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9090" yWindow="-150" windowWidth="10035" windowHeight="11325" tabRatio="895"/>
  </bookViews>
  <sheets>
    <sheet name="표지" sheetId="35" r:id="rId1"/>
    <sheet name="동향요약" sheetId="107" r:id="rId2"/>
    <sheet name="동향" sheetId="109" r:id="rId3"/>
    <sheet name="친환경축산물" sheetId="72" r:id="rId4"/>
    <sheet name="축산물" sheetId="73" r:id="rId5"/>
    <sheet name="수산물" sheetId="81" r:id="rId6"/>
    <sheet name="건어물" sheetId="91" r:id="rId7"/>
    <sheet name="친환경농산물" sheetId="84" r:id="rId8"/>
    <sheet name="GAP농산물" sheetId="108" r:id="rId9"/>
    <sheet name="농산물" sheetId="90" r:id="rId10"/>
    <sheet name="곡류" sheetId="92" r:id="rId11"/>
    <sheet name="김치류" sheetId="110" r:id="rId12"/>
    <sheet name="떡류" sheetId="111" r:id="rId13"/>
    <sheet name="공산품" sheetId="79" r:id="rId14"/>
    <sheet name="공산품(제조.납품업체)" sheetId="112" r:id="rId15"/>
    <sheet name="전년동월vs전월vs당월" sheetId="59" r:id="rId16"/>
  </sheets>
  <externalReferences>
    <externalReference r:id="rId17"/>
    <externalReference r:id="rId18"/>
  </externalReferences>
  <definedNames>
    <definedName name="_xlnm._FilterDatabase" localSheetId="8" hidden="1">GAP농산물!$A$5:$R$16</definedName>
    <definedName name="_xlnm._FilterDatabase" localSheetId="6" hidden="1">건어물!$B$6:$AC$64</definedName>
    <definedName name="_xlnm._FilterDatabase" localSheetId="10" hidden="1">곡류!$B$6:$S$71</definedName>
    <definedName name="_xlnm._FilterDatabase" localSheetId="13" hidden="1">공산품!$6:$795</definedName>
    <definedName name="_xlnm._FilterDatabase" localSheetId="14" hidden="1">'공산품(제조.납품업체)'!$A$5:$J$7232</definedName>
    <definedName name="_xlnm._FilterDatabase" localSheetId="11" hidden="1">김치류!$A$5:$P$22</definedName>
    <definedName name="_xlnm._FilterDatabase" localSheetId="9" hidden="1">농산물!$B$6:$S$337</definedName>
    <definedName name="_xlnm._FilterDatabase" localSheetId="12" hidden="1">떡류!$A$5:$J$95</definedName>
    <definedName name="_xlnm._FilterDatabase" localSheetId="5" hidden="1">수산물!$B$6:$S$238</definedName>
    <definedName name="_xlnm._FilterDatabase" localSheetId="4" hidden="1">축산물!$B$6:$T$116</definedName>
    <definedName name="_xlnm._FilterDatabase" localSheetId="7" hidden="1">친환경농산물!$B$6:$AC$145</definedName>
    <definedName name="_xlnm._FilterDatabase" localSheetId="3" hidden="1">친환경축산물!$A$6:$U$72</definedName>
    <definedName name="_xlnm.Print_Area" localSheetId="8">GAP농산물!$A$1:$N$16</definedName>
    <definedName name="_xlnm.Print_Area" localSheetId="6">건어물!$B$1:$AC$67</definedName>
    <definedName name="_xlnm.Print_Area" localSheetId="10">곡류!$B$1:$S$74</definedName>
    <definedName name="_xlnm.Print_Area" localSheetId="13">공산품!$B$1:$P$797</definedName>
    <definedName name="_xlnm.Print_Area" localSheetId="9">농산물!$B$1:$S$337</definedName>
    <definedName name="_xlnm.Print_Area" localSheetId="2">동향!$A$1:$B$28</definedName>
    <definedName name="_xlnm.Print_Area" localSheetId="1">동향요약!$A$1:$A$3</definedName>
    <definedName name="_xlnm.Print_Area" localSheetId="5">수산물!$B$1:$S$239</definedName>
    <definedName name="_xlnm.Print_Area" localSheetId="15">전년동월vs전월vs당월!$C$1:$AD$1797</definedName>
    <definedName name="_xlnm.Print_Area" localSheetId="4">축산물!$B$1:$T$121</definedName>
    <definedName name="_xlnm.Print_Area" localSheetId="7">친환경농산물!$B$1:$AC$148</definedName>
    <definedName name="_xlnm.Print_Area" localSheetId="3">친환경축산물!$B$1:$U$75</definedName>
    <definedName name="_xlnm.Print_Area" localSheetId="0">표지!$A$1:$N$32</definedName>
    <definedName name="_xlnm.Print_Titles" localSheetId="8">GAP농산물!$4:$5</definedName>
    <definedName name="_xlnm.Print_Titles" localSheetId="6">건어물!$5:$6</definedName>
    <definedName name="_xlnm.Print_Titles" localSheetId="10">곡류!$5:$6</definedName>
    <definedName name="_xlnm.Print_Titles" localSheetId="13">공산품!$5:$6</definedName>
    <definedName name="_xlnm.Print_Titles" localSheetId="14">'공산품(제조.납품업체)'!$4:$5</definedName>
    <definedName name="_xlnm.Print_Titles" localSheetId="9">농산물!$5:$6</definedName>
    <definedName name="_xlnm.Print_Titles" localSheetId="12">떡류!$4:$5</definedName>
    <definedName name="_xlnm.Print_Titles" localSheetId="5">수산물!$5:$6</definedName>
    <definedName name="_xlnm.Print_Titles" localSheetId="15">전년동월vs전월vs당월!$3:$5</definedName>
    <definedName name="_xlnm.Print_Titles" localSheetId="4">축산물!$5:$6</definedName>
    <definedName name="_xlnm.Print_Titles" localSheetId="7">친환경농산물!$5:$6</definedName>
    <definedName name="_xlnm.Print_Titles" localSheetId="3">친환경축산물!$5:$6</definedName>
  </definedNames>
  <calcPr calcId="124519"/>
</workbook>
</file>

<file path=xl/calcChain.xml><?xml version="1.0" encoding="utf-8"?>
<calcChain xmlns="http://schemas.openxmlformats.org/spreadsheetml/2006/main">
  <c r="AA1135" i="59"/>
  <c r="V1135"/>
  <c r="Q1135"/>
  <c r="L1135"/>
  <c r="B1135"/>
  <c r="Z1135" s="1"/>
  <c r="AC1135" l="1"/>
  <c r="P1135"/>
  <c r="S1135" s="1"/>
  <c r="O1135"/>
  <c r="R1135" s="1"/>
  <c r="T1135"/>
  <c r="W1135" s="1"/>
  <c r="K1135"/>
  <c r="N1135" s="1"/>
  <c r="U1135"/>
  <c r="X1135" s="1"/>
  <c r="Y1135"/>
  <c r="AB1135" s="1"/>
  <c r="J1135"/>
  <c r="M1135" s="1"/>
  <c r="Q1010"/>
  <c r="V1010"/>
  <c r="AA1010"/>
  <c r="Q1011"/>
  <c r="V1011"/>
  <c r="AA1011"/>
  <c r="Q1012"/>
  <c r="V1012"/>
  <c r="AA1012"/>
  <c r="Q1013"/>
  <c r="V1013"/>
  <c r="AA1013"/>
  <c r="Q1014"/>
  <c r="V1014"/>
  <c r="AA1014"/>
  <c r="Q1015"/>
  <c r="V1015"/>
  <c r="AA1015"/>
  <c r="Q1016"/>
  <c r="V1016"/>
  <c r="AA1016"/>
  <c r="Q1017"/>
  <c r="V1017"/>
  <c r="AA1017"/>
  <c r="Q1018"/>
  <c r="V1018"/>
  <c r="AA1018"/>
  <c r="Q1019"/>
  <c r="V1019"/>
  <c r="AA1019"/>
  <c r="Q1020"/>
  <c r="V1020"/>
  <c r="AA1020"/>
  <c r="Q1021"/>
  <c r="V1021"/>
  <c r="AA1021"/>
  <c r="Q1022"/>
  <c r="V1022"/>
  <c r="AA1022"/>
  <c r="Q1023"/>
  <c r="V1023"/>
  <c r="AA1023"/>
  <c r="Q1024"/>
  <c r="V1024"/>
  <c r="AA1024"/>
  <c r="Q1025"/>
  <c r="V1025"/>
  <c r="AA1025"/>
  <c r="Q1026"/>
  <c r="V1026"/>
  <c r="AA1026"/>
  <c r="Q1027"/>
  <c r="V1027"/>
  <c r="AA1027"/>
  <c r="Q1028"/>
  <c r="V1028"/>
  <c r="AA1028"/>
  <c r="Q1029"/>
  <c r="V1029"/>
  <c r="AA1029"/>
  <c r="Q1030"/>
  <c r="V1030"/>
  <c r="AA1030"/>
  <c r="Q1031"/>
  <c r="V1031"/>
  <c r="AA1031"/>
  <c r="Q1032"/>
  <c r="V1032"/>
  <c r="AA1032"/>
  <c r="Q1033"/>
  <c r="V1033"/>
  <c r="AA1033"/>
  <c r="Q1034"/>
  <c r="V1034"/>
  <c r="AA1034"/>
  <c r="Q1035"/>
  <c r="V1035"/>
  <c r="AA1035"/>
  <c r="Q1036"/>
  <c r="V1036"/>
  <c r="AA1036"/>
  <c r="Q1037"/>
  <c r="V1037"/>
  <c r="AA1037"/>
  <c r="Q1038"/>
  <c r="V1038"/>
  <c r="AA1038"/>
  <c r="Q1039"/>
  <c r="V1039"/>
  <c r="AA1039"/>
  <c r="Q1040"/>
  <c r="V1040"/>
  <c r="AA1040"/>
  <c r="Q1041"/>
  <c r="V1041"/>
  <c r="AA1041"/>
  <c r="Q1042"/>
  <c r="V1042"/>
  <c r="AA1042"/>
  <c r="Q1043"/>
  <c r="V1043"/>
  <c r="AA1043"/>
  <c r="Q1044"/>
  <c r="V1044"/>
  <c r="AA1044"/>
  <c r="Q1045"/>
  <c r="V1045"/>
  <c r="AA1045"/>
  <c r="Q1046"/>
  <c r="V1046"/>
  <c r="AA1046"/>
  <c r="Q1047"/>
  <c r="V1047"/>
  <c r="AA1047"/>
  <c r="Q1048"/>
  <c r="V1048"/>
  <c r="AA1048"/>
  <c r="Q1049"/>
  <c r="V1049"/>
  <c r="AA1049"/>
  <c r="Q1050"/>
  <c r="V1050"/>
  <c r="AA1050"/>
  <c r="Q1051"/>
  <c r="V1051"/>
  <c r="AA1051"/>
  <c r="Q1052"/>
  <c r="V1052"/>
  <c r="AA1052"/>
  <c r="Q1053"/>
  <c r="V1053"/>
  <c r="AA1053"/>
  <c r="Q1054"/>
  <c r="V1054"/>
  <c r="AA1054"/>
  <c r="Q1055"/>
  <c r="V1055"/>
  <c r="AA1055"/>
  <c r="Q1056"/>
  <c r="V1056"/>
  <c r="AA1056"/>
  <c r="Q1057"/>
  <c r="V1057"/>
  <c r="AA1057"/>
  <c r="Q1058"/>
  <c r="V1058"/>
  <c r="AA1058"/>
  <c r="Q1059"/>
  <c r="V1059"/>
  <c r="AA1059"/>
  <c r="Q1060"/>
  <c r="V1060"/>
  <c r="AA1060"/>
  <c r="Q1061"/>
  <c r="V1061"/>
  <c r="AA1061"/>
  <c r="Q1062"/>
  <c r="V1062"/>
  <c r="AA1062"/>
  <c r="Q1063"/>
  <c r="V1063"/>
  <c r="AA1063"/>
  <c r="Q1064"/>
  <c r="V1064"/>
  <c r="AA1064"/>
  <c r="Q1065"/>
  <c r="V1065"/>
  <c r="AA1065"/>
  <c r="Q1066"/>
  <c r="V1066"/>
  <c r="AA1066"/>
  <c r="Q1067"/>
  <c r="V1067"/>
  <c r="AA1067"/>
  <c r="Q1068"/>
  <c r="V1068"/>
  <c r="AA1068"/>
  <c r="Q1069"/>
  <c r="V1069"/>
  <c r="AA1069"/>
  <c r="Q1070"/>
  <c r="V1070"/>
  <c r="AA1070"/>
  <c r="Q1071"/>
  <c r="V1071"/>
  <c r="AA1071"/>
  <c r="Q1072"/>
  <c r="V1072"/>
  <c r="AA1072"/>
  <c r="Q1073"/>
  <c r="V1073"/>
  <c r="AA1073"/>
  <c r="Q1074"/>
  <c r="V1074"/>
  <c r="AA1074"/>
  <c r="Q1075"/>
  <c r="V1075"/>
  <c r="AA1075"/>
  <c r="Q1076"/>
  <c r="V1076"/>
  <c r="AA1076"/>
  <c r="Q1077"/>
  <c r="V1077"/>
  <c r="AA1077"/>
  <c r="Q1078"/>
  <c r="V1078"/>
  <c r="AA1078"/>
  <c r="Q1079"/>
  <c r="V1079"/>
  <c r="AA1079"/>
  <c r="Q1080"/>
  <c r="V1080"/>
  <c r="AA1080"/>
  <c r="Q1081"/>
  <c r="V1081"/>
  <c r="AA1081"/>
  <c r="Q1082"/>
  <c r="V1082"/>
  <c r="AA1082"/>
  <c r="Q1083"/>
  <c r="V1083"/>
  <c r="AA1083"/>
  <c r="Q1084"/>
  <c r="V1084"/>
  <c r="AA1084"/>
  <c r="Q1085"/>
  <c r="V1085"/>
  <c r="AA1085"/>
  <c r="Q1086"/>
  <c r="V1086"/>
  <c r="AA1086"/>
  <c r="Q1087"/>
  <c r="V1087"/>
  <c r="AA1087"/>
  <c r="Q1088"/>
  <c r="V1088"/>
  <c r="AA1088"/>
  <c r="Q1089"/>
  <c r="V1089"/>
  <c r="AA1089"/>
  <c r="Q1090"/>
  <c r="V1090"/>
  <c r="AA1090"/>
  <c r="Q1091"/>
  <c r="V1091"/>
  <c r="AA1091"/>
  <c r="Q1092"/>
  <c r="V1092"/>
  <c r="AA1092"/>
  <c r="Q1093"/>
  <c r="V1093"/>
  <c r="AA1093"/>
  <c r="Q1094"/>
  <c r="V1094"/>
  <c r="AA1094"/>
  <c r="Q1095"/>
  <c r="V1095"/>
  <c r="AA1095"/>
  <c r="Q1096"/>
  <c r="V1096"/>
  <c r="AA1096"/>
  <c r="Q1097"/>
  <c r="V1097"/>
  <c r="AA1097"/>
  <c r="Q1098"/>
  <c r="V1098"/>
  <c r="AA1098"/>
  <c r="Q1099"/>
  <c r="V1099"/>
  <c r="AA1099"/>
  <c r="Q1100"/>
  <c r="V1100"/>
  <c r="AA1100"/>
  <c r="Q1101"/>
  <c r="V1101"/>
  <c r="AA1101"/>
  <c r="Q1102"/>
  <c r="V1102"/>
  <c r="AA1102"/>
  <c r="Q1103"/>
  <c r="V1103"/>
  <c r="AA1103"/>
  <c r="Q1104"/>
  <c r="V1104"/>
  <c r="AA1104"/>
  <c r="Q1105"/>
  <c r="V1105"/>
  <c r="AA1105"/>
  <c r="Q1106"/>
  <c r="V1106"/>
  <c r="AA1106"/>
  <c r="Q1107"/>
  <c r="V1107"/>
  <c r="AA1107"/>
  <c r="Q1108"/>
  <c r="V1108"/>
  <c r="AA1108"/>
  <c r="Q1109"/>
  <c r="V1109"/>
  <c r="AA1109"/>
  <c r="Q1110"/>
  <c r="V1110"/>
  <c r="AA1110"/>
  <c r="Q1111"/>
  <c r="V1111"/>
  <c r="AA1111"/>
  <c r="Q1112"/>
  <c r="V1112"/>
  <c r="AA1112"/>
  <c r="Q1113"/>
  <c r="V1113"/>
  <c r="AA1113"/>
  <c r="Q1114"/>
  <c r="V1114"/>
  <c r="AA1114"/>
  <c r="Q1115"/>
  <c r="V1115"/>
  <c r="AA1115"/>
  <c r="Q1116"/>
  <c r="V1116"/>
  <c r="AA1116"/>
  <c r="Q1117"/>
  <c r="V1117"/>
  <c r="AA1117"/>
  <c r="Q1118"/>
  <c r="V1118"/>
  <c r="AA1118"/>
  <c r="Q1119"/>
  <c r="V1119"/>
  <c r="AA1119"/>
  <c r="Q1120"/>
  <c r="V1120"/>
  <c r="AA1120"/>
  <c r="Q1121"/>
  <c r="V1121"/>
  <c r="AA1121"/>
  <c r="Q1122"/>
  <c r="V1122"/>
  <c r="AA1122"/>
  <c r="Q1123"/>
  <c r="V1123"/>
  <c r="AA1123"/>
  <c r="Q1124"/>
  <c r="V1124"/>
  <c r="AA1124"/>
  <c r="Q1125"/>
  <c r="V1125"/>
  <c r="AA1125"/>
  <c r="Q1126"/>
  <c r="V1126"/>
  <c r="AA1126"/>
  <c r="Q1127"/>
  <c r="V1127"/>
  <c r="AA1127"/>
  <c r="Q1128"/>
  <c r="V1128"/>
  <c r="AA1128"/>
  <c r="Q1129"/>
  <c r="V1129"/>
  <c r="AA1129"/>
  <c r="Q1130"/>
  <c r="V1130"/>
  <c r="AA1130"/>
  <c r="Q1131"/>
  <c r="V1131"/>
  <c r="AA1131"/>
  <c r="Q1132"/>
  <c r="V1132"/>
  <c r="AA1132"/>
  <c r="Q1133"/>
  <c r="V1133"/>
  <c r="AA1133"/>
  <c r="Q1134"/>
  <c r="V1134"/>
  <c r="AA1134"/>
  <c r="Q1136"/>
  <c r="V1136"/>
  <c r="AA1136"/>
  <c r="Q1137"/>
  <c r="V1137"/>
  <c r="AA1137"/>
  <c r="Q1138"/>
  <c r="V1138"/>
  <c r="AA1138"/>
  <c r="Q1139"/>
  <c r="V1139"/>
  <c r="AA1139"/>
  <c r="Q1140"/>
  <c r="V1140"/>
  <c r="AA1140"/>
  <c r="Q1141"/>
  <c r="V1141"/>
  <c r="AA1141"/>
  <c r="Q1142"/>
  <c r="V1142"/>
  <c r="AA1142"/>
  <c r="Q1143"/>
  <c r="V1143"/>
  <c r="AA1143"/>
  <c r="Q1144"/>
  <c r="V1144"/>
  <c r="AA1144"/>
  <c r="Q1145"/>
  <c r="V1145"/>
  <c r="AA1145"/>
  <c r="Q1146"/>
  <c r="V1146"/>
  <c r="AA1146"/>
  <c r="Q1147"/>
  <c r="V1147"/>
  <c r="AA1147"/>
  <c r="Q1148"/>
  <c r="V1148"/>
  <c r="AA1148"/>
  <c r="Q1149"/>
  <c r="V1149"/>
  <c r="AA1149"/>
  <c r="Q1150"/>
  <c r="V1150"/>
  <c r="AA1150"/>
  <c r="Q1151"/>
  <c r="V1151"/>
  <c r="AA1151"/>
  <c r="Q1152"/>
  <c r="V1152"/>
  <c r="AA1152"/>
  <c r="Q1153"/>
  <c r="V1153"/>
  <c r="AA1153"/>
  <c r="Q1154"/>
  <c r="V1154"/>
  <c r="AA1154"/>
  <c r="Q1155"/>
  <c r="V1155"/>
  <c r="AA1155"/>
  <c r="Q1156"/>
  <c r="V1156"/>
  <c r="AA1156"/>
  <c r="Q1157"/>
  <c r="V1157"/>
  <c r="AA1157"/>
  <c r="Q1158"/>
  <c r="V1158"/>
  <c r="AA1158"/>
  <c r="Q1159"/>
  <c r="V1159"/>
  <c r="AA1159"/>
  <c r="Q1160"/>
  <c r="V1160"/>
  <c r="AA1160"/>
  <c r="Q1161"/>
  <c r="V1161"/>
  <c r="AA1161"/>
  <c r="Q1162"/>
  <c r="V1162"/>
  <c r="AA1162"/>
  <c r="Q1163"/>
  <c r="V1163"/>
  <c r="AA1163"/>
  <c r="Q1164"/>
  <c r="V1164"/>
  <c r="AA1164"/>
  <c r="Q1165"/>
  <c r="V1165"/>
  <c r="AA1165"/>
  <c r="Q1166"/>
  <c r="V1166"/>
  <c r="AA1166"/>
  <c r="Q1167"/>
  <c r="V1167"/>
  <c r="AA1167"/>
  <c r="Q1168"/>
  <c r="V1168"/>
  <c r="AA1168"/>
  <c r="Q1169"/>
  <c r="V1169"/>
  <c r="AA1169"/>
  <c r="Q1170"/>
  <c r="V1170"/>
  <c r="AA1170"/>
  <c r="Q1171"/>
  <c r="V1171"/>
  <c r="AA1171"/>
  <c r="Q1172"/>
  <c r="V1172"/>
  <c r="AA1172"/>
  <c r="Q1173"/>
  <c r="V1173"/>
  <c r="AA1173"/>
  <c r="Q1174"/>
  <c r="V1174"/>
  <c r="AA1174"/>
  <c r="Q1175"/>
  <c r="V1175"/>
  <c r="AA1175"/>
  <c r="Q1176"/>
  <c r="V1176"/>
  <c r="AA1176"/>
  <c r="Q1177"/>
  <c r="V1177"/>
  <c r="AA1177"/>
  <c r="Q1178"/>
  <c r="V1178"/>
  <c r="AA1178"/>
  <c r="Q1179"/>
  <c r="V1179"/>
  <c r="AA1179"/>
  <c r="Q1180"/>
  <c r="V1180"/>
  <c r="AA1180"/>
  <c r="Q1181"/>
  <c r="V1181"/>
  <c r="AA1181"/>
  <c r="Q1182"/>
  <c r="V1182"/>
  <c r="AA1182"/>
  <c r="Q1183"/>
  <c r="V1183"/>
  <c r="AA1183"/>
  <c r="Q1184"/>
  <c r="V1184"/>
  <c r="AA1184"/>
  <c r="Q1185"/>
  <c r="V1185"/>
  <c r="AA1185"/>
  <c r="Q1186"/>
  <c r="V1186"/>
  <c r="AA1186"/>
  <c r="Q1187"/>
  <c r="V1187"/>
  <c r="AA1187"/>
  <c r="Q1188"/>
  <c r="V1188"/>
  <c r="AA1188"/>
  <c r="Q1189"/>
  <c r="V1189"/>
  <c r="AA1189"/>
  <c r="Q1190"/>
  <c r="V1190"/>
  <c r="AA1190"/>
  <c r="Q1191"/>
  <c r="V1191"/>
  <c r="AA1191"/>
  <c r="Q1192"/>
  <c r="V1192"/>
  <c r="AA1192"/>
  <c r="Q1193"/>
  <c r="V1193"/>
  <c r="AA1193"/>
  <c r="Q1194"/>
  <c r="V1194"/>
  <c r="AA1194"/>
  <c r="Q1195"/>
  <c r="V1195"/>
  <c r="AA1195"/>
  <c r="Q1196"/>
  <c r="V1196"/>
  <c r="AA1196"/>
  <c r="Q1197"/>
  <c r="V1197"/>
  <c r="AA1197"/>
  <c r="Q1198"/>
  <c r="V1198"/>
  <c r="AA1198"/>
  <c r="Q1199"/>
  <c r="V1199"/>
  <c r="AA1199"/>
  <c r="Q1200"/>
  <c r="V1200"/>
  <c r="AA1200"/>
  <c r="Q1201"/>
  <c r="V1201"/>
  <c r="AA1201"/>
  <c r="Q1202"/>
  <c r="V1202"/>
  <c r="AA1202"/>
  <c r="Q1203"/>
  <c r="V1203"/>
  <c r="AA1203"/>
  <c r="Q1204"/>
  <c r="V1204"/>
  <c r="AA1204"/>
  <c r="Q1205"/>
  <c r="V1205"/>
  <c r="AA1205"/>
  <c r="Q1206"/>
  <c r="V1206"/>
  <c r="AA1206"/>
  <c r="Q1207"/>
  <c r="V1207"/>
  <c r="AA1207"/>
  <c r="Q1208"/>
  <c r="V1208"/>
  <c r="AA1208"/>
  <c r="Q1209"/>
  <c r="V1209"/>
  <c r="AA1209"/>
  <c r="Q1210"/>
  <c r="V1210"/>
  <c r="AA1210"/>
  <c r="Q1211"/>
  <c r="V1211"/>
  <c r="AA1211"/>
  <c r="Q1212"/>
  <c r="V1212"/>
  <c r="AA1212"/>
  <c r="Q1213"/>
  <c r="V1213"/>
  <c r="AA1213"/>
  <c r="Q1214"/>
  <c r="V1214"/>
  <c r="AA1214"/>
  <c r="Q1215"/>
  <c r="V1215"/>
  <c r="AA1215"/>
  <c r="Q1216"/>
  <c r="V1216"/>
  <c r="AA1216"/>
  <c r="Q1217"/>
  <c r="V1217"/>
  <c r="AA1217"/>
  <c r="Q1218"/>
  <c r="V1218"/>
  <c r="AA1218"/>
  <c r="Q1219"/>
  <c r="V1219"/>
  <c r="AA1219"/>
  <c r="Q1220"/>
  <c r="V1220"/>
  <c r="AA1220"/>
  <c r="Q1221"/>
  <c r="V1221"/>
  <c r="AA1221"/>
  <c r="Q1222"/>
  <c r="V1222"/>
  <c r="AA1222"/>
  <c r="Q1223"/>
  <c r="V1223"/>
  <c r="AA1223"/>
  <c r="Q1224"/>
  <c r="V1224"/>
  <c r="AA1224"/>
  <c r="Q1225"/>
  <c r="V1225"/>
  <c r="AA1225"/>
  <c r="Q1226"/>
  <c r="V1226"/>
  <c r="AA1226"/>
  <c r="Q1227"/>
  <c r="V1227"/>
  <c r="AA1227"/>
  <c r="Q1228"/>
  <c r="V1228"/>
  <c r="AA1228"/>
  <c r="Q1229"/>
  <c r="V1229"/>
  <c r="AA1229"/>
  <c r="Q1230"/>
  <c r="V1230"/>
  <c r="AA1230"/>
  <c r="Q1231"/>
  <c r="V1231"/>
  <c r="AA1231"/>
  <c r="Q1232"/>
  <c r="V1232"/>
  <c r="AA1232"/>
  <c r="Q1233"/>
  <c r="V1233"/>
  <c r="AA1233"/>
  <c r="Q1234"/>
  <c r="V1234"/>
  <c r="AA1234"/>
  <c r="Q1235"/>
  <c r="V1235"/>
  <c r="AA1235"/>
  <c r="Q1236"/>
  <c r="V1236"/>
  <c r="AA1236"/>
  <c r="Q1237"/>
  <c r="V1237"/>
  <c r="AA1237"/>
  <c r="Q1238"/>
  <c r="V1238"/>
  <c r="AA1238"/>
  <c r="Q1239"/>
  <c r="V1239"/>
  <c r="AA1239"/>
  <c r="Q1240"/>
  <c r="V1240"/>
  <c r="AA1240"/>
  <c r="Q1241"/>
  <c r="V1241"/>
  <c r="AA1241"/>
  <c r="Q1242"/>
  <c r="V1242"/>
  <c r="AA1242"/>
  <c r="Q1243"/>
  <c r="V1243"/>
  <c r="AA1243"/>
  <c r="Q1244"/>
  <c r="V1244"/>
  <c r="AA1244"/>
  <c r="Q1245"/>
  <c r="V1245"/>
  <c r="AA1245"/>
  <c r="Q1246"/>
  <c r="V1246"/>
  <c r="AA1246"/>
  <c r="Q1247"/>
  <c r="V1247"/>
  <c r="AA1247"/>
  <c r="Q1248"/>
  <c r="V1248"/>
  <c r="AA1248"/>
  <c r="Q1249"/>
  <c r="V1249"/>
  <c r="AA1249"/>
  <c r="Q1250"/>
  <c r="V1250"/>
  <c r="AA1250"/>
  <c r="Q1251"/>
  <c r="V1251"/>
  <c r="AA1251"/>
  <c r="Q1252"/>
  <c r="V1252"/>
  <c r="AA1252"/>
  <c r="Q1253"/>
  <c r="V1253"/>
  <c r="AA1253"/>
  <c r="Q1254"/>
  <c r="V1254"/>
  <c r="AA1254"/>
  <c r="Q1255"/>
  <c r="V1255"/>
  <c r="AA1255"/>
  <c r="Q1256"/>
  <c r="V1256"/>
  <c r="AA1256"/>
  <c r="Q1257"/>
  <c r="V1257"/>
  <c r="AA1257"/>
  <c r="Q1258"/>
  <c r="V1258"/>
  <c r="AA1258"/>
  <c r="Q1259"/>
  <c r="V1259"/>
  <c r="AA1259"/>
  <c r="Q1260"/>
  <c r="V1260"/>
  <c r="AA1260"/>
  <c r="Q1261"/>
  <c r="V1261"/>
  <c r="AA1261"/>
  <c r="Q1262"/>
  <c r="V1262"/>
  <c r="AA1262"/>
  <c r="Q1263"/>
  <c r="V1263"/>
  <c r="AA1263"/>
  <c r="Q1264"/>
  <c r="V1264"/>
  <c r="AA1264"/>
  <c r="Q1265"/>
  <c r="V1265"/>
  <c r="AA1265"/>
  <c r="Q1266"/>
  <c r="V1266"/>
  <c r="AA1266"/>
  <c r="Q1267"/>
  <c r="V1267"/>
  <c r="AA1267"/>
  <c r="Q1268"/>
  <c r="V1268"/>
  <c r="AA1268"/>
  <c r="Q1269"/>
  <c r="V1269"/>
  <c r="AA1269"/>
  <c r="Q1270"/>
  <c r="V1270"/>
  <c r="AA1270"/>
  <c r="Q1271"/>
  <c r="V1271"/>
  <c r="AA1271"/>
  <c r="Q1272"/>
  <c r="V1272"/>
  <c r="AA1272"/>
  <c r="Q1273"/>
  <c r="V1273"/>
  <c r="AA1273"/>
  <c r="Q1274"/>
  <c r="V1274"/>
  <c r="AA1274"/>
  <c r="Q1275"/>
  <c r="V1275"/>
  <c r="AA1275"/>
  <c r="Q1276"/>
  <c r="V1276"/>
  <c r="AA1276"/>
  <c r="Q1277"/>
  <c r="V1277"/>
  <c r="AA1277"/>
  <c r="Q1278"/>
  <c r="V1278"/>
  <c r="AA1278"/>
  <c r="Q1279"/>
  <c r="V1279"/>
  <c r="AA1279"/>
  <c r="Q1280"/>
  <c r="V1280"/>
  <c r="AA1280"/>
  <c r="Q1281"/>
  <c r="V1281"/>
  <c r="AA1281"/>
  <c r="Q1282"/>
  <c r="V1282"/>
  <c r="AA1282"/>
  <c r="Q1283"/>
  <c r="V1283"/>
  <c r="AA1283"/>
  <c r="Q1284"/>
  <c r="V1284"/>
  <c r="AA1284"/>
  <c r="Q1285"/>
  <c r="V1285"/>
  <c r="AA1285"/>
  <c r="Q1286"/>
  <c r="V1286"/>
  <c r="AA1286"/>
  <c r="Q1287"/>
  <c r="V1287"/>
  <c r="AA1287"/>
  <c r="Q1288"/>
  <c r="V1288"/>
  <c r="AA1288"/>
  <c r="Q1289"/>
  <c r="V1289"/>
  <c r="AA1289"/>
  <c r="Q1290"/>
  <c r="V1290"/>
  <c r="AA1290"/>
  <c r="Q1291"/>
  <c r="V1291"/>
  <c r="AA1291"/>
  <c r="Q1292"/>
  <c r="V1292"/>
  <c r="AA1292"/>
  <c r="Q1293"/>
  <c r="V1293"/>
  <c r="AA1293"/>
  <c r="Q1294"/>
  <c r="V1294"/>
  <c r="AA1294"/>
  <c r="Q1295"/>
  <c r="V1295"/>
  <c r="AA1295"/>
  <c r="Q1296"/>
  <c r="V1296"/>
  <c r="AA1296"/>
  <c r="Q1297"/>
  <c r="V1297"/>
  <c r="AA1297"/>
  <c r="Q1298"/>
  <c r="V1298"/>
  <c r="AA1298"/>
  <c r="Q1299"/>
  <c r="V1299"/>
  <c r="AA1299"/>
  <c r="Q1300"/>
  <c r="V1300"/>
  <c r="AA1300"/>
  <c r="Q1301"/>
  <c r="V1301"/>
  <c r="AA1301"/>
  <c r="Q1302"/>
  <c r="V1302"/>
  <c r="AA1302"/>
  <c r="Q1303"/>
  <c r="V1303"/>
  <c r="AA1303"/>
  <c r="Q1304"/>
  <c r="V1304"/>
  <c r="AA1304"/>
  <c r="Q1305"/>
  <c r="V1305"/>
  <c r="AA1305"/>
  <c r="Q1306"/>
  <c r="V1306"/>
  <c r="AA1306"/>
  <c r="Q1307"/>
  <c r="V1307"/>
  <c r="AA1307"/>
  <c r="Q1308"/>
  <c r="V1308"/>
  <c r="AA1308"/>
  <c r="Q1309"/>
  <c r="V1309"/>
  <c r="AA1309"/>
  <c r="Q1310"/>
  <c r="V1310"/>
  <c r="AA1310"/>
  <c r="Q1311"/>
  <c r="V1311"/>
  <c r="AA1311"/>
  <c r="Q1312"/>
  <c r="V1312"/>
  <c r="AA1312"/>
  <c r="Q1313"/>
  <c r="V1313"/>
  <c r="AA1313"/>
  <c r="Q1314"/>
  <c r="V1314"/>
  <c r="AA1314"/>
  <c r="Q1315"/>
  <c r="V1315"/>
  <c r="AA1315"/>
  <c r="Q1316"/>
  <c r="V1316"/>
  <c r="AA1316"/>
  <c r="Q1317"/>
  <c r="V1317"/>
  <c r="AA1317"/>
  <c r="Q1318"/>
  <c r="V1318"/>
  <c r="AA1318"/>
  <c r="Q1319"/>
  <c r="V1319"/>
  <c r="AA1319"/>
  <c r="Q1320"/>
  <c r="V1320"/>
  <c r="AA1320"/>
  <c r="Q1321"/>
  <c r="V1321"/>
  <c r="AA1321"/>
  <c r="Q1322"/>
  <c r="V1322"/>
  <c r="AA1322"/>
  <c r="Q1323"/>
  <c r="V1323"/>
  <c r="AA1323"/>
  <c r="Q1324"/>
  <c r="V1324"/>
  <c r="AA1324"/>
  <c r="Q1325"/>
  <c r="V1325"/>
  <c r="AA1325"/>
  <c r="Q1326"/>
  <c r="V1326"/>
  <c r="AA1326"/>
  <c r="Q1327"/>
  <c r="V1327"/>
  <c r="AA1327"/>
  <c r="Q1328"/>
  <c r="V1328"/>
  <c r="AA1328"/>
  <c r="Q1329"/>
  <c r="V1329"/>
  <c r="AA1329"/>
  <c r="Q1330"/>
  <c r="V1330"/>
  <c r="AA1330"/>
  <c r="Q1331"/>
  <c r="V1331"/>
  <c r="AA1331"/>
  <c r="Q1332"/>
  <c r="V1332"/>
  <c r="AA1332"/>
  <c r="Q1333"/>
  <c r="V1333"/>
  <c r="AA1333"/>
  <c r="Q1334"/>
  <c r="V1334"/>
  <c r="AA1334"/>
  <c r="Q1335"/>
  <c r="V1335"/>
  <c r="AA1335"/>
  <c r="Q1336"/>
  <c r="V1336"/>
  <c r="AA1336"/>
  <c r="Q1337"/>
  <c r="V1337"/>
  <c r="AA1337"/>
  <c r="Q1338"/>
  <c r="V1338"/>
  <c r="AA1338"/>
  <c r="Q1339"/>
  <c r="V1339"/>
  <c r="AA1339"/>
  <c r="Q1340"/>
  <c r="V1340"/>
  <c r="AA1340"/>
  <c r="Q1341"/>
  <c r="V1341"/>
  <c r="AA1341"/>
  <c r="Q1342"/>
  <c r="V1342"/>
  <c r="AA1342"/>
  <c r="Q1343"/>
  <c r="V1343"/>
  <c r="AA1343"/>
  <c r="Q1344"/>
  <c r="V1344"/>
  <c r="AA1344"/>
  <c r="Q1345"/>
  <c r="V1345"/>
  <c r="AA1345"/>
  <c r="Q1346"/>
  <c r="V1346"/>
  <c r="AA1346"/>
  <c r="Q1347"/>
  <c r="V1347"/>
  <c r="AA1347"/>
  <c r="Q1348"/>
  <c r="V1348"/>
  <c r="AA1348"/>
  <c r="Q1349"/>
  <c r="V1349"/>
  <c r="AA1349"/>
  <c r="Q1350"/>
  <c r="V1350"/>
  <c r="AA1350"/>
  <c r="Q1351"/>
  <c r="V1351"/>
  <c r="AA1351"/>
  <c r="Q1352"/>
  <c r="V1352"/>
  <c r="AA1352"/>
  <c r="Q1353"/>
  <c r="V1353"/>
  <c r="AA1353"/>
  <c r="Q1354"/>
  <c r="V1354"/>
  <c r="AA1354"/>
  <c r="Q1355"/>
  <c r="V1355"/>
  <c r="AA1355"/>
  <c r="Q1356"/>
  <c r="V1356"/>
  <c r="AA1356"/>
  <c r="Q1357"/>
  <c r="V1357"/>
  <c r="AA1357"/>
  <c r="Q1358"/>
  <c r="V1358"/>
  <c r="AA1358"/>
  <c r="Q1359"/>
  <c r="V1359"/>
  <c r="AA1359"/>
  <c r="Q1360"/>
  <c r="V1360"/>
  <c r="AA1360"/>
  <c r="Q1361"/>
  <c r="V1361"/>
  <c r="AA1361"/>
  <c r="Q1362"/>
  <c r="V1362"/>
  <c r="AA1362"/>
  <c r="Q1363"/>
  <c r="V1363"/>
  <c r="AA1363"/>
  <c r="Q1364"/>
  <c r="V1364"/>
  <c r="AA1364"/>
  <c r="Q1365"/>
  <c r="V1365"/>
  <c r="AA1365"/>
  <c r="Q1366"/>
  <c r="V1366"/>
  <c r="AA1366"/>
  <c r="Q1367"/>
  <c r="V1367"/>
  <c r="AA1367"/>
  <c r="Q1368"/>
  <c r="V1368"/>
  <c r="AA1368"/>
  <c r="Q1369"/>
  <c r="V1369"/>
  <c r="AA1369"/>
  <c r="Q1370"/>
  <c r="V1370"/>
  <c r="AA1370"/>
  <c r="Q1371"/>
  <c r="V1371"/>
  <c r="AA1371"/>
  <c r="Q1372"/>
  <c r="V1372"/>
  <c r="AA1372"/>
  <c r="Q1373"/>
  <c r="V1373"/>
  <c r="AA1373"/>
  <c r="Q1374"/>
  <c r="V1374"/>
  <c r="AA1374"/>
  <c r="Q1375"/>
  <c r="V1375"/>
  <c r="AA1375"/>
  <c r="Q1376"/>
  <c r="V1376"/>
  <c r="AA1376"/>
  <c r="Q1377"/>
  <c r="V1377"/>
  <c r="AA1377"/>
  <c r="Q1378"/>
  <c r="V1378"/>
  <c r="AA1378"/>
  <c r="Q1379"/>
  <c r="V1379"/>
  <c r="AA1379"/>
  <c r="Q1380"/>
  <c r="V1380"/>
  <c r="AA1380"/>
  <c r="Q1381"/>
  <c r="V1381"/>
  <c r="AA1381"/>
  <c r="Q1382"/>
  <c r="V1382"/>
  <c r="AA1382"/>
  <c r="Q1383"/>
  <c r="V1383"/>
  <c r="AA1383"/>
  <c r="Q1384"/>
  <c r="V1384"/>
  <c r="AA1384"/>
  <c r="Q1385"/>
  <c r="V1385"/>
  <c r="AA1385"/>
  <c r="Q1386"/>
  <c r="V1386"/>
  <c r="AA1386"/>
  <c r="Q1387"/>
  <c r="V1387"/>
  <c r="AA1387"/>
  <c r="Q1388"/>
  <c r="V1388"/>
  <c r="AA1388"/>
  <c r="Q1389"/>
  <c r="V1389"/>
  <c r="AA1389"/>
  <c r="Q1390"/>
  <c r="V1390"/>
  <c r="AA1390"/>
  <c r="Q1391"/>
  <c r="V1391"/>
  <c r="AA1391"/>
  <c r="Q1392"/>
  <c r="V1392"/>
  <c r="AA1392"/>
  <c r="Q1393"/>
  <c r="V1393"/>
  <c r="AA1393"/>
  <c r="Q1394"/>
  <c r="V1394"/>
  <c r="AA1394"/>
  <c r="Q1395"/>
  <c r="V1395"/>
  <c r="AA1395"/>
  <c r="Q1396"/>
  <c r="V1396"/>
  <c r="AA1396"/>
  <c r="Q1397"/>
  <c r="V1397"/>
  <c r="AA1397"/>
  <c r="Q1398"/>
  <c r="V1398"/>
  <c r="AA1398"/>
  <c r="Q1399"/>
  <c r="V1399"/>
  <c r="AA1399"/>
  <c r="Q1400"/>
  <c r="V1400"/>
  <c r="AA1400"/>
  <c r="Q1401"/>
  <c r="V1401"/>
  <c r="AA1401"/>
  <c r="Q1402"/>
  <c r="V1402"/>
  <c r="AA1402"/>
  <c r="Q1403"/>
  <c r="V1403"/>
  <c r="AA1403"/>
  <c r="Q1404"/>
  <c r="V1404"/>
  <c r="AA1404"/>
  <c r="Q1405"/>
  <c r="V1405"/>
  <c r="AA1405"/>
  <c r="Q1406"/>
  <c r="V1406"/>
  <c r="AA1406"/>
  <c r="Q1407"/>
  <c r="V1407"/>
  <c r="AA1407"/>
  <c r="Q1408"/>
  <c r="V1408"/>
  <c r="AA1408"/>
  <c r="Q1409"/>
  <c r="V1409"/>
  <c r="AA1409"/>
  <c r="Q1410"/>
  <c r="V1410"/>
  <c r="AA1410"/>
  <c r="Q1411"/>
  <c r="V1411"/>
  <c r="AA1411"/>
  <c r="Q1412"/>
  <c r="V1412"/>
  <c r="AA1412"/>
  <c r="Q1413"/>
  <c r="V1413"/>
  <c r="AA1413"/>
  <c r="Q1414"/>
  <c r="V1414"/>
  <c r="AA1414"/>
  <c r="Q1415"/>
  <c r="V1415"/>
  <c r="AA1415"/>
  <c r="Q1416"/>
  <c r="V1416"/>
  <c r="AA1416"/>
  <c r="Q1417"/>
  <c r="V1417"/>
  <c r="AA1417"/>
  <c r="Q1418"/>
  <c r="V1418"/>
  <c r="AA1418"/>
  <c r="Q1419"/>
  <c r="V1419"/>
  <c r="AA1419"/>
  <c r="Q1420"/>
  <c r="V1420"/>
  <c r="AA1420"/>
  <c r="Q1421"/>
  <c r="V1421"/>
  <c r="AA1421"/>
  <c r="Q1422"/>
  <c r="V1422"/>
  <c r="AA1422"/>
  <c r="Q1423"/>
  <c r="V1423"/>
  <c r="AA1423"/>
  <c r="Q1424"/>
  <c r="V1424"/>
  <c r="AA1424"/>
  <c r="Q1425"/>
  <c r="V1425"/>
  <c r="AA1425"/>
  <c r="Q1426"/>
  <c r="V1426"/>
  <c r="AA1426"/>
  <c r="Q1427"/>
  <c r="V1427"/>
  <c r="AA1427"/>
  <c r="Q1428"/>
  <c r="V1428"/>
  <c r="AA1428"/>
  <c r="Q1429"/>
  <c r="V1429"/>
  <c r="AA1429"/>
  <c r="Q1430"/>
  <c r="V1430"/>
  <c r="AA1430"/>
  <c r="Q1431"/>
  <c r="V1431"/>
  <c r="AA1431"/>
  <c r="Q1432"/>
  <c r="V1432"/>
  <c r="AA1432"/>
  <c r="Q1433"/>
  <c r="V1433"/>
  <c r="AA1433"/>
  <c r="Q1434"/>
  <c r="V1434"/>
  <c r="AA1434"/>
  <c r="Q1435"/>
  <c r="V1435"/>
  <c r="AA1435"/>
  <c r="Q1436"/>
  <c r="V1436"/>
  <c r="AA1436"/>
  <c r="Q1437"/>
  <c r="V1437"/>
  <c r="AA1437"/>
  <c r="Q1438"/>
  <c r="V1438"/>
  <c r="AA1438"/>
  <c r="Q1439"/>
  <c r="V1439"/>
  <c r="AA1439"/>
  <c r="Q1440"/>
  <c r="V1440"/>
  <c r="AA1440"/>
  <c r="Q1441"/>
  <c r="V1441"/>
  <c r="AA1441"/>
  <c r="Q1442"/>
  <c r="V1442"/>
  <c r="AA1442"/>
  <c r="Q1443"/>
  <c r="V1443"/>
  <c r="AA1443"/>
  <c r="Q1444"/>
  <c r="V1444"/>
  <c r="AA1444"/>
  <c r="Q1445"/>
  <c r="V1445"/>
  <c r="AA1445"/>
  <c r="Q1446"/>
  <c r="V1446"/>
  <c r="AA1446"/>
  <c r="Q1447"/>
  <c r="V1447"/>
  <c r="AA1447"/>
  <c r="Q1448"/>
  <c r="V1448"/>
  <c r="AA1448"/>
  <c r="Q1449"/>
  <c r="V1449"/>
  <c r="AA1449"/>
  <c r="Q1450"/>
  <c r="V1450"/>
  <c r="AA1450"/>
  <c r="Q1451"/>
  <c r="V1451"/>
  <c r="AA1451"/>
  <c r="Q1452"/>
  <c r="V1452"/>
  <c r="AA1452"/>
  <c r="Q1453"/>
  <c r="V1453"/>
  <c r="AA1453"/>
  <c r="Q1454"/>
  <c r="V1454"/>
  <c r="AA1454"/>
  <c r="Q1455"/>
  <c r="V1455"/>
  <c r="AA1455"/>
  <c r="Q1456"/>
  <c r="V1456"/>
  <c r="AA1456"/>
  <c r="Q1457"/>
  <c r="V1457"/>
  <c r="AA1457"/>
  <c r="Q1458"/>
  <c r="V1458"/>
  <c r="AA1458"/>
  <c r="Q1459"/>
  <c r="V1459"/>
  <c r="AA1459"/>
  <c r="Q1460"/>
  <c r="V1460"/>
  <c r="AA1460"/>
  <c r="Q1461"/>
  <c r="V1461"/>
  <c r="AA1461"/>
  <c r="Q1462"/>
  <c r="V1462"/>
  <c r="AA1462"/>
  <c r="Q1463"/>
  <c r="V1463"/>
  <c r="AA1463"/>
  <c r="Q1464"/>
  <c r="V1464"/>
  <c r="AA1464"/>
  <c r="Q1465"/>
  <c r="V1465"/>
  <c r="AA1465"/>
  <c r="Q1466"/>
  <c r="V1466"/>
  <c r="AA1466"/>
  <c r="Q1467"/>
  <c r="V1467"/>
  <c r="AA1467"/>
  <c r="Q1468"/>
  <c r="V1468"/>
  <c r="AA1468"/>
  <c r="Q1469"/>
  <c r="V1469"/>
  <c r="AA1469"/>
  <c r="Q1470"/>
  <c r="V1470"/>
  <c r="AA1470"/>
  <c r="Q1471"/>
  <c r="V1471"/>
  <c r="AA1471"/>
  <c r="Q1472"/>
  <c r="V1472"/>
  <c r="AA1472"/>
  <c r="Q1473"/>
  <c r="V1473"/>
  <c r="AA1473"/>
  <c r="Q1474"/>
  <c r="V1474"/>
  <c r="AA1474"/>
  <c r="Q1475"/>
  <c r="V1475"/>
  <c r="AA1475"/>
  <c r="Q1476"/>
  <c r="V1476"/>
  <c r="AA1476"/>
  <c r="Q1477"/>
  <c r="V1477"/>
  <c r="AA1477"/>
  <c r="Q1478"/>
  <c r="V1478"/>
  <c r="AA1478"/>
  <c r="Q1479"/>
  <c r="V1479"/>
  <c r="AA1479"/>
  <c r="Q1480"/>
  <c r="V1480"/>
  <c r="AA1480"/>
  <c r="Q1481"/>
  <c r="V1481"/>
  <c r="AA1481"/>
  <c r="Q1482"/>
  <c r="V1482"/>
  <c r="AA1482"/>
  <c r="Q1483"/>
  <c r="V1483"/>
  <c r="AA1483"/>
  <c r="Q1484"/>
  <c r="V1484"/>
  <c r="AA1484"/>
  <c r="Q1485"/>
  <c r="V1485"/>
  <c r="AA1485"/>
  <c r="Q1486"/>
  <c r="V1486"/>
  <c r="AA1486"/>
  <c r="Q1487"/>
  <c r="V1487"/>
  <c r="AA1487"/>
  <c r="Q1488"/>
  <c r="V1488"/>
  <c r="AA1488"/>
  <c r="Q1489"/>
  <c r="V1489"/>
  <c r="AA1489"/>
  <c r="Q1490"/>
  <c r="V1490"/>
  <c r="AA1490"/>
  <c r="Q1491"/>
  <c r="V1491"/>
  <c r="AA1491"/>
  <c r="Q1492"/>
  <c r="V1492"/>
  <c r="AA1492"/>
  <c r="Q1493"/>
  <c r="V1493"/>
  <c r="AA1493"/>
  <c r="Q1494"/>
  <c r="V1494"/>
  <c r="AA1494"/>
  <c r="Q1495"/>
  <c r="V1495"/>
  <c r="AA1495"/>
  <c r="Q1496"/>
  <c r="V1496"/>
  <c r="AA1496"/>
  <c r="Q1497"/>
  <c r="V1497"/>
  <c r="AA1497"/>
  <c r="Q1498"/>
  <c r="V1498"/>
  <c r="AA1498"/>
  <c r="Q1499"/>
  <c r="V1499"/>
  <c r="AA1499"/>
  <c r="Q1500"/>
  <c r="V1500"/>
  <c r="AA1500"/>
  <c r="Q1501"/>
  <c r="V1501"/>
  <c r="AA1501"/>
  <c r="Q1502"/>
  <c r="V1502"/>
  <c r="AA1502"/>
  <c r="Q1503"/>
  <c r="V1503"/>
  <c r="AA1503"/>
  <c r="Q1504"/>
  <c r="V1504"/>
  <c r="AA1504"/>
  <c r="Q1505"/>
  <c r="V1505"/>
  <c r="AA1505"/>
  <c r="Q1506"/>
  <c r="V1506"/>
  <c r="AA1506"/>
  <c r="Q1507"/>
  <c r="V1507"/>
  <c r="AA1507"/>
  <c r="Q1508"/>
  <c r="V1508"/>
  <c r="AA1508"/>
  <c r="Q1509"/>
  <c r="V1509"/>
  <c r="AA1509"/>
  <c r="Q1510"/>
  <c r="V1510"/>
  <c r="AA1510"/>
  <c r="Q1511"/>
  <c r="V1511"/>
  <c r="AA1511"/>
  <c r="Q1512"/>
  <c r="V1512"/>
  <c r="AA1512"/>
  <c r="Q1513"/>
  <c r="V1513"/>
  <c r="AA1513"/>
  <c r="Q1514"/>
  <c r="V1514"/>
  <c r="AA1514"/>
  <c r="Q1515"/>
  <c r="V1515"/>
  <c r="AA1515"/>
  <c r="Q1516"/>
  <c r="V1516"/>
  <c r="AA1516"/>
  <c r="Q1517"/>
  <c r="V1517"/>
  <c r="AA1517"/>
  <c r="Q1518"/>
  <c r="V1518"/>
  <c r="AA1518"/>
  <c r="Q1519"/>
  <c r="V1519"/>
  <c r="AA1519"/>
  <c r="Q1520"/>
  <c r="V1520"/>
  <c r="AA1520"/>
  <c r="Q1521"/>
  <c r="V1521"/>
  <c r="AA1521"/>
  <c r="Q1522"/>
  <c r="V1522"/>
  <c r="AA1522"/>
  <c r="Q1523"/>
  <c r="V1523"/>
  <c r="AA1523"/>
  <c r="Q1524"/>
  <c r="V1524"/>
  <c r="AA1524"/>
  <c r="Q1525"/>
  <c r="V1525"/>
  <c r="AA1525"/>
  <c r="Q1526"/>
  <c r="V1526"/>
  <c r="AA1526"/>
  <c r="Q1527"/>
  <c r="V1527"/>
  <c r="AA1527"/>
  <c r="Q1528"/>
  <c r="V1528"/>
  <c r="AA1528"/>
  <c r="Q1529"/>
  <c r="V1529"/>
  <c r="AA1529"/>
  <c r="Q1530"/>
  <c r="V1530"/>
  <c r="AA1530"/>
  <c r="Q1531"/>
  <c r="V1531"/>
  <c r="AA1531"/>
  <c r="Q1532"/>
  <c r="V1532"/>
  <c r="AA1532"/>
  <c r="Q1533"/>
  <c r="V1533"/>
  <c r="AA1533"/>
  <c r="Q1534"/>
  <c r="V1534"/>
  <c r="AA1534"/>
  <c r="Q1535"/>
  <c r="V1535"/>
  <c r="AA1535"/>
  <c r="Q1536"/>
  <c r="V1536"/>
  <c r="AA1536"/>
  <c r="Q1537"/>
  <c r="V1537"/>
  <c r="AA1537"/>
  <c r="Q1538"/>
  <c r="V1538"/>
  <c r="AA1538"/>
  <c r="Q1539"/>
  <c r="V1539"/>
  <c r="AA1539"/>
  <c r="Q1540"/>
  <c r="V1540"/>
  <c r="AA1540"/>
  <c r="Q1541"/>
  <c r="V1541"/>
  <c r="AA1541"/>
  <c r="Q1542"/>
  <c r="V1542"/>
  <c r="AA1542"/>
  <c r="Q1543"/>
  <c r="V1543"/>
  <c r="AA1543"/>
  <c r="Q1544"/>
  <c r="V1544"/>
  <c r="AA1544"/>
  <c r="Q1545"/>
  <c r="V1545"/>
  <c r="AA1545"/>
  <c r="Q1546"/>
  <c r="V1546"/>
  <c r="AA1546"/>
  <c r="Q1547"/>
  <c r="V1547"/>
  <c r="AA1547"/>
  <c r="Q1548"/>
  <c r="V1548"/>
  <c r="AA1548"/>
  <c r="Q1549"/>
  <c r="V1549"/>
  <c r="AA1549"/>
  <c r="Q1550"/>
  <c r="V1550"/>
  <c r="AA1550"/>
  <c r="Q1551"/>
  <c r="V1551"/>
  <c r="AA1551"/>
  <c r="Q1552"/>
  <c r="V1552"/>
  <c r="AA1552"/>
  <c r="Q1553"/>
  <c r="V1553"/>
  <c r="AA1553"/>
  <c r="Q1554"/>
  <c r="V1554"/>
  <c r="AA1554"/>
  <c r="Q1555"/>
  <c r="V1555"/>
  <c r="AA1555"/>
  <c r="Q1556"/>
  <c r="V1556"/>
  <c r="AA1556"/>
  <c r="Q1557"/>
  <c r="V1557"/>
  <c r="AA1557"/>
  <c r="Q1558"/>
  <c r="V1558"/>
  <c r="AA1558"/>
  <c r="Q1559"/>
  <c r="V1559"/>
  <c r="AA1559"/>
  <c r="Q1560"/>
  <c r="V1560"/>
  <c r="AA1560"/>
  <c r="Q1561"/>
  <c r="V1561"/>
  <c r="AA1561"/>
  <c r="Q1562"/>
  <c r="V1562"/>
  <c r="AA1562"/>
  <c r="Q1563"/>
  <c r="V1563"/>
  <c r="AA1563"/>
  <c r="Q1564"/>
  <c r="V1564"/>
  <c r="AA1564"/>
  <c r="Q1565"/>
  <c r="V1565"/>
  <c r="AA1565"/>
  <c r="Q1566"/>
  <c r="V1566"/>
  <c r="AA1566"/>
  <c r="Q1567"/>
  <c r="V1567"/>
  <c r="AA1567"/>
  <c r="Q1568"/>
  <c r="V1568"/>
  <c r="AA1568"/>
  <c r="Q1569"/>
  <c r="V1569"/>
  <c r="AA1569"/>
  <c r="Q1570"/>
  <c r="V1570"/>
  <c r="AA1570"/>
  <c r="Q1571"/>
  <c r="V1571"/>
  <c r="AA1571"/>
  <c r="Q1572"/>
  <c r="V1572"/>
  <c r="AA1572"/>
  <c r="Q1573"/>
  <c r="V1573"/>
  <c r="AA1573"/>
  <c r="Q1574"/>
  <c r="V1574"/>
  <c r="AA1574"/>
  <c r="Q1575"/>
  <c r="V1575"/>
  <c r="AA1575"/>
  <c r="Q1576"/>
  <c r="V1576"/>
  <c r="AA1576"/>
  <c r="Q1577"/>
  <c r="V1577"/>
  <c r="AA1577"/>
  <c r="Q1578"/>
  <c r="V1578"/>
  <c r="AA1578"/>
  <c r="Q1579"/>
  <c r="V1579"/>
  <c r="AA1579"/>
  <c r="Q1580"/>
  <c r="V1580"/>
  <c r="AA1580"/>
  <c r="Q1581"/>
  <c r="V1581"/>
  <c r="AA1581"/>
  <c r="Q1582"/>
  <c r="V1582"/>
  <c r="AA1582"/>
  <c r="Q1583"/>
  <c r="V1583"/>
  <c r="AA1583"/>
  <c r="Q1584"/>
  <c r="V1584"/>
  <c r="AA1584"/>
  <c r="Q1585"/>
  <c r="V1585"/>
  <c r="AA1585"/>
  <c r="Q1586"/>
  <c r="V1586"/>
  <c r="AA1586"/>
  <c r="Q1587"/>
  <c r="V1587"/>
  <c r="AA1587"/>
  <c r="Q1588"/>
  <c r="V1588"/>
  <c r="AA1588"/>
  <c r="Q1589"/>
  <c r="V1589"/>
  <c r="AA1589"/>
  <c r="Q1590"/>
  <c r="V1590"/>
  <c r="AA1590"/>
  <c r="Q1591"/>
  <c r="V1591"/>
  <c r="AA1591"/>
  <c r="Q1592"/>
  <c r="V1592"/>
  <c r="AA1592"/>
  <c r="Q1593"/>
  <c r="V1593"/>
  <c r="AA1593"/>
  <c r="Q1594"/>
  <c r="V1594"/>
  <c r="AA1594"/>
  <c r="Q1595"/>
  <c r="V1595"/>
  <c r="AA1595"/>
  <c r="Q1596"/>
  <c r="V1596"/>
  <c r="AA1596"/>
  <c r="Q1597"/>
  <c r="V1597"/>
  <c r="AA1597"/>
  <c r="Q1598"/>
  <c r="V1598"/>
  <c r="AA1598"/>
  <c r="Q1599"/>
  <c r="V1599"/>
  <c r="AA1599"/>
  <c r="Q1600"/>
  <c r="V1600"/>
  <c r="AA1600"/>
  <c r="Q1601"/>
  <c r="V1601"/>
  <c r="AA1601"/>
  <c r="Q1602"/>
  <c r="V1602"/>
  <c r="AA1602"/>
  <c r="Q1603"/>
  <c r="V1603"/>
  <c r="AA1603"/>
  <c r="Q1604"/>
  <c r="V1604"/>
  <c r="AA1604"/>
  <c r="Q1605"/>
  <c r="V1605"/>
  <c r="AA1605"/>
  <c r="Q1606"/>
  <c r="V1606"/>
  <c r="AA1606"/>
  <c r="Q1607"/>
  <c r="V1607"/>
  <c r="AA1607"/>
  <c r="Q1608"/>
  <c r="V1608"/>
  <c r="AA1608"/>
  <c r="Q1609"/>
  <c r="V1609"/>
  <c r="AA1609"/>
  <c r="Q1610"/>
  <c r="V1610"/>
  <c r="AA1610"/>
  <c r="Q1611"/>
  <c r="V1611"/>
  <c r="AA1611"/>
  <c r="Q1612"/>
  <c r="V1612"/>
  <c r="AA1612"/>
  <c r="Q1613"/>
  <c r="V1613"/>
  <c r="AA1613"/>
  <c r="Q1614"/>
  <c r="V1614"/>
  <c r="AA1614"/>
  <c r="Q1615"/>
  <c r="V1615"/>
  <c r="AA1615"/>
  <c r="Q1616"/>
  <c r="V1616"/>
  <c r="AA1616"/>
  <c r="Q1617"/>
  <c r="V1617"/>
  <c r="AA1617"/>
  <c r="Q1618"/>
  <c r="V1618"/>
  <c r="AA1618"/>
  <c r="Q1619"/>
  <c r="V1619"/>
  <c r="AA1619"/>
  <c r="Q1620"/>
  <c r="V1620"/>
  <c r="AA1620"/>
  <c r="Q1621"/>
  <c r="V1621"/>
  <c r="AA1621"/>
  <c r="Q1622"/>
  <c r="V1622"/>
  <c r="AA1622"/>
  <c r="Q1623"/>
  <c r="V1623"/>
  <c r="AA1623"/>
  <c r="Q1624"/>
  <c r="V1624"/>
  <c r="AA1624"/>
  <c r="Q1625"/>
  <c r="V1625"/>
  <c r="AA1625"/>
  <c r="Q1626"/>
  <c r="V1626"/>
  <c r="AA1626"/>
  <c r="Q1627"/>
  <c r="V1627"/>
  <c r="AA1627"/>
  <c r="Q1628"/>
  <c r="V1628"/>
  <c r="AA1628"/>
  <c r="Q1629"/>
  <c r="V1629"/>
  <c r="AA1629"/>
  <c r="Q1630"/>
  <c r="V1630"/>
  <c r="AA1630"/>
  <c r="Q1631"/>
  <c r="V1631"/>
  <c r="AA1631"/>
  <c r="Q1632"/>
  <c r="V1632"/>
  <c r="AA1632"/>
  <c r="Q1633"/>
  <c r="V1633"/>
  <c r="AA1633"/>
  <c r="Q1634"/>
  <c r="V1634"/>
  <c r="AA1634"/>
  <c r="Q1635"/>
  <c r="V1635"/>
  <c r="AA1635"/>
  <c r="Q1636"/>
  <c r="V1636"/>
  <c r="AA1636"/>
  <c r="Q1637"/>
  <c r="V1637"/>
  <c r="AA1637"/>
  <c r="Q1638"/>
  <c r="V1638"/>
  <c r="AA1638"/>
  <c r="Q1639"/>
  <c r="V1639"/>
  <c r="AA1639"/>
  <c r="Q1640"/>
  <c r="V1640"/>
  <c r="AA1640"/>
  <c r="Q1641"/>
  <c r="V1641"/>
  <c r="AA1641"/>
  <c r="Q1642"/>
  <c r="V1642"/>
  <c r="AA1642"/>
  <c r="Q1643"/>
  <c r="V1643"/>
  <c r="AA1643"/>
  <c r="Q1644"/>
  <c r="V1644"/>
  <c r="AA1644"/>
  <c r="Q1645"/>
  <c r="V1645"/>
  <c r="AA1645"/>
  <c r="Q1646"/>
  <c r="V1646"/>
  <c r="AA1646"/>
  <c r="Q1647"/>
  <c r="V1647"/>
  <c r="AA1647"/>
  <c r="Q1648"/>
  <c r="V1648"/>
  <c r="AA1648"/>
  <c r="Q1649"/>
  <c r="V1649"/>
  <c r="AA1649"/>
  <c r="Q1650"/>
  <c r="V1650"/>
  <c r="AA1650"/>
  <c r="Q1651"/>
  <c r="V1651"/>
  <c r="AA1651"/>
  <c r="Q1652"/>
  <c r="V1652"/>
  <c r="AA1652"/>
  <c r="Q1653"/>
  <c r="V1653"/>
  <c r="AA1653"/>
  <c r="Q1654"/>
  <c r="V1654"/>
  <c r="AA1654"/>
  <c r="Q1655"/>
  <c r="V1655"/>
  <c r="AA1655"/>
  <c r="Q1656"/>
  <c r="V1656"/>
  <c r="AA1656"/>
  <c r="Q1657"/>
  <c r="V1657"/>
  <c r="AA1657"/>
  <c r="Q1658"/>
  <c r="V1658"/>
  <c r="AA1658"/>
  <c r="Q1659"/>
  <c r="V1659"/>
  <c r="AA1659"/>
  <c r="Q1660"/>
  <c r="V1660"/>
  <c r="AA1660"/>
  <c r="Q1661"/>
  <c r="V1661"/>
  <c r="AA1661"/>
  <c r="Q1662"/>
  <c r="V1662"/>
  <c r="AA1662"/>
  <c r="Q1663"/>
  <c r="V1663"/>
  <c r="AA1663"/>
  <c r="Q1664"/>
  <c r="V1664"/>
  <c r="AA1664"/>
  <c r="Q1665"/>
  <c r="V1665"/>
  <c r="AA1665"/>
  <c r="Q1666"/>
  <c r="V1666"/>
  <c r="AA1666"/>
  <c r="Q1667"/>
  <c r="V1667"/>
  <c r="AA1667"/>
  <c r="Q1668"/>
  <c r="V1668"/>
  <c r="AA1668"/>
  <c r="Q1669"/>
  <c r="V1669"/>
  <c r="AA1669"/>
  <c r="Q1670"/>
  <c r="V1670"/>
  <c r="AA1670"/>
  <c r="Q1671"/>
  <c r="V1671"/>
  <c r="AA1671"/>
  <c r="Q1672"/>
  <c r="V1672"/>
  <c r="AA1672"/>
  <c r="Q1673"/>
  <c r="V1673"/>
  <c r="AA1673"/>
  <c r="Q1674"/>
  <c r="V1674"/>
  <c r="AA1674"/>
  <c r="Q1675"/>
  <c r="V1675"/>
  <c r="AA1675"/>
  <c r="Q1676"/>
  <c r="V1676"/>
  <c r="AA1676"/>
  <c r="Q1677"/>
  <c r="V1677"/>
  <c r="AA1677"/>
  <c r="Q1678"/>
  <c r="V1678"/>
  <c r="AA1678"/>
  <c r="Q1679"/>
  <c r="V1679"/>
  <c r="AA1679"/>
  <c r="Q1680"/>
  <c r="V1680"/>
  <c r="AA1680"/>
  <c r="Q1681"/>
  <c r="V1681"/>
  <c r="AA1681"/>
  <c r="Q1682"/>
  <c r="V1682"/>
  <c r="AA1682"/>
  <c r="Q1683"/>
  <c r="V1683"/>
  <c r="AA1683"/>
  <c r="Q1684"/>
  <c r="V1684"/>
  <c r="AA1684"/>
  <c r="Q1685"/>
  <c r="V1685"/>
  <c r="AA1685"/>
  <c r="Q1686"/>
  <c r="V1686"/>
  <c r="AA1686"/>
  <c r="Q1687"/>
  <c r="V1687"/>
  <c r="AA1687"/>
  <c r="Q1688"/>
  <c r="V1688"/>
  <c r="AA1688"/>
  <c r="Q1689"/>
  <c r="V1689"/>
  <c r="AA1689"/>
  <c r="Q1690"/>
  <c r="V1690"/>
  <c r="AA1690"/>
  <c r="Q1691"/>
  <c r="V1691"/>
  <c r="AA1691"/>
  <c r="Q1692"/>
  <c r="V1692"/>
  <c r="AA1692"/>
  <c r="Q1693"/>
  <c r="V1693"/>
  <c r="AA1693"/>
  <c r="Q1694"/>
  <c r="V1694"/>
  <c r="AA1694"/>
  <c r="Q1695"/>
  <c r="V1695"/>
  <c r="AA1695"/>
  <c r="Q1696"/>
  <c r="V1696"/>
  <c r="AA1696"/>
  <c r="Q1697"/>
  <c r="V1697"/>
  <c r="AA1697"/>
  <c r="Q1698"/>
  <c r="V1698"/>
  <c r="AA1698"/>
  <c r="Q1699"/>
  <c r="V1699"/>
  <c r="AA1699"/>
  <c r="Q1700"/>
  <c r="V1700"/>
  <c r="AA1700"/>
  <c r="Q1701"/>
  <c r="V1701"/>
  <c r="AA1701"/>
  <c r="Q1702"/>
  <c r="V1702"/>
  <c r="AA1702"/>
  <c r="Q1703"/>
  <c r="V1703"/>
  <c r="AA1703"/>
  <c r="Q1704"/>
  <c r="V1704"/>
  <c r="AA1704"/>
  <c r="Q1705"/>
  <c r="V1705"/>
  <c r="AA1705"/>
  <c r="Q1706"/>
  <c r="V1706"/>
  <c r="AA1706"/>
  <c r="Q1707"/>
  <c r="V1707"/>
  <c r="AA1707"/>
  <c r="Q1708"/>
  <c r="V1708"/>
  <c r="AA1708"/>
  <c r="Q1709"/>
  <c r="V1709"/>
  <c r="AA1709"/>
  <c r="Q1710"/>
  <c r="V1710"/>
  <c r="AA1710"/>
  <c r="Q1711"/>
  <c r="V1711"/>
  <c r="AA1711"/>
  <c r="Q1712"/>
  <c r="V1712"/>
  <c r="AA1712"/>
  <c r="Q1713"/>
  <c r="V1713"/>
  <c r="AA1713"/>
  <c r="Q1714"/>
  <c r="V1714"/>
  <c r="AA1714"/>
  <c r="Q1715"/>
  <c r="V1715"/>
  <c r="AA1715"/>
  <c r="Q1716"/>
  <c r="V1716"/>
  <c r="AA1716"/>
  <c r="Q1717"/>
  <c r="V1717"/>
  <c r="AA1717"/>
  <c r="Q1718"/>
  <c r="V1718"/>
  <c r="AA1718"/>
  <c r="Q1719"/>
  <c r="V1719"/>
  <c r="AA1719"/>
  <c r="Q1720"/>
  <c r="V1720"/>
  <c r="AA1720"/>
  <c r="Q1721"/>
  <c r="V1721"/>
  <c r="AA1721"/>
  <c r="Q1722"/>
  <c r="V1722"/>
  <c r="AA1722"/>
  <c r="Q1723"/>
  <c r="V1723"/>
  <c r="AA1723"/>
  <c r="Q1724"/>
  <c r="V1724"/>
  <c r="AA1724"/>
  <c r="Q1725"/>
  <c r="V1725"/>
  <c r="AA1725"/>
  <c r="Q1726"/>
  <c r="V1726"/>
  <c r="AA1726"/>
  <c r="Q1727"/>
  <c r="V1727"/>
  <c r="AA1727"/>
  <c r="Q1728"/>
  <c r="V1728"/>
  <c r="AA1728"/>
  <c r="Q1729"/>
  <c r="V1729"/>
  <c r="AA1729"/>
  <c r="Q1730"/>
  <c r="V1730"/>
  <c r="AA1730"/>
  <c r="Q1731"/>
  <c r="V1731"/>
  <c r="AA1731"/>
  <c r="Q1732"/>
  <c r="V1732"/>
  <c r="AA1732"/>
  <c r="Q1733"/>
  <c r="V1733"/>
  <c r="AA1733"/>
  <c r="Q1734"/>
  <c r="V1734"/>
  <c r="AA1734"/>
  <c r="Q1735"/>
  <c r="V1735"/>
  <c r="AA1735"/>
  <c r="Q1736"/>
  <c r="V1736"/>
  <c r="AA1736"/>
  <c r="Q1737"/>
  <c r="V1737"/>
  <c r="AA1737"/>
  <c r="Q1738"/>
  <c r="V1738"/>
  <c r="AA1738"/>
  <c r="Q1739"/>
  <c r="V1739"/>
  <c r="AA1739"/>
  <c r="Q1740"/>
  <c r="V1740"/>
  <c r="AA1740"/>
  <c r="Q1741"/>
  <c r="V1741"/>
  <c r="AA1741"/>
  <c r="Q1742"/>
  <c r="V1742"/>
  <c r="AA1742"/>
  <c r="Q1743"/>
  <c r="V1743"/>
  <c r="AA1743"/>
  <c r="Q1744"/>
  <c r="V1744"/>
  <c r="AA1744"/>
  <c r="Q1745"/>
  <c r="V1745"/>
  <c r="AA1745"/>
  <c r="Q1746"/>
  <c r="V1746"/>
  <c r="AA1746"/>
  <c r="Q1747"/>
  <c r="V1747"/>
  <c r="AA1747"/>
  <c r="Q1748"/>
  <c r="V1748"/>
  <c r="AA1748"/>
  <c r="Q1749"/>
  <c r="V1749"/>
  <c r="AA1749"/>
  <c r="Q1750"/>
  <c r="V1750"/>
  <c r="AA1750"/>
  <c r="Q1751"/>
  <c r="V1751"/>
  <c r="AA1751"/>
  <c r="Q1752"/>
  <c r="V1752"/>
  <c r="AA1752"/>
  <c r="Q1753"/>
  <c r="V1753"/>
  <c r="AA1753"/>
  <c r="Q1754"/>
  <c r="V1754"/>
  <c r="AA1754"/>
  <c r="Q1755"/>
  <c r="V1755"/>
  <c r="AA1755"/>
  <c r="Q1756"/>
  <c r="V1756"/>
  <c r="AA1756"/>
  <c r="Q1757"/>
  <c r="V1757"/>
  <c r="AA1757"/>
  <c r="Q1758"/>
  <c r="V1758"/>
  <c r="AA1758"/>
  <c r="Q1759"/>
  <c r="V1759"/>
  <c r="AA1759"/>
  <c r="Q1760"/>
  <c r="V1760"/>
  <c r="AA1760"/>
  <c r="Q1761"/>
  <c r="V1761"/>
  <c r="AA1761"/>
  <c r="Q1762"/>
  <c r="V1762"/>
  <c r="AA1762"/>
  <c r="Q1763"/>
  <c r="V1763"/>
  <c r="AA1763"/>
  <c r="Q1764"/>
  <c r="V1764"/>
  <c r="AA1764"/>
  <c r="Q1765"/>
  <c r="V1765"/>
  <c r="AA1765"/>
  <c r="Q1766"/>
  <c r="V1766"/>
  <c r="AA1766"/>
  <c r="Q1767"/>
  <c r="V1767"/>
  <c r="AA1767"/>
  <c r="Q1768"/>
  <c r="V1768"/>
  <c r="AA1768"/>
  <c r="Q1769"/>
  <c r="V1769"/>
  <c r="AA1769"/>
  <c r="Q1770"/>
  <c r="V1770"/>
  <c r="AA1770"/>
  <c r="Q1771"/>
  <c r="V1771"/>
  <c r="AA1771"/>
  <c r="Q1772"/>
  <c r="V1772"/>
  <c r="AA1772"/>
  <c r="Q1773"/>
  <c r="V1773"/>
  <c r="AA1773"/>
  <c r="Q1774"/>
  <c r="V1774"/>
  <c r="AA1774"/>
  <c r="Q1775"/>
  <c r="V1775"/>
  <c r="AA1775"/>
  <c r="Q1776"/>
  <c r="V1776"/>
  <c r="AA1776"/>
  <c r="Q1777"/>
  <c r="V1777"/>
  <c r="AA1777"/>
  <c r="Q1778"/>
  <c r="V1778"/>
  <c r="AA1778"/>
  <c r="Q1779"/>
  <c r="V1779"/>
  <c r="AA1779"/>
  <c r="Q1780"/>
  <c r="V1780"/>
  <c r="AA1780"/>
  <c r="Q1781"/>
  <c r="V1781"/>
  <c r="AA1781"/>
  <c r="Q1782"/>
  <c r="V1782"/>
  <c r="AA1782"/>
  <c r="Q1783"/>
  <c r="V1783"/>
  <c r="AA1783"/>
  <c r="Q1784"/>
  <c r="V1784"/>
  <c r="AA1784"/>
  <c r="Q1785"/>
  <c r="V1785"/>
  <c r="AA1785"/>
  <c r="Q1786"/>
  <c r="V1786"/>
  <c r="AA1786"/>
  <c r="Q1787"/>
  <c r="V1787"/>
  <c r="AA1787"/>
  <c r="Q1788"/>
  <c r="V1788"/>
  <c r="AA1788"/>
  <c r="Q1789"/>
  <c r="V1789"/>
  <c r="AA1789"/>
  <c r="Q1790"/>
  <c r="V1790"/>
  <c r="AA1790"/>
  <c r="Q1791"/>
  <c r="V1791"/>
  <c r="AA1791"/>
  <c r="Q1792"/>
  <c r="V1792"/>
  <c r="AA1792"/>
  <c r="Q1793"/>
  <c r="V1793"/>
  <c r="AA1793"/>
  <c r="Q1794"/>
  <c r="V1794"/>
  <c r="AA1794"/>
  <c r="Q1795"/>
  <c r="V1795"/>
  <c r="AA1795"/>
  <c r="Q1796"/>
  <c r="V1796"/>
  <c r="AA1796"/>
  <c r="Q1797"/>
  <c r="V1797"/>
  <c r="AA1797"/>
  <c r="L1010"/>
  <c r="L1011"/>
  <c r="L1012"/>
  <c r="L1013"/>
  <c r="L1014"/>
  <c r="L1015"/>
  <c r="L1016"/>
  <c r="L1017"/>
  <c r="L1018"/>
  <c r="L1019"/>
  <c r="L1020"/>
  <c r="L1021"/>
  <c r="L1022"/>
  <c r="L1023"/>
  <c r="L1024"/>
  <c r="L1025"/>
  <c r="L1026"/>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6"/>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1111"/>
  <c r="L1112"/>
  <c r="L1113"/>
  <c r="L1114"/>
  <c r="L1115"/>
  <c r="L1116"/>
  <c r="L1117"/>
  <c r="L1118"/>
  <c r="L1119"/>
  <c r="L1120"/>
  <c r="L1121"/>
  <c r="L1122"/>
  <c r="L1123"/>
  <c r="L1124"/>
  <c r="L1125"/>
  <c r="L1126"/>
  <c r="L1127"/>
  <c r="L1128"/>
  <c r="L1129"/>
  <c r="L1130"/>
  <c r="L1131"/>
  <c r="L1132"/>
  <c r="L1133"/>
  <c r="L1134"/>
  <c r="L1136"/>
  <c r="L1137"/>
  <c r="L1138"/>
  <c r="L1139"/>
  <c r="L1140"/>
  <c r="L1141"/>
  <c r="L1142"/>
  <c r="L1143"/>
  <c r="L1144"/>
  <c r="L1145"/>
  <c r="L1146"/>
  <c r="L1147"/>
  <c r="L1148"/>
  <c r="L1149"/>
  <c r="L1150"/>
  <c r="L1151"/>
  <c r="L1152"/>
  <c r="L1153"/>
  <c r="L1154"/>
  <c r="L1155"/>
  <c r="L1156"/>
  <c r="L1157"/>
  <c r="L1158"/>
  <c r="L1159"/>
  <c r="L1160"/>
  <c r="L1161"/>
  <c r="L1162"/>
  <c r="L1163"/>
  <c r="L1164"/>
  <c r="L1165"/>
  <c r="L1166"/>
  <c r="L1167"/>
  <c r="L1168"/>
  <c r="L1169"/>
  <c r="L1170"/>
  <c r="L1171"/>
  <c r="L1172"/>
  <c r="L1173"/>
  <c r="L1174"/>
  <c r="L1175"/>
  <c r="L1176"/>
  <c r="L1177"/>
  <c r="L1178"/>
  <c r="L1179"/>
  <c r="L1180"/>
  <c r="L1181"/>
  <c r="L1182"/>
  <c r="L1183"/>
  <c r="L1184"/>
  <c r="L1185"/>
  <c r="L1186"/>
  <c r="L1187"/>
  <c r="L1188"/>
  <c r="L1189"/>
  <c r="L1190"/>
  <c r="L1191"/>
  <c r="L1192"/>
  <c r="L1193"/>
  <c r="L1194"/>
  <c r="L1195"/>
  <c r="L1196"/>
  <c r="L1197"/>
  <c r="L1198"/>
  <c r="L1199"/>
  <c r="L1200"/>
  <c r="L1201"/>
  <c r="L1202"/>
  <c r="L1203"/>
  <c r="L1204"/>
  <c r="L1205"/>
  <c r="L1206"/>
  <c r="L1207"/>
  <c r="L1208"/>
  <c r="L1209"/>
  <c r="L1210"/>
  <c r="L1211"/>
  <c r="L1212"/>
  <c r="L1213"/>
  <c r="L1214"/>
  <c r="L1215"/>
  <c r="L1216"/>
  <c r="L1217"/>
  <c r="L1218"/>
  <c r="L1219"/>
  <c r="L1220"/>
  <c r="L1221"/>
  <c r="L1222"/>
  <c r="L1223"/>
  <c r="L1224"/>
  <c r="L1225"/>
  <c r="L1226"/>
  <c r="L1227"/>
  <c r="L1228"/>
  <c r="L1229"/>
  <c r="L1230"/>
  <c r="L1231"/>
  <c r="L1232"/>
  <c r="L1233"/>
  <c r="L1234"/>
  <c r="L1235"/>
  <c r="L1236"/>
  <c r="L1237"/>
  <c r="L1238"/>
  <c r="L1239"/>
  <c r="L1240"/>
  <c r="L1241"/>
  <c r="L1242"/>
  <c r="L1243"/>
  <c r="L1244"/>
  <c r="L1245"/>
  <c r="L1246"/>
  <c r="L1247"/>
  <c r="L1248"/>
  <c r="L1249"/>
  <c r="L1250"/>
  <c r="L1251"/>
  <c r="L1252"/>
  <c r="L1253"/>
  <c r="L1254"/>
  <c r="L1255"/>
  <c r="L1256"/>
  <c r="L1257"/>
  <c r="L1258"/>
  <c r="L1259"/>
  <c r="L1260"/>
  <c r="L1261"/>
  <c r="L1262"/>
  <c r="L1263"/>
  <c r="L1264"/>
  <c r="L1265"/>
  <c r="L1266"/>
  <c r="L1267"/>
  <c r="L1268"/>
  <c r="L1269"/>
  <c r="L1270"/>
  <c r="L1271"/>
  <c r="L1272"/>
  <c r="L1273"/>
  <c r="L1274"/>
  <c r="L1275"/>
  <c r="L1276"/>
  <c r="L1277"/>
  <c r="L1278"/>
  <c r="L1279"/>
  <c r="L1280"/>
  <c r="L1281"/>
  <c r="L1282"/>
  <c r="L1283"/>
  <c r="L1284"/>
  <c r="L1285"/>
  <c r="L1286"/>
  <c r="L1287"/>
  <c r="L1288"/>
  <c r="L1289"/>
  <c r="L1290"/>
  <c r="L1291"/>
  <c r="L1292"/>
  <c r="L1293"/>
  <c r="L1294"/>
  <c r="L1295"/>
  <c r="L1296"/>
  <c r="L1297"/>
  <c r="L1298"/>
  <c r="L1299"/>
  <c r="L1300"/>
  <c r="L1301"/>
  <c r="L1302"/>
  <c r="L1303"/>
  <c r="L1304"/>
  <c r="L1305"/>
  <c r="L1306"/>
  <c r="L1307"/>
  <c r="L1308"/>
  <c r="L1309"/>
  <c r="L1310"/>
  <c r="L1311"/>
  <c r="L1312"/>
  <c r="L1313"/>
  <c r="L1314"/>
  <c r="L1315"/>
  <c r="L1316"/>
  <c r="L1317"/>
  <c r="L1318"/>
  <c r="L1319"/>
  <c r="L1320"/>
  <c r="L1321"/>
  <c r="L1322"/>
  <c r="L1323"/>
  <c r="L1324"/>
  <c r="L1325"/>
  <c r="L1326"/>
  <c r="L1327"/>
  <c r="L1328"/>
  <c r="L1329"/>
  <c r="L1330"/>
  <c r="L1331"/>
  <c r="L1332"/>
  <c r="L1333"/>
  <c r="L1334"/>
  <c r="L1335"/>
  <c r="L1336"/>
  <c r="L1337"/>
  <c r="L1338"/>
  <c r="L1339"/>
  <c r="L1340"/>
  <c r="L1341"/>
  <c r="L1342"/>
  <c r="L1343"/>
  <c r="L1344"/>
  <c r="L1345"/>
  <c r="L1346"/>
  <c r="L1347"/>
  <c r="L1348"/>
  <c r="L1349"/>
  <c r="L1350"/>
  <c r="L1351"/>
  <c r="L1352"/>
  <c r="L1353"/>
  <c r="L1354"/>
  <c r="L1355"/>
  <c r="L1356"/>
  <c r="L1357"/>
  <c r="L1358"/>
  <c r="L1359"/>
  <c r="L1360"/>
  <c r="L1361"/>
  <c r="L1362"/>
  <c r="L1363"/>
  <c r="L1364"/>
  <c r="L1365"/>
  <c r="L1366"/>
  <c r="L1367"/>
  <c r="L1368"/>
  <c r="L1369"/>
  <c r="L1370"/>
  <c r="L1371"/>
  <c r="L1372"/>
  <c r="L1373"/>
  <c r="L1374"/>
  <c r="L1375"/>
  <c r="L1376"/>
  <c r="L1377"/>
  <c r="L1378"/>
  <c r="L1379"/>
  <c r="L1380"/>
  <c r="L1381"/>
  <c r="L1382"/>
  <c r="L1383"/>
  <c r="L1384"/>
  <c r="L1385"/>
  <c r="L1386"/>
  <c r="L1387"/>
  <c r="L1388"/>
  <c r="L1389"/>
  <c r="L1390"/>
  <c r="L1391"/>
  <c r="L1392"/>
  <c r="L1393"/>
  <c r="L1394"/>
  <c r="L1395"/>
  <c r="L1396"/>
  <c r="L1397"/>
  <c r="L1398"/>
  <c r="L1399"/>
  <c r="L1400"/>
  <c r="L1401"/>
  <c r="L1402"/>
  <c r="L1403"/>
  <c r="L1404"/>
  <c r="L1405"/>
  <c r="L1406"/>
  <c r="L1407"/>
  <c r="L1408"/>
  <c r="L1409"/>
  <c r="L1410"/>
  <c r="L1411"/>
  <c r="L1412"/>
  <c r="L1413"/>
  <c r="L1414"/>
  <c r="L1415"/>
  <c r="L1416"/>
  <c r="L1417"/>
  <c r="L1418"/>
  <c r="L1419"/>
  <c r="L1420"/>
  <c r="L1421"/>
  <c r="L1422"/>
  <c r="L1423"/>
  <c r="L1424"/>
  <c r="L1425"/>
  <c r="L1426"/>
  <c r="L1427"/>
  <c r="L1428"/>
  <c r="L1429"/>
  <c r="L1430"/>
  <c r="L1431"/>
  <c r="L1432"/>
  <c r="L1433"/>
  <c r="L1434"/>
  <c r="L1435"/>
  <c r="L1436"/>
  <c r="L1437"/>
  <c r="L1438"/>
  <c r="L1439"/>
  <c r="L1440"/>
  <c r="L1441"/>
  <c r="L1442"/>
  <c r="L1443"/>
  <c r="L1444"/>
  <c r="L1445"/>
  <c r="L1446"/>
  <c r="L1447"/>
  <c r="L1448"/>
  <c r="L1449"/>
  <c r="L1450"/>
  <c r="L1451"/>
  <c r="L1452"/>
  <c r="L1453"/>
  <c r="L1454"/>
  <c r="L1455"/>
  <c r="L1456"/>
  <c r="L1457"/>
  <c r="L1458"/>
  <c r="L1459"/>
  <c r="L1460"/>
  <c r="L1461"/>
  <c r="L1462"/>
  <c r="L1463"/>
  <c r="L1464"/>
  <c r="L1465"/>
  <c r="L1466"/>
  <c r="L1467"/>
  <c r="L1468"/>
  <c r="L1469"/>
  <c r="L1470"/>
  <c r="L1471"/>
  <c r="L1472"/>
  <c r="L1473"/>
  <c r="L1474"/>
  <c r="L1475"/>
  <c r="L1476"/>
  <c r="L1477"/>
  <c r="L1478"/>
  <c r="L1479"/>
  <c r="L1480"/>
  <c r="L1481"/>
  <c r="L1482"/>
  <c r="L1483"/>
  <c r="L1484"/>
  <c r="L1485"/>
  <c r="L1486"/>
  <c r="L1487"/>
  <c r="L1488"/>
  <c r="L1489"/>
  <c r="L1490"/>
  <c r="L1491"/>
  <c r="L1492"/>
  <c r="L1493"/>
  <c r="L1494"/>
  <c r="L1495"/>
  <c r="L1496"/>
  <c r="L1497"/>
  <c r="L1498"/>
  <c r="L1499"/>
  <c r="L1500"/>
  <c r="L1501"/>
  <c r="L1502"/>
  <c r="L1503"/>
  <c r="L1504"/>
  <c r="L1505"/>
  <c r="L1506"/>
  <c r="L1507"/>
  <c r="L1508"/>
  <c r="L1509"/>
  <c r="L1510"/>
  <c r="L1511"/>
  <c r="L1512"/>
  <c r="L1513"/>
  <c r="L1514"/>
  <c r="L1515"/>
  <c r="L1516"/>
  <c r="L1517"/>
  <c r="L1518"/>
  <c r="L1519"/>
  <c r="L1520"/>
  <c r="L1521"/>
  <c r="L1522"/>
  <c r="L1523"/>
  <c r="L1524"/>
  <c r="L1525"/>
  <c r="L1526"/>
  <c r="L1527"/>
  <c r="L1528"/>
  <c r="L1529"/>
  <c r="L1530"/>
  <c r="L1531"/>
  <c r="L1532"/>
  <c r="L1533"/>
  <c r="L1534"/>
  <c r="L1535"/>
  <c r="L1536"/>
  <c r="L1537"/>
  <c r="L1538"/>
  <c r="L1539"/>
  <c r="L1540"/>
  <c r="L1541"/>
  <c r="L1542"/>
  <c r="L1543"/>
  <c r="L1544"/>
  <c r="L1545"/>
  <c r="L1546"/>
  <c r="L1547"/>
  <c r="L1548"/>
  <c r="L1549"/>
  <c r="L1550"/>
  <c r="L1551"/>
  <c r="L1552"/>
  <c r="L1553"/>
  <c r="L1554"/>
  <c r="L1555"/>
  <c r="L1556"/>
  <c r="L1557"/>
  <c r="L1558"/>
  <c r="L1559"/>
  <c r="L1560"/>
  <c r="L1561"/>
  <c r="L1562"/>
  <c r="L1563"/>
  <c r="L1564"/>
  <c r="L1565"/>
  <c r="L1566"/>
  <c r="L1567"/>
  <c r="L1568"/>
  <c r="L1569"/>
  <c r="L1570"/>
  <c r="L1571"/>
  <c r="L1572"/>
  <c r="L1573"/>
  <c r="L1574"/>
  <c r="L1575"/>
  <c r="L1576"/>
  <c r="L1577"/>
  <c r="L1578"/>
  <c r="L1579"/>
  <c r="L1580"/>
  <c r="L1581"/>
  <c r="L1582"/>
  <c r="L1583"/>
  <c r="L1584"/>
  <c r="L1585"/>
  <c r="L1586"/>
  <c r="L1587"/>
  <c r="L1588"/>
  <c r="L1589"/>
  <c r="L1590"/>
  <c r="L1591"/>
  <c r="L1592"/>
  <c r="L1593"/>
  <c r="L1594"/>
  <c r="L1595"/>
  <c r="L1596"/>
  <c r="L1597"/>
  <c r="L1598"/>
  <c r="L1599"/>
  <c r="L1600"/>
  <c r="L1601"/>
  <c r="L1602"/>
  <c r="L1603"/>
  <c r="L1604"/>
  <c r="L1605"/>
  <c r="L1606"/>
  <c r="L1607"/>
  <c r="L1608"/>
  <c r="L1609"/>
  <c r="L1610"/>
  <c r="L1611"/>
  <c r="L1612"/>
  <c r="L1613"/>
  <c r="L1614"/>
  <c r="L1615"/>
  <c r="L1616"/>
  <c r="L1617"/>
  <c r="L1618"/>
  <c r="L1619"/>
  <c r="L1620"/>
  <c r="L1621"/>
  <c r="L1622"/>
  <c r="L1623"/>
  <c r="L1624"/>
  <c r="L1625"/>
  <c r="L1626"/>
  <c r="L1627"/>
  <c r="L1628"/>
  <c r="L1629"/>
  <c r="L1630"/>
  <c r="L1631"/>
  <c r="L1632"/>
  <c r="L1633"/>
  <c r="L1634"/>
  <c r="L1635"/>
  <c r="L1636"/>
  <c r="L1637"/>
  <c r="L1638"/>
  <c r="L1639"/>
  <c r="L1640"/>
  <c r="L1641"/>
  <c r="L1642"/>
  <c r="L1643"/>
  <c r="L1644"/>
  <c r="L1645"/>
  <c r="L1646"/>
  <c r="L1647"/>
  <c r="L1648"/>
  <c r="L1649"/>
  <c r="L1650"/>
  <c r="L1651"/>
  <c r="L1652"/>
  <c r="L1653"/>
  <c r="L1654"/>
  <c r="L1655"/>
  <c r="L1656"/>
  <c r="L1657"/>
  <c r="L1658"/>
  <c r="L1659"/>
  <c r="L1660"/>
  <c r="L1661"/>
  <c r="L1662"/>
  <c r="L1663"/>
  <c r="L1664"/>
  <c r="L1665"/>
  <c r="L1666"/>
  <c r="L1667"/>
  <c r="L1668"/>
  <c r="L1669"/>
  <c r="L1670"/>
  <c r="L1671"/>
  <c r="L1672"/>
  <c r="L1673"/>
  <c r="L1674"/>
  <c r="L1675"/>
  <c r="L1676"/>
  <c r="L1677"/>
  <c r="L1678"/>
  <c r="L1679"/>
  <c r="L1680"/>
  <c r="L1681"/>
  <c r="L1682"/>
  <c r="L1683"/>
  <c r="L1684"/>
  <c r="L1685"/>
  <c r="L1686"/>
  <c r="L1687"/>
  <c r="L1688"/>
  <c r="L1689"/>
  <c r="L1690"/>
  <c r="L1691"/>
  <c r="L1692"/>
  <c r="L1693"/>
  <c r="L1694"/>
  <c r="L1695"/>
  <c r="L1696"/>
  <c r="L1697"/>
  <c r="L1698"/>
  <c r="L1699"/>
  <c r="L1700"/>
  <c r="L1701"/>
  <c r="L1702"/>
  <c r="L1703"/>
  <c r="L1704"/>
  <c r="L1705"/>
  <c r="L1706"/>
  <c r="L1707"/>
  <c r="L1708"/>
  <c r="L1709"/>
  <c r="L1710"/>
  <c r="L1711"/>
  <c r="L1712"/>
  <c r="L1713"/>
  <c r="L1714"/>
  <c r="L1715"/>
  <c r="L1716"/>
  <c r="L1717"/>
  <c r="L1718"/>
  <c r="L1719"/>
  <c r="L1720"/>
  <c r="L1721"/>
  <c r="L1722"/>
  <c r="L1723"/>
  <c r="L1724"/>
  <c r="L1725"/>
  <c r="L1726"/>
  <c r="L1727"/>
  <c r="L1728"/>
  <c r="L1729"/>
  <c r="L1730"/>
  <c r="L1731"/>
  <c r="L1732"/>
  <c r="L1733"/>
  <c r="L1734"/>
  <c r="L1735"/>
  <c r="L1736"/>
  <c r="L1737"/>
  <c r="L1738"/>
  <c r="L1739"/>
  <c r="L1740"/>
  <c r="L1741"/>
  <c r="L1742"/>
  <c r="L1743"/>
  <c r="L1744"/>
  <c r="L1745"/>
  <c r="L1746"/>
  <c r="L1747"/>
  <c r="L1748"/>
  <c r="L1749"/>
  <c r="L1750"/>
  <c r="L1751"/>
  <c r="L1752"/>
  <c r="L1753"/>
  <c r="L1754"/>
  <c r="L1755"/>
  <c r="L1756"/>
  <c r="L1757"/>
  <c r="L1758"/>
  <c r="L1759"/>
  <c r="L1760"/>
  <c r="L1761"/>
  <c r="L1762"/>
  <c r="L1763"/>
  <c r="L1764"/>
  <c r="L1765"/>
  <c r="L1766"/>
  <c r="L1767"/>
  <c r="L1768"/>
  <c r="L1769"/>
  <c r="L1770"/>
  <c r="L1771"/>
  <c r="L1772"/>
  <c r="L1773"/>
  <c r="L1774"/>
  <c r="L1775"/>
  <c r="L1776"/>
  <c r="L1777"/>
  <c r="L1778"/>
  <c r="L1779"/>
  <c r="L1780"/>
  <c r="L1781"/>
  <c r="L1782"/>
  <c r="L1783"/>
  <c r="L1784"/>
  <c r="L1785"/>
  <c r="L1786"/>
  <c r="L1787"/>
  <c r="L1788"/>
  <c r="L1789"/>
  <c r="L1790"/>
  <c r="L1791"/>
  <c r="L1792"/>
  <c r="L1793"/>
  <c r="L1794"/>
  <c r="L1795"/>
  <c r="L1796"/>
  <c r="L1797"/>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K1607" s="1"/>
  <c r="B1608"/>
  <c r="J1608" s="1"/>
  <c r="B1609"/>
  <c r="K1609" s="1"/>
  <c r="B1610"/>
  <c r="J1610" s="1"/>
  <c r="B1611"/>
  <c r="K1611" s="1"/>
  <c r="B1612"/>
  <c r="J1612" s="1"/>
  <c r="B1613"/>
  <c r="J1613" s="1"/>
  <c r="B1614"/>
  <c r="K1614" s="1"/>
  <c r="B1615"/>
  <c r="K1615" s="1"/>
  <c r="B1616"/>
  <c r="J1616" s="1"/>
  <c r="B1617"/>
  <c r="K1617" s="1"/>
  <c r="B1618"/>
  <c r="J1618" s="1"/>
  <c r="B1619"/>
  <c r="K1619" s="1"/>
  <c r="B1620"/>
  <c r="J1620" s="1"/>
  <c r="B1621"/>
  <c r="J1621" s="1"/>
  <c r="B1622"/>
  <c r="K1622" s="1"/>
  <c r="B1623"/>
  <c r="K1623" s="1"/>
  <c r="B1624"/>
  <c r="J1624" s="1"/>
  <c r="B1625"/>
  <c r="K1625" s="1"/>
  <c r="B1626"/>
  <c r="J1626" s="1"/>
  <c r="B1627"/>
  <c r="K1627" s="1"/>
  <c r="B1628"/>
  <c r="J1628" s="1"/>
  <c r="B1629"/>
  <c r="J1629" s="1"/>
  <c r="B1630"/>
  <c r="K1630" s="1"/>
  <c r="B1631"/>
  <c r="K1631" s="1"/>
  <c r="B1632"/>
  <c r="J1632" s="1"/>
  <c r="B1633"/>
  <c r="K1633" s="1"/>
  <c r="B1634"/>
  <c r="J1634" s="1"/>
  <c r="B1635"/>
  <c r="K1635" s="1"/>
  <c r="B1636"/>
  <c r="J1636" s="1"/>
  <c r="B1637"/>
  <c r="J1637" s="1"/>
  <c r="B1638"/>
  <c r="K1638" s="1"/>
  <c r="B1639"/>
  <c r="K1639" s="1"/>
  <c r="B1640"/>
  <c r="J1640" s="1"/>
  <c r="B1641"/>
  <c r="K1641" s="1"/>
  <c r="B1642"/>
  <c r="J1642" s="1"/>
  <c r="B1643"/>
  <c r="K1643" s="1"/>
  <c r="B1644"/>
  <c r="J1644" s="1"/>
  <c r="B1645"/>
  <c r="J1645" s="1"/>
  <c r="B1646"/>
  <c r="K1646" s="1"/>
  <c r="B1647"/>
  <c r="K1647" s="1"/>
  <c r="B1648"/>
  <c r="J1648" s="1"/>
  <c r="B1649"/>
  <c r="K1649" s="1"/>
  <c r="B1650"/>
  <c r="J1650" s="1"/>
  <c r="B1651"/>
  <c r="K1651" s="1"/>
  <c r="B1652"/>
  <c r="J1652" s="1"/>
  <c r="B1653"/>
  <c r="J1653" s="1"/>
  <c r="B1654"/>
  <c r="K1654" s="1"/>
  <c r="B1655"/>
  <c r="K1655" s="1"/>
  <c r="B1656"/>
  <c r="J1656" s="1"/>
  <c r="B1657"/>
  <c r="K1657" s="1"/>
  <c r="B1658"/>
  <c r="J1658" s="1"/>
  <c r="B1659"/>
  <c r="K1659" s="1"/>
  <c r="B1660"/>
  <c r="J1660" s="1"/>
  <c r="B1661"/>
  <c r="K1661" s="1"/>
  <c r="B1662"/>
  <c r="J1662" s="1"/>
  <c r="B1663"/>
  <c r="J1663" s="1"/>
  <c r="B1664"/>
  <c r="K1664" s="1"/>
  <c r="B1665"/>
  <c r="K1665" s="1"/>
  <c r="B1666"/>
  <c r="J1666" s="1"/>
  <c r="B1667"/>
  <c r="K1667" s="1"/>
  <c r="B1668"/>
  <c r="J1668" s="1"/>
  <c r="B1669"/>
  <c r="K1669" s="1"/>
  <c r="B1670"/>
  <c r="J1670" s="1"/>
  <c r="B1671"/>
  <c r="J1671" s="1"/>
  <c r="B1672"/>
  <c r="K1672" s="1"/>
  <c r="B1673"/>
  <c r="K1673" s="1"/>
  <c r="B1674"/>
  <c r="J1674" s="1"/>
  <c r="B1675"/>
  <c r="K1675" s="1"/>
  <c r="B1676"/>
  <c r="J1676" s="1"/>
  <c r="B1677"/>
  <c r="K1677" s="1"/>
  <c r="B1678"/>
  <c r="J1678" s="1"/>
  <c r="B1679"/>
  <c r="J1679" s="1"/>
  <c r="B1680"/>
  <c r="K1680" s="1"/>
  <c r="B1681"/>
  <c r="K1681" s="1"/>
  <c r="B1682"/>
  <c r="J1682" s="1"/>
  <c r="B1683"/>
  <c r="K1683" s="1"/>
  <c r="B1684"/>
  <c r="J1684" s="1"/>
  <c r="B1685"/>
  <c r="K1685" s="1"/>
  <c r="B1686"/>
  <c r="J1686" s="1"/>
  <c r="B1687"/>
  <c r="J1687" s="1"/>
  <c r="B1688"/>
  <c r="K1688" s="1"/>
  <c r="B1689"/>
  <c r="J1689" s="1"/>
  <c r="B1690"/>
  <c r="K1690" s="1"/>
  <c r="B1691"/>
  <c r="J1691" s="1"/>
  <c r="B1692"/>
  <c r="K1692" s="1"/>
  <c r="B1693"/>
  <c r="J1693" s="1"/>
  <c r="B1694"/>
  <c r="K1694" s="1"/>
  <c r="B1695"/>
  <c r="J1695" s="1"/>
  <c r="B1696"/>
  <c r="J1696" s="1"/>
  <c r="B1697"/>
  <c r="K1697" s="1"/>
  <c r="B1698"/>
  <c r="J1698" s="1"/>
  <c r="B1699"/>
  <c r="K1699" s="1"/>
  <c r="B1700"/>
  <c r="J1700" s="1"/>
  <c r="B1701"/>
  <c r="K1701" s="1"/>
  <c r="B1702"/>
  <c r="J1702" s="1"/>
  <c r="B1703"/>
  <c r="K1703" s="1"/>
  <c r="B1704"/>
  <c r="J1704" s="1"/>
  <c r="B1705"/>
  <c r="K1705" s="1"/>
  <c r="B1706"/>
  <c r="J1706" s="1"/>
  <c r="B1707"/>
  <c r="K1707" s="1"/>
  <c r="B1708"/>
  <c r="K1708" s="1"/>
  <c r="B1709"/>
  <c r="J1709" s="1"/>
  <c r="B1710"/>
  <c r="K1710" s="1"/>
  <c r="B1711"/>
  <c r="J1711" s="1"/>
  <c r="B1712"/>
  <c r="K1712" s="1"/>
  <c r="B1713"/>
  <c r="J1713" s="1"/>
  <c r="B1714"/>
  <c r="K1714" s="1"/>
  <c r="B1715"/>
  <c r="J1715" s="1"/>
  <c r="B1716"/>
  <c r="J1716" s="1"/>
  <c r="B1717"/>
  <c r="K1717" s="1"/>
  <c r="B1718"/>
  <c r="J1718" s="1"/>
  <c r="B1719"/>
  <c r="K1719" s="1"/>
  <c r="B1720"/>
  <c r="J1720" s="1"/>
  <c r="B1721"/>
  <c r="K1721" s="1"/>
  <c r="B1722"/>
  <c r="J1722" s="1"/>
  <c r="B1723"/>
  <c r="K1723" s="1"/>
  <c r="B1724"/>
  <c r="J1724" s="1"/>
  <c r="B1725"/>
  <c r="K1725" s="1"/>
  <c r="B1726"/>
  <c r="J1726" s="1"/>
  <c r="B1727"/>
  <c r="K1727" s="1"/>
  <c r="B1728"/>
  <c r="J1728" s="1"/>
  <c r="B1729"/>
  <c r="K1729" s="1"/>
  <c r="B1730"/>
  <c r="J1730" s="1"/>
  <c r="B1731"/>
  <c r="K1731" s="1"/>
  <c r="B1732"/>
  <c r="J1732" s="1"/>
  <c r="B1733"/>
  <c r="K1733" s="1"/>
  <c r="B1734"/>
  <c r="J1734" s="1"/>
  <c r="B1735"/>
  <c r="K1735" s="1"/>
  <c r="B1736"/>
  <c r="K1736" s="1"/>
  <c r="B1737"/>
  <c r="J1737" s="1"/>
  <c r="B1738"/>
  <c r="K1738" s="1"/>
  <c r="B1739"/>
  <c r="J1739" s="1"/>
  <c r="B1740"/>
  <c r="K1740" s="1"/>
  <c r="B1741"/>
  <c r="J1741" s="1"/>
  <c r="B1742"/>
  <c r="K1742" s="1"/>
  <c r="B1743"/>
  <c r="J1743" s="1"/>
  <c r="B1744"/>
  <c r="J1744" s="1"/>
  <c r="B1745"/>
  <c r="K1745" s="1"/>
  <c r="B1746"/>
  <c r="J1746" s="1"/>
  <c r="B1747"/>
  <c r="K1747" s="1"/>
  <c r="B1748"/>
  <c r="J1748" s="1"/>
  <c r="B1749"/>
  <c r="K1749" s="1"/>
  <c r="B1750"/>
  <c r="J1750" s="1"/>
  <c r="B1751"/>
  <c r="K1751" s="1"/>
  <c r="B1752"/>
  <c r="K1752" s="1"/>
  <c r="B1753"/>
  <c r="J1753" s="1"/>
  <c r="B1754"/>
  <c r="K1754" s="1"/>
  <c r="B1755"/>
  <c r="J1755" s="1"/>
  <c r="B1756"/>
  <c r="K1756" s="1"/>
  <c r="B1757"/>
  <c r="J1757" s="1"/>
  <c r="B1758"/>
  <c r="K1758" s="1"/>
  <c r="B1759"/>
  <c r="J1759" s="1"/>
  <c r="B1760"/>
  <c r="J1760" s="1"/>
  <c r="B1761"/>
  <c r="K1761" s="1"/>
  <c r="B1762"/>
  <c r="J1762" s="1"/>
  <c r="B1763"/>
  <c r="K1763" s="1"/>
  <c r="B1764"/>
  <c r="J1764" s="1"/>
  <c r="B1765"/>
  <c r="K1765" s="1"/>
  <c r="B1766"/>
  <c r="J1766" s="1"/>
  <c r="B1767"/>
  <c r="K1767" s="1"/>
  <c r="B1768"/>
  <c r="J1768" s="1"/>
  <c r="B1769"/>
  <c r="K1769" s="1"/>
  <c r="B1770"/>
  <c r="J1770" s="1"/>
  <c r="B1771"/>
  <c r="J1771" s="1"/>
  <c r="B1772"/>
  <c r="J1772" s="1"/>
  <c r="B1773"/>
  <c r="K1773" s="1"/>
  <c r="B1774"/>
  <c r="J1774" s="1"/>
  <c r="B1775"/>
  <c r="K1775" s="1"/>
  <c r="B1776"/>
  <c r="J1776" s="1"/>
  <c r="B1777"/>
  <c r="K1777" s="1"/>
  <c r="B1778"/>
  <c r="J1778" s="1"/>
  <c r="B1779"/>
  <c r="K1779" s="1"/>
  <c r="B1780"/>
  <c r="K1780" s="1"/>
  <c r="B1781"/>
  <c r="J1781" s="1"/>
  <c r="B1782"/>
  <c r="K1782" s="1"/>
  <c r="B1783"/>
  <c r="J1783" s="1"/>
  <c r="B1784"/>
  <c r="K1784" s="1"/>
  <c r="B1785"/>
  <c r="J1785" s="1"/>
  <c r="B1786"/>
  <c r="K1786" s="1"/>
  <c r="B1787"/>
  <c r="K1787" s="1"/>
  <c r="B1788"/>
  <c r="J1788" s="1"/>
  <c r="B1789"/>
  <c r="K1789" s="1"/>
  <c r="B1790"/>
  <c r="J1790" s="1"/>
  <c r="B1791"/>
  <c r="J1791" s="1"/>
  <c r="B1792"/>
  <c r="J1792" s="1"/>
  <c r="B1793"/>
  <c r="K1793" s="1"/>
  <c r="B1794"/>
  <c r="J1794" s="1"/>
  <c r="B1795"/>
  <c r="K1795" s="1"/>
  <c r="B1796"/>
  <c r="J1796" s="1"/>
  <c r="B1797"/>
  <c r="K1797" s="1"/>
  <c r="M1790" l="1"/>
  <c r="N1786"/>
  <c r="N1782"/>
  <c r="M1774"/>
  <c r="M1770"/>
  <c r="M1766"/>
  <c r="M1750"/>
  <c r="M1730"/>
  <c r="M1722"/>
  <c r="N1710"/>
  <c r="M1706"/>
  <c r="M1702"/>
  <c r="N1654"/>
  <c r="N1646"/>
  <c r="N1638"/>
  <c r="N1630"/>
  <c r="N1622"/>
  <c r="N1614"/>
  <c r="N1681"/>
  <c r="N1673"/>
  <c r="N1665"/>
  <c r="M1620"/>
  <c r="N1787"/>
  <c r="N1779"/>
  <c r="N1767"/>
  <c r="N1763"/>
  <c r="N1751"/>
  <c r="N1723"/>
  <c r="N1707"/>
  <c r="N1703"/>
  <c r="N1699"/>
  <c r="N1667"/>
  <c r="N1659"/>
  <c r="M1791"/>
  <c r="M1771"/>
  <c r="M1759"/>
  <c r="M1743"/>
  <c r="M1715"/>
  <c r="M1695"/>
  <c r="M1686"/>
  <c r="M1678"/>
  <c r="M1670"/>
  <c r="M1662"/>
  <c r="M1652"/>
  <c r="M1644"/>
  <c r="M1636"/>
  <c r="M1628"/>
  <c r="O1490"/>
  <c r="U1490"/>
  <c r="Y1490"/>
  <c r="P1490"/>
  <c r="T1490"/>
  <c r="Z1490"/>
  <c r="J1490"/>
  <c r="K1490"/>
  <c r="N1490" s="1"/>
  <c r="O1488"/>
  <c r="U1488"/>
  <c r="Y1488"/>
  <c r="P1488"/>
  <c r="S1488" s="1"/>
  <c r="T1488"/>
  <c r="Z1488"/>
  <c r="K1488"/>
  <c r="J1488"/>
  <c r="O1486"/>
  <c r="U1486"/>
  <c r="P1486"/>
  <c r="T1486"/>
  <c r="Y1486"/>
  <c r="Z1486"/>
  <c r="AC1486" s="1"/>
  <c r="J1486"/>
  <c r="K1486"/>
  <c r="P1484"/>
  <c r="T1484"/>
  <c r="Z1484"/>
  <c r="O1484"/>
  <c r="U1484"/>
  <c r="Y1484"/>
  <c r="J1484"/>
  <c r="K1484"/>
  <c r="O1482"/>
  <c r="U1482"/>
  <c r="Y1482"/>
  <c r="P1482"/>
  <c r="T1482"/>
  <c r="Z1482"/>
  <c r="J1482"/>
  <c r="K1482"/>
  <c r="O1480"/>
  <c r="U1480"/>
  <c r="X1480" s="1"/>
  <c r="Y1480"/>
  <c r="P1480"/>
  <c r="T1480"/>
  <c r="Z1480"/>
  <c r="J1480"/>
  <c r="K1480"/>
  <c r="O1478"/>
  <c r="U1478"/>
  <c r="Y1478"/>
  <c r="P1478"/>
  <c r="T1478"/>
  <c r="Z1478"/>
  <c r="J1478"/>
  <c r="K1478"/>
  <c r="P1476"/>
  <c r="T1476"/>
  <c r="Z1476"/>
  <c r="O1476"/>
  <c r="U1476"/>
  <c r="Y1476"/>
  <c r="J1476"/>
  <c r="K1476"/>
  <c r="P1474"/>
  <c r="T1474"/>
  <c r="Z1474"/>
  <c r="O1474"/>
  <c r="U1474"/>
  <c r="Y1474"/>
  <c r="J1474"/>
  <c r="K1474"/>
  <c r="N1474" s="1"/>
  <c r="P1472"/>
  <c r="S1472" s="1"/>
  <c r="T1472"/>
  <c r="Z1472"/>
  <c r="O1472"/>
  <c r="U1472"/>
  <c r="Y1472"/>
  <c r="K1472"/>
  <c r="J1472"/>
  <c r="O1470"/>
  <c r="U1470"/>
  <c r="Y1470"/>
  <c r="P1470"/>
  <c r="T1470"/>
  <c r="Z1470"/>
  <c r="J1470"/>
  <c r="K1470"/>
  <c r="P1468"/>
  <c r="T1468"/>
  <c r="Z1468"/>
  <c r="O1468"/>
  <c r="U1468"/>
  <c r="Y1468"/>
  <c r="J1468"/>
  <c r="K1468"/>
  <c r="O1466"/>
  <c r="U1466"/>
  <c r="Y1466"/>
  <c r="P1466"/>
  <c r="T1466"/>
  <c r="Z1466"/>
  <c r="J1466"/>
  <c r="K1466"/>
  <c r="O1464"/>
  <c r="U1464"/>
  <c r="Y1464"/>
  <c r="P1464"/>
  <c r="T1464"/>
  <c r="Z1464"/>
  <c r="J1464"/>
  <c r="K1464"/>
  <c r="P1462"/>
  <c r="T1462"/>
  <c r="Z1462"/>
  <c r="AC1462" s="1"/>
  <c r="O1462"/>
  <c r="U1462"/>
  <c r="Y1462"/>
  <c r="J1462"/>
  <c r="K1462"/>
  <c r="O1460"/>
  <c r="U1460"/>
  <c r="Z1460"/>
  <c r="P1460"/>
  <c r="T1460"/>
  <c r="Y1460"/>
  <c r="J1460"/>
  <c r="K1460"/>
  <c r="O1458"/>
  <c r="U1458"/>
  <c r="Y1458"/>
  <c r="P1458"/>
  <c r="T1458"/>
  <c r="Z1458"/>
  <c r="J1458"/>
  <c r="K1458"/>
  <c r="N1458" s="1"/>
  <c r="P1456"/>
  <c r="S1456" s="1"/>
  <c r="T1456"/>
  <c r="W1456" s="1"/>
  <c r="Y1456"/>
  <c r="O1456"/>
  <c r="U1456"/>
  <c r="Z1456"/>
  <c r="K1456"/>
  <c r="J1456"/>
  <c r="P1454"/>
  <c r="T1454"/>
  <c r="Z1454"/>
  <c r="O1454"/>
  <c r="U1454"/>
  <c r="Y1454"/>
  <c r="J1454"/>
  <c r="K1454"/>
  <c r="O1452"/>
  <c r="U1452"/>
  <c r="Z1452"/>
  <c r="P1452"/>
  <c r="T1452"/>
  <c r="W1452" s="1"/>
  <c r="Y1452"/>
  <c r="J1452"/>
  <c r="K1452"/>
  <c r="O1450"/>
  <c r="U1450"/>
  <c r="Y1450"/>
  <c r="P1450"/>
  <c r="T1450"/>
  <c r="Z1450"/>
  <c r="J1450"/>
  <c r="K1450"/>
  <c r="P1448"/>
  <c r="T1448"/>
  <c r="Y1448"/>
  <c r="O1448"/>
  <c r="U1448"/>
  <c r="Z1448"/>
  <c r="J1448"/>
  <c r="K1448"/>
  <c r="P1446"/>
  <c r="T1446"/>
  <c r="Z1446"/>
  <c r="O1446"/>
  <c r="U1446"/>
  <c r="Y1446"/>
  <c r="J1446"/>
  <c r="K1446"/>
  <c r="O1444"/>
  <c r="U1444"/>
  <c r="Y1444"/>
  <c r="P1444"/>
  <c r="T1444"/>
  <c r="Z1444"/>
  <c r="J1444"/>
  <c r="K1444"/>
  <c r="O1442"/>
  <c r="U1442"/>
  <c r="Y1442"/>
  <c r="P1442"/>
  <c r="T1442"/>
  <c r="Z1442"/>
  <c r="AC1442" s="1"/>
  <c r="J1442"/>
  <c r="K1442"/>
  <c r="N1442" s="1"/>
  <c r="O1440"/>
  <c r="U1440"/>
  <c r="X1440" s="1"/>
  <c r="Y1440"/>
  <c r="P1440"/>
  <c r="T1440"/>
  <c r="Z1440"/>
  <c r="K1440"/>
  <c r="J1440"/>
  <c r="O1438"/>
  <c r="U1438"/>
  <c r="Y1438"/>
  <c r="P1438"/>
  <c r="T1438"/>
  <c r="Z1438"/>
  <c r="J1438"/>
  <c r="K1438"/>
  <c r="O1436"/>
  <c r="U1436"/>
  <c r="Y1436"/>
  <c r="P1436"/>
  <c r="S1436" s="1"/>
  <c r="T1436"/>
  <c r="Z1436"/>
  <c r="J1436"/>
  <c r="K1436"/>
  <c r="O1434"/>
  <c r="U1434"/>
  <c r="Y1434"/>
  <c r="P1434"/>
  <c r="T1434"/>
  <c r="Z1434"/>
  <c r="J1434"/>
  <c r="K1434"/>
  <c r="P1432"/>
  <c r="T1432"/>
  <c r="Z1432"/>
  <c r="O1432"/>
  <c r="U1432"/>
  <c r="Y1432"/>
  <c r="J1432"/>
  <c r="K1432"/>
  <c r="P1430"/>
  <c r="T1430"/>
  <c r="Z1430"/>
  <c r="O1430"/>
  <c r="U1430"/>
  <c r="Y1430"/>
  <c r="J1430"/>
  <c r="K1430"/>
  <c r="O1428"/>
  <c r="U1428"/>
  <c r="Y1428"/>
  <c r="P1428"/>
  <c r="T1428"/>
  <c r="Z1428"/>
  <c r="J1428"/>
  <c r="K1428"/>
  <c r="O1426"/>
  <c r="U1426"/>
  <c r="Y1426"/>
  <c r="P1426"/>
  <c r="T1426"/>
  <c r="Z1426"/>
  <c r="J1426"/>
  <c r="K1426"/>
  <c r="P1424"/>
  <c r="S1424" s="1"/>
  <c r="T1424"/>
  <c r="Z1424"/>
  <c r="O1424"/>
  <c r="U1424"/>
  <c r="Y1424"/>
  <c r="J1424"/>
  <c r="K1424"/>
  <c r="O1422"/>
  <c r="U1422"/>
  <c r="Y1422"/>
  <c r="P1422"/>
  <c r="T1422"/>
  <c r="Z1422"/>
  <c r="J1422"/>
  <c r="K1422"/>
  <c r="N1422" s="1"/>
  <c r="P1420"/>
  <c r="T1420"/>
  <c r="Z1420"/>
  <c r="O1420"/>
  <c r="U1420"/>
  <c r="Y1420"/>
  <c r="K1420"/>
  <c r="J1420"/>
  <c r="O1418"/>
  <c r="U1418"/>
  <c r="Y1418"/>
  <c r="P1418"/>
  <c r="T1418"/>
  <c r="Z1418"/>
  <c r="J1418"/>
  <c r="K1418"/>
  <c r="O1416"/>
  <c r="U1416"/>
  <c r="Y1416"/>
  <c r="P1416"/>
  <c r="T1416"/>
  <c r="Z1416"/>
  <c r="J1416"/>
  <c r="K1416"/>
  <c r="N1416" s="1"/>
  <c r="O1414"/>
  <c r="U1414"/>
  <c r="Y1414"/>
  <c r="P1414"/>
  <c r="T1414"/>
  <c r="Z1414"/>
  <c r="J1414"/>
  <c r="K1414"/>
  <c r="O1412"/>
  <c r="U1412"/>
  <c r="Y1412"/>
  <c r="P1412"/>
  <c r="T1412"/>
  <c r="Z1412"/>
  <c r="J1412"/>
  <c r="K1412"/>
  <c r="P1410"/>
  <c r="T1410"/>
  <c r="Z1410"/>
  <c r="O1410"/>
  <c r="U1410"/>
  <c r="Y1410"/>
  <c r="J1410"/>
  <c r="K1410"/>
  <c r="O1408"/>
  <c r="U1408"/>
  <c r="Z1408"/>
  <c r="P1408"/>
  <c r="T1408"/>
  <c r="Y1408"/>
  <c r="J1408"/>
  <c r="K1408"/>
  <c r="O1406"/>
  <c r="U1406"/>
  <c r="Y1406"/>
  <c r="P1406"/>
  <c r="T1406"/>
  <c r="Z1406"/>
  <c r="J1406"/>
  <c r="K1406"/>
  <c r="P1404"/>
  <c r="U1404"/>
  <c r="X1404" s="1"/>
  <c r="Y1404"/>
  <c r="O1404"/>
  <c r="T1404"/>
  <c r="Z1404"/>
  <c r="K1404"/>
  <c r="J1404"/>
  <c r="P1402"/>
  <c r="T1402"/>
  <c r="Z1402"/>
  <c r="O1402"/>
  <c r="U1402"/>
  <c r="Y1402"/>
  <c r="K1402"/>
  <c r="J1402"/>
  <c r="P1400"/>
  <c r="T1400"/>
  <c r="Z1400"/>
  <c r="O1400"/>
  <c r="U1400"/>
  <c r="Y1400"/>
  <c r="K1400"/>
  <c r="J1400"/>
  <c r="M1400" s="1"/>
  <c r="P1398"/>
  <c r="T1398"/>
  <c r="Z1398"/>
  <c r="O1398"/>
  <c r="U1398"/>
  <c r="Y1398"/>
  <c r="K1398"/>
  <c r="J1398"/>
  <c r="P1396"/>
  <c r="T1396"/>
  <c r="W1396" s="1"/>
  <c r="Y1396"/>
  <c r="O1396"/>
  <c r="U1396"/>
  <c r="Z1396"/>
  <c r="K1396"/>
  <c r="N1396" s="1"/>
  <c r="J1396"/>
  <c r="M1396" s="1"/>
  <c r="P1394"/>
  <c r="T1394"/>
  <c r="Z1394"/>
  <c r="O1394"/>
  <c r="U1394"/>
  <c r="Y1394"/>
  <c r="K1394"/>
  <c r="J1394"/>
  <c r="O1392"/>
  <c r="U1392"/>
  <c r="Y1392"/>
  <c r="P1392"/>
  <c r="T1392"/>
  <c r="Z1392"/>
  <c r="K1392"/>
  <c r="J1392"/>
  <c r="O1390"/>
  <c r="U1390"/>
  <c r="Y1390"/>
  <c r="P1390"/>
  <c r="T1390"/>
  <c r="Z1390"/>
  <c r="AC1390" s="1"/>
  <c r="K1390"/>
  <c r="J1390"/>
  <c r="P1388"/>
  <c r="T1388"/>
  <c r="Z1388"/>
  <c r="O1388"/>
  <c r="U1388"/>
  <c r="Y1388"/>
  <c r="K1388"/>
  <c r="J1388"/>
  <c r="P1386"/>
  <c r="T1386"/>
  <c r="Z1386"/>
  <c r="O1386"/>
  <c r="U1386"/>
  <c r="Y1386"/>
  <c r="K1386"/>
  <c r="J1386"/>
  <c r="O1384"/>
  <c r="U1384"/>
  <c r="X1384" s="1"/>
  <c r="Y1384"/>
  <c r="P1384"/>
  <c r="T1384"/>
  <c r="Z1384"/>
  <c r="K1384"/>
  <c r="J1384"/>
  <c r="O1382"/>
  <c r="U1382"/>
  <c r="Y1382"/>
  <c r="P1382"/>
  <c r="T1382"/>
  <c r="Z1382"/>
  <c r="K1382"/>
  <c r="J1382"/>
  <c r="O1380"/>
  <c r="U1380"/>
  <c r="Y1380"/>
  <c r="P1380"/>
  <c r="T1380"/>
  <c r="Z1380"/>
  <c r="J1380"/>
  <c r="K1380"/>
  <c r="P1378"/>
  <c r="T1378"/>
  <c r="Z1378"/>
  <c r="O1378"/>
  <c r="U1378"/>
  <c r="Y1378"/>
  <c r="J1378"/>
  <c r="K1378"/>
  <c r="P1376"/>
  <c r="T1376"/>
  <c r="Z1376"/>
  <c r="O1376"/>
  <c r="U1376"/>
  <c r="Y1376"/>
  <c r="K1376"/>
  <c r="J1376"/>
  <c r="M1376" s="1"/>
  <c r="O1374"/>
  <c r="U1374"/>
  <c r="Y1374"/>
  <c r="P1374"/>
  <c r="T1374"/>
  <c r="Z1374"/>
  <c r="K1374"/>
  <c r="J1374"/>
  <c r="O1372"/>
  <c r="U1372"/>
  <c r="Y1372"/>
  <c r="P1372"/>
  <c r="T1372"/>
  <c r="Z1372"/>
  <c r="K1372"/>
  <c r="J1372"/>
  <c r="M1372" s="1"/>
  <c r="P1370"/>
  <c r="T1370"/>
  <c r="Z1370"/>
  <c r="AC1370" s="1"/>
  <c r="O1370"/>
  <c r="U1370"/>
  <c r="Y1370"/>
  <c r="K1370"/>
  <c r="J1370"/>
  <c r="P1368"/>
  <c r="T1368"/>
  <c r="Z1368"/>
  <c r="O1368"/>
  <c r="U1368"/>
  <c r="Y1368"/>
  <c r="K1368"/>
  <c r="J1368"/>
  <c r="O1366"/>
  <c r="U1366"/>
  <c r="Y1366"/>
  <c r="P1366"/>
  <c r="T1366"/>
  <c r="Z1366"/>
  <c r="K1366"/>
  <c r="J1366"/>
  <c r="P1364"/>
  <c r="T1364"/>
  <c r="W1364" s="1"/>
  <c r="Y1364"/>
  <c r="O1364"/>
  <c r="U1364"/>
  <c r="Z1364"/>
  <c r="K1364"/>
  <c r="J1364"/>
  <c r="P1362"/>
  <c r="T1362"/>
  <c r="Z1362"/>
  <c r="O1362"/>
  <c r="U1362"/>
  <c r="Y1362"/>
  <c r="K1362"/>
  <c r="J1362"/>
  <c r="P1360"/>
  <c r="T1360"/>
  <c r="Z1360"/>
  <c r="O1360"/>
  <c r="U1360"/>
  <c r="X1360" s="1"/>
  <c r="Y1360"/>
  <c r="K1360"/>
  <c r="J1360"/>
  <c r="P1358"/>
  <c r="T1358"/>
  <c r="Z1358"/>
  <c r="AC1358" s="1"/>
  <c r="O1358"/>
  <c r="U1358"/>
  <c r="Y1358"/>
  <c r="K1358"/>
  <c r="J1358"/>
  <c r="O1356"/>
  <c r="T1356"/>
  <c r="Z1356"/>
  <c r="P1356"/>
  <c r="S1356" s="1"/>
  <c r="U1356"/>
  <c r="X1356" s="1"/>
  <c r="Y1356"/>
  <c r="K1356"/>
  <c r="J1356"/>
  <c r="O1354"/>
  <c r="U1354"/>
  <c r="Y1354"/>
  <c r="P1354"/>
  <c r="T1354"/>
  <c r="Z1354"/>
  <c r="AC1354" s="1"/>
  <c r="K1354"/>
  <c r="J1354"/>
  <c r="P1352"/>
  <c r="T1352"/>
  <c r="W1352" s="1"/>
  <c r="Y1352"/>
  <c r="O1352"/>
  <c r="U1352"/>
  <c r="Z1352"/>
  <c r="J1352"/>
  <c r="M1352" s="1"/>
  <c r="K1352"/>
  <c r="N1352" s="1"/>
  <c r="P1350"/>
  <c r="T1350"/>
  <c r="Z1350"/>
  <c r="O1350"/>
  <c r="U1350"/>
  <c r="Y1350"/>
  <c r="J1350"/>
  <c r="K1350"/>
  <c r="O1348"/>
  <c r="U1348"/>
  <c r="X1348" s="1"/>
  <c r="Z1348"/>
  <c r="P1348"/>
  <c r="T1348"/>
  <c r="Y1348"/>
  <c r="J1348"/>
  <c r="M1348" s="1"/>
  <c r="K1348"/>
  <c r="N1348" s="1"/>
  <c r="O1346"/>
  <c r="U1346"/>
  <c r="Y1346"/>
  <c r="P1346"/>
  <c r="T1346"/>
  <c r="Z1346"/>
  <c r="J1346"/>
  <c r="K1346"/>
  <c r="O1344"/>
  <c r="U1344"/>
  <c r="Y1344"/>
  <c r="P1344"/>
  <c r="T1344"/>
  <c r="Z1344"/>
  <c r="J1344"/>
  <c r="K1344"/>
  <c r="N1344" s="1"/>
  <c r="O1342"/>
  <c r="U1342"/>
  <c r="Y1342"/>
  <c r="P1342"/>
  <c r="T1342"/>
  <c r="Z1342"/>
  <c r="AC1342" s="1"/>
  <c r="J1342"/>
  <c r="K1342"/>
  <c r="O1340"/>
  <c r="T1340"/>
  <c r="Z1340"/>
  <c r="P1340"/>
  <c r="U1340"/>
  <c r="Y1340"/>
  <c r="J1340"/>
  <c r="K1340"/>
  <c r="O1338"/>
  <c r="U1338"/>
  <c r="Y1338"/>
  <c r="P1338"/>
  <c r="T1338"/>
  <c r="Z1338"/>
  <c r="J1338"/>
  <c r="K1338"/>
  <c r="O1336"/>
  <c r="U1336"/>
  <c r="Y1336"/>
  <c r="P1336"/>
  <c r="S1336" s="1"/>
  <c r="T1336"/>
  <c r="Z1336"/>
  <c r="K1336"/>
  <c r="J1336"/>
  <c r="O1334"/>
  <c r="U1334"/>
  <c r="Y1334"/>
  <c r="P1334"/>
  <c r="T1334"/>
  <c r="Z1334"/>
  <c r="AC1334" s="1"/>
  <c r="K1334"/>
  <c r="J1334"/>
  <c r="P1332"/>
  <c r="T1332"/>
  <c r="W1332" s="1"/>
  <c r="Y1332"/>
  <c r="O1332"/>
  <c r="U1332"/>
  <c r="Z1332"/>
  <c r="K1332"/>
  <c r="J1332"/>
  <c r="O1330"/>
  <c r="U1330"/>
  <c r="Y1330"/>
  <c r="P1330"/>
  <c r="T1330"/>
  <c r="Z1330"/>
  <c r="K1330"/>
  <c r="J1330"/>
  <c r="O1328"/>
  <c r="U1328"/>
  <c r="Y1328"/>
  <c r="P1328"/>
  <c r="T1328"/>
  <c r="Z1328"/>
  <c r="K1328"/>
  <c r="J1328"/>
  <c r="P1326"/>
  <c r="T1326"/>
  <c r="Z1326"/>
  <c r="O1326"/>
  <c r="U1326"/>
  <c r="Y1326"/>
  <c r="K1326"/>
  <c r="J1326"/>
  <c r="P1324"/>
  <c r="T1324"/>
  <c r="Z1324"/>
  <c r="O1324"/>
  <c r="U1324"/>
  <c r="Y1324"/>
  <c r="J1324"/>
  <c r="M1324" s="1"/>
  <c r="K1324"/>
  <c r="P1322"/>
  <c r="T1322"/>
  <c r="Z1322"/>
  <c r="O1322"/>
  <c r="U1322"/>
  <c r="Y1322"/>
  <c r="J1322"/>
  <c r="K1322"/>
  <c r="O1320"/>
  <c r="U1320"/>
  <c r="Y1320"/>
  <c r="P1320"/>
  <c r="T1320"/>
  <c r="Z1320"/>
  <c r="J1320"/>
  <c r="K1320"/>
  <c r="O1318"/>
  <c r="U1318"/>
  <c r="Y1318"/>
  <c r="P1318"/>
  <c r="T1318"/>
  <c r="Z1318"/>
  <c r="J1318"/>
  <c r="K1318"/>
  <c r="O1316"/>
  <c r="U1316"/>
  <c r="Y1316"/>
  <c r="P1316"/>
  <c r="T1316"/>
  <c r="Z1316"/>
  <c r="J1316"/>
  <c r="K1316"/>
  <c r="O1314"/>
  <c r="U1314"/>
  <c r="Y1314"/>
  <c r="P1314"/>
  <c r="T1314"/>
  <c r="Z1314"/>
  <c r="AC1314" s="1"/>
  <c r="J1314"/>
  <c r="K1314"/>
  <c r="O1312"/>
  <c r="U1312"/>
  <c r="Y1312"/>
  <c r="P1312"/>
  <c r="S1312" s="1"/>
  <c r="T1312"/>
  <c r="Z1312"/>
  <c r="J1312"/>
  <c r="K1312"/>
  <c r="O1310"/>
  <c r="P1310"/>
  <c r="T1310"/>
  <c r="Z1310"/>
  <c r="U1310"/>
  <c r="Y1310"/>
  <c r="J1310"/>
  <c r="K1310"/>
  <c r="P1308"/>
  <c r="T1308"/>
  <c r="W1308" s="1"/>
  <c r="Y1308"/>
  <c r="O1308"/>
  <c r="U1308"/>
  <c r="Z1308"/>
  <c r="J1308"/>
  <c r="K1308"/>
  <c r="N1308" s="1"/>
  <c r="P1306"/>
  <c r="T1306"/>
  <c r="Z1306"/>
  <c r="O1306"/>
  <c r="U1306"/>
  <c r="Y1306"/>
  <c r="J1306"/>
  <c r="K1306"/>
  <c r="O1304"/>
  <c r="U1304"/>
  <c r="Y1304"/>
  <c r="P1304"/>
  <c r="T1304"/>
  <c r="Z1304"/>
  <c r="J1304"/>
  <c r="K1304"/>
  <c r="N1304" s="1"/>
  <c r="O1302"/>
  <c r="U1302"/>
  <c r="Y1302"/>
  <c r="P1302"/>
  <c r="T1302"/>
  <c r="Z1302"/>
  <c r="AC1302" s="1"/>
  <c r="J1302"/>
  <c r="K1302"/>
  <c r="O1300"/>
  <c r="U1300"/>
  <c r="Y1300"/>
  <c r="P1300"/>
  <c r="S1300" s="1"/>
  <c r="T1300"/>
  <c r="Z1300"/>
  <c r="K1300"/>
  <c r="J1300"/>
  <c r="P1298"/>
  <c r="T1298"/>
  <c r="Z1298"/>
  <c r="O1298"/>
  <c r="U1298"/>
  <c r="Y1298"/>
  <c r="K1298"/>
  <c r="J1298"/>
  <c r="O1296"/>
  <c r="U1296"/>
  <c r="Z1296"/>
  <c r="P1296"/>
  <c r="T1296"/>
  <c r="W1296" s="1"/>
  <c r="Y1296"/>
  <c r="K1296"/>
  <c r="J1296"/>
  <c r="M1296" s="1"/>
  <c r="O1294"/>
  <c r="U1294"/>
  <c r="Y1294"/>
  <c r="P1294"/>
  <c r="T1294"/>
  <c r="Z1294"/>
  <c r="K1294"/>
  <c r="J1294"/>
  <c r="P1292"/>
  <c r="U1292"/>
  <c r="Z1292"/>
  <c r="O1292"/>
  <c r="T1292"/>
  <c r="Y1292"/>
  <c r="K1292"/>
  <c r="N1292" s="1"/>
  <c r="J1292"/>
  <c r="O1290"/>
  <c r="U1290"/>
  <c r="Y1290"/>
  <c r="P1290"/>
  <c r="T1290"/>
  <c r="Z1290"/>
  <c r="K1290"/>
  <c r="J1290"/>
  <c r="O1288"/>
  <c r="U1288"/>
  <c r="Y1288"/>
  <c r="P1288"/>
  <c r="T1288"/>
  <c r="Z1288"/>
  <c r="K1288"/>
  <c r="J1288"/>
  <c r="P1286"/>
  <c r="T1286"/>
  <c r="Z1286"/>
  <c r="O1286"/>
  <c r="U1286"/>
  <c r="Y1286"/>
  <c r="K1286"/>
  <c r="J1286"/>
  <c r="P1284"/>
  <c r="S1284" s="1"/>
  <c r="T1284"/>
  <c r="Z1284"/>
  <c r="O1284"/>
  <c r="U1284"/>
  <c r="Y1284"/>
  <c r="K1284"/>
  <c r="J1284"/>
  <c r="O1282"/>
  <c r="U1282"/>
  <c r="Y1282"/>
  <c r="P1282"/>
  <c r="T1282"/>
  <c r="Z1282"/>
  <c r="K1282"/>
  <c r="J1282"/>
  <c r="P1280"/>
  <c r="T1280"/>
  <c r="Z1280"/>
  <c r="O1280"/>
  <c r="U1280"/>
  <c r="Y1280"/>
  <c r="K1280"/>
  <c r="J1280"/>
  <c r="P1278"/>
  <c r="T1278"/>
  <c r="Z1278"/>
  <c r="O1278"/>
  <c r="U1278"/>
  <c r="Y1278"/>
  <c r="K1278"/>
  <c r="J1278"/>
  <c r="O1276"/>
  <c r="U1276"/>
  <c r="Y1276"/>
  <c r="P1276"/>
  <c r="T1276"/>
  <c r="Z1276"/>
  <c r="J1276"/>
  <c r="K1276"/>
  <c r="O1274"/>
  <c r="U1274"/>
  <c r="Y1274"/>
  <c r="P1274"/>
  <c r="T1274"/>
  <c r="Z1274"/>
  <c r="J1274"/>
  <c r="K1274"/>
  <c r="O1272"/>
  <c r="U1272"/>
  <c r="Y1272"/>
  <c r="P1272"/>
  <c r="T1272"/>
  <c r="Z1272"/>
  <c r="J1272"/>
  <c r="M1272" s="1"/>
  <c r="K1272"/>
  <c r="O1270"/>
  <c r="U1270"/>
  <c r="Y1270"/>
  <c r="P1270"/>
  <c r="T1270"/>
  <c r="Z1270"/>
  <c r="J1270"/>
  <c r="K1270"/>
  <c r="P1268"/>
  <c r="T1268"/>
  <c r="W1268" s="1"/>
  <c r="Y1268"/>
  <c r="O1268"/>
  <c r="U1268"/>
  <c r="Z1268"/>
  <c r="J1268"/>
  <c r="M1268" s="1"/>
  <c r="K1268"/>
  <c r="N1268" s="1"/>
  <c r="O1266"/>
  <c r="R1266" s="1"/>
  <c r="T1266"/>
  <c r="Z1266"/>
  <c r="P1266"/>
  <c r="U1266"/>
  <c r="Y1266"/>
  <c r="J1266"/>
  <c r="K1266"/>
  <c r="P1264"/>
  <c r="U1264"/>
  <c r="Z1264"/>
  <c r="O1264"/>
  <c r="T1264"/>
  <c r="Y1264"/>
  <c r="J1264"/>
  <c r="K1264"/>
  <c r="O1262"/>
  <c r="T1262"/>
  <c r="Z1262"/>
  <c r="P1262"/>
  <c r="U1262"/>
  <c r="Y1262"/>
  <c r="J1262"/>
  <c r="K1262"/>
  <c r="O1260"/>
  <c r="U1260"/>
  <c r="Y1260"/>
  <c r="P1260"/>
  <c r="T1260"/>
  <c r="Z1260"/>
  <c r="J1260"/>
  <c r="K1260"/>
  <c r="O1258"/>
  <c r="U1258"/>
  <c r="Y1258"/>
  <c r="P1258"/>
  <c r="T1258"/>
  <c r="Z1258"/>
  <c r="J1258"/>
  <c r="K1258"/>
  <c r="O1256"/>
  <c r="U1256"/>
  <c r="X1256" s="1"/>
  <c r="Y1256"/>
  <c r="P1256"/>
  <c r="T1256"/>
  <c r="Z1256"/>
  <c r="J1256"/>
  <c r="K1256"/>
  <c r="O1254"/>
  <c r="T1254"/>
  <c r="Z1254"/>
  <c r="P1254"/>
  <c r="U1254"/>
  <c r="Y1254"/>
  <c r="J1254"/>
  <c r="K1254"/>
  <c r="P1252"/>
  <c r="T1252"/>
  <c r="Z1252"/>
  <c r="AC1252" s="1"/>
  <c r="O1252"/>
  <c r="U1252"/>
  <c r="Y1252"/>
  <c r="K1252"/>
  <c r="J1252"/>
  <c r="P1250"/>
  <c r="U1250"/>
  <c r="Y1250"/>
  <c r="AB1250" s="1"/>
  <c r="O1250"/>
  <c r="T1250"/>
  <c r="Z1250"/>
  <c r="K1250"/>
  <c r="J1250"/>
  <c r="P1248"/>
  <c r="U1248"/>
  <c r="Y1248"/>
  <c r="AB1248" s="1"/>
  <c r="O1248"/>
  <c r="T1248"/>
  <c r="Z1248"/>
  <c r="J1248"/>
  <c r="M1248" s="1"/>
  <c r="K1248"/>
  <c r="P1246"/>
  <c r="T1246"/>
  <c r="Z1246"/>
  <c r="O1246"/>
  <c r="U1246"/>
  <c r="Y1246"/>
  <c r="J1246"/>
  <c r="K1246"/>
  <c r="P1244"/>
  <c r="T1244"/>
  <c r="Z1244"/>
  <c r="O1244"/>
  <c r="U1244"/>
  <c r="Y1244"/>
  <c r="J1244"/>
  <c r="M1244" s="1"/>
  <c r="K1244"/>
  <c r="P1242"/>
  <c r="T1242"/>
  <c r="Z1242"/>
  <c r="O1242"/>
  <c r="U1242"/>
  <c r="Y1242"/>
  <c r="J1242"/>
  <c r="K1242"/>
  <c r="O1240"/>
  <c r="U1240"/>
  <c r="Y1240"/>
  <c r="P1240"/>
  <c r="T1240"/>
  <c r="Z1240"/>
  <c r="J1240"/>
  <c r="K1240"/>
  <c r="O1238"/>
  <c r="R1238" s="1"/>
  <c r="U1238"/>
  <c r="Y1238"/>
  <c r="P1238"/>
  <c r="T1238"/>
  <c r="Z1238"/>
  <c r="J1238"/>
  <c r="K1238"/>
  <c r="P1236"/>
  <c r="U1236"/>
  <c r="Y1236"/>
  <c r="O1236"/>
  <c r="T1236"/>
  <c r="Z1236"/>
  <c r="J1236"/>
  <c r="K1236"/>
  <c r="P1234"/>
  <c r="S1234" s="1"/>
  <c r="T1234"/>
  <c r="Z1234"/>
  <c r="O1234"/>
  <c r="U1234"/>
  <c r="Y1234"/>
  <c r="J1234"/>
  <c r="K1234"/>
  <c r="O1232"/>
  <c r="U1232"/>
  <c r="Y1232"/>
  <c r="P1232"/>
  <c r="T1232"/>
  <c r="Z1232"/>
  <c r="J1232"/>
  <c r="K1232"/>
  <c r="O1230"/>
  <c r="R1230" s="1"/>
  <c r="U1230"/>
  <c r="Y1230"/>
  <c r="P1230"/>
  <c r="S1230" s="1"/>
  <c r="T1230"/>
  <c r="Z1230"/>
  <c r="J1230"/>
  <c r="K1230"/>
  <c r="O1228"/>
  <c r="R1228" s="1"/>
  <c r="T1228"/>
  <c r="Z1228"/>
  <c r="P1228"/>
  <c r="U1228"/>
  <c r="Y1228"/>
  <c r="J1228"/>
  <c r="K1228"/>
  <c r="O1226"/>
  <c r="U1226"/>
  <c r="Y1226"/>
  <c r="P1226"/>
  <c r="T1226"/>
  <c r="W1226" s="1"/>
  <c r="Z1226"/>
  <c r="J1226"/>
  <c r="K1226"/>
  <c r="O1224"/>
  <c r="U1224"/>
  <c r="Y1224"/>
  <c r="AB1224" s="1"/>
  <c r="P1224"/>
  <c r="T1224"/>
  <c r="Z1224"/>
  <c r="J1224"/>
  <c r="M1224" s="1"/>
  <c r="K1224"/>
  <c r="N1224" s="1"/>
  <c r="P1222"/>
  <c r="T1222"/>
  <c r="Y1222"/>
  <c r="O1222"/>
  <c r="U1222"/>
  <c r="Z1222"/>
  <c r="J1222"/>
  <c r="K1222"/>
  <c r="P1220"/>
  <c r="T1220"/>
  <c r="Z1220"/>
  <c r="O1220"/>
  <c r="U1220"/>
  <c r="Y1220"/>
  <c r="J1220"/>
  <c r="M1220" s="1"/>
  <c r="K1220"/>
  <c r="N1220" s="1"/>
  <c r="O1218"/>
  <c r="U1218"/>
  <c r="Y1218"/>
  <c r="P1218"/>
  <c r="T1218"/>
  <c r="Z1218"/>
  <c r="J1218"/>
  <c r="K1218"/>
  <c r="P1216"/>
  <c r="T1216"/>
  <c r="Z1216"/>
  <c r="O1216"/>
  <c r="U1216"/>
  <c r="Y1216"/>
  <c r="J1216"/>
  <c r="K1216"/>
  <c r="N1216" s="1"/>
  <c r="O1214"/>
  <c r="U1214"/>
  <c r="Z1214"/>
  <c r="P1214"/>
  <c r="T1214"/>
  <c r="W1214" s="1"/>
  <c r="Y1214"/>
  <c r="J1214"/>
  <c r="K1214"/>
  <c r="O1212"/>
  <c r="U1212"/>
  <c r="Y1212"/>
  <c r="P1212"/>
  <c r="T1212"/>
  <c r="Z1212"/>
  <c r="J1212"/>
  <c r="K1212"/>
  <c r="P1210"/>
  <c r="T1210"/>
  <c r="Y1210"/>
  <c r="AB1210" s="1"/>
  <c r="O1210"/>
  <c r="U1210"/>
  <c r="X1210" s="1"/>
  <c r="Z1210"/>
  <c r="J1210"/>
  <c r="K1210"/>
  <c r="O1208"/>
  <c r="U1208"/>
  <c r="Y1208"/>
  <c r="P1208"/>
  <c r="T1208"/>
  <c r="Z1208"/>
  <c r="K1208"/>
  <c r="J1208"/>
  <c r="P1206"/>
  <c r="T1206"/>
  <c r="Z1206"/>
  <c r="O1206"/>
  <c r="U1206"/>
  <c r="Y1206"/>
  <c r="AB1206" s="1"/>
  <c r="K1206"/>
  <c r="J1206"/>
  <c r="O1204"/>
  <c r="R1204" s="1"/>
  <c r="T1204"/>
  <c r="Z1204"/>
  <c r="P1204"/>
  <c r="U1204"/>
  <c r="Y1204"/>
  <c r="AB1204" s="1"/>
  <c r="K1204"/>
  <c r="J1204"/>
  <c r="P1202"/>
  <c r="T1202"/>
  <c r="W1202" s="1"/>
  <c r="Z1202"/>
  <c r="O1202"/>
  <c r="U1202"/>
  <c r="X1202" s="1"/>
  <c r="Y1202"/>
  <c r="K1202"/>
  <c r="J1202"/>
  <c r="P1200"/>
  <c r="T1200"/>
  <c r="Z1200"/>
  <c r="O1200"/>
  <c r="U1200"/>
  <c r="Y1200"/>
  <c r="AB1200" s="1"/>
  <c r="K1200"/>
  <c r="J1200"/>
  <c r="O1198"/>
  <c r="U1198"/>
  <c r="Y1198"/>
  <c r="P1198"/>
  <c r="T1198"/>
  <c r="Z1198"/>
  <c r="K1198"/>
  <c r="J1198"/>
  <c r="O1196"/>
  <c r="U1196"/>
  <c r="Y1196"/>
  <c r="AB1196" s="1"/>
  <c r="P1196"/>
  <c r="T1196"/>
  <c r="Z1196"/>
  <c r="K1196"/>
  <c r="J1196"/>
  <c r="P1194"/>
  <c r="T1194"/>
  <c r="Z1194"/>
  <c r="O1194"/>
  <c r="U1194"/>
  <c r="Y1194"/>
  <c r="K1194"/>
  <c r="J1194"/>
  <c r="O1192"/>
  <c r="U1192"/>
  <c r="Y1192"/>
  <c r="P1192"/>
  <c r="T1192"/>
  <c r="Z1192"/>
  <c r="J1192"/>
  <c r="M1192" s="1"/>
  <c r="K1192"/>
  <c r="O1190"/>
  <c r="U1190"/>
  <c r="Y1190"/>
  <c r="P1190"/>
  <c r="T1190"/>
  <c r="Z1190"/>
  <c r="J1190"/>
  <c r="K1190"/>
  <c r="P1188"/>
  <c r="U1188"/>
  <c r="Y1188"/>
  <c r="O1188"/>
  <c r="T1188"/>
  <c r="Z1188"/>
  <c r="J1188"/>
  <c r="M1188" s="1"/>
  <c r="K1188"/>
  <c r="P1186"/>
  <c r="T1186"/>
  <c r="Z1186"/>
  <c r="O1186"/>
  <c r="U1186"/>
  <c r="Y1186"/>
  <c r="J1186"/>
  <c r="K1186"/>
  <c r="P1184"/>
  <c r="T1184"/>
  <c r="Z1184"/>
  <c r="O1184"/>
  <c r="U1184"/>
  <c r="Y1184"/>
  <c r="J1184"/>
  <c r="K1184"/>
  <c r="P1182"/>
  <c r="S1182" s="1"/>
  <c r="T1182"/>
  <c r="Z1182"/>
  <c r="O1182"/>
  <c r="R1182" s="1"/>
  <c r="U1182"/>
  <c r="X1182" s="1"/>
  <c r="Y1182"/>
  <c r="J1182"/>
  <c r="K1182"/>
  <c r="P1180"/>
  <c r="T1180"/>
  <c r="Z1180"/>
  <c r="O1180"/>
  <c r="U1180"/>
  <c r="X1180" s="1"/>
  <c r="Y1180"/>
  <c r="J1180"/>
  <c r="K1180"/>
  <c r="O1178"/>
  <c r="U1178"/>
  <c r="Y1178"/>
  <c r="P1178"/>
  <c r="T1178"/>
  <c r="Z1178"/>
  <c r="J1178"/>
  <c r="K1178"/>
  <c r="P1176"/>
  <c r="U1176"/>
  <c r="Y1176"/>
  <c r="O1176"/>
  <c r="T1176"/>
  <c r="Z1176"/>
  <c r="J1176"/>
  <c r="M1176" s="1"/>
  <c r="K1176"/>
  <c r="P1174"/>
  <c r="U1174"/>
  <c r="X1174" s="1"/>
  <c r="Y1174"/>
  <c r="O1174"/>
  <c r="T1174"/>
  <c r="Z1174"/>
  <c r="J1174"/>
  <c r="K1174"/>
  <c r="P1172"/>
  <c r="S1172" s="1"/>
  <c r="T1172"/>
  <c r="Z1172"/>
  <c r="O1172"/>
  <c r="U1172"/>
  <c r="Y1172"/>
  <c r="J1172"/>
  <c r="M1172" s="1"/>
  <c r="K1172"/>
  <c r="N1172" s="1"/>
  <c r="P1170"/>
  <c r="T1170"/>
  <c r="Z1170"/>
  <c r="O1170"/>
  <c r="U1170"/>
  <c r="Y1170"/>
  <c r="J1170"/>
  <c r="K1170"/>
  <c r="O1168"/>
  <c r="T1168"/>
  <c r="Z1168"/>
  <c r="P1168"/>
  <c r="U1168"/>
  <c r="Y1168"/>
  <c r="J1168"/>
  <c r="K1168"/>
  <c r="P1166"/>
  <c r="U1166"/>
  <c r="Y1166"/>
  <c r="O1166"/>
  <c r="T1166"/>
  <c r="Z1166"/>
  <c r="J1166"/>
  <c r="K1166"/>
  <c r="O1164"/>
  <c r="U1164"/>
  <c r="Y1164"/>
  <c r="P1164"/>
  <c r="T1164"/>
  <c r="Z1164"/>
  <c r="J1164"/>
  <c r="K1164"/>
  <c r="P1162"/>
  <c r="U1162"/>
  <c r="Y1162"/>
  <c r="O1162"/>
  <c r="R1162" s="1"/>
  <c r="T1162"/>
  <c r="Z1162"/>
  <c r="J1162"/>
  <c r="K1162"/>
  <c r="O1160"/>
  <c r="T1160"/>
  <c r="Z1160"/>
  <c r="P1160"/>
  <c r="U1160"/>
  <c r="Y1160"/>
  <c r="J1160"/>
  <c r="K1160"/>
  <c r="P1158"/>
  <c r="U1158"/>
  <c r="Y1158"/>
  <c r="O1158"/>
  <c r="R1158" s="1"/>
  <c r="T1158"/>
  <c r="Z1158"/>
  <c r="AC1158" s="1"/>
  <c r="J1158"/>
  <c r="K1158"/>
  <c r="O1156"/>
  <c r="U1156"/>
  <c r="Y1156"/>
  <c r="P1156"/>
  <c r="T1156"/>
  <c r="Z1156"/>
  <c r="J1156"/>
  <c r="K1156"/>
  <c r="N1156" s="1"/>
  <c r="O1154"/>
  <c r="T1154"/>
  <c r="Z1154"/>
  <c r="P1154"/>
  <c r="U1154"/>
  <c r="Y1154"/>
  <c r="AB1154" s="1"/>
  <c r="J1154"/>
  <c r="K1154"/>
  <c r="O1152"/>
  <c r="T1152"/>
  <c r="Z1152"/>
  <c r="P1152"/>
  <c r="U1152"/>
  <c r="Y1152"/>
  <c r="AB1152" s="1"/>
  <c r="J1152"/>
  <c r="K1152"/>
  <c r="O1150"/>
  <c r="T1150"/>
  <c r="Z1150"/>
  <c r="AC1150" s="1"/>
  <c r="P1150"/>
  <c r="U1150"/>
  <c r="Y1150"/>
  <c r="J1150"/>
  <c r="K1150"/>
  <c r="P1148"/>
  <c r="T1148"/>
  <c r="Z1148"/>
  <c r="O1148"/>
  <c r="U1148"/>
  <c r="Y1148"/>
  <c r="J1148"/>
  <c r="K1148"/>
  <c r="O1146"/>
  <c r="U1146"/>
  <c r="Y1146"/>
  <c r="P1146"/>
  <c r="T1146"/>
  <c r="Z1146"/>
  <c r="J1146"/>
  <c r="K1146"/>
  <c r="P1144"/>
  <c r="T1144"/>
  <c r="Z1144"/>
  <c r="O1144"/>
  <c r="U1144"/>
  <c r="Y1144"/>
  <c r="J1144"/>
  <c r="K1144"/>
  <c r="P1142"/>
  <c r="T1142"/>
  <c r="Z1142"/>
  <c r="O1142"/>
  <c r="U1142"/>
  <c r="Y1142"/>
  <c r="J1142"/>
  <c r="K1142"/>
  <c r="O1141"/>
  <c r="U1141"/>
  <c r="Y1141"/>
  <c r="AB1141" s="1"/>
  <c r="P1141"/>
  <c r="T1141"/>
  <c r="Z1141"/>
  <c r="J1141"/>
  <c r="K1141"/>
  <c r="P1139"/>
  <c r="T1139"/>
  <c r="Z1139"/>
  <c r="O1139"/>
  <c r="U1139"/>
  <c r="Y1139"/>
  <c r="J1139"/>
  <c r="K1139"/>
  <c r="P1137"/>
  <c r="U1137"/>
  <c r="Y1137"/>
  <c r="AB1137" s="1"/>
  <c r="O1137"/>
  <c r="T1137"/>
  <c r="Z1137"/>
  <c r="K1137"/>
  <c r="N1137" s="1"/>
  <c r="J1137"/>
  <c r="P1134"/>
  <c r="T1134"/>
  <c r="Z1134"/>
  <c r="O1134"/>
  <c r="U1134"/>
  <c r="Y1134"/>
  <c r="K1134"/>
  <c r="J1134"/>
  <c r="P1132"/>
  <c r="T1132"/>
  <c r="Z1132"/>
  <c r="O1132"/>
  <c r="U1132"/>
  <c r="Y1132"/>
  <c r="AB1132" s="1"/>
  <c r="K1132"/>
  <c r="J1132"/>
  <c r="P1130"/>
  <c r="T1130"/>
  <c r="Z1130"/>
  <c r="O1130"/>
  <c r="U1130"/>
  <c r="Y1130"/>
  <c r="AB1130" s="1"/>
  <c r="K1130"/>
  <c r="J1130"/>
  <c r="O1128"/>
  <c r="U1128"/>
  <c r="Y1128"/>
  <c r="P1128"/>
  <c r="T1128"/>
  <c r="Z1128"/>
  <c r="K1128"/>
  <c r="J1128"/>
  <c r="O1126"/>
  <c r="U1126"/>
  <c r="X1126" s="1"/>
  <c r="Y1126"/>
  <c r="P1126"/>
  <c r="T1126"/>
  <c r="Z1126"/>
  <c r="K1126"/>
  <c r="J1126"/>
  <c r="P1124"/>
  <c r="T1124"/>
  <c r="Z1124"/>
  <c r="O1124"/>
  <c r="U1124"/>
  <c r="Y1124"/>
  <c r="K1124"/>
  <c r="J1124"/>
  <c r="O1122"/>
  <c r="T1122"/>
  <c r="Z1122"/>
  <c r="P1122"/>
  <c r="U1122"/>
  <c r="Y1122"/>
  <c r="K1122"/>
  <c r="J1122"/>
  <c r="O1120"/>
  <c r="T1120"/>
  <c r="Z1120"/>
  <c r="P1120"/>
  <c r="S1120" s="1"/>
  <c r="U1120"/>
  <c r="X1120" s="1"/>
  <c r="Y1120"/>
  <c r="K1120"/>
  <c r="J1120"/>
  <c r="O1118"/>
  <c r="U1118"/>
  <c r="Y1118"/>
  <c r="P1118"/>
  <c r="T1118"/>
  <c r="Z1118"/>
  <c r="K1118"/>
  <c r="J1118"/>
  <c r="P1116"/>
  <c r="U1116"/>
  <c r="Y1116"/>
  <c r="O1116"/>
  <c r="T1116"/>
  <c r="Z1116"/>
  <c r="J1116"/>
  <c r="K1116"/>
  <c r="N1116" s="1"/>
  <c r="P1114"/>
  <c r="U1114"/>
  <c r="Y1114"/>
  <c r="O1114"/>
  <c r="T1114"/>
  <c r="Z1114"/>
  <c r="J1114"/>
  <c r="K1114"/>
  <c r="P1112"/>
  <c r="U1112"/>
  <c r="Y1112"/>
  <c r="AB1112" s="1"/>
  <c r="O1112"/>
  <c r="T1112"/>
  <c r="Z1112"/>
  <c r="J1112"/>
  <c r="K1112"/>
  <c r="P1110"/>
  <c r="U1110"/>
  <c r="Y1110"/>
  <c r="AB1110" s="1"/>
  <c r="O1110"/>
  <c r="R1110" s="1"/>
  <c r="T1110"/>
  <c r="Z1110"/>
  <c r="J1110"/>
  <c r="K1110"/>
  <c r="P1108"/>
  <c r="S1108" s="1"/>
  <c r="T1108"/>
  <c r="Z1108"/>
  <c r="O1108"/>
  <c r="U1108"/>
  <c r="Y1108"/>
  <c r="J1108"/>
  <c r="K1108"/>
  <c r="O1106"/>
  <c r="U1106"/>
  <c r="Y1106"/>
  <c r="AB1106" s="1"/>
  <c r="P1106"/>
  <c r="T1106"/>
  <c r="Z1106"/>
  <c r="J1106"/>
  <c r="K1106"/>
  <c r="P1104"/>
  <c r="T1104"/>
  <c r="Z1104"/>
  <c r="O1104"/>
  <c r="U1104"/>
  <c r="Y1104"/>
  <c r="J1104"/>
  <c r="K1104"/>
  <c r="P1102"/>
  <c r="T1102"/>
  <c r="Z1102"/>
  <c r="O1102"/>
  <c r="U1102"/>
  <c r="Y1102"/>
  <c r="J1102"/>
  <c r="K1102"/>
  <c r="P1100"/>
  <c r="U1100"/>
  <c r="Y1100"/>
  <c r="O1100"/>
  <c r="R1100" s="1"/>
  <c r="T1100"/>
  <c r="Z1100"/>
  <c r="J1100"/>
  <c r="K1100"/>
  <c r="O1098"/>
  <c r="T1098"/>
  <c r="Z1098"/>
  <c r="AC1098" s="1"/>
  <c r="P1098"/>
  <c r="U1098"/>
  <c r="Y1098"/>
  <c r="J1098"/>
  <c r="K1098"/>
  <c r="O1096"/>
  <c r="U1096"/>
  <c r="Y1096"/>
  <c r="P1096"/>
  <c r="T1096"/>
  <c r="Z1096"/>
  <c r="K1096"/>
  <c r="J1096"/>
  <c r="O1094"/>
  <c r="R1094" s="1"/>
  <c r="T1094"/>
  <c r="Z1094"/>
  <c r="P1094"/>
  <c r="U1094"/>
  <c r="Y1094"/>
  <c r="K1094"/>
  <c r="J1094"/>
  <c r="O1092"/>
  <c r="R1092" s="1"/>
  <c r="U1092"/>
  <c r="Z1092"/>
  <c r="P1092"/>
  <c r="T1092"/>
  <c r="W1092" s="1"/>
  <c r="Y1092"/>
  <c r="K1092"/>
  <c r="J1092"/>
  <c r="P1090"/>
  <c r="U1090"/>
  <c r="Y1090"/>
  <c r="AB1090" s="1"/>
  <c r="O1090"/>
  <c r="T1090"/>
  <c r="Z1090"/>
  <c r="K1090"/>
  <c r="J1090"/>
  <c r="O1088"/>
  <c r="U1088"/>
  <c r="Y1088"/>
  <c r="P1088"/>
  <c r="T1088"/>
  <c r="Z1088"/>
  <c r="K1088"/>
  <c r="J1088"/>
  <c r="O1086"/>
  <c r="U1086"/>
  <c r="Y1086"/>
  <c r="P1086"/>
  <c r="T1086"/>
  <c r="Z1086"/>
  <c r="K1086"/>
  <c r="J1086"/>
  <c r="O1084"/>
  <c r="U1084"/>
  <c r="Z1084"/>
  <c r="P1084"/>
  <c r="T1084"/>
  <c r="W1084" s="1"/>
  <c r="Y1084"/>
  <c r="K1084"/>
  <c r="J1084"/>
  <c r="P1082"/>
  <c r="U1082"/>
  <c r="Y1082"/>
  <c r="AB1082" s="1"/>
  <c r="O1082"/>
  <c r="T1082"/>
  <c r="Z1082"/>
  <c r="K1082"/>
  <c r="J1082"/>
  <c r="P1080"/>
  <c r="T1080"/>
  <c r="W1080" s="1"/>
  <c r="Z1080"/>
  <c r="O1080"/>
  <c r="U1080"/>
  <c r="Y1080"/>
  <c r="J1080"/>
  <c r="M1080" s="1"/>
  <c r="K1080"/>
  <c r="P1078"/>
  <c r="T1078"/>
  <c r="Z1078"/>
  <c r="O1078"/>
  <c r="U1078"/>
  <c r="Y1078"/>
  <c r="J1078"/>
  <c r="K1078"/>
  <c r="O1076"/>
  <c r="U1076"/>
  <c r="Y1076"/>
  <c r="AB1076" s="1"/>
  <c r="P1076"/>
  <c r="T1076"/>
  <c r="Z1076"/>
  <c r="J1076"/>
  <c r="K1076"/>
  <c r="P1074"/>
  <c r="T1074"/>
  <c r="Z1074"/>
  <c r="O1074"/>
  <c r="U1074"/>
  <c r="Y1074"/>
  <c r="J1074"/>
  <c r="K1074"/>
  <c r="O1072"/>
  <c r="U1072"/>
  <c r="Y1072"/>
  <c r="AB1072" s="1"/>
  <c r="P1072"/>
  <c r="T1072"/>
  <c r="Z1072"/>
  <c r="J1072"/>
  <c r="K1072"/>
  <c r="O1070"/>
  <c r="U1070"/>
  <c r="Y1070"/>
  <c r="AB1070" s="1"/>
  <c r="P1070"/>
  <c r="T1070"/>
  <c r="Z1070"/>
  <c r="J1070"/>
  <c r="K1070"/>
  <c r="P1068"/>
  <c r="S1068" s="1"/>
  <c r="T1068"/>
  <c r="Z1068"/>
  <c r="O1068"/>
  <c r="U1068"/>
  <c r="Y1068"/>
  <c r="J1068"/>
  <c r="K1068"/>
  <c r="O1066"/>
  <c r="U1066"/>
  <c r="Y1066"/>
  <c r="P1066"/>
  <c r="T1066"/>
  <c r="Z1066"/>
  <c r="J1066"/>
  <c r="K1066"/>
  <c r="O1064"/>
  <c r="R1064" s="1"/>
  <c r="U1064"/>
  <c r="Y1064"/>
  <c r="P1064"/>
  <c r="T1064"/>
  <c r="Z1064"/>
  <c r="J1064"/>
  <c r="K1064"/>
  <c r="P1062"/>
  <c r="T1062"/>
  <c r="Z1062"/>
  <c r="O1062"/>
  <c r="U1062"/>
  <c r="Y1062"/>
  <c r="J1062"/>
  <c r="K1062"/>
  <c r="P1060"/>
  <c r="T1060"/>
  <c r="Y1060"/>
  <c r="AB1060" s="1"/>
  <c r="Z1060"/>
  <c r="O1060"/>
  <c r="U1060"/>
  <c r="X1060" s="1"/>
  <c r="J1060"/>
  <c r="K1060"/>
  <c r="O1058"/>
  <c r="U1058"/>
  <c r="Y1058"/>
  <c r="P1058"/>
  <c r="T1058"/>
  <c r="Z1058"/>
  <c r="J1058"/>
  <c r="K1058"/>
  <c r="O1056"/>
  <c r="R1056" s="1"/>
  <c r="U1056"/>
  <c r="Y1056"/>
  <c r="P1056"/>
  <c r="S1056" s="1"/>
  <c r="T1056"/>
  <c r="Z1056"/>
  <c r="K1056"/>
  <c r="J1056"/>
  <c r="O1054"/>
  <c r="R1054" s="1"/>
  <c r="T1054"/>
  <c r="Z1054"/>
  <c r="U1054"/>
  <c r="Y1054"/>
  <c r="P1054"/>
  <c r="K1054"/>
  <c r="J1054"/>
  <c r="O1052"/>
  <c r="U1052"/>
  <c r="Y1052"/>
  <c r="P1052"/>
  <c r="T1052"/>
  <c r="Z1052"/>
  <c r="K1052"/>
  <c r="J1052"/>
  <c r="P1050"/>
  <c r="U1050"/>
  <c r="Y1050"/>
  <c r="O1050"/>
  <c r="T1050"/>
  <c r="Z1050"/>
  <c r="K1050"/>
  <c r="J1050"/>
  <c r="O1048"/>
  <c r="U1048"/>
  <c r="Y1048"/>
  <c r="AB1048" s="1"/>
  <c r="P1048"/>
  <c r="T1048"/>
  <c r="Z1048"/>
  <c r="K1048"/>
  <c r="J1048"/>
  <c r="O1046"/>
  <c r="U1046"/>
  <c r="Y1046"/>
  <c r="P1046"/>
  <c r="T1046"/>
  <c r="Z1046"/>
  <c r="K1046"/>
  <c r="J1046"/>
  <c r="O1044"/>
  <c r="U1044"/>
  <c r="Y1044"/>
  <c r="P1044"/>
  <c r="T1044"/>
  <c r="Z1044"/>
  <c r="K1044"/>
  <c r="J1044"/>
  <c r="P1042"/>
  <c r="T1042"/>
  <c r="Z1042"/>
  <c r="O1042"/>
  <c r="U1042"/>
  <c r="Y1042"/>
  <c r="K1042"/>
  <c r="J1042"/>
  <c r="P1040"/>
  <c r="T1040"/>
  <c r="Z1040"/>
  <c r="O1040"/>
  <c r="U1040"/>
  <c r="Y1040"/>
  <c r="K1040"/>
  <c r="N1040" s="1"/>
  <c r="J1040"/>
  <c r="P1038"/>
  <c r="T1038"/>
  <c r="Z1038"/>
  <c r="O1038"/>
  <c r="U1038"/>
  <c r="Y1038"/>
  <c r="K1038"/>
  <c r="J1038"/>
  <c r="P1036"/>
  <c r="T1036"/>
  <c r="Z1036"/>
  <c r="O1036"/>
  <c r="U1036"/>
  <c r="Y1036"/>
  <c r="K1036"/>
  <c r="J1036"/>
  <c r="P1034"/>
  <c r="T1034"/>
  <c r="Z1034"/>
  <c r="O1034"/>
  <c r="U1034"/>
  <c r="Y1034"/>
  <c r="K1034"/>
  <c r="J1034"/>
  <c r="P1032"/>
  <c r="T1032"/>
  <c r="Z1032"/>
  <c r="O1032"/>
  <c r="U1032"/>
  <c r="Y1032"/>
  <c r="K1032"/>
  <c r="J1032"/>
  <c r="P1030"/>
  <c r="T1030"/>
  <c r="Z1030"/>
  <c r="O1030"/>
  <c r="U1030"/>
  <c r="Y1030"/>
  <c r="K1030"/>
  <c r="J1030"/>
  <c r="P1028"/>
  <c r="S1028" s="1"/>
  <c r="T1028"/>
  <c r="Z1028"/>
  <c r="O1028"/>
  <c r="U1028"/>
  <c r="Y1028"/>
  <c r="K1028"/>
  <c r="J1028"/>
  <c r="P1026"/>
  <c r="T1026"/>
  <c r="Z1026"/>
  <c r="O1026"/>
  <c r="U1026"/>
  <c r="Y1026"/>
  <c r="K1026"/>
  <c r="J1026"/>
  <c r="P1024"/>
  <c r="T1024"/>
  <c r="Z1024"/>
  <c r="O1024"/>
  <c r="U1024"/>
  <c r="Y1024"/>
  <c r="K1024"/>
  <c r="J1024"/>
  <c r="P1022"/>
  <c r="T1022"/>
  <c r="Z1022"/>
  <c r="O1022"/>
  <c r="U1022"/>
  <c r="Y1022"/>
  <c r="K1022"/>
  <c r="J1022"/>
  <c r="P1020"/>
  <c r="T1020"/>
  <c r="Z1020"/>
  <c r="O1020"/>
  <c r="U1020"/>
  <c r="Y1020"/>
  <c r="K1020"/>
  <c r="J1020"/>
  <c r="P1018"/>
  <c r="T1018"/>
  <c r="Z1018"/>
  <c r="O1018"/>
  <c r="U1018"/>
  <c r="Y1018"/>
  <c r="K1018"/>
  <c r="J1018"/>
  <c r="P1016"/>
  <c r="T1016"/>
  <c r="Z1016"/>
  <c r="O1016"/>
  <c r="U1016"/>
  <c r="Y1016"/>
  <c r="K1016"/>
  <c r="J1016"/>
  <c r="P1014"/>
  <c r="T1014"/>
  <c r="Z1014"/>
  <c r="O1014"/>
  <c r="U1014"/>
  <c r="Y1014"/>
  <c r="K1014"/>
  <c r="J1014"/>
  <c r="P1012"/>
  <c r="T1012"/>
  <c r="Z1012"/>
  <c r="O1012"/>
  <c r="U1012"/>
  <c r="Y1012"/>
  <c r="K1012"/>
  <c r="J1012"/>
  <c r="O1010"/>
  <c r="T1010"/>
  <c r="Z1010"/>
  <c r="P1010"/>
  <c r="U1010"/>
  <c r="Y1010"/>
  <c r="AB1010" s="1"/>
  <c r="K1010"/>
  <c r="J1010"/>
  <c r="M1785"/>
  <c r="M1783"/>
  <c r="M1781"/>
  <c r="M1757"/>
  <c r="M1753"/>
  <c r="M1741"/>
  <c r="M1737"/>
  <c r="M1713"/>
  <c r="M1711"/>
  <c r="M1709"/>
  <c r="M1693"/>
  <c r="M1687"/>
  <c r="M1679"/>
  <c r="M1671"/>
  <c r="M1663"/>
  <c r="M1656"/>
  <c r="M1650"/>
  <c r="M1648"/>
  <c r="M1642"/>
  <c r="M1640"/>
  <c r="M1634"/>
  <c r="M1632"/>
  <c r="M1626"/>
  <c r="M1624"/>
  <c r="M1618"/>
  <c r="M1616"/>
  <c r="P1796"/>
  <c r="T1796"/>
  <c r="Z1796"/>
  <c r="AC1796" s="1"/>
  <c r="O1796"/>
  <c r="U1796"/>
  <c r="Y1796"/>
  <c r="O1794"/>
  <c r="U1794"/>
  <c r="Y1794"/>
  <c r="P1794"/>
  <c r="S1794" s="1"/>
  <c r="T1794"/>
  <c r="Z1794"/>
  <c r="O1792"/>
  <c r="T1792"/>
  <c r="Z1792"/>
  <c r="AC1792" s="1"/>
  <c r="P1792"/>
  <c r="U1792"/>
  <c r="Y1792"/>
  <c r="O1790"/>
  <c r="R1790" s="1"/>
  <c r="U1790"/>
  <c r="X1790" s="1"/>
  <c r="Y1790"/>
  <c r="P1790"/>
  <c r="S1790" s="1"/>
  <c r="T1790"/>
  <c r="Z1790"/>
  <c r="O1788"/>
  <c r="R1788" s="1"/>
  <c r="T1788"/>
  <c r="Z1788"/>
  <c r="AC1788" s="1"/>
  <c r="P1788"/>
  <c r="U1788"/>
  <c r="Y1788"/>
  <c r="O1786"/>
  <c r="R1786" s="1"/>
  <c r="U1786"/>
  <c r="X1786" s="1"/>
  <c r="Y1786"/>
  <c r="P1786"/>
  <c r="T1786"/>
  <c r="W1786" s="1"/>
  <c r="Z1786"/>
  <c r="P1784"/>
  <c r="U1784"/>
  <c r="Y1784"/>
  <c r="AB1784" s="1"/>
  <c r="O1784"/>
  <c r="T1784"/>
  <c r="Z1784"/>
  <c r="AC1784" s="1"/>
  <c r="O1782"/>
  <c r="U1782"/>
  <c r="X1782" s="1"/>
  <c r="Y1782"/>
  <c r="P1782"/>
  <c r="T1782"/>
  <c r="W1782" s="1"/>
  <c r="Z1782"/>
  <c r="P1780"/>
  <c r="U1780"/>
  <c r="Y1780"/>
  <c r="O1780"/>
  <c r="T1780"/>
  <c r="Z1780"/>
  <c r="AC1780" s="1"/>
  <c r="P1778"/>
  <c r="T1778"/>
  <c r="W1778" s="1"/>
  <c r="Z1778"/>
  <c r="O1778"/>
  <c r="U1778"/>
  <c r="X1778" s="1"/>
  <c r="Y1778"/>
  <c r="O1776"/>
  <c r="R1776" s="1"/>
  <c r="T1776"/>
  <c r="Z1776"/>
  <c r="AC1776" s="1"/>
  <c r="P1776"/>
  <c r="U1776"/>
  <c r="Y1776"/>
  <c r="P1774"/>
  <c r="T1774"/>
  <c r="W1774" s="1"/>
  <c r="Z1774"/>
  <c r="O1774"/>
  <c r="U1774"/>
  <c r="Y1774"/>
  <c r="O1772"/>
  <c r="T1772"/>
  <c r="Z1772"/>
  <c r="AC1772" s="1"/>
  <c r="P1772"/>
  <c r="U1772"/>
  <c r="Y1772"/>
  <c r="P1770"/>
  <c r="T1770"/>
  <c r="W1770" s="1"/>
  <c r="Z1770"/>
  <c r="O1770"/>
  <c r="U1770"/>
  <c r="X1770" s="1"/>
  <c r="Y1770"/>
  <c r="O1768"/>
  <c r="T1768"/>
  <c r="Z1768"/>
  <c r="AC1768" s="1"/>
  <c r="P1768"/>
  <c r="U1768"/>
  <c r="Y1768"/>
  <c r="P1766"/>
  <c r="T1766"/>
  <c r="W1766" s="1"/>
  <c r="Z1766"/>
  <c r="O1766"/>
  <c r="U1766"/>
  <c r="Y1766"/>
  <c r="AB1766" s="1"/>
  <c r="P1764"/>
  <c r="T1764"/>
  <c r="Z1764"/>
  <c r="O1764"/>
  <c r="U1764"/>
  <c r="Y1764"/>
  <c r="P1762"/>
  <c r="T1762"/>
  <c r="W1762" s="1"/>
  <c r="Y1762"/>
  <c r="AB1762" s="1"/>
  <c r="O1762"/>
  <c r="U1762"/>
  <c r="X1762" s="1"/>
  <c r="Z1762"/>
  <c r="P1760"/>
  <c r="T1760"/>
  <c r="Z1760"/>
  <c r="O1760"/>
  <c r="U1760"/>
  <c r="Y1760"/>
  <c r="O1758"/>
  <c r="U1758"/>
  <c r="Y1758"/>
  <c r="P1758"/>
  <c r="T1758"/>
  <c r="W1758" s="1"/>
  <c r="Z1758"/>
  <c r="O1756"/>
  <c r="U1756"/>
  <c r="Y1756"/>
  <c r="AB1756" s="1"/>
  <c r="P1756"/>
  <c r="T1756"/>
  <c r="Z1756"/>
  <c r="P1754"/>
  <c r="S1754" s="1"/>
  <c r="T1754"/>
  <c r="Z1754"/>
  <c r="O1754"/>
  <c r="U1754"/>
  <c r="Y1754"/>
  <c r="AB1754" s="1"/>
  <c r="O1752"/>
  <c r="U1752"/>
  <c r="Y1752"/>
  <c r="P1752"/>
  <c r="T1752"/>
  <c r="Z1752"/>
  <c r="P1750"/>
  <c r="S1750" s="1"/>
  <c r="T1750"/>
  <c r="Z1750"/>
  <c r="O1750"/>
  <c r="U1750"/>
  <c r="Y1750"/>
  <c r="AB1750" s="1"/>
  <c r="O1748"/>
  <c r="U1748"/>
  <c r="Y1748"/>
  <c r="AB1748" s="1"/>
  <c r="P1748"/>
  <c r="T1748"/>
  <c r="Z1748"/>
  <c r="P1746"/>
  <c r="S1746" s="1"/>
  <c r="T1746"/>
  <c r="Z1746"/>
  <c r="O1746"/>
  <c r="U1746"/>
  <c r="Y1746"/>
  <c r="O1744"/>
  <c r="U1744"/>
  <c r="Y1744"/>
  <c r="P1744"/>
  <c r="T1744"/>
  <c r="Z1744"/>
  <c r="O1742"/>
  <c r="R1742" s="1"/>
  <c r="U1742"/>
  <c r="X1742" s="1"/>
  <c r="Y1742"/>
  <c r="P1742"/>
  <c r="S1742" s="1"/>
  <c r="T1742"/>
  <c r="Z1742"/>
  <c r="O1740"/>
  <c r="U1740"/>
  <c r="Y1740"/>
  <c r="P1740"/>
  <c r="T1740"/>
  <c r="Z1740"/>
  <c r="O1738"/>
  <c r="U1738"/>
  <c r="Y1738"/>
  <c r="P1738"/>
  <c r="S1738" s="1"/>
  <c r="T1738"/>
  <c r="Z1738"/>
  <c r="P1736"/>
  <c r="T1736"/>
  <c r="Z1736"/>
  <c r="O1736"/>
  <c r="U1736"/>
  <c r="Y1736"/>
  <c r="P1734"/>
  <c r="S1734" s="1"/>
  <c r="T1734"/>
  <c r="Z1734"/>
  <c r="O1734"/>
  <c r="R1734" s="1"/>
  <c r="U1734"/>
  <c r="X1734" s="1"/>
  <c r="Y1734"/>
  <c r="P1732"/>
  <c r="U1732"/>
  <c r="Y1732"/>
  <c r="O1732"/>
  <c r="T1732"/>
  <c r="Z1732"/>
  <c r="AC1732" s="1"/>
  <c r="P1730"/>
  <c r="S1730" s="1"/>
  <c r="T1730"/>
  <c r="Z1730"/>
  <c r="O1730"/>
  <c r="R1730" s="1"/>
  <c r="U1730"/>
  <c r="Y1730"/>
  <c r="P1728"/>
  <c r="U1728"/>
  <c r="Y1728"/>
  <c r="O1728"/>
  <c r="T1728"/>
  <c r="Z1728"/>
  <c r="AC1728" s="1"/>
  <c r="O1726"/>
  <c r="R1726" s="1"/>
  <c r="U1726"/>
  <c r="X1726" s="1"/>
  <c r="Y1726"/>
  <c r="P1726"/>
  <c r="S1726" s="1"/>
  <c r="T1726"/>
  <c r="Z1726"/>
  <c r="O1724"/>
  <c r="T1724"/>
  <c r="Z1724"/>
  <c r="AC1724" s="1"/>
  <c r="P1724"/>
  <c r="U1724"/>
  <c r="Y1724"/>
  <c r="O1722"/>
  <c r="R1722" s="1"/>
  <c r="U1722"/>
  <c r="X1722" s="1"/>
  <c r="Y1722"/>
  <c r="P1722"/>
  <c r="T1722"/>
  <c r="W1722" s="1"/>
  <c r="Z1722"/>
  <c r="O1720"/>
  <c r="U1720"/>
  <c r="Y1720"/>
  <c r="AB1720" s="1"/>
  <c r="P1720"/>
  <c r="T1720"/>
  <c r="Z1720"/>
  <c r="AC1720" s="1"/>
  <c r="O1718"/>
  <c r="T1718"/>
  <c r="Z1718"/>
  <c r="P1718"/>
  <c r="U1718"/>
  <c r="Y1718"/>
  <c r="AB1718" s="1"/>
  <c r="P1716"/>
  <c r="T1716"/>
  <c r="Z1716"/>
  <c r="O1716"/>
  <c r="U1716"/>
  <c r="Y1716"/>
  <c r="P1714"/>
  <c r="U1714"/>
  <c r="Y1714"/>
  <c r="AB1714" s="1"/>
  <c r="O1714"/>
  <c r="R1714" s="1"/>
  <c r="T1714"/>
  <c r="Z1714"/>
  <c r="O1712"/>
  <c r="T1712"/>
  <c r="Z1712"/>
  <c r="AC1712" s="1"/>
  <c r="P1712"/>
  <c r="U1712"/>
  <c r="X1712" s="1"/>
  <c r="Y1712"/>
  <c r="P1710"/>
  <c r="S1710" s="1"/>
  <c r="T1710"/>
  <c r="Z1710"/>
  <c r="O1710"/>
  <c r="U1710"/>
  <c r="Y1710"/>
  <c r="P1708"/>
  <c r="T1708"/>
  <c r="Z1708"/>
  <c r="O1708"/>
  <c r="U1708"/>
  <c r="Y1708"/>
  <c r="AB1708" s="1"/>
  <c r="O1706"/>
  <c r="T1706"/>
  <c r="Z1706"/>
  <c r="P1706"/>
  <c r="S1706" s="1"/>
  <c r="U1706"/>
  <c r="Y1706"/>
  <c r="P1704"/>
  <c r="T1704"/>
  <c r="Z1704"/>
  <c r="O1704"/>
  <c r="U1704"/>
  <c r="Y1704"/>
  <c r="P1702"/>
  <c r="U1702"/>
  <c r="Y1702"/>
  <c r="AB1702" s="1"/>
  <c r="O1702"/>
  <c r="T1702"/>
  <c r="Z1702"/>
  <c r="O1700"/>
  <c r="R1700" s="1"/>
  <c r="T1700"/>
  <c r="Z1700"/>
  <c r="AC1700" s="1"/>
  <c r="P1700"/>
  <c r="U1700"/>
  <c r="X1700" s="1"/>
  <c r="Y1700"/>
  <c r="P1698"/>
  <c r="S1698" s="1"/>
  <c r="T1698"/>
  <c r="Z1698"/>
  <c r="O1698"/>
  <c r="U1698"/>
  <c r="Y1698"/>
  <c r="P1696"/>
  <c r="U1696"/>
  <c r="Z1696"/>
  <c r="O1696"/>
  <c r="R1696" s="1"/>
  <c r="T1696"/>
  <c r="Y1696"/>
  <c r="P1694"/>
  <c r="S1694" s="1"/>
  <c r="T1694"/>
  <c r="Z1694"/>
  <c r="O1694"/>
  <c r="U1694"/>
  <c r="Y1694"/>
  <c r="P1692"/>
  <c r="T1692"/>
  <c r="Z1692"/>
  <c r="O1692"/>
  <c r="U1692"/>
  <c r="Y1692"/>
  <c r="AB1692" s="1"/>
  <c r="P1690"/>
  <c r="U1690"/>
  <c r="Y1690"/>
  <c r="O1690"/>
  <c r="R1690" s="1"/>
  <c r="T1690"/>
  <c r="Z1690"/>
  <c r="O1688"/>
  <c r="T1688"/>
  <c r="Z1688"/>
  <c r="AC1688" s="1"/>
  <c r="P1688"/>
  <c r="S1688" s="1"/>
  <c r="U1688"/>
  <c r="X1688" s="1"/>
  <c r="Y1688"/>
  <c r="P1686"/>
  <c r="S1686" s="1"/>
  <c r="T1686"/>
  <c r="Z1686"/>
  <c r="O1686"/>
  <c r="U1686"/>
  <c r="Y1686"/>
  <c r="O1684"/>
  <c r="T1684"/>
  <c r="Y1684"/>
  <c r="P1684"/>
  <c r="U1684"/>
  <c r="X1684" s="1"/>
  <c r="Z1684"/>
  <c r="AC1684" s="1"/>
  <c r="P1682"/>
  <c r="S1682" s="1"/>
  <c r="T1682"/>
  <c r="Z1682"/>
  <c r="O1682"/>
  <c r="U1682"/>
  <c r="Y1682"/>
  <c r="P1680"/>
  <c r="T1680"/>
  <c r="Z1680"/>
  <c r="O1680"/>
  <c r="U1680"/>
  <c r="Y1680"/>
  <c r="AB1680" s="1"/>
  <c r="P1678"/>
  <c r="U1678"/>
  <c r="Y1678"/>
  <c r="O1678"/>
  <c r="R1678" s="1"/>
  <c r="T1678"/>
  <c r="Z1678"/>
  <c r="O1676"/>
  <c r="T1676"/>
  <c r="Z1676"/>
  <c r="AC1676" s="1"/>
  <c r="P1676"/>
  <c r="U1676"/>
  <c r="X1676" s="1"/>
  <c r="Y1676"/>
  <c r="O1674"/>
  <c r="U1674"/>
  <c r="Y1674"/>
  <c r="P1674"/>
  <c r="T1674"/>
  <c r="Z1674"/>
  <c r="P1672"/>
  <c r="U1672"/>
  <c r="X1672" s="1"/>
  <c r="Y1672"/>
  <c r="O1672"/>
  <c r="R1672" s="1"/>
  <c r="T1672"/>
  <c r="Z1672"/>
  <c r="AC1672" s="1"/>
  <c r="O1670"/>
  <c r="U1670"/>
  <c r="Y1670"/>
  <c r="P1670"/>
  <c r="S1670" s="1"/>
  <c r="T1670"/>
  <c r="Z1670"/>
  <c r="O1668"/>
  <c r="U1668"/>
  <c r="Y1668"/>
  <c r="P1668"/>
  <c r="T1668"/>
  <c r="Z1668"/>
  <c r="O1666"/>
  <c r="T1666"/>
  <c r="Z1666"/>
  <c r="P1666"/>
  <c r="U1666"/>
  <c r="Y1666"/>
  <c r="AB1666" s="1"/>
  <c r="O1664"/>
  <c r="U1664"/>
  <c r="Y1664"/>
  <c r="P1664"/>
  <c r="T1664"/>
  <c r="Z1664"/>
  <c r="AC1664" s="1"/>
  <c r="P1662"/>
  <c r="U1662"/>
  <c r="Y1662"/>
  <c r="O1662"/>
  <c r="R1662" s="1"/>
  <c r="T1662"/>
  <c r="Z1662"/>
  <c r="O1660"/>
  <c r="T1660"/>
  <c r="Z1660"/>
  <c r="AC1660" s="1"/>
  <c r="P1660"/>
  <c r="U1660"/>
  <c r="X1660" s="1"/>
  <c r="Y1660"/>
  <c r="P1658"/>
  <c r="S1658" s="1"/>
  <c r="T1658"/>
  <c r="Z1658"/>
  <c r="O1658"/>
  <c r="U1658"/>
  <c r="Y1658"/>
  <c r="P1656"/>
  <c r="T1656"/>
  <c r="Z1656"/>
  <c r="O1656"/>
  <c r="U1656"/>
  <c r="Y1656"/>
  <c r="AB1656" s="1"/>
  <c r="P1654"/>
  <c r="U1654"/>
  <c r="Y1654"/>
  <c r="O1654"/>
  <c r="R1654" s="1"/>
  <c r="T1654"/>
  <c r="Z1654"/>
  <c r="P1652"/>
  <c r="T1652"/>
  <c r="Z1652"/>
  <c r="O1652"/>
  <c r="U1652"/>
  <c r="Y1652"/>
  <c r="O1650"/>
  <c r="T1650"/>
  <c r="Z1650"/>
  <c r="P1650"/>
  <c r="U1650"/>
  <c r="Y1650"/>
  <c r="AB1650" s="1"/>
  <c r="O1648"/>
  <c r="T1648"/>
  <c r="Z1648"/>
  <c r="AC1648" s="1"/>
  <c r="P1648"/>
  <c r="U1648"/>
  <c r="Y1648"/>
  <c r="AB1648" s="1"/>
  <c r="P1646"/>
  <c r="S1646" s="1"/>
  <c r="U1646"/>
  <c r="Y1646"/>
  <c r="O1646"/>
  <c r="T1646"/>
  <c r="Z1646"/>
  <c r="P1644"/>
  <c r="T1644"/>
  <c r="Z1644"/>
  <c r="AC1644" s="1"/>
  <c r="O1644"/>
  <c r="U1644"/>
  <c r="X1644" s="1"/>
  <c r="Y1644"/>
  <c r="O1642"/>
  <c r="U1642"/>
  <c r="Y1642"/>
  <c r="AB1642" s="1"/>
  <c r="P1642"/>
  <c r="T1642"/>
  <c r="Z1642"/>
  <c r="P1640"/>
  <c r="T1640"/>
  <c r="Z1640"/>
  <c r="AC1640" s="1"/>
  <c r="O1640"/>
  <c r="U1640"/>
  <c r="Y1640"/>
  <c r="O1638"/>
  <c r="T1638"/>
  <c r="Z1638"/>
  <c r="P1638"/>
  <c r="U1638"/>
  <c r="Y1638"/>
  <c r="AB1638" s="1"/>
  <c r="O1636"/>
  <c r="R1636" s="1"/>
  <c r="T1636"/>
  <c r="Z1636"/>
  <c r="AC1636" s="1"/>
  <c r="P1636"/>
  <c r="U1636"/>
  <c r="Y1636"/>
  <c r="AB1636" s="1"/>
  <c r="P1634"/>
  <c r="S1634" s="1"/>
  <c r="U1634"/>
  <c r="Y1634"/>
  <c r="O1634"/>
  <c r="T1634"/>
  <c r="Z1634"/>
  <c r="P1632"/>
  <c r="T1632"/>
  <c r="Z1632"/>
  <c r="AC1632" s="1"/>
  <c r="O1632"/>
  <c r="U1632"/>
  <c r="Y1632"/>
  <c r="O1630"/>
  <c r="R1630" s="1"/>
  <c r="T1630"/>
  <c r="Z1630"/>
  <c r="P1630"/>
  <c r="S1630" s="1"/>
  <c r="U1630"/>
  <c r="Y1630"/>
  <c r="P1628"/>
  <c r="T1628"/>
  <c r="Z1628"/>
  <c r="O1628"/>
  <c r="U1628"/>
  <c r="X1628" s="1"/>
  <c r="Y1628"/>
  <c r="O1626"/>
  <c r="U1626"/>
  <c r="Y1626"/>
  <c r="P1626"/>
  <c r="S1626" s="1"/>
  <c r="T1626"/>
  <c r="Z1626"/>
  <c r="O1624"/>
  <c r="T1624"/>
  <c r="Z1624"/>
  <c r="AC1624" s="1"/>
  <c r="P1624"/>
  <c r="U1624"/>
  <c r="Y1624"/>
  <c r="AB1624" s="1"/>
  <c r="O1622"/>
  <c r="T1622"/>
  <c r="Z1622"/>
  <c r="P1622"/>
  <c r="S1622" s="1"/>
  <c r="U1622"/>
  <c r="Y1622"/>
  <c r="O1620"/>
  <c r="T1620"/>
  <c r="Z1620"/>
  <c r="P1620"/>
  <c r="U1620"/>
  <c r="X1620" s="1"/>
  <c r="Y1620"/>
  <c r="AB1620" s="1"/>
  <c r="O1618"/>
  <c r="T1618"/>
  <c r="Z1618"/>
  <c r="P1618"/>
  <c r="S1618" s="1"/>
  <c r="U1618"/>
  <c r="Y1618"/>
  <c r="P1616"/>
  <c r="T1616"/>
  <c r="Z1616"/>
  <c r="O1616"/>
  <c r="U1616"/>
  <c r="X1616" s="1"/>
  <c r="Y1616"/>
  <c r="P1614"/>
  <c r="T1614"/>
  <c r="Z1614"/>
  <c r="O1614"/>
  <c r="U1614"/>
  <c r="Y1614"/>
  <c r="P1612"/>
  <c r="U1612"/>
  <c r="Y1612"/>
  <c r="O1612"/>
  <c r="R1612" s="1"/>
  <c r="T1612"/>
  <c r="Z1612"/>
  <c r="AC1612" s="1"/>
  <c r="K1612"/>
  <c r="O1610"/>
  <c r="U1610"/>
  <c r="Y1610"/>
  <c r="AB1610" s="1"/>
  <c r="P1610"/>
  <c r="T1610"/>
  <c r="Z1610"/>
  <c r="K1610"/>
  <c r="O1608"/>
  <c r="R1608" s="1"/>
  <c r="T1608"/>
  <c r="Z1608"/>
  <c r="AC1608" s="1"/>
  <c r="P1608"/>
  <c r="U1608"/>
  <c r="Y1608"/>
  <c r="K1608"/>
  <c r="P1606"/>
  <c r="S1606" s="1"/>
  <c r="U1606"/>
  <c r="Y1606"/>
  <c r="O1606"/>
  <c r="T1606"/>
  <c r="Z1606"/>
  <c r="J1606"/>
  <c r="M1606" s="1"/>
  <c r="P1604"/>
  <c r="T1604"/>
  <c r="Z1604"/>
  <c r="O1604"/>
  <c r="U1604"/>
  <c r="Y1604"/>
  <c r="K1604"/>
  <c r="O1602"/>
  <c r="R1602" s="1"/>
  <c r="T1602"/>
  <c r="Z1602"/>
  <c r="P1602"/>
  <c r="U1602"/>
  <c r="Y1602"/>
  <c r="K1602"/>
  <c r="P1600"/>
  <c r="U1600"/>
  <c r="Z1600"/>
  <c r="AC1600" s="1"/>
  <c r="O1600"/>
  <c r="T1600"/>
  <c r="Y1600"/>
  <c r="K1600"/>
  <c r="P1598"/>
  <c r="T1598"/>
  <c r="Z1598"/>
  <c r="O1598"/>
  <c r="U1598"/>
  <c r="Y1598"/>
  <c r="J1598"/>
  <c r="M1598" s="1"/>
  <c r="K1598"/>
  <c r="N1598" s="1"/>
  <c r="P1596"/>
  <c r="U1596"/>
  <c r="Y1596"/>
  <c r="AB1596" s="1"/>
  <c r="O1596"/>
  <c r="R1596" s="1"/>
  <c r="T1596"/>
  <c r="Z1596"/>
  <c r="AC1596" s="1"/>
  <c r="K1596"/>
  <c r="J1596"/>
  <c r="O1594"/>
  <c r="R1594" s="1"/>
  <c r="T1594"/>
  <c r="Z1594"/>
  <c r="P1594"/>
  <c r="S1594" s="1"/>
  <c r="U1594"/>
  <c r="Y1594"/>
  <c r="K1594"/>
  <c r="J1594"/>
  <c r="O1592"/>
  <c r="U1592"/>
  <c r="Y1592"/>
  <c r="AB1592" s="1"/>
  <c r="P1592"/>
  <c r="T1592"/>
  <c r="Z1592"/>
  <c r="K1592"/>
  <c r="J1592"/>
  <c r="P1590"/>
  <c r="U1590"/>
  <c r="Y1590"/>
  <c r="AB1590" s="1"/>
  <c r="O1590"/>
  <c r="T1590"/>
  <c r="Z1590"/>
  <c r="J1590"/>
  <c r="M1590" s="1"/>
  <c r="K1590"/>
  <c r="N1590" s="1"/>
  <c r="P1588"/>
  <c r="T1588"/>
  <c r="Z1588"/>
  <c r="AC1588" s="1"/>
  <c r="O1588"/>
  <c r="U1588"/>
  <c r="Y1588"/>
  <c r="K1588"/>
  <c r="J1588"/>
  <c r="O1586"/>
  <c r="R1586" s="1"/>
  <c r="T1586"/>
  <c r="Z1586"/>
  <c r="P1586"/>
  <c r="U1586"/>
  <c r="Y1586"/>
  <c r="K1586"/>
  <c r="J1586"/>
  <c r="O1584"/>
  <c r="R1584" s="1"/>
  <c r="T1584"/>
  <c r="Z1584"/>
  <c r="AC1584" s="1"/>
  <c r="P1584"/>
  <c r="U1584"/>
  <c r="Y1584"/>
  <c r="K1584"/>
  <c r="J1584"/>
  <c r="O1582"/>
  <c r="R1582" s="1"/>
  <c r="T1582"/>
  <c r="Z1582"/>
  <c r="P1582"/>
  <c r="S1582" s="1"/>
  <c r="U1582"/>
  <c r="Y1582"/>
  <c r="J1582"/>
  <c r="M1582" s="1"/>
  <c r="K1582"/>
  <c r="N1582" s="1"/>
  <c r="P1580"/>
  <c r="S1580" s="1"/>
  <c r="T1580"/>
  <c r="Z1580"/>
  <c r="O1580"/>
  <c r="U1580"/>
  <c r="X1580" s="1"/>
  <c r="Y1580"/>
  <c r="K1580"/>
  <c r="J1580"/>
  <c r="P1578"/>
  <c r="U1578"/>
  <c r="Y1578"/>
  <c r="AB1578" s="1"/>
  <c r="O1578"/>
  <c r="T1578"/>
  <c r="Z1578"/>
  <c r="AC1578" s="1"/>
  <c r="K1578"/>
  <c r="J1578"/>
  <c r="O1576"/>
  <c r="U1576"/>
  <c r="X1576" s="1"/>
  <c r="Y1576"/>
  <c r="P1576"/>
  <c r="T1576"/>
  <c r="Z1576"/>
  <c r="K1576"/>
  <c r="J1576"/>
  <c r="P1574"/>
  <c r="U1574"/>
  <c r="Y1574"/>
  <c r="AB1574" s="1"/>
  <c r="O1574"/>
  <c r="T1574"/>
  <c r="Z1574"/>
  <c r="J1574"/>
  <c r="M1574" s="1"/>
  <c r="K1574"/>
  <c r="N1574" s="1"/>
  <c r="P1572"/>
  <c r="U1572"/>
  <c r="Y1572"/>
  <c r="AB1572" s="1"/>
  <c r="O1572"/>
  <c r="T1572"/>
  <c r="Z1572"/>
  <c r="AC1572" s="1"/>
  <c r="K1572"/>
  <c r="J1572"/>
  <c r="P1570"/>
  <c r="S1570" s="1"/>
  <c r="U1570"/>
  <c r="Y1570"/>
  <c r="O1570"/>
  <c r="T1570"/>
  <c r="Z1570"/>
  <c r="K1570"/>
  <c r="J1570"/>
  <c r="O1568"/>
  <c r="U1568"/>
  <c r="Y1568"/>
  <c r="P1568"/>
  <c r="T1568"/>
  <c r="Z1568"/>
  <c r="K1568"/>
  <c r="J1568"/>
  <c r="P1566"/>
  <c r="S1566" s="1"/>
  <c r="U1566"/>
  <c r="Y1566"/>
  <c r="O1566"/>
  <c r="T1566"/>
  <c r="Z1566"/>
  <c r="J1566"/>
  <c r="M1566" s="1"/>
  <c r="K1566"/>
  <c r="N1566" s="1"/>
  <c r="P1564"/>
  <c r="T1564"/>
  <c r="Z1564"/>
  <c r="O1564"/>
  <c r="U1564"/>
  <c r="Y1564"/>
  <c r="K1564"/>
  <c r="J1564"/>
  <c r="P1562"/>
  <c r="T1562"/>
  <c r="Z1562"/>
  <c r="O1562"/>
  <c r="U1562"/>
  <c r="Y1562"/>
  <c r="K1562"/>
  <c r="J1562"/>
  <c r="P1560"/>
  <c r="U1560"/>
  <c r="Y1560"/>
  <c r="AB1560" s="1"/>
  <c r="O1560"/>
  <c r="T1560"/>
  <c r="Z1560"/>
  <c r="AC1560" s="1"/>
  <c r="K1560"/>
  <c r="J1560"/>
  <c r="O1558"/>
  <c r="U1558"/>
  <c r="Y1558"/>
  <c r="P1558"/>
  <c r="S1558" s="1"/>
  <c r="T1558"/>
  <c r="Z1558"/>
  <c r="AC1558" s="1"/>
  <c r="J1558"/>
  <c r="M1558" s="1"/>
  <c r="K1558"/>
  <c r="N1558" s="1"/>
  <c r="P1556"/>
  <c r="T1556"/>
  <c r="W1556" s="1"/>
  <c r="Y1556"/>
  <c r="O1556"/>
  <c r="U1556"/>
  <c r="Z1556"/>
  <c r="K1556"/>
  <c r="J1556"/>
  <c r="O1554"/>
  <c r="U1554"/>
  <c r="Z1554"/>
  <c r="P1554"/>
  <c r="T1554"/>
  <c r="Y1554"/>
  <c r="K1554"/>
  <c r="J1554"/>
  <c r="P1552"/>
  <c r="T1552"/>
  <c r="Z1552"/>
  <c r="O1552"/>
  <c r="U1552"/>
  <c r="Y1552"/>
  <c r="K1552"/>
  <c r="J1552"/>
  <c r="P1550"/>
  <c r="U1550"/>
  <c r="Y1550"/>
  <c r="O1550"/>
  <c r="T1550"/>
  <c r="Z1550"/>
  <c r="J1550"/>
  <c r="M1550" s="1"/>
  <c r="K1550"/>
  <c r="N1550" s="1"/>
  <c r="O1548"/>
  <c r="U1548"/>
  <c r="X1548" s="1"/>
  <c r="Z1548"/>
  <c r="P1548"/>
  <c r="T1548"/>
  <c r="Y1548"/>
  <c r="K1548"/>
  <c r="J1548"/>
  <c r="O1546"/>
  <c r="U1546"/>
  <c r="Y1546"/>
  <c r="P1546"/>
  <c r="T1546"/>
  <c r="Z1546"/>
  <c r="AC1546" s="1"/>
  <c r="K1546"/>
  <c r="J1546"/>
  <c r="P1544"/>
  <c r="S1544" s="1"/>
  <c r="T1544"/>
  <c r="Z1544"/>
  <c r="O1544"/>
  <c r="U1544"/>
  <c r="X1544" s="1"/>
  <c r="Y1544"/>
  <c r="K1544"/>
  <c r="J1544"/>
  <c r="P1542"/>
  <c r="T1542"/>
  <c r="Z1542"/>
  <c r="AC1542" s="1"/>
  <c r="O1542"/>
  <c r="U1542"/>
  <c r="Y1542"/>
  <c r="J1542"/>
  <c r="M1542" s="1"/>
  <c r="K1542"/>
  <c r="N1542" s="1"/>
  <c r="P1540"/>
  <c r="T1540"/>
  <c r="W1540" s="1"/>
  <c r="Y1540"/>
  <c r="O1540"/>
  <c r="U1540"/>
  <c r="X1540" s="1"/>
  <c r="Z1540"/>
  <c r="K1540"/>
  <c r="J1540"/>
  <c r="P1538"/>
  <c r="T1538"/>
  <c r="Z1538"/>
  <c r="O1538"/>
  <c r="U1538"/>
  <c r="Y1538"/>
  <c r="K1538"/>
  <c r="J1538"/>
  <c r="P1536"/>
  <c r="T1536"/>
  <c r="W1536" s="1"/>
  <c r="Y1536"/>
  <c r="O1536"/>
  <c r="U1536"/>
  <c r="X1536" s="1"/>
  <c r="Z1536"/>
  <c r="K1536"/>
  <c r="J1536"/>
  <c r="P1534"/>
  <c r="T1534"/>
  <c r="Z1534"/>
  <c r="AC1534" s="1"/>
  <c r="O1534"/>
  <c r="U1534"/>
  <c r="Y1534"/>
  <c r="J1534"/>
  <c r="M1534" s="1"/>
  <c r="K1534"/>
  <c r="N1534" s="1"/>
  <c r="P1532"/>
  <c r="S1532" s="1"/>
  <c r="T1532"/>
  <c r="Z1532"/>
  <c r="O1532"/>
  <c r="U1532"/>
  <c r="X1532" s="1"/>
  <c r="Y1532"/>
  <c r="K1532"/>
  <c r="J1532"/>
  <c r="P1530"/>
  <c r="T1530"/>
  <c r="Z1530"/>
  <c r="AC1530" s="1"/>
  <c r="O1530"/>
  <c r="U1530"/>
  <c r="Y1530"/>
  <c r="K1530"/>
  <c r="J1530"/>
  <c r="P1528"/>
  <c r="S1528" s="1"/>
  <c r="T1528"/>
  <c r="Z1528"/>
  <c r="O1528"/>
  <c r="U1528"/>
  <c r="Y1528"/>
  <c r="K1528"/>
  <c r="J1528"/>
  <c r="P1526"/>
  <c r="T1526"/>
  <c r="Z1526"/>
  <c r="O1526"/>
  <c r="U1526"/>
  <c r="Y1526"/>
  <c r="K1526"/>
  <c r="J1526"/>
  <c r="O1524"/>
  <c r="U1524"/>
  <c r="Y1524"/>
  <c r="P1524"/>
  <c r="T1524"/>
  <c r="Z1524"/>
  <c r="K1524"/>
  <c r="J1524"/>
  <c r="P1522"/>
  <c r="T1522"/>
  <c r="Z1522"/>
  <c r="O1522"/>
  <c r="U1522"/>
  <c r="Y1522"/>
  <c r="J1522"/>
  <c r="M1522" s="1"/>
  <c r="K1522"/>
  <c r="N1522" s="1"/>
  <c r="P1520"/>
  <c r="T1520"/>
  <c r="Z1520"/>
  <c r="O1520"/>
  <c r="U1520"/>
  <c r="Y1520"/>
  <c r="K1520"/>
  <c r="J1520"/>
  <c r="P1518"/>
  <c r="T1518"/>
  <c r="Z1518"/>
  <c r="O1518"/>
  <c r="U1518"/>
  <c r="Y1518"/>
  <c r="J1518"/>
  <c r="K1518"/>
  <c r="O1516"/>
  <c r="U1516"/>
  <c r="X1516" s="1"/>
  <c r="Z1516"/>
  <c r="P1516"/>
  <c r="T1516"/>
  <c r="W1516" s="1"/>
  <c r="Y1516"/>
  <c r="J1516"/>
  <c r="K1516"/>
  <c r="P1514"/>
  <c r="T1514"/>
  <c r="Z1514"/>
  <c r="O1514"/>
  <c r="U1514"/>
  <c r="Y1514"/>
  <c r="J1514"/>
  <c r="K1514"/>
  <c r="P1512"/>
  <c r="T1512"/>
  <c r="Z1512"/>
  <c r="O1512"/>
  <c r="U1512"/>
  <c r="Y1512"/>
  <c r="J1512"/>
  <c r="K1512"/>
  <c r="O1510"/>
  <c r="U1510"/>
  <c r="Y1510"/>
  <c r="P1510"/>
  <c r="T1510"/>
  <c r="Z1510"/>
  <c r="AC1510" s="1"/>
  <c r="J1510"/>
  <c r="K1510"/>
  <c r="P1508"/>
  <c r="T1508"/>
  <c r="W1508" s="1"/>
  <c r="Y1508"/>
  <c r="O1508"/>
  <c r="U1508"/>
  <c r="Z1508"/>
  <c r="J1508"/>
  <c r="K1508"/>
  <c r="P1506"/>
  <c r="T1506"/>
  <c r="Z1506"/>
  <c r="O1506"/>
  <c r="U1506"/>
  <c r="Y1506"/>
  <c r="J1506"/>
  <c r="K1506"/>
  <c r="N1506" s="1"/>
  <c r="P1504"/>
  <c r="T1504"/>
  <c r="Z1504"/>
  <c r="O1504"/>
  <c r="U1504"/>
  <c r="Y1504"/>
  <c r="K1504"/>
  <c r="J1504"/>
  <c r="P1502"/>
  <c r="T1502"/>
  <c r="Z1502"/>
  <c r="AC1502" s="1"/>
  <c r="O1502"/>
  <c r="U1502"/>
  <c r="Y1502"/>
  <c r="J1502"/>
  <c r="K1502"/>
  <c r="O1500"/>
  <c r="U1500"/>
  <c r="Z1500"/>
  <c r="P1500"/>
  <c r="T1500"/>
  <c r="Y1500"/>
  <c r="J1500"/>
  <c r="K1500"/>
  <c r="O1498"/>
  <c r="U1498"/>
  <c r="Y1498"/>
  <c r="P1498"/>
  <c r="T1498"/>
  <c r="Z1498"/>
  <c r="J1498"/>
  <c r="K1498"/>
  <c r="P1496"/>
  <c r="T1496"/>
  <c r="Z1496"/>
  <c r="O1496"/>
  <c r="U1496"/>
  <c r="X1496" s="1"/>
  <c r="Y1496"/>
  <c r="J1496"/>
  <c r="K1496"/>
  <c r="P1494"/>
  <c r="T1494"/>
  <c r="Z1494"/>
  <c r="AC1494" s="1"/>
  <c r="O1494"/>
  <c r="U1494"/>
  <c r="Y1494"/>
  <c r="J1494"/>
  <c r="K1494"/>
  <c r="O1492"/>
  <c r="U1492"/>
  <c r="Z1492"/>
  <c r="P1492"/>
  <c r="T1492"/>
  <c r="Y1492"/>
  <c r="J1492"/>
  <c r="K1492"/>
  <c r="O1797"/>
  <c r="U1797"/>
  <c r="Y1797"/>
  <c r="P1797"/>
  <c r="T1797"/>
  <c r="Z1797"/>
  <c r="P1795"/>
  <c r="T1795"/>
  <c r="Z1795"/>
  <c r="O1795"/>
  <c r="U1795"/>
  <c r="Y1795"/>
  <c r="AB1795" s="1"/>
  <c r="O1793"/>
  <c r="U1793"/>
  <c r="Z1793"/>
  <c r="P1793"/>
  <c r="T1793"/>
  <c r="W1793" s="1"/>
  <c r="Y1793"/>
  <c r="P1791"/>
  <c r="T1791"/>
  <c r="W1791" s="1"/>
  <c r="Z1791"/>
  <c r="AC1791" s="1"/>
  <c r="O1791"/>
  <c r="U1791"/>
  <c r="Y1791"/>
  <c r="AB1791" s="1"/>
  <c r="O1789"/>
  <c r="U1789"/>
  <c r="Z1789"/>
  <c r="P1789"/>
  <c r="T1789"/>
  <c r="W1789" s="1"/>
  <c r="Y1789"/>
  <c r="P1787"/>
  <c r="T1787"/>
  <c r="Z1787"/>
  <c r="O1787"/>
  <c r="U1787"/>
  <c r="Y1787"/>
  <c r="AB1787" s="1"/>
  <c r="P1785"/>
  <c r="S1785" s="1"/>
  <c r="T1785"/>
  <c r="Z1785"/>
  <c r="O1785"/>
  <c r="U1785"/>
  <c r="Y1785"/>
  <c r="P1783"/>
  <c r="T1783"/>
  <c r="Z1783"/>
  <c r="AC1783" s="1"/>
  <c r="O1783"/>
  <c r="U1783"/>
  <c r="Y1783"/>
  <c r="AB1783" s="1"/>
  <c r="P1781"/>
  <c r="T1781"/>
  <c r="Z1781"/>
  <c r="O1781"/>
  <c r="U1781"/>
  <c r="Y1781"/>
  <c r="O1779"/>
  <c r="U1779"/>
  <c r="Y1779"/>
  <c r="AB1779" s="1"/>
  <c r="P1779"/>
  <c r="T1779"/>
  <c r="Z1779"/>
  <c r="O1777"/>
  <c r="U1777"/>
  <c r="Y1777"/>
  <c r="P1777"/>
  <c r="S1777" s="1"/>
  <c r="T1777"/>
  <c r="Z1777"/>
  <c r="P1775"/>
  <c r="T1775"/>
  <c r="Z1775"/>
  <c r="O1775"/>
  <c r="U1775"/>
  <c r="X1775" s="1"/>
  <c r="Y1775"/>
  <c r="O1773"/>
  <c r="U1773"/>
  <c r="Y1773"/>
  <c r="P1773"/>
  <c r="T1773"/>
  <c r="Z1773"/>
  <c r="P1771"/>
  <c r="T1771"/>
  <c r="Z1771"/>
  <c r="O1771"/>
  <c r="U1771"/>
  <c r="X1771" s="1"/>
  <c r="Y1771"/>
  <c r="O1769"/>
  <c r="U1769"/>
  <c r="Y1769"/>
  <c r="P1769"/>
  <c r="S1769" s="1"/>
  <c r="T1769"/>
  <c r="Z1769"/>
  <c r="P1767"/>
  <c r="T1767"/>
  <c r="Z1767"/>
  <c r="O1767"/>
  <c r="U1767"/>
  <c r="X1767" s="1"/>
  <c r="Y1767"/>
  <c r="O1765"/>
  <c r="R1765" s="1"/>
  <c r="U1765"/>
  <c r="Y1765"/>
  <c r="P1765"/>
  <c r="S1765" s="1"/>
  <c r="T1765"/>
  <c r="Z1765"/>
  <c r="O1763"/>
  <c r="U1763"/>
  <c r="X1763" s="1"/>
  <c r="Y1763"/>
  <c r="P1763"/>
  <c r="T1763"/>
  <c r="Z1763"/>
  <c r="AC1763" s="1"/>
  <c r="O1761"/>
  <c r="R1761" s="1"/>
  <c r="U1761"/>
  <c r="Y1761"/>
  <c r="P1761"/>
  <c r="S1761" s="1"/>
  <c r="T1761"/>
  <c r="Z1761"/>
  <c r="O1759"/>
  <c r="U1759"/>
  <c r="X1759" s="1"/>
  <c r="Y1759"/>
  <c r="P1759"/>
  <c r="T1759"/>
  <c r="Z1759"/>
  <c r="AC1759" s="1"/>
  <c r="P1757"/>
  <c r="S1757" s="1"/>
  <c r="T1757"/>
  <c r="Z1757"/>
  <c r="O1757"/>
  <c r="R1757" s="1"/>
  <c r="U1757"/>
  <c r="Y1757"/>
  <c r="P1755"/>
  <c r="T1755"/>
  <c r="W1755" s="1"/>
  <c r="Z1755"/>
  <c r="AC1755" s="1"/>
  <c r="O1755"/>
  <c r="U1755"/>
  <c r="X1755" s="1"/>
  <c r="Y1755"/>
  <c r="P1753"/>
  <c r="T1753"/>
  <c r="Y1753"/>
  <c r="O1753"/>
  <c r="R1753" s="1"/>
  <c r="U1753"/>
  <c r="Z1753"/>
  <c r="P1751"/>
  <c r="T1751"/>
  <c r="W1751" s="1"/>
  <c r="Z1751"/>
  <c r="O1751"/>
  <c r="U1751"/>
  <c r="X1751" s="1"/>
  <c r="Y1751"/>
  <c r="P1749"/>
  <c r="S1749" s="1"/>
  <c r="T1749"/>
  <c r="W1749" s="1"/>
  <c r="Y1749"/>
  <c r="O1749"/>
  <c r="R1749" s="1"/>
  <c r="U1749"/>
  <c r="Z1749"/>
  <c r="P1747"/>
  <c r="T1747"/>
  <c r="W1747" s="1"/>
  <c r="Z1747"/>
  <c r="AC1747" s="1"/>
  <c r="O1747"/>
  <c r="U1747"/>
  <c r="X1747" s="1"/>
  <c r="Y1747"/>
  <c r="P1745"/>
  <c r="T1745"/>
  <c r="W1745" s="1"/>
  <c r="Y1745"/>
  <c r="O1745"/>
  <c r="R1745" s="1"/>
  <c r="U1745"/>
  <c r="Z1745"/>
  <c r="P1743"/>
  <c r="T1743"/>
  <c r="W1743" s="1"/>
  <c r="Z1743"/>
  <c r="AC1743" s="1"/>
  <c r="O1743"/>
  <c r="U1743"/>
  <c r="Y1743"/>
  <c r="AB1743" s="1"/>
  <c r="P1741"/>
  <c r="S1741" s="1"/>
  <c r="U1741"/>
  <c r="Z1741"/>
  <c r="O1741"/>
  <c r="R1741" s="1"/>
  <c r="T1741"/>
  <c r="Y1741"/>
  <c r="P1739"/>
  <c r="T1739"/>
  <c r="W1739" s="1"/>
  <c r="Z1739"/>
  <c r="AC1739" s="1"/>
  <c r="O1739"/>
  <c r="U1739"/>
  <c r="Y1739"/>
  <c r="AB1739" s="1"/>
  <c r="O1737"/>
  <c r="R1737" s="1"/>
  <c r="U1737"/>
  <c r="Z1737"/>
  <c r="P1737"/>
  <c r="S1737" s="1"/>
  <c r="T1737"/>
  <c r="Y1737"/>
  <c r="O1735"/>
  <c r="U1735"/>
  <c r="Y1735"/>
  <c r="AB1735" s="1"/>
  <c r="P1735"/>
  <c r="T1735"/>
  <c r="W1735" s="1"/>
  <c r="Z1735"/>
  <c r="AC1735" s="1"/>
  <c r="P1733"/>
  <c r="T1733"/>
  <c r="W1733" s="1"/>
  <c r="Y1733"/>
  <c r="O1733"/>
  <c r="U1733"/>
  <c r="Z1733"/>
  <c r="O1731"/>
  <c r="U1731"/>
  <c r="X1731" s="1"/>
  <c r="Y1731"/>
  <c r="AB1731" s="1"/>
  <c r="P1731"/>
  <c r="T1731"/>
  <c r="Z1731"/>
  <c r="AC1731" s="1"/>
  <c r="P1729"/>
  <c r="T1729"/>
  <c r="W1729" s="1"/>
  <c r="Y1729"/>
  <c r="O1729"/>
  <c r="U1729"/>
  <c r="Z1729"/>
  <c r="P1727"/>
  <c r="T1727"/>
  <c r="W1727" s="1"/>
  <c r="Z1727"/>
  <c r="AC1727" s="1"/>
  <c r="O1727"/>
  <c r="U1727"/>
  <c r="Y1727"/>
  <c r="AB1727" s="1"/>
  <c r="O1725"/>
  <c r="U1725"/>
  <c r="Z1725"/>
  <c r="P1725"/>
  <c r="T1725"/>
  <c r="W1725" s="1"/>
  <c r="Y1725"/>
  <c r="P1723"/>
  <c r="T1723"/>
  <c r="Z1723"/>
  <c r="O1723"/>
  <c r="U1723"/>
  <c r="Y1723"/>
  <c r="AB1723" s="1"/>
  <c r="P1721"/>
  <c r="S1721" s="1"/>
  <c r="T1721"/>
  <c r="Z1721"/>
  <c r="O1721"/>
  <c r="U1721"/>
  <c r="Y1721"/>
  <c r="P1719"/>
  <c r="T1719"/>
  <c r="Z1719"/>
  <c r="O1719"/>
  <c r="U1719"/>
  <c r="X1719" s="1"/>
  <c r="Y1719"/>
  <c r="O1717"/>
  <c r="U1717"/>
  <c r="Z1717"/>
  <c r="AC1717" s="1"/>
  <c r="P1717"/>
  <c r="S1717" s="1"/>
  <c r="T1717"/>
  <c r="W1717" s="1"/>
  <c r="Y1717"/>
  <c r="O1715"/>
  <c r="U1715"/>
  <c r="X1715" s="1"/>
  <c r="Y1715"/>
  <c r="P1715"/>
  <c r="S1715" s="1"/>
  <c r="T1715"/>
  <c r="Z1715"/>
  <c r="O1713"/>
  <c r="U1713"/>
  <c r="Y1713"/>
  <c r="P1713"/>
  <c r="T1713"/>
  <c r="Z1713"/>
  <c r="O1711"/>
  <c r="U1711"/>
  <c r="Z1711"/>
  <c r="P1711"/>
  <c r="T1711"/>
  <c r="W1711" s="1"/>
  <c r="Y1711"/>
  <c r="P1709"/>
  <c r="T1709"/>
  <c r="Y1709"/>
  <c r="O1709"/>
  <c r="U1709"/>
  <c r="Z1709"/>
  <c r="AC1709" s="1"/>
  <c r="O1707"/>
  <c r="U1707"/>
  <c r="X1707" s="1"/>
  <c r="Y1707"/>
  <c r="P1707"/>
  <c r="T1707"/>
  <c r="Z1707"/>
  <c r="P1705"/>
  <c r="T1705"/>
  <c r="W1705" s="1"/>
  <c r="Y1705"/>
  <c r="O1705"/>
  <c r="U1705"/>
  <c r="Z1705"/>
  <c r="AC1705" s="1"/>
  <c r="O1703"/>
  <c r="U1703"/>
  <c r="X1703" s="1"/>
  <c r="Y1703"/>
  <c r="P1703"/>
  <c r="S1703" s="1"/>
  <c r="T1703"/>
  <c r="Z1703"/>
  <c r="O1701"/>
  <c r="U1701"/>
  <c r="Y1701"/>
  <c r="P1701"/>
  <c r="S1701" s="1"/>
  <c r="T1701"/>
  <c r="Z1701"/>
  <c r="O1699"/>
  <c r="U1699"/>
  <c r="Z1699"/>
  <c r="P1699"/>
  <c r="T1699"/>
  <c r="Y1699"/>
  <c r="P1697"/>
  <c r="T1697"/>
  <c r="W1697" s="1"/>
  <c r="Y1697"/>
  <c r="O1697"/>
  <c r="U1697"/>
  <c r="Z1697"/>
  <c r="AC1697" s="1"/>
  <c r="O1695"/>
  <c r="U1695"/>
  <c r="X1695" s="1"/>
  <c r="Y1695"/>
  <c r="P1695"/>
  <c r="T1695"/>
  <c r="Z1695"/>
  <c r="AC1695" s="1"/>
  <c r="P1693"/>
  <c r="T1693"/>
  <c r="Y1693"/>
  <c r="O1693"/>
  <c r="U1693"/>
  <c r="Z1693"/>
  <c r="AC1693" s="1"/>
  <c r="O1691"/>
  <c r="U1691"/>
  <c r="X1691" s="1"/>
  <c r="Y1691"/>
  <c r="P1691"/>
  <c r="S1691" s="1"/>
  <c r="T1691"/>
  <c r="Z1691"/>
  <c r="O1689"/>
  <c r="U1689"/>
  <c r="Y1689"/>
  <c r="P1689"/>
  <c r="T1689"/>
  <c r="Z1689"/>
  <c r="O1687"/>
  <c r="U1687"/>
  <c r="Z1687"/>
  <c r="P1687"/>
  <c r="T1687"/>
  <c r="W1687" s="1"/>
  <c r="Y1687"/>
  <c r="O1685"/>
  <c r="U1685"/>
  <c r="Y1685"/>
  <c r="P1685"/>
  <c r="S1685" s="1"/>
  <c r="T1685"/>
  <c r="Z1685"/>
  <c r="O1683"/>
  <c r="U1683"/>
  <c r="Z1683"/>
  <c r="P1683"/>
  <c r="T1683"/>
  <c r="W1683" s="1"/>
  <c r="Y1683"/>
  <c r="P1681"/>
  <c r="T1681"/>
  <c r="Y1681"/>
  <c r="O1681"/>
  <c r="U1681"/>
  <c r="Z1681"/>
  <c r="AC1681" s="1"/>
  <c r="O1679"/>
  <c r="U1679"/>
  <c r="X1679" s="1"/>
  <c r="Y1679"/>
  <c r="P1679"/>
  <c r="S1679" s="1"/>
  <c r="T1679"/>
  <c r="Z1679"/>
  <c r="AC1679" s="1"/>
  <c r="O1677"/>
  <c r="U1677"/>
  <c r="Y1677"/>
  <c r="P1677"/>
  <c r="T1677"/>
  <c r="Z1677"/>
  <c r="O1675"/>
  <c r="U1675"/>
  <c r="X1675" s="1"/>
  <c r="Z1675"/>
  <c r="P1675"/>
  <c r="S1675" s="1"/>
  <c r="T1675"/>
  <c r="W1675" s="1"/>
  <c r="Y1675"/>
  <c r="P1673"/>
  <c r="T1673"/>
  <c r="Z1673"/>
  <c r="O1673"/>
  <c r="U1673"/>
  <c r="Y1673"/>
  <c r="P1671"/>
  <c r="T1671"/>
  <c r="Y1671"/>
  <c r="O1671"/>
  <c r="U1671"/>
  <c r="Z1671"/>
  <c r="O1669"/>
  <c r="U1669"/>
  <c r="X1669" s="1"/>
  <c r="Z1669"/>
  <c r="AC1669" s="1"/>
  <c r="P1669"/>
  <c r="S1669" s="1"/>
  <c r="T1669"/>
  <c r="W1669" s="1"/>
  <c r="Y1669"/>
  <c r="P1667"/>
  <c r="S1667" s="1"/>
  <c r="T1667"/>
  <c r="Z1667"/>
  <c r="O1667"/>
  <c r="U1667"/>
  <c r="X1667" s="1"/>
  <c r="Y1667"/>
  <c r="P1665"/>
  <c r="T1665"/>
  <c r="Z1665"/>
  <c r="O1665"/>
  <c r="U1665"/>
  <c r="Y1665"/>
  <c r="O1663"/>
  <c r="U1663"/>
  <c r="X1663" s="1"/>
  <c r="Z1663"/>
  <c r="P1663"/>
  <c r="S1663" s="1"/>
  <c r="T1663"/>
  <c r="W1663" s="1"/>
  <c r="Y1663"/>
  <c r="O1661"/>
  <c r="U1661"/>
  <c r="Y1661"/>
  <c r="P1661"/>
  <c r="T1661"/>
  <c r="Z1661"/>
  <c r="O1659"/>
  <c r="U1659"/>
  <c r="Z1659"/>
  <c r="P1659"/>
  <c r="T1659"/>
  <c r="W1659" s="1"/>
  <c r="Y1659"/>
  <c r="P1657"/>
  <c r="T1657"/>
  <c r="Y1657"/>
  <c r="O1657"/>
  <c r="U1657"/>
  <c r="Z1657"/>
  <c r="AC1657" s="1"/>
  <c r="O1655"/>
  <c r="U1655"/>
  <c r="X1655" s="1"/>
  <c r="Y1655"/>
  <c r="P1655"/>
  <c r="S1655" s="1"/>
  <c r="T1655"/>
  <c r="Z1655"/>
  <c r="O1653"/>
  <c r="U1653"/>
  <c r="Z1653"/>
  <c r="AC1653" s="1"/>
  <c r="P1653"/>
  <c r="S1653" s="1"/>
  <c r="T1653"/>
  <c r="W1653" s="1"/>
  <c r="Y1653"/>
  <c r="O1651"/>
  <c r="U1651"/>
  <c r="X1651" s="1"/>
  <c r="Y1651"/>
  <c r="P1651"/>
  <c r="T1651"/>
  <c r="Z1651"/>
  <c r="P1649"/>
  <c r="T1649"/>
  <c r="Z1649"/>
  <c r="O1649"/>
  <c r="U1649"/>
  <c r="Y1649"/>
  <c r="P1647"/>
  <c r="S1647" s="1"/>
  <c r="T1647"/>
  <c r="Z1647"/>
  <c r="O1647"/>
  <c r="U1647"/>
  <c r="Y1647"/>
  <c r="O1645"/>
  <c r="U1645"/>
  <c r="Y1645"/>
  <c r="P1645"/>
  <c r="T1645"/>
  <c r="Z1645"/>
  <c r="O1643"/>
  <c r="T1643"/>
  <c r="Y1643"/>
  <c r="P1643"/>
  <c r="U1643"/>
  <c r="X1643" s="1"/>
  <c r="Z1643"/>
  <c r="P1641"/>
  <c r="T1641"/>
  <c r="Z1641"/>
  <c r="O1641"/>
  <c r="U1641"/>
  <c r="Y1641"/>
  <c r="P1639"/>
  <c r="T1639"/>
  <c r="W1639" s="1"/>
  <c r="Y1639"/>
  <c r="O1639"/>
  <c r="U1639"/>
  <c r="X1639" s="1"/>
  <c r="Z1639"/>
  <c r="P1637"/>
  <c r="T1637"/>
  <c r="Z1637"/>
  <c r="O1637"/>
  <c r="U1637"/>
  <c r="Y1637"/>
  <c r="P1635"/>
  <c r="S1635" s="1"/>
  <c r="T1635"/>
  <c r="Z1635"/>
  <c r="O1635"/>
  <c r="U1635"/>
  <c r="Y1635"/>
  <c r="O1633"/>
  <c r="U1633"/>
  <c r="Y1633"/>
  <c r="P1633"/>
  <c r="T1633"/>
  <c r="Z1633"/>
  <c r="O1631"/>
  <c r="U1631"/>
  <c r="Y1631"/>
  <c r="P1631"/>
  <c r="T1631"/>
  <c r="Z1631"/>
  <c r="AC1631" s="1"/>
  <c r="O1629"/>
  <c r="U1629"/>
  <c r="Z1629"/>
  <c r="P1629"/>
  <c r="T1629"/>
  <c r="Y1629"/>
  <c r="P1627"/>
  <c r="T1627"/>
  <c r="W1627" s="1"/>
  <c r="Y1627"/>
  <c r="O1627"/>
  <c r="U1627"/>
  <c r="X1627" s="1"/>
  <c r="Z1627"/>
  <c r="P1625"/>
  <c r="T1625"/>
  <c r="Z1625"/>
  <c r="AC1625" s="1"/>
  <c r="O1625"/>
  <c r="U1625"/>
  <c r="Y1625"/>
  <c r="O1623"/>
  <c r="U1623"/>
  <c r="X1623" s="1"/>
  <c r="Z1623"/>
  <c r="P1623"/>
  <c r="T1623"/>
  <c r="W1623" s="1"/>
  <c r="Y1623"/>
  <c r="P1621"/>
  <c r="T1621"/>
  <c r="Y1621"/>
  <c r="O1621"/>
  <c r="U1621"/>
  <c r="Z1621"/>
  <c r="O1619"/>
  <c r="U1619"/>
  <c r="Z1619"/>
  <c r="P1619"/>
  <c r="T1619"/>
  <c r="W1619" s="1"/>
  <c r="Y1619"/>
  <c r="O1617"/>
  <c r="U1617"/>
  <c r="Z1617"/>
  <c r="P1617"/>
  <c r="T1617"/>
  <c r="Y1617"/>
  <c r="P1615"/>
  <c r="T1615"/>
  <c r="W1615" s="1"/>
  <c r="Y1615"/>
  <c r="O1615"/>
  <c r="U1615"/>
  <c r="X1615" s="1"/>
  <c r="Z1615"/>
  <c r="AC1615" s="1"/>
  <c r="O1613"/>
  <c r="U1613"/>
  <c r="Y1613"/>
  <c r="P1613"/>
  <c r="T1613"/>
  <c r="Z1613"/>
  <c r="AC1613" s="1"/>
  <c r="O1611"/>
  <c r="T1611"/>
  <c r="Y1611"/>
  <c r="P1611"/>
  <c r="U1611"/>
  <c r="Z1611"/>
  <c r="J1611"/>
  <c r="P1609"/>
  <c r="T1609"/>
  <c r="Z1609"/>
  <c r="AC1609" s="1"/>
  <c r="O1609"/>
  <c r="U1609"/>
  <c r="Y1609"/>
  <c r="J1609"/>
  <c r="P1607"/>
  <c r="S1607" s="1"/>
  <c r="T1607"/>
  <c r="Z1607"/>
  <c r="O1607"/>
  <c r="U1607"/>
  <c r="Y1607"/>
  <c r="J1607"/>
  <c r="P1605"/>
  <c r="S1605" s="1"/>
  <c r="T1605"/>
  <c r="W1605" s="1"/>
  <c r="Y1605"/>
  <c r="O1605"/>
  <c r="U1605"/>
  <c r="Z1605"/>
  <c r="K1605"/>
  <c r="P1603"/>
  <c r="T1603"/>
  <c r="W1603" s="1"/>
  <c r="Y1603"/>
  <c r="O1603"/>
  <c r="U1603"/>
  <c r="X1603" s="1"/>
  <c r="Z1603"/>
  <c r="J1603"/>
  <c r="P1601"/>
  <c r="T1601"/>
  <c r="Z1601"/>
  <c r="AC1601" s="1"/>
  <c r="O1601"/>
  <c r="U1601"/>
  <c r="Y1601"/>
  <c r="J1601"/>
  <c r="P1599"/>
  <c r="S1599" s="1"/>
  <c r="T1599"/>
  <c r="W1599" s="1"/>
  <c r="Y1599"/>
  <c r="O1599"/>
  <c r="U1599"/>
  <c r="Z1599"/>
  <c r="J1599"/>
  <c r="O1597"/>
  <c r="U1597"/>
  <c r="Y1597"/>
  <c r="P1597"/>
  <c r="T1597"/>
  <c r="Z1597"/>
  <c r="AC1597" s="1"/>
  <c r="K1597"/>
  <c r="J1597"/>
  <c r="O1595"/>
  <c r="U1595"/>
  <c r="Y1595"/>
  <c r="P1595"/>
  <c r="S1595" s="1"/>
  <c r="T1595"/>
  <c r="Z1595"/>
  <c r="J1595"/>
  <c r="K1595"/>
  <c r="O1593"/>
  <c r="U1593"/>
  <c r="Z1593"/>
  <c r="P1593"/>
  <c r="T1593"/>
  <c r="Y1593"/>
  <c r="J1593"/>
  <c r="K1593"/>
  <c r="O1591"/>
  <c r="U1591"/>
  <c r="X1591" s="1"/>
  <c r="Z1591"/>
  <c r="P1591"/>
  <c r="T1591"/>
  <c r="Y1591"/>
  <c r="J1591"/>
  <c r="K1591"/>
  <c r="O1589"/>
  <c r="U1589"/>
  <c r="Z1589"/>
  <c r="P1589"/>
  <c r="T1589"/>
  <c r="W1589" s="1"/>
  <c r="Y1589"/>
  <c r="K1589"/>
  <c r="J1589"/>
  <c r="P1587"/>
  <c r="T1587"/>
  <c r="W1587" s="1"/>
  <c r="Y1587"/>
  <c r="O1587"/>
  <c r="U1587"/>
  <c r="X1587" s="1"/>
  <c r="Z1587"/>
  <c r="J1587"/>
  <c r="K1587"/>
  <c r="P1585"/>
  <c r="T1585"/>
  <c r="Z1585"/>
  <c r="O1585"/>
  <c r="U1585"/>
  <c r="Y1585"/>
  <c r="J1585"/>
  <c r="K1585"/>
  <c r="O1583"/>
  <c r="U1583"/>
  <c r="Z1583"/>
  <c r="P1583"/>
  <c r="T1583"/>
  <c r="Y1583"/>
  <c r="J1583"/>
  <c r="K1583"/>
  <c r="O1581"/>
  <c r="U1581"/>
  <c r="Z1581"/>
  <c r="P1581"/>
  <c r="T1581"/>
  <c r="Y1581"/>
  <c r="K1581"/>
  <c r="J1581"/>
  <c r="O1579"/>
  <c r="T1579"/>
  <c r="Y1579"/>
  <c r="P1579"/>
  <c r="S1579" s="1"/>
  <c r="U1579"/>
  <c r="X1579" s="1"/>
  <c r="Z1579"/>
  <c r="J1579"/>
  <c r="K1579"/>
  <c r="P1577"/>
  <c r="T1577"/>
  <c r="W1577" s="1"/>
  <c r="Y1577"/>
  <c r="O1577"/>
  <c r="U1577"/>
  <c r="Z1577"/>
  <c r="AC1577" s="1"/>
  <c r="J1577"/>
  <c r="K1577"/>
  <c r="O1575"/>
  <c r="U1575"/>
  <c r="X1575" s="1"/>
  <c r="Z1575"/>
  <c r="P1575"/>
  <c r="T1575"/>
  <c r="Y1575"/>
  <c r="J1575"/>
  <c r="K1575"/>
  <c r="O1573"/>
  <c r="U1573"/>
  <c r="Y1573"/>
  <c r="P1573"/>
  <c r="T1573"/>
  <c r="Z1573"/>
  <c r="K1573"/>
  <c r="J1573"/>
  <c r="P1571"/>
  <c r="T1571"/>
  <c r="W1571" s="1"/>
  <c r="Y1571"/>
  <c r="O1571"/>
  <c r="U1571"/>
  <c r="Z1571"/>
  <c r="J1571"/>
  <c r="K1571"/>
  <c r="P1569"/>
  <c r="T1569"/>
  <c r="W1569" s="1"/>
  <c r="Y1569"/>
  <c r="O1569"/>
  <c r="U1569"/>
  <c r="X1569" s="1"/>
  <c r="Z1569"/>
  <c r="J1569"/>
  <c r="K1569"/>
  <c r="P1567"/>
  <c r="T1567"/>
  <c r="Z1567"/>
  <c r="O1567"/>
  <c r="U1567"/>
  <c r="X1567" s="1"/>
  <c r="Y1567"/>
  <c r="J1567"/>
  <c r="K1567"/>
  <c r="P1565"/>
  <c r="T1565"/>
  <c r="W1565" s="1"/>
  <c r="Y1565"/>
  <c r="O1565"/>
  <c r="U1565"/>
  <c r="Z1565"/>
  <c r="K1565"/>
  <c r="J1565"/>
  <c r="P1563"/>
  <c r="S1563" s="1"/>
  <c r="T1563"/>
  <c r="W1563" s="1"/>
  <c r="Y1563"/>
  <c r="O1563"/>
  <c r="U1563"/>
  <c r="X1563" s="1"/>
  <c r="Z1563"/>
  <c r="J1563"/>
  <c r="K1563"/>
  <c r="O1561"/>
  <c r="U1561"/>
  <c r="Y1561"/>
  <c r="P1561"/>
  <c r="T1561"/>
  <c r="Z1561"/>
  <c r="AC1561" s="1"/>
  <c r="J1561"/>
  <c r="K1561"/>
  <c r="P1559"/>
  <c r="T1559"/>
  <c r="Z1559"/>
  <c r="O1559"/>
  <c r="U1559"/>
  <c r="Y1559"/>
  <c r="J1559"/>
  <c r="K1559"/>
  <c r="P1557"/>
  <c r="U1557"/>
  <c r="Y1557"/>
  <c r="AB1557" s="1"/>
  <c r="O1557"/>
  <c r="T1557"/>
  <c r="Z1557"/>
  <c r="AC1557" s="1"/>
  <c r="K1557"/>
  <c r="J1557"/>
  <c r="O1555"/>
  <c r="R1555" s="1"/>
  <c r="U1555"/>
  <c r="X1555" s="1"/>
  <c r="Y1555"/>
  <c r="P1555"/>
  <c r="T1555"/>
  <c r="W1555" s="1"/>
  <c r="Z1555"/>
  <c r="J1555"/>
  <c r="K1555"/>
  <c r="O1553"/>
  <c r="R1553" s="1"/>
  <c r="T1553"/>
  <c r="Z1553"/>
  <c r="AC1553" s="1"/>
  <c r="P1553"/>
  <c r="U1553"/>
  <c r="X1553" s="1"/>
  <c r="Y1553"/>
  <c r="AB1553" s="1"/>
  <c r="J1553"/>
  <c r="K1553"/>
  <c r="P1551"/>
  <c r="T1551"/>
  <c r="W1551" s="1"/>
  <c r="Y1551"/>
  <c r="O1551"/>
  <c r="U1551"/>
  <c r="Z1551"/>
  <c r="J1551"/>
  <c r="K1551"/>
  <c r="O1549"/>
  <c r="U1549"/>
  <c r="Y1549"/>
  <c r="AB1549" s="1"/>
  <c r="P1549"/>
  <c r="T1549"/>
  <c r="Z1549"/>
  <c r="K1549"/>
  <c r="J1549"/>
  <c r="P1547"/>
  <c r="S1547" s="1"/>
  <c r="T1547"/>
  <c r="Z1547"/>
  <c r="O1547"/>
  <c r="U1547"/>
  <c r="X1547" s="1"/>
  <c r="Y1547"/>
  <c r="J1547"/>
  <c r="K1547"/>
  <c r="O1545"/>
  <c r="U1545"/>
  <c r="X1545" s="1"/>
  <c r="Y1545"/>
  <c r="AB1545" s="1"/>
  <c r="P1545"/>
  <c r="T1545"/>
  <c r="Z1545"/>
  <c r="AC1545" s="1"/>
  <c r="J1545"/>
  <c r="K1545"/>
  <c r="O1543"/>
  <c r="U1543"/>
  <c r="Y1543"/>
  <c r="P1543"/>
  <c r="T1543"/>
  <c r="Z1543"/>
  <c r="J1543"/>
  <c r="K1543"/>
  <c r="P1541"/>
  <c r="T1541"/>
  <c r="Z1541"/>
  <c r="O1541"/>
  <c r="U1541"/>
  <c r="X1541" s="1"/>
  <c r="Y1541"/>
  <c r="K1541"/>
  <c r="J1541"/>
  <c r="O1539"/>
  <c r="U1539"/>
  <c r="Y1539"/>
  <c r="P1539"/>
  <c r="T1539"/>
  <c r="Z1539"/>
  <c r="J1539"/>
  <c r="K1539"/>
  <c r="P1537"/>
  <c r="T1537"/>
  <c r="Z1537"/>
  <c r="O1537"/>
  <c r="U1537"/>
  <c r="Y1537"/>
  <c r="J1537"/>
  <c r="K1537"/>
  <c r="O1535"/>
  <c r="U1535"/>
  <c r="Y1535"/>
  <c r="P1535"/>
  <c r="T1535"/>
  <c r="Z1535"/>
  <c r="J1535"/>
  <c r="K1535"/>
  <c r="O1533"/>
  <c r="U1533"/>
  <c r="Z1533"/>
  <c r="P1533"/>
  <c r="T1533"/>
  <c r="Y1533"/>
  <c r="K1533"/>
  <c r="J1533"/>
  <c r="O1531"/>
  <c r="U1531"/>
  <c r="Y1531"/>
  <c r="P1531"/>
  <c r="T1531"/>
  <c r="Z1531"/>
  <c r="J1531"/>
  <c r="K1531"/>
  <c r="O1529"/>
  <c r="U1529"/>
  <c r="X1529" s="1"/>
  <c r="Y1529"/>
  <c r="AB1529" s="1"/>
  <c r="P1529"/>
  <c r="T1529"/>
  <c r="Z1529"/>
  <c r="AC1529" s="1"/>
  <c r="J1529"/>
  <c r="K1529"/>
  <c r="O1527"/>
  <c r="U1527"/>
  <c r="Y1527"/>
  <c r="P1527"/>
  <c r="T1527"/>
  <c r="Z1527"/>
  <c r="J1527"/>
  <c r="K1527"/>
  <c r="P1525"/>
  <c r="T1525"/>
  <c r="Z1525"/>
  <c r="O1525"/>
  <c r="U1525"/>
  <c r="Y1525"/>
  <c r="J1525"/>
  <c r="K1525"/>
  <c r="O1523"/>
  <c r="R1523" s="1"/>
  <c r="T1523"/>
  <c r="Z1523"/>
  <c r="P1523"/>
  <c r="S1523" s="1"/>
  <c r="U1523"/>
  <c r="X1523" s="1"/>
  <c r="Y1523"/>
  <c r="J1523"/>
  <c r="K1523"/>
  <c r="O1521"/>
  <c r="U1521"/>
  <c r="Y1521"/>
  <c r="P1521"/>
  <c r="T1521"/>
  <c r="Z1521"/>
  <c r="AC1521" s="1"/>
  <c r="J1521"/>
  <c r="M1521" s="1"/>
  <c r="K1521"/>
  <c r="O1519"/>
  <c r="U1519"/>
  <c r="Y1519"/>
  <c r="P1519"/>
  <c r="T1519"/>
  <c r="Z1519"/>
  <c r="K1519"/>
  <c r="J1519"/>
  <c r="M1519" s="1"/>
  <c r="O1517"/>
  <c r="U1517"/>
  <c r="X1517" s="1"/>
  <c r="Y1517"/>
  <c r="P1517"/>
  <c r="T1517"/>
  <c r="Z1517"/>
  <c r="K1517"/>
  <c r="J1517"/>
  <c r="O1515"/>
  <c r="T1515"/>
  <c r="Z1515"/>
  <c r="P1515"/>
  <c r="S1515" s="1"/>
  <c r="U1515"/>
  <c r="Y1515"/>
  <c r="K1515"/>
  <c r="J1515"/>
  <c r="O1513"/>
  <c r="U1513"/>
  <c r="Y1513"/>
  <c r="P1513"/>
  <c r="T1513"/>
  <c r="Z1513"/>
  <c r="AC1513" s="1"/>
  <c r="K1513"/>
  <c r="J1513"/>
  <c r="P1511"/>
  <c r="U1511"/>
  <c r="Y1511"/>
  <c r="O1511"/>
  <c r="T1511"/>
  <c r="Z1511"/>
  <c r="K1511"/>
  <c r="J1511"/>
  <c r="P1509"/>
  <c r="T1509"/>
  <c r="Z1509"/>
  <c r="O1509"/>
  <c r="U1509"/>
  <c r="Y1509"/>
  <c r="K1509"/>
  <c r="J1509"/>
  <c r="O1507"/>
  <c r="U1507"/>
  <c r="Y1507"/>
  <c r="P1507"/>
  <c r="S1507" s="1"/>
  <c r="T1507"/>
  <c r="Z1507"/>
  <c r="K1507"/>
  <c r="N1507" s="1"/>
  <c r="J1507"/>
  <c r="O1505"/>
  <c r="U1505"/>
  <c r="Y1505"/>
  <c r="P1505"/>
  <c r="T1505"/>
  <c r="Z1505"/>
  <c r="J1505"/>
  <c r="M1505" s="1"/>
  <c r="K1505"/>
  <c r="O1503"/>
  <c r="U1503"/>
  <c r="Y1503"/>
  <c r="P1503"/>
  <c r="T1503"/>
  <c r="Z1503"/>
  <c r="K1503"/>
  <c r="J1503"/>
  <c r="M1503" s="1"/>
  <c r="O1501"/>
  <c r="U1501"/>
  <c r="Y1501"/>
  <c r="P1501"/>
  <c r="T1501"/>
  <c r="Z1501"/>
  <c r="K1501"/>
  <c r="J1501"/>
  <c r="P1499"/>
  <c r="S1499" s="1"/>
  <c r="T1499"/>
  <c r="Z1499"/>
  <c r="O1499"/>
  <c r="U1499"/>
  <c r="Y1499"/>
  <c r="K1499"/>
  <c r="J1499"/>
  <c r="O1497"/>
  <c r="U1497"/>
  <c r="Y1497"/>
  <c r="AB1497" s="1"/>
  <c r="P1497"/>
  <c r="T1497"/>
  <c r="Z1497"/>
  <c r="K1497"/>
  <c r="J1497"/>
  <c r="O1495"/>
  <c r="U1495"/>
  <c r="Y1495"/>
  <c r="P1495"/>
  <c r="T1495"/>
  <c r="Z1495"/>
  <c r="K1495"/>
  <c r="J1495"/>
  <c r="O1493"/>
  <c r="U1493"/>
  <c r="Y1493"/>
  <c r="P1493"/>
  <c r="T1493"/>
  <c r="Z1493"/>
  <c r="K1493"/>
  <c r="J1493"/>
  <c r="P1491"/>
  <c r="T1491"/>
  <c r="Z1491"/>
  <c r="O1491"/>
  <c r="U1491"/>
  <c r="Y1491"/>
  <c r="K1491"/>
  <c r="N1491" s="1"/>
  <c r="J1491"/>
  <c r="P1489"/>
  <c r="S1489" s="1"/>
  <c r="T1489"/>
  <c r="Z1489"/>
  <c r="O1489"/>
  <c r="U1489"/>
  <c r="Y1489"/>
  <c r="J1489"/>
  <c r="M1489" s="1"/>
  <c r="K1489"/>
  <c r="P1487"/>
  <c r="T1487"/>
  <c r="Z1487"/>
  <c r="O1487"/>
  <c r="U1487"/>
  <c r="Y1487"/>
  <c r="K1487"/>
  <c r="J1487"/>
  <c r="M1487" s="1"/>
  <c r="O1485"/>
  <c r="U1485"/>
  <c r="Y1485"/>
  <c r="AB1485" s="1"/>
  <c r="P1485"/>
  <c r="T1485"/>
  <c r="Z1485"/>
  <c r="K1485"/>
  <c r="J1485"/>
  <c r="P1483"/>
  <c r="S1483" s="1"/>
  <c r="U1483"/>
  <c r="Y1483"/>
  <c r="O1483"/>
  <c r="T1483"/>
  <c r="Z1483"/>
  <c r="K1483"/>
  <c r="J1483"/>
  <c r="P1481"/>
  <c r="S1481" s="1"/>
  <c r="T1481"/>
  <c r="Z1481"/>
  <c r="AC1481" s="1"/>
  <c r="O1481"/>
  <c r="U1481"/>
  <c r="Y1481"/>
  <c r="K1481"/>
  <c r="J1481"/>
  <c r="P1479"/>
  <c r="T1479"/>
  <c r="Z1479"/>
  <c r="O1479"/>
  <c r="U1479"/>
  <c r="Y1479"/>
  <c r="K1479"/>
  <c r="J1479"/>
  <c r="O1477"/>
  <c r="U1477"/>
  <c r="X1477" s="1"/>
  <c r="Y1477"/>
  <c r="AB1477" s="1"/>
  <c r="P1477"/>
  <c r="T1477"/>
  <c r="Z1477"/>
  <c r="K1477"/>
  <c r="J1477"/>
  <c r="O1475"/>
  <c r="U1475"/>
  <c r="Y1475"/>
  <c r="P1475"/>
  <c r="T1475"/>
  <c r="Z1475"/>
  <c r="K1475"/>
  <c r="N1475" s="1"/>
  <c r="J1475"/>
  <c r="O1473"/>
  <c r="U1473"/>
  <c r="X1473" s="1"/>
  <c r="Y1473"/>
  <c r="P1473"/>
  <c r="T1473"/>
  <c r="Z1473"/>
  <c r="J1473"/>
  <c r="M1473" s="1"/>
  <c r="K1473"/>
  <c r="P1471"/>
  <c r="U1471"/>
  <c r="Y1471"/>
  <c r="O1471"/>
  <c r="T1471"/>
  <c r="Z1471"/>
  <c r="K1471"/>
  <c r="J1471"/>
  <c r="M1471" s="1"/>
  <c r="O1469"/>
  <c r="U1469"/>
  <c r="Y1469"/>
  <c r="AB1469" s="1"/>
  <c r="P1469"/>
  <c r="T1469"/>
  <c r="Z1469"/>
  <c r="K1469"/>
  <c r="J1469"/>
  <c r="P1467"/>
  <c r="S1467" s="1"/>
  <c r="U1467"/>
  <c r="Y1467"/>
  <c r="O1467"/>
  <c r="T1467"/>
  <c r="Z1467"/>
  <c r="K1467"/>
  <c r="J1467"/>
  <c r="P1465"/>
  <c r="T1465"/>
  <c r="Z1465"/>
  <c r="AC1465" s="1"/>
  <c r="O1465"/>
  <c r="U1465"/>
  <c r="Y1465"/>
  <c r="K1465"/>
  <c r="J1465"/>
  <c r="O1463"/>
  <c r="R1463" s="1"/>
  <c r="T1463"/>
  <c r="Z1463"/>
  <c r="P1463"/>
  <c r="U1463"/>
  <c r="Y1463"/>
  <c r="K1463"/>
  <c r="J1463"/>
  <c r="O1461"/>
  <c r="U1461"/>
  <c r="Y1461"/>
  <c r="P1461"/>
  <c r="T1461"/>
  <c r="Z1461"/>
  <c r="K1461"/>
  <c r="J1461"/>
  <c r="P1459"/>
  <c r="S1459" s="1"/>
  <c r="T1459"/>
  <c r="Z1459"/>
  <c r="O1459"/>
  <c r="U1459"/>
  <c r="X1459" s="1"/>
  <c r="Y1459"/>
  <c r="K1459"/>
  <c r="N1459" s="1"/>
  <c r="J1459"/>
  <c r="P1457"/>
  <c r="T1457"/>
  <c r="Z1457"/>
  <c r="O1457"/>
  <c r="U1457"/>
  <c r="X1457" s="1"/>
  <c r="Y1457"/>
  <c r="J1457"/>
  <c r="M1457" s="1"/>
  <c r="K1457"/>
  <c r="O1455"/>
  <c r="U1455"/>
  <c r="Y1455"/>
  <c r="P1455"/>
  <c r="S1455" s="1"/>
  <c r="T1455"/>
  <c r="Z1455"/>
  <c r="K1455"/>
  <c r="J1455"/>
  <c r="M1455" s="1"/>
  <c r="O1453"/>
  <c r="U1453"/>
  <c r="Y1453"/>
  <c r="P1453"/>
  <c r="T1453"/>
  <c r="Z1453"/>
  <c r="K1453"/>
  <c r="J1453"/>
  <c r="P1451"/>
  <c r="T1451"/>
  <c r="Z1451"/>
  <c r="O1451"/>
  <c r="U1451"/>
  <c r="X1451" s="1"/>
  <c r="Y1451"/>
  <c r="K1451"/>
  <c r="J1451"/>
  <c r="P1449"/>
  <c r="S1449" s="1"/>
  <c r="T1449"/>
  <c r="Z1449"/>
  <c r="O1449"/>
  <c r="U1449"/>
  <c r="X1449" s="1"/>
  <c r="Y1449"/>
  <c r="K1449"/>
  <c r="J1449"/>
  <c r="O1447"/>
  <c r="U1447"/>
  <c r="Y1447"/>
  <c r="P1447"/>
  <c r="T1447"/>
  <c r="Z1447"/>
  <c r="K1447"/>
  <c r="J1447"/>
  <c r="P1445"/>
  <c r="S1445" s="1"/>
  <c r="T1445"/>
  <c r="Z1445"/>
  <c r="O1445"/>
  <c r="U1445"/>
  <c r="X1445" s="1"/>
  <c r="Y1445"/>
  <c r="AB1445" s="1"/>
  <c r="K1445"/>
  <c r="J1445"/>
  <c r="P1443"/>
  <c r="S1443" s="1"/>
  <c r="T1443"/>
  <c r="Z1443"/>
  <c r="O1443"/>
  <c r="U1443"/>
  <c r="Y1443"/>
  <c r="K1443"/>
  <c r="N1443" s="1"/>
  <c r="J1443"/>
  <c r="P1441"/>
  <c r="S1441" s="1"/>
  <c r="T1441"/>
  <c r="Y1441"/>
  <c r="O1441"/>
  <c r="U1441"/>
  <c r="X1441" s="1"/>
  <c r="Z1441"/>
  <c r="AC1441" s="1"/>
  <c r="J1441"/>
  <c r="M1441" s="1"/>
  <c r="K1441"/>
  <c r="P1439"/>
  <c r="S1439" s="1"/>
  <c r="T1439"/>
  <c r="Z1439"/>
  <c r="O1439"/>
  <c r="U1439"/>
  <c r="Y1439"/>
  <c r="K1439"/>
  <c r="J1439"/>
  <c r="M1439" s="1"/>
  <c r="P1437"/>
  <c r="T1437"/>
  <c r="Z1437"/>
  <c r="O1437"/>
  <c r="U1437"/>
  <c r="Y1437"/>
  <c r="K1437"/>
  <c r="J1437"/>
  <c r="P1435"/>
  <c r="S1435" s="1"/>
  <c r="T1435"/>
  <c r="Z1435"/>
  <c r="O1435"/>
  <c r="U1435"/>
  <c r="X1435" s="1"/>
  <c r="Y1435"/>
  <c r="K1435"/>
  <c r="J1435"/>
  <c r="O1433"/>
  <c r="U1433"/>
  <c r="Y1433"/>
  <c r="AB1433" s="1"/>
  <c r="P1433"/>
  <c r="T1433"/>
  <c r="Z1433"/>
  <c r="K1433"/>
  <c r="J1433"/>
  <c r="O1431"/>
  <c r="U1431"/>
  <c r="Y1431"/>
  <c r="P1431"/>
  <c r="T1431"/>
  <c r="Z1431"/>
  <c r="K1431"/>
  <c r="J1431"/>
  <c r="P1429"/>
  <c r="S1429" s="1"/>
  <c r="T1429"/>
  <c r="Z1429"/>
  <c r="O1429"/>
  <c r="U1429"/>
  <c r="Y1429"/>
  <c r="K1429"/>
  <c r="J1429"/>
  <c r="P1427"/>
  <c r="S1427" s="1"/>
  <c r="T1427"/>
  <c r="Z1427"/>
  <c r="O1427"/>
  <c r="U1427"/>
  <c r="X1427" s="1"/>
  <c r="Y1427"/>
  <c r="K1427"/>
  <c r="N1427" s="1"/>
  <c r="J1427"/>
  <c r="O1425"/>
  <c r="U1425"/>
  <c r="X1425" s="1"/>
  <c r="Z1425"/>
  <c r="AC1425" s="1"/>
  <c r="P1425"/>
  <c r="T1425"/>
  <c r="Y1425"/>
  <c r="K1425"/>
  <c r="J1425"/>
  <c r="P1423"/>
  <c r="S1423" s="1"/>
  <c r="U1423"/>
  <c r="Y1423"/>
  <c r="O1423"/>
  <c r="T1423"/>
  <c r="Z1423"/>
  <c r="K1423"/>
  <c r="N1423" s="1"/>
  <c r="J1423"/>
  <c r="O1421"/>
  <c r="U1421"/>
  <c r="Y1421"/>
  <c r="AB1421" s="1"/>
  <c r="P1421"/>
  <c r="T1421"/>
  <c r="Z1421"/>
  <c r="J1421"/>
  <c r="M1421" s="1"/>
  <c r="K1421"/>
  <c r="P1419"/>
  <c r="S1419" s="1"/>
  <c r="U1419"/>
  <c r="Y1419"/>
  <c r="O1419"/>
  <c r="T1419"/>
  <c r="Z1419"/>
  <c r="K1419"/>
  <c r="J1419"/>
  <c r="M1419" s="1"/>
  <c r="P1417"/>
  <c r="S1417" s="1"/>
  <c r="T1417"/>
  <c r="Z1417"/>
  <c r="AC1417" s="1"/>
  <c r="O1417"/>
  <c r="U1417"/>
  <c r="Y1417"/>
  <c r="K1417"/>
  <c r="J1417"/>
  <c r="P1415"/>
  <c r="S1415" s="1"/>
  <c r="T1415"/>
  <c r="Z1415"/>
  <c r="O1415"/>
  <c r="U1415"/>
  <c r="X1415" s="1"/>
  <c r="Y1415"/>
  <c r="K1415"/>
  <c r="J1415"/>
  <c r="P1413"/>
  <c r="T1413"/>
  <c r="Z1413"/>
  <c r="AC1413" s="1"/>
  <c r="O1413"/>
  <c r="U1413"/>
  <c r="X1413" s="1"/>
  <c r="Y1413"/>
  <c r="K1413"/>
  <c r="J1413"/>
  <c r="O1411"/>
  <c r="R1411" s="1"/>
  <c r="T1411"/>
  <c r="Z1411"/>
  <c r="P1411"/>
  <c r="U1411"/>
  <c r="X1411" s="1"/>
  <c r="Y1411"/>
  <c r="K1411"/>
  <c r="J1411"/>
  <c r="O1409"/>
  <c r="U1409"/>
  <c r="Y1409"/>
  <c r="P1409"/>
  <c r="T1409"/>
  <c r="Z1409"/>
  <c r="K1409"/>
  <c r="J1409"/>
  <c r="P1407"/>
  <c r="S1407" s="1"/>
  <c r="T1407"/>
  <c r="Z1407"/>
  <c r="O1407"/>
  <c r="U1407"/>
  <c r="Y1407"/>
  <c r="K1407"/>
  <c r="N1407" s="1"/>
  <c r="J1407"/>
  <c r="P1405"/>
  <c r="S1405" s="1"/>
  <c r="T1405"/>
  <c r="Z1405"/>
  <c r="AC1405" s="1"/>
  <c r="O1405"/>
  <c r="U1405"/>
  <c r="X1405" s="1"/>
  <c r="Y1405"/>
  <c r="J1405"/>
  <c r="M1405" s="1"/>
  <c r="K1405"/>
  <c r="O1403"/>
  <c r="U1403"/>
  <c r="Y1403"/>
  <c r="P1403"/>
  <c r="S1403" s="1"/>
  <c r="T1403"/>
  <c r="Z1403"/>
  <c r="J1403"/>
  <c r="K1403"/>
  <c r="O1401"/>
  <c r="U1401"/>
  <c r="Y1401"/>
  <c r="P1401"/>
  <c r="T1401"/>
  <c r="Z1401"/>
  <c r="J1401"/>
  <c r="K1401"/>
  <c r="O1399"/>
  <c r="U1399"/>
  <c r="Y1399"/>
  <c r="P1399"/>
  <c r="T1399"/>
  <c r="Z1399"/>
  <c r="J1399"/>
  <c r="K1399"/>
  <c r="P1397"/>
  <c r="S1397" s="1"/>
  <c r="T1397"/>
  <c r="Z1397"/>
  <c r="O1397"/>
  <c r="U1397"/>
  <c r="X1397" s="1"/>
  <c r="Y1397"/>
  <c r="J1397"/>
  <c r="K1397"/>
  <c r="O1395"/>
  <c r="U1395"/>
  <c r="Y1395"/>
  <c r="P1395"/>
  <c r="T1395"/>
  <c r="Z1395"/>
  <c r="J1395"/>
  <c r="M1395" s="1"/>
  <c r="K1395"/>
  <c r="P1393"/>
  <c r="T1393"/>
  <c r="Z1393"/>
  <c r="O1393"/>
  <c r="U1393"/>
  <c r="X1393" s="1"/>
  <c r="Y1393"/>
  <c r="J1393"/>
  <c r="K1393"/>
  <c r="P1391"/>
  <c r="S1391" s="1"/>
  <c r="T1391"/>
  <c r="Z1391"/>
  <c r="O1391"/>
  <c r="U1391"/>
  <c r="X1391" s="1"/>
  <c r="Y1391"/>
  <c r="J1391"/>
  <c r="K1391"/>
  <c r="O1389"/>
  <c r="U1389"/>
  <c r="Y1389"/>
  <c r="AB1389" s="1"/>
  <c r="P1389"/>
  <c r="T1389"/>
  <c r="Z1389"/>
  <c r="J1389"/>
  <c r="K1389"/>
  <c r="O1387"/>
  <c r="U1387"/>
  <c r="Y1387"/>
  <c r="P1387"/>
  <c r="T1387"/>
  <c r="Z1387"/>
  <c r="J1387"/>
  <c r="K1387"/>
  <c r="P1385"/>
  <c r="S1385" s="1"/>
  <c r="T1385"/>
  <c r="Z1385"/>
  <c r="AC1385" s="1"/>
  <c r="O1385"/>
  <c r="U1385"/>
  <c r="X1385" s="1"/>
  <c r="Y1385"/>
  <c r="J1385"/>
  <c r="K1385"/>
  <c r="P1383"/>
  <c r="S1383" s="1"/>
  <c r="T1383"/>
  <c r="Z1383"/>
  <c r="O1383"/>
  <c r="U1383"/>
  <c r="X1383" s="1"/>
  <c r="Y1383"/>
  <c r="J1383"/>
  <c r="M1383" s="1"/>
  <c r="K1383"/>
  <c r="N1383" s="1"/>
  <c r="P1381"/>
  <c r="S1381" s="1"/>
  <c r="T1381"/>
  <c r="Z1381"/>
  <c r="O1381"/>
  <c r="U1381"/>
  <c r="X1381" s="1"/>
  <c r="Y1381"/>
  <c r="K1381"/>
  <c r="J1381"/>
  <c r="M1381" s="1"/>
  <c r="O1379"/>
  <c r="R1379" s="1"/>
  <c r="T1379"/>
  <c r="Z1379"/>
  <c r="P1379"/>
  <c r="U1379"/>
  <c r="X1379" s="1"/>
  <c r="Y1379"/>
  <c r="K1379"/>
  <c r="N1379" s="1"/>
  <c r="J1379"/>
  <c r="O1377"/>
  <c r="U1377"/>
  <c r="Y1377"/>
  <c r="P1377"/>
  <c r="T1377"/>
  <c r="Z1377"/>
  <c r="J1377"/>
  <c r="M1377" s="1"/>
  <c r="K1377"/>
  <c r="P1375"/>
  <c r="S1375" s="1"/>
  <c r="U1375"/>
  <c r="Y1375"/>
  <c r="O1375"/>
  <c r="T1375"/>
  <c r="Z1375"/>
  <c r="J1375"/>
  <c r="K1375"/>
  <c r="P1373"/>
  <c r="S1373" s="1"/>
  <c r="T1373"/>
  <c r="Z1373"/>
  <c r="O1373"/>
  <c r="U1373"/>
  <c r="X1373" s="1"/>
  <c r="Y1373"/>
  <c r="J1373"/>
  <c r="K1373"/>
  <c r="O1371"/>
  <c r="R1371" s="1"/>
  <c r="T1371"/>
  <c r="Z1371"/>
  <c r="P1371"/>
  <c r="U1371"/>
  <c r="Y1371"/>
  <c r="J1371"/>
  <c r="K1371"/>
  <c r="O1369"/>
  <c r="U1369"/>
  <c r="Y1369"/>
  <c r="P1369"/>
  <c r="T1369"/>
  <c r="Z1369"/>
  <c r="AC1369" s="1"/>
  <c r="J1369"/>
  <c r="K1369"/>
  <c r="P1367"/>
  <c r="S1367" s="1"/>
  <c r="U1367"/>
  <c r="Y1367"/>
  <c r="O1367"/>
  <c r="T1367"/>
  <c r="Z1367"/>
  <c r="J1367"/>
  <c r="K1367"/>
  <c r="P1365"/>
  <c r="S1365" s="1"/>
  <c r="T1365"/>
  <c r="Z1365"/>
  <c r="O1365"/>
  <c r="U1365"/>
  <c r="X1365" s="1"/>
  <c r="Y1365"/>
  <c r="J1365"/>
  <c r="K1365"/>
  <c r="O1363"/>
  <c r="U1363"/>
  <c r="Y1363"/>
  <c r="P1363"/>
  <c r="S1363" s="1"/>
  <c r="T1363"/>
  <c r="Z1363"/>
  <c r="J1363"/>
  <c r="K1363"/>
  <c r="O1361"/>
  <c r="U1361"/>
  <c r="Y1361"/>
  <c r="P1361"/>
  <c r="T1361"/>
  <c r="Z1361"/>
  <c r="J1361"/>
  <c r="K1361"/>
  <c r="O1359"/>
  <c r="U1359"/>
  <c r="Y1359"/>
  <c r="P1359"/>
  <c r="S1359" s="1"/>
  <c r="T1359"/>
  <c r="Z1359"/>
  <c r="J1359"/>
  <c r="K1359"/>
  <c r="O1357"/>
  <c r="U1357"/>
  <c r="X1357" s="1"/>
  <c r="Y1357"/>
  <c r="P1357"/>
  <c r="T1357"/>
  <c r="Z1357"/>
  <c r="J1357"/>
  <c r="K1357"/>
  <c r="P1355"/>
  <c r="S1355" s="1"/>
  <c r="T1355"/>
  <c r="Z1355"/>
  <c r="O1355"/>
  <c r="U1355"/>
  <c r="X1355" s="1"/>
  <c r="Y1355"/>
  <c r="J1355"/>
  <c r="K1355"/>
  <c r="N1355" s="1"/>
  <c r="P1353"/>
  <c r="S1353" s="1"/>
  <c r="T1353"/>
  <c r="Z1353"/>
  <c r="O1353"/>
  <c r="U1353"/>
  <c r="X1353" s="1"/>
  <c r="Y1353"/>
  <c r="K1353"/>
  <c r="J1353"/>
  <c r="M1353" s="1"/>
  <c r="O1351"/>
  <c r="U1351"/>
  <c r="Y1351"/>
  <c r="P1351"/>
  <c r="T1351"/>
  <c r="Z1351"/>
  <c r="K1351"/>
  <c r="J1351"/>
  <c r="O1349"/>
  <c r="U1349"/>
  <c r="Y1349"/>
  <c r="P1349"/>
  <c r="T1349"/>
  <c r="Z1349"/>
  <c r="K1349"/>
  <c r="J1349"/>
  <c r="P1347"/>
  <c r="S1347" s="1"/>
  <c r="T1347"/>
  <c r="Z1347"/>
  <c r="O1347"/>
  <c r="U1347"/>
  <c r="X1347" s="1"/>
  <c r="Y1347"/>
  <c r="K1347"/>
  <c r="J1347"/>
  <c r="M1347" s="1"/>
  <c r="P1345"/>
  <c r="S1345" s="1"/>
  <c r="T1345"/>
  <c r="Z1345"/>
  <c r="O1345"/>
  <c r="U1345"/>
  <c r="Y1345"/>
  <c r="K1345"/>
  <c r="J1345"/>
  <c r="P1343"/>
  <c r="S1343" s="1"/>
  <c r="T1343"/>
  <c r="Z1343"/>
  <c r="O1343"/>
  <c r="U1343"/>
  <c r="Y1343"/>
  <c r="K1343"/>
  <c r="J1343"/>
  <c r="M1343" s="1"/>
  <c r="O1341"/>
  <c r="U1341"/>
  <c r="Y1341"/>
  <c r="P1341"/>
  <c r="T1341"/>
  <c r="Z1341"/>
  <c r="AC1341" s="1"/>
  <c r="K1341"/>
  <c r="J1341"/>
  <c r="P1339"/>
  <c r="S1339" s="1"/>
  <c r="T1339"/>
  <c r="Z1339"/>
  <c r="O1339"/>
  <c r="U1339"/>
  <c r="Y1339"/>
  <c r="K1339"/>
  <c r="N1339" s="1"/>
  <c r="J1339"/>
  <c r="P1337"/>
  <c r="S1337" s="1"/>
  <c r="T1337"/>
  <c r="Z1337"/>
  <c r="O1337"/>
  <c r="U1337"/>
  <c r="X1337" s="1"/>
  <c r="Y1337"/>
  <c r="J1337"/>
  <c r="M1337" s="1"/>
  <c r="K1337"/>
  <c r="P1335"/>
  <c r="S1335" s="1"/>
  <c r="T1335"/>
  <c r="Z1335"/>
  <c r="O1335"/>
  <c r="U1335"/>
  <c r="X1335" s="1"/>
  <c r="Y1335"/>
  <c r="J1335"/>
  <c r="K1335"/>
  <c r="P1333"/>
  <c r="S1333" s="1"/>
  <c r="T1333"/>
  <c r="Z1333"/>
  <c r="O1333"/>
  <c r="U1333"/>
  <c r="X1333" s="1"/>
  <c r="Y1333"/>
  <c r="J1333"/>
  <c r="K1333"/>
  <c r="P1331"/>
  <c r="S1331" s="1"/>
  <c r="U1331"/>
  <c r="Y1331"/>
  <c r="O1331"/>
  <c r="T1331"/>
  <c r="Z1331"/>
  <c r="J1331"/>
  <c r="K1331"/>
  <c r="P1329"/>
  <c r="S1329" s="1"/>
  <c r="T1329"/>
  <c r="Z1329"/>
  <c r="O1329"/>
  <c r="U1329"/>
  <c r="X1329" s="1"/>
  <c r="Y1329"/>
  <c r="J1329"/>
  <c r="K1329"/>
  <c r="O1327"/>
  <c r="T1327"/>
  <c r="Z1327"/>
  <c r="P1327"/>
  <c r="S1327" s="1"/>
  <c r="U1327"/>
  <c r="X1327" s="1"/>
  <c r="Y1327"/>
  <c r="J1327"/>
  <c r="K1327"/>
  <c r="N1327" s="1"/>
  <c r="O1325"/>
  <c r="U1325"/>
  <c r="Y1325"/>
  <c r="P1325"/>
  <c r="T1325"/>
  <c r="Z1325"/>
  <c r="K1325"/>
  <c r="J1325"/>
  <c r="M1325" s="1"/>
  <c r="O1323"/>
  <c r="U1323"/>
  <c r="Y1323"/>
  <c r="P1323"/>
  <c r="T1323"/>
  <c r="Z1323"/>
  <c r="K1323"/>
  <c r="J1323"/>
  <c r="P1321"/>
  <c r="S1321" s="1"/>
  <c r="T1321"/>
  <c r="Z1321"/>
  <c r="AC1321" s="1"/>
  <c r="O1321"/>
  <c r="U1321"/>
  <c r="X1321" s="1"/>
  <c r="Y1321"/>
  <c r="AB1321" s="1"/>
  <c r="K1321"/>
  <c r="J1321"/>
  <c r="P1319"/>
  <c r="S1319" s="1"/>
  <c r="T1319"/>
  <c r="Z1319"/>
  <c r="O1319"/>
  <c r="U1319"/>
  <c r="X1319" s="1"/>
  <c r="Y1319"/>
  <c r="K1319"/>
  <c r="J1319"/>
  <c r="P1317"/>
  <c r="S1317" s="1"/>
  <c r="T1317"/>
  <c r="Z1317"/>
  <c r="O1317"/>
  <c r="U1317"/>
  <c r="Y1317"/>
  <c r="K1317"/>
  <c r="J1317"/>
  <c r="P1315"/>
  <c r="S1315" s="1"/>
  <c r="T1315"/>
  <c r="Z1315"/>
  <c r="O1315"/>
  <c r="U1315"/>
  <c r="Y1315"/>
  <c r="K1315"/>
  <c r="J1315"/>
  <c r="P1313"/>
  <c r="S1313" s="1"/>
  <c r="T1313"/>
  <c r="Z1313"/>
  <c r="O1313"/>
  <c r="U1313"/>
  <c r="X1313" s="1"/>
  <c r="Y1313"/>
  <c r="K1313"/>
  <c r="J1313"/>
  <c r="O1311"/>
  <c r="T1311"/>
  <c r="Z1311"/>
  <c r="P1311"/>
  <c r="U1311"/>
  <c r="Y1311"/>
  <c r="K1311"/>
  <c r="J1311"/>
  <c r="P1309"/>
  <c r="T1309"/>
  <c r="Z1309"/>
  <c r="O1309"/>
  <c r="U1309"/>
  <c r="X1309" s="1"/>
  <c r="Y1309"/>
  <c r="K1309"/>
  <c r="J1309"/>
  <c r="O1307"/>
  <c r="U1307"/>
  <c r="Y1307"/>
  <c r="P1307"/>
  <c r="T1307"/>
  <c r="Z1307"/>
  <c r="K1307"/>
  <c r="J1307"/>
  <c r="M1307" s="1"/>
  <c r="P1305"/>
  <c r="S1305" s="1"/>
  <c r="T1305"/>
  <c r="Z1305"/>
  <c r="O1305"/>
  <c r="U1305"/>
  <c r="X1305" s="1"/>
  <c r="Y1305"/>
  <c r="AB1305" s="1"/>
  <c r="K1305"/>
  <c r="J1305"/>
  <c r="P1303"/>
  <c r="T1303"/>
  <c r="Z1303"/>
  <c r="O1303"/>
  <c r="U1303"/>
  <c r="Y1303"/>
  <c r="K1303"/>
  <c r="N1303" s="1"/>
  <c r="J1303"/>
  <c r="M1303" s="1"/>
  <c r="P1301"/>
  <c r="S1301" s="1"/>
  <c r="T1301"/>
  <c r="Z1301"/>
  <c r="O1301"/>
  <c r="U1301"/>
  <c r="X1301" s="1"/>
  <c r="Y1301"/>
  <c r="J1301"/>
  <c r="M1301" s="1"/>
  <c r="K1301"/>
  <c r="O1299"/>
  <c r="R1299" s="1"/>
  <c r="T1299"/>
  <c r="Z1299"/>
  <c r="P1299"/>
  <c r="U1299"/>
  <c r="X1299" s="1"/>
  <c r="Y1299"/>
  <c r="J1299"/>
  <c r="K1299"/>
  <c r="N1299" s="1"/>
  <c r="O1297"/>
  <c r="U1297"/>
  <c r="X1297" s="1"/>
  <c r="Z1297"/>
  <c r="AC1297" s="1"/>
  <c r="P1297"/>
  <c r="T1297"/>
  <c r="Y1297"/>
  <c r="K1297"/>
  <c r="J1297"/>
  <c r="M1297" s="1"/>
  <c r="P1295"/>
  <c r="T1295"/>
  <c r="Z1295"/>
  <c r="O1295"/>
  <c r="U1295"/>
  <c r="X1295" s="1"/>
  <c r="Y1295"/>
  <c r="J1295"/>
  <c r="M1295" s="1"/>
  <c r="K1295"/>
  <c r="O1293"/>
  <c r="U1293"/>
  <c r="Y1293"/>
  <c r="AB1293" s="1"/>
  <c r="P1293"/>
  <c r="T1293"/>
  <c r="Z1293"/>
  <c r="J1293"/>
  <c r="K1293"/>
  <c r="P1291"/>
  <c r="S1291" s="1"/>
  <c r="U1291"/>
  <c r="Y1291"/>
  <c r="O1291"/>
  <c r="T1291"/>
  <c r="Z1291"/>
  <c r="J1291"/>
  <c r="M1291" s="1"/>
  <c r="K1291"/>
  <c r="P1289"/>
  <c r="S1289" s="1"/>
  <c r="T1289"/>
  <c r="Z1289"/>
  <c r="O1289"/>
  <c r="U1289"/>
  <c r="Y1289"/>
  <c r="J1289"/>
  <c r="K1289"/>
  <c r="O1287"/>
  <c r="R1287" s="1"/>
  <c r="T1287"/>
  <c r="Z1287"/>
  <c r="P1287"/>
  <c r="U1287"/>
  <c r="X1287" s="1"/>
  <c r="Y1287"/>
  <c r="J1287"/>
  <c r="K1287"/>
  <c r="O1285"/>
  <c r="U1285"/>
  <c r="Z1285"/>
  <c r="AC1285" s="1"/>
  <c r="P1285"/>
  <c r="T1285"/>
  <c r="Y1285"/>
  <c r="J1285"/>
  <c r="K1285"/>
  <c r="P1283"/>
  <c r="U1283"/>
  <c r="Y1283"/>
  <c r="O1283"/>
  <c r="R1283" s="1"/>
  <c r="T1283"/>
  <c r="Z1283"/>
  <c r="J1283"/>
  <c r="K1283"/>
  <c r="O1281"/>
  <c r="U1281"/>
  <c r="Y1281"/>
  <c r="P1281"/>
  <c r="T1281"/>
  <c r="Z1281"/>
  <c r="J1281"/>
  <c r="K1281"/>
  <c r="O1279"/>
  <c r="U1279"/>
  <c r="Y1279"/>
  <c r="P1279"/>
  <c r="T1279"/>
  <c r="Z1279"/>
  <c r="J1279"/>
  <c r="K1279"/>
  <c r="N1279" s="1"/>
  <c r="P1277"/>
  <c r="S1277" s="1"/>
  <c r="T1277"/>
  <c r="Z1277"/>
  <c r="AC1277" s="1"/>
  <c r="O1277"/>
  <c r="U1277"/>
  <c r="X1277" s="1"/>
  <c r="Y1277"/>
  <c r="AB1277" s="1"/>
  <c r="K1277"/>
  <c r="J1277"/>
  <c r="M1277" s="1"/>
  <c r="P1275"/>
  <c r="T1275"/>
  <c r="Z1275"/>
  <c r="O1275"/>
  <c r="U1275"/>
  <c r="X1275" s="1"/>
  <c r="Y1275"/>
  <c r="K1275"/>
  <c r="J1275"/>
  <c r="P1273"/>
  <c r="S1273" s="1"/>
  <c r="T1273"/>
  <c r="Z1273"/>
  <c r="O1273"/>
  <c r="U1273"/>
  <c r="X1273" s="1"/>
  <c r="Y1273"/>
  <c r="K1273"/>
  <c r="J1273"/>
  <c r="P1271"/>
  <c r="T1271"/>
  <c r="Z1271"/>
  <c r="O1271"/>
  <c r="U1271"/>
  <c r="X1271" s="1"/>
  <c r="Y1271"/>
  <c r="K1271"/>
  <c r="J1271"/>
  <c r="P1269"/>
  <c r="S1269" s="1"/>
  <c r="T1269"/>
  <c r="Z1269"/>
  <c r="O1269"/>
  <c r="U1269"/>
  <c r="Y1269"/>
  <c r="K1269"/>
  <c r="J1269"/>
  <c r="P1267"/>
  <c r="U1267"/>
  <c r="Y1267"/>
  <c r="O1267"/>
  <c r="T1267"/>
  <c r="Z1267"/>
  <c r="K1267"/>
  <c r="J1267"/>
  <c r="M1267" s="1"/>
  <c r="P1265"/>
  <c r="T1265"/>
  <c r="Z1265"/>
  <c r="O1265"/>
  <c r="U1265"/>
  <c r="Y1265"/>
  <c r="K1265"/>
  <c r="J1265"/>
  <c r="O1263"/>
  <c r="U1263"/>
  <c r="Z1263"/>
  <c r="AC1263" s="1"/>
  <c r="P1263"/>
  <c r="T1263"/>
  <c r="W1263" s="1"/>
  <c r="Y1263"/>
  <c r="K1263"/>
  <c r="J1263"/>
  <c r="P1261"/>
  <c r="S1261" s="1"/>
  <c r="T1261"/>
  <c r="Z1261"/>
  <c r="O1261"/>
  <c r="U1261"/>
  <c r="X1261" s="1"/>
  <c r="Y1261"/>
  <c r="K1261"/>
  <c r="J1261"/>
  <c r="P1259"/>
  <c r="T1259"/>
  <c r="Z1259"/>
  <c r="O1259"/>
  <c r="U1259"/>
  <c r="X1259" s="1"/>
  <c r="Y1259"/>
  <c r="K1259"/>
  <c r="J1259"/>
  <c r="P1257"/>
  <c r="S1257" s="1"/>
  <c r="T1257"/>
  <c r="Z1257"/>
  <c r="O1257"/>
  <c r="U1257"/>
  <c r="X1257" s="1"/>
  <c r="Y1257"/>
  <c r="K1257"/>
  <c r="J1257"/>
  <c r="O1255"/>
  <c r="U1255"/>
  <c r="Z1255"/>
  <c r="P1255"/>
  <c r="T1255"/>
  <c r="W1255" s="1"/>
  <c r="Y1255"/>
  <c r="K1255"/>
  <c r="N1255" s="1"/>
  <c r="J1255"/>
  <c r="M1255" s="1"/>
  <c r="P1253"/>
  <c r="S1253" s="1"/>
  <c r="T1253"/>
  <c r="Z1253"/>
  <c r="O1253"/>
  <c r="U1253"/>
  <c r="Y1253"/>
  <c r="J1253"/>
  <c r="M1253" s="1"/>
  <c r="K1253"/>
  <c r="O1251"/>
  <c r="U1251"/>
  <c r="X1251" s="1"/>
  <c r="Y1251"/>
  <c r="P1251"/>
  <c r="T1251"/>
  <c r="Z1251"/>
  <c r="J1251"/>
  <c r="K1251"/>
  <c r="N1251" s="1"/>
  <c r="O1249"/>
  <c r="U1249"/>
  <c r="Y1249"/>
  <c r="P1249"/>
  <c r="T1249"/>
  <c r="Z1249"/>
  <c r="K1249"/>
  <c r="J1249"/>
  <c r="M1249" s="1"/>
  <c r="O1247"/>
  <c r="U1247"/>
  <c r="Y1247"/>
  <c r="P1247"/>
  <c r="T1247"/>
  <c r="Z1247"/>
  <c r="K1247"/>
  <c r="J1247"/>
  <c r="O1245"/>
  <c r="U1245"/>
  <c r="Y1245"/>
  <c r="P1245"/>
  <c r="T1245"/>
  <c r="Z1245"/>
  <c r="K1245"/>
  <c r="J1245"/>
  <c r="O1243"/>
  <c r="U1243"/>
  <c r="Y1243"/>
  <c r="P1243"/>
  <c r="T1243"/>
  <c r="Z1243"/>
  <c r="K1243"/>
  <c r="J1243"/>
  <c r="P1241"/>
  <c r="S1241" s="1"/>
  <c r="T1241"/>
  <c r="W1241" s="1"/>
  <c r="Y1241"/>
  <c r="O1241"/>
  <c r="R1241" s="1"/>
  <c r="U1241"/>
  <c r="X1241" s="1"/>
  <c r="Z1241"/>
  <c r="K1241"/>
  <c r="J1241"/>
  <c r="P1239"/>
  <c r="T1239"/>
  <c r="Z1239"/>
  <c r="O1239"/>
  <c r="U1239"/>
  <c r="Y1239"/>
  <c r="AB1239" s="1"/>
  <c r="K1239"/>
  <c r="J1239"/>
  <c r="P1237"/>
  <c r="S1237" s="1"/>
  <c r="T1237"/>
  <c r="Z1237"/>
  <c r="O1237"/>
  <c r="U1237"/>
  <c r="X1237" s="1"/>
  <c r="Y1237"/>
  <c r="K1237"/>
  <c r="J1237"/>
  <c r="O1235"/>
  <c r="U1235"/>
  <c r="Y1235"/>
  <c r="P1235"/>
  <c r="T1235"/>
  <c r="Z1235"/>
  <c r="K1235"/>
  <c r="J1235"/>
  <c r="P1233"/>
  <c r="S1233" s="1"/>
  <c r="T1233"/>
  <c r="W1233" s="1"/>
  <c r="Y1233"/>
  <c r="O1233"/>
  <c r="U1233"/>
  <c r="X1233" s="1"/>
  <c r="Z1233"/>
  <c r="K1233"/>
  <c r="J1233"/>
  <c r="P1231"/>
  <c r="T1231"/>
  <c r="W1231" s="1"/>
  <c r="Z1231"/>
  <c r="O1231"/>
  <c r="U1231"/>
  <c r="X1231" s="1"/>
  <c r="Y1231"/>
  <c r="K1231"/>
  <c r="J1231"/>
  <c r="O1229"/>
  <c r="U1229"/>
  <c r="Z1229"/>
  <c r="P1229"/>
  <c r="T1229"/>
  <c r="W1229" s="1"/>
  <c r="Y1229"/>
  <c r="K1229"/>
  <c r="J1229"/>
  <c r="P1227"/>
  <c r="S1227" s="1"/>
  <c r="T1227"/>
  <c r="Z1227"/>
  <c r="O1227"/>
  <c r="U1227"/>
  <c r="X1227" s="1"/>
  <c r="Y1227"/>
  <c r="AB1227" s="1"/>
  <c r="K1227"/>
  <c r="N1227" s="1"/>
  <c r="J1227"/>
  <c r="P1225"/>
  <c r="S1225" s="1"/>
  <c r="T1225"/>
  <c r="Z1225"/>
  <c r="O1225"/>
  <c r="U1225"/>
  <c r="Y1225"/>
  <c r="J1225"/>
  <c r="M1225" s="1"/>
  <c r="K1225"/>
  <c r="P1223"/>
  <c r="T1223"/>
  <c r="Z1223"/>
  <c r="O1223"/>
  <c r="U1223"/>
  <c r="X1223" s="1"/>
  <c r="Y1223"/>
  <c r="K1223"/>
  <c r="J1223"/>
  <c r="O1221"/>
  <c r="U1221"/>
  <c r="Y1221"/>
  <c r="P1221"/>
  <c r="T1221"/>
  <c r="Z1221"/>
  <c r="K1221"/>
  <c r="J1221"/>
  <c r="P1219"/>
  <c r="S1219" s="1"/>
  <c r="T1219"/>
  <c r="Z1219"/>
  <c r="O1219"/>
  <c r="U1219"/>
  <c r="X1219" s="1"/>
  <c r="Y1219"/>
  <c r="AB1219" s="1"/>
  <c r="K1219"/>
  <c r="J1219"/>
  <c r="M1219" s="1"/>
  <c r="O1217"/>
  <c r="T1217"/>
  <c r="Z1217"/>
  <c r="P1217"/>
  <c r="U1217"/>
  <c r="X1217" s="1"/>
  <c r="Y1217"/>
  <c r="K1217"/>
  <c r="J1217"/>
  <c r="O1215"/>
  <c r="U1215"/>
  <c r="Y1215"/>
  <c r="P1215"/>
  <c r="T1215"/>
  <c r="Z1215"/>
  <c r="K1215"/>
  <c r="J1215"/>
  <c r="M1215" s="1"/>
  <c r="P1213"/>
  <c r="S1213" s="1"/>
  <c r="T1213"/>
  <c r="Z1213"/>
  <c r="O1213"/>
  <c r="U1213"/>
  <c r="X1213" s="1"/>
  <c r="Y1213"/>
  <c r="K1213"/>
  <c r="J1213"/>
  <c r="O1211"/>
  <c r="U1211"/>
  <c r="Y1211"/>
  <c r="P1211"/>
  <c r="T1211"/>
  <c r="Z1211"/>
  <c r="K1211"/>
  <c r="N1211" s="1"/>
  <c r="J1211"/>
  <c r="P1209"/>
  <c r="S1209" s="1"/>
  <c r="T1209"/>
  <c r="W1209" s="1"/>
  <c r="Y1209"/>
  <c r="O1209"/>
  <c r="U1209"/>
  <c r="X1209" s="1"/>
  <c r="Z1209"/>
  <c r="J1209"/>
  <c r="M1209" s="1"/>
  <c r="K1209"/>
  <c r="P1207"/>
  <c r="S1207" s="1"/>
  <c r="T1207"/>
  <c r="Z1207"/>
  <c r="O1207"/>
  <c r="U1207"/>
  <c r="Y1207"/>
  <c r="J1207"/>
  <c r="K1207"/>
  <c r="O1205"/>
  <c r="U1205"/>
  <c r="Y1205"/>
  <c r="P1205"/>
  <c r="T1205"/>
  <c r="Z1205"/>
  <c r="J1205"/>
  <c r="K1205"/>
  <c r="P1203"/>
  <c r="T1203"/>
  <c r="Z1203"/>
  <c r="O1203"/>
  <c r="U1203"/>
  <c r="Y1203"/>
  <c r="J1203"/>
  <c r="K1203"/>
  <c r="O1201"/>
  <c r="R1201" s="1"/>
  <c r="U1201"/>
  <c r="Y1201"/>
  <c r="P1201"/>
  <c r="S1201" s="1"/>
  <c r="T1201"/>
  <c r="Z1201"/>
  <c r="J1201"/>
  <c r="K1201"/>
  <c r="O1199"/>
  <c r="U1199"/>
  <c r="Y1199"/>
  <c r="P1199"/>
  <c r="T1199"/>
  <c r="Z1199"/>
  <c r="J1199"/>
  <c r="K1199"/>
  <c r="P1197"/>
  <c r="S1197" s="1"/>
  <c r="T1197"/>
  <c r="Z1197"/>
  <c r="O1197"/>
  <c r="U1197"/>
  <c r="X1197" s="1"/>
  <c r="Y1197"/>
  <c r="J1197"/>
  <c r="K1197"/>
  <c r="P1195"/>
  <c r="S1195" s="1"/>
  <c r="T1195"/>
  <c r="W1195" s="1"/>
  <c r="Z1195"/>
  <c r="O1195"/>
  <c r="U1195"/>
  <c r="X1195" s="1"/>
  <c r="Y1195"/>
  <c r="J1195"/>
  <c r="K1195"/>
  <c r="P1193"/>
  <c r="S1193" s="1"/>
  <c r="T1193"/>
  <c r="W1193" s="1"/>
  <c r="Y1193"/>
  <c r="O1193"/>
  <c r="R1193" s="1"/>
  <c r="U1193"/>
  <c r="Z1193"/>
  <c r="K1193"/>
  <c r="J1193"/>
  <c r="M1193" s="1"/>
  <c r="P1191"/>
  <c r="S1191" s="1"/>
  <c r="T1191"/>
  <c r="Z1191"/>
  <c r="O1191"/>
  <c r="U1191"/>
  <c r="Y1191"/>
  <c r="K1191"/>
  <c r="J1191"/>
  <c r="P1189"/>
  <c r="S1189" s="1"/>
  <c r="T1189"/>
  <c r="Z1189"/>
  <c r="O1189"/>
  <c r="U1189"/>
  <c r="X1189" s="1"/>
  <c r="Y1189"/>
  <c r="K1189"/>
  <c r="J1189"/>
  <c r="O1187"/>
  <c r="U1187"/>
  <c r="Y1187"/>
  <c r="P1187"/>
  <c r="T1187"/>
  <c r="Z1187"/>
  <c r="K1187"/>
  <c r="J1187"/>
  <c r="O1185"/>
  <c r="U1185"/>
  <c r="Y1185"/>
  <c r="P1185"/>
  <c r="T1185"/>
  <c r="Z1185"/>
  <c r="K1185"/>
  <c r="J1185"/>
  <c r="O1183"/>
  <c r="U1183"/>
  <c r="Y1183"/>
  <c r="P1183"/>
  <c r="T1183"/>
  <c r="W1183" s="1"/>
  <c r="Z1183"/>
  <c r="AC1183" s="1"/>
  <c r="K1183"/>
  <c r="J1183"/>
  <c r="O1181"/>
  <c r="R1181" s="1"/>
  <c r="T1181"/>
  <c r="Y1181"/>
  <c r="P1181"/>
  <c r="U1181"/>
  <c r="X1181" s="1"/>
  <c r="Z1181"/>
  <c r="K1181"/>
  <c r="N1181" s="1"/>
  <c r="J1181"/>
  <c r="P1179"/>
  <c r="S1179" s="1"/>
  <c r="T1179"/>
  <c r="Y1179"/>
  <c r="O1179"/>
  <c r="U1179"/>
  <c r="X1179" s="1"/>
  <c r="Z1179"/>
  <c r="K1179"/>
  <c r="J1179"/>
  <c r="P1177"/>
  <c r="S1177" s="1"/>
  <c r="T1177"/>
  <c r="Z1177"/>
  <c r="O1177"/>
  <c r="U1177"/>
  <c r="X1177" s="1"/>
  <c r="Y1177"/>
  <c r="K1177"/>
  <c r="J1177"/>
  <c r="P1175"/>
  <c r="S1175" s="1"/>
  <c r="T1175"/>
  <c r="W1175" s="1"/>
  <c r="Y1175"/>
  <c r="O1175"/>
  <c r="U1175"/>
  <c r="X1175" s="1"/>
  <c r="Z1175"/>
  <c r="K1175"/>
  <c r="J1175"/>
  <c r="P1173"/>
  <c r="S1173" s="1"/>
  <c r="T1173"/>
  <c r="W1173" s="1"/>
  <c r="Y1173"/>
  <c r="O1173"/>
  <c r="U1173"/>
  <c r="X1173" s="1"/>
  <c r="Z1173"/>
  <c r="K1173"/>
  <c r="J1173"/>
  <c r="P1171"/>
  <c r="T1171"/>
  <c r="Y1171"/>
  <c r="O1171"/>
  <c r="U1171"/>
  <c r="X1171" s="1"/>
  <c r="Z1171"/>
  <c r="K1171"/>
  <c r="J1171"/>
  <c r="M1171" s="1"/>
  <c r="O1169"/>
  <c r="U1169"/>
  <c r="Y1169"/>
  <c r="P1169"/>
  <c r="T1169"/>
  <c r="Z1169"/>
  <c r="K1169"/>
  <c r="J1169"/>
  <c r="P1167"/>
  <c r="T1167"/>
  <c r="Z1167"/>
  <c r="O1167"/>
  <c r="U1167"/>
  <c r="Y1167"/>
  <c r="K1167"/>
  <c r="J1167"/>
  <c r="P1165"/>
  <c r="T1165"/>
  <c r="Y1165"/>
  <c r="O1165"/>
  <c r="U1165"/>
  <c r="X1165" s="1"/>
  <c r="Z1165"/>
  <c r="K1165"/>
  <c r="J1165"/>
  <c r="P1163"/>
  <c r="S1163" s="1"/>
  <c r="T1163"/>
  <c r="Z1163"/>
  <c r="O1163"/>
  <c r="U1163"/>
  <c r="X1163" s="1"/>
  <c r="Y1163"/>
  <c r="K1163"/>
  <c r="J1163"/>
  <c r="O1161"/>
  <c r="U1161"/>
  <c r="Y1161"/>
  <c r="P1161"/>
  <c r="S1161" s="1"/>
  <c r="T1161"/>
  <c r="Z1161"/>
  <c r="K1161"/>
  <c r="J1161"/>
  <c r="P1159"/>
  <c r="S1159" s="1"/>
  <c r="T1159"/>
  <c r="Z1159"/>
  <c r="O1159"/>
  <c r="U1159"/>
  <c r="X1159" s="1"/>
  <c r="Y1159"/>
  <c r="K1159"/>
  <c r="J1159"/>
  <c r="P1157"/>
  <c r="S1157" s="1"/>
  <c r="T1157"/>
  <c r="Y1157"/>
  <c r="O1157"/>
  <c r="U1157"/>
  <c r="X1157" s="1"/>
  <c r="Z1157"/>
  <c r="K1157"/>
  <c r="J1157"/>
  <c r="P1155"/>
  <c r="S1155" s="1"/>
  <c r="T1155"/>
  <c r="Z1155"/>
  <c r="O1155"/>
  <c r="U1155"/>
  <c r="X1155" s="1"/>
  <c r="Y1155"/>
  <c r="K1155"/>
  <c r="J1155"/>
  <c r="M1155" s="1"/>
  <c r="P1153"/>
  <c r="S1153" s="1"/>
  <c r="T1153"/>
  <c r="Z1153"/>
  <c r="O1153"/>
  <c r="U1153"/>
  <c r="X1153" s="1"/>
  <c r="Y1153"/>
  <c r="K1153"/>
  <c r="J1153"/>
  <c r="O1151"/>
  <c r="U1151"/>
  <c r="Z1151"/>
  <c r="AC1151" s="1"/>
  <c r="P1151"/>
  <c r="T1151"/>
  <c r="W1151" s="1"/>
  <c r="Y1151"/>
  <c r="K1151"/>
  <c r="J1151"/>
  <c r="O1149"/>
  <c r="U1149"/>
  <c r="Z1149"/>
  <c r="P1149"/>
  <c r="T1149"/>
  <c r="W1149" s="1"/>
  <c r="Y1149"/>
  <c r="K1149"/>
  <c r="N1149" s="1"/>
  <c r="J1149"/>
  <c r="O1147"/>
  <c r="U1147"/>
  <c r="Y1147"/>
  <c r="P1147"/>
  <c r="T1147"/>
  <c r="Z1147"/>
  <c r="K1147"/>
  <c r="J1147"/>
  <c r="P1145"/>
  <c r="S1145" s="1"/>
  <c r="T1145"/>
  <c r="Z1145"/>
  <c r="AC1145" s="1"/>
  <c r="O1145"/>
  <c r="U1145"/>
  <c r="X1145" s="1"/>
  <c r="Y1145"/>
  <c r="K1145"/>
  <c r="J1145"/>
  <c r="O1143"/>
  <c r="U1143"/>
  <c r="Y1143"/>
  <c r="P1143"/>
  <c r="T1143"/>
  <c r="Z1143"/>
  <c r="K1143"/>
  <c r="J1143"/>
  <c r="P1140"/>
  <c r="S1140" s="1"/>
  <c r="T1140"/>
  <c r="Z1140"/>
  <c r="AC1140" s="1"/>
  <c r="O1140"/>
  <c r="U1140"/>
  <c r="X1140" s="1"/>
  <c r="Y1140"/>
  <c r="K1140"/>
  <c r="N1140" s="1"/>
  <c r="J1140"/>
  <c r="O1138"/>
  <c r="U1138"/>
  <c r="X1138" s="1"/>
  <c r="Y1138"/>
  <c r="P1138"/>
  <c r="T1138"/>
  <c r="W1138" s="1"/>
  <c r="Z1138"/>
  <c r="K1138"/>
  <c r="J1138"/>
  <c r="O1136"/>
  <c r="R1136" s="1"/>
  <c r="U1136"/>
  <c r="Y1136"/>
  <c r="P1136"/>
  <c r="T1136"/>
  <c r="W1136" s="1"/>
  <c r="Z1136"/>
  <c r="J1136"/>
  <c r="K1136"/>
  <c r="P1133"/>
  <c r="S1133" s="1"/>
  <c r="T1133"/>
  <c r="W1133" s="1"/>
  <c r="Y1133"/>
  <c r="O1133"/>
  <c r="U1133"/>
  <c r="X1133" s="1"/>
  <c r="Z1133"/>
  <c r="J1133"/>
  <c r="K1133"/>
  <c r="P1131"/>
  <c r="S1131" s="1"/>
  <c r="T1131"/>
  <c r="Y1131"/>
  <c r="O1131"/>
  <c r="U1131"/>
  <c r="X1131" s="1"/>
  <c r="Z1131"/>
  <c r="AC1131" s="1"/>
  <c r="J1131"/>
  <c r="K1131"/>
  <c r="O1129"/>
  <c r="R1129" s="1"/>
  <c r="U1129"/>
  <c r="X1129" s="1"/>
  <c r="Y1129"/>
  <c r="P1129"/>
  <c r="T1129"/>
  <c r="Z1129"/>
  <c r="J1129"/>
  <c r="K1129"/>
  <c r="P1127"/>
  <c r="S1127" s="1"/>
  <c r="T1127"/>
  <c r="Z1127"/>
  <c r="O1127"/>
  <c r="U1127"/>
  <c r="X1127" s="1"/>
  <c r="Y1127"/>
  <c r="J1127"/>
  <c r="K1127"/>
  <c r="O1125"/>
  <c r="U1125"/>
  <c r="Z1125"/>
  <c r="P1125"/>
  <c r="T1125"/>
  <c r="W1125" s="1"/>
  <c r="Y1125"/>
  <c r="J1125"/>
  <c r="K1125"/>
  <c r="O1123"/>
  <c r="U1123"/>
  <c r="Y1123"/>
  <c r="P1123"/>
  <c r="S1123" s="1"/>
  <c r="T1123"/>
  <c r="Z1123"/>
  <c r="J1123"/>
  <c r="M1123" s="1"/>
  <c r="K1123"/>
  <c r="N1123" s="1"/>
  <c r="O1121"/>
  <c r="U1121"/>
  <c r="Z1121"/>
  <c r="P1121"/>
  <c r="T1121"/>
  <c r="W1121" s="1"/>
  <c r="Y1121"/>
  <c r="J1121"/>
  <c r="K1121"/>
  <c r="O1119"/>
  <c r="R1119" s="1"/>
  <c r="U1119"/>
  <c r="Z1119"/>
  <c r="P1119"/>
  <c r="T1119"/>
  <c r="W1119" s="1"/>
  <c r="Y1119"/>
  <c r="J1119"/>
  <c r="K1119"/>
  <c r="N1119" s="1"/>
  <c r="P1117"/>
  <c r="T1117"/>
  <c r="Z1117"/>
  <c r="O1117"/>
  <c r="U1117"/>
  <c r="X1117" s="1"/>
  <c r="Y1117"/>
  <c r="J1117"/>
  <c r="K1117"/>
  <c r="P1115"/>
  <c r="S1115" s="1"/>
  <c r="T1115"/>
  <c r="W1115" s="1"/>
  <c r="Y1115"/>
  <c r="O1115"/>
  <c r="U1115"/>
  <c r="X1115" s="1"/>
  <c r="Z1115"/>
  <c r="K1115"/>
  <c r="J1115"/>
  <c r="O1113"/>
  <c r="U1113"/>
  <c r="X1113" s="1"/>
  <c r="Z1113"/>
  <c r="AC1113" s="1"/>
  <c r="P1113"/>
  <c r="T1113"/>
  <c r="Y1113"/>
  <c r="K1113"/>
  <c r="J1113"/>
  <c r="O1111"/>
  <c r="R1111" s="1"/>
  <c r="U1111"/>
  <c r="Y1111"/>
  <c r="P1111"/>
  <c r="T1111"/>
  <c r="W1111" s="1"/>
  <c r="Z1111"/>
  <c r="K1111"/>
  <c r="J1111"/>
  <c r="O1109"/>
  <c r="R1109" s="1"/>
  <c r="U1109"/>
  <c r="Y1109"/>
  <c r="P1109"/>
  <c r="T1109"/>
  <c r="W1109" s="1"/>
  <c r="Z1109"/>
  <c r="K1109"/>
  <c r="J1109"/>
  <c r="O1107"/>
  <c r="T1107"/>
  <c r="Y1107"/>
  <c r="P1107"/>
  <c r="U1107"/>
  <c r="X1107" s="1"/>
  <c r="Z1107"/>
  <c r="K1107"/>
  <c r="J1107"/>
  <c r="P1105"/>
  <c r="S1105" s="1"/>
  <c r="T1105"/>
  <c r="Z1105"/>
  <c r="AC1105" s="1"/>
  <c r="O1105"/>
  <c r="U1105"/>
  <c r="X1105" s="1"/>
  <c r="Y1105"/>
  <c r="K1105"/>
  <c r="J1105"/>
  <c r="O1103"/>
  <c r="R1103" s="1"/>
  <c r="U1103"/>
  <c r="Y1103"/>
  <c r="P1103"/>
  <c r="S1103" s="1"/>
  <c r="T1103"/>
  <c r="W1103" s="1"/>
  <c r="Z1103"/>
  <c r="K1103"/>
  <c r="J1103"/>
  <c r="P1101"/>
  <c r="S1101" s="1"/>
  <c r="T1101"/>
  <c r="W1101" s="1"/>
  <c r="Y1101"/>
  <c r="O1101"/>
  <c r="U1101"/>
  <c r="X1101" s="1"/>
  <c r="Z1101"/>
  <c r="K1101"/>
  <c r="N1101" s="1"/>
  <c r="J1101"/>
  <c r="O1099"/>
  <c r="R1099" s="1"/>
  <c r="U1099"/>
  <c r="Y1099"/>
  <c r="P1099"/>
  <c r="S1099" s="1"/>
  <c r="T1099"/>
  <c r="W1099" s="1"/>
  <c r="Z1099"/>
  <c r="K1099"/>
  <c r="N1099" s="1"/>
  <c r="J1099"/>
  <c r="P1097"/>
  <c r="S1097" s="1"/>
  <c r="T1097"/>
  <c r="Z1097"/>
  <c r="O1097"/>
  <c r="U1097"/>
  <c r="X1097" s="1"/>
  <c r="Y1097"/>
  <c r="K1097"/>
  <c r="N1097" s="1"/>
  <c r="J1097"/>
  <c r="P1095"/>
  <c r="S1095" s="1"/>
  <c r="T1095"/>
  <c r="Z1095"/>
  <c r="AC1095" s="1"/>
  <c r="O1095"/>
  <c r="U1095"/>
  <c r="Y1095"/>
  <c r="J1095"/>
  <c r="M1095" s="1"/>
  <c r="K1095"/>
  <c r="P1093"/>
  <c r="S1093" s="1"/>
  <c r="T1093"/>
  <c r="Z1093"/>
  <c r="AC1093" s="1"/>
  <c r="O1093"/>
  <c r="U1093"/>
  <c r="X1093" s="1"/>
  <c r="Y1093"/>
  <c r="AB1093" s="1"/>
  <c r="J1093"/>
  <c r="M1093" s="1"/>
  <c r="K1093"/>
  <c r="P1091"/>
  <c r="S1091" s="1"/>
  <c r="T1091"/>
  <c r="Z1091"/>
  <c r="AC1091" s="1"/>
  <c r="O1091"/>
  <c r="U1091"/>
  <c r="X1091" s="1"/>
  <c r="Y1091"/>
  <c r="J1091"/>
  <c r="M1091" s="1"/>
  <c r="K1091"/>
  <c r="O1089"/>
  <c r="R1089" s="1"/>
  <c r="U1089"/>
  <c r="X1089" s="1"/>
  <c r="Y1089"/>
  <c r="P1089"/>
  <c r="T1089"/>
  <c r="W1089" s="1"/>
  <c r="Z1089"/>
  <c r="J1089"/>
  <c r="M1089" s="1"/>
  <c r="K1089"/>
  <c r="P1087"/>
  <c r="S1087" s="1"/>
  <c r="T1087"/>
  <c r="W1087" s="1"/>
  <c r="Z1087"/>
  <c r="AC1087" s="1"/>
  <c r="O1087"/>
  <c r="U1087"/>
  <c r="X1087" s="1"/>
  <c r="Y1087"/>
  <c r="J1087"/>
  <c r="M1087" s="1"/>
  <c r="K1087"/>
  <c r="N1087" s="1"/>
  <c r="P1085"/>
  <c r="S1085" s="1"/>
  <c r="T1085"/>
  <c r="Z1085"/>
  <c r="AC1085" s="1"/>
  <c r="O1085"/>
  <c r="U1085"/>
  <c r="X1085" s="1"/>
  <c r="Y1085"/>
  <c r="J1085"/>
  <c r="M1085" s="1"/>
  <c r="K1085"/>
  <c r="P1083"/>
  <c r="S1083" s="1"/>
  <c r="T1083"/>
  <c r="Z1083"/>
  <c r="AC1083" s="1"/>
  <c r="O1083"/>
  <c r="R1083" s="1"/>
  <c r="U1083"/>
  <c r="X1083" s="1"/>
  <c r="Y1083"/>
  <c r="J1083"/>
  <c r="M1083" s="1"/>
  <c r="K1083"/>
  <c r="O1081"/>
  <c r="R1081" s="1"/>
  <c r="U1081"/>
  <c r="Y1081"/>
  <c r="P1081"/>
  <c r="T1081"/>
  <c r="W1081" s="1"/>
  <c r="Z1081"/>
  <c r="AC1081" s="1"/>
  <c r="J1081"/>
  <c r="M1081" s="1"/>
  <c r="K1081"/>
  <c r="O1079"/>
  <c r="R1079" s="1"/>
  <c r="U1079"/>
  <c r="X1079" s="1"/>
  <c r="Y1079"/>
  <c r="AB1079" s="1"/>
  <c r="P1079"/>
  <c r="S1079" s="1"/>
  <c r="T1079"/>
  <c r="W1079" s="1"/>
  <c r="Z1079"/>
  <c r="K1079"/>
  <c r="N1079" s="1"/>
  <c r="J1079"/>
  <c r="O1077"/>
  <c r="R1077" s="1"/>
  <c r="U1077"/>
  <c r="Y1077"/>
  <c r="AB1077" s="1"/>
  <c r="P1077"/>
  <c r="T1077"/>
  <c r="W1077" s="1"/>
  <c r="Z1077"/>
  <c r="K1077"/>
  <c r="J1077"/>
  <c r="O1075"/>
  <c r="R1075" s="1"/>
  <c r="U1075"/>
  <c r="X1075" s="1"/>
  <c r="Z1075"/>
  <c r="P1075"/>
  <c r="T1075"/>
  <c r="W1075" s="1"/>
  <c r="Y1075"/>
  <c r="K1075"/>
  <c r="N1075" s="1"/>
  <c r="J1075"/>
  <c r="O1073"/>
  <c r="R1073" s="1"/>
  <c r="U1073"/>
  <c r="Y1073"/>
  <c r="AB1073" s="1"/>
  <c r="P1073"/>
  <c r="T1073"/>
  <c r="W1073" s="1"/>
  <c r="Z1073"/>
  <c r="K1073"/>
  <c r="N1073" s="1"/>
  <c r="J1073"/>
  <c r="P1071"/>
  <c r="S1071" s="1"/>
  <c r="T1071"/>
  <c r="Z1071"/>
  <c r="AC1071" s="1"/>
  <c r="O1071"/>
  <c r="U1071"/>
  <c r="X1071" s="1"/>
  <c r="Y1071"/>
  <c r="K1071"/>
  <c r="N1071" s="1"/>
  <c r="J1071"/>
  <c r="M1071" s="1"/>
  <c r="P1069"/>
  <c r="S1069" s="1"/>
  <c r="T1069"/>
  <c r="W1069" s="1"/>
  <c r="Z1069"/>
  <c r="AC1069" s="1"/>
  <c r="O1069"/>
  <c r="U1069"/>
  <c r="X1069" s="1"/>
  <c r="Y1069"/>
  <c r="AB1069" s="1"/>
  <c r="K1069"/>
  <c r="N1069" s="1"/>
  <c r="J1069"/>
  <c r="P1067"/>
  <c r="S1067" s="1"/>
  <c r="T1067"/>
  <c r="W1067" s="1"/>
  <c r="Y1067"/>
  <c r="AB1067" s="1"/>
  <c r="Z1067"/>
  <c r="O1067"/>
  <c r="R1067" s="1"/>
  <c r="U1067"/>
  <c r="K1067"/>
  <c r="N1067" s="1"/>
  <c r="J1067"/>
  <c r="P1065"/>
  <c r="S1065" s="1"/>
  <c r="T1065"/>
  <c r="Z1065"/>
  <c r="AC1065" s="1"/>
  <c r="O1065"/>
  <c r="U1065"/>
  <c r="X1065" s="1"/>
  <c r="Y1065"/>
  <c r="AB1065" s="1"/>
  <c r="K1065"/>
  <c r="N1065" s="1"/>
  <c r="J1065"/>
  <c r="O1063"/>
  <c r="R1063" s="1"/>
  <c r="U1063"/>
  <c r="X1063" s="1"/>
  <c r="Z1063"/>
  <c r="AC1063" s="1"/>
  <c r="P1063"/>
  <c r="S1063" s="1"/>
  <c r="T1063"/>
  <c r="W1063" s="1"/>
  <c r="Y1063"/>
  <c r="K1063"/>
  <c r="N1063" s="1"/>
  <c r="J1063"/>
  <c r="O1061"/>
  <c r="R1061" s="1"/>
  <c r="U1061"/>
  <c r="X1061" s="1"/>
  <c r="Y1061"/>
  <c r="P1061"/>
  <c r="T1061"/>
  <c r="W1061" s="1"/>
  <c r="Z1061"/>
  <c r="K1061"/>
  <c r="N1061" s="1"/>
  <c r="J1061"/>
  <c r="P1059"/>
  <c r="S1059" s="1"/>
  <c r="T1059"/>
  <c r="W1059" s="1"/>
  <c r="Y1059"/>
  <c r="AB1059" s="1"/>
  <c r="O1059"/>
  <c r="U1059"/>
  <c r="X1059" s="1"/>
  <c r="Z1059"/>
  <c r="AC1059" s="1"/>
  <c r="K1059"/>
  <c r="N1059" s="1"/>
  <c r="J1059"/>
  <c r="P1057"/>
  <c r="S1057" s="1"/>
  <c r="T1057"/>
  <c r="W1057" s="1"/>
  <c r="Z1057"/>
  <c r="AC1057" s="1"/>
  <c r="O1057"/>
  <c r="U1057"/>
  <c r="X1057" s="1"/>
  <c r="Y1057"/>
  <c r="AB1057" s="1"/>
  <c r="K1057"/>
  <c r="J1057"/>
  <c r="O1055"/>
  <c r="R1055" s="1"/>
  <c r="U1055"/>
  <c r="Z1055"/>
  <c r="P1055"/>
  <c r="S1055" s="1"/>
  <c r="T1055"/>
  <c r="Y1055"/>
  <c r="AB1055" s="1"/>
  <c r="J1055"/>
  <c r="K1055"/>
  <c r="N1055" s="1"/>
  <c r="P1053"/>
  <c r="S1053" s="1"/>
  <c r="T1053"/>
  <c r="W1053" s="1"/>
  <c r="Z1053"/>
  <c r="AC1053" s="1"/>
  <c r="O1053"/>
  <c r="U1053"/>
  <c r="X1053" s="1"/>
  <c r="Y1053"/>
  <c r="AB1053" s="1"/>
  <c r="J1053"/>
  <c r="M1053" s="1"/>
  <c r="K1053"/>
  <c r="P1051"/>
  <c r="S1051" s="1"/>
  <c r="T1051"/>
  <c r="W1051" s="1"/>
  <c r="Z1051"/>
  <c r="AC1051" s="1"/>
  <c r="O1051"/>
  <c r="U1051"/>
  <c r="X1051" s="1"/>
  <c r="Y1051"/>
  <c r="AB1051" s="1"/>
  <c r="J1051"/>
  <c r="M1051" s="1"/>
  <c r="K1051"/>
  <c r="O1049"/>
  <c r="R1049" s="1"/>
  <c r="U1049"/>
  <c r="X1049" s="1"/>
  <c r="Y1049"/>
  <c r="AB1049" s="1"/>
  <c r="P1049"/>
  <c r="T1049"/>
  <c r="W1049" s="1"/>
  <c r="Z1049"/>
  <c r="AC1049" s="1"/>
  <c r="J1049"/>
  <c r="M1049" s="1"/>
  <c r="K1049"/>
  <c r="P1047"/>
  <c r="S1047" s="1"/>
  <c r="T1047"/>
  <c r="W1047" s="1"/>
  <c r="Z1047"/>
  <c r="AC1047" s="1"/>
  <c r="O1047"/>
  <c r="U1047"/>
  <c r="X1047" s="1"/>
  <c r="Y1047"/>
  <c r="J1047"/>
  <c r="M1047" s="1"/>
  <c r="K1047"/>
  <c r="N1047" s="1"/>
  <c r="P1045"/>
  <c r="S1045" s="1"/>
  <c r="T1045"/>
  <c r="W1045" s="1"/>
  <c r="Z1045"/>
  <c r="AC1045" s="1"/>
  <c r="O1045"/>
  <c r="U1045"/>
  <c r="X1045" s="1"/>
  <c r="Y1045"/>
  <c r="AB1045" s="1"/>
  <c r="J1045"/>
  <c r="M1045" s="1"/>
  <c r="K1045"/>
  <c r="O1043"/>
  <c r="R1043" s="1"/>
  <c r="P1043"/>
  <c r="S1043" s="1"/>
  <c r="T1043"/>
  <c r="W1043" s="1"/>
  <c r="Z1043"/>
  <c r="U1043"/>
  <c r="X1043" s="1"/>
  <c r="Y1043"/>
  <c r="AB1043" s="1"/>
  <c r="J1043"/>
  <c r="M1043" s="1"/>
  <c r="K1043"/>
  <c r="O1041"/>
  <c r="R1041" s="1"/>
  <c r="U1041"/>
  <c r="X1041" s="1"/>
  <c r="Y1041"/>
  <c r="AB1041" s="1"/>
  <c r="P1041"/>
  <c r="T1041"/>
  <c r="W1041" s="1"/>
  <c r="Z1041"/>
  <c r="J1041"/>
  <c r="M1041" s="1"/>
  <c r="K1041"/>
  <c r="O1039"/>
  <c r="U1039"/>
  <c r="X1039" s="1"/>
  <c r="Y1039"/>
  <c r="AB1039" s="1"/>
  <c r="P1039"/>
  <c r="T1039"/>
  <c r="W1039" s="1"/>
  <c r="Z1039"/>
  <c r="J1039"/>
  <c r="K1039"/>
  <c r="O1037"/>
  <c r="R1037" s="1"/>
  <c r="U1037"/>
  <c r="Y1037"/>
  <c r="AB1037" s="1"/>
  <c r="P1037"/>
  <c r="T1037"/>
  <c r="W1037" s="1"/>
  <c r="Z1037"/>
  <c r="J1037"/>
  <c r="M1037" s="1"/>
  <c r="K1037"/>
  <c r="N1037" s="1"/>
  <c r="O1035"/>
  <c r="R1035" s="1"/>
  <c r="U1035"/>
  <c r="Y1035"/>
  <c r="AB1035" s="1"/>
  <c r="P1035"/>
  <c r="T1035"/>
  <c r="W1035" s="1"/>
  <c r="Z1035"/>
  <c r="AC1035" s="1"/>
  <c r="J1035"/>
  <c r="M1035" s="1"/>
  <c r="K1035"/>
  <c r="O1033"/>
  <c r="R1033" s="1"/>
  <c r="U1033"/>
  <c r="X1033" s="1"/>
  <c r="Y1033"/>
  <c r="AB1033" s="1"/>
  <c r="P1033"/>
  <c r="S1033" s="1"/>
  <c r="T1033"/>
  <c r="W1033" s="1"/>
  <c r="Z1033"/>
  <c r="AC1033" s="1"/>
  <c r="J1033"/>
  <c r="M1033" s="1"/>
  <c r="K1033"/>
  <c r="O1031"/>
  <c r="U1031"/>
  <c r="X1031" s="1"/>
  <c r="Y1031"/>
  <c r="AB1031" s="1"/>
  <c r="P1031"/>
  <c r="T1031"/>
  <c r="W1031" s="1"/>
  <c r="Z1031"/>
  <c r="J1031"/>
  <c r="M1031" s="1"/>
  <c r="K1031"/>
  <c r="O1029"/>
  <c r="R1029" s="1"/>
  <c r="U1029"/>
  <c r="X1029" s="1"/>
  <c r="Y1029"/>
  <c r="AB1029" s="1"/>
  <c r="P1029"/>
  <c r="T1029"/>
  <c r="W1029" s="1"/>
  <c r="Z1029"/>
  <c r="AC1029" s="1"/>
  <c r="J1029"/>
  <c r="M1029" s="1"/>
  <c r="K1029"/>
  <c r="O1027"/>
  <c r="R1027" s="1"/>
  <c r="U1027"/>
  <c r="Y1027"/>
  <c r="AB1027" s="1"/>
  <c r="P1027"/>
  <c r="S1027" s="1"/>
  <c r="T1027"/>
  <c r="W1027" s="1"/>
  <c r="Z1027"/>
  <c r="J1027"/>
  <c r="M1027" s="1"/>
  <c r="K1027"/>
  <c r="O1025"/>
  <c r="R1025" s="1"/>
  <c r="U1025"/>
  <c r="X1025" s="1"/>
  <c r="Y1025"/>
  <c r="AB1025" s="1"/>
  <c r="P1025"/>
  <c r="S1025" s="1"/>
  <c r="T1025"/>
  <c r="W1025" s="1"/>
  <c r="Z1025"/>
  <c r="J1025"/>
  <c r="M1025" s="1"/>
  <c r="K1025"/>
  <c r="O1023"/>
  <c r="R1023" s="1"/>
  <c r="U1023"/>
  <c r="X1023" s="1"/>
  <c r="Y1023"/>
  <c r="AB1023" s="1"/>
  <c r="P1023"/>
  <c r="S1023" s="1"/>
  <c r="T1023"/>
  <c r="W1023" s="1"/>
  <c r="Z1023"/>
  <c r="AC1023" s="1"/>
  <c r="J1023"/>
  <c r="M1023" s="1"/>
  <c r="K1023"/>
  <c r="N1023" s="1"/>
  <c r="O1021"/>
  <c r="R1021" s="1"/>
  <c r="U1021"/>
  <c r="X1021" s="1"/>
  <c r="Y1021"/>
  <c r="AB1021" s="1"/>
  <c r="P1021"/>
  <c r="T1021"/>
  <c r="W1021" s="1"/>
  <c r="Z1021"/>
  <c r="AC1021" s="1"/>
  <c r="J1021"/>
  <c r="M1021" s="1"/>
  <c r="K1021"/>
  <c r="O1019"/>
  <c r="R1019" s="1"/>
  <c r="U1019"/>
  <c r="X1019" s="1"/>
  <c r="Y1019"/>
  <c r="AB1019" s="1"/>
  <c r="P1019"/>
  <c r="S1019" s="1"/>
  <c r="T1019"/>
  <c r="W1019" s="1"/>
  <c r="Z1019"/>
  <c r="J1019"/>
  <c r="M1019" s="1"/>
  <c r="K1019"/>
  <c r="O1017"/>
  <c r="R1017" s="1"/>
  <c r="U1017"/>
  <c r="Y1017"/>
  <c r="P1017"/>
  <c r="T1017"/>
  <c r="W1017" s="1"/>
  <c r="Z1017"/>
  <c r="AC1017" s="1"/>
  <c r="J1017"/>
  <c r="M1017" s="1"/>
  <c r="K1017"/>
  <c r="O1015"/>
  <c r="R1015" s="1"/>
  <c r="U1015"/>
  <c r="Y1015"/>
  <c r="AB1015" s="1"/>
  <c r="P1015"/>
  <c r="S1015" s="1"/>
  <c r="T1015"/>
  <c r="W1015" s="1"/>
  <c r="Z1015"/>
  <c r="J1015"/>
  <c r="M1015" s="1"/>
  <c r="K1015"/>
  <c r="N1015" s="1"/>
  <c r="O1013"/>
  <c r="R1013" s="1"/>
  <c r="U1013"/>
  <c r="X1013" s="1"/>
  <c r="Y1013"/>
  <c r="AB1013" s="1"/>
  <c r="P1013"/>
  <c r="T1013"/>
  <c r="W1013" s="1"/>
  <c r="Z1013"/>
  <c r="AC1013" s="1"/>
  <c r="J1013"/>
  <c r="M1013" s="1"/>
  <c r="K1013"/>
  <c r="O1011"/>
  <c r="R1011" s="1"/>
  <c r="U1011"/>
  <c r="X1011" s="1"/>
  <c r="Y1011"/>
  <c r="AB1011" s="1"/>
  <c r="P1011"/>
  <c r="T1011"/>
  <c r="W1011" s="1"/>
  <c r="Z1011"/>
  <c r="AC1011" s="1"/>
  <c r="J1011"/>
  <c r="M1011" s="1"/>
  <c r="K1011"/>
  <c r="J1797"/>
  <c r="M1797" s="1"/>
  <c r="K1796"/>
  <c r="N1796" s="1"/>
  <c r="J1795"/>
  <c r="M1795" s="1"/>
  <c r="K1794"/>
  <c r="N1794" s="1"/>
  <c r="J1793"/>
  <c r="M1793" s="1"/>
  <c r="K1792"/>
  <c r="N1792" s="1"/>
  <c r="K1791"/>
  <c r="N1791" s="1"/>
  <c r="K1790"/>
  <c r="N1790" s="1"/>
  <c r="J1789"/>
  <c r="M1789" s="1"/>
  <c r="K1788"/>
  <c r="N1788" s="1"/>
  <c r="J1787"/>
  <c r="M1787" s="1"/>
  <c r="J1786"/>
  <c r="M1786" s="1"/>
  <c r="K1785"/>
  <c r="N1785" s="1"/>
  <c r="J1784"/>
  <c r="M1784" s="1"/>
  <c r="K1783"/>
  <c r="N1783" s="1"/>
  <c r="J1782"/>
  <c r="M1782" s="1"/>
  <c r="K1781"/>
  <c r="J1780"/>
  <c r="M1780" s="1"/>
  <c r="J1779"/>
  <c r="M1779" s="1"/>
  <c r="K1778"/>
  <c r="J1777"/>
  <c r="M1777" s="1"/>
  <c r="K1776"/>
  <c r="N1776" s="1"/>
  <c r="J1775"/>
  <c r="K1774"/>
  <c r="N1774" s="1"/>
  <c r="J1773"/>
  <c r="M1773" s="1"/>
  <c r="K1772"/>
  <c r="N1772" s="1"/>
  <c r="K1771"/>
  <c r="N1771" s="1"/>
  <c r="K1770"/>
  <c r="N1770" s="1"/>
  <c r="J1769"/>
  <c r="M1769" s="1"/>
  <c r="K1768"/>
  <c r="N1768" s="1"/>
  <c r="J1767"/>
  <c r="M1767" s="1"/>
  <c r="K1766"/>
  <c r="N1766" s="1"/>
  <c r="J1765"/>
  <c r="M1765" s="1"/>
  <c r="K1764"/>
  <c r="N1764" s="1"/>
  <c r="J1763"/>
  <c r="M1763" s="1"/>
  <c r="K1762"/>
  <c r="N1762" s="1"/>
  <c r="J1761"/>
  <c r="M1761" s="1"/>
  <c r="K1760"/>
  <c r="N1760" s="1"/>
  <c r="K1759"/>
  <c r="N1759" s="1"/>
  <c r="J1758"/>
  <c r="M1758" s="1"/>
  <c r="K1757"/>
  <c r="N1757" s="1"/>
  <c r="J1756"/>
  <c r="M1756" s="1"/>
  <c r="K1755"/>
  <c r="N1755" s="1"/>
  <c r="N1754"/>
  <c r="J1754"/>
  <c r="M1754" s="1"/>
  <c r="K1753"/>
  <c r="N1753" s="1"/>
  <c r="J1752"/>
  <c r="J1751"/>
  <c r="M1751" s="1"/>
  <c r="K1750"/>
  <c r="N1750" s="1"/>
  <c r="J1749"/>
  <c r="M1749" s="1"/>
  <c r="K1748"/>
  <c r="N1748" s="1"/>
  <c r="J1747"/>
  <c r="M1747" s="1"/>
  <c r="K1746"/>
  <c r="N1746" s="1"/>
  <c r="J1745"/>
  <c r="M1745" s="1"/>
  <c r="K1744"/>
  <c r="N1744" s="1"/>
  <c r="K1743"/>
  <c r="N1743" s="1"/>
  <c r="J1742"/>
  <c r="M1742" s="1"/>
  <c r="K1741"/>
  <c r="N1741" s="1"/>
  <c r="J1740"/>
  <c r="M1740" s="1"/>
  <c r="K1739"/>
  <c r="N1738"/>
  <c r="J1738"/>
  <c r="M1738" s="1"/>
  <c r="K1737"/>
  <c r="N1737" s="1"/>
  <c r="J1736"/>
  <c r="M1736" s="1"/>
  <c r="J1735"/>
  <c r="M1735" s="1"/>
  <c r="K1734"/>
  <c r="N1734" s="1"/>
  <c r="J1733"/>
  <c r="M1733" s="1"/>
  <c r="K1732"/>
  <c r="N1732" s="1"/>
  <c r="N1731"/>
  <c r="J1731"/>
  <c r="M1731" s="1"/>
  <c r="K1730"/>
  <c r="N1730" s="1"/>
  <c r="J1729"/>
  <c r="M1729" s="1"/>
  <c r="K1728"/>
  <c r="N1728" s="1"/>
  <c r="J1727"/>
  <c r="M1727" s="1"/>
  <c r="K1726"/>
  <c r="N1726" s="1"/>
  <c r="J1725"/>
  <c r="M1725" s="1"/>
  <c r="K1724"/>
  <c r="N1724" s="1"/>
  <c r="J1723"/>
  <c r="M1723" s="1"/>
  <c r="K1722"/>
  <c r="N1722" s="1"/>
  <c r="J1721"/>
  <c r="M1721" s="1"/>
  <c r="K1720"/>
  <c r="N1720" s="1"/>
  <c r="J1719"/>
  <c r="M1719" s="1"/>
  <c r="K1718"/>
  <c r="N1718" s="1"/>
  <c r="J1717"/>
  <c r="M1717" s="1"/>
  <c r="K1716"/>
  <c r="N1716" s="1"/>
  <c r="K1715"/>
  <c r="N1715" s="1"/>
  <c r="J1714"/>
  <c r="M1714" s="1"/>
  <c r="K1713"/>
  <c r="N1713" s="1"/>
  <c r="J1712"/>
  <c r="M1712" s="1"/>
  <c r="K1711"/>
  <c r="N1711" s="1"/>
  <c r="J1710"/>
  <c r="M1710" s="1"/>
  <c r="K1709"/>
  <c r="N1709" s="1"/>
  <c r="J1708"/>
  <c r="M1708" s="1"/>
  <c r="J1707"/>
  <c r="M1707" s="1"/>
  <c r="K1706"/>
  <c r="N1706" s="1"/>
  <c r="J1705"/>
  <c r="M1705" s="1"/>
  <c r="K1704"/>
  <c r="N1704" s="1"/>
  <c r="J1703"/>
  <c r="M1703" s="1"/>
  <c r="K1702"/>
  <c r="N1702" s="1"/>
  <c r="J1701"/>
  <c r="M1701" s="1"/>
  <c r="K1700"/>
  <c r="N1700" s="1"/>
  <c r="J1699"/>
  <c r="M1699" s="1"/>
  <c r="K1698"/>
  <c r="N1698" s="1"/>
  <c r="J1697"/>
  <c r="M1697" s="1"/>
  <c r="K1696"/>
  <c r="N1696" s="1"/>
  <c r="K1695"/>
  <c r="N1695" s="1"/>
  <c r="J1694"/>
  <c r="M1694" s="1"/>
  <c r="K1693"/>
  <c r="N1693" s="1"/>
  <c r="J1692"/>
  <c r="M1692" s="1"/>
  <c r="K1691"/>
  <c r="N1691" s="1"/>
  <c r="N1690"/>
  <c r="J1690"/>
  <c r="M1690" s="1"/>
  <c r="K1689"/>
  <c r="N1689" s="1"/>
  <c r="J1688"/>
  <c r="M1688" s="1"/>
  <c r="K1687"/>
  <c r="N1687" s="1"/>
  <c r="K1686"/>
  <c r="N1686" s="1"/>
  <c r="J1685"/>
  <c r="M1685" s="1"/>
  <c r="K1684"/>
  <c r="N1684" s="1"/>
  <c r="J1683"/>
  <c r="M1683" s="1"/>
  <c r="K1682"/>
  <c r="N1682" s="1"/>
  <c r="J1681"/>
  <c r="M1681" s="1"/>
  <c r="J1680"/>
  <c r="M1680" s="1"/>
  <c r="K1679"/>
  <c r="K1678"/>
  <c r="N1678" s="1"/>
  <c r="J1677"/>
  <c r="M1677" s="1"/>
  <c r="K1676"/>
  <c r="N1676" s="1"/>
  <c r="J1675"/>
  <c r="M1675" s="1"/>
  <c r="K1674"/>
  <c r="N1674" s="1"/>
  <c r="J1673"/>
  <c r="M1673" s="1"/>
  <c r="J1672"/>
  <c r="M1672" s="1"/>
  <c r="K1671"/>
  <c r="N1671" s="1"/>
  <c r="K1670"/>
  <c r="N1670" s="1"/>
  <c r="J1669"/>
  <c r="M1669" s="1"/>
  <c r="K1668"/>
  <c r="N1668" s="1"/>
  <c r="J1667"/>
  <c r="M1667" s="1"/>
  <c r="K1666"/>
  <c r="N1666" s="1"/>
  <c r="J1665"/>
  <c r="M1665" s="1"/>
  <c r="J1664"/>
  <c r="M1664" s="1"/>
  <c r="K1663"/>
  <c r="N1663" s="1"/>
  <c r="K1662"/>
  <c r="N1662" s="1"/>
  <c r="J1661"/>
  <c r="M1661" s="1"/>
  <c r="K1660"/>
  <c r="N1660" s="1"/>
  <c r="J1659"/>
  <c r="M1659" s="1"/>
  <c r="K1658"/>
  <c r="N1658" s="1"/>
  <c r="J1657"/>
  <c r="K1656"/>
  <c r="N1655"/>
  <c r="J1655"/>
  <c r="M1655" s="1"/>
  <c r="J1654"/>
  <c r="M1654" s="1"/>
  <c r="K1653"/>
  <c r="N1653" s="1"/>
  <c r="K1652"/>
  <c r="N1652" s="1"/>
  <c r="J1651"/>
  <c r="M1651" s="1"/>
  <c r="K1650"/>
  <c r="N1650" s="1"/>
  <c r="J1649"/>
  <c r="M1649" s="1"/>
  <c r="K1648"/>
  <c r="N1648" s="1"/>
  <c r="N1647"/>
  <c r="J1647"/>
  <c r="M1647" s="1"/>
  <c r="J1646"/>
  <c r="M1646" s="1"/>
  <c r="K1645"/>
  <c r="N1645" s="1"/>
  <c r="K1644"/>
  <c r="N1644" s="1"/>
  <c r="J1643"/>
  <c r="M1643" s="1"/>
  <c r="K1642"/>
  <c r="N1642" s="1"/>
  <c r="J1641"/>
  <c r="M1641" s="1"/>
  <c r="K1640"/>
  <c r="N1640" s="1"/>
  <c r="N1639"/>
  <c r="J1639"/>
  <c r="M1639" s="1"/>
  <c r="J1638"/>
  <c r="M1638" s="1"/>
  <c r="K1637"/>
  <c r="N1637" s="1"/>
  <c r="K1636"/>
  <c r="N1636" s="1"/>
  <c r="J1635"/>
  <c r="M1635" s="1"/>
  <c r="K1634"/>
  <c r="N1634" s="1"/>
  <c r="J1633"/>
  <c r="M1633" s="1"/>
  <c r="K1632"/>
  <c r="N1632" s="1"/>
  <c r="N1631"/>
  <c r="J1631"/>
  <c r="M1631" s="1"/>
  <c r="J1630"/>
  <c r="M1630" s="1"/>
  <c r="K1629"/>
  <c r="N1629" s="1"/>
  <c r="K1628"/>
  <c r="N1628" s="1"/>
  <c r="J1627"/>
  <c r="M1627" s="1"/>
  <c r="K1626"/>
  <c r="N1626" s="1"/>
  <c r="J1625"/>
  <c r="M1625" s="1"/>
  <c r="K1624"/>
  <c r="N1624" s="1"/>
  <c r="N1623"/>
  <c r="J1623"/>
  <c r="M1623" s="1"/>
  <c r="J1622"/>
  <c r="M1622" s="1"/>
  <c r="K1621"/>
  <c r="N1621" s="1"/>
  <c r="K1620"/>
  <c r="N1620" s="1"/>
  <c r="J1619"/>
  <c r="M1619" s="1"/>
  <c r="K1618"/>
  <c r="N1618" s="1"/>
  <c r="J1617"/>
  <c r="M1617" s="1"/>
  <c r="K1616"/>
  <c r="N1616" s="1"/>
  <c r="N1615"/>
  <c r="J1615"/>
  <c r="M1615" s="1"/>
  <c r="J1614"/>
  <c r="M1614" s="1"/>
  <c r="K1613"/>
  <c r="N1613" s="1"/>
  <c r="M1612"/>
  <c r="M1610"/>
  <c r="M1608"/>
  <c r="K1606"/>
  <c r="N1606" s="1"/>
  <c r="J1605"/>
  <c r="M1605" s="1"/>
  <c r="J1604"/>
  <c r="M1604" s="1"/>
  <c r="K1603"/>
  <c r="N1603" s="1"/>
  <c r="J1602"/>
  <c r="M1602" s="1"/>
  <c r="K1601"/>
  <c r="N1601" s="1"/>
  <c r="J1600"/>
  <c r="M1600" s="1"/>
  <c r="K1599"/>
  <c r="N1599" s="1"/>
  <c r="M1596"/>
  <c r="M1588"/>
  <c r="M1580"/>
  <c r="M1572"/>
  <c r="M1564"/>
  <c r="M1556"/>
  <c r="M1548"/>
  <c r="M1540"/>
  <c r="M1532"/>
  <c r="N1296"/>
  <c r="M1137"/>
  <c r="M1116"/>
  <c r="M1096"/>
  <c r="M1056"/>
  <c r="R1792"/>
  <c r="R1784"/>
  <c r="R1780"/>
  <c r="R1772"/>
  <c r="AB1770"/>
  <c r="R1768"/>
  <c r="AB1758"/>
  <c r="W1753"/>
  <c r="AB1746"/>
  <c r="W1741"/>
  <c r="W1737"/>
  <c r="R1724"/>
  <c r="R1718"/>
  <c r="R1712"/>
  <c r="W1709"/>
  <c r="R1706"/>
  <c r="AB1704"/>
  <c r="R1702"/>
  <c r="W1699"/>
  <c r="AB1696"/>
  <c r="W1693"/>
  <c r="AB1690"/>
  <c r="R1688"/>
  <c r="AB1684"/>
  <c r="R1684"/>
  <c r="W1681"/>
  <c r="AB1678"/>
  <c r="R1676"/>
  <c r="AB1674"/>
  <c r="W1671"/>
  <c r="AB1668"/>
  <c r="R1666"/>
  <c r="AB1662"/>
  <c r="R1660"/>
  <c r="W1657"/>
  <c r="AB1654"/>
  <c r="M1594"/>
  <c r="M1592"/>
  <c r="M1586"/>
  <c r="M1584"/>
  <c r="M1578"/>
  <c r="M1576"/>
  <c r="M1570"/>
  <c r="M1568"/>
  <c r="M1562"/>
  <c r="M1560"/>
  <c r="M1554"/>
  <c r="M1552"/>
  <c r="M1546"/>
  <c r="M1544"/>
  <c r="M1538"/>
  <c r="M1536"/>
  <c r="M1530"/>
  <c r="M1528"/>
  <c r="M1526"/>
  <c r="M1524"/>
  <c r="M1517"/>
  <c r="M1515"/>
  <c r="M1513"/>
  <c r="M1511"/>
  <c r="M1509"/>
  <c r="M1507"/>
  <c r="M1501"/>
  <c r="M1499"/>
  <c r="M1497"/>
  <c r="M1495"/>
  <c r="M1493"/>
  <c r="M1491"/>
  <c r="M1485"/>
  <c r="M1483"/>
  <c r="M1481"/>
  <c r="M1479"/>
  <c r="M1477"/>
  <c r="M1475"/>
  <c r="M1469"/>
  <c r="M1467"/>
  <c r="M1465"/>
  <c r="M1463"/>
  <c r="M1461"/>
  <c r="M1459"/>
  <c r="M1453"/>
  <c r="M1451"/>
  <c r="M1449"/>
  <c r="M1447"/>
  <c r="M1445"/>
  <c r="M1443"/>
  <c r="M1437"/>
  <c r="M1435"/>
  <c r="M1433"/>
  <c r="M1431"/>
  <c r="M1429"/>
  <c r="M1427"/>
  <c r="M1425"/>
  <c r="M1423"/>
  <c r="M1417"/>
  <c r="M1415"/>
  <c r="M1413"/>
  <c r="M1411"/>
  <c r="M1409"/>
  <c r="M1349"/>
  <c r="M1345"/>
  <c r="M1341"/>
  <c r="N1328"/>
  <c r="N1321"/>
  <c r="M1317"/>
  <c r="M1313"/>
  <c r="M1309"/>
  <c r="M1305"/>
  <c r="N1288"/>
  <c r="M1273"/>
  <c r="M1269"/>
  <c r="M1265"/>
  <c r="M1261"/>
  <c r="N1257"/>
  <c r="M1245"/>
  <c r="M1241"/>
  <c r="M1237"/>
  <c r="M1233"/>
  <c r="M1229"/>
  <c r="M1221"/>
  <c r="M1217"/>
  <c r="M1213"/>
  <c r="N1200"/>
  <c r="N1196"/>
  <c r="M1189"/>
  <c r="M1185"/>
  <c r="N1183"/>
  <c r="N1179"/>
  <c r="M1177"/>
  <c r="M1173"/>
  <c r="M1169"/>
  <c r="N1167"/>
  <c r="N1165"/>
  <c r="N1163"/>
  <c r="M1161"/>
  <c r="M1157"/>
  <c r="M1153"/>
  <c r="N1151"/>
  <c r="N1147"/>
  <c r="M1134"/>
  <c r="M1130"/>
  <c r="M1128"/>
  <c r="M1126"/>
  <c r="M1122"/>
  <c r="M1120"/>
  <c r="M1118"/>
  <c r="N1103"/>
  <c r="M1094"/>
  <c r="M1092"/>
  <c r="M1090"/>
  <c r="N1088"/>
  <c r="M1086"/>
  <c r="M1084"/>
  <c r="M1082"/>
  <c r="M1063"/>
  <c r="M1054"/>
  <c r="N1052"/>
  <c r="M1050"/>
  <c r="M1048"/>
  <c r="M1046"/>
  <c r="M1044"/>
  <c r="M1042"/>
  <c r="M1040"/>
  <c r="M1038"/>
  <c r="M1036"/>
  <c r="M1034"/>
  <c r="M1032"/>
  <c r="M1030"/>
  <c r="M1028"/>
  <c r="M1026"/>
  <c r="M1024"/>
  <c r="M1022"/>
  <c r="M1018"/>
  <c r="M1016"/>
  <c r="M1014"/>
  <c r="M1010"/>
  <c r="W1797"/>
  <c r="AB1796"/>
  <c r="R1796"/>
  <c r="AB1792"/>
  <c r="S1781"/>
  <c r="W1779"/>
  <c r="AB1778"/>
  <c r="R1778"/>
  <c r="W1777"/>
  <c r="AB1776"/>
  <c r="S1775"/>
  <c r="AC1774"/>
  <c r="R1774"/>
  <c r="W1773"/>
  <c r="AB1772"/>
  <c r="R1770"/>
  <c r="W1769"/>
  <c r="AB1768"/>
  <c r="R1766"/>
  <c r="W1765"/>
  <c r="AB1764"/>
  <c r="W1763"/>
  <c r="R1762"/>
  <c r="W1761"/>
  <c r="AB1760"/>
  <c r="R1760"/>
  <c r="S1743"/>
  <c r="S1739"/>
  <c r="X1738"/>
  <c r="R1736"/>
  <c r="AB1734"/>
  <c r="X1732"/>
  <c r="S1732"/>
  <c r="AB1730"/>
  <c r="X1728"/>
  <c r="S1728"/>
  <c r="AC1721"/>
  <c r="AB1717"/>
  <c r="AB1716"/>
  <c r="R1716"/>
  <c r="W1715"/>
  <c r="W1714"/>
  <c r="W1713"/>
  <c r="AB1712"/>
  <c r="AB1711"/>
  <c r="AB1710"/>
  <c r="R1710"/>
  <c r="R1709"/>
  <c r="R1708"/>
  <c r="W1707"/>
  <c r="AB1706"/>
  <c r="R1705"/>
  <c r="R1704"/>
  <c r="W1703"/>
  <c r="W1702"/>
  <c r="W1701"/>
  <c r="AB1700"/>
  <c r="AB1699"/>
  <c r="R1698"/>
  <c r="R1697"/>
  <c r="W1696"/>
  <c r="W1695"/>
  <c r="R1694"/>
  <c r="R1693"/>
  <c r="R1692"/>
  <c r="W1691"/>
  <c r="W1690"/>
  <c r="W1689"/>
  <c r="AB1688"/>
  <c r="AB1687"/>
  <c r="AB1686"/>
  <c r="R1686"/>
  <c r="W1685"/>
  <c r="AB1683"/>
  <c r="AB1682"/>
  <c r="R1682"/>
  <c r="R1681"/>
  <c r="R1680"/>
  <c r="W1679"/>
  <c r="W1678"/>
  <c r="AB1676"/>
  <c r="AB1675"/>
  <c r="W1674"/>
  <c r="AB1673"/>
  <c r="R1673"/>
  <c r="W1672"/>
  <c r="R1671"/>
  <c r="W1670"/>
  <c r="AB1669"/>
  <c r="W1668"/>
  <c r="AB1667"/>
  <c r="R1667"/>
  <c r="AC1666"/>
  <c r="AB1665"/>
  <c r="R1665"/>
  <c r="W1664"/>
  <c r="AB1663"/>
  <c r="W1662"/>
  <c r="W1661"/>
  <c r="AB1660"/>
  <c r="AB1659"/>
  <c r="AB1658"/>
  <c r="R1658"/>
  <c r="R1657"/>
  <c r="W1655"/>
  <c r="W1654"/>
  <c r="AB1653"/>
  <c r="AB1652"/>
  <c r="W1651"/>
  <c r="S1643"/>
  <c r="AC1621"/>
  <c r="S1611"/>
  <c r="AB1559"/>
  <c r="R1557"/>
  <c r="W1554"/>
  <c r="W1548"/>
  <c r="AB1541"/>
  <c r="AB1537"/>
  <c r="AB1533"/>
  <c r="AB1525"/>
  <c r="R1515"/>
  <c r="R1511"/>
  <c r="W1500"/>
  <c r="W1492"/>
  <c r="N1607"/>
  <c r="N1591"/>
  <c r="N1583"/>
  <c r="N1575"/>
  <c r="N1567"/>
  <c r="N1559"/>
  <c r="N1551"/>
  <c r="N1543"/>
  <c r="N1535"/>
  <c r="N1527"/>
  <c r="M1518"/>
  <c r="M1510"/>
  <c r="M1502"/>
  <c r="M1494"/>
  <c r="M1486"/>
  <c r="M1478"/>
  <c r="M1470"/>
  <c r="M1462"/>
  <c r="M1454"/>
  <c r="M1446"/>
  <c r="M1438"/>
  <c r="M1432"/>
  <c r="M1430"/>
  <c r="N1426"/>
  <c r="N1424"/>
  <c r="M1422"/>
  <c r="M1416"/>
  <c r="M1414"/>
  <c r="M1410"/>
  <c r="M1401"/>
  <c r="M1397"/>
  <c r="M1393"/>
  <c r="M1389"/>
  <c r="N1385"/>
  <c r="M1373"/>
  <c r="M1369"/>
  <c r="M1365"/>
  <c r="M1361"/>
  <c r="M1357"/>
  <c r="M1333"/>
  <c r="M1329"/>
  <c r="M1293"/>
  <c r="M1285"/>
  <c r="M1281"/>
  <c r="M1205"/>
  <c r="M1201"/>
  <c r="M1146"/>
  <c r="M1144"/>
  <c r="M1142"/>
  <c r="M1139"/>
  <c r="N1131"/>
  <c r="M1114"/>
  <c r="M1112"/>
  <c r="M1110"/>
  <c r="M1106"/>
  <c r="M1102"/>
  <c r="M1100"/>
  <c r="M1098"/>
  <c r="M1078"/>
  <c r="M1074"/>
  <c r="M1070"/>
  <c r="M1066"/>
  <c r="M1064"/>
  <c r="M1062"/>
  <c r="M1058"/>
  <c r="N1039"/>
  <c r="N1019"/>
  <c r="S1797"/>
  <c r="W1795"/>
  <c r="AB1794"/>
  <c r="R1794"/>
  <c r="AB1790"/>
  <c r="AB1786"/>
  <c r="W1785"/>
  <c r="AB1782"/>
  <c r="R1782"/>
  <c r="W1781"/>
  <c r="AB1780"/>
  <c r="AB1774"/>
  <c r="W1767"/>
  <c r="X1764"/>
  <c r="W1757"/>
  <c r="R1756"/>
  <c r="AC1753"/>
  <c r="X1753"/>
  <c r="R1752"/>
  <c r="AC1749"/>
  <c r="X1749"/>
  <c r="R1748"/>
  <c r="R1744"/>
  <c r="R1740"/>
  <c r="R1732"/>
  <c r="R1728"/>
  <c r="AB1726"/>
  <c r="AB1722"/>
  <c r="W1719"/>
  <c r="W1718"/>
  <c r="X1716"/>
  <c r="R1715"/>
  <c r="AB1713"/>
  <c r="R1713"/>
  <c r="W1712"/>
  <c r="R1711"/>
  <c r="W1710"/>
  <c r="AB1709"/>
  <c r="X1709"/>
  <c r="W1708"/>
  <c r="AB1707"/>
  <c r="R1707"/>
  <c r="W1706"/>
  <c r="AB1705"/>
  <c r="X1705"/>
  <c r="W1704"/>
  <c r="AB1703"/>
  <c r="R1703"/>
  <c r="AB1701"/>
  <c r="R1701"/>
  <c r="W1700"/>
  <c r="R1699"/>
  <c r="W1698"/>
  <c r="AB1697"/>
  <c r="X1696"/>
  <c r="AB1695"/>
  <c r="R1695"/>
  <c r="W1694"/>
  <c r="AB1693"/>
  <c r="W1692"/>
  <c r="AB1691"/>
  <c r="R1691"/>
  <c r="AB1689"/>
  <c r="R1689"/>
  <c r="W1688"/>
  <c r="R1687"/>
  <c r="W1686"/>
  <c r="AB1685"/>
  <c r="R1685"/>
  <c r="W1684"/>
  <c r="S1684"/>
  <c r="R1683"/>
  <c r="W1682"/>
  <c r="AB1681"/>
  <c r="W1680"/>
  <c r="AB1679"/>
  <c r="R1679"/>
  <c r="AB1677"/>
  <c r="R1677"/>
  <c r="W1676"/>
  <c r="R1675"/>
  <c r="R1674"/>
  <c r="AB1672"/>
  <c r="AB1671"/>
  <c r="AB1670"/>
  <c r="R1670"/>
  <c r="R1669"/>
  <c r="R1668"/>
  <c r="W1667"/>
  <c r="W1666"/>
  <c r="W1665"/>
  <c r="AB1664"/>
  <c r="R1664"/>
  <c r="R1663"/>
  <c r="AC1662"/>
  <c r="AB1661"/>
  <c r="R1661"/>
  <c r="W1660"/>
  <c r="R1659"/>
  <c r="W1658"/>
  <c r="AB1657"/>
  <c r="W1656"/>
  <c r="AB1655"/>
  <c r="R1655"/>
  <c r="R1653"/>
  <c r="W1652"/>
  <c r="AB1651"/>
  <c r="R1651"/>
  <c r="R1650"/>
  <c r="R1648"/>
  <c r="R1646"/>
  <c r="W1643"/>
  <c r="AB1640"/>
  <c r="R1638"/>
  <c r="R1634"/>
  <c r="W1629"/>
  <c r="R1624"/>
  <c r="R1622"/>
  <c r="W1621"/>
  <c r="R1620"/>
  <c r="R1618"/>
  <c r="W1617"/>
  <c r="AB1614"/>
  <c r="AB1612"/>
  <c r="W1611"/>
  <c r="AB1608"/>
  <c r="R1606"/>
  <c r="AB1604"/>
  <c r="AB1602"/>
  <c r="AB1600"/>
  <c r="R1600"/>
  <c r="W1593"/>
  <c r="W1591"/>
  <c r="R1590"/>
  <c r="AB1586"/>
  <c r="AB1584"/>
  <c r="W1583"/>
  <c r="W1581"/>
  <c r="W1579"/>
  <c r="R1578"/>
  <c r="W1575"/>
  <c r="R1574"/>
  <c r="R1572"/>
  <c r="R1570"/>
  <c r="R1566"/>
  <c r="AB1564"/>
  <c r="AB1562"/>
  <c r="R1560"/>
  <c r="R1550"/>
  <c r="AB1649"/>
  <c r="R1649"/>
  <c r="AB1647"/>
  <c r="R1647"/>
  <c r="W1646"/>
  <c r="X1645"/>
  <c r="AB1644"/>
  <c r="R1644"/>
  <c r="W1642"/>
  <c r="AB1641"/>
  <c r="R1641"/>
  <c r="R1640"/>
  <c r="R1639"/>
  <c r="AB1637"/>
  <c r="R1637"/>
  <c r="AB1635"/>
  <c r="R1635"/>
  <c r="W1634"/>
  <c r="W1633"/>
  <c r="AB1632"/>
  <c r="R1632"/>
  <c r="W1631"/>
  <c r="AB1629"/>
  <c r="AB1628"/>
  <c r="R1628"/>
  <c r="R1627"/>
  <c r="W1626"/>
  <c r="AB1625"/>
  <c r="R1625"/>
  <c r="AB1623"/>
  <c r="AB1622"/>
  <c r="R1621"/>
  <c r="AB1619"/>
  <c r="AB1618"/>
  <c r="AB1617"/>
  <c r="AB1616"/>
  <c r="R1616"/>
  <c r="R1615"/>
  <c r="R1614"/>
  <c r="W1612"/>
  <c r="W1610"/>
  <c r="R1609"/>
  <c r="AB1607"/>
  <c r="R1607"/>
  <c r="W1606"/>
  <c r="R1605"/>
  <c r="R1604"/>
  <c r="R1603"/>
  <c r="AB1601"/>
  <c r="R1601"/>
  <c r="W1600"/>
  <c r="R1599"/>
  <c r="AC1598"/>
  <c r="R1598"/>
  <c r="W1597"/>
  <c r="W1596"/>
  <c r="W1595"/>
  <c r="AB1594"/>
  <c r="AB1593"/>
  <c r="W1592"/>
  <c r="AB1591"/>
  <c r="W1590"/>
  <c r="AB1589"/>
  <c r="AB1588"/>
  <c r="R1587"/>
  <c r="AB1585"/>
  <c r="R1585"/>
  <c r="AB1583"/>
  <c r="AB1582"/>
  <c r="AB1581"/>
  <c r="AB1580"/>
  <c r="R1580"/>
  <c r="W1578"/>
  <c r="R1577"/>
  <c r="W1576"/>
  <c r="AB1575"/>
  <c r="W1574"/>
  <c r="W1573"/>
  <c r="W1572"/>
  <c r="R1571"/>
  <c r="W1570"/>
  <c r="R1569"/>
  <c r="W1568"/>
  <c r="AB1567"/>
  <c r="W1566"/>
  <c r="R1565"/>
  <c r="R1564"/>
  <c r="R1563"/>
  <c r="R1562"/>
  <c r="W1561"/>
  <c r="W1560"/>
  <c r="R1559"/>
  <c r="W1558"/>
  <c r="R1556"/>
  <c r="R1552"/>
  <c r="W1549"/>
  <c r="R1547"/>
  <c r="R1544"/>
  <c r="AB1542"/>
  <c r="W1533"/>
  <c r="R1532"/>
  <c r="AB1530"/>
  <c r="W1529"/>
  <c r="R1528"/>
  <c r="AB1526"/>
  <c r="S1525"/>
  <c r="X1524"/>
  <c r="AB1522"/>
  <c r="W1521"/>
  <c r="R1520"/>
  <c r="AB1518"/>
  <c r="S1518"/>
  <c r="W1517"/>
  <c r="AB1514"/>
  <c r="W1513"/>
  <c r="R1512"/>
  <c r="AB1509"/>
  <c r="R1508"/>
  <c r="AB1506"/>
  <c r="W1505"/>
  <c r="R1504"/>
  <c r="AB1502"/>
  <c r="S1502"/>
  <c r="W1501"/>
  <c r="R1499"/>
  <c r="X1498"/>
  <c r="W1497"/>
  <c r="AC1496"/>
  <c r="R1496"/>
  <c r="AB1494"/>
  <c r="S1494"/>
  <c r="W1493"/>
  <c r="R1491"/>
  <c r="W1488"/>
  <c r="R1487"/>
  <c r="R1483"/>
  <c r="R1471"/>
  <c r="R1467"/>
  <c r="W1460"/>
  <c r="W1448"/>
  <c r="AB1441"/>
  <c r="AB1429"/>
  <c r="AB1425"/>
  <c r="R1423"/>
  <c r="R1419"/>
  <c r="W1408"/>
  <c r="W1404"/>
  <c r="AB1397"/>
  <c r="AB1393"/>
  <c r="AB1385"/>
  <c r="R1375"/>
  <c r="R1367"/>
  <c r="W1356"/>
  <c r="W1348"/>
  <c r="AB1341"/>
  <c r="R1331"/>
  <c r="R1327"/>
  <c r="R1311"/>
  <c r="W1650"/>
  <c r="W1649"/>
  <c r="W1648"/>
  <c r="W1647"/>
  <c r="AB1646"/>
  <c r="AB1645"/>
  <c r="R1645"/>
  <c r="W1644"/>
  <c r="AB1643"/>
  <c r="R1643"/>
  <c r="R1642"/>
  <c r="W1640"/>
  <c r="AB1639"/>
  <c r="W1638"/>
  <c r="W1637"/>
  <c r="W1636"/>
  <c r="W1635"/>
  <c r="AB1633"/>
  <c r="R1633"/>
  <c r="W1632"/>
  <c r="AB1631"/>
  <c r="W1630"/>
  <c r="R1629"/>
  <c r="W1628"/>
  <c r="AB1627"/>
  <c r="AB1626"/>
  <c r="R1626"/>
  <c r="W1625"/>
  <c r="W1624"/>
  <c r="R1623"/>
  <c r="W1622"/>
  <c r="AB1621"/>
  <c r="W1620"/>
  <c r="S1620"/>
  <c r="R1619"/>
  <c r="W1618"/>
  <c r="R1617"/>
  <c r="W1616"/>
  <c r="AB1615"/>
  <c r="W1614"/>
  <c r="AB1613"/>
  <c r="R1613"/>
  <c r="AB1611"/>
  <c r="R1611"/>
  <c r="R1610"/>
  <c r="W1608"/>
  <c r="W1607"/>
  <c r="AB1606"/>
  <c r="AB1605"/>
  <c r="W1604"/>
  <c r="AB1603"/>
  <c r="W1602"/>
  <c r="W1601"/>
  <c r="X1600"/>
  <c r="AB1599"/>
  <c r="AB1598"/>
  <c r="W1598"/>
  <c r="AB1597"/>
  <c r="R1597"/>
  <c r="AB1595"/>
  <c r="R1595"/>
  <c r="W1594"/>
  <c r="R1593"/>
  <c r="R1591"/>
  <c r="AC1589"/>
  <c r="R1589"/>
  <c r="AB1587"/>
  <c r="W1586"/>
  <c r="W1585"/>
  <c r="W1584"/>
  <c r="R1583"/>
  <c r="W1582"/>
  <c r="R1581"/>
  <c r="W1580"/>
  <c r="AB1579"/>
  <c r="R1579"/>
  <c r="AB1577"/>
  <c r="X1577"/>
  <c r="AB1576"/>
  <c r="R1576"/>
  <c r="R1575"/>
  <c r="AB1573"/>
  <c r="R1573"/>
  <c r="AB1571"/>
  <c r="AB1569"/>
  <c r="AB1568"/>
  <c r="R1568"/>
  <c r="W1567"/>
  <c r="AB1565"/>
  <c r="W1564"/>
  <c r="AB1563"/>
  <c r="W1562"/>
  <c r="AB1561"/>
  <c r="R1561"/>
  <c r="W1559"/>
  <c r="AB1558"/>
  <c r="R1558"/>
  <c r="AB1556"/>
  <c r="AB1555"/>
  <c r="R1548"/>
  <c r="W1544"/>
  <c r="R1543"/>
  <c r="R1539"/>
  <c r="W1537"/>
  <c r="S1535"/>
  <c r="X1533"/>
  <c r="W1532"/>
  <c r="R1531"/>
  <c r="W1528"/>
  <c r="R1527"/>
  <c r="W1525"/>
  <c r="R1524"/>
  <c r="AB1521"/>
  <c r="W1520"/>
  <c r="R1519"/>
  <c r="AB1517"/>
  <c r="R1516"/>
  <c r="X1515"/>
  <c r="AB1513"/>
  <c r="W1512"/>
  <c r="AB1510"/>
  <c r="W1509"/>
  <c r="R1507"/>
  <c r="W1504"/>
  <c r="R1503"/>
  <c r="AB1501"/>
  <c r="R1500"/>
  <c r="AB1498"/>
  <c r="W1496"/>
  <c r="R1495"/>
  <c r="AB1493"/>
  <c r="R1492"/>
  <c r="AB1490"/>
  <c r="R1488"/>
  <c r="AB1486"/>
  <c r="S1340"/>
  <c r="W1485"/>
  <c r="R1484"/>
  <c r="AB1481"/>
  <c r="W1480"/>
  <c r="R1479"/>
  <c r="W1477"/>
  <c r="R1476"/>
  <c r="AB1474"/>
  <c r="W1473"/>
  <c r="R1472"/>
  <c r="W1469"/>
  <c r="R1468"/>
  <c r="AB1465"/>
  <c r="W1464"/>
  <c r="AB1462"/>
  <c r="W1461"/>
  <c r="R1459"/>
  <c r="AB1457"/>
  <c r="R1456"/>
  <c r="AB1454"/>
  <c r="W1453"/>
  <c r="R1451"/>
  <c r="AB1449"/>
  <c r="R1448"/>
  <c r="AB1446"/>
  <c r="W1444"/>
  <c r="R1443"/>
  <c r="W1440"/>
  <c r="R1439"/>
  <c r="AB1437"/>
  <c r="W1436"/>
  <c r="R1435"/>
  <c r="X1434"/>
  <c r="W1433"/>
  <c r="AC1432"/>
  <c r="R1432"/>
  <c r="AB1430"/>
  <c r="S1430"/>
  <c r="W1428"/>
  <c r="R1427"/>
  <c r="W1425"/>
  <c r="R1424"/>
  <c r="W1421"/>
  <c r="R1420"/>
  <c r="AB1417"/>
  <c r="W1416"/>
  <c r="R1415"/>
  <c r="AB1413"/>
  <c r="S1413"/>
  <c r="W1412"/>
  <c r="AB1410"/>
  <c r="W1409"/>
  <c r="AC1408"/>
  <c r="R1407"/>
  <c r="AB1405"/>
  <c r="R1404"/>
  <c r="AB1402"/>
  <c r="W1401"/>
  <c r="R1400"/>
  <c r="AB1398"/>
  <c r="R1396"/>
  <c r="X1395"/>
  <c r="AB1394"/>
  <c r="W1392"/>
  <c r="AC1391"/>
  <c r="R1391"/>
  <c r="W1389"/>
  <c r="R1388"/>
  <c r="X1387"/>
  <c r="AB1386"/>
  <c r="W1384"/>
  <c r="X1382"/>
  <c r="AB1381"/>
  <c r="W1380"/>
  <c r="AB1378"/>
  <c r="W1377"/>
  <c r="R1376"/>
  <c r="AB1373"/>
  <c r="W1372"/>
  <c r="AB1370"/>
  <c r="W1369"/>
  <c r="R1368"/>
  <c r="AB1365"/>
  <c r="R1364"/>
  <c r="AB1362"/>
  <c r="W1361"/>
  <c r="R1360"/>
  <c r="AB1358"/>
  <c r="W1357"/>
  <c r="R1355"/>
  <c r="AB1353"/>
  <c r="R1352"/>
  <c r="AB1350"/>
  <c r="W1349"/>
  <c r="R1347"/>
  <c r="W1344"/>
  <c r="R1343"/>
  <c r="W1341"/>
  <c r="R1339"/>
  <c r="AB1337"/>
  <c r="W1336"/>
  <c r="R1335"/>
  <c r="AB1333"/>
  <c r="R1332"/>
  <c r="AB1329"/>
  <c r="W1328"/>
  <c r="AB1326"/>
  <c r="W1325"/>
  <c r="R1324"/>
  <c r="W1320"/>
  <c r="R1319"/>
  <c r="AB1317"/>
  <c r="W1316"/>
  <c r="R1315"/>
  <c r="AB1313"/>
  <c r="W1312"/>
  <c r="AB1310"/>
  <c r="AB1297"/>
  <c r="W1292"/>
  <c r="R1291"/>
  <c r="AB1285"/>
  <c r="AB1281"/>
  <c r="R1267"/>
  <c r="X1264"/>
  <c r="W1222"/>
  <c r="R1217"/>
  <c r="AB1482"/>
  <c r="W1481"/>
  <c r="R1480"/>
  <c r="AB1478"/>
  <c r="S1477"/>
  <c r="W1476"/>
  <c r="R1475"/>
  <c r="AC1473"/>
  <c r="W1472"/>
  <c r="AB1470"/>
  <c r="X1468"/>
  <c r="AB1466"/>
  <c r="W1465"/>
  <c r="R1464"/>
  <c r="S1463"/>
  <c r="AB1461"/>
  <c r="R1460"/>
  <c r="W1457"/>
  <c r="AC1455"/>
  <c r="R1455"/>
  <c r="AB1453"/>
  <c r="R1452"/>
  <c r="AB1450"/>
  <c r="W1449"/>
  <c r="S1447"/>
  <c r="W1445"/>
  <c r="R1444"/>
  <c r="AB1442"/>
  <c r="W1441"/>
  <c r="R1440"/>
  <c r="AB1438"/>
  <c r="R1436"/>
  <c r="AB1434"/>
  <c r="W1432"/>
  <c r="W1429"/>
  <c r="R1428"/>
  <c r="AB1426"/>
  <c r="W1424"/>
  <c r="AB1422"/>
  <c r="W1420"/>
  <c r="AB1418"/>
  <c r="W1417"/>
  <c r="R1416"/>
  <c r="AB1414"/>
  <c r="W1413"/>
  <c r="R1412"/>
  <c r="AB1409"/>
  <c r="R1408"/>
  <c r="AB1406"/>
  <c r="W1405"/>
  <c r="S1404"/>
  <c r="R1403"/>
  <c r="AB1401"/>
  <c r="W1400"/>
  <c r="W1397"/>
  <c r="R1395"/>
  <c r="W1393"/>
  <c r="AB1390"/>
  <c r="R1387"/>
  <c r="W1385"/>
  <c r="R1384"/>
  <c r="AB1382"/>
  <c r="W1381"/>
  <c r="R1380"/>
  <c r="W1376"/>
  <c r="AB1374"/>
  <c r="W1373"/>
  <c r="R1372"/>
  <c r="AB1369"/>
  <c r="W1368"/>
  <c r="AB1366"/>
  <c r="S1366"/>
  <c r="W1365"/>
  <c r="R1363"/>
  <c r="AC1361"/>
  <c r="S1361"/>
  <c r="W1360"/>
  <c r="R1359"/>
  <c r="AB1357"/>
  <c r="S1357"/>
  <c r="R1356"/>
  <c r="AB1354"/>
  <c r="W1353"/>
  <c r="R1351"/>
  <c r="AB1349"/>
  <c r="R1348"/>
  <c r="AB1346"/>
  <c r="W1345"/>
  <c r="AC1344"/>
  <c r="AB1342"/>
  <c r="X1340"/>
  <c r="R1340"/>
  <c r="AB1338"/>
  <c r="W1337"/>
  <c r="R1336"/>
  <c r="AB1334"/>
  <c r="W1333"/>
  <c r="AB1330"/>
  <c r="W1329"/>
  <c r="R1328"/>
  <c r="AB1325"/>
  <c r="X1324"/>
  <c r="R1323"/>
  <c r="W1321"/>
  <c r="R1320"/>
  <c r="W1317"/>
  <c r="R1316"/>
  <c r="AB1314"/>
  <c r="W1313"/>
  <c r="R1312"/>
  <c r="AB1266"/>
  <c r="AB1264"/>
  <c r="R1264"/>
  <c r="R1262"/>
  <c r="R1254"/>
  <c r="AB1252"/>
  <c r="R1250"/>
  <c r="R1248"/>
  <c r="R1236"/>
  <c r="AB1309"/>
  <c r="R1308"/>
  <c r="W1304"/>
  <c r="S1303"/>
  <c r="AB1301"/>
  <c r="W1300"/>
  <c r="AB1298"/>
  <c r="S1298"/>
  <c r="W1297"/>
  <c r="R1295"/>
  <c r="W1293"/>
  <c r="R1292"/>
  <c r="AB1289"/>
  <c r="W1288"/>
  <c r="AB1286"/>
  <c r="W1285"/>
  <c r="R1284"/>
  <c r="W1281"/>
  <c r="AB1278"/>
  <c r="AC1275"/>
  <c r="R1275"/>
  <c r="AB1273"/>
  <c r="W1272"/>
  <c r="X1270"/>
  <c r="AB1269"/>
  <c r="R1268"/>
  <c r="AB1265"/>
  <c r="S1265"/>
  <c r="AB1263"/>
  <c r="R1261"/>
  <c r="W1260"/>
  <c r="S1259"/>
  <c r="AB1257"/>
  <c r="AB1255"/>
  <c r="R1253"/>
  <c r="W1251"/>
  <c r="W1250"/>
  <c r="W1247"/>
  <c r="R1246"/>
  <c r="W1245"/>
  <c r="AB1244"/>
  <c r="W1243"/>
  <c r="AC1231"/>
  <c r="W1218"/>
  <c r="AB1211"/>
  <c r="S1181"/>
  <c r="W1309"/>
  <c r="R1307"/>
  <c r="W1305"/>
  <c r="R1304"/>
  <c r="AB1302"/>
  <c r="W1301"/>
  <c r="R1300"/>
  <c r="S1297"/>
  <c r="R1296"/>
  <c r="AB1294"/>
  <c r="S1293"/>
  <c r="S1292"/>
  <c r="AB1290"/>
  <c r="W1289"/>
  <c r="R1288"/>
  <c r="X1285"/>
  <c r="W1284"/>
  <c r="AB1282"/>
  <c r="W1280"/>
  <c r="R1279"/>
  <c r="W1277"/>
  <c r="AC1276"/>
  <c r="R1276"/>
  <c r="AB1274"/>
  <c r="W1273"/>
  <c r="R1272"/>
  <c r="AB1270"/>
  <c r="S1270"/>
  <c r="W1266"/>
  <c r="R1263"/>
  <c r="X1262"/>
  <c r="S1262"/>
  <c r="W1261"/>
  <c r="AB1260"/>
  <c r="W1259"/>
  <c r="AB1258"/>
  <c r="R1258"/>
  <c r="AB1256"/>
  <c r="R1256"/>
  <c r="R1255"/>
  <c r="X1254"/>
  <c r="S1254"/>
  <c r="W1253"/>
  <c r="W1252"/>
  <c r="AB1249"/>
  <c r="AB1247"/>
  <c r="R1247"/>
  <c r="R1245"/>
  <c r="W1244"/>
  <c r="S1243"/>
  <c r="X1242"/>
  <c r="R1240"/>
  <c r="AB1238"/>
  <c r="W1237"/>
  <c r="X1234"/>
  <c r="AB1230"/>
  <c r="AB1226"/>
  <c r="W1225"/>
  <c r="S1224"/>
  <c r="R1221"/>
  <c r="AB1202"/>
  <c r="AB1198"/>
  <c r="AB1194"/>
  <c r="R1188"/>
  <c r="W1181"/>
  <c r="W1179"/>
  <c r="R1176"/>
  <c r="R1174"/>
  <c r="AB1172"/>
  <c r="W1171"/>
  <c r="AB1170"/>
  <c r="R1168"/>
  <c r="R1166"/>
  <c r="W1165"/>
  <c r="R1160"/>
  <c r="W1157"/>
  <c r="R1154"/>
  <c r="R1152"/>
  <c r="R1150"/>
  <c r="AB1146"/>
  <c r="AB1144"/>
  <c r="AB1139"/>
  <c r="R1137"/>
  <c r="W1131"/>
  <c r="AB1128"/>
  <c r="AC1206"/>
  <c r="W1205"/>
  <c r="W1201"/>
  <c r="R1200"/>
  <c r="AC1191"/>
  <c r="AB1186"/>
  <c r="X1185"/>
  <c r="R1184"/>
  <c r="AC1182"/>
  <c r="R1180"/>
  <c r="R1179"/>
  <c r="R1172"/>
  <c r="R1170"/>
  <c r="W1169"/>
  <c r="AB1168"/>
  <c r="W1161"/>
  <c r="AB1160"/>
  <c r="AB1150"/>
  <c r="AB1148"/>
  <c r="R1148"/>
  <c r="W1147"/>
  <c r="R1144"/>
  <c r="W1143"/>
  <c r="AB1142"/>
  <c r="R1142"/>
  <c r="R1139"/>
  <c r="AB1134"/>
  <c r="R1134"/>
  <c r="R1132"/>
  <c r="R1130"/>
  <c r="W1129"/>
  <c r="S1107"/>
  <c r="X1092"/>
  <c r="AC1215"/>
  <c r="R1208"/>
  <c r="S1204"/>
  <c r="W1197"/>
  <c r="S1196"/>
  <c r="R1192"/>
  <c r="AB1190"/>
  <c r="W1189"/>
  <c r="AB1178"/>
  <c r="R1178"/>
  <c r="W1177"/>
  <c r="AB1176"/>
  <c r="AB1174"/>
  <c r="W1167"/>
  <c r="AB1166"/>
  <c r="AB1164"/>
  <c r="R1164"/>
  <c r="W1163"/>
  <c r="AB1162"/>
  <c r="W1159"/>
  <c r="AB1158"/>
  <c r="AB1156"/>
  <c r="R1156"/>
  <c r="W1155"/>
  <c r="W1153"/>
  <c r="R1146"/>
  <c r="W1145"/>
  <c r="R1141"/>
  <c r="W1140"/>
  <c r="R1128"/>
  <c r="W1127"/>
  <c r="AB1126"/>
  <c r="R1122"/>
  <c r="R1120"/>
  <c r="AB1118"/>
  <c r="R1116"/>
  <c r="R1114"/>
  <c r="W1113"/>
  <c r="R1112"/>
  <c r="W1107"/>
  <c r="AB1104"/>
  <c r="R1098"/>
  <c r="AB1094"/>
  <c r="AB1092"/>
  <c r="R1090"/>
  <c r="AB1088"/>
  <c r="AB1084"/>
  <c r="AB1124"/>
  <c r="R1124"/>
  <c r="AB1122"/>
  <c r="AB1121"/>
  <c r="AB1120"/>
  <c r="W1116"/>
  <c r="W1112"/>
  <c r="AB1108"/>
  <c r="R1108"/>
  <c r="AB1105"/>
  <c r="R1104"/>
  <c r="AB1102"/>
  <c r="W1100"/>
  <c r="AB1098"/>
  <c r="R1095"/>
  <c r="X1084"/>
  <c r="R1126"/>
  <c r="X1124"/>
  <c r="R1123"/>
  <c r="W1117"/>
  <c r="AB1116"/>
  <c r="AB1114"/>
  <c r="AC1112"/>
  <c r="R1107"/>
  <c r="R1106"/>
  <c r="W1105"/>
  <c r="AB1101"/>
  <c r="AB1100"/>
  <c r="W1097"/>
  <c r="R1096"/>
  <c r="W1095"/>
  <c r="W1093"/>
  <c r="W1091"/>
  <c r="AC1088"/>
  <c r="R1086"/>
  <c r="R1082"/>
  <c r="AB1080"/>
  <c r="AB1068"/>
  <c r="W1055"/>
  <c r="R1074"/>
  <c r="X1052"/>
  <c r="R1050"/>
  <c r="AC1072"/>
  <c r="W1071"/>
  <c r="R1070"/>
  <c r="R1066"/>
  <c r="AB1064"/>
  <c r="X1062"/>
  <c r="R1058"/>
  <c r="AB1052"/>
  <c r="S1046"/>
  <c r="AB1044"/>
  <c r="R1042"/>
  <c r="AC1040"/>
  <c r="R1038"/>
  <c r="AB1036"/>
  <c r="X1035"/>
  <c r="R1034"/>
  <c r="AB1032"/>
  <c r="R1010"/>
  <c r="S1030"/>
  <c r="AB1028"/>
  <c r="R1026"/>
  <c r="AC1024"/>
  <c r="R1022"/>
  <c r="AB1020"/>
  <c r="R1018"/>
  <c r="AB1016"/>
  <c r="S1014"/>
  <c r="AC1012"/>
  <c r="N1775"/>
  <c r="N1739"/>
  <c r="N1392"/>
  <c r="N1384"/>
  <c r="N1353"/>
  <c r="N1232"/>
  <c r="N1197"/>
  <c r="N1184"/>
  <c r="N1180"/>
  <c r="N1168"/>
  <c r="N1164"/>
  <c r="N1152"/>
  <c r="N1148"/>
  <c r="N1141"/>
  <c r="N1108"/>
  <c r="N1104"/>
  <c r="N1083"/>
  <c r="N1020"/>
  <c r="N1012"/>
  <c r="X1794"/>
  <c r="S1764"/>
  <c r="AC1751"/>
  <c r="AC1738"/>
  <c r="X1721"/>
  <c r="X1677"/>
  <c r="X1673"/>
  <c r="S1560"/>
  <c r="S1530"/>
  <c r="S1529"/>
  <c r="S1511"/>
  <c r="X1506"/>
  <c r="S1485"/>
  <c r="AC1480"/>
  <c r="S1438"/>
  <c r="S1421"/>
  <c r="AC1416"/>
  <c r="S1399"/>
  <c r="S1390"/>
  <c r="X1388"/>
  <c r="X1378"/>
  <c r="S1362"/>
  <c r="AC1339"/>
  <c r="AC1335"/>
  <c r="S1326"/>
  <c r="X1323"/>
  <c r="AC1304"/>
  <c r="S1302"/>
  <c r="X1283"/>
  <c r="AC1056"/>
  <c r="AC1041"/>
  <c r="S1039"/>
  <c r="S1031"/>
  <c r="X1028"/>
  <c r="AC1025"/>
  <c r="X1020"/>
  <c r="S1011"/>
  <c r="N1360"/>
  <c r="N1320"/>
  <c r="N1289"/>
  <c r="N1264"/>
  <c r="N1256"/>
  <c r="N1225"/>
  <c r="N1199"/>
  <c r="N1195"/>
  <c r="N1132"/>
  <c r="N1124"/>
  <c r="N1076"/>
  <c r="N1072"/>
  <c r="N1068"/>
  <c r="N1060"/>
  <c r="S1773"/>
  <c r="AC1742"/>
  <c r="X1730"/>
  <c r="AC1698"/>
  <c r="AC1694"/>
  <c r="S1656"/>
  <c r="S1652"/>
  <c r="X1641"/>
  <c r="S1624"/>
  <c r="AC1602"/>
  <c r="S1534"/>
  <c r="AC1519"/>
  <c r="AC1505"/>
  <c r="X1484"/>
  <c r="X1475"/>
  <c r="AC1472"/>
  <c r="AC1463"/>
  <c r="S1454"/>
  <c r="X1452"/>
  <c r="X1442"/>
  <c r="AC1399"/>
  <c r="AC1377"/>
  <c r="AC1368"/>
  <c r="AC1340"/>
  <c r="X1318"/>
  <c r="X1314"/>
  <c r="X1292"/>
  <c r="AC1280"/>
  <c r="S1278"/>
  <c r="AC1242"/>
  <c r="AC1223"/>
  <c r="S1216"/>
  <c r="AC1199"/>
  <c r="X1193"/>
  <c r="AC1073"/>
  <c r="X1067"/>
  <c r="X1046"/>
  <c r="S1041"/>
  <c r="X1030"/>
  <c r="AC1019"/>
  <c r="X1014"/>
  <c r="S1013"/>
  <c r="AB1538"/>
  <c r="AC1538"/>
  <c r="AC1570"/>
  <c r="AB1570"/>
  <c r="W1489"/>
  <c r="X1489"/>
  <c r="R1392"/>
  <c r="S1392"/>
  <c r="AC1345"/>
  <c r="AB1345"/>
  <c r="AB1322"/>
  <c r="AC1322"/>
  <c r="X1276"/>
  <c r="W1276"/>
  <c r="AC1634"/>
  <c r="AB1634"/>
  <c r="X1609"/>
  <c r="W1609"/>
  <c r="W1588"/>
  <c r="X1588"/>
  <c r="AB1458"/>
  <c r="AC1458"/>
  <c r="W1437"/>
  <c r="X1437"/>
  <c r="M1755"/>
  <c r="M1691"/>
  <c r="M1658"/>
  <c r="M1289"/>
  <c r="R1797"/>
  <c r="R1764"/>
  <c r="AB1698"/>
  <c r="W1677"/>
  <c r="R1656"/>
  <c r="X1652"/>
  <c r="R1652"/>
  <c r="W1645"/>
  <c r="X1568"/>
  <c r="R1535"/>
  <c r="AC1274"/>
  <c r="AB1242"/>
  <c r="R1046"/>
  <c r="M1778"/>
  <c r="M1775"/>
  <c r="M1762"/>
  <c r="N1758"/>
  <c r="N1747"/>
  <c r="M1739"/>
  <c r="N1735"/>
  <c r="M1734"/>
  <c r="N1714"/>
  <c r="M1698"/>
  <c r="N1694"/>
  <c r="N1675"/>
  <c r="N1515"/>
  <c r="N1499"/>
  <c r="N1483"/>
  <c r="N1467"/>
  <c r="N1451"/>
  <c r="N1435"/>
  <c r="N1415"/>
  <c r="N1391"/>
  <c r="N1372"/>
  <c r="M1371"/>
  <c r="N1368"/>
  <c r="M1367"/>
  <c r="N1363"/>
  <c r="M1360"/>
  <c r="N1343"/>
  <c r="M1336"/>
  <c r="M1332"/>
  <c r="M1319"/>
  <c r="N1315"/>
  <c r="N1291"/>
  <c r="M1288"/>
  <c r="M1284"/>
  <c r="N1263"/>
  <c r="N1244"/>
  <c r="M1243"/>
  <c r="N1240"/>
  <c r="M1239"/>
  <c r="N1235"/>
  <c r="M1232"/>
  <c r="N1215"/>
  <c r="M1208"/>
  <c r="M1204"/>
  <c r="N1188"/>
  <c r="M1187"/>
  <c r="M1115"/>
  <c r="N1112"/>
  <c r="M1111"/>
  <c r="M1108"/>
  <c r="N1096"/>
  <c r="N1092"/>
  <c r="M1088"/>
  <c r="N1080"/>
  <c r="M1079"/>
  <c r="M1072"/>
  <c r="AC1795"/>
  <c r="R1793"/>
  <c r="X1791"/>
  <c r="R1789"/>
  <c r="AC1787"/>
  <c r="W1787"/>
  <c r="S1786"/>
  <c r="W1783"/>
  <c r="S1782"/>
  <c r="R1781"/>
  <c r="AC1779"/>
  <c r="S1778"/>
  <c r="AB1775"/>
  <c r="X1774"/>
  <c r="AB1771"/>
  <c r="S1770"/>
  <c r="AB1767"/>
  <c r="X1766"/>
  <c r="AC1764"/>
  <c r="AC1760"/>
  <c r="AB1759"/>
  <c r="X1758"/>
  <c r="R1758"/>
  <c r="AC1756"/>
  <c r="W1754"/>
  <c r="S1753"/>
  <c r="AB1752"/>
  <c r="W1750"/>
  <c r="AC1748"/>
  <c r="W1746"/>
  <c r="S1745"/>
  <c r="AB1744"/>
  <c r="X1743"/>
  <c r="AB1740"/>
  <c r="X1739"/>
  <c r="W1738"/>
  <c r="AB1736"/>
  <c r="X1735"/>
  <c r="R1733"/>
  <c r="W1731"/>
  <c r="R1729"/>
  <c r="X1727"/>
  <c r="R1725"/>
  <c r="AC1723"/>
  <c r="W1723"/>
  <c r="S1722"/>
  <c r="S1718"/>
  <c r="S1714"/>
  <c r="X1711"/>
  <c r="AC1708"/>
  <c r="S1707"/>
  <c r="AC1704"/>
  <c r="S1702"/>
  <c r="X1699"/>
  <c r="AC1696"/>
  <c r="AC1692"/>
  <c r="S1690"/>
  <c r="X1687"/>
  <c r="AC1685"/>
  <c r="X1683"/>
  <c r="AC1680"/>
  <c r="S1678"/>
  <c r="X1671"/>
  <c r="AC1668"/>
  <c r="S1666"/>
  <c r="X1664"/>
  <c r="S1662"/>
  <c r="X1659"/>
  <c r="AC1656"/>
  <c r="S1654"/>
  <c r="S1650"/>
  <c r="AC1641"/>
  <c r="W1641"/>
  <c r="X1640"/>
  <c r="S1638"/>
  <c r="X1632"/>
  <c r="X1631"/>
  <c r="S1623"/>
  <c r="X1604"/>
  <c r="X1592"/>
  <c r="AC1585"/>
  <c r="AC1573"/>
  <c r="S1556"/>
  <c r="S1539"/>
  <c r="S1519"/>
  <c r="AC1517"/>
  <c r="AC1450"/>
  <c r="R1383"/>
  <c r="AC1382"/>
  <c r="S1372"/>
  <c r="AC1350"/>
  <c r="X1316"/>
  <c r="AC1269"/>
  <c r="AB1223"/>
  <c r="X1215"/>
  <c r="W1185"/>
  <c r="AC1176"/>
  <c r="S1169"/>
  <c r="AC1155"/>
  <c r="AC1122"/>
  <c r="X1056"/>
  <c r="AC1054"/>
  <c r="R1631"/>
  <c r="S1631"/>
  <c r="S1592"/>
  <c r="R1592"/>
  <c r="AC1566"/>
  <c r="AB1566"/>
  <c r="AC1489"/>
  <c r="AB1489"/>
  <c r="S1431"/>
  <c r="R1431"/>
  <c r="S1078"/>
  <c r="R1078"/>
  <c r="AC1630"/>
  <c r="AB1630"/>
  <c r="AB1609"/>
  <c r="X1613"/>
  <c r="W1613"/>
  <c r="S1588"/>
  <c r="R1588"/>
  <c r="R1567"/>
  <c r="S1567"/>
  <c r="S1271"/>
  <c r="R1271"/>
  <c r="S1232"/>
  <c r="R1232"/>
  <c r="AB1742"/>
  <c r="AB1738"/>
  <c r="W1721"/>
  <c r="S1695"/>
  <c r="AB1694"/>
  <c r="AC1673"/>
  <c r="W1673"/>
  <c r="N1795"/>
  <c r="M1794"/>
  <c r="N1778"/>
  <c r="M1746"/>
  <c r="N1742"/>
  <c r="N1727"/>
  <c r="M1726"/>
  <c r="N1719"/>
  <c r="M1718"/>
  <c r="N1683"/>
  <c r="M1682"/>
  <c r="M1674"/>
  <c r="M1666"/>
  <c r="N1610"/>
  <c r="N1602"/>
  <c r="N1594"/>
  <c r="N1586"/>
  <c r="N1578"/>
  <c r="N1570"/>
  <c r="N1562"/>
  <c r="N1554"/>
  <c r="N1546"/>
  <c r="N1538"/>
  <c r="N1530"/>
  <c r="N1514"/>
  <c r="N1498"/>
  <c r="N1482"/>
  <c r="N1466"/>
  <c r="N1450"/>
  <c r="N1434"/>
  <c r="N1414"/>
  <c r="N1408"/>
  <c r="M1407"/>
  <c r="N1403"/>
  <c r="M1388"/>
  <c r="N1367"/>
  <c r="M1359"/>
  <c r="N1356"/>
  <c r="M1355"/>
  <c r="N1332"/>
  <c r="M1331"/>
  <c r="N1319"/>
  <c r="M1312"/>
  <c r="M1308"/>
  <c r="N1284"/>
  <c r="M1283"/>
  <c r="N1280"/>
  <c r="M1279"/>
  <c r="N1275"/>
  <c r="M1260"/>
  <c r="N1239"/>
  <c r="M1231"/>
  <c r="N1228"/>
  <c r="M1227"/>
  <c r="N1204"/>
  <c r="M1203"/>
  <c r="M1160"/>
  <c r="M1156"/>
  <c r="M1140"/>
  <c r="N1111"/>
  <c r="N1091"/>
  <c r="N1064"/>
  <c r="N1051"/>
  <c r="N1043"/>
  <c r="X1795"/>
  <c r="W1794"/>
  <c r="S1793"/>
  <c r="W1790"/>
  <c r="S1789"/>
  <c r="AB1788"/>
  <c r="X1787"/>
  <c r="R1785"/>
  <c r="X1783"/>
  <c r="X1779"/>
  <c r="R1777"/>
  <c r="AC1775"/>
  <c r="W1775"/>
  <c r="S1774"/>
  <c r="R1773"/>
  <c r="AC1771"/>
  <c r="W1771"/>
  <c r="R1769"/>
  <c r="AC1767"/>
  <c r="S1766"/>
  <c r="AB1763"/>
  <c r="S1762"/>
  <c r="W1759"/>
  <c r="S1758"/>
  <c r="AB1755"/>
  <c r="X1754"/>
  <c r="R1754"/>
  <c r="AC1752"/>
  <c r="AB1751"/>
  <c r="X1750"/>
  <c r="R1750"/>
  <c r="AB1747"/>
  <c r="X1746"/>
  <c r="R1746"/>
  <c r="AC1744"/>
  <c r="W1742"/>
  <c r="AC1740"/>
  <c r="R1738"/>
  <c r="AC1736"/>
  <c r="W1734"/>
  <c r="S1733"/>
  <c r="AB1732"/>
  <c r="W1730"/>
  <c r="S1729"/>
  <c r="AB1728"/>
  <c r="W1726"/>
  <c r="S1725"/>
  <c r="AB1724"/>
  <c r="X1723"/>
  <c r="R1721"/>
  <c r="AC1716"/>
  <c r="AC1713"/>
  <c r="S1711"/>
  <c r="X1708"/>
  <c r="X1704"/>
  <c r="AC1701"/>
  <c r="S1699"/>
  <c r="X1692"/>
  <c r="AC1689"/>
  <c r="S1687"/>
  <c r="AC1686"/>
  <c r="S1683"/>
  <c r="X1680"/>
  <c r="AC1677"/>
  <c r="S1674"/>
  <c r="S1671"/>
  <c r="X1668"/>
  <c r="AC1665"/>
  <c r="AC1661"/>
  <c r="S1659"/>
  <c r="X1656"/>
  <c r="AC1652"/>
  <c r="AC1649"/>
  <c r="X1647"/>
  <c r="AC1637"/>
  <c r="X1635"/>
  <c r="AC1628"/>
  <c r="AC1622"/>
  <c r="S1619"/>
  <c r="S1610"/>
  <c r="S1583"/>
  <c r="S1571"/>
  <c r="X1564"/>
  <c r="S1554"/>
  <c r="X1552"/>
  <c r="AC1550"/>
  <c r="X1444"/>
  <c r="S1428"/>
  <c r="AC1426"/>
  <c r="X1392"/>
  <c r="S1323"/>
  <c r="X1304"/>
  <c r="AC1294"/>
  <c r="X1289"/>
  <c r="S1288"/>
  <c r="AC1260"/>
  <c r="S1258"/>
  <c r="X1230"/>
  <c r="AC1228"/>
  <c r="S1205"/>
  <c r="X1203"/>
  <c r="AC1195"/>
  <c r="S1194"/>
  <c r="S1167"/>
  <c r="AC1147"/>
  <c r="AC1138"/>
  <c r="X1134"/>
  <c r="X1108"/>
  <c r="X1073"/>
  <c r="S1651"/>
  <c r="X1648"/>
  <c r="AC1645"/>
  <c r="S1642"/>
  <c r="S1639"/>
  <c r="X1636"/>
  <c r="AC1633"/>
  <c r="AC1629"/>
  <c r="S1627"/>
  <c r="X1624"/>
  <c r="AC1620"/>
  <c r="AC1617"/>
  <c r="S1615"/>
  <c r="X1612"/>
  <c r="X1608"/>
  <c r="AC1605"/>
  <c r="S1603"/>
  <c r="X1599"/>
  <c r="X1596"/>
  <c r="AC1593"/>
  <c r="S1591"/>
  <c r="S1587"/>
  <c r="X1584"/>
  <c r="S1584"/>
  <c r="AC1581"/>
  <c r="X1581"/>
  <c r="S1578"/>
  <c r="S1575"/>
  <c r="X1572"/>
  <c r="AC1569"/>
  <c r="AC1565"/>
  <c r="X1560"/>
  <c r="X1557"/>
  <c r="S1555"/>
  <c r="AB1552"/>
  <c r="X1551"/>
  <c r="R1551"/>
  <c r="AC1549"/>
  <c r="S1548"/>
  <c r="AC1541"/>
  <c r="S1540"/>
  <c r="AC1537"/>
  <c r="S1536"/>
  <c r="AC1533"/>
  <c r="AC1525"/>
  <c r="X1521"/>
  <c r="X1513"/>
  <c r="S1512"/>
  <c r="X1500"/>
  <c r="X1492"/>
  <c r="S1491"/>
  <c r="AC1477"/>
  <c r="S1476"/>
  <c r="AC1469"/>
  <c r="X1465"/>
  <c r="S1464"/>
  <c r="AC1454"/>
  <c r="X1453"/>
  <c r="S1440"/>
  <c r="AC1438"/>
  <c r="AC1433"/>
  <c r="X1432"/>
  <c r="AC1421"/>
  <c r="X1417"/>
  <c r="S1411"/>
  <c r="AC1402"/>
  <c r="X1401"/>
  <c r="X1396"/>
  <c r="S1395"/>
  <c r="S1384"/>
  <c r="AC1381"/>
  <c r="X1369"/>
  <c r="S1368"/>
  <c r="AC1329"/>
  <c r="X1328"/>
  <c r="X1325"/>
  <c r="S1324"/>
  <c r="X1308"/>
  <c r="AC1293"/>
  <c r="AC1281"/>
  <c r="X1280"/>
  <c r="AC1273"/>
  <c r="S1267"/>
  <c r="AC1264"/>
  <c r="X1263"/>
  <c r="S1251"/>
  <c r="AC1248"/>
  <c r="AC1239"/>
  <c r="W1239"/>
  <c r="S1238"/>
  <c r="AB1235"/>
  <c r="X1226"/>
  <c r="R1226"/>
  <c r="AC1224"/>
  <c r="X1222"/>
  <c r="R1222"/>
  <c r="AB1220"/>
  <c r="AB1212"/>
  <c r="W1210"/>
  <c r="AB1208"/>
  <c r="X1199"/>
  <c r="W1191"/>
  <c r="R1189"/>
  <c r="W1187"/>
  <c r="AC1177"/>
  <c r="AC1171"/>
  <c r="AC1169"/>
  <c r="X1166"/>
  <c r="X1158"/>
  <c r="X1156"/>
  <c r="X1150"/>
  <c r="X1148"/>
  <c r="S1138"/>
  <c r="S1136"/>
  <c r="S1129"/>
  <c r="S1111"/>
  <c r="AC1110"/>
  <c r="AC1090"/>
  <c r="W1088"/>
  <c r="R1087"/>
  <c r="AB1078"/>
  <c r="X1077"/>
  <c r="W1065"/>
  <c r="S1064"/>
  <c r="AB1061"/>
  <c r="R1052"/>
  <c r="R1048"/>
  <c r="X1619"/>
  <c r="AC1616"/>
  <c r="S1614"/>
  <c r="X1611"/>
  <c r="X1607"/>
  <c r="AC1604"/>
  <c r="S1602"/>
  <c r="S1598"/>
  <c r="X1595"/>
  <c r="AC1592"/>
  <c r="S1590"/>
  <c r="S1586"/>
  <c r="X1583"/>
  <c r="AC1580"/>
  <c r="AC1576"/>
  <c r="S1574"/>
  <c r="X1571"/>
  <c r="AC1568"/>
  <c r="S1568"/>
  <c r="AC1564"/>
  <c r="S1562"/>
  <c r="X1559"/>
  <c r="S1559"/>
  <c r="X1556"/>
  <c r="AC1554"/>
  <c r="R1554"/>
  <c r="AC1552"/>
  <c r="W1552"/>
  <c r="S1551"/>
  <c r="X1549"/>
  <c r="S1543"/>
  <c r="X1537"/>
  <c r="S1531"/>
  <c r="X1509"/>
  <c r="X1504"/>
  <c r="S1503"/>
  <c r="AC1490"/>
  <c r="X1488"/>
  <c r="X1461"/>
  <c r="S1451"/>
  <c r="X1436"/>
  <c r="S1432"/>
  <c r="AC1429"/>
  <c r="X1428"/>
  <c r="X1409"/>
  <c r="S1388"/>
  <c r="S1380"/>
  <c r="AC1373"/>
  <c r="AC1365"/>
  <c r="X1352"/>
  <c r="S1351"/>
  <c r="AC1346"/>
  <c r="X1344"/>
  <c r="W1340"/>
  <c r="AC1337"/>
  <c r="S1320"/>
  <c r="S1311"/>
  <c r="S1299"/>
  <c r="X1296"/>
  <c r="AC1289"/>
  <c r="AC1278"/>
  <c r="S1272"/>
  <c r="AC1255"/>
  <c r="X1255"/>
  <c r="S1245"/>
  <c r="R1234"/>
  <c r="AC1232"/>
  <c r="AB1231"/>
  <c r="AC1220"/>
  <c r="S1217"/>
  <c r="AB1216"/>
  <c r="AC1212"/>
  <c r="R1210"/>
  <c r="AC1208"/>
  <c r="W1206"/>
  <c r="R1205"/>
  <c r="W1203"/>
  <c r="W1198"/>
  <c r="R1197"/>
  <c r="X1191"/>
  <c r="AB1188"/>
  <c r="X1187"/>
  <c r="R1185"/>
  <c r="AB1183"/>
  <c r="X1169"/>
  <c r="AC1163"/>
  <c r="X1161"/>
  <c r="S1148"/>
  <c r="X1142"/>
  <c r="S1141"/>
  <c r="AC1126"/>
  <c r="AC1101"/>
  <c r="AB1086"/>
  <c r="W1085"/>
  <c r="S1072"/>
  <c r="R1071"/>
  <c r="AC1061"/>
  <c r="R1059"/>
  <c r="S1052"/>
  <c r="S1048"/>
  <c r="W1044"/>
  <c r="W1040"/>
  <c r="W1036"/>
  <c r="S1102"/>
  <c r="R1102"/>
  <c r="W1258"/>
  <c r="X1258"/>
  <c r="S1118"/>
  <c r="R1118"/>
  <c r="AB1117"/>
  <c r="AC1117"/>
  <c r="AC1096"/>
  <c r="AB1096"/>
  <c r="M1076"/>
  <c r="M1068"/>
  <c r="M1060"/>
  <c r="W1524"/>
  <c r="S1520"/>
  <c r="AB1505"/>
  <c r="X1501"/>
  <c r="W1468"/>
  <c r="S1468"/>
  <c r="S1416"/>
  <c r="AC1386"/>
  <c r="AB1361"/>
  <c r="X1361"/>
  <c r="X1349"/>
  <c r="AB1215"/>
  <c r="AB1182"/>
  <c r="AB1056"/>
  <c r="N1519"/>
  <c r="N1511"/>
  <c r="N1503"/>
  <c r="N1495"/>
  <c r="N1487"/>
  <c r="N1479"/>
  <c r="N1471"/>
  <c r="N1463"/>
  <c r="N1455"/>
  <c r="N1447"/>
  <c r="N1440"/>
  <c r="N1439"/>
  <c r="N1432"/>
  <c r="N1431"/>
  <c r="N1419"/>
  <c r="N1411"/>
  <c r="M1404"/>
  <c r="N1400"/>
  <c r="M1399"/>
  <c r="N1395"/>
  <c r="M1392"/>
  <c r="N1388"/>
  <c r="M1387"/>
  <c r="M1385"/>
  <c r="M1380"/>
  <c r="N1376"/>
  <c r="M1375"/>
  <c r="N1371"/>
  <c r="M1364"/>
  <c r="N1359"/>
  <c r="M1351"/>
  <c r="N1347"/>
  <c r="M1340"/>
  <c r="N1336"/>
  <c r="M1335"/>
  <c r="N1331"/>
  <c r="M1328"/>
  <c r="N1324"/>
  <c r="M1323"/>
  <c r="M1321"/>
  <c r="M1316"/>
  <c r="N1312"/>
  <c r="M1311"/>
  <c r="N1307"/>
  <c r="M1300"/>
  <c r="N1295"/>
  <c r="M1287"/>
  <c r="N1283"/>
  <c r="M1276"/>
  <c r="N1272"/>
  <c r="M1271"/>
  <c r="N1267"/>
  <c r="M1264"/>
  <c r="N1260"/>
  <c r="M1259"/>
  <c r="M1257"/>
  <c r="M1252"/>
  <c r="N1248"/>
  <c r="M1247"/>
  <c r="N1243"/>
  <c r="M1236"/>
  <c r="N1231"/>
  <c r="M1223"/>
  <c r="N1219"/>
  <c r="M1212"/>
  <c r="N1208"/>
  <c r="M1207"/>
  <c r="N1203"/>
  <c r="M1200"/>
  <c r="M1199"/>
  <c r="M1197"/>
  <c r="N1192"/>
  <c r="M1191"/>
  <c r="N1187"/>
  <c r="M1184"/>
  <c r="M1183"/>
  <c r="M1181"/>
  <c r="N1176"/>
  <c r="M1175"/>
  <c r="N1171"/>
  <c r="M1168"/>
  <c r="M1167"/>
  <c r="M1165"/>
  <c r="N1160"/>
  <c r="M1159"/>
  <c r="N1155"/>
  <c r="M1152"/>
  <c r="M1151"/>
  <c r="M1149"/>
  <c r="N1144"/>
  <c r="M1143"/>
  <c r="M1141"/>
  <c r="M1136"/>
  <c r="M1132"/>
  <c r="N1128"/>
  <c r="M1127"/>
  <c r="M1124"/>
  <c r="N1115"/>
  <c r="M1107"/>
  <c r="M1104"/>
  <c r="N1100"/>
  <c r="M1099"/>
  <c r="N1095"/>
  <c r="N1084"/>
  <c r="M1067"/>
  <c r="N1056"/>
  <c r="M1055"/>
  <c r="M1052"/>
  <c r="N1032"/>
  <c r="S1527"/>
  <c r="X1525"/>
  <c r="AC1522"/>
  <c r="AC1518"/>
  <c r="AC1514"/>
  <c r="X1508"/>
  <c r="AC1506"/>
  <c r="S1504"/>
  <c r="S1500"/>
  <c r="AC1498"/>
  <c r="AC1497"/>
  <c r="S1496"/>
  <c r="S1495"/>
  <c r="AC1493"/>
  <c r="S1492"/>
  <c r="AC1485"/>
  <c r="W1484"/>
  <c r="S1484"/>
  <c r="X1481"/>
  <c r="S1480"/>
  <c r="S1479"/>
  <c r="S1475"/>
  <c r="AB1473"/>
  <c r="S1471"/>
  <c r="X1469"/>
  <c r="AC1466"/>
  <c r="X1460"/>
  <c r="X1456"/>
  <c r="S1452"/>
  <c r="X1448"/>
  <c r="R1447"/>
  <c r="AC1446"/>
  <c r="AC1445"/>
  <c r="S1444"/>
  <c r="AC1437"/>
  <c r="X1433"/>
  <c r="X1429"/>
  <c r="X1421"/>
  <c r="X1420"/>
  <c r="AC1418"/>
  <c r="AC1414"/>
  <c r="X1412"/>
  <c r="AC1410"/>
  <c r="AC1409"/>
  <c r="X1408"/>
  <c r="AC1406"/>
  <c r="X1400"/>
  <c r="R1399"/>
  <c r="AC1398"/>
  <c r="AC1397"/>
  <c r="S1396"/>
  <c r="AC1394"/>
  <c r="AC1393"/>
  <c r="AC1389"/>
  <c r="W1388"/>
  <c r="S1379"/>
  <c r="AB1377"/>
  <c r="X1377"/>
  <c r="X1376"/>
  <c r="AC1374"/>
  <c r="S1371"/>
  <c r="AC1366"/>
  <c r="X1364"/>
  <c r="AC1362"/>
  <c r="S1360"/>
  <c r="AC1353"/>
  <c r="S1352"/>
  <c r="S1348"/>
  <c r="S1328"/>
  <c r="AC1325"/>
  <c r="W1324"/>
  <c r="AC1313"/>
  <c r="X1312"/>
  <c r="AC1310"/>
  <c r="R1303"/>
  <c r="X1300"/>
  <c r="AC1298"/>
  <c r="S1296"/>
  <c r="AC1244"/>
  <c r="S1242"/>
  <c r="X1211"/>
  <c r="X1207"/>
  <c r="R1196"/>
  <c r="AC1166"/>
  <c r="X1164"/>
  <c r="S1156"/>
  <c r="AC1153"/>
  <c r="S1143"/>
  <c r="AC1134"/>
  <c r="X1132"/>
  <c r="X1081"/>
  <c r="X1064"/>
  <c r="AC1050"/>
  <c r="X1048"/>
  <c r="AC1046"/>
  <c r="S1062"/>
  <c r="R1062"/>
  <c r="AB1318"/>
  <c r="AC1318"/>
  <c r="AB1306"/>
  <c r="AC1306"/>
  <c r="AC1234"/>
  <c r="AB1234"/>
  <c r="R1344"/>
  <c r="S1344"/>
  <c r="R1280"/>
  <c r="S1280"/>
  <c r="W1269"/>
  <c r="X1269"/>
  <c r="R1213"/>
  <c r="X1123"/>
  <c r="W1123"/>
  <c r="W1096"/>
  <c r="X1096"/>
  <c r="W1083"/>
  <c r="S1524"/>
  <c r="X1505"/>
  <c r="AC1434"/>
  <c r="S1420"/>
  <c r="N1526"/>
  <c r="N1518"/>
  <c r="N1510"/>
  <c r="N1502"/>
  <c r="N1494"/>
  <c r="N1486"/>
  <c r="N1478"/>
  <c r="N1470"/>
  <c r="N1462"/>
  <c r="N1454"/>
  <c r="N1446"/>
  <c r="N1438"/>
  <c r="N1430"/>
  <c r="N1418"/>
  <c r="N1410"/>
  <c r="M1408"/>
  <c r="N1404"/>
  <c r="M1403"/>
  <c r="N1399"/>
  <c r="M1391"/>
  <c r="N1387"/>
  <c r="M1384"/>
  <c r="N1380"/>
  <c r="M1379"/>
  <c r="N1375"/>
  <c r="M1368"/>
  <c r="N1364"/>
  <c r="M1363"/>
  <c r="M1356"/>
  <c r="N1351"/>
  <c r="M1344"/>
  <c r="N1340"/>
  <c r="M1339"/>
  <c r="N1335"/>
  <c r="M1327"/>
  <c r="N1323"/>
  <c r="M1320"/>
  <c r="N1316"/>
  <c r="M1315"/>
  <c r="N1311"/>
  <c r="M1304"/>
  <c r="N1300"/>
  <c r="M1299"/>
  <c r="M1292"/>
  <c r="N1287"/>
  <c r="M1280"/>
  <c r="N1276"/>
  <c r="M1275"/>
  <c r="N1271"/>
  <c r="M1263"/>
  <c r="N1259"/>
  <c r="M1256"/>
  <c r="N1252"/>
  <c r="M1251"/>
  <c r="N1247"/>
  <c r="M1240"/>
  <c r="N1236"/>
  <c r="M1235"/>
  <c r="M1228"/>
  <c r="N1223"/>
  <c r="M1216"/>
  <c r="N1212"/>
  <c r="M1211"/>
  <c r="N1207"/>
  <c r="M1196"/>
  <c r="M1195"/>
  <c r="N1191"/>
  <c r="M1180"/>
  <c r="M1179"/>
  <c r="N1175"/>
  <c r="M1164"/>
  <c r="M1163"/>
  <c r="N1159"/>
  <c r="M1148"/>
  <c r="M1147"/>
  <c r="N1143"/>
  <c r="N1136"/>
  <c r="M1131"/>
  <c r="N1127"/>
  <c r="N1120"/>
  <c r="M1119"/>
  <c r="N1107"/>
  <c r="M1103"/>
  <c r="M1075"/>
  <c r="M1059"/>
  <c r="N1048"/>
  <c r="X1528"/>
  <c r="AC1526"/>
  <c r="X1520"/>
  <c r="S1516"/>
  <c r="X1512"/>
  <c r="AC1509"/>
  <c r="S1508"/>
  <c r="AC1501"/>
  <c r="X1497"/>
  <c r="X1493"/>
  <c r="S1487"/>
  <c r="X1485"/>
  <c r="AC1482"/>
  <c r="AC1478"/>
  <c r="X1476"/>
  <c r="AC1474"/>
  <c r="X1472"/>
  <c r="AC1470"/>
  <c r="X1464"/>
  <c r="AC1461"/>
  <c r="S1460"/>
  <c r="AC1457"/>
  <c r="AC1453"/>
  <c r="AC1449"/>
  <c r="S1448"/>
  <c r="AC1430"/>
  <c r="X1424"/>
  <c r="AC1422"/>
  <c r="X1416"/>
  <c r="S1412"/>
  <c r="S1408"/>
  <c r="AC1401"/>
  <c r="S1400"/>
  <c r="X1389"/>
  <c r="S1387"/>
  <c r="X1380"/>
  <c r="AC1378"/>
  <c r="S1376"/>
  <c r="X1372"/>
  <c r="X1368"/>
  <c r="S1364"/>
  <c r="AC1357"/>
  <c r="AC1349"/>
  <c r="X1345"/>
  <c r="X1336"/>
  <c r="AC1333"/>
  <c r="S1332"/>
  <c r="X1317"/>
  <c r="S1307"/>
  <c r="X1288"/>
  <c r="AC1286"/>
  <c r="X1284"/>
  <c r="AC1282"/>
  <c r="S1276"/>
  <c r="AC1261"/>
  <c r="AC1253"/>
  <c r="X1238"/>
  <c r="AC1236"/>
  <c r="S1221"/>
  <c r="AC1203"/>
  <c r="S1190"/>
  <c r="AC1187"/>
  <c r="S1186"/>
  <c r="AC1174"/>
  <c r="X1172"/>
  <c r="S1164"/>
  <c r="AC1161"/>
  <c r="S1151"/>
  <c r="AC1142"/>
  <c r="X1141"/>
  <c r="S1132"/>
  <c r="AC1129"/>
  <c r="AC1114"/>
  <c r="S1096"/>
  <c r="AC1077"/>
  <c r="S1076"/>
  <c r="S1060"/>
  <c r="X1341"/>
  <c r="AC1338"/>
  <c r="X1332"/>
  <c r="AC1330"/>
  <c r="AC1326"/>
  <c r="X1320"/>
  <c r="AC1317"/>
  <c r="S1316"/>
  <c r="AC1309"/>
  <c r="S1308"/>
  <c r="AC1305"/>
  <c r="S1304"/>
  <c r="AC1301"/>
  <c r="S1295"/>
  <c r="X1293"/>
  <c r="AC1290"/>
  <c r="S1287"/>
  <c r="S1283"/>
  <c r="X1281"/>
  <c r="S1279"/>
  <c r="S1275"/>
  <c r="AC1270"/>
  <c r="X1268"/>
  <c r="X1266"/>
  <c r="S1266"/>
  <c r="X1250"/>
  <c r="S1250"/>
  <c r="X1248"/>
  <c r="S1246"/>
  <c r="W1242"/>
  <c r="AB1240"/>
  <c r="X1239"/>
  <c r="R1237"/>
  <c r="AC1235"/>
  <c r="W1235"/>
  <c r="R1233"/>
  <c r="R1229"/>
  <c r="AC1227"/>
  <c r="W1227"/>
  <c r="S1226"/>
  <c r="W1223"/>
  <c r="S1222"/>
  <c r="X1218"/>
  <c r="R1218"/>
  <c r="AC1216"/>
  <c r="X1214"/>
  <c r="R1214"/>
  <c r="S1210"/>
  <c r="AB1207"/>
  <c r="X1206"/>
  <c r="R1206"/>
  <c r="AC1204"/>
  <c r="R1202"/>
  <c r="AC1200"/>
  <c r="AB1199"/>
  <c r="X1198"/>
  <c r="R1198"/>
  <c r="AC1196"/>
  <c r="W1194"/>
  <c r="AB1192"/>
  <c r="W1190"/>
  <c r="AC1188"/>
  <c r="W1186"/>
  <c r="S1185"/>
  <c r="AB1184"/>
  <c r="X1183"/>
  <c r="AB1180"/>
  <c r="W1178"/>
  <c r="X1176"/>
  <c r="S1176"/>
  <c r="AC1173"/>
  <c r="S1171"/>
  <c r="AC1170"/>
  <c r="X1168"/>
  <c r="S1168"/>
  <c r="AC1165"/>
  <c r="AC1162"/>
  <c r="X1160"/>
  <c r="S1160"/>
  <c r="AC1157"/>
  <c r="AC1154"/>
  <c r="X1152"/>
  <c r="S1152"/>
  <c r="AC1149"/>
  <c r="X1149"/>
  <c r="S1147"/>
  <c r="AC1146"/>
  <c r="X1144"/>
  <c r="S1144"/>
  <c r="AC1139"/>
  <c r="X1137"/>
  <c r="S1137"/>
  <c r="AC1133"/>
  <c r="AC1130"/>
  <c r="X1128"/>
  <c r="S1128"/>
  <c r="AC1125"/>
  <c r="X1125"/>
  <c r="X1116"/>
  <c r="S1116"/>
  <c r="AC1106"/>
  <c r="X1104"/>
  <c r="S1104"/>
  <c r="AC1094"/>
  <c r="S1092"/>
  <c r="AB1089"/>
  <c r="X1088"/>
  <c r="R1088"/>
  <c r="AC1086"/>
  <c r="R1084"/>
  <c r="AC1082"/>
  <c r="AB1081"/>
  <c r="X1080"/>
  <c r="R1080"/>
  <c r="AC1078"/>
  <c r="W1076"/>
  <c r="S1075"/>
  <c r="AB1074"/>
  <c r="W1072"/>
  <c r="AC1070"/>
  <c r="W1068"/>
  <c r="AB1066"/>
  <c r="AB1062"/>
  <c r="W1060"/>
  <c r="AB1058"/>
  <c r="R1051"/>
  <c r="R1047"/>
  <c r="AB1042"/>
  <c r="AC1037"/>
  <c r="S1035"/>
  <c r="AB1034"/>
  <c r="X1032"/>
  <c r="R1032"/>
  <c r="X1272"/>
  <c r="S1268"/>
  <c r="AC1256"/>
  <c r="AC1247"/>
  <c r="X1247"/>
  <c r="AC1245"/>
  <c r="X1243"/>
  <c r="R1242"/>
  <c r="AC1240"/>
  <c r="W1238"/>
  <c r="AB1236"/>
  <c r="X1235"/>
  <c r="W1234"/>
  <c r="AB1232"/>
  <c r="W1230"/>
  <c r="S1229"/>
  <c r="AB1228"/>
  <c r="R1225"/>
  <c r="AC1219"/>
  <c r="W1219"/>
  <c r="S1218"/>
  <c r="W1215"/>
  <c r="S1214"/>
  <c r="AC1211"/>
  <c r="W1211"/>
  <c r="R1209"/>
  <c r="AC1207"/>
  <c r="W1207"/>
  <c r="S1206"/>
  <c r="AB1203"/>
  <c r="S1202"/>
  <c r="W1199"/>
  <c r="S1198"/>
  <c r="AB1195"/>
  <c r="X1194"/>
  <c r="R1194"/>
  <c r="AC1192"/>
  <c r="AB1191"/>
  <c r="X1190"/>
  <c r="R1190"/>
  <c r="AB1187"/>
  <c r="X1186"/>
  <c r="R1186"/>
  <c r="AC1184"/>
  <c r="W1182"/>
  <c r="AC1180"/>
  <c r="X1178"/>
  <c r="S1178"/>
  <c r="AC1175"/>
  <c r="X1170"/>
  <c r="AC1167"/>
  <c r="S1165"/>
  <c r="X1162"/>
  <c r="AC1159"/>
  <c r="X1154"/>
  <c r="S1149"/>
  <c r="X1146"/>
  <c r="AC1143"/>
  <c r="X1139"/>
  <c r="AC1136"/>
  <c r="X1130"/>
  <c r="AC1127"/>
  <c r="S1124"/>
  <c r="AC1121"/>
  <c r="X1121"/>
  <c r="S1119"/>
  <c r="AC1118"/>
  <c r="X1112"/>
  <c r="S1112"/>
  <c r="AC1109"/>
  <c r="X1109"/>
  <c r="AC1102"/>
  <c r="X1100"/>
  <c r="S1100"/>
  <c r="AC1097"/>
  <c r="R1091"/>
  <c r="AC1089"/>
  <c r="S1088"/>
  <c r="AB1085"/>
  <c r="S1084"/>
  <c r="S1080"/>
  <c r="X1076"/>
  <c r="R1076"/>
  <c r="AC1074"/>
  <c r="X1072"/>
  <c r="R1072"/>
  <c r="X1068"/>
  <c r="R1068"/>
  <c r="AC1066"/>
  <c r="W1064"/>
  <c r="AC1062"/>
  <c r="R1060"/>
  <c r="AC1058"/>
  <c r="W1056"/>
  <c r="AB1054"/>
  <c r="W1052"/>
  <c r="AB1050"/>
  <c r="W1048"/>
  <c r="AB1046"/>
  <c r="S1044"/>
  <c r="S1036"/>
  <c r="R1031"/>
  <c r="W1012"/>
  <c r="M1039"/>
  <c r="N1027"/>
  <c r="M1020"/>
  <c r="N1016"/>
  <c r="M1012"/>
  <c r="AB1038"/>
  <c r="R1030"/>
  <c r="S1020"/>
  <c r="AB1014"/>
  <c r="X1012"/>
  <c r="N1035"/>
  <c r="AB1040"/>
  <c r="S1040"/>
  <c r="AC1038"/>
  <c r="AB1024"/>
  <c r="S1024"/>
  <c r="S1016"/>
  <c r="AC1014"/>
  <c r="N1044"/>
  <c r="N1024"/>
  <c r="R1039"/>
  <c r="N1036"/>
  <c r="N1031"/>
  <c r="X1037"/>
  <c r="S1032"/>
  <c r="X1017"/>
  <c r="R1014"/>
  <c r="AC1010"/>
  <c r="AB1030"/>
  <c r="W1028"/>
  <c r="AB1026"/>
  <c r="W1024"/>
  <c r="AB1022"/>
  <c r="W1020"/>
  <c r="AB1018"/>
  <c r="W1016"/>
  <c r="R1012"/>
  <c r="N1028"/>
  <c r="N1011"/>
  <c r="X1044"/>
  <c r="R1044"/>
  <c r="AC1042"/>
  <c r="X1040"/>
  <c r="R1040"/>
  <c r="X1036"/>
  <c r="R1036"/>
  <c r="AC1034"/>
  <c r="W1032"/>
  <c r="AC1030"/>
  <c r="R1028"/>
  <c r="AC1026"/>
  <c r="X1024"/>
  <c r="R1024"/>
  <c r="AC1022"/>
  <c r="R1020"/>
  <c r="AC1018"/>
  <c r="AB1017"/>
  <c r="X1016"/>
  <c r="R1016"/>
  <c r="AB1012"/>
  <c r="S1012"/>
  <c r="N1313"/>
  <c r="N1177"/>
  <c r="X1772"/>
  <c r="S1772"/>
  <c r="AC1761"/>
  <c r="X1761"/>
  <c r="AC1757"/>
  <c r="X1757"/>
  <c r="S1751"/>
  <c r="AC1750"/>
  <c r="S1747"/>
  <c r="AC1746"/>
  <c r="X1740"/>
  <c r="S1740"/>
  <c r="X1736"/>
  <c r="S1736"/>
  <c r="AC1729"/>
  <c r="X1729"/>
  <c r="AC1725"/>
  <c r="X1725"/>
  <c r="S1712"/>
  <c r="X1701"/>
  <c r="AC1690"/>
  <c r="S1680"/>
  <c r="AC1658"/>
  <c r="S1648"/>
  <c r="X1637"/>
  <c r="AC1626"/>
  <c r="S1616"/>
  <c r="X1605"/>
  <c r="AC1594"/>
  <c r="X1573"/>
  <c r="AC1562"/>
  <c r="S1550"/>
  <c r="S1533"/>
  <c r="X1531"/>
  <c r="AC1528"/>
  <c r="AC1524"/>
  <c r="AC1523"/>
  <c r="S1510"/>
  <c r="S1506"/>
  <c r="S1505"/>
  <c r="S1501"/>
  <c r="AC1488"/>
  <c r="AC1484"/>
  <c r="AC1483"/>
  <c r="AC1479"/>
  <c r="X1467"/>
  <c r="X1463"/>
  <c r="X1462"/>
  <c r="X1458"/>
  <c r="S1446"/>
  <c r="S1442"/>
  <c r="S1437"/>
  <c r="AC1424"/>
  <c r="AC1420"/>
  <c r="AC1419"/>
  <c r="AC1415"/>
  <c r="X1403"/>
  <c r="X1399"/>
  <c r="X1398"/>
  <c r="X1394"/>
  <c r="AC1384"/>
  <c r="S1382"/>
  <c r="S1378"/>
  <c r="S1377"/>
  <c r="X1363"/>
  <c r="AC1360"/>
  <c r="AC1356"/>
  <c r="AC1355"/>
  <c r="AC1351"/>
  <c r="S1342"/>
  <c r="X1339"/>
  <c r="X1334"/>
  <c r="X1330"/>
  <c r="AC1320"/>
  <c r="S1318"/>
  <c r="S1314"/>
  <c r="S1309"/>
  <c r="AC1296"/>
  <c r="AC1292"/>
  <c r="AC1291"/>
  <c r="AC1287"/>
  <c r="AC1116"/>
  <c r="S1106"/>
  <c r="X1095"/>
  <c r="S1086"/>
  <c r="AC1064"/>
  <c r="X1054"/>
  <c r="S1054"/>
  <c r="AC1043"/>
  <c r="AC1032"/>
  <c r="X1022"/>
  <c r="S1022"/>
  <c r="N1752"/>
  <c r="N1736"/>
  <c r="N1412"/>
  <c r="N1377"/>
  <c r="N1345"/>
  <c r="N1281"/>
  <c r="N1249"/>
  <c r="N1217"/>
  <c r="N1161"/>
  <c r="N1595"/>
  <c r="N1587"/>
  <c r="N1579"/>
  <c r="N1571"/>
  <c r="N1555"/>
  <c r="N1547"/>
  <c r="N1539"/>
  <c r="N1369"/>
  <c r="N1337"/>
  <c r="AC1769"/>
  <c r="X1769"/>
  <c r="S1759"/>
  <c r="AC1758"/>
  <c r="S1755"/>
  <c r="AC1754"/>
  <c r="X1748"/>
  <c r="S1748"/>
  <c r="X1744"/>
  <c r="S1744"/>
  <c r="AC1737"/>
  <c r="X1737"/>
  <c r="AC1733"/>
  <c r="X1733"/>
  <c r="S1727"/>
  <c r="AC1726"/>
  <c r="S1723"/>
  <c r="AC1722"/>
  <c r="AC1714"/>
  <c r="AC1710"/>
  <c r="S1704"/>
  <c r="S1700"/>
  <c r="X1693"/>
  <c r="X1689"/>
  <c r="AC1682"/>
  <c r="AC1678"/>
  <c r="S1672"/>
  <c r="S1668"/>
  <c r="X1661"/>
  <c r="X1657"/>
  <c r="AC1650"/>
  <c r="AC1646"/>
  <c r="S1640"/>
  <c r="S1636"/>
  <c r="X1629"/>
  <c r="X1625"/>
  <c r="AC1618"/>
  <c r="AC1614"/>
  <c r="S1608"/>
  <c r="S1604"/>
  <c r="X1597"/>
  <c r="X1593"/>
  <c r="AC1586"/>
  <c r="AC1582"/>
  <c r="S1576"/>
  <c r="S1572"/>
  <c r="X1565"/>
  <c r="X1561"/>
  <c r="S1553"/>
  <c r="AC1551"/>
  <c r="AC1539"/>
  <c r="AC1527"/>
  <c r="S1526"/>
  <c r="S1517"/>
  <c r="AC1512"/>
  <c r="S1509"/>
  <c r="X1507"/>
  <c r="AC1504"/>
  <c r="AC1495"/>
  <c r="X1491"/>
  <c r="AC1487"/>
  <c r="S1486"/>
  <c r="X1483"/>
  <c r="X1474"/>
  <c r="S1470"/>
  <c r="X1466"/>
  <c r="AC1464"/>
  <c r="S1462"/>
  <c r="S1453"/>
  <c r="AC1448"/>
  <c r="X1443"/>
  <c r="AC1440"/>
  <c r="AC1431"/>
  <c r="AC1423"/>
  <c r="S1422"/>
  <c r="X1419"/>
  <c r="X1410"/>
  <c r="S1406"/>
  <c r="X1402"/>
  <c r="AC1400"/>
  <c r="S1398"/>
  <c r="S1389"/>
  <c r="AC1376"/>
  <c r="AC1372"/>
  <c r="AC1371"/>
  <c r="AC1367"/>
  <c r="S1358"/>
  <c r="X1351"/>
  <c r="X1350"/>
  <c r="X1346"/>
  <c r="AC1336"/>
  <c r="S1334"/>
  <c r="S1330"/>
  <c r="S1325"/>
  <c r="X1315"/>
  <c r="AC1312"/>
  <c r="AC1308"/>
  <c r="AC1307"/>
  <c r="AC1303"/>
  <c r="S1294"/>
  <c r="X1291"/>
  <c r="X1286"/>
  <c r="X1282"/>
  <c r="AC1272"/>
  <c r="X1267"/>
  <c r="AC1243"/>
  <c r="S1240"/>
  <c r="X1229"/>
  <c r="X1221"/>
  <c r="X1201"/>
  <c r="AC1190"/>
  <c r="N1712"/>
  <c r="N1409"/>
  <c r="N1651"/>
  <c r="N1643"/>
  <c r="N1635"/>
  <c r="N1627"/>
  <c r="N1619"/>
  <c r="N1611"/>
  <c r="N1563"/>
  <c r="N1531"/>
  <c r="N1523"/>
  <c r="N1401"/>
  <c r="N1305"/>
  <c r="N1273"/>
  <c r="N1241"/>
  <c r="N1209"/>
  <c r="N1393"/>
  <c r="N1361"/>
  <c r="N1329"/>
  <c r="N1297"/>
  <c r="N1265"/>
  <c r="N1233"/>
  <c r="AC1797"/>
  <c r="X1777"/>
  <c r="S1767"/>
  <c r="AC1766"/>
  <c r="X1756"/>
  <c r="S1756"/>
  <c r="X1752"/>
  <c r="S1752"/>
  <c r="AC1745"/>
  <c r="X1745"/>
  <c r="AC1741"/>
  <c r="X1741"/>
  <c r="S1735"/>
  <c r="AC1734"/>
  <c r="S1731"/>
  <c r="AC1730"/>
  <c r="X1724"/>
  <c r="S1724"/>
  <c r="AC1706"/>
  <c r="S1696"/>
  <c r="X1685"/>
  <c r="AC1674"/>
  <c r="S1664"/>
  <c r="X1653"/>
  <c r="AC1642"/>
  <c r="S1632"/>
  <c r="X1621"/>
  <c r="AC1610"/>
  <c r="S1600"/>
  <c r="X1589"/>
  <c r="X1534"/>
  <c r="X1530"/>
  <c r="X1522"/>
  <c r="AC1520"/>
  <c r="AC1516"/>
  <c r="AC1515"/>
  <c r="AC1511"/>
  <c r="X1499"/>
  <c r="X1495"/>
  <c r="X1494"/>
  <c r="X1490"/>
  <c r="S1478"/>
  <c r="S1474"/>
  <c r="S1473"/>
  <c r="S1469"/>
  <c r="AC1456"/>
  <c r="AC1452"/>
  <c r="AC1451"/>
  <c r="AC1447"/>
  <c r="X1431"/>
  <c r="X1430"/>
  <c r="X1426"/>
  <c r="S1414"/>
  <c r="S1410"/>
  <c r="S1409"/>
  <c r="AC1392"/>
  <c r="AC1388"/>
  <c r="AC1387"/>
  <c r="AC1383"/>
  <c r="S1374"/>
  <c r="X1371"/>
  <c r="X1367"/>
  <c r="X1366"/>
  <c r="X1362"/>
  <c r="AC1352"/>
  <c r="S1350"/>
  <c r="S1346"/>
  <c r="S1341"/>
  <c r="X1331"/>
  <c r="AC1328"/>
  <c r="AC1324"/>
  <c r="AC1323"/>
  <c r="AC1319"/>
  <c r="S1310"/>
  <c r="X1307"/>
  <c r="X1303"/>
  <c r="X1302"/>
  <c r="X1298"/>
  <c r="AC1288"/>
  <c r="S1286"/>
  <c r="S1282"/>
  <c r="S1281"/>
  <c r="AC1271"/>
  <c r="S1249"/>
  <c r="AC1226"/>
  <c r="AC1218"/>
  <c r="AC1198"/>
  <c r="S1188"/>
  <c r="S1122"/>
  <c r="X1111"/>
  <c r="AC1100"/>
  <c r="AC1080"/>
  <c r="S1070"/>
  <c r="S1049"/>
  <c r="AC1048"/>
  <c r="X1038"/>
  <c r="S1038"/>
  <c r="AC1027"/>
  <c r="X1027"/>
  <c r="S1017"/>
  <c r="AC1016"/>
  <c r="N1756"/>
  <c r="N1740"/>
  <c r="N1708"/>
  <c r="N1692"/>
  <c r="N1605"/>
  <c r="N1597"/>
  <c r="N1589"/>
  <c r="N1581"/>
  <c r="N1573"/>
  <c r="N1565"/>
  <c r="N1557"/>
  <c r="N1549"/>
  <c r="N1541"/>
  <c r="N1533"/>
  <c r="N1525"/>
  <c r="N1516"/>
  <c r="N1508"/>
  <c r="N1500"/>
  <c r="N1492"/>
  <c r="N1484"/>
  <c r="N1476"/>
  <c r="N1468"/>
  <c r="N1460"/>
  <c r="N1452"/>
  <c r="N1444"/>
  <c r="N1193"/>
  <c r="N1784"/>
  <c r="N1780"/>
  <c r="N1657"/>
  <c r="N1649"/>
  <c r="N1641"/>
  <c r="N1633"/>
  <c r="N1625"/>
  <c r="N1617"/>
  <c r="N1609"/>
  <c r="N1593"/>
  <c r="N1585"/>
  <c r="N1577"/>
  <c r="N1569"/>
  <c r="N1561"/>
  <c r="N1553"/>
  <c r="N1545"/>
  <c r="N1537"/>
  <c r="N1529"/>
  <c r="N1520"/>
  <c r="N1512"/>
  <c r="N1504"/>
  <c r="N1496"/>
  <c r="N1488"/>
  <c r="N1201"/>
  <c r="N1185"/>
  <c r="N1169"/>
  <c r="N1153"/>
  <c r="S1795"/>
  <c r="AC1794"/>
  <c r="X1792"/>
  <c r="S1792"/>
  <c r="AC1789"/>
  <c r="X1789"/>
  <c r="S1787"/>
  <c r="AC1786"/>
  <c r="X1784"/>
  <c r="S1784"/>
  <c r="AC1781"/>
  <c r="X1781"/>
  <c r="S1779"/>
  <c r="AC1778"/>
  <c r="X1776"/>
  <c r="S1776"/>
  <c r="AC1773"/>
  <c r="X1773"/>
  <c r="S1771"/>
  <c r="AC1770"/>
  <c r="X1768"/>
  <c r="S1768"/>
  <c r="AC1765"/>
  <c r="X1765"/>
  <c r="S1763"/>
  <c r="AC1762"/>
  <c r="X1760"/>
  <c r="S1760"/>
  <c r="AC1259"/>
  <c r="AC1793"/>
  <c r="X1793"/>
  <c r="S1791"/>
  <c r="AC1790"/>
  <c r="X1788"/>
  <c r="S1788"/>
  <c r="AC1785"/>
  <c r="X1785"/>
  <c r="S1783"/>
  <c r="AC1782"/>
  <c r="X1780"/>
  <c r="S1780"/>
  <c r="AC1777"/>
  <c r="N1480"/>
  <c r="N1472"/>
  <c r="N1464"/>
  <c r="N1456"/>
  <c r="N1448"/>
  <c r="N1420"/>
  <c r="N1405"/>
  <c r="N1397"/>
  <c r="N1389"/>
  <c r="N1381"/>
  <c r="N1373"/>
  <c r="N1365"/>
  <c r="N1357"/>
  <c r="N1349"/>
  <c r="N1341"/>
  <c r="N1333"/>
  <c r="N1325"/>
  <c r="N1317"/>
  <c r="N1309"/>
  <c r="N1301"/>
  <c r="N1293"/>
  <c r="N1285"/>
  <c r="N1277"/>
  <c r="N1269"/>
  <c r="N1261"/>
  <c r="N1253"/>
  <c r="N1245"/>
  <c r="N1237"/>
  <c r="N1229"/>
  <c r="N1221"/>
  <c r="N1213"/>
  <c r="N1205"/>
  <c r="N1189"/>
  <c r="N1173"/>
  <c r="N1157"/>
  <c r="X1796"/>
  <c r="X1713"/>
  <c r="S1708"/>
  <c r="AC1702"/>
  <c r="X1697"/>
  <c r="S1692"/>
  <c r="X1681"/>
  <c r="S1676"/>
  <c r="AC1670"/>
  <c r="X1665"/>
  <c r="S1660"/>
  <c r="AC1654"/>
  <c r="X1649"/>
  <c r="S1644"/>
  <c r="AC1638"/>
  <c r="X1633"/>
  <c r="S1628"/>
  <c r="X1617"/>
  <c r="S1612"/>
  <c r="AC1606"/>
  <c r="X1601"/>
  <c r="S1596"/>
  <c r="AC1590"/>
  <c r="X1585"/>
  <c r="AC1574"/>
  <c r="S1564"/>
  <c r="AC1532"/>
  <c r="AC1531"/>
  <c r="X1527"/>
  <c r="X1526"/>
  <c r="S1522"/>
  <c r="S1521"/>
  <c r="X1514"/>
  <c r="X1511"/>
  <c r="X1510"/>
  <c r="AC1503"/>
  <c r="AC1500"/>
  <c r="AC1499"/>
  <c r="S1493"/>
  <c r="S1490"/>
  <c r="X1482"/>
  <c r="X1479"/>
  <c r="X1478"/>
  <c r="AC1471"/>
  <c r="AC1468"/>
  <c r="AC1467"/>
  <c r="S1461"/>
  <c r="S1458"/>
  <c r="S1457"/>
  <c r="X1450"/>
  <c r="X1447"/>
  <c r="X1446"/>
  <c r="AC1439"/>
  <c r="AC1436"/>
  <c r="AC1435"/>
  <c r="S1426"/>
  <c r="S1425"/>
  <c r="X1418"/>
  <c r="X1414"/>
  <c r="AC1407"/>
  <c r="AC1404"/>
  <c r="AC1403"/>
  <c r="S1394"/>
  <c r="S1393"/>
  <c r="X1386"/>
  <c r="AC1375"/>
  <c r="X1370"/>
  <c r="AC1359"/>
  <c r="X1354"/>
  <c r="S1349"/>
  <c r="AC1343"/>
  <c r="X1338"/>
  <c r="AC1327"/>
  <c r="X1322"/>
  <c r="AC1311"/>
  <c r="X1306"/>
  <c r="AC1295"/>
  <c r="X1290"/>
  <c r="S1285"/>
  <c r="AC1279"/>
  <c r="X1274"/>
  <c r="X1519"/>
  <c r="X1518"/>
  <c r="S1514"/>
  <c r="S1513"/>
  <c r="AC1508"/>
  <c r="AC1507"/>
  <c r="X1503"/>
  <c r="X1502"/>
  <c r="S1498"/>
  <c r="S1497"/>
  <c r="AC1492"/>
  <c r="AC1491"/>
  <c r="X1487"/>
  <c r="X1486"/>
  <c r="S1482"/>
  <c r="AC1476"/>
  <c r="AC1475"/>
  <c r="X1471"/>
  <c r="X1470"/>
  <c r="S1466"/>
  <c r="S1465"/>
  <c r="AC1460"/>
  <c r="AC1459"/>
  <c r="X1455"/>
  <c r="X1454"/>
  <c r="S1450"/>
  <c r="AC1444"/>
  <c r="AC1443"/>
  <c r="X1439"/>
  <c r="X1438"/>
  <c r="S1434"/>
  <c r="S1433"/>
  <c r="AC1428"/>
  <c r="AC1427"/>
  <c r="X1423"/>
  <c r="X1422"/>
  <c r="S1418"/>
  <c r="AC1412"/>
  <c r="AC1411"/>
  <c r="X1407"/>
  <c r="X1406"/>
  <c r="S1402"/>
  <c r="S1401"/>
  <c r="AC1396"/>
  <c r="AC1395"/>
  <c r="X1390"/>
  <c r="S1386"/>
  <c r="AC1380"/>
  <c r="AC1379"/>
  <c r="X1375"/>
  <c r="X1374"/>
  <c r="S1370"/>
  <c r="S1369"/>
  <c r="AC1364"/>
  <c r="AC1363"/>
  <c r="X1359"/>
  <c r="X1358"/>
  <c r="S1354"/>
  <c r="AC1348"/>
  <c r="AC1347"/>
  <c r="X1343"/>
  <c r="X1342"/>
  <c r="S1338"/>
  <c r="AC1332"/>
  <c r="AC1331"/>
  <c r="X1326"/>
  <c r="S1322"/>
  <c r="AC1316"/>
  <c r="AC1315"/>
  <c r="X1311"/>
  <c r="X1310"/>
  <c r="S1306"/>
  <c r="AC1300"/>
  <c r="AC1299"/>
  <c r="X1294"/>
  <c r="S1290"/>
  <c r="AC1284"/>
  <c r="AC1283"/>
  <c r="X1279"/>
  <c r="X1278"/>
  <c r="S1274"/>
  <c r="AC1268"/>
  <c r="AC1267"/>
  <c r="AC1238"/>
  <c r="S1236"/>
  <c r="AC1230"/>
  <c r="S1228"/>
  <c r="X1225"/>
  <c r="AC1179"/>
  <c r="AC1178"/>
  <c r="S1126"/>
  <c r="AC1120"/>
  <c r="S1110"/>
  <c r="AC1104"/>
  <c r="X1099"/>
  <c r="S1094"/>
  <c r="AC1251"/>
  <c r="X1246"/>
  <c r="AC1222"/>
  <c r="S1220"/>
  <c r="AC1214"/>
  <c r="S1212"/>
  <c r="AC1210"/>
  <c r="S1208"/>
  <c r="X1205"/>
  <c r="AC1202"/>
  <c r="S1200"/>
  <c r="AC1194"/>
  <c r="S1192"/>
  <c r="AC1186"/>
  <c r="S1184"/>
  <c r="AC1124"/>
  <c r="X1119"/>
  <c r="S1114"/>
  <c r="AC1108"/>
  <c r="X1103"/>
  <c r="S1098"/>
  <c r="AC1092"/>
  <c r="S1090"/>
  <c r="AC1084"/>
  <c r="S1082"/>
  <c r="AC1076"/>
  <c r="S1074"/>
  <c r="AC1068"/>
  <c r="X1066"/>
  <c r="S1066"/>
  <c r="S1061"/>
  <c r="AC1060"/>
  <c r="X1058"/>
  <c r="S1058"/>
  <c r="AC1055"/>
  <c r="X1055"/>
  <c r="AC1052"/>
  <c r="X1050"/>
  <c r="S1050"/>
  <c r="AC1044"/>
  <c r="X1042"/>
  <c r="S1042"/>
  <c r="AC1039"/>
  <c r="S1037"/>
  <c r="AC1036"/>
  <c r="X1034"/>
  <c r="S1034"/>
  <c r="AC1031"/>
  <c r="S1029"/>
  <c r="AC1028"/>
  <c r="X1026"/>
  <c r="S1026"/>
  <c r="S1021"/>
  <c r="AC1020"/>
  <c r="X1018"/>
  <c r="S1018"/>
  <c r="AC1015"/>
  <c r="X1015"/>
  <c r="X1010"/>
  <c r="S1010"/>
  <c r="W1796"/>
  <c r="S1796"/>
  <c r="R1795"/>
  <c r="AB1793"/>
  <c r="W1792"/>
  <c r="R1791"/>
  <c r="AB1789"/>
  <c r="W1788"/>
  <c r="R1787"/>
  <c r="AB1785"/>
  <c r="W1784"/>
  <c r="R1783"/>
  <c r="AB1781"/>
  <c r="W1780"/>
  <c r="R1779"/>
  <c r="AB1777"/>
  <c r="W1776"/>
  <c r="R1775"/>
  <c r="AB1773"/>
  <c r="W1772"/>
  <c r="R1771"/>
  <c r="AB1769"/>
  <c r="W1768"/>
  <c r="R1767"/>
  <c r="AB1765"/>
  <c r="W1764"/>
  <c r="R1763"/>
  <c r="AB1761"/>
  <c r="W1760"/>
  <c r="R1759"/>
  <c r="AB1757"/>
  <c r="W1756"/>
  <c r="R1755"/>
  <c r="AB1753"/>
  <c r="W1752"/>
  <c r="R1751"/>
  <c r="AB1749"/>
  <c r="W1748"/>
  <c r="R1747"/>
  <c r="AB1745"/>
  <c r="W1744"/>
  <c r="R1743"/>
  <c r="AB1741"/>
  <c r="W1740"/>
  <c r="R1739"/>
  <c r="AB1737"/>
  <c r="W1736"/>
  <c r="R1735"/>
  <c r="AB1733"/>
  <c r="W1732"/>
  <c r="R1731"/>
  <c r="AB1729"/>
  <c r="W1728"/>
  <c r="R1727"/>
  <c r="AB1725"/>
  <c r="W1724"/>
  <c r="R1723"/>
  <c r="AB1721"/>
  <c r="W1720"/>
  <c r="S1720"/>
  <c r="AB1719"/>
  <c r="R1719"/>
  <c r="AC1718"/>
  <c r="X1717"/>
  <c r="R1717"/>
  <c r="AB1797"/>
  <c r="X1797"/>
  <c r="X1720"/>
  <c r="R1720"/>
  <c r="AC1719"/>
  <c r="S1719"/>
  <c r="X1718"/>
  <c r="W1716"/>
  <c r="S1716"/>
  <c r="AB1715"/>
  <c r="AC1715"/>
  <c r="W1547"/>
  <c r="S1542"/>
  <c r="R1542"/>
  <c r="AC1536"/>
  <c r="AB1536"/>
  <c r="X1714"/>
  <c r="S1713"/>
  <c r="AC1711"/>
  <c r="X1710"/>
  <c r="S1709"/>
  <c r="AC1707"/>
  <c r="X1706"/>
  <c r="S1705"/>
  <c r="AC1703"/>
  <c r="X1702"/>
  <c r="AC1699"/>
  <c r="X1698"/>
  <c r="S1697"/>
  <c r="X1694"/>
  <c r="S1693"/>
  <c r="AC1691"/>
  <c r="X1690"/>
  <c r="S1689"/>
  <c r="AC1687"/>
  <c r="X1686"/>
  <c r="AC1683"/>
  <c r="X1682"/>
  <c r="S1681"/>
  <c r="X1678"/>
  <c r="S1677"/>
  <c r="AC1675"/>
  <c r="X1674"/>
  <c r="S1673"/>
  <c r="AC1671"/>
  <c r="X1670"/>
  <c r="AC1667"/>
  <c r="X1666"/>
  <c r="S1665"/>
  <c r="AC1663"/>
  <c r="X1662"/>
  <c r="S1661"/>
  <c r="AC1659"/>
  <c r="X1658"/>
  <c r="S1657"/>
  <c r="AC1655"/>
  <c r="X1654"/>
  <c r="AC1651"/>
  <c r="X1650"/>
  <c r="S1649"/>
  <c r="AC1647"/>
  <c r="X1646"/>
  <c r="S1645"/>
  <c r="AC1643"/>
  <c r="X1642"/>
  <c r="S1641"/>
  <c r="AC1639"/>
  <c r="X1638"/>
  <c r="S1637"/>
  <c r="AC1635"/>
  <c r="X1634"/>
  <c r="S1633"/>
  <c r="X1630"/>
  <c r="S1629"/>
  <c r="AC1627"/>
  <c r="X1626"/>
  <c r="S1625"/>
  <c r="AC1623"/>
  <c r="X1622"/>
  <c r="S1621"/>
  <c r="AC1619"/>
  <c r="X1618"/>
  <c r="S1617"/>
  <c r="X1614"/>
  <c r="S1613"/>
  <c r="AC1611"/>
  <c r="X1610"/>
  <c r="S1609"/>
  <c r="AC1607"/>
  <c r="X1606"/>
  <c r="AC1603"/>
  <c r="X1602"/>
  <c r="S1601"/>
  <c r="AC1599"/>
  <c r="X1598"/>
  <c r="S1597"/>
  <c r="AC1595"/>
  <c r="X1594"/>
  <c r="S1593"/>
  <c r="AC1591"/>
  <c r="X1590"/>
  <c r="S1589"/>
  <c r="AC1587"/>
  <c r="X1586"/>
  <c r="S1585"/>
  <c r="AC1583"/>
  <c r="X1582"/>
  <c r="S1581"/>
  <c r="AC1579"/>
  <c r="X1578"/>
  <c r="S1577"/>
  <c r="AC1575"/>
  <c r="X1574"/>
  <c r="S1573"/>
  <c r="AC1571"/>
  <c r="X1570"/>
  <c r="S1569"/>
  <c r="AC1567"/>
  <c r="X1566"/>
  <c r="S1565"/>
  <c r="AC1563"/>
  <c r="X1562"/>
  <c r="S1561"/>
  <c r="AC1556"/>
  <c r="S1552"/>
  <c r="AB1551"/>
  <c r="X1546"/>
  <c r="W1545"/>
  <c r="S1541"/>
  <c r="R1540"/>
  <c r="AC1535"/>
  <c r="AB1534"/>
  <c r="S1546"/>
  <c r="R1546"/>
  <c r="AC1540"/>
  <c r="AB1540"/>
  <c r="X1535"/>
  <c r="W1535"/>
  <c r="X1558"/>
  <c r="AC1555"/>
  <c r="W1553"/>
  <c r="AB1550"/>
  <c r="S1545"/>
  <c r="X1550"/>
  <c r="W1550"/>
  <c r="AC1544"/>
  <c r="AB1544"/>
  <c r="X1539"/>
  <c r="W1539"/>
  <c r="S1549"/>
  <c r="AC1543"/>
  <c r="X1538"/>
  <c r="AC1548"/>
  <c r="AB1548"/>
  <c r="X1543"/>
  <c r="W1543"/>
  <c r="S1538"/>
  <c r="R1538"/>
  <c r="AC1559"/>
  <c r="W1557"/>
  <c r="S1557"/>
  <c r="AB1554"/>
  <c r="X1554"/>
  <c r="AC1547"/>
  <c r="AB1546"/>
  <c r="X1542"/>
  <c r="W1541"/>
  <c r="S1537"/>
  <c r="R1536"/>
  <c r="AC1209"/>
  <c r="AB1209"/>
  <c r="R1207"/>
  <c r="X1204"/>
  <c r="W1204"/>
  <c r="AC1201"/>
  <c r="AB1201"/>
  <c r="S1199"/>
  <c r="R1199"/>
  <c r="X1196"/>
  <c r="W1196"/>
  <c r="AC1193"/>
  <c r="AB1193"/>
  <c r="R1191"/>
  <c r="X1188"/>
  <c r="W1188"/>
  <c r="AC1185"/>
  <c r="AB1185"/>
  <c r="S1183"/>
  <c r="R1183"/>
  <c r="R1534"/>
  <c r="AB1532"/>
  <c r="W1531"/>
  <c r="R1530"/>
  <c r="AB1528"/>
  <c r="W1527"/>
  <c r="R1526"/>
  <c r="AB1524"/>
  <c r="W1523"/>
  <c r="R1522"/>
  <c r="AB1520"/>
  <c r="W1519"/>
  <c r="R1518"/>
  <c r="AB1516"/>
  <c r="W1515"/>
  <c r="R1514"/>
  <c r="AB1512"/>
  <c r="W1511"/>
  <c r="R1510"/>
  <c r="AB1508"/>
  <c r="W1507"/>
  <c r="R1506"/>
  <c r="AB1504"/>
  <c r="W1503"/>
  <c r="R1502"/>
  <c r="AB1500"/>
  <c r="W1499"/>
  <c r="R1498"/>
  <c r="AB1496"/>
  <c r="W1495"/>
  <c r="R1494"/>
  <c r="AB1492"/>
  <c r="W1491"/>
  <c r="R1490"/>
  <c r="AB1488"/>
  <c r="W1487"/>
  <c r="R1486"/>
  <c r="AB1484"/>
  <c r="W1483"/>
  <c r="R1482"/>
  <c r="AB1480"/>
  <c r="W1479"/>
  <c r="R1478"/>
  <c r="AB1476"/>
  <c r="W1475"/>
  <c r="R1474"/>
  <c r="AB1472"/>
  <c r="W1471"/>
  <c r="R1470"/>
  <c r="AB1468"/>
  <c r="W1467"/>
  <c r="R1466"/>
  <c r="AB1464"/>
  <c r="W1463"/>
  <c r="R1462"/>
  <c r="AB1460"/>
  <c r="W1459"/>
  <c r="R1458"/>
  <c r="AB1456"/>
  <c r="W1455"/>
  <c r="R1454"/>
  <c r="AB1452"/>
  <c r="W1451"/>
  <c r="R1450"/>
  <c r="AB1448"/>
  <c r="W1447"/>
  <c r="R1446"/>
  <c r="AB1444"/>
  <c r="W1443"/>
  <c r="R1442"/>
  <c r="AB1440"/>
  <c r="W1439"/>
  <c r="R1438"/>
  <c r="AB1436"/>
  <c r="W1435"/>
  <c r="R1434"/>
  <c r="AB1432"/>
  <c r="W1431"/>
  <c r="R1430"/>
  <c r="AB1428"/>
  <c r="W1427"/>
  <c r="R1426"/>
  <c r="AB1424"/>
  <c r="W1423"/>
  <c r="R1422"/>
  <c r="AB1420"/>
  <c r="W1419"/>
  <c r="R1418"/>
  <c r="AB1416"/>
  <c r="W1415"/>
  <c r="R1414"/>
  <c r="AB1412"/>
  <c r="W1411"/>
  <c r="R1410"/>
  <c r="AB1408"/>
  <c r="W1407"/>
  <c r="R1406"/>
  <c r="AB1404"/>
  <c r="W1403"/>
  <c r="R1402"/>
  <c r="AB1400"/>
  <c r="W1399"/>
  <c r="R1398"/>
  <c r="AB1396"/>
  <c r="W1395"/>
  <c r="R1394"/>
  <c r="AB1392"/>
  <c r="W1391"/>
  <c r="R1390"/>
  <c r="AB1388"/>
  <c r="W1387"/>
  <c r="R1386"/>
  <c r="AB1384"/>
  <c r="W1383"/>
  <c r="R1382"/>
  <c r="AB1380"/>
  <c r="W1379"/>
  <c r="R1378"/>
  <c r="AB1376"/>
  <c r="W1375"/>
  <c r="R1374"/>
  <c r="AB1372"/>
  <c r="W1371"/>
  <c r="R1370"/>
  <c r="AB1368"/>
  <c r="W1367"/>
  <c r="R1366"/>
  <c r="AB1364"/>
  <c r="W1363"/>
  <c r="R1362"/>
  <c r="AB1360"/>
  <c r="W1359"/>
  <c r="R1358"/>
  <c r="AB1356"/>
  <c r="W1355"/>
  <c r="R1354"/>
  <c r="AB1352"/>
  <c r="W1351"/>
  <c r="R1350"/>
  <c r="AB1348"/>
  <c r="W1347"/>
  <c r="R1346"/>
  <c r="AB1344"/>
  <c r="W1343"/>
  <c r="R1342"/>
  <c r="AB1340"/>
  <c r="W1339"/>
  <c r="R1338"/>
  <c r="AB1336"/>
  <c r="W1335"/>
  <c r="R1334"/>
  <c r="AB1332"/>
  <c r="W1331"/>
  <c r="R1330"/>
  <c r="AB1328"/>
  <c r="W1327"/>
  <c r="R1326"/>
  <c r="AB1324"/>
  <c r="W1323"/>
  <c r="R1322"/>
  <c r="AB1320"/>
  <c r="W1319"/>
  <c r="R1318"/>
  <c r="AB1316"/>
  <c r="W1315"/>
  <c r="R1314"/>
  <c r="AB1312"/>
  <c r="W1311"/>
  <c r="R1310"/>
  <c r="AB1308"/>
  <c r="W1307"/>
  <c r="R1306"/>
  <c r="AB1304"/>
  <c r="W1303"/>
  <c r="R1302"/>
  <c r="AB1300"/>
  <c r="W1299"/>
  <c r="R1298"/>
  <c r="AB1296"/>
  <c r="W1295"/>
  <c r="R1294"/>
  <c r="AB1292"/>
  <c r="W1291"/>
  <c r="R1290"/>
  <c r="AB1288"/>
  <c r="W1287"/>
  <c r="R1286"/>
  <c r="AB1284"/>
  <c r="W1283"/>
  <c r="R1282"/>
  <c r="AB1280"/>
  <c r="W1279"/>
  <c r="R1278"/>
  <c r="AB1276"/>
  <c r="W1275"/>
  <c r="R1274"/>
  <c r="AB1272"/>
  <c r="W1271"/>
  <c r="R1270"/>
  <c r="AB1268"/>
  <c r="W1267"/>
  <c r="X1265"/>
  <c r="R1265"/>
  <c r="AC1262"/>
  <c r="W1262"/>
  <c r="S1260"/>
  <c r="AB1259"/>
  <c r="R1257"/>
  <c r="AC1254"/>
  <c r="W1254"/>
  <c r="S1252"/>
  <c r="AB1251"/>
  <c r="X1249"/>
  <c r="R1249"/>
  <c r="AC1246"/>
  <c r="W1246"/>
  <c r="S1244"/>
  <c r="AB1243"/>
  <c r="R1549"/>
  <c r="AB1547"/>
  <c r="W1546"/>
  <c r="R1545"/>
  <c r="AB1543"/>
  <c r="W1542"/>
  <c r="R1541"/>
  <c r="AB1539"/>
  <c r="W1538"/>
  <c r="R1537"/>
  <c r="AB1535"/>
  <c r="W1534"/>
  <c r="R1533"/>
  <c r="AB1531"/>
  <c r="W1530"/>
  <c r="R1529"/>
  <c r="AB1527"/>
  <c r="W1526"/>
  <c r="R1525"/>
  <c r="AB1523"/>
  <c r="W1522"/>
  <c r="R1521"/>
  <c r="AB1519"/>
  <c r="W1518"/>
  <c r="R1517"/>
  <c r="AB1515"/>
  <c r="W1514"/>
  <c r="R1513"/>
  <c r="AB1511"/>
  <c r="W1510"/>
  <c r="R1509"/>
  <c r="AB1507"/>
  <c r="W1506"/>
  <c r="R1505"/>
  <c r="AB1503"/>
  <c r="W1502"/>
  <c r="R1501"/>
  <c r="AB1499"/>
  <c r="W1498"/>
  <c r="R1497"/>
  <c r="AB1495"/>
  <c r="W1494"/>
  <c r="R1493"/>
  <c r="AB1491"/>
  <c r="W1490"/>
  <c r="R1489"/>
  <c r="AB1487"/>
  <c r="W1486"/>
  <c r="R1485"/>
  <c r="AB1483"/>
  <c r="W1482"/>
  <c r="R1481"/>
  <c r="AB1479"/>
  <c r="W1478"/>
  <c r="R1477"/>
  <c r="AB1475"/>
  <c r="W1474"/>
  <c r="R1473"/>
  <c r="AB1471"/>
  <c r="W1470"/>
  <c r="R1469"/>
  <c r="AB1467"/>
  <c r="W1466"/>
  <c r="R1465"/>
  <c r="AB1463"/>
  <c r="W1462"/>
  <c r="R1461"/>
  <c r="AB1459"/>
  <c r="W1458"/>
  <c r="R1457"/>
  <c r="AB1455"/>
  <c r="W1454"/>
  <c r="R1453"/>
  <c r="AB1451"/>
  <c r="W1450"/>
  <c r="R1449"/>
  <c r="AB1447"/>
  <c r="W1446"/>
  <c r="R1445"/>
  <c r="AB1443"/>
  <c r="W1442"/>
  <c r="R1441"/>
  <c r="AB1439"/>
  <c r="W1438"/>
  <c r="R1437"/>
  <c r="AB1435"/>
  <c r="W1434"/>
  <c r="R1433"/>
  <c r="AB1431"/>
  <c r="W1430"/>
  <c r="R1429"/>
  <c r="AB1427"/>
  <c r="W1426"/>
  <c r="R1425"/>
  <c r="AB1423"/>
  <c r="W1422"/>
  <c r="R1421"/>
  <c r="AB1419"/>
  <c r="W1418"/>
  <c r="R1417"/>
  <c r="AB1415"/>
  <c r="W1414"/>
  <c r="R1413"/>
  <c r="AB1411"/>
  <c r="W1410"/>
  <c r="R1409"/>
  <c r="AB1407"/>
  <c r="W1406"/>
  <c r="R1405"/>
  <c r="AB1403"/>
  <c r="W1402"/>
  <c r="R1401"/>
  <c r="AB1399"/>
  <c r="W1398"/>
  <c r="R1397"/>
  <c r="AB1395"/>
  <c r="W1394"/>
  <c r="R1393"/>
  <c r="AB1391"/>
  <c r="W1390"/>
  <c r="R1389"/>
  <c r="AB1387"/>
  <c r="W1386"/>
  <c r="R1385"/>
  <c r="AB1383"/>
  <c r="W1382"/>
  <c r="R1381"/>
  <c r="AB1379"/>
  <c r="W1378"/>
  <c r="R1377"/>
  <c r="AB1375"/>
  <c r="W1374"/>
  <c r="R1373"/>
  <c r="AB1371"/>
  <c r="W1370"/>
  <c r="R1369"/>
  <c r="AB1367"/>
  <c r="W1366"/>
  <c r="R1365"/>
  <c r="AB1363"/>
  <c r="W1362"/>
  <c r="R1361"/>
  <c r="AB1359"/>
  <c r="W1358"/>
  <c r="R1357"/>
  <c r="AB1355"/>
  <c r="W1354"/>
  <c r="R1353"/>
  <c r="AB1351"/>
  <c r="W1350"/>
  <c r="R1349"/>
  <c r="AB1347"/>
  <c r="W1346"/>
  <c r="R1345"/>
  <c r="AB1343"/>
  <c r="W1342"/>
  <c r="R1341"/>
  <c r="AB1339"/>
  <c r="W1338"/>
  <c r="R1337"/>
  <c r="AB1335"/>
  <c r="W1334"/>
  <c r="R1333"/>
  <c r="AB1331"/>
  <c r="W1330"/>
  <c r="R1329"/>
  <c r="AB1327"/>
  <c r="W1326"/>
  <c r="R1325"/>
  <c r="AB1323"/>
  <c r="W1322"/>
  <c r="R1321"/>
  <c r="AB1319"/>
  <c r="W1318"/>
  <c r="R1317"/>
  <c r="AB1315"/>
  <c r="W1314"/>
  <c r="R1313"/>
  <c r="AB1311"/>
  <c r="W1310"/>
  <c r="R1309"/>
  <c r="AB1307"/>
  <c r="W1306"/>
  <c r="R1305"/>
  <c r="AB1303"/>
  <c r="W1302"/>
  <c r="R1301"/>
  <c r="AB1299"/>
  <c r="W1298"/>
  <c r="R1297"/>
  <c r="AB1295"/>
  <c r="W1294"/>
  <c r="R1293"/>
  <c r="AB1291"/>
  <c r="W1290"/>
  <c r="R1289"/>
  <c r="AB1287"/>
  <c r="W1286"/>
  <c r="R1285"/>
  <c r="AB1283"/>
  <c r="W1282"/>
  <c r="R1281"/>
  <c r="AB1279"/>
  <c r="W1278"/>
  <c r="R1277"/>
  <c r="AB1275"/>
  <c r="W1274"/>
  <c r="R1273"/>
  <c r="AB1271"/>
  <c r="W1270"/>
  <c r="R1269"/>
  <c r="AB1267"/>
  <c r="AC1265"/>
  <c r="W1265"/>
  <c r="S1263"/>
  <c r="AB1262"/>
  <c r="X1260"/>
  <c r="R1260"/>
  <c r="AC1257"/>
  <c r="W1257"/>
  <c r="S1255"/>
  <c r="AB1254"/>
  <c r="X1252"/>
  <c r="R1252"/>
  <c r="AC1249"/>
  <c r="W1249"/>
  <c r="S1247"/>
  <c r="AB1246"/>
  <c r="X1244"/>
  <c r="R1244"/>
  <c r="AC1241"/>
  <c r="AB1241"/>
  <c r="X1240"/>
  <c r="W1240"/>
  <c r="S1239"/>
  <c r="R1239"/>
  <c r="AC1237"/>
  <c r="AB1237"/>
  <c r="X1236"/>
  <c r="W1236"/>
  <c r="S1235"/>
  <c r="R1235"/>
  <c r="AC1233"/>
  <c r="AB1233"/>
  <c r="X1232"/>
  <c r="W1232"/>
  <c r="S1231"/>
  <c r="R1231"/>
  <c r="AC1229"/>
  <c r="AB1229"/>
  <c r="X1228"/>
  <c r="W1228"/>
  <c r="R1227"/>
  <c r="AC1225"/>
  <c r="AB1225"/>
  <c r="X1224"/>
  <c r="W1224"/>
  <c r="S1223"/>
  <c r="R1223"/>
  <c r="AC1221"/>
  <c r="AB1221"/>
  <c r="X1220"/>
  <c r="W1220"/>
  <c r="R1219"/>
  <c r="AC1217"/>
  <c r="AB1217"/>
  <c r="X1216"/>
  <c r="W1216"/>
  <c r="S1215"/>
  <c r="R1215"/>
  <c r="AC1213"/>
  <c r="AB1213"/>
  <c r="X1212"/>
  <c r="W1212"/>
  <c r="S1211"/>
  <c r="R1211"/>
  <c r="X1208"/>
  <c r="W1208"/>
  <c r="AC1205"/>
  <c r="AB1205"/>
  <c r="S1203"/>
  <c r="R1203"/>
  <c r="X1200"/>
  <c r="W1200"/>
  <c r="AC1197"/>
  <c r="AB1197"/>
  <c r="R1195"/>
  <c r="X1192"/>
  <c r="W1192"/>
  <c r="AC1189"/>
  <c r="AB1189"/>
  <c r="S1187"/>
  <c r="R1187"/>
  <c r="X1184"/>
  <c r="W1184"/>
  <c r="AC1181"/>
  <c r="AB1181"/>
  <c r="AC1266"/>
  <c r="W1264"/>
  <c r="S1264"/>
  <c r="AB1261"/>
  <c r="R1259"/>
  <c r="AC1258"/>
  <c r="W1256"/>
  <c r="S1256"/>
  <c r="AB1253"/>
  <c r="X1253"/>
  <c r="R1251"/>
  <c r="AC1250"/>
  <c r="W1248"/>
  <c r="S1248"/>
  <c r="AB1245"/>
  <c r="X1245"/>
  <c r="R1243"/>
  <c r="R1224"/>
  <c r="AB1222"/>
  <c r="W1221"/>
  <c r="R1220"/>
  <c r="AB1218"/>
  <c r="W1217"/>
  <c r="R1216"/>
  <c r="AB1214"/>
  <c r="W1213"/>
  <c r="R1212"/>
  <c r="X1122"/>
  <c r="W1122"/>
  <c r="S1117"/>
  <c r="R1117"/>
  <c r="AC1111"/>
  <c r="AB1111"/>
  <c r="X1106"/>
  <c r="W1106"/>
  <c r="R1101"/>
  <c r="AB1095"/>
  <c r="AB1091"/>
  <c r="S1089"/>
  <c r="X1086"/>
  <c r="W1086"/>
  <c r="AB1083"/>
  <c r="S1081"/>
  <c r="X1078"/>
  <c r="W1078"/>
  <c r="AC1075"/>
  <c r="AB1075"/>
  <c r="S1073"/>
  <c r="X1070"/>
  <c r="W1070"/>
  <c r="AC1067"/>
  <c r="S1121"/>
  <c r="R1121"/>
  <c r="AC1115"/>
  <c r="AB1115"/>
  <c r="X1110"/>
  <c r="W1110"/>
  <c r="R1105"/>
  <c r="AC1099"/>
  <c r="AB1099"/>
  <c r="X1094"/>
  <c r="W1094"/>
  <c r="W1180"/>
  <c r="S1180"/>
  <c r="AB1179"/>
  <c r="AB1177"/>
  <c r="R1177"/>
  <c r="W1176"/>
  <c r="AB1175"/>
  <c r="R1175"/>
  <c r="W1174"/>
  <c r="S1174"/>
  <c r="AB1173"/>
  <c r="R1173"/>
  <c r="AC1172"/>
  <c r="W1172"/>
  <c r="AB1171"/>
  <c r="R1171"/>
  <c r="W1170"/>
  <c r="S1170"/>
  <c r="AB1169"/>
  <c r="R1169"/>
  <c r="AC1168"/>
  <c r="W1168"/>
  <c r="AB1167"/>
  <c r="X1167"/>
  <c r="R1167"/>
  <c r="W1166"/>
  <c r="S1166"/>
  <c r="AB1165"/>
  <c r="R1165"/>
  <c r="AC1164"/>
  <c r="W1164"/>
  <c r="AB1163"/>
  <c r="R1163"/>
  <c r="W1162"/>
  <c r="S1162"/>
  <c r="AB1161"/>
  <c r="R1161"/>
  <c r="AC1160"/>
  <c r="W1160"/>
  <c r="AB1159"/>
  <c r="R1159"/>
  <c r="W1158"/>
  <c r="S1158"/>
  <c r="AB1157"/>
  <c r="R1157"/>
  <c r="AC1156"/>
  <c r="W1156"/>
  <c r="AB1155"/>
  <c r="R1155"/>
  <c r="W1154"/>
  <c r="S1154"/>
  <c r="AB1153"/>
  <c r="R1153"/>
  <c r="AC1152"/>
  <c r="W1152"/>
  <c r="AB1151"/>
  <c r="X1151"/>
  <c r="R1151"/>
  <c r="W1150"/>
  <c r="S1150"/>
  <c r="AB1149"/>
  <c r="R1149"/>
  <c r="AC1148"/>
  <c r="W1148"/>
  <c r="AB1147"/>
  <c r="X1147"/>
  <c r="R1147"/>
  <c r="W1146"/>
  <c r="S1146"/>
  <c r="AB1145"/>
  <c r="R1145"/>
  <c r="AC1144"/>
  <c r="W1144"/>
  <c r="AB1143"/>
  <c r="X1143"/>
  <c r="R1143"/>
  <c r="W1142"/>
  <c r="S1142"/>
  <c r="AC1141"/>
  <c r="W1141"/>
  <c r="AB1140"/>
  <c r="R1140"/>
  <c r="W1139"/>
  <c r="S1139"/>
  <c r="AB1138"/>
  <c r="R1138"/>
  <c r="AC1137"/>
  <c r="W1137"/>
  <c r="AB1136"/>
  <c r="X1136"/>
  <c r="W1134"/>
  <c r="S1134"/>
  <c r="AB1133"/>
  <c r="R1133"/>
  <c r="AC1132"/>
  <c r="W1132"/>
  <c r="AB1131"/>
  <c r="R1131"/>
  <c r="W1130"/>
  <c r="S1130"/>
  <c r="AB1129"/>
  <c r="AC1128"/>
  <c r="W1128"/>
  <c r="AB1127"/>
  <c r="R1127"/>
  <c r="W1126"/>
  <c r="AB1125"/>
  <c r="W1120"/>
  <c r="R1115"/>
  <c r="AB1109"/>
  <c r="W1104"/>
  <c r="S1125"/>
  <c r="R1125"/>
  <c r="AC1119"/>
  <c r="AB1119"/>
  <c r="X1114"/>
  <c r="W1114"/>
  <c r="S1109"/>
  <c r="AC1103"/>
  <c r="AB1103"/>
  <c r="X1098"/>
  <c r="W1098"/>
  <c r="R1093"/>
  <c r="X1090"/>
  <c r="W1090"/>
  <c r="AB1087"/>
  <c r="R1085"/>
  <c r="X1082"/>
  <c r="W1082"/>
  <c r="AC1079"/>
  <c r="S1077"/>
  <c r="X1074"/>
  <c r="W1074"/>
  <c r="AB1071"/>
  <c r="R1069"/>
  <c r="W1124"/>
  <c r="AB1113"/>
  <c r="W1108"/>
  <c r="AB1097"/>
  <c r="AC1123"/>
  <c r="AB1123"/>
  <c r="X1118"/>
  <c r="W1118"/>
  <c r="S1113"/>
  <c r="R1113"/>
  <c r="AC1107"/>
  <c r="AB1107"/>
  <c r="X1102"/>
  <c r="W1102"/>
  <c r="R1097"/>
  <c r="W1066"/>
  <c r="R1065"/>
  <c r="AB1063"/>
  <c r="W1062"/>
  <c r="W1058"/>
  <c r="R1057"/>
  <c r="W1054"/>
  <c r="R1053"/>
  <c r="W1050"/>
  <c r="AB1047"/>
  <c r="W1046"/>
  <c r="R1045"/>
  <c r="W1042"/>
  <c r="W1038"/>
  <c r="W1034"/>
  <c r="W1030"/>
  <c r="W1026"/>
  <c r="W1022"/>
  <c r="W1018"/>
  <c r="W1014"/>
  <c r="W1010"/>
  <c r="M1792"/>
  <c r="M1768"/>
  <c r="M1760"/>
  <c r="M1744"/>
  <c r="M1732"/>
  <c r="M1720"/>
  <c r="M1696"/>
  <c r="N1685"/>
  <c r="M1684"/>
  <c r="N1661"/>
  <c r="M1660"/>
  <c r="N1797"/>
  <c r="N1793"/>
  <c r="N1789"/>
  <c r="N1781"/>
  <c r="N1777"/>
  <c r="N1773"/>
  <c r="N1769"/>
  <c r="N1765"/>
  <c r="N1761"/>
  <c r="N1749"/>
  <c r="N1745"/>
  <c r="N1733"/>
  <c r="N1729"/>
  <c r="N1725"/>
  <c r="N1721"/>
  <c r="N1717"/>
  <c r="N1705"/>
  <c r="N1701"/>
  <c r="N1697"/>
  <c r="N1679"/>
  <c r="N1436"/>
  <c r="M1436"/>
  <c r="M1788"/>
  <c r="M1776"/>
  <c r="M1764"/>
  <c r="M1752"/>
  <c r="M1724"/>
  <c r="M1700"/>
  <c r="N1669"/>
  <c r="M1668"/>
  <c r="N1428"/>
  <c r="M1428"/>
  <c r="M1796"/>
  <c r="M1772"/>
  <c r="M1748"/>
  <c r="M1728"/>
  <c r="M1716"/>
  <c r="M1704"/>
  <c r="N1677"/>
  <c r="M1676"/>
  <c r="M1689"/>
  <c r="N1688"/>
  <c r="N1680"/>
  <c r="N1672"/>
  <c r="N1664"/>
  <c r="M1657"/>
  <c r="N1656"/>
  <c r="M1653"/>
  <c r="M1645"/>
  <c r="M1637"/>
  <c r="M1629"/>
  <c r="M1621"/>
  <c r="M1613"/>
  <c r="N1612"/>
  <c r="M1611"/>
  <c r="M1609"/>
  <c r="N1608"/>
  <c r="M1607"/>
  <c r="N1604"/>
  <c r="M1603"/>
  <c r="M1601"/>
  <c r="N1600"/>
  <c r="M1599"/>
  <c r="M1597"/>
  <c r="N1596"/>
  <c r="M1595"/>
  <c r="M1593"/>
  <c r="N1592"/>
  <c r="M1591"/>
  <c r="M1589"/>
  <c r="N1588"/>
  <c r="M1587"/>
  <c r="M1585"/>
  <c r="N1584"/>
  <c r="M1583"/>
  <c r="M1581"/>
  <c r="N1580"/>
  <c r="M1579"/>
  <c r="M1577"/>
  <c r="N1576"/>
  <c r="M1575"/>
  <c r="M1573"/>
  <c r="N1572"/>
  <c r="M1571"/>
  <c r="M1569"/>
  <c r="N1568"/>
  <c r="M1567"/>
  <c r="M1565"/>
  <c r="N1564"/>
  <c r="M1563"/>
  <c r="M1561"/>
  <c r="N1560"/>
  <c r="M1559"/>
  <c r="M1557"/>
  <c r="N1556"/>
  <c r="M1555"/>
  <c r="M1553"/>
  <c r="N1552"/>
  <c r="M1551"/>
  <c r="M1549"/>
  <c r="N1548"/>
  <c r="M1547"/>
  <c r="M1545"/>
  <c r="N1544"/>
  <c r="M1543"/>
  <c r="M1541"/>
  <c r="N1540"/>
  <c r="M1539"/>
  <c r="M1537"/>
  <c r="N1536"/>
  <c r="M1535"/>
  <c r="M1533"/>
  <c r="N1532"/>
  <c r="M1531"/>
  <c r="M1529"/>
  <c r="N1528"/>
  <c r="M1527"/>
  <c r="M1525"/>
  <c r="N1524"/>
  <c r="M1523"/>
  <c r="M1520"/>
  <c r="M1516"/>
  <c r="M1512"/>
  <c r="M1508"/>
  <c r="M1504"/>
  <c r="M1500"/>
  <c r="M1496"/>
  <c r="M1492"/>
  <c r="M1488"/>
  <c r="M1484"/>
  <c r="M1480"/>
  <c r="M1476"/>
  <c r="M1472"/>
  <c r="M1468"/>
  <c r="M1464"/>
  <c r="M1460"/>
  <c r="M1456"/>
  <c r="M1452"/>
  <c r="M1448"/>
  <c r="M1444"/>
  <c r="M1440"/>
  <c r="M1424"/>
  <c r="M1406"/>
  <c r="N1406"/>
  <c r="M1402"/>
  <c r="N1402"/>
  <c r="M1398"/>
  <c r="N1398"/>
  <c r="M1394"/>
  <c r="N1394"/>
  <c r="M1390"/>
  <c r="N1390"/>
  <c r="M1386"/>
  <c r="N1386"/>
  <c r="M1382"/>
  <c r="N1382"/>
  <c r="M1378"/>
  <c r="N1378"/>
  <c r="M1374"/>
  <c r="N1374"/>
  <c r="M1370"/>
  <c r="N1370"/>
  <c r="M1366"/>
  <c r="N1366"/>
  <c r="M1362"/>
  <c r="N1362"/>
  <c r="M1358"/>
  <c r="N1358"/>
  <c r="M1354"/>
  <c r="N1354"/>
  <c r="M1350"/>
  <c r="N1350"/>
  <c r="M1346"/>
  <c r="N1346"/>
  <c r="M1342"/>
  <c r="N1342"/>
  <c r="M1338"/>
  <c r="N1338"/>
  <c r="M1334"/>
  <c r="N1334"/>
  <c r="M1330"/>
  <c r="N1330"/>
  <c r="M1326"/>
  <c r="N1326"/>
  <c r="M1322"/>
  <c r="N1322"/>
  <c r="M1318"/>
  <c r="N1318"/>
  <c r="M1314"/>
  <c r="N1314"/>
  <c r="M1310"/>
  <c r="N1310"/>
  <c r="M1306"/>
  <c r="N1306"/>
  <c r="M1302"/>
  <c r="N1302"/>
  <c r="M1298"/>
  <c r="N1298"/>
  <c r="M1294"/>
  <c r="N1294"/>
  <c r="M1290"/>
  <c r="N1290"/>
  <c r="M1286"/>
  <c r="N1286"/>
  <c r="M1282"/>
  <c r="N1282"/>
  <c r="M1278"/>
  <c r="N1278"/>
  <c r="M1274"/>
  <c r="N1274"/>
  <c r="M1270"/>
  <c r="N1270"/>
  <c r="M1266"/>
  <c r="N1266"/>
  <c r="M1262"/>
  <c r="N1262"/>
  <c r="M1258"/>
  <c r="N1258"/>
  <c r="M1254"/>
  <c r="N1254"/>
  <c r="M1250"/>
  <c r="N1250"/>
  <c r="M1246"/>
  <c r="N1246"/>
  <c r="M1242"/>
  <c r="N1242"/>
  <c r="M1238"/>
  <c r="N1238"/>
  <c r="M1234"/>
  <c r="N1234"/>
  <c r="M1230"/>
  <c r="N1230"/>
  <c r="M1226"/>
  <c r="N1226"/>
  <c r="M1222"/>
  <c r="N1222"/>
  <c r="M1218"/>
  <c r="N1218"/>
  <c r="M1214"/>
  <c r="N1214"/>
  <c r="M1210"/>
  <c r="N1210"/>
  <c r="M1206"/>
  <c r="N1206"/>
  <c r="M1202"/>
  <c r="N1202"/>
  <c r="M1198"/>
  <c r="N1198"/>
  <c r="M1194"/>
  <c r="N1194"/>
  <c r="M1190"/>
  <c r="N1190"/>
  <c r="M1186"/>
  <c r="N1186"/>
  <c r="M1182"/>
  <c r="N1182"/>
  <c r="M1178"/>
  <c r="N1178"/>
  <c r="M1174"/>
  <c r="N1174"/>
  <c r="M1170"/>
  <c r="N1170"/>
  <c r="M1166"/>
  <c r="N1166"/>
  <c r="M1162"/>
  <c r="N1162"/>
  <c r="M1158"/>
  <c r="N1158"/>
  <c r="M1154"/>
  <c r="N1154"/>
  <c r="M1150"/>
  <c r="N1150"/>
  <c r="N1133"/>
  <c r="M1133"/>
  <c r="N1117"/>
  <c r="M1117"/>
  <c r="M1101"/>
  <c r="N1085"/>
  <c r="M1069"/>
  <c r="N1053"/>
  <c r="N1021"/>
  <c r="N1521"/>
  <c r="M1514"/>
  <c r="N1513"/>
  <c r="M1506"/>
  <c r="N1505"/>
  <c r="M1498"/>
  <c r="N1497"/>
  <c r="M1490"/>
  <c r="N1489"/>
  <c r="M1482"/>
  <c r="N1481"/>
  <c r="M1474"/>
  <c r="N1473"/>
  <c r="M1466"/>
  <c r="N1465"/>
  <c r="M1458"/>
  <c r="N1457"/>
  <c r="M1450"/>
  <c r="N1449"/>
  <c r="M1442"/>
  <c r="N1441"/>
  <c r="M1434"/>
  <c r="N1433"/>
  <c r="M1426"/>
  <c r="N1425"/>
  <c r="M1418"/>
  <c r="N1417"/>
  <c r="N1145"/>
  <c r="M1145"/>
  <c r="N1129"/>
  <c r="M1129"/>
  <c r="N1113"/>
  <c r="M1113"/>
  <c r="M1097"/>
  <c r="N1081"/>
  <c r="M1065"/>
  <c r="N1049"/>
  <c r="N1033"/>
  <c r="N1017"/>
  <c r="N1125"/>
  <c r="M1125"/>
  <c r="N1109"/>
  <c r="M1109"/>
  <c r="N1093"/>
  <c r="N1077"/>
  <c r="M1077"/>
  <c r="M1061"/>
  <c r="N1045"/>
  <c r="N1029"/>
  <c r="N1013"/>
  <c r="N1517"/>
  <c r="N1509"/>
  <c r="N1501"/>
  <c r="N1493"/>
  <c r="N1485"/>
  <c r="N1477"/>
  <c r="N1469"/>
  <c r="N1461"/>
  <c r="N1453"/>
  <c r="N1445"/>
  <c r="N1437"/>
  <c r="N1429"/>
  <c r="N1421"/>
  <c r="M1420"/>
  <c r="N1413"/>
  <c r="M1412"/>
  <c r="N1138"/>
  <c r="M1138"/>
  <c r="N1121"/>
  <c r="M1121"/>
  <c r="N1105"/>
  <c r="M1105"/>
  <c r="N1089"/>
  <c r="M1073"/>
  <c r="N1057"/>
  <c r="M1057"/>
  <c r="N1041"/>
  <c r="N1025"/>
  <c r="N1146"/>
  <c r="N1142"/>
  <c r="N1139"/>
  <c r="N1134"/>
  <c r="N1130"/>
  <c r="N1126"/>
  <c r="N1122"/>
  <c r="N1118"/>
  <c r="N1114"/>
  <c r="N1110"/>
  <c r="N1106"/>
  <c r="N1102"/>
  <c r="N1098"/>
  <c r="N1094"/>
  <c r="N1090"/>
  <c r="N1086"/>
  <c r="N1082"/>
  <c r="N1078"/>
  <c r="N1074"/>
  <c r="N1070"/>
  <c r="N1066"/>
  <c r="N1062"/>
  <c r="N1058"/>
  <c r="N1054"/>
  <c r="N1050"/>
  <c r="N1046"/>
  <c r="N1042"/>
  <c r="N1038"/>
  <c r="N1034"/>
  <c r="N1030"/>
  <c r="N1026"/>
  <c r="N1022"/>
  <c r="N1018"/>
  <c r="N1014"/>
  <c r="N1010"/>
  <c r="T8" i="84" l="1"/>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T30"/>
  <c r="U30"/>
  <c r="V30"/>
  <c r="W30"/>
  <c r="T31"/>
  <c r="U31"/>
  <c r="V31"/>
  <c r="W31"/>
  <c r="T32"/>
  <c r="U32"/>
  <c r="V32"/>
  <c r="W32"/>
  <c r="T33"/>
  <c r="U33"/>
  <c r="V33"/>
  <c r="W33"/>
  <c r="T34"/>
  <c r="U34"/>
  <c r="V34"/>
  <c r="W34"/>
  <c r="T35"/>
  <c r="U35"/>
  <c r="V35"/>
  <c r="W35"/>
  <c r="T36"/>
  <c r="U36"/>
  <c r="V36"/>
  <c r="W36"/>
  <c r="T37"/>
  <c r="U37"/>
  <c r="V37"/>
  <c r="W37"/>
  <c r="T38"/>
  <c r="U38"/>
  <c r="V38"/>
  <c r="W38"/>
  <c r="T39"/>
  <c r="U39"/>
  <c r="V39"/>
  <c r="W39"/>
  <c r="T40"/>
  <c r="U40"/>
  <c r="V40"/>
  <c r="W40"/>
  <c r="T41"/>
  <c r="U41"/>
  <c r="V41"/>
  <c r="W41"/>
  <c r="T42"/>
  <c r="U42"/>
  <c r="V42"/>
  <c r="W42"/>
  <c r="T43"/>
  <c r="U43"/>
  <c r="V43"/>
  <c r="W43"/>
  <c r="T44"/>
  <c r="U44"/>
  <c r="V44"/>
  <c r="W44"/>
  <c r="T45"/>
  <c r="U45"/>
  <c r="V45"/>
  <c r="W45"/>
  <c r="T46"/>
  <c r="U46"/>
  <c r="V46"/>
  <c r="W46"/>
  <c r="T47"/>
  <c r="U47"/>
  <c r="V47"/>
  <c r="W47"/>
  <c r="T48"/>
  <c r="U48"/>
  <c r="V48"/>
  <c r="W48"/>
  <c r="T49"/>
  <c r="U49"/>
  <c r="V49"/>
  <c r="W49"/>
  <c r="T50"/>
  <c r="U50"/>
  <c r="V50"/>
  <c r="W50"/>
  <c r="T51"/>
  <c r="U51"/>
  <c r="V51"/>
  <c r="W51"/>
  <c r="T52"/>
  <c r="U52"/>
  <c r="V52"/>
  <c r="W52"/>
  <c r="T53"/>
  <c r="U53"/>
  <c r="V53"/>
  <c r="W53"/>
  <c r="T54"/>
  <c r="U54"/>
  <c r="V54"/>
  <c r="W54"/>
  <c r="T55"/>
  <c r="U55"/>
  <c r="V55"/>
  <c r="W55"/>
  <c r="T56"/>
  <c r="U56"/>
  <c r="V56"/>
  <c r="W56"/>
  <c r="T57"/>
  <c r="U57"/>
  <c r="V57"/>
  <c r="W57"/>
  <c r="T58"/>
  <c r="U58"/>
  <c r="V58"/>
  <c r="W58"/>
  <c r="T59"/>
  <c r="U59"/>
  <c r="V59"/>
  <c r="W59"/>
  <c r="T60"/>
  <c r="U60"/>
  <c r="V60"/>
  <c r="W60"/>
  <c r="T61"/>
  <c r="U61"/>
  <c r="V61"/>
  <c r="W61"/>
  <c r="T62"/>
  <c r="U62"/>
  <c r="V62"/>
  <c r="W62"/>
  <c r="T63"/>
  <c r="U63"/>
  <c r="V63"/>
  <c r="W63"/>
  <c r="T64"/>
  <c r="U64"/>
  <c r="V64"/>
  <c r="W64"/>
  <c r="T65"/>
  <c r="U65"/>
  <c r="V65"/>
  <c r="W65"/>
  <c r="T66"/>
  <c r="U66"/>
  <c r="V66"/>
  <c r="W66"/>
  <c r="T67"/>
  <c r="U67"/>
  <c r="V67"/>
  <c r="W67"/>
  <c r="T68"/>
  <c r="U68"/>
  <c r="V68"/>
  <c r="W68"/>
  <c r="T69"/>
  <c r="U69"/>
  <c r="V69"/>
  <c r="W69"/>
  <c r="T70"/>
  <c r="U70"/>
  <c r="V70"/>
  <c r="W70"/>
  <c r="T71"/>
  <c r="U71"/>
  <c r="V71"/>
  <c r="W71"/>
  <c r="T72"/>
  <c r="U72"/>
  <c r="V72"/>
  <c r="W72"/>
  <c r="T73"/>
  <c r="U73"/>
  <c r="V73"/>
  <c r="W73"/>
  <c r="T74"/>
  <c r="U74"/>
  <c r="V74"/>
  <c r="W74"/>
  <c r="T75"/>
  <c r="U75"/>
  <c r="V75"/>
  <c r="W75"/>
  <c r="T76"/>
  <c r="U76"/>
  <c r="V76"/>
  <c r="W76"/>
  <c r="T77"/>
  <c r="U77"/>
  <c r="V77"/>
  <c r="W77"/>
  <c r="T78"/>
  <c r="U78"/>
  <c r="V78"/>
  <c r="W78"/>
  <c r="T79"/>
  <c r="U79"/>
  <c r="V79"/>
  <c r="W79"/>
  <c r="T80"/>
  <c r="U80"/>
  <c r="V80"/>
  <c r="W80"/>
  <c r="T81"/>
  <c r="U81"/>
  <c r="V81"/>
  <c r="W81"/>
  <c r="T82"/>
  <c r="U82"/>
  <c r="V82"/>
  <c r="W82"/>
  <c r="T83"/>
  <c r="U83"/>
  <c r="V83"/>
  <c r="W83"/>
  <c r="T84"/>
  <c r="U84"/>
  <c r="V84"/>
  <c r="W84"/>
  <c r="T85"/>
  <c r="U85"/>
  <c r="V85"/>
  <c r="W85"/>
  <c r="T86"/>
  <c r="U86"/>
  <c r="V86"/>
  <c r="W86"/>
  <c r="T87"/>
  <c r="U87"/>
  <c r="V87"/>
  <c r="W87"/>
  <c r="T88"/>
  <c r="U88"/>
  <c r="V88"/>
  <c r="W88"/>
  <c r="T89"/>
  <c r="U89"/>
  <c r="V89"/>
  <c r="W89"/>
  <c r="T90"/>
  <c r="U90"/>
  <c r="V90"/>
  <c r="W90"/>
  <c r="T91"/>
  <c r="U91"/>
  <c r="V91"/>
  <c r="W91"/>
  <c r="T92"/>
  <c r="U92"/>
  <c r="V92"/>
  <c r="W92"/>
  <c r="T93"/>
  <c r="U93"/>
  <c r="V93"/>
  <c r="W93"/>
  <c r="T94"/>
  <c r="U94"/>
  <c r="V94"/>
  <c r="W94"/>
  <c r="T95"/>
  <c r="U95"/>
  <c r="V95"/>
  <c r="W95"/>
  <c r="T96"/>
  <c r="U96"/>
  <c r="V96"/>
  <c r="W96"/>
  <c r="T97"/>
  <c r="U97"/>
  <c r="V97"/>
  <c r="W97"/>
  <c r="T98"/>
  <c r="U98"/>
  <c r="V98"/>
  <c r="W98"/>
  <c r="T99"/>
  <c r="U99"/>
  <c r="V99"/>
  <c r="W99"/>
  <c r="T100"/>
  <c r="U100"/>
  <c r="V100"/>
  <c r="W100"/>
  <c r="T101"/>
  <c r="U101"/>
  <c r="V101"/>
  <c r="W101"/>
  <c r="T102"/>
  <c r="U102"/>
  <c r="V102"/>
  <c r="W102"/>
  <c r="T103"/>
  <c r="U103"/>
  <c r="V103"/>
  <c r="W103"/>
  <c r="T104"/>
  <c r="U104"/>
  <c r="V104"/>
  <c r="W104"/>
  <c r="T105"/>
  <c r="U105"/>
  <c r="V105"/>
  <c r="W105"/>
  <c r="T106"/>
  <c r="U106"/>
  <c r="V106"/>
  <c r="W106"/>
  <c r="T107"/>
  <c r="U107"/>
  <c r="V107"/>
  <c r="W107"/>
  <c r="T108"/>
  <c r="U108"/>
  <c r="V108"/>
  <c r="W108"/>
  <c r="T109"/>
  <c r="U109"/>
  <c r="V109"/>
  <c r="W109"/>
  <c r="T110"/>
  <c r="U110"/>
  <c r="V110"/>
  <c r="W110"/>
  <c r="T111"/>
  <c r="U111"/>
  <c r="V111"/>
  <c r="W111"/>
  <c r="T112"/>
  <c r="U112"/>
  <c r="V112"/>
  <c r="W112"/>
  <c r="T113"/>
  <c r="U113"/>
  <c r="V113"/>
  <c r="W113"/>
  <c r="T114"/>
  <c r="U114"/>
  <c r="V114"/>
  <c r="W114"/>
  <c r="T115"/>
  <c r="U115"/>
  <c r="V115"/>
  <c r="W115"/>
  <c r="T116"/>
  <c r="U116"/>
  <c r="V116"/>
  <c r="W116"/>
  <c r="T117"/>
  <c r="U117"/>
  <c r="V117"/>
  <c r="W117"/>
  <c r="T118"/>
  <c r="U118"/>
  <c r="V118"/>
  <c r="W118"/>
  <c r="T119"/>
  <c r="U119"/>
  <c r="V119"/>
  <c r="W119"/>
  <c r="T120"/>
  <c r="U120"/>
  <c r="V120"/>
  <c r="W120"/>
  <c r="T121"/>
  <c r="U121"/>
  <c r="V121"/>
  <c r="W121"/>
  <c r="T122"/>
  <c r="U122"/>
  <c r="V122"/>
  <c r="W122"/>
  <c r="T123"/>
  <c r="U123"/>
  <c r="V123"/>
  <c r="W123"/>
  <c r="T124"/>
  <c r="U124"/>
  <c r="V124"/>
  <c r="W124"/>
  <c r="T125"/>
  <c r="U125"/>
  <c r="V125"/>
  <c r="W125"/>
  <c r="T126"/>
  <c r="U126"/>
  <c r="V126"/>
  <c r="W126"/>
  <c r="T127"/>
  <c r="U127"/>
  <c r="V127"/>
  <c r="W127"/>
  <c r="T128"/>
  <c r="U128"/>
  <c r="V128"/>
  <c r="W128"/>
  <c r="T129"/>
  <c r="U129"/>
  <c r="V129"/>
  <c r="W129"/>
  <c r="T130"/>
  <c r="U130"/>
  <c r="V130"/>
  <c r="W130"/>
  <c r="T131"/>
  <c r="U131"/>
  <c r="V131"/>
  <c r="W131"/>
  <c r="T132"/>
  <c r="U132"/>
  <c r="V132"/>
  <c r="W132"/>
  <c r="T133"/>
  <c r="U133"/>
  <c r="V133"/>
  <c r="W133"/>
  <c r="T134"/>
  <c r="U134"/>
  <c r="V134"/>
  <c r="W134"/>
  <c r="T135"/>
  <c r="U135"/>
  <c r="V135"/>
  <c r="W135"/>
  <c r="T136"/>
  <c r="U136"/>
  <c r="V136"/>
  <c r="W136"/>
  <c r="T137"/>
  <c r="U137"/>
  <c r="V137"/>
  <c r="W137"/>
  <c r="T138"/>
  <c r="U138"/>
  <c r="V138"/>
  <c r="W138"/>
  <c r="T139"/>
  <c r="U139"/>
  <c r="V139"/>
  <c r="W139"/>
  <c r="T140"/>
  <c r="U140"/>
  <c r="V140"/>
  <c r="W140"/>
  <c r="T141"/>
  <c r="U141"/>
  <c r="V141"/>
  <c r="W141"/>
  <c r="T142"/>
  <c r="U142"/>
  <c r="V142"/>
  <c r="W142"/>
  <c r="T143"/>
  <c r="U143"/>
  <c r="V143"/>
  <c r="W143"/>
  <c r="T144"/>
  <c r="U144"/>
  <c r="V144"/>
  <c r="W144"/>
  <c r="T145"/>
  <c r="U145"/>
  <c r="V145"/>
  <c r="W145"/>
  <c r="U7"/>
  <c r="V7"/>
  <c r="W7"/>
  <c r="T7"/>
  <c r="V188" i="59" l="1"/>
  <c r="AA1009" l="1"/>
  <c r="V1009"/>
  <c r="Q1009"/>
  <c r="L1009"/>
  <c r="B1009"/>
  <c r="B1008"/>
  <c r="AA1007"/>
  <c r="V1007"/>
  <c r="Q1007"/>
  <c r="L1007"/>
  <c r="B1007"/>
  <c r="AA1006"/>
  <c r="V1006"/>
  <c r="Q1006"/>
  <c r="L1006"/>
  <c r="B1006"/>
  <c r="AA1005"/>
  <c r="V1005"/>
  <c r="Q1005"/>
  <c r="L1005"/>
  <c r="B1005"/>
  <c r="AA1004"/>
  <c r="V1004"/>
  <c r="Q1004"/>
  <c r="L1004"/>
  <c r="B1004"/>
  <c r="AA1003"/>
  <c r="V1003"/>
  <c r="Q1003"/>
  <c r="L1003"/>
  <c r="B1003"/>
  <c r="AA1002"/>
  <c r="V1002"/>
  <c r="Q1002"/>
  <c r="L1002"/>
  <c r="B1002"/>
  <c r="AA1001"/>
  <c r="V1001"/>
  <c r="Q1001"/>
  <c r="L1001"/>
  <c r="B1001"/>
  <c r="AA1000"/>
  <c r="V1000"/>
  <c r="Q1000"/>
  <c r="L1000"/>
  <c r="B1000"/>
  <c r="AA999"/>
  <c r="V999"/>
  <c r="Q999"/>
  <c r="L999"/>
  <c r="B999"/>
  <c r="AA998"/>
  <c r="V998"/>
  <c r="Q998"/>
  <c r="L998"/>
  <c r="B998"/>
  <c r="AA997"/>
  <c r="V997"/>
  <c r="Q997"/>
  <c r="L997"/>
  <c r="B997"/>
  <c r="AA996"/>
  <c r="V996"/>
  <c r="Q996"/>
  <c r="L996"/>
  <c r="B996"/>
  <c r="AA995"/>
  <c r="V995"/>
  <c r="Q995"/>
  <c r="L995"/>
  <c r="B995"/>
  <c r="AA994"/>
  <c r="V994"/>
  <c r="Q994"/>
  <c r="L994"/>
  <c r="B994"/>
  <c r="AA993"/>
  <c r="V993"/>
  <c r="Q993"/>
  <c r="L993"/>
  <c r="B993"/>
  <c r="AA992"/>
  <c r="V992"/>
  <c r="Q992"/>
  <c r="L992"/>
  <c r="B992"/>
  <c r="AA991"/>
  <c r="V991"/>
  <c r="Q991"/>
  <c r="L991"/>
  <c r="B991"/>
  <c r="AA990"/>
  <c r="V990"/>
  <c r="Q990"/>
  <c r="L990"/>
  <c r="B990"/>
  <c r="AA989"/>
  <c r="V989"/>
  <c r="Q989"/>
  <c r="L989"/>
  <c r="B989"/>
  <c r="AA988"/>
  <c r="V988"/>
  <c r="Q988"/>
  <c r="L988"/>
  <c r="B988"/>
  <c r="AA987"/>
  <c r="V987"/>
  <c r="Q987"/>
  <c r="L987"/>
  <c r="B987"/>
  <c r="AA986"/>
  <c r="V986"/>
  <c r="Q986"/>
  <c r="L986"/>
  <c r="B986"/>
  <c r="AA985"/>
  <c r="V985"/>
  <c r="Q985"/>
  <c r="L985"/>
  <c r="B985"/>
  <c r="AA984"/>
  <c r="V984"/>
  <c r="Q984"/>
  <c r="L984"/>
  <c r="B984"/>
  <c r="AA983"/>
  <c r="V983"/>
  <c r="Q983"/>
  <c r="L983"/>
  <c r="B983"/>
  <c r="AA982"/>
  <c r="V982"/>
  <c r="Q982"/>
  <c r="L982"/>
  <c r="B982"/>
  <c r="AA981"/>
  <c r="V981"/>
  <c r="Q981"/>
  <c r="L981"/>
  <c r="B981"/>
  <c r="AA980"/>
  <c r="V980"/>
  <c r="Q980"/>
  <c r="L980"/>
  <c r="B980"/>
  <c r="AA979"/>
  <c r="V979"/>
  <c r="Q979"/>
  <c r="L979"/>
  <c r="B979"/>
  <c r="AA978"/>
  <c r="V978"/>
  <c r="Q978"/>
  <c r="L978"/>
  <c r="B978"/>
  <c r="AA977"/>
  <c r="V977"/>
  <c r="Q977"/>
  <c r="L977"/>
  <c r="B977"/>
  <c r="AA976"/>
  <c r="V976"/>
  <c r="Q976"/>
  <c r="L976"/>
  <c r="B976"/>
  <c r="AA975"/>
  <c r="V975"/>
  <c r="Q975"/>
  <c r="L975"/>
  <c r="B975"/>
  <c r="AA974"/>
  <c r="V974"/>
  <c r="Q974"/>
  <c r="L974"/>
  <c r="B974"/>
  <c r="AA973"/>
  <c r="V973"/>
  <c r="Q973"/>
  <c r="L973"/>
  <c r="B973"/>
  <c r="AA972"/>
  <c r="V972"/>
  <c r="Q972"/>
  <c r="L972"/>
  <c r="B972"/>
  <c r="AA971"/>
  <c r="V971"/>
  <c r="Q971"/>
  <c r="L971"/>
  <c r="B971"/>
  <c r="AA970"/>
  <c r="V970"/>
  <c r="Q970"/>
  <c r="L970"/>
  <c r="B970"/>
  <c r="AA969"/>
  <c r="V969"/>
  <c r="Q969"/>
  <c r="L969"/>
  <c r="B969"/>
  <c r="AA968"/>
  <c r="V968"/>
  <c r="Q968"/>
  <c r="L968"/>
  <c r="B968"/>
  <c r="AA967"/>
  <c r="V967"/>
  <c r="Q967"/>
  <c r="L967"/>
  <c r="B967"/>
  <c r="AA966"/>
  <c r="V966"/>
  <c r="Q966"/>
  <c r="L966"/>
  <c r="B966"/>
  <c r="AA965"/>
  <c r="V965"/>
  <c r="Q965"/>
  <c r="L965"/>
  <c r="B965"/>
  <c r="AA964"/>
  <c r="V964"/>
  <c r="Q964"/>
  <c r="L964"/>
  <c r="B964"/>
  <c r="AA963"/>
  <c r="V963"/>
  <c r="Q963"/>
  <c r="L963"/>
  <c r="B963"/>
  <c r="AA962"/>
  <c r="V962"/>
  <c r="Q962"/>
  <c r="L962"/>
  <c r="B962"/>
  <c r="AA961"/>
  <c r="V961"/>
  <c r="Q961"/>
  <c r="L961"/>
  <c r="B961"/>
  <c r="AA960"/>
  <c r="V960"/>
  <c r="Q960"/>
  <c r="L960"/>
  <c r="B960"/>
  <c r="AA959"/>
  <c r="V959"/>
  <c r="Q959"/>
  <c r="L959"/>
  <c r="B959"/>
  <c r="AA958"/>
  <c r="V958"/>
  <c r="Q958"/>
  <c r="L958"/>
  <c r="B958"/>
  <c r="AA957"/>
  <c r="V957"/>
  <c r="Q957"/>
  <c r="L957"/>
  <c r="B957"/>
  <c r="AA956"/>
  <c r="V956"/>
  <c r="Q956"/>
  <c r="L956"/>
  <c r="B956"/>
  <c r="AA955"/>
  <c r="V955"/>
  <c r="Q955"/>
  <c r="L955"/>
  <c r="B955"/>
  <c r="AA954"/>
  <c r="V954"/>
  <c r="Q954"/>
  <c r="L954"/>
  <c r="B954"/>
  <c r="AA953"/>
  <c r="V953"/>
  <c r="Q953"/>
  <c r="L953"/>
  <c r="B953"/>
  <c r="AA952"/>
  <c r="V952"/>
  <c r="Q952"/>
  <c r="L952"/>
  <c r="B952"/>
  <c r="AA951"/>
  <c r="V951"/>
  <c r="Q951"/>
  <c r="L951"/>
  <c r="B951"/>
  <c r="AA950"/>
  <c r="V950"/>
  <c r="Q950"/>
  <c r="L950"/>
  <c r="B950"/>
  <c r="AA949"/>
  <c r="V949"/>
  <c r="Q949"/>
  <c r="L949"/>
  <c r="B949"/>
  <c r="AA948"/>
  <c r="V948"/>
  <c r="Q948"/>
  <c r="L948"/>
  <c r="B948"/>
  <c r="AA947"/>
  <c r="V947"/>
  <c r="Q947"/>
  <c r="L947"/>
  <c r="B947"/>
  <c r="AA946"/>
  <c r="V946"/>
  <c r="Q946"/>
  <c r="L946"/>
  <c r="B946"/>
  <c r="AA945"/>
  <c r="V945"/>
  <c r="Q945"/>
  <c r="L945"/>
  <c r="B945"/>
  <c r="AA944"/>
  <c r="V944"/>
  <c r="Q944"/>
  <c r="L944"/>
  <c r="B944"/>
  <c r="AA943"/>
  <c r="V943"/>
  <c r="Q943"/>
  <c r="L943"/>
  <c r="B943"/>
  <c r="B942"/>
  <c r="AA941"/>
  <c r="V941"/>
  <c r="Q941"/>
  <c r="L941"/>
  <c r="B941"/>
  <c r="AA940"/>
  <c r="V940"/>
  <c r="Q940"/>
  <c r="L940"/>
  <c r="B940"/>
  <c r="AA939"/>
  <c r="V939"/>
  <c r="Q939"/>
  <c r="L939"/>
  <c r="B939"/>
  <c r="AA938"/>
  <c r="V938"/>
  <c r="Q938"/>
  <c r="L938"/>
  <c r="B938"/>
  <c r="AA937"/>
  <c r="V937"/>
  <c r="Q937"/>
  <c r="L937"/>
  <c r="B937"/>
  <c r="AA936"/>
  <c r="V936"/>
  <c r="Q936"/>
  <c r="L936"/>
  <c r="B936"/>
  <c r="AA935"/>
  <c r="V935"/>
  <c r="Q935"/>
  <c r="L935"/>
  <c r="B935"/>
  <c r="AA934"/>
  <c r="V934"/>
  <c r="Q934"/>
  <c r="L934"/>
  <c r="B934"/>
  <c r="AA933"/>
  <c r="V933"/>
  <c r="Q933"/>
  <c r="L933"/>
  <c r="B933"/>
  <c r="AA932"/>
  <c r="V932"/>
  <c r="Q932"/>
  <c r="L932"/>
  <c r="B932"/>
  <c r="AA931"/>
  <c r="V931"/>
  <c r="Q931"/>
  <c r="L931"/>
  <c r="B931"/>
  <c r="AA930"/>
  <c r="V930"/>
  <c r="Q930"/>
  <c r="L930"/>
  <c r="B930"/>
  <c r="AA929"/>
  <c r="V929"/>
  <c r="Q929"/>
  <c r="L929"/>
  <c r="B929"/>
  <c r="AA928"/>
  <c r="V928"/>
  <c r="Q928"/>
  <c r="L928"/>
  <c r="B928"/>
  <c r="AA927"/>
  <c r="V927"/>
  <c r="Q927"/>
  <c r="L927"/>
  <c r="B927"/>
  <c r="AA926"/>
  <c r="V926"/>
  <c r="Q926"/>
  <c r="L926"/>
  <c r="B926"/>
  <c r="AA925"/>
  <c r="V925"/>
  <c r="Q925"/>
  <c r="L925"/>
  <c r="B925"/>
  <c r="AA924"/>
  <c r="V924"/>
  <c r="Q924"/>
  <c r="L924"/>
  <c r="B924"/>
  <c r="AA923"/>
  <c r="V923"/>
  <c r="Q923"/>
  <c r="L923"/>
  <c r="B923"/>
  <c r="AA922"/>
  <c r="V922"/>
  <c r="Q922"/>
  <c r="L922"/>
  <c r="B922"/>
  <c r="AA921"/>
  <c r="V921"/>
  <c r="Q921"/>
  <c r="L921"/>
  <c r="B921"/>
  <c r="AA920"/>
  <c r="V920"/>
  <c r="Q920"/>
  <c r="L920"/>
  <c r="B920"/>
  <c r="AA919"/>
  <c r="V919"/>
  <c r="Q919"/>
  <c r="L919"/>
  <c r="B919"/>
  <c r="AA918"/>
  <c r="V918"/>
  <c r="Q918"/>
  <c r="L918"/>
  <c r="B918"/>
  <c r="AA917"/>
  <c r="V917"/>
  <c r="Q917"/>
  <c r="L917"/>
  <c r="B917"/>
  <c r="AA916"/>
  <c r="V916"/>
  <c r="Q916"/>
  <c r="L916"/>
  <c r="B916"/>
  <c r="AA915"/>
  <c r="V915"/>
  <c r="Q915"/>
  <c r="L915"/>
  <c r="B915"/>
  <c r="AA914"/>
  <c r="V914"/>
  <c r="Q914"/>
  <c r="L914"/>
  <c r="B914"/>
  <c r="AA913"/>
  <c r="V913"/>
  <c r="Q913"/>
  <c r="L913"/>
  <c r="B913"/>
  <c r="AA912"/>
  <c r="V912"/>
  <c r="Q912"/>
  <c r="L912"/>
  <c r="B912"/>
  <c r="AA911"/>
  <c r="V911"/>
  <c r="Q911"/>
  <c r="L911"/>
  <c r="B911"/>
  <c r="AA910"/>
  <c r="V910"/>
  <c r="Q910"/>
  <c r="L910"/>
  <c r="B910"/>
  <c r="AA909"/>
  <c r="V909"/>
  <c r="Q909"/>
  <c r="L909"/>
  <c r="B909"/>
  <c r="AA908"/>
  <c r="V908"/>
  <c r="Q908"/>
  <c r="L908"/>
  <c r="B908"/>
  <c r="AA907"/>
  <c r="V907"/>
  <c r="Q907"/>
  <c r="L907"/>
  <c r="B907"/>
  <c r="AA906"/>
  <c r="V906"/>
  <c r="Q906"/>
  <c r="L906"/>
  <c r="B906"/>
  <c r="AA905"/>
  <c r="V905"/>
  <c r="Q905"/>
  <c r="L905"/>
  <c r="B905"/>
  <c r="AA904"/>
  <c r="V904"/>
  <c r="Q904"/>
  <c r="L904"/>
  <c r="B904"/>
  <c r="AA903"/>
  <c r="V903"/>
  <c r="Q903"/>
  <c r="L903"/>
  <c r="B903"/>
  <c r="AA902"/>
  <c r="V902"/>
  <c r="Q902"/>
  <c r="L902"/>
  <c r="B902"/>
  <c r="AA901"/>
  <c r="V901"/>
  <c r="Q901"/>
  <c r="L901"/>
  <c r="B901"/>
  <c r="AA900"/>
  <c r="V900"/>
  <c r="Q900"/>
  <c r="L900"/>
  <c r="B900"/>
  <c r="AA899"/>
  <c r="V899"/>
  <c r="Q899"/>
  <c r="L899"/>
  <c r="B899"/>
  <c r="AA898"/>
  <c r="V898"/>
  <c r="Q898"/>
  <c r="L898"/>
  <c r="B898"/>
  <c r="AA897"/>
  <c r="V897"/>
  <c r="Q897"/>
  <c r="L897"/>
  <c r="B897"/>
  <c r="AA896"/>
  <c r="V896"/>
  <c r="Q896"/>
  <c r="L896"/>
  <c r="B896"/>
  <c r="AA895"/>
  <c r="V895"/>
  <c r="Q895"/>
  <c r="L895"/>
  <c r="B895"/>
  <c r="AA894"/>
  <c r="V894"/>
  <c r="Q894"/>
  <c r="L894"/>
  <c r="B894"/>
  <c r="AA893"/>
  <c r="V893"/>
  <c r="Q893"/>
  <c r="L893"/>
  <c r="B893"/>
  <c r="AA892"/>
  <c r="V892"/>
  <c r="Q892"/>
  <c r="L892"/>
  <c r="B892"/>
  <c r="AA891"/>
  <c r="V891"/>
  <c r="Q891"/>
  <c r="L891"/>
  <c r="B891"/>
  <c r="AA890"/>
  <c r="V890"/>
  <c r="Q890"/>
  <c r="L890"/>
  <c r="B890"/>
  <c r="AA889"/>
  <c r="V889"/>
  <c r="Q889"/>
  <c r="L889"/>
  <c r="B889"/>
  <c r="AA888"/>
  <c r="V888"/>
  <c r="Q888"/>
  <c r="L888"/>
  <c r="B888"/>
  <c r="AA887"/>
  <c r="V887"/>
  <c r="Q887"/>
  <c r="L887"/>
  <c r="B887"/>
  <c r="AA886"/>
  <c r="V886"/>
  <c r="Q886"/>
  <c r="L886"/>
  <c r="B886"/>
  <c r="AA885"/>
  <c r="V885"/>
  <c r="Q885"/>
  <c r="L885"/>
  <c r="B885"/>
  <c r="AA884"/>
  <c r="V884"/>
  <c r="Q884"/>
  <c r="L884"/>
  <c r="B884"/>
  <c r="AA883"/>
  <c r="V883"/>
  <c r="Q883"/>
  <c r="L883"/>
  <c r="B883"/>
  <c r="AA882"/>
  <c r="V882"/>
  <c r="Q882"/>
  <c r="L882"/>
  <c r="B882"/>
  <c r="AA881"/>
  <c r="V881"/>
  <c r="Q881"/>
  <c r="L881"/>
  <c r="B881"/>
  <c r="AA880"/>
  <c r="V880"/>
  <c r="Q880"/>
  <c r="L880"/>
  <c r="B880"/>
  <c r="AA879"/>
  <c r="V879"/>
  <c r="Q879"/>
  <c r="L879"/>
  <c r="B879"/>
  <c r="AA878"/>
  <c r="V878"/>
  <c r="Q878"/>
  <c r="L878"/>
  <c r="B878"/>
  <c r="AA877"/>
  <c r="V877"/>
  <c r="Q877"/>
  <c r="L877"/>
  <c r="B877"/>
  <c r="AA876"/>
  <c r="V876"/>
  <c r="Q876"/>
  <c r="L876"/>
  <c r="B876"/>
  <c r="AA875"/>
  <c r="V875"/>
  <c r="Q875"/>
  <c r="L875"/>
  <c r="B875"/>
  <c r="AA874"/>
  <c r="V874"/>
  <c r="Q874"/>
  <c r="L874"/>
  <c r="B874"/>
  <c r="AA873"/>
  <c r="V873"/>
  <c r="Q873"/>
  <c r="L873"/>
  <c r="B873"/>
  <c r="AA872"/>
  <c r="V872"/>
  <c r="Q872"/>
  <c r="L872"/>
  <c r="B872"/>
  <c r="AA871"/>
  <c r="V871"/>
  <c r="Q871"/>
  <c r="L871"/>
  <c r="B871"/>
  <c r="AA870"/>
  <c r="V870"/>
  <c r="Q870"/>
  <c r="L870"/>
  <c r="B870"/>
  <c r="AA869"/>
  <c r="V869"/>
  <c r="Q869"/>
  <c r="L869"/>
  <c r="B869"/>
  <c r="AA868"/>
  <c r="V868"/>
  <c r="Q868"/>
  <c r="L868"/>
  <c r="B868"/>
  <c r="AA867"/>
  <c r="V867"/>
  <c r="Q867"/>
  <c r="L867"/>
  <c r="B867"/>
  <c r="AA866"/>
  <c r="V866"/>
  <c r="Q866"/>
  <c r="L866"/>
  <c r="B866"/>
  <c r="AA865"/>
  <c r="V865"/>
  <c r="Q865"/>
  <c r="L865"/>
  <c r="B865"/>
  <c r="AA864"/>
  <c r="V864"/>
  <c r="Q864"/>
  <c r="L864"/>
  <c r="B864"/>
  <c r="AA863"/>
  <c r="V863"/>
  <c r="Q863"/>
  <c r="L863"/>
  <c r="B863"/>
  <c r="AA862"/>
  <c r="V862"/>
  <c r="Q862"/>
  <c r="L862"/>
  <c r="B862"/>
  <c r="AA861"/>
  <c r="V861"/>
  <c r="Q861"/>
  <c r="L861"/>
  <c r="B861"/>
  <c r="AA860"/>
  <c r="V860"/>
  <c r="Q860"/>
  <c r="L860"/>
  <c r="B860"/>
  <c r="AA859"/>
  <c r="V859"/>
  <c r="Q859"/>
  <c r="L859"/>
  <c r="B859"/>
  <c r="AA858"/>
  <c r="V858"/>
  <c r="Q858"/>
  <c r="L858"/>
  <c r="B858"/>
  <c r="AA857"/>
  <c r="V857"/>
  <c r="Q857"/>
  <c r="L857"/>
  <c r="B857"/>
  <c r="AA856"/>
  <c r="V856"/>
  <c r="Q856"/>
  <c r="L856"/>
  <c r="B856"/>
  <c r="AA855"/>
  <c r="V855"/>
  <c r="Q855"/>
  <c r="L855"/>
  <c r="B855"/>
  <c r="AA854"/>
  <c r="V854"/>
  <c r="Q854"/>
  <c r="L854"/>
  <c r="B854"/>
  <c r="AA853"/>
  <c r="V853"/>
  <c r="Q853"/>
  <c r="L853"/>
  <c r="B853"/>
  <c r="AA852"/>
  <c r="V852"/>
  <c r="Q852"/>
  <c r="L852"/>
  <c r="B852"/>
  <c r="AA851"/>
  <c r="V851"/>
  <c r="Q851"/>
  <c r="L851"/>
  <c r="B851"/>
  <c r="AA850"/>
  <c r="V850"/>
  <c r="Q850"/>
  <c r="L850"/>
  <c r="B850"/>
  <c r="AA849"/>
  <c r="V849"/>
  <c r="Q849"/>
  <c r="L849"/>
  <c r="B849"/>
  <c r="AA848"/>
  <c r="V848"/>
  <c r="Q848"/>
  <c r="L848"/>
  <c r="B848"/>
  <c r="AA847"/>
  <c r="V847"/>
  <c r="Q847"/>
  <c r="L847"/>
  <c r="B847"/>
  <c r="AA846"/>
  <c r="V846"/>
  <c r="Q846"/>
  <c r="L846"/>
  <c r="B846"/>
  <c r="AA845"/>
  <c r="V845"/>
  <c r="Q845"/>
  <c r="L845"/>
  <c r="B845"/>
  <c r="AA844"/>
  <c r="V844"/>
  <c r="Q844"/>
  <c r="L844"/>
  <c r="B844"/>
  <c r="AA843"/>
  <c r="V843"/>
  <c r="Q843"/>
  <c r="L843"/>
  <c r="B843"/>
  <c r="AA842"/>
  <c r="V842"/>
  <c r="Q842"/>
  <c r="L842"/>
  <c r="B842"/>
  <c r="AA841"/>
  <c r="V841"/>
  <c r="Q841"/>
  <c r="L841"/>
  <c r="B841"/>
  <c r="AA840"/>
  <c r="V840"/>
  <c r="Q840"/>
  <c r="L840"/>
  <c r="B840"/>
  <c r="AA839"/>
  <c r="V839"/>
  <c r="Q839"/>
  <c r="L839"/>
  <c r="B839"/>
  <c r="AA838"/>
  <c r="V838"/>
  <c r="Q838"/>
  <c r="L838"/>
  <c r="B838"/>
  <c r="AA837"/>
  <c r="V837"/>
  <c r="Q837"/>
  <c r="L837"/>
  <c r="B837"/>
  <c r="AA836"/>
  <c r="V836"/>
  <c r="Q836"/>
  <c r="L836"/>
  <c r="B836"/>
  <c r="AA835"/>
  <c r="V835"/>
  <c r="Q835"/>
  <c r="L835"/>
  <c r="B835"/>
  <c r="AA834"/>
  <c r="V834"/>
  <c r="Q834"/>
  <c r="L834"/>
  <c r="B834"/>
  <c r="AA833"/>
  <c r="V833"/>
  <c r="Q833"/>
  <c r="L833"/>
  <c r="B833"/>
  <c r="AA832"/>
  <c r="V832"/>
  <c r="Q832"/>
  <c r="L832"/>
  <c r="B832"/>
  <c r="AA831"/>
  <c r="V831"/>
  <c r="Q831"/>
  <c r="L831"/>
  <c r="B831"/>
  <c r="AA830"/>
  <c r="V830"/>
  <c r="Q830"/>
  <c r="L830"/>
  <c r="B830"/>
  <c r="AA829"/>
  <c r="V829"/>
  <c r="Q829"/>
  <c r="L829"/>
  <c r="B829"/>
  <c r="AA828"/>
  <c r="V828"/>
  <c r="Q828"/>
  <c r="L828"/>
  <c r="B828"/>
  <c r="AA827"/>
  <c r="V827"/>
  <c r="Q827"/>
  <c r="L827"/>
  <c r="B827"/>
  <c r="AA826"/>
  <c r="V826"/>
  <c r="Q826"/>
  <c r="L826"/>
  <c r="B826"/>
  <c r="AA825"/>
  <c r="V825"/>
  <c r="Q825"/>
  <c r="L825"/>
  <c r="B825"/>
  <c r="AA824"/>
  <c r="V824"/>
  <c r="Q824"/>
  <c r="L824"/>
  <c r="B824"/>
  <c r="AA823"/>
  <c r="V823"/>
  <c r="Q823"/>
  <c r="L823"/>
  <c r="B823"/>
  <c r="AA822"/>
  <c r="V822"/>
  <c r="Q822"/>
  <c r="L822"/>
  <c r="B822"/>
  <c r="AA821"/>
  <c r="V821"/>
  <c r="Q821"/>
  <c r="L821"/>
  <c r="B821"/>
  <c r="AA820"/>
  <c r="V820"/>
  <c r="Q820"/>
  <c r="L820"/>
  <c r="B820"/>
  <c r="AA819"/>
  <c r="V819"/>
  <c r="Q819"/>
  <c r="L819"/>
  <c r="B819"/>
  <c r="AA818"/>
  <c r="V818"/>
  <c r="Q818"/>
  <c r="L818"/>
  <c r="B818"/>
  <c r="AA817"/>
  <c r="V817"/>
  <c r="Q817"/>
  <c r="L817"/>
  <c r="B817"/>
  <c r="AA816"/>
  <c r="V816"/>
  <c r="Q816"/>
  <c r="L816"/>
  <c r="B816"/>
  <c r="AA815"/>
  <c r="V815"/>
  <c r="Q815"/>
  <c r="L815"/>
  <c r="B815"/>
  <c r="AA814"/>
  <c r="V814"/>
  <c r="Q814"/>
  <c r="L814"/>
  <c r="B814"/>
  <c r="AA813"/>
  <c r="V813"/>
  <c r="Q813"/>
  <c r="L813"/>
  <c r="B813"/>
  <c r="AA812"/>
  <c r="V812"/>
  <c r="Q812"/>
  <c r="L812"/>
  <c r="B812"/>
  <c r="AA811"/>
  <c r="V811"/>
  <c r="Q811"/>
  <c r="L811"/>
  <c r="B811"/>
  <c r="AA810"/>
  <c r="V810"/>
  <c r="Q810"/>
  <c r="L810"/>
  <c r="B810"/>
  <c r="AA809"/>
  <c r="V809"/>
  <c r="Q809"/>
  <c r="L809"/>
  <c r="B809"/>
  <c r="AA808"/>
  <c r="V808"/>
  <c r="Q808"/>
  <c r="L808"/>
  <c r="B808"/>
  <c r="AA807"/>
  <c r="V807"/>
  <c r="Q807"/>
  <c r="L807"/>
  <c r="B807"/>
  <c r="AA806"/>
  <c r="V806"/>
  <c r="Q806"/>
  <c r="L806"/>
  <c r="B806"/>
  <c r="AA805"/>
  <c r="V805"/>
  <c r="Q805"/>
  <c r="L805"/>
  <c r="B805"/>
  <c r="AA804"/>
  <c r="V804"/>
  <c r="Q804"/>
  <c r="L804"/>
  <c r="B804"/>
  <c r="AA803"/>
  <c r="V803"/>
  <c r="Q803"/>
  <c r="L803"/>
  <c r="B803"/>
  <c r="AA802"/>
  <c r="V802"/>
  <c r="Q802"/>
  <c r="L802"/>
  <c r="B802"/>
  <c r="AA801"/>
  <c r="V801"/>
  <c r="Q801"/>
  <c r="L801"/>
  <c r="B801"/>
  <c r="AA800"/>
  <c r="V800"/>
  <c r="Q800"/>
  <c r="L800"/>
  <c r="B800"/>
  <c r="AA799"/>
  <c r="V799"/>
  <c r="Q799"/>
  <c r="L799"/>
  <c r="B799"/>
  <c r="AA798"/>
  <c r="V798"/>
  <c r="Q798"/>
  <c r="L798"/>
  <c r="B798"/>
  <c r="AA797"/>
  <c r="V797"/>
  <c r="Q797"/>
  <c r="L797"/>
  <c r="B797"/>
  <c r="AA796"/>
  <c r="V796"/>
  <c r="Q796"/>
  <c r="L796"/>
  <c r="B796"/>
  <c r="AA795"/>
  <c r="V795"/>
  <c r="Q795"/>
  <c r="L795"/>
  <c r="B795"/>
  <c r="AA794"/>
  <c r="V794"/>
  <c r="Q794"/>
  <c r="L794"/>
  <c r="B794"/>
  <c r="AA793"/>
  <c r="V793"/>
  <c r="Q793"/>
  <c r="L793"/>
  <c r="B793"/>
  <c r="AA792"/>
  <c r="V792"/>
  <c r="Q792"/>
  <c r="L792"/>
  <c r="B792"/>
  <c r="AA791"/>
  <c r="V791"/>
  <c r="Q791"/>
  <c r="L791"/>
  <c r="B791"/>
  <c r="AA790"/>
  <c r="V790"/>
  <c r="Q790"/>
  <c r="L790"/>
  <c r="B790"/>
  <c r="AA789"/>
  <c r="V789"/>
  <c r="Q789"/>
  <c r="L789"/>
  <c r="B789"/>
  <c r="AA788"/>
  <c r="V788"/>
  <c r="Q788"/>
  <c r="L788"/>
  <c r="B788"/>
  <c r="AA787"/>
  <c r="V787"/>
  <c r="Q787"/>
  <c r="L787"/>
  <c r="B787"/>
  <c r="AA786"/>
  <c r="V786"/>
  <c r="Q786"/>
  <c r="L786"/>
  <c r="B786"/>
  <c r="AA785"/>
  <c r="V785"/>
  <c r="Q785"/>
  <c r="L785"/>
  <c r="B785"/>
  <c r="AA784"/>
  <c r="V784"/>
  <c r="Q784"/>
  <c r="L784"/>
  <c r="B784"/>
  <c r="AA783"/>
  <c r="V783"/>
  <c r="Q783"/>
  <c r="L783"/>
  <c r="B783"/>
  <c r="AA782"/>
  <c r="V782"/>
  <c r="Q782"/>
  <c r="L782"/>
  <c r="B782"/>
  <c r="AA781"/>
  <c r="V781"/>
  <c r="Q781"/>
  <c r="L781"/>
  <c r="B781"/>
  <c r="AA780"/>
  <c r="V780"/>
  <c r="Q780"/>
  <c r="L780"/>
  <c r="B780"/>
  <c r="AA779"/>
  <c r="V779"/>
  <c r="Q779"/>
  <c r="L779"/>
  <c r="B779"/>
  <c r="AA778"/>
  <c r="V778"/>
  <c r="Q778"/>
  <c r="L778"/>
  <c r="B778"/>
  <c r="AA777"/>
  <c r="V777"/>
  <c r="Q777"/>
  <c r="L777"/>
  <c r="B777"/>
  <c r="AA776"/>
  <c r="V776"/>
  <c r="Q776"/>
  <c r="L776"/>
  <c r="B776"/>
  <c r="AA775"/>
  <c r="V775"/>
  <c r="Q775"/>
  <c r="L775"/>
  <c r="B775"/>
  <c r="AA774"/>
  <c r="V774"/>
  <c r="Q774"/>
  <c r="L774"/>
  <c r="B774"/>
  <c r="AA773"/>
  <c r="V773"/>
  <c r="Q773"/>
  <c r="L773"/>
  <c r="B773"/>
  <c r="AA772"/>
  <c r="V772"/>
  <c r="Q772"/>
  <c r="L772"/>
  <c r="B772"/>
  <c r="AA771"/>
  <c r="V771"/>
  <c r="Q771"/>
  <c r="L771"/>
  <c r="B771"/>
  <c r="AA770"/>
  <c r="V770"/>
  <c r="Q770"/>
  <c r="L770"/>
  <c r="B770"/>
  <c r="AA769"/>
  <c r="V769"/>
  <c r="Q769"/>
  <c r="L769"/>
  <c r="B769"/>
  <c r="AA768"/>
  <c r="V768"/>
  <c r="Q768"/>
  <c r="L768"/>
  <c r="B768"/>
  <c r="AA767"/>
  <c r="V767"/>
  <c r="Q767"/>
  <c r="L767"/>
  <c r="B767"/>
  <c r="AA766"/>
  <c r="V766"/>
  <c r="Q766"/>
  <c r="L766"/>
  <c r="B766"/>
  <c r="AA765"/>
  <c r="V765"/>
  <c r="Q765"/>
  <c r="L765"/>
  <c r="B765"/>
  <c r="AA764"/>
  <c r="V764"/>
  <c r="Q764"/>
  <c r="L764"/>
  <c r="B764"/>
  <c r="AA763"/>
  <c r="V763"/>
  <c r="Q763"/>
  <c r="L763"/>
  <c r="B763"/>
  <c r="AA762"/>
  <c r="V762"/>
  <c r="Q762"/>
  <c r="L762"/>
  <c r="B762"/>
  <c r="AA761"/>
  <c r="V761"/>
  <c r="Q761"/>
  <c r="L761"/>
  <c r="B761"/>
  <c r="AA760"/>
  <c r="V760"/>
  <c r="Q760"/>
  <c r="L760"/>
  <c r="B760"/>
  <c r="AA759"/>
  <c r="V759"/>
  <c r="Q759"/>
  <c r="L759"/>
  <c r="B759"/>
  <c r="AA758"/>
  <c r="V758"/>
  <c r="Q758"/>
  <c r="L758"/>
  <c r="B758"/>
  <c r="AA757"/>
  <c r="V757"/>
  <c r="Q757"/>
  <c r="L757"/>
  <c r="B757"/>
  <c r="AA756"/>
  <c r="V756"/>
  <c r="Q756"/>
  <c r="L756"/>
  <c r="B756"/>
  <c r="AA755"/>
  <c r="V755"/>
  <c r="Q755"/>
  <c r="L755"/>
  <c r="B755"/>
  <c r="AA754"/>
  <c r="V754"/>
  <c r="Q754"/>
  <c r="L754"/>
  <c r="B754"/>
  <c r="AA753"/>
  <c r="V753"/>
  <c r="Q753"/>
  <c r="L753"/>
  <c r="B753"/>
  <c r="AA752"/>
  <c r="V752"/>
  <c r="Q752"/>
  <c r="L752"/>
  <c r="B752"/>
  <c r="AA751"/>
  <c r="V751"/>
  <c r="Q751"/>
  <c r="L751"/>
  <c r="B751"/>
  <c r="AA750"/>
  <c r="V750"/>
  <c r="Q750"/>
  <c r="L750"/>
  <c r="B750"/>
  <c r="AA749"/>
  <c r="V749"/>
  <c r="Q749"/>
  <c r="L749"/>
  <c r="B749"/>
  <c r="AA748"/>
  <c r="V748"/>
  <c r="Q748"/>
  <c r="L748"/>
  <c r="B748"/>
  <c r="AA747"/>
  <c r="V747"/>
  <c r="Q747"/>
  <c r="L747"/>
  <c r="B747"/>
  <c r="AA746"/>
  <c r="V746"/>
  <c r="Q746"/>
  <c r="L746"/>
  <c r="B746"/>
  <c r="AA745"/>
  <c r="V745"/>
  <c r="Q745"/>
  <c r="L745"/>
  <c r="B745"/>
  <c r="AA744"/>
  <c r="V744"/>
  <c r="Q744"/>
  <c r="L744"/>
  <c r="B744"/>
  <c r="AA743"/>
  <c r="V743"/>
  <c r="Q743"/>
  <c r="L743"/>
  <c r="B743"/>
  <c r="AA742"/>
  <c r="V742"/>
  <c r="Q742"/>
  <c r="L742"/>
  <c r="B742"/>
  <c r="AA741"/>
  <c r="V741"/>
  <c r="Q741"/>
  <c r="L741"/>
  <c r="B741"/>
  <c r="AA740"/>
  <c r="V740"/>
  <c r="Q740"/>
  <c r="L740"/>
  <c r="B740"/>
  <c r="AA739"/>
  <c r="V739"/>
  <c r="Q739"/>
  <c r="L739"/>
  <c r="B739"/>
  <c r="AA738"/>
  <c r="V738"/>
  <c r="Q738"/>
  <c r="L738"/>
  <c r="B738"/>
  <c r="AA737"/>
  <c r="V737"/>
  <c r="Q737"/>
  <c r="L737"/>
  <c r="B737"/>
  <c r="AA736"/>
  <c r="V736"/>
  <c r="Q736"/>
  <c r="L736"/>
  <c r="B736"/>
  <c r="AA735"/>
  <c r="V735"/>
  <c r="Q735"/>
  <c r="L735"/>
  <c r="B735"/>
  <c r="AA734"/>
  <c r="V734"/>
  <c r="Q734"/>
  <c r="L734"/>
  <c r="B734"/>
  <c r="AA733"/>
  <c r="V733"/>
  <c r="Q733"/>
  <c r="L733"/>
  <c r="B733"/>
  <c r="AA732"/>
  <c r="V732"/>
  <c r="Q732"/>
  <c r="L732"/>
  <c r="B732"/>
  <c r="AA731"/>
  <c r="V731"/>
  <c r="Q731"/>
  <c r="L731"/>
  <c r="B731"/>
  <c r="AA730"/>
  <c r="V730"/>
  <c r="Q730"/>
  <c r="L730"/>
  <c r="B730"/>
  <c r="AA729"/>
  <c r="V729"/>
  <c r="Q729"/>
  <c r="L729"/>
  <c r="B729"/>
  <c r="AA728"/>
  <c r="V728"/>
  <c r="Q728"/>
  <c r="L728"/>
  <c r="B728"/>
  <c r="AA727"/>
  <c r="V727"/>
  <c r="Q727"/>
  <c r="L727"/>
  <c r="B727"/>
  <c r="AA726"/>
  <c r="Q726"/>
  <c r="L726"/>
  <c r="B726"/>
  <c r="AA725"/>
  <c r="V725"/>
  <c r="Q725"/>
  <c r="L725"/>
  <c r="B725"/>
  <c r="AA724"/>
  <c r="V724"/>
  <c r="Q724"/>
  <c r="L724"/>
  <c r="B724"/>
  <c r="AA723"/>
  <c r="V723"/>
  <c r="Q723"/>
  <c r="L723"/>
  <c r="B723"/>
  <c r="AA722"/>
  <c r="V722"/>
  <c r="Q722"/>
  <c r="L722"/>
  <c r="B722"/>
  <c r="AA721"/>
  <c r="V721"/>
  <c r="Q721"/>
  <c r="L721"/>
  <c r="B721"/>
  <c r="AA720"/>
  <c r="V720"/>
  <c r="Q720"/>
  <c r="L720"/>
  <c r="B720"/>
  <c r="AA719"/>
  <c r="V719"/>
  <c r="Q719"/>
  <c r="L719"/>
  <c r="B719"/>
  <c r="AA718"/>
  <c r="V718"/>
  <c r="Q718"/>
  <c r="L718"/>
  <c r="B718"/>
  <c r="AA717"/>
  <c r="V717"/>
  <c r="Q717"/>
  <c r="L717"/>
  <c r="B717"/>
  <c r="AA716"/>
  <c r="V716"/>
  <c r="Q716"/>
  <c r="L716"/>
  <c r="B716"/>
  <c r="AA715"/>
  <c r="V715"/>
  <c r="Q715"/>
  <c r="L715"/>
  <c r="B715"/>
  <c r="AA714"/>
  <c r="V714"/>
  <c r="Q714"/>
  <c r="L714"/>
  <c r="B714"/>
  <c r="AA713"/>
  <c r="V713"/>
  <c r="Q713"/>
  <c r="L713"/>
  <c r="B713"/>
  <c r="AA712"/>
  <c r="V712"/>
  <c r="Q712"/>
  <c r="L712"/>
  <c r="B712"/>
  <c r="AA711"/>
  <c r="V711"/>
  <c r="Q711"/>
  <c r="L711"/>
  <c r="B711"/>
  <c r="AA710"/>
  <c r="V710"/>
  <c r="Q710"/>
  <c r="L710"/>
  <c r="B710"/>
  <c r="AA709"/>
  <c r="V709"/>
  <c r="Q709"/>
  <c r="L709"/>
  <c r="B709"/>
  <c r="AA708"/>
  <c r="V708"/>
  <c r="Q708"/>
  <c r="L708"/>
  <c r="B708"/>
  <c r="AA707"/>
  <c r="V707"/>
  <c r="Q707"/>
  <c r="L707"/>
  <c r="B707"/>
  <c r="AA706"/>
  <c r="V706"/>
  <c r="Q706"/>
  <c r="L706"/>
  <c r="B706"/>
  <c r="AA705"/>
  <c r="V705"/>
  <c r="Q705"/>
  <c r="L705"/>
  <c r="B705"/>
  <c r="AA704"/>
  <c r="V704"/>
  <c r="Q704"/>
  <c r="L704"/>
  <c r="B704"/>
  <c r="AA703"/>
  <c r="V703"/>
  <c r="Q703"/>
  <c r="L703"/>
  <c r="B703"/>
  <c r="AA702"/>
  <c r="V702"/>
  <c r="Q702"/>
  <c r="L702"/>
  <c r="B702"/>
  <c r="AA701"/>
  <c r="V701"/>
  <c r="Q701"/>
  <c r="L701"/>
  <c r="B701"/>
  <c r="AA700"/>
  <c r="V700"/>
  <c r="Q700"/>
  <c r="L700"/>
  <c r="B700"/>
  <c r="AA699"/>
  <c r="V699"/>
  <c r="Q699"/>
  <c r="L699"/>
  <c r="B699"/>
  <c r="AA698"/>
  <c r="V698"/>
  <c r="Q698"/>
  <c r="L698"/>
  <c r="B698"/>
  <c r="AA697"/>
  <c r="V697"/>
  <c r="Q697"/>
  <c r="L697"/>
  <c r="B697"/>
  <c r="AA696"/>
  <c r="V696"/>
  <c r="Q696"/>
  <c r="L696"/>
  <c r="B696"/>
  <c r="AA695"/>
  <c r="V695"/>
  <c r="Q695"/>
  <c r="L695"/>
  <c r="B695"/>
  <c r="AA694"/>
  <c r="V694"/>
  <c r="Q694"/>
  <c r="L694"/>
  <c r="B694"/>
  <c r="AA693"/>
  <c r="V693"/>
  <c r="Q693"/>
  <c r="L693"/>
  <c r="B693"/>
  <c r="AA692"/>
  <c r="V692"/>
  <c r="Q692"/>
  <c r="L692"/>
  <c r="B692"/>
  <c r="AA691"/>
  <c r="V691"/>
  <c r="Q691"/>
  <c r="L691"/>
  <c r="B691"/>
  <c r="AA690"/>
  <c r="V690"/>
  <c r="Q690"/>
  <c r="L690"/>
  <c r="B690"/>
  <c r="AA689"/>
  <c r="V689"/>
  <c r="Q689"/>
  <c r="L689"/>
  <c r="B689"/>
  <c r="AA688"/>
  <c r="V688"/>
  <c r="Q688"/>
  <c r="L688"/>
  <c r="B688"/>
  <c r="AA687"/>
  <c r="V687"/>
  <c r="Q687"/>
  <c r="L687"/>
  <c r="B687"/>
  <c r="AA686"/>
  <c r="V686"/>
  <c r="Q686"/>
  <c r="L686"/>
  <c r="B686"/>
  <c r="AA685"/>
  <c r="V685"/>
  <c r="Q685"/>
  <c r="L685"/>
  <c r="B685"/>
  <c r="AA684"/>
  <c r="V684"/>
  <c r="Q684"/>
  <c r="L684"/>
  <c r="B684"/>
  <c r="AA683"/>
  <c r="V683"/>
  <c r="Q683"/>
  <c r="L683"/>
  <c r="B683"/>
  <c r="AA682"/>
  <c r="V682"/>
  <c r="Q682"/>
  <c r="L682"/>
  <c r="B682"/>
  <c r="AA681"/>
  <c r="V681"/>
  <c r="Q681"/>
  <c r="L681"/>
  <c r="B681"/>
  <c r="AA680"/>
  <c r="V680"/>
  <c r="Q680"/>
  <c r="L680"/>
  <c r="B680"/>
  <c r="AA679"/>
  <c r="V679"/>
  <c r="Q679"/>
  <c r="L679"/>
  <c r="B679"/>
  <c r="AA678"/>
  <c r="V678"/>
  <c r="Q678"/>
  <c r="L678"/>
  <c r="B678"/>
  <c r="AA677"/>
  <c r="V677"/>
  <c r="Q677"/>
  <c r="L677"/>
  <c r="B677"/>
  <c r="AA676"/>
  <c r="V676"/>
  <c r="Q676"/>
  <c r="L676"/>
  <c r="B676"/>
  <c r="AA675"/>
  <c r="V675"/>
  <c r="Q675"/>
  <c r="L675"/>
  <c r="B675"/>
  <c r="AA674"/>
  <c r="V674"/>
  <c r="Q674"/>
  <c r="L674"/>
  <c r="B674"/>
  <c r="AA673"/>
  <c r="V673"/>
  <c r="Q673"/>
  <c r="L673"/>
  <c r="B673"/>
  <c r="AA672"/>
  <c r="V672"/>
  <c r="Q672"/>
  <c r="L672"/>
  <c r="B672"/>
  <c r="AA671"/>
  <c r="V671"/>
  <c r="Q671"/>
  <c r="L671"/>
  <c r="B671"/>
  <c r="AA670"/>
  <c r="V670"/>
  <c r="Q670"/>
  <c r="L670"/>
  <c r="B670"/>
  <c r="AA669"/>
  <c r="V669"/>
  <c r="Q669"/>
  <c r="L669"/>
  <c r="B669"/>
  <c r="AA668"/>
  <c r="V668"/>
  <c r="Q668"/>
  <c r="L668"/>
  <c r="B668"/>
  <c r="AA667"/>
  <c r="V667"/>
  <c r="Q667"/>
  <c r="L667"/>
  <c r="B667"/>
  <c r="AA666"/>
  <c r="V666"/>
  <c r="Q666"/>
  <c r="L666"/>
  <c r="B666"/>
  <c r="AA665"/>
  <c r="V665"/>
  <c r="Q665"/>
  <c r="L665"/>
  <c r="B665"/>
  <c r="AA664"/>
  <c r="V664"/>
  <c r="Q664"/>
  <c r="L664"/>
  <c r="B664"/>
  <c r="AA663"/>
  <c r="V663"/>
  <c r="Q663"/>
  <c r="L663"/>
  <c r="B663"/>
  <c r="AA662"/>
  <c r="V662"/>
  <c r="Q662"/>
  <c r="L662"/>
  <c r="B662"/>
  <c r="AA661"/>
  <c r="V661"/>
  <c r="Q661"/>
  <c r="L661"/>
  <c r="B661"/>
  <c r="AA660"/>
  <c r="V660"/>
  <c r="Q660"/>
  <c r="L660"/>
  <c r="B660"/>
  <c r="AA659"/>
  <c r="V659"/>
  <c r="Q659"/>
  <c r="L659"/>
  <c r="B659"/>
  <c r="AA658"/>
  <c r="V658"/>
  <c r="Q658"/>
  <c r="L658"/>
  <c r="B658"/>
  <c r="AA657"/>
  <c r="V657"/>
  <c r="Q657"/>
  <c r="L657"/>
  <c r="B657"/>
  <c r="AA656"/>
  <c r="V656"/>
  <c r="Q656"/>
  <c r="L656"/>
  <c r="B656"/>
  <c r="AA655"/>
  <c r="V655"/>
  <c r="Q655"/>
  <c r="L655"/>
  <c r="B655"/>
  <c r="AA654"/>
  <c r="V654"/>
  <c r="Q654"/>
  <c r="L654"/>
  <c r="B654"/>
  <c r="AA653"/>
  <c r="V653"/>
  <c r="Q653"/>
  <c r="L653"/>
  <c r="B653"/>
  <c r="AA652"/>
  <c r="V652"/>
  <c r="Q652"/>
  <c r="L652"/>
  <c r="B652"/>
  <c r="AA651"/>
  <c r="V651"/>
  <c r="Q651"/>
  <c r="L651"/>
  <c r="B651"/>
  <c r="AA650"/>
  <c r="V650"/>
  <c r="Q650"/>
  <c r="L650"/>
  <c r="B650"/>
  <c r="AA649"/>
  <c r="V649"/>
  <c r="Q649"/>
  <c r="L649"/>
  <c r="B649"/>
  <c r="AA648"/>
  <c r="V648"/>
  <c r="Q648"/>
  <c r="L648"/>
  <c r="B648"/>
  <c r="AA647"/>
  <c r="V647"/>
  <c r="Q647"/>
  <c r="L647"/>
  <c r="B647"/>
  <c r="AA646"/>
  <c r="V646"/>
  <c r="Q646"/>
  <c r="L646"/>
  <c r="B646"/>
  <c r="AA645"/>
  <c r="V645"/>
  <c r="Q645"/>
  <c r="L645"/>
  <c r="B645"/>
  <c r="AA644"/>
  <c r="V644"/>
  <c r="Q644"/>
  <c r="L644"/>
  <c r="B644"/>
  <c r="AA643"/>
  <c r="V643"/>
  <c r="Q643"/>
  <c r="L643"/>
  <c r="B643"/>
  <c r="AA642"/>
  <c r="V642"/>
  <c r="Q642"/>
  <c r="L642"/>
  <c r="B642"/>
  <c r="AA641"/>
  <c r="V641"/>
  <c r="Q641"/>
  <c r="L641"/>
  <c r="B641"/>
  <c r="AA640"/>
  <c r="V640"/>
  <c r="Q640"/>
  <c r="L640"/>
  <c r="B640"/>
  <c r="AA639"/>
  <c r="V639"/>
  <c r="Q639"/>
  <c r="L639"/>
  <c r="B639"/>
  <c r="AA638"/>
  <c r="V638"/>
  <c r="Q638"/>
  <c r="L638"/>
  <c r="B638"/>
  <c r="AA637"/>
  <c r="V637"/>
  <c r="Q637"/>
  <c r="L637"/>
  <c r="B637"/>
  <c r="AA636"/>
  <c r="V636"/>
  <c r="Q636"/>
  <c r="L636"/>
  <c r="B636"/>
  <c r="AA635"/>
  <c r="V635"/>
  <c r="Q635"/>
  <c r="L635"/>
  <c r="B635"/>
  <c r="AA634"/>
  <c r="V634"/>
  <c r="Q634"/>
  <c r="L634"/>
  <c r="B634"/>
  <c r="AA633"/>
  <c r="V633"/>
  <c r="Q633"/>
  <c r="L633"/>
  <c r="B633"/>
  <c r="AA632"/>
  <c r="V632"/>
  <c r="Q632"/>
  <c r="L632"/>
  <c r="B632"/>
  <c r="AA631"/>
  <c r="V631"/>
  <c r="Q631"/>
  <c r="L631"/>
  <c r="B631"/>
  <c r="AA630"/>
  <c r="V630"/>
  <c r="Q630"/>
  <c r="L630"/>
  <c r="B630"/>
  <c r="AA629"/>
  <c r="V629"/>
  <c r="Q629"/>
  <c r="L629"/>
  <c r="B629"/>
  <c r="AA628"/>
  <c r="V628"/>
  <c r="Q628"/>
  <c r="L628"/>
  <c r="B628"/>
  <c r="AA627"/>
  <c r="V627"/>
  <c r="Q627"/>
  <c r="L627"/>
  <c r="B627"/>
  <c r="AA626"/>
  <c r="V626"/>
  <c r="Q626"/>
  <c r="L626"/>
  <c r="B626"/>
  <c r="AA625"/>
  <c r="V625"/>
  <c r="Q625"/>
  <c r="L625"/>
  <c r="B625"/>
  <c r="AA624"/>
  <c r="V624"/>
  <c r="Q624"/>
  <c r="L624"/>
  <c r="B624"/>
  <c r="AA623"/>
  <c r="V623"/>
  <c r="Q623"/>
  <c r="L623"/>
  <c r="B623"/>
  <c r="AA622"/>
  <c r="V622"/>
  <c r="Q622"/>
  <c r="L622"/>
  <c r="B622"/>
  <c r="AA621"/>
  <c r="V621"/>
  <c r="Q621"/>
  <c r="L621"/>
  <c r="B621"/>
  <c r="AA620"/>
  <c r="V620"/>
  <c r="Q620"/>
  <c r="L620"/>
  <c r="B620"/>
  <c r="AA619"/>
  <c r="V619"/>
  <c r="Q619"/>
  <c r="L619"/>
  <c r="B619"/>
  <c r="AA618"/>
  <c r="V618"/>
  <c r="Q618"/>
  <c r="L618"/>
  <c r="B618"/>
  <c r="AA617"/>
  <c r="V617"/>
  <c r="Q617"/>
  <c r="L617"/>
  <c r="B617"/>
  <c r="AA616"/>
  <c r="V616"/>
  <c r="Q616"/>
  <c r="L616"/>
  <c r="B616"/>
  <c r="AA615"/>
  <c r="V615"/>
  <c r="Q615"/>
  <c r="L615"/>
  <c r="B615"/>
  <c r="B614"/>
  <c r="AA613"/>
  <c r="V613"/>
  <c r="Q613"/>
  <c r="L613"/>
  <c r="B613"/>
  <c r="AA612"/>
  <c r="V612"/>
  <c r="Q612"/>
  <c r="L612"/>
  <c r="B612"/>
  <c r="AA611"/>
  <c r="V611"/>
  <c r="Q611"/>
  <c r="L611"/>
  <c r="B611"/>
  <c r="AA610"/>
  <c r="V610"/>
  <c r="Q610"/>
  <c r="L610"/>
  <c r="B610"/>
  <c r="AA609"/>
  <c r="V609"/>
  <c r="Q609"/>
  <c r="L609"/>
  <c r="B609"/>
  <c r="AA608"/>
  <c r="V608"/>
  <c r="Q608"/>
  <c r="L608"/>
  <c r="B608"/>
  <c r="AA607"/>
  <c r="V607"/>
  <c r="Q607"/>
  <c r="L607"/>
  <c r="B607"/>
  <c r="AA606"/>
  <c r="V606"/>
  <c r="Q606"/>
  <c r="L606"/>
  <c r="B606"/>
  <c r="AA605"/>
  <c r="V605"/>
  <c r="Q605"/>
  <c r="L605"/>
  <c r="B605"/>
  <c r="AA604"/>
  <c r="V604"/>
  <c r="Q604"/>
  <c r="L604"/>
  <c r="B604"/>
  <c r="AA603"/>
  <c r="V603"/>
  <c r="Q603"/>
  <c r="L603"/>
  <c r="B603"/>
  <c r="AA602"/>
  <c r="V602"/>
  <c r="Q602"/>
  <c r="L602"/>
  <c r="B602"/>
  <c r="AA601"/>
  <c r="V601"/>
  <c r="Q601"/>
  <c r="L601"/>
  <c r="B601"/>
  <c r="AA600"/>
  <c r="V600"/>
  <c r="Q600"/>
  <c r="L600"/>
  <c r="B600"/>
  <c r="AA599"/>
  <c r="V599"/>
  <c r="Q599"/>
  <c r="L599"/>
  <c r="B599"/>
  <c r="AA598"/>
  <c r="V598"/>
  <c r="Q598"/>
  <c r="L598"/>
  <c r="B598"/>
  <c r="AA597"/>
  <c r="V597"/>
  <c r="Q597"/>
  <c r="L597"/>
  <c r="B597"/>
  <c r="AA596"/>
  <c r="V596"/>
  <c r="Q596"/>
  <c r="L596"/>
  <c r="B596"/>
  <c r="AA595"/>
  <c r="V595"/>
  <c r="Q595"/>
  <c r="L595"/>
  <c r="B595"/>
  <c r="AA594"/>
  <c r="V594"/>
  <c r="Q594"/>
  <c r="L594"/>
  <c r="B594"/>
  <c r="AA593"/>
  <c r="V593"/>
  <c r="Q593"/>
  <c r="L593"/>
  <c r="B593"/>
  <c r="AA592"/>
  <c r="V592"/>
  <c r="Q592"/>
  <c r="L592"/>
  <c r="B592"/>
  <c r="AA591"/>
  <c r="V591"/>
  <c r="Q591"/>
  <c r="L591"/>
  <c r="B591"/>
  <c r="AA590"/>
  <c r="V590"/>
  <c r="Q590"/>
  <c r="L590"/>
  <c r="B590"/>
  <c r="AA589"/>
  <c r="V589"/>
  <c r="Q589"/>
  <c r="L589"/>
  <c r="B589"/>
  <c r="AA588"/>
  <c r="V588"/>
  <c r="Q588"/>
  <c r="L588"/>
  <c r="B588"/>
  <c r="AA587"/>
  <c r="V587"/>
  <c r="Q587"/>
  <c r="L587"/>
  <c r="B587"/>
  <c r="AA586"/>
  <c r="V586"/>
  <c r="Q586"/>
  <c r="L586"/>
  <c r="B586"/>
  <c r="AA585"/>
  <c r="V585"/>
  <c r="Q585"/>
  <c r="L585"/>
  <c r="B585"/>
  <c r="AA584"/>
  <c r="V584"/>
  <c r="Q584"/>
  <c r="L584"/>
  <c r="B584"/>
  <c r="AA583"/>
  <c r="V583"/>
  <c r="Q583"/>
  <c r="L583"/>
  <c r="B583"/>
  <c r="AA582"/>
  <c r="V582"/>
  <c r="Q582"/>
  <c r="L582"/>
  <c r="B582"/>
  <c r="AA581"/>
  <c r="V581"/>
  <c r="Q581"/>
  <c r="L581"/>
  <c r="B581"/>
  <c r="AA580"/>
  <c r="V580"/>
  <c r="Q580"/>
  <c r="L580"/>
  <c r="B580"/>
  <c r="AA579"/>
  <c r="V579"/>
  <c r="Q579"/>
  <c r="L579"/>
  <c r="B579"/>
  <c r="AA578"/>
  <c r="V578"/>
  <c r="Q578"/>
  <c r="L578"/>
  <c r="B578"/>
  <c r="AA577"/>
  <c r="V577"/>
  <c r="Q577"/>
  <c r="L577"/>
  <c r="B577"/>
  <c r="AA576"/>
  <c r="V576"/>
  <c r="Q576"/>
  <c r="L576"/>
  <c r="B576"/>
  <c r="AA575"/>
  <c r="V575"/>
  <c r="Q575"/>
  <c r="L575"/>
  <c r="B575"/>
  <c r="AA574"/>
  <c r="V574"/>
  <c r="Q574"/>
  <c r="L574"/>
  <c r="B574"/>
  <c r="AA573"/>
  <c r="V573"/>
  <c r="Q573"/>
  <c r="L573"/>
  <c r="B573"/>
  <c r="AA572"/>
  <c r="V572"/>
  <c r="Q572"/>
  <c r="L572"/>
  <c r="B572"/>
  <c r="AA571"/>
  <c r="V571"/>
  <c r="Q571"/>
  <c r="L571"/>
  <c r="B571"/>
  <c r="AA570"/>
  <c r="V570"/>
  <c r="Q570"/>
  <c r="L570"/>
  <c r="B570"/>
  <c r="AA569"/>
  <c r="V569"/>
  <c r="Q569"/>
  <c r="L569"/>
  <c r="B569"/>
  <c r="AA568"/>
  <c r="V568"/>
  <c r="Q568"/>
  <c r="L568"/>
  <c r="B568"/>
  <c r="AA567"/>
  <c r="V567"/>
  <c r="Q567"/>
  <c r="L567"/>
  <c r="B567"/>
  <c r="AA566"/>
  <c r="V566"/>
  <c r="Q566"/>
  <c r="L566"/>
  <c r="B566"/>
  <c r="AA565"/>
  <c r="V565"/>
  <c r="Q565"/>
  <c r="L565"/>
  <c r="B565"/>
  <c r="AA564"/>
  <c r="V564"/>
  <c r="Q564"/>
  <c r="L564"/>
  <c r="B564"/>
  <c r="AA563"/>
  <c r="V563"/>
  <c r="Q563"/>
  <c r="L563"/>
  <c r="B563"/>
  <c r="AA562"/>
  <c r="V562"/>
  <c r="Q562"/>
  <c r="L562"/>
  <c r="B562"/>
  <c r="AA561"/>
  <c r="V561"/>
  <c r="Q561"/>
  <c r="L561"/>
  <c r="B561"/>
  <c r="AA560"/>
  <c r="V560"/>
  <c r="Q560"/>
  <c r="L560"/>
  <c r="B560"/>
  <c r="AA559"/>
  <c r="V559"/>
  <c r="Q559"/>
  <c r="L559"/>
  <c r="B559"/>
  <c r="AA558"/>
  <c r="V558"/>
  <c r="Q558"/>
  <c r="L558"/>
  <c r="B558"/>
  <c r="AA557"/>
  <c r="V557"/>
  <c r="Q557"/>
  <c r="L557"/>
  <c r="B557"/>
  <c r="AA556"/>
  <c r="V556"/>
  <c r="Q556"/>
  <c r="L556"/>
  <c r="B556"/>
  <c r="AA555"/>
  <c r="V555"/>
  <c r="Q555"/>
  <c r="L555"/>
  <c r="B555"/>
  <c r="AA554"/>
  <c r="V554"/>
  <c r="Q554"/>
  <c r="L554"/>
  <c r="B554"/>
  <c r="AA553"/>
  <c r="V553"/>
  <c r="Q553"/>
  <c r="L553"/>
  <c r="B553"/>
  <c r="AA552"/>
  <c r="V552"/>
  <c r="Q552"/>
  <c r="L552"/>
  <c r="B552"/>
  <c r="AA551"/>
  <c r="V551"/>
  <c r="Q551"/>
  <c r="L551"/>
  <c r="B551"/>
  <c r="AA550"/>
  <c r="V550"/>
  <c r="Q550"/>
  <c r="L550"/>
  <c r="B550"/>
  <c r="AA549"/>
  <c r="V549"/>
  <c r="Q549"/>
  <c r="L549"/>
  <c r="B549"/>
  <c r="AA548"/>
  <c r="V548"/>
  <c r="Q548"/>
  <c r="L548"/>
  <c r="B548"/>
  <c r="AA547"/>
  <c r="V547"/>
  <c r="Q547"/>
  <c r="L547"/>
  <c r="B547"/>
  <c r="AA546"/>
  <c r="V546"/>
  <c r="Q546"/>
  <c r="L546"/>
  <c r="B546"/>
  <c r="AA545"/>
  <c r="V545"/>
  <c r="Q545"/>
  <c r="L545"/>
  <c r="B545"/>
  <c r="AA544"/>
  <c r="V544"/>
  <c r="Q544"/>
  <c r="L544"/>
  <c r="B544"/>
  <c r="AA543"/>
  <c r="V543"/>
  <c r="Q543"/>
  <c r="L543"/>
  <c r="B543"/>
  <c r="AA542"/>
  <c r="V542"/>
  <c r="Q542"/>
  <c r="L542"/>
  <c r="B542"/>
  <c r="AA541"/>
  <c r="V541"/>
  <c r="Q541"/>
  <c r="L541"/>
  <c r="B541"/>
  <c r="AA540"/>
  <c r="V540"/>
  <c r="Q540"/>
  <c r="L540"/>
  <c r="B540"/>
  <c r="AA539"/>
  <c r="V539"/>
  <c r="Q539"/>
  <c r="L539"/>
  <c r="B539"/>
  <c r="AA538"/>
  <c r="V538"/>
  <c r="Q538"/>
  <c r="L538"/>
  <c r="B538"/>
  <c r="AA537"/>
  <c r="V537"/>
  <c r="Q537"/>
  <c r="L537"/>
  <c r="B537"/>
  <c r="AA536"/>
  <c r="V536"/>
  <c r="Q536"/>
  <c r="L536"/>
  <c r="B536"/>
  <c r="AA535"/>
  <c r="V535"/>
  <c r="Q535"/>
  <c r="L535"/>
  <c r="B535"/>
  <c r="AA534"/>
  <c r="V534"/>
  <c r="Q534"/>
  <c r="L534"/>
  <c r="B534"/>
  <c r="AA533"/>
  <c r="V533"/>
  <c r="Q533"/>
  <c r="L533"/>
  <c r="B533"/>
  <c r="AA532"/>
  <c r="V532"/>
  <c r="Q532"/>
  <c r="L532"/>
  <c r="B532"/>
  <c r="AA531"/>
  <c r="V531"/>
  <c r="Q531"/>
  <c r="L531"/>
  <c r="B531"/>
  <c r="AA530"/>
  <c r="V530"/>
  <c r="Q530"/>
  <c r="L530"/>
  <c r="B530"/>
  <c r="AA529"/>
  <c r="V529"/>
  <c r="Q529"/>
  <c r="L529"/>
  <c r="B529"/>
  <c r="AA528"/>
  <c r="V528"/>
  <c r="Q528"/>
  <c r="L528"/>
  <c r="B528"/>
  <c r="AA527"/>
  <c r="V527"/>
  <c r="Q527"/>
  <c r="L527"/>
  <c r="B527"/>
  <c r="AA526"/>
  <c r="V526"/>
  <c r="Q526"/>
  <c r="L526"/>
  <c r="B526"/>
  <c r="AA525"/>
  <c r="V525"/>
  <c r="Q525"/>
  <c r="L525"/>
  <c r="B525"/>
  <c r="AA524"/>
  <c r="V524"/>
  <c r="Q524"/>
  <c r="L524"/>
  <c r="B524"/>
  <c r="AA523"/>
  <c r="V523"/>
  <c r="Q523"/>
  <c r="L523"/>
  <c r="B523"/>
  <c r="AA522"/>
  <c r="V522"/>
  <c r="Q522"/>
  <c r="L522"/>
  <c r="B522"/>
  <c r="AA521"/>
  <c r="V521"/>
  <c r="Q521"/>
  <c r="L521"/>
  <c r="B521"/>
  <c r="AA520"/>
  <c r="V520"/>
  <c r="Q520"/>
  <c r="L520"/>
  <c r="B520"/>
  <c r="AA519"/>
  <c r="V519"/>
  <c r="Q519"/>
  <c r="L519"/>
  <c r="B519"/>
  <c r="AA518"/>
  <c r="V518"/>
  <c r="Q518"/>
  <c r="L518"/>
  <c r="B518"/>
  <c r="AA517"/>
  <c r="V517"/>
  <c r="Q517"/>
  <c r="L517"/>
  <c r="B517"/>
  <c r="AA516"/>
  <c r="V516"/>
  <c r="Q516"/>
  <c r="L516"/>
  <c r="B516"/>
  <c r="AA515"/>
  <c r="V515"/>
  <c r="Q515"/>
  <c r="L515"/>
  <c r="B515"/>
  <c r="AA514"/>
  <c r="V514"/>
  <c r="Q514"/>
  <c r="L514"/>
  <c r="B514"/>
  <c r="AA513"/>
  <c r="V513"/>
  <c r="Q513"/>
  <c r="L513"/>
  <c r="B513"/>
  <c r="AA512"/>
  <c r="V512"/>
  <c r="Q512"/>
  <c r="L512"/>
  <c r="B512"/>
  <c r="AA511"/>
  <c r="V511"/>
  <c r="Q511"/>
  <c r="L511"/>
  <c r="B511"/>
  <c r="AA510"/>
  <c r="V510"/>
  <c r="Q510"/>
  <c r="L510"/>
  <c r="B510"/>
  <c r="AA509"/>
  <c r="V509"/>
  <c r="Q509"/>
  <c r="L509"/>
  <c r="B509"/>
  <c r="AA508"/>
  <c r="V508"/>
  <c r="Q508"/>
  <c r="L508"/>
  <c r="B508"/>
  <c r="AA507"/>
  <c r="V507"/>
  <c r="Q507"/>
  <c r="L507"/>
  <c r="B507"/>
  <c r="AA506"/>
  <c r="V506"/>
  <c r="Q506"/>
  <c r="L506"/>
  <c r="B506"/>
  <c r="AA505"/>
  <c r="V505"/>
  <c r="Q505"/>
  <c r="L505"/>
  <c r="B505"/>
  <c r="AA504"/>
  <c r="V504"/>
  <c r="Q504"/>
  <c r="L504"/>
  <c r="B504"/>
  <c r="AA503"/>
  <c r="V503"/>
  <c r="Q503"/>
  <c r="L503"/>
  <c r="B503"/>
  <c r="AA502"/>
  <c r="V502"/>
  <c r="Q502"/>
  <c r="L502"/>
  <c r="B502"/>
  <c r="AA501"/>
  <c r="V501"/>
  <c r="Q501"/>
  <c r="L501"/>
  <c r="B501"/>
  <c r="AA500"/>
  <c r="V500"/>
  <c r="Q500"/>
  <c r="L500"/>
  <c r="B500"/>
  <c r="AA499"/>
  <c r="V499"/>
  <c r="Q499"/>
  <c r="L499"/>
  <c r="B499"/>
  <c r="AA498"/>
  <c r="V498"/>
  <c r="Q498"/>
  <c r="L498"/>
  <c r="B498"/>
  <c r="AA497"/>
  <c r="V497"/>
  <c r="Q497"/>
  <c r="L497"/>
  <c r="B497"/>
  <c r="AA496"/>
  <c r="V496"/>
  <c r="Q496"/>
  <c r="L496"/>
  <c r="B496"/>
  <c r="AA495"/>
  <c r="V495"/>
  <c r="Q495"/>
  <c r="L495"/>
  <c r="B495"/>
  <c r="AA494"/>
  <c r="V494"/>
  <c r="Q494"/>
  <c r="L494"/>
  <c r="B494"/>
  <c r="AA493"/>
  <c r="V493"/>
  <c r="Q493"/>
  <c r="L493"/>
  <c r="B493"/>
  <c r="AA492"/>
  <c r="V492"/>
  <c r="Q492"/>
  <c r="L492"/>
  <c r="B492"/>
  <c r="AA491"/>
  <c r="V491"/>
  <c r="Q491"/>
  <c r="L491"/>
  <c r="B491"/>
  <c r="AA490"/>
  <c r="V490"/>
  <c r="Q490"/>
  <c r="L490"/>
  <c r="B490"/>
  <c r="AA489"/>
  <c r="V489"/>
  <c r="Q489"/>
  <c r="L489"/>
  <c r="B489"/>
  <c r="AA488"/>
  <c r="V488"/>
  <c r="Q488"/>
  <c r="L488"/>
  <c r="B488"/>
  <c r="AA487"/>
  <c r="V487"/>
  <c r="Q487"/>
  <c r="L487"/>
  <c r="B487"/>
  <c r="AA486"/>
  <c r="V486"/>
  <c r="Q486"/>
  <c r="L486"/>
  <c r="B486"/>
  <c r="AA485"/>
  <c r="V485"/>
  <c r="Q485"/>
  <c r="L485"/>
  <c r="B485"/>
  <c r="AA484"/>
  <c r="V484"/>
  <c r="Q484"/>
  <c r="L484"/>
  <c r="B484"/>
  <c r="AA483"/>
  <c r="V483"/>
  <c r="Q483"/>
  <c r="L483"/>
  <c r="B483"/>
  <c r="AA482"/>
  <c r="V482"/>
  <c r="Q482"/>
  <c r="L482"/>
  <c r="B482"/>
  <c r="AA481"/>
  <c r="V481"/>
  <c r="Q481"/>
  <c r="L481"/>
  <c r="B481"/>
  <c r="AA480"/>
  <c r="V480"/>
  <c r="Q480"/>
  <c r="L480"/>
  <c r="B480"/>
  <c r="AA479"/>
  <c r="V479"/>
  <c r="Q479"/>
  <c r="L479"/>
  <c r="B479"/>
  <c r="AA478"/>
  <c r="V478"/>
  <c r="Q478"/>
  <c r="L478"/>
  <c r="B478"/>
  <c r="AA477"/>
  <c r="V477"/>
  <c r="Q477"/>
  <c r="L477"/>
  <c r="B477"/>
  <c r="AA476"/>
  <c r="V476"/>
  <c r="Q476"/>
  <c r="L476"/>
  <c r="B476"/>
  <c r="AA475"/>
  <c r="V475"/>
  <c r="Q475"/>
  <c r="L475"/>
  <c r="B475"/>
  <c r="B474"/>
  <c r="AA473"/>
  <c r="V473"/>
  <c r="Q473"/>
  <c r="L473"/>
  <c r="B473"/>
  <c r="AA472"/>
  <c r="V472"/>
  <c r="Q472"/>
  <c r="L472"/>
  <c r="B472"/>
  <c r="AA471"/>
  <c r="V471"/>
  <c r="Q471"/>
  <c r="L471"/>
  <c r="B471"/>
  <c r="AA470"/>
  <c r="V470"/>
  <c r="Q470"/>
  <c r="L470"/>
  <c r="B470"/>
  <c r="AA469"/>
  <c r="V469"/>
  <c r="Q469"/>
  <c r="L469"/>
  <c r="B469"/>
  <c r="AA468"/>
  <c r="V468"/>
  <c r="Q468"/>
  <c r="L468"/>
  <c r="B468"/>
  <c r="AA467"/>
  <c r="V467"/>
  <c r="Q467"/>
  <c r="L467"/>
  <c r="B467"/>
  <c r="AA466"/>
  <c r="V466"/>
  <c r="Q466"/>
  <c r="L466"/>
  <c r="B466"/>
  <c r="AA465"/>
  <c r="V465"/>
  <c r="Q465"/>
  <c r="L465"/>
  <c r="B465"/>
  <c r="AA464"/>
  <c r="V464"/>
  <c r="Q464"/>
  <c r="L464"/>
  <c r="B464"/>
  <c r="AA463"/>
  <c r="V463"/>
  <c r="Q463"/>
  <c r="L463"/>
  <c r="B463"/>
  <c r="AA462"/>
  <c r="V462"/>
  <c r="Q462"/>
  <c r="L462"/>
  <c r="B462"/>
  <c r="AA461"/>
  <c r="V461"/>
  <c r="Q461"/>
  <c r="L461"/>
  <c r="B461"/>
  <c r="AA460"/>
  <c r="V460"/>
  <c r="Q460"/>
  <c r="L460"/>
  <c r="B460"/>
  <c r="AA459"/>
  <c r="V459"/>
  <c r="Q459"/>
  <c r="L459"/>
  <c r="B459"/>
  <c r="AA458"/>
  <c r="V458"/>
  <c r="Q458"/>
  <c r="L458"/>
  <c r="B458"/>
  <c r="AA457"/>
  <c r="V457"/>
  <c r="Q457"/>
  <c r="L457"/>
  <c r="B457"/>
  <c r="AA456"/>
  <c r="V456"/>
  <c r="Q456"/>
  <c r="L456"/>
  <c r="B456"/>
  <c r="AA455"/>
  <c r="V455"/>
  <c r="Q455"/>
  <c r="L455"/>
  <c r="B455"/>
  <c r="AA454"/>
  <c r="V454"/>
  <c r="Q454"/>
  <c r="L454"/>
  <c r="B454"/>
  <c r="AA453"/>
  <c r="V453"/>
  <c r="Q453"/>
  <c r="L453"/>
  <c r="B453"/>
  <c r="AA452"/>
  <c r="V452"/>
  <c r="Q452"/>
  <c r="L452"/>
  <c r="B452"/>
  <c r="AA451"/>
  <c r="V451"/>
  <c r="Q451"/>
  <c r="L451"/>
  <c r="B451"/>
  <c r="AA450"/>
  <c r="V450"/>
  <c r="Q450"/>
  <c r="L450"/>
  <c r="B450"/>
  <c r="AA449"/>
  <c r="V449"/>
  <c r="Q449"/>
  <c r="L449"/>
  <c r="B449"/>
  <c r="AA448"/>
  <c r="V448"/>
  <c r="Q448"/>
  <c r="L448"/>
  <c r="B448"/>
  <c r="AA447"/>
  <c r="V447"/>
  <c r="Q447"/>
  <c r="L447"/>
  <c r="B447"/>
  <c r="AA446"/>
  <c r="V446"/>
  <c r="Q446"/>
  <c r="L446"/>
  <c r="B446"/>
  <c r="AA445"/>
  <c r="V445"/>
  <c r="Q445"/>
  <c r="L445"/>
  <c r="B445"/>
  <c r="AA444"/>
  <c r="V444"/>
  <c r="Q444"/>
  <c r="L444"/>
  <c r="B444"/>
  <c r="AA443"/>
  <c r="V443"/>
  <c r="Q443"/>
  <c r="L443"/>
  <c r="B443"/>
  <c r="AA442"/>
  <c r="V442"/>
  <c r="Q442"/>
  <c r="L442"/>
  <c r="B442"/>
  <c r="AA441"/>
  <c r="V441"/>
  <c r="Q441"/>
  <c r="L441"/>
  <c r="B441"/>
  <c r="AA440"/>
  <c r="V440"/>
  <c r="Q440"/>
  <c r="L440"/>
  <c r="B440"/>
  <c r="AA439"/>
  <c r="V439"/>
  <c r="Q439"/>
  <c r="L439"/>
  <c r="B439"/>
  <c r="AA438"/>
  <c r="V438"/>
  <c r="Q438"/>
  <c r="L438"/>
  <c r="B438"/>
  <c r="AA437"/>
  <c r="V437"/>
  <c r="Q437"/>
  <c r="L437"/>
  <c r="B437"/>
  <c r="AA436"/>
  <c r="V436"/>
  <c r="Q436"/>
  <c r="L436"/>
  <c r="B436"/>
  <c r="AA435"/>
  <c r="V435"/>
  <c r="Q435"/>
  <c r="L435"/>
  <c r="B435"/>
  <c r="AA434"/>
  <c r="V434"/>
  <c r="Q434"/>
  <c r="L434"/>
  <c r="B434"/>
  <c r="AA433"/>
  <c r="V433"/>
  <c r="Q433"/>
  <c r="L433"/>
  <c r="B433"/>
  <c r="AA432"/>
  <c r="V432"/>
  <c r="Q432"/>
  <c r="L432"/>
  <c r="B432"/>
  <c r="AA431"/>
  <c r="V431"/>
  <c r="Q431"/>
  <c r="L431"/>
  <c r="B431"/>
  <c r="AA430"/>
  <c r="V430"/>
  <c r="Q430"/>
  <c r="L430"/>
  <c r="B430"/>
  <c r="AA429"/>
  <c r="V429"/>
  <c r="Q429"/>
  <c r="L429"/>
  <c r="B429"/>
  <c r="AA428"/>
  <c r="V428"/>
  <c r="Q428"/>
  <c r="L428"/>
  <c r="B428"/>
  <c r="AA427"/>
  <c r="V427"/>
  <c r="Q427"/>
  <c r="L427"/>
  <c r="B427"/>
  <c r="AA426"/>
  <c r="V426"/>
  <c r="Q426"/>
  <c r="L426"/>
  <c r="B426"/>
  <c r="AA425"/>
  <c r="V425"/>
  <c r="Q425"/>
  <c r="L425"/>
  <c r="B425"/>
  <c r="AA424"/>
  <c r="V424"/>
  <c r="Q424"/>
  <c r="L424"/>
  <c r="B424"/>
  <c r="AA423"/>
  <c r="V423"/>
  <c r="Q423"/>
  <c r="L423"/>
  <c r="B423"/>
  <c r="AA422"/>
  <c r="V422"/>
  <c r="Q422"/>
  <c r="L422"/>
  <c r="B422"/>
  <c r="AA421"/>
  <c r="V421"/>
  <c r="Q421"/>
  <c r="L421"/>
  <c r="B421"/>
  <c r="AA420"/>
  <c r="V420"/>
  <c r="Q420"/>
  <c r="L420"/>
  <c r="B420"/>
  <c r="AA419"/>
  <c r="V419"/>
  <c r="Q419"/>
  <c r="L419"/>
  <c r="B419"/>
  <c r="AA418"/>
  <c r="V418"/>
  <c r="Q418"/>
  <c r="L418"/>
  <c r="B418"/>
  <c r="AA417"/>
  <c r="V417"/>
  <c r="Q417"/>
  <c r="L417"/>
  <c r="B417"/>
  <c r="AA416"/>
  <c r="V416"/>
  <c r="Q416"/>
  <c r="L416"/>
  <c r="B416"/>
  <c r="B415"/>
  <c r="AA414"/>
  <c r="V414"/>
  <c r="Q414"/>
  <c r="L414"/>
  <c r="B414"/>
  <c r="AA413"/>
  <c r="V413"/>
  <c r="Q413"/>
  <c r="L413"/>
  <c r="B413"/>
  <c r="AA412"/>
  <c r="V412"/>
  <c r="Q412"/>
  <c r="L412"/>
  <c r="B412"/>
  <c r="AA411"/>
  <c r="V411"/>
  <c r="Q411"/>
  <c r="L411"/>
  <c r="B411"/>
  <c r="AA410"/>
  <c r="V410"/>
  <c r="Q410"/>
  <c r="L410"/>
  <c r="B410"/>
  <c r="AA409"/>
  <c r="V409"/>
  <c r="Q409"/>
  <c r="L409"/>
  <c r="B409"/>
  <c r="AA408"/>
  <c r="V408"/>
  <c r="Q408"/>
  <c r="L408"/>
  <c r="B408"/>
  <c r="AA407"/>
  <c r="V407"/>
  <c r="Q407"/>
  <c r="L407"/>
  <c r="B407"/>
  <c r="AA406"/>
  <c r="V406"/>
  <c r="Q406"/>
  <c r="L406"/>
  <c r="B406"/>
  <c r="AA405"/>
  <c r="V405"/>
  <c r="Q405"/>
  <c r="L405"/>
  <c r="B405"/>
  <c r="AA404"/>
  <c r="V404"/>
  <c r="Q404"/>
  <c r="L404"/>
  <c r="B404"/>
  <c r="AA403"/>
  <c r="V403"/>
  <c r="Q403"/>
  <c r="L403"/>
  <c r="B403"/>
  <c r="AA402"/>
  <c r="V402"/>
  <c r="Q402"/>
  <c r="L402"/>
  <c r="B402"/>
  <c r="AA401"/>
  <c r="V401"/>
  <c r="Q401"/>
  <c r="L401"/>
  <c r="B401"/>
  <c r="AA400"/>
  <c r="V400"/>
  <c r="Q400"/>
  <c r="L400"/>
  <c r="B400"/>
  <c r="AA399"/>
  <c r="V399"/>
  <c r="Q399"/>
  <c r="L399"/>
  <c r="B399"/>
  <c r="AA398"/>
  <c r="V398"/>
  <c r="Q398"/>
  <c r="L398"/>
  <c r="B398"/>
  <c r="AA397"/>
  <c r="V397"/>
  <c r="Q397"/>
  <c r="L397"/>
  <c r="B397"/>
  <c r="AA396"/>
  <c r="V396"/>
  <c r="Q396"/>
  <c r="L396"/>
  <c r="B396"/>
  <c r="AA395"/>
  <c r="V395"/>
  <c r="Q395"/>
  <c r="L395"/>
  <c r="B395"/>
  <c r="AA394"/>
  <c r="V394"/>
  <c r="Q394"/>
  <c r="L394"/>
  <c r="B394"/>
  <c r="AA393"/>
  <c r="V393"/>
  <c r="Q393"/>
  <c r="L393"/>
  <c r="B393"/>
  <c r="AA392"/>
  <c r="V392"/>
  <c r="Q392"/>
  <c r="L392"/>
  <c r="B392"/>
  <c r="AA391"/>
  <c r="V391"/>
  <c r="Q391"/>
  <c r="L391"/>
  <c r="B391"/>
  <c r="AA390"/>
  <c r="V390"/>
  <c r="Q390"/>
  <c r="L390"/>
  <c r="B390"/>
  <c r="AA389"/>
  <c r="V389"/>
  <c r="Q389"/>
  <c r="L389"/>
  <c r="B389"/>
  <c r="AA388"/>
  <c r="V388"/>
  <c r="Q388"/>
  <c r="L388"/>
  <c r="B388"/>
  <c r="AA387"/>
  <c r="V387"/>
  <c r="Q387"/>
  <c r="L387"/>
  <c r="B387"/>
  <c r="AA386"/>
  <c r="V386"/>
  <c r="Q386"/>
  <c r="L386"/>
  <c r="B386"/>
  <c r="AA385"/>
  <c r="V385"/>
  <c r="Q385"/>
  <c r="L385"/>
  <c r="B385"/>
  <c r="AA384"/>
  <c r="V384"/>
  <c r="Q384"/>
  <c r="L384"/>
  <c r="B384"/>
  <c r="AA383"/>
  <c r="V383"/>
  <c r="Q383"/>
  <c r="L383"/>
  <c r="B383"/>
  <c r="AA382"/>
  <c r="V382"/>
  <c r="Q382"/>
  <c r="L382"/>
  <c r="B382"/>
  <c r="AA381"/>
  <c r="V381"/>
  <c r="Q381"/>
  <c r="L381"/>
  <c r="B381"/>
  <c r="AA380"/>
  <c r="V380"/>
  <c r="Q380"/>
  <c r="L380"/>
  <c r="B380"/>
  <c r="AA379"/>
  <c r="V379"/>
  <c r="Q379"/>
  <c r="L379"/>
  <c r="B379"/>
  <c r="AA378"/>
  <c r="V378"/>
  <c r="Q378"/>
  <c r="L378"/>
  <c r="B378"/>
  <c r="AA377"/>
  <c r="V377"/>
  <c r="Q377"/>
  <c r="L377"/>
  <c r="B377"/>
  <c r="AA376"/>
  <c r="V376"/>
  <c r="Q376"/>
  <c r="L376"/>
  <c r="B376"/>
  <c r="AA375"/>
  <c r="V375"/>
  <c r="Q375"/>
  <c r="L375"/>
  <c r="B375"/>
  <c r="AA374"/>
  <c r="V374"/>
  <c r="Q374"/>
  <c r="L374"/>
  <c r="B374"/>
  <c r="AA373"/>
  <c r="V373"/>
  <c r="Q373"/>
  <c r="L373"/>
  <c r="B373"/>
  <c r="AA372"/>
  <c r="V372"/>
  <c r="Q372"/>
  <c r="L372"/>
  <c r="B372"/>
  <c r="AA371"/>
  <c r="V371"/>
  <c r="Q371"/>
  <c r="L371"/>
  <c r="B371"/>
  <c r="AA370"/>
  <c r="V370"/>
  <c r="Q370"/>
  <c r="L370"/>
  <c r="B370"/>
  <c r="AA369"/>
  <c r="V369"/>
  <c r="Q369"/>
  <c r="L369"/>
  <c r="B369"/>
  <c r="AA368"/>
  <c r="V368"/>
  <c r="Q368"/>
  <c r="L368"/>
  <c r="B368"/>
  <c r="AA367"/>
  <c r="V367"/>
  <c r="Q367"/>
  <c r="L367"/>
  <c r="B367"/>
  <c r="AA366"/>
  <c r="V366"/>
  <c r="Q366"/>
  <c r="L366"/>
  <c r="B366"/>
  <c r="AA365"/>
  <c r="V365"/>
  <c r="Q365"/>
  <c r="L365"/>
  <c r="B365"/>
  <c r="AA364"/>
  <c r="V364"/>
  <c r="Q364"/>
  <c r="L364"/>
  <c r="B364"/>
  <c r="AA363"/>
  <c r="V363"/>
  <c r="Q363"/>
  <c r="L363"/>
  <c r="B363"/>
  <c r="AA362"/>
  <c r="V362"/>
  <c r="Q362"/>
  <c r="L362"/>
  <c r="B362"/>
  <c r="AA361"/>
  <c r="V361"/>
  <c r="Q361"/>
  <c r="L361"/>
  <c r="B361"/>
  <c r="AA360"/>
  <c r="V360"/>
  <c r="Q360"/>
  <c r="L360"/>
  <c r="B360"/>
  <c r="AA359"/>
  <c r="V359"/>
  <c r="Q359"/>
  <c r="L359"/>
  <c r="B359"/>
  <c r="AA358"/>
  <c r="V358"/>
  <c r="Q358"/>
  <c r="L358"/>
  <c r="B358"/>
  <c r="AA357"/>
  <c r="V357"/>
  <c r="Q357"/>
  <c r="L357"/>
  <c r="B357"/>
  <c r="AA356"/>
  <c r="V356"/>
  <c r="Q356"/>
  <c r="L356"/>
  <c r="B356"/>
  <c r="AA355"/>
  <c r="V355"/>
  <c r="Q355"/>
  <c r="L355"/>
  <c r="B355"/>
  <c r="AA354"/>
  <c r="V354"/>
  <c r="Q354"/>
  <c r="L354"/>
  <c r="B354"/>
  <c r="AA353"/>
  <c r="V353"/>
  <c r="Q353"/>
  <c r="L353"/>
  <c r="B353"/>
  <c r="AA352"/>
  <c r="V352"/>
  <c r="Q352"/>
  <c r="L352"/>
  <c r="B352"/>
  <c r="AA351"/>
  <c r="V351"/>
  <c r="Q351"/>
  <c r="L351"/>
  <c r="B351"/>
  <c r="AA350"/>
  <c r="V350"/>
  <c r="Q350"/>
  <c r="L350"/>
  <c r="B350"/>
  <c r="AA349"/>
  <c r="V349"/>
  <c r="Q349"/>
  <c r="L349"/>
  <c r="B349"/>
  <c r="AA348"/>
  <c r="V348"/>
  <c r="Q348"/>
  <c r="L348"/>
  <c r="B348"/>
  <c r="AA347"/>
  <c r="V347"/>
  <c r="Q347"/>
  <c r="L347"/>
  <c r="B347"/>
  <c r="AA346"/>
  <c r="V346"/>
  <c r="Q346"/>
  <c r="L346"/>
  <c r="B346"/>
  <c r="AA345"/>
  <c r="V345"/>
  <c r="Q345"/>
  <c r="L345"/>
  <c r="B345"/>
  <c r="AA344"/>
  <c r="V344"/>
  <c r="Q344"/>
  <c r="L344"/>
  <c r="B344"/>
  <c r="AA343"/>
  <c r="V343"/>
  <c r="Q343"/>
  <c r="L343"/>
  <c r="B343"/>
  <c r="AA342"/>
  <c r="V342"/>
  <c r="Q342"/>
  <c r="L342"/>
  <c r="B342"/>
  <c r="AA341"/>
  <c r="V341"/>
  <c r="Q341"/>
  <c r="L341"/>
  <c r="B341"/>
  <c r="AA340"/>
  <c r="V340"/>
  <c r="Q340"/>
  <c r="L340"/>
  <c r="B340"/>
  <c r="AA339"/>
  <c r="V339"/>
  <c r="Q339"/>
  <c r="L339"/>
  <c r="B339"/>
  <c r="AA338"/>
  <c r="V338"/>
  <c r="Q338"/>
  <c r="L338"/>
  <c r="B338"/>
  <c r="AA337"/>
  <c r="V337"/>
  <c r="Q337"/>
  <c r="L337"/>
  <c r="B337"/>
  <c r="AA336"/>
  <c r="V336"/>
  <c r="Q336"/>
  <c r="L336"/>
  <c r="B336"/>
  <c r="AA335"/>
  <c r="V335"/>
  <c r="Q335"/>
  <c r="L335"/>
  <c r="B335"/>
  <c r="AA334"/>
  <c r="V334"/>
  <c r="Q334"/>
  <c r="L334"/>
  <c r="B334"/>
  <c r="AA333"/>
  <c r="V333"/>
  <c r="Q333"/>
  <c r="L333"/>
  <c r="B333"/>
  <c r="AA332"/>
  <c r="V332"/>
  <c r="Q332"/>
  <c r="L332"/>
  <c r="B332"/>
  <c r="AA331"/>
  <c r="V331"/>
  <c r="Q331"/>
  <c r="L331"/>
  <c r="B331"/>
  <c r="AA330"/>
  <c r="V330"/>
  <c r="Q330"/>
  <c r="L330"/>
  <c r="B330"/>
  <c r="AA329"/>
  <c r="V329"/>
  <c r="Q329"/>
  <c r="L329"/>
  <c r="B329"/>
  <c r="AA328"/>
  <c r="V328"/>
  <c r="Q328"/>
  <c r="L328"/>
  <c r="B328"/>
  <c r="AA327"/>
  <c r="V327"/>
  <c r="Q327"/>
  <c r="L327"/>
  <c r="B327"/>
  <c r="AA326"/>
  <c r="V326"/>
  <c r="Q326"/>
  <c r="L326"/>
  <c r="B326"/>
  <c r="AA325"/>
  <c r="V325"/>
  <c r="Q325"/>
  <c r="L325"/>
  <c r="B325"/>
  <c r="AA324"/>
  <c r="V324"/>
  <c r="Q324"/>
  <c r="L324"/>
  <c r="B324"/>
  <c r="AA323"/>
  <c r="V323"/>
  <c r="Q323"/>
  <c r="L323"/>
  <c r="B323"/>
  <c r="AA322"/>
  <c r="V322"/>
  <c r="Q322"/>
  <c r="L322"/>
  <c r="B322"/>
  <c r="AA321"/>
  <c r="V321"/>
  <c r="Q321"/>
  <c r="L321"/>
  <c r="B321"/>
  <c r="AA320"/>
  <c r="V320"/>
  <c r="Q320"/>
  <c r="L320"/>
  <c r="B320"/>
  <c r="AA319"/>
  <c r="V319"/>
  <c r="Q319"/>
  <c r="L319"/>
  <c r="B319"/>
  <c r="AA318"/>
  <c r="V318"/>
  <c r="Q318"/>
  <c r="L318"/>
  <c r="B318"/>
  <c r="AA317"/>
  <c r="V317"/>
  <c r="Q317"/>
  <c r="L317"/>
  <c r="B317"/>
  <c r="AA316"/>
  <c r="V316"/>
  <c r="Q316"/>
  <c r="L316"/>
  <c r="B316"/>
  <c r="AA315"/>
  <c r="V315"/>
  <c r="Q315"/>
  <c r="L315"/>
  <c r="B315"/>
  <c r="AA314"/>
  <c r="V314"/>
  <c r="Q314"/>
  <c r="L314"/>
  <c r="B314"/>
  <c r="AA313"/>
  <c r="V313"/>
  <c r="Q313"/>
  <c r="L313"/>
  <c r="B313"/>
  <c r="AA312"/>
  <c r="V312"/>
  <c r="Q312"/>
  <c r="L312"/>
  <c r="B312"/>
  <c r="AA311"/>
  <c r="V311"/>
  <c r="Q311"/>
  <c r="L311"/>
  <c r="B311"/>
  <c r="AA310"/>
  <c r="V310"/>
  <c r="Q310"/>
  <c r="L310"/>
  <c r="B310"/>
  <c r="AA309"/>
  <c r="V309"/>
  <c r="Q309"/>
  <c r="L309"/>
  <c r="B309"/>
  <c r="AA308"/>
  <c r="V308"/>
  <c r="Q308"/>
  <c r="L308"/>
  <c r="B308"/>
  <c r="AA307"/>
  <c r="V307"/>
  <c r="Q307"/>
  <c r="L307"/>
  <c r="B307"/>
  <c r="AA306"/>
  <c r="V306"/>
  <c r="Q306"/>
  <c r="L306"/>
  <c r="B306"/>
  <c r="AA305"/>
  <c r="V305"/>
  <c r="Q305"/>
  <c r="L305"/>
  <c r="B305"/>
  <c r="AA304"/>
  <c r="V304"/>
  <c r="Q304"/>
  <c r="L304"/>
  <c r="B304"/>
  <c r="AA303"/>
  <c r="V303"/>
  <c r="Q303"/>
  <c r="L303"/>
  <c r="B303"/>
  <c r="AA302"/>
  <c r="V302"/>
  <c r="Q302"/>
  <c r="L302"/>
  <c r="B302"/>
  <c r="AA301"/>
  <c r="V301"/>
  <c r="Q301"/>
  <c r="L301"/>
  <c r="B301"/>
  <c r="AA300"/>
  <c r="V300"/>
  <c r="Q300"/>
  <c r="L300"/>
  <c r="B300"/>
  <c r="AA299"/>
  <c r="V299"/>
  <c r="Q299"/>
  <c r="L299"/>
  <c r="B299"/>
  <c r="AA298"/>
  <c r="V298"/>
  <c r="Q298"/>
  <c r="L298"/>
  <c r="B298"/>
  <c r="AA297"/>
  <c r="V297"/>
  <c r="Q297"/>
  <c r="L297"/>
  <c r="B297"/>
  <c r="AA296"/>
  <c r="V296"/>
  <c r="Q296"/>
  <c r="L296"/>
  <c r="B296"/>
  <c r="AA295"/>
  <c r="V295"/>
  <c r="Q295"/>
  <c r="L295"/>
  <c r="B295"/>
  <c r="AA294"/>
  <c r="V294"/>
  <c r="Q294"/>
  <c r="L294"/>
  <c r="B294"/>
  <c r="AA293"/>
  <c r="V293"/>
  <c r="Q293"/>
  <c r="L293"/>
  <c r="B293"/>
  <c r="AA292"/>
  <c r="V292"/>
  <c r="Q292"/>
  <c r="L292"/>
  <c r="B292"/>
  <c r="AA291"/>
  <c r="V291"/>
  <c r="Q291"/>
  <c r="L291"/>
  <c r="B291"/>
  <c r="AA290"/>
  <c r="V290"/>
  <c r="Q290"/>
  <c r="L290"/>
  <c r="B290"/>
  <c r="AA289"/>
  <c r="V289"/>
  <c r="Q289"/>
  <c r="L289"/>
  <c r="B289"/>
  <c r="AA288"/>
  <c r="V288"/>
  <c r="Q288"/>
  <c r="L288"/>
  <c r="B288"/>
  <c r="AA287"/>
  <c r="V287"/>
  <c r="Q287"/>
  <c r="L287"/>
  <c r="B287"/>
  <c r="AA286"/>
  <c r="V286"/>
  <c r="Q286"/>
  <c r="L286"/>
  <c r="B286"/>
  <c r="AA285"/>
  <c r="V285"/>
  <c r="Q285"/>
  <c r="L285"/>
  <c r="B285"/>
  <c r="AA284"/>
  <c r="V284"/>
  <c r="Q284"/>
  <c r="L284"/>
  <c r="B284"/>
  <c r="AA283"/>
  <c r="V283"/>
  <c r="Q283"/>
  <c r="L283"/>
  <c r="B283"/>
  <c r="AA282"/>
  <c r="V282"/>
  <c r="Q282"/>
  <c r="L282"/>
  <c r="B282"/>
  <c r="AA281"/>
  <c r="V281"/>
  <c r="Q281"/>
  <c r="L281"/>
  <c r="B281"/>
  <c r="AA280"/>
  <c r="V280"/>
  <c r="Q280"/>
  <c r="L280"/>
  <c r="B280"/>
  <c r="AA279"/>
  <c r="V279"/>
  <c r="Q279"/>
  <c r="L279"/>
  <c r="B279"/>
  <c r="AA278"/>
  <c r="V278"/>
  <c r="Q278"/>
  <c r="L278"/>
  <c r="B278"/>
  <c r="AA277"/>
  <c r="V277"/>
  <c r="Q277"/>
  <c r="L277"/>
  <c r="B277"/>
  <c r="AA276"/>
  <c r="V276"/>
  <c r="Q276"/>
  <c r="L276"/>
  <c r="B276"/>
  <c r="AA275"/>
  <c r="V275"/>
  <c r="Q275"/>
  <c r="L275"/>
  <c r="B275"/>
  <c r="AA274"/>
  <c r="V274"/>
  <c r="Q274"/>
  <c r="L274"/>
  <c r="B274"/>
  <c r="AA273"/>
  <c r="V273"/>
  <c r="Q273"/>
  <c r="L273"/>
  <c r="B273"/>
  <c r="AA272"/>
  <c r="V272"/>
  <c r="Q272"/>
  <c r="L272"/>
  <c r="B272"/>
  <c r="AA271"/>
  <c r="V271"/>
  <c r="Q271"/>
  <c r="L271"/>
  <c r="B271"/>
  <c r="AA270"/>
  <c r="V270"/>
  <c r="Q270"/>
  <c r="L270"/>
  <c r="B270"/>
  <c r="AA269"/>
  <c r="V269"/>
  <c r="Q269"/>
  <c r="L269"/>
  <c r="B269"/>
  <c r="AA268"/>
  <c r="V268"/>
  <c r="Q268"/>
  <c r="L268"/>
  <c r="B268"/>
  <c r="AA267"/>
  <c r="V267"/>
  <c r="Q267"/>
  <c r="L267"/>
  <c r="B267"/>
  <c r="AA266"/>
  <c r="V266"/>
  <c r="Q266"/>
  <c r="L266"/>
  <c r="B266"/>
  <c r="AA265"/>
  <c r="V265"/>
  <c r="Q265"/>
  <c r="L265"/>
  <c r="B265"/>
  <c r="AA264"/>
  <c r="V264"/>
  <c r="Q264"/>
  <c r="L264"/>
  <c r="B264"/>
  <c r="AA263"/>
  <c r="V263"/>
  <c r="Q263"/>
  <c r="L263"/>
  <c r="B263"/>
  <c r="AA262"/>
  <c r="V262"/>
  <c r="Q262"/>
  <c r="L262"/>
  <c r="B262"/>
  <c r="AA261"/>
  <c r="V261"/>
  <c r="Q261"/>
  <c r="L261"/>
  <c r="B261"/>
  <c r="AA260"/>
  <c r="V260"/>
  <c r="Q260"/>
  <c r="L260"/>
  <c r="B260"/>
  <c r="AA259"/>
  <c r="V259"/>
  <c r="Q259"/>
  <c r="L259"/>
  <c r="B259"/>
  <c r="AA258"/>
  <c r="V258"/>
  <c r="Q258"/>
  <c r="L258"/>
  <c r="B258"/>
  <c r="AA257"/>
  <c r="V257"/>
  <c r="Q257"/>
  <c r="L257"/>
  <c r="B257"/>
  <c r="AA256"/>
  <c r="V256"/>
  <c r="Q256"/>
  <c r="L256"/>
  <c r="B256"/>
  <c r="AA255"/>
  <c r="V255"/>
  <c r="Q255"/>
  <c r="L255"/>
  <c r="B255"/>
  <c r="AA254"/>
  <c r="V254"/>
  <c r="Q254"/>
  <c r="L254"/>
  <c r="B254"/>
  <c r="AA253"/>
  <c r="V253"/>
  <c r="Q253"/>
  <c r="L253"/>
  <c r="B253"/>
  <c r="AA252"/>
  <c r="V252"/>
  <c r="Q252"/>
  <c r="L252"/>
  <c r="B252"/>
  <c r="AA251"/>
  <c r="V251"/>
  <c r="Q251"/>
  <c r="L251"/>
  <c r="B251"/>
  <c r="AA250"/>
  <c r="V250"/>
  <c r="Q250"/>
  <c r="L250"/>
  <c r="B250"/>
  <c r="AA249"/>
  <c r="V249"/>
  <c r="Q249"/>
  <c r="L249"/>
  <c r="B249"/>
  <c r="AA248"/>
  <c r="V248"/>
  <c r="Q248"/>
  <c r="L248"/>
  <c r="B248"/>
  <c r="AA247"/>
  <c r="V247"/>
  <c r="Q247"/>
  <c r="L247"/>
  <c r="B247"/>
  <c r="AA246"/>
  <c r="V246"/>
  <c r="Q246"/>
  <c r="L246"/>
  <c r="B246"/>
  <c r="AA245"/>
  <c r="V245"/>
  <c r="Q245"/>
  <c r="L245"/>
  <c r="B245"/>
  <c r="AA244"/>
  <c r="V244"/>
  <c r="Q244"/>
  <c r="L244"/>
  <c r="B244"/>
  <c r="AA243"/>
  <c r="V243"/>
  <c r="Q243"/>
  <c r="L243"/>
  <c r="B243"/>
  <c r="AA242"/>
  <c r="V242"/>
  <c r="Q242"/>
  <c r="L242"/>
  <c r="B242"/>
  <c r="AA241"/>
  <c r="V241"/>
  <c r="Q241"/>
  <c r="L241"/>
  <c r="B241"/>
  <c r="AA240"/>
  <c r="V240"/>
  <c r="Q240"/>
  <c r="L240"/>
  <c r="B240"/>
  <c r="AA239"/>
  <c r="V239"/>
  <c r="Q239"/>
  <c r="L239"/>
  <c r="B239"/>
  <c r="AA238"/>
  <c r="V238"/>
  <c r="Q238"/>
  <c r="L238"/>
  <c r="B238"/>
  <c r="AA237"/>
  <c r="V237"/>
  <c r="Q237"/>
  <c r="L237"/>
  <c r="B237"/>
  <c r="AA236"/>
  <c r="V236"/>
  <c r="Q236"/>
  <c r="L236"/>
  <c r="B236"/>
  <c r="AA235"/>
  <c r="V235"/>
  <c r="Q235"/>
  <c r="L235"/>
  <c r="B235"/>
  <c r="AA234"/>
  <c r="V234"/>
  <c r="Q234"/>
  <c r="L234"/>
  <c r="B234"/>
  <c r="AA233"/>
  <c r="V233"/>
  <c r="Q233"/>
  <c r="L233"/>
  <c r="B233"/>
  <c r="AA232"/>
  <c r="V232"/>
  <c r="Q232"/>
  <c r="L232"/>
  <c r="B232"/>
  <c r="AA231"/>
  <c r="V231"/>
  <c r="Q231"/>
  <c r="L231"/>
  <c r="B231"/>
  <c r="AA230"/>
  <c r="V230"/>
  <c r="Q230"/>
  <c r="L230"/>
  <c r="B230"/>
  <c r="AA229"/>
  <c r="V229"/>
  <c r="Q229"/>
  <c r="L229"/>
  <c r="B229"/>
  <c r="AA228"/>
  <c r="V228"/>
  <c r="Q228"/>
  <c r="L228"/>
  <c r="B228"/>
  <c r="AA227"/>
  <c r="V227"/>
  <c r="Q227"/>
  <c r="L227"/>
  <c r="B227"/>
  <c r="AA226"/>
  <c r="V226"/>
  <c r="Q226"/>
  <c r="L226"/>
  <c r="B226"/>
  <c r="AA225"/>
  <c r="V225"/>
  <c r="Q225"/>
  <c r="L225"/>
  <c r="B225"/>
  <c r="AA224"/>
  <c r="V224"/>
  <c r="Q224"/>
  <c r="L224"/>
  <c r="B224"/>
  <c r="AA223"/>
  <c r="V223"/>
  <c r="Q223"/>
  <c r="L223"/>
  <c r="B223"/>
  <c r="AA222"/>
  <c r="V222"/>
  <c r="Q222"/>
  <c r="L222"/>
  <c r="B222"/>
  <c r="AA221"/>
  <c r="V221"/>
  <c r="Q221"/>
  <c r="L221"/>
  <c r="B221"/>
  <c r="AA220"/>
  <c r="V220"/>
  <c r="Q220"/>
  <c r="L220"/>
  <c r="B220"/>
  <c r="AA219"/>
  <c r="V219"/>
  <c r="Q219"/>
  <c r="L219"/>
  <c r="B219"/>
  <c r="AA218"/>
  <c r="V218"/>
  <c r="Q218"/>
  <c r="L218"/>
  <c r="B218"/>
  <c r="AA217"/>
  <c r="V217"/>
  <c r="Q217"/>
  <c r="L217"/>
  <c r="B217"/>
  <c r="AA216"/>
  <c r="V216"/>
  <c r="Q216"/>
  <c r="L216"/>
  <c r="B216"/>
  <c r="AA215"/>
  <c r="V215"/>
  <c r="Q215"/>
  <c r="L215"/>
  <c r="B215"/>
  <c r="AA214"/>
  <c r="V214"/>
  <c r="Q214"/>
  <c r="L214"/>
  <c r="B214"/>
  <c r="AA213"/>
  <c r="V213"/>
  <c r="Q213"/>
  <c r="L213"/>
  <c r="B213"/>
  <c r="AA212"/>
  <c r="V212"/>
  <c r="Q212"/>
  <c r="L212"/>
  <c r="B212"/>
  <c r="AA211"/>
  <c r="V211"/>
  <c r="Q211"/>
  <c r="L211"/>
  <c r="B211"/>
  <c r="AA210"/>
  <c r="V210"/>
  <c r="Q210"/>
  <c r="L210"/>
  <c r="B210"/>
  <c r="AA209"/>
  <c r="V209"/>
  <c r="Q209"/>
  <c r="L209"/>
  <c r="B209"/>
  <c r="AA208"/>
  <c r="V208"/>
  <c r="Q208"/>
  <c r="L208"/>
  <c r="B208"/>
  <c r="AA207"/>
  <c r="V207"/>
  <c r="Q207"/>
  <c r="L207"/>
  <c r="B207"/>
  <c r="AA206"/>
  <c r="V206"/>
  <c r="Q206"/>
  <c r="L206"/>
  <c r="B206"/>
  <c r="AA205"/>
  <c r="V205"/>
  <c r="Q205"/>
  <c r="L205"/>
  <c r="B205"/>
  <c r="AA204"/>
  <c r="V204"/>
  <c r="Q204"/>
  <c r="L204"/>
  <c r="B204"/>
  <c r="AA203"/>
  <c r="V203"/>
  <c r="Q203"/>
  <c r="L203"/>
  <c r="B203"/>
  <c r="AA202"/>
  <c r="V202"/>
  <c r="Q202"/>
  <c r="L202"/>
  <c r="B202"/>
  <c r="AA201"/>
  <c r="V201"/>
  <c r="Q201"/>
  <c r="L201"/>
  <c r="B201"/>
  <c r="AA200"/>
  <c r="V200"/>
  <c r="Q200"/>
  <c r="L200"/>
  <c r="B200"/>
  <c r="AA199"/>
  <c r="V199"/>
  <c r="Q199"/>
  <c r="L199"/>
  <c r="B199"/>
  <c r="AA198"/>
  <c r="V198"/>
  <c r="Q198"/>
  <c r="L198"/>
  <c r="B198"/>
  <c r="AA197"/>
  <c r="V197"/>
  <c r="Q197"/>
  <c r="L197"/>
  <c r="B197"/>
  <c r="AA196"/>
  <c r="V196"/>
  <c r="Q196"/>
  <c r="L196"/>
  <c r="B196"/>
  <c r="AA195"/>
  <c r="V195"/>
  <c r="Q195"/>
  <c r="L195"/>
  <c r="B195"/>
  <c r="AA194"/>
  <c r="V194"/>
  <c r="Q194"/>
  <c r="L194"/>
  <c r="B194"/>
  <c r="AA193"/>
  <c r="V193"/>
  <c r="Q193"/>
  <c r="L193"/>
  <c r="B193"/>
  <c r="AA192"/>
  <c r="V192"/>
  <c r="Q192"/>
  <c r="L192"/>
  <c r="B192"/>
  <c r="AA191"/>
  <c r="V191"/>
  <c r="Q191"/>
  <c r="L191"/>
  <c r="B191"/>
  <c r="AA190"/>
  <c r="V190"/>
  <c r="Q190"/>
  <c r="L190"/>
  <c r="B190"/>
  <c r="AA189"/>
  <c r="V189"/>
  <c r="Q189"/>
  <c r="L189"/>
  <c r="B189"/>
  <c r="AA188"/>
  <c r="Q188"/>
  <c r="L188"/>
  <c r="B188"/>
  <c r="AA187"/>
  <c r="V187"/>
  <c r="Q187"/>
  <c r="L187"/>
  <c r="B187"/>
  <c r="AA186"/>
  <c r="V186"/>
  <c r="Q186"/>
  <c r="L186"/>
  <c r="B186"/>
  <c r="AA185"/>
  <c r="V185"/>
  <c r="Q185"/>
  <c r="L185"/>
  <c r="B185"/>
  <c r="B184"/>
  <c r="AA183"/>
  <c r="V183"/>
  <c r="Q183"/>
  <c r="L183"/>
  <c r="B183"/>
  <c r="AA182"/>
  <c r="V182"/>
  <c r="Q182"/>
  <c r="L182"/>
  <c r="B182"/>
  <c r="AA181"/>
  <c r="V181"/>
  <c r="Q181"/>
  <c r="L181"/>
  <c r="B181"/>
  <c r="AA180"/>
  <c r="V180"/>
  <c r="Q180"/>
  <c r="L180"/>
  <c r="B180"/>
  <c r="AA179"/>
  <c r="V179"/>
  <c r="Q179"/>
  <c r="L179"/>
  <c r="B179"/>
  <c r="AA178"/>
  <c r="V178"/>
  <c r="Q178"/>
  <c r="L178"/>
  <c r="B178"/>
  <c r="AA177"/>
  <c r="V177"/>
  <c r="Q177"/>
  <c r="L177"/>
  <c r="B177"/>
  <c r="AA176"/>
  <c r="V176"/>
  <c r="Q176"/>
  <c r="L176"/>
  <c r="B176"/>
  <c r="AA175"/>
  <c r="V175"/>
  <c r="Q175"/>
  <c r="L175"/>
  <c r="B175"/>
  <c r="AA174"/>
  <c r="V174"/>
  <c r="Q174"/>
  <c r="L174"/>
  <c r="B174"/>
  <c r="AA173"/>
  <c r="V173"/>
  <c r="Q173"/>
  <c r="L173"/>
  <c r="B173"/>
  <c r="AA172"/>
  <c r="V172"/>
  <c r="Q172"/>
  <c r="L172"/>
  <c r="B172"/>
  <c r="AA171"/>
  <c r="V171"/>
  <c r="Q171"/>
  <c r="L171"/>
  <c r="B171"/>
  <c r="AA170"/>
  <c r="V170"/>
  <c r="Q170"/>
  <c r="L170"/>
  <c r="B170"/>
  <c r="AA169"/>
  <c r="V169"/>
  <c r="Q169"/>
  <c r="L169"/>
  <c r="B169"/>
  <c r="AA168"/>
  <c r="V168"/>
  <c r="Q168"/>
  <c r="L168"/>
  <c r="B168"/>
  <c r="AA167"/>
  <c r="V167"/>
  <c r="Q167"/>
  <c r="L167"/>
  <c r="B167"/>
  <c r="AA166"/>
  <c r="V166"/>
  <c r="Q166"/>
  <c r="L166"/>
  <c r="B166"/>
  <c r="AA165"/>
  <c r="V165"/>
  <c r="Q165"/>
  <c r="L165"/>
  <c r="B165"/>
  <c r="AA164"/>
  <c r="V164"/>
  <c r="Q164"/>
  <c r="L164"/>
  <c r="B164"/>
  <c r="AA163"/>
  <c r="V163"/>
  <c r="Q163"/>
  <c r="L163"/>
  <c r="B163"/>
  <c r="AA162"/>
  <c r="V162"/>
  <c r="Q162"/>
  <c r="L162"/>
  <c r="B162"/>
  <c r="AA161"/>
  <c r="V161"/>
  <c r="Q161"/>
  <c r="L161"/>
  <c r="B161"/>
  <c r="AA160"/>
  <c r="V160"/>
  <c r="Q160"/>
  <c r="L160"/>
  <c r="B160"/>
  <c r="AA159"/>
  <c r="V159"/>
  <c r="Q159"/>
  <c r="L159"/>
  <c r="B159"/>
  <c r="AA158"/>
  <c r="V158"/>
  <c r="Q158"/>
  <c r="L158"/>
  <c r="B158"/>
  <c r="AA157"/>
  <c r="V157"/>
  <c r="Q157"/>
  <c r="L157"/>
  <c r="B157"/>
  <c r="AA156"/>
  <c r="V156"/>
  <c r="Q156"/>
  <c r="L156"/>
  <c r="B156"/>
  <c r="AA155"/>
  <c r="V155"/>
  <c r="Q155"/>
  <c r="L155"/>
  <c r="B155"/>
  <c r="AA154"/>
  <c r="V154"/>
  <c r="Q154"/>
  <c r="L154"/>
  <c r="B154"/>
  <c r="AA153"/>
  <c r="V153"/>
  <c r="Q153"/>
  <c r="L153"/>
  <c r="B153"/>
  <c r="AA152"/>
  <c r="V152"/>
  <c r="Q152"/>
  <c r="L152"/>
  <c r="B152"/>
  <c r="AA151"/>
  <c r="V151"/>
  <c r="Q151"/>
  <c r="L151"/>
  <c r="B151"/>
  <c r="AA150"/>
  <c r="V150"/>
  <c r="Q150"/>
  <c r="L150"/>
  <c r="B150"/>
  <c r="AA149"/>
  <c r="V149"/>
  <c r="Q149"/>
  <c r="L149"/>
  <c r="B149"/>
  <c r="AA148"/>
  <c r="V148"/>
  <c r="Q148"/>
  <c r="L148"/>
  <c r="B148"/>
  <c r="AA147"/>
  <c r="V147"/>
  <c r="Q147"/>
  <c r="L147"/>
  <c r="B147"/>
  <c r="AA146"/>
  <c r="V146"/>
  <c r="Q146"/>
  <c r="L146"/>
  <c r="B146"/>
  <c r="AA145"/>
  <c r="V145"/>
  <c r="Q145"/>
  <c r="L145"/>
  <c r="B145"/>
  <c r="AA144"/>
  <c r="V144"/>
  <c r="Q144"/>
  <c r="L144"/>
  <c r="B144"/>
  <c r="AA143"/>
  <c r="V143"/>
  <c r="Q143"/>
  <c r="L143"/>
  <c r="B143"/>
  <c r="AA142"/>
  <c r="V142"/>
  <c r="Q142"/>
  <c r="L142"/>
  <c r="B142"/>
  <c r="AA141"/>
  <c r="V141"/>
  <c r="Q141"/>
  <c r="L141"/>
  <c r="B141"/>
  <c r="AA140"/>
  <c r="V140"/>
  <c r="Q140"/>
  <c r="L140"/>
  <c r="B140"/>
  <c r="AA139"/>
  <c r="V139"/>
  <c r="Q139"/>
  <c r="L139"/>
  <c r="B139"/>
  <c r="AA138"/>
  <c r="V138"/>
  <c r="Q138"/>
  <c r="L138"/>
  <c r="B138"/>
  <c r="AA137"/>
  <c r="V137"/>
  <c r="Q137"/>
  <c r="L137"/>
  <c r="B137"/>
  <c r="AA136"/>
  <c r="V136"/>
  <c r="Q136"/>
  <c r="L136"/>
  <c r="B136"/>
  <c r="AA135"/>
  <c r="V135"/>
  <c r="Q135"/>
  <c r="L135"/>
  <c r="B135"/>
  <c r="AA134"/>
  <c r="V134"/>
  <c r="Q134"/>
  <c r="L134"/>
  <c r="B134"/>
  <c r="AA133"/>
  <c r="V133"/>
  <c r="Q133"/>
  <c r="L133"/>
  <c r="B133"/>
  <c r="AA132"/>
  <c r="V132"/>
  <c r="Q132"/>
  <c r="L132"/>
  <c r="B132"/>
  <c r="AA131"/>
  <c r="V131"/>
  <c r="Q131"/>
  <c r="L131"/>
  <c r="B131"/>
  <c r="AA130"/>
  <c r="V130"/>
  <c r="Q130"/>
  <c r="L130"/>
  <c r="B130"/>
  <c r="AA129"/>
  <c r="V129"/>
  <c r="Q129"/>
  <c r="L129"/>
  <c r="B129"/>
  <c r="AA128"/>
  <c r="V128"/>
  <c r="Q128"/>
  <c r="L128"/>
  <c r="B128"/>
  <c r="AA127"/>
  <c r="V127"/>
  <c r="Q127"/>
  <c r="L127"/>
  <c r="B127"/>
  <c r="AA126"/>
  <c r="V126"/>
  <c r="Q126"/>
  <c r="L126"/>
  <c r="B126"/>
  <c r="AA125"/>
  <c r="V125"/>
  <c r="Q125"/>
  <c r="L125"/>
  <c r="B125"/>
  <c r="AA124"/>
  <c r="V124"/>
  <c r="Q124"/>
  <c r="L124"/>
  <c r="B124"/>
  <c r="AA123"/>
  <c r="V123"/>
  <c r="Q123"/>
  <c r="L123"/>
  <c r="B123"/>
  <c r="AA122"/>
  <c r="V122"/>
  <c r="Q122"/>
  <c r="L122"/>
  <c r="B122"/>
  <c r="AA121"/>
  <c r="V121"/>
  <c r="Q121"/>
  <c r="L121"/>
  <c r="B121"/>
  <c r="AA120"/>
  <c r="V120"/>
  <c r="Q120"/>
  <c r="L120"/>
  <c r="B120"/>
  <c r="AA119"/>
  <c r="V119"/>
  <c r="Q119"/>
  <c r="L119"/>
  <c r="B119"/>
  <c r="AA118"/>
  <c r="V118"/>
  <c r="Q118"/>
  <c r="L118"/>
  <c r="B118"/>
  <c r="AA117"/>
  <c r="V117"/>
  <c r="Q117"/>
  <c r="L117"/>
  <c r="B117"/>
  <c r="AA116"/>
  <c r="V116"/>
  <c r="Q116"/>
  <c r="L116"/>
  <c r="B116"/>
  <c r="AA115"/>
  <c r="V115"/>
  <c r="Q115"/>
  <c r="L115"/>
  <c r="B115"/>
  <c r="AA114"/>
  <c r="V114"/>
  <c r="Q114"/>
  <c r="L114"/>
  <c r="B114"/>
  <c r="AA113"/>
  <c r="V113"/>
  <c r="Q113"/>
  <c r="L113"/>
  <c r="B113"/>
  <c r="AA112"/>
  <c r="V112"/>
  <c r="Q112"/>
  <c r="L112"/>
  <c r="B112"/>
  <c r="AA111"/>
  <c r="V111"/>
  <c r="Q111"/>
  <c r="L111"/>
  <c r="B111"/>
  <c r="AA110"/>
  <c r="V110"/>
  <c r="Q110"/>
  <c r="L110"/>
  <c r="B110"/>
  <c r="AA109"/>
  <c r="V109"/>
  <c r="Q109"/>
  <c r="L109"/>
  <c r="B109"/>
  <c r="AA108"/>
  <c r="V108"/>
  <c r="Q108"/>
  <c r="L108"/>
  <c r="B108"/>
  <c r="AA107"/>
  <c r="V107"/>
  <c r="Q107"/>
  <c r="L107"/>
  <c r="B107"/>
  <c r="AA106"/>
  <c r="V106"/>
  <c r="Q106"/>
  <c r="L106"/>
  <c r="B106"/>
  <c r="AA105"/>
  <c r="V105"/>
  <c r="Q105"/>
  <c r="L105"/>
  <c r="B105"/>
  <c r="AA104"/>
  <c r="V104"/>
  <c r="Q104"/>
  <c r="L104"/>
  <c r="B104"/>
  <c r="AA103"/>
  <c r="V103"/>
  <c r="Q103"/>
  <c r="L103"/>
  <c r="B103"/>
  <c r="AA102"/>
  <c r="B102"/>
  <c r="AA101"/>
  <c r="V101"/>
  <c r="Q101"/>
  <c r="L101"/>
  <c r="B101"/>
  <c r="AA100"/>
  <c r="V100"/>
  <c r="Q100"/>
  <c r="L100"/>
  <c r="B100"/>
  <c r="AA99"/>
  <c r="V99"/>
  <c r="Q99"/>
  <c r="L99"/>
  <c r="B99"/>
  <c r="AA98"/>
  <c r="V98"/>
  <c r="Q98"/>
  <c r="L98"/>
  <c r="B98"/>
  <c r="AA97"/>
  <c r="V97"/>
  <c r="Q97"/>
  <c r="L97"/>
  <c r="B97"/>
  <c r="AA96"/>
  <c r="V96"/>
  <c r="Q96"/>
  <c r="L96"/>
  <c r="B96"/>
  <c r="AA95"/>
  <c r="V95"/>
  <c r="Q95"/>
  <c r="L95"/>
  <c r="B95"/>
  <c r="AA94"/>
  <c r="V94"/>
  <c r="Q94"/>
  <c r="L94"/>
  <c r="B94"/>
  <c r="AA93"/>
  <c r="V93"/>
  <c r="Q93"/>
  <c r="L93"/>
  <c r="B93"/>
  <c r="AA92"/>
  <c r="V92"/>
  <c r="Q92"/>
  <c r="L92"/>
  <c r="B92"/>
  <c r="AA91"/>
  <c r="V91"/>
  <c r="Q91"/>
  <c r="L91"/>
  <c r="B91"/>
  <c r="AA90"/>
  <c r="V90"/>
  <c r="Q90"/>
  <c r="L90"/>
  <c r="B90"/>
  <c r="AA89"/>
  <c r="V89"/>
  <c r="Q89"/>
  <c r="L89"/>
  <c r="B89"/>
  <c r="AA88"/>
  <c r="V88"/>
  <c r="Q88"/>
  <c r="L88"/>
  <c r="B88"/>
  <c r="AA87"/>
  <c r="V87"/>
  <c r="Q87"/>
  <c r="L87"/>
  <c r="B87"/>
  <c r="AA86"/>
  <c r="V86"/>
  <c r="Q86"/>
  <c r="L86"/>
  <c r="B86"/>
  <c r="AA85"/>
  <c r="V85"/>
  <c r="Q85"/>
  <c r="L85"/>
  <c r="B85"/>
  <c r="AA84"/>
  <c r="V84"/>
  <c r="Q84"/>
  <c r="L84"/>
  <c r="B84"/>
  <c r="AA83"/>
  <c r="V83"/>
  <c r="Q83"/>
  <c r="L83"/>
  <c r="B83"/>
  <c r="AA82"/>
  <c r="V82"/>
  <c r="Q82"/>
  <c r="L82"/>
  <c r="B82"/>
  <c r="AA81"/>
  <c r="V81"/>
  <c r="Q81"/>
  <c r="L81"/>
  <c r="B81"/>
  <c r="AA80"/>
  <c r="V80"/>
  <c r="Q80"/>
  <c r="L80"/>
  <c r="B80"/>
  <c r="AA79"/>
  <c r="V79"/>
  <c r="Q79"/>
  <c r="L79"/>
  <c r="B79"/>
  <c r="AA78"/>
  <c r="V78"/>
  <c r="Q78"/>
  <c r="L78"/>
  <c r="B78"/>
  <c r="AA77"/>
  <c r="V77"/>
  <c r="Q77"/>
  <c r="L77"/>
  <c r="B77"/>
  <c r="AA76"/>
  <c r="V76"/>
  <c r="Q76"/>
  <c r="L76"/>
  <c r="B76"/>
  <c r="AA75"/>
  <c r="V75"/>
  <c r="Q75"/>
  <c r="L75"/>
  <c r="B75"/>
  <c r="AA74"/>
  <c r="V74"/>
  <c r="Q74"/>
  <c r="L74"/>
  <c r="B74"/>
  <c r="B73"/>
  <c r="AA72"/>
  <c r="V72"/>
  <c r="Q72"/>
  <c r="L72"/>
  <c r="B72"/>
  <c r="AA71"/>
  <c r="V71"/>
  <c r="Q71"/>
  <c r="L71"/>
  <c r="B71"/>
  <c r="AA70"/>
  <c r="V70"/>
  <c r="Q70"/>
  <c r="L70"/>
  <c r="B70"/>
  <c r="AA69"/>
  <c r="V69"/>
  <c r="Q69"/>
  <c r="L69"/>
  <c r="B69"/>
  <c r="AA68"/>
  <c r="V68"/>
  <c r="Q68"/>
  <c r="L68"/>
  <c r="B68"/>
  <c r="AA67"/>
  <c r="V67"/>
  <c r="Q67"/>
  <c r="L67"/>
  <c r="B67"/>
  <c r="AA66"/>
  <c r="V66"/>
  <c r="Q66"/>
  <c r="L66"/>
  <c r="B66"/>
  <c r="AA65"/>
  <c r="V65"/>
  <c r="Q65"/>
  <c r="L65"/>
  <c r="B65"/>
  <c r="AA64"/>
  <c r="V64"/>
  <c r="Q64"/>
  <c r="L64"/>
  <c r="B64"/>
  <c r="AA63"/>
  <c r="V63"/>
  <c r="Q63"/>
  <c r="L63"/>
  <c r="B63"/>
  <c r="AA62"/>
  <c r="V62"/>
  <c r="Q62"/>
  <c r="L62"/>
  <c r="B62"/>
  <c r="AA61"/>
  <c r="V61"/>
  <c r="Q61"/>
  <c r="L61"/>
  <c r="B61"/>
  <c r="AA60"/>
  <c r="V60"/>
  <c r="Q60"/>
  <c r="L60"/>
  <c r="B60"/>
  <c r="AA59"/>
  <c r="V59"/>
  <c r="Q59"/>
  <c r="L59"/>
  <c r="B59"/>
  <c r="AA58"/>
  <c r="V58"/>
  <c r="Q58"/>
  <c r="L58"/>
  <c r="B58"/>
  <c r="AA57"/>
  <c r="V57"/>
  <c r="Q57"/>
  <c r="L57"/>
  <c r="B57"/>
  <c r="AA56"/>
  <c r="V56"/>
  <c r="Q56"/>
  <c r="L56"/>
  <c r="B56"/>
  <c r="AA55"/>
  <c r="V55"/>
  <c r="Q55"/>
  <c r="L55"/>
  <c r="B55"/>
  <c r="AA54"/>
  <c r="V54"/>
  <c r="Q54"/>
  <c r="L54"/>
  <c r="B54"/>
  <c r="AA53"/>
  <c r="V53"/>
  <c r="Q53"/>
  <c r="L53"/>
  <c r="B53"/>
  <c r="AA52"/>
  <c r="V52"/>
  <c r="Q52"/>
  <c r="L52"/>
  <c r="B52"/>
  <c r="AA51"/>
  <c r="V51"/>
  <c r="Q51"/>
  <c r="L51"/>
  <c r="B51"/>
  <c r="AA50"/>
  <c r="V50"/>
  <c r="Q50"/>
  <c r="L50"/>
  <c r="B50"/>
  <c r="AA49"/>
  <c r="V49"/>
  <c r="Q49"/>
  <c r="L49"/>
  <c r="B49"/>
  <c r="AA48"/>
  <c r="V48"/>
  <c r="Q48"/>
  <c r="L48"/>
  <c r="B48"/>
  <c r="AA47"/>
  <c r="V47"/>
  <c r="Q47"/>
  <c r="L47"/>
  <c r="B47"/>
  <c r="AA46"/>
  <c r="V46"/>
  <c r="Q46"/>
  <c r="L46"/>
  <c r="B46"/>
  <c r="AA45"/>
  <c r="V45"/>
  <c r="Q45"/>
  <c r="L45"/>
  <c r="B45"/>
  <c r="AA44"/>
  <c r="V44"/>
  <c r="Q44"/>
  <c r="L44"/>
  <c r="B44"/>
  <c r="AA43"/>
  <c r="V43"/>
  <c r="Q43"/>
  <c r="L43"/>
  <c r="B43"/>
  <c r="AA42"/>
  <c r="V42"/>
  <c r="Q42"/>
  <c r="L42"/>
  <c r="B42"/>
  <c r="AA41"/>
  <c r="V41"/>
  <c r="Q41"/>
  <c r="L41"/>
  <c r="B41"/>
  <c r="AA40"/>
  <c r="V40"/>
  <c r="Q40"/>
  <c r="L40"/>
  <c r="B40"/>
  <c r="AA39"/>
  <c r="V39"/>
  <c r="Q39"/>
  <c r="L39"/>
  <c r="B39"/>
  <c r="AA38"/>
  <c r="V38"/>
  <c r="Q38"/>
  <c r="L38"/>
  <c r="B38"/>
  <c r="AA37"/>
  <c r="V37"/>
  <c r="Q37"/>
  <c r="L37"/>
  <c r="B37"/>
  <c r="AA36"/>
  <c r="V36"/>
  <c r="Q36"/>
  <c r="L36"/>
  <c r="B36"/>
  <c r="AA35"/>
  <c r="V35"/>
  <c r="Q35"/>
  <c r="L35"/>
  <c r="B35"/>
  <c r="AA34"/>
  <c r="V34"/>
  <c r="Q34"/>
  <c r="L34"/>
  <c r="B34"/>
  <c r="AA33"/>
  <c r="V33"/>
  <c r="Q33"/>
  <c r="L33"/>
  <c r="B33"/>
  <c r="AA32"/>
  <c r="V32"/>
  <c r="Q32"/>
  <c r="L32"/>
  <c r="B32"/>
  <c r="AA31"/>
  <c r="V31"/>
  <c r="Q31"/>
  <c r="L31"/>
  <c r="B31"/>
  <c r="AA30"/>
  <c r="V30"/>
  <c r="Q30"/>
  <c r="L30"/>
  <c r="B30"/>
  <c r="AA29"/>
  <c r="V29"/>
  <c r="Q29"/>
  <c r="L29"/>
  <c r="B29"/>
  <c r="AA28"/>
  <c r="V28"/>
  <c r="Q28"/>
  <c r="L28"/>
  <c r="B28"/>
  <c r="AA27"/>
  <c r="V27"/>
  <c r="Q27"/>
  <c r="L27"/>
  <c r="B27"/>
  <c r="AA26"/>
  <c r="V26"/>
  <c r="Q26"/>
  <c r="L26"/>
  <c r="B26"/>
  <c r="AA25"/>
  <c r="V25"/>
  <c r="Q25"/>
  <c r="L25"/>
  <c r="B25"/>
  <c r="AA24"/>
  <c r="V24"/>
  <c r="Q24"/>
  <c r="L24"/>
  <c r="B24"/>
  <c r="AA23"/>
  <c r="V23"/>
  <c r="Q23"/>
  <c r="L23"/>
  <c r="B23"/>
  <c r="AA22"/>
  <c r="V22"/>
  <c r="Q22"/>
  <c r="L22"/>
  <c r="B22"/>
  <c r="AA21"/>
  <c r="V21"/>
  <c r="Q21"/>
  <c r="L21"/>
  <c r="B21"/>
  <c r="AA20"/>
  <c r="V20"/>
  <c r="Q20"/>
  <c r="L20"/>
  <c r="B20"/>
  <c r="AA19"/>
  <c r="V19"/>
  <c r="Q19"/>
  <c r="L19"/>
  <c r="B19"/>
  <c r="AA18"/>
  <c r="V18"/>
  <c r="Q18"/>
  <c r="L18"/>
  <c r="B18"/>
  <c r="AA17"/>
  <c r="V17"/>
  <c r="Q17"/>
  <c r="L17"/>
  <c r="B17"/>
  <c r="AA16"/>
  <c r="V16"/>
  <c r="Q16"/>
  <c r="L16"/>
  <c r="B16"/>
  <c r="AA15"/>
  <c r="V15"/>
  <c r="Q15"/>
  <c r="L15"/>
  <c r="B15"/>
  <c r="AA14"/>
  <c r="V14"/>
  <c r="Q14"/>
  <c r="L14"/>
  <c r="B14"/>
  <c r="AA13"/>
  <c r="V13"/>
  <c r="Q13"/>
  <c r="L13"/>
  <c r="B13"/>
  <c r="AA12"/>
  <c r="V12"/>
  <c r="Q12"/>
  <c r="L12"/>
  <c r="B12"/>
  <c r="AA11"/>
  <c r="V11"/>
  <c r="Q11"/>
  <c r="L11"/>
  <c r="B11"/>
  <c r="AA10"/>
  <c r="V10"/>
  <c r="Q10"/>
  <c r="L10"/>
  <c r="B10"/>
  <c r="AA9"/>
  <c r="V9"/>
  <c r="Q9"/>
  <c r="L9"/>
  <c r="B9"/>
  <c r="Y110" l="1"/>
  <c r="T110"/>
  <c r="J110"/>
  <c r="Z110"/>
  <c r="O110"/>
  <c r="U110"/>
  <c r="K110"/>
  <c r="P110"/>
  <c r="Y114"/>
  <c r="T114"/>
  <c r="J114"/>
  <c r="O114"/>
  <c r="Z114"/>
  <c r="U114"/>
  <c r="K114"/>
  <c r="P114"/>
  <c r="Y122"/>
  <c r="T122"/>
  <c r="J122"/>
  <c r="Z122"/>
  <c r="O122"/>
  <c r="U122"/>
  <c r="K122"/>
  <c r="P122"/>
  <c r="Y130"/>
  <c r="T130"/>
  <c r="J130"/>
  <c r="O130"/>
  <c r="Z130"/>
  <c r="U130"/>
  <c r="K130"/>
  <c r="P130"/>
  <c r="Y146"/>
  <c r="T146"/>
  <c r="J146"/>
  <c r="O146"/>
  <c r="Z146"/>
  <c r="U146"/>
  <c r="K146"/>
  <c r="P146"/>
  <c r="Y154"/>
  <c r="T154"/>
  <c r="J154"/>
  <c r="Z154"/>
  <c r="O154"/>
  <c r="U154"/>
  <c r="K154"/>
  <c r="P154"/>
  <c r="Y162"/>
  <c r="T162"/>
  <c r="J162"/>
  <c r="O162"/>
  <c r="Z162"/>
  <c r="U162"/>
  <c r="K162"/>
  <c r="P162"/>
  <c r="Y174"/>
  <c r="T174"/>
  <c r="J174"/>
  <c r="Z174"/>
  <c r="O174"/>
  <c r="U174"/>
  <c r="K174"/>
  <c r="P174"/>
  <c r="Y186"/>
  <c r="T186"/>
  <c r="J186"/>
  <c r="Z186"/>
  <c r="O186"/>
  <c r="K186"/>
  <c r="U186"/>
  <c r="P186"/>
  <c r="Y191"/>
  <c r="T191"/>
  <c r="O191"/>
  <c r="Z191"/>
  <c r="J191"/>
  <c r="U191"/>
  <c r="K191"/>
  <c r="P191"/>
  <c r="Y203"/>
  <c r="T203"/>
  <c r="O203"/>
  <c r="Z203"/>
  <c r="J203"/>
  <c r="U203"/>
  <c r="K203"/>
  <c r="P203"/>
  <c r="Y211"/>
  <c r="T211"/>
  <c r="O211"/>
  <c r="Z211"/>
  <c r="J211"/>
  <c r="U211"/>
  <c r="K211"/>
  <c r="P211"/>
  <c r="Y219"/>
  <c r="T219"/>
  <c r="O219"/>
  <c r="Z219"/>
  <c r="J219"/>
  <c r="U219"/>
  <c r="K219"/>
  <c r="P219"/>
  <c r="Y227"/>
  <c r="T227"/>
  <c r="O227"/>
  <c r="Z227"/>
  <c r="J227"/>
  <c r="U227"/>
  <c r="K227"/>
  <c r="P227"/>
  <c r="Y235"/>
  <c r="T235"/>
  <c r="O235"/>
  <c r="Z235"/>
  <c r="J235"/>
  <c r="U235"/>
  <c r="K235"/>
  <c r="P235"/>
  <c r="Y247"/>
  <c r="T247"/>
  <c r="O247"/>
  <c r="Z247"/>
  <c r="J247"/>
  <c r="U247"/>
  <c r="K247"/>
  <c r="P247"/>
  <c r="Y255"/>
  <c r="T255"/>
  <c r="O255"/>
  <c r="Z255"/>
  <c r="J255"/>
  <c r="U255"/>
  <c r="K255"/>
  <c r="P255"/>
  <c r="Y259"/>
  <c r="T259"/>
  <c r="O259"/>
  <c r="Z259"/>
  <c r="J259"/>
  <c r="U259"/>
  <c r="K259"/>
  <c r="P259"/>
  <c r="Y263"/>
  <c r="T263"/>
  <c r="O263"/>
  <c r="Z263"/>
  <c r="J263"/>
  <c r="U263"/>
  <c r="K263"/>
  <c r="P263"/>
  <c r="Y271"/>
  <c r="T271"/>
  <c r="O271"/>
  <c r="Z271"/>
  <c r="J271"/>
  <c r="U271"/>
  <c r="K271"/>
  <c r="P271"/>
  <c r="Y295"/>
  <c r="T295"/>
  <c r="O295"/>
  <c r="Z295"/>
  <c r="J295"/>
  <c r="U295"/>
  <c r="K295"/>
  <c r="P295"/>
  <c r="Y303"/>
  <c r="T303"/>
  <c r="O303"/>
  <c r="Z303"/>
  <c r="J303"/>
  <c r="U303"/>
  <c r="K303"/>
  <c r="P303"/>
  <c r="Y311"/>
  <c r="T311"/>
  <c r="O311"/>
  <c r="Z311"/>
  <c r="J311"/>
  <c r="U311"/>
  <c r="K311"/>
  <c r="P311"/>
  <c r="Y315"/>
  <c r="T315"/>
  <c r="O315"/>
  <c r="Z315"/>
  <c r="J315"/>
  <c r="U315"/>
  <c r="K315"/>
  <c r="P315"/>
  <c r="Y323"/>
  <c r="T323"/>
  <c r="O323"/>
  <c r="Z323"/>
  <c r="J323"/>
  <c r="U323"/>
  <c r="K323"/>
  <c r="P323"/>
  <c r="Y331"/>
  <c r="T331"/>
  <c r="O331"/>
  <c r="Z331"/>
  <c r="J331"/>
  <c r="U331"/>
  <c r="K331"/>
  <c r="P331"/>
  <c r="Y339"/>
  <c r="T339"/>
  <c r="O339"/>
  <c r="Z339"/>
  <c r="J339"/>
  <c r="U339"/>
  <c r="K339"/>
  <c r="P339"/>
  <c r="Y355"/>
  <c r="T355"/>
  <c r="O355"/>
  <c r="Z355"/>
  <c r="J355"/>
  <c r="U355"/>
  <c r="K355"/>
  <c r="P355"/>
  <c r="Y363"/>
  <c r="T363"/>
  <c r="Z363"/>
  <c r="J363"/>
  <c r="U363"/>
  <c r="O363"/>
  <c r="K363"/>
  <c r="P363"/>
  <c r="Y371"/>
  <c r="T371"/>
  <c r="Z371"/>
  <c r="J371"/>
  <c r="O371"/>
  <c r="U371"/>
  <c r="K371"/>
  <c r="P371"/>
  <c r="Y387"/>
  <c r="T387"/>
  <c r="J387"/>
  <c r="Z387"/>
  <c r="O387"/>
  <c r="U387"/>
  <c r="K387"/>
  <c r="P387"/>
  <c r="Y395"/>
  <c r="T395"/>
  <c r="J395"/>
  <c r="Z395"/>
  <c r="U395"/>
  <c r="O395"/>
  <c r="K395"/>
  <c r="P395"/>
  <c r="Y399"/>
  <c r="T399"/>
  <c r="J399"/>
  <c r="Z399"/>
  <c r="O399"/>
  <c r="U399"/>
  <c r="K399"/>
  <c r="P399"/>
  <c r="Y407"/>
  <c r="T407"/>
  <c r="J407"/>
  <c r="O407"/>
  <c r="Z407"/>
  <c r="U407"/>
  <c r="K407"/>
  <c r="P407"/>
  <c r="Y435"/>
  <c r="T435"/>
  <c r="J435"/>
  <c r="O435"/>
  <c r="Z435"/>
  <c r="K435"/>
  <c r="U435"/>
  <c r="P435"/>
  <c r="T447"/>
  <c r="J447"/>
  <c r="Z447"/>
  <c r="O447"/>
  <c r="K447"/>
  <c r="Y447"/>
  <c r="AB447" s="1"/>
  <c r="U447"/>
  <c r="P447"/>
  <c r="Y455"/>
  <c r="T455"/>
  <c r="O455"/>
  <c r="J455"/>
  <c r="Z455"/>
  <c r="AC455" s="1"/>
  <c r="K455"/>
  <c r="P455"/>
  <c r="U455"/>
  <c r="Y475"/>
  <c r="T475"/>
  <c r="O475"/>
  <c r="Z475"/>
  <c r="J475"/>
  <c r="U475"/>
  <c r="K475"/>
  <c r="P475"/>
  <c r="Y483"/>
  <c r="T483"/>
  <c r="O483"/>
  <c r="Z483"/>
  <c r="U483"/>
  <c r="J483"/>
  <c r="P483"/>
  <c r="K483"/>
  <c r="Y487"/>
  <c r="T487"/>
  <c r="O487"/>
  <c r="Z487"/>
  <c r="J487"/>
  <c r="U487"/>
  <c r="P487"/>
  <c r="K487"/>
  <c r="Y499"/>
  <c r="T499"/>
  <c r="O499"/>
  <c r="Z499"/>
  <c r="U499"/>
  <c r="J499"/>
  <c r="P499"/>
  <c r="K499"/>
  <c r="Y503"/>
  <c r="T503"/>
  <c r="O503"/>
  <c r="Z503"/>
  <c r="J503"/>
  <c r="U503"/>
  <c r="P503"/>
  <c r="K503"/>
  <c r="Y507"/>
  <c r="T507"/>
  <c r="O507"/>
  <c r="Z507"/>
  <c r="U507"/>
  <c r="P507"/>
  <c r="J507"/>
  <c r="K507"/>
  <c r="Y511"/>
  <c r="T511"/>
  <c r="O511"/>
  <c r="Z511"/>
  <c r="U511"/>
  <c r="P511"/>
  <c r="J511"/>
  <c r="K511"/>
  <c r="Y523"/>
  <c r="T523"/>
  <c r="O523"/>
  <c r="Z523"/>
  <c r="U523"/>
  <c r="P523"/>
  <c r="J523"/>
  <c r="K523"/>
  <c r="Y543"/>
  <c r="T543"/>
  <c r="O543"/>
  <c r="Z543"/>
  <c r="U543"/>
  <c r="J543"/>
  <c r="P543"/>
  <c r="K543"/>
  <c r="Y555"/>
  <c r="T555"/>
  <c r="O555"/>
  <c r="Z555"/>
  <c r="U555"/>
  <c r="P555"/>
  <c r="J555"/>
  <c r="K555"/>
  <c r="Y563"/>
  <c r="T563"/>
  <c r="O563"/>
  <c r="Z563"/>
  <c r="U563"/>
  <c r="J563"/>
  <c r="P563"/>
  <c r="K563"/>
  <c r="Y571"/>
  <c r="T571"/>
  <c r="O571"/>
  <c r="Z571"/>
  <c r="U571"/>
  <c r="P571"/>
  <c r="J571"/>
  <c r="K571"/>
  <c r="Y579"/>
  <c r="T579"/>
  <c r="O579"/>
  <c r="Z579"/>
  <c r="U579"/>
  <c r="J579"/>
  <c r="P579"/>
  <c r="K579"/>
  <c r="Y587"/>
  <c r="T587"/>
  <c r="O587"/>
  <c r="Z587"/>
  <c r="U587"/>
  <c r="P587"/>
  <c r="J587"/>
  <c r="K587"/>
  <c r="Y591"/>
  <c r="T591"/>
  <c r="O591"/>
  <c r="Z591"/>
  <c r="U591"/>
  <c r="P591"/>
  <c r="J591"/>
  <c r="K591"/>
  <c r="Y603"/>
  <c r="T603"/>
  <c r="O603"/>
  <c r="Z603"/>
  <c r="U603"/>
  <c r="P603"/>
  <c r="J603"/>
  <c r="K603"/>
  <c r="Y611"/>
  <c r="T611"/>
  <c r="O611"/>
  <c r="Z611"/>
  <c r="U611"/>
  <c r="J611"/>
  <c r="P611"/>
  <c r="K611"/>
  <c r="Y631"/>
  <c r="T631"/>
  <c r="O631"/>
  <c r="J631"/>
  <c r="P631"/>
  <c r="K631"/>
  <c r="Z631"/>
  <c r="U631"/>
  <c r="Y639"/>
  <c r="T639"/>
  <c r="O639"/>
  <c r="J639"/>
  <c r="P639"/>
  <c r="Z639"/>
  <c r="K639"/>
  <c r="U639"/>
  <c r="Y643"/>
  <c r="T643"/>
  <c r="O643"/>
  <c r="J643"/>
  <c r="Z643"/>
  <c r="P643"/>
  <c r="K643"/>
  <c r="U643"/>
  <c r="Y647"/>
  <c r="T647"/>
  <c r="O647"/>
  <c r="J647"/>
  <c r="P647"/>
  <c r="K647"/>
  <c r="Z647"/>
  <c r="U647"/>
  <c r="Y651"/>
  <c r="T651"/>
  <c r="O651"/>
  <c r="J651"/>
  <c r="P651"/>
  <c r="Z651"/>
  <c r="K651"/>
  <c r="U651"/>
  <c r="Y659"/>
  <c r="T659"/>
  <c r="O659"/>
  <c r="J659"/>
  <c r="Z659"/>
  <c r="P659"/>
  <c r="K659"/>
  <c r="U659"/>
  <c r="Y667"/>
  <c r="T667"/>
  <c r="O667"/>
  <c r="J667"/>
  <c r="P667"/>
  <c r="K667"/>
  <c r="U667"/>
  <c r="Z667"/>
  <c r="Y671"/>
  <c r="T671"/>
  <c r="O671"/>
  <c r="J671"/>
  <c r="P671"/>
  <c r="Z671"/>
  <c r="K671"/>
  <c r="U671"/>
  <c r="Y687"/>
  <c r="T687"/>
  <c r="O687"/>
  <c r="J687"/>
  <c r="P687"/>
  <c r="Z687"/>
  <c r="K687"/>
  <c r="U687"/>
  <c r="Y707"/>
  <c r="T707"/>
  <c r="O707"/>
  <c r="J707"/>
  <c r="Z707"/>
  <c r="P707"/>
  <c r="K707"/>
  <c r="U707"/>
  <c r="Y715"/>
  <c r="T715"/>
  <c r="O715"/>
  <c r="J715"/>
  <c r="P715"/>
  <c r="Z715"/>
  <c r="K715"/>
  <c r="U715"/>
  <c r="Y727"/>
  <c r="T727"/>
  <c r="O727"/>
  <c r="J727"/>
  <c r="P727"/>
  <c r="K727"/>
  <c r="Z727"/>
  <c r="U727"/>
  <c r="Y735"/>
  <c r="T735"/>
  <c r="O735"/>
  <c r="J735"/>
  <c r="P735"/>
  <c r="Z735"/>
  <c r="K735"/>
  <c r="U735"/>
  <c r="T743"/>
  <c r="Y743"/>
  <c r="O743"/>
  <c r="J743"/>
  <c r="P743"/>
  <c r="K743"/>
  <c r="Z743"/>
  <c r="U743"/>
  <c r="Y751"/>
  <c r="T751"/>
  <c r="O751"/>
  <c r="J751"/>
  <c r="P751"/>
  <c r="Z751"/>
  <c r="K751"/>
  <c r="U751"/>
  <c r="Y763"/>
  <c r="T763"/>
  <c r="O763"/>
  <c r="J763"/>
  <c r="P763"/>
  <c r="K763"/>
  <c r="Z763"/>
  <c r="U763"/>
  <c r="Y775"/>
  <c r="T775"/>
  <c r="O775"/>
  <c r="J775"/>
  <c r="P775"/>
  <c r="K775"/>
  <c r="Z775"/>
  <c r="U775"/>
  <c r="Y787"/>
  <c r="T787"/>
  <c r="O787"/>
  <c r="J787"/>
  <c r="Z787"/>
  <c r="P787"/>
  <c r="K787"/>
  <c r="U787"/>
  <c r="Y791"/>
  <c r="T791"/>
  <c r="O791"/>
  <c r="J791"/>
  <c r="P791"/>
  <c r="K791"/>
  <c r="Z791"/>
  <c r="U791"/>
  <c r="Y803"/>
  <c r="T803"/>
  <c r="O803"/>
  <c r="J803"/>
  <c r="Z803"/>
  <c r="P803"/>
  <c r="K803"/>
  <c r="U803"/>
  <c r="Y807"/>
  <c r="T807"/>
  <c r="O807"/>
  <c r="J807"/>
  <c r="P807"/>
  <c r="K807"/>
  <c r="Z807"/>
  <c r="U807"/>
  <c r="Y815"/>
  <c r="T815"/>
  <c r="O815"/>
  <c r="J815"/>
  <c r="P815"/>
  <c r="Z815"/>
  <c r="K815"/>
  <c r="U815"/>
  <c r="Y823"/>
  <c r="T823"/>
  <c r="O823"/>
  <c r="J823"/>
  <c r="P823"/>
  <c r="K823"/>
  <c r="Z823"/>
  <c r="U823"/>
  <c r="Y851"/>
  <c r="T851"/>
  <c r="O851"/>
  <c r="J851"/>
  <c r="Z851"/>
  <c r="P851"/>
  <c r="K851"/>
  <c r="U851"/>
  <c r="Y871"/>
  <c r="T871"/>
  <c r="O871"/>
  <c r="J871"/>
  <c r="P871"/>
  <c r="K871"/>
  <c r="Z871"/>
  <c r="U871"/>
  <c r="Y879"/>
  <c r="T879"/>
  <c r="O879"/>
  <c r="J879"/>
  <c r="P879"/>
  <c r="Z879"/>
  <c r="K879"/>
  <c r="U879"/>
  <c r="Y883"/>
  <c r="T883"/>
  <c r="O883"/>
  <c r="J883"/>
  <c r="Z883"/>
  <c r="P883"/>
  <c r="K883"/>
  <c r="U883"/>
  <c r="Y887"/>
  <c r="T887"/>
  <c r="O887"/>
  <c r="J887"/>
  <c r="P887"/>
  <c r="K887"/>
  <c r="Z887"/>
  <c r="U887"/>
  <c r="Y891"/>
  <c r="T891"/>
  <c r="O891"/>
  <c r="J891"/>
  <c r="P891"/>
  <c r="Z891"/>
  <c r="K891"/>
  <c r="U891"/>
  <c r="Y895"/>
  <c r="T895"/>
  <c r="O895"/>
  <c r="J895"/>
  <c r="P895"/>
  <c r="Z895"/>
  <c r="K895"/>
  <c r="U895"/>
  <c r="Y919"/>
  <c r="T919"/>
  <c r="O919"/>
  <c r="J919"/>
  <c r="P919"/>
  <c r="K919"/>
  <c r="Z919"/>
  <c r="U919"/>
  <c r="T943"/>
  <c r="O943"/>
  <c r="Y943"/>
  <c r="J943"/>
  <c r="P943"/>
  <c r="K943"/>
  <c r="Z943"/>
  <c r="U943"/>
  <c r="Y955"/>
  <c r="T955"/>
  <c r="O955"/>
  <c r="Z955"/>
  <c r="U955"/>
  <c r="J955"/>
  <c r="P955"/>
  <c r="K955"/>
  <c r="Y963"/>
  <c r="T963"/>
  <c r="O963"/>
  <c r="Z963"/>
  <c r="J963"/>
  <c r="U963"/>
  <c r="P963"/>
  <c r="K963"/>
  <c r="Y971"/>
  <c r="T971"/>
  <c r="O971"/>
  <c r="Z971"/>
  <c r="U971"/>
  <c r="P971"/>
  <c r="J971"/>
  <c r="K971"/>
  <c r="Y999"/>
  <c r="T999"/>
  <c r="O999"/>
  <c r="Z999"/>
  <c r="U999"/>
  <c r="P999"/>
  <c r="J999"/>
  <c r="K999"/>
  <c r="Y1005"/>
  <c r="T1005"/>
  <c r="J1005"/>
  <c r="Z1005"/>
  <c r="O1005"/>
  <c r="K1005"/>
  <c r="U1005"/>
  <c r="P1005"/>
  <c r="Y12"/>
  <c r="T12"/>
  <c r="J12"/>
  <c r="O12"/>
  <c r="K12"/>
  <c r="Z12"/>
  <c r="U12"/>
  <c r="P12"/>
  <c r="Y16"/>
  <c r="T16"/>
  <c r="J16"/>
  <c r="O16"/>
  <c r="K16"/>
  <c r="Z16"/>
  <c r="P16"/>
  <c r="U16"/>
  <c r="Y20"/>
  <c r="T20"/>
  <c r="J20"/>
  <c r="O20"/>
  <c r="K20"/>
  <c r="U20"/>
  <c r="Z20"/>
  <c r="P20"/>
  <c r="T24"/>
  <c r="Y24"/>
  <c r="J24"/>
  <c r="O24"/>
  <c r="K24"/>
  <c r="Z24"/>
  <c r="U24"/>
  <c r="P24"/>
  <c r="Y28"/>
  <c r="J28"/>
  <c r="T28"/>
  <c r="O28"/>
  <c r="K28"/>
  <c r="Z28"/>
  <c r="P28"/>
  <c r="U28"/>
  <c r="Y32"/>
  <c r="T32"/>
  <c r="J32"/>
  <c r="O32"/>
  <c r="K32"/>
  <c r="U32"/>
  <c r="Z32"/>
  <c r="AC32" s="1"/>
  <c r="P32"/>
  <c r="Y36"/>
  <c r="T36"/>
  <c r="J36"/>
  <c r="O36"/>
  <c r="K36"/>
  <c r="Z36"/>
  <c r="U36"/>
  <c r="P36"/>
  <c r="T40"/>
  <c r="Y40"/>
  <c r="J40"/>
  <c r="O40"/>
  <c r="K40"/>
  <c r="U40"/>
  <c r="Z40"/>
  <c r="P40"/>
  <c r="Y44"/>
  <c r="J44"/>
  <c r="O44"/>
  <c r="T44"/>
  <c r="K44"/>
  <c r="Z44"/>
  <c r="P44"/>
  <c r="U44"/>
  <c r="Y48"/>
  <c r="T48"/>
  <c r="J48"/>
  <c r="O48"/>
  <c r="K48"/>
  <c r="U48"/>
  <c r="Z48"/>
  <c r="P48"/>
  <c r="Y52"/>
  <c r="T52"/>
  <c r="J52"/>
  <c r="O52"/>
  <c r="K52"/>
  <c r="Z52"/>
  <c r="U52"/>
  <c r="P52"/>
  <c r="T56"/>
  <c r="Y56"/>
  <c r="J56"/>
  <c r="O56"/>
  <c r="K56"/>
  <c r="Z56"/>
  <c r="P56"/>
  <c r="U56"/>
  <c r="Y60"/>
  <c r="J60"/>
  <c r="T60"/>
  <c r="O60"/>
  <c r="K60"/>
  <c r="U60"/>
  <c r="Z60"/>
  <c r="P60"/>
  <c r="Y64"/>
  <c r="AB64" s="1"/>
  <c r="T64"/>
  <c r="J64"/>
  <c r="O64"/>
  <c r="K64"/>
  <c r="Z64"/>
  <c r="U64"/>
  <c r="P64"/>
  <c r="Y68"/>
  <c r="T68"/>
  <c r="J68"/>
  <c r="O68"/>
  <c r="K68"/>
  <c r="Z68"/>
  <c r="P68"/>
  <c r="U68"/>
  <c r="Y72"/>
  <c r="T72"/>
  <c r="J72"/>
  <c r="O72"/>
  <c r="K72"/>
  <c r="U72"/>
  <c r="Z72"/>
  <c r="P72"/>
  <c r="Y76"/>
  <c r="T76"/>
  <c r="O76"/>
  <c r="J76"/>
  <c r="P76"/>
  <c r="K76"/>
  <c r="Z76"/>
  <c r="U76"/>
  <c r="Y80"/>
  <c r="T80"/>
  <c r="O80"/>
  <c r="J80"/>
  <c r="P80"/>
  <c r="Z80"/>
  <c r="K80"/>
  <c r="U80"/>
  <c r="Y84"/>
  <c r="AB84" s="1"/>
  <c r="T84"/>
  <c r="W84" s="1"/>
  <c r="O84"/>
  <c r="J84"/>
  <c r="P84"/>
  <c r="K84"/>
  <c r="U84"/>
  <c r="Z84"/>
  <c r="Y88"/>
  <c r="AB88" s="1"/>
  <c r="T88"/>
  <c r="W88" s="1"/>
  <c r="O88"/>
  <c r="J88"/>
  <c r="P88"/>
  <c r="Z88"/>
  <c r="K88"/>
  <c r="U88"/>
  <c r="Y92"/>
  <c r="AB92" s="1"/>
  <c r="T92"/>
  <c r="O92"/>
  <c r="J92"/>
  <c r="P92"/>
  <c r="K92"/>
  <c r="Z92"/>
  <c r="AC92" s="1"/>
  <c r="U92"/>
  <c r="Y96"/>
  <c r="AB96" s="1"/>
  <c r="T96"/>
  <c r="O96"/>
  <c r="J96"/>
  <c r="P96"/>
  <c r="K96"/>
  <c r="U96"/>
  <c r="Z96"/>
  <c r="Y100"/>
  <c r="AB100" s="1"/>
  <c r="T100"/>
  <c r="O100"/>
  <c r="J100"/>
  <c r="P100"/>
  <c r="Z100"/>
  <c r="AC100" s="1"/>
  <c r="K100"/>
  <c r="U100"/>
  <c r="Y11"/>
  <c r="AB11" s="1"/>
  <c r="T11"/>
  <c r="O11"/>
  <c r="J11"/>
  <c r="P11"/>
  <c r="Z11"/>
  <c r="AC11" s="1"/>
  <c r="K11"/>
  <c r="U11"/>
  <c r="Y15"/>
  <c r="T15"/>
  <c r="O15"/>
  <c r="J15"/>
  <c r="P15"/>
  <c r="Z15"/>
  <c r="K15"/>
  <c r="U15"/>
  <c r="Y19"/>
  <c r="T19"/>
  <c r="O19"/>
  <c r="J19"/>
  <c r="P19"/>
  <c r="K19"/>
  <c r="U19"/>
  <c r="Z19"/>
  <c r="Y23"/>
  <c r="T23"/>
  <c r="O23"/>
  <c r="J23"/>
  <c r="P23"/>
  <c r="K23"/>
  <c r="Z23"/>
  <c r="U23"/>
  <c r="Y27"/>
  <c r="T27"/>
  <c r="O27"/>
  <c r="J27"/>
  <c r="P27"/>
  <c r="Z27"/>
  <c r="K27"/>
  <c r="U27"/>
  <c r="Y31"/>
  <c r="T31"/>
  <c r="O31"/>
  <c r="J31"/>
  <c r="P31"/>
  <c r="K31"/>
  <c r="U31"/>
  <c r="Z31"/>
  <c r="Y35"/>
  <c r="T35"/>
  <c r="O35"/>
  <c r="J35"/>
  <c r="P35"/>
  <c r="K35"/>
  <c r="Z35"/>
  <c r="U35"/>
  <c r="Y39"/>
  <c r="T39"/>
  <c r="O39"/>
  <c r="J39"/>
  <c r="P39"/>
  <c r="Z39"/>
  <c r="K39"/>
  <c r="U39"/>
  <c r="Y43"/>
  <c r="T43"/>
  <c r="O43"/>
  <c r="J43"/>
  <c r="P43"/>
  <c r="K43"/>
  <c r="U43"/>
  <c r="Z43"/>
  <c r="Y47"/>
  <c r="T47"/>
  <c r="O47"/>
  <c r="J47"/>
  <c r="P47"/>
  <c r="K47"/>
  <c r="Z47"/>
  <c r="U47"/>
  <c r="Y51"/>
  <c r="T51"/>
  <c r="O51"/>
  <c r="J51"/>
  <c r="P51"/>
  <c r="Z51"/>
  <c r="K51"/>
  <c r="U51"/>
  <c r="Y55"/>
  <c r="T55"/>
  <c r="O55"/>
  <c r="J55"/>
  <c r="P55"/>
  <c r="Z55"/>
  <c r="K55"/>
  <c r="U55"/>
  <c r="Y59"/>
  <c r="T59"/>
  <c r="O59"/>
  <c r="J59"/>
  <c r="M59" s="1"/>
  <c r="P59"/>
  <c r="K59"/>
  <c r="U59"/>
  <c r="Z59"/>
  <c r="AC59" s="1"/>
  <c r="Y63"/>
  <c r="AB63" s="1"/>
  <c r="T63"/>
  <c r="O63"/>
  <c r="J63"/>
  <c r="P63"/>
  <c r="K63"/>
  <c r="Z63"/>
  <c r="U63"/>
  <c r="Y67"/>
  <c r="T67"/>
  <c r="O67"/>
  <c r="J67"/>
  <c r="P67"/>
  <c r="Z67"/>
  <c r="K67"/>
  <c r="U67"/>
  <c r="Y71"/>
  <c r="T71"/>
  <c r="O71"/>
  <c r="J71"/>
  <c r="M71" s="1"/>
  <c r="P71"/>
  <c r="Z71"/>
  <c r="K71"/>
  <c r="U71"/>
  <c r="Y75"/>
  <c r="T75"/>
  <c r="O75"/>
  <c r="J75"/>
  <c r="U75"/>
  <c r="P75"/>
  <c r="Z75"/>
  <c r="K75"/>
  <c r="Y79"/>
  <c r="T79"/>
  <c r="O79"/>
  <c r="U79"/>
  <c r="P79"/>
  <c r="J79"/>
  <c r="Z79"/>
  <c r="K79"/>
  <c r="Y83"/>
  <c r="T83"/>
  <c r="O83"/>
  <c r="U83"/>
  <c r="J83"/>
  <c r="P83"/>
  <c r="Z83"/>
  <c r="K83"/>
  <c r="Y87"/>
  <c r="T87"/>
  <c r="O87"/>
  <c r="U87"/>
  <c r="J87"/>
  <c r="P87"/>
  <c r="Z87"/>
  <c r="K87"/>
  <c r="Y91"/>
  <c r="T91"/>
  <c r="O91"/>
  <c r="J91"/>
  <c r="U91"/>
  <c r="P91"/>
  <c r="Z91"/>
  <c r="K91"/>
  <c r="Y95"/>
  <c r="T95"/>
  <c r="O95"/>
  <c r="U95"/>
  <c r="P95"/>
  <c r="J95"/>
  <c r="Z95"/>
  <c r="K95"/>
  <c r="Y99"/>
  <c r="T99"/>
  <c r="O99"/>
  <c r="U99"/>
  <c r="P99"/>
  <c r="J99"/>
  <c r="Z99"/>
  <c r="K99"/>
  <c r="Y104"/>
  <c r="T104"/>
  <c r="O104"/>
  <c r="J104"/>
  <c r="P104"/>
  <c r="K104"/>
  <c r="Z104"/>
  <c r="U104"/>
  <c r="Y108"/>
  <c r="T108"/>
  <c r="O108"/>
  <c r="J108"/>
  <c r="P108"/>
  <c r="K108"/>
  <c r="U108"/>
  <c r="Z108"/>
  <c r="Y112"/>
  <c r="T112"/>
  <c r="O112"/>
  <c r="J112"/>
  <c r="P112"/>
  <c r="Z112"/>
  <c r="K112"/>
  <c r="U112"/>
  <c r="Y116"/>
  <c r="T116"/>
  <c r="O116"/>
  <c r="J116"/>
  <c r="P116"/>
  <c r="K116"/>
  <c r="Z116"/>
  <c r="U116"/>
  <c r="Y120"/>
  <c r="T120"/>
  <c r="O120"/>
  <c r="J120"/>
  <c r="P120"/>
  <c r="K120"/>
  <c r="U120"/>
  <c r="Z120"/>
  <c r="Y124"/>
  <c r="T124"/>
  <c r="O124"/>
  <c r="J124"/>
  <c r="P124"/>
  <c r="Z124"/>
  <c r="K124"/>
  <c r="U124"/>
  <c r="Y128"/>
  <c r="T128"/>
  <c r="O128"/>
  <c r="J128"/>
  <c r="P128"/>
  <c r="Z128"/>
  <c r="K128"/>
  <c r="U128"/>
  <c r="Y132"/>
  <c r="T132"/>
  <c r="O132"/>
  <c r="J132"/>
  <c r="P132"/>
  <c r="K132"/>
  <c r="U132"/>
  <c r="Z132"/>
  <c r="Y136"/>
  <c r="T136"/>
  <c r="O136"/>
  <c r="J136"/>
  <c r="P136"/>
  <c r="K136"/>
  <c r="Z136"/>
  <c r="U136"/>
  <c r="Y140"/>
  <c r="T140"/>
  <c r="O140"/>
  <c r="J140"/>
  <c r="P140"/>
  <c r="Z140"/>
  <c r="K140"/>
  <c r="U140"/>
  <c r="Y144"/>
  <c r="T144"/>
  <c r="O144"/>
  <c r="J144"/>
  <c r="P144"/>
  <c r="K144"/>
  <c r="U144"/>
  <c r="Z144"/>
  <c r="Y148"/>
  <c r="T148"/>
  <c r="O148"/>
  <c r="J148"/>
  <c r="P148"/>
  <c r="K148"/>
  <c r="Z148"/>
  <c r="U148"/>
  <c r="Y152"/>
  <c r="T152"/>
  <c r="O152"/>
  <c r="J152"/>
  <c r="P152"/>
  <c r="Z152"/>
  <c r="K152"/>
  <c r="U152"/>
  <c r="Y156"/>
  <c r="T156"/>
  <c r="O156"/>
  <c r="J156"/>
  <c r="P156"/>
  <c r="K156"/>
  <c r="U156"/>
  <c r="Z156"/>
  <c r="Y160"/>
  <c r="T160"/>
  <c r="O160"/>
  <c r="J160"/>
  <c r="P160"/>
  <c r="K160"/>
  <c r="Z160"/>
  <c r="U160"/>
  <c r="Y164"/>
  <c r="AB164" s="1"/>
  <c r="T164"/>
  <c r="O164"/>
  <c r="J164"/>
  <c r="P164"/>
  <c r="Z164"/>
  <c r="AC164" s="1"/>
  <c r="K164"/>
  <c r="U164"/>
  <c r="Y168"/>
  <c r="T168"/>
  <c r="O168"/>
  <c r="J168"/>
  <c r="P168"/>
  <c r="K168"/>
  <c r="U168"/>
  <c r="Z168"/>
  <c r="Y172"/>
  <c r="T172"/>
  <c r="O172"/>
  <c r="J172"/>
  <c r="P172"/>
  <c r="K172"/>
  <c r="Z172"/>
  <c r="U172"/>
  <c r="Y176"/>
  <c r="T176"/>
  <c r="O176"/>
  <c r="J176"/>
  <c r="P176"/>
  <c r="Z176"/>
  <c r="K176"/>
  <c r="U176"/>
  <c r="Y180"/>
  <c r="T180"/>
  <c r="O180"/>
  <c r="J180"/>
  <c r="P180"/>
  <c r="K180"/>
  <c r="U180"/>
  <c r="Z180"/>
  <c r="Y188"/>
  <c r="T188"/>
  <c r="O188"/>
  <c r="Z188"/>
  <c r="U188"/>
  <c r="J188"/>
  <c r="P188"/>
  <c r="K188"/>
  <c r="S114"/>
  <c r="S162"/>
  <c r="Y118"/>
  <c r="T118"/>
  <c r="J118"/>
  <c r="Z118"/>
  <c r="U118"/>
  <c r="O118"/>
  <c r="K118"/>
  <c r="P118"/>
  <c r="S118" s="1"/>
  <c r="Y126"/>
  <c r="T126"/>
  <c r="J126"/>
  <c r="Z126"/>
  <c r="O126"/>
  <c r="U126"/>
  <c r="K126"/>
  <c r="P126"/>
  <c r="Y134"/>
  <c r="T134"/>
  <c r="J134"/>
  <c r="Z134"/>
  <c r="U134"/>
  <c r="O134"/>
  <c r="K134"/>
  <c r="P134"/>
  <c r="Y150"/>
  <c r="T150"/>
  <c r="J150"/>
  <c r="Z150"/>
  <c r="U150"/>
  <c r="O150"/>
  <c r="K150"/>
  <c r="P150"/>
  <c r="Y158"/>
  <c r="T158"/>
  <c r="J158"/>
  <c r="Z158"/>
  <c r="O158"/>
  <c r="U158"/>
  <c r="K158"/>
  <c r="P158"/>
  <c r="S158" s="1"/>
  <c r="Y170"/>
  <c r="T170"/>
  <c r="J170"/>
  <c r="Z170"/>
  <c r="U170"/>
  <c r="O170"/>
  <c r="K170"/>
  <c r="P170"/>
  <c r="Y182"/>
  <c r="AB182" s="1"/>
  <c r="T182"/>
  <c r="J182"/>
  <c r="Z182"/>
  <c r="U182"/>
  <c r="O182"/>
  <c r="R182" s="1"/>
  <c r="K182"/>
  <c r="P182"/>
  <c r="Y199"/>
  <c r="T199"/>
  <c r="O199"/>
  <c r="Z199"/>
  <c r="J199"/>
  <c r="U199"/>
  <c r="K199"/>
  <c r="P199"/>
  <c r="Y215"/>
  <c r="T215"/>
  <c r="O215"/>
  <c r="Z215"/>
  <c r="J215"/>
  <c r="U215"/>
  <c r="K215"/>
  <c r="P215"/>
  <c r="Y231"/>
  <c r="T231"/>
  <c r="O231"/>
  <c r="Z231"/>
  <c r="J231"/>
  <c r="U231"/>
  <c r="K231"/>
  <c r="P231"/>
  <c r="Y275"/>
  <c r="T275"/>
  <c r="O275"/>
  <c r="Z275"/>
  <c r="J275"/>
  <c r="U275"/>
  <c r="K275"/>
  <c r="P275"/>
  <c r="Y283"/>
  <c r="T283"/>
  <c r="O283"/>
  <c r="Z283"/>
  <c r="J283"/>
  <c r="U283"/>
  <c r="K283"/>
  <c r="P283"/>
  <c r="Y291"/>
  <c r="T291"/>
  <c r="O291"/>
  <c r="Z291"/>
  <c r="J291"/>
  <c r="U291"/>
  <c r="K291"/>
  <c r="P291"/>
  <c r="Y299"/>
  <c r="T299"/>
  <c r="O299"/>
  <c r="Z299"/>
  <c r="J299"/>
  <c r="U299"/>
  <c r="K299"/>
  <c r="P299"/>
  <c r="Y327"/>
  <c r="T327"/>
  <c r="O327"/>
  <c r="Z327"/>
  <c r="J327"/>
  <c r="U327"/>
  <c r="K327"/>
  <c r="P327"/>
  <c r="Y343"/>
  <c r="T343"/>
  <c r="O343"/>
  <c r="Z343"/>
  <c r="J343"/>
  <c r="U343"/>
  <c r="K343"/>
  <c r="P343"/>
  <c r="Y347"/>
  <c r="T347"/>
  <c r="O347"/>
  <c r="Z347"/>
  <c r="J347"/>
  <c r="U347"/>
  <c r="K347"/>
  <c r="P347"/>
  <c r="Y359"/>
  <c r="T359"/>
  <c r="O359"/>
  <c r="Z359"/>
  <c r="J359"/>
  <c r="U359"/>
  <c r="K359"/>
  <c r="P359"/>
  <c r="Y379"/>
  <c r="T379"/>
  <c r="Z379"/>
  <c r="J379"/>
  <c r="U379"/>
  <c r="O379"/>
  <c r="K379"/>
  <c r="P379"/>
  <c r="Y411"/>
  <c r="T411"/>
  <c r="J411"/>
  <c r="Z411"/>
  <c r="U411"/>
  <c r="O411"/>
  <c r="K411"/>
  <c r="P411"/>
  <c r="Y419"/>
  <c r="J419"/>
  <c r="T419"/>
  <c r="O419"/>
  <c r="Z419"/>
  <c r="K419"/>
  <c r="U419"/>
  <c r="P419"/>
  <c r="Y427"/>
  <c r="T427"/>
  <c r="J427"/>
  <c r="Z427"/>
  <c r="O427"/>
  <c r="K427"/>
  <c r="P427"/>
  <c r="U427"/>
  <c r="Y439"/>
  <c r="T439"/>
  <c r="O439"/>
  <c r="J439"/>
  <c r="Z439"/>
  <c r="K439"/>
  <c r="P439"/>
  <c r="U439"/>
  <c r="Y459"/>
  <c r="T459"/>
  <c r="J459"/>
  <c r="Z459"/>
  <c r="O459"/>
  <c r="K459"/>
  <c r="U459"/>
  <c r="P459"/>
  <c r="Y471"/>
  <c r="AB471" s="1"/>
  <c r="T471"/>
  <c r="O471"/>
  <c r="J471"/>
  <c r="Z471"/>
  <c r="K471"/>
  <c r="U471"/>
  <c r="P471"/>
  <c r="Y479"/>
  <c r="T479"/>
  <c r="O479"/>
  <c r="Z479"/>
  <c r="U479"/>
  <c r="J479"/>
  <c r="P479"/>
  <c r="K479"/>
  <c r="Y495"/>
  <c r="T495"/>
  <c r="O495"/>
  <c r="Z495"/>
  <c r="U495"/>
  <c r="P495"/>
  <c r="J495"/>
  <c r="K495"/>
  <c r="Y515"/>
  <c r="T515"/>
  <c r="O515"/>
  <c r="Z515"/>
  <c r="U515"/>
  <c r="J515"/>
  <c r="P515"/>
  <c r="K515"/>
  <c r="Y519"/>
  <c r="T519"/>
  <c r="O519"/>
  <c r="Z519"/>
  <c r="J519"/>
  <c r="U519"/>
  <c r="P519"/>
  <c r="K519"/>
  <c r="Y531"/>
  <c r="T531"/>
  <c r="O531"/>
  <c r="Z531"/>
  <c r="U531"/>
  <c r="J531"/>
  <c r="P531"/>
  <c r="K531"/>
  <c r="Y539"/>
  <c r="T539"/>
  <c r="O539"/>
  <c r="Z539"/>
  <c r="U539"/>
  <c r="P539"/>
  <c r="J539"/>
  <c r="K539"/>
  <c r="Y559"/>
  <c r="T559"/>
  <c r="O559"/>
  <c r="Z559"/>
  <c r="U559"/>
  <c r="P559"/>
  <c r="J559"/>
  <c r="K559"/>
  <c r="Y575"/>
  <c r="T575"/>
  <c r="O575"/>
  <c r="Z575"/>
  <c r="U575"/>
  <c r="J575"/>
  <c r="P575"/>
  <c r="K575"/>
  <c r="Y583"/>
  <c r="AB583" s="1"/>
  <c r="T583"/>
  <c r="O583"/>
  <c r="Z583"/>
  <c r="J583"/>
  <c r="U583"/>
  <c r="P583"/>
  <c r="K583"/>
  <c r="Y655"/>
  <c r="T655"/>
  <c r="O655"/>
  <c r="J655"/>
  <c r="P655"/>
  <c r="Z655"/>
  <c r="K655"/>
  <c r="U655"/>
  <c r="Y691"/>
  <c r="T691"/>
  <c r="O691"/>
  <c r="J691"/>
  <c r="Z691"/>
  <c r="P691"/>
  <c r="K691"/>
  <c r="U691"/>
  <c r="Y695"/>
  <c r="T695"/>
  <c r="O695"/>
  <c r="J695"/>
  <c r="P695"/>
  <c r="K695"/>
  <c r="Z695"/>
  <c r="U695"/>
  <c r="Y699"/>
  <c r="T699"/>
  <c r="O699"/>
  <c r="J699"/>
  <c r="P699"/>
  <c r="K699"/>
  <c r="Z699"/>
  <c r="U699"/>
  <c r="Y703"/>
  <c r="T703"/>
  <c r="O703"/>
  <c r="J703"/>
  <c r="P703"/>
  <c r="Z703"/>
  <c r="K703"/>
  <c r="U703"/>
  <c r="Y719"/>
  <c r="T719"/>
  <c r="O719"/>
  <c r="J719"/>
  <c r="P719"/>
  <c r="Z719"/>
  <c r="K719"/>
  <c r="U719"/>
  <c r="Y723"/>
  <c r="T723"/>
  <c r="O723"/>
  <c r="J723"/>
  <c r="Z723"/>
  <c r="P723"/>
  <c r="K723"/>
  <c r="U723"/>
  <c r="Y731"/>
  <c r="T731"/>
  <c r="O731"/>
  <c r="J731"/>
  <c r="P731"/>
  <c r="K731"/>
  <c r="U731"/>
  <c r="Z731"/>
  <c r="Y747"/>
  <c r="T747"/>
  <c r="O747"/>
  <c r="J747"/>
  <c r="P747"/>
  <c r="Z747"/>
  <c r="K747"/>
  <c r="U747"/>
  <c r="Y755"/>
  <c r="T755"/>
  <c r="O755"/>
  <c r="J755"/>
  <c r="Z755"/>
  <c r="P755"/>
  <c r="K755"/>
  <c r="U755"/>
  <c r="Y759"/>
  <c r="T759"/>
  <c r="O759"/>
  <c r="J759"/>
  <c r="P759"/>
  <c r="K759"/>
  <c r="Z759"/>
  <c r="U759"/>
  <c r="Y767"/>
  <c r="T767"/>
  <c r="O767"/>
  <c r="J767"/>
  <c r="P767"/>
  <c r="Z767"/>
  <c r="K767"/>
  <c r="U767"/>
  <c r="Y779"/>
  <c r="T779"/>
  <c r="O779"/>
  <c r="J779"/>
  <c r="P779"/>
  <c r="Z779"/>
  <c r="K779"/>
  <c r="U779"/>
  <c r="Y783"/>
  <c r="T783"/>
  <c r="O783"/>
  <c r="J783"/>
  <c r="P783"/>
  <c r="Z783"/>
  <c r="K783"/>
  <c r="U783"/>
  <c r="Y827"/>
  <c r="T827"/>
  <c r="O827"/>
  <c r="J827"/>
  <c r="P827"/>
  <c r="K827"/>
  <c r="Z827"/>
  <c r="U827"/>
  <c r="Y831"/>
  <c r="T831"/>
  <c r="O831"/>
  <c r="J831"/>
  <c r="P831"/>
  <c r="Z831"/>
  <c r="K831"/>
  <c r="U831"/>
  <c r="Y835"/>
  <c r="T835"/>
  <c r="O835"/>
  <c r="J835"/>
  <c r="Z835"/>
  <c r="P835"/>
  <c r="K835"/>
  <c r="U835"/>
  <c r="Y839"/>
  <c r="T839"/>
  <c r="O839"/>
  <c r="J839"/>
  <c r="P839"/>
  <c r="K839"/>
  <c r="Z839"/>
  <c r="U839"/>
  <c r="Y843"/>
  <c r="T843"/>
  <c r="O843"/>
  <c r="J843"/>
  <c r="P843"/>
  <c r="Z843"/>
  <c r="K843"/>
  <c r="U843"/>
  <c r="Y847"/>
  <c r="T847"/>
  <c r="O847"/>
  <c r="J847"/>
  <c r="P847"/>
  <c r="Z847"/>
  <c r="K847"/>
  <c r="U847"/>
  <c r="Y855"/>
  <c r="T855"/>
  <c r="O855"/>
  <c r="J855"/>
  <c r="P855"/>
  <c r="K855"/>
  <c r="Z855"/>
  <c r="U855"/>
  <c r="Y859"/>
  <c r="T859"/>
  <c r="O859"/>
  <c r="J859"/>
  <c r="P859"/>
  <c r="K859"/>
  <c r="U859"/>
  <c r="Z859"/>
  <c r="Y863"/>
  <c r="T863"/>
  <c r="O863"/>
  <c r="J863"/>
  <c r="P863"/>
  <c r="Z863"/>
  <c r="K863"/>
  <c r="U863"/>
  <c r="Y867"/>
  <c r="T867"/>
  <c r="O867"/>
  <c r="J867"/>
  <c r="Z867"/>
  <c r="P867"/>
  <c r="K867"/>
  <c r="U867"/>
  <c r="Y875"/>
  <c r="T875"/>
  <c r="O875"/>
  <c r="J875"/>
  <c r="P875"/>
  <c r="K875"/>
  <c r="Z875"/>
  <c r="U875"/>
  <c r="Y915"/>
  <c r="T915"/>
  <c r="O915"/>
  <c r="J915"/>
  <c r="Z915"/>
  <c r="P915"/>
  <c r="K915"/>
  <c r="U915"/>
  <c r="Y923"/>
  <c r="T923"/>
  <c r="O923"/>
  <c r="J923"/>
  <c r="P923"/>
  <c r="Z923"/>
  <c r="K923"/>
  <c r="U923"/>
  <c r="Y927"/>
  <c r="T927"/>
  <c r="O927"/>
  <c r="J927"/>
  <c r="P927"/>
  <c r="Z927"/>
  <c r="K927"/>
  <c r="U927"/>
  <c r="Y931"/>
  <c r="T931"/>
  <c r="O931"/>
  <c r="J931"/>
  <c r="Z931"/>
  <c r="P931"/>
  <c r="K931"/>
  <c r="U931"/>
  <c r="Y939"/>
  <c r="T939"/>
  <c r="O939"/>
  <c r="J939"/>
  <c r="P939"/>
  <c r="K939"/>
  <c r="Z939"/>
  <c r="U939"/>
  <c r="Y951"/>
  <c r="T951"/>
  <c r="O951"/>
  <c r="Z951"/>
  <c r="U951"/>
  <c r="P951"/>
  <c r="J951"/>
  <c r="K951"/>
  <c r="Y959"/>
  <c r="T959"/>
  <c r="O959"/>
  <c r="Z959"/>
  <c r="U959"/>
  <c r="J959"/>
  <c r="P959"/>
  <c r="K959"/>
  <c r="Y967"/>
  <c r="T967"/>
  <c r="O967"/>
  <c r="Z967"/>
  <c r="U967"/>
  <c r="P967"/>
  <c r="J967"/>
  <c r="K967"/>
  <c r="Y979"/>
  <c r="T979"/>
  <c r="O979"/>
  <c r="Z979"/>
  <c r="J979"/>
  <c r="U979"/>
  <c r="P979"/>
  <c r="K979"/>
  <c r="Y987"/>
  <c r="T987"/>
  <c r="O987"/>
  <c r="Z987"/>
  <c r="U987"/>
  <c r="P987"/>
  <c r="J987"/>
  <c r="K987"/>
  <c r="Y10"/>
  <c r="T10"/>
  <c r="O10"/>
  <c r="J10"/>
  <c r="U10"/>
  <c r="P10"/>
  <c r="Z10"/>
  <c r="AC10" s="1"/>
  <c r="K10"/>
  <c r="Y14"/>
  <c r="T14"/>
  <c r="O14"/>
  <c r="U14"/>
  <c r="P14"/>
  <c r="J14"/>
  <c r="Z14"/>
  <c r="K14"/>
  <c r="Y18"/>
  <c r="T18"/>
  <c r="O18"/>
  <c r="U18"/>
  <c r="P18"/>
  <c r="Z18"/>
  <c r="J18"/>
  <c r="K18"/>
  <c r="Y22"/>
  <c r="T22"/>
  <c r="O22"/>
  <c r="U22"/>
  <c r="J22"/>
  <c r="P22"/>
  <c r="Z22"/>
  <c r="K22"/>
  <c r="Y26"/>
  <c r="T26"/>
  <c r="O26"/>
  <c r="R26" s="1"/>
  <c r="J26"/>
  <c r="U26"/>
  <c r="P26"/>
  <c r="Z26"/>
  <c r="K26"/>
  <c r="Y30"/>
  <c r="T30"/>
  <c r="O30"/>
  <c r="U30"/>
  <c r="P30"/>
  <c r="J30"/>
  <c r="Z30"/>
  <c r="K30"/>
  <c r="Y34"/>
  <c r="T34"/>
  <c r="O34"/>
  <c r="U34"/>
  <c r="J34"/>
  <c r="P34"/>
  <c r="Z34"/>
  <c r="K34"/>
  <c r="Y38"/>
  <c r="T38"/>
  <c r="O38"/>
  <c r="U38"/>
  <c r="J38"/>
  <c r="P38"/>
  <c r="Z38"/>
  <c r="K38"/>
  <c r="Y42"/>
  <c r="T42"/>
  <c r="O42"/>
  <c r="J42"/>
  <c r="U42"/>
  <c r="P42"/>
  <c r="Z42"/>
  <c r="K42"/>
  <c r="Y46"/>
  <c r="T46"/>
  <c r="O46"/>
  <c r="U46"/>
  <c r="P46"/>
  <c r="J46"/>
  <c r="Z46"/>
  <c r="K46"/>
  <c r="N46" s="1"/>
  <c r="Y50"/>
  <c r="T50"/>
  <c r="O50"/>
  <c r="U50"/>
  <c r="P50"/>
  <c r="J50"/>
  <c r="Z50"/>
  <c r="K50"/>
  <c r="N50" s="1"/>
  <c r="Y54"/>
  <c r="T54"/>
  <c r="O54"/>
  <c r="U54"/>
  <c r="J54"/>
  <c r="P54"/>
  <c r="Z54"/>
  <c r="K54"/>
  <c r="N54" s="1"/>
  <c r="Y58"/>
  <c r="T58"/>
  <c r="O58"/>
  <c r="J58"/>
  <c r="U58"/>
  <c r="P58"/>
  <c r="Z58"/>
  <c r="K58"/>
  <c r="Y62"/>
  <c r="T62"/>
  <c r="O62"/>
  <c r="U62"/>
  <c r="P62"/>
  <c r="J62"/>
  <c r="Z62"/>
  <c r="K62"/>
  <c r="Y66"/>
  <c r="AB66" s="1"/>
  <c r="T66"/>
  <c r="O66"/>
  <c r="U66"/>
  <c r="J66"/>
  <c r="P66"/>
  <c r="Z66"/>
  <c r="K66"/>
  <c r="Y70"/>
  <c r="T70"/>
  <c r="O70"/>
  <c r="R70" s="1"/>
  <c r="U70"/>
  <c r="J70"/>
  <c r="P70"/>
  <c r="Z70"/>
  <c r="K70"/>
  <c r="N70" s="1"/>
  <c r="Y74"/>
  <c r="T74"/>
  <c r="O74"/>
  <c r="J74"/>
  <c r="P74"/>
  <c r="K74"/>
  <c r="Z74"/>
  <c r="U74"/>
  <c r="Y78"/>
  <c r="AB78" s="1"/>
  <c r="T78"/>
  <c r="J78"/>
  <c r="Z78"/>
  <c r="O78"/>
  <c r="U78"/>
  <c r="K78"/>
  <c r="P78"/>
  <c r="Y82"/>
  <c r="T82"/>
  <c r="J82"/>
  <c r="O82"/>
  <c r="Z82"/>
  <c r="U82"/>
  <c r="K82"/>
  <c r="P82"/>
  <c r="Y86"/>
  <c r="T86"/>
  <c r="J86"/>
  <c r="Z86"/>
  <c r="U86"/>
  <c r="O86"/>
  <c r="K86"/>
  <c r="P86"/>
  <c r="Y90"/>
  <c r="T90"/>
  <c r="J90"/>
  <c r="Z90"/>
  <c r="O90"/>
  <c r="U90"/>
  <c r="K90"/>
  <c r="P90"/>
  <c r="Y94"/>
  <c r="T94"/>
  <c r="J94"/>
  <c r="Z94"/>
  <c r="O94"/>
  <c r="U94"/>
  <c r="K94"/>
  <c r="P94"/>
  <c r="Y98"/>
  <c r="T98"/>
  <c r="J98"/>
  <c r="O98"/>
  <c r="R98" s="1"/>
  <c r="Z98"/>
  <c r="U98"/>
  <c r="K98"/>
  <c r="P98"/>
  <c r="Y102"/>
  <c r="T102"/>
  <c r="W102" s="1"/>
  <c r="J102"/>
  <c r="M102" s="1"/>
  <c r="Z102"/>
  <c r="U102"/>
  <c r="O102"/>
  <c r="R102" s="1"/>
  <c r="K102"/>
  <c r="P102"/>
  <c r="Y103"/>
  <c r="T103"/>
  <c r="O103"/>
  <c r="U103"/>
  <c r="J103"/>
  <c r="P103"/>
  <c r="Z103"/>
  <c r="K103"/>
  <c r="Y107"/>
  <c r="T107"/>
  <c r="O107"/>
  <c r="J107"/>
  <c r="U107"/>
  <c r="P107"/>
  <c r="Z107"/>
  <c r="K107"/>
  <c r="Y111"/>
  <c r="T111"/>
  <c r="O111"/>
  <c r="U111"/>
  <c r="P111"/>
  <c r="J111"/>
  <c r="Z111"/>
  <c r="K111"/>
  <c r="Y115"/>
  <c r="T115"/>
  <c r="O115"/>
  <c r="U115"/>
  <c r="J115"/>
  <c r="P115"/>
  <c r="Z115"/>
  <c r="K115"/>
  <c r="Y119"/>
  <c r="T119"/>
  <c r="O119"/>
  <c r="U119"/>
  <c r="J119"/>
  <c r="P119"/>
  <c r="Z119"/>
  <c r="K119"/>
  <c r="Y123"/>
  <c r="T123"/>
  <c r="W123" s="1"/>
  <c r="O123"/>
  <c r="J123"/>
  <c r="M123" s="1"/>
  <c r="U123"/>
  <c r="P123"/>
  <c r="Z123"/>
  <c r="K123"/>
  <c r="Y127"/>
  <c r="T127"/>
  <c r="O127"/>
  <c r="U127"/>
  <c r="P127"/>
  <c r="J127"/>
  <c r="Z127"/>
  <c r="K127"/>
  <c r="Y131"/>
  <c r="T131"/>
  <c r="O131"/>
  <c r="U131"/>
  <c r="P131"/>
  <c r="Z131"/>
  <c r="J131"/>
  <c r="K131"/>
  <c r="Y135"/>
  <c r="T135"/>
  <c r="O135"/>
  <c r="U135"/>
  <c r="J135"/>
  <c r="P135"/>
  <c r="Z135"/>
  <c r="K135"/>
  <c r="Y139"/>
  <c r="T139"/>
  <c r="O139"/>
  <c r="J139"/>
  <c r="U139"/>
  <c r="P139"/>
  <c r="Z139"/>
  <c r="K139"/>
  <c r="Y143"/>
  <c r="T143"/>
  <c r="O143"/>
  <c r="U143"/>
  <c r="P143"/>
  <c r="J143"/>
  <c r="Z143"/>
  <c r="K143"/>
  <c r="Y147"/>
  <c r="T147"/>
  <c r="O147"/>
  <c r="U147"/>
  <c r="J147"/>
  <c r="P147"/>
  <c r="Z147"/>
  <c r="K147"/>
  <c r="Y151"/>
  <c r="T151"/>
  <c r="O151"/>
  <c r="U151"/>
  <c r="J151"/>
  <c r="P151"/>
  <c r="Z151"/>
  <c r="K151"/>
  <c r="Y155"/>
  <c r="T155"/>
  <c r="O155"/>
  <c r="J155"/>
  <c r="U155"/>
  <c r="X155" s="1"/>
  <c r="P155"/>
  <c r="Z155"/>
  <c r="K155"/>
  <c r="Y159"/>
  <c r="T159"/>
  <c r="O159"/>
  <c r="U159"/>
  <c r="P159"/>
  <c r="J159"/>
  <c r="Z159"/>
  <c r="K159"/>
  <c r="Y163"/>
  <c r="T163"/>
  <c r="O163"/>
  <c r="U163"/>
  <c r="P163"/>
  <c r="J163"/>
  <c r="Z163"/>
  <c r="K163"/>
  <c r="Y167"/>
  <c r="AB167" s="1"/>
  <c r="T167"/>
  <c r="O167"/>
  <c r="U167"/>
  <c r="J167"/>
  <c r="P167"/>
  <c r="Z167"/>
  <c r="AC167" s="1"/>
  <c r="K167"/>
  <c r="Y171"/>
  <c r="T171"/>
  <c r="O171"/>
  <c r="J171"/>
  <c r="U171"/>
  <c r="P171"/>
  <c r="Z171"/>
  <c r="AC171" s="1"/>
  <c r="K171"/>
  <c r="Y175"/>
  <c r="T175"/>
  <c r="O175"/>
  <c r="U175"/>
  <c r="P175"/>
  <c r="J175"/>
  <c r="Z175"/>
  <c r="K175"/>
  <c r="Y179"/>
  <c r="T179"/>
  <c r="O179"/>
  <c r="U179"/>
  <c r="J179"/>
  <c r="P179"/>
  <c r="Z179"/>
  <c r="K179"/>
  <c r="Y183"/>
  <c r="T183"/>
  <c r="O183"/>
  <c r="U183"/>
  <c r="J183"/>
  <c r="P183"/>
  <c r="Z183"/>
  <c r="K183"/>
  <c r="Y187"/>
  <c r="T187"/>
  <c r="O187"/>
  <c r="Z187"/>
  <c r="J187"/>
  <c r="U187"/>
  <c r="K187"/>
  <c r="P187"/>
  <c r="Y192"/>
  <c r="T192"/>
  <c r="O192"/>
  <c r="Z192"/>
  <c r="J192"/>
  <c r="U192"/>
  <c r="P192"/>
  <c r="K192"/>
  <c r="Y196"/>
  <c r="T196"/>
  <c r="O196"/>
  <c r="Z196"/>
  <c r="U196"/>
  <c r="P196"/>
  <c r="J196"/>
  <c r="K196"/>
  <c r="Y200"/>
  <c r="T200"/>
  <c r="O200"/>
  <c r="Z200"/>
  <c r="U200"/>
  <c r="J200"/>
  <c r="P200"/>
  <c r="K200"/>
  <c r="Y204"/>
  <c r="T204"/>
  <c r="O204"/>
  <c r="Z204"/>
  <c r="U204"/>
  <c r="J204"/>
  <c r="P204"/>
  <c r="K204"/>
  <c r="Y208"/>
  <c r="T208"/>
  <c r="W208" s="1"/>
  <c r="O208"/>
  <c r="Z208"/>
  <c r="J208"/>
  <c r="U208"/>
  <c r="P208"/>
  <c r="K208"/>
  <c r="Y212"/>
  <c r="T212"/>
  <c r="O212"/>
  <c r="Z212"/>
  <c r="U212"/>
  <c r="P212"/>
  <c r="J212"/>
  <c r="K212"/>
  <c r="Y216"/>
  <c r="T216"/>
  <c r="W216" s="1"/>
  <c r="O216"/>
  <c r="Z216"/>
  <c r="U216"/>
  <c r="P216"/>
  <c r="J216"/>
  <c r="K216"/>
  <c r="Y220"/>
  <c r="T220"/>
  <c r="O220"/>
  <c r="Z220"/>
  <c r="U220"/>
  <c r="J220"/>
  <c r="P220"/>
  <c r="K220"/>
  <c r="Y224"/>
  <c r="T224"/>
  <c r="O224"/>
  <c r="Z224"/>
  <c r="J224"/>
  <c r="U224"/>
  <c r="P224"/>
  <c r="K224"/>
  <c r="Y228"/>
  <c r="T228"/>
  <c r="O228"/>
  <c r="Z228"/>
  <c r="U228"/>
  <c r="P228"/>
  <c r="J228"/>
  <c r="K228"/>
  <c r="Y232"/>
  <c r="T232"/>
  <c r="O232"/>
  <c r="Z232"/>
  <c r="U232"/>
  <c r="J232"/>
  <c r="P232"/>
  <c r="K232"/>
  <c r="Y236"/>
  <c r="T236"/>
  <c r="O236"/>
  <c r="Z236"/>
  <c r="U236"/>
  <c r="J236"/>
  <c r="P236"/>
  <c r="K236"/>
  <c r="Y240"/>
  <c r="T240"/>
  <c r="W240" s="1"/>
  <c r="O240"/>
  <c r="Z240"/>
  <c r="J240"/>
  <c r="U240"/>
  <c r="P240"/>
  <c r="K240"/>
  <c r="Y244"/>
  <c r="T244"/>
  <c r="O244"/>
  <c r="Z244"/>
  <c r="U244"/>
  <c r="P244"/>
  <c r="J244"/>
  <c r="K244"/>
  <c r="Y248"/>
  <c r="T248"/>
  <c r="W248" s="1"/>
  <c r="O248"/>
  <c r="Z248"/>
  <c r="U248"/>
  <c r="P248"/>
  <c r="J248"/>
  <c r="K248"/>
  <c r="Y252"/>
  <c r="T252"/>
  <c r="O252"/>
  <c r="Z252"/>
  <c r="U252"/>
  <c r="J252"/>
  <c r="P252"/>
  <c r="K252"/>
  <c r="Y256"/>
  <c r="T256"/>
  <c r="O256"/>
  <c r="Z256"/>
  <c r="J256"/>
  <c r="U256"/>
  <c r="P256"/>
  <c r="K256"/>
  <c r="Y260"/>
  <c r="T260"/>
  <c r="O260"/>
  <c r="Z260"/>
  <c r="U260"/>
  <c r="P260"/>
  <c r="J260"/>
  <c r="K260"/>
  <c r="Y264"/>
  <c r="T264"/>
  <c r="O264"/>
  <c r="Z264"/>
  <c r="U264"/>
  <c r="J264"/>
  <c r="P264"/>
  <c r="K264"/>
  <c r="Y268"/>
  <c r="T268"/>
  <c r="O268"/>
  <c r="Z268"/>
  <c r="U268"/>
  <c r="J268"/>
  <c r="P268"/>
  <c r="K268"/>
  <c r="Y272"/>
  <c r="T272"/>
  <c r="O272"/>
  <c r="Z272"/>
  <c r="J272"/>
  <c r="U272"/>
  <c r="P272"/>
  <c r="K272"/>
  <c r="Y276"/>
  <c r="T276"/>
  <c r="O276"/>
  <c r="Z276"/>
  <c r="U276"/>
  <c r="P276"/>
  <c r="J276"/>
  <c r="K276"/>
  <c r="Y280"/>
  <c r="T280"/>
  <c r="O280"/>
  <c r="Z280"/>
  <c r="U280"/>
  <c r="P280"/>
  <c r="J280"/>
  <c r="K280"/>
  <c r="Y284"/>
  <c r="T284"/>
  <c r="O284"/>
  <c r="Z284"/>
  <c r="U284"/>
  <c r="J284"/>
  <c r="P284"/>
  <c r="K284"/>
  <c r="Y288"/>
  <c r="T288"/>
  <c r="O288"/>
  <c r="Z288"/>
  <c r="J288"/>
  <c r="U288"/>
  <c r="P288"/>
  <c r="K288"/>
  <c r="Y292"/>
  <c r="T292"/>
  <c r="O292"/>
  <c r="Z292"/>
  <c r="U292"/>
  <c r="P292"/>
  <c r="J292"/>
  <c r="K292"/>
  <c r="Y296"/>
  <c r="T296"/>
  <c r="O296"/>
  <c r="Z296"/>
  <c r="U296"/>
  <c r="J296"/>
  <c r="P296"/>
  <c r="K296"/>
  <c r="Y300"/>
  <c r="T300"/>
  <c r="O300"/>
  <c r="Z300"/>
  <c r="U300"/>
  <c r="J300"/>
  <c r="P300"/>
  <c r="K300"/>
  <c r="Y304"/>
  <c r="T304"/>
  <c r="O304"/>
  <c r="Z304"/>
  <c r="J304"/>
  <c r="U304"/>
  <c r="P304"/>
  <c r="K304"/>
  <c r="Y308"/>
  <c r="T308"/>
  <c r="O308"/>
  <c r="Z308"/>
  <c r="U308"/>
  <c r="P308"/>
  <c r="J308"/>
  <c r="K308"/>
  <c r="Y312"/>
  <c r="T312"/>
  <c r="O312"/>
  <c r="Z312"/>
  <c r="U312"/>
  <c r="P312"/>
  <c r="J312"/>
  <c r="K312"/>
  <c r="Y316"/>
  <c r="T316"/>
  <c r="O316"/>
  <c r="Z316"/>
  <c r="U316"/>
  <c r="J316"/>
  <c r="P316"/>
  <c r="K316"/>
  <c r="Y320"/>
  <c r="T320"/>
  <c r="O320"/>
  <c r="Z320"/>
  <c r="J320"/>
  <c r="U320"/>
  <c r="P320"/>
  <c r="K320"/>
  <c r="Y324"/>
  <c r="T324"/>
  <c r="O324"/>
  <c r="Z324"/>
  <c r="U324"/>
  <c r="P324"/>
  <c r="J324"/>
  <c r="K324"/>
  <c r="Y328"/>
  <c r="T328"/>
  <c r="O328"/>
  <c r="Z328"/>
  <c r="U328"/>
  <c r="J328"/>
  <c r="P328"/>
  <c r="K328"/>
  <c r="Y332"/>
  <c r="T332"/>
  <c r="O332"/>
  <c r="Z332"/>
  <c r="U332"/>
  <c r="J332"/>
  <c r="P332"/>
  <c r="K332"/>
  <c r="Y336"/>
  <c r="T336"/>
  <c r="O336"/>
  <c r="Z336"/>
  <c r="J336"/>
  <c r="U336"/>
  <c r="P336"/>
  <c r="K336"/>
  <c r="Y340"/>
  <c r="T340"/>
  <c r="O340"/>
  <c r="Z340"/>
  <c r="U340"/>
  <c r="P340"/>
  <c r="J340"/>
  <c r="K340"/>
  <c r="Y344"/>
  <c r="T344"/>
  <c r="O344"/>
  <c r="Z344"/>
  <c r="U344"/>
  <c r="P344"/>
  <c r="J344"/>
  <c r="K344"/>
  <c r="Y348"/>
  <c r="T348"/>
  <c r="O348"/>
  <c r="Z348"/>
  <c r="U348"/>
  <c r="J348"/>
  <c r="P348"/>
  <c r="K348"/>
  <c r="S64"/>
  <c r="R80"/>
  <c r="W124"/>
  <c r="Y106"/>
  <c r="T106"/>
  <c r="J106"/>
  <c r="Z106"/>
  <c r="U106"/>
  <c r="O106"/>
  <c r="K106"/>
  <c r="P106"/>
  <c r="Y138"/>
  <c r="T138"/>
  <c r="J138"/>
  <c r="Z138"/>
  <c r="U138"/>
  <c r="K138"/>
  <c r="O138"/>
  <c r="P138"/>
  <c r="Y142"/>
  <c r="T142"/>
  <c r="J142"/>
  <c r="Z142"/>
  <c r="O142"/>
  <c r="U142"/>
  <c r="K142"/>
  <c r="P142"/>
  <c r="Y166"/>
  <c r="AB166" s="1"/>
  <c r="T166"/>
  <c r="J166"/>
  <c r="Z166"/>
  <c r="U166"/>
  <c r="O166"/>
  <c r="K166"/>
  <c r="P166"/>
  <c r="Y178"/>
  <c r="T178"/>
  <c r="J178"/>
  <c r="O178"/>
  <c r="Z178"/>
  <c r="U178"/>
  <c r="K178"/>
  <c r="P178"/>
  <c r="Y195"/>
  <c r="T195"/>
  <c r="O195"/>
  <c r="Z195"/>
  <c r="J195"/>
  <c r="U195"/>
  <c r="K195"/>
  <c r="P195"/>
  <c r="Y207"/>
  <c r="T207"/>
  <c r="O207"/>
  <c r="Z207"/>
  <c r="J207"/>
  <c r="U207"/>
  <c r="K207"/>
  <c r="P207"/>
  <c r="Y223"/>
  <c r="T223"/>
  <c r="O223"/>
  <c r="Z223"/>
  <c r="J223"/>
  <c r="U223"/>
  <c r="K223"/>
  <c r="P223"/>
  <c r="Y239"/>
  <c r="T239"/>
  <c r="O239"/>
  <c r="Z239"/>
  <c r="J239"/>
  <c r="U239"/>
  <c r="K239"/>
  <c r="P239"/>
  <c r="Y243"/>
  <c r="T243"/>
  <c r="O243"/>
  <c r="Z243"/>
  <c r="J243"/>
  <c r="U243"/>
  <c r="K243"/>
  <c r="P243"/>
  <c r="Y251"/>
  <c r="AB251" s="1"/>
  <c r="T251"/>
  <c r="O251"/>
  <c r="Z251"/>
  <c r="J251"/>
  <c r="U251"/>
  <c r="K251"/>
  <c r="P251"/>
  <c r="Y267"/>
  <c r="T267"/>
  <c r="O267"/>
  <c r="Z267"/>
  <c r="J267"/>
  <c r="U267"/>
  <c r="K267"/>
  <c r="P267"/>
  <c r="Y279"/>
  <c r="T279"/>
  <c r="O279"/>
  <c r="Z279"/>
  <c r="J279"/>
  <c r="U279"/>
  <c r="K279"/>
  <c r="P279"/>
  <c r="Y287"/>
  <c r="T287"/>
  <c r="O287"/>
  <c r="Z287"/>
  <c r="J287"/>
  <c r="U287"/>
  <c r="K287"/>
  <c r="P287"/>
  <c r="Y307"/>
  <c r="T307"/>
  <c r="O307"/>
  <c r="Z307"/>
  <c r="J307"/>
  <c r="U307"/>
  <c r="K307"/>
  <c r="P307"/>
  <c r="Y319"/>
  <c r="T319"/>
  <c r="O319"/>
  <c r="Z319"/>
  <c r="J319"/>
  <c r="U319"/>
  <c r="K319"/>
  <c r="P319"/>
  <c r="Y335"/>
  <c r="T335"/>
  <c r="O335"/>
  <c r="Z335"/>
  <c r="J335"/>
  <c r="U335"/>
  <c r="K335"/>
  <c r="P335"/>
  <c r="Y351"/>
  <c r="T351"/>
  <c r="O351"/>
  <c r="Z351"/>
  <c r="J351"/>
  <c r="U351"/>
  <c r="K351"/>
  <c r="P351"/>
  <c r="Y367"/>
  <c r="T367"/>
  <c r="Z367"/>
  <c r="J367"/>
  <c r="U367"/>
  <c r="K367"/>
  <c r="O367"/>
  <c r="P367"/>
  <c r="Y375"/>
  <c r="T375"/>
  <c r="Z375"/>
  <c r="J375"/>
  <c r="O375"/>
  <c r="U375"/>
  <c r="K375"/>
  <c r="P375"/>
  <c r="Y383"/>
  <c r="T383"/>
  <c r="J383"/>
  <c r="Z383"/>
  <c r="U383"/>
  <c r="O383"/>
  <c r="K383"/>
  <c r="P383"/>
  <c r="Y391"/>
  <c r="T391"/>
  <c r="J391"/>
  <c r="O391"/>
  <c r="Z391"/>
  <c r="U391"/>
  <c r="K391"/>
  <c r="P391"/>
  <c r="Y403"/>
  <c r="T403"/>
  <c r="J403"/>
  <c r="Z403"/>
  <c r="O403"/>
  <c r="U403"/>
  <c r="K403"/>
  <c r="P403"/>
  <c r="Y423"/>
  <c r="T423"/>
  <c r="O423"/>
  <c r="J423"/>
  <c r="Z423"/>
  <c r="K423"/>
  <c r="U423"/>
  <c r="P423"/>
  <c r="Y431"/>
  <c r="T431"/>
  <c r="J431"/>
  <c r="Z431"/>
  <c r="K431"/>
  <c r="U431"/>
  <c r="O431"/>
  <c r="P431"/>
  <c r="Y443"/>
  <c r="T443"/>
  <c r="J443"/>
  <c r="Z443"/>
  <c r="O443"/>
  <c r="K443"/>
  <c r="U443"/>
  <c r="P443"/>
  <c r="Y451"/>
  <c r="J451"/>
  <c r="O451"/>
  <c r="Z451"/>
  <c r="T451"/>
  <c r="K451"/>
  <c r="U451"/>
  <c r="P451"/>
  <c r="T463"/>
  <c r="Y463"/>
  <c r="J463"/>
  <c r="Z463"/>
  <c r="K463"/>
  <c r="U463"/>
  <c r="O463"/>
  <c r="P463"/>
  <c r="Y467"/>
  <c r="AB467" s="1"/>
  <c r="J467"/>
  <c r="O467"/>
  <c r="Z467"/>
  <c r="K467"/>
  <c r="T467"/>
  <c r="P467"/>
  <c r="U467"/>
  <c r="Y491"/>
  <c r="T491"/>
  <c r="O491"/>
  <c r="Z491"/>
  <c r="U491"/>
  <c r="P491"/>
  <c r="J491"/>
  <c r="K491"/>
  <c r="Y527"/>
  <c r="T527"/>
  <c r="O527"/>
  <c r="Z527"/>
  <c r="U527"/>
  <c r="J527"/>
  <c r="P527"/>
  <c r="K527"/>
  <c r="Y535"/>
  <c r="T535"/>
  <c r="O535"/>
  <c r="Z535"/>
  <c r="J535"/>
  <c r="U535"/>
  <c r="P535"/>
  <c r="K535"/>
  <c r="Y547"/>
  <c r="T547"/>
  <c r="O547"/>
  <c r="Z547"/>
  <c r="U547"/>
  <c r="J547"/>
  <c r="P547"/>
  <c r="K547"/>
  <c r="Y551"/>
  <c r="AB551" s="1"/>
  <c r="T551"/>
  <c r="O551"/>
  <c r="Z551"/>
  <c r="J551"/>
  <c r="U551"/>
  <c r="P551"/>
  <c r="K551"/>
  <c r="Y567"/>
  <c r="T567"/>
  <c r="O567"/>
  <c r="Z567"/>
  <c r="J567"/>
  <c r="U567"/>
  <c r="P567"/>
  <c r="K567"/>
  <c r="Y595"/>
  <c r="T595"/>
  <c r="O595"/>
  <c r="Z595"/>
  <c r="U595"/>
  <c r="J595"/>
  <c r="P595"/>
  <c r="K595"/>
  <c r="Y599"/>
  <c r="T599"/>
  <c r="O599"/>
  <c r="Z599"/>
  <c r="J599"/>
  <c r="U599"/>
  <c r="P599"/>
  <c r="K599"/>
  <c r="Y607"/>
  <c r="T607"/>
  <c r="O607"/>
  <c r="Z607"/>
  <c r="U607"/>
  <c r="Y444" s="1"/>
  <c r="J607"/>
  <c r="P607"/>
  <c r="K607"/>
  <c r="Y615"/>
  <c r="T615"/>
  <c r="O615"/>
  <c r="Z615"/>
  <c r="U615"/>
  <c r="P615"/>
  <c r="J615"/>
  <c r="K615"/>
  <c r="Y619"/>
  <c r="T619"/>
  <c r="O619"/>
  <c r="J619"/>
  <c r="P619"/>
  <c r="K619"/>
  <c r="U619"/>
  <c r="Z619"/>
  <c r="Y623"/>
  <c r="T623"/>
  <c r="O623"/>
  <c r="J623"/>
  <c r="P623"/>
  <c r="Z623"/>
  <c r="K623"/>
  <c r="U623"/>
  <c r="Y627"/>
  <c r="T627"/>
  <c r="O627"/>
  <c r="J627"/>
  <c r="Z627"/>
  <c r="P627"/>
  <c r="K627"/>
  <c r="U627"/>
  <c r="Y635"/>
  <c r="T635"/>
  <c r="O635"/>
  <c r="J635"/>
  <c r="P635"/>
  <c r="K635"/>
  <c r="Z635"/>
  <c r="U635"/>
  <c r="Y663"/>
  <c r="T663"/>
  <c r="O663"/>
  <c r="J663"/>
  <c r="P663"/>
  <c r="K663"/>
  <c r="Z663"/>
  <c r="U663"/>
  <c r="Y675"/>
  <c r="T675"/>
  <c r="O675"/>
  <c r="J675"/>
  <c r="Z675"/>
  <c r="P675"/>
  <c r="K675"/>
  <c r="U675"/>
  <c r="T679"/>
  <c r="O679"/>
  <c r="Y679"/>
  <c r="J679"/>
  <c r="P679"/>
  <c r="K679"/>
  <c r="Z679"/>
  <c r="U679"/>
  <c r="Y683"/>
  <c r="T683"/>
  <c r="O683"/>
  <c r="J683"/>
  <c r="P683"/>
  <c r="Z683"/>
  <c r="K683"/>
  <c r="U683"/>
  <c r="Y711"/>
  <c r="T711"/>
  <c r="O711"/>
  <c r="J711"/>
  <c r="P711"/>
  <c r="K711"/>
  <c r="Z711"/>
  <c r="U711"/>
  <c r="Y739"/>
  <c r="T739"/>
  <c r="O739"/>
  <c r="J739"/>
  <c r="Z739"/>
  <c r="P739"/>
  <c r="K739"/>
  <c r="U739"/>
  <c r="Y771"/>
  <c r="AB771" s="1"/>
  <c r="T771"/>
  <c r="O771"/>
  <c r="J771"/>
  <c r="Z771"/>
  <c r="P771"/>
  <c r="K771"/>
  <c r="U771"/>
  <c r="Y795"/>
  <c r="T795"/>
  <c r="O795"/>
  <c r="J795"/>
  <c r="P795"/>
  <c r="K795"/>
  <c r="U795"/>
  <c r="Z795"/>
  <c r="Y799"/>
  <c r="T799"/>
  <c r="O799"/>
  <c r="J799"/>
  <c r="P799"/>
  <c r="Z799"/>
  <c r="K799"/>
  <c r="U799"/>
  <c r="Y811"/>
  <c r="T811"/>
  <c r="O811"/>
  <c r="J811"/>
  <c r="P811"/>
  <c r="Z811"/>
  <c r="K811"/>
  <c r="U811"/>
  <c r="Y819"/>
  <c r="T819"/>
  <c r="O819"/>
  <c r="J819"/>
  <c r="Z819"/>
  <c r="P819"/>
  <c r="K819"/>
  <c r="U819"/>
  <c r="Y899"/>
  <c r="T899"/>
  <c r="O899"/>
  <c r="J899"/>
  <c r="Z899"/>
  <c r="P899"/>
  <c r="K899"/>
  <c r="U899"/>
  <c r="Y903"/>
  <c r="T903"/>
  <c r="O903"/>
  <c r="J903"/>
  <c r="P903"/>
  <c r="K903"/>
  <c r="Z903"/>
  <c r="U903"/>
  <c r="Y907"/>
  <c r="T907"/>
  <c r="O907"/>
  <c r="J907"/>
  <c r="P907"/>
  <c r="K907"/>
  <c r="U907"/>
  <c r="Z907"/>
  <c r="Y911"/>
  <c r="T911"/>
  <c r="O911"/>
  <c r="J911"/>
  <c r="P911"/>
  <c r="Z911"/>
  <c r="K911"/>
  <c r="U911"/>
  <c r="Y935"/>
  <c r="T935"/>
  <c r="O935"/>
  <c r="J935"/>
  <c r="P935"/>
  <c r="K935"/>
  <c r="Z935"/>
  <c r="U935"/>
  <c r="Y947"/>
  <c r="T947"/>
  <c r="O947"/>
  <c r="Z947"/>
  <c r="J947"/>
  <c r="U947"/>
  <c r="P947"/>
  <c r="K947"/>
  <c r="Y975"/>
  <c r="T975"/>
  <c r="O975"/>
  <c r="Z975"/>
  <c r="U975"/>
  <c r="J975"/>
  <c r="P975"/>
  <c r="K975"/>
  <c r="Y983"/>
  <c r="T983"/>
  <c r="O983"/>
  <c r="Z983"/>
  <c r="U983"/>
  <c r="P983"/>
  <c r="J983"/>
  <c r="K983"/>
  <c r="Y991"/>
  <c r="T991"/>
  <c r="O991"/>
  <c r="Z991"/>
  <c r="U991"/>
  <c r="J991"/>
  <c r="P991"/>
  <c r="K991"/>
  <c r="Y995"/>
  <c r="T995"/>
  <c r="O995"/>
  <c r="Z995"/>
  <c r="J995"/>
  <c r="U995"/>
  <c r="P995"/>
  <c r="K995"/>
  <c r="Y1009"/>
  <c r="T1009"/>
  <c r="O1009"/>
  <c r="Z1009"/>
  <c r="U1009"/>
  <c r="J1009"/>
  <c r="P1009"/>
  <c r="K1009"/>
  <c r="S124"/>
  <c r="S152"/>
  <c r="Y9"/>
  <c r="T9"/>
  <c r="W9" s="1"/>
  <c r="J9"/>
  <c r="Z9"/>
  <c r="U9"/>
  <c r="K9"/>
  <c r="O9"/>
  <c r="P9"/>
  <c r="Y13"/>
  <c r="T13"/>
  <c r="J13"/>
  <c r="M13" s="1"/>
  <c r="Z13"/>
  <c r="O13"/>
  <c r="U13"/>
  <c r="K13"/>
  <c r="P13"/>
  <c r="Y17"/>
  <c r="AB17" s="1"/>
  <c r="T17"/>
  <c r="J17"/>
  <c r="O17"/>
  <c r="Z17"/>
  <c r="U17"/>
  <c r="K17"/>
  <c r="P17"/>
  <c r="Y21"/>
  <c r="T21"/>
  <c r="J21"/>
  <c r="Z21"/>
  <c r="U21"/>
  <c r="O21"/>
  <c r="K21"/>
  <c r="P21"/>
  <c r="Y25"/>
  <c r="T25"/>
  <c r="J25"/>
  <c r="Z25"/>
  <c r="O25"/>
  <c r="U25"/>
  <c r="K25"/>
  <c r="P25"/>
  <c r="Y29"/>
  <c r="AB29" s="1"/>
  <c r="T29"/>
  <c r="J29"/>
  <c r="Z29"/>
  <c r="O29"/>
  <c r="U29"/>
  <c r="K29"/>
  <c r="P29"/>
  <c r="Y33"/>
  <c r="T33"/>
  <c r="J33"/>
  <c r="O33"/>
  <c r="Z33"/>
  <c r="U33"/>
  <c r="K33"/>
  <c r="P33"/>
  <c r="Y37"/>
  <c r="T37"/>
  <c r="J37"/>
  <c r="Z37"/>
  <c r="U37"/>
  <c r="O37"/>
  <c r="K37"/>
  <c r="P37"/>
  <c r="Y41"/>
  <c r="T41"/>
  <c r="J41"/>
  <c r="Z41"/>
  <c r="U41"/>
  <c r="O41"/>
  <c r="K41"/>
  <c r="P41"/>
  <c r="Y45"/>
  <c r="T45"/>
  <c r="J45"/>
  <c r="Z45"/>
  <c r="AC45" s="1"/>
  <c r="O45"/>
  <c r="U45"/>
  <c r="K45"/>
  <c r="P45"/>
  <c r="Y49"/>
  <c r="T49"/>
  <c r="J49"/>
  <c r="O49"/>
  <c r="Z49"/>
  <c r="U49"/>
  <c r="K49"/>
  <c r="P49"/>
  <c r="Y53"/>
  <c r="T53"/>
  <c r="J53"/>
  <c r="Z53"/>
  <c r="U53"/>
  <c r="O53"/>
  <c r="K53"/>
  <c r="P53"/>
  <c r="Y57"/>
  <c r="AB57" s="1"/>
  <c r="T57"/>
  <c r="J57"/>
  <c r="Z57"/>
  <c r="O57"/>
  <c r="U57"/>
  <c r="K57"/>
  <c r="P57"/>
  <c r="Y61"/>
  <c r="AB61" s="1"/>
  <c r="T61"/>
  <c r="W61" s="1"/>
  <c r="J61"/>
  <c r="Z61"/>
  <c r="O61"/>
  <c r="U61"/>
  <c r="K61"/>
  <c r="P61"/>
  <c r="Y65"/>
  <c r="T65"/>
  <c r="J65"/>
  <c r="O65"/>
  <c r="R65" s="1"/>
  <c r="Z65"/>
  <c r="U65"/>
  <c r="K65"/>
  <c r="P65"/>
  <c r="Y69"/>
  <c r="T69"/>
  <c r="J69"/>
  <c r="Z69"/>
  <c r="U69"/>
  <c r="O69"/>
  <c r="K69"/>
  <c r="P69"/>
  <c r="Y77"/>
  <c r="J77"/>
  <c r="T77"/>
  <c r="O77"/>
  <c r="K77"/>
  <c r="Z77"/>
  <c r="P77"/>
  <c r="U77"/>
  <c r="Y81"/>
  <c r="T81"/>
  <c r="J81"/>
  <c r="M81" s="1"/>
  <c r="O81"/>
  <c r="K81"/>
  <c r="Z81"/>
  <c r="U81"/>
  <c r="P81"/>
  <c r="Y85"/>
  <c r="AB85" s="1"/>
  <c r="T85"/>
  <c r="J85"/>
  <c r="O85"/>
  <c r="K85"/>
  <c r="U85"/>
  <c r="Z85"/>
  <c r="P85"/>
  <c r="T89"/>
  <c r="Y89"/>
  <c r="J89"/>
  <c r="O89"/>
  <c r="K89"/>
  <c r="Z89"/>
  <c r="P89"/>
  <c r="U89"/>
  <c r="Y93"/>
  <c r="J93"/>
  <c r="O93"/>
  <c r="K93"/>
  <c r="Z93"/>
  <c r="U93"/>
  <c r="P93"/>
  <c r="T93"/>
  <c r="Y97"/>
  <c r="T97"/>
  <c r="J97"/>
  <c r="O97"/>
  <c r="K97"/>
  <c r="U97"/>
  <c r="Z97"/>
  <c r="P97"/>
  <c r="Y101"/>
  <c r="T101"/>
  <c r="J101"/>
  <c r="O101"/>
  <c r="K101"/>
  <c r="U101"/>
  <c r="Z101"/>
  <c r="P101"/>
  <c r="T105"/>
  <c r="Y105"/>
  <c r="AB105" s="1"/>
  <c r="J105"/>
  <c r="O105"/>
  <c r="K105"/>
  <c r="Z105"/>
  <c r="U105"/>
  <c r="P105"/>
  <c r="Y109"/>
  <c r="J109"/>
  <c r="T109"/>
  <c r="O109"/>
  <c r="K109"/>
  <c r="Z109"/>
  <c r="P109"/>
  <c r="U109"/>
  <c r="Y113"/>
  <c r="T113"/>
  <c r="J113"/>
  <c r="O113"/>
  <c r="K113"/>
  <c r="U113"/>
  <c r="Z113"/>
  <c r="P113"/>
  <c r="Y117"/>
  <c r="T117"/>
  <c r="J117"/>
  <c r="O117"/>
  <c r="K117"/>
  <c r="Z117"/>
  <c r="U117"/>
  <c r="P117"/>
  <c r="Y121"/>
  <c r="T121"/>
  <c r="J121"/>
  <c r="O121"/>
  <c r="K121"/>
  <c r="Z121"/>
  <c r="P121"/>
  <c r="U121"/>
  <c r="Y125"/>
  <c r="T125"/>
  <c r="J125"/>
  <c r="O125"/>
  <c r="R125" s="1"/>
  <c r="K125"/>
  <c r="U125"/>
  <c r="Z125"/>
  <c r="P125"/>
  <c r="Y129"/>
  <c r="AB129" s="1"/>
  <c r="T129"/>
  <c r="J129"/>
  <c r="O129"/>
  <c r="K129"/>
  <c r="Z129"/>
  <c r="P129"/>
  <c r="U129"/>
  <c r="Y133"/>
  <c r="T133"/>
  <c r="J133"/>
  <c r="O133"/>
  <c r="K133"/>
  <c r="Z133"/>
  <c r="U133"/>
  <c r="P133"/>
  <c r="T137"/>
  <c r="J137"/>
  <c r="Y137"/>
  <c r="O137"/>
  <c r="K137"/>
  <c r="U137"/>
  <c r="Z137"/>
  <c r="P137"/>
  <c r="Y141"/>
  <c r="AB141" s="1"/>
  <c r="J141"/>
  <c r="T141"/>
  <c r="O141"/>
  <c r="R141" s="1"/>
  <c r="K141"/>
  <c r="Z141"/>
  <c r="P141"/>
  <c r="U141"/>
  <c r="Y145"/>
  <c r="AB145" s="1"/>
  <c r="T145"/>
  <c r="J145"/>
  <c r="O145"/>
  <c r="K145"/>
  <c r="Z145"/>
  <c r="U145"/>
  <c r="P145"/>
  <c r="Y149"/>
  <c r="T149"/>
  <c r="J149"/>
  <c r="O149"/>
  <c r="K149"/>
  <c r="U149"/>
  <c r="Z149"/>
  <c r="P149"/>
  <c r="T153"/>
  <c r="Y153"/>
  <c r="J153"/>
  <c r="O153"/>
  <c r="K153"/>
  <c r="Z153"/>
  <c r="P153"/>
  <c r="U153"/>
  <c r="Y157"/>
  <c r="J157"/>
  <c r="O157"/>
  <c r="K157"/>
  <c r="T157"/>
  <c r="Z157"/>
  <c r="U157"/>
  <c r="P157"/>
  <c r="Y161"/>
  <c r="AB161" s="1"/>
  <c r="T161"/>
  <c r="J161"/>
  <c r="O161"/>
  <c r="K161"/>
  <c r="U161"/>
  <c r="Z161"/>
  <c r="P161"/>
  <c r="Y165"/>
  <c r="T165"/>
  <c r="J165"/>
  <c r="O165"/>
  <c r="K165"/>
  <c r="Z165"/>
  <c r="P165"/>
  <c r="U165"/>
  <c r="T169"/>
  <c r="Y169"/>
  <c r="J169"/>
  <c r="O169"/>
  <c r="K169"/>
  <c r="Z169"/>
  <c r="U169"/>
  <c r="P169"/>
  <c r="Y173"/>
  <c r="J173"/>
  <c r="T173"/>
  <c r="O173"/>
  <c r="K173"/>
  <c r="U173"/>
  <c r="Z173"/>
  <c r="P173"/>
  <c r="Y177"/>
  <c r="T177"/>
  <c r="J177"/>
  <c r="O177"/>
  <c r="K177"/>
  <c r="Z177"/>
  <c r="U177"/>
  <c r="P177"/>
  <c r="Y181"/>
  <c r="T181"/>
  <c r="J181"/>
  <c r="O181"/>
  <c r="K181"/>
  <c r="Z181"/>
  <c r="P181"/>
  <c r="U181"/>
  <c r="Y185"/>
  <c r="T185"/>
  <c r="J185"/>
  <c r="Z185"/>
  <c r="U185"/>
  <c r="K185"/>
  <c r="O185"/>
  <c r="P185"/>
  <c r="T190"/>
  <c r="Y190"/>
  <c r="J190"/>
  <c r="Z190"/>
  <c r="K190"/>
  <c r="O190"/>
  <c r="U190"/>
  <c r="P190"/>
  <c r="Y194"/>
  <c r="J194"/>
  <c r="T194"/>
  <c r="O194"/>
  <c r="Z194"/>
  <c r="K194"/>
  <c r="P194"/>
  <c r="U194"/>
  <c r="Y198"/>
  <c r="T198"/>
  <c r="O198"/>
  <c r="J198"/>
  <c r="Z198"/>
  <c r="K198"/>
  <c r="U198"/>
  <c r="P198"/>
  <c r="Y202"/>
  <c r="T202"/>
  <c r="J202"/>
  <c r="Z202"/>
  <c r="O202"/>
  <c r="K202"/>
  <c r="U202"/>
  <c r="P202"/>
  <c r="Y206"/>
  <c r="T206"/>
  <c r="J206"/>
  <c r="Z206"/>
  <c r="AC206" s="1"/>
  <c r="K206"/>
  <c r="O206"/>
  <c r="P206"/>
  <c r="U206"/>
  <c r="Y210"/>
  <c r="T210"/>
  <c r="J210"/>
  <c r="O210"/>
  <c r="Z210"/>
  <c r="K210"/>
  <c r="U210"/>
  <c r="P210"/>
  <c r="Y214"/>
  <c r="T214"/>
  <c r="O214"/>
  <c r="J214"/>
  <c r="Z214"/>
  <c r="K214"/>
  <c r="P214"/>
  <c r="U214"/>
  <c r="Y218"/>
  <c r="T218"/>
  <c r="J218"/>
  <c r="Z218"/>
  <c r="O218"/>
  <c r="K218"/>
  <c r="U218"/>
  <c r="P218"/>
  <c r="T222"/>
  <c r="J222"/>
  <c r="Y222"/>
  <c r="Z222"/>
  <c r="O222"/>
  <c r="K222"/>
  <c r="U222"/>
  <c r="P222"/>
  <c r="Y226"/>
  <c r="J226"/>
  <c r="O226"/>
  <c r="Z226"/>
  <c r="T226"/>
  <c r="K226"/>
  <c r="P226"/>
  <c r="U226"/>
  <c r="Y230"/>
  <c r="T230"/>
  <c r="O230"/>
  <c r="J230"/>
  <c r="Z230"/>
  <c r="K230"/>
  <c r="U230"/>
  <c r="P230"/>
  <c r="Y234"/>
  <c r="T234"/>
  <c r="J234"/>
  <c r="Z234"/>
  <c r="O234"/>
  <c r="K234"/>
  <c r="U234"/>
  <c r="P234"/>
  <c r="T238"/>
  <c r="Y238"/>
  <c r="J238"/>
  <c r="Z238"/>
  <c r="K238"/>
  <c r="U238"/>
  <c r="O238"/>
  <c r="P238"/>
  <c r="Y242"/>
  <c r="J242"/>
  <c r="O242"/>
  <c r="Z242"/>
  <c r="K242"/>
  <c r="T242"/>
  <c r="P242"/>
  <c r="U242"/>
  <c r="Y246"/>
  <c r="T246"/>
  <c r="O246"/>
  <c r="J246"/>
  <c r="Z246"/>
  <c r="K246"/>
  <c r="U246"/>
  <c r="P246"/>
  <c r="Y250"/>
  <c r="T250"/>
  <c r="J250"/>
  <c r="Z250"/>
  <c r="O250"/>
  <c r="K250"/>
  <c r="U250"/>
  <c r="P250"/>
  <c r="T254"/>
  <c r="Y254"/>
  <c r="J254"/>
  <c r="Z254"/>
  <c r="K254"/>
  <c r="O254"/>
  <c r="P254"/>
  <c r="U254"/>
  <c r="Y258"/>
  <c r="J258"/>
  <c r="T258"/>
  <c r="O258"/>
  <c r="Z258"/>
  <c r="K258"/>
  <c r="U258"/>
  <c r="P258"/>
  <c r="Y262"/>
  <c r="T262"/>
  <c r="O262"/>
  <c r="J262"/>
  <c r="Z262"/>
  <c r="K262"/>
  <c r="U262"/>
  <c r="P262"/>
  <c r="Y266"/>
  <c r="T266"/>
  <c r="J266"/>
  <c r="Z266"/>
  <c r="O266"/>
  <c r="K266"/>
  <c r="P266"/>
  <c r="U266"/>
  <c r="Y270"/>
  <c r="T270"/>
  <c r="J270"/>
  <c r="Z270"/>
  <c r="K270"/>
  <c r="O270"/>
  <c r="U270"/>
  <c r="P270"/>
  <c r="Y274"/>
  <c r="T274"/>
  <c r="J274"/>
  <c r="O274"/>
  <c r="Z274"/>
  <c r="K274"/>
  <c r="U274"/>
  <c r="P274"/>
  <c r="Y278"/>
  <c r="T278"/>
  <c r="O278"/>
  <c r="J278"/>
  <c r="Z278"/>
  <c r="K278"/>
  <c r="P278"/>
  <c r="U278"/>
  <c r="Y282"/>
  <c r="T282"/>
  <c r="J282"/>
  <c r="Z282"/>
  <c r="O282"/>
  <c r="K282"/>
  <c r="U282"/>
  <c r="P282"/>
  <c r="T286"/>
  <c r="Y286"/>
  <c r="J286"/>
  <c r="Z286"/>
  <c r="O286"/>
  <c r="K286"/>
  <c r="U286"/>
  <c r="P286"/>
  <c r="Y290"/>
  <c r="J290"/>
  <c r="M290" s="1"/>
  <c r="O290"/>
  <c r="Z290"/>
  <c r="T290"/>
  <c r="K290"/>
  <c r="P290"/>
  <c r="U290"/>
  <c r="Y294"/>
  <c r="T294"/>
  <c r="O294"/>
  <c r="J294"/>
  <c r="Z294"/>
  <c r="K294"/>
  <c r="U294"/>
  <c r="P294"/>
  <c r="Y298"/>
  <c r="T298"/>
  <c r="J298"/>
  <c r="Z298"/>
  <c r="O298"/>
  <c r="K298"/>
  <c r="U298"/>
  <c r="P298"/>
  <c r="T302"/>
  <c r="Y302"/>
  <c r="J302"/>
  <c r="Z302"/>
  <c r="K302"/>
  <c r="O302"/>
  <c r="P302"/>
  <c r="U302"/>
  <c r="Y306"/>
  <c r="J306"/>
  <c r="O306"/>
  <c r="Z306"/>
  <c r="T306"/>
  <c r="K306"/>
  <c r="U306"/>
  <c r="P306"/>
  <c r="Y310"/>
  <c r="T310"/>
  <c r="O310"/>
  <c r="J310"/>
  <c r="Z310"/>
  <c r="K310"/>
  <c r="U310"/>
  <c r="P310"/>
  <c r="Y314"/>
  <c r="T314"/>
  <c r="J314"/>
  <c r="Z314"/>
  <c r="O314"/>
  <c r="K314"/>
  <c r="U314"/>
  <c r="P314"/>
  <c r="T318"/>
  <c r="Y318"/>
  <c r="J318"/>
  <c r="Z318"/>
  <c r="K318"/>
  <c r="O318"/>
  <c r="P318"/>
  <c r="U318"/>
  <c r="Y322"/>
  <c r="J322"/>
  <c r="T322"/>
  <c r="O322"/>
  <c r="Z322"/>
  <c r="K322"/>
  <c r="U322"/>
  <c r="P322"/>
  <c r="Y326"/>
  <c r="T326"/>
  <c r="O326"/>
  <c r="J326"/>
  <c r="Z326"/>
  <c r="K326"/>
  <c r="U326"/>
  <c r="P326"/>
  <c r="Y330"/>
  <c r="T330"/>
  <c r="J330"/>
  <c r="Z330"/>
  <c r="O330"/>
  <c r="K330"/>
  <c r="P330"/>
  <c r="U330"/>
  <c r="Y334"/>
  <c r="T334"/>
  <c r="J334"/>
  <c r="Z334"/>
  <c r="K334"/>
  <c r="O334"/>
  <c r="U334"/>
  <c r="P334"/>
  <c r="Y338"/>
  <c r="T338"/>
  <c r="J338"/>
  <c r="O338"/>
  <c r="Z338"/>
  <c r="K338"/>
  <c r="U338"/>
  <c r="P338"/>
  <c r="Y342"/>
  <c r="T342"/>
  <c r="O342"/>
  <c r="J342"/>
  <c r="Z342"/>
  <c r="K342"/>
  <c r="P342"/>
  <c r="U342"/>
  <c r="Y346"/>
  <c r="T346"/>
  <c r="J346"/>
  <c r="Z346"/>
  <c r="O346"/>
  <c r="K346"/>
  <c r="U346"/>
  <c r="P346"/>
  <c r="T350"/>
  <c r="J350"/>
  <c r="Z350"/>
  <c r="Y350"/>
  <c r="O350"/>
  <c r="K350"/>
  <c r="U350"/>
  <c r="P350"/>
  <c r="Y354"/>
  <c r="J354"/>
  <c r="O354"/>
  <c r="Z354"/>
  <c r="T354"/>
  <c r="K354"/>
  <c r="P354"/>
  <c r="U354"/>
  <c r="Y358"/>
  <c r="T358"/>
  <c r="O358"/>
  <c r="J358"/>
  <c r="Z358"/>
  <c r="K358"/>
  <c r="U358"/>
  <c r="P358"/>
  <c r="Y362"/>
  <c r="T362"/>
  <c r="J362"/>
  <c r="Z362"/>
  <c r="O362"/>
  <c r="K362"/>
  <c r="U362"/>
  <c r="P362"/>
  <c r="T366"/>
  <c r="Y366"/>
  <c r="J366"/>
  <c r="Z366"/>
  <c r="O366"/>
  <c r="K366"/>
  <c r="P366"/>
  <c r="U366"/>
  <c r="Y370"/>
  <c r="J370"/>
  <c r="Z370"/>
  <c r="O370"/>
  <c r="K370"/>
  <c r="U370"/>
  <c r="T370"/>
  <c r="P370"/>
  <c r="Y374"/>
  <c r="T374"/>
  <c r="J374"/>
  <c r="Z374"/>
  <c r="O374"/>
  <c r="K374"/>
  <c r="U374"/>
  <c r="P374"/>
  <c r="Y378"/>
  <c r="T378"/>
  <c r="J378"/>
  <c r="Z378"/>
  <c r="O378"/>
  <c r="K378"/>
  <c r="P378"/>
  <c r="U378"/>
  <c r="T382"/>
  <c r="Y382"/>
  <c r="J382"/>
  <c r="O382"/>
  <c r="K382"/>
  <c r="Z382"/>
  <c r="U382"/>
  <c r="P382"/>
  <c r="Y386"/>
  <c r="J386"/>
  <c r="M386" s="1"/>
  <c r="T386"/>
  <c r="O386"/>
  <c r="K386"/>
  <c r="U386"/>
  <c r="Z386"/>
  <c r="P386"/>
  <c r="Y390"/>
  <c r="T390"/>
  <c r="J390"/>
  <c r="O390"/>
  <c r="K390"/>
  <c r="Z390"/>
  <c r="P390"/>
  <c r="U390"/>
  <c r="Y394"/>
  <c r="T394"/>
  <c r="J394"/>
  <c r="O394"/>
  <c r="K394"/>
  <c r="U394"/>
  <c r="Z394"/>
  <c r="P394"/>
  <c r="Y398"/>
  <c r="T398"/>
  <c r="J398"/>
  <c r="O398"/>
  <c r="K398"/>
  <c r="Z398"/>
  <c r="U398"/>
  <c r="P398"/>
  <c r="Y402"/>
  <c r="T402"/>
  <c r="J402"/>
  <c r="O402"/>
  <c r="K402"/>
  <c r="U402"/>
  <c r="Z402"/>
  <c r="P402"/>
  <c r="Y406"/>
  <c r="T406"/>
  <c r="J406"/>
  <c r="O406"/>
  <c r="K406"/>
  <c r="Z406"/>
  <c r="P406"/>
  <c r="U406"/>
  <c r="Y410"/>
  <c r="T410"/>
  <c r="J410"/>
  <c r="O410"/>
  <c r="K410"/>
  <c r="Z410"/>
  <c r="U410"/>
  <c r="P410"/>
  <c r="T414"/>
  <c r="J414"/>
  <c r="O414"/>
  <c r="Y414"/>
  <c r="K414"/>
  <c r="U414"/>
  <c r="Z414"/>
  <c r="P414"/>
  <c r="Y418"/>
  <c r="T418"/>
  <c r="O418"/>
  <c r="J418"/>
  <c r="M418" s="1"/>
  <c r="P418"/>
  <c r="Z418"/>
  <c r="AC418" s="1"/>
  <c r="K418"/>
  <c r="U418"/>
  <c r="Y422"/>
  <c r="AB422" s="1"/>
  <c r="T422"/>
  <c r="O422"/>
  <c r="J422"/>
  <c r="P422"/>
  <c r="Z422"/>
  <c r="K422"/>
  <c r="U422"/>
  <c r="Y426"/>
  <c r="T426"/>
  <c r="O426"/>
  <c r="J426"/>
  <c r="Z426"/>
  <c r="P426"/>
  <c r="K426"/>
  <c r="U426"/>
  <c r="Y430"/>
  <c r="AB430" s="1"/>
  <c r="T430"/>
  <c r="O430"/>
  <c r="J430"/>
  <c r="P430"/>
  <c r="K430"/>
  <c r="Z430"/>
  <c r="U430"/>
  <c r="Y434"/>
  <c r="T434"/>
  <c r="O434"/>
  <c r="J434"/>
  <c r="P434"/>
  <c r="K434"/>
  <c r="U434"/>
  <c r="Z434"/>
  <c r="Y438"/>
  <c r="T438"/>
  <c r="O438"/>
  <c r="J438"/>
  <c r="P438"/>
  <c r="Z438"/>
  <c r="K438"/>
  <c r="U438"/>
  <c r="Y442"/>
  <c r="T442"/>
  <c r="O442"/>
  <c r="J442"/>
  <c r="Z442"/>
  <c r="P442"/>
  <c r="K442"/>
  <c r="U442"/>
  <c r="Y446"/>
  <c r="T446"/>
  <c r="O446"/>
  <c r="J446"/>
  <c r="P446"/>
  <c r="K446"/>
  <c r="Z446"/>
  <c r="AC446" s="1"/>
  <c r="U446"/>
  <c r="Y450"/>
  <c r="T450"/>
  <c r="O450"/>
  <c r="J450"/>
  <c r="P450"/>
  <c r="Z450"/>
  <c r="K450"/>
  <c r="U450"/>
  <c r="Y454"/>
  <c r="T454"/>
  <c r="O454"/>
  <c r="J454"/>
  <c r="P454"/>
  <c r="Z454"/>
  <c r="K454"/>
  <c r="U454"/>
  <c r="Y458"/>
  <c r="T458"/>
  <c r="O458"/>
  <c r="J458"/>
  <c r="Z458"/>
  <c r="AC458" s="1"/>
  <c r="P458"/>
  <c r="K458"/>
  <c r="U458"/>
  <c r="Y462"/>
  <c r="T462"/>
  <c r="O462"/>
  <c r="J462"/>
  <c r="P462"/>
  <c r="K462"/>
  <c r="Z462"/>
  <c r="U462"/>
  <c r="Y466"/>
  <c r="T466"/>
  <c r="O466"/>
  <c r="J466"/>
  <c r="P466"/>
  <c r="K466"/>
  <c r="Z466"/>
  <c r="U466"/>
  <c r="Y470"/>
  <c r="T470"/>
  <c r="O470"/>
  <c r="J470"/>
  <c r="P470"/>
  <c r="Z470"/>
  <c r="K470"/>
  <c r="U470"/>
  <c r="Y478"/>
  <c r="T478"/>
  <c r="O478"/>
  <c r="Z478"/>
  <c r="J478"/>
  <c r="U478"/>
  <c r="K478"/>
  <c r="P478"/>
  <c r="Y482"/>
  <c r="T482"/>
  <c r="O482"/>
  <c r="Z482"/>
  <c r="J482"/>
  <c r="U482"/>
  <c r="K482"/>
  <c r="P482"/>
  <c r="Y486"/>
  <c r="T486"/>
  <c r="O486"/>
  <c r="Z486"/>
  <c r="J486"/>
  <c r="U486"/>
  <c r="K486"/>
  <c r="P486"/>
  <c r="Y490"/>
  <c r="T490"/>
  <c r="O490"/>
  <c r="Z490"/>
  <c r="J490"/>
  <c r="U490"/>
  <c r="K490"/>
  <c r="P490"/>
  <c r="Y494"/>
  <c r="T494"/>
  <c r="O494"/>
  <c r="Z494"/>
  <c r="J494"/>
  <c r="U494"/>
  <c r="K494"/>
  <c r="P494"/>
  <c r="Y498"/>
  <c r="T498"/>
  <c r="O498"/>
  <c r="Z498"/>
  <c r="J498"/>
  <c r="M498" s="1"/>
  <c r="U498"/>
  <c r="K498"/>
  <c r="P498"/>
  <c r="Y502"/>
  <c r="T502"/>
  <c r="O502"/>
  <c r="Z502"/>
  <c r="J502"/>
  <c r="U502"/>
  <c r="K502"/>
  <c r="P502"/>
  <c r="Y506"/>
  <c r="T506"/>
  <c r="O506"/>
  <c r="Z506"/>
  <c r="J506"/>
  <c r="U506"/>
  <c r="K506"/>
  <c r="P506"/>
  <c r="Y510"/>
  <c r="T510"/>
  <c r="O510"/>
  <c r="Z510"/>
  <c r="J510"/>
  <c r="U510"/>
  <c r="K510"/>
  <c r="P510"/>
  <c r="Y514"/>
  <c r="T514"/>
  <c r="O514"/>
  <c r="Z514"/>
  <c r="J514"/>
  <c r="U514"/>
  <c r="K514"/>
  <c r="P514"/>
  <c r="Y518"/>
  <c r="T518"/>
  <c r="O518"/>
  <c r="Z518"/>
  <c r="J518"/>
  <c r="U518"/>
  <c r="K518"/>
  <c r="P518"/>
  <c r="Y522"/>
  <c r="T522"/>
  <c r="O522"/>
  <c r="Z522"/>
  <c r="J522"/>
  <c r="U522"/>
  <c r="K522"/>
  <c r="P522"/>
  <c r="Y526"/>
  <c r="T526"/>
  <c r="O526"/>
  <c r="Z526"/>
  <c r="J526"/>
  <c r="U526"/>
  <c r="K526"/>
  <c r="P526"/>
  <c r="Y530"/>
  <c r="T530"/>
  <c r="O530"/>
  <c r="Z530"/>
  <c r="J530"/>
  <c r="U530"/>
  <c r="K530"/>
  <c r="P530"/>
  <c r="Y534"/>
  <c r="T534"/>
  <c r="O534"/>
  <c r="Z534"/>
  <c r="J534"/>
  <c r="U534"/>
  <c r="K534"/>
  <c r="P534"/>
  <c r="Y538"/>
  <c r="T538"/>
  <c r="O538"/>
  <c r="Z538"/>
  <c r="J538"/>
  <c r="U538"/>
  <c r="K538"/>
  <c r="P538"/>
  <c r="Y542"/>
  <c r="T542"/>
  <c r="O542"/>
  <c r="Z542"/>
  <c r="J542"/>
  <c r="U542"/>
  <c r="K542"/>
  <c r="P542"/>
  <c r="Y546"/>
  <c r="T546"/>
  <c r="O546"/>
  <c r="Z546"/>
  <c r="J546"/>
  <c r="U546"/>
  <c r="K546"/>
  <c r="P546"/>
  <c r="Y550"/>
  <c r="T550"/>
  <c r="O550"/>
  <c r="Z550"/>
  <c r="J550"/>
  <c r="U550"/>
  <c r="K550"/>
  <c r="P550"/>
  <c r="Y554"/>
  <c r="T554"/>
  <c r="O554"/>
  <c r="Z554"/>
  <c r="J554"/>
  <c r="U554"/>
  <c r="K554"/>
  <c r="P554"/>
  <c r="Y558"/>
  <c r="T558"/>
  <c r="O558"/>
  <c r="Z558"/>
  <c r="J558"/>
  <c r="U558"/>
  <c r="K558"/>
  <c r="P558"/>
  <c r="Y562"/>
  <c r="T562"/>
  <c r="O562"/>
  <c r="Z562"/>
  <c r="J562"/>
  <c r="U562"/>
  <c r="K562"/>
  <c r="P562"/>
  <c r="Y566"/>
  <c r="T566"/>
  <c r="O566"/>
  <c r="Z566"/>
  <c r="J566"/>
  <c r="M566" s="1"/>
  <c r="U566"/>
  <c r="K566"/>
  <c r="P566"/>
  <c r="Y570"/>
  <c r="T570"/>
  <c r="O570"/>
  <c r="Z570"/>
  <c r="J570"/>
  <c r="U570"/>
  <c r="K570"/>
  <c r="P570"/>
  <c r="Y574"/>
  <c r="T574"/>
  <c r="O574"/>
  <c r="Z574"/>
  <c r="J574"/>
  <c r="U574"/>
  <c r="K574"/>
  <c r="P574"/>
  <c r="Y578"/>
  <c r="T578"/>
  <c r="O578"/>
  <c r="Z578"/>
  <c r="J578"/>
  <c r="M578" s="1"/>
  <c r="U578"/>
  <c r="K578"/>
  <c r="P578"/>
  <c r="Y582"/>
  <c r="T582"/>
  <c r="O582"/>
  <c r="Z582"/>
  <c r="J582"/>
  <c r="U582"/>
  <c r="K582"/>
  <c r="P582"/>
  <c r="Y586"/>
  <c r="T586"/>
  <c r="O586"/>
  <c r="Z586"/>
  <c r="J586"/>
  <c r="U586"/>
  <c r="K586"/>
  <c r="P586"/>
  <c r="Y590"/>
  <c r="T590"/>
  <c r="O590"/>
  <c r="Z590"/>
  <c r="J590"/>
  <c r="U590"/>
  <c r="K590"/>
  <c r="P590"/>
  <c r="Y594"/>
  <c r="T594"/>
  <c r="O594"/>
  <c r="Z594"/>
  <c r="J594"/>
  <c r="M594" s="1"/>
  <c r="U594"/>
  <c r="K594"/>
  <c r="P594"/>
  <c r="Y598"/>
  <c r="T598"/>
  <c r="O598"/>
  <c r="Z598"/>
  <c r="J598"/>
  <c r="U598"/>
  <c r="K598"/>
  <c r="P598"/>
  <c r="Y602"/>
  <c r="T602"/>
  <c r="O602"/>
  <c r="Z602"/>
  <c r="J602"/>
  <c r="U602"/>
  <c r="K602"/>
  <c r="P602"/>
  <c r="Y606"/>
  <c r="T606"/>
  <c r="O606"/>
  <c r="Z606"/>
  <c r="J606"/>
  <c r="U606"/>
  <c r="K606"/>
  <c r="P606"/>
  <c r="Y610"/>
  <c r="T610"/>
  <c r="O610"/>
  <c r="Z610"/>
  <c r="J610"/>
  <c r="U610"/>
  <c r="K610"/>
  <c r="P610"/>
  <c r="Y618"/>
  <c r="T618"/>
  <c r="O618"/>
  <c r="Z618"/>
  <c r="J618"/>
  <c r="U618"/>
  <c r="P618"/>
  <c r="K618"/>
  <c r="Y622"/>
  <c r="T622"/>
  <c r="O622"/>
  <c r="Z622"/>
  <c r="U622"/>
  <c r="P622"/>
  <c r="J622"/>
  <c r="K622"/>
  <c r="Y626"/>
  <c r="T626"/>
  <c r="O626"/>
  <c r="Z626"/>
  <c r="U626"/>
  <c r="J626"/>
  <c r="P626"/>
  <c r="K626"/>
  <c r="Y630"/>
  <c r="T630"/>
  <c r="O630"/>
  <c r="Z630"/>
  <c r="U630"/>
  <c r="J630"/>
  <c r="P630"/>
  <c r="K630"/>
  <c r="Y634"/>
  <c r="T634"/>
  <c r="O634"/>
  <c r="Z634"/>
  <c r="J634"/>
  <c r="U634"/>
  <c r="P634"/>
  <c r="K634"/>
  <c r="Y638"/>
  <c r="T638"/>
  <c r="O638"/>
  <c r="Z638"/>
  <c r="U638"/>
  <c r="P638"/>
  <c r="J638"/>
  <c r="K638"/>
  <c r="Y642"/>
  <c r="T642"/>
  <c r="O642"/>
  <c r="Z642"/>
  <c r="U642"/>
  <c r="P642"/>
  <c r="J642"/>
  <c r="K642"/>
  <c r="Y646"/>
  <c r="T646"/>
  <c r="O646"/>
  <c r="Z646"/>
  <c r="U646"/>
  <c r="J646"/>
  <c r="P646"/>
  <c r="K646"/>
  <c r="Y650"/>
  <c r="T650"/>
  <c r="O650"/>
  <c r="Z650"/>
  <c r="J650"/>
  <c r="U650"/>
  <c r="P650"/>
  <c r="K650"/>
  <c r="Y654"/>
  <c r="T654"/>
  <c r="O654"/>
  <c r="Z654"/>
  <c r="U654"/>
  <c r="P654"/>
  <c r="J654"/>
  <c r="K654"/>
  <c r="Y658"/>
  <c r="T658"/>
  <c r="O658"/>
  <c r="Z658"/>
  <c r="U658"/>
  <c r="P658"/>
  <c r="J658"/>
  <c r="K658"/>
  <c r="Y662"/>
  <c r="T662"/>
  <c r="O662"/>
  <c r="Z662"/>
  <c r="U662"/>
  <c r="J662"/>
  <c r="P662"/>
  <c r="K662"/>
  <c r="Y666"/>
  <c r="T666"/>
  <c r="O666"/>
  <c r="Z666"/>
  <c r="J666"/>
  <c r="U666"/>
  <c r="P666"/>
  <c r="K666"/>
  <c r="Y670"/>
  <c r="T670"/>
  <c r="O670"/>
  <c r="Z670"/>
  <c r="U670"/>
  <c r="P670"/>
  <c r="J670"/>
  <c r="K670"/>
  <c r="Y674"/>
  <c r="T674"/>
  <c r="O674"/>
  <c r="Z674"/>
  <c r="U674"/>
  <c r="J674"/>
  <c r="P674"/>
  <c r="K674"/>
  <c r="Y678"/>
  <c r="T678"/>
  <c r="O678"/>
  <c r="Z678"/>
  <c r="U678"/>
  <c r="J678"/>
  <c r="P678"/>
  <c r="K678"/>
  <c r="Y682"/>
  <c r="T682"/>
  <c r="O682"/>
  <c r="Z682"/>
  <c r="J682"/>
  <c r="U682"/>
  <c r="P682"/>
  <c r="K682"/>
  <c r="Y686"/>
  <c r="T686"/>
  <c r="O686"/>
  <c r="Z686"/>
  <c r="U686"/>
  <c r="P686"/>
  <c r="J686"/>
  <c r="K686"/>
  <c r="Y690"/>
  <c r="T690"/>
  <c r="O690"/>
  <c r="Z690"/>
  <c r="U690"/>
  <c r="J690"/>
  <c r="P690"/>
  <c r="K690"/>
  <c r="Y694"/>
  <c r="T694"/>
  <c r="O694"/>
  <c r="Z694"/>
  <c r="U694"/>
  <c r="J694"/>
  <c r="P694"/>
  <c r="K694"/>
  <c r="Y698"/>
  <c r="T698"/>
  <c r="O698"/>
  <c r="Z698"/>
  <c r="J698"/>
  <c r="U698"/>
  <c r="P698"/>
  <c r="K698"/>
  <c r="Y702"/>
  <c r="T702"/>
  <c r="O702"/>
  <c r="Z702"/>
  <c r="U702"/>
  <c r="P702"/>
  <c r="J702"/>
  <c r="K702"/>
  <c r="Y706"/>
  <c r="T706"/>
  <c r="O706"/>
  <c r="Z706"/>
  <c r="U706"/>
  <c r="P706"/>
  <c r="J706"/>
  <c r="K706"/>
  <c r="Y710"/>
  <c r="T710"/>
  <c r="O710"/>
  <c r="Z710"/>
  <c r="U710"/>
  <c r="J710"/>
  <c r="P710"/>
  <c r="K710"/>
  <c r="Y714"/>
  <c r="T714"/>
  <c r="O714"/>
  <c r="Z714"/>
  <c r="J714"/>
  <c r="U714"/>
  <c r="P714"/>
  <c r="K714"/>
  <c r="Y718"/>
  <c r="T718"/>
  <c r="O718"/>
  <c r="Z718"/>
  <c r="U718"/>
  <c r="P718"/>
  <c r="J718"/>
  <c r="K718"/>
  <c r="Y722"/>
  <c r="T722"/>
  <c r="O722"/>
  <c r="Z722"/>
  <c r="U722"/>
  <c r="P722"/>
  <c r="J722"/>
  <c r="K722"/>
  <c r="Y726"/>
  <c r="T726"/>
  <c r="O726"/>
  <c r="Z726"/>
  <c r="U726"/>
  <c r="J726"/>
  <c r="P726"/>
  <c r="K726"/>
  <c r="Y730"/>
  <c r="T730"/>
  <c r="O730"/>
  <c r="Z730"/>
  <c r="J730"/>
  <c r="U730"/>
  <c r="P730"/>
  <c r="K730"/>
  <c r="Y734"/>
  <c r="T734"/>
  <c r="O734"/>
  <c r="Z734"/>
  <c r="U734"/>
  <c r="P734"/>
  <c r="J734"/>
  <c r="K734"/>
  <c r="Y738"/>
  <c r="T738"/>
  <c r="O738"/>
  <c r="Z738"/>
  <c r="U738"/>
  <c r="J738"/>
  <c r="P738"/>
  <c r="K738"/>
  <c r="Y742"/>
  <c r="T742"/>
  <c r="O742"/>
  <c r="Z742"/>
  <c r="U742"/>
  <c r="J742"/>
  <c r="P742"/>
  <c r="K742"/>
  <c r="Y746"/>
  <c r="T746"/>
  <c r="O746"/>
  <c r="Z746"/>
  <c r="J746"/>
  <c r="U746"/>
  <c r="P746"/>
  <c r="K746"/>
  <c r="Y750"/>
  <c r="T750"/>
  <c r="O750"/>
  <c r="Z750"/>
  <c r="U750"/>
  <c r="P750"/>
  <c r="J750"/>
  <c r="K750"/>
  <c r="Y754"/>
  <c r="T754"/>
  <c r="O754"/>
  <c r="Z754"/>
  <c r="U754"/>
  <c r="J754"/>
  <c r="P754"/>
  <c r="K754"/>
  <c r="Y758"/>
  <c r="T758"/>
  <c r="O758"/>
  <c r="Z758"/>
  <c r="U758"/>
  <c r="J758"/>
  <c r="P758"/>
  <c r="K758"/>
  <c r="Y762"/>
  <c r="T762"/>
  <c r="O762"/>
  <c r="Z762"/>
  <c r="J762"/>
  <c r="U762"/>
  <c r="P762"/>
  <c r="K762"/>
  <c r="Y766"/>
  <c r="T766"/>
  <c r="O766"/>
  <c r="Z766"/>
  <c r="U766"/>
  <c r="P766"/>
  <c r="J766"/>
  <c r="K766"/>
  <c r="X14"/>
  <c r="S15"/>
  <c r="N24"/>
  <c r="S39"/>
  <c r="W54"/>
  <c r="AC57"/>
  <c r="X62"/>
  <c r="R63"/>
  <c r="N72"/>
  <c r="M100"/>
  <c r="M104"/>
  <c r="AC105"/>
  <c r="S119"/>
  <c r="AB125"/>
  <c r="M132"/>
  <c r="R143"/>
  <c r="M144"/>
  <c r="W423"/>
  <c r="X427"/>
  <c r="W471"/>
  <c r="W519"/>
  <c r="AC602"/>
  <c r="Y189"/>
  <c r="T189"/>
  <c r="O189"/>
  <c r="J189"/>
  <c r="P189"/>
  <c r="K189"/>
  <c r="Z189"/>
  <c r="U189"/>
  <c r="Y193"/>
  <c r="T193"/>
  <c r="O193"/>
  <c r="J193"/>
  <c r="P193"/>
  <c r="Z193"/>
  <c r="K193"/>
  <c r="U193"/>
  <c r="Y197"/>
  <c r="T197"/>
  <c r="O197"/>
  <c r="J197"/>
  <c r="P197"/>
  <c r="Z197"/>
  <c r="K197"/>
  <c r="U197"/>
  <c r="Y201"/>
  <c r="T201"/>
  <c r="O201"/>
  <c r="J201"/>
  <c r="Z201"/>
  <c r="P201"/>
  <c r="K201"/>
  <c r="U201"/>
  <c r="Y205"/>
  <c r="T205"/>
  <c r="O205"/>
  <c r="J205"/>
  <c r="P205"/>
  <c r="K205"/>
  <c r="Z205"/>
  <c r="U205"/>
  <c r="Y209"/>
  <c r="T209"/>
  <c r="O209"/>
  <c r="J209"/>
  <c r="P209"/>
  <c r="K209"/>
  <c r="U209"/>
  <c r="Z209"/>
  <c r="Y213"/>
  <c r="T213"/>
  <c r="O213"/>
  <c r="J213"/>
  <c r="P213"/>
  <c r="Z213"/>
  <c r="K213"/>
  <c r="U213"/>
  <c r="Y217"/>
  <c r="T217"/>
  <c r="O217"/>
  <c r="J217"/>
  <c r="Z217"/>
  <c r="P217"/>
  <c r="K217"/>
  <c r="U217"/>
  <c r="Y221"/>
  <c r="T221"/>
  <c r="O221"/>
  <c r="J221"/>
  <c r="P221"/>
  <c r="K221"/>
  <c r="Z221"/>
  <c r="U221"/>
  <c r="Y225"/>
  <c r="T225"/>
  <c r="O225"/>
  <c r="J225"/>
  <c r="P225"/>
  <c r="K225"/>
  <c r="Z225"/>
  <c r="U225"/>
  <c r="Y229"/>
  <c r="T229"/>
  <c r="O229"/>
  <c r="J229"/>
  <c r="P229"/>
  <c r="Z229"/>
  <c r="K229"/>
  <c r="U229"/>
  <c r="Y233"/>
  <c r="T233"/>
  <c r="O233"/>
  <c r="J233"/>
  <c r="Z233"/>
  <c r="P233"/>
  <c r="K233"/>
  <c r="U233"/>
  <c r="Y237"/>
  <c r="T237"/>
  <c r="O237"/>
  <c r="J237"/>
  <c r="P237"/>
  <c r="K237"/>
  <c r="Z237"/>
  <c r="U237"/>
  <c r="Y241"/>
  <c r="T241"/>
  <c r="O241"/>
  <c r="J241"/>
  <c r="P241"/>
  <c r="Z241"/>
  <c r="K241"/>
  <c r="U241"/>
  <c r="Y245"/>
  <c r="T245"/>
  <c r="O245"/>
  <c r="J245"/>
  <c r="P245"/>
  <c r="Z245"/>
  <c r="K245"/>
  <c r="U245"/>
  <c r="Y249"/>
  <c r="T249"/>
  <c r="O249"/>
  <c r="J249"/>
  <c r="Z249"/>
  <c r="P249"/>
  <c r="K249"/>
  <c r="U249"/>
  <c r="Y253"/>
  <c r="T253"/>
  <c r="O253"/>
  <c r="J253"/>
  <c r="P253"/>
  <c r="K253"/>
  <c r="Z253"/>
  <c r="U253"/>
  <c r="Y257"/>
  <c r="T257"/>
  <c r="O257"/>
  <c r="J257"/>
  <c r="P257"/>
  <c r="K257"/>
  <c r="U257"/>
  <c r="Z257"/>
  <c r="Y261"/>
  <c r="T261"/>
  <c r="O261"/>
  <c r="J261"/>
  <c r="P261"/>
  <c r="Z261"/>
  <c r="K261"/>
  <c r="U261"/>
  <c r="Y265"/>
  <c r="T265"/>
  <c r="O265"/>
  <c r="J265"/>
  <c r="Z265"/>
  <c r="P265"/>
  <c r="K265"/>
  <c r="U265"/>
  <c r="Y269"/>
  <c r="T269"/>
  <c r="O269"/>
  <c r="R269" s="1"/>
  <c r="J269"/>
  <c r="P269"/>
  <c r="K269"/>
  <c r="Z269"/>
  <c r="U269"/>
  <c r="Y273"/>
  <c r="T273"/>
  <c r="O273"/>
  <c r="J273"/>
  <c r="P273"/>
  <c r="Z273"/>
  <c r="K273"/>
  <c r="U273"/>
  <c r="Y277"/>
  <c r="T277"/>
  <c r="O277"/>
  <c r="J277"/>
  <c r="P277"/>
  <c r="Z277"/>
  <c r="K277"/>
  <c r="U277"/>
  <c r="Y281"/>
  <c r="T281"/>
  <c r="O281"/>
  <c r="J281"/>
  <c r="Z281"/>
  <c r="P281"/>
  <c r="K281"/>
  <c r="U281"/>
  <c r="Y285"/>
  <c r="T285"/>
  <c r="O285"/>
  <c r="J285"/>
  <c r="P285"/>
  <c r="K285"/>
  <c r="Z285"/>
  <c r="U285"/>
  <c r="Y289"/>
  <c r="T289"/>
  <c r="O289"/>
  <c r="J289"/>
  <c r="P289"/>
  <c r="K289"/>
  <c r="Z289"/>
  <c r="U289"/>
  <c r="Y293"/>
  <c r="T293"/>
  <c r="O293"/>
  <c r="J293"/>
  <c r="P293"/>
  <c r="Z293"/>
  <c r="K293"/>
  <c r="U293"/>
  <c r="Y297"/>
  <c r="T297"/>
  <c r="O297"/>
  <c r="J297"/>
  <c r="Z297"/>
  <c r="P297"/>
  <c r="K297"/>
  <c r="U297"/>
  <c r="Y301"/>
  <c r="T301"/>
  <c r="O301"/>
  <c r="J301"/>
  <c r="P301"/>
  <c r="K301"/>
  <c r="Z301"/>
  <c r="U301"/>
  <c r="Y305"/>
  <c r="T305"/>
  <c r="O305"/>
  <c r="J305"/>
  <c r="P305"/>
  <c r="Z305"/>
  <c r="K305"/>
  <c r="U305"/>
  <c r="Y309"/>
  <c r="T309"/>
  <c r="O309"/>
  <c r="J309"/>
  <c r="P309"/>
  <c r="Z309"/>
  <c r="K309"/>
  <c r="U309"/>
  <c r="Y313"/>
  <c r="T313"/>
  <c r="O313"/>
  <c r="J313"/>
  <c r="Z313"/>
  <c r="P313"/>
  <c r="K313"/>
  <c r="U313"/>
  <c r="Y317"/>
  <c r="T317"/>
  <c r="O317"/>
  <c r="J317"/>
  <c r="P317"/>
  <c r="K317"/>
  <c r="Z317"/>
  <c r="U317"/>
  <c r="Y321"/>
  <c r="T321"/>
  <c r="O321"/>
  <c r="J321"/>
  <c r="P321"/>
  <c r="K321"/>
  <c r="U321"/>
  <c r="Z321"/>
  <c r="Y325"/>
  <c r="T325"/>
  <c r="O325"/>
  <c r="J325"/>
  <c r="P325"/>
  <c r="Z325"/>
  <c r="K325"/>
  <c r="U325"/>
  <c r="Y329"/>
  <c r="T329"/>
  <c r="O329"/>
  <c r="J329"/>
  <c r="Z329"/>
  <c r="P329"/>
  <c r="K329"/>
  <c r="U329"/>
  <c r="Y333"/>
  <c r="T333"/>
  <c r="O333"/>
  <c r="J333"/>
  <c r="P333"/>
  <c r="K333"/>
  <c r="Z333"/>
  <c r="U333"/>
  <c r="Y337"/>
  <c r="T337"/>
  <c r="O337"/>
  <c r="J337"/>
  <c r="P337"/>
  <c r="Z337"/>
  <c r="K337"/>
  <c r="U337"/>
  <c r="Y341"/>
  <c r="T341"/>
  <c r="O341"/>
  <c r="J341"/>
  <c r="P341"/>
  <c r="Z341"/>
  <c r="K341"/>
  <c r="U341"/>
  <c r="Y345"/>
  <c r="T345"/>
  <c r="O345"/>
  <c r="J345"/>
  <c r="Z345"/>
  <c r="P345"/>
  <c r="K345"/>
  <c r="U345"/>
  <c r="Y349"/>
  <c r="T349"/>
  <c r="O349"/>
  <c r="J349"/>
  <c r="P349"/>
  <c r="K349"/>
  <c r="Z349"/>
  <c r="U349"/>
  <c r="Y353"/>
  <c r="T353"/>
  <c r="O353"/>
  <c r="J353"/>
  <c r="P353"/>
  <c r="K353"/>
  <c r="Z353"/>
  <c r="U353"/>
  <c r="Y357"/>
  <c r="T357"/>
  <c r="O357"/>
  <c r="J357"/>
  <c r="P357"/>
  <c r="Z357"/>
  <c r="K357"/>
  <c r="U357"/>
  <c r="Y361"/>
  <c r="T361"/>
  <c r="O361"/>
  <c r="J361"/>
  <c r="Z361"/>
  <c r="P361"/>
  <c r="K361"/>
  <c r="U361"/>
  <c r="Y365"/>
  <c r="T365"/>
  <c r="O365"/>
  <c r="J365"/>
  <c r="P365"/>
  <c r="K365"/>
  <c r="Z365"/>
  <c r="U365"/>
  <c r="Y369"/>
  <c r="T369"/>
  <c r="O369"/>
  <c r="J369"/>
  <c r="P369"/>
  <c r="Z369"/>
  <c r="K369"/>
  <c r="U369"/>
  <c r="Y373"/>
  <c r="T373"/>
  <c r="O373"/>
  <c r="R373" s="1"/>
  <c r="J373"/>
  <c r="P373"/>
  <c r="Z373"/>
  <c r="K373"/>
  <c r="U373"/>
  <c r="Y377"/>
  <c r="T377"/>
  <c r="O377"/>
  <c r="J377"/>
  <c r="Z377"/>
  <c r="P377"/>
  <c r="K377"/>
  <c r="U377"/>
  <c r="Y381"/>
  <c r="T381"/>
  <c r="O381"/>
  <c r="J381"/>
  <c r="P381"/>
  <c r="K381"/>
  <c r="U381"/>
  <c r="Z381"/>
  <c r="Y385"/>
  <c r="T385"/>
  <c r="O385"/>
  <c r="J385"/>
  <c r="P385"/>
  <c r="Z385"/>
  <c r="K385"/>
  <c r="U385"/>
  <c r="Y389"/>
  <c r="T389"/>
  <c r="O389"/>
  <c r="J389"/>
  <c r="P389"/>
  <c r="K389"/>
  <c r="Z389"/>
  <c r="U389"/>
  <c r="Y393"/>
  <c r="T393"/>
  <c r="O393"/>
  <c r="J393"/>
  <c r="P393"/>
  <c r="Z393"/>
  <c r="K393"/>
  <c r="U393"/>
  <c r="Y397"/>
  <c r="T397"/>
  <c r="O397"/>
  <c r="J397"/>
  <c r="P397"/>
  <c r="K397"/>
  <c r="U397"/>
  <c r="Z397"/>
  <c r="Y401"/>
  <c r="T401"/>
  <c r="O401"/>
  <c r="J401"/>
  <c r="P401"/>
  <c r="Z401"/>
  <c r="K401"/>
  <c r="U401"/>
  <c r="Y405"/>
  <c r="T405"/>
  <c r="O405"/>
  <c r="J405"/>
  <c r="P405"/>
  <c r="K405"/>
  <c r="Z405"/>
  <c r="U405"/>
  <c r="Y409"/>
  <c r="T409"/>
  <c r="O409"/>
  <c r="J409"/>
  <c r="P409"/>
  <c r="Z409"/>
  <c r="K409"/>
  <c r="U409"/>
  <c r="Y413"/>
  <c r="T413"/>
  <c r="O413"/>
  <c r="J413"/>
  <c r="P413"/>
  <c r="K413"/>
  <c r="U413"/>
  <c r="Z413"/>
  <c r="Y417"/>
  <c r="T417"/>
  <c r="O417"/>
  <c r="Z417"/>
  <c r="J417"/>
  <c r="M417" s="1"/>
  <c r="U417"/>
  <c r="P417"/>
  <c r="K417"/>
  <c r="Y421"/>
  <c r="T421"/>
  <c r="O421"/>
  <c r="Z421"/>
  <c r="U421"/>
  <c r="P421"/>
  <c r="J421"/>
  <c r="K421"/>
  <c r="Y425"/>
  <c r="T425"/>
  <c r="O425"/>
  <c r="Z425"/>
  <c r="U425"/>
  <c r="P425"/>
  <c r="J425"/>
  <c r="K425"/>
  <c r="Y429"/>
  <c r="T429"/>
  <c r="O429"/>
  <c r="Z429"/>
  <c r="U429"/>
  <c r="J429"/>
  <c r="P429"/>
  <c r="K429"/>
  <c r="Y433"/>
  <c r="T433"/>
  <c r="O433"/>
  <c r="Z433"/>
  <c r="J433"/>
  <c r="U433"/>
  <c r="P433"/>
  <c r="K433"/>
  <c r="Y437"/>
  <c r="T437"/>
  <c r="O437"/>
  <c r="Z437"/>
  <c r="U437"/>
  <c r="P437"/>
  <c r="J437"/>
  <c r="K437"/>
  <c r="Y441"/>
  <c r="T441"/>
  <c r="O441"/>
  <c r="Z441"/>
  <c r="U441"/>
  <c r="J441"/>
  <c r="P441"/>
  <c r="K441"/>
  <c r="Y445"/>
  <c r="T445"/>
  <c r="O445"/>
  <c r="Z445"/>
  <c r="U445"/>
  <c r="J445"/>
  <c r="P445"/>
  <c r="K445"/>
  <c r="Y449"/>
  <c r="T449"/>
  <c r="O449"/>
  <c r="Z449"/>
  <c r="J449"/>
  <c r="U449"/>
  <c r="P449"/>
  <c r="K449"/>
  <c r="Y453"/>
  <c r="T453"/>
  <c r="O453"/>
  <c r="Z453"/>
  <c r="U453"/>
  <c r="P453"/>
  <c r="J453"/>
  <c r="K453"/>
  <c r="Y457"/>
  <c r="T457"/>
  <c r="O457"/>
  <c r="Z457"/>
  <c r="U457"/>
  <c r="P457"/>
  <c r="J457"/>
  <c r="K457"/>
  <c r="Y461"/>
  <c r="T461"/>
  <c r="O461"/>
  <c r="Z461"/>
  <c r="U461"/>
  <c r="J461"/>
  <c r="P461"/>
  <c r="K461"/>
  <c r="Y465"/>
  <c r="T465"/>
  <c r="O465"/>
  <c r="Z465"/>
  <c r="J465"/>
  <c r="U465"/>
  <c r="P465"/>
  <c r="K465"/>
  <c r="Y469"/>
  <c r="AB469" s="1"/>
  <c r="T469"/>
  <c r="O469"/>
  <c r="Z469"/>
  <c r="U469"/>
  <c r="P469"/>
  <c r="J469"/>
  <c r="K469"/>
  <c r="Y473"/>
  <c r="T473"/>
  <c r="O473"/>
  <c r="Z473"/>
  <c r="U473"/>
  <c r="P473"/>
  <c r="J473"/>
  <c r="M473" s="1"/>
  <c r="K473"/>
  <c r="Y477"/>
  <c r="T477"/>
  <c r="O477"/>
  <c r="J477"/>
  <c r="Z477"/>
  <c r="K477"/>
  <c r="U477"/>
  <c r="P477"/>
  <c r="Y481"/>
  <c r="T481"/>
  <c r="J481"/>
  <c r="Z481"/>
  <c r="O481"/>
  <c r="K481"/>
  <c r="U481"/>
  <c r="P481"/>
  <c r="T485"/>
  <c r="Y485"/>
  <c r="J485"/>
  <c r="Z485"/>
  <c r="K485"/>
  <c r="O485"/>
  <c r="P485"/>
  <c r="U485"/>
  <c r="Y489"/>
  <c r="J489"/>
  <c r="T489"/>
  <c r="O489"/>
  <c r="Z489"/>
  <c r="K489"/>
  <c r="U489"/>
  <c r="P489"/>
  <c r="Y493"/>
  <c r="T493"/>
  <c r="O493"/>
  <c r="J493"/>
  <c r="Z493"/>
  <c r="K493"/>
  <c r="U493"/>
  <c r="P493"/>
  <c r="Y497"/>
  <c r="T497"/>
  <c r="J497"/>
  <c r="Z497"/>
  <c r="O497"/>
  <c r="K497"/>
  <c r="U497"/>
  <c r="P497"/>
  <c r="Y501"/>
  <c r="T501"/>
  <c r="J501"/>
  <c r="Z501"/>
  <c r="K501"/>
  <c r="O501"/>
  <c r="P501"/>
  <c r="U501"/>
  <c r="Y505"/>
  <c r="T505"/>
  <c r="J505"/>
  <c r="O505"/>
  <c r="Z505"/>
  <c r="K505"/>
  <c r="U505"/>
  <c r="P505"/>
  <c r="Y509"/>
  <c r="T509"/>
  <c r="O509"/>
  <c r="J509"/>
  <c r="Z509"/>
  <c r="K509"/>
  <c r="U509"/>
  <c r="P509"/>
  <c r="Y513"/>
  <c r="T513"/>
  <c r="J513"/>
  <c r="M513" s="1"/>
  <c r="Z513"/>
  <c r="O513"/>
  <c r="K513"/>
  <c r="P513"/>
  <c r="U513"/>
  <c r="T517"/>
  <c r="Y517"/>
  <c r="J517"/>
  <c r="Z517"/>
  <c r="O517"/>
  <c r="K517"/>
  <c r="U517"/>
  <c r="P517"/>
  <c r="Y521"/>
  <c r="J521"/>
  <c r="O521"/>
  <c r="Z521"/>
  <c r="T521"/>
  <c r="K521"/>
  <c r="U521"/>
  <c r="P521"/>
  <c r="Y525"/>
  <c r="T525"/>
  <c r="O525"/>
  <c r="J525"/>
  <c r="Z525"/>
  <c r="K525"/>
  <c r="P525"/>
  <c r="U525"/>
  <c r="Y529"/>
  <c r="AB529" s="1"/>
  <c r="T529"/>
  <c r="J529"/>
  <c r="Z529"/>
  <c r="O529"/>
  <c r="K529"/>
  <c r="U529"/>
  <c r="P529"/>
  <c r="T533"/>
  <c r="Y533"/>
  <c r="J533"/>
  <c r="Z533"/>
  <c r="K533"/>
  <c r="U533"/>
  <c r="O533"/>
  <c r="P533"/>
  <c r="Y537"/>
  <c r="J537"/>
  <c r="O537"/>
  <c r="Z537"/>
  <c r="T537"/>
  <c r="K537"/>
  <c r="U537"/>
  <c r="P537"/>
  <c r="Y541"/>
  <c r="T541"/>
  <c r="O541"/>
  <c r="J541"/>
  <c r="Z541"/>
  <c r="K541"/>
  <c r="P541"/>
  <c r="U541"/>
  <c r="Y545"/>
  <c r="T545"/>
  <c r="J545"/>
  <c r="Z545"/>
  <c r="O545"/>
  <c r="K545"/>
  <c r="U545"/>
  <c r="P545"/>
  <c r="T549"/>
  <c r="Y549"/>
  <c r="J549"/>
  <c r="Z549"/>
  <c r="K549"/>
  <c r="O549"/>
  <c r="U549"/>
  <c r="P549"/>
  <c r="Y553"/>
  <c r="J553"/>
  <c r="T553"/>
  <c r="O553"/>
  <c r="Z553"/>
  <c r="K553"/>
  <c r="P553"/>
  <c r="U553"/>
  <c r="Y557"/>
  <c r="T557"/>
  <c r="O557"/>
  <c r="J557"/>
  <c r="Z557"/>
  <c r="K557"/>
  <c r="U557"/>
  <c r="P557"/>
  <c r="Y561"/>
  <c r="T561"/>
  <c r="J561"/>
  <c r="Z561"/>
  <c r="O561"/>
  <c r="K561"/>
  <c r="U561"/>
  <c r="P561"/>
  <c r="Y565"/>
  <c r="T565"/>
  <c r="J565"/>
  <c r="Z565"/>
  <c r="K565"/>
  <c r="O565"/>
  <c r="P565"/>
  <c r="U565"/>
  <c r="Y569"/>
  <c r="T569"/>
  <c r="J569"/>
  <c r="O569"/>
  <c r="Z569"/>
  <c r="K569"/>
  <c r="U569"/>
  <c r="P569"/>
  <c r="S569" s="1"/>
  <c r="Y573"/>
  <c r="T573"/>
  <c r="O573"/>
  <c r="J573"/>
  <c r="Z573"/>
  <c r="K573"/>
  <c r="U573"/>
  <c r="P573"/>
  <c r="Y577"/>
  <c r="T577"/>
  <c r="J577"/>
  <c r="Z577"/>
  <c r="O577"/>
  <c r="K577"/>
  <c r="U577"/>
  <c r="P577"/>
  <c r="T581"/>
  <c r="J581"/>
  <c r="Z581"/>
  <c r="Y581"/>
  <c r="O581"/>
  <c r="K581"/>
  <c r="P581"/>
  <c r="U581"/>
  <c r="Y585"/>
  <c r="J585"/>
  <c r="O585"/>
  <c r="Z585"/>
  <c r="T585"/>
  <c r="K585"/>
  <c r="U585"/>
  <c r="P585"/>
  <c r="Y589"/>
  <c r="T589"/>
  <c r="O589"/>
  <c r="J589"/>
  <c r="Z589"/>
  <c r="K589"/>
  <c r="U589"/>
  <c r="P589"/>
  <c r="Y593"/>
  <c r="T593"/>
  <c r="J593"/>
  <c r="Z593"/>
  <c r="O593"/>
  <c r="K593"/>
  <c r="P593"/>
  <c r="U593"/>
  <c r="T597"/>
  <c r="Y597"/>
  <c r="J597"/>
  <c r="Z597"/>
  <c r="K597"/>
  <c r="U597"/>
  <c r="O597"/>
  <c r="P597"/>
  <c r="Y601"/>
  <c r="J601"/>
  <c r="O601"/>
  <c r="Z601"/>
  <c r="K601"/>
  <c r="U601"/>
  <c r="T601"/>
  <c r="P601"/>
  <c r="Y605"/>
  <c r="T605"/>
  <c r="O605"/>
  <c r="J605"/>
  <c r="Z605"/>
  <c r="K605"/>
  <c r="U605"/>
  <c r="P605"/>
  <c r="Y609"/>
  <c r="AB609" s="1"/>
  <c r="T609"/>
  <c r="J609"/>
  <c r="Z609"/>
  <c r="O609"/>
  <c r="K609"/>
  <c r="P609"/>
  <c r="U609"/>
  <c r="T613"/>
  <c r="Y613"/>
  <c r="J613"/>
  <c r="Z613"/>
  <c r="K613"/>
  <c r="U613"/>
  <c r="P613"/>
  <c r="O613"/>
  <c r="Y617"/>
  <c r="T617"/>
  <c r="O617"/>
  <c r="Z617"/>
  <c r="J617"/>
  <c r="U617"/>
  <c r="P617"/>
  <c r="K617"/>
  <c r="Y621"/>
  <c r="T621"/>
  <c r="O621"/>
  <c r="Z621"/>
  <c r="J621"/>
  <c r="U621"/>
  <c r="K621"/>
  <c r="P621"/>
  <c r="Y625"/>
  <c r="T625"/>
  <c r="O625"/>
  <c r="Z625"/>
  <c r="J625"/>
  <c r="P625"/>
  <c r="U625"/>
  <c r="K625"/>
  <c r="N625" s="1"/>
  <c r="Y629"/>
  <c r="T629"/>
  <c r="O629"/>
  <c r="Z629"/>
  <c r="AC629" s="1"/>
  <c r="J629"/>
  <c r="U629"/>
  <c r="P629"/>
  <c r="K629"/>
  <c r="Y633"/>
  <c r="T633"/>
  <c r="O633"/>
  <c r="Z633"/>
  <c r="AC633" s="1"/>
  <c r="J633"/>
  <c r="U633"/>
  <c r="K633"/>
  <c r="P633"/>
  <c r="Y637"/>
  <c r="T637"/>
  <c r="O637"/>
  <c r="Z637"/>
  <c r="AC637" s="1"/>
  <c r="J637"/>
  <c r="P637"/>
  <c r="U637"/>
  <c r="K637"/>
  <c r="Y641"/>
  <c r="T641"/>
  <c r="O641"/>
  <c r="Z641"/>
  <c r="AC641" s="1"/>
  <c r="J641"/>
  <c r="U641"/>
  <c r="P641"/>
  <c r="K641"/>
  <c r="N641" s="1"/>
  <c r="Y645"/>
  <c r="T645"/>
  <c r="O645"/>
  <c r="Z645"/>
  <c r="AC645" s="1"/>
  <c r="J645"/>
  <c r="U645"/>
  <c r="K645"/>
  <c r="P645"/>
  <c r="S645" s="1"/>
  <c r="Y649"/>
  <c r="T649"/>
  <c r="O649"/>
  <c r="Z649"/>
  <c r="J649"/>
  <c r="P649"/>
  <c r="U649"/>
  <c r="K649"/>
  <c r="Y653"/>
  <c r="T653"/>
  <c r="O653"/>
  <c r="Z653"/>
  <c r="AC653" s="1"/>
  <c r="J653"/>
  <c r="U653"/>
  <c r="P653"/>
  <c r="K653"/>
  <c r="Y657"/>
  <c r="T657"/>
  <c r="O657"/>
  <c r="Z657"/>
  <c r="AC657" s="1"/>
  <c r="J657"/>
  <c r="U657"/>
  <c r="K657"/>
  <c r="P657"/>
  <c r="Y661"/>
  <c r="T661"/>
  <c r="O661"/>
  <c r="Z661"/>
  <c r="AC661" s="1"/>
  <c r="J661"/>
  <c r="P661"/>
  <c r="U661"/>
  <c r="K661"/>
  <c r="N661" s="1"/>
  <c r="Y665"/>
  <c r="T665"/>
  <c r="O665"/>
  <c r="Z665"/>
  <c r="J665"/>
  <c r="U665"/>
  <c r="P665"/>
  <c r="K665"/>
  <c r="N665" s="1"/>
  <c r="Y669"/>
  <c r="T669"/>
  <c r="O669"/>
  <c r="Z669"/>
  <c r="AC669" s="1"/>
  <c r="J669"/>
  <c r="U669"/>
  <c r="K669"/>
  <c r="P669"/>
  <c r="Y673"/>
  <c r="T673"/>
  <c r="O673"/>
  <c r="Z673"/>
  <c r="J673"/>
  <c r="P673"/>
  <c r="U673"/>
  <c r="K673"/>
  <c r="Y677"/>
  <c r="T677"/>
  <c r="O677"/>
  <c r="Z677"/>
  <c r="AC677" s="1"/>
  <c r="J677"/>
  <c r="U677"/>
  <c r="P677"/>
  <c r="K677"/>
  <c r="Y681"/>
  <c r="T681"/>
  <c r="O681"/>
  <c r="Z681"/>
  <c r="J681"/>
  <c r="U681"/>
  <c r="K681"/>
  <c r="P681"/>
  <c r="Y685"/>
  <c r="T685"/>
  <c r="O685"/>
  <c r="Z685"/>
  <c r="J685"/>
  <c r="P685"/>
  <c r="U685"/>
  <c r="K685"/>
  <c r="Y689"/>
  <c r="T689"/>
  <c r="O689"/>
  <c r="Z689"/>
  <c r="J689"/>
  <c r="U689"/>
  <c r="P689"/>
  <c r="K689"/>
  <c r="N689" s="1"/>
  <c r="Y693"/>
  <c r="T693"/>
  <c r="O693"/>
  <c r="Z693"/>
  <c r="J693"/>
  <c r="U693"/>
  <c r="K693"/>
  <c r="P693"/>
  <c r="Y697"/>
  <c r="T697"/>
  <c r="O697"/>
  <c r="Z697"/>
  <c r="J697"/>
  <c r="P697"/>
  <c r="U697"/>
  <c r="K697"/>
  <c r="N697" s="1"/>
  <c r="Y701"/>
  <c r="T701"/>
  <c r="O701"/>
  <c r="Z701"/>
  <c r="J701"/>
  <c r="P701"/>
  <c r="U701"/>
  <c r="K701"/>
  <c r="Y705"/>
  <c r="T705"/>
  <c r="O705"/>
  <c r="Z705"/>
  <c r="J705"/>
  <c r="U705"/>
  <c r="P705"/>
  <c r="K705"/>
  <c r="N705" s="1"/>
  <c r="Y709"/>
  <c r="T709"/>
  <c r="O709"/>
  <c r="Z709"/>
  <c r="AC709" s="1"/>
  <c r="J709"/>
  <c r="U709"/>
  <c r="K709"/>
  <c r="P709"/>
  <c r="S709" s="1"/>
  <c r="Y713"/>
  <c r="T713"/>
  <c r="O713"/>
  <c r="Z713"/>
  <c r="AC713" s="1"/>
  <c r="J713"/>
  <c r="P713"/>
  <c r="U713"/>
  <c r="K713"/>
  <c r="Y717"/>
  <c r="T717"/>
  <c r="O717"/>
  <c r="Z717"/>
  <c r="AC717" s="1"/>
  <c r="J717"/>
  <c r="U717"/>
  <c r="P717"/>
  <c r="K717"/>
  <c r="N717" s="1"/>
  <c r="Y721"/>
  <c r="T721"/>
  <c r="O721"/>
  <c r="Z721"/>
  <c r="AC721" s="1"/>
  <c r="J721"/>
  <c r="U721"/>
  <c r="K721"/>
  <c r="P721"/>
  <c r="S721" s="1"/>
  <c r="Y725"/>
  <c r="T725"/>
  <c r="O725"/>
  <c r="Z725"/>
  <c r="AC725" s="1"/>
  <c r="J725"/>
  <c r="U725"/>
  <c r="K725"/>
  <c r="P725"/>
  <c r="S725" s="1"/>
  <c r="Y729"/>
  <c r="T729"/>
  <c r="O729"/>
  <c r="Z729"/>
  <c r="J729"/>
  <c r="U729"/>
  <c r="K729"/>
  <c r="P729"/>
  <c r="Y733"/>
  <c r="T733"/>
  <c r="O733"/>
  <c r="Z733"/>
  <c r="AC733" s="1"/>
  <c r="J733"/>
  <c r="U733"/>
  <c r="K733"/>
  <c r="P733"/>
  <c r="S733" s="1"/>
  <c r="Y737"/>
  <c r="T737"/>
  <c r="O737"/>
  <c r="Z737"/>
  <c r="AC737" s="1"/>
  <c r="J737"/>
  <c r="U737"/>
  <c r="K737"/>
  <c r="P737"/>
  <c r="Y741"/>
  <c r="T741"/>
  <c r="O741"/>
  <c r="Z741"/>
  <c r="AC741" s="1"/>
  <c r="J741"/>
  <c r="U741"/>
  <c r="K741"/>
  <c r="P741"/>
  <c r="S741" s="1"/>
  <c r="Y745"/>
  <c r="T745"/>
  <c r="O745"/>
  <c r="Z745"/>
  <c r="AC745" s="1"/>
  <c r="J745"/>
  <c r="U745"/>
  <c r="K745"/>
  <c r="P745"/>
  <c r="S745" s="1"/>
  <c r="Y749"/>
  <c r="T749"/>
  <c r="O749"/>
  <c r="Z749"/>
  <c r="J749"/>
  <c r="U749"/>
  <c r="K749"/>
  <c r="P749"/>
  <c r="Y753"/>
  <c r="T753"/>
  <c r="O753"/>
  <c r="Z753"/>
  <c r="AC753" s="1"/>
  <c r="J753"/>
  <c r="U753"/>
  <c r="K753"/>
  <c r="P753"/>
  <c r="S753" s="1"/>
  <c r="Y757"/>
  <c r="T757"/>
  <c r="O757"/>
  <c r="Z757"/>
  <c r="AC757" s="1"/>
  <c r="J757"/>
  <c r="U757"/>
  <c r="K757"/>
  <c r="P757"/>
  <c r="S757" s="1"/>
  <c r="Y761"/>
  <c r="T761"/>
  <c r="O761"/>
  <c r="Z761"/>
  <c r="AC761" s="1"/>
  <c r="J761"/>
  <c r="U761"/>
  <c r="K761"/>
  <c r="P761"/>
  <c r="S761" s="1"/>
  <c r="Y765"/>
  <c r="T765"/>
  <c r="O765"/>
  <c r="Z765"/>
  <c r="AC765" s="1"/>
  <c r="J765"/>
  <c r="U765"/>
  <c r="K765"/>
  <c r="P765"/>
  <c r="S765" s="1"/>
  <c r="Y769"/>
  <c r="T769"/>
  <c r="O769"/>
  <c r="Z769"/>
  <c r="AC769" s="1"/>
  <c r="J769"/>
  <c r="U769"/>
  <c r="K769"/>
  <c r="P769"/>
  <c r="S769" s="1"/>
  <c r="Y773"/>
  <c r="T773"/>
  <c r="O773"/>
  <c r="Z773"/>
  <c r="AC773" s="1"/>
  <c r="J773"/>
  <c r="U773"/>
  <c r="K773"/>
  <c r="P773"/>
  <c r="Y777"/>
  <c r="T777"/>
  <c r="O777"/>
  <c r="Z777"/>
  <c r="AC777" s="1"/>
  <c r="J777"/>
  <c r="U777"/>
  <c r="K777"/>
  <c r="P777"/>
  <c r="S777" s="1"/>
  <c r="Y781"/>
  <c r="T781"/>
  <c r="O781"/>
  <c r="Z781"/>
  <c r="AC781" s="1"/>
  <c r="J781"/>
  <c r="U781"/>
  <c r="K781"/>
  <c r="P781"/>
  <c r="Y785"/>
  <c r="T785"/>
  <c r="O785"/>
  <c r="Z785"/>
  <c r="AC785" s="1"/>
  <c r="J785"/>
  <c r="U785"/>
  <c r="K785"/>
  <c r="P785"/>
  <c r="S785" s="1"/>
  <c r="Y789"/>
  <c r="T789"/>
  <c r="O789"/>
  <c r="Z789"/>
  <c r="AC789" s="1"/>
  <c r="J789"/>
  <c r="U789"/>
  <c r="K789"/>
  <c r="P789"/>
  <c r="S789" s="1"/>
  <c r="Y793"/>
  <c r="T793"/>
  <c r="O793"/>
  <c r="Z793"/>
  <c r="AC793" s="1"/>
  <c r="J793"/>
  <c r="U793"/>
  <c r="K793"/>
  <c r="P793"/>
  <c r="S793" s="1"/>
  <c r="Y797"/>
  <c r="T797"/>
  <c r="O797"/>
  <c r="Z797"/>
  <c r="AC797" s="1"/>
  <c r="J797"/>
  <c r="U797"/>
  <c r="K797"/>
  <c r="P797"/>
  <c r="Y801"/>
  <c r="T801"/>
  <c r="O801"/>
  <c r="Z801"/>
  <c r="J801"/>
  <c r="U801"/>
  <c r="K801"/>
  <c r="P801"/>
  <c r="S801" s="1"/>
  <c r="Y805"/>
  <c r="T805"/>
  <c r="O805"/>
  <c r="Z805"/>
  <c r="AC805" s="1"/>
  <c r="J805"/>
  <c r="U805"/>
  <c r="K805"/>
  <c r="P805"/>
  <c r="Y809"/>
  <c r="T809"/>
  <c r="O809"/>
  <c r="Z809"/>
  <c r="J809"/>
  <c r="U809"/>
  <c r="K809"/>
  <c r="P809"/>
  <c r="Y813"/>
  <c r="T813"/>
  <c r="O813"/>
  <c r="Z813"/>
  <c r="J813"/>
  <c r="U813"/>
  <c r="K813"/>
  <c r="P813"/>
  <c r="Y817"/>
  <c r="T817"/>
  <c r="O817"/>
  <c r="Z817"/>
  <c r="AC817" s="1"/>
  <c r="J817"/>
  <c r="U817"/>
  <c r="K817"/>
  <c r="P817"/>
  <c r="S817" s="1"/>
  <c r="Y821"/>
  <c r="T821"/>
  <c r="O821"/>
  <c r="Z821"/>
  <c r="J821"/>
  <c r="U821"/>
  <c r="K821"/>
  <c r="P821"/>
  <c r="Y825"/>
  <c r="T825"/>
  <c r="O825"/>
  <c r="Z825"/>
  <c r="AC825" s="1"/>
  <c r="J825"/>
  <c r="U825"/>
  <c r="K825"/>
  <c r="P825"/>
  <c r="Y829"/>
  <c r="T829"/>
  <c r="O829"/>
  <c r="Z829"/>
  <c r="AC829" s="1"/>
  <c r="J829"/>
  <c r="U829"/>
  <c r="K829"/>
  <c r="P829"/>
  <c r="Y833"/>
  <c r="T833"/>
  <c r="O833"/>
  <c r="Z833"/>
  <c r="J833"/>
  <c r="U833"/>
  <c r="K833"/>
  <c r="P833"/>
  <c r="S833" s="1"/>
  <c r="Y837"/>
  <c r="T837"/>
  <c r="O837"/>
  <c r="Z837"/>
  <c r="AC837" s="1"/>
  <c r="J837"/>
  <c r="U837"/>
  <c r="K837"/>
  <c r="P837"/>
  <c r="S837" s="1"/>
  <c r="Y841"/>
  <c r="T841"/>
  <c r="O841"/>
  <c r="Z841"/>
  <c r="J841"/>
  <c r="U841"/>
  <c r="K841"/>
  <c r="P841"/>
  <c r="S841" s="1"/>
  <c r="Y845"/>
  <c r="T845"/>
  <c r="O845"/>
  <c r="Z845"/>
  <c r="AC845" s="1"/>
  <c r="J845"/>
  <c r="U845"/>
  <c r="K845"/>
  <c r="P845"/>
  <c r="S845" s="1"/>
  <c r="Y849"/>
  <c r="T849"/>
  <c r="O849"/>
  <c r="Z849"/>
  <c r="AC849" s="1"/>
  <c r="J849"/>
  <c r="U849"/>
  <c r="K849"/>
  <c r="P849"/>
  <c r="Y853"/>
  <c r="T853"/>
  <c r="O853"/>
  <c r="Z853"/>
  <c r="AC853" s="1"/>
  <c r="J853"/>
  <c r="U853"/>
  <c r="K853"/>
  <c r="P853"/>
  <c r="S853" s="1"/>
  <c r="Y857"/>
  <c r="T857"/>
  <c r="O857"/>
  <c r="Z857"/>
  <c r="AC857" s="1"/>
  <c r="J857"/>
  <c r="U857"/>
  <c r="K857"/>
  <c r="P857"/>
  <c r="Y861"/>
  <c r="T861"/>
  <c r="O861"/>
  <c r="Z861"/>
  <c r="AC861" s="1"/>
  <c r="J861"/>
  <c r="U861"/>
  <c r="K861"/>
  <c r="P861"/>
  <c r="S861" s="1"/>
  <c r="Y865"/>
  <c r="T865"/>
  <c r="O865"/>
  <c r="Z865"/>
  <c r="AC865" s="1"/>
  <c r="J865"/>
  <c r="U865"/>
  <c r="K865"/>
  <c r="P865"/>
  <c r="S865" s="1"/>
  <c r="Y869"/>
  <c r="T869"/>
  <c r="O869"/>
  <c r="Z869"/>
  <c r="AC869" s="1"/>
  <c r="J869"/>
  <c r="U869"/>
  <c r="K869"/>
  <c r="P869"/>
  <c r="S869" s="1"/>
  <c r="Y873"/>
  <c r="T873"/>
  <c r="O873"/>
  <c r="Z873"/>
  <c r="AC873" s="1"/>
  <c r="J873"/>
  <c r="U873"/>
  <c r="K873"/>
  <c r="P873"/>
  <c r="S873" s="1"/>
  <c r="Y877"/>
  <c r="T877"/>
  <c r="O877"/>
  <c r="Z877"/>
  <c r="AC877" s="1"/>
  <c r="J877"/>
  <c r="U877"/>
  <c r="K877"/>
  <c r="P877"/>
  <c r="Y881"/>
  <c r="T881"/>
  <c r="O881"/>
  <c r="Z881"/>
  <c r="AC881" s="1"/>
  <c r="J881"/>
  <c r="U881"/>
  <c r="K881"/>
  <c r="P881"/>
  <c r="S881" s="1"/>
  <c r="Y885"/>
  <c r="T885"/>
  <c r="O885"/>
  <c r="Z885"/>
  <c r="AC885" s="1"/>
  <c r="J885"/>
  <c r="U885"/>
  <c r="K885"/>
  <c r="P885"/>
  <c r="Y889"/>
  <c r="T889"/>
  <c r="O889"/>
  <c r="Z889"/>
  <c r="AC889" s="1"/>
  <c r="J889"/>
  <c r="U889"/>
  <c r="K889"/>
  <c r="P889"/>
  <c r="S889" s="1"/>
  <c r="Y893"/>
  <c r="T893"/>
  <c r="O893"/>
  <c r="Z893"/>
  <c r="AC893" s="1"/>
  <c r="J893"/>
  <c r="U893"/>
  <c r="K893"/>
  <c r="P893"/>
  <c r="S893" s="1"/>
  <c r="Y897"/>
  <c r="T897"/>
  <c r="O897"/>
  <c r="Z897"/>
  <c r="AC897" s="1"/>
  <c r="J897"/>
  <c r="U897"/>
  <c r="K897"/>
  <c r="P897"/>
  <c r="Y901"/>
  <c r="T901"/>
  <c r="O901"/>
  <c r="Z901"/>
  <c r="AC901" s="1"/>
  <c r="J901"/>
  <c r="U901"/>
  <c r="K901"/>
  <c r="P901"/>
  <c r="S901" s="1"/>
  <c r="Y905"/>
  <c r="T905"/>
  <c r="O905"/>
  <c r="Z905"/>
  <c r="J905"/>
  <c r="U905"/>
  <c r="K905"/>
  <c r="P905"/>
  <c r="S905" s="1"/>
  <c r="Y909"/>
  <c r="T909"/>
  <c r="O909"/>
  <c r="Z909"/>
  <c r="AC909" s="1"/>
  <c r="J909"/>
  <c r="U909"/>
  <c r="K909"/>
  <c r="P909"/>
  <c r="S909" s="1"/>
  <c r="Y913"/>
  <c r="T913"/>
  <c r="O913"/>
  <c r="Z913"/>
  <c r="AC913" s="1"/>
  <c r="J913"/>
  <c r="U913"/>
  <c r="K913"/>
  <c r="P913"/>
  <c r="S913" s="1"/>
  <c r="Y917"/>
  <c r="T917"/>
  <c r="O917"/>
  <c r="Z917"/>
  <c r="AC917" s="1"/>
  <c r="J917"/>
  <c r="U917"/>
  <c r="K917"/>
  <c r="P917"/>
  <c r="S917" s="1"/>
  <c r="Y921"/>
  <c r="T921"/>
  <c r="O921"/>
  <c r="Z921"/>
  <c r="AC921" s="1"/>
  <c r="J921"/>
  <c r="U921"/>
  <c r="K921"/>
  <c r="P921"/>
  <c r="S921" s="1"/>
  <c r="Y925"/>
  <c r="T925"/>
  <c r="O925"/>
  <c r="Z925"/>
  <c r="J925"/>
  <c r="U925"/>
  <c r="K925"/>
  <c r="P925"/>
  <c r="S925" s="1"/>
  <c r="Y929"/>
  <c r="T929"/>
  <c r="O929"/>
  <c r="Z929"/>
  <c r="AC929" s="1"/>
  <c r="J929"/>
  <c r="U929"/>
  <c r="K929"/>
  <c r="P929"/>
  <c r="S929" s="1"/>
  <c r="Y933"/>
  <c r="T933"/>
  <c r="O933"/>
  <c r="Z933"/>
  <c r="J933"/>
  <c r="U933"/>
  <c r="K933"/>
  <c r="P933"/>
  <c r="Y937"/>
  <c r="T937"/>
  <c r="O937"/>
  <c r="Z937"/>
  <c r="AC937" s="1"/>
  <c r="J937"/>
  <c r="U937"/>
  <c r="K937"/>
  <c r="P937"/>
  <c r="S937" s="1"/>
  <c r="Y941"/>
  <c r="T941"/>
  <c r="O941"/>
  <c r="Z941"/>
  <c r="AC941" s="1"/>
  <c r="J941"/>
  <c r="U941"/>
  <c r="K941"/>
  <c r="P941"/>
  <c r="S941" s="1"/>
  <c r="Y945"/>
  <c r="T945"/>
  <c r="J945"/>
  <c r="Z945"/>
  <c r="AC945" s="1"/>
  <c r="K945"/>
  <c r="U945"/>
  <c r="O945"/>
  <c r="P945"/>
  <c r="S945" s="1"/>
  <c r="Y949"/>
  <c r="J949"/>
  <c r="O949"/>
  <c r="Z949"/>
  <c r="AC949" s="1"/>
  <c r="K949"/>
  <c r="U949"/>
  <c r="T949"/>
  <c r="P949"/>
  <c r="S949" s="1"/>
  <c r="Y953"/>
  <c r="T953"/>
  <c r="O953"/>
  <c r="J953"/>
  <c r="Z953"/>
  <c r="K953"/>
  <c r="P953"/>
  <c r="U953"/>
  <c r="X953" s="1"/>
  <c r="Y957"/>
  <c r="T957"/>
  <c r="J957"/>
  <c r="Z957"/>
  <c r="AC957" s="1"/>
  <c r="O957"/>
  <c r="K957"/>
  <c r="U957"/>
  <c r="P957"/>
  <c r="S957" s="1"/>
  <c r="Y961"/>
  <c r="T961"/>
  <c r="J961"/>
  <c r="Z961"/>
  <c r="AC961" s="1"/>
  <c r="K961"/>
  <c r="O961"/>
  <c r="P961"/>
  <c r="U961"/>
  <c r="X961" s="1"/>
  <c r="Y965"/>
  <c r="J965"/>
  <c r="T965"/>
  <c r="O965"/>
  <c r="Z965"/>
  <c r="K965"/>
  <c r="U965"/>
  <c r="P965"/>
  <c r="Y969"/>
  <c r="AB969" s="1"/>
  <c r="T969"/>
  <c r="O969"/>
  <c r="J969"/>
  <c r="Z969"/>
  <c r="K969"/>
  <c r="U969"/>
  <c r="P969"/>
  <c r="S969" s="1"/>
  <c r="Y973"/>
  <c r="AB973" s="1"/>
  <c r="T973"/>
  <c r="J973"/>
  <c r="Z973"/>
  <c r="AC973" s="1"/>
  <c r="O973"/>
  <c r="R973" s="1"/>
  <c r="K973"/>
  <c r="P973"/>
  <c r="U973"/>
  <c r="X973" s="1"/>
  <c r="Y977"/>
  <c r="T977"/>
  <c r="J977"/>
  <c r="Z977"/>
  <c r="AC977" s="1"/>
  <c r="K977"/>
  <c r="U977"/>
  <c r="O977"/>
  <c r="P977"/>
  <c r="S977" s="1"/>
  <c r="Y981"/>
  <c r="T981"/>
  <c r="J981"/>
  <c r="O981"/>
  <c r="Z981"/>
  <c r="K981"/>
  <c r="U981"/>
  <c r="P981"/>
  <c r="S981" s="1"/>
  <c r="Y985"/>
  <c r="T985"/>
  <c r="O985"/>
  <c r="J985"/>
  <c r="Z985"/>
  <c r="K985"/>
  <c r="U985"/>
  <c r="P985"/>
  <c r="S985" s="1"/>
  <c r="Y989"/>
  <c r="T989"/>
  <c r="J989"/>
  <c r="Z989"/>
  <c r="AC989" s="1"/>
  <c r="O989"/>
  <c r="K989"/>
  <c r="N989" s="1"/>
  <c r="P989"/>
  <c r="U989"/>
  <c r="X989" s="1"/>
  <c r="Y993"/>
  <c r="T993"/>
  <c r="J993"/>
  <c r="Z993"/>
  <c r="AC993" s="1"/>
  <c r="O993"/>
  <c r="K993"/>
  <c r="U993"/>
  <c r="P993"/>
  <c r="S993" s="1"/>
  <c r="Y997"/>
  <c r="J997"/>
  <c r="O997"/>
  <c r="Z997"/>
  <c r="AC997" s="1"/>
  <c r="T997"/>
  <c r="K997"/>
  <c r="N997" s="1"/>
  <c r="U997"/>
  <c r="P997"/>
  <c r="S997" s="1"/>
  <c r="Y1001"/>
  <c r="T1001"/>
  <c r="O1001"/>
  <c r="J1001"/>
  <c r="Z1001"/>
  <c r="K1001"/>
  <c r="P1001"/>
  <c r="U1001"/>
  <c r="X1001" s="1"/>
  <c r="Y1003"/>
  <c r="AB1003" s="1"/>
  <c r="T1003"/>
  <c r="O1003"/>
  <c r="Z1003"/>
  <c r="AC1003" s="1"/>
  <c r="U1003"/>
  <c r="J1003"/>
  <c r="P1003"/>
  <c r="K1003"/>
  <c r="N1003" s="1"/>
  <c r="Y1007"/>
  <c r="AB1007" s="1"/>
  <c r="T1007"/>
  <c r="O1007"/>
  <c r="Z1007"/>
  <c r="AC1007" s="1"/>
  <c r="U1007"/>
  <c r="J1007"/>
  <c r="P1007"/>
  <c r="K1007"/>
  <c r="N1007" s="1"/>
  <c r="R211"/>
  <c r="R219"/>
  <c r="M240"/>
  <c r="R243"/>
  <c r="W306"/>
  <c r="W330"/>
  <c r="AB333"/>
  <c r="W338"/>
  <c r="W362"/>
  <c r="W370"/>
  <c r="W394"/>
  <c r="AB405"/>
  <c r="S447"/>
  <c r="W498"/>
  <c r="AB537"/>
  <c r="S551"/>
  <c r="Y352"/>
  <c r="T352"/>
  <c r="O352"/>
  <c r="Z352"/>
  <c r="J352"/>
  <c r="U352"/>
  <c r="X352" s="1"/>
  <c r="P352"/>
  <c r="K352"/>
  <c r="Y356"/>
  <c r="T356"/>
  <c r="O356"/>
  <c r="Z356"/>
  <c r="U356"/>
  <c r="P356"/>
  <c r="S356" s="1"/>
  <c r="J356"/>
  <c r="K356"/>
  <c r="N356" s="1"/>
  <c r="Y360"/>
  <c r="T360"/>
  <c r="O360"/>
  <c r="Z360"/>
  <c r="U360"/>
  <c r="J360"/>
  <c r="P360"/>
  <c r="K360"/>
  <c r="Y364"/>
  <c r="T364"/>
  <c r="O364"/>
  <c r="Z364"/>
  <c r="U364"/>
  <c r="J364"/>
  <c r="P364"/>
  <c r="K364"/>
  <c r="Y368"/>
  <c r="T368"/>
  <c r="O368"/>
  <c r="Z368"/>
  <c r="J368"/>
  <c r="U368"/>
  <c r="X368" s="1"/>
  <c r="P368"/>
  <c r="K368"/>
  <c r="Y372"/>
  <c r="T372"/>
  <c r="O372"/>
  <c r="Z372"/>
  <c r="U372"/>
  <c r="P372"/>
  <c r="S372" s="1"/>
  <c r="J372"/>
  <c r="K372"/>
  <c r="N372" s="1"/>
  <c r="Y376"/>
  <c r="T376"/>
  <c r="O376"/>
  <c r="Z376"/>
  <c r="U376"/>
  <c r="P376"/>
  <c r="S376" s="1"/>
  <c r="J376"/>
  <c r="K376"/>
  <c r="Y380"/>
  <c r="T380"/>
  <c r="O380"/>
  <c r="U380"/>
  <c r="J380"/>
  <c r="P380"/>
  <c r="S380" s="1"/>
  <c r="Z380"/>
  <c r="K380"/>
  <c r="Y384"/>
  <c r="T384"/>
  <c r="O384"/>
  <c r="J384"/>
  <c r="U384"/>
  <c r="P384"/>
  <c r="S384" s="1"/>
  <c r="Z384"/>
  <c r="K384"/>
  <c r="N384" s="1"/>
  <c r="Y388"/>
  <c r="T388"/>
  <c r="O388"/>
  <c r="U388"/>
  <c r="X388" s="1"/>
  <c r="P388"/>
  <c r="J388"/>
  <c r="Z388"/>
  <c r="K388"/>
  <c r="Y392"/>
  <c r="T392"/>
  <c r="O392"/>
  <c r="U392"/>
  <c r="J392"/>
  <c r="P392"/>
  <c r="S392" s="1"/>
  <c r="Z392"/>
  <c r="K392"/>
  <c r="Y396"/>
  <c r="T396"/>
  <c r="O396"/>
  <c r="U396"/>
  <c r="J396"/>
  <c r="P396"/>
  <c r="S396" s="1"/>
  <c r="Z396"/>
  <c r="K396"/>
  <c r="Y400"/>
  <c r="T400"/>
  <c r="O400"/>
  <c r="J400"/>
  <c r="U400"/>
  <c r="P400"/>
  <c r="S400" s="1"/>
  <c r="Z400"/>
  <c r="K400"/>
  <c r="Y404"/>
  <c r="T404"/>
  <c r="O404"/>
  <c r="U404"/>
  <c r="P404"/>
  <c r="J404"/>
  <c r="Z404"/>
  <c r="K404"/>
  <c r="Y408"/>
  <c r="T408"/>
  <c r="O408"/>
  <c r="U408"/>
  <c r="P408"/>
  <c r="Z408"/>
  <c r="AC408" s="1"/>
  <c r="J408"/>
  <c r="K408"/>
  <c r="Y412"/>
  <c r="T412"/>
  <c r="O412"/>
  <c r="U412"/>
  <c r="J412"/>
  <c r="P412"/>
  <c r="S412" s="1"/>
  <c r="Z412"/>
  <c r="K412"/>
  <c r="N412" s="1"/>
  <c r="Y416"/>
  <c r="T416"/>
  <c r="O416"/>
  <c r="J416"/>
  <c r="Z416"/>
  <c r="P416"/>
  <c r="S416" s="1"/>
  <c r="K416"/>
  <c r="U416"/>
  <c r="Y420"/>
  <c r="T420"/>
  <c r="O420"/>
  <c r="Z420"/>
  <c r="AC420" s="1"/>
  <c r="J420"/>
  <c r="U420"/>
  <c r="X420" s="1"/>
  <c r="K420"/>
  <c r="P420"/>
  <c r="Y424"/>
  <c r="T424"/>
  <c r="O424"/>
  <c r="Z424"/>
  <c r="J424"/>
  <c r="U424"/>
  <c r="X424" s="1"/>
  <c r="K424"/>
  <c r="P424"/>
  <c r="Y428"/>
  <c r="T428"/>
  <c r="O428"/>
  <c r="Z428"/>
  <c r="AC428" s="1"/>
  <c r="J428"/>
  <c r="U428"/>
  <c r="X428" s="1"/>
  <c r="K428"/>
  <c r="P428"/>
  <c r="Y432"/>
  <c r="T432"/>
  <c r="O432"/>
  <c r="Z432"/>
  <c r="AC432" s="1"/>
  <c r="J432"/>
  <c r="U432"/>
  <c r="X432" s="1"/>
  <c r="K432"/>
  <c r="P432"/>
  <c r="Y436"/>
  <c r="T436"/>
  <c r="O436"/>
  <c r="Z436"/>
  <c r="J436"/>
  <c r="U436"/>
  <c r="K436"/>
  <c r="P436"/>
  <c r="Y440"/>
  <c r="T440"/>
  <c r="O440"/>
  <c r="R440" s="1"/>
  <c r="Z440"/>
  <c r="J440"/>
  <c r="U440"/>
  <c r="X440" s="1"/>
  <c r="K440"/>
  <c r="P440"/>
  <c r="T444"/>
  <c r="O444"/>
  <c r="Z444"/>
  <c r="J444"/>
  <c r="U444"/>
  <c r="X444" s="1"/>
  <c r="K444"/>
  <c r="P444"/>
  <c r="S444" s="1"/>
  <c r="Y448"/>
  <c r="T448"/>
  <c r="O448"/>
  <c r="Z448"/>
  <c r="AC448" s="1"/>
  <c r="J448"/>
  <c r="U448"/>
  <c r="K448"/>
  <c r="P448"/>
  <c r="Y452"/>
  <c r="T452"/>
  <c r="O452"/>
  <c r="Z452"/>
  <c r="J452"/>
  <c r="U452"/>
  <c r="X452" s="1"/>
  <c r="K452"/>
  <c r="P452"/>
  <c r="S452" s="1"/>
  <c r="Y456"/>
  <c r="T456"/>
  <c r="O456"/>
  <c r="Z456"/>
  <c r="J456"/>
  <c r="U456"/>
  <c r="X456" s="1"/>
  <c r="K456"/>
  <c r="P456"/>
  <c r="S456" s="1"/>
  <c r="Y460"/>
  <c r="T460"/>
  <c r="O460"/>
  <c r="Z460"/>
  <c r="AC460" s="1"/>
  <c r="J460"/>
  <c r="U460"/>
  <c r="X460" s="1"/>
  <c r="K460"/>
  <c r="P460"/>
  <c r="S460" s="1"/>
  <c r="Y464"/>
  <c r="T464"/>
  <c r="O464"/>
  <c r="Z464"/>
  <c r="J464"/>
  <c r="U464"/>
  <c r="X464" s="1"/>
  <c r="K464"/>
  <c r="P464"/>
  <c r="Y468"/>
  <c r="T468"/>
  <c r="O468"/>
  <c r="Z468"/>
  <c r="AC468" s="1"/>
  <c r="J468"/>
  <c r="U468"/>
  <c r="X468" s="1"/>
  <c r="K468"/>
  <c r="P468"/>
  <c r="S468" s="1"/>
  <c r="Y472"/>
  <c r="T472"/>
  <c r="O472"/>
  <c r="Z472"/>
  <c r="J472"/>
  <c r="M472" s="1"/>
  <c r="U472"/>
  <c r="X472" s="1"/>
  <c r="K472"/>
  <c r="P472"/>
  <c r="S472" s="1"/>
  <c r="Y476"/>
  <c r="T476"/>
  <c r="O476"/>
  <c r="J476"/>
  <c r="P476"/>
  <c r="Z476"/>
  <c r="AC476" s="1"/>
  <c r="K476"/>
  <c r="U476"/>
  <c r="Y480"/>
  <c r="T480"/>
  <c r="O480"/>
  <c r="J480"/>
  <c r="Z480"/>
  <c r="P480"/>
  <c r="S480" s="1"/>
  <c r="K480"/>
  <c r="U480"/>
  <c r="Y484"/>
  <c r="T484"/>
  <c r="O484"/>
  <c r="J484"/>
  <c r="P484"/>
  <c r="K484"/>
  <c r="N484" s="1"/>
  <c r="Z484"/>
  <c r="U484"/>
  <c r="Y488"/>
  <c r="T488"/>
  <c r="O488"/>
  <c r="J488"/>
  <c r="P488"/>
  <c r="Z488"/>
  <c r="AC488" s="1"/>
  <c r="K488"/>
  <c r="U488"/>
  <c r="X488" s="1"/>
  <c r="Y492"/>
  <c r="AB492" s="1"/>
  <c r="T492"/>
  <c r="O492"/>
  <c r="J492"/>
  <c r="P492"/>
  <c r="Z492"/>
  <c r="AC492" s="1"/>
  <c r="K492"/>
  <c r="U492"/>
  <c r="X492" s="1"/>
  <c r="Y496"/>
  <c r="T496"/>
  <c r="O496"/>
  <c r="J496"/>
  <c r="Z496"/>
  <c r="P496"/>
  <c r="S496" s="1"/>
  <c r="K496"/>
  <c r="U496"/>
  <c r="X496" s="1"/>
  <c r="Y500"/>
  <c r="T500"/>
  <c r="O500"/>
  <c r="J500"/>
  <c r="P500"/>
  <c r="K500"/>
  <c r="N500" s="1"/>
  <c r="Z500"/>
  <c r="U500"/>
  <c r="X500" s="1"/>
  <c r="Y504"/>
  <c r="T504"/>
  <c r="O504"/>
  <c r="J504"/>
  <c r="P504"/>
  <c r="K504"/>
  <c r="N504" s="1"/>
  <c r="U504"/>
  <c r="Z504"/>
  <c r="Y508"/>
  <c r="T508"/>
  <c r="O508"/>
  <c r="J508"/>
  <c r="P508"/>
  <c r="Z508"/>
  <c r="K508"/>
  <c r="U508"/>
  <c r="X508" s="1"/>
  <c r="Y512"/>
  <c r="T512"/>
  <c r="O512"/>
  <c r="J512"/>
  <c r="Z512"/>
  <c r="P512"/>
  <c r="K512"/>
  <c r="U512"/>
  <c r="X512" s="1"/>
  <c r="Y516"/>
  <c r="T516"/>
  <c r="O516"/>
  <c r="J516"/>
  <c r="P516"/>
  <c r="K516"/>
  <c r="N516" s="1"/>
  <c r="Z516"/>
  <c r="U516"/>
  <c r="X516" s="1"/>
  <c r="Y520"/>
  <c r="T520"/>
  <c r="O520"/>
  <c r="J520"/>
  <c r="P520"/>
  <c r="Z520"/>
  <c r="AC520" s="1"/>
  <c r="K520"/>
  <c r="U520"/>
  <c r="X520" s="1"/>
  <c r="Y524"/>
  <c r="T524"/>
  <c r="O524"/>
  <c r="J524"/>
  <c r="P524"/>
  <c r="Z524"/>
  <c r="AC524" s="1"/>
  <c r="K524"/>
  <c r="U524"/>
  <c r="Y528"/>
  <c r="T528"/>
  <c r="O528"/>
  <c r="J528"/>
  <c r="Z528"/>
  <c r="P528"/>
  <c r="S528" s="1"/>
  <c r="K528"/>
  <c r="U528"/>
  <c r="Y532"/>
  <c r="T532"/>
  <c r="O532"/>
  <c r="J532"/>
  <c r="P532"/>
  <c r="K532"/>
  <c r="N532" s="1"/>
  <c r="Z532"/>
  <c r="U532"/>
  <c r="Y536"/>
  <c r="T536"/>
  <c r="O536"/>
  <c r="J536"/>
  <c r="P536"/>
  <c r="K536"/>
  <c r="N536" s="1"/>
  <c r="Z536"/>
  <c r="U536"/>
  <c r="X536" s="1"/>
  <c r="Y540"/>
  <c r="T540"/>
  <c r="O540"/>
  <c r="J540"/>
  <c r="P540"/>
  <c r="Z540"/>
  <c r="AC540" s="1"/>
  <c r="K540"/>
  <c r="U540"/>
  <c r="X540" s="1"/>
  <c r="Y544"/>
  <c r="T544"/>
  <c r="W544" s="1"/>
  <c r="O544"/>
  <c r="J544"/>
  <c r="Z544"/>
  <c r="P544"/>
  <c r="S544" s="1"/>
  <c r="K544"/>
  <c r="U544"/>
  <c r="X544" s="1"/>
  <c r="Y548"/>
  <c r="T548"/>
  <c r="O548"/>
  <c r="J548"/>
  <c r="P548"/>
  <c r="K548"/>
  <c r="N548" s="1"/>
  <c r="Z548"/>
  <c r="U548"/>
  <c r="Y552"/>
  <c r="T552"/>
  <c r="O552"/>
  <c r="J552"/>
  <c r="P552"/>
  <c r="Z552"/>
  <c r="AC552" s="1"/>
  <c r="K552"/>
  <c r="U552"/>
  <c r="Y556"/>
  <c r="T556"/>
  <c r="O556"/>
  <c r="J556"/>
  <c r="P556"/>
  <c r="Z556"/>
  <c r="AC556" s="1"/>
  <c r="K556"/>
  <c r="U556"/>
  <c r="Y560"/>
  <c r="AB560" s="1"/>
  <c r="T560"/>
  <c r="W560" s="1"/>
  <c r="O560"/>
  <c r="J560"/>
  <c r="Z560"/>
  <c r="P560"/>
  <c r="S560" s="1"/>
  <c r="K560"/>
  <c r="U560"/>
  <c r="X560" s="1"/>
  <c r="Y564"/>
  <c r="T564"/>
  <c r="O564"/>
  <c r="J564"/>
  <c r="P564"/>
  <c r="K564"/>
  <c r="N564" s="1"/>
  <c r="Z564"/>
  <c r="U564"/>
  <c r="X564" s="1"/>
  <c r="Y568"/>
  <c r="T568"/>
  <c r="O568"/>
  <c r="J568"/>
  <c r="M568" s="1"/>
  <c r="P568"/>
  <c r="K568"/>
  <c r="N568" s="1"/>
  <c r="U568"/>
  <c r="X568" s="1"/>
  <c r="Z568"/>
  <c r="Y572"/>
  <c r="AB572" s="1"/>
  <c r="T572"/>
  <c r="O572"/>
  <c r="J572"/>
  <c r="M572" s="1"/>
  <c r="P572"/>
  <c r="Z572"/>
  <c r="AC572" s="1"/>
  <c r="K572"/>
  <c r="U572"/>
  <c r="X572" s="1"/>
  <c r="Y576"/>
  <c r="T576"/>
  <c r="O576"/>
  <c r="J576"/>
  <c r="M576" s="1"/>
  <c r="Z576"/>
  <c r="P576"/>
  <c r="S576" s="1"/>
  <c r="K576"/>
  <c r="U576"/>
  <c r="X576" s="1"/>
  <c r="Y580"/>
  <c r="T580"/>
  <c r="O580"/>
  <c r="J580"/>
  <c r="M580" s="1"/>
  <c r="P580"/>
  <c r="K580"/>
  <c r="N580" s="1"/>
  <c r="Z580"/>
  <c r="U580"/>
  <c r="X580" s="1"/>
  <c r="Y584"/>
  <c r="T584"/>
  <c r="W584" s="1"/>
  <c r="O584"/>
  <c r="J584"/>
  <c r="M584" s="1"/>
  <c r="P584"/>
  <c r="Z584"/>
  <c r="AC584" s="1"/>
  <c r="K584"/>
  <c r="U584"/>
  <c r="X584" s="1"/>
  <c r="Y588"/>
  <c r="T588"/>
  <c r="O588"/>
  <c r="J588"/>
  <c r="M588" s="1"/>
  <c r="P588"/>
  <c r="S588" s="1"/>
  <c r="Z588"/>
  <c r="AC588" s="1"/>
  <c r="K588"/>
  <c r="U588"/>
  <c r="Y592"/>
  <c r="T592"/>
  <c r="W592" s="1"/>
  <c r="O592"/>
  <c r="J592"/>
  <c r="Z592"/>
  <c r="P592"/>
  <c r="S592" s="1"/>
  <c r="K592"/>
  <c r="U592"/>
  <c r="X592" s="1"/>
  <c r="Y596"/>
  <c r="AB596" s="1"/>
  <c r="T596"/>
  <c r="O596"/>
  <c r="J596"/>
  <c r="M596" s="1"/>
  <c r="P596"/>
  <c r="K596"/>
  <c r="N596" s="1"/>
  <c r="Z596"/>
  <c r="U596"/>
  <c r="X596" s="1"/>
  <c r="Y600"/>
  <c r="T600"/>
  <c r="O600"/>
  <c r="J600"/>
  <c r="M600" s="1"/>
  <c r="P600"/>
  <c r="K600"/>
  <c r="N600" s="1"/>
  <c r="Z600"/>
  <c r="U600"/>
  <c r="X600" s="1"/>
  <c r="Y604"/>
  <c r="T604"/>
  <c r="O604"/>
  <c r="J604"/>
  <c r="P604"/>
  <c r="Z604"/>
  <c r="AC604" s="1"/>
  <c r="K604"/>
  <c r="U604"/>
  <c r="X604" s="1"/>
  <c r="Y608"/>
  <c r="T608"/>
  <c r="W608" s="1"/>
  <c r="O608"/>
  <c r="J608"/>
  <c r="M608" s="1"/>
  <c r="Z608"/>
  <c r="P608"/>
  <c r="S608" s="1"/>
  <c r="K608"/>
  <c r="U608"/>
  <c r="X608" s="1"/>
  <c r="Y612"/>
  <c r="T612"/>
  <c r="W612" s="1"/>
  <c r="O612"/>
  <c r="J612"/>
  <c r="P612"/>
  <c r="K612"/>
  <c r="N612" s="1"/>
  <c r="Z612"/>
  <c r="U612"/>
  <c r="X612" s="1"/>
  <c r="Y616"/>
  <c r="T616"/>
  <c r="J616"/>
  <c r="Z616"/>
  <c r="AC616" s="1"/>
  <c r="K616"/>
  <c r="U616"/>
  <c r="X616" s="1"/>
  <c r="O616"/>
  <c r="P616"/>
  <c r="S616" s="1"/>
  <c r="Y620"/>
  <c r="J620"/>
  <c r="O620"/>
  <c r="Z620"/>
  <c r="AC620" s="1"/>
  <c r="K620"/>
  <c r="T620"/>
  <c r="U620"/>
  <c r="P620"/>
  <c r="S620" s="1"/>
  <c r="Y624"/>
  <c r="T624"/>
  <c r="W624" s="1"/>
  <c r="O624"/>
  <c r="J624"/>
  <c r="M624" s="1"/>
  <c r="Z624"/>
  <c r="K624"/>
  <c r="N624" s="1"/>
  <c r="P624"/>
  <c r="U624"/>
  <c r="Y628"/>
  <c r="T628"/>
  <c r="W628" s="1"/>
  <c r="J628"/>
  <c r="Z628"/>
  <c r="AC628" s="1"/>
  <c r="O628"/>
  <c r="K628"/>
  <c r="N628" s="1"/>
  <c r="U628"/>
  <c r="P628"/>
  <c r="S628" s="1"/>
  <c r="Y632"/>
  <c r="T632"/>
  <c r="J632"/>
  <c r="Z632"/>
  <c r="AC632" s="1"/>
  <c r="K632"/>
  <c r="U632"/>
  <c r="X632" s="1"/>
  <c r="P632"/>
  <c r="O632"/>
  <c r="Y636"/>
  <c r="J636"/>
  <c r="M636" s="1"/>
  <c r="T636"/>
  <c r="O636"/>
  <c r="R636" s="1"/>
  <c r="Z636"/>
  <c r="K636"/>
  <c r="N636" s="1"/>
  <c r="P636"/>
  <c r="U636"/>
  <c r="Y640"/>
  <c r="T640"/>
  <c r="W640" s="1"/>
  <c r="O640"/>
  <c r="J640"/>
  <c r="Z640"/>
  <c r="K640"/>
  <c r="U640"/>
  <c r="P640"/>
  <c r="S640" s="1"/>
  <c r="Y644"/>
  <c r="T644"/>
  <c r="J644"/>
  <c r="Z644"/>
  <c r="AC644" s="1"/>
  <c r="O644"/>
  <c r="K644"/>
  <c r="N644" s="1"/>
  <c r="U644"/>
  <c r="P644"/>
  <c r="S644" s="1"/>
  <c r="Y648"/>
  <c r="T648"/>
  <c r="W648" s="1"/>
  <c r="J648"/>
  <c r="Z648"/>
  <c r="AC648" s="1"/>
  <c r="K648"/>
  <c r="O648"/>
  <c r="R648" s="1"/>
  <c r="P648"/>
  <c r="U648"/>
  <c r="X648" s="1"/>
  <c r="Y652"/>
  <c r="T652"/>
  <c r="W652" s="1"/>
  <c r="J652"/>
  <c r="O652"/>
  <c r="R652" s="1"/>
  <c r="Z652"/>
  <c r="K652"/>
  <c r="N652" s="1"/>
  <c r="U652"/>
  <c r="P652"/>
  <c r="S652" s="1"/>
  <c r="Y656"/>
  <c r="T656"/>
  <c r="W656" s="1"/>
  <c r="O656"/>
  <c r="J656"/>
  <c r="M656" s="1"/>
  <c r="Z656"/>
  <c r="K656"/>
  <c r="U656"/>
  <c r="P656"/>
  <c r="S656" s="1"/>
  <c r="Y660"/>
  <c r="T660"/>
  <c r="J660"/>
  <c r="Z660"/>
  <c r="AC660" s="1"/>
  <c r="O660"/>
  <c r="K660"/>
  <c r="N660" s="1"/>
  <c r="P660"/>
  <c r="U660"/>
  <c r="X660" s="1"/>
  <c r="Y664"/>
  <c r="T664"/>
  <c r="W664" s="1"/>
  <c r="J664"/>
  <c r="Z664"/>
  <c r="AC664" s="1"/>
  <c r="O664"/>
  <c r="K664"/>
  <c r="U664"/>
  <c r="P664"/>
  <c r="S664" s="1"/>
  <c r="Y668"/>
  <c r="J668"/>
  <c r="O668"/>
  <c r="Z668"/>
  <c r="AC668" s="1"/>
  <c r="T668"/>
  <c r="N668"/>
  <c r="M668" s="1"/>
  <c r="U668"/>
  <c r="P668"/>
  <c r="S668" s="1"/>
  <c r="Y672"/>
  <c r="T672"/>
  <c r="W672" s="1"/>
  <c r="O672"/>
  <c r="J672"/>
  <c r="M672" s="1"/>
  <c r="Z672"/>
  <c r="K672"/>
  <c r="N672" s="1"/>
  <c r="U672"/>
  <c r="P672"/>
  <c r="S672" s="1"/>
  <c r="Y676"/>
  <c r="T676"/>
  <c r="W676" s="1"/>
  <c r="J676"/>
  <c r="Z676"/>
  <c r="O676"/>
  <c r="K676"/>
  <c r="N676" s="1"/>
  <c r="P676"/>
  <c r="U676"/>
  <c r="X676" s="1"/>
  <c r="Y680"/>
  <c r="T680"/>
  <c r="W680" s="1"/>
  <c r="J680"/>
  <c r="Z680"/>
  <c r="K680"/>
  <c r="U680"/>
  <c r="X680" s="1"/>
  <c r="O680"/>
  <c r="P680"/>
  <c r="S680" s="1"/>
  <c r="Y684"/>
  <c r="J684"/>
  <c r="O684"/>
  <c r="Z684"/>
  <c r="AC684" s="1"/>
  <c r="K684"/>
  <c r="T684"/>
  <c r="U684"/>
  <c r="P684"/>
  <c r="S684" s="1"/>
  <c r="Y688"/>
  <c r="T688"/>
  <c r="W688" s="1"/>
  <c r="O688"/>
  <c r="J688"/>
  <c r="Z688"/>
  <c r="K688"/>
  <c r="N688" s="1"/>
  <c r="P688"/>
  <c r="U688"/>
  <c r="X688" s="1"/>
  <c r="Y692"/>
  <c r="T692"/>
  <c r="J692"/>
  <c r="Z692"/>
  <c r="AC692" s="1"/>
  <c r="O692"/>
  <c r="K692"/>
  <c r="N692" s="1"/>
  <c r="U692"/>
  <c r="P692"/>
  <c r="S692" s="1"/>
  <c r="Y696"/>
  <c r="T696"/>
  <c r="J696"/>
  <c r="Z696"/>
  <c r="AC696" s="1"/>
  <c r="K696"/>
  <c r="O696"/>
  <c r="R696" s="1"/>
  <c r="U696"/>
  <c r="P696"/>
  <c r="S696" s="1"/>
  <c r="Y700"/>
  <c r="J700"/>
  <c r="T700"/>
  <c r="O700"/>
  <c r="R700" s="1"/>
  <c r="Z700"/>
  <c r="K700"/>
  <c r="N700" s="1"/>
  <c r="M700" s="1"/>
  <c r="P700"/>
  <c r="U700"/>
  <c r="X700" s="1"/>
  <c r="Y704"/>
  <c r="T704"/>
  <c r="W704" s="1"/>
  <c r="O704"/>
  <c r="J704"/>
  <c r="Z704"/>
  <c r="K704"/>
  <c r="N704" s="1"/>
  <c r="U704"/>
  <c r="P704"/>
  <c r="S704" s="1"/>
  <c r="Y708"/>
  <c r="T708"/>
  <c r="W708" s="1"/>
  <c r="J708"/>
  <c r="Z708"/>
  <c r="AC708" s="1"/>
  <c r="O708"/>
  <c r="K708"/>
  <c r="N708" s="1"/>
  <c r="U708"/>
  <c r="P708"/>
  <c r="Y712"/>
  <c r="T712"/>
  <c r="J712"/>
  <c r="Z712"/>
  <c r="AC712" s="1"/>
  <c r="K712"/>
  <c r="O712"/>
  <c r="R712" s="1"/>
  <c r="P712"/>
  <c r="U712"/>
  <c r="X712" s="1"/>
  <c r="Y716"/>
  <c r="T716"/>
  <c r="J716"/>
  <c r="O716"/>
  <c r="Z716"/>
  <c r="K716"/>
  <c r="N716" s="1"/>
  <c r="U716"/>
  <c r="P716"/>
  <c r="S716" s="1"/>
  <c r="Y720"/>
  <c r="T720"/>
  <c r="O720"/>
  <c r="J720"/>
  <c r="Z720"/>
  <c r="K720"/>
  <c r="U720"/>
  <c r="P720"/>
  <c r="S720" s="1"/>
  <c r="Y724"/>
  <c r="T724"/>
  <c r="J724"/>
  <c r="Z724"/>
  <c r="AC724" s="1"/>
  <c r="O724"/>
  <c r="K724"/>
  <c r="N724" s="1"/>
  <c r="U724"/>
  <c r="P724"/>
  <c r="S724" s="1"/>
  <c r="Y728"/>
  <c r="T728"/>
  <c r="J728"/>
  <c r="Z728"/>
  <c r="AC728" s="1"/>
  <c r="O728"/>
  <c r="K728"/>
  <c r="N728" s="1"/>
  <c r="P728"/>
  <c r="U728"/>
  <c r="X728" s="1"/>
  <c r="Y732"/>
  <c r="J732"/>
  <c r="O732"/>
  <c r="Z732"/>
  <c r="AC732" s="1"/>
  <c r="T732"/>
  <c r="K732"/>
  <c r="N732" s="1"/>
  <c r="M732" s="1"/>
  <c r="U732"/>
  <c r="P732"/>
  <c r="S732" s="1"/>
  <c r="Y736"/>
  <c r="T736"/>
  <c r="W736" s="1"/>
  <c r="O736"/>
  <c r="J736"/>
  <c r="M736" s="1"/>
  <c r="Z736"/>
  <c r="K736"/>
  <c r="N736" s="1"/>
  <c r="U736"/>
  <c r="P736"/>
  <c r="Y740"/>
  <c r="T740"/>
  <c r="J740"/>
  <c r="Z740"/>
  <c r="AC740" s="1"/>
  <c r="O740"/>
  <c r="K740"/>
  <c r="N740" s="1"/>
  <c r="P740"/>
  <c r="U740"/>
  <c r="Y744"/>
  <c r="T744"/>
  <c r="W744" s="1"/>
  <c r="J744"/>
  <c r="Z744"/>
  <c r="K744"/>
  <c r="U744"/>
  <c r="X744" s="1"/>
  <c r="O744"/>
  <c r="P744"/>
  <c r="S744" s="1"/>
  <c r="Y748"/>
  <c r="J748"/>
  <c r="M748" s="1"/>
  <c r="O748"/>
  <c r="Z748"/>
  <c r="AC748" s="1"/>
  <c r="T748"/>
  <c r="K748"/>
  <c r="N748" s="1"/>
  <c r="U748"/>
  <c r="P748"/>
  <c r="S748" s="1"/>
  <c r="Y752"/>
  <c r="T752"/>
  <c r="W752" s="1"/>
  <c r="O752"/>
  <c r="J752"/>
  <c r="Z752"/>
  <c r="K752"/>
  <c r="N752" s="1"/>
  <c r="P752"/>
  <c r="U752"/>
  <c r="Y756"/>
  <c r="T756"/>
  <c r="J756"/>
  <c r="Z756"/>
  <c r="O756"/>
  <c r="K756"/>
  <c r="N756" s="1"/>
  <c r="U756"/>
  <c r="P756"/>
  <c r="S756" s="1"/>
  <c r="Y760"/>
  <c r="T760"/>
  <c r="J760"/>
  <c r="Z760"/>
  <c r="AC760" s="1"/>
  <c r="K760"/>
  <c r="O760"/>
  <c r="R760" s="1"/>
  <c r="U760"/>
  <c r="P760"/>
  <c r="S760" s="1"/>
  <c r="Y764"/>
  <c r="J764"/>
  <c r="T764"/>
  <c r="O764"/>
  <c r="Z764"/>
  <c r="K764"/>
  <c r="N764" s="1"/>
  <c r="M764" s="1"/>
  <c r="P764"/>
  <c r="U764"/>
  <c r="Y768"/>
  <c r="T768"/>
  <c r="O768"/>
  <c r="J768"/>
  <c r="Z768"/>
  <c r="K768"/>
  <c r="N768" s="1"/>
  <c r="U768"/>
  <c r="P768"/>
  <c r="S768" s="1"/>
  <c r="Y772"/>
  <c r="T772"/>
  <c r="W772" s="1"/>
  <c r="J772"/>
  <c r="Z772"/>
  <c r="AC772" s="1"/>
  <c r="O772"/>
  <c r="K772"/>
  <c r="N772" s="1"/>
  <c r="U772"/>
  <c r="P772"/>
  <c r="S772" s="1"/>
  <c r="Y776"/>
  <c r="T776"/>
  <c r="W776" s="1"/>
  <c r="J776"/>
  <c r="Z776"/>
  <c r="AC776" s="1"/>
  <c r="K776"/>
  <c r="O776"/>
  <c r="R776" s="1"/>
  <c r="P776"/>
  <c r="U776"/>
  <c r="X776" s="1"/>
  <c r="Y780"/>
  <c r="T780"/>
  <c r="W780" s="1"/>
  <c r="J780"/>
  <c r="O780"/>
  <c r="Z780"/>
  <c r="K780"/>
  <c r="N780" s="1"/>
  <c r="U780"/>
  <c r="P780"/>
  <c r="S780" s="1"/>
  <c r="Y784"/>
  <c r="T784"/>
  <c r="W784" s="1"/>
  <c r="O784"/>
  <c r="J784"/>
  <c r="M784" s="1"/>
  <c r="Z784"/>
  <c r="K784"/>
  <c r="N784" s="1"/>
  <c r="U784"/>
  <c r="P784"/>
  <c r="S784" s="1"/>
  <c r="Y788"/>
  <c r="T788"/>
  <c r="J788"/>
  <c r="Z788"/>
  <c r="AC788" s="1"/>
  <c r="O788"/>
  <c r="K788"/>
  <c r="N788" s="1"/>
  <c r="P788"/>
  <c r="U788"/>
  <c r="X788" s="1"/>
  <c r="T792"/>
  <c r="J792"/>
  <c r="Z792"/>
  <c r="Y792"/>
  <c r="O792"/>
  <c r="K792"/>
  <c r="N792" s="1"/>
  <c r="U792"/>
  <c r="P792"/>
  <c r="S792" s="1"/>
  <c r="Y796"/>
  <c r="J796"/>
  <c r="O796"/>
  <c r="Z796"/>
  <c r="AC796" s="1"/>
  <c r="T796"/>
  <c r="K796"/>
  <c r="U796"/>
  <c r="P796"/>
  <c r="S796" s="1"/>
  <c r="Y800"/>
  <c r="T800"/>
  <c r="W800" s="1"/>
  <c r="O800"/>
  <c r="J800"/>
  <c r="Z800"/>
  <c r="K800"/>
  <c r="N800" s="1"/>
  <c r="P800"/>
  <c r="U800"/>
  <c r="X800" s="1"/>
  <c r="Y804"/>
  <c r="T804"/>
  <c r="W804" s="1"/>
  <c r="J804"/>
  <c r="Z804"/>
  <c r="AC804" s="1"/>
  <c r="O804"/>
  <c r="K804"/>
  <c r="U804"/>
  <c r="P804"/>
  <c r="S804" s="1"/>
  <c r="T808"/>
  <c r="Y808"/>
  <c r="AB808" s="1"/>
  <c r="J808"/>
  <c r="Z808"/>
  <c r="AC808" s="1"/>
  <c r="K808"/>
  <c r="U808"/>
  <c r="X808" s="1"/>
  <c r="O808"/>
  <c r="P808"/>
  <c r="S808" s="1"/>
  <c r="Y812"/>
  <c r="J812"/>
  <c r="O812"/>
  <c r="Z812"/>
  <c r="AC812" s="1"/>
  <c r="K812"/>
  <c r="U812"/>
  <c r="X812" s="1"/>
  <c r="T812"/>
  <c r="P812"/>
  <c r="S812" s="1"/>
  <c r="Y816"/>
  <c r="T816"/>
  <c r="O816"/>
  <c r="J816"/>
  <c r="Z816"/>
  <c r="K816"/>
  <c r="N816" s="1"/>
  <c r="P816"/>
  <c r="U816"/>
  <c r="X816" s="1"/>
  <c r="Y820"/>
  <c r="AB820" s="1"/>
  <c r="T820"/>
  <c r="J820"/>
  <c r="Z820"/>
  <c r="AC820" s="1"/>
  <c r="O820"/>
  <c r="K820"/>
  <c r="U820"/>
  <c r="P820"/>
  <c r="S820" s="1"/>
  <c r="T824"/>
  <c r="Y824"/>
  <c r="J824"/>
  <c r="Z824"/>
  <c r="AC824" s="1"/>
  <c r="K824"/>
  <c r="O824"/>
  <c r="U824"/>
  <c r="P824"/>
  <c r="S824" s="1"/>
  <c r="Y828"/>
  <c r="AB828" s="1"/>
  <c r="J828"/>
  <c r="T828"/>
  <c r="O828"/>
  <c r="R828" s="1"/>
  <c r="Z828"/>
  <c r="K828"/>
  <c r="N828" s="1"/>
  <c r="M828" s="1"/>
  <c r="P828"/>
  <c r="U828"/>
  <c r="X828" s="1"/>
  <c r="Y832"/>
  <c r="AB832" s="1"/>
  <c r="T832"/>
  <c r="W832" s="1"/>
  <c r="O832"/>
  <c r="J832"/>
  <c r="M832" s="1"/>
  <c r="Z832"/>
  <c r="K832"/>
  <c r="N832" s="1"/>
  <c r="U832"/>
  <c r="P832"/>
  <c r="S832" s="1"/>
  <c r="Y836"/>
  <c r="T836"/>
  <c r="J836"/>
  <c r="Z836"/>
  <c r="O836"/>
  <c r="K836"/>
  <c r="U836"/>
  <c r="P836"/>
  <c r="S836" s="1"/>
  <c r="Y840"/>
  <c r="T840"/>
  <c r="J840"/>
  <c r="Z840"/>
  <c r="AC840" s="1"/>
  <c r="K840"/>
  <c r="U840"/>
  <c r="O840"/>
  <c r="P840"/>
  <c r="S840" s="1"/>
  <c r="Y844"/>
  <c r="T844"/>
  <c r="J844"/>
  <c r="O844"/>
  <c r="R844" s="1"/>
  <c r="Z844"/>
  <c r="K844"/>
  <c r="N844" s="1"/>
  <c r="P844"/>
  <c r="U844"/>
  <c r="X844" s="1"/>
  <c r="Y848"/>
  <c r="AB848" s="1"/>
  <c r="T848"/>
  <c r="O848"/>
  <c r="R848" s="1"/>
  <c r="J848"/>
  <c r="M848" s="1"/>
  <c r="Z848"/>
  <c r="K848"/>
  <c r="N848" s="1"/>
  <c r="U848"/>
  <c r="P848"/>
  <c r="S848" s="1"/>
  <c r="Y852"/>
  <c r="T852"/>
  <c r="J852"/>
  <c r="Z852"/>
  <c r="AC852" s="1"/>
  <c r="O852"/>
  <c r="K852"/>
  <c r="N852" s="1"/>
  <c r="U852"/>
  <c r="P852"/>
  <c r="S852" s="1"/>
  <c r="T856"/>
  <c r="J856"/>
  <c r="M856" s="1"/>
  <c r="Z856"/>
  <c r="AC856" s="1"/>
  <c r="O856"/>
  <c r="R856" s="1"/>
  <c r="K856"/>
  <c r="Y856"/>
  <c r="P856"/>
  <c r="U856"/>
  <c r="X856" s="1"/>
  <c r="Y860"/>
  <c r="J860"/>
  <c r="O860"/>
  <c r="R860" s="1"/>
  <c r="Z860"/>
  <c r="AC860" s="1"/>
  <c r="T860"/>
  <c r="K860"/>
  <c r="N860" s="1"/>
  <c r="M860" s="1"/>
  <c r="U860"/>
  <c r="P860"/>
  <c r="S860" s="1"/>
  <c r="Y864"/>
  <c r="T864"/>
  <c r="W864" s="1"/>
  <c r="O864"/>
  <c r="J864"/>
  <c r="M864" s="1"/>
  <c r="Z864"/>
  <c r="AC864" s="1"/>
  <c r="K864"/>
  <c r="N864" s="1"/>
  <c r="U864"/>
  <c r="P864"/>
  <c r="S864" s="1"/>
  <c r="Y868"/>
  <c r="T868"/>
  <c r="J868"/>
  <c r="Z868"/>
  <c r="AC868" s="1"/>
  <c r="O868"/>
  <c r="K868"/>
  <c r="P868"/>
  <c r="S868" s="1"/>
  <c r="U868"/>
  <c r="X868" s="1"/>
  <c r="T872"/>
  <c r="Y872"/>
  <c r="J872"/>
  <c r="Z872"/>
  <c r="AC872" s="1"/>
  <c r="K872"/>
  <c r="U872"/>
  <c r="X872" s="1"/>
  <c r="O872"/>
  <c r="R872" s="1"/>
  <c r="P872"/>
  <c r="S872" s="1"/>
  <c r="Y876"/>
  <c r="J876"/>
  <c r="M876" s="1"/>
  <c r="O876"/>
  <c r="Z876"/>
  <c r="AC876" s="1"/>
  <c r="K876"/>
  <c r="N876" s="1"/>
  <c r="T876"/>
  <c r="W876" s="1"/>
  <c r="U876"/>
  <c r="X876" s="1"/>
  <c r="P876"/>
  <c r="S876" s="1"/>
  <c r="Y880"/>
  <c r="T880"/>
  <c r="W880" s="1"/>
  <c r="O880"/>
  <c r="J880"/>
  <c r="M880" s="1"/>
  <c r="Z880"/>
  <c r="K880"/>
  <c r="N880" s="1"/>
  <c r="U880"/>
  <c r="X880" s="1"/>
  <c r="P880"/>
  <c r="S880" s="1"/>
  <c r="Y884"/>
  <c r="T884"/>
  <c r="J884"/>
  <c r="Z884"/>
  <c r="AC884" s="1"/>
  <c r="O884"/>
  <c r="R884" s="1"/>
  <c r="K884"/>
  <c r="N884" s="1"/>
  <c r="P884"/>
  <c r="U884"/>
  <c r="X884" s="1"/>
  <c r="T888"/>
  <c r="Y888"/>
  <c r="AB888" s="1"/>
  <c r="J888"/>
  <c r="Z888"/>
  <c r="AC888" s="1"/>
  <c r="K888"/>
  <c r="N888" s="1"/>
  <c r="U888"/>
  <c r="P888"/>
  <c r="S888" s="1"/>
  <c r="O888"/>
  <c r="R888" s="1"/>
  <c r="Y892"/>
  <c r="J892"/>
  <c r="T892"/>
  <c r="O892"/>
  <c r="R892" s="1"/>
  <c r="Z892"/>
  <c r="K892"/>
  <c r="N892" s="1"/>
  <c r="M892" s="1"/>
  <c r="U892"/>
  <c r="P892"/>
  <c r="S892" s="1"/>
  <c r="Y896"/>
  <c r="T896"/>
  <c r="W896" s="1"/>
  <c r="O896"/>
  <c r="R896" s="1"/>
  <c r="J896"/>
  <c r="M896" s="1"/>
  <c r="Z896"/>
  <c r="AC896" s="1"/>
  <c r="K896"/>
  <c r="N896" s="1"/>
  <c r="P896"/>
  <c r="U896"/>
  <c r="Y900"/>
  <c r="T900"/>
  <c r="W900" s="1"/>
  <c r="J900"/>
  <c r="Z900"/>
  <c r="O900"/>
  <c r="R900" s="1"/>
  <c r="K900"/>
  <c r="N900" s="1"/>
  <c r="U900"/>
  <c r="X900" s="1"/>
  <c r="P900"/>
  <c r="S900" s="1"/>
  <c r="Y904"/>
  <c r="T904"/>
  <c r="W904" s="1"/>
  <c r="J904"/>
  <c r="Z904"/>
  <c r="AC904" s="1"/>
  <c r="K904"/>
  <c r="O904"/>
  <c r="R904" s="1"/>
  <c r="U904"/>
  <c r="P904"/>
  <c r="S904" s="1"/>
  <c r="Y908"/>
  <c r="T908"/>
  <c r="J908"/>
  <c r="O908"/>
  <c r="Z908"/>
  <c r="AC908" s="1"/>
  <c r="K908"/>
  <c r="N908" s="1"/>
  <c r="P908"/>
  <c r="S908" s="1"/>
  <c r="U908"/>
  <c r="X908" s="1"/>
  <c r="Y912"/>
  <c r="AB912" s="1"/>
  <c r="T912"/>
  <c r="W912" s="1"/>
  <c r="O912"/>
  <c r="J912"/>
  <c r="M912" s="1"/>
  <c r="Z912"/>
  <c r="AC912" s="1"/>
  <c r="K912"/>
  <c r="N912" s="1"/>
  <c r="U912"/>
  <c r="P912"/>
  <c r="S912" s="1"/>
  <c r="Y916"/>
  <c r="T916"/>
  <c r="W916" s="1"/>
  <c r="J916"/>
  <c r="Z916"/>
  <c r="AC916" s="1"/>
  <c r="O916"/>
  <c r="K916"/>
  <c r="N916" s="1"/>
  <c r="U916"/>
  <c r="X916" s="1"/>
  <c r="P916"/>
  <c r="S916" s="1"/>
  <c r="T920"/>
  <c r="J920"/>
  <c r="M920" s="1"/>
  <c r="Y920"/>
  <c r="Z920"/>
  <c r="AC920" s="1"/>
  <c r="O920"/>
  <c r="K920"/>
  <c r="N920" s="1"/>
  <c r="P920"/>
  <c r="U920"/>
  <c r="X920" s="1"/>
  <c r="Y924"/>
  <c r="AB924" s="1"/>
  <c r="J924"/>
  <c r="O924"/>
  <c r="Z924"/>
  <c r="AC924" s="1"/>
  <c r="T924"/>
  <c r="K924"/>
  <c r="N924" s="1"/>
  <c r="M924" s="1"/>
  <c r="U924"/>
  <c r="P924"/>
  <c r="S924" s="1"/>
  <c r="Y928"/>
  <c r="AB928" s="1"/>
  <c r="T928"/>
  <c r="W928" s="1"/>
  <c r="O928"/>
  <c r="R928" s="1"/>
  <c r="J928"/>
  <c r="M928" s="1"/>
  <c r="Z928"/>
  <c r="K928"/>
  <c r="N928" s="1"/>
  <c r="P928"/>
  <c r="U928"/>
  <c r="X928" s="1"/>
  <c r="Y932"/>
  <c r="AB932" s="1"/>
  <c r="T932"/>
  <c r="J932"/>
  <c r="Z932"/>
  <c r="AC932" s="1"/>
  <c r="O932"/>
  <c r="K932"/>
  <c r="N932" s="1"/>
  <c r="U932"/>
  <c r="P932"/>
  <c r="S932" s="1"/>
  <c r="T936"/>
  <c r="Y936"/>
  <c r="AB936" s="1"/>
  <c r="J936"/>
  <c r="M936" s="1"/>
  <c r="Z936"/>
  <c r="AC936" s="1"/>
  <c r="K936"/>
  <c r="U936"/>
  <c r="X936" s="1"/>
  <c r="O936"/>
  <c r="P936"/>
  <c r="S936" s="1"/>
  <c r="Y940"/>
  <c r="J940"/>
  <c r="O940"/>
  <c r="Z940"/>
  <c r="AC940" s="1"/>
  <c r="K940"/>
  <c r="N940" s="1"/>
  <c r="T940"/>
  <c r="P940"/>
  <c r="U940"/>
  <c r="X940" s="1"/>
  <c r="T944"/>
  <c r="O944"/>
  <c r="R944" s="1"/>
  <c r="Y944"/>
  <c r="J944"/>
  <c r="P944"/>
  <c r="S944" s="1"/>
  <c r="K944"/>
  <c r="N944" s="1"/>
  <c r="Z944"/>
  <c r="AC944" s="1"/>
  <c r="U944"/>
  <c r="X944" s="1"/>
  <c r="Y948"/>
  <c r="T948"/>
  <c r="O948"/>
  <c r="J948"/>
  <c r="M948" s="1"/>
  <c r="P948"/>
  <c r="S948" s="1"/>
  <c r="K948"/>
  <c r="N948" s="1"/>
  <c r="U948"/>
  <c r="Z948"/>
  <c r="AC948" s="1"/>
  <c r="Y952"/>
  <c r="AB952" s="1"/>
  <c r="T952"/>
  <c r="W952" s="1"/>
  <c r="O952"/>
  <c r="R952" s="1"/>
  <c r="J952"/>
  <c r="M952" s="1"/>
  <c r="P952"/>
  <c r="S952" s="1"/>
  <c r="Z952"/>
  <c r="AC952" s="1"/>
  <c r="K952"/>
  <c r="N952" s="1"/>
  <c r="U952"/>
  <c r="X952" s="1"/>
  <c r="Y956"/>
  <c r="AB956" s="1"/>
  <c r="T956"/>
  <c r="O956"/>
  <c r="J956"/>
  <c r="Z956"/>
  <c r="P956"/>
  <c r="S956" s="1"/>
  <c r="K956"/>
  <c r="U956"/>
  <c r="X956" s="1"/>
  <c r="Y960"/>
  <c r="T960"/>
  <c r="W960" s="1"/>
  <c r="O960"/>
  <c r="R960" s="1"/>
  <c r="J960"/>
  <c r="P960"/>
  <c r="S960" s="1"/>
  <c r="K960"/>
  <c r="Z960"/>
  <c r="U960"/>
  <c r="X960" s="1"/>
  <c r="Y964"/>
  <c r="T964"/>
  <c r="W964" s="1"/>
  <c r="O964"/>
  <c r="J964"/>
  <c r="P964"/>
  <c r="S964" s="1"/>
  <c r="Z964"/>
  <c r="AC964" s="1"/>
  <c r="K964"/>
  <c r="N964" s="1"/>
  <c r="U964"/>
  <c r="X964" s="1"/>
  <c r="Y968"/>
  <c r="AB968" s="1"/>
  <c r="T968"/>
  <c r="W968" s="1"/>
  <c r="O968"/>
  <c r="J968"/>
  <c r="P968"/>
  <c r="Z968"/>
  <c r="AC968" s="1"/>
  <c r="K968"/>
  <c r="N968" s="1"/>
  <c r="U968"/>
  <c r="X968" s="1"/>
  <c r="Y972"/>
  <c r="T972"/>
  <c r="W972" s="1"/>
  <c r="O972"/>
  <c r="J972"/>
  <c r="Z972"/>
  <c r="AC972" s="1"/>
  <c r="P972"/>
  <c r="S972" s="1"/>
  <c r="K972"/>
  <c r="N972" s="1"/>
  <c r="U972"/>
  <c r="X972" s="1"/>
  <c r="Y976"/>
  <c r="T976"/>
  <c r="W976" s="1"/>
  <c r="O976"/>
  <c r="J976"/>
  <c r="M976" s="1"/>
  <c r="P976"/>
  <c r="K976"/>
  <c r="N976" s="1"/>
  <c r="Z976"/>
  <c r="U976"/>
  <c r="X976" s="1"/>
  <c r="Y980"/>
  <c r="T980"/>
  <c r="O980"/>
  <c r="J980"/>
  <c r="P980"/>
  <c r="S980" s="1"/>
  <c r="K980"/>
  <c r="Z980"/>
  <c r="U980"/>
  <c r="X980" s="1"/>
  <c r="Y984"/>
  <c r="AB984" s="1"/>
  <c r="T984"/>
  <c r="W984" s="1"/>
  <c r="O984"/>
  <c r="J984"/>
  <c r="M984" s="1"/>
  <c r="P984"/>
  <c r="Z984"/>
  <c r="AC984" s="1"/>
  <c r="K984"/>
  <c r="U984"/>
  <c r="X984" s="1"/>
  <c r="Y988"/>
  <c r="T988"/>
  <c r="O988"/>
  <c r="J988"/>
  <c r="Z988"/>
  <c r="AC988" s="1"/>
  <c r="P988"/>
  <c r="S988" s="1"/>
  <c r="K988"/>
  <c r="U988"/>
  <c r="X988" s="1"/>
  <c r="Y992"/>
  <c r="T992"/>
  <c r="W992" s="1"/>
  <c r="O992"/>
  <c r="J992"/>
  <c r="M992" s="1"/>
  <c r="P992"/>
  <c r="S992" s="1"/>
  <c r="K992"/>
  <c r="N992" s="1"/>
  <c r="Z992"/>
  <c r="AC992" s="1"/>
  <c r="U992"/>
  <c r="X992" s="1"/>
  <c r="Y996"/>
  <c r="AB996" s="1"/>
  <c r="T996"/>
  <c r="W996" s="1"/>
  <c r="O996"/>
  <c r="J996"/>
  <c r="P996"/>
  <c r="S996" s="1"/>
  <c r="Z996"/>
  <c r="AC996" s="1"/>
  <c r="K996"/>
  <c r="U996"/>
  <c r="X996" s="1"/>
  <c r="Y1000"/>
  <c r="AB1000" s="1"/>
  <c r="T1000"/>
  <c r="W1000" s="1"/>
  <c r="O1000"/>
  <c r="J1000"/>
  <c r="P1000"/>
  <c r="S1000" s="1"/>
  <c r="Z1000"/>
  <c r="AC1000" s="1"/>
  <c r="K1000"/>
  <c r="U1000"/>
  <c r="X1000" s="1"/>
  <c r="Y1006"/>
  <c r="AB1006" s="1"/>
  <c r="T1006"/>
  <c r="W1006" s="1"/>
  <c r="O1006"/>
  <c r="Z1006"/>
  <c r="AC1006" s="1"/>
  <c r="J1006"/>
  <c r="P1006"/>
  <c r="S1006" s="1"/>
  <c r="U1006"/>
  <c r="K1006"/>
  <c r="N1006" s="1"/>
  <c r="S422"/>
  <c r="AB436"/>
  <c r="R462"/>
  <c r="M495"/>
  <c r="W513"/>
  <c r="AB536"/>
  <c r="W561"/>
  <c r="M567"/>
  <c r="R578"/>
  <c r="AB588"/>
  <c r="M863"/>
  <c r="W865"/>
  <c r="M915"/>
  <c r="W917"/>
  <c r="W921"/>
  <c r="M935"/>
  <c r="Y770"/>
  <c r="AB770" s="1"/>
  <c r="T770"/>
  <c r="W770" s="1"/>
  <c r="O770"/>
  <c r="Z770"/>
  <c r="AC770" s="1"/>
  <c r="U770"/>
  <c r="X770" s="1"/>
  <c r="P770"/>
  <c r="S770" s="1"/>
  <c r="J770"/>
  <c r="K770"/>
  <c r="N770" s="1"/>
  <c r="Y774"/>
  <c r="AB774" s="1"/>
  <c r="T774"/>
  <c r="W774" s="1"/>
  <c r="O774"/>
  <c r="Z774"/>
  <c r="AC774" s="1"/>
  <c r="U774"/>
  <c r="X774" s="1"/>
  <c r="J774"/>
  <c r="P774"/>
  <c r="S774" s="1"/>
  <c r="K774"/>
  <c r="N774" s="1"/>
  <c r="Y778"/>
  <c r="AB778" s="1"/>
  <c r="T778"/>
  <c r="W778" s="1"/>
  <c r="O778"/>
  <c r="Z778"/>
  <c r="AC778" s="1"/>
  <c r="J778"/>
  <c r="U778"/>
  <c r="X778" s="1"/>
  <c r="P778"/>
  <c r="K778"/>
  <c r="N778" s="1"/>
  <c r="Y782"/>
  <c r="AB782" s="1"/>
  <c r="T782"/>
  <c r="W782" s="1"/>
  <c r="O782"/>
  <c r="Z782"/>
  <c r="AC782" s="1"/>
  <c r="U782"/>
  <c r="X782" s="1"/>
  <c r="P782"/>
  <c r="S782" s="1"/>
  <c r="J782"/>
  <c r="K782"/>
  <c r="N782" s="1"/>
  <c r="Y786"/>
  <c r="T786"/>
  <c r="O786"/>
  <c r="R786" s="1"/>
  <c r="Z786"/>
  <c r="AC786" s="1"/>
  <c r="U786"/>
  <c r="X786" s="1"/>
  <c r="P786"/>
  <c r="S786" s="1"/>
  <c r="J786"/>
  <c r="K786"/>
  <c r="N786" s="1"/>
  <c r="Y790"/>
  <c r="T790"/>
  <c r="W790" s="1"/>
  <c r="O790"/>
  <c r="Z790"/>
  <c r="AC790" s="1"/>
  <c r="U790"/>
  <c r="X790" s="1"/>
  <c r="J790"/>
  <c r="P790"/>
  <c r="S790" s="1"/>
  <c r="K790"/>
  <c r="N790" s="1"/>
  <c r="Y794"/>
  <c r="T794"/>
  <c r="W794" s="1"/>
  <c r="O794"/>
  <c r="Z794"/>
  <c r="AC794" s="1"/>
  <c r="J794"/>
  <c r="U794"/>
  <c r="X794" s="1"/>
  <c r="P794"/>
  <c r="S794" s="1"/>
  <c r="K794"/>
  <c r="N794" s="1"/>
  <c r="Y798"/>
  <c r="AB798" s="1"/>
  <c r="T798"/>
  <c r="O798"/>
  <c r="R798" s="1"/>
  <c r="Z798"/>
  <c r="AC798" s="1"/>
  <c r="U798"/>
  <c r="X798" s="1"/>
  <c r="P798"/>
  <c r="S798" s="1"/>
  <c r="J798"/>
  <c r="K798"/>
  <c r="N798" s="1"/>
  <c r="Y802"/>
  <c r="T802"/>
  <c r="W802" s="1"/>
  <c r="O802"/>
  <c r="R802" s="1"/>
  <c r="Z802"/>
  <c r="AC802" s="1"/>
  <c r="U802"/>
  <c r="X802" s="1"/>
  <c r="J802"/>
  <c r="M802" s="1"/>
  <c r="P802"/>
  <c r="S802" s="1"/>
  <c r="K802"/>
  <c r="N802" s="1"/>
  <c r="Y806"/>
  <c r="AB806" s="1"/>
  <c r="T806"/>
  <c r="W806" s="1"/>
  <c r="O806"/>
  <c r="Z806"/>
  <c r="AC806" s="1"/>
  <c r="U806"/>
  <c r="X806" s="1"/>
  <c r="J806"/>
  <c r="P806"/>
  <c r="S806" s="1"/>
  <c r="K806"/>
  <c r="N806" s="1"/>
  <c r="Y810"/>
  <c r="AB810" s="1"/>
  <c r="T810"/>
  <c r="W810" s="1"/>
  <c r="O810"/>
  <c r="R810" s="1"/>
  <c r="Z810"/>
  <c r="AC810" s="1"/>
  <c r="J810"/>
  <c r="M810" s="1"/>
  <c r="U810"/>
  <c r="X810" s="1"/>
  <c r="P810"/>
  <c r="S810" s="1"/>
  <c r="K810"/>
  <c r="N810" s="1"/>
  <c r="Y814"/>
  <c r="AB814" s="1"/>
  <c r="T814"/>
  <c r="O814"/>
  <c r="R814" s="1"/>
  <c r="Z814"/>
  <c r="AC814" s="1"/>
  <c r="U814"/>
  <c r="X814" s="1"/>
  <c r="P814"/>
  <c r="S814" s="1"/>
  <c r="J814"/>
  <c r="K814"/>
  <c r="N814" s="1"/>
  <c r="Y818"/>
  <c r="T818"/>
  <c r="W818" s="1"/>
  <c r="O818"/>
  <c r="Z818"/>
  <c r="AC818" s="1"/>
  <c r="U818"/>
  <c r="X818" s="1"/>
  <c r="J818"/>
  <c r="M818" s="1"/>
  <c r="P818"/>
  <c r="K818"/>
  <c r="N818" s="1"/>
  <c r="Y822"/>
  <c r="AB822" s="1"/>
  <c r="T822"/>
  <c r="W822" s="1"/>
  <c r="O822"/>
  <c r="Z822"/>
  <c r="AC822" s="1"/>
  <c r="U822"/>
  <c r="J822"/>
  <c r="M822" s="1"/>
  <c r="P822"/>
  <c r="S822" s="1"/>
  <c r="K822"/>
  <c r="N822" s="1"/>
  <c r="Y826"/>
  <c r="AB826" s="1"/>
  <c r="T826"/>
  <c r="W826" s="1"/>
  <c r="O826"/>
  <c r="Z826"/>
  <c r="AC826" s="1"/>
  <c r="J826"/>
  <c r="U826"/>
  <c r="X826" s="1"/>
  <c r="P826"/>
  <c r="K826"/>
  <c r="N826" s="1"/>
  <c r="Y830"/>
  <c r="AB830" s="1"/>
  <c r="T830"/>
  <c r="W830" s="1"/>
  <c r="O830"/>
  <c r="Z830"/>
  <c r="AC830" s="1"/>
  <c r="U830"/>
  <c r="X830" s="1"/>
  <c r="P830"/>
  <c r="S830" s="1"/>
  <c r="J830"/>
  <c r="K830"/>
  <c r="N830" s="1"/>
  <c r="M830" s="1"/>
  <c r="Y834"/>
  <c r="T834"/>
  <c r="W834" s="1"/>
  <c r="O834"/>
  <c r="R834" s="1"/>
  <c r="Z834"/>
  <c r="AC834" s="1"/>
  <c r="U834"/>
  <c r="X834" s="1"/>
  <c r="P834"/>
  <c r="S834" s="1"/>
  <c r="J834"/>
  <c r="M834" s="1"/>
  <c r="K834"/>
  <c r="N834" s="1"/>
  <c r="Y838"/>
  <c r="T838"/>
  <c r="W838" s="1"/>
  <c r="O838"/>
  <c r="R838" s="1"/>
  <c r="Z838"/>
  <c r="AC838" s="1"/>
  <c r="U838"/>
  <c r="X838" s="1"/>
  <c r="J838"/>
  <c r="P838"/>
  <c r="S838" s="1"/>
  <c r="K838"/>
  <c r="N838" s="1"/>
  <c r="Y842"/>
  <c r="AB842" s="1"/>
  <c r="T842"/>
  <c r="O842"/>
  <c r="R842" s="1"/>
  <c r="Z842"/>
  <c r="AC842" s="1"/>
  <c r="J842"/>
  <c r="U842"/>
  <c r="X842" s="1"/>
  <c r="P842"/>
  <c r="S842" s="1"/>
  <c r="K842"/>
  <c r="N842" s="1"/>
  <c r="Y846"/>
  <c r="AB846" s="1"/>
  <c r="T846"/>
  <c r="W846" s="1"/>
  <c r="O846"/>
  <c r="Z846"/>
  <c r="AC846" s="1"/>
  <c r="U846"/>
  <c r="X846" s="1"/>
  <c r="P846"/>
  <c r="S846" s="1"/>
  <c r="J846"/>
  <c r="K846"/>
  <c r="N846" s="1"/>
  <c r="Y850"/>
  <c r="AB850" s="1"/>
  <c r="T850"/>
  <c r="W850" s="1"/>
  <c r="O850"/>
  <c r="Z850"/>
  <c r="AC850" s="1"/>
  <c r="U850"/>
  <c r="X850" s="1"/>
  <c r="P850"/>
  <c r="S850" s="1"/>
  <c r="J850"/>
  <c r="M850" s="1"/>
  <c r="K850"/>
  <c r="N850" s="1"/>
  <c r="Y854"/>
  <c r="T854"/>
  <c r="W854" s="1"/>
  <c r="O854"/>
  <c r="R854" s="1"/>
  <c r="Z854"/>
  <c r="AC854" s="1"/>
  <c r="U854"/>
  <c r="X854" s="1"/>
  <c r="J854"/>
  <c r="P854"/>
  <c r="S854" s="1"/>
  <c r="K854"/>
  <c r="N854" s="1"/>
  <c r="Y858"/>
  <c r="AB858" s="1"/>
  <c r="T858"/>
  <c r="W858" s="1"/>
  <c r="O858"/>
  <c r="Z858"/>
  <c r="AC858" s="1"/>
  <c r="J858"/>
  <c r="M858" s="1"/>
  <c r="U858"/>
  <c r="X858" s="1"/>
  <c r="P858"/>
  <c r="S858" s="1"/>
  <c r="K858"/>
  <c r="N858" s="1"/>
  <c r="Y862"/>
  <c r="AB862" s="1"/>
  <c r="T862"/>
  <c r="W862" s="1"/>
  <c r="O862"/>
  <c r="Z862"/>
  <c r="AC862" s="1"/>
  <c r="U862"/>
  <c r="P862"/>
  <c r="S862" s="1"/>
  <c r="J862"/>
  <c r="K862"/>
  <c r="N862" s="1"/>
  <c r="Y866"/>
  <c r="AB866" s="1"/>
  <c r="T866"/>
  <c r="W866" s="1"/>
  <c r="O866"/>
  <c r="R866" s="1"/>
  <c r="Z866"/>
  <c r="AC866" s="1"/>
  <c r="U866"/>
  <c r="X866" s="1"/>
  <c r="J866"/>
  <c r="P866"/>
  <c r="S866" s="1"/>
  <c r="K866"/>
  <c r="N866" s="1"/>
  <c r="Y870"/>
  <c r="AB870" s="1"/>
  <c r="T870"/>
  <c r="W870" s="1"/>
  <c r="O870"/>
  <c r="R870" s="1"/>
  <c r="Z870"/>
  <c r="AC870" s="1"/>
  <c r="U870"/>
  <c r="X870" s="1"/>
  <c r="J870"/>
  <c r="M870" s="1"/>
  <c r="P870"/>
  <c r="S870" s="1"/>
  <c r="K870"/>
  <c r="N870" s="1"/>
  <c r="Y874"/>
  <c r="AB874" s="1"/>
  <c r="T874"/>
  <c r="W874" s="1"/>
  <c r="O874"/>
  <c r="R874" s="1"/>
  <c r="Z874"/>
  <c r="AC874" s="1"/>
  <c r="J874"/>
  <c r="U874"/>
  <c r="X874" s="1"/>
  <c r="P874"/>
  <c r="S874" s="1"/>
  <c r="K874"/>
  <c r="N874" s="1"/>
  <c r="Y878"/>
  <c r="AB878" s="1"/>
  <c r="T878"/>
  <c r="W878" s="1"/>
  <c r="O878"/>
  <c r="Z878"/>
  <c r="U878"/>
  <c r="X878" s="1"/>
  <c r="P878"/>
  <c r="S878" s="1"/>
  <c r="J878"/>
  <c r="K878"/>
  <c r="N878" s="1"/>
  <c r="Y882"/>
  <c r="AB882" s="1"/>
  <c r="T882"/>
  <c r="W882" s="1"/>
  <c r="O882"/>
  <c r="R882" s="1"/>
  <c r="Z882"/>
  <c r="AC882" s="1"/>
  <c r="U882"/>
  <c r="X882" s="1"/>
  <c r="J882"/>
  <c r="P882"/>
  <c r="S882" s="1"/>
  <c r="K882"/>
  <c r="N882" s="1"/>
  <c r="Y886"/>
  <c r="AB886" s="1"/>
  <c r="T886"/>
  <c r="W886" s="1"/>
  <c r="O886"/>
  <c r="R886" s="1"/>
  <c r="Z886"/>
  <c r="AC886" s="1"/>
  <c r="U886"/>
  <c r="X886" s="1"/>
  <c r="J886"/>
  <c r="M886" s="1"/>
  <c r="P886"/>
  <c r="S886" s="1"/>
  <c r="K886"/>
  <c r="N886" s="1"/>
  <c r="Y890"/>
  <c r="AB890" s="1"/>
  <c r="T890"/>
  <c r="W890" s="1"/>
  <c r="O890"/>
  <c r="R890" s="1"/>
  <c r="Z890"/>
  <c r="AC890" s="1"/>
  <c r="J890"/>
  <c r="M890" s="1"/>
  <c r="U890"/>
  <c r="X890" s="1"/>
  <c r="P890"/>
  <c r="S890" s="1"/>
  <c r="K890"/>
  <c r="N890" s="1"/>
  <c r="Y894"/>
  <c r="T894"/>
  <c r="W894" s="1"/>
  <c r="O894"/>
  <c r="Z894"/>
  <c r="AC894" s="1"/>
  <c r="U894"/>
  <c r="X894" s="1"/>
  <c r="P894"/>
  <c r="S894" s="1"/>
  <c r="J894"/>
  <c r="K894"/>
  <c r="N894" s="1"/>
  <c r="Y898"/>
  <c r="AB898" s="1"/>
  <c r="T898"/>
  <c r="W898" s="1"/>
  <c r="O898"/>
  <c r="R898" s="1"/>
  <c r="Z898"/>
  <c r="AC898" s="1"/>
  <c r="U898"/>
  <c r="X898" s="1"/>
  <c r="P898"/>
  <c r="S898" s="1"/>
  <c r="J898"/>
  <c r="M898" s="1"/>
  <c r="K898"/>
  <c r="N898" s="1"/>
  <c r="Y902"/>
  <c r="AB902" s="1"/>
  <c r="T902"/>
  <c r="W902" s="1"/>
  <c r="O902"/>
  <c r="R902" s="1"/>
  <c r="Z902"/>
  <c r="AC902" s="1"/>
  <c r="U902"/>
  <c r="X902" s="1"/>
  <c r="J902"/>
  <c r="P902"/>
  <c r="K902"/>
  <c r="N902" s="1"/>
  <c r="Y906"/>
  <c r="AB906" s="1"/>
  <c r="T906"/>
  <c r="W906" s="1"/>
  <c r="O906"/>
  <c r="Z906"/>
  <c r="AC906" s="1"/>
  <c r="J906"/>
  <c r="M906" s="1"/>
  <c r="U906"/>
  <c r="X906" s="1"/>
  <c r="P906"/>
  <c r="K906"/>
  <c r="N906" s="1"/>
  <c r="Y910"/>
  <c r="AB910" s="1"/>
  <c r="T910"/>
  <c r="O910"/>
  <c r="R910" s="1"/>
  <c r="Z910"/>
  <c r="AC910" s="1"/>
  <c r="U910"/>
  <c r="X910" s="1"/>
  <c r="P910"/>
  <c r="S910" s="1"/>
  <c r="J910"/>
  <c r="K910"/>
  <c r="N910" s="1"/>
  <c r="Y914"/>
  <c r="AB914" s="1"/>
  <c r="T914"/>
  <c r="W914" s="1"/>
  <c r="O914"/>
  <c r="R914" s="1"/>
  <c r="Z914"/>
  <c r="AC914" s="1"/>
  <c r="U914"/>
  <c r="X914" s="1"/>
  <c r="P914"/>
  <c r="S914" s="1"/>
  <c r="J914"/>
  <c r="K914"/>
  <c r="N914" s="1"/>
  <c r="Y918"/>
  <c r="AB918" s="1"/>
  <c r="T918"/>
  <c r="O918"/>
  <c r="Z918"/>
  <c r="AC918" s="1"/>
  <c r="U918"/>
  <c r="X918" s="1"/>
  <c r="J918"/>
  <c r="M918" s="1"/>
  <c r="P918"/>
  <c r="K918"/>
  <c r="N918" s="1"/>
  <c r="Y922"/>
  <c r="AB922" s="1"/>
  <c r="T922"/>
  <c r="W922" s="1"/>
  <c r="O922"/>
  <c r="R922" s="1"/>
  <c r="Z922"/>
  <c r="AC922" s="1"/>
  <c r="J922"/>
  <c r="M922" s="1"/>
  <c r="U922"/>
  <c r="X922" s="1"/>
  <c r="P922"/>
  <c r="K922"/>
  <c r="N922" s="1"/>
  <c r="Y926"/>
  <c r="AB926" s="1"/>
  <c r="T926"/>
  <c r="O926"/>
  <c r="R926" s="1"/>
  <c r="Z926"/>
  <c r="AC926" s="1"/>
  <c r="U926"/>
  <c r="X926" s="1"/>
  <c r="P926"/>
  <c r="S926" s="1"/>
  <c r="J926"/>
  <c r="K926"/>
  <c r="N926" s="1"/>
  <c r="Y930"/>
  <c r="AB930" s="1"/>
  <c r="T930"/>
  <c r="W930" s="1"/>
  <c r="O930"/>
  <c r="R930" s="1"/>
  <c r="Z930"/>
  <c r="AC930" s="1"/>
  <c r="U930"/>
  <c r="X930" s="1"/>
  <c r="J930"/>
  <c r="M930" s="1"/>
  <c r="P930"/>
  <c r="S930" s="1"/>
  <c r="K930"/>
  <c r="N930" s="1"/>
  <c r="Y934"/>
  <c r="AB934" s="1"/>
  <c r="T934"/>
  <c r="O934"/>
  <c r="Z934"/>
  <c r="AC934" s="1"/>
  <c r="U934"/>
  <c r="X934" s="1"/>
  <c r="J934"/>
  <c r="P934"/>
  <c r="S934" s="1"/>
  <c r="K934"/>
  <c r="N934" s="1"/>
  <c r="Y938"/>
  <c r="AB938" s="1"/>
  <c r="T938"/>
  <c r="W938" s="1"/>
  <c r="O938"/>
  <c r="Z938"/>
  <c r="AC938" s="1"/>
  <c r="J938"/>
  <c r="M938" s="1"/>
  <c r="U938"/>
  <c r="X938" s="1"/>
  <c r="P938"/>
  <c r="S938" s="1"/>
  <c r="K938"/>
  <c r="N938" s="1"/>
  <c r="Y946"/>
  <c r="AB946" s="1"/>
  <c r="T946"/>
  <c r="W946" s="1"/>
  <c r="O946"/>
  <c r="R946" s="1"/>
  <c r="Z946"/>
  <c r="AC946" s="1"/>
  <c r="J946"/>
  <c r="M946" s="1"/>
  <c r="U946"/>
  <c r="X946" s="1"/>
  <c r="P946"/>
  <c r="S946" s="1"/>
  <c r="K946"/>
  <c r="Y950"/>
  <c r="AB950" s="1"/>
  <c r="T950"/>
  <c r="W950" s="1"/>
  <c r="O950"/>
  <c r="R950" s="1"/>
  <c r="Z950"/>
  <c r="AC950" s="1"/>
  <c r="J950"/>
  <c r="U950"/>
  <c r="X950" s="1"/>
  <c r="K950"/>
  <c r="P950"/>
  <c r="S950" s="1"/>
  <c r="Y954"/>
  <c r="AB954" s="1"/>
  <c r="T954"/>
  <c r="W954" s="1"/>
  <c r="O954"/>
  <c r="Z954"/>
  <c r="AC954" s="1"/>
  <c r="J954"/>
  <c r="M954" s="1"/>
  <c r="P954"/>
  <c r="S954" s="1"/>
  <c r="U954"/>
  <c r="X954" s="1"/>
  <c r="K954"/>
  <c r="N954" s="1"/>
  <c r="Y958"/>
  <c r="AB958" s="1"/>
  <c r="T958"/>
  <c r="W958" s="1"/>
  <c r="O958"/>
  <c r="R958" s="1"/>
  <c r="Z958"/>
  <c r="AC958" s="1"/>
  <c r="J958"/>
  <c r="U958"/>
  <c r="X958" s="1"/>
  <c r="P958"/>
  <c r="S958" s="1"/>
  <c r="K958"/>
  <c r="N958" s="1"/>
  <c r="Y962"/>
  <c r="AB962" s="1"/>
  <c r="T962"/>
  <c r="O962"/>
  <c r="R962" s="1"/>
  <c r="Z962"/>
  <c r="AC962" s="1"/>
  <c r="J962"/>
  <c r="M962" s="1"/>
  <c r="U962"/>
  <c r="X962" s="1"/>
  <c r="K962"/>
  <c r="N962" s="1"/>
  <c r="P962"/>
  <c r="S962" s="1"/>
  <c r="Y966"/>
  <c r="AB966" s="1"/>
  <c r="T966"/>
  <c r="W966" s="1"/>
  <c r="O966"/>
  <c r="Z966"/>
  <c r="AC966" s="1"/>
  <c r="J966"/>
  <c r="M966" s="1"/>
  <c r="P966"/>
  <c r="S966" s="1"/>
  <c r="U966"/>
  <c r="X966" s="1"/>
  <c r="K966"/>
  <c r="N966" s="1"/>
  <c r="Y970"/>
  <c r="AB970" s="1"/>
  <c r="T970"/>
  <c r="W970" s="1"/>
  <c r="O970"/>
  <c r="R970" s="1"/>
  <c r="Z970"/>
  <c r="AC970" s="1"/>
  <c r="J970"/>
  <c r="M970" s="1"/>
  <c r="U970"/>
  <c r="X970" s="1"/>
  <c r="P970"/>
  <c r="S970" s="1"/>
  <c r="K970"/>
  <c r="N970" s="1"/>
  <c r="Y974"/>
  <c r="AB974" s="1"/>
  <c r="T974"/>
  <c r="W974" s="1"/>
  <c r="O974"/>
  <c r="Z974"/>
  <c r="AC974" s="1"/>
  <c r="J974"/>
  <c r="M974" s="1"/>
  <c r="U974"/>
  <c r="X974" s="1"/>
  <c r="K974"/>
  <c r="N974" s="1"/>
  <c r="P974"/>
  <c r="S974" s="1"/>
  <c r="Y978"/>
  <c r="AB978" s="1"/>
  <c r="T978"/>
  <c r="W978" s="1"/>
  <c r="O978"/>
  <c r="Z978"/>
  <c r="AC978" s="1"/>
  <c r="J978"/>
  <c r="M978" s="1"/>
  <c r="P978"/>
  <c r="S978" s="1"/>
  <c r="U978"/>
  <c r="X978" s="1"/>
  <c r="K978"/>
  <c r="N978" s="1"/>
  <c r="Y982"/>
  <c r="AB982" s="1"/>
  <c r="T982"/>
  <c r="W982" s="1"/>
  <c r="O982"/>
  <c r="R982" s="1"/>
  <c r="Z982"/>
  <c r="AC982" s="1"/>
  <c r="J982"/>
  <c r="M982" s="1"/>
  <c r="U982"/>
  <c r="X982" s="1"/>
  <c r="P982"/>
  <c r="S982" s="1"/>
  <c r="K982"/>
  <c r="Y986"/>
  <c r="AB986" s="1"/>
  <c r="T986"/>
  <c r="W986" s="1"/>
  <c r="O986"/>
  <c r="R986" s="1"/>
  <c r="Z986"/>
  <c r="AC986" s="1"/>
  <c r="J986"/>
  <c r="M986" s="1"/>
  <c r="U986"/>
  <c r="X986" s="1"/>
  <c r="K986"/>
  <c r="N986" s="1"/>
  <c r="P986"/>
  <c r="S986" s="1"/>
  <c r="Y990"/>
  <c r="AB990" s="1"/>
  <c r="T990"/>
  <c r="W990" s="1"/>
  <c r="O990"/>
  <c r="Z990"/>
  <c r="AC990" s="1"/>
  <c r="J990"/>
  <c r="M990" s="1"/>
  <c r="P990"/>
  <c r="S990" s="1"/>
  <c r="U990"/>
  <c r="X990" s="1"/>
  <c r="K990"/>
  <c r="N990" s="1"/>
  <c r="Y994"/>
  <c r="AB994" s="1"/>
  <c r="T994"/>
  <c r="W994" s="1"/>
  <c r="O994"/>
  <c r="R994" s="1"/>
  <c r="Z994"/>
  <c r="AC994" s="1"/>
  <c r="J994"/>
  <c r="M994" s="1"/>
  <c r="U994"/>
  <c r="X994" s="1"/>
  <c r="P994"/>
  <c r="S994" s="1"/>
  <c r="K994"/>
  <c r="Y998"/>
  <c r="AB998" s="1"/>
  <c r="T998"/>
  <c r="W998" s="1"/>
  <c r="O998"/>
  <c r="R998" s="1"/>
  <c r="Z998"/>
  <c r="AC998" s="1"/>
  <c r="J998"/>
  <c r="M998" s="1"/>
  <c r="U998"/>
  <c r="X998" s="1"/>
  <c r="K998"/>
  <c r="N998" s="1"/>
  <c r="P998"/>
  <c r="S998" s="1"/>
  <c r="Y1002"/>
  <c r="AB1002" s="1"/>
  <c r="T1002"/>
  <c r="W1002" s="1"/>
  <c r="O1002"/>
  <c r="R1002" s="1"/>
  <c r="Z1002"/>
  <c r="AC1002" s="1"/>
  <c r="J1002"/>
  <c r="M1002" s="1"/>
  <c r="P1002"/>
  <c r="S1002" s="1"/>
  <c r="U1002"/>
  <c r="X1002" s="1"/>
  <c r="K1002"/>
  <c r="N1002" s="1"/>
  <c r="Y1004"/>
  <c r="AB1004" s="1"/>
  <c r="T1004"/>
  <c r="W1004" s="1"/>
  <c r="O1004"/>
  <c r="R1004" s="1"/>
  <c r="J1004"/>
  <c r="Z1004"/>
  <c r="AC1004" s="1"/>
  <c r="P1004"/>
  <c r="S1004" s="1"/>
  <c r="K1004"/>
  <c r="U1004"/>
  <c r="X1004" s="1"/>
  <c r="M849"/>
  <c r="M853"/>
  <c r="W855"/>
  <c r="M857"/>
  <c r="W859"/>
  <c r="W887"/>
  <c r="W915"/>
  <c r="M917"/>
  <c r="W919"/>
  <c r="W935"/>
  <c r="X999"/>
  <c r="AB1009"/>
  <c r="AB423"/>
  <c r="AC571"/>
  <c r="AB59"/>
  <c r="AB40"/>
  <c r="AB68"/>
  <c r="AB416"/>
  <c r="AC425"/>
  <c r="AB94"/>
  <c r="AB159"/>
  <c r="AB103"/>
  <c r="AB107"/>
  <c r="AB98"/>
  <c r="AC111"/>
  <c r="AB171"/>
  <c r="AB175"/>
  <c r="AB139"/>
  <c r="AB179"/>
  <c r="AB82"/>
  <c r="AC939"/>
  <c r="AB995"/>
  <c r="AC530"/>
  <c r="AB766"/>
  <c r="AB937"/>
  <c r="AB979"/>
  <c r="R25"/>
  <c r="M27"/>
  <c r="AC40"/>
  <c r="AB62"/>
  <c r="X65"/>
  <c r="M79"/>
  <c r="AC96"/>
  <c r="R108"/>
  <c r="AB108"/>
  <c r="R112"/>
  <c r="M115"/>
  <c r="AC129"/>
  <c r="R146"/>
  <c r="AB146"/>
  <c r="R150"/>
  <c r="M153"/>
  <c r="W166"/>
  <c r="W167"/>
  <c r="AC175"/>
  <c r="R261"/>
  <c r="W290"/>
  <c r="W354"/>
  <c r="AB357"/>
  <c r="M378"/>
  <c r="W416"/>
  <c r="AB420"/>
  <c r="M431"/>
  <c r="M432"/>
  <c r="AB439"/>
  <c r="R443"/>
  <c r="W495"/>
  <c r="R500"/>
  <c r="AB500"/>
  <c r="M525"/>
  <c r="M527"/>
  <c r="M532"/>
  <c r="M571"/>
  <c r="W585"/>
  <c r="AB603"/>
  <c r="M617"/>
  <c r="M621"/>
  <c r="M623"/>
  <c r="M627"/>
  <c r="M629"/>
  <c r="M631"/>
  <c r="M635"/>
  <c r="M639"/>
  <c r="M645"/>
  <c r="M653"/>
  <c r="M655"/>
  <c r="M657"/>
  <c r="M659"/>
  <c r="M665"/>
  <c r="M669"/>
  <c r="M671"/>
  <c r="M685"/>
  <c r="M687"/>
  <c r="M697"/>
  <c r="M701"/>
  <c r="M703"/>
  <c r="M705"/>
  <c r="M707"/>
  <c r="M711"/>
  <c r="M715"/>
  <c r="M719"/>
  <c r="M723"/>
  <c r="M729"/>
  <c r="M735"/>
  <c r="M739"/>
  <c r="M741"/>
  <c r="M745"/>
  <c r="M749"/>
  <c r="M789"/>
  <c r="M795"/>
  <c r="AB836"/>
  <c r="M909"/>
  <c r="AC965"/>
  <c r="AB997"/>
  <c r="AB459"/>
  <c r="M9"/>
  <c r="AC29"/>
  <c r="W50"/>
  <c r="W51"/>
  <c r="R72"/>
  <c r="AB81"/>
  <c r="AC82"/>
  <c r="AB87"/>
  <c r="M95"/>
  <c r="M96"/>
  <c r="R122"/>
  <c r="AB122"/>
  <c r="R127"/>
  <c r="AC139"/>
  <c r="W152"/>
  <c r="M162"/>
  <c r="AC179"/>
  <c r="M216"/>
  <c r="W224"/>
  <c r="R227"/>
  <c r="M248"/>
  <c r="W256"/>
  <c r="R259"/>
  <c r="AB259"/>
  <c r="M306"/>
  <c r="W346"/>
  <c r="AB349"/>
  <c r="AC419"/>
  <c r="M424"/>
  <c r="M425"/>
  <c r="W430"/>
  <c r="AB438"/>
  <c r="W476"/>
  <c r="W525"/>
  <c r="W527"/>
  <c r="W532"/>
  <c r="M544"/>
  <c r="M569"/>
  <c r="AB580"/>
  <c r="W621"/>
  <c r="W631"/>
  <c r="W635"/>
  <c r="W647"/>
  <c r="W651"/>
  <c r="W657"/>
  <c r="W661"/>
  <c r="W669"/>
  <c r="W673"/>
  <c r="W677"/>
  <c r="W679"/>
  <c r="W693"/>
  <c r="W697"/>
  <c r="W705"/>
  <c r="W711"/>
  <c r="W715"/>
  <c r="W719"/>
  <c r="W723"/>
  <c r="W743"/>
  <c r="W745"/>
  <c r="W747"/>
  <c r="W757"/>
  <c r="W789"/>
  <c r="W799"/>
  <c r="W803"/>
  <c r="M869"/>
  <c r="M877"/>
  <c r="M879"/>
  <c r="W925"/>
  <c r="W937"/>
  <c r="AB945"/>
  <c r="W962"/>
  <c r="AB964"/>
  <c r="AC449"/>
  <c r="AB456"/>
  <c r="AB137"/>
  <c r="AC149"/>
  <c r="AC24"/>
  <c r="M14"/>
  <c r="AC38"/>
  <c r="M24"/>
  <c r="S14"/>
  <c r="X63"/>
  <c r="S943"/>
  <c r="AC943"/>
  <c r="X945"/>
  <c r="N947"/>
  <c r="N949"/>
  <c r="X977"/>
  <c r="M968"/>
  <c r="M958"/>
  <c r="M964"/>
  <c r="M944"/>
  <c r="X947"/>
  <c r="X949"/>
  <c r="X951"/>
  <c r="M1006"/>
  <c r="X819"/>
  <c r="X897"/>
  <c r="AC559"/>
  <c r="X565"/>
  <c r="X533"/>
  <c r="S602"/>
  <c r="X603"/>
  <c r="S611"/>
  <c r="S429"/>
  <c r="AC421"/>
  <c r="S448"/>
  <c r="S457"/>
  <c r="AC457"/>
  <c r="N464"/>
  <c r="N466"/>
  <c r="X182"/>
  <c r="X137"/>
  <c r="X141"/>
  <c r="AC151"/>
  <c r="X78"/>
  <c r="X94"/>
  <c r="X98"/>
  <c r="X103"/>
  <c r="AC113"/>
  <c r="AC123"/>
  <c r="X40"/>
  <c r="M46"/>
  <c r="M50"/>
  <c r="M54"/>
  <c r="X66"/>
  <c r="M70"/>
  <c r="M72"/>
  <c r="X11"/>
  <c r="AC13"/>
  <c r="S23"/>
  <c r="AC23"/>
  <c r="S33"/>
  <c r="AC9"/>
  <c r="AC25"/>
  <c r="AC35"/>
  <c r="AB41"/>
  <c r="AB130"/>
  <c r="AC150"/>
  <c r="AC154"/>
  <c r="AB83"/>
  <c r="AC91"/>
  <c r="AB93"/>
  <c r="AB106"/>
  <c r="AC112"/>
  <c r="AC116"/>
  <c r="AC132"/>
  <c r="AC144"/>
  <c r="AB170"/>
  <c r="AB176"/>
  <c r="AB12"/>
  <c r="AC26"/>
  <c r="AB30"/>
  <c r="AC36"/>
  <c r="AC46"/>
  <c r="AC74"/>
  <c r="R90"/>
  <c r="X97"/>
  <c r="M11"/>
  <c r="R13"/>
  <c r="N34"/>
  <c r="R34"/>
  <c r="AC34"/>
  <c r="W35"/>
  <c r="R37"/>
  <c r="M39"/>
  <c r="AC39"/>
  <c r="N48"/>
  <c r="AB49"/>
  <c r="AC50"/>
  <c r="AB51"/>
  <c r="S52"/>
  <c r="N53"/>
  <c r="AC53"/>
  <c r="R54"/>
  <c r="AB54"/>
  <c r="W55"/>
  <c r="AB55"/>
  <c r="AC55"/>
  <c r="AB56"/>
  <c r="W57"/>
  <c r="AB58"/>
  <c r="W59"/>
  <c r="AB60"/>
  <c r="AC60"/>
  <c r="R62"/>
  <c r="AC62"/>
  <c r="M67"/>
  <c r="AC67"/>
  <c r="R68"/>
  <c r="X68"/>
  <c r="AB69"/>
  <c r="AB71"/>
  <c r="X75"/>
  <c r="AB75"/>
  <c r="R76"/>
  <c r="W76"/>
  <c r="AB79"/>
  <c r="AB80"/>
  <c r="AC81"/>
  <c r="M85"/>
  <c r="AC87"/>
  <c r="M89"/>
  <c r="AC89"/>
  <c r="W92"/>
  <c r="AB95"/>
  <c r="M98"/>
  <c r="AC102"/>
  <c r="AB102" s="1"/>
  <c r="W105"/>
  <c r="W110"/>
  <c r="AB110"/>
  <c r="M112"/>
  <c r="W112"/>
  <c r="M114"/>
  <c r="AC114"/>
  <c r="AB115"/>
  <c r="N116"/>
  <c r="X117"/>
  <c r="AC117"/>
  <c r="X118"/>
  <c r="M119"/>
  <c r="N120"/>
  <c r="AC121"/>
  <c r="M122"/>
  <c r="W122"/>
  <c r="AC122"/>
  <c r="AC124"/>
  <c r="AB126"/>
  <c r="N128"/>
  <c r="N130"/>
  <c r="S131"/>
  <c r="W131"/>
  <c r="AB133"/>
  <c r="R134"/>
  <c r="X136"/>
  <c r="W139"/>
  <c r="R140"/>
  <c r="X140"/>
  <c r="AB140"/>
  <c r="AC140"/>
  <c r="AB142"/>
  <c r="AB143"/>
  <c r="S147"/>
  <c r="AB148"/>
  <c r="M150"/>
  <c r="W150"/>
  <c r="AB153"/>
  <c r="N154"/>
  <c r="X154"/>
  <c r="R156"/>
  <c r="N157"/>
  <c r="S157"/>
  <c r="AC159"/>
  <c r="R160"/>
  <c r="X160"/>
  <c r="AB160"/>
  <c r="N161"/>
  <c r="S161"/>
  <c r="W164"/>
  <c r="N169"/>
  <c r="R169"/>
  <c r="N172"/>
  <c r="S172"/>
  <c r="W172"/>
  <c r="AC172"/>
  <c r="N173"/>
  <c r="N174"/>
  <c r="AB174"/>
  <c r="AC174"/>
  <c r="R181"/>
  <c r="X181"/>
  <c r="AC185"/>
  <c r="AB185" s="1"/>
  <c r="M190"/>
  <c r="AB192"/>
  <c r="R193"/>
  <c r="AC193"/>
  <c r="AB193" s="1"/>
  <c r="W198"/>
  <c r="AB200"/>
  <c r="AC201"/>
  <c r="AB201" s="1"/>
  <c r="AC214"/>
  <c r="S222"/>
  <c r="AC243"/>
  <c r="AC261"/>
  <c r="AC272"/>
  <c r="AC285"/>
  <c r="S312"/>
  <c r="AC317"/>
  <c r="AC320"/>
  <c r="S368"/>
  <c r="AC368"/>
  <c r="AC392"/>
  <c r="M428"/>
  <c r="W436"/>
  <c r="M439"/>
  <c r="AB442"/>
  <c r="X442"/>
  <c r="AB450"/>
  <c r="AC450"/>
  <c r="W461"/>
  <c r="M500"/>
  <c r="S509"/>
  <c r="AC511"/>
  <c r="AC523"/>
  <c r="S523"/>
  <c r="W537"/>
  <c r="M543"/>
  <c r="S547"/>
  <c r="AC547"/>
  <c r="S549"/>
  <c r="R561"/>
  <c r="AC563"/>
  <c r="S563"/>
  <c r="M570"/>
  <c r="W573"/>
  <c r="W574"/>
  <c r="AC574"/>
  <c r="AC576"/>
  <c r="AB576"/>
  <c r="W580"/>
  <c r="R582"/>
  <c r="W583"/>
  <c r="W589"/>
  <c r="W601"/>
  <c r="AB601"/>
  <c r="AC601"/>
  <c r="R609"/>
  <c r="AC610"/>
  <c r="N9"/>
  <c r="S9"/>
  <c r="M10"/>
  <c r="R10"/>
  <c r="W10"/>
  <c r="AB10"/>
  <c r="R11"/>
  <c r="S11"/>
  <c r="W11"/>
  <c r="M12"/>
  <c r="N12"/>
  <c r="S12"/>
  <c r="X12"/>
  <c r="AC12"/>
  <c r="S13"/>
  <c r="X13"/>
  <c r="W13"/>
  <c r="AB13"/>
  <c r="N14"/>
  <c r="R14"/>
  <c r="W14"/>
  <c r="R15"/>
  <c r="X15"/>
  <c r="W15"/>
  <c r="AC15"/>
  <c r="R16"/>
  <c r="N17"/>
  <c r="M17" s="1"/>
  <c r="S17"/>
  <c r="R17"/>
  <c r="X17"/>
  <c r="S18"/>
  <c r="AC18"/>
  <c r="M19"/>
  <c r="S19"/>
  <c r="W19"/>
  <c r="AC19"/>
  <c r="R20"/>
  <c r="X20"/>
  <c r="AC20"/>
  <c r="M21"/>
  <c r="S21"/>
  <c r="AC21"/>
  <c r="M22"/>
  <c r="R22"/>
  <c r="N23"/>
  <c r="M23"/>
  <c r="R23"/>
  <c r="W23"/>
  <c r="X23"/>
  <c r="AB23"/>
  <c r="W24"/>
  <c r="X24"/>
  <c r="AB24"/>
  <c r="N25"/>
  <c r="X25"/>
  <c r="AB25"/>
  <c r="M26"/>
  <c r="X26"/>
  <c r="AB26"/>
  <c r="S27"/>
  <c r="X27"/>
  <c r="W27"/>
  <c r="AC27"/>
  <c r="M28"/>
  <c r="W28"/>
  <c r="AC28"/>
  <c r="AB28"/>
  <c r="N29"/>
  <c r="R29"/>
  <c r="X29"/>
  <c r="W29"/>
  <c r="M30"/>
  <c r="R30"/>
  <c r="X30"/>
  <c r="M31"/>
  <c r="AC31"/>
  <c r="M32"/>
  <c r="W32"/>
  <c r="AB32"/>
  <c r="N33"/>
  <c r="M33" s="1"/>
  <c r="R33"/>
  <c r="W33"/>
  <c r="X33"/>
  <c r="AC33"/>
  <c r="AB33" s="1"/>
  <c r="M34"/>
  <c r="W34"/>
  <c r="X34"/>
  <c r="AB34"/>
  <c r="N35"/>
  <c r="S35"/>
  <c r="R35"/>
  <c r="X35"/>
  <c r="AB35"/>
  <c r="M36"/>
  <c r="S36"/>
  <c r="R36"/>
  <c r="X36"/>
  <c r="AB36"/>
  <c r="N37"/>
  <c r="M37"/>
  <c r="S37"/>
  <c r="X37"/>
  <c r="W37"/>
  <c r="AB37"/>
  <c r="M38"/>
  <c r="S38"/>
  <c r="X38"/>
  <c r="AB38"/>
  <c r="R39"/>
  <c r="X39"/>
  <c r="W39"/>
  <c r="M40"/>
  <c r="S40"/>
  <c r="R40"/>
  <c r="W40"/>
  <c r="M41"/>
  <c r="R41"/>
  <c r="X41"/>
  <c r="S42"/>
  <c r="X42"/>
  <c r="AC42"/>
  <c r="M43"/>
  <c r="S43"/>
  <c r="W43"/>
  <c r="M44"/>
  <c r="S44"/>
  <c r="R44"/>
  <c r="W44"/>
  <c r="X44"/>
  <c r="AC44"/>
  <c r="M45"/>
  <c r="W45"/>
  <c r="AB45"/>
  <c r="S46"/>
  <c r="X46"/>
  <c r="W46"/>
  <c r="X47"/>
  <c r="AC47"/>
  <c r="AB47"/>
  <c r="M48"/>
  <c r="R48"/>
  <c r="S48"/>
  <c r="X48"/>
  <c r="N49"/>
  <c r="M49" s="1"/>
  <c r="S49"/>
  <c r="R49"/>
  <c r="X49"/>
  <c r="S50"/>
  <c r="R50" s="1"/>
  <c r="N51"/>
  <c r="M51"/>
  <c r="S51"/>
  <c r="AC51"/>
  <c r="M52"/>
  <c r="R52"/>
  <c r="W52"/>
  <c r="X52"/>
  <c r="AC52"/>
  <c r="AB52" s="1"/>
  <c r="M53"/>
  <c r="S53"/>
  <c r="W53"/>
  <c r="X53"/>
  <c r="AB53"/>
  <c r="S54"/>
  <c r="AC54"/>
  <c r="N55"/>
  <c r="S55"/>
  <c r="R55"/>
  <c r="X55"/>
  <c r="M56"/>
  <c r="R56"/>
  <c r="S56"/>
  <c r="X56"/>
  <c r="N57"/>
  <c r="M57"/>
  <c r="S57"/>
  <c r="M58"/>
  <c r="S58"/>
  <c r="R58" s="1"/>
  <c r="X58"/>
  <c r="N59"/>
  <c r="S59"/>
  <c r="M60"/>
  <c r="S60"/>
  <c r="W60"/>
  <c r="N61"/>
  <c r="R61"/>
  <c r="X61"/>
  <c r="AC61"/>
  <c r="N62"/>
  <c r="W62"/>
  <c r="N63"/>
  <c r="S63"/>
  <c r="W63"/>
  <c r="AC63"/>
  <c r="M64"/>
  <c r="R64"/>
  <c r="X64"/>
  <c r="AC64"/>
  <c r="N65"/>
  <c r="M65" s="1"/>
  <c r="S65"/>
  <c r="W65"/>
  <c r="M66"/>
  <c r="S66"/>
  <c r="R66"/>
  <c r="W66"/>
  <c r="AC66"/>
  <c r="N67"/>
  <c r="S67"/>
  <c r="R67"/>
  <c r="X67"/>
  <c r="AB67"/>
  <c r="M68"/>
  <c r="S68"/>
  <c r="W68"/>
  <c r="AC68"/>
  <c r="N69"/>
  <c r="M69"/>
  <c r="R69"/>
  <c r="S69"/>
  <c r="X69"/>
  <c r="S70"/>
  <c r="X70"/>
  <c r="N71"/>
  <c r="R71"/>
  <c r="S71"/>
  <c r="X71"/>
  <c r="S72"/>
  <c r="X72"/>
  <c r="M74"/>
  <c r="R74"/>
  <c r="W74"/>
  <c r="AB74"/>
  <c r="M75"/>
  <c r="R75"/>
  <c r="W75"/>
  <c r="AC75"/>
  <c r="N76"/>
  <c r="M76" s="1"/>
  <c r="S76"/>
  <c r="X76"/>
  <c r="AC76"/>
  <c r="M77"/>
  <c r="S77"/>
  <c r="W77"/>
  <c r="AC77"/>
  <c r="N78"/>
  <c r="M78" s="1"/>
  <c r="S78"/>
  <c r="R78"/>
  <c r="W78"/>
  <c r="AC78"/>
  <c r="N79"/>
  <c r="R79"/>
  <c r="S79"/>
  <c r="X79"/>
  <c r="N80"/>
  <c r="M80" s="1"/>
  <c r="S80"/>
  <c r="X80"/>
  <c r="S81"/>
  <c r="W81"/>
  <c r="N82"/>
  <c r="M82" s="1"/>
  <c r="S82"/>
  <c r="W83"/>
  <c r="AC83"/>
  <c r="N84"/>
  <c r="M84" s="1"/>
  <c r="R84"/>
  <c r="X84"/>
  <c r="AC84"/>
  <c r="N85"/>
  <c r="S85"/>
  <c r="R85"/>
  <c r="X85"/>
  <c r="M86"/>
  <c r="S86"/>
  <c r="R86"/>
  <c r="N87"/>
  <c r="M87"/>
  <c r="W87"/>
  <c r="N88"/>
  <c r="R88"/>
  <c r="X88"/>
  <c r="AC88"/>
  <c r="N89"/>
  <c r="S89"/>
  <c r="R89"/>
  <c r="X89"/>
  <c r="AB89"/>
  <c r="M90"/>
  <c r="S90"/>
  <c r="X90"/>
  <c r="N91"/>
  <c r="M91"/>
  <c r="W91"/>
  <c r="AB91"/>
  <c r="S92"/>
  <c r="W93"/>
  <c r="AC93"/>
  <c r="N94"/>
  <c r="S94"/>
  <c r="R94"/>
  <c r="W94"/>
  <c r="AC94"/>
  <c r="N95"/>
  <c r="R95"/>
  <c r="S95"/>
  <c r="X95"/>
  <c r="N96"/>
  <c r="S96"/>
  <c r="W97"/>
  <c r="AC97"/>
  <c r="AB97"/>
  <c r="N98"/>
  <c r="S98"/>
  <c r="W98"/>
  <c r="AC98"/>
  <c r="N99"/>
  <c r="M99"/>
  <c r="R99"/>
  <c r="S99"/>
  <c r="X99"/>
  <c r="N100"/>
  <c r="S100"/>
  <c r="W101"/>
  <c r="AC101"/>
  <c r="AB101"/>
  <c r="N102"/>
  <c r="S102"/>
  <c r="X102"/>
  <c r="N103"/>
  <c r="M103" s="1"/>
  <c r="S103"/>
  <c r="R103"/>
  <c r="W103"/>
  <c r="AC103"/>
  <c r="N104"/>
  <c r="R104"/>
  <c r="S104"/>
  <c r="X104"/>
  <c r="N105"/>
  <c r="M105"/>
  <c r="S105"/>
  <c r="N106"/>
  <c r="W106"/>
  <c r="AC106"/>
  <c r="N107"/>
  <c r="M107" s="1"/>
  <c r="R107"/>
  <c r="X107"/>
  <c r="W107"/>
  <c r="AC107"/>
  <c r="N108"/>
  <c r="S108"/>
  <c r="X108"/>
  <c r="R109"/>
  <c r="X109"/>
  <c r="W109"/>
  <c r="AC109"/>
  <c r="M110"/>
  <c r="S110"/>
  <c r="AC110"/>
  <c r="W111"/>
  <c r="AB111"/>
  <c r="N112"/>
  <c r="X112"/>
  <c r="AB112"/>
  <c r="N113"/>
  <c r="M113"/>
  <c r="S113"/>
  <c r="X113"/>
  <c r="W113"/>
  <c r="AB113"/>
  <c r="R114"/>
  <c r="X114"/>
  <c r="W114"/>
  <c r="N115"/>
  <c r="S115"/>
  <c r="X115"/>
  <c r="W115"/>
  <c r="AC115"/>
  <c r="M116"/>
  <c r="R116"/>
  <c r="W116"/>
  <c r="AB116"/>
  <c r="R117"/>
  <c r="S117"/>
  <c r="W117"/>
  <c r="AB117"/>
  <c r="M118"/>
  <c r="N118"/>
  <c r="R118"/>
  <c r="W118"/>
  <c r="AC118"/>
  <c r="R119"/>
  <c r="X119"/>
  <c r="W119"/>
  <c r="AC119"/>
  <c r="M120"/>
  <c r="S120"/>
  <c r="X120"/>
  <c r="W120"/>
  <c r="AC120"/>
  <c r="N121"/>
  <c r="M121" s="1"/>
  <c r="S121"/>
  <c r="W121"/>
  <c r="X121"/>
  <c r="AB121"/>
  <c r="N122"/>
  <c r="X122"/>
  <c r="S123"/>
  <c r="X123"/>
  <c r="AB123"/>
  <c r="R124"/>
  <c r="N125"/>
  <c r="M125" s="1"/>
  <c r="S125"/>
  <c r="X125"/>
  <c r="M126"/>
  <c r="S126"/>
  <c r="R126"/>
  <c r="N127"/>
  <c r="M127" s="1"/>
  <c r="AB127"/>
  <c r="M128"/>
  <c r="S128"/>
  <c r="W128"/>
  <c r="AC128"/>
  <c r="AB128"/>
  <c r="N129"/>
  <c r="R129"/>
  <c r="X129"/>
  <c r="W129"/>
  <c r="M130"/>
  <c r="R130"/>
  <c r="X130"/>
  <c r="R131"/>
  <c r="AC131"/>
  <c r="N132"/>
  <c r="S132"/>
  <c r="X132"/>
  <c r="W132"/>
  <c r="N133"/>
  <c r="M133" s="1"/>
  <c r="S133"/>
  <c r="X133"/>
  <c r="AC133"/>
  <c r="N134"/>
  <c r="X134"/>
  <c r="AC134"/>
  <c r="AB134"/>
  <c r="N135"/>
  <c r="M135"/>
  <c r="S135"/>
  <c r="X135"/>
  <c r="W135"/>
  <c r="AC135"/>
  <c r="M136"/>
  <c r="S136"/>
  <c r="W136"/>
  <c r="N137"/>
  <c r="M137" s="1"/>
  <c r="S137"/>
  <c r="R137"/>
  <c r="W137"/>
  <c r="AC137"/>
  <c r="N138"/>
  <c r="M138"/>
  <c r="R138"/>
  <c r="S138"/>
  <c r="X138"/>
  <c r="N139"/>
  <c r="M139"/>
  <c r="S139"/>
  <c r="N140"/>
  <c r="W140"/>
  <c r="N141"/>
  <c r="S141"/>
  <c r="W141"/>
  <c r="AC141"/>
  <c r="N142"/>
  <c r="M142"/>
  <c r="R142"/>
  <c r="S142"/>
  <c r="X142"/>
  <c r="N143"/>
  <c r="M143" s="1"/>
  <c r="S143"/>
  <c r="X143"/>
  <c r="S144"/>
  <c r="W144"/>
  <c r="AB144"/>
  <c r="R145"/>
  <c r="X145"/>
  <c r="W145"/>
  <c r="AC145"/>
  <c r="N146"/>
  <c r="S146"/>
  <c r="X146"/>
  <c r="R147"/>
  <c r="X147"/>
  <c r="W147"/>
  <c r="AC147"/>
  <c r="M148"/>
  <c r="S148"/>
  <c r="X148"/>
  <c r="W148"/>
  <c r="AC148"/>
  <c r="W149"/>
  <c r="AB149"/>
  <c r="N150"/>
  <c r="X150"/>
  <c r="AB150"/>
  <c r="N151"/>
  <c r="M151"/>
  <c r="S151"/>
  <c r="X151"/>
  <c r="W151"/>
  <c r="AB151"/>
  <c r="R152"/>
  <c r="N153"/>
  <c r="S153"/>
  <c r="X153"/>
  <c r="W153"/>
  <c r="AC153"/>
  <c r="M154"/>
  <c r="R154"/>
  <c r="S154"/>
  <c r="W154"/>
  <c r="AB154"/>
  <c r="M155"/>
  <c r="R155"/>
  <c r="W155"/>
  <c r="AC155"/>
  <c r="M156"/>
  <c r="S156"/>
  <c r="W156"/>
  <c r="X156"/>
  <c r="AC156"/>
  <c r="R157"/>
  <c r="AB157"/>
  <c r="AC157"/>
  <c r="N158"/>
  <c r="M158"/>
  <c r="R158"/>
  <c r="X158"/>
  <c r="AB158"/>
  <c r="M159"/>
  <c r="N159"/>
  <c r="S159"/>
  <c r="W160"/>
  <c r="M161"/>
  <c r="R161"/>
  <c r="AC161"/>
  <c r="N162"/>
  <c r="R162"/>
  <c r="AB162"/>
  <c r="R163"/>
  <c r="X163"/>
  <c r="N164"/>
  <c r="M164"/>
  <c r="S164"/>
  <c r="N165"/>
  <c r="W165"/>
  <c r="AC165"/>
  <c r="AB165"/>
  <c r="R166"/>
  <c r="X166"/>
  <c r="AC166"/>
  <c r="R167"/>
  <c r="X167"/>
  <c r="M168"/>
  <c r="R168"/>
  <c r="X168"/>
  <c r="AC168"/>
  <c r="AB168"/>
  <c r="M169"/>
  <c r="X169"/>
  <c r="AB169"/>
  <c r="M170"/>
  <c r="W170"/>
  <c r="AC170"/>
  <c r="N171"/>
  <c r="R171"/>
  <c r="X171"/>
  <c r="W171"/>
  <c r="M172"/>
  <c r="R172"/>
  <c r="X172"/>
  <c r="AB172"/>
  <c r="M173"/>
  <c r="S173"/>
  <c r="R173"/>
  <c r="X173"/>
  <c r="AB173"/>
  <c r="M174"/>
  <c r="S174"/>
  <c r="W174"/>
  <c r="R175"/>
  <c r="X175"/>
  <c r="W175"/>
  <c r="M176"/>
  <c r="R176"/>
  <c r="X176"/>
  <c r="M177"/>
  <c r="AB177"/>
  <c r="M178"/>
  <c r="W178"/>
  <c r="AC178"/>
  <c r="AB178"/>
  <c r="N179"/>
  <c r="M179" s="1"/>
  <c r="S179"/>
  <c r="W180"/>
  <c r="AC180"/>
  <c r="AB180"/>
  <c r="W181"/>
  <c r="AC181"/>
  <c r="AB181"/>
  <c r="N182"/>
  <c r="S182"/>
  <c r="W182"/>
  <c r="AC182"/>
  <c r="N183"/>
  <c r="M183" s="1"/>
  <c r="S183"/>
  <c r="R183"/>
  <c r="W183"/>
  <c r="X183"/>
  <c r="AC183"/>
  <c r="N185"/>
  <c r="S185"/>
  <c r="X185"/>
  <c r="S186"/>
  <c r="R187"/>
  <c r="M188"/>
  <c r="N189"/>
  <c r="X189"/>
  <c r="S190"/>
  <c r="X190"/>
  <c r="AB190"/>
  <c r="M191"/>
  <c r="R191"/>
  <c r="X191"/>
  <c r="W191" s="1"/>
  <c r="AC191"/>
  <c r="M192"/>
  <c r="S192"/>
  <c r="X192"/>
  <c r="N193"/>
  <c r="X193"/>
  <c r="S194"/>
  <c r="AB194"/>
  <c r="R195"/>
  <c r="AB195"/>
  <c r="W196"/>
  <c r="N197"/>
  <c r="X197"/>
  <c r="N198"/>
  <c r="S198"/>
  <c r="AB198"/>
  <c r="S199"/>
  <c r="X199"/>
  <c r="W199" s="1"/>
  <c r="N200"/>
  <c r="M201"/>
  <c r="S201"/>
  <c r="W201"/>
  <c r="S202"/>
  <c r="R203"/>
  <c r="AB203"/>
  <c r="M205"/>
  <c r="X205"/>
  <c r="N206"/>
  <c r="S206"/>
  <c r="AB207"/>
  <c r="W209"/>
  <c r="R210"/>
  <c r="N213"/>
  <c r="W213"/>
  <c r="AB215"/>
  <c r="R218"/>
  <c r="AC218"/>
  <c r="M220"/>
  <c r="M221"/>
  <c r="X221"/>
  <c r="AB222"/>
  <c r="AC223"/>
  <c r="R226"/>
  <c r="AB226"/>
  <c r="W228"/>
  <c r="R231"/>
  <c r="AC231"/>
  <c r="X233"/>
  <c r="M233"/>
  <c r="AC234"/>
  <c r="R239"/>
  <c r="AC239"/>
  <c r="M241"/>
  <c r="W241"/>
  <c r="S242"/>
  <c r="M244"/>
  <c r="S250"/>
  <c r="AB250"/>
  <c r="R255"/>
  <c r="AB255"/>
  <c r="W257"/>
  <c r="AC258"/>
  <c r="R258"/>
  <c r="M260"/>
  <c r="M262"/>
  <c r="AC265"/>
  <c r="AB265" s="1"/>
  <c r="X267"/>
  <c r="M267"/>
  <c r="R268"/>
  <c r="AC268"/>
  <c r="M270"/>
  <c r="N271"/>
  <c r="X271"/>
  <c r="AC273"/>
  <c r="AB273" s="1"/>
  <c r="AC276"/>
  <c r="N279"/>
  <c r="X279"/>
  <c r="W279" s="1"/>
  <c r="AB280"/>
  <c r="AC281"/>
  <c r="AC284"/>
  <c r="S284"/>
  <c r="W286"/>
  <c r="AC289"/>
  <c r="AB289" s="1"/>
  <c r="R292"/>
  <c r="AB292"/>
  <c r="AC297"/>
  <c r="AB297" s="1"/>
  <c r="X299"/>
  <c r="S300"/>
  <c r="AB300"/>
  <c r="R305"/>
  <c r="AC305"/>
  <c r="AB305" s="1"/>
  <c r="M307"/>
  <c r="W307"/>
  <c r="S308"/>
  <c r="X311"/>
  <c r="W311" s="1"/>
  <c r="AB312"/>
  <c r="AC316"/>
  <c r="S316"/>
  <c r="X319"/>
  <c r="W319" s="1"/>
  <c r="AC321"/>
  <c r="W323"/>
  <c r="AC324"/>
  <c r="M326"/>
  <c r="W326"/>
  <c r="M327"/>
  <c r="X327"/>
  <c r="AB328"/>
  <c r="W334"/>
  <c r="AB337"/>
  <c r="W339"/>
  <c r="S340"/>
  <c r="W342"/>
  <c r="W347"/>
  <c r="R348"/>
  <c r="W350"/>
  <c r="X351"/>
  <c r="W351" s="1"/>
  <c r="AB352"/>
  <c r="R353"/>
  <c r="AC353"/>
  <c r="AB353" s="1"/>
  <c r="AC356"/>
  <c r="M358"/>
  <c r="R361"/>
  <c r="AC361"/>
  <c r="AB361" s="1"/>
  <c r="X363"/>
  <c r="M363"/>
  <c r="S364"/>
  <c r="AB364"/>
  <c r="M367"/>
  <c r="X367"/>
  <c r="M371"/>
  <c r="W371"/>
  <c r="R372"/>
  <c r="AB372"/>
  <c r="W374"/>
  <c r="R377"/>
  <c r="AC377"/>
  <c r="AB377" s="1"/>
  <c r="W379"/>
  <c r="R380"/>
  <c r="AB380"/>
  <c r="M382"/>
  <c r="X383"/>
  <c r="W383" s="1"/>
  <c r="R384"/>
  <c r="AB384"/>
  <c r="AC385"/>
  <c r="AB385" s="1"/>
  <c r="S388"/>
  <c r="M391"/>
  <c r="X391"/>
  <c r="W391" s="1"/>
  <c r="AC393"/>
  <c r="AB396"/>
  <c r="W398"/>
  <c r="R401"/>
  <c r="AC401"/>
  <c r="AB401" s="1"/>
  <c r="AC404"/>
  <c r="S404"/>
  <c r="M406"/>
  <c r="W406"/>
  <c r="AC409"/>
  <c r="W411"/>
  <c r="R412"/>
  <c r="AB412"/>
  <c r="M414"/>
  <c r="W414"/>
  <c r="W417"/>
  <c r="AB418"/>
  <c r="R419"/>
  <c r="W419"/>
  <c r="AB419"/>
  <c r="M420"/>
  <c r="R420"/>
  <c r="W421"/>
  <c r="W422"/>
  <c r="M423"/>
  <c r="W424"/>
  <c r="AB425"/>
  <c r="M426"/>
  <c r="R426"/>
  <c r="W426"/>
  <c r="AB427"/>
  <c r="W427"/>
  <c r="AC427"/>
  <c r="W428"/>
  <c r="X429"/>
  <c r="M430"/>
  <c r="S430"/>
  <c r="W431"/>
  <c r="AB432"/>
  <c r="M433"/>
  <c r="R433"/>
  <c r="W433"/>
  <c r="AC434"/>
  <c r="S434"/>
  <c r="R434"/>
  <c r="AB434"/>
  <c r="AB435"/>
  <c r="M435"/>
  <c r="N435"/>
  <c r="X435"/>
  <c r="W435" s="1"/>
  <c r="M436"/>
  <c r="W437"/>
  <c r="AB437"/>
  <c r="AC438"/>
  <c r="AC439"/>
  <c r="AB440"/>
  <c r="AC440"/>
  <c r="R441"/>
  <c r="S441"/>
  <c r="AC441"/>
  <c r="AB441" s="1"/>
  <c r="R442"/>
  <c r="S442"/>
  <c r="AC443"/>
  <c r="AB443"/>
  <c r="W447"/>
  <c r="M448"/>
  <c r="AB449"/>
  <c r="M450"/>
  <c r="R450"/>
  <c r="X450"/>
  <c r="AC451"/>
  <c r="S451"/>
  <c r="R451"/>
  <c r="AB451"/>
  <c r="M452"/>
  <c r="N452"/>
  <c r="AC453"/>
  <c r="S453"/>
  <c r="R453"/>
  <c r="X453"/>
  <c r="W453"/>
  <c r="AB453"/>
  <c r="W456"/>
  <c r="M457"/>
  <c r="AB458"/>
  <c r="R459"/>
  <c r="W459"/>
  <c r="AC459"/>
  <c r="M460"/>
  <c r="R461"/>
  <c r="X461"/>
  <c r="AB461"/>
  <c r="AC462"/>
  <c r="AB462"/>
  <c r="AB464"/>
  <c r="R464"/>
  <c r="AB466"/>
  <c r="R466"/>
  <c r="S466"/>
  <c r="M467"/>
  <c r="M468"/>
  <c r="R468"/>
  <c r="W468"/>
  <c r="AB468"/>
  <c r="R469"/>
  <c r="W469"/>
  <c r="AC469"/>
  <c r="W470"/>
  <c r="M470"/>
  <c r="S470"/>
  <c r="X470"/>
  <c r="M471"/>
  <c r="S471"/>
  <c r="W472"/>
  <c r="AC473"/>
  <c r="AB473" s="1"/>
  <c r="AB475"/>
  <c r="R477"/>
  <c r="AC477"/>
  <c r="S479"/>
  <c r="R479"/>
  <c r="W479"/>
  <c r="W481"/>
  <c r="AC483"/>
  <c r="S483"/>
  <c r="AB483"/>
  <c r="M485"/>
  <c r="W485"/>
  <c r="M487"/>
  <c r="W487"/>
  <c r="N488"/>
  <c r="W489"/>
  <c r="R489"/>
  <c r="M490"/>
  <c r="R491"/>
  <c r="AB491"/>
  <c r="AC494"/>
  <c r="R494"/>
  <c r="M496"/>
  <c r="S499"/>
  <c r="AC499"/>
  <c r="M501"/>
  <c r="M503"/>
  <c r="W503"/>
  <c r="W507"/>
  <c r="AC507"/>
  <c r="AB507"/>
  <c r="R508"/>
  <c r="AB509"/>
  <c r="W510"/>
  <c r="R511"/>
  <c r="M512"/>
  <c r="R512"/>
  <c r="AB512"/>
  <c r="AB514"/>
  <c r="R516"/>
  <c r="AC516"/>
  <c r="S518"/>
  <c r="AC518"/>
  <c r="S520"/>
  <c r="AB520"/>
  <c r="R521"/>
  <c r="AB521"/>
  <c r="M522"/>
  <c r="W522"/>
  <c r="AB523"/>
  <c r="R524"/>
  <c r="R528"/>
  <c r="M530"/>
  <c r="W531"/>
  <c r="AB531"/>
  <c r="S534"/>
  <c r="R534"/>
  <c r="W534"/>
  <c r="X534"/>
  <c r="AC534"/>
  <c r="AB534"/>
  <c r="M536"/>
  <c r="AC536"/>
  <c r="M538"/>
  <c r="W538"/>
  <c r="R539"/>
  <c r="AB539"/>
  <c r="M540"/>
  <c r="W540"/>
  <c r="AB541"/>
  <c r="M542"/>
  <c r="W542"/>
  <c r="X543"/>
  <c r="W543"/>
  <c r="AB543"/>
  <c r="W545"/>
  <c r="S546"/>
  <c r="R546"/>
  <c r="W546"/>
  <c r="AB547"/>
  <c r="X548"/>
  <c r="R548"/>
  <c r="S548"/>
  <c r="W548"/>
  <c r="AB548"/>
  <c r="AC548"/>
  <c r="R549"/>
  <c r="M550"/>
  <c r="AC550"/>
  <c r="W551"/>
  <c r="M552"/>
  <c r="R552"/>
  <c r="AB552"/>
  <c r="S554"/>
  <c r="AC554"/>
  <c r="AB554"/>
  <c r="AC557"/>
  <c r="X557"/>
  <c r="R557"/>
  <c r="S557"/>
  <c r="W557"/>
  <c r="AB557"/>
  <c r="M559"/>
  <c r="W559"/>
  <c r="X559"/>
  <c r="W562"/>
  <c r="M562"/>
  <c r="N562"/>
  <c r="AB563"/>
  <c r="M564"/>
  <c r="AB565"/>
  <c r="R565"/>
  <c r="W566"/>
  <c r="AB566"/>
  <c r="AB567"/>
  <c r="AB568"/>
  <c r="W569"/>
  <c r="AC569"/>
  <c r="AB569"/>
  <c r="X570"/>
  <c r="W570"/>
  <c r="AB570"/>
  <c r="AB571"/>
  <c r="R573"/>
  <c r="N574"/>
  <c r="M574"/>
  <c r="R574"/>
  <c r="X574"/>
  <c r="AB574"/>
  <c r="AB575"/>
  <c r="S575"/>
  <c r="R575"/>
  <c r="W575"/>
  <c r="R576"/>
  <c r="X577"/>
  <c r="M577"/>
  <c r="W577"/>
  <c r="N578"/>
  <c r="M581"/>
  <c r="R581"/>
  <c r="W581"/>
  <c r="AC581"/>
  <c r="AB581"/>
  <c r="AB582"/>
  <c r="AC582"/>
  <c r="R584"/>
  <c r="AB584"/>
  <c r="W587"/>
  <c r="M587"/>
  <c r="S587"/>
  <c r="X587"/>
  <c r="X588"/>
  <c r="S589"/>
  <c r="R590"/>
  <c r="S595"/>
  <c r="AB595"/>
  <c r="AC596"/>
  <c r="W597"/>
  <c r="M597"/>
  <c r="S597"/>
  <c r="X598"/>
  <c r="S598"/>
  <c r="M598"/>
  <c r="R598"/>
  <c r="W598"/>
  <c r="AB598"/>
  <c r="W599"/>
  <c r="M601"/>
  <c r="W602"/>
  <c r="M602"/>
  <c r="AC603"/>
  <c r="W605"/>
  <c r="M605"/>
  <c r="S605"/>
  <c r="X605"/>
  <c r="X606"/>
  <c r="AC608"/>
  <c r="R608"/>
  <c r="N610"/>
  <c r="AC613"/>
  <c r="X613"/>
  <c r="S613"/>
  <c r="M613"/>
  <c r="N613"/>
  <c r="R613"/>
  <c r="W613"/>
  <c r="AB613"/>
  <c r="S618"/>
  <c r="AB618"/>
  <c r="R620"/>
  <c r="S622"/>
  <c r="AC622"/>
  <c r="AC624"/>
  <c r="AC626"/>
  <c r="AB630"/>
  <c r="R632"/>
  <c r="AB632"/>
  <c r="AB634"/>
  <c r="AB636"/>
  <c r="AC638"/>
  <c r="S638"/>
  <c r="AC640"/>
  <c r="AC642"/>
  <c r="R642"/>
  <c r="AB644"/>
  <c r="S646"/>
  <c r="AB646"/>
  <c r="S650"/>
  <c r="AB650"/>
  <c r="AC652"/>
  <c r="S654"/>
  <c r="AB654"/>
  <c r="R656"/>
  <c r="AB656"/>
  <c r="AC658"/>
  <c r="R658"/>
  <c r="R660"/>
  <c r="AB660"/>
  <c r="S662"/>
  <c r="AB662"/>
  <c r="S666"/>
  <c r="AB666"/>
  <c r="R668"/>
  <c r="S670"/>
  <c r="AB672"/>
  <c r="S674"/>
  <c r="S676"/>
  <c r="AB678"/>
  <c r="AC680"/>
  <c r="R680"/>
  <c r="AC682"/>
  <c r="S686"/>
  <c r="S688"/>
  <c r="AB688"/>
  <c r="S690"/>
  <c r="AB692"/>
  <c r="AB694"/>
  <c r="AB696"/>
  <c r="R698"/>
  <c r="AB698"/>
  <c r="S700"/>
  <c r="AC700"/>
  <c r="S702"/>
  <c r="AB702"/>
  <c r="R704"/>
  <c r="AB704"/>
  <c r="S706"/>
  <c r="AB706"/>
  <c r="S708"/>
  <c r="R710"/>
  <c r="AC710"/>
  <c r="AB712"/>
  <c r="AC714"/>
  <c r="R714"/>
  <c r="AB716"/>
  <c r="R718"/>
  <c r="AC718"/>
  <c r="AB720"/>
  <c r="AC722"/>
  <c r="R722"/>
  <c r="AB724"/>
  <c r="S726"/>
  <c r="AC726"/>
  <c r="S728"/>
  <c r="S730"/>
  <c r="AB730"/>
  <c r="S736"/>
  <c r="R738"/>
  <c r="AB738"/>
  <c r="S740"/>
  <c r="R742"/>
  <c r="AB742"/>
  <c r="R746"/>
  <c r="AB746"/>
  <c r="R748"/>
  <c r="S750"/>
  <c r="S754"/>
  <c r="AC758"/>
  <c r="AB758"/>
  <c r="M760"/>
  <c r="W760"/>
  <c r="W766"/>
  <c r="M767"/>
  <c r="W769"/>
  <c r="M771"/>
  <c r="AC784"/>
  <c r="AB786"/>
  <c r="R788"/>
  <c r="AB792"/>
  <c r="R796"/>
  <c r="AC800"/>
  <c r="W812"/>
  <c r="W816"/>
  <c r="N819"/>
  <c r="W820"/>
  <c r="M837"/>
  <c r="W839"/>
  <c r="AB839"/>
  <c r="AC839"/>
  <c r="W841"/>
  <c r="W845"/>
  <c r="W847"/>
  <c r="M847"/>
  <c r="S847"/>
  <c r="AC848"/>
  <c r="R852"/>
  <c r="AB854"/>
  <c r="R858"/>
  <c r="AB860"/>
  <c r="R864"/>
  <c r="AB864"/>
  <c r="W872"/>
  <c r="R876"/>
  <c r="AC878"/>
  <c r="AC880"/>
  <c r="S884"/>
  <c r="R894"/>
  <c r="R908"/>
  <c r="AB908"/>
  <c r="M910"/>
  <c r="AB916"/>
  <c r="S918"/>
  <c r="S923"/>
  <c r="M927"/>
  <c r="S927"/>
  <c r="S928"/>
  <c r="S931"/>
  <c r="R931"/>
  <c r="M933"/>
  <c r="R934"/>
  <c r="W936"/>
  <c r="M939"/>
  <c r="R939"/>
  <c r="W939"/>
  <c r="AB939"/>
  <c r="W940"/>
  <c r="M941"/>
  <c r="R941"/>
  <c r="W941"/>
  <c r="M943"/>
  <c r="M945"/>
  <c r="AB947"/>
  <c r="R947"/>
  <c r="M947"/>
  <c r="AB949"/>
  <c r="R949"/>
  <c r="M949"/>
  <c r="N951"/>
  <c r="R954"/>
  <c r="W955"/>
  <c r="S955"/>
  <c r="R955"/>
  <c r="M957"/>
  <c r="X959"/>
  <c r="R959"/>
  <c r="S959"/>
  <c r="W959"/>
  <c r="AB959"/>
  <c r="AC959"/>
  <c r="S961"/>
  <c r="R961"/>
  <c r="W961"/>
  <c r="AB961"/>
  <c r="R965"/>
  <c r="W965"/>
  <c r="AB965"/>
  <c r="M969"/>
  <c r="R969"/>
  <c r="W969"/>
  <c r="R972"/>
  <c r="S975"/>
  <c r="R975"/>
  <c r="R976"/>
  <c r="R981"/>
  <c r="W981"/>
  <c r="AC981"/>
  <c r="AB981"/>
  <c r="AB983"/>
  <c r="S983"/>
  <c r="M987"/>
  <c r="R987"/>
  <c r="R992"/>
  <c r="AB992"/>
  <c r="W997"/>
  <c r="M1001"/>
  <c r="X9"/>
  <c r="AB9"/>
  <c r="S10"/>
  <c r="X10"/>
  <c r="R12"/>
  <c r="W12"/>
  <c r="N13"/>
  <c r="AC14"/>
  <c r="M15"/>
  <c r="M16"/>
  <c r="S16"/>
  <c r="W16"/>
  <c r="X16"/>
  <c r="AC16"/>
  <c r="AC17"/>
  <c r="M18"/>
  <c r="R18"/>
  <c r="X18"/>
  <c r="W18" s="1"/>
  <c r="AB18"/>
  <c r="R19"/>
  <c r="X19"/>
  <c r="M20"/>
  <c r="S20"/>
  <c r="W20"/>
  <c r="N21"/>
  <c r="R21"/>
  <c r="W21"/>
  <c r="X21"/>
  <c r="AB21"/>
  <c r="W22"/>
  <c r="X22"/>
  <c r="AC22"/>
  <c r="AB22" s="1"/>
  <c r="S24"/>
  <c r="M25"/>
  <c r="S25"/>
  <c r="W25"/>
  <c r="S26"/>
  <c r="W26"/>
  <c r="N27"/>
  <c r="R27"/>
  <c r="N28"/>
  <c r="S28"/>
  <c r="N30"/>
  <c r="S30"/>
  <c r="W30"/>
  <c r="AC30"/>
  <c r="N31"/>
  <c r="R31"/>
  <c r="S31"/>
  <c r="X31"/>
  <c r="N32"/>
  <c r="R32"/>
  <c r="X32"/>
  <c r="M35"/>
  <c r="W36"/>
  <c r="N38"/>
  <c r="R38"/>
  <c r="W38"/>
  <c r="N41"/>
  <c r="S41"/>
  <c r="W41"/>
  <c r="AC41"/>
  <c r="M42"/>
  <c r="W42"/>
  <c r="R43"/>
  <c r="X43"/>
  <c r="AC43"/>
  <c r="N45"/>
  <c r="S45"/>
  <c r="X45"/>
  <c r="R46"/>
  <c r="AB46"/>
  <c r="N47"/>
  <c r="R47"/>
  <c r="S47"/>
  <c r="W47"/>
  <c r="AB48"/>
  <c r="X50"/>
  <c r="X51"/>
  <c r="X54"/>
  <c r="N56"/>
  <c r="M63"/>
  <c r="N64"/>
  <c r="AC65"/>
  <c r="AC70"/>
  <c r="AB70" s="1"/>
  <c r="AC72"/>
  <c r="N74"/>
  <c r="S74"/>
  <c r="X74"/>
  <c r="N75"/>
  <c r="S75"/>
  <c r="R77"/>
  <c r="X77"/>
  <c r="N81"/>
  <c r="W82"/>
  <c r="N83"/>
  <c r="R83"/>
  <c r="X83"/>
  <c r="AC85"/>
  <c r="N86"/>
  <c r="X86"/>
  <c r="AB86"/>
  <c r="S87"/>
  <c r="N90"/>
  <c r="AB90"/>
  <c r="S91"/>
  <c r="N92"/>
  <c r="M92" s="1"/>
  <c r="N93"/>
  <c r="R93"/>
  <c r="X93"/>
  <c r="M94"/>
  <c r="W96"/>
  <c r="N97"/>
  <c r="R97"/>
  <c r="AB99"/>
  <c r="W100"/>
  <c r="N101"/>
  <c r="R101"/>
  <c r="X101"/>
  <c r="AB104"/>
  <c r="R106"/>
  <c r="X106"/>
  <c r="M108"/>
  <c r="AC108"/>
  <c r="N109"/>
  <c r="M109" s="1"/>
  <c r="S109"/>
  <c r="N110"/>
  <c r="R110"/>
  <c r="X110"/>
  <c r="N111"/>
  <c r="M111" s="1"/>
  <c r="S111"/>
  <c r="X111"/>
  <c r="S112"/>
  <c r="R113"/>
  <c r="S116"/>
  <c r="X116"/>
  <c r="N117"/>
  <c r="M117" s="1"/>
  <c r="R120"/>
  <c r="AB120"/>
  <c r="S122"/>
  <c r="N123"/>
  <c r="R123"/>
  <c r="M124"/>
  <c r="X124"/>
  <c r="AC125"/>
  <c r="N126"/>
  <c r="X126"/>
  <c r="S127"/>
  <c r="X127"/>
  <c r="S130"/>
  <c r="W130"/>
  <c r="AC130"/>
  <c r="N131"/>
  <c r="M131" s="1"/>
  <c r="X131"/>
  <c r="AB132"/>
  <c r="R133"/>
  <c r="W133"/>
  <c r="S134"/>
  <c r="W134"/>
  <c r="R135"/>
  <c r="R136"/>
  <c r="AC136"/>
  <c r="AB138"/>
  <c r="M141"/>
  <c r="N144"/>
  <c r="N145"/>
  <c r="M146"/>
  <c r="AC146"/>
  <c r="N147"/>
  <c r="M147" s="1"/>
  <c r="N148"/>
  <c r="R148"/>
  <c r="N149"/>
  <c r="M149" s="1"/>
  <c r="S149"/>
  <c r="X149"/>
  <c r="S150"/>
  <c r="R151"/>
  <c r="M152"/>
  <c r="X152"/>
  <c r="AC152"/>
  <c r="N155"/>
  <c r="S155"/>
  <c r="AB155"/>
  <c r="X157"/>
  <c r="W159"/>
  <c r="N160"/>
  <c r="AC160"/>
  <c r="X161"/>
  <c r="X162"/>
  <c r="N163"/>
  <c r="M163" s="1"/>
  <c r="S163"/>
  <c r="AB163"/>
  <c r="S165"/>
  <c r="N166"/>
  <c r="N167"/>
  <c r="M167" s="1"/>
  <c r="N168"/>
  <c r="S168"/>
  <c r="W168"/>
  <c r="S169"/>
  <c r="N170"/>
  <c r="S170"/>
  <c r="N175"/>
  <c r="N176"/>
  <c r="S176"/>
  <c r="W176"/>
  <c r="AC176"/>
  <c r="N177"/>
  <c r="R177"/>
  <c r="S177"/>
  <c r="X177"/>
  <c r="N178"/>
  <c r="S178"/>
  <c r="W179"/>
  <c r="N180"/>
  <c r="R180"/>
  <c r="X180"/>
  <c r="N181"/>
  <c r="M181" s="1"/>
  <c r="M182"/>
  <c r="N186"/>
  <c r="M186" s="1"/>
  <c r="X187"/>
  <c r="R188"/>
  <c r="X188"/>
  <c r="AB188"/>
  <c r="S189"/>
  <c r="R189" s="1"/>
  <c r="AC189"/>
  <c r="M194"/>
  <c r="X194"/>
  <c r="N195"/>
  <c r="X195"/>
  <c r="S196"/>
  <c r="AC196"/>
  <c r="S197"/>
  <c r="R197" s="1"/>
  <c r="AB197"/>
  <c r="N202"/>
  <c r="M202" s="1"/>
  <c r="M203"/>
  <c r="X203"/>
  <c r="N204"/>
  <c r="M204" s="1"/>
  <c r="S204"/>
  <c r="R205"/>
  <c r="AB205"/>
  <c r="AC211"/>
  <c r="M217"/>
  <c r="W217"/>
  <c r="W225"/>
  <c r="AC227"/>
  <c r="X229"/>
  <c r="M229"/>
  <c r="R230"/>
  <c r="AC230"/>
  <c r="AC235"/>
  <c r="M237"/>
  <c r="W237"/>
  <c r="AB238"/>
  <c r="X245"/>
  <c r="S246"/>
  <c r="AB246"/>
  <c r="N249"/>
  <c r="W253"/>
  <c r="R254"/>
  <c r="AB254"/>
  <c r="X263"/>
  <c r="W263" s="1"/>
  <c r="M263"/>
  <c r="R264"/>
  <c r="AB264"/>
  <c r="AC269"/>
  <c r="AC277"/>
  <c r="N283"/>
  <c r="X283"/>
  <c r="X287"/>
  <c r="M287"/>
  <c r="S288"/>
  <c r="M291"/>
  <c r="X291"/>
  <c r="X295"/>
  <c r="AC296"/>
  <c r="S296"/>
  <c r="AC301"/>
  <c r="S304"/>
  <c r="AC304"/>
  <c r="AC309"/>
  <c r="AC325"/>
  <c r="X335"/>
  <c r="R336"/>
  <c r="AC336"/>
  <c r="X343"/>
  <c r="AC344"/>
  <c r="S344"/>
  <c r="N355"/>
  <c r="X355"/>
  <c r="R360"/>
  <c r="AB360"/>
  <c r="X375"/>
  <c r="M375"/>
  <c r="AC376"/>
  <c r="N387"/>
  <c r="X387"/>
  <c r="M395"/>
  <c r="W395"/>
  <c r="AC400"/>
  <c r="X407"/>
  <c r="W407" s="1"/>
  <c r="M407"/>
  <c r="S408"/>
  <c r="M438"/>
  <c r="R438"/>
  <c r="W438"/>
  <c r="M440"/>
  <c r="AC444"/>
  <c r="M444"/>
  <c r="N444"/>
  <c r="R444"/>
  <c r="W444"/>
  <c r="AB444"/>
  <c r="AB445"/>
  <c r="S445"/>
  <c r="R445"/>
  <c r="AC445"/>
  <c r="X446"/>
  <c r="M446"/>
  <c r="W446"/>
  <c r="R452"/>
  <c r="W452"/>
  <c r="AB452"/>
  <c r="AC452"/>
  <c r="AB454"/>
  <c r="S454"/>
  <c r="R454"/>
  <c r="AC454"/>
  <c r="X455"/>
  <c r="M455"/>
  <c r="W455"/>
  <c r="W460"/>
  <c r="M462"/>
  <c r="W463"/>
  <c r="M463"/>
  <c r="N463"/>
  <c r="R463"/>
  <c r="AC464"/>
  <c r="X465"/>
  <c r="M465"/>
  <c r="W465"/>
  <c r="W467"/>
  <c r="AB480"/>
  <c r="S482"/>
  <c r="AC482"/>
  <c r="AB482"/>
  <c r="R486"/>
  <c r="R488"/>
  <c r="AB488"/>
  <c r="X490"/>
  <c r="R502"/>
  <c r="AB502"/>
  <c r="R504"/>
  <c r="AB504"/>
  <c r="AC506"/>
  <c r="S506"/>
  <c r="W508"/>
  <c r="W529"/>
  <c r="R535"/>
  <c r="AB535"/>
  <c r="W550"/>
  <c r="R555"/>
  <c r="AB555"/>
  <c r="AB556"/>
  <c r="S558"/>
  <c r="R558"/>
  <c r="R562"/>
  <c r="W564"/>
  <c r="N572"/>
  <c r="R579"/>
  <c r="AB579"/>
  <c r="M586"/>
  <c r="W586"/>
  <c r="X591"/>
  <c r="M591"/>
  <c r="M592"/>
  <c r="W593"/>
  <c r="AC593"/>
  <c r="W600"/>
  <c r="AC600"/>
  <c r="M604"/>
  <c r="N604"/>
  <c r="S604"/>
  <c r="R604"/>
  <c r="W604"/>
  <c r="AB604"/>
  <c r="AB605"/>
  <c r="AC605"/>
  <c r="N606"/>
  <c r="M606"/>
  <c r="R606"/>
  <c r="S606"/>
  <c r="W606"/>
  <c r="W607"/>
  <c r="S607"/>
  <c r="R607"/>
  <c r="M612"/>
  <c r="R759"/>
  <c r="AC759"/>
  <c r="AB761"/>
  <c r="S763"/>
  <c r="AB763"/>
  <c r="R765"/>
  <c r="AB765"/>
  <c r="R773"/>
  <c r="AB773"/>
  <c r="S775"/>
  <c r="AB775"/>
  <c r="S779"/>
  <c r="AC783"/>
  <c r="AB783"/>
  <c r="S807"/>
  <c r="AC807"/>
  <c r="S809"/>
  <c r="AB809"/>
  <c r="AB819"/>
  <c r="R819"/>
  <c r="R821"/>
  <c r="R825"/>
  <c r="S827"/>
  <c r="AC827"/>
  <c r="R829"/>
  <c r="AB844"/>
  <c r="W863"/>
  <c r="W869"/>
  <c r="S871"/>
  <c r="AC871"/>
  <c r="R873"/>
  <c r="W893"/>
  <c r="S895"/>
  <c r="AB897"/>
  <c r="S899"/>
  <c r="AC903"/>
  <c r="W911"/>
  <c r="AC911"/>
  <c r="R913"/>
  <c r="X913"/>
  <c r="M921"/>
  <c r="R921"/>
  <c r="W927"/>
  <c r="AC927"/>
  <c r="AB927"/>
  <c r="R929"/>
  <c r="W929"/>
  <c r="X929"/>
  <c r="AB929"/>
  <c r="R932"/>
  <c r="X932"/>
  <c r="W932"/>
  <c r="AB948"/>
  <c r="AB951"/>
  <c r="R951"/>
  <c r="AC953"/>
  <c r="W953"/>
  <c r="M953"/>
  <c r="S953"/>
  <c r="AB953"/>
  <c r="R956"/>
  <c r="W956"/>
  <c r="AC960"/>
  <c r="AB960"/>
  <c r="S963"/>
  <c r="AB963"/>
  <c r="S967"/>
  <c r="AB967"/>
  <c r="X971"/>
  <c r="S971"/>
  <c r="R971"/>
  <c r="AB975"/>
  <c r="AB977"/>
  <c r="R977"/>
  <c r="M985"/>
  <c r="R985"/>
  <c r="W985"/>
  <c r="W988"/>
  <c r="W989"/>
  <c r="R989"/>
  <c r="R1006"/>
  <c r="W206"/>
  <c r="M207"/>
  <c r="S207"/>
  <c r="X207"/>
  <c r="N208"/>
  <c r="S208"/>
  <c r="AB208"/>
  <c r="S209"/>
  <c r="AC209"/>
  <c r="N210"/>
  <c r="X210"/>
  <c r="N211"/>
  <c r="X211"/>
  <c r="N212"/>
  <c r="M212" s="1"/>
  <c r="R212"/>
  <c r="X212"/>
  <c r="S213"/>
  <c r="R213" s="1"/>
  <c r="AB213"/>
  <c r="W214"/>
  <c r="W215"/>
  <c r="S216"/>
  <c r="AC216"/>
  <c r="R217"/>
  <c r="AC217"/>
  <c r="N218"/>
  <c r="M218" s="1"/>
  <c r="X218"/>
  <c r="M219"/>
  <c r="X219"/>
  <c r="S220"/>
  <c r="X220"/>
  <c r="AB220"/>
  <c r="R221"/>
  <c r="AB221"/>
  <c r="N222"/>
  <c r="W222"/>
  <c r="M223"/>
  <c r="S223"/>
  <c r="W223"/>
  <c r="AB224"/>
  <c r="AC225"/>
  <c r="N226"/>
  <c r="M226" s="1"/>
  <c r="W226"/>
  <c r="N227"/>
  <c r="X227"/>
  <c r="S228"/>
  <c r="AC228"/>
  <c r="S229"/>
  <c r="R229" s="1"/>
  <c r="AC229"/>
  <c r="W230"/>
  <c r="M231"/>
  <c r="W231"/>
  <c r="N232"/>
  <c r="S232"/>
  <c r="R233"/>
  <c r="AB233"/>
  <c r="N234"/>
  <c r="M235"/>
  <c r="S235"/>
  <c r="W235"/>
  <c r="N236"/>
  <c r="M236" s="1"/>
  <c r="AB236"/>
  <c r="S237"/>
  <c r="AB237"/>
  <c r="W238"/>
  <c r="N239"/>
  <c r="W239"/>
  <c r="R240"/>
  <c r="AC240"/>
  <c r="R241"/>
  <c r="AC241"/>
  <c r="N242"/>
  <c r="M242" s="1"/>
  <c r="X242"/>
  <c r="X243"/>
  <c r="R244"/>
  <c r="X244"/>
  <c r="AB244"/>
  <c r="S245"/>
  <c r="R245" s="1"/>
  <c r="AC245"/>
  <c r="N246"/>
  <c r="X246"/>
  <c r="M247"/>
  <c r="S247"/>
  <c r="S248"/>
  <c r="AB248"/>
  <c r="AC249"/>
  <c r="AB249" s="1"/>
  <c r="N250"/>
  <c r="W250"/>
  <c r="N251"/>
  <c r="N252"/>
  <c r="R252"/>
  <c r="X252"/>
  <c r="AC252"/>
  <c r="S253"/>
  <c r="R253" s="1"/>
  <c r="AB253"/>
  <c r="N254"/>
  <c r="W254"/>
  <c r="N255"/>
  <c r="X255"/>
  <c r="N256"/>
  <c r="R256"/>
  <c r="AB256"/>
  <c r="R257"/>
  <c r="AC257"/>
  <c r="AB257" s="1"/>
  <c r="N258"/>
  <c r="X258"/>
  <c r="N259"/>
  <c r="X259"/>
  <c r="S260"/>
  <c r="X260"/>
  <c r="X261"/>
  <c r="R262"/>
  <c r="X262"/>
  <c r="AB262"/>
  <c r="S263"/>
  <c r="AC263"/>
  <c r="N264"/>
  <c r="X264"/>
  <c r="M265"/>
  <c r="S265"/>
  <c r="N266"/>
  <c r="M266" s="1"/>
  <c r="R266"/>
  <c r="X266"/>
  <c r="AC266"/>
  <c r="R267"/>
  <c r="N268"/>
  <c r="M268" s="1"/>
  <c r="X268"/>
  <c r="M269"/>
  <c r="W269"/>
  <c r="S270"/>
  <c r="R271"/>
  <c r="AB271"/>
  <c r="N272"/>
  <c r="M273"/>
  <c r="S273"/>
  <c r="W273"/>
  <c r="AB274"/>
  <c r="N277"/>
  <c r="S277"/>
  <c r="R277" s="1"/>
  <c r="W277"/>
  <c r="N278"/>
  <c r="R278"/>
  <c r="X278"/>
  <c r="AB278"/>
  <c r="R279"/>
  <c r="AB279"/>
  <c r="N282"/>
  <c r="M282" s="1"/>
  <c r="R282"/>
  <c r="AB282"/>
  <c r="R283"/>
  <c r="AC283"/>
  <c r="W284"/>
  <c r="M285"/>
  <c r="S285"/>
  <c r="R285" s="1"/>
  <c r="X285"/>
  <c r="AC286"/>
  <c r="S287"/>
  <c r="AB287"/>
  <c r="M288"/>
  <c r="X288"/>
  <c r="X289"/>
  <c r="R290"/>
  <c r="AC290"/>
  <c r="S291"/>
  <c r="AC291"/>
  <c r="X292"/>
  <c r="S293"/>
  <c r="R293" s="1"/>
  <c r="X293"/>
  <c r="N294"/>
  <c r="R294"/>
  <c r="X294"/>
  <c r="AB294"/>
  <c r="R295"/>
  <c r="AB295"/>
  <c r="N296"/>
  <c r="W296"/>
  <c r="M297"/>
  <c r="S297"/>
  <c r="W297"/>
  <c r="N298"/>
  <c r="M298" s="1"/>
  <c r="S298"/>
  <c r="X298"/>
  <c r="AB298"/>
  <c r="R299"/>
  <c r="AB299"/>
  <c r="N300"/>
  <c r="W300"/>
  <c r="M301"/>
  <c r="S301"/>
  <c r="W301"/>
  <c r="AB302"/>
  <c r="AC303"/>
  <c r="X304"/>
  <c r="M305"/>
  <c r="X305"/>
  <c r="S306"/>
  <c r="AC306"/>
  <c r="S307"/>
  <c r="AC307"/>
  <c r="N309"/>
  <c r="S309"/>
  <c r="R309" s="1"/>
  <c r="X309"/>
  <c r="R310"/>
  <c r="S311"/>
  <c r="AC311"/>
  <c r="X312"/>
  <c r="M313"/>
  <c r="S313"/>
  <c r="N314"/>
  <c r="M314" s="1"/>
  <c r="S314"/>
  <c r="X314"/>
  <c r="AB314"/>
  <c r="S315"/>
  <c r="W316"/>
  <c r="N317"/>
  <c r="N318"/>
  <c r="R318"/>
  <c r="X318"/>
  <c r="AB319"/>
  <c r="W321"/>
  <c r="N322"/>
  <c r="M322" s="1"/>
  <c r="R322"/>
  <c r="X322"/>
  <c r="AC323"/>
  <c r="N324"/>
  <c r="M324" s="1"/>
  <c r="W325"/>
  <c r="R326"/>
  <c r="AC326"/>
  <c r="R327"/>
  <c r="AC327"/>
  <c r="N328"/>
  <c r="X328"/>
  <c r="M329"/>
  <c r="S329"/>
  <c r="S330"/>
  <c r="AC330"/>
  <c r="AC331"/>
  <c r="N332"/>
  <c r="M332" s="1"/>
  <c r="N333"/>
  <c r="N334"/>
  <c r="R334"/>
  <c r="AC334"/>
  <c r="AB335"/>
  <c r="N336"/>
  <c r="X336"/>
  <c r="W337"/>
  <c r="AC339"/>
  <c r="N340"/>
  <c r="S341"/>
  <c r="N342"/>
  <c r="S342"/>
  <c r="AC342"/>
  <c r="AB343"/>
  <c r="M344"/>
  <c r="W344"/>
  <c r="N345"/>
  <c r="S345"/>
  <c r="W345"/>
  <c r="N346"/>
  <c r="M346" s="1"/>
  <c r="S346"/>
  <c r="AB346"/>
  <c r="S347"/>
  <c r="AB347"/>
  <c r="N348"/>
  <c r="X348"/>
  <c r="N349"/>
  <c r="S349"/>
  <c r="R349" s="1"/>
  <c r="W349"/>
  <c r="AC350"/>
  <c r="N353"/>
  <c r="W353"/>
  <c r="AB354"/>
  <c r="R355"/>
  <c r="AC355"/>
  <c r="W356"/>
  <c r="M357"/>
  <c r="S357"/>
  <c r="R357" s="1"/>
  <c r="W357"/>
  <c r="R358"/>
  <c r="X358"/>
  <c r="S359"/>
  <c r="AC359"/>
  <c r="M360"/>
  <c r="X360"/>
  <c r="M361"/>
  <c r="X361"/>
  <c r="N362"/>
  <c r="M362" s="1"/>
  <c r="AC362"/>
  <c r="S363"/>
  <c r="AC363"/>
  <c r="N364"/>
  <c r="X364"/>
  <c r="M365"/>
  <c r="S365"/>
  <c r="R365" s="1"/>
  <c r="X365"/>
  <c r="R366"/>
  <c r="X366"/>
  <c r="AB366"/>
  <c r="R367"/>
  <c r="AB367"/>
  <c r="M368"/>
  <c r="W368"/>
  <c r="N370"/>
  <c r="M370" s="1"/>
  <c r="S370"/>
  <c r="AC370"/>
  <c r="S371"/>
  <c r="AC371"/>
  <c r="X372"/>
  <c r="N373"/>
  <c r="X373"/>
  <c r="AC374"/>
  <c r="AC375"/>
  <c r="X376"/>
  <c r="M377"/>
  <c r="W377"/>
  <c r="S378"/>
  <c r="X378"/>
  <c r="R379"/>
  <c r="AC379"/>
  <c r="N380"/>
  <c r="X380"/>
  <c r="N381"/>
  <c r="S381"/>
  <c r="R381" s="1"/>
  <c r="X382"/>
  <c r="R383"/>
  <c r="AC383"/>
  <c r="X384"/>
  <c r="M385"/>
  <c r="X385"/>
  <c r="R386"/>
  <c r="X386"/>
  <c r="AB386"/>
  <c r="R387"/>
  <c r="AB387"/>
  <c r="M388"/>
  <c r="W388"/>
  <c r="S389"/>
  <c r="R389" s="1"/>
  <c r="AB391"/>
  <c r="M392"/>
  <c r="W392"/>
  <c r="M393"/>
  <c r="S393"/>
  <c r="W393"/>
  <c r="N394"/>
  <c r="M394" s="1"/>
  <c r="S394"/>
  <c r="AC394"/>
  <c r="S395"/>
  <c r="N396"/>
  <c r="X396"/>
  <c r="N397"/>
  <c r="S397"/>
  <c r="R397" s="1"/>
  <c r="N398"/>
  <c r="R398"/>
  <c r="AB398"/>
  <c r="R399"/>
  <c r="M400"/>
  <c r="W400"/>
  <c r="M401"/>
  <c r="W401"/>
  <c r="N402"/>
  <c r="M402" s="1"/>
  <c r="R402"/>
  <c r="X402"/>
  <c r="AB403"/>
  <c r="M404"/>
  <c r="W404"/>
  <c r="M405"/>
  <c r="S405"/>
  <c r="R405" s="1"/>
  <c r="R406"/>
  <c r="AC406"/>
  <c r="AB407"/>
  <c r="W408"/>
  <c r="M409"/>
  <c r="S409"/>
  <c r="W409"/>
  <c r="N410"/>
  <c r="M410" s="1"/>
  <c r="S411"/>
  <c r="AC411"/>
  <c r="X412"/>
  <c r="M413"/>
  <c r="X413"/>
  <c r="S414"/>
  <c r="AB414"/>
  <c r="R416"/>
  <c r="AC416"/>
  <c r="N417"/>
  <c r="R417"/>
  <c r="X417"/>
  <c r="R418"/>
  <c r="S418"/>
  <c r="W418"/>
  <c r="N419"/>
  <c r="M419" s="1"/>
  <c r="S419"/>
  <c r="X419"/>
  <c r="N420"/>
  <c r="W420"/>
  <c r="N421"/>
  <c r="M421" s="1"/>
  <c r="R421"/>
  <c r="X421"/>
  <c r="AB421"/>
  <c r="R422"/>
  <c r="AC422"/>
  <c r="N423"/>
  <c r="S423"/>
  <c r="AC423"/>
  <c r="N424"/>
  <c r="R425"/>
  <c r="S425"/>
  <c r="W425"/>
  <c r="N426"/>
  <c r="S426"/>
  <c r="X426"/>
  <c r="N427"/>
  <c r="M427" s="1"/>
  <c r="N428"/>
  <c r="R428"/>
  <c r="AB428"/>
  <c r="N429"/>
  <c r="M429" s="1"/>
  <c r="R429"/>
  <c r="W429"/>
  <c r="R430"/>
  <c r="AC430"/>
  <c r="N431"/>
  <c r="X431"/>
  <c r="R432"/>
  <c r="S432"/>
  <c r="W432"/>
  <c r="N433"/>
  <c r="S433"/>
  <c r="X433"/>
  <c r="M434"/>
  <c r="W434"/>
  <c r="AC435"/>
  <c r="N436"/>
  <c r="R436"/>
  <c r="X436"/>
  <c r="N437"/>
  <c r="M437" s="1"/>
  <c r="R437"/>
  <c r="X437"/>
  <c r="N438"/>
  <c r="S438"/>
  <c r="X438"/>
  <c r="N439"/>
  <c r="S439"/>
  <c r="R439" s="1"/>
  <c r="N440"/>
  <c r="W440"/>
  <c r="W441"/>
  <c r="M442"/>
  <c r="W442"/>
  <c r="AC442"/>
  <c r="N443"/>
  <c r="M443" s="1"/>
  <c r="S443"/>
  <c r="W443"/>
  <c r="N446"/>
  <c r="R446"/>
  <c r="AB446"/>
  <c r="R447"/>
  <c r="AC447"/>
  <c r="N448"/>
  <c r="R448"/>
  <c r="W448"/>
  <c r="X448"/>
  <c r="AB448"/>
  <c r="R449"/>
  <c r="S449"/>
  <c r="N450"/>
  <c r="W450"/>
  <c r="W451"/>
  <c r="N453"/>
  <c r="M453" s="1"/>
  <c r="N455"/>
  <c r="R455"/>
  <c r="AB455"/>
  <c r="R456"/>
  <c r="AC456"/>
  <c r="N457"/>
  <c r="R457"/>
  <c r="W457"/>
  <c r="X457"/>
  <c r="AB457"/>
  <c r="R458"/>
  <c r="S458"/>
  <c r="N459"/>
  <c r="M459" s="1"/>
  <c r="S459"/>
  <c r="N460"/>
  <c r="AB460"/>
  <c r="N461"/>
  <c r="M461" s="1"/>
  <c r="N462"/>
  <c r="S462"/>
  <c r="X463"/>
  <c r="AB463"/>
  <c r="M464"/>
  <c r="S464"/>
  <c r="W464"/>
  <c r="N465"/>
  <c r="R465"/>
  <c r="AB465"/>
  <c r="M466"/>
  <c r="AC466"/>
  <c r="N467"/>
  <c r="R467"/>
  <c r="X467"/>
  <c r="N468"/>
  <c r="N469"/>
  <c r="M469" s="1"/>
  <c r="S469"/>
  <c r="N470"/>
  <c r="R470"/>
  <c r="R471"/>
  <c r="AC471"/>
  <c r="N472"/>
  <c r="R473"/>
  <c r="S473"/>
  <c r="W473"/>
  <c r="M475"/>
  <c r="S475"/>
  <c r="W475"/>
  <c r="N476"/>
  <c r="AB476"/>
  <c r="M477"/>
  <c r="W477"/>
  <c r="N478"/>
  <c r="R478"/>
  <c r="X478"/>
  <c r="AB478"/>
  <c r="M479"/>
  <c r="AB479"/>
  <c r="N480"/>
  <c r="W480"/>
  <c r="N481"/>
  <c r="M481" s="1"/>
  <c r="R481"/>
  <c r="AB481"/>
  <c r="M482"/>
  <c r="N483"/>
  <c r="M483" s="1"/>
  <c r="W483"/>
  <c r="M484"/>
  <c r="X484"/>
  <c r="S485"/>
  <c r="AC485"/>
  <c r="N486"/>
  <c r="W486"/>
  <c r="S487"/>
  <c r="AB487"/>
  <c r="M488"/>
  <c r="S488"/>
  <c r="N489"/>
  <c r="X489"/>
  <c r="AC489"/>
  <c r="AB489" s="1"/>
  <c r="N490"/>
  <c r="R490"/>
  <c r="AB490"/>
  <c r="N491"/>
  <c r="M491" s="1"/>
  <c r="X491"/>
  <c r="S492"/>
  <c r="N493"/>
  <c r="R493"/>
  <c r="X493"/>
  <c r="AB493"/>
  <c r="W494"/>
  <c r="S495"/>
  <c r="AC495"/>
  <c r="N496"/>
  <c r="N497"/>
  <c r="M497" s="1"/>
  <c r="X497"/>
  <c r="S498"/>
  <c r="AC498"/>
  <c r="N499"/>
  <c r="M499" s="1"/>
  <c r="W499"/>
  <c r="W500"/>
  <c r="R501"/>
  <c r="AC501"/>
  <c r="M502"/>
  <c r="X502"/>
  <c r="S503"/>
  <c r="AB503"/>
  <c r="X504"/>
  <c r="N505"/>
  <c r="M505" s="1"/>
  <c r="R505"/>
  <c r="X505"/>
  <c r="AB505"/>
  <c r="W506"/>
  <c r="N507"/>
  <c r="M507" s="1"/>
  <c r="R507"/>
  <c r="X507"/>
  <c r="N508"/>
  <c r="AB508"/>
  <c r="M509"/>
  <c r="W509"/>
  <c r="N510"/>
  <c r="AB510"/>
  <c r="M511"/>
  <c r="W511"/>
  <c r="N512"/>
  <c r="S513"/>
  <c r="AC513"/>
  <c r="N514"/>
  <c r="W514"/>
  <c r="N515"/>
  <c r="M515" s="1"/>
  <c r="R515"/>
  <c r="X515"/>
  <c r="AB515"/>
  <c r="M516"/>
  <c r="N517"/>
  <c r="R517"/>
  <c r="X517"/>
  <c r="AB517"/>
  <c r="M518"/>
  <c r="W518"/>
  <c r="N519"/>
  <c r="R519"/>
  <c r="AB519"/>
  <c r="M520"/>
  <c r="M521"/>
  <c r="X521"/>
  <c r="S522"/>
  <c r="AB522"/>
  <c r="N523"/>
  <c r="M523" s="1"/>
  <c r="W523"/>
  <c r="N524"/>
  <c r="W524"/>
  <c r="R525"/>
  <c r="AC525"/>
  <c r="M526"/>
  <c r="X526"/>
  <c r="S527"/>
  <c r="AB527"/>
  <c r="N528"/>
  <c r="X528"/>
  <c r="N529"/>
  <c r="M529" s="1"/>
  <c r="X529"/>
  <c r="R530"/>
  <c r="S530"/>
  <c r="W530"/>
  <c r="N531"/>
  <c r="R531"/>
  <c r="X531"/>
  <c r="S532"/>
  <c r="AB532"/>
  <c r="N533"/>
  <c r="W533"/>
  <c r="AB533"/>
  <c r="M534"/>
  <c r="M535"/>
  <c r="X535"/>
  <c r="R536"/>
  <c r="S536"/>
  <c r="W536"/>
  <c r="N537"/>
  <c r="X537"/>
  <c r="S538"/>
  <c r="AC538"/>
  <c r="M539"/>
  <c r="X539"/>
  <c r="S540"/>
  <c r="N541"/>
  <c r="W541"/>
  <c r="R542"/>
  <c r="AC542"/>
  <c r="N543"/>
  <c r="R543"/>
  <c r="AB544"/>
  <c r="N545"/>
  <c r="X545"/>
  <c r="AB545"/>
  <c r="M546"/>
  <c r="AC546"/>
  <c r="N547"/>
  <c r="M547" s="1"/>
  <c r="W547"/>
  <c r="M548"/>
  <c r="AB549"/>
  <c r="N550"/>
  <c r="R550"/>
  <c r="AB550"/>
  <c r="R551"/>
  <c r="AC551"/>
  <c r="N552"/>
  <c r="X552"/>
  <c r="N553"/>
  <c r="M553" s="1"/>
  <c r="R553"/>
  <c r="X553"/>
  <c r="AB553"/>
  <c r="N555"/>
  <c r="W555"/>
  <c r="R556"/>
  <c r="S556"/>
  <c r="W556"/>
  <c r="M557"/>
  <c r="AB558"/>
  <c r="N559"/>
  <c r="R559"/>
  <c r="AB559"/>
  <c r="R560"/>
  <c r="AC560"/>
  <c r="N561"/>
  <c r="M561" s="1"/>
  <c r="S561"/>
  <c r="AC561"/>
  <c r="X562"/>
  <c r="AB562"/>
  <c r="M563"/>
  <c r="W563"/>
  <c r="AB564"/>
  <c r="M565"/>
  <c r="W565"/>
  <c r="AC565"/>
  <c r="N566"/>
  <c r="R566"/>
  <c r="X566"/>
  <c r="R567"/>
  <c r="S567"/>
  <c r="W567"/>
  <c r="W568"/>
  <c r="R569"/>
  <c r="X569"/>
  <c r="N570"/>
  <c r="R570"/>
  <c r="R571"/>
  <c r="S571"/>
  <c r="W571"/>
  <c r="R572"/>
  <c r="S572"/>
  <c r="W572"/>
  <c r="N573"/>
  <c r="X573"/>
  <c r="AB573"/>
  <c r="AC575"/>
  <c r="W576"/>
  <c r="N577"/>
  <c r="W578"/>
  <c r="X578"/>
  <c r="AB578"/>
  <c r="N579"/>
  <c r="M579" s="1"/>
  <c r="X579"/>
  <c r="R580"/>
  <c r="N581"/>
  <c r="S581"/>
  <c r="X581"/>
  <c r="S582"/>
  <c r="N583"/>
  <c r="R583"/>
  <c r="X583"/>
  <c r="N584"/>
  <c r="S585"/>
  <c r="AB585"/>
  <c r="S586"/>
  <c r="AB586"/>
  <c r="N587"/>
  <c r="R587"/>
  <c r="N588"/>
  <c r="R588"/>
  <c r="W588"/>
  <c r="R589"/>
  <c r="X589"/>
  <c r="S590"/>
  <c r="W590"/>
  <c r="X590"/>
  <c r="N591"/>
  <c r="R591"/>
  <c r="AB591"/>
  <c r="AB592"/>
  <c r="N593"/>
  <c r="M593" s="1"/>
  <c r="X593"/>
  <c r="AB593"/>
  <c r="N594"/>
  <c r="R594"/>
  <c r="X594"/>
  <c r="AB594"/>
  <c r="M595"/>
  <c r="W595"/>
  <c r="R596"/>
  <c r="S596"/>
  <c r="W596"/>
  <c r="N597"/>
  <c r="R597"/>
  <c r="X597"/>
  <c r="AB597"/>
  <c r="R599"/>
  <c r="X599"/>
  <c r="R600"/>
  <c r="N601"/>
  <c r="X601"/>
  <c r="R602"/>
  <c r="X602"/>
  <c r="AB602"/>
  <c r="R603"/>
  <c r="S603"/>
  <c r="W603"/>
  <c r="N605"/>
  <c r="R605"/>
  <c r="M607"/>
  <c r="X607"/>
  <c r="N609"/>
  <c r="M609" s="1"/>
  <c r="S609"/>
  <c r="AC609"/>
  <c r="M610"/>
  <c r="R610"/>
  <c r="S610"/>
  <c r="W610"/>
  <c r="N611"/>
  <c r="M611" s="1"/>
  <c r="R611"/>
  <c r="W611"/>
  <c r="X611"/>
  <c r="AC611"/>
  <c r="R612"/>
  <c r="N615"/>
  <c r="R615"/>
  <c r="X615"/>
  <c r="AB615"/>
  <c r="X617"/>
  <c r="AB617"/>
  <c r="M618"/>
  <c r="W618"/>
  <c r="N619"/>
  <c r="R619"/>
  <c r="X619"/>
  <c r="AB619"/>
  <c r="N620"/>
  <c r="W620"/>
  <c r="R621"/>
  <c r="N622"/>
  <c r="M622" s="1"/>
  <c r="W622"/>
  <c r="S623"/>
  <c r="X623"/>
  <c r="AB623"/>
  <c r="R625"/>
  <c r="X625"/>
  <c r="AB625"/>
  <c r="N626"/>
  <c r="M626" s="1"/>
  <c r="W626"/>
  <c r="S627"/>
  <c r="AC627"/>
  <c r="R629"/>
  <c r="X629"/>
  <c r="AB629"/>
  <c r="N630"/>
  <c r="M630" s="1"/>
  <c r="X630"/>
  <c r="S631"/>
  <c r="AC631"/>
  <c r="N632"/>
  <c r="W632"/>
  <c r="R633"/>
  <c r="X633"/>
  <c r="N634"/>
  <c r="X634"/>
  <c r="S635"/>
  <c r="AC635"/>
  <c r="W636"/>
  <c r="S637"/>
  <c r="X637"/>
  <c r="N638"/>
  <c r="M638" s="1"/>
  <c r="R639"/>
  <c r="N640"/>
  <c r="X641"/>
  <c r="M642"/>
  <c r="N643"/>
  <c r="S643"/>
  <c r="X644"/>
  <c r="AB645"/>
  <c r="N646"/>
  <c r="M646" s="1"/>
  <c r="W646"/>
  <c r="AC647"/>
  <c r="M648"/>
  <c r="N649"/>
  <c r="R649"/>
  <c r="N650"/>
  <c r="W650"/>
  <c r="AC651"/>
  <c r="M652"/>
  <c r="S653"/>
  <c r="N654"/>
  <c r="M654" s="1"/>
  <c r="X654"/>
  <c r="AB655"/>
  <c r="N656"/>
  <c r="S657"/>
  <c r="N658"/>
  <c r="M658" s="1"/>
  <c r="X658"/>
  <c r="X659"/>
  <c r="AB659"/>
  <c r="S661"/>
  <c r="AB661"/>
  <c r="N662"/>
  <c r="M662" s="1"/>
  <c r="W662"/>
  <c r="N663"/>
  <c r="R663"/>
  <c r="X663"/>
  <c r="AB663"/>
  <c r="X664"/>
  <c r="X665"/>
  <c r="AB665"/>
  <c r="M666"/>
  <c r="W666"/>
  <c r="N667"/>
  <c r="R667"/>
  <c r="X667"/>
  <c r="AB667"/>
  <c r="W668"/>
  <c r="R669"/>
  <c r="N670"/>
  <c r="M670" s="1"/>
  <c r="W670"/>
  <c r="S671"/>
  <c r="X671"/>
  <c r="AB671"/>
  <c r="N673"/>
  <c r="R673"/>
  <c r="AB673"/>
  <c r="M674"/>
  <c r="N675"/>
  <c r="S675"/>
  <c r="X675"/>
  <c r="AB675"/>
  <c r="N677"/>
  <c r="S677"/>
  <c r="N678"/>
  <c r="M678" s="1"/>
  <c r="N679"/>
  <c r="R679"/>
  <c r="AC679"/>
  <c r="M680"/>
  <c r="N681"/>
  <c r="X681"/>
  <c r="AB681"/>
  <c r="N682"/>
  <c r="N683"/>
  <c r="R683"/>
  <c r="X683"/>
  <c r="AC683"/>
  <c r="N684"/>
  <c r="M684" s="1"/>
  <c r="X684"/>
  <c r="S685"/>
  <c r="AC685"/>
  <c r="N686"/>
  <c r="M686" s="1"/>
  <c r="X686"/>
  <c r="R687"/>
  <c r="X687"/>
  <c r="AB687"/>
  <c r="R689"/>
  <c r="X689"/>
  <c r="M690"/>
  <c r="W690"/>
  <c r="N691"/>
  <c r="R691"/>
  <c r="X691"/>
  <c r="AB691"/>
  <c r="W692"/>
  <c r="N694"/>
  <c r="M694" s="1"/>
  <c r="W694"/>
  <c r="R695"/>
  <c r="X695"/>
  <c r="AC695"/>
  <c r="M696"/>
  <c r="X696"/>
  <c r="S697"/>
  <c r="AC697"/>
  <c r="N698"/>
  <c r="W698"/>
  <c r="R699"/>
  <c r="X699"/>
  <c r="AC699"/>
  <c r="R701"/>
  <c r="N702"/>
  <c r="M702" s="1"/>
  <c r="X702"/>
  <c r="AC703"/>
  <c r="X704"/>
  <c r="R705"/>
  <c r="AC705"/>
  <c r="M706"/>
  <c r="X706"/>
  <c r="AC707"/>
  <c r="X709"/>
  <c r="N710"/>
  <c r="M710" s="1"/>
  <c r="X710"/>
  <c r="R711"/>
  <c r="AC711"/>
  <c r="N712"/>
  <c r="N713"/>
  <c r="N714"/>
  <c r="X714"/>
  <c r="R715"/>
  <c r="AC715"/>
  <c r="X716"/>
  <c r="N718"/>
  <c r="X718"/>
  <c r="R719"/>
  <c r="AC719"/>
  <c r="N720"/>
  <c r="X720"/>
  <c r="N721"/>
  <c r="N722"/>
  <c r="X722"/>
  <c r="R723"/>
  <c r="AC723"/>
  <c r="X724"/>
  <c r="N725"/>
  <c r="N726"/>
  <c r="M726" s="1"/>
  <c r="W726"/>
  <c r="X727"/>
  <c r="AC727"/>
  <c r="M728"/>
  <c r="R729"/>
  <c r="N730"/>
  <c r="M730" s="1"/>
  <c r="X730"/>
  <c r="AC731"/>
  <c r="W732"/>
  <c r="X733"/>
  <c r="S735"/>
  <c r="N738"/>
  <c r="M738" s="1"/>
  <c r="S739"/>
  <c r="X740"/>
  <c r="X741"/>
  <c r="AB741"/>
  <c r="N742"/>
  <c r="M742" s="1"/>
  <c r="X742"/>
  <c r="S743"/>
  <c r="AB743"/>
  <c r="N746"/>
  <c r="X746"/>
  <c r="S747"/>
  <c r="AC747"/>
  <c r="X748"/>
  <c r="S749"/>
  <c r="X749"/>
  <c r="N750"/>
  <c r="M750" s="1"/>
  <c r="N751"/>
  <c r="S751"/>
  <c r="X751"/>
  <c r="AB751"/>
  <c r="N753"/>
  <c r="R753"/>
  <c r="M754"/>
  <c r="N755"/>
  <c r="S755"/>
  <c r="X755"/>
  <c r="AB755"/>
  <c r="N757"/>
  <c r="N758"/>
  <c r="M758" s="1"/>
  <c r="N759"/>
  <c r="X759"/>
  <c r="N761"/>
  <c r="X761"/>
  <c r="N762"/>
  <c r="M762" s="1"/>
  <c r="S762"/>
  <c r="N763"/>
  <c r="W763"/>
  <c r="N765"/>
  <c r="N766"/>
  <c r="M766" s="1"/>
  <c r="AC766"/>
  <c r="S767"/>
  <c r="AC767"/>
  <c r="N769"/>
  <c r="S771"/>
  <c r="AC771"/>
  <c r="X772"/>
  <c r="X773"/>
  <c r="M775"/>
  <c r="W775"/>
  <c r="N776"/>
  <c r="X777"/>
  <c r="R778"/>
  <c r="N779"/>
  <c r="X780"/>
  <c r="AB780"/>
  <c r="N781"/>
  <c r="N785"/>
  <c r="N787"/>
  <c r="AB787"/>
  <c r="W788"/>
  <c r="R789"/>
  <c r="M792"/>
  <c r="W792"/>
  <c r="N793"/>
  <c r="R793"/>
  <c r="X793"/>
  <c r="X795"/>
  <c r="N796"/>
  <c r="M796" s="1"/>
  <c r="W796"/>
  <c r="S797"/>
  <c r="X797"/>
  <c r="AB797"/>
  <c r="S799"/>
  <c r="AB799"/>
  <c r="N803"/>
  <c r="S803"/>
  <c r="N804"/>
  <c r="M804" s="1"/>
  <c r="N805"/>
  <c r="R805"/>
  <c r="X805"/>
  <c r="M807"/>
  <c r="N808"/>
  <c r="W809"/>
  <c r="N812"/>
  <c r="R812"/>
  <c r="N813"/>
  <c r="R816"/>
  <c r="AB816"/>
  <c r="M819"/>
  <c r="S819"/>
  <c r="W819"/>
  <c r="AC819"/>
  <c r="N820"/>
  <c r="M820" s="1"/>
  <c r="N821"/>
  <c r="X821"/>
  <c r="X822"/>
  <c r="N823"/>
  <c r="N825"/>
  <c r="X825"/>
  <c r="R826"/>
  <c r="M829"/>
  <c r="M831"/>
  <c r="R832"/>
  <c r="M833"/>
  <c r="AB834"/>
  <c r="N835"/>
  <c r="N836"/>
  <c r="R836"/>
  <c r="AC836"/>
  <c r="N839"/>
  <c r="X839"/>
  <c r="M840"/>
  <c r="W840"/>
  <c r="N841"/>
  <c r="R841"/>
  <c r="AB841"/>
  <c r="N843"/>
  <c r="X843"/>
  <c r="AB843"/>
  <c r="N847"/>
  <c r="R847"/>
  <c r="X847"/>
  <c r="X848"/>
  <c r="X849"/>
  <c r="AB849"/>
  <c r="AB851"/>
  <c r="X852"/>
  <c r="X853"/>
  <c r="AB853"/>
  <c r="S855"/>
  <c r="AB855"/>
  <c r="X857"/>
  <c r="S859"/>
  <c r="AC859"/>
  <c r="W860"/>
  <c r="N861"/>
  <c r="R861"/>
  <c r="X861"/>
  <c r="X863"/>
  <c r="X864"/>
  <c r="N867"/>
  <c r="R867"/>
  <c r="X867"/>
  <c r="N868"/>
  <c r="M868" s="1"/>
  <c r="X869"/>
  <c r="W871"/>
  <c r="N872"/>
  <c r="M873"/>
  <c r="X873"/>
  <c r="S877"/>
  <c r="X877"/>
  <c r="S879"/>
  <c r="X879"/>
  <c r="AB879"/>
  <c r="N881"/>
  <c r="R881"/>
  <c r="X881"/>
  <c r="AB881"/>
  <c r="N885"/>
  <c r="N887"/>
  <c r="R887"/>
  <c r="M888"/>
  <c r="X888"/>
  <c r="R889"/>
  <c r="W889"/>
  <c r="X889"/>
  <c r="AB889"/>
  <c r="N891"/>
  <c r="R891"/>
  <c r="X891"/>
  <c r="X892"/>
  <c r="X893"/>
  <c r="M895"/>
  <c r="S896"/>
  <c r="AB896"/>
  <c r="W897"/>
  <c r="AB900"/>
  <c r="S902"/>
  <c r="W903"/>
  <c r="N905"/>
  <c r="S906"/>
  <c r="AC907"/>
  <c r="N911"/>
  <c r="R911"/>
  <c r="X911"/>
  <c r="M913"/>
  <c r="AB913"/>
  <c r="S915"/>
  <c r="N919"/>
  <c r="S919"/>
  <c r="AB919"/>
  <c r="W920"/>
  <c r="N921"/>
  <c r="S922"/>
  <c r="N923"/>
  <c r="W923"/>
  <c r="N925"/>
  <c r="R925"/>
  <c r="AC925"/>
  <c r="R927"/>
  <c r="X927"/>
  <c r="M931"/>
  <c r="N933"/>
  <c r="R933"/>
  <c r="X933"/>
  <c r="AB933"/>
  <c r="S935"/>
  <c r="AC935"/>
  <c r="N936"/>
  <c r="R936"/>
  <c r="R937"/>
  <c r="X937"/>
  <c r="R938"/>
  <c r="N939"/>
  <c r="S939"/>
  <c r="X939"/>
  <c r="AB940"/>
  <c r="N941"/>
  <c r="AB941"/>
  <c r="R943"/>
  <c r="W943"/>
  <c r="X943"/>
  <c r="AB943"/>
  <c r="W944"/>
  <c r="AB944"/>
  <c r="R945"/>
  <c r="W945"/>
  <c r="S947"/>
  <c r="W947"/>
  <c r="AC947"/>
  <c r="W948"/>
  <c r="W949"/>
  <c r="S951"/>
  <c r="W951"/>
  <c r="AC951"/>
  <c r="N953"/>
  <c r="R953"/>
  <c r="M955"/>
  <c r="X955"/>
  <c r="AC956"/>
  <c r="R957"/>
  <c r="W957"/>
  <c r="X957"/>
  <c r="AB957"/>
  <c r="N959"/>
  <c r="M959" s="1"/>
  <c r="M961"/>
  <c r="N963"/>
  <c r="M963" s="1"/>
  <c r="W963"/>
  <c r="N965"/>
  <c r="M965" s="1"/>
  <c r="S965"/>
  <c r="X965"/>
  <c r="N967"/>
  <c r="M967" s="1"/>
  <c r="W967"/>
  <c r="S968"/>
  <c r="N969"/>
  <c r="X969"/>
  <c r="AC969"/>
  <c r="M971"/>
  <c r="N973"/>
  <c r="M973" s="1"/>
  <c r="S973"/>
  <c r="W973"/>
  <c r="R974"/>
  <c r="M975"/>
  <c r="X975"/>
  <c r="S976"/>
  <c r="M977"/>
  <c r="W979"/>
  <c r="AC979"/>
  <c r="AC980"/>
  <c r="M980"/>
  <c r="AB980"/>
  <c r="AC987"/>
  <c r="AB987"/>
  <c r="M988"/>
  <c r="N988"/>
  <c r="R988"/>
  <c r="AB989"/>
  <c r="R990"/>
  <c r="R991"/>
  <c r="M993"/>
  <c r="AC995"/>
  <c r="M996"/>
  <c r="R999"/>
  <c r="M1000"/>
  <c r="AC1005"/>
  <c r="AB1005"/>
  <c r="W1009"/>
  <c r="W977"/>
  <c r="N979"/>
  <c r="M979" s="1"/>
  <c r="S979"/>
  <c r="N981"/>
  <c r="M981" s="1"/>
  <c r="X981"/>
  <c r="N983"/>
  <c r="M983" s="1"/>
  <c r="W983"/>
  <c r="N984"/>
  <c r="N985"/>
  <c r="X985"/>
  <c r="AC985"/>
  <c r="N987"/>
  <c r="S987"/>
  <c r="W987"/>
  <c r="N991"/>
  <c r="M991" s="1"/>
  <c r="S991"/>
  <c r="W991"/>
  <c r="X991"/>
  <c r="AC991"/>
  <c r="N993"/>
  <c r="N995"/>
  <c r="X997"/>
  <c r="M999"/>
  <c r="W999"/>
  <c r="AC999"/>
  <c r="R1000"/>
  <c r="N1001"/>
  <c r="R1001"/>
  <c r="S1001"/>
  <c r="N1005"/>
  <c r="M1005" s="1"/>
  <c r="X1006"/>
  <c r="N1009"/>
  <c r="M1009" s="1"/>
  <c r="R1009"/>
  <c r="X1009"/>
  <c r="AC1009"/>
  <c r="N943"/>
  <c r="N957"/>
  <c r="AC963"/>
  <c r="AC967"/>
  <c r="N975"/>
  <c r="N977"/>
  <c r="AC983"/>
  <c r="S989"/>
  <c r="S999"/>
  <c r="R963"/>
  <c r="X963"/>
  <c r="R967"/>
  <c r="X967"/>
  <c r="W971"/>
  <c r="AB972"/>
  <c r="R993"/>
  <c r="N999"/>
  <c r="R899"/>
  <c r="W727"/>
  <c r="S729"/>
  <c r="W733"/>
  <c r="W759"/>
  <c r="N849"/>
  <c r="AC855"/>
  <c r="W857"/>
  <c r="W881"/>
  <c r="AB901"/>
  <c r="M905"/>
  <c r="X887"/>
  <c r="W748"/>
  <c r="AB767"/>
  <c r="R768"/>
  <c r="S778"/>
  <c r="AB788"/>
  <c r="M821"/>
  <c r="S821"/>
  <c r="W821"/>
  <c r="S826"/>
  <c r="X841"/>
  <c r="R846"/>
  <c r="W848"/>
  <c r="W849"/>
  <c r="R877"/>
  <c r="N879"/>
  <c r="AC919"/>
  <c r="M779"/>
  <c r="AB784"/>
  <c r="X789"/>
  <c r="AB789"/>
  <c r="AB807"/>
  <c r="R822"/>
  <c r="M841"/>
  <c r="AC851"/>
  <c r="W873"/>
  <c r="AC792"/>
  <c r="AC809"/>
  <c r="S829"/>
  <c r="N853"/>
  <c r="X745"/>
  <c r="M746"/>
  <c r="N760"/>
  <c r="N771"/>
  <c r="R771"/>
  <c r="S773"/>
  <c r="W773"/>
  <c r="AB781"/>
  <c r="M787"/>
  <c r="N789"/>
  <c r="R792"/>
  <c r="X792"/>
  <c r="R820"/>
  <c r="X820"/>
  <c r="M825"/>
  <c r="S825"/>
  <c r="W825"/>
  <c r="R830"/>
  <c r="M835"/>
  <c r="AC841"/>
  <c r="R850"/>
  <c r="W852"/>
  <c r="W853"/>
  <c r="R855"/>
  <c r="X855"/>
  <c r="W884"/>
  <c r="R905"/>
  <c r="N909"/>
  <c r="R909"/>
  <c r="AB911"/>
  <c r="N915"/>
  <c r="X925"/>
  <c r="M752"/>
  <c r="M755"/>
  <c r="W777"/>
  <c r="M781"/>
  <c r="AB800"/>
  <c r="N807"/>
  <c r="R807"/>
  <c r="M813"/>
  <c r="W814"/>
  <c r="M839"/>
  <c r="M872"/>
  <c r="AB880"/>
  <c r="M887"/>
  <c r="S887"/>
  <c r="AB894"/>
  <c r="AB907"/>
  <c r="M919"/>
  <c r="M925"/>
  <c r="AC775"/>
  <c r="N829"/>
  <c r="N831"/>
  <c r="AC832"/>
  <c r="N895"/>
  <c r="X903"/>
  <c r="N913"/>
  <c r="AB921"/>
  <c r="M923"/>
  <c r="M691"/>
  <c r="S695"/>
  <c r="AB708"/>
  <c r="R749"/>
  <c r="X760"/>
  <c r="AB760"/>
  <c r="M769"/>
  <c r="R772"/>
  <c r="N775"/>
  <c r="R775"/>
  <c r="X775"/>
  <c r="R784"/>
  <c r="W795"/>
  <c r="R797"/>
  <c r="M816"/>
  <c r="S816"/>
  <c r="M823"/>
  <c r="R827"/>
  <c r="N840"/>
  <c r="R840"/>
  <c r="X840"/>
  <c r="AB840"/>
  <c r="X860"/>
  <c r="AC763"/>
  <c r="X766"/>
  <c r="AC787"/>
  <c r="AC799"/>
  <c r="W805"/>
  <c r="W749"/>
  <c r="R756"/>
  <c r="M761"/>
  <c r="M793"/>
  <c r="W793"/>
  <c r="M803"/>
  <c r="M808"/>
  <c r="M751"/>
  <c r="R755"/>
  <c r="M757"/>
  <c r="AB753"/>
  <c r="R750"/>
  <c r="R751"/>
  <c r="AB721"/>
  <c r="X723"/>
  <c r="AB723"/>
  <c r="AB726"/>
  <c r="AB713"/>
  <c r="X715"/>
  <c r="AB715"/>
  <c r="N653"/>
  <c r="R653"/>
  <c r="M663"/>
  <c r="S663"/>
  <c r="W663"/>
  <c r="AB717"/>
  <c r="X719"/>
  <c r="AB719"/>
  <c r="AB732"/>
  <c r="N735"/>
  <c r="R735"/>
  <c r="R740"/>
  <c r="X679"/>
  <c r="AB679"/>
  <c r="AB682"/>
  <c r="AB685"/>
  <c r="S711"/>
  <c r="X711"/>
  <c r="AB711"/>
  <c r="AB725"/>
  <c r="X698"/>
  <c r="X705"/>
  <c r="AB705"/>
  <c r="R706"/>
  <c r="M712"/>
  <c r="M716"/>
  <c r="M720"/>
  <c r="M724"/>
  <c r="AB728"/>
  <c r="R730"/>
  <c r="AB737"/>
  <c r="S715"/>
  <c r="S719"/>
  <c r="S723"/>
  <c r="AC738"/>
  <c r="N741"/>
  <c r="AC743"/>
  <c r="M677"/>
  <c r="W714"/>
  <c r="N715"/>
  <c r="W718"/>
  <c r="N719"/>
  <c r="W722"/>
  <c r="N723"/>
  <c r="AB727"/>
  <c r="AB733"/>
  <c r="W740"/>
  <c r="W741"/>
  <c r="S742"/>
  <c r="W742"/>
  <c r="AC742"/>
  <c r="R743"/>
  <c r="X743"/>
  <c r="X669"/>
  <c r="R670"/>
  <c r="M675"/>
  <c r="AC678"/>
  <c r="W684"/>
  <c r="N685"/>
  <c r="R685"/>
  <c r="R697"/>
  <c r="X697"/>
  <c r="AB697"/>
  <c r="W709"/>
  <c r="R676"/>
  <c r="W683"/>
  <c r="AC694"/>
  <c r="N696"/>
  <c r="N707"/>
  <c r="W710"/>
  <c r="N711"/>
  <c r="S701"/>
  <c r="N645"/>
  <c r="AC666"/>
  <c r="N674"/>
  <c r="R674"/>
  <c r="R675"/>
  <c r="N680"/>
  <c r="M681"/>
  <c r="AB683"/>
  <c r="R686"/>
  <c r="M689"/>
  <c r="S689"/>
  <c r="W689"/>
  <c r="R702"/>
  <c r="AB703"/>
  <c r="AC688"/>
  <c r="S705"/>
  <c r="S687"/>
  <c r="W687"/>
  <c r="AC687"/>
  <c r="R688"/>
  <c r="S691"/>
  <c r="W691"/>
  <c r="AC691"/>
  <c r="R692"/>
  <c r="X692"/>
  <c r="X693"/>
  <c r="M698"/>
  <c r="S698"/>
  <c r="M649"/>
  <c r="AB651"/>
  <c r="AC656"/>
  <c r="S660"/>
  <c r="W660"/>
  <c r="R661"/>
  <c r="X661"/>
  <c r="AC663"/>
  <c r="R664"/>
  <c r="AC672"/>
  <c r="N671"/>
  <c r="AC673"/>
  <c r="M667"/>
  <c r="S667"/>
  <c r="W667"/>
  <c r="X670"/>
  <c r="N659"/>
  <c r="M643"/>
  <c r="W659"/>
  <c r="AC659"/>
  <c r="AB627"/>
  <c r="N631"/>
  <c r="R631"/>
  <c r="X631"/>
  <c r="AB631"/>
  <c r="W641"/>
  <c r="R644"/>
  <c r="S658"/>
  <c r="W658"/>
  <c r="R654"/>
  <c r="S648"/>
  <c r="AC650"/>
  <c r="X651"/>
  <c r="S642"/>
  <c r="R643"/>
  <c r="N648"/>
  <c r="AB648"/>
  <c r="N655"/>
  <c r="N657"/>
  <c r="R657"/>
  <c r="W625"/>
  <c r="AC618"/>
  <c r="X621"/>
  <c r="R622"/>
  <c r="R616"/>
  <c r="N629"/>
  <c r="S629"/>
  <c r="W629"/>
  <c r="S633"/>
  <c r="W633"/>
  <c r="M634"/>
  <c r="AB624"/>
  <c r="N627"/>
  <c r="R627"/>
  <c r="W634"/>
  <c r="AC634"/>
  <c r="X636"/>
  <c r="AC636"/>
  <c r="R637"/>
  <c r="AB638"/>
  <c r="S639"/>
  <c r="AB640"/>
  <c r="M619"/>
  <c r="S619"/>
  <c r="W619"/>
  <c r="X622"/>
  <c r="AB622"/>
  <c r="R628"/>
  <c r="N635"/>
  <c r="R635"/>
  <c r="X635"/>
  <c r="AB635"/>
  <c r="W637"/>
  <c r="R638"/>
  <c r="N693"/>
  <c r="M693"/>
  <c r="M734"/>
  <c r="N734"/>
  <c r="AB736"/>
  <c r="AC736"/>
  <c r="AC739"/>
  <c r="AB739"/>
  <c r="W754"/>
  <c r="X754"/>
  <c r="R777"/>
  <c r="M791"/>
  <c r="N791"/>
  <c r="AC811"/>
  <c r="AB811"/>
  <c r="AB813"/>
  <c r="AC813"/>
  <c r="S828"/>
  <c r="W836"/>
  <c r="X836"/>
  <c r="N851"/>
  <c r="M851"/>
  <c r="N856"/>
  <c r="R863"/>
  <c r="S863"/>
  <c r="R869"/>
  <c r="W875"/>
  <c r="X875"/>
  <c r="AB892"/>
  <c r="AC892"/>
  <c r="W907"/>
  <c r="X907"/>
  <c r="W674"/>
  <c r="X674"/>
  <c r="R693"/>
  <c r="S693"/>
  <c r="S712"/>
  <c r="R716"/>
  <c r="M731"/>
  <c r="N731"/>
  <c r="N744"/>
  <c r="M744"/>
  <c r="W750"/>
  <c r="X750"/>
  <c r="AC754"/>
  <c r="AB754"/>
  <c r="W765"/>
  <c r="X765"/>
  <c r="R795"/>
  <c r="S795"/>
  <c r="M801"/>
  <c r="N801"/>
  <c r="AB803"/>
  <c r="AC803"/>
  <c r="X832"/>
  <c r="AB847"/>
  <c r="AC847"/>
  <c r="R862"/>
  <c r="AB875"/>
  <c r="AC875"/>
  <c r="X885"/>
  <c r="W885"/>
  <c r="M899"/>
  <c r="N899"/>
  <c r="AB904"/>
  <c r="W931"/>
  <c r="X931"/>
  <c r="AC674"/>
  <c r="AB674"/>
  <c r="S681"/>
  <c r="R681"/>
  <c r="AB684"/>
  <c r="W737"/>
  <c r="X737"/>
  <c r="R744"/>
  <c r="AC750"/>
  <c r="AB750"/>
  <c r="M773"/>
  <c r="N773"/>
  <c r="X791"/>
  <c r="W791"/>
  <c r="R794"/>
  <c r="R801"/>
  <c r="R808"/>
  <c r="R811"/>
  <c r="S811"/>
  <c r="R813"/>
  <c r="S813"/>
  <c r="S815"/>
  <c r="R815"/>
  <c r="R823"/>
  <c r="S823"/>
  <c r="W824"/>
  <c r="X824"/>
  <c r="X827"/>
  <c r="W827"/>
  <c r="AC828"/>
  <c r="AB835"/>
  <c r="AC835"/>
  <c r="W851"/>
  <c r="X851"/>
  <c r="W856"/>
  <c r="X862"/>
  <c r="W868"/>
  <c r="AC883"/>
  <c r="AB883"/>
  <c r="AB885"/>
  <c r="M904"/>
  <c r="N904"/>
  <c r="W908"/>
  <c r="AB909"/>
  <c r="AB915"/>
  <c r="AC915"/>
  <c r="W926"/>
  <c r="M929"/>
  <c r="N929"/>
  <c r="AC931"/>
  <c r="AB931"/>
  <c r="N617"/>
  <c r="N618"/>
  <c r="R618"/>
  <c r="X618"/>
  <c r="X620"/>
  <c r="S621"/>
  <c r="N623"/>
  <c r="R623"/>
  <c r="AC625"/>
  <c r="X626"/>
  <c r="AB626"/>
  <c r="X628"/>
  <c r="W630"/>
  <c r="AC630"/>
  <c r="S636"/>
  <c r="N639"/>
  <c r="M640"/>
  <c r="N642"/>
  <c r="AB642"/>
  <c r="AC646"/>
  <c r="X647"/>
  <c r="AB647"/>
  <c r="S649"/>
  <c r="AC655"/>
  <c r="X656"/>
  <c r="AC662"/>
  <c r="N666"/>
  <c r="R666"/>
  <c r="X666"/>
  <c r="X668"/>
  <c r="S669"/>
  <c r="X673"/>
  <c r="AB680"/>
  <c r="R690"/>
  <c r="X690"/>
  <c r="W695"/>
  <c r="W696"/>
  <c r="S699"/>
  <c r="W699"/>
  <c r="N701"/>
  <c r="AC704"/>
  <c r="AB707"/>
  <c r="M713"/>
  <c r="M717"/>
  <c r="M721"/>
  <c r="M725"/>
  <c r="N739"/>
  <c r="R739"/>
  <c r="AB757"/>
  <c r="R762"/>
  <c r="AB769"/>
  <c r="M776"/>
  <c r="S776"/>
  <c r="R779"/>
  <c r="R790"/>
  <c r="AC816"/>
  <c r="R817"/>
  <c r="N837"/>
  <c r="R837"/>
  <c r="W842"/>
  <c r="M843"/>
  <c r="R859"/>
  <c r="X859"/>
  <c r="AB859"/>
  <c r="R865"/>
  <c r="X865"/>
  <c r="AB865"/>
  <c r="R871"/>
  <c r="X871"/>
  <c r="AB871"/>
  <c r="M891"/>
  <c r="S891"/>
  <c r="W891"/>
  <c r="AB903"/>
  <c r="W913"/>
  <c r="N917"/>
  <c r="R917"/>
  <c r="AB920"/>
  <c r="W738"/>
  <c r="X738"/>
  <c r="M768"/>
  <c r="R785"/>
  <c r="N799"/>
  <c r="M799"/>
  <c r="AC801"/>
  <c r="AB801"/>
  <c r="N809"/>
  <c r="M809"/>
  <c r="AB815"/>
  <c r="AC815"/>
  <c r="AB823"/>
  <c r="AC823"/>
  <c r="W833"/>
  <c r="X833"/>
  <c r="AB837"/>
  <c r="R857"/>
  <c r="S857"/>
  <c r="AB861"/>
  <c r="AB867"/>
  <c r="AC867"/>
  <c r="R883"/>
  <c r="S883"/>
  <c r="R885"/>
  <c r="S885"/>
  <c r="M889"/>
  <c r="N889"/>
  <c r="X912"/>
  <c r="AC670"/>
  <c r="AB670"/>
  <c r="R720"/>
  <c r="R724"/>
  <c r="R734"/>
  <c r="S734"/>
  <c r="R745"/>
  <c r="W753"/>
  <c r="X753"/>
  <c r="R761"/>
  <c r="W783"/>
  <c r="X783"/>
  <c r="AB793"/>
  <c r="AB805"/>
  <c r="M811"/>
  <c r="N811"/>
  <c r="M815"/>
  <c r="N815"/>
  <c r="R824"/>
  <c r="AC833"/>
  <c r="AB833"/>
  <c r="R851"/>
  <c r="S851"/>
  <c r="S856"/>
  <c r="R868"/>
  <c r="R878"/>
  <c r="R893"/>
  <c r="W909"/>
  <c r="X909"/>
  <c r="R694"/>
  <c r="S694"/>
  <c r="AC734"/>
  <c r="AB734"/>
  <c r="W739"/>
  <c r="X739"/>
  <c r="AB752"/>
  <c r="AC752"/>
  <c r="AB764"/>
  <c r="AC764"/>
  <c r="AB776"/>
  <c r="AB791"/>
  <c r="AC791"/>
  <c r="M797"/>
  <c r="N797"/>
  <c r="X813"/>
  <c r="W813"/>
  <c r="W815"/>
  <c r="X815"/>
  <c r="X817"/>
  <c r="W817"/>
  <c r="AB818"/>
  <c r="X823"/>
  <c r="W823"/>
  <c r="AB824"/>
  <c r="AB831"/>
  <c r="AC831"/>
  <c r="W837"/>
  <c r="X837"/>
  <c r="S875"/>
  <c r="R875"/>
  <c r="M883"/>
  <c r="N883"/>
  <c r="M901"/>
  <c r="N901"/>
  <c r="AB923"/>
  <c r="AC923"/>
  <c r="S940"/>
  <c r="R940"/>
  <c r="W616"/>
  <c r="W617"/>
  <c r="AC617"/>
  <c r="AC619"/>
  <c r="M632"/>
  <c r="S632"/>
  <c r="AB641"/>
  <c r="M650"/>
  <c r="AB652"/>
  <c r="X657"/>
  <c r="AB657"/>
  <c r="R662"/>
  <c r="X662"/>
  <c r="W665"/>
  <c r="AC665"/>
  <c r="AC667"/>
  <c r="R671"/>
  <c r="AB677"/>
  <c r="M682"/>
  <c r="W686"/>
  <c r="N687"/>
  <c r="X694"/>
  <c r="AC698"/>
  <c r="AB700"/>
  <c r="N703"/>
  <c r="N706"/>
  <c r="AB709"/>
  <c r="AB710"/>
  <c r="AB714"/>
  <c r="AB718"/>
  <c r="AB722"/>
  <c r="R728"/>
  <c r="N729"/>
  <c r="AB731"/>
  <c r="S746"/>
  <c r="W746"/>
  <c r="AC746"/>
  <c r="R747"/>
  <c r="X747"/>
  <c r="AB747"/>
  <c r="N754"/>
  <c r="R754"/>
  <c r="AB759"/>
  <c r="M763"/>
  <c r="N767"/>
  <c r="R767"/>
  <c r="R780"/>
  <c r="M785"/>
  <c r="X796"/>
  <c r="AB796"/>
  <c r="AB804"/>
  <c r="N833"/>
  <c r="R833"/>
  <c r="W843"/>
  <c r="AC843"/>
  <c r="S844"/>
  <c r="W844"/>
  <c r="AC844"/>
  <c r="R845"/>
  <c r="X845"/>
  <c r="AB845"/>
  <c r="M861"/>
  <c r="W861"/>
  <c r="M867"/>
  <c r="S867"/>
  <c r="W867"/>
  <c r="M874"/>
  <c r="W877"/>
  <c r="R879"/>
  <c r="M885"/>
  <c r="W888"/>
  <c r="W892"/>
  <c r="R895"/>
  <c r="R912"/>
  <c r="AB917"/>
  <c r="S933"/>
  <c r="W933"/>
  <c r="AC933"/>
  <c r="W934"/>
  <c r="R935"/>
  <c r="X935"/>
  <c r="AB935"/>
  <c r="X941"/>
  <c r="M615"/>
  <c r="S615"/>
  <c r="W615"/>
  <c r="AC615"/>
  <c r="W295"/>
  <c r="AC295"/>
  <c r="AC287"/>
  <c r="R288"/>
  <c r="N361"/>
  <c r="X362"/>
  <c r="AB362"/>
  <c r="N363"/>
  <c r="R363"/>
  <c r="X379"/>
  <c r="W384"/>
  <c r="R388"/>
  <c r="R395"/>
  <c r="AB404"/>
  <c r="S406"/>
  <c r="X286"/>
  <c r="AB286"/>
  <c r="N287"/>
  <c r="R287"/>
  <c r="M373"/>
  <c r="S373"/>
  <c r="W373"/>
  <c r="X277"/>
  <c r="AB277"/>
  <c r="AC282"/>
  <c r="M283"/>
  <c r="S283"/>
  <c r="W283"/>
  <c r="R315"/>
  <c r="W322"/>
  <c r="AB323"/>
  <c r="W327"/>
  <c r="N329"/>
  <c r="AC333"/>
  <c r="S358"/>
  <c r="M222"/>
  <c r="S261"/>
  <c r="W261"/>
  <c r="N263"/>
  <c r="R263"/>
  <c r="R284"/>
  <c r="X334"/>
  <c r="AC343"/>
  <c r="R344"/>
  <c r="X344"/>
  <c r="AB344"/>
  <c r="N360"/>
  <c r="M364"/>
  <c r="W185"/>
  <c r="R186"/>
  <c r="W212"/>
  <c r="S217"/>
  <c r="X217"/>
  <c r="AB217"/>
  <c r="S218"/>
  <c r="W218"/>
  <c r="R228"/>
  <c r="M232"/>
  <c r="S243"/>
  <c r="W243"/>
  <c r="N265"/>
  <c r="W266"/>
  <c r="AC347"/>
  <c r="AC349"/>
  <c r="X350"/>
  <c r="X398"/>
  <c r="N400"/>
  <c r="R400"/>
  <c r="M189"/>
  <c r="N203"/>
  <c r="S203"/>
  <c r="W203"/>
  <c r="AC203"/>
  <c r="S205"/>
  <c r="W205"/>
  <c r="AC205"/>
  <c r="R206"/>
  <c r="X206"/>
  <c r="AB206"/>
  <c r="AB234"/>
  <c r="N235"/>
  <c r="R235"/>
  <c r="X235"/>
  <c r="AB235"/>
  <c r="R242"/>
  <c r="X254"/>
  <c r="AC255"/>
  <c r="W289"/>
  <c r="W293"/>
  <c r="M294"/>
  <c r="AB303"/>
  <c r="R304"/>
  <c r="R311"/>
  <c r="X349"/>
  <c r="S383"/>
  <c r="AB383"/>
  <c r="R394"/>
  <c r="X394"/>
  <c r="AB394"/>
  <c r="M403"/>
  <c r="N194"/>
  <c r="R194"/>
  <c r="M199"/>
  <c r="M208"/>
  <c r="W211"/>
  <c r="X215"/>
  <c r="AC215"/>
  <c r="R216"/>
  <c r="S231"/>
  <c r="N247"/>
  <c r="M259"/>
  <c r="S259"/>
  <c r="W259"/>
  <c r="X269"/>
  <c r="AB269"/>
  <c r="R270"/>
  <c r="W271"/>
  <c r="AC271"/>
  <c r="AB276"/>
  <c r="X284"/>
  <c r="AB296"/>
  <c r="W298"/>
  <c r="AC298"/>
  <c r="M299"/>
  <c r="W299"/>
  <c r="AC299"/>
  <c r="S305"/>
  <c r="W305"/>
  <c r="N306"/>
  <c r="R306"/>
  <c r="AB325"/>
  <c r="M340"/>
  <c r="X357"/>
  <c r="AC403"/>
  <c r="R404"/>
  <c r="R414"/>
  <c r="W412"/>
  <c r="N413"/>
  <c r="S188"/>
  <c r="N190"/>
  <c r="M258"/>
  <c r="S258"/>
  <c r="W258"/>
  <c r="AB281"/>
  <c r="N301"/>
  <c r="R301"/>
  <c r="X301"/>
  <c r="AB301"/>
  <c r="R312"/>
  <c r="R316"/>
  <c r="X316"/>
  <c r="AB316"/>
  <c r="W328"/>
  <c r="AC328"/>
  <c r="AB330"/>
  <c r="AC354"/>
  <c r="N365"/>
  <c r="S386"/>
  <c r="W386"/>
  <c r="AC386"/>
  <c r="M387"/>
  <c r="M399"/>
  <c r="W413"/>
  <c r="AB209"/>
  <c r="N223"/>
  <c r="R223"/>
  <c r="X223"/>
  <c r="AB223"/>
  <c r="X226"/>
  <c r="AC226"/>
  <c r="M227"/>
  <c r="S227"/>
  <c r="W227"/>
  <c r="X230"/>
  <c r="AB230"/>
  <c r="N231"/>
  <c r="AB231"/>
  <c r="AC237"/>
  <c r="M246"/>
  <c r="W264"/>
  <c r="AC264"/>
  <c r="W278"/>
  <c r="W288"/>
  <c r="N297"/>
  <c r="R297"/>
  <c r="X297"/>
  <c r="M300"/>
  <c r="M309"/>
  <c r="AB342"/>
  <c r="X356"/>
  <c r="AB356"/>
  <c r="N357"/>
  <c r="W360"/>
  <c r="AC360"/>
  <c r="R371"/>
  <c r="X371"/>
  <c r="AB371"/>
  <c r="M384"/>
  <c r="W396"/>
  <c r="M398"/>
  <c r="N406"/>
  <c r="AB406"/>
  <c r="R409"/>
  <c r="M412"/>
  <c r="N220"/>
  <c r="N221"/>
  <c r="AC238"/>
  <c r="AC251"/>
  <c r="AC300"/>
  <c r="S326"/>
  <c r="S327"/>
  <c r="AC337"/>
  <c r="X339"/>
  <c r="X353"/>
  <c r="N385"/>
  <c r="N386"/>
  <c r="N191"/>
  <c r="S191"/>
  <c r="AB191"/>
  <c r="R192"/>
  <c r="N207"/>
  <c r="R207"/>
  <c r="W219"/>
  <c r="W220"/>
  <c r="AC220"/>
  <c r="W221"/>
  <c r="AC221"/>
  <c r="AB228"/>
  <c r="N229"/>
  <c r="W229"/>
  <c r="S244"/>
  <c r="W244"/>
  <c r="AC244"/>
  <c r="M245"/>
  <c r="N260"/>
  <c r="R260"/>
  <c r="S294"/>
  <c r="W294"/>
  <c r="AC294"/>
  <c r="M295"/>
  <c r="W304"/>
  <c r="R314"/>
  <c r="AB317"/>
  <c r="N326"/>
  <c r="AB326"/>
  <c r="N327"/>
  <c r="AB331"/>
  <c r="M342"/>
  <c r="M345"/>
  <c r="M353"/>
  <c r="S353"/>
  <c r="R364"/>
  <c r="M380"/>
  <c r="W385"/>
  <c r="W387"/>
  <c r="AB392"/>
  <c r="W402"/>
  <c r="N188"/>
  <c r="AC222"/>
  <c r="S233"/>
  <c r="N237"/>
  <c r="N248"/>
  <c r="S267"/>
  <c r="S268"/>
  <c r="AC279"/>
  <c r="S290"/>
  <c r="S292"/>
  <c r="N313"/>
  <c r="AC319"/>
  <c r="X321"/>
  <c r="X323"/>
  <c r="X325"/>
  <c r="AC335"/>
  <c r="X337"/>
  <c r="AC346"/>
  <c r="AC352"/>
  <c r="X354"/>
  <c r="N367"/>
  <c r="X374"/>
  <c r="S377"/>
  <c r="S379"/>
  <c r="N382"/>
  <c r="S401"/>
  <c r="AC414"/>
  <c r="M195"/>
  <c r="S195"/>
  <c r="AB196"/>
  <c r="N201"/>
  <c r="R201"/>
  <c r="X201"/>
  <c r="AC208"/>
  <c r="M209"/>
  <c r="X224"/>
  <c r="AB225"/>
  <c r="N233"/>
  <c r="M234"/>
  <c r="X239"/>
  <c r="AB239"/>
  <c r="S240"/>
  <c r="X241"/>
  <c r="AB241"/>
  <c r="M251"/>
  <c r="M252"/>
  <c r="S252"/>
  <c r="W252"/>
  <c r="AC253"/>
  <c r="N262"/>
  <c r="AB266"/>
  <c r="N267"/>
  <c r="AC274"/>
  <c r="M275"/>
  <c r="M277"/>
  <c r="AC278"/>
  <c r="M279"/>
  <c r="S279"/>
  <c r="AB291"/>
  <c r="M296"/>
  <c r="X306"/>
  <c r="AB306"/>
  <c r="N307"/>
  <c r="R307"/>
  <c r="W312"/>
  <c r="AC312"/>
  <c r="R346"/>
  <c r="X346"/>
  <c r="S366"/>
  <c r="W366"/>
  <c r="AC366"/>
  <c r="W367"/>
  <c r="AC367"/>
  <c r="W382"/>
  <c r="M396"/>
  <c r="AC396"/>
  <c r="M397"/>
  <c r="X400"/>
  <c r="AB400"/>
  <c r="N401"/>
  <c r="AB408"/>
  <c r="X409"/>
  <c r="AB409"/>
  <c r="R411"/>
  <c r="X204"/>
  <c r="W204"/>
  <c r="R224"/>
  <c r="S224"/>
  <c r="R280"/>
  <c r="S280"/>
  <c r="R281"/>
  <c r="S281"/>
  <c r="M292"/>
  <c r="N292"/>
  <c r="N302"/>
  <c r="M302"/>
  <c r="N303"/>
  <c r="M303"/>
  <c r="M310"/>
  <c r="N310"/>
  <c r="M311"/>
  <c r="N311"/>
  <c r="M315"/>
  <c r="N315"/>
  <c r="R320"/>
  <c r="S320"/>
  <c r="W324"/>
  <c r="X324"/>
  <c r="R328"/>
  <c r="S328"/>
  <c r="W332"/>
  <c r="X332"/>
  <c r="M338"/>
  <c r="N338"/>
  <c r="M339"/>
  <c r="N339"/>
  <c r="X340"/>
  <c r="W340"/>
  <c r="AC348"/>
  <c r="AB348"/>
  <c r="W369"/>
  <c r="X369"/>
  <c r="R374"/>
  <c r="S374"/>
  <c r="M376"/>
  <c r="N376"/>
  <c r="AC381"/>
  <c r="AB381"/>
  <c r="S390"/>
  <c r="R390"/>
  <c r="S391"/>
  <c r="R391"/>
  <c r="AB397"/>
  <c r="AC397"/>
  <c r="W403"/>
  <c r="X403"/>
  <c r="M187"/>
  <c r="N187"/>
  <c r="AB199"/>
  <c r="AC199"/>
  <c r="X202"/>
  <c r="W202"/>
  <c r="AB204"/>
  <c r="AC204"/>
  <c r="AC212"/>
  <c r="AB212"/>
  <c r="N215"/>
  <c r="M215"/>
  <c r="S275"/>
  <c r="R275"/>
  <c r="W276"/>
  <c r="X276"/>
  <c r="W280"/>
  <c r="X280"/>
  <c r="W281"/>
  <c r="X281"/>
  <c r="R289"/>
  <c r="S289"/>
  <c r="R302"/>
  <c r="S302"/>
  <c r="R303"/>
  <c r="S303"/>
  <c r="M308"/>
  <c r="N308"/>
  <c r="W320"/>
  <c r="X320"/>
  <c r="AC322"/>
  <c r="AB322"/>
  <c r="N331"/>
  <c r="M331"/>
  <c r="AB332"/>
  <c r="AC332"/>
  <c r="R338"/>
  <c r="S338"/>
  <c r="R339"/>
  <c r="S339"/>
  <c r="AB340"/>
  <c r="AC340"/>
  <c r="AB345"/>
  <c r="AC345"/>
  <c r="AB351"/>
  <c r="AC351"/>
  <c r="R362"/>
  <c r="S362"/>
  <c r="AB369"/>
  <c r="AC369"/>
  <c r="R376"/>
  <c r="M383"/>
  <c r="N383"/>
  <c r="W390"/>
  <c r="X390"/>
  <c r="R407"/>
  <c r="S407"/>
  <c r="R410"/>
  <c r="S410"/>
  <c r="M185"/>
  <c r="S187"/>
  <c r="W189"/>
  <c r="W190"/>
  <c r="AC190"/>
  <c r="M193"/>
  <c r="S193"/>
  <c r="M198"/>
  <c r="N205"/>
  <c r="W210"/>
  <c r="X216"/>
  <c r="AB216"/>
  <c r="N217"/>
  <c r="S219"/>
  <c r="X238"/>
  <c r="N240"/>
  <c r="M250"/>
  <c r="M254"/>
  <c r="S254"/>
  <c r="X257"/>
  <c r="W262"/>
  <c r="AC262"/>
  <c r="M264"/>
  <c r="S264"/>
  <c r="W268"/>
  <c r="N270"/>
  <c r="AB272"/>
  <c r="N273"/>
  <c r="AB284"/>
  <c r="N285"/>
  <c r="W285"/>
  <c r="AB307"/>
  <c r="W318"/>
  <c r="M343"/>
  <c r="AB350"/>
  <c r="M355"/>
  <c r="S355"/>
  <c r="W355"/>
  <c r="R359"/>
  <c r="AB368"/>
  <c r="W372"/>
  <c r="W380"/>
  <c r="AC380"/>
  <c r="M381"/>
  <c r="AC391"/>
  <c r="R392"/>
  <c r="N393"/>
  <c r="R393"/>
  <c r="X393"/>
  <c r="AB393"/>
  <c r="AB411"/>
  <c r="AC186"/>
  <c r="AB186"/>
  <c r="N196"/>
  <c r="M196"/>
  <c r="S200"/>
  <c r="R200"/>
  <c r="AB202"/>
  <c r="AC202"/>
  <c r="AC210"/>
  <c r="AB210"/>
  <c r="N214"/>
  <c r="M214"/>
  <c r="R215"/>
  <c r="S215"/>
  <c r="N225"/>
  <c r="M225"/>
  <c r="W275"/>
  <c r="X275"/>
  <c r="M286"/>
  <c r="N286"/>
  <c r="M293"/>
  <c r="N293"/>
  <c r="W302"/>
  <c r="X302"/>
  <c r="W303"/>
  <c r="X303"/>
  <c r="X310"/>
  <c r="W310"/>
  <c r="M312"/>
  <c r="N312"/>
  <c r="M316"/>
  <c r="N316"/>
  <c r="AC318"/>
  <c r="AB318"/>
  <c r="M330"/>
  <c r="N330"/>
  <c r="M341"/>
  <c r="N341"/>
  <c r="N351"/>
  <c r="M351"/>
  <c r="M356"/>
  <c r="W359"/>
  <c r="X359"/>
  <c r="M369"/>
  <c r="N369"/>
  <c r="R375"/>
  <c r="S375"/>
  <c r="X389"/>
  <c r="W389"/>
  <c r="AB390"/>
  <c r="AC390"/>
  <c r="AB395"/>
  <c r="AC395"/>
  <c r="W399"/>
  <c r="X399"/>
  <c r="W186"/>
  <c r="X186"/>
  <c r="AC187"/>
  <c r="AB187"/>
  <c r="W200"/>
  <c r="X200"/>
  <c r="R214"/>
  <c r="S214"/>
  <c r="N224"/>
  <c r="M224"/>
  <c r="R225"/>
  <c r="S225"/>
  <c r="M230"/>
  <c r="N230"/>
  <c r="N274"/>
  <c r="M274"/>
  <c r="AB275"/>
  <c r="AC275"/>
  <c r="N280"/>
  <c r="M280"/>
  <c r="N281"/>
  <c r="M281"/>
  <c r="W282"/>
  <c r="X282"/>
  <c r="R286"/>
  <c r="S286"/>
  <c r="AB310"/>
  <c r="AC310"/>
  <c r="N320"/>
  <c r="M320"/>
  <c r="R324"/>
  <c r="S324"/>
  <c r="S332"/>
  <c r="R332"/>
  <c r="AC338"/>
  <c r="AB338"/>
  <c r="R351"/>
  <c r="S351"/>
  <c r="W352"/>
  <c r="R356"/>
  <c r="M366"/>
  <c r="N366"/>
  <c r="S369"/>
  <c r="R369"/>
  <c r="AB373"/>
  <c r="AC373"/>
  <c r="W381"/>
  <c r="X381"/>
  <c r="AB388"/>
  <c r="AC388"/>
  <c r="M390"/>
  <c r="N390"/>
  <c r="W405"/>
  <c r="X405"/>
  <c r="AC410"/>
  <c r="AB410"/>
  <c r="AC213"/>
  <c r="X228"/>
  <c r="N244"/>
  <c r="AC250"/>
  <c r="X256"/>
  <c r="S269"/>
  <c r="N192"/>
  <c r="M197"/>
  <c r="AC198"/>
  <c r="AC200"/>
  <c r="AB211"/>
  <c r="X213"/>
  <c r="X214"/>
  <c r="X225"/>
  <c r="S230"/>
  <c r="AC236"/>
  <c r="S241"/>
  <c r="R246"/>
  <c r="AC248"/>
  <c r="M256"/>
  <c r="S256"/>
  <c r="S266"/>
  <c r="M271"/>
  <c r="S271"/>
  <c r="X290"/>
  <c r="AB290"/>
  <c r="N291"/>
  <c r="R291"/>
  <c r="W309"/>
  <c r="AB321"/>
  <c r="M328"/>
  <c r="AB334"/>
  <c r="M336"/>
  <c r="S336"/>
  <c r="W336"/>
  <c r="R340"/>
  <c r="M347"/>
  <c r="M348"/>
  <c r="S348"/>
  <c r="W348"/>
  <c r="AB370"/>
  <c r="N378"/>
  <c r="R378"/>
  <c r="R408"/>
  <c r="X550"/>
  <c r="N557"/>
  <c r="AC558"/>
  <c r="S565"/>
  <c r="AC567"/>
  <c r="AC585"/>
  <c r="AC586"/>
  <c r="N592"/>
  <c r="AC595"/>
  <c r="S599"/>
  <c r="S600"/>
  <c r="S612"/>
  <c r="M480"/>
  <c r="X481"/>
  <c r="N482"/>
  <c r="R482"/>
  <c r="AB485"/>
  <c r="W496"/>
  <c r="AC503"/>
  <c r="W505"/>
  <c r="X530"/>
  <c r="AB530"/>
  <c r="M533"/>
  <c r="M545"/>
  <c r="X546"/>
  <c r="AB546"/>
  <c r="X561"/>
  <c r="AB561"/>
  <c r="R563"/>
  <c r="M573"/>
  <c r="W579"/>
  <c r="M583"/>
  <c r="AC583"/>
  <c r="S584"/>
  <c r="R585"/>
  <c r="X585"/>
  <c r="R586"/>
  <c r="X586"/>
  <c r="S591"/>
  <c r="W591"/>
  <c r="AC591"/>
  <c r="AC592"/>
  <c r="S594"/>
  <c r="W594"/>
  <c r="AC594"/>
  <c r="R595"/>
  <c r="X595"/>
  <c r="AC598"/>
  <c r="X610"/>
  <c r="AB610"/>
  <c r="X480"/>
  <c r="AC549"/>
  <c r="M555"/>
  <c r="X555"/>
  <c r="AC555"/>
  <c r="M476"/>
  <c r="X477"/>
  <c r="AB477"/>
  <c r="AC479"/>
  <c r="R483"/>
  <c r="R485"/>
  <c r="M489"/>
  <c r="AB498"/>
  <c r="R509"/>
  <c r="AB513"/>
  <c r="W515"/>
  <c r="N520"/>
  <c r="R520"/>
  <c r="M528"/>
  <c r="W528"/>
  <c r="R547"/>
  <c r="S552"/>
  <c r="W552"/>
  <c r="S553"/>
  <c r="W553"/>
  <c r="AC553"/>
  <c r="R554"/>
  <c r="X476"/>
  <c r="S477"/>
  <c r="W478"/>
  <c r="W493"/>
  <c r="N502"/>
  <c r="AB506"/>
  <c r="M508"/>
  <c r="N526"/>
  <c r="R532"/>
  <c r="AB540"/>
  <c r="X542"/>
  <c r="AB542"/>
  <c r="N495"/>
  <c r="W497"/>
  <c r="R499"/>
  <c r="X499"/>
  <c r="AB499"/>
  <c r="S501"/>
  <c r="W502"/>
  <c r="N503"/>
  <c r="R503"/>
  <c r="X503"/>
  <c r="W504"/>
  <c r="M510"/>
  <c r="X510"/>
  <c r="S511"/>
  <c r="X511"/>
  <c r="AB511"/>
  <c r="W512"/>
  <c r="M514"/>
  <c r="X514"/>
  <c r="S516"/>
  <c r="M517"/>
  <c r="M519"/>
  <c r="N521"/>
  <c r="AC522"/>
  <c r="X524"/>
  <c r="S525"/>
  <c r="W526"/>
  <c r="AC532"/>
  <c r="R538"/>
  <c r="S542"/>
  <c r="R544"/>
  <c r="AC544"/>
  <c r="R475"/>
  <c r="M478"/>
  <c r="S490"/>
  <c r="W490"/>
  <c r="AC490"/>
  <c r="S491"/>
  <c r="W491"/>
  <c r="AC491"/>
  <c r="R492"/>
  <c r="R498"/>
  <c r="N501"/>
  <c r="AB501"/>
  <c r="AC505"/>
  <c r="R506"/>
  <c r="R513"/>
  <c r="AB516"/>
  <c r="W517"/>
  <c r="N518"/>
  <c r="R518"/>
  <c r="X518"/>
  <c r="AB518"/>
  <c r="W521"/>
  <c r="N522"/>
  <c r="R522"/>
  <c r="X522"/>
  <c r="M524"/>
  <c r="S524"/>
  <c r="AB525"/>
  <c r="R527"/>
  <c r="M531"/>
  <c r="N539"/>
  <c r="AC475"/>
  <c r="X486"/>
  <c r="X487"/>
  <c r="S494"/>
  <c r="S507"/>
  <c r="AC509"/>
  <c r="X519"/>
  <c r="AC527"/>
  <c r="N535"/>
  <c r="W539"/>
  <c r="M541"/>
  <c r="X541"/>
  <c r="W484"/>
  <c r="M486"/>
  <c r="S486"/>
  <c r="M493"/>
  <c r="AC493"/>
  <c r="AB494"/>
  <c r="AB495"/>
  <c r="M504"/>
  <c r="R523"/>
  <c r="W535"/>
  <c r="M537"/>
  <c r="X538"/>
  <c r="AB538"/>
  <c r="R540"/>
  <c r="AB247"/>
  <c r="AC247"/>
  <c r="S272"/>
  <c r="R272"/>
  <c r="AB232"/>
  <c r="AC232"/>
  <c r="R238"/>
  <c r="S238"/>
  <c r="AC242"/>
  <c r="AB242"/>
  <c r="X247"/>
  <c r="W247"/>
  <c r="W249"/>
  <c r="X249"/>
  <c r="S274"/>
  <c r="R274"/>
  <c r="AC288"/>
  <c r="AB288"/>
  <c r="AC293"/>
  <c r="AB293"/>
  <c r="AB308"/>
  <c r="AC308"/>
  <c r="AB313"/>
  <c r="AC313"/>
  <c r="N319"/>
  <c r="M319"/>
  <c r="R321"/>
  <c r="S321"/>
  <c r="S331"/>
  <c r="R331"/>
  <c r="W333"/>
  <c r="X333"/>
  <c r="S343"/>
  <c r="R343"/>
  <c r="N352"/>
  <c r="M352"/>
  <c r="M359"/>
  <c r="N359"/>
  <c r="AC365"/>
  <c r="AB365"/>
  <c r="R382"/>
  <c r="S382"/>
  <c r="AB389"/>
  <c r="AC389"/>
  <c r="AB402"/>
  <c r="AC402"/>
  <c r="M408"/>
  <c r="N408"/>
  <c r="M411"/>
  <c r="N411"/>
  <c r="R431"/>
  <c r="S431"/>
  <c r="AB433"/>
  <c r="AC433"/>
  <c r="W439"/>
  <c r="X439"/>
  <c r="W449"/>
  <c r="X449"/>
  <c r="M454"/>
  <c r="N454"/>
  <c r="R460"/>
  <c r="W462"/>
  <c r="X462"/>
  <c r="R472"/>
  <c r="AB484"/>
  <c r="AC484"/>
  <c r="M492"/>
  <c r="N492"/>
  <c r="R497"/>
  <c r="S497"/>
  <c r="M506"/>
  <c r="N506"/>
  <c r="R537"/>
  <c r="S537"/>
  <c r="W554"/>
  <c r="X554"/>
  <c r="M558"/>
  <c r="N558"/>
  <c r="R568"/>
  <c r="S568"/>
  <c r="N11"/>
  <c r="S22"/>
  <c r="N26"/>
  <c r="S32"/>
  <c r="S34"/>
  <c r="N36"/>
  <c r="AC37"/>
  <c r="R9"/>
  <c r="AB14"/>
  <c r="AB15"/>
  <c r="N16"/>
  <c r="W17"/>
  <c r="N19"/>
  <c r="AB20"/>
  <c r="R24"/>
  <c r="AB27"/>
  <c r="X28"/>
  <c r="N39"/>
  <c r="AB42"/>
  <c r="AB43"/>
  <c r="N44"/>
  <c r="R45"/>
  <c r="M47"/>
  <c r="W49"/>
  <c r="AC49"/>
  <c r="R51"/>
  <c r="R53"/>
  <c r="M55"/>
  <c r="R57"/>
  <c r="X57"/>
  <c r="R59"/>
  <c r="X59"/>
  <c r="M61"/>
  <c r="S61"/>
  <c r="W64"/>
  <c r="AB65"/>
  <c r="N66"/>
  <c r="W67"/>
  <c r="W70"/>
  <c r="AB72"/>
  <c r="AB76"/>
  <c r="AB77"/>
  <c r="W80"/>
  <c r="AC80"/>
  <c r="R82"/>
  <c r="X82"/>
  <c r="S84"/>
  <c r="W85"/>
  <c r="W86"/>
  <c r="AC86"/>
  <c r="M88"/>
  <c r="S88"/>
  <c r="W89"/>
  <c r="W90"/>
  <c r="AC90"/>
  <c r="R92"/>
  <c r="X92"/>
  <c r="R96"/>
  <c r="X96"/>
  <c r="R100"/>
  <c r="X100"/>
  <c r="R105"/>
  <c r="X105"/>
  <c r="S107"/>
  <c r="W108"/>
  <c r="AB109"/>
  <c r="R111"/>
  <c r="N114"/>
  <c r="R115"/>
  <c r="AB118"/>
  <c r="AB119"/>
  <c r="R121"/>
  <c r="N124"/>
  <c r="W125"/>
  <c r="W126"/>
  <c r="AC126"/>
  <c r="R128"/>
  <c r="X128"/>
  <c r="R132"/>
  <c r="M134"/>
  <c r="AB135"/>
  <c r="AB136"/>
  <c r="R139"/>
  <c r="X139"/>
  <c r="W143"/>
  <c r="AC143"/>
  <c r="M145"/>
  <c r="S145"/>
  <c r="W146"/>
  <c r="AB147"/>
  <c r="R149"/>
  <c r="N152"/>
  <c r="R153"/>
  <c r="N156"/>
  <c r="W157"/>
  <c r="W158"/>
  <c r="AC158"/>
  <c r="M160"/>
  <c r="S160"/>
  <c r="W161"/>
  <c r="W162"/>
  <c r="AC162"/>
  <c r="R164"/>
  <c r="X164"/>
  <c r="M166"/>
  <c r="S166"/>
  <c r="R170"/>
  <c r="X170"/>
  <c r="R174"/>
  <c r="X174"/>
  <c r="R178"/>
  <c r="X178"/>
  <c r="M180"/>
  <c r="S180"/>
  <c r="R185"/>
  <c r="W187"/>
  <c r="W188"/>
  <c r="AC188"/>
  <c r="R190"/>
  <c r="W193"/>
  <c r="W195"/>
  <c r="AC195"/>
  <c r="W197"/>
  <c r="AC197"/>
  <c r="R199"/>
  <c r="M200"/>
  <c r="R202"/>
  <c r="R204"/>
  <c r="M206"/>
  <c r="R208"/>
  <c r="X208"/>
  <c r="M210"/>
  <c r="S210"/>
  <c r="S212"/>
  <c r="AB214"/>
  <c r="N216"/>
  <c r="R220"/>
  <c r="R222"/>
  <c r="X222"/>
  <c r="AC224"/>
  <c r="AB227"/>
  <c r="AB229"/>
  <c r="X231"/>
  <c r="R237"/>
  <c r="X237"/>
  <c r="W245"/>
  <c r="W246"/>
  <c r="AC246"/>
  <c r="AB252"/>
  <c r="AB258"/>
  <c r="W260"/>
  <c r="AB261"/>
  <c r="AB263"/>
  <c r="R265"/>
  <c r="AB268"/>
  <c r="N269"/>
  <c r="M272"/>
  <c r="R273"/>
  <c r="X273"/>
  <c r="M278"/>
  <c r="S278"/>
  <c r="AC280"/>
  <c r="AB283"/>
  <c r="AB285"/>
  <c r="N288"/>
  <c r="W291"/>
  <c r="W292"/>
  <c r="AC292"/>
  <c r="S295"/>
  <c r="R298"/>
  <c r="R300"/>
  <c r="X300"/>
  <c r="AC302"/>
  <c r="AB304"/>
  <c r="N305"/>
  <c r="X307"/>
  <c r="S310"/>
  <c r="M317"/>
  <c r="M318"/>
  <c r="S318"/>
  <c r="AB324"/>
  <c r="AB327"/>
  <c r="R329"/>
  <c r="R330"/>
  <c r="X330"/>
  <c r="AB336"/>
  <c r="AB339"/>
  <c r="R341"/>
  <c r="R342"/>
  <c r="X342"/>
  <c r="N344"/>
  <c r="AB355"/>
  <c r="AC357"/>
  <c r="S360"/>
  <c r="W363"/>
  <c r="W364"/>
  <c r="AC364"/>
  <c r="S367"/>
  <c r="M372"/>
  <c r="W376"/>
  <c r="W378"/>
  <c r="AB379"/>
  <c r="S387"/>
  <c r="AC387"/>
  <c r="S398"/>
  <c r="X401"/>
  <c r="S402"/>
  <c r="X406"/>
  <c r="N407"/>
  <c r="AC407"/>
  <c r="S417"/>
  <c r="M243"/>
  <c r="N243"/>
  <c r="AC260"/>
  <c r="AB260"/>
  <c r="X265"/>
  <c r="W265"/>
  <c r="M289"/>
  <c r="N289"/>
  <c r="S317"/>
  <c r="R317"/>
  <c r="R319"/>
  <c r="S319"/>
  <c r="N325"/>
  <c r="M325"/>
  <c r="X329"/>
  <c r="W329"/>
  <c r="W331"/>
  <c r="X331"/>
  <c r="N337"/>
  <c r="M337"/>
  <c r="X341"/>
  <c r="W341"/>
  <c r="R352"/>
  <c r="S352"/>
  <c r="M374"/>
  <c r="N374"/>
  <c r="AC378"/>
  <c r="AB378"/>
  <c r="AB382"/>
  <c r="AC382"/>
  <c r="R396"/>
  <c r="R403"/>
  <c r="S403"/>
  <c r="AB417"/>
  <c r="AC417"/>
  <c r="AB429"/>
  <c r="AC429"/>
  <c r="AB431"/>
  <c r="AC431"/>
  <c r="M447"/>
  <c r="N447"/>
  <c r="W454"/>
  <c r="X454"/>
  <c r="M458"/>
  <c r="N458"/>
  <c r="W466"/>
  <c r="X466"/>
  <c r="AB470"/>
  <c r="AC470"/>
  <c r="AB472"/>
  <c r="AC472"/>
  <c r="R480"/>
  <c r="W482"/>
  <c r="X482"/>
  <c r="W492"/>
  <c r="AB497"/>
  <c r="AC497"/>
  <c r="R514"/>
  <c r="S514"/>
  <c r="W516"/>
  <c r="R526"/>
  <c r="S526"/>
  <c r="AB528"/>
  <c r="AC528"/>
  <c r="R533"/>
  <c r="S533"/>
  <c r="M551"/>
  <c r="N551"/>
  <c r="W558"/>
  <c r="X558"/>
  <c r="R564"/>
  <c r="S564"/>
  <c r="M585"/>
  <c r="N585"/>
  <c r="R592"/>
  <c r="M599"/>
  <c r="N599"/>
  <c r="AC621"/>
  <c r="AB621"/>
  <c r="R630"/>
  <c r="S630"/>
  <c r="M633"/>
  <c r="N633"/>
  <c r="X639"/>
  <c r="W639"/>
  <c r="W642"/>
  <c r="X642"/>
  <c r="W645"/>
  <c r="X645"/>
  <c r="N647"/>
  <c r="M647"/>
  <c r="AB653"/>
  <c r="S655"/>
  <c r="R655"/>
  <c r="AB669"/>
  <c r="W678"/>
  <c r="X678"/>
  <c r="W682"/>
  <c r="X682"/>
  <c r="M692"/>
  <c r="M699"/>
  <c r="N699"/>
  <c r="R709"/>
  <c r="W713"/>
  <c r="X713"/>
  <c r="W717"/>
  <c r="X717"/>
  <c r="W721"/>
  <c r="X721"/>
  <c r="W725"/>
  <c r="X725"/>
  <c r="N727"/>
  <c r="M727"/>
  <c r="R733"/>
  <c r="X735"/>
  <c r="W735"/>
  <c r="R741"/>
  <c r="M743"/>
  <c r="N743"/>
  <c r="AC749"/>
  <c r="AB749"/>
  <c r="W758"/>
  <c r="X758"/>
  <c r="AB762"/>
  <c r="AC762"/>
  <c r="AB779"/>
  <c r="AC779"/>
  <c r="S781"/>
  <c r="R781"/>
  <c r="X784"/>
  <c r="W787"/>
  <c r="X787"/>
  <c r="R800"/>
  <c r="S800"/>
  <c r="W807"/>
  <c r="X807"/>
  <c r="AB812"/>
  <c r="AB825"/>
  <c r="X829"/>
  <c r="W829"/>
  <c r="R839"/>
  <c r="S839"/>
  <c r="M842"/>
  <c r="R853"/>
  <c r="M855"/>
  <c r="N855"/>
  <c r="AB873"/>
  <c r="AB876"/>
  <c r="R880"/>
  <c r="AB884"/>
  <c r="AB887"/>
  <c r="AC887"/>
  <c r="AB895"/>
  <c r="AC895"/>
  <c r="N897"/>
  <c r="M897"/>
  <c r="R903"/>
  <c r="S903"/>
  <c r="X905"/>
  <c r="W905"/>
  <c r="AC219"/>
  <c r="AB219"/>
  <c r="S234"/>
  <c r="R234"/>
  <c r="W236"/>
  <c r="X236"/>
  <c r="S251"/>
  <c r="R251"/>
  <c r="M261"/>
  <c r="N261"/>
  <c r="X270"/>
  <c r="W270"/>
  <c r="W272"/>
  <c r="X272"/>
  <c r="N276"/>
  <c r="M276"/>
  <c r="M304"/>
  <c r="N304"/>
  <c r="X315"/>
  <c r="W315"/>
  <c r="W317"/>
  <c r="X317"/>
  <c r="N323"/>
  <c r="M323"/>
  <c r="R325"/>
  <c r="S325"/>
  <c r="AB329"/>
  <c r="AC329"/>
  <c r="N335"/>
  <c r="M335"/>
  <c r="R337"/>
  <c r="S337"/>
  <c r="AB341"/>
  <c r="AC341"/>
  <c r="N350"/>
  <c r="M350"/>
  <c r="N354"/>
  <c r="M354"/>
  <c r="M379"/>
  <c r="N379"/>
  <c r="R385"/>
  <c r="S385"/>
  <c r="W397"/>
  <c r="X397"/>
  <c r="R413"/>
  <c r="S413"/>
  <c r="M416"/>
  <c r="N416"/>
  <c r="R424"/>
  <c r="S424"/>
  <c r="AB426"/>
  <c r="AC426"/>
  <c r="M441"/>
  <c r="N441"/>
  <c r="M445"/>
  <c r="N445"/>
  <c r="M451"/>
  <c r="N451"/>
  <c r="W458"/>
  <c r="X458"/>
  <c r="R476"/>
  <c r="S476"/>
  <c r="W488"/>
  <c r="R496"/>
  <c r="W501"/>
  <c r="X501"/>
  <c r="R510"/>
  <c r="S510"/>
  <c r="W520"/>
  <c r="AB524"/>
  <c r="AB526"/>
  <c r="AC526"/>
  <c r="R529"/>
  <c r="S529"/>
  <c r="R545"/>
  <c r="S545"/>
  <c r="M549"/>
  <c r="N549"/>
  <c r="M556"/>
  <c r="N556"/>
  <c r="M575"/>
  <c r="N575"/>
  <c r="R577"/>
  <c r="S577"/>
  <c r="M582"/>
  <c r="N582"/>
  <c r="R593"/>
  <c r="S593"/>
  <c r="N15"/>
  <c r="AB16"/>
  <c r="AB19"/>
  <c r="N20"/>
  <c r="M29"/>
  <c r="S29"/>
  <c r="AB31"/>
  <c r="AB39"/>
  <c r="N40"/>
  <c r="N43"/>
  <c r="AB44"/>
  <c r="AC48"/>
  <c r="AB50"/>
  <c r="AC56"/>
  <c r="W58"/>
  <c r="AC58"/>
  <c r="R60"/>
  <c r="X60"/>
  <c r="M62"/>
  <c r="S62"/>
  <c r="W69"/>
  <c r="AC69"/>
  <c r="W71"/>
  <c r="AC71"/>
  <c r="N77"/>
  <c r="W79"/>
  <c r="AC79"/>
  <c r="R81"/>
  <c r="X81"/>
  <c r="M83"/>
  <c r="S83"/>
  <c r="R87"/>
  <c r="X87"/>
  <c r="R91"/>
  <c r="X91"/>
  <c r="M93"/>
  <c r="S93"/>
  <c r="W95"/>
  <c r="AC95"/>
  <c r="M97"/>
  <c r="S97"/>
  <c r="W99"/>
  <c r="AC99"/>
  <c r="M101"/>
  <c r="S101"/>
  <c r="W104"/>
  <c r="AC104"/>
  <c r="M106"/>
  <c r="S106"/>
  <c r="AB114"/>
  <c r="N119"/>
  <c r="AB124"/>
  <c r="W127"/>
  <c r="AC127"/>
  <c r="M129"/>
  <c r="S129"/>
  <c r="AB131"/>
  <c r="N136"/>
  <c r="W138"/>
  <c r="AC138"/>
  <c r="M140"/>
  <c r="S140"/>
  <c r="W142"/>
  <c r="AC142"/>
  <c r="R144"/>
  <c r="X144"/>
  <c r="AB152"/>
  <c r="AB156"/>
  <c r="R159"/>
  <c r="X159"/>
  <c r="W163"/>
  <c r="AC163"/>
  <c r="R165"/>
  <c r="X165"/>
  <c r="S167"/>
  <c r="W169"/>
  <c r="AC169"/>
  <c r="M171"/>
  <c r="S171"/>
  <c r="W173"/>
  <c r="AC173"/>
  <c r="M175"/>
  <c r="S175"/>
  <c r="W177"/>
  <c r="AC177"/>
  <c r="R179"/>
  <c r="X179"/>
  <c r="S181"/>
  <c r="AB183"/>
  <c r="AB189"/>
  <c r="W192"/>
  <c r="AC192"/>
  <c r="W194"/>
  <c r="AC194"/>
  <c r="R196"/>
  <c r="X196"/>
  <c r="R198"/>
  <c r="X198"/>
  <c r="AC207"/>
  <c r="R209"/>
  <c r="X209"/>
  <c r="M211"/>
  <c r="S211"/>
  <c r="M213"/>
  <c r="AB218"/>
  <c r="N219"/>
  <c r="S221"/>
  <c r="S226"/>
  <c r="R232"/>
  <c r="W233"/>
  <c r="AC233"/>
  <c r="M239"/>
  <c r="S239"/>
  <c r="X240"/>
  <c r="AB240"/>
  <c r="N241"/>
  <c r="M249"/>
  <c r="R250"/>
  <c r="X250"/>
  <c r="X253"/>
  <c r="AC254"/>
  <c r="M255"/>
  <c r="S255"/>
  <c r="AC256"/>
  <c r="M257"/>
  <c r="S257"/>
  <c r="AC259"/>
  <c r="S262"/>
  <c r="W267"/>
  <c r="S282"/>
  <c r="N290"/>
  <c r="R296"/>
  <c r="X296"/>
  <c r="S299"/>
  <c r="R308"/>
  <c r="AB309"/>
  <c r="AB311"/>
  <c r="R313"/>
  <c r="W314"/>
  <c r="AC314"/>
  <c r="AB320"/>
  <c r="S322"/>
  <c r="X326"/>
  <c r="M333"/>
  <c r="M334"/>
  <c r="S334"/>
  <c r="X338"/>
  <c r="R345"/>
  <c r="X345"/>
  <c r="R347"/>
  <c r="X347"/>
  <c r="M349"/>
  <c r="W358"/>
  <c r="AB359"/>
  <c r="S361"/>
  <c r="W361"/>
  <c r="N368"/>
  <c r="R368"/>
  <c r="N371"/>
  <c r="AB375"/>
  <c r="X377"/>
  <c r="AC384"/>
  <c r="N391"/>
  <c r="N392"/>
  <c r="X392"/>
  <c r="N395"/>
  <c r="X395"/>
  <c r="X404"/>
  <c r="N405"/>
  <c r="AC412"/>
  <c r="S236"/>
  <c r="R236"/>
  <c r="N253"/>
  <c r="M253"/>
  <c r="W274"/>
  <c r="X274"/>
  <c r="M228"/>
  <c r="N228"/>
  <c r="X232"/>
  <c r="W232"/>
  <c r="W234"/>
  <c r="X234"/>
  <c r="N238"/>
  <c r="M238"/>
  <c r="S249"/>
  <c r="R249"/>
  <c r="W251"/>
  <c r="X251"/>
  <c r="AC267"/>
  <c r="AB267"/>
  <c r="AB270"/>
  <c r="AC270"/>
  <c r="R276"/>
  <c r="S276"/>
  <c r="M284"/>
  <c r="N284"/>
  <c r="X308"/>
  <c r="W308"/>
  <c r="X313"/>
  <c r="W313"/>
  <c r="AB315"/>
  <c r="AC315"/>
  <c r="N321"/>
  <c r="M321"/>
  <c r="R323"/>
  <c r="S323"/>
  <c r="S333"/>
  <c r="R333"/>
  <c r="R335"/>
  <c r="S335"/>
  <c r="R350"/>
  <c r="S350"/>
  <c r="R354"/>
  <c r="S354"/>
  <c r="AC358"/>
  <c r="AB358"/>
  <c r="M389"/>
  <c r="N389"/>
  <c r="AB399"/>
  <c r="AC399"/>
  <c r="W410"/>
  <c r="X410"/>
  <c r="AB413"/>
  <c r="AC413"/>
  <c r="M422"/>
  <c r="N422"/>
  <c r="AB424"/>
  <c r="AC424"/>
  <c r="R427"/>
  <c r="S427"/>
  <c r="R435"/>
  <c r="S435"/>
  <c r="W445"/>
  <c r="X445"/>
  <c r="M449"/>
  <c r="N449"/>
  <c r="M456"/>
  <c r="N456"/>
  <c r="R484"/>
  <c r="S484"/>
  <c r="AB486"/>
  <c r="AC486"/>
  <c r="M494"/>
  <c r="N494"/>
  <c r="AB496"/>
  <c r="AC496"/>
  <c r="R541"/>
  <c r="S541"/>
  <c r="W549"/>
  <c r="X549"/>
  <c r="M554"/>
  <c r="N554"/>
  <c r="M560"/>
  <c r="N560"/>
  <c r="AB577"/>
  <c r="AC577"/>
  <c r="W582"/>
  <c r="X582"/>
  <c r="AB587"/>
  <c r="AC587"/>
  <c r="W242"/>
  <c r="AB243"/>
  <c r="AB245"/>
  <c r="R247"/>
  <c r="R248"/>
  <c r="X248"/>
  <c r="N358"/>
  <c r="AB363"/>
  <c r="W365"/>
  <c r="R370"/>
  <c r="X370"/>
  <c r="AC372"/>
  <c r="AB374"/>
  <c r="N375"/>
  <c r="AB376"/>
  <c r="N377"/>
  <c r="N388"/>
  <c r="AC398"/>
  <c r="S399"/>
  <c r="N404"/>
  <c r="AC599"/>
  <c r="AB599"/>
  <c r="R601"/>
  <c r="S601"/>
  <c r="AC612"/>
  <c r="AB612"/>
  <c r="W627"/>
  <c r="X627"/>
  <c r="R634"/>
  <c r="S634"/>
  <c r="M637"/>
  <c r="N637"/>
  <c r="AB643"/>
  <c r="AC643"/>
  <c r="R645"/>
  <c r="R651"/>
  <c r="S651"/>
  <c r="X653"/>
  <c r="W653"/>
  <c r="R659"/>
  <c r="S659"/>
  <c r="M661"/>
  <c r="S678"/>
  <c r="R678"/>
  <c r="S682"/>
  <c r="R682"/>
  <c r="R684"/>
  <c r="AC686"/>
  <c r="AB686"/>
  <c r="AB689"/>
  <c r="AC689"/>
  <c r="W700"/>
  <c r="W703"/>
  <c r="X703"/>
  <c r="W707"/>
  <c r="X707"/>
  <c r="N709"/>
  <c r="M709"/>
  <c r="S713"/>
  <c r="R713"/>
  <c r="S717"/>
  <c r="R717"/>
  <c r="R721"/>
  <c r="R725"/>
  <c r="W728"/>
  <c r="W731"/>
  <c r="X731"/>
  <c r="N733"/>
  <c r="M733"/>
  <c r="M747"/>
  <c r="N747"/>
  <c r="S758"/>
  <c r="R758"/>
  <c r="X762"/>
  <c r="W762"/>
  <c r="W767"/>
  <c r="X767"/>
  <c r="R770"/>
  <c r="AB772"/>
  <c r="X779"/>
  <c r="W779"/>
  <c r="AB785"/>
  <c r="S787"/>
  <c r="R787"/>
  <c r="M800"/>
  <c r="X804"/>
  <c r="M817"/>
  <c r="N817"/>
  <c r="M827"/>
  <c r="N827"/>
  <c r="R843"/>
  <c r="S843"/>
  <c r="M845"/>
  <c r="N845"/>
  <c r="M859"/>
  <c r="N859"/>
  <c r="M865"/>
  <c r="N865"/>
  <c r="M871"/>
  <c r="N871"/>
  <c r="AB877"/>
  <c r="AB891"/>
  <c r="AC891"/>
  <c r="X895"/>
  <c r="W895"/>
  <c r="W901"/>
  <c r="X901"/>
  <c r="N903"/>
  <c r="M903"/>
  <c r="AC589"/>
  <c r="AB589"/>
  <c r="AC607"/>
  <c r="AB607"/>
  <c r="W609"/>
  <c r="X609"/>
  <c r="R617"/>
  <c r="S617"/>
  <c r="AB620"/>
  <c r="S624"/>
  <c r="R624"/>
  <c r="R626"/>
  <c r="S626"/>
  <c r="AB628"/>
  <c r="AB639"/>
  <c r="AC639"/>
  <c r="M641"/>
  <c r="R647"/>
  <c r="S647"/>
  <c r="X649"/>
  <c r="W649"/>
  <c r="X652"/>
  <c r="W655"/>
  <c r="X655"/>
  <c r="R665"/>
  <c r="S665"/>
  <c r="AB668"/>
  <c r="R672"/>
  <c r="W685"/>
  <c r="X685"/>
  <c r="M688"/>
  <c r="M695"/>
  <c r="N695"/>
  <c r="X701"/>
  <c r="W701"/>
  <c r="R727"/>
  <c r="S727"/>
  <c r="X729"/>
  <c r="W729"/>
  <c r="AB735"/>
  <c r="AC735"/>
  <c r="N737"/>
  <c r="M737"/>
  <c r="AB745"/>
  <c r="AB748"/>
  <c r="S752"/>
  <c r="R752"/>
  <c r="X756"/>
  <c r="W756"/>
  <c r="S764"/>
  <c r="R764"/>
  <c r="R766"/>
  <c r="S766"/>
  <c r="X768"/>
  <c r="W768"/>
  <c r="W771"/>
  <c r="X771"/>
  <c r="W781"/>
  <c r="X781"/>
  <c r="N783"/>
  <c r="M783"/>
  <c r="AC795"/>
  <c r="AB795"/>
  <c r="AB802"/>
  <c r="AB821"/>
  <c r="AC821"/>
  <c r="AB829"/>
  <c r="S831"/>
  <c r="R831"/>
  <c r="S835"/>
  <c r="R835"/>
  <c r="R849"/>
  <c r="S849"/>
  <c r="M852"/>
  <c r="AB857"/>
  <c r="AC863"/>
  <c r="AB863"/>
  <c r="AB869"/>
  <c r="AB872"/>
  <c r="R897"/>
  <c r="S897"/>
  <c r="X899"/>
  <c r="W899"/>
  <c r="AB905"/>
  <c r="AC905"/>
  <c r="N907"/>
  <c r="M907"/>
  <c r="AC405"/>
  <c r="X408"/>
  <c r="N409"/>
  <c r="X411"/>
  <c r="N414"/>
  <c r="X414"/>
  <c r="X416"/>
  <c r="S421"/>
  <c r="X423"/>
  <c r="S428"/>
  <c r="X430"/>
  <c r="X434"/>
  <c r="S436"/>
  <c r="AC436"/>
  <c r="S437"/>
  <c r="AC437"/>
  <c r="S440"/>
  <c r="N442"/>
  <c r="S446"/>
  <c r="S450"/>
  <c r="S455"/>
  <c r="X459"/>
  <c r="AC461"/>
  <c r="S463"/>
  <c r="AC463"/>
  <c r="AC465"/>
  <c r="S467"/>
  <c r="AC467"/>
  <c r="X471"/>
  <c r="N475"/>
  <c r="X475"/>
  <c r="N477"/>
  <c r="N479"/>
  <c r="X479"/>
  <c r="AC481"/>
  <c r="X483"/>
  <c r="AC487"/>
  <c r="S489"/>
  <c r="S493"/>
  <c r="X495"/>
  <c r="AC500"/>
  <c r="S502"/>
  <c r="AC502"/>
  <c r="AC504"/>
  <c r="S505"/>
  <c r="N509"/>
  <c r="X509"/>
  <c r="N511"/>
  <c r="N513"/>
  <c r="X513"/>
  <c r="AC515"/>
  <c r="S517"/>
  <c r="AC517"/>
  <c r="AC519"/>
  <c r="S521"/>
  <c r="AC521"/>
  <c r="X525"/>
  <c r="N530"/>
  <c r="X532"/>
  <c r="N534"/>
  <c r="N538"/>
  <c r="N540"/>
  <c r="N542"/>
  <c r="N544"/>
  <c r="N546"/>
  <c r="S550"/>
  <c r="S555"/>
  <c r="S559"/>
  <c r="N563"/>
  <c r="X563"/>
  <c r="N565"/>
  <c r="N567"/>
  <c r="X567"/>
  <c r="N569"/>
  <c r="N571"/>
  <c r="X571"/>
  <c r="AC573"/>
  <c r="S574"/>
  <c r="S580"/>
  <c r="AC580"/>
  <c r="S583"/>
  <c r="N595"/>
  <c r="AC597"/>
  <c r="M589"/>
  <c r="N589"/>
  <c r="M590"/>
  <c r="N590"/>
  <c r="AC590"/>
  <c r="AB590"/>
  <c r="M603"/>
  <c r="N603"/>
  <c r="AB606"/>
  <c r="AC606"/>
  <c r="N608"/>
  <c r="M616"/>
  <c r="N616"/>
  <c r="X624"/>
  <c r="W638"/>
  <c r="X638"/>
  <c r="R641"/>
  <c r="S641"/>
  <c r="X643"/>
  <c r="W643"/>
  <c r="AB649"/>
  <c r="AC649"/>
  <c r="N651"/>
  <c r="M651"/>
  <c r="M664"/>
  <c r="N664"/>
  <c r="X672"/>
  <c r="AB676"/>
  <c r="AC676"/>
  <c r="AC690"/>
  <c r="AB690"/>
  <c r="AB693"/>
  <c r="AC693"/>
  <c r="AB701"/>
  <c r="AC701"/>
  <c r="S703"/>
  <c r="R703"/>
  <c r="S707"/>
  <c r="R707"/>
  <c r="AB729"/>
  <c r="AC729"/>
  <c r="S731"/>
  <c r="R731"/>
  <c r="W734"/>
  <c r="X734"/>
  <c r="R737"/>
  <c r="S737"/>
  <c r="AB744"/>
  <c r="AC744"/>
  <c r="X752"/>
  <c r="AB756"/>
  <c r="AC756"/>
  <c r="W764"/>
  <c r="X764"/>
  <c r="AB768"/>
  <c r="AC768"/>
  <c r="M770"/>
  <c r="R774"/>
  <c r="M777"/>
  <c r="N777"/>
  <c r="R783"/>
  <c r="S783"/>
  <c r="X785"/>
  <c r="W785"/>
  <c r="R791"/>
  <c r="S791"/>
  <c r="AB794"/>
  <c r="W798"/>
  <c r="W801"/>
  <c r="X801"/>
  <c r="R804"/>
  <c r="R806"/>
  <c r="W808"/>
  <c r="W811"/>
  <c r="X811"/>
  <c r="R818"/>
  <c r="S818"/>
  <c r="M824"/>
  <c r="N824"/>
  <c r="W828"/>
  <c r="W831"/>
  <c r="X831"/>
  <c r="W835"/>
  <c r="X835"/>
  <c r="AB856"/>
  <c r="AB868"/>
  <c r="M875"/>
  <c r="N875"/>
  <c r="W883"/>
  <c r="X883"/>
  <c r="M893"/>
  <c r="N893"/>
  <c r="AB899"/>
  <c r="AC899"/>
  <c r="R901"/>
  <c r="X904"/>
  <c r="R907"/>
  <c r="S907"/>
  <c r="N418"/>
  <c r="X418"/>
  <c r="S420"/>
  <c r="X422"/>
  <c r="N425"/>
  <c r="X425"/>
  <c r="N430"/>
  <c r="N432"/>
  <c r="N434"/>
  <c r="X441"/>
  <c r="X443"/>
  <c r="X447"/>
  <c r="X451"/>
  <c r="S461"/>
  <c r="S465"/>
  <c r="X469"/>
  <c r="N471"/>
  <c r="N473"/>
  <c r="X473"/>
  <c r="S478"/>
  <c r="AC478"/>
  <c r="AC480"/>
  <c r="S481"/>
  <c r="N485"/>
  <c r="X485"/>
  <c r="N487"/>
  <c r="X494"/>
  <c r="N498"/>
  <c r="X498"/>
  <c r="S500"/>
  <c r="S504"/>
  <c r="X506"/>
  <c r="S508"/>
  <c r="AC508"/>
  <c r="AC510"/>
  <c r="S512"/>
  <c r="AC512"/>
  <c r="AC514"/>
  <c r="S515"/>
  <c r="S519"/>
  <c r="X523"/>
  <c r="N525"/>
  <c r="N527"/>
  <c r="X527"/>
  <c r="AC529"/>
  <c r="S531"/>
  <c r="AC531"/>
  <c r="AC533"/>
  <c r="S535"/>
  <c r="AC535"/>
  <c r="AC537"/>
  <c r="S539"/>
  <c r="AC539"/>
  <c r="AC541"/>
  <c r="S543"/>
  <c r="AC543"/>
  <c r="AC545"/>
  <c r="X547"/>
  <c r="X551"/>
  <c r="X556"/>
  <c r="S562"/>
  <c r="AC562"/>
  <c r="AC564"/>
  <c r="S566"/>
  <c r="AC566"/>
  <c r="AC568"/>
  <c r="S570"/>
  <c r="AC570"/>
  <c r="S573"/>
  <c r="X575"/>
  <c r="N576"/>
  <c r="S578"/>
  <c r="AC578"/>
  <c r="S579"/>
  <c r="AC579"/>
  <c r="N586"/>
  <c r="M916"/>
  <c r="W918"/>
  <c r="AC928"/>
  <c r="M937"/>
  <c r="N937"/>
  <c r="M956"/>
  <c r="N956"/>
  <c r="M972"/>
  <c r="AB976"/>
  <c r="AC976"/>
  <c r="S995"/>
  <c r="R995"/>
  <c r="AB1001"/>
  <c r="AC1001"/>
  <c r="S1007"/>
  <c r="R1007"/>
  <c r="N935"/>
  <c r="R916"/>
  <c r="R924"/>
  <c r="R980"/>
  <c r="X993"/>
  <c r="W993"/>
  <c r="W995"/>
  <c r="X995"/>
  <c r="S1005"/>
  <c r="R1005"/>
  <c r="W1007"/>
  <c r="X1007"/>
  <c r="M911"/>
  <c r="S911"/>
  <c r="R915"/>
  <c r="X915"/>
  <c r="X917"/>
  <c r="R923"/>
  <c r="X923"/>
  <c r="N927"/>
  <c r="R948"/>
  <c r="X948"/>
  <c r="R964"/>
  <c r="R966"/>
  <c r="R968"/>
  <c r="R979"/>
  <c r="X979"/>
  <c r="AB985"/>
  <c r="AB988"/>
  <c r="AB999"/>
  <c r="N1000"/>
  <c r="M1003"/>
  <c r="W924"/>
  <c r="X924"/>
  <c r="R978"/>
  <c r="W980"/>
  <c r="AB993"/>
  <c r="M997"/>
  <c r="S1003"/>
  <c r="R1003"/>
  <c r="W1005"/>
  <c r="X1005"/>
  <c r="R920"/>
  <c r="S920"/>
  <c r="AC955"/>
  <c r="AB955"/>
  <c r="AC971"/>
  <c r="AB971"/>
  <c r="S984"/>
  <c r="R984"/>
  <c r="R997"/>
  <c r="W1001"/>
  <c r="W1003"/>
  <c r="X1003"/>
  <c r="AB600"/>
  <c r="N607"/>
  <c r="AB608"/>
  <c r="AB611"/>
  <c r="AB616"/>
  <c r="N621"/>
  <c r="W623"/>
  <c r="AC623"/>
  <c r="M625"/>
  <c r="S625"/>
  <c r="AB633"/>
  <c r="AB637"/>
  <c r="R640"/>
  <c r="X640"/>
  <c r="W644"/>
  <c r="R646"/>
  <c r="X646"/>
  <c r="R650"/>
  <c r="X650"/>
  <c r="W654"/>
  <c r="AC654"/>
  <c r="AB658"/>
  <c r="AB664"/>
  <c r="N669"/>
  <c r="W671"/>
  <c r="AC671"/>
  <c r="M673"/>
  <c r="S673"/>
  <c r="W675"/>
  <c r="AC675"/>
  <c r="R677"/>
  <c r="X677"/>
  <c r="M679"/>
  <c r="S679"/>
  <c r="W681"/>
  <c r="AC681"/>
  <c r="M683"/>
  <c r="S683"/>
  <c r="N690"/>
  <c r="AB695"/>
  <c r="AB699"/>
  <c r="W702"/>
  <c r="AC702"/>
  <c r="M704"/>
  <c r="W706"/>
  <c r="AC706"/>
  <c r="R708"/>
  <c r="X708"/>
  <c r="S710"/>
  <c r="W712"/>
  <c r="M714"/>
  <c r="S714"/>
  <c r="W716"/>
  <c r="AC716"/>
  <c r="M718"/>
  <c r="S718"/>
  <c r="W720"/>
  <c r="AC720"/>
  <c r="M722"/>
  <c r="S722"/>
  <c r="W724"/>
  <c r="R726"/>
  <c r="X726"/>
  <c r="W730"/>
  <c r="AC730"/>
  <c r="R732"/>
  <c r="X732"/>
  <c r="R736"/>
  <c r="X736"/>
  <c r="S738"/>
  <c r="AB740"/>
  <c r="N745"/>
  <c r="N749"/>
  <c r="W751"/>
  <c r="AC751"/>
  <c r="M753"/>
  <c r="W755"/>
  <c r="AC755"/>
  <c r="R757"/>
  <c r="X757"/>
  <c r="M759"/>
  <c r="S759"/>
  <c r="W761"/>
  <c r="R763"/>
  <c r="X763"/>
  <c r="M765"/>
  <c r="R769"/>
  <c r="X769"/>
  <c r="AB777"/>
  <c r="AC780"/>
  <c r="R782"/>
  <c r="W786"/>
  <c r="M788"/>
  <c r="S788"/>
  <c r="AB790"/>
  <c r="N795"/>
  <c r="W797"/>
  <c r="R799"/>
  <c r="X799"/>
  <c r="R803"/>
  <c r="X803"/>
  <c r="M805"/>
  <c r="S805"/>
  <c r="R809"/>
  <c r="X809"/>
  <c r="AB817"/>
  <c r="AB827"/>
  <c r="M836"/>
  <c r="AB838"/>
  <c r="AB852"/>
  <c r="N857"/>
  <c r="N863"/>
  <c r="N869"/>
  <c r="N873"/>
  <c r="N877"/>
  <c r="W879"/>
  <c r="AC879"/>
  <c r="M881"/>
  <c r="AB893"/>
  <c r="X896"/>
  <c r="AC900"/>
  <c r="R906"/>
  <c r="W910"/>
  <c r="R918"/>
  <c r="R919"/>
  <c r="X919"/>
  <c r="X921"/>
  <c r="AB925"/>
  <c r="N931"/>
  <c r="N945"/>
  <c r="N955"/>
  <c r="N961"/>
  <c r="N971"/>
  <c r="W975"/>
  <c r="AC975"/>
  <c r="R983"/>
  <c r="X983"/>
  <c r="X987"/>
  <c r="AB991"/>
  <c r="M995"/>
  <c r="R996"/>
  <c r="S1009"/>
  <c r="AA8"/>
  <c r="V8"/>
  <c r="Q8"/>
  <c r="L8"/>
  <c r="B8"/>
  <c r="AA7"/>
  <c r="V7"/>
  <c r="Q7"/>
  <c r="L7"/>
  <c r="B7"/>
  <c r="M812" l="1"/>
  <c r="M620"/>
  <c r="M882"/>
  <c r="M854"/>
  <c r="M838"/>
  <c r="M806"/>
  <c r="M794"/>
  <c r="M790"/>
  <c r="M774"/>
  <c r="M902"/>
  <c r="M866"/>
  <c r="M934"/>
  <c r="M940"/>
  <c r="M708"/>
  <c r="M1007"/>
  <c r="M926"/>
  <c r="M914"/>
  <c r="M894"/>
  <c r="M878"/>
  <c r="M862"/>
  <c r="M846"/>
  <c r="M826"/>
  <c r="M814"/>
  <c r="M798"/>
  <c r="M786"/>
  <c r="M782"/>
  <c r="M778"/>
  <c r="M908"/>
  <c r="M900"/>
  <c r="M884"/>
  <c r="M844"/>
  <c r="M780"/>
  <c r="M772"/>
  <c r="M756"/>
  <c r="M740"/>
  <c r="M676"/>
  <c r="M660"/>
  <c r="M644"/>
  <c r="M628"/>
  <c r="M989"/>
  <c r="Y7"/>
  <c r="AB7" s="1"/>
  <c r="T7"/>
  <c r="J7"/>
  <c r="Z7"/>
  <c r="AC7" s="1"/>
  <c r="U7"/>
  <c r="X7" s="1"/>
  <c r="K7"/>
  <c r="N7" s="1"/>
  <c r="O7"/>
  <c r="P7"/>
  <c r="S7" s="1"/>
  <c r="Y8"/>
  <c r="AB8" s="1"/>
  <c r="T8"/>
  <c r="W8" s="1"/>
  <c r="J8"/>
  <c r="M8" s="1"/>
  <c r="O8"/>
  <c r="R8" s="1"/>
  <c r="K8"/>
  <c r="N8" s="1"/>
  <c r="U8"/>
  <c r="X8" s="1"/>
  <c r="Z8"/>
  <c r="AC8" s="1"/>
  <c r="P8"/>
  <c r="S8" s="1"/>
  <c r="W207"/>
  <c r="W375"/>
  <c r="R28"/>
  <c r="W72"/>
  <c r="W56"/>
  <c r="R42"/>
  <c r="R495"/>
  <c r="R487"/>
  <c r="W255"/>
  <c r="W343"/>
  <c r="W335"/>
  <c r="W287"/>
  <c r="N994"/>
  <c r="M960"/>
  <c r="N960"/>
  <c r="M950"/>
  <c r="N950"/>
  <c r="M1004"/>
  <c r="N1004"/>
  <c r="N996"/>
  <c r="N980"/>
  <c r="M951"/>
  <c r="M932"/>
  <c r="N399"/>
  <c r="N295"/>
  <c r="N245"/>
  <c r="N403"/>
  <c r="N347"/>
  <c r="N299"/>
  <c r="N275"/>
  <c r="M157"/>
  <c r="N10"/>
  <c r="N946"/>
  <c r="N42"/>
  <c r="N22"/>
  <c r="W7"/>
  <c r="R423"/>
  <c r="W31"/>
  <c r="N982"/>
  <c r="N602"/>
  <c r="N343"/>
  <c r="M165"/>
  <c r="N68"/>
  <c r="W48"/>
  <c r="N598"/>
  <c r="N257"/>
  <c r="N209"/>
  <c r="N199"/>
  <c r="N60"/>
  <c r="N58"/>
  <c r="N52"/>
  <c r="N18"/>
  <c r="R7" l="1"/>
  <c r="M7"/>
</calcChain>
</file>

<file path=xl/comments1.xml><?xml version="1.0" encoding="utf-8"?>
<comments xmlns="http://schemas.openxmlformats.org/spreadsheetml/2006/main">
  <authors>
    <author>user</author>
  </authors>
  <commentList>
    <comment ref="I4" authorId="0">
      <text>
        <r>
          <rPr>
            <b/>
            <sz val="9"/>
            <color indexed="81"/>
            <rFont val="돋움"/>
            <family val="3"/>
            <charset val="129"/>
          </rPr>
          <t xml:space="preserve">가격변동이 
있는 경우
</t>
        </r>
        <r>
          <rPr>
            <b/>
            <sz val="9"/>
            <color indexed="10"/>
            <rFont val="돋움"/>
            <family val="3"/>
            <charset val="129"/>
          </rPr>
          <t>빨간색</t>
        </r>
        <r>
          <rPr>
            <b/>
            <sz val="9"/>
            <color indexed="81"/>
            <rFont val="돋움"/>
            <family val="3"/>
            <charset val="129"/>
          </rPr>
          <t>으로
표기</t>
        </r>
      </text>
    </comment>
    <comment ref="J4" authorId="0">
      <text>
        <r>
          <rPr>
            <b/>
            <sz val="9"/>
            <color indexed="81"/>
            <rFont val="돋움"/>
            <family val="3"/>
            <charset val="129"/>
          </rPr>
          <t>단종 등
변동사항이 있는 품목은 
비고란에
표시</t>
        </r>
        <r>
          <rPr>
            <b/>
            <sz val="9"/>
            <color indexed="81"/>
            <rFont val="Tahoma"/>
            <family val="2"/>
          </rPr>
          <t xml:space="preserve">
</t>
        </r>
      </text>
    </comment>
    <comment ref="H5" authorId="0">
      <text>
        <r>
          <rPr>
            <b/>
            <sz val="9"/>
            <color indexed="81"/>
            <rFont val="돋움"/>
            <family val="3"/>
            <charset val="129"/>
          </rPr>
          <t>업체명으로
필터링하셔서
보시면 
편합니다</t>
        </r>
      </text>
    </comment>
  </commentList>
</comments>
</file>

<file path=xl/sharedStrings.xml><?xml version="1.0" encoding="utf-8"?>
<sst xmlns="http://schemas.openxmlformats.org/spreadsheetml/2006/main" count="79704" uniqueCount="16354">
  <si>
    <t>양배추</t>
    <phoneticPr fontId="19" type="noConversion"/>
  </si>
  <si>
    <t>껍질제거</t>
    <phoneticPr fontId="19" type="noConversion"/>
  </si>
  <si>
    <t>양파</t>
    <phoneticPr fontId="19" type="noConversion"/>
  </si>
  <si>
    <t>피양파</t>
    <phoneticPr fontId="19" type="noConversion"/>
  </si>
  <si>
    <t>깐양파</t>
    <phoneticPr fontId="19" type="noConversion"/>
  </si>
  <si>
    <t>백오이</t>
    <phoneticPr fontId="19" type="noConversion"/>
  </si>
  <si>
    <t>국산콩</t>
    <phoneticPr fontId="19" type="noConversion"/>
  </si>
  <si>
    <t>완숙토마토</t>
    <phoneticPr fontId="19" type="noConversion"/>
  </si>
  <si>
    <t>체리토마토</t>
    <phoneticPr fontId="19" type="noConversion"/>
  </si>
  <si>
    <t>흙대파</t>
    <phoneticPr fontId="19" type="noConversion"/>
  </si>
  <si>
    <t>깐대파</t>
    <phoneticPr fontId="19" type="noConversion"/>
  </si>
  <si>
    <t>청피망</t>
    <phoneticPr fontId="19" type="noConversion"/>
  </si>
  <si>
    <t>홍피망</t>
    <phoneticPr fontId="19" type="noConversion"/>
  </si>
  <si>
    <t>당호박</t>
    <phoneticPr fontId="19" type="noConversion"/>
  </si>
  <si>
    <t>애느타리버섯</t>
    <phoneticPr fontId="19" type="noConversion"/>
  </si>
  <si>
    <t>새송이버섯</t>
    <phoneticPr fontId="19" type="noConversion"/>
  </si>
  <si>
    <t>생것</t>
    <phoneticPr fontId="19" type="noConversion"/>
  </si>
  <si>
    <t>난류</t>
    <phoneticPr fontId="19" type="noConversion"/>
  </si>
  <si>
    <t>유정란</t>
    <phoneticPr fontId="19" type="noConversion"/>
  </si>
  <si>
    <t>닭고기</t>
    <phoneticPr fontId="19" type="noConversion"/>
  </si>
  <si>
    <t>날것,1kg/마리</t>
    <phoneticPr fontId="19" type="noConversion"/>
  </si>
  <si>
    <t>무항생제</t>
    <phoneticPr fontId="19" type="noConversion"/>
  </si>
  <si>
    <t>국내산</t>
    <phoneticPr fontId="19" type="noConversion"/>
  </si>
  <si>
    <t>날것,1/2토막</t>
    <phoneticPr fontId="19" type="noConversion"/>
  </si>
  <si>
    <t>미,목,티 제거</t>
    <phoneticPr fontId="19" type="noConversion"/>
  </si>
  <si>
    <t>절단육</t>
    <phoneticPr fontId="19" type="noConversion"/>
  </si>
  <si>
    <t>도리탕용,50g</t>
    <phoneticPr fontId="19" type="noConversion"/>
  </si>
  <si>
    <t>도리탕용,30g</t>
    <phoneticPr fontId="19" type="noConversion"/>
  </si>
  <si>
    <t>절단육,껍질제거</t>
    <phoneticPr fontId="19" type="noConversion"/>
  </si>
  <si>
    <t>닭고기(안심)</t>
    <phoneticPr fontId="19" type="noConversion"/>
  </si>
  <si>
    <t>날것</t>
    <phoneticPr fontId="19" type="noConversion"/>
  </si>
  <si>
    <t>100g,통</t>
    <phoneticPr fontId="19" type="noConversion"/>
  </si>
  <si>
    <t>45g,커틀릿용</t>
    <phoneticPr fontId="19" type="noConversion"/>
  </si>
  <si>
    <t>날것,다리살</t>
    <phoneticPr fontId="19" type="noConversion"/>
  </si>
  <si>
    <t>90g,통</t>
    <phoneticPr fontId="19" type="noConversion"/>
  </si>
  <si>
    <t>90g,껍질제거</t>
    <phoneticPr fontId="19" type="noConversion"/>
  </si>
  <si>
    <t>30g,껍질제거</t>
    <phoneticPr fontId="19" type="noConversion"/>
  </si>
  <si>
    <t>15g,껍질제거</t>
    <phoneticPr fontId="19" type="noConversion"/>
  </si>
  <si>
    <t>110g</t>
    <phoneticPr fontId="19" type="noConversion"/>
  </si>
  <si>
    <t>북채,칼집</t>
    <phoneticPr fontId="19" type="noConversion"/>
  </si>
  <si>
    <t>90g</t>
    <phoneticPr fontId="19" type="noConversion"/>
  </si>
  <si>
    <t>35g</t>
    <phoneticPr fontId="19" type="noConversion"/>
  </si>
  <si>
    <t>45g</t>
    <phoneticPr fontId="19" type="noConversion"/>
  </si>
  <si>
    <t>돼지고기</t>
    <phoneticPr fontId="19" type="noConversion"/>
  </si>
  <si>
    <t>2등급이상</t>
    <phoneticPr fontId="19" type="noConversion"/>
  </si>
  <si>
    <t>후지</t>
    <phoneticPr fontId="19" type="noConversion"/>
  </si>
  <si>
    <t>등심</t>
    <phoneticPr fontId="19" type="noConversion"/>
  </si>
  <si>
    <t>목심(목살)</t>
    <phoneticPr fontId="19" type="noConversion"/>
  </si>
  <si>
    <t>사태</t>
    <phoneticPr fontId="19" type="noConversion"/>
  </si>
  <si>
    <t>삼겹살</t>
    <phoneticPr fontId="19" type="noConversion"/>
  </si>
  <si>
    <t>안심</t>
    <phoneticPr fontId="19" type="noConversion"/>
  </si>
  <si>
    <t>전지</t>
    <phoneticPr fontId="19" type="noConversion"/>
  </si>
  <si>
    <t>갈비</t>
    <phoneticPr fontId="19" type="noConversion"/>
  </si>
  <si>
    <t>등갈비</t>
    <phoneticPr fontId="19" type="noConversion"/>
  </si>
  <si>
    <t>등뼈</t>
    <phoneticPr fontId="19" type="noConversion"/>
  </si>
  <si>
    <t>1등급</t>
    <phoneticPr fontId="19" type="noConversion"/>
  </si>
  <si>
    <t>목심(장정)</t>
    <phoneticPr fontId="19" type="noConversion"/>
  </si>
  <si>
    <t>LA갈비</t>
    <phoneticPr fontId="19" type="noConversion"/>
  </si>
  <si>
    <t>달걀(전란)</t>
    <phoneticPr fontId="19" type="noConversion"/>
  </si>
  <si>
    <t>54g,30구</t>
    <phoneticPr fontId="19" type="noConversion"/>
  </si>
  <si>
    <t>1등급란</t>
    <phoneticPr fontId="19" type="noConversion"/>
  </si>
  <si>
    <t>60g,30구</t>
    <phoneticPr fontId="19" type="noConversion"/>
  </si>
  <si>
    <t>통,껍질제거</t>
    <phoneticPr fontId="19" type="noConversion"/>
  </si>
  <si>
    <t>500g,껍질제거</t>
    <phoneticPr fontId="19" type="noConversion"/>
  </si>
  <si>
    <t>날것,500g/마리</t>
    <phoneticPr fontId="19" type="noConversion"/>
  </si>
  <si>
    <t>삼계탕용</t>
    <phoneticPr fontId="19" type="noConversion"/>
  </si>
  <si>
    <t>삼계탕용,250g</t>
    <phoneticPr fontId="19" type="noConversion"/>
  </si>
  <si>
    <t>날것,통</t>
    <phoneticPr fontId="19" type="noConversion"/>
  </si>
  <si>
    <t>30g,커틀릿용</t>
    <phoneticPr fontId="19" type="noConversion"/>
  </si>
  <si>
    <t>날것,절단</t>
    <phoneticPr fontId="19" type="noConversion"/>
  </si>
  <si>
    <t>깍뚝,채썰기</t>
    <phoneticPr fontId="19" type="noConversion"/>
  </si>
  <si>
    <t>날것,윙</t>
    <phoneticPr fontId="19" type="noConversion"/>
  </si>
  <si>
    <t>닭고기(날개)</t>
    <phoneticPr fontId="19" type="noConversion"/>
  </si>
  <si>
    <t>날것,봉</t>
    <phoneticPr fontId="19" type="noConversion"/>
  </si>
  <si>
    <t>닭고기(넓적다리살)</t>
    <phoneticPr fontId="19" type="noConversion"/>
  </si>
  <si>
    <t>날것,정육</t>
    <phoneticPr fontId="19" type="noConversion"/>
  </si>
  <si>
    <t>25g</t>
    <phoneticPr fontId="19" type="noConversion"/>
  </si>
  <si>
    <t>100g,껍질제거</t>
    <phoneticPr fontId="19" type="noConversion"/>
  </si>
  <si>
    <t>50g,껍질제거</t>
    <phoneticPr fontId="19" type="noConversion"/>
  </si>
  <si>
    <t>25g,껍질제거</t>
    <phoneticPr fontId="19" type="noConversion"/>
  </si>
  <si>
    <t>날것,정육,절단</t>
    <phoneticPr fontId="19" type="noConversion"/>
  </si>
  <si>
    <t>깍뚝,채썰기,껍질제거</t>
    <phoneticPr fontId="19" type="noConversion"/>
  </si>
  <si>
    <t>북채</t>
    <phoneticPr fontId="19" type="noConversion"/>
  </si>
  <si>
    <t>닭뼈</t>
    <phoneticPr fontId="19" type="noConversion"/>
  </si>
  <si>
    <t>육수용</t>
    <phoneticPr fontId="19" type="noConversion"/>
  </si>
  <si>
    <t>닭,부산물</t>
    <phoneticPr fontId="19" type="noConversion"/>
  </si>
  <si>
    <t>닭발,손질</t>
    <phoneticPr fontId="19" type="noConversion"/>
  </si>
  <si>
    <t>가로2절,볶음밥용</t>
    <phoneticPr fontId="19" type="noConversion"/>
  </si>
  <si>
    <t>도리탕용,40g</t>
    <phoneticPr fontId="19" type="noConversion"/>
  </si>
  <si>
    <t>도리탕용,20g</t>
    <phoneticPr fontId="19" type="noConversion"/>
  </si>
  <si>
    <t>냉동,2kg/마리</t>
    <phoneticPr fontId="19" type="noConversion"/>
  </si>
  <si>
    <t>통오리</t>
    <phoneticPr fontId="19" type="noConversion"/>
  </si>
  <si>
    <t>냉장,2kg/마리</t>
    <phoneticPr fontId="19" type="noConversion"/>
  </si>
  <si>
    <t>냉동,살코기</t>
    <phoneticPr fontId="19" type="noConversion"/>
  </si>
  <si>
    <t>냉장,살코기</t>
    <phoneticPr fontId="19" type="noConversion"/>
  </si>
  <si>
    <t>2등급,냉동</t>
    <phoneticPr fontId="19" type="noConversion"/>
  </si>
  <si>
    <t>갈비(찜용)</t>
    <phoneticPr fontId="19" type="noConversion"/>
  </si>
  <si>
    <t>2등급,냉장</t>
    <phoneticPr fontId="19" type="noConversion"/>
  </si>
  <si>
    <t>1등급,냉장</t>
    <phoneticPr fontId="19" type="noConversion"/>
  </si>
  <si>
    <t>스지</t>
    <phoneticPr fontId="19" type="noConversion"/>
  </si>
  <si>
    <t>도가니</t>
    <phoneticPr fontId="19" type="noConversion"/>
  </si>
  <si>
    <t>갈비(탕용)</t>
    <phoneticPr fontId="19" type="noConversion"/>
  </si>
  <si>
    <t>3등급,냉장</t>
    <phoneticPr fontId="19" type="noConversion"/>
  </si>
  <si>
    <t>3등급,냉동</t>
    <phoneticPr fontId="19" type="noConversion"/>
  </si>
  <si>
    <t>쇠고기(육우)</t>
    <phoneticPr fontId="19" type="noConversion"/>
  </si>
  <si>
    <t>수삼</t>
  </si>
  <si>
    <t xml:space="preserve">가락시장 </t>
    <phoneticPr fontId="19" type="noConversion"/>
  </si>
  <si>
    <t>이마트</t>
    <phoneticPr fontId="19" type="noConversion"/>
  </si>
  <si>
    <t>하나로
마트</t>
    <phoneticPr fontId="19" type="noConversion"/>
  </si>
  <si>
    <t>도우넛가루</t>
  </si>
  <si>
    <t>스폰지믹스</t>
  </si>
  <si>
    <t>밀가루</t>
  </si>
  <si>
    <t>2.5kg</t>
  </si>
  <si>
    <t>부침가루</t>
  </si>
  <si>
    <t>500g</t>
  </si>
  <si>
    <t>빵가루</t>
  </si>
  <si>
    <t>찹쌀가루</t>
  </si>
  <si>
    <t>치킨가루</t>
  </si>
  <si>
    <t>튀김가루</t>
  </si>
  <si>
    <t>핫케익가루</t>
  </si>
  <si>
    <t>핫도그</t>
  </si>
  <si>
    <t>50g</t>
  </si>
  <si>
    <t>가래떡(흰떡)</t>
  </si>
  <si>
    <t>1.5kg</t>
  </si>
  <si>
    <t>900g</t>
  </si>
  <si>
    <t>마른것,광천수로 반죽</t>
  </si>
  <si>
    <t>수입</t>
  </si>
  <si>
    <t>우동</t>
  </si>
  <si>
    <t>230g</t>
  </si>
  <si>
    <t>중면</t>
  </si>
  <si>
    <t>무표백소맥분,다가수숙성면</t>
  </si>
  <si>
    <t>3kg</t>
  </si>
  <si>
    <t>건면,무표백소맥분,다가수숙성면</t>
  </si>
  <si>
    <t>2kg</t>
  </si>
  <si>
    <t>식빵</t>
  </si>
  <si>
    <t>샌드위치식빵/대</t>
  </si>
  <si>
    <t>곤약</t>
  </si>
  <si>
    <t>600g</t>
  </si>
  <si>
    <t>당면</t>
  </si>
  <si>
    <t>무보존료,무색소,무명반,옛날당면</t>
  </si>
  <si>
    <t>무보존료,무색소,무명반,자른당면</t>
  </si>
  <si>
    <t>당류</t>
  </si>
  <si>
    <t>꿀</t>
  </si>
  <si>
    <t>물엿</t>
  </si>
  <si>
    <t>1.2kg</t>
  </si>
  <si>
    <t>쌀엿</t>
  </si>
  <si>
    <t>흰물엿,맥아당함량 55%</t>
  </si>
  <si>
    <t>5kg</t>
  </si>
  <si>
    <t>설탕</t>
  </si>
  <si>
    <t>백설탕</t>
  </si>
  <si>
    <t>황설탕</t>
  </si>
  <si>
    <t>흑설탕</t>
  </si>
  <si>
    <t>순두부</t>
  </si>
  <si>
    <t>연두부</t>
  </si>
  <si>
    <t>튀긴두부(유부)</t>
  </si>
  <si>
    <t xml:space="preserve"> </t>
  </si>
  <si>
    <t>냉동유부</t>
  </si>
  <si>
    <t>냉동,165개입</t>
  </si>
  <si>
    <t>죽순</t>
  </si>
  <si>
    <t>370g</t>
  </si>
  <si>
    <t>마또르</t>
  </si>
  <si>
    <t>우리능금</t>
  </si>
  <si>
    <t>1.5L</t>
  </si>
  <si>
    <t>복숭아통조림</t>
  </si>
  <si>
    <t>400g</t>
  </si>
  <si>
    <t>800g</t>
  </si>
  <si>
    <t>836g</t>
  </si>
  <si>
    <t>베이컨</t>
  </si>
  <si>
    <t>냉장</t>
  </si>
  <si>
    <t>소시지</t>
  </si>
  <si>
    <t>비엔나소시지</t>
  </si>
  <si>
    <t>주부9단</t>
  </si>
  <si>
    <t>켄터키후랑크</t>
  </si>
  <si>
    <t>1.8kg</t>
  </si>
  <si>
    <t>로스팜</t>
  </si>
  <si>
    <t>슬라이스</t>
  </si>
  <si>
    <t>런천미트</t>
  </si>
  <si>
    <t>하이포크팜</t>
  </si>
  <si>
    <t>마늘스모크햄</t>
  </si>
  <si>
    <t>340g</t>
  </si>
  <si>
    <t>반듯스모크햄</t>
  </si>
  <si>
    <t>백설뉴스모크햄(통)</t>
  </si>
  <si>
    <t>어묵</t>
  </si>
  <si>
    <t>게맛살</t>
  </si>
  <si>
    <t>사각어묵</t>
  </si>
  <si>
    <t>순</t>
    <phoneticPr fontId="19" type="noConversion"/>
  </si>
  <si>
    <t>품목현황</t>
    <phoneticPr fontId="19" type="noConversion"/>
  </si>
  <si>
    <t>규격</t>
    <phoneticPr fontId="19" type="noConversion"/>
  </si>
  <si>
    <t>적요
(식품설명)</t>
    <phoneticPr fontId="19" type="noConversion"/>
  </si>
  <si>
    <t>판매업체</t>
    <phoneticPr fontId="19" type="noConversion"/>
  </si>
  <si>
    <t>kg</t>
    <phoneticPr fontId="19" type="noConversion"/>
  </si>
  <si>
    <t>500g</t>
    <phoneticPr fontId="19" type="noConversion"/>
  </si>
  <si>
    <t>30g</t>
    <phoneticPr fontId="19" type="noConversion"/>
  </si>
  <si>
    <t>국산</t>
    <phoneticPr fontId="19" type="noConversion"/>
  </si>
  <si>
    <t>1.5kg</t>
    <phoneticPr fontId="19" type="noConversion"/>
  </si>
  <si>
    <t>두류</t>
    <phoneticPr fontId="19" type="noConversion"/>
  </si>
  <si>
    <t>강낭콩</t>
    <phoneticPr fontId="19" type="noConversion"/>
  </si>
  <si>
    <t>냉동</t>
    <phoneticPr fontId="19" type="noConversion"/>
  </si>
  <si>
    <t>슬라이스</t>
    <phoneticPr fontId="19" type="noConversion"/>
  </si>
  <si>
    <t>유기농</t>
    <phoneticPr fontId="19" type="noConversion"/>
  </si>
  <si>
    <t>100g</t>
    <phoneticPr fontId="19" type="noConversion"/>
  </si>
  <si>
    <t xml:space="preserve"> </t>
    <phoneticPr fontId="19" type="noConversion"/>
  </si>
  <si>
    <t>1.8kg</t>
    <phoneticPr fontId="19" type="noConversion"/>
  </si>
  <si>
    <t>조미료류</t>
    <phoneticPr fontId="19" type="noConversion"/>
  </si>
  <si>
    <t>50g</t>
    <phoneticPr fontId="19" type="noConversion"/>
  </si>
  <si>
    <t>오징어링튀김</t>
  </si>
  <si>
    <t>15g</t>
    <phoneticPr fontId="19" type="noConversion"/>
  </si>
  <si>
    <t>통</t>
    <phoneticPr fontId="19" type="noConversion"/>
  </si>
  <si>
    <t>친환경등급</t>
    <phoneticPr fontId="19" type="noConversion"/>
  </si>
  <si>
    <t>원산지</t>
    <phoneticPr fontId="19" type="noConversion"/>
  </si>
  <si>
    <t>무농약</t>
    <phoneticPr fontId="19" type="noConversion"/>
  </si>
  <si>
    <t>전국</t>
    <phoneticPr fontId="19" type="noConversion"/>
  </si>
  <si>
    <t>밀</t>
    <phoneticPr fontId="19" type="noConversion"/>
  </si>
  <si>
    <t>통밀쌀</t>
    <phoneticPr fontId="19" type="noConversion"/>
  </si>
  <si>
    <t>쌀보리</t>
    <phoneticPr fontId="19" type="noConversion"/>
  </si>
  <si>
    <t>찰보리</t>
    <phoneticPr fontId="19" type="noConversion"/>
  </si>
  <si>
    <t>일반미</t>
    <phoneticPr fontId="19" type="noConversion"/>
  </si>
  <si>
    <t>전환기쌀</t>
    <phoneticPr fontId="19" type="noConversion"/>
  </si>
  <si>
    <t>저농약쌀</t>
    <phoneticPr fontId="19" type="noConversion"/>
  </si>
  <si>
    <t>호남</t>
    <phoneticPr fontId="19" type="noConversion"/>
  </si>
  <si>
    <t>무농약쌀</t>
    <phoneticPr fontId="19" type="noConversion"/>
  </si>
  <si>
    <t>경기</t>
    <phoneticPr fontId="19" type="noConversion"/>
  </si>
  <si>
    <t>기타지역</t>
    <phoneticPr fontId="19" type="noConversion"/>
  </si>
  <si>
    <t>유기농쌀</t>
    <phoneticPr fontId="19" type="noConversion"/>
  </si>
  <si>
    <t>현미</t>
    <phoneticPr fontId="19" type="noConversion"/>
  </si>
  <si>
    <t>발아현미</t>
    <phoneticPr fontId="19" type="noConversion"/>
  </si>
  <si>
    <t>찹쌀(백미)</t>
    <phoneticPr fontId="19" type="noConversion"/>
  </si>
  <si>
    <t>찹쌀</t>
    <phoneticPr fontId="19" type="noConversion"/>
  </si>
  <si>
    <t>찹쌀(현미)</t>
    <phoneticPr fontId="19" type="noConversion"/>
  </si>
  <si>
    <t>현미찹쌀</t>
    <phoneticPr fontId="19" type="noConversion"/>
  </si>
  <si>
    <t>옥수수</t>
    <phoneticPr fontId="19" type="noConversion"/>
  </si>
  <si>
    <t>옥수수쌀,말린것</t>
    <phoneticPr fontId="19" type="noConversion"/>
  </si>
  <si>
    <t>냉동찰옥수수</t>
    <phoneticPr fontId="19" type="noConversion"/>
  </si>
  <si>
    <t>저농약이상</t>
    <phoneticPr fontId="19" type="noConversion"/>
  </si>
  <si>
    <t>냉동찰옥수수알</t>
    <phoneticPr fontId="19" type="noConversion"/>
  </si>
  <si>
    <t>차수수</t>
    <phoneticPr fontId="19" type="noConversion"/>
  </si>
  <si>
    <t>메흑미</t>
    <phoneticPr fontId="19" type="noConversion"/>
  </si>
  <si>
    <t>찰흑미</t>
    <phoneticPr fontId="19" type="noConversion"/>
  </si>
  <si>
    <t>발아흑미</t>
    <phoneticPr fontId="19" type="noConversion"/>
  </si>
  <si>
    <t>혼합곡</t>
    <phoneticPr fontId="19" type="noConversion"/>
  </si>
  <si>
    <t>5가지잡곡</t>
    <phoneticPr fontId="19" type="noConversion"/>
  </si>
  <si>
    <t>12가지잡곡</t>
    <phoneticPr fontId="19" type="noConversion"/>
  </si>
  <si>
    <t>참깨</t>
    <phoneticPr fontId="19" type="noConversion"/>
  </si>
  <si>
    <t>말린것</t>
    <phoneticPr fontId="19" type="noConversion"/>
  </si>
  <si>
    <t>감자</t>
    <phoneticPr fontId="19" type="noConversion"/>
  </si>
  <si>
    <t>피감자</t>
    <phoneticPr fontId="19" type="noConversion"/>
  </si>
  <si>
    <t>무농약 이상</t>
    <phoneticPr fontId="19" type="noConversion"/>
  </si>
  <si>
    <t>깐감자</t>
    <phoneticPr fontId="19" type="noConversion"/>
  </si>
  <si>
    <t>피알감자</t>
    <phoneticPr fontId="19" type="noConversion"/>
  </si>
  <si>
    <t>건강낭콩,홍대</t>
    <phoneticPr fontId="19" type="noConversion"/>
  </si>
  <si>
    <t>피밤, 25g이상</t>
    <phoneticPr fontId="19" type="noConversion"/>
  </si>
  <si>
    <t>깐밤</t>
    <phoneticPr fontId="19" type="noConversion"/>
  </si>
  <si>
    <t>채소류</t>
    <phoneticPr fontId="19" type="noConversion"/>
  </si>
  <si>
    <t>흙당근</t>
    <phoneticPr fontId="19" type="noConversion"/>
  </si>
  <si>
    <t>세척당근</t>
    <phoneticPr fontId="19" type="noConversion"/>
  </si>
  <si>
    <t>깐마늘</t>
    <phoneticPr fontId="19" type="noConversion"/>
  </si>
  <si>
    <t>깐마늘,꼭지제거</t>
    <phoneticPr fontId="19" type="noConversion"/>
  </si>
  <si>
    <t>흙무</t>
    <phoneticPr fontId="19" type="noConversion"/>
  </si>
  <si>
    <t>세척무</t>
    <phoneticPr fontId="19" type="noConversion"/>
  </si>
  <si>
    <t>통배추</t>
    <phoneticPr fontId="19" type="noConversion"/>
  </si>
  <si>
    <t>얼갈이</t>
    <phoneticPr fontId="19" type="noConversion"/>
  </si>
  <si>
    <t>깐생강</t>
    <phoneticPr fontId="19" type="noConversion"/>
  </si>
  <si>
    <t>싹채소</t>
    <phoneticPr fontId="19" type="noConversion"/>
  </si>
  <si>
    <t>새싹채소</t>
    <phoneticPr fontId="19" type="noConversion"/>
  </si>
  <si>
    <t>종합어묵</t>
  </si>
  <si>
    <t>1.88kg</t>
  </si>
  <si>
    <t>우유류</t>
  </si>
  <si>
    <t>분유</t>
  </si>
  <si>
    <t>요구르트</t>
  </si>
  <si>
    <t>40g</t>
  </si>
  <si>
    <t>65ml</t>
  </si>
  <si>
    <t>80ml</t>
  </si>
  <si>
    <t>치즈</t>
  </si>
  <si>
    <t>200g</t>
  </si>
  <si>
    <t>체다치즈/무케이스</t>
  </si>
  <si>
    <t>크림</t>
  </si>
  <si>
    <t>생크림</t>
  </si>
  <si>
    <t>유지류</t>
  </si>
  <si>
    <t>들기름</t>
  </si>
  <si>
    <t>300ml</t>
  </si>
  <si>
    <t>아름찬</t>
  </si>
  <si>
    <t>버터</t>
  </si>
  <si>
    <t>450g</t>
  </si>
  <si>
    <t>옥수수기름</t>
  </si>
  <si>
    <t>18L</t>
  </si>
  <si>
    <t>올리브유</t>
  </si>
  <si>
    <t>500ml</t>
  </si>
  <si>
    <t>900ml</t>
  </si>
  <si>
    <t>참빛고운압착올리브유</t>
  </si>
  <si>
    <t>참기름</t>
  </si>
  <si>
    <t>콩기름</t>
  </si>
  <si>
    <t>음료,주류</t>
  </si>
  <si>
    <t>청주</t>
  </si>
  <si>
    <t>1.8L</t>
  </si>
  <si>
    <t>700ml</t>
  </si>
  <si>
    <t>포도주</t>
  </si>
  <si>
    <t>겨자</t>
  </si>
  <si>
    <t>100g</t>
  </si>
  <si>
    <t>연겨자</t>
  </si>
  <si>
    <t>300g</t>
  </si>
  <si>
    <t>고기소스</t>
  </si>
  <si>
    <t>2.1kg</t>
  </si>
  <si>
    <t>스테이크소스</t>
  </si>
  <si>
    <t>브라운소스</t>
  </si>
  <si>
    <t>3.3kg</t>
  </si>
  <si>
    <t>고추냉이(와사비)</t>
  </si>
  <si>
    <t>연와사비</t>
  </si>
  <si>
    <t>고추장</t>
  </si>
  <si>
    <t>14kg</t>
  </si>
  <si>
    <t>명품고추장</t>
  </si>
  <si>
    <t>태양초매운고추장</t>
  </si>
  <si>
    <t>순창찰고추장</t>
  </si>
  <si>
    <t>덜매운고추장</t>
  </si>
  <si>
    <t>굴소스</t>
  </si>
  <si>
    <t>2268g</t>
  </si>
  <si>
    <t>프리미엄</t>
  </si>
  <si>
    <t>510g</t>
  </si>
  <si>
    <t>돈까스소스</t>
  </si>
  <si>
    <t>파인애플돈까스소스</t>
  </si>
  <si>
    <t>돈까스소스1호</t>
  </si>
  <si>
    <t>415ml</t>
  </si>
  <si>
    <t>된장</t>
  </si>
  <si>
    <t>순창재래식된장</t>
  </si>
  <si>
    <t>마요네즈</t>
  </si>
  <si>
    <t>파우치</t>
  </si>
  <si>
    <t>고과당</t>
  </si>
  <si>
    <t>머스터드소스</t>
  </si>
  <si>
    <t>3.2kg</t>
  </si>
  <si>
    <t>330g</t>
  </si>
  <si>
    <t>소금</t>
  </si>
  <si>
    <t>고추마늘소스</t>
  </si>
  <si>
    <t>식초</t>
  </si>
  <si>
    <t>양조식초</t>
  </si>
  <si>
    <t>사과식초</t>
  </si>
  <si>
    <t>2배사과식초</t>
  </si>
  <si>
    <t>2배현미식초</t>
  </si>
  <si>
    <t>양념통닭소스</t>
  </si>
  <si>
    <t>3.6kg</t>
  </si>
  <si>
    <t>햇살양조간장</t>
  </si>
  <si>
    <t>유기농양조간장</t>
  </si>
  <si>
    <t>우스터소스</t>
  </si>
  <si>
    <t>415g</t>
  </si>
  <si>
    <t>햇살국간장</t>
  </si>
  <si>
    <t>15L</t>
  </si>
  <si>
    <t>맑은조선국간장</t>
  </si>
  <si>
    <t>국간장</t>
  </si>
  <si>
    <t>1.7L</t>
  </si>
  <si>
    <t>햇살담은진간장</t>
  </si>
  <si>
    <t>금F-3진간장</t>
  </si>
  <si>
    <t>930ml</t>
  </si>
  <si>
    <t>짜장(춘장)</t>
  </si>
  <si>
    <t>타르타르소스</t>
  </si>
  <si>
    <t>305g</t>
  </si>
  <si>
    <t>토마토케첩</t>
  </si>
  <si>
    <t>미국토마토페이스트43.8/오뚜기</t>
  </si>
  <si>
    <t>미국토마토페이스트54/청정원</t>
  </si>
  <si>
    <t>유기농케첩</t>
  </si>
  <si>
    <t>토마토통조림</t>
  </si>
  <si>
    <t>토마토홀</t>
  </si>
  <si>
    <t>3.15kg</t>
  </si>
  <si>
    <t>하이스분</t>
  </si>
  <si>
    <t>하이라이스</t>
  </si>
  <si>
    <t>150g</t>
  </si>
  <si>
    <t>핫소스</t>
  </si>
  <si>
    <t>350ml</t>
  </si>
  <si>
    <t>마늘분</t>
  </si>
  <si>
    <t>파슬리,말린것</t>
  </si>
  <si>
    <t>생강분</t>
  </si>
  <si>
    <t>60g</t>
  </si>
  <si>
    <t>90g</t>
  </si>
  <si>
    <t>후추분말</t>
  </si>
  <si>
    <t>감자튀김,냉동</t>
  </si>
  <si>
    <t>심플로트</t>
  </si>
  <si>
    <t>크링클컷</t>
  </si>
  <si>
    <t>교자만두,14g</t>
  </si>
  <si>
    <t>천일</t>
  </si>
  <si>
    <t>너비아니,16g/40g</t>
  </si>
  <si>
    <t>고기산적</t>
  </si>
  <si>
    <t>갈비산적구이,14g</t>
  </si>
  <si>
    <t>수제일식돈까스</t>
  </si>
  <si>
    <t>동원</t>
  </si>
  <si>
    <t>미니돈까스,10g</t>
  </si>
  <si>
    <t>동그랑땡</t>
  </si>
  <si>
    <t>롯데</t>
  </si>
  <si>
    <t>동그랑땡,11g</t>
  </si>
  <si>
    <t>한입동그랑땡</t>
  </si>
  <si>
    <t>대상</t>
  </si>
  <si>
    <t>실속만두,13.5g</t>
  </si>
  <si>
    <t>일품고기만두</t>
  </si>
  <si>
    <t>김치손만두,28g</t>
  </si>
  <si>
    <t>대장금야채물만두,8.5g</t>
  </si>
  <si>
    <t>잡채군만두,25g</t>
  </si>
  <si>
    <t>이츠웰</t>
  </si>
  <si>
    <t>풀무원</t>
  </si>
  <si>
    <t>김치만두</t>
  </si>
  <si>
    <t>일품군만두</t>
  </si>
  <si>
    <t>쌀군만두,33g</t>
  </si>
  <si>
    <t>영양가득물만두,8.5g</t>
  </si>
  <si>
    <t>미트볼(튀김),10g</t>
  </si>
  <si>
    <t>크림스프</t>
  </si>
  <si>
    <t>해물완자</t>
  </si>
  <si>
    <t>새우완자,12g</t>
  </si>
  <si>
    <t>텐더스틱,43g</t>
  </si>
  <si>
    <t>허브맛순등심탕수육,13g</t>
  </si>
  <si>
    <t>하선정</t>
  </si>
  <si>
    <t>치자단무지</t>
  </si>
  <si>
    <t>3등급,냉장</t>
  </si>
  <si>
    <t>1등급,냉장</t>
  </si>
  <si>
    <t>2등급이상</t>
  </si>
  <si>
    <t>대분류</t>
  </si>
  <si>
    <t>소분류</t>
  </si>
  <si>
    <t>상세식품</t>
  </si>
  <si>
    <t>서울특별시학교보건진흥원</t>
    <phoneticPr fontId="19" type="noConversion"/>
  </si>
  <si>
    <t>원산지</t>
  </si>
  <si>
    <t>육류</t>
  </si>
  <si>
    <t>날것</t>
  </si>
  <si>
    <t>kg</t>
  </si>
  <si>
    <t>닭고기(가슴살)</t>
  </si>
  <si>
    <t>닭고기(날개)</t>
  </si>
  <si>
    <t>닭고기(넓적다리살)</t>
  </si>
  <si>
    <t>닭고기(다리)</t>
  </si>
  <si>
    <t>등심</t>
  </si>
  <si>
    <t>우둔</t>
  </si>
  <si>
    <t>쇠고기(한우)</t>
  </si>
  <si>
    <t>쇠고기(육우)</t>
  </si>
  <si>
    <t>목심(장정)</t>
  </si>
  <si>
    <t>사태</t>
  </si>
  <si>
    <t>설도</t>
  </si>
  <si>
    <t>안심</t>
  </si>
  <si>
    <t>양지</t>
  </si>
  <si>
    <t>채끝</t>
  </si>
  <si>
    <t>오리고기(집오리)</t>
  </si>
  <si>
    <t>사골</t>
  </si>
  <si>
    <t>잡뼈</t>
  </si>
  <si>
    <t>1등급</t>
  </si>
  <si>
    <t>국내산</t>
  </si>
  <si>
    <t>15g</t>
  </si>
  <si>
    <t>북채</t>
  </si>
  <si>
    <t>날것,윙</t>
  </si>
  <si>
    <t>날것,봉</t>
  </si>
  <si>
    <t>어패류</t>
  </si>
  <si>
    <t>가다랭이</t>
  </si>
  <si>
    <t>반건품</t>
  </si>
  <si>
    <t>갈치</t>
  </si>
  <si>
    <t>고등어</t>
  </si>
  <si>
    <t>꽁치</t>
  </si>
  <si>
    <t>날치</t>
  </si>
  <si>
    <t>대구</t>
  </si>
  <si>
    <t>멸치</t>
  </si>
  <si>
    <t>자건품(큰멸치)</t>
  </si>
  <si>
    <t>자건품(중멸치)</t>
  </si>
  <si>
    <t>자건품(잔멸치)</t>
  </si>
  <si>
    <t>명태</t>
  </si>
  <si>
    <t>알(명란)</t>
  </si>
  <si>
    <t>뱅어</t>
  </si>
  <si>
    <t>삼치</t>
  </si>
  <si>
    <t>우럭</t>
  </si>
  <si>
    <t>임연수어</t>
  </si>
  <si>
    <t>붕장어</t>
  </si>
  <si>
    <t>조기(참조기)</t>
  </si>
  <si>
    <t>쥐치</t>
  </si>
  <si>
    <t>포,말린것</t>
  </si>
  <si>
    <t>논우렁이</t>
  </si>
  <si>
    <t>바지락</t>
  </si>
  <si>
    <t>전복</t>
  </si>
  <si>
    <t>홍합</t>
  </si>
  <si>
    <t>생것</t>
  </si>
  <si>
    <t>자건품</t>
  </si>
  <si>
    <t>게(꽃게)</t>
  </si>
  <si>
    <t>꼴뚜기</t>
  </si>
  <si>
    <t>모시조개</t>
  </si>
  <si>
    <t>문어</t>
  </si>
  <si>
    <t>미더덕</t>
  </si>
  <si>
    <t>보리새우</t>
  </si>
  <si>
    <t>새우젓</t>
  </si>
  <si>
    <t>소라살</t>
  </si>
  <si>
    <t>오징어</t>
  </si>
  <si>
    <t>말린것</t>
  </si>
  <si>
    <t>주꾸미</t>
  </si>
  <si>
    <t>해파리</t>
  </si>
  <si>
    <t>다시마</t>
  </si>
  <si>
    <t>튀각</t>
  </si>
  <si>
    <t>미역</t>
  </si>
  <si>
    <t>염장품</t>
  </si>
  <si>
    <t>파래</t>
  </si>
  <si>
    <t>곡류</t>
  </si>
  <si>
    <t>기장</t>
  </si>
  <si>
    <t>보리</t>
  </si>
  <si>
    <t>쌀(백미)</t>
  </si>
  <si>
    <t>쌀(현미)</t>
  </si>
  <si>
    <t>옥수수(찰옥수수)</t>
  </si>
  <si>
    <t>율무</t>
  </si>
  <si>
    <t>차조</t>
  </si>
  <si>
    <t>흑미</t>
  </si>
  <si>
    <t>감자,전분</t>
  </si>
  <si>
    <t>고구마</t>
  </si>
  <si>
    <t>녹두</t>
  </si>
  <si>
    <t>견과,종실</t>
  </si>
  <si>
    <t>밤</t>
  </si>
  <si>
    <t>참깨,흰깨</t>
  </si>
  <si>
    <t>깻잎</t>
  </si>
  <si>
    <t>미나리</t>
  </si>
  <si>
    <t>부추</t>
  </si>
  <si>
    <t>쑥갓</t>
  </si>
  <si>
    <t>시금치</t>
  </si>
  <si>
    <t>아욱</t>
  </si>
  <si>
    <t>열무</t>
  </si>
  <si>
    <t>참나물</t>
  </si>
  <si>
    <t>청경채</t>
  </si>
  <si>
    <t>토마토</t>
  </si>
  <si>
    <t>송이버섯</t>
  </si>
  <si>
    <t>과실류</t>
  </si>
  <si>
    <t>감(단감)</t>
  </si>
  <si>
    <t>감(연시)</t>
  </si>
  <si>
    <t>다래</t>
  </si>
  <si>
    <t>대추</t>
  </si>
  <si>
    <t>양구</t>
  </si>
  <si>
    <t>유정란</t>
  </si>
  <si>
    <t>도정곡</t>
  </si>
  <si>
    <t>겉보리,납작보리(압맥)</t>
  </si>
  <si>
    <t>일반형</t>
  </si>
  <si>
    <t>쌀</t>
  </si>
  <si>
    <t>마른것</t>
  </si>
  <si>
    <t>율무쌀</t>
  </si>
  <si>
    <t>조</t>
  </si>
  <si>
    <t>찹쌀</t>
  </si>
  <si>
    <t>백미</t>
  </si>
  <si>
    <t>감자</t>
  </si>
  <si>
    <t>감자,알감자</t>
  </si>
  <si>
    <t>토란</t>
  </si>
  <si>
    <t>대두(노란콩)</t>
  </si>
  <si>
    <t>동부</t>
  </si>
  <si>
    <t>두류</t>
  </si>
  <si>
    <t>팥</t>
  </si>
  <si>
    <t>들깨가루</t>
  </si>
  <si>
    <t>땅콩</t>
  </si>
  <si>
    <t>아몬드</t>
  </si>
  <si>
    <t>조미한것</t>
  </si>
  <si>
    <t>은행</t>
  </si>
  <si>
    <t>잣</t>
  </si>
  <si>
    <t>참깨,검정깨(흑임자)</t>
  </si>
  <si>
    <t>볶은것</t>
  </si>
  <si>
    <t>호두</t>
  </si>
  <si>
    <t>채소류</t>
  </si>
  <si>
    <t>가지</t>
  </si>
  <si>
    <t>갓</t>
  </si>
  <si>
    <t>고구마줄기</t>
  </si>
  <si>
    <t>삶은것</t>
  </si>
  <si>
    <t>고비(삶은것)</t>
  </si>
  <si>
    <t>고사리</t>
  </si>
  <si>
    <t>고추</t>
  </si>
  <si>
    <t>꽈리고추</t>
  </si>
  <si>
    <t>붉은고추,생것</t>
  </si>
  <si>
    <t>붉은고추,말린것</t>
  </si>
  <si>
    <t>풋고추,개량종</t>
  </si>
  <si>
    <t>풋고추,재래종</t>
  </si>
  <si>
    <t>고춧잎</t>
  </si>
  <si>
    <t>근대</t>
  </si>
  <si>
    <t>냉이</t>
  </si>
  <si>
    <t>달래</t>
  </si>
  <si>
    <t>당근</t>
  </si>
  <si>
    <t>더덕</t>
  </si>
  <si>
    <t>도라지</t>
  </si>
  <si>
    <t>돌나물</t>
  </si>
  <si>
    <t>마늘</t>
  </si>
  <si>
    <t>머위</t>
  </si>
  <si>
    <t>조선무</t>
  </si>
  <si>
    <t>뿌리</t>
  </si>
  <si>
    <t>배추</t>
  </si>
  <si>
    <t>브로콜리</t>
  </si>
  <si>
    <t>상추</t>
  </si>
  <si>
    <t>개량종</t>
  </si>
  <si>
    <t>재래종</t>
  </si>
  <si>
    <t>생강</t>
  </si>
  <si>
    <t>셀러리</t>
  </si>
  <si>
    <t>숙주나물</t>
  </si>
  <si>
    <t>양배추</t>
  </si>
  <si>
    <t>양상추</t>
  </si>
  <si>
    <t>양파</t>
  </si>
  <si>
    <t>연근</t>
  </si>
  <si>
    <t>오이</t>
  </si>
  <si>
    <t>우엉</t>
  </si>
  <si>
    <t>유채</t>
  </si>
  <si>
    <t>치커리</t>
  </si>
  <si>
    <t>잎,푸른색</t>
  </si>
  <si>
    <t>콩나물</t>
  </si>
  <si>
    <t>파</t>
  </si>
  <si>
    <t>대파</t>
  </si>
  <si>
    <t>쪽파</t>
  </si>
  <si>
    <t>실파</t>
  </si>
  <si>
    <t>파슬리</t>
  </si>
  <si>
    <t>파프리카(착색단고추)</t>
  </si>
  <si>
    <t>포항초</t>
  </si>
  <si>
    <t>피망</t>
  </si>
  <si>
    <t>호박</t>
  </si>
  <si>
    <t>애호박,생것</t>
  </si>
  <si>
    <t>버섯류</t>
  </si>
  <si>
    <t>느타리버섯</t>
  </si>
  <si>
    <t>목이버섯</t>
  </si>
  <si>
    <t>양송이버섯</t>
  </si>
  <si>
    <t>팽이버섯</t>
  </si>
  <si>
    <t>표고버섯</t>
  </si>
  <si>
    <t>참나무,말린것(생건)</t>
  </si>
  <si>
    <t>감(곶감)</t>
  </si>
  <si>
    <t>귤(생과)</t>
  </si>
  <si>
    <t>딸기(생과)</t>
  </si>
  <si>
    <t>대25~17g</t>
  </si>
  <si>
    <t>중17~10g</t>
  </si>
  <si>
    <t>레몬</t>
  </si>
  <si>
    <t>생과</t>
  </si>
  <si>
    <t>바나나</t>
  </si>
  <si>
    <t>배(생과)</t>
  </si>
  <si>
    <t>사과(생과)</t>
  </si>
  <si>
    <t>수박(생과)</t>
  </si>
  <si>
    <t>적육질</t>
  </si>
  <si>
    <t>오렌지</t>
  </si>
  <si>
    <t>파인애플</t>
  </si>
  <si>
    <t>포도(생과)</t>
  </si>
  <si>
    <t>캠벌얼리</t>
  </si>
  <si>
    <t>난류</t>
  </si>
  <si>
    <t>달걀(전란)</t>
  </si>
  <si>
    <t>조미료류</t>
  </si>
  <si>
    <t>고춧가루</t>
  </si>
  <si>
    <t>기타</t>
  </si>
  <si>
    <t>인삼</t>
  </si>
  <si>
    <t>비고</t>
  </si>
  <si>
    <t>-</t>
  </si>
  <si>
    <t/>
  </si>
  <si>
    <t>비 고</t>
    <phoneticPr fontId="19" type="noConversion"/>
  </si>
  <si>
    <t>송학</t>
  </si>
  <si>
    <t>505ml</t>
  </si>
  <si>
    <t>와사비분</t>
  </si>
  <si>
    <t>곡류(가루)</t>
  </si>
  <si>
    <t>미국소맥분65.8/오뚜기</t>
  </si>
  <si>
    <t>오뚜기</t>
  </si>
  <si>
    <t>미국밀가루/CJ</t>
  </si>
  <si>
    <t>믹스</t>
  </si>
  <si>
    <t>540g</t>
  </si>
  <si>
    <t>녹차호떡믹스</t>
  </si>
  <si>
    <t>호떡믹스</t>
  </si>
  <si>
    <t>머핀가루</t>
  </si>
  <si>
    <t>쵸코쿠키믹스</t>
  </si>
  <si>
    <t>깨찰빵믹스</t>
  </si>
  <si>
    <t>호주,미국밀100/이츠웰</t>
  </si>
  <si>
    <t>박력분</t>
  </si>
  <si>
    <t>찰밀가루</t>
  </si>
  <si>
    <t>수입/대한제분</t>
  </si>
  <si>
    <t>대한제분</t>
  </si>
  <si>
    <t>중력분</t>
  </si>
  <si>
    <t>호주,미국밀100/CJ</t>
  </si>
  <si>
    <t>강력분</t>
  </si>
  <si>
    <t>제일제당</t>
  </si>
  <si>
    <t>우리밀백밀가루</t>
  </si>
  <si>
    <t>청정원</t>
  </si>
  <si>
    <t>유기농밀가루</t>
  </si>
  <si>
    <t>호주밀가루87.4/청정원</t>
  </si>
  <si>
    <t>유기농부침가루</t>
  </si>
  <si>
    <t>농협</t>
  </si>
  <si>
    <t>1kg</t>
  </si>
  <si>
    <t>메밀부침가루</t>
  </si>
  <si>
    <t>미국소맥분95/오뚜기</t>
  </si>
  <si>
    <t>우리쌀부침가루</t>
  </si>
  <si>
    <t>미국소맥분94.9/삼립식품</t>
  </si>
  <si>
    <t>미국밀가루92/CJ</t>
  </si>
  <si>
    <t>빵가루/동원</t>
  </si>
  <si>
    <t>쌀가루</t>
  </si>
  <si>
    <t>기린농협</t>
  </si>
  <si>
    <t>국산100/기린농협</t>
  </si>
  <si>
    <t>국산/함양농협</t>
  </si>
  <si>
    <t>함양농협</t>
  </si>
  <si>
    <t>미국소맥분72.2/오뚜기</t>
  </si>
  <si>
    <t>치킨튀김가루</t>
  </si>
  <si>
    <t>미국소맥분80.8/오뚜기</t>
  </si>
  <si>
    <t>미국밀가루/백설</t>
  </si>
  <si>
    <t>바싹튀김가루</t>
  </si>
  <si>
    <t>키르키즈스탄밀가루/청정원</t>
  </si>
  <si>
    <t>유기농튀김가루</t>
  </si>
  <si>
    <t>우리쌀백설</t>
  </si>
  <si>
    <t>핫도그가루</t>
  </si>
  <si>
    <t>10kg</t>
  </si>
  <si>
    <t>움트리</t>
  </si>
  <si>
    <t>미국소맥분65.6/오뚜기</t>
  </si>
  <si>
    <t>수입밀가루/CJ</t>
  </si>
  <si>
    <t>곡류(냉동)</t>
  </si>
  <si>
    <t>꽃빵</t>
  </si>
  <si>
    <t>30g</t>
  </si>
  <si>
    <t>딤섬</t>
  </si>
  <si>
    <t>찐빵</t>
  </si>
  <si>
    <t>국산팥28.5/안흥식품</t>
  </si>
  <si>
    <t>50g,안흥찐빵</t>
  </si>
  <si>
    <t>박할머니</t>
  </si>
  <si>
    <t>수입소맥분밀핫도그가루45.05/CJ</t>
  </si>
  <si>
    <t>750g</t>
  </si>
  <si>
    <t>국산돈육67.8/롯데</t>
  </si>
  <si>
    <t>375g</t>
  </si>
  <si>
    <t>곡류(떡)</t>
  </si>
  <si>
    <t>/칠갑농산</t>
  </si>
  <si>
    <t>칠갑농산</t>
  </si>
  <si>
    <t>떡국떡</t>
  </si>
  <si>
    <t>국산</t>
  </si>
  <si>
    <t>우리쌀떡국</t>
  </si>
  <si>
    <t>떡볶이떡</t>
  </si>
  <si>
    <t>곡류(면)</t>
  </si>
  <si>
    <t>국수,생소면</t>
  </si>
  <si>
    <t>수입/면사랑</t>
  </si>
  <si>
    <t>생소면</t>
  </si>
  <si>
    <t>생메밀면</t>
  </si>
  <si>
    <t>호주미국소맥분/풀무원</t>
  </si>
  <si>
    <t>메밀생면</t>
  </si>
  <si>
    <t>국수,소면</t>
  </si>
  <si>
    <t>건소면수타</t>
  </si>
  <si>
    <t>면사랑</t>
  </si>
  <si>
    <t>호주소맥분97/면사랑,태화식품</t>
  </si>
  <si>
    <t>수타</t>
  </si>
  <si>
    <t>진공포장,소면</t>
  </si>
  <si>
    <t>샘표</t>
  </si>
  <si>
    <t>수입소맥분/샘표</t>
  </si>
  <si>
    <t>건면</t>
  </si>
  <si>
    <t>소면</t>
  </si>
  <si>
    <t>청수</t>
  </si>
  <si>
    <t>냉면</t>
  </si>
  <si>
    <t>함흥냉면</t>
  </si>
  <si>
    <t>송학식품</t>
  </si>
  <si>
    <t>수제비</t>
  </si>
  <si>
    <t>스파게티면</t>
  </si>
  <si>
    <t>스파게티</t>
  </si>
  <si>
    <t>이탈리아두름휘트세몰리나100/스피가푸드</t>
  </si>
  <si>
    <t>/대한제분</t>
  </si>
  <si>
    <t>/데체코</t>
  </si>
  <si>
    <t>데체코</t>
  </si>
  <si>
    <t>페투치니</t>
  </si>
  <si>
    <t>수입소맥분/천일</t>
  </si>
  <si>
    <t>1.15kg</t>
  </si>
  <si>
    <t>냉동사누끼우동230g</t>
  </si>
  <si>
    <t>1050g</t>
  </si>
  <si>
    <t>냉동우동</t>
  </si>
  <si>
    <t>/동성</t>
  </si>
  <si>
    <t>동성</t>
  </si>
  <si>
    <t>호주미국/풀무원</t>
  </si>
  <si>
    <t>냉동우동,230g,호박/녹차</t>
  </si>
  <si>
    <t>210g</t>
  </si>
  <si>
    <t>우동면</t>
  </si>
  <si>
    <t>생우동</t>
  </si>
  <si>
    <t>190g</t>
  </si>
  <si>
    <t>고급생우동</t>
  </si>
  <si>
    <t>생중화면</t>
  </si>
  <si>
    <t>쫄면</t>
  </si>
  <si>
    <t>/송학식품</t>
  </si>
  <si>
    <t>밀가루94.5고급타피오카전분4.5/이츠웰</t>
  </si>
  <si>
    <t>반접힌냉동타입</t>
  </si>
  <si>
    <t>라쫄면</t>
  </si>
  <si>
    <t>칼국수</t>
  </si>
  <si>
    <t>생칼국수</t>
  </si>
  <si>
    <t>파스타</t>
  </si>
  <si>
    <t>마카로니</t>
  </si>
  <si>
    <t>펜네</t>
  </si>
  <si>
    <t>푸실리</t>
  </si>
  <si>
    <t>파팔레,나비모양</t>
  </si>
  <si>
    <t>곡류(묵류)</t>
  </si>
  <si>
    <t>동부묵</t>
  </si>
  <si>
    <t>비절단</t>
  </si>
  <si>
    <t>농민식품</t>
  </si>
  <si>
    <t>올방개묵</t>
  </si>
  <si>
    <t>중국산</t>
  </si>
  <si>
    <t>물밤묵</t>
  </si>
  <si>
    <t>곡류(빵)</t>
  </si>
  <si>
    <t>샤니</t>
  </si>
  <si>
    <t>/삼립</t>
  </si>
  <si>
    <t>삼립</t>
  </si>
  <si>
    <t>/크라운</t>
  </si>
  <si>
    <t>크라운베이커리</t>
  </si>
  <si>
    <t>곡류(생지)</t>
  </si>
  <si>
    <t>도우넛</t>
  </si>
  <si>
    <t>20g,참깨볼(지마구)</t>
  </si>
  <si>
    <t>곡류(잡곡)</t>
  </si>
  <si>
    <t>옥수수알</t>
  </si>
  <si>
    <t>찰옥수수알</t>
  </si>
  <si>
    <t>잡곡</t>
  </si>
  <si>
    <t>청차조</t>
  </si>
  <si>
    <t>안동농협</t>
  </si>
  <si>
    <t>혼합잡곡</t>
  </si>
  <si>
    <t>혼합영양곡14곡</t>
  </si>
  <si>
    <t>보성농협</t>
  </si>
  <si>
    <t>곡류(캔)</t>
  </si>
  <si>
    <t>옥수수통조림</t>
  </si>
  <si>
    <t>2.126kg</t>
  </si>
  <si>
    <t>고형량1.75kg</t>
  </si>
  <si>
    <t>미국옥수수82.3/세네카</t>
  </si>
  <si>
    <t>2.12kg</t>
  </si>
  <si>
    <t>프랑스/자이언트</t>
  </si>
  <si>
    <t>스위트콘, N-GMO</t>
  </si>
  <si>
    <t>자이언트</t>
  </si>
  <si>
    <t>2.95kg</t>
  </si>
  <si>
    <t>스위트콘</t>
  </si>
  <si>
    <t>감자전분</t>
  </si>
  <si>
    <t>천우</t>
  </si>
  <si>
    <t>수입/샘초롱</t>
  </si>
  <si>
    <t>샘초롱</t>
  </si>
  <si>
    <t>오토</t>
  </si>
  <si>
    <t>/움트리</t>
  </si>
  <si>
    <t>국산감자100/기린농협</t>
  </si>
  <si>
    <t>고구마전분</t>
  </si>
  <si>
    <t>수입/성수</t>
  </si>
  <si>
    <t>성수</t>
  </si>
  <si>
    <t>/대림</t>
  </si>
  <si>
    <t>실곤약</t>
  </si>
  <si>
    <t>구약분100/대림</t>
  </si>
  <si>
    <t>판곤약,생것</t>
  </si>
  <si>
    <t>대림</t>
  </si>
  <si>
    <t>/한영식품</t>
  </si>
  <si>
    <t>판곤약,생것,판형</t>
  </si>
  <si>
    <t>한영식품</t>
  </si>
  <si>
    <t>무명반</t>
  </si>
  <si>
    <t>민속당면골드</t>
  </si>
  <si>
    <t>고구마전분100/우정식품</t>
  </si>
  <si>
    <t>중국고구마전분100/강서태동식품</t>
  </si>
  <si>
    <t>유기농수라당면</t>
  </si>
  <si>
    <t>국산고구마전분100/이가식품</t>
  </si>
  <si>
    <t>이가당면</t>
  </si>
  <si>
    <t>420g</t>
  </si>
  <si>
    <t>순우리네모당면</t>
  </si>
  <si>
    <t>옥수수전분</t>
  </si>
  <si>
    <t>아카시아꿀</t>
  </si>
  <si>
    <t>영월농협</t>
  </si>
  <si>
    <t>/동서식품</t>
  </si>
  <si>
    <t>잡화꿀</t>
  </si>
  <si>
    <t>동서식품</t>
  </si>
  <si>
    <t>/동아</t>
  </si>
  <si>
    <t>/영월농협</t>
  </si>
  <si>
    <t>북부농협</t>
  </si>
  <si>
    <t>/신림농협</t>
  </si>
  <si>
    <t>신림농협</t>
  </si>
  <si>
    <t>원당69/CJ</t>
  </si>
  <si>
    <t>요리당</t>
  </si>
  <si>
    <t>옥수수전분100/청정원</t>
  </si>
  <si>
    <t>올리고당</t>
  </si>
  <si>
    <t>쌀100/청정원</t>
  </si>
  <si>
    <t>태국쌀100/남영식품</t>
  </si>
  <si>
    <t>미국옥수수전분100/콘프로픽츠코리아</t>
  </si>
  <si>
    <t>쌀올리고당</t>
  </si>
  <si>
    <t>흰물엿</t>
  </si>
  <si>
    <t>해표</t>
  </si>
  <si>
    <t>브라질옥수수전분100/백설</t>
  </si>
  <si>
    <t>맥아물엿,N-GMO</t>
  </si>
  <si>
    <t>2.45kg</t>
  </si>
  <si>
    <t>미국옥수수전분100/이츠웰</t>
  </si>
  <si>
    <t>이온물엿</t>
  </si>
  <si>
    <t>700g</t>
  </si>
  <si>
    <t>15kg</t>
  </si>
  <si>
    <t>브라질호주과테말라남아프리카공화국태국원당100/CJ</t>
  </si>
  <si>
    <t>삼양</t>
  </si>
  <si>
    <t>/삼양</t>
  </si>
  <si>
    <t>대한제당</t>
  </si>
  <si>
    <t>원당100/청정원</t>
  </si>
  <si>
    <t>유기농황설탕</t>
  </si>
  <si>
    <t>유기농흑설탕</t>
  </si>
  <si>
    <t>/대한제당</t>
  </si>
  <si>
    <t>두부</t>
  </si>
  <si>
    <t>찌개두부</t>
  </si>
  <si>
    <t>미국산콩100 /풀무원</t>
  </si>
  <si>
    <t>국산콩100/풀무원</t>
  </si>
  <si>
    <t>국산콩100/농협</t>
  </si>
  <si>
    <t>종가집순두부</t>
  </si>
  <si>
    <t>250g</t>
  </si>
  <si>
    <t>국산100/농협</t>
  </si>
  <si>
    <t>하나가득</t>
  </si>
  <si>
    <t>완두콩,냉동</t>
  </si>
  <si>
    <t>삼아</t>
  </si>
  <si>
    <t>콩가루</t>
  </si>
  <si>
    <t>생콩가루</t>
  </si>
  <si>
    <t>붉은콩가루</t>
  </si>
  <si>
    <t>콩통조림</t>
  </si>
  <si>
    <t>강낭콩</t>
  </si>
  <si>
    <t>2.7kg</t>
  </si>
  <si>
    <t>베이키드빈스</t>
  </si>
  <si>
    <t>완두콩</t>
  </si>
  <si>
    <t>조미유부</t>
  </si>
  <si>
    <t>/삼호</t>
  </si>
  <si>
    <t>냉동</t>
  </si>
  <si>
    <t>/동원</t>
  </si>
  <si>
    <t>17.8g</t>
  </si>
  <si>
    <t>국산콩나물</t>
  </si>
  <si>
    <t>유기농콩나물</t>
  </si>
  <si>
    <t>견과종실류</t>
  </si>
  <si>
    <t>거피들깨가루</t>
  </si>
  <si>
    <t>통아몬드</t>
  </si>
  <si>
    <t>아몬드S/L</t>
  </si>
  <si>
    <t>채소류(캔)</t>
  </si>
  <si>
    <t>2.8kg</t>
  </si>
  <si>
    <t>죽순채</t>
  </si>
  <si>
    <t>죽순편</t>
  </si>
  <si>
    <t>버섯류(캔)</t>
  </si>
  <si>
    <t>버섯통조림</t>
  </si>
  <si>
    <t>양송이슬라이스</t>
  </si>
  <si>
    <t>건포도</t>
  </si>
  <si>
    <t>농축액</t>
  </si>
  <si>
    <t>매실원액</t>
  </si>
  <si>
    <t>435g</t>
  </si>
  <si>
    <t>매원</t>
  </si>
  <si>
    <t>매실청</t>
  </si>
  <si>
    <t>과실류(잼)</t>
  </si>
  <si>
    <t>딸기</t>
  </si>
  <si>
    <t>유기농</t>
  </si>
  <si>
    <t>진산</t>
  </si>
  <si>
    <t>470g</t>
  </si>
  <si>
    <t>850g</t>
  </si>
  <si>
    <t>블루베리</t>
  </si>
  <si>
    <t>사과</t>
  </si>
  <si>
    <t>/복음자리</t>
  </si>
  <si>
    <t>친환경</t>
  </si>
  <si>
    <t>복음자리</t>
  </si>
  <si>
    <t>삼광</t>
  </si>
  <si>
    <t>사과47/청정원</t>
  </si>
  <si>
    <t>620g</t>
  </si>
  <si>
    <t>과실류(주스)</t>
  </si>
  <si>
    <t>귤</t>
  </si>
  <si>
    <t>카프리썬,40개씩</t>
  </si>
  <si>
    <t>농심</t>
  </si>
  <si>
    <t>/경북농협</t>
  </si>
  <si>
    <t>1.47L</t>
  </si>
  <si>
    <t>경북농협</t>
  </si>
  <si>
    <t>/델몬트</t>
  </si>
  <si>
    <t>델몬트</t>
  </si>
  <si>
    <t>스카시파인</t>
  </si>
  <si>
    <t>/롯데칠성</t>
  </si>
  <si>
    <t>1.9L</t>
  </si>
  <si>
    <t>과즙음료(무가당)</t>
  </si>
  <si>
    <t>롯데칠성</t>
  </si>
  <si>
    <t>포도</t>
  </si>
  <si>
    <t>과즙102/롯데</t>
  </si>
  <si>
    <t>1.2L</t>
  </si>
  <si>
    <t>트로피카나</t>
  </si>
  <si>
    <t>과실류(캔)</t>
  </si>
  <si>
    <t>고형량1.65kg,100~120쪽,S/L</t>
  </si>
  <si>
    <t>/화남</t>
  </si>
  <si>
    <t>황도</t>
  </si>
  <si>
    <t>화남</t>
  </si>
  <si>
    <t>국산/동원</t>
  </si>
  <si>
    <t>황도,원터치</t>
  </si>
  <si>
    <t>남아공황도55/오뚜기SF</t>
  </si>
  <si>
    <t>2절,9~10쪽입</t>
  </si>
  <si>
    <t>파인애플통조림</t>
  </si>
  <si>
    <t>청크/이츠웰</t>
  </si>
  <si>
    <t>3.06kg</t>
  </si>
  <si>
    <t>270개 내외</t>
  </si>
  <si>
    <t>고형량550g</t>
  </si>
  <si>
    <t>개당65g,고형량493g</t>
  </si>
  <si>
    <t>후르츠칵테일</t>
  </si>
  <si>
    <t>필리핀</t>
  </si>
  <si>
    <t>목우촌</t>
  </si>
  <si>
    <t>수입100/롯데</t>
  </si>
  <si>
    <t>덴마크폴란드캐나다핀란드돈육96.22/이츠웰</t>
  </si>
  <si>
    <t>냉장/냉동</t>
  </si>
  <si>
    <t>460g</t>
  </si>
  <si>
    <t>불고기비엔나</t>
  </si>
  <si>
    <t>알찬소시지</t>
  </si>
  <si>
    <t>후랑크,32개입</t>
  </si>
  <si>
    <t>알뜰비엔나,820g</t>
  </si>
  <si>
    <t>비엔나,위너소시지,7g,143개</t>
  </si>
  <si>
    <t>스모크비엔나</t>
  </si>
  <si>
    <t>돈육90.21(국산27.6 ,수입산72.4)/CJ</t>
  </si>
  <si>
    <t>켄터키후랑크,개당30g,34개</t>
  </si>
  <si>
    <t>무아질산</t>
  </si>
  <si>
    <t>우리아이켄터키소시지</t>
  </si>
  <si>
    <t>국산닭고기64.30/CJ</t>
  </si>
  <si>
    <t>국산돈육93.9/롯데</t>
  </si>
  <si>
    <t>에센뽀득,23~25g</t>
  </si>
  <si>
    <t>햄</t>
  </si>
  <si>
    <t>국산돈육92.65/롯데</t>
  </si>
  <si>
    <t>국산돈육84.44/롯데</t>
  </si>
  <si>
    <t>국산41수입59/청정원</t>
  </si>
  <si>
    <t>국산돈육95.85/청정원</t>
  </si>
  <si>
    <t>숯불김밥햄</t>
  </si>
  <si>
    <t>260g</t>
  </si>
  <si>
    <t>김밥용햄,약18줄</t>
  </si>
  <si>
    <t>270g</t>
  </si>
  <si>
    <t>햄터치</t>
  </si>
  <si>
    <t>돈육95.37(국산69,미국캐나다31) / CJ</t>
  </si>
  <si>
    <t>스팸</t>
  </si>
  <si>
    <t>리챔</t>
  </si>
  <si>
    <t>돈육50.95(국산22,캐나다미국78)/CJ</t>
  </si>
  <si>
    <t>국산돈육52.63/롯데</t>
  </si>
  <si>
    <t>스모크햄(통)</t>
  </si>
  <si>
    <t>스모크햄</t>
  </si>
  <si>
    <t>돈육91.50(국산61,수입산39 )/CJ</t>
  </si>
  <si>
    <t>참작햄,네모</t>
  </si>
  <si>
    <t>마늘햄쵸핑</t>
  </si>
  <si>
    <t>돈육62.9(국산20,수입80)/삼호</t>
  </si>
  <si>
    <t>메뉴스모크</t>
  </si>
  <si>
    <t>참작라운드햄</t>
  </si>
  <si>
    <t>스모크햄50쪽</t>
  </si>
  <si>
    <t>액젓</t>
  </si>
  <si>
    <t>멸치액젓</t>
  </si>
  <si>
    <t>까나리액젓</t>
  </si>
  <si>
    <t>멸치액체육젓</t>
  </si>
  <si>
    <t>참치액</t>
  </si>
  <si>
    <t>한라</t>
  </si>
  <si>
    <t>L</t>
  </si>
  <si>
    <t>/해찬들</t>
  </si>
  <si>
    <t>해찬들</t>
  </si>
  <si>
    <t>수입연육87/코주부</t>
  </si>
  <si>
    <t>홍도/백령도</t>
  </si>
  <si>
    <t>코주부</t>
  </si>
  <si>
    <t>게맛살,개당28g</t>
  </si>
  <si>
    <t>삼호</t>
  </si>
  <si>
    <t>대림-알알이</t>
  </si>
  <si>
    <t>볼어묵</t>
  </si>
  <si>
    <t>수입냉동연육63.54/대림</t>
  </si>
  <si>
    <t>대림-맛대장</t>
  </si>
  <si>
    <t>구운어묵B</t>
  </si>
  <si>
    <t>동원-황맛사각</t>
  </si>
  <si>
    <t>60g-16개</t>
  </si>
  <si>
    <t>동원-아롱이</t>
  </si>
  <si>
    <t>볼어묵B,18g</t>
  </si>
  <si>
    <t>동원-재롱이</t>
  </si>
  <si>
    <t>볼어묵B,7g</t>
  </si>
  <si>
    <t>동원-어깨동무</t>
  </si>
  <si>
    <t>봉어묵B,개당20g</t>
  </si>
  <si>
    <t>동원-콩쥐</t>
  </si>
  <si>
    <t>사각어묵B,개당60g</t>
  </si>
  <si>
    <t>동원-달마당</t>
  </si>
  <si>
    <t>종합어묵B</t>
  </si>
  <si>
    <t>냉동연육70.77/대림</t>
  </si>
  <si>
    <t>대림-월매</t>
  </si>
  <si>
    <t>청실홍실,320g</t>
  </si>
  <si>
    <t>청실,160g</t>
  </si>
  <si>
    <t>마당놀이부산대림</t>
  </si>
  <si>
    <t>싱싱맛살실속,개당28g</t>
  </si>
  <si>
    <t>오양게맛살,약35개</t>
  </si>
  <si>
    <t>오양</t>
  </si>
  <si>
    <t>볼어묵알뜰</t>
  </si>
  <si>
    <t>대림-금강장사</t>
  </si>
  <si>
    <t>봉어묵,50g</t>
  </si>
  <si>
    <t>대림-한마당</t>
  </si>
  <si>
    <t>대림-선</t>
  </si>
  <si>
    <t>싱싱맛살,개당28g</t>
  </si>
  <si>
    <t>냉동연육73.21/대림</t>
  </si>
  <si>
    <t>360g</t>
  </si>
  <si>
    <t>어패류(캔)</t>
  </si>
  <si>
    <t>고형량90g(입수량6~8)</t>
  </si>
  <si>
    <t>골뱅이</t>
  </si>
  <si>
    <t>골뱅이/유동</t>
  </si>
  <si>
    <t>12g,고형량200g(입수량18개)</t>
  </si>
  <si>
    <t>고형량1.316kg(입수량35~47)</t>
  </si>
  <si>
    <t>고형량280g</t>
  </si>
  <si>
    <t>다랑어</t>
  </si>
  <si>
    <t>원양태평양다랑어74.5/오뚜기SF</t>
  </si>
  <si>
    <t>고형량1.4kg</t>
  </si>
  <si>
    <t>계란</t>
  </si>
  <si>
    <t>목초란</t>
  </si>
  <si>
    <t>국산/정원</t>
  </si>
  <si>
    <t>삶은것,깐것,50g</t>
  </si>
  <si>
    <t>메추라기알(전란)</t>
  </si>
  <si>
    <t>자연애찬</t>
  </si>
  <si>
    <t>삶은것,깐것</t>
  </si>
  <si>
    <t>해조류</t>
  </si>
  <si>
    <t>자반</t>
  </si>
  <si>
    <t>돌자반</t>
  </si>
  <si>
    <t>해우촌</t>
  </si>
  <si>
    <t>전지분유/서울우유</t>
  </si>
  <si>
    <t>서울우유</t>
  </si>
  <si>
    <t>탈지분유</t>
  </si>
  <si>
    <t>짜요짜요/서울우유</t>
  </si>
  <si>
    <t>빙그레</t>
  </si>
  <si>
    <t>매일유업</t>
  </si>
  <si>
    <t>앙팡</t>
  </si>
  <si>
    <t>남양</t>
  </si>
  <si>
    <t>엔요</t>
  </si>
  <si>
    <t>이오</t>
  </si>
  <si>
    <t>/서울우유</t>
  </si>
  <si>
    <t>에이스/한국야쿠르트</t>
  </si>
  <si>
    <t>한국야쿠르트</t>
  </si>
  <si>
    <t>앙팡플러스</t>
  </si>
  <si>
    <t>요플레/복숭아/빙그레</t>
  </si>
  <si>
    <t>우유</t>
  </si>
  <si>
    <t>200ml</t>
  </si>
  <si>
    <t>쵸코우유</t>
  </si>
  <si>
    <t>연유</t>
  </si>
  <si>
    <t>가공치즈/서울우유</t>
  </si>
  <si>
    <t>18g,슬라이스치즈</t>
  </si>
  <si>
    <t>180g</t>
  </si>
  <si>
    <t>앙팡치즈</t>
  </si>
  <si>
    <t>롤치즈</t>
  </si>
  <si>
    <t>(모짜렐라)/서울우유</t>
  </si>
  <si>
    <t>인공치즈,믹스펠렛</t>
  </si>
  <si>
    <t>(체다)/서울우유</t>
  </si>
  <si>
    <t>슬라이스,20g</t>
  </si>
  <si>
    <t>피자치즈</t>
  </si>
  <si>
    <t>통피자치즈</t>
  </si>
  <si>
    <t>임실</t>
  </si>
  <si>
    <t>(파마산)/임실치즈</t>
  </si>
  <si>
    <t>임실가루치즈</t>
  </si>
  <si>
    <t>임실치즈</t>
  </si>
  <si>
    <t>자연산치즈,믹스펠렛</t>
  </si>
  <si>
    <t>휘핑크림/서울우유</t>
  </si>
  <si>
    <t>휘핑크림/매일유업</t>
  </si>
  <si>
    <t>고추씨기름</t>
  </si>
  <si>
    <t>말레이지아중국대두유65.8/오뚜기제유</t>
  </si>
  <si>
    <t>국산100/안동농협</t>
  </si>
  <si>
    <t>/함양농협</t>
  </si>
  <si>
    <t>국산들깨100/기린농협</t>
  </si>
  <si>
    <t>330ml</t>
  </si>
  <si>
    <t>마가린</t>
  </si>
  <si>
    <t>옥수수마가린</t>
  </si>
  <si>
    <t>파운드마가린</t>
  </si>
  <si>
    <t>240g</t>
  </si>
  <si>
    <t>마늘버터</t>
  </si>
  <si>
    <t>가염</t>
  </si>
  <si>
    <t>무염</t>
  </si>
  <si>
    <t>옥배유</t>
  </si>
  <si>
    <t>수입옥수수배아/제당</t>
  </si>
  <si>
    <t>/해표</t>
  </si>
  <si>
    <t>프랑스올리브100/CJ</t>
  </si>
  <si>
    <t>백설압찰올리브유</t>
  </si>
  <si>
    <t>스페인압착올리브99.9/오뚜기라면</t>
  </si>
  <si>
    <t>압착/해표</t>
  </si>
  <si>
    <t>엑스트라버진/해표</t>
  </si>
  <si>
    <t>스페인노블레압착/동원</t>
  </si>
  <si>
    <t>스페인압착엑스트라버진올리브유100/청정원</t>
  </si>
  <si>
    <t>압착</t>
  </si>
  <si>
    <t>중국참깨100/오뚜기제유</t>
  </si>
  <si>
    <t>320ml</t>
  </si>
  <si>
    <t>수입참깨100/CJ</t>
  </si>
  <si>
    <t>수입콩100/CJ</t>
  </si>
  <si>
    <t>대두유,국내착유</t>
  </si>
  <si>
    <t xml:space="preserve"> 인도네시아콩100/오뚜기라면</t>
  </si>
  <si>
    <t>오뚜기식용유</t>
  </si>
  <si>
    <t>수입콩95/CJ</t>
  </si>
  <si>
    <t>뉴트리션스쿨,국내착유</t>
  </si>
  <si>
    <t>3.6L</t>
  </si>
  <si>
    <t>대두유</t>
  </si>
  <si>
    <t>카롤라유</t>
  </si>
  <si>
    <t>17.3L</t>
  </si>
  <si>
    <t>1L</t>
  </si>
  <si>
    <t>포도씨유</t>
  </si>
  <si>
    <t>보리차</t>
  </si>
  <si>
    <t>얼음</t>
  </si>
  <si>
    <t>각얼음</t>
  </si>
  <si>
    <t>유자차</t>
  </si>
  <si>
    <t>국제식품</t>
  </si>
  <si>
    <t>알코올14</t>
  </si>
  <si>
    <t>백화수복골드</t>
  </si>
  <si>
    <t>두산</t>
  </si>
  <si>
    <t>탄산음료</t>
  </si>
  <si>
    <t>칠성사이다</t>
  </si>
  <si>
    <t>롯데칠성음료</t>
  </si>
  <si>
    <t>코카콜라</t>
  </si>
  <si>
    <t>한국코카콜라보틀링</t>
  </si>
  <si>
    <t>스페인비엥에뜨로</t>
  </si>
  <si>
    <t>적포도주</t>
  </si>
  <si>
    <t>스페인하우스와인</t>
  </si>
  <si>
    <t>진로</t>
  </si>
  <si>
    <t>캐나다겨자분17.2/오뚜기제유</t>
  </si>
  <si>
    <t>캐나다겨자분96/청정원</t>
  </si>
  <si>
    <t>겨자분</t>
  </si>
  <si>
    <t>캐나다겨자분100/오뚜기제유</t>
  </si>
  <si>
    <t>솔표</t>
  </si>
  <si>
    <t>95g</t>
  </si>
  <si>
    <t>계피</t>
  </si>
  <si>
    <t>대만/움트리</t>
  </si>
  <si>
    <t>계피분</t>
  </si>
  <si>
    <t>통계피</t>
  </si>
  <si>
    <t>찰표</t>
  </si>
  <si>
    <t>미국토마토페이스트사과퓨레/오뚜기</t>
  </si>
  <si>
    <t>스테이크소스클래식</t>
  </si>
  <si>
    <t>스테이크소스오리엔탈</t>
  </si>
  <si>
    <t>바베큐소스</t>
  </si>
  <si>
    <t>/청정원</t>
  </si>
  <si>
    <t>중국와사비분20/오뚜기제유</t>
  </si>
  <si>
    <t>1.05kg</t>
  </si>
  <si>
    <t>초고추장</t>
  </si>
  <si>
    <t>/삼원</t>
  </si>
  <si>
    <t>알찬고추장</t>
  </si>
  <si>
    <t>찰고추장골드</t>
  </si>
  <si>
    <t>태양초고추장</t>
  </si>
  <si>
    <t>고추분12.6(국산27,중국73)/청정원</t>
  </si>
  <si>
    <t>고추분11.7(국산54.7,중국45.3)/청정원</t>
  </si>
  <si>
    <t>순창태양초진고추장골드</t>
  </si>
  <si>
    <t>2.3kg</t>
  </si>
  <si>
    <t>고추분(국산25.8,중국74.2)/청정원</t>
  </si>
  <si>
    <t>매운고추장</t>
  </si>
  <si>
    <t>6.5kg</t>
  </si>
  <si>
    <t>/오복</t>
  </si>
  <si>
    <t>황실고추장</t>
  </si>
  <si>
    <t>오복</t>
  </si>
  <si>
    <t>고추분6.5(국산34 ,중국66 )/청정원</t>
  </si>
  <si>
    <t>남안동농협</t>
  </si>
  <si>
    <t>골드</t>
  </si>
  <si>
    <t>음성농협</t>
  </si>
  <si>
    <t>괴산농협</t>
  </si>
  <si>
    <t>일반</t>
  </si>
  <si>
    <t>중국굴추출물40/이금기식품</t>
  </si>
  <si>
    <t>국산굴추출농축액70.2/청정원</t>
  </si>
  <si>
    <t>팬더굴소스</t>
  </si>
  <si>
    <t>데리야끼소스</t>
  </si>
  <si>
    <t>포도당/청정원</t>
  </si>
  <si>
    <t>국산액상과당양조식초10.2/오뚜기</t>
  </si>
  <si>
    <t>유기농돈까스소스</t>
  </si>
  <si>
    <t>475g</t>
  </si>
  <si>
    <t>참참돈까스소스</t>
  </si>
  <si>
    <t>수입된장92/청정원</t>
  </si>
  <si>
    <t>재래식된장</t>
  </si>
  <si>
    <t>신송식품</t>
  </si>
  <si>
    <t>메주뜰구수한된장</t>
  </si>
  <si>
    <t>수입된장98/청정원</t>
  </si>
  <si>
    <t>메주콩된장</t>
  </si>
  <si>
    <t>드레싱소스</t>
  </si>
  <si>
    <t>야채셀러드드레싱소스</t>
  </si>
  <si>
    <t>스위트크림드레싱소스</t>
  </si>
  <si>
    <t>참깨드레싱소스</t>
  </si>
  <si>
    <t>315g</t>
  </si>
  <si>
    <t>콘셀러드드레싱소스</t>
  </si>
  <si>
    <t>325g</t>
  </si>
  <si>
    <t>오리엔탈드레싱소스</t>
  </si>
  <si>
    <t>대두유/청정원</t>
  </si>
  <si>
    <t>은박</t>
  </si>
  <si>
    <t>비닐내포</t>
  </si>
  <si>
    <t>미국유지78/오뚜기</t>
  </si>
  <si>
    <t>490g</t>
  </si>
  <si>
    <t>맛술</t>
  </si>
  <si>
    <t>미향</t>
  </si>
  <si>
    <t>/롯데</t>
  </si>
  <si>
    <t>겨자페이스트/청정원</t>
  </si>
  <si>
    <t>3.68kg</t>
  </si>
  <si>
    <t>320g</t>
  </si>
  <si>
    <t>캐나다조제겨자13/오뚜기</t>
  </si>
  <si>
    <t>허니머스터드</t>
  </si>
  <si>
    <t>/수입</t>
  </si>
  <si>
    <t>454g</t>
  </si>
  <si>
    <t>양겨자</t>
  </si>
  <si>
    <t>모아하우스</t>
  </si>
  <si>
    <t>허브솔트</t>
  </si>
  <si>
    <t>구운소금</t>
  </si>
  <si>
    <t>염화나트륨57/제당</t>
  </si>
  <si>
    <t>백설팬솔트
(일반정제염대비나트륨40%적음)</t>
  </si>
  <si>
    <t>30kg</t>
  </si>
  <si>
    <t>호렴</t>
  </si>
  <si>
    <t>비금농협</t>
  </si>
  <si>
    <t>국내산/샘표</t>
  </si>
  <si>
    <t>식염(재렴)</t>
  </si>
  <si>
    <t>굵은소금(호렴)</t>
  </si>
  <si>
    <t>55g</t>
  </si>
  <si>
    <t>국산정제염50,천일염50/CJ</t>
  </si>
  <si>
    <t>백설꽃소금</t>
  </si>
  <si>
    <t>식염</t>
  </si>
  <si>
    <t>식염(재렴),꽃소금</t>
  </si>
  <si>
    <t>국산재제염100/제당</t>
  </si>
  <si>
    <t>백설구운소금</t>
  </si>
  <si>
    <t>국산천일염100/청정원</t>
  </si>
  <si>
    <t>소스</t>
  </si>
  <si>
    <t>2.04kg</t>
  </si>
  <si>
    <t>두반장소스</t>
  </si>
  <si>
    <t>226g</t>
  </si>
  <si>
    <t>마파소스</t>
  </si>
  <si>
    <t>3.1kg</t>
  </si>
  <si>
    <t>스파게티소스</t>
  </si>
  <si>
    <t>368g</t>
  </si>
  <si>
    <t>685g</t>
  </si>
  <si>
    <t>주요21.6/청정원</t>
  </si>
  <si>
    <t>미국맥아엑기스0.4/오뚜기</t>
  </si>
  <si>
    <t>2배양조식초</t>
  </si>
  <si>
    <t>중국사과과즙5.03/오뚜기</t>
  </si>
  <si>
    <t>현미식초</t>
  </si>
  <si>
    <t>중국사과농축액3.58/청정원</t>
  </si>
  <si>
    <t xml:space="preserve">중국사과과즙5.03/오뚜기 </t>
  </si>
  <si>
    <t>3배사과식초</t>
  </si>
  <si>
    <t>발사믹식초</t>
  </si>
  <si>
    <t>국산현미22.25/청정원</t>
  </si>
  <si>
    <t>유기농현미식초</t>
  </si>
  <si>
    <t>3배양조식초</t>
  </si>
  <si>
    <t>레몬식초</t>
  </si>
  <si>
    <t xml:space="preserve">사과과즙 5.03/오뚜기 </t>
  </si>
  <si>
    <t>미국현미당화농축액6.81/오뚜기</t>
  </si>
  <si>
    <t>주정/CJ</t>
  </si>
  <si>
    <t>백설현미식초</t>
  </si>
  <si>
    <t>쌈장</t>
  </si>
  <si>
    <t>쌈장,캔</t>
  </si>
  <si>
    <t>아일랜드드레싱</t>
  </si>
  <si>
    <t>310g</t>
  </si>
  <si>
    <t>530g</t>
  </si>
  <si>
    <t>845g</t>
  </si>
  <si>
    <t>터키토마토페이스트15/오뚜기</t>
  </si>
  <si>
    <t>양조간장</t>
  </si>
  <si>
    <t>중국탈지대두19.1/청정원</t>
  </si>
  <si>
    <t>1.3L</t>
  </si>
  <si>
    <t>1.6L</t>
  </si>
  <si>
    <t>32도숙성양조간장</t>
  </si>
  <si>
    <t>삼원</t>
  </si>
  <si>
    <t>인도탈지대두/청정원</t>
  </si>
  <si>
    <t>황가양조간장</t>
  </si>
  <si>
    <t>인도탈지대두20.6 /샘표</t>
  </si>
  <si>
    <t>501S양조간장</t>
  </si>
  <si>
    <t>701S양조간장</t>
  </si>
  <si>
    <t>인도탈지대두20.6/샘표</t>
  </si>
  <si>
    <t>5L</t>
  </si>
  <si>
    <t>국산대두26.4/샘표</t>
  </si>
  <si>
    <t>국산콩간장</t>
  </si>
  <si>
    <t>별양조간장</t>
  </si>
  <si>
    <t>인도산탈지대두20.6/샘표</t>
  </si>
  <si>
    <t>940ml</t>
  </si>
  <si>
    <t>국산액상과당양조식초11.6/오뚜기</t>
  </si>
  <si>
    <t>육수</t>
  </si>
  <si>
    <t>냉면육수</t>
  </si>
  <si>
    <t>국시장국</t>
  </si>
  <si>
    <t xml:space="preserve">재래간장     </t>
  </si>
  <si>
    <t>한식국간장</t>
  </si>
  <si>
    <t>메주/청정원</t>
  </si>
  <si>
    <t>수입탈지대두21.3/샘표</t>
  </si>
  <si>
    <t>골드국간장</t>
  </si>
  <si>
    <t>수입대두29.1/샘표</t>
  </si>
  <si>
    <t>750ml</t>
  </si>
  <si>
    <t>840ml</t>
  </si>
  <si>
    <t>국산/오복</t>
  </si>
  <si>
    <t>수입대두21.3/샘표</t>
  </si>
  <si>
    <t>조림간장</t>
  </si>
  <si>
    <t>햇살조림간장</t>
  </si>
  <si>
    <t>14L</t>
  </si>
  <si>
    <t>진덕용간장</t>
  </si>
  <si>
    <t>진간장</t>
  </si>
  <si>
    <t>32도숙성진간장</t>
  </si>
  <si>
    <t>수입탈지대두22.4/샘표</t>
  </si>
  <si>
    <t>송품진간장</t>
  </si>
  <si>
    <t>몽고</t>
  </si>
  <si>
    <t>수입탈지대두18.6/샘표</t>
  </si>
  <si>
    <t>13L</t>
  </si>
  <si>
    <t>4.5L</t>
  </si>
  <si>
    <t>금F-3</t>
  </si>
  <si>
    <t>/샘표</t>
  </si>
  <si>
    <t>수입탈지대두18.04/샘표</t>
  </si>
  <si>
    <t>/사자표</t>
  </si>
  <si>
    <t>사자표</t>
  </si>
  <si>
    <t>짜장가루</t>
  </si>
  <si>
    <t>짜장분말</t>
  </si>
  <si>
    <t xml:space="preserve">미국짜장분(춘장)22.8/오뚜기 </t>
  </si>
  <si>
    <t>칠리소스</t>
  </si>
  <si>
    <t>칠리소스스위트</t>
  </si>
  <si>
    <t>카레가루</t>
  </si>
  <si>
    <t>인도카레분9.09/오뚜기</t>
  </si>
  <si>
    <t>순한맛,매운맛</t>
  </si>
  <si>
    <t>바몬드</t>
  </si>
  <si>
    <t>백세카레</t>
  </si>
  <si>
    <t>미국식물성유지30/오뚜기</t>
  </si>
  <si>
    <t>진한케첩</t>
  </si>
  <si>
    <t>파우치/가정용</t>
  </si>
  <si>
    <t>9g</t>
  </si>
  <si>
    <t>수입/헌트</t>
  </si>
  <si>
    <t>2.89kg</t>
  </si>
  <si>
    <t>상도(수입)</t>
  </si>
  <si>
    <t>수입/산베니토</t>
  </si>
  <si>
    <t>토마토소스</t>
  </si>
  <si>
    <t>토마토페이스트</t>
  </si>
  <si>
    <t>미국토마토/헌트</t>
  </si>
  <si>
    <t>토마토퓨레</t>
  </si>
  <si>
    <t>미국/헌트</t>
  </si>
  <si>
    <t>3.03kg</t>
  </si>
  <si>
    <t>피자소스</t>
  </si>
  <si>
    <t>265g</t>
  </si>
  <si>
    <t>분말/오뚜기</t>
  </si>
  <si>
    <t>미국식초91/mcilhenny사</t>
  </si>
  <si>
    <t>타바스코소스,무방부제,무색소</t>
  </si>
  <si>
    <t>향신료</t>
  </si>
  <si>
    <t>수입파슬리</t>
  </si>
  <si>
    <t>수입파슬리100,McComick Foodservice</t>
  </si>
  <si>
    <t>파슬리가루</t>
  </si>
  <si>
    <t>맥코믹FS</t>
  </si>
  <si>
    <t>오레가노</t>
  </si>
  <si>
    <t>바질</t>
  </si>
  <si>
    <t>은진</t>
  </si>
  <si>
    <t>로즈마리,홀</t>
  </si>
  <si>
    <t>수입/상도</t>
  </si>
  <si>
    <t>350g</t>
  </si>
  <si>
    <t>정향(분말)</t>
  </si>
  <si>
    <t>통후추,알갱이</t>
  </si>
  <si>
    <t>오토미</t>
  </si>
  <si>
    <t>수입흑후추</t>
  </si>
  <si>
    <t>통후추</t>
  </si>
  <si>
    <t>파프리카가루</t>
  </si>
  <si>
    <t>피클링스파이스</t>
  </si>
  <si>
    <t>터키월계수잎/영흥식품</t>
  </si>
  <si>
    <t>월계수잎</t>
  </si>
  <si>
    <t>월드스파이스</t>
  </si>
  <si>
    <t>월계수잎100</t>
  </si>
  <si>
    <t>월계수잎,말린것</t>
  </si>
  <si>
    <t>은진물산</t>
  </si>
  <si>
    <t>미국흑후추100/오뚜기제유</t>
  </si>
  <si>
    <t>수입흑후추100/청정원</t>
  </si>
  <si>
    <t>수입흑후추100</t>
  </si>
  <si>
    <t>순후추/흑</t>
  </si>
  <si>
    <t>수입백후추</t>
  </si>
  <si>
    <t>65g</t>
  </si>
  <si>
    <t>순후추/백</t>
  </si>
  <si>
    <t>조리가공류</t>
  </si>
  <si>
    <t>데이터잼</t>
  </si>
  <si>
    <t>데이즐</t>
  </si>
  <si>
    <t>미국/심플로트</t>
  </si>
  <si>
    <t>렌치웨지컷,8.5g</t>
  </si>
  <si>
    <t>미국감자94/심플로트</t>
  </si>
  <si>
    <t>CJFS</t>
  </si>
  <si>
    <t>계란조리식품</t>
  </si>
  <si>
    <t>지단</t>
  </si>
  <si>
    <t>계란지단</t>
  </si>
  <si>
    <t>고기산적냉동</t>
  </si>
  <si>
    <t>국산돈육13,48/한일</t>
  </si>
  <si>
    <t>국산돈육75/CJ</t>
  </si>
  <si>
    <t>640g</t>
  </si>
  <si>
    <t>국산돈육73.75 /청정원</t>
  </si>
  <si>
    <t>국산돈육52.63/청정원</t>
  </si>
  <si>
    <t>섭산적,40g</t>
  </si>
  <si>
    <t>고기산적,6g</t>
  </si>
  <si>
    <t>떡갈비,18g</t>
  </si>
  <si>
    <t>국산돈육56.43/천일</t>
  </si>
  <si>
    <t>돈가스,냉동</t>
  </si>
  <si>
    <t>미니돈까스,10.5g</t>
  </si>
  <si>
    <t>국산돈육31,19/천일</t>
  </si>
  <si>
    <t>요리교실동그랑땡,15g</t>
  </si>
  <si>
    <t>국산돈육39.08/롯데</t>
  </si>
  <si>
    <t>국산돈육27,4국산계육/천일</t>
  </si>
  <si>
    <t>국산돈육21.37/대상</t>
  </si>
  <si>
    <t>만두,냉동</t>
  </si>
  <si>
    <t>1.08kg</t>
  </si>
  <si>
    <t>야채춘권,15g</t>
  </si>
  <si>
    <t>랜시</t>
  </si>
  <si>
    <t>국산돈육31.34/이츠웰</t>
  </si>
  <si>
    <t>1.35kg</t>
  </si>
  <si>
    <t>소맥분29/이츠웰</t>
  </si>
  <si>
    <t>피자군만두,26g</t>
  </si>
  <si>
    <t>국산돈육24.87/대상</t>
  </si>
  <si>
    <t>새참잡채군만두,20g</t>
  </si>
  <si>
    <t>국산돈육14/이츠웰</t>
  </si>
  <si>
    <t>야채가득물만두,9g</t>
  </si>
  <si>
    <t>왕만두평양,70g</t>
  </si>
  <si>
    <t>군만두/풀무원</t>
  </si>
  <si>
    <t>꼬마철판군만두,21g</t>
  </si>
  <si>
    <t>국산돈육30.2/CJ</t>
  </si>
  <si>
    <t>김치군만두,27g,900g</t>
  </si>
  <si>
    <t>물만두,9g</t>
  </si>
  <si>
    <t>새참물만두</t>
  </si>
  <si>
    <t>국산돈육22,32/천일</t>
  </si>
  <si>
    <t>김치손만두, 27g</t>
  </si>
  <si>
    <t>손만두,25g</t>
  </si>
  <si>
    <t>미트볼,냉동</t>
  </si>
  <si>
    <t>국산돈육44,15/천일</t>
  </si>
  <si>
    <t>신미트볼,11g</t>
  </si>
  <si>
    <t>새우튀김,냉동</t>
  </si>
  <si>
    <t>새우33,3/태국</t>
  </si>
  <si>
    <t>왕새우튀김,30g</t>
  </si>
  <si>
    <t>새우튀김,15g</t>
  </si>
  <si>
    <t>생선까스.냉동</t>
  </si>
  <si>
    <t>생선까스,60g</t>
  </si>
  <si>
    <t>원양대구살50/중국</t>
  </si>
  <si>
    <t>1.4kg</t>
  </si>
  <si>
    <t>흰살생선까스,60g</t>
  </si>
  <si>
    <t>스프</t>
  </si>
  <si>
    <t>양송이스프</t>
  </si>
  <si>
    <t>뉴질랜드쇠고기칩10/오뚜기</t>
  </si>
  <si>
    <t>쇠고기스프</t>
  </si>
  <si>
    <t>중국양파칩4/오뚜기</t>
  </si>
  <si>
    <t>쇠고기야채스프</t>
  </si>
  <si>
    <t>루(미국호주밀)/청정원</t>
  </si>
  <si>
    <t>중국양송이칩/오뚜기</t>
  </si>
  <si>
    <t>루/청정원</t>
  </si>
  <si>
    <t>옥수수스프</t>
  </si>
  <si>
    <t>국산분말유크림20/오뚜기</t>
  </si>
  <si>
    <t>야채말이,냉동</t>
  </si>
  <si>
    <t>690g</t>
  </si>
  <si>
    <t>야채고기말이,33g</t>
  </si>
  <si>
    <t>오징어튀김,냉동</t>
  </si>
  <si>
    <t>남서대서양오징어53,07/대창</t>
  </si>
  <si>
    <t>오징어바,17g</t>
  </si>
  <si>
    <t>오징어바,20g</t>
  </si>
  <si>
    <t>완자,냉동</t>
  </si>
  <si>
    <t>해물버섯완자,17g</t>
  </si>
  <si>
    <t>뉴해물모듬완자</t>
  </si>
  <si>
    <t>수입새우9,92/천일</t>
  </si>
  <si>
    <t>치킨가스,냉동</t>
  </si>
  <si>
    <t>국산닭안심살81/이츠웰</t>
  </si>
  <si>
    <t>크로켓,냉동</t>
  </si>
  <si>
    <t>국산감자57,87/대룡</t>
  </si>
  <si>
    <t>야채고로케,32g</t>
  </si>
  <si>
    <t>탕수육</t>
  </si>
  <si>
    <t>국산돈육등심51,23/대창</t>
  </si>
  <si>
    <t>햄버거용패티</t>
  </si>
  <si>
    <t>1.1kg</t>
  </si>
  <si>
    <t>절임류</t>
  </si>
  <si>
    <t>단무지</t>
  </si>
  <si>
    <t>단무지슬라이스</t>
  </si>
  <si>
    <t>김밥단무지</t>
  </si>
  <si>
    <t>치자단무지,2절</t>
  </si>
  <si>
    <t>일미</t>
  </si>
  <si>
    <t>김밥용일미단무지</t>
  </si>
  <si>
    <t>무쌈</t>
  </si>
  <si>
    <t>매실, 석류</t>
  </si>
  <si>
    <t>녹차, 레몬</t>
  </si>
  <si>
    <t>새콤달콤</t>
  </si>
  <si>
    <t>오이지</t>
  </si>
  <si>
    <t>통</t>
  </si>
  <si>
    <t>짱아찌</t>
  </si>
  <si>
    <t>오복짱아찌</t>
  </si>
  <si>
    <t>피클</t>
  </si>
  <si>
    <t>/넬리</t>
  </si>
  <si>
    <t>오이피클슬라이스</t>
  </si>
  <si>
    <t>/상도(하인즈)</t>
  </si>
  <si>
    <t>삼양</t>
    <phoneticPr fontId="19" type="noConversion"/>
  </si>
  <si>
    <t>210g</t>
    <phoneticPr fontId="19" type="noConversion"/>
  </si>
  <si>
    <t>3.3kg</t>
    <phoneticPr fontId="19" type="noConversion"/>
  </si>
  <si>
    <t>일본</t>
    <phoneticPr fontId="19" type="noConversion"/>
  </si>
  <si>
    <t>인도네시아</t>
    <phoneticPr fontId="19" type="noConversion"/>
  </si>
  <si>
    <t>가자미</t>
    <phoneticPr fontId="19" type="noConversion"/>
  </si>
  <si>
    <t>생것,손질</t>
    <phoneticPr fontId="19" type="noConversion"/>
  </si>
  <si>
    <t>냉장,절단</t>
    <phoneticPr fontId="19" type="noConversion"/>
  </si>
  <si>
    <t>냉동,손질</t>
    <phoneticPr fontId="19" type="noConversion"/>
  </si>
  <si>
    <t>절단</t>
    <phoneticPr fontId="19" type="noConversion"/>
  </si>
  <si>
    <t>미국</t>
    <phoneticPr fontId="19" type="noConversion"/>
  </si>
  <si>
    <t>러시아</t>
    <phoneticPr fontId="19" type="noConversion"/>
  </si>
  <si>
    <t>냉동,가자미살</t>
    <phoneticPr fontId="19" type="noConversion"/>
  </si>
  <si>
    <t>커틀릿용</t>
    <phoneticPr fontId="19" type="noConversion"/>
  </si>
  <si>
    <t>중국</t>
    <phoneticPr fontId="19" type="noConversion"/>
  </si>
  <si>
    <t>인도,파키스탄</t>
    <phoneticPr fontId="19" type="noConversion"/>
  </si>
  <si>
    <t>냉동,갈치살</t>
    <phoneticPr fontId="19" type="noConversion"/>
  </si>
  <si>
    <t>인도</t>
    <phoneticPr fontId="19" type="noConversion"/>
  </si>
  <si>
    <t>냉동,고등어살</t>
    <phoneticPr fontId="19" type="noConversion"/>
  </si>
  <si>
    <t>노르웨이</t>
    <phoneticPr fontId="19" type="noConversion"/>
  </si>
  <si>
    <t>자반,손질</t>
    <phoneticPr fontId="19" type="noConversion"/>
  </si>
  <si>
    <t>냉동,절단</t>
    <phoneticPr fontId="19" type="noConversion"/>
  </si>
  <si>
    <t>일본,대만</t>
    <phoneticPr fontId="19" type="noConversion"/>
  </si>
  <si>
    <t>북태평양</t>
    <phoneticPr fontId="19" type="noConversion"/>
  </si>
  <si>
    <t>냉동,꽁치살</t>
    <phoneticPr fontId="19" type="noConversion"/>
  </si>
  <si>
    <t>냉동,알</t>
    <phoneticPr fontId="19" type="noConversion"/>
  </si>
  <si>
    <t>빙어알섞임</t>
    <phoneticPr fontId="19" type="noConversion"/>
  </si>
  <si>
    <t>페루</t>
    <phoneticPr fontId="19" type="noConversion"/>
  </si>
  <si>
    <t>대만</t>
    <phoneticPr fontId="19" type="noConversion"/>
  </si>
  <si>
    <t>페루外수입</t>
    <phoneticPr fontId="19" type="noConversion"/>
  </si>
  <si>
    <t>다랑어,참다랑어</t>
    <phoneticPr fontId="19" type="noConversion"/>
  </si>
  <si>
    <t>냉동,참치살</t>
    <phoneticPr fontId="19" type="noConversion"/>
  </si>
  <si>
    <t>원양</t>
    <phoneticPr fontId="19" type="noConversion"/>
  </si>
  <si>
    <t>절단,횟감용</t>
    <phoneticPr fontId="19" type="noConversion"/>
  </si>
  <si>
    <t>대구</t>
    <phoneticPr fontId="19" type="noConversion"/>
  </si>
  <si>
    <t>냉동,참대구</t>
    <phoneticPr fontId="19" type="noConversion"/>
  </si>
  <si>
    <t>절단,탕용</t>
    <phoneticPr fontId="19" type="noConversion"/>
  </si>
  <si>
    <t>냉동,민대구</t>
    <phoneticPr fontId="19" type="noConversion"/>
  </si>
  <si>
    <t>대서양</t>
    <phoneticPr fontId="19" type="noConversion"/>
  </si>
  <si>
    <t>냉동,대구살</t>
    <phoneticPr fontId="19" type="noConversion"/>
  </si>
  <si>
    <t>전용,커틀릿용</t>
    <phoneticPr fontId="19" type="noConversion"/>
  </si>
  <si>
    <t>붉은메기</t>
    <phoneticPr fontId="19" type="noConversion"/>
  </si>
  <si>
    <t>냉동,킹구살</t>
    <phoneticPr fontId="19" type="noConversion"/>
  </si>
  <si>
    <t>국멸치(일반)</t>
    <phoneticPr fontId="19" type="noConversion"/>
  </si>
  <si>
    <t>국멸치(오사리)</t>
    <phoneticPr fontId="19" type="noConversion"/>
  </si>
  <si>
    <t>국멸치(주바)</t>
    <phoneticPr fontId="19" type="noConversion"/>
  </si>
  <si>
    <t>고바</t>
    <phoneticPr fontId="19" type="noConversion"/>
  </si>
  <si>
    <t>가이리</t>
    <phoneticPr fontId="19" type="noConversion"/>
  </si>
  <si>
    <t>자건품(잔멸치)</t>
    <phoneticPr fontId="19" type="noConversion"/>
  </si>
  <si>
    <t>지리가이리</t>
    <phoneticPr fontId="19" type="noConversion"/>
  </si>
  <si>
    <t>지리멸</t>
    <phoneticPr fontId="19" type="noConversion"/>
  </si>
  <si>
    <t>생물,절단</t>
    <phoneticPr fontId="19" type="noConversion"/>
  </si>
  <si>
    <t>냉동,동태살</t>
    <phoneticPr fontId="19" type="noConversion"/>
  </si>
  <si>
    <t xml:space="preserve">전용 </t>
    <phoneticPr fontId="19" type="noConversion"/>
  </si>
  <si>
    <t xml:space="preserve">커틀릿용 </t>
    <phoneticPr fontId="19" type="noConversion"/>
  </si>
  <si>
    <t>냉동,코다리</t>
    <phoneticPr fontId="19" type="noConversion"/>
  </si>
  <si>
    <t>냉동,코다리살</t>
    <phoneticPr fontId="19" type="noConversion"/>
  </si>
  <si>
    <t>말린것,성어(북어)</t>
    <phoneticPr fontId="19" type="noConversion"/>
  </si>
  <si>
    <t>통북어,30cm이상</t>
    <phoneticPr fontId="19" type="noConversion"/>
  </si>
  <si>
    <t>말린것,북어(황태)포</t>
    <phoneticPr fontId="19" type="noConversion"/>
  </si>
  <si>
    <t>펼친것,30cm이상</t>
    <phoneticPr fontId="19" type="noConversion"/>
  </si>
  <si>
    <t>북어채(황태채)</t>
    <phoneticPr fontId="19" type="noConversion"/>
  </si>
  <si>
    <t>국내가공</t>
    <phoneticPr fontId="19" type="noConversion"/>
  </si>
  <si>
    <t>중국가공</t>
    <phoneticPr fontId="19" type="noConversion"/>
  </si>
  <si>
    <t>명태</t>
    <phoneticPr fontId="19" type="noConversion"/>
  </si>
  <si>
    <t>명태맛포</t>
    <phoneticPr fontId="19" type="noConversion"/>
  </si>
  <si>
    <t>명엽채</t>
    <phoneticPr fontId="19" type="noConversion"/>
  </si>
  <si>
    <t>K채,사각절단</t>
    <phoneticPr fontId="19" type="noConversion"/>
  </si>
  <si>
    <t>냉동명란,大</t>
    <phoneticPr fontId="19" type="noConversion"/>
  </si>
  <si>
    <t>냉동명란,小</t>
    <phoneticPr fontId="19" type="noConversion"/>
  </si>
  <si>
    <t>냉동고니</t>
    <phoneticPr fontId="19" type="noConversion"/>
  </si>
  <si>
    <t>양념명란젓,中</t>
    <phoneticPr fontId="19" type="noConversion"/>
  </si>
  <si>
    <t>양념명란젓,小</t>
    <phoneticPr fontId="19" type="noConversion"/>
  </si>
  <si>
    <t>미꾸라지</t>
    <phoneticPr fontId="19" type="noConversion"/>
  </si>
  <si>
    <t>활미꾸라지</t>
    <phoneticPr fontId="19" type="noConversion"/>
  </si>
  <si>
    <t>포,절단</t>
    <phoneticPr fontId="19" type="noConversion"/>
  </si>
  <si>
    <t>2~17g/장</t>
    <phoneticPr fontId="19" type="noConversion"/>
  </si>
  <si>
    <t>병어</t>
    <phoneticPr fontId="19" type="noConversion"/>
  </si>
  <si>
    <t>삼치</t>
    <phoneticPr fontId="19" type="noConversion"/>
  </si>
  <si>
    <t>냉동,삼치살</t>
    <phoneticPr fontId="19" type="noConversion"/>
  </si>
  <si>
    <t>아귀</t>
    <phoneticPr fontId="19" type="noConversion"/>
  </si>
  <si>
    <t>반건제품,냉동</t>
    <phoneticPr fontId="19" type="noConversion"/>
  </si>
  <si>
    <t>연어살</t>
    <phoneticPr fontId="19" type="noConversion"/>
  </si>
  <si>
    <t>강정용,커틀릿용</t>
    <phoneticPr fontId="19" type="noConversion"/>
  </si>
  <si>
    <t>칠레</t>
    <phoneticPr fontId="19" type="noConversion"/>
  </si>
  <si>
    <t>냉동훈제연어살</t>
    <phoneticPr fontId="19" type="noConversion"/>
  </si>
  <si>
    <t>포르투갈</t>
    <phoneticPr fontId="19" type="noConversion"/>
  </si>
  <si>
    <t>냉동,임연수살</t>
    <phoneticPr fontId="19" type="noConversion"/>
  </si>
  <si>
    <t>냉동,장어살</t>
    <phoneticPr fontId="19" type="noConversion"/>
  </si>
  <si>
    <t>빙어</t>
    <phoneticPr fontId="19" type="noConversion"/>
  </si>
  <si>
    <t>열빙어,30g/마리</t>
    <phoneticPr fontId="19" type="noConversion"/>
  </si>
  <si>
    <t>조기</t>
    <phoneticPr fontId="19" type="noConversion"/>
  </si>
  <si>
    <t>냉동,조기살</t>
    <phoneticPr fontId="19" type="noConversion"/>
  </si>
  <si>
    <t>30~40g,중국가공</t>
    <phoneticPr fontId="19" type="noConversion"/>
  </si>
  <si>
    <t>조미쥐치포,절단</t>
    <phoneticPr fontId="19" type="noConversion"/>
  </si>
  <si>
    <t>베트남</t>
    <phoneticPr fontId="19" type="noConversion"/>
  </si>
  <si>
    <t>꼬막</t>
    <phoneticPr fontId="19" type="noConversion"/>
  </si>
  <si>
    <t>겉꼬막</t>
    <phoneticPr fontId="19" type="noConversion"/>
  </si>
  <si>
    <t>참꼬막</t>
    <phoneticPr fontId="19" type="noConversion"/>
  </si>
  <si>
    <t>새꼬막</t>
    <phoneticPr fontId="19" type="noConversion"/>
  </si>
  <si>
    <t>냉동,논우렁살</t>
    <phoneticPr fontId="19" type="noConversion"/>
  </si>
  <si>
    <t>해동,논우렁살</t>
    <phoneticPr fontId="19" type="noConversion"/>
  </si>
  <si>
    <t>생것(양식산)</t>
    <phoneticPr fontId="19" type="noConversion"/>
  </si>
  <si>
    <t>겉바지락</t>
    <phoneticPr fontId="19" type="noConversion"/>
  </si>
  <si>
    <t>북한</t>
    <phoneticPr fontId="19" type="noConversion"/>
  </si>
  <si>
    <t>생것,바지락살</t>
    <phoneticPr fontId="19" type="noConversion"/>
  </si>
  <si>
    <t>백합(대합)</t>
    <phoneticPr fontId="19" type="noConversion"/>
  </si>
  <si>
    <t>생것,대합살</t>
    <phoneticPr fontId="19" type="noConversion"/>
  </si>
  <si>
    <t>냉장</t>
    <phoneticPr fontId="19" type="noConversion"/>
  </si>
  <si>
    <t>해동</t>
    <phoneticPr fontId="19" type="noConversion"/>
  </si>
  <si>
    <t>재첩(재치조개)</t>
    <phoneticPr fontId="19" type="noConversion"/>
  </si>
  <si>
    <t>재첩조개</t>
    <phoneticPr fontId="19" type="noConversion"/>
  </si>
  <si>
    <t>생것(참전복)</t>
    <phoneticPr fontId="19" type="noConversion"/>
  </si>
  <si>
    <t>생물,12미/kg</t>
    <phoneticPr fontId="19" type="noConversion"/>
  </si>
  <si>
    <t>냉동(참전복)</t>
    <phoneticPr fontId="19" type="noConversion"/>
  </si>
  <si>
    <t>수입</t>
    <phoneticPr fontId="19" type="noConversion"/>
  </si>
  <si>
    <t>냉동,전복살</t>
    <phoneticPr fontId="19" type="noConversion"/>
  </si>
  <si>
    <t>필리핀</t>
    <phoneticPr fontId="19" type="noConversion"/>
  </si>
  <si>
    <t>겉홍합</t>
    <phoneticPr fontId="19" type="noConversion"/>
  </si>
  <si>
    <t>홍합살</t>
    <phoneticPr fontId="19" type="noConversion"/>
  </si>
  <si>
    <t>건홍합살</t>
    <phoneticPr fontId="19" type="noConversion"/>
  </si>
  <si>
    <t>갑오징어</t>
    <phoneticPr fontId="19" type="noConversion"/>
  </si>
  <si>
    <t>생것,손질,껍질유</t>
    <phoneticPr fontId="19" type="noConversion"/>
  </si>
  <si>
    <t>냉장,기본채</t>
    <phoneticPr fontId="19" type="noConversion"/>
  </si>
  <si>
    <t>냉동,손질,껍질유</t>
    <phoneticPr fontId="19" type="noConversion"/>
  </si>
  <si>
    <t>해동,기본채</t>
    <phoneticPr fontId="19" type="noConversion"/>
  </si>
  <si>
    <t>해동,기본칼집채</t>
    <phoneticPr fontId="19" type="noConversion"/>
  </si>
  <si>
    <t>굴</t>
    <phoneticPr fontId="19" type="noConversion"/>
  </si>
  <si>
    <t>생것(참굴,양식산)</t>
    <phoneticPr fontId="19" type="noConversion"/>
  </si>
  <si>
    <t>생굴,깐것,大</t>
    <phoneticPr fontId="19" type="noConversion"/>
  </si>
  <si>
    <t>생굴,깐것,中</t>
    <phoneticPr fontId="19" type="noConversion"/>
  </si>
  <si>
    <t>4절단</t>
    <phoneticPr fontId="19" type="noConversion"/>
  </si>
  <si>
    <t>4절단,암케</t>
    <phoneticPr fontId="19" type="noConversion"/>
  </si>
  <si>
    <t>게(대게)</t>
    <phoneticPr fontId="19" type="noConversion"/>
  </si>
  <si>
    <t>홍게살</t>
    <phoneticPr fontId="19" type="noConversion"/>
  </si>
  <si>
    <t>냉동게살</t>
    <phoneticPr fontId="19" type="noConversion"/>
  </si>
  <si>
    <t>건꼴뚜기</t>
    <phoneticPr fontId="19" type="noConversion"/>
  </si>
  <si>
    <t>낙지,손질된것</t>
    <phoneticPr fontId="19" type="noConversion"/>
  </si>
  <si>
    <t>기본채</t>
    <phoneticPr fontId="19" type="noConversion"/>
  </si>
  <si>
    <t>흑모시조개</t>
    <phoneticPr fontId="19" type="noConversion"/>
  </si>
  <si>
    <t>생물(돌문어)</t>
    <phoneticPr fontId="19" type="noConversion"/>
  </si>
  <si>
    <t>냉동(돌문어)</t>
    <phoneticPr fontId="19" type="noConversion"/>
  </si>
  <si>
    <t>문어</t>
    <phoneticPr fontId="19" type="noConversion"/>
  </si>
  <si>
    <t>삶은것</t>
    <phoneticPr fontId="19" type="noConversion"/>
  </si>
  <si>
    <t>자숙문어</t>
    <phoneticPr fontId="19" type="noConversion"/>
  </si>
  <si>
    <t>냉장,참미더덕</t>
    <phoneticPr fontId="19" type="noConversion"/>
  </si>
  <si>
    <t>냉장,만디</t>
    <phoneticPr fontId="19" type="noConversion"/>
  </si>
  <si>
    <t>해동,미더덕</t>
    <phoneticPr fontId="19" type="noConversion"/>
  </si>
  <si>
    <t>생것,자연산</t>
    <phoneticPr fontId="19" type="noConversion"/>
  </si>
  <si>
    <t>냉장,민물새우</t>
    <phoneticPr fontId="19" type="noConversion"/>
  </si>
  <si>
    <t>민물새우</t>
    <phoneticPr fontId="19" type="noConversion"/>
  </si>
  <si>
    <t>건보리새우</t>
    <phoneticPr fontId="19" type="noConversion"/>
  </si>
  <si>
    <t>새우살(중하)</t>
    <phoneticPr fontId="19" type="noConversion"/>
  </si>
  <si>
    <t>냉동,백새우살</t>
    <phoneticPr fontId="19" type="noConversion"/>
  </si>
  <si>
    <t>냉동,적새우살</t>
    <phoneticPr fontId="19" type="noConversion"/>
  </si>
  <si>
    <t>육젓</t>
    <phoneticPr fontId="19" type="noConversion"/>
  </si>
  <si>
    <t>추젓</t>
    <phoneticPr fontId="19" type="noConversion"/>
  </si>
  <si>
    <t>냉동,참소라살</t>
    <phoneticPr fontId="19" type="noConversion"/>
  </si>
  <si>
    <t>불가리아</t>
    <phoneticPr fontId="19" type="noConversion"/>
  </si>
  <si>
    <t>터어키</t>
    <phoneticPr fontId="19" type="noConversion"/>
  </si>
  <si>
    <t>시바새우(중하)</t>
    <phoneticPr fontId="19" type="noConversion"/>
  </si>
  <si>
    <t>냉동,블랙타이거</t>
  </si>
  <si>
    <t>25미/kg</t>
    <phoneticPr fontId="19" type="noConversion"/>
  </si>
  <si>
    <t>태국/베트남</t>
    <phoneticPr fontId="19" type="noConversion"/>
  </si>
  <si>
    <t>30미/kg</t>
    <phoneticPr fontId="19" type="noConversion"/>
  </si>
  <si>
    <t>40미/kg</t>
    <phoneticPr fontId="19" type="noConversion"/>
  </si>
  <si>
    <t>사우디</t>
    <phoneticPr fontId="19" type="noConversion"/>
  </si>
  <si>
    <t>50미/kg</t>
    <phoneticPr fontId="19" type="noConversion"/>
  </si>
  <si>
    <t>오징어</t>
    <phoneticPr fontId="19" type="noConversion"/>
  </si>
  <si>
    <t>생것,껍질유</t>
    <phoneticPr fontId="19" type="noConversion"/>
  </si>
  <si>
    <t>냉장,기본채,다리.귀포함</t>
    <phoneticPr fontId="19" type="noConversion"/>
  </si>
  <si>
    <t>냉장,몸통링채</t>
    <phoneticPr fontId="19" type="noConversion"/>
  </si>
  <si>
    <t>냉장,몸통사각채</t>
    <phoneticPr fontId="19" type="noConversion"/>
  </si>
  <si>
    <t>젓(오징어젓,양념)</t>
    <phoneticPr fontId="19" type="noConversion"/>
  </si>
  <si>
    <t>오징어젓</t>
    <phoneticPr fontId="19" type="noConversion"/>
  </si>
  <si>
    <t>건오징어(통)</t>
    <phoneticPr fontId="19" type="noConversion"/>
  </si>
  <si>
    <t>건오징어(채)</t>
    <phoneticPr fontId="19" type="noConversion"/>
  </si>
  <si>
    <t xml:space="preserve">건오징어귀채 </t>
    <phoneticPr fontId="19" type="noConversion"/>
  </si>
  <si>
    <t xml:space="preserve">반건오징어채 </t>
    <phoneticPr fontId="19" type="noConversion"/>
  </si>
  <si>
    <t>조미포</t>
    <phoneticPr fontId="19" type="noConversion"/>
  </si>
  <si>
    <t>참진미채</t>
    <phoneticPr fontId="19" type="noConversion"/>
  </si>
  <si>
    <t>멕시코</t>
    <phoneticPr fontId="19" type="noConversion"/>
  </si>
  <si>
    <t>백진미채</t>
    <phoneticPr fontId="19" type="noConversion"/>
  </si>
  <si>
    <t>맛진미</t>
    <phoneticPr fontId="19" type="noConversion"/>
  </si>
  <si>
    <t>오징어,냉동품</t>
    <phoneticPr fontId="19" type="noConversion"/>
  </si>
  <si>
    <t>선동X,기본채,다리.귀포함</t>
  </si>
  <si>
    <t>선동,기본채,다리.귀포함</t>
    <phoneticPr fontId="19" type="noConversion"/>
  </si>
  <si>
    <t>선동,몸통링채</t>
    <phoneticPr fontId="19" type="noConversion"/>
  </si>
  <si>
    <t>냉동,손질,껍질제거</t>
    <phoneticPr fontId="19" type="noConversion"/>
  </si>
  <si>
    <t>선동,몸통칼집채</t>
    <phoneticPr fontId="19" type="noConversion"/>
  </si>
  <si>
    <t>조개살</t>
    <phoneticPr fontId="19" type="noConversion"/>
  </si>
  <si>
    <t>냉동,기본채</t>
    <phoneticPr fontId="19" type="noConversion"/>
  </si>
  <si>
    <t>꽃새우(독새우)</t>
    <phoneticPr fontId="19" type="noConversion"/>
  </si>
  <si>
    <t>자건품</t>
    <phoneticPr fontId="19" type="noConversion"/>
  </si>
  <si>
    <t>두절새우,大</t>
    <phoneticPr fontId="19" type="noConversion"/>
  </si>
  <si>
    <t>두절새우,小</t>
    <phoneticPr fontId="19" type="noConversion"/>
  </si>
  <si>
    <t>두절새우,볶음용</t>
    <phoneticPr fontId="19" type="noConversion"/>
  </si>
  <si>
    <t>태국</t>
    <phoneticPr fontId="19" type="noConversion"/>
  </si>
  <si>
    <t>해삼</t>
    <phoneticPr fontId="19" type="noConversion"/>
  </si>
  <si>
    <t>불린해삼</t>
    <phoneticPr fontId="19" type="noConversion"/>
  </si>
  <si>
    <t>무염</t>
    <phoneticPr fontId="19" type="noConversion"/>
  </si>
  <si>
    <t>해파리채</t>
    <phoneticPr fontId="19" type="noConversion"/>
  </si>
  <si>
    <t>해조류</t>
    <phoneticPr fontId="19" type="noConversion"/>
  </si>
  <si>
    <t>김(참김)</t>
    <phoneticPr fontId="19" type="noConversion"/>
  </si>
  <si>
    <t>마른것,전장김</t>
    <phoneticPr fontId="19" type="noConversion"/>
  </si>
  <si>
    <t>김밥용김</t>
    <phoneticPr fontId="19" type="noConversion"/>
  </si>
  <si>
    <t>파래김</t>
    <phoneticPr fontId="19" type="noConversion"/>
  </si>
  <si>
    <t>마른것</t>
    <phoneticPr fontId="19" type="noConversion"/>
  </si>
  <si>
    <t>생김가루,무염</t>
    <phoneticPr fontId="19" type="noConversion"/>
  </si>
  <si>
    <t>맛김,김가루</t>
    <phoneticPr fontId="19" type="noConversion"/>
  </si>
  <si>
    <t>구운것,조미x</t>
    <phoneticPr fontId="19" type="noConversion"/>
  </si>
  <si>
    <t>구운것,조미</t>
    <phoneticPr fontId="19" type="noConversion"/>
  </si>
  <si>
    <t>쌈다시마</t>
    <phoneticPr fontId="19" type="noConversion"/>
  </si>
  <si>
    <t>국용,기장</t>
    <phoneticPr fontId="19" type="noConversion"/>
  </si>
  <si>
    <t>국용,완도</t>
    <phoneticPr fontId="19" type="noConversion"/>
  </si>
  <si>
    <t>건다시마,절단</t>
    <phoneticPr fontId="19" type="noConversion"/>
  </si>
  <si>
    <t>염장품</t>
    <phoneticPr fontId="19" type="noConversion"/>
  </si>
  <si>
    <t>염장다시마</t>
    <phoneticPr fontId="19" type="noConversion"/>
  </si>
  <si>
    <t>다시마부각,반제품</t>
    <phoneticPr fontId="19" type="noConversion"/>
  </si>
  <si>
    <t>매생이</t>
    <phoneticPr fontId="19" type="noConversion"/>
  </si>
  <si>
    <t>물미역</t>
    <phoneticPr fontId="19" type="noConversion"/>
  </si>
  <si>
    <t>곰피</t>
    <phoneticPr fontId="19" type="noConversion"/>
  </si>
  <si>
    <t>건미역</t>
    <phoneticPr fontId="19" type="noConversion"/>
  </si>
  <si>
    <t>건미역,절단</t>
    <phoneticPr fontId="19" type="noConversion"/>
  </si>
  <si>
    <t>염장미역줄기</t>
    <phoneticPr fontId="19" type="noConversion"/>
  </si>
  <si>
    <t>염장미역</t>
    <phoneticPr fontId="19" type="noConversion"/>
  </si>
  <si>
    <t>미역자반</t>
    <phoneticPr fontId="19" type="noConversion"/>
  </si>
  <si>
    <t>튀각용</t>
    <phoneticPr fontId="19" type="noConversion"/>
  </si>
  <si>
    <t>미역자반,반제품</t>
    <phoneticPr fontId="19" type="noConversion"/>
  </si>
  <si>
    <t>물파래</t>
    <phoneticPr fontId="19" type="noConversion"/>
  </si>
  <si>
    <t>건파래</t>
    <phoneticPr fontId="19" type="noConversion"/>
  </si>
  <si>
    <t>찰기장</t>
    <phoneticPr fontId="19" type="noConversion"/>
  </si>
  <si>
    <t>칼슘강화기장</t>
    <phoneticPr fontId="19" type="noConversion"/>
  </si>
  <si>
    <t>곡류</t>
    <phoneticPr fontId="19" type="noConversion"/>
  </si>
  <si>
    <t>메밀</t>
    <phoneticPr fontId="19" type="noConversion"/>
  </si>
  <si>
    <t>알곡</t>
    <phoneticPr fontId="19" type="noConversion"/>
  </si>
  <si>
    <t>메밀쌀</t>
    <phoneticPr fontId="19" type="noConversion"/>
  </si>
  <si>
    <t>밀쌀</t>
    <phoneticPr fontId="19" type="noConversion"/>
  </si>
  <si>
    <t>발아현미쌀</t>
    <phoneticPr fontId="19" type="noConversion"/>
  </si>
  <si>
    <t>겉보리,통보리</t>
    <phoneticPr fontId="19" type="noConversion"/>
  </si>
  <si>
    <t>늘보리</t>
    <phoneticPr fontId="19" type="noConversion"/>
  </si>
  <si>
    <t>압맥</t>
    <phoneticPr fontId="19" type="noConversion"/>
  </si>
  <si>
    <t>할맥</t>
    <phoneticPr fontId="19" type="noConversion"/>
  </si>
  <si>
    <t>보리쌀</t>
    <phoneticPr fontId="19" type="noConversion"/>
  </si>
  <si>
    <t>쌀(백미)</t>
    <phoneticPr fontId="19" type="noConversion"/>
  </si>
  <si>
    <t>경기일반미</t>
    <phoneticPr fontId="19" type="noConversion"/>
  </si>
  <si>
    <t>경기일반미,추청</t>
    <phoneticPr fontId="19" type="noConversion"/>
  </si>
  <si>
    <t>이천쌀</t>
    <phoneticPr fontId="19" type="noConversion"/>
  </si>
  <si>
    <t>충청일반미</t>
    <phoneticPr fontId="19" type="noConversion"/>
  </si>
  <si>
    <t>충청</t>
    <phoneticPr fontId="19" type="noConversion"/>
  </si>
  <si>
    <t>전라일반미</t>
    <phoneticPr fontId="19" type="noConversion"/>
  </si>
  <si>
    <t>전라</t>
    <phoneticPr fontId="19" type="noConversion"/>
  </si>
  <si>
    <t>강원일반미</t>
    <phoneticPr fontId="19" type="noConversion"/>
  </si>
  <si>
    <t>강원</t>
    <phoneticPr fontId="19" type="noConversion"/>
  </si>
  <si>
    <t>오대쌀</t>
    <phoneticPr fontId="19" type="noConversion"/>
  </si>
  <si>
    <t>현미쑥쌀</t>
    <phoneticPr fontId="19" type="noConversion"/>
  </si>
  <si>
    <t>찰옥수수알</t>
    <phoneticPr fontId="19" type="noConversion"/>
  </si>
  <si>
    <t>찰옥수수쌀</t>
    <phoneticPr fontId="19" type="noConversion"/>
  </si>
  <si>
    <t>냉동,옥수수</t>
    <phoneticPr fontId="19" type="noConversion"/>
  </si>
  <si>
    <t>율무</t>
    <phoneticPr fontId="19" type="noConversion"/>
  </si>
  <si>
    <t>도정곡</t>
    <phoneticPr fontId="19" type="noConversion"/>
  </si>
  <si>
    <t>메조</t>
    <phoneticPr fontId="19" type="noConversion"/>
  </si>
  <si>
    <t>조</t>
    <phoneticPr fontId="19" type="noConversion"/>
  </si>
  <si>
    <t>차조</t>
    <phoneticPr fontId="19" type="noConversion"/>
  </si>
  <si>
    <t>찰현미</t>
    <phoneticPr fontId="19" type="noConversion"/>
  </si>
  <si>
    <t>기능성쌀</t>
    <phoneticPr fontId="19" type="noConversion"/>
  </si>
  <si>
    <t>칼슘강화찹쌀</t>
    <phoneticPr fontId="19" type="noConversion"/>
  </si>
  <si>
    <t>수수</t>
    <phoneticPr fontId="19" type="noConversion"/>
  </si>
  <si>
    <t>혼합잡곡</t>
    <phoneticPr fontId="19" type="noConversion"/>
  </si>
  <si>
    <t>15곡</t>
    <phoneticPr fontId="19" type="noConversion"/>
  </si>
  <si>
    <t>12곡</t>
    <phoneticPr fontId="19" type="noConversion"/>
  </si>
  <si>
    <t>10곡</t>
    <phoneticPr fontId="19" type="noConversion"/>
  </si>
  <si>
    <t>8곡</t>
    <phoneticPr fontId="19" type="noConversion"/>
  </si>
  <si>
    <t>멥쌀</t>
    <phoneticPr fontId="19" type="noConversion"/>
  </si>
  <si>
    <t>흑현미</t>
    <phoneticPr fontId="19" type="noConversion"/>
  </si>
  <si>
    <t>피감자,왕왕</t>
    <phoneticPr fontId="19" type="noConversion"/>
  </si>
  <si>
    <t>피감자,왕특</t>
    <phoneticPr fontId="19" type="noConversion"/>
  </si>
  <si>
    <t>깐것</t>
    <phoneticPr fontId="19" type="noConversion"/>
  </si>
  <si>
    <t>피알감자,조림용</t>
    <phoneticPr fontId="19" type="noConversion"/>
  </si>
  <si>
    <t>지름2~2.5cm</t>
    <phoneticPr fontId="19" type="noConversion"/>
  </si>
  <si>
    <t>깐알감자,조림용</t>
    <phoneticPr fontId="19" type="noConversion"/>
  </si>
  <si>
    <t>세척알감자,조림용</t>
    <phoneticPr fontId="19" type="noConversion"/>
  </si>
  <si>
    <t>피고구마,왕</t>
    <phoneticPr fontId="19" type="noConversion"/>
  </si>
  <si>
    <t>피고구마,50~60g</t>
    <phoneticPr fontId="19" type="noConversion"/>
  </si>
  <si>
    <t>밤고구마,왕</t>
    <phoneticPr fontId="19" type="noConversion"/>
  </si>
  <si>
    <t>밤고구마,50~60g</t>
    <phoneticPr fontId="19" type="noConversion"/>
  </si>
  <si>
    <t>호박고구마,70g</t>
    <phoneticPr fontId="19" type="noConversion"/>
  </si>
  <si>
    <t>호박고구마,튀김용</t>
    <phoneticPr fontId="19" type="noConversion"/>
  </si>
  <si>
    <t>깐것,슬라이스</t>
    <phoneticPr fontId="19" type="noConversion"/>
  </si>
  <si>
    <t>깐고구마,채</t>
    <phoneticPr fontId="19" type="noConversion"/>
  </si>
  <si>
    <t>깐고구마,통</t>
    <phoneticPr fontId="19" type="noConversion"/>
  </si>
  <si>
    <t>깐것,맛탕용</t>
    <phoneticPr fontId="19" type="noConversion"/>
  </si>
  <si>
    <t>깐고구마,맛탕용</t>
    <phoneticPr fontId="19" type="noConversion"/>
  </si>
  <si>
    <t>깐강낭콩</t>
    <phoneticPr fontId="19" type="noConversion"/>
  </si>
  <si>
    <t>깐녹두</t>
    <phoneticPr fontId="19" type="noConversion"/>
  </si>
  <si>
    <t>대두(검정콩)</t>
    <phoneticPr fontId="19" type="noConversion"/>
  </si>
  <si>
    <t>흑태</t>
    <phoneticPr fontId="19" type="noConversion"/>
  </si>
  <si>
    <t>말린것,녹색자엽콩</t>
    <phoneticPr fontId="19" type="noConversion"/>
  </si>
  <si>
    <t>서리태</t>
    <phoneticPr fontId="19" type="noConversion"/>
  </si>
  <si>
    <t>백태</t>
    <phoneticPr fontId="19" type="noConversion"/>
  </si>
  <si>
    <t>햇동부,깐것</t>
    <phoneticPr fontId="19" type="noConversion"/>
  </si>
  <si>
    <t>햇먹동부,깐것</t>
    <phoneticPr fontId="19" type="noConversion"/>
  </si>
  <si>
    <t>건동부</t>
    <phoneticPr fontId="19" type="noConversion"/>
  </si>
  <si>
    <t>밤콩</t>
    <phoneticPr fontId="19" type="noConversion"/>
  </si>
  <si>
    <t>햇밤콩</t>
    <phoneticPr fontId="19" type="noConversion"/>
  </si>
  <si>
    <t>건밤콩</t>
    <phoneticPr fontId="19" type="noConversion"/>
  </si>
  <si>
    <t>완두콩</t>
    <phoneticPr fontId="19" type="noConversion"/>
  </si>
  <si>
    <t>피완두</t>
    <phoneticPr fontId="19" type="noConversion"/>
  </si>
  <si>
    <t>깐완두</t>
    <phoneticPr fontId="19" type="noConversion"/>
  </si>
  <si>
    <t>냉동완두</t>
    <phoneticPr fontId="19" type="noConversion"/>
  </si>
  <si>
    <t>건완두</t>
    <phoneticPr fontId="19" type="noConversion"/>
  </si>
  <si>
    <t>불린것</t>
    <phoneticPr fontId="19" type="noConversion"/>
  </si>
  <si>
    <t>불린완두</t>
    <phoneticPr fontId="19" type="noConversion"/>
  </si>
  <si>
    <t>울타리콩</t>
    <phoneticPr fontId="19" type="noConversion"/>
  </si>
  <si>
    <t>깐울타리콩</t>
    <phoneticPr fontId="19" type="noConversion"/>
  </si>
  <si>
    <t>건울타리콩</t>
    <phoneticPr fontId="19" type="noConversion"/>
  </si>
  <si>
    <t>쥐눈이콩</t>
    <phoneticPr fontId="19" type="noConversion"/>
  </si>
  <si>
    <t>검정소립콩,말린것</t>
    <phoneticPr fontId="19" type="noConversion"/>
  </si>
  <si>
    <t>검정약콩</t>
    <phoneticPr fontId="19" type="noConversion"/>
  </si>
  <si>
    <t>콩가루</t>
    <phoneticPr fontId="19" type="noConversion"/>
  </si>
  <si>
    <t>볶은것</t>
    <phoneticPr fontId="19" type="noConversion"/>
  </si>
  <si>
    <t>붉은팥,생것</t>
    <phoneticPr fontId="19" type="noConversion"/>
  </si>
  <si>
    <t>햇팥,깐것</t>
    <phoneticPr fontId="19" type="noConversion"/>
  </si>
  <si>
    <t>붉은팥,말린것</t>
    <phoneticPr fontId="19" type="noConversion"/>
  </si>
  <si>
    <t>건적두</t>
    <phoneticPr fontId="19" type="noConversion"/>
  </si>
  <si>
    <t>피들깨가루</t>
    <phoneticPr fontId="19" type="noConversion"/>
  </si>
  <si>
    <t>거피들깨가루</t>
    <phoneticPr fontId="19" type="noConversion"/>
  </si>
  <si>
    <t>생것,겉껍질있음</t>
    <phoneticPr fontId="19" type="noConversion"/>
  </si>
  <si>
    <t>생땅콩</t>
    <phoneticPr fontId="19" type="noConversion"/>
  </si>
  <si>
    <t>말린것,속껍질있음</t>
    <phoneticPr fontId="19" type="noConversion"/>
  </si>
  <si>
    <t>피땅콩</t>
    <phoneticPr fontId="19" type="noConversion"/>
  </si>
  <si>
    <t>볶은것,속껍질제거</t>
    <phoneticPr fontId="19" type="noConversion"/>
  </si>
  <si>
    <t>알땅콩</t>
    <phoneticPr fontId="19" type="noConversion"/>
  </si>
  <si>
    <t>가루</t>
    <phoneticPr fontId="19" type="noConversion"/>
  </si>
  <si>
    <t>분쇄땅콩</t>
    <phoneticPr fontId="19" type="noConversion"/>
  </si>
  <si>
    <t>깐아몬드,통</t>
    <phoneticPr fontId="19" type="noConversion"/>
  </si>
  <si>
    <t>깐아몬드,채</t>
    <phoneticPr fontId="19" type="noConversion"/>
  </si>
  <si>
    <t>깐은행</t>
    <phoneticPr fontId="19" type="noConversion"/>
  </si>
  <si>
    <t>깐잣</t>
    <phoneticPr fontId="19" type="noConversion"/>
  </si>
  <si>
    <t>피검정깨</t>
    <phoneticPr fontId="19" type="noConversion"/>
  </si>
  <si>
    <t>볶은검정깨</t>
    <phoneticPr fontId="19" type="noConversion"/>
  </si>
  <si>
    <t>피참깨</t>
    <phoneticPr fontId="19" type="noConversion"/>
  </si>
  <si>
    <t>볶은참깨</t>
    <phoneticPr fontId="19" type="noConversion"/>
  </si>
  <si>
    <t>거피참깨</t>
    <phoneticPr fontId="19" type="noConversion"/>
  </si>
  <si>
    <t>말린것,깐것</t>
    <phoneticPr fontId="19" type="noConversion"/>
  </si>
  <si>
    <t>호두살</t>
    <phoneticPr fontId="19" type="noConversion"/>
  </si>
  <si>
    <t>호두싸래기,조각호두</t>
    <phoneticPr fontId="19" type="noConversion"/>
  </si>
  <si>
    <t>대25~30cm</t>
    <phoneticPr fontId="19" type="noConversion"/>
  </si>
  <si>
    <t>중20~25cm</t>
    <phoneticPr fontId="19" type="noConversion"/>
  </si>
  <si>
    <t>건가지</t>
    <phoneticPr fontId="19" type="noConversion"/>
  </si>
  <si>
    <t>청갓</t>
    <phoneticPr fontId="19" type="noConversion"/>
  </si>
  <si>
    <t>홍갓</t>
    <phoneticPr fontId="19" type="noConversion"/>
  </si>
  <si>
    <t>깐고구마순</t>
    <phoneticPr fontId="19" type="noConversion"/>
  </si>
  <si>
    <t>삶은고구마순,건</t>
    <phoneticPr fontId="19" type="noConversion"/>
  </si>
  <si>
    <t>삶은고구마순,생</t>
    <phoneticPr fontId="19" type="noConversion"/>
  </si>
  <si>
    <t>맵지않은것</t>
    <phoneticPr fontId="19" type="noConversion"/>
  </si>
  <si>
    <t>건홍고추</t>
    <phoneticPr fontId="19" type="noConversion"/>
  </si>
  <si>
    <t>풋고추</t>
    <phoneticPr fontId="19" type="noConversion"/>
  </si>
  <si>
    <t>청양고추</t>
    <phoneticPr fontId="19" type="noConversion"/>
  </si>
  <si>
    <t>생고춧잎</t>
    <phoneticPr fontId="19" type="noConversion"/>
  </si>
  <si>
    <t>건고춧잎</t>
    <phoneticPr fontId="19" type="noConversion"/>
  </si>
  <si>
    <t>삶은고춧잎,생</t>
    <phoneticPr fontId="19" type="noConversion"/>
  </si>
  <si>
    <t>바라깻잎,잎</t>
    <phoneticPr fontId="19" type="noConversion"/>
  </si>
  <si>
    <t>바라깻잎,순</t>
    <phoneticPr fontId="19" type="noConversion"/>
  </si>
  <si>
    <t>단깻잎</t>
    <phoneticPr fontId="19" type="noConversion"/>
  </si>
  <si>
    <t>깻단</t>
    <phoneticPr fontId="19" type="noConversion"/>
  </si>
  <si>
    <t>손질x</t>
    <phoneticPr fontId="19" type="noConversion"/>
  </si>
  <si>
    <t>손질</t>
    <phoneticPr fontId="19" type="noConversion"/>
  </si>
  <si>
    <t>다래순</t>
    <phoneticPr fontId="19" type="noConversion"/>
  </si>
  <si>
    <t>삶은다래순,건</t>
    <phoneticPr fontId="19" type="noConversion"/>
  </si>
  <si>
    <t>깐더덕,채</t>
    <phoneticPr fontId="19" type="noConversion"/>
  </si>
  <si>
    <t>깐더덕,눌림</t>
    <phoneticPr fontId="19" type="noConversion"/>
  </si>
  <si>
    <t>깐도라지,통</t>
    <phoneticPr fontId="19" type="noConversion"/>
  </si>
  <si>
    <t>깐도라지,채</t>
    <phoneticPr fontId="19" type="noConversion"/>
  </si>
  <si>
    <t>깐도라지,실채</t>
    <phoneticPr fontId="19" type="noConversion"/>
  </si>
  <si>
    <t>풋마늘</t>
    <phoneticPr fontId="19" type="noConversion"/>
  </si>
  <si>
    <t>마늘쫑</t>
    <phoneticPr fontId="19" type="noConversion"/>
  </si>
  <si>
    <t>삶은머위대</t>
    <phoneticPr fontId="19" type="noConversion"/>
  </si>
  <si>
    <t>알타리무</t>
    <phoneticPr fontId="19" type="noConversion"/>
  </si>
  <si>
    <t>45~55g</t>
    <phoneticPr fontId="19" type="noConversion"/>
  </si>
  <si>
    <t>무말랭이</t>
    <phoneticPr fontId="19" type="noConversion"/>
  </si>
  <si>
    <t>무순</t>
    <phoneticPr fontId="19" type="noConversion"/>
  </si>
  <si>
    <t>길이5~6cm</t>
    <phoneticPr fontId="19" type="noConversion"/>
  </si>
  <si>
    <t>생것,잎</t>
    <phoneticPr fontId="19" type="noConversion"/>
  </si>
  <si>
    <t>무청</t>
    <phoneticPr fontId="19" type="noConversion"/>
  </si>
  <si>
    <t>무시래기</t>
    <phoneticPr fontId="19" type="noConversion"/>
  </si>
  <si>
    <t>무청우거지</t>
    <phoneticPr fontId="19" type="noConversion"/>
  </si>
  <si>
    <t>미나리</t>
    <phoneticPr fontId="19" type="noConversion"/>
  </si>
  <si>
    <t>돌미나리</t>
    <phoneticPr fontId="19" type="noConversion"/>
  </si>
  <si>
    <t>단미나리</t>
    <phoneticPr fontId="19" type="noConversion"/>
  </si>
  <si>
    <t>통배추,겉잎제거</t>
    <phoneticPr fontId="19" type="noConversion"/>
  </si>
  <si>
    <t>봄동</t>
    <phoneticPr fontId="19" type="noConversion"/>
  </si>
  <si>
    <t>알배기</t>
    <phoneticPr fontId="19" type="noConversion"/>
  </si>
  <si>
    <t>보리순</t>
    <phoneticPr fontId="19" type="noConversion"/>
  </si>
  <si>
    <t>부추</t>
    <phoneticPr fontId="19" type="noConversion"/>
  </si>
  <si>
    <t>재래부추</t>
    <phoneticPr fontId="19" type="noConversion"/>
  </si>
  <si>
    <t>영양부추</t>
    <phoneticPr fontId="19" type="noConversion"/>
  </si>
  <si>
    <t>호부추</t>
    <phoneticPr fontId="19" type="noConversion"/>
  </si>
  <si>
    <t>중국부추</t>
    <phoneticPr fontId="19" type="noConversion"/>
  </si>
  <si>
    <t>비름</t>
    <phoneticPr fontId="19" type="noConversion"/>
  </si>
  <si>
    <t>비름나물,손질x</t>
    <phoneticPr fontId="19" type="noConversion"/>
  </si>
  <si>
    <t>비름나물,손질</t>
    <phoneticPr fontId="19" type="noConversion"/>
  </si>
  <si>
    <t>비트</t>
    <phoneticPr fontId="19" type="noConversion"/>
  </si>
  <si>
    <t>생것,적색비트</t>
    <phoneticPr fontId="19" type="noConversion"/>
  </si>
  <si>
    <t>적색비트,홍무</t>
    <phoneticPr fontId="19" type="noConversion"/>
  </si>
  <si>
    <t>청상추,17~20cm</t>
    <phoneticPr fontId="19" type="noConversion"/>
  </si>
  <si>
    <t>적상추,17~20cm</t>
    <phoneticPr fontId="19" type="noConversion"/>
  </si>
  <si>
    <t>꽃상추,17~20cm</t>
    <phoneticPr fontId="19" type="noConversion"/>
  </si>
  <si>
    <t>피생강</t>
    <phoneticPr fontId="19" type="noConversion"/>
  </si>
  <si>
    <t>세발나물</t>
    <phoneticPr fontId="19" type="noConversion"/>
  </si>
  <si>
    <t>중국산녹두</t>
    <phoneticPr fontId="19" type="noConversion"/>
  </si>
  <si>
    <t>국산녹두</t>
    <phoneticPr fontId="19" type="noConversion"/>
  </si>
  <si>
    <t>생것,22cm전후</t>
    <phoneticPr fontId="19" type="noConversion"/>
  </si>
  <si>
    <t>단시금치</t>
    <phoneticPr fontId="19" type="noConversion"/>
  </si>
  <si>
    <t>박스포장</t>
    <phoneticPr fontId="19" type="noConversion"/>
  </si>
  <si>
    <t>길이2cm이내</t>
    <phoneticPr fontId="19" type="noConversion"/>
  </si>
  <si>
    <t>쑥</t>
    <phoneticPr fontId="19" type="noConversion"/>
  </si>
  <si>
    <t>대궁이 가는 것</t>
    <phoneticPr fontId="19" type="noConversion"/>
  </si>
  <si>
    <t>겉잎있음</t>
    <phoneticPr fontId="19" type="noConversion"/>
  </si>
  <si>
    <t>생것,깐것</t>
    <phoneticPr fontId="19" type="noConversion"/>
  </si>
  <si>
    <t>겉잎제거</t>
    <phoneticPr fontId="19" type="noConversion"/>
  </si>
  <si>
    <t>생것,붉은것</t>
    <phoneticPr fontId="19" type="noConversion"/>
  </si>
  <si>
    <t>적채</t>
    <phoneticPr fontId="19" type="noConversion"/>
  </si>
  <si>
    <t>양상추,깐것</t>
    <phoneticPr fontId="19" type="noConversion"/>
  </si>
  <si>
    <t>피연근</t>
    <phoneticPr fontId="19" type="noConversion"/>
  </si>
  <si>
    <t>깐연근,통</t>
    <phoneticPr fontId="19" type="noConversion"/>
  </si>
  <si>
    <t>깐연근,채</t>
    <phoneticPr fontId="19" type="noConversion"/>
  </si>
  <si>
    <t>연한것</t>
    <phoneticPr fontId="19" type="noConversion"/>
  </si>
  <si>
    <t>생것,재래종</t>
    <phoneticPr fontId="19" type="noConversion"/>
  </si>
  <si>
    <t>생것,개량종</t>
    <phoneticPr fontId="19" type="noConversion"/>
  </si>
  <si>
    <t>취청오이,25~30cm</t>
    <phoneticPr fontId="19" type="noConversion"/>
  </si>
  <si>
    <t>가시오이,25~30cm</t>
    <phoneticPr fontId="19" type="noConversion"/>
  </si>
  <si>
    <t>늙은오이</t>
    <phoneticPr fontId="19" type="noConversion"/>
  </si>
  <si>
    <t>늙은오이,껍질씨제거</t>
    <phoneticPr fontId="19" type="noConversion"/>
  </si>
  <si>
    <t>늙은오이,껍질씨제거(채)</t>
    <phoneticPr fontId="19" type="noConversion"/>
  </si>
  <si>
    <t>깐우엉,통</t>
    <phoneticPr fontId="19" type="noConversion"/>
  </si>
  <si>
    <t>깐우엉,채</t>
    <phoneticPr fontId="19" type="noConversion"/>
  </si>
  <si>
    <t>깐우엉,어슷썰기</t>
    <phoneticPr fontId="19" type="noConversion"/>
  </si>
  <si>
    <t>원추리</t>
    <phoneticPr fontId="19" type="noConversion"/>
  </si>
  <si>
    <t>삶은유채나물</t>
    <phoneticPr fontId="19" type="noConversion"/>
  </si>
  <si>
    <t>참나물</t>
    <phoneticPr fontId="19" type="noConversion"/>
  </si>
  <si>
    <t>생참나물</t>
    <phoneticPr fontId="19" type="noConversion"/>
  </si>
  <si>
    <t>삶은참나물</t>
    <phoneticPr fontId="19" type="noConversion"/>
  </si>
  <si>
    <t>참취</t>
    <phoneticPr fontId="19" type="noConversion"/>
  </si>
  <si>
    <t>취나물</t>
    <phoneticPr fontId="19" type="noConversion"/>
  </si>
  <si>
    <t>미역취</t>
    <phoneticPr fontId="19" type="noConversion"/>
  </si>
  <si>
    <t>삶은취나물,건</t>
    <phoneticPr fontId="19" type="noConversion"/>
  </si>
  <si>
    <t>콜라비</t>
    <phoneticPr fontId="19" type="noConversion"/>
  </si>
  <si>
    <t>청색</t>
    <phoneticPr fontId="19" type="noConversion"/>
  </si>
  <si>
    <t>적색</t>
    <phoneticPr fontId="19" type="noConversion"/>
  </si>
  <si>
    <t>수입콩</t>
    <phoneticPr fontId="19" type="noConversion"/>
  </si>
  <si>
    <t>두절</t>
    <phoneticPr fontId="19" type="noConversion"/>
  </si>
  <si>
    <t>150~200g</t>
    <phoneticPr fontId="19" type="noConversion"/>
  </si>
  <si>
    <t>찰토마토</t>
    <phoneticPr fontId="19" type="noConversion"/>
  </si>
  <si>
    <t>200~240g</t>
    <phoneticPr fontId="19" type="noConversion"/>
  </si>
  <si>
    <t>방울토마토</t>
    <phoneticPr fontId="19" type="noConversion"/>
  </si>
  <si>
    <t>배식용,20~25g</t>
    <phoneticPr fontId="19" type="noConversion"/>
  </si>
  <si>
    <t>샐러드용,10g</t>
    <phoneticPr fontId="19" type="noConversion"/>
  </si>
  <si>
    <t>토란대</t>
    <phoneticPr fontId="19" type="noConversion"/>
  </si>
  <si>
    <t>흙쪽파</t>
    <phoneticPr fontId="19" type="noConversion"/>
  </si>
  <si>
    <t>깐쪽파</t>
    <phoneticPr fontId="19" type="noConversion"/>
  </si>
  <si>
    <t>실파</t>
    <phoneticPr fontId="19" type="noConversion"/>
  </si>
  <si>
    <t>깐실파</t>
    <phoneticPr fontId="19" type="noConversion"/>
  </si>
  <si>
    <t>잎이피지않은것</t>
    <phoneticPr fontId="19" type="noConversion"/>
  </si>
  <si>
    <t>적.청.주황,황색</t>
    <phoneticPr fontId="19" type="noConversion"/>
  </si>
  <si>
    <t>60~70g</t>
    <phoneticPr fontId="19" type="noConversion"/>
  </si>
  <si>
    <t>50~60g</t>
    <phoneticPr fontId="19" type="noConversion"/>
  </si>
  <si>
    <t>늙은호박,생것</t>
    <phoneticPr fontId="19" type="noConversion"/>
  </si>
  <si>
    <t>피늙은호박</t>
    <phoneticPr fontId="19" type="noConversion"/>
  </si>
  <si>
    <t>뉴질랜드</t>
    <phoneticPr fontId="19" type="noConversion"/>
  </si>
  <si>
    <t>늙은호박,손질</t>
    <phoneticPr fontId="19" type="noConversion"/>
  </si>
  <si>
    <t>껍질씨제거,절단</t>
    <phoneticPr fontId="19" type="noConversion"/>
  </si>
  <si>
    <t>늙은호박고지(오가리)</t>
    <phoneticPr fontId="19" type="noConversion"/>
  </si>
  <si>
    <t>늙은호박고지</t>
    <phoneticPr fontId="19" type="noConversion"/>
  </si>
  <si>
    <t>피당호박</t>
    <phoneticPr fontId="19" type="noConversion"/>
  </si>
  <si>
    <t>당호박,손질</t>
    <phoneticPr fontId="19" type="noConversion"/>
  </si>
  <si>
    <t>만차량당호박</t>
    <phoneticPr fontId="19" type="noConversion"/>
  </si>
  <si>
    <t>만차량당호박,손질</t>
    <phoneticPr fontId="19" type="noConversion"/>
  </si>
  <si>
    <t>벌크포장,18~22cm</t>
    <phoneticPr fontId="19" type="noConversion"/>
  </si>
  <si>
    <t>낱개포장,18~22cm</t>
    <phoneticPr fontId="19" type="noConversion"/>
  </si>
  <si>
    <t>애호박고지</t>
    <phoneticPr fontId="19" type="noConversion"/>
  </si>
  <si>
    <t>돼지호박(쥬키니)</t>
    <phoneticPr fontId="19" type="noConversion"/>
  </si>
  <si>
    <t>22~28cm</t>
    <phoneticPr fontId="19" type="noConversion"/>
  </si>
  <si>
    <t>호박잎</t>
    <phoneticPr fontId="19" type="noConversion"/>
  </si>
  <si>
    <t>애새송이버섯,3cm</t>
    <phoneticPr fontId="19" type="noConversion"/>
  </si>
  <si>
    <t>진공포장</t>
    <phoneticPr fontId="19" type="noConversion"/>
  </si>
  <si>
    <t>참나무,생것</t>
    <phoneticPr fontId="19" type="noConversion"/>
  </si>
  <si>
    <t>생표고버섯</t>
    <phoneticPr fontId="19" type="noConversion"/>
  </si>
  <si>
    <t>참나무,말린것(생건)</t>
    <phoneticPr fontId="19" type="noConversion"/>
  </si>
  <si>
    <t>건표고,통</t>
    <phoneticPr fontId="19" type="noConversion"/>
  </si>
  <si>
    <t>건표고,채</t>
    <phoneticPr fontId="19" type="noConversion"/>
  </si>
  <si>
    <t>건표고칩</t>
    <phoneticPr fontId="19" type="noConversion"/>
  </si>
  <si>
    <t>표고버섯가루</t>
    <phoneticPr fontId="19" type="noConversion"/>
  </si>
  <si>
    <t>특란,1등급</t>
    <phoneticPr fontId="19" type="noConversion"/>
  </si>
  <si>
    <t>특란,1등급,목초란</t>
    <phoneticPr fontId="19" type="noConversion"/>
  </si>
  <si>
    <t>특란,2등급</t>
    <phoneticPr fontId="19" type="noConversion"/>
  </si>
  <si>
    <t>특란,일반란</t>
    <phoneticPr fontId="19" type="noConversion"/>
  </si>
  <si>
    <t>대란,일반란</t>
    <phoneticPr fontId="19" type="noConversion"/>
  </si>
  <si>
    <t>계피</t>
    <phoneticPr fontId="19" type="noConversion"/>
  </si>
  <si>
    <t>통계피</t>
    <phoneticPr fontId="19" type="noConversion"/>
  </si>
  <si>
    <t>계피껍질</t>
    <phoneticPr fontId="19" type="noConversion"/>
  </si>
  <si>
    <t>고창농협</t>
    <phoneticPr fontId="19" type="noConversion"/>
  </si>
  <si>
    <t>괴산농협</t>
    <phoneticPr fontId="19" type="noConversion"/>
  </si>
  <si>
    <t>골드</t>
    <phoneticPr fontId="19" type="noConversion"/>
  </si>
  <si>
    <t>일반</t>
    <phoneticPr fontId="19" type="noConversion"/>
  </si>
  <si>
    <t>산내마을</t>
    <phoneticPr fontId="19" type="noConversion"/>
  </si>
  <si>
    <t>안동농협</t>
    <phoneticPr fontId="19" type="noConversion"/>
  </si>
  <si>
    <t>수고추가루</t>
    <phoneticPr fontId="19" type="noConversion"/>
  </si>
  <si>
    <t>영월농협</t>
    <phoneticPr fontId="19" type="noConversion"/>
  </si>
  <si>
    <t>음성농협</t>
    <phoneticPr fontId="19" type="noConversion"/>
  </si>
  <si>
    <t>안면도농협</t>
    <phoneticPr fontId="19" type="noConversion"/>
  </si>
  <si>
    <t>하나가득</t>
    <phoneticPr fontId="19" type="noConversion"/>
  </si>
  <si>
    <t>감초</t>
    <phoneticPr fontId="19" type="noConversion"/>
  </si>
  <si>
    <t>3~4년근</t>
    <phoneticPr fontId="19" type="noConversion"/>
  </si>
  <si>
    <t>6년근</t>
    <phoneticPr fontId="19" type="noConversion"/>
  </si>
  <si>
    <t>750g</t>
    <phoneticPr fontId="19" type="noConversion"/>
  </si>
  <si>
    <t>봉평농협</t>
    <phoneticPr fontId="19" type="noConversion"/>
  </si>
  <si>
    <t>350g</t>
    <phoneticPr fontId="19" type="noConversion"/>
  </si>
  <si>
    <t>우리팜</t>
    <phoneticPr fontId="19" type="noConversion"/>
  </si>
  <si>
    <t>190g</t>
    <phoneticPr fontId="19" type="noConversion"/>
  </si>
  <si>
    <t>300g</t>
    <phoneticPr fontId="19" type="noConversion"/>
  </si>
  <si>
    <t>하나로마트</t>
    <phoneticPr fontId="19" type="noConversion"/>
  </si>
  <si>
    <t>시장조사 가격현황 (단위 : 원)</t>
    <phoneticPr fontId="19" type="noConversion"/>
  </si>
  <si>
    <t>전년동월</t>
    <phoneticPr fontId="19" type="noConversion"/>
  </si>
  <si>
    <t>전년대비</t>
    <phoneticPr fontId="19" type="noConversion"/>
  </si>
  <si>
    <t>전월대비</t>
    <phoneticPr fontId="19" type="noConversion"/>
  </si>
  <si>
    <t>가다랭이포</t>
    <phoneticPr fontId="19" type="noConversion"/>
  </si>
  <si>
    <t>기타수입</t>
    <phoneticPr fontId="19" type="noConversion"/>
  </si>
  <si>
    <t>피고구마</t>
    <phoneticPr fontId="19" type="noConversion"/>
  </si>
  <si>
    <t>고구마</t>
    <phoneticPr fontId="19" type="noConversion"/>
  </si>
  <si>
    <t>깐고구마</t>
    <phoneticPr fontId="19" type="noConversion"/>
  </si>
  <si>
    <t>깐녹두,말린것</t>
    <phoneticPr fontId="19" type="noConversion"/>
  </si>
  <si>
    <t>대두</t>
    <phoneticPr fontId="19" type="noConversion"/>
  </si>
  <si>
    <t>검정콩,서리태</t>
    <phoneticPr fontId="19" type="noConversion"/>
  </si>
  <si>
    <t>검정콩,흑태</t>
    <phoneticPr fontId="19" type="noConversion"/>
  </si>
  <si>
    <t>노란콩,백태</t>
    <phoneticPr fontId="19" type="noConversion"/>
  </si>
  <si>
    <t>붉은팥</t>
    <phoneticPr fontId="19" type="noConversion"/>
  </si>
  <si>
    <t>적두,말린것</t>
    <phoneticPr fontId="19" type="noConversion"/>
  </si>
  <si>
    <t>들깨</t>
    <phoneticPr fontId="19" type="noConversion"/>
  </si>
  <si>
    <t>피들깨,말린것</t>
    <phoneticPr fontId="19" type="noConversion"/>
  </si>
  <si>
    <t>피참깨,말린것</t>
    <phoneticPr fontId="19" type="noConversion"/>
  </si>
  <si>
    <t>고추</t>
    <phoneticPr fontId="19" type="noConversion"/>
  </si>
  <si>
    <t>꽈리고추,생것</t>
    <phoneticPr fontId="19" type="noConversion"/>
  </si>
  <si>
    <t>청양고추,생것</t>
    <phoneticPr fontId="19" type="noConversion"/>
  </si>
  <si>
    <t>풋고추,생것</t>
    <phoneticPr fontId="19" type="noConversion"/>
  </si>
  <si>
    <t>홍고추,생것</t>
    <phoneticPr fontId="19" type="noConversion"/>
  </si>
  <si>
    <t>근대</t>
    <phoneticPr fontId="19" type="noConversion"/>
  </si>
  <si>
    <t>청근대</t>
    <phoneticPr fontId="19" type="noConversion"/>
  </si>
  <si>
    <t>당근</t>
    <phoneticPr fontId="19" type="noConversion"/>
  </si>
  <si>
    <t>로메인</t>
    <phoneticPr fontId="19" type="noConversion"/>
  </si>
  <si>
    <t>청로메인</t>
    <phoneticPr fontId="19" type="noConversion"/>
  </si>
  <si>
    <t>마늘</t>
    <phoneticPr fontId="19" type="noConversion"/>
  </si>
  <si>
    <t>모듬쌈</t>
    <phoneticPr fontId="19" type="noConversion"/>
  </si>
  <si>
    <t>조선무</t>
    <phoneticPr fontId="19" type="noConversion"/>
  </si>
  <si>
    <t>배추</t>
    <phoneticPr fontId="19" type="noConversion"/>
  </si>
  <si>
    <t>단배추</t>
    <phoneticPr fontId="19" type="noConversion"/>
  </si>
  <si>
    <t>브로컬리</t>
    <phoneticPr fontId="19" type="noConversion"/>
  </si>
  <si>
    <t>상추</t>
    <phoneticPr fontId="19" type="noConversion"/>
  </si>
  <si>
    <t>적상추</t>
    <phoneticPr fontId="19" type="noConversion"/>
  </si>
  <si>
    <t>청상추</t>
    <phoneticPr fontId="19" type="noConversion"/>
  </si>
  <si>
    <t>생강</t>
    <phoneticPr fontId="19" type="noConversion"/>
  </si>
  <si>
    <t>흙생강</t>
    <phoneticPr fontId="19" type="noConversion"/>
  </si>
  <si>
    <t>셀러리</t>
    <phoneticPr fontId="19" type="noConversion"/>
  </si>
  <si>
    <t>적채,껍질제거</t>
    <phoneticPr fontId="19" type="noConversion"/>
  </si>
  <si>
    <t>양상추</t>
    <phoneticPr fontId="19" type="noConversion"/>
  </si>
  <si>
    <t>오이</t>
    <phoneticPr fontId="19" type="noConversion"/>
  </si>
  <si>
    <t>청오이</t>
    <phoneticPr fontId="19" type="noConversion"/>
  </si>
  <si>
    <t>우엉</t>
    <phoneticPr fontId="19" type="noConversion"/>
  </si>
  <si>
    <t>생것,깐우엉채</t>
    <phoneticPr fontId="19" type="noConversion"/>
  </si>
  <si>
    <t>치커리</t>
    <phoneticPr fontId="19" type="noConversion"/>
  </si>
  <si>
    <t>청치커리</t>
    <phoneticPr fontId="19" type="noConversion"/>
  </si>
  <si>
    <t>콩나물</t>
    <phoneticPr fontId="19" type="noConversion"/>
  </si>
  <si>
    <t>국산콩,두절</t>
    <phoneticPr fontId="19" type="noConversion"/>
  </si>
  <si>
    <t>토마토</t>
    <phoneticPr fontId="19" type="noConversion"/>
  </si>
  <si>
    <t>무농약이상</t>
    <phoneticPr fontId="19" type="noConversion"/>
  </si>
  <si>
    <t>파,대파</t>
    <phoneticPr fontId="19" type="noConversion"/>
  </si>
  <si>
    <t>파,소파</t>
    <phoneticPr fontId="19" type="noConversion"/>
  </si>
  <si>
    <t>흙소파</t>
    <phoneticPr fontId="19" type="noConversion"/>
  </si>
  <si>
    <t>깐소파</t>
    <phoneticPr fontId="19" type="noConversion"/>
  </si>
  <si>
    <t>피망</t>
    <phoneticPr fontId="19" type="noConversion"/>
  </si>
  <si>
    <t>호박</t>
    <phoneticPr fontId="19" type="noConversion"/>
  </si>
  <si>
    <t>애호박</t>
    <phoneticPr fontId="19" type="noConversion"/>
  </si>
  <si>
    <t>버섯류</t>
    <phoneticPr fontId="19" type="noConversion"/>
  </si>
  <si>
    <t>느타리버섯</t>
    <phoneticPr fontId="19" type="noConversion"/>
  </si>
  <si>
    <t>양송이버섯</t>
    <phoneticPr fontId="19" type="noConversion"/>
  </si>
  <si>
    <t>저농약</t>
    <phoneticPr fontId="19" type="noConversion"/>
  </si>
  <si>
    <t>팽이버섯</t>
    <phoneticPr fontId="19" type="noConversion"/>
  </si>
  <si>
    <t>표고버섯</t>
    <phoneticPr fontId="19" type="noConversion"/>
  </si>
  <si>
    <t>통,말린것</t>
    <phoneticPr fontId="19" type="noConversion"/>
  </si>
  <si>
    <t>채썰기,말린것</t>
    <phoneticPr fontId="19" type="noConversion"/>
  </si>
  <si>
    <t>귤(조생)</t>
    <phoneticPr fontId="19" type="noConversion"/>
  </si>
  <si>
    <t>10kg80~100개</t>
    <phoneticPr fontId="19" type="noConversion"/>
  </si>
  <si>
    <t>10kg100~120개</t>
    <phoneticPr fontId="19" type="noConversion"/>
  </si>
  <si>
    <t>10kg120~140개</t>
    <phoneticPr fontId="19" type="noConversion"/>
  </si>
  <si>
    <t>참다래</t>
    <phoneticPr fontId="19" type="noConversion"/>
  </si>
  <si>
    <t>딸기</t>
    <phoneticPr fontId="19" type="noConversion"/>
  </si>
  <si>
    <t>얼린것,아이스딸기</t>
    <phoneticPr fontId="19" type="noConversion"/>
  </si>
  <si>
    <t>합천</t>
    <phoneticPr fontId="19" type="noConversion"/>
  </si>
  <si>
    <t>말린것,통대추</t>
    <phoneticPr fontId="19" type="noConversion"/>
  </si>
  <si>
    <t>메론</t>
    <phoneticPr fontId="19" type="noConversion"/>
  </si>
  <si>
    <t>배(신고)</t>
    <phoneticPr fontId="19" type="noConversion"/>
  </si>
  <si>
    <t>2다이전반</t>
    <phoneticPr fontId="19" type="noConversion"/>
  </si>
  <si>
    <t>2다이후반</t>
    <phoneticPr fontId="19" type="noConversion"/>
  </si>
  <si>
    <t>사과(부사)</t>
    <phoneticPr fontId="19" type="noConversion"/>
  </si>
  <si>
    <t>15kg,4D</t>
    <phoneticPr fontId="19" type="noConversion"/>
  </si>
  <si>
    <t>15kg,5D</t>
    <phoneticPr fontId="19" type="noConversion"/>
  </si>
  <si>
    <t>15kg,6D</t>
    <phoneticPr fontId="19" type="noConversion"/>
  </si>
  <si>
    <t>오렌지(생과)</t>
    <phoneticPr fontId="19" type="noConversion"/>
  </si>
  <si>
    <t>네블,350g/개</t>
    <phoneticPr fontId="19" type="noConversion"/>
  </si>
  <si>
    <t>제주</t>
    <phoneticPr fontId="19" type="noConversion"/>
  </si>
  <si>
    <t>청견,350g/개</t>
    <phoneticPr fontId="19" type="noConversion"/>
  </si>
  <si>
    <t>천혜향,3kg8~10과</t>
    <phoneticPr fontId="19" type="noConversion"/>
  </si>
  <si>
    <t>천혜향,3kg17~18과</t>
    <phoneticPr fontId="19" type="noConversion"/>
  </si>
  <si>
    <t>한라봉,3kg8~9과</t>
    <phoneticPr fontId="19" type="noConversion"/>
  </si>
  <si>
    <t>포도(거봉)</t>
    <phoneticPr fontId="19" type="noConversion"/>
  </si>
  <si>
    <t>계란</t>
    <phoneticPr fontId="19" type="noConversion"/>
  </si>
  <si>
    <t>특란,1.8kg</t>
    <phoneticPr fontId="19" type="noConversion"/>
  </si>
  <si>
    <t>판</t>
    <phoneticPr fontId="19" type="noConversion"/>
  </si>
  <si>
    <t>친환경HACCP란</t>
    <phoneticPr fontId="19" type="noConversion"/>
  </si>
  <si>
    <t>고추가루</t>
    <phoneticPr fontId="19" type="noConversion"/>
  </si>
  <si>
    <t>친환경등급
및 원산지</t>
    <phoneticPr fontId="19" type="noConversion"/>
  </si>
  <si>
    <t>1등급(가락시장 제외)</t>
  </si>
  <si>
    <t>1등급(가락시장 제외)</t>
    <phoneticPr fontId="19" type="noConversion"/>
  </si>
  <si>
    <t>마장동시장</t>
    <phoneticPr fontId="19" type="noConversion"/>
  </si>
  <si>
    <t>하나로마트</t>
  </si>
  <si>
    <t>이마트</t>
  </si>
  <si>
    <t>규격</t>
  </si>
  <si>
    <t>적요 (식품설명)</t>
    <phoneticPr fontId="19" type="noConversion"/>
  </si>
  <si>
    <t>상세식품
(주재료원산지 및 비율/제조업체)</t>
    <phoneticPr fontId="19" type="noConversion"/>
  </si>
  <si>
    <r>
      <rPr>
        <b/>
        <sz val="14"/>
        <rFont val="HY견고딕"/>
        <family val="1"/>
        <charset val="129"/>
      </rPr>
      <t>※</t>
    </r>
    <r>
      <rPr>
        <b/>
        <sz val="14"/>
        <rFont val="돋움"/>
        <family val="3"/>
        <charset val="129"/>
      </rPr>
      <t>학교급식 식재료 시장조사 당월 기준 전년동월/전월 대비 비교표</t>
    </r>
    <phoneticPr fontId="19" type="noConversion"/>
  </si>
  <si>
    <t>&lt;축산물  14종 102품목&gt;</t>
  </si>
  <si>
    <t>&lt;친환경농산물  74종 138품목&gt;</t>
  </si>
  <si>
    <t>스위트콘, NGMO</t>
  </si>
  <si>
    <t>맥아물엿,NGMO</t>
  </si>
  <si>
    <t>대림알알이</t>
  </si>
  <si>
    <t>대림맛대장</t>
  </si>
  <si>
    <t>동원황맛사각</t>
  </si>
  <si>
    <t>60g16개</t>
  </si>
  <si>
    <t>동원아롱이</t>
  </si>
  <si>
    <t>동원재롱이</t>
  </si>
  <si>
    <t>동원어깨동무</t>
  </si>
  <si>
    <t>동원콩쥐</t>
  </si>
  <si>
    <t>동원달마당</t>
  </si>
  <si>
    <t>대림월매</t>
  </si>
  <si>
    <t>대림금강장사</t>
  </si>
  <si>
    <t>대림한마당</t>
  </si>
  <si>
    <t>대림선</t>
  </si>
  <si>
    <t>금F3진간장</t>
  </si>
  <si>
    <t>금F3</t>
  </si>
  <si>
    <t>2등급</t>
  </si>
  <si>
    <t>비고</t>
    <phoneticPr fontId="19" type="noConversion"/>
  </si>
  <si>
    <t>양지</t>
    <phoneticPr fontId="19" type="noConversion"/>
  </si>
  <si>
    <t>생것,원물</t>
    <phoneticPr fontId="19" type="noConversion"/>
  </si>
  <si>
    <t>냉장, 원물</t>
    <phoneticPr fontId="19" type="noConversion"/>
  </si>
  <si>
    <t>냉동,원물</t>
    <phoneticPr fontId="19" type="noConversion"/>
  </si>
  <si>
    <t>원물</t>
    <phoneticPr fontId="19" type="noConversion"/>
  </si>
  <si>
    <t>냉장,원물</t>
    <phoneticPr fontId="19" type="noConversion"/>
  </si>
  <si>
    <t>원물,탕용</t>
    <phoneticPr fontId="19" type="noConversion"/>
  </si>
  <si>
    <t>생물,원물</t>
    <phoneticPr fontId="19" type="noConversion"/>
  </si>
  <si>
    <t>냉동, 원물</t>
    <phoneticPr fontId="19" type="noConversion"/>
  </si>
  <si>
    <t>해동,원물</t>
    <phoneticPr fontId="19" type="noConversion"/>
  </si>
  <si>
    <t>원물, 암케</t>
    <phoneticPr fontId="19" type="noConversion"/>
  </si>
  <si>
    <t>선동X,원물</t>
    <phoneticPr fontId="19" type="noConversion"/>
  </si>
  <si>
    <t>중부시장</t>
    <phoneticPr fontId="19" type="noConversion"/>
  </si>
  <si>
    <t>25종 65품목</t>
    <phoneticPr fontId="19" type="noConversion"/>
  </si>
  <si>
    <t>&lt;곡류 25종 65품목&gt;</t>
    <phoneticPr fontId="19" type="noConversion"/>
  </si>
  <si>
    <t>자반,원물</t>
    <phoneticPr fontId="19" type="noConversion"/>
  </si>
  <si>
    <t>경기친환경
조합공동
사업법인</t>
    <phoneticPr fontId="19" type="noConversion"/>
  </si>
  <si>
    <t>생협</t>
    <phoneticPr fontId="19" type="noConversion"/>
  </si>
  <si>
    <t>어패류</t>
    <phoneticPr fontId="19" type="noConversion"/>
  </si>
  <si>
    <t>냉장,절단X</t>
    <phoneticPr fontId="19" type="noConversion"/>
  </si>
  <si>
    <t>&lt;건어물  15종 57품목&gt;</t>
    <phoneticPr fontId="19" type="noConversion"/>
  </si>
  <si>
    <t>&lt;수산물  52종 230품목&gt;</t>
    <phoneticPr fontId="19" type="noConversion"/>
  </si>
  <si>
    <t>무항생제, 국내산</t>
    <phoneticPr fontId="19" type="noConversion"/>
  </si>
  <si>
    <t>무항생제,냉장, 국내산</t>
    <phoneticPr fontId="19" type="noConversion"/>
  </si>
  <si>
    <t>공통</t>
    <phoneticPr fontId="19" type="noConversion"/>
  </si>
  <si>
    <t>공통</t>
  </si>
  <si>
    <t>식재료 공급업체 가격현황
(단위 : 원)</t>
  </si>
  <si>
    <t>최빈가</t>
    <phoneticPr fontId="19" type="noConversion"/>
  </si>
  <si>
    <t>10kg/40내</t>
  </si>
  <si>
    <t>10kg/50내</t>
  </si>
  <si>
    <t>10kg/60내</t>
  </si>
  <si>
    <t>10kg/70내</t>
  </si>
  <si>
    <t>10kg/80내</t>
  </si>
  <si>
    <t>10kg/90내</t>
  </si>
  <si>
    <t>10kg/100내</t>
  </si>
  <si>
    <t>15kg/40내</t>
  </si>
  <si>
    <t>15kg/50내</t>
  </si>
  <si>
    <t>15kg/60내</t>
  </si>
  <si>
    <t>15kg/70내</t>
  </si>
  <si>
    <t>2kg/특</t>
  </si>
  <si>
    <t>5kg/특</t>
  </si>
  <si>
    <t>반건시</t>
    <phoneticPr fontId="19" type="noConversion"/>
  </si>
  <si>
    <t>30g~40g</t>
    <phoneticPr fontId="19" type="noConversion"/>
  </si>
  <si>
    <t>과실류</t>
    <phoneticPr fontId="19" type="noConversion"/>
  </si>
  <si>
    <t>감(연시)</t>
    <phoneticPr fontId="19" type="noConversion"/>
  </si>
  <si>
    <t>생것,반시</t>
    <phoneticPr fontId="19" type="noConversion"/>
  </si>
  <si>
    <t>하우스귤</t>
    <phoneticPr fontId="19" type="noConversion"/>
  </si>
  <si>
    <t>5kg50~60개</t>
    <phoneticPr fontId="19" type="noConversion"/>
  </si>
  <si>
    <t>5kg60~70개</t>
    <phoneticPr fontId="19" type="noConversion"/>
  </si>
  <si>
    <t>5kg70~80개</t>
    <phoneticPr fontId="19" type="noConversion"/>
  </si>
  <si>
    <t>노지귤</t>
    <phoneticPr fontId="19" type="noConversion"/>
  </si>
  <si>
    <t>금귤(생과)</t>
    <phoneticPr fontId="19" type="noConversion"/>
  </si>
  <si>
    <t>금귤,대</t>
    <phoneticPr fontId="19" type="noConversion"/>
  </si>
  <si>
    <t>지름3cm</t>
    <phoneticPr fontId="19" type="noConversion"/>
  </si>
  <si>
    <t>금귤,중</t>
    <phoneticPr fontId="19" type="noConversion"/>
  </si>
  <si>
    <t>지름2.5cm</t>
    <phoneticPr fontId="19" type="noConversion"/>
  </si>
  <si>
    <t>다래</t>
    <phoneticPr fontId="19" type="noConversion"/>
  </si>
  <si>
    <t>10kg90개</t>
    <phoneticPr fontId="19" type="noConversion"/>
  </si>
  <si>
    <t>10kg105개</t>
    <phoneticPr fontId="19" type="noConversion"/>
  </si>
  <si>
    <t>대추</t>
    <phoneticPr fontId="19" type="noConversion"/>
  </si>
  <si>
    <t>생과</t>
    <phoneticPr fontId="19" type="noConversion"/>
  </si>
  <si>
    <t>생대추,통,특초</t>
    <phoneticPr fontId="19" type="noConversion"/>
  </si>
  <si>
    <t>건과</t>
    <phoneticPr fontId="19" type="noConversion"/>
  </si>
  <si>
    <t>건대추,통,상초</t>
    <phoneticPr fontId="19" type="noConversion"/>
  </si>
  <si>
    <t>씨제거통대추</t>
    <phoneticPr fontId="19" type="noConversion"/>
  </si>
  <si>
    <t>대추채</t>
    <phoneticPr fontId="19" type="noConversion"/>
  </si>
  <si>
    <t>설향</t>
    <phoneticPr fontId="19" type="noConversion"/>
  </si>
  <si>
    <t>대25~17g</t>
    <phoneticPr fontId="19" type="noConversion"/>
  </si>
  <si>
    <t>육보</t>
    <phoneticPr fontId="19" type="noConversion"/>
  </si>
  <si>
    <t>장희</t>
    <phoneticPr fontId="19" type="noConversion"/>
  </si>
  <si>
    <t>중17~10g</t>
    <phoneticPr fontId="19" type="noConversion"/>
  </si>
  <si>
    <t>18kg</t>
    <phoneticPr fontId="19" type="noConversion"/>
  </si>
  <si>
    <t>멜론</t>
    <phoneticPr fontId="19" type="noConversion"/>
  </si>
  <si>
    <t>일반머스크</t>
    <phoneticPr fontId="19" type="noConversion"/>
  </si>
  <si>
    <t>5kg3수/4수</t>
    <phoneticPr fontId="19" type="noConversion"/>
  </si>
  <si>
    <t>8kg4수</t>
    <phoneticPr fontId="19" type="noConversion"/>
  </si>
  <si>
    <t>8kg5수</t>
    <phoneticPr fontId="19" type="noConversion"/>
  </si>
  <si>
    <t>세지멜론</t>
    <phoneticPr fontId="19" type="noConversion"/>
  </si>
  <si>
    <t>13kg6발,8발/프리미엄</t>
    <phoneticPr fontId="19" type="noConversion"/>
  </si>
  <si>
    <t>13kg6발,8발/일반</t>
    <phoneticPr fontId="19" type="noConversion"/>
  </si>
  <si>
    <t>몽키바나나</t>
    <phoneticPr fontId="19" type="noConversion"/>
  </si>
  <si>
    <t>미니바나나</t>
    <phoneticPr fontId="19" type="noConversion"/>
  </si>
  <si>
    <t>신고</t>
    <phoneticPr fontId="19" type="noConversion"/>
  </si>
  <si>
    <t>15kg15~19개</t>
    <phoneticPr fontId="19" type="noConversion"/>
  </si>
  <si>
    <t>15kg20~25개</t>
    <phoneticPr fontId="19" type="noConversion"/>
  </si>
  <si>
    <t>15kg26~29개</t>
    <phoneticPr fontId="19" type="noConversion"/>
  </si>
  <si>
    <t>15kg30~35개</t>
    <phoneticPr fontId="19" type="noConversion"/>
  </si>
  <si>
    <t>복숭아(생과)</t>
    <phoneticPr fontId="19" type="noConversion"/>
  </si>
  <si>
    <t>천도</t>
    <phoneticPr fontId="19" type="noConversion"/>
  </si>
  <si>
    <t>부사(후지)</t>
    <phoneticPr fontId="19" type="noConversion"/>
  </si>
  <si>
    <t>아오리</t>
    <phoneticPr fontId="19" type="noConversion"/>
  </si>
  <si>
    <t>15kg/50내</t>
    <phoneticPr fontId="19" type="noConversion"/>
  </si>
  <si>
    <t>15kg/60내</t>
    <phoneticPr fontId="19" type="noConversion"/>
  </si>
  <si>
    <t>양광</t>
    <phoneticPr fontId="19" type="noConversion"/>
  </si>
  <si>
    <t>요까</t>
    <phoneticPr fontId="19" type="noConversion"/>
  </si>
  <si>
    <t>홍로</t>
    <phoneticPr fontId="19" type="noConversion"/>
  </si>
  <si>
    <t>홍옥</t>
    <phoneticPr fontId="19" type="noConversion"/>
  </si>
  <si>
    <t>대200g/개</t>
    <phoneticPr fontId="19" type="noConversion"/>
  </si>
  <si>
    <t>홍월</t>
    <phoneticPr fontId="19" type="noConversion"/>
  </si>
  <si>
    <t>히로사끼</t>
    <phoneticPr fontId="19" type="noConversion"/>
  </si>
  <si>
    <t>6~7kg/통</t>
    <phoneticPr fontId="19" type="noConversion"/>
  </si>
  <si>
    <t>8~10kg/통</t>
    <phoneticPr fontId="19" type="noConversion"/>
  </si>
  <si>
    <t>18kg72과</t>
    <phoneticPr fontId="19" type="noConversion"/>
  </si>
  <si>
    <t>18kg88과</t>
    <phoneticPr fontId="19" type="noConversion"/>
  </si>
  <si>
    <t>18kg113과</t>
    <phoneticPr fontId="19" type="noConversion"/>
  </si>
  <si>
    <t>생과,네블오렌지</t>
    <phoneticPr fontId="19" type="noConversion"/>
  </si>
  <si>
    <t>10gk5D</t>
    <phoneticPr fontId="19" type="noConversion"/>
  </si>
  <si>
    <t>10kg6D</t>
    <phoneticPr fontId="19" type="noConversion"/>
  </si>
  <si>
    <t>생과,청견오렌지</t>
    <phoneticPr fontId="19" type="noConversion"/>
  </si>
  <si>
    <t>한라봉</t>
    <phoneticPr fontId="19" type="noConversion"/>
  </si>
  <si>
    <t>3kg8~9과</t>
    <phoneticPr fontId="19" type="noConversion"/>
  </si>
  <si>
    <t>3kg10~12과</t>
    <phoneticPr fontId="19" type="noConversion"/>
  </si>
  <si>
    <t>앵두</t>
    <phoneticPr fontId="19" type="noConversion"/>
  </si>
  <si>
    <t>체리</t>
    <phoneticPr fontId="19" type="noConversion"/>
  </si>
  <si>
    <t>자두</t>
    <phoneticPr fontId="19" type="noConversion"/>
  </si>
  <si>
    <t>귀양</t>
    <phoneticPr fontId="19" type="noConversion"/>
  </si>
  <si>
    <t>대,120~150g/개</t>
    <phoneticPr fontId="19" type="noConversion"/>
  </si>
  <si>
    <t>대석</t>
    <phoneticPr fontId="19" type="noConversion"/>
  </si>
  <si>
    <t>10kg/상</t>
    <phoneticPr fontId="19" type="noConversion"/>
  </si>
  <si>
    <t>포모사</t>
    <phoneticPr fontId="19" type="noConversion"/>
  </si>
  <si>
    <t>추희</t>
    <phoneticPr fontId="19" type="noConversion"/>
  </si>
  <si>
    <t>피자두</t>
    <phoneticPr fontId="19" type="noConversion"/>
  </si>
  <si>
    <t>홍자두</t>
    <phoneticPr fontId="19" type="noConversion"/>
  </si>
  <si>
    <t>참외</t>
    <phoneticPr fontId="19" type="noConversion"/>
  </si>
  <si>
    <t>성주참외</t>
    <phoneticPr fontId="19" type="noConversion"/>
  </si>
  <si>
    <t>10kg40내</t>
    <phoneticPr fontId="19" type="noConversion"/>
  </si>
  <si>
    <t>10kg50내</t>
    <phoneticPr fontId="19" type="noConversion"/>
  </si>
  <si>
    <t>10kg60내</t>
    <phoneticPr fontId="19" type="noConversion"/>
  </si>
  <si>
    <t>10kg70내</t>
    <phoneticPr fontId="19" type="noConversion"/>
  </si>
  <si>
    <t>키위</t>
    <phoneticPr fontId="19" type="noConversion"/>
  </si>
  <si>
    <t>그린키위</t>
    <phoneticPr fontId="19" type="noConversion"/>
  </si>
  <si>
    <t>10kg99개</t>
    <phoneticPr fontId="19" type="noConversion"/>
  </si>
  <si>
    <t>골드키위</t>
    <phoneticPr fontId="19" type="noConversion"/>
  </si>
  <si>
    <t>6kg58개</t>
    <phoneticPr fontId="19" type="noConversion"/>
  </si>
  <si>
    <t>골든파인애플</t>
    <phoneticPr fontId="19" type="noConversion"/>
  </si>
  <si>
    <t>12kg5수</t>
    <phoneticPr fontId="19" type="noConversion"/>
  </si>
  <si>
    <t>12kg6수</t>
    <phoneticPr fontId="19" type="noConversion"/>
  </si>
  <si>
    <t>껍질제거,절단</t>
    <phoneticPr fontId="19" type="noConversion"/>
  </si>
  <si>
    <t>일반파인애플</t>
    <phoneticPr fontId="19" type="noConversion"/>
  </si>
  <si>
    <t>거봉</t>
    <phoneticPr fontId="19" type="noConversion"/>
  </si>
  <si>
    <t>델라웨어</t>
    <phoneticPr fontId="19" type="noConversion"/>
  </si>
  <si>
    <t>MBA,머루포도</t>
    <phoneticPr fontId="19" type="noConversion"/>
  </si>
  <si>
    <t>세레단</t>
    <phoneticPr fontId="19" type="noConversion"/>
  </si>
  <si>
    <t>포도(말린것)</t>
    <phoneticPr fontId="19" type="noConversion"/>
  </si>
  <si>
    <t>건포도</t>
    <phoneticPr fontId="19" type="noConversion"/>
  </si>
  <si>
    <t>무항생제,냉장</t>
    <phoneticPr fontId="19" type="noConversion"/>
  </si>
  <si>
    <t xml:space="preserve">                     </t>
    <phoneticPr fontId="19" type="noConversion"/>
  </si>
  <si>
    <t>74종 138품목</t>
    <phoneticPr fontId="19" type="noConversion"/>
  </si>
  <si>
    <t xml:space="preserve">                                                                                                                                                                                                                                                                                                                                                                                                                                                                                                                                                                                                                                                                                                                                                                                                                                                                                                                                                                                                                                                                                                                                                                                                                                                                                                                                                                                                                                                                                                                                                                                                                                                                                                                                                                                                                                                                                                                                                                                                                                                                                                                                                                                                                                                                                                                                                                                                                                                                                                                                                                                                                                                                                                                                                                                                                                                                                                                                                                                                                          </t>
    <phoneticPr fontId="19" type="noConversion"/>
  </si>
  <si>
    <t>초고추장</t>
    <phoneticPr fontId="19" type="noConversion"/>
  </si>
  <si>
    <t>&lt;농산물  137종 329품목&gt;</t>
    <phoneticPr fontId="19" type="noConversion"/>
  </si>
  <si>
    <t>양곡도매시장</t>
    <phoneticPr fontId="19" type="noConversion"/>
  </si>
  <si>
    <t>◦ 기상여건에 따른 산지수급사정, 시장유통상황 등에 의해 큰 폭의 가격변동 발생 가능</t>
  </si>
  <si>
    <t>◦ 식재료 공급업체 가격에는 HACCP 시설 관리비, 작업비,인건비, 물류비 등이 포함되어 있음</t>
  </si>
  <si>
    <t>◦ 조사품목 중 소포장 제품의 경우 Kg단위로 가격 환산시 가격차가 발생할 수 있으므로 비고란 참조바람</t>
  </si>
  <si>
    <t>◦ 하나로마트의 업소용 매장 제품은 식재료 공급업체의 품질 및 규격과 상이할 수 있으며, 가격 또한 대량 납품처의 특성상 다소 낮게 조사될 수 있음</t>
  </si>
  <si>
    <t>우리밀백설</t>
    <phoneticPr fontId="19" type="noConversion"/>
  </si>
  <si>
    <t>물가동향</t>
    <phoneticPr fontId="19" type="noConversion"/>
  </si>
  <si>
    <r>
      <t xml:space="preserve"> ◦ 식재료 공급업체 가격에는 HACCP 시설 관리비, 작업비,인건비, 물류비 등 포함
 ◦ 업체에 따라 집하장의 시설 미비로 무항생제 달걀 및 HACCP 인증 달걀은 등급판정이 불가한 경우가 있음
 ◦ 친환경축산물은 도매업체 부재로 소비자가격을 기준으로 조사함
 ◦ 식재료 공급업체마다 품질 및 규격이 상이할 수 있으며, 가격 또한 차이가 있을수 있음 
 </t>
    </r>
    <r>
      <rPr>
        <b/>
        <u/>
        <sz val="11"/>
        <color indexed="10"/>
        <rFont val="돋움"/>
        <family val="3"/>
        <charset val="129"/>
      </rPr>
      <t>◦ 식재료 공급업체에서 제시한 품질 및 가격은 납품 예측가이며, 기준 가격이 아니므로 반드시 참고 자료로만 사용할 것</t>
    </r>
    <phoneticPr fontId="19" type="noConversion"/>
  </si>
  <si>
    <t>최저가</t>
    <phoneticPr fontId="19" type="noConversion"/>
  </si>
  <si>
    <t>평균가</t>
    <phoneticPr fontId="19" type="noConversion"/>
  </si>
  <si>
    <r>
      <rPr>
        <b/>
        <sz val="11"/>
        <color indexed="10"/>
        <rFont val="굴림"/>
        <family val="3"/>
        <charset val="129"/>
      </rPr>
      <t xml:space="preserve">
◦ 식재료 공급업체 가격에는 작업비,인건비, 물류비 등이 포함되어 있으나, 도매시장 및 마트의 가격은 미포함</t>
    </r>
    <r>
      <rPr>
        <sz val="11"/>
        <color indexed="8"/>
        <rFont val="굴림"/>
        <family val="3"/>
        <charset val="129"/>
      </rPr>
      <t xml:space="preserve">
◦ 하나로마트의 업소용 매장 제품은 식재료 공급업체의 품질 및 규격과 상이할 수 있으며, 가격 또한 대량 납품처의 특성상 다소 낮게 조사될 수 있음
◦ 조사품목 중 소포장 제품의 경우 Kg단위로 가격 환산시 가격차가 발생할 수 있으므로 비고란 참조바람.
◦ 시장조사가격은 구입시기 및 장소에 따라 가격 편차가 발생할 수 있음
◦ 식재료 공급업체마다 품질(브랜드)및 규격이 상이할 수 있으며, 가격 또한 차이가 있을수 있음 
◦ 식재료 공급업체에서 제시한 품질 및 가격은 납품 예측가이며, 기준 가격이 아니므로 반드시 참고 자료로만 사용할 것
</t>
    </r>
    <phoneticPr fontId="19" type="noConversion"/>
  </si>
  <si>
    <r>
      <t xml:space="preserve">
</t>
    </r>
    <r>
      <rPr>
        <b/>
        <sz val="11"/>
        <color indexed="10"/>
        <rFont val="굴림"/>
        <family val="3"/>
        <charset val="129"/>
      </rPr>
      <t>◦ 도매시장 및 대형할인마트 시장조사가격은 작업비,물류비 등이 포함되어 있지 않으므로 학교급식 식재료 기초단가 산정 자제</t>
    </r>
    <r>
      <rPr>
        <sz val="11"/>
        <rFont val="굴림"/>
        <family val="3"/>
        <charset val="129"/>
      </rPr>
      <t xml:space="preserve">
</t>
    </r>
    <r>
      <rPr>
        <b/>
        <sz val="11"/>
        <color indexed="17"/>
        <rFont val="굴림"/>
        <family val="3"/>
        <charset val="129"/>
      </rPr>
      <t>◦ 식재료 공급업체 가격에는 시설 관리비, 작업비,인건비, 물류비 등이 포함되어 있음</t>
    </r>
    <r>
      <rPr>
        <sz val="11"/>
        <rFont val="굴림"/>
        <family val="3"/>
        <charset val="129"/>
      </rPr>
      <t xml:space="preserve">
◦ 하나로마트의 업소용 매장 제품은 식재료 공급업체의 품질 및 규격과 상이할 수 있으며, 가격 또한 </t>
    </r>
    <r>
      <rPr>
        <b/>
        <sz val="11"/>
        <color indexed="10"/>
        <rFont val="굴림"/>
        <family val="3"/>
        <charset val="129"/>
      </rPr>
      <t>대량 납품처의 특성상 다소 낮게 조사될 수 있음</t>
    </r>
    <r>
      <rPr>
        <sz val="11"/>
        <rFont val="굴림"/>
        <family val="3"/>
        <charset val="129"/>
      </rPr>
      <t xml:space="preserve">
◦ 조사품목 중 소포장 제품의 경우 Kg단위로 가격 환산시 가격차가 발생할 수 있으므로 비고란 참조바람.
◦ 경매가격은 서울시농수산물공사 (가락시장)의 시장조사 기간 특,상품을 기준으로한 평균가이며 kg로 환산하여 제시함
</t>
    </r>
    <r>
      <rPr>
        <b/>
        <u/>
        <sz val="11"/>
        <color indexed="10"/>
        <rFont val="굴림"/>
        <family val="3"/>
        <charset val="129"/>
      </rPr>
      <t xml:space="preserve">◦ 식재료 공급업체마다 품질(브랜드) 및 규격이 상이할 수 있으며, 가격 또한 차이가 있을수 있음 
◦ 식재료 공급업체에서 제시한 품질 및 가격은 납품 예측가이며, 기준 가격이 아니므로 반드시 참고 자료로만 사용할 것
</t>
    </r>
    <phoneticPr fontId="19" type="noConversion"/>
  </si>
  <si>
    <r>
      <t xml:space="preserve">◦ 하나로마트의 업소용 매장 제품은 식재료 공급업체의 품질 및 규격과 상이할 수 있으며, 가격 또한 대량 납품처의 특성상 다소 낮게 조사될 수 있음
◦ 조사품목 중 소포장 제품의 경우 Kg단위로 가격 환산시 가격차가 발생할 수 있으므로 비고란 참조바람.
◦ 시장조사가격은 구입시기 및 장소에 따라 가격 편차가 발생할 수 있음
◦ 식재료 공급업체 가격에는 HACCP 시설 관리비, 작업비,인건비, 물류비 등이 포함되어 있으나, 도매시장 및 마트의 가격은 미포함
◦ 친환경농산물은 전문도매업체 부재로 소비자가격을 기준으로 조사함
</t>
    </r>
    <r>
      <rPr>
        <b/>
        <u/>
        <sz val="11"/>
        <color indexed="10"/>
        <rFont val="굴림"/>
        <family val="3"/>
        <charset val="129"/>
      </rPr>
      <t>◦ 식재료 공급업체마다 품질(브랜드, HACCP) 및 규격이 상이할 수 있으며, 가격 또한 차이가 있을수 있음 
◦ 식재료 공급업체에서 제시한 품질 및 가격은 납품 예측가이며, 기준 가격이 아니므로 반드시 참고 자료로만 사용할 것</t>
    </r>
    <r>
      <rPr>
        <sz val="11"/>
        <rFont val="굴림"/>
        <family val="3"/>
        <charset val="129"/>
      </rPr>
      <t xml:space="preserve">
</t>
    </r>
    <r>
      <rPr>
        <b/>
        <sz val="11"/>
        <color indexed="17"/>
        <rFont val="굴림"/>
        <family val="3"/>
        <charset val="129"/>
      </rPr>
      <t>◦ 경기친환경조합공동사업법인은  남양주시, 광주시, 이천시, 여주군 등 팔당수계 8개 시·군 400여 농가로 구성된 13개 친환경농산물
  공동출하회와 계약재배 협약을 맺어 친환경농산물을 공급하고 있음</t>
    </r>
    <phoneticPr fontId="19" type="noConversion"/>
  </si>
  <si>
    <r>
      <rPr>
        <sz val="11"/>
        <color indexed="8"/>
        <rFont val="굴림"/>
        <family val="3"/>
        <charset val="129"/>
      </rPr>
      <t xml:space="preserve">◦ 하나로마트의 업소용 매장 제품은 식재료 공급업체의 품질 및 규격과 상이할 수 있으며, 가격 또한 대량 납품처의 특성상 다소 낮게 조사될 수 있음
◦ 조사품목 중 소포장 제품의 경우 Kg단위로 가격 환산시 가격차가 발생할 수 있으므로 비고란 참조바람.
◦ 시장조사가격은 구입시기 및 장소에 따라 가격 편차가 발생할 수 있음
◦ 식재료 공급업체 가격에는 HACCP 시설 관리비, 작업비,인건비, 물류비 등이 포함되어 있으나, 도매시장 및 마트의 가격은 미포함
◦ 경매가격은 서울시농수산물공사 (가락시장)의 시장조사 기간 특,상품을 기준으로한 평균가이며 kg로 환산하여 제시함
</t>
    </r>
    <r>
      <rPr>
        <b/>
        <u/>
        <sz val="11"/>
        <color indexed="10"/>
        <rFont val="굴림"/>
        <family val="3"/>
        <charset val="129"/>
      </rPr>
      <t>◦ 식재료 공급업체마다 품질(브랜드,HACCP 적용 제품) 및 규격이 상이할 수 있으며, 가격 또한 차이가 있을수 있음 
◦ 식재료 공급업체에서 제시한 품질 및 가격은 납품 예측가이며, 기준 가격이 아니므로 반드시 참고 자료로만 사용할 것</t>
    </r>
    <phoneticPr fontId="19" type="noConversion"/>
  </si>
  <si>
    <t>52종 230품목</t>
    <phoneticPr fontId="19" type="noConversion"/>
  </si>
  <si>
    <t>국산</t>
    <phoneticPr fontId="19" type="noConversion"/>
  </si>
  <si>
    <t>물파래</t>
    <phoneticPr fontId="19" type="noConversion"/>
  </si>
  <si>
    <t>kg</t>
    <phoneticPr fontId="19" type="noConversion"/>
  </si>
  <si>
    <t>생것</t>
    <phoneticPr fontId="19" type="noConversion"/>
  </si>
  <si>
    <t>해조류</t>
    <phoneticPr fontId="19" type="noConversion"/>
  </si>
  <si>
    <t>곰피</t>
    <phoneticPr fontId="19" type="noConversion"/>
  </si>
  <si>
    <t>생것(양식산)</t>
    <phoneticPr fontId="19" type="noConversion"/>
  </si>
  <si>
    <t>물미역</t>
    <phoneticPr fontId="19" type="noConversion"/>
  </si>
  <si>
    <t>냉동</t>
    <phoneticPr fontId="19" type="noConversion"/>
  </si>
  <si>
    <t>매생이</t>
    <phoneticPr fontId="19" type="noConversion"/>
  </si>
  <si>
    <t>쌈다시마</t>
    <phoneticPr fontId="19" type="noConversion"/>
  </si>
  <si>
    <t>태국</t>
    <phoneticPr fontId="19" type="noConversion"/>
  </si>
  <si>
    <t>해파리채</t>
    <phoneticPr fontId="19" type="noConversion"/>
  </si>
  <si>
    <t>무염</t>
    <phoneticPr fontId="19" type="noConversion"/>
  </si>
  <si>
    <t>중국</t>
    <phoneticPr fontId="19" type="noConversion"/>
  </si>
  <si>
    <t>해파리</t>
    <phoneticPr fontId="19" type="noConversion"/>
  </si>
  <si>
    <t>인도네시아</t>
    <phoneticPr fontId="19" type="noConversion"/>
  </si>
  <si>
    <t>불린해삼</t>
    <phoneticPr fontId="19" type="noConversion"/>
  </si>
  <si>
    <t>말린것</t>
    <phoneticPr fontId="19" type="noConversion"/>
  </si>
  <si>
    <t>해삼</t>
    <phoneticPr fontId="19" type="noConversion"/>
  </si>
  <si>
    <t>71/90,6~7g</t>
    <phoneticPr fontId="19" type="noConversion"/>
  </si>
  <si>
    <t>자숙,탈각</t>
    <phoneticPr fontId="19" type="noConversion"/>
  </si>
  <si>
    <t>칵테일새우</t>
    <phoneticPr fontId="19" type="noConversion"/>
  </si>
  <si>
    <t>51/60,8~12g</t>
    <phoneticPr fontId="19" type="noConversion"/>
  </si>
  <si>
    <t>베트남</t>
    <phoneticPr fontId="19" type="noConversion"/>
  </si>
  <si>
    <t>대만</t>
    <phoneticPr fontId="19" type="noConversion"/>
  </si>
  <si>
    <t>91/110,4~5g</t>
    <phoneticPr fontId="19" type="noConversion"/>
  </si>
  <si>
    <t>냉동,원물</t>
    <phoneticPr fontId="19" type="noConversion"/>
  </si>
  <si>
    <t>냉장,원물</t>
    <phoneticPr fontId="19" type="noConversion"/>
  </si>
  <si>
    <t>생것,원물</t>
    <phoneticPr fontId="19" type="noConversion"/>
  </si>
  <si>
    <t>냉동,기본채</t>
    <phoneticPr fontId="19" type="noConversion"/>
  </si>
  <si>
    <t>냉동,손질</t>
    <phoneticPr fontId="19" type="noConversion"/>
  </si>
  <si>
    <t>냉장,기본채</t>
    <phoneticPr fontId="19" type="noConversion"/>
  </si>
  <si>
    <t>생것,손질</t>
    <phoneticPr fontId="19" type="noConversion"/>
  </si>
  <si>
    <t>조개살</t>
    <phoneticPr fontId="19" type="noConversion"/>
  </si>
  <si>
    <t>다리</t>
    <phoneticPr fontId="19" type="noConversion"/>
  </si>
  <si>
    <t>오징어,냉동품</t>
    <phoneticPr fontId="19" type="noConversion"/>
  </si>
  <si>
    <t>선동,몸통칼집채</t>
    <phoneticPr fontId="19" type="noConversion"/>
  </si>
  <si>
    <t>냉동,손질,껍질제거</t>
    <phoneticPr fontId="19" type="noConversion"/>
  </si>
  <si>
    <t>냉동,손질,껍질유</t>
    <phoneticPr fontId="19" type="noConversion"/>
  </si>
  <si>
    <t>선동,몸통링채</t>
    <phoneticPr fontId="19" type="noConversion"/>
  </si>
  <si>
    <t>선동,기본채,다리.귀포함</t>
    <phoneticPr fontId="19" type="noConversion"/>
  </si>
  <si>
    <t>선동X,원물</t>
    <phoneticPr fontId="19" type="noConversion"/>
  </si>
  <si>
    <t>오징어젓</t>
    <phoneticPr fontId="19" type="noConversion"/>
  </si>
  <si>
    <t>젓(오징어젓,양념)</t>
    <phoneticPr fontId="19" type="noConversion"/>
  </si>
  <si>
    <t>오징어</t>
    <phoneticPr fontId="19" type="noConversion"/>
  </si>
  <si>
    <t>생것,껍질유</t>
    <phoneticPr fontId="19" type="noConversion"/>
  </si>
  <si>
    <t>냉장,몸통사각채</t>
    <phoneticPr fontId="19" type="noConversion"/>
  </si>
  <si>
    <t>냉장,몸통링채</t>
    <phoneticPr fontId="19" type="noConversion"/>
  </si>
  <si>
    <t>냉장,기본채,다리.귀포함</t>
    <phoneticPr fontId="19" type="noConversion"/>
  </si>
  <si>
    <t>사우디</t>
    <phoneticPr fontId="19" type="noConversion"/>
  </si>
  <si>
    <t>50미/kg</t>
    <phoneticPr fontId="19" type="noConversion"/>
  </si>
  <si>
    <t>시바새우(중하)</t>
    <phoneticPr fontId="19" type="noConversion"/>
  </si>
  <si>
    <t>태국/베트남</t>
    <phoneticPr fontId="19" type="noConversion"/>
  </si>
  <si>
    <t>40미/kg</t>
    <phoneticPr fontId="19" type="noConversion"/>
  </si>
  <si>
    <t>30미/kg</t>
    <phoneticPr fontId="19" type="noConversion"/>
  </si>
  <si>
    <t>25미/kg</t>
    <phoneticPr fontId="19" type="noConversion"/>
  </si>
  <si>
    <t>북한</t>
    <phoneticPr fontId="19" type="noConversion"/>
  </si>
  <si>
    <t>해동</t>
    <phoneticPr fontId="19" type="noConversion"/>
  </si>
  <si>
    <t>냉동,참소라살</t>
    <phoneticPr fontId="19" type="noConversion"/>
  </si>
  <si>
    <t>터어키</t>
    <phoneticPr fontId="19" type="noConversion"/>
  </si>
  <si>
    <t>불가리아</t>
    <phoneticPr fontId="19" type="noConversion"/>
  </si>
  <si>
    <t>추젓</t>
    <phoneticPr fontId="19" type="noConversion"/>
  </si>
  <si>
    <t>육젓</t>
    <phoneticPr fontId="19" type="noConversion"/>
  </si>
  <si>
    <t>냉동,적새우살</t>
    <phoneticPr fontId="19" type="noConversion"/>
  </si>
  <si>
    <t>새우살(중하)</t>
    <phoneticPr fontId="19" type="noConversion"/>
  </si>
  <si>
    <t>냉동,백새우살</t>
    <phoneticPr fontId="19" type="noConversion"/>
  </si>
  <si>
    <t>민물새우</t>
    <phoneticPr fontId="19" type="noConversion"/>
  </si>
  <si>
    <t>냉장,민물새우</t>
    <phoneticPr fontId="19" type="noConversion"/>
  </si>
  <si>
    <t>생것,자연산</t>
    <phoneticPr fontId="19" type="noConversion"/>
  </si>
  <si>
    <t>해동,미더덕</t>
    <phoneticPr fontId="19" type="noConversion"/>
  </si>
  <si>
    <t>냉장,만디</t>
    <phoneticPr fontId="19" type="noConversion"/>
  </si>
  <si>
    <t>냉장,참미더덕</t>
    <phoneticPr fontId="19" type="noConversion"/>
  </si>
  <si>
    <t>자숙문어</t>
    <phoneticPr fontId="19" type="noConversion"/>
  </si>
  <si>
    <t>삶은것</t>
    <phoneticPr fontId="19" type="noConversion"/>
  </si>
  <si>
    <t>문어</t>
    <phoneticPr fontId="19" type="noConversion"/>
  </si>
  <si>
    <t>원물</t>
    <phoneticPr fontId="19" type="noConversion"/>
  </si>
  <si>
    <t>냉동(돌문어)</t>
    <phoneticPr fontId="19" type="noConversion"/>
  </si>
  <si>
    <t>생물(돌문어)</t>
    <phoneticPr fontId="19" type="noConversion"/>
  </si>
  <si>
    <t>흑모시조개</t>
    <phoneticPr fontId="19" type="noConversion"/>
  </si>
  <si>
    <t>기본채</t>
    <phoneticPr fontId="19" type="noConversion"/>
  </si>
  <si>
    <t>낙지,손질된것</t>
    <phoneticPr fontId="19" type="noConversion"/>
  </si>
  <si>
    <t>냉동게살</t>
    <phoneticPr fontId="19" type="noConversion"/>
  </si>
  <si>
    <t>홍게살</t>
    <phoneticPr fontId="19" type="noConversion"/>
  </si>
  <si>
    <t>게(대게)</t>
    <phoneticPr fontId="19" type="noConversion"/>
  </si>
  <si>
    <t>원물, 암케</t>
    <phoneticPr fontId="19" type="noConversion"/>
  </si>
  <si>
    <t>4절단,암케</t>
    <phoneticPr fontId="19" type="noConversion"/>
  </si>
  <si>
    <t>4절단</t>
    <phoneticPr fontId="19" type="noConversion"/>
  </si>
  <si>
    <t>생굴,깐것,中</t>
    <phoneticPr fontId="19" type="noConversion"/>
  </si>
  <si>
    <t>생것(참굴,양식산)</t>
    <phoneticPr fontId="19" type="noConversion"/>
  </si>
  <si>
    <t>굴</t>
    <phoneticPr fontId="19" type="noConversion"/>
  </si>
  <si>
    <t>생굴,깐것,大</t>
    <phoneticPr fontId="19" type="noConversion"/>
  </si>
  <si>
    <t>해동,기본칼집채</t>
    <phoneticPr fontId="19" type="noConversion"/>
  </si>
  <si>
    <t>갑오징어</t>
    <phoneticPr fontId="19" type="noConversion"/>
  </si>
  <si>
    <t>해동,원물</t>
    <phoneticPr fontId="19" type="noConversion"/>
  </si>
  <si>
    <t>냉동, 원물</t>
    <phoneticPr fontId="19" type="noConversion"/>
  </si>
  <si>
    <t>해동,기본채</t>
    <phoneticPr fontId="19" type="noConversion"/>
  </si>
  <si>
    <t>생것,손질,껍질유</t>
    <phoneticPr fontId="19" type="noConversion"/>
  </si>
  <si>
    <t>홍합살</t>
    <phoneticPr fontId="19" type="noConversion"/>
  </si>
  <si>
    <t>겉홍합</t>
    <phoneticPr fontId="19" type="noConversion"/>
  </si>
  <si>
    <t>필리핀</t>
    <phoneticPr fontId="19" type="noConversion"/>
  </si>
  <si>
    <t>냉동,전복살</t>
    <phoneticPr fontId="19" type="noConversion"/>
  </si>
  <si>
    <t>수입</t>
    <phoneticPr fontId="19" type="noConversion"/>
  </si>
  <si>
    <t>냉동(참전복)</t>
    <phoneticPr fontId="19" type="noConversion"/>
  </si>
  <si>
    <t>생물,12미/kg</t>
    <phoneticPr fontId="19" type="noConversion"/>
  </si>
  <si>
    <t>생것(참전복)</t>
    <phoneticPr fontId="19" type="noConversion"/>
  </si>
  <si>
    <t>재첩조개</t>
    <phoneticPr fontId="19" type="noConversion"/>
  </si>
  <si>
    <t>재첩(재치조개)</t>
    <phoneticPr fontId="19" type="noConversion"/>
  </si>
  <si>
    <t>생것,대합살</t>
    <phoneticPr fontId="19" type="noConversion"/>
  </si>
  <si>
    <t>백합(대합)</t>
    <phoneticPr fontId="19" type="noConversion"/>
  </si>
  <si>
    <t>냉장</t>
    <phoneticPr fontId="19" type="noConversion"/>
  </si>
  <si>
    <t>생것,바지락살</t>
    <phoneticPr fontId="19" type="noConversion"/>
  </si>
  <si>
    <t>겉바지락</t>
    <phoneticPr fontId="19" type="noConversion"/>
  </si>
  <si>
    <t xml:space="preserve"> </t>
    <phoneticPr fontId="19" type="noConversion"/>
  </si>
  <si>
    <t>해동,논우렁살</t>
    <phoneticPr fontId="19" type="noConversion"/>
  </si>
  <si>
    <t>냉동,논우렁살</t>
    <phoneticPr fontId="19" type="noConversion"/>
  </si>
  <si>
    <t>새꼬막</t>
    <phoneticPr fontId="19" type="noConversion"/>
  </si>
  <si>
    <t>겉꼬막</t>
    <phoneticPr fontId="19" type="noConversion"/>
  </si>
  <si>
    <t>꼬막</t>
    <phoneticPr fontId="19" type="noConversion"/>
  </si>
  <si>
    <t>참꼬막</t>
    <phoneticPr fontId="19" type="noConversion"/>
  </si>
  <si>
    <t>30~40g,중국가공</t>
    <phoneticPr fontId="19" type="noConversion"/>
  </si>
  <si>
    <t>냉동,조기살</t>
    <phoneticPr fontId="19" type="noConversion"/>
  </si>
  <si>
    <t>조기</t>
    <phoneticPr fontId="19" type="noConversion"/>
  </si>
  <si>
    <t>30~40g,국내가공</t>
    <phoneticPr fontId="19" type="noConversion"/>
  </si>
  <si>
    <t>30~40g</t>
    <phoneticPr fontId="19" type="noConversion"/>
  </si>
  <si>
    <t>지느러미제거,30~40g</t>
    <phoneticPr fontId="19" type="noConversion"/>
  </si>
  <si>
    <t>냉동,손질,두절</t>
    <phoneticPr fontId="19" type="noConversion"/>
  </si>
  <si>
    <t>지느러미제거,40~50g</t>
    <phoneticPr fontId="19" type="noConversion"/>
  </si>
  <si>
    <t>원물,30~40g</t>
    <phoneticPr fontId="19" type="noConversion"/>
  </si>
  <si>
    <t>냉동,원물,손질 안함</t>
    <phoneticPr fontId="19" type="noConversion"/>
  </si>
  <si>
    <t>원물,40~50g</t>
    <phoneticPr fontId="19" type="noConversion"/>
  </si>
  <si>
    <t>냉동,손질,두절x</t>
    <phoneticPr fontId="19" type="noConversion"/>
  </si>
  <si>
    <t>열빙어,30g/마리</t>
    <phoneticPr fontId="19" type="noConversion"/>
  </si>
  <si>
    <t>빙어</t>
    <phoneticPr fontId="19" type="noConversion"/>
  </si>
  <si>
    <t>절단</t>
    <phoneticPr fontId="19" type="noConversion"/>
  </si>
  <si>
    <t>냉동,장어살</t>
    <phoneticPr fontId="19" type="noConversion"/>
  </si>
  <si>
    <t>페루</t>
    <phoneticPr fontId="19" type="noConversion"/>
  </si>
  <si>
    <t>미국</t>
    <phoneticPr fontId="19" type="noConversion"/>
  </si>
  <si>
    <t>냉동,임연수살</t>
    <phoneticPr fontId="19" type="noConversion"/>
  </si>
  <si>
    <t>러시아</t>
    <phoneticPr fontId="19" type="noConversion"/>
  </si>
  <si>
    <t>포르투갈</t>
    <phoneticPr fontId="19" type="noConversion"/>
  </si>
  <si>
    <t>냉장,절단</t>
    <phoneticPr fontId="19" type="noConversion"/>
  </si>
  <si>
    <t>노르웨이</t>
    <phoneticPr fontId="19" type="noConversion"/>
  </si>
  <si>
    <t>냉동훈제연어살</t>
    <phoneticPr fontId="19" type="noConversion"/>
  </si>
  <si>
    <t>연어살</t>
    <phoneticPr fontId="19" type="noConversion"/>
  </si>
  <si>
    <t>칠레</t>
    <phoneticPr fontId="19" type="noConversion"/>
  </si>
  <si>
    <t>강정용,커틀릿용</t>
    <phoneticPr fontId="19" type="noConversion"/>
  </si>
  <si>
    <t>일본</t>
    <phoneticPr fontId="19" type="noConversion"/>
  </si>
  <si>
    <t>반건제품,냉동</t>
    <phoneticPr fontId="19" type="noConversion"/>
  </si>
  <si>
    <t>아귀</t>
    <phoneticPr fontId="19" type="noConversion"/>
  </si>
  <si>
    <t>냉동,삼치살</t>
    <phoneticPr fontId="19" type="noConversion"/>
  </si>
  <si>
    <t>삼치</t>
    <phoneticPr fontId="19" type="noConversion"/>
  </si>
  <si>
    <t>병어</t>
    <phoneticPr fontId="19" type="noConversion"/>
  </si>
  <si>
    <t>생물,원물</t>
    <phoneticPr fontId="19" type="noConversion"/>
  </si>
  <si>
    <t>생물,절단</t>
    <phoneticPr fontId="19" type="noConversion"/>
  </si>
  <si>
    <t>활미꾸라지</t>
    <phoneticPr fontId="19" type="noConversion"/>
  </si>
  <si>
    <t>미꾸라지</t>
    <phoneticPr fontId="19" type="noConversion"/>
  </si>
  <si>
    <t>양념명란젓,小</t>
    <phoneticPr fontId="19" type="noConversion"/>
  </si>
  <si>
    <t>양념명란젓,中</t>
    <phoneticPr fontId="19" type="noConversion"/>
  </si>
  <si>
    <t>냉동고니</t>
    <phoneticPr fontId="19" type="noConversion"/>
  </si>
  <si>
    <t>냉동명란,小</t>
    <phoneticPr fontId="19" type="noConversion"/>
  </si>
  <si>
    <t>냉동명란,大</t>
    <phoneticPr fontId="19" type="noConversion"/>
  </si>
  <si>
    <t xml:space="preserve">커틀릿용 </t>
    <phoneticPr fontId="19" type="noConversion"/>
  </si>
  <si>
    <t>냉동,동태살</t>
    <phoneticPr fontId="19" type="noConversion"/>
  </si>
  <si>
    <t xml:space="preserve">전용 </t>
    <phoneticPr fontId="19" type="noConversion"/>
  </si>
  <si>
    <t>생물,원물(생태)</t>
    <phoneticPr fontId="19" type="noConversion"/>
  </si>
  <si>
    <t>원양</t>
    <phoneticPr fontId="19" type="noConversion"/>
  </si>
  <si>
    <t>냉동,킹구살</t>
    <phoneticPr fontId="19" type="noConversion"/>
  </si>
  <si>
    <t>붉은메기</t>
    <phoneticPr fontId="19" type="noConversion"/>
  </si>
  <si>
    <t>전용,커틀릿용</t>
    <phoneticPr fontId="19" type="noConversion"/>
  </si>
  <si>
    <t>냉동,대구살</t>
    <phoneticPr fontId="19" type="noConversion"/>
  </si>
  <si>
    <t>대서양</t>
    <phoneticPr fontId="19" type="noConversion"/>
  </si>
  <si>
    <t>원물,탕용</t>
    <phoneticPr fontId="19" type="noConversion"/>
  </si>
  <si>
    <t>냉동,민대구</t>
    <phoneticPr fontId="19" type="noConversion"/>
  </si>
  <si>
    <t>대구</t>
    <phoneticPr fontId="19" type="noConversion"/>
  </si>
  <si>
    <t>냉동,참대구</t>
    <phoneticPr fontId="19" type="noConversion"/>
  </si>
  <si>
    <t>절단,탕용</t>
    <phoneticPr fontId="19" type="noConversion"/>
  </si>
  <si>
    <t>절단,횟감용</t>
    <phoneticPr fontId="19" type="noConversion"/>
  </si>
  <si>
    <t>냉동,참치살</t>
    <phoneticPr fontId="19" type="noConversion"/>
  </si>
  <si>
    <t>다랑어,참다랑어</t>
    <phoneticPr fontId="19" type="noConversion"/>
  </si>
  <si>
    <t>페루外수입</t>
    <phoneticPr fontId="19" type="noConversion"/>
  </si>
  <si>
    <t>냉동,알</t>
    <phoneticPr fontId="19" type="noConversion"/>
  </si>
  <si>
    <t>빙어알섞임</t>
    <phoneticPr fontId="19" type="noConversion"/>
  </si>
  <si>
    <t>북태평양</t>
    <phoneticPr fontId="19" type="noConversion"/>
  </si>
  <si>
    <t>냉동,꽁치살</t>
    <phoneticPr fontId="19" type="noConversion"/>
  </si>
  <si>
    <t>일본,대만</t>
    <phoneticPr fontId="19" type="noConversion"/>
  </si>
  <si>
    <t>자반,원물</t>
    <phoneticPr fontId="19" type="noConversion"/>
  </si>
  <si>
    <t>냉동,절단</t>
    <phoneticPr fontId="19" type="noConversion"/>
  </si>
  <si>
    <t>자반,손질</t>
    <phoneticPr fontId="19" type="noConversion"/>
  </si>
  <si>
    <t>냉동,고등어살</t>
    <phoneticPr fontId="19" type="noConversion"/>
  </si>
  <si>
    <t>냉장,절단X</t>
    <phoneticPr fontId="19" type="noConversion"/>
  </si>
  <si>
    <t>어패류</t>
    <phoneticPr fontId="19" type="noConversion"/>
  </si>
  <si>
    <t>인도</t>
    <phoneticPr fontId="19" type="noConversion"/>
  </si>
  <si>
    <t>냉동,갈치살</t>
    <phoneticPr fontId="19" type="noConversion"/>
  </si>
  <si>
    <t>인도,파키스탄</t>
    <phoneticPr fontId="19" type="noConversion"/>
  </si>
  <si>
    <t>커틀릿용</t>
    <phoneticPr fontId="19" type="noConversion"/>
  </si>
  <si>
    <t>냉동,가자미살</t>
    <phoneticPr fontId="19" type="noConversion"/>
  </si>
  <si>
    <t>가자미</t>
    <phoneticPr fontId="19" type="noConversion"/>
  </si>
  <si>
    <t>냉장, 원물</t>
    <phoneticPr fontId="19" type="noConversion"/>
  </si>
  <si>
    <t>하나로
마트</t>
    <phoneticPr fontId="19" type="noConversion"/>
  </si>
  <si>
    <t>이마트</t>
    <phoneticPr fontId="19" type="noConversion"/>
  </si>
  <si>
    <t>노량진
수산시장</t>
    <phoneticPr fontId="19" type="noConversion"/>
  </si>
  <si>
    <t xml:space="preserve">가락시장 </t>
    <phoneticPr fontId="19" type="noConversion"/>
  </si>
  <si>
    <t>원산지</t>
    <phoneticPr fontId="19" type="noConversion"/>
  </si>
  <si>
    <t>적요 (식품설명)</t>
    <phoneticPr fontId="19" type="noConversion"/>
  </si>
  <si>
    <t>규격</t>
    <phoneticPr fontId="19" type="noConversion"/>
  </si>
  <si>
    <t>비 고</t>
    <phoneticPr fontId="19" type="noConversion"/>
  </si>
  <si>
    <t>품목현황</t>
    <phoneticPr fontId="19" type="noConversion"/>
  </si>
  <si>
    <t>순</t>
    <phoneticPr fontId="19" type="noConversion"/>
  </si>
  <si>
    <r>
      <t xml:space="preserve">
◦ 도매시장 조사가격은</t>
    </r>
    <r>
      <rPr>
        <u/>
        <sz val="11"/>
        <rFont val="굴림"/>
        <family val="3"/>
        <charset val="129"/>
      </rPr>
      <t xml:space="preserve"> </t>
    </r>
    <r>
      <rPr>
        <sz val="11"/>
        <rFont val="굴림"/>
        <family val="3"/>
        <charset val="129"/>
      </rPr>
      <t>HACCP인증 제품이 아님.
◦ 도매시장 및 대형할인마트 제품의 식재료 가격제시 시</t>
    </r>
    <r>
      <rPr>
        <b/>
        <sz val="11"/>
        <color indexed="10"/>
        <rFont val="굴림"/>
        <family val="3"/>
        <charset val="129"/>
      </rPr>
      <t xml:space="preserve"> 폐기율과  HACCP 관리 비용은 반영 안됨.</t>
    </r>
    <r>
      <rPr>
        <sz val="11"/>
        <rFont val="굴림"/>
        <family val="3"/>
        <charset val="129"/>
      </rPr>
      <t xml:space="preserve">
</t>
    </r>
    <r>
      <rPr>
        <b/>
        <u/>
        <sz val="11"/>
        <color indexed="10"/>
        <rFont val="굴림"/>
        <family val="3"/>
        <charset val="129"/>
      </rPr>
      <t>◦ 가락시장·노량진수산시장 시장조사가격은 전혀 손질안된 원어가격(마리당 생선 kg으로 환산 가격)이므로  학교급식 식재료 기초단가 산정 자제</t>
    </r>
    <r>
      <rPr>
        <sz val="11"/>
        <rFont val="굴림"/>
        <family val="3"/>
        <charset val="129"/>
      </rPr>
      <t xml:space="preserve">
</t>
    </r>
    <r>
      <rPr>
        <b/>
        <u/>
        <sz val="11"/>
        <color indexed="17"/>
        <rFont val="굴림"/>
        <family val="3"/>
        <charset val="129"/>
      </rPr>
      <t>◦ 식재료 공급업체 가격에는 HACCP 시설 관리비, 작업비,인건비, 물류비 등이 포함되어 있음</t>
    </r>
    <r>
      <rPr>
        <sz val="11"/>
        <rFont val="굴림"/>
        <family val="3"/>
        <charset val="129"/>
      </rPr>
      <t xml:space="preserve">
◦ 하나로마트의 업소용 매장 제품은 식재료 공급업체의 품질 및 규격과 상이할 수 있으며, 가격 또한 </t>
    </r>
    <r>
      <rPr>
        <b/>
        <sz val="11"/>
        <color indexed="10"/>
        <rFont val="굴림"/>
        <family val="3"/>
        <charset val="129"/>
      </rPr>
      <t>대량 납품처의 특성상 다소 낮게 조사될 수 있음</t>
    </r>
    <r>
      <rPr>
        <sz val="11"/>
        <rFont val="굴림"/>
        <family val="3"/>
        <charset val="129"/>
      </rPr>
      <t xml:space="preserve">
◦ 조사품목 중 소포장 제품의 경우 Kg단위로 가격 환산시 가격차가 발생할 수 있으므로 비고란 참조바람.
◦ 시장조사가격은 구입시기 및 장소에 따라 가격 편차가 발생할 수 있음
◦ 경매가격은 서울시농수산물공사 (가락시장)의 시장조사 기간 특,상품을 기준으로한 평균가이며 kg로 환산하여 제시함
</t>
    </r>
    <r>
      <rPr>
        <b/>
        <u/>
        <sz val="11"/>
        <color indexed="10"/>
        <rFont val="굴림"/>
        <family val="3"/>
        <charset val="129"/>
      </rPr>
      <t xml:space="preserve">◦ 식재료 공급업체마다 품질(브랜드, HACCP) 및 규격이 상이할 수 있으며, 가격 또한 차이가 있을수 있음 
◦ 식재료 공급업체에서 제시한 품질 및 가격은 납품 예측가이며, 기준 가격이 아니므로 반드시 참고 자료로만 사용할 것
</t>
    </r>
    <phoneticPr fontId="19" type="noConversion"/>
  </si>
  <si>
    <r>
      <rPr>
        <b/>
        <sz val="10"/>
        <color indexed="9"/>
        <rFont val="맑은 고딕"/>
        <family val="3"/>
        <charset val="129"/>
      </rPr>
      <t>∙</t>
    </r>
    <r>
      <rPr>
        <b/>
        <sz val="10"/>
        <color indexed="9"/>
        <rFont val="굴림"/>
        <family val="3"/>
        <charset val="129"/>
      </rPr>
      <t>축산물(친환경): 마장동시장
 ∙수산물: 노량진시장
 ∙건어물: 중부시장
 ∙농산물: 구리농산물도매시장
 ∙친환경농산물: 생협
 ∙공산품: 영등포시장</t>
    </r>
    <phoneticPr fontId="19" type="noConversion"/>
  </si>
  <si>
    <t>영등포시장</t>
    <phoneticPr fontId="19" type="noConversion"/>
  </si>
  <si>
    <t>하나로마트</t>
    <phoneticPr fontId="19" type="noConversion"/>
  </si>
  <si>
    <t xml:space="preserve">가락시장 </t>
    <phoneticPr fontId="19" type="noConversion"/>
  </si>
  <si>
    <t>구리도매시장</t>
    <phoneticPr fontId="19" type="noConversion"/>
  </si>
  <si>
    <t>가락시장</t>
    <phoneticPr fontId="19" type="noConversion"/>
  </si>
  <si>
    <t>비    고</t>
    <phoneticPr fontId="19" type="noConversion"/>
  </si>
  <si>
    <t>구리도매시장</t>
    <phoneticPr fontId="19" type="noConversion"/>
  </si>
  <si>
    <t>물가지수</t>
    <phoneticPr fontId="19" type="noConversion"/>
  </si>
  <si>
    <t>잡곡류</t>
    <phoneticPr fontId="19" type="noConversion"/>
  </si>
  <si>
    <t>농산물</t>
    <phoneticPr fontId="19" type="noConversion"/>
  </si>
  <si>
    <t>수산물</t>
    <phoneticPr fontId="19" type="noConversion"/>
  </si>
  <si>
    <t>축산물</t>
    <phoneticPr fontId="19" type="noConversion"/>
  </si>
  <si>
    <t>1등급,냉장</t>
    <phoneticPr fontId="19" type="noConversion"/>
  </si>
  <si>
    <t>등심</t>
    <phoneticPr fontId="19" type="noConversion"/>
  </si>
  <si>
    <t>국산</t>
    <phoneticPr fontId="19" type="noConversion"/>
  </si>
  <si>
    <t>목심(장정)</t>
    <phoneticPr fontId="19" type="noConversion"/>
  </si>
  <si>
    <t>사태</t>
    <phoneticPr fontId="19" type="noConversion"/>
  </si>
  <si>
    <t>3등급,냉장</t>
    <phoneticPr fontId="19" type="noConversion"/>
  </si>
  <si>
    <t>등심</t>
    <phoneticPr fontId="19" type="noConversion"/>
  </si>
  <si>
    <t>목심(장정)</t>
    <phoneticPr fontId="19" type="noConversion"/>
  </si>
  <si>
    <t>사태</t>
    <phoneticPr fontId="19" type="noConversion"/>
  </si>
  <si>
    <t>냉동</t>
    <phoneticPr fontId="19" type="noConversion"/>
  </si>
  <si>
    <t>쇠고기(한우)</t>
    <phoneticPr fontId="19" type="noConversion"/>
  </si>
  <si>
    <t>스지</t>
    <phoneticPr fontId="19" type="noConversion"/>
  </si>
  <si>
    <t>도가니</t>
    <phoneticPr fontId="19" type="noConversion"/>
  </si>
  <si>
    <t>갈비(탕용)</t>
    <phoneticPr fontId="19" type="noConversion"/>
  </si>
  <si>
    <t>LA갈비</t>
    <phoneticPr fontId="19" type="noConversion"/>
  </si>
  <si>
    <t>꼬리반골</t>
    <phoneticPr fontId="19" type="noConversion"/>
  </si>
  <si>
    <t>냉동,손질,두절x</t>
    <phoneticPr fontId="19" type="noConversion"/>
  </si>
  <si>
    <t>kg</t>
    <phoneticPr fontId="19" type="noConversion"/>
  </si>
  <si>
    <t>지느러미제거,40~50g</t>
    <phoneticPr fontId="19" type="noConversion"/>
  </si>
  <si>
    <t>지느러미제거,30~40g</t>
    <phoneticPr fontId="19" type="noConversion"/>
  </si>
  <si>
    <t>중국</t>
    <phoneticPr fontId="19" type="noConversion"/>
  </si>
  <si>
    <t>냉동,원물,손질 안함</t>
    <phoneticPr fontId="19" type="noConversion"/>
  </si>
  <si>
    <t>원물,40~50g</t>
    <phoneticPr fontId="19" type="noConversion"/>
  </si>
  <si>
    <t>원물,30~40g</t>
    <phoneticPr fontId="19" type="noConversion"/>
  </si>
  <si>
    <t>냉동,손질,두절</t>
    <phoneticPr fontId="19" type="noConversion"/>
  </si>
  <si>
    <r>
      <t>110종 327</t>
    </r>
    <r>
      <rPr>
        <sz val="11"/>
        <rFont val="돋움"/>
        <family val="3"/>
        <charset val="129"/>
      </rPr>
      <t>품목</t>
    </r>
    <phoneticPr fontId="19" type="noConversion"/>
  </si>
  <si>
    <t>시장조사 가격현황</t>
    <phoneticPr fontId="19" type="noConversion"/>
  </si>
  <si>
    <t>가락시장
(곡류: 양곡도매시장)
(친환경농산물: 경기친환경조합)</t>
    <phoneticPr fontId="19" type="noConversion"/>
  </si>
  <si>
    <r>
      <rPr>
        <sz val="12"/>
        <rFont val="돋움"/>
        <family val="3"/>
        <charset val="129"/>
      </rPr>
      <t>■</t>
    </r>
    <r>
      <rPr>
        <sz val="12"/>
        <rFont val="HY견고딕"/>
        <family val="1"/>
        <charset val="129"/>
      </rPr>
      <t xml:space="preserve"> 조사기간 </t>
    </r>
    <phoneticPr fontId="19" type="noConversion"/>
  </si>
  <si>
    <t>감자,전분류</t>
  </si>
  <si>
    <t>재래간장</t>
  </si>
  <si>
    <t>재래된장</t>
  </si>
  <si>
    <t>일본된장</t>
  </si>
  <si>
    <t>고구마치즈돈까스</t>
  </si>
  <si>
    <t>납작당면</t>
  </si>
  <si>
    <t>우동곤약</t>
  </si>
  <si>
    <t>머스캣코코</t>
  </si>
  <si>
    <t>롯데, 미림</t>
  </si>
  <si>
    <t>미향, 오뚜기</t>
  </si>
  <si>
    <t>ml</t>
  </si>
  <si>
    <t>1kg=10ea</t>
  </si>
  <si>
    <t>중국식당면, 납작당면</t>
  </si>
  <si>
    <t>100ml</t>
  </si>
  <si>
    <t>요리용맛술,미향</t>
  </si>
  <si>
    <t>요리용맛술,미림</t>
  </si>
  <si>
    <t>신송,진간장프리미엄플러스</t>
  </si>
  <si>
    <t>신송,국간장</t>
  </si>
  <si>
    <t>신송,재래식된장골드</t>
  </si>
  <si>
    <t>신송,일본된장</t>
  </si>
  <si>
    <t>푸드벅스</t>
  </si>
  <si>
    <t>화미</t>
  </si>
  <si>
    <t>신송</t>
  </si>
  <si>
    <t>수입산 쇠고기</t>
  </si>
  <si>
    <t>수입우,양지,날것</t>
    <phoneticPr fontId="19" type="noConversion"/>
  </si>
  <si>
    <t>호주산,뉴질랜드</t>
    <phoneticPr fontId="19" type="noConversion"/>
  </si>
  <si>
    <t>우둔</t>
    <phoneticPr fontId="19" type="noConversion"/>
  </si>
  <si>
    <t>수입,우둔,날것</t>
    <phoneticPr fontId="19" type="noConversion"/>
  </si>
  <si>
    <t>수입우,등심,날것</t>
    <phoneticPr fontId="19" type="noConversion"/>
  </si>
  <si>
    <t>갈비</t>
    <phoneticPr fontId="19" type="noConversion"/>
  </si>
  <si>
    <t>수입우,갈비,날것</t>
    <phoneticPr fontId="19" type="noConversion"/>
  </si>
  <si>
    <t>토시살</t>
    <phoneticPr fontId="19" type="noConversion"/>
  </si>
  <si>
    <t>수입우,토시살,날것</t>
    <phoneticPr fontId="19" type="noConversion"/>
  </si>
  <si>
    <t>설도</t>
    <phoneticPr fontId="19" type="noConversion"/>
  </si>
  <si>
    <t>수입우,설도,불고기용,날것</t>
    <phoneticPr fontId="19" type="noConversion"/>
  </si>
  <si>
    <t>안심</t>
    <phoneticPr fontId="19" type="noConversion"/>
  </si>
  <si>
    <t>수입우,안심,날것</t>
    <phoneticPr fontId="19" type="noConversion"/>
  </si>
  <si>
    <t>대구머리,말린것</t>
  </si>
  <si>
    <t>국물용,아가미제거</t>
    <phoneticPr fontId="19" type="noConversion"/>
  </si>
  <si>
    <t>1000g-5500</t>
  </si>
  <si>
    <t>비고</t>
    <phoneticPr fontId="19" type="noConversion"/>
  </si>
  <si>
    <t>닭고기</t>
    <phoneticPr fontId="19" type="noConversion"/>
  </si>
  <si>
    <t>15종 58품목</t>
    <phoneticPr fontId="19" type="noConversion"/>
  </si>
  <si>
    <t>당월</t>
    <phoneticPr fontId="19" type="noConversion"/>
  </si>
  <si>
    <t>&lt;친환경축산물  10종 66품목&gt;</t>
    <phoneticPr fontId="19" type="noConversion"/>
  </si>
  <si>
    <t>쇠고기(육우)</t>
    <phoneticPr fontId="19" type="noConversion"/>
  </si>
  <si>
    <t>갈비</t>
    <phoneticPr fontId="19" type="noConversion"/>
  </si>
  <si>
    <t>kg</t>
    <phoneticPr fontId="19" type="noConversion"/>
  </si>
  <si>
    <t>2등급이상</t>
    <phoneticPr fontId="19" type="noConversion"/>
  </si>
  <si>
    <t>등심</t>
    <phoneticPr fontId="19" type="noConversion"/>
  </si>
  <si>
    <t>안심</t>
    <phoneticPr fontId="19" type="noConversion"/>
  </si>
  <si>
    <t>양지</t>
    <phoneticPr fontId="19" type="noConversion"/>
  </si>
  <si>
    <t>우둔</t>
    <phoneticPr fontId="19" type="noConversion"/>
  </si>
  <si>
    <t>사태</t>
    <phoneticPr fontId="19" type="noConversion"/>
  </si>
  <si>
    <t>설도</t>
    <phoneticPr fontId="19" type="noConversion"/>
  </si>
  <si>
    <t>채끝</t>
    <phoneticPr fontId="19" type="noConversion"/>
  </si>
  <si>
    <t>돼지고기</t>
    <phoneticPr fontId="19" type="noConversion"/>
  </si>
  <si>
    <t>전지</t>
    <phoneticPr fontId="19" type="noConversion"/>
  </si>
  <si>
    <t>후지</t>
    <phoneticPr fontId="19" type="noConversion"/>
  </si>
  <si>
    <t>항정살</t>
    <phoneticPr fontId="19" type="noConversion"/>
  </si>
  <si>
    <t>등심(돈까스용 60g)</t>
    <phoneticPr fontId="19" type="noConversion"/>
  </si>
  <si>
    <t>1등급</t>
    <phoneticPr fontId="19" type="noConversion"/>
  </si>
  <si>
    <t>안심(돈까스용 60g)</t>
    <phoneticPr fontId="19" type="noConversion"/>
  </si>
  <si>
    <t>닭고기(안심)</t>
    <phoneticPr fontId="19" type="noConversion"/>
  </si>
  <si>
    <t>날것,깍두기</t>
    <phoneticPr fontId="19" type="noConversion"/>
  </si>
  <si>
    <t>채소류</t>
    <phoneticPr fontId="19" type="noConversion"/>
  </si>
  <si>
    <t>콩나물</t>
    <phoneticPr fontId="19" type="noConversion"/>
  </si>
  <si>
    <t>찜용, 굵은콩나물</t>
    <phoneticPr fontId="19" type="noConversion"/>
  </si>
  <si>
    <t>저농약</t>
    <phoneticPr fontId="19" type="noConversion"/>
  </si>
  <si>
    <t>전국</t>
    <phoneticPr fontId="19" type="noConversion"/>
  </si>
  <si>
    <t>날것,1kg/마리</t>
    <phoneticPr fontId="19" type="noConversion"/>
  </si>
  <si>
    <t>통</t>
    <phoneticPr fontId="19" type="noConversion"/>
  </si>
  <si>
    <t>미,목,티 제거</t>
    <phoneticPr fontId="19" type="noConversion"/>
  </si>
  <si>
    <t>껍질제거</t>
    <phoneticPr fontId="19" type="noConversion"/>
  </si>
  <si>
    <t>절단육</t>
    <phoneticPr fontId="19" type="noConversion"/>
  </si>
  <si>
    <t>도리탕용,30g</t>
    <phoneticPr fontId="19" type="noConversion"/>
  </si>
  <si>
    <t>절단육,껍질제거</t>
    <phoneticPr fontId="19" type="noConversion"/>
  </si>
  <si>
    <t>날것</t>
    <phoneticPr fontId="19" type="noConversion"/>
  </si>
  <si>
    <t>30g</t>
    <phoneticPr fontId="19" type="noConversion"/>
  </si>
  <si>
    <t>닭고기(가슴살)</t>
    <phoneticPr fontId="19" type="noConversion"/>
  </si>
  <si>
    <t>100g,통</t>
    <phoneticPr fontId="19" type="noConversion"/>
  </si>
  <si>
    <t>15g</t>
    <phoneticPr fontId="19" type="noConversion"/>
  </si>
  <si>
    <t>45g,커틀릿용</t>
    <phoneticPr fontId="19" type="noConversion"/>
  </si>
  <si>
    <t>닭고기(넓적다리살)</t>
    <phoneticPr fontId="19" type="noConversion"/>
  </si>
  <si>
    <t>90g,통</t>
    <phoneticPr fontId="19" type="noConversion"/>
  </si>
  <si>
    <t>90g,껍질제거</t>
    <phoneticPr fontId="19" type="noConversion"/>
  </si>
  <si>
    <t>15g,껍질제거</t>
    <phoneticPr fontId="19" type="noConversion"/>
  </si>
  <si>
    <t>닭고기(다리)</t>
    <phoneticPr fontId="19" type="noConversion"/>
  </si>
  <si>
    <t>북채</t>
    <phoneticPr fontId="19" type="noConversion"/>
  </si>
  <si>
    <t>북채,칼집</t>
    <phoneticPr fontId="19" type="noConversion"/>
  </si>
  <si>
    <t>닭고기(날개)</t>
    <phoneticPr fontId="19" type="noConversion"/>
  </si>
  <si>
    <t>90g</t>
    <phoneticPr fontId="19" type="noConversion"/>
  </si>
  <si>
    <t>날것,윙</t>
    <phoneticPr fontId="19" type="noConversion"/>
  </si>
  <si>
    <t>35g</t>
    <phoneticPr fontId="19" type="noConversion"/>
  </si>
  <si>
    <t>날것,봉</t>
    <phoneticPr fontId="19" type="noConversion"/>
  </si>
  <si>
    <t>45g</t>
    <phoneticPr fontId="19" type="noConversion"/>
  </si>
  <si>
    <t>삼겹살</t>
    <phoneticPr fontId="19" type="noConversion"/>
  </si>
  <si>
    <t>등갈비</t>
    <phoneticPr fontId="19" type="noConversion"/>
  </si>
  <si>
    <t>등뼈</t>
    <phoneticPr fontId="19" type="noConversion"/>
  </si>
  <si>
    <t>사골</t>
    <phoneticPr fontId="19" type="noConversion"/>
  </si>
  <si>
    <t>잡뼈</t>
    <phoneticPr fontId="19" type="noConversion"/>
  </si>
  <si>
    <t>2등급</t>
    <phoneticPr fontId="19" type="noConversion"/>
  </si>
  <si>
    <t>난류</t>
    <phoneticPr fontId="19" type="noConversion"/>
  </si>
  <si>
    <t>달걀(전란)</t>
    <phoneticPr fontId="19" type="noConversion"/>
  </si>
  <si>
    <t>유정란</t>
    <phoneticPr fontId="19" type="noConversion"/>
  </si>
  <si>
    <t>1.5kg</t>
    <phoneticPr fontId="19" type="noConversion"/>
  </si>
  <si>
    <t>1등급란</t>
    <phoneticPr fontId="19" type="noConversion"/>
  </si>
  <si>
    <t>1.8kg</t>
    <phoneticPr fontId="19" type="noConversion"/>
  </si>
  <si>
    <t>60g,30구</t>
    <phoneticPr fontId="19" type="noConversion"/>
  </si>
  <si>
    <t>10종 66품목</t>
    <phoneticPr fontId="19" type="noConversion"/>
  </si>
  <si>
    <t>통,껍질제거</t>
    <phoneticPr fontId="19" type="noConversion"/>
  </si>
  <si>
    <t>500g</t>
    <phoneticPr fontId="19" type="noConversion"/>
  </si>
  <si>
    <t>500g,껍질제거</t>
    <phoneticPr fontId="19" type="noConversion"/>
  </si>
  <si>
    <t>날것,500g/마리</t>
    <phoneticPr fontId="19" type="noConversion"/>
  </si>
  <si>
    <t>삼계탕용</t>
    <phoneticPr fontId="19" type="noConversion"/>
  </si>
  <si>
    <t>삼계탕용,250g</t>
    <phoneticPr fontId="19" type="noConversion"/>
  </si>
  <si>
    <t>날것,통</t>
    <phoneticPr fontId="19" type="noConversion"/>
  </si>
  <si>
    <t>100g</t>
    <phoneticPr fontId="19" type="noConversion"/>
  </si>
  <si>
    <t>50g</t>
    <phoneticPr fontId="19" type="noConversion"/>
  </si>
  <si>
    <t>30g,커틀릿용</t>
    <phoneticPr fontId="19" type="noConversion"/>
  </si>
  <si>
    <t>깍뚝,채썰기</t>
    <phoneticPr fontId="19" type="noConversion"/>
  </si>
  <si>
    <t>50g,껍질제거</t>
    <phoneticPr fontId="19" type="noConversion"/>
  </si>
  <si>
    <t>25g,껍질제거</t>
    <phoneticPr fontId="19" type="noConversion"/>
  </si>
  <si>
    <t>날것,정육,절단</t>
    <phoneticPr fontId="19" type="noConversion"/>
  </si>
  <si>
    <t>깍뚝,채썰기,껍질제거</t>
    <phoneticPr fontId="19" type="noConversion"/>
  </si>
  <si>
    <t>닭뼈</t>
    <phoneticPr fontId="19" type="noConversion"/>
  </si>
  <si>
    <t>닭,부산물</t>
    <phoneticPr fontId="19" type="noConversion"/>
  </si>
  <si>
    <t>닭발,손질</t>
    <phoneticPr fontId="19" type="noConversion"/>
  </si>
  <si>
    <t>가로2절,볶음밥용</t>
    <phoneticPr fontId="19" type="noConversion"/>
  </si>
  <si>
    <t>도리탕용,20g</t>
    <phoneticPr fontId="19" type="noConversion"/>
  </si>
  <si>
    <t>냉동,2kg/마리</t>
    <phoneticPr fontId="19" type="noConversion"/>
  </si>
  <si>
    <t>통오리</t>
    <phoneticPr fontId="19" type="noConversion"/>
  </si>
  <si>
    <t>냉장,2kg/마리</t>
    <phoneticPr fontId="19" type="noConversion"/>
  </si>
  <si>
    <t>냉동,살코기</t>
    <phoneticPr fontId="19" type="noConversion"/>
  </si>
  <si>
    <t>슬라이스</t>
    <phoneticPr fontId="19" type="noConversion"/>
  </si>
  <si>
    <t>냉장,살코기</t>
    <phoneticPr fontId="19" type="noConversion"/>
  </si>
  <si>
    <t>2등급,냉동</t>
    <phoneticPr fontId="19" type="noConversion"/>
  </si>
  <si>
    <t>갈비(찜용)</t>
    <phoneticPr fontId="19" type="noConversion"/>
  </si>
  <si>
    <t>2등급,냉장</t>
    <phoneticPr fontId="19" type="noConversion"/>
  </si>
  <si>
    <t>3등급,냉동</t>
    <phoneticPr fontId="19" type="noConversion"/>
  </si>
  <si>
    <t>15종 110품목</t>
    <phoneticPr fontId="19" type="noConversion"/>
  </si>
  <si>
    <t>무농약</t>
    <phoneticPr fontId="19" type="noConversion"/>
  </si>
  <si>
    <t>밀</t>
    <phoneticPr fontId="19" type="noConversion"/>
  </si>
  <si>
    <t>통밀쌀</t>
    <phoneticPr fontId="19" type="noConversion"/>
  </si>
  <si>
    <t>쌀보리</t>
    <phoneticPr fontId="19" type="noConversion"/>
  </si>
  <si>
    <t>찰보리</t>
    <phoneticPr fontId="19" type="noConversion"/>
  </si>
  <si>
    <t>일반미</t>
    <phoneticPr fontId="19" type="noConversion"/>
  </si>
  <si>
    <t>전환기쌀</t>
    <phoneticPr fontId="19" type="noConversion"/>
  </si>
  <si>
    <t>저농약쌀</t>
    <phoneticPr fontId="19" type="noConversion"/>
  </si>
  <si>
    <t>호남</t>
    <phoneticPr fontId="19" type="noConversion"/>
  </si>
  <si>
    <t>무농약쌀</t>
    <phoneticPr fontId="19" type="noConversion"/>
  </si>
  <si>
    <t>경기</t>
    <phoneticPr fontId="19" type="noConversion"/>
  </si>
  <si>
    <t>기타지역</t>
    <phoneticPr fontId="19" type="noConversion"/>
  </si>
  <si>
    <t>유기농쌀</t>
    <phoneticPr fontId="19" type="noConversion"/>
  </si>
  <si>
    <t>현미</t>
    <phoneticPr fontId="19" type="noConversion"/>
  </si>
  <si>
    <t>유기농</t>
    <phoneticPr fontId="19" type="noConversion"/>
  </si>
  <si>
    <t>발아현미</t>
    <phoneticPr fontId="19" type="noConversion"/>
  </si>
  <si>
    <t>찹쌀(백미)</t>
    <phoneticPr fontId="19" type="noConversion"/>
  </si>
  <si>
    <t>찹쌀</t>
    <phoneticPr fontId="19" type="noConversion"/>
  </si>
  <si>
    <t>찹쌀(현미)</t>
    <phoneticPr fontId="19" type="noConversion"/>
  </si>
  <si>
    <t>현미찹쌀</t>
    <phoneticPr fontId="19" type="noConversion"/>
  </si>
  <si>
    <t>옥수수</t>
    <phoneticPr fontId="19" type="noConversion"/>
  </si>
  <si>
    <t>옥수수쌀,말린것</t>
    <phoneticPr fontId="19" type="noConversion"/>
  </si>
  <si>
    <t>냉동찰옥수수</t>
    <phoneticPr fontId="19" type="noConversion"/>
  </si>
  <si>
    <t>저농약이상</t>
    <phoneticPr fontId="19" type="noConversion"/>
  </si>
  <si>
    <t>냉동찰옥수수알</t>
    <phoneticPr fontId="19" type="noConversion"/>
  </si>
  <si>
    <t>차수수</t>
    <phoneticPr fontId="19" type="noConversion"/>
  </si>
  <si>
    <t>메흑미</t>
    <phoneticPr fontId="19" type="noConversion"/>
  </si>
  <si>
    <t>찰흑미</t>
    <phoneticPr fontId="19" type="noConversion"/>
  </si>
  <si>
    <t>발아흑미</t>
    <phoneticPr fontId="19" type="noConversion"/>
  </si>
  <si>
    <t>혼합곡</t>
    <phoneticPr fontId="19" type="noConversion"/>
  </si>
  <si>
    <t>5가지잡곡</t>
    <phoneticPr fontId="19" type="noConversion"/>
  </si>
  <si>
    <t>12가지잡곡</t>
    <phoneticPr fontId="19" type="noConversion"/>
  </si>
  <si>
    <t>참깨</t>
    <phoneticPr fontId="19" type="noConversion"/>
  </si>
  <si>
    <t>감자</t>
    <phoneticPr fontId="19" type="noConversion"/>
  </si>
  <si>
    <t>피감자</t>
    <phoneticPr fontId="19" type="noConversion"/>
  </si>
  <si>
    <t>무농약 이상</t>
    <phoneticPr fontId="19" type="noConversion"/>
  </si>
  <si>
    <t>깐감자</t>
    <phoneticPr fontId="19" type="noConversion"/>
  </si>
  <si>
    <t>피알감자</t>
    <phoneticPr fontId="19" type="noConversion"/>
  </si>
  <si>
    <t>두류</t>
    <phoneticPr fontId="19" type="noConversion"/>
  </si>
  <si>
    <t>강낭콩</t>
    <phoneticPr fontId="19" type="noConversion"/>
  </si>
  <si>
    <t>건강낭콩,홍대</t>
    <phoneticPr fontId="19" type="noConversion"/>
  </si>
  <si>
    <t>피밤, 25g이상</t>
    <phoneticPr fontId="19" type="noConversion"/>
  </si>
  <si>
    <t>깐밤</t>
    <phoneticPr fontId="19" type="noConversion"/>
  </si>
  <si>
    <t>흙당근</t>
    <phoneticPr fontId="19" type="noConversion"/>
  </si>
  <si>
    <t>세척당근</t>
    <phoneticPr fontId="19" type="noConversion"/>
  </si>
  <si>
    <t>깐마늘</t>
    <phoneticPr fontId="19" type="noConversion"/>
  </si>
  <si>
    <t>깐마늘,꼭지제거</t>
    <phoneticPr fontId="19" type="noConversion"/>
  </si>
  <si>
    <t>흙무</t>
    <phoneticPr fontId="19" type="noConversion"/>
  </si>
  <si>
    <t>세척무</t>
    <phoneticPr fontId="19" type="noConversion"/>
  </si>
  <si>
    <t>통배추</t>
    <phoneticPr fontId="19" type="noConversion"/>
  </si>
  <si>
    <t>얼갈이</t>
    <phoneticPr fontId="19" type="noConversion"/>
  </si>
  <si>
    <t>깐생강</t>
    <phoneticPr fontId="19" type="noConversion"/>
  </si>
  <si>
    <t>싹채소</t>
    <phoneticPr fontId="19" type="noConversion"/>
  </si>
  <si>
    <t>새싹채소</t>
    <phoneticPr fontId="19" type="noConversion"/>
  </si>
  <si>
    <t>양배추</t>
    <phoneticPr fontId="19" type="noConversion"/>
  </si>
  <si>
    <t>양파</t>
    <phoneticPr fontId="19" type="noConversion"/>
  </si>
  <si>
    <t>피양파</t>
    <phoneticPr fontId="19" type="noConversion"/>
  </si>
  <si>
    <t>깐양파</t>
    <phoneticPr fontId="19" type="noConversion"/>
  </si>
  <si>
    <t>백오이</t>
    <phoneticPr fontId="19" type="noConversion"/>
  </si>
  <si>
    <t>국산콩</t>
    <phoneticPr fontId="19" type="noConversion"/>
  </si>
  <si>
    <t>완숙토마토</t>
    <phoneticPr fontId="19" type="noConversion"/>
  </si>
  <si>
    <t>체리토마토</t>
    <phoneticPr fontId="19" type="noConversion"/>
  </si>
  <si>
    <t>흙대파</t>
    <phoneticPr fontId="19" type="noConversion"/>
  </si>
  <si>
    <t>깐대파</t>
    <phoneticPr fontId="19" type="noConversion"/>
  </si>
  <si>
    <t>청피망</t>
    <phoneticPr fontId="19" type="noConversion"/>
  </si>
  <si>
    <t>홍피망</t>
    <phoneticPr fontId="19" type="noConversion"/>
  </si>
  <si>
    <t>당호박</t>
    <phoneticPr fontId="19" type="noConversion"/>
  </si>
  <si>
    <t>애느타리버섯</t>
    <phoneticPr fontId="19" type="noConversion"/>
  </si>
  <si>
    <t>새송이버섯</t>
    <phoneticPr fontId="19" type="noConversion"/>
  </si>
  <si>
    <t>조미료류</t>
    <phoneticPr fontId="19" type="noConversion"/>
  </si>
  <si>
    <t>1000g-3300</t>
  </si>
  <si>
    <t>1000g-14200</t>
  </si>
  <si>
    <t>1000g-12800</t>
  </si>
  <si>
    <t>1000g-3380</t>
  </si>
  <si>
    <t>1000g-6300</t>
  </si>
  <si>
    <t>옥수수</t>
  </si>
  <si>
    <t>찰보리쌀</t>
  </si>
  <si>
    <t>찰쌀보리쌀</t>
  </si>
  <si>
    <t>흑미</t>
    <phoneticPr fontId="19" type="noConversion"/>
  </si>
  <si>
    <t>매실</t>
  </si>
  <si>
    <t>메론</t>
  </si>
  <si>
    <t>배</t>
  </si>
  <si>
    <t>참외</t>
  </si>
  <si>
    <t>파프리카</t>
  </si>
  <si>
    <t>기타</t>
    <phoneticPr fontId="19" type="noConversion"/>
  </si>
  <si>
    <t>황기</t>
  </si>
  <si>
    <t>1000g-4400</t>
  </si>
  <si>
    <t>이마트</t>
    <phoneticPr fontId="19" type="noConversion"/>
  </si>
  <si>
    <t>무항생제,냉장, 국내산</t>
    <phoneticPr fontId="19" type="noConversion"/>
  </si>
  <si>
    <t>전월</t>
    <phoneticPr fontId="19" type="noConversion"/>
  </si>
  <si>
    <t>1000g-3110</t>
  </si>
  <si>
    <t>1000g-5030</t>
  </si>
  <si>
    <t>1000g-3610</t>
  </si>
  <si>
    <t>1000g-4490</t>
  </si>
  <si>
    <t>1000g-6840</t>
  </si>
  <si>
    <t>30g(특),1000g-7700</t>
  </si>
  <si>
    <t>1000g-30770</t>
  </si>
  <si>
    <t>1000g-10660</t>
  </si>
  <si>
    <t>1000g-3370</t>
  </si>
  <si>
    <t>1000g-9850</t>
  </si>
  <si>
    <t>G마크,1000g-7060</t>
  </si>
  <si>
    <t>1000g-1640</t>
  </si>
  <si>
    <t>1000g-1850</t>
  </si>
  <si>
    <t>1000g-6310</t>
  </si>
  <si>
    <t>1000g-2250</t>
  </si>
  <si>
    <t>1000g-2710</t>
  </si>
  <si>
    <t>1000g-5390</t>
  </si>
  <si>
    <t>1000g-11940</t>
  </si>
  <si>
    <t>1000g-23020</t>
  </si>
  <si>
    <t>1000g-10260</t>
  </si>
  <si>
    <t>G마크,1000g-9430</t>
  </si>
  <si>
    <t>1000g-3640</t>
  </si>
  <si>
    <t>1000g-2270</t>
  </si>
  <si>
    <t>1000g-2670</t>
  </si>
  <si>
    <t>1000g-2970</t>
  </si>
  <si>
    <t>진공포장,1000g-4420</t>
  </si>
  <si>
    <t>1000g-5470</t>
  </si>
  <si>
    <t>1000g-3750</t>
  </si>
  <si>
    <t>1000g-4650</t>
  </si>
  <si>
    <t>흙실파,1000g-8370</t>
  </si>
  <si>
    <t>깐실파,1000g-12300</t>
  </si>
  <si>
    <t>1000g-6450</t>
  </si>
  <si>
    <t>1000g-5620</t>
  </si>
  <si>
    <t>G마크,1000g-10260</t>
  </si>
  <si>
    <t>G마크,1000g-5520</t>
  </si>
  <si>
    <t>G마크,1000g-7630</t>
  </si>
  <si>
    <t>1000g-56420</t>
  </si>
  <si>
    <t>10kg/50내,1000g-5800</t>
  </si>
  <si>
    <t>무농약,1000g-7090</t>
  </si>
  <si>
    <t>2kg/25~30g,1000g-12060</t>
  </si>
  <si>
    <t>특초,1000g-19240</t>
  </si>
  <si>
    <t>5kg/3수,1000g-12290</t>
  </si>
  <si>
    <t>15kg/20내,1000g-4940</t>
  </si>
  <si>
    <t>15kg/25내,1000g-5140</t>
  </si>
  <si>
    <t>41~45과,1000g-6660</t>
  </si>
  <si>
    <t>51~55과,1000g-5920</t>
  </si>
  <si>
    <t>61~69과,1000g-4940</t>
  </si>
  <si>
    <t>무농약, 10kg(45~50과),1000g-7700</t>
  </si>
  <si>
    <t>공통</t>
    <phoneticPr fontId="19" type="noConversion"/>
  </si>
  <si>
    <r>
      <t xml:space="preserve">◦ 업체마다 품질 및 규격이 상이할 수 있으며, 가격 또한 차이가 있을 수 있음 
</t>
    </r>
    <r>
      <rPr>
        <b/>
        <sz val="11"/>
        <color rgb="FFFF0000"/>
        <rFont val="굴림"/>
        <family val="3"/>
        <charset val="129"/>
      </rPr>
      <t>◦ 업체에서 제시한 가격은 납품 예측가이며, 기준 가격이 아니므로 반드시 참고 자료로만 사용할 것</t>
    </r>
    <phoneticPr fontId="19" type="noConversion"/>
  </si>
  <si>
    <r>
      <rPr>
        <b/>
        <sz val="11"/>
        <rFont val="굴림"/>
        <family val="3"/>
        <charset val="129"/>
      </rPr>
      <t xml:space="preserve">【GAP농산물】
</t>
    </r>
    <r>
      <rPr>
        <sz val="11"/>
        <rFont val="굴림"/>
        <family val="3"/>
        <charset val="129"/>
      </rPr>
      <t>◦ GAP제도개선 방안(농림축산식품부)
  -  GAP 인증절차 통합 및 인증 기준 내실화 등 제도개선을 통해 '17년까지 GAP 농산물을 전체 농산물의 30% 수준
     까지 확대 
  - 그동안 생산에서 유통까지 전반적인 안전성을 확보하기 위한 주요수단으로 ‘06년 GAP제도를 도입하고 수차례
    제도개선 방안을 마련하는 등 GAP제도 활성화를 위해 노력하였으나 그 효과는 여전히 미흡한 수준
   * 농업인의 GAP제도 참여가 쉽도록 GAP 인증절차  통합
   * GAP인증기준을 내실화하여 미생물 등 위해요소관리 강화
   * GAP원리에 대한 이해도 제고를 위한 GAP 교육․컨설팅 강화
   * GAP인증 농산물 유통선도 조직육성 및 대중매체 홍보 강화 등을 통한 유통․수요기반 강화
   * GAP 추진동력 마련을 위해 관련 정책사업과의 연계강화</t>
    </r>
    <phoneticPr fontId="19" type="noConversion"/>
  </si>
  <si>
    <t>&lt; 물가동향 및 가격조사방법(참고사항) &gt;</t>
    <phoneticPr fontId="19" type="noConversion"/>
  </si>
  <si>
    <t>구분</t>
    <phoneticPr fontId="19" type="noConversion"/>
  </si>
  <si>
    <t>공산품</t>
    <phoneticPr fontId="19" type="noConversion"/>
  </si>
  <si>
    <t>가격조사 방법 (참고사항)</t>
    <phoneticPr fontId="19" type="noConversion"/>
  </si>
  <si>
    <t>◦ 식재료 공급업체 납품예정 가격은 학교에 품목별 평가조사 결과 1위 ~ 10위 선정 업체의 납품 예측가 임</t>
    <phoneticPr fontId="19" type="noConversion"/>
  </si>
  <si>
    <r>
      <t xml:space="preserve">◦ 식재료 공급업체에서 제시한 품질 및 </t>
    </r>
    <r>
      <rPr>
        <b/>
        <u/>
        <sz val="10"/>
        <color indexed="17"/>
        <rFont val="돋움"/>
        <family val="3"/>
        <charset val="129"/>
      </rPr>
      <t>가격은 납품 예측가이며</t>
    </r>
    <r>
      <rPr>
        <sz val="10"/>
        <rFont val="돋움"/>
        <family val="3"/>
        <charset val="129"/>
      </rPr>
      <t xml:space="preserve">, </t>
    </r>
    <r>
      <rPr>
        <b/>
        <u/>
        <sz val="10"/>
        <color indexed="10"/>
        <rFont val="돋움"/>
        <family val="3"/>
        <charset val="129"/>
      </rPr>
      <t>기준 가격이 아니므로 반드시 참고 자료로만 사용할 것</t>
    </r>
    <phoneticPr fontId="19" type="noConversion"/>
  </si>
  <si>
    <t>◦ 시장조사가격은 구입시기 및 장소에 따라 가격 편차가 발생할 수 있음</t>
    <phoneticPr fontId="19" type="noConversion"/>
  </si>
  <si>
    <t>◦ 비고란에 업소용 표시 제품은 하나로마트 업소용전문 매장 제품임</t>
    <phoneticPr fontId="19" type="noConversion"/>
  </si>
  <si>
    <t>참고문헌 및 자료</t>
    <phoneticPr fontId="19" type="noConversion"/>
  </si>
  <si>
    <t>◦ 서울시농수산물공사(http://www.garak.co.kr/): 유통정보</t>
    <phoneticPr fontId="19" type="noConversion"/>
  </si>
  <si>
    <t>◦ 국립수산과학원(http://www.nfrdi.re.kr/): 해어항예보</t>
    <phoneticPr fontId="19" type="noConversion"/>
  </si>
  <si>
    <t xml:space="preserve"> </t>
    <phoneticPr fontId="19" type="noConversion"/>
  </si>
  <si>
    <t>1000g-7000</t>
  </si>
  <si>
    <t>1000g-3800</t>
  </si>
  <si>
    <t>1000g-5000</t>
  </si>
  <si>
    <t>1000g-14500</t>
  </si>
  <si>
    <t>1000g-3500</t>
  </si>
  <si>
    <t>1000g-6000</t>
  </si>
  <si>
    <t>1000g-1500</t>
  </si>
  <si>
    <t>1000g-1300</t>
  </si>
  <si>
    <t>1000g-15000</t>
  </si>
  <si>
    <t>1000g-4000</t>
  </si>
  <si>
    <t>1000g-2000</t>
  </si>
  <si>
    <t>1000g-9000</t>
  </si>
  <si>
    <t>1000g-22000</t>
  </si>
  <si>
    <t>1000g-12000</t>
  </si>
  <si>
    <t>1000g-12500</t>
  </si>
  <si>
    <t>1000g-3000</t>
  </si>
  <si>
    <t>1000g-8000</t>
  </si>
  <si>
    <t>1000g-4500</t>
  </si>
  <si>
    <t>1000g-43000</t>
  </si>
  <si>
    <t>6개</t>
  </si>
  <si>
    <t>14개</t>
  </si>
  <si>
    <t>5개</t>
  </si>
  <si>
    <t>수입중단</t>
  </si>
  <si>
    <t>대만산(일본산수입중단)</t>
  </si>
  <si>
    <t>일본산 수입</t>
  </si>
  <si>
    <t>마리당:300g 기준</t>
  </si>
  <si>
    <t>등급조정 80~100g기준</t>
  </si>
  <si>
    <t>등급조정 60~80g기준</t>
  </si>
  <si>
    <t>반입량없음</t>
  </si>
  <si>
    <t>2절단기준</t>
  </si>
  <si>
    <t>생산중단(10월~2월 하순) 반입량없음</t>
  </si>
  <si>
    <t>생산:12월~3월 중순,  반입량없음</t>
  </si>
  <si>
    <t>대만산(일본산국내수입중단)</t>
  </si>
  <si>
    <t>등급조정(80~100g기준)</t>
  </si>
  <si>
    <t>등급조정(60~80g기준)</t>
  </si>
  <si>
    <t>생산지:목포, 강화</t>
  </si>
  <si>
    <t>에콰도르,인도,누니기 등 수입국 자변화</t>
  </si>
  <si>
    <t>해래기</t>
  </si>
  <si>
    <t>필리핀수입</t>
  </si>
  <si>
    <t>생산:12월~3월 중순</t>
  </si>
  <si>
    <t>500g-4980</t>
  </si>
  <si>
    <t>100g-3500</t>
  </si>
  <si>
    <t>500g-11680</t>
  </si>
  <si>
    <t>300g-7680</t>
  </si>
  <si>
    <t>100g-2980</t>
  </si>
  <si>
    <t>50g-2480</t>
  </si>
  <si>
    <t>100g-1680</t>
  </si>
  <si>
    <t>430g-1980</t>
  </si>
  <si>
    <t>100g-950</t>
  </si>
  <si>
    <t>100g-780</t>
  </si>
  <si>
    <t>500g-6900</t>
  </si>
  <si>
    <t>500g-4400</t>
  </si>
  <si>
    <t>100g-1000</t>
  </si>
  <si>
    <t>500g-1900</t>
  </si>
  <si>
    <t>400g-3580</t>
  </si>
  <si>
    <t>500g-4900</t>
  </si>
  <si>
    <t>500g-2500</t>
  </si>
  <si>
    <t>450g-6980</t>
  </si>
  <si>
    <t>240g-1980</t>
  </si>
  <si>
    <t>840g-4200</t>
  </si>
  <si>
    <t>245g-2150</t>
  </si>
  <si>
    <t>550g-8500</t>
  </si>
  <si>
    <t>대만+아이슬란드,150g-6200</t>
  </si>
  <si>
    <t>400g-9800</t>
  </si>
  <si>
    <t>원양산,400g-8900</t>
  </si>
  <si>
    <t>700g-30250</t>
  </si>
  <si>
    <t>100g-4980</t>
  </si>
  <si>
    <t>360g-5980</t>
  </si>
  <si>
    <t>200g-5200</t>
  </si>
  <si>
    <t>500g-5700</t>
  </si>
  <si>
    <t>900g-33800</t>
  </si>
  <si>
    <t>100g-1980</t>
  </si>
  <si>
    <t>200g-1980</t>
  </si>
  <si>
    <t>700g-10800</t>
  </si>
  <si>
    <t>모리타니아,100g-2980</t>
  </si>
  <si>
    <t>1000g-9800</t>
  </si>
  <si>
    <t>180g-3480</t>
  </si>
  <si>
    <t>400g-2780</t>
  </si>
  <si>
    <t>1000g-7900</t>
  </si>
  <si>
    <t>70g-6400</t>
  </si>
  <si>
    <t>400g-15800</t>
  </si>
  <si>
    <t>200g-4900</t>
  </si>
  <si>
    <t>250g-10900</t>
  </si>
  <si>
    <t>1000g-22600</t>
  </si>
  <si>
    <t>180g-6900</t>
  </si>
  <si>
    <t>500g-14500</t>
  </si>
  <si>
    <t>중국산,1000g-26400</t>
  </si>
  <si>
    <t>200g-4800</t>
  </si>
  <si>
    <t>150g-3950</t>
  </si>
  <si>
    <t>30g-990</t>
  </si>
  <si>
    <t>200g-4500</t>
  </si>
  <si>
    <t>150g-6900</t>
  </si>
  <si>
    <t>월드그린,1000g-8800</t>
  </si>
  <si>
    <t>PB(두보),2000g-9200</t>
  </si>
  <si>
    <t>PB(두보),2000g-8500</t>
  </si>
  <si>
    <t>PB(두보),2000g-8600</t>
  </si>
  <si>
    <t>PB(새만금),1000g-4300</t>
  </si>
  <si>
    <t>여주,10000g-34500</t>
  </si>
  <si>
    <t>이천,10000g-34800</t>
  </si>
  <si>
    <t>둔포농협,20000g-66000</t>
  </si>
  <si>
    <t>흥양농협,20000g-52500</t>
  </si>
  <si>
    <t>철원,20000g-66200</t>
  </si>
  <si>
    <t>정남농협,500g-3900</t>
  </si>
  <si>
    <t xml:space="preserve"> PB(올가니카),500g-12500</t>
  </si>
  <si>
    <t>PB(두보),1000g-4800</t>
  </si>
  <si>
    <t>정선농협,1000g-6900</t>
  </si>
  <si>
    <t>PB(천보),500g-7500</t>
  </si>
  <si>
    <t>두보,1000g-6800</t>
  </si>
  <si>
    <t>두보,800g-5700</t>
  </si>
  <si>
    <t>PB(팜스코리아),2000g-12900</t>
  </si>
  <si>
    <t>PB(월드그린),500g-9300</t>
  </si>
  <si>
    <t>PB(월드그린),500g-10200</t>
  </si>
  <si>
    <t>청오,400g-7200</t>
  </si>
  <si>
    <t>500g-2300</t>
  </si>
  <si>
    <t>400g-3570</t>
  </si>
  <si>
    <t>290g-2980</t>
  </si>
  <si>
    <t>800g-7950</t>
  </si>
  <si>
    <t>성진식품,1000g-6900</t>
  </si>
  <si>
    <t>10000g-31350</t>
  </si>
  <si>
    <t>500g-2900</t>
  </si>
  <si>
    <t>삼오,1000g-2200</t>
  </si>
  <si>
    <t>700g-5370</t>
  </si>
  <si>
    <t>오뚜기,600g-3280</t>
  </si>
  <si>
    <t>800g-3980</t>
  </si>
  <si>
    <t>오뚜기,800g-4280</t>
  </si>
  <si>
    <t>600g-2580</t>
  </si>
  <si>
    <t>500g-1850</t>
  </si>
  <si>
    <t>500g-2660</t>
  </si>
  <si>
    <t>삼립(PB),750g-2300</t>
  </si>
  <si>
    <t>농협양곡유통센터,2000g-20500</t>
  </si>
  <si>
    <t>늘푸른(PB),350g-2000</t>
  </si>
  <si>
    <t>늘푸른(PB),350g-3290</t>
  </si>
  <si>
    <t>400g-1900</t>
  </si>
  <si>
    <t>1000*2,2000g-15680</t>
  </si>
  <si>
    <t>750g-7080</t>
  </si>
  <si>
    <t>300g-3140</t>
  </si>
  <si>
    <t>400g-5830</t>
  </si>
  <si>
    <t>움트리,400g-1200</t>
  </si>
  <si>
    <t>2500*6,15000g-49600</t>
  </si>
  <si>
    <t>300g-1150</t>
  </si>
  <si>
    <t>진양,400g-950</t>
  </si>
  <si>
    <t>330g-4480</t>
  </si>
  <si>
    <t>160g-2380</t>
  </si>
  <si>
    <t>동원,500g-4970</t>
  </si>
  <si>
    <t>380g-2200</t>
  </si>
  <si>
    <t>360g-1780</t>
  </si>
  <si>
    <t>500g-2970</t>
  </si>
  <si>
    <t>1500g-3980</t>
  </si>
  <si>
    <t>190*8,1520g-28000</t>
  </si>
  <si>
    <t>750g-3190</t>
  </si>
  <si>
    <t>3000g-9090</t>
  </si>
  <si>
    <t>2500g-10500</t>
  </si>
  <si>
    <t>520g-2980</t>
  </si>
  <si>
    <t>600g-3050</t>
  </si>
  <si>
    <t>650g-3550</t>
  </si>
  <si>
    <t>340g-3150</t>
  </si>
  <si>
    <t>900g-6250</t>
  </si>
  <si>
    <t>행복담기,500g-4780</t>
  </si>
  <si>
    <t>80g-2900</t>
  </si>
  <si>
    <t>65*5,325g-1230</t>
  </si>
  <si>
    <t>400g-1980</t>
  </si>
  <si>
    <t>400g-2180</t>
  </si>
  <si>
    <t>400g-6600</t>
  </si>
  <si>
    <t>250g-3350</t>
  </si>
  <si>
    <t>450g-9000</t>
  </si>
  <si>
    <t>풀무원(PB),2500g-2600</t>
  </si>
  <si>
    <t>1800g-2650</t>
  </si>
  <si>
    <t>475g-2080</t>
  </si>
  <si>
    <t>300*12,3600g-41000</t>
  </si>
  <si>
    <t>2500g-27500</t>
  </si>
  <si>
    <t>460g-2600</t>
  </si>
  <si>
    <t>265g-1590</t>
  </si>
  <si>
    <t>400g-2750</t>
  </si>
  <si>
    <t>840g-5240</t>
  </si>
  <si>
    <t>10000g-47500</t>
  </si>
  <si>
    <t>75g-1870</t>
  </si>
  <si>
    <t>52g-3550</t>
  </si>
  <si>
    <t>PB,150g-3380</t>
  </si>
  <si>
    <t>600g-6950</t>
  </si>
  <si>
    <t>1160g-8900</t>
  </si>
  <si>
    <t>250*3,750g-8900</t>
  </si>
  <si>
    <t>800g-6190</t>
  </si>
  <si>
    <t>840g-7680</t>
  </si>
  <si>
    <t>700*2,1400g-6980</t>
  </si>
  <si>
    <t>980g-8980</t>
  </si>
  <si>
    <t>430g-4000</t>
  </si>
  <si>
    <t>700g-7980</t>
  </si>
  <si>
    <t>500*2,1000g-6480</t>
  </si>
  <si>
    <t>700g-9450</t>
  </si>
  <si>
    <t>800g-7980</t>
  </si>
  <si>
    <t>500g-6300</t>
  </si>
  <si>
    <t>1000*10,10000g-57500</t>
  </si>
  <si>
    <t>1000g-12900</t>
  </si>
  <si>
    <t>대림,1000g-7980</t>
  </si>
  <si>
    <t>300*3,900g-6720</t>
  </si>
  <si>
    <t>동원,1000g-3980</t>
  </si>
  <si>
    <t>440g-4980</t>
  </si>
  <si>
    <t>싱그람,3000g-4940</t>
  </si>
  <si>
    <t>싱그람,3000g-5290</t>
  </si>
  <si>
    <t>200g-1770</t>
  </si>
  <si>
    <t>310g-2800</t>
  </si>
  <si>
    <t>500g-4000</t>
  </si>
  <si>
    <t>1000g-2500</t>
  </si>
  <si>
    <t>10000g-30000</t>
  </si>
  <si>
    <t>1000g-15800</t>
  </si>
  <si>
    <t>(소매가격),500g-20000</t>
  </si>
  <si>
    <t>(소매가격),500g-16800</t>
  </si>
  <si>
    <t>1200g-9800</t>
  </si>
  <si>
    <t>(소매가격),1000g-11200</t>
  </si>
  <si>
    <t>300g-6500</t>
  </si>
  <si>
    <t>8000g-28000</t>
  </si>
  <si>
    <t>100g-3300</t>
  </si>
  <si>
    <t>4000g-60000</t>
  </si>
  <si>
    <t>4000g-14000</t>
  </si>
  <si>
    <t>10000g-40000</t>
  </si>
  <si>
    <t>1000g-20000</t>
  </si>
  <si>
    <t>4000g-6000</t>
  </si>
  <si>
    <t>채 아닌 통,1000g-25000</t>
  </si>
  <si>
    <t>8000g-25000</t>
  </si>
  <si>
    <t>2000g-2500</t>
  </si>
  <si>
    <t>800g-2000</t>
  </si>
  <si>
    <t>500g-5000</t>
  </si>
  <si>
    <t>8000g-32000</t>
  </si>
  <si>
    <t>4000g-8000</t>
  </si>
  <si>
    <t>4000g-13000</t>
  </si>
  <si>
    <t>4000g-12000</t>
  </si>
  <si>
    <t>4000g-10000</t>
  </si>
  <si>
    <t>4000g-9000</t>
  </si>
  <si>
    <t>1500g-2500</t>
  </si>
  <si>
    <t>2000g-9000</t>
  </si>
  <si>
    <t>4000g-3000</t>
  </si>
  <si>
    <t>5000g-18000</t>
  </si>
  <si>
    <t>500g-1500</t>
  </si>
  <si>
    <t>300g-800</t>
  </si>
  <si>
    <t>1000g-19000</t>
  </si>
  <si>
    <t>2000g-8000</t>
  </si>
  <si>
    <t>2000g-15000</t>
  </si>
  <si>
    <t>2000g-20000</t>
  </si>
  <si>
    <t>13000g-28000</t>
  </si>
  <si>
    <t>13000g-27000</t>
  </si>
  <si>
    <t>15000g-60000</t>
  </si>
  <si>
    <t>15000g-55000</t>
  </si>
  <si>
    <t>10000g-22000</t>
  </si>
  <si>
    <t>10000g-48000</t>
  </si>
  <si>
    <t>10000g-60000</t>
  </si>
  <si>
    <t>10000g-50000</t>
  </si>
  <si>
    <t>(소매가격),1800g-6900</t>
  </si>
  <si>
    <t>(소매가격),150g-1750</t>
  </si>
  <si>
    <t>1000g-38000</t>
  </si>
  <si>
    <t>1000g-55000</t>
  </si>
  <si>
    <t>10000g-20000</t>
  </si>
  <si>
    <t>10000g-28000</t>
  </si>
  <si>
    <t>10000g-33000</t>
  </si>
  <si>
    <t>품목추가</t>
  </si>
  <si>
    <t>곡류(면)</t>
    <phoneticPr fontId="82" type="noConversion"/>
  </si>
  <si>
    <t>수제비</t>
    <phoneticPr fontId="82" type="noConversion"/>
  </si>
  <si>
    <t>우리밀수제비</t>
  </si>
  <si>
    <t>우리밀,냉동</t>
  </si>
  <si>
    <t>안심자연그대로</t>
  </si>
  <si>
    <t>견과,종실류</t>
  </si>
  <si>
    <t>견과믹스</t>
    <phoneticPr fontId="82" type="noConversion"/>
  </si>
  <si>
    <t>구운아몬드,호두,해바라기씨</t>
  </si>
  <si>
    <t>15g</t>
    <phoneticPr fontId="82" type="noConversion"/>
  </si>
  <si>
    <t>구운아몬드20%,호두20%,해바라기씨20%,건조크렌베리20%,요구르트맛건포도</t>
  </si>
  <si>
    <t>생활N,우리아이밥상</t>
    <phoneticPr fontId="82" type="noConversion"/>
  </si>
  <si>
    <t>포도</t>
    <phoneticPr fontId="19" type="noConversion"/>
  </si>
  <si>
    <t>꽃맛살, 국내제조</t>
    <phoneticPr fontId="19" type="noConversion"/>
  </si>
  <si>
    <t>꽃맛살 2kg</t>
  </si>
  <si>
    <t>피자치즈, 수입산</t>
    <phoneticPr fontId="19" type="noConversion"/>
  </si>
  <si>
    <t>100% 피자치즈 2.5kg</t>
  </si>
  <si>
    <t>썬리취</t>
    <phoneticPr fontId="82" type="noConversion"/>
  </si>
  <si>
    <t>162종 789품목</t>
    <phoneticPr fontId="19" type="noConversion"/>
  </si>
  <si>
    <t>&lt;공산품  162종 789품목&gt;</t>
    <phoneticPr fontId="19" type="noConversion"/>
  </si>
  <si>
    <t>조미료류</t>
    <phoneticPr fontId="19" type="noConversion"/>
  </si>
  <si>
    <t xml:space="preserve"> </t>
    <phoneticPr fontId="19" type="noConversion"/>
  </si>
  <si>
    <t>&lt; 5월 물가동향 요약&gt;</t>
    <phoneticPr fontId="19" type="noConversion"/>
  </si>
  <si>
    <t>-</t>
    <phoneticPr fontId="19" type="noConversion"/>
  </si>
  <si>
    <t xml:space="preserve"> ∙ 예비조사 1차: 2014년 5월 7일, 2차: 2014년 5월 14일</t>
    <phoneticPr fontId="19" type="noConversion"/>
  </si>
  <si>
    <t xml:space="preserve"> ∙ 본조사: 2014년 5월 26~28일</t>
    <phoneticPr fontId="19" type="noConversion"/>
  </si>
  <si>
    <r>
      <t xml:space="preserve">■ 5월 소비자물가는 전월대비 상승률은 대체로 안정적인 수준을 유지하고 있으나, 전년동월대비 상승률은 차츰 증가하는 추세임
 </t>
    </r>
    <r>
      <rPr>
        <sz val="14"/>
        <rFont val="돋움"/>
        <family val="3"/>
        <charset val="129"/>
      </rPr>
      <t xml:space="preserve">ㅇ 농산물: 양호한 기상여건에 따른 채소(전월비 △2.7%), 과일(△1.0%)의 출하량 증가로 전월대비 1.3% 하락
 ㅇ 축산물: 돼지고기(전월비 1.7%), 쇠고기(국산 1.0%) 등의 가격이 상승하여 전월대비 0.8% 상승
 ㅇ 수산물: 전월대비 0.1% 상승하여 지난달에 이어 상승세 지속
</t>
    </r>
    <r>
      <rPr>
        <b/>
        <sz val="14"/>
        <rFont val="돋움"/>
        <family val="3"/>
        <charset val="129"/>
      </rPr>
      <t>■ 주요 농축산물 2/4분기 수급 전망</t>
    </r>
    <r>
      <rPr>
        <sz val="14"/>
        <rFont val="돋움"/>
        <family val="3"/>
        <charset val="129"/>
      </rPr>
      <t xml:space="preserve">
 ㅇ 곡물: 쌀-약보합세, 콩-재고량 풍부
 ㅇ 엽근채소: 배추, 무, 당근, 양배추, 감자 등 저장물량 증가, 출하물량 증가, 소비 부진 등의 이유로 대체로 하락세 전망
 ㅇ 양념채소: 건고추, 마늘-재고량 많음, 양파-공급량 많아 하락세 전망
 ㅇ 과일: 사과, 배-저장물량 많아 약세 전망
 ㅇ 과채: 오이-백다다기 하락세, 취청 상승세 전망
 ㅇ 축산: 한우-사회분위기, 비수기 영향으로 소비부진 및 가격 약세, 돼지-소비성수기로 상승세, 육계-6월 수요증가 제한적, 7월 초복수요 다소 증가 전망</t>
    </r>
    <phoneticPr fontId="19" type="noConversion"/>
  </si>
  <si>
    <r>
      <rPr>
        <b/>
        <sz val="14"/>
        <rFont val="돋움"/>
        <family val="3"/>
        <charset val="129"/>
      </rPr>
      <t>■  농산물 동향</t>
    </r>
    <r>
      <rPr>
        <sz val="14"/>
        <rFont val="돋움"/>
        <family val="3"/>
        <charset val="129"/>
      </rPr>
      <t xml:space="preserve">
 ㅇ 엽근채소류: 6월 배추, 무 가격 전월보다 상승하지만 작년 동월보다 낮은 수준
 ㅇ 양념채소류: 마늘·대파 가격 소폭 상승, 양파 가격 보합세
</t>
    </r>
    <r>
      <rPr>
        <b/>
        <sz val="14"/>
        <rFont val="돋움"/>
        <family val="3"/>
        <charset val="129"/>
      </rPr>
      <t>■  수산물 동향</t>
    </r>
    <r>
      <rPr>
        <sz val="14"/>
        <rFont val="돋움"/>
        <family val="3"/>
        <charset val="129"/>
      </rPr>
      <t xml:space="preserve">
 ㅇ 고등어, 살오징어, 갈치, 참조기 등 어황 평년수준이거나 다소 부진할 것으로 전망
 ㅇ 전갱이, 멸치 평년수준 예상
</t>
    </r>
    <r>
      <rPr>
        <b/>
        <sz val="14"/>
        <rFont val="돋움"/>
        <family val="3"/>
        <charset val="129"/>
      </rPr>
      <t>■  축산물 동향</t>
    </r>
    <r>
      <rPr>
        <sz val="14"/>
        <rFont val="돋움"/>
        <family val="3"/>
        <charset val="129"/>
      </rPr>
      <t xml:space="preserve">
 ㅇ 한우: 암소 출하 감소로 6∼8월 한우고기 공급량 전년보다 1.8% 감소 예상
 ㅇ 돼지: 6∼8월 돼지고기 생산량은 출하 마릿수 감소로 전년 동기 보다 4% 적을 전망
 ㅇ 육계: 6∼8월 닭고기 생산량 증가로 육계 산지가격은 전년보다 하락 전망
</t>
    </r>
    <r>
      <rPr>
        <b/>
        <sz val="14"/>
        <rFont val="돋움"/>
        <family val="3"/>
        <charset val="129"/>
      </rPr>
      <t>■  가공식품 동향</t>
    </r>
    <r>
      <rPr>
        <sz val="14"/>
        <rFont val="돋움"/>
        <family val="3"/>
        <charset val="129"/>
      </rPr>
      <t xml:space="preserve">
 ㅇ 육가공업체들이 주재료인 돼지고기 가격의 급등으로 햄 가격을 인상하거나 검토중인 것으로 나타남
 ㅇ 한국소비자단체협의회 가격인상에 대한 적정성 문제 제기</t>
    </r>
    <phoneticPr fontId="19" type="noConversion"/>
  </si>
  <si>
    <t>◦ 통계청(http://kostat.go.kr/): 2014년 5월 소비자물가 동향 보도자료(2014년 6월 3일)</t>
    <phoneticPr fontId="19" type="noConversion"/>
  </si>
  <si>
    <t>◦ 기획재정부(http://www.mosf.go.kr/): 2014년 5월 소비자물가동향 분석 보도자료 (2014년 6월 3일)</t>
    <phoneticPr fontId="19" type="noConversion"/>
  </si>
  <si>
    <t>◦ 한국농촌경제연구원(http://www.krei.re.kr/): 관측정보, 농업·농촌경제 동향 2014년 봄(2014년 5월 19일)</t>
    <phoneticPr fontId="19" type="noConversion"/>
  </si>
  <si>
    <r>
      <t>■ 2014년 5월중 소비자물가지수(통계청, 2010년 100 기준)는 전월대비 0.2% 상승 (109.06→109.24), 전년동월대비 1.7%(107.45→109.24) 상승</t>
    </r>
    <r>
      <rPr>
        <b/>
        <sz val="10"/>
        <color indexed="8"/>
        <rFont val="돋움"/>
        <family val="3"/>
        <charset val="129"/>
      </rPr>
      <t xml:space="preserve">
</t>
    </r>
    <r>
      <rPr>
        <sz val="10"/>
        <color indexed="8"/>
        <rFont val="돋움"/>
        <family val="3"/>
        <charset val="129"/>
      </rPr>
      <t xml:space="preserve">  ◎ ‘14.5월 소비자물가는 전월대비 0.2%, 전년동월대비 1.7% 상승 
     □ 전월대비 상승률은 대체로 안정적인 수준을 유지하고 있으나, 전년동월대비 상승률은 차츰 증가하는 추세임
     □ (농축수산물) 축산물(전월비 0.8%)과 수산물(0.1%) 가격이 상승한 반면, 농산물(△1.3%) 가격이 하락하여 전월대비 0.4% 하락
      ㅇ 농산물은 양호한 기상여건에 따른 채소(전월비 △2.7%), 과일(△1.0%)의 출하량 증가로 전월대비 1.3% 하락
      ㅇ 축산물은 돼지고기(전월비 1.7%), 쇠고기(국산 1.0%) 등의 가격이 상승하여 전월대비 0.8% 상승
      ㅇ 수산물은 전월대비 0.1% 상승하여 지난달에 이어 상승세 지속
  ◎ 소비자물가 평가 및 향후전망
     □ 5월 소비자물가의 전월대비 주요 변동요인은 계절적 요인에 따른 공업제품 가격상승임(기여도 0.11/0.17%p)
      ㅇ 공업제품은 일반적으로 5월에는 정기세일 종료 후 가격 환원, 여름 신상품 출시에 따른 의류 가격상승 등으로 가격이 상승
      ㅇ 농산물의 경우 예년 5월에는 출하량 증가로 가격이 크게 하락하나, 금년의 경우 이미 낮은 가격수준을 보이고 있어 하락폭이 상대적으로 작았던 것이 특징
         * 5월 농산물 상승률(전월비, %) : (‘09~13년 평균)△2.7 (’13)△4.4 (’14)△1.3
     □ 향후 물가는 농산물을 중심으로 가격안정세가 지속되면서 당분간 1%대 수준을 유지할 전망임
      ㅇ 다만 기저효과 등 기술적 요인에 따라 상승폭은 점차 확대될 것으로 보이고, 여름철 기상악화 등 불안요인도 잠재하고 있음
     □ 정부는 앞으로도 물가안정세가 지속될 수 있도록 불안요인에 대한 선제적 대응 및 구조개선 노력 등을 지속 추진</t>
    </r>
    <phoneticPr fontId="19" type="noConversion"/>
  </si>
  <si>
    <t>■ 주요 농축산물 수급 전망(2/4분기)
  ◎ 곡물
    □ 쌀: 공급량 증가로 2014양곡연도 단경기 산지 쌀 가격은 3% 이상의 역계절진폭이 예상되며, 2/4분기 산지 쌀 값은 현시세의 약보합세를 유지할 것으로 전망
    □ 콩: 산지유통업체가 수확기에 매입한 물량이 소진되지 않아 재고가 남은 상황이며 정부의 공공비축물량 8,900톤을 보유하고 있는 상황, 또한 대기업이 국산 콩 구매를 작년보다 줄일 것으로 예상
  ◎ 엽근채소
    □ 배추: 도매가격은 겨울배추 저장량이 많고 본격적인 봄배추 출하로 작년보다 크게 낮고 1분기 대비 하락세 지속될 전망(다만, 기상 변화에 따른 봄배추 단수 변화로 가격수준은 유동적일 전망)
    □ 무: 월동무 저장량이 많고 저장출하기간이 장기화됨에 따라 4~6월 무 평균도매가격은 작년과 평년보다 낮을 전망
    □ 당근: 겨울당근 저장량이 평년보다 적으나 봄당근 재배의향면적이 작년보다 2% 증가할 것으로 보여 도매가격은 작년과 평년보다는 낮을 것으로 전망
    □ 양배추: 겨울양배추 저장물량 증가와 봄양배추 출하물량 증가로 2/4분기 가격은 작년과 평년보다 낮을 것으로 전망
    □ 감자: 시설봄감자와 노지봄감자 생산량이 전년보다 낮은 수준이지만 소비 또한 부진하여 가격은 작년과 비슷하거나 낮을 전망
  ◎ 양념채소
    □ 건고추: 국내산 재고량이 많아 2/4분기 도매가격은 작년동기(8,270원/600g)와 평년(7,590원/600g)보다 낮을 전망
    □ 마늘: 재고량이 많아 평년대비 약세 지속 전망
    □ 양파: 공급량이 많아 가격은 전년과 평년보다 낮을 것으로 전망
    □ 대파: 2/4분기 가격은 전년 동기(상품 1,875원/kg)보다 크게 낮으나 1/4분기(상품 1,006원/kg)보다 상승할 것으로 전망
  ◎ 과일
    □ 사과: 5월 이후 남아있는 사과 저장량은 전년보다 18% 많을 것으로 추정, 가격 약세 지속 전망
    □ 배: 5월 이후 출하량은 전년보다 45% 가량 많을 것으로 예상되고 가격은 전년보다 낮지만, 저장성 저하로 품위가 낮아져 등급간 가격차는 확대될 것으로 전망
  ◎ 과채
    □ 오이: 백다다기는 출하물량이 지속적으로 증가하여 가격이 하락할 것으로 예상되나 취청은 출하면적 감소로 출하량이 감소할 것으로 보임
  ◎ 축산
    □ 한우: 최근 침체된 사회 분위기와 계절적 비수기로 5~6월 한우 1등급 도매가격은 1/4분기보다 하락한 13,000~14,000원(지육/kg)으로 전망(전년동기 11,773원보다 10~19% 상승)
    □ 돼지: 소비 성수기인 2/4분기 돼지 지육가격은 전년 동기(3,787원/kg)와 평년(4,328원/kg)보다 높은 탕박 기준 kg당 5,000원 내외가 될 것으로 전망
    □ 육계: 6월 월드컵 개최로 인한 닭고기 수요증가는 경기시간 시차로 인해 제한적일 것으로 판단되며, 초복이 있는 7월 수요는 비가 왔던 작년보다는 증가할 것으로 전망</t>
    <phoneticPr fontId="19" type="noConversion"/>
  </si>
  <si>
    <t>■ 단경기 산지 쌀값 4만 1,000원/20kg 내외 전망
   □ 산지 쌀값 수확기대비 하락폭 확대
      - 2014년 5월 15일 전국 평균 산지 쌀 가격은 전년대비 2.6% 하락한 20kg당 4만 2,500원으로 수확기(10∼12월) 평균대비 3.0% 낮은 수준
   □ 산지유통업체와 농가 재고량은 작년보다 많아
      - 1∼4월 쌀 판매량 감소로 2014년 4월 말 산지유통업체의 재고량은 전년대비 9.8%(7만 3천 톤) 증가한 81만 7천 톤
      - 표본농가 조사결과, 2014년 4월 말 농가 재고량은 전년대비 1.5% 증가함. 대부분의 농가는 출하를 완료하였으나, 일부 대농 위주로 재고를 보유
   □ 2014년 벼 재배의향면적 전년대비 0.9% 감소
     - 농업관측센터 표본농가의 금년 벼 재배의향면적은 82만 5천 ha로 전년대비 0.9%(8천 ha) 감소함. 이는 지난호(2014년 3월 초) 조사치보다 0.1%p(1천 ha) 낮아진 수준
   □ 올해 계절진폭 -6.4% 내외 전망
     - 재고소진 시기가 9월 하순으로 작년보다 늦어질 것으로 예상되고, 금년 추석이 빠르고 조생종 재배의향면적은 늘어남에 따라 9월 신·구곡 교체시기에 2013년산(구곡) 가격 하락폭이 커질 가능성 존재
     - 2014양곡연도 단경기(7∼9월) 산지 쌀값은 지난 4월호 전망치보다 20kg 기준 1,500원 하향 조정된 4만 1,000원 수준으로 수확기대비 6.4% 내외로 하락 전망</t>
    <phoneticPr fontId="19" type="noConversion"/>
  </si>
  <si>
    <t>■ 채소류 출하 및 가격 전망
  ◎ 엽근채소류
   □  6월 배추, 무 가격 전월보다 상승하지만 작년 동월보다 낮은 수준
      - 배추: 출하량은 작년 동월보다 7% 많지만 5월 하순 발생한 고온 및 가뭄의 영향으로 6월 하순 가격이 상승할 전망이나 작년 동월보다 30% 내외 낮은 2,700~3,700원/10kg 전망,
        그러나 기상청의 6월 기상 전망과 같이 고온 및 가뭄 지속, 강수량이 많을 경우 가격상승 폭 커질 전망
      - 무: 출하량은 저장무 출하가 많아 가격은 작년 동월보다 37% 내외 낮은 8,500~9,500원/18kg 전망
      - 당근: 출하량은 작년 동월보다 6% 많아 가격은 21% 내외 낮은 22,000~27,000원/20kg 전망, 양배추 출하량은 작년 동월보다 8% 많지만 소비촉진이 예상되어 가격은 2,500~3,500원/8kg 전망
      - 감자: 출하량은 노지봄감자 재배면적 감소로 작년 동월보다 8% 적어 가격은 5% 내외 높은 17,000~20,000원/20kg 전망
  ◎ 양념채소류
   □  마늘·대파 가격 소폭 상승, 양파 가격 보합세
      - 마늘: 이월 재고 많아 가격 약세 지속되나 2014년산 생산량이 평년과 비슷할 것으로 예상되어 도매가격 2,750~2,850원/kg으로 전월 대비 강보합 전망
      - 양파: 중만생종 양파 생산량 증가로 도매가격은 전년과 평년보다 낮고 전월 하순과 비슷한 400∼500원/kg 전망
      - 대파: 출하량은 전년 동월 대비 2% 증가하나 저등위품 비중이 높아 상품 도매가격은 전년 동월(1,050원/kg)보다 소폭 상승한 1,050∼1,150원/kg 전망
      - 건고추: 재고량이 많아 산지가격은 4,770원/600g 수준의 약세 지속 전망
   □  고온과 가뭄으로 양파 단수 평년 대비 4% 감소
      - 5월 중순부터 양파·마늘 주산지에 고온과 가뭄 현상 발생, 이런 형상이 6월 상순까지 지속될 것으로 예상되어, 단수 감소할 전망
      - 2014년산 중만생 양파 단수는 평년 대비 4% 감소하나, 재배면적이 16% 증가하여 생산량은 전년과 평년 대비 각각 14%, 12% 증가
      - 2014년산 마늘 생산량은 전년 대비 19% 감소하나 평년과 비슷할 전망
      - 건고추 정식면적은 전년 대비 13% 감소하였으며 봄철 기상여건이 양호하여 정식시기는 전년 대비 7일 빠름
      - 고랭지에서 감자, 배추에서 대파로 작목 전환이 이루어져 대파 6∼8월 정식의향은 전년과 평년 대비 각각 2% 증가</t>
    <phoneticPr fontId="19" type="noConversion"/>
  </si>
  <si>
    <t>■ 5월 주요 어종별 어황: 고등어, 전갱이, 살오징어는 대형선망어업의 자율휴어기(4월 13일~5월 16일) 및 살오징어 포획금지기간 설정에 따라 조업이 이루어지지 않아 평년비 부진, 또한 참조기, 갈치의 어획도 부진
■ 6월 주요 어종별 전망
   □ 고등어: 대마난류의 영향을 받는 제주도 주변해역에서 동해남부해역에 걸쳐 어장이 형성될 것으로 전망하나, 전체적인 어황은 평년수준이거나 다소 부진할 것으로 전망
   □ 전갱이: 제주도 주변해역 및 남해중서부해역에서 어장이 형성, 특히 제주도 주변해역에서 어군의 분포밀도가 높아질 것으로 전망, 전체적인 어황은 평년수준을 유지할 것으로 예상
   □ 살오징어: 북상하는 대마난류를 따라 6월 중순까지는 동해연안해역과 울릉도 주변해역에서 어장이 형성, 6월 하순경에는 대화퇴 남부해역까지 어장이 확장될 것으로 전망, 여름철 어기가 시작되는 시기이므로
      어군의 분포밀도는 높지 않아 전체적인 어황은 평년비 다소 부진하거나 평년수준을 유지할 것으로 전망
   □ 멸치: 산란을 위해 연안에 접안하는 어군을 대상으로 남해동부해역 및 동해남부해역의 울산~기장 주변해역에서 중심어장이 형성될 것으로 전망, 수온상승에 따른 내유자원량의 증가로 평년수준의 어황이 예상
   □ 갈치: 제주도 주변해역과 서해남부 일부해역에서 어장이 형성되겠으나 어군밀도는 높지 않을 것으로 전망되어, 전체적인 어황은 평년비 다소 부진할 것으로 예상
   □ 참조기: 서해남부 및 제주도 서부해역에서 어장이 형성되겠으나 한어기로 어군의 밀도는 높지 않을 것으로 전망되어, 전체적인 어황은 평년비 부진할 것으로 예상
   □ 그 외, 망치고등어는 연근해 수온 상승과 더불어 내유자원량이 전년비 증가할 것으로 전망되나, 꽁치, 명태, 갑오징어의 자원량은 여전히 낮아 어황은 저조할 것으로 전망</t>
    <phoneticPr fontId="19" type="noConversion"/>
  </si>
  <si>
    <t>■ 육계: 닭고기 공급 증가로 6월 육계 산지가격 1,400~1,600원/kg 전망
   □ 6월 닭고기 총 공급량은 전년 대비 7.1% 증가 전망
      ㅇ 병아리 생산 증가로 6월 도계 마릿수는 전년보다 6.7% 증가한 7,668만 마리 전망
      ㅇ 6월 닭고기 수입량은 전년 동기보다 7.8% 감소한 7,509톤 전망
      ㅇ 냉동 비축물량 전년 대비 30.8% 증가한 1,019만 마리
   □ 6~8월 닭고기 수요 전년 대비 증가 전망
      ㅇ 6월 월드컵 개최로 제한적이지만 닭고기 수요 증가 전망
      ㅇ 7~8월 복수요와 여름 기상조건이 작년보다 양호할 것으로 예보되어 닭고기 수요 증가 전망
   □ 6∼8월 육계 산지가격 전년 대비 하락 전망 
      ㅇ 6∼8월 닭고기 생산량 증가로 육계 산지가격은 전년보다 하락 전망
      ㅇ 7~8월 육계 산지가격은 전년보다 하락한 1,700~1,900원/kg 전망
■ 돼지: 6월 지육가격 탕박 기준 5,100∼5,300원/kg 전망 
   □ 소규모 농가 폐업 늘어 사육 가구수 감소세 지속
      ㅇ 통계청 가축동향 발표 3월 사육 가구수 5,441호 전년 동기보다 689호 감소
      ㅇ 규모화 진행으로 가구당 사육 마릿수 전 분기보다 23마리 증가한 1,782마리
      ㅇ 6월 이후 사육 마릿수는 회복세 전환 전망
   □ 6∼7월 탕박 지육가격 5,000원/kg 이상 유지될 전망
      ㅇ 6∼8월 돼지고기 생산량은 출하 마릿수 감소로 전년 동기 보다 4% 적을 전망
      ㅇ 육가공업체의 수익성 개선으로 작업량 유지되어 도매시장 출하비중 적을 전망
      ㅇ 6월 지육가격은 5,100∼5,300원/kg, 7월은 5,000∼5, 300원/kg, 8월은 4,600원/kg 내외 전망
■ 한우: 6∼8월 한우 1등급 도매가격 14,000∼16,000원/kg 전망
   □ 암소 출하 감소로 6∼8월 한우고기 공급량 전년보다 1.8% 감소 예상
      ㅇ 거세우 출하가 증가하나 송아지 가격 상승으로 암소 출하 감소폭이 커 6~8월 도축은 전년(24만 5천 마리)보다 1.8% 감소한 24만 마리로 예상
      ㅇ 국내 가격이 전년보다 강세가 예상되어 6~8월 쇠고기 수입량 은 전년 동기간(5만 8천 톤)보다 10.0% 증가한 6만 4천 톤으로 전망
   □ 도축 감소와 수요 증가로 한우 1등급 도매가격 상승, 송아지 가격 강세 전망
      ㅇ 도축이 적고 수요측면에서 추석이 예년보다 빠르고 할 인행사로 6∼8월 큰 소 1등급 평균 도매가격은 전년(12,500∼14, 500원)보다 상승한 kg당 14,000~16,000원(생체 600kg 환산 503~575만원)으로 전망
      ㅇ 한우 도매가격은 추석 전에 일시적으로 전망치를 상회할 것으로 보이며, 송아지 부족으로 우시장 송아지 가격 강세 지속 예상</t>
    <phoneticPr fontId="19" type="noConversion"/>
  </si>
  <si>
    <t>■ 육가공제품 가격 인상 관련
   □ 롯데푸드㈜가 6월부터 일부 햄·소시지 제품의 가격을 평균 9.4% 인상하겠다고 밝힘
     - 캔햄 제품인 로스팜(340g)은 2950원에서 3420원으로 16.0%, 냉장햄인 롯데 비엔나(220g)는 2730원에서 3020원으로 10.6%, 요리조리 라운드 햄(460g)은 2880원에서 3020원으로 4.9% 상승
     - CJ제일제당 및 대상에서도 가격인상을 검토중인 것으로 나타남
     - 육가공업체들의 가격 인상 정책의 주요인은 주재료인 돼지고기 가격의 급등으로, 국내 돼지고기는 지난해 2월부터 정부가 추진한 모돈 감축 정책과 10월 돼지에서 설사병이 발병하면서 사육 두수가 전년 보다 6~7% 감소
   □ 한편, 한국소비자단체협의회 돼지고기 가격 추이를 근거로 롯데푸드㈜의 가격 인상에 대한 적정성 문제를 제기
     - 돼지고기 가격 변동 추이를 분석한 결과, 2011년 대비 2014년 돼지고기 가격은 하락한 것으로 드러남
     - 2010년 겨울 구제역으로 인하여 돼지고기 가격은 급등하였으나 2012년부터 하락하여 최근까지 안정세를 유지하고 있었으며 최근 돼지 설사병 등으로 다시 돼지고기 가격이 전년대비 인상하였으나, 6월부터 다시 하락할 것으로 전망
     - 한국농촌경제연구원은 지육가격에 대해 이른 추석으로 8월 중순이후 급격한 하락세를 보일 것으로 예상</t>
    <phoneticPr fontId="19" type="noConversion"/>
  </si>
  <si>
    <t>500g-1200</t>
  </si>
  <si>
    <t>500</t>
  </si>
  <si>
    <t>1000</t>
  </si>
  <si>
    <t>1000g-3950</t>
  </si>
  <si>
    <t>1000ml</t>
  </si>
  <si>
    <t>300g-2500</t>
  </si>
  <si>
    <t>200g-2800</t>
  </si>
  <si>
    <t>수요감소</t>
  </si>
  <si>
    <t>2절단기준(등급조정)</t>
  </si>
  <si>
    <t>2절단기준(생산량증가)</t>
  </si>
  <si>
    <t xml:space="preserve">(등급변경S→L)산지:불가리아 </t>
  </si>
  <si>
    <t>20000g-28000</t>
  </si>
  <si>
    <t>1000g-16500</t>
  </si>
  <si>
    <t>1000g-6200</t>
  </si>
  <si>
    <t>1000g-53000</t>
  </si>
  <si>
    <t>(소매가격),1000g-11800</t>
  </si>
  <si>
    <t>1000g-7400</t>
  </si>
  <si>
    <t>4000g-24000</t>
  </si>
  <si>
    <t>4000g-54000</t>
  </si>
  <si>
    <t>친환경,2000g-17000</t>
  </si>
  <si>
    <t>20000g-36000</t>
  </si>
  <si>
    <t>20000g-9000</t>
  </si>
  <si>
    <t>130g-1000</t>
  </si>
  <si>
    <t>중국,1000g-1500</t>
  </si>
  <si>
    <t>8000g-10000</t>
  </si>
  <si>
    <t>4000g-4000</t>
  </si>
  <si>
    <t>500g-1700</t>
  </si>
  <si>
    <t>8000g-22000</t>
  </si>
  <si>
    <t>400g-1000</t>
  </si>
  <si>
    <t>250g-4000</t>
  </si>
  <si>
    <t>8000g-5000</t>
  </si>
  <si>
    <t>16000g-22000</t>
  </si>
  <si>
    <t>10000g-14000</t>
  </si>
  <si>
    <t>12000g-10000</t>
  </si>
  <si>
    <t>15000g-22000</t>
  </si>
  <si>
    <t>15000g-20000</t>
  </si>
  <si>
    <t>2000g-5000</t>
  </si>
  <si>
    <t>15000g-28000</t>
  </si>
  <si>
    <t>5000g-15000</t>
  </si>
  <si>
    <t>5000g-25000</t>
  </si>
  <si>
    <t>5000g-20000</t>
  </si>
  <si>
    <t>4000g-38000</t>
  </si>
  <si>
    <t>5000g-27000</t>
  </si>
  <si>
    <t>10000g-38000</t>
  </si>
  <si>
    <t>8000g-14000</t>
  </si>
  <si>
    <t>6600g-12000</t>
  </si>
  <si>
    <t>10000g-12000</t>
  </si>
  <si>
    <t>5000g-8000</t>
  </si>
  <si>
    <t>200g-3980</t>
  </si>
  <si>
    <t>2000g-12000</t>
  </si>
  <si>
    <t>2000g-11000</t>
  </si>
  <si>
    <t>18000g-55000</t>
  </si>
  <si>
    <t>3수,5000g-25000</t>
  </si>
  <si>
    <t>3수,5000g-28000</t>
  </si>
  <si>
    <t>8000g-30000</t>
  </si>
  <si>
    <t>15000g-63000</t>
  </si>
  <si>
    <t>15000g-48000</t>
  </si>
  <si>
    <t>15000g-65000</t>
  </si>
  <si>
    <t>15000g-57000</t>
  </si>
  <si>
    <t>15000g-50000</t>
  </si>
  <si>
    <t>7000g-12000</t>
  </si>
  <si>
    <t>10000g-16000</t>
  </si>
  <si>
    <t>18000g-48000</t>
  </si>
  <si>
    <t>3000g-14000</t>
  </si>
  <si>
    <t>뉴질랜드,5000g-98000</t>
  </si>
  <si>
    <t>2000g-25000</t>
  </si>
  <si>
    <t>10000g-25000</t>
  </si>
  <si>
    <t>5800g-59000</t>
  </si>
  <si>
    <t>12000g-22000</t>
  </si>
  <si>
    <t>2000g-19000</t>
  </si>
  <si>
    <t>1000g-5800</t>
  </si>
  <si>
    <t>(소매가격),1800g-4650</t>
  </si>
  <si>
    <t>(소매가격),1500g-4390</t>
  </si>
  <si>
    <t>친환경,1000g-24000</t>
  </si>
  <si>
    <t>750g-5940</t>
  </si>
  <si>
    <t>300g-4980</t>
  </si>
  <si>
    <t>1090g-12800</t>
  </si>
  <si>
    <t>영국,600g-4800</t>
  </si>
  <si>
    <t>대만,400g-2040</t>
  </si>
  <si>
    <t>380g-8800</t>
  </si>
  <si>
    <t>750g-4500</t>
  </si>
  <si>
    <t>350g-4280</t>
  </si>
  <si>
    <t>200g-4200</t>
  </si>
  <si>
    <t>400g-4180</t>
  </si>
  <si>
    <t>500g-2280</t>
  </si>
  <si>
    <t>100g-1180</t>
  </si>
  <si>
    <t>450g-19900</t>
  </si>
  <si>
    <t>450g-21800</t>
  </si>
  <si>
    <t>600g-9180</t>
  </si>
  <si>
    <t>700g-24000</t>
  </si>
  <si>
    <t>700g-24800</t>
  </si>
  <si>
    <t>300g-15900</t>
  </si>
  <si>
    <t>90g-9900</t>
  </si>
  <si>
    <t>200g-7200</t>
  </si>
  <si>
    <t>200g-5400</t>
  </si>
  <si>
    <t>140g-6600</t>
  </si>
  <si>
    <t>100g-8800</t>
  </si>
  <si>
    <t>150g-8200</t>
  </si>
  <si>
    <t>정남농협,1000g-3300</t>
  </si>
  <si>
    <t>정남농협,1000g-5990</t>
  </si>
  <si>
    <t>정남농협,1000g-3490</t>
  </si>
  <si>
    <t>정남농협,1000g-4580</t>
  </si>
  <si>
    <t>철원농협,10000g-30000</t>
  </si>
  <si>
    <t>정남농협,500g-3700</t>
  </si>
  <si>
    <t>정남농협,500g-3800</t>
  </si>
  <si>
    <t>정남농협,500g-6300</t>
  </si>
  <si>
    <t>정남농협,1000g-4300</t>
  </si>
  <si>
    <t>아우네농협,1000g-8100</t>
  </si>
  <si>
    <t>정남농협,500g-5500</t>
  </si>
  <si>
    <t>두보,2000g-13200</t>
  </si>
  <si>
    <t>정남농협,1000g-5090</t>
  </si>
  <si>
    <t>정남농협,1000g-9510</t>
  </si>
  <si>
    <t>정남농협,500g-6890</t>
  </si>
  <si>
    <t>정남농협,500g-10900</t>
  </si>
  <si>
    <t>500g-3980</t>
  </si>
  <si>
    <t>중국산(광복농산),1000g-10900</t>
  </si>
  <si>
    <t>월드그린,1000g-15000</t>
  </si>
  <si>
    <t>500g-2530</t>
  </si>
  <si>
    <t>1650g-4000</t>
  </si>
  <si>
    <t>500g-1740</t>
  </si>
  <si>
    <t>2120*6,12720g-43200</t>
  </si>
  <si>
    <t>350g-1200</t>
  </si>
  <si>
    <t>270g-1950</t>
  </si>
  <si>
    <t>270g-1750</t>
  </si>
  <si>
    <t>400g-7200</t>
  </si>
  <si>
    <t>델몬트,836g-2690</t>
  </si>
  <si>
    <t>450*2,900g-6980</t>
  </si>
  <si>
    <t>3000g-14900</t>
  </si>
  <si>
    <t>65*15,975g-1640</t>
  </si>
  <si>
    <t>65*20,1300g-2120</t>
  </si>
  <si>
    <t>90*4,360g-2620</t>
  </si>
  <si>
    <t>600g-1960</t>
  </si>
  <si>
    <t>1800g-2590</t>
  </si>
  <si>
    <t>300*12,3600g-24000</t>
  </si>
  <si>
    <t>3200*4,12800g-37400</t>
  </si>
  <si>
    <t>500g-3600</t>
  </si>
  <si>
    <t>비케이알,2000g-7980</t>
  </si>
  <si>
    <t>420g-7280</t>
  </si>
  <si>
    <t>오쿡,300g-5500</t>
  </si>
  <si>
    <t xml:space="preserve">- </t>
  </si>
  <si>
    <t>.</t>
  </si>
  <si>
    <t>400g-3850</t>
  </si>
  <si>
    <t>400g-3450</t>
  </si>
  <si>
    <t>삼양사,300g-2700</t>
  </si>
  <si>
    <t>삼양사,500g-3550</t>
  </si>
  <si>
    <t>2500g-2870</t>
  </si>
  <si>
    <t>900g-4900</t>
  </si>
  <si>
    <t>바삭부침가루</t>
  </si>
  <si>
    <t>자연재료부침가루</t>
  </si>
  <si>
    <t>뚜레반(한울농산)</t>
  </si>
  <si>
    <t>우리쌀로만든튀김가루</t>
  </si>
  <si>
    <t>바삭한튀김가루</t>
  </si>
  <si>
    <t>우리밀튀김가루,500g-3100</t>
  </si>
  <si>
    <t>900g-7680</t>
  </si>
  <si>
    <t>600g-1600</t>
  </si>
  <si>
    <t>900g-2400</t>
  </si>
  <si>
    <t>500g-2450</t>
  </si>
  <si>
    <t>튜브</t>
  </si>
  <si>
    <t>강원양봉</t>
  </si>
  <si>
    <t>700g-1880</t>
  </si>
  <si>
    <t>20000g-31800</t>
  </si>
  <si>
    <t>3000g-3950</t>
  </si>
  <si>
    <t>3000g-5000</t>
  </si>
  <si>
    <t>350g-1650</t>
  </si>
  <si>
    <t>삼아키드니빈스</t>
  </si>
  <si>
    <t>2500g-4950</t>
  </si>
  <si>
    <t>주부유부왕,60g-730</t>
  </si>
  <si>
    <t>엄마는초밥달인,340g-2950</t>
  </si>
  <si>
    <t>500g-4950</t>
  </si>
  <si>
    <t>1000g-8650</t>
  </si>
  <si>
    <t>500g-4680</t>
  </si>
  <si>
    <t>280g-1750</t>
  </si>
  <si>
    <t>75g-16400</t>
  </si>
  <si>
    <t>용호상사</t>
  </si>
  <si>
    <t>2000g-10900</t>
  </si>
  <si>
    <t>2000g-4800</t>
  </si>
  <si>
    <t>1000g-6150</t>
  </si>
  <si>
    <t>730g-7690</t>
  </si>
  <si>
    <t>델립비엔나</t>
  </si>
  <si>
    <t>1000g-7200</t>
  </si>
  <si>
    <t>136g-3580</t>
  </si>
  <si>
    <t>100g-2650</t>
  </si>
  <si>
    <t>200g-1700</t>
  </si>
  <si>
    <t>마늘햄,540g-8030</t>
  </si>
  <si>
    <t>680g-5980</t>
  </si>
  <si>
    <t>1800g-14500</t>
  </si>
  <si>
    <t>1800g-17900</t>
  </si>
  <si>
    <t>골드라벨,540g-8500</t>
  </si>
  <si>
    <t>빅스모크햄</t>
  </si>
  <si>
    <t>2500g-12000</t>
  </si>
  <si>
    <t>400g-1950</t>
  </si>
  <si>
    <t>830g-3800</t>
  </si>
  <si>
    <t>834g-3150</t>
  </si>
  <si>
    <t>남해안명품,411g-2680</t>
  </si>
  <si>
    <t>남해안명품,823g-4700</t>
  </si>
  <si>
    <t>658g-3400</t>
  </si>
  <si>
    <t>알알이</t>
  </si>
  <si>
    <t>아롱이</t>
  </si>
  <si>
    <t>달부들</t>
  </si>
  <si>
    <t>풍미사각</t>
  </si>
  <si>
    <t>부산알뜰종합,2000g-6200</t>
  </si>
  <si>
    <t>마당놀이</t>
  </si>
  <si>
    <t>1000g-5400</t>
  </si>
  <si>
    <t>600g-2700</t>
  </si>
  <si>
    <t>맛대장</t>
  </si>
  <si>
    <t>진종합</t>
  </si>
  <si>
    <t>150g-950</t>
  </si>
  <si>
    <t>2000g-19800</t>
  </si>
  <si>
    <t>자연산</t>
  </si>
  <si>
    <t>800g-4100</t>
  </si>
  <si>
    <t>325g-440</t>
  </si>
  <si>
    <t>5개,400g-2180</t>
  </si>
  <si>
    <t>400g-2700</t>
  </si>
  <si>
    <t>240g-1750</t>
  </si>
  <si>
    <t>서울우유(모짜렐라 피자치즈)</t>
  </si>
  <si>
    <t>fresh</t>
  </si>
  <si>
    <t>세일</t>
  </si>
  <si>
    <t>고소한</t>
  </si>
  <si>
    <t>진한참기름</t>
  </si>
  <si>
    <t>200g-2900</t>
  </si>
  <si>
    <t>연와사비분</t>
  </si>
  <si>
    <t>찰골드고추장</t>
  </si>
  <si>
    <t>태양초고추장,골드</t>
  </si>
  <si>
    <t>3500g-9900</t>
  </si>
  <si>
    <t>구수한집된장, 세일</t>
  </si>
  <si>
    <t>참깨흑임자</t>
  </si>
  <si>
    <t>코우슬로</t>
  </si>
  <si>
    <t>후레쉬</t>
  </si>
  <si>
    <t>환만식초</t>
  </si>
  <si>
    <t>환만식초,15000g-14200</t>
  </si>
  <si>
    <t>모아하우스머스타드(미국),3628g-7800</t>
  </si>
  <si>
    <t>리뉴얼,265g-1930</t>
  </si>
  <si>
    <t>꽃소금</t>
  </si>
  <si>
    <t>사계절쌈장</t>
  </si>
  <si>
    <t>500g-3670</t>
  </si>
  <si>
    <t>840g-4980</t>
  </si>
  <si>
    <t>13000g-18800</t>
  </si>
  <si>
    <t>죽품</t>
  </si>
  <si>
    <t>금S</t>
  </si>
  <si>
    <t>840g-3250</t>
  </si>
  <si>
    <t>델리</t>
  </si>
  <si>
    <t>3100g-9200</t>
  </si>
  <si>
    <t>리뉴얼</t>
  </si>
  <si>
    <t>450g-17500</t>
  </si>
  <si>
    <t>200g-6400</t>
  </si>
  <si>
    <t>70g-4200</t>
  </si>
  <si>
    <t>월드스파이스,300g-6400</t>
  </si>
  <si>
    <t>월드스파이스,93g-4500</t>
  </si>
  <si>
    <t>450g-7100</t>
  </si>
  <si>
    <t>450g-19000</t>
  </si>
  <si>
    <t>월드스파이스,396g-6500</t>
  </si>
  <si>
    <t>맥코믹,56g-2630</t>
  </si>
  <si>
    <t>1000g-6050</t>
  </si>
  <si>
    <t>1600g-4500</t>
  </si>
  <si>
    <t>1200g-3950</t>
  </si>
  <si>
    <t>개성김치왕만두,2100g-10800</t>
  </si>
  <si>
    <t>일품만두,1600g-4500</t>
  </si>
  <si>
    <t>950g-6400</t>
  </si>
  <si>
    <t>640g-5700</t>
  </si>
  <si>
    <t>2880g-5700</t>
  </si>
  <si>
    <t>하선정,400g-2350</t>
  </si>
  <si>
    <t>국내산,100g-1100</t>
  </si>
  <si>
    <t>국내산,100g-1860</t>
  </si>
  <si>
    <t>국내산,100g-2760</t>
  </si>
  <si>
    <t>국내산,100g-3060</t>
  </si>
  <si>
    <t>국내산,100g-1960</t>
  </si>
  <si>
    <t>국내산,100g-1760</t>
  </si>
  <si>
    <t>국내산,100g-1660</t>
  </si>
  <si>
    <t>국내산,15구,780g-5900</t>
  </si>
  <si>
    <t>1000g-6500</t>
  </si>
  <si>
    <t>500g-6950</t>
  </si>
  <si>
    <t>500g-7500</t>
  </si>
  <si>
    <t>400g-5600</t>
  </si>
  <si>
    <t>500g-8600</t>
  </si>
  <si>
    <t>800g-13200</t>
  </si>
  <si>
    <t>100g-1740</t>
  </si>
  <si>
    <t>100g-2770</t>
  </si>
  <si>
    <t>100g-830</t>
  </si>
  <si>
    <t>100g-990</t>
  </si>
  <si>
    <t>100g-2180</t>
  </si>
  <si>
    <t>100g-1080</t>
  </si>
  <si>
    <t>100g-1070</t>
  </si>
  <si>
    <t>100g-445</t>
  </si>
  <si>
    <t>100g-6280</t>
  </si>
  <si>
    <t>100g-4000</t>
  </si>
  <si>
    <t>100g-8700</t>
  </si>
  <si>
    <t>100g-5500</t>
  </si>
  <si>
    <t>100g-7100</t>
  </si>
  <si>
    <t>1500g-21000</t>
  </si>
  <si>
    <t>1300g-9100</t>
  </si>
  <si>
    <t>1000g-24000</t>
  </si>
  <si>
    <t>1300g-18200</t>
  </si>
  <si>
    <t>호주산,100g-2780</t>
  </si>
  <si>
    <t>호주산,100g-4850</t>
  </si>
  <si>
    <t>호주산,100g-2180</t>
  </si>
  <si>
    <t>호주산,행사,100g-2480</t>
  </si>
  <si>
    <t>100g-4780</t>
  </si>
  <si>
    <t>울진,800g-16800</t>
  </si>
  <si>
    <t>괴산,4000g-15800</t>
  </si>
  <si>
    <t>영광,1000g-4800</t>
  </si>
  <si>
    <t>순천,10000g-38000</t>
  </si>
  <si>
    <t>영천,10000g-38000</t>
  </si>
  <si>
    <t>고흥,4000g-21800</t>
  </si>
  <si>
    <t>울진,10000g-41800</t>
  </si>
  <si>
    <t>곡성,4000g-13800</t>
  </si>
  <si>
    <t>청원,4000g-19980</t>
  </si>
  <si>
    <t>함평,6000g-16800</t>
  </si>
  <si>
    <t>울진,3500g-12980</t>
  </si>
  <si>
    <t>청원,4000g-22800</t>
  </si>
  <si>
    <t>진안,800g-21800</t>
  </si>
  <si>
    <t>신안,800g-13800</t>
  </si>
  <si>
    <t>충주,3000g-19800</t>
  </si>
  <si>
    <t>여주,2000g-16800</t>
  </si>
  <si>
    <t>진천,1000g-7800</t>
  </si>
  <si>
    <t>진천,1500g-13800</t>
  </si>
  <si>
    <t>무안,1200g-4980</t>
  </si>
  <si>
    <t>봉화,500g-16980</t>
  </si>
  <si>
    <t>화천,500g-11800</t>
  </si>
  <si>
    <t>화천,500g-7800</t>
  </si>
  <si>
    <t>제청,500g-7980</t>
  </si>
  <si>
    <t>진주,140g-2850</t>
  </si>
  <si>
    <t>진주,100g-1980</t>
  </si>
  <si>
    <t>찬녕,140g-2680</t>
  </si>
  <si>
    <t>양평,300g-2680</t>
  </si>
  <si>
    <t>금산,30g-890</t>
  </si>
  <si>
    <t>김해,500g-2680</t>
  </si>
  <si>
    <t>제주,500g-3580</t>
  </si>
  <si>
    <t>충주,100g-1480</t>
  </si>
  <si>
    <t>고흥,150g-2980</t>
  </si>
  <si>
    <t>충주,220g-2280</t>
  </si>
  <si>
    <t>장성,1480g-2480</t>
  </si>
  <si>
    <t>밀양,200g-2480</t>
  </si>
  <si>
    <t>여주,500g-2980</t>
  </si>
  <si>
    <t>담양,200g-2680</t>
  </si>
  <si>
    <t>당진,310g-3980</t>
  </si>
  <si>
    <t>충주,50g-1580</t>
  </si>
  <si>
    <t>포항,230g-2580</t>
  </si>
  <si>
    <t>양평,300g-2780</t>
  </si>
  <si>
    <t>광양,1155g-3850</t>
  </si>
  <si>
    <t>광양,350g-2980</t>
  </si>
  <si>
    <t>함평,1000g-2580</t>
  </si>
  <si>
    <t>무안,300g-2980</t>
  </si>
  <si>
    <t>구미,3입,480g-3480</t>
  </si>
  <si>
    <t>남원,3입,520g-2480</t>
  </si>
  <si>
    <t>원주,300g-1580</t>
  </si>
  <si>
    <t>담양,1500g-8000</t>
  </si>
  <si>
    <t>충주,450g-2980</t>
  </si>
  <si>
    <t>영광,300g-2580</t>
  </si>
  <si>
    <t>장성,150g-2350</t>
  </si>
  <si>
    <t>진주,3입,250g-2950</t>
  </si>
  <si>
    <t>경주,500g-2980</t>
  </si>
  <si>
    <t>고령,1000g-8980</t>
  </si>
  <si>
    <t>경산,180g-4980</t>
  </si>
  <si>
    <t>장성,19-20입,5000g-36500</t>
  </si>
  <si>
    <t>칠곡,500g-23760</t>
  </si>
  <si>
    <t>900g-3380</t>
  </si>
  <si>
    <t>1000g-2280</t>
  </si>
  <si>
    <t>1300g-4480</t>
  </si>
  <si>
    <t>800g-4480</t>
  </si>
  <si>
    <t>200g-6000</t>
  </si>
  <si>
    <t>200g-7050</t>
  </si>
  <si>
    <t>500g-11800</t>
  </si>
  <si>
    <t>220g-8800</t>
  </si>
  <si>
    <t>700g-5500</t>
  </si>
  <si>
    <t>160g-5500</t>
  </si>
  <si>
    <t>200g-17280</t>
  </si>
  <si>
    <t>250g-13800</t>
  </si>
  <si>
    <t>170g-15400</t>
  </si>
  <si>
    <t>130g-3700</t>
  </si>
  <si>
    <t>400g-21000</t>
  </si>
  <si>
    <t>170g-16500</t>
  </si>
  <si>
    <t>110g-18800</t>
  </si>
  <si>
    <t>130g-16880</t>
  </si>
  <si>
    <t>300g-8580</t>
  </si>
  <si>
    <t>2입,400g-1880</t>
  </si>
  <si>
    <t>80g-2980</t>
  </si>
  <si>
    <t>80g-2680</t>
  </si>
  <si>
    <t>100g-2890</t>
  </si>
  <si>
    <t>165g-1880</t>
  </si>
  <si>
    <t>150g-1680</t>
  </si>
  <si>
    <t>150g-1500</t>
  </si>
  <si>
    <t>170g-2380</t>
  </si>
  <si>
    <t>150g-1180</t>
  </si>
  <si>
    <t>40g-1000</t>
  </si>
  <si>
    <t>2입,518g-1780</t>
  </si>
  <si>
    <t>1010g-2880</t>
  </si>
  <si>
    <t>100g-3680</t>
  </si>
  <si>
    <t>160g-990</t>
  </si>
  <si>
    <t>1000g-5780</t>
  </si>
  <si>
    <t>190g-1980</t>
  </si>
  <si>
    <t>100g-1580</t>
  </si>
  <si>
    <t>2120g-2000</t>
  </si>
  <si>
    <t>200g-3280</t>
  </si>
  <si>
    <t>40g-630</t>
  </si>
  <si>
    <t>180g-1700</t>
  </si>
  <si>
    <t>1755g-950</t>
  </si>
  <si>
    <t>1428g-1350</t>
  </si>
  <si>
    <t>500g-1750</t>
  </si>
  <si>
    <t>135g-1780</t>
  </si>
  <si>
    <t>76g-2650</t>
  </si>
  <si>
    <t>2입,745g-3480</t>
  </si>
  <si>
    <t>100g-274</t>
  </si>
  <si>
    <t>210g-1000</t>
  </si>
  <si>
    <t>200g-1000</t>
  </si>
  <si>
    <t>130g-1780</t>
  </si>
  <si>
    <t>205g-1080</t>
  </si>
  <si>
    <t>635g-2580</t>
  </si>
  <si>
    <t>500g-1520</t>
  </si>
  <si>
    <t>230g-1800</t>
  </si>
  <si>
    <t>2단,380g-1850</t>
  </si>
  <si>
    <t>120g-2180</t>
  </si>
  <si>
    <t>160g-1180</t>
  </si>
  <si>
    <t>140g-1180</t>
  </si>
  <si>
    <t>1/2통,1317g-920</t>
  </si>
  <si>
    <t>1/2통,417g-1085</t>
  </si>
  <si>
    <t>480g-1280</t>
  </si>
  <si>
    <t>1800g-3160</t>
  </si>
  <si>
    <t>500g-1580</t>
  </si>
  <si>
    <t>100g-980</t>
  </si>
  <si>
    <t>1605g-1650</t>
  </si>
  <si>
    <t>2입,400g-1180</t>
  </si>
  <si>
    <t>2입,480g-1380</t>
  </si>
  <si>
    <t>826g-2980</t>
  </si>
  <si>
    <t>300g-6180</t>
  </si>
  <si>
    <t>150g-1480</t>
  </si>
  <si>
    <t>100g-1480</t>
  </si>
  <si>
    <t>380g-1580</t>
  </si>
  <si>
    <t>165g-990</t>
  </si>
  <si>
    <t>230g-1280</t>
  </si>
  <si>
    <t>중국,500g-1150</t>
  </si>
  <si>
    <t>2000g-7980</t>
  </si>
  <si>
    <t>1500g-5980</t>
  </si>
  <si>
    <t>1000g-5980</t>
  </si>
  <si>
    <t>357g-990</t>
  </si>
  <si>
    <t>340g-1680</t>
  </si>
  <si>
    <t>200g-2980</t>
  </si>
  <si>
    <t>3입,610g-4280</t>
  </si>
  <si>
    <t>2입,200g-1680</t>
  </si>
  <si>
    <t>1/4,1170g-3700</t>
  </si>
  <si>
    <t>690g-2480</t>
  </si>
  <si>
    <t>2입,600g-1980</t>
  </si>
  <si>
    <t>100g-3480</t>
  </si>
  <si>
    <t>583g-890</t>
  </si>
  <si>
    <t>500g-2980</t>
  </si>
  <si>
    <t>350g-1980</t>
  </si>
  <si>
    <t>210g-3280</t>
  </si>
  <si>
    <t>280g-990</t>
  </si>
  <si>
    <t>280g-4980</t>
  </si>
  <si>
    <t>100g-7580</t>
  </si>
  <si>
    <t>230g-9800</t>
  </si>
  <si>
    <t>7입,280g-7980</t>
  </si>
  <si>
    <t>800g-10900</t>
  </si>
  <si>
    <t>400g-5750</t>
  </si>
  <si>
    <t>5입,530g-3980</t>
  </si>
  <si>
    <t>1700g-11800</t>
  </si>
  <si>
    <t>1640g-5400</t>
  </si>
  <si>
    <t>1328g-3500</t>
  </si>
  <si>
    <t>100g-698</t>
  </si>
  <si>
    <t>6입,1390g-6900</t>
  </si>
  <si>
    <t>7000g-14900</t>
  </si>
  <si>
    <t>10000g-19900</t>
  </si>
  <si>
    <t>230g-1400</t>
  </si>
  <si>
    <t>3000g-16310</t>
  </si>
  <si>
    <t>350g-8980</t>
  </si>
  <si>
    <t>580g-5980</t>
  </si>
  <si>
    <t>3~5입,530g-8900</t>
  </si>
  <si>
    <t>300g-3280</t>
  </si>
  <si>
    <t>15구,900g-6250</t>
  </si>
  <si>
    <t>30구,1800g-6500</t>
  </si>
  <si>
    <t>30구,1560g-6200</t>
  </si>
  <si>
    <t>130g-2680</t>
  </si>
  <si>
    <t>110g-7740</t>
  </si>
  <si>
    <t>100g-8900</t>
  </si>
  <si>
    <t>1000g-8900</t>
  </si>
  <si>
    <t>500g-10600</t>
  </si>
  <si>
    <t>1000g-22500</t>
  </si>
  <si>
    <t>800g-2500</t>
  </si>
  <si>
    <t>1000g-10000</t>
  </si>
  <si>
    <t>280g-1000</t>
  </si>
  <si>
    <t>80g-900</t>
  </si>
  <si>
    <t>1000g-2200</t>
  </si>
  <si>
    <t>270g-800</t>
  </si>
  <si>
    <t>2500g-9000</t>
  </si>
  <si>
    <t>1750g-1200</t>
  </si>
  <si>
    <t>1000g-1200</t>
  </si>
  <si>
    <t>255g-1000</t>
  </si>
  <si>
    <t>15000g-11000</t>
  </si>
  <si>
    <t>900g-1500</t>
  </si>
  <si>
    <t>2000g-800</t>
  </si>
  <si>
    <t>727g-1000</t>
  </si>
  <si>
    <t>340g-1000</t>
  </si>
  <si>
    <t>310g-1200</t>
  </si>
  <si>
    <t>260g-1000</t>
  </si>
  <si>
    <t>1000g-7500</t>
  </si>
  <si>
    <t>1010g-2900</t>
  </si>
  <si>
    <t>450g-900</t>
  </si>
  <si>
    <t>300g-1000</t>
  </si>
  <si>
    <t>569g-1300</t>
  </si>
  <si>
    <t>2500g-3000</t>
  </si>
  <si>
    <t>1580g-3500</t>
  </si>
  <si>
    <t>658g-1400</t>
  </si>
  <si>
    <t>3000g-3200</t>
  </si>
  <si>
    <t>1000g-1400</t>
  </si>
  <si>
    <t>790g-1000</t>
  </si>
  <si>
    <t>1238g-1900</t>
  </si>
  <si>
    <t>1000g-17000</t>
  </si>
  <si>
    <t>225g-1000</t>
  </si>
  <si>
    <t>350g-1000</t>
  </si>
  <si>
    <t>5000g-14000</t>
  </si>
  <si>
    <t>800g-1500</t>
  </si>
  <si>
    <t>1650g-5500</t>
  </si>
  <si>
    <t>550g-1900</t>
  </si>
  <si>
    <t>300g-2000</t>
  </si>
  <si>
    <t>1039g-2800</t>
  </si>
  <si>
    <t>305g-700</t>
  </si>
  <si>
    <t>455g-700</t>
  </si>
  <si>
    <t>445g-1700</t>
  </si>
  <si>
    <t>1000g-14000</t>
  </si>
  <si>
    <t>150g-600</t>
  </si>
  <si>
    <t>1500g-12000</t>
  </si>
  <si>
    <t>2000g-10000</t>
  </si>
  <si>
    <t>1500g-8000</t>
  </si>
  <si>
    <t>532g-3500</t>
  </si>
  <si>
    <t>13000g-32000</t>
  </si>
  <si>
    <t>15000g-45000</t>
  </si>
  <si>
    <t>15000g-40000</t>
  </si>
  <si>
    <t>7000g-11000</t>
  </si>
  <si>
    <t>8000g-13000</t>
  </si>
  <si>
    <t>18000g-60000</t>
  </si>
  <si>
    <t>10000g-35000</t>
  </si>
  <si>
    <t>397g-790</t>
  </si>
  <si>
    <t>338g-2000</t>
  </si>
  <si>
    <t>1910g-4500</t>
  </si>
  <si>
    <t>2000g-30000</t>
  </si>
  <si>
    <t>1800g-4950</t>
  </si>
  <si>
    <t>1800g-4450</t>
  </si>
  <si>
    <t>1800g-4300</t>
  </si>
  <si>
    <t>500g-2400</t>
  </si>
  <si>
    <t>600g-16900</t>
  </si>
  <si>
    <t>500g-5950</t>
  </si>
  <si>
    <t>4000g-11500</t>
  </si>
  <si>
    <t>800g-3500</t>
  </si>
  <si>
    <t>4000g-13300</t>
  </si>
  <si>
    <t>4000g-10300</t>
  </si>
  <si>
    <t>20000g-51900</t>
  </si>
  <si>
    <t>10000g-27500</t>
  </si>
  <si>
    <t>20000g-46000</t>
  </si>
  <si>
    <t>10000g-26000</t>
  </si>
  <si>
    <t>20000g-63900</t>
  </si>
  <si>
    <t>500g-9500</t>
  </si>
  <si>
    <t>4000g-14500</t>
  </si>
  <si>
    <t>4000g-13500</t>
  </si>
  <si>
    <t>500g-5600</t>
  </si>
  <si>
    <t>500g-3300</t>
  </si>
  <si>
    <t>4000g-16400</t>
  </si>
  <si>
    <t>10000g-24400</t>
  </si>
  <si>
    <t>800g-2600</t>
  </si>
  <si>
    <t>1000g-3400</t>
  </si>
  <si>
    <t>10000g-21000</t>
  </si>
  <si>
    <t>10000g-30400</t>
  </si>
  <si>
    <t>10000g-25200</t>
  </si>
  <si>
    <t>20000g-54000</t>
  </si>
  <si>
    <t>20000g-62000</t>
  </si>
  <si>
    <t>20000g-45500</t>
  </si>
  <si>
    <t>20000g-46500</t>
  </si>
  <si>
    <t>20000g-56000</t>
  </si>
  <si>
    <t>20000g-60000</t>
  </si>
  <si>
    <t>500g-8000</t>
  </si>
  <si>
    <t>500g-4300</t>
  </si>
  <si>
    <t>10000g-28500</t>
  </si>
  <si>
    <t>20000g-59000</t>
  </si>
  <si>
    <t>500g-3000</t>
  </si>
  <si>
    <t>800g-5600</t>
  </si>
  <si>
    <t>10000g-41000</t>
  </si>
  <si>
    <t>500g-4700</t>
  </si>
  <si>
    <t>500g-7100</t>
  </si>
  <si>
    <t>500g-5200</t>
  </si>
  <si>
    <t>10000g-95000</t>
  </si>
  <si>
    <t>10000g-46000</t>
  </si>
  <si>
    <t>10000g-78200</t>
  </si>
  <si>
    <t>1000g-7600</t>
  </si>
  <si>
    <t>1000g-7700</t>
  </si>
  <si>
    <t>불고기용,500g-4700</t>
  </si>
  <si>
    <t>로스용,500g-11400</t>
  </si>
  <si>
    <t>구이용,500g-11500</t>
  </si>
  <si>
    <t>보쌈용,500g-6500</t>
  </si>
  <si>
    <t>할인(55,800),500g-31000</t>
  </si>
  <si>
    <t>찜, 국거리용,500g-19500</t>
  </si>
  <si>
    <t>불고기용,500g-19900</t>
  </si>
  <si>
    <t>500g-40000</t>
  </si>
  <si>
    <t>국거리용,300g-14700</t>
  </si>
  <si>
    <t>찜갈비,800g-47500</t>
  </si>
  <si>
    <t>500g-19500</t>
  </si>
  <si>
    <t>54g,30구,1620g-8600</t>
  </si>
  <si>
    <t>1000g-5200</t>
  </si>
  <si>
    <t>1000g-13500</t>
  </si>
  <si>
    <t>1000g-11000</t>
  </si>
  <si>
    <t>1000g-4300</t>
  </si>
  <si>
    <t>1000g-47000</t>
  </si>
  <si>
    <t>1000g-18000</t>
  </si>
  <si>
    <t>1000g-42000</t>
  </si>
  <si>
    <t>1000g-23000</t>
  </si>
  <si>
    <t>1000g-40000</t>
  </si>
  <si>
    <t>1000g-26000</t>
  </si>
  <si>
    <t>1000g-16000</t>
  </si>
  <si>
    <t>1000g-29000</t>
  </si>
  <si>
    <t>1000g-30000</t>
  </si>
  <si>
    <t>1000g-21000</t>
  </si>
  <si>
    <t>1000g-11500</t>
  </si>
  <si>
    <t>1000g-28000</t>
  </si>
  <si>
    <t>1000g-7300</t>
  </si>
  <si>
    <t>1000g-9600</t>
  </si>
  <si>
    <t>1000g-8400</t>
  </si>
  <si>
    <t>1000g-14800</t>
  </si>
  <si>
    <t>1000g-7100</t>
  </si>
  <si>
    <t>1000g-31000</t>
  </si>
  <si>
    <t>1000g-8100</t>
  </si>
  <si>
    <t>1000g-13000</t>
  </si>
  <si>
    <t>1000g-44000</t>
  </si>
  <si>
    <t>1000g-41000</t>
  </si>
  <si>
    <t>1000g-34000</t>
  </si>
  <si>
    <t>1000g-27000</t>
  </si>
  <si>
    <t>괴산,500g-4900</t>
  </si>
  <si>
    <t>괴산,1000g-3200</t>
  </si>
  <si>
    <t>괴산,1000g-3600</t>
  </si>
  <si>
    <t>원주,10000g-34900</t>
  </si>
  <si>
    <t>강화,8000g-31000</t>
  </si>
  <si>
    <t>원주,2000g-7700</t>
  </si>
  <si>
    <t>유기농,800g-8200</t>
  </si>
  <si>
    <t>원주,1000g-4300</t>
  </si>
  <si>
    <t>원주,1000g-4200</t>
  </si>
  <si>
    <t>원주,500g-13700</t>
  </si>
  <si>
    <t>유기농,강원,500g-8300</t>
  </si>
  <si>
    <t>원주,500g-5700</t>
  </si>
  <si>
    <t>흑향미,800g-6000</t>
  </si>
  <si>
    <t>유기농,800g-10400</t>
  </si>
  <si>
    <t>괴산,500g-13200</t>
  </si>
  <si>
    <t>해남,2000g-5800</t>
  </si>
  <si>
    <t>제주,1000g-1800</t>
  </si>
  <si>
    <t>여주,2000g-7500</t>
  </si>
  <si>
    <t>유기농,괴산,500g-12900</t>
  </si>
  <si>
    <t>원주,500g-7600</t>
  </si>
  <si>
    <t>원주,500g-7300</t>
  </si>
  <si>
    <t>의성,500g-4700</t>
  </si>
  <si>
    <t>괴산,500g-4800</t>
  </si>
  <si>
    <t>원주,500g-7400</t>
  </si>
  <si>
    <t>진주,150g-2200</t>
  </si>
  <si>
    <t>해남,100g-1400</t>
  </si>
  <si>
    <t>해남,150g-1350</t>
  </si>
  <si>
    <t>팔당,300g-1200</t>
  </si>
  <si>
    <t>팔당,40g-1000</t>
  </si>
  <si>
    <t>제주,800g-2250</t>
  </si>
  <si>
    <t>팔당,150g-1200</t>
  </si>
  <si>
    <t>홍성,200g-3500</t>
  </si>
  <si>
    <t>팔당,200g-1700</t>
  </si>
  <si>
    <t>홍천,1500g-1250</t>
  </si>
  <si>
    <t>제주,1500g-1600</t>
  </si>
  <si>
    <t>청원,200g-2200</t>
  </si>
  <si>
    <t>원주,4000g-4200</t>
  </si>
  <si>
    <t>팔당,400g-1200</t>
  </si>
  <si>
    <t>원주,300g-1300</t>
  </si>
  <si>
    <t>강원,250g-2350</t>
  </si>
  <si>
    <t>팔당,150g-900</t>
  </si>
  <si>
    <t>팔당,200g-1600</t>
  </si>
  <si>
    <t>팔당,300g-1400</t>
  </si>
  <si>
    <t>원주,800g-2250</t>
  </si>
  <si>
    <t>제주, 햇품,500g-2050</t>
  </si>
  <si>
    <t>진주,300g-2300</t>
  </si>
  <si>
    <t>햇품,1000g-2200</t>
  </si>
  <si>
    <t>해남,380g-1250</t>
  </si>
  <si>
    <t>여주,250g-4700</t>
  </si>
  <si>
    <t>팔당,200g-1450</t>
  </si>
  <si>
    <t>팔당,200g-1350</t>
  </si>
  <si>
    <t>화성,300g-1450</t>
  </si>
  <si>
    <t>해남,2000g-8700</t>
  </si>
  <si>
    <t>담양,500g-3600</t>
  </si>
  <si>
    <t>팔당,300g-1250</t>
  </si>
  <si>
    <t>홍성,200g-1600</t>
  </si>
  <si>
    <t>해남,250g-1800</t>
  </si>
  <si>
    <t>홍성,250g-1650</t>
  </si>
  <si>
    <t>팔당,300g-2900</t>
  </si>
  <si>
    <t>해남,300g-3100</t>
  </si>
  <si>
    <t>홍성,100g-2450</t>
  </si>
  <si>
    <t>해남,150g-600</t>
  </si>
  <si>
    <t>홍성,100g-2300</t>
  </si>
  <si>
    <t>경산,유기농,100g-7300</t>
  </si>
  <si>
    <t>해남,100g-6500</t>
  </si>
  <si>
    <t>의성,2000g-8400</t>
  </si>
  <si>
    <t>산안,특란,10알,600g-4500</t>
  </si>
  <si>
    <t>유기농,안면도,500g-22500</t>
  </si>
  <si>
    <t>1250g-7050</t>
  </si>
  <si>
    <t>920g-7400</t>
  </si>
  <si>
    <t>300g-4290</t>
  </si>
  <si>
    <t>300g-4340</t>
  </si>
  <si>
    <t>300g-4620</t>
  </si>
  <si>
    <t>300g-4140</t>
  </si>
  <si>
    <t>300g-4120</t>
  </si>
  <si>
    <t>100g-1650</t>
  </si>
  <si>
    <t>목우촌순진무가,100g-3750</t>
  </si>
  <si>
    <t>목우촌순진무가,100g-3850</t>
  </si>
  <si>
    <t>100g-1690</t>
  </si>
  <si>
    <t>목우촌순진무가,100g-1650</t>
  </si>
  <si>
    <t>목우촌순진무가,100g-1750</t>
  </si>
  <si>
    <t>목우촌순진무가,100g-2750</t>
  </si>
  <si>
    <t>산청유기농한우, 1+,300g-47600</t>
  </si>
  <si>
    <t>산청유기농한우, 1,300g-19700</t>
  </si>
  <si>
    <t>산청유기농한우, 1+,300g-27000</t>
  </si>
  <si>
    <t>대란,780g-6090</t>
  </si>
  <si>
    <t>특란,1800g-8560</t>
  </si>
  <si>
    <t>12호,1151g-7870</t>
  </si>
  <si>
    <t>551g-4500</t>
  </si>
  <si>
    <t>500g-6520</t>
  </si>
  <si>
    <t>500g-6610</t>
  </si>
  <si>
    <t>500g-6370</t>
  </si>
  <si>
    <t>1000g-8140</t>
  </si>
  <si>
    <t>1600g-11540</t>
  </si>
  <si>
    <t>2000g-16200</t>
  </si>
  <si>
    <t>500g-9050</t>
  </si>
  <si>
    <t>냉장,100g-1480</t>
  </si>
  <si>
    <t>냉장,100g-2680</t>
  </si>
  <si>
    <t>다짐육,100g-790</t>
  </si>
  <si>
    <t>100g-1380</t>
  </si>
  <si>
    <t>100g-800</t>
  </si>
  <si>
    <t>100g-2680</t>
  </si>
  <si>
    <t>100g-1340</t>
  </si>
  <si>
    <t>100g-1150</t>
  </si>
  <si>
    <t>2000g-8990</t>
  </si>
  <si>
    <t>1등급,100g-5880</t>
  </si>
  <si>
    <t>1+등급,100g-3980</t>
  </si>
  <si>
    <t>1등급,100g-7980</t>
  </si>
  <si>
    <t>1등급,100g-4980</t>
  </si>
  <si>
    <t>1등급,100g-3680</t>
  </si>
  <si>
    <t>(냉장),100g-2180</t>
  </si>
  <si>
    <t>(냉장),100g-2680</t>
  </si>
  <si>
    <t>2등급,100g-850</t>
  </si>
  <si>
    <t>100g-2150</t>
  </si>
  <si>
    <t>저염해동갈치,520g-15800</t>
  </si>
  <si>
    <t>500g-7900</t>
  </si>
  <si>
    <t>500g-7630</t>
  </si>
  <si>
    <t>800g-11900</t>
  </si>
  <si>
    <t>해동,550g-3700</t>
  </si>
  <si>
    <t>냉동(4미),500g-3900</t>
  </si>
  <si>
    <t>180g-5240</t>
  </si>
  <si>
    <t>덮밥용,380g-9900</t>
  </si>
  <si>
    <t>320g-8800</t>
  </si>
  <si>
    <t>500g-7190</t>
  </si>
  <si>
    <t>1000g-5260</t>
  </si>
  <si>
    <t>2200g-7900</t>
  </si>
  <si>
    <t>해동명태곤이,100g-590</t>
  </si>
  <si>
    <t>550g-27900</t>
  </si>
  <si>
    <t>600g-4500</t>
  </si>
  <si>
    <t>100g-3450</t>
  </si>
  <si>
    <t>1200g-41710</t>
  </si>
  <si>
    <t>100g-3470</t>
  </si>
  <si>
    <t>100g-790</t>
  </si>
  <si>
    <t>200g-1920</t>
  </si>
  <si>
    <t>100g-2790</t>
  </si>
  <si>
    <t>100g-920</t>
  </si>
  <si>
    <t>10~12미,1000g-95000</t>
  </si>
  <si>
    <t>해동,100g-1290</t>
  </si>
  <si>
    <t>800g-10400</t>
  </si>
  <si>
    <t>1000g-18900</t>
  </si>
  <si>
    <t>1000g-35900</t>
  </si>
  <si>
    <t>게다리모음살,130g-5040</t>
  </si>
  <si>
    <t>100g-5000</t>
  </si>
  <si>
    <t>100g-1990</t>
  </si>
  <si>
    <t>850g-12500</t>
  </si>
  <si>
    <t>100g-1590</t>
  </si>
  <si>
    <t>100g-1490</t>
  </si>
  <si>
    <t>100g-590</t>
  </si>
  <si>
    <t>시바새우살,100g-3980</t>
  </si>
  <si>
    <t>오천농협,1000g-35700</t>
  </si>
  <si>
    <t>오천농협,1000g-23800</t>
  </si>
  <si>
    <t>(6미, 470g),100g-5300</t>
  </si>
  <si>
    <t>오천농협,420g-10600</t>
  </si>
  <si>
    <t>손질오징어,900g-7570</t>
  </si>
  <si>
    <t>냉동오징어(3미),980g-3980</t>
  </si>
  <si>
    <t>새조개살,100g-2980</t>
  </si>
  <si>
    <t>100g-2450</t>
  </si>
  <si>
    <t>300g-10800</t>
  </si>
  <si>
    <t>300g-8900</t>
  </si>
  <si>
    <t>300g-9200</t>
  </si>
  <si>
    <t>필리핀산,100g-5000</t>
  </si>
  <si>
    <t>염장쌈다시마,100g-530</t>
  </si>
  <si>
    <t>염장미역,100g-1000</t>
  </si>
  <si>
    <t>1000g-9870</t>
  </si>
  <si>
    <t>1000g-13700</t>
  </si>
  <si>
    <t>1000g-32240</t>
  </si>
  <si>
    <t>1000g-36180</t>
  </si>
  <si>
    <t>1100g-5980</t>
  </si>
  <si>
    <t>100g-1600</t>
  </si>
  <si>
    <t>140g-6090</t>
  </si>
  <si>
    <t>10미기준,850g-48680</t>
  </si>
  <si>
    <t>500g-27030</t>
  </si>
  <si>
    <t>480g-19870</t>
  </si>
  <si>
    <t>300g-6970</t>
  </si>
  <si>
    <t>명태알포,500g-13950</t>
  </si>
  <si>
    <t>90g-11050</t>
  </si>
  <si>
    <t>원단쥐포,800g-36850</t>
  </si>
  <si>
    <t>250g-7250</t>
  </si>
  <si>
    <t>250g-9470</t>
  </si>
  <si>
    <t>동해안건오징어(5미 기준),450g-16800</t>
  </si>
  <si>
    <t>해말린오징어채,180g-8500</t>
  </si>
  <si>
    <t>1000g-14630</t>
  </si>
  <si>
    <t>반건오징어(통),650g-17300</t>
  </si>
  <si>
    <t>주문진농협,300g-13160</t>
  </si>
  <si>
    <t>500g-13250</t>
  </si>
  <si>
    <t>300g-13200</t>
  </si>
  <si>
    <t>500g-11700</t>
  </si>
  <si>
    <t>300g-13160</t>
  </si>
  <si>
    <t>100g-9210</t>
  </si>
  <si>
    <t>150g-14470</t>
  </si>
  <si>
    <t>100매,270g-6970</t>
  </si>
  <si>
    <t>파래돌김(100매),300g-8290</t>
  </si>
  <si>
    <t>기장산,200g-5000</t>
  </si>
  <si>
    <t>완도산,200g-4480</t>
  </si>
  <si>
    <t>완도산,300g-5260</t>
  </si>
  <si>
    <t>100g-530</t>
  </si>
  <si>
    <t>기장산,160g-7570</t>
  </si>
  <si>
    <t>150g-4660</t>
  </si>
  <si>
    <t>100g-440</t>
  </si>
  <si>
    <t>고흥,800g-16600</t>
  </si>
  <si>
    <t>해남,1000g-4500</t>
  </si>
  <si>
    <t>화성,10000g-34500</t>
  </si>
  <si>
    <t>예천,10000g-32800</t>
  </si>
  <si>
    <t>용인,8000g-45500</t>
  </si>
  <si>
    <t>김제,10000g-36800</t>
  </si>
  <si>
    <t>홍성,9000g-47500</t>
  </si>
  <si>
    <t>양평,1000g-4000</t>
  </si>
  <si>
    <t>괴산,1000g-3250</t>
  </si>
  <si>
    <t>안성,1000g-6000</t>
  </si>
  <si>
    <t>영월,1000g-5400</t>
  </si>
  <si>
    <t>용인(유기농),1000g-10750</t>
  </si>
  <si>
    <t>양평,1000g-5300</t>
  </si>
  <si>
    <t>영월,1000g-6000</t>
  </si>
  <si>
    <t>안성,1000g-7400</t>
  </si>
  <si>
    <t>홍성,1500g-11600</t>
  </si>
  <si>
    <t>화성,1000g-5150</t>
  </si>
  <si>
    <t>영월,500g-17500</t>
  </si>
  <si>
    <t>영월,500g-8150</t>
  </si>
  <si>
    <t>영월,500g-8750</t>
  </si>
  <si>
    <t>안성,1000g-6850</t>
  </si>
  <si>
    <t>용인(7곡),800g-10000</t>
  </si>
  <si>
    <t>괴산,1000g-7880</t>
  </si>
  <si>
    <t>밀양,1000g-4550</t>
  </si>
  <si>
    <t>해남,1000g-4950</t>
  </si>
  <si>
    <t>영월,500g-13000</t>
  </si>
  <si>
    <t>영월,500g-6250</t>
  </si>
  <si>
    <t>영월,500g-11800</t>
  </si>
  <si>
    <t>진주(유기농),150g-2500</t>
  </si>
  <si>
    <t>진주,100g-1650</t>
  </si>
  <si>
    <t>진주,150g-2700</t>
  </si>
  <si>
    <t>양평(유기농),300g-1800</t>
  </si>
  <si>
    <t>제주,1000g-2800</t>
  </si>
  <si>
    <t>남해(유기농),200g-2750</t>
  </si>
  <si>
    <t>양평,200g-2500</t>
  </si>
  <si>
    <t>당진,1500g-2600</t>
  </si>
  <si>
    <t>안성,930g-2750</t>
  </si>
  <si>
    <t>양평,400g-1800</t>
  </si>
  <si>
    <t>하남(유기농),300g-3200</t>
  </si>
  <si>
    <t>남원,250g-3200</t>
  </si>
  <si>
    <t>양평(유기농),150g-1950</t>
  </si>
  <si>
    <t>부산,500g-2800</t>
  </si>
  <si>
    <t>광주,120g-2600</t>
  </si>
  <si>
    <t>양평,150g-1800</t>
  </si>
  <si>
    <t>여주,300g-1950</t>
  </si>
  <si>
    <t>제주,1050g-2900</t>
  </si>
  <si>
    <t>안성,450g-3500</t>
  </si>
  <si>
    <t>무안,1500g-3250</t>
  </si>
  <si>
    <t>여주,400g-2100</t>
  </si>
  <si>
    <t>안성,560g-2170</t>
  </si>
  <si>
    <t>용인,300g-3000</t>
  </si>
  <si>
    <t>양평(유기농),200g-2000</t>
  </si>
  <si>
    <t>충주(유기농),150g-2000</t>
  </si>
  <si>
    <t>양평,300g-2140</t>
  </si>
  <si>
    <t>담양,2000g-14900</t>
  </si>
  <si>
    <t>충주,500g-3600</t>
  </si>
  <si>
    <t>양평(유기농,중파),300g-1800</t>
  </si>
  <si>
    <t>남양주(유기농),200g-2780</t>
  </si>
  <si>
    <t>광주,190g-2900</t>
  </si>
  <si>
    <t>칠곡,200g-3350</t>
  </si>
  <si>
    <t>칠곡(맛타리),200g-1580</t>
  </si>
  <si>
    <t>칠곡,250g-2600</t>
  </si>
  <si>
    <t>보령,150g-4750</t>
  </si>
  <si>
    <t>장흥(향고),100g-8250</t>
  </si>
  <si>
    <t>장흥,100g-9400</t>
  </si>
  <si>
    <t>천안,1750g-11000</t>
  </si>
  <si>
    <t>봉화,2500g-15900</t>
  </si>
  <si>
    <t>1800g-8560</t>
  </si>
  <si>
    <t>100g-348</t>
  </si>
  <si>
    <t>100g-410</t>
  </si>
  <si>
    <t>2000g-6800</t>
  </si>
  <si>
    <t>2000g-9800</t>
  </si>
  <si>
    <t>서원농협,300g-12900</t>
  </si>
  <si>
    <t>하조대농협,250g-8200</t>
  </si>
  <si>
    <t>햇품,100g-1780</t>
  </si>
  <si>
    <t>1000g-5900</t>
  </si>
  <si>
    <t>100g-1830</t>
  </si>
  <si>
    <t>100g-8480</t>
  </si>
  <si>
    <t>햇살미인(용인),500g-22500</t>
  </si>
  <si>
    <t>서원농협,200g-14800</t>
  </si>
  <si>
    <t>햇살미인(용인),500g-18750</t>
  </si>
  <si>
    <t>서원농협,200g-10500</t>
  </si>
  <si>
    <t>100g-15800</t>
  </si>
  <si>
    <t>100g-11800</t>
  </si>
  <si>
    <t>3입,420g-1380</t>
  </si>
  <si>
    <t>100g-3870</t>
  </si>
  <si>
    <t>100g-4200</t>
  </si>
  <si>
    <t>100g-1350</t>
  </si>
  <si>
    <t>100g-2300</t>
  </si>
  <si>
    <t>150g-1580</t>
  </si>
  <si>
    <t>150g-1380</t>
  </si>
  <si>
    <t>100g-3650</t>
  </si>
  <si>
    <t>140g-1280</t>
  </si>
  <si>
    <t>5속,110g-2550</t>
  </si>
  <si>
    <t>100g-388</t>
  </si>
  <si>
    <t>100g-6750</t>
  </si>
  <si>
    <t>100g-480</t>
  </si>
  <si>
    <t>100g-1420</t>
  </si>
  <si>
    <t>태안남면농협,1000g-4800</t>
  </si>
  <si>
    <t>100g-720</t>
  </si>
  <si>
    <t>1850g-1380</t>
  </si>
  <si>
    <t>850g-1980</t>
  </si>
  <si>
    <t>1480g-980</t>
  </si>
  <si>
    <t>600g-1380</t>
  </si>
  <si>
    <t>210g-1850</t>
  </si>
  <si>
    <t>280g-2380</t>
  </si>
  <si>
    <t>100g-580</t>
  </si>
  <si>
    <t>180g-1380</t>
  </si>
  <si>
    <t>180g-1480</t>
  </si>
  <si>
    <t>세척,100g-1080</t>
  </si>
  <si>
    <t>100g-650</t>
  </si>
  <si>
    <t>880g-6500</t>
  </si>
  <si>
    <t>320g-1180</t>
  </si>
  <si>
    <t>100g-680</t>
  </si>
  <si>
    <t>180g-1280</t>
  </si>
  <si>
    <t>3000g-1680</t>
  </si>
  <si>
    <t>1100g-5800</t>
  </si>
  <si>
    <t>740g-1780</t>
  </si>
  <si>
    <t>3000g-4800</t>
  </si>
  <si>
    <t>진공포장,550g-1280</t>
  </si>
  <si>
    <t>진공포장,500g-5150</t>
  </si>
  <si>
    <t>진공포장,250g-2450</t>
  </si>
  <si>
    <t>1640g-1880</t>
  </si>
  <si>
    <t>3입,640g-980</t>
  </si>
  <si>
    <t>3입,680g-1980</t>
  </si>
  <si>
    <t>790g-1780</t>
  </si>
  <si>
    <t>100g-1300</t>
  </si>
  <si>
    <t>100g-4400</t>
  </si>
  <si>
    <t>200g-1280</t>
  </si>
  <si>
    <t>160g-1280</t>
  </si>
  <si>
    <t>100g-540</t>
  </si>
  <si>
    <t>4000g-12900</t>
  </si>
  <si>
    <t>2000g-12800</t>
  </si>
  <si>
    <t>800g-1580</t>
  </si>
  <si>
    <t>700g-2200</t>
  </si>
  <si>
    <t>600g-2180</t>
  </si>
  <si>
    <t>300g-3250</t>
  </si>
  <si>
    <t>430g-2580</t>
  </si>
  <si>
    <t>2입,150g-1580</t>
  </si>
  <si>
    <t>2입,230g-1780</t>
  </si>
  <si>
    <t>6000g-9800</t>
  </si>
  <si>
    <t>340g-780</t>
  </si>
  <si>
    <t>440g-3200</t>
  </si>
  <si>
    <t>100g-750</t>
  </si>
  <si>
    <t>100g-436</t>
  </si>
  <si>
    <t>100g-2380</t>
  </si>
  <si>
    <t>서광농협,100g-8550</t>
  </si>
  <si>
    <t>서광농협,100g-8722</t>
  </si>
  <si>
    <t>서광농협,100g-8750</t>
  </si>
  <si>
    <t>함양농협,100g-5450</t>
  </si>
  <si>
    <t>1500g-22500</t>
  </si>
  <si>
    <t>3~4입,5000g-49900</t>
  </si>
  <si>
    <t>9입,5000g-18900</t>
  </si>
  <si>
    <t>10입,3000g-22900</t>
  </si>
  <si>
    <t>10입,2500g-14800</t>
  </si>
  <si>
    <t>7000g-18900</t>
  </si>
  <si>
    <t>9000g-21800</t>
  </si>
  <si>
    <t>8개,2000g-11900</t>
  </si>
  <si>
    <t>5개,2000g-12500</t>
  </si>
  <si>
    <t>1800g-7220</t>
  </si>
  <si>
    <t>1560g-6980</t>
  </si>
  <si>
    <t>500g-3220</t>
  </si>
  <si>
    <t>영광농협,1000g-25900</t>
  </si>
  <si>
    <t>영광농협,500g-13400</t>
  </si>
  <si>
    <t>청송농협,1000g-31250</t>
  </si>
  <si>
    <t>청송농협,500g-16250</t>
  </si>
  <si>
    <t>남안동농협,1000g-31250</t>
  </si>
  <si>
    <t>남안동농협,500g-16250</t>
  </si>
  <si>
    <t>1000g-30400</t>
  </si>
  <si>
    <t>100g-5900</t>
  </si>
  <si>
    <t>100g-13900</t>
  </si>
  <si>
    <t>원주,1000g-11200</t>
  </si>
  <si>
    <t>봉평,1000g-20000</t>
  </si>
  <si>
    <t>원주,1000g-3000</t>
  </si>
  <si>
    <t>보은,1000g-4200</t>
  </si>
  <si>
    <t>논산,1000g-4500</t>
  </si>
  <si>
    <t>장흥,1000g-4500</t>
  </si>
  <si>
    <t>나주,1000g-3500</t>
  </si>
  <si>
    <t>횡성,1000g-4300</t>
  </si>
  <si>
    <t>보은,1000g-4150</t>
  </si>
  <si>
    <t>파주,10000g-29000</t>
  </si>
  <si>
    <t>안성,10000g-30000</t>
  </si>
  <si>
    <t>이천,10000g-34000</t>
  </si>
  <si>
    <t>당진,10000g-26500</t>
  </si>
  <si>
    <t>보성,10000g-29000</t>
  </si>
  <si>
    <t>철원,10000g-32500</t>
  </si>
  <si>
    <t>원주,1000g-7380</t>
  </si>
  <si>
    <t>원주,1000g-7900</t>
  </si>
  <si>
    <t>거창,1000g-25000</t>
  </si>
  <si>
    <t>양평,500g-6900</t>
  </si>
  <si>
    <t>예천,1000g-9900</t>
  </si>
  <si>
    <t>예천,1000g-4880</t>
  </si>
  <si>
    <t>용인,1000g-4750</t>
  </si>
  <si>
    <t>충주,1000g-4700</t>
  </si>
  <si>
    <t>원주,1000g-4500</t>
  </si>
  <si>
    <t>예천,1000g-5000</t>
  </si>
  <si>
    <t>예천,1000g-9400</t>
  </si>
  <si>
    <t>보은,1000g-9400</t>
  </si>
  <si>
    <t>파주,1000g-7750</t>
  </si>
  <si>
    <t>양곡유통센터(7곡),1000g-6900</t>
  </si>
  <si>
    <t>양양,1000g-6300</t>
  </si>
  <si>
    <t>양곡유통센터,1000g-6900</t>
  </si>
  <si>
    <t>양양,1000g-13200</t>
  </si>
  <si>
    <t>논산,1000g-19300</t>
  </si>
  <si>
    <t>예천,1000g-12500</t>
  </si>
  <si>
    <t>안동,1000g-15700</t>
  </si>
  <si>
    <t>양양,1000g-8800</t>
  </si>
  <si>
    <t>광주,1000g-5800</t>
  </si>
  <si>
    <t>정선,500g-8700</t>
  </si>
  <si>
    <t>안동,1000g-10700</t>
  </si>
  <si>
    <t>인제(기린농협),500g-9300</t>
  </si>
  <si>
    <t>인제(기린농협),500g-10800</t>
  </si>
  <si>
    <t>거창,1000g-9400</t>
  </si>
  <si>
    <t>350g-2650</t>
  </si>
  <si>
    <t>깻잎무쌈</t>
  </si>
  <si>
    <t>7500g-45000</t>
  </si>
  <si>
    <t>3000g-20000</t>
  </si>
  <si>
    <t>2000g-23000</t>
  </si>
  <si>
    <t>2000g-17300</t>
    <phoneticPr fontId="19" type="noConversion"/>
  </si>
  <si>
    <t>500g-6900</t>
    <phoneticPr fontId="19" type="noConversion"/>
  </si>
  <si>
    <t>1000g-5500</t>
    <phoneticPr fontId="19" type="noConversion"/>
  </si>
  <si>
    <r>
      <t xml:space="preserve">◦ 식재료 공급업체 가격에는 HACCP 시설 관리비, 작업비,인건비, 물류비 등이 포함되어 있으나,도매시장 및 마트의 가격은 미포함
◦ 하나로마트의 업소용 매장 제품은 식재료 공급업체의 품질 및 규격과 상이할 수 있으며, 가격 또한 대량 납품처의 특성상 다소 낮게 조사될 수 있음
◦ 마장동 축산시장의 경우 친환경 제품 및 일반제품 중 국내산 가금류 취급을 거의 하지 않거나 대부분 수입산을 취급
◦ 조사품목 중 소포장 제품의 경우 Kg단위로 가격 환산시 가격차가 발생할 수 있음
◦ 시장조사가격은 구입시기 및 장소에 따라 가격 편차가 발생할 수 있음
◦ 식재료 납품업체의 닭고기 가격은 HACCP인증 제품 및 1등급 기준임.
◦ 이마트와 하나로마트의 축산물 및 가금류는 HACCP인증 제품임.
◦ 시장조사시 축산물등급판정 확인서에 표기된 육질등급을 확인하여 조사함.
◦ 상세식품 외 축산물 등급은 가격 옆 괄호 안에 (등급숫자)로 표기함.
</t>
    </r>
    <r>
      <rPr>
        <b/>
        <u/>
        <sz val="11"/>
        <color indexed="10"/>
        <rFont val="굴림"/>
        <family val="3"/>
        <charset val="129"/>
      </rPr>
      <t>◦ 식재료 공급업체에서 제시한 품질 및 가격은 납품 예측가이며, 기준 가격이 아니므로 반드시 참고 자료로만 사용할 것</t>
    </r>
    <phoneticPr fontId="19" type="noConversion"/>
  </si>
  <si>
    <t>【곡 류】
◦ 쌀 자급률 4년만에 90%대 회복
  - 농림축산식품부는 2014 양곡연도(2013년 11월~2014년 10월) 쌀 자급률은 92% 수준이 될 것으로 전망
  - 쌀 자급률은 2010년 104.5%, 2011년 83.1%, 2012년 86.6%, 2013년 89.2% 수준
  - 한편 쌀 공급이 수요를 초과해 쌀값 하락으로 이어질 가능성 있음, 우리나라는 쌀 시장 개방을 유예하는 조건으로 최소시장접근(MMA) 물량의 쌀을 의무적으로 수입하고 있음,
    올해 최소수입물량은 40만9000t으로 2013년 기준 국내 쌀 소비량 450만t의 9% 수준이다. 쌀 자급률이 91%를 넘어선다면 공급이 초과할 가능성이 큼
  - 만약 정부가 쌀 관세화 여부를 결정하는 과정에서 관세화를 선택하지 않고, 다시 유예기간을 연장하는 방안을 선택한다면 MMA 물량은 더욱 늘어날 수밖에 없음
◦ 콩 가격 약세 관련
  - 국내산 콩(이하 백태 상품 기준) 5월 도매가격은 1㎏에 4057원으로 1년 전의 6333원과 비교 2276원(35.9%) 하락
  - 또 수확기인 지난해 11월의 5193원에 비해서는 1136원(21.9%) 하락하는 등 역계절진폭(단경기 가격이 수확기보다 떨어지는 현상)이 점점 커지고 있음
  - 재고량이 급격히 늘어난 상황에서 판매 부진까지 겹친 탓이 원인으로 분석</t>
    <phoneticPr fontId="19" type="noConversion"/>
  </si>
  <si>
    <r>
      <rPr>
        <b/>
        <sz val="11"/>
        <color indexed="30"/>
        <rFont val="굴림"/>
        <family val="3"/>
        <charset val="129"/>
      </rPr>
      <t>【친환경농산물】</t>
    </r>
    <r>
      <rPr>
        <sz val="11"/>
        <rFont val="굴림"/>
        <family val="3"/>
        <charset val="129"/>
      </rPr>
      <t xml:space="preserve">
◦ 저농약 인증 관련
  - 친환경농산물 인증제도 가운데 저농약인증이 내년 말 폐지됨, 이에 따라 저농약인증 농가는 무농약 또는 유기농으로 전환하거나 다시 관행농법으로 돌아가야 하는 상황
  - 특히 저농약인증을 받은 과수재배농가들은 전제 친환경인증을 받은 농가 중 90%나 되기 때문에 고민이 심각한 것으로 나타남, 친환경농업을 지속적으로 실천할 수 있도록
    정부와 연구기관 등이 적극 나서 해당 기술과 농자재 등을 개발해 줄 것을 촉구
  - 한국농촌경제연구원 조사결과에 따르면 저농약인증 과수농가의 83%가 병해충과 잡초방제, 토양관리 등의 어려움으로 2016년 이후 친환경재배를 포기할 계획인 것으로 나타남</t>
    </r>
    <phoneticPr fontId="19" type="noConversion"/>
  </si>
  <si>
    <t>1000g-5480</t>
    <phoneticPr fontId="19" type="noConversion"/>
  </si>
  <si>
    <t>제주,1500g-2450</t>
    <phoneticPr fontId="19" type="noConversion"/>
  </si>
  <si>
    <t>평택,280g-1380</t>
    <phoneticPr fontId="19" type="noConversion"/>
  </si>
  <si>
    <t>충주,290g-2480</t>
    <phoneticPr fontId="19" type="noConversion"/>
  </si>
  <si>
    <t>780g-5900</t>
    <phoneticPr fontId="19" type="noConversion"/>
  </si>
  <si>
    <t>270g-9900</t>
    <phoneticPr fontId="19" type="noConversion"/>
  </si>
  <si>
    <t>세네갈</t>
    <phoneticPr fontId="19" type="noConversion"/>
  </si>
  <si>
    <t>750g-7680</t>
    <phoneticPr fontId="19" type="noConversion"/>
  </si>
  <si>
    <t>900g-37000</t>
    <phoneticPr fontId="19" type="noConversion"/>
  </si>
  <si>
    <t>1000g-23000</t>
    <phoneticPr fontId="19" type="noConversion"/>
  </si>
  <si>
    <t>830g-7950</t>
    <phoneticPr fontId="19" type="noConversion"/>
  </si>
  <si>
    <t>2800g-28100</t>
    <phoneticPr fontId="19" type="noConversion"/>
  </si>
  <si>
    <t>1400g-21400</t>
    <phoneticPr fontId="19" type="noConversion"/>
  </si>
  <si>
    <t>1400g-25700</t>
    <phoneticPr fontId="19" type="noConversion"/>
  </si>
  <si>
    <t>1400g-18000</t>
    <phoneticPr fontId="19" type="noConversion"/>
  </si>
  <si>
    <t>1400g-19300</t>
    <phoneticPr fontId="19" type="noConversion"/>
  </si>
  <si>
    <t>1400g-22000</t>
    <phoneticPr fontId="19" type="noConversion"/>
  </si>
  <si>
    <t>국내산,100g-3760</t>
    <phoneticPr fontId="19" type="noConversion"/>
  </si>
  <si>
    <t>1+, 100g-9900</t>
    <phoneticPr fontId="19" type="noConversion"/>
  </si>
  <si>
    <t>1+, 100g-4600</t>
    <phoneticPr fontId="19" type="noConversion"/>
  </si>
  <si>
    <t>1+, 100g-4400</t>
    <phoneticPr fontId="19" type="noConversion"/>
  </si>
  <si>
    <t>1+, 100g-5200</t>
    <phoneticPr fontId="19" type="noConversion"/>
  </si>
  <si>
    <t>1+, 100g-11000</t>
    <phoneticPr fontId="19" type="noConversion"/>
  </si>
  <si>
    <t>4000g-57000</t>
    <phoneticPr fontId="19" type="noConversion"/>
  </si>
  <si>
    <r>
      <t xml:space="preserve">【친환경축산물】
◦ 동물복지 축산농장 인증
  - 동물복지 축산농장 인증제는 높은 수준의 동물복지 기준에 따라 인도적으로 동물을 사육하는 축산농장에 대해 국가가 인증하는 제도로 양돈농장의 경우 `13년 9월 도입/시행
  - 농림축산검역본부 해남군 ‘강산이야기’ 양돈농장 제1호 ‘동물복지 양돈농장’으로 인증
  - 가축의 고통을 줄이면서 ‘건강한 먹을거리’ 제공하는 이런 농장에서 사육한 돼지를 동물복지 기준에 따라 운송·도축하면 돼지고기에 ‘동물복지 인증마크’를 붙여 판매할 수 있게 됨
  - 검역본부는 2012년 산란계에 이어 올해 말에는 육계, 내년에는 한·육우와 젖소의 동물복지 축산농장 인증도 추진
</t>
    </r>
    <r>
      <rPr>
        <sz val="11"/>
        <color indexed="10"/>
        <rFont val="굴림"/>
        <family val="3"/>
        <charset val="129"/>
      </rPr>
      <t>◦ 하나로마트 1등급 한우 가격은 유기농한우(1++) 가격으로 타 조사처와 비교, 가격이 높을 수 있으니 참고사항으로만 활용하시길 바랍니다.</t>
    </r>
    <phoneticPr fontId="19" type="noConversion"/>
  </si>
  <si>
    <r>
      <t>【농산물】</t>
    </r>
    <r>
      <rPr>
        <sz val="11"/>
        <rFont val="굴림"/>
        <family val="3"/>
        <charset val="129"/>
      </rPr>
      <t xml:space="preserve">
◦ 배추: 전반적인 약세 지속하겠지만, 중순경 장마김치 수요 증가로 일시적인 상승 전망
  - 저장배추 재고가 6월 초순 마무리되고, 터널과 노지배추 위주로 소비가 되겠지만, 초순에는 소비부진으로, 하순에는 장마영향으로 약세장 지속 전망
  - 다만, 일반소비자의 장마 김치수요가 증가하는 중순에는 반짝 장세 형성과 함께 잦은 비로 출하량 증감이 클 것으로 보여 가격 등락 폭도 다소 발생할 것으로 전망
◦ 무: 저장무 마무리와 함께 상품성 좋은 봄무 출하 확대로 시세 소폭 상승 전망
  - 제주 저장무와 봄무 혼재출하로 반입량 증가 예상함. 저장무는 오랜기간 저장에 따른 상품성 하락으로 소비자 선호도 떨어져 내림세 예상
  - 저장무 마무리되는 중순 이후 본격적으로 봄무 출하량 증가를 보이고, 전반적인 상품성이 좋아 특상품 위주 오름세 예상하지만, 상승폭은 크지 않을 것으로 전망
◦ 양파: 햇양파 생산량 증가로 약세 지속하나 중순 이후 중만생종 출하량 조절할 경우 소폭 상승
  - 큰 변화 없이 초순부터 약보합세 이어지겠지만, 6월 중순부터 중만생종 수확과 입고시기에 접어들면서 저시세가 지속될 경우 출하물량 조절할 것으로 보임
◦ 건고추: 건고추 재고량 많고 소비부진으로 약보합세
  - 농가 재고량은 적지만, 정부 비축물량이 1만톤 이상 있으며, 대중상인들의 보관물량도 많아 공급 원활 예상
  - 금년도 고추 파종과 식재면적이 평년대비 20~30% 감소했지만, 경기불황으로 소비위축이 지속되고 재고물량이 많아 6월 시세도 약보합세 전망
  - 국산건고추 가격 하락으로 수입산 대비 가격차가 30~40%로 줄었지만, 요식업체는 여전히 중국산을 선호하고 있음
◦ 당근: 산지 출하량 조절로 안정세
  - 부산과 밀양, 함안 등 경남지역 하우스 및 노지물량 주출하 예정
  - 재배면적은 전년대비 10~20% 증가했지만, 생육온도 17℃이상 고온으로 인한 생육부진으로 수확량은 오히려 20~30% 감소
  - 생산량 감소로 월 초반 반입량 줄고 중순 이후 반입물량 증가 예상하며, 부산 경남지역 당근은 5월 하순에서 6월까지 현지작업과 저온저장을 병행하기 때문에
    물량조절에 따라 가격등락 있겠지만, 전반적인 안정세 전망
◦ 참외: 화방교체기 물량 부족으로 일시적 오름세, 이후 대체품목 수박 물량 증가로 약세 전환
  - 선거 이후 월드컵과 유통업체 행사수요로 전반적인 소비 증가 전망. 6월 중순경 화방교체기와 맞물려 일시적 오름세 예상하나 화방교체기 종료 후 다시 안정세 찾을 것으로 전망
  - 제철 과일가격 전반적으로 낮아 오름폭 크지 않고 전월대비 약세 지속 전망함
◦ 수박: 선거 이후 월드컵 수요 증가하겠지만, 6월 한달간 집중 출하 예상되어 약세 지속 전망
  - 금년 6월 출하량이 가장 많을 것으로 예상되며, 대체재인 제철 과일과채류 가격이 모두 약세
  - 현재 유통업체 및 식자재 소비가 감소한 상황으로 선거 이후 월드컵으로 수요 증가할 것으로 보이나 전반적인 흐름은 약세 전망</t>
    </r>
    <phoneticPr fontId="19" type="noConversion"/>
  </si>
  <si>
    <r>
      <rPr>
        <b/>
        <sz val="11"/>
        <color indexed="30"/>
        <rFont val="굴림"/>
        <family val="3"/>
        <charset val="129"/>
      </rPr>
      <t>【수산물】</t>
    </r>
    <r>
      <rPr>
        <sz val="11"/>
        <rFont val="굴림"/>
        <family val="3"/>
        <charset val="129"/>
      </rPr>
      <t xml:space="preserve">
◦ 고등어
  - 금어기 이후 부산 연근해 및 제주에서 어장이 형성되고 있으나 대고등어 보다 중․소고등어 위주로 어획되고 있어, 상대적으로 상품성이 낮은 탓에 생물고등어 가격은 하락세 전망
  - 냉동고등어는 금어기 이전 확보된 재고 물량이 충분해 가격 변동은 없을 것으로 전망
◦ 오징어
  - 부산 연근해와 남해안에서 잔오징어(총알 오징어)가 출하되고 있으며, 6월부터 입하량이 조금씩 증가할것으로 보이지만 상품성이 낮아 가격은 약세를 전망
  - 냉동오징어는 연초 어획량이 감소하고 수요가 증가하겠지만 4월까지 형성된 높은 단가로 인해 가격 변동은 더 이상 없을 것으로 예상
</t>
    </r>
    <r>
      <rPr>
        <sz val="11"/>
        <rFont val="돋움"/>
        <family val="3"/>
        <charset val="129"/>
      </rPr>
      <t>※</t>
    </r>
    <r>
      <rPr>
        <sz val="11"/>
        <rFont val="굴림"/>
        <family val="3"/>
        <charset val="129"/>
      </rPr>
      <t xml:space="preserve"> </t>
    </r>
    <r>
      <rPr>
        <sz val="11"/>
        <rFont val="돋움"/>
        <family val="3"/>
        <charset val="129"/>
      </rPr>
      <t xml:space="preserve">비브리오패혈증
</t>
    </r>
    <r>
      <rPr>
        <sz val="11"/>
        <rFont val="굴림"/>
        <family val="3"/>
        <charset val="129"/>
      </rPr>
      <t xml:space="preserve">  - </t>
    </r>
    <r>
      <rPr>
        <sz val="11"/>
        <rFont val="돋움"/>
        <family val="3"/>
        <charset val="129"/>
      </rPr>
      <t>비브리오패혈증균은</t>
    </r>
    <r>
      <rPr>
        <sz val="11"/>
        <rFont val="굴림"/>
        <family val="3"/>
        <charset val="129"/>
      </rPr>
      <t xml:space="preserve"> </t>
    </r>
    <r>
      <rPr>
        <sz val="11"/>
        <rFont val="돋움"/>
        <family val="3"/>
        <charset val="129"/>
      </rPr>
      <t>일반적으로</t>
    </r>
    <r>
      <rPr>
        <sz val="11"/>
        <rFont val="굴림"/>
        <family val="3"/>
        <charset val="129"/>
      </rPr>
      <t xml:space="preserve"> </t>
    </r>
    <r>
      <rPr>
        <sz val="11"/>
        <rFont val="돋움"/>
        <family val="3"/>
        <charset val="129"/>
      </rPr>
      <t>해수</t>
    </r>
    <r>
      <rPr>
        <sz val="11"/>
        <rFont val="굴림"/>
        <family val="3"/>
        <charset val="129"/>
      </rPr>
      <t xml:space="preserve"> </t>
    </r>
    <r>
      <rPr>
        <sz val="11"/>
        <rFont val="돋움"/>
        <family val="3"/>
        <charset val="129"/>
      </rPr>
      <t>온도가</t>
    </r>
    <r>
      <rPr>
        <sz val="11"/>
        <rFont val="굴림"/>
        <family val="3"/>
        <charset val="129"/>
      </rPr>
      <t xml:space="preserve"> 18</t>
    </r>
    <r>
      <rPr>
        <sz val="11"/>
        <rFont val="돋움"/>
        <family val="3"/>
        <charset val="129"/>
      </rPr>
      <t>℃이상</t>
    </r>
    <r>
      <rPr>
        <sz val="11"/>
        <rFont val="굴림"/>
        <family val="3"/>
        <charset val="129"/>
      </rPr>
      <t xml:space="preserve"> </t>
    </r>
    <r>
      <rPr>
        <sz val="11"/>
        <rFont val="돋움"/>
        <family val="3"/>
        <charset val="129"/>
      </rPr>
      <t>상승하는</t>
    </r>
    <r>
      <rPr>
        <sz val="11"/>
        <rFont val="굴림"/>
        <family val="3"/>
        <charset val="129"/>
      </rPr>
      <t xml:space="preserve"> 5~6</t>
    </r>
    <r>
      <rPr>
        <sz val="11"/>
        <rFont val="돋움"/>
        <family val="3"/>
        <charset val="129"/>
      </rPr>
      <t>월경부터</t>
    </r>
    <r>
      <rPr>
        <sz val="11"/>
        <rFont val="굴림"/>
        <family val="3"/>
        <charset val="129"/>
      </rPr>
      <t xml:space="preserve"> </t>
    </r>
    <r>
      <rPr>
        <sz val="11"/>
        <rFont val="돋움"/>
        <family val="3"/>
        <charset val="129"/>
      </rPr>
      <t>나타나기</t>
    </r>
    <r>
      <rPr>
        <sz val="11"/>
        <rFont val="굴림"/>
        <family val="3"/>
        <charset val="129"/>
      </rPr>
      <t xml:space="preserve"> </t>
    </r>
    <r>
      <rPr>
        <sz val="11"/>
        <rFont val="돋움"/>
        <family val="3"/>
        <charset val="129"/>
      </rPr>
      <t>시작하여</t>
    </r>
    <r>
      <rPr>
        <sz val="11"/>
        <rFont val="굴림"/>
        <family val="3"/>
        <charset val="129"/>
      </rPr>
      <t xml:space="preserve"> 10</t>
    </r>
    <r>
      <rPr>
        <sz val="11"/>
        <rFont val="돋움"/>
        <family val="3"/>
        <charset val="129"/>
      </rPr>
      <t>월경</t>
    </r>
    <r>
      <rPr>
        <sz val="11"/>
        <rFont val="굴림"/>
        <family val="3"/>
        <charset val="129"/>
      </rPr>
      <t xml:space="preserve"> </t>
    </r>
    <r>
      <rPr>
        <sz val="11"/>
        <rFont val="돋움"/>
        <family val="3"/>
        <charset val="129"/>
      </rPr>
      <t>소멸되는데</t>
    </r>
    <r>
      <rPr>
        <sz val="11"/>
        <rFont val="굴림"/>
        <family val="3"/>
        <charset val="129"/>
      </rPr>
      <t xml:space="preserve"> </t>
    </r>
    <r>
      <rPr>
        <sz val="11"/>
        <rFont val="돋움"/>
        <family val="3"/>
        <charset val="129"/>
      </rPr>
      <t>올해에는</t>
    </r>
    <r>
      <rPr>
        <sz val="11"/>
        <rFont val="굴림"/>
        <family val="3"/>
        <charset val="129"/>
      </rPr>
      <t xml:space="preserve"> </t>
    </r>
    <r>
      <rPr>
        <sz val="11"/>
        <rFont val="돋움"/>
        <family val="3"/>
        <charset val="129"/>
      </rPr>
      <t>이보다</t>
    </r>
    <r>
      <rPr>
        <sz val="11"/>
        <rFont val="굴림"/>
        <family val="3"/>
        <charset val="129"/>
      </rPr>
      <t xml:space="preserve"> </t>
    </r>
    <r>
      <rPr>
        <sz val="11"/>
        <rFont val="돋움"/>
        <family val="3"/>
        <charset val="129"/>
      </rPr>
      <t>빠른</t>
    </r>
    <r>
      <rPr>
        <sz val="11"/>
        <rFont val="굴림"/>
        <family val="3"/>
        <charset val="129"/>
      </rPr>
      <t xml:space="preserve"> </t>
    </r>
    <r>
      <rPr>
        <sz val="11"/>
        <rFont val="돋움"/>
        <family val="3"/>
        <charset val="129"/>
      </rPr>
      <t>지난</t>
    </r>
    <r>
      <rPr>
        <sz val="11"/>
        <rFont val="굴림"/>
        <family val="3"/>
        <charset val="129"/>
      </rPr>
      <t xml:space="preserve"> 4</t>
    </r>
    <r>
      <rPr>
        <sz val="11"/>
        <rFont val="돋움"/>
        <family val="3"/>
        <charset val="129"/>
      </rPr>
      <t>월</t>
    </r>
    <r>
      <rPr>
        <sz val="11"/>
        <rFont val="굴림"/>
        <family val="3"/>
        <charset val="129"/>
      </rPr>
      <t xml:space="preserve"> 22</t>
    </r>
    <r>
      <rPr>
        <sz val="11"/>
        <rFont val="돋움"/>
        <family val="3"/>
        <charset val="129"/>
      </rPr>
      <t>일부터</t>
    </r>
    <r>
      <rPr>
        <sz val="11"/>
        <rFont val="굴림"/>
        <family val="3"/>
        <charset val="129"/>
      </rPr>
      <t xml:space="preserve"> </t>
    </r>
    <r>
      <rPr>
        <sz val="11"/>
        <rFont val="돋움"/>
        <family val="3"/>
        <charset val="129"/>
      </rPr>
      <t>서해안</t>
    </r>
    <r>
      <rPr>
        <sz val="11"/>
        <rFont val="굴림"/>
        <family val="3"/>
        <charset val="129"/>
      </rPr>
      <t xml:space="preserve"> </t>
    </r>
    <r>
      <rPr>
        <sz val="11"/>
        <rFont val="돋움"/>
        <family val="3"/>
        <charset val="129"/>
      </rPr>
      <t>해수에서</t>
    </r>
    <r>
      <rPr>
        <sz val="11"/>
        <rFont val="굴림"/>
        <family val="3"/>
        <charset val="129"/>
      </rPr>
      <t xml:space="preserve"> </t>
    </r>
    <r>
      <rPr>
        <sz val="11"/>
        <rFont val="돋움"/>
        <family val="3"/>
        <charset val="129"/>
      </rPr>
      <t>출현</t>
    </r>
    <r>
      <rPr>
        <sz val="11"/>
        <rFont val="굴림"/>
        <family val="3"/>
        <charset val="129"/>
      </rPr>
      <t xml:space="preserve">
  - </t>
    </r>
    <r>
      <rPr>
        <sz val="11"/>
        <rFont val="돋움"/>
        <family val="3"/>
        <charset val="129"/>
      </rPr>
      <t>식약처와</t>
    </r>
    <r>
      <rPr>
        <sz val="11"/>
        <rFont val="굴림"/>
        <family val="3"/>
        <charset val="129"/>
      </rPr>
      <t xml:space="preserve"> </t>
    </r>
    <r>
      <rPr>
        <sz val="11"/>
        <rFont val="돋움"/>
        <family val="3"/>
        <charset val="129"/>
      </rPr>
      <t>해수부는</t>
    </r>
    <r>
      <rPr>
        <sz val="11"/>
        <rFont val="굴림"/>
        <family val="3"/>
        <charset val="129"/>
      </rPr>
      <t xml:space="preserve"> </t>
    </r>
    <r>
      <rPr>
        <sz val="11"/>
        <rFont val="돋움"/>
        <family val="3"/>
        <charset val="129"/>
      </rPr>
      <t>시·도</t>
    </r>
    <r>
      <rPr>
        <sz val="11"/>
        <rFont val="굴림"/>
        <family val="3"/>
        <charset val="129"/>
      </rPr>
      <t xml:space="preserve"> </t>
    </r>
    <r>
      <rPr>
        <sz val="11"/>
        <rFont val="돋움"/>
        <family val="3"/>
        <charset val="129"/>
      </rPr>
      <t>등</t>
    </r>
    <r>
      <rPr>
        <sz val="11"/>
        <rFont val="굴림"/>
        <family val="3"/>
        <charset val="129"/>
      </rPr>
      <t xml:space="preserve"> </t>
    </r>
    <r>
      <rPr>
        <sz val="11"/>
        <rFont val="돋움"/>
        <family val="3"/>
        <charset val="129"/>
      </rPr>
      <t>관계기관과</t>
    </r>
    <r>
      <rPr>
        <sz val="11"/>
        <rFont val="굴림"/>
        <family val="3"/>
        <charset val="129"/>
      </rPr>
      <t xml:space="preserve"> </t>
    </r>
    <r>
      <rPr>
        <sz val="11"/>
        <rFont val="돋움"/>
        <family val="3"/>
        <charset val="129"/>
      </rPr>
      <t>협업으로</t>
    </r>
    <r>
      <rPr>
        <sz val="11"/>
        <rFont val="굴림"/>
        <family val="3"/>
        <charset val="129"/>
      </rPr>
      <t xml:space="preserve"> </t>
    </r>
    <r>
      <rPr>
        <sz val="11"/>
        <rFont val="돋움"/>
        <family val="3"/>
        <charset val="129"/>
      </rPr>
      <t>생산단계</t>
    </r>
    <r>
      <rPr>
        <sz val="11"/>
        <rFont val="굴림"/>
        <family val="3"/>
        <charset val="129"/>
      </rPr>
      <t xml:space="preserve"> </t>
    </r>
    <r>
      <rPr>
        <sz val="11"/>
        <rFont val="돋움"/>
        <family val="3"/>
        <charset val="129"/>
      </rPr>
      <t>안전성조사와</t>
    </r>
    <r>
      <rPr>
        <sz val="11"/>
        <rFont val="굴림"/>
        <family val="3"/>
        <charset val="129"/>
      </rPr>
      <t xml:space="preserve"> </t>
    </r>
    <r>
      <rPr>
        <sz val="11"/>
        <rFont val="돋움"/>
        <family val="3"/>
        <charset val="129"/>
      </rPr>
      <t>유통</t>
    </r>
    <r>
      <rPr>
        <sz val="11"/>
        <rFont val="굴림"/>
        <family val="3"/>
        <charset val="129"/>
      </rPr>
      <t xml:space="preserve"> </t>
    </r>
    <r>
      <rPr>
        <sz val="11"/>
        <rFont val="돋움"/>
        <family val="3"/>
        <charset val="129"/>
      </rPr>
      <t>어패류</t>
    </r>
    <r>
      <rPr>
        <sz val="11"/>
        <rFont val="굴림"/>
        <family val="3"/>
        <charset val="129"/>
      </rPr>
      <t xml:space="preserve"> </t>
    </r>
    <r>
      <rPr>
        <sz val="11"/>
        <rFont val="돋움"/>
        <family val="3"/>
        <charset val="129"/>
      </rPr>
      <t>등에</t>
    </r>
    <r>
      <rPr>
        <sz val="11"/>
        <rFont val="굴림"/>
        <family val="3"/>
        <charset val="129"/>
      </rPr>
      <t xml:space="preserve"> </t>
    </r>
    <r>
      <rPr>
        <sz val="11"/>
        <rFont val="돋움"/>
        <family val="3"/>
        <charset val="129"/>
      </rPr>
      <t>대한</t>
    </r>
    <r>
      <rPr>
        <sz val="11"/>
        <rFont val="굴림"/>
        <family val="3"/>
        <charset val="129"/>
      </rPr>
      <t xml:space="preserve"> </t>
    </r>
    <r>
      <rPr>
        <sz val="11"/>
        <rFont val="돋움"/>
        <family val="3"/>
        <charset val="129"/>
      </rPr>
      <t>수거검사를</t>
    </r>
    <r>
      <rPr>
        <sz val="11"/>
        <rFont val="굴림"/>
        <family val="3"/>
        <charset val="129"/>
      </rPr>
      <t xml:space="preserve"> </t>
    </r>
    <r>
      <rPr>
        <sz val="11"/>
        <rFont val="돋움"/>
        <family val="3"/>
        <charset val="129"/>
      </rPr>
      <t>지난해보다</t>
    </r>
    <r>
      <rPr>
        <sz val="11"/>
        <rFont val="굴림"/>
        <family val="3"/>
        <charset val="129"/>
      </rPr>
      <t xml:space="preserve"> 1</t>
    </r>
    <r>
      <rPr>
        <sz val="11"/>
        <rFont val="돋움"/>
        <family val="3"/>
        <charset val="129"/>
      </rPr>
      <t>개월</t>
    </r>
    <r>
      <rPr>
        <sz val="11"/>
        <rFont val="굴림"/>
        <family val="3"/>
        <charset val="129"/>
      </rPr>
      <t xml:space="preserve"> </t>
    </r>
    <r>
      <rPr>
        <sz val="11"/>
        <rFont val="돋움"/>
        <family val="3"/>
        <charset val="129"/>
      </rPr>
      <t>앞당겨</t>
    </r>
    <r>
      <rPr>
        <sz val="11"/>
        <rFont val="굴림"/>
        <family val="3"/>
        <charset val="129"/>
      </rPr>
      <t xml:space="preserve"> 5</t>
    </r>
    <r>
      <rPr>
        <sz val="11"/>
        <rFont val="돋움"/>
        <family val="3"/>
        <charset val="129"/>
      </rPr>
      <t>월부터</t>
    </r>
    <r>
      <rPr>
        <sz val="11"/>
        <rFont val="굴림"/>
        <family val="3"/>
        <charset val="129"/>
      </rPr>
      <t xml:space="preserve"> 10</t>
    </r>
    <r>
      <rPr>
        <sz val="11"/>
        <rFont val="돋움"/>
        <family val="3"/>
        <charset val="129"/>
      </rPr>
      <t>월까지</t>
    </r>
    <r>
      <rPr>
        <sz val="11"/>
        <rFont val="굴림"/>
        <family val="3"/>
        <charset val="129"/>
      </rPr>
      <t xml:space="preserve"> </t>
    </r>
    <r>
      <rPr>
        <sz val="11"/>
        <rFont val="돋움"/>
        <family val="3"/>
        <charset val="129"/>
      </rPr>
      <t>실시</t>
    </r>
    <r>
      <rPr>
        <sz val="11"/>
        <rFont val="굴림"/>
        <family val="3"/>
        <charset val="129"/>
      </rPr>
      <t xml:space="preserve">
  - </t>
    </r>
    <r>
      <rPr>
        <sz val="11"/>
        <rFont val="돋움"/>
        <family val="3"/>
        <charset val="129"/>
      </rPr>
      <t>해수온도가</t>
    </r>
    <r>
      <rPr>
        <sz val="11"/>
        <rFont val="굴림"/>
        <family val="3"/>
        <charset val="129"/>
      </rPr>
      <t xml:space="preserve"> </t>
    </r>
    <r>
      <rPr>
        <sz val="11"/>
        <rFont val="돋움"/>
        <family val="3"/>
        <charset val="129"/>
      </rPr>
      <t>상승됨에</t>
    </r>
    <r>
      <rPr>
        <sz val="11"/>
        <rFont val="굴림"/>
        <family val="3"/>
        <charset val="129"/>
      </rPr>
      <t xml:space="preserve"> </t>
    </r>
    <r>
      <rPr>
        <sz val="11"/>
        <rFont val="돋움"/>
        <family val="3"/>
        <charset val="129"/>
      </rPr>
      <t>따라</t>
    </r>
    <r>
      <rPr>
        <sz val="11"/>
        <rFont val="굴림"/>
        <family val="3"/>
        <charset val="129"/>
      </rPr>
      <t xml:space="preserve"> </t>
    </r>
    <r>
      <rPr>
        <sz val="11"/>
        <rFont val="돋움"/>
        <family val="3"/>
        <charset val="129"/>
      </rPr>
      <t>비브리오패혈증균</t>
    </r>
    <r>
      <rPr>
        <sz val="11"/>
        <rFont val="굴림"/>
        <family val="3"/>
        <charset val="129"/>
      </rPr>
      <t xml:space="preserve"> </t>
    </r>
    <r>
      <rPr>
        <sz val="11"/>
        <rFont val="돋움"/>
        <family val="3"/>
        <charset val="129"/>
      </rPr>
      <t>증식과</t>
    </r>
    <r>
      <rPr>
        <sz val="11"/>
        <rFont val="굴림"/>
        <family val="3"/>
        <charset val="129"/>
      </rPr>
      <t xml:space="preserve"> </t>
    </r>
    <r>
      <rPr>
        <sz val="11"/>
        <rFont val="돋움"/>
        <family val="3"/>
        <charset val="129"/>
      </rPr>
      <t>더불어</t>
    </r>
    <r>
      <rPr>
        <sz val="11"/>
        <rFont val="굴림"/>
        <family val="3"/>
        <charset val="129"/>
      </rPr>
      <t xml:space="preserve"> </t>
    </r>
    <r>
      <rPr>
        <sz val="11"/>
        <rFont val="돋움"/>
        <family val="3"/>
        <charset val="129"/>
      </rPr>
      <t>환자</t>
    </r>
    <r>
      <rPr>
        <sz val="11"/>
        <rFont val="굴림"/>
        <family val="3"/>
        <charset val="129"/>
      </rPr>
      <t xml:space="preserve"> </t>
    </r>
    <r>
      <rPr>
        <sz val="11"/>
        <rFont val="돋움"/>
        <family val="3"/>
        <charset val="129"/>
      </rPr>
      <t>발생이</t>
    </r>
    <r>
      <rPr>
        <sz val="11"/>
        <rFont val="굴림"/>
        <family val="3"/>
        <charset val="129"/>
      </rPr>
      <t xml:space="preserve"> </t>
    </r>
    <r>
      <rPr>
        <sz val="11"/>
        <rFont val="돋움"/>
        <family val="3"/>
        <charset val="129"/>
      </rPr>
      <t>우려되므로</t>
    </r>
    <r>
      <rPr>
        <sz val="11"/>
        <rFont val="굴림"/>
        <family val="3"/>
        <charset val="129"/>
      </rPr>
      <t xml:space="preserve">, </t>
    </r>
    <r>
      <rPr>
        <sz val="11"/>
        <rFont val="돋움"/>
        <family val="3"/>
        <charset val="129"/>
      </rPr>
      <t>어패류에</t>
    </r>
    <r>
      <rPr>
        <sz val="11"/>
        <rFont val="굴림"/>
        <family val="3"/>
        <charset val="129"/>
      </rPr>
      <t xml:space="preserve"> </t>
    </r>
    <r>
      <rPr>
        <sz val="11"/>
        <rFont val="돋움"/>
        <family val="3"/>
        <charset val="129"/>
      </rPr>
      <t>사용되는</t>
    </r>
    <r>
      <rPr>
        <sz val="11"/>
        <rFont val="굴림"/>
        <family val="3"/>
        <charset val="129"/>
      </rPr>
      <t xml:space="preserve"> </t>
    </r>
    <r>
      <rPr>
        <sz val="11"/>
        <rFont val="돋움"/>
        <family val="3"/>
        <charset val="129"/>
      </rPr>
      <t>칼과</t>
    </r>
    <r>
      <rPr>
        <sz val="11"/>
        <rFont val="굴림"/>
        <family val="3"/>
        <charset val="129"/>
      </rPr>
      <t xml:space="preserve"> </t>
    </r>
    <r>
      <rPr>
        <sz val="11"/>
        <rFont val="돋움"/>
        <family val="3"/>
        <charset val="129"/>
      </rPr>
      <t>도마</t>
    </r>
    <r>
      <rPr>
        <sz val="11"/>
        <rFont val="굴림"/>
        <family val="3"/>
        <charset val="129"/>
      </rPr>
      <t xml:space="preserve"> </t>
    </r>
    <r>
      <rPr>
        <sz val="11"/>
        <rFont val="돋움"/>
        <family val="3"/>
        <charset val="129"/>
      </rPr>
      <t>등은</t>
    </r>
    <r>
      <rPr>
        <sz val="11"/>
        <rFont val="굴림"/>
        <family val="3"/>
        <charset val="129"/>
      </rPr>
      <t xml:space="preserve"> </t>
    </r>
    <r>
      <rPr>
        <sz val="11"/>
        <rFont val="돋움"/>
        <family val="3"/>
        <charset val="129"/>
      </rPr>
      <t>수돗물로</t>
    </r>
    <r>
      <rPr>
        <sz val="11"/>
        <rFont val="굴림"/>
        <family val="3"/>
        <charset val="129"/>
      </rPr>
      <t xml:space="preserve"> 2</t>
    </r>
    <r>
      <rPr>
        <sz val="11"/>
        <rFont val="돋움"/>
        <family val="3"/>
        <charset val="129"/>
      </rPr>
      <t>∼</t>
    </r>
    <r>
      <rPr>
        <sz val="11"/>
        <rFont val="굴림"/>
        <family val="3"/>
        <charset val="129"/>
      </rPr>
      <t>3</t>
    </r>
    <r>
      <rPr>
        <sz val="11"/>
        <rFont val="돋움"/>
        <family val="3"/>
        <charset val="129"/>
      </rPr>
      <t>회</t>
    </r>
    <r>
      <rPr>
        <sz val="11"/>
        <rFont val="굴림"/>
        <family val="3"/>
        <charset val="129"/>
      </rPr>
      <t xml:space="preserve"> </t>
    </r>
    <r>
      <rPr>
        <sz val="11"/>
        <rFont val="돋움"/>
        <family val="3"/>
        <charset val="129"/>
      </rPr>
      <t>세척하고</t>
    </r>
    <r>
      <rPr>
        <sz val="11"/>
        <rFont val="굴림"/>
        <family val="3"/>
        <charset val="129"/>
      </rPr>
      <t xml:space="preserve"> </t>
    </r>
    <r>
      <rPr>
        <sz val="11"/>
        <rFont val="돋움"/>
        <family val="3"/>
        <charset val="129"/>
      </rPr>
      <t>소독한</t>
    </r>
    <r>
      <rPr>
        <sz val="11"/>
        <rFont val="굴림"/>
        <family val="3"/>
        <charset val="129"/>
      </rPr>
      <t xml:space="preserve"> </t>
    </r>
    <r>
      <rPr>
        <sz val="11"/>
        <rFont val="돋움"/>
        <family val="3"/>
        <charset val="129"/>
      </rPr>
      <t>후</t>
    </r>
    <r>
      <rPr>
        <sz val="11"/>
        <rFont val="굴림"/>
        <family val="3"/>
        <charset val="129"/>
      </rPr>
      <t xml:space="preserve"> </t>
    </r>
    <r>
      <rPr>
        <sz val="11"/>
        <rFont val="돋움"/>
        <family val="3"/>
        <charset val="129"/>
      </rPr>
      <t>충분히</t>
    </r>
    <r>
      <rPr>
        <sz val="11"/>
        <rFont val="굴림"/>
        <family val="3"/>
        <charset val="129"/>
      </rPr>
      <t xml:space="preserve"> </t>
    </r>
    <r>
      <rPr>
        <sz val="11"/>
        <rFont val="돋움"/>
        <family val="3"/>
        <charset val="129"/>
      </rPr>
      <t>건조하여</t>
    </r>
    <r>
      <rPr>
        <sz val="11"/>
        <rFont val="굴림"/>
        <family val="3"/>
        <charset val="129"/>
      </rPr>
      <t xml:space="preserve"> </t>
    </r>
    <r>
      <rPr>
        <sz val="11"/>
        <rFont val="돋움"/>
        <family val="3"/>
        <charset val="129"/>
      </rPr>
      <t>사용</t>
    </r>
    <r>
      <rPr>
        <sz val="11"/>
        <rFont val="굴림"/>
        <family val="3"/>
        <charset val="129"/>
      </rPr>
      <t xml:space="preserve">
  - </t>
    </r>
    <r>
      <rPr>
        <sz val="11"/>
        <rFont val="돋움"/>
        <family val="3"/>
        <charset val="129"/>
      </rPr>
      <t>특히</t>
    </r>
    <r>
      <rPr>
        <sz val="11"/>
        <rFont val="굴림"/>
        <family val="3"/>
        <charset val="129"/>
      </rPr>
      <t xml:space="preserve">, </t>
    </r>
    <r>
      <rPr>
        <sz val="11"/>
        <rFont val="돋움"/>
        <family val="3"/>
        <charset val="129"/>
      </rPr>
      <t>만성</t>
    </r>
    <r>
      <rPr>
        <sz val="11"/>
        <rFont val="굴림"/>
        <family val="3"/>
        <charset val="129"/>
      </rPr>
      <t xml:space="preserve"> </t>
    </r>
    <r>
      <rPr>
        <sz val="11"/>
        <rFont val="돋움"/>
        <family val="3"/>
        <charset val="129"/>
      </rPr>
      <t>간</t>
    </r>
    <r>
      <rPr>
        <sz val="11"/>
        <rFont val="굴림"/>
        <family val="3"/>
        <charset val="129"/>
      </rPr>
      <t xml:space="preserve"> </t>
    </r>
    <r>
      <rPr>
        <sz val="11"/>
        <rFont val="돋움"/>
        <family val="3"/>
        <charset val="129"/>
      </rPr>
      <t>질환자</t>
    </r>
    <r>
      <rPr>
        <sz val="11"/>
        <rFont val="굴림"/>
        <family val="3"/>
        <charset val="129"/>
      </rPr>
      <t xml:space="preserve"> </t>
    </r>
    <r>
      <rPr>
        <sz val="11"/>
        <rFont val="돋움"/>
        <family val="3"/>
        <charset val="129"/>
      </rPr>
      <t>등</t>
    </r>
    <r>
      <rPr>
        <sz val="11"/>
        <rFont val="굴림"/>
        <family val="3"/>
        <charset val="129"/>
      </rPr>
      <t xml:space="preserve"> </t>
    </r>
    <r>
      <rPr>
        <sz val="11"/>
        <rFont val="돋움"/>
        <family val="3"/>
        <charset val="129"/>
      </rPr>
      <t>고위험군이</t>
    </r>
    <r>
      <rPr>
        <sz val="11"/>
        <rFont val="굴림"/>
        <family val="3"/>
        <charset val="129"/>
      </rPr>
      <t xml:space="preserve"> </t>
    </r>
    <r>
      <rPr>
        <sz val="11"/>
        <rFont val="돋움"/>
        <family val="3"/>
        <charset val="129"/>
      </rPr>
      <t>비브리오패혈증균에</t>
    </r>
    <r>
      <rPr>
        <sz val="11"/>
        <rFont val="굴림"/>
        <family val="3"/>
        <charset val="129"/>
      </rPr>
      <t xml:space="preserve"> </t>
    </r>
    <r>
      <rPr>
        <sz val="11"/>
        <rFont val="돋움"/>
        <family val="3"/>
        <charset val="129"/>
      </rPr>
      <t>감염될</t>
    </r>
    <r>
      <rPr>
        <sz val="11"/>
        <rFont val="굴림"/>
        <family val="3"/>
        <charset val="129"/>
      </rPr>
      <t xml:space="preserve"> </t>
    </r>
    <r>
      <rPr>
        <sz val="11"/>
        <rFont val="돋움"/>
        <family val="3"/>
        <charset val="129"/>
      </rPr>
      <t>경우</t>
    </r>
    <r>
      <rPr>
        <sz val="11"/>
        <rFont val="굴림"/>
        <family val="3"/>
        <charset val="129"/>
      </rPr>
      <t xml:space="preserve"> </t>
    </r>
    <r>
      <rPr>
        <sz val="11"/>
        <rFont val="돋움"/>
        <family val="3"/>
        <charset val="129"/>
      </rPr>
      <t>발열과</t>
    </r>
    <r>
      <rPr>
        <sz val="11"/>
        <rFont val="굴림"/>
        <family val="3"/>
        <charset val="129"/>
      </rPr>
      <t xml:space="preserve"> </t>
    </r>
    <r>
      <rPr>
        <sz val="11"/>
        <rFont val="돋움"/>
        <family val="3"/>
        <charset val="129"/>
      </rPr>
      <t>설사</t>
    </r>
    <r>
      <rPr>
        <sz val="11"/>
        <rFont val="굴림"/>
        <family val="3"/>
        <charset val="129"/>
      </rPr>
      <t xml:space="preserve">, </t>
    </r>
    <r>
      <rPr>
        <sz val="11"/>
        <rFont val="돋움"/>
        <family val="3"/>
        <charset val="129"/>
      </rPr>
      <t>다리</t>
    </r>
    <r>
      <rPr>
        <sz val="11"/>
        <rFont val="굴림"/>
        <family val="3"/>
        <charset val="129"/>
      </rPr>
      <t xml:space="preserve"> </t>
    </r>
    <r>
      <rPr>
        <sz val="11"/>
        <rFont val="돋움"/>
        <family val="3"/>
        <charset val="129"/>
      </rPr>
      <t>통증</t>
    </r>
    <r>
      <rPr>
        <sz val="11"/>
        <rFont val="굴림"/>
        <family val="3"/>
        <charset val="129"/>
      </rPr>
      <t xml:space="preserve"> </t>
    </r>
    <r>
      <rPr>
        <sz val="11"/>
        <rFont val="돋움"/>
        <family val="3"/>
        <charset val="129"/>
      </rPr>
      <t>등의</t>
    </r>
    <r>
      <rPr>
        <sz val="11"/>
        <rFont val="굴림"/>
        <family val="3"/>
        <charset val="129"/>
      </rPr>
      <t xml:space="preserve"> </t>
    </r>
    <r>
      <rPr>
        <sz val="11"/>
        <rFont val="돋움"/>
        <family val="3"/>
        <charset val="129"/>
      </rPr>
      <t>증상과</t>
    </r>
    <r>
      <rPr>
        <sz val="11"/>
        <rFont val="굴림"/>
        <family val="3"/>
        <charset val="129"/>
      </rPr>
      <t xml:space="preserve"> </t>
    </r>
    <r>
      <rPr>
        <sz val="11"/>
        <rFont val="돋움"/>
        <family val="3"/>
        <charset val="129"/>
      </rPr>
      <t>함께</t>
    </r>
    <r>
      <rPr>
        <sz val="11"/>
        <rFont val="굴림"/>
        <family val="3"/>
        <charset val="129"/>
      </rPr>
      <t xml:space="preserve"> </t>
    </r>
    <r>
      <rPr>
        <sz val="11"/>
        <rFont val="돋움"/>
        <family val="3"/>
        <charset val="129"/>
      </rPr>
      <t>사망</t>
    </r>
    <r>
      <rPr>
        <sz val="11"/>
        <rFont val="굴림"/>
        <family val="3"/>
        <charset val="129"/>
      </rPr>
      <t>(</t>
    </r>
    <r>
      <rPr>
        <sz val="11"/>
        <rFont val="돋움"/>
        <family val="3"/>
        <charset val="129"/>
      </rPr>
      <t>약</t>
    </r>
    <r>
      <rPr>
        <sz val="11"/>
        <rFont val="굴림"/>
        <family val="3"/>
        <charset val="129"/>
      </rPr>
      <t xml:space="preserve"> 50%)</t>
    </r>
    <r>
      <rPr>
        <sz val="11"/>
        <rFont val="돋움"/>
        <family val="3"/>
        <charset val="129"/>
      </rPr>
      <t>에</t>
    </r>
    <r>
      <rPr>
        <sz val="11"/>
        <rFont val="굴림"/>
        <family val="3"/>
        <charset val="129"/>
      </rPr>
      <t xml:space="preserve"> </t>
    </r>
    <r>
      <rPr>
        <sz val="11"/>
        <rFont val="돋움"/>
        <family val="3"/>
        <charset val="129"/>
      </rPr>
      <t>이를</t>
    </r>
    <r>
      <rPr>
        <sz val="11"/>
        <rFont val="굴림"/>
        <family val="3"/>
        <charset val="129"/>
      </rPr>
      <t xml:space="preserve"> </t>
    </r>
    <r>
      <rPr>
        <sz val="11"/>
        <rFont val="돋움"/>
        <family val="3"/>
        <charset val="129"/>
      </rPr>
      <t>수</t>
    </r>
    <r>
      <rPr>
        <sz val="11"/>
        <rFont val="굴림"/>
        <family val="3"/>
        <charset val="129"/>
      </rPr>
      <t xml:space="preserve"> </t>
    </r>
    <r>
      <rPr>
        <sz val="11"/>
        <rFont val="돋움"/>
        <family val="3"/>
        <charset val="129"/>
      </rPr>
      <t>있어</t>
    </r>
    <r>
      <rPr>
        <sz val="11"/>
        <rFont val="굴림"/>
        <family val="3"/>
        <charset val="129"/>
      </rPr>
      <t xml:space="preserve"> </t>
    </r>
    <r>
      <rPr>
        <sz val="11"/>
        <rFont val="돋움"/>
        <family val="3"/>
        <charset val="129"/>
      </rPr>
      <t>가능한</t>
    </r>
    <r>
      <rPr>
        <sz val="11"/>
        <rFont val="굴림"/>
        <family val="3"/>
        <charset val="129"/>
      </rPr>
      <t xml:space="preserve"> </t>
    </r>
    <r>
      <rPr>
        <sz val="11"/>
        <rFont val="돋움"/>
        <family val="3"/>
        <charset val="129"/>
      </rPr>
      <t>익혀</t>
    </r>
    <r>
      <rPr>
        <sz val="11"/>
        <rFont val="굴림"/>
        <family val="3"/>
        <charset val="129"/>
      </rPr>
      <t xml:space="preserve"> </t>
    </r>
    <r>
      <rPr>
        <sz val="11"/>
        <rFont val="돋움"/>
        <family val="3"/>
        <charset val="129"/>
      </rPr>
      <t>먹어야</t>
    </r>
    <r>
      <rPr>
        <sz val="11"/>
        <rFont val="굴림"/>
        <family val="3"/>
        <charset val="129"/>
      </rPr>
      <t xml:space="preserve"> 함</t>
    </r>
    <phoneticPr fontId="19" type="noConversion"/>
  </si>
  <si>
    <t>6월 참고</t>
    <phoneticPr fontId="19" type="noConversion"/>
  </si>
  <si>
    <r>
      <rPr>
        <b/>
        <sz val="11"/>
        <color indexed="30"/>
        <rFont val="굴림"/>
        <family val="3"/>
        <charset val="129"/>
      </rPr>
      <t>【건어물】</t>
    </r>
    <r>
      <rPr>
        <sz val="11"/>
        <rFont val="굴림"/>
        <family val="3"/>
        <charset val="129"/>
      </rPr>
      <t xml:space="preserve">
◦ 미역 가격 관련
  - 이상기온 탓에 해조류 작황이 좋지 않아 생산량이 크게 줄어 미역값이 상승세를 보이고 있음
  - 올해 들어 전국 생산량의 92%를 차지하는 전남을 포함해 모든 지역의 미역 생산량이 크게 감소
  - 한국해양수산개발원 수산업관측센터에 따르면 4월 국내 미역생산량은 3만4409t으로 지난해(7만6582t) 보다 절반으로 감소, 이 중 전복 먹이로 쓰는 미역을 제외한 식용 미역 생산량은
    1만6867t으로 전년(5만7847t)보다 191% 급감
  - 생산량이 줄면서 산지가격도 40% 이상 상승, 전남 완도의 4월 평균 미역 가격은 1kg당 153원으로 전년(105원)보다 45.7% 인상</t>
    </r>
    <phoneticPr fontId="19" type="noConversion"/>
  </si>
  <si>
    <t>600g-9880</t>
    <phoneticPr fontId="19" type="noConversion"/>
  </si>
  <si>
    <t>160g-1280</t>
    <phoneticPr fontId="19" type="noConversion"/>
  </si>
  <si>
    <t>1800g-950</t>
    <phoneticPr fontId="19" type="noConversion"/>
  </si>
  <si>
    <t>1900g-1280</t>
    <phoneticPr fontId="19" type="noConversion"/>
  </si>
  <si>
    <t>3포기,9000g-3800</t>
    <phoneticPr fontId="19" type="noConversion"/>
  </si>
  <si>
    <t>10000g-3700</t>
    <phoneticPr fontId="19" type="noConversion"/>
  </si>
  <si>
    <t>10000g-3400</t>
    <phoneticPr fontId="19" type="noConversion"/>
  </si>
  <si>
    <t>700g-1850</t>
    <phoneticPr fontId="19" type="noConversion"/>
  </si>
  <si>
    <t>8000g-24000</t>
    <phoneticPr fontId="19" type="noConversion"/>
  </si>
  <si>
    <t>250g-1280</t>
    <phoneticPr fontId="19" type="noConversion"/>
  </si>
  <si>
    <t>540g-2780</t>
    <phoneticPr fontId="19" type="noConversion"/>
  </si>
  <si>
    <t>60g-2480</t>
    <phoneticPr fontId="19" type="noConversion"/>
  </si>
  <si>
    <t>1910g-17000</t>
    <phoneticPr fontId="19" type="noConversion"/>
  </si>
  <si>
    <t>1900g-16800</t>
    <phoneticPr fontId="19" type="noConversion"/>
  </si>
  <si>
    <t>250g-3280</t>
    <phoneticPr fontId="19" type="noConversion"/>
  </si>
  <si>
    <t>2000g-12000</t>
    <phoneticPr fontId="19" type="noConversion"/>
  </si>
  <si>
    <t>2000g-10000</t>
    <phoneticPr fontId="19" type="noConversion"/>
  </si>
  <si>
    <t>3000g-32900</t>
    <phoneticPr fontId="19" type="noConversion"/>
  </si>
  <si>
    <t>3000g-30900</t>
    <phoneticPr fontId="19" type="noConversion"/>
  </si>
  <si>
    <t>7입,1830g-9500</t>
    <phoneticPr fontId="19" type="noConversion"/>
  </si>
  <si>
    <t>1700g-3980</t>
    <phoneticPr fontId="19" type="noConversion"/>
  </si>
  <si>
    <r>
      <rPr>
        <b/>
        <sz val="11"/>
        <color indexed="10"/>
        <rFont val="굴림"/>
        <family val="3"/>
        <charset val="129"/>
      </rPr>
      <t>◦ 도매시장 및 대형할인마트 가격은 물류비 미포함 임</t>
    </r>
    <r>
      <rPr>
        <sz val="11"/>
        <rFont val="굴림"/>
        <family val="3"/>
        <charset val="129"/>
      </rPr>
      <t xml:space="preserve">
◦ 하나로마트의 업소용 매장 제품은 식재료 공급업체의 품질 및 규격과 상이할 수 있으며, 가격 또한 대량 납품처의 특성상 다소 낮게 조사될 수 있음
◦ 조사품목 중 소포장 제품의 경우 Kg단위로 가격 환산시 가격차가 발생할 수 있으므로 비고란 참조바람.
◦ 시장조사가격은 구입시기 및 장소에 따라 가격 편차가 발생할 수 있으며 소비자가격을 기준으로 조사함</t>
    </r>
    <phoneticPr fontId="19" type="noConversion"/>
  </si>
  <si>
    <r>
      <rPr>
        <b/>
        <sz val="11"/>
        <rFont val="굴림"/>
        <family val="3"/>
        <charset val="129"/>
      </rPr>
      <t>【공산품】</t>
    </r>
    <r>
      <rPr>
        <sz val="11"/>
        <rFont val="굴림"/>
        <family val="3"/>
        <charset val="129"/>
      </rPr>
      <t xml:space="preserve">
◦ 우유 생산량 관련
  - 지난 3월과 4월 전국 총 원유생산량은 각각 19만4326t과 19만2261t으로 전년동월보다 각각 6.2%, 5.5% 증가, 3월 생산량은 지난 2008년 5월(19만3천186t) 이후 6년만에 최고 수준
  - 유가공업체가 계약 농가에서 가져온 원유를 제품으로 만들고 남은 부분을 말려 보관하는 분유 재고량은 11년만에 최다를 기록
  - 4월 분유 재고(월말 분유재고를 원유로 환산한 양)는 18만5856t으로 지난 2003년 6월(17만9506t) 이후 가장 많았으며, 작년 4월(12만928t)과 비교하면 53.7% 증가
  - 유가공업체들은 우유 생산량이 늘어도 지난해 도입된 원유가격 연동제 때문에 우윳값을 내리는 건 어렵다는 입장이어서 우유 수급 불균형에 대한 우려가 커지고 있음</t>
    </r>
    <phoneticPr fontId="19" type="noConversion"/>
  </si>
  <si>
    <t>100g-2390</t>
    <phoneticPr fontId="19" type="noConversion"/>
  </si>
  <si>
    <t>250g-15300</t>
    <phoneticPr fontId="19" type="noConversion"/>
  </si>
  <si>
    <t>490g-17400</t>
    <phoneticPr fontId="19" type="noConversion"/>
  </si>
  <si>
    <t>-</t>
    <phoneticPr fontId="19" type="noConversion"/>
  </si>
  <si>
    <t>80g-3480</t>
    <phoneticPr fontId="19" type="noConversion"/>
  </si>
  <si>
    <t>유기농, 1000g-8800</t>
    <phoneticPr fontId="19" type="noConversion"/>
  </si>
  <si>
    <t>금산(유기농),70g-1900</t>
    <phoneticPr fontId="19" type="noConversion"/>
  </si>
  <si>
    <t>1000g-14800</t>
    <phoneticPr fontId="19" type="noConversion"/>
  </si>
  <si>
    <t>70g-2480</t>
    <phoneticPr fontId="19" type="noConversion"/>
  </si>
  <si>
    <t>200g-3590</t>
    <phoneticPr fontId="19" type="noConversion"/>
  </si>
  <si>
    <t>500g-1480</t>
    <phoneticPr fontId="19" type="noConversion"/>
  </si>
  <si>
    <t>4000g-9000</t>
    <phoneticPr fontId="19" type="noConversion"/>
  </si>
  <si>
    <t>참고사항</t>
    <phoneticPr fontId="19" type="noConversion"/>
  </si>
  <si>
    <r>
      <rPr>
        <b/>
        <sz val="11"/>
        <rFont val="굴림"/>
        <family val="3"/>
        <charset val="129"/>
      </rPr>
      <t xml:space="preserve">【김치류】
</t>
    </r>
    <r>
      <rPr>
        <sz val="11"/>
        <rFont val="굴림"/>
        <family val="3"/>
        <charset val="129"/>
      </rPr>
      <t xml:space="preserve">◦ 특수김치는 업체사정상 생산되지 않는 품목도 있음
◦ 특수김치는 부재료의 차이로 업체별 가격편차가 클 수 있음
◦ 업체마다 품질 및 규격이 상이할 수 있으며, 가격 또한 차이가 있을 수 있음 
</t>
    </r>
    <r>
      <rPr>
        <b/>
        <sz val="11"/>
        <color rgb="FFFF0000"/>
        <rFont val="굴림"/>
        <family val="3"/>
        <charset val="129"/>
      </rPr>
      <t>◦ 업체에서 제시한 가격은 납품 예측가이며, 기준 가격이 아니므로 반드시 참고 자료로만 사용할 것</t>
    </r>
    <phoneticPr fontId="19" type="noConversion"/>
  </si>
  <si>
    <t>식재료 공급업체 가격현황
(단위 : 원)</t>
    <phoneticPr fontId="19" type="noConversion"/>
  </si>
  <si>
    <t>상세식품</t>
    <phoneticPr fontId="19" type="noConversion"/>
  </si>
  <si>
    <t>최저가</t>
    <phoneticPr fontId="19" type="noConversion"/>
  </si>
  <si>
    <t>평균가</t>
    <phoneticPr fontId="19" type="noConversion"/>
  </si>
  <si>
    <t>김치</t>
    <phoneticPr fontId="19" type="noConversion"/>
  </si>
  <si>
    <t>갓김치</t>
    <phoneticPr fontId="19" type="noConversion"/>
  </si>
  <si>
    <t>깻잎김치</t>
    <phoneticPr fontId="19" type="noConversion"/>
  </si>
  <si>
    <t>무김치</t>
    <phoneticPr fontId="19" type="noConversion"/>
  </si>
  <si>
    <t>깍두기</t>
    <phoneticPr fontId="19" type="noConversion"/>
  </si>
  <si>
    <t>나박김치</t>
    <phoneticPr fontId="19" type="noConversion"/>
  </si>
  <si>
    <t>동치미</t>
    <phoneticPr fontId="19" type="noConversion"/>
  </si>
  <si>
    <t>석박지</t>
    <phoneticPr fontId="19" type="noConversion"/>
  </si>
  <si>
    <t>열무김치</t>
    <phoneticPr fontId="19" type="noConversion"/>
  </si>
  <si>
    <t xml:space="preserve">열무,얼갈이 </t>
    <phoneticPr fontId="19" type="noConversion"/>
  </si>
  <si>
    <t>총각김치</t>
    <phoneticPr fontId="19" type="noConversion"/>
  </si>
  <si>
    <t>무말랭이김치</t>
    <phoneticPr fontId="19" type="noConversion"/>
  </si>
  <si>
    <t>배추김치</t>
    <phoneticPr fontId="19" type="noConversion"/>
  </si>
  <si>
    <t>겉절이</t>
    <phoneticPr fontId="19" type="noConversion"/>
  </si>
  <si>
    <t>맛김치</t>
    <phoneticPr fontId="19" type="noConversion"/>
  </si>
  <si>
    <t>포기김치</t>
    <phoneticPr fontId="19" type="noConversion"/>
  </si>
  <si>
    <t>백김치</t>
    <phoneticPr fontId="19" type="noConversion"/>
  </si>
  <si>
    <t>보쌈김치</t>
    <phoneticPr fontId="19" type="noConversion"/>
  </si>
  <si>
    <t>부추김치</t>
    <phoneticPr fontId="19" type="noConversion"/>
  </si>
  <si>
    <t>오이김치</t>
    <phoneticPr fontId="19" type="noConversion"/>
  </si>
  <si>
    <t>오이,부추</t>
    <phoneticPr fontId="19" type="noConversion"/>
  </si>
  <si>
    <t>오이소박이</t>
    <phoneticPr fontId="19" type="noConversion"/>
  </si>
  <si>
    <t>7종 17품목</t>
    <phoneticPr fontId="19" type="noConversion"/>
  </si>
  <si>
    <r>
      <rPr>
        <b/>
        <sz val="11"/>
        <rFont val="굴림"/>
        <family val="3"/>
        <charset val="129"/>
      </rPr>
      <t>【떡 류】</t>
    </r>
    <r>
      <rPr>
        <sz val="11"/>
        <rFont val="굴림"/>
        <family val="3"/>
        <charset val="129"/>
      </rPr>
      <t xml:space="preserve">
※ 주재료 및 부재료의 차이(원산지)로 업체별 가격편차가 있을 수 있음
※ 부재료는 국산이 아닌 경우가 있으므로 구매하고자 하는 업체에 문의 바람
※ 업체 사정상 제조하지 않는 품목 있으니 참고하시기 바람
◦ 식재료 공급업체마다 품질 및 규격이 상이할 수 있으며, 가격 또한 차이가 있을 수 있음 
</t>
    </r>
    <r>
      <rPr>
        <b/>
        <sz val="11"/>
        <color rgb="FFFF0000"/>
        <rFont val="굴림"/>
        <family val="3"/>
        <charset val="129"/>
      </rPr>
      <t>◦ 식재료 공급업체에서 제시한 가격은 납품 예측가이며, 기준 가격이 아니므로 반드시 참고 자료로만 사용할 것</t>
    </r>
    <phoneticPr fontId="19" type="noConversion"/>
  </si>
  <si>
    <t>상세식품
(주재료)</t>
    <phoneticPr fontId="19" type="noConversion"/>
  </si>
  <si>
    <t>쌀가루</t>
    <phoneticPr fontId="19" type="noConversion"/>
  </si>
  <si>
    <t>국산멥쌀</t>
    <phoneticPr fontId="19" type="noConversion"/>
  </si>
  <si>
    <t>생것</t>
    <phoneticPr fontId="19" type="noConversion"/>
  </si>
  <si>
    <t>국산찹쌀</t>
    <phoneticPr fontId="19" type="noConversion"/>
  </si>
  <si>
    <t>한과</t>
    <phoneticPr fontId="19" type="noConversion"/>
  </si>
  <si>
    <t>약과</t>
    <phoneticPr fontId="19" type="noConversion"/>
  </si>
  <si>
    <t>30g,40g</t>
    <phoneticPr fontId="19" type="noConversion"/>
  </si>
  <si>
    <t>유과</t>
    <phoneticPr fontId="19" type="noConversion"/>
  </si>
  <si>
    <t>8g</t>
    <phoneticPr fontId="19" type="noConversion"/>
  </si>
  <si>
    <t>메떡</t>
    <phoneticPr fontId="19" type="noConversion"/>
  </si>
  <si>
    <t>꿀떡</t>
    <phoneticPr fontId="19" type="noConversion"/>
  </si>
  <si>
    <t>20g,25g</t>
    <phoneticPr fontId="19" type="noConversion"/>
  </si>
  <si>
    <t>떡케잌</t>
    <phoneticPr fontId="19" type="noConversion"/>
  </si>
  <si>
    <t>무지개떡</t>
    <phoneticPr fontId="19" type="noConversion"/>
  </si>
  <si>
    <t>40g,50g</t>
    <phoneticPr fontId="19" type="noConversion"/>
  </si>
  <si>
    <t>바람떡</t>
    <phoneticPr fontId="19" type="noConversion"/>
  </si>
  <si>
    <t>25g,30g,계피떡</t>
    <phoneticPr fontId="19" type="noConversion"/>
  </si>
  <si>
    <t>국산멥쌀,팥</t>
    <phoneticPr fontId="19" type="noConversion"/>
  </si>
  <si>
    <t>20g,25g,흰팥/붉은팥소,캔디떡</t>
    <phoneticPr fontId="19" type="noConversion"/>
  </si>
  <si>
    <t>설기</t>
    <phoneticPr fontId="19" type="noConversion"/>
  </si>
  <si>
    <t>40g,50g,백설기</t>
    <phoneticPr fontId="19" type="noConversion"/>
  </si>
  <si>
    <t>40g,50g,콩/건포도</t>
    <phoneticPr fontId="19" type="noConversion"/>
  </si>
  <si>
    <t>40g,50g,쵸코/호박</t>
    <phoneticPr fontId="19" type="noConversion"/>
  </si>
  <si>
    <t>국산흑미멥쌀</t>
    <phoneticPr fontId="19" type="noConversion"/>
  </si>
  <si>
    <t>40g,50g,흑미녹두설기</t>
    <phoneticPr fontId="19" type="noConversion"/>
  </si>
  <si>
    <t>40g,50g,딸기/쑥/요구르트</t>
    <phoneticPr fontId="19" type="noConversion"/>
  </si>
  <si>
    <t>단호박,밤</t>
    <phoneticPr fontId="19" type="noConversion"/>
  </si>
  <si>
    <t>40g,50g,60g,밤호박설기</t>
    <phoneticPr fontId="19" type="noConversion"/>
  </si>
  <si>
    <t>송편</t>
    <phoneticPr fontId="19" type="noConversion"/>
  </si>
  <si>
    <t>국산멥쌀60</t>
    <phoneticPr fontId="19" type="noConversion"/>
  </si>
  <si>
    <t>20g,호두떡</t>
    <phoneticPr fontId="19" type="noConversion"/>
  </si>
  <si>
    <t>25g,오색(백,호박,쑥,백년초,흑임자)</t>
    <phoneticPr fontId="19" type="noConversion"/>
  </si>
  <si>
    <t>시루떡</t>
    <phoneticPr fontId="19" type="noConversion"/>
  </si>
  <si>
    <t>절편</t>
    <phoneticPr fontId="19" type="noConversion"/>
  </si>
  <si>
    <t>20g,25g,30g,40g</t>
    <phoneticPr fontId="19" type="noConversion"/>
  </si>
  <si>
    <t>25g,30g,40g,수리취절편</t>
    <phoneticPr fontId="19" type="noConversion"/>
  </si>
  <si>
    <t>증편</t>
    <phoneticPr fontId="19" type="noConversion"/>
  </si>
  <si>
    <t>30g,40g,사각증편</t>
    <phoneticPr fontId="19" type="noConversion"/>
  </si>
  <si>
    <t>30g,35g,방울증편</t>
    <phoneticPr fontId="19" type="noConversion"/>
  </si>
  <si>
    <t>35g,앙금방울증편,흰색</t>
    <phoneticPr fontId="19" type="noConversion"/>
  </si>
  <si>
    <t>35g,앙금방울증편,메론/오렌지/포도</t>
    <phoneticPr fontId="19" type="noConversion"/>
  </si>
  <si>
    <t>30g,35g,흑미증편</t>
    <phoneticPr fontId="19" type="noConversion"/>
  </si>
  <si>
    <t>카스테라케익떡</t>
    <phoneticPr fontId="19" type="noConversion"/>
  </si>
  <si>
    <t>40g,50g,흑미/단호박</t>
    <phoneticPr fontId="19" type="noConversion"/>
  </si>
  <si>
    <t>쑥떡</t>
    <phoneticPr fontId="19" type="noConversion"/>
  </si>
  <si>
    <t>쑥개떡</t>
    <phoneticPr fontId="19" type="noConversion"/>
  </si>
  <si>
    <t>국산멥쌀,쑥</t>
    <phoneticPr fontId="19" type="noConversion"/>
  </si>
  <si>
    <t>25g,30g,35g,40g</t>
    <phoneticPr fontId="19" type="noConversion"/>
  </si>
  <si>
    <t>25g,30g,앙금쑥개떡</t>
    <phoneticPr fontId="19" type="noConversion"/>
  </si>
  <si>
    <t>쑥버무리</t>
    <phoneticPr fontId="19" type="noConversion"/>
  </si>
  <si>
    <t>30g,40g,50g,쑥버무리찰떡</t>
    <phoneticPr fontId="19" type="noConversion"/>
  </si>
  <si>
    <t>조리용</t>
    <phoneticPr fontId="19" type="noConversion"/>
  </si>
  <si>
    <t>가래떡,냉장</t>
    <phoneticPr fontId="19" type="noConversion"/>
  </si>
  <si>
    <t>4~6g,너비2.4cm,떡국떡</t>
    <phoneticPr fontId="19" type="noConversion"/>
  </si>
  <si>
    <t>국산멥쌀,친환경쌀</t>
    <phoneticPr fontId="19" type="noConversion"/>
  </si>
  <si>
    <t>6g,무농약떡국떡</t>
    <phoneticPr fontId="19" type="noConversion"/>
  </si>
  <si>
    <t>10~12g,2cm,찜용</t>
    <phoneticPr fontId="19" type="noConversion"/>
  </si>
  <si>
    <t>25g/4cm,50g/8cm,베이컨가래떡</t>
    <phoneticPr fontId="19" type="noConversion"/>
  </si>
  <si>
    <t>떡꼬치</t>
    <phoneticPr fontId="19" type="noConversion"/>
  </si>
  <si>
    <t>40,50g,냉동,핫도그떡</t>
    <phoneticPr fontId="19" type="noConversion"/>
  </si>
  <si>
    <t>40g,50g,60g,냉동</t>
    <phoneticPr fontId="19" type="noConversion"/>
  </si>
  <si>
    <t>30,40,50g,냉장</t>
    <phoneticPr fontId="19" type="noConversion"/>
  </si>
  <si>
    <t>떡볶이떡</t>
    <phoneticPr fontId="19" type="noConversion"/>
  </si>
  <si>
    <t>8g,5/3/2cm</t>
    <phoneticPr fontId="19" type="noConversion"/>
  </si>
  <si>
    <t>5/3/2cm,무농약</t>
    <phoneticPr fontId="19" type="noConversion"/>
  </si>
  <si>
    <t>8g,5cm,강정튀김용</t>
    <phoneticPr fontId="19" type="noConversion"/>
  </si>
  <si>
    <t>지름0.7cm,6g/5cm,잡채용</t>
    <phoneticPr fontId="19" type="noConversion"/>
  </si>
  <si>
    <t>15g,4cm,치즈떡볶이</t>
    <phoneticPr fontId="19" type="noConversion"/>
  </si>
  <si>
    <t>5/3/2cm,흑미/구멍떡볶이</t>
    <phoneticPr fontId="19" type="noConversion"/>
  </si>
  <si>
    <t>5/3/2cm,당근/시금치/비트</t>
    <phoneticPr fontId="19" type="noConversion"/>
  </si>
  <si>
    <t>12g,2.5~3cm,비엔나떡볶이</t>
    <phoneticPr fontId="19" type="noConversion"/>
  </si>
  <si>
    <t>삼색샐러드</t>
    <phoneticPr fontId="19" type="noConversion"/>
  </si>
  <si>
    <t>6~7g</t>
    <phoneticPr fontId="19" type="noConversion"/>
  </si>
  <si>
    <t>새알심</t>
    <phoneticPr fontId="19" type="noConversion"/>
  </si>
  <si>
    <t>10g,떡새알심</t>
    <phoneticPr fontId="19" type="noConversion"/>
  </si>
  <si>
    <t>5~10g</t>
    <phoneticPr fontId="19" type="noConversion"/>
  </si>
  <si>
    <t>10g,3cm,조림용</t>
    <phoneticPr fontId="19" type="noConversion"/>
  </si>
  <si>
    <t>조랭이떡</t>
    <phoneticPr fontId="19" type="noConversion"/>
  </si>
  <si>
    <t>5~8g</t>
    <phoneticPr fontId="19" type="noConversion"/>
  </si>
  <si>
    <t>6~8g,흑미/색동</t>
    <phoneticPr fontId="19" type="noConversion"/>
  </si>
  <si>
    <t>6~8g,야채</t>
    <phoneticPr fontId="19" type="noConversion"/>
  </si>
  <si>
    <t>찰떡</t>
    <phoneticPr fontId="19" type="noConversion"/>
  </si>
  <si>
    <t>경단</t>
    <phoneticPr fontId="19" type="noConversion"/>
  </si>
  <si>
    <t>20g,25g,카스텔라</t>
    <phoneticPr fontId="19" type="noConversion"/>
  </si>
  <si>
    <t>20g,흑미/호박/쑥,두텁경단</t>
    <phoneticPr fontId="19" type="noConversion"/>
  </si>
  <si>
    <t>20g,참깨/흑미/딸기</t>
    <phoneticPr fontId="19" type="noConversion"/>
  </si>
  <si>
    <t>국산찹쌀,국산팥앙금</t>
    <phoneticPr fontId="19" type="noConversion"/>
  </si>
  <si>
    <t>20g,빵가루/팥가루</t>
    <phoneticPr fontId="19" type="noConversion"/>
  </si>
  <si>
    <t>구름떡</t>
    <phoneticPr fontId="19" type="noConversion"/>
  </si>
  <si>
    <t>두텁떡</t>
    <phoneticPr fontId="19" type="noConversion"/>
  </si>
  <si>
    <t>35g,40g</t>
    <phoneticPr fontId="19" type="noConversion"/>
  </si>
  <si>
    <t>50g,흑미/호박/쑥</t>
    <phoneticPr fontId="19" type="noConversion"/>
  </si>
  <si>
    <t>40g,두텁봉우리떡</t>
    <phoneticPr fontId="19" type="noConversion"/>
  </si>
  <si>
    <t>40g,50g,두텁떡편</t>
    <phoneticPr fontId="19" type="noConversion"/>
  </si>
  <si>
    <t>모듬떡</t>
    <phoneticPr fontId="19" type="noConversion"/>
  </si>
  <si>
    <t>40g,50g,흑미모듬떡</t>
    <phoneticPr fontId="19" type="noConversion"/>
  </si>
  <si>
    <t>부편</t>
    <phoneticPr fontId="19" type="noConversion"/>
  </si>
  <si>
    <t>30g,35g</t>
    <phoneticPr fontId="19" type="noConversion"/>
  </si>
  <si>
    <t>국산찹쌀,멥쌀</t>
    <phoneticPr fontId="19" type="noConversion"/>
  </si>
  <si>
    <t>40g,50g,반찰시루떡</t>
    <phoneticPr fontId="19" type="noConversion"/>
  </si>
  <si>
    <t>40g,50g,단호박시루떡</t>
    <phoneticPr fontId="19" type="noConversion"/>
  </si>
  <si>
    <t>40g,50g,콩가루시루떡</t>
    <phoneticPr fontId="19" type="noConversion"/>
  </si>
  <si>
    <t>40g,50g,검정깨시루떡</t>
    <phoneticPr fontId="19" type="noConversion"/>
  </si>
  <si>
    <t>약식</t>
    <phoneticPr fontId="19" type="noConversion"/>
  </si>
  <si>
    <t>40g,50g,60g</t>
    <phoneticPr fontId="19" type="noConversion"/>
  </si>
  <si>
    <t>인절미</t>
    <phoneticPr fontId="19" type="noConversion"/>
  </si>
  <si>
    <t>30g,궁중인절미</t>
    <phoneticPr fontId="19" type="noConversion"/>
  </si>
  <si>
    <t>20g,25g,카스테라인절미</t>
    <phoneticPr fontId="19" type="noConversion"/>
  </si>
  <si>
    <t>20g,25g,콩고물</t>
    <phoneticPr fontId="19" type="noConversion"/>
  </si>
  <si>
    <t>20g,25g,팥고물</t>
    <phoneticPr fontId="19" type="noConversion"/>
  </si>
  <si>
    <t>국산찹쌀,쑥</t>
    <phoneticPr fontId="19" type="noConversion"/>
  </si>
  <si>
    <t>20g,25g,쑥인절미</t>
    <phoneticPr fontId="19" type="noConversion"/>
  </si>
  <si>
    <t>20g,25g,거피녹두</t>
    <phoneticPr fontId="19" type="noConversion"/>
  </si>
  <si>
    <t>쑥굴레</t>
    <phoneticPr fontId="19" type="noConversion"/>
  </si>
  <si>
    <t>찹쌀떡</t>
    <phoneticPr fontId="19" type="noConversion"/>
  </si>
  <si>
    <t>40g,모찌</t>
    <phoneticPr fontId="19" type="noConversion"/>
  </si>
  <si>
    <t>40g,50g,콩찰떡</t>
    <phoneticPr fontId="19" type="noConversion"/>
  </si>
  <si>
    <t>40g,50g,단호박찰떡</t>
    <phoneticPr fontId="19" type="noConversion"/>
  </si>
  <si>
    <t>40g,흑미찹쌀떡</t>
    <phoneticPr fontId="19" type="noConversion"/>
  </si>
  <si>
    <t>40g,흑미/호박/쑥</t>
    <phoneticPr fontId="19" type="noConversion"/>
  </si>
  <si>
    <t>콩깨떡</t>
    <phoneticPr fontId="19" type="noConversion"/>
  </si>
  <si>
    <t>국산찹쌀,흑임자</t>
    <phoneticPr fontId="19" type="noConversion"/>
  </si>
  <si>
    <t>40g,50g,콩가루</t>
    <phoneticPr fontId="19" type="noConversion"/>
  </si>
  <si>
    <t>40g,50g,콩깨편</t>
    <phoneticPr fontId="19" type="noConversion"/>
  </si>
  <si>
    <t>취떡</t>
    <phoneticPr fontId="19" type="noConversion"/>
  </si>
  <si>
    <t>수리취떡</t>
    <phoneticPr fontId="19" type="noConversion"/>
  </si>
  <si>
    <t>국산멥쌀,수리취</t>
    <phoneticPr fontId="19" type="noConversion"/>
  </si>
  <si>
    <t>30g,차륜병</t>
    <phoneticPr fontId="19" type="noConversion"/>
  </si>
  <si>
    <t>감자떡</t>
    <phoneticPr fontId="19" type="noConversion"/>
  </si>
  <si>
    <t>40g</t>
    <phoneticPr fontId="19" type="noConversion"/>
  </si>
  <si>
    <t>35종 90품목</t>
    <phoneticPr fontId="19" type="noConversion"/>
  </si>
  <si>
    <r>
      <t xml:space="preserve">【공산품】
◦ 게시한 자료는 부가세 포함하여 제조 · 납품업체에서 제시한 가격임.
</t>
    </r>
    <r>
      <rPr>
        <b/>
        <sz val="11"/>
        <color rgb="FFFF0000"/>
        <rFont val="굴림"/>
        <family val="3"/>
        <charset val="129"/>
      </rPr>
      <t>◦ 게시한 자료와 현재 납품 가격이 차이가 있을 수 있으므로 업체에 확인 바람.</t>
    </r>
    <phoneticPr fontId="19" type="noConversion"/>
  </si>
  <si>
    <t>순</t>
    <phoneticPr fontId="19" type="noConversion"/>
  </si>
  <si>
    <t>품목현황</t>
    <phoneticPr fontId="19" type="noConversion"/>
  </si>
  <si>
    <t>가격현황
(단위:원)</t>
    <phoneticPr fontId="19" type="noConversion"/>
  </si>
  <si>
    <t>비고</t>
    <phoneticPr fontId="19" type="noConversion"/>
  </si>
  <si>
    <t>상세식품(주재료원산지 및 비율/제조업체)</t>
    <phoneticPr fontId="19" type="noConversion"/>
  </si>
  <si>
    <t>규격</t>
    <phoneticPr fontId="19" type="noConversion"/>
  </si>
  <si>
    <t>적요
(식품설명)</t>
    <phoneticPr fontId="19" type="noConversion"/>
  </si>
  <si>
    <t>HACCP
인증여부</t>
    <phoneticPr fontId="19" type="noConversion"/>
  </si>
  <si>
    <t>판매업체</t>
    <phoneticPr fontId="19" type="noConversion"/>
  </si>
  <si>
    <t>감자,전분</t>
    <phoneticPr fontId="19" type="noConversion"/>
  </si>
  <si>
    <t>감자전분 97%, 식이섬유 3%</t>
  </si>
  <si>
    <t>안동감자전분(식이섬유포함/500g</t>
  </si>
  <si>
    <t>크로바</t>
    <phoneticPr fontId="19" type="noConversion"/>
  </si>
  <si>
    <t>크로바</t>
    <phoneticPr fontId="19" type="noConversion"/>
  </si>
  <si>
    <t>안동감자전분(식이섬유포함)kg</t>
  </si>
  <si>
    <t>감자전분</t>
    <phoneticPr fontId="19" type="noConversion"/>
  </si>
  <si>
    <t>국산/함양농협</t>
    <phoneticPr fontId="19" type="noConversion"/>
  </si>
  <si>
    <t>국산/함양농협</t>
    <phoneticPr fontId="19" type="noConversion"/>
  </si>
  <si>
    <t>500g</t>
    <phoneticPr fontId="19" type="noConversion"/>
  </si>
  <si>
    <t>미래상사</t>
    <phoneticPr fontId="19" type="noConversion"/>
  </si>
  <si>
    <t>미래상사</t>
    <phoneticPr fontId="19" type="noConversion"/>
  </si>
  <si>
    <t>국산100%</t>
    <phoneticPr fontId="19" type="noConversion"/>
  </si>
  <si>
    <t>국산100%</t>
    <phoneticPr fontId="19" type="noConversion"/>
  </si>
  <si>
    <t>{상온}감자전분500g</t>
  </si>
  <si>
    <t>농협중앙회/천년풍미</t>
    <phoneticPr fontId="19" type="noConversion"/>
  </si>
  <si>
    <t>농협중앙회/천년풍미</t>
    <phoneticPr fontId="19" type="noConversion"/>
  </si>
  <si>
    <t>{상온}감자전분kg</t>
  </si>
  <si>
    <t>[국내산]감자전분</t>
    <phoneticPr fontId="93" type="noConversion"/>
  </si>
  <si>
    <t>해밀원/베스트푸드</t>
    <phoneticPr fontId="19" type="noConversion"/>
  </si>
  <si>
    <t>해밀원/베스트푸드</t>
    <phoneticPr fontId="19" type="noConversion"/>
  </si>
  <si>
    <t>국산100%(상온2년)/새롬식품</t>
  </si>
  <si>
    <t>더불어사는마을</t>
  </si>
  <si>
    <t>국산100%,해조칼슘</t>
  </si>
  <si>
    <t>뜰안애 칼슘in 감자전분</t>
  </si>
  <si>
    <t>뜰안애</t>
    <phoneticPr fontId="19" type="noConversion"/>
  </si>
  <si>
    <t>뜰안애</t>
    <phoneticPr fontId="19" type="noConversion"/>
  </si>
  <si>
    <t>국산100%/풀무원</t>
  </si>
  <si>
    <t>바른선감자전분</t>
  </si>
  <si>
    <t>푸드머스</t>
  </si>
  <si>
    <t>국산100/서안농협</t>
    <phoneticPr fontId="19" type="noConversion"/>
  </si>
  <si>
    <t>샘표식품</t>
    <phoneticPr fontId="19" type="noConversion"/>
  </si>
  <si>
    <t>샘표식품</t>
    <phoneticPr fontId="19" type="noConversion"/>
  </si>
  <si>
    <t>국산감자100/기린농협</t>
    <phoneticPr fontId="19" type="noConversion"/>
  </si>
  <si>
    <t>500g</t>
    <phoneticPr fontId="93" type="noConversion"/>
  </si>
  <si>
    <t>국산감자95,국산찹쌀5</t>
    <phoneticPr fontId="19" type="noConversion"/>
  </si>
  <si>
    <t>샘초롱</t>
    <phoneticPr fontId="19" type="noConversion"/>
  </si>
  <si>
    <t>샘초롱</t>
    <phoneticPr fontId="19" type="noConversion"/>
  </si>
  <si>
    <t>국산생감자100%</t>
    <phoneticPr fontId="19" type="noConversion"/>
  </si>
  <si>
    <t>코주부</t>
    <phoneticPr fontId="19" type="noConversion"/>
  </si>
  <si>
    <t>코주부</t>
    <phoneticPr fontId="19" type="noConversion"/>
  </si>
  <si>
    <t>움트리 감자맛전분3KG</t>
  </si>
  <si>
    <t>움트리 감자전분(칼슘강화)3KG</t>
  </si>
  <si>
    <t>움트리 감자맛전분KG</t>
  </si>
  <si>
    <t>움트리 감자전분(칼슘강화)KG</t>
  </si>
  <si>
    <t>국내산감자전분100%</t>
    <phoneticPr fontId="19" type="noConversion"/>
  </si>
  <si>
    <t>해우푸드</t>
  </si>
  <si>
    <t>단종</t>
    <phoneticPr fontId="19" type="noConversion"/>
  </si>
  <si>
    <t>단종</t>
    <phoneticPr fontId="19" type="noConversion"/>
  </si>
  <si>
    <t>고구마(국내산)85%,자색고구마(국내산)1.98%13g</t>
    <phoneticPr fontId="19" type="noConversion"/>
  </si>
  <si>
    <t>2kg</t>
    <phoneticPr fontId="19" type="noConversion"/>
  </si>
  <si>
    <t>2kg</t>
    <phoneticPr fontId="19" type="noConversion"/>
  </si>
  <si>
    <t>숀리자색고구마</t>
    <phoneticPr fontId="19" type="noConversion"/>
  </si>
  <si>
    <t>그린웰</t>
    <phoneticPr fontId="19" type="noConversion"/>
  </si>
  <si>
    <t>그린웰</t>
    <phoneticPr fontId="19" type="noConversion"/>
  </si>
  <si>
    <t>깐고구마</t>
  </si>
  <si>
    <t>푸르원</t>
  </si>
  <si>
    <t>깐고구마-깍뚝</t>
  </si>
  <si>
    <t>깐고구마-맛탕용</t>
  </si>
  <si>
    <t>깐고구마-스틱</t>
  </si>
  <si>
    <t>깐고구마-슬라이스</t>
  </si>
  <si>
    <t>고구마(국내산)88.11, 계란(국산)3.78%, 고구마분2%, 연유(우유)1.83%</t>
  </si>
  <si>
    <t>바른선미니밤고구마, 10g*100ea</t>
  </si>
  <si>
    <t>H</t>
  </si>
  <si>
    <t>고구마49.67%(국내산),카사바49.67%,연유0.26%,계란0.4%</t>
  </si>
  <si>
    <t>바른선카사바고구마, 10g*100ea</t>
  </si>
  <si>
    <t>고구마</t>
    <phoneticPr fontId="19" type="noConversion"/>
  </si>
  <si>
    <t>고구마100%/튀김175도 3~4분/한입크기절단</t>
    <phoneticPr fontId="19" type="noConversion"/>
  </si>
  <si>
    <t>유탕고구마/1kg약55개</t>
    <phoneticPr fontId="19" type="noConversion"/>
  </si>
  <si>
    <t>고구마전분</t>
    <phoneticPr fontId="19" type="noConversion"/>
  </si>
  <si>
    <t>고구마(국내산)100%</t>
    <phoneticPr fontId="19" type="noConversion"/>
  </si>
  <si>
    <t>고구마전분 97%, 식이섬유 3%</t>
  </si>
  <si>
    <t>안동고구마전분(식이섬유포함/500g</t>
  </si>
  <si>
    <t>안동고구마전분(식이섬유포함)kg</t>
  </si>
  <si>
    <t>[국내산]고구마전분</t>
    <phoneticPr fontId="93" type="noConversion"/>
  </si>
  <si>
    <t>국산100%(고구마전분95%(국산), 우리밀(국산)5%</t>
    <phoneticPr fontId="19" type="noConversion"/>
  </si>
  <si>
    <t>{상온}우리 고구마맛전분 kg</t>
  </si>
  <si>
    <t>실곤약,200g</t>
  </si>
  <si>
    <t>곤약</t>
    <phoneticPr fontId="19" type="noConversion"/>
  </si>
  <si>
    <t>곤약 99.38%</t>
  </si>
  <si>
    <t xml:space="preserve">실곤약 </t>
    <phoneticPr fontId="19" type="noConversion"/>
  </si>
  <si>
    <t>구약분84.83%,순두부15%/풀무원</t>
  </si>
  <si>
    <t>바른선저칼로리두부곤약면</t>
  </si>
  <si>
    <t>곤약면</t>
    <phoneticPr fontId="19" type="noConversion"/>
  </si>
  <si>
    <t>면사랑</t>
    <phoneticPr fontId="19" type="noConversion"/>
  </si>
  <si>
    <t>면사랑</t>
    <phoneticPr fontId="19" type="noConversion"/>
  </si>
  <si>
    <t>고구마전분(국내산)100%</t>
    <phoneticPr fontId="93" type="noConversion"/>
  </si>
  <si>
    <t>kg</t>
    <phoneticPr fontId="93" type="noConversion"/>
  </si>
  <si>
    <t>일반당면</t>
    <phoneticPr fontId="93" type="noConversion"/>
  </si>
  <si>
    <t>자른당면</t>
    <phoneticPr fontId="93" type="noConversion"/>
  </si>
  <si>
    <t>고구마전분,알긴산나트륨,비타민C</t>
  </si>
  <si>
    <t>찰당면</t>
  </si>
  <si>
    <t>고구마전분/중국산</t>
  </si>
  <si>
    <t>직당면</t>
  </si>
  <si>
    <t>고구마전분100%(국내산),키토산함유,무명반</t>
  </si>
  <si>
    <t>자른 건당면/국산</t>
  </si>
  <si>
    <t>고구마전분100%,국산/생협</t>
  </si>
  <si>
    <t>고구마전분100/우정식품</t>
    <phoneticPr fontId="19" type="noConversion"/>
  </si>
  <si>
    <t>오뚜기</t>
    <phoneticPr fontId="19" type="noConversion"/>
  </si>
  <si>
    <t>오뚜기</t>
    <phoneticPr fontId="19" type="noConversion"/>
  </si>
  <si>
    <t>국산 고구마전분 100%/풀무원</t>
  </si>
  <si>
    <t xml:space="preserve">바른선손수당면 </t>
  </si>
  <si>
    <t>당면</t>
    <phoneticPr fontId="19" type="noConversion"/>
  </si>
  <si>
    <t>국산100%,무명반</t>
    <phoneticPr fontId="19" type="noConversion"/>
  </si>
  <si>
    <t>[무명반]고구마찰당면(비절단)</t>
    <phoneticPr fontId="93" type="noConversion"/>
  </si>
  <si>
    <t>[무명반]고구마찰당면(절단)</t>
    <phoneticPr fontId="93" type="noConversion"/>
  </si>
  <si>
    <t>국산고구마95,국산찹쌀5</t>
    <phoneticPr fontId="19" type="noConversion"/>
  </si>
  <si>
    <t>국산고구마전분100/이가식품</t>
    <phoneticPr fontId="19" type="noConversion"/>
  </si>
  <si>
    <t>국산고구마전분50%, 중국산 고구마전분 50%/풀무원</t>
  </si>
  <si>
    <t>바른선당면U자형</t>
  </si>
  <si>
    <t>국산고구마전분99.8</t>
  </si>
  <si>
    <t>친환경우리밀</t>
  </si>
  <si>
    <t>제이푸드서비스</t>
  </si>
  <si>
    <t>참조은 자른당면(15cm) -수입산</t>
  </si>
  <si>
    <t>참조은서울푸드</t>
  </si>
  <si>
    <t>참조은 자른당면(16cm) -국내산</t>
  </si>
  <si>
    <t>중국고구마전분100</t>
  </si>
  <si>
    <t>중화당면</t>
  </si>
  <si>
    <t>중국고구마전분100%/풀무원</t>
  </si>
  <si>
    <t>바른선24cm,자른당면</t>
  </si>
  <si>
    <t>바른선자른당면14cm</t>
  </si>
  <si>
    <t>당면70%(고구마전분, 중국산), 잡채용소스14%, 소맥(밀), 당근, 피망, 양파(국산), 당근(국산), 피망(국산), 대두유(대두)</t>
  </si>
  <si>
    <t>바른선바로잡채</t>
  </si>
  <si>
    <t>고구마전분(중국산,국산),키토올리고당분말(게),알긴산나트륨</t>
  </si>
  <si>
    <t>민속당면</t>
  </si>
  <si>
    <t>청정원</t>
    <phoneticPr fontId="19" type="noConversion"/>
  </si>
  <si>
    <t>규격 가격</t>
    <phoneticPr fontId="19" type="noConversion"/>
  </si>
  <si>
    <t>1kg</t>
    <phoneticPr fontId="19" type="noConversion"/>
  </si>
  <si>
    <t>고구마전분(중국산,국산)</t>
  </si>
  <si>
    <t>청정원 민속자른당면</t>
  </si>
  <si>
    <t>유기농 고구마전분99.9475%(고구마 중국산),키토올리고당분말(게),알긴산나트륨</t>
  </si>
  <si>
    <t>400g</t>
    <phoneticPr fontId="19" type="noConversion"/>
  </si>
  <si>
    <t>움트리 옥수수전분3kg</t>
  </si>
  <si>
    <t>움트리 옥수수전분400g</t>
  </si>
  <si>
    <t>움트리 옥수수전분800g</t>
  </si>
  <si>
    <t>쉐프원 옥수수전분 골드(N)</t>
  </si>
  <si>
    <t>쉐프원 옥수수전분</t>
  </si>
  <si>
    <t>거피들깨</t>
  </si>
  <si>
    <t>해뜰원 거피들깨가루(국산)</t>
  </si>
  <si>
    <t>H</t>
    <phoneticPr fontId="19" type="noConversion"/>
  </si>
  <si>
    <t>해뜰원 거피들깨가루(수입)</t>
  </si>
  <si>
    <t>들깨100%,중국산,PET</t>
  </si>
  <si>
    <t>바른선껍질벗긴순볶음들깨가루</t>
  </si>
  <si>
    <t>새싹종합식품</t>
    <phoneticPr fontId="19" type="noConversion"/>
  </si>
  <si>
    <t>200g</t>
    <phoneticPr fontId="19" type="noConversion"/>
  </si>
  <si>
    <t>쌍둥이기름</t>
    <phoneticPr fontId="19" type="noConversion"/>
  </si>
  <si>
    <t>거피참깨</t>
  </si>
  <si>
    <t>수입산/풀무원</t>
  </si>
  <si>
    <t>바른선V순볶음참깨</t>
  </si>
  <si>
    <t>중국산</t>
    <phoneticPr fontId="19" type="noConversion"/>
  </si>
  <si>
    <t>해뜰원 거피참깨(국산)</t>
  </si>
  <si>
    <t>해뜰원 거피참깨(수입)</t>
  </si>
  <si>
    <t>해뜰원 거피참깨(중국)</t>
  </si>
  <si>
    <t>참깨100%,중국산,PET</t>
  </si>
  <si>
    <t>바른선순볶음참깨</t>
  </si>
  <si>
    <t>쉐프원 중국산 볶음참깨</t>
  </si>
  <si>
    <t>쉐프원 중국산 거피볶음참깨</t>
  </si>
  <si>
    <t>견과믹스</t>
  </si>
  <si>
    <t>땅콩(반태)20%,아몬드20%,해바리기씨10%,호박씨10%,깐호두20%,건포도10%,캐쉬넛10%</t>
  </si>
  <si>
    <t>크로바 믹스7종(강정제과용)</t>
  </si>
  <si>
    <t>땅콩(반태)30%,아몬드20%,해바라기씨10%,호박씨10%,깐호두20%,캐쉬넛10%</t>
  </si>
  <si>
    <t>크로바 믹스6종(샐러드용)</t>
  </si>
  <si>
    <t>땅콩(반태)30%,아몬드30%,해바라기씨10%,호박씨10%,깐호두20%</t>
  </si>
  <si>
    <t>크로바 믹스5종(볶음/조림용)</t>
  </si>
  <si>
    <t>땅콩,아몬드,호두,해바라기씨,호박씨</t>
  </si>
  <si>
    <t>믹스(조림용)</t>
  </si>
  <si>
    <t>싱싱플러스</t>
    <phoneticPr fontId="19" type="noConversion"/>
  </si>
  <si>
    <t>땅콩,아몬드,호두,해바라기씨,호박씨.건포도</t>
  </si>
  <si>
    <t>믹스(샐러드용)</t>
  </si>
  <si>
    <t>아몬드,호두,건크린베리,케쉬넛</t>
  </si>
  <si>
    <t>IQ ON - 15</t>
  </si>
  <si>
    <t>20g</t>
  </si>
  <si>
    <t>IQ ON - 20</t>
  </si>
  <si>
    <t>IQ ON - 30</t>
  </si>
  <si>
    <t>아몬드S/L25%,,땅콩30%,해바라기</t>
  </si>
  <si>
    <t>견과류 믹스6종</t>
  </si>
  <si>
    <t>통아몬드30%,땅콩30%,호두20%,해바라기10%</t>
  </si>
  <si>
    <t>견과류 믹스5종</t>
  </si>
  <si>
    <t>호두17%,아몬드33%,캐슈넛17%,크랜베리33%</t>
  </si>
  <si>
    <t>하루견과12g</t>
  </si>
  <si>
    <t>하늘견과</t>
  </si>
  <si>
    <t>하늘빛식품</t>
  </si>
  <si>
    <t>크로바 계피(수입)</t>
  </si>
  <si>
    <t>깐은행</t>
  </si>
  <si>
    <t xml:space="preserve">껍질제거 </t>
  </si>
  <si>
    <t>크로바 깐은행</t>
  </si>
  <si>
    <t>깐잣</t>
  </si>
  <si>
    <t>가평.홍천/산림조합</t>
  </si>
  <si>
    <t>황잣</t>
  </si>
  <si>
    <t>가평/산림조합</t>
  </si>
  <si>
    <t>크로바 깐잣(국산)</t>
  </si>
  <si>
    <t>깐호두</t>
  </si>
  <si>
    <t>크로바 깐호두(1/4태)</t>
  </si>
  <si>
    <t>깨소금</t>
  </si>
  <si>
    <t>유씨네</t>
  </si>
  <si>
    <t>{상온}볶음참깨500g</t>
  </si>
  <si>
    <t>{상온}우리볶음검정깨 500g</t>
  </si>
  <si>
    <t>{상온}볶음참깨kg</t>
  </si>
  <si>
    <t>{상온}껍질벗긴참깨500g</t>
  </si>
  <si>
    <t>중국</t>
  </si>
  <si>
    <t>검은깨100%,중국산,PET</t>
  </si>
  <si>
    <t>바른선순볶음검은깨</t>
  </si>
  <si>
    <t>푸르나이</t>
    <phoneticPr fontId="19" type="noConversion"/>
  </si>
  <si>
    <t xml:space="preserve">씨제거 </t>
  </si>
  <si>
    <t>크로바 대추채(슬라이스)</t>
  </si>
  <si>
    <t>씨제거 특초</t>
  </si>
  <si>
    <t>크로바 대추(씨제거)</t>
  </si>
  <si>
    <t>특초</t>
  </si>
  <si>
    <t>크로바 건대추(특초)</t>
  </si>
  <si>
    <t>들깨</t>
  </si>
  <si>
    <t>국산 들깨 100%</t>
  </si>
  <si>
    <t xml:space="preserve">1L </t>
  </si>
  <si>
    <t>들깨100% (중국산)</t>
  </si>
  <si>
    <t>바른선향이좋은들기름</t>
  </si>
  <si>
    <t>거피</t>
  </si>
  <si>
    <t>산내마을</t>
  </si>
  <si>
    <t>거피,지퍼팩,500g</t>
  </si>
  <si>
    <t>거피,지퍼팩,kg</t>
  </si>
  <si>
    <t>국산 100% 우리농산물,원재료 저온관리,국립농산물품질관리원 인증 원산지관리 우수업체</t>
  </si>
  <si>
    <t>안동농협 들깨가루(거피)500g</t>
  </si>
  <si>
    <t>안동농협 들깨가루(거피)kg</t>
  </si>
  <si>
    <t>국산 100%/풀무원</t>
  </si>
  <si>
    <t>바른선껍질을 벗긴 들깨가루</t>
  </si>
  <si>
    <t>{상온}깐들깨가루500g</t>
  </si>
  <si>
    <t>250g</t>
    <phoneticPr fontId="19" type="noConversion"/>
  </si>
  <si>
    <t>거피,지퍼백</t>
  </si>
  <si>
    <t>해뜰원 통들깨가루(국산)</t>
  </si>
  <si>
    <t>해뜰원 통들깨가루(수입)</t>
  </si>
  <si>
    <t>거피(반태)</t>
  </si>
  <si>
    <t>크로바 반알땅콩(반태)</t>
  </si>
  <si>
    <t>땅콩분태(조각)</t>
  </si>
  <si>
    <t>생땅콩</t>
  </si>
  <si>
    <t>국산/청아띠</t>
  </si>
  <si>
    <t>알땅콩</t>
  </si>
  <si>
    <t>땅콩조각</t>
  </si>
  <si>
    <t>생피땅콩알</t>
  </si>
  <si>
    <t>논산/산림조합</t>
  </si>
  <si>
    <t>볶은깐땅콩,반알</t>
  </si>
  <si>
    <t>볶은깐땅콩,분쇄</t>
  </si>
  <si>
    <t>볶지않은생땅콩</t>
  </si>
  <si>
    <t>땅콩100%,국내산</t>
  </si>
  <si>
    <t>볶은땅콩(반알)</t>
  </si>
  <si>
    <t>볶은땅콩(분태)</t>
  </si>
  <si>
    <t>땅콩100%,중국산</t>
  </si>
  <si>
    <t>볶은땅콩(분태0</t>
  </si>
  <si>
    <t>땅콩가루</t>
  </si>
  <si>
    <t>거피분쇄(고운가루)</t>
  </si>
  <si>
    <t>크로바 땅콩가루(고운가루)</t>
  </si>
  <si>
    <t>거피분쇄(굵은조각)</t>
  </si>
  <si>
    <t>크로바 땅콩조각(굵은조각)1/16태</t>
  </si>
  <si>
    <t>1/2~1/4 조각</t>
  </si>
  <si>
    <t>김사랑 깐밤조각(밤밥용)</t>
  </si>
  <si>
    <t>공주,진주/산림조합</t>
  </si>
  <si>
    <t>깐밤</t>
  </si>
  <si>
    <t>공주,친환경무농약인증/산림조합</t>
  </si>
  <si>
    <t>깐밤(상)</t>
  </si>
  <si>
    <t>{냉장}친환경 조각밤 1kg</t>
  </si>
  <si>
    <t>{냉장}친환경 중간밤 1kg</t>
  </si>
  <si>
    <t>{냉장}친환경 큰밤 1kg</t>
  </si>
  <si>
    <t>무농약</t>
  </si>
  <si>
    <t>생율조각</t>
  </si>
  <si>
    <t>중간밤(크기균일)</t>
  </si>
  <si>
    <t>김사랑 깐밤</t>
  </si>
  <si>
    <t>조림용</t>
  </si>
  <si>
    <t>크로바 생땅콩</t>
  </si>
  <si>
    <t>안동농협 생콩가루 500g</t>
  </si>
  <si>
    <t>안동농협 생콩가루</t>
  </si>
  <si>
    <t>크리스피브라운라이스(미국),12혼합미소,아몬드,땅콩,건포도,크린베리,블루베리, 효모추출물, 로즈마리추출물</t>
  </si>
  <si>
    <t>해우푸드</t>
    <phoneticPr fontId="19" type="noConversion"/>
  </si>
  <si>
    <t>캐슈넛37%, 아몬드25.3%,건포도,해바리기,호박씨,참깨, 크린베리1.5%, 피스타치오,현미시럽</t>
  </si>
  <si>
    <t>미국아몬드84.49,국산벌꿀1.5</t>
  </si>
  <si>
    <t>10g,허니로스티드아몬드(영양간식)</t>
  </si>
  <si>
    <t>볶음용</t>
  </si>
  <si>
    <t>크로바 통아몬드(수입)</t>
  </si>
  <si>
    <t>S/L</t>
  </si>
  <si>
    <t>크로바 아몬드채(슬라이스/수입)</t>
  </si>
  <si>
    <t>통아몬드100%,미국,캘리포니아</t>
  </si>
  <si>
    <t>예산/산림조합</t>
  </si>
  <si>
    <t>국내산</t>
    <phoneticPr fontId="19" type="noConversion"/>
  </si>
  <si>
    <t>참깨</t>
  </si>
  <si>
    <t>껍질제거</t>
  </si>
  <si>
    <t xml:space="preserve">국산 발아참깨 100 </t>
  </si>
  <si>
    <t>국산 참깨 100%</t>
  </si>
  <si>
    <t>국산깨,pet,껍질0</t>
  </si>
  <si>
    <t>국산깨,PET,껍질ⅹ</t>
  </si>
  <si>
    <t>국산깨pet,껍질O</t>
  </si>
  <si>
    <t>국산깨,PET,껍질O</t>
  </si>
  <si>
    <t>국산참깨 100%</t>
  </si>
  <si>
    <t>농협 볶음 참깨</t>
  </si>
  <si>
    <t>수입산 참깨 100%</t>
  </si>
  <si>
    <t>중국산 참깨 100%</t>
  </si>
  <si>
    <t xml:space="preserve">1kg </t>
  </si>
  <si>
    <t xml:space="preserve">500g </t>
  </si>
  <si>
    <t>중국산/청아띠</t>
  </si>
  <si>
    <t>수입깨,PET,껍질ⅹ</t>
  </si>
  <si>
    <t>수입깨,pet,껍질O</t>
  </si>
  <si>
    <t>수입깨,pet,껍질0</t>
  </si>
  <si>
    <t>수입깨,PET,껍질O</t>
  </si>
  <si>
    <t>해뜰원 참깨(국산)</t>
  </si>
  <si>
    <t>해뜰원 참깨(수입)</t>
  </si>
  <si>
    <t>볶음참깨</t>
  </si>
  <si>
    <t>참깨100% (중국산)</t>
  </si>
  <si>
    <t>바른선향이좋은참기름</t>
  </si>
  <si>
    <t>캐쉬넛</t>
  </si>
  <si>
    <t>크로바 캐쉬넛</t>
  </si>
  <si>
    <t>통아몬드(볶은것)</t>
  </si>
  <si>
    <t>해바라기씨</t>
  </si>
  <si>
    <t>해바라기씨100%,중국</t>
  </si>
  <si>
    <t>크로바 해바라기씨</t>
  </si>
  <si>
    <t>호두(2/1)</t>
  </si>
  <si>
    <t>미국캘리포니아/분태</t>
  </si>
  <si>
    <t>순수자연산호두100%(키르기즈스탄),국산호두맛과 비슷</t>
  </si>
  <si>
    <t>10g</t>
  </si>
  <si>
    <t>크로바 자연호두(개별포장)10g</t>
  </si>
  <si>
    <t>크로바 자연호두(벌크포장)kg</t>
  </si>
  <si>
    <t>영동/산림조합</t>
  </si>
  <si>
    <t>깐호두,동자</t>
  </si>
  <si>
    <t>조각호두</t>
  </si>
  <si>
    <t>호두살100%,미국,캘리포니아</t>
  </si>
  <si>
    <t>호두살1/16</t>
  </si>
  <si>
    <t>호두살1/4태</t>
  </si>
  <si>
    <t>호박씨</t>
  </si>
  <si>
    <t>김사랑 볶음호박씨(수입)</t>
  </si>
  <si>
    <t>크로바 호박씨</t>
  </si>
  <si>
    <t>흑임자</t>
  </si>
  <si>
    <t>국산 흑임자 100%</t>
  </si>
  <si>
    <t>중국산 흑임자 100%</t>
  </si>
  <si>
    <t>해뜰원 검정깨흑임자(국산)200g</t>
  </si>
  <si>
    <t>해뜰원 검정깨흑임자(수입)200g</t>
  </si>
  <si>
    <t>해뜰원 검정깨흑임자(국산)500g</t>
  </si>
  <si>
    <t>해뜰원 검정깨흑임자(수입)500g</t>
  </si>
  <si>
    <t>녹두가루</t>
  </si>
  <si>
    <t>국산100</t>
  </si>
  <si>
    <t>간녹두,부침용</t>
  </si>
  <si>
    <t>콩기원식품</t>
  </si>
  <si>
    <t>쌀10%첨가가능</t>
  </si>
  <si>
    <t>중국산100</t>
  </si>
  <si>
    <t>도넛믹스가루</t>
  </si>
  <si>
    <t>800g</t>
    <phoneticPr fontId="19" type="noConversion"/>
  </si>
  <si>
    <t>미숫가루</t>
  </si>
  <si>
    <t>국산7곡, 호주산귀리,바티민, 미네랄, 식이섬유지퍼백</t>
  </si>
  <si>
    <t>바른선네이처한그릇(오트밀)</t>
  </si>
  <si>
    <t>국산8곡, 바티민, 미네랄, 식이섬유지퍼백</t>
  </si>
  <si>
    <t>바른선네이처한그릇(검은콩)</t>
  </si>
  <si>
    <t>동결건조키위&amp;딸기, 국산8곡 54.7%, 비타민, 미네랄, 식이섬유/지퍼백</t>
  </si>
  <si>
    <t>바른선네이처한그릇(곡물과일)</t>
  </si>
  <si>
    <t>녹두가루76.3,멥쌀가루,찹쌀가루</t>
  </si>
  <si>
    <t>녹두빈대떡가루</t>
  </si>
  <si>
    <t>밀가루(밀:미국산),백설탕,쇼트닝(말레이시아산,팜유,토코페롤),치즈분말,정제소금,유</t>
  </si>
  <si>
    <t>머핀믹스(오븐용)</t>
  </si>
  <si>
    <t>밀가루(밀:미국산),백설탕,식물성크림(팜유,전분당,카제인나트륨(우유),제이인산칼륨,레시틴(대두),정제소금,글리세린지방산에스테르),코코아분말3.2%(싱가포르산),쇼트닝[팜유,정제가공유지(대두부분경화유)],탈지분유,베이킹파우다(산도조절제,전분</t>
  </si>
  <si>
    <t>290g</t>
  </si>
  <si>
    <t>오트밀쿠키믹스(오븐용)</t>
  </si>
  <si>
    <t>밀가루(밀:미국산),백설탕,초코칩8 %{캐나다산,백설탕,부분경화팜핵유,코코아,덱스트로스,레시틴(대두)},전분혼합분(전분,정제소금,백설탕),쇼트닝(팜유,정제가공유지),코코아분말4 %(싱가포르산),유청분말(우유),포도당,베이킹파우더</t>
  </si>
  <si>
    <t>초코칩 핫케익믹스</t>
  </si>
  <si>
    <t>밀가루(밀:미국산),백설탕,치즈분말6%(치즈파우다(덴마크산,우유),산도조절제),쇼트닝[팜유,정제가공유지(대두부분경화유)],식물성크림(대두),탈지분유,황치즈맛분말,베이킹파우다(산도조절제,전분,스테아린산칼슘),합성착향료(바닐라향)</t>
  </si>
  <si>
    <t>쵸코칩쿠키믹스(오븐용)</t>
  </si>
  <si>
    <t>밀가루,찹쌀가루(국산)5</t>
  </si>
  <si>
    <t>바로조리찹쌀호떡믹스</t>
  </si>
  <si>
    <t>이조산업</t>
  </si>
  <si>
    <t>단호박분말</t>
  </si>
  <si>
    <t>프리믹스 : 밀가루(밀:미국, 캐나다, 호주산), 타피오카변성전분조제품(타피오카전분, 백설탕, 탈지분유), 찹쌀가루 5%(국내산), 대두유, 찰옥수수변성전분, 백설탕, 탈지분유(우유), 정제소금, 녹차분말 1%(국내산), 베이킹파우더(산도조절제), 포도당, 비활성건조효모 호떡용잼믹스 : 갈색설탕, 백설탕, 볶음땅콩분</t>
  </si>
  <si>
    <t>프리믹스:밀가루(밀:미국,호주,캐나다산),타피오카변성전분조제품,찹쌀가루(국내산),대두유,전분가</t>
  </si>
  <si>
    <t>무발효찹쌀호떡믹스</t>
  </si>
  <si>
    <t>국산밀100</t>
  </si>
  <si>
    <t>백밀가루,무색소무표백</t>
  </si>
  <si>
    <t>통밀가루,무색소무표백</t>
  </si>
  <si>
    <t>밀100%(호주산,미국산)</t>
  </si>
  <si>
    <t>3kg</t>
    <phoneticPr fontId="19" type="noConversion"/>
  </si>
  <si>
    <t>우리밀(국산100)/생협</t>
  </si>
  <si>
    <t>백밀가루</t>
  </si>
  <si>
    <t>통밀가루</t>
  </si>
  <si>
    <t>우리밀밀가루100</t>
  </si>
  <si>
    <t>우리밀통밀가루100</t>
  </si>
  <si>
    <t xml:space="preserve">우리밀 밀가루 </t>
  </si>
  <si>
    <t>밀가루(강력)</t>
  </si>
  <si>
    <t>밀 100%(호주산)</t>
  </si>
  <si>
    <t>바른선순수밀가루</t>
  </si>
  <si>
    <t>유기농밀 100%(호주산)</t>
  </si>
  <si>
    <t>밀 100%(미국산)</t>
  </si>
  <si>
    <t>쉐프원 중력1등 (면세)</t>
  </si>
  <si>
    <t>밀 100%(미국산,호주산)</t>
  </si>
  <si>
    <t>/친환경네트</t>
  </si>
  <si>
    <t>발아부침가루</t>
  </si>
  <si>
    <t>국산,밀가루 55.3%옥수수가루20.37%,감자전분11.64%/새롬식품</t>
  </si>
  <si>
    <t>밀가루(밀:국내산)92.913%,전분(국내산),부침양념믹스2.105%</t>
  </si>
  <si>
    <t>우리밀부침가루</t>
  </si>
  <si>
    <t>밀가루(밀:호주,미국산),소맥전분(수입산),알파옥수수가루,부침양념믹스1.372%(정제소금,전분,마늘가루,양파가루,후추가루)</t>
  </si>
  <si>
    <t>통감자를 갈아넣은 바삭부침가루</t>
  </si>
  <si>
    <t>{상온}우리밀우리쌀로만든부침가루 kg</t>
  </si>
  <si>
    <t>유기농밀가루91.08%(밀:터키산),유기쌀가루5.0%(국내산),
유기농갈색설탕1.0%,</t>
  </si>
  <si>
    <t>움트리 부침가루</t>
  </si>
  <si>
    <t>밀가루,전분가공품{타피오카전분), 정제염,베이킹파우더, 찹쌀가루(국내산)</t>
  </si>
  <si>
    <t>바사삭순수부침가루/풀무원</t>
  </si>
  <si>
    <t>밀가루,산화전분,정제소금(국내산),옥수수전분, 베이킹파우더,곡류가공품,찹쌀가루(국내산)-지퍼백</t>
  </si>
  <si>
    <t>바른선바사삭순수튀김가루</t>
  </si>
  <si>
    <t>유기농 밀가루 87.4%(밀:호주산), 유기농 찹쌀가루 5%(국산), 유기농 옥수수가루 3%, 양파즙분말, 정제염, 콩단백발효물(대두), 효모액기스,클로렐라원말 0.01%, 비타민B2 0.003%</t>
  </si>
  <si>
    <t>유기농 부침가루</t>
  </si>
  <si>
    <t xml:space="preserve">우리밀 75%, 타피오카전분, 구운소금, 마늘, 후추 </t>
  </si>
  <si>
    <t>450g</t>
    <phoneticPr fontId="19" type="noConversion"/>
  </si>
  <si>
    <t>우리밀 부침가루</t>
  </si>
  <si>
    <t>맥선 부침가루 1KG</t>
  </si>
  <si>
    <t>맥선 튀김가루 1KG</t>
  </si>
  <si>
    <t>바삭한 빵가루</t>
  </si>
  <si>
    <t xml:space="preserve">밀가루 92.82%(밀:미국산, 호주산), 쇼트닝 1.93%, </t>
  </si>
  <si>
    <t>건식 빵가루</t>
  </si>
  <si>
    <t>(강력분(1등급) 62.88%,중력분(1.5등급) 30.94%,포도당,이스트, 정제염</t>
  </si>
  <si>
    <t>바른선바사삭순수빵가루</t>
  </si>
  <si>
    <t>움트리 빵가루(1급)</t>
  </si>
  <si>
    <t>쉐프원 오메가3 빵가루</t>
  </si>
  <si>
    <t>안동농협 쌀가루(건식) 500g</t>
  </si>
  <si>
    <t>안동농협 쌀가루(건식)kg</t>
  </si>
  <si>
    <t>국산쌀100</t>
  </si>
  <si>
    <t>하얀햇살 쌀가루(습식/국산)</t>
  </si>
  <si>
    <t>안동농협 찹쌀가루(건식) 500g</t>
  </si>
  <si>
    <t>안동농협 찹쌀가루(건식)kg</t>
  </si>
  <si>
    <t>{상온}찹쌀가루500g</t>
  </si>
  <si>
    <t>국산찹쌀100</t>
  </si>
  <si>
    <t>찹쌀가루 370g</t>
  </si>
  <si>
    <t>찹쌀 생가루 kg</t>
  </si>
  <si>
    <t xml:space="preserve">찹쌀(국내산) 100% </t>
  </si>
  <si>
    <t>금양식품</t>
  </si>
  <si>
    <t>움트리 치킨가루</t>
  </si>
  <si>
    <t>국내산우리밀100</t>
  </si>
  <si>
    <t>우리밀튀김가루</t>
  </si>
  <si>
    <t>국산,밀가루45.71%쌀가루17.14%,감자전분34.29%/새롬식품</t>
  </si>
  <si>
    <t xml:space="preserve">밀가루(밀:미국산), 부침양념믹스, </t>
  </si>
  <si>
    <t>맛있는 부침가루</t>
  </si>
  <si>
    <t>밀가루(밀:미국산),옥수수전분(수입산),쌀가루5.0%,</t>
  </si>
  <si>
    <t>우리쌀로 만든 바삭튀김가루</t>
  </si>
  <si>
    <t>밀가루(밀:미국산),전분(수입산),옥수수가루,베이킹파우더</t>
  </si>
  <si>
    <t>바삭튀김가루</t>
  </si>
  <si>
    <t>밀가루(밀:미국산),튀김양념믹스8.71%</t>
  </si>
  <si>
    <t>{상온}우리밀우리쌀로만든튀김가루kg</t>
  </si>
  <si>
    <t>유기농밀가루67.8%(밀:터키산),유기농쌀가루24.0%(국내산),유기농알파옥수수가루6.0%(호주산)</t>
  </si>
  <si>
    <t>발아튀김가루</t>
  </si>
  <si>
    <t>움트리 튀김가루</t>
  </si>
  <si>
    <t>유기농 튀김가루</t>
  </si>
  <si>
    <t xml:space="preserve">우리밀 67.5%, 찰옥수수전분, 쌀가루 </t>
  </si>
  <si>
    <t>우리밀 튀김가루</t>
  </si>
  <si>
    <t>움트리 핫도그파우더2kg</t>
  </si>
  <si>
    <t>움트리 핫도그파우더3kg</t>
  </si>
  <si>
    <t>밀가루(밀:미국산),</t>
  </si>
  <si>
    <t>우리밀,전분 국산(100%),밀가루65.55%,설탕27.98%/새롬식품</t>
  </si>
  <si>
    <t>천일식품</t>
    <phoneticPr fontId="19" type="noConversion"/>
  </si>
  <si>
    <t>푸름</t>
    <phoneticPr fontId="19" type="noConversion"/>
  </si>
  <si>
    <t>우리밀33,보리8.3,우유34</t>
  </si>
  <si>
    <t>한아름FS</t>
    <phoneticPr fontId="19" type="noConversion"/>
  </si>
  <si>
    <t>곡류(과자)</t>
  </si>
  <si>
    <t>약과</t>
  </si>
  <si>
    <t>소맥분48.8%,물엿15%,꿀(국내산)1.1%채종유7.2%,계란5.8%,분유,옥수수가루 등 G마크인증</t>
  </si>
  <si>
    <t>500g(10g*50장)</t>
  </si>
  <si>
    <t>신궁전통한과</t>
  </si>
  <si>
    <t>우리밀찹쌀약과30g</t>
  </si>
  <si>
    <t>유과</t>
  </si>
  <si>
    <t>무농약우리밀19.7%,무항생제계란(국내산)41.3%,버터4.4%,칼슘2%,고구마2.2%(無트랜스지방,무방부제,무색소)</t>
  </si>
  <si>
    <t>[무농약] 우리밀 고구마 칼슘 조각케익</t>
  </si>
  <si>
    <t>찹쌀(국내산)62%,백년초3%,조청17%,채종유10%,생강1%,소주2%,대두2%,쌀가루2%,정제수1% G마크인증</t>
  </si>
  <si>
    <t>[국내산] 명인 백년초 조청 유과</t>
  </si>
  <si>
    <t>찹쌀(국내산)65%,조청18%,채종유10%,생강1%,소주2%,대두1%,쌀가루2%,정제수1% G마크인증</t>
  </si>
  <si>
    <t>[국내산] 명인 찹쌀 조청 유과</t>
  </si>
  <si>
    <t>쿠키</t>
  </si>
  <si>
    <t>/동화속의간식상자</t>
  </si>
  <si>
    <t>정답쿠키 / 1개벌크포장</t>
  </si>
  <si>
    <t>동화속의간식상자</t>
  </si>
  <si>
    <t>완제품</t>
  </si>
  <si>
    <t>정답쿠키 / 2개개별포장</t>
  </si>
  <si>
    <t>42g</t>
  </si>
  <si>
    <t>동물농장SET</t>
  </si>
  <si>
    <t>대아상교(주)</t>
  </si>
  <si>
    <t>아몬드크런치쿠키(완제)</t>
  </si>
  <si>
    <t>브라우니쿠키(완제)</t>
  </si>
  <si>
    <t>메밀가루(국산)25.9%,소맥분(수입)25.9%,정백당(수입)12.9%,버터(수입)25.9%,계란(국산)4.25%外</t>
  </si>
  <si>
    <t>크로바 메밀쿠키</t>
  </si>
  <si>
    <t>무농약 우리밀41.7%,무항생제계란(국내산)6.9%,버터25.6%,초코렛,초코칩,칼슘2%(無트랜스지방,무첨가,무방부제,무색소)</t>
  </si>
  <si>
    <t>25g</t>
  </si>
  <si>
    <t>[무농약] 우리밀 칼슘 초코칩쿠키(수제)</t>
  </si>
  <si>
    <t>무농약우리밀53.5%,무농약마늘(국내산)6%,버터26%,칼슘2%(無트랜스지방,무첨가,무방부제,무색소)</t>
  </si>
  <si>
    <t>[무농약] 우리밀 칼슘 마늘빵</t>
  </si>
  <si>
    <t>미국박력분43국산계란18</t>
  </si>
  <si>
    <t>초코/피넛,20g</t>
  </si>
  <si>
    <t>미국박력분47.2미국아몬드10.3</t>
  </si>
  <si>
    <t>곰돌이,24g</t>
  </si>
  <si>
    <t>병아리,18g</t>
  </si>
  <si>
    <t>소백분,아몬드슬라이스,초코칩,전란,정백당</t>
  </si>
  <si>
    <t>초코칩,아몬드</t>
  </si>
  <si>
    <t>(반제품)</t>
  </si>
  <si>
    <t>{상온}(완제)우리밀초코칩쿠키(25g*40ea)</t>
  </si>
  <si>
    <t>{상온}(완제)우리밀크랜베리쿠키(25g*40ea)</t>
  </si>
  <si>
    <t>우리밀밀가루34.75,국산땅콩4.85,유정란</t>
  </si>
  <si>
    <t>완제품</t>
    <phoneticPr fontId="19" type="noConversion"/>
  </si>
  <si>
    <t>통밀가루(국내산100%)44.7%,버터10%,유정란(국내산)13%,유기농설탕19.9%(無트랜스지방,무첨가,무방부제,무색소)</t>
  </si>
  <si>
    <t xml:space="preserve">[우리밀] 동물모양 쿠키(미키마우스) </t>
  </si>
  <si>
    <t>17g</t>
  </si>
  <si>
    <t>[우리밀] 동물모양 쿠키(병아리)</t>
  </si>
  <si>
    <t>밤24%(국내산),중력분31%,흑설탕,호두,계란,마아가린,식염</t>
  </si>
  <si>
    <t>딸기과즙(국내산),중력분31%,흑설탕,호두,계란,마아가린등</t>
  </si>
  <si>
    <t>곡류(기타)</t>
  </si>
  <si>
    <t>누룽지</t>
  </si>
  <si>
    <t>1등급 일반미 100(국산)</t>
  </si>
  <si>
    <t>전통일반누룽지</t>
  </si>
  <si>
    <t>국내산 쌀 100% 사용(끊임용)-누룽지 업계 최초 HACCP 인증 획득,한국전통식품지정업체</t>
  </si>
  <si>
    <t>[우리쌀] 전통 끊임 누룽지(조각)</t>
  </si>
  <si>
    <t>국내산 쌀 100% 사용(탕수용)-누룽지 업계 최초 HACCP 인증 획득,한국전통식품지정업체</t>
  </si>
  <si>
    <t>[우리쌀] 전통 탕수 누룽지(직사각)</t>
  </si>
  <si>
    <t>국산 일반미20,1등급찹쌀80</t>
  </si>
  <si>
    <t>전통찹쌀누룽지백숙용</t>
  </si>
  <si>
    <t>탕수누룽지</t>
  </si>
  <si>
    <t>누룽지탕,튀각,숭융등</t>
  </si>
  <si>
    <t>청구농원</t>
  </si>
  <si>
    <t>영주/산림조합</t>
  </si>
  <si>
    <t>결명자</t>
  </si>
  <si>
    <t>현미 누룽지(국산쌀)2kg</t>
  </si>
  <si>
    <t>구수한 누룽지(국산쌀)500g</t>
  </si>
  <si>
    <t>구수한 누룽지(국산쌀)kg</t>
  </si>
  <si>
    <t>쌀(국내산)모짜렐라치즈, 옥수수콘,피자소스,양송이버섯,고구마피망,햄,피클,양파,바질,파슬리</t>
  </si>
  <si>
    <t>쌀(국내산),돈육,당근,새송이버섯,핫바베큐소스,고구마,부추,피망,양파,마늘,후추,밀가루등</t>
  </si>
  <si>
    <t>쌀(국내산)모짜렐라치즈, 옥수수콘,피망,카레소스,돈육,당근,밀가루,양파,정제염</t>
  </si>
  <si>
    <t>쌀(국내산)고구마,팥,검정깨,물엿,밀가루,,정백당,정제염등</t>
  </si>
  <si>
    <t>쌀(국내산),단호박,정제염,밀가루,정백당등</t>
  </si>
  <si>
    <t>유기농 보리 100%</t>
  </si>
  <si>
    <t>유기농보리차</t>
  </si>
  <si>
    <t>유기농 옥수수 100%</t>
  </si>
  <si>
    <t>유기농옥수수차</t>
  </si>
  <si>
    <t>곡류(냉동)</t>
    <phoneticPr fontId="19" type="noConversion"/>
  </si>
  <si>
    <t>세미식품</t>
  </si>
  <si>
    <t>백련초장미꽃빵</t>
  </si>
  <si>
    <t>삼색꽃빵</t>
  </si>
  <si>
    <t>참조은정통꽃빵</t>
  </si>
  <si>
    <t>소맥분(수입)57.8</t>
  </si>
  <si>
    <t>소맥분(수입)57.8,치즈2.9</t>
  </si>
  <si>
    <t>우리밀 70.7%</t>
  </si>
  <si>
    <t>{냉동}우리밀야채꽃빵 30g*30ea</t>
  </si>
  <si>
    <t>농협중앙회/천년가득</t>
    <phoneticPr fontId="19" type="noConversion"/>
  </si>
  <si>
    <t>사옹원</t>
    <phoneticPr fontId="19" type="noConversion"/>
  </si>
  <si>
    <t>딸기필링(딸기80 국산)생효모</t>
  </si>
  <si>
    <t>딸기도넛,50g</t>
  </si>
  <si>
    <t>밀(캐나다산)블랙라스베리필링,생효모</t>
  </si>
  <si>
    <t>블랙라스베리도넛70g</t>
  </si>
  <si>
    <t>밀30%,곡물믹스3.7%,생효모0.9%</t>
  </si>
  <si>
    <t>곡물링도넛45g</t>
  </si>
  <si>
    <t>소맥분,이스트도넛,생효모,계란</t>
  </si>
  <si>
    <t>링에스도넛,35g</t>
  </si>
  <si>
    <t>1.2kg</t>
    <phoneticPr fontId="19" type="noConversion"/>
  </si>
  <si>
    <t>{냉동}우리밀 고구마도넛(30g*40ea)</t>
  </si>
  <si>
    <t>{냉동}우리밀 찹쌀도넛(30g*40ea)</t>
  </si>
  <si>
    <t>생지</t>
    <phoneticPr fontId="19" type="noConversion"/>
  </si>
  <si>
    <t>떡도그</t>
  </si>
  <si>
    <t>지앤지</t>
  </si>
  <si>
    <t>우리쌀떡도그</t>
  </si>
  <si>
    <t>우리쌀자색고구마떡도그</t>
  </si>
  <si>
    <t>빵류</t>
  </si>
  <si>
    <t>국산,팥앙금41.67%(국산)쌀엿조청97.4%실온보관15일/새롬식품</t>
  </si>
  <si>
    <t>호두과자,17.5g</t>
  </si>
  <si>
    <t>무마가린, 프리믹스(미국,호주산) 57%/풀무원</t>
  </si>
  <si>
    <t>35g</t>
  </si>
  <si>
    <t>오븐에구운마들렌도넛, 35g</t>
  </si>
  <si>
    <t>오븐에구운마들렌도넛 35g*20ea</t>
  </si>
  <si>
    <t>원플러스원</t>
  </si>
  <si>
    <t>크림치즈22.81%(미국산), 전란액(계란/국산), 백설탕, 우리밀11.99%, 초코쿠키크런치, 우유, 까망베르크림치즈1.2%, 치즈향, 혼합제제, 베이킹파우더, 정제소금</t>
  </si>
  <si>
    <t>바른선, 우리밀 까망베르치즈 케익(30g*30ea)</t>
  </si>
  <si>
    <t>전란액(계란/국산), 식물성크림, 다크컴파운드초코렛17.84%, 백설탕, 우리밀11.55%, 우유, 코코아파우더, 혼합제제, 화이트초코렛, 전분, 젤라틴, 베이킹파우더, 정제소금</t>
  </si>
  <si>
    <t>바른선, 우리밀 초코몽슈케익(30g*30ea)</t>
  </si>
  <si>
    <t>국내산 냉동옥수숭라맹이 100%(대학찰옥수수)</t>
  </si>
  <si>
    <t>농협 옥수수알(냉동)</t>
  </si>
  <si>
    <t>와플</t>
  </si>
  <si>
    <t>무농약밀38.84%,백설탕15.19%,버터13.29%/생협</t>
  </si>
  <si>
    <t>현미와플</t>
  </si>
  <si>
    <t>600g</t>
    <phoneticPr fontId="19" type="noConversion"/>
  </si>
  <si>
    <t>우리쌀(국내산)38.4,계란(국내산)19.2,마아가린</t>
  </si>
  <si>
    <t>수제우리쌀와플20g/30g</t>
  </si>
  <si>
    <t>우리밀 45.45%, 초코칩 4.86%, 코코아분말 1.15%</t>
  </si>
  <si>
    <t>{냉동}우리밀초코와플1kg(25g*40EA)</t>
  </si>
  <si>
    <t>국내산 완두콩 100%(급속냉동)</t>
  </si>
  <si>
    <t>농협 완두콩(냉동)</t>
  </si>
  <si>
    <t>가당통팥(41,중국산)</t>
  </si>
  <si>
    <t>왕찐빵,55g</t>
  </si>
  <si>
    <t>국내산팥26,국내산단호박10</t>
  </si>
  <si>
    <t>국산밀50.8우리쌀(무농약)12.7국산팥앙금40</t>
  </si>
  <si>
    <t>팥찐빵,30g</t>
  </si>
  <si>
    <t>팥찐빵,50g</t>
  </si>
  <si>
    <t>국산쌀100/풀무원</t>
  </si>
  <si>
    <t>바른선한입쌀찐빵40g*25ea</t>
  </si>
  <si>
    <t>공급중단</t>
    <phoneticPr fontId="19" type="noConversion"/>
  </si>
  <si>
    <t>밀가루,미국산,흰강남콩,백설탕,생효모,대두,완두2%,검은강남콩2%,팥2%</t>
  </si>
  <si>
    <t>콩떡찐빵55g</t>
  </si>
  <si>
    <t>서울식품</t>
  </si>
  <si>
    <t>우리밀우리팥찐빵30g</t>
  </si>
  <si>
    <t>우리밀우리팥찐빵50g</t>
  </si>
  <si>
    <t>아침햇살</t>
    <phoneticPr fontId="19" type="noConversion"/>
  </si>
  <si>
    <t>700g</t>
    <phoneticPr fontId="19" type="noConversion"/>
  </si>
  <si>
    <t>우리밀11%,보리찹쌀11%국산</t>
  </si>
  <si>
    <t>우리밀곡물찐빵55g</t>
  </si>
  <si>
    <t>주식회사 밀원</t>
  </si>
  <si>
    <t>참조은 옛날왕찐빵 (90g)</t>
  </si>
  <si>
    <t>통팥앙금(팥45.3%중국산),설탕,물엿,밀가루,설탕,동물성유지,알파미분,오곡분말0.72%(현미,백태,육무,메밀/중국산,호밀(케나다산)</t>
  </si>
  <si>
    <t>오곡쌀찐빵</t>
  </si>
  <si>
    <t>50g*20ea</t>
  </si>
  <si>
    <t>피자</t>
  </si>
  <si>
    <t>(주)지지푸드</t>
  </si>
  <si>
    <t>참조은 통4각고구마피자</t>
  </si>
  <si>
    <t>참조은 통4각매콤불고기피자</t>
  </si>
  <si>
    <t>참조은 슈퍼슈프림조각피자</t>
  </si>
  <si>
    <t>100자연산치즈23.6국산돈육97.5,새송이</t>
  </si>
  <si>
    <t>수제조각피자 60g</t>
  </si>
  <si>
    <t>100자연산치즈23.6국산돈육97.6,새송이</t>
  </si>
  <si>
    <t>수제조각피자 80g</t>
  </si>
  <si>
    <t>100자연치즈20,호주소불고기12.2국내돈육97.5</t>
  </si>
  <si>
    <t>수제롤피자,78g</t>
  </si>
  <si>
    <t>100자연치즈24,토마토소스,국내돈육97.5</t>
  </si>
  <si>
    <t>수제사각피자,1.4kg</t>
  </si>
  <si>
    <t>돼지고기 20.8% 와  갈비맛베이스 양념,미니 가래떡</t>
  </si>
  <si>
    <t>바른선떡갈비빠네 60g*10ea</t>
  </si>
  <si>
    <t xml:space="preserve">옥수수콘 7 4% 에 모짜렐라 피자치즈토핑 체다치즈 토핑 </t>
  </si>
  <si>
    <t>바른선옥수수치즈빠네 60g*10ea</t>
  </si>
  <si>
    <t>달콤한 파인애플 9.4%에 모짜렐라 피자치즈 토핑</t>
  </si>
  <si>
    <t>바른선파인애플치즈빠네 60g*10ea</t>
  </si>
  <si>
    <t>미정,3無</t>
  </si>
  <si>
    <t>바른선 크림치킨 치즈빠네(60g*10ea)</t>
  </si>
  <si>
    <t>바른선 어니언비프 치즈빠네(60g*10ea)</t>
  </si>
  <si>
    <t>(주)우양냉동</t>
  </si>
  <si>
    <t>우리밀콘치즈핫도그</t>
  </si>
  <si>
    <t>콘치즈핫도그</t>
  </si>
  <si>
    <t>고구마치즈미니핫도그</t>
  </si>
  <si>
    <t xml:space="preserve">고구마치즈핫도그 </t>
  </si>
  <si>
    <t>우리밀
고구마치즈미니핫도그</t>
  </si>
  <si>
    <t>우리밀고구마치즈핫도그</t>
  </si>
  <si>
    <t>참조은 왕도그</t>
  </si>
  <si>
    <t>롯데햄</t>
    <phoneticPr fontId="19" type="noConversion"/>
  </si>
  <si>
    <t>국내최초 유화제無</t>
  </si>
  <si>
    <t>국산밀30.1</t>
  </si>
  <si>
    <t>닭고기(국내산 61.73%) 돈육(국산)</t>
  </si>
  <si>
    <t>(방부제,발색제無)웰핫도그-스위트 50g</t>
  </si>
  <si>
    <t xml:space="preserve">H </t>
  </si>
  <si>
    <t>하림</t>
  </si>
  <si>
    <t>(방부제,발색제無)웰핫도그-스위트 70g</t>
  </si>
  <si>
    <t>닭고기(국내산 61.73%) 돈육(국산)
흑미분말(국내산 10%),대추추출물색소)</t>
  </si>
  <si>
    <t>(방부제,발색제無)웰핫도그-흑미 70g</t>
  </si>
  <si>
    <t>두부후랑크[두부 30.6%(수입), 국산돈육]</t>
  </si>
  <si>
    <t>바른선고구마핫도그50g</t>
  </si>
  <si>
    <t>바른선콘프레이크핫도그50g</t>
  </si>
  <si>
    <t>바른선크런치고구마핫도그50g</t>
  </si>
  <si>
    <t>바른선고구마핫도그30g</t>
  </si>
  <si>
    <t>바른선콘프레이크핫도그30g</t>
  </si>
  <si>
    <t>바른선크런치고구마핫도그30g</t>
  </si>
  <si>
    <t>소시지(국산)42%, 밀(수입)23.5%,,찰보리(국산)7.7%</t>
  </si>
  <si>
    <t>개</t>
  </si>
  <si>
    <t>찰보리핫도그(50g)</t>
  </si>
  <si>
    <t>핫도그</t>
    <phoneticPr fontId="19" type="noConversion"/>
  </si>
  <si>
    <t>1.25kg</t>
  </si>
  <si>
    <t>쌀떡(국내산)73%,카레가루</t>
  </si>
  <si>
    <t>라이스틱50g</t>
  </si>
  <si>
    <t>라이스틱70g</t>
  </si>
  <si>
    <t>쌀떡(국내산)73%,카레가루,계란18%</t>
  </si>
  <si>
    <t>라이스볼 20g</t>
  </si>
  <si>
    <t>켄터키소시지 42.43%(국산),핫도그가루 45.46%/이츠웰</t>
  </si>
  <si>
    <t>30g,핫도그레귤러</t>
  </si>
  <si>
    <t>켄터키소시지 42.51%(국산), 핫도그가루 44.43%, 단호박가루  /이츠웰</t>
  </si>
  <si>
    <t>단호박핫도그,30g</t>
  </si>
  <si>
    <t>켄터키소시지 49.25%(국산), 우리밀핫도그파우더 37.60%/이츠웰</t>
  </si>
  <si>
    <t>우리밀핫도그,50g</t>
  </si>
  <si>
    <t>핫도그파우다42.25%,두부소시지38.09%/풀무원</t>
  </si>
  <si>
    <t>바른선두부핫도그,50g</t>
  </si>
  <si>
    <t>바른선두부핫도그,30g</t>
  </si>
  <si>
    <t>핫도그파우다42.25,두부소시지38.09/풀무원</t>
  </si>
  <si>
    <t>두부야채핫도그,50g</t>
  </si>
  <si>
    <t>두부야채핫도그,30g</t>
  </si>
  <si>
    <t>꼬마핫도그,50g벌크</t>
  </si>
  <si>
    <t>단호박핫도그,50g</t>
  </si>
  <si>
    <t>후랑크소시지 46.88%[돼지고기(국내산)54.03%,닭고기(국내산)27.03%,바비큐소시지스파이스5.43%,두부2.70%/MSG, 아질산나트륨, 보존, 착색, 착향,산화방지제</t>
  </si>
  <si>
    <t>바른선두부담은 찰도그롤(60g*10ea)</t>
  </si>
  <si>
    <t>호떡</t>
  </si>
  <si>
    <t>(주)정성식품</t>
  </si>
  <si>
    <t>우리밀 찰호떡</t>
  </si>
  <si>
    <t>{냉동}우리밀전통찹쌀호떡35g*30ea</t>
  </si>
  <si>
    <t>{냉동}우리밀흑미호떡(35g*30ea)</t>
  </si>
  <si>
    <t>정성식품</t>
  </si>
  <si>
    <t>우리밀씨앗찰호떡</t>
  </si>
  <si>
    <t>호떡믹스 우리밀 20%, 수입밀 20.9%, 흑임자/풀무원</t>
  </si>
  <si>
    <t>바른선팬떡</t>
  </si>
  <si>
    <t>호빵</t>
  </si>
  <si>
    <t>단호박앙금33.75%, 햇방아빵용쌀가루100(쌀/국산)27.41%,활성글루텐(밀/수입산),밤다이스,정백당,단호박분말(뉴질랜드)1.67%</t>
  </si>
  <si>
    <t>바른선단호박호빵,40g*25ea</t>
  </si>
  <si>
    <t>운팥앙금33.75%,햇방아빵용쌀가루100(쌀/국산)27.91%,활성글루텐(밀), 밤다이스,정백당,백련초분말(국산)1.13%</t>
  </si>
  <si>
    <t>바른선백련초호빵,40g*25ea</t>
  </si>
  <si>
    <t>곡류(냉장)</t>
  </si>
  <si>
    <t>국산팥 우리밀(국산100),팥앙금50.74%,밀가루42.28%/새롬식품</t>
  </si>
  <si>
    <t>30g,팥찐빵</t>
  </si>
  <si>
    <t>50g,팥찐빵</t>
  </si>
  <si>
    <t>국산,우리밀(100%사용),쏘세지38.16%,밀가루33.11%/새롬식품</t>
  </si>
  <si>
    <t>미니핫도그,냉장,30g</t>
  </si>
  <si>
    <t>국산,우리밀(100%사용),쏘세지42.53%,밀가루30.93%/새롬식품</t>
  </si>
  <si>
    <t>핫도그,냉장,50g</t>
  </si>
  <si>
    <t>국산,우리밀,무농약쌀20%,쏘세지38%,밀가루26.38%/새롬식품</t>
  </si>
  <si>
    <t>미니쌀핫도그,냉장,30g</t>
  </si>
  <si>
    <t>국산,우리밀,무농약쌀20%,쏘세지44.38%,밀가루26.67%/새롬식품</t>
  </si>
  <si>
    <t>쌀핫도그,냉장,50g</t>
  </si>
  <si>
    <t>가래떡</t>
  </si>
  <si>
    <t>쌀(국내산)99.8 소금2</t>
  </si>
  <si>
    <t>우리쌀찜용떡</t>
  </si>
  <si>
    <t>감자떡</t>
  </si>
  <si>
    <t>타피오카전분(수입산)45%, 소맥4%감자전분(수입산)11%알파미분1.3%, 백년초,호박(각2%)동부콩11%, 백앙금11%, 정백당1.9%정제염1.8%</t>
  </si>
  <si>
    <t>오색감자떡</t>
  </si>
  <si>
    <t>(28g*120개)</t>
  </si>
  <si>
    <t>쌀(국산)60%, 만두소39.98%</t>
  </si>
  <si>
    <t>{냉동}만두떡 1kg</t>
  </si>
  <si>
    <t>{냉동}찰고구마떡kg</t>
  </si>
  <si>
    <t>찹쌀35(국산)/사옹원</t>
  </si>
  <si>
    <t>찹쌀55(국산)/사옹원</t>
  </si>
  <si>
    <t>떡</t>
  </si>
  <si>
    <t xml:space="preserve"> ★여름(5월-9월)한정떡 아이스 냉동떡 아이스 냉동떡, 해동:식사시간동안 10분(손에쥐고있으면)  충분히 해동됩니다. (시원한 쿨팩대용) 여름철에 시원하게 드실수 있는떡</t>
  </si>
  <si>
    <t>(약36g*2개)</t>
  </si>
  <si>
    <t>아이스꿀떡</t>
  </si>
  <si>
    <t>아이스복팥앙금떡</t>
  </si>
  <si>
    <t>아주가는떡,두께0.8cm,길이8cm(6cm,8cm길이조절가능)
떡잡채,산적,샐러드,떡볶이용</t>
  </si>
  <si>
    <t>하얀햇살 신당동떡볶이(국산)</t>
  </si>
  <si>
    <t xml:space="preserve">국내산100% 3無  전통방식 떡국떡 </t>
  </si>
  <si>
    <t>국산/이츠웰</t>
  </si>
  <si>
    <t>국산/풀무원</t>
  </si>
  <si>
    <t>바른선우리쌀떡국</t>
  </si>
  <si>
    <t>수입/풀무원</t>
  </si>
  <si>
    <t>찬마루떡국</t>
  </si>
  <si>
    <t>수입산100% 떡국떡</t>
  </si>
  <si>
    <t>수입산떡국떡</t>
  </si>
  <si>
    <t>우리쌀떡국떡</t>
  </si>
  <si>
    <t>진공</t>
  </si>
  <si>
    <t>하얀햇살 쌀떡국(수입)</t>
  </si>
  <si>
    <t>하얀햇살 자연삼색떡국떡(국산)</t>
  </si>
  <si>
    <t>국산쌀 99%, 정제염 , 주정</t>
  </si>
  <si>
    <t>쉐프원 우리쌀 떡국떡</t>
  </si>
  <si>
    <t>수입쌀 99%, 정제염 , 주정</t>
  </si>
  <si>
    <t>쉐프원 떡국떡</t>
  </si>
  <si>
    <t>떡꼬치</t>
  </si>
  <si>
    <t>찰떡꼬치떡</t>
  </si>
  <si>
    <t>떡류</t>
  </si>
  <si>
    <t>우리쌀 떡국떡</t>
  </si>
  <si>
    <t>우리쌀 조랭이떡</t>
  </si>
  <si>
    <t>kg(11g)</t>
  </si>
  <si>
    <t>우리쌀 떡볶이</t>
  </si>
  <si>
    <t>우리쌀 치즈떡볶이(퐁듀)</t>
  </si>
  <si>
    <t>우리쌀 칼라 떡꼬치(색선택)</t>
  </si>
  <si>
    <t>kg(40g*약20개)</t>
  </si>
  <si>
    <t>우리쌀 떡꼬치떡 40g</t>
  </si>
  <si>
    <t>우리쌀 칼라 떡국떡(색선택)</t>
  </si>
  <si>
    <t>우리쌀 가래떡 2cm</t>
  </si>
  <si>
    <t>우리쌀 칼라 떡볶이(색선택)</t>
  </si>
  <si>
    <t>우리쌀 날씬이떡(잡채용떡)</t>
  </si>
  <si>
    <t>떡면</t>
  </si>
  <si>
    <t>수입쌀99%/풀무원</t>
  </si>
  <si>
    <t>바른선가래떡면</t>
  </si>
  <si>
    <t>우리쌀 99%/풀무원</t>
  </si>
  <si>
    <t>바른선우리쌀가래떡면</t>
  </si>
  <si>
    <t>하얀햇살 별속떡국떡(국산)</t>
  </si>
  <si>
    <t>(주)동성식품</t>
  </si>
  <si>
    <t>(우리쌀)고래밥이야기 (냉장)</t>
  </si>
  <si>
    <t>건조</t>
  </si>
  <si>
    <t>하얀햇살 건조떡볶이(수입)</t>
  </si>
  <si>
    <t xml:space="preserve">국내산쌀 99%, 옥배유,주정처리고래, 오징어, 상어, 불가사리 </t>
  </si>
  <si>
    <t>바른선우리쌀해물모양떡볶이</t>
  </si>
  <si>
    <t>바른선우리쌀치즈떡볶이</t>
  </si>
  <si>
    <t>바른선우리쌀한입떡볶이</t>
  </si>
  <si>
    <t>국산쌀 100%</t>
  </si>
  <si>
    <t>모듬떡볶이</t>
  </si>
  <si>
    <t>국산찹쌀85%,쌀(국산),찰옥수수전분,식염</t>
  </si>
  <si>
    <t>하얀햇살 찹쌀새알심(국산)</t>
  </si>
  <si>
    <t>(냉동)</t>
  </si>
  <si>
    <t>굵은떡볶이,두께2cm*길이4cm(2cm,4cm,6cm,10cm가능)
떡볶이,떡튀김,찜용으로조리</t>
  </si>
  <si>
    <t>하얀햇살 가래떡떡볶이(국산)</t>
  </si>
  <si>
    <t>돼지 모양, 쌀(국산)99%,식염</t>
  </si>
  <si>
    <t>하얀햇살 돼지떡볶이(국산)</t>
  </si>
  <si>
    <t>떡볶이 (수입)</t>
  </si>
  <si>
    <t>떡볶이(수입)</t>
  </si>
  <si>
    <t>말랑이</t>
  </si>
  <si>
    <t>하얀햇살 모양떡볶이(수입)</t>
  </si>
  <si>
    <t>하얀햇살 쌀떡볶이(수입)</t>
  </si>
  <si>
    <t>사각 떡볶이,
봉/4cm약7g약145개,
    8cm약13.5g약75개</t>
  </si>
  <si>
    <t>하얀햇살 사각떡볶이</t>
  </si>
  <si>
    <t>바른선치즈떡볶이</t>
  </si>
  <si>
    <t>찬마루한입떡볶이</t>
  </si>
  <si>
    <t>수입산 100% 떡볶이떡</t>
  </si>
  <si>
    <t>수입산떡볶이떡</t>
  </si>
  <si>
    <t>쌀(국내산)59, 모짜렐라치즈20</t>
  </si>
  <si>
    <t>치즈현미떡복이,16g</t>
  </si>
  <si>
    <t>쌀(국내산)60%,만두소돈육8.1%</t>
  </si>
  <si>
    <t>우리쌀 만두떡</t>
  </si>
  <si>
    <t>우리쌀떡볶이</t>
  </si>
  <si>
    <t>쌀(국산) 98.1% 식염</t>
  </si>
  <si>
    <t>{냉장}우리쌀펜네식떡볶이1kg</t>
  </si>
  <si>
    <t>쌀(국산)88%, 소프트치즈11%</t>
  </si>
  <si>
    <t>치즈떡볶이</t>
  </si>
  <si>
    <t>쌀(국산)95%,자색고구마4%,백연잎분말0.4%,정제소금0.5%,주정0.1%</t>
  </si>
  <si>
    <t>하얀햇살 삼색조랭이떡(국산)</t>
  </si>
  <si>
    <t>쌀(국산)99%.식염(길이조절가능)</t>
  </si>
  <si>
    <t>하얀햇살 말랑떡볶이(국산)</t>
  </si>
  <si>
    <t>{냉동}우리쌀치즈떡볶이kg</t>
  </si>
  <si>
    <t>유기농멥쌀99,소금1</t>
  </si>
  <si>
    <t>자연치즈10,쌀국산68</t>
  </si>
  <si>
    <t>우리쌀고구마떡볶이</t>
  </si>
  <si>
    <t>자연치즈15,쌀국산68</t>
  </si>
  <si>
    <t>우리쌀단호박떡볶이</t>
  </si>
  <si>
    <t>자연치즈30,쌀국산69</t>
  </si>
  <si>
    <t>우리쌀치즈떡볶이</t>
  </si>
  <si>
    <t>1k</t>
  </si>
  <si>
    <t>하얀햇살 무농약주사위떡볶이(국산)</t>
  </si>
  <si>
    <t>하얀햇살 구멍떡볶이(국산)</t>
  </si>
  <si>
    <t>Kg</t>
  </si>
  <si>
    <t>하얀햇살 꽈배기떡볶이</t>
  </si>
  <si>
    <t>하얀햇살 떡국떡(국산)</t>
  </si>
  <si>
    <t>하얀햇살 떡꼬치</t>
  </si>
  <si>
    <t>하얀햇살 모듬떡볶이(국산)</t>
  </si>
  <si>
    <t>하얀햇살 무농약 가래떡(국산)</t>
  </si>
  <si>
    <t>하얀햇살 무농약 구멍떡볶이(국산)</t>
  </si>
  <si>
    <t>하얀햇살 무농약 돼지떡볶이(국산)</t>
  </si>
  <si>
    <t>하얀햇살 무농약 떡국떡(국산)</t>
  </si>
  <si>
    <t>하얀햇살 무농약 떡꼬치(국산)</t>
  </si>
  <si>
    <t>하얀햇살 무농약 말랑떡볶이(국산)</t>
  </si>
  <si>
    <t>하얀햇살 무농약 모듬떡볶이(국산)</t>
  </si>
  <si>
    <t>하얀햇살 무농약 바다떡볶이(국산)</t>
  </si>
  <si>
    <t>하얀햇살 무농약 별떡볶이(국산)</t>
  </si>
  <si>
    <t>하얀햇살 무농약 비엔나떡볶이(국산)</t>
  </si>
  <si>
    <t>하얀햇살 무농약 신당동떡볶이(국산)</t>
  </si>
  <si>
    <t>하얀햇살 무농약 조랭이떡(국산)</t>
  </si>
  <si>
    <t>하얀햇살 무농약 찜용떡볶이(국산)</t>
  </si>
  <si>
    <t>하얀햇살 무농약 클로버떡볶이(국산)</t>
  </si>
  <si>
    <t>하얀햇살 무농약 하트떡볶이(국산)</t>
  </si>
  <si>
    <t>하얀햇살 무농약사각떡볶이</t>
  </si>
  <si>
    <t>하얀햇살 바다떡볶이(국산)</t>
  </si>
  <si>
    <t>하얀햇살 별떡볶이(국산)</t>
  </si>
  <si>
    <t>하얀햇살 비엔나떡볶이(국산)</t>
  </si>
  <si>
    <t>하얀햇살 조랭이떡(국산)</t>
  </si>
  <si>
    <t>하얀햇살 주사위떡볶이</t>
  </si>
  <si>
    <t>하얀햇살 찜용떡볶이(국산)</t>
  </si>
  <si>
    <t>하얀햇살 찹쌀가루(습식/국산)</t>
  </si>
  <si>
    <t>하얀햇살 치즈떡볶이</t>
  </si>
  <si>
    <t>하얀햇살 클로렐라생칼국수(수입</t>
  </si>
  <si>
    <t>하얀햇살 클로버떡볶이(국산)</t>
  </si>
  <si>
    <t>하얀햇살 하트떡볶이(국산)</t>
  </si>
  <si>
    <t>쉐프원 우리쌀 떡볶이떡</t>
  </si>
  <si>
    <t>쉐프원 떡볶이떡</t>
  </si>
  <si>
    <t>새알심</t>
  </si>
  <si>
    <t>단순매입</t>
  </si>
  <si>
    <t>조랭이떡</t>
  </si>
  <si>
    <t>바른선우리쌀조랭이떡</t>
  </si>
  <si>
    <t>수입/송학</t>
  </si>
  <si>
    <t>바른선조랭이떡</t>
  </si>
  <si>
    <t>우리쌀조랭이떡</t>
  </si>
  <si>
    <t>쉐프원 우리쌀 조랭이떡</t>
  </si>
  <si>
    <t>쉐프원 조랭이떡</t>
  </si>
  <si>
    <t>찹쌀41.6%(국산), 흑미찹쌀11.2%(국산), 정백당,앙금[팥(중국산), 적강낭콩(수입산)]</t>
  </si>
  <si>
    <t>흑미찹쌀떡</t>
  </si>
  <si>
    <t>찹쌀52%(국산), 호박분말0.8%(뉴질랜드산), 정백당,앙금[팥(중국산),적강낭콩(수입산)]</t>
  </si>
  <si>
    <t>호박찹쌀떡</t>
  </si>
  <si>
    <t>찹쌀53.8%(국내산), 생쑥2.9%(국내산), 분말 쑥0.7%(쑥:국내산), 정백당, 동부(수입산)
기피(수입산), 물엿, 땅콩(중국산), 대추(국내산), 아몬드(미국산), 호두(미국산)</t>
  </si>
  <si>
    <t>쑥두텁떡</t>
  </si>
  <si>
    <t>국내산-친환경찹쌀40%,멥쌀7.7%.밤24%,도라지추출액,가시오가피추출액,식염</t>
  </si>
  <si>
    <t>국내산-친환경찹쌀27%,흑미5.2%,가시오가피,헛개나무추출액,쵸코릿26%(수입)</t>
  </si>
  <si>
    <t>국내산-친환경찹쌀39%,멥쌀7.4%,밤23%,도라지추출액,가시오가피추출액,자연치즈,식염</t>
  </si>
  <si>
    <t>국내산-친환경찹쌀39%,멥쌀7.4%,밤23%,도라지추출액,가시오가피추출액,딸기쨈,식염</t>
  </si>
  <si>
    <t>국내산-친환경찹쌀36.6%,멥쌀12.2%,보리12.2%,쑥분말1.5%,도라지추출액,가시오가피추출액,헛개나무추출액</t>
  </si>
  <si>
    <t>국수</t>
  </si>
  <si>
    <t>국산 감자(전분50%)로 만든 라면사리/새롬식품</t>
  </si>
  <si>
    <t>감자사리면</t>
  </si>
  <si>
    <t>냉동생면</t>
  </si>
  <si>
    <t>이가 수타식 생중화면</t>
  </si>
  <si>
    <t>이가 수타식 생칼국수</t>
  </si>
  <si>
    <t>소맥분62%(밀:호주산,미국산)초산전분,글루텐.주정,정제염,vitB2포도씨유칼슘,난백분증점제,알긴산,증숙면</t>
  </si>
  <si>
    <t>이가 증숙면(짜장면,스파게티)</t>
  </si>
  <si>
    <t>소맥분96%(밀:호주산,미국산)초산전분정제염,냉소다(탄산나트륨,탄산칼륨)시금치가루,파프리카,증숙면</t>
  </si>
  <si>
    <t>이가 삼색수제비</t>
  </si>
  <si>
    <t>우리밀함량 47%</t>
  </si>
  <si>
    <t>이가 우리밀 라우동</t>
  </si>
  <si>
    <t>우리밀함량 60%</t>
  </si>
  <si>
    <t>이가 우리밀 라파게티면</t>
  </si>
  <si>
    <t>우리밀함량 64%</t>
  </si>
  <si>
    <t>이가 우리밀 라중화면</t>
  </si>
  <si>
    <t>증숙면</t>
  </si>
  <si>
    <t>이가 증숙우동면</t>
  </si>
  <si>
    <t>희석용</t>
  </si>
  <si>
    <t>이가 우동장국</t>
  </si>
  <si>
    <t>소맥분,변성전분,감자전분,정제소금,미림,정제수</t>
  </si>
  <si>
    <t>쉐프원 우동면 1.15kg (230g*5ea)</t>
  </si>
  <si>
    <t>쉐프원국수</t>
  </si>
  <si>
    <t>쉐프원 진공반죽국수</t>
  </si>
  <si>
    <t>삼양사리면</t>
  </si>
  <si>
    <t>바른선생소면</t>
  </si>
  <si>
    <t>소맥분 46%(밀:호주산,미국산),변성전분,글루텐(밀 : 수입산),정제소금</t>
  </si>
  <si>
    <t>바른선납작증숙칼국수</t>
  </si>
  <si>
    <t>소맥분 57%(밀:호주산,미국산),변성전분,글루텐(밀 : 수입산),정제소금,포도씨유,난백분(계란:국산)</t>
  </si>
  <si>
    <t>바른선납작증숙짜장면</t>
  </si>
  <si>
    <t>국내산 쌀 30,우리밀 70</t>
  </si>
  <si>
    <t>소맥분98(호주산)</t>
  </si>
  <si>
    <t>국수(소면쫄깃한)</t>
  </si>
  <si>
    <t>우리밀(국산100)로만든소면,백밀가루99.7%,소금0.3%/생협</t>
  </si>
  <si>
    <t>소면국수</t>
  </si>
  <si>
    <t>냉동면</t>
  </si>
  <si>
    <t>참조은 냉동칼국수</t>
  </si>
  <si>
    <t>참조은 우리밀우동면</t>
  </si>
  <si>
    <t>참조은 냉동중화면</t>
  </si>
  <si>
    <t>쉐프원 중화면 1.15kg (230g*5ea)</t>
  </si>
  <si>
    <t>바른선쫄깃한평양냉면</t>
  </si>
  <si>
    <t>밀가루 82.6%(밀: 미국산/호주산), 쌀가루 8%(국산</t>
  </si>
  <si>
    <t>{냉동}천년가득 냉면2kg</t>
  </si>
  <si>
    <t>하얀햇살 냉면</t>
  </si>
  <si>
    <t>메밀</t>
  </si>
  <si>
    <t>하얀햇살 모밀국수(수입)</t>
  </si>
  <si>
    <t>밀면</t>
  </si>
  <si>
    <t>하얀햇살 밀면</t>
  </si>
  <si>
    <t>생면</t>
  </si>
  <si>
    <t>바른선메밀생면</t>
  </si>
  <si>
    <t>유기농밀가루97%(키르키즈스탄,캐나다),남극해소금3%</t>
  </si>
  <si>
    <t>유기농소면</t>
  </si>
  <si>
    <t>유기농밀가루94%(키르키즈스탄,캐나다),남극해소금, 보성산녹차가루2%,시금치분말1%</t>
  </si>
  <si>
    <t>유기농녹차소면</t>
  </si>
  <si>
    <t>하얀햇살 생소면(수입)</t>
  </si>
  <si>
    <t>감자전분14.9/이조산업</t>
  </si>
  <si>
    <t>감자수제비</t>
  </si>
  <si>
    <t>아이들</t>
  </si>
  <si>
    <t>국산소맥분89/풀무원</t>
  </si>
  <si>
    <t>바른선우리밀감자수제비</t>
  </si>
  <si>
    <t>도토리(북한산)</t>
  </si>
  <si>
    <t>도토리수제비</t>
  </si>
  <si>
    <t>밀97.29</t>
  </si>
  <si>
    <t>밀가루(수입산), 감자전분4%(중국산), 주정</t>
  </si>
  <si>
    <t>광진수제비(감자)</t>
  </si>
  <si>
    <t>쌀가루10,호박,녹차분말/풀무원</t>
  </si>
  <si>
    <t>바른선삼색쌀수제비</t>
  </si>
  <si>
    <t>쌀가루15/풀무원</t>
  </si>
  <si>
    <t>바른선우리쌀수제비</t>
  </si>
  <si>
    <t>우리밀75.8,감자전분23.7</t>
  </si>
  <si>
    <t>우리밀감자수제비</t>
  </si>
  <si>
    <t>우리밀가루96.2%,감자전분3.21%,정제소금/금산식품</t>
  </si>
  <si>
    <t>우리밀밀가루94,국산감자전분5</t>
  </si>
  <si>
    <t>삼색수제비</t>
  </si>
  <si>
    <t>바른선손수제비</t>
  </si>
  <si>
    <t>하얀햇살 감자수제비(냉동/수입)</t>
  </si>
  <si>
    <t>소맥분,옥수수전분,감자전분,정제소금,탄산수소나트륨,치자황색소,정제수</t>
  </si>
  <si>
    <t>쉐프원 감자수제비 1kg</t>
  </si>
  <si>
    <t>갈로팔로(이태리)</t>
  </si>
  <si>
    <t>듀럼세몰리나소맥분/풀무원</t>
  </si>
  <si>
    <t>3.84kg</t>
  </si>
  <si>
    <t>바른선생스파게티,160g*24</t>
  </si>
  <si>
    <t>디나폴리</t>
    <phoneticPr fontId="19" type="noConversion"/>
  </si>
  <si>
    <t>우리밀/풀무원</t>
  </si>
  <si>
    <t>바른선우리밀스파게티,냉동</t>
  </si>
  <si>
    <t>화채촌농업발전공사(중국)</t>
  </si>
  <si>
    <t>듀럼 세몰리나 100%(밀)</t>
  </si>
  <si>
    <t>청정원스파게티면</t>
  </si>
  <si>
    <t>황색-듀럼 휘트 세모리나(밀) 100%, 적색-듀럼 휘트 세모리나(밀) 98.5%, 토마토가루 1.5%, 녹색-듀럼 휘트 세모리나(밀) 97%,시금치가루 3%</t>
  </si>
  <si>
    <t>파다나 삼색 푸실리파스타</t>
  </si>
  <si>
    <t xml:space="preserve">듀럼 세몰리나  (밀) 100% </t>
  </si>
  <si>
    <t>굴 스파게티면 gul 500g</t>
  </si>
  <si>
    <t>고급 이태리산 스파게티 면</t>
  </si>
  <si>
    <t>오바 클레식 스파게티 500g</t>
  </si>
  <si>
    <t>터키산 마카로니</t>
  </si>
  <si>
    <t>오바 클레식 마카로니 500g</t>
  </si>
  <si>
    <t>쌀면</t>
  </si>
  <si>
    <t>국내산쌀 89.7%/풀무원</t>
  </si>
  <si>
    <t>바른선우리쌀쌀면</t>
  </si>
  <si>
    <t>짜장,우동,쫄면,잔치국수외</t>
  </si>
  <si>
    <t>우리쌀로 만든면</t>
  </si>
  <si>
    <t>/이츠웰</t>
  </si>
  <si>
    <t>냉동쫄면</t>
  </si>
  <si>
    <t xml:space="preserve">H </t>
    <phoneticPr fontId="19" type="noConversion"/>
  </si>
  <si>
    <t xml:space="preserve">오뚜기 </t>
    <phoneticPr fontId="19" type="noConversion"/>
  </si>
  <si>
    <t>냉동우동,230g</t>
  </si>
  <si>
    <t>바른선사누끼냉동우동 250g</t>
  </si>
  <si>
    <t>바른선나고야납작우동면</t>
  </si>
  <si>
    <t xml:space="preserve">바른선나고야키시면 </t>
  </si>
  <si>
    <t>0.23g</t>
  </si>
  <si>
    <t>바른선냉동우동,230g,호박/녹차</t>
  </si>
  <si>
    <t>230g</t>
    <phoneticPr fontId="19" type="noConversion"/>
  </si>
  <si>
    <t>풀무원 냉동우동면(250g*5입(10번면)</t>
  </si>
  <si>
    <t>하얀햇살 생우동면(수입)</t>
  </si>
  <si>
    <t>바른선냉동쌀우동,250g</t>
  </si>
  <si>
    <t>녹차분말0.5%(국산)</t>
  </si>
  <si>
    <t>바른선냉동우동,230g,녹차</t>
  </si>
  <si>
    <t xml:space="preserve">밀가루(밀/호주산) </t>
  </si>
  <si>
    <t>풀무원냉동우동면230g(40봉단위발주필수)</t>
  </si>
  <si>
    <t>풀무원증숙우동면</t>
  </si>
  <si>
    <t>바른선증숙우동면</t>
  </si>
  <si>
    <t>풀무원증숙자장면</t>
  </si>
  <si>
    <t>바른선증숙자장면</t>
  </si>
  <si>
    <t>바른선냉동짜장면230g</t>
  </si>
  <si>
    <t>냉동중화면</t>
  </si>
  <si>
    <t>하얀햇살 생자장면(수입)</t>
  </si>
  <si>
    <t>소맥분(밀/호주산,미국산)두께 2.1mm/2.1mm</t>
  </si>
  <si>
    <t>바른선,생중화면(짜장생면)1kg,냉장</t>
  </si>
  <si>
    <t>소맥분86.5%,변성전분10.5%,글루텐,주정,옥수수전분,혼합제제,치자황색소</t>
  </si>
  <si>
    <t>바른선 행복한 만찬 생중화면</t>
  </si>
  <si>
    <t>소맥분87.8%,변성전분10.6%,주정,옥수수전분,혼합제제</t>
  </si>
  <si>
    <t>바른선 행복한 만찬 생우동면</t>
  </si>
  <si>
    <t>바른선 행복한 만찬 생칼국수</t>
  </si>
  <si>
    <t>소맥분70.26%,변성전분17.57%,옥수수유</t>
  </si>
  <si>
    <t>5.8kg</t>
  </si>
  <si>
    <t>바른선 바로조리 볶음 우동면(야끼소바소스1kg)</t>
  </si>
  <si>
    <t>국산밀79.12우리쌀(무농약)19.78</t>
  </si>
  <si>
    <t>우리밀쫄면,냉동</t>
  </si>
  <si>
    <t>밀99.5%,식염소다0.5%</t>
  </si>
  <si>
    <t>밀가루77.5%(밀:미국산,호주산),쌀가루15%(국내산)</t>
  </si>
  <si>
    <t xml:space="preserve">스팀가공처리 숙면제품/이조산업 </t>
  </si>
  <si>
    <t>우리밀백밀가루98%,분말소다,정제소금/금산식품</t>
  </si>
  <si>
    <t>우리밀쫄면</t>
  </si>
  <si>
    <t>우리쌀/풀무원</t>
  </si>
  <si>
    <t>바른선우리쌀냉동쫄면</t>
  </si>
  <si>
    <t>해남산유색고구마/이조산업</t>
  </si>
  <si>
    <t>짜장쫄면</t>
  </si>
  <si>
    <t>바른선냉동쫄면</t>
  </si>
  <si>
    <t>바른선우리밀쫄면</t>
  </si>
  <si>
    <t>바른선쫄깃한쫄면</t>
  </si>
  <si>
    <t>하얀햇살 쫄면(수입산)</t>
  </si>
  <si>
    <t>소맥분,옥수수전분,정제소금,알카린-400,치자황색소,정제수</t>
  </si>
  <si>
    <t>쉐프원쫄면 1kg</t>
  </si>
  <si>
    <t>바른선통밀로만든우리밀생칼국수</t>
  </si>
  <si>
    <t>바른선생칼국수</t>
  </si>
  <si>
    <t>하얀햇살 생칼국수(수입)</t>
  </si>
  <si>
    <t>가루</t>
  </si>
  <si>
    <t xml:space="preserve">&lt;無식염, 無방부제&gt; 국내산 밤 100% 내 손으로 직접 쑨 쫄깃한 햇밤묵. </t>
  </si>
  <si>
    <t>웅부 햇밤묵가루(국산)</t>
  </si>
  <si>
    <t>&lt;無식염, 無방부제&gt; 북한산 도토리 100%, 쌉싸래한 맛이 일품! 도토리묵, 도토리가루부침의 재료</t>
  </si>
  <si>
    <t>일월 도토리묵가루 500g(북한산)</t>
  </si>
  <si>
    <t>건조묵</t>
  </si>
  <si>
    <t>10kg(봉)</t>
  </si>
  <si>
    <t>웅부 햇밤묵말랭이(국산)</t>
  </si>
  <si>
    <t>웅부 햇밤묵말랭이(국산)250g</t>
  </si>
  <si>
    <t>도토리묵</t>
  </si>
  <si>
    <t xml:space="preserve"> 도토리전분 99.8%(국산)/풀무원</t>
  </si>
  <si>
    <t>바른선국산알도토리묵</t>
  </si>
  <si>
    <t>국산 HACCP인증제품,도토리앙금(국산)99.8%/맑은해오름</t>
  </si>
  <si>
    <t>{상온}통도토리묵3kg</t>
  </si>
  <si>
    <t>{상온}통도토리묵500g</t>
  </si>
  <si>
    <t>국산도토리</t>
  </si>
  <si>
    <t>[국내산]도토리묵 말랭이</t>
  </si>
  <si>
    <t>국산도토리100</t>
  </si>
  <si>
    <t>국산도토리전분99.8%/풀무원</t>
  </si>
  <si>
    <t>바른선알도토리묵,절단,165조각</t>
  </si>
  <si>
    <t>도토리앙금(국산)99.8%,식염0.2%/맑은해오름</t>
  </si>
  <si>
    <t>(국산)도토리묵탕평채용(S/L)</t>
  </si>
  <si>
    <t>도토리앙금(북한산)99.8%,식염0.2%/맑은해오름</t>
  </si>
  <si>
    <t>(북한산)도토리묵탕평채용(S/L)</t>
  </si>
  <si>
    <t>북한산 HACCP인증제품,도토리앙금(북한산산)99.8%/맑은해오름</t>
  </si>
  <si>
    <t>북한산/풀무원</t>
  </si>
  <si>
    <t>바른선북한산도토리묵비절단</t>
  </si>
  <si>
    <t>바른선북한산도토리묵절단,161조각</t>
  </si>
  <si>
    <t>수입건조도토리묵/단순매입</t>
  </si>
  <si>
    <t>건조도토리묵,100g포장</t>
  </si>
  <si>
    <t>수입산</t>
    <phoneticPr fontId="19" type="noConversion"/>
  </si>
  <si>
    <t>도토리올챙이묵</t>
  </si>
  <si>
    <t>국수,무침용,10kg포장</t>
  </si>
  <si>
    <t>비절단,1.5kg</t>
  </si>
  <si>
    <t>중국도토리100</t>
  </si>
  <si>
    <t>[수입산]도토리 묵말랭이</t>
  </si>
  <si>
    <t>중국도토리앙금97.94/이츠웰</t>
  </si>
  <si>
    <t>절단</t>
  </si>
  <si>
    <t>중국도토리전분99.8%/풀무원</t>
  </si>
  <si>
    <t>바른선도토리묵비절단</t>
  </si>
  <si>
    <t>바른선도토리묵절단</t>
  </si>
  <si>
    <t>절단,무침용/쟁반용</t>
  </si>
  <si>
    <t>3*1.5*1/4*3*1.5cm</t>
  </si>
  <si>
    <t>절단,탕평채용</t>
  </si>
  <si>
    <t>7*0.5*0.5cm</t>
  </si>
  <si>
    <t>도토리앙금 99.8%(중국산)</t>
  </si>
  <si>
    <t>도토리묵(통)</t>
  </si>
  <si>
    <t>도토리묵(슬라이스)</t>
  </si>
  <si>
    <t>동부/이츠웰</t>
  </si>
  <si>
    <t>동부전분94%/풀무원</t>
  </si>
  <si>
    <t>바른선클로렐라묵,비절단</t>
  </si>
  <si>
    <t>미얀마산/풀무원</t>
  </si>
  <si>
    <t>바른선잔치묵,비절단</t>
  </si>
  <si>
    <t>바른선잔치묵,절단</t>
  </si>
  <si>
    <t>절단,동부묵채</t>
  </si>
  <si>
    <t>잔치묵,올방개묵1:1혼합,아몬드분태</t>
  </si>
  <si>
    <t>바른선아몬드묵</t>
  </si>
  <si>
    <t>중국동부</t>
  </si>
  <si>
    <t>중국동부70,국산들깨30</t>
  </si>
  <si>
    <t>들깨묵,비절단,1.5kg</t>
  </si>
  <si>
    <t>들깨묵,절단,무침/쟁반용</t>
  </si>
  <si>
    <t>중국동부70,중국들깨30</t>
  </si>
  <si>
    <t>중국동부93.2,국산쑥5,알긴산1.8</t>
  </si>
  <si>
    <t>쑥올챙이묵</t>
  </si>
  <si>
    <t>중국동부95,국산쑥5</t>
  </si>
  <si>
    <t>쑥묵,비절단,1.5kg</t>
  </si>
  <si>
    <t>쑥묵,절단,무침용/쟁반용</t>
  </si>
  <si>
    <t>중국동부98.2,알긴산1.8</t>
  </si>
  <si>
    <t>동부올챙이묵</t>
  </si>
  <si>
    <t>동부앙금 99.8%(미얀마산)</t>
  </si>
  <si>
    <t>동부묵(통)</t>
  </si>
  <si>
    <t>동부묵(슬라이스)</t>
  </si>
  <si>
    <t>메밀묵</t>
  </si>
  <si>
    <t>국내메밀70,동부전분30</t>
  </si>
  <si>
    <t>메밀올챙이묵</t>
  </si>
  <si>
    <t>국산메밀70,동부전분30</t>
  </si>
  <si>
    <t>중국메밀70,동부전분30</t>
  </si>
  <si>
    <t>3*1.5*1cm</t>
  </si>
  <si>
    <t>HACCP인증제품,국산51%,미얀마산48.8%/맑은해오름</t>
  </si>
  <si>
    <t>묵류</t>
  </si>
  <si>
    <t xml:space="preserve"> &lt;無식염, 無방부제&gt; 국내산녹두 100%, 부드러운 녹색으로 눈과 입을 즐겁게, 제조일로부터 2년</t>
  </si>
  <si>
    <t>웅부 녹두묵말랭이(국산)</t>
  </si>
  <si>
    <t xml:space="preserve"> &lt;無식염, 無방부제&gt; 국내산도토리 100%, 국산도토리 사용으로 떫은 맛 최소화, 제조일로부터 2년</t>
  </si>
  <si>
    <t>웅부 도토리묵말랭이(국산)</t>
  </si>
  <si>
    <t>웅부 도토리묵말랭이(국산)250g</t>
  </si>
  <si>
    <t xml:space="preserve"> &lt;無식염, 無방부제&gt; 중국산도토리 100%, 쌉싸래한 맛의 일품</t>
  </si>
  <si>
    <t>일월 도토리묵말랭이(중국)</t>
  </si>
  <si>
    <t>일월 도토리묵말랭이(중국산)250g</t>
  </si>
  <si>
    <t xml:space="preserve"> &lt;無식염, 無방부제&gt; 중국산올방개 100%, 고소한 맛과 졸깃한 식감</t>
  </si>
  <si>
    <t>일월 올방개묵말랭이(중국산)</t>
  </si>
  <si>
    <t xml:space="preserve"> &lt;無식염, 無방부제&gt; 중국산올방개 99.5%, 치자황색소, 치자청  색소, 치자적색소, 코치닐추출색소</t>
  </si>
  <si>
    <t>일월 무지개묵말랭이(수입)</t>
  </si>
  <si>
    <t>일월 무지개묵말랭이(수입)250g</t>
  </si>
  <si>
    <t xml:space="preserve"> 1102조각 채 슬라이스 (0.7*0.7*4cm), 알맞은 크기로 부러짐을 방지</t>
  </si>
  <si>
    <t>웅부 녹두묵(탕평채용/국산)</t>
  </si>
  <si>
    <t>웅부 도토리묵(탕평채용/국산)</t>
  </si>
  <si>
    <t>웅부 우무묵(탕평채용/국산)</t>
  </si>
  <si>
    <t>웅부 햇밤묵(탕평채용/국산)</t>
  </si>
  <si>
    <t>일월 녹두묵(탕평채용/중국산)</t>
  </si>
  <si>
    <t>일월 도토리묵(탕평채용/북한산)</t>
  </si>
  <si>
    <t>일월 도토리묵(탕평채용/중국산)</t>
  </si>
  <si>
    <t>일월 동부콩묵(탕평채용/미얀마산)</t>
  </si>
  <si>
    <t>일월 올방개묵(탕평채용/중국산)</t>
  </si>
  <si>
    <t>일월 호박묵(탕평채용/중국산)</t>
  </si>
  <si>
    <t xml:space="preserve"> 녹두(국내산) 99.8%, 제재염(국내산) 0.2%, 생전분 사용(녹두 가공)</t>
  </si>
  <si>
    <t>웅부 녹두묵(국산)</t>
  </si>
  <si>
    <t xml:space="preserve"> 녹두(중국산) 99.8%, 제재염(국내산) 0.2%, 녹두원두 수입/ 수전분 국내가공</t>
  </si>
  <si>
    <t>일월 녹두묵(중국산)</t>
  </si>
  <si>
    <t xml:space="preserve"> 도토리(국내산) 99.8%, 재제염(국내산) 0.2%, 생전분 사용(가을생도토리 급속냉동)</t>
  </si>
  <si>
    <t>웅부 도토리묵(국산)</t>
  </si>
  <si>
    <t xml:space="preserve"> 도토리(북한산) 99.8%, 재제염(국내산) 0.2%, 도토리원두 수입 / 수전분 국내 가공</t>
  </si>
  <si>
    <t>일월 도토리묵(북한산)</t>
  </si>
  <si>
    <t xml:space="preserve"> 동부콩(미얀마산) 99.8%, 재제염(국내산) 0.2%, 동부콩원두 수입 / 수전분 국내 가공</t>
  </si>
  <si>
    <t>일월 동부콩묵(미얀마산)</t>
  </si>
  <si>
    <t xml:space="preserve"> 메밀(국내산) 99.8%, 재제염(국내산) 0.2%, 통메밀 직접 갈아 사용</t>
  </si>
  <si>
    <t>웅부 메밀묵(국산)</t>
  </si>
  <si>
    <t xml:space="preserve"> 무농약메밀(국내산) 99.8%, 재제염(국내산) 0.2%, 경북 영양군 반딧불이마을의 무농약 메밀만을 사용!</t>
  </si>
  <si>
    <t>웅부 무농약 메밀묵(국산)</t>
  </si>
  <si>
    <t xml:space="preserve"> 밤(국내산) 99.8%, 재제염(국내산) 0.2%, 생전분 사용(가을생밤 급속냉동)</t>
  </si>
  <si>
    <t>웅부 햇밤묵(국산)</t>
  </si>
  <si>
    <t xml:space="preserve"> 올방개 (중국산) 99.8%, 제재염(국내산) 0.2%, 고소한 맛과 쫄깃한 식감이 뛰어남</t>
  </si>
  <si>
    <t>일월 올방개묵(중국산)</t>
  </si>
  <si>
    <t xml:space="preserve"> 우뭇가사리(국내산) 99.8%, 재제염(국내산) 0.2%</t>
  </si>
  <si>
    <t>웅부 우무묵(국산)</t>
  </si>
  <si>
    <t>&lt;無식염, 無방부제&gt; 국내산 녹두 100%, 식이섬유가 풍부한 웅부녹두묵가루로 최고의  건강식단을 만들어보세요.</t>
  </si>
  <si>
    <t>웅부 녹두묵가루(국산)</t>
  </si>
  <si>
    <t xml:space="preserve">&lt;無식염, 無방부제&gt; 국내산 도토리 100% 식이섬유가 풍부한 도토리묵가루로 묵, 국수, 부침으로 최고의  건강식단을 만들어보세요. </t>
  </si>
  <si>
    <t>웅부 도토리묵가루(국산)</t>
  </si>
  <si>
    <t>&lt;無식염, 無방부제&gt; 국내산 우뭇가사리 100%, 남해바다 품질좋은 우뭇가사리로 만들어  깔끔하고 시원한 맛 그대로</t>
  </si>
  <si>
    <t>웅부 우무묵가루(국산)</t>
  </si>
  <si>
    <t>&lt;無식염, 無방부제&gt; 미얀마산 동부콩 100% 정성을 가득담아 내손으로 직접만든 동부콩묵</t>
  </si>
  <si>
    <t>일월 동부콩묵가루</t>
  </si>
  <si>
    <t>&lt;無식염, 無방부제&gt; 중국산 도토리 100% 쌉싸래한 맛이 일품! 도토리묵, 도토리가루부침의 재료</t>
  </si>
  <si>
    <t>일월 도토리묵가루 500g(중국)</t>
  </si>
  <si>
    <t>&lt;無식염, 無방부제&gt; 중국산 올방개 100%, 정성을 가득담아 내손으로 직접만든 쫄깃한 올방개묵</t>
  </si>
  <si>
    <t>일월 올방개묵가루</t>
  </si>
  <si>
    <t>184조각 물결무늬 사각 슬라이스(1.4*2.7*2.7cm), 크기가 입안의 안성맞춤</t>
  </si>
  <si>
    <t>웅부 도토리묵(슬라이스/국산)</t>
  </si>
  <si>
    <t>웅부 햇밤묵(슬라이스/국산)</t>
  </si>
  <si>
    <t>일월 녹두묵(슬라이스/중국산)</t>
  </si>
  <si>
    <t>일월 도토리묵(슬라이스/북한산)</t>
  </si>
  <si>
    <t>일월 도토리묵(슬라이스/중국산)</t>
  </si>
  <si>
    <t>일월 동부콩묵(슬라이스/미얀마산)</t>
  </si>
  <si>
    <t>일월 올방개묵(슬라이스/중국산)</t>
  </si>
  <si>
    <t>일월 호박묵(슬라이스/중국산)</t>
  </si>
  <si>
    <t xml:space="preserve">184조각 물결무늬 사각 슬라이스(1.4*2.7*2.7cm), 크기가 입안의 안성맞춤, </t>
  </si>
  <si>
    <t>웅부 녹두묵(슬라이스/국산)</t>
  </si>
  <si>
    <t>도토리(중국산) 99.8%, 재제염(국내산) 0.2%, 도토리원두 수입 / 수전분 국내 가공</t>
  </si>
  <si>
    <t>일월 도토리묵(중국산)</t>
  </si>
  <si>
    <t>올방개(중국산) 70.7%, 호박 전분(중국산) 28.3%, 단호박전분(중국산) 0.8%,  재제염(국내산) 0.2%향긋한 호박과 올방개묵의 쫄깃함 식감이 뛰어남</t>
  </si>
  <si>
    <t>일월 호박묵(중국산)</t>
  </si>
  <si>
    <t>검은깨올방개묵</t>
  </si>
  <si>
    <t>올방개전분95.7%/풀무원</t>
  </si>
  <si>
    <t>바른선올방개묵,비절단</t>
  </si>
  <si>
    <t>옥수수묵</t>
  </si>
  <si>
    <t>국산옥수수98.2,알긴산1.8</t>
  </si>
  <si>
    <t>옥수수올챙이묵</t>
  </si>
  <si>
    <t>올방개전분86.5%(중국산), 검은참깨6.6%(중국산), 유청칼슘2.7%(뉴질랜드/우유)</t>
  </si>
  <si>
    <t>바른선칼슘검은참깨올방개묵</t>
  </si>
  <si>
    <t>올방개전분 93.6%(올방개:중국산)
검은깨 6.1%(중국산)</t>
  </si>
  <si>
    <t>검은깨 올방개묵</t>
  </si>
  <si>
    <t>우무묵</t>
  </si>
  <si>
    <t>분말한천 100% 수입산메밀묵 중국산 100%/단순매입</t>
  </si>
  <si>
    <t>국산우뭇가사리100</t>
  </si>
  <si>
    <t>베트남우뭇가사리100</t>
  </si>
  <si>
    <t>한천100</t>
  </si>
  <si>
    <t>녹두전부99.8, 정제염0.2</t>
  </si>
  <si>
    <t>청포묵</t>
  </si>
  <si>
    <t>녹두전분(중국)99.8%/풀무원</t>
  </si>
  <si>
    <t>바른선청포묵,비절단</t>
  </si>
  <si>
    <t>바른선청포묵,절단</t>
  </si>
  <si>
    <t>중국녹두</t>
  </si>
  <si>
    <t>중국녹두전분99.8</t>
  </si>
  <si>
    <t>녹두전분84.59%(중국산), 표고버섯(중국산), 김</t>
  </si>
  <si>
    <t>바른선 바로먹는 탕평묵(미절단)</t>
  </si>
  <si>
    <t>강정</t>
  </si>
  <si>
    <t>메밀쌀(국산)13%,현미(국산)16%,백미(국산)16%,조청(수입)41.7%기타</t>
  </si>
  <si>
    <t>크로바 메밀쌀강정</t>
  </si>
  <si>
    <t>(4g*4ea)</t>
  </si>
  <si>
    <t>과자</t>
  </si>
  <si>
    <t>우리밀14.78%,계란15.77%,우유,호두4.92%,홍삼,앙금 등(無트랜스지방,무첨가,무방부제,무색소)</t>
  </si>
  <si>
    <t>수입밀가루</t>
  </si>
  <si>
    <t>Kg(30g*34개)</t>
  </si>
  <si>
    <t>크로바 꽃빵</t>
  </si>
  <si>
    <t>수입밀가루80%,야채20%</t>
  </si>
  <si>
    <t>크로바 야채꽃빵</t>
  </si>
  <si>
    <t>우리밀 70%,야채20%</t>
  </si>
  <si>
    <t>크로바 우리밀 야채꽃빵</t>
  </si>
  <si>
    <t>우리밀 90%</t>
  </si>
  <si>
    <t>크로바 우리밀(통밀)꽃빵</t>
  </si>
  <si>
    <t>kg(30g*34개)</t>
  </si>
  <si>
    <t>삼색꽃빵 30g</t>
  </si>
  <si>
    <t>우리밀치즈꽃빵 30g</t>
  </si>
  <si>
    <t>꽈배기</t>
  </si>
  <si>
    <t>밀가루(수입)68.5%,찹쌀(국산)13.7%,설탕10.27%</t>
  </si>
  <si>
    <t>착한 찹쌀꽈배기(증숙)50g</t>
  </si>
  <si>
    <t>(50g*20ea)</t>
  </si>
  <si>
    <t>900g</t>
    <phoneticPr fontId="19" type="noConversion"/>
  </si>
  <si>
    <t>착한 찹쌀꽈배기(증숙)30g</t>
  </si>
  <si>
    <t>(30g*30ea)</t>
  </si>
  <si>
    <t>도넛츠가루70.59%,쇼트닝14.71%,화이트초콜렛11.76% 등 (無트랜스지방)</t>
  </si>
  <si>
    <t>[일반] 화이트링 도넛</t>
  </si>
  <si>
    <t>㈜온누리에프엔디</t>
  </si>
  <si>
    <t>딸기미니쉘 (냉동완제)</t>
  </si>
  <si>
    <t>미니 비스마르크 (냉동완제)</t>
  </si>
  <si>
    <t>초코미니링 (냉동완제)</t>
  </si>
  <si>
    <t>도너츠가루53%,딸기맛필림16.67%,생효모등</t>
  </si>
  <si>
    <t>도너츠가루53%,라즈베리필림16.67%,생효모등</t>
  </si>
  <si>
    <t>도너츠가루582.75%,바바리안필링16.48%,다트쵸코렛10%</t>
  </si>
  <si>
    <t>도너츠가루28.77%,화이트쵸코렛10.9%,애플베리필링16.48%</t>
  </si>
  <si>
    <t>도너츠가루70.59%,다크쵸코렛10.29%,생효모2.94%</t>
  </si>
  <si>
    <t>도너츠가루73.85%.덧가루7.69%</t>
  </si>
  <si>
    <t>도너츠가루69.77%. 코코넛 가루 5.81%</t>
  </si>
  <si>
    <t>빵도너츠가루77.49%.생효모,슈가파우더</t>
  </si>
  <si>
    <t>또띠아</t>
  </si>
  <si>
    <t>또띠아전용분,식물성크림,전분,효모 등(무방부제,무표백,무합성보존료,무첨가)</t>
  </si>
  <si>
    <t>[일반] 프리미엄 또띠아 6"</t>
  </si>
  <si>
    <t>(20g*10장)</t>
  </si>
  <si>
    <t>무농약우리밀(국내산100%)69.65%,전분 등(무방부제,무표백,무합성보존료,무첨가)</t>
  </si>
  <si>
    <t>[무농약] 우리밀 또띠아 6"</t>
  </si>
  <si>
    <t>240g</t>
    <phoneticPr fontId="19" type="noConversion"/>
  </si>
  <si>
    <t>밀 또띠아 240g</t>
  </si>
  <si>
    <t>밀 또띠아 504g</t>
  </si>
  <si>
    <t>밀 또띠아 780g</t>
  </si>
  <si>
    <t>클로렐라 또띠아 240g</t>
  </si>
  <si>
    <t>클로렐라 또띠아 504g</t>
  </si>
  <si>
    <t>클로렐라 또띠아 780g</t>
  </si>
  <si>
    <t>410g</t>
    <phoneticPr fontId="19" type="noConversion"/>
  </si>
  <si>
    <t>마늘빵</t>
  </si>
  <si>
    <t>강력분60이스트1.2마늘,파슬리</t>
  </si>
  <si>
    <t>마늘바게트,약20g</t>
  </si>
  <si>
    <t>반제품오븐용</t>
  </si>
  <si>
    <t>강력분60이스트1.3마늘,파슬리</t>
  </si>
  <si>
    <t>마늘바게트,약16g</t>
  </si>
  <si>
    <t>국산밀53.52마늘6마가린26.08</t>
  </si>
  <si>
    <t>10g,마늘토스트</t>
  </si>
  <si>
    <t>미국강력분48국산마늘3국산버터9.8</t>
  </si>
  <si>
    <t>마늘러스크,18g</t>
  </si>
  <si>
    <t>마늘스틱,15g</t>
  </si>
  <si>
    <t>마늘스틱,25g</t>
  </si>
  <si>
    <t>머핀</t>
  </si>
  <si>
    <t>(주)푸른찬</t>
  </si>
  <si>
    <t>참조은 우리밀 바나나머핀     (냉동완제)</t>
  </si>
  <si>
    <t>참조은 우리밀 초코머핀         (냉동완제)</t>
  </si>
  <si>
    <t>초코/아몬드/치즈,25g,50g</t>
  </si>
  <si>
    <t>강력분,블루베리,초코칩</t>
  </si>
  <si>
    <t>블루베리/초코칩50g</t>
  </si>
  <si>
    <t>30/50g으로변경</t>
  </si>
  <si>
    <t>메밀가루(국산)10%,아몬드가루(수입)5%,소맥분(수입)5%,계란(국산)30%,버터(수입)20%,물엿,호두外</t>
  </si>
  <si>
    <t>크로바 메밀아망드머핀20g</t>
  </si>
  <si>
    <t>크로바 메밀아망드머핀40g</t>
  </si>
  <si>
    <t xml:space="preserve">무농약 우리밀35.5%,무항생제계란(국내산)2%,밀감분말,칼슘2%,버터27.1%(無트랜스지방,무첨가,무방부제,무색소) </t>
  </si>
  <si>
    <t>[무농약] 우리밀 칼슘 밀감머핀</t>
  </si>
  <si>
    <t xml:space="preserve">무농약 우리밀35.5%,무항생제계란(국내산)2%,버터27.1%,칼슘2%,코코아분말(無트랜스지방,무첨가,무방부제,무색소) </t>
  </si>
  <si>
    <t>[무농약] 우리밀 칼슘 초코머핀</t>
  </si>
  <si>
    <t>우리밀통밀24.2,유정란23.1,국산유자청</t>
  </si>
  <si>
    <t>유기농국산밀가루29.9%,자연드림네이쳐23.4%/생협</t>
  </si>
  <si>
    <t>블루베리머핀</t>
  </si>
  <si>
    <t>유로베이커리</t>
  </si>
  <si>
    <t>우리밀블루베리머핀</t>
  </si>
  <si>
    <t>모닝빵</t>
  </si>
  <si>
    <t>모닝빵25g</t>
  </si>
  <si>
    <t>모닝빵25gS/L</t>
  </si>
  <si>
    <t>야채모닝빵25g</t>
  </si>
  <si>
    <t>야채모닝빵25gS/L</t>
  </si>
  <si>
    <t>국산,우리밀,밀가루59.1%,우유11.82%/새롬식품</t>
  </si>
  <si>
    <t>우리밀아침빵,25g</t>
  </si>
  <si>
    <t>국산,우리밀,현미프리믹스69.44%,설탕11.81%/새롬식품</t>
  </si>
  <si>
    <t>미니쌀아침빵,25g</t>
  </si>
  <si>
    <t>쌀아침빵,35g</t>
  </si>
  <si>
    <t>우리밀63.74무농약국산밀15.94</t>
  </si>
  <si>
    <t>30g,개량제x유화제x</t>
  </si>
  <si>
    <t>바게트</t>
  </si>
  <si>
    <t>무농약 우리밀53.5%,칼슘2% 등(無트랜스지방,무첨가,무방부제,무색소)</t>
  </si>
  <si>
    <t>우리밀마늘바게뜨(완제)</t>
  </si>
  <si>
    <t>붕어빵</t>
  </si>
  <si>
    <t>무농약 우리밀31%,밤앙금(밤:국내산)29%,쌀가루(국내산)8%,칼슘1% 등(무방부제,무색소,무첨가)</t>
  </si>
  <si>
    <t>[무농약] 우리밀 미니 칼슘 붕어빵(반제품)</t>
  </si>
  <si>
    <t>(25g*40ea)</t>
  </si>
  <si>
    <t>무농약우리밀31%,밤앙금(밤:국내산)29%,쌀가루(국내산)8%,칼슘1% 등(무방부제,무색소,무첨가)</t>
  </si>
  <si>
    <t>kg(25g*40개)</t>
  </si>
  <si>
    <t>[무농약] 우리밀 아이스 칼슘 붕어빵(완제품)</t>
  </si>
  <si>
    <t>밀가루(수입)33.4%,팥앙금(수입,국내가공)21%,아몬드8%,계란19.1%,정백당10.1%,마가린6.5%</t>
  </si>
  <si>
    <t>아몬드 깜찍이붕어빵</t>
  </si>
  <si>
    <t>밀가루86%(밀/수입),치즈11%,정백당1%,생이스트1%</t>
  </si>
  <si>
    <t>크로바 치즈꽃빵</t>
  </si>
  <si>
    <t>우리밀33.4%,팥앙금29%,계란19.1%,정백당10.1%마가린6.5%등</t>
  </si>
  <si>
    <t>우리밀 깜찍이붕어빵(팥)</t>
  </si>
  <si>
    <t>깜찍이붕어빵(팥)</t>
  </si>
  <si>
    <t>브라우니</t>
  </si>
  <si>
    <t>단호박브라우니-과일(사과)고구마 응용,성분:소맥분(우리밀100%국산)20%,계란30%,단호박분말9.8%외</t>
  </si>
  <si>
    <t>브라우니반죽(단호박)</t>
  </si>
  <si>
    <t>초코브라우니-생크림용,성분:소맥분(우리밀100%국산)20%,계란30%,코코아분말9.8%외</t>
  </si>
  <si>
    <t>브라우니반죽(초코)</t>
  </si>
  <si>
    <t xml:space="preserve"> 무농약 우리밀 18.2%,팥앙금60.1% 외</t>
  </si>
  <si>
    <t>[무농약] 우리밀 칼슘 경주빵</t>
  </si>
  <si>
    <t xml:space="preserve"> 성분:찰보리빵믹스(국산)43.1%,전란21.6%,코코아분말1.3%외 </t>
  </si>
  <si>
    <t>찰보리빵반죽(초코)</t>
  </si>
  <si>
    <t>카스텔라,70g</t>
  </si>
  <si>
    <t>강력분51,계란10,설탕8.9</t>
  </si>
  <si>
    <t>모닝빵(S/L),약35g</t>
  </si>
  <si>
    <t>국산,우리밀44.9%,백설탕,버터/생협</t>
  </si>
  <si>
    <t>와플,21g</t>
  </si>
  <si>
    <t>국산밀가루,무농약쌀(현미,백미),밀가루27.61%,호떡앙금속27.61%/새롬식품</t>
  </si>
  <si>
    <t>미니쌀호떡,30g</t>
  </si>
  <si>
    <t>대영식품</t>
  </si>
  <si>
    <t>참조은 미니찐빵 (튀김전용)</t>
  </si>
  <si>
    <t>도너츠믹스, 두부 15%, 전란, 생이스트</t>
  </si>
  <si>
    <t>바른선글레이즈두부도너츠, 50g*20ea</t>
  </si>
  <si>
    <t>도너츠믹스, 두부 17%, 전란, 생이스트</t>
  </si>
  <si>
    <t>바른선슈가두부도너츠, 45g*20ea</t>
  </si>
  <si>
    <t>도넛, 딸기맛,블랙라스베리,메론, 바바리안</t>
  </si>
  <si>
    <t>도넛 40g</t>
  </si>
  <si>
    <t>도넛 60g</t>
  </si>
  <si>
    <t>도넛츠가루53.33%,딸기맛필링16.67%,쇼트닝16.67%,슈가파우더11.11% 등 (無트랜스지방)</t>
  </si>
  <si>
    <t>[일반] 딸기맛 도넛</t>
  </si>
  <si>
    <t>도넛츠가루53.33%,블랙라스베리향필링16.67%,쇼트닝16.67%,슈가파우더11.11% 등 (無트랜스지방)</t>
  </si>
  <si>
    <t>[일반] 블랙라스 베리 도넛</t>
  </si>
  <si>
    <t>도넛츠가루70.59%,쇼트닝14.71%,다크초콜렛11.76% 등 (無트랜스지방)</t>
  </si>
  <si>
    <t>[일반] 초코링 도넛</t>
  </si>
  <si>
    <t>720g</t>
    <phoneticPr fontId="19" type="noConversion"/>
  </si>
  <si>
    <t>무농약 우리밀,설탕,계란,마아가린,씨즈닝,소금,칼슘</t>
  </si>
  <si>
    <t>900g(30g*30ea)</t>
  </si>
  <si>
    <t>[무농약] 우리밀 칼슘 와플</t>
  </si>
  <si>
    <t>무농약 우리밀,찰보리(국산),쵸코,,설탕,계란,마아가린,씨즈닝,소금,칼슘</t>
  </si>
  <si>
    <t>[무농약] 우리밀 칼슘 찰보리 초코와플</t>
  </si>
  <si>
    <t>무농약 우리밀30.5%,팥앙금28.86%,설탕,전분,식염,계란,칼슘 등</t>
  </si>
  <si>
    <t>[무농약] 우리밀 칼슘 붕어빵(반제품)</t>
  </si>
  <si>
    <t>(55g*20ea)</t>
  </si>
  <si>
    <t>무농약 우리밀40.7%,무항생제계란(국내산)7.3%,버터25.6%,땅콩3.28%,칼슘2%(無트랜스지방,무첨가,무방부제,무색소)</t>
  </si>
  <si>
    <t>[무농약] 우리밀 칼슘 땅콩초코쿠키(수제)</t>
  </si>
  <si>
    <t>무농약 우리밀51.5%,무항생제계란(국내산)3.2%,버터4.3%,칼슘2%(無트랜스지방,무첨가,무방부제,무색소)</t>
  </si>
  <si>
    <t>[무농약] 우리밀 칼슘 우유식빵</t>
  </si>
  <si>
    <t>무농약 우리밀52.6%,계란18.9%,코코아분말4.3%,칼슘 외</t>
  </si>
  <si>
    <t>900g(30g*30개)</t>
  </si>
  <si>
    <t>[무농약] 우리밀 초코 칼슘 브라우니</t>
  </si>
  <si>
    <t>무농약 우리밀69.6%,마아가린(국내산)15.7%,계란(국내산)8.9%,연유(국내산)2%(無트랜스지방,무방부제,무색소)</t>
  </si>
  <si>
    <t>600g(30g/15cm*20ea)</t>
  </si>
  <si>
    <t>[무농약] 우리밀 츄러스</t>
  </si>
  <si>
    <t>무농약 우리밀8.95%,타피오카전분53.25%,흑임자,고구마앙금,소금 등</t>
  </si>
  <si>
    <t>[무농약] 우리밀 깨찰빵(생지)-오븐튀김겸용</t>
  </si>
  <si>
    <t>(30g*50ea)</t>
  </si>
  <si>
    <t>무농약 찰보리 23.3%,계란16.31%,팥앙금8.53% 외</t>
  </si>
  <si>
    <t>[무농약] 찰보리빵(개별포장)</t>
  </si>
  <si>
    <t>(25g*50개)</t>
  </si>
  <si>
    <t>무농약우리밀27%,무농약흑미찹쌀25%,통팥앙금(국내산)25%,무농약쌀2%,칼슘(無트랜스지방,무농약,무방부제,무첨가,무색소)</t>
  </si>
  <si>
    <t>600g(30g*20ea)</t>
  </si>
  <si>
    <t>[무농약] 우리밀 흑미찹쌀 칼슘 찐빵(미니)</t>
  </si>
  <si>
    <t>600g(50g*12ea)</t>
  </si>
  <si>
    <t>[무농약] 우리밀 흑미찹쌀 칼슘 찐빵</t>
  </si>
  <si>
    <t>무농약우리밀44%,통팥앙금(국내산)34%,생이스트0.35%,칼슘(無트랜스지방,무첨가,무방부제,무색소)</t>
  </si>
  <si>
    <t>[무농약] 우리밀 통팥 칼슘 찐빵</t>
  </si>
  <si>
    <t>무농약우리밀44%,통팥앙금(국내산)34%,생이스트0.35%칼슘(無트랜스지방,무첨가,무방부제,무색소)</t>
  </si>
  <si>
    <t xml:space="preserve">[무농약] 우리밀 통팥 칼슘 찐빵(미니) </t>
  </si>
  <si>
    <t xml:space="preserve">무농약우리밀45.2%,무항생제계란(국내산)10.1%,야채,버터9%,칼슘2%(無트랜스지방,무첨가,무방부제,무색소) </t>
  </si>
  <si>
    <t>[무농약] 우리밀 야채 칼슘 모닝빵</t>
  </si>
  <si>
    <t>[무농약] 우리밀 야채 칼슘 모닝빵(S/L)</t>
  </si>
  <si>
    <t>미니크로와상[밀가루(미국산,캐나다산), 마늘 4.54%(국산), 파슬리후레이크</t>
  </si>
  <si>
    <t>[단순매입]갈릭크로와상, 16g*50ea</t>
  </si>
  <si>
    <t>밀가루(수입)42.19%,세블락소시지(돈육(수입)95.39%)</t>
  </si>
  <si>
    <t>㎏</t>
  </si>
  <si>
    <t>미니플레인핫도그,40g</t>
  </si>
  <si>
    <t>선진FS</t>
  </si>
  <si>
    <t>플레인핫도그,80g</t>
  </si>
  <si>
    <t>밀가루(수입)99%,,우유밀0.7%소금0.1%,설탕0.1%, 생이스트0.1%</t>
  </si>
  <si>
    <t>수제 빠네파스타(하드롤) 30g</t>
  </si>
  <si>
    <t>수제 빠네파스타(하드롤) 50g</t>
  </si>
  <si>
    <t>박력분21.2%,계란32.4%</t>
  </si>
  <si>
    <t>바나나아이스슈</t>
  </si>
  <si>
    <t>백옥앙금24.96%(흰강남콩수입),계란,중력분,호두11,02%</t>
  </si>
  <si>
    <t>천안호두과자20g</t>
  </si>
  <si>
    <t>블루베리도넛믹스53%</t>
  </si>
  <si>
    <t xml:space="preserve">블루베리케 잌홀 </t>
  </si>
  <si>
    <t>서울식품공업(주)</t>
  </si>
  <si>
    <t>우리밀 미니버터크로와상 (냉동완제)</t>
  </si>
  <si>
    <t>540g</t>
    <phoneticPr fontId="19" type="noConversion"/>
  </si>
  <si>
    <t>소맥분(밀:수입산), 하겔슈가(우박설탕)4.5%, 마가린/인도네시아산 * 하겔슈가('펄 슈가' 중 입자 큰 설탕)와 효모(이스트)가 함유되어 더 달콤하고 맛있는 정통 벨기에 스타일 와플</t>
  </si>
  <si>
    <t>정통와플미니</t>
  </si>
  <si>
    <t>소맥분37%,단팥앙금20%,설탕16.5%,팜유8.6%,벌꿀1.1%,효모,홍피망추출물 등</t>
  </si>
  <si>
    <t>375g(25g*15ea)</t>
  </si>
  <si>
    <t>[일반] 복숭아 모양 찐빵(수도)-(1+1 증정 행사)</t>
  </si>
  <si>
    <t>[일반] 토끼 모양 찐빵(도교)-(1+1 증정 행사)</t>
  </si>
  <si>
    <t>소맥분46.2%,단팥앙금21.6%,설탕8.5%,팜유,효모 등</t>
  </si>
  <si>
    <t>480g(80g*6ea)</t>
  </si>
  <si>
    <t>[일반] 복돼지 모양 찐빵</t>
  </si>
  <si>
    <t>소맥분50%,소맥전분21.4%마아가린11%,계란(국내산)8.8%,계피가루-오븐에190도에서 5~7분조리후 계피설탕에 굴림</t>
  </si>
  <si>
    <t>[일반] 스타츄(추러스)</t>
  </si>
  <si>
    <t>수입타피오카45.8미국강력분28</t>
  </si>
  <si>
    <t>소보루빵,40g</t>
  </si>
  <si>
    <t>여주/팜드림</t>
  </si>
  <si>
    <t>ea</t>
  </si>
  <si>
    <t>고구마앙꼬볼29g</t>
  </si>
  <si>
    <t>우리밀 53.11%, 우리쌀 5.9%, 효모발효종 8.86%</t>
  </si>
  <si>
    <t>{상온}우리밀우리쌀모닝빵(25g*30ea)</t>
  </si>
  <si>
    <t>{냉동}생크림 비스킷 슈(25g*35ea)</t>
  </si>
  <si>
    <t>우리밀100%,유기농설탕,밀가루40.3%,우유8.03%/새롬식품</t>
  </si>
  <si>
    <t>소보루빵,70g</t>
  </si>
  <si>
    <t>우리밀100%,크림(국산100%),밀가루35.12%,버터크림30.73%/새롬식품</t>
  </si>
  <si>
    <t>크림빵,70g</t>
  </si>
  <si>
    <t>우리밀100%,팥(국산100%),밀가루37.15%,우유7.43%/새롬식품</t>
  </si>
  <si>
    <t>단팥빵,80g</t>
  </si>
  <si>
    <t>우리밀53.2%,무항생제유정란(국내산)10.6%,버터(국내산)6.9%,칼슘(無트랜스지방,무첨가,무방부제,무색소)</t>
  </si>
  <si>
    <t>[우리밀] 칼슘 모닝빵</t>
  </si>
  <si>
    <t>[우리밀] 칼슘 모닝빵(S/L)</t>
  </si>
  <si>
    <t>우리밀53.54%,버터(우유)24.58%,계란(국내산)4.82%,냉동효모4.68%(無트랜스지방,무방부제)</t>
  </si>
  <si>
    <t>22g</t>
  </si>
  <si>
    <t>[우리밀] 미니 버터 크라와상</t>
  </si>
  <si>
    <t>우리밀밀가루23.1,유정란,국산통팥앙금</t>
  </si>
  <si>
    <t>저지방연성치즈.식물성유지</t>
  </si>
  <si>
    <t>미니크로와상,17g</t>
  </si>
  <si>
    <t>제빵용밀가루(수입),인스탄트이스트,s-500, 설탕,소금,발효버터(뉴질랜드),파슬리</t>
  </si>
  <si>
    <t>500g(약1g*500개)</t>
  </si>
  <si>
    <t>파슬리 크루통(1.4cm*1.4cm)</t>
  </si>
  <si>
    <t>중력분31.59,정백당 우유,계란,호박씨</t>
  </si>
  <si>
    <t>씨와플40g</t>
  </si>
  <si>
    <t>중력분47.56%,황설탕26.41%,타피오카</t>
  </si>
  <si>
    <t>수제전통찰호떡40g</t>
  </si>
  <si>
    <t>수제전통찰호떡60g</t>
  </si>
  <si>
    <t>초코렛도넛가루56.14</t>
  </si>
  <si>
    <t>초코볼</t>
  </si>
  <si>
    <t>초코링도넛, 화이트링도넛</t>
  </si>
  <si>
    <t>코코아분말7.97%(싱가포르), 우유칼슘 0.16%</t>
  </si>
  <si>
    <t>바른선칼슘브라우니</t>
  </si>
  <si>
    <t>냉동생지도넛믹스,딸기필링 17.78%,두부 13.65%, 식물성오일, 슈거코트, 전란액</t>
  </si>
  <si>
    <t>바른선,두부도너츠딸기mini,350g(35g*10ea),냉동</t>
  </si>
  <si>
    <t>냉동생지도넛믹스,바바리안필링 17.78%,두부 13.65%, 식물성오일, 슈거코트, 전란액</t>
  </si>
  <si>
    <t>바른선,두부도너츠바바리안mini,350g(35g*10ea),냉동</t>
  </si>
  <si>
    <t>강력쌀가루 42.02%[쌀 74.3%(국산), 글루텐(프랑스), 호화쌀가루(국산),계란(국산),마가린(식물성유지), 밀 0%</t>
  </si>
  <si>
    <t>바른선우리쌀와플 30g*30ea</t>
  </si>
  <si>
    <t>바른선우리쌀와플 50g*20ea</t>
  </si>
  <si>
    <t>카스타드 크림, 가공유크림,쿠키 함유</t>
  </si>
  <si>
    <t>바른선슈퍼볼쿠키앤크림 25g*6ea</t>
  </si>
  <si>
    <t>바른선슈퍼볼쿠키앤초코 25g*6ea</t>
  </si>
  <si>
    <t>타피오카전분(태국산)28.98%,통팥앙금(중국산)25%,전란,소맥분,검정깨,클로렐라 등</t>
  </si>
  <si>
    <t>2kg(40g*50ea)</t>
  </si>
  <si>
    <t>클로렐라 통팥 깨찰 도넛</t>
  </si>
  <si>
    <t>팥앙금35.9%(국산),쌀엿조청97.4%(국산)/새롬식품</t>
  </si>
  <si>
    <t>만쥬,25g</t>
  </si>
  <si>
    <t>파파야 쉬폰케익 (35g*40ea)</t>
  </si>
  <si>
    <t>밀가루, 초코칩14.81%, 콘아몬드크림</t>
  </si>
  <si>
    <t>쉐프원 초코칩 트위스트</t>
  </si>
  <si>
    <t>쉐프원 옥수수마들렌</t>
  </si>
  <si>
    <t>쉐프원 그대로꽈배기</t>
  </si>
  <si>
    <t>쉐프원 검은깨 미니볼</t>
  </si>
  <si>
    <t>라즈베리(미국산)25.0%,</t>
  </si>
  <si>
    <t>라스베리바이츠</t>
  </si>
  <si>
    <t>사과파이필링22.22%[사과(국내산)39.50%)</t>
  </si>
  <si>
    <t>애플미니턴오버</t>
  </si>
  <si>
    <t>밀가루53.54%(미국/캐나다),마가린24.58%(호주산),정백당,계란,냉동효모,활성글루텐,정제염</t>
  </si>
  <si>
    <t>미니크로와상</t>
  </si>
  <si>
    <t>쵸코 아이스슈</t>
  </si>
  <si>
    <t>카스타드 36%,가공유크림 36%</t>
  </si>
  <si>
    <t>화이트 아이스슈 (카스타드)</t>
  </si>
  <si>
    <t>쉐프원 오리지널 브라우니 750g(25g*30ea)</t>
  </si>
  <si>
    <t>쉐프원 정통벨기에 와플 670g(30g*22ea)</t>
  </si>
  <si>
    <t>바나나 카스타드 크림을 듬뿍 담은 고급 완제빵</t>
  </si>
  <si>
    <t>1.6kg</t>
    <phoneticPr fontId="19" type="noConversion"/>
  </si>
  <si>
    <t>촉촉한 문케익 1.6kg (40g*40ea)</t>
  </si>
  <si>
    <t>① 오트밀쿠키 : 밀가루, 오트밀, 건포도</t>
  </si>
  <si>
    <t>오트밀쿠키 생지류 1kg(50ea)</t>
  </si>
  <si>
    <t>② 땅콩쿠키 : 밀가루, 땅콩분태</t>
  </si>
  <si>
    <t>땅콩쿠키 생지류 1kg(50ea)</t>
  </si>
  <si>
    <t>③ 아몬드쿠키 : 밀가루, 아몬드슬라이스, 호두분태</t>
  </si>
  <si>
    <t>아몬드쿠키 생지류 1kg(50ea)</t>
  </si>
  <si>
    <t>④ 쵸코쿠키 : 밀가루, 쵸코칩, 쵸코분말, 아몬드</t>
  </si>
  <si>
    <t>쵸코쿠키 생지류 1kg(50ea)</t>
  </si>
  <si>
    <t>촉촉하고 부드러운 맛, 아몬드가 토핑된 머핀</t>
  </si>
  <si>
    <t>정통아몬드머핀 (60g*4ea)</t>
  </si>
  <si>
    <t>코코아와 다크초코칩 첨가, 깊은 초코맛의 머핀</t>
  </si>
  <si>
    <t>정통카카오머핀 (60g*4ea)</t>
  </si>
  <si>
    <t>정통모닝빵 (28g*10ea)</t>
  </si>
  <si>
    <t>미니크로와상-에스(생지)</t>
  </si>
  <si>
    <t>슈크림 데니쉬(생지)</t>
  </si>
  <si>
    <t>딸기필링 데니쉬(생지)</t>
  </si>
  <si>
    <t>찹쌀 꽈배기도너츠(생지)</t>
  </si>
  <si>
    <t>깨찰호떡 1.2kg(생지)</t>
  </si>
  <si>
    <t>고소한 땅콩호떡 1.56kg(52g*30ea)</t>
  </si>
  <si>
    <t>박력,계란,설탕,물엿,바닐라,식용유,소금</t>
  </si>
  <si>
    <t>트윈핑거마들렌</t>
  </si>
  <si>
    <t>우리밀46%(국산),가공버터,정배강,마늘(국산)</t>
  </si>
  <si>
    <t>우리밀미니갈릭바게트</t>
  </si>
  <si>
    <t>하늘보리빵(완제)</t>
  </si>
  <si>
    <t>미니식빵14g</t>
  </si>
  <si>
    <t>샌드위치용48g</t>
  </si>
  <si>
    <t>국산,우리밀100%,밀가루67.25%,우유11.43%/새롬식품</t>
  </si>
  <si>
    <t>우리밀통밀식빵,300g</t>
  </si>
  <si>
    <t>국산,우리밀100%,밀가루67.7%,계란6.77%/새롬식품</t>
  </si>
  <si>
    <t>오곡식빵,400g</t>
  </si>
  <si>
    <t>무농약국산밀64.22</t>
  </si>
  <si>
    <t>750g(약54조각),미니식빵</t>
  </si>
  <si>
    <t>무농약국산밀80.32</t>
  </si>
  <si>
    <t>우리밀통밀57.7,유정란8.5</t>
  </si>
  <si>
    <t>우리밀통밀58.7,유정란8.65</t>
  </si>
  <si>
    <t>우리밀통밀65.4,유정란9.53</t>
  </si>
  <si>
    <t xml:space="preserve">우리밀36.2%,물엿49%,옥배유9%,설탕5% 등(무트랜스지방,무방부제,무색소,무첨가) </t>
  </si>
  <si>
    <t>26g</t>
  </si>
  <si>
    <t>[우리밀] 전통 손약과(국화모양)</t>
  </si>
  <si>
    <t>자미원</t>
  </si>
  <si>
    <t>우리밀수제와플</t>
  </si>
  <si>
    <t>우리밀초코와플</t>
  </si>
  <si>
    <t>강력분20.54%,중력분,정백당,우유,강력쌀가루(국내산)계란,코코아분말,발로나초코,코코아메스등</t>
  </si>
  <si>
    <t>강력분22.71%,중력분,강력쌀가루45.6%,우유,계란,설탕,마가린</t>
  </si>
  <si>
    <t>무농약 우리밀,찰보리(국산),설탕,계란,마아가린,씨즈닝,소금,칼슘</t>
  </si>
  <si>
    <t>[무농약] 우리밀 칼슘 찰보리 와플</t>
  </si>
  <si>
    <t>무농약우리밀40.5%,통팥앙금(국내산)34%,백년초가루(국내산)4.9%,칼슘(無트랜스지방,무첨가,무방부제,무색소)</t>
  </si>
  <si>
    <t>[무농약] 우리밀 백년초 칼슘 찐빵</t>
  </si>
  <si>
    <t>무농약우리밀40.6%,단팥38%,설탕5.1%,이스트,칼슘 등</t>
  </si>
  <si>
    <t>[무농약] 우리밀 칼슘 찐빵</t>
  </si>
  <si>
    <t>무농약우리밀49.4%,단팥37%,오디(국산)2.5%,설탕5.1%,이스트,칼슘 등</t>
  </si>
  <si>
    <t>[무농약] 우리밀 칼슘 오디찐빵</t>
  </si>
  <si>
    <t>무농약우리밀49.4%,단팥37%,흑미(국산)2.5%,설탕5.1%,이스트,칼슘 등</t>
  </si>
  <si>
    <t>[무농약] 우리밀 칼슘 흑미찐빵</t>
  </si>
  <si>
    <t>소맥분(호주산)35%,단호박(국산)5%,팥(중국산)30%,백설탕5%,소금(국산)0.8%,계란(난백)2%,포도당0.5%,이스트1%,파우다0.5%,정제수17.7%</t>
  </si>
  <si>
    <t>단호박찐빵(할매)</t>
  </si>
  <si>
    <t>(50g*30개)</t>
  </si>
  <si>
    <t xml:space="preserve">소맥분(호주산)35%,쌀(국산)5%,팥(중국산)30%,백설탕5%,소금(국산)0.8%,계란(난백)2%,포도당3%,이스트1%,파우다0.5%,정제수17.7%
</t>
  </si>
  <si>
    <t>안흥찐빵(할매)</t>
  </si>
  <si>
    <t>소맥분(호주산)35%,흑미(국산)5%,팥(중국산)30%,백설탕5%,소금(국산)0.8%,계란(난백)2%,포도당3%,이스트1%,파우다0.5%,정제수17.7%</t>
  </si>
  <si>
    <t>흑미찐빵(할매)</t>
  </si>
  <si>
    <t>소맥분(호주산)63.69%,팥앙금24.16%,젖산칼슘1.16%,생이스트 등</t>
  </si>
  <si>
    <t>[일반] 칼슘 찐빵(미니)</t>
  </si>
  <si>
    <t>[일반] 칼슘 찐빵</t>
  </si>
  <si>
    <t>우리밀(45%) 우리쌀(15%)  50g</t>
  </si>
  <si>
    <t>우리밀우리쌀 흰찐빵</t>
  </si>
  <si>
    <t>우리밀우리쌀 쑥찐빵</t>
  </si>
  <si>
    <t>우리밀우리쌀 흑미찐빵</t>
  </si>
  <si>
    <t>우리밀우리쌀 단호빡찐빵</t>
  </si>
  <si>
    <t>우리밀우리쌀 자색고구마찐빵</t>
  </si>
  <si>
    <t>우리쌀(15%) 50g</t>
  </si>
  <si>
    <t>우리쌀 흰찐빵</t>
  </si>
  <si>
    <t>우리쌀 쑥찐빵</t>
  </si>
  <si>
    <t>우리쌀 흑미찐빵</t>
  </si>
  <si>
    <t>우리쌀 단호박찐빵</t>
  </si>
  <si>
    <t>우리쌀 자색고구마찐빵</t>
  </si>
  <si>
    <t>중력밀가루(수입산)55%,우리쌀5%, 팥앙금(중국산)35%,정백당1.8%식물성마아가린0.45%, 정제염0.15%생이스트0.35%, 단호박2%베이킹파우더0.25%,</t>
  </si>
  <si>
    <t>오색쌀찐빵(단호박)</t>
  </si>
  <si>
    <t>(80g*20개)</t>
  </si>
  <si>
    <t>중력밀가루(수입산)55%,우리쌀5%, 팥앙금(중국산)35%,정백당1.8%식물성마아가린0.45%, 정제염0.15%생이스트0.35%, 적고구마2%베이킹파우더0.25%,</t>
  </si>
  <si>
    <t>오색쌀찐빵(적고구마)</t>
  </si>
  <si>
    <t>츄러스</t>
  </si>
  <si>
    <t>우리쌀츄러스</t>
  </si>
  <si>
    <t>지앤지(G&amp;G)</t>
  </si>
  <si>
    <t>빼빼츄</t>
  </si>
  <si>
    <t>쵸코빼빼츄</t>
  </si>
  <si>
    <t>우리밀프리미엄스타츄(츄러스)</t>
  </si>
  <si>
    <t>쵸코츄러스</t>
  </si>
  <si>
    <t>1.44kg</t>
  </si>
  <si>
    <t>과일케익</t>
  </si>
  <si>
    <t>마술케익</t>
  </si>
  <si>
    <t>초코케익</t>
  </si>
  <si>
    <t>고구마롤,30g</t>
  </si>
  <si>
    <t>꼬마컵케익,60g</t>
  </si>
  <si>
    <t>마블케익,30g</t>
  </si>
  <si>
    <t>아이스롤,40g</t>
  </si>
  <si>
    <t>초코케익롤,30g</t>
  </si>
  <si>
    <t>/CJ</t>
  </si>
  <si>
    <t>70g,치즈케익,클레식</t>
  </si>
  <si>
    <t xml:space="preserve">80g,고구마케익 </t>
  </si>
  <si>
    <t>가공유크림/블루베리</t>
  </si>
  <si>
    <t>블루베리케익,8.75g</t>
  </si>
  <si>
    <t>계란,대두유</t>
  </si>
  <si>
    <t>24g,이츠웰 촉촉한슈슈케익</t>
  </si>
  <si>
    <t>계란,크림치즈</t>
  </si>
  <si>
    <t>35g,이츠웰미니딸기치즈케익</t>
  </si>
  <si>
    <t>35g,이츠웰미니치즈케익</t>
  </si>
  <si>
    <t>고구마,녹차,산딸기,가나슈,초코무스</t>
  </si>
  <si>
    <t>조각케익,20g</t>
  </si>
  <si>
    <t>조각케익,40g</t>
  </si>
  <si>
    <t>국산계란32.32, 우리밀17.95, 국산버터11.59, 국산우유사용</t>
  </si>
  <si>
    <t>케이크</t>
  </si>
  <si>
    <t>국산계란39.1국산밀19.16</t>
  </si>
  <si>
    <t>조각,모카,35g</t>
  </si>
  <si>
    <t>국산무농약쌀22.33%/풀무원</t>
  </si>
  <si>
    <t>바른선카카오쌀케익,40g*25ea</t>
  </si>
  <si>
    <t>국산쌀23.1%/풀무원</t>
  </si>
  <si>
    <t>바른선치즈쌀케익,40g*25ea</t>
  </si>
  <si>
    <t>국산찰보리가루23.9,유정란,국산통팥앙금</t>
  </si>
  <si>
    <t>다크쵸콜렛</t>
  </si>
  <si>
    <t>브라우니케익,26g</t>
  </si>
  <si>
    <t>딸기맛, 치즈맛</t>
  </si>
  <si>
    <t>떡샌드케익 35g 개별포장</t>
  </si>
  <si>
    <t>마가린51.7국산밀8.8</t>
  </si>
  <si>
    <t>가나슈,초코/화이트,35g</t>
  </si>
  <si>
    <t xml:space="preserve">무농약우리밀,무항생제계란(국내산),버터,칼슘2%(無트랜스지방,무첨가,무방부제,무색소) </t>
  </si>
  <si>
    <t>[무농약] 우리밀 칼슘 생크림롤케익</t>
  </si>
  <si>
    <t>무농약우리밀,무항생제계란(국내산),버터,칼슘2%,코코아,초코렛(無트랜스지방,무방부제,무색소)</t>
  </si>
  <si>
    <t>800g(20g*40ea)</t>
  </si>
  <si>
    <t>[무농약] 우리밀 초코 칼슘 조각케익20g</t>
  </si>
  <si>
    <t>무농약우리밀15.5%,무항생제계란(국내산),버터,생크림31%,칼슘(無트랜스지방,무방부제,무색소)</t>
  </si>
  <si>
    <t>[무농약] 우리밀 우유생크림 칼슘 케익</t>
  </si>
  <si>
    <t>(30g*40ea)</t>
  </si>
  <si>
    <t>무농약우리밀19.7%,무항생제계란(국내산)40.1%,버터4.4%,칼슘2%,코코아,초코렛(無트랜스지방,무방부제,무색소)</t>
  </si>
  <si>
    <t>[무농약] 우리밀 초코 칼슘 조각케익35g</t>
  </si>
  <si>
    <t>(35g*40ea)</t>
  </si>
  <si>
    <t xml:space="preserve">무농약우리밀20.4%,무항생제계란(국내산)41.5%,버터7.3%,코코아,칼슘2%(無트랜스지방,무첨가,무방부제,무색소) </t>
  </si>
  <si>
    <t>[무농약] 우리밀 초코 칼슘 롤케익</t>
  </si>
  <si>
    <t>무농약우리밀6.9%,전란액(국내산)18.04%,산딸기퓨레11.78% 등(무농약,무방부제,무색소,무첨가)</t>
  </si>
  <si>
    <t>[무농약] 우리밀 산딸기 무스케익</t>
  </si>
  <si>
    <t>(20g*50ea)</t>
  </si>
  <si>
    <t>무농약우리밀8.2%,무항생제계란(국내산)15.6%,버터1.6%,딸기퓨레11.7%,칼슘(無트랜스지방,무방부제,무색소)</t>
  </si>
  <si>
    <t>[무농약] 우리밀 딸기 무스(칼슘)조각케익</t>
  </si>
  <si>
    <t>무농약우리밀8.4%,무항생제계란(국내산)15.7%,버터1.7%,망고퓨레11%,칼슘(無트랜스지방,무방부제,무색소)</t>
  </si>
  <si>
    <t>[무농약] 우리밀 망고 무스(칼슘)조각케익</t>
  </si>
  <si>
    <t>무농약우리밀9.11%,전란액(국내산)21.77%,다크쵸콜렛19.05% 등(무농약,무방부제,무색소,무첨가)</t>
  </si>
  <si>
    <t>[무농약] 우리밀 초코 무스케익20g</t>
  </si>
  <si>
    <t>(20g*50개)</t>
  </si>
  <si>
    <t>생크림/크림치즈</t>
  </si>
  <si>
    <t>사각치즈케익,8.75g</t>
  </si>
  <si>
    <t>치즈케익,32,5g, 원형</t>
  </si>
  <si>
    <t>우리밀26%,계란18%,대두유18%,호박씨,아몬드,호두 외</t>
  </si>
  <si>
    <t>700g(35g*20개)</t>
  </si>
  <si>
    <t>[우리밀] 생크림 파운드 케익</t>
  </si>
  <si>
    <t>우리밀가루25.53%,계란26.95%,버터25.53%/새롬식품</t>
  </si>
  <si>
    <t>와플케잌</t>
  </si>
  <si>
    <t>우리밀밀가루21.4,유정란,국산유기농딸기잼</t>
  </si>
  <si>
    <t>우리밀밀가루22.1,유정란,국산통팥앙금</t>
  </si>
  <si>
    <t>우리밀블루베리생크림케익</t>
  </si>
  <si>
    <t>{냉동}우리밀블루베리케익400g(20g*20EA)</t>
  </si>
  <si>
    <t>{냉동}우리밀사과케익400g(20g*20EA)</t>
  </si>
  <si>
    <t>크림치즈/계란</t>
  </si>
  <si>
    <t>티라미스케익,8.75g</t>
  </si>
  <si>
    <t>(40g*25개)</t>
  </si>
  <si>
    <t>[무농약] 우리밀 초코 무스케익40g</t>
  </si>
  <si>
    <t>대아상교</t>
  </si>
  <si>
    <t>480g</t>
  </si>
  <si>
    <t>초코칩쿠키</t>
  </si>
  <si>
    <t>우리밀23%,현미(국산)12%,버터,호두5% 외</t>
  </si>
  <si>
    <t>28g</t>
  </si>
  <si>
    <t>[우리밀] 칼슘 호두쿠키(수제)</t>
  </si>
  <si>
    <t>우리밀프룬쿠키-냉동생지</t>
  </si>
  <si>
    <t>우리밀오렌지쿠키</t>
  </si>
  <si>
    <t>우리밀오렌지쿠키-냉동생지</t>
  </si>
  <si>
    <t>우리밀프룬쿠키</t>
  </si>
  <si>
    <t>푸드코아</t>
  </si>
  <si>
    <t>오렌지데니쉬</t>
  </si>
  <si>
    <t>크루통</t>
  </si>
  <si>
    <t>파이</t>
  </si>
  <si>
    <t>(냉동생지)고구마57.81%,식염0.37%,백옥앙금4.81%,완두앙금4.81%,강력밀가루10.73%,중력밀가루4.6%,마가린류16.87%</t>
  </si>
  <si>
    <t>38g</t>
  </si>
  <si>
    <t>선비촌 고구마파이(냉동생지)</t>
  </si>
  <si>
    <t>미국밀가루38국산파이버터34</t>
  </si>
  <si>
    <t>비틀이파이,25g</t>
  </si>
  <si>
    <t>플라워파이,20g</t>
  </si>
  <si>
    <t>미국밀가루38국산파이버터34중국산사과다이스20</t>
  </si>
  <si>
    <t>애플파이,30g이상</t>
  </si>
  <si>
    <t>밀가루35.42%,사과파이필링30.59%,마아가린21.33% 등</t>
  </si>
  <si>
    <t>미니 애플 파이(냉동생지)</t>
  </si>
  <si>
    <t>(35g*50ea)</t>
  </si>
  <si>
    <t>우리밀27.3%,유정란(국내산)26.4%,호두24.6%,마아가린(국내산)6.8%,설탕11.6% 등</t>
  </si>
  <si>
    <t>300g(50g*6개)</t>
  </si>
  <si>
    <t>[우리밀] 미니 호두파이(원형)</t>
  </si>
  <si>
    <t xml:space="preserve">우리밀37.64%,버터(우유)3.42%,고구마앙금(국내산)22.56%,(無트랜스지방,무방부제) </t>
  </si>
  <si>
    <t>[우리밀] 미니 버터 파이(고구마)</t>
  </si>
  <si>
    <t>우리밀37.64%,버터3.42%,고구마앙금22.56%,계란1.71%(無트랜스지방)</t>
  </si>
  <si>
    <t>[우리밀] 미니 버터 파이(고구마)(생지)</t>
  </si>
  <si>
    <t>우리밀45.17%,버터4.11%,딸기잼20%,계란2.05%(無트랜스지방)</t>
  </si>
  <si>
    <t>[우리밀] 미니 버터 파이(딸기쨈)(생지)</t>
  </si>
  <si>
    <t>중력분15.14%,호두10.25%,쌀가루5.05%(국내산),계란,물엿,정백당,계피가루,우유</t>
  </si>
  <si>
    <t xml:space="preserve">커스터드푸딩 </t>
  </si>
  <si>
    <t>커스터드푸딩 100g</t>
  </si>
  <si>
    <t>우리밀16.3%,버터,피망,당근,양파,피자치즈1.5% 등-다른 피자도우보다 얇고 바삭한 페스츄리 도우사용</t>
  </si>
  <si>
    <t>300g(50g*6ea)</t>
  </si>
  <si>
    <t>[우리밀] 미니 피자(원형)-오븐용</t>
  </si>
  <si>
    <t>크러스트48%,자연치즈20%,양파,포크4%,페파로니햄2%,햄5%,스위트콘,새송이,피망 외</t>
  </si>
  <si>
    <t>수제 통4각 콤비네이션 피자(오븐용)</t>
  </si>
  <si>
    <t>(49cm*28.5cm)</t>
  </si>
  <si>
    <t>수제 콤비네이션 피자(오븐용)</t>
  </si>
  <si>
    <t>(60g*32ea)</t>
  </si>
  <si>
    <t>크러스트49.5%,자연치즈19.8%,양파,포크5.9%,다진불고기2.6%,새송이,피망 외</t>
  </si>
  <si>
    <t>수제 불고기 피자(오븐용)</t>
  </si>
  <si>
    <t>콤비네이션조각피자</t>
  </si>
  <si>
    <t>불고기조각피자</t>
  </si>
  <si>
    <t>스위티치즈조각피자</t>
  </si>
  <si>
    <t>양배추52.36%, 계란17.32%, 밀가루(밀)9.89%, 오징어4.46%, 파2.68%,가다랑어추출물, 간장</t>
  </si>
  <si>
    <t>미니오꼬노미야끼 1kg(20g*50ea)</t>
  </si>
  <si>
    <t>480g</t>
    <phoneticPr fontId="19" type="noConversion"/>
  </si>
  <si>
    <t>피자도우</t>
  </si>
  <si>
    <t>소맥분85%,설탕2%,소금1%,이스트4% 외</t>
  </si>
  <si>
    <t>우리밀59%,설탕4.7%,파이마가린14.7% 등 (無트랜스지방,무첨가,무방부제,무색소)</t>
  </si>
  <si>
    <t>(16~18g*6ea)</t>
  </si>
  <si>
    <t>흑미미니피자도우</t>
  </si>
  <si>
    <t>무농약우리밀23.5%,소시지45.16%,전란액16.45%,칼슘0.7% 등</t>
  </si>
  <si>
    <t>[무농약] 우리밀 3無 칼슘 핫도그30g</t>
  </si>
  <si>
    <t>[무농약] 우리밀 3無 칼슘 핫도그50g</t>
  </si>
  <si>
    <t>우리밀41.6%,소시지[돼지/닭고기(국내산)]47.1%,(無아질산나트륨,無발색제,無트랜스지방,무색소,무첨가)</t>
  </si>
  <si>
    <t>500g(50g*10ea)</t>
  </si>
  <si>
    <t>[우리밀] 5無 핫도그</t>
  </si>
  <si>
    <t>우리밀47.7%,소시지[돼지/닭고기(국내산)]40.1%,(無아질산나트륨,無발색제,無트랜스지방,무색소,무첨가)</t>
  </si>
  <si>
    <t>[우리밀] 5無 핫도그(미니)</t>
  </si>
  <si>
    <t>우리쌀치즈떡50%(우리쌀70%,치즈30%),우리밀27.3%,계란9%</t>
  </si>
  <si>
    <t>크로바 우리쌀치즈떡핫도그50g</t>
  </si>
  <si>
    <t>크로바 우리쌀치즈떡핫도그30g</t>
  </si>
  <si>
    <t>핫도그빵</t>
  </si>
  <si>
    <t>무농약 우리밀48.7%,무항생제계란(국내산)10.1%,버터9%,칼슘2%(無트랜스지방,무첨가,무방부제,무색소)</t>
  </si>
  <si>
    <t>무농약국산밀79.68</t>
  </si>
  <si>
    <t>50g,개량제x유화제x</t>
  </si>
  <si>
    <t>햄버거빵</t>
  </si>
  <si>
    <t>클로렐라녹차땅콩호떡70g</t>
  </si>
  <si>
    <t>클로렐라녹차땅콩호떡</t>
  </si>
  <si>
    <t>노랑찹쌀땅콩 호떡40g</t>
  </si>
  <si>
    <t>노랑찹쌀땅콩호떡</t>
  </si>
  <si>
    <t>노랑찹쌀땅콩 호떡70g</t>
  </si>
  <si>
    <t>무농약우리밀(국내산)31.4%,황설탕14.3%,흑설탕4.2%,백년초분말4%,포도당,식염,찹쌀가루,마아가린 등</t>
  </si>
  <si>
    <t>[무농약] 우리밀 수제 백년초 호떡(반제품)</t>
  </si>
  <si>
    <t>(40g*30ea)</t>
  </si>
  <si>
    <t>무농약우리밀(국내산)32.4%,황설탕13.3%,흑설탕4.2%,단호박분말8%,찰옥수수전분6%,찹쌀가루 등</t>
  </si>
  <si>
    <t>[무농약] 우리밀 수제 단호박 호떡(반제품)</t>
  </si>
  <si>
    <t>무농약우리밀(국내산)32.6%,황설탕13.3%,흑설탕4.2%,흑미(국내산)8%,포도당,식염,찹쌀가루,마아가린 등</t>
  </si>
  <si>
    <t>[무농약] 우리밀 수제 흑미 호떡(반제품)</t>
  </si>
  <si>
    <t>무농약우리밀(국내산)42.6%,황설탕14.3%,흑설탕4.2%,포도당,식염,양파,당근,부추,찹쌀가루,마아가린 등</t>
  </si>
  <si>
    <t>[무농약] 우리밀 수제 야채 호떡(반제품)</t>
  </si>
  <si>
    <t xml:space="preserve">밀가루46.6%(밀:수입산),황설탕,흑설탕,빵가루[밀가루(밀:수입산),
이스트,식물성유지,포도당,옥수수전분)],옥수수가루(수입:브라질산),
땅콩분태(수입:중국산),대두유,계피가루,해바라기씨,호박씨,
함수결정포도당,정제염,정백당,아세틸아디핀산이전분,
녹차가루,클로렐라원말 </t>
  </si>
  <si>
    <t>크로바 녹차호떡</t>
  </si>
  <si>
    <t>(70g*20개)</t>
  </si>
  <si>
    <t>밀가루46.6%(밀:수입산),황설탕,흑설탕,빵가루[밀가루(밀:수입산),
이스트,식물성유지,포도당,옥수수전분],옥수수가루(수입:브라질산),
땅콩분태(수입:중국산),대두유,계피가루,해바라기씨,호박씨,함수결정포도당,
정제염,정백당,아세틸아디핀산이전분,찹쌀가루,강황가루</t>
  </si>
  <si>
    <t>크로바 찹쌀호떡</t>
  </si>
  <si>
    <t>소맥분(미국,호주산)38.1%,정제수19%,조미혼합야채14.8%,황설탕10.2%,흑설탕3.3%,정제염2.4%,마아가린1.5%,포도당3.1%,찹쌀가루6.3%,베이킹파우다0.5%,이스트0.8%</t>
  </si>
  <si>
    <t>크로바 야채호떡(반제품)</t>
  </si>
  <si>
    <t>(40g*30개)</t>
  </si>
  <si>
    <t>클로렐라녹차땅콩호떡40g</t>
  </si>
  <si>
    <t>친환경 찹쌀로 만들어 밀가루와 다른 쫀득한 식감</t>
  </si>
  <si>
    <t>/뚜레쥬르</t>
  </si>
  <si>
    <t>국산밀가루37.5국산찹쌀21.88국산유기농쌀가루3.13/중부우리밀제과</t>
  </si>
  <si>
    <t>찹쌀꽈배기,30g</t>
  </si>
  <si>
    <t>국산찹쌀가루40.26,국산밀</t>
  </si>
  <si>
    <t>{냉동}우리밀수제꽈베기데니쉬(생지)(30g*40ea)</t>
  </si>
  <si>
    <t>우리밀16.53%,밀38.57%,생이스트</t>
  </si>
  <si>
    <t>수제우리밀꽈베기30g</t>
  </si>
  <si>
    <t>정재가공유지(팜유,채종유,생효모)</t>
  </si>
  <si>
    <t>페스트리꽈베기,40g</t>
  </si>
  <si>
    <t>미니찹쌀도넛,40,5g</t>
  </si>
  <si>
    <t>패스츄리도넛,45g</t>
  </si>
  <si>
    <t>무농약국산찹쌀56.78,국산팥</t>
  </si>
  <si>
    <t>팥찹쌀도넛,30g</t>
  </si>
  <si>
    <t>찹쌀(국산)2.8,보리가루(국산)</t>
  </si>
  <si>
    <t>보리호떡,30g</t>
  </si>
  <si>
    <t>찹쌀(국산)2.9,보리가루(국산)</t>
  </si>
  <si>
    <t>보리호떡,50g</t>
  </si>
  <si>
    <t>찹쌀36.3,슈크림31.1</t>
  </si>
  <si>
    <t>밀또띠아,10인치</t>
  </si>
  <si>
    <t>밀또띠아,8인치</t>
  </si>
  <si>
    <t>쌀또띠아,10인치</t>
  </si>
  <si>
    <t>쌀또띠아,6인치</t>
  </si>
  <si>
    <t>쌀또띠아,8인치</t>
  </si>
  <si>
    <t>소맥분94.2(수입밀),두번구운제품</t>
  </si>
  <si>
    <t>수제밀또띠아7인치,37g</t>
  </si>
  <si>
    <t>소맥분94.3(수입밀),두번구운제품</t>
  </si>
  <si>
    <t>파프리카또띠아8인치,42g</t>
  </si>
  <si>
    <t>소맥분94.4(수입밀),두번구운제품</t>
  </si>
  <si>
    <t>수제밀또띠아6인치,17g</t>
  </si>
  <si>
    <t>밀또띠아,6인치</t>
  </si>
  <si>
    <t>생지</t>
  </si>
  <si>
    <t>마늘러스크,20g</t>
  </si>
  <si>
    <t>밀가루39.97%,유기농원당5.56%/생협</t>
  </si>
  <si>
    <t>오븐용마늘빵(토핑),16g</t>
  </si>
  <si>
    <t>{냉동}우리밀수제마늘빵(생지)400g(10g*40ea)</t>
  </si>
  <si>
    <t>/뜨레주르</t>
  </si>
  <si>
    <t>미니스콘초콜렛,30g</t>
  </si>
  <si>
    <t>/케익모아</t>
  </si>
  <si>
    <t>마늘스틱,20g/60g</t>
  </si>
  <si>
    <t>단호박부꾸미,43g</t>
  </si>
  <si>
    <t>우리밀아침빵(S/L)</t>
  </si>
  <si>
    <t>미니쌀아침빵(S/L)</t>
  </si>
  <si>
    <t>쌀아침빵(S/L)</t>
  </si>
  <si>
    <t>단호박 10.86/CJ</t>
  </si>
  <si>
    <t>수수부꾸미,43g</t>
  </si>
  <si>
    <t>뚜레쥬르</t>
  </si>
  <si>
    <t>밀가루(수입)43,속버터(수입)40%,오렌지필1.5</t>
  </si>
  <si>
    <t>수제오렌지파이생지18g</t>
  </si>
  <si>
    <t>밀가루(수입)44,속버터(수입)34,초코칩1</t>
  </si>
  <si>
    <t>수제초코칩파이생지20g</t>
  </si>
  <si>
    <t>밀가루22.8%,유정란28.1%/생협</t>
  </si>
  <si>
    <t>미니쵸코머핀,냉장,25g</t>
  </si>
  <si>
    <t>밀가루27.7%,유기농원당25.2%/생협</t>
  </si>
  <si>
    <t>미니머핀,냉장,25g</t>
  </si>
  <si>
    <t>밀가루60.61%,유기농설탕1.21%/생협</t>
  </si>
  <si>
    <t>오븐용바게트S/L,10g</t>
  </si>
  <si>
    <t>바닐라크라운</t>
  </si>
  <si>
    <t>생바나나 7.38/CJ</t>
  </si>
  <si>
    <t>바나나찹쌀스낵,40g</t>
  </si>
  <si>
    <t>깨찰빵,25g</t>
  </si>
  <si>
    <t>우리밀47.62, 국산버터21.43, 국산우유</t>
  </si>
  <si>
    <t>우리밀통밀54.8,유정란8.2,국산채소</t>
  </si>
  <si>
    <t>토마토소스,또띠아</t>
  </si>
  <si>
    <t>미트크니쉬80g</t>
  </si>
  <si>
    <t>치킨브리또50g</t>
  </si>
  <si>
    <t>미니라스베리,43g</t>
  </si>
  <si>
    <t>미니시나몬,42g</t>
  </si>
  <si>
    <t>흑미칼조네</t>
  </si>
  <si>
    <t>/서울식품</t>
  </si>
  <si>
    <t>미니녹차쿠키,18g</t>
  </si>
  <si>
    <t>미니아몬드쿠키,18g</t>
  </si>
  <si>
    <t>미니초코칩쿠키,18g</t>
  </si>
  <si>
    <t>초코/피넛,25g</t>
  </si>
  <si>
    <t>곰돌이,28g</t>
  </si>
  <si>
    <t>병아리,20g</t>
  </si>
  <si>
    <t>박력분(밀:미국산),마가린{식물성유지[대두유(수입산),팜올레인유(말레이시아산),팜스테아린유(말레이시아산)].가공유지[팜스테아린유(말레이시아산),야자유],정제수, 유화제, d-토코페롤,합성착향료(밀크향:우유)},흑설탕., 쵸코칩6.84%,[설탕,경화팜스테아린유,코코아파우다,쏘야레시친,합성착향료(바닐린)/싱가폴산],전화당시럽,전란액(계란),코코아분말,버이킹파우다[탄산수소나트륨,산성피로인산나트륨,전분,제일인산칼슘,젖산칼슘],정제수,정제염,중탄산나트륨</t>
  </si>
  <si>
    <t>쵸코칩쿠키(생지/수입밀)</t>
  </si>
  <si>
    <t>(50개)</t>
  </si>
  <si>
    <t>박력분(밀:미국산),마가린마가린{식물성유지[대두유(수입산),팜올레인유(말레이시아산),팜스테아린유(말레이시아산)].가공유지[팜스테아린유(말레이시아산),야자유],정제수, 유화제, d-토코페롤,합성착향료(밀크향:우유)},흑설탕,전화당시럽,전란액(계란),베이킹파우다[탄산수소나트륨,산성피로인산나트륨,전분,제일인산칼슘,젖산칼슘],건포도(미국산)13.9%,정제수,정제염,계피가루,중탄산나트륨</t>
  </si>
  <si>
    <t>건포도쿠키(생지/수입밀)</t>
  </si>
  <si>
    <t>박력분(밀:미국산),정백당,마가린{식물성유지[대두유(수입산),팜올레인유(말레이시아산),팜스테아린유(말레이시아산)].가공유지[팜스테아린유(말레이시아산),야자유],정제수, 유화제, d-토코페롤,합성착향료(밀크향:우유)},전화당시럽,전란액(계란),황치즈분말1.97%,치자황색소삼백피디,코치닐색소-엔,베이킹파우다[탄산수로나트륨,산성피로인산나트륨,전분,제일인산칼슘,젖산칼슘],정제염,천연효모(버텍스)</t>
  </si>
  <si>
    <t>치즈쿠키(생지/수입밀)</t>
  </si>
  <si>
    <t>박력분(밀:미국산),흑설탕,마가린{식물성유지[대두유(수입산),팜올레인유(말레이시아산),팜스테아린유(말레이시아산)].가공유지[팜스테아린유(말레이시아산),야자유],정제수, 유화제, d-토코페롤,합성착향료(밀크향:우유)},땅콩분태10.46%(중국산),피넛버터6.34%[땅콩,덱스트린,정제가공유지,유화제,정제염],전화당시럽,전란액(계란),베이킹파우다[탄산수소나트륨,산성피로인산나트륨,전분,제일인산칼슘,젖산칼슘],정제수,정제염,중탄산나트륨</t>
  </si>
  <si>
    <t>피넛쿠키(생지/수입밀)</t>
  </si>
  <si>
    <t>박력분(우리밀:국산),마가린{식물성유지[대두유(수입산),팜올레인유(말레이시아산),팜스테아린유(말레이시아산)].가공유지[팜스테아린유(말레이시아산),야자유],정제수, 유화제, d-토코페롤,합성착향료(밀크향:우유)},흑설탕., 쵸코칩6.84%,[설탕,경화팜스테아린유,코코아파우다,쏘야레시친,합성착향료(바닐린)/싱가폴산],전화당시럽,전란액(계란),코코아분말,버이킹파우다[탄산수소나트륨,산성피로인산나트륨,전분,제일인산칼슘,젖산칼슘],정제수,정제염,중탄산나트륨</t>
  </si>
  <si>
    <t>우리밀 쵸코칩쿠키(생지)</t>
  </si>
  <si>
    <t>박력분(우리밀:국산),마가린마가린{식물성유지[대두유(수입산),팜올레인유(말레이시아산),팜스테아린유(말레이시아산)].가공유지[팜스테아린유(말레이시아산),야자유],정제수, 유화제, d-토코페롤,합성착향료(밀크향:우유)},흑설탕,전화당시럽,전란액(계란),베이킹파우다[탄산수소나트륨,산성피로인산나트륨,전분,제일인산칼슘,젖산칼슘],건포도(미국산)13.9%,정제수,정제염,계피가루,중탄산나트륨</t>
  </si>
  <si>
    <t>우리밀 건포도쿠키(생지)</t>
  </si>
  <si>
    <t>박력분(우리밀:국산),정백당,마가린{식물성유지[대두유(수입산),팜올레인유(말레이시아산),팜스테아린유(말레이시아산)].가공유지[팜스테아린유(말레이시아산),야자유],정제수, 유화제, d-토코페롤,합성착향료(밀크향:우유)},전화당시럽,전란액(계란),황치즈분말1.97%,치자황색소삼백피디,코치닐색소-엔,베이킹파우다[탄산수로나트륨,산성피로인산나트륨,전분,제일인산칼슘,젖산칼슘],정제염,천연효모(버텍스)</t>
  </si>
  <si>
    <t>우리밀 치즈쿠키(생지)</t>
  </si>
  <si>
    <t>박력분(우리밀:국산),흑설탕,마가린{식물성유지[대두유(수입산),팜올레인유(말레이시아산),팜스테아린유(말레이시아산)].가공유지[팜스테아린유(말레이시아산),야자유],정제수, 유화제, d-토코페롤,합성착향료(밀크향:우유)},땅콩분태10.46%(중국산),피넛버터6.34%[땅콩,덱스트린,정제가공유지,유화제,정제염],전화당시럽,전란액(계란),베이킹파우다[탄산수소나트륨,산성피로인산나트륨,전분,제일인산칼슘,젖산칼슘],정제수,정제염,중탄산나트륨</t>
  </si>
  <si>
    <t>우리밀 피넛쿠키(생지)</t>
  </si>
  <si>
    <t>{냉동}우리밀수제초코칩쿠키1.8kg(30g*60ea)</t>
  </si>
  <si>
    <t>{냉동}우리밀초코칩쿠키600g(30g*20ea)</t>
  </si>
  <si>
    <t>{냉동}(생지)우리밀크랜베리쿠키(30g*60ea)</t>
  </si>
  <si>
    <t>{냉동}(생지)우리밀크랜베리쿠키(30g*20ea)</t>
  </si>
  <si>
    <t>통밀가루40.0,유정란,국산땅콩4.0</t>
  </si>
  <si>
    <t>(우리밀기준100) 전란액</t>
  </si>
  <si>
    <t>우리밀미니팔미어,25g</t>
  </si>
  <si>
    <t>미니딸기파이,23g</t>
  </si>
  <si>
    <t>버터크로와상,23g</t>
  </si>
  <si>
    <t>고구마,소맥분,버터/CJ푸드빌</t>
  </si>
  <si>
    <t>고구마파이,30g</t>
  </si>
  <si>
    <t>고구마20,딸기잼20</t>
  </si>
  <si>
    <t>미니파이,23g,고구마/딸기잼</t>
  </si>
  <si>
    <t>고구마7(국산),천연토코페롤</t>
  </si>
  <si>
    <t>고구마파이,23g</t>
  </si>
  <si>
    <t>고구마8(국산),천연토코페롤</t>
  </si>
  <si>
    <t>고구마파이,70g</t>
  </si>
  <si>
    <t>딸기잼(국산딸기14.4</t>
  </si>
  <si>
    <t>맛있는딸기파이35g</t>
  </si>
  <si>
    <t>딸기잼(국산딸기40)</t>
  </si>
  <si>
    <t>딸기쨈파이,30g</t>
  </si>
  <si>
    <t>마늘1.19,전란액,양파국산</t>
  </si>
  <si>
    <t>갈릭파이</t>
  </si>
  <si>
    <t>無마가린,롯데브랑제리생산/단순매입</t>
  </si>
  <si>
    <t>1.6kg</t>
  </si>
  <si>
    <t>바른선고구마파이(40g*40ea)</t>
  </si>
  <si>
    <t>바른선애플파이(40g*40ea)</t>
  </si>
  <si>
    <t>플라워파이,25g</t>
  </si>
  <si>
    <t>하트파이,25g</t>
  </si>
  <si>
    <t>애플파이,30g</t>
  </si>
  <si>
    <t>애플파이,55g</t>
  </si>
  <si>
    <t>밀(미국),가공유지검은강남콩1,4%완두1.4%,팓1.4%</t>
  </si>
  <si>
    <t>콩떡파이50g</t>
  </si>
  <si>
    <t>밀(미국),가공유지자연성치즈8%,캔디레몬필1%,레몬농축액0.009%</t>
  </si>
  <si>
    <t>레몬크림치트파이30g</t>
  </si>
  <si>
    <t>밀(미국),가공유지전란액,식물성유지메이플후레바0.06%</t>
  </si>
  <si>
    <t>메이플소프트레이어40g</t>
  </si>
  <si>
    <t>밀(미국)사과다이스40.01%내열성애플필링20%</t>
  </si>
  <si>
    <t>미니포켓애플파이40g</t>
  </si>
  <si>
    <t>밀(미굴)가공유지식물성유지,전란액카라멜크림8%</t>
  </si>
  <si>
    <t>카라멜소프트레이어40G</t>
  </si>
  <si>
    <t>밀/하인즈피자소스(미국)3%</t>
  </si>
  <si>
    <t>피자파이50g</t>
  </si>
  <si>
    <t>블루베리24,(블루베리10캐나다</t>
  </si>
  <si>
    <t>블루베리파이,25g</t>
  </si>
  <si>
    <t>블루베리4.3,(미국산블루베리농축액0</t>
  </si>
  <si>
    <t>내츄럴블루베리35g</t>
  </si>
  <si>
    <t>사과잼10.72,백양금</t>
  </si>
  <si>
    <t>화이트애플파이25g</t>
  </si>
  <si>
    <t>사과파이필링30.5</t>
  </si>
  <si>
    <t>미니애플파이,35g</t>
  </si>
  <si>
    <t>살구잼40(살구40중국산)국내서가공</t>
  </si>
  <si>
    <t>살구쨈파이,25g</t>
  </si>
  <si>
    <t>1.75kg</t>
  </si>
  <si>
    <t>미니슈크림파이(오븐전용) (냉동생지)</t>
  </si>
  <si>
    <t>아몬드10/필리핀파인애플20/중국귤20</t>
  </si>
  <si>
    <t>아몬드/파인애플30g</t>
  </si>
  <si>
    <t>{냉동}우리밀수제사과파이(생지)(30g*40ea)</t>
  </si>
  <si>
    <t>우리밀45.17%,버터(우유)4.11%,딸기잼,계란(국내산)2.05%(無트랜스지방,무방부제)</t>
  </si>
  <si>
    <t>[우리밀] 미니 버터 파이(딸기쨈)</t>
  </si>
  <si>
    <t>우리밀기준100,고구마앙금26.4국산</t>
  </si>
  <si>
    <t>우리밀미니고구마파이,25g</t>
  </si>
  <si>
    <t>우리밀칼슘믹스/조선호텔베이커리</t>
  </si>
  <si>
    <t>우리밀블루베리,35g</t>
  </si>
  <si>
    <t>우리밀애플파이,35g</t>
  </si>
  <si>
    <t>우리밀커스타드,35g</t>
  </si>
  <si>
    <t>자색고구마30(국산),올리고당</t>
  </si>
  <si>
    <t>적고구마파이,35g</t>
  </si>
  <si>
    <t>미니크로와상,18g</t>
  </si>
  <si>
    <t>정재가공유지(팜유,채종유)</t>
  </si>
  <si>
    <t>팔미어파이,27g</t>
  </si>
  <si>
    <t>팔미어파이,50g</t>
  </si>
  <si>
    <t>커리소스19%,애플파이필링2.9%,전란액3.2%</t>
  </si>
  <si>
    <t>미니포켓커리파이40g</t>
  </si>
  <si>
    <t>크림치즈13.3(뉴질랜드)</t>
  </si>
  <si>
    <t>미니크림치즈파이,23g</t>
  </si>
  <si>
    <t>크림치즈23</t>
  </si>
  <si>
    <t>크림치즈파이,35g</t>
  </si>
  <si>
    <t>타피오카전분,흑임자,국산야채</t>
  </si>
  <si>
    <t>깨찰빵30g</t>
  </si>
  <si>
    <t>국산찹쌀36.6,국산흑미,국산현미유</t>
  </si>
  <si>
    <t>국산찹쌀37.6,국산녹차가루,국산현미유</t>
  </si>
  <si>
    <t>{상온}영양밥혼합곡14곡(1kg)</t>
  </si>
  <si>
    <t>기능성쌀</t>
  </si>
  <si>
    <t xml:space="preserve"> 국내산칼슘찹쌀(칼슘함유랑3%)</t>
  </si>
  <si>
    <t>칼슘찹쌀</t>
  </si>
  <si>
    <t>국산친환경쌀/블루베리/대덕바이오</t>
  </si>
  <si>
    <t>블루베리(라이스업) 블루베리색</t>
  </si>
  <si>
    <t>미래상사</t>
  </si>
  <si>
    <t>무농약 가바쌀(현미)</t>
  </si>
  <si>
    <t>무농약 버섯카로틴 라이스</t>
  </si>
  <si>
    <t>무농약 토마코펜 라이스</t>
  </si>
  <si>
    <t>무농약 토마코펜</t>
  </si>
  <si>
    <t>버섯카로틴 라이스</t>
  </si>
  <si>
    <t>베아미카로틴.베아미클로렐라</t>
  </si>
  <si>
    <t>뉴트리기능성쌀</t>
  </si>
  <si>
    <t>칼슘디찹쌀,아미노씻은찹쌀,홍국,버섯카로틴</t>
  </si>
  <si>
    <t>클로렐라,브로클리,강황,토마코펜,녹차칼슘</t>
  </si>
  <si>
    <t>토마코펜 라이스</t>
  </si>
  <si>
    <t>토마코펜</t>
  </si>
  <si>
    <t>칼슘강화찹쌀(전체)</t>
  </si>
  <si>
    <t>[무농약]찰옥수수 100%-(2012년 옥수수 원물소진시 까지 출고 햇옥수수 6월중 출시 예정)</t>
  </si>
  <si>
    <t>[무농약] 햇 찰옥수수 알(찐것)-재고소진시까지</t>
  </si>
  <si>
    <t>{냉동}우리찰옥수수알(미백)kg</t>
  </si>
  <si>
    <t>{냉동}우리찰옥수수알(미흑)kg</t>
  </si>
  <si>
    <t>국산옥수수99,감초,구기자,산약,백출,식염,효소처리스테비아,이상국산/황토마루</t>
  </si>
  <si>
    <t>무농약옥수수바,30g</t>
  </si>
  <si>
    <t>무농약옥수수바,50g</t>
  </si>
  <si>
    <t>무농약옥수수알,kg</t>
  </si>
  <si>
    <t>무농약 초당옥수수60.8%,유기농설탕 등(레토르트 살균처리)-(2012년 옥수수 원물소진시 까지 출고 햇옥수수 6월중 출시 예정)</t>
  </si>
  <si>
    <t>[무농약] 햇 스위트콘-재고소진시까지</t>
  </si>
  <si>
    <t>정선/여량농협</t>
  </si>
  <si>
    <t>냉동찰옥수수,50g/75g,손질</t>
  </si>
  <si>
    <t>냉동찰옥수수알</t>
  </si>
  <si>
    <t>찰옥수수 100%-(2012년 옥수수 원물소진시 까지 출고 햇옥수수 6월중 출시 예정)</t>
  </si>
  <si>
    <t>[국내산] 햇 찰옥수수 바(찐것)-재고소진시까지</t>
  </si>
  <si>
    <t>[국내산] 햇 찰옥수수 알(찐것)-재고소진시까지</t>
  </si>
  <si>
    <t>(50g*20개)</t>
  </si>
  <si>
    <t>쉐프원 스위트콘</t>
  </si>
  <si>
    <t>강낭콩/양대</t>
  </si>
  <si>
    <t>강낭콩/홍대</t>
  </si>
  <si>
    <t>국내산 찹쌀/백미</t>
  </si>
  <si>
    <t>찹쌀/백미</t>
  </si>
  <si>
    <t>국내산 찹쌀/현미</t>
  </si>
  <si>
    <t>찹쌀/현미</t>
  </si>
  <si>
    <t>{냉동}우리완두콩kg</t>
  </si>
  <si>
    <t>{상온}친환경무농약기장1kg(주천농협)</t>
  </si>
  <si>
    <t>{상온}친환경무농약발아현미1kg(주천농협)</t>
  </si>
  <si>
    <t>{상온}친환경무농약서리태1kg(주천농협)</t>
  </si>
  <si>
    <t>{상온}친환경무농약수수1kg(주천농협)</t>
  </si>
  <si>
    <t>{상온}친환경무농약적두1kg(주천농협)</t>
  </si>
  <si>
    <t>{상온}친환경무농약청차조1kg(주천농협)</t>
  </si>
  <si>
    <t>{상온}친환경무농약현미1kg(주천농협)</t>
  </si>
  <si>
    <t>깐녹두</t>
  </si>
  <si>
    <t>무농약 강낭콩/홍대</t>
  </si>
  <si>
    <t>무농약 기장</t>
  </si>
  <si>
    <t>무농약기장</t>
  </si>
  <si>
    <t>무농약 깐녹두</t>
  </si>
  <si>
    <t>무농약 백태</t>
  </si>
  <si>
    <t>무농약 서리태</t>
  </si>
  <si>
    <t>무농약 쌀보리</t>
  </si>
  <si>
    <t>무농약 율무</t>
  </si>
  <si>
    <t>무농약 적두</t>
  </si>
  <si>
    <t>무농약 찰보리</t>
  </si>
  <si>
    <t>무농약 찰수수</t>
  </si>
  <si>
    <t>무농약 찰옥수수쌀</t>
  </si>
  <si>
    <t>무농약 찰흑미</t>
  </si>
  <si>
    <t>무농약 청차조</t>
  </si>
  <si>
    <t>무농약 통밀쌀</t>
  </si>
  <si>
    <t>무농약 혼합15곡</t>
  </si>
  <si>
    <t>무농약 혼합 15곡</t>
  </si>
  <si>
    <t>발아 찰현미</t>
  </si>
  <si>
    <t>발아 현미</t>
  </si>
  <si>
    <t>발아현미</t>
  </si>
  <si>
    <t>발아 흑미</t>
  </si>
  <si>
    <t>백태</t>
  </si>
  <si>
    <t>서리태</t>
  </si>
  <si>
    <t>쌀/현미</t>
  </si>
  <si>
    <t>쌀보리</t>
  </si>
  <si>
    <t>압맥</t>
  </si>
  <si>
    <t>적두</t>
  </si>
  <si>
    <t>찰보리</t>
  </si>
  <si>
    <t>찰수수</t>
  </si>
  <si>
    <t>찰옥수수쌀</t>
  </si>
  <si>
    <t>찰흑미</t>
  </si>
  <si>
    <t>청자조</t>
  </si>
  <si>
    <t>통밀쌀</t>
  </si>
  <si>
    <t>혼합15곡</t>
  </si>
  <si>
    <t>매일뼈튼튼칼슘잡곡</t>
  </si>
  <si>
    <t>{상온}천년풍미무농약찹쌀1kg(주천농협)</t>
  </si>
  <si>
    <t>{상온}친환경무농약현미찹쌀1kg(주천농협)</t>
  </si>
  <si>
    <t>뼈건강찹쌀칼슘</t>
  </si>
  <si>
    <t>뼈건강찹쌀칼슘(친환경)</t>
  </si>
  <si>
    <t>우리밀국산100%/생협</t>
  </si>
  <si>
    <t>이분도통밀쌀,850g</t>
  </si>
  <si>
    <t>미국옥수수</t>
  </si>
  <si>
    <t>스위트콘(그린자이언트)</t>
  </si>
  <si>
    <t>미국옥수수81.33</t>
  </si>
  <si>
    <t>스위트콘(미국산)</t>
  </si>
  <si>
    <t>초당옥수수(국산)60.8%,유기농원당/황토마루</t>
  </si>
  <si>
    <t>무농약 옥수수콘</t>
  </si>
  <si>
    <t>태국옥수수61.00</t>
  </si>
  <si>
    <t>스위트콘(태국산)</t>
  </si>
  <si>
    <t>국내산감100</t>
  </si>
  <si>
    <t>60g</t>
    <phoneticPr fontId="19" type="noConversion"/>
  </si>
  <si>
    <t>{냉동}떠먹는아이스홍시60g</t>
  </si>
  <si>
    <t>감</t>
  </si>
  <si>
    <t>단감 100%</t>
  </si>
  <si>
    <t>[싱싱]조각단감40g</t>
  </si>
  <si>
    <t>씨없는 청도 홍시 (적당한크기로 조각)</t>
  </si>
  <si>
    <t>[싱싱]조각아이스홍시40g</t>
  </si>
  <si>
    <t>[싱싱]조각아이스홍시60g</t>
  </si>
  <si>
    <t>청경영농조합/단순매입</t>
  </si>
  <si>
    <t>아이스홍시,60g</t>
  </si>
  <si>
    <t>블루베리 100% (미국산)</t>
  </si>
  <si>
    <t>바른선냉동블루베리</t>
  </si>
  <si>
    <t>감(곷감)</t>
  </si>
  <si>
    <t>감100%(국내산:청도)</t>
  </si>
  <si>
    <t>청도곶감약48g</t>
  </si>
  <si>
    <t>청도곶감약58g</t>
  </si>
  <si>
    <t>감(조각감)</t>
  </si>
  <si>
    <t>감100%(국내산,청도)</t>
  </si>
  <si>
    <t>감말랭이</t>
  </si>
  <si>
    <t>청도감말랭이</t>
  </si>
  <si>
    <t>걵포도100%,미국,캘리포니아</t>
  </si>
  <si>
    <t>크로바 건포도</t>
  </si>
  <si>
    <t>경산/산림조합</t>
  </si>
  <si>
    <t>건대추(통),별초</t>
  </si>
  <si>
    <t>건대추(통),상초</t>
  </si>
  <si>
    <t>건대추(통),특초</t>
  </si>
  <si>
    <t>대추S/L,건조</t>
  </si>
  <si>
    <t>대추S/L,불리지않고사용</t>
  </si>
  <si>
    <t>통대추,씨제거</t>
  </si>
  <si>
    <t>망고</t>
  </si>
  <si>
    <t>바모양의 한조각, 냉동</t>
  </si>
  <si>
    <t>[싱싱]각아이스망고미트 40g</t>
  </si>
  <si>
    <t>블루베리 (미국,칠레)</t>
  </si>
  <si>
    <t>[싱싱]냉동블루베리</t>
  </si>
  <si>
    <t>적당한 크기로 조각, 냉동</t>
  </si>
  <si>
    <t>[싱싱]조각아이스망고 40g</t>
  </si>
  <si>
    <t>반건시</t>
  </si>
  <si>
    <t xml:space="preserve"> 국내산 감 100%</t>
  </si>
  <si>
    <t>(약35g~45g)약25개</t>
  </si>
  <si>
    <t>3번140개,제주산무농약감귤/자연농장</t>
  </si>
  <si>
    <t>감귤(3번크기)</t>
  </si>
  <si>
    <t>4번125개,제주산무농약감귤/자연농장</t>
  </si>
  <si>
    <t>감귤(4번크기)</t>
  </si>
  <si>
    <t>5번107개,제주산무농약감귤/자연농장</t>
  </si>
  <si>
    <t>감귤(5번크기)</t>
  </si>
  <si>
    <t>5번크기(34개이상),친환경 저농약제품/옥산농민회</t>
  </si>
  <si>
    <t>5번크기,친환경</t>
  </si>
  <si>
    <t>아이사랑영농조합</t>
  </si>
  <si>
    <t>6번94개,제주산무농약감귤/자연농장</t>
  </si>
  <si>
    <t>감귤(6번크기)</t>
  </si>
  <si>
    <t>6번크기(41개이상),친환경 저농약제품/옥산농민회</t>
  </si>
  <si>
    <t>6번크기,친환경</t>
  </si>
  <si>
    <t xml:space="preserve">골드 조각 파인애플 30g </t>
  </si>
  <si>
    <t>골드조각파인애플 30g</t>
  </si>
  <si>
    <t>골드 조각 파인애플 40g</t>
  </si>
  <si>
    <t>골드조각파인애플 40g</t>
  </si>
  <si>
    <t>골드 조각 파인애플 50g</t>
  </si>
  <si>
    <t>골드조각 파인애플 50g</t>
  </si>
  <si>
    <t>골드키위</t>
  </si>
  <si>
    <t>[싱싱],20g,40g</t>
  </si>
  <si>
    <t>골드파인애플바(스틱)</t>
  </si>
  <si>
    <t>골드파인애플바 40g</t>
  </si>
  <si>
    <t>골드파인애플바 50g</t>
  </si>
  <si>
    <t>국내산 배 100%, (無향,無설탕,無방부제,無색소,無합성첨가물)</t>
  </si>
  <si>
    <t>[국내산] 프리미엄 배(벌크포장)</t>
  </si>
  <si>
    <t>(30g*33개)</t>
  </si>
  <si>
    <t>국내산 사과 100%, (無향,無설탕,無방부제,無색소,無합성첨가물)</t>
  </si>
  <si>
    <t>[국내산] 프리미엄 사과(벌크포장)</t>
  </si>
  <si>
    <t>{냉장}천년풍미 메론 48g*42EA</t>
  </si>
  <si>
    <t>국산,조각메론</t>
  </si>
  <si>
    <t>[싱싱],40g</t>
  </si>
  <si>
    <t>6~10월</t>
  </si>
  <si>
    <t>3~5월 공급</t>
  </si>
  <si>
    <t>국산메론</t>
  </si>
  <si>
    <t>1.9kg</t>
  </si>
  <si>
    <t>이츠웰후레쉬메론S/L,24g*79개</t>
  </si>
  <si>
    <t>이츠웰후레쉬메론S/L,48g*40개</t>
  </si>
  <si>
    <t>24g</t>
  </si>
  <si>
    <t>이츠웰후레쉬메론 반별용</t>
  </si>
  <si>
    <t>560g</t>
  </si>
  <si>
    <t>이츠웰후레쉬메론S/L,48g*12개</t>
  </si>
  <si>
    <t>국산방울토마토,필리핀파인애플,수입산포도</t>
  </si>
  <si>
    <t>국산방울토마토,필리핀파인애플,키위(국내산/수입)</t>
  </si>
  <si>
    <t>국산방울토마토30,필리핀파인애플40,
포도30 (미국/칠레산)/모닝후르츠</t>
  </si>
  <si>
    <t>이츠웰삼색과일</t>
  </si>
  <si>
    <t>국산사과99.9,탄산칼슘(산화갈변방지제)</t>
  </si>
  <si>
    <t>이츠웰사과S/L,45g*40개</t>
  </si>
  <si>
    <t>이츠웰사과S/L,45g</t>
  </si>
  <si>
    <t>48g,껍질제거</t>
  </si>
  <si>
    <t>모듬과일 (파인,방울,포도)</t>
  </si>
  <si>
    <t>개별포장</t>
  </si>
  <si>
    <t>무가당골드키위/풀무원</t>
  </si>
  <si>
    <t xml:space="preserve">바른선칼슘이함유한골드키위후레쉬 </t>
  </si>
  <si>
    <t>바나나75%,다크쵸코렛25%</t>
  </si>
  <si>
    <t>바나나디퍼10.5g</t>
  </si>
  <si>
    <t>생파인애플100%/풀무원</t>
  </si>
  <si>
    <t>바른선파인애플 슬라이스</t>
  </si>
  <si>
    <t>바른선파인애플,38g</t>
  </si>
  <si>
    <t>신호등과일 (파인,방울,키위)</t>
  </si>
  <si>
    <t xml:space="preserve">오렌지 알 </t>
  </si>
  <si>
    <t>[싱싱]오렌지알30g</t>
  </si>
  <si>
    <t>유기농 키위(수입산) 100%(無향,無설탕,無방부제,無색소,無합성첨가물)- 키위 원물 부족시 참다래로 대체 가능</t>
  </si>
  <si>
    <t>[유기농] 그린키위(벌크포장)(12월~4월까지)</t>
  </si>
  <si>
    <t>[유기농] 그린키위(벌크포장)(12월~5월까지)</t>
  </si>
  <si>
    <t>[유기농] 그린키위(벌크포장)(12월~6월까지)</t>
  </si>
  <si>
    <t>조각그린키위</t>
  </si>
  <si>
    <t>조각수박</t>
  </si>
  <si>
    <t>6월부터 공급</t>
  </si>
  <si>
    <t>참외 100%</t>
  </si>
  <si>
    <t>[싱싱]조각참외40g</t>
  </si>
  <si>
    <t>4~7월 공급</t>
  </si>
  <si>
    <t>친환경 국내산 메론 100%(無향,無설탕,無방부제,無색소,無합성첨가물)</t>
  </si>
  <si>
    <t>[친환경] 메론(벌크포장)(5월부터가능)</t>
  </si>
  <si>
    <t>[친환경] 메론(벌크포장)(6월부터가능)</t>
  </si>
  <si>
    <t>[친환경] 메론(벌크포장)(7월부터가능)</t>
  </si>
  <si>
    <t>친환경 국내산 방울토마토 100%, (無향,無설탕,無방부제,無색소,無합성첨가물)</t>
  </si>
  <si>
    <t>[친환경] 방울 토마토(벌크포장)</t>
  </si>
  <si>
    <t>(8g~25g)</t>
  </si>
  <si>
    <t>친환경 국내산 배 100%, (無향,無설탕,無방부제,無색소,無합성첨가물)</t>
  </si>
  <si>
    <t>[친환경] 프리미엄 배(벌크포장)</t>
  </si>
  <si>
    <t>친환경 국내산 사과 100%, (無향,無설탕,無방부제,無색소,無합성첨가물)</t>
  </si>
  <si>
    <t>[친환경] 프리미엄 사과(벌크포장)</t>
  </si>
  <si>
    <t>친환경 저농약제품/옥산농민회</t>
  </si>
  <si>
    <t>한입사과,친환경</t>
  </si>
  <si>
    <t>친환경조각배</t>
  </si>
  <si>
    <t>[싱싱]20g,25g,40g,45g</t>
  </si>
  <si>
    <t>파인애플 생과일,  필리핀</t>
  </si>
  <si>
    <t>크로바 골드파인애플 꼬치(40g,50g,80g)</t>
  </si>
  <si>
    <t>크로바골드파인애플(통)</t>
  </si>
  <si>
    <t>크로바골드파인애플스틱(20g,30g,40g,50g,60g,80g)</t>
  </si>
  <si>
    <t>파인애플(수입산)+방울토마토(국내산)+키위(국내산또는수입산)(無향,無설탕,無방부제,無색소,無합성첨가물)</t>
  </si>
  <si>
    <t>[국산+수입] 삼색과일(파인+방울+키위)(벌크포장)</t>
  </si>
  <si>
    <t>파인애플(수입산)+방울토마토(국내산)+포도(수입산)(無향,無설탕,無방부제,無색소,無합성첨가물)</t>
  </si>
  <si>
    <t>[국산+수입] 삼색과일(파인+방울+포도)(벌크포장)</t>
  </si>
  <si>
    <t>파인애플(수입산)+포도(수입산)+키위(국내산또는수입산)(無향,無설탕,無방부제,無색소,無합성첨가물)</t>
  </si>
  <si>
    <t>[국산+수입] 삼색과일(파인+포도+키위)(벌크포장)</t>
  </si>
  <si>
    <t>파인애플(필리핀)100%바(스틱꼬지형)</t>
  </si>
  <si>
    <t>뜰안애골드파인애플</t>
  </si>
  <si>
    <t>파인애플(필리핀)100%조각(30,40,50)</t>
  </si>
  <si>
    <t>파인애플100%천연그대로.</t>
  </si>
  <si>
    <t>[싱싱]파인애플(통)</t>
  </si>
  <si>
    <t>[싱싱]파인애플/개별50g</t>
  </si>
  <si>
    <t>파인애플링,40g</t>
  </si>
  <si>
    <t xml:space="preserve">파인애플100%천연그대로. </t>
  </si>
  <si>
    <t>[싱싱]파인애플/개별40g</t>
  </si>
  <si>
    <t xml:space="preserve">파인애플100%천연그대로. 15g~ </t>
  </si>
  <si>
    <t>[싱싱]파인애플(벌크)</t>
  </si>
  <si>
    <t>파인애플100%천연그대로.(1.5*1.5cm)</t>
  </si>
  <si>
    <t>[싱싱]파인애플/샐러드용</t>
  </si>
  <si>
    <t>필리핀골드파인애플</t>
  </si>
  <si>
    <t>이츠웰파인애플S/L,40g*40개</t>
  </si>
  <si>
    <t>이츠웰파인애플 반별용</t>
  </si>
  <si>
    <t>이츠웰파인애플S/L,40g*12개</t>
  </si>
  <si>
    <t>골드파인애플40g,90g</t>
  </si>
  <si>
    <t>필리핀파인애플,수입산포도,키위(국내산/수입산)</t>
  </si>
  <si>
    <t>합천/합천농협</t>
  </si>
  <si>
    <t>친환경-아이스딸기</t>
  </si>
  <si>
    <t>후레쉬 메론 조각 30g</t>
  </si>
  <si>
    <t>후레쉬 메론 조각 40g</t>
  </si>
  <si>
    <t>후레쉬메론조각(30g,40g)</t>
  </si>
  <si>
    <t>뜰안애후레쉬메론</t>
  </si>
  <si>
    <t>골드키위 (40g,50g)</t>
  </si>
  <si>
    <t>그린키위 (40g,50g)</t>
  </si>
  <si>
    <t>메론슬라이스( 6월~11월까지)20g,30g,40g,50g</t>
  </si>
  <si>
    <t>메론슬라이스(11월~5월까지)20g,30g,40g,50g</t>
  </si>
  <si>
    <t>잼</t>
  </si>
  <si>
    <t>사과쨈</t>
  </si>
  <si>
    <t>딸기60%,설탕40%/생협</t>
  </si>
  <si>
    <t>딸기잼</t>
  </si>
  <si>
    <t>사과70,정백당30/생협</t>
  </si>
  <si>
    <t>주스</t>
  </si>
  <si>
    <t>4무 친환경흑미와, 친환경쌀로 만든 식혜</t>
  </si>
  <si>
    <t>120ml</t>
  </si>
  <si>
    <t>아침에 식혜 120ml</t>
  </si>
  <si>
    <t>5무, 저농약 사과만 사용 사과 100%</t>
  </si>
  <si>
    <t>아침에 사과 120ml</t>
  </si>
  <si>
    <t>7가지블루베리혼합음료</t>
  </si>
  <si>
    <t>바른선세븐블루베리,100ml</t>
  </si>
  <si>
    <t>골드키위농축액 1.20%(65 brix, 뉴질랜드산), 골드키위 퓨레 10.00%(국산), 키위농축액 2.40%(50 brix, 국산), 사과농축액 1.00%(68 brix, 국산),합성착향료(골드키위향), 백설탕, 구연산, 구연산나트륨, 정제수</t>
  </si>
  <si>
    <t>골드플러스키위랑</t>
  </si>
  <si>
    <t>국내산 감귤 추출물(고형분 1.9% 무농약 감귤) 90%,백설탕, 감귤농축액, 구연산, 합성 착향료(감귤향)</t>
  </si>
  <si>
    <t>학교로간 감귤</t>
  </si>
  <si>
    <t>국내산 감귤과즙 사용,감귤과즙50%(제주산)칼슘첨가</t>
  </si>
  <si>
    <t>125ml</t>
  </si>
  <si>
    <t>우리 감귤주스골드</t>
  </si>
  <si>
    <t>국내산 감귤과즙과 한라봉과즙 사용,감귤과즙45%(제주산),한라봉과즙 5%(제주산)</t>
  </si>
  <si>
    <t>우리 한라봉 제주감귤주스</t>
  </si>
  <si>
    <t>국내산 딸기 추출물(고형분 1.5% 유기농 딸기) 89%,백설탕, 딸기농축액, 합성 착향료(딸기향), 구연산</t>
  </si>
  <si>
    <t>학교로간 딸기</t>
  </si>
  <si>
    <t>국내산 딸기과즙과 사과과즙사용,딸기퓨레20%(국내산),사과과즙5%(국내산)</t>
  </si>
  <si>
    <t>우리 딸기쥬스</t>
  </si>
  <si>
    <t>국내산 딸기추출물(고형분함량 1.7% 유기농딸기) 86%, 유기원당, 딸기농축액, 사과농축액, 구연산, 비타민C</t>
  </si>
  <si>
    <t>아람드리 딸기</t>
  </si>
  <si>
    <t>국내산 사과 추출물(고형분 1.6% 저농약 사과) 90%,백설탕, 사과농축액, 합성 착향료(사과향), 구연산, 구연산나트륨</t>
  </si>
  <si>
    <t>학교로간 사과</t>
  </si>
  <si>
    <t>국내산 사과추출물(고형분함량 2.8% 저농약사과) 90%, 유기원당, 사과농축액(국산), 비타민C</t>
  </si>
  <si>
    <t>아람드리 사과</t>
  </si>
  <si>
    <t>국내산 유자추출물(고형분 0.65% 유기농 유자) 86%, 백설탕, 유자농축액(국산), 구연산, 구연산나트륨</t>
  </si>
  <si>
    <t>아람드리 유자</t>
  </si>
  <si>
    <t>국내산 천도 복숭아 추출물(고형분 1.6% 저농약 복숭아) 89%,백설탕, 구연산, 합성 착향료(복숭아향)</t>
  </si>
  <si>
    <t>학교로간 천도복숭아</t>
  </si>
  <si>
    <t>국내산 천도복숭아 추출물(고형분함량 3.5% 저농약 천도복숭아) 90%,유기원당, 복숭아농축액</t>
  </si>
  <si>
    <t>아람드리 천도복숭아</t>
  </si>
  <si>
    <t>국내산 키위과즙과 사과과즙사용,키위퓨레40%(국내산),사과과즙10%(국내산)</t>
  </si>
  <si>
    <t>우리 키위쥬스</t>
  </si>
  <si>
    <t>국내산 토마토추출물(고형분함량 3.5% 유기농토마토) 90%, 유기원당, 사과농축액, 배농축액, 비타민C, 구연산, 산탄검, 염화나트륨</t>
  </si>
  <si>
    <t>아람드리 토마토</t>
  </si>
  <si>
    <t>국내산 포도 추출물(고형분 3.2% 저농약 포도) 89%,백설탕, 구연산, 합성 착향료(포도향)</t>
  </si>
  <si>
    <t>학교로간 포도</t>
  </si>
  <si>
    <t>국내산 포도과즙 사용,포도과즙20%(국산)</t>
  </si>
  <si>
    <t>우리 포도주스</t>
  </si>
  <si>
    <t>국내산 포도추출물 90%(고형분함량 5.8% 저농약포도), 유기원당, 포도농축액(국산)</t>
  </si>
  <si>
    <t>아람드리 포도</t>
  </si>
  <si>
    <t>국내산(제주도) 무농약 감귤추출물(고형분함량3.3%, 무농약감귤) 89.3%, 유기원당, 감귤농축액, 비타민C, 구연산, 산탄검</t>
  </si>
  <si>
    <t>아람드리 감귤</t>
  </si>
  <si>
    <t>국산감귤농축액66.6%/풀무원</t>
  </si>
  <si>
    <t>바른선감귤,100ml</t>
  </si>
  <si>
    <t>국산감귤농축액80%//풀무원</t>
  </si>
  <si>
    <t>바른선텐저린톡톡감귤주스,100ml</t>
  </si>
  <si>
    <t>국산능금30이상/이츠웰</t>
  </si>
  <si>
    <t>140ml</t>
  </si>
  <si>
    <t>사과농축액4.16</t>
  </si>
  <si>
    <t>국산매실</t>
  </si>
  <si>
    <t>착한매실</t>
  </si>
  <si>
    <t>150ml</t>
  </si>
  <si>
    <t>농축복숭아과즙,복숭아퓨레/CJ</t>
  </si>
  <si>
    <t>130ml,쁘띠첼워터젤리복숭아</t>
  </si>
  <si>
    <t>농축오렌지과즙,밀감과립/CJ</t>
  </si>
  <si>
    <t>130ml,쁘띠첼워터젤리오렌지</t>
  </si>
  <si>
    <t>150ml,쁘띠첼주니어과일하나오렌지</t>
  </si>
  <si>
    <t>농축포도액,밀감과립/CJ</t>
  </si>
  <si>
    <t>130ml,쁘띠첼워터젤리포도</t>
  </si>
  <si>
    <t>대구경북능금농협 조합원이 직접 재배한 부사만 사용 ,사과과즙24.5%(국산)사과펄프5.5%(국산)칼슘첨가</t>
  </si>
  <si>
    <t>우리 능금주스골드</t>
  </si>
  <si>
    <t>딸기퓨레과즙(국내산)25%,정백당,구연산,비타민C 딸기향 등(무MSG,무방부제,무색소)</t>
  </si>
  <si>
    <t>[국내산] 3無 딸기퓨레주스</t>
  </si>
  <si>
    <t>레드자몽에이드과즙19.3% 비타민C</t>
  </si>
  <si>
    <t>뜰안애레드자몽에이드</t>
  </si>
  <si>
    <t>레몬과즙13%/풀무원</t>
  </si>
  <si>
    <t>바른선레몬에이드,100ml</t>
  </si>
  <si>
    <t>망고감귤젤리</t>
  </si>
  <si>
    <t>75g</t>
  </si>
  <si>
    <t>뜰안애망고감귤젤리</t>
  </si>
  <si>
    <t>매실(국산)</t>
  </si>
  <si>
    <t>뜰안애매실</t>
  </si>
  <si>
    <t>매실농축액(brix 65) 2.2%, 사과농축액(brix 72) 1%, 옥수수전분, 백설탕, 액상과당, 비타민 C , 구연산나트륨, 정제수</t>
  </si>
  <si>
    <t>매실이랑</t>
  </si>
  <si>
    <t>메밀쌀 2.1%(국산),메밀추출액86.4%(국산),엿기름4.3%(국산),백설탕7.2%</t>
  </si>
  <si>
    <t>메밀냉식혜100ml</t>
  </si>
  <si>
    <t>메밀냉식혜150ml</t>
  </si>
  <si>
    <t>미국포도95%/,브라질유기농설탕3%//풀무원</t>
  </si>
  <si>
    <t>바른선유기농포도주스</t>
  </si>
  <si>
    <t>백년초엑기스 국산 70%/풀무원</t>
  </si>
  <si>
    <t>바른선신데랠라핑크레몬믹스,100ml</t>
  </si>
  <si>
    <t>백포도과즙10%//풀무원</t>
  </si>
  <si>
    <t>바른선머스캣에이드,100ml</t>
  </si>
  <si>
    <t>백포도과즙50%/,코코넛/풀무원</t>
  </si>
  <si>
    <t>바른선머스캣코코,100ml</t>
  </si>
  <si>
    <t>베리혼합과즙20%[아사이베리18%,블랙초코베리13.25%,빌베리13%,블루베리12.95%,스트로베리12.5%,멀베리12.5%,얌베리8%,고지베리6.6%,라즈베리1.2%,크랜베리1%,블랙베리0.5%,블랙커런트0.5%],정백당,비타민c,블루베리향 등(무MSG,무방부제,무색소)</t>
  </si>
  <si>
    <t>[국내산] 3無 베리믹스(12가지베리) 주스</t>
  </si>
  <si>
    <t>복숭아62%,백포도쥬스농축액8%,정제수</t>
  </si>
  <si>
    <t>후룻볼복숭아113ml</t>
  </si>
  <si>
    <t>블루베리퓨레97.5%</t>
  </si>
  <si>
    <t>블루베리쥬스100ml</t>
  </si>
  <si>
    <t>비타민c,c.g.f(클로렐라추추물첨가</t>
  </si>
  <si>
    <t>쿨피스복숭아,파인애플180ml</t>
  </si>
  <si>
    <t>사과과즙</t>
  </si>
  <si>
    <t>75ml,이츠웰 사과말랑</t>
  </si>
  <si>
    <t>사과과즙(국내산)43%,당근과즙(국내산)20%,정백당,구연산,비타민C 등(무MSG,무방부제,무색소)</t>
  </si>
  <si>
    <t>[국내산] 3無 사과당근 주스(캐플주스)</t>
  </si>
  <si>
    <t>사과과즙25.1%/풀무원</t>
  </si>
  <si>
    <t>바른선캐플,100ml</t>
  </si>
  <si>
    <t>사과농축과즙,사과퓨레,비타민C/CJ</t>
  </si>
  <si>
    <t>130ml,쁘띠첼워터젤리사과</t>
  </si>
  <si>
    <t>150ml,쁘띠첼주니어과일하나사과</t>
  </si>
  <si>
    <t>{냉장}자연의맛 사과랑당근 100ml*40ea</t>
  </si>
  <si>
    <t>스위트코리아</t>
  </si>
  <si>
    <t>골드키위쥬스</t>
  </si>
  <si>
    <t>딸기비타쥬스</t>
  </si>
  <si>
    <t>참조은 한라봉감귤쥬스</t>
  </si>
  <si>
    <t>캐플비타쥬스</t>
  </si>
  <si>
    <t>오디농축액 1.00%(50 brix, 국산), 오디과즙 3.00%(국산), 매실농축액(brix 65)0.1%,사과농축액(brix 72) 0.6%, 합성착향료(오디향), 백설탕, 
액상과당, 비타민 C, 구연산, 구연산나트륨, 정제수</t>
  </si>
  <si>
    <t>오디랑</t>
  </si>
  <si>
    <t>오렌지과즙36% 자몽과즙14%비타민C</t>
  </si>
  <si>
    <t>뜰안애오렌지자몽에이드</t>
  </si>
  <si>
    <t>오미자농축액 2.1%(60 brix, 국산), 사과농축액 0.4%(72 brix, 국산), 합성착색료(레드칼라11417), 합성착향료(오미자향), 백설탕, 액상과당, 비타민 C, 구연산나트륨, 정제수</t>
  </si>
  <si>
    <t>오미자랑</t>
  </si>
  <si>
    <t>유기농쌀(국내산)2.5%,엿기름(국내산)30%,칼슘 등(무농약,무첨가,무방부제,무색소)</t>
  </si>
  <si>
    <t>[유기농]쌀 전통 칼슘 식혜</t>
  </si>
  <si>
    <t>유기농쌀(국산)엿기름(국산)</t>
  </si>
  <si>
    <t>뜰안애유기농쌀식혜</t>
  </si>
  <si>
    <t>유기농쌀,엿기름</t>
  </si>
  <si>
    <t>유기농쌀식혜</t>
  </si>
  <si>
    <t>유기농유자86%</t>
  </si>
  <si>
    <t>유기농유자주스</t>
  </si>
  <si>
    <t>유자과즙</t>
  </si>
  <si>
    <t>100ml,이츠웰유자주스</t>
  </si>
  <si>
    <t>적포도과즙59% 비타민C</t>
  </si>
  <si>
    <t>뜰안애포도주스</t>
  </si>
  <si>
    <t>전통적인 방식으로 제조한 유기농 식혜,유기농쌀2%(국산),유기농설탕8.7%,엿기름4%(국산),정제수83.7%</t>
  </si>
  <si>
    <t>우리 궁중가평식혜F</t>
  </si>
  <si>
    <t>{냉장}자연의맛제주감귤 100ml*40ea</t>
  </si>
  <si>
    <t>정제수, 사과농축액10%</t>
  </si>
  <si>
    <t>{냉장}천년풍미 사과 100ml*40ea</t>
  </si>
  <si>
    <t>제주감귤50이상,감귤농축주스7.5</t>
  </si>
  <si>
    <t>140ml,이츠웰제주감귤주스</t>
  </si>
  <si>
    <t>참다래과즙(국내산)70%,사과과즙10%,골드키위퓨레(국내산)10% 등(무MSG,무방부제,무색소)</t>
  </si>
  <si>
    <t>[국내산] 3無 참다래주스</t>
  </si>
  <si>
    <t>참다래농축액99%</t>
  </si>
  <si>
    <t>참다래쥬스</t>
  </si>
  <si>
    <t>친환경감귤90%</t>
  </si>
  <si>
    <t>친환경감귤주스</t>
  </si>
  <si>
    <t>친환경사과90%</t>
  </si>
  <si>
    <t>친환경사과주스</t>
  </si>
  <si>
    <t>친환경사과주스90%</t>
  </si>
  <si>
    <t>친환경포도89%</t>
  </si>
  <si>
    <t>친환경포도주스</t>
  </si>
  <si>
    <t>친환경포도90%</t>
  </si>
  <si>
    <t>파인애플과즙 30%/풀무원</t>
  </si>
  <si>
    <t>바른선신데랠라파인믹스,100ml</t>
  </si>
  <si>
    <t>파인애플농축과즙100(필리핀)정제수,비타민c</t>
  </si>
  <si>
    <t>돌-스쉬위티오파인애플쥬스</t>
  </si>
  <si>
    <t>파인애플젤리</t>
  </si>
  <si>
    <t>뜰안애파인애플젤리</t>
  </si>
  <si>
    <t>플로리다오렌지농축과즙100/매일유업</t>
  </si>
  <si>
    <t>90ml,오렌지주스,썬업매일유업</t>
  </si>
  <si>
    <t>우리 애플시아 능금쥬스(Pet)</t>
  </si>
  <si>
    <t>제주삼다수감귤쥬스(100%)</t>
  </si>
  <si>
    <t>제주삼다수감귤쥬스(50%)</t>
  </si>
  <si>
    <t>오렌지농축액(과즙 27.4%,미국산),당근농축액(야채즙7.5%,국산),바나나퓨레(과즙1.7%,코스타리카산),감귤농축액(과즙11.0%,국산),채소혼합농축액(1.0%,국산)/어린이기호식품인증</t>
  </si>
  <si>
    <t>바른선마시는샐러드오렌지</t>
  </si>
  <si>
    <t>트로피칼후르츠농축액5%, (오렌지79%,망고9%,패션후르츠6%,구아바3%,바나나3%)</t>
  </si>
  <si>
    <t>쉐프원 트로피칼후르츠 컵주스</t>
  </si>
  <si>
    <t>살구농축액(국산)4%</t>
  </si>
  <si>
    <t>쉐프원 살구에이드 컵주스</t>
  </si>
  <si>
    <t>레드자몽농축액3%
(자몽농과즙으로 19.3%,이스라엘산)</t>
  </si>
  <si>
    <t>쉐프원 레드자몽에이드 컵주스</t>
  </si>
  <si>
    <t>대상웰라이프오렌지농축핵,클로렐라추출물, 배농축액(국산),감귤농축액</t>
  </si>
  <si>
    <t>유산균배양액 3%, 골드키위농축액(골드키위과즙으로 1%, 뉴질랜드산), 비타민혼합제제 0.05%무색소,무탄산</t>
  </si>
  <si>
    <t>바른선 비타키위주스 (골드키위)</t>
  </si>
  <si>
    <t>사과농축과즙(국산), 사과퓨레(국산),  청포도농축액(칠레산), 채소혼합농축액(16 Brix이상, 국산), 무색소</t>
  </si>
  <si>
    <t>바른선마시는샐러드그린사과</t>
  </si>
  <si>
    <t>영동포도주스</t>
  </si>
  <si>
    <t>옐로우망고주스</t>
  </si>
  <si>
    <t>블루베리주스</t>
  </si>
  <si>
    <t>푸딩</t>
  </si>
  <si>
    <t>/풀무원</t>
  </si>
  <si>
    <t>바른선밀감/요거트블루베리푸딩</t>
  </si>
  <si>
    <t>바른선밀감퓨레뜨75g</t>
  </si>
  <si>
    <t>국산과일/풀무원</t>
  </si>
  <si>
    <t>바른선밀감/포도/사과/파인애플푸딩,55g</t>
  </si>
  <si>
    <t>밀감쌕30%[밀감(국산)58.33%, 감귤농축액 0.8%(국산)</t>
  </si>
  <si>
    <t>바른선퓨레뜨 밀감(절단벌크), 50g*20ea</t>
  </si>
  <si>
    <t>백설탕,초콜릿8.05(프랑스) /CJ</t>
  </si>
  <si>
    <t>90g,쁘띠첼,초코</t>
  </si>
  <si>
    <t>복숭아15/밀감15,오렌지과즙6.14/깐포도15,포도과즙25/CJ</t>
  </si>
  <si>
    <t>110g</t>
  </si>
  <si>
    <t>쁘띠첼,복숭아/밀감/포도</t>
  </si>
  <si>
    <t>쁘띠첼,복숭아/밀감/포도(75g)</t>
  </si>
  <si>
    <t>쁘띠첼,복숭아/밀감/포도(90g)</t>
  </si>
  <si>
    <t>생크림(우유:국산),카라멜시럽,프락토올리고당/CJ</t>
  </si>
  <si>
    <t>90g,쁘띠첼,커스타드</t>
  </si>
  <si>
    <t>파인애플(36.8%), 오렌지농축액 2.6%(브라질산)</t>
  </si>
  <si>
    <t>1.56kg</t>
  </si>
  <si>
    <t>바른선 V 파인애플(절단), 65g*24ea</t>
  </si>
  <si>
    <t>홍시</t>
  </si>
  <si>
    <t>아이스홍시약75g</t>
  </si>
  <si>
    <t>자연 홍시(상주)100%(무첨가,무방부제,무색소)</t>
  </si>
  <si>
    <t>[국내산] 아이스 홍시(반쪽)</t>
  </si>
  <si>
    <t>파인애플32.28%,레드파파야20.8%</t>
  </si>
  <si>
    <t>후룻샐러드2.3kg</t>
  </si>
  <si>
    <t>파인애플82.61%,정제수16%,설탕,비타민C</t>
  </si>
  <si>
    <t>컷파인애플샐러드2.3kg</t>
  </si>
  <si>
    <t>825g</t>
  </si>
  <si>
    <t>황도55%(복숭아:중국산)</t>
  </si>
  <si>
    <t>66개내외,파인애플통조림</t>
  </si>
  <si>
    <t>8개,파인애플통조림</t>
  </si>
  <si>
    <t>270개내외,파인애플통조림</t>
  </si>
  <si>
    <t>필리핀파인애플35.24/이츠웰</t>
  </si>
  <si>
    <t>크로바 세척수삼</t>
  </si>
  <si>
    <t>약재</t>
  </si>
  <si>
    <t>영원/산림조합</t>
  </si>
  <si>
    <t>당귀,말린것</t>
  </si>
  <si>
    <t>음성,풍기/산림조합</t>
  </si>
  <si>
    <t>제천/산림조합</t>
  </si>
  <si>
    <t>황기,말린것</t>
  </si>
  <si>
    <t>수삼,3년근</t>
  </si>
  <si>
    <t>크로바 황기</t>
  </si>
  <si>
    <t xml:space="preserve">약50g*30구/판 </t>
  </si>
  <si>
    <t>구운계란(대란)</t>
  </si>
  <si>
    <t>뜰안애친환경깐계란</t>
  </si>
  <si>
    <t>난각공류</t>
  </si>
  <si>
    <t>쌀가루, 파슬리, 깐메추리알 100%/풀무원</t>
  </si>
  <si>
    <t>바른선파슬리알크런치,16g*62ea</t>
  </si>
  <si>
    <t>1등급친환경살균목초란</t>
  </si>
  <si>
    <t>뜰안애1등급친환경목초란(특란)</t>
  </si>
  <si>
    <t>1등급친환경살균유황기능성란</t>
  </si>
  <si>
    <t>1등급친환경유황란(특란)</t>
  </si>
  <si>
    <t>1등급특란</t>
  </si>
  <si>
    <t>바른선깐계란</t>
  </si>
  <si>
    <t>국산,무항생제</t>
  </si>
  <si>
    <t>친환경1등급란</t>
  </si>
  <si>
    <t>국산,친환경인증/풀무원</t>
  </si>
  <si>
    <t>바른선김치유산등급란</t>
  </si>
  <si>
    <t>바른선목초등급란</t>
  </si>
  <si>
    <t>바른선싱싱란</t>
  </si>
  <si>
    <t>바른선DHA란</t>
  </si>
  <si>
    <t>{냉장}깐계란kg(행복담기)</t>
  </si>
  <si>
    <t>{냉장}친환경 1등급계란(HACCP)</t>
  </si>
  <si>
    <t>{냉장}친환경 1등급계란10구(HACCP)</t>
  </si>
  <si>
    <t>{냉장}친환경안심란HACCP</t>
  </si>
  <si>
    <t>{냉장}친환경안심목초란(HACCP)</t>
  </si>
  <si>
    <t>{냉장}친환경 1등급 청국장란 30입</t>
  </si>
  <si>
    <t>{냉장}친환경 1등급 청국장란 10입</t>
  </si>
  <si>
    <t>신선한계란</t>
  </si>
  <si>
    <t>친환경살균유정란</t>
  </si>
  <si>
    <t>뜰안애친환경유정란</t>
  </si>
  <si>
    <t>1등급특란(친환경,haccp,무항)</t>
  </si>
  <si>
    <t>(30EA)</t>
  </si>
  <si>
    <t>착한 깐계란(20알)haccp</t>
  </si>
  <si>
    <t>국산 메추리알 100%
無(항생제,합성착색제,산란촉진제)</t>
  </si>
  <si>
    <t>쉐프원 깐메추리알 1kg</t>
  </si>
  <si>
    <t>국산 계란 100%
無(항생제,합성착색제,산란촉진제)</t>
  </si>
  <si>
    <t>쉐프원 깐계란 1kg</t>
  </si>
  <si>
    <t>쉐프원 1등급 계란 30알 (특란)</t>
  </si>
  <si>
    <t>쉐프원 1플러스등급 계란 30알(특란)</t>
  </si>
  <si>
    <t>목계촌 1등급 특란 30개입/판</t>
  </si>
  <si>
    <t>자연애찬 깐메추리알 1KG</t>
  </si>
  <si>
    <t>달걀(액상란)</t>
  </si>
  <si>
    <t>1등급무항생제친환경살균전란</t>
  </si>
  <si>
    <t>뜰안애1등급살균전란</t>
  </si>
  <si>
    <t>{냉장}난백액kg</t>
  </si>
  <si>
    <t>{냉장}난황액kg</t>
  </si>
  <si>
    <t>{냉장}전란액kg</t>
  </si>
  <si>
    <t>국산계란100</t>
  </si>
  <si>
    <t>액상전란</t>
  </si>
  <si>
    <t>면세.주의-"국"에는적합치않습니다</t>
  </si>
  <si>
    <t>전란액(파우치)</t>
  </si>
  <si>
    <t>난백액</t>
  </si>
  <si>
    <t>난황액</t>
  </si>
  <si>
    <t>전란액(1등급란)</t>
  </si>
  <si>
    <t>전란액(액상란)</t>
  </si>
  <si>
    <t>무항생제친환경살균난백(계란30알사용)</t>
  </si>
  <si>
    <t>뜰안애친환경살균난백</t>
  </si>
  <si>
    <t>무항생제친환경살균난황(계란60알사용)</t>
  </si>
  <si>
    <t>뜰안애친환경살균난황</t>
  </si>
  <si>
    <t>삼영후레쉬,충북 충주, 목초란 100%/풀무원</t>
  </si>
  <si>
    <t>바른선1등급액상전란</t>
  </si>
  <si>
    <t>삼영후레쉬,충북 충주/풀무원</t>
  </si>
  <si>
    <t>바른선액상난백</t>
  </si>
  <si>
    <t>바른선액상난황</t>
  </si>
  <si>
    <t>바른선액상전란</t>
  </si>
  <si>
    <t>액상난백</t>
  </si>
  <si>
    <t>액상난황</t>
  </si>
  <si>
    <t xml:space="preserve">국산계란100%, 친환경(無항생제,산란촉진제,합성착색제)인증G마크(경기도지사인증),D-2발주
친환경농가에서 나온 1등급란으로 만든 액상계란 산란한지 48시간 내에 상품화 점도가 높아                                                  국용,계란말이,지단,튀김용으로 좋음
</t>
  </si>
  <si>
    <t>쉐프원 액상계란 전란 (1등급) 1kg</t>
  </si>
  <si>
    <t>쉐프원 액상계란 난백 (1등급) 1kg</t>
  </si>
  <si>
    <t>쉐프원 액상계란 난황 (1등급) 1kg</t>
  </si>
  <si>
    <t>목계촌 액상계란(전란) 1KG</t>
  </si>
  <si>
    <t>목계촌 액상계란(전란) 2KG</t>
  </si>
  <si>
    <t>목계촌 액상계란(난백) 1KG</t>
  </si>
  <si>
    <t>목계촌 액상계란(난황) 1KG</t>
  </si>
  <si>
    <t>삼영 프리미엄 액상계란(전란)</t>
  </si>
  <si>
    <t xml:space="preserve">삼영 프리미엄 액상계란(전란) </t>
  </si>
  <si>
    <t xml:space="preserve">삼영 액상계란(난백) </t>
  </si>
  <si>
    <t xml:space="preserve">삼영 액상계란(난황) </t>
  </si>
  <si>
    <t>계란(국산)84.55% 떡갈비(돼지고기)4% 옥수수전분2% 정제염0.6% 양파0.5% 당근0.5% 등등</t>
  </si>
  <si>
    <t>떡갈비오믈렛</t>
  </si>
  <si>
    <t>(45g*20개)</t>
  </si>
  <si>
    <t>계란(국산)86.55% 옥수수전분2% 치즈2% 정제염0.6% 미림0.7% 양파0.5% 당근0.5% 등등</t>
  </si>
  <si>
    <t>치즈야채오믈렛</t>
  </si>
  <si>
    <t>계란60% 옥수수전분5.8% 양파5.5% 햄4.5% 당근4.5% 전지분유4.4% 물엿1.7% 우유1.7% 등등</t>
  </si>
  <si>
    <t>계란61% 참치4.5%양파5.4% 당근4.5% 전지분유4.4% 옥수수전분3.8% 우유1.7% 물엿1.7% 등등</t>
  </si>
  <si>
    <t>계란76.5% 양파5.5% 당근4.5% 대파4.5% 전지분유3% 정제염1.2% 멸치분말1% 옥수수전분0.8%등등</t>
  </si>
  <si>
    <t>야채 계란구이</t>
  </si>
  <si>
    <t>(500g*2개)</t>
  </si>
  <si>
    <t>계란91% 옥수수전분3.4% 정제염1.2% 전지분유0.9% 정백당0.5% 식물성유지0.5% 구아검0.5%등등</t>
  </si>
  <si>
    <t>김밥용 지단</t>
  </si>
  <si>
    <t>(23g*15개)</t>
  </si>
  <si>
    <t>계란91% 전지분유3% 정제염1.2% 멸치분말1% 옥수수전분0.8% 물엿0.7% 정백당0.5% 등등</t>
  </si>
  <si>
    <t>계란구이</t>
  </si>
  <si>
    <t>계란찜</t>
  </si>
  <si>
    <t>계란고명</t>
  </si>
  <si>
    <t>치즈오믈렛</t>
  </si>
  <si>
    <t>김밥속구이</t>
  </si>
  <si>
    <t>(165g*6개)</t>
  </si>
  <si>
    <t>삼영 알찬치즈오믈렛(45g*20ea)</t>
  </si>
  <si>
    <t>삼영 알찬참치오믈렛(45g*20ea)</t>
  </si>
  <si>
    <t>삼영 알찬피자오믈렛(45g*20ea)</t>
  </si>
  <si>
    <t>메추라기알</t>
  </si>
  <si>
    <t>국산 깐메추리알 100%/풀무원</t>
  </si>
  <si>
    <t>바른선깐메추리알</t>
  </si>
  <si>
    <t>바른선무항생제깐메추리알삶은것,깐것</t>
  </si>
  <si>
    <t>{냉장}깐메추리알kg(행복담기)</t>
  </si>
  <si>
    <t>뜰안애국내산친환경깐메추리알</t>
  </si>
  <si>
    <t>100알</t>
  </si>
  <si>
    <t>착한 깐메추리알(100알)</t>
  </si>
  <si>
    <t>{상온}아카시아꿀kg</t>
  </si>
  <si>
    <t>{상온}잡화꿀kg</t>
  </si>
  <si>
    <t>국산100% 벌굴 한국양봉협회인증</t>
  </si>
  <si>
    <t>잡화 벌꿀</t>
  </si>
  <si>
    <t>국산100% 아카시아 한국양봉협회인증</t>
  </si>
  <si>
    <t>아카시아 벌꿀</t>
  </si>
  <si>
    <t>국산꿀 100% 2012년산</t>
  </si>
  <si>
    <t>농협 꿀(잡화)</t>
  </si>
  <si>
    <t>국산아카시아꿀 100%, 2012년산</t>
  </si>
  <si>
    <t>농협 꿀(아카시아)</t>
  </si>
  <si>
    <t>아카시아꿀100(국산), 영월농협</t>
  </si>
  <si>
    <t>아카시아꿀kg</t>
  </si>
  <si>
    <t>유기농아가베시럽(멕시코산)100%</t>
  </si>
  <si>
    <t>유기농아가베시럽</t>
  </si>
  <si>
    <t>국내산쌀80</t>
  </si>
  <si>
    <t>우리쌀조청</t>
  </si>
  <si>
    <t>맑은빛백물엿</t>
  </si>
  <si>
    <t>바른선올리고당물엿(백색)</t>
  </si>
  <si>
    <t>맑은빛황물엿</t>
  </si>
  <si>
    <t>바른선올리고맥아조청(황색)</t>
  </si>
  <si>
    <t>국내산 쌀100/바른선</t>
  </si>
  <si>
    <t>바른선고운빛진한우리쌀엿</t>
  </si>
  <si>
    <t>바른선맑은빛부드러운물엿</t>
  </si>
  <si>
    <t>흰물엿,맥아당함량 55</t>
  </si>
  <si>
    <t>쌀(국내산)97.4%,맥아1.9%,효소(무설탕,무색소,무방부제)</t>
  </si>
  <si>
    <t>[국내산] 명인이 만든 구수한 쌀조청</t>
  </si>
  <si>
    <t>옥수수전분100</t>
  </si>
  <si>
    <t>맥아물엿</t>
  </si>
  <si>
    <t>9kg</t>
  </si>
  <si>
    <t>유기농쌀(국산),질금/두리촌</t>
  </si>
  <si>
    <t>유기농쌀엿</t>
  </si>
  <si>
    <t>5kg</t>
    <phoneticPr fontId="19" type="noConversion"/>
  </si>
  <si>
    <t>10kg</t>
    <phoneticPr fontId="19" type="noConversion"/>
  </si>
  <si>
    <t>옥수수전분 100%</t>
    <phoneticPr fontId="19" type="noConversion"/>
  </si>
  <si>
    <t>15kg</t>
    <phoneticPr fontId="19" type="noConversion"/>
  </si>
  <si>
    <t>유기농 원당(브라질산)100%, iFOAM회원사 유기농 인증</t>
  </si>
  <si>
    <t>[유기농] 프리미엄 갈색설탕(브라질)</t>
  </si>
  <si>
    <t>파라과이,브라질,유통기한5년/황토마루</t>
  </si>
  <si>
    <t>유기농갈색설탕</t>
  </si>
  <si>
    <t>유통기한3년</t>
  </si>
  <si>
    <t>유자 40%(국산), 정백당 55%, 배 5%(국산)</t>
  </si>
  <si>
    <t>복음자리유자차</t>
  </si>
  <si>
    <t>620g</t>
    <phoneticPr fontId="19" type="noConversion"/>
  </si>
  <si>
    <t xml:space="preserve">복음자리유자차 </t>
  </si>
  <si>
    <t>모과 41%(국산), 생강 4%(국산), 정백당</t>
  </si>
  <si>
    <t>복음자리모과차</t>
  </si>
  <si>
    <t>대추 57%(국산), 대추채 2%(국산), 호두1%(국산), 정백당</t>
  </si>
  <si>
    <t>복음자리대추차</t>
  </si>
  <si>
    <t>생각농축액30%(국산), 생강12%(국산), 대추농축액4%(국산), 꿀 10%(국산), 이소말토올리고당20%, 정백당</t>
  </si>
  <si>
    <t>복음자리생강차</t>
  </si>
  <si>
    <t>유기농딸기65%(국산),유기농설탕34.55%,펙틴[유기농총함량99.5%(물제외)]</t>
  </si>
  <si>
    <t>유기농딸기쨈</t>
  </si>
  <si>
    <t>유기농블루베리36%(캐나다산),유기농설탕35.45%,유기농포도당27.05%,팩틴,[유기농총함량98.1%(물제외)]</t>
  </si>
  <si>
    <t>유기농블루베리쨈</t>
  </si>
  <si>
    <t>딸기 51.0%,정백당43.4%
올리고당 5%</t>
  </si>
  <si>
    <t>사과47.0%,정백당46.4%
올리고당6%</t>
  </si>
  <si>
    <t>포도47% ,정백당46.3%
올리고당6%</t>
  </si>
  <si>
    <t>포도쨈</t>
  </si>
  <si>
    <t>딸기12%,포도15%,사과10%,귤10%,올리고당46.3%,올리고당6%</t>
  </si>
  <si>
    <t>후르츠쨈</t>
  </si>
  <si>
    <t>딸기57%</t>
  </si>
  <si>
    <t>복음자리딸기쨈</t>
  </si>
  <si>
    <t>포도57%</t>
  </si>
  <si>
    <t>복음자리포도쨈</t>
  </si>
  <si>
    <t>사과57%</t>
  </si>
  <si>
    <t>복음자리사과쨈</t>
  </si>
  <si>
    <t>유기농딸기57%</t>
  </si>
  <si>
    <t>복음자리 유기농블루베리쨈</t>
  </si>
  <si>
    <t>무농약딸기57%</t>
  </si>
  <si>
    <t>복음자리 유기농딸기쨈</t>
  </si>
  <si>
    <t>딸기50%</t>
  </si>
  <si>
    <t>청정원 아이사랑 딸기잼(병)</t>
  </si>
  <si>
    <t>정백당15kg</t>
  </si>
  <si>
    <t>하얀설탕3kg</t>
  </si>
  <si>
    <t>황백당15kg</t>
  </si>
  <si>
    <t>갈색설탕3kg</t>
  </si>
  <si>
    <t>{상온}우리쌀조청3kg</t>
  </si>
  <si>
    <t>대두(국산유기농)100% , 천일염천연응고제100(조제해수염화마그네슘, 현미유, 올리브유)무소포제,무유화제</t>
  </si>
  <si>
    <t>검은깨두부수입산콩Non-Gmo</t>
  </si>
  <si>
    <t>뜰안애검은깨두부부침/찌개</t>
  </si>
  <si>
    <t>{냉장}우리콩학교두부부침용3kg</t>
  </si>
  <si>
    <t>{냉장}우리콩두부부침용275g</t>
  </si>
  <si>
    <t>{냉장}우리콩두부찌개용275g</t>
  </si>
  <si>
    <t>{냉장}우리콩두부부침용3kg</t>
  </si>
  <si>
    <t>{냉장}우리콩두부찌개용3kg</t>
  </si>
  <si>
    <t>{냉장}우리콩학교두부찌개용3kg</t>
  </si>
  <si>
    <t>{냉장}F2우리콩두부부침용3kg마파용</t>
  </si>
  <si>
    <t>{냉장}F2우리콩두부부침용3kg슬라이스</t>
  </si>
  <si>
    <t>{냉장}F2우리콩칼슘두부부침용3kg</t>
  </si>
  <si>
    <t>{냉장}F2우리콩두부부침찌개용420g</t>
  </si>
  <si>
    <t>국산100%</t>
  </si>
  <si>
    <t>국산100%슬라이스(36조각)</t>
  </si>
  <si>
    <t>뜰안애국산부침두부</t>
  </si>
  <si>
    <t>뜰안애국산찌개두부</t>
  </si>
  <si>
    <t>국산100%콩</t>
  </si>
  <si>
    <t>국산무농약인증콩100%</t>
  </si>
  <si>
    <t>뜰안애무농약부침두부</t>
  </si>
  <si>
    <t>뜰안애무농약찌개두부</t>
  </si>
  <si>
    <t>국산콩(안동생명콩)100%,원재료 저온관리,무소포제,무유화제,천연응고제 사용</t>
  </si>
  <si>
    <t>안동농협 부침두부 340g</t>
  </si>
  <si>
    <t>국산콩100%</t>
  </si>
  <si>
    <t>국산콩100% 마파</t>
  </si>
  <si>
    <t>뜰안애마파두부</t>
  </si>
  <si>
    <t>국산콩100% 연두부</t>
  </si>
  <si>
    <t>뜰안애연두부</t>
  </si>
  <si>
    <t>국산콩100%슬라이스(42/84조각)</t>
  </si>
  <si>
    <t>뜰안애슬라이스두부</t>
  </si>
  <si>
    <t>국산콩칼슘두부</t>
  </si>
  <si>
    <t>뜰안애국산칼슘두부</t>
  </si>
  <si>
    <t>국산흑임자두부</t>
  </si>
  <si>
    <t>뜰안애국산흑임자두부부침,찌개</t>
  </si>
  <si>
    <t>수입산100% Non-Gmo콩</t>
  </si>
  <si>
    <t>뜰안애수입산부침두부</t>
  </si>
  <si>
    <t>뜰안애수입산슬라이스두부</t>
  </si>
  <si>
    <t>뜰안애수입산찌개두부</t>
  </si>
  <si>
    <t>수입산콩Non-Gmo</t>
  </si>
  <si>
    <t>뜰안애수입산마파두부</t>
  </si>
  <si>
    <t>칼슘두부수입산콩Non-Gmo</t>
  </si>
  <si>
    <t>뜰안애칼슘두부부침/찌개</t>
  </si>
  <si>
    <t>국산 대두100%
2無: 소포제, 유화제
천연응고제 사용
TCS 시스템 운영
자사 식품안전센터의 품질 관리</t>
  </si>
  <si>
    <t>국산콩두부 찌개용</t>
  </si>
  <si>
    <t>국산콩두부 부침용</t>
  </si>
  <si>
    <t>국산순두부</t>
  </si>
  <si>
    <t>수입 대두100%, 2無: 소포제, 유화제
non-gmo 콩, 천연응고제 사용
TCS 시스템 운영
자사 식품안전센터의 품질 관리</t>
  </si>
  <si>
    <t>콩이가득두부(수입 찌개용)</t>
  </si>
  <si>
    <t>콩이가득두부(수입 부침용)</t>
  </si>
  <si>
    <t>국산 대두100%, 2無: 소포제, 유화제
천연응고제 사용, TCS 시스템 운영</t>
  </si>
  <si>
    <t>국산콩 연두부(국산)</t>
  </si>
  <si>
    <t>수입 대두100%, 2無: 소포제, 유화제
천연응고제 사용, TCS 시스템 운영
non-gmo 콩</t>
  </si>
  <si>
    <t>수입콩 연두부(수입)</t>
  </si>
  <si>
    <t>안동농협 마파용두부(2장)</t>
  </si>
  <si>
    <t>해수마파용(수입)2장절단</t>
  </si>
  <si>
    <t>(슬라이스 2장)</t>
  </si>
  <si>
    <t>프리미엄해수마파용두부(2장)</t>
  </si>
  <si>
    <t>(슬라이스 2장)국산</t>
  </si>
  <si>
    <t>모두부</t>
  </si>
  <si>
    <t>국산대두97.8/조은식품</t>
  </si>
  <si>
    <t>우리콩모두부</t>
  </si>
  <si>
    <t>무농약인증대두100</t>
  </si>
  <si>
    <t>부침두부</t>
  </si>
  <si>
    <t>안동농협 부침두부 210g</t>
  </si>
  <si>
    <t>안동농협 51조각 부침용두부</t>
  </si>
  <si>
    <t>안동농협 부침두부(국산)</t>
  </si>
  <si>
    <t>대두(수입)100%사용 ,non-gmo콩 사용</t>
  </si>
  <si>
    <t>오성부침두부(수입)</t>
  </si>
  <si>
    <t>무농약국산콩100%(인증번호제15-16-3-70호),원재료 저온관리,무소포제,무유화제,천연응고제사용</t>
  </si>
  <si>
    <t>안동농협 무농약콩 부침두부</t>
  </si>
  <si>
    <t>프리미엄 해수부침두부</t>
  </si>
  <si>
    <t>해수부침두부(수입)</t>
  </si>
  <si>
    <t>해수S/L(수입)부침전용3장</t>
  </si>
  <si>
    <t>프리미엄해수(S/L)부침전용두부</t>
  </si>
  <si>
    <t>(부침전용 3장)국산</t>
  </si>
  <si>
    <t>{냉장}무농약숙주나물5kg</t>
  </si>
  <si>
    <t>{냉장}무농약숙주나물kg</t>
  </si>
  <si>
    <t>국산녹두 100%/풀무원</t>
  </si>
  <si>
    <t>풀무원국산숙주나물</t>
  </si>
  <si>
    <t>무농약칼슘 알카리수로 제배</t>
  </si>
  <si>
    <t>무농약 칼슘 숙주나물</t>
  </si>
  <si>
    <t>수입녹두</t>
  </si>
  <si>
    <t>고칼슘-숙주나물</t>
  </si>
  <si>
    <t>수입산 칼슘 숙주나물</t>
  </si>
  <si>
    <t>수입산칼슘숙주나물</t>
  </si>
  <si>
    <t>수입콩 상품</t>
  </si>
  <si>
    <t>수입 숙주나물</t>
  </si>
  <si>
    <t>제주,친환경/산림조합</t>
  </si>
  <si>
    <t>친환경-숙주나물,무농약이상</t>
  </si>
  <si>
    <t>국내산 대두99.7%, 무소포제,무유화제,전통식품인증 제294호</t>
  </si>
  <si>
    <t>바른선용기담은순두부</t>
  </si>
  <si>
    <t>{냉장}우리콩순두부400g</t>
  </si>
  <si>
    <t>{냉장}우리콩순두부1kg</t>
  </si>
  <si>
    <t>{냉장}우리콩순두부kg</t>
  </si>
  <si>
    <t>{냉장}F2우리콩순두부1kg</t>
  </si>
  <si>
    <t>국산100%  국.찌개</t>
  </si>
  <si>
    <t>뜰안애국산순두부</t>
  </si>
  <si>
    <t>순두부/연두부</t>
  </si>
  <si>
    <t>국산콩 99.9%,無소포제,無유화제/풀무원</t>
  </si>
  <si>
    <t>풀무원순두부</t>
  </si>
  <si>
    <t>국산콩(안동생명콩)100%,원재료 저온관리,무소포제,무유화제,천연응고제 사용(몽글몽글)</t>
  </si>
  <si>
    <t>안동농협 전통순두부 2kg</t>
  </si>
  <si>
    <t>국산콩(안동생명콩)100%,원재료 저온관리/튜브형</t>
  </si>
  <si>
    <t>안동농협 순두부 400g</t>
  </si>
  <si>
    <t>안동농협 순두부 1kg</t>
  </si>
  <si>
    <t>국산콩100%,유화제,소포제無사용/우리콩식품</t>
  </si>
  <si>
    <t>오성 순두부(수입)</t>
  </si>
  <si>
    <t>무농약국산콩100%(인증번호제15-16-3-70호),원재료 저온관리</t>
  </si>
  <si>
    <t>안동농협 무농약순두부</t>
  </si>
  <si>
    <t>(무농약)</t>
  </si>
  <si>
    <t>무농약콩無소포제,無유화제/풀무원</t>
  </si>
  <si>
    <t>바른선무농약순두부</t>
  </si>
  <si>
    <t>미국산콩無소포제,無유화제/풀무원</t>
  </si>
  <si>
    <t>소가순두부</t>
  </si>
  <si>
    <t>유기농콩 100%,無소포제,無유화제/풀무원</t>
  </si>
  <si>
    <t>풀무원몽글몽글순두부</t>
  </si>
  <si>
    <t>프리미엄 해수전통순두부</t>
  </si>
  <si>
    <t>해수 전통순두부(수입)</t>
  </si>
  <si>
    <t>대두(국산),순두부양념, 소이미네랄1-5 무소포제,무유화제</t>
  </si>
  <si>
    <t xml:space="preserve"> 대두96.2%,식이섬유 3.5% 無소포제,無유화제/풀무원</t>
  </si>
  <si>
    <t>125g</t>
  </si>
  <si>
    <t>소가S라인 연두부,125g</t>
  </si>
  <si>
    <t>국산 100%.無소포제,無유화제/풀무원</t>
  </si>
  <si>
    <t>풀무원연두부,2kg</t>
  </si>
  <si>
    <t>{냉장}F2우리콩연두부100g</t>
  </si>
  <si>
    <t>{냉장}우리콩연두부300g</t>
  </si>
  <si>
    <t>꼬마연두부</t>
  </si>
  <si>
    <t>국산콩(안동생명콩)100%,원재료 저온관리</t>
  </si>
  <si>
    <t>안동농협 연두부 300g</t>
  </si>
  <si>
    <t>안동농협 연두부 1kg</t>
  </si>
  <si>
    <t>국산콩(안동생명콩)97%,국산현미추출액 3%,원재료 저온관리</t>
  </si>
  <si>
    <t>안동농협 연두부100g</t>
  </si>
  <si>
    <t>80g</t>
  </si>
  <si>
    <t>안동농협 연두부(꼬마)현미80g</t>
  </si>
  <si>
    <t>국산콩100%, 無소포제,無유화제/풀무원</t>
  </si>
  <si>
    <t>풀무원연두부,125g</t>
  </si>
  <si>
    <t>풀무원연두부, 80g</t>
  </si>
  <si>
    <t>국산콩100%,응고제(조제해수염화마그네슘)사용/우리콩식품</t>
  </si>
  <si>
    <t>소,100g</t>
  </si>
  <si>
    <t>국산흑임자연두부</t>
  </si>
  <si>
    <t>뜰안애흑임자연두부</t>
  </si>
  <si>
    <t>안동농협 무농약연두부</t>
  </si>
  <si>
    <t>무농약콩100%, 無소포제,無유화제/풀무원</t>
  </si>
  <si>
    <t>바른선무농약연두부,80g</t>
  </si>
  <si>
    <t>미국산콩100%, 無소포제,無유화제/풀무원</t>
  </si>
  <si>
    <t>소가연두부,125g</t>
  </si>
  <si>
    <t>소가연두부,80g</t>
  </si>
  <si>
    <t>뜰안애수입산연두부</t>
  </si>
  <si>
    <t>HACCP,국산콩100%,유화제,소포제無사용/우리콩식품</t>
  </si>
  <si>
    <t>대</t>
  </si>
  <si>
    <t>/심플로트</t>
  </si>
  <si>
    <t>1.kg</t>
  </si>
  <si>
    <t>냉동완두콩</t>
  </si>
  <si>
    <t>국내산 완두콩 100%(이물,기타잡균의 혼입이나 번식을 예방하기 위해 살균 세척함)</t>
  </si>
  <si>
    <t>[국내산] 씻어나온 햇 완두콩</t>
  </si>
  <si>
    <t>순천</t>
  </si>
  <si>
    <t>유부(튀긴두부)</t>
  </si>
  <si>
    <t xml:space="preserve"> 국산콩 100%/풀무원</t>
  </si>
  <si>
    <t>바른선우리콩유부(슬)</t>
  </si>
  <si>
    <t>두부34.24%,간장5.58%,양조식초,정재소</t>
  </si>
  <si>
    <t>일본/나가노정통유부(초밥용)</t>
  </si>
  <si>
    <t>수입대두94%/soga</t>
  </si>
  <si>
    <t>찬마루유부,냉장</t>
  </si>
  <si>
    <t>수입콩,현미유유탕/soga</t>
  </si>
  <si>
    <t>1.3kg</t>
  </si>
  <si>
    <t>바른선조미유부/140매</t>
  </si>
  <si>
    <t>유부(냉동)수입콩Non-Gmo</t>
  </si>
  <si>
    <t>뜰안애유부</t>
  </si>
  <si>
    <t>쉐프원 맛있는 유부(슬라이스) 1kg</t>
  </si>
  <si>
    <t>쉐프원 맛있는 유부(통) 500g</t>
  </si>
  <si>
    <t>{냉장}전두부1.5kg</t>
  </si>
  <si>
    <t>{냉장}전두부1.5kg(S)</t>
  </si>
  <si>
    <t>{냉장}전순두부1.5.kg</t>
  </si>
  <si>
    <t>안동농협 찌개두부 210g</t>
  </si>
  <si>
    <t>안동농협 찌개두부 340g</t>
  </si>
  <si>
    <t>안동농협 찌개두부(국산)</t>
  </si>
  <si>
    <t>오성찌개두부(수입)</t>
  </si>
  <si>
    <t>안동농협 무농약콩 찌개두부</t>
  </si>
  <si>
    <t>프리미엄 해수찌개두부</t>
  </si>
  <si>
    <t>해수찌개두부(수입)</t>
  </si>
  <si>
    <t>볶은콩가루</t>
  </si>
  <si>
    <t>친환경 국산 숙주나물</t>
  </si>
  <si>
    <t>{냉장}우리콩무농약콩나물5kg</t>
  </si>
  <si>
    <t>{냉장}우리콩무농약콩나물1kg</t>
  </si>
  <si>
    <t>국산무농약콩/풀무원</t>
  </si>
  <si>
    <t>풀무원어린콩나물3.5재배</t>
  </si>
  <si>
    <t>풀무원참숯정제칼슘콩나물</t>
  </si>
  <si>
    <t>국산콩 상품</t>
  </si>
  <si>
    <t>친환경 국산 두절콩나물</t>
  </si>
  <si>
    <t>친환경 국산 유황콩나물(무농약)</t>
  </si>
  <si>
    <t>무농약 칼슘 알카리수로 제배</t>
  </si>
  <si>
    <t>무농약칼슘콩나물</t>
  </si>
  <si>
    <t>무농약100%자수정공법특허식품안정성검사통과</t>
  </si>
  <si>
    <t>수입산두절공나물 알카리수로제배</t>
  </si>
  <si>
    <t>수입산칼슘두절콩나물</t>
  </si>
  <si>
    <t>수입콩</t>
  </si>
  <si>
    <t>두절콩나물</t>
  </si>
  <si>
    <t>수입콩나물</t>
  </si>
  <si>
    <t>수입 두절콩나물</t>
  </si>
  <si>
    <t>수입 콩나물</t>
  </si>
  <si>
    <t>수입콩/풀무원</t>
  </si>
  <si>
    <t>찬마루콩나물</t>
  </si>
  <si>
    <t>친환경(국산)무농약인증(제04-00-3-19호)/두리원</t>
  </si>
  <si>
    <t>강화우리마을콩나물</t>
  </si>
  <si>
    <t>파주장단콩,무농약</t>
  </si>
  <si>
    <t>친환경콩나물</t>
  </si>
  <si>
    <t>파주장단콩,제10-19-3-24호</t>
  </si>
  <si>
    <t>친환경,고칼슘콩나물</t>
  </si>
  <si>
    <t>콩비지</t>
  </si>
  <si>
    <t>국산,무소포제,무유화제/풀무원</t>
  </si>
  <si>
    <t>풀무원국산콩비지</t>
  </si>
  <si>
    <t>간콩,콩비지용</t>
  </si>
  <si>
    <t>안동농협 콩비지(국산)</t>
  </si>
  <si>
    <t>익힌 콩비지,400g</t>
  </si>
  <si>
    <t>판두부</t>
  </si>
  <si>
    <t>2無[소포제,유화제]국산대두100%, 천일염천연응고제
22*22*22mm카톤(carton)박스포장</t>
  </si>
  <si>
    <t>바른선국산 조각두부(마파용)</t>
  </si>
  <si>
    <t>행복한콩부침두부(참맛두부리뉴얼)</t>
  </si>
  <si>
    <t>행복한콩찌개두부(참맛두부 리뉴얼)</t>
  </si>
  <si>
    <t>국산,천연응고제, 칼슘 551mg/100g/풀무원</t>
  </si>
  <si>
    <t>풀무원칼슘부침두부</t>
  </si>
  <si>
    <t>국산대두100%, 천일염천연응고제, 고온/고압NC공법,55*44*13mm
카톤(carton)박스포장</t>
  </si>
  <si>
    <t>바른선리얼탱탱조각두부(부침용)</t>
  </si>
  <si>
    <t>부침용</t>
  </si>
  <si>
    <t>부침용,우리통판두부</t>
  </si>
  <si>
    <t>부침용/마파용,S/L</t>
  </si>
  <si>
    <t>찌개용</t>
  </si>
  <si>
    <t>찌개용,우리콩판두부</t>
  </si>
  <si>
    <t>국산대두98,9/이츠웰</t>
  </si>
  <si>
    <t>부침용판두부</t>
  </si>
  <si>
    <t>찌개용판두부</t>
  </si>
  <si>
    <t>국산무농약콩,천연응고제/풀무원</t>
  </si>
  <si>
    <t>풀무원국산무농약부침두부</t>
  </si>
  <si>
    <t>국산콩, 검은깨,천연응고제/풀무원</t>
  </si>
  <si>
    <t>바른선국산검은깨두부</t>
  </si>
  <si>
    <t>국산콩,천연응고제,NC공법/풀무원</t>
  </si>
  <si>
    <t>바른선리얼탱탱두부레드</t>
  </si>
  <si>
    <t>바른선리얼탱탱두부옐로우</t>
  </si>
  <si>
    <t>바른선리얼탱탱두부플레인</t>
  </si>
  <si>
    <t>풀무원국산찌개전용</t>
  </si>
  <si>
    <t>국산콩,천연응고제/풀무원</t>
  </si>
  <si>
    <t>바른선리얼탱탱부침전용</t>
  </si>
  <si>
    <t>풀무원국산국전용두부</t>
  </si>
  <si>
    <t>풀무원전통두부</t>
  </si>
  <si>
    <t>국산콩/마파용/풀무원</t>
  </si>
  <si>
    <t>풀무원국산슬라이스두부</t>
  </si>
  <si>
    <t>국산콩/부침용/풀무원</t>
  </si>
  <si>
    <t>풀무원국산슬라이스부침두부</t>
  </si>
  <si>
    <t>국산콩100%,경기도지사 인증/우리콩식품</t>
  </si>
  <si>
    <t>2단슬라이스,마파용</t>
  </si>
  <si>
    <t>수입,천연응고제, 칼슘 551mg/100g/풀무원</t>
  </si>
  <si>
    <t>소가칼슘두부</t>
  </si>
  <si>
    <t>수입대두98,9/이츠웰</t>
  </si>
  <si>
    <t>수입콩,천연응고제/풀무원</t>
  </si>
  <si>
    <t>소가수입부침두부</t>
  </si>
  <si>
    <t>소가수입찌개두부</t>
  </si>
  <si>
    <t>수입콩/부침,마파용/소가</t>
  </si>
  <si>
    <t>풀무원수입슬라이스두부</t>
  </si>
  <si>
    <t>HACCP,국산콩100%,유화제,소포제無사용/푸른들</t>
  </si>
  <si>
    <t>무농약부침두부</t>
  </si>
  <si>
    <t>무농약연두부(판)</t>
  </si>
  <si>
    <t>무농약찌개두부</t>
  </si>
  <si>
    <t>HACCP,국산콩100%/우리콩식품</t>
  </si>
  <si>
    <t>대두(국산),난백,난황,천일염, 치자황색소,천일염천연응고제고온/고압NC공법/카톤(carton)박스포장</t>
  </si>
  <si>
    <t>바른선맛있는부침전용두부</t>
  </si>
  <si>
    <t>수입산칼슘콩나물 알카리수로제배</t>
  </si>
  <si>
    <t>수입산칼슘콩나물</t>
  </si>
  <si>
    <t>건조버섯</t>
  </si>
  <si>
    <t>부여/산림조합</t>
  </si>
  <si>
    <t>건표고(채)</t>
  </si>
  <si>
    <t>건표고칩,깍두기모양</t>
  </si>
  <si>
    <t>여주,부여/산림조합</t>
  </si>
  <si>
    <t>건표고-향고,조리용</t>
  </si>
  <si>
    <t>건표고-향신,다시용</t>
  </si>
  <si>
    <t>버섯</t>
  </si>
  <si>
    <t>만가닥버섯종자추출/풀무원</t>
  </si>
  <si>
    <t>바른선흰백일송이버섯</t>
  </si>
  <si>
    <t>2.77kg</t>
  </si>
  <si>
    <t>건멸치류</t>
  </si>
  <si>
    <t>1cm~2cm, 볶음멸치,국내산</t>
  </si>
  <si>
    <t>지리멸치</t>
  </si>
  <si>
    <t>2cm~3cm, 볶음,조림용멸치/국내산</t>
  </si>
  <si>
    <t>가이리멸치</t>
  </si>
  <si>
    <t>국물용 대멸치, 2kg규격출고시위생망1장(2kg용량)제공,국내산</t>
  </si>
  <si>
    <t>다시멸치</t>
  </si>
  <si>
    <t>다시멸치[상품] 를 두절 및 내장제거, 국내산</t>
  </si>
  <si>
    <t>깐멸치(상품)</t>
  </si>
  <si>
    <t>다시멸치70%,띠포리10%,다시마5%,홍새우5%,북어채5%,표고버섯5%,국산,수입</t>
  </si>
  <si>
    <t>혼합다시</t>
  </si>
  <si>
    <t>주바멸치 2kg규격출고시위생망1장(2kg용량)제공,국내산</t>
  </si>
  <si>
    <t>다시멸치(상)</t>
  </si>
  <si>
    <t>지리멸30%,아몬드슬라이스20%,두절건새우20%,해바라기씨20%,캐슈넛10%,국산,수입</t>
  </si>
  <si>
    <t>캐슈넛혼합멸치</t>
  </si>
  <si>
    <t>지리멸30%,아몬드슬라이스20%,두절건새우20%,해바라기씨20%,호두10%,국산,수입</t>
  </si>
  <si>
    <t>건강혼합멸치(B)</t>
  </si>
  <si>
    <t>지리멸40%,아몬드40%,건새우20% 국산,수입</t>
  </si>
  <si>
    <t>건강혼합멸치(A)</t>
  </si>
  <si>
    <t>지리멸45%,호두35%,건새우20%,국산,수입</t>
  </si>
  <si>
    <t>건강호두멸치</t>
  </si>
  <si>
    <t>찍어먹는멸치,안주용 4~5cm,국내산</t>
  </si>
  <si>
    <t>고바멸치</t>
  </si>
  <si>
    <t>건새우류</t>
  </si>
  <si>
    <t>1cm, 잔새우,수입산(일본산)]</t>
  </si>
  <si>
    <t>밥새우(일본산)</t>
  </si>
  <si>
    <t>분홍새우,국물용,위생망제공(1kg 규격박스출고시),수입(중국산)</t>
  </si>
  <si>
    <t>홍새우(수입)</t>
  </si>
  <si>
    <t>약2~3cm'소'크기 꽃새우 머리제거,수입산(중국)</t>
  </si>
  <si>
    <t>두절건새우(수입)</t>
  </si>
  <si>
    <t>약3~4cm 크기 상급 꽃두절건새우,국내산</t>
  </si>
  <si>
    <t>두절건새우(국산)</t>
  </si>
  <si>
    <t>흑새우, (국물용),위생망제공(1kg 규격박스출고시),국내산</t>
  </si>
  <si>
    <t>보리새우/흑새우(국산)</t>
  </si>
  <si>
    <t>건어물</t>
  </si>
  <si>
    <t>(홍)진미채</t>
  </si>
  <si>
    <t>가쓰오부시(고명용),가다랭이100% ,원양산(국내가공)</t>
  </si>
  <si>
    <t>가쓰오부시(고명용)</t>
  </si>
  <si>
    <t>가쓰오부시(다시,다용도)  가다랭이100% ,원양산(국내가공)</t>
  </si>
  <si>
    <t>가쓰오부시(다시용)</t>
  </si>
  <si>
    <t>가이리</t>
  </si>
  <si>
    <t>남해안 오,중사리 사용, 연중 같은품질</t>
  </si>
  <si>
    <t>건홍합</t>
  </si>
  <si>
    <t>건홍합100%,국내산</t>
  </si>
  <si>
    <t>어우리</t>
  </si>
  <si>
    <t>건톳</t>
    <phoneticPr fontId="19" type="noConversion"/>
  </si>
  <si>
    <t>국멸치</t>
  </si>
  <si>
    <t>두절새우</t>
  </si>
  <si>
    <t>진미채/맛진미</t>
  </si>
  <si>
    <t>국내가공,수입산(페루)</t>
  </si>
  <si>
    <t>맛진미채(수입산))</t>
  </si>
  <si>
    <t>다시용,국산(경남 한산 연근해안)/황토마루</t>
  </si>
  <si>
    <t>먹새우</t>
  </si>
  <si>
    <t>러시아산</t>
  </si>
  <si>
    <t>북어채(국내가공)</t>
  </si>
  <si>
    <t>북어채(중국가공)</t>
  </si>
  <si>
    <t>명엽채, 쥐K채</t>
  </si>
  <si>
    <t>명태100%</t>
  </si>
  <si>
    <t>반건오징어</t>
  </si>
  <si>
    <t>1*2-3cm</t>
  </si>
  <si>
    <t>밥새우</t>
  </si>
  <si>
    <t>뱅어포</t>
  </si>
  <si>
    <t>3*3작업, 초사리작업</t>
  </si>
  <si>
    <t>국내산 500g 포장</t>
  </si>
  <si>
    <t>북어머리</t>
  </si>
  <si>
    <t>국내건조가공</t>
  </si>
  <si>
    <t>북어실채</t>
  </si>
  <si>
    <t>볶음용, 골뱅이무침 등</t>
  </si>
  <si>
    <t>북어채</t>
  </si>
  <si>
    <t>국내건조가공-보기 좋게 세절하여 보기도 좋고 맛도 탁월함</t>
  </si>
  <si>
    <t>북어포(찜용)</t>
  </si>
  <si>
    <t>국내건조가공-찜용절단</t>
  </si>
  <si>
    <t>손질깔끔멸치</t>
  </si>
  <si>
    <t>머리, 내장제거, 고추장볶음용,(묵은지,시래기)찜또는 볶음, 깔끔한 국물내기등에 사용</t>
  </si>
  <si>
    <t>옛맛원조코다리</t>
  </si>
  <si>
    <t>옛날 맛 그대로재연 절단작업(주문단량작업)</t>
  </si>
  <si>
    <t>옛맛원조코다리살</t>
  </si>
  <si>
    <t>옛날 맛 그대로 순살작업</t>
  </si>
  <si>
    <t>청구농원</t>
    <phoneticPr fontId="19" type="noConversion"/>
  </si>
  <si>
    <t>오징어 사각 조림용</t>
  </si>
  <si>
    <t>국내산 오징어 귀 사용</t>
  </si>
  <si>
    <t>오징어를 조미하여 굵게 찢음,국내산</t>
  </si>
  <si>
    <t>맛진미채(국내산)</t>
  </si>
  <si>
    <t>쥐포</t>
  </si>
  <si>
    <t>국내산 1*2cm 절단작업</t>
  </si>
  <si>
    <t>지리</t>
  </si>
  <si>
    <t>진미채</t>
  </si>
  <si>
    <t>홍(적)새우"국물용"</t>
  </si>
  <si>
    <t>국내산, 국물용</t>
  </si>
  <si>
    <t>건포류</t>
  </si>
  <si>
    <t>20cm * 28cm (볶음,조림,구이용),국내산</t>
  </si>
  <si>
    <t>뱅어포(국산)</t>
  </si>
  <si>
    <t>20cm * 28cm 10장 1속(볶음,조림,구이용)</t>
  </si>
  <si>
    <t>10장</t>
  </si>
  <si>
    <t>뱅어포(국산)10장</t>
  </si>
  <si>
    <t>4~5cm * 5cm  1000~1400조각(볶음,조림,구이용),국내산</t>
  </si>
  <si>
    <t>뱅어포 사각(국산)</t>
  </si>
  <si>
    <t>국내가공 (=일미채),수입산(페루)</t>
  </si>
  <si>
    <t>진미채(수입)</t>
  </si>
  <si>
    <t>홍진미채(수입)</t>
  </si>
  <si>
    <t>동전크기의 쥐포 , 쥐치87%,소금10%,(볶음,조림,튀김),베트남산</t>
  </si>
  <si>
    <t>동전쥐포</t>
  </si>
  <si>
    <t>명태를 찢어 놓은 제품, 상품,수입산(러시아,중국)</t>
  </si>
  <si>
    <t>북어채/황태채(수입)</t>
  </si>
  <si>
    <t>연육80%,전분10%,설탕6% (0.3cm x 12cm 넓은채),수입산(러시아,베트남)</t>
  </si>
  <si>
    <t>명엽채</t>
  </si>
  <si>
    <t>연육포 0.3cm * 7cm 절단(연육 80%,전분10%,…),수입산(러시아,베트남)</t>
  </si>
  <si>
    <t>쥐어채(수입)</t>
  </si>
  <si>
    <t>연육포 사각절단  2cm * 2cm (연육80%,설탕16%...),수입산(러시아,베트남)</t>
  </si>
  <si>
    <t>쥐포사각(살사각)</t>
  </si>
  <si>
    <t>오징어 껍질을 벗기지않고 조미 찢음 (=참진미채),국내산</t>
  </si>
  <si>
    <t>홍진미채(국산)</t>
  </si>
  <si>
    <t>오징어를 조미하여 찢음(=일미채),국내산</t>
  </si>
  <si>
    <t>진미채(국산)</t>
  </si>
  <si>
    <t>작은 쥐치포를 뼈채 가공  (쥐치 87%,설탕 10%,..),베트남</t>
  </si>
  <si>
    <t>나비포</t>
  </si>
  <si>
    <t>조미오징어귀를 가늘게 채썬  제품</t>
  </si>
  <si>
    <t>오징어 실채(페루)</t>
  </si>
  <si>
    <t>쥐치 87%, 설탕9%,…,베트남</t>
  </si>
  <si>
    <t>구운쥐포채</t>
  </si>
  <si>
    <t>쥐치포 1cm * 7cm, (쥐치 87%,설탕 10%,..),베트남</t>
  </si>
  <si>
    <t>참쥐포가위채</t>
  </si>
  <si>
    <t>쥐치포 2.5cm * 2.5cm, (쥐치 87%,설탕 10%,..),베트남</t>
  </si>
  <si>
    <t>참쥐포 사각</t>
  </si>
  <si>
    <t>꽃게/새우류</t>
  </si>
  <si>
    <t>베트남산</t>
  </si>
  <si>
    <t>생새우살</t>
  </si>
  <si>
    <t>새우(베트남산)100%</t>
  </si>
  <si>
    <t>깐새우살</t>
  </si>
  <si>
    <t>다시마</t>
    <phoneticPr fontId="19" type="noConversion"/>
  </si>
  <si>
    <t>다시마실채(0.5*5)</t>
  </si>
  <si>
    <t>건미역100%(남해안산)</t>
  </si>
  <si>
    <t>청정다시마</t>
  </si>
  <si>
    <t>울진 붉은 대게 몸살 100%(無합성보존료,無합성착색료,無첨가,無색소)-과세</t>
  </si>
  <si>
    <t>[국내산] 울진 대게 몸살(샐러드/볶음밥용)</t>
  </si>
  <si>
    <t>울진 붉은 대게살 100%(無합성보존료,無합성착색료,無첨가,無색소)-과세</t>
  </si>
  <si>
    <t>[국내산] 울진 대게살(샐러드/볶음밥용)</t>
  </si>
  <si>
    <t>생선</t>
  </si>
  <si>
    <t>고등어살</t>
  </si>
  <si>
    <t>고등어자반</t>
  </si>
  <si>
    <t>붕장어살</t>
  </si>
  <si>
    <t>삼치살</t>
  </si>
  <si>
    <t>조기살</t>
  </si>
  <si>
    <t>노르웨이</t>
  </si>
  <si>
    <t>러시아</t>
  </si>
  <si>
    <t>임연수어살</t>
  </si>
  <si>
    <t>명태(전,커틀릿)</t>
  </si>
  <si>
    <t>명태(탕)</t>
  </si>
  <si>
    <t>명태살</t>
  </si>
  <si>
    <t>반건태살</t>
  </si>
  <si>
    <t>코다리</t>
  </si>
  <si>
    <t>러시아산 100% /풀무원</t>
  </si>
  <si>
    <t>바른선네모동태살,국,강정용 9*111ea</t>
  </si>
  <si>
    <t>수산업체 변경</t>
  </si>
  <si>
    <t>바른선네모동태살,생선까스용 40g*25ea</t>
  </si>
  <si>
    <t>바른선네모동태살,전,부침용 20g*50ea</t>
  </si>
  <si>
    <t>바른선네모동태살,조림,탕수용 9*111ea</t>
  </si>
  <si>
    <t>바른선네모동태살,찜,조림용 25g*40ea</t>
  </si>
  <si>
    <t>국내산 100%,중골제거</t>
  </si>
  <si>
    <t>바른선한번얼린고등어토막(구이용) 40g*25ea</t>
  </si>
  <si>
    <t>바른선한번얼린고등어토막(구이용) 60g*15ea</t>
  </si>
  <si>
    <t>바른선한번얼린고등어토막(구이용) 80g*12ea</t>
  </si>
  <si>
    <t>국내산 100%,토막</t>
  </si>
  <si>
    <t>바른선한번얼린고등어토막(조림용) 60g*15ea</t>
  </si>
  <si>
    <t>바른선한번얼린고등어토막(조림용) 80g*12ea</t>
  </si>
  <si>
    <t>국내산 100%,순살</t>
  </si>
  <si>
    <t>바른선한번얼린大삼치살(순살,뼈없는구이용) 40g*25ea</t>
  </si>
  <si>
    <t>바른선한번얼린大삼치살(순살,뼈없는구이용) 60g*15ea</t>
  </si>
  <si>
    <t>바른선한번얼린大삼치살(순살,뼈없는구이용) 80g*12ea</t>
  </si>
  <si>
    <t>바른선한번얼린大삼치살(순살,뼈없는조림용) 60g*15ea</t>
  </si>
  <si>
    <t>바른선한번얼린大삼치살(순살,뼈없는조림용) 80g*12ea</t>
  </si>
  <si>
    <t>면세품목** 동태살 100%</t>
  </si>
  <si>
    <t>수제명태살(전감용)</t>
  </si>
  <si>
    <t>(20g*약25개)</t>
  </si>
  <si>
    <t>면세품목** 선동동태살 100%</t>
  </si>
  <si>
    <t>선동 명태살(전감용)</t>
  </si>
  <si>
    <t>선동 명태살(찜용)</t>
  </si>
  <si>
    <t>(25g*40개)</t>
  </si>
  <si>
    <t>선동 명태살(까스용) 30g</t>
  </si>
  <si>
    <t>선동 명태살(까스용) 40g</t>
  </si>
  <si>
    <t>선동 명태살(강정용)</t>
  </si>
  <si>
    <t>(8g~9g)</t>
  </si>
  <si>
    <t>선동 명태살(탕수용)</t>
  </si>
  <si>
    <t>(9g*112개)</t>
  </si>
  <si>
    <t>원양산</t>
  </si>
  <si>
    <t>꽁치살</t>
  </si>
  <si>
    <t>원양산/러시아</t>
  </si>
  <si>
    <t>대구살</t>
  </si>
  <si>
    <t>칠레산</t>
  </si>
  <si>
    <t>연어살</t>
  </si>
  <si>
    <t>(8~9g/개)</t>
  </si>
  <si>
    <t>네모북어(냉동명태살/러시아산) 100%규격 3.7 * 1.0 * 1.0 cm</t>
  </si>
  <si>
    <t>바른선네모북어/국,무침용,  0.67~7g*740ea</t>
  </si>
  <si>
    <t xml:space="preserve">북어가루 100% (러시아산) </t>
  </si>
  <si>
    <t>바른선네모북어가루</t>
  </si>
  <si>
    <t>네모북어(냉동명태살/러시아산) 100%규격 6.8*5.0*1.0 cm</t>
  </si>
  <si>
    <t>바른선네모북어/찜,조림용, 6g*85(±5)ea</t>
  </si>
  <si>
    <t>참조기100%(중국산)/12~3월에잡힌생선만사용(살이덜부서짐)</t>
  </si>
  <si>
    <t>명태코다리순살강정</t>
  </si>
  <si>
    <t>명태(러시아산)100%</t>
  </si>
  <si>
    <t>대구(러시아산)100%</t>
  </si>
  <si>
    <t>냉동굴비살(국내산)</t>
  </si>
  <si>
    <t>장어육(국내산)100%</t>
  </si>
  <si>
    <t>냉동건장어(국내산)</t>
  </si>
  <si>
    <t>장어육(페루산)100%</t>
  </si>
  <si>
    <t>냉동건장어(수입산)</t>
  </si>
  <si>
    <t>생선,냉동</t>
  </si>
  <si>
    <t>99.9% 뼈제거/ 삼치 98%(국산), 정제염 2%(국산)</t>
  </si>
  <si>
    <t xml:space="preserve">국산고등어 98%, 정제염 2% 국산, 뼈제거 </t>
  </si>
  <si>
    <t>바른선어린순살고등어, 50g*10ea</t>
  </si>
  <si>
    <t>러시아산 100%/풀무원</t>
  </si>
  <si>
    <t>바른선네모가자미살(국강정용) 9g*110ea</t>
  </si>
  <si>
    <t>바른선네모가자미살(부침용) 40g*25ea</t>
  </si>
  <si>
    <t>명태 100% (미국산)</t>
  </si>
  <si>
    <t>미국산 100%/풀무원</t>
  </si>
  <si>
    <t>바른선네모연어살(국강정용) 9g*110ea</t>
  </si>
  <si>
    <t>바른선네모연어살(스테이크용) 40g*25ea</t>
  </si>
  <si>
    <t>선동 /연어 100% (러시아산)</t>
  </si>
  <si>
    <t>고등어99.9%(국산),천일염0.1%(국산)99.9% 뼈제거</t>
  </si>
  <si>
    <t>갈치 99.9%(국산),천일염 0.1%(국산)99.9% 뼈제거</t>
  </si>
  <si>
    <t>민대구 99.9%(원양산), 천일염 0.1%(국산)99.9% 뼈제거</t>
  </si>
  <si>
    <t>생선알</t>
  </si>
  <si>
    <t>명란</t>
  </si>
  <si>
    <t xml:space="preserve">국산까나리원액100,식염 </t>
  </si>
  <si>
    <t>국산까나리원액100,식염/제당</t>
  </si>
  <si>
    <t>4.5kg</t>
  </si>
  <si>
    <t xml:space="preserve">국산까나리원액100,식염/제당 </t>
  </si>
  <si>
    <t>국산멸치원액100 /</t>
  </si>
  <si>
    <t>국산멸치원액100 / 제당</t>
  </si>
  <si>
    <t>국산멸치원액100,식염/제당</t>
  </si>
  <si>
    <t>국산원액80</t>
  </si>
  <si>
    <t>멸치원액99.58%(국산), 포도당,젖산,주정,아미노산나트륨,나트륨</t>
  </si>
  <si>
    <t>국산 멸치원액100%</t>
  </si>
  <si>
    <t>멸치액젓골드</t>
  </si>
  <si>
    <t>까나리50%(생물기준:국산),곤쟁이등 기타어류,식염}(함량표기문안 변경) 까나리 어획시 부득이 혼입되는 잡어부분에 대한 표기사항 명기 </t>
  </si>
  <si>
    <t>새우젓발효액81.66%(새우젓75%(국산),효소제제,양조식초), 정제염, 멸치액젓(국산), D-솔비톨액, 주정, 젖산, 콩단백발효액(대두)</t>
  </si>
  <si>
    <t>새우액젓</t>
  </si>
  <si>
    <t>어묵류</t>
  </si>
  <si>
    <t>2無총연육70%</t>
  </si>
  <si>
    <t>2무부산사각어묵</t>
  </si>
  <si>
    <t>2無부산납작볼어묵</t>
  </si>
  <si>
    <t>2無부산종합어묵</t>
  </si>
  <si>
    <t>2無DHA칼슘,국산찹쌀 연육72.96%</t>
  </si>
  <si>
    <t>2無명품종합어묵</t>
  </si>
  <si>
    <t>2無명품사각어묵</t>
  </si>
  <si>
    <t>2無명품납작볼어묵</t>
  </si>
  <si>
    <t>2無명품미니사각어묵</t>
  </si>
  <si>
    <t>5無명태연육87.95%DHA칼슘가바</t>
  </si>
  <si>
    <t>5無프리미엄사각어묵</t>
  </si>
  <si>
    <t>5無프리미엄한입사각어묵</t>
  </si>
  <si>
    <t>5無프리미엄종합어묵</t>
  </si>
  <si>
    <t>5無명태연육87.95%DHA칼슘가바풋고추</t>
  </si>
  <si>
    <t>5無프리미엄풋고추어묵</t>
  </si>
  <si>
    <t>고급연육65%,야채15%함유,사각평제품</t>
  </si>
  <si>
    <t>고급-야채어묵(특大)</t>
  </si>
  <si>
    <t>(78g*13ea)</t>
  </si>
  <si>
    <t>고급연육74%,사각평제품</t>
  </si>
  <si>
    <t>고급-맛사각어묵(왕大)</t>
  </si>
  <si>
    <t>(54g*19ea)</t>
  </si>
  <si>
    <t>국내산 어육살50%연육20% 완자,구운어묵,사각,봉(小)4가지구성</t>
  </si>
  <si>
    <t>해어랑 종합어묵</t>
  </si>
  <si>
    <t>국내산어육살 50%, 고급연육20%,야채5%함유</t>
  </si>
  <si>
    <t>고급-야채맛 봉어묵(상몽)</t>
  </si>
  <si>
    <t>(34g*30ea±2ea)</t>
  </si>
  <si>
    <t>국내산어육살 50%, 연육20%</t>
  </si>
  <si>
    <t>해어랑 어묵(*봉*)</t>
  </si>
  <si>
    <t>(18g*54개)</t>
  </si>
  <si>
    <t>해어랑 사각어묵</t>
  </si>
  <si>
    <t>(40g*25개))</t>
  </si>
  <si>
    <t>해어랑 어묵(완자)</t>
  </si>
  <si>
    <t>(7g*143개)</t>
  </si>
  <si>
    <t>국산두부,타피오카전분/풀무원</t>
  </si>
  <si>
    <t>바른선간사이두부어묵</t>
  </si>
  <si>
    <t>바른선간사이모듬어묵</t>
  </si>
  <si>
    <t>바른선간사이양파어묵</t>
  </si>
  <si>
    <t>냉동연육 80.5%(인도산, 정어리살)소맥전문(미국산, 호주산), 쌀분말 2.02%9국산)</t>
  </si>
  <si>
    <t>바른선등푸른생선살 종합어묵</t>
  </si>
  <si>
    <t>냉동연육 80.5%(인도산, 정어리살)소맥전분(미국산, 호주산), 쌀분말 2.02%9국산)</t>
  </si>
  <si>
    <t>바른선등푸른생선살 6종모양어묵</t>
  </si>
  <si>
    <t>바른선등푸른생선살 사각어묵, 67g*15ea</t>
  </si>
  <si>
    <t>{냉동}우리밀사각찐어묵 1kg</t>
  </si>
  <si>
    <t>야채주물럭</t>
  </si>
  <si>
    <t>우엉야채촌</t>
  </si>
  <si>
    <t>대림-란</t>
  </si>
  <si>
    <t>매</t>
  </si>
  <si>
    <t>대림-백두장사</t>
  </si>
  <si>
    <t>봉어묵</t>
  </si>
  <si>
    <t>대림-적</t>
  </si>
  <si>
    <t>란,160g</t>
  </si>
  <si>
    <t>대림-진</t>
  </si>
  <si>
    <t>종합어묵A</t>
  </si>
  <si>
    <t>대림-천하장군</t>
  </si>
  <si>
    <t>구운어묵A,45g</t>
  </si>
  <si>
    <t>볼모양/연육54.8%,양파27.4%함유</t>
  </si>
  <si>
    <t>프리-양파어묵(볼)</t>
  </si>
  <si>
    <t>(12g*85ea±10ea)</t>
  </si>
  <si>
    <t>볼모양/연육62.5%,톳5%,야채12.8%함유</t>
  </si>
  <si>
    <t>프리-톳어묵(볼)</t>
  </si>
  <si>
    <t>봉어묵/연육60%, 버섯20%함유</t>
  </si>
  <si>
    <t>프리-버섯어묵</t>
  </si>
  <si>
    <t>(40g*25ea±2ea)</t>
  </si>
  <si>
    <t>봉어묵/연육60%, 치즈15%함유</t>
  </si>
  <si>
    <t>프리-치즈말이 어묵</t>
  </si>
  <si>
    <t>부들어묵/연육72%</t>
  </si>
  <si>
    <t>퓨전-구운어묵(부들어묵)</t>
  </si>
  <si>
    <t>(40g*20ea)</t>
  </si>
  <si>
    <t>사각,봉, 볼(3가지)종합구성</t>
  </si>
  <si>
    <t>골드 종합어묵</t>
  </si>
  <si>
    <t>절단어묵</t>
  </si>
  <si>
    <t>삼호-금방울</t>
  </si>
  <si>
    <t>볼어묵B</t>
  </si>
  <si>
    <t>삼호-동글이</t>
  </si>
  <si>
    <t>볼어묵A</t>
  </si>
  <si>
    <t>삼호-맛사리</t>
  </si>
  <si>
    <t>사각어묵B,60g</t>
  </si>
  <si>
    <t>삼호-하얀사각</t>
  </si>
  <si>
    <t>사각어묵A,84g</t>
  </si>
  <si>
    <t>새우모양/연육63%, 새우15%함유</t>
  </si>
  <si>
    <t>프리-새우어묵</t>
  </si>
  <si>
    <t>(30g*34ea±5ea)</t>
  </si>
  <si>
    <t>연육 55%/풀무원</t>
  </si>
  <si>
    <t>바른선우엉어묵,6~7g</t>
  </si>
  <si>
    <t>연육 61.83%, 소맥분 28.54%/풀무원</t>
  </si>
  <si>
    <t>바른선V사각어묵</t>
  </si>
  <si>
    <t>연육 61.85%, 소맥분 28.54%/풀무원</t>
  </si>
  <si>
    <t>바른선V볼어묵</t>
  </si>
  <si>
    <t>연육 62.13%, 소맥분 28.68%/풀무원</t>
  </si>
  <si>
    <t>바른선V 알찬종합어묵</t>
  </si>
  <si>
    <t>연육(수입산)74%,당근 ,파 함유</t>
  </si>
  <si>
    <t>해어랑 볼어묵(●)</t>
  </si>
  <si>
    <t>(8g*125개)</t>
  </si>
  <si>
    <t>연육(수입산)74%,톳(국내산)1.86%,해조칼슘0.12%</t>
  </si>
  <si>
    <t>해어랑 톳어묵(사각)</t>
  </si>
  <si>
    <t>연육(수입산)85%함유,해조칼슘0.12%함유</t>
  </si>
  <si>
    <t>골드 봉어묵</t>
  </si>
  <si>
    <t>(32g*32ea)</t>
  </si>
  <si>
    <t>골드 사각어묵</t>
  </si>
  <si>
    <t>골드 볼어묵</t>
  </si>
  <si>
    <t>연육35.6%,당면&amp;야채45.7%함유(냉동제품)</t>
  </si>
  <si>
    <t>퓨전-잡채말이어묵(만두)</t>
  </si>
  <si>
    <t>(36g*25ea±2ea)</t>
  </si>
  <si>
    <t>연육38.98%,오징어31.19%,밀가루7.8%/새롬식품</t>
  </si>
  <si>
    <t>조랭이어묵</t>
  </si>
  <si>
    <t>연육58.53%,밀가루11.71%,두부9.04%/새롬식품</t>
  </si>
  <si>
    <t>옛날어묵</t>
  </si>
  <si>
    <t>연육60.08%/풀무원</t>
  </si>
  <si>
    <t>바른선오징어범벅어묵,8~9g</t>
  </si>
  <si>
    <t>연육63%/풀무원</t>
  </si>
  <si>
    <t>바른선야채가득어묵50g</t>
  </si>
  <si>
    <t>연육68%/풀무원</t>
  </si>
  <si>
    <t>바른선네모난어묵64g</t>
  </si>
  <si>
    <t>바른선봉봉어묵,60g</t>
  </si>
  <si>
    <t>연육68.91%/풀무원</t>
  </si>
  <si>
    <t>바른선종합어묵</t>
  </si>
  <si>
    <t>연육70%/풀무원</t>
  </si>
  <si>
    <t>바른선볼어묵6g</t>
  </si>
  <si>
    <t>연육70.6%/풀무원</t>
  </si>
  <si>
    <t>바른선구운어묵50g</t>
  </si>
  <si>
    <t>연육71.72%/풀무원</t>
  </si>
  <si>
    <t>바른선오색미니어묵</t>
  </si>
  <si>
    <t>연육80.5%,쌀가루4.23%/풀무원</t>
  </si>
  <si>
    <t>바른선국산쌀생선살가득종합어묵</t>
  </si>
  <si>
    <t>연육81.1%,쌀가루5%/풀무원</t>
  </si>
  <si>
    <t>바른선국산쌀생선살가득6종모양어묵</t>
  </si>
  <si>
    <t>바른선국산쌀생선살가득볼어묵,6g</t>
  </si>
  <si>
    <t>연육87.95%,DHA칵슘0.05%,가바0.5%함유</t>
  </si>
  <si>
    <t>프리미엄사각어묵</t>
  </si>
  <si>
    <t>연육87.95%,DHA칵슘0.05%,가바0.6%함유</t>
  </si>
  <si>
    <t>프리미엄 한입사각어묵</t>
  </si>
  <si>
    <t>연육87.95%,DHA칵슘0.05%,가바0.7%함유</t>
  </si>
  <si>
    <t>프리미엄 종합어묵</t>
  </si>
  <si>
    <t>오징어 34.81%(수입산), 생빵가루(호주,미국산), 연육(수입)</t>
  </si>
  <si>
    <t>바른선오동통오징어4총사, 20g*50ea</t>
  </si>
  <si>
    <t>바른선오동통오징어바,15g*65ea</t>
  </si>
  <si>
    <t>오징어모양/연육60%,오징어15%함유</t>
  </si>
  <si>
    <t>프리-오징어어묵</t>
  </si>
  <si>
    <t>(35g*29ea±3ea)</t>
  </si>
  <si>
    <t>미니사각/완자/볼어묵(74어묵)</t>
  </si>
  <si>
    <t>봉어묵알뜰</t>
  </si>
  <si>
    <t>사각어묵알뜰</t>
  </si>
  <si>
    <t>종합어묵,알뜰</t>
  </si>
  <si>
    <t>초승달모양/연육65%,야채15%함유</t>
  </si>
  <si>
    <t>프리-야채어묵</t>
  </si>
  <si>
    <t>타원형/연육62.5%,당면&amp;야채17%함유</t>
  </si>
  <si>
    <t>프리-잡채어묵</t>
  </si>
  <si>
    <t>타원형/연육69.5%, 날치알5%함유</t>
  </si>
  <si>
    <t>프리-바다고기어묵</t>
  </si>
  <si>
    <t>토핑 54.55%(연육-수입66.18%),배합육36.36%(연육-수입66.18%),부추1.82%,청량고추3.64%,깻잎1.21%</t>
  </si>
  <si>
    <t>매콤 크랩바(50g-꼬지無)</t>
  </si>
  <si>
    <t>풋고추5%함유</t>
  </si>
  <si>
    <t>프리미엄 풋고추어묵</t>
  </si>
  <si>
    <t>해바라기유사용,실꼬리돔58.17%/생협</t>
  </si>
  <si>
    <t>모둠어묵</t>
  </si>
  <si>
    <t>해바라기유사용,실꼬리돔62.31%/생협</t>
  </si>
  <si>
    <t>네모난어묵</t>
  </si>
  <si>
    <t>마파람에게눈맞추듯,160g</t>
  </si>
  <si>
    <t>생생게맛살</t>
  </si>
  <si>
    <t>도미연육 81.1%(수입산), 쌀분말 5%(국산), 당근(국산)/풀무원</t>
  </si>
  <si>
    <t>바른선국산쌀생선살가득도미어묵, 67g*15ea</t>
  </si>
  <si>
    <t>연육 71.41%, 우리쌀가루 10%,현미유, 클로렐라추출물, DHA-칼슘분말, 대파, 당근, 양파 등 6無 : 합성보존료, 합성착향료 ,합성착색료, 산화방지제,                             팽창제, 전분</t>
  </si>
  <si>
    <t>우리아이 우리쌀 야채 어묵바</t>
  </si>
  <si>
    <t>연육80.70%(명태25%,돔75%), 우리쌀가루 13.11% (국산)
현미유, 클로렐라추출물, DHA-칼슘분말, 
7無(MSG,보존료,착향료,산화방지제, 팽창제,전분,합성착색료)</t>
  </si>
  <si>
    <t>우리아이 우리쌀 어묵(사각)</t>
  </si>
  <si>
    <t>우리아이 우리쌀 어묵(볼)</t>
  </si>
  <si>
    <t>우리아이 우리쌀 어묵(봉)</t>
  </si>
  <si>
    <t>우리아이 우리쌀 어묵(종합)</t>
  </si>
  <si>
    <t xml:space="preserve">연육 61.03%(돔,갈치), 소맥분(밀), 대두유,클로렐라추출물,DHA,칼슘,야채(대파,당근)
</t>
  </si>
  <si>
    <t>맛있는 어묵(사각)</t>
  </si>
  <si>
    <t>맛있는 어묵(볼)</t>
  </si>
  <si>
    <t>맛있는 어묵(봉)</t>
  </si>
  <si>
    <t>맛있는 어묵(종합)</t>
  </si>
  <si>
    <t>연육 69%(메퉁이어육),당면 12.85%, 야채</t>
  </si>
  <si>
    <t>쉐프원 잡채어묵</t>
  </si>
  <si>
    <t>연육 70.27%, 울진대게엑기스 0.5%,                DHA칼슘분말 0.01%,                                     클로렐라추출물200 0.01%, 현미유</t>
  </si>
  <si>
    <t>쉐프원 사각꼬치어묵</t>
  </si>
  <si>
    <t>연육 67.72%, 홍고추 3..39%, 울진대게엑기스 0.48%, 
    DHA칼슘분말 0.01%,,클로렐라추출물200 0.01%, 현미유</t>
  </si>
  <si>
    <t>쉐프원 매콤꼬치어묵</t>
  </si>
  <si>
    <t>연육 78.82%, 울진대게엑기스 0.56%,DHA칼슘분말 0.01%, 클로렐라추출물200 0.01%</t>
  </si>
  <si>
    <t>쉐프원 부들어묵</t>
  </si>
  <si>
    <t>연육 70.3%, 울진대게엑기스 0.5% DHA칼슘분말 0.01%, 
    클로렐라추출물200 0.01%, 현미유, 대파, 당근</t>
  </si>
  <si>
    <t>쉐프원 네모랑 담백어묵 빅</t>
  </si>
  <si>
    <t>쉐프원 네모랑 담백어묵 미니</t>
  </si>
  <si>
    <t>연육 67.72%, 홍고추 3..39%, 울진대게엑기스 0.48%, 
    DHA칼슘분말 0.01% 클로렐라추출물200 0.01%, 현미유, 대파, 당근</t>
  </si>
  <si>
    <t>쉐프원 네모랑 매콤어묵 빅</t>
  </si>
  <si>
    <t>쉐프원 메노랑 매콤어묵 미니</t>
  </si>
  <si>
    <t>당면 58.48%, 오징어엑기스, 양배추, 당근, 대파, 난백, 참기름, 강력분, 타피오카전분, 대왕오징어</t>
  </si>
  <si>
    <t>연어</t>
  </si>
  <si>
    <t>연어살(칠레)97%,정제염0.4%,포도주0.4%,치즈가루2%</t>
  </si>
  <si>
    <t>크로바 순살치즈연어스테이크</t>
  </si>
  <si>
    <t>연어어육50.9%,빵가루,튀김가루,계란,밀가루,카레가루,소금,후추</t>
  </si>
  <si>
    <t>크로바 수제통살연어까스</t>
  </si>
  <si>
    <t>(60g*20ea)</t>
  </si>
  <si>
    <t>연어어육96%, 케이준스파이스, 제재염,후추가루,레몬쥬스</t>
  </si>
  <si>
    <t>크로바 스파이스연어스테이크</t>
  </si>
  <si>
    <t>연체류</t>
  </si>
  <si>
    <t>오징어국화(몸통)</t>
  </si>
  <si>
    <t>오징어국화(몸통,다리)</t>
  </si>
  <si>
    <t>오징어다리</t>
  </si>
  <si>
    <t>오징어링 (몸통,다리)</t>
  </si>
  <si>
    <t>갑오징어</t>
  </si>
  <si>
    <t>갑오징어(칼집)</t>
  </si>
  <si>
    <t>낙지</t>
  </si>
  <si>
    <t>쭈꾸미</t>
  </si>
  <si>
    <t>오징어,냉동</t>
  </si>
  <si>
    <t xml:space="preserve">선동국산오징어 100%, 채낚시 </t>
  </si>
  <si>
    <t>바른선선동국산오징어채</t>
  </si>
  <si>
    <t>바른선오징어채(껍질제거)</t>
  </si>
  <si>
    <t>바른선오징어채(몸통)</t>
  </si>
  <si>
    <t>바른선오징어채(일반)</t>
  </si>
  <si>
    <t>오징어살 100%(몸통만,껍질제거,수율85)/풀무원</t>
  </si>
  <si>
    <t>바른선오징어채</t>
  </si>
  <si>
    <t>젓갈류</t>
  </si>
  <si>
    <t>제주산 멸치 75%, 국산 천일염 25%</t>
  </si>
  <si>
    <t>{상온}천년풍미 멸치액젓 1.8L</t>
  </si>
  <si>
    <t>패류</t>
  </si>
  <si>
    <t>관자</t>
  </si>
  <si>
    <t>전복살</t>
  </si>
  <si>
    <t xml:space="preserve">참소라살 </t>
  </si>
  <si>
    <t>골뱅이슬라이스</t>
  </si>
  <si>
    <t>소라살슬라이스</t>
  </si>
  <si>
    <t>해물</t>
  </si>
  <si>
    <t>오징어채 50%, 홍합살 33%, 바지락살 10%, 새우살 7%</t>
  </si>
  <si>
    <t>바른선국산해물모듬</t>
  </si>
  <si>
    <t>해물모듬</t>
  </si>
  <si>
    <t>아람들꽁치보일드 400g</t>
  </si>
  <si>
    <t>아람들고등어보일드 400g</t>
  </si>
  <si>
    <t>/오뚜기</t>
    <phoneticPr fontId="19" type="noConversion"/>
  </si>
  <si>
    <t>다랑어 74.5%(원양산:태평양), 대두유, 정제수, 야채즙, 정제염 (고형량1.4kg)</t>
  </si>
  <si>
    <t>다랑어 74.5%, 정제수, 정제염
 (고형량1.4kg)</t>
  </si>
  <si>
    <t>두유</t>
  </si>
  <si>
    <t>두유액/바나나농축과즙</t>
  </si>
  <si>
    <t>190ml,뽀로로루피 크롱</t>
  </si>
  <si>
    <t>두유액/카카오</t>
  </si>
  <si>
    <t>190ml</t>
  </si>
  <si>
    <t>빙그레 검은깨콩두유</t>
  </si>
  <si>
    <t>빙그레 맛있는콩두유</t>
  </si>
  <si>
    <t>국산우유로 만든 가공버터</t>
  </si>
  <si>
    <t>서울-버터(고소한) 450g</t>
  </si>
  <si>
    <t xml:space="preserve"> 우유류 </t>
  </si>
  <si>
    <t>아이스크림</t>
  </si>
  <si>
    <t>구슬아이스크림</t>
  </si>
  <si>
    <t>자연사랑</t>
  </si>
  <si>
    <t>(주)디인</t>
  </si>
  <si>
    <t>딸기요거트샤벳</t>
  </si>
  <si>
    <t>메론샤벳</t>
  </si>
  <si>
    <t>스트로베리 41.22%/풀무원</t>
  </si>
  <si>
    <t>바른선스트로베리샤베트</t>
  </si>
  <si>
    <t>키위퓨레 50.97%/풀무원</t>
  </si>
  <si>
    <t>바른선키위샤베트</t>
  </si>
  <si>
    <t>합성착색료,합설착향료無사용,유기농우유,유기농설탕사용/생협</t>
  </si>
  <si>
    <t>딸기샤베트,80ml</t>
  </si>
  <si>
    <t>플레인요거트38.69%,블루베리(미국산)33.33%,아가베시럽</t>
  </si>
  <si>
    <t>딸기77.28%(국산),백설탕,정제수,석류농축과즙(터키산)</t>
  </si>
  <si>
    <t>과일한컵 딸기샤베트
(45g*40ea)</t>
  </si>
  <si>
    <t>골드키위50.97%(국산),백설탕,정제수,사과농축액(국산),DL-사과산</t>
  </si>
  <si>
    <t>과일한컵 골드키위 샤베트
(45g*40ea)</t>
  </si>
  <si>
    <t>파인애플55%(필리핀산),백설탕,정제수,석류농축과즙(태국산)</t>
  </si>
  <si>
    <t>과일한컵 파인애플 샤베트
(45g*40ea)</t>
  </si>
  <si>
    <t>요거트 36%[원유80%], 블루베리20%(미국산), 딸기다이스9%</t>
  </si>
  <si>
    <t xml:space="preserve">바른선 아이스 스무디 베리믹스  </t>
  </si>
  <si>
    <t xml:space="preserve">바른선 아이스 스무디 파인믹스 </t>
  </si>
  <si>
    <t>요거트</t>
  </si>
  <si>
    <t>딸기체리시럽20%,베리믹스시럽205</t>
  </si>
  <si>
    <t>딸기믹스체리믹스85g</t>
  </si>
  <si>
    <t>부드러운생크림을 유산균으로발효</t>
  </si>
  <si>
    <t>요거트오리지널생크림85g</t>
  </si>
  <si>
    <t>생크림요구르트에커피시럽10% 첨가</t>
  </si>
  <si>
    <t>디저트모카85g</t>
  </si>
  <si>
    <t>원유62.5%,딸기시럽20%</t>
  </si>
  <si>
    <t>요러브요거트딸기90gl/복숭아</t>
  </si>
  <si>
    <t>유산균수를 기준치의10배로</t>
  </si>
  <si>
    <t>스위트플레인85g</t>
  </si>
  <si>
    <t>유크림19.8%,커피농축액2%,다크초콜릭2%</t>
  </si>
  <si>
    <t>디저트티라미슈85g</t>
  </si>
  <si>
    <t>빙그레 닥터캡슐(사과)</t>
  </si>
  <si>
    <t>빙그레 닥터캡슐(포도)</t>
  </si>
  <si>
    <t>빙그레 요플레딸기 홈 200g</t>
  </si>
  <si>
    <t>빙그레 요플레홈마일드(샐러드용</t>
  </si>
  <si>
    <t>빙그레 요플레키즈(딸기)</t>
  </si>
  <si>
    <t>빙그레 요플레키즈(포도)</t>
  </si>
  <si>
    <t>빙그레 요플레키즈(바나나)</t>
  </si>
  <si>
    <t>85g</t>
  </si>
  <si>
    <t>빙그레 요플레(블루베리)</t>
  </si>
  <si>
    <t>빙그레 요플레(클래식)</t>
  </si>
  <si>
    <t>빙그레 요플레(딸기)</t>
  </si>
  <si>
    <t>빙그레 요플레(복숭아)</t>
  </si>
  <si>
    <t>농후발효유,우유 사과/딸기</t>
  </si>
  <si>
    <t>덴마크드링킹요구프트180ml</t>
  </si>
  <si>
    <t>딸기시럽16.3%(국산),딸기 55%(국산)</t>
  </si>
  <si>
    <t>바른선아이러브요거트 딸기</t>
  </si>
  <si>
    <t>락토바실러스사케이 0.0047%/풀무원</t>
  </si>
  <si>
    <t>바른선사케이요구르트,80ml</t>
  </si>
  <si>
    <t>발효유법적기준보다10배이상의 유산균</t>
  </si>
  <si>
    <t>동원요구르트65m</t>
  </si>
  <si>
    <t>복합활력유산균,유지방함량률낯춤</t>
  </si>
  <si>
    <t>비피더스명장 사과/포도150ml</t>
  </si>
  <si>
    <t>식물성유산균 0.005%/풀무원</t>
  </si>
  <si>
    <t>바른선식물성요구르트,80ml</t>
  </si>
  <si>
    <t>아띠요거트</t>
  </si>
  <si>
    <t>과일젤리</t>
  </si>
  <si>
    <t>옐로우(고구마,당근) /풀무원</t>
  </si>
  <si>
    <t>바른선요거메이드 옐로우</t>
  </si>
  <si>
    <t>원유(국산),플레인시럽9.4%</t>
  </si>
  <si>
    <t>바른선아이러브요거트 플레인</t>
  </si>
  <si>
    <t>원유84%,유산균,無(방부제,안정제,색소,화학첨가제)</t>
  </si>
  <si>
    <t>수제 프리미엄 요거트1.2kg</t>
  </si>
  <si>
    <t>원유84,無(방부제,안정제,색소,화학첨가제)</t>
  </si>
  <si>
    <t>홈메이드수제프리미엄요거트80g</t>
  </si>
  <si>
    <t>유기농우유,유산균</t>
  </si>
  <si>
    <t>유기농흔들어먹는요거트</t>
  </si>
  <si>
    <t>플레인 /풀무원</t>
  </si>
  <si>
    <t>바른선요거메이드 플레인</t>
  </si>
  <si>
    <t>플레인제품,천연사과과즙,유산균,올리고당</t>
  </si>
  <si>
    <t>토마스와친구들80ml</t>
  </si>
  <si>
    <t>빙그레 요구르트 65</t>
  </si>
  <si>
    <t>빙그레 뽀로로와친구들(딸기)</t>
  </si>
  <si>
    <t>빙그레 뽀로로와친구들(사과)</t>
  </si>
  <si>
    <t>빙그레 뽀로로와친구들(플레인)</t>
  </si>
  <si>
    <t>엔요 오리지널 80ml</t>
  </si>
  <si>
    <t>엔요 사과당근 80ml</t>
  </si>
  <si>
    <t>엔요 블루베리 80ml</t>
  </si>
  <si>
    <t>매일 헬로엔요(유산균음료)팩 200ml</t>
  </si>
  <si>
    <t>매일 유기농엔요 80ml</t>
  </si>
  <si>
    <t>빙그레 요구르트 65ml</t>
  </si>
  <si>
    <t>사과농축액주스, 프락토올리고당, 자일리톨함유</t>
  </si>
  <si>
    <t>빙그레 뽀로로요구르트 사과맛 80ML</t>
  </si>
  <si>
    <t>딸기농축액, 프락토올리고당, 자일리톨함유</t>
  </si>
  <si>
    <t>빙그레 뽀로로요구르트 딸기맛 80ML</t>
  </si>
  <si>
    <t>서과 과즙의 상쾌함을 느낄 수 있는 사과 과즙주스</t>
  </si>
  <si>
    <t>빙그레 빅썬 사과  200ml</t>
  </si>
  <si>
    <t>매일 피크닉 복숭아 200ml</t>
  </si>
  <si>
    <t>매일 피크닉 사과 200ml</t>
  </si>
  <si>
    <t>떠먹는 퓨어 85g</t>
  </si>
  <si>
    <t>떠먹는 퓨어 고구마노랑당근 85g</t>
  </si>
  <si>
    <t>빙그레 요플레 오리지널 딸기 90g</t>
  </si>
  <si>
    <t>빙그레 요플레 플레인 85g</t>
  </si>
  <si>
    <t>원유(국산),혼합탈지분유,혼합전지분유,정제수,딸기시럽8%(딸기43.8%(국산),딸기농축액1.47%(고형분68%,미국산)</t>
  </si>
  <si>
    <t>바른선아이러브마시는딸기</t>
  </si>
  <si>
    <t>원유(국산),혼합탈지분유,혼합전지분유,망고바나나시럽8%,[바나나37.5%(코스타리카산),망고18.75%(인도산),치커리식이섬유</t>
  </si>
  <si>
    <t>바른선아이러브마시는망고&amp;바나나</t>
  </si>
  <si>
    <t>과즙7,식이섬유2.5g이상,천영향,무색소,칼슘</t>
  </si>
  <si>
    <t>딸기/바나나우유,100ml</t>
  </si>
  <si>
    <t>몸에좋은폴리페놀성분함유</t>
  </si>
  <si>
    <t>소와나무초코200ml</t>
  </si>
  <si>
    <t>분만후48시간안에짠초유함유</t>
  </si>
  <si>
    <t>소와나무우유180ml</t>
  </si>
  <si>
    <t>신선한우유와 달콤한딸기과즙의조화</t>
  </si>
  <si>
    <t>소와나무딸기200ml</t>
  </si>
  <si>
    <t>초유,락토페린,식이섬유2.5g이상,비타민D3</t>
  </si>
  <si>
    <t>고칼슘&amp;DHA우유,100ml</t>
  </si>
  <si>
    <t>HD(hi-deareration system공법</t>
  </si>
  <si>
    <t>고칼슘우유200ml</t>
  </si>
  <si>
    <t>DHA브레인밀크180ml</t>
  </si>
  <si>
    <t>빙그레 참맛우유(흰) 1L</t>
  </si>
  <si>
    <t>빙그레 참맛우유(딸기)</t>
  </si>
  <si>
    <t>빙그레 참맛우유(초코)</t>
  </si>
  <si>
    <t>빙그레 참맛우유(커피)</t>
  </si>
  <si>
    <t>빙그레 참맛우유(흰) 200ml</t>
  </si>
  <si>
    <t>240ml</t>
  </si>
  <si>
    <t>빙그레 딸기맛우유</t>
  </si>
  <si>
    <t>빙그레 바나나맛우유</t>
  </si>
  <si>
    <t>유제품</t>
  </si>
  <si>
    <t>국내산원유100%(자연치즈100%)</t>
  </si>
  <si>
    <t>인포켓치즈20g</t>
  </si>
  <si>
    <t>블루베리농축액 80%, 테트라팩/풀무원</t>
  </si>
  <si>
    <t>바른선블루베리라떼</t>
  </si>
  <si>
    <t>환원저지방우유 75%, 딸기농축과즙 10%/풀무원</t>
  </si>
  <si>
    <t>바른선요거타임딸기</t>
  </si>
  <si>
    <t>환원저지방우유75%, 사과농축과즙(사과과즙으로 10%)/풀무원</t>
  </si>
  <si>
    <t>바른선요거타임사과</t>
  </si>
  <si>
    <t>원유 60%(국산),유크림(국산)2.28%,바나나농축과즙(바나나과즙으로 1%)테트라팩/풀무원</t>
  </si>
  <si>
    <t>바른선바나나라떼</t>
  </si>
  <si>
    <t>국산 100% 자연치즈</t>
  </si>
  <si>
    <t>서울-임실피자치즈(2.5kg)</t>
  </si>
  <si>
    <t>국산40%,뉴질랜드40%,고다20% 혼합 자연치즈</t>
  </si>
  <si>
    <t>서울-피자치즈 펠렛P(2.5kg)</t>
  </si>
  <si>
    <t>자연치즈 및 성장기 필수영양소 함유</t>
  </si>
  <si>
    <t>서울-앙팡치즈180g</t>
  </si>
  <si>
    <t>(18g*10장)</t>
  </si>
  <si>
    <t>자연치즈(뉴질랜드)</t>
  </si>
  <si>
    <t>서울-피자치즈(슈레드1k)</t>
  </si>
  <si>
    <t>체다치즈,고다치즈 함유,차연치즈 및 탈지분유,파프리카 추출색소</t>
  </si>
  <si>
    <t>서울-체다치즈 100g</t>
  </si>
  <si>
    <t>1800g</t>
  </si>
  <si>
    <t>서울-체다치즈 1800g</t>
  </si>
  <si>
    <t>서울-체다치즈 400g</t>
  </si>
  <si>
    <t>파마산 타입 파우더(미국산)</t>
  </si>
  <si>
    <t>서울-파마산치즈가루(아담스)</t>
  </si>
  <si>
    <t>쉐프원 모짜렐라 피자치즈골드 2.5kg</t>
  </si>
  <si>
    <t>500ml</t>
    <phoneticPr fontId="19" type="noConversion"/>
  </si>
  <si>
    <t>국내착유, 대두100%(수입산)/풀무원</t>
  </si>
  <si>
    <t>바른선V맑은콩식용유</t>
  </si>
  <si>
    <t>대두100%(수입산),정제유/풀무원</t>
  </si>
  <si>
    <t>바른선V콩식용유</t>
  </si>
  <si>
    <t>[급식전용유] 100% 콩기름, 무소포제,공기구멍有</t>
  </si>
  <si>
    <t>쉐프원 콩식용유 18L</t>
  </si>
  <si>
    <t>[급식전용유] 대두유99.9%,비타민D3,d-토코페롤(혼합형),
무소포제,공기구멍有</t>
  </si>
  <si>
    <t>쉐프원 튼튼쑥쑥 비타D 콩식용유 18L</t>
  </si>
  <si>
    <t>국내산 들깨100</t>
  </si>
  <si>
    <t>500㎖</t>
  </si>
  <si>
    <t>{상온}들기름 300ml</t>
  </si>
  <si>
    <t>{상온}들기름500ml</t>
  </si>
  <si>
    <t>국산들깨100</t>
  </si>
  <si>
    <t>국산참깨 100% 전통 유압식 최신식 자동시설 생산 /농협우수상품</t>
  </si>
  <si>
    <t>농협 들기름 300ml</t>
  </si>
  <si>
    <t>농협 들기름 500ml</t>
  </si>
  <si>
    <t>정선아라리제품(국산100%)/생협</t>
  </si>
  <si>
    <t>320ml(들기름)</t>
  </si>
  <si>
    <t>해뜰원 들기름(국산)300ml</t>
  </si>
  <si>
    <t>해뜰원 들기름(수입)350ml</t>
  </si>
  <si>
    <t>해뜰원 들기름(국산)500ml</t>
  </si>
  <si>
    <t>해뜰원 들기름(수입)500ml</t>
  </si>
  <si>
    <t>옥수수씨눈 99.999%, 규소수지 0.001%</t>
  </si>
  <si>
    <t>쉐프원 옥수수유</t>
  </si>
  <si>
    <t>압착올리브유</t>
  </si>
  <si>
    <t>유기농 올리브유100% (스페인산)</t>
  </si>
  <si>
    <t>유기농 올리브유</t>
  </si>
  <si>
    <t xml:space="preserve"> 압착 엑스트라버진 올리브유100%(스페인산)</t>
  </si>
  <si>
    <t>참빛고운올리브유</t>
  </si>
  <si>
    <t>18L</t>
    <phoneticPr fontId="19" type="noConversion"/>
  </si>
  <si>
    <t>유채기름</t>
  </si>
  <si>
    <t>카놀라유99.9%/CJ</t>
  </si>
  <si>
    <t>카놀라유</t>
  </si>
  <si>
    <t>제일제당</t>
    <phoneticPr fontId="19" type="noConversion"/>
  </si>
  <si>
    <t>카놀라유100%(캐나다산), 호주산 카놀라 씨앗 100%
불포화지방산 90%</t>
  </si>
  <si>
    <t>호주산 카놀라 씨앗 100%, 불포화지방산 90%</t>
  </si>
  <si>
    <t>쉐프원 카놀라유</t>
  </si>
  <si>
    <t>국내산 발아참깨 100로 압착</t>
  </si>
  <si>
    <t>국내산 참깨100</t>
  </si>
  <si>
    <t>오복</t>
    <phoneticPr fontId="19" type="noConversion"/>
  </si>
  <si>
    <t>{상온}참기름 300ml</t>
  </si>
  <si>
    <t>{상온}참기름500ml</t>
  </si>
  <si>
    <t>국산참깨100</t>
  </si>
  <si>
    <t>국산참깨100%</t>
  </si>
  <si>
    <t>뜰안애</t>
  </si>
  <si>
    <t>뜰안애국산참기름</t>
  </si>
  <si>
    <t>국산통깨100/유씨네</t>
  </si>
  <si>
    <t xml:space="preserve">남면농협 국산참깨 100% 전통 유압식 최신식 자동시설 생산 </t>
  </si>
  <si>
    <t>농협 참기름 300ml</t>
  </si>
  <si>
    <t>농협 참기름 500ml</t>
  </si>
  <si>
    <t>수입산/청아띠</t>
  </si>
  <si>
    <t>1800ml</t>
  </si>
  <si>
    <t>수입산100%/풀무원</t>
  </si>
  <si>
    <t>바른선V더고소한참기름,통깨</t>
  </si>
  <si>
    <t>수입산참깨</t>
  </si>
  <si>
    <t>한번짠참기름</t>
  </si>
  <si>
    <t>수입참깨100/</t>
  </si>
  <si>
    <t>이츠웰참기름(pet)</t>
  </si>
  <si>
    <t>진한참기름(캔)</t>
  </si>
  <si>
    <t>320ml(참기름)</t>
  </si>
  <si>
    <t>중국통깨100/유씨네</t>
  </si>
  <si>
    <t>1.8L</t>
    <phoneticPr fontId="19" type="noConversion"/>
  </si>
  <si>
    <t>해뜰원 참기름(국산)300ml</t>
  </si>
  <si>
    <t>해뜰원 참기름(국산)500ml</t>
  </si>
  <si>
    <t>해뜰원 참기름(수입)</t>
  </si>
  <si>
    <t>해뜰원 참기름(중국)</t>
  </si>
  <si>
    <t>볶음참깨분 100%(수입산)전통재래식 압착방법, 국내착유</t>
  </si>
  <si>
    <t>바른선V 알뜰참기름,1.8L,참깨분,수입산,실온,열매</t>
  </si>
  <si>
    <t>수입콩100/이츠웰</t>
  </si>
  <si>
    <t>체종류100%/CJ</t>
  </si>
  <si>
    <t>카놀라유라이트</t>
  </si>
  <si>
    <t>호주,캐나다산 100%, Non GMO, 캔/풀무원</t>
  </si>
  <si>
    <t>바른선카롤라유</t>
  </si>
  <si>
    <t>포도씨유100%/CJ</t>
  </si>
  <si>
    <t xml:space="preserve">포도씨유 100%(수입산)
이탈리아, 스페인산 포도씨 100%
900ml 한병 = 포도 3000송이 </t>
  </si>
  <si>
    <t>참빛고운 포도씨유</t>
  </si>
  <si>
    <t>현미유</t>
  </si>
  <si>
    <t>현미유99.999%(수입산), NON-GMO 100% 현미, 
천연항산화제(감마오리자놀) 다량함류</t>
  </si>
  <si>
    <t>참빛고운 쌀눈유</t>
  </si>
  <si>
    <t>꼬치류</t>
  </si>
  <si>
    <t>주물럭떡갈비맛바,75g</t>
  </si>
  <si>
    <t>국내산돈육70</t>
  </si>
  <si>
    <t>통갈비맛바,50g</t>
  </si>
  <si>
    <t>통갈비맛바,70g</t>
  </si>
  <si>
    <t>국산돈육75.4,불고기양념7.8,카레분말2</t>
  </si>
  <si>
    <t>국산돈육75.4,불고기양념7.8,카레분말3</t>
  </si>
  <si>
    <t>냉 장(닭다리살)</t>
  </si>
  <si>
    <t>크로바 닭꼬치(닭다리살3~4조각)50g</t>
  </si>
  <si>
    <t>70g</t>
  </si>
  <si>
    <t>크로바 닭꼬치(닭다리살3~4조각)70g</t>
  </si>
  <si>
    <t xml:space="preserve">닭고기(국내산 71.61%) </t>
  </si>
  <si>
    <t>2.25kg</t>
  </si>
  <si>
    <t>하림꼬치꼬치(꼬치없음)45g</t>
  </si>
  <si>
    <t>닭다리살100 (국내산)</t>
  </si>
  <si>
    <t>돼지고기(국산) 42.58 % , 닭고기(국산) 22.30 %/이츠웰</t>
  </si>
  <si>
    <t>불갈비맛,45g</t>
  </si>
  <si>
    <t>왕꼬치/CJ</t>
  </si>
  <si>
    <t>왕꼬치,45g,벌크</t>
  </si>
  <si>
    <t>처가전</t>
    <phoneticPr fontId="19" type="noConversion"/>
  </si>
  <si>
    <t>닭고기 76,39%(국내산),양파,마늘</t>
  </si>
  <si>
    <t>치킨꼬치</t>
  </si>
  <si>
    <t>45g*20ea</t>
  </si>
  <si>
    <t>계육(다리살/국산)100% - 1등급 -</t>
  </si>
  <si>
    <t>돼지갈비</t>
  </si>
  <si>
    <t>돼지갈비(국산85%),립바베큐소스15%</t>
  </si>
  <si>
    <t>갈비바베큐폭립50g</t>
  </si>
  <si>
    <t>돼지갈비(수입산)85%,립바베큐소스15%</t>
  </si>
  <si>
    <t>갈비바베큐폭립40g</t>
  </si>
  <si>
    <t>돼지갈비75%(국산)소스25%</t>
  </si>
  <si>
    <t>크로바 바베큐폭립(국산)</t>
  </si>
  <si>
    <t>돼지갈비75%(수입산)소스24%</t>
  </si>
  <si>
    <t>크로바 바베큐폭립                               (바베큐소스,매콤소스 선택)</t>
  </si>
  <si>
    <t>(55g*18ea)</t>
  </si>
  <si>
    <t>돼지갈비75%(수입산)소스25%</t>
  </si>
  <si>
    <t>크로바 바베큐폭립                      (바베큐소스,매콤소스 선택)</t>
  </si>
  <si>
    <t>(35g*28ea)</t>
  </si>
  <si>
    <t>돼지고기,족발</t>
  </si>
  <si>
    <t>국산돼지96%주문자생산방식</t>
  </si>
  <si>
    <t>슬라이스족발</t>
  </si>
  <si>
    <t>돼지삼겹</t>
  </si>
  <si>
    <t>돼지삼겁(미국산93.44%,정백당,월계수액</t>
  </si>
  <si>
    <t>통삼겹살바베큐(수입산)</t>
  </si>
  <si>
    <t>바베큐</t>
  </si>
  <si>
    <t>100%친환경무항생제돈육(93.13%)전지</t>
  </si>
  <si>
    <t>4無친환경홍삼돼지바베큐전지S</t>
  </si>
  <si>
    <t>100%친환경무항생제돈육(93.13%)후지</t>
  </si>
  <si>
    <t>4無친환경홍삼돼지바베큐후지S</t>
  </si>
  <si>
    <t>국내산돈육100%특허</t>
  </si>
  <si>
    <t>홍삼돼지바베큐 전지/S</t>
  </si>
  <si>
    <t>홍삼돼지바베큐 후지/S</t>
  </si>
  <si>
    <t>국내산등갈비91.13%</t>
  </si>
  <si>
    <t>KG</t>
  </si>
  <si>
    <t>홍삼돼지훈제등갈비/S</t>
  </si>
  <si>
    <t>국내산산겹살93.83%</t>
  </si>
  <si>
    <t>홍삼돼지훈제삼겹살/S</t>
  </si>
  <si>
    <t>돈육93.34%(국내산)</t>
  </si>
  <si>
    <t>등심바베큐S/L</t>
  </si>
  <si>
    <t>베이컨 파지</t>
  </si>
  <si>
    <t>돈육(수입,삼겹)97.09%</t>
  </si>
  <si>
    <t>델리베이컨(냉동)</t>
  </si>
  <si>
    <t>돈육96.22덴마크,폴란드,캐나다,핀란드,미국/CJ</t>
  </si>
  <si>
    <t>백설냉동베이컨</t>
  </si>
  <si>
    <t>백설냉장베이컨</t>
  </si>
  <si>
    <t>돼지고기 95.39%,수입산(유럽)/CJ</t>
  </si>
  <si>
    <t>400G</t>
  </si>
  <si>
    <t>더 건강한 베이컨스테이크</t>
  </si>
  <si>
    <t>돼지고기 95.39%,수입산/CJ</t>
  </si>
  <si>
    <t>두꺼운 배이컨 2.1M</t>
  </si>
  <si>
    <t>돼지고기 95.92%,정제소금,백설탕/이츠웰</t>
  </si>
  <si>
    <t>우리돼지순살바베바케큐</t>
  </si>
  <si>
    <t>우리돼지순살바베바케큐 칩</t>
  </si>
  <si>
    <t>돈육 82.76%(국내산), 흑임자1.53%(국내산)</t>
  </si>
  <si>
    <t>돈육 60.29%(국내산), 연근 21.14%(국내산)</t>
  </si>
  <si>
    <t>한우불고기 82.53%(국내산)</t>
  </si>
  <si>
    <t>{냉동}초리초소시지 1kg</t>
  </si>
  <si>
    <t>닭고기 62.54%(국내산), 돈육 20.62%(국내산)</t>
  </si>
  <si>
    <t>빌소세지 90g</t>
  </si>
  <si>
    <t>닭고기 79.87%(국내산)</t>
  </si>
  <si>
    <t>화이트소세지 90g</t>
  </si>
  <si>
    <t xml:space="preserve">닭고기(국내산 71%), 돈육(국내산 6.81%) </t>
  </si>
  <si>
    <t>참맛비엔나 8g</t>
  </si>
  <si>
    <t xml:space="preserve">닭고기(국내산 71%), 돈육(국내산 6.81%), </t>
  </si>
  <si>
    <t>하림비엔나 8g</t>
  </si>
  <si>
    <t>닭고기(국내산 75.24%)</t>
  </si>
  <si>
    <t>하림후랑크 29g</t>
  </si>
  <si>
    <t>참맛후랑크 29g</t>
  </si>
  <si>
    <t>돈육(국내산)90.9,3無제품/알프스</t>
  </si>
  <si>
    <t>칼집비엔나,8g</t>
  </si>
  <si>
    <t>돈육(국내산)91.9,3無제품/알프스</t>
  </si>
  <si>
    <t>안심컨츄리소시지,50g</t>
  </si>
  <si>
    <t>돈육(국내산)94.6,3無제품/알프스</t>
  </si>
  <si>
    <t>마일드소시지,50g</t>
  </si>
  <si>
    <t>돈육(국산)53.35%,계육(국산)28.29%,청피망,홍피망,3無첨가(MSG,아질산나트륨,합성보존료)</t>
  </si>
  <si>
    <t>야채맛소시지,70g</t>
  </si>
  <si>
    <t>돈육(국산)84.22, 청양고추(국산)3.84, 아질산無첨가</t>
  </si>
  <si>
    <t>청양고추맛소시지,70g</t>
  </si>
  <si>
    <t>돈육(국산)90.35%,임실내열성치즈(수입)5.47%</t>
  </si>
  <si>
    <t>치즈인소시지,50g</t>
  </si>
  <si>
    <t>돈육(국산)90.91%,,5無첨가(전분,MSG,합성보존료,아질산나트륨,합성착색료)</t>
  </si>
  <si>
    <t>선진포크5無비엔나</t>
  </si>
  <si>
    <t>선진포크5無칼집비엔나</t>
  </si>
  <si>
    <t>돈육(국산)91.74%,,5無첨가(전분,MSG,합성보존료,아질산나트륨,합성착색료)</t>
  </si>
  <si>
    <t>선진포크5無후랑크</t>
  </si>
  <si>
    <t>돈육(국산)92.58, 양파(국산)3.05, 파슬리,아질산無첨가</t>
  </si>
  <si>
    <t>허브맛소시지,70g</t>
  </si>
  <si>
    <t>돈육(국산)95.51%, ,4無첨가(MSG,아질산나트륨,전분,합성보존료)</t>
  </si>
  <si>
    <t>선진포크그릴소시지,40g</t>
  </si>
  <si>
    <t>돈육(국산)96.21%,6無첨가</t>
  </si>
  <si>
    <t>레겐스부르거(냉동),70g</t>
  </si>
  <si>
    <t>돈육41.98(국산24,수입76),국산계육23.98,당근,난백액,대파,마늘/CJ</t>
  </si>
  <si>
    <t>백설동그랑땡소시지</t>
  </si>
  <si>
    <t>돼지고기(국산)90.70%, 해조칼슘0.22%</t>
  </si>
  <si>
    <t>{냉장}천년가득칼집비엔나 1kg</t>
  </si>
  <si>
    <t>무항생제닭고기95.02%(국내산/닭가슴살42.81%),천일염1.31%(국내산)</t>
  </si>
  <si>
    <t>자연실록 닭가슴살 비엔나 8g</t>
  </si>
  <si>
    <t>연육49.47,국산돈육10.82,당근7.4,양파3.09,완두콩4.64/CJ</t>
  </si>
  <si>
    <t>백설새야채소시지</t>
  </si>
  <si>
    <t>연육49.47,돈육16.04,비타민 E/CJ</t>
  </si>
  <si>
    <t>백설알찬소시지</t>
  </si>
  <si>
    <t>영농조합 씨케이푸드</t>
  </si>
  <si>
    <t>프랑크바나나오리소시지  (냉  장)</t>
  </si>
  <si>
    <t>육색슬라이스</t>
  </si>
  <si>
    <t>육색슬라이스소시지</t>
  </si>
  <si>
    <t>우리후랑크</t>
  </si>
  <si>
    <t>이츠웰스모크비엔나소세지</t>
  </si>
  <si>
    <t>임실체다치즈국내산돈육87.41%임실치즈10.28%</t>
  </si>
  <si>
    <t>임실체다치즈소시지</t>
  </si>
  <si>
    <t>칼슘칼집비엔나국산돼지90.69%</t>
  </si>
  <si>
    <t>뜰안애칼슘칼집비엔나</t>
  </si>
  <si>
    <t>칼집비엔나국산돼지52%계육32.19(국산)</t>
  </si>
  <si>
    <t>뜰안애칼집비엔나</t>
  </si>
  <si>
    <t>흑임자마늘청양고추국내산돈육86.45%</t>
  </si>
  <si>
    <t>흑임자마늘청양고추맛소시지</t>
  </si>
  <si>
    <t>알뜰비엔나</t>
  </si>
  <si>
    <t>후랑크</t>
  </si>
  <si>
    <t>꼬치구이프랑크소시지</t>
  </si>
  <si>
    <t>무항생제 인증 돼지고기(국산) 90%/MSG, 아질산나트륨, 보존, 착색, 착향,산화방지제</t>
  </si>
  <si>
    <t>바른선프리미엄비엔나,20g*50ea</t>
  </si>
  <si>
    <t>바른선프리미엄스모크햄(통)</t>
  </si>
  <si>
    <t>바른선토판염 네모난 스모크햄(슬)</t>
  </si>
  <si>
    <t>바른선토판염 동그란 햄(슬)</t>
  </si>
  <si>
    <t>돼지고기(국산)95.14 %,토판천일염(전남신안군)1.11 %/MSG, 아질산나트륨, 보존, 착색, 착향,산화방지제</t>
  </si>
  <si>
    <t>바른선토판염으로맛을 낸 비엔나10(±1)g*45개↑</t>
  </si>
  <si>
    <t>돈육31.08%(국내산), 닭고기45.71(국내산)</t>
  </si>
  <si>
    <t>닭가슴살95.7%(국내산)</t>
  </si>
  <si>
    <t>케이준치킨가슴살S/L</t>
  </si>
  <si>
    <t>골드후라이윙</t>
  </si>
  <si>
    <t>골드후라이봉</t>
  </si>
  <si>
    <t>(주)오뗄</t>
  </si>
  <si>
    <t>부대찌개 4종햄</t>
  </si>
  <si>
    <t>착한 야채소시지(5無)</t>
  </si>
  <si>
    <t>착한 빌소시지(5無)</t>
  </si>
  <si>
    <t>죽염 구운마늘소시지(5無)</t>
  </si>
  <si>
    <t>(50g×20ea)</t>
  </si>
  <si>
    <t>착한 부대콤보(슬라이스4종)</t>
  </si>
  <si>
    <t>3종(델리후랑크/보일드햄/카나디안햄),3無첨가(아질산나트륨,MSG,합성보존료)</t>
  </si>
  <si>
    <t>부대찌개모듬햄</t>
  </si>
  <si>
    <t>4無국산돈육 89%외</t>
  </si>
  <si>
    <t>4無부대찌개햄</t>
  </si>
  <si>
    <t>갈비맛 33.4%, 매콤 33.3%, 파프리카 33.3% 국산(개당10g정도)</t>
  </si>
  <si>
    <t>미니 모듬소시지10g(3종)</t>
  </si>
  <si>
    <t>(갈비,파프리카,매콤)</t>
  </si>
  <si>
    <t>미니 모듬소시지10g(3종)/칼집</t>
  </si>
  <si>
    <t>갈비맛 33.4%, 매콤 33.3%, 파프리카 33.3% 국산(개당4g~5g정도)</t>
  </si>
  <si>
    <t>삼색 슬라이스소시지5g(3종)</t>
  </si>
  <si>
    <t>국내산냉장육90%이상</t>
  </si>
  <si>
    <t>수제불고기소시지50g</t>
  </si>
  <si>
    <t>수제카레소시지50g</t>
  </si>
  <si>
    <t>국내산돼지고기80.01%</t>
  </si>
  <si>
    <t>농협 비엔나소시지</t>
  </si>
  <si>
    <t>(10g*100ea)</t>
  </si>
  <si>
    <t xml:space="preserve">국내산돼지고기86.89% </t>
  </si>
  <si>
    <t>농협 돈짱소시지</t>
  </si>
  <si>
    <t>(70g*5ea)</t>
  </si>
  <si>
    <t>농협 스모크햄</t>
  </si>
  <si>
    <t>국내산돼지고기94.11%</t>
  </si>
  <si>
    <t>오팜</t>
  </si>
  <si>
    <t>뚝심햄,캔340g</t>
  </si>
  <si>
    <t>주부9단살코기햄</t>
  </si>
  <si>
    <t>국산돈육40.21,국산계육36.55/이츠웰</t>
  </si>
  <si>
    <t>포크소세지</t>
  </si>
  <si>
    <t>국산돈육52.73,국산계육26.88/이츠웰</t>
  </si>
  <si>
    <t>이츠웰비엔나소세지</t>
  </si>
  <si>
    <t>국산돈육67.37,국산계육12.67 /이츠웰</t>
  </si>
  <si>
    <t>우리 슬라이스16쪽</t>
  </si>
  <si>
    <t>국산돈육84.03/이츠웰</t>
  </si>
  <si>
    <t>화이트소세지</t>
  </si>
  <si>
    <t>국산돈육86.63 /이츠웰</t>
  </si>
  <si>
    <t>500G</t>
  </si>
  <si>
    <t>우리 슬라이스26쪽</t>
  </si>
  <si>
    <t>우리 쵸핑햄</t>
  </si>
  <si>
    <t>국산돈육87.22/이츠웰</t>
  </si>
  <si>
    <t>국산돈육93.10/CJ</t>
  </si>
  <si>
    <t>더건강한그릴비엔나</t>
  </si>
  <si>
    <t>국산돈육94.65/CJ</t>
  </si>
  <si>
    <t>360G</t>
  </si>
  <si>
    <t>냉동연육(원산지:수입산/어육,D-소르비톨(합성감미료),설탕,산도조절제,65.41%,소맥전분(수입산/밀),조미액(대두,밀),정제염,백설탕,게액기스(게)1.59%,대두유,향미증진제,게향0.78%,카라기난,난백분말,홍국적색소(천연색소),가쓰오엑기스(대두)</t>
  </si>
  <si>
    <t>1KG</t>
  </si>
  <si>
    <t>게맛살채</t>
  </si>
  <si>
    <t>냉동연육(원산지:수입산/어육,D-소르비톨,설탕,산도조절제,66.18%,소맥전분(수입산/밀),조미액(대두,밀),정제염,백설탕,게액기스(게)1.59%,대두유,향미증진제,게향0.79%,카라기난,난백분말,홍국적색소(천연색소),가쓰오엑기스(대두),소르빈산칼륨(합성보존료)</t>
  </si>
  <si>
    <t>바다싱싱 꽃맛살</t>
  </si>
  <si>
    <t>돈육(국내산)90.8무발색캔햄슬라이스</t>
  </si>
  <si>
    <t>플러스팸,30g</t>
  </si>
  <si>
    <t>돈육(국내산)91%,시금치(국내산)</t>
  </si>
  <si>
    <t>후랑크와이트소시지3무20g</t>
  </si>
  <si>
    <t>후랑크와이트소시지3무60g</t>
  </si>
  <si>
    <t>후랑크와이트소시지3무80g</t>
  </si>
  <si>
    <t>돈육(국내산)후랑크,스모크,캔햄3無제품/</t>
  </si>
  <si>
    <t>모듬햄(부대찌개용)</t>
  </si>
  <si>
    <t>돈육(국산)60.47%,계육(국산)30.23%,원형S/L</t>
  </si>
  <si>
    <t>부쳐먹는햄,냉장,약14g</t>
  </si>
  <si>
    <t>돈육(국산)72.77%,계육(국산)2.42%</t>
  </si>
  <si>
    <t>스모크햄 쵸핑(냉동)</t>
  </si>
  <si>
    <t>돈육(국산)87.01%,쌀가루(국산)5.08%,아질산나트륨無첨가</t>
  </si>
  <si>
    <t>쌀이들어간선진포크슬라이스햄,6mm</t>
  </si>
  <si>
    <t>쌀이들어간선진포크쵸핑햄,5mm</t>
  </si>
  <si>
    <t>돈육(국산)90.57,구운소금/CJ</t>
  </si>
  <si>
    <t>백설샌드위치햄,500g</t>
  </si>
  <si>
    <t>돈육(국산)92.63,해조칼슘0.58/CJ</t>
  </si>
  <si>
    <t>돈육(뒷다리)93.9%,감자전분,햄베이스시즈닝/생협</t>
  </si>
  <si>
    <t>돈드림스모크햄,냉장</t>
  </si>
  <si>
    <t>돈육(수입)79%,돈육(국산)2.42%,흑마늘분말0.2%</t>
  </si>
  <si>
    <t>흑마늘진햄(캔햄),200g</t>
  </si>
  <si>
    <t>돈육90.14(국산),구운소금사용,숯불구이 양념/CJ</t>
  </si>
  <si>
    <t>백설숯불김밥햄260g(14.5g*18줄)</t>
  </si>
  <si>
    <t>돈육90.95(국산)</t>
  </si>
  <si>
    <t>무첨가로 더 강강한후랑크</t>
  </si>
  <si>
    <t>돈육90.96(국산)</t>
  </si>
  <si>
    <t>무첨가로 더 건강한 스모크햄</t>
  </si>
  <si>
    <t>돈육95.37(국산60,미국캐나다40) /CJ</t>
  </si>
  <si>
    <t>스팸마일드</t>
  </si>
  <si>
    <t>돈육95.37(국산69,미국캐나다31) /CJ</t>
  </si>
  <si>
    <t>스팸대용량</t>
  </si>
  <si>
    <t>돼지고기(뒷다리,국내산)84%,갈비바베큐용시즈닝 1%</t>
  </si>
  <si>
    <t>갈비맛 소시지 40g</t>
  </si>
  <si>
    <t>(40g*10개)</t>
  </si>
  <si>
    <t>갈비맛 소시지 60g</t>
  </si>
  <si>
    <t>(60g*10개)</t>
  </si>
  <si>
    <t>갈비맛 소시지 60g/칼집</t>
  </si>
  <si>
    <t>돼지고기(뒷다리,국내산)86.6%,청양고추(국내산)4.2%</t>
  </si>
  <si>
    <t>매콤 소시지40g</t>
  </si>
  <si>
    <t>매콤 소시지60g</t>
  </si>
  <si>
    <t>매콤 소시지60g/칼집</t>
  </si>
  <si>
    <t>돼지고기(뒷다리,국내산)86.6%,파프리카(국내산)8%</t>
  </si>
  <si>
    <t>파프리카 소시지40g</t>
  </si>
  <si>
    <t>파프리카 소시지60g</t>
  </si>
  <si>
    <t>파프리카 소시지60g/칼집</t>
  </si>
  <si>
    <t>돼지고기(뒷다리,국내산)91.8%</t>
  </si>
  <si>
    <t>카바노치 소시지</t>
  </si>
  <si>
    <t>카바노치 소시지/칼집</t>
  </si>
  <si>
    <t>런천미트/스팸국산돼지95.94%외</t>
  </si>
  <si>
    <t>뜰안애런천미트/스팸</t>
  </si>
  <si>
    <t>부대찌개햄/이츠웰</t>
  </si>
  <si>
    <t>부대찌개햄</t>
  </si>
  <si>
    <t>우리밀4無국산돈육 90.29%외</t>
  </si>
  <si>
    <t>우리밀4無부대찌개햄</t>
  </si>
  <si>
    <t>돼지고기(국산)92.96%, 난백분말(프랑스산-계란),대두단백(대두),천일염(국산(신안산)),백설탕</t>
  </si>
  <si>
    <t>건강생각 사각햄 1kg</t>
  </si>
  <si>
    <t>건강생각 비엔나 1kg</t>
  </si>
  <si>
    <t>우리팜 라운드햄1kg</t>
  </si>
  <si>
    <t>우리팜 아이사랑</t>
  </si>
  <si>
    <t>돼지고기 49.38%(국산), 닭고기 32.92%(국산)</t>
  </si>
  <si>
    <t>우리아이 불고기비엔나</t>
  </si>
  <si>
    <t>돼지고기 91.80%(국산) , 클로렐라추출물200(국산) 0.1%,,클로렐라월말(국산) 0.03% 함유</t>
  </si>
  <si>
    <t>우리아이 클로렐라비엔나</t>
  </si>
  <si>
    <t>돼지고기 48.27%(국산), 닭고기 24.75%(국산)</t>
  </si>
  <si>
    <t>우리아이 켄터키소시지</t>
  </si>
  <si>
    <t>돼지고기 56.97%(국산), 닭고기 25.32%(국산)</t>
  </si>
  <si>
    <t>우리아이 스모크햄</t>
  </si>
  <si>
    <t>돼지고기 92.53%(국산)</t>
  </si>
  <si>
    <t>우리아이 참작스모크햄</t>
  </si>
  <si>
    <t>우리아이 쵸핑햄</t>
  </si>
  <si>
    <t>참작순살코기햄1KG(사각)</t>
  </si>
  <si>
    <t>참작순살코기햄1KG(라운드)</t>
  </si>
  <si>
    <t>돼지고기90.08%(국산)</t>
  </si>
  <si>
    <t>청정원스모크골드햄4mm(쵸핑)</t>
  </si>
  <si>
    <t>청정원스모크골드햄</t>
  </si>
  <si>
    <t>청정원스모크햄 골드S</t>
  </si>
  <si>
    <t>돼지고기91.15%(국산)</t>
  </si>
  <si>
    <t>청정원 슬라이스햄</t>
  </si>
  <si>
    <t>참작베이컨(냉장)</t>
  </si>
  <si>
    <t>참작베이컨(냉동)</t>
  </si>
  <si>
    <t>돼지고기(앞다리살/덴마크산) 94.07%</t>
  </si>
  <si>
    <t>청정원 고소하고바삭한베이컨(냉동)</t>
  </si>
  <si>
    <t>쉐프원 실속스모크</t>
  </si>
  <si>
    <t>바베큐소시지</t>
  </si>
  <si>
    <t>돼지고기(국산)84.92%</t>
  </si>
  <si>
    <t>청정원 프랑크(11)</t>
  </si>
  <si>
    <t>청정원켄터키골드</t>
  </si>
  <si>
    <t>청정원 칼집비엔나</t>
  </si>
  <si>
    <t>돼지고기(국산)85.04%</t>
  </si>
  <si>
    <t>청정원비엔나</t>
  </si>
  <si>
    <t>불고기비엔나 골드</t>
  </si>
  <si>
    <t>우리팜델리</t>
  </si>
  <si>
    <t>본센베이컨 골드(냉동) 1KG</t>
  </si>
  <si>
    <t>건국 모듬소시지 골드 420g(냉동)</t>
  </si>
  <si>
    <t>돼지고기 92.73%(국내산)</t>
  </si>
  <si>
    <t>스모크햄: 돈육84.46%(국산), 후랑크S/L;돈육83.83%(국산), 보글보글햄S/L;돈육84.94%(국산)</t>
  </si>
  <si>
    <t>돈육94.11%(국내산)</t>
  </si>
  <si>
    <t>모듬부대찌개</t>
  </si>
  <si>
    <t>육류(생육)</t>
  </si>
  <si>
    <t>1등급 냉장오리 원료육100%</t>
  </si>
  <si>
    <t>오리신선육S/L</t>
  </si>
  <si>
    <t>국내산,도압(에어칠링)</t>
  </si>
  <si>
    <t>코리아더커드</t>
    <phoneticPr fontId="19" type="noConversion"/>
  </si>
  <si>
    <t>오리</t>
  </si>
  <si>
    <t>미스터덕 정육S/L</t>
  </si>
  <si>
    <t>{냉장}(무항생제)생생오리(S)5kg</t>
  </si>
  <si>
    <t>{냉장}(무항생제)생생오리(S)kg</t>
  </si>
  <si>
    <t>주물럭용</t>
  </si>
  <si>
    <t>오리신선육S/L(생오리)</t>
  </si>
  <si>
    <t>친환경1등급울금유황정육/S</t>
  </si>
  <si>
    <t>친환경1등급홍삼유황정육/S</t>
  </si>
  <si>
    <t>덕앤덤 무항생제 오리정육 슬라이스</t>
  </si>
  <si>
    <t>무항생제,불고기용</t>
  </si>
  <si>
    <t>친환경무항생제,생오리</t>
  </si>
  <si>
    <t>불고기용</t>
  </si>
  <si>
    <t>유황생오리</t>
  </si>
  <si>
    <t>오리고기95.54%(국산)
중탕조리가능                           
제조사 : 이목원</t>
  </si>
  <si>
    <t>쉐프원 훈제오리 바비큐</t>
  </si>
  <si>
    <t>육류(훈제)</t>
  </si>
  <si>
    <t>닭고기</t>
  </si>
  <si>
    <t>계육(국산,북채)93.99</t>
  </si>
  <si>
    <t>스모크치킨북채,냉장</t>
  </si>
  <si>
    <t>국내산1등급냉장닭가슴살98.6</t>
  </si>
  <si>
    <t>닭가슴살스테이크(완제품),85g</t>
  </si>
  <si>
    <t>국내산1등급냉장닭허벅지살98.6</t>
  </si>
  <si>
    <t>사이미트(허벅지살)완제품,70g</t>
  </si>
  <si>
    <t>국내산1등급냉장북채98.1</t>
  </si>
  <si>
    <t>드럼스틱(냉장북채)완제품,70g</t>
  </si>
  <si>
    <t>국산계육가슴살93.</t>
  </si>
  <si>
    <t>샌드브레스트,냉동</t>
  </si>
  <si>
    <t>닭고기 92.64%(토종닭/국내산),매실액1.54%</t>
  </si>
  <si>
    <t>840g</t>
  </si>
  <si>
    <t>통발골 토종닭훈제(냉장)</t>
  </si>
  <si>
    <t>중탕가능</t>
  </si>
  <si>
    <t>닭고기(가슴살/국내산 80%)식물성유지,굴소스</t>
  </si>
  <si>
    <t>슬림닭가슴살 파우치</t>
  </si>
  <si>
    <t>닭고기(다리/ 국내산 83.50%)
사과청징농축액,토마토케찹</t>
  </si>
  <si>
    <t>하림바베큐 닭다리(냉장) 70g</t>
  </si>
  <si>
    <t>오븐용</t>
  </si>
  <si>
    <t>닭고기(닭다리살/국내산 94.49%), 허브8%</t>
  </si>
  <si>
    <t>허브맛스모크닭다리 75g</t>
  </si>
  <si>
    <t>닭고기(닭다리살/국내산 94.8%), 대두단백, 구운양파마늘분말, 자몽종차추출물</t>
  </si>
  <si>
    <t>순닭다리살훈제(냉장) 150g</t>
  </si>
  <si>
    <t>5무첨가제품</t>
  </si>
  <si>
    <t>닭고기(닭다리살/국내산 95.15%)아질산나트륨,소르빈산칼륨</t>
  </si>
  <si>
    <t>통정육훈제(냉장) 150g</t>
  </si>
  <si>
    <t>만들어먹는 닭안심살15g벌크</t>
  </si>
  <si>
    <t>3無친환경무항생제팝콘치킨세트</t>
  </si>
  <si>
    <t>만들어먹는 닭안심살42g벌크</t>
  </si>
  <si>
    <t>3無친환경무항생제핑거치킨세트</t>
  </si>
  <si>
    <t>만들어먹는 닭윙40g벌크</t>
  </si>
  <si>
    <t>3無친환경무항생제윙세트</t>
  </si>
  <si>
    <t xml:space="preserve">無아질산(발색제), 無방부제 </t>
  </si>
  <si>
    <t>닭훈제</t>
  </si>
  <si>
    <t>무항생제닭고기94.76%(가슴살/국내산),천일염0.28%,자몽종자추출물</t>
  </si>
  <si>
    <t>자연실록 가슴살훈제(냉동) 100g</t>
  </si>
  <si>
    <t>참나무훈제70g 뼈제거</t>
  </si>
  <si>
    <t>참나무훈제닭다리살바베큐70g</t>
  </si>
  <si>
    <t>*크로바 복분자 닭다리살훈제바베큐(정육)</t>
  </si>
  <si>
    <t xml:space="preserve">*크로바 복분자 닭봉훈제 </t>
  </si>
  <si>
    <t>(28개~29개)</t>
  </si>
  <si>
    <t>돼지고기</t>
  </si>
  <si>
    <t>국내산돈육</t>
  </si>
  <si>
    <t>국산돈육, 뼈없음</t>
  </si>
  <si>
    <t>슬라이스 족발</t>
  </si>
  <si>
    <t>통족발</t>
  </si>
  <si>
    <t>돈육(국내산)후지 95.24</t>
  </si>
  <si>
    <t>돈육(국산,전지)95.88%,자몽추출물,3mmS/L(베이컨포장)</t>
  </si>
  <si>
    <t>담백한순살바베큐</t>
  </si>
  <si>
    <t>돈육(국산,전지)96.1%,자몽추출액,6mmS/L</t>
  </si>
  <si>
    <t>도톰한훈제바베큐</t>
  </si>
  <si>
    <t>돈육(수입산)93.24%</t>
  </si>
  <si>
    <t>훈제바베큐립,50g</t>
  </si>
  <si>
    <t>돈육(수입산,갈비)84.53%,매콤소스</t>
  </si>
  <si>
    <t>매콤한바베큐폭립</t>
  </si>
  <si>
    <t>돈육(수입산,갈비)84.53%,바베큐소스12.68%</t>
  </si>
  <si>
    <t>돈육(수입산,삼겹)93.12%</t>
  </si>
  <si>
    <t>바베큐삼겹</t>
  </si>
  <si>
    <t>돈육(칠레)삼겹96.97 정제염,향미증진제</t>
  </si>
  <si>
    <t xml:space="preserve">無아질산(발색제),無방부제 </t>
  </si>
  <si>
    <t>돈육순살코기훈제</t>
  </si>
  <si>
    <t>돈육순살코기훈제S/L</t>
  </si>
  <si>
    <t>돈육훈제정육</t>
  </si>
  <si>
    <t>돈육훈제S/L</t>
  </si>
  <si>
    <t>복분자숙성훈제바비큐(부드럽고감칠맛일품)</t>
  </si>
  <si>
    <t>*크로바 돈육훈제바베 SL(후지)</t>
  </si>
  <si>
    <t>슬라이스/수입</t>
  </si>
  <si>
    <t>*크로바 삼겹살훈제바베큐(수입)</t>
  </si>
  <si>
    <t>보쌈</t>
  </si>
  <si>
    <t>편육</t>
  </si>
  <si>
    <t>*크로바 돈육훈제바베SL(전지)</t>
  </si>
  <si>
    <t>돈삼겹바베큐</t>
  </si>
  <si>
    <t>돈전지바베큐</t>
  </si>
  <si>
    <t>100%국내산친환경,무항생제축산물천연식물유황(MSM) 훈제오리</t>
  </si>
  <si>
    <t>*크로바 무항생제복분자오리훈제슬라이스</t>
  </si>
  <si>
    <t>1등급오리정육/슬라이스</t>
  </si>
  <si>
    <t>뜰안애1등급오리정육</t>
  </si>
  <si>
    <t>1등급유황훈제오리/S</t>
  </si>
  <si>
    <t>뜰안애1등급훈제오리/S</t>
  </si>
  <si>
    <t>4無1등급유황훈제오리/S</t>
  </si>
  <si>
    <t>뜰안애4無1등급유황훈제오리/S</t>
  </si>
  <si>
    <t>녹차먹임,중탕가능</t>
  </si>
  <si>
    <t>국내산오리/이츠웰</t>
  </si>
  <si>
    <t>훈제오리(통),이츠웰,냉장</t>
  </si>
  <si>
    <t>훈제오리(S/L),이츠웰,냉장</t>
  </si>
  <si>
    <t>무첨가,무항생제,냉장오리/이츠웰</t>
  </si>
  <si>
    <t>이츠웰무첨가오리훈제(슬)</t>
  </si>
  <si>
    <t>무항생제 1등급 와인숙성</t>
  </si>
  <si>
    <t>무항생제 닭 북채 훈제 (약 75g) 다리</t>
  </si>
  <si>
    <t>무항생제 국산오리100% /풀무원</t>
  </si>
  <si>
    <t>바른선녹차담은무항생제훈제오리S/L</t>
  </si>
  <si>
    <t>무항생제오리(국산) 95.64%</t>
  </si>
  <si>
    <t>무항생제울금유황오리/성실F&amp;F</t>
  </si>
  <si>
    <t>뼈제거(통마리)</t>
  </si>
  <si>
    <t>800g이상/1마리</t>
  </si>
  <si>
    <t>덕앤덤 오리훈제바베큐통오리(본레스)</t>
  </si>
  <si>
    <t>식이유황 바베큐오리슬라이스  (미발색)</t>
  </si>
  <si>
    <t>식이유황 바베큐오리슬라이스  (발   색)</t>
  </si>
  <si>
    <t>식이유황 바베큐오리슬라이스(무항생제 미발색)</t>
  </si>
  <si>
    <t>식이유황 바베큐오리슬라이스(무항생제 발색)</t>
  </si>
  <si>
    <t>식이유황 바베큐통오리  (미발색)</t>
  </si>
  <si>
    <t>식이유황 바베큐통오리  (발   색)</t>
  </si>
  <si>
    <t>식이유황 바베큐통오리(무항생제 미발색</t>
  </si>
  <si>
    <t>식이유황 바베큐통오리(무항생제 발색)</t>
  </si>
  <si>
    <t>오리(국산)60.32%, 돈육(국산)20.14%</t>
  </si>
  <si>
    <t>참덕떡갈비 80g</t>
  </si>
  <si>
    <t>오리(국산)96.22%,전지분유,설탕,블루베리,분리대두단백,정제염외</t>
  </si>
  <si>
    <t>블루베리오리훈제슬라이스</t>
  </si>
  <si>
    <t>오리(국산)96.52%,전지분유,설탕,리갈브레인믹스,분리대두단백,정제염,미향외</t>
  </si>
  <si>
    <t>볶음오리(볶음밥용훈제오리)</t>
  </si>
  <si>
    <t>오리국내산87.45,연잎6.36훈제시즈닝</t>
  </si>
  <si>
    <t>연잎오리훈제S/L</t>
  </si>
  <si>
    <t>오리국내산90.42고추가루,고추장</t>
  </si>
  <si>
    <t>매콤오리훈제S/L</t>
  </si>
  <si>
    <t>오리국내산93,047%,우유국산2.791%,</t>
  </si>
  <si>
    <t>5무오리훈제바베큐S/L</t>
  </si>
  <si>
    <t>오리국내산95.54훈제시즈닝,우유,미림</t>
  </si>
  <si>
    <t>오리훈제S/L</t>
  </si>
  <si>
    <t>무항생제 오리로스 신선슬라이스</t>
  </si>
  <si>
    <t>참나무칩으로 훈연 와인숙성</t>
  </si>
  <si>
    <t>마리</t>
  </si>
  <si>
    <t>무항생제 오리훈제정육</t>
  </si>
  <si>
    <t>훈제, 통마리</t>
  </si>
  <si>
    <t>무항생제 오리훈제 S/L</t>
  </si>
  <si>
    <t>총명한방오리-백봉령,원지,석창포,용안육첨가 *대구대 한의대와 산학연구</t>
  </si>
  <si>
    <t>덕앤덤 총명한방 통오리훈제(본레스)</t>
  </si>
  <si>
    <t>덕앤덤 총명한방오리훈제바베큐슬라이스</t>
  </si>
  <si>
    <t>친환경1등급4無울금유황훈제/S</t>
  </si>
  <si>
    <t>친환경1등급4無홍삼유황훈제/S</t>
  </si>
  <si>
    <t>친환경1등급홍삼유황오리/S</t>
  </si>
  <si>
    <t>친환경1등급울금유황훈제/S</t>
  </si>
  <si>
    <t>친환경무항생제</t>
  </si>
  <si>
    <t>오리훈제</t>
  </si>
  <si>
    <t>친환경무항생제(블루베리)</t>
  </si>
  <si>
    <t>홍삼훈제오리/S</t>
  </si>
  <si>
    <t>뜰안애홍삼훈제오리/S</t>
  </si>
  <si>
    <t>*크로바 오리정육슬라이스</t>
  </si>
  <si>
    <t>덕앤덤 오리훈제바베큐슬라이스</t>
  </si>
  <si>
    <t>무항생제 인증 오리육(국산) 95% /풀무원</t>
  </si>
  <si>
    <t>바른선유자담은무항생제훈제오리S/L</t>
  </si>
  <si>
    <t>무항생제 오리(국내산)97.6%, 흑마늘 농축분말</t>
  </si>
  <si>
    <t>흑마늘 숙성 오리훈제S/L</t>
  </si>
  <si>
    <t>무항생제 오리(국내산)97.31%,</t>
  </si>
  <si>
    <t>무항생제 원료육 100%</t>
  </si>
  <si>
    <t>무항생제 돈육(국내산) 후지 98.44%</t>
  </si>
  <si>
    <t>돼지훈제 순살바베큐S/L
(뒷다리살)</t>
  </si>
  <si>
    <t>무항생제 돈육(국내산) 전지 98.44%</t>
  </si>
  <si>
    <t>돼지훈제 앞다리살바비큐 S/L
(앞다리살)</t>
  </si>
  <si>
    <t>함초오리훈제(완포) 발색</t>
  </si>
  <si>
    <t>함초오리훈제(완포) 무발색</t>
  </si>
  <si>
    <t>족발</t>
  </si>
  <si>
    <t>국내산돼지고기95.019%,대추,계피,생강,오향,당귀</t>
  </si>
  <si>
    <t>수제참나무훈제족발슬라이스</t>
  </si>
  <si>
    <t>과실초</t>
  </si>
  <si>
    <t>블루베리식초 4,(블루베리과즙 50,사과과즙 50).이소말토올리고당3,사과농축액100,국산벌꿀0.5</t>
  </si>
  <si>
    <t>100ml,미초블루베리</t>
  </si>
  <si>
    <t>130ml,미초블루베리</t>
  </si>
  <si>
    <t>{상온}우리청매실1000ml</t>
  </si>
  <si>
    <t>{상온}우리청매실500ml</t>
  </si>
  <si>
    <t>국산청매실추출액90</t>
  </si>
  <si>
    <t>우리매실</t>
  </si>
  <si>
    <t>식혜</t>
  </si>
  <si>
    <t>무농약멥쌀(국산)2.5%,유기농설탕,엿기름(국산)/풀무원</t>
  </si>
  <si>
    <t>바른선유기농설탕,무농약맵쌀로만든우리쌀냉식혜,100ml</t>
  </si>
  <si>
    <t>유기농식혜</t>
  </si>
  <si>
    <t>유기농쌀 유기농원당으로 만든제품/생협</t>
  </si>
  <si>
    <t>100ml,유기농</t>
  </si>
  <si>
    <t>{냉장}친환경우리쌀냉식혜 100ml*40ea</t>
  </si>
  <si>
    <t>친환경 우리쌀로 만든 냉식혜</t>
  </si>
  <si>
    <t>제조일표시 /풀무원</t>
  </si>
  <si>
    <t>풀무원돌얼음</t>
  </si>
  <si>
    <t>농협 유자차(고흥)</t>
  </si>
  <si>
    <t>젤리</t>
  </si>
  <si>
    <t>과일농축액,설탕,천연식품제제젤</t>
  </si>
  <si>
    <t>코코,밀감</t>
  </si>
  <si>
    <t>나타데코코(태국)12%,블루베리농축액0.2%,사과과즙0.2%,설탈1.2%등</t>
  </si>
  <si>
    <t>판/푸딩(블루베리)</t>
  </si>
  <si>
    <t>석류농축액(이란산)5,석류향0.33</t>
  </si>
  <si>
    <t xml:space="preserve">과일젤리,석류향홍초아띠 </t>
  </si>
  <si>
    <t>중국황도20,밀감과즙0.345</t>
  </si>
  <si>
    <t>과일젤,빅젤리아띠</t>
  </si>
  <si>
    <t>파인애플태국11.4%,식물성유지11%,사과농축액0.5ㅆ,설탕13%,겔화제</t>
  </si>
  <si>
    <t>판/푸딩(코코요구트)</t>
  </si>
  <si>
    <t>파인애플16%(태국산), 파인애플농축액0.84%</t>
  </si>
  <si>
    <t>75g</t>
    <phoneticPr fontId="19" type="noConversion"/>
  </si>
  <si>
    <t>쉐프원 파인애플젤리 75g</t>
  </si>
  <si>
    <t>밀감과립30%
(국산밀감55%,백설탕,구연산,비타민C)</t>
  </si>
  <si>
    <t>쉐프원 망고감귤젤리 75g</t>
  </si>
  <si>
    <t>파인애플16%(태국산), 파인애플농축액0.84%
42조각(컷팅홈이 파여있는 형태로 추가컷팅 필요함)</t>
  </si>
  <si>
    <t>쉐프원 파인애플 판젤리 (2kg벌크)</t>
  </si>
  <si>
    <t>밀감과립30%(국산밀감55%,백설탕,구연산,비타민C), 42조각(컷팅홈이 파여있는 형태로 추가컷팅 필요함)</t>
  </si>
  <si>
    <t>쉐프원 감귤 판젤리 (2kg벌크)</t>
  </si>
  <si>
    <t>황도(중국산)20%,요거트분말
20조각으로 나눠져있는 판젤리</t>
  </si>
  <si>
    <t>아띠 스위트젤리(황도빅요거) 1KG</t>
  </si>
  <si>
    <t>석류농축액 5% (이란산,대만산)</t>
  </si>
  <si>
    <t>아띠 석류빅젤리(조각판) 1kg</t>
  </si>
  <si>
    <t>황도(중국산)20%,요거트분말</t>
  </si>
  <si>
    <t>아띠젤리 요거황도 75g</t>
  </si>
  <si>
    <t xml:space="preserve"> 석류농축액(이란산)4.43%,코코넛(베트남산)11.6%</t>
  </si>
  <si>
    <t>아띠젤리 석류코코 75g</t>
  </si>
  <si>
    <t>유자청(국내산)40%,유자과즙(국내산)5%,정백당,비타민C,유자향 등(무MSG,무방부제,무색소)</t>
  </si>
  <si>
    <t>[국내산] 3無 유자과즙 주스</t>
  </si>
  <si>
    <t>혼합음료</t>
  </si>
  <si>
    <t>180ml</t>
  </si>
  <si>
    <t>빙그레 쥬시쿨180(사과)</t>
  </si>
  <si>
    <t>빙그레 쥬시쿨180(자두)</t>
  </si>
  <si>
    <t>빙그레 쥬시쿨180(파인)</t>
  </si>
  <si>
    <t>빙그레 빅썬(배)</t>
  </si>
  <si>
    <t>빙그레 빅썬(사과)</t>
  </si>
  <si>
    <t>빙그레 빅썬(포도)</t>
  </si>
  <si>
    <t>망고퓨레농축액(망고퓨레로 5%, 멕시코산), 액상과당, 효소처리스테비아, 구연산, 비타민C,</t>
  </si>
  <si>
    <t>델몬트 망고드링크 190ml</t>
  </si>
  <si>
    <t>청정적포도농축액(포도과즙5%, 칠레산), 액상과당, 구연산</t>
  </si>
  <si>
    <t>델몬트 포도드링크 190ml</t>
  </si>
  <si>
    <t>파인애플농축액(파인애플과즙5%, 태국산),  액상과당, 효소처리스테비아, 구연산, 펙틴, 비타민C</t>
  </si>
  <si>
    <t>델몬트 파인애플드링크 190ml</t>
  </si>
  <si>
    <t>제주감귤:감귤과즙(제주산) 10%, 비타민C</t>
  </si>
  <si>
    <t>델몬트 제주감귤 드링크 125ml</t>
  </si>
  <si>
    <t>사과드링크:사과과즙 10%, 비타민C</t>
  </si>
  <si>
    <t>델몬트 사과 드링크 125ml</t>
  </si>
  <si>
    <t>썬업미드팩 오렌지 190ml</t>
  </si>
  <si>
    <t>썬업미드팩 사과 190ml</t>
  </si>
  <si>
    <t>자두 과즙2%</t>
  </si>
  <si>
    <t>매일 화인쿨 자두 180ml</t>
  </si>
  <si>
    <t xml:space="preserve">파인애플 과즙2% </t>
  </si>
  <si>
    <t>매일 화인쿨 파인애플 180ml</t>
  </si>
  <si>
    <t>빙그레 쥬시쿨 자두 180ml</t>
  </si>
  <si>
    <t>빙그레 쥬시쿨 복숭아 180ml</t>
  </si>
  <si>
    <t>빙그레 쥬시쿨 피인맛 180ml</t>
  </si>
  <si>
    <t>국산101</t>
  </si>
  <si>
    <t>5無유자단무지(국산)</t>
  </si>
  <si>
    <t>뜰안애5無유자단무지</t>
  </si>
  <si>
    <t>{냉장}(무농약)레몬한입단무지3kg</t>
  </si>
  <si>
    <t>{냉장}반달단무지3kg</t>
  </si>
  <si>
    <t>국산63.33/CJ</t>
  </si>
  <si>
    <t>절임무,양식용,스틱</t>
  </si>
  <si>
    <t>국산무 100%, 살균제품, 고형량 60%/풀무원</t>
  </si>
  <si>
    <t>바른선스틱단무지</t>
  </si>
  <si>
    <t>바른선온달단무지슬라이스</t>
  </si>
  <si>
    <t>국산무.살균제품, 고형량 60%/풀무원</t>
  </si>
  <si>
    <t xml:space="preserve">바른선한입에쏙단무지 </t>
  </si>
  <si>
    <t>국산무.살균제품,풀무원,고형량 60%/풀무원</t>
  </si>
  <si>
    <t>바른선아삭반단무지</t>
  </si>
  <si>
    <t>국산무63.33/CJ</t>
  </si>
  <si>
    <t>절임무,원형/반달</t>
  </si>
  <si>
    <t>새콤달콤반달단무지(국산)</t>
  </si>
  <si>
    <t>뜰안애새콤달콤반달단무지</t>
  </si>
  <si>
    <t>원료 : 무(60%)국내산</t>
  </si>
  <si>
    <t>3kg(고형량1.8kg)</t>
  </si>
  <si>
    <t>무쌈 3kg</t>
  </si>
  <si>
    <t>원료 : 절임무(53%)국내산</t>
  </si>
  <si>
    <t>3kg(고형량1.6kg)</t>
  </si>
  <si>
    <t>김밥 단무지</t>
  </si>
  <si>
    <t>단무지(양식용/스틱)</t>
  </si>
  <si>
    <t>원료 : 절임무(60%)</t>
  </si>
  <si>
    <t>반달 단무지</t>
  </si>
  <si>
    <t>원료 : 절임무(60%)국내산</t>
  </si>
  <si>
    <t>원형 단무지(온달)</t>
  </si>
  <si>
    <t>4kg(고형량3.75kg)</t>
  </si>
  <si>
    <t>통 단무지 4kg</t>
  </si>
  <si>
    <t>반달,슬라이스</t>
  </si>
  <si>
    <t>국산무 100%, 살균제품, 고형량 60%(7.6g*160(±20ea))/풀무원</t>
  </si>
  <si>
    <t>바른선 무농약무로 만든 백색 단무지(온달)</t>
  </si>
  <si>
    <t>국산무 100%, 살균제품, 고형량 60%(6.5g*180(±20ea))/풀무원</t>
  </si>
  <si>
    <t>바른선 무농약무로 만든 백색 단무지(반달)</t>
  </si>
  <si>
    <t>국산무 100%, 살균제품, 고형량 60%(16g*75ea(±10)/풀무원</t>
  </si>
  <si>
    <t>바른선 무농약무로 만든 백색 단무지(김밥)</t>
  </si>
  <si>
    <t>치자바로요리단무지</t>
  </si>
  <si>
    <t>절임무 60%[무 98%(국산/무농약재배 이상), 식염], 정제수, 발효식초, 식염(국산), 단무지조미액베이스, 과일야채발효당, 패각발효칼슘, 비타민C, Lac. Plantarum PMO 08(식물성유산균)</t>
  </si>
  <si>
    <t>바른선 무농약무로 만든 백색 단무지(온달)(살균제품,고형량 1.2kg)</t>
  </si>
  <si>
    <t>바른선 무농약무로 만든 백색 단무지(반달)(살균제품,고형량 1.2kg)</t>
  </si>
  <si>
    <t>바른선 무농약무로 만든 백색 단무지(김밥)(살균제품,고형량 1.2kg)</t>
  </si>
  <si>
    <t>통마늘짱아찌 5kg</t>
  </si>
  <si>
    <t>5無애플쌈무(국산)</t>
  </si>
  <si>
    <t>뜰안애5無애플쌈무</t>
  </si>
  <si>
    <t>5無유자무쌈(국산)</t>
  </si>
  <si>
    <t>뜰안애5無유자쌈무</t>
  </si>
  <si>
    <t>{냉장}(유기농)반달포도무쌈 2kg</t>
  </si>
  <si>
    <t>{냉장}감귤무쌈2kg</t>
  </si>
  <si>
    <t>{냉장}무쌈2kg</t>
  </si>
  <si>
    <t>{냉장}포도무쌈 (유기농)2kg</t>
  </si>
  <si>
    <t>국산무 100%, 살균제품, 고형량 50%/풀무원</t>
  </si>
  <si>
    <t>바른선 블루베리,파인애플무쌈</t>
  </si>
  <si>
    <t>국산무.살균제품, 고형량 50%/풀무원</t>
  </si>
  <si>
    <t>바른선한입에쏙반달무쌈</t>
  </si>
  <si>
    <t>국산무100%, 살균제품, 고형량 50%/풀무원</t>
  </si>
  <si>
    <t>바른선녹차, 레몬무쌈</t>
  </si>
  <si>
    <t>국산무60/이츠웰</t>
  </si>
  <si>
    <t>무(국내산)50%,블루베리5%,발효식초,레몬농축과즙,과채발효추출물,칼슘 등(고형량1.1kg)</t>
  </si>
  <si>
    <t>무(국내산)55%,발효식초,레몬농축과즙,녹차가루,과채발효추출물,칼슘 등(고형량1.1kg)</t>
  </si>
  <si>
    <t>무(국내산)55%,발효식초,레몬농축과즙,생레몬,과채발효추출물,칼슘 등(고형량1.1kg)</t>
  </si>
  <si>
    <t>무농약국산무100%, 살균제품, 고형량 50%/풀무원</t>
  </si>
  <si>
    <t>바른선매실, 석류무쌈</t>
  </si>
  <si>
    <t>오이(국내산)32.7%,무(국내산)16.1%,당근(국내산)6%,생레몬,피클파우더,발효식초,칼슘 등(고형량1kg)</t>
  </si>
  <si>
    <t>고추냉이무쌈 3k</t>
  </si>
  <si>
    <t>(고형량1.8kg)</t>
  </si>
  <si>
    <t>주식회사으뜸농산</t>
  </si>
  <si>
    <t>녹차무쌈-친환경 무 사용 (냉장)</t>
  </si>
  <si>
    <t>매실무쌈-친환경 무 사용 (냉장)</t>
  </si>
  <si>
    <t>상큼새콤 생레몬무쌈-친환경 무 사용 (냉장)</t>
  </si>
  <si>
    <t>텃밭오이지(통)</t>
  </si>
  <si>
    <t>(고형량900g)</t>
  </si>
  <si>
    <t>텃밭 친환경오이지(통)</t>
  </si>
  <si>
    <t>(저농약)</t>
  </si>
  <si>
    <t>5無매실오이지(국산)/슬라이스</t>
  </si>
  <si>
    <t>뜰안애5無매실오이지/S</t>
  </si>
  <si>
    <t>국산 오이 100%, 살균제품,고형량 80%/풀무원</t>
  </si>
  <si>
    <t>풀무원오이지</t>
  </si>
  <si>
    <t>풀무원오이지슬라이스</t>
  </si>
  <si>
    <t>오이(국내산), 국산 천일염</t>
  </si>
  <si>
    <t>텃밭오이지(슬라이스)</t>
  </si>
  <si>
    <t>(고형량750g)</t>
  </si>
  <si>
    <t>매실 오이지(S/L)-무첨가 (냉장)</t>
  </si>
  <si>
    <t>오이지(S/L) - 무첨가 (냉장)</t>
  </si>
  <si>
    <t>친환경오이(국산), 국산천일염</t>
  </si>
  <si>
    <t>텃밭 친환경오이지(슬라이스)</t>
  </si>
  <si>
    <t>통오이짱아찌 5kg</t>
  </si>
  <si>
    <t>아삭오이지슬라이스</t>
  </si>
  <si>
    <t>장아찌</t>
  </si>
  <si>
    <t>고추30%,울외20%,마늘10%,간장15%설탕12%,양파,식염</t>
  </si>
  <si>
    <t>4kg</t>
  </si>
  <si>
    <t>간장모듬장아찌 4kg</t>
  </si>
  <si>
    <t>간장모듬장아찌 1kg</t>
  </si>
  <si>
    <t>깻잎73%,고추가루10%,조선간장</t>
  </si>
  <si>
    <t>양념깻잎</t>
  </si>
  <si>
    <t>깻잎80%,간장7%,물엿,식염,마늘,생강</t>
  </si>
  <si>
    <t>된장깻잎장아찌 4kg</t>
  </si>
  <si>
    <t>된장깻잎장아찌 1kg</t>
  </si>
  <si>
    <t>깻잎80%,고추장13%,파,당근</t>
  </si>
  <si>
    <t>고추장깻잎장아찌 4kg</t>
  </si>
  <si>
    <t>고추장깻잎장아찌 1kg</t>
  </si>
  <si>
    <t>깻잎80%,조미간장,식염</t>
  </si>
  <si>
    <t>간장깻잎,된장깻잎</t>
  </si>
  <si>
    <t>더덕,무,오이,마늘쫑,참외,무말랭이,감,마늘</t>
  </si>
  <si>
    <t>특선모듬장아찌</t>
  </si>
  <si>
    <t>더덕73%,고추장15%,식염,조선간장</t>
  </si>
  <si>
    <t>더덕장아찌</t>
  </si>
  <si>
    <t>더덕75%,고추장15%,고춧,가루,식염,메주가루,엿기름,재래간장,물엿,</t>
  </si>
  <si>
    <t>더덕장아찌 1kg</t>
  </si>
  <si>
    <t>더덕75%,고추장15%,고춧가루,식염,메주가루,엿기름,재래간장,물엿,</t>
  </si>
  <si>
    <t>더덕장아찌 4kg</t>
  </si>
  <si>
    <t>마늘75%,고추장15%,고춧가루,식염,메주가루</t>
  </si>
  <si>
    <t>마늘장아찌 4kg</t>
  </si>
  <si>
    <t>마늘장아찌 1kg</t>
  </si>
  <si>
    <t>마늘쫑71%,고추장14%,식염,마늘,물엿,간장</t>
  </si>
  <si>
    <t>마늘쫑장아찌 4kg</t>
  </si>
  <si>
    <t>마늘쫑장아찌 1kg</t>
  </si>
  <si>
    <t>마늘쫑73%,고추장25%,메주가루</t>
  </si>
  <si>
    <t>마늘쫑 장아찌</t>
  </si>
  <si>
    <t>매실73%,고추장15%,식염,조선간장</t>
  </si>
  <si>
    <t>매실장아찌</t>
  </si>
  <si>
    <t>매실80%,고추장10%,고춧가루식염,메주가루,엿기름</t>
  </si>
  <si>
    <t>매실장아찌 1kg</t>
  </si>
  <si>
    <t>무15%,오이15%,마늘15%,감15%,더덕15%,고추장15%식염,물엿,설탕</t>
  </si>
  <si>
    <t>모듬장아찌 1kg</t>
  </si>
  <si>
    <t>무25%,오이25%,마늘쫑25%,고추장,물엿</t>
  </si>
  <si>
    <t>3모듬장아찌</t>
  </si>
  <si>
    <t>무73%,,고추장15%,식염,조선간장</t>
  </si>
  <si>
    <t>무장아찌</t>
  </si>
  <si>
    <t>무75%,고추장15%,식염,물엿,설탕</t>
  </si>
  <si>
    <t>무장아찌 4kg</t>
  </si>
  <si>
    <t>무장아찌 1kg</t>
  </si>
  <si>
    <t>무말랭이70%,고추장25%,메주가루</t>
  </si>
  <si>
    <t>무말랭이장아찌</t>
  </si>
  <si>
    <t>무우말랭이71.8%,고춧가루8%,조청5.1%,까나리액젓</t>
  </si>
  <si>
    <t>무말랭이장아찌 4kg</t>
  </si>
  <si>
    <t>무말랭이장아찌 1kg</t>
  </si>
  <si>
    <t>백산70%,주박13%,설탕10%,식염7%</t>
  </si>
  <si>
    <t>울외장아찌</t>
  </si>
  <si>
    <t>오이73%,고추장25%,정제수,식염</t>
  </si>
  <si>
    <t>오이장아찌</t>
  </si>
  <si>
    <t>오이75%,고추장15%,식염물엿,설탕</t>
  </si>
  <si>
    <t>오이장아찌 4kg</t>
  </si>
  <si>
    <t>오이장아찌 1kg</t>
  </si>
  <si>
    <t>울외80%,주박16%,식염,정백당</t>
  </si>
  <si>
    <t>울외장아찌 4kg</t>
  </si>
  <si>
    <t>취나물73%,고추장15%,식염,조선간장,물엿</t>
  </si>
  <si>
    <t>취나물장아찌</t>
  </si>
  <si>
    <t>an24%,오이15%,마늘쫑12%,참외10%,마늘10%</t>
  </si>
  <si>
    <t>5모듬장아찌</t>
  </si>
  <si>
    <t>간장깻잎장아찌 4kg</t>
  </si>
  <si>
    <t>매실장아찌 4kg</t>
  </si>
  <si>
    <t>모듬장아찌 4kg</t>
  </si>
  <si>
    <t>간장깻잎장아찌 1kg</t>
  </si>
  <si>
    <t>울외장아찌 1kg</t>
  </si>
  <si>
    <t>무말랭이 62.9%(국산)물엿.양파</t>
  </si>
  <si>
    <t>마늘쫑 68.4%(국내산)마늘.물엿</t>
  </si>
  <si>
    <t>절임깻잎76.7%(국내산)된장7.35%(국내산),마늘</t>
  </si>
  <si>
    <t>국내산-무20%,오이11%,참외10%,감10%,마늘쫑8%,더덕8%,마늘8%,고추장(국내산)</t>
  </si>
  <si>
    <t>곰취55.1%(국내산),간장,설탕</t>
  </si>
  <si>
    <t>곤드레55.1%(국내산),간장,설탕</t>
  </si>
  <si>
    <t>검은콩84.7%(국내산),간장,물엿</t>
  </si>
  <si>
    <t>뱅어포54%(국내산)올리고당,고추장</t>
  </si>
  <si>
    <t>연근84.7%(국내산)간장,물엿</t>
  </si>
  <si>
    <t>오징어68.2%(국내산)고춧가루(국내산)</t>
  </si>
  <si>
    <t>오징어64.2%(국내산)고춧가루(국내산),청어알</t>
  </si>
  <si>
    <t>매실간장깻잎</t>
  </si>
  <si>
    <t>매실양념깻잎</t>
  </si>
  <si>
    <t>매실간장무말랭이</t>
  </si>
  <si>
    <t>매실양념무말랭이</t>
  </si>
  <si>
    <t>매실간장마늘쫑</t>
  </si>
  <si>
    <t>모듬장아찌</t>
  </si>
  <si>
    <t>무우장아찌</t>
  </si>
  <si>
    <t>오이랑무랑장아찌</t>
  </si>
  <si>
    <t>오복채</t>
  </si>
  <si>
    <t>찬류</t>
  </si>
  <si>
    <t>국내산 꼬마새송이 100%, 고형량 60%/풀무원</t>
  </si>
  <si>
    <t>바른선꼬마새송이버섯야채초절임</t>
  </si>
  <si>
    <t>국내산 오이 100%, 고형량 60%/풀무원</t>
  </si>
  <si>
    <t>바른선오이간장초절임</t>
  </si>
  <si>
    <t>조림콩 70.0%(중국산/대두 90%)</t>
  </si>
  <si>
    <t>바른선 고소한 콩자반 조림</t>
  </si>
  <si>
    <t>건조무 65.08%(중국산), 물엿15.93%, 고춧가루5.5%(고추:중국산)</t>
  </si>
  <si>
    <t>바른선 쫄깃 무말랭이무침</t>
  </si>
  <si>
    <t>오이피클(저농약/친환경)</t>
  </si>
  <si>
    <t>5無,살균,국내산오이100%,발효식초</t>
  </si>
  <si>
    <t>5無프리미엄무첨가레몬오이피클</t>
  </si>
  <si>
    <t>5無레몬오이피클(국산)/슬라이스</t>
  </si>
  <si>
    <t>뜰안애5無레몬오이피클</t>
  </si>
  <si>
    <t>국산 무, 오이,당근 100%, 고형량 50%/풀무원</t>
  </si>
  <si>
    <t>바른선모듬야채피클</t>
  </si>
  <si>
    <t>{냉장}생오이피클2kg</t>
  </si>
  <si>
    <t>국산오이100%, 살균제품,고형량 50%/풀무원</t>
  </si>
  <si>
    <t xml:space="preserve">바른선오이피클 </t>
  </si>
  <si>
    <t>국산오이20,국산양파15,무,정백당,사과,식초,당근,홍고추,정제염,오레가노,바질</t>
  </si>
  <si>
    <t>야채피클</t>
  </si>
  <si>
    <t>국산오이55,정백당,사과식초,정제염,오레가노,바질,정제수</t>
  </si>
  <si>
    <t>오이피클</t>
  </si>
  <si>
    <t>무(국내산)55%,발효식초,블루베리농축과즙,천연블루베리향,과채발효추출물,칼슘 등(고형량1kg)</t>
  </si>
  <si>
    <t>[국내산] 캴슘 5無 블루베리 무피클</t>
  </si>
  <si>
    <t>{냉장}새콤달콤한 삼색모듬피클 2kg</t>
  </si>
  <si>
    <t>오이(국내산)50%,발효식초,피클파우더,젖산,과채발효추출물,칼슘 등(고형량1kg)</t>
  </si>
  <si>
    <t>[국내산] 캴슘 5無 생오이 피클</t>
  </si>
  <si>
    <t>생야채 55%(국내산-생오이 36,생무15%,파프리카홍색,황색4%,생야파1%)</t>
  </si>
  <si>
    <t>생오이 50%이상(국내산)</t>
  </si>
  <si>
    <t>감자그라탕</t>
  </si>
  <si>
    <t>120g</t>
  </si>
  <si>
    <t>냉동,완제</t>
  </si>
  <si>
    <t>조리가공류</t>
    <phoneticPr fontId="19" type="noConversion"/>
  </si>
  <si>
    <t>(주)진영식품</t>
  </si>
  <si>
    <t>포테이토볼</t>
  </si>
  <si>
    <t>감자 78% 식물성유지,양파,마늘,피망등</t>
  </si>
  <si>
    <t>2.27kg</t>
  </si>
  <si>
    <t>갈릭후라이(케이준감자)</t>
  </si>
  <si>
    <t>감자(국내산),액상버터,   파마산치즈</t>
  </si>
  <si>
    <t>(23g*44e±)</t>
  </si>
  <si>
    <t>감자(국내산)100%  ** 면세**</t>
  </si>
  <si>
    <t>(23g*44개)</t>
  </si>
  <si>
    <t>감자68.2(미국)</t>
  </si>
  <si>
    <t>감자81% 식물성 유지등</t>
  </si>
  <si>
    <t>코스믹스마일(해와달)감자</t>
  </si>
  <si>
    <t>(약110ea)</t>
  </si>
  <si>
    <t>감자81.8% 식물성유지 등</t>
  </si>
  <si>
    <t>스마일 감자</t>
  </si>
  <si>
    <t>감자85% 식물성유지,마늘,양파,파프리카등</t>
  </si>
  <si>
    <t>양념반달감자</t>
  </si>
  <si>
    <t>(약170ea)</t>
  </si>
  <si>
    <t>감자88%  쌀가루,식물성유지 등</t>
  </si>
  <si>
    <t>알파벳감자</t>
  </si>
  <si>
    <t>(약160ea)</t>
  </si>
  <si>
    <t>감자89% 식물성유지 등</t>
  </si>
  <si>
    <t>슈스트링(줄감자)</t>
  </si>
  <si>
    <t>감자89% 식물성유지,양파,계란등</t>
  </si>
  <si>
    <t>로스티(양파감자)</t>
  </si>
  <si>
    <t>(약93ea)</t>
  </si>
  <si>
    <t>감자90% 식물성유지 등</t>
  </si>
  <si>
    <t>반달감자(렌지웨지)</t>
  </si>
  <si>
    <t>(약190ea)</t>
  </si>
  <si>
    <t>감자90.09% 식물성유지 등</t>
  </si>
  <si>
    <t>데이터쨈(맛감자)</t>
  </si>
  <si>
    <t>(개당 9.4g)</t>
  </si>
  <si>
    <t>감자91.6%  쌀가루,식물성유지 등</t>
  </si>
  <si>
    <t>더치스</t>
  </si>
  <si>
    <t>(약140ea)</t>
  </si>
  <si>
    <t>감자92% 식물성유지 등</t>
  </si>
  <si>
    <t>와플후라이(벌집감자)</t>
  </si>
  <si>
    <t>(개당18g)</t>
  </si>
  <si>
    <t>감자93.9% 식물성유지 등</t>
  </si>
  <si>
    <t>크링클컷(주름감자)</t>
  </si>
  <si>
    <t>(약250ea)</t>
  </si>
  <si>
    <t>더취포테이토</t>
  </si>
  <si>
    <t>뜰안애더취포테이토</t>
  </si>
  <si>
    <t>삼각해쉬브라운</t>
  </si>
  <si>
    <t>뜰안애삼각해쉬브라운</t>
  </si>
  <si>
    <t xml:space="preserve">스마일포테이토 </t>
  </si>
  <si>
    <t>뜰안애스마일포테이토</t>
  </si>
  <si>
    <t>스파이시웨지(감자98%)</t>
  </si>
  <si>
    <t>뜰안애스파이시웨지</t>
  </si>
  <si>
    <t>원형해쉬브라운</t>
  </si>
  <si>
    <t>뜰안애원형해쉬브라운</t>
  </si>
  <si>
    <t>자켓웨지(감자97%) 생감자97%</t>
  </si>
  <si>
    <t>뜰안애자켓웨지</t>
  </si>
  <si>
    <t>클링클컷(생감자97%) 생감자97%</t>
  </si>
  <si>
    <t>뜰안애클링클컷</t>
  </si>
  <si>
    <t>해쉬브라운크런치</t>
  </si>
  <si>
    <t>뜰안애해쉬브라운크런치</t>
  </si>
  <si>
    <t xml:space="preserve">감자95.35%, 식물성유지[팜유,구연산], </t>
  </si>
  <si>
    <t>클링클컷2.5kg (루토사)</t>
  </si>
  <si>
    <t>감자83.51%, 감자조각 8%</t>
  </si>
  <si>
    <t>더치스쿠키감자2.5kg (루토사)</t>
  </si>
  <si>
    <t>감자 93.9%, 식물성유지(카놀라유, 팜유)</t>
  </si>
  <si>
    <t>램) 슈스트링(줄감자) 2kg</t>
  </si>
  <si>
    <t>감자87.7%, 식물성유지(카놀라유,팜유), 정제소금, 감자가루</t>
  </si>
  <si>
    <t>램) 테이터펍스(맛감자) 2kg</t>
  </si>
  <si>
    <t>감자 85.7%, 식물성유지(카놀라유,팜유), 정제소금, 감자가루, 강력분</t>
  </si>
  <si>
    <t>램) 사이드오브라운(헤쉬브라운) 1.28kg</t>
  </si>
  <si>
    <t>감자93.9%, 식물성유지(카놀라유,면실유)</t>
  </si>
  <si>
    <t>멕)크링클컷(주름감자)2kg</t>
  </si>
  <si>
    <t>감자 94%, 식물성유지(카놀라유,면실유</t>
  </si>
  <si>
    <t>멕) 웨지컷 (반달감자) 2kg</t>
  </si>
  <si>
    <t>감자 83%, 식물성유지, 강화밀가루, 반죽</t>
  </si>
  <si>
    <t>멕) 배터웨지 (양념반달감자) 2.26kg</t>
  </si>
  <si>
    <t xml:space="preserve">감자 81.8%, 식물성유지, 건감자조각 7.0%, </t>
  </si>
  <si>
    <t>멕) 스마일펀쉐이프포테이토 1.81kg</t>
  </si>
  <si>
    <t>1set(베이스 1.2kg* 2팩, 쉘 18개*4팩)</t>
  </si>
  <si>
    <t>고구마타르트</t>
  </si>
  <si>
    <t>에크타르트</t>
  </si>
  <si>
    <t>계란73.6,정제염,변성전분,옥수수전분,대파,양배추,당근</t>
  </si>
  <si>
    <t>계란구이,야채맛,500g</t>
  </si>
  <si>
    <t>계란83.2,변성전분,정제염</t>
  </si>
  <si>
    <t>계란구이,초밥용,500g</t>
  </si>
  <si>
    <t>계란86.2,변성전분,정제염</t>
  </si>
  <si>
    <t>계란후라이,냉동,45g</t>
  </si>
  <si>
    <t>계란88.5,옥수수전분,정제염</t>
  </si>
  <si>
    <t>계란지단,70g,700g포장</t>
  </si>
  <si>
    <t>계란지단,오므라이스용,20cm,55g</t>
  </si>
  <si>
    <t>계란88.5,옥수수전분,정제염,정백당</t>
  </si>
  <si>
    <t>계란지단채,700g포장</t>
  </si>
  <si>
    <t>계란90.1,정제염,변성전분,옥수수전분</t>
  </si>
  <si>
    <t>계란구이,김밥용,150g</t>
  </si>
  <si>
    <t>계란구이,반찬용,500g</t>
  </si>
  <si>
    <t>국산계란60,인도카레2.4,코리안더(모로코산/캐나다산)당류가공품</t>
  </si>
  <si>
    <t>계란구이,냉동오믈렛카레,45g</t>
  </si>
  <si>
    <t>국산계란81,태평양참치4.4,우유,게맛살,정제염</t>
  </si>
  <si>
    <t>계란구이,냉동오믈렛참치,45g</t>
  </si>
  <si>
    <t>햄:계란56.1,햄4.8,옥수수전분,정제염/치즈:계란57.7,옥수수전분,크림치즈2.5,S/L치즈</t>
  </si>
  <si>
    <t>계란구이,냉동오믈렛치즈,45g</t>
  </si>
  <si>
    <t>계란구이,냉동오믈렛햄,45g</t>
  </si>
  <si>
    <t>오므라이스지단 55g</t>
  </si>
  <si>
    <t>고구마97%, 팜유3%</t>
  </si>
  <si>
    <t>유탕고구마 1kg</t>
  </si>
  <si>
    <t xml:space="preserve">고구마 원산지 (전북 김제, 익산, 무안, 해남)
/천연자색고구마 분말/ 고구마 86%( 국내산 100%)
고구마전분 2%, 고구마분 1.86%, 연유 1.83%
/ 無 합성보존료, 無 착색료 </t>
  </si>
  <si>
    <t>미니맛고구마 1KG</t>
  </si>
  <si>
    <t>고구마맛탕</t>
    <phoneticPr fontId="19" type="noConversion"/>
  </si>
  <si>
    <t>고구마튀김,냉동</t>
  </si>
  <si>
    <t>고구마치즈바이트</t>
  </si>
  <si>
    <t>뜰안애고구마치즈바이트</t>
  </si>
  <si>
    <t>고구마치즈크런치라이스볼</t>
  </si>
  <si>
    <t>뜰안애고구마크런치라이스볼</t>
  </si>
  <si>
    <t>5無생등심(국내산)63.38%갈비살6.84%</t>
  </si>
  <si>
    <t>5無수제떡갈비</t>
  </si>
  <si>
    <t>生마늘,큐브감자국산돈육63.66%갈비살24.55%</t>
  </si>
  <si>
    <t>生마늘큐브감자수제떡갈비80g</t>
  </si>
  <si>
    <t>生마늘큐브감자수제떡갈비100g</t>
  </si>
  <si>
    <t>돼지고기70.32%(돈갈비살38.55%,돈정육35.21%,돈지방23.24%)(국산)</t>
  </si>
  <si>
    <t>참떡갈비</t>
  </si>
  <si>
    <t>60g*10ea</t>
  </si>
  <si>
    <t>100g*10ea</t>
    <phoneticPr fontId="19" type="noConversion"/>
  </si>
  <si>
    <t>돼지고기28.58%(돈갈비살84.32%,돈지방15.68%),닭고기23.94%(국산),소고기17.17%(국산)</t>
  </si>
  <si>
    <t>단양마늘떡갈비</t>
  </si>
  <si>
    <t>고기산적,냉동</t>
  </si>
  <si>
    <t>(주)마니커 F&amp;G</t>
  </si>
  <si>
    <t>참조은 남도 떡갈비</t>
  </si>
  <si>
    <t>닭불고기바-70g</t>
  </si>
  <si>
    <t>닭불고기바-45g</t>
  </si>
  <si>
    <t>미니갈비산적</t>
  </si>
  <si>
    <t>국내산돼지63.21(갈비살23.7)</t>
  </si>
  <si>
    <t>갈비산적,20g</t>
  </si>
  <si>
    <t>국내산오리82.75</t>
  </si>
  <si>
    <t>국산돈육49.25,죽순/CJ</t>
  </si>
  <si>
    <t>죽순아삭고기산적,21g</t>
  </si>
  <si>
    <t>국산돈육60.93%(갈비살37.50%), /CJ</t>
  </si>
  <si>
    <t>우리돼지떡갈비,20g</t>
  </si>
  <si>
    <t>국산돈육62/CJ</t>
  </si>
  <si>
    <t>숯불바베큐바,12g</t>
  </si>
  <si>
    <t>국산돈육77.4</t>
  </si>
  <si>
    <t>돈육(국내산)</t>
  </si>
  <si>
    <t>훈제떡갈비맛구이볶음,10g</t>
  </si>
  <si>
    <t>{냉동}파인애플고기산적</t>
  </si>
  <si>
    <t>돈육(국산)57.68,쌀떡16.48%,검은깨,나노칼슘</t>
  </si>
  <si>
    <t>칼슘in쌀떡한입구이,12.5~13.5g</t>
  </si>
  <si>
    <t>돈육(국산)65.47%,미소된장0.82%,미소떡갈비양념</t>
  </si>
  <si>
    <t>미소고기산적,20g</t>
  </si>
  <si>
    <t>돈육(국산,선진포크)69%</t>
  </si>
  <si>
    <t>도톰한너비아니,30g</t>
  </si>
  <si>
    <t>돈육국내산74.89</t>
  </si>
  <si>
    <t>매콤미니스테이크25g</t>
  </si>
  <si>
    <t>돈육국내산77.4%,불고기양념</t>
  </si>
  <si>
    <t>고기산적20g</t>
  </si>
  <si>
    <t>돼지고기(국산) 71.76%,오곡2.8%</t>
  </si>
  <si>
    <t>생돈육47.38%,소가두부21.02%/풀무원</t>
  </si>
  <si>
    <t>바른선두부갈비산적,15g</t>
  </si>
  <si>
    <t>수입돈육42.76 /CJ</t>
  </si>
  <si>
    <t>꼬마고기산적,15g</t>
  </si>
  <si>
    <t>수입돈육57/CJ</t>
  </si>
  <si>
    <t>궁중고기전</t>
  </si>
  <si>
    <t>수입돈육61/CJ</t>
  </si>
  <si>
    <t>마포주먹갈비,23g</t>
  </si>
  <si>
    <t>수입돈육75/CJ</t>
  </si>
  <si>
    <t>너비아니/40g</t>
  </si>
  <si>
    <t>오리너비아니-60g</t>
  </si>
  <si>
    <t>오리너비아니-80g</t>
  </si>
  <si>
    <t>프랑크바나나오리소시지  (냉  동)</t>
  </si>
  <si>
    <t>일반미99.7(국산)/사옹원</t>
  </si>
  <si>
    <t>2.4kg</t>
  </si>
  <si>
    <t xml:space="preserve"> 닭고기(국산)85.95%, 숯불갈비맛엑기스, 설탕, 간장</t>
  </si>
  <si>
    <t>치킨직화스테이크</t>
  </si>
  <si>
    <t>돼지고기33.48%(국산),닭고기33.48%(국산),마늘0.67%(중국산)</t>
  </si>
  <si>
    <t>갈릭산적구이</t>
  </si>
  <si>
    <t>뼈없는 미니바베큐폭립</t>
  </si>
  <si>
    <t>돼지고기(국산)45.11%,닭고기(국산)21.23%,홍고추(국산)1.56%</t>
  </si>
  <si>
    <t>화끈하게 매운산적구이</t>
  </si>
  <si>
    <t>40g*30ea</t>
  </si>
  <si>
    <t>돼지고기66.5%(국산)</t>
  </si>
  <si>
    <t>15g*65ea</t>
  </si>
  <si>
    <t>청정원숯불떡갈비</t>
  </si>
  <si>
    <t>15.5g*63ea</t>
  </si>
  <si>
    <t>산적구이</t>
  </si>
  <si>
    <t>섭산적</t>
  </si>
  <si>
    <t>40g*50ea</t>
  </si>
  <si>
    <t>맥적</t>
  </si>
  <si>
    <t>짜지않은 숯불떡갈비</t>
  </si>
  <si>
    <t>하프로스트치킨스테이크</t>
  </si>
  <si>
    <t>짜지않은 갈릭스테이크</t>
  </si>
  <si>
    <t>로스팅 어니언 스테이크</t>
  </si>
  <si>
    <t>스테이크반죽</t>
  </si>
  <si>
    <t>돼지고기(국산)59.90%[갈비살(국산)32.08%],쇠고기(국산)15.77%,외/ 새아침</t>
  </si>
  <si>
    <t>돼지고기(국산)40.76%,닭고기(국산)35.67%,외/ 새아침</t>
    <phoneticPr fontId="19" type="noConversion"/>
  </si>
  <si>
    <t>궁중너비아니</t>
  </si>
  <si>
    <t>고기산적,냉장</t>
  </si>
  <si>
    <t>돈육(국산)47.21%,소고기(국산)18.89%</t>
  </si>
  <si>
    <t>만들어먹는너비아니스테이크</t>
  </si>
  <si>
    <t>돈육(국산)64.8%,치즈3.65%,옥수수콘5.77%</t>
  </si>
  <si>
    <t>만들어먹는콘치즈스테이크</t>
  </si>
  <si>
    <t>돈육(등심:국내산)73,떡갈비양념육13.1,무아질산</t>
  </si>
  <si>
    <t>냉장만들어먹는떡갈비(청양,숯불)</t>
  </si>
  <si>
    <t>고로케,냉동</t>
  </si>
  <si>
    <t>이츠웰 콘야채 고로케</t>
  </si>
  <si>
    <t>감자(국내산)45%,고구마(국내산)14%,양파(국내산)14% 당근(국내산)9%설탕,소금, 전지분유(주원료/수입),후라이베터(밀/수입),빵가루(밀/수입)</t>
  </si>
  <si>
    <t>고구마(국내산)62.73%,스위트콘(수입산)6.27%,설탕,소금,밀가루(밀/수입산)빵가루(밀/수입산),후라이배터(밀/수입산)6.27%,생크림9.41%</t>
  </si>
  <si>
    <t>탈피감자 29.07%, 풀무원단호박샐러드 29.07%/풀무원</t>
  </si>
  <si>
    <t>바른선단호박고로케, 60g*20ea</t>
  </si>
  <si>
    <t>바른선미니단호박고로케, 30g*33ea</t>
  </si>
  <si>
    <t>탈피감자 41.11%, 당근 7.11%, 양파 7.11%/풀무원</t>
  </si>
  <si>
    <t>바른선미니야채고로케, 30g*33ea</t>
  </si>
  <si>
    <t>바른선야채고로케, 60g*20ea</t>
  </si>
  <si>
    <t>탈피감자 42.17%, 우육 10.27%, 양파 6.09%/풀무원</t>
  </si>
  <si>
    <t>바른선미니비프고로케, 30g*33ea</t>
  </si>
  <si>
    <t>바른선비프고로케, 60g*20ea</t>
  </si>
  <si>
    <t>탈피감자 43.42%, 훈살훈제치킨 13.03%, 양파 5.21%/풀무원</t>
  </si>
  <si>
    <t>바른선미니핫치킨고로케, 30g*33ea</t>
  </si>
  <si>
    <t>바른선핫치킨고로케, 60g*20ea</t>
  </si>
  <si>
    <t>감자 58.83%, 스위트콘 3.4%
구운감자엑기스 3.44%</t>
  </si>
  <si>
    <t>스위트콘 구운감자 크로켓</t>
  </si>
  <si>
    <t>30g*33ea</t>
  </si>
  <si>
    <t>감자 41.51%(국산), 양파 12.13%(국산)</t>
  </si>
  <si>
    <t>야채고로케</t>
  </si>
  <si>
    <t>감자 51.88%(국산)</t>
  </si>
  <si>
    <t>포테이토고로케</t>
  </si>
  <si>
    <t>돼지고기 50.00 %(등심, 국산)</t>
  </si>
  <si>
    <t>바삭한 가슴살 가라아게</t>
  </si>
  <si>
    <t>촉촉한 멘치까스</t>
  </si>
  <si>
    <t>감자55.3%,크림(밀크크림),밀크파우더,모짜렐라,감자가루,계란노른자,치즈파우더,해바라기씨유,소금,마늘,전분,후추</t>
  </si>
  <si>
    <t>우동별미고명</t>
  </si>
  <si>
    <t>김류</t>
  </si>
  <si>
    <t>시금치국내산,당근국내산,단호박국내산,공결건파국내산,건버섯국내산,김국내산,참깨</t>
  </si>
  <si>
    <t>오색야채김자반 후리가께</t>
  </si>
  <si>
    <t>해농김가루</t>
  </si>
  <si>
    <t>김말이</t>
  </si>
  <si>
    <t>고구마당면(중국산)75%,무농약우리밀15%,김(국산)1%,대두유8%,정제염(국산)1%</t>
  </si>
  <si>
    <t>[무농약] 우리밀 꼬마 김말이</t>
  </si>
  <si>
    <t>(16g*63개)</t>
  </si>
  <si>
    <t>[무농약] 우리밀 찰 김말이</t>
  </si>
  <si>
    <t>김1.6%(국내산),당면60%,중국산튀김가루7%,당근10%,,부추5.4%,고추맛액0.3%</t>
  </si>
  <si>
    <t>통통매콤김말이25g</t>
  </si>
  <si>
    <t>통통매콤김말이45g</t>
  </si>
  <si>
    <t>당면32.22%(중국산),김2.24%(국산),
고추7.53%(국산)피망,부추</t>
  </si>
  <si>
    <t>고추잡채김말이</t>
  </si>
  <si>
    <t>25g*40ea</t>
  </si>
  <si>
    <t>부추김말이</t>
  </si>
  <si>
    <t>김말이,냉동</t>
  </si>
  <si>
    <t>김(국산)1.6%,새송이버석국산2%,당면60% 중국</t>
  </si>
  <si>
    <t>통통김말이25g</t>
  </si>
  <si>
    <t>당면(중국산)69.22%,튀김베터믹스,대파,양파,당근</t>
  </si>
  <si>
    <t>원조김말이튀김25g,40g</t>
  </si>
  <si>
    <t>당면31.54</t>
  </si>
  <si>
    <t>당면32.92</t>
  </si>
  <si>
    <t>당면41.28(중국)파슬리,양파,빵가루</t>
  </si>
  <si>
    <t>허브잡채말이20g</t>
  </si>
  <si>
    <t>만두용전분17.47%,당면13.24%,건조빵가루7.7%,생빵가루7.7%,양파5.49%,냉동난백4.37%</t>
  </si>
  <si>
    <t>착한 고추잡채말이골드</t>
  </si>
  <si>
    <t>(20g*48±2)</t>
  </si>
  <si>
    <t>까스류</t>
  </si>
  <si>
    <t>돼지고기(국내산))56.8%  /이츠웰</t>
  </si>
  <si>
    <t>이츠웰 코코넛 돈까스 100g</t>
  </si>
  <si>
    <t>두부14.40%[대두(국내산)],경성치즈8.40%[자연치즈(미국산)]</t>
  </si>
  <si>
    <t>닭고기58.22%(국산),생빵가루[밀가루(밀:수입산),식물성유지(팜유:말레이시아산)]</t>
  </si>
  <si>
    <t>쉐프원 치킨까스</t>
  </si>
  <si>
    <t xml:space="preserve">돼지고기(국산) 등심 71.86%, 생빵가루,생강분말,마늘 분말 </t>
  </si>
  <si>
    <t>층층이 등심 돈까스</t>
  </si>
  <si>
    <t xml:space="preserve">돼지고기(국산) 등심 69.68%, 생빵가루,생강분말,마늘 분말 </t>
  </si>
  <si>
    <t>100g*10ea</t>
  </si>
  <si>
    <t>돼지고기(국산)27.25%,두부(수입산)23.27%,토마토A분말3.33%,시금치(국산), 당근</t>
  </si>
  <si>
    <t>토마토두부
미니돈까스</t>
  </si>
  <si>
    <t>32g±1g x 31ea</t>
  </si>
  <si>
    <t>돼지고기(국산)13.98%,닭고기(국산)37.29%,빵가루20.75%,대두단백,양파</t>
  </si>
  <si>
    <t>한입돈까스</t>
  </si>
  <si>
    <t>11.5g*85ea</t>
  </si>
  <si>
    <t>미트랑돈까스</t>
  </si>
  <si>
    <t>80g*10ea</t>
  </si>
  <si>
    <t>디럭스돈까스</t>
  </si>
  <si>
    <t>135g*10ea</t>
  </si>
  <si>
    <t>135g*20ea</t>
  </si>
  <si>
    <t>돼지고기(등심) 71.0%(국산)</t>
  </si>
  <si>
    <t>등심돈까스</t>
  </si>
  <si>
    <t>60g*20ea</t>
  </si>
  <si>
    <t>닭고기(국산)67.58%,빵가루16.58%,배터파우더,마늘</t>
  </si>
  <si>
    <t>치킨까스</t>
  </si>
  <si>
    <t>명태 50%, 생빵가루</t>
  </si>
  <si>
    <t>흰살 생선까스</t>
  </si>
  <si>
    <t>60g*100ea</t>
  </si>
  <si>
    <t>크런치 스파이시생선까스</t>
  </si>
  <si>
    <t>명태필렛 50.5%(원양산),생빵가루,클로렐라</t>
  </si>
  <si>
    <t>클로렐라생선까스</t>
  </si>
  <si>
    <t>오징어 53.9%(원양산 :남대서양,페루산), 청파래 0.26%</t>
  </si>
  <si>
    <t>청파래오징어까스</t>
  </si>
  <si>
    <t>크런치오징어커틀렛</t>
  </si>
  <si>
    <t>까스류,냉동</t>
  </si>
  <si>
    <t>하경(주)</t>
  </si>
  <si>
    <t>참치허브까스-60g</t>
  </si>
  <si>
    <t>참치허브까스-80g</t>
  </si>
  <si>
    <t xml:space="preserve">국내산계육68 </t>
  </si>
  <si>
    <t>깐풍기</t>
  </si>
  <si>
    <t>닭고기(국내산 88.13%) 식물성식용유,밀</t>
  </si>
  <si>
    <t>바삭한닭강정 30g (소스지원)</t>
  </si>
  <si>
    <t>닭고기(국내산)71.5,밀10.5,양파</t>
  </si>
  <si>
    <t>닭가슴살 깐풍기 약12-13g</t>
  </si>
  <si>
    <t>{냉동}넛츠순살깐풍기</t>
  </si>
  <si>
    <t>깐풍기,냉동</t>
  </si>
  <si>
    <t>㈜진영식품</t>
  </si>
  <si>
    <t>크런치순살깐풍기</t>
  </si>
  <si>
    <t>가슴살3-4조각(국내산/냉장)</t>
  </si>
  <si>
    <t>가슴살 꼬치50g</t>
  </si>
  <si>
    <t>가슴살5-6조각(국내산/냉장)</t>
  </si>
  <si>
    <t>가슴살 꼬치70g</t>
  </si>
  <si>
    <t>닭다리살3-4조각(국내산/냉장)</t>
  </si>
  <si>
    <t>닭다리살 정육꼬치50gq</t>
  </si>
  <si>
    <t>닭다리살5-6조각(국내산/냉장)</t>
  </si>
  <si>
    <t>닭다리살 정육꼬치70gq</t>
  </si>
  <si>
    <t>떡2+가슴살3조각</t>
  </si>
  <si>
    <t>가슴살+떡살 꼬치50g</t>
  </si>
  <si>
    <t>떡2+가슴살4-5조각</t>
  </si>
  <si>
    <t>닭다리살+떡살꼬치70g</t>
  </si>
  <si>
    <t>떡2+닭다리살3조각</t>
  </si>
  <si>
    <t>닭다리살+떡살꼬치50g</t>
  </si>
  <si>
    <t>떡2+닭다리살4-5조각</t>
  </si>
  <si>
    <t>가슴살+떡살 꼬치70g</t>
  </si>
  <si>
    <t>정육,가슴살3-4조각(국내산/냉장)</t>
  </si>
  <si>
    <t>닭다리가슴살혼합꼬치50g</t>
  </si>
  <si>
    <t>정육,가슴살5-6조각(국내산/냉장)</t>
  </si>
  <si>
    <t>닭다리가슴살혼합꼬치70g</t>
  </si>
  <si>
    <t>냉동,가스</t>
  </si>
  <si>
    <t>돼지고기(국내산)58.5%,박력분18.03%옥수수전분19.02%,흑임자(국내산)3%,등등</t>
  </si>
  <si>
    <t>착한 흑임자탕수육</t>
  </si>
  <si>
    <t>돼지고기(등심,국내산)58.5%,옥수수전분(수입산)18.85%밀가루17.13%,오미자분말(국내산)1.2%백련초(수입산,중국)1%,분리대두단백0.35%,핵산0.36%,베이킹파우더0.2%,쇼트닝0.1%,탕수육씨즈닝1.99%</t>
  </si>
  <si>
    <t>오미자탕수육</t>
  </si>
  <si>
    <t>(85~90개)</t>
  </si>
  <si>
    <t>돼지고기(등심,국내산)58.5%,옥수수전분(수입산)19.61%밀가루17.13%,바질(수입산,이집트)1.5%,분리대두단백0.35%,핵산(향미증진제)0.35%,베이킹파우더0.2%,쇼트닝0.1%,탕수육씨즈닝1.94%</t>
  </si>
  <si>
    <t>허브탕수육</t>
  </si>
  <si>
    <t>돼지고기(등심,국내산)58.5%,옥수수전분(수입산)20.15%밀가루17.13%,사과농축액(국내산)1.2%백련초(수입산,중국)0.7%,분리대두단백0.35%,정제염0.32%,핵산0.36%,베이킹파우더0.2%,쇼트닝0.1%,탕수육씨즈닝1.99%</t>
  </si>
  <si>
    <t>사과탕수육</t>
  </si>
  <si>
    <t>명태(수입산)71%,밀가루10.06%,계란2.8%,정제염0.5%,마늘분0.14%,설탕0.14%,생강분0.14%,후추0.17%,L글루타민산나트륨0.05,빵가루(밀가루,포도당,이스트,식염)15%</t>
  </si>
  <si>
    <t xml:space="preserve"> 1.2kg</t>
    <phoneticPr fontId="19" type="noConversion"/>
  </si>
  <si>
    <t>착한 생선까스80g</t>
  </si>
  <si>
    <t>(80g*15ea)</t>
  </si>
  <si>
    <t>착한 생선까스60g</t>
  </si>
  <si>
    <t>(60g*15ea)</t>
  </si>
  <si>
    <t>오징어(국산)56.34%,연육9.39%</t>
  </si>
  <si>
    <t>해물가득 동그랑땡</t>
  </si>
  <si>
    <t>(10g*100개)</t>
  </si>
  <si>
    <t>호박(국내산)58.25%,밀가루(수입산)23.85%,옥수수전분2.78%,대두단백2%,정제염0.32%,L-글루타민산 나트륨 0.43%,베이킹파우더2%,쇼트닝10%,인산염0.34</t>
  </si>
  <si>
    <t>야채단호박튀김</t>
  </si>
  <si>
    <t>참함박스테(중탕)60g</t>
  </si>
  <si>
    <t>(60g*6개)</t>
  </si>
  <si>
    <t>참함박스테이크60g</t>
  </si>
  <si>
    <t>참함박스테이크80g</t>
  </si>
  <si>
    <t>(80g*10개)</t>
  </si>
  <si>
    <t>매운꼬마탕수육</t>
  </si>
  <si>
    <t>참함박스테이크100g</t>
  </si>
  <si>
    <t>(100g*10개)</t>
  </si>
  <si>
    <t>(49~51개)</t>
  </si>
  <si>
    <t>(75~80개)</t>
  </si>
  <si>
    <t>냉동,감자</t>
  </si>
  <si>
    <t>감자100%</t>
  </si>
  <si>
    <t>통감자</t>
  </si>
  <si>
    <t>(약12ea)</t>
  </si>
  <si>
    <t>냉동,고구마</t>
  </si>
  <si>
    <t>고구마 100% 팜유</t>
  </si>
  <si>
    <t>유탕고구마</t>
  </si>
  <si>
    <t>(개당약20ea)</t>
  </si>
  <si>
    <t>냉동까스</t>
  </si>
  <si>
    <t>새우살36.91%(수입산),연육[수입산/어육,정백당,D-소르비톨,산도조절제],생빵가루(밀가루,포도당,이스트,식물성유지,정제염),양파(국산),건조방가루(밀가루,이스트,정제염,대두분,유화제),전분,배터파우다-디[에그알부민(계란)],정제염,정백당,산도조절제,아지타이드</t>
  </si>
  <si>
    <t>통살새우까스골드 80g</t>
  </si>
  <si>
    <t>todn64.86%(수입),밀가루30.13%(미국산,호주산),ISP(대두),식용유(대두),정제염,씨푸드후레바분말,배타스타(변성전분),L-글루타민산 나트륨(향미증진제),베이킹파우다,인산염</t>
  </si>
  <si>
    <t>깐쇼새우</t>
  </si>
  <si>
    <t>(약11g*90개)</t>
  </si>
  <si>
    <t>냉동만두</t>
  </si>
  <si>
    <t>돈육(국산)26.16%,밀가루20.21%,부추,당면,양파,난백,참기름,간장,아쿠아칼슘(해조칼슘)0.28%</t>
  </si>
  <si>
    <t>아하 왕만두</t>
  </si>
  <si>
    <t>(20개)</t>
  </si>
  <si>
    <t>김치28.86%(배추85%/국산,무,고추가루,마늘,생강),돼지고기,당면소맥분21.72%(밀,미국캐나다),부추,대파,돈단백(돼지고기,대두),난백타키오피전분,건무,김치시즈닝분말,고추가루,정제염,마늘,두부(대두),참기름정백당,L-글루타민산나트륨(향미증진제),소고기분말,소고기맛분,감미유,후추조미분말,혼합인산염,핵산IG,생강조미분말</t>
  </si>
  <si>
    <t>김치왕만두</t>
  </si>
  <si>
    <t>김치30%(배추85%/국산,무,고추가루,마늘,생강),돼지고기,소맥분28.38%(밀,미국캐나다),부추,대파,돈단백(돼지고기,대두),타키오피전분,건무,김치시즈닝분말,고추가루,정제염,마늘,두부(대두),당면참기름정백당,L-글루타민산나트륨(향미증진제),소고기분말,소고기맛분,감미유,후추조미분말,혼합인산염,생강조미분말</t>
  </si>
  <si>
    <t>김치손만두</t>
  </si>
  <si>
    <t>(28g*50개)</t>
  </si>
  <si>
    <t>김치34%(배추85%/국산,무,고추가루,마늘,생강),돼지고기,당면소맥분19.78%(밀,미국캐나다),부추,대파,돈단백(돼지고기,대두),난백타키오피전분,감자전분,건무,김치시즈닝분말,고추가루,정제염,마늘참기름,정백당,L-글루타민산나트륨(향미증진제),소고기분말,,두부(대두),소고기맛분,감미유,후추조미분말,혼합인산염,핵산IG,생강조미분말</t>
  </si>
  <si>
    <t>감자김치찐만두</t>
  </si>
  <si>
    <t>돼지고기17.37%(국산),소맥분26.43%(밀,미국캐나다)부추,돈단백(돼지고기,대두),타키오피전분,대두단백(대두)대파,양배추,양파,두부(대두),당면,난백(계란),마늘,참기름정백당,정제염,L-글루타민산나트륨(향미증진제),소고기분말,소고기맛분,감미유,후추조미분말,혼합인산염,생강조미분말</t>
  </si>
  <si>
    <t>고기손만두</t>
  </si>
  <si>
    <t>돼지고기24.31%(국산),소맥분22.64%(밀,미국캐나다)부추,절임배추,돈단백(돼지고기,대두),타키오피전분,대두단백(대두)대파,양배추,양파,두부,건무,당면,난백(계란),간장,마늘,참기름정백당,정제염,L-글루타민산나트륨(향미증진제),소고기분말,소고기맛분,감미유,후추조미분말,혼합인산염,핵산IG,생강조미분말)</t>
  </si>
  <si>
    <t>왕만두</t>
  </si>
  <si>
    <t>돼지고기38.31%(국산),소맥분22.99%(밀,수입산)부추(중국산)26.82%돈지,콩단백,양파,대파,간장(대두))L-글루타민산나트륨(향미증진제),생강,마늘,설탕,다시다,후추,소금</t>
  </si>
  <si>
    <t>물만두</t>
  </si>
  <si>
    <t>(약150개)</t>
  </si>
  <si>
    <t>부추18.22%(중국산),소맥분17.9%(밀:미국 캐나다등),돼지고기,당면,양배추돈단백(대두,돼기고기),두부(대두),당면,양배추,대파,대두단백,양파,간장,감자전분1.79%(수입산),난백(계란),마늘,타피오카전분,정백당,정제염참기름,소고기맛분,L-글루타민산나트륨(향미증진제),소고기분말,후추조미분말,생강조미분말,감미유-S</t>
  </si>
  <si>
    <t>감자찐만두</t>
  </si>
  <si>
    <t>소맥분24.73%(밀,미국산,호주산),돈육9.78%(국산),양배추16.56%MDCM9.78%(계육),TVP6.38%(대두단백),건무,당면,양파,부추,대파두부,마늘,간장,정백당,정제염,후추조미분말,생강조미분말,핵산IGL-글루타민산나트륨(향미증진제),감미유</t>
  </si>
  <si>
    <t>철판군만두</t>
  </si>
  <si>
    <t>소맥분24.75%(밀,미국산,호주산),돈육9.78%(국산),양배추16.55%MDCM9.77%(계육),TVP6.38%(대두단백),건무,당면,양파,부추,대파두부,마늘,간장,설탕,정제염,후추조미분말,생강조미분말,핵산IG소고기엑기스,소고기분말,L-글루타민산나트륨(향미증진제),감미유</t>
  </si>
  <si>
    <t>삼각군만두</t>
  </si>
  <si>
    <t>(20g*100개)</t>
  </si>
  <si>
    <t>꼬물이물만두</t>
  </si>
  <si>
    <t>돼지고기17.3%(국산),양파4.8%,부추14.4%,찹쌀가루2%</t>
  </si>
  <si>
    <t>돈육79.4%(국산),양념소스11.4%,찹쌀가루5%,마늘2%,미향1%,참기름1%,후추가루0.2%</t>
  </si>
  <si>
    <t>착한 너비아니(반제품/반죽)</t>
  </si>
  <si>
    <t>너비아니,냉동</t>
  </si>
  <si>
    <t>돼지고기(국산)40.76%,닭고기(국산)35.67%,빵가루,옥수수전분,흑후추 등</t>
  </si>
  <si>
    <t>명품너비아니</t>
  </si>
  <si>
    <t>농산가공</t>
  </si>
  <si>
    <t>감자 55.5%, NON-GMO 옥수수/풀무원</t>
  </si>
  <si>
    <t>바른선감자샐러드</t>
  </si>
  <si>
    <t>고구마 60%, NON-GMO 옥수수/풀무원</t>
  </si>
  <si>
    <t>바른선고구마샐러드</t>
  </si>
  <si>
    <t>단호박 65%, NON-GMO 옥수수/풀무원</t>
  </si>
  <si>
    <t>바른선단호박샐러드</t>
  </si>
  <si>
    <t>감자, 샐러드베이스, 정제수, 당근, 양파</t>
  </si>
  <si>
    <t>포테이토샐러드</t>
  </si>
  <si>
    <t>단호박, 샐러드베이스, 당근</t>
  </si>
  <si>
    <t>단호박샐러드</t>
  </si>
  <si>
    <t>고구마, 샐러드베이스, 스위트콘</t>
  </si>
  <si>
    <t>고구마샐러드</t>
  </si>
  <si>
    <t xml:space="preserve">토마토케찹, 후실리, 백설탕, 고추맛조미액, 양파, 대두유, 당근, 완두콩
</t>
  </si>
  <si>
    <t>살사후실리샐러드</t>
  </si>
  <si>
    <t xml:space="preserve">스위트콘, 양파, 백설탕, 당근, 샐러드베이스, 양조식초, 완두, 대두유, 홍피망
</t>
  </si>
  <si>
    <t>콘샐러드</t>
  </si>
  <si>
    <t>돈까스</t>
  </si>
  <si>
    <t>돈등심(국산)71.5%</t>
  </si>
  <si>
    <t>미니돈까스</t>
  </si>
  <si>
    <t>돼지고기(국내산)68.37%,닭고기(국내산)3.0%,빵가루13.08%,소맥분(수입)
코코넛팬시스레트(필리핀산)4.50%등</t>
  </si>
  <si>
    <t>착한 코코넛순살돈까스 80g</t>
  </si>
  <si>
    <t>돼지고기61.02%(등심/국산), 빵가루, 정제수, 배터믹스</t>
  </si>
  <si>
    <t xml:space="preserve"> 1kg</t>
    <phoneticPr fontId="19" type="noConversion"/>
  </si>
  <si>
    <t>크로바 수제등심돈까스100g</t>
  </si>
  <si>
    <t>(100g*10ea)</t>
  </si>
  <si>
    <t xml:space="preserve"> 800g</t>
    <phoneticPr fontId="19" type="noConversion"/>
  </si>
  <si>
    <t>크로바 수제등심돈까스80g</t>
  </si>
  <si>
    <t>(80g*10ea)</t>
  </si>
  <si>
    <t>돈까스(도넛)</t>
  </si>
  <si>
    <t>돈육72%(국내산),우리쌀 8.19%</t>
  </si>
  <si>
    <t>착한 도넛돈까스 80g</t>
  </si>
  <si>
    <t>돈까스(치즈)</t>
  </si>
  <si>
    <t>돼지고기(국산등심)55.20%모짜렐라치즈20.53%(미국산)</t>
  </si>
  <si>
    <t>반달치즈돈까스 80g</t>
  </si>
  <si>
    <t>돼지고기(국산등심)55.20%모짜렐라치즈20.54%(미국산)</t>
  </si>
  <si>
    <t>반달치즈돈까스 100g</t>
  </si>
  <si>
    <t>돼지고기(등심;국산)51.00%, 정제수, 빵가루, 연성치즈(자연치즈)15.60%, 배터믹스</t>
  </si>
  <si>
    <t>크로바 치즈등심돈까스100g</t>
  </si>
  <si>
    <t>크로바 치즈등심돈까스80g</t>
  </si>
  <si>
    <t>돼지고기51.00%(등심, 국산), 정제수, 빵가루, 냉동증숙고구마페이스트15.30%(고구마100%, 인도네시아산), 배터믹스, 연성가공치즈4.50%(모짜렐라치즈:수입산)</t>
  </si>
  <si>
    <t>크로바 고구마치즈돈까스100g</t>
  </si>
  <si>
    <t>크로바 고구마치즈돈까스80g</t>
  </si>
  <si>
    <t>12곡치즈돈까스-100g</t>
  </si>
  <si>
    <t>12곡치즈돈까스-60g</t>
  </si>
  <si>
    <t>수제등심돈까스-60g</t>
  </si>
  <si>
    <t>수제등심돈까스-80g</t>
  </si>
  <si>
    <t>수제등심돈까스100g</t>
  </si>
  <si>
    <t>FS돈까스,100g</t>
  </si>
  <si>
    <t>돈까스,냉동</t>
  </si>
  <si>
    <t>5無 生등심(국내산)50.56%자연산치즈7.78%</t>
  </si>
  <si>
    <t>5無수제치즈生등심돈까스60g</t>
  </si>
  <si>
    <t>5無수제치즈生등심돈까스80g</t>
  </si>
  <si>
    <t>5無수제치즈生등심돈까스100g</t>
  </si>
  <si>
    <t>5無 生등심(국내산)50.56%자연산치즈7.78%고구마</t>
  </si>
  <si>
    <t>5無수제고구마치즈生등심돈까스60g</t>
  </si>
  <si>
    <t>5無 生등심(국내산)75.19%</t>
  </si>
  <si>
    <t>5無수제生등심링돈까스60g</t>
  </si>
  <si>
    <t>5無수제生등심링돈까스80g</t>
  </si>
  <si>
    <t>5無수제生등심돈까스60g</t>
  </si>
  <si>
    <t>5無수제生등심돈까스80g</t>
  </si>
  <si>
    <t>5無수제生등심돈까스100g</t>
  </si>
  <si>
    <t>5無生등심(국내산)50.56%자연산치즈7.78%고구마</t>
  </si>
  <si>
    <t>5無수제고구마치즈生등심돈까스80g</t>
  </si>
  <si>
    <t>5無수제고구마치즈生등심돈까스100g</t>
  </si>
  <si>
    <t>고구마페이스트14.9 국산돈육등심51/이츠웰</t>
  </si>
  <si>
    <t>고구마돈까스,60g</t>
  </si>
  <si>
    <t>고구마페이스트14.9국산돈육등심51/이츠웰</t>
  </si>
  <si>
    <t>고구마돈까스,80g</t>
  </si>
  <si>
    <t>국내닭고기76.85,빵가루</t>
  </si>
  <si>
    <t>순살치킨까스,60g</t>
  </si>
  <si>
    <t>순살치킨까스,80g</t>
  </si>
  <si>
    <t>국내산닭고기36,모짜렐라치즈25</t>
  </si>
  <si>
    <t>국내산통닭살63.87%</t>
    <phoneticPr fontId="19" type="noConversion"/>
  </si>
  <si>
    <t>국산 닭가슴살 63.71%, 습식 생빵가루</t>
  </si>
  <si>
    <t>바른선코코넛치킨까스 60g</t>
  </si>
  <si>
    <t>바른선코코넛치킨까스 80g</t>
  </si>
  <si>
    <t>국산 돼지고기 등심 50.4%, 반경성치즈(미국산) 10.0%, 볼로네즈소스 2.80 % (토마토페이스트 12.38 %/토마토)</t>
  </si>
  <si>
    <t>바른선수제통등심피자돈까스, 130g*10ea</t>
  </si>
  <si>
    <t>바른선수제통등심피자돈까스, 100g*10ea</t>
  </si>
  <si>
    <t>국산돈육 51.58%/풀무원</t>
  </si>
  <si>
    <t xml:space="preserve">바른선V치즈돈까스 </t>
  </si>
  <si>
    <t>국산돈육 59.59%/풀무원</t>
  </si>
  <si>
    <t xml:space="preserve">바른선V돈까스 </t>
  </si>
  <si>
    <t>국산돈육31.25/CJ</t>
  </si>
  <si>
    <t>실속돈까스,75g</t>
  </si>
  <si>
    <t>국산돈육31/CJ</t>
  </si>
  <si>
    <t>국산돈육51,고구마(수입),치즈</t>
  </si>
  <si>
    <t>고구마치즈돈까스100g</t>
  </si>
  <si>
    <t>고구마치즈돈까스80g(800g)</t>
  </si>
  <si>
    <t>국산돈육51.25%,모짜렐라치즈10%,두부5.01%/풀무원</t>
  </si>
  <si>
    <t>바른선두부코코넛치즈돈까스,60g</t>
  </si>
  <si>
    <t>바른선두부코코넛치즈돈까스,80g</t>
  </si>
  <si>
    <t>국산돈육54</t>
  </si>
  <si>
    <t>국산돈육56.25%,두부5.87%,코코넛슬라이스3.48%/풀무원</t>
  </si>
  <si>
    <t>바른선두부코코넛돈까스,60g</t>
  </si>
  <si>
    <t>바른선두부코코넛돈까스,80g</t>
  </si>
  <si>
    <t>국산돈육등심36.27/이츠웰</t>
  </si>
  <si>
    <t>미니돈까스,11g</t>
  </si>
  <si>
    <t>국산돈육등심51</t>
  </si>
  <si>
    <t>국산돈육등심51,모짜렐라치즈16.6/이츠웰</t>
  </si>
  <si>
    <t>치즈돈까스,60g</t>
  </si>
  <si>
    <t>치즈돈까스,80g</t>
  </si>
  <si>
    <t>국산돈육등심54</t>
  </si>
  <si>
    <t>국산돈육등심54.87/이츠웰</t>
  </si>
  <si>
    <t>순살미니돈까스,30g</t>
  </si>
  <si>
    <t>국산돈육등심70.2/이츠웰</t>
  </si>
  <si>
    <t>튼튼스쿨통등심돈까스,130g</t>
  </si>
  <si>
    <t>튼튼스쿨통등심돈까스,60g</t>
  </si>
  <si>
    <t>튼튼스쿨통등심돈까스,80g</t>
  </si>
  <si>
    <t>국산돼지고기29.3%,계육(국산)21.22%100g</t>
  </si>
  <si>
    <t>정통함박스테이크</t>
  </si>
  <si>
    <t>국산돼지고기37.13%,계육(국산)21.22%80g</t>
  </si>
  <si>
    <t>국산돼지고기등심67.7%80g</t>
  </si>
  <si>
    <t>통살등심돈까스</t>
  </si>
  <si>
    <t>국산등심돈육 51.2%, 모짜렐라치즈 11.48%, 고구마페이스트 10.2%</t>
  </si>
  <si>
    <t>바른선두부코코넛고구마치즈돈까스,60g*20ea</t>
  </si>
  <si>
    <t>바른선두부코코넛고구마치즈돈까스,80g*20ea</t>
  </si>
  <si>
    <t>국산등심돈육 56.2%, 코코넛슬라이스 4.34%, 구운마늘시즈님 0.43%</t>
  </si>
  <si>
    <t>바른선허브갈릭코코넛돈까스,60g*20ea</t>
  </si>
  <si>
    <t>바른선허브갈릭코코넛돈까스,80g*20ea</t>
  </si>
  <si>
    <t>닭고기 50.00 %(가슴살,국산), 반경성치즈 10.0%(미국산)</t>
  </si>
  <si>
    <t>바른선수제통살치즈치킨까스, 130g*10ea</t>
  </si>
  <si>
    <t>바른선수제통살치즈치킨까스, 100g*10ea</t>
  </si>
  <si>
    <t>닭고기 56.00 %(가슴살:국산)</t>
  </si>
  <si>
    <t>바른선수제통살치킨까스, 130g*10ea</t>
  </si>
  <si>
    <t>바른선수제통살치킨까스, 100g*10ea</t>
  </si>
  <si>
    <t>닭고기(국내산)54.67,치즈18.6</t>
  </si>
  <si>
    <t>닭고기(국내산)60.08,고구마크러스트18.13</t>
  </si>
  <si>
    <t>닭고기(국산)59.29 %,빵가루[강력밀가루(밀:미국산,호주산)</t>
  </si>
  <si>
    <t>{냉동}천년가득치킨까스 1.2kg(80g)</t>
  </si>
  <si>
    <t>돈육 53.23%, 숩식빵가루</t>
  </si>
  <si>
    <t>풀무원수제등심돈까스,130g</t>
  </si>
  <si>
    <t>풀무원수제등심돈까스,100g</t>
  </si>
  <si>
    <t>돈육(국내산)59.32,치즈18.52</t>
  </si>
  <si>
    <t>돈육(국내산)78.87,사과엑기스</t>
  </si>
  <si>
    <t>돈육(국산)41.39, 계육(국산)6.9, 피자소스11.04</t>
  </si>
  <si>
    <t>피자맛크로켓,30g</t>
  </si>
  <si>
    <t>돈육(국산,등심)59.67%,델리치후레쉬(치즈,수입)14.26%</t>
  </si>
  <si>
    <t>노블치즈돈까스,60g</t>
  </si>
  <si>
    <t>돈육(국산,등심)59.67%,델리치후레쉬(치즈,수입)14.26%,생빵가루</t>
  </si>
  <si>
    <t>노블치즈돈까스,80g</t>
  </si>
  <si>
    <t>돈육(국산,등심)75%,바질분말,나노칼슘,수제</t>
  </si>
  <si>
    <t>칼슘in등심돈까스,100g</t>
  </si>
  <si>
    <t>칼슘in등심돈까스80</t>
  </si>
  <si>
    <t>돈육(국산,등심51.4,기타48.6)37%, 계육(국산)18%,코코넛10.5%</t>
  </si>
  <si>
    <t>코코넛돈너츠,100g</t>
  </si>
  <si>
    <t>돈육(국산등심)50.67%,피자페이스트13.73%.골든모짜렐라치즈</t>
  </si>
  <si>
    <t>피자맛돈까스(수제),100g</t>
  </si>
  <si>
    <t>피자맛돈까스(수제),120g</t>
  </si>
  <si>
    <t>피자맛돈까스(수제),80g</t>
  </si>
  <si>
    <t>돈육(국산등심)52.97%순살프리믹스,빵가루</t>
  </si>
  <si>
    <t>1318순살등심돈까스(수제),100g</t>
  </si>
  <si>
    <t>돈육(국산후지)27.57%,계육(국산)15.75%,빵가루</t>
  </si>
  <si>
    <t>1318미니돈까스,11g</t>
  </si>
  <si>
    <t>돈육(등심:국내산)57.8</t>
  </si>
  <si>
    <t>수제등심통살돈까스100g</t>
  </si>
  <si>
    <t>수제등심통살돈까스80g</t>
  </si>
  <si>
    <t>돈육(등심:국내산)57.8%</t>
  </si>
  <si>
    <t>수제등신통살돈까스130g</t>
  </si>
  <si>
    <t>돈육(등심:국내산)67.7%</t>
  </si>
  <si>
    <t>수제등심통살돈까스60g</t>
  </si>
  <si>
    <t>돈육(등심:국산)50.2%,양파18%빵가루15.28%</t>
  </si>
  <si>
    <t>야채크로켓돈까스100g</t>
  </si>
  <si>
    <t>돈육(등심:국산)51.92%,스위스트치즈스프레드15.38%</t>
  </si>
  <si>
    <t>크림치즈돈까스80g</t>
  </si>
  <si>
    <t>돈육국산,등심)75%,바질분말,나노칼슘,수제</t>
  </si>
  <si>
    <t>칼슘in등심돈까스60</t>
  </si>
  <si>
    <t>돼지고기 50.4 %(등심,국산), 고구마크러스트 14.0%</t>
  </si>
  <si>
    <t>바른선수제통등심고구마돈까스, 130g*10ea</t>
  </si>
  <si>
    <t>바른선수제통등심고구마돈까스, 100g*10ea</t>
  </si>
  <si>
    <t>돼지고기 50.40 %(등심,국산), 반경성치즈 14.00 %(미국산)</t>
  </si>
  <si>
    <t>바른선수제통등심치즈돈까스, 130g*10ea</t>
  </si>
  <si>
    <t>바른선수제통등심치즈돈까스, 100g*10ea</t>
  </si>
  <si>
    <t>돼지고기 60.00 %(등심:국산)</t>
  </si>
  <si>
    <t>바른선일식수제등심돈까스, 130g*10ea</t>
  </si>
  <si>
    <t>바른선일식수제등심돈까스, 100g*10ea</t>
  </si>
  <si>
    <t>0.8kg</t>
    <phoneticPr fontId="19" type="noConversion"/>
  </si>
  <si>
    <t>돼지고기(국산)53.13%,생빵가루</t>
  </si>
  <si>
    <t>{냉동}천년가득 순살돈까스 1kg(100g)</t>
  </si>
  <si>
    <t>{냉동}우리밀수제등심돈까스1.2kg</t>
  </si>
  <si>
    <t>{냉동}치즈등심수제돈까스 800g(80g)</t>
  </si>
  <si>
    <t>{냉동}치즈등심수제돈까스 1kg(100g)</t>
  </si>
  <si>
    <t>돼지고기(등심:국산)60.81%,빵가루【밀가루(밀:미국,호주)</t>
  </si>
  <si>
    <t>{냉동}정통등심수제돈까스 1kg(100g)</t>
  </si>
  <si>
    <t>등심(국내산)67.7%습식빵가루</t>
  </si>
  <si>
    <t>정통등심돈까스80g</t>
  </si>
  <si>
    <t>정통등심돈까스100g</t>
  </si>
  <si>
    <t>무향생제돈육(국산:등심)58.52%,생빵가루</t>
  </si>
  <si>
    <t>{냉동}농협안심돈까스1.2kg</t>
  </si>
  <si>
    <t>수입돈육41/CJ</t>
  </si>
  <si>
    <t>꼬마백설돈까스,11g</t>
  </si>
  <si>
    <t>HACCP제품,돈육(등심,국산)50%,빵가루15%/머거바식품</t>
  </si>
  <si>
    <t>고구마순살돈가스,60g</t>
  </si>
  <si>
    <t>고구마순살돈가스,80g</t>
  </si>
  <si>
    <t>단호박샐러드돈가스,60g</t>
  </si>
  <si>
    <t>단호박샐러드돈가스,80g</t>
  </si>
  <si>
    <t>HACCP제품,돈육(등심,국산)50%,빵가루27.5%/머거바식품</t>
  </si>
  <si>
    <t>고구마치즈돈가스,60g</t>
  </si>
  <si>
    <t>고구마치즈돈가스,80g</t>
  </si>
  <si>
    <t>단호박치즈돈가스,60g</t>
  </si>
  <si>
    <t>단호박치즈돈가스,80g</t>
  </si>
  <si>
    <t>수제순살치즈돈가스,60g</t>
  </si>
  <si>
    <t>수제순살치즈돈가스,80g</t>
  </si>
  <si>
    <t>HACCP제품,돈육(등심,국산)53%,피자소스15%/머거바식품</t>
  </si>
  <si>
    <t>피자돈가스,100g</t>
  </si>
  <si>
    <t>피자돈가스,60g</t>
  </si>
  <si>
    <t>피자돈가스,80g</t>
  </si>
  <si>
    <t>HACCP제품,돈육(등심,국산)54.5%,빵가루27.3%/머거바식품</t>
  </si>
  <si>
    <t>수제깻잎등심돈가스,100g</t>
  </si>
  <si>
    <t>수제깻잎등심돈가스,60g</t>
  </si>
  <si>
    <t>수제깻잎등심돈가스,80g</t>
  </si>
  <si>
    <t>수제백련초등심돈가스,100g</t>
  </si>
  <si>
    <t>수제백련초등심돈가스,60g</t>
  </si>
  <si>
    <t>수제백련초등심돈가스,80g</t>
  </si>
  <si>
    <t>수제순살등심돈가스,100g</t>
  </si>
  <si>
    <t>수제순살등심돈가스,60g</t>
  </si>
  <si>
    <t>수제순살등심돈가스,80g</t>
  </si>
  <si>
    <t>수제울금돈가스,100g</t>
  </si>
  <si>
    <t>수제울금돈가스,60g</t>
  </si>
  <si>
    <t>수제울금돈가스,80g</t>
  </si>
  <si>
    <t>수제함초순살돈가스,100g</t>
  </si>
  <si>
    <t>수제함초순살돈가스,60g</t>
  </si>
  <si>
    <t>수제함초순살돈가스,80g</t>
  </si>
  <si>
    <t>돈까스,냉동</t>
    <phoneticPr fontId="19" type="noConversion"/>
  </si>
  <si>
    <t>돈육(등심.국산)55%(눌린고기아님/염지액 사용안함)</t>
    <phoneticPr fontId="19" type="noConversion"/>
  </si>
  <si>
    <t>통살등심돈까스60g</t>
    <phoneticPr fontId="19" type="noConversion"/>
  </si>
  <si>
    <t>통살등심돈까스80g</t>
    <phoneticPr fontId="19" type="noConversion"/>
  </si>
  <si>
    <t>통살등심돈까스100g</t>
    <phoneticPr fontId="19" type="noConversion"/>
  </si>
  <si>
    <t>통살등심돈까스130g</t>
    <phoneticPr fontId="19" type="noConversion"/>
  </si>
  <si>
    <t>돼지고기(국산) 50.13%, 양파 17.27%(정제수포함)</t>
    <phoneticPr fontId="19" type="noConversion"/>
  </si>
  <si>
    <t>도톰한멘츠카츠60</t>
    <phoneticPr fontId="19" type="noConversion"/>
  </si>
  <si>
    <t>H</t>
    <phoneticPr fontId="19" type="noConversion"/>
  </si>
  <si>
    <t>소스지원</t>
    <phoneticPr fontId="19" type="noConversion"/>
  </si>
  <si>
    <t>소스지원</t>
    <phoneticPr fontId="19" type="noConversion"/>
  </si>
  <si>
    <t>도톰한멘츠카츠80</t>
    <phoneticPr fontId="19" type="noConversion"/>
  </si>
  <si>
    <t>도톰한멘츠카츠100</t>
    <phoneticPr fontId="19" type="noConversion"/>
  </si>
  <si>
    <t>노블치즈돈까스,100g</t>
    <phoneticPr fontId="19" type="noConversion"/>
  </si>
  <si>
    <t>칼슘in등심돈까스,150g</t>
    <phoneticPr fontId="19" type="noConversion"/>
  </si>
  <si>
    <t>돈육(국산,등심)50.98%,나노칼슘</t>
    <phoneticPr fontId="19" type="noConversion"/>
  </si>
  <si>
    <t>Yellow등심돈까스60</t>
    <phoneticPr fontId="19" type="noConversion"/>
  </si>
  <si>
    <t>Yellow등심돈까스80</t>
    <phoneticPr fontId="19" type="noConversion"/>
  </si>
  <si>
    <t>Yellow등심돈까스100</t>
    <phoneticPr fontId="19" type="noConversion"/>
  </si>
  <si>
    <t>리얼치즈코돈부르,80g</t>
    <phoneticPr fontId="19" type="noConversion"/>
  </si>
  <si>
    <t>돼지고기등심 50.10%, 감자 6.14%, 모짜렐라 치즈 2.31%</t>
  </si>
  <si>
    <t>바른선 포테이토 돈까스 60g*20ea</t>
  </si>
  <si>
    <t>바른선 포테이토 돈까스 80g*20ea</t>
  </si>
  <si>
    <t>등심(국내산)62%,밀가루5.06%,계란2.8%,정제염0.5%,마늘분0.14%,설탕0.14%,생강분0.14%,후추0.17%,L글루타민산나트륨0.05,치즈(수입산,자연산100%)10%,떡(쌀,국내산)10%,빵가루(밀가루,포도당,이스트,식염)9%</t>
  </si>
  <si>
    <t xml:space="preserve"> 1kg</t>
    <phoneticPr fontId="19" type="noConversion"/>
  </si>
  <si>
    <t>착한 오겹떡치즈돈까스100g</t>
  </si>
  <si>
    <t>등심(국내산)62%,밀가루5.36%,계란2.5%,정제염0.5%,마늘분0.14%,설탕0.14%,생강분0.14%,후추0.17%,L글루타민산나트륨0.05,치즈(수입산,자연산100%)20%,빵가루(밀가루,포도당,이스트,식염)9%</t>
  </si>
  <si>
    <t>착한 오겹치즈등심돈까스100g</t>
  </si>
  <si>
    <t xml:space="preserve"> 800g</t>
    <phoneticPr fontId="19" type="noConversion"/>
  </si>
  <si>
    <t>착한 오겹치즈등심돈까스80g</t>
  </si>
  <si>
    <t>등심(국내산)71%,밀가루10.06%,계란2.8%,정제염0.5%,마늘분0.14%,설탕0.14%,생강분0.14%,후추0.17%,L글루타민산나트륨0.05,빵가루(밀가루,포도당,이스트,식염)15%</t>
  </si>
  <si>
    <t>착한 오겹등심돈까스100g</t>
  </si>
  <si>
    <t>착한 오겹등심돈까스80g</t>
  </si>
  <si>
    <t>돈육(등심,국내산)62%,밀가루14.36%,계란3.5%,정제염0.5%,마늘분0.14%,설탕0.14%,생강분0.14%,후추0.17%,L글루타민산나트륨0.05,케이젼스파이스((옥수수가루(옥수수(수입산)),정제염,고추가루,마늘가루(마늘분,옥수수전분,제산인산칼슘),양파분말,컴파운드씨즈닝비피,블랙페퍼,화이트페퍼,타임실리코알루민산나트륨,파프리카추출색소,오레가노,스파이스믹스-5(토마토),대두유)))2%,빵가루(밀가루,포도당,이스트,식염)19%</t>
  </si>
  <si>
    <t>착한 케이준등심돈까스100g</t>
  </si>
  <si>
    <t>착한 케이준등심돈까스80g</t>
  </si>
  <si>
    <t>1.8kg</t>
    <phoneticPr fontId="19" type="noConversion"/>
  </si>
  <si>
    <t>피자돈까스(60g)</t>
    <phoneticPr fontId="19" type="noConversion"/>
  </si>
  <si>
    <t>돈등심(국내산)51.50%외/ 상신종합식품</t>
  </si>
  <si>
    <t>1.6kg</t>
    <phoneticPr fontId="19" type="noConversion"/>
  </si>
  <si>
    <t>피자돈까스(80g)</t>
    <phoneticPr fontId="19" type="noConversion"/>
  </si>
  <si>
    <t>돈육(등심/국내산)60%외/ 야미푸드</t>
    <phoneticPr fontId="19" type="noConversion"/>
  </si>
  <si>
    <t>800g</t>
    <phoneticPr fontId="19" type="noConversion"/>
  </si>
  <si>
    <t>프리미엄등심돈까스(80g)</t>
    <phoneticPr fontId="19" type="noConversion"/>
  </si>
  <si>
    <t>돈육(등심/국내산)61%외/ 야미푸드</t>
  </si>
  <si>
    <t>1.2kg</t>
    <phoneticPr fontId="19" type="noConversion"/>
  </si>
  <si>
    <t>프리미엄등심돈까스(120g)</t>
    <phoneticPr fontId="19" type="noConversion"/>
  </si>
  <si>
    <t>돈육(등심/국내산)50.5%,모짜렐라치즈14%외/ 야미푸드</t>
    <phoneticPr fontId="19" type="noConversion"/>
  </si>
  <si>
    <t>1kg</t>
    <phoneticPr fontId="19" type="noConversion"/>
  </si>
  <si>
    <t>치즈등심돈까스(100g)</t>
    <phoneticPr fontId="19" type="noConversion"/>
  </si>
  <si>
    <t>돈육(등심/국내산)53%,통쌀크리스피(백미/국산)5.52%외/ 야미푸드</t>
    <phoneticPr fontId="19" type="noConversion"/>
  </si>
  <si>
    <t>고소한라이스돈까스(60g)</t>
    <phoneticPr fontId="19" type="noConversion"/>
  </si>
  <si>
    <t>돈육(등심/국내산)53%,통쌀크리스피(백미/국산)5.53%외/ 야미푸드</t>
  </si>
  <si>
    <t>고소한라이스돈까스(80g)</t>
    <phoneticPr fontId="19" type="noConversion"/>
  </si>
  <si>
    <t>돈육(등심/국내산)53%,통쌀크리스피(백미/국산)5.54%외/ 야미푸드</t>
  </si>
  <si>
    <t>고소한라이스돈까스(100g)</t>
    <phoneticPr fontId="19" type="noConversion"/>
  </si>
  <si>
    <t>참동그랑땡</t>
  </si>
  <si>
    <t>동그랑땡</t>
    <phoneticPr fontId="19" type="noConversion"/>
  </si>
  <si>
    <t>2無(합성아질산나트륨 ,L-글루타민나트륨) 
 국산돈육53.97% 6가지 생야채/CJ</t>
  </si>
  <si>
    <t>백설 도톰 동그랑땡27g/600g</t>
  </si>
  <si>
    <t>국산계육27/CJ</t>
  </si>
  <si>
    <t>새우동그랑땡</t>
  </si>
  <si>
    <t>조리가공류</t>
    <phoneticPr fontId="19" type="noConversion"/>
  </si>
  <si>
    <t>국산닭38.16,국산돼지20.56</t>
    <phoneticPr fontId="19" type="noConversion"/>
  </si>
  <si>
    <t xml:space="preserve">H </t>
    <phoneticPr fontId="19" type="noConversion"/>
  </si>
  <si>
    <t xml:space="preserve">오뚜기 </t>
    <phoneticPr fontId="19" type="noConversion"/>
  </si>
  <si>
    <t>국산돈육39.08/롯데</t>
    <phoneticPr fontId="19" type="noConversion"/>
  </si>
  <si>
    <t>롯데햄</t>
    <phoneticPr fontId="19" type="noConversion"/>
  </si>
  <si>
    <t>국산돼지27.4,두부20.6(대두:수입),양파11.7,닭10.2,당근,대파,빵가루,난백</t>
    <phoneticPr fontId="19" type="noConversion"/>
  </si>
  <si>
    <t>천일식품</t>
    <phoneticPr fontId="19" type="noConversion"/>
  </si>
  <si>
    <t>돈육(국내산)10.5,계육(국내산)31.5</t>
    <phoneticPr fontId="19" type="noConversion"/>
  </si>
  <si>
    <t>kg</t>
    <phoneticPr fontId="19" type="noConversion"/>
  </si>
  <si>
    <t>푸름</t>
    <phoneticPr fontId="19" type="noConversion"/>
  </si>
  <si>
    <t>돈육(국내산)52.3%11g</t>
    <phoneticPr fontId="19" type="noConversion"/>
  </si>
  <si>
    <t>돈육(국내산)57.32,닭고기(국내산)11.2,두부,대파등</t>
  </si>
  <si>
    <t>동그랑땡 약13g</t>
  </si>
  <si>
    <t>돈육(국산)30.95, 계육(국산)19.34, 두부11.61, 양파7.74</t>
  </si>
  <si>
    <t>부쳐먹는 동그랑땡</t>
  </si>
  <si>
    <t>수입돈육33.41/CJ</t>
  </si>
  <si>
    <t>오징어(국내산)41.52 ,연육28.23,양파,대파등</t>
  </si>
  <si>
    <t>해물동그랑땡 약13g</t>
  </si>
  <si>
    <t>오징어(원양산)48.5%11g</t>
    <phoneticPr fontId="19" type="noConversion"/>
  </si>
  <si>
    <t>해물 동그랑땡</t>
    <phoneticPr fontId="19" type="noConversion"/>
  </si>
  <si>
    <t>돼지고기56.78%(국산),두부8.25%(대두(수입산),응고제,소포제),양파,부추,대파,마늘,양조간장,깻잎,홍고주,당근</t>
  </si>
  <si>
    <t>야채가득 동그랑땡</t>
  </si>
  <si>
    <t>청정원</t>
    <phoneticPr fontId="19" type="noConversion"/>
  </si>
  <si>
    <t>(18g*56ea)</t>
    <phoneticPr fontId="19" type="noConversion"/>
  </si>
  <si>
    <t>돼지고기15.31%(국산), 닭고기 25.51%(국산)</t>
  </si>
  <si>
    <t>돼지고기 9.78%(국산), 연육 13.59%(수입산),
새우살8.69%(수입산)</t>
  </si>
  <si>
    <t>돼지고기30.33%(국산85.7%,수입14.3%),
닭고기26%,당근10.84%,두부6.50%</t>
  </si>
  <si>
    <t>쉐프원 동그랑땡</t>
  </si>
  <si>
    <t>11g*80ea</t>
  </si>
  <si>
    <t>오징어 34.45%(원양산:국내산), 새우 12.65%(중국산)</t>
  </si>
  <si>
    <t>20g*50ea</t>
  </si>
  <si>
    <t>돼지고기22.96%(국산), 닭고기16.70%(국산)</t>
  </si>
  <si>
    <t>칼슘깻잎육전</t>
  </si>
  <si>
    <t>13g*74ea</t>
  </si>
  <si>
    <t>산내마을 23곡동그랑땡</t>
    <phoneticPr fontId="19" type="noConversion"/>
  </si>
  <si>
    <t>산내마을</t>
    <phoneticPr fontId="19" type="noConversion"/>
  </si>
  <si>
    <t>돼지고기 23.65 %(국산), 쇠고기 19.99 %(호주산)
계란배터믹스, 닭고기 10.66 %(국산)</t>
    <phoneticPr fontId="19" type="noConversion"/>
  </si>
  <si>
    <t>부드러운 고기전</t>
  </si>
  <si>
    <t>불고기맛동그랑땡</t>
  </si>
  <si>
    <t>동태튀김,냉동</t>
  </si>
  <si>
    <t>네모동태살 63.59%/풀무원</t>
  </si>
  <si>
    <t>바른선쫀득쫀득동태볼, 12g*80ea</t>
  </si>
  <si>
    <t>두부가공</t>
  </si>
  <si>
    <t>두부 63.42%, 오징어6.34%, 연육, 새우 /지름 5.5cm, 길이 42cm</t>
  </si>
  <si>
    <t>바른선동그란오징어두부선</t>
  </si>
  <si>
    <t>두부 77.53%(수입), 단호박, 고구마,증숙감자, 양파</t>
  </si>
  <si>
    <t>바른선수제요리두부선</t>
  </si>
  <si>
    <t>공급중단</t>
    <phoneticPr fontId="19" type="noConversion"/>
  </si>
  <si>
    <t>두부67.56%, 검은깨페이스트, 검은콩분말, 콩분말믹스,연육/지름 5.5cm, 길이 42cm</t>
  </si>
  <si>
    <t>바른선동그란블랙두부선</t>
  </si>
  <si>
    <t>두부 34%,연육 31%,오징어 18%,혼합야채베이스 7.4%, 난백 5.2%,타피오카 4.1%,대파2.5%,당근1.7%</t>
  </si>
  <si>
    <t>바른선두부담은해물바오징어, 50g*20ea</t>
  </si>
  <si>
    <t>바른선두부담은해물바오징어미니, 20g*50ea</t>
  </si>
  <si>
    <t>두부 34%,연육 31%,오징어 8.2%,새우 9.8% 혼합야채베이스 7.4%,난백 5.2%,타피오카 4.1%,대파2.5%,당근1.7%</t>
  </si>
  <si>
    <t>바른선두부담은해물바새우, 50g*20ea</t>
  </si>
  <si>
    <t>바른선두부담은해물바새우미니, 20g*50ea</t>
  </si>
  <si>
    <t xml:space="preserve">두부 31%,닭정육 31.3%,닭가슴살10.4%,양파8.75%, 알크런치배터 16.66%,대파 4.8%, 간마늘 1.8% </t>
  </si>
  <si>
    <t>바른선두부담은한입치킨스틱,18g*55ea</t>
  </si>
  <si>
    <t>돼지고기48.34%(국산), 두부 30.10%(수입산), 양파, 깻잎불고기맛베이스,당근,마늘, 부추, 대두단백, 비프맛분말(대두, 토마토), 그린핫스파이스</t>
  </si>
  <si>
    <t>바른선두부담은돈저냐,20g*50ea</t>
  </si>
  <si>
    <t>도과자용믹스43.98%(미국산),마가린, 우유, 바닐라향, 칼집두부비엔나30.07%(국산), 정제염, 불고기맛시즈닝NM(밀)], 전란액21.99%(계란, 국산)</t>
  </si>
  <si>
    <t>바른선두부담은한입핫도그,20g*50ea</t>
  </si>
  <si>
    <t>두부가공,냉동</t>
  </si>
  <si>
    <t>국산돈육 70.27%, 두부 8.78%, 당면,야채/풀무원</t>
  </si>
  <si>
    <t>바른선잡채쏙쏙두부비엔나, 8g</t>
  </si>
  <si>
    <t>국산콩두부100%, 우리쌀쌀칩, 견과류/풀무원</t>
  </si>
  <si>
    <t>바른선튀김전용쌀칩두부,16g</t>
  </si>
  <si>
    <t>국산콩두부100%, 카레가루/풀무원</t>
  </si>
  <si>
    <t xml:space="preserve">바른선오븐전용두부,25g </t>
  </si>
  <si>
    <t>국산콩두부100%/풀무원</t>
  </si>
  <si>
    <t xml:space="preserve">바른선이지쿡다용도두부,10g </t>
  </si>
  <si>
    <t>닭가슴살(국산) 75.58%, 두부 11.71%(수입)</t>
  </si>
  <si>
    <t>바른선닭가슴살 슬라이스두부햄,28g*18ea</t>
  </si>
  <si>
    <t>닭고기 28.32%, 두부 26.44%, 콘프레이크 2.67%/풀무원</t>
  </si>
  <si>
    <t>바른선오븐구운두부적콘칩미트볼, 16g</t>
  </si>
  <si>
    <t>대두(수입산), 천일염천연응고제100, 대두유</t>
  </si>
  <si>
    <t>바른선고소아게조림전용</t>
  </si>
  <si>
    <t>돈육 48.87%, 두부 31.24%, 파인애플 2.66%/풀무원</t>
  </si>
  <si>
    <t xml:space="preserve">바른선오븐구운두부적네모떡갈비,60g </t>
  </si>
  <si>
    <t>바른선오븐구운두부적네모떡갈비,100g</t>
  </si>
  <si>
    <t>돈육(국내산) 30.8%, 두부30%,냉동전란 / 두께 2cm, 지름 8cm</t>
  </si>
  <si>
    <t>바른선 도톰한 두부돈까스,100g*10ea</t>
  </si>
  <si>
    <t>두부 30.39%, 닭가슴살 28.32%/풀무원</t>
  </si>
  <si>
    <t xml:space="preserve">바른선오븐구운쌀칩치킨두부 19g </t>
  </si>
  <si>
    <t>두부 30.49%(수입), 돈육 25.41%(국산), 계육15.24%(국내산)</t>
  </si>
  <si>
    <t>바른두부불고기함박스테이크, 100g*10ea</t>
  </si>
  <si>
    <t>두부 33.29%, 돈육 15.54%, 토마토페이스트 22%/풀무원</t>
  </si>
  <si>
    <t xml:space="preserve">바른선오븐구운쌀칩토마토두부 19g </t>
  </si>
  <si>
    <t>두부 37.74%, 돈육 1.16%, 닭고기 21.26%/풀무원</t>
  </si>
  <si>
    <t xml:space="preserve">바른선두부적스테이크,60g </t>
  </si>
  <si>
    <t xml:space="preserve">바른선두부적스테이크,90g </t>
  </si>
  <si>
    <t>두부 47%, 새우/풀무원</t>
  </si>
  <si>
    <t>바른선바사삭미니새우두부,19g</t>
  </si>
  <si>
    <t>바른선바사삭새우두부,36g</t>
  </si>
  <si>
    <t>두부30.7%, 닭고기(국내산)27.2%,돼지고기(국내산)26.2%</t>
  </si>
  <si>
    <t>바른선삼색칼집비엔나, 8g*125ea</t>
  </si>
  <si>
    <t>두부31.05%, 돼지고기49.97%(갈
비살23.68%,국산), 깻잎불고기소스3.68%, 핫칠리소스 2.11%</t>
  </si>
  <si>
    <t>바른두두부적네모떡갈비 매운맛,80g*10ea</t>
  </si>
  <si>
    <t>바른두두부적네모떡갈비 매운맛,100g*10ea</t>
  </si>
  <si>
    <t>두부32.36%, 연육18.12%, 오징어13.59%, 양파6.8%(국산)</t>
  </si>
  <si>
    <t>바른선구워먹는해물두부,30g*33ea</t>
  </si>
  <si>
    <t>두부34.33%(수입), 냉동연육28.97%, 건당면11.59%, 타피오카
전분3.19%</t>
  </si>
  <si>
    <t>바른선피쉬두부스테이크, 60g*10ea</t>
  </si>
  <si>
    <t>공급중단</t>
  </si>
  <si>
    <t>바른선피쉬두부스테이크, 100g*10ea</t>
  </si>
  <si>
    <t>두부41.25%(대두:수입산), 닭가슴살(국산), 구슬떡볶이떡, 두부돈까스파우더, 생빵가루
두께 2cm</t>
  </si>
  <si>
    <t>바른선두부선커틀렛,88g*12ea</t>
  </si>
  <si>
    <t>두부43.04%,돼지고기(국산)18.08%,돈창(국산)16.87%</t>
  </si>
  <si>
    <t>바른선구워먹는두부순대</t>
  </si>
  <si>
    <t>두부95.1%(수입), 대두유</t>
  </si>
  <si>
    <t xml:space="preserve">바른선이지쿡다용도두부(수입),10g </t>
  </si>
  <si>
    <t>한우(국산) 43.8%, 돼지고기(국산) 22.9%</t>
  </si>
  <si>
    <t>바른선갈릭우리한우스테이크60g*10ea</t>
    <phoneticPr fontId="19" type="noConversion"/>
  </si>
  <si>
    <t xml:space="preserve">바른선오븐구운두부적네모떡갈비,80g </t>
  </si>
  <si>
    <t xml:space="preserve">바른선두부적스테이크,80g </t>
  </si>
  <si>
    <t xml:space="preserve">바른선두부적스테이크,100g </t>
  </si>
  <si>
    <t>대두(수입산),대두유(대두:수입산),천일염천연응고제100(조제해수염화마그네슘,현미유,올리브유)/ 2*5.5cm</t>
  </si>
  <si>
    <t>바른선고소아게볶음전용</t>
  </si>
  <si>
    <t>대두66.9%(국산), 가쓰오소스17.8% (가쓰오베이스7.5%,가쓰오엑기스6.8%,가쓰오조미액0.7%,효모추출물)</t>
  </si>
  <si>
    <t>3.7kg</t>
  </si>
  <si>
    <t>바른선 덮밥전용 요리두부 (두부2.5kg,소스1.2kg)</t>
  </si>
  <si>
    <t>돈육(국산)41.26%, 두부31.40%[대두100%(수입산)], 크림치즈(미국산)13.29%</t>
  </si>
  <si>
    <t>바른선 두부담은 바베큐크림치즈롤(30g*34ea)</t>
  </si>
  <si>
    <t>대두(국산), 천일염천연응고제100, 대두유</t>
  </si>
  <si>
    <t>바른선발아콩고소아게조림전용(58g*35ea)</t>
  </si>
  <si>
    <t>두부선,냉동</t>
  </si>
  <si>
    <t>두부 66.69%(수입산),냉동연육 17.78%,하이멜트치즈 2.22%</t>
  </si>
  <si>
    <t>바른선 슬라이스치즈두부선(60g*17개입)</t>
  </si>
  <si>
    <t>탈수두부 70%, 닭고기,버섯,견과류/풀무원</t>
  </si>
  <si>
    <t xml:space="preserve">바른선궁중두부선,53g </t>
  </si>
  <si>
    <t>두부적,냉동</t>
  </si>
  <si>
    <t>두부 34.1%, 돈육 42.6%/풀무원</t>
  </si>
  <si>
    <t xml:space="preserve">바른선구운두부적,30g </t>
  </si>
  <si>
    <t>국산돈육26.8,오징어/이츠웰</t>
  </si>
  <si>
    <t>해물야채전</t>
  </si>
  <si>
    <t>국산돈육27.65,오징어/이츠웰</t>
  </si>
  <si>
    <t>오꼬노미야끼</t>
  </si>
  <si>
    <t>국산두부27,수입돈육24.51/이츠웰</t>
  </si>
  <si>
    <t>네모두부적,20g</t>
  </si>
  <si>
    <t>국산두부59.5/이츠웰</t>
  </si>
  <si>
    <t>부추두부적</t>
  </si>
  <si>
    <t>수입돈육56.7,두부/CJ</t>
  </si>
  <si>
    <t>궁중고기전,18g</t>
  </si>
  <si>
    <t>두부버거,40g</t>
  </si>
  <si>
    <t>떡갈비</t>
  </si>
  <si>
    <t>돈육(국내산)75.6%,우지방(국내산)2.53%,진간장2.15%,황설탕1.29%,물엿1.93%,정제수3.19%,맛술1.77%,L글루타민산나트륨0.08%,캬라멜0.07%,양파(국산)0.71%,사과(국산)1.06%,마늘(국산)1.06%,생강(국산)0.07%,참기름0.07%,빵가루(포도당,이스트,식염)2.82%,청양고추(국산)0.35%,대파(국산)0.85%,설탕1.77%,후추0.37%,정제염1.27%,떡1%</t>
  </si>
  <si>
    <t xml:space="preserve"> 1.2kg</t>
    <phoneticPr fontId="19" type="noConversion"/>
  </si>
  <si>
    <t>착한 떡살떡갈비 80g</t>
  </si>
  <si>
    <t>착한 떡살떡갈비 100g</t>
  </si>
  <si>
    <t>돈육(국산)58.6%,소고기(국산)15.41%,마늘(국산)3.21%</t>
  </si>
  <si>
    <t>갈릭갈비살떡갈비60g</t>
  </si>
  <si>
    <t>돼지갈비(국산)59.9%(갈비살(국산)32.08%),쇠고기(국산)15.74%,흑설탕,대두단백(대두),대파,불고기양념장,양조간장,양파,옥수수전분</t>
  </si>
  <si>
    <t>착한 떡갈비 60g</t>
  </si>
  <si>
    <t>(60g*20개)</t>
  </si>
  <si>
    <t>착한 떡갈비 80g</t>
  </si>
  <si>
    <t>(80g*15개)</t>
  </si>
  <si>
    <t>착한 떡갈비 100g</t>
  </si>
  <si>
    <t>떡갈비</t>
    <phoneticPr fontId="19" type="noConversion"/>
  </si>
  <si>
    <t>돼지고기(국산)57.26%[갈비살22.16%],닭고기(국산)16.62%</t>
  </si>
  <si>
    <t>{냉동}오븐구이떡갈비 1kg</t>
  </si>
  <si>
    <t>돼지고기58.6%(국산)쇠고기15.41%(국산)마늘3.21%(국산)</t>
  </si>
  <si>
    <t>1.2k</t>
    <phoneticPr fontId="19" type="noConversion"/>
  </si>
  <si>
    <t>갈릭갈비살떡갈비 80g</t>
  </si>
  <si>
    <t>갈릭갈비살떡갈비 100g</t>
  </si>
  <si>
    <t>갈릭갈비살 떡갈비스틱</t>
  </si>
  <si>
    <t>(21g*47개)</t>
  </si>
  <si>
    <t>돼지고기60.93%(국산)(갈비살37.50%),/CJ</t>
    <phoneticPr fontId="19" type="noConversion"/>
  </si>
  <si>
    <t>백설 튼튼스쿨 우리돼지떡갈비</t>
    <phoneticPr fontId="19" type="noConversion"/>
  </si>
  <si>
    <t>오리(국산)82%,양파,파인애플,대파</t>
  </si>
  <si>
    <t>오리떡갈비60g</t>
  </si>
  <si>
    <t>돼지고기 74.89%(국산:돼지고기 46.02%,갈비살28.87%)</t>
    <phoneticPr fontId="19" type="noConversion"/>
  </si>
  <si>
    <t>라조기</t>
  </si>
  <si>
    <t>닭고기안심(국산)49.37%</t>
  </si>
  <si>
    <t>안심라조기</t>
  </si>
  <si>
    <t>(24g*42±1)</t>
  </si>
  <si>
    <t>롤까스</t>
  </si>
  <si>
    <t>5無 生등심(국내산)54%자연산치즈20%</t>
  </si>
  <si>
    <t>5無수제치즈生등심포크롤50g</t>
  </si>
  <si>
    <t>5無生등심(국내산)54%자연산치즈28%고구마72%</t>
  </si>
  <si>
    <t>5無수제치즈生등심고구마포크롤60g</t>
  </si>
  <si>
    <t>돈육(국내산) 42%, 모짜렐라스트링치즈13%,  빵가루 16.4%, 난백(계란)10%, 소맥분(수입산)16.4%, 정제염0.7%</t>
  </si>
  <si>
    <t>크로바 치즈포크롤까스</t>
  </si>
  <si>
    <t>슬라이스햄44%,모짜렐라스트링치즈16%,빵가루15%,난백(계란)8.8%,소맥분(수입산)15%,정제염0.2%</t>
  </si>
  <si>
    <t>크로바 햄치즈롤까스</t>
  </si>
  <si>
    <t>(50g*20ea)</t>
    <phoneticPr fontId="19" type="noConversion"/>
  </si>
  <si>
    <t>만두</t>
    <phoneticPr fontId="19" type="noConversion"/>
  </si>
  <si>
    <t>돼지고기14.30%(국산)/cj</t>
  </si>
  <si>
    <t>우리돼지 튼튼스쿨 교자만두13g</t>
  </si>
  <si>
    <t>돼지고기18.62%(국산)/CJ</t>
  </si>
  <si>
    <t>우리돼지 튼튼스쿨 손만두28g</t>
  </si>
  <si>
    <t>돼지고기29.41%(국산),CJ</t>
  </si>
  <si>
    <t>우리돼지 튼튼스쿨 물만두9g</t>
  </si>
  <si>
    <t>돼지고기31.90%(국산)/ CJ</t>
  </si>
  <si>
    <t>우리돼지 튼튼스쿨 군만두25g</t>
  </si>
  <si>
    <t>10g(감자떡가루52.6%,돼지고기(국산)8.9%,양배추8.9%,소맥분3.7%,부추)</t>
    <phoneticPr fontId="19" type="noConversion"/>
  </si>
  <si>
    <t>새알심만두</t>
    <phoneticPr fontId="19" type="noConversion"/>
  </si>
  <si>
    <t>참조은서울푸드</t>
    <phoneticPr fontId="19" type="noConversion"/>
  </si>
  <si>
    <t xml:space="preserve"> 국산돈육31.95/CJ</t>
  </si>
  <si>
    <t>본가군만두,25g</t>
  </si>
  <si>
    <t>(주)푸드웨어</t>
  </si>
  <si>
    <t>참조은 김치왕만두</t>
  </si>
  <si>
    <t>참조은 왕만두</t>
  </si>
  <si>
    <t>참조은 메밀왕만두</t>
  </si>
  <si>
    <t>일품 감자 고기 손만두</t>
  </si>
  <si>
    <t>일품 감자 김치 손만두</t>
  </si>
  <si>
    <t>참조은 감자물만두</t>
  </si>
  <si>
    <t>참조은 감자복만두</t>
  </si>
  <si>
    <t>참조은 고기손만두</t>
  </si>
  <si>
    <t>참조은 군만두</t>
  </si>
  <si>
    <t>참조은 김치손만두</t>
  </si>
  <si>
    <t>참조은 물만두</t>
  </si>
  <si>
    <t>참조은 일품감자고기찐만두</t>
  </si>
  <si>
    <t>참조은 일품감자왕만두</t>
  </si>
  <si>
    <t>참조은 일품군만두</t>
  </si>
  <si>
    <t>참조은 포자찐만두</t>
  </si>
  <si>
    <t>100%국내산생재료/CJ</t>
  </si>
  <si>
    <t>생야채손만두,30g</t>
  </si>
  <si>
    <t>국내산돈육20.91,국내산단호박분/아하</t>
  </si>
  <si>
    <t>금빛물만두,9g</t>
  </si>
  <si>
    <t>만두,냉동</t>
    <phoneticPr fontId="19" type="noConversion"/>
  </si>
  <si>
    <t>국내산돈육22.38,국내산김치23.42</t>
  </si>
  <si>
    <t>김치손만두,30g</t>
    <phoneticPr fontId="19" type="noConversion"/>
  </si>
  <si>
    <t>한아름FS</t>
    <phoneticPr fontId="19" type="noConversion"/>
  </si>
  <si>
    <t>국내산돈육23.42,고추4.3</t>
  </si>
  <si>
    <t>고추잡채군만두,25g</t>
    <phoneticPr fontId="19" type="noConversion"/>
  </si>
  <si>
    <t>국내산돈육23.86</t>
  </si>
  <si>
    <t>군만두,30g</t>
    <phoneticPr fontId="19" type="noConversion"/>
  </si>
  <si>
    <t>국내산돈육25.82</t>
  </si>
  <si>
    <t>노랑왕만두,60g</t>
    <phoneticPr fontId="19" type="noConversion"/>
  </si>
  <si>
    <t>국내산돈육33.13</t>
  </si>
  <si>
    <t>물만두</t>
    <phoneticPr fontId="19" type="noConversion"/>
  </si>
  <si>
    <t>국내산돈육33.5</t>
  </si>
  <si>
    <t>고기손만두,30g</t>
    <phoneticPr fontId="19" type="noConversion"/>
  </si>
  <si>
    <t>국산김치 23.71%,우리밀 19.08%, 우리쌀가루 1.15%</t>
    <phoneticPr fontId="19" type="noConversion"/>
  </si>
  <si>
    <t>{냉동}우리밀우리쌀 김치손만두</t>
    <phoneticPr fontId="19" type="noConversion"/>
  </si>
  <si>
    <t>국산김치28.34,국산돈육6.24</t>
  </si>
  <si>
    <t>김치손만두,28g</t>
    <phoneticPr fontId="19" type="noConversion"/>
  </si>
  <si>
    <t>아침햇살</t>
    <phoneticPr fontId="19" type="noConversion"/>
  </si>
  <si>
    <t>국산김치29,국산돈육15</t>
  </si>
  <si>
    <t>햇살김치왕만두,70g</t>
    <phoneticPr fontId="19" type="noConversion"/>
  </si>
  <si>
    <t>국산냉장돈육22.88,/이츠웰</t>
  </si>
  <si>
    <t xml:space="preserve">행복가득만두,21g </t>
  </si>
  <si>
    <t>국산돈육 10.27%, 당면 26.63%,두부5.32%/푸드머스</t>
  </si>
  <si>
    <t>가득찬군만두28g</t>
  </si>
  <si>
    <t xml:space="preserve">가득찬군만두28g </t>
  </si>
  <si>
    <t>국산돈육 14%, 야채 24%/풀무원</t>
  </si>
  <si>
    <t xml:space="preserve">바른선납작부침만두 50g </t>
  </si>
  <si>
    <t>국산돈육 14.05%, 국산김치 24.58%/푸드머스</t>
  </si>
  <si>
    <t xml:space="preserve">가득찬김치손만두28g </t>
  </si>
  <si>
    <t>국산돈육 14.5%, 야채 22.6%/풀무원</t>
  </si>
  <si>
    <t xml:space="preserve">바른선폭신폭신따바오 60g </t>
  </si>
  <si>
    <t xml:space="preserve">바른선폭신폭신따바오 80g </t>
  </si>
  <si>
    <t>국산돈육 20.41%, 두부 10.21%, 부추 6.53%/푸드머스</t>
  </si>
  <si>
    <t xml:space="preserve">가득찬포자찜만두28g </t>
  </si>
  <si>
    <t>국산돈육 21.04%, 부추 13.35%/푸드머스</t>
  </si>
  <si>
    <t xml:space="preserve">가득찬손만두28g </t>
  </si>
  <si>
    <t>국산돈육 21.64%, 부추 17.71%/푸드머스</t>
  </si>
  <si>
    <t xml:space="preserve">가득찬물만두9g </t>
  </si>
  <si>
    <t>국산돈육 21.67%, 두부9.75%/푸드머스</t>
  </si>
  <si>
    <t xml:space="preserve">가득찬교자만두13g </t>
  </si>
  <si>
    <t>국산돈육 22.72%, 당면 11.78%, 부추 8.99%/푸드머스</t>
  </si>
  <si>
    <t xml:space="preserve">가득찬철판군만두28g </t>
  </si>
  <si>
    <t>국산돈육 23.93%, 부추 7.18%/푸드머스</t>
  </si>
  <si>
    <t xml:space="preserve">가득찬평양왕만두70g </t>
  </si>
  <si>
    <t>냉장 갈비살(국내산 15%), 대파, 마늘, 생강, 숯불갈비Base,후추,난백,양배추,부추</t>
  </si>
  <si>
    <t>바른선납작떡갈비부침만두 50g*20ea</t>
  </si>
  <si>
    <t>찹쌀가루(국산)20.4%, 냉장 돈육(국내산)</t>
  </si>
  <si>
    <t>바른선납작찰호떡만두 50g*20ea</t>
  </si>
  <si>
    <t>바른선납작찰호떡만두 80g*15ea</t>
  </si>
  <si>
    <t>국산돈육 28.9%,소맥분 19.91%/이츠웰</t>
  </si>
  <si>
    <t>푸짐한고기왕만두,70g</t>
  </si>
  <si>
    <t>국산돈육10.64</t>
  </si>
  <si>
    <t>군만두,28g</t>
    <phoneticPr fontId="19" type="noConversion"/>
  </si>
  <si>
    <t>국산돈육11.55</t>
  </si>
  <si>
    <t>고기손만두,28g</t>
    <phoneticPr fontId="19" type="noConversion"/>
  </si>
  <si>
    <t>국산돈육13</t>
  </si>
  <si>
    <t>탕수만두,11g</t>
    <phoneticPr fontId="19" type="noConversion"/>
  </si>
  <si>
    <t>국산돈육14</t>
  </si>
  <si>
    <t>햇살고기왕만두,70g</t>
    <phoneticPr fontId="19" type="noConversion"/>
  </si>
  <si>
    <t>뉴교자만두,13.5g</t>
  </si>
  <si>
    <t>잡채군만두,26g</t>
  </si>
  <si>
    <t>국산돈육17</t>
  </si>
  <si>
    <t>삼각군만두,20g</t>
    <phoneticPr fontId="19" type="noConversion"/>
  </si>
  <si>
    <t>국산돈육18/이츠웰</t>
  </si>
  <si>
    <t>군만두,26g</t>
  </si>
  <si>
    <t>국산돈육19.4/이츠웰</t>
  </si>
  <si>
    <t>국산돈육23,브로컬리,국산백련초</t>
    <phoneticPr fontId="19" type="noConversion"/>
  </si>
  <si>
    <t>브로컬리물만두(백련초)</t>
    <phoneticPr fontId="19" type="noConversion"/>
  </si>
  <si>
    <t>국산돈육23,브로컬리,콜라겐,칼슘</t>
    <phoneticPr fontId="19" type="noConversion"/>
  </si>
  <si>
    <t>브로컬리수제비만두</t>
    <phoneticPr fontId="19" type="noConversion"/>
  </si>
  <si>
    <t>국산돈육23.4,고추외</t>
  </si>
  <si>
    <t>고추잡채군만두,25g</t>
  </si>
  <si>
    <t>싱싱플러스</t>
    <phoneticPr fontId="19" type="noConversion"/>
  </si>
  <si>
    <t>국산돈육27/CJ</t>
  </si>
  <si>
    <t>물만두궁중, 13g</t>
  </si>
  <si>
    <t>국산돈육28,흑미분말/녹차/당근분말</t>
    <phoneticPr fontId="19" type="noConversion"/>
  </si>
  <si>
    <t>삼색웰빙포자만두,28g</t>
    <phoneticPr fontId="19" type="noConversion"/>
  </si>
  <si>
    <t>국산돈육30</t>
    <phoneticPr fontId="19" type="noConversion"/>
  </si>
  <si>
    <t>물만두,9g</t>
    <phoneticPr fontId="19" type="noConversion"/>
  </si>
  <si>
    <t>국산돈육30.22/CJ</t>
  </si>
  <si>
    <t>월병군만두,25g</t>
  </si>
  <si>
    <t>국산돈육31.34/CJ</t>
  </si>
  <si>
    <t>국산돈육6.16/이츠웰</t>
  </si>
  <si>
    <t>군만두,28g</t>
  </si>
  <si>
    <t>국산돼지25.65,인디아강황0.20,소맥분,부추,.대파,카레0.20</t>
    <phoneticPr fontId="19" type="noConversion"/>
  </si>
  <si>
    <t>강황물만두 (탕수)</t>
    <phoneticPr fontId="19" type="noConversion"/>
  </si>
  <si>
    <t>국산돼지28.86,부추,절임배추,대파,마늘</t>
    <phoneticPr fontId="19" type="noConversion"/>
  </si>
  <si>
    <t>생부추물만두</t>
    <phoneticPr fontId="19" type="noConversion"/>
  </si>
  <si>
    <t>국산돼지29.7,국산양배추16.51,부추9.9,타피오카변성전분(밀,태국)11.2</t>
    <phoneticPr fontId="19" type="noConversion"/>
  </si>
  <si>
    <t>쫄깃쫄깃물만두</t>
    <phoneticPr fontId="19" type="noConversion"/>
  </si>
  <si>
    <t>국산돼지고기 24.5%,우리밀 19.96%, 우리쌀가루 1.2%</t>
    <phoneticPr fontId="19" type="noConversion"/>
  </si>
  <si>
    <t>{냉동}우리밀우리쌀손만두</t>
    <phoneticPr fontId="19" type="noConversion"/>
  </si>
  <si>
    <t>국산돼지고기 31.28%,우리밀 20.67%, 우리찹쌀가루 1.21%</t>
    <phoneticPr fontId="19" type="noConversion"/>
  </si>
  <si>
    <t>{냉동}우리밀우리쌀물만두</t>
    <phoneticPr fontId="19" type="noConversion"/>
  </si>
  <si>
    <t>국산밀31국산돈육19,국산채소</t>
  </si>
  <si>
    <t>참탕수만두,10g</t>
  </si>
  <si>
    <t>국산밀33국산돈육18,국산채소</t>
  </si>
  <si>
    <t>손(국)만두,30g</t>
  </si>
  <si>
    <t>국산생돈육 13.9%, 치즈 6.4%, 강황분/풀무원</t>
  </si>
  <si>
    <t>바른선치즈타코군만두</t>
  </si>
  <si>
    <t>국산생돈육 14.5%, 닭고기 14.5%, 야채 21%/풀무원</t>
  </si>
  <si>
    <t xml:space="preserve">바른선닭가슴살미니포자만두 16g </t>
  </si>
  <si>
    <t>국산생돈육17.7%, 국산김치 29.9%/풀무원</t>
  </si>
  <si>
    <t xml:space="preserve">바른선아삭한김치왕만두 70g </t>
  </si>
  <si>
    <t>국산오징어18</t>
    <phoneticPr fontId="19" type="noConversion"/>
  </si>
  <si>
    <t>해물물만두,9g</t>
    <phoneticPr fontId="19" type="noConversion"/>
  </si>
  <si>
    <t>국산오징어19.2</t>
  </si>
  <si>
    <t>해물군만두,25g</t>
    <phoneticPr fontId="19" type="noConversion"/>
  </si>
  <si>
    <t>군만두</t>
    <phoneticPr fontId="19" type="noConversion"/>
  </si>
  <si>
    <t>단팥춘권,15g</t>
    <phoneticPr fontId="19" type="noConversion"/>
  </si>
  <si>
    <t>랜시푸드(푸드코아)</t>
    <phoneticPr fontId="19" type="noConversion"/>
  </si>
  <si>
    <t>야채춘권,15g</t>
    <phoneticPr fontId="19" type="noConversion"/>
  </si>
  <si>
    <t>김치(국내산)18.5,돈육(국내산)14.6</t>
    <phoneticPr fontId="19" type="noConversion"/>
  </si>
  <si>
    <t>알찬김치왕만두70g</t>
    <phoneticPr fontId="19" type="noConversion"/>
  </si>
  <si>
    <t>김치(국내산)26.1,돈육(국내산)8.7</t>
    <phoneticPr fontId="19" type="noConversion"/>
  </si>
  <si>
    <t>포자김치찐만두</t>
    <phoneticPr fontId="19" type="noConversion"/>
  </si>
  <si>
    <t>김치(국내산)34.1,돈육(국내산)6.8</t>
  </si>
  <si>
    <t>금빛함초김치손만두,28g</t>
  </si>
  <si>
    <t>김치19.8(국산)</t>
  </si>
  <si>
    <t>김치21.8(배추국산),돼지고기7.4</t>
  </si>
  <si>
    <t>김치찐만두,28g</t>
  </si>
  <si>
    <t>김치23%(국산), 밀가루(수입산), 돼지고기(국산)</t>
    <phoneticPr fontId="19" type="noConversion"/>
  </si>
  <si>
    <t>1.4kg</t>
    <phoneticPr fontId="19" type="noConversion"/>
  </si>
  <si>
    <t>김치찐만두</t>
    <phoneticPr fontId="19" type="noConversion"/>
  </si>
  <si>
    <t>김치23.52%,돈육(국산)14.8%,밀가루,부추,마늘,대파,변성전분,양파,아쿠아칼(해조칼슘)0.29%,감자가루(국</t>
  </si>
  <si>
    <t>kg(33개)</t>
  </si>
  <si>
    <t>아하 감자찐만두(김치)</t>
  </si>
  <si>
    <t>김치유부주머니만두</t>
  </si>
  <si>
    <t>1000g</t>
  </si>
  <si>
    <t>닭가슴살 15%, 파마산치즈 0.6%, 치즈 6%, 난백 3%</t>
  </si>
  <si>
    <t>바른선폴로파스타라비올리,15g*66ea</t>
  </si>
  <si>
    <t>닭가슴살(국산)20.92%,청양고추3.14%,부추,두부,대파,양파,당면등</t>
  </si>
  <si>
    <t>가슴살구구군만두</t>
  </si>
  <si>
    <t>닭가슴살(국산)24.81%,청양고추2.98%,부추,두부,대파,양파,당면등</t>
  </si>
  <si>
    <t>가슴살구구물만두</t>
  </si>
  <si>
    <t>(8.5g*117개)</t>
  </si>
  <si>
    <t>닭가슴살21.27/CJ</t>
  </si>
  <si>
    <t xml:space="preserve">닭가슴살물만두,9g </t>
  </si>
  <si>
    <t>닭가슴살5.52%,두부/풀무원</t>
  </si>
  <si>
    <t>바른선녹차닭가슴살손만두,30g</t>
  </si>
  <si>
    <t>닭고기(국산)17.28%,부추(국산)14.9%,감자전분2.83%,양배추,현미유등</t>
  </si>
  <si>
    <t>아하 감자순살찐만두</t>
  </si>
  <si>
    <t>(33개)</t>
  </si>
  <si>
    <t>돈육(국내산)13.5,양배추8.8</t>
    <phoneticPr fontId="19" type="noConversion"/>
  </si>
  <si>
    <t>알찬교자만두</t>
    <phoneticPr fontId="19" type="noConversion"/>
  </si>
  <si>
    <t>돈육(국내산)16,브로컬리</t>
    <phoneticPr fontId="19" type="noConversion"/>
  </si>
  <si>
    <t>고기왕만두72g</t>
    <phoneticPr fontId="19" type="noConversion"/>
  </si>
  <si>
    <t>돈육(국내산)16.5,유기농함초(국내산)</t>
  </si>
  <si>
    <t>금빛함초군만두,28g</t>
  </si>
  <si>
    <t>돈육(국내산)16.7%.고추,야채외</t>
    <phoneticPr fontId="19" type="noConversion"/>
  </si>
  <si>
    <t>1.35kg</t>
    <phoneticPr fontId="19" type="noConversion"/>
  </si>
  <si>
    <t>고추잡채만두28g</t>
    <phoneticPr fontId="19" type="noConversion"/>
  </si>
  <si>
    <t>돈육(국내산)16.9,감자전분(국내산)3.5,콜라겐</t>
    <phoneticPr fontId="19" type="noConversion"/>
  </si>
  <si>
    <t>알찬감자찐만두</t>
    <phoneticPr fontId="19" type="noConversion"/>
  </si>
  <si>
    <t>돈육(국내산)167,감자전분(국내산),콜라겐,칼슘</t>
    <phoneticPr fontId="19" type="noConversion"/>
  </si>
  <si>
    <t>돈육(국내산)17.7,유기농함초(국내산)함유</t>
  </si>
  <si>
    <t>금빛함초포자만두,28g</t>
  </si>
  <si>
    <t>돈육(국내산)17.75,당면</t>
    <phoneticPr fontId="19" type="noConversion"/>
  </si>
  <si>
    <t>포자고기찐만두</t>
    <phoneticPr fontId="19" type="noConversion"/>
  </si>
  <si>
    <t>돈육(국내산)18,풋고추4,콜라겐</t>
    <phoneticPr fontId="19" type="noConversion"/>
  </si>
  <si>
    <t>브로컬리고추군만두</t>
    <phoneticPr fontId="19" type="noConversion"/>
  </si>
  <si>
    <t>돈육(국내산)19.2,유기농함초(국내산)함유</t>
  </si>
  <si>
    <t>금빛함초고기손만두,28g</t>
  </si>
  <si>
    <t>돈육(국내산)20,유기농함초(국내산)함유</t>
  </si>
  <si>
    <t>금빛함초왕만두,50g</t>
  </si>
  <si>
    <t>돈육(국내산)27.3,유기농함초(국내산)함유</t>
  </si>
  <si>
    <t>금빛함초물만두,9g</t>
  </si>
  <si>
    <t>돈육(국내산)28.28%,밀가루,양배추,부추,대파,참깨분2.9%</t>
  </si>
  <si>
    <t>참깨만두20g</t>
  </si>
  <si>
    <t>돈육(국산)20.05%,밀가루17.78%,부추,두부,양배추,감자가루(국산)0.05%,대파,양파,감자전분,마늘</t>
  </si>
  <si>
    <t>아하 뜨덕이만두(고기)</t>
  </si>
  <si>
    <t>(95~105개)</t>
  </si>
  <si>
    <t>돈육(국산)20.13%,양파11.69%,부추,밀가루,대파,당면,두부,감자가루(국산),아쿠아칼(해조칼슘)0.29%</t>
  </si>
  <si>
    <t>아하 감자찐만두(고기)</t>
  </si>
  <si>
    <t>돈육(국산)24.2%,부추(국산)11.9%,양배추8.9%,대파5.3%,당면5.3%,두부3%,양파3%</t>
  </si>
  <si>
    <t>선진포크고기왕만두,70g</t>
  </si>
  <si>
    <t>돈육(국산)26.15%,부추(국산)12.17%/피디에이</t>
  </si>
  <si>
    <t>선진포크야채군만두,20g</t>
  </si>
  <si>
    <t>돈육(국산)29.78%,밀가루23.33%,부추13.64%,당면,양파,난백,양배추,대파,아쿠아칼(해조칼슘)0.27%</t>
  </si>
  <si>
    <t>아하 부추물만두</t>
  </si>
  <si>
    <t>(98~103개)</t>
  </si>
  <si>
    <t>돈육(국산)30.93%,계육(국산)0.57%,부추,당면/피디에이</t>
  </si>
  <si>
    <t>선진포크고기손만두,25g</t>
  </si>
  <si>
    <t>돈육(국산)8.14%,밀가루23.02%,가공치즈14.55%,양배추7.27%,청피망6.4%,양파5.82%,당근5.24%</t>
  </si>
  <si>
    <t>아하 올라군만두</t>
  </si>
  <si>
    <t>(33개~35개)</t>
  </si>
  <si>
    <t xml:space="preserve">돈육(국산)9.9%,밀가루 15.76% 전분13.1%,김치21.2%부추,두부,양배추,감자가루,감자전분,대파,양파
</t>
  </si>
  <si>
    <t>아하 뜨덕이만두(김치)</t>
  </si>
  <si>
    <t>돈육,김치(국내산)/</t>
  </si>
  <si>
    <t>김치,고기손만두30g</t>
  </si>
  <si>
    <t>김치,고기손만두28g</t>
  </si>
  <si>
    <t>돈육,돈지무.시금치12g(냉장)</t>
    <phoneticPr fontId="19" type="noConversion"/>
  </si>
  <si>
    <t>냉장납작만두(대구식비빔만두)</t>
    <phoneticPr fontId="19" type="noConversion"/>
  </si>
  <si>
    <t>돈육15.3(국산),당면11.9</t>
  </si>
  <si>
    <t>튀김군만두28g</t>
  </si>
  <si>
    <t>돈육17%(국산)부추11.1%</t>
  </si>
  <si>
    <t>매콤고추잡채만두28g</t>
  </si>
  <si>
    <t>돈육23.16%,소맥분(호주산)24.26%,양배추,부추,돈지</t>
    <phoneticPr fontId="19" type="noConversion"/>
  </si>
  <si>
    <t>영양가득물만두</t>
    <phoneticPr fontId="19" type="noConversion"/>
  </si>
  <si>
    <t>돈육24.7%(국산),두부,부추</t>
  </si>
  <si>
    <t>맛가득왕만두70g</t>
  </si>
  <si>
    <t>돈육24.9%,부추11.1%</t>
  </si>
  <si>
    <t>노랑카레만두20g</t>
  </si>
  <si>
    <t>돈육5.9(국산),두부,부추</t>
  </si>
  <si>
    <t>왕만두55g</t>
  </si>
  <si>
    <t>돼지고기(국내산) 10.04%/양배추(국산)11.72%,부추,대파,두부,양파,당면</t>
  </si>
  <si>
    <t>교자만두</t>
  </si>
  <si>
    <t>(13.5g*100개)</t>
  </si>
  <si>
    <t>돼지고기(국산) 17.4%, 밀가루(수입산)</t>
    <phoneticPr fontId="19" type="noConversion"/>
  </si>
  <si>
    <t>왕손만두</t>
    <phoneticPr fontId="19" type="noConversion"/>
  </si>
  <si>
    <t>돼지고기(국산) 17.71%, 밀가루(수입산)</t>
    <phoneticPr fontId="19" type="noConversion"/>
  </si>
  <si>
    <t>발효왕손만두</t>
    <phoneticPr fontId="19" type="noConversion"/>
  </si>
  <si>
    <t>돼지고기(국산) 28.11%,밀가루,브로콜리(국산)1.23%</t>
    <phoneticPr fontId="19" type="noConversion"/>
  </si>
  <si>
    <t>{냉동}브로콜리 물만두</t>
    <phoneticPr fontId="19" type="noConversion"/>
  </si>
  <si>
    <t>농협중앙회/천년가득</t>
    <phoneticPr fontId="19" type="noConversion"/>
  </si>
  <si>
    <t>돼지고기(국산)15.5%</t>
  </si>
  <si>
    <t>고기 손만두</t>
  </si>
  <si>
    <t>그린웰</t>
  </si>
  <si>
    <t>돼지고기(국산)15.6%</t>
    <phoneticPr fontId="19" type="noConversion"/>
  </si>
  <si>
    <t>돼지고기(국산)15.6%</t>
  </si>
  <si>
    <t>왕만두</t>
    <phoneticPr fontId="19" type="noConversion"/>
  </si>
  <si>
    <t>돼지고기(국산)27.23%,밀가루,브로콜리1.3%</t>
    <phoneticPr fontId="19" type="noConversion"/>
  </si>
  <si>
    <t>{냉동}브로콜리 왕만두 1.05kg(70g*15ea)</t>
  </si>
  <si>
    <t>돼지고기(국산)김치27%</t>
  </si>
  <si>
    <t>김치 손만두</t>
  </si>
  <si>
    <t>돼지고기11.3(국산),부추</t>
  </si>
  <si>
    <t>고기손만두,28g</t>
  </si>
  <si>
    <t>돼지고기14.6(국산),두부</t>
  </si>
  <si>
    <t>찐만두,28g</t>
  </si>
  <si>
    <t>돼지고기15.2,(국산)두부,부추</t>
  </si>
  <si>
    <t>교자만두,13.5g</t>
  </si>
  <si>
    <t>돼지고기18.4(국산)감자전분,우리밀</t>
  </si>
  <si>
    <t>우리밀감자수만두,10g</t>
  </si>
  <si>
    <t>돼지고기20.48%(국산),소맥분(밀,미국호주),부추18.77%(중국),양배추돈단백(돼지고기,대두),타키오피전분,대두단백(대두),대파,양파,당면난백(계란),간장,마늘,메밀가루0.38%(메밀100%/중국),정백당,정제염L-글루타민산나트륨(향미증진제),소고기분말,감자전분1.57%(중국)소고기맛분,감미유,후추조미분말,혼합인산염,생강조미분말</t>
  </si>
  <si>
    <t>메밀감자찐만두</t>
  </si>
  <si>
    <t>돼지고기20.7(국산),부추</t>
  </si>
  <si>
    <t>돼지고기21%(국산), 밀가루(수입산), 부추</t>
  </si>
  <si>
    <t>고기찐만두</t>
    <phoneticPr fontId="19" type="noConversion"/>
  </si>
  <si>
    <t>돼지고기무첨가(냉장)</t>
    <phoneticPr fontId="19" type="noConversion"/>
  </si>
  <si>
    <t>납작 만두(대구식비빔만두)</t>
    <phoneticPr fontId="19" type="noConversion"/>
  </si>
  <si>
    <t>만두피50%:밀가루87%(수입산),정제당,이스트만두소50%:국내산돈육38%,당면15%(중국산),배추7.6%(국산)</t>
  </si>
  <si>
    <t>왕만두80g</t>
  </si>
  <si>
    <t>미니새송이 12%, 양송이 6%, 표고버섯 2.5%, 치즈 6.1%</t>
  </si>
  <si>
    <t>바른선풍기파스타라비올리,15g*66ea</t>
  </si>
  <si>
    <t>밀가루,돼지고기(국산)19.56%,브로콜리(국산)1.07%)</t>
    <phoneticPr fontId="19" type="noConversion"/>
  </si>
  <si>
    <t>{냉동}브로콜리 포자만두 kg(30g)</t>
  </si>
  <si>
    <t>밀가루20%,김치30.1%  도토리재료13% 외 기타</t>
  </si>
  <si>
    <t>크로바 도토리김치만두</t>
  </si>
  <si>
    <t>(30g*34ea)</t>
  </si>
  <si>
    <t>밀가루21.69%,돈육(국산)24.27%,부추,당면,양파,난백,감자가루.아쿠아칼슘(해조칼슘)0.31%</t>
  </si>
  <si>
    <t>아하 감자손만두</t>
  </si>
  <si>
    <t>(35개)</t>
  </si>
  <si>
    <t>밀가루22.2%,돼지고기14.8%,도토리재료10.7%외 기타, 천연조미료사용</t>
  </si>
  <si>
    <t>크로바 도토리고기만두</t>
  </si>
  <si>
    <t>밀가루26.64%,돼지고기14.71%,양파8.84%/엄지식품</t>
  </si>
  <si>
    <t>고추잡채만두,30g</t>
  </si>
  <si>
    <t>밀가루26.87%,돼지고기20.48%,부추15.75%/엄지식품</t>
  </si>
  <si>
    <t>28g,찐만두</t>
  </si>
  <si>
    <t>밀가루35.43%.돈육(국산)18.56%,두부,부추,대파,양배추,마늘,숙주,아쿠아칼(해조칼슘)0.26%</t>
  </si>
  <si>
    <t>아하 감자탕수만두</t>
  </si>
  <si>
    <t>배추김치40.81%(중국산) 소맥분28.84%(밀:미국,호주산)대파,당면,들깨대두단백(대두),두부(대두),메밀가루(중국산)건무난백(계란),정백당씨즈닝오일베이스,정제염,감미유-s,핫-시즈닝(올레오렌진 캪시컴),마늘L-글루타민산나트륨(향미증진제),타피오카전분,감자전분,고추가루,굴소스참기름,흑후추조미분말,소고기맛분,소고기분말,김치시즈닝분말핵산IG</t>
  </si>
  <si>
    <t>메밀 김치전병</t>
  </si>
  <si>
    <t>(40g*35개)</t>
  </si>
  <si>
    <t>부추(국내산)15%,오리훈제(국내산)3%,돼지고기(국내산)28%</t>
    <phoneticPr fontId="19" type="noConversion"/>
  </si>
  <si>
    <t>부추오리물만두, 9g</t>
    <phoneticPr fontId="19" type="noConversion"/>
  </si>
  <si>
    <t>생돈육15%/풀무원</t>
  </si>
  <si>
    <t>바른선꼬마철판군만두,21g</t>
  </si>
  <si>
    <t>생돈육16%/풀무원</t>
  </si>
  <si>
    <t>바른선철판군만두,30g</t>
  </si>
  <si>
    <t>생돈육17.2%/풀무원</t>
  </si>
  <si>
    <t>풀무원평양왕만두,70g</t>
  </si>
  <si>
    <t>생돈육17.89%/풀무원</t>
  </si>
  <si>
    <t>바른선한입철판군만두,12g</t>
  </si>
  <si>
    <t>생돈육18%/풀무원</t>
  </si>
  <si>
    <t>바른선포자찜만두,32g</t>
  </si>
  <si>
    <t>생돈육27%/풀무원</t>
  </si>
  <si>
    <t>풀무원물만두,9g</t>
  </si>
  <si>
    <t>생돈육28%/풀무원</t>
  </si>
  <si>
    <t>바른선쌀물만두,9g</t>
  </si>
  <si>
    <t>서원푸드</t>
  </si>
  <si>
    <t>노랑발효고기왕만두</t>
  </si>
  <si>
    <t>왕포자찐만두</t>
  </si>
  <si>
    <t>잎새만두</t>
  </si>
  <si>
    <t>중화군만두</t>
  </si>
  <si>
    <t>감자탕수만두</t>
  </si>
  <si>
    <t>꼬마(탕수)만두</t>
  </si>
  <si>
    <t>참조은 복만두</t>
  </si>
  <si>
    <t>참조은잡채말이스틱</t>
  </si>
  <si>
    <t>소맥분 24.39% 국산돈육 19.07%/이츠웰</t>
  </si>
  <si>
    <t>개운한김치손만두, 27g</t>
  </si>
  <si>
    <t>소맥분 28.28%,수입돈육 28.03%/CJ</t>
  </si>
  <si>
    <t>김치군만두,27g,700g</t>
  </si>
  <si>
    <t>소맥분 29.91% 피자치즈20.36%/CJ</t>
  </si>
  <si>
    <t>소맥분 36.02%, 국산돈육 14.30%/CJ</t>
  </si>
  <si>
    <t>쫄깃한물만두,9g</t>
  </si>
  <si>
    <t>소맥분24/이츠웰</t>
  </si>
  <si>
    <t>개운한김치손만두,28g</t>
  </si>
  <si>
    <t>소맥분26(밀:수입),김치21(배추:국산),국산돼지10.3,두부</t>
    <phoneticPr fontId="19" type="noConversion"/>
  </si>
  <si>
    <t>옛날김치손만두</t>
    <phoneticPr fontId="19" type="noConversion"/>
  </si>
  <si>
    <t>소맥분26.4(밀:수입),국산돼지11,양배추,두부,양파</t>
    <phoneticPr fontId="19" type="noConversion"/>
  </si>
  <si>
    <t>옛날손만두</t>
    <phoneticPr fontId="19" type="noConversion"/>
  </si>
  <si>
    <t>소맥분26.74%,돈육국내산</t>
    <phoneticPr fontId="19" type="noConversion"/>
  </si>
  <si>
    <t>꽃빵만두75g</t>
    <phoneticPr fontId="19" type="noConversion"/>
  </si>
  <si>
    <t>소맥분27.12(밀:수입),국산돼지10.08,두부10.08,부추8.07,양배추7.26</t>
    <phoneticPr fontId="19" type="noConversion"/>
  </si>
  <si>
    <t>매콤한튀김손만두</t>
    <phoneticPr fontId="19" type="noConversion"/>
  </si>
  <si>
    <t>소맥분27.2(밀:수입),국산돼지10.4,두부10.42,부추8.33,양배추7.50</t>
    <phoneticPr fontId="19" type="noConversion"/>
  </si>
  <si>
    <t>튀김손만두</t>
    <phoneticPr fontId="19" type="noConversion"/>
  </si>
  <si>
    <t>소맥분27.74%(밀:미국,호주산)돼지고기(국산),배추김치,대파,부추,당면,대두단백(대두)메밀가루(중국산),씨즈닝오일베이스,난백,마늘,간장,타피오카전분,감자전분,L-글루타민산나트륨,소고기맛분,소고기분말,생강조미분말,흑후추조미분말,감미유-S,정제염,정백당,핫-시즈닝,참기름,들깨,핵산IG</t>
  </si>
  <si>
    <t>메밀 고기전병</t>
  </si>
  <si>
    <t>소맥분27.79/이츠웰</t>
  </si>
  <si>
    <t>소맥분28.99(밀:수입),국산돼지15.0,두부9.08,부추7.1</t>
    <phoneticPr fontId="19" type="noConversion"/>
  </si>
  <si>
    <t>900g</t>
    <phoneticPr fontId="19" type="noConversion"/>
  </si>
  <si>
    <t>소맥분29.02%(밀,미국산,호주산),돈육11.82%(국산),양배추,부추(중국)MDCM(계육),대두단백(대두),두부(대두),건무,양파,고추1.15%(국산)마늘,간장,정제염,시즈닝오일베이스,정백당,흑후추조미분말,고추가루,생강조미분말,핵산IG,L-글루타민산나트륨(향미증진제),감미유,식용유,캡시럽</t>
  </si>
  <si>
    <t>1.15kg</t>
    <phoneticPr fontId="19" type="noConversion"/>
  </si>
  <si>
    <t>고추철판군만두</t>
  </si>
  <si>
    <t>(25g*47개)</t>
  </si>
  <si>
    <t>소맥분32.65(밀:미국,호주),대두단백10.78,양배추7.99,양파7.99</t>
    <phoneticPr fontId="19" type="noConversion"/>
  </si>
  <si>
    <t>교자만두</t>
    <phoneticPr fontId="19" type="noConversion"/>
  </si>
  <si>
    <t>소맥분36.02% 국산돈육 14.30%. 이츠웰</t>
  </si>
  <si>
    <t>담백한교자만두</t>
  </si>
  <si>
    <t>손만두용믹스25.4%,돼지고기(국내산)20%,냉장김치,부추,대파</t>
    <phoneticPr fontId="93" type="noConversion"/>
  </si>
  <si>
    <t>1.4kg</t>
    <phoneticPr fontId="93" type="noConversion"/>
  </si>
  <si>
    <t>수제 김치왕만두,70g*20개</t>
    <phoneticPr fontId="93" type="noConversion"/>
  </si>
  <si>
    <t>수제 김치만두,25~28g</t>
    <phoneticPr fontId="93" type="noConversion"/>
  </si>
  <si>
    <t>손만두용믹스25.4%,돼지고기(국내산)22%,부추,대파</t>
    <phoneticPr fontId="93" type="noConversion"/>
  </si>
  <si>
    <t>수제 고기왕만두,70g*20개</t>
    <phoneticPr fontId="93" type="noConversion"/>
  </si>
  <si>
    <t>수제 고기만두,25~28g</t>
    <phoneticPr fontId="93" type="noConversion"/>
  </si>
  <si>
    <t>우리밀 22.89%,치즈 13.02%,돼지고기(국산)7.23%,새송이 7.23%</t>
    <phoneticPr fontId="19" type="noConversion"/>
  </si>
  <si>
    <t>{냉동}우리밀라비올리 (30g)</t>
    <phoneticPr fontId="19" type="noConversion"/>
  </si>
  <si>
    <t>우리밀 23.8%, 가공치즈[모짜렐라치즈(수입산</t>
  </si>
  <si>
    <t>{냉동}우리밀 엠빠나다 1kg(50g*20EA)</t>
  </si>
  <si>
    <t>우리밀 23.8%, 절임배추(국산)16.4%, 감자9.8%</t>
  </si>
  <si>
    <t>{냉동}우리몸에좋은 쏘이만두1kg(30g*33EA)</t>
  </si>
  <si>
    <t>우리밀 33.97%,돼직고기 27.28%, 우리찹쌀가루0.57%</t>
    <phoneticPr fontId="19" type="noConversion"/>
  </si>
  <si>
    <t>{냉동}우리밀우리쌀탕수만두</t>
    <phoneticPr fontId="19" type="noConversion"/>
  </si>
  <si>
    <t>우리밀15.49%.돼지고기27.32%(국산).찹쌀가루0.93%</t>
    <phoneticPr fontId="19" type="noConversion"/>
  </si>
  <si>
    <t>{냉동}우리밀우리쌀 왕만두(70g*15ea)</t>
    <phoneticPr fontId="19" type="noConversion"/>
  </si>
  <si>
    <t>우리밀19.71%.돼지고기20.4%.(국산),찹쌀가루 1.18%</t>
    <phoneticPr fontId="19" type="noConversion"/>
  </si>
  <si>
    <t>{냉동}우리밀우리쌀 포자만두(50g*20ea)</t>
    <phoneticPr fontId="19" type="noConversion"/>
  </si>
  <si>
    <t>우리밀2.5%,고추(국내산)3%,돼지고기(국내산),부추,당면(국내산)</t>
    <phoneticPr fontId="19" type="noConversion"/>
  </si>
  <si>
    <t>깔끔하고매콤한고추군만두, 28g</t>
    <phoneticPr fontId="19" type="noConversion"/>
  </si>
  <si>
    <t>우리밀2.5%,돼지고기(국내산)20%,부추,당면,양배추(국내산)</t>
    <phoneticPr fontId="19" type="noConversion"/>
  </si>
  <si>
    <t>우리밀한입쏙꼬마군만두, 14g</t>
    <phoneticPr fontId="19" type="noConversion"/>
  </si>
  <si>
    <t>우리밀21.68%,돼지고기(국내산)20.26%,닭고기(국내산)10.13%</t>
    <phoneticPr fontId="19" type="noConversion"/>
  </si>
  <si>
    <t>[우리밀]명품물만두(9g)</t>
    <phoneticPr fontId="93" type="noConversion"/>
  </si>
  <si>
    <t>우리밀22.97%,돼지고기(국내산)17.81%</t>
    <phoneticPr fontId="19" type="noConversion"/>
  </si>
  <si>
    <t>[우리밀]명품고기왕만두(50g*20ea)</t>
    <phoneticPr fontId="93" type="noConversion"/>
  </si>
  <si>
    <t>우리밀24.67%,돼지고기(국산)20.21%</t>
    <phoneticPr fontId="19" type="noConversion"/>
  </si>
  <si>
    <t>[우리밀]명품복만두(20g)</t>
    <phoneticPr fontId="93" type="noConversion"/>
  </si>
  <si>
    <t>우리밀26.64%,돼지고기(국내산)14.71%</t>
    <phoneticPr fontId="19" type="noConversion"/>
  </si>
  <si>
    <t>[우리밀]고추잡채군만두(28g)</t>
    <phoneticPr fontId="93" type="noConversion"/>
  </si>
  <si>
    <t>우리밀26.87%,돼지고기(국내산)20.48%</t>
    <phoneticPr fontId="19" type="noConversion"/>
  </si>
  <si>
    <t>[우리밀]명품찐만두(28g)</t>
    <phoneticPr fontId="93" type="noConversion"/>
  </si>
  <si>
    <t>우리밀밀가루,무항생제계육,국산채소</t>
    <phoneticPr fontId="19" type="noConversion"/>
  </si>
  <si>
    <t>우리밀무항생제닭다리만두</t>
    <phoneticPr fontId="19" type="noConversion"/>
  </si>
  <si>
    <t>푸르나이</t>
    <phoneticPr fontId="19" type="noConversion"/>
  </si>
  <si>
    <t>우리밀밀가루,무항생제인증돈육,국산채소</t>
    <phoneticPr fontId="19" type="noConversion"/>
  </si>
  <si>
    <t>무농약밀무항생제돈육,군만두</t>
    <phoneticPr fontId="19" type="noConversion"/>
  </si>
  <si>
    <t>무농약밀무항생제돈육,김치손만두</t>
    <phoneticPr fontId="19" type="noConversion"/>
  </si>
  <si>
    <t>무농약밀무항생제돈육,물만두</t>
    <phoneticPr fontId="19" type="noConversion"/>
  </si>
  <si>
    <t>무농약밀무항생제돈육,손만두</t>
    <phoneticPr fontId="19" type="noConversion"/>
  </si>
  <si>
    <t>무농약밀무항생제돈육,왕만두</t>
    <phoneticPr fontId="19" type="noConversion"/>
  </si>
  <si>
    <t>우리밀밀가루,무항생제인증돈육,유기인증쌀</t>
    <phoneticPr fontId="19" type="noConversion"/>
  </si>
  <si>
    <t>우리밀유기농밥만두</t>
    <phoneticPr fontId="19" type="noConversion"/>
  </si>
  <si>
    <t>유부(국내산)14,당면</t>
    <phoneticPr fontId="19" type="noConversion"/>
  </si>
  <si>
    <t>유부복주머니만두50g</t>
    <phoneticPr fontId="19" type="noConversion"/>
  </si>
  <si>
    <t>유부15%, 두부15%, 국내산돼지고기14%, 도토리당면11% 외 기타</t>
  </si>
  <si>
    <t>크로바 명품도토리유부보쌈만두</t>
  </si>
  <si>
    <t>(40g*25ea)</t>
  </si>
  <si>
    <t>유부복주머니만두</t>
  </si>
  <si>
    <t>으깬감자 35%, 옥수수 6%, 새우 4%</t>
  </si>
  <si>
    <t>바른선빠타테파스타라비올리,15g*66ea</t>
  </si>
  <si>
    <t>토마토케찹12%,피자소스3%,돼지고기(국내산)</t>
    <phoneticPr fontId="19" type="noConversion"/>
  </si>
  <si>
    <t>구워먹는피자만두, 20g</t>
    <phoneticPr fontId="19" type="noConversion"/>
  </si>
  <si>
    <t>푸드웨어</t>
  </si>
  <si>
    <t>일품오리감자찐만두</t>
  </si>
  <si>
    <t>화권믹스44.6%, 돈육국산 13.5%, 당면 7.5%, 부처 7.5%</t>
  </si>
  <si>
    <t xml:space="preserve">바른선폭신폭신부추잡채따바오 60g </t>
  </si>
  <si>
    <t>화권믹스44.8,돈육(국내산)14.5</t>
    <phoneticPr fontId="19" type="noConversion"/>
  </si>
  <si>
    <t>발효고기왕만두</t>
    <phoneticPr fontId="97" type="noConversion"/>
  </si>
  <si>
    <t>HACCP제품,밀가루23.22%,돼지고기18.44%,부추14.56%/엄지식품</t>
  </si>
  <si>
    <t>9g,물만두</t>
  </si>
  <si>
    <t>고기왕만두</t>
    <phoneticPr fontId="19" type="noConversion"/>
  </si>
  <si>
    <t>김치왕만두</t>
    <phoneticPr fontId="19" type="noConversion"/>
  </si>
  <si>
    <t>1350g</t>
    <phoneticPr fontId="19" type="noConversion"/>
  </si>
  <si>
    <t>감자떡만두</t>
    <phoneticPr fontId="19" type="noConversion"/>
  </si>
  <si>
    <t>감자떡김치만두</t>
    <phoneticPr fontId="19" type="noConversion"/>
  </si>
  <si>
    <t>김치만두,손만두</t>
    <phoneticPr fontId="19" type="noConversion"/>
  </si>
  <si>
    <t>왕만두,70g</t>
    <phoneticPr fontId="19" type="noConversion"/>
  </si>
  <si>
    <t>자만두,28g</t>
    <phoneticPr fontId="19" type="noConversion"/>
  </si>
  <si>
    <t>돼지고기(국산)20.7%,소맥분,양파,양배추,대파,난백,절임배추,두부,부추,당면,감자전분,도토리가루(중국산),생강,</t>
  </si>
  <si>
    <t>바른선도토리감자만두, 50g*20ea</t>
  </si>
  <si>
    <t>닭고기(국산) 28.4%,부침가루,양배추,치즈,양파,소맥분,대파,데리야끼소스,,마요네즈,대두단백,마늘,빵가루,우스타소스</t>
  </si>
  <si>
    <t>바른선납작치즈데리치킨만두,50g*20ea</t>
  </si>
  <si>
    <t>돼지고기(국산), 새송이버섯/표고버섯 15.08%</t>
  </si>
  <si>
    <t>버섯군만두</t>
  </si>
  <si>
    <t>규격 가격</t>
    <phoneticPr fontId="19" type="noConversion"/>
  </si>
  <si>
    <t>돼지고기 14.17%(국산),양배추,대파,양파,두부</t>
    <phoneticPr fontId="19" type="noConversion"/>
  </si>
  <si>
    <t>민속만두</t>
  </si>
  <si>
    <t>13.5g*82ea</t>
  </si>
  <si>
    <t>13.5g*92ea</t>
  </si>
  <si>
    <t>돼지고기23.83%(국산), 두부,숙주,양파, 난백(계란)</t>
  </si>
  <si>
    <t>1.25kg</t>
    <phoneticPr fontId="19" type="noConversion"/>
  </si>
  <si>
    <t>손만두</t>
  </si>
  <si>
    <t>25g*50ea</t>
  </si>
  <si>
    <t>김치 23.42%(국산), 돼지고기22.38%(국산)</t>
    <phoneticPr fontId="19" type="noConversion"/>
  </si>
  <si>
    <t>돼지고기14.70%, (국산) 당면 11.8%</t>
  </si>
  <si>
    <t>떡볶이와 잘어울리는 당면만두</t>
  </si>
  <si>
    <t>돼지고기24.14%(국산),피망9.53%</t>
  </si>
  <si>
    <t>피망잡채군만두</t>
  </si>
  <si>
    <t>돼지고기 31.88%(국산)</t>
  </si>
  <si>
    <t>군만두</t>
  </si>
  <si>
    <t>돼지고기 24.16%(국산), 부추 18.58%</t>
  </si>
  <si>
    <t>실속군만두</t>
  </si>
  <si>
    <t>돼지고기 24.85%(국산), 부추 19.33%</t>
  </si>
  <si>
    <t>실속물만두</t>
  </si>
  <si>
    <t>10g*100ea</t>
  </si>
  <si>
    <t>돼지고기 27.49%(국산)</t>
  </si>
  <si>
    <t>고기왕만두</t>
  </si>
  <si>
    <t>김치 29.19%(국산),돼지고기23.22%(국산)</t>
  </si>
  <si>
    <t>무농약밀(국산),절임배추(국산)생야채</t>
    <phoneticPr fontId="19" type="noConversion"/>
  </si>
  <si>
    <t>노랑꼬마채식만두</t>
    <phoneticPr fontId="19" type="noConversion"/>
  </si>
  <si>
    <t>돼지고기(국산) 11.02%, 돈지7.87%, 마늘 0.79%, 양조간장0.63%, 당면 7.48%, 두부 4.72%, 양배추 4.72%, 소맥분 26.46%</t>
  </si>
  <si>
    <t xml:space="preserve">바른선 행복한 만찬 교자만두 </t>
    <phoneticPr fontId="19" type="noConversion"/>
  </si>
  <si>
    <t>(13g*100ea)</t>
    <phoneticPr fontId="19" type="noConversion"/>
  </si>
  <si>
    <t>돼지고기(국산)11.67%, 마늘 0.83%, 생강 0.17%, 양조간장 0.33%, 갈은콩단백 5%, 양배추 8.33%, 양파, 참기름 0.5%, 소맥분 20.29%</t>
  </si>
  <si>
    <t xml:space="preserve">바른선 행복한 만찬 물만두 </t>
    <phoneticPr fontId="19" type="noConversion"/>
  </si>
  <si>
    <t>(9g*150ea)</t>
    <phoneticPr fontId="19" type="noConversion"/>
  </si>
  <si>
    <t>돼지고기(국산)8.13%, 돈지 8.13%, 정제염 0.33%, 생마늘 1.46%, 양조간장 0.98%, 대두단백 2.44%, 두부 3.25%, 당면 13%, 난백,소맥분 11.41%</t>
  </si>
  <si>
    <t>바른선 튀김고추만두</t>
    <phoneticPr fontId="19" type="noConversion"/>
  </si>
  <si>
    <t>20g*50(±3)ea</t>
    <phoneticPr fontId="19" type="noConversion"/>
  </si>
  <si>
    <t>감자고기찐만두(약28.6g)</t>
    <phoneticPr fontId="19" type="noConversion"/>
  </si>
  <si>
    <t>감자김치찐만두(약28.6g)</t>
    <phoneticPr fontId="19" type="noConversion"/>
  </si>
  <si>
    <t>감자고기손만두(30g)</t>
    <phoneticPr fontId="19" type="noConversion"/>
  </si>
  <si>
    <t>감자김치손만두(30g)</t>
    <phoneticPr fontId="19" type="noConversion"/>
  </si>
  <si>
    <t>감자고기왕만두(50g)</t>
    <phoneticPr fontId="19" type="noConversion"/>
  </si>
  <si>
    <t>오리정육(국산)8.66%,돈육(국산)외/ 푸르온</t>
    <phoneticPr fontId="19" type="noConversion"/>
  </si>
  <si>
    <t>오리고기손만두(30g)</t>
    <phoneticPr fontId="19" type="noConversion"/>
  </si>
  <si>
    <t>오리정육(국산)9.3%,돈육(국산)외/ 푸르온</t>
    <phoneticPr fontId="19" type="noConversion"/>
  </si>
  <si>
    <t>오리고기왕만두(70g)</t>
    <phoneticPr fontId="19" type="noConversion"/>
  </si>
  <si>
    <t>돈육(국산)18.8%외/ 푸드웨어</t>
    <phoneticPr fontId="19" type="noConversion"/>
  </si>
  <si>
    <t>고기왕만두(30g)</t>
    <phoneticPr fontId="19" type="noConversion"/>
  </si>
  <si>
    <t>김치왕만두(30g)</t>
    <phoneticPr fontId="19" type="noConversion"/>
  </si>
  <si>
    <t>돈육(국산)15%외/푸드웨어</t>
    <phoneticPr fontId="19" type="noConversion"/>
  </si>
  <si>
    <t>궁중왕만두(70g)</t>
    <phoneticPr fontId="19" type="noConversion"/>
  </si>
  <si>
    <t>밀가루(호주산)17.85%,돈육(국내산)12.59%,김치(국내산)33.03%외/ 세린식품</t>
    <phoneticPr fontId="19" type="noConversion"/>
  </si>
  <si>
    <t>궁중김치왕만두(70g)</t>
    <phoneticPr fontId="19" type="noConversion"/>
  </si>
  <si>
    <t>돈육(국산)14.42%외/ 한일후드</t>
    <phoneticPr fontId="19" type="noConversion"/>
  </si>
  <si>
    <t>돈육(국산)26.5%외/ 푸드웨어</t>
    <phoneticPr fontId="19" type="noConversion"/>
  </si>
  <si>
    <t>부추물만두</t>
  </si>
  <si>
    <t>궁중감자물만두</t>
  </si>
  <si>
    <t>돈육(국산)27.46%외/ 푸드웨어</t>
    <phoneticPr fontId="19" type="noConversion"/>
  </si>
  <si>
    <t>완탕부추물만두[튀김용]</t>
  </si>
  <si>
    <t>우리밀(밀:국산)6.26%,돼지고기(국산)26.32%,강황분말(국산)0.06%외/ 보부식품</t>
    <phoneticPr fontId="19" type="noConversion"/>
  </si>
  <si>
    <t>우리밀강황누드물만두</t>
  </si>
  <si>
    <t>우리밀(밀:국산)5.94%,돼지고기(국산)20.20%,시금치분말(국산)0.59%외/ 보부식품</t>
    <phoneticPr fontId="19" type="noConversion"/>
  </si>
  <si>
    <t>우리밀시금치누드물만두</t>
  </si>
  <si>
    <t>화권믹스(밀:호주산)36.67%,돈육(국내산)18.25%,당면(고구마전분)10.73%외/ 세린식품</t>
    <phoneticPr fontId="19" type="noConversion"/>
  </si>
  <si>
    <t>발효왕만두(80g)</t>
    <phoneticPr fontId="19" type="noConversion"/>
  </si>
  <si>
    <t>감자복만두[튀김용]</t>
  </si>
  <si>
    <t>밀가루(호주산)32.26%,돈육(국내산)11.15%,당면(고구마전분)21.19%외/ 세린식품</t>
    <phoneticPr fontId="19" type="noConversion"/>
  </si>
  <si>
    <t>고기군만두(약28g)</t>
    <phoneticPr fontId="19" type="noConversion"/>
  </si>
  <si>
    <t>돈육(국산)24.22%,당면3.9%외/ 푸드웨어</t>
    <phoneticPr fontId="19" type="noConversion"/>
  </si>
  <si>
    <t>궁중군만두(약25g)</t>
    <phoneticPr fontId="19" type="noConversion"/>
  </si>
  <si>
    <t>고추잡채군만두(약25g)</t>
    <phoneticPr fontId="19" type="noConversion"/>
  </si>
  <si>
    <t>돈육(국산)9.48%,계육(국산)9.48%외/ 새아침</t>
    <phoneticPr fontId="19" type="noConversion"/>
  </si>
  <si>
    <t>반달납작군만두(40g)</t>
    <phoneticPr fontId="19" type="noConversion"/>
  </si>
  <si>
    <t>미트볼</t>
    <phoneticPr fontId="19" type="noConversion"/>
  </si>
  <si>
    <t>닭고기(국내산)32.84  /이츠웰</t>
  </si>
  <si>
    <t>이츠웰 옥수수 톡톡 미트볼11g</t>
  </si>
  <si>
    <t>미트볼</t>
  </si>
  <si>
    <t>닭고기(국산) 49.67%, 돼지고기(국산) 10.64 %</t>
  </si>
  <si>
    <t>바른선V미트볼,10g</t>
  </si>
  <si>
    <t>돈육(국내산)66.22%</t>
  </si>
  <si>
    <t>미트볼12g</t>
  </si>
  <si>
    <t>미트볼12중탕용</t>
  </si>
  <si>
    <t>돈육(국내산)66.22%두부,청양고추</t>
  </si>
  <si>
    <t>청양고추두부미트볼12g</t>
  </si>
  <si>
    <t>돈육(국내산)66.22,불고기양념,빵가루</t>
  </si>
  <si>
    <t>참한미트볼 약10g</t>
  </si>
  <si>
    <t>돈육(국내산)71%베이컨</t>
  </si>
  <si>
    <t>베이컨미트볼12g</t>
  </si>
  <si>
    <t>돼지고기(국내산) 63.22%, 분쇄땅콩(중국산)3%,두부(대두)2.5%,소맥분(밀:미국산, 호주산)10%, 불고기양념3.8%, 빵가루,마늘,생강,대두단백참기름등</t>
  </si>
  <si>
    <t>착한 땅콩미트볼</t>
  </si>
  <si>
    <t>(91개~100개)</t>
  </si>
  <si>
    <t>돼지고기(국내산) 64.22%, 소맥분(밀:미국산, 호주산)</t>
  </si>
  <si>
    <t>카레미트볼</t>
  </si>
  <si>
    <t>(91~100개)</t>
  </si>
  <si>
    <t>돼지고기(국내산) 66.22%, 소맥분(밀:미국산, 호주산)</t>
  </si>
  <si>
    <t>미트볼(중탕용)kg</t>
  </si>
  <si>
    <t>돼지고기57.23%(국산)양파(국산), 부추,두부,칼슘첨가</t>
  </si>
  <si>
    <t>튼튼미트볼</t>
  </si>
  <si>
    <t>돼지고기69.52%(국산), 빵가루, 조직대두단백, 대파, 양파, 숯불맛엑기스0.32%, 그릴린지비0.24%, 숯불갈비향0.02%</t>
  </si>
  <si>
    <t>착한 숯불미트볼</t>
  </si>
  <si>
    <t>(12g*83±3)</t>
  </si>
  <si>
    <t xml:space="preserve">돼지고기69.73%, 정제수, 빵가루, 대두단백, 대파, 양파, 옥수수전분, 간장, 백설탕, 데미그레이스소스, </t>
  </si>
  <si>
    <t>착한 알미트볼</t>
  </si>
  <si>
    <t>돼지고기45.11%(국산),닭고기21.23%(국산),정제수,매운불소스(우유,대두,밀),양파(국산)</t>
  </si>
  <si>
    <t>화끈하게 매운 양파 미트볼</t>
  </si>
  <si>
    <t>(10g*95ea이상)</t>
    <phoneticPr fontId="19" type="noConversion"/>
  </si>
  <si>
    <t>돼지고기(국산74.98%),냉동마늘1.3%</t>
  </si>
  <si>
    <t>직화구이갈릭미트볼</t>
  </si>
  <si>
    <t>10g*78ea</t>
  </si>
  <si>
    <t>돼지고기(국산) 44.51%, 닭고기(국산)20.94%,양파,치즈 (우유/국산) 8.32%</t>
  </si>
  <si>
    <t>치즈미트볼(중탕)</t>
  </si>
  <si>
    <t>돼지고기16.48%(국산),닭고기54.95%(국산)</t>
  </si>
  <si>
    <t>청정원미트볼</t>
  </si>
  <si>
    <t>10.5g*95ea</t>
  </si>
  <si>
    <t>돼지고기32.22%(국산), 닭고기19.33%(국산),양파12.89%</t>
  </si>
  <si>
    <t>쉐프원 미트볼</t>
  </si>
  <si>
    <t>10g*85ea이상</t>
  </si>
  <si>
    <t>돈육(국산)24%,닭고기(국산)36%</t>
    <phoneticPr fontId="19" type="noConversion"/>
  </si>
  <si>
    <t>산내마을 23곡알미트볼</t>
    <phoneticPr fontId="19" type="noConversion"/>
  </si>
  <si>
    <t>돼지고기 72.50 %(국산),,양파(국산)
마늘 1.30 %(중국산), 마늘분말 0.50 %(마늘:중국산)</t>
    <phoneticPr fontId="19" type="noConversion"/>
  </si>
  <si>
    <t>짜지않은 직화구이갈릭미트볼</t>
  </si>
  <si>
    <t>닭고기(국내산)38.14%,돈육(국내산)19.07%,양파(국내산),대파(국내산)외/ 새아침</t>
    <phoneticPr fontId="19" type="noConversion"/>
  </si>
  <si>
    <t>궁중미트볼</t>
  </si>
  <si>
    <t>돈육(국내산)66.22%,해조칼슘0.2%외 -無MSG, 無아질산염- / 리치푸드시스템</t>
    <phoneticPr fontId="19" type="noConversion"/>
  </si>
  <si>
    <t>칼슘야채미트볼</t>
  </si>
  <si>
    <t>야채미트볼  (중탕)</t>
  </si>
  <si>
    <t>참미트볼</t>
  </si>
  <si>
    <t>미트볼,냉동</t>
    <phoneticPr fontId="19" type="noConversion"/>
  </si>
  <si>
    <t>계육(국내산)68.2%</t>
    <phoneticPr fontId="19" type="noConversion"/>
  </si>
  <si>
    <t>깐풍기</t>
    <phoneticPr fontId="19" type="noConversion"/>
  </si>
  <si>
    <t>계육(국산,다리살40.71)58.8%, 돈육(국산)9.05%, 청양고추1.13%</t>
  </si>
  <si>
    <t>매콤치킨볼</t>
  </si>
  <si>
    <t>국내산돈육26.4,국내산계육37</t>
  </si>
  <si>
    <t>국산계육34/CJ</t>
  </si>
  <si>
    <t>국산돈육36.3,국내산계육12.1</t>
  </si>
  <si>
    <t>해조칼슘미트볼</t>
    <phoneticPr fontId="19" type="noConversion"/>
  </si>
  <si>
    <t>국산돈육52.8,고추장바베큐소스/CJ</t>
  </si>
  <si>
    <t>11g,상하이바베큐미트볼,중탕</t>
  </si>
  <si>
    <t>국산돈육53.81/CJ</t>
  </si>
  <si>
    <t>바로조리숯불미트볼(중탕),11g</t>
  </si>
  <si>
    <t>국산돈육55/이츠웰</t>
  </si>
  <si>
    <t>미트볼,11g</t>
  </si>
  <si>
    <t>국산돈육66.22</t>
  </si>
  <si>
    <t>순살미트볼,10g</t>
    <phoneticPr fontId="19" type="noConversion"/>
  </si>
  <si>
    <t>오븐용</t>
    <phoneticPr fontId="19" type="noConversion"/>
  </si>
  <si>
    <t>중탕용</t>
    <phoneticPr fontId="19" type="noConversion"/>
  </si>
  <si>
    <t>국산돈육70/CJ</t>
  </si>
  <si>
    <t>국산돼지44.2</t>
    <phoneticPr fontId="19" type="noConversion"/>
  </si>
  <si>
    <t>국산돼지71.7,갈비양념,양파</t>
    <phoneticPr fontId="19" type="noConversion"/>
  </si>
  <si>
    <t xml:space="preserve">프리미엄미트볼 </t>
    <phoneticPr fontId="19" type="noConversion"/>
  </si>
  <si>
    <t>국산돼지고기66.22%</t>
  </si>
  <si>
    <t>뜰안애미트볼</t>
  </si>
  <si>
    <t>뜰안애미트볼(중탕용)</t>
  </si>
  <si>
    <t>국산돼지고기66022%두부2.2%청양고추3%</t>
  </si>
  <si>
    <t>청양고추두부미트볼</t>
  </si>
  <si>
    <t>국산오징어23.4,새우(베트남,태국)15.6</t>
  </si>
  <si>
    <t>오징어새우미트볼,10g</t>
    <phoneticPr fontId="19" type="noConversion"/>
  </si>
  <si>
    <t>닭고기(국내산)67.08%,불고기양념장,돼지고기(국내산)</t>
  </si>
  <si>
    <t>후리컨들 볼 10g</t>
  </si>
  <si>
    <t>닭고기(국내산38%),돈육(국내산40%)
오메가3 0.03%</t>
  </si>
  <si>
    <t>오메가3 미트볼 10g</t>
  </si>
  <si>
    <t>돈육(국내산)36.34,계육(국내산)12,칼슘</t>
    <phoneticPr fontId="19" type="noConversion"/>
  </si>
  <si>
    <t>칼슘미트볼</t>
    <phoneticPr fontId="19" type="noConversion"/>
  </si>
  <si>
    <t>돈육(국내산)88.36%,우육(국내산)4.45%</t>
    <phoneticPr fontId="19" type="noConversion"/>
  </si>
  <si>
    <t>고기미트볼9g</t>
    <phoneticPr fontId="19" type="noConversion"/>
  </si>
  <si>
    <t>돈육(국내산)88.36%,청피망,당근,양파</t>
    <phoneticPr fontId="19" type="noConversion"/>
  </si>
  <si>
    <t>야채미트볼9g</t>
    <phoneticPr fontId="19" type="noConversion"/>
  </si>
  <si>
    <t>돈육(국산) 52.4%,사과소스 30%,양파 (MSG 無첨가)</t>
  </si>
  <si>
    <t>사과소스in미트볼</t>
  </si>
  <si>
    <t>돈육(국산)36.72, 계육(국산)28.21, 칠곡분말(국산)0.6</t>
  </si>
  <si>
    <t>우리칠곡미트볼</t>
  </si>
  <si>
    <t>돈육(국산)41.64%,닭고기(국산)10%,파인애플4.9%</t>
    <phoneticPr fontId="19" type="noConversion"/>
  </si>
  <si>
    <t>{냉동}파인애플미트볼</t>
    <phoneticPr fontId="19" type="noConversion"/>
  </si>
  <si>
    <t>돈육(국산)50%,건조크랜베리초이스(미국산)4.19%</t>
    <phoneticPr fontId="19" type="noConversion"/>
  </si>
  <si>
    <t>크랜베리크런치미트볼</t>
    <phoneticPr fontId="19" type="noConversion"/>
  </si>
  <si>
    <t>돈육(국산)53.11%,계육(국산)13.28%,클로브분말</t>
  </si>
  <si>
    <t>선진미트볼,11g,튀김</t>
  </si>
  <si>
    <t>돈육(국산)66.65%,계육(국산)5.55%,해조칼슘</t>
  </si>
  <si>
    <t>칼슘미트볼플러스,11g,중탕</t>
  </si>
  <si>
    <t>돼지고기(국내산)39.8%,계육(국내산)30.28%,표고버섯10.2%(국내산),칼슘0.8%</t>
    <phoneticPr fontId="19" type="noConversion"/>
  </si>
  <si>
    <t>표고버섯칼슘미트볼, 10-11g</t>
    <phoneticPr fontId="19" type="noConversion"/>
  </si>
  <si>
    <t>돼지고기(국내산)52.04%,닭가슴살(국내산)6.14%, 오곡(우리밀,현미,보리,흰콩,차조/국산)8.18%</t>
    <phoneticPr fontId="19" type="noConversion"/>
  </si>
  <si>
    <t>{냉동}우리밀오곡미트볼</t>
    <phoneticPr fontId="19" type="noConversion"/>
  </si>
  <si>
    <t>돼지고기(국내산)53.64%,닭가슴살(국내산)13.84%,오곡(국내산)3.45%</t>
    <phoneticPr fontId="19" type="noConversion"/>
  </si>
  <si>
    <t>{냉동}오곡갈릭미트볼</t>
    <phoneticPr fontId="19" type="noConversion"/>
  </si>
  <si>
    <t>돼지고기(국산)55.28%</t>
    <phoneticPr fontId="19" type="noConversion"/>
  </si>
  <si>
    <t>알미트볼</t>
    <phoneticPr fontId="19" type="noConversion"/>
  </si>
  <si>
    <t>두부 34.3%, 잡채/풀무원</t>
  </si>
  <si>
    <t>바른선미니두부잡채바</t>
  </si>
  <si>
    <t>두부53%(수입산),치즈5.34%(미국산),양파,대파,피망</t>
    <phoneticPr fontId="19" type="noConversion"/>
  </si>
  <si>
    <t>치즈두부볼</t>
    <phoneticPr fontId="19" type="noConversion"/>
  </si>
  <si>
    <t>생돈육 70.25%/풀무원</t>
  </si>
  <si>
    <t>바른선두부미트볼,10g</t>
  </si>
  <si>
    <t>홍게살 미트볼</t>
  </si>
  <si>
    <t>파인미트볼</t>
    <phoneticPr fontId="19" type="noConversion"/>
  </si>
  <si>
    <t>부꾸미</t>
    <phoneticPr fontId="19" type="noConversion"/>
  </si>
  <si>
    <t>고운팥앙금38.01%[팥(중국산)],/CJ</t>
  </si>
  <si>
    <t>백설 수수 부꾸미42g</t>
  </si>
  <si>
    <t>단호박 10.86%, 찹쌀가루 27.15% /CJ</t>
  </si>
  <si>
    <t>백설 단호박 부꾸미42g</t>
  </si>
  <si>
    <t>수수부꾸미(40g)</t>
    <phoneticPr fontId="19" type="noConversion"/>
  </si>
  <si>
    <t>산적&amp;완자</t>
  </si>
  <si>
    <t>닭고기32.29%(국산), 돼지고기21.53%(국산), 빵가루, 정제수, 대두단백, 양파, 대파, 마늘, 갈비맛소스</t>
  </si>
  <si>
    <t>착한 고기산적</t>
  </si>
  <si>
    <t>(20g*52±3)</t>
  </si>
  <si>
    <t>돼지고기(국내산) 55.5%, 양파, 대파, 깻잎 6%, 빵가루 등</t>
  </si>
  <si>
    <t>깻잎고기전</t>
  </si>
  <si>
    <t>(29~31개)</t>
  </si>
  <si>
    <t>오징어(수입) 42.52%, 연육(수입) 28.23%, 돈지방(국내산),양파, 대파 등</t>
  </si>
  <si>
    <t>착한 해물완자(30g)</t>
  </si>
  <si>
    <t>산적,냉동</t>
  </si>
  <si>
    <t>돼지고기 63 %(국산/돈갈비살 25.19 %, 뒷다리살 23.75%)</t>
  </si>
  <si>
    <t>바른선V갈비구이적,14g*70ea</t>
  </si>
  <si>
    <t>돼지고기(국산)50%, 닭고기(국산) 10%, 소고기(호주산) 8%, 보리분말 1.3%</t>
  </si>
  <si>
    <t>바른선보리깃든구이적너비아니, 42g*24ea</t>
  </si>
  <si>
    <t>새우</t>
  </si>
  <si>
    <t xml:space="preserve">바나메이새우(베트남)32%,흰색빵가루29.47%,노란색빵가루12.70%타피오카전분13.80%
</t>
  </si>
  <si>
    <t>300g</t>
    <phoneticPr fontId="19" type="noConversion"/>
  </si>
  <si>
    <t>왕새우 300g</t>
  </si>
  <si>
    <t>(30g*10개)</t>
  </si>
  <si>
    <t>새우(수입산) 58.5%, 밀가루24.97%, 옥수수전분14.85%, 분리대두단백, 베이킹파우더</t>
  </si>
  <si>
    <t>착한깐쇼새우</t>
  </si>
  <si>
    <t>(90개~95개)</t>
  </si>
  <si>
    <t>새우58.5%</t>
  </si>
  <si>
    <t>새우까스,냉동</t>
  </si>
  <si>
    <t>(주)참손푸드</t>
  </si>
  <si>
    <t>칼슘통살새우까스-80g</t>
  </si>
  <si>
    <t>칼슘통살새우까스-50g</t>
  </si>
  <si>
    <t>새우15.31게맛살15.31</t>
  </si>
  <si>
    <t>새우까스60,80g</t>
  </si>
  <si>
    <t>새우8.67/이츠웰</t>
  </si>
  <si>
    <t>새우까스,60g</t>
  </si>
  <si>
    <t>새우베트남산50</t>
  </si>
  <si>
    <t>새우품은까스50</t>
  </si>
  <si>
    <t>새우까스,냉동</t>
    <phoneticPr fontId="19" type="noConversion"/>
  </si>
  <si>
    <t>새우살(미국산)29.8%,연육33.73%70g</t>
    <phoneticPr fontId="19" type="noConversion"/>
  </si>
  <si>
    <t>유산균통새우까스70g/특허상품</t>
    <phoneticPr fontId="19" type="noConversion"/>
  </si>
  <si>
    <t>새우살(수입)14%,오징어(페루,칠레)34%</t>
  </si>
  <si>
    <t>통살새우까스80g</t>
  </si>
  <si>
    <t>새우살(중국)14.37,연육40.45</t>
    <phoneticPr fontId="19" type="noConversion"/>
  </si>
  <si>
    <t>새우까스,80g</t>
    <phoneticPr fontId="19" type="noConversion"/>
  </si>
  <si>
    <t>연육32,95/이츠웰</t>
  </si>
  <si>
    <t>연육33.8(베트남),새우4.7</t>
    <phoneticPr fontId="19" type="noConversion"/>
  </si>
  <si>
    <t>새우까스</t>
    <phoneticPr fontId="19" type="noConversion"/>
  </si>
  <si>
    <t>조리가공류</t>
    <phoneticPr fontId="93" type="noConversion"/>
  </si>
  <si>
    <t>오징어(국내산)26.4,칼슘,통새우살22</t>
    <phoneticPr fontId="19" type="noConversion"/>
  </si>
  <si>
    <t>생새우까스80g</t>
    <phoneticPr fontId="19" type="noConversion"/>
  </si>
  <si>
    <t>H</t>
    <phoneticPr fontId="93" type="noConversion"/>
  </si>
  <si>
    <t>푸름</t>
    <phoneticPr fontId="93" type="noConversion"/>
  </si>
  <si>
    <t>칼슘첨가</t>
    <phoneticPr fontId="19" type="noConversion"/>
  </si>
  <si>
    <t>오징어(페루산)26.42,새우살(중국산)21.12,해조칼슘/참손</t>
  </si>
  <si>
    <t>통새우까스,60g</t>
  </si>
  <si>
    <t>통새우까스,80g</t>
  </si>
  <si>
    <t>통살새우23.38</t>
  </si>
  <si>
    <t>칼슘통살새우까스,60/80g</t>
    <phoneticPr fontId="19" type="noConversion"/>
  </si>
  <si>
    <t>둥근새우품은까스60</t>
    <phoneticPr fontId="19" type="noConversion"/>
  </si>
  <si>
    <t>새우베트남산50 덴뿌라반죽안에 오븐가능</t>
    <phoneticPr fontId="19" type="noConversion"/>
  </si>
  <si>
    <t>플라워 왕새우튀김50</t>
    <phoneticPr fontId="19" type="noConversion"/>
  </si>
  <si>
    <t>플라워 새우볼20g</t>
    <phoneticPr fontId="19" type="noConversion"/>
  </si>
  <si>
    <t>크런치통살새우까스(60g)</t>
    <phoneticPr fontId="19" type="noConversion"/>
  </si>
  <si>
    <t>크런치통살새우까스(80g)</t>
    <phoneticPr fontId="19" type="noConversion"/>
  </si>
  <si>
    <t>새우튀김,냉동</t>
    <phoneticPr fontId="19" type="noConversion"/>
  </si>
  <si>
    <t>라이스볼12.07%(백미:국산),새우9.76%(수입산),연육(베트남산)</t>
    <phoneticPr fontId="19" type="noConversion"/>
  </si>
  <si>
    <t>라이스크런치새우볼</t>
    <phoneticPr fontId="19" type="noConversion"/>
  </si>
  <si>
    <t>베트남</t>
  </si>
  <si>
    <t>생새우튀김</t>
  </si>
  <si>
    <t>(왕)생새우튀김</t>
  </si>
  <si>
    <t>베트남블랙타이거새우35/이츠웰</t>
  </si>
  <si>
    <t>1.28kg</t>
  </si>
  <si>
    <t>왕새우튀김,32g</t>
  </si>
  <si>
    <t>새우 63%,우리밀28.42%(밀:국산)</t>
    <phoneticPr fontId="19" type="noConversion"/>
  </si>
  <si>
    <t>{냉동}우리밀깐쇼새우</t>
    <phoneticPr fontId="19" type="noConversion"/>
  </si>
  <si>
    <t>새우(베트남)30%,습빵가루29.4%</t>
  </si>
  <si>
    <t>왕새위튀김30g</t>
  </si>
  <si>
    <t>새우(베트남)40,습빵가루31.8,베타믹스,무아질산</t>
  </si>
  <si>
    <t>왕새위튀김40g</t>
  </si>
  <si>
    <t>새우(베트남)58.5</t>
    <phoneticPr fontId="19" type="noConversion"/>
  </si>
  <si>
    <t>싱싱깐쇼새우,11g</t>
    <phoneticPr fontId="19" type="noConversion"/>
  </si>
  <si>
    <t>새우(베트남산)58.5% 외12g</t>
    <phoneticPr fontId="19" type="noConversion"/>
  </si>
  <si>
    <t>깐쇼새우</t>
    <phoneticPr fontId="19" type="noConversion"/>
  </si>
  <si>
    <t>새우(수입)58.5,밀가루,옥수수전분</t>
  </si>
  <si>
    <t>깐쇼새우 약11g</t>
    <phoneticPr fontId="19" type="noConversion"/>
  </si>
  <si>
    <t>새우26.70(베트남산)</t>
    <phoneticPr fontId="19" type="noConversion"/>
  </si>
  <si>
    <t>350g</t>
    <phoneticPr fontId="19" type="noConversion"/>
  </si>
  <si>
    <t>프리미엄왕새우튀김</t>
    <phoneticPr fontId="19" type="noConversion"/>
  </si>
  <si>
    <t>새우32.50%(베트남산),토란67.50%</t>
    <phoneticPr fontId="19" type="noConversion"/>
  </si>
  <si>
    <t>200g</t>
    <phoneticPr fontId="19" type="noConversion"/>
  </si>
  <si>
    <t>쌀가루새우튀김</t>
    <phoneticPr fontId="19" type="noConversion"/>
  </si>
  <si>
    <t xml:space="preserve">새우33.3(베트남산) </t>
    <phoneticPr fontId="19" type="noConversion"/>
  </si>
  <si>
    <t>왕새우튀김 2</t>
    <phoneticPr fontId="19" type="noConversion"/>
  </si>
  <si>
    <t>새우34.80%(베트남산)</t>
    <phoneticPr fontId="19" type="noConversion"/>
  </si>
  <si>
    <t>230g</t>
    <phoneticPr fontId="19" type="noConversion"/>
  </si>
  <si>
    <t>버터플라이생새우튀김</t>
    <phoneticPr fontId="19" type="noConversion"/>
  </si>
  <si>
    <t>새우40%(베트남산),쌀가루28.20%</t>
    <phoneticPr fontId="19" type="noConversion"/>
  </si>
  <si>
    <t>240g</t>
    <phoneticPr fontId="19" type="noConversion"/>
  </si>
  <si>
    <t>토란새우롤튀김</t>
    <phoneticPr fontId="19" type="noConversion"/>
  </si>
  <si>
    <t>새우43.5,생빵가루</t>
    <phoneticPr fontId="19" type="noConversion"/>
  </si>
  <si>
    <t>프리미엄새우후라이</t>
    <phoneticPr fontId="19" type="noConversion"/>
  </si>
  <si>
    <t>새우50%(베트남)습빵가루29.4%</t>
  </si>
  <si>
    <t>통새우튀김45g</t>
  </si>
  <si>
    <t>새우50/이츠웰</t>
  </si>
  <si>
    <t>새우55.60%(베트남산)</t>
    <phoneticPr fontId="19" type="noConversion"/>
  </si>
  <si>
    <t>팝콘새우</t>
    <phoneticPr fontId="19" type="noConversion"/>
  </si>
  <si>
    <t>새우58.5</t>
    <phoneticPr fontId="19" type="noConversion"/>
  </si>
  <si>
    <t>싱싱깐쇼새우</t>
    <phoneticPr fontId="19" type="noConversion"/>
  </si>
  <si>
    <t>새우71.01%/풀무원</t>
  </si>
  <si>
    <t>바른선코코넛쉬림프,20g</t>
  </si>
  <si>
    <t>새우72.54/이츠웰</t>
  </si>
  <si>
    <t>깐쇼새우오곡</t>
  </si>
  <si>
    <t>새우베트남산33</t>
  </si>
  <si>
    <t>왕새우튀김</t>
  </si>
  <si>
    <t>왕왕새우튀김45g</t>
  </si>
  <si>
    <t>새우살 14%/풀무원</t>
  </si>
  <si>
    <t>바른선통살새우버거까스 60g*10ea</t>
  </si>
  <si>
    <t>자숙새우27.43(아랍에미리트산), 연육(태국산),새우2.74(수입),새우엑기스1.10(새우10국산)</t>
    <phoneticPr fontId="19" type="noConversion"/>
  </si>
  <si>
    <t>새우스테이크</t>
    <phoneticPr fontId="19" type="noConversion"/>
  </si>
  <si>
    <t>태국산새우58.5</t>
  </si>
  <si>
    <t>싱싱깐쇼새우</t>
  </si>
  <si>
    <t>태국순새우살35/CJ</t>
  </si>
  <si>
    <t>왕새우튀김,34g</t>
  </si>
  <si>
    <t>태국연육36.31,수입새우12.1</t>
    <phoneticPr fontId="19" type="noConversion"/>
  </si>
  <si>
    <t>새우볼</t>
    <phoneticPr fontId="19" type="noConversion"/>
  </si>
  <si>
    <t>흰다리새우30</t>
  </si>
  <si>
    <t>왕새우튀김,30g</t>
    <phoneticPr fontId="19" type="noConversion"/>
  </si>
  <si>
    <t>감자말이새우롤,20g</t>
    <phoneticPr fontId="19" type="noConversion"/>
  </si>
  <si>
    <t>꽃게롤,20g</t>
    <phoneticPr fontId="19" type="noConversion"/>
  </si>
  <si>
    <t>새우롤,20g</t>
    <phoneticPr fontId="19" type="noConversion"/>
  </si>
  <si>
    <t>새우볼,20g</t>
    <phoneticPr fontId="19" type="noConversion"/>
  </si>
  <si>
    <t>흰다리새우(베트남) 40%, 배터믹스26%, 빵가루 15%,황색빵가루 15%, 프리더스트 4%</t>
  </si>
  <si>
    <t>[단순매입]왕새우튀김 30g*10ea</t>
  </si>
  <si>
    <t>BRC</t>
  </si>
  <si>
    <t>[단순매입]왕새우튀김 20g*30ea</t>
  </si>
  <si>
    <t>흰다리새우40%,흰빵가루23%,오렌지빵가루23%,정제수85,배터믹스3.5%</t>
    <phoneticPr fontId="19" type="noConversion"/>
  </si>
  <si>
    <t>버터플라이25g</t>
    <phoneticPr fontId="19" type="noConversion"/>
  </si>
  <si>
    <t>감자60%,어육(실꼬리돔)20.2%,새우17.5%,타피오카전분0.9%</t>
    <phoneticPr fontId="19" type="noConversion"/>
  </si>
  <si>
    <t>감자말이 새우20g</t>
    <phoneticPr fontId="19" type="noConversion"/>
  </si>
  <si>
    <t>감자말이 새우30g</t>
    <phoneticPr fontId="19" type="noConversion"/>
  </si>
  <si>
    <t>새우60.71%,밀가루20.32%,나이스롤13.98%,베타스타2.8%</t>
    <phoneticPr fontId="19" type="noConversion"/>
  </si>
  <si>
    <t>새우크런치12g</t>
    <phoneticPr fontId="19" type="noConversion"/>
  </si>
  <si>
    <t>새우(태국산)58%, 밀가루(밀:미국산/호주산), 쇼트닝[식물성유지(팜유:수입산)]</t>
  </si>
  <si>
    <t>왕새우튀김(깐쇼새우) 1kg</t>
  </si>
  <si>
    <t>30g*10ea</t>
  </si>
  <si>
    <t xml:space="preserve">고급 블랙타이거 새우 30%(베트남산) </t>
  </si>
  <si>
    <t>브래디드새우(왕새우튀김)</t>
    <phoneticPr fontId="19" type="noConversion"/>
  </si>
  <si>
    <t>새우50%, 빵가루 정제수17.6%, 호모24.7%</t>
  </si>
  <si>
    <t>150g</t>
    <phoneticPr fontId="19" type="noConversion"/>
  </si>
  <si>
    <t>150g</t>
    <phoneticPr fontId="19" type="noConversion"/>
  </si>
  <si>
    <t>버터플라이새우 150g</t>
    <phoneticPr fontId="19" type="noConversion"/>
  </si>
  <si>
    <t>15g*10ea</t>
  </si>
  <si>
    <t>감자58.1%, 어육(실꼬리돔)22.7%, 새우16%, 타피오카전분, 마늘, 
대두유, 설탕, 소금, 후추) 등</t>
  </si>
  <si>
    <t>감자말이새우 200g</t>
    <phoneticPr fontId="19" type="noConversion"/>
  </si>
  <si>
    <t>20g*10ea</t>
    <phoneticPr fontId="19" type="noConversion"/>
  </si>
  <si>
    <t>0.324kg</t>
    <phoneticPr fontId="19" type="noConversion"/>
  </si>
  <si>
    <t>새우춘권 324g</t>
    <phoneticPr fontId="19" type="noConversion"/>
  </si>
  <si>
    <t>18g*18pk</t>
    <phoneticPr fontId="19" type="noConversion"/>
  </si>
  <si>
    <t>새우67.05%(수입산),치킨볼브래더{라이스불25.00%(쌀:태국산)}5.44%</t>
  </si>
  <si>
    <t>라이스 크런치 새우</t>
    <phoneticPr fontId="19" type="noConversion"/>
  </si>
  <si>
    <t>10g*100ea</t>
    <phoneticPr fontId="19" type="noConversion"/>
  </si>
  <si>
    <t>새우(수입산)59.7%외/ 유원식품</t>
    <phoneticPr fontId="19" type="noConversion"/>
  </si>
  <si>
    <t>새우탕수육</t>
  </si>
  <si>
    <t>600g</t>
    <phoneticPr fontId="19" type="noConversion"/>
  </si>
  <si>
    <t>튀김용왕새우</t>
  </si>
  <si>
    <t>생선까스</t>
    <phoneticPr fontId="19" type="noConversion"/>
  </si>
  <si>
    <t>남방대구 50%/이츠웰</t>
  </si>
  <si>
    <t>이츠웰 바삭 커리볼 생선까스 60g</t>
  </si>
  <si>
    <t>이츠웰 바삭 커리볼 생선까스 80g</t>
  </si>
  <si>
    <t>생선까스</t>
  </si>
  <si>
    <t>명태살57.65%(러시아산),생빵가루(밀가루,포도당,이스트,식물성유지,정제염),정제수,배터파우다-디[전분,밀가루,옥수수가루,에긍라부민(계란),정제염],전분,치자옐로우0.35%,정제염</t>
  </si>
  <si>
    <t>명태 생선까스 1.2kg</t>
  </si>
  <si>
    <t>명태 생선까스 800g</t>
  </si>
  <si>
    <t>700g</t>
    <phoneticPr fontId="19" type="noConversion"/>
  </si>
  <si>
    <t>통살새우까스골드 70g</t>
  </si>
  <si>
    <t>(70g*10개)</t>
  </si>
  <si>
    <t>통살새우까스골드 50g</t>
  </si>
  <si>
    <t>선동명태살(수입:러시아산)51%,치즈(미국산)16%,빵가루(밀),정수,소백분(밀),정제염,계란,후추,마늘분,생강분,베이킹파우더</t>
  </si>
  <si>
    <t>선동명태 치즈까스</t>
  </si>
  <si>
    <t>연어1등급(칠레)100%</t>
  </si>
  <si>
    <t>연어까스용40g</t>
  </si>
  <si>
    <t>오징어42.51%(국산),생빵가루(밀가루,포도당,이스트,식물성유지,정제염),연육(수입산/어육,정백당,D-소르비톨,산도조절제),양파(국산),건조빵가루(밀가루,이스트,정제염,대두분,유화제),전분,에이치에스-100,배터파우더-디[에그알부민(계란)],표고버섯엑기스,정백당,청파래0.36%(국산),정제염,아지타이드</t>
  </si>
  <si>
    <t>바다향청파래오징어까스</t>
  </si>
  <si>
    <t>(40g*20개)</t>
  </si>
  <si>
    <t>가자미살67.3%,전분,DHA칼슘/12g</t>
    <phoneticPr fontId="19" type="noConversion"/>
  </si>
  <si>
    <t>가자미살 튀김강정</t>
    <phoneticPr fontId="19" type="noConversion"/>
  </si>
  <si>
    <t>대구살67.3%,전분,DHA칼슘/12g</t>
    <phoneticPr fontId="19" type="noConversion"/>
  </si>
  <si>
    <t>대구살 튀김강정</t>
    <phoneticPr fontId="19" type="noConversion"/>
  </si>
  <si>
    <t>명태살67.3%,전분,DHA칼슘/12g</t>
    <phoneticPr fontId="19" type="noConversion"/>
  </si>
  <si>
    <t>명태살 튀김강정</t>
    <phoneticPr fontId="19" type="noConversion"/>
  </si>
  <si>
    <t>오징어살50%,빵가루,튀김가루/25g*40개</t>
    <phoneticPr fontId="19" type="noConversion"/>
  </si>
  <si>
    <t>오징어링</t>
    <phoneticPr fontId="19" type="noConversion"/>
  </si>
  <si>
    <t>오징어링</t>
    <phoneticPr fontId="19" type="noConversion"/>
  </si>
  <si>
    <t>새우살30%,연육27.97%,튀김가루,빵가루,양파</t>
    <phoneticPr fontId="19" type="noConversion"/>
  </si>
  <si>
    <t>알찬 새우버거30g</t>
    <phoneticPr fontId="19" type="noConversion"/>
  </si>
  <si>
    <t>알찬 새우버거50g</t>
    <phoneticPr fontId="19" type="noConversion"/>
  </si>
  <si>
    <t>새우살30%,연육27.97%,튀김가루,빵가루,양파</t>
  </si>
  <si>
    <t>알찬 새우버거60g</t>
    <phoneticPr fontId="19" type="noConversion"/>
  </si>
  <si>
    <t>알찬 새우버거80g</t>
    <phoneticPr fontId="19" type="noConversion"/>
  </si>
  <si>
    <t>새우살25%,오징어살20.1%,연육15%,해조칼슘0.1%</t>
    <phoneticPr fontId="19" type="noConversion"/>
  </si>
  <si>
    <t>알찬 해물버거30g</t>
    <phoneticPr fontId="19" type="noConversion"/>
  </si>
  <si>
    <t>알찬 해물버거50g</t>
    <phoneticPr fontId="19" type="noConversion"/>
  </si>
  <si>
    <t>알찬 해물버거60g</t>
    <phoneticPr fontId="19" type="noConversion"/>
  </si>
  <si>
    <t>알찬 해물버거80g</t>
    <phoneticPr fontId="19" type="noConversion"/>
  </si>
  <si>
    <t>호키61.4%,방가루30.4%,전분,건파래,밀가루</t>
    <phoneticPr fontId="19" type="noConversion"/>
  </si>
  <si>
    <t>청파래 생선까스60g</t>
    <phoneticPr fontId="19" type="noConversion"/>
  </si>
  <si>
    <t>생선까스,냉동</t>
  </si>
  <si>
    <t>순살생선까스-60g</t>
  </si>
  <si>
    <t>순살크런치생선까스-80g</t>
  </si>
  <si>
    <t>크런치생선까스-60g</t>
  </si>
  <si>
    <t>클로렐라 생선까스-60g</t>
  </si>
  <si>
    <t>클로렐라 생선까스-80g</t>
  </si>
  <si>
    <t>고등어35,오징어42</t>
  </si>
  <si>
    <t>등푸른생선스테이크,40g</t>
    <phoneticPr fontId="19" type="noConversion"/>
  </si>
  <si>
    <t>남대서양민태살38.66,고추1.74,국산청양고추0.83,국산우유,국산생크림4.08</t>
    <phoneticPr fontId="19" type="noConversion"/>
  </si>
  <si>
    <t>프리미엄고추크림생선까스</t>
    <phoneticPr fontId="19" type="noConversion"/>
  </si>
  <si>
    <t>생선까스,냉동</t>
    <phoneticPr fontId="19" type="noConversion"/>
  </si>
  <si>
    <t>남방대구 50%, 생빵가루</t>
    <phoneticPr fontId="19" type="noConversion"/>
  </si>
  <si>
    <t>{냉동)흰살생선까스(60g*20ea)</t>
    <phoneticPr fontId="19" type="noConversion"/>
  </si>
  <si>
    <t>{냉동)흰살생선까스(80g*15ea)</t>
    <phoneticPr fontId="19" type="noConversion"/>
  </si>
  <si>
    <t>남방대구살(뉴질랜드산)50%,녹차분말(국산)0.2%,생빵가루</t>
  </si>
  <si>
    <t>녹차생선까스,80g</t>
  </si>
  <si>
    <t>남방대구필렛(뉴질랜드)45%,고추가루(국산),생빵가루외</t>
    <phoneticPr fontId="19" type="noConversion"/>
  </si>
  <si>
    <t>60g</t>
    <phoneticPr fontId="93" type="noConversion"/>
  </si>
  <si>
    <t>매운맛 생선가스</t>
    <phoneticPr fontId="93" type="noConversion"/>
  </si>
  <si>
    <t>남방대구필렛(뉴질랜드)50%외</t>
    <phoneticPr fontId="19" type="noConversion"/>
  </si>
  <si>
    <t>생선가스</t>
    <phoneticPr fontId="93" type="noConversion"/>
  </si>
  <si>
    <t>80g</t>
    <phoneticPr fontId="93" type="noConversion"/>
  </si>
  <si>
    <t>남방대구필렛(수입)50%,생빵가루20%,마늘라이스볼5%</t>
  </si>
  <si>
    <t>갈릭크런치생선까스,60g</t>
  </si>
  <si>
    <t>갈릭크런치생선까스,80g</t>
  </si>
  <si>
    <t>대구살42%(중국산),/CJ</t>
  </si>
  <si>
    <t>싱싱생선까스,60g</t>
  </si>
  <si>
    <t>대구살50</t>
    <phoneticPr fontId="19" type="noConversion"/>
  </si>
  <si>
    <t>대구살생선까스,60g</t>
    <phoneticPr fontId="19" type="noConversion"/>
  </si>
  <si>
    <t>대구살생선까스,80g</t>
    <phoneticPr fontId="19" type="noConversion"/>
  </si>
  <si>
    <t>동태살(수입산)58.5</t>
    <phoneticPr fontId="19" type="noConversion"/>
  </si>
  <si>
    <t>피쉬가라게</t>
    <phoneticPr fontId="19" type="noConversion"/>
  </si>
  <si>
    <t>러시아명태99.95</t>
  </si>
  <si>
    <t>생선까스,60g</t>
    <phoneticPr fontId="19" type="noConversion"/>
  </si>
  <si>
    <t>생선까스,80g</t>
    <phoneticPr fontId="19" type="noConversion"/>
  </si>
  <si>
    <t>명태살, 생빵가루/풀무원</t>
  </si>
  <si>
    <t>풀무원V생선까스,60g*20ea</t>
  </si>
  <si>
    <t>명태살50</t>
  </si>
  <si>
    <t>청파레생선까스,60g</t>
    <phoneticPr fontId="19" type="noConversion"/>
  </si>
  <si>
    <t>민태살33.33%,고구마10.61%(국산),고구마페이스트7.07%(인도네시아산),완두콩2.45%(국산)</t>
    <phoneticPr fontId="19" type="noConversion"/>
  </si>
  <si>
    <t>고구마생선까스</t>
    <phoneticPr fontId="19" type="noConversion"/>
  </si>
  <si>
    <t>민태살42.7%,빵가루,소맥분</t>
    <phoneticPr fontId="19" type="noConversion"/>
  </si>
  <si>
    <t>수제생선까스(80g)</t>
    <phoneticPr fontId="19" type="noConversion"/>
  </si>
  <si>
    <t>민태살53%</t>
    <phoneticPr fontId="19" type="noConversion"/>
  </si>
  <si>
    <t>생선까스60g</t>
    <phoneticPr fontId="19" type="noConversion"/>
  </si>
  <si>
    <t>생선까스(80g)</t>
    <phoneticPr fontId="19" type="noConversion"/>
  </si>
  <si>
    <t>생선까스80g</t>
    <phoneticPr fontId="19" type="noConversion"/>
  </si>
  <si>
    <t>북방대구45,단호박15</t>
  </si>
  <si>
    <t>금빛생선까스,60g</t>
  </si>
  <si>
    <t>북방대구45,빵가루33.6</t>
  </si>
  <si>
    <t>은빛생선까스,60g</t>
  </si>
  <si>
    <t>연육26.9(수입),오징어26.9(수입),새우,양파,당근</t>
    <phoneticPr fontId="19" type="noConversion"/>
  </si>
  <si>
    <t>해물까스</t>
    <phoneticPr fontId="19" type="noConversion"/>
  </si>
  <si>
    <t>연육72.12</t>
  </si>
  <si>
    <t>영덕집게맛살,35g</t>
    <phoneticPr fontId="19" type="noConversion"/>
  </si>
  <si>
    <t>오징어 39.62%, 생빵가루, 청파래(국산) 0.23%, 유청분말칼슘첨가</t>
    <phoneticPr fontId="19" type="noConversion"/>
  </si>
  <si>
    <t>{냉동}청파래오징어까스(80g*15ea)</t>
    <phoneticPr fontId="19" type="noConversion"/>
  </si>
  <si>
    <t>오징어(국내산)39,청파래</t>
    <phoneticPr fontId="19" type="noConversion"/>
  </si>
  <si>
    <t>청파래오징어까스80g</t>
    <phoneticPr fontId="19" type="noConversion"/>
  </si>
  <si>
    <t>오징어[국산:원양(페루)/69.3%:30.7]47.63%,청파래(국산)0.23%</t>
    <phoneticPr fontId="19" type="noConversion"/>
  </si>
  <si>
    <t>청파래오징어가스</t>
    <phoneticPr fontId="93" type="noConversion"/>
  </si>
  <si>
    <t>오징어44.91,연육8.98</t>
  </si>
  <si>
    <t>세모징어까스,40g</t>
  </si>
  <si>
    <t>세모징어까스,60g</t>
  </si>
  <si>
    <t>오징어46,빵가루,연육15.3,양파,당근</t>
    <phoneticPr fontId="19" type="noConversion"/>
  </si>
  <si>
    <t>청파래오징어까스</t>
    <phoneticPr fontId="19" type="noConversion"/>
  </si>
  <si>
    <t>원양명태49.15/해창수산</t>
  </si>
  <si>
    <t>버터맛명태살튀김,13g</t>
  </si>
  <si>
    <t>원양북방대구살61,빵가루,소맥분</t>
    <phoneticPr fontId="19" type="noConversion"/>
  </si>
  <si>
    <t>흰살생선까스</t>
    <phoneticPr fontId="19" type="noConversion"/>
  </si>
  <si>
    <t>원양새꼬리민태살58.5,빵가루,소맥분</t>
    <phoneticPr fontId="19" type="noConversion"/>
  </si>
  <si>
    <t>참치(남태평양)65%</t>
    <phoneticPr fontId="19" type="noConversion"/>
  </si>
  <si>
    <t>참치 통살까스60g</t>
    <phoneticPr fontId="19" type="noConversion"/>
  </si>
  <si>
    <t>통대구살57%,콩분말3%/풀무원</t>
  </si>
  <si>
    <t>바른선콩을통째로갈아넣은통대구살텐더,80g</t>
  </si>
  <si>
    <t xml:space="preserve">연어살42.00%(칠레산),생빵가루,가공치즈9.69%,코코넛5.00%(필리핀) </t>
  </si>
  <si>
    <t>바른선코코넛연어치즈까스80g*10ea</t>
  </si>
  <si>
    <t>새우28.53%(말레이시아산),연육[어육살(실꼬리돔/베트남산)</t>
  </si>
  <si>
    <t>바른선코코넛새우버거까스60g*10ea</t>
  </si>
  <si>
    <t>바른선코코넛새우버거까스80g*10ea</t>
  </si>
  <si>
    <t>참조은 홍게크레볼</t>
  </si>
  <si>
    <t>게살듬뿍커틀렛-60g</t>
  </si>
  <si>
    <t>게살듬뿍커틀렛-80g</t>
  </si>
  <si>
    <t>미니게살듬뿍커틀렛</t>
  </si>
  <si>
    <t>동태살 57.65%(러시아산), 생빵가루, 쌀가루/풀무원</t>
  </si>
  <si>
    <t>수제흰살생선까스,60g*20ea</t>
  </si>
  <si>
    <t>연어살42.00%(칠레산),생빵가루[소맥분(미국산, 호주산/밀),쇼트닝,포도당,이스트,정제염/대두],혼합가공치즈9.69%,코코넛5.00%(필리핀) /♥모양</t>
  </si>
  <si>
    <t>바른선코코넛연어치즈까스40g*20ea</t>
  </si>
  <si>
    <t>명태살50.00%(러시아산), 생빵가루,건조빵가루, 전분</t>
  </si>
  <si>
    <t>남방대구필렛 50%, 건조브로콜리/풀무원</t>
  </si>
  <si>
    <t>바른선브로콜리생선까스 60g*10ea</t>
  </si>
  <si>
    <t>남방대구[원양산(뉴질랜드)]51%외/ 참손푸드</t>
  </si>
  <si>
    <t>라이스볼연어튀김</t>
  </si>
  <si>
    <t>메기탕수어</t>
  </si>
  <si>
    <t>수산가공</t>
  </si>
  <si>
    <t>참치 27%, NON-GMO 옥수수/풀무원</t>
  </si>
  <si>
    <t>바른선참치샐러드</t>
  </si>
  <si>
    <t>수산가공,냉동</t>
  </si>
  <si>
    <t>명태연육 24.67%, 오징어 22.22%, 슈마이피 24.44%</t>
  </si>
  <si>
    <t>바른선오징어슈마이</t>
  </si>
  <si>
    <t>명태연육 27.47%, 새우 19.78%, 슈마이피 24.18%</t>
  </si>
  <si>
    <t>바른선새우슈마이</t>
  </si>
  <si>
    <t>참치살 25%/풀무원</t>
  </si>
  <si>
    <t>바른선요리조리참치볼, 16g*65ea</t>
  </si>
  <si>
    <t>순대</t>
  </si>
  <si>
    <t xml:space="preserve"> 당면(중국)66.86%,돈창(국산)14.86%,돈혈(국산)5.57%,돈지방(국산)2.79,파(국산)1.86%,양파(국산)1.86%,찐찹쌀(중국)1.58%,전분(국산)1.11%,정제염(국산)0.82%마늘(중국산),해조칼슘,생강 
(* 누드순대는 돈창 없슴)</t>
  </si>
  <si>
    <t>칼슘 찰순대(통)</t>
  </si>
  <si>
    <t xml:space="preserve"> 당면(중국)66.86%,돈창(국산)14.86%,돈혈(국산)5.57%,돈지방(국산)2.79,파(국산)1.86%,양파(국산)1.86%,찐찹쌀(중국)1.58%,전분(국산)1.11%,정제염(국산)0.82%마늘(중국산),해조칼슘,생강(* 누드순대는 돈창 없슴)</t>
  </si>
  <si>
    <t>칼슘 찰순대(슬라이스)</t>
  </si>
  <si>
    <t>당면(중국)66.86%,돈창(국산)14.86%,돈혈(국산)5.57%,돈지방(국산)2.79,파(국산)1.86%,양파(국산)1.86%,찐찹쌀(중국)1.58%,전분(국산)1.11%,정제염(국산)0.82%마늘(중국산),해조칼슘,생강 (* 누드순대는 돈창 없슴)</t>
  </si>
  <si>
    <t>칼슘 찰누드순대(슬라이스)</t>
  </si>
  <si>
    <t>칼슘 찰누드순대(통)</t>
  </si>
  <si>
    <t>당면중국62%,돈창자국산12%</t>
  </si>
  <si>
    <t>옛날맛찹쌀통순대</t>
  </si>
  <si>
    <t>옛날맛찹쌀통순대(S/L)</t>
  </si>
  <si>
    <t>당면중국68%,돈창자국산12%</t>
  </si>
  <si>
    <t>늘좋은찹쌀누드순대</t>
  </si>
  <si>
    <t>늘좋은찹쌀누드순대(S/L)</t>
  </si>
  <si>
    <t>풀어지지 않음,당면(국산)68.03%,돈창(국산)12.53%,돈혈(국산)7.16%,돈지방(국산)2.69,파(국산)1.79%,양파(국산)1.79%,찹쌀(국산)1.52%,전분(국산)1.07%,정제염(국산)0.82%마늘(국산),해조칼슘,생강     (* 누드순대는 돈창 없슴)</t>
  </si>
  <si>
    <t>국산당면 칼슘누드순대(통)</t>
  </si>
  <si>
    <t>국산당면 칼슘찰누드순대(슬라이스)</t>
  </si>
  <si>
    <t>국산당면 칼슘찰순대(슬라이스)</t>
  </si>
  <si>
    <t>국산당면 칼슘찰순대(통)</t>
  </si>
  <si>
    <t xml:space="preserve">당면65%(중국산),선지(국산
돈창17.5%(국산)),천일염(국산)
제조사 : 보승순대   </t>
  </si>
  <si>
    <t>스테이크</t>
  </si>
  <si>
    <t>콘치즈스테이크120g</t>
  </si>
  <si>
    <t>콘치즈스테이크60g</t>
  </si>
  <si>
    <t>콘치즈스테이크90g</t>
  </si>
  <si>
    <t>돈육(국산)69.2%,빵가루5.11%,떡갈비시즈닝,간장</t>
  </si>
  <si>
    <t>숯불구이스테이크120g</t>
  </si>
  <si>
    <t>돈육57.42(국내산),떡14.37%</t>
  </si>
  <si>
    <t>주먹고기떡갈비스테이크25g</t>
  </si>
  <si>
    <t>돈육69.2%,빵가루5.11%</t>
  </si>
  <si>
    <t>숯불구이스테이크60g</t>
  </si>
  <si>
    <t>숯불구이스테이크90g</t>
  </si>
  <si>
    <t>돈육72.43(국내산),청양고추3.10%국내산</t>
  </si>
  <si>
    <t>냉장청양고추스테이크3kg</t>
  </si>
  <si>
    <t>돈육72.43(국내산),청양고추3.10%국내산,물엿,간장,양파,대파</t>
  </si>
  <si>
    <t>청양고추스테이크120g</t>
  </si>
  <si>
    <t>청양고추스테이크60g</t>
  </si>
  <si>
    <t>청양고추스테이크90g</t>
  </si>
  <si>
    <t>허브연어스테이크50g</t>
  </si>
  <si>
    <t>스테이크</t>
    <phoneticPr fontId="19" type="noConversion"/>
  </si>
  <si>
    <t>온육57.82%(국산),자연치즈20%(수입),빵가루,황설탕,물엿,양파등</t>
    <phoneticPr fontId="19" type="noConversion"/>
  </si>
  <si>
    <t>수제치즈롤스테이크100g</t>
    <phoneticPr fontId="19" type="noConversion"/>
  </si>
  <si>
    <t>수제치즈롤스테이크125g</t>
    <phoneticPr fontId="19" type="noConversion"/>
  </si>
  <si>
    <t>돈안심(국내산)75%,데리야끼소스20%외/ 케이엔씨푸드</t>
    <phoneticPr fontId="19" type="noConversion"/>
  </si>
  <si>
    <t>스틱류</t>
  </si>
  <si>
    <t>참 진해물스틱</t>
  </si>
  <si>
    <t>스틱류</t>
    <phoneticPr fontId="19" type="noConversion"/>
  </si>
  <si>
    <t>고구마스트링49.0%(고구마무스60%), 빵가루 8.52%, 밀가루(미국산,캐나다산)27.81%</t>
    <phoneticPr fontId="19" type="noConversion"/>
  </si>
  <si>
    <t>{냉동}천년가득고구마치즈스틱(25g*40ea)</t>
    <phoneticPr fontId="19" type="noConversion"/>
  </si>
  <si>
    <t>고구마스티링49,모자렐라치즈28</t>
    <phoneticPr fontId="19" type="noConversion"/>
  </si>
  <si>
    <t>참고구마치즈스틱</t>
    <phoneticPr fontId="19" type="noConversion"/>
  </si>
  <si>
    <t>그랑프리치즈(모짜렐라치즈55%), 초유단백질 0.15%, 식물성유지, 렌넷카제인, 밀</t>
  </si>
  <si>
    <t>하림 치즈스틱 23g</t>
  </si>
  <si>
    <t>닭고기(국내산 79.22%)</t>
  </si>
  <si>
    <t>치킨휭거 14g</t>
  </si>
  <si>
    <t>당면19.4/이츠웰</t>
  </si>
  <si>
    <t>잡채스틱,20g</t>
  </si>
  <si>
    <t>독일스트링치즈23,고구마무스26.5</t>
    <phoneticPr fontId="19" type="noConversion"/>
  </si>
  <si>
    <t>고구마치즈스틱,20g</t>
    <phoneticPr fontId="19" type="noConversion"/>
  </si>
  <si>
    <t>독일스트링치즈49.5</t>
    <phoneticPr fontId="19" type="noConversion"/>
  </si>
  <si>
    <t>치즈스틱,25g</t>
    <phoneticPr fontId="19" type="noConversion"/>
  </si>
  <si>
    <t>모짜렐라치즈 49.5/DK</t>
  </si>
  <si>
    <t>치즈스틱,25g</t>
  </si>
  <si>
    <t>서도물산(주)</t>
  </si>
  <si>
    <t>참 치즈스틱</t>
  </si>
  <si>
    <t>고구마치즈스틱</t>
  </si>
  <si>
    <t>찰스틱믹스57,황등앙금12,동부콩</t>
    <phoneticPr fontId="19" type="noConversion"/>
  </si>
  <si>
    <t>동부찰스틱,50g</t>
    <phoneticPr fontId="19" type="noConversion"/>
  </si>
  <si>
    <t>사각치즈스트링 60.99%,빵가루 22%,냉동난백 4.85%,제이에이치배터씨에스 3.84%</t>
  </si>
  <si>
    <t>착한 치즈스틱(오븐용)</t>
  </si>
  <si>
    <t>BS스트링치즈52%,빵가루32%외</t>
    <phoneticPr fontId="19" type="noConversion"/>
  </si>
  <si>
    <t>산내마을 치즈볼</t>
    <phoneticPr fontId="19" type="noConversion"/>
  </si>
  <si>
    <t>BS스트링치즈49.5%,빵가루35%외</t>
    <phoneticPr fontId="19" type="noConversion"/>
  </si>
  <si>
    <t>산내마을 치즈스틱</t>
    <phoneticPr fontId="19" type="noConversion"/>
  </si>
  <si>
    <t>스트링치즈49.5%,빵가루29.46%,대두유</t>
    <phoneticPr fontId="19" type="noConversion"/>
  </si>
  <si>
    <t>치즈스틱25g</t>
    <phoneticPr fontId="19" type="noConversion"/>
  </si>
  <si>
    <t>스프</t>
    <phoneticPr fontId="19" type="noConversion"/>
  </si>
  <si>
    <t>국산분말유크림20/오뚜기</t>
    <phoneticPr fontId="19" type="noConversion"/>
  </si>
  <si>
    <t>뉴질랜드쇠고기칩10/오뚜기</t>
    <phoneticPr fontId="19" type="noConversion"/>
  </si>
  <si>
    <t>쇠고기스프</t>
    <phoneticPr fontId="19" type="noConversion"/>
  </si>
  <si>
    <t>멸치15%,가다랑어15%,다시마15%/생협</t>
  </si>
  <si>
    <t>액상스프</t>
  </si>
  <si>
    <t>옥수수스프</t>
    <phoneticPr fontId="19" type="noConversion"/>
  </si>
  <si>
    <t>수입소맥분/CJ</t>
  </si>
  <si>
    <t>중국양송이칩/오뚜기</t>
    <phoneticPr fontId="19" type="noConversion"/>
  </si>
  <si>
    <t>양송이스프</t>
    <phoneticPr fontId="19" type="noConversion"/>
  </si>
  <si>
    <t>우리쌀크림수프</t>
  </si>
  <si>
    <t>61g</t>
  </si>
  <si>
    <t>우리쌀쇠고기수프</t>
  </si>
  <si>
    <t>62g</t>
  </si>
  <si>
    <t>우리쌀양송이수프</t>
  </si>
  <si>
    <t>63g</t>
  </si>
  <si>
    <t>우리쌀야채수프</t>
  </si>
  <si>
    <t>64g</t>
  </si>
  <si>
    <t>우리쌀마늘수프</t>
  </si>
  <si>
    <t xml:space="preserve">가공소맥분(밀 미국산/호주산), 쇠고기 10%(호주산) </t>
  </si>
  <si>
    <t>쇠고기수프</t>
  </si>
  <si>
    <t>가공소맥분(밀 미국산/호주산),건조양송이 2%(국산)</t>
  </si>
  <si>
    <t>양송이수프</t>
  </si>
  <si>
    <t>가공소맥분(밀 미국산/호주산), 분말유크림20%</t>
  </si>
  <si>
    <t>크림수프</t>
  </si>
  <si>
    <t>국산돈육66.5/이츠웰</t>
  </si>
  <si>
    <t>야채말이,냉동</t>
    <phoneticPr fontId="19" type="noConversion"/>
  </si>
  <si>
    <t>국산돼지58.71,갈비양념6.76,부추3.84,두부3.07</t>
    <phoneticPr fontId="19" type="noConversion"/>
  </si>
  <si>
    <t>궁중고기말이</t>
    <phoneticPr fontId="19" type="noConversion"/>
  </si>
  <si>
    <t>냉동연육65.5%,당면(중국산)13%</t>
    <phoneticPr fontId="19" type="noConversion"/>
  </si>
  <si>
    <t>꼬마잡채말이,20g</t>
    <phoneticPr fontId="19" type="noConversion"/>
  </si>
  <si>
    <t>잡채말이,30g</t>
    <phoneticPr fontId="19" type="noConversion"/>
  </si>
  <si>
    <t>돼지고기(국내산)30%,당면30%,콩단백,빵가루</t>
    <phoneticPr fontId="19" type="noConversion"/>
  </si>
  <si>
    <t>수제 궁중 잡채 고기말이,20g</t>
    <phoneticPr fontId="19" type="noConversion"/>
  </si>
  <si>
    <t>야채튀김</t>
  </si>
  <si>
    <t>양파(국내산)71.42%,빵가루(밀/수입산)7.14%후라이배터(수입산/밀)14.28%,밀가루(밀,수입산)7.14%</t>
  </si>
  <si>
    <t>크로바 양파링(국산)</t>
    <phoneticPr fontId="19" type="noConversion"/>
  </si>
  <si>
    <t>양파(국산)32%,당근(국산)6.4%,쑥갓(국산)8.3%</t>
  </si>
  <si>
    <t>야채튀김50g</t>
  </si>
  <si>
    <t>양파(국산)34.64%,당근(국산)12.99%,고구마(국산)8.01%,감자(국산)7.79%,쑥갓(국산)3.12%,소맥분16.02%등</t>
  </si>
  <si>
    <t>바삭야채튀김</t>
  </si>
  <si>
    <t>(60g*50개)</t>
  </si>
  <si>
    <t>연근(국내산)57.25%,밀가루(수입산)24.32%,옥수수전분3.32%,대두단백2%,정제염0.32%,L-글루타민산나트륨0.39%,베이킹파우다2%,쇼트닝10%,인산염0.4%</t>
  </si>
  <si>
    <t>야채연근튀김</t>
  </si>
  <si>
    <t>(22g*45±5개)</t>
  </si>
  <si>
    <t>연근(국내산)58.2%,튀김가루17.3%,고구마전분10%,빵가루6.2%,대파4%,당근4%,정제염0.3%</t>
  </si>
  <si>
    <t>야채연근전</t>
  </si>
  <si>
    <t>(32g*31±2개)</t>
  </si>
  <si>
    <t>고구마21%, 밀가루20%, 감자11%, 양파11%, 당근5%,
그린빈스5%, 계란5%, 정제염, 흑후추 등</t>
  </si>
  <si>
    <t>야채튀김 3kg</t>
    <phoneticPr fontId="19" type="noConversion"/>
  </si>
  <si>
    <t>40g*75ea</t>
  </si>
  <si>
    <t>1.08kg</t>
    <phoneticPr fontId="19" type="noConversion"/>
  </si>
  <si>
    <t>야채춘권(산동)</t>
    <phoneticPr fontId="19" type="noConversion"/>
  </si>
  <si>
    <t>15g*72ea</t>
    <phoneticPr fontId="19" type="noConversion"/>
  </si>
  <si>
    <t>소맥분, 양배추, 문어, 전란(계란)</t>
  </si>
  <si>
    <t>다꼬야끼 1kg</t>
    <phoneticPr fontId="19" type="noConversion"/>
  </si>
  <si>
    <t>20g*50ea</t>
    <phoneticPr fontId="19" type="noConversion"/>
  </si>
  <si>
    <t>연근(국내산)57.25% 외/ 유원식품</t>
    <phoneticPr fontId="19" type="noConversion"/>
  </si>
  <si>
    <t>연근튀김</t>
  </si>
  <si>
    <t>고구마(국산)11.14%,소맥분(밀:미국산)14%,양파(국산)37.13%, 당근(국산)11.14%,옥수수전분외/ 새아침</t>
    <phoneticPr fontId="19" type="noConversion"/>
  </si>
  <si>
    <t>바삭고구마야채튀김(60g)</t>
    <phoneticPr fontId="19" type="noConversion"/>
  </si>
  <si>
    <t>야채튀김,냉동</t>
    <phoneticPr fontId="19" type="noConversion"/>
  </si>
  <si>
    <t>감자,당근,양파,깻잎</t>
    <phoneticPr fontId="19" type="noConversion"/>
  </si>
  <si>
    <t>생야채튀김,40g</t>
    <phoneticPr fontId="19" type="noConversion"/>
  </si>
  <si>
    <t>고구마(수입)92%, 외</t>
    <phoneticPr fontId="19" type="noConversion"/>
  </si>
  <si>
    <t>고추,콩단백,국산당면,새우,쪽파</t>
    <phoneticPr fontId="19" type="noConversion"/>
  </si>
  <si>
    <t>해물고추튀김,50g</t>
    <phoneticPr fontId="19" type="noConversion"/>
  </si>
  <si>
    <t>김치,참치,두부,당근,깻잎,양파</t>
    <phoneticPr fontId="93" type="noConversion"/>
  </si>
  <si>
    <t>참치속깻잎튀김,33g</t>
    <phoneticPr fontId="19" type="noConversion"/>
  </si>
  <si>
    <t>옥수수분,옥수수알갱이,  칼슘</t>
    <phoneticPr fontId="19" type="noConversion"/>
  </si>
  <si>
    <t>칼슘옥수수맛탕,10g</t>
    <phoneticPr fontId="19" type="noConversion"/>
  </si>
  <si>
    <t>양파튀김,냉동</t>
    <phoneticPr fontId="19" type="noConversion"/>
  </si>
  <si>
    <t>양파40%,옥수수분말/튀김175도 2~2분30초</t>
    <phoneticPr fontId="19" type="noConversion"/>
  </si>
  <si>
    <t>배터드 어니언링(양파링)1.13kg약80개</t>
    <phoneticPr fontId="19" type="noConversion"/>
  </si>
  <si>
    <t>모짜렐라치즈24.82%,연육58.2%,소맥분12.1%,해바라기씨유3%</t>
  </si>
  <si>
    <t>치즈품은수제핫바50g</t>
  </si>
  <si>
    <t>연육69.9%,소맥분13.95%,양파7%,오징어1.7%,새송이1.7%,부추0.8%,해바라기씨유</t>
  </si>
  <si>
    <t>길쭉이수제핫바40g</t>
  </si>
  <si>
    <t>크라비아맛살35.5%,(연육80.7%,)소맥분9.1%,양파,오징어,부추,새송이</t>
  </si>
  <si>
    <t>게살품은수제핫바50g</t>
  </si>
  <si>
    <t>dudsbr40.91%,수입,떡39.72%수입,양파4.1%,새송이버섯1%,소맥분8.55%,</t>
  </si>
  <si>
    <t>떡품은수제핫바50g</t>
  </si>
  <si>
    <t>dusdbr66.9%,소맥분13.9%,청양고추3.7%,양파6.6%,오징어1.65%,생송이1.65%,부추0.75%</t>
  </si>
  <si>
    <t>매콤길쭉이수제핫바40g</t>
  </si>
  <si>
    <t>연육67.25%,야채(청양고추,대파,양파,우엉,부추등)</t>
    <phoneticPr fontId="19" type="noConversion"/>
  </si>
  <si>
    <t>매콤/땡초말이 길쭉어묵40g</t>
    <phoneticPr fontId="19" type="noConversion"/>
  </si>
  <si>
    <t>연육62.39%,크라비아게맛살26%</t>
    <phoneticPr fontId="19" type="noConversion"/>
  </si>
  <si>
    <t>게살(크래비아)말이 수제어묵50g</t>
    <phoneticPr fontId="19" type="noConversion"/>
  </si>
  <si>
    <t>연육55.43%,떡28%(국산)</t>
    <phoneticPr fontId="19" type="noConversion"/>
  </si>
  <si>
    <t>떡말이 수제어묵50g</t>
    <phoneticPr fontId="19" type="noConversion"/>
  </si>
  <si>
    <t>연육59.89%,당면16%(국내산)</t>
    <phoneticPr fontId="19" type="noConversion"/>
  </si>
  <si>
    <t>수제 잡채말이만두어묵33g</t>
    <phoneticPr fontId="19" type="noConversion"/>
  </si>
  <si>
    <t>연육62.39%,치즈맛햄연육,대파,당근,양파,고추,부추</t>
    <phoneticPr fontId="19" type="noConversion"/>
  </si>
  <si>
    <t>치즈말이 수제어묵50g</t>
    <phoneticPr fontId="19" type="noConversion"/>
  </si>
  <si>
    <t>연육62.39%,맛살26%</t>
    <phoneticPr fontId="19" type="noConversion"/>
  </si>
  <si>
    <t>맛살(대)말이 수제어묵100g</t>
    <phoneticPr fontId="19" type="noConversion"/>
  </si>
  <si>
    <t>연육67.25%,야채(대파,양파,우엉,부추,버섯등)</t>
    <phoneticPr fontId="19" type="noConversion"/>
  </si>
  <si>
    <t>오말이 길쭉어묵(대)100g</t>
    <phoneticPr fontId="19" type="noConversion"/>
  </si>
  <si>
    <t>연육68.97%,오징어10.34%</t>
    <phoneticPr fontId="19" type="noConversion"/>
  </si>
  <si>
    <t>오징어볼 어묵40g</t>
    <phoneticPr fontId="19" type="noConversion"/>
  </si>
  <si>
    <t>연육69.25%,대파2%,당근6%</t>
    <phoneticPr fontId="19" type="noConversion"/>
  </si>
  <si>
    <t>수제비어묵(고급당고)</t>
    <phoneticPr fontId="19" type="noConversion"/>
  </si>
  <si>
    <t>연육72.49%</t>
    <phoneticPr fontId="19" type="noConversion"/>
  </si>
  <si>
    <t>특천(특사각어묵)50g</t>
    <phoneticPr fontId="19" type="noConversion"/>
  </si>
  <si>
    <t>통통 봉어묵46g</t>
    <phoneticPr fontId="19" type="noConversion"/>
  </si>
  <si>
    <t>연육67.25%,양배추와 우엉이 들어있어 더욱 좋아요</t>
    <phoneticPr fontId="19" type="noConversion"/>
  </si>
  <si>
    <t>찌짐이42g</t>
    <phoneticPr fontId="19" type="noConversion"/>
  </si>
  <si>
    <t>연육67.25%,버섯,우엉,당근,대파</t>
    <phoneticPr fontId="19" type="noConversion"/>
  </si>
  <si>
    <t>빈대떡100g</t>
    <phoneticPr fontId="19" type="noConversion"/>
  </si>
  <si>
    <t>연육67.25%,버섯,우엉,당근,대파,부추,버섯등</t>
    <phoneticPr fontId="19" type="noConversion"/>
  </si>
  <si>
    <t>특낙엽40g</t>
    <phoneticPr fontId="19" type="noConversion"/>
  </si>
  <si>
    <t>연육76.69%,청양고추7.69%(국내산)/탕,튀김용</t>
    <phoneticPr fontId="19" type="noConversion"/>
  </si>
  <si>
    <t>땡초파전 어묵50g</t>
    <phoneticPr fontId="19" type="noConversion"/>
  </si>
  <si>
    <t>연육76.69%,청양고추7.69%(국내산),당명,고추가루</t>
    <phoneticPr fontId="19" type="noConversion"/>
  </si>
  <si>
    <t>홍단(매콤둥근어묵)40g</t>
    <phoneticPr fontId="19" type="noConversion"/>
  </si>
  <si>
    <t>연육76.69%,청양고추7.69%(국내산),고추가루</t>
    <phoneticPr fontId="19" type="noConversion"/>
  </si>
  <si>
    <t>아이스바(매콤납작어묵)56g</t>
    <phoneticPr fontId="19" type="noConversion"/>
  </si>
  <si>
    <t>해물네모어묵40g</t>
    <phoneticPr fontId="19" type="noConversion"/>
  </si>
  <si>
    <t>연육86.99%,구운간식어묵-저지방/저칼로리</t>
    <phoneticPr fontId="19" type="noConversion"/>
  </si>
  <si>
    <t>꾸이마루(구운어묵)30g</t>
    <phoneticPr fontId="19" type="noConversion"/>
  </si>
  <si>
    <t>어육(어육살/국산)76.59%</t>
    <phoneticPr fontId="19" type="noConversion"/>
  </si>
  <si>
    <t>사각어묵</t>
    <phoneticPr fontId="19" type="noConversion"/>
  </si>
  <si>
    <t>대야보(봉어묵)</t>
    <phoneticPr fontId="19" type="noConversion"/>
  </si>
  <si>
    <t>볼어묵(일반당고)</t>
    <phoneticPr fontId="19" type="noConversion"/>
  </si>
  <si>
    <t>어육(어육살/국산)62.25%,대파2%,당근6%</t>
    <phoneticPr fontId="19" type="noConversion"/>
  </si>
  <si>
    <t>야채봉25g</t>
    <phoneticPr fontId="19" type="noConversion"/>
  </si>
  <si>
    <t>야채낙엽25g</t>
    <phoneticPr fontId="19" type="noConversion"/>
  </si>
  <si>
    <t>야채소각25g</t>
    <phoneticPr fontId="19" type="noConversion"/>
  </si>
  <si>
    <t>종합어묵</t>
    <phoneticPr fontId="19" type="noConversion"/>
  </si>
  <si>
    <t>연육(수입산)49.9%, 오징어족(페루산)16.63%</t>
    <phoneticPr fontId="19" type="noConversion"/>
  </si>
  <si>
    <t>쫄깃쫄깃 오징어핫바</t>
    <phoneticPr fontId="19" type="noConversion"/>
  </si>
  <si>
    <t>선진FS</t>
    <phoneticPr fontId="19" type="noConversion"/>
  </si>
  <si>
    <t>어묵류,냉동</t>
    <phoneticPr fontId="19" type="noConversion"/>
  </si>
  <si>
    <t>연육62.62%,야채등-최고품질간식핫바/실꼬리돔A급사용</t>
    <phoneticPr fontId="19" type="noConversion"/>
  </si>
  <si>
    <t>야채바(꼬지) 80g</t>
    <phoneticPr fontId="19" type="noConversion"/>
  </si>
  <si>
    <t>연육60.35%,오징어12.07%(국내산)-최고품질간식핫바/실꼬리돔A급사용</t>
    <phoneticPr fontId="19" type="noConversion"/>
  </si>
  <si>
    <t>해물바(꼬지) 80g</t>
    <phoneticPr fontId="19" type="noConversion"/>
  </si>
  <si>
    <t>어육72%(베트남),파프리카천연색소,전분,당근,양파등-실꼬리돔A급사용/중탕가능</t>
    <phoneticPr fontId="19" type="noConversion"/>
  </si>
  <si>
    <t>삼색피쉬볼(꼬지)45g</t>
    <phoneticPr fontId="19" type="noConversion"/>
  </si>
  <si>
    <t>연육67.25%,야채(당근,대파등)</t>
    <phoneticPr fontId="19" type="noConversion"/>
  </si>
  <si>
    <t>동물나라</t>
    <phoneticPr fontId="19" type="noConversion"/>
  </si>
  <si>
    <t>오믈렛</t>
  </si>
  <si>
    <t>g</t>
  </si>
  <si>
    <t>크로바</t>
  </si>
  <si>
    <t>(45g*20ea)</t>
    <phoneticPr fontId="19" type="noConversion"/>
  </si>
  <si>
    <t>오징어까스,냉동</t>
  </si>
  <si>
    <t>클로렐라 오징어까스40g</t>
  </si>
  <si>
    <t>오징어까스,냉동</t>
    <phoneticPr fontId="19" type="noConversion"/>
  </si>
  <si>
    <t>오징어(국내산,수입산)39.67%,청파래(국산)0.25%외/ 참손푸드</t>
    <phoneticPr fontId="19" type="noConversion"/>
  </si>
  <si>
    <t>청파래오징어까스(60g)</t>
    <phoneticPr fontId="19" type="noConversion"/>
  </si>
  <si>
    <t>청파래오징어까스(80g)</t>
    <phoneticPr fontId="19" type="noConversion"/>
  </si>
  <si>
    <t>오징어튀김</t>
  </si>
  <si>
    <t>오징어(국내,페루,칠레)42.37%,땅콩2.14%</t>
  </si>
  <si>
    <t>땅콩조각오징어링약25g</t>
  </si>
  <si>
    <t>오징어59%(국내산),소맥분(밀:미국산,호주산),옥수수전분2.7%(옥수수100%수입산),베이킹파우더,정제소금</t>
  </si>
  <si>
    <t>오징어링</t>
  </si>
  <si>
    <t>(23g*45개)</t>
  </si>
  <si>
    <t>오징어59%(수입),소맥분(밀:미국산,호주산),옥수수전분2.7%(옥수수100%수입산),베이킹파우더,정제소금</t>
  </si>
  <si>
    <t>오징어볼</t>
  </si>
  <si>
    <t>(12g*90개)</t>
  </si>
  <si>
    <t>오징어바</t>
  </si>
  <si>
    <t>오징어52%,연육18.6%</t>
  </si>
  <si>
    <t>오징어링튀김</t>
    <phoneticPr fontId="19" type="noConversion"/>
  </si>
  <si>
    <t>(25g*40ea)</t>
    <phoneticPr fontId="19" type="noConversion"/>
  </si>
  <si>
    <t>오징어바</t>
    <phoneticPr fontId="19" type="noConversion"/>
  </si>
  <si>
    <t>(13g*75ea)</t>
    <phoneticPr fontId="19" type="noConversion"/>
  </si>
  <si>
    <t>오징어살50%,빵가루,튀김가루</t>
    <phoneticPr fontId="19" type="noConversion"/>
  </si>
  <si>
    <t>오징어볼</t>
    <phoneticPr fontId="19" type="noConversion"/>
  </si>
  <si>
    <t>클로렐라 오징어까스-60g</t>
  </si>
  <si>
    <t>클로렐라 오징어까스-80g</t>
  </si>
  <si>
    <t>오징어 땅콩링</t>
  </si>
  <si>
    <t>참오징어바</t>
  </si>
  <si>
    <t>오징어튀김,냉동</t>
    <phoneticPr fontId="19" type="noConversion"/>
  </si>
  <si>
    <t>국내산오징어52.8</t>
  </si>
  <si>
    <t>국산오징어50.25,백미(국내)17</t>
    <phoneticPr fontId="19" type="noConversion"/>
  </si>
  <si>
    <t>우리쌀오징어바,19g</t>
    <phoneticPr fontId="19" type="noConversion"/>
  </si>
  <si>
    <t>두부10%,오징어37%/풀무원</t>
  </si>
  <si>
    <t>두부갈락오징어까스,60g</t>
  </si>
  <si>
    <t>오징어 39.67(국산 15.25, 수입 24.4), 건조브로콜리 /풀무원</t>
  </si>
  <si>
    <t>바른선브로콜리오징어까스 60g*10ea</t>
  </si>
  <si>
    <t>오징어 41.96%, 피자치즈 7.2%, 크리치즈 2.4%/풀무원</t>
  </si>
  <si>
    <t>바른선통살오징어치즈까스 50g*20ea</t>
  </si>
  <si>
    <t>오징어(원양산)55.69%12g</t>
    <phoneticPr fontId="19" type="noConversion"/>
  </si>
  <si>
    <t>오징어(원양산)55.69%20g</t>
    <phoneticPr fontId="19" type="noConversion"/>
  </si>
  <si>
    <t>오징어(페루산)41.96%, /이츠웰</t>
  </si>
  <si>
    <t>치즈오징어까스,50g</t>
  </si>
  <si>
    <t>오징어42.37%, 생빵가루, 해조칼슘 첨가</t>
    <phoneticPr fontId="19" type="noConversion"/>
  </si>
  <si>
    <t>{냉동}오징어땅콩링</t>
    <phoneticPr fontId="19" type="noConversion"/>
  </si>
  <si>
    <t>오징어47.63,청파래/이츠웰</t>
  </si>
  <si>
    <t>청파래오징어까스,40g</t>
  </si>
  <si>
    <t>청파래오징어까스,60g</t>
  </si>
  <si>
    <t>청파래오징어까스,80g</t>
  </si>
  <si>
    <t>오징어48.10%,빵가루28.23%23g</t>
    <phoneticPr fontId="19" type="noConversion"/>
  </si>
  <si>
    <t>오징어51.25,소맥분32.2</t>
    <phoneticPr fontId="19" type="noConversion"/>
  </si>
  <si>
    <t>오징어53.6,오곡(기장,흑태,차조,보리,쌀)/이츠웰</t>
  </si>
  <si>
    <t>오곡오징어링,19g</t>
  </si>
  <si>
    <t>오곡오징어바,18g</t>
  </si>
  <si>
    <t>오곡오징어볼,10g</t>
  </si>
  <si>
    <t>오징어수입산45</t>
  </si>
  <si>
    <t>버터맛오링튀김25g</t>
  </si>
  <si>
    <t>원양오징어51.84</t>
  </si>
  <si>
    <t>오징어링,23g</t>
    <phoneticPr fontId="19" type="noConversion"/>
  </si>
  <si>
    <t>원양오징어52.94</t>
  </si>
  <si>
    <t>오징어볼,12g</t>
    <phoneticPr fontId="19" type="noConversion"/>
  </si>
  <si>
    <t>태국연육34.6,오징어17.30,대파.양파</t>
    <phoneticPr fontId="19" type="noConversion"/>
  </si>
  <si>
    <t>오징어(첼레산)54.6%,오곡분말[보리,현미(국내산),차조,수수,대두(중국산)]6.17%외/ 세성</t>
    <phoneticPr fontId="19" type="noConversion"/>
  </si>
  <si>
    <t>오곡오징어바튀김</t>
  </si>
  <si>
    <t>오곡오징어볼튀김</t>
  </si>
  <si>
    <t>클로렐라오징어링튀김</t>
  </si>
  <si>
    <t>오징어(국내산)58.25%,흑임자(국내산)1.5% 외/ 유원식품</t>
    <phoneticPr fontId="19" type="noConversion"/>
  </si>
  <si>
    <t>프리미엄해물완자</t>
  </si>
  <si>
    <t>완자,냉동</t>
    <phoneticPr fontId="19" type="noConversion"/>
  </si>
  <si>
    <t>국내산오징어35.33</t>
    <phoneticPr fontId="19" type="noConversion"/>
  </si>
  <si>
    <t>해조칼슘해물경단</t>
    <phoneticPr fontId="19" type="noConversion"/>
  </si>
  <si>
    <t>국산돈육67.51/롯데</t>
    <phoneticPr fontId="19" type="noConversion"/>
  </si>
  <si>
    <t>파인불고기완자</t>
  </si>
  <si>
    <t>국산돼지46.80,두부10.80(국산대두,국산양파/당근/대파</t>
    <phoneticPr fontId="19" type="noConversion"/>
  </si>
  <si>
    <t>프리미엄우리콩두부고기완자</t>
    <phoneticPr fontId="19" type="noConversion"/>
  </si>
  <si>
    <t>국산오징어26,국산양배추24</t>
    <phoneticPr fontId="19" type="noConversion"/>
  </si>
  <si>
    <t>웰빙징징볼,오꼬노미야끼</t>
    <phoneticPr fontId="19" type="noConversion"/>
  </si>
  <si>
    <t>오징어38.95%</t>
    <phoneticPr fontId="19" type="noConversion"/>
  </si>
  <si>
    <t>돈육(국산)50.34,날치알3.15,탈수두부,양파</t>
  </si>
  <si>
    <t>날치알고기완자,20g</t>
  </si>
  <si>
    <t>돈육,두부,양파,당근,부추</t>
    <phoneticPr fontId="19" type="noConversion"/>
  </si>
  <si>
    <t>고기완자전,17g*58개</t>
    <phoneticPr fontId="19" type="noConversion"/>
  </si>
  <si>
    <t>돈육39/CJ</t>
  </si>
  <si>
    <t>동그랑떙,12g</t>
  </si>
  <si>
    <t>떡 19.34%, 새우살 11.60%, 원육 19.34%/풀무원</t>
  </si>
  <si>
    <t>말랑말랑떡새우완자,16g</t>
  </si>
  <si>
    <t>연육39.6,오징어,표고버섯,해양심층염/CJ</t>
  </si>
  <si>
    <t>해양심층염표고버섯해물완자,18g</t>
  </si>
  <si>
    <t>오징어 42.5%, 두부15.7%/%</t>
  </si>
  <si>
    <t>두부해물완자,15g</t>
  </si>
  <si>
    <t>오징어,연육,두부,양파</t>
    <phoneticPr fontId="19" type="noConversion"/>
  </si>
  <si>
    <t>해물완자튀김,20g</t>
    <phoneticPr fontId="19" type="noConversion"/>
  </si>
  <si>
    <t>오징어36.23</t>
  </si>
  <si>
    <t>해물완자25g</t>
  </si>
  <si>
    <t>오징어61.91/이츠웰</t>
  </si>
  <si>
    <t>원양오징어45.38,태국연육21.36,두부5.34,양파5.34,당근5.34</t>
    <phoneticPr fontId="19" type="noConversion"/>
  </si>
  <si>
    <t>칼슘해물경단</t>
    <phoneticPr fontId="19" type="noConversion"/>
  </si>
  <si>
    <t>원양오징어62/이츠웰</t>
  </si>
  <si>
    <t>파프리카해물완자,18g</t>
  </si>
  <si>
    <t>참치통조림8.04%,식물성유지,연육(베트남산),부추,당근</t>
    <phoneticPr fontId="19" type="noConversion"/>
  </si>
  <si>
    <t>참치어산적</t>
    <phoneticPr fontId="19" type="noConversion"/>
  </si>
  <si>
    <t>태국연육56.7,수입새우9.9,당근,대파,옥수수전분</t>
    <phoneticPr fontId="19" type="noConversion"/>
  </si>
  <si>
    <t>새우완자</t>
    <phoneticPr fontId="19" type="noConversion"/>
  </si>
  <si>
    <t>호주쇠고기22.44/CJ</t>
  </si>
  <si>
    <t>쇠고기완자,10.6g</t>
  </si>
  <si>
    <t>오징어 19.5%(수입산), 떡 19.5%{쌀 98 %(국내산), 소맥전분</t>
  </si>
  <si>
    <t>말랑말랑떡오징어완자,16g</t>
  </si>
  <si>
    <t>쇠고기(국산)32.5%,닭고기(국산)20.49%</t>
    <phoneticPr fontId="19" type="noConversion"/>
  </si>
  <si>
    <t>산내마을 쇠고기완자13g</t>
    <phoneticPr fontId="19" type="noConversion"/>
  </si>
  <si>
    <t>오징어(국내산)33.74%, [국내산-당근7.1%, 양파3.5%, 깻잎]외/ 대창식품</t>
    <phoneticPr fontId="19" type="noConversion"/>
  </si>
  <si>
    <t>해물깻잎경단(16g)</t>
    <phoneticPr fontId="19" type="noConversion"/>
  </si>
  <si>
    <t>해물깻잎경단(30g)</t>
    <phoneticPr fontId="19" type="noConversion"/>
  </si>
  <si>
    <t>전,냉동</t>
  </si>
  <si>
    <t>(주)그린푸드</t>
  </si>
  <si>
    <t>명태살두부전</t>
  </si>
  <si>
    <t>칼슘부추해물전</t>
  </si>
  <si>
    <t>전,냉동</t>
    <phoneticPr fontId="19" type="noConversion"/>
  </si>
  <si>
    <t>4색밀 전병10g</t>
    <phoneticPr fontId="19" type="noConversion"/>
  </si>
  <si>
    <t>국내오징어다리48.7</t>
    <phoneticPr fontId="19" type="noConversion"/>
  </si>
  <si>
    <t>오징어파전,29g</t>
    <phoneticPr fontId="19" type="noConversion"/>
  </si>
  <si>
    <t>국산돈육55</t>
  </si>
  <si>
    <t>깻잎육전,29g</t>
    <phoneticPr fontId="19" type="noConversion"/>
  </si>
  <si>
    <t>국산돈육59.07</t>
  </si>
  <si>
    <t>엄마손동그랑전,29g</t>
    <phoneticPr fontId="19" type="noConversion"/>
  </si>
  <si>
    <t>김치,오징어,계란,파</t>
    <phoneticPr fontId="19" type="noConversion"/>
  </si>
  <si>
    <t>김치전,20g</t>
    <phoneticPr fontId="19" type="noConversion"/>
  </si>
  <si>
    <t>김치,오징어,파,계란</t>
    <phoneticPr fontId="19" type="noConversion"/>
  </si>
  <si>
    <t>오징어 김치전,30g</t>
    <phoneticPr fontId="19" type="noConversion"/>
  </si>
  <si>
    <t>노란호박(계절상품)</t>
    <phoneticPr fontId="19" type="noConversion"/>
  </si>
  <si>
    <t>노란호박전,20g</t>
    <phoneticPr fontId="19" type="noConversion"/>
  </si>
  <si>
    <t xml:space="preserve">돈육 35%, 계육20%, </t>
    <phoneticPr fontId="19" type="noConversion"/>
  </si>
  <si>
    <t>깻잎전(40g)</t>
    <phoneticPr fontId="19" type="noConversion"/>
  </si>
  <si>
    <t xml:space="preserve">돈육 35%, 계육20%,두부30%계란15%등국내야채 </t>
    <phoneticPr fontId="19" type="noConversion"/>
  </si>
  <si>
    <t>깻잎전20g</t>
    <phoneticPr fontId="19" type="noConversion"/>
  </si>
  <si>
    <t>두부 고기 완자전40g</t>
    <phoneticPr fontId="19" type="noConversion"/>
  </si>
  <si>
    <t>돈육(국내산)64.22 깻잎6</t>
  </si>
  <si>
    <t>깻잎고기전 약34g</t>
  </si>
  <si>
    <t>돈육,두부,계란,깻잎,양파,당근,부추</t>
    <phoneticPr fontId="19" type="noConversion"/>
  </si>
  <si>
    <t>계란생깻잎전,22g</t>
    <phoneticPr fontId="19" type="noConversion"/>
  </si>
  <si>
    <t>돈육28%,두부22%외</t>
  </si>
  <si>
    <t>돈육깻잎전25g</t>
  </si>
  <si>
    <t>동태포,계란,밀가루</t>
    <phoneticPr fontId="19" type="noConversion"/>
  </si>
  <si>
    <t>동태전,34g</t>
    <phoneticPr fontId="93" type="noConversion"/>
  </si>
  <si>
    <t>명태살,돈육(국),오징어,새우,해초류</t>
  </si>
  <si>
    <t>해초해물전27g</t>
  </si>
  <si>
    <t>부추,당근,오징어,고추,계란</t>
    <phoneticPr fontId="19" type="noConversion"/>
  </si>
  <si>
    <t>부추전,20g</t>
    <phoneticPr fontId="19" type="noConversion"/>
  </si>
  <si>
    <t>오징어 부추전,30g</t>
    <phoneticPr fontId="19" type="noConversion"/>
  </si>
  <si>
    <t>부추30%, 오징어20%외</t>
  </si>
  <si>
    <t>오징어부추전,30g</t>
  </si>
  <si>
    <t>오징어,양파,쪽파,당근,청초</t>
    <phoneticPr fontId="19" type="noConversion"/>
  </si>
  <si>
    <t>해물파전,20g</t>
    <phoneticPr fontId="19" type="noConversion"/>
  </si>
  <si>
    <t>오징어35%, 새우8%, 홍합8%외</t>
  </si>
  <si>
    <t>해물파전,40g</t>
  </si>
  <si>
    <t>참치28%, 두부22%외</t>
  </si>
  <si>
    <t>참치깻잎전25g</t>
  </si>
  <si>
    <t>김치국내산21.7%,부침가루,쪽파,당근,양파국내산</t>
  </si>
  <si>
    <t>수제김치전20g</t>
  </si>
  <si>
    <t>부추국내산15.42%,부침가루,부추국내산,당근국내산,양파국내산</t>
  </si>
  <si>
    <t>수제부추전20g</t>
  </si>
  <si>
    <t>쌀가루국내산15%,양파18.7%,대파14.6%,당근10.2%,부침가루</t>
  </si>
  <si>
    <t>수제우리쌀야채전20g</t>
  </si>
  <si>
    <t>오징어국내11%,쪽파178%,국내,부침가루,부추국내,당근,양파국내산</t>
  </si>
  <si>
    <t>수제해물파전20g</t>
  </si>
  <si>
    <t>전,냉장</t>
    <phoneticPr fontId="19" type="noConversion"/>
  </si>
  <si>
    <t>러시아동태</t>
    <phoneticPr fontId="19" type="noConversion"/>
  </si>
  <si>
    <t>어성초동태전 20g</t>
    <phoneticPr fontId="19" type="noConversion"/>
  </si>
  <si>
    <t>어성초감자전 40g</t>
    <phoneticPr fontId="19" type="noConversion"/>
  </si>
  <si>
    <t>어성초김치전 40g</t>
    <phoneticPr fontId="19" type="noConversion"/>
  </si>
  <si>
    <t>어성초깻잎전 20g</t>
    <phoneticPr fontId="19" type="noConversion"/>
  </si>
  <si>
    <t>어성초녹두전 40g</t>
    <phoneticPr fontId="19" type="noConversion"/>
  </si>
  <si>
    <t>어성초삼색밀전병 10g</t>
    <phoneticPr fontId="19" type="noConversion"/>
  </si>
  <si>
    <t>어성초부추전 40g</t>
    <phoneticPr fontId="19" type="noConversion"/>
  </si>
  <si>
    <t>어성초오징어부추전 40g</t>
    <phoneticPr fontId="19" type="noConversion"/>
  </si>
  <si>
    <t>어성초장떡 40g</t>
    <phoneticPr fontId="19" type="noConversion"/>
  </si>
  <si>
    <t>어성초해물전 40g</t>
    <phoneticPr fontId="19" type="noConversion"/>
  </si>
  <si>
    <t>어성초호박전 17g</t>
    <phoneticPr fontId="19" type="noConversion"/>
  </si>
  <si>
    <t>어성초돈육탕수육</t>
    <phoneticPr fontId="19" type="noConversion"/>
  </si>
  <si>
    <t>돼지족발국산96%,물엿1%</t>
  </si>
  <si>
    <t>양념족발(S/L)</t>
  </si>
  <si>
    <t>돼지족발96%(국내산),양파(국내산),감초,통후추,월계수잎,계피-5무(아질산,솔빈산,인산염,전분,색소)</t>
    <phoneticPr fontId="19" type="noConversion"/>
  </si>
  <si>
    <t>오향족발(S/L)-5무</t>
    <phoneticPr fontId="19" type="noConversion"/>
  </si>
  <si>
    <t>돈족99%(국내산),간장, 마늘,양파,계피등</t>
  </si>
  <si>
    <t>한방족발(S/L)</t>
    <phoneticPr fontId="19" type="noConversion"/>
  </si>
  <si>
    <t>차슈</t>
    <phoneticPr fontId="19" type="noConversion"/>
  </si>
  <si>
    <t>돈육92%(국내산),진간장42%,양파1.39%(국내산),물엿1.22%,춘장0.24%,생강(국내산),팔각회향,계피,감초,대파외</t>
    <phoneticPr fontId="19" type="noConversion"/>
  </si>
  <si>
    <t>돈육차슈S/L</t>
    <phoneticPr fontId="19" type="noConversion"/>
  </si>
  <si>
    <t>돈육91.93%(국내산),정백당2.15%,진간장,양파,물엿,춘장,생강,팔각회향,계피,감초,통후추,월계수잎,대파</t>
    <phoneticPr fontId="19" type="noConversion"/>
  </si>
  <si>
    <t>돈육차슈채</t>
    <phoneticPr fontId="19" type="noConversion"/>
  </si>
  <si>
    <t>찰순대</t>
  </si>
  <si>
    <t>3無누드순대,국내유일살균기</t>
  </si>
  <si>
    <t>뜰안애누드순대(슬라이스)</t>
  </si>
  <si>
    <t>뜰안애누드순대(통)</t>
  </si>
  <si>
    <t>3無옛날순대,국내유일살균기</t>
  </si>
  <si>
    <t>뜰안애옛날순대(슬라이스)</t>
  </si>
  <si>
    <t>뜰안애옛날순대(통)</t>
  </si>
  <si>
    <t>국산당면, 無MSG보존료색소</t>
  </si>
  <si>
    <t>누드순대,통</t>
  </si>
  <si>
    <t>누드순대S/L</t>
  </si>
  <si>
    <t>순대강정S/L,냉동</t>
  </si>
  <si>
    <t>찰순대,통</t>
  </si>
  <si>
    <t>찰순대S/L</t>
  </si>
  <si>
    <t>찰순대</t>
    <phoneticPr fontId="19" type="noConversion"/>
  </si>
  <si>
    <t>당면(국산), 오곡가루(국산)3.55%, 돈혈, 국산야채, 해조칼슘</t>
    <phoneticPr fontId="19" type="noConversion"/>
  </si>
  <si>
    <t>{냉장}오곡칼슘누드순대(S)</t>
    <phoneticPr fontId="19" type="noConversion"/>
  </si>
  <si>
    <t>당면(국산), 오곡가루(국산)3.55%, 돈혈, 국산야채, 해조칼슘, 돼지소장(국산)</t>
    <phoneticPr fontId="19" type="noConversion"/>
  </si>
  <si>
    <t>{냉장}오곡칼슘찰순대</t>
    <phoneticPr fontId="19" type="noConversion"/>
  </si>
  <si>
    <t>{냉장}오곡칼슘찰순대(S)</t>
    <phoneticPr fontId="19" type="noConversion"/>
  </si>
  <si>
    <t>당면(중국산)41%,해조칼슘(수입산)0.5%</t>
    <phoneticPr fontId="19" type="noConversion"/>
  </si>
  <si>
    <t>통칼슘찰순대</t>
    <phoneticPr fontId="19" type="noConversion"/>
  </si>
  <si>
    <t>S/L칼슘찰순대,13~17g</t>
    <phoneticPr fontId="19" type="noConversion"/>
  </si>
  <si>
    <t>당면(중국산)72.19%,돈소창(국내산)12.03%</t>
    <phoneticPr fontId="19" type="noConversion"/>
  </si>
  <si>
    <t>통찰순대</t>
    <phoneticPr fontId="19" type="noConversion"/>
  </si>
  <si>
    <t>S/L찰순대,13~17g</t>
    <phoneticPr fontId="19" type="noConversion"/>
  </si>
  <si>
    <t>당면(중국산)87%,해조칼슘(수입산)1%</t>
    <phoneticPr fontId="19" type="noConversion"/>
  </si>
  <si>
    <t>통칼슘누드순대</t>
  </si>
  <si>
    <t>S/L칼슘누드순대,13~17g</t>
    <phoneticPr fontId="19" type="noConversion"/>
  </si>
  <si>
    <t>당면(중국산)72%, 돈창(돼지고기/국산)17.5%, 선지/풀무원</t>
  </si>
  <si>
    <t>바른선찰통통순대(슬)</t>
  </si>
  <si>
    <t>당면58,돈창자14,찐찹쌀10,돈혈7/이츠웰</t>
  </si>
  <si>
    <t>당면63,돈창자14,국산야채/이츠웰</t>
  </si>
  <si>
    <t>국산 당면 in 순대(S/L)</t>
  </si>
  <si>
    <t>당면68,찐찹쌀14,돈혈8/이츠웰</t>
  </si>
  <si>
    <t>표피무,통</t>
  </si>
  <si>
    <t>표피무,S/L</t>
  </si>
  <si>
    <t>성일</t>
  </si>
  <si>
    <t>치즈누드순대슬라이스</t>
  </si>
  <si>
    <t>성일씨엔에프</t>
  </si>
  <si>
    <t>누드찹쌀순대슬라이스(냉장,중탕)</t>
    <phoneticPr fontId="19" type="noConversion"/>
  </si>
  <si>
    <t xml:space="preserve">누드찹쌀통순대(냉장,중탕)    </t>
    <phoneticPr fontId="19" type="noConversion"/>
  </si>
  <si>
    <t>조리가공류</t>
    <phoneticPr fontId="93" type="noConversion"/>
  </si>
  <si>
    <t>순대(국산)70%,당면(중국산),빵가루20%</t>
    <phoneticPr fontId="93" type="noConversion"/>
  </si>
  <si>
    <t>순대강정까스</t>
    <phoneticPr fontId="93" type="noConversion"/>
  </si>
  <si>
    <t>순대(국산)81.87%,당면(중국산)</t>
  </si>
  <si>
    <t>순대강정</t>
  </si>
  <si>
    <t>찰당면,돈직장,찹쌀</t>
    <phoneticPr fontId="19" type="noConversion"/>
  </si>
  <si>
    <t>수제찰순대(슬)</t>
    <phoneticPr fontId="19" type="noConversion"/>
  </si>
  <si>
    <t>7무제품</t>
    <phoneticPr fontId="19" type="noConversion"/>
  </si>
  <si>
    <t>수제찰순대(통)</t>
    <phoneticPr fontId="19" type="noConversion"/>
  </si>
  <si>
    <t>찰순대(국산)60.63%,튀기배터믹스17.84</t>
    <phoneticPr fontId="19" type="noConversion"/>
  </si>
  <si>
    <t>핫누드순대강정</t>
    <phoneticPr fontId="19" type="noConversion"/>
  </si>
  <si>
    <t>바른선찰통통순대(통)</t>
  </si>
  <si>
    <t>찰당면(중국산)64%,돈직장(국내산)10%,찹쌀(국내산)5%외/ 엄지식품</t>
    <phoneticPr fontId="19" type="noConversion"/>
  </si>
  <si>
    <t>궁중~찰순대(통순대)</t>
  </si>
  <si>
    <t>궁중~찰순대(슬라이스)</t>
  </si>
  <si>
    <t>찰당면(중국산)70%, 찹쌀(국내산)5%,선지(국내산)5%,돈지(국내산)3%외/ 엄지식품</t>
    <phoneticPr fontId="19" type="noConversion"/>
  </si>
  <si>
    <t>궁중~누드찰순대(슬라이스)</t>
  </si>
  <si>
    <t>춘권류</t>
  </si>
  <si>
    <t xml:space="preserve">춘권피40%/소맥분(수입)90%,김가루(국산)5%,옥수수전분(수입)/당면(수입)70%,당근(국산)12%,대파(국산)7%등
</t>
  </si>
  <si>
    <t>춘권(김)30g</t>
  </si>
  <si>
    <t>(30g*50개)</t>
  </si>
  <si>
    <t>춘권(김)50g</t>
  </si>
  <si>
    <t>춘권피40%/소맥분(수입)94%,옥수수전분(전분)4%/양배추(국산)33%,양파(국산)25%,감자(국산)16%,당근(국산)16%등</t>
  </si>
  <si>
    <t>춘권(야채)30g</t>
  </si>
  <si>
    <t>춘권(야채)50g</t>
  </si>
  <si>
    <t>춘권피45%/소맥분(수입)94%,옥수수전분4%/게맛살18%,계란18%,새우(수입)9%,당면(수입)13%,부추,대파등</t>
  </si>
  <si>
    <t>춘권(해물)60g</t>
  </si>
  <si>
    <t>(60g*25개)</t>
  </si>
  <si>
    <t>춘권(해물)40g</t>
  </si>
  <si>
    <t>국내제조춘권피40%,소60%(양배추,양파,감자,당근,대두유)</t>
    <phoneticPr fontId="19" type="noConversion"/>
  </si>
  <si>
    <t>야채춘권25g</t>
    <phoneticPr fontId="19" type="noConversion"/>
  </si>
  <si>
    <t>야채춘권30g</t>
    <phoneticPr fontId="19" type="noConversion"/>
  </si>
  <si>
    <t>야채춘권50g</t>
    <phoneticPr fontId="19" type="noConversion"/>
  </si>
  <si>
    <t>국내제조춘권피45%,소55%(게맛살,계란,새우,당면,부추,대파,대두유,마늘,참기름,간장,후추등)</t>
    <phoneticPr fontId="19" type="noConversion"/>
  </si>
  <si>
    <t>해물춘권40g</t>
    <phoneticPr fontId="19" type="noConversion"/>
  </si>
  <si>
    <t>해물춘권60g</t>
    <phoneticPr fontId="19" type="noConversion"/>
  </si>
  <si>
    <t>(주)동해식품</t>
  </si>
  <si>
    <t>한입수제순살치킨</t>
  </si>
  <si>
    <t>참조은 통살치킨볼</t>
  </si>
  <si>
    <t>수제순살치킨까스-60g</t>
  </si>
  <si>
    <t>수제순살치킨까스-80g</t>
  </si>
  <si>
    <t>치즈인치킨까스-60g</t>
  </si>
  <si>
    <t>치즈인치킨까스-80g</t>
  </si>
  <si>
    <t>수제순살치킨까스-100g</t>
  </si>
  <si>
    <t>치킨가스,냉동</t>
    <phoneticPr fontId="19" type="noConversion"/>
  </si>
  <si>
    <t>계안심(국내)66.74,치킨꼬치용가루32.26</t>
    <phoneticPr fontId="19" type="noConversion"/>
  </si>
  <si>
    <t>케이준치킨텐더,23g</t>
    <phoneticPr fontId="19" type="noConversion"/>
  </si>
  <si>
    <t>계육(국산)61.95%(가슴살57.45),치킨용빵가루11.16%</t>
  </si>
  <si>
    <t>꼬꼬너겟,20g</t>
  </si>
  <si>
    <t>계육(국산,가슴살)59.7,핫로즈마리0.59/선진FS</t>
  </si>
  <si>
    <t>핫로즈마리치킨까스,60g</t>
  </si>
  <si>
    <t>핫로즈마리치킨까스,80g</t>
  </si>
  <si>
    <t>핫로즈마리치킨까스,100g</t>
    <phoneticPr fontId="19" type="noConversion"/>
  </si>
  <si>
    <t>계육(국산,가슴살)68.96,핫로즈마리0.59</t>
  </si>
  <si>
    <t>생생통살치킨까스,60g</t>
  </si>
  <si>
    <t>생생통살치킨까스,80g</t>
  </si>
  <si>
    <t>계육(국산,가슴살)80%</t>
  </si>
  <si>
    <t>너겟왕,20g</t>
  </si>
  <si>
    <t>계육(미국산)64.72%,가라아케분말</t>
    <phoneticPr fontId="19" type="noConversion"/>
  </si>
  <si>
    <t>치킨가라아케26g</t>
    <phoneticPr fontId="19" type="noConversion"/>
  </si>
  <si>
    <t>국내닭고기68</t>
  </si>
  <si>
    <t>수제통살치킨까스,80g</t>
  </si>
  <si>
    <t>국내닭안심50,국내스트림치즈15</t>
    <phoneticPr fontId="19" type="noConversion"/>
  </si>
  <si>
    <t>치킨치즈롤,40g</t>
    <phoneticPr fontId="19" type="noConversion"/>
  </si>
  <si>
    <t>국내닭안심66.74</t>
  </si>
  <si>
    <t>굽는텐더,약48g</t>
  </si>
  <si>
    <t>국내산닭고기61.25</t>
    <phoneticPr fontId="19" type="noConversion"/>
  </si>
  <si>
    <t>치킨텐더,40g</t>
    <phoneticPr fontId="19" type="noConversion"/>
  </si>
  <si>
    <t>국내산닭고기68</t>
    <phoneticPr fontId="19" type="noConversion"/>
  </si>
  <si>
    <t>치킨까스,60g</t>
    <phoneticPr fontId="19" type="noConversion"/>
  </si>
  <si>
    <t>치킨까스,80g</t>
    <phoneticPr fontId="19" type="noConversion"/>
  </si>
  <si>
    <t>치킨 순살까스(통살)60g</t>
    <phoneticPr fontId="19" type="noConversion"/>
  </si>
  <si>
    <t>치킨 순살까스(통살)100g</t>
    <phoneticPr fontId="19" type="noConversion"/>
  </si>
  <si>
    <t>치킨 순살까스(통살)80g</t>
    <phoneticPr fontId="19" type="noConversion"/>
  </si>
  <si>
    <t>국산계육51.31%/CJ</t>
  </si>
  <si>
    <t>실속치킨까스,40g</t>
  </si>
  <si>
    <t>국산닭43.1,양파10.3</t>
    <phoneticPr fontId="19" type="noConversion"/>
  </si>
  <si>
    <t>치킨볼</t>
    <phoneticPr fontId="19" type="noConversion"/>
  </si>
  <si>
    <t>국산닭68,빵가루,치킨 베타믹스,전분</t>
    <phoneticPr fontId="19" type="noConversion"/>
  </si>
  <si>
    <t>수제순살치킨까스</t>
    <phoneticPr fontId="19" type="noConversion"/>
  </si>
  <si>
    <t>국산닭가슴살63.87</t>
  </si>
  <si>
    <t>닭가슴살 100%</t>
  </si>
  <si>
    <t>바른선한입훈제치킨브레스트, 9g*56ea</t>
  </si>
  <si>
    <t>닭가슴살 67.66%/풀무원</t>
  </si>
  <si>
    <t>바른선한입통살치킨볼</t>
  </si>
  <si>
    <t>닭가슴살 68%</t>
  </si>
  <si>
    <t>바른선바삭한치킨탕수육, 12g*80ea</t>
  </si>
  <si>
    <t>닭가슴살 69.4%, 라이스볼 6.25%</t>
  </si>
  <si>
    <t>바른선라이스볼치킨핑거, 30g*33ea</t>
  </si>
  <si>
    <t>닭가슴살 70.42%</t>
  </si>
  <si>
    <t>바른선한입순살치킨</t>
    <phoneticPr fontId="19" type="noConversion"/>
  </si>
  <si>
    <t>25g*40ea</t>
    <phoneticPr fontId="19" type="noConversion"/>
  </si>
  <si>
    <t>닭가슴살 76.58%/풀무원</t>
  </si>
  <si>
    <t>바른선케이준통살치킨텐더, 36g*28ea</t>
  </si>
  <si>
    <t>닭가슴살(국산)47.05%,갈비양념,두부,양파</t>
    <phoneticPr fontId="19" type="noConversion"/>
  </si>
  <si>
    <t>매콤한찜닭볼</t>
    <phoneticPr fontId="19" type="noConversion"/>
  </si>
  <si>
    <t>닭가슴살, 5종바질,오레가노, 다임,로즈마리, 너트맥]/풀무원</t>
  </si>
  <si>
    <t>바른선치킨브레스트</t>
  </si>
  <si>
    <t>닭가슴살54.6(국내산),모짜렐라치즈19.8</t>
    <phoneticPr fontId="19" type="noConversion"/>
  </si>
  <si>
    <t>수제치즈코돈블루60g</t>
    <phoneticPr fontId="19" type="noConversion"/>
  </si>
  <si>
    <t>수제치즈코돈블루80g</t>
    <phoneticPr fontId="19" type="noConversion"/>
  </si>
  <si>
    <t>닭고기 54.59%, 떡 18.82%</t>
  </si>
  <si>
    <t>바른선말랑말랑떡치킨완자, 17g*58ea</t>
  </si>
  <si>
    <t>닭고기 72.99%</t>
  </si>
  <si>
    <t>바른선정통순살가라아게, 25g*40ea</t>
  </si>
  <si>
    <t>닭고기 73.5%</t>
  </si>
  <si>
    <t>바른선순살허브치킨꼬치바, 70g*17ea</t>
  </si>
  <si>
    <t>닭고기 76.4%(국내/수입)</t>
    <phoneticPr fontId="19" type="noConversion"/>
  </si>
  <si>
    <t>치킨너겟22g</t>
    <phoneticPr fontId="19" type="noConversion"/>
  </si>
  <si>
    <t>ISO9001인증획득</t>
    <phoneticPr fontId="19" type="noConversion"/>
  </si>
  <si>
    <t xml:space="preserve">닭고기 가슴육(국내산 76.28%)
할라피노향 </t>
  </si>
  <si>
    <t>통가슴살치킨까스 90g</t>
  </si>
  <si>
    <t>통가슴살치킨까스 60g</t>
  </si>
  <si>
    <t>닭고기(가슴살,국내산)51%,모짜렐라치즈22%,빵가루</t>
    <phoneticPr fontId="19" type="noConversion"/>
  </si>
  <si>
    <t>코코넛치킨볼,16~22g</t>
    <phoneticPr fontId="19" type="noConversion"/>
  </si>
  <si>
    <t>닭고기(국내산 71.46%)</t>
  </si>
  <si>
    <t>하림팝콘치킨 6g</t>
  </si>
  <si>
    <t>닭고기(국내산 71.76%), 수용성유청칼슘분말 0.6%, DHA/Ca분말 0.15%(DHA 5%, EPA 1.16%)</t>
  </si>
  <si>
    <t>용가리치킨 20g</t>
  </si>
  <si>
    <t>닭고기(국내산 77.73%)</t>
  </si>
  <si>
    <t>하림치킨너겟 18g</t>
  </si>
  <si>
    <t>닭고기(국내산 78.08%)</t>
  </si>
  <si>
    <t>하림텐더스틱 50g</t>
  </si>
  <si>
    <t>닭고기(국내산 88.13%)</t>
  </si>
  <si>
    <t>바삭한 후라이드치킨</t>
  </si>
  <si>
    <t>닭고기(국내산)63.46  /이츠웰</t>
  </si>
  <si>
    <t>이츠웰 크런치 깐풍기13g</t>
  </si>
  <si>
    <t>닭고기(국내산)69.9%,쌀빵가루12.72%</t>
    <phoneticPr fontId="19" type="noConversion"/>
  </si>
  <si>
    <t>우리쌀통살치킨까스,80g</t>
    <phoneticPr fontId="19" type="noConversion"/>
  </si>
  <si>
    <t>우리쌀통살치킨까스,100g</t>
    <phoneticPr fontId="19" type="noConversion"/>
  </si>
  <si>
    <t>닭고기(국산)81.44%, 프리더스트에스 4.79%, 소맥분</t>
  </si>
  <si>
    <t>바른선치킨너겟,16g</t>
  </si>
  <si>
    <t>닭고기(날개/ 국내산 83.60%)</t>
  </si>
  <si>
    <t>핫골드윙(윙+봉) 45g</t>
  </si>
  <si>
    <t>닭고기(날개/ 국내산 84%)</t>
  </si>
  <si>
    <t>핫스파이스봉 47g</t>
  </si>
  <si>
    <t>핫스파이스윙 35g</t>
  </si>
  <si>
    <t>닭고기(날개/국내산 83.5%)
사과청징농충액,토마토케찹</t>
  </si>
  <si>
    <t>바베큐 버팔로윙(윗날개 봉)45g</t>
  </si>
  <si>
    <t>닭고기(다리/ 국내산 80.70%)</t>
  </si>
  <si>
    <t>닭다리후라이드 100g</t>
  </si>
  <si>
    <t>닭고기51.17%(국산)/CJ</t>
  </si>
  <si>
    <t>FS치킨까스,100g</t>
  </si>
  <si>
    <t>닭고기72.63%(닭안심/국산)</t>
    <phoneticPr fontId="19" type="noConversion"/>
  </si>
  <si>
    <t>핫스파이시치킨텐더</t>
  </si>
  <si>
    <t>닭괴(국내산)60%,돈육(국내산)12%</t>
    <phoneticPr fontId="19" type="noConversion"/>
  </si>
  <si>
    <t>치킨떡갈비바60g</t>
    <phoneticPr fontId="19" type="noConversion"/>
  </si>
  <si>
    <t>닭다리살(미국산)76.9</t>
    <phoneticPr fontId="19" type="noConversion"/>
  </si>
  <si>
    <t>순살치킨가라게</t>
    <phoneticPr fontId="19" type="noConversion"/>
  </si>
  <si>
    <t>닭안심살(국내산)83.61%,양파(국내산)3</t>
    <phoneticPr fontId="19" type="noConversion"/>
  </si>
  <si>
    <t>치킨텐더</t>
    <phoneticPr fontId="19" type="noConversion"/>
  </si>
  <si>
    <t>닭안심살(국내산)72</t>
    <phoneticPr fontId="19" type="noConversion"/>
  </si>
  <si>
    <t>안심치킨까스100g</t>
    <phoneticPr fontId="19" type="noConversion"/>
  </si>
  <si>
    <t>안심치킨까스80g</t>
    <phoneticPr fontId="19" type="noConversion"/>
  </si>
  <si>
    <t>닭정육(국내산)50,참튀김가루12.5</t>
    <phoneticPr fontId="19" type="noConversion"/>
  </si>
  <si>
    <t>통살깐풍기</t>
    <phoneticPr fontId="19" type="noConversion"/>
  </si>
  <si>
    <t>닭정육(국내산)72</t>
    <phoneticPr fontId="19" type="noConversion"/>
  </si>
  <si>
    <t>통살미니치킨까스</t>
    <phoneticPr fontId="19" type="noConversion"/>
  </si>
  <si>
    <t>서도물산</t>
  </si>
  <si>
    <t>매콤컬리텐더치킨</t>
  </si>
  <si>
    <t>샐러드텐더치킨</t>
  </si>
  <si>
    <t>컬리텐더치킨</t>
  </si>
  <si>
    <t>수제치즈치킨까스닭고기(국산)51.25%</t>
  </si>
  <si>
    <t>뜰안애치즈치킨까스100%</t>
  </si>
  <si>
    <t>뜰안애치즈치킨까스80%</t>
  </si>
  <si>
    <t>수제치킨까스닭고기(국산)68%</t>
  </si>
  <si>
    <t>뜰안애수제치킨까스100g</t>
  </si>
  <si>
    <t>뜰안애수제치킨까스80g</t>
  </si>
  <si>
    <t>닭고기67.66%(국산), 쌀가루(쌀/수입산), 치킨볼시즈닝 14%</t>
  </si>
  <si>
    <t>바른선한입통살치킨볼, 16g*60(±3)ea</t>
  </si>
  <si>
    <t>닭고기76.58%(안심/국산), 프리믹스16.29%, 케이준스파이스</t>
  </si>
  <si>
    <t>바른선한입통살치킨칩, 21g*47(±3)ea</t>
  </si>
  <si>
    <t>닭고기(국산/안심)55%</t>
    <phoneticPr fontId="19" type="noConversion"/>
  </si>
  <si>
    <t>산내마을 치킨텐더</t>
    <phoneticPr fontId="19" type="noConversion"/>
  </si>
  <si>
    <t>닭고기(국산/가슴살)70.1%</t>
    <phoneticPr fontId="19" type="noConversion"/>
  </si>
  <si>
    <t>산내마을 한입닭가슴살샐러드</t>
    <phoneticPr fontId="19" type="noConversion"/>
  </si>
  <si>
    <t>닭고기77.51%(국내산),너겟용브레딩믹스,백설탕,치킨맛분말,대두단백,천일염, 트루칼D-50(밀크칼슘100%)</t>
  </si>
  <si>
    <t>크런치통살  치킨너겟</t>
  </si>
  <si>
    <t>13g*75ea</t>
    <phoneticPr fontId="19" type="noConversion"/>
  </si>
  <si>
    <t>닭고기78.85%(국내산/가슴살),정제수,크루스토브레딩,백설탕,천일염,생강분말,마늘분말,양파즙분말</t>
  </si>
  <si>
    <t>크런치통살 빅치킨볼</t>
  </si>
  <si>
    <t>26g*35ea</t>
    <phoneticPr fontId="19" type="noConversion"/>
  </si>
  <si>
    <t>닭고기71.88%(국산,안심),허브염지제0.09%, 레몬향, 정제수</t>
  </si>
  <si>
    <t>닭가슴살치킨텐더</t>
  </si>
  <si>
    <t>35~40g*23ea</t>
    <phoneticPr fontId="19" type="noConversion"/>
  </si>
  <si>
    <t>닭고기 75.83%(국산)</t>
  </si>
  <si>
    <t>치킨너겟</t>
  </si>
  <si>
    <t>닭다리살(태국산)만을 사용, 간장양념베이스</t>
  </si>
  <si>
    <t>순살치킨가라게</t>
  </si>
  <si>
    <t>27g*37ea(±1ea)</t>
  </si>
  <si>
    <t>닭고기(국내산),고추소</t>
  </si>
  <si>
    <t>고추IN까스</t>
  </si>
  <si>
    <t>닭고기,치즈</t>
  </si>
  <si>
    <t>리얼치즈코돈부르80g</t>
  </si>
  <si>
    <t>계육(정육(수입)73.23%,치킨브레드10.14%,대두유6%,튜메릭2%,마리네이드0.93%</t>
  </si>
  <si>
    <t>크로바 튜메릭치킨강정</t>
  </si>
  <si>
    <t>(18g*60±5)</t>
  </si>
  <si>
    <t>닭고기(국내산) 71.5%, 밀가루 10.5%, 양파, 베이킹파우다 등</t>
  </si>
  <si>
    <t>착한 깐풍기</t>
  </si>
  <si>
    <t>닭고기66.74%(닭안심:국산), 치킨꼬치용가루, 정제수, 식물성유지, 텐더마리네이드</t>
  </si>
  <si>
    <t>착한 오곡치킨텐더</t>
  </si>
  <si>
    <t>(50g*20±3)</t>
  </si>
  <si>
    <t>닭고기73.16%(국산), 정제수, 치킨배터브래더, 빵가루, 옥수수전분, 대두단백, 식물성유지</t>
  </si>
  <si>
    <t>착한 치킨너겟</t>
  </si>
  <si>
    <t>(16g*65±3)</t>
  </si>
  <si>
    <t>닭고기(국산)70%,쌀가루</t>
    <phoneticPr fontId="19" type="noConversion"/>
  </si>
  <si>
    <t>산내마을 통가슴살치킨너겟</t>
    <phoneticPr fontId="19" type="noConversion"/>
  </si>
  <si>
    <t>닭고기(국산)70.2%,쌀가루</t>
    <phoneticPr fontId="19" type="noConversion"/>
  </si>
  <si>
    <t>산내마을 통가슴살깐풍기</t>
    <phoneticPr fontId="19" type="noConversion"/>
  </si>
  <si>
    <t>닭고기(국산)54.48%</t>
    <phoneticPr fontId="19" type="noConversion"/>
  </si>
  <si>
    <t>산내마을 23곡치킨너겟</t>
    <phoneticPr fontId="19" type="noConversion"/>
  </si>
  <si>
    <t>닭고기(국산)56.54%</t>
    <phoneticPr fontId="19" type="noConversion"/>
  </si>
  <si>
    <t>산내마을 23곡깐풍기</t>
    <phoneticPr fontId="19" type="noConversion"/>
  </si>
  <si>
    <t>순살치킨까스(60g)</t>
    <phoneticPr fontId="19" type="noConversion"/>
  </si>
  <si>
    <t>계육(국내산)52.92%외/ 상신종합식품</t>
  </si>
  <si>
    <t>순살치킨까스(80g)</t>
    <phoneticPr fontId="19" type="noConversion"/>
  </si>
  <si>
    <t>계육(국내산)67.7%외/ 마니커에프앤지</t>
    <phoneticPr fontId="19" type="noConversion"/>
  </si>
  <si>
    <t>계육(국내산)68%,돈육(국내산)10.8%외 -無아질산염-/ 마니커에프앤지</t>
    <phoneticPr fontId="19" type="noConversion"/>
  </si>
  <si>
    <t>치킨직화완자볼</t>
  </si>
  <si>
    <t>계육(국내산)68%,돈육(국내산)10.9%외 -無아질산염-/ 마니커에프앤지</t>
  </si>
  <si>
    <t>치킨직화스테이크(60g)</t>
    <phoneticPr fontId="19" type="noConversion"/>
  </si>
  <si>
    <t>치킨가스,냉장</t>
  </si>
  <si>
    <t>냉장닭안심96.6(완제품)</t>
  </si>
  <si>
    <t>훈제안심</t>
  </si>
  <si>
    <t>훈제봉(완제품)냉장</t>
  </si>
  <si>
    <t>훈제봉(어깨)</t>
  </si>
  <si>
    <t>훈제윙(완제품)냉장</t>
  </si>
  <si>
    <t>훈제윙(날개)</t>
  </si>
  <si>
    <t>직접구워먹는닭가슴살,110g</t>
  </si>
  <si>
    <t>직접구워먹는사이미트(허벅지살),90g</t>
  </si>
  <si>
    <t>직접구워먹는드럼스틱(북채),90g</t>
  </si>
  <si>
    <t>국내산냉장통다리</t>
  </si>
  <si>
    <t>장각(완제품)150g</t>
  </si>
  <si>
    <t>국내산냉장통다리(냉장)</t>
  </si>
  <si>
    <t>직접구워먹는장각200g</t>
  </si>
  <si>
    <t>냉장안심66.6%</t>
  </si>
  <si>
    <t>텐더플러스세트42g</t>
  </si>
  <si>
    <t>직접구워먹는 탄두리닭가슴살(냉장주문생산)</t>
    <phoneticPr fontId="19" type="noConversion"/>
  </si>
  <si>
    <t>탄두리닭가슴살125g</t>
    <phoneticPr fontId="19" type="noConversion"/>
  </si>
  <si>
    <t>직접구워먹는 탄두리드럼스틱(북채)냉장주문생산</t>
    <phoneticPr fontId="19" type="noConversion"/>
  </si>
  <si>
    <t>탄두리드럼스틱110g</t>
    <phoneticPr fontId="19" type="noConversion"/>
  </si>
  <si>
    <t>직접구워먹는 탄두리사이미트(허벅지살)주문생산</t>
    <phoneticPr fontId="19" type="noConversion"/>
  </si>
  <si>
    <t>탄두리사이미트110g</t>
    <phoneticPr fontId="19" type="noConversion"/>
  </si>
  <si>
    <t>직접구워먹는 탄두리장각(닭다리살)주문생산</t>
    <phoneticPr fontId="19" type="noConversion"/>
  </si>
  <si>
    <t>탄두리장각250g</t>
    <phoneticPr fontId="19" type="noConversion"/>
  </si>
  <si>
    <t>닭고기(국내산장각살)82.06</t>
    <phoneticPr fontId="19" type="noConversion"/>
  </si>
  <si>
    <t>핫스틱18g</t>
    <phoneticPr fontId="19" type="noConversion"/>
  </si>
  <si>
    <t>직접구워먹는 탄두리통정육스테이크(냉장주문생산)</t>
    <phoneticPr fontId="19" type="noConversion"/>
  </si>
  <si>
    <t>탄두리통정육스테이크185g</t>
    <phoneticPr fontId="19" type="noConversion"/>
  </si>
  <si>
    <t>직접구워먹는 통정육스테이크(냉장주문생산)</t>
    <phoneticPr fontId="19" type="noConversion"/>
  </si>
  <si>
    <t>통정육스테이크(닭다리순살)150g</t>
    <phoneticPr fontId="19" type="noConversion"/>
  </si>
  <si>
    <t>국내산 닭가슴살66.6%</t>
    <phoneticPr fontId="19" type="noConversion"/>
  </si>
  <si>
    <t>닭가슴살텐더세트22.5g반가공</t>
    <phoneticPr fontId="19" type="noConversion"/>
  </si>
  <si>
    <t>국내산 닭다리순살96.55</t>
    <phoneticPr fontId="19" type="noConversion"/>
  </si>
  <si>
    <t>훈제통정육스테이크110g</t>
    <phoneticPr fontId="19" type="noConversion"/>
  </si>
  <si>
    <t>5無계육生가슴살(국내산)71.87%</t>
  </si>
  <si>
    <t>5無수제生가슴살치킨까스60g</t>
  </si>
  <si>
    <t>5無수제生가슴살치킨까스80g</t>
  </si>
  <si>
    <t>5無수제生가슴살치킨까스100g</t>
  </si>
  <si>
    <t>닭고기(국산 등심)61.94%,카레맛</t>
  </si>
  <si>
    <t>카레가슴살치킨까스 80g</t>
  </si>
  <si>
    <t>카레가슴살치킨까스 100g</t>
  </si>
  <si>
    <t>닭고기(안심살/국내산)72%,빵가루18%,소맥분(수입)케이준스파이스-앤0.1%등</t>
  </si>
  <si>
    <t>착한 안심살치킨까스 80g</t>
  </si>
  <si>
    <t>계육(국내산)72%,우리쌀 8.19%</t>
  </si>
  <si>
    <t>착한 도넛치킨까스 80g</t>
  </si>
  <si>
    <t>닭고기51.20%(국산), 정제수, 빵가루, 반경성치즈14.85%(자연치즈: 수입산), 치킨배터믹스</t>
  </si>
  <si>
    <t>크로바 치즈치킨까스100g</t>
  </si>
  <si>
    <t>크로바 치즈치킨까스80g</t>
  </si>
  <si>
    <t>계육(정육(수입산)50%,가슴살(국내산)50%)62%,베타((밀가루(수입산),계란,정제염,마늘분,설탕,생강분,후추,L-글루타민산나트륨),케이젼스파이스(옥수수가루(옥수수(수입산)),정제염,고추가루,마늘가루(마늘분,옥수수전분,제산인산칼슘),양파분말,컴파운드씨즈닝비피,블랙페퍼,화이트페퍼,타임실리코알루민산나트륨,파프리카추출색소,오레가노,스파이스믹스-5(토마토),대두유))19%,빵가루(밀가루,포도당,이스트,식염)19%</t>
  </si>
  <si>
    <t>착한 케이준치킨까스100g</t>
  </si>
  <si>
    <t>착한 케이준치킨까스80g</t>
  </si>
  <si>
    <t>치킨텐더,냉동</t>
  </si>
  <si>
    <t>닭안심(국내산),71.5,마늘,생강분</t>
  </si>
  <si>
    <t>치킨텐더</t>
  </si>
  <si>
    <t>닭안심살국내산76.4%</t>
  </si>
  <si>
    <t>샐러치킨덴더</t>
  </si>
  <si>
    <t>닭고기 75.66% (국산/닭안심)</t>
    <phoneticPr fontId="19" type="noConversion"/>
  </si>
  <si>
    <t>커틀렛,냉동</t>
    <phoneticPr fontId="19" type="noConversion"/>
  </si>
  <si>
    <t>돼지고기(국내산)25%,빵가루25%,당면10%,김치6%</t>
    <phoneticPr fontId="19" type="noConversion"/>
  </si>
  <si>
    <t>수제 카레맛 김치커틀렛,80g</t>
    <phoneticPr fontId="19" type="noConversion"/>
  </si>
  <si>
    <t>크레페</t>
  </si>
  <si>
    <t xml:space="preserve">국내제조크레페피47%[소맥분52%(수입산),우유15%(국산),계란15%(국산),정제당12%9원당-수입산),대두유(대두-수입산), 정제염]
소53% [양파23%(국산),모짜렐라치즈16%(뉴질랜드산), 토마토페이스트14%(수입산),피망14%(국산),햄12%(국내제조)
</t>
  </si>
  <si>
    <t>피자크레페60g</t>
  </si>
  <si>
    <t>피자크레페40g</t>
  </si>
  <si>
    <t>크레페20g(18cm*18cm)</t>
  </si>
  <si>
    <t>(20g*12개)</t>
  </si>
  <si>
    <t>336g</t>
    <phoneticPr fontId="19" type="noConversion"/>
  </si>
  <si>
    <t>크레페28g(22cm*22cm)</t>
  </si>
  <si>
    <t>(28g*12개)</t>
  </si>
  <si>
    <t>크로켓,냉동</t>
    <phoneticPr fontId="19" type="noConversion"/>
  </si>
  <si>
    <t>감자(국내산)44%,양파,당근,완두콩</t>
    <phoneticPr fontId="93" type="noConversion"/>
  </si>
  <si>
    <t>1.4kg</t>
    <phoneticPr fontId="93" type="noConversion"/>
  </si>
  <si>
    <t>고칼슘야채고로케,40g</t>
    <phoneticPr fontId="93" type="noConversion"/>
  </si>
  <si>
    <t>감자(국내산)53%,아몬드3%,양파4%</t>
    <phoneticPr fontId="93" type="noConversion"/>
  </si>
  <si>
    <t>고칼슘아몬드감자고로케,40g</t>
    <phoneticPr fontId="93" type="noConversion"/>
  </si>
  <si>
    <t>감자(국내산)57,고구마(국내산)15.2</t>
    <phoneticPr fontId="19" type="noConversion"/>
  </si>
  <si>
    <t>우리고구마고로케칩스</t>
    <phoneticPr fontId="19" type="noConversion"/>
  </si>
  <si>
    <t>감자57.8,당근9.2,양파,완두콩</t>
    <phoneticPr fontId="19" type="noConversion"/>
  </si>
  <si>
    <t>야채고로케</t>
    <phoneticPr fontId="19" type="noConversion"/>
  </si>
  <si>
    <t>고구마(국산)79%양파</t>
    <phoneticPr fontId="19" type="noConversion"/>
  </si>
  <si>
    <t>고구마고로케(수제)40g</t>
    <phoneticPr fontId="19" type="noConversion"/>
  </si>
  <si>
    <t>고구마고로케(수제)60g</t>
    <phoneticPr fontId="19" type="noConversion"/>
  </si>
  <si>
    <t>고구마61,라이스볼(백미99.1)13.2</t>
    <phoneticPr fontId="19" type="noConversion"/>
  </si>
  <si>
    <t>참고구마라이스볼칩스</t>
    <phoneticPr fontId="19" type="noConversion"/>
  </si>
  <si>
    <t>국내맛살연육28.8,국산감자51.42</t>
  </si>
  <si>
    <t>맛살고로케,40g</t>
    <phoneticPr fontId="19" type="noConversion"/>
  </si>
  <si>
    <t>맛살고로케,60g</t>
    <phoneticPr fontId="19" type="noConversion"/>
  </si>
  <si>
    <t>국내산고구마53.9</t>
  </si>
  <si>
    <t>고구마크로켓</t>
    <phoneticPr fontId="19" type="noConversion"/>
  </si>
  <si>
    <t>국내산고구마73.6/마츄피</t>
  </si>
  <si>
    <t>고구마고로케,40g</t>
  </si>
  <si>
    <t>국산고구마78.71,국산양파6.97</t>
  </si>
  <si>
    <t>고구마고로케,40g</t>
    <phoneticPr fontId="19" type="noConversion"/>
  </si>
  <si>
    <t>고구마고로케,60g</t>
    <phoneticPr fontId="19" type="noConversion"/>
  </si>
  <si>
    <t>국산단호박21,국산감자75.98</t>
  </si>
  <si>
    <t>호박고로케,40g</t>
    <phoneticPr fontId="19" type="noConversion"/>
  </si>
  <si>
    <t>호박고로케,60g</t>
    <phoneticPr fontId="19" type="noConversion"/>
  </si>
  <si>
    <t>김치32.75(국산)/사옹원</t>
  </si>
  <si>
    <t>김치고로케,30g</t>
    <phoneticPr fontId="19" type="noConversion"/>
  </si>
  <si>
    <t>단호박(국산)21%,감자(국산)76%</t>
    <phoneticPr fontId="19" type="noConversion"/>
  </si>
  <si>
    <t>호박고로케(수제)40g</t>
    <phoneticPr fontId="19" type="noConversion"/>
  </si>
  <si>
    <t>호박고로케(수제)60g</t>
    <phoneticPr fontId="19" type="noConversion"/>
  </si>
  <si>
    <t>단호박61,라이스볼(백미99.1)13.2</t>
    <phoneticPr fontId="19" type="noConversion"/>
  </si>
  <si>
    <t>참단호박라이스볼칩스</t>
    <phoneticPr fontId="19" type="noConversion"/>
  </si>
  <si>
    <t>단호박나이스볼5.62%</t>
    <phoneticPr fontId="19" type="noConversion"/>
  </si>
  <si>
    <t>단호박크런치감자고로케</t>
  </si>
  <si>
    <t>닭고기(국내산 71.42%), 커리 0.90%, 강황 0.60%, 수용성유청칼슘분말 0.56%</t>
  </si>
  <si>
    <t>용가리치킨(카레맛) 20g</t>
  </si>
  <si>
    <t>닭고기(국내산) 41.0%,돼지고기 10.3%(국내산)</t>
  </si>
  <si>
    <t>미니치킨크로켓 22g</t>
  </si>
  <si>
    <t xml:space="preserve">닭고기(국내산) 41.0%,돼지고기10.3%(국내산)
</t>
  </si>
  <si>
    <t>치킨크로켓 80g</t>
  </si>
  <si>
    <t>당면,돈육,새송이,양파,당근</t>
    <phoneticPr fontId="19" type="noConversion"/>
  </si>
  <si>
    <t>잡채고로케,30g</t>
    <phoneticPr fontId="19" type="noConversion"/>
  </si>
  <si>
    <t>두부10%,오징어25%,감자20%/풀무원</t>
  </si>
  <si>
    <t>두부갈릭오징어치즈고로케,30g</t>
  </si>
  <si>
    <t>수미감자(국내산)73.7</t>
    <phoneticPr fontId="19" type="noConversion"/>
  </si>
  <si>
    <t>수미감자고로케</t>
    <phoneticPr fontId="19" type="noConversion"/>
  </si>
  <si>
    <t>수입두부37%,가리비칼슘/풀무원</t>
  </si>
  <si>
    <t>바른선칼슘두부도너츠 33g</t>
  </si>
  <si>
    <t>수입두부37%,카카오가루/풀무원</t>
  </si>
  <si>
    <t>바른선카카오두부도너츠 33g</t>
  </si>
  <si>
    <t>포테이토후레이크,피망,치즈,양파</t>
    <phoneticPr fontId="19" type="noConversion"/>
  </si>
  <si>
    <t>치즈감자고로케,20g</t>
    <phoneticPr fontId="19" type="noConversion"/>
  </si>
  <si>
    <t>홍게살새우링</t>
  </si>
  <si>
    <t>홍게살새우볼</t>
  </si>
  <si>
    <t>참새우탕수</t>
  </si>
  <si>
    <t>찹쌀등심탕수육</t>
  </si>
  <si>
    <t>참조은탕수육</t>
  </si>
  <si>
    <t>순살대구탕수어</t>
  </si>
  <si>
    <t>국내닭가슴살51,옥수수전분</t>
  </si>
  <si>
    <t>순살치킨탕수육</t>
  </si>
  <si>
    <t>국산돈등심53/이츠웰</t>
  </si>
  <si>
    <t>순등심탕수육,11g</t>
  </si>
  <si>
    <t>국산돈육 /풀무원</t>
  </si>
  <si>
    <t>바른선V탕수육,16g</t>
  </si>
  <si>
    <t>국산돈육 52 /이츠웰</t>
  </si>
  <si>
    <t>실속탕수육,11g</t>
  </si>
  <si>
    <t>국산돈육 60,오곡(기장,차조,흑태,쌀,보리)/이츠웰</t>
  </si>
  <si>
    <t>오곡탕수육,11g</t>
  </si>
  <si>
    <t>국산돈육 60.06%, 찹쌀가루 12.63%, 허브 0.25%/풀무원</t>
  </si>
  <si>
    <t>바른선허브찹쌀탕수육 16g*65ea</t>
  </si>
  <si>
    <t>탕수육</t>
    <phoneticPr fontId="19" type="noConversion"/>
  </si>
  <si>
    <t>국산돈육58.45</t>
  </si>
  <si>
    <t>클로렐라오곡맛탕수육,13g</t>
    <phoneticPr fontId="19" type="noConversion"/>
  </si>
  <si>
    <t>국산돈육58.5</t>
  </si>
  <si>
    <t>점보등심탕수육,13g</t>
    <phoneticPr fontId="19" type="noConversion"/>
  </si>
  <si>
    <t>청파레허브탕수육</t>
    <phoneticPr fontId="19" type="noConversion"/>
  </si>
  <si>
    <t>국산돈육등심59</t>
  </si>
  <si>
    <t>오곡등심탕수육</t>
    <phoneticPr fontId="19" type="noConversion"/>
  </si>
  <si>
    <t>국산돼지52.5,간장,양파분말,탕수육가루</t>
    <phoneticPr fontId="19" type="noConversion"/>
  </si>
  <si>
    <t>국산돼지등심51.23,파슬리0.14,바질0.07</t>
    <phoneticPr fontId="19" type="noConversion"/>
  </si>
  <si>
    <t>허브맛순등심탕수육</t>
    <phoneticPr fontId="19" type="noConversion"/>
  </si>
  <si>
    <t>국산등심돈육 50%, 찹쌀가루 38.77%</t>
  </si>
  <si>
    <t>바른선북경식등심탕수육꿔바로우, 25g*40ea</t>
  </si>
  <si>
    <t>국산등심돈육 59.58%, 유자 6.7%, 크리스피파우더 23.34%</t>
  </si>
  <si>
    <t>바른선유자등심탕수육, 14g*70ea</t>
  </si>
  <si>
    <t>국산등심돈육 59.85%, 탕수육가루 22%, 검정콩분말 1.5%국산</t>
  </si>
  <si>
    <t>바른선검은깨검은콩탕수육, 14g*70ea</t>
  </si>
  <si>
    <t>국산등심돈육 61.07%, 크리스피파우더 23.91%, 마카다미아분태</t>
  </si>
  <si>
    <t>바른선마카다미아바삭한등심탕수육, 14g*70ea</t>
  </si>
  <si>
    <t>닭가슴살 53.48%(국산), 정제수, 탕수육가루2 14.53%, 타피오카-티 14.53%(태국산), 식물성유지, 밀가루</t>
  </si>
  <si>
    <t>착한 쫀득치킨탕수육</t>
  </si>
  <si>
    <t>(14g*72±3)</t>
  </si>
  <si>
    <t>닭가슴살(국내산)53.48%,타피오카</t>
    <phoneticPr fontId="19" type="noConversion"/>
  </si>
  <si>
    <t>쫀득치킨탕수육11g</t>
    <phoneticPr fontId="19" type="noConversion"/>
  </si>
  <si>
    <t>닭고기(국내산 56.79%)</t>
  </si>
  <si>
    <t>치킨탕수육 10g</t>
  </si>
  <si>
    <t>닭고기73.85%(닭가슴살/국산)</t>
    <phoneticPr fontId="19" type="noConversion"/>
  </si>
  <si>
    <t>치킨스틱</t>
  </si>
  <si>
    <t>도ㅒ지고기(국산)58.5%찹쌀29%흑임자3%해조칼슘0.2%</t>
  </si>
  <si>
    <t>흑임자칼슘찹쌀탕수육</t>
  </si>
  <si>
    <t>돈육(국내산)58.5,탕수육가루등</t>
  </si>
  <si>
    <t>정통탕수육 약12g</t>
  </si>
  <si>
    <t>돈육(국내산)58.6,찹쌀(국내산)30</t>
  </si>
  <si>
    <t>찹쌀탕수육 약11.5g</t>
  </si>
  <si>
    <t>돈육(국내산)59/진영</t>
  </si>
  <si>
    <t>곡물탕수육</t>
  </si>
  <si>
    <t>돈육(국내산)60%</t>
    <phoneticPr fontId="19" type="noConversion"/>
  </si>
  <si>
    <t>매콤사천탕수육,14g</t>
    <phoneticPr fontId="19" type="noConversion"/>
  </si>
  <si>
    <t>돈육(국산)</t>
  </si>
  <si>
    <t>돈육(국산)55%,탕수육가루,파슬리가루</t>
  </si>
  <si>
    <t>파슬리탕수육</t>
  </si>
  <si>
    <t>돈육(국산)55.45%,녹차분말(국산)0.52%</t>
  </si>
  <si>
    <t>녹차탕수육</t>
  </si>
  <si>
    <t>돈육(국산)57.35%찹쌀율무현미조수수</t>
  </si>
  <si>
    <t>오곡탕수육</t>
  </si>
  <si>
    <t>돈육(국산)58%,오곡버터(국산)</t>
  </si>
  <si>
    <t>돈육(국산)58.5%,흑임자(중국)3%,탕수육가루</t>
  </si>
  <si>
    <t>흑임자탕수육</t>
  </si>
  <si>
    <t>돈육(국산)58.5%찹쌀가루29%흑임자해조칼슘</t>
  </si>
  <si>
    <t>흑임자칼슘찹쌀탕수육12g</t>
  </si>
  <si>
    <t>돈육(국산,등심)61.62,나노칼슘,검은깨/CNS푸드</t>
  </si>
  <si>
    <t>칼슘in등심탕수육</t>
  </si>
  <si>
    <t>돈육(등심국산)58.5%,탕수육가루</t>
  </si>
  <si>
    <t>등심탕슈육</t>
  </si>
  <si>
    <t>돈육1등급(국내산)59,찹쌀가루(국내산)32</t>
    <phoneticPr fontId="19" type="noConversion"/>
  </si>
  <si>
    <t>찹쌀탕수육</t>
    <phoneticPr fontId="19" type="noConversion"/>
  </si>
  <si>
    <t>돈육51.85%/풀무원</t>
  </si>
  <si>
    <t>바른선두부우리쌀등심탕수육, 16g</t>
  </si>
  <si>
    <t>돈육62.27%,타피오카</t>
    <phoneticPr fontId="19" type="noConversion"/>
  </si>
  <si>
    <t>쫀득탕수육(돈육)10g</t>
    <phoneticPr fontId="19" type="noConversion"/>
  </si>
  <si>
    <t>돈육국내산58.5%,옥수수전분,박력분,바질이집트1.5%</t>
  </si>
  <si>
    <t>돈육국내산58.5%,옥수수전분,사과농축액국내산1.2%</t>
  </si>
  <si>
    <t>사과맛탕수육</t>
  </si>
  <si>
    <t>돈육문경약돌돼지(국내산)59</t>
    <phoneticPr fontId="19" type="noConversion"/>
  </si>
  <si>
    <t>정통탕수육</t>
    <phoneticPr fontId="19" type="noConversion"/>
  </si>
  <si>
    <t>돼지고기(국내산) 57.35%, 옥수수전분, 박력분(밀:미국산, 호주산),오곡[(국내산)쌀,조,수수,율무,현미] 9.25%, 탕수육씨즈닝</t>
  </si>
  <si>
    <t>착한 오곡탕수육</t>
  </si>
  <si>
    <t>(80~85개)</t>
  </si>
  <si>
    <t>돼지고기(국내산) 58.5%, 옥수수전분, 박력분(밀:미국산, 호주산),탕수육씨즈닝, 분리대두단백(대두:중국산) 등</t>
  </si>
  <si>
    <t>착한 탕수육</t>
  </si>
  <si>
    <t>(80~90개)</t>
  </si>
  <si>
    <t>돼지고기(국내산) 58.5%, 찹쌀가루(국내산) 32%, 소맥분(밀), 탕수육씨즈닝, 대두단백(대두) 등</t>
  </si>
  <si>
    <t>착한 찹쌀탕수육</t>
  </si>
  <si>
    <t>(85개~90개)</t>
  </si>
  <si>
    <t>돼지고기(국내산)32.84  /이츠웰</t>
  </si>
  <si>
    <t>이츠웰 북경식 찹쌀 탕수육13g</t>
  </si>
  <si>
    <t>돼지고기(국내산)57.6%,소맥분(국내산)17.12%,오곡12.11%</t>
    <phoneticPr fontId="19" type="noConversion"/>
  </si>
  <si>
    <t>{냉동}우리밀오곡탕수육</t>
    <phoneticPr fontId="19" type="noConversion"/>
  </si>
  <si>
    <t>돼지고기(국내산)58.5%,밀가루18.03%,옥수수전분20.15%,분리대두단백0.35%,등등</t>
  </si>
  <si>
    <t>착한 등심탕수육</t>
  </si>
  <si>
    <t>돼지고기(국산)54.21%,찹쌀가루(국산)13.54, 파슬리 0.05%</t>
    <phoneticPr fontId="19" type="noConversion"/>
  </si>
  <si>
    <t>{냉동}파슬리찹쌀탕수육1kg</t>
  </si>
  <si>
    <t>돼지고기(국산)57.35%오곡</t>
  </si>
  <si>
    <t>돼지고기(국산)58.42%</t>
    <phoneticPr fontId="19" type="noConversion"/>
  </si>
  <si>
    <t>탕수육13g</t>
    <phoneticPr fontId="19" type="noConversion"/>
  </si>
  <si>
    <t>돼지고기(국산)58.5%</t>
  </si>
  <si>
    <t>{냉동}천년가득 탕수육 1kg</t>
  </si>
  <si>
    <t>돼지고기54.56%,라이스볼24.25%</t>
    <phoneticPr fontId="19" type="noConversion"/>
  </si>
  <si>
    <t>라이스탕수육</t>
    <phoneticPr fontId="19" type="noConversion"/>
  </si>
  <si>
    <t>두부(대만)54.5</t>
  </si>
  <si>
    <t>두부탕수,12g</t>
    <phoneticPr fontId="19" type="noConversion"/>
  </si>
  <si>
    <t>등심(국내산1등급)59,문경약돌돼지</t>
    <phoneticPr fontId="19" type="noConversion"/>
  </si>
  <si>
    <t>등심으로만든탕수육</t>
    <phoneticPr fontId="19" type="noConversion"/>
  </si>
  <si>
    <t>새우살65.7,소맥분20.5</t>
    <phoneticPr fontId="19" type="noConversion"/>
  </si>
  <si>
    <t>새우탕수육</t>
    <phoneticPr fontId="19" type="noConversion"/>
  </si>
  <si>
    <t>선동명태살(수입:러시아)50%,탕수육가루[밀가루(밀:수입산),옥수수전분,탈지대두분(대두),식염,베이킹파우다]33.51%,오곡가루(찹쌀,조,수수,율무,현미)5%,쇼트닝,밀가루,탕수육시즈닝,정제수</t>
  </si>
  <si>
    <t>오곡맛 선동명태살탕수어</t>
  </si>
  <si>
    <t>(약70개)</t>
  </si>
  <si>
    <t>씨케이푸드 콩비엔나(대만)</t>
    <phoneticPr fontId="19" type="noConversion"/>
  </si>
  <si>
    <t>콩고기탕수,13g</t>
    <phoneticPr fontId="19" type="noConversion"/>
  </si>
  <si>
    <t>통새우(자숙)65.8(수입산)</t>
  </si>
  <si>
    <t>돼지고기64.1%(국산),유자분말1%(유자고형분0.57%(국산),유자슬아이스0.37%(국산))</t>
  </si>
  <si>
    <t>유자품은 꿔바로우</t>
  </si>
  <si>
    <t>(15g~20g
*50ea)</t>
    <phoneticPr fontId="19" type="noConversion"/>
  </si>
  <si>
    <t>돼지고기59.47%(국산), 발아현미0.28%(국산)</t>
  </si>
  <si>
    <t>발아현미탕수육</t>
  </si>
  <si>
    <t>13.5g*74ea</t>
  </si>
  <si>
    <t>돼지고기(국산)50.79%,옥수수전분,박력분,난백액,쇼트닝</t>
  </si>
  <si>
    <t>청정원탕수육</t>
  </si>
  <si>
    <t>돼지고기 37.13%(국산),닭고기15.91%(국산)</t>
  </si>
  <si>
    <t>실속탕수육</t>
  </si>
  <si>
    <t>순살치킨염지육 49.45 %(닭고기 96.80 %(국산, 닭가슴살)</t>
    <phoneticPr fontId="19" type="noConversion"/>
  </si>
  <si>
    <t>꼬꼬로우</t>
  </si>
  <si>
    <t>파인애플 46.91 %(필리핀산), 정제수, 밀가루(밀:미국산)
옥수수전분(옥수수:수입산)</t>
    <phoneticPr fontId="19" type="noConversion"/>
  </si>
  <si>
    <t>파인애플 꿔바로우</t>
  </si>
  <si>
    <t>돈육(등심/국내산)59.2% 외/ 유원식품</t>
    <phoneticPr fontId="19" type="noConversion"/>
  </si>
  <si>
    <t>돈육(등심/국내산)58.18%,오곡가루(국내산-찹쌀,현미,수수,율무/중국산-조)9.28%외/ 유원식품</t>
    <phoneticPr fontId="19" type="noConversion"/>
  </si>
  <si>
    <t>오곡맛탕수육</t>
  </si>
  <si>
    <t>튀김류</t>
    <phoneticPr fontId="19" type="noConversion"/>
  </si>
  <si>
    <t>계란지단36.0%, 게맛살14%, 시금치(국산)10%</t>
    <phoneticPr fontId="19" type="noConversion"/>
  </si>
  <si>
    <t>{냉동}뽀빠이롤 50g*20ea</t>
  </si>
  <si>
    <t>당면 38.99%, 파슬리 0.3%</t>
  </si>
  <si>
    <t>{냉동}허브잡채말이 20*50ea</t>
  </si>
  <si>
    <t>호박튀김</t>
  </si>
  <si>
    <t>피자롤</t>
  </si>
  <si>
    <t>춘권피40%/소맥분(수입)94%,옥수수전분(수입)4%/양파(국산)23%,모짤렐라치즈(뉴질랜드산)16%피망(국산)12%,햄(국내제조)12%, 오이피클7%등</t>
  </si>
  <si>
    <t>피자롤30g</t>
  </si>
  <si>
    <t>피자롤50g</t>
  </si>
  <si>
    <t>피자크레페</t>
  </si>
  <si>
    <t>피자크레페80g</t>
  </si>
  <si>
    <t>함박류</t>
  </si>
  <si>
    <t xml:space="preserve">참함박스테이크-100g </t>
  </si>
  <si>
    <t>참함박스테이크-80g   (중  탕)</t>
  </si>
  <si>
    <t>참함박스테이크-60g   (중  탕)</t>
  </si>
  <si>
    <t>파파야함박스테이크-60g</t>
  </si>
  <si>
    <t>파파야함박스테이크-80g</t>
  </si>
  <si>
    <t>함박류</t>
    <phoneticPr fontId="19" type="noConversion"/>
  </si>
  <si>
    <t>/롯데</t>
    <phoneticPr fontId="19" type="noConversion"/>
  </si>
  <si>
    <t>과일함박스테이크,60g</t>
  </si>
  <si>
    <t>호두함박,60g</t>
  </si>
  <si>
    <t>계육(국산,가슴살)58.8%, 돈육(국산)9.05%, 청양고추1.07%</t>
  </si>
  <si>
    <t>매콤치킨스테이크,100g</t>
  </si>
  <si>
    <t>계육(국산,가슴살)58.8, 돈육(국산)9.05, 청양고추1.07</t>
  </si>
  <si>
    <t>매콤치킨스테이크,60g</t>
  </si>
  <si>
    <t>매콤치킨스테이크,80g</t>
  </si>
  <si>
    <t>국내돈육41,국내계육29.5</t>
  </si>
  <si>
    <t>불갈비스테이크,오븐용,70g</t>
  </si>
  <si>
    <t>불갈비스테이크,오븐용,90g</t>
  </si>
  <si>
    <t>국내돈육60%</t>
    <phoneticPr fontId="19" type="noConversion"/>
  </si>
  <si>
    <t>함박스테이크80g</t>
    <phoneticPr fontId="19" type="noConversion"/>
  </si>
  <si>
    <t>함박스테이크100g</t>
    <phoneticPr fontId="19" type="noConversion"/>
  </si>
  <si>
    <t>국내돈육60.0%60g</t>
    <phoneticPr fontId="19" type="noConversion"/>
  </si>
  <si>
    <t>함박스테이크</t>
    <phoneticPr fontId="19" type="noConversion"/>
  </si>
  <si>
    <t>국내산돈육55.18,국내산양파</t>
  </si>
  <si>
    <t>양파떡갈바비맛스테이크,60g</t>
  </si>
  <si>
    <t>국내산돈육55.19,국내산양파</t>
  </si>
  <si>
    <t>양파떡갈바비맛스테이크,100g</t>
  </si>
  <si>
    <t>국내산돈육68.89,파인에플4.3,사과1.46</t>
  </si>
  <si>
    <t>후츠츠함박,60g</t>
    <phoneticPr fontId="19" type="noConversion"/>
  </si>
  <si>
    <t>후츠츠함박,80g</t>
    <phoneticPr fontId="19" type="noConversion"/>
  </si>
  <si>
    <t>국내산오리100%,도압(에어칠링)</t>
    <phoneticPr fontId="19" type="noConversion"/>
  </si>
  <si>
    <t>냉장오리떡갈비,80g*13개</t>
    <phoneticPr fontId="19" type="noConversion"/>
  </si>
  <si>
    <t>중탕가능</t>
    <phoneticPr fontId="19" type="noConversion"/>
  </si>
  <si>
    <t>국산 돼지고기 84.78%,국산 생마늘 2.45%</t>
    <phoneticPr fontId="19" type="noConversion"/>
  </si>
  <si>
    <t>{냉동}갈릭버거스테이크(60g*10ea)</t>
    <phoneticPr fontId="19" type="noConversion"/>
  </si>
  <si>
    <t>국산계육65.35/이츠웰</t>
  </si>
  <si>
    <t>불고기맛치킨함박,60g</t>
  </si>
  <si>
    <t>국산돈육 58.8%, 버섯 1.6%, 마늘 1.2%/풀무원</t>
  </si>
  <si>
    <t>바른선버섯갈릭함박스테이크 80g*6ea</t>
  </si>
  <si>
    <t>바른선버섯갈릭함박스테이크 60g*10ea</t>
  </si>
  <si>
    <t>국산돈육 59.6%, 허브믹스 0.2%, 마늘 1.2%/풀무원</t>
  </si>
  <si>
    <t>바른선허브갈릭함박스테이크 80g*6ea</t>
  </si>
  <si>
    <t>바른선허브갈릭함박스테이크 60g*10ea</t>
  </si>
  <si>
    <t>국산돈육33.09/롯데</t>
    <phoneticPr fontId="19" type="noConversion"/>
  </si>
  <si>
    <t>함박스테이크,60g</t>
  </si>
  <si>
    <t>국산돈육37/이츠웰</t>
  </si>
  <si>
    <t>불고기함박,60g</t>
  </si>
  <si>
    <t>불고기함박,80g</t>
  </si>
  <si>
    <t>국산돈육44.18,표고버섯8.43%(국산)/이츠웰</t>
  </si>
  <si>
    <t>표고버섯스테이크</t>
  </si>
  <si>
    <t>국산돈육49/CJ</t>
  </si>
  <si>
    <t>중화소스함박,60g</t>
  </si>
  <si>
    <t>국산돈육53.14,국산양파15.94</t>
  </si>
  <si>
    <t>햇살양파함박스테이크,60g</t>
    <phoneticPr fontId="19" type="noConversion"/>
  </si>
  <si>
    <t>햇살양파함박스테이크,80g</t>
    <phoneticPr fontId="19" type="noConversion"/>
  </si>
  <si>
    <t>국산돈육등심53.24</t>
  </si>
  <si>
    <t>떡갈비스테이크,80g</t>
    <phoneticPr fontId="19" type="noConversion"/>
  </si>
  <si>
    <t>국산돼지20.3(국산),국산닭16.9,호주소고기13.5</t>
    <phoneticPr fontId="19" type="noConversion"/>
  </si>
  <si>
    <t>햄벅스테이크 로얄</t>
    <phoneticPr fontId="19" type="noConversion"/>
  </si>
  <si>
    <t>국산돼지20.3(국산),국산닭16.9,호주소고기13.6</t>
    <phoneticPr fontId="19" type="noConversion"/>
  </si>
  <si>
    <t>국산돼지36.5,호주우육13.7,스페인블랙올리브1.8,압착올리브0.5</t>
    <phoneticPr fontId="19" type="noConversion"/>
  </si>
  <si>
    <t>올리브햄벅스테이크</t>
    <phoneticPr fontId="19" type="noConversion"/>
  </si>
  <si>
    <t>국산돼지36.5,호주우육13.7,스페인블랙올리브1.8,압착올리브0.6</t>
    <phoneticPr fontId="19" type="noConversion"/>
  </si>
  <si>
    <t>국산돼지43.05,국산닭21.53,국산쇠고기10.76</t>
    <phoneticPr fontId="19" type="noConversion"/>
  </si>
  <si>
    <t>햄버그스테이크</t>
    <phoneticPr fontId="19" type="noConversion"/>
  </si>
  <si>
    <t>국산오리고기</t>
  </si>
  <si>
    <t>오리고기떡갈비</t>
  </si>
  <si>
    <t>냉장돈육(국내산)66.31, 단호박(국산)</t>
  </si>
  <si>
    <t>단호박스테이크,60g</t>
  </si>
  <si>
    <t>냉장돈육(국내산)66.32, 단호박(국산)</t>
  </si>
  <si>
    <t>단호박스테이크,80g</t>
  </si>
  <si>
    <t>냉장돈육(국내산)66.33, 단호박(국산)</t>
  </si>
  <si>
    <t>단호박스테이크,100g</t>
  </si>
  <si>
    <t>냉장돈육(국내산)69.1%,</t>
  </si>
  <si>
    <t>매콤떡갈비맛스테이크100g</t>
  </si>
  <si>
    <t>매콤떡갈비맛스테이크80g</t>
  </si>
  <si>
    <t>즉석매콤떡갈비맛스테이크</t>
  </si>
  <si>
    <t>닭고기(국내산44%),돈육(국내산30%)
콩발효추출분말</t>
  </si>
  <si>
    <t>허브맛함박스테이크 60g</t>
  </si>
  <si>
    <t>닭고기27.13%(국산),돈육18.49%(국산),소고기18.48%(우육9.24%,우지방9.24%:국산), 양파(국산),난백액(계란)</t>
    <phoneticPr fontId="19" type="noConversion"/>
  </si>
  <si>
    <t>{냉동}천년풍미함박스테이크(60g*10ea)</t>
    <phoneticPr fontId="19" type="noConversion"/>
  </si>
  <si>
    <t>돈육(국내산)58(갈비살25),소고기(호주산)20.37</t>
    <phoneticPr fontId="93" type="noConversion"/>
  </si>
  <si>
    <t>쇠고기떡갈비80g</t>
    <phoneticPr fontId="93" type="noConversion"/>
  </si>
  <si>
    <t>푸름</t>
    <phoneticPr fontId="93" type="noConversion"/>
  </si>
  <si>
    <t>돈육(국내산)59쌀떡(수입)</t>
  </si>
  <si>
    <t>돌돌고기떡말이,50g</t>
  </si>
  <si>
    <t>돈육(국내산)60(갈비살33),소고기(국내산)16</t>
    <phoneticPr fontId="93" type="noConversion"/>
  </si>
  <si>
    <t>장군떡갈비100g</t>
    <phoneticPr fontId="93" type="noConversion"/>
  </si>
  <si>
    <t>장군떡갈비80g</t>
    <phoneticPr fontId="93" type="noConversion"/>
  </si>
  <si>
    <t>돈육(국내산)63.12%,계육(국내산)12%</t>
    <phoneticPr fontId="19" type="noConversion"/>
  </si>
  <si>
    <t>냉장포크스테이크(반죽)</t>
    <phoneticPr fontId="19" type="noConversion"/>
  </si>
  <si>
    <t>냉장포크스테이크100g</t>
    <phoneticPr fontId="19" type="noConversion"/>
  </si>
  <si>
    <t>냉장포크스테이크60g</t>
    <phoneticPr fontId="19" type="noConversion"/>
  </si>
  <si>
    <t>냉장포크스테이크80g</t>
    <phoneticPr fontId="19" type="noConversion"/>
  </si>
  <si>
    <t>돈육(국내산)63.32%,(갈비살15.6%)</t>
    <phoneticPr fontId="19" type="noConversion"/>
  </si>
  <si>
    <t>갈비산적19g</t>
    <phoneticPr fontId="19" type="noConversion"/>
  </si>
  <si>
    <t>돈육(국내산)90.95%,바베큐염지제0.756%</t>
    <phoneticPr fontId="19" type="noConversion"/>
  </si>
  <si>
    <t>진공</t>
    <phoneticPr fontId="19" type="noConversion"/>
  </si>
  <si>
    <t>폭찹스테이크</t>
    <phoneticPr fontId="19" type="noConversion"/>
  </si>
  <si>
    <t>돈육(국내산ㅁ)74.96%,우육(국내산)5%,쇠고기 떡갈비맛소스</t>
    <phoneticPr fontId="19" type="noConversion"/>
  </si>
  <si>
    <t>냉장고기함박스테이크100g</t>
    <phoneticPr fontId="19" type="noConversion"/>
  </si>
  <si>
    <t>냉장고기함박스테이크60g</t>
    <phoneticPr fontId="19" type="noConversion"/>
  </si>
  <si>
    <t>냉장고기함박스테이크80g</t>
    <phoneticPr fontId="19" type="noConversion"/>
  </si>
  <si>
    <t>트레이</t>
    <phoneticPr fontId="19" type="noConversion"/>
  </si>
  <si>
    <t>냉장고기함박스테이크</t>
    <phoneticPr fontId="19" type="noConversion"/>
  </si>
  <si>
    <t>돈육(국산)30.78,우육(호주,뉴질랜드산)47.85,양파</t>
  </si>
  <si>
    <t>미니햄버그스테이크,60g,중탕</t>
  </si>
  <si>
    <t>돈육(국산)30.95,우육(호주,뉴질랜드)48.1,양파7.07</t>
  </si>
  <si>
    <t>칼슘in비프함박,80g</t>
  </si>
  <si>
    <t>돈육(국산)50.39,계육(국산)21,날치알</t>
  </si>
  <si>
    <t>날치알스테이크,60g,중탕</t>
  </si>
  <si>
    <t>돈육(국산)50.39,계육(국산)21,날치알4.62</t>
  </si>
  <si>
    <t>1318날치알스테이크,80g</t>
  </si>
  <si>
    <t>돈육(국산,등심)57.19%,두부17.15%,배농축액</t>
    <phoneticPr fontId="19" type="noConversion"/>
  </si>
  <si>
    <t>두부등심스테이크,60g</t>
    <phoneticPr fontId="19" type="noConversion"/>
  </si>
  <si>
    <t>두부등심스테이크,80g</t>
    <phoneticPr fontId="19" type="noConversion"/>
  </si>
  <si>
    <t>돈육(국산)58.1%,쌀떡16.6%,나노칼슘</t>
  </si>
  <si>
    <t>칼슘in쌀떡스테이크,60g</t>
  </si>
  <si>
    <t>칼슘in쌀떡스테이크,80g</t>
  </si>
  <si>
    <t>칼슘in쌀떡스테이크,100g</t>
    <phoneticPr fontId="19" type="noConversion"/>
  </si>
  <si>
    <t>돈육(국산)70.01%. 국산오곡 3.27%</t>
    <phoneticPr fontId="19" type="noConversion"/>
  </si>
  <si>
    <t>{냉동}오곡함박스테이크(80g*15ea)</t>
    <phoneticPr fontId="19" type="noConversion"/>
  </si>
  <si>
    <t>돈육(국산)80.66%,양파,마늘</t>
  </si>
  <si>
    <t>바로만든웰스테이크,믹싱육</t>
  </si>
  <si>
    <t>돈육(국산,선진포크)62.3%,크림치즈15%</t>
  </si>
  <si>
    <t>크림치즈미트번,100g</t>
  </si>
  <si>
    <t>크림치즈미트번,60g</t>
  </si>
  <si>
    <t>크림치즈미트번,80g</t>
  </si>
  <si>
    <t>돈육(국산,후지)26.55,우육(호주,뉴질랜드산)42.13</t>
  </si>
  <si>
    <t>1318햄버그스테이크,100g</t>
  </si>
  <si>
    <t>돈육32.65%(국산), 계육23.94%(국산) /풀무원</t>
  </si>
  <si>
    <t>바른선V함박스테이크60g</t>
  </si>
  <si>
    <t>바른선V함박스테이크100g</t>
  </si>
  <si>
    <t>돈육53%(국산),치즈6.12%(미국산),돈지7.7%</t>
    <phoneticPr fontId="19" type="noConversion"/>
  </si>
  <si>
    <t>치즈햄벅스테이크</t>
    <phoneticPr fontId="19" type="noConversion"/>
  </si>
  <si>
    <t>돼지고기  54.11%, 새송이 20.75%</t>
    <phoneticPr fontId="19" type="noConversion"/>
  </si>
  <si>
    <t>{냉동}새송이함박스테이크 1.2kg(80g)</t>
  </si>
  <si>
    <t>돼지고기 33.15%,닭고기 24.87%,쇠고기8.29%</t>
    <phoneticPr fontId="19" type="noConversion"/>
  </si>
  <si>
    <t>{냉동}천년풍미미니함박스테이크 1kg</t>
  </si>
  <si>
    <t>돼지고기(국내산) 36.44%/CJ</t>
  </si>
  <si>
    <t>알떡 스테이크140g</t>
  </si>
  <si>
    <t>돼지고기(국내산))43.52%/이츠웰</t>
  </si>
  <si>
    <t>미니호두 햄벅스테이크22g</t>
  </si>
  <si>
    <t>돼지고기(국내산)30.56%/이츠웰</t>
  </si>
  <si>
    <t>갈릭 &amp; 어니언 햄벅 스테이크  100g</t>
    <phoneticPr fontId="19" type="noConversion"/>
  </si>
  <si>
    <t>돼지고기(국내산)70.19%,우엉(국내산)12.1%</t>
    <phoneticPr fontId="19" type="noConversion"/>
  </si>
  <si>
    <t>우엉떡갈비스테이크,60g</t>
    <phoneticPr fontId="19" type="noConversion"/>
  </si>
  <si>
    <t>800g</t>
    <phoneticPr fontId="93" type="noConversion"/>
  </si>
  <si>
    <t>우엉떡갈비스테이크,80g</t>
    <phoneticPr fontId="19" type="noConversion"/>
  </si>
  <si>
    <t>돼지고기(국산)35.79%,닭고기(국산)30%,파인애플 3%</t>
  </si>
  <si>
    <t>{냉동}파인애플함박스테이크(100g*10ea)</t>
    <phoneticPr fontId="19" type="noConversion"/>
  </si>
  <si>
    <t>돼지고기(국산)57.9%,쇠고기8.11%(호주산),소불고기양념,아몬드4.05%(미국산)</t>
    <phoneticPr fontId="19" type="noConversion"/>
  </si>
  <si>
    <t>아몬드미니햄벅</t>
    <phoneticPr fontId="19" type="noConversion"/>
  </si>
  <si>
    <t>돼지고기(국산)61.4%큐브감자14%</t>
  </si>
  <si>
    <t>뜰안애큐브감자미니함박</t>
  </si>
  <si>
    <t>돼지고기45.38%(국산),소고기8.25%(호주산),소불고기소스8.25%</t>
    <phoneticPr fontId="19" type="noConversion"/>
  </si>
  <si>
    <t>불고기햄벅스테이크</t>
    <phoneticPr fontId="19" type="noConversion"/>
  </si>
  <si>
    <t>두부14.7%(국산),검은깨0.79%(국산),표고,연육(베트남산)</t>
    <phoneticPr fontId="19" type="noConversion"/>
  </si>
  <si>
    <t>검은깨우리콩두부스테이크</t>
    <phoneticPr fontId="19" type="noConversion"/>
  </si>
  <si>
    <t>소고기(한우)42.86%, 돼지고기(국산)23.97%</t>
    <phoneticPr fontId="19" type="noConversion"/>
  </si>
  <si>
    <t>한우햄벅스테이크</t>
    <phoneticPr fontId="19" type="noConversion"/>
  </si>
  <si>
    <t>소고기(호주) 27.7%, 돈육(국산) 25.4%,양파 7.6%, 파인애플소스 29.4%(MSG 無첨가)</t>
  </si>
  <si>
    <t>파인애플소스in스테이크,100g</t>
    <phoneticPr fontId="19" type="noConversion"/>
  </si>
  <si>
    <t>소스250g포함</t>
    <phoneticPr fontId="19" type="noConversion"/>
  </si>
  <si>
    <t>파인애플소스in스테이크,80g</t>
    <phoneticPr fontId="19" type="noConversion"/>
  </si>
  <si>
    <t>소스200g포함</t>
    <phoneticPr fontId="19" type="noConversion"/>
  </si>
  <si>
    <t>소고기(호주산)30%,돈육(국산)25%,닭고기(국산)8%</t>
    <phoneticPr fontId="19" type="noConversion"/>
  </si>
  <si>
    <t>쇠고기햄벅스테이크</t>
    <phoneticPr fontId="19" type="noConversion"/>
  </si>
  <si>
    <t>수입돈육31/이츠웰</t>
  </si>
  <si>
    <t>레귤러함박스테이크,60g</t>
  </si>
  <si>
    <t>수입돈육32/이츠웰</t>
  </si>
  <si>
    <t>호박함박스테이크</t>
  </si>
  <si>
    <t>수입돈육48.10%, /CJ</t>
  </si>
  <si>
    <t>햄벅스테이크,100g</t>
  </si>
  <si>
    <t>수입돈육52/CJ</t>
  </si>
  <si>
    <t>우육(호주,뉴질랜드산)36.42%,돈육(국산)30.05%,고구마치즈14.6%</t>
  </si>
  <si>
    <t>고구마미트번,100g</t>
  </si>
  <si>
    <t>고구마미트번,60g</t>
  </si>
  <si>
    <t>고구마미트번,80g</t>
  </si>
  <si>
    <t>한우7.4%,돼지고기64.81%(갈비살33.3%),죽순2%</t>
    <phoneticPr fontId="19" type="noConversion"/>
  </si>
  <si>
    <t>담양죽순떡갈비</t>
  </si>
  <si>
    <t>육함량66.96%(돼지고기[국산]33.48%, 닭고기[국산]33.48%),불고기양념장3.91%</t>
    <phoneticPr fontId="19" type="noConversion"/>
  </si>
  <si>
    <t>불고기함박스테이크</t>
  </si>
  <si>
    <t>쇠고기19.90%(호주산), 돼지고기17.06%(국산), 닭고기19.09%(국산)</t>
    <phoneticPr fontId="19" type="noConversion"/>
  </si>
  <si>
    <t>쇠고기함박</t>
  </si>
  <si>
    <t>90g*5ea</t>
    <phoneticPr fontId="19" type="noConversion"/>
  </si>
  <si>
    <t>닭고기42.91%(국산), 돼지고기11.44%(국산)</t>
  </si>
  <si>
    <t>치킨함박</t>
  </si>
  <si>
    <t>돼지고기28.18%(국산),
닭고기25.37%(국산),치즈5.64%(뉴질랜드산)</t>
  </si>
  <si>
    <t>치즈함박</t>
  </si>
  <si>
    <t>돼지고기34.37%(국산), 닭고기15.86%(국산), 조랭이떡(국산)</t>
    <phoneticPr fontId="19" type="noConversion"/>
  </si>
  <si>
    <t>조랭이떡함박</t>
  </si>
  <si>
    <t>돼지고기(국산) 53.46%, 닭고기(국산)15.27%, 새송이버섯(국산)5.09%,마늘1.32%</t>
    <phoneticPr fontId="19" type="noConversion"/>
  </si>
  <si>
    <t>직화구이 갈릭 새송이함박</t>
    <phoneticPr fontId="19" type="noConversion"/>
  </si>
  <si>
    <t xml:space="preserve">돼지고기24.33%(국산), 쇠고기8.11%(호주산), 닭고기24.33%(국산), 양파11.89%,볶은마늘 0.5%(국산) </t>
    <phoneticPr fontId="19" type="noConversion"/>
  </si>
  <si>
    <t>갈릭함박스테이크</t>
  </si>
  <si>
    <t>돼지고기(국산)47.75%, 닭고기(국산)14.1%, 볶음김치 1.2%</t>
    <phoneticPr fontId="19" type="noConversion"/>
  </si>
  <si>
    <t>고추장 볶음김치함박</t>
  </si>
  <si>
    <t>돼지고기50.10%(국산:돈갈비살25.10%,돈정육25.0%),오징어15.0%(수입산),새우1.0%(수입산)</t>
  </si>
  <si>
    <t>두툼한 해물떡갈비</t>
  </si>
  <si>
    <t>90g*10ea</t>
    <phoneticPr fontId="19" type="noConversion"/>
  </si>
  <si>
    <t>함박스테이크(60g)</t>
    <phoneticPr fontId="19" type="noConversion"/>
  </si>
  <si>
    <t>돼지고기(국산)40.76%,닭고기(국산)35.68%,외/ 새아침</t>
  </si>
  <si>
    <t>함박스테이크(80g)</t>
    <phoneticPr fontId="19" type="noConversion"/>
  </si>
  <si>
    <t>돼지고기(국산)40.76%,닭고기(국산)35.69%,외/ 새아침</t>
  </si>
  <si>
    <t>함박스테이크(100g)</t>
    <phoneticPr fontId="19" type="noConversion"/>
  </si>
  <si>
    <t>갈릭함박스틱(40g)</t>
    <phoneticPr fontId="19" type="noConversion"/>
  </si>
  <si>
    <t>갈릭미니함박</t>
  </si>
  <si>
    <t>함박스테이크</t>
  </si>
  <si>
    <t>돈육(국산)36.51%,소고기(국산)15.65%,닭고기(국산)15.65%</t>
  </si>
  <si>
    <t>골드함박스테이크60g</t>
  </si>
  <si>
    <t>돼지고기(국산)36.51%,소고기(국산)15.65%,닭고기(국산)16.65%</t>
  </si>
  <si>
    <t>골드함박스테이크 80g</t>
  </si>
  <si>
    <t>골드함박스테이크 100g</t>
  </si>
  <si>
    <t>착한 함박스테이크 100g</t>
  </si>
  <si>
    <t>소고기(국내산)18%,돼지고기(국내산)32%,닭고기,옥수수전분,떡갈비소스(대두,밀),양파,빵가루,대파,미림,마늘,간장(대두)비프씨즈닝(대두,밀)</t>
  </si>
  <si>
    <t>착한 함박스테(중탕)80g</t>
  </si>
  <si>
    <t>(80g*6개)</t>
  </si>
  <si>
    <t>착한 함박스테이크80g</t>
  </si>
  <si>
    <t>이츠웰 고구마 핫도그 50g</t>
  </si>
  <si>
    <t>이츠웰 야채 핫도그 50g</t>
  </si>
  <si>
    <t>핫도그가루48.32%,소시지43.27%,난백3.73%</t>
  </si>
  <si>
    <t>전통핫도그50g</t>
  </si>
  <si>
    <t>찹쌀맛핫도그50g</t>
  </si>
  <si>
    <t>켄터키소세지 42.5%(국산), 핫도그 믹스 31.75%</t>
    <phoneticPr fontId="19" type="noConversion"/>
  </si>
  <si>
    <t>오리지날 핫도그,50g</t>
    <phoneticPr fontId="19" type="noConversion"/>
  </si>
  <si>
    <t>켄터키소세지 42.5%(국산), 단호박 분말(중국산)2.07%</t>
    <phoneticPr fontId="19" type="noConversion"/>
  </si>
  <si>
    <t>단호박 핫도그,50g</t>
    <phoneticPr fontId="19" type="noConversion"/>
  </si>
  <si>
    <t>소시지40.71%[돼지고기(국산),닭고기(국산),정제수,소맥분(밀),전분,대두단백찰핫도그믹스</t>
  </si>
  <si>
    <t>쫀득 방울핫도그</t>
  </si>
  <si>
    <t>35g*20ea</t>
    <phoneticPr fontId="19" type="noConversion"/>
  </si>
  <si>
    <t>비엔나믹스42.81%,5무비엔나30.69%(돼지고기(국산),닭고기(국산)),단호박분말(국내산)0.1%</t>
  </si>
  <si>
    <t>단호박이 품은 5무 비엔나 케익</t>
  </si>
  <si>
    <t>(17g*56ea)</t>
    <phoneticPr fontId="19" type="noConversion"/>
  </si>
  <si>
    <t>무발색제비엔나소시지 33.50%(돼지고기 국산),
콘후레이크(미국산,호주산)20.5%</t>
  </si>
  <si>
    <t>콘후레이크핫도그</t>
  </si>
  <si>
    <t>50g*10ea</t>
  </si>
  <si>
    <t>무발색제 비엔나 소시지 34.84% (돼지고기국산)단호박분말(중국)3.66%</t>
    <phoneticPr fontId="19" type="noConversion"/>
  </si>
  <si>
    <t>크런치단호박핫도그</t>
  </si>
  <si>
    <t>무발색제소시지 47.44%(국산), 호두(미국산)</t>
  </si>
  <si>
    <t>호두가쏙쏙비엔나핫도그</t>
  </si>
  <si>
    <t>40g*20ea</t>
  </si>
  <si>
    <t>소시지49.40%{돼지고기(국산),닭고기
(국산)},우리밀파우다37.40%</t>
  </si>
  <si>
    <t>우리밀 미니핫도그</t>
  </si>
  <si>
    <t>35g*20ea</t>
  </si>
  <si>
    <t>무발색제비엔나소시지 35.9%(돼지고기 국산)</t>
  </si>
  <si>
    <t>미트랑핫도그 250g</t>
  </si>
  <si>
    <t>50g*5ea</t>
  </si>
  <si>
    <t>미트랑핫도그 400g</t>
  </si>
  <si>
    <t>80g*5ea</t>
  </si>
  <si>
    <t>핫도그파우더(밀가루:미국산,호주산) 52.2%, 소시지36.9%(돼지고기(국산)), 대두유, 난백액</t>
  </si>
  <si>
    <t>미트랑핫도그 800g</t>
  </si>
  <si>
    <t>소시지 43.67%{닭고기(국산) 60.77%,
돼지고기(수입산) 15.19%}, 핫도그믹스</t>
  </si>
  <si>
    <t>쉐프원 핫도그</t>
  </si>
  <si>
    <t>소시지(무발색제)35.88%[돈육(국산),계육(국산)외],단호박분말(국산)0.97%외/ 우양냉동</t>
    <phoneticPr fontId="19" type="noConversion"/>
  </si>
  <si>
    <t>단호박미니핫도그(30g)</t>
    <phoneticPr fontId="19" type="noConversion"/>
  </si>
  <si>
    <t>소시지(무발색제)47.97%[돈육(국산),계육(국산)외],단호박분말(국산)0.77%외/ 우양냉동</t>
    <phoneticPr fontId="19" type="noConversion"/>
  </si>
  <si>
    <t>단호박핫도그(50g)</t>
    <phoneticPr fontId="19" type="noConversion"/>
  </si>
  <si>
    <t>잡곡핫도그(50g)</t>
    <phoneticPr fontId="19" type="noConversion"/>
  </si>
  <si>
    <t>햄버거용</t>
  </si>
  <si>
    <t>햄버거용숯불갈비스테이크30g</t>
  </si>
  <si>
    <t>닭고기(국내산 87.04%)</t>
  </si>
  <si>
    <t>치킨버거패티 63g</t>
  </si>
  <si>
    <t>수입돈육32%,,/CJ</t>
  </si>
  <si>
    <t>그릴샌드,55g</t>
  </si>
  <si>
    <t>햄버거용패티</t>
    <phoneticPr fontId="19" type="noConversion"/>
  </si>
  <si>
    <t>햄치즈롤</t>
    <phoneticPr fontId="19" type="noConversion"/>
  </si>
  <si>
    <t>슬라이스햄 44%, 모짜렐라치즈 16%</t>
    <phoneticPr fontId="19" type="noConversion"/>
  </si>
  <si>
    <t>{냉동}햄치즈롤 50g*20ea</t>
  </si>
  <si>
    <t>조미료류</t>
    <phoneticPr fontId="93" type="noConversion"/>
  </si>
  <si>
    <t>간장</t>
    <phoneticPr fontId="93" type="noConversion"/>
  </si>
  <si>
    <t>메주 35%</t>
    <phoneticPr fontId="19" type="noConversion"/>
  </si>
  <si>
    <t>15L</t>
    <phoneticPr fontId="19" type="noConversion"/>
  </si>
  <si>
    <t>간장</t>
  </si>
  <si>
    <t>한식메주26%,식염,정수</t>
  </si>
  <si>
    <t>우리콩간장 1.8kg</t>
  </si>
  <si>
    <t>한식메주27%,식염,정수</t>
  </si>
  <si>
    <t>우리콩간장 15kg</t>
  </si>
  <si>
    <t>한식메주28%,식염,정수</t>
  </si>
  <si>
    <t>우리콩간장 1kg</t>
  </si>
  <si>
    <t>간장</t>
    <phoneticPr fontId="19" type="noConversion"/>
  </si>
  <si>
    <t>우리콩간장 대두19.7%(국산), 
소맥13%(국산), 천일염(국산), 정제수
5無(MSG,합성보존료,색소,산분해간장,설탕)</t>
    <phoneticPr fontId="19" type="noConversion"/>
  </si>
  <si>
    <t>햇살담은 자연숙성 우리콩 양조간장</t>
    <phoneticPr fontId="19" type="noConversion"/>
  </si>
  <si>
    <t>900ml</t>
    <phoneticPr fontId="19" type="noConversion"/>
  </si>
  <si>
    <t>5L</t>
    <phoneticPr fontId="19" type="noConversion"/>
  </si>
  <si>
    <t>유기농 원료함량 : 97.52%,                                        
유기농탈지대두17.3,천일염(국산),                                
유기농소맥11.5%, 유기농물엿9%,                                                  5無(합성보존료,색소, 산분해간장,MSG,설탕)</t>
    <phoneticPr fontId="19" type="noConversion"/>
  </si>
  <si>
    <t>유기농양조간장</t>
    <phoneticPr fontId="19" type="noConversion"/>
  </si>
  <si>
    <t>1.3L</t>
    <phoneticPr fontId="19" type="noConversion"/>
  </si>
  <si>
    <t>탈지대두7.3%(인도산), 소맥분6%,
천일염(호주산),표고버섯,다시마,매실액,
효모농축액,주정,어장,올리고당
5無(합성보존료,색소, 산분해간장,MSG,설탕)</t>
    <phoneticPr fontId="19" type="noConversion"/>
  </si>
  <si>
    <t>햇살담은 조림간장</t>
    <phoneticPr fontId="19" type="noConversion"/>
  </si>
  <si>
    <t>840ml</t>
    <phoneticPr fontId="19" type="noConversion"/>
  </si>
  <si>
    <t>1.7L</t>
    <phoneticPr fontId="19" type="noConversion"/>
  </si>
  <si>
    <t>3.6L</t>
    <phoneticPr fontId="19" type="noConversion"/>
  </si>
  <si>
    <t>탈지대두17.6%(인도산) ,천일염(국산),                            
 소맥14.4%(밀)감초추출물, 종국
5無(합성보존료,색소, 산분해간장,MSG,설탕) 100% 양조간장, 음악숙성</t>
    <phoneticPr fontId="19" type="noConversion"/>
  </si>
  <si>
    <t>햇살담은 양조간장</t>
    <phoneticPr fontId="19" type="noConversion"/>
  </si>
  <si>
    <t>탈지대두11.3%(인도산),소맥(미국산)9.2%,                     
천일염(호주산),효모농축액,감초추출물, 굴농축액
5無(합성보존료,색소, 산분해간장,MSG,설탕)                                                             100% 양조간장</t>
    <phoneticPr fontId="19" type="noConversion"/>
  </si>
  <si>
    <t>자연숙성진간장</t>
    <phoneticPr fontId="19" type="noConversion"/>
  </si>
  <si>
    <t>탈지대두10%(인도산),소맥8.2%(미국산),                     
 천일염(호주산)과당,주정</t>
    <phoneticPr fontId="19" type="noConversion"/>
  </si>
  <si>
    <t>자연숙성진간장골드</t>
    <phoneticPr fontId="19" type="noConversion"/>
  </si>
  <si>
    <t>메주{대두(중국산),식염,종국}, 식염, 주정(현미:수입산), 효모농축액, 다시마농축액, 마늘농축액</t>
    <phoneticPr fontId="19" type="noConversion"/>
  </si>
  <si>
    <t>자연숙성조선국간장</t>
    <phoneticPr fontId="19" type="noConversion"/>
  </si>
  <si>
    <t xml:space="preserve">탈지대두10.3%(인도산),소맥8.5%(밀), 천일염(호주산)
5無(합성보존료,색소, 산분해간장,MSG,설탕) </t>
    <phoneticPr fontId="19" type="noConversion"/>
  </si>
  <si>
    <t>자연숙성양조국간장</t>
    <phoneticPr fontId="19" type="noConversion"/>
  </si>
  <si>
    <t>참깨간장</t>
    <phoneticPr fontId="19" type="noConversion"/>
  </si>
  <si>
    <t>(TN함량 1.0, 탈지대두 11.3, 소맥 9.2, 염도 12%)</t>
    <phoneticPr fontId="19" type="noConversion"/>
  </si>
  <si>
    <t>저염진간장</t>
    <phoneticPr fontId="19" type="noConversion"/>
  </si>
  <si>
    <t>250ml</t>
    <phoneticPr fontId="19" type="noConversion"/>
  </si>
  <si>
    <t>맛간장소스 조림볶음용</t>
    <phoneticPr fontId="19" type="noConversion"/>
  </si>
  <si>
    <t>440ml</t>
    <phoneticPr fontId="19" type="noConversion"/>
  </si>
  <si>
    <t xml:space="preserve"> 맛간장소스 탕찌게용</t>
    <phoneticPr fontId="19" type="noConversion"/>
  </si>
  <si>
    <t>매주(대두-국산)26,생멸치(남해안산),천일염(국산)</t>
    <phoneticPr fontId="19" type="noConversion"/>
  </si>
  <si>
    <t>어간장</t>
    <phoneticPr fontId="19" type="noConversion"/>
  </si>
  <si>
    <t>조제겨자23,마요네즈11</t>
  </si>
  <si>
    <t>진한허니머스타드소스</t>
  </si>
  <si>
    <t>조제겨자34,고추가루</t>
  </si>
  <si>
    <t xml:space="preserve">깔끔한허니머스타드소스  </t>
  </si>
  <si>
    <t>캐나다겨자분100/오뚜기제유</t>
    <phoneticPr fontId="19" type="noConversion"/>
  </si>
  <si>
    <t>겨자분</t>
    <phoneticPr fontId="19" type="noConversion"/>
  </si>
  <si>
    <t>캐나다겨자분17.2/오뚜기제유</t>
    <phoneticPr fontId="19" type="noConversion"/>
  </si>
  <si>
    <t>겨자</t>
    <phoneticPr fontId="19" type="noConversion"/>
  </si>
  <si>
    <t>오쉐프연겨자</t>
    <phoneticPr fontId="19" type="noConversion"/>
  </si>
  <si>
    <t>움트리 강겨자분</t>
  </si>
  <si>
    <t>움트리 강겨자(튜브)</t>
  </si>
  <si>
    <t>겨자분25.95%(겨자:캐나다산), 유당,D-솔비톨액,정제염,전분,양조식초,올리고당, 설탕</t>
  </si>
  <si>
    <t>청정원 연겨자</t>
  </si>
  <si>
    <t>겨자분96%(겨자:캐나다산), 와사비분, 가루엿</t>
  </si>
  <si>
    <t>움트리 계피분100G</t>
  </si>
  <si>
    <t>움트리 계피분200G</t>
  </si>
  <si>
    <t xml:space="preserve"> 혼합간장13,고추장,고추가루</t>
  </si>
  <si>
    <t xml:space="preserve">매운숯불바베큐소스  </t>
  </si>
  <si>
    <t>간장15%,미향7%</t>
    <phoneticPr fontId="19" type="noConversion"/>
  </si>
  <si>
    <t>데리야끼소스,無MSG</t>
    <phoneticPr fontId="19" type="noConversion"/>
  </si>
  <si>
    <t>국산청피망3%, 국산홍피망3%, 국산대파3%, 고추기름2.5%, 옥수수기름1.5%, 양조간장11.2%</t>
  </si>
  <si>
    <t>바른선중화깐풍기소스</t>
  </si>
  <si>
    <t>국산홍고추3.5%, 베트남산홍고추0.7%, 국산마늘2.1%, 고추엑기스2%</t>
  </si>
  <si>
    <t>바른선스위트칠리소스</t>
  </si>
  <si>
    <t>양조간장, 국산양파, 국산마늘,치킨추출농축액, 백설탕 (스탠딩 캡 파우치)</t>
  </si>
  <si>
    <t>바른선일식데리야끼소스</t>
  </si>
  <si>
    <t>몬스위트칠리소스</t>
  </si>
  <si>
    <t>잠발라소스</t>
  </si>
  <si>
    <t>잠발라순한소스</t>
  </si>
  <si>
    <t>미국토마토페이스트사과퓨레/오뚜기</t>
    <phoneticPr fontId="19" type="noConversion"/>
  </si>
  <si>
    <t>2.kg</t>
  </si>
  <si>
    <t>스테이크소스/풀무원</t>
  </si>
  <si>
    <t>바른선후르츠스테이크소스</t>
  </si>
  <si>
    <t>중국토마토20/오뚜기</t>
    <phoneticPr fontId="19" type="noConversion"/>
  </si>
  <si>
    <t>바베큐소스(봉지)</t>
  </si>
  <si>
    <t>토마토페이스트10%, 우스터소스10%,사과농축액3.2%</t>
    <phoneticPr fontId="19" type="noConversion"/>
  </si>
  <si>
    <t>돈까스소스,無MSG</t>
    <phoneticPr fontId="19" type="noConversion"/>
  </si>
  <si>
    <t>토마토페이스트20, 우스타소스4.9,</t>
  </si>
  <si>
    <t>바베큐폭립소스</t>
  </si>
  <si>
    <t>토마토페이스트9.6%, 우스터소스0.5%</t>
    <phoneticPr fontId="19" type="noConversion"/>
  </si>
  <si>
    <t>바베큐소스</t>
    <phoneticPr fontId="19" type="noConversion"/>
  </si>
  <si>
    <t>혼합간장20,배퓨레4.5, 적포도주</t>
  </si>
  <si>
    <t>혼합간장27%</t>
  </si>
  <si>
    <t>갈릭소스</t>
  </si>
  <si>
    <t>1.85kg</t>
  </si>
  <si>
    <t>움트리 돈까스소스</t>
  </si>
  <si>
    <t>바른선갈릭스테이크소스</t>
  </si>
  <si>
    <t>415g</t>
    <phoneticPr fontId="19" type="noConversion"/>
  </si>
  <si>
    <t>고기소스</t>
    <phoneticPr fontId="19" type="noConversion"/>
  </si>
  <si>
    <t>정제수,2배사과식초,정백당,겨자분말6%,과농축액H(사과쥬스농축액-국내산),과당,물엿,겨자양념베이스3%,마늘,정제염</t>
    <phoneticPr fontId="19" type="noConversion"/>
  </si>
  <si>
    <t>냉채/새콤 겨자소스</t>
    <phoneticPr fontId="19" type="noConversion"/>
  </si>
  <si>
    <t>정제수,고과당,진간장,탈지대두,천일염</t>
    <phoneticPr fontId="19" type="noConversion"/>
  </si>
  <si>
    <t>매콤달콤소스</t>
    <phoneticPr fontId="19" type="noConversion"/>
  </si>
  <si>
    <t>정제수,사과식초,정백당</t>
    <phoneticPr fontId="19" type="noConversion"/>
  </si>
  <si>
    <t>매운화소스</t>
    <phoneticPr fontId="19" type="noConversion"/>
  </si>
  <si>
    <t>정제수,기꼬만간장32.8%(일본산)</t>
    <phoneticPr fontId="19" type="noConversion"/>
  </si>
  <si>
    <t>차슈용,쯔유간장소스</t>
    <phoneticPr fontId="19" type="noConversion"/>
  </si>
  <si>
    <t>조제겨자27%</t>
    <phoneticPr fontId="19" type="noConversion"/>
  </si>
  <si>
    <t>오리훈제용 머스터드소스</t>
    <phoneticPr fontId="19" type="noConversion"/>
  </si>
  <si>
    <t>레몬 34.36%, 퐁드보소스 3%,사과식초 14%, 옥배유 1%, 양조간장 0.5%,국산대파 3.44%, 국산양파 2.65%, 국산마늘 1%</t>
  </si>
  <si>
    <t>바른선레몬 탕수육소스</t>
  </si>
  <si>
    <t>토마토맛베이스 19.45%, 토마토케첩 10%, 사과식초 10%, 물엿 5%, 양조간장 0.8%, 국산양파 1%, 스모크향 0.6%</t>
  </si>
  <si>
    <t>바른선스모크 바비큐폭립소스</t>
  </si>
  <si>
    <t>바베큐페이스트21.2치킨농축액</t>
    <phoneticPr fontId="19" type="noConversion"/>
  </si>
  <si>
    <t>탄두리치킨양념소스</t>
    <phoneticPr fontId="19" type="noConversion"/>
  </si>
  <si>
    <t>몽고진간장8.1 팬더굴소스7.5</t>
    <phoneticPr fontId="19" type="noConversion"/>
  </si>
  <si>
    <t>깐풍소스</t>
    <phoneticPr fontId="19" type="noConversion"/>
  </si>
  <si>
    <t>중국와사비분20/오뚜기제유</t>
    <phoneticPr fontId="19" type="noConversion"/>
  </si>
  <si>
    <t>와사비분</t>
    <phoneticPr fontId="19" type="noConversion"/>
  </si>
  <si>
    <t>고추냉이(와사비)</t>
    <phoneticPr fontId="19" type="noConversion"/>
  </si>
  <si>
    <t>움트리 강와사비(튜브)</t>
  </si>
  <si>
    <t>참진고추장(캔)</t>
  </si>
  <si>
    <t>17kg</t>
  </si>
  <si>
    <t>고추가루,밀쌀(국산100)/오복</t>
  </si>
  <si>
    <t>우리밀고추장</t>
    <phoneticPr fontId="19" type="noConversion"/>
  </si>
  <si>
    <t>고추가루11.3(국산6.89,중국4.41)/오복</t>
    <phoneticPr fontId="19" type="noConversion"/>
  </si>
  <si>
    <t>황실고추장</t>
    <phoneticPr fontId="19" type="noConversion"/>
  </si>
  <si>
    <t>고추가루11.3(국산6.89,중국4.41)/오복</t>
  </si>
  <si>
    <t>고추가루23%(국산태양초)찹쌀21%(국산),식염메주가루,엿기름,재래간장,정수</t>
  </si>
  <si>
    <t>전통고추장 14kg</t>
  </si>
  <si>
    <t>전통고추장 4kg</t>
  </si>
  <si>
    <t>고추가루6.0(국산0.9,중국5.1)/오복</t>
    <phoneticPr fontId="19" type="noConversion"/>
  </si>
  <si>
    <t>오복고추장</t>
    <phoneticPr fontId="19" type="noConversion"/>
  </si>
  <si>
    <t>고추가루7.82(국산3.13,중국4.69)/오복</t>
    <phoneticPr fontId="19" type="noConversion"/>
  </si>
  <si>
    <t>찰고추장</t>
    <phoneticPr fontId="19" type="noConversion"/>
  </si>
  <si>
    <t>고추분 11.3(국산 53.1,중국사46.9)/제당</t>
  </si>
  <si>
    <t>고추분10.8(국산60.4,중국산39.6)/제당</t>
  </si>
  <si>
    <t>순한맛태양초고추장</t>
  </si>
  <si>
    <t>고추분11.3(국산 53.1,중국사46.9)/제당</t>
  </si>
  <si>
    <t>고추분12.5(국산26.9,중국산73.1)/제당</t>
  </si>
  <si>
    <t>고추분6.2(국산8.0중국산92.0)/제당</t>
  </si>
  <si>
    <t>고추분9.0(국산32.6중국산67.4)/제당</t>
  </si>
  <si>
    <t>고추장84(고추분6국산11.5,중국산88.5)/제당</t>
  </si>
  <si>
    <t>고추장</t>
    <phoneticPr fontId="19" type="noConversion"/>
  </si>
  <si>
    <t>{상온}우리쌀순한맛고추장14kg</t>
  </si>
  <si>
    <t>{상온}청국장빚은우리쌀고추장14kg</t>
  </si>
  <si>
    <t>[무농약]우리찹쌀고추장</t>
    <phoneticPr fontId="93" type="noConversion"/>
  </si>
  <si>
    <t>우리찹쌀고추장</t>
    <phoneticPr fontId="93" type="noConversion"/>
  </si>
  <si>
    <t>{상온}청국장으로빚은우리쌀고추장3kg</t>
    <phoneticPr fontId="19" type="noConversion"/>
  </si>
  <si>
    <t>7kg</t>
  </si>
  <si>
    <t>[무농약]우리밀고추장</t>
    <phoneticPr fontId="93" type="noConversion"/>
  </si>
  <si>
    <t>우리밀 고추장</t>
    <phoneticPr fontId="93" type="noConversion"/>
  </si>
  <si>
    <t xml:space="preserve">모든원재료 국산/ 제당 </t>
  </si>
  <si>
    <t>100 국산고추장</t>
  </si>
  <si>
    <t>쌀,천일염(국산)
고춧가루11.3(국산6.0,중국산 5.3)</t>
  </si>
  <si>
    <t xml:space="preserve">우리쌀로 만든 
태양초 </t>
  </si>
  <si>
    <t>쌀24.0%국산),고춧가루3.0%(고추;국산),물엿,고추양념(중국산)[고춧가루8.3%,</t>
  </si>
  <si>
    <t>우리쌀로 만든 태양초골드고추장</t>
  </si>
  <si>
    <t>우리밀18.2,대두,보리,수수,기장,정제염등</t>
  </si>
  <si>
    <t>우리밀 오곡 고추장</t>
    <phoneticPr fontId="19" type="noConversion"/>
  </si>
  <si>
    <t>우리밀30%,고추분12%,물엿15%,식염7.5%/한주</t>
  </si>
  <si>
    <t>우리밀고추장</t>
  </si>
  <si>
    <t>참진고추장</t>
  </si>
  <si>
    <t>고추장(참진지함)</t>
  </si>
  <si>
    <t>찹쌀25%,고춧가루25%,정제수,식염</t>
  </si>
  <si>
    <t>순창전통고추장1kg/4kg</t>
  </si>
  <si>
    <t>태양초 6.24%.국산돈육 59.59%/풀무원/풀무원</t>
  </si>
  <si>
    <t>바른선솜씨좋은태양초고추장</t>
  </si>
  <si>
    <t>고추장사입물(쌀) 44.3%고추양념A 19%,고추양념B 2%/풀무원</t>
  </si>
  <si>
    <t>바른선쌀눈이살아있는우리햅쌀고추장</t>
  </si>
  <si>
    <t>태양초11.91,찹쌀만사용</t>
  </si>
  <si>
    <t>고추장(찹쌀명품)</t>
  </si>
  <si>
    <t>움트리 정성담은 고추장</t>
  </si>
  <si>
    <t>움트리 햅쌀고추장 14kg</t>
  </si>
  <si>
    <t>움트리 햅쌀고추장 3kg</t>
  </si>
  <si>
    <t>전통고추장 1kg</t>
  </si>
  <si>
    <t>14kg</t>
    <phoneticPr fontId="19" type="noConversion"/>
  </si>
  <si>
    <t>초고추장</t>
    <phoneticPr fontId="19" type="noConversion"/>
  </si>
  <si>
    <t xml:space="preserve">100% 국산
고추(전북순창), 햅쌀(국산), 
천일염(신안섬), 메주가루(국산),조청(국산) </t>
    <phoneticPr fontId="19" type="noConversion"/>
  </si>
  <si>
    <t>순창 고추로만든 우리쌀 고추장</t>
    <phoneticPr fontId="19" type="noConversion"/>
  </si>
  <si>
    <t>100% 국산
현미10%(국산),쌀12.7%(국산),
고춧가루12.3%(국산),천일염(국산)</t>
    <phoneticPr fontId="19" type="noConversion"/>
  </si>
  <si>
    <t>순창 항아리 발효숙성우리쌀로만든 현미고추장</t>
    <phoneticPr fontId="19" type="noConversion"/>
  </si>
  <si>
    <t>태양초함량:11.3%/쌀20.4%(국산),
고춧가루3.0%(국산)</t>
    <phoneticPr fontId="19" type="noConversion"/>
  </si>
  <si>
    <t>순창 항아리 발효숙성 우리쌀로 만든 찰고추장</t>
    <phoneticPr fontId="19" type="noConversion"/>
  </si>
  <si>
    <t>고춧가루함량 6.5%/ 태양초함량:4.3%  /                       
  쌀9.4%%(국산),호화쌀가루13.9%(쌀 국산),                
  고춧가루2.2%(국산),                                            
고추양념(고춧가루4.3%,/중국산),천일염(국산),
올리고당,클로렐라추출물,
해조칼슘, 폴리덱스트로스(식이섬유 70%이상),</t>
    <phoneticPr fontId="19" type="noConversion"/>
  </si>
  <si>
    <t>500kg</t>
    <phoneticPr fontId="19" type="noConversion"/>
  </si>
  <si>
    <t>순창 항아리 발효숙성 우리쌀로 만든 덜매운 고추장</t>
    <phoneticPr fontId="19" type="noConversion"/>
  </si>
  <si>
    <t xml:space="preserve">고춧가루 총 함량:12.9%/
태양초함량: 12.9%,고춧가루3.3%(국산), </t>
    <phoneticPr fontId="19" type="noConversion"/>
  </si>
  <si>
    <t>청정원 태양초 고추장</t>
    <phoneticPr fontId="19" type="noConversion"/>
  </si>
  <si>
    <t>태양초함량:10.8%/쌀7.2%(국산)
호화쌀가루14.9%(쌀:국산), 고춧가루1.8%(국산)                                          
고추양념(고춧가루10.8%, 천일염,마늘,양파/중국산)</t>
    <phoneticPr fontId="19" type="noConversion"/>
  </si>
  <si>
    <t>순창 항아리 발효숙성 쌀로만든 태양초 명품고추장</t>
    <phoneticPr fontId="19" type="noConversion"/>
  </si>
  <si>
    <t>태태양초함량:6.6% / 쌀14.4%(국산),
호화쌀가루7.5%(쌀:국산),
고춧가루2.3%(국산),고추장용콩메주(대두),찹쌀(국산),</t>
    <phoneticPr fontId="19" type="noConversion"/>
  </si>
  <si>
    <t>순창 항아리 발효숙성 쌀로만든 태양초 찰골드 고추장</t>
    <phoneticPr fontId="19" type="noConversion"/>
  </si>
  <si>
    <t>17kg</t>
    <phoneticPr fontId="19" type="noConversion"/>
  </si>
  <si>
    <t>고추양념(고춧가루7.3%,천일염,마늘,양파/ 중국산)
소맥분(밀:미국,캐나다산)호화쌀가루,고추장용콩메주(대두),
L-글루타민산나트륨(향미증진제)</t>
    <phoneticPr fontId="19" type="noConversion"/>
  </si>
  <si>
    <t>순창 항아리 발효숙성 
진골드 고추장</t>
    <phoneticPr fontId="19" type="noConversion"/>
  </si>
  <si>
    <t>순창 항아리 발효숙성 진골드 고추장</t>
    <phoneticPr fontId="19" type="noConversion"/>
  </si>
  <si>
    <t xml:space="preserve">고추양념(고춧가루6.7%,천일염,마늘,양파/중국산),소맥분(밀:미국,캐나다산),호화쌀
고추장용콩메주(대두), L-글루타민산나트륨(향미증진제) </t>
    <phoneticPr fontId="19" type="noConversion"/>
  </si>
  <si>
    <t>순창 항아리 발효숙성 태양초 진고추장</t>
    <phoneticPr fontId="19" type="noConversion"/>
  </si>
  <si>
    <t>(캔)</t>
  </si>
  <si>
    <t>(지함)</t>
  </si>
  <si>
    <t>고춧가루함량:3.1%
고추장50%{물엿,쌀19.3%(국산),                                  
 고추양념(중국산),호화쌀가루10.4%(국산),정제소금
,발효식초6%(주요,주정,효모엑기스),
정제소금(국산),마늘,볶음참깨.
L-글루타민산나트륨(향미증진제)</t>
    <phoneticPr fontId="19" type="noConversion"/>
  </si>
  <si>
    <t>순창 초고추장 진골드</t>
  </si>
  <si>
    <t>2.05kg</t>
    <phoneticPr fontId="19" type="noConversion"/>
  </si>
  <si>
    <t>태양초함량6.8%
고추분11.7%(국산54.7%,중국산45.3%),
소맥분(밀:미국,호주산등),밀쌀,올리고당,소맥,종국</t>
    <phoneticPr fontId="19" type="noConversion"/>
  </si>
  <si>
    <t>쌀로만든 태양초 매운고추장</t>
    <phoneticPr fontId="19" type="noConversion"/>
  </si>
  <si>
    <t>고추분(국산)38.42,무농약호밀(국산)12.81</t>
    <phoneticPr fontId="19" type="noConversion"/>
  </si>
  <si>
    <t>지장수무농약호밀고추장</t>
    <phoneticPr fontId="19" type="noConversion"/>
  </si>
  <si>
    <t>물엿, 고추양념21%(태양초고춧가루 39%, 정제수, 정제소금, 마늘, 양파/중국산). 정제수, 쌀 15.06%(국산), 호화쌀가루 5.95%(쌀:국산), 천일염(국산), 주정, 메주가루(대두), 호화찹쌀가루 2.0%(찹쌀:국산) 外</t>
  </si>
  <si>
    <t>바른선우리햅쌀고추장,can</t>
  </si>
  <si>
    <t>고춧가루11.30%(국산),밀쌀17.5%(국산)</t>
    <phoneticPr fontId="19" type="noConversion"/>
  </si>
  <si>
    <t>고춧가루</t>
    <phoneticPr fontId="19" type="noConversion"/>
  </si>
  <si>
    <t>건고추태양초100(충주,음성)/덕산농산</t>
  </si>
  <si>
    <t>순한맛,매운맛,PET</t>
  </si>
  <si>
    <t>고춧가루 99.7%함유(산양삼 한부리(5~10g) 함유</t>
  </si>
  <si>
    <t>산양삼혼합고춧가루 김치용(보통맛)</t>
  </si>
  <si>
    <t>산양삼혼합고춧가루 조미용(보통맛)</t>
  </si>
  <si>
    <t>고춧가루.보통맛/국산 청아띠</t>
  </si>
  <si>
    <t>저농약</t>
  </si>
  <si>
    <t>고춧가루.순.보.매/국산 청아띠</t>
  </si>
  <si>
    <t>수세척</t>
  </si>
  <si>
    <t>고춧가루순.보.매/국산 청아띠</t>
  </si>
  <si>
    <t>골드플러스</t>
  </si>
  <si>
    <t>골드 태양빛 고춧가루</t>
  </si>
  <si>
    <t>뜰안애태양빛고추가루골드</t>
  </si>
  <si>
    <t>H/G마크</t>
  </si>
  <si>
    <t>국내산 100% 맵시(굵기:12#~14#)</t>
  </si>
  <si>
    <t>풍산고춧가루 조미용(매운맛)</t>
  </si>
  <si>
    <t>풍산고춧가루 조미용(보통맛)</t>
  </si>
  <si>
    <t>풍산고춧가루 조미용(순한맛)</t>
  </si>
  <si>
    <t>국내산 100% 맵시(굵기:30#)</t>
  </si>
  <si>
    <t>풍산고춧가루 장용(매운맛)</t>
  </si>
  <si>
    <t>풍산고춧가루 장용(보통맛)</t>
  </si>
  <si>
    <t>풍산고춧가루 장용(순한맛)</t>
  </si>
  <si>
    <t>국내산 100% 맵시(굵기:8#~10#)</t>
  </si>
  <si>
    <t>풍산고춧가루 김치용(순한맛)</t>
  </si>
  <si>
    <t>국내산 100% 맵시(굵기:8#~11#)</t>
  </si>
  <si>
    <t>풍산고춧가루 김치용(매운맛)</t>
  </si>
  <si>
    <t>풍산고춧가루 김치용(보통맛)</t>
  </si>
  <si>
    <t>가을애골드</t>
    <phoneticPr fontId="19" type="noConversion"/>
  </si>
  <si>
    <t>가을애명품</t>
    <phoneticPr fontId="19" type="noConversion"/>
  </si>
  <si>
    <t>가을애무농약</t>
    <phoneticPr fontId="19" type="noConversion"/>
  </si>
  <si>
    <t>가을애유기농</t>
    <phoneticPr fontId="19" type="noConversion"/>
  </si>
  <si>
    <t>국산/남안동농협</t>
    <phoneticPr fontId="19" type="noConversion"/>
  </si>
  <si>
    <t>수세척고추가루</t>
    <phoneticPr fontId="19" type="noConversion"/>
  </si>
  <si>
    <t>천년빛깔/급식용</t>
    <phoneticPr fontId="19" type="noConversion"/>
  </si>
  <si>
    <t>국산/음성농협</t>
  </si>
  <si>
    <t>씨함량10%</t>
  </si>
  <si>
    <t>청결고춧가루,일반</t>
  </si>
  <si>
    <t>씨함량15%</t>
  </si>
  <si>
    <t>세절 순한,보통맛-비타c듬뿍으로바뀜</t>
  </si>
  <si>
    <t>{상온}명품500g(조미용,보통맛)고춧가루</t>
  </si>
  <si>
    <t>{상온}명품500g(조미용,순한맛)고춧가루</t>
  </si>
  <si>
    <t>{상온}풍미500g(조미용,순한맛)고춧가루</t>
  </si>
  <si>
    <t>{상온}명품안동kg(김치용,보통맛)고춧가루</t>
  </si>
  <si>
    <t>{상온}명품안동kg(김치용,순한맛)고춧가루</t>
  </si>
  <si>
    <t>{상온}명품안동kg(조미용,보통맛)고춧가루</t>
  </si>
  <si>
    <t>{상온}명품안동kg(조미용,순한맛)고춧가루</t>
  </si>
  <si>
    <t>{상온}풍미kg(김치용,보통맛)고춧가루</t>
  </si>
  <si>
    <t>{상온}풍미kg(조미용,보통맛)고춧가루</t>
  </si>
  <si>
    <t>{상온}풍미kg(조미용,순한맛)고춧가루</t>
  </si>
  <si>
    <t>태양빛고추가루</t>
  </si>
  <si>
    <t>국산100%(세절)</t>
  </si>
  <si>
    <t>세절고추가루</t>
  </si>
  <si>
    <t>국산영월고추가루/풀무원</t>
  </si>
  <si>
    <t>바른선고추가루순한,김치용</t>
  </si>
  <si>
    <t>바른선순한맛고추가루,조미용</t>
  </si>
  <si>
    <t>수세척명품 태양빛 고춧가루</t>
  </si>
  <si>
    <t>뜰안애수세척명품고추가루</t>
  </si>
  <si>
    <t>(10kg/박스)</t>
  </si>
  <si>
    <t>괴산 고추가루(보,순,매)Box(kg)</t>
  </si>
  <si>
    <t>괴산*골드고추가루(보,순,매)Box(kg)</t>
  </si>
  <si>
    <t>(500g*20입/박스)</t>
  </si>
  <si>
    <t>괴산 고추가루(보,순,매)Box(500g)</t>
  </si>
  <si>
    <t>괴산*골드고추가루(보,순,매)Box(500g)</t>
  </si>
  <si>
    <t>농협 고추씨기름 300ml</t>
  </si>
  <si>
    <t>괴산 고추가루(보,매,순)500g</t>
  </si>
  <si>
    <t>괴산*골드*고추가루(보,순,매)500g</t>
  </si>
  <si>
    <t>box(1kg*10개)</t>
    <phoneticPr fontId="19" type="noConversion"/>
  </si>
  <si>
    <t>괴산 세절고추가루(명품)box(kg)</t>
  </si>
  <si>
    <t>괴산 고추가루(보,매,순)kg</t>
  </si>
  <si>
    <t>괴산 고추가루(유기농)kg</t>
  </si>
  <si>
    <t>괴산*골드*고추가루(보,순,매)</t>
  </si>
  <si>
    <t>해뜰원 골드고추가루(햇살초)</t>
  </si>
  <si>
    <t>해뜰원 프리미엄고추가루(수세척)</t>
  </si>
  <si>
    <t>국산고추가루100%</t>
    <phoneticPr fontId="19" type="noConversion"/>
  </si>
  <si>
    <t>굵은 고춧가루</t>
    <phoneticPr fontId="19" type="noConversion"/>
  </si>
  <si>
    <t>고운 고춧가루</t>
    <phoneticPr fontId="19" type="noConversion"/>
  </si>
  <si>
    <t>쉐프원 고운빛 고춧가루(조미용)</t>
  </si>
  <si>
    <t>쉐프원 고운빛 고춧가루(김치용)</t>
  </si>
  <si>
    <t>안심해고춧가루</t>
  </si>
  <si>
    <t>굴농축액 25(통영굴)/풀무원</t>
  </si>
  <si>
    <t>바른선굴소스</t>
  </si>
  <si>
    <t>남해굴농축액</t>
  </si>
  <si>
    <t>백설남해굴소스</t>
  </si>
  <si>
    <t>중국굴추출물40/이금기식품</t>
    <phoneticPr fontId="19" type="noConversion"/>
  </si>
  <si>
    <t>프리미엄</t>
    <phoneticPr fontId="19" type="noConversion"/>
  </si>
  <si>
    <t>팬더굴소스</t>
    <phoneticPr fontId="19" type="noConversion"/>
  </si>
  <si>
    <t>굴소스</t>
    <phoneticPr fontId="19" type="noConversion"/>
  </si>
  <si>
    <t>굴추출농축액70.2%,無(MSG,합성보존료),청정해역 남해안 통영굴 100%(12brix기준/굴:국산)</t>
    <phoneticPr fontId="19" type="noConversion"/>
  </si>
  <si>
    <t>260g</t>
    <phoneticPr fontId="19" type="noConversion"/>
  </si>
  <si>
    <t>청정원굴소스</t>
    <phoneticPr fontId="19" type="noConversion"/>
  </si>
  <si>
    <t>굴추출농축액21.96%,마늘진한해물액</t>
    <phoneticPr fontId="19" type="noConversion"/>
  </si>
  <si>
    <t>매콤한 해물굴소스</t>
    <phoneticPr fontId="19" type="noConversion"/>
  </si>
  <si>
    <t>멸치액젓 46.5%,정제염3.20</t>
    <phoneticPr fontId="19" type="noConversion"/>
  </si>
  <si>
    <t>해물간장소스</t>
    <phoneticPr fontId="19" type="noConversion"/>
  </si>
  <si>
    <t>데리야끼소스</t>
    <phoneticPr fontId="19" type="noConversion"/>
  </si>
  <si>
    <t>일식돈까스소스</t>
  </si>
  <si>
    <t>국산액상과당양조식초10.2/오뚜기</t>
    <phoneticPr fontId="19" type="noConversion"/>
  </si>
  <si>
    <t>돈까스소스</t>
    <phoneticPr fontId="19" type="noConversion"/>
  </si>
  <si>
    <t>돈가스소스(일식)</t>
  </si>
  <si>
    <t>돈가스소스(양식)</t>
  </si>
  <si>
    <t>바른선일식돈까스소스</t>
  </si>
  <si>
    <t>475g</t>
    <phoneticPr fontId="19" type="noConversion"/>
  </si>
  <si>
    <t>국내산대두88/궁중음식본가</t>
  </si>
  <si>
    <t>우리콩된장</t>
  </si>
  <si>
    <t>된장</t>
    <phoneticPr fontId="19" type="noConversion"/>
  </si>
  <si>
    <t>국산대두 99.98%</t>
    <phoneticPr fontId="19" type="noConversion"/>
  </si>
  <si>
    <t>된장</t>
    <phoneticPr fontId="93" type="noConversion"/>
  </si>
  <si>
    <t>국산</t>
    <phoneticPr fontId="93" type="noConversion"/>
  </si>
  <si>
    <t>{상온}우리콩재래식된장14kg</t>
  </si>
  <si>
    <t>[무농약]우리콩 된장</t>
    <phoneticPr fontId="93" type="noConversion"/>
  </si>
  <si>
    <t>우리콩 된장</t>
    <phoneticPr fontId="93" type="noConversion"/>
  </si>
  <si>
    <t>{상온}우리콩재래식된장3kg</t>
    <phoneticPr fontId="19" type="noConversion"/>
  </si>
  <si>
    <t>대두,밀쌀(국산100)/오복</t>
  </si>
  <si>
    <t>우리콩재래식된장</t>
  </si>
  <si>
    <t>대두27.71(수입산)</t>
  </si>
  <si>
    <t>된장(재래)</t>
  </si>
  <si>
    <t>대두35%(국산),우리밀20%,정제염10%/한주</t>
  </si>
  <si>
    <t>대두88%(국산),식염,정수</t>
  </si>
  <si>
    <t>우리콩된장 14kg</t>
  </si>
  <si>
    <t>우리콩된장 4kg</t>
  </si>
  <si>
    <t>우리콩된장 1kg</t>
  </si>
  <si>
    <t>대두수입/오복</t>
    <phoneticPr fontId="19" type="noConversion"/>
  </si>
  <si>
    <t>일식국된장</t>
    <phoneticPr fontId="19" type="noConversion"/>
  </si>
  <si>
    <t>재래식된장</t>
    <phoneticPr fontId="19" type="noConversion"/>
  </si>
  <si>
    <t>찌개된장</t>
    <phoneticPr fontId="19" type="noConversion"/>
  </si>
  <si>
    <t>된장(대두)/수입산/제당</t>
  </si>
  <si>
    <t>믹스된장</t>
  </si>
  <si>
    <t>왜된장</t>
  </si>
  <si>
    <t>메주된장(대두)/수입산/제당</t>
  </si>
  <si>
    <t>우리밀9,대두,정제염등</t>
  </si>
  <si>
    <t>우리콩전통된장</t>
    <phoneticPr fontId="19" type="noConversion"/>
  </si>
  <si>
    <t>대두(수입산)23.07%, 한식메주된장 5%(중국산),메주가루2.74%(수입), 지함/풀무원</t>
  </si>
  <si>
    <t>바른선솜씨좋은시골콩된장</t>
  </si>
  <si>
    <t>콩메주65%,식염,정제수</t>
  </si>
  <si>
    <t>우리콩 어린이된장1kg/4kg</t>
  </si>
  <si>
    <t>우리콩자연숙성된장1kg/4kg</t>
  </si>
  <si>
    <t>쌀 함량:26.6%(국산),된장90%, 쌀30%(국산)
대두22%(수입산),</t>
    <phoneticPr fontId="19" type="noConversion"/>
  </si>
  <si>
    <t>순창 우리쌀된장</t>
    <phoneticPr fontId="19" type="noConversion"/>
  </si>
  <si>
    <t>된장98%{정제수, 대두(수입산), 메주13%(대두,종국/중국산), 볶음대두분(대두:수입산,정제소금, 종국}</t>
    <phoneticPr fontId="19" type="noConversion"/>
  </si>
  <si>
    <t>순창 메주 콩된장</t>
    <phoneticPr fontId="19" type="noConversion"/>
  </si>
  <si>
    <t>4.5kg</t>
    <phoneticPr fontId="19" type="noConversion"/>
  </si>
  <si>
    <t>된장 92%{정제수,대두24.25%(수입산), 소맥분21.3%(밀:미국,호주산 등),정제소금,한식된장,메주,주정,볶음대두분,종국저</t>
    <phoneticPr fontId="19" type="noConversion"/>
  </si>
  <si>
    <t>순창 재래식 안심生된장</t>
    <phoneticPr fontId="19" type="noConversion"/>
  </si>
  <si>
    <t>2.8kg</t>
    <phoneticPr fontId="19" type="noConversion"/>
  </si>
  <si>
    <t>캔14kg</t>
    <phoneticPr fontId="19" type="noConversion"/>
  </si>
  <si>
    <t>된장 91%{정제수,대두(수입산)
,소맥분(밀:미국,호주산 등)
식염 메주,종국},한식된장8%,대두분,
L-글루타민산나트륨</t>
    <phoneticPr fontId="19" type="noConversion"/>
  </si>
  <si>
    <t>4.8kg</t>
    <phoneticPr fontId="19" type="noConversion"/>
  </si>
  <si>
    <t>순창 재래식숙성된장</t>
    <phoneticPr fontId="19" type="noConversion"/>
  </si>
  <si>
    <t>지함14kg</t>
    <phoneticPr fontId="19" type="noConversion"/>
  </si>
  <si>
    <t>매주(대두-국산)85% 천일염, 정제수</t>
    <phoneticPr fontId="19" type="noConversion"/>
  </si>
  <si>
    <t>독아지숙성저염된장</t>
    <phoneticPr fontId="19" type="noConversion"/>
  </si>
  <si>
    <t>요구르트드레싱소스</t>
  </si>
  <si>
    <t>케이준드레싱소스</t>
  </si>
  <si>
    <t>양조간장, 식초,  참기름1.94%(수입산), 볶음참깨0.85%(중국산)/풀무원</t>
  </si>
  <si>
    <t>바른선쉐프메이드세서미오리엔탈드레싱</t>
  </si>
  <si>
    <t>플레인요구르트13%{원유(국산), 요거트혼합분말3%(우유, 대두)/풀무원</t>
  </si>
  <si>
    <t>바른선허니요거트드레싱</t>
  </si>
  <si>
    <t>마요네즈(현미유,태국산), 볶음검정깨1.2%(중국산),참기름0.8%/풀무원</t>
  </si>
  <si>
    <t>바른선참깨흑임자드레싱소스</t>
  </si>
  <si>
    <t>마요네즈{현미유,태국산), 키위18%(뉴질랜드산), 파인애플퓨레/풀무원</t>
  </si>
  <si>
    <t>바른선키위드레싱소스</t>
  </si>
  <si>
    <t>가당냉동딸기10,요거트분말(우유),화이트식초,요거트분말,사과과즙농축액,농축레몬과즙</t>
  </si>
  <si>
    <t>백설딸기요거트드레싱</t>
  </si>
  <si>
    <t>뉴질랜드키위퓨레20/이츠웰</t>
  </si>
  <si>
    <t>키위드레싱소스</t>
  </si>
  <si>
    <t>대두유(콩100%,옥수수전분:수입산),베이컨(돼지고기:미국산)</t>
  </si>
  <si>
    <t>챔케이준드레싱</t>
  </si>
  <si>
    <t>마요네즈,조제겨자클래식옐로우9,토마토케첩,벌꿀2.8,겨자분말204-0.57,겨자오일0.03</t>
  </si>
  <si>
    <t>백설허니머스타드드레싱</t>
  </si>
  <si>
    <t>발시믹식초50%</t>
  </si>
  <si>
    <t>발사믹소스</t>
  </si>
  <si>
    <t>양조간장,발효식초</t>
  </si>
  <si>
    <t>파닭소스</t>
  </si>
  <si>
    <t>양조간장,양조식초,레몬쥬스,레드와인,마늘,참기름,볶은참깨</t>
  </si>
  <si>
    <t>백설오리엔탈드레싱</t>
  </si>
  <si>
    <t>드레싱소스</t>
    <phoneticPr fontId="19" type="noConversion"/>
  </si>
  <si>
    <t>오렌지농축액12%,망고퓨레6.2%,레몬과즙농축액3.5%</t>
    <phoneticPr fontId="19" type="noConversion"/>
  </si>
  <si>
    <t>오렌지드레싱,無MSG</t>
    <phoneticPr fontId="19" type="noConversion"/>
  </si>
  <si>
    <t>채종유20%,발사믹식초14%,벌꿀1.4%</t>
    <phoneticPr fontId="19" type="noConversion"/>
  </si>
  <si>
    <t>발사믹드레싱,無MSG</t>
    <phoneticPr fontId="19" type="noConversion"/>
  </si>
  <si>
    <t>키위(국내산6%), 대두유(수입 100%), 발효식초, 사과즙(수입), 현미, 발효영양원, 자몽종자추출물, 치자그린</t>
  </si>
  <si>
    <t>챔 키위 드레싱</t>
  </si>
  <si>
    <t>키위퓨레14%,요거트테이스트4.9%</t>
    <phoneticPr fontId="19" type="noConversion"/>
  </si>
  <si>
    <t>키위드레싱,無MSG</t>
    <phoneticPr fontId="19" type="noConversion"/>
  </si>
  <si>
    <t>키위퓨레20,백설양조식초,화이트식초,파인애플</t>
  </si>
  <si>
    <t>백설키위드레싱</t>
  </si>
  <si>
    <t>키위드레싱소스</t>
    <phoneticPr fontId="19" type="noConversion"/>
  </si>
  <si>
    <t>유자혼합분말1.5%(국산)</t>
    <phoneticPr fontId="19" type="noConversion"/>
  </si>
  <si>
    <t>유자드레싱</t>
    <phoneticPr fontId="19" type="noConversion"/>
  </si>
  <si>
    <t>복숭아10%(중국산)</t>
    <phoneticPr fontId="19" type="noConversion"/>
  </si>
  <si>
    <t>복숭아드레싱</t>
    <phoneticPr fontId="19" type="noConversion"/>
  </si>
  <si>
    <t>볶음참깨분말 5%(수입산)</t>
    <phoneticPr fontId="19" type="noConversion"/>
  </si>
  <si>
    <t>참깨드레싱</t>
    <phoneticPr fontId="19" type="noConversion"/>
  </si>
  <si>
    <t>키위농축액4.5% 키위퓨레 4%</t>
    <phoneticPr fontId="19" type="noConversion"/>
  </si>
  <si>
    <t>키위드레싱</t>
    <phoneticPr fontId="19" type="noConversion"/>
  </si>
  <si>
    <t>요거트분말6% 딸기4.53%(국산)</t>
    <phoneticPr fontId="19" type="noConversion"/>
  </si>
  <si>
    <t>딸기요거트드레싱</t>
    <phoneticPr fontId="19" type="noConversion"/>
  </si>
  <si>
    <t>255g</t>
  </si>
  <si>
    <t>프레시안 후르츠키위드레싱</t>
  </si>
  <si>
    <t xml:space="preserve">(발사믹식초, 채종유, 흑설탕, 우스타 소스) </t>
  </si>
  <si>
    <t>쉐프원머스타드드레싱</t>
    <phoneticPr fontId="19" type="noConversion"/>
  </si>
  <si>
    <t xml:space="preserve">대두유,  키위퓨레, 파인애플퓨레, 키위향, 양파분말 등
</t>
    <phoneticPr fontId="93" type="noConversion"/>
  </si>
  <si>
    <t>발사믹드레싱</t>
    <phoneticPr fontId="19" type="noConversion"/>
  </si>
  <si>
    <t>마요네즈, 액상과당, 발효식초, 조제겨자, 양파 등</t>
    <phoneticPr fontId="19" type="noConversion"/>
  </si>
  <si>
    <t>쉐프원 키위드레싱</t>
    <phoneticPr fontId="19" type="noConversion"/>
  </si>
  <si>
    <t>쉐프원케이준드레싱</t>
    <phoneticPr fontId="19" type="noConversion"/>
  </si>
  <si>
    <t xml:space="preserve">카놀라유, 발사믹식초,과당, 백설탕, 조제겨자, 발효식초,벌꿀 
</t>
    <phoneticPr fontId="93" type="noConversion"/>
  </si>
  <si>
    <t>쉐프원요거트드레싱</t>
    <phoneticPr fontId="19" type="noConversion"/>
  </si>
  <si>
    <t xml:space="preserve">마요네즈, 발효식초, 사과퓨레, 사과농축액, 마늘, 마늘분말
</t>
    <phoneticPr fontId="93" type="noConversion"/>
  </si>
  <si>
    <t>쉐프원 프렌치발사믹 드레싱</t>
    <phoneticPr fontId="19" type="noConversion"/>
  </si>
  <si>
    <t>고과당, 대두유, 마요네즈, 파인애플퓨레, 발효식초</t>
  </si>
  <si>
    <t>쉐프원 애플갈릭드레싱</t>
    <phoneticPr fontId="19" type="noConversion"/>
  </si>
  <si>
    <t>혼합간장, 정백당, 발효식초, 대두유, 미정</t>
  </si>
  <si>
    <t>요거트드레싱-FS</t>
    <phoneticPr fontId="19" type="noConversion"/>
  </si>
  <si>
    <t>마여네즈, 토마토케찹, 정백당, 저감미당, 변성전분)</t>
  </si>
  <si>
    <t>오리엔탈드레싱-FS</t>
    <phoneticPr fontId="19" type="noConversion"/>
  </si>
  <si>
    <t>마요네즈, 고과당, 발효식초, 정백당, 해피부스터, 딸기농축액</t>
  </si>
  <si>
    <t>사우전아일랜드드레싱-FS</t>
    <phoneticPr fontId="19" type="noConversion"/>
  </si>
  <si>
    <t>대두유, 정백당, 발효식초, 고과당, 전란</t>
  </si>
  <si>
    <t>딸기드레싱-FS</t>
    <phoneticPr fontId="19" type="noConversion"/>
  </si>
  <si>
    <t>마요네즈, 정백당, 발효식초, 고과당, 적포도농축액</t>
  </si>
  <si>
    <t>석류드레싱-FS</t>
    <phoneticPr fontId="19" type="noConversion"/>
  </si>
  <si>
    <t>포도드레싱-FS</t>
    <phoneticPr fontId="19" type="noConversion"/>
  </si>
  <si>
    <t xml:space="preserve">(밀감, 고과당, 발효식초, 채종유)                                </t>
    <phoneticPr fontId="19" type="noConversion"/>
  </si>
  <si>
    <t xml:space="preserve">쉐프원 우리쌀고추장드레싱 </t>
    <phoneticPr fontId="19" type="noConversion"/>
  </si>
  <si>
    <t>마요네즈, 발효식초, 정제수, 고과당, 솔비톨, 대두유 외</t>
    <phoneticPr fontId="19" type="noConversion"/>
  </si>
  <si>
    <t xml:space="preserve">쉐프원 오렌지샐러드소스 </t>
    <phoneticPr fontId="19" type="noConversion"/>
  </si>
  <si>
    <t>대두유(대두:수입산), 정제수, 조제겨자14%, 정백당, 액상과당, 발효식초, 청양고추4%(국산), 전란(계란:국산), 산탄검, 정제염, 올레오레진캪시컴</t>
    <phoneticPr fontId="19" type="noConversion"/>
  </si>
  <si>
    <t xml:space="preserve">쉐프원 흑임자소스 </t>
    <phoneticPr fontId="19" type="noConversion"/>
  </si>
  <si>
    <t>물엿, 토마토케첩, 정제수, 백설탕, 마늘(중국산), 양파(국산), 고과당, 정제염, 생강, 고춧가루, 아세틸아디핀산이전분, 계피분, 파프리카추출색소, 흑후추, 산탄검</t>
    <phoneticPr fontId="19" type="noConversion"/>
  </si>
  <si>
    <t>쉐프원 청양고추머스타드소스</t>
    <phoneticPr fontId="19" type="noConversion"/>
  </si>
  <si>
    <t>정제수, 물엿, 백설탕, 혼합간장, 미향, 변성전분,카라멜색소,정제염(국산),마늘분(마늘:중국산),생강분(생강:중국산),계피분말</t>
    <phoneticPr fontId="19" type="noConversion"/>
  </si>
  <si>
    <t>쉐프원 양념치킨용소스</t>
    <phoneticPr fontId="19" type="noConversion"/>
  </si>
  <si>
    <t xml:space="preserve">(혼합간장, 정백당, 마늘, 물엿, 변성전분, 타바스코페퍼소스) </t>
  </si>
  <si>
    <t>쉐프원 데리야끼소스</t>
    <phoneticPr fontId="19" type="noConversion"/>
  </si>
  <si>
    <t>쉐프원마늘데리야끼소스2kg</t>
    <phoneticPr fontId="19" type="noConversion"/>
  </si>
  <si>
    <t xml:space="preserve">물엿, 쌀엿, 올리고당, 케찹, 고추장 등
</t>
    <phoneticPr fontId="93" type="noConversion"/>
  </si>
  <si>
    <t>2.1kg</t>
    <phoneticPr fontId="19" type="noConversion"/>
  </si>
  <si>
    <t>쉐프원 핫스위트칠리소스</t>
    <phoneticPr fontId="19" type="noConversion"/>
  </si>
  <si>
    <t xml:space="preserve">물엿 ,양파(국산), 마늘, 토마토페이스트, 양조간장, 고추장 등 
</t>
    <phoneticPr fontId="93" type="noConversion"/>
  </si>
  <si>
    <t>쉐프원 치킨강정소스</t>
    <phoneticPr fontId="19" type="noConversion"/>
  </si>
  <si>
    <t>쉐프원 양념치킨소스 달콤한맛</t>
    <phoneticPr fontId="19" type="noConversion"/>
  </si>
  <si>
    <t xml:space="preserve">고추장, 고과당, 정제수, 양조간장, 정백당, 흑설탕, 고추가루 등 
</t>
    <phoneticPr fontId="93" type="noConversion"/>
  </si>
  <si>
    <t xml:space="preserve">쉐프원 양념치킨소스 매콤한맛 </t>
    <phoneticPr fontId="19" type="noConversion"/>
  </si>
  <si>
    <t>볶음용 고추장소스(매운맛)</t>
    <phoneticPr fontId="19" type="noConversion"/>
  </si>
  <si>
    <t>볶음용 고추장소스(순한맛)</t>
    <phoneticPr fontId="19" type="noConversion"/>
  </si>
  <si>
    <t xml:space="preserve">토마토케찹, 발효식초, 양파, 토마토홀(토마토주스), 청피망 등
</t>
    <phoneticPr fontId="93" type="noConversion"/>
  </si>
  <si>
    <t>고추장불고기양념</t>
    <phoneticPr fontId="19" type="noConversion"/>
  </si>
  <si>
    <t>쉐프원 살사소스</t>
    <phoneticPr fontId="19" type="noConversion"/>
  </si>
  <si>
    <t xml:space="preserve">치킨 본연의 맛이 농축되어 있는 제품으로서, 물에 적당량 희석하여 곧바로 사용 가능한 제품 </t>
    <phoneticPr fontId="19" type="noConversion"/>
  </si>
  <si>
    <t xml:space="preserve"> (토마토페이스트, 토마토 홀, 양파, 돈육)     </t>
  </si>
  <si>
    <t xml:space="preserve">쉐프원치킨스탁 </t>
    <phoneticPr fontId="19" type="noConversion"/>
  </si>
  <si>
    <t>토마토페이스트,양파,토마토케첩이 주 원료인 토마토파스타 소스</t>
  </si>
  <si>
    <t>쉐프원스파게티미트소스</t>
    <phoneticPr fontId="19" type="noConversion"/>
  </si>
  <si>
    <t>쉐프원토마토파스타소스</t>
    <phoneticPr fontId="19" type="noConversion"/>
  </si>
  <si>
    <t>무, 건다시마, 멸치를 추출하여 더욱 더 깔끔하고 시원하게 만든 육수</t>
  </si>
  <si>
    <t>쉐프원데미그레이스소스</t>
    <phoneticPr fontId="19" type="noConversion"/>
  </si>
  <si>
    <t>케찹, 물엿,고추장,계피를 투입하여 새콤,달콤,매콤한 맛을 느낄 수 있음</t>
  </si>
  <si>
    <t>쉐프원멸치육수</t>
    <phoneticPr fontId="19" type="noConversion"/>
  </si>
  <si>
    <t>케찹의 풍부한 맛과 중화두반장 및 고추맛기름으로 매운맛을 내어 정통  중화요리에 어울리는 소스</t>
  </si>
  <si>
    <t>양념치킨소스</t>
    <phoneticPr fontId="19" type="noConversion"/>
  </si>
  <si>
    <t>토마토베이스의 달콤새콤한 소스로, 강정에 잘 어울리는 소스</t>
  </si>
  <si>
    <t>쉐프원깐쇼칠리소스</t>
    <phoneticPr fontId="19" type="noConversion"/>
  </si>
  <si>
    <t>돈골엑기스 베이스에 각종 야채를 투입하여 얼큰한 국물 맛을 구현 할 수 있는 양념소스</t>
  </si>
  <si>
    <t>쉐프원강정소스</t>
    <phoneticPr fontId="19" type="noConversion"/>
  </si>
  <si>
    <t>마늘, 생강, 다시마엑기스, 과당을 양념으로 사용하여 구수하고 은은한 단맛을 내는 생선조림 소스</t>
  </si>
  <si>
    <t>쉐프원부대찌개양념</t>
    <phoneticPr fontId="19" type="noConversion"/>
  </si>
  <si>
    <t>간장, 식초로 새콤달콤하게 올리고당으로 부드러운 맛을 느낄 수 있는 소스</t>
  </si>
  <si>
    <t>쉐프원생선조림소스</t>
    <phoneticPr fontId="19" type="noConversion"/>
  </si>
  <si>
    <t xml:space="preserve">사골엑기스, 쇠고기엑기스, 치킨엑기스를 원료로 사용하여 깊고 진한 맛을 느낄수 있는 소스 </t>
  </si>
  <si>
    <t>쉐프원탕수간장소스</t>
    <phoneticPr fontId="19" type="noConversion"/>
  </si>
  <si>
    <t xml:space="preserve">(정제수, 토마토페이스트, 홀토마토, 물엿, 액상과당)  </t>
  </si>
  <si>
    <t>쉐프원쌀국수용소스</t>
    <phoneticPr fontId="19" type="noConversion"/>
  </si>
  <si>
    <t>고추, 마늘을 볶아서 부드럽고 매콤한 맛과
올리브오일과 혼합되어 있어 면과 볶는데 최적인 소스</t>
    <phoneticPr fontId="19" type="noConversion"/>
  </si>
  <si>
    <t>쉐프원토마토피자소스</t>
    <phoneticPr fontId="19" type="noConversion"/>
  </si>
  <si>
    <t>오징어엑기스에 고추가루와 고추맛기름을 사용하여 얼큰한 국물 맛을 구현할 수 있는 소스</t>
  </si>
  <si>
    <t>쉐프원봉골레용소스</t>
    <phoneticPr fontId="19" type="noConversion"/>
  </si>
  <si>
    <t>춘장,백설탕,진간장이 주 원료인 짜장소스( 45인분), 희석용</t>
  </si>
  <si>
    <t>쉐프원짬뽕소스</t>
    <phoneticPr fontId="19" type="noConversion"/>
  </si>
  <si>
    <t>과일(사과, 배)과 야채(양파, 마늘)가 풍부하게 첨가되어 천연의 단맛과 풍미를 내주고, 감칠맛이 풍부한 양념소스</t>
  </si>
  <si>
    <t>쉐프원자장소스</t>
    <phoneticPr fontId="19" type="noConversion"/>
  </si>
  <si>
    <t>숙성된 고추장, 진간장, 식초로 새콤달콤하면서도 동치미 엑기스를 첨가하여 냉면특유의 탄산맛을 느낄 수 있는 소스</t>
  </si>
  <si>
    <t>쉐프원비빔국수양념</t>
    <phoneticPr fontId="19" type="noConversion"/>
  </si>
  <si>
    <t xml:space="preserve">(정제수, 물엿, 양파, 대두유, 조개엑기스, 혼합간장) </t>
  </si>
  <si>
    <t>쉐프원비빔냉면소스</t>
    <phoneticPr fontId="19" type="noConversion"/>
  </si>
  <si>
    <t>(덱스트린, 명태엑기스, 무, 대구농축액, 멸치</t>
  </si>
  <si>
    <t>쉐프원순두부찌개양념</t>
    <phoneticPr fontId="19" type="noConversion"/>
  </si>
  <si>
    <t xml:space="preserve">(물엿, 토마토케찹, 액상과당, 물엿, 발효식초) </t>
  </si>
  <si>
    <t>쉐프원북어육수</t>
    <phoneticPr fontId="19" type="noConversion"/>
  </si>
  <si>
    <t xml:space="preserve">(정제수, 데어리휘핑크림 , 우유,  조미씨즈닝DS-23, 양파) </t>
  </si>
  <si>
    <t>쉐프원탕수케찹소스2kg</t>
    <phoneticPr fontId="19" type="noConversion"/>
  </si>
  <si>
    <t>기코만간장, 가쓰오엑기스, 혼다시를 주원료로 진한국물 맛을느낄 수 있는 소스</t>
  </si>
  <si>
    <t>쉐프원크림파스타소스</t>
    <phoneticPr fontId="19" type="noConversion"/>
  </si>
  <si>
    <t xml:space="preserve">(고추장, 고추양념, 정제소금, 물엿, 마늘)  </t>
  </si>
  <si>
    <t>쉐프원우동소스</t>
    <phoneticPr fontId="19" type="noConversion"/>
  </si>
  <si>
    <t xml:space="preserve">(마요네즈, 난황액, 식물성크림, 고과당, 땅콩버터) </t>
  </si>
  <si>
    <t>쉐프원돈육볶음양념</t>
    <phoneticPr fontId="19" type="noConversion"/>
  </si>
  <si>
    <t>(중화두반장, 팬더굴소스, L-글루타민산나트륨, 혼합간장)</t>
  </si>
  <si>
    <t>쉐프원땅콩버터드레싱</t>
    <phoneticPr fontId="19" type="noConversion"/>
  </si>
  <si>
    <t>(고추장, 혼합간장, 정제소금, 미정,</t>
  </si>
  <si>
    <t>쉐프원두반소스</t>
    <phoneticPr fontId="19" type="noConversion"/>
  </si>
  <si>
    <t>쉐프원불고기소스</t>
    <phoneticPr fontId="19" type="noConversion"/>
  </si>
  <si>
    <t>소고기엑기스에 무, 사골엑기스를 첨가하여 시원한 갈비탕 맛을 느낄 수 있는 육수</t>
  </si>
  <si>
    <t>쉐프원갈비탕육수</t>
    <phoneticPr fontId="19" type="noConversion"/>
  </si>
  <si>
    <t>무, 정제소금, 조미액DS-4, 소고기엑기스, 혼합간장</t>
  </si>
  <si>
    <t>쉐프원짜장볶음소스</t>
    <phoneticPr fontId="19" type="noConversion"/>
  </si>
  <si>
    <t>혼합간장, 정제수, 발효식초,백설탕</t>
  </si>
  <si>
    <t>쉐프원생채무침간장소스</t>
    <phoneticPr fontId="19" type="noConversion"/>
  </si>
  <si>
    <t>돈골농축액(국사돈사골,국산돈지방),정제소금,양조간장,짬뽕믹스,흑후추분말
물 13~16배 희석해서 사용.</t>
    <phoneticPr fontId="19" type="noConversion"/>
  </si>
  <si>
    <t>쉐프원굴소스볶음양념2kg</t>
    <phoneticPr fontId="19" type="noConversion"/>
  </si>
  <si>
    <t>나가사끼짬뽕소스2kg(매운맛)</t>
    <phoneticPr fontId="19" type="noConversion"/>
  </si>
  <si>
    <t>물엿, 혼합간장, 정백당, 미정, 시즈닝분말</t>
  </si>
  <si>
    <t>(고과당, 물엿, 우스타소스, 발효식초, 토마토페이스트</t>
  </si>
  <si>
    <t>데리야끼소스-FS</t>
    <phoneticPr fontId="19" type="noConversion"/>
  </si>
  <si>
    <t>정백당, 발효식초, 혼합간장, 변성전분, 탕수베이스</t>
  </si>
  <si>
    <t>돈까스소스-FS</t>
    <phoneticPr fontId="19" type="noConversion"/>
  </si>
  <si>
    <t xml:space="preserve">고추장, 양파, 발효식초, 액상과당, 양조간장, 옥분. 사과농축액 등
</t>
    <phoneticPr fontId="93" type="noConversion"/>
  </si>
  <si>
    <t>탕수육소스-FS</t>
    <phoneticPr fontId="19" type="noConversion"/>
  </si>
  <si>
    <t>쉐프원 골뱅이 무침소스</t>
    <phoneticPr fontId="19" type="noConversion"/>
  </si>
  <si>
    <t xml:space="preserve">물엿, 고추장 , 액상과당, 양파(국산), 양조간장, 고춧가루
 쇠고기진국다시, 사골액기스 등
</t>
    <phoneticPr fontId="93" type="noConversion"/>
  </si>
  <si>
    <t xml:space="preserve">(혼합간장, 정제소금, 양조간장, 물엿, 고추장) </t>
  </si>
  <si>
    <t>쉐프원 떡볶이소스</t>
    <phoneticPr fontId="19" type="noConversion"/>
  </si>
  <si>
    <t>고추장과 요리당, 간장을 베이스로 하고 조개의 맛과 야채의 맛이 어우러져 해물볶음에 어울리는 매운양념소스</t>
  </si>
  <si>
    <t>쉐프원닭매운찜용양념</t>
    <phoneticPr fontId="19" type="noConversion"/>
  </si>
  <si>
    <t>쉐프원매운해물볶음양념</t>
    <phoneticPr fontId="19" type="noConversion"/>
  </si>
  <si>
    <t>양조간장23%, 유자농축액0.5%, 생양파1%, 볶은참깨0.47%, 검은깨 0.42%, 참기름 0.5%, 대두유10%</t>
    <phoneticPr fontId="19" type="noConversion"/>
  </si>
  <si>
    <t>325g</t>
    <phoneticPr fontId="19" type="noConversion"/>
  </si>
  <si>
    <t>오리엔탈드레싱</t>
  </si>
  <si>
    <t>오리엔탈샐러드드레싱</t>
  </si>
  <si>
    <t>키위퓨레 22%, 파인애플 2.5%</t>
    <phoneticPr fontId="19" type="noConversion"/>
  </si>
  <si>
    <t>키위드레싱D (캡파우치)</t>
  </si>
  <si>
    <t>블루베리퓨레 6%, 딸기퓨레 2%(무가당)</t>
    <phoneticPr fontId="19" type="noConversion"/>
  </si>
  <si>
    <t>블루베리드레싱(캡파우치)</t>
  </si>
  <si>
    <t>마요네즈(대두유(대두:수입산), 전란액, 양조식초, 
난황액, 마요프리믹스(밀)), 오이피클, 토마토케찹</t>
    <phoneticPr fontId="19" type="noConversion"/>
  </si>
  <si>
    <t>3.2kg</t>
    <phoneticPr fontId="19" type="noConversion"/>
  </si>
  <si>
    <t>1000아일랜드드레싱A</t>
  </si>
  <si>
    <t>310g</t>
    <phoneticPr fontId="19" type="noConversion"/>
  </si>
  <si>
    <t>1000아일랜드드레싱</t>
  </si>
  <si>
    <t>대두유, 석류식초, 가염난황, 겨자페이스트, 파슬리, 피클</t>
    <phoneticPr fontId="19" type="noConversion"/>
  </si>
  <si>
    <t>315g</t>
    <phoneticPr fontId="19" type="noConversion"/>
  </si>
  <si>
    <t xml:space="preserve">콜슬로드레싱 </t>
  </si>
  <si>
    <t>대두유(대두:수입산),스위티프리믹스8.3%(크림버터혼합분말29.92%,유크림(우유:국산),</t>
    <phoneticPr fontId="19" type="noConversion"/>
  </si>
  <si>
    <t>스위트크림드레싱</t>
  </si>
  <si>
    <t>카놀라유, 발사믹식초14%, 벌꿀, 조제겨자, 흑후추
건마늘 조각</t>
    <phoneticPr fontId="19" type="noConversion"/>
  </si>
  <si>
    <t>프렌치발사믹드레싱</t>
  </si>
  <si>
    <t>카놀라유, 정제수, 백설탕, 발효식초, 양조간장, 볶음참깨, 난황액, 볶음흑임자, 겨자향오일, 자몽종자추출물</t>
    <phoneticPr fontId="19" type="noConversion"/>
  </si>
  <si>
    <t>참깨드레싱</t>
  </si>
  <si>
    <t>마요네즈 40%, 국산양파 9%, 국산오이 7%, 레몬 11.8%,라임주스 1%,석류농축액 0.5%, 비트농축액 0.2%, 사과식초 5%</t>
  </si>
  <si>
    <t>바른선비트 라임 타르타르소스</t>
  </si>
  <si>
    <t>마요네즈39.08 들깨3.5파인애플농축액1.5</t>
    <phoneticPr fontId="19" type="noConversion"/>
  </si>
  <si>
    <t>들깨드레싱</t>
    <phoneticPr fontId="19" type="noConversion"/>
  </si>
  <si>
    <t>양파페이스트9.6참깨분8.6마요네즈36</t>
    <phoneticPr fontId="19" type="noConversion"/>
  </si>
  <si>
    <t>마요네즈{현미유(태국산), 정제수, 가염난황</t>
  </si>
  <si>
    <t>바른선 스위트머스타드드레싱,냉장,쉐프메이드</t>
  </si>
  <si>
    <t>면세</t>
  </si>
  <si>
    <t>움트리 마늘분100G</t>
  </si>
  <si>
    <t>움트리 마늘분450g</t>
  </si>
  <si>
    <t>움트리 백후추 450g</t>
  </si>
  <si>
    <t>바른선마요네즈</t>
  </si>
  <si>
    <t>미국유지78/오뚜기</t>
    <phoneticPr fontId="19" type="noConversion"/>
  </si>
  <si>
    <t>비닐내포</t>
    <phoneticPr fontId="98" type="noConversion"/>
  </si>
  <si>
    <t>은박</t>
    <phoneticPr fontId="19" type="noConversion"/>
  </si>
  <si>
    <t>골드마요네스(스파우트팩)</t>
    <phoneticPr fontId="19" type="noConversion"/>
  </si>
  <si>
    <t>골드마요네스(스탠딩파우치)</t>
    <phoneticPr fontId="19" type="noConversion"/>
  </si>
  <si>
    <t>525g</t>
    <phoneticPr fontId="19" type="noConversion"/>
  </si>
  <si>
    <t>1/2 하프마요</t>
    <phoneticPr fontId="19" type="noConversion"/>
  </si>
  <si>
    <t>마요네즈</t>
    <phoneticPr fontId="19" type="noConversion"/>
  </si>
  <si>
    <t>유기농대두유,유기농설탕,유기농와인,무항생제유정란</t>
    <phoneticPr fontId="19" type="noConversion"/>
  </si>
  <si>
    <t>유기농마요네즈(파우치)</t>
    <phoneticPr fontId="19" type="noConversion"/>
  </si>
  <si>
    <t xml:space="preserve">유기농대두유77.34%, 유기농난황액 6.0%, 유기농식초 2.2%, 유기농설탕 1.5%, </t>
    <phoneticPr fontId="19" type="noConversion"/>
  </si>
  <si>
    <t>유기농 마요네즈</t>
    <phoneticPr fontId="19" type="noConversion"/>
  </si>
  <si>
    <t>국내산 계란 100%, 트랜스지방 0%
대두유,양조식초,난황액,전란액
최초 HACCP인증</t>
    <phoneticPr fontId="19" type="noConversion"/>
  </si>
  <si>
    <t>고소한마요네즈</t>
    <phoneticPr fontId="19" type="noConversion"/>
  </si>
  <si>
    <t>국내산 계란 100%, 트랜스지방 0%
대두유, 계란, 양조식초, 백설탕, 정제염
최초 HACCP인증</t>
    <phoneticPr fontId="19" type="noConversion"/>
  </si>
  <si>
    <t>고소마요3KG/파우치</t>
    <phoneticPr fontId="19" type="noConversion"/>
  </si>
  <si>
    <t>국내산 계란 100%, 트랜스지방 0%
대두유,양조식초,난황액,전란액, 최초 HACCP인증</t>
    <phoneticPr fontId="19" type="noConversion"/>
  </si>
  <si>
    <t>(PH)3.2</t>
  </si>
  <si>
    <t>국내산계란100%, 트랜스지방 0%
가볍고 산뜻한 맛의 마요네즈, 최초 HACCP인증</t>
    <phoneticPr fontId="19" type="noConversion"/>
  </si>
  <si>
    <t>후레쉬마요네즈</t>
    <phoneticPr fontId="19" type="noConversion"/>
  </si>
  <si>
    <t>맛술</t>
    <phoneticPr fontId="19" type="noConversion"/>
  </si>
  <si>
    <t>미향</t>
    <phoneticPr fontId="19" type="noConversion"/>
  </si>
  <si>
    <t>파인머스타드드레싱</t>
  </si>
  <si>
    <t>바른선허니머스타드소스</t>
  </si>
  <si>
    <t xml:space="preserve">겨자분말204-0.57,겨자오일0.03,토마토케첩,국산벌꿀2.8 </t>
  </si>
  <si>
    <t>이츠웰허니머스타드드레싱</t>
  </si>
  <si>
    <t>마요네즈,겨자씨,머스타드</t>
    <phoneticPr fontId="19" type="noConversion"/>
  </si>
  <si>
    <t>더존머스타드</t>
    <phoneticPr fontId="19" type="noConversion"/>
  </si>
  <si>
    <t>조제겨자 53.85% (미국산/식초, 겨자씨16%, 소금, 투메릭분말, 시나몬분말), 대두유, 난황액, 발효식초, 토마토페이스트</t>
  </si>
  <si>
    <t>280g</t>
  </si>
  <si>
    <t>머스타드소스(新)</t>
  </si>
  <si>
    <t>하림머스타드소스</t>
  </si>
  <si>
    <t>캐나다조제겨자13/오뚜기</t>
    <phoneticPr fontId="19" type="noConversion"/>
  </si>
  <si>
    <t>265g</t>
    <phoneticPr fontId="19" type="noConversion"/>
  </si>
  <si>
    <t>허니머스터드</t>
    <phoneticPr fontId="19" type="noConversion"/>
  </si>
  <si>
    <t>925g</t>
  </si>
  <si>
    <t>움트리 머스타드소스</t>
  </si>
  <si>
    <t>물엿류</t>
    <phoneticPr fontId="19" type="noConversion"/>
  </si>
  <si>
    <t>올리고당</t>
    <phoneticPr fontId="19" type="noConversion"/>
  </si>
  <si>
    <t>옥수수전분 101%</t>
  </si>
  <si>
    <t>쌀 100%</t>
    <phoneticPr fontId="19" type="noConversion"/>
  </si>
  <si>
    <t>쌀올리고당</t>
    <phoneticPr fontId="19" type="noConversion"/>
  </si>
  <si>
    <t>백후추</t>
  </si>
  <si>
    <t>움트리 백후추65g</t>
  </si>
  <si>
    <t>분말조미료</t>
  </si>
  <si>
    <t>다시마가루</t>
  </si>
  <si>
    <t>멸치가루</t>
  </si>
  <si>
    <t>국물용,어묵볶음등</t>
  </si>
  <si>
    <t>보성/보성농협</t>
  </si>
  <si>
    <t>녹차가루</t>
  </si>
  <si>
    <t>부여표고100/산림조합</t>
  </si>
  <si>
    <t>표고가루,다시용/죽용</t>
  </si>
  <si>
    <t>새우가루</t>
  </si>
  <si>
    <t>새우연근튀김등,국물용</t>
  </si>
  <si>
    <t>의성마늘가루</t>
  </si>
  <si>
    <t>의성마늘 활용</t>
  </si>
  <si>
    <t>의성생강가루</t>
  </si>
  <si>
    <t>의성생강(50g포장)</t>
  </si>
  <si>
    <t>조개가루</t>
  </si>
  <si>
    <t>표고가루</t>
  </si>
  <si>
    <t>무침용,국물용등</t>
  </si>
  <si>
    <t>산초분말</t>
  </si>
  <si>
    <t>움트리 산초분</t>
  </si>
  <si>
    <t>새우젓</t>
    <phoneticPr fontId="19" type="noConversion"/>
  </si>
  <si>
    <t>신안산 새우75% 천일염 25%</t>
    <phoneticPr fontId="19" type="noConversion"/>
  </si>
  <si>
    <t>{냉장}신안새우젓(추젓)500g</t>
    <phoneticPr fontId="19" type="noConversion"/>
  </si>
  <si>
    <t>{냉장}신안새우젓(추젓)1Kg</t>
    <phoneticPr fontId="19" type="noConversion"/>
  </si>
  <si>
    <t>움트리 생강분 450g</t>
  </si>
  <si>
    <t>움트리 생강분 60g</t>
  </si>
  <si>
    <t>/오복</t>
    <phoneticPr fontId="19" type="noConversion"/>
  </si>
  <si>
    <t>볶은소금</t>
    <phoneticPr fontId="19" type="noConversion"/>
  </si>
  <si>
    <t>죽염</t>
    <phoneticPr fontId="19" type="noConversion"/>
  </si>
  <si>
    <t>국산,신안천일염100</t>
  </si>
  <si>
    <t>굵은소금(호렴)</t>
    <phoneticPr fontId="19" type="noConversion"/>
  </si>
  <si>
    <t>식염(재렴)</t>
    <phoneticPr fontId="19" type="noConversion"/>
  </si>
  <si>
    <t>국산정제염90</t>
  </si>
  <si>
    <t>신안해수 천일염 국산 100%/풀무원</t>
  </si>
  <si>
    <t>바른선굵은소금(국산천일염)</t>
  </si>
  <si>
    <t>바른선갈아만든소금(국산천일염)</t>
  </si>
  <si>
    <t>전남신안군(국산100)/오복</t>
  </si>
  <si>
    <t>구운소금</t>
    <phoneticPr fontId="19" type="noConversion"/>
  </si>
  <si>
    <t>한주소금 국산 100%/풀무원</t>
  </si>
  <si>
    <t>바른선꽃소금(국산재제염)</t>
  </si>
  <si>
    <t>소금별 천일염</t>
    <phoneticPr fontId="19" type="noConversion"/>
  </si>
  <si>
    <t>이력추적제도, 세척</t>
    <phoneticPr fontId="19" type="noConversion"/>
  </si>
  <si>
    <t>소금별 구운소금</t>
    <phoneticPr fontId="19" type="noConversion"/>
  </si>
  <si>
    <t>천일염 100%, 알칼리성</t>
    <phoneticPr fontId="19" type="noConversion"/>
  </si>
  <si>
    <t>소금별 꽃소금</t>
    <phoneticPr fontId="19" type="noConversion"/>
  </si>
  <si>
    <t>제제염</t>
    <phoneticPr fontId="19" type="noConversion"/>
  </si>
  <si>
    <t>천일염 90%{국산(신안군)},마늘추출물 9%(국산),파추출물 1%(국산)</t>
  </si>
  <si>
    <t>마늘소금</t>
  </si>
  <si>
    <t>천일염 90%{국산(신안군)},함초추출물 10%(국산)</t>
  </si>
  <si>
    <t>함초소금</t>
  </si>
  <si>
    <t>천일염 90%{국산(신안군)},다시마농축액3%,미역추출물2.5%(국산),톳추출물2.5%(국산)</t>
  </si>
  <si>
    <t>해초소금</t>
  </si>
  <si>
    <t>원재료명: 정제염, MSG, IMP, GMP</t>
    <phoneticPr fontId="19" type="noConversion"/>
  </si>
  <si>
    <t>맛소금</t>
  </si>
  <si>
    <t>원재료명: 천일염100%(국산)</t>
    <phoneticPr fontId="19" type="noConversion"/>
  </si>
  <si>
    <t>남극해염,염화칼륨,젖산칼슘,황산마그네슘,이산화규소,사과산 ,나트륨 함량을 약 1/2 수준으로 낮추고 짠맛은 그대로인 소금</t>
  </si>
  <si>
    <t>나트륨1/2솔트</t>
  </si>
  <si>
    <t>원재료명: 천일염 100%</t>
    <phoneticPr fontId="19" type="noConversion"/>
  </si>
  <si>
    <t>굵은 소금</t>
  </si>
  <si>
    <t>원재료명: 천일염 100%(국산/신안군)</t>
    <phoneticPr fontId="19" type="noConversion"/>
  </si>
  <si>
    <t>100%천일염 꽃소금(기존 요리염)</t>
    <phoneticPr fontId="19" type="noConversion"/>
  </si>
  <si>
    <t>천일염 가는입자</t>
  </si>
  <si>
    <t>천일염 굵은입자</t>
  </si>
  <si>
    <t xml:space="preserve">2kg국산양파,미국토마토페이스트,호주쇠고기10,국산돼지8,당근,다이스드토마토 </t>
    <phoneticPr fontId="19" type="noConversion"/>
  </si>
  <si>
    <t>이츠웰미트스파게티소스</t>
  </si>
  <si>
    <t>소스</t>
    <phoneticPr fontId="19" type="noConversion"/>
  </si>
  <si>
    <t>깐풍기소스</t>
    <phoneticPr fontId="19" type="noConversion"/>
  </si>
  <si>
    <t>3無(L-글루타민산나트륨, 산화방지제, 합성착향료)</t>
  </si>
  <si>
    <t>{상온}농협안심퓨어마요네즈2kg(파우치)</t>
  </si>
  <si>
    <t>{상온}농협안심퓨어마요네즈1kg</t>
  </si>
  <si>
    <t>가쓰오메밀소스조미액3.85%,가쓰오부시다시액6%</t>
    <phoneticPr fontId="19" type="noConversion"/>
  </si>
  <si>
    <t>가쓰오메밀소스</t>
    <phoneticPr fontId="19" type="noConversion"/>
  </si>
  <si>
    <t>가쓰오엑기스7.5%,훈연참치8%(인도네시아),양조간장</t>
    <phoneticPr fontId="19" type="noConversion"/>
  </si>
  <si>
    <t>가쓰오우동소스</t>
    <phoneticPr fontId="19" type="noConversion"/>
  </si>
  <si>
    <t>굴소스(홍콩산)11.1%</t>
  </si>
  <si>
    <t>1.8(리터)</t>
  </si>
  <si>
    <t>볶음우동소스(굴소스맛)</t>
    <phoneticPr fontId="19" type="noConversion"/>
  </si>
  <si>
    <t>굴소스(홍콩산)8.7%</t>
  </si>
  <si>
    <t>볶음우동소스(매운굴소스맛)</t>
    <phoneticPr fontId="19" type="noConversion"/>
  </si>
  <si>
    <t>돈까스소스(蕪 MSG)(냉장)</t>
    <phoneticPr fontId="19" type="noConversion"/>
  </si>
  <si>
    <t>다이스드토마토50,토마토페이스트(미국산),양파,마늘,바질,흑후추가루,오레가노,월계수잎분</t>
  </si>
  <si>
    <t>이츠웰토마토스파게티소스</t>
  </si>
  <si>
    <t>마늘(수입산) 2.41%, 사과농축액, 파인애플시럽</t>
  </si>
  <si>
    <t>갈릭스테이크소스</t>
    <phoneticPr fontId="19" type="noConversion"/>
  </si>
  <si>
    <t>마늘,마요네즈</t>
    <phoneticPr fontId="19" type="noConversion"/>
  </si>
  <si>
    <t>갈릭맛디핑소스</t>
    <phoneticPr fontId="19" type="noConversion"/>
  </si>
  <si>
    <t>맛가마원액간장,트락토올리고당,정제수/생협</t>
  </si>
  <si>
    <t>요리애액상</t>
  </si>
  <si>
    <t>매콤데리야끼</t>
  </si>
  <si>
    <t>매콤데리야끼소스</t>
  </si>
  <si>
    <t>멸치70%,다시마15%,새우10%,표고버섯5%/생협</t>
  </si>
  <si>
    <t>참맛가루</t>
  </si>
  <si>
    <t>멸치엑기스D 16%{멸치추출물 32.9%(멸치:국산),정제소금(국산),참치농축액}
*멸치 비린내 안남</t>
  </si>
  <si>
    <t>1.8(리터)</t>
    <phoneticPr fontId="19" type="noConversion"/>
  </si>
  <si>
    <t>멸치장국</t>
  </si>
  <si>
    <t>미국식초91/mcilhenny사(핫소스)</t>
    <phoneticPr fontId="19" type="noConversion"/>
  </si>
  <si>
    <t>타바스코소스,무방부제,무색소</t>
    <phoneticPr fontId="19" type="noConversion"/>
  </si>
  <si>
    <t>바비큐</t>
  </si>
  <si>
    <t>발사미크림</t>
    <phoneticPr fontId="19" type="noConversion"/>
  </si>
  <si>
    <t>별미튀김{소맥분(밀:수입산),팜유(말레이시아산),전분,양파,건새우분말(새우),락토원(우유)}</t>
  </si>
  <si>
    <t>우동고명</t>
  </si>
  <si>
    <t>볶음소스</t>
    <phoneticPr fontId="19" type="noConversion"/>
  </si>
  <si>
    <t>굴소스맛</t>
    <phoneticPr fontId="19" type="noConversion"/>
  </si>
  <si>
    <t>굴소스매운맛</t>
    <phoneticPr fontId="19" type="noConversion"/>
  </si>
  <si>
    <t>분말/오뚜기</t>
    <phoneticPr fontId="19" type="noConversion"/>
  </si>
  <si>
    <t>사골농축액(호주산 쇠고기) 26.30%</t>
  </si>
  <si>
    <t>사골육수</t>
    <phoneticPr fontId="19" type="noConversion"/>
  </si>
  <si>
    <t>바른선얼큰우동소스</t>
  </si>
  <si>
    <t>바른선짬뽕소스</t>
  </si>
  <si>
    <t>바른선토마토스파게티소스</t>
  </si>
  <si>
    <t>바른선미트스파게티소스</t>
  </si>
  <si>
    <t>바른선칠리스파게티소스</t>
  </si>
  <si>
    <t>바른선크림스파게티소스</t>
  </si>
  <si>
    <t>야채액,유기농설탕,굴농축액7.5%/생협</t>
  </si>
  <si>
    <t>야채혼합분말53.3%,유기농설탕20%,알파쌀가루16.15%/생협</t>
  </si>
  <si>
    <t>요리에 플러스한우</t>
  </si>
  <si>
    <t>양파(국산),양배추(국산),춘장13.1%,볶음짜장페이스트4.5%</t>
    <phoneticPr fontId="19" type="noConversion"/>
  </si>
  <si>
    <t>직화짜장소스(완제품)</t>
    <phoneticPr fontId="19" type="noConversion"/>
  </si>
  <si>
    <t>우스타소스 17.4%</t>
  </si>
  <si>
    <t>이금기</t>
    <phoneticPr fontId="19" type="noConversion"/>
  </si>
  <si>
    <t>207g</t>
    <phoneticPr fontId="19" type="noConversion"/>
  </si>
  <si>
    <t>닭요리소스</t>
    <phoneticPr fontId="19" type="noConversion"/>
  </si>
  <si>
    <t>정재염,알파쌀가루,양파분말,효모추출물/생협</t>
  </si>
  <si>
    <t>요리(애)해산물가루</t>
  </si>
  <si>
    <t>치즈분말,건파슬리</t>
    <phoneticPr fontId="19" type="noConversion"/>
  </si>
  <si>
    <t>토스트소스</t>
    <phoneticPr fontId="19" type="noConversion"/>
  </si>
  <si>
    <t>태원식품산업㈜</t>
  </si>
  <si>
    <t>크림스파게티소스         (냉장)</t>
  </si>
  <si>
    <t>토마토스파게티소스      (냉장)</t>
  </si>
  <si>
    <t>토마토페이스트,화이트소스.양파분말,메이플시럽</t>
  </si>
  <si>
    <t>백설바베큐소스</t>
  </si>
  <si>
    <t>토마토홀퓨렛38,돈육(국내산),소고기(호주산)</t>
    <phoneticPr fontId="19" type="noConversion"/>
  </si>
  <si>
    <t>참볼로네제미트소스</t>
    <phoneticPr fontId="19" type="noConversion"/>
  </si>
  <si>
    <t>포도쥬수농축액59,발사믹식초</t>
    <phoneticPr fontId="19" type="noConversion"/>
  </si>
  <si>
    <t>발사믹크림</t>
    <phoneticPr fontId="19" type="noConversion"/>
  </si>
  <si>
    <t>화이트식초,토마토페이스트,오렌지농축액2.1,적포도농축과즙1.1</t>
  </si>
  <si>
    <t>백설스테이크소스</t>
  </si>
  <si>
    <t>황토소금,다시마,새우,멸치,파,양파/생협</t>
  </si>
  <si>
    <t>천연발효조미료</t>
  </si>
  <si>
    <t>두반장소스</t>
    <phoneticPr fontId="19" type="noConversion"/>
  </si>
  <si>
    <t>226g</t>
    <phoneticPr fontId="19" type="noConversion"/>
  </si>
  <si>
    <t>마파소스</t>
    <phoneticPr fontId="19" type="noConversion"/>
  </si>
  <si>
    <t>매실소스</t>
    <phoneticPr fontId="19" type="noConversion"/>
  </si>
  <si>
    <t>368g</t>
    <phoneticPr fontId="19" type="noConversion"/>
  </si>
  <si>
    <t>피자소스</t>
    <phoneticPr fontId="19" type="noConversion"/>
  </si>
  <si>
    <t>685g</t>
    <phoneticPr fontId="19" type="noConversion"/>
  </si>
  <si>
    <t>프레스코스파게티소스</t>
    <phoneticPr fontId="19" type="noConversion"/>
  </si>
  <si>
    <t>겨자냉채소스</t>
    <phoneticPr fontId="19" type="noConversion"/>
  </si>
  <si>
    <t>프리미엄볼로네제소스</t>
    <phoneticPr fontId="19" type="noConversion"/>
  </si>
  <si>
    <t>오쉐프 피자소스</t>
    <phoneticPr fontId="19" type="noConversion"/>
  </si>
  <si>
    <t>빌효식초,할라피뇨,토마토페이스트</t>
    <phoneticPr fontId="19" type="noConversion"/>
  </si>
  <si>
    <t>스위트칠리소스</t>
    <phoneticPr fontId="19" type="noConversion"/>
  </si>
  <si>
    <t>오쉐프 데리야끼소스</t>
    <phoneticPr fontId="19" type="noConversion"/>
  </si>
  <si>
    <t>오쉐프 데미글라스소스</t>
    <phoneticPr fontId="19" type="noConversion"/>
  </si>
  <si>
    <t>오쉐프스파게티소스</t>
    <phoneticPr fontId="19" type="noConversion"/>
  </si>
  <si>
    <t>물엿,액상과당, 토마토케찹, 태양초 고추장</t>
    <phoneticPr fontId="19" type="noConversion"/>
  </si>
  <si>
    <t>닭강정소스</t>
    <phoneticPr fontId="19" type="noConversion"/>
  </si>
  <si>
    <t>정제수, 물엿, 태양초고추장(물엿,혼합양념(중국산)</t>
  </si>
  <si>
    <t>떡볶이소스</t>
    <phoneticPr fontId="19" type="noConversion"/>
  </si>
  <si>
    <t>밀가루, 토마토분, 정제염, 식물성유지, 전분, 농축쇠고기엑기스, 백설탕, 향미증진제, 양파분, 토마토페이스트, 마늘분, 향미유,비트레드</t>
    <phoneticPr fontId="19" type="noConversion"/>
  </si>
  <si>
    <t>데미그레이스믹스</t>
    <phoneticPr fontId="19" type="noConversion"/>
  </si>
  <si>
    <t>닭고기프리믹스{닭고기증자육,닭고기증자액,정제염,양조간장,식물성유지), 정제염, 백설탕, 향미증진제,전분,식물성유지,후추,씨즈닝분, 닭고기향분,심황분</t>
    <phoneticPr fontId="19" type="noConversion"/>
  </si>
  <si>
    <t>치킨부용베이스</t>
    <phoneticPr fontId="19" type="noConversion"/>
  </si>
  <si>
    <t>백설탕, 물엿, 발효식초, 토마토페이스트, 과당</t>
  </si>
  <si>
    <t>토마토페이스트13%, 우스터소스10%,양채즙29.1%</t>
  </si>
  <si>
    <t>미트스파게티소스 파우치</t>
  </si>
  <si>
    <t>토마토페이스트 양파, 청피망, 백설탕, 대둥, 
콩단백, 사과농축액, 마늘</t>
  </si>
  <si>
    <t>3.1kg</t>
    <phoneticPr fontId="19" type="noConversion"/>
  </si>
  <si>
    <t>스파게티소스1호</t>
  </si>
  <si>
    <t>다이스 토마토33%(미국산), 정제수, 토마토페이스트15%, 
볶음 혼합야채9.6%(양파, 청피망, 샐러리, 당근마늘)
4無 (MSG,합성보존료,합성착색료,산분해간장)</t>
  </si>
  <si>
    <t>4kg</t>
    <phoneticPr fontId="19" type="noConversion"/>
  </si>
  <si>
    <t>청정원 구운마늘과 양파
토마토 스파게티소스(케터링용)</t>
  </si>
  <si>
    <t>마요네즈,오이피클,발효식초,양파분,마늘분,백설탕</t>
  </si>
  <si>
    <t>타타르소스</t>
  </si>
  <si>
    <t>겨자페이스트,백설탕,발효식초,정제염</t>
  </si>
  <si>
    <t>스위트머스타드소스</t>
  </si>
  <si>
    <t>겨자페이스트17%,난황액(국산),파인애플농축액0.4%,강황분</t>
  </si>
  <si>
    <t>파인애플머스타드소스(캡파우치)</t>
  </si>
  <si>
    <t>토마토페이스트,과당,양파(국산), 마늘,대두유,농축쇠고기엑기스,흑후추분</t>
  </si>
  <si>
    <t>피자소스1호</t>
  </si>
  <si>
    <t>토마토페이스트,발효식초,백설탕,변성전분,정제염,양파분,마늘분</t>
  </si>
  <si>
    <t>바베큐소스1호</t>
  </si>
  <si>
    <t>포도당,양조간장,백설탕,물엿,미정,발효식초,
사과농축액,마늘분,생강분</t>
  </si>
  <si>
    <t>물엿,불고기양념,고과당,설탕,마늘,
양파,백설탕,미정,발효식초</t>
  </si>
  <si>
    <t>불고기소스 2호</t>
  </si>
  <si>
    <t>물엿, 토마토케찹, 마늘 양조간장, 발효식초, 대두유, 생강, 볶은참깨, 계피분</t>
  </si>
  <si>
    <t>양념치킨소스</t>
  </si>
  <si>
    <t>스위트칠리소스65%,사과농축액,파인애플2%, 
파인애플농축액1.5%,홍고추랠리쉬 {홍고추70%(국산)}</t>
  </si>
  <si>
    <t>파인애플 스위트칠리소스</t>
  </si>
  <si>
    <t xml:space="preserve">스위트칠리소스 </t>
  </si>
  <si>
    <t>핫 스위트칠리소스</t>
  </si>
  <si>
    <t>토마토페이스트 39%(가용성고형분 25% 기준 함량 : 56.16%), 
생양파, 마늘</t>
  </si>
  <si>
    <t>정제수,물엿,토마토페이스트(토마토:중국산),백설탕,발효식초,양파(국산)</t>
  </si>
  <si>
    <t>돈까스소스2호</t>
  </si>
  <si>
    <t>백설탕, 물엿, 발효식초, 토마토페이스트, 과당
산분해 간장, 합성 보존료, 합성 착향료, MSG 무첨가</t>
  </si>
  <si>
    <t>유기농토마토케찹20%, 유기농 양조간장15%, 유기농설탕15%, 유기농식초9.5%, 정제염</t>
  </si>
  <si>
    <t>유기농 돈까스소스</t>
  </si>
  <si>
    <t>정제수,혼드보,양조식초,양조간장,데미글라스소스,베이스,포도농축액5.0%,레드와인백설탕,로스팅오니언,타피오카변성전분,토마토홀,쇠고기베이스,우스타소스</t>
  </si>
  <si>
    <t>클래식 스테이크소스</t>
  </si>
  <si>
    <t>토마토페이스트13%, 우스터소스10%,양채즙29.1%,정제수,양조간장,소맥,식염,,양파피클, 양조식초,다시마엑기스, 레몬농축액2.0%,레드와인</t>
  </si>
  <si>
    <t>오리엔탈 스테이크소스</t>
  </si>
  <si>
    <t>마요네즈 오이피클(오이,고과당, 식초, 코오셜딜, 정제염), 티알씨즈닝,석류초 3.4%, 레몬농축액</t>
  </si>
  <si>
    <t>겨자페이스트 16%, 국내산 꿀100%, 석류과실초 7%,대두유</t>
  </si>
  <si>
    <t>허니머스타드소스</t>
  </si>
  <si>
    <t>양조간장,고과당, 설탕, 양파(국산), 마늘, 콩단백발효액
와인(스페인산)0.1%, 배농축액(국산)1.9%(비생물기준15%)</t>
  </si>
  <si>
    <t>소불고기양념</t>
  </si>
  <si>
    <t>양조간장, 고과당, 마늘, 설탕, 양파, 국산배(생물기준16%)
색소 無첨가, 100%자연숙성 양조간장 사용</t>
  </si>
  <si>
    <t>불고기진양념</t>
  </si>
  <si>
    <t>고과당, 고추장(물엿, 소맥분(밀:미국산,호주산), 밀쌀(밀:미국산),고추분6.4%(국산14%, 중국산등86%),  D-솔비톨액), 양조간장(재제염, 탈지대두:인도산), 주정), 설탕, 양파(국산)</t>
  </si>
  <si>
    <t>돼지불고기양념</t>
  </si>
  <si>
    <t>양조간장(재제염, 탈지대두(인도산), 과당, 탈지대두분(탈지대두:인도산),주정),고과당, 설탕, 양파(국산), 마늘, 콩단백발효액, 와인(스페인산)3%, 배농축액(국산)1.9%(비생물기준15%), 생강, 참깨, 전분, 미정, 주정, 정제염</t>
  </si>
  <si>
    <t>소갈비양념</t>
  </si>
  <si>
    <t>고과당, 양조간장(재제염, 탈지대두(인도산), 과당, 탈지대두분(인도산),주정), 설탕, 양파(국산), 마늘, 와인(스페인산)3%, 배농축액(국산)1.9%(배생물기준 155), 생강,후추</t>
  </si>
  <si>
    <t>돼지갈비양념</t>
  </si>
  <si>
    <t>토마토페이스트, 고과당, 양파(국산), 케찹,,흑설탕, 우스타소스(대두, 밀), 소맥분, 가공버터</t>
    <phoneticPr fontId="19" type="noConversion"/>
  </si>
  <si>
    <t>불닭버거소스 2kg</t>
    <phoneticPr fontId="19" type="noConversion"/>
  </si>
  <si>
    <t>불고기버거소스 2kg</t>
    <phoneticPr fontId="19" type="noConversion"/>
  </si>
  <si>
    <t>462g</t>
    <phoneticPr fontId="19" type="noConversion"/>
  </si>
  <si>
    <t>스키피땅콩버터 청크</t>
    <phoneticPr fontId="19" type="noConversion"/>
  </si>
  <si>
    <t>스키피땅콩버터 크리미</t>
    <phoneticPr fontId="19" type="noConversion"/>
  </si>
  <si>
    <t>정제수, 가쓰오조미액JP-P14%[고형분36%, 가쓰오부시추출액W65%[고형분48%, 가쓰오부시9%(인도네시아산)</t>
  </si>
  <si>
    <t>바른선 가쓰오부시메밀소스,40인분(3배희석),냉장</t>
  </si>
  <si>
    <t>멸치야채베이스74.7%{고형분15.59%</t>
  </si>
  <si>
    <t>바른선 남해바다멸치육수골드,15배희석,실온</t>
  </si>
  <si>
    <t>가쓰오추출베이스[고형분0.05%, 가쓰오부시(인도네시아산)</t>
  </si>
  <si>
    <t>바른선 우동스프골드,60인분(10배희석),냉장</t>
  </si>
  <si>
    <t>제조원/오뚜기</t>
    <phoneticPr fontId="19" type="noConversion"/>
  </si>
  <si>
    <t>불고기 소스</t>
    <phoneticPr fontId="19" type="noConversion"/>
  </si>
  <si>
    <t>양파 소스</t>
    <phoneticPr fontId="19" type="noConversion"/>
  </si>
  <si>
    <t>양파(국내산),돈육(국내산)정제수, 춘장,혼합간장, 전분,생강즙</t>
  </si>
  <si>
    <t>정통 불짜장소스</t>
    <phoneticPr fontId="19" type="noConversion"/>
  </si>
  <si>
    <t>양송이,토마토 페이스트, 토마토퓨레,우스타소스,샐러드,와인,흑후추분말,마늘</t>
  </si>
  <si>
    <t>호텔식 브라운소스</t>
  </si>
  <si>
    <t>혼합간장,양파,마늘,토마토페이스트,고추가루,숯불갈비베이스(우유)당밀,생강</t>
  </si>
  <si>
    <t>숯불 바베큐소스</t>
  </si>
  <si>
    <t>혼합간장,물엿,정제수,탈지대구,농축적포도주쥬스,카라멜액,마늘액기스</t>
  </si>
  <si>
    <t>퓨전 데리야끼소스</t>
  </si>
  <si>
    <t>토마토45%,(이태리),토마토페이스트20.6%양파,발효식초</t>
  </si>
  <si>
    <t>피자 토마토소스</t>
  </si>
  <si>
    <t>마요네즈,조제겨자,허니후레바,머스타드베이스,정제수,토마토케찹,레몬쥬스,정백당등</t>
  </si>
  <si>
    <t>허니 머스터스소스</t>
  </si>
  <si>
    <t>스위트 칠리소스,홍고추,발효식초,사과퓨레,앤쵸비,레몬쥬스,전분,백설탕등</t>
  </si>
  <si>
    <t>스윗&amp; 칠리소스</t>
  </si>
  <si>
    <t>마요네즈.오이피클,양파,백설탕,연유등</t>
  </si>
  <si>
    <t>타르타르 소스</t>
  </si>
  <si>
    <t>혼합간장,토마토케찹,발효식초,잘라페노페퍼,홍고추,고추매운맛기름,깐풍기시즈닝등</t>
  </si>
  <si>
    <t>깐풍 강정소스</t>
  </si>
  <si>
    <t>토마토케찹,양파,발효식초,당근,전분,오이,목이버섯등</t>
  </si>
  <si>
    <t>꿔바로우 탕수육소스</t>
  </si>
  <si>
    <t>발효식초(맥아/국내),양퍄,물엿,스파이스칠리소스,사과농축,토마토페이스트,고추맛기름</t>
  </si>
  <si>
    <t>스위트 상하이 사천소스</t>
  </si>
  <si>
    <t>토마토페이스트,혼합간장,사과농축과즙액,전분,우스타소스,스파이스마살라,마늘,정제수등</t>
  </si>
  <si>
    <t>탄두리 맛살라 소스</t>
  </si>
  <si>
    <t>마요네즈,밀감(귤),과당,플레인요거트,오렌지농축액</t>
  </si>
  <si>
    <t>귤 요거트 드레싱</t>
    <phoneticPr fontId="19" type="noConversion"/>
  </si>
  <si>
    <t>마요네즈,액상과당,조제겨자,발효식초양,파겨자씨,땅콩분대</t>
  </si>
  <si>
    <t>케이준 샐러드 드레싱</t>
    <phoneticPr fontId="19" type="noConversion"/>
  </si>
  <si>
    <t>혼합간장,백설탕,양조식초,옥배유,미향</t>
  </si>
  <si>
    <t>오리엔탈 드레싱</t>
    <phoneticPr fontId="19" type="noConversion"/>
  </si>
  <si>
    <t>마요네즈,플레인요구르트</t>
  </si>
  <si>
    <t>요플레 드레싱</t>
    <phoneticPr fontId="19" type="noConversion"/>
  </si>
  <si>
    <t>락교크리미소스</t>
  </si>
  <si>
    <t>락교크리미소스 2kg</t>
    <phoneticPr fontId="19" type="noConversion"/>
  </si>
  <si>
    <t>순두부양념</t>
  </si>
  <si>
    <t>멸치야채베이스14%, 바지락엑기스3%,오징어맛농축액3%, 꽃게엑기스2.5%, 새우엑기스2%,홍합조미분말2%, 고추장11%, 볶음고추기름6%
5배 희석, 50~70인분</t>
  </si>
  <si>
    <t>바른선해물순두부찌게4~6배희석(찌개용,국용),냉장</t>
  </si>
  <si>
    <t>바지락엑기스2%, 멸치야채베이스10%, 오징어맛농축액2%, 고추장
9%, 볶음고추기름7%, 마늘4%, 5배 희석, 50~70인분</t>
  </si>
  <si>
    <t>바른선정통순두부찌게4~6배희석(찌개용,국용),냉장</t>
  </si>
  <si>
    <t>순후추</t>
  </si>
  <si>
    <t>움트리 순후추(1등급)65g</t>
  </si>
  <si>
    <t>움트리 순후추(1등급)200g</t>
  </si>
  <si>
    <t>움트리 순후추 450g</t>
  </si>
  <si>
    <t>/CJ 국산</t>
  </si>
  <si>
    <t>미국맥아엑기스0.4/오뚜기</t>
    <phoneticPr fontId="19" type="noConversion"/>
  </si>
  <si>
    <t>미국현미당화농축액6.81/오뚜기</t>
    <phoneticPr fontId="19" type="noConversion"/>
  </si>
  <si>
    <t xml:space="preserve">사과과즙 5.03/오뚜기 </t>
    <phoneticPr fontId="19" type="noConversion"/>
  </si>
  <si>
    <t>사과즙5%,주정8.2%,정제수75.63%/유동산업</t>
  </si>
  <si>
    <t>중국사과과즙5.03/오뚜기</t>
    <phoneticPr fontId="19" type="noConversion"/>
  </si>
  <si>
    <t>사과식초</t>
    <phoneticPr fontId="19" type="noConversion"/>
  </si>
  <si>
    <t xml:space="preserve">중국사과과즙5.03/오뚜기 </t>
    <phoneticPr fontId="19" type="noConversion"/>
  </si>
  <si>
    <t>2배양조식초</t>
    <phoneticPr fontId="19" type="noConversion"/>
  </si>
  <si>
    <t>3배사과식초</t>
    <phoneticPr fontId="19" type="noConversion"/>
  </si>
  <si>
    <t>현미식초</t>
    <phoneticPr fontId="19" type="noConversion"/>
  </si>
  <si>
    <t>3배양조식초</t>
    <phoneticPr fontId="19" type="noConversion"/>
  </si>
  <si>
    <t>유기농사과농축액 100%</t>
  </si>
  <si>
    <t>350ml</t>
    <phoneticPr fontId="19" type="noConversion"/>
  </si>
  <si>
    <t>유기농사과식초</t>
  </si>
  <si>
    <t>유기농백포도농축액 100%</t>
  </si>
  <si>
    <t>유기농 백포도식초</t>
  </si>
  <si>
    <t>유기농 현미 22.25%(국산),정제수</t>
  </si>
  <si>
    <t>유기농 현미식초</t>
  </si>
  <si>
    <t>발효식초35%[주요{액상포도당(옥수수:수입산)},주정(현미:수입산),효모엑기스],액상과당,정백당,정제염,레몬주스농축액(이탈리아산),가쓰오엑기스,국물내기베이스,다시마 농축액</t>
    <phoneticPr fontId="19" type="noConversion"/>
  </si>
  <si>
    <t>선생 요리초</t>
  </si>
  <si>
    <t>발사믹식초35%(와인식초72%(포도,이탈리아산),포도농축액27%(포도,이탈리아산),적포도농축액23%(적포도100%,이탈리아산)</t>
    <phoneticPr fontId="19" type="noConversion"/>
  </si>
  <si>
    <t>청정원발사믹식초</t>
  </si>
  <si>
    <t>보리2.5%(국산),쌀22.69%(국산),정제수</t>
    <phoneticPr fontId="19" type="noConversion"/>
  </si>
  <si>
    <t>560ml</t>
    <phoneticPr fontId="19" type="noConversion"/>
  </si>
  <si>
    <t>정통양조식초</t>
  </si>
  <si>
    <t>800ml</t>
    <phoneticPr fontId="19" type="noConversion"/>
  </si>
  <si>
    <t>주요8.36%{액상포도당30.5%(옥수수100%,82Brix기준),주요발효영양원},정제수,주정,옥분(옥수수:수입산),효모추출물</t>
    <phoneticPr fontId="19" type="noConversion"/>
  </si>
  <si>
    <t>화영식초</t>
  </si>
  <si>
    <t>사과농축액3.58%(사과과즙100%중국산),주정(현미:수입산</t>
    <phoneticPr fontId="19" type="noConversion"/>
  </si>
  <si>
    <t>감식초</t>
  </si>
  <si>
    <t>현미8%(수입산),주정(현미:수입산)발효영양원</t>
    <phoneticPr fontId="19" type="noConversion"/>
  </si>
  <si>
    <t>화이트식초</t>
  </si>
  <si>
    <t>주정12.84%(현미:수입산),옥분(옥수수:수입산),발효영양원</t>
    <phoneticPr fontId="19" type="noConversion"/>
  </si>
  <si>
    <t>사과농축액3.58%(사과과즙100%/중국산),주정(현미:수입산)발효영양원</t>
    <phoneticPr fontId="19" type="noConversion"/>
  </si>
  <si>
    <t xml:space="preserve">농축사과과즙23.37%(72 Brix 기준, 국산),정제수 </t>
    <phoneticPr fontId="19" type="noConversion"/>
  </si>
  <si>
    <t>정통사과식초</t>
  </si>
  <si>
    <t>정통쌀식초</t>
  </si>
  <si>
    <t>100% 국산 매실을 사용하고 인공첨가물이 전혀 들어있지 않아 믿고 먹을 수 있는 웰빙식초 ,100% 국산 자연재료 사용</t>
    <phoneticPr fontId="19" type="noConversion"/>
  </si>
  <si>
    <t>정통매실식초</t>
  </si>
  <si>
    <t>쉐프원 화영 
2배 양조식초</t>
  </si>
  <si>
    <t>쉐프원 화영 
2배 사과식초</t>
  </si>
  <si>
    <t>쉐프원 화영 
양조식초</t>
  </si>
  <si>
    <t>쉐프원 화영 
사과식초</t>
  </si>
  <si>
    <t>쉐프원 화영 
현미식초</t>
  </si>
  <si>
    <t>석류식초48.9%(이란산70%,대만산30%)올리고당,식이섬유</t>
  </si>
  <si>
    <t>마시는 홍초 석류</t>
    <phoneticPr fontId="19" type="noConversion"/>
  </si>
  <si>
    <t>복분자식초36.2%,올리고당,식이섬유</t>
  </si>
  <si>
    <t>마시는 홍초 복분자</t>
    <phoneticPr fontId="19" type="noConversion"/>
  </si>
  <si>
    <t>블루베리식초46.2%,사과농축액,액상과당,저감미당,올리고당,폴리덱스트로스</t>
  </si>
  <si>
    <t>마시는 홍초 블루베리</t>
    <phoneticPr fontId="19" type="noConversion"/>
  </si>
  <si>
    <t>마시는 홍초 백년초</t>
    <phoneticPr fontId="19" type="noConversion"/>
  </si>
  <si>
    <t>매실식초52.4%{매실농축액3.26%(54Brix기준/매실100%,국산),사과농축액(사과100%,중국산), 헛개나무열매농축액0.95%</t>
  </si>
  <si>
    <t>마시는 홍초 매실</t>
    <phoneticPr fontId="19" type="noConversion"/>
  </si>
  <si>
    <t>식초</t>
    <phoneticPr fontId="19" type="noConversion"/>
  </si>
  <si>
    <t>액상과당, 발효식초, 정제염, 주정, 생강엑기스 등</t>
  </si>
  <si>
    <t>생강&amp;매실 미정</t>
  </si>
  <si>
    <t>쉐프원 미정</t>
  </si>
  <si>
    <t>쌈장</t>
    <phoneticPr fontId="19" type="noConversion"/>
  </si>
  <si>
    <t>쌈장,캔</t>
    <phoneticPr fontId="19" type="noConversion"/>
  </si>
  <si>
    <t>된장57%{대두(수입산),소맥분(밀:수입),정제소금,종국},물엿,정제수,고추양념,주정,마늘농축액, 양파농축액,생강농축액,
감초추출물,L-글루타민산나트륨</t>
    <phoneticPr fontId="19" type="noConversion"/>
  </si>
  <si>
    <t>사각3kg</t>
    <phoneticPr fontId="19" type="noConversion"/>
  </si>
  <si>
    <t>순창 쌈장</t>
    <phoneticPr fontId="19" type="noConversion"/>
  </si>
  <si>
    <t>아일랜드드레싱</t>
    <phoneticPr fontId="19" type="noConversion"/>
  </si>
  <si>
    <t>치킨양념소스</t>
  </si>
  <si>
    <t>양념치킨소스(蕪 MSG)(냉장)</t>
    <phoneticPr fontId="19" type="noConversion"/>
  </si>
  <si>
    <t>터키토마토페이스트15/오뚜기</t>
    <phoneticPr fontId="19" type="noConversion"/>
  </si>
  <si>
    <t>바른선치킨강정용소스</t>
  </si>
  <si>
    <t>양조간장</t>
    <phoneticPr fontId="19" type="noConversion"/>
  </si>
  <si>
    <t>인도산탈지대두20.6 /샘표</t>
    <phoneticPr fontId="19" type="noConversion"/>
  </si>
  <si>
    <t>501S</t>
    <phoneticPr fontId="19" type="noConversion"/>
  </si>
  <si>
    <t>인도산탈지대두20.6/샘표</t>
    <phoneticPr fontId="19" type="noConversion"/>
  </si>
  <si>
    <t>14L</t>
    <phoneticPr fontId="19" type="noConversion"/>
  </si>
  <si>
    <t>930ml</t>
    <phoneticPr fontId="19" type="noConversion"/>
  </si>
  <si>
    <t>인도산탈지대두23.7/샘표</t>
    <phoneticPr fontId="19" type="noConversion"/>
  </si>
  <si>
    <t>701S</t>
    <phoneticPr fontId="19" type="noConversion"/>
  </si>
  <si>
    <t>인도탈지대두/오복</t>
    <phoneticPr fontId="19" type="noConversion"/>
  </si>
  <si>
    <t>별양조간장</t>
    <phoneticPr fontId="19" type="noConversion"/>
  </si>
  <si>
    <t>황가양조간장</t>
    <phoneticPr fontId="19" type="noConversion"/>
  </si>
  <si>
    <t>왕표간장</t>
    <phoneticPr fontId="19" type="noConversion"/>
  </si>
  <si>
    <t>3L</t>
    <phoneticPr fontId="19" type="noConversion"/>
  </si>
  <si>
    <t>국산콩100%(국산), 100%양조원액</t>
    <phoneticPr fontId="19" type="noConversion"/>
  </si>
  <si>
    <t>우리콩 간장</t>
    <phoneticPr fontId="19" type="noConversion"/>
  </si>
  <si>
    <t>탈지대두/브라질산/제당</t>
  </si>
  <si>
    <t>32도숙성 양조간장</t>
  </si>
  <si>
    <t>32도숙성 양조진간장</t>
  </si>
  <si>
    <t>13L</t>
    <phoneticPr fontId="19" type="noConversion"/>
  </si>
  <si>
    <t>불고기간장</t>
    <phoneticPr fontId="19" type="noConversion"/>
  </si>
  <si>
    <t>어간장</t>
  </si>
  <si>
    <t>남해산 생멸치75%,천일염(국산)25%(75:25비율로숙성)</t>
  </si>
  <si>
    <t>바다천지 어간장(2년숙성)1.8L</t>
  </si>
  <si>
    <t>바다천지 어간장(2년숙성)4.5L</t>
  </si>
  <si>
    <t>750ml/병</t>
  </si>
  <si>
    <t>바다천지 어간장(3년숙성)</t>
  </si>
  <si>
    <t>9.0L</t>
  </si>
  <si>
    <t>바다천지 어간장(2년숙성)9L</t>
  </si>
  <si>
    <t>와사비</t>
  </si>
  <si>
    <t>움트리 강와사비분</t>
  </si>
  <si>
    <t>와사비</t>
    <phoneticPr fontId="19" type="noConversion"/>
  </si>
  <si>
    <t>오쉐프연와사비</t>
    <phoneticPr fontId="19" type="noConversion"/>
  </si>
  <si>
    <t>겨자분19.96%(와사비100%,중국산), 설탕, D-솔비톨액,옥배유(옥수수유:수입산),정제염, 유당,올리고당, 전분,양조식초,겨자향오일(대두)</t>
  </si>
  <si>
    <t>와사비분51%(와사비100%,중국산),겨자분, 전분천연색소(치자청색소, 홍화황색소)</t>
  </si>
  <si>
    <t>국산액상과당양조식초11.6/오뚜기</t>
    <phoneticPr fontId="19" type="noConversion"/>
  </si>
  <si>
    <t>월계수</t>
    <phoneticPr fontId="19" type="noConversion"/>
  </si>
  <si>
    <t>원산지;터어키</t>
    <phoneticPr fontId="19" type="noConversion"/>
  </si>
  <si>
    <t>가용성성분(정제수,닭고기국내산 9.4%)</t>
  </si>
  <si>
    <t>즉석 닭고기육수(냉동)</t>
  </si>
  <si>
    <t>육수</t>
    <phoneticPr fontId="19" type="noConversion"/>
  </si>
  <si>
    <t>국산바지락엑기스4.9</t>
    <phoneticPr fontId="19" type="noConversion"/>
  </si>
  <si>
    <t>국시장국(바지락해물)</t>
    <phoneticPr fontId="19" type="noConversion"/>
  </si>
  <si>
    <t>프리미엄 진 우동장국   (실온)</t>
  </si>
  <si>
    <t>프리미엄 동치미맛 진 냉면육수 2kg</t>
    <phoneticPr fontId="19" type="noConversion"/>
  </si>
  <si>
    <t>닭고기(국내산 40%),찹쌀(국내산)5.6%,수삼(국내산)0.9%,대추(국내산)0.5%,육수(닭고기,양파,마늘)</t>
  </si>
  <si>
    <t>즉석 삼계탕(냉동)</t>
  </si>
  <si>
    <t>멸치추출베이스26.99%/풀무원</t>
  </si>
  <si>
    <t>바른선참살이요리용국물,멸치맛</t>
  </si>
  <si>
    <t>바지락육수</t>
    <phoneticPr fontId="19" type="noConversion"/>
  </si>
  <si>
    <t>야채추출베이스27%/풀무원</t>
  </si>
  <si>
    <t>바른선참살이요리용국물,쇠고기맛</t>
  </si>
  <si>
    <t>해물육수</t>
    <phoneticPr fontId="19" type="noConversion"/>
  </si>
  <si>
    <t>매운짬뽕맛</t>
    <phoneticPr fontId="19" type="noConversion"/>
  </si>
  <si>
    <t>오쉐프 가쓰오우동다시</t>
    <phoneticPr fontId="19" type="noConversion"/>
  </si>
  <si>
    <t>쇠고기정육 추출액(대두,밀),가루엿,정제염,사골엑기스, 올리고당</t>
  </si>
  <si>
    <t>쇠고기진육수</t>
  </si>
  <si>
    <t>가쓰오장국</t>
  </si>
  <si>
    <t>국수장국</t>
  </si>
  <si>
    <t>10배농축</t>
    <phoneticPr fontId="19" type="noConversion"/>
  </si>
  <si>
    <t>짬뽕소스</t>
    <phoneticPr fontId="19" type="noConversion"/>
  </si>
  <si>
    <t>1.8</t>
    <phoneticPr fontId="19" type="noConversion"/>
  </si>
  <si>
    <t>본고장액상스프(우동국물용)</t>
  </si>
  <si>
    <t>나가사끼짬뽕소스</t>
    <phoneticPr fontId="19" type="noConversion"/>
  </si>
  <si>
    <t>나가사끼짬뽕육수</t>
    <phoneticPr fontId="19" type="noConversion"/>
  </si>
  <si>
    <t>돈코츠라멘소스</t>
    <phoneticPr fontId="19" type="noConversion"/>
  </si>
  <si>
    <t>분말조미료</t>
    <phoneticPr fontId="19" type="noConversion"/>
  </si>
  <si>
    <t>우동건더기스프</t>
    <phoneticPr fontId="19" type="noConversion"/>
  </si>
  <si>
    <t>멸치맛나</t>
  </si>
  <si>
    <t>마늘, 양파, 참치, 효모엑기스, 대파 등 고급양념
쇠고기 10% (정육기준,호주산)</t>
  </si>
  <si>
    <t>쇠고기감치미</t>
  </si>
  <si>
    <t>해물 35% (생물기준)</t>
  </si>
  <si>
    <t>해물감치미</t>
  </si>
  <si>
    <t>한우 (정육기준 5%)</t>
  </si>
  <si>
    <t>한우감치미</t>
  </si>
  <si>
    <t>정제염, L-글루타민산나트륨,혼합양념믹스-NM,간장분말-1,포도당,전분,폴리덱스트로스,효모엑기스,쇠고기분,정백당,양파분,마늘분,쇠고기맛혼합양념 등</t>
  </si>
  <si>
    <t>730-B1 쇠고기맛</t>
  </si>
  <si>
    <t>소고기 총 함량(정육기준): 20%.
화학적합성첨가물100%무첨가</t>
  </si>
  <si>
    <t>맛선생(쇠고기)</t>
  </si>
  <si>
    <t>맛선생 소고기1KG</t>
  </si>
  <si>
    <t>해물 총 함량(생물 기준): 45%
화학적합성첨가물100%무첨가</t>
  </si>
  <si>
    <t>맛선생(해물)</t>
  </si>
  <si>
    <t xml:space="preserve">멸치 총함량(건조물기준)22%,가쓰오 총함량(건조물기준)0.8%  </t>
  </si>
  <si>
    <t>맛선생(멸치,가쓰오)</t>
  </si>
  <si>
    <t xml:space="preserve">오색자연 총함량(생물기준)40.04%,양파33.66%,브로콜리2.97%,흑마늘1.79%,단호박1.37%,당근0.26%,알러지 안심 &amp; 웰빙 야채      </t>
  </si>
  <si>
    <t>맛선생(오색자연)</t>
  </si>
  <si>
    <t>볶음프리믹스,가루엿,백설탕,야채분말,양조간장분말,건조당근조각,조미참깨,건조시금치조각,구운김,건조야채</t>
  </si>
  <si>
    <t>24g</t>
    <phoneticPr fontId="19" type="noConversion"/>
  </si>
  <si>
    <t>보크라이스 쇠고기</t>
    <phoneticPr fontId="19" type="noConversion"/>
  </si>
  <si>
    <t>볶음프리믹스,가루엿,백설탕,볶음새우분말(새우:러시아산),백설탕,양조간장분말,건고고미새우,조미참깨,계란지단,건파,구운김,새우</t>
  </si>
  <si>
    <t>볶음프리믹스,가루엿,백설탕,야채분말(마늘,양파-중국산),양조간장분말,건조당근조각(당근:국산,포도당),조미참깨,건조시금치조각,건파,구운김건조야채</t>
  </si>
  <si>
    <t>재래간장</t>
    <phoneticPr fontId="19" type="noConversion"/>
  </si>
  <si>
    <t>대두(국산)18,정제수,천일염(국산)</t>
    <phoneticPr fontId="19" type="noConversion"/>
  </si>
  <si>
    <t>10L</t>
    <phoneticPr fontId="19" type="noConversion"/>
  </si>
  <si>
    <t>우리콩전통 간장</t>
    <phoneticPr fontId="19" type="noConversion"/>
  </si>
  <si>
    <t>無색소,방부제,발효억제제</t>
    <phoneticPr fontId="19" type="noConversion"/>
  </si>
  <si>
    <t>1.8L</t>
    <phoneticPr fontId="93" type="noConversion"/>
  </si>
  <si>
    <t>[무농약]우리콩국간장</t>
    <phoneticPr fontId="93" type="noConversion"/>
  </si>
  <si>
    <t>우리콩국간장</t>
    <phoneticPr fontId="93" type="noConversion"/>
  </si>
  <si>
    <t>15L</t>
    <phoneticPr fontId="93" type="noConversion"/>
  </si>
  <si>
    <t>5L</t>
    <phoneticPr fontId="93" type="noConversion"/>
  </si>
  <si>
    <t>메주(대두/수입산)/</t>
  </si>
  <si>
    <t>수입대두21.3/샘표</t>
    <phoneticPr fontId="19" type="noConversion"/>
  </si>
  <si>
    <t>수입대두29.1/샘표</t>
    <phoneticPr fontId="19" type="noConversion"/>
  </si>
  <si>
    <t>맑은조선간장</t>
    <phoneticPr fontId="19" type="noConversion"/>
  </si>
  <si>
    <t>750ml</t>
    <phoneticPr fontId="19" type="noConversion"/>
  </si>
  <si>
    <t>수입탈지대두21.3/샘표</t>
    <phoneticPr fontId="19" type="noConversion"/>
  </si>
  <si>
    <t>국간장</t>
    <phoneticPr fontId="19" type="noConversion"/>
  </si>
  <si>
    <t>골드국간장</t>
    <phoneticPr fontId="19" type="noConversion"/>
  </si>
  <si>
    <t>황가조선국간장</t>
    <phoneticPr fontId="19" type="noConversion"/>
  </si>
  <si>
    <t>황가조선국간장</t>
  </si>
  <si>
    <t>콩메주(대두)15%,정제수,식염</t>
  </si>
  <si>
    <t>자연숙성 국간장</t>
  </si>
  <si>
    <t>대두(국산)35%,재재염15%,정제수50%</t>
    <phoneticPr fontId="19" type="noConversion"/>
  </si>
  <si>
    <t>1.8l</t>
    <phoneticPr fontId="19" type="noConversion"/>
  </si>
  <si>
    <t>안동제비원전통간장</t>
    <phoneticPr fontId="19" type="noConversion"/>
  </si>
  <si>
    <t>15l</t>
    <phoneticPr fontId="19" type="noConversion"/>
  </si>
  <si>
    <t>재래된장</t>
    <phoneticPr fontId="19" type="noConversion"/>
  </si>
  <si>
    <t>중국산 대두99.98%</t>
    <phoneticPr fontId="19" type="noConversion"/>
  </si>
  <si>
    <t xml:space="preserve">중국산 </t>
    <phoneticPr fontId="19" type="noConversion"/>
  </si>
  <si>
    <t>콩(국산)85%,재재염15%</t>
    <phoneticPr fontId="19" type="noConversion"/>
  </si>
  <si>
    <t>진간장</t>
    <phoneticPr fontId="19" type="noConversion"/>
  </si>
  <si>
    <t>대두(국산)30,천일염(국산),종국(국산)</t>
    <phoneticPr fontId="19" type="noConversion"/>
  </si>
  <si>
    <t>푸르나이 낱알 진간장</t>
    <phoneticPr fontId="19" type="noConversion"/>
  </si>
  <si>
    <t>6개월자연숙성양조간장</t>
  </si>
  <si>
    <t>[무농약]우리콩진간장</t>
    <phoneticPr fontId="93" type="noConversion"/>
  </si>
  <si>
    <t>우리콩진간장</t>
    <phoneticPr fontId="93" type="noConversion"/>
  </si>
  <si>
    <t>1ℓ</t>
    <phoneticPr fontId="19" type="noConversion"/>
  </si>
  <si>
    <t>{상온}우리콩조미간장1ℓ</t>
    <phoneticPr fontId="19" type="noConversion"/>
  </si>
  <si>
    <t>4ℓ</t>
    <phoneticPr fontId="19" type="noConversion"/>
  </si>
  <si>
    <t>{상온}우리콩조미간장4ℓ</t>
  </si>
  <si>
    <t>수입탈지대두/오복</t>
    <phoneticPr fontId="19" type="noConversion"/>
  </si>
  <si>
    <t>수입탈지대두18.6/샘표</t>
    <phoneticPr fontId="19" type="noConversion"/>
  </si>
  <si>
    <t>진간장S</t>
    <phoneticPr fontId="19" type="noConversion"/>
  </si>
  <si>
    <t>수입탈지대두22.4/샘표</t>
    <phoneticPr fontId="19" type="noConversion"/>
  </si>
  <si>
    <t>금F-3</t>
    <phoneticPr fontId="19" type="noConversion"/>
  </si>
  <si>
    <t>우리밀18%,대두13%,정제염16%물엿5%/한주</t>
  </si>
  <si>
    <t>우리밀진간장</t>
  </si>
  <si>
    <t>콩메주15(국내산대두100)/궁중음식본가</t>
  </si>
  <si>
    <t>탈지대두/대두산</t>
  </si>
  <si>
    <t>진간장골드</t>
  </si>
  <si>
    <t>8kg</t>
  </si>
  <si>
    <t>짜장(춘장)</t>
    <phoneticPr fontId="93" type="noConversion"/>
  </si>
  <si>
    <t>베이스춘장</t>
  </si>
  <si>
    <t>이가 볶음춘장</t>
  </si>
  <si>
    <t>우리밀26%,정제염10%,카라멜10%,정제수37.96%/한주</t>
  </si>
  <si>
    <t>우리밀춘장</t>
  </si>
  <si>
    <t>볶음춘장</t>
    <phoneticPr fontId="19" type="noConversion"/>
  </si>
  <si>
    <t>정제수, 소맥분(밀 : 미국, 호주산 등), 
카라멜색소, 대두(수입산), 정제소금, 주정, 
볶음대두분, 종국, L-글루타민산나트륨</t>
    <phoneticPr fontId="19" type="noConversion"/>
  </si>
  <si>
    <t>청정원 중화춘장</t>
    <phoneticPr fontId="19" type="noConversion"/>
  </si>
  <si>
    <t>볶음춘장(전문점용)</t>
    <phoneticPr fontId="19" type="noConversion"/>
  </si>
  <si>
    <t>짜장가루</t>
    <phoneticPr fontId="19" type="noConversion"/>
  </si>
  <si>
    <t xml:space="preserve">미국짜장분(춘장)22.8/오뚜기 </t>
    <phoneticPr fontId="19" type="noConversion"/>
  </si>
  <si>
    <t>우리밀자장분말55%,유기농설탕16.5%,감자전분13%/생협</t>
  </si>
  <si>
    <t>자장가루</t>
  </si>
  <si>
    <t>청국장</t>
  </si>
  <si>
    <t>바른선요리청국장</t>
  </si>
  <si>
    <t>청국장</t>
    <phoneticPr fontId="19" type="noConversion"/>
  </si>
  <si>
    <t>{상온}우리콩청국장1kg</t>
  </si>
  <si>
    <t>[무농약]우리콩청국장</t>
    <phoneticPr fontId="93" type="noConversion"/>
  </si>
  <si>
    <t>우리콩청국장</t>
    <phoneticPr fontId="93" type="noConversion"/>
  </si>
  <si>
    <t>국산대두97</t>
  </si>
  <si>
    <t>무농약콩</t>
  </si>
  <si>
    <t>무농약 우리콩청국장 4kg</t>
  </si>
  <si>
    <t>무농약 우리콩청국장 1kg</t>
  </si>
  <si>
    <t>대두95%(국산),식염</t>
  </si>
  <si>
    <t>우리콩청국장 4kg</t>
  </si>
  <si>
    <t>우리콩청국장 1kg</t>
  </si>
  <si>
    <t>바른선수입청국장</t>
  </si>
  <si>
    <t>청국장70%,된장25%,생마늘2.5%</t>
  </si>
  <si>
    <t>우리콩청된장1kg/4kg</t>
  </si>
  <si>
    <t>콩(대두)95%,식염</t>
  </si>
  <si>
    <t>우리콩 청국장1kg/4kg</t>
  </si>
  <si>
    <t>콩(국산)95%,식염5%</t>
    <phoneticPr fontId="19" type="noConversion"/>
  </si>
  <si>
    <t xml:space="preserve">염장고추 19%(고추70%), 사과, 비타민C, 물엿, 정제소금, 마늘 </t>
  </si>
  <si>
    <t>하림스위트 칠리소스</t>
  </si>
  <si>
    <t>칠리소스(新)</t>
  </si>
  <si>
    <t>칠리소스</t>
    <phoneticPr fontId="19" type="noConversion"/>
  </si>
  <si>
    <t>밀가루41.51%,올리브유11.58%,카레분말14.48%/새롬식품</t>
  </si>
  <si>
    <t>카레분말</t>
  </si>
  <si>
    <t>생협카레분10.26%,무농약백밀가루22%,요리에플러스한우맛내기가루/생협</t>
  </si>
  <si>
    <t>카레(자연드림우리카레)</t>
  </si>
  <si>
    <t>인델리카레/CJ</t>
  </si>
  <si>
    <t>빈달루/파니르/데미/알루고비</t>
  </si>
  <si>
    <t>카레가루</t>
    <phoneticPr fontId="19" type="noConversion"/>
  </si>
  <si>
    <t>인도카레분9.09/오뚜기</t>
    <phoneticPr fontId="19" type="noConversion"/>
  </si>
  <si>
    <t>순한맛,매운맛</t>
    <phoneticPr fontId="19" type="noConversion"/>
  </si>
  <si>
    <t>카레</t>
  </si>
  <si>
    <t>카레(일반)</t>
  </si>
  <si>
    <t>바몬드</t>
    <phoneticPr fontId="19" type="noConversion"/>
  </si>
  <si>
    <t>백세카레</t>
    <phoneticPr fontId="19" type="noConversion"/>
  </si>
  <si>
    <t>우리쌀(국산쌀 16.4%), 카레프리믹스 42%, 카레오일11%, 카레분6%</t>
    <phoneticPr fontId="19" type="noConversion"/>
  </si>
  <si>
    <t>우리쌀카레여왕</t>
    <phoneticPr fontId="19" type="noConversion"/>
  </si>
  <si>
    <t>밀가루 (밀:미국,호주산), 말토덱스트린, 식물성유지 (팜유:말레이시아산), 카레분 9% {강황분(인도산), 6.96%, 코리엔더분(인도산), 쿠민분, 페누그릭분, 펜넬분}, 정제소금(국산),강황분 0.5%, 고추분</t>
    <phoneticPr fontId="19" type="noConversion"/>
  </si>
  <si>
    <t>청정원카레 약간매운맛1kg</t>
    <phoneticPr fontId="19" type="noConversion"/>
  </si>
  <si>
    <t>밀가루 (밀:미국,호주산), 말토덱스트린, 식물성유지 (팜유:말레이시아산), 카레분 9% {강황분(인도산), 6.96%, 코리엔더분(인도산), 쿠민분, 페누그릭분, 펜넬분}, 정제소금(국산),  고추분, 강황분 0.5%</t>
    <phoneticPr fontId="19" type="noConversion"/>
  </si>
  <si>
    <t>청정원카레 매운맛1kg</t>
    <phoneticPr fontId="19" type="noConversion"/>
  </si>
  <si>
    <t>콩된장</t>
  </si>
  <si>
    <t>움트리 정성담은 콩된장</t>
  </si>
  <si>
    <t>미국식물성유지30/오뚜기</t>
    <phoneticPr fontId="19" type="noConversion"/>
  </si>
  <si>
    <t>245g</t>
    <phoneticPr fontId="19" type="noConversion"/>
  </si>
  <si>
    <t>미국토마토페이스트43.8/오뚜기</t>
    <phoneticPr fontId="19" type="noConversion"/>
  </si>
  <si>
    <t>3.35kg</t>
  </si>
  <si>
    <t>파우치/가정용</t>
    <phoneticPr fontId="19" type="noConversion"/>
  </si>
  <si>
    <t>9g</t>
    <phoneticPr fontId="19" type="noConversion"/>
  </si>
  <si>
    <t>토마토페이스트43.7%(미국산)</t>
    <phoneticPr fontId="19" type="noConversion"/>
  </si>
  <si>
    <t>하프케찹</t>
    <phoneticPr fontId="19" type="noConversion"/>
  </si>
  <si>
    <t>토마토퓨레45%,유기원당,발효식초/생협</t>
  </si>
  <si>
    <t>케찹</t>
  </si>
  <si>
    <t>무농약토마토페이스트(국산),현미식초</t>
    <phoneticPr fontId="19" type="noConversion"/>
  </si>
  <si>
    <t>무농약토마토케첩(파우치)</t>
    <phoneticPr fontId="19" type="noConversion"/>
  </si>
  <si>
    <t>유기농원료함량: 99.8%, 유기농토마토페이스트 62%, 유기농설탕 13.7%,유기농식초 7.7%, 클로렐라 성장인자, Ca, 비타민 A,D</t>
    <phoneticPr fontId="19" type="noConversion"/>
  </si>
  <si>
    <t>295g</t>
    <phoneticPr fontId="19" type="noConversion"/>
  </si>
  <si>
    <t>유기농케찹</t>
    <phoneticPr fontId="19" type="noConversion"/>
  </si>
  <si>
    <t>토마토페이스트49%,칼슘105mg/100g 함유, (일일권장량의15%) 리코펜함량120mg~182mg함유</t>
    <phoneticPr fontId="19" type="noConversion"/>
  </si>
  <si>
    <t>진한 토마토케찹</t>
    <phoneticPr fontId="19" type="noConversion"/>
  </si>
  <si>
    <t>760g</t>
    <phoneticPr fontId="19" type="noConversion"/>
  </si>
  <si>
    <t>930g</t>
    <phoneticPr fontId="19" type="noConversion"/>
  </si>
  <si>
    <t>토마토페이스트함량 44%, 신선한 토마토가 87개 이상, 두배 더 진해진 토마토케찹,발효식초(국산), 젖산칼슘</t>
    <phoneticPr fontId="19" type="noConversion"/>
  </si>
  <si>
    <t>진(眞) 토마토케찹 (가정용)</t>
    <phoneticPr fontId="19" type="noConversion"/>
  </si>
  <si>
    <t>토마토페이스트24%, 청정원 토마토케찹 100g에는 잘익은 토마토 2.6개, 농도가 진하고 신선, 자극적인 신맛이없고 뒷맛이 깔끔.</t>
    <phoneticPr fontId="19" type="noConversion"/>
  </si>
  <si>
    <t>케찹골드3KG/파우치</t>
    <phoneticPr fontId="19" type="noConversion"/>
  </si>
  <si>
    <t>토마토케찹</t>
    <phoneticPr fontId="19" type="noConversion"/>
  </si>
  <si>
    <t>토마토페이스트48%, 정제수, 이소말토올리고당11%, 클로렐라추출물200 (클로렐라 205mg함유)</t>
    <phoneticPr fontId="19" type="noConversion"/>
  </si>
  <si>
    <t>우리아이케찹</t>
    <phoneticPr fontId="19" type="noConversion"/>
  </si>
  <si>
    <t>토마토페이스트</t>
    <phoneticPr fontId="19" type="noConversion"/>
  </si>
  <si>
    <t>미국캘리포니아토마토99/오뚜기</t>
    <phoneticPr fontId="19" type="noConversion"/>
  </si>
  <si>
    <t>3.kg</t>
  </si>
  <si>
    <t>무보존료,무색소</t>
    <phoneticPr fontId="19" type="noConversion"/>
  </si>
  <si>
    <t>토마토홀</t>
    <phoneticPr fontId="19" type="noConversion"/>
  </si>
  <si>
    <t>2.55kg</t>
  </si>
  <si>
    <t>파슬리</t>
    <phoneticPr fontId="19" type="noConversion"/>
  </si>
  <si>
    <t>원산지;독일</t>
    <phoneticPr fontId="19" type="noConversion"/>
  </si>
  <si>
    <t>파슬리 후레이크</t>
    <phoneticPr fontId="19" type="noConversion"/>
  </si>
  <si>
    <t>하이스</t>
    <phoneticPr fontId="19" type="noConversion"/>
  </si>
  <si>
    <t>골드브라운하이스</t>
    <phoneticPr fontId="19" type="noConversion"/>
  </si>
  <si>
    <t>해파리소스</t>
  </si>
  <si>
    <t>930g</t>
  </si>
  <si>
    <t>움트리 해파리냉채소스</t>
  </si>
  <si>
    <t>움트리 알후추 300g</t>
  </si>
  <si>
    <t>움트리 순후추(1등급)450g</t>
  </si>
  <si>
    <t>움트리 알후추 450g</t>
  </si>
  <si>
    <t>미국흑후추100/오뚜기제유</t>
    <phoneticPr fontId="19" type="noConversion"/>
  </si>
  <si>
    <t>향신료</t>
    <phoneticPr fontId="93" type="noConversion"/>
  </si>
  <si>
    <t>통흑후추,알갱이</t>
    <phoneticPr fontId="19" type="noConversion"/>
  </si>
  <si>
    <t>후추분말</t>
    <phoneticPr fontId="19" type="noConversion"/>
  </si>
  <si>
    <t>순후추</t>
    <phoneticPr fontId="19" type="noConversion"/>
  </si>
  <si>
    <t>흑후추</t>
    <phoneticPr fontId="19" type="noConversion"/>
  </si>
  <si>
    <t xml:space="preserve"> 흑후추100%(수입산)</t>
  </si>
  <si>
    <t>근채류</t>
  </si>
  <si>
    <t>대구/푸르원</t>
  </si>
  <si>
    <t>깐연근채</t>
  </si>
  <si>
    <t>안동/푸르원</t>
  </si>
  <si>
    <t>깐우엉(어슷썰기)</t>
  </si>
  <si>
    <t>깐우엉(채)</t>
  </si>
  <si>
    <t>원주/산림조합</t>
  </si>
  <si>
    <t>깐도라지(실채)</t>
  </si>
  <si>
    <t>깐도라지(찹찹이)</t>
  </si>
  <si>
    <t>깐도라지(채)</t>
  </si>
  <si>
    <t>깐도라지(통)</t>
  </si>
  <si>
    <t>깐도라지,강정용</t>
  </si>
  <si>
    <t>깐도라지,눌린것</t>
  </si>
  <si>
    <t>더덕,눌린것</t>
  </si>
  <si>
    <t>더덕,통</t>
  </si>
  <si>
    <t>나물</t>
  </si>
  <si>
    <t>강릉/산림조합</t>
  </si>
  <si>
    <t>배추우거지(데친)</t>
  </si>
  <si>
    <t>강원/산림조합</t>
  </si>
  <si>
    <t>말린것,건곤드레</t>
  </si>
  <si>
    <t>고창/산림조합</t>
  </si>
  <si>
    <t>건무우시래기</t>
  </si>
  <si>
    <t>고흥/산림조합</t>
  </si>
  <si>
    <t>건방풍나물</t>
  </si>
  <si>
    <t>방풍나물(건-삶은)</t>
  </si>
  <si>
    <t>국내산/산림조합</t>
  </si>
  <si>
    <t>건고춧잎</t>
  </si>
  <si>
    <t>국산/푸르원</t>
  </si>
  <si>
    <t>곤드레나물(생-삶은)</t>
  </si>
  <si>
    <t>무주,남원/산림조합</t>
  </si>
  <si>
    <t>건고사리삶은것</t>
  </si>
  <si>
    <t>말린것,건고사리</t>
  </si>
  <si>
    <t>안성/산림조합</t>
  </si>
  <si>
    <t>건피마자삶은것,아주까리</t>
  </si>
  <si>
    <t>영월,홍천/산림조합</t>
  </si>
  <si>
    <t>곤드레나물(건-삶은)</t>
  </si>
  <si>
    <t>영월/산림조합</t>
  </si>
  <si>
    <t>가지말림</t>
  </si>
  <si>
    <t>건다래순삶은것</t>
  </si>
  <si>
    <t>말린것,건다래순</t>
  </si>
  <si>
    <t>말린것,무말랭이</t>
  </si>
  <si>
    <t>말린것,호박말랭이</t>
  </si>
  <si>
    <t>친환경/산림조합</t>
  </si>
  <si>
    <t>하동/산림조합</t>
  </si>
  <si>
    <t>건고구마줄기삶은것</t>
  </si>
  <si>
    <t>건취나물삶은것</t>
  </si>
  <si>
    <t>건토란대,삶은것</t>
  </si>
  <si>
    <t>말린것,건고구마순</t>
  </si>
  <si>
    <t>말린것,건취나물</t>
  </si>
  <si>
    <t>말린것,건토란대</t>
  </si>
  <si>
    <t>건시래기</t>
    <phoneticPr fontId="19" type="noConversion"/>
  </si>
  <si>
    <t>브로컬리(인도네시아)</t>
    <phoneticPr fontId="19" type="noConversion"/>
  </si>
  <si>
    <t>냉동브로컬리</t>
    <phoneticPr fontId="19" type="noConversion"/>
  </si>
  <si>
    <t>신선식품</t>
    <phoneticPr fontId="19" type="noConversion"/>
  </si>
  <si>
    <t>500g</t>
    <phoneticPr fontId="93" type="noConversion"/>
  </si>
  <si>
    <t>[일반]새싹채소모듬</t>
    <phoneticPr fontId="93" type="noConversion"/>
  </si>
  <si>
    <t>[친환경]베이비채소모듬</t>
    <phoneticPr fontId="93" type="noConversion"/>
  </si>
  <si>
    <t>[친환경]새싹채소모듬</t>
    <phoneticPr fontId="93" type="noConversion"/>
  </si>
  <si>
    <t>[친환경]아이순채소모듬</t>
    <phoneticPr fontId="93" type="noConversion"/>
  </si>
  <si>
    <t>신선식품</t>
  </si>
  <si>
    <t>약품처리되지않은 엄선된 새싹 전문씨앗 사용,깨끗한 지하수와 무농약,무성장촉진제로 재배,최상의 항온,항습,항균 공조시스템에 의한 재배,식품안전 경영시스템에 의한 철저한 품질관리</t>
  </si>
  <si>
    <t>안동농협 어린잎채소모듬(친환경)</t>
  </si>
  <si>
    <t>안동농협 새싹채소모듬(친환경)</t>
  </si>
  <si>
    <t>죽순</t>
    <phoneticPr fontId="19" type="noConversion"/>
  </si>
  <si>
    <t>중국죽순61/이츠웰</t>
  </si>
  <si>
    <t>2.84kg</t>
  </si>
  <si>
    <t>죽순통조림,형태-홀/편/채</t>
  </si>
  <si>
    <t>건미역</t>
  </si>
  <si>
    <t>국내산 미역100% 건조</t>
  </si>
  <si>
    <t>건미역 200g</t>
  </si>
  <si>
    <t>청정미역</t>
  </si>
  <si>
    <t>건해초</t>
  </si>
  <si>
    <t>톳밥등</t>
  </si>
  <si>
    <t>건톳</t>
  </si>
  <si>
    <t>건해초30%,국산,미역줄기25%,국산,다시마16%,국산,세모가사리16%국산,한천8%국산</t>
  </si>
  <si>
    <t>건해초모듬</t>
  </si>
  <si>
    <t>해초비빔밥</t>
    <phoneticPr fontId="19" type="noConversion"/>
  </si>
  <si>
    <t>모듬건해초</t>
  </si>
  <si>
    <t>9가지해초</t>
  </si>
  <si>
    <t>톳25,새우15,당근20,깨15,가쓰오액기스</t>
  </si>
  <si>
    <t>톳후리가께</t>
  </si>
  <si>
    <t>김</t>
  </si>
  <si>
    <t>건파래(국산)100%</t>
  </si>
  <si>
    <t>김사랑 찢은건파래(반제)</t>
  </si>
  <si>
    <t>건파래(국산)50%,옥배유36%,참기름4%,들기름4%천일염2%,설탕3%,참깨1%</t>
  </si>
  <si>
    <t>파래자반 볶음</t>
  </si>
  <si>
    <t>국내산김64,국내산유기농함초</t>
  </si>
  <si>
    <t>함초김(3g)반별김,도시락김</t>
  </si>
  <si>
    <t>김(국산) [재래70%,파래30%]</t>
  </si>
  <si>
    <t>1.5g</t>
    <phoneticPr fontId="19" type="noConversion"/>
  </si>
  <si>
    <t>김사랑 무조미반별김 1.5g</t>
  </si>
  <si>
    <t>(9절6매)</t>
  </si>
  <si>
    <t>2.5g</t>
  </si>
  <si>
    <t>김사랑 무조미전장김 2.5g</t>
  </si>
  <si>
    <t>김(국산)[재래70%,파래30%]</t>
  </si>
  <si>
    <t>김사랑 무조미개별김 1.5g</t>
  </si>
  <si>
    <t>김(국산)100%  500g,200g   규격발주만 가능</t>
  </si>
  <si>
    <t>김사랑 무조미김가루</t>
  </si>
  <si>
    <t>김(국산)50%,옥배유38% 참기름5%,들기름4.2% 천일염(국산)2%,녹차가루 (국산)0.8%</t>
  </si>
  <si>
    <t>3g</t>
    <phoneticPr fontId="19" type="noConversion"/>
  </si>
  <si>
    <t>김사랑 녹차반별김 3g</t>
  </si>
  <si>
    <t>김(국산)50%,옥배유38% 참기름5%,들기름5% 천일염(국산)2%</t>
  </si>
  <si>
    <t>5g</t>
  </si>
  <si>
    <t>김사랑 전장김 5g</t>
  </si>
  <si>
    <t>김(국산)50%,옥배유38%참기름5%,들기름4.2%천일염(국산)2%,녹차가루(국산)0.8%</t>
  </si>
  <si>
    <t>김사랑 무염산 녹차반별김 3g</t>
  </si>
  <si>
    <t>4g</t>
    <phoneticPr fontId="19" type="noConversion"/>
  </si>
  <si>
    <t>김사랑 녹차반별김 4g</t>
  </si>
  <si>
    <t>(9절7매)</t>
  </si>
  <si>
    <t>김(국산)50%,옥배유38%참기름5%,들기름5%천일염(국산)2%</t>
  </si>
  <si>
    <t>김사랑 개별김 3g</t>
  </si>
  <si>
    <t>김사랑 반별김 3g</t>
  </si>
  <si>
    <t>김사랑 개별김 4g</t>
  </si>
  <si>
    <t>김사랑 반별김 4g</t>
  </si>
  <si>
    <t>김(국산)50%,옥배유38%참기름5%,들기름5%천일염(국산)2%,녹차가루(국산)0.8%</t>
  </si>
  <si>
    <t>김사랑 녹차개별김 3g</t>
  </si>
  <si>
    <t>김사랑 무염산 녹차개별김 3g</t>
  </si>
  <si>
    <t>김사랑 녹차개별김 4g</t>
  </si>
  <si>
    <t xml:space="preserve">김(국산)94%,식용유4% 들기름1%,가공소금1% </t>
  </si>
  <si>
    <t>김사랑 조미김가루 200g</t>
  </si>
  <si>
    <t>김사랑 조미김가루 500g</t>
  </si>
  <si>
    <t>김사랑 조미김가루 1kg</t>
  </si>
  <si>
    <t>NSG 무첨가</t>
  </si>
  <si>
    <t>김이랑다시마랑(돌자반)</t>
  </si>
  <si>
    <t>5g*6</t>
    <phoneticPr fontId="19" type="noConversion"/>
  </si>
  <si>
    <t>청정 친환경원초김</t>
  </si>
  <si>
    <t>20g*3</t>
    <phoneticPr fontId="19" type="noConversion"/>
  </si>
  <si>
    <t xml:space="preserve"> 김66.8% (국산),옥배유,남극해소금,참기름</t>
  </si>
  <si>
    <t>8×8</t>
  </si>
  <si>
    <t>청정햇김 8절8매8봉</t>
  </si>
  <si>
    <t xml:space="preserve"> 돌김(국산),옥배유,남극해소금,참기름</t>
  </si>
  <si>
    <t>청정돌김</t>
  </si>
  <si>
    <t xml:space="preserve"> 김(국산)</t>
  </si>
  <si>
    <t>1*10</t>
    <phoneticPr fontId="19" type="noConversion"/>
  </si>
  <si>
    <t>구운김밥용김</t>
  </si>
  <si>
    <t>1*20</t>
    <phoneticPr fontId="19" type="noConversion"/>
  </si>
  <si>
    <t>돌자반36.7%, 포도씨유33%,설탕, 통깨4.4%, 참기름,들기름,구운소금(천일염100%),밥새우2.2%,호두2.2%, 아몬드2.2%</t>
  </si>
  <si>
    <t>청정원 저온숙성 돌자반</t>
  </si>
  <si>
    <t>김</t>
    <phoneticPr fontId="19" type="noConversion"/>
  </si>
  <si>
    <t>서래갯벌.</t>
    <phoneticPr fontId="19" type="noConversion"/>
  </si>
  <si>
    <t>김밥용김.20g</t>
    <phoneticPr fontId="19" type="noConversion"/>
  </si>
  <si>
    <t>김(가루)</t>
    <phoneticPr fontId="19" type="noConversion"/>
  </si>
  <si>
    <t>국내(완도)</t>
    <phoneticPr fontId="19" type="noConversion"/>
  </si>
  <si>
    <t>조미O</t>
    <phoneticPr fontId="19" type="noConversion"/>
  </si>
  <si>
    <t>김(가루)</t>
  </si>
  <si>
    <t>남해안서천,생김채</t>
  </si>
  <si>
    <t>무조미김가루</t>
  </si>
  <si>
    <t>남해안서천,최상급슬라이스채</t>
  </si>
  <si>
    <t>조미김가루</t>
  </si>
  <si>
    <t>김(참김)</t>
  </si>
  <si>
    <t>(생)김실채</t>
  </si>
  <si>
    <t>2*3-5cm</t>
  </si>
  <si>
    <t>2g</t>
    <phoneticPr fontId="19" type="noConversion"/>
  </si>
  <si>
    <t>줄줄이김,8절8매</t>
    <phoneticPr fontId="19" type="noConversion"/>
  </si>
  <si>
    <t>실중량4g</t>
    <phoneticPr fontId="19" type="noConversion"/>
  </si>
  <si>
    <t>8절6매</t>
    <phoneticPr fontId="19" type="noConversion"/>
  </si>
  <si>
    <t>반별포장</t>
    <phoneticPr fontId="19" type="noConversion"/>
  </si>
  <si>
    <t>국내산/서천</t>
    <phoneticPr fontId="19" type="noConversion"/>
  </si>
  <si>
    <t>3g,6절6매,재래김/파래김</t>
    <phoneticPr fontId="19" type="noConversion"/>
  </si>
  <si>
    <t>씨원푸드</t>
    <phoneticPr fontId="19" type="noConversion"/>
  </si>
  <si>
    <t>내부가 코팅된 박스포장</t>
    <phoneticPr fontId="19" type="noConversion"/>
  </si>
  <si>
    <t>국내산/신안,서천</t>
    <phoneticPr fontId="19" type="noConversion"/>
  </si>
  <si>
    <t>조미김가루</t>
    <phoneticPr fontId="19" type="noConversion"/>
  </si>
  <si>
    <t>반별가능</t>
    <phoneticPr fontId="93" type="noConversion"/>
  </si>
  <si>
    <t>국내산/신안,해남</t>
    <phoneticPr fontId="19" type="noConversion"/>
  </si>
  <si>
    <t>생김가루(무조미)</t>
    <phoneticPr fontId="19" type="noConversion"/>
  </si>
  <si>
    <t>국내산/신안,해남,서천</t>
    <phoneticPr fontId="19" type="noConversion"/>
  </si>
  <si>
    <t>명품튼튼이김3g6매</t>
    <phoneticPr fontId="19" type="noConversion"/>
  </si>
  <si>
    <t>식품용기(트레이)</t>
    <phoneticPr fontId="19" type="noConversion"/>
  </si>
  <si>
    <t>명품튼튼이김4g8매</t>
    <phoneticPr fontId="19" type="noConversion"/>
  </si>
  <si>
    <t>명품튼튼이도시락김3g7매</t>
    <phoneticPr fontId="19" type="noConversion"/>
  </si>
  <si>
    <t>식품용기(트레이)1인용</t>
    <phoneticPr fontId="19" type="noConversion"/>
  </si>
  <si>
    <t>전장김,4g</t>
    <phoneticPr fontId="19" type="noConversion"/>
  </si>
  <si>
    <t>알루미늄은박지포장28g</t>
    <phoneticPr fontId="19" type="noConversion"/>
  </si>
  <si>
    <t>국내산/신안.서천</t>
    <phoneticPr fontId="19" type="noConversion"/>
  </si>
  <si>
    <t>무조미파래김,2g,6절6매</t>
    <phoneticPr fontId="19" type="noConversion"/>
  </si>
  <si>
    <t>간장용</t>
    <phoneticPr fontId="19" type="noConversion"/>
  </si>
  <si>
    <t>국내산/신안.해남</t>
    <phoneticPr fontId="19" type="noConversion"/>
  </si>
  <si>
    <t>죽염맛반별돌김,2.5g,6절6매</t>
    <phoneticPr fontId="19" type="noConversion"/>
  </si>
  <si>
    <t>죽염맛반별돌김,3.5g,6절6매</t>
    <phoneticPr fontId="19" type="noConversion"/>
  </si>
  <si>
    <t>죽염맛반별돌김,3g,6매</t>
    <phoneticPr fontId="19" type="noConversion"/>
  </si>
  <si>
    <t>죽염맛반별돌김,4g,6절6매/8절8매</t>
    <phoneticPr fontId="19" type="noConversion"/>
  </si>
  <si>
    <t>국내산/완도.고흥</t>
    <phoneticPr fontId="19" type="noConversion"/>
  </si>
  <si>
    <t>생김,계란말이용,2g</t>
    <phoneticPr fontId="19" type="noConversion"/>
  </si>
  <si>
    <t>셀프용김밥용김,2g,4절4매</t>
    <phoneticPr fontId="19" type="noConversion"/>
  </si>
  <si>
    <t>4절4매,6절6매</t>
    <phoneticPr fontId="19" type="noConversion"/>
  </si>
  <si>
    <t>국산(20인분)/풀무원</t>
  </si>
  <si>
    <t>바른선친환경교실배식김2g, 8매</t>
  </si>
  <si>
    <t>국산(25인분)/풀무원</t>
  </si>
  <si>
    <t>바른선친환경줄줄이김2g, 8매</t>
  </si>
  <si>
    <t>국산(30,35,40,45)/풀무원</t>
  </si>
  <si>
    <t>3.5g</t>
  </si>
  <si>
    <t>바른선교실배식김8절8매</t>
  </si>
  <si>
    <t>국산(30인분)/풀무원</t>
  </si>
  <si>
    <t>바른선친환경교실배식김2g, 6매</t>
  </si>
  <si>
    <t>바른선줄줄이김80g(40매),8절6매</t>
  </si>
  <si>
    <t>풀무원구운김밥김,20g</t>
  </si>
  <si>
    <t>{상온}녹차김(2.5g*40EA)</t>
    <phoneticPr fontId="19" type="noConversion"/>
  </si>
  <si>
    <t>{상온}녹차김(반별김)2.5g*40인분-트레이</t>
    <phoneticPr fontId="19" type="noConversion"/>
  </si>
  <si>
    <t>{상온}무조미김 2.5g*40EA</t>
  </si>
  <si>
    <t>112.5g</t>
    <phoneticPr fontId="19" type="noConversion"/>
  </si>
  <si>
    <t>{상온}녹차김(반별김)2.5g*45인분-트레이</t>
    <phoneticPr fontId="19" type="noConversion"/>
  </si>
  <si>
    <t>{상온}녹차김(반별김)2.5g*30인분-트레이</t>
    <phoneticPr fontId="19" type="noConversion"/>
  </si>
  <si>
    <t>87.5g</t>
    <phoneticPr fontId="19" type="noConversion"/>
  </si>
  <si>
    <t>{상온}녹차김(반별김)2.5g*35인분-트레이</t>
    <phoneticPr fontId="19" type="noConversion"/>
  </si>
  <si>
    <t>김(국산,충남서천산),옥배유,참기름,천일염,녹차</t>
    <phoneticPr fontId="19" type="noConversion"/>
  </si>
  <si>
    <t>9절6매</t>
    <phoneticPr fontId="93" type="noConversion"/>
  </si>
  <si>
    <t>녹차개별김(3g)</t>
    <phoneticPr fontId="93" type="noConversion"/>
  </si>
  <si>
    <t>9절7매</t>
    <phoneticPr fontId="93" type="noConversion"/>
  </si>
  <si>
    <t>녹차개별김(4g)</t>
  </si>
  <si>
    <t>김(인천장봉도,지주식무염산김),옥배유,참기름,천일염,녹차</t>
    <phoneticPr fontId="19" type="noConversion"/>
  </si>
  <si>
    <t>녹차 반별김(3g)</t>
    <phoneticPr fontId="93" type="noConversion"/>
  </si>
  <si>
    <t>녹차 반별김(4g)</t>
  </si>
  <si>
    <t>김실채볶음</t>
  </si>
  <si>
    <t>2mm세절</t>
  </si>
  <si>
    <t>무조미김실채</t>
  </si>
  <si>
    <t>배식김</t>
  </si>
  <si>
    <t>3g</t>
  </si>
  <si>
    <t>G마크, 전통음식인증업체</t>
  </si>
  <si>
    <t>임자도 무염산 지주식김</t>
  </si>
  <si>
    <t>도시락김,3g</t>
  </si>
  <si>
    <t>도시락김,4g</t>
  </si>
  <si>
    <t>무조미도시락김2g</t>
  </si>
  <si>
    <t>배식용김,3g</t>
  </si>
  <si>
    <t>배식용김,4g</t>
  </si>
  <si>
    <t>배식용청파래김3g</t>
  </si>
  <si>
    <t>배식용청파래김4g</t>
  </si>
  <si>
    <t>전장김,20g</t>
  </si>
  <si>
    <t>청파래도시락김3g</t>
  </si>
  <si>
    <t>청파래도시락김4g</t>
  </si>
  <si>
    <t>임자도 무염산 지주식김9절6매</t>
  </si>
  <si>
    <t>맥반석수제김3g</t>
  </si>
  <si>
    <t>임자도 무염산 지주식김9절7배</t>
  </si>
  <si>
    <t>맥반석수제김4g</t>
  </si>
  <si>
    <t>임자도 무염산 지주식생김</t>
  </si>
  <si>
    <t>생김,300g 이상</t>
  </si>
  <si>
    <t>김70%(국산), 현미유(태국산), 들기름(국산), 천일염(국산), 참기름(국산)</t>
  </si>
  <si>
    <t>2g</t>
  </si>
  <si>
    <t>바른선튼튼한뽀로로키즈김,8매</t>
  </si>
  <si>
    <t>1인분</t>
    <phoneticPr fontId="19" type="noConversion"/>
  </si>
  <si>
    <t>꼬시래기</t>
    <phoneticPr fontId="19" type="noConversion"/>
  </si>
  <si>
    <t>꼬시레기(국내산)100%</t>
  </si>
  <si>
    <t>꼬시래기</t>
  </si>
  <si>
    <t>(품질인증)기장알속다시마</t>
  </si>
  <si>
    <t>국물용</t>
  </si>
  <si>
    <t>기장밥다시마</t>
  </si>
  <si>
    <t>영양밥, 콩자반, 돼지볶음 등</t>
  </si>
  <si>
    <t>기장알속 다시마</t>
  </si>
  <si>
    <t>수면위에 뛰워키움</t>
  </si>
  <si>
    <t>기장튀각용 다시마(고명용)</t>
  </si>
  <si>
    <t>기장,짜지않음</t>
  </si>
  <si>
    <t>다시마실채</t>
  </si>
  <si>
    <t>국수등 국물용, 밥, 콩자반</t>
  </si>
  <si>
    <t>다시용,국산(완도삼)/황토마루</t>
  </si>
  <si>
    <t>건다시마,500g</t>
  </si>
  <si>
    <t>무염튀각용다시마</t>
  </si>
  <si>
    <t>무염처리, 1인당 3~5(g)</t>
  </si>
  <si>
    <t>뿌리알속다시마</t>
  </si>
  <si>
    <t>국물용등</t>
  </si>
  <si>
    <t>완도산</t>
    <phoneticPr fontId="19" type="noConversion"/>
  </si>
  <si>
    <t>건다시마</t>
    <phoneticPr fontId="19" type="noConversion"/>
  </si>
  <si>
    <t>절단다시마</t>
    <phoneticPr fontId="19" type="noConversion"/>
  </si>
  <si>
    <t>완도산다시마 최상품</t>
  </si>
  <si>
    <t>건다시마(완도산) 200g</t>
  </si>
  <si>
    <t>건다시마(완도산) 500g</t>
  </si>
  <si>
    <t>다시마100%(국내산)</t>
    <phoneticPr fontId="19" type="noConversion"/>
  </si>
  <si>
    <t>밥다시마(비빔밥,산채밥등)</t>
    <phoneticPr fontId="19" type="noConversion"/>
  </si>
  <si>
    <t>마른김</t>
  </si>
  <si>
    <t>상품 100장 200g~300g,국내산</t>
  </si>
  <si>
    <t>100장</t>
  </si>
  <si>
    <t>마른김(김밥용)</t>
  </si>
  <si>
    <t>몰</t>
    <phoneticPr fontId="19" type="noConversion"/>
  </si>
  <si>
    <t>염장몰(국내산)100%</t>
  </si>
  <si>
    <t>몰</t>
  </si>
  <si>
    <t>국거리용,국산(완도산)/황토마루</t>
  </si>
  <si>
    <t>건미역,300g</t>
  </si>
  <si>
    <t>미역</t>
    <phoneticPr fontId="19" type="noConversion"/>
  </si>
  <si>
    <t>국산 100%(완도산) 生 미역으로 만든 저칼로리(10kcal/100g)  해초누들</t>
    <phoneticPr fontId="19" type="noConversion"/>
  </si>
  <si>
    <t>{냉장}미역가락</t>
    <phoneticPr fontId="19" type="noConversion"/>
  </si>
  <si>
    <t>기장미역</t>
  </si>
  <si>
    <t>기장미역무침,국</t>
  </si>
  <si>
    <t>무염튀각용미역</t>
  </si>
  <si>
    <t>미역줄기(국내산)100%</t>
  </si>
  <si>
    <t>미역줄기</t>
  </si>
  <si>
    <t>쇠미역(곰피)/국내산 100%</t>
  </si>
  <si>
    <t>쇠미역(곰피)</t>
  </si>
  <si>
    <t>씻거나 자를 필요없음 ,냉국등 다용도,국내산</t>
  </si>
  <si>
    <t>자른미역</t>
  </si>
  <si>
    <t>기장산돌미역,말린것</t>
    <phoneticPr fontId="19" type="noConversion"/>
  </si>
  <si>
    <t>컷 미 역</t>
  </si>
  <si>
    <t>무침,국등</t>
  </si>
  <si>
    <t>컷건줄기미역</t>
  </si>
  <si>
    <t>중국,공업용소금저장아님, 기존사용량의 10분의 1</t>
  </si>
  <si>
    <t>부각</t>
  </si>
  <si>
    <t>고추50%,찹쌀15%,밀12%,옥배유12%,올리고당4%,전분4%</t>
  </si>
  <si>
    <t>고추부각</t>
  </si>
  <si>
    <t>국내산 수미감자</t>
  </si>
  <si>
    <t>감자부각</t>
  </si>
  <si>
    <t>부각</t>
    <phoneticPr fontId="19" type="noConversion"/>
  </si>
  <si>
    <t>김부각</t>
    <phoneticPr fontId="19" type="noConversion"/>
  </si>
  <si>
    <t>한옥마을</t>
    <phoneticPr fontId="19" type="noConversion"/>
  </si>
  <si>
    <t>다시마부각,생다시마사용</t>
    <phoneticPr fontId="19" type="noConversion"/>
  </si>
  <si>
    <t>김40,찹쌀15,올리고당15,맵쌀10,전분5</t>
  </si>
  <si>
    <t>김부각</t>
  </si>
  <si>
    <t>김50,찹쌀10,올리고당15,맵쌀10,올리브유5</t>
  </si>
  <si>
    <t>김당과</t>
  </si>
  <si>
    <t>다시마50,찹쌀10,올리고당10,맵쌀10,전분5</t>
  </si>
  <si>
    <t>다시마부각</t>
  </si>
  <si>
    <t>다시마70,올리고당20,설탕5,옥배유3,참깨2</t>
  </si>
  <si>
    <t>다시마튀각</t>
  </si>
  <si>
    <t>당근국산50%,찹쌀가루국산10%,맵쌀국산10%</t>
  </si>
  <si>
    <t>당근부각</t>
  </si>
  <si>
    <t>미역505,찹쌀25,올리고당15,설탕5,올리브유</t>
  </si>
  <si>
    <t>미역부각</t>
  </si>
  <si>
    <t>연근50,찹쌀10,올리고당10,맵쌀10</t>
  </si>
  <si>
    <t>연근부각</t>
  </si>
  <si>
    <t>절단다시마,부각용</t>
    <phoneticPr fontId="19" type="noConversion"/>
  </si>
  <si>
    <t>우엉50,찹쌀10,올리고당10,맵쌀10,올리브유3</t>
  </si>
  <si>
    <t>우엉부각</t>
  </si>
  <si>
    <t>토종꿀,올리고당시럽,찹쌀풀</t>
  </si>
  <si>
    <t>호박부각</t>
  </si>
  <si>
    <t>콩 70%(국내산), 찹쌀20%(국내산15%,중국산5%),천일염, 올리고당, 옥배유</t>
    <phoneticPr fontId="19" type="noConversion"/>
  </si>
  <si>
    <t>콩강정부각</t>
    <phoneticPr fontId="19" type="noConversion"/>
  </si>
  <si>
    <t>부각류</t>
  </si>
  <si>
    <t>감자(국내산)96% 등 (무방부제,무색소,무첨가)</t>
  </si>
  <si>
    <t>[완제품]명인 전통 감자 부각</t>
    <phoneticPr fontId="19" type="noConversion"/>
  </si>
  <si>
    <t>고추(국내산)50%,찹쌀(국내산)10%,올리고당10%,맵쌀10% 등(무방부제,무색소,무첨가)</t>
  </si>
  <si>
    <t>[완제품]명인 전통 고추 부각</t>
    <phoneticPr fontId="19" type="noConversion"/>
  </si>
  <si>
    <t>김(국내산)40%,찹쌀(국내산)15%,올리고당15% 등(무방부제,무색소,무첨가)</t>
  </si>
  <si>
    <t>[완제품]명인 전통 김 부각</t>
    <phoneticPr fontId="19" type="noConversion"/>
  </si>
  <si>
    <t>김(국내산)50%,찹쌀(국내산)10%,올리고당15% 등(무방부제,무색소,무첨가)</t>
  </si>
  <si>
    <t>[완제품]명인 전통 김 당과</t>
    <phoneticPr fontId="19" type="noConversion"/>
  </si>
  <si>
    <t>다시마(국내산)50%,찹쌀(국내산)10%,맵쌀10%,올리고당10% 등(무방부제,무색소,무첨가)</t>
  </si>
  <si>
    <t>[완제품]명인 전통 다시마 부각</t>
    <phoneticPr fontId="19" type="noConversion"/>
  </si>
  <si>
    <t>다시마(국내산)70%,올리고당20%,설탕5%,옥배유3%,참깨2%(무방부제,무색소,무첨가)</t>
  </si>
  <si>
    <t>[완제품]명인 전통 다시마 튀각</t>
    <phoneticPr fontId="19" type="noConversion"/>
  </si>
  <si>
    <t>당근(국내산)50%,찹쌀(국내산)10%,올리고당10%,맵쌀10% 등(무방부제,무색소,무첨가)</t>
  </si>
  <si>
    <t>[완제품]명인 전통 당근 부각</t>
    <phoneticPr fontId="19" type="noConversion"/>
  </si>
  <si>
    <t>미역(국내산)50%,찹쌀(국내산)15%,올리고당15% 등(무방부제,무색소,무첨가)</t>
  </si>
  <si>
    <t>[완제품]명인 전통 미역 부각</t>
    <phoneticPr fontId="19" type="noConversion"/>
  </si>
  <si>
    <t>연근(국내산)50%,찹쌀(국내산)10%,올리고당10% 등(무방부제,무색소,무첨가)</t>
  </si>
  <si>
    <t>[완제품]명인 전통 연근 부각</t>
    <phoneticPr fontId="19" type="noConversion"/>
  </si>
  <si>
    <t>우엉(국내산)50%,찹쌀(국내산)10%,올리고당10% 등(무방부제,무색소,무첨가)</t>
  </si>
  <si>
    <t>[완제품]명인 전통 우엉 부각</t>
    <phoneticPr fontId="19" type="noConversion"/>
  </si>
  <si>
    <t>호박(국내산)50%,찹쌀10%,올리고당10%,맵쌀10% 등 (무방부제,무색소,무첨가)</t>
  </si>
  <si>
    <t>[완제품]명인 전통 호박 부각</t>
    <phoneticPr fontId="19" type="noConversion"/>
  </si>
  <si>
    <t>오징어(몸통,칼집)</t>
    <phoneticPr fontId="19" type="noConversion"/>
  </si>
  <si>
    <t>자반</t>
    <phoneticPr fontId="19" type="noConversion"/>
  </si>
  <si>
    <t>국내산/신안.해남.완도</t>
    <phoneticPr fontId="19" type="noConversion"/>
  </si>
  <si>
    <t>돌김자반</t>
    <phoneticPr fontId="19" type="noConversion"/>
  </si>
  <si>
    <t>볶은돌김자반,이물질제거</t>
    <phoneticPr fontId="19" type="noConversion"/>
  </si>
  <si>
    <t>국산김95,국산파래5</t>
    <phoneticPr fontId="19" type="noConversion"/>
  </si>
  <si>
    <t>파래김자반볶음</t>
    <phoneticPr fontId="19" type="noConversion"/>
  </si>
  <si>
    <t>김파래90%(국산),들기름,참기름,옥배유,천일염,참깨,설탕</t>
    <phoneticPr fontId="19" type="noConversion"/>
  </si>
  <si>
    <t>파래자반</t>
    <phoneticPr fontId="93" type="noConversion"/>
  </si>
  <si>
    <t>서래갯벌.돌김100%</t>
    <phoneticPr fontId="19" type="noConversion"/>
  </si>
  <si>
    <t>돌파래자반(반)</t>
    <phoneticPr fontId="19" type="noConversion"/>
  </si>
  <si>
    <t>돌파래자반(완)</t>
    <phoneticPr fontId="19" type="noConversion"/>
  </si>
  <si>
    <t>숙성돌파래자반</t>
  </si>
  <si>
    <t>잔제기름없음</t>
  </si>
  <si>
    <t>찢은돌김파래자반</t>
  </si>
  <si>
    <t>철분,스티로품제거</t>
  </si>
  <si>
    <t>천사채</t>
  </si>
  <si>
    <t>/자연촌</t>
  </si>
  <si>
    <t>중국동부50,알긴산50</t>
  </si>
  <si>
    <t>국수,무침용</t>
  </si>
  <si>
    <t>톳</t>
    <phoneticPr fontId="19" type="noConversion"/>
  </si>
  <si>
    <t>염장톳(국내산)100%</t>
  </si>
  <si>
    <t>톳</t>
  </si>
  <si>
    <t>이가당면</t>
    <phoneticPr fontId="19" type="noConversion"/>
  </si>
  <si>
    <t>이가당면,절단</t>
    <phoneticPr fontId="19" type="noConversion"/>
  </si>
  <si>
    <t>중국고구마전분100/강서태동식품</t>
    <phoneticPr fontId="19" type="noConversion"/>
  </si>
  <si>
    <t>400g</t>
    <phoneticPr fontId="19" type="noConversion"/>
  </si>
  <si>
    <t>옥수수전분</t>
    <phoneticPr fontId="19" type="noConversion"/>
  </si>
  <si>
    <t>20</t>
    <phoneticPr fontId="19" type="noConversion"/>
  </si>
  <si>
    <t>옥수수전분(NON-GMO)</t>
    <phoneticPr fontId="19" type="noConversion"/>
  </si>
  <si>
    <t>20kg</t>
    <phoneticPr fontId="19" type="noConversion"/>
  </si>
  <si>
    <t>옥수수전분(GMO)</t>
    <phoneticPr fontId="19" type="noConversion"/>
  </si>
  <si>
    <t xml:space="preserve">옥수수전분(GMO) </t>
    <phoneticPr fontId="19" type="noConversion"/>
  </si>
  <si>
    <t>견과종실류</t>
    <phoneticPr fontId="19" type="noConversion"/>
  </si>
  <si>
    <t>거피참깨</t>
    <phoneticPr fontId="19" type="noConversion"/>
  </si>
  <si>
    <t>국산</t>
    <phoneticPr fontId="19" type="noConversion"/>
  </si>
  <si>
    <t>100g</t>
    <phoneticPr fontId="19" type="noConversion"/>
  </si>
  <si>
    <t>국산깨,비닐,껍질ⅹ</t>
    <phoneticPr fontId="35" type="noConversion"/>
  </si>
  <si>
    <t>새싹종합식품</t>
    <phoneticPr fontId="19" type="noConversion"/>
  </si>
  <si>
    <t>국산깨,PET,껍질ⅹ</t>
    <phoneticPr fontId="35" type="noConversion"/>
  </si>
  <si>
    <t>쌍둥이기름</t>
    <phoneticPr fontId="19" type="noConversion"/>
  </si>
  <si>
    <t>중국</t>
    <phoneticPr fontId="19" type="noConversion"/>
  </si>
  <si>
    <t>중국산</t>
    <phoneticPr fontId="19" type="noConversion"/>
  </si>
  <si>
    <t>수입깨,비닐,껍질x</t>
    <phoneticPr fontId="93" type="noConversion"/>
  </si>
  <si>
    <t>수입깨pet,껍질x</t>
    <phoneticPr fontId="93" type="noConversion"/>
  </si>
  <si>
    <t>[수입산]해바라기씨(생)</t>
    <phoneticPr fontId="93" type="noConversion"/>
  </si>
  <si>
    <t>[수입산]호박씨(생)</t>
    <phoneticPr fontId="93" type="noConversion"/>
  </si>
  <si>
    <t>견과류믹서(5종)</t>
    <phoneticPr fontId="93" type="noConversion"/>
  </si>
  <si>
    <t>견과류믹서(6종)</t>
    <phoneticPr fontId="93" type="noConversion"/>
  </si>
  <si>
    <t>견과류믹서(7종)</t>
    <phoneticPr fontId="93" type="noConversion"/>
  </si>
  <si>
    <t>볶음아몬드(미국산)35%,크랜베리(미국산)25%,볶음캐슈넛(인도산)20%,호두(미국산)12%,블루베리(미국산)8%/ 다경</t>
    <phoneticPr fontId="19" type="noConversion"/>
  </si>
  <si>
    <t>12g</t>
    <phoneticPr fontId="19" type="noConversion"/>
  </si>
  <si>
    <t>[국산]깐잣</t>
    <phoneticPr fontId="93" type="noConversion"/>
  </si>
  <si>
    <t>깨소금</t>
    <phoneticPr fontId="19" type="noConversion"/>
  </si>
  <si>
    <t>국산,비닐</t>
    <phoneticPr fontId="19" type="noConversion"/>
  </si>
  <si>
    <t>국산,PET</t>
    <phoneticPr fontId="19" type="noConversion"/>
  </si>
  <si>
    <t>국산100%, 거피</t>
    <phoneticPr fontId="19" type="noConversion"/>
  </si>
  <si>
    <t>중국산,PET</t>
    <phoneticPr fontId="19" type="noConversion"/>
  </si>
  <si>
    <t>참깨(국산) 100</t>
    <phoneticPr fontId="19" type="noConversion"/>
  </si>
  <si>
    <t>거피들깨가루 (국산)</t>
    <phoneticPr fontId="19" type="noConversion"/>
  </si>
  <si>
    <t>생 들깨가루(국산)</t>
    <phoneticPr fontId="19" type="noConversion"/>
  </si>
  <si>
    <t>들기름(국산)</t>
    <phoneticPr fontId="19" type="noConversion"/>
  </si>
  <si>
    <t>들깨</t>
    <phoneticPr fontId="19" type="noConversion"/>
  </si>
  <si>
    <t>국내산들깨100%</t>
    <phoneticPr fontId="19" type="noConversion"/>
  </si>
  <si>
    <t>들깨가루500g</t>
    <phoneticPr fontId="19" type="noConversion"/>
  </si>
  <si>
    <t>들깨가루1kg</t>
    <phoneticPr fontId="19" type="noConversion"/>
  </si>
  <si>
    <t>국내산들깨100%/거피</t>
    <phoneticPr fontId="19" type="noConversion"/>
  </si>
  <si>
    <t>들깨가루500g/거피</t>
    <phoneticPr fontId="19" type="noConversion"/>
  </si>
  <si>
    <t>들깨가루1kg/거피</t>
    <phoneticPr fontId="19" type="noConversion"/>
  </si>
  <si>
    <t>들깨100%(중국산)</t>
    <phoneticPr fontId="19" type="noConversion"/>
  </si>
  <si>
    <t>들깨100%(중국산)/거피</t>
    <phoneticPr fontId="19" type="noConversion"/>
  </si>
  <si>
    <t>들깨가루</t>
    <phoneticPr fontId="19" type="noConversion"/>
  </si>
  <si>
    <t>국내산들깨100</t>
    <phoneticPr fontId="19" type="noConversion"/>
  </si>
  <si>
    <t>거피</t>
    <phoneticPr fontId="19" type="noConversion"/>
  </si>
  <si>
    <t>국산/기린농협</t>
    <phoneticPr fontId="19" type="noConversion"/>
  </si>
  <si>
    <t>들깨가루,250g</t>
    <phoneticPr fontId="19" type="noConversion"/>
  </si>
  <si>
    <t>국산100%,거피</t>
    <phoneticPr fontId="19" type="noConversion"/>
  </si>
  <si>
    <t>[국내산]들깨가루100%</t>
    <phoneticPr fontId="93" type="noConversion"/>
  </si>
  <si>
    <t>국산들깨/함양농협</t>
    <phoneticPr fontId="19" type="noConversion"/>
  </si>
  <si>
    <t>250g</t>
    <phoneticPr fontId="19" type="noConversion"/>
  </si>
  <si>
    <t>거피들깨가루</t>
    <phoneticPr fontId="19" type="noConversion"/>
  </si>
  <si>
    <t>거피안된들깨가루</t>
    <phoneticPr fontId="19" type="noConversion"/>
  </si>
  <si>
    <t>들깨(국산) 100</t>
    <phoneticPr fontId="19" type="noConversion"/>
  </si>
  <si>
    <t>국산들깨100%</t>
    <phoneticPr fontId="19" type="noConversion"/>
  </si>
  <si>
    <t>국산들깨가루</t>
    <phoneticPr fontId="19" type="noConversion"/>
  </si>
  <si>
    <t>오복</t>
    <phoneticPr fontId="19" type="noConversion"/>
  </si>
  <si>
    <t>신제품</t>
    <phoneticPr fontId="19" type="noConversion"/>
  </si>
  <si>
    <t>땅콩</t>
    <phoneticPr fontId="19" type="noConversion"/>
  </si>
  <si>
    <t>국내산땅콩</t>
    <phoneticPr fontId="19" type="noConversion"/>
  </si>
  <si>
    <t>땅콩조각</t>
    <phoneticPr fontId="19" type="noConversion"/>
  </si>
  <si>
    <t>볶은땅콩알</t>
    <phoneticPr fontId="19" type="noConversion"/>
  </si>
  <si>
    <t>생땅콩</t>
    <phoneticPr fontId="19" type="noConversion"/>
  </si>
  <si>
    <t>[국산]땅콩조각(굵은조각)</t>
    <phoneticPr fontId="93" type="noConversion"/>
  </si>
  <si>
    <t>[국산]반알땅콩</t>
    <phoneticPr fontId="93" type="noConversion"/>
  </si>
  <si>
    <t>[국산]생땅콩</t>
    <phoneticPr fontId="93" type="noConversion"/>
  </si>
  <si>
    <t>밤</t>
    <phoneticPr fontId="19" type="noConversion"/>
  </si>
  <si>
    <t>공주산 깐밤/위생가공</t>
    <phoneticPr fontId="19" type="noConversion"/>
  </si>
  <si>
    <t>친환경 깐밤</t>
    <phoneticPr fontId="19" type="noConversion"/>
  </si>
  <si>
    <t>잡곡밥용,떡,탕용으로 조각/세척,가공후/세척후포장</t>
    <phoneticPr fontId="19" type="noConversion"/>
  </si>
  <si>
    <t>친환경 깐밤(밥용-조각밤)</t>
    <phoneticPr fontId="19" type="noConversion"/>
  </si>
  <si>
    <t>깐밤</t>
    <phoneticPr fontId="19" type="noConversion"/>
  </si>
  <si>
    <t>깐밤(밥용-조각밤)</t>
    <phoneticPr fontId="19" type="noConversion"/>
  </si>
  <si>
    <t>시리얼바</t>
    <phoneticPr fontId="19" type="noConversion"/>
  </si>
  <si>
    <t>바른 시리얼바</t>
    <phoneticPr fontId="19" type="noConversion"/>
  </si>
  <si>
    <t>해우푸드</t>
    <phoneticPr fontId="19" type="noConversion"/>
  </si>
  <si>
    <t>튼튼너츠바</t>
    <phoneticPr fontId="19" type="noConversion"/>
  </si>
  <si>
    <t>아몬드</t>
    <phoneticPr fontId="19" type="noConversion"/>
  </si>
  <si>
    <t>캘리포니아산</t>
    <phoneticPr fontId="19" type="noConversion"/>
  </si>
  <si>
    <t>통아몬드</t>
    <phoneticPr fontId="19" type="noConversion"/>
  </si>
  <si>
    <t>[수입산]아몬드(슬라이스)</t>
    <phoneticPr fontId="93" type="noConversion"/>
  </si>
  <si>
    <t>[수입산]통아몬드(볶은것)</t>
    <phoneticPr fontId="93" type="noConversion"/>
  </si>
  <si>
    <t>참깨</t>
    <phoneticPr fontId="19" type="noConversion"/>
  </si>
  <si>
    <t>국내산</t>
    <phoneticPr fontId="19" type="noConversion"/>
  </si>
  <si>
    <t>가을애거피통깨</t>
    <phoneticPr fontId="19" type="noConversion"/>
  </si>
  <si>
    <t>가을애볶음통깨</t>
    <phoneticPr fontId="19" type="noConversion"/>
  </si>
  <si>
    <t xml:space="preserve">국산 </t>
    <phoneticPr fontId="19" type="noConversion"/>
  </si>
  <si>
    <t>국산 PET</t>
    <phoneticPr fontId="19" type="noConversion"/>
  </si>
  <si>
    <t>국산 볶음참깨</t>
    <phoneticPr fontId="19" type="noConversion"/>
  </si>
  <si>
    <t>볶음참깨</t>
    <phoneticPr fontId="19" type="noConversion"/>
  </si>
  <si>
    <t>참기름(국산)</t>
    <phoneticPr fontId="19" type="noConversion"/>
  </si>
  <si>
    <t>거피참깨(수입산)</t>
    <phoneticPr fontId="19" type="noConversion"/>
  </si>
  <si>
    <t>볶음참깨(수입산)</t>
    <phoneticPr fontId="19" type="noConversion"/>
  </si>
  <si>
    <t>참기름(수입산)</t>
    <phoneticPr fontId="19" type="noConversion"/>
  </si>
  <si>
    <t>수입산참깨 100%</t>
    <phoneticPr fontId="19" type="noConversion"/>
  </si>
  <si>
    <t>거피 참깨(중국산)</t>
    <phoneticPr fontId="19" type="noConversion"/>
  </si>
  <si>
    <t>볶음 참깨(중국산)</t>
    <phoneticPr fontId="19" type="noConversion"/>
  </si>
  <si>
    <t>참기름(중국산)</t>
    <phoneticPr fontId="19" type="noConversion"/>
  </si>
  <si>
    <t xml:space="preserve">참기름(중국산) </t>
    <phoneticPr fontId="19" type="noConversion"/>
  </si>
  <si>
    <t>국내산참깨100%</t>
    <phoneticPr fontId="19" type="noConversion"/>
  </si>
  <si>
    <t>볶은참깨500g</t>
    <phoneticPr fontId="19" type="noConversion"/>
  </si>
  <si>
    <t>볶은참깨1kg</t>
    <phoneticPr fontId="19" type="noConversion"/>
  </si>
  <si>
    <t>국내산참깨100%/거피</t>
    <phoneticPr fontId="19" type="noConversion"/>
  </si>
  <si>
    <t>볶은참깨500g/거피</t>
    <phoneticPr fontId="19" type="noConversion"/>
  </si>
  <si>
    <t>볶은참깨1kg/거피</t>
    <phoneticPr fontId="19" type="noConversion"/>
  </si>
  <si>
    <t>참깨100%(수입산)</t>
    <phoneticPr fontId="19" type="noConversion"/>
  </si>
  <si>
    <t>참깨100%(수입산)/거피</t>
    <phoneticPr fontId="19" type="noConversion"/>
  </si>
  <si>
    <t>거피볶음참깨</t>
    <phoneticPr fontId="19" type="noConversion"/>
  </si>
  <si>
    <t>국산통참깨100%,수세척통깨</t>
    <phoneticPr fontId="19" type="noConversion"/>
  </si>
  <si>
    <t xml:space="preserve">국산참깨100 </t>
    <phoneticPr fontId="19" type="noConversion"/>
  </si>
  <si>
    <t>캐슈넛</t>
    <phoneticPr fontId="19" type="noConversion"/>
  </si>
  <si>
    <t>캐슈넛100%,인도</t>
    <phoneticPr fontId="19" type="noConversion"/>
  </si>
  <si>
    <t>통깨</t>
    <phoneticPr fontId="19" type="noConversion"/>
  </si>
  <si>
    <t>국산깨,PET, 껍질O</t>
    <phoneticPr fontId="35" type="noConversion"/>
  </si>
  <si>
    <t>국산깨,비닐,껍질O</t>
    <phoneticPr fontId="35" type="noConversion"/>
  </si>
  <si>
    <t>호두</t>
    <phoneticPr fontId="19" type="noConversion"/>
  </si>
  <si>
    <t>[수입산]호두살</t>
    <phoneticPr fontId="93" type="noConversion"/>
  </si>
  <si>
    <t>황금깨</t>
    <phoneticPr fontId="19" type="noConversion"/>
  </si>
  <si>
    <t>국산 (황금실)</t>
    <phoneticPr fontId="19" type="noConversion"/>
  </si>
  <si>
    <t>흑임자</t>
    <phoneticPr fontId="19" type="noConversion"/>
  </si>
  <si>
    <t>가을애흑통깨</t>
    <phoneticPr fontId="19" type="noConversion"/>
  </si>
  <si>
    <t>흑통깨(중국산)</t>
    <phoneticPr fontId="19" type="noConversion"/>
  </si>
  <si>
    <t>검은깨100%(중국산)</t>
    <phoneticPr fontId="19" type="noConversion"/>
  </si>
  <si>
    <t>검은깨/흑임자500g</t>
    <phoneticPr fontId="19" type="noConversion"/>
  </si>
  <si>
    <t>검은깨/흑임자1kg</t>
    <phoneticPr fontId="19" type="noConversion"/>
  </si>
  <si>
    <t>곡류(가루)</t>
    <phoneticPr fontId="19" type="noConversion"/>
  </si>
  <si>
    <t>녹두가루</t>
    <phoneticPr fontId="19" type="noConversion"/>
  </si>
  <si>
    <t>국산녹두100/햠양농협</t>
    <phoneticPr fontId="19" type="noConversion"/>
  </si>
  <si>
    <t>미국소맥분65.8/오뚜기</t>
    <phoneticPr fontId="19" type="noConversion"/>
  </si>
  <si>
    <t>메밀가루</t>
    <phoneticPr fontId="19" type="noConversion"/>
  </si>
  <si>
    <t>국산메밀70,국산토종밀30/함양농협</t>
    <phoneticPr fontId="19" type="noConversion"/>
  </si>
  <si>
    <t>메밀부침가루</t>
    <phoneticPr fontId="19" type="noConversion"/>
  </si>
  <si>
    <t>미숫가루</t>
    <phoneticPr fontId="19" type="noConversion"/>
  </si>
  <si>
    <t>유기현미,유기발아현미,유기옥수수,유기발아흑미등 10곡</t>
    <phoneticPr fontId="19" type="noConversion"/>
  </si>
  <si>
    <t>무농약미숫가루</t>
    <phoneticPr fontId="19" type="noConversion"/>
  </si>
  <si>
    <t>쌀보리40%,현미30%,다시마5%외</t>
    <phoneticPr fontId="19" type="noConversion"/>
  </si>
  <si>
    <t>20g</t>
    <phoneticPr fontId="19" type="noConversion"/>
  </si>
  <si>
    <t>구운소금에 볶음 선식(개별컵)</t>
    <phoneticPr fontId="19" type="noConversion"/>
  </si>
  <si>
    <t>구운소금에 볶음 선식(벌크)</t>
    <phoneticPr fontId="19" type="noConversion"/>
  </si>
  <si>
    <t>각10%씩/국내산10곡(찐찹쌀,찐현미,찐맵쌀,찐보리쌀,찐쌀보리,찐옥수수,찐수수,찐흑미,검은콩(속청),흰콩)</t>
    <phoneticPr fontId="19" type="noConversion"/>
  </si>
  <si>
    <t>미숫가루 10곡</t>
    <phoneticPr fontId="19" type="noConversion"/>
  </si>
  <si>
    <t>국내산13곡(10곡+땅콩,흰깨,검은깨)</t>
    <phoneticPr fontId="19" type="noConversion"/>
  </si>
  <si>
    <t>미숫가루 13곡</t>
    <phoneticPr fontId="19" type="noConversion"/>
  </si>
  <si>
    <t>믹스</t>
    <phoneticPr fontId="19" type="noConversion"/>
  </si>
  <si>
    <t>녹두빈대떡가루</t>
    <phoneticPr fontId="19" type="noConversion"/>
  </si>
  <si>
    <t>밀가루</t>
    <phoneticPr fontId="19" type="noConversion"/>
  </si>
  <si>
    <t>{상온}우리밀밀가루1kg</t>
    <phoneticPr fontId="19" type="noConversion"/>
  </si>
  <si>
    <t>[우리밀]백밀가루</t>
    <phoneticPr fontId="93" type="noConversion"/>
  </si>
  <si>
    <t>국산밀100/함양농협</t>
    <phoneticPr fontId="19" type="noConversion"/>
  </si>
  <si>
    <t>밀가루,무색소무표백</t>
    <phoneticPr fontId="19" type="noConversion"/>
  </si>
  <si>
    <t>3kg</t>
    <phoneticPr fontId="19" type="noConversion"/>
  </si>
  <si>
    <t>3kg단량변경</t>
    <phoneticPr fontId="19" type="noConversion"/>
  </si>
  <si>
    <t>백밀가루</t>
    <phoneticPr fontId="19" type="noConversion"/>
  </si>
  <si>
    <t>통밀가루</t>
    <phoneticPr fontId="19" type="noConversion"/>
  </si>
  <si>
    <t>우리밀100%</t>
    <phoneticPr fontId="19" type="noConversion"/>
  </si>
  <si>
    <t>우리밀 밀가루</t>
    <phoneticPr fontId="19" type="noConversion"/>
  </si>
  <si>
    <t>380g</t>
    <phoneticPr fontId="19" type="noConversion"/>
  </si>
  <si>
    <t>무농약 국산밀 100</t>
    <phoneticPr fontId="19" type="noConversion"/>
  </si>
  <si>
    <t>무농약백밀가루</t>
    <phoneticPr fontId="19" type="noConversion"/>
  </si>
  <si>
    <t>부침가루</t>
    <phoneticPr fontId="19" type="noConversion"/>
  </si>
  <si>
    <t>[우리밀] 부침가루</t>
    <phoneticPr fontId="93" type="noConversion"/>
  </si>
  <si>
    <t>미국소맥분95/오뚜기</t>
    <phoneticPr fontId="19" type="noConversion"/>
  </si>
  <si>
    <t>쌀가루(국산)30%,우리밀(국산)50%,감자전분,정제염</t>
    <phoneticPr fontId="19" type="noConversion"/>
  </si>
  <si>
    <t>무농약밀(국산)87.2,무농약쌀가루(국산),옥수수분(국산),죽염(국산)</t>
    <phoneticPr fontId="19" type="noConversion"/>
  </si>
  <si>
    <t>무농약부침가루</t>
    <phoneticPr fontId="19" type="noConversion"/>
  </si>
  <si>
    <t>바삭고소한튀김가루</t>
    <phoneticPr fontId="19" type="noConversion"/>
  </si>
  <si>
    <t>우리밀92%,감자전분,정제염,찹쌀가루,옥수수가루,양파가루</t>
    <phoneticPr fontId="19" type="noConversion"/>
  </si>
  <si>
    <t>우리밀 부침가루</t>
    <phoneticPr fontId="19" type="noConversion"/>
  </si>
  <si>
    <t>450g</t>
    <phoneticPr fontId="19" type="noConversion"/>
  </si>
  <si>
    <t>빵가루</t>
    <phoneticPr fontId="19" type="noConversion"/>
  </si>
  <si>
    <t>[우리밀]빵가루(습식)</t>
    <phoneticPr fontId="93" type="noConversion"/>
  </si>
  <si>
    <t>미국소맥분94.9/삼립식품</t>
    <phoneticPr fontId="19" type="noConversion"/>
  </si>
  <si>
    <t>1</t>
    <phoneticPr fontId="19" type="noConversion"/>
  </si>
  <si>
    <t>무농약밀(국산)93.1,천연버터(국산),유기설탕,생이스트(국산)</t>
    <phoneticPr fontId="19" type="noConversion"/>
  </si>
  <si>
    <t>무농약밀습식빵가루</t>
    <phoneticPr fontId="19" type="noConversion"/>
  </si>
  <si>
    <t>쌀가루</t>
    <phoneticPr fontId="19" type="noConversion"/>
  </si>
  <si>
    <t>국내산쌀100</t>
    <phoneticPr fontId="19" type="noConversion"/>
  </si>
  <si>
    <t>국산멥쌀100/기린농협</t>
    <phoneticPr fontId="19" type="noConversion"/>
  </si>
  <si>
    <t>국내산찹쌀100</t>
    <phoneticPr fontId="19" type="noConversion"/>
  </si>
  <si>
    <t>찹쌀가루</t>
    <phoneticPr fontId="19" type="noConversion"/>
  </si>
  <si>
    <t>[국내산]찹쌀가루</t>
    <phoneticPr fontId="93" type="noConversion"/>
  </si>
  <si>
    <t>국산100/기린농협</t>
    <phoneticPr fontId="19" type="noConversion"/>
  </si>
  <si>
    <t>국산찹쌀100/함양농협</t>
    <phoneticPr fontId="19" type="noConversion"/>
  </si>
  <si>
    <t>국내산찹쌀99%,식염</t>
    <phoneticPr fontId="19" type="noConversion"/>
  </si>
  <si>
    <t>찹쌀가루(건식)</t>
    <phoneticPr fontId="19" type="noConversion"/>
  </si>
  <si>
    <t>국내산찹쌀100%</t>
    <phoneticPr fontId="19" type="noConversion"/>
  </si>
  <si>
    <t>바른선 찹쌀가루,지퍼백,국내산,실온</t>
    <phoneticPr fontId="19" type="noConversion"/>
  </si>
  <si>
    <t>치킨파우더(무MSG)</t>
    <phoneticPr fontId="19" type="noConversion"/>
  </si>
  <si>
    <t>미국소맥분72.2/오뚜기</t>
    <phoneticPr fontId="19" type="noConversion"/>
  </si>
  <si>
    <t>치킨튀김가루</t>
    <phoneticPr fontId="19" type="noConversion"/>
  </si>
  <si>
    <t>튀김가루</t>
    <phoneticPr fontId="19" type="noConversion"/>
  </si>
  <si>
    <t>[우리밀] 튀김가루</t>
    <phoneticPr fontId="93" type="noConversion"/>
  </si>
  <si>
    <t>미국소맥분80.8/오뚜기</t>
    <phoneticPr fontId="19" type="noConversion"/>
  </si>
  <si>
    <t>쌀가루(국산)30%,우리밀(국산)40%,옥수수전분,정제염</t>
    <phoneticPr fontId="19" type="noConversion"/>
  </si>
  <si>
    <t>무농약밀가루(국산)91%,무농약쌀가루(국산),유기설탕,죽염(국산)</t>
    <phoneticPr fontId="19" type="noConversion"/>
  </si>
  <si>
    <t>무농약튀김가루</t>
    <phoneticPr fontId="19" type="noConversion"/>
  </si>
  <si>
    <t>우리밀91.65,옥수수가루,감자전분,정제염,양파가루</t>
    <phoneticPr fontId="19" type="noConversion"/>
  </si>
  <si>
    <t>우리밀 튀김가루</t>
    <phoneticPr fontId="19" type="noConversion"/>
  </si>
  <si>
    <t>유기농 밀가루(밀:키르키즈스탄산), 유기농 옥수수가루, 정제염, 양파즙분말,  콩단백발효물(대두), 효모액기스, 클로렐라원말 0.01%,비타민B2 0.003%</t>
    <phoneticPr fontId="19" type="noConversion"/>
  </si>
  <si>
    <t>핫케익가루</t>
    <phoneticPr fontId="19" type="noConversion"/>
  </si>
  <si>
    <t>[우리밀]핫케이크가루</t>
    <phoneticPr fontId="93" type="noConversion"/>
  </si>
  <si>
    <t>미국소맥분65.6/오뚜기</t>
    <phoneticPr fontId="19" type="noConversion"/>
  </si>
  <si>
    <t>곡류(과자)</t>
    <phoneticPr fontId="19" type="noConversion"/>
  </si>
  <si>
    <t>냉동과자</t>
    <phoneticPr fontId="19" type="noConversion"/>
  </si>
  <si>
    <t>가당팥앙금50.83(적두:중국,강낭콩:미얀마),만예가믹스23.78,전란14.27,미국호두8.03</t>
    <phoneticPr fontId="19" type="noConversion"/>
  </si>
  <si>
    <t>팥앙금쌀호두과자</t>
    <phoneticPr fontId="19" type="noConversion"/>
  </si>
  <si>
    <t>쌀(국내산)20,백앙금,벌꿀</t>
    <phoneticPr fontId="19" type="noConversion"/>
  </si>
  <si>
    <t>라이스밤만주</t>
    <phoneticPr fontId="19" type="noConversion"/>
  </si>
  <si>
    <t>쌀(국내산)27,백앙금,자색고구마,벌꿀</t>
    <phoneticPr fontId="19" type="noConversion"/>
  </si>
  <si>
    <t>라이스고구마만주</t>
    <phoneticPr fontId="19" type="noConversion"/>
  </si>
  <si>
    <t>우리밀아이스호두과자</t>
    <phoneticPr fontId="19" type="noConversion"/>
  </si>
  <si>
    <t>명인 꿀약과</t>
    <phoneticPr fontId="19" type="noConversion"/>
  </si>
  <si>
    <t>약과</t>
    <phoneticPr fontId="19" type="noConversion"/>
  </si>
  <si>
    <t>완제품/찹쌀(국산)5%,소맥분(밀,국산)75%,맥아엿,유기농대두유</t>
    <phoneticPr fontId="19" type="noConversion"/>
  </si>
  <si>
    <t>26g</t>
    <phoneticPr fontId="93" type="noConversion"/>
  </si>
  <si>
    <t>[우리밀]국화약과</t>
    <phoneticPr fontId="93" type="noConversion"/>
  </si>
  <si>
    <t>우리밀36.2%,설탕,계피,옥배유,물엿,이스트</t>
    <phoneticPr fontId="19" type="noConversion"/>
  </si>
  <si>
    <t>우리밀 국화약과26g</t>
    <phoneticPr fontId="19" type="noConversion"/>
  </si>
  <si>
    <t>(35g*40ea)</t>
    <phoneticPr fontId="19" type="noConversion"/>
  </si>
  <si>
    <t>유과</t>
    <phoneticPr fontId="19" type="noConversion"/>
  </si>
  <si>
    <t>완제품/찹쌀(국산)70%,맥아엿15%,쌀튀밥(국산)10%,유기농대두유4%</t>
    <phoneticPr fontId="19" type="noConversion"/>
  </si>
  <si>
    <t>8g</t>
    <phoneticPr fontId="93" type="noConversion"/>
  </si>
  <si>
    <t>[우리밀]찹쌀조청유과</t>
    <phoneticPr fontId="93" type="noConversion"/>
  </si>
  <si>
    <t>완제품/찹쌀(국산)70%,맥아엿15%,쌀튀밥(국산)8%,백년초분말(국산)2%유기농대두유</t>
    <phoneticPr fontId="19" type="noConversion"/>
  </si>
  <si>
    <t>[우리밀]백년초찹쌀유과</t>
    <phoneticPr fontId="93" type="noConversion"/>
  </si>
  <si>
    <t>140g</t>
    <phoneticPr fontId="19" type="noConversion"/>
  </si>
  <si>
    <t>(7g*20개)</t>
    <phoneticPr fontId="19" type="noConversion"/>
  </si>
  <si>
    <t>쿠키</t>
    <phoneticPr fontId="19" type="noConversion"/>
  </si>
  <si>
    <t>고구마61,나이스볼(백미)</t>
    <phoneticPr fontId="19" type="noConversion"/>
  </si>
  <si>
    <t>고구마라이스볼칩스</t>
    <phoneticPr fontId="19" type="noConversion"/>
  </si>
  <si>
    <t>단호박61,나이스볼(백미)</t>
    <phoneticPr fontId="19" type="noConversion"/>
  </si>
  <si>
    <t>단호박라이스볼칩스</t>
    <phoneticPr fontId="19" type="noConversion"/>
  </si>
  <si>
    <t>14g</t>
    <phoneticPr fontId="19" type="noConversion"/>
  </si>
  <si>
    <t>(7g*2ea)</t>
    <phoneticPr fontId="19" type="noConversion"/>
  </si>
  <si>
    <t>밀41,초코칩</t>
    <phoneticPr fontId="19" type="noConversion"/>
  </si>
  <si>
    <t>수제초코칩쿠키,20g</t>
    <phoneticPr fontId="19" type="noConversion"/>
  </si>
  <si>
    <t>밀42,코코넛</t>
    <phoneticPr fontId="19" type="noConversion"/>
  </si>
  <si>
    <t>수제코코넛쿠키,20g</t>
    <phoneticPr fontId="19" type="noConversion"/>
  </si>
  <si>
    <t>아마존눈물에나온천상의식품칼슘,비타민C풍부</t>
    <phoneticPr fontId="19" type="noConversion"/>
  </si>
  <si>
    <t>1.2KG</t>
    <phoneticPr fontId="19" type="noConversion"/>
  </si>
  <si>
    <t>섬유질가득카사바칩</t>
    <phoneticPr fontId="19" type="noConversion"/>
  </si>
  <si>
    <t>오트밀6,코코아,초코렛</t>
    <phoneticPr fontId="19" type="noConversion"/>
  </si>
  <si>
    <t>수제오트밀쿠키,20g</t>
    <phoneticPr fontId="19" type="noConversion"/>
  </si>
  <si>
    <t>완제품/우리밀23%,쌀(국산)12%,버터,땅콩,계란(무항생제),칼슘</t>
    <phoneticPr fontId="19" type="noConversion"/>
  </si>
  <si>
    <t>25g</t>
    <phoneticPr fontId="93" type="noConversion"/>
  </si>
  <si>
    <t>[우리쌀]흑미쿠키</t>
    <phoneticPr fontId="93" type="noConversion"/>
  </si>
  <si>
    <t>완제품/우리밀23%,쌀(국산)12%,버터,코코넛,계란(무항생제),칼슘</t>
    <phoneticPr fontId="19" type="noConversion"/>
  </si>
  <si>
    <t>[우리쌀]코코넛쿠키</t>
    <phoneticPr fontId="93" type="noConversion"/>
  </si>
  <si>
    <t>완제품/우리밀40.7%,버터25.6%,계란(무항생제)</t>
    <phoneticPr fontId="19" type="noConversion"/>
  </si>
  <si>
    <t>[우리밀]땅콩쵸코칩쿠키</t>
    <phoneticPr fontId="93" type="noConversion"/>
  </si>
  <si>
    <t>완제품/우리밀41.7%,버터(우유)25.6%,계란(무항생제)</t>
    <phoneticPr fontId="19" type="noConversion"/>
  </si>
  <si>
    <t>[우리밀]칼슘쵸코칩쿠키</t>
    <phoneticPr fontId="93" type="noConversion"/>
  </si>
  <si>
    <t>완제품/우리밀9.1%,초코렛12.8%,초코칩,설탕,계란,생크림,연유</t>
    <phoneticPr fontId="19" type="noConversion"/>
  </si>
  <si>
    <t>[우리밀]초코브라우니</t>
    <phoneticPr fontId="93" type="noConversion"/>
  </si>
  <si>
    <t>우리밀(국산)37.94%, 계란(국산)16.51%, 초코칩4.23%, 코코아분말</t>
    <phoneticPr fontId="19" type="noConversion"/>
  </si>
  <si>
    <t>우리밀(국산)41.14%, 크렌베리6.17%, 게란 4.11%</t>
    <phoneticPr fontId="19" type="noConversion"/>
  </si>
  <si>
    <t>우리밀땅콩초코쿠키,25g</t>
    <phoneticPr fontId="19" type="noConversion"/>
  </si>
  <si>
    <t>우리밀통밀가루41.34,버터, 현미유, 설탕</t>
    <phoneticPr fontId="19" type="noConversion"/>
  </si>
  <si>
    <t>우리밀초코칩쿠키,20g</t>
    <phoneticPr fontId="19" type="noConversion"/>
  </si>
  <si>
    <t>완제품</t>
    <phoneticPr fontId="19" type="noConversion"/>
  </si>
  <si>
    <t>코코넛팬시8.93,바닐라엣센스2.67</t>
    <phoneticPr fontId="19" type="noConversion"/>
  </si>
  <si>
    <t>수제바닐라코코넛쿠키,30g</t>
    <phoneticPr fontId="19" type="noConversion"/>
  </si>
  <si>
    <t>코코아1.5,아몬드,초코렛</t>
    <phoneticPr fontId="19" type="noConversion"/>
  </si>
  <si>
    <t>수제아몬드쿠키,20g</t>
    <phoneticPr fontId="19" type="noConversion"/>
  </si>
  <si>
    <t>코코아분말2.67,슬라이스아몬드11.89</t>
    <phoneticPr fontId="19" type="noConversion"/>
  </si>
  <si>
    <t>수제코코아아몬드쿠키,30g</t>
    <phoneticPr fontId="19" type="noConversion"/>
  </si>
  <si>
    <t>밤쿠키</t>
    <phoneticPr fontId="19" type="noConversion"/>
  </si>
  <si>
    <t>딸기 쿠키</t>
    <phoneticPr fontId="19" type="noConversion"/>
  </si>
  <si>
    <t>국내산(현미,옥수수,검정콩,검정깨,검정찹쌀,완두,녹두,쥐눈이콩,쌀보리,팥,메밀,찰보리,차조,백미,율무,찹쌀,수수,강낭콩,매흑미,참깨,기장),크림치즈 외/ 개미식품</t>
    <phoneticPr fontId="19" type="noConversion"/>
  </si>
  <si>
    <t>곡물그대로21(10g)</t>
    <phoneticPr fontId="19" type="noConversion"/>
  </si>
  <si>
    <t>H</t>
    <phoneticPr fontId="19" type="noConversion"/>
  </si>
  <si>
    <t>곡류(기타)</t>
    <phoneticPr fontId="19" type="noConversion"/>
  </si>
  <si>
    <t>누룽지</t>
    <phoneticPr fontId="19" type="noConversion"/>
  </si>
  <si>
    <t>쌀(국내산,100%)</t>
    <phoneticPr fontId="19" type="noConversion"/>
  </si>
  <si>
    <t>[우리쌀]탕수누룽지(사각/6g)</t>
    <phoneticPr fontId="93" type="noConversion"/>
  </si>
  <si>
    <t>찰바</t>
    <phoneticPr fontId="19" type="noConversion"/>
  </si>
  <si>
    <t>피자찰바</t>
    <phoneticPr fontId="19" type="noConversion"/>
  </si>
  <si>
    <t>불갈비 찰바</t>
    <phoneticPr fontId="19" type="noConversion"/>
  </si>
  <si>
    <t>카레치즈 찰바</t>
    <phoneticPr fontId="19" type="noConversion"/>
  </si>
  <si>
    <t>고구마 찰바</t>
    <phoneticPr fontId="19" type="noConversion"/>
  </si>
  <si>
    <t>단호박 찰바</t>
    <phoneticPr fontId="19" type="noConversion"/>
  </si>
  <si>
    <t>곡류(차)</t>
    <phoneticPr fontId="19" type="noConversion"/>
  </si>
  <si>
    <t>보리차</t>
    <phoneticPr fontId="19" type="noConversion"/>
  </si>
  <si>
    <t>곡류(냉동)</t>
    <phoneticPr fontId="19" type="noConversion"/>
  </si>
  <si>
    <t>꽃빵</t>
    <phoneticPr fontId="19" type="noConversion"/>
  </si>
  <si>
    <t>무농약통밀(국산)86.91,현미유(국산), 정제염(국산)</t>
    <phoneticPr fontId="19" type="noConversion"/>
  </si>
  <si>
    <t>우리밀통밀꽃빵</t>
    <phoneticPr fontId="19" type="noConversion"/>
  </si>
  <si>
    <t>밀55,건조야채</t>
    <phoneticPr fontId="19" type="noConversion"/>
  </si>
  <si>
    <t>장미야채꽃빵, 30g</t>
    <phoneticPr fontId="19" type="noConversion"/>
  </si>
  <si>
    <t>밀55,백련초5</t>
    <phoneticPr fontId="19" type="noConversion"/>
  </si>
  <si>
    <t>장미백련초꽃빵, 30g</t>
    <phoneticPr fontId="19" type="noConversion"/>
  </si>
  <si>
    <t>밀가루(우리밀통밀가루)97.5%</t>
    <phoneticPr fontId="19" type="noConversion"/>
  </si>
  <si>
    <t>[우리밀]통밀꽃빵 30g*34개</t>
    <phoneticPr fontId="93" type="noConversion"/>
  </si>
  <si>
    <t>꽃빵,30g</t>
    <phoneticPr fontId="19" type="noConversion"/>
  </si>
  <si>
    <t>치즈꽃빵,30g</t>
    <phoneticPr fontId="19" type="noConversion"/>
  </si>
  <si>
    <t>우리밀82.76%,당근,양파,,피망(이상국내산),정백당</t>
    <phoneticPr fontId="19" type="noConversion"/>
  </si>
  <si>
    <t>[우리밀]야채꽃빵 30g*34개</t>
    <phoneticPr fontId="93" type="noConversion"/>
  </si>
  <si>
    <t>30g</t>
    <phoneticPr fontId="19" type="noConversion"/>
  </si>
  <si>
    <t>무농약밀(국산)73.54,야채(국산)15,현미유,젖산칼슘2.25</t>
    <phoneticPr fontId="19" type="noConversion"/>
  </si>
  <si>
    <t>무농약밀 야채꽃빵</t>
    <phoneticPr fontId="19" type="noConversion"/>
  </si>
  <si>
    <t>도우넛</t>
    <phoneticPr fontId="19" type="noConversion"/>
  </si>
  <si>
    <t>대두16(국산),대두식이섬유14(국산)</t>
    <phoneticPr fontId="19" type="noConversion"/>
  </si>
  <si>
    <t>우리콩도너츠,30g</t>
    <phoneticPr fontId="19" type="noConversion"/>
  </si>
  <si>
    <t>사옹원</t>
    <phoneticPr fontId="19" type="noConversion"/>
  </si>
  <si>
    <t>완제품/프리믹스48%(우리밀,버터,계란,정제염,정백당,우유,탈지분유)</t>
    <phoneticPr fontId="19" type="noConversion"/>
  </si>
  <si>
    <t>40g</t>
    <phoneticPr fontId="93" type="noConversion"/>
  </si>
  <si>
    <t>[우리밀]딸기맛도넛</t>
    <phoneticPr fontId="93" type="noConversion"/>
  </si>
  <si>
    <t>[우리밀]메론맛도넛</t>
    <phoneticPr fontId="93" type="noConversion"/>
  </si>
  <si>
    <t>[우리밀]바바리안도넛</t>
    <phoneticPr fontId="93" type="noConversion"/>
  </si>
  <si>
    <t>[우리밀]초코맛링도넛</t>
    <phoneticPr fontId="93" type="noConversion"/>
  </si>
  <si>
    <t>[우리밀]화이트맛링도넛</t>
    <phoneticPr fontId="93" type="noConversion"/>
  </si>
  <si>
    <t>우리밀우리찹쌀도넛믹스 49.5%, 고구마앙금24.75%(고구마/국산 89.8%)</t>
    <phoneticPr fontId="19" type="noConversion"/>
  </si>
  <si>
    <t>우리밀우리찹쌀도넛믹스 49.5%, 팥앙금24.75%(팥/국산 89.8%)</t>
    <phoneticPr fontId="19" type="noConversion"/>
  </si>
  <si>
    <t>곡류(냉동)</t>
    <phoneticPr fontId="93" type="noConversion"/>
  </si>
  <si>
    <t>찹쌀(국내산)62,타피오카,팥앙금</t>
    <phoneticPr fontId="19" type="noConversion"/>
  </si>
  <si>
    <t>참찹쌀도넛츠,30g</t>
    <phoneticPr fontId="19" type="noConversion"/>
  </si>
  <si>
    <t>생지</t>
    <phoneticPr fontId="19" type="noConversion"/>
  </si>
  <si>
    <t>찹쌀도넛믹스52,팥앙금34</t>
    <phoneticPr fontId="19" type="noConversion"/>
  </si>
  <si>
    <t>참찹쌀도넛츠,50g</t>
    <phoneticPr fontId="19" type="noConversion"/>
  </si>
  <si>
    <t>빵류</t>
    <phoneticPr fontId="19" type="noConversion"/>
  </si>
  <si>
    <t>계란(국산),소맥분(밀),코코아분말 7.97%(싱가포르산)</t>
    <phoneticPr fontId="19" type="noConversion"/>
  </si>
  <si>
    <t>쵸코 브라우니,(25g*10개)</t>
    <phoneticPr fontId="19" type="noConversion"/>
  </si>
  <si>
    <t>카스타드36%,식물성크림36% / 샤니</t>
    <phoneticPr fontId="19" type="noConversion"/>
  </si>
  <si>
    <t>160g</t>
    <phoneticPr fontId="19" type="noConversion"/>
  </si>
  <si>
    <t>화이트슈,(20g*8개)</t>
    <phoneticPr fontId="19" type="noConversion"/>
  </si>
  <si>
    <t>찰보리브라우니 쌀가루,찰보리</t>
    <phoneticPr fontId="19" type="noConversion"/>
  </si>
  <si>
    <t>찰보리브라우니25g</t>
    <phoneticPr fontId="19" type="noConversion"/>
  </si>
  <si>
    <t>찰보리구운도넛 쌀가루,찰보리</t>
    <phoneticPr fontId="19" type="noConversion"/>
  </si>
  <si>
    <t>찰보리구운도넛12g</t>
    <phoneticPr fontId="19" type="noConversion"/>
  </si>
  <si>
    <t>찰보리 초코구운도넛 쌀가루,찰보리</t>
    <phoneticPr fontId="19" type="noConversion"/>
  </si>
  <si>
    <t>찰보리 초코구운도넛15g</t>
    <phoneticPr fontId="19" type="noConversion"/>
  </si>
  <si>
    <t>옥수수알</t>
    <phoneticPr fontId="19" type="noConversion"/>
  </si>
  <si>
    <t>옥수수(국산/고창)100%</t>
    <phoneticPr fontId="19" type="noConversion"/>
  </si>
  <si>
    <t>황토배기옥수수알</t>
    <phoneticPr fontId="19" type="noConversion"/>
  </si>
  <si>
    <t>무농약 초당옥수수</t>
    <phoneticPr fontId="19" type="noConversion"/>
  </si>
  <si>
    <t>친환경 옥수수(알)</t>
    <phoneticPr fontId="19" type="noConversion"/>
  </si>
  <si>
    <t>초당옥수수</t>
    <phoneticPr fontId="19" type="noConversion"/>
  </si>
  <si>
    <t>옥수수(알)</t>
    <phoneticPr fontId="19" type="noConversion"/>
  </si>
  <si>
    <t>소맥분,마가린,백설탕,계란(국산)</t>
    <phoneticPr fontId="19" type="noConversion"/>
  </si>
  <si>
    <t>정통와플미니,(30g*20개)</t>
    <phoneticPr fontId="19" type="noConversion"/>
  </si>
  <si>
    <t>와플</t>
    <phoneticPr fontId="19" type="noConversion"/>
  </si>
  <si>
    <t>소맥분(미국산)계란(국내산)</t>
    <phoneticPr fontId="19" type="noConversion"/>
  </si>
  <si>
    <t>브렌치n와플30g</t>
    <phoneticPr fontId="19" type="noConversion"/>
  </si>
  <si>
    <t>곡류(빵)</t>
    <phoneticPr fontId="19" type="noConversion"/>
  </si>
  <si>
    <t>완두콩</t>
    <phoneticPr fontId="19" type="noConversion"/>
  </si>
  <si>
    <t>2012년산/새벽수확 즉시 급속동결후 가공</t>
    <phoneticPr fontId="19" type="noConversion"/>
  </si>
  <si>
    <t>완두콩(알)</t>
    <phoneticPr fontId="19" type="noConversion"/>
  </si>
  <si>
    <t>찐빵</t>
    <phoneticPr fontId="19" type="noConversion"/>
  </si>
  <si>
    <t>단호박찐빵,50g</t>
    <phoneticPr fontId="19" type="noConversion"/>
  </si>
  <si>
    <t>미국호주소맥분38국산팥28.5/한아름</t>
    <phoneticPr fontId="19" type="noConversion"/>
  </si>
  <si>
    <t>50g</t>
    <phoneticPr fontId="19" type="noConversion"/>
  </si>
  <si>
    <t>소맥분(호주,미국)48.9,국내단팥34.2,밤(공주)</t>
    <phoneticPr fontId="19" type="noConversion"/>
  </si>
  <si>
    <t>밤찐빵,50g</t>
    <phoneticPr fontId="19" type="noConversion"/>
  </si>
  <si>
    <t>소맥분(호주,미국)50.1,국내단팥35,오디(공주)</t>
    <phoneticPr fontId="19" type="noConversion"/>
  </si>
  <si>
    <t>오디찐빵,50g</t>
    <phoneticPr fontId="19" type="noConversion"/>
  </si>
  <si>
    <t>소맥분(호주,미국)51.3,국내단팥36</t>
    <phoneticPr fontId="19" type="noConversion"/>
  </si>
  <si>
    <t>찐빵,50g</t>
    <phoneticPr fontId="19" type="noConversion"/>
  </si>
  <si>
    <t>우리밀(국산) 40.4%, 팥(국산)28.8%, 흑미(국산)4.0%</t>
    <phoneticPr fontId="19" type="noConversion"/>
  </si>
  <si>
    <t>{냉동}우리밀 안흥 찐빵(흑미)(35g*20ea)</t>
    <phoneticPr fontId="19" type="noConversion"/>
  </si>
  <si>
    <t>우리밀(국산) 41.4%, 팥(국산)28.8%</t>
    <phoneticPr fontId="19" type="noConversion"/>
  </si>
  <si>
    <t>{냉동}우리밀 안흥 찐빵(35g*30ea)</t>
    <phoneticPr fontId="19" type="noConversion"/>
  </si>
  <si>
    <t>우리밀30,흑미쌀20,팥25</t>
    <phoneticPr fontId="19" type="noConversion"/>
  </si>
  <si>
    <t>우리밀흑미찐빵,50g</t>
    <phoneticPr fontId="19" type="noConversion"/>
  </si>
  <si>
    <t>우리밀40.4%국산팥28.8%국산쌀 4.0%</t>
    <phoneticPr fontId="19" type="noConversion"/>
  </si>
  <si>
    <t>{냉동}우리밀우리쌀찐빵(50g*20ea)</t>
    <phoneticPr fontId="19" type="noConversion"/>
  </si>
  <si>
    <t>우리밀45,백련초5,팥</t>
    <phoneticPr fontId="19" type="noConversion"/>
  </si>
  <si>
    <t>우리밀백련초찐빵,50g</t>
    <phoneticPr fontId="19" type="noConversion"/>
  </si>
  <si>
    <t>우리밀밀가루,12가지국내산속재료</t>
    <phoneticPr fontId="19" type="noConversion"/>
  </si>
  <si>
    <t>우리밀야채찐빵,30g</t>
    <phoneticPr fontId="19" type="noConversion"/>
  </si>
  <si>
    <t>우리밀야채찐빵,50g</t>
    <phoneticPr fontId="19" type="noConversion"/>
  </si>
  <si>
    <t>무농약밀(국산),국산단호박퓨레,국산통팥앙금46</t>
    <phoneticPr fontId="19" type="noConversion"/>
  </si>
  <si>
    <t>우리밀단호박찐빵,30g</t>
    <phoneticPr fontId="19" type="noConversion"/>
  </si>
  <si>
    <t>우리밀단호박찐빵,50g</t>
    <phoneticPr fontId="19" type="noConversion"/>
  </si>
  <si>
    <t>무농약밀(국산),국산통팥앙금46</t>
    <phoneticPr fontId="19" type="noConversion"/>
  </si>
  <si>
    <t>우리밀통팥찐빵,30g</t>
    <phoneticPr fontId="19" type="noConversion"/>
  </si>
  <si>
    <t>우리밀통팥찐빵,50g</t>
    <phoneticPr fontId="19" type="noConversion"/>
  </si>
  <si>
    <t>무농약밀(국산),국산흑미분,국산통팥앙금46</t>
    <phoneticPr fontId="19" type="noConversion"/>
  </si>
  <si>
    <t>우리밀흑미찐빵,30g</t>
    <phoneticPr fontId="19" type="noConversion"/>
  </si>
  <si>
    <t>우리밀밀가루,코코아분말2.4</t>
    <phoneticPr fontId="19" type="noConversion"/>
  </si>
  <si>
    <t>우리밀초코찐빵,50g</t>
    <phoneticPr fontId="19" type="noConversion"/>
  </si>
  <si>
    <t>우리밀밀가루,코코아분말2.5</t>
    <phoneticPr fontId="19" type="noConversion"/>
  </si>
  <si>
    <t>우리밀초코찐빵,30g</t>
    <phoneticPr fontId="19" type="noConversion"/>
  </si>
  <si>
    <t>찐빵믹스42%,통팥앙금35%,쌀가루20%</t>
    <phoneticPr fontId="19" type="noConversion"/>
  </si>
  <si>
    <t>소문난 우리쌀 찐빵,60g</t>
    <phoneticPr fontId="19" type="noConversion"/>
  </si>
  <si>
    <t>소문난 우리쌀 찐빵,100g</t>
    <phoneticPr fontId="19" type="noConversion"/>
  </si>
  <si>
    <t>피자</t>
    <phoneticPr fontId="19" type="noConversion"/>
  </si>
  <si>
    <t>국내산 돈육, 국내산 야채</t>
    <phoneticPr fontId="19" type="noConversion"/>
  </si>
  <si>
    <t>1판</t>
    <phoneticPr fontId="19" type="noConversion"/>
  </si>
  <si>
    <t>사각콤비네이션1400g</t>
    <phoneticPr fontId="19" type="noConversion"/>
  </si>
  <si>
    <t>자연치즈피자640g(출장용)</t>
    <phoneticPr fontId="19" type="noConversion"/>
  </si>
  <si>
    <t>우리밀23.64,임실치즈23.36</t>
    <phoneticPr fontId="19" type="noConversion"/>
  </si>
  <si>
    <t>우리밀무농약토마토무항생제돈육피자,60g</t>
    <phoneticPr fontId="19" type="noConversion"/>
  </si>
  <si>
    <t>무농약밀(국산)25.31,임실치즈20.66,국산고구마</t>
    <phoneticPr fontId="19" type="noConversion"/>
  </si>
  <si>
    <t>우리밀무농약토마토고구마피자,40g</t>
    <phoneticPr fontId="19" type="noConversion"/>
  </si>
  <si>
    <t>바른선 슈레드피자치즈,2.5kg,냉장</t>
  </si>
  <si>
    <t>신제품</t>
  </si>
  <si>
    <t>모짜렐라79.2%(미국산), 고다치즈14.85%(네덜란드산)체다치즈4.95%(미국산)</t>
  </si>
  <si>
    <t>바른선 하모니피자치즈(with 고다&amp;체다),2.5kg,냉장</t>
  </si>
  <si>
    <t>국산돈육67.8/롯데</t>
    <phoneticPr fontId="19" type="noConversion"/>
  </si>
  <si>
    <t>무농약밀(국산)32.82,무항생제돈육(국산)32.82,계란, 현미유</t>
    <phoneticPr fontId="19" type="noConversion"/>
  </si>
  <si>
    <t>우리밀 핫도그,50g</t>
    <phoneticPr fontId="19" type="noConversion"/>
  </si>
  <si>
    <t>무농약밀(국산)32.82,무항생제돈육(국산)32.82,계란, 현미유,국산생야채</t>
    <phoneticPr fontId="19" type="noConversion"/>
  </si>
  <si>
    <t>우리밀야채핫도그,30g</t>
    <phoneticPr fontId="19" type="noConversion"/>
  </si>
  <si>
    <t>국산돈육소시지32.8</t>
    <phoneticPr fontId="19" type="noConversion"/>
  </si>
  <si>
    <t>우리밀야채핫도그,50g</t>
    <phoneticPr fontId="19" type="noConversion"/>
  </si>
  <si>
    <t>무농약밀(국산)32.82,무항생제돈육(국산)32.82,계란(국산), 현미유</t>
    <phoneticPr fontId="19" type="noConversion"/>
  </si>
  <si>
    <t>우리밀핫도그,30g</t>
    <phoneticPr fontId="19" type="noConversion"/>
  </si>
  <si>
    <t>소시지40.1%(국산돼지고기48.27%.국산닭고기24.75%), 우리밀 파우다 47.7%(국산우리밀73.45%)</t>
    <phoneticPr fontId="19" type="noConversion"/>
  </si>
  <si>
    <t>{냉동}우리밀미니핫도그(30g*20ea)</t>
    <phoneticPr fontId="19" type="noConversion"/>
  </si>
  <si>
    <t>핫도그</t>
    <phoneticPr fontId="19" type="noConversion"/>
  </si>
  <si>
    <t>소시지43.2,핫도그가루48.2,대두유,난백</t>
    <phoneticPr fontId="19" type="noConversion"/>
  </si>
  <si>
    <t>천일핫도그</t>
    <phoneticPr fontId="19" type="noConversion"/>
  </si>
  <si>
    <t>소시지44.4,핫도그가루44.1,멀티그레인토핑p3.74</t>
    <phoneticPr fontId="19" type="noConversion"/>
  </si>
  <si>
    <t>영양잡곡핫도그</t>
    <phoneticPr fontId="19" type="noConversion"/>
  </si>
  <si>
    <t>소시지47.1%(국산돼지고기48.27%.국산닭고기24.75%), 우리밀 파우다 41.6%(국산우리밀73.45%)</t>
    <phoneticPr fontId="19" type="noConversion"/>
  </si>
  <si>
    <t>{냉동}우리밀핫도그(50g*10ea)</t>
    <phoneticPr fontId="19" type="noConversion"/>
  </si>
  <si>
    <t>소시지돈육(국내산)66,계육,단호박가루</t>
    <phoneticPr fontId="19" type="noConversion"/>
  </si>
  <si>
    <t>단호박핫도그,50g</t>
    <phoneticPr fontId="19" type="noConversion"/>
  </si>
  <si>
    <t>수입밀43.63국산소시지/한아름</t>
    <phoneticPr fontId="19" type="noConversion"/>
  </si>
  <si>
    <t>30g,오곡핫도그</t>
    <phoneticPr fontId="19" type="noConversion"/>
  </si>
  <si>
    <t>50g,오곡핫도그</t>
    <phoneticPr fontId="19" type="noConversion"/>
  </si>
  <si>
    <t>후랑크(국내산)29.89%</t>
    <phoneticPr fontId="19" type="noConversion"/>
  </si>
  <si>
    <t>500G</t>
    <phoneticPr fontId="19" type="noConversion"/>
  </si>
  <si>
    <t>핫도그50g</t>
    <phoneticPr fontId="19" type="noConversion"/>
  </si>
  <si>
    <t>무항생제돈육35.48,무농약밀(국산),유기설탕,유정란(국산)</t>
    <phoneticPr fontId="19" type="noConversion"/>
  </si>
  <si>
    <t>한입핫도그 20g</t>
    <phoneticPr fontId="19" type="noConversion"/>
  </si>
  <si>
    <t>밀(호주,미국산)50.7%</t>
    <phoneticPr fontId="19" type="noConversion"/>
  </si>
  <si>
    <t>찰보리핫도그50g</t>
    <phoneticPr fontId="19" type="noConversion"/>
  </si>
  <si>
    <t>호떡</t>
    <phoneticPr fontId="19" type="noConversion"/>
  </si>
  <si>
    <t>우리밀(국산 42.6%) 찹쌀가루(국산 6.5%)</t>
    <phoneticPr fontId="19" type="noConversion"/>
  </si>
  <si>
    <t>우리밀(국산)41.0%, 흑미(국산) 15.1%, 찹쌀가루(국산) 7.7%</t>
    <phoneticPr fontId="19" type="noConversion"/>
  </si>
  <si>
    <t>호떡</t>
    <phoneticPr fontId="93" type="noConversion"/>
  </si>
  <si>
    <t>타피오카27,옥수수전분17.알파미분,코코넛,흑임자</t>
    <phoneticPr fontId="19" type="noConversion"/>
  </si>
  <si>
    <t>참깨찰호떡,30g</t>
    <phoneticPr fontId="19" type="noConversion"/>
  </si>
  <si>
    <t>35g,반제</t>
    <phoneticPr fontId="19" type="noConversion"/>
  </si>
  <si>
    <t>참깨찰호떡,50g</t>
    <phoneticPr fontId="19" type="noConversion"/>
  </si>
  <si>
    <t>반제</t>
    <phoneticPr fontId="19" type="noConversion"/>
  </si>
  <si>
    <t>쌀(국내산)67%[쌀93.5%,찹쌀6.5%],호떡소(황설탕,중력분,땅콩,참깨,계피,해바라기씨)31% 외/굿네이쳐푸드</t>
    <phoneticPr fontId="19" type="noConversion"/>
  </si>
  <si>
    <t>1.05kg</t>
    <phoneticPr fontId="19" type="noConversion"/>
  </si>
  <si>
    <t>쌀호떡(35g)</t>
    <phoneticPr fontId="19" type="noConversion"/>
  </si>
  <si>
    <t>쌀(국내산)67%[쌀93.5%,찹쌀6.5%],호떡소(황설탕,중력분,땅콩,참깨,계피,해바라기씨)31% 외/ 굿네이쳐푸드</t>
    <phoneticPr fontId="19" type="noConversion"/>
  </si>
  <si>
    <t>쌀호떡(50g)</t>
    <phoneticPr fontId="19" type="noConversion"/>
  </si>
  <si>
    <t>우리밀가루(국내산)39.4%,클로렐라원말(국내산)2.8%외/ 안흥식품</t>
    <phoneticPr fontId="19" type="noConversion"/>
  </si>
  <si>
    <t>우리밀클로렐라찰깨호떡(35g)</t>
    <phoneticPr fontId="19" type="noConversion"/>
  </si>
  <si>
    <t>우리밀클로렐라찰깨호떡(50g)</t>
    <phoneticPr fontId="19" type="noConversion"/>
  </si>
  <si>
    <t>곡류(냉장)</t>
    <phoneticPr fontId="19" type="noConversion"/>
  </si>
  <si>
    <t>우리밀(국내산100%)27%,무농약흑미찹쌀(국산)25%,무농약쌀(국산)2%,통팥앙금(국산)25%,칼슘2%</t>
    <phoneticPr fontId="19" type="noConversion"/>
  </si>
  <si>
    <t>30g</t>
    <phoneticPr fontId="93" type="noConversion"/>
  </si>
  <si>
    <t>[무농약]흑미찹쌀칼슘찐빵</t>
    <phoneticPr fontId="93" type="noConversion"/>
  </si>
  <si>
    <t>50g</t>
    <phoneticPr fontId="93" type="noConversion"/>
  </si>
  <si>
    <t>우리밀44%,통팥앙금(국산)35%</t>
    <phoneticPr fontId="19" type="noConversion"/>
  </si>
  <si>
    <t>[우리밀]통팥칼슘찐빵</t>
    <phoneticPr fontId="93" type="noConversion"/>
  </si>
  <si>
    <t>우리밀54%,통팥앙금(국산)35%,우유밀,생이스트,단호박가루(국내산)</t>
    <phoneticPr fontId="19" type="noConversion"/>
  </si>
  <si>
    <t>[우리밀]단호박칼슘찐빵</t>
    <phoneticPr fontId="93" type="noConversion"/>
  </si>
  <si>
    <t>우리밀47.7%,소시지[돼지/닭고기(국내산)]40.1%</t>
    <phoneticPr fontId="19" type="noConversion"/>
  </si>
  <si>
    <t>[우리밀]핫도그</t>
    <phoneticPr fontId="93" type="noConversion"/>
  </si>
  <si>
    <t>곡류(떡)</t>
    <phoneticPr fontId="19" type="noConversion"/>
  </si>
  <si>
    <t>가래떡</t>
    <phoneticPr fontId="93" type="noConversion"/>
  </si>
  <si>
    <t>쌀99</t>
    <phoneticPr fontId="19" type="noConversion"/>
  </si>
  <si>
    <t>참가래떡</t>
    <phoneticPr fontId="19" type="noConversion"/>
  </si>
  <si>
    <t>가래떡</t>
    <phoneticPr fontId="19" type="noConversion"/>
  </si>
  <si>
    <t>무농약멥쌀(국산)99,천일염</t>
    <phoneticPr fontId="19" type="noConversion"/>
  </si>
  <si>
    <t>무농약가래떡</t>
    <phoneticPr fontId="19" type="noConversion"/>
  </si>
  <si>
    <t>냉동떡</t>
    <phoneticPr fontId="19" type="noConversion"/>
  </si>
  <si>
    <t>우리쌀(국산) 68%, 고구마앙금30%(모짜렐라치즈10%,고구마(국산)87%설탕)</t>
    <phoneticPr fontId="19" type="noConversion"/>
  </si>
  <si>
    <t>고구마아이스경단,20g</t>
    <phoneticPr fontId="19" type="noConversion"/>
  </si>
  <si>
    <t>생크림아이스경단,20g</t>
    <phoneticPr fontId="19" type="noConversion"/>
  </si>
  <si>
    <t>딸기요구르트아이스경단,20g</t>
    <phoneticPr fontId="19" type="noConversion"/>
  </si>
  <si>
    <t>국내산찹쌀27.2%,국내산멥쌀가루,찰전분18.7%(수입),팥앙금16.6%(팥39.9%중국),설탕10.2%,콩가루등</t>
    <phoneticPr fontId="19" type="noConversion"/>
  </si>
  <si>
    <t>콩쑥떡/냉동</t>
    <phoneticPr fontId="19" type="noConversion"/>
  </si>
  <si>
    <t>떡</t>
    <phoneticPr fontId="19" type="noConversion"/>
  </si>
  <si>
    <t>국산쌀985,정제염2%</t>
    <phoneticPr fontId="19" type="noConversion"/>
  </si>
  <si>
    <t>우리쌀 꼬치떡40g</t>
    <phoneticPr fontId="19" type="noConversion"/>
  </si>
  <si>
    <t>감자전분70%(중국산),타피오카전분30%(태국산)</t>
    <phoneticPr fontId="19" type="noConversion"/>
  </si>
  <si>
    <t>검은깨 감자옹심이</t>
    <phoneticPr fontId="19" type="noConversion"/>
  </si>
  <si>
    <t>국내산찹쌀10%,찰전분,백옥앙금,설탕15%,국내산흑미찹쌀가루8%,코코넛가루,딸기레진,바나나레진,블루베리레진,쑥분말,녹차분말,호박분말등</t>
    <phoneticPr fontId="19" type="noConversion"/>
  </si>
  <si>
    <t>과일경단20g</t>
    <phoneticPr fontId="19" type="noConversion"/>
  </si>
  <si>
    <t>무농약쌀(국산)87.2,참깨(국산)5,천일염,유기설탕</t>
    <phoneticPr fontId="19" type="noConversion"/>
  </si>
  <si>
    <t>무농약삼색꿀떡</t>
    <phoneticPr fontId="19" type="noConversion"/>
  </si>
  <si>
    <t>우리쌀 떡국떡 3無</t>
    <phoneticPr fontId="19" type="noConversion"/>
  </si>
  <si>
    <t>떡국떡</t>
    <phoneticPr fontId="19" type="noConversion"/>
  </si>
  <si>
    <t>무농약우리쌀(국내산)</t>
    <phoneticPr fontId="19" type="noConversion"/>
  </si>
  <si>
    <t>1KG</t>
    <phoneticPr fontId="19" type="noConversion"/>
  </si>
  <si>
    <t>쌀떡국떡</t>
    <phoneticPr fontId="19" type="noConversion"/>
  </si>
  <si>
    <t>참쌀떡국떡</t>
    <phoneticPr fontId="19" type="noConversion"/>
  </si>
  <si>
    <t>무농약 떡국떡</t>
    <phoneticPr fontId="19" type="noConversion"/>
  </si>
  <si>
    <t>유기농멥쌀99,소금1</t>
    <phoneticPr fontId="19" type="noConversion"/>
  </si>
  <si>
    <t>유기농 떡국떡</t>
    <phoneticPr fontId="19" type="noConversion"/>
  </si>
  <si>
    <t>떡꼬치</t>
    <phoneticPr fontId="19" type="noConversion"/>
  </si>
  <si>
    <t>무농약쌀(국산)99%외50g</t>
    <phoneticPr fontId="19" type="noConversion"/>
  </si>
  <si>
    <t xml:space="preserve"> 방울 떡꼬치</t>
    <phoneticPr fontId="19" type="noConversion"/>
  </si>
  <si>
    <t>쌀(국내산),소시지20%외60g</t>
    <phoneticPr fontId="19" type="noConversion"/>
  </si>
  <si>
    <t>떡도그</t>
    <phoneticPr fontId="19" type="noConversion"/>
  </si>
  <si>
    <t xml:space="preserve">4일전발주 성분:맵쌀(국산)99.1%외 </t>
    <phoneticPr fontId="19" type="noConversion"/>
  </si>
  <si>
    <t>국용(미역국),샐러드,어묵조림 응용, 아령모양, 성분:맵쌀(국산)99%외</t>
    <phoneticPr fontId="19" type="noConversion"/>
  </si>
  <si>
    <t>길이 3-4cm, 긴막대기모양, 성분:맵쌀(국산)99%외</t>
    <phoneticPr fontId="19" type="noConversion"/>
  </si>
  <si>
    <t>냉동, 닭갈비. 떡볶이, 찜요리에 응용 성분:맵쌀(국산)69%, 모짜렐라치즈 
 20%외</t>
    <phoneticPr fontId="19" type="noConversion"/>
  </si>
  <si>
    <t xml:space="preserve">모양:4가닥떡볶이떡꼬지 없이 붙어 있는 모양.  온도: 190-200℃, 양념소스,쌀엿, 조청이용 성분:맵쌀(국산)96%,(단호박,백년초,쑥,검정콩)분말(국산)2%외  </t>
    <phoneticPr fontId="19" type="noConversion"/>
  </si>
  <si>
    <t>모양:4가닥떡볶이떡꼬지없이  붙어 있는 모양.  냉동제품과 달리 터지지 않음.  튀길경우:최대한 늦게  튀기면 따뜻하게 드실수 있습니다.  온도: 190-200℃ , 양념소스,쌀엿,조청이용 성분:맵쌀(국산)99%외</t>
    <phoneticPr fontId="19" type="noConversion"/>
  </si>
  <si>
    <t>색깔떡국떡은 월,화 급식건은 매주 수요일 발주 마감, 성분:맵쌀(국산)97%,(단호박,백년초,쑥,검정콩)분말(국산)1%외</t>
    <phoneticPr fontId="19" type="noConversion"/>
  </si>
  <si>
    <t>약2cm(찜용),원기둥모양, 성분:맵쌀(국산)99%외</t>
    <phoneticPr fontId="19" type="noConversion"/>
  </si>
  <si>
    <t xml:space="preserve">일반:길이 3-4cm 성분:맵쌀(국산)96%,(단호박,백년초,쑥,검정콩)분말(국산)2%외 (**7k이하는 단색만 가능) </t>
    <phoneticPr fontId="19" type="noConversion"/>
  </si>
  <si>
    <t>길이 3-4cm ,잡채떡볶이,궁중떡볶이 ,일반떡볶이 1/2정도굵기,성분:맵쌀(국산)999%외</t>
    <phoneticPr fontId="19" type="noConversion"/>
  </si>
  <si>
    <t>떡류</t>
    <phoneticPr fontId="19" type="noConversion"/>
  </si>
  <si>
    <t>무농약쌀(국산)84.8,천일염,유기설탕,무농약빵가루</t>
    <phoneticPr fontId="19" type="noConversion"/>
  </si>
  <si>
    <t>우리쌀떡스틱(130개 내외)</t>
    <phoneticPr fontId="19" type="noConversion"/>
  </si>
  <si>
    <t>무농약쌀(국산)64.5,감자(국산)21.유기설탕,무농약빵가루</t>
    <phoneticPr fontId="19" type="noConversion"/>
  </si>
  <si>
    <t>감자랑쌀스틱(150개 내외)</t>
    <phoneticPr fontId="19" type="noConversion"/>
  </si>
  <si>
    <t>쌀(국산)94.4%,식염(호박, 시금치, 백련초, 흑미)</t>
    <phoneticPr fontId="19" type="noConversion"/>
  </si>
  <si>
    <t>(우리쌀) 치즈떡볶이(냉장)</t>
    <phoneticPr fontId="19" type="noConversion"/>
  </si>
  <si>
    <t>치즈떡볶이(냉장)</t>
    <phoneticPr fontId="19" type="noConversion"/>
  </si>
  <si>
    <t>국내산100% 3無 전통방식 떡볶이떡</t>
    <phoneticPr fontId="19" type="noConversion"/>
  </si>
  <si>
    <t>우리쌀 떡볶이떡 3無</t>
    <phoneticPr fontId="19" type="noConversion"/>
  </si>
  <si>
    <t>떡볶이떡</t>
    <phoneticPr fontId="19" type="noConversion"/>
  </si>
  <si>
    <t>맵쌀(국내산)99%</t>
    <phoneticPr fontId="19" type="noConversion"/>
  </si>
  <si>
    <t>쌀떡볶이떡</t>
    <phoneticPr fontId="19" type="noConversion"/>
  </si>
  <si>
    <t>쌀(국내산)모짜렐라30%14g</t>
    <phoneticPr fontId="19" type="noConversion"/>
  </si>
  <si>
    <t>우리쌀 치즈떡</t>
    <phoneticPr fontId="19" type="noConversion"/>
  </si>
  <si>
    <t>쌀98.3,백련초,단호박</t>
    <phoneticPr fontId="19" type="noConversion"/>
  </si>
  <si>
    <t>참삼색꽈배기떡복이떡</t>
    <phoneticPr fontId="19" type="noConversion"/>
  </si>
  <si>
    <t>참신당동쌀떡볶이떡</t>
    <phoneticPr fontId="19" type="noConversion"/>
  </si>
  <si>
    <t>우리쌀98% H</t>
    <phoneticPr fontId="19" type="noConversion"/>
  </si>
  <si>
    <t>참쌀떡볶이떡</t>
    <phoneticPr fontId="19" type="noConversion"/>
  </si>
  <si>
    <t>우리쌀90% H</t>
    <phoneticPr fontId="19" type="noConversion"/>
  </si>
  <si>
    <t xml:space="preserve">우리쌀 68.1%, 치즈 30% </t>
    <phoneticPr fontId="19" type="noConversion"/>
  </si>
  <si>
    <t>우리쌀(국산) 99%</t>
    <phoneticPr fontId="19" type="noConversion"/>
  </si>
  <si>
    <t>{냉장}우리쌀떡볶이(캐릭터)</t>
    <phoneticPr fontId="19" type="noConversion"/>
  </si>
  <si>
    <t>무농약 구멍난ㄸ꺼볶이</t>
    <phoneticPr fontId="19" type="noConversion"/>
  </si>
  <si>
    <t>무농약 모양떡볶이</t>
    <phoneticPr fontId="19" type="noConversion"/>
  </si>
  <si>
    <t>유기농 구멍난떡볶이</t>
    <phoneticPr fontId="19" type="noConversion"/>
  </si>
  <si>
    <t>유기농 모양떡볶이</t>
    <phoneticPr fontId="19" type="noConversion"/>
  </si>
  <si>
    <t>인절미</t>
    <phoneticPr fontId="19" type="noConversion"/>
  </si>
  <si>
    <t>무농약찹쌀(국산)63.6,흑찰미20.4,콩가루(국산),유기설탕</t>
    <phoneticPr fontId="19" type="noConversion"/>
  </si>
  <si>
    <t>무농약 흑미인절미</t>
    <phoneticPr fontId="19" type="noConversion"/>
  </si>
  <si>
    <t>無-방부제,유화제,색소</t>
    <phoneticPr fontId="19" type="noConversion"/>
  </si>
  <si>
    <t>무농약찹쌀(국산)69.68,단호박(국산)14.5,유기설탕, 천일염</t>
    <phoneticPr fontId="19" type="noConversion"/>
  </si>
  <si>
    <t>무농약 단호박인절미</t>
    <phoneticPr fontId="19" type="noConversion"/>
  </si>
  <si>
    <t>찹쌀82,흰콩10</t>
    <phoneticPr fontId="19" type="noConversion"/>
  </si>
  <si>
    <t>무농약 인절미</t>
    <phoneticPr fontId="19" type="noConversion"/>
  </si>
  <si>
    <t>절편</t>
    <phoneticPr fontId="19" type="noConversion"/>
  </si>
  <si>
    <t>무농약쌀(국산)93.5,유기설탕,천일염</t>
    <phoneticPr fontId="19" type="noConversion"/>
  </si>
  <si>
    <t>무농약절편</t>
    <phoneticPr fontId="19" type="noConversion"/>
  </si>
  <si>
    <t>무농약쌀(국산)93.5,쑥가루(국산),유기설탕,천일염</t>
    <phoneticPr fontId="19" type="noConversion"/>
  </si>
  <si>
    <t>무농약쑥절편</t>
    <phoneticPr fontId="19" type="noConversion"/>
  </si>
  <si>
    <t>조랭이떡</t>
    <phoneticPr fontId="19" type="noConversion"/>
  </si>
  <si>
    <t>참쌀조랭이떡</t>
    <phoneticPr fontId="19" type="noConversion"/>
  </si>
  <si>
    <t>무농약 조랭이떡</t>
    <phoneticPr fontId="19" type="noConversion"/>
  </si>
  <si>
    <t>유기농 조랭이떡</t>
    <phoneticPr fontId="19" type="noConversion"/>
  </si>
  <si>
    <t>찰떡</t>
    <phoneticPr fontId="19" type="noConversion"/>
  </si>
  <si>
    <t>국내산 찹쌀 사용40g</t>
    <phoneticPr fontId="19" type="noConversion"/>
  </si>
  <si>
    <t>찹쌀떡/낱개포장</t>
    <phoneticPr fontId="19" type="noConversion"/>
  </si>
  <si>
    <t>찹쌀55, 거피팥13.6</t>
    <phoneticPr fontId="19" type="noConversion"/>
  </si>
  <si>
    <t>무농약 두텁떡</t>
    <phoneticPr fontId="19" type="noConversion"/>
  </si>
  <si>
    <t>찹쌀58, 흑찰미13.9,국산9잡곡</t>
    <phoneticPr fontId="19" type="noConversion"/>
  </si>
  <si>
    <t>무농약 흑미영양찰떡</t>
    <phoneticPr fontId="19" type="noConversion"/>
  </si>
  <si>
    <t>찹쌀58.4, 단호박17.5,국산9잡곡</t>
    <phoneticPr fontId="19" type="noConversion"/>
  </si>
  <si>
    <t>무농약 콩영양찰떡</t>
    <phoneticPr fontId="19" type="noConversion"/>
  </si>
  <si>
    <t>찹쌀58.4,,국산9잡곡</t>
    <phoneticPr fontId="19" type="noConversion"/>
  </si>
  <si>
    <t>무농약단호박영양찰떡</t>
    <phoneticPr fontId="19" type="noConversion"/>
  </si>
  <si>
    <t>찹쌀66.8, 팥14.5</t>
    <phoneticPr fontId="19" type="noConversion"/>
  </si>
  <si>
    <t>무농약 찹쌀떡</t>
    <phoneticPr fontId="19" type="noConversion"/>
  </si>
  <si>
    <t>찹쌀67, 팥14,국산카스테라</t>
    <phoneticPr fontId="19" type="noConversion"/>
  </si>
  <si>
    <t>무농약 경단</t>
    <phoneticPr fontId="19" type="noConversion"/>
  </si>
  <si>
    <t>무농약찹쌀(국산)66.3,자색고구마(국산),팥앙금(국산)</t>
    <phoneticPr fontId="19" type="noConversion"/>
  </si>
  <si>
    <t>무농약꼬마찹쌀떡</t>
    <phoneticPr fontId="19" type="noConversion"/>
  </si>
  <si>
    <t>무농약찹쌀(국산)66.3,딸기가루(국산),팥앙금(국산)</t>
    <phoneticPr fontId="19" type="noConversion"/>
  </si>
  <si>
    <t>무농약딸기찹쌀떡</t>
    <phoneticPr fontId="19" type="noConversion"/>
  </si>
  <si>
    <t>친환경 찹쌀떡</t>
    <phoneticPr fontId="19" type="noConversion"/>
  </si>
  <si>
    <t>쵸코볼 한방 찰떡</t>
    <phoneticPr fontId="19" type="noConversion"/>
  </si>
  <si>
    <t>치즈가루 치즈찰떡</t>
    <phoneticPr fontId="19" type="noConversion"/>
  </si>
  <si>
    <t>딸기 찰떡</t>
    <phoneticPr fontId="19" type="noConversion"/>
  </si>
  <si>
    <t>보리쑥찰떡</t>
    <phoneticPr fontId="19" type="noConversion"/>
  </si>
  <si>
    <t>국수</t>
    <phoneticPr fontId="19" type="noConversion"/>
  </si>
  <si>
    <t>무농약쌀(전남 해남 고아미)90,감자전분</t>
    <phoneticPr fontId="19" type="noConversion"/>
  </si>
  <si>
    <t>무농약쌀국수</t>
    <phoneticPr fontId="19" type="noConversion"/>
  </si>
  <si>
    <t>곡류(면)</t>
    <phoneticPr fontId="19" type="noConversion"/>
  </si>
  <si>
    <t>국수,생소면</t>
    <phoneticPr fontId="19" type="noConversion"/>
  </si>
  <si>
    <t>수입/면사랑</t>
    <phoneticPr fontId="19" type="noConversion"/>
  </si>
  <si>
    <t>생소면</t>
    <phoneticPr fontId="19" type="noConversion"/>
  </si>
  <si>
    <t>생메밀면</t>
    <phoneticPr fontId="19" type="noConversion"/>
  </si>
  <si>
    <t>국수,소면</t>
    <phoneticPr fontId="19" type="noConversion"/>
  </si>
  <si>
    <t>우리쌀우리밀소면</t>
    <phoneticPr fontId="19" type="noConversion"/>
  </si>
  <si>
    <t>[우리밀]백밀국수(소면)</t>
    <phoneticPr fontId="93" type="noConversion"/>
  </si>
  <si>
    <t>[우리쌀]아침에쌀국수(건면)</t>
    <phoneticPr fontId="93" type="noConversion"/>
  </si>
  <si>
    <t>무농약밀(국산) 100(소금무첨가)</t>
    <phoneticPr fontId="19" type="noConversion"/>
  </si>
  <si>
    <t>무농약우리백밀국수</t>
    <phoneticPr fontId="19" type="noConversion"/>
  </si>
  <si>
    <t>소맥분87%(호주산)</t>
    <phoneticPr fontId="19" type="noConversion"/>
  </si>
  <si>
    <t>소면(냉동)</t>
    <phoneticPr fontId="19" type="noConversion"/>
  </si>
  <si>
    <t>잔치국수 소면</t>
    <phoneticPr fontId="19" type="noConversion"/>
  </si>
  <si>
    <t>수입소맥분/샘표</t>
    <phoneticPr fontId="19" type="noConversion"/>
  </si>
  <si>
    <t>진공숙성소면</t>
    <phoneticPr fontId="19" type="noConversion"/>
  </si>
  <si>
    <t>호주밀61.8,태국타피오카변성전분19.30,메밀가루10</t>
    <phoneticPr fontId="19" type="noConversion"/>
  </si>
  <si>
    <t>사누끼냉동메밀맛면</t>
    <phoneticPr fontId="19" type="noConversion"/>
  </si>
  <si>
    <t>호주소맥분97/면사랑,태화식품</t>
    <phoneticPr fontId="19" type="noConversion"/>
  </si>
  <si>
    <t>무표백소맥분,다가수숙성면</t>
    <phoneticPr fontId="19" type="noConversion"/>
  </si>
  <si>
    <t>계란국수</t>
    <phoneticPr fontId="19" type="noConversion"/>
  </si>
  <si>
    <t>소면</t>
    <phoneticPr fontId="19" type="noConversion"/>
  </si>
  <si>
    <t>냉동메밀면,250g</t>
    <phoneticPr fontId="19" type="noConversion"/>
  </si>
  <si>
    <t>냉동소면</t>
    <phoneticPr fontId="19" type="noConversion"/>
  </si>
  <si>
    <t>참조은 사누끼우동면-230g</t>
    <phoneticPr fontId="19" type="noConversion"/>
  </si>
  <si>
    <t>참조은 사누끼우동면-250g</t>
    <phoneticPr fontId="19" type="noConversion"/>
  </si>
  <si>
    <t>냉면</t>
    <phoneticPr fontId="19" type="noConversion"/>
  </si>
  <si>
    <t>밀가루(수입산),고구마전분</t>
    <phoneticPr fontId="19" type="noConversion"/>
  </si>
  <si>
    <t>칡냉면</t>
    <phoneticPr fontId="19" type="noConversion"/>
  </si>
  <si>
    <t>함흥냉면</t>
    <phoneticPr fontId="19" type="noConversion"/>
  </si>
  <si>
    <t>밀가루(수입산),코코아파우더</t>
    <phoneticPr fontId="19" type="noConversion"/>
  </si>
  <si>
    <t>평양냉면</t>
    <phoneticPr fontId="19" type="noConversion"/>
  </si>
  <si>
    <t>참조은 평양냉면</t>
    <phoneticPr fontId="19" type="noConversion"/>
  </si>
  <si>
    <t>참조은 함흥냉면</t>
    <phoneticPr fontId="19" type="noConversion"/>
  </si>
  <si>
    <t>수제비</t>
    <phoneticPr fontId="19" type="noConversion"/>
  </si>
  <si>
    <t>우리쌀우리밀수제비</t>
    <phoneticPr fontId="19" type="noConversion"/>
  </si>
  <si>
    <t>밀가루(수입산)</t>
    <phoneticPr fontId="19" type="noConversion"/>
  </si>
  <si>
    <t>밀가루,감자전분</t>
    <phoneticPr fontId="19" type="noConversion"/>
  </si>
  <si>
    <t>참감자수제비</t>
    <phoneticPr fontId="19" type="noConversion"/>
  </si>
  <si>
    <t>삼색수제비</t>
    <phoneticPr fontId="19" type="noConversion"/>
  </si>
  <si>
    <t>시금치/당근/호박수제비</t>
    <phoneticPr fontId="19" type="noConversion"/>
  </si>
  <si>
    <t>소맥분(수입) 74.7%,감자가루(국산) 1.9%</t>
    <phoneticPr fontId="19" type="noConversion"/>
  </si>
  <si>
    <t>{냉동}감자수제비</t>
    <phoneticPr fontId="19" type="noConversion"/>
  </si>
  <si>
    <t>우리밀81.9%(국산밀)쌀가루8%(국산)</t>
    <phoneticPr fontId="19" type="noConversion"/>
  </si>
  <si>
    <t>{냉동}(2)우리밀우리쌀삼색수제비</t>
    <phoneticPr fontId="19" type="noConversion"/>
  </si>
  <si>
    <t>우리밀82.2%(국산)쌀가루8%(국산)</t>
    <phoneticPr fontId="19" type="noConversion"/>
  </si>
  <si>
    <t>{냉동}(2)우리밀우리쌀수제비</t>
    <phoneticPr fontId="19" type="noConversion"/>
  </si>
  <si>
    <t>우리밀94%, 감자전분(국산)5%,정제염(국산)1%</t>
    <phoneticPr fontId="19" type="noConversion"/>
  </si>
  <si>
    <t>[우리밀]감자수제비</t>
    <phoneticPr fontId="93" type="noConversion"/>
  </si>
  <si>
    <t>우리밀98.4%,백년초분말1%,시금치분말0.1%,식염0.5%</t>
    <phoneticPr fontId="19" type="noConversion"/>
  </si>
  <si>
    <t>[우리밀]삼색수제비</t>
    <phoneticPr fontId="93" type="noConversion"/>
  </si>
  <si>
    <t>우리밀98.9%, 냉소다0.6%, 식염0.5%</t>
    <phoneticPr fontId="19" type="noConversion"/>
  </si>
  <si>
    <t>[우리밀]수제비</t>
    <phoneticPr fontId="93" type="noConversion"/>
  </si>
  <si>
    <t>우리밀감자수제비</t>
    <phoneticPr fontId="19" type="noConversion"/>
  </si>
  <si>
    <t>무농약밀(국산)88,자색고구마가루/브로콜리/감자전분</t>
    <phoneticPr fontId="19" type="noConversion"/>
  </si>
  <si>
    <t>우리밀삼색수제비</t>
    <phoneticPr fontId="19" type="noConversion"/>
  </si>
  <si>
    <t>무농약밀(국산)99,식염1</t>
    <phoneticPr fontId="19" type="noConversion"/>
  </si>
  <si>
    <t>우리밀수제비</t>
    <phoneticPr fontId="19" type="noConversion"/>
  </si>
  <si>
    <t>생수타수제비</t>
    <phoneticPr fontId="19" type="noConversion"/>
  </si>
  <si>
    <t>호박수제비(밀94.3%,호박분말5%),크로렐라수제비(밀98.8%,국산크로렐라분말0.5%),백련초수제비(밀98.8%,제주백련초분말0.5%)</t>
    <phoneticPr fontId="19" type="noConversion"/>
  </si>
  <si>
    <t>우리밀,크로렐라,호박,백련초(국내산)</t>
    <phoneticPr fontId="19" type="noConversion"/>
  </si>
  <si>
    <t>우리밀 삼색수제비</t>
    <phoneticPr fontId="19" type="noConversion"/>
  </si>
  <si>
    <t>듀럼 밀 세몰리나 100/풀무원</t>
    <phoneticPr fontId="19" type="noConversion"/>
  </si>
  <si>
    <t>바른선가로팔로 스파게티</t>
    <phoneticPr fontId="19" type="noConversion"/>
  </si>
  <si>
    <t>아벨라 스파게티</t>
    <phoneticPr fontId="19" type="noConversion"/>
  </si>
  <si>
    <t>스파게티면</t>
    <phoneticPr fontId="19" type="noConversion"/>
  </si>
  <si>
    <t>[우리밀]생스파게티면</t>
    <phoneticPr fontId="93" type="noConversion"/>
  </si>
  <si>
    <t>듀럼밀100(이태리)</t>
    <phoneticPr fontId="19" type="noConversion"/>
  </si>
  <si>
    <t>참스파게티(건면)</t>
    <phoneticPr fontId="19" type="noConversion"/>
  </si>
  <si>
    <t>참파르팔네(건면)</t>
    <phoneticPr fontId="19" type="noConversion"/>
  </si>
  <si>
    <t>참팬네(건면)</t>
    <phoneticPr fontId="19" type="noConversion"/>
  </si>
  <si>
    <t>듀럼밀100(이태리),시금치,토마토</t>
    <phoneticPr fontId="19" type="noConversion"/>
  </si>
  <si>
    <t>참삼색푸실리(건면)</t>
    <phoneticPr fontId="19" type="noConversion"/>
  </si>
  <si>
    <t>듀럼휘트세몰리나100%(이태리산)</t>
    <phoneticPr fontId="19" type="noConversion"/>
  </si>
  <si>
    <t>냉동스파게티면,200g</t>
    <phoneticPr fontId="19" type="noConversion"/>
  </si>
  <si>
    <t>냉동스파게티</t>
    <phoneticPr fontId="19" type="noConversion"/>
  </si>
  <si>
    <t>디나폴리</t>
    <phoneticPr fontId="19" type="noConversion"/>
  </si>
  <si>
    <t>스파게티</t>
    <phoneticPr fontId="19" type="noConversion"/>
  </si>
  <si>
    <t>라몰리자나</t>
    <phoneticPr fontId="19" type="noConversion"/>
  </si>
  <si>
    <t>우리밀 60%(국산),칼슘,비타민 함유</t>
    <phoneticPr fontId="19" type="noConversion"/>
  </si>
  <si>
    <t>{냉장}우리밀라파게티</t>
    <phoneticPr fontId="19" type="noConversion"/>
  </si>
  <si>
    <t>이탈리아두름휘트세몰리나100/스피가푸드</t>
    <phoneticPr fontId="19" type="noConversion"/>
  </si>
  <si>
    <t>산타마리아스파게티</t>
    <phoneticPr fontId="19" type="noConversion"/>
  </si>
  <si>
    <t>터키산</t>
    <phoneticPr fontId="19" type="noConversion"/>
  </si>
  <si>
    <t>바하스파게티</t>
    <phoneticPr fontId="19" type="noConversion"/>
  </si>
  <si>
    <t>바하마카로니</t>
    <phoneticPr fontId="19" type="noConversion"/>
  </si>
  <si>
    <t>500</t>
    <phoneticPr fontId="19" type="noConversion"/>
  </si>
  <si>
    <t>우동</t>
    <phoneticPr fontId="19" type="noConversion"/>
  </si>
  <si>
    <t>[우리밀]생우동면</t>
    <phoneticPr fontId="93" type="noConversion"/>
  </si>
  <si>
    <t>국산밀소맥분65.59</t>
    <phoneticPr fontId="19" type="noConversion"/>
  </si>
  <si>
    <t>1150g</t>
    <phoneticPr fontId="19" type="noConversion"/>
  </si>
  <si>
    <t>우리밀쌀우동면</t>
    <phoneticPr fontId="19" type="noConversion"/>
  </si>
  <si>
    <t>밀가루50.82(미국호주산밀)</t>
    <phoneticPr fontId="19" type="noConversion"/>
  </si>
  <si>
    <t>240*5g</t>
    <phoneticPr fontId="19" type="noConversion"/>
  </si>
  <si>
    <t>오쉐프 우동면</t>
    <phoneticPr fontId="19" type="noConversion"/>
  </si>
  <si>
    <t>밀가루67.75(미국호주산밀)</t>
    <phoneticPr fontId="19" type="noConversion"/>
  </si>
  <si>
    <t>230*5g</t>
    <phoneticPr fontId="19" type="noConversion"/>
  </si>
  <si>
    <t>오쉐프 사누끼우동면</t>
    <phoneticPr fontId="19" type="noConversion"/>
  </si>
  <si>
    <t>학)사누끼우동#10</t>
    <phoneticPr fontId="19" type="noConversion"/>
  </si>
  <si>
    <t>학)사누끼우동#8</t>
    <phoneticPr fontId="19" type="noConversion"/>
  </si>
  <si>
    <t>우리밀 46%(국산),칼슘 함유</t>
    <phoneticPr fontId="19" type="noConversion"/>
  </si>
  <si>
    <t>{냉장}우리밀라우동</t>
    <phoneticPr fontId="19" type="noConversion"/>
  </si>
  <si>
    <t>무농약밀(국산)99,정제염1</t>
    <phoneticPr fontId="19" type="noConversion"/>
  </si>
  <si>
    <t>우리밀냉동우동면</t>
    <phoneticPr fontId="19" type="noConversion"/>
  </si>
  <si>
    <t>호주밀76.5,아일랜드해조칼슘0.08</t>
    <phoneticPr fontId="19" type="noConversion"/>
  </si>
  <si>
    <t>해조칼슘사누끼냉동우동면</t>
    <phoneticPr fontId="19" type="noConversion"/>
  </si>
  <si>
    <t>호주밀76.83,태국타피오카변성전분19.22</t>
    <phoneticPr fontId="19" type="noConversion"/>
  </si>
  <si>
    <t>나고야기시멘</t>
    <phoneticPr fontId="19" type="noConversion"/>
  </si>
  <si>
    <t>호주밀76.9,태국타피오카변성전분19.22</t>
    <phoneticPr fontId="19" type="noConversion"/>
  </si>
  <si>
    <t>사누끼냉동우동면</t>
    <phoneticPr fontId="19" type="noConversion"/>
  </si>
  <si>
    <t>호주밀77.3,태국타피오카변성전분19.32,국산녹차분말0.4</t>
    <phoneticPr fontId="19" type="noConversion"/>
  </si>
  <si>
    <t>사누끼녹차우동면</t>
    <phoneticPr fontId="19" type="noConversion"/>
  </si>
  <si>
    <t>생우동</t>
    <phoneticPr fontId="19" type="noConversion"/>
  </si>
  <si>
    <t>중면</t>
    <phoneticPr fontId="19" type="noConversion"/>
  </si>
  <si>
    <t>[우리밀]생짜장면</t>
    <phoneticPr fontId="93" type="noConversion"/>
  </si>
  <si>
    <t>밀 60.34%, 쌀(국산) 5.03%</t>
    <phoneticPr fontId="19" type="noConversion"/>
  </si>
  <si>
    <t>{냉장}생짜장면</t>
    <phoneticPr fontId="19" type="noConversion"/>
  </si>
  <si>
    <t>밀가루50.53(미국호주산밀)</t>
    <phoneticPr fontId="19" type="noConversion"/>
  </si>
  <si>
    <t>오쉐프 중화면</t>
    <phoneticPr fontId="19" type="noConversion"/>
  </si>
  <si>
    <t>학)냉동중화면</t>
    <phoneticPr fontId="19" type="noConversion"/>
  </si>
  <si>
    <t>220g</t>
    <phoneticPr fontId="19" type="noConversion"/>
  </si>
  <si>
    <t>냉동라멘</t>
    <phoneticPr fontId="19" type="noConversion"/>
  </si>
  <si>
    <t>생중화면</t>
    <phoneticPr fontId="19" type="noConversion"/>
  </si>
  <si>
    <t>우리밀 63%(국산),칼슘,비타민 함유</t>
    <phoneticPr fontId="19" type="noConversion"/>
  </si>
  <si>
    <t>{냉장}우리밀라중화면</t>
    <phoneticPr fontId="19" type="noConversion"/>
  </si>
  <si>
    <t>우리밀냉동자장면</t>
    <phoneticPr fontId="19" type="noConversion"/>
  </si>
  <si>
    <t>호주밀81.5,태국타피오카변성전분12.22</t>
    <phoneticPr fontId="19" type="noConversion"/>
  </si>
  <si>
    <t>수타식중화면</t>
    <phoneticPr fontId="19" type="noConversion"/>
  </si>
  <si>
    <t>쫄면</t>
    <phoneticPr fontId="19" type="noConversion"/>
  </si>
  <si>
    <t>국내산쌀30,우리밀70</t>
    <phoneticPr fontId="19" type="noConversion"/>
  </si>
  <si>
    <t>우리쌀우리밀쫄면</t>
    <phoneticPr fontId="19" type="noConversion"/>
  </si>
  <si>
    <t>{냉동}쫄면</t>
    <phoneticPr fontId="19" type="noConversion"/>
  </si>
  <si>
    <t>곡류(면)</t>
    <phoneticPr fontId="93" type="noConversion"/>
  </si>
  <si>
    <t>소맥분77%(호주산)</t>
    <phoneticPr fontId="19" type="noConversion"/>
  </si>
  <si>
    <t>쫄면(업소용)</t>
    <phoneticPr fontId="19" type="noConversion"/>
  </si>
  <si>
    <t>우리밀 83.9%(국산밀),쌀가루 8%(국산)</t>
    <phoneticPr fontId="19" type="noConversion"/>
  </si>
  <si>
    <t>{냉동}(2)우리밀우리쌀쫄면</t>
    <phoneticPr fontId="19" type="noConversion"/>
  </si>
  <si>
    <t>우리밀99.5%,식염0.5%</t>
    <phoneticPr fontId="19" type="noConversion"/>
  </si>
  <si>
    <t>[우리밀]쫄면</t>
    <phoneticPr fontId="93" type="noConversion"/>
  </si>
  <si>
    <t>무농약밀(국산)98,정제염1,면소다1</t>
    <phoneticPr fontId="19" type="noConversion"/>
  </si>
  <si>
    <t>우리밀쫄면</t>
    <phoneticPr fontId="19" type="noConversion"/>
  </si>
  <si>
    <t>15cm절단</t>
    <phoneticPr fontId="19" type="noConversion"/>
  </si>
  <si>
    <t>쫄깃한 쫄쫄면</t>
    <phoneticPr fontId="19" type="noConversion"/>
  </si>
  <si>
    <t>칼국수(냉동)</t>
    <phoneticPr fontId="19" type="noConversion"/>
  </si>
  <si>
    <t>칼국수</t>
    <phoneticPr fontId="19" type="noConversion"/>
  </si>
  <si>
    <t>냉동칼국수</t>
    <phoneticPr fontId="19" type="noConversion"/>
  </si>
  <si>
    <t>생칼국수</t>
    <phoneticPr fontId="19" type="noConversion"/>
  </si>
  <si>
    <t>파스타</t>
    <phoneticPr fontId="19" type="noConversion"/>
  </si>
  <si>
    <t>펜네</t>
    <phoneticPr fontId="19" type="noConversion"/>
  </si>
  <si>
    <t>마카로니,광천수로 반죽</t>
    <phoneticPr fontId="19" type="noConversion"/>
  </si>
  <si>
    <t>푸실리</t>
    <phoneticPr fontId="19" type="noConversion"/>
  </si>
  <si>
    <t>삼색푸실리</t>
    <phoneticPr fontId="19" type="noConversion"/>
  </si>
  <si>
    <t>파팔레,나비모양</t>
    <phoneticPr fontId="19" type="noConversion"/>
  </si>
  <si>
    <t>500g포장</t>
    <phoneticPr fontId="19" type="noConversion"/>
  </si>
  <si>
    <t>펜네,구멍뚫린원통형</t>
    <phoneticPr fontId="19" type="noConversion"/>
  </si>
  <si>
    <t>푸실리,나선모양</t>
    <phoneticPr fontId="19" type="noConversion"/>
  </si>
  <si>
    <t>&lt;無식염, 無방부제&gt; 국내산밤 100% 졸깃한 식감과 은은한 율피향의 완성</t>
    <phoneticPr fontId="19" type="noConversion"/>
  </si>
  <si>
    <t>곡류(묵류)</t>
    <phoneticPr fontId="19" type="noConversion"/>
  </si>
  <si>
    <t>검정깨묵</t>
    <phoneticPr fontId="19" type="noConversion"/>
  </si>
  <si>
    <t>동부앙금(미얀마산)98.1,검은깨(중국산)1.6%</t>
    <phoneticPr fontId="19" type="noConversion"/>
  </si>
  <si>
    <t>비절단, 2kg포장</t>
    <phoneticPr fontId="19" type="noConversion"/>
  </si>
  <si>
    <t>절단, 2kg포장</t>
    <phoneticPr fontId="19" type="noConversion"/>
  </si>
  <si>
    <t>도토리묵</t>
    <phoneticPr fontId="19" type="noConversion"/>
  </si>
  <si>
    <t>[국내산]도토리묵(/채)</t>
    <phoneticPr fontId="93" type="noConversion"/>
  </si>
  <si>
    <t>[국내산]도토리묵(비절단)</t>
    <phoneticPr fontId="93" type="noConversion"/>
  </si>
  <si>
    <t>[국내산]도토리묵(절단)</t>
    <phoneticPr fontId="93" type="noConversion"/>
  </si>
  <si>
    <t>절단</t>
    <phoneticPr fontId="19" type="noConversion"/>
  </si>
  <si>
    <t>도토리묵-소포장</t>
    <phoneticPr fontId="19" type="noConversion"/>
  </si>
  <si>
    <t>도토리전분(중국산)99.7%</t>
    <phoneticPr fontId="19" type="noConversion"/>
  </si>
  <si>
    <t>묵채,5kg포장</t>
    <phoneticPr fontId="93" type="noConversion"/>
  </si>
  <si>
    <t>북한산100%</t>
    <phoneticPr fontId="19" type="noConversion"/>
  </si>
  <si>
    <t>[북한산]도토리묵(비절단)</t>
    <phoneticPr fontId="93" type="noConversion"/>
  </si>
  <si>
    <t>[북한산]도토리묵(절단)</t>
    <phoneticPr fontId="93" type="noConversion"/>
  </si>
  <si>
    <t>[북한산]도토리묵(채)</t>
    <phoneticPr fontId="93" type="noConversion"/>
  </si>
  <si>
    <t>수입산</t>
    <phoneticPr fontId="19" type="noConversion"/>
  </si>
  <si>
    <t>[수입산]도토리묵(비절단)</t>
    <phoneticPr fontId="93" type="noConversion"/>
  </si>
  <si>
    <t>[수입산]도토리묵(절단)</t>
    <phoneticPr fontId="93" type="noConversion"/>
  </si>
  <si>
    <t>[수입산]도토리묵(채)</t>
    <phoneticPr fontId="93" type="noConversion"/>
  </si>
  <si>
    <t>국내산 도토리 100</t>
    <phoneticPr fontId="19" type="noConversion"/>
  </si>
  <si>
    <t>도토리묵(소)</t>
    <phoneticPr fontId="19" type="noConversion"/>
  </si>
  <si>
    <t>도토리묵/비절단</t>
    <phoneticPr fontId="19" type="noConversion"/>
  </si>
  <si>
    <t>동부묵</t>
    <phoneticPr fontId="19" type="noConversion"/>
  </si>
  <si>
    <t>동부앙금(미얀마산)99.7%</t>
    <phoneticPr fontId="19" type="noConversion"/>
  </si>
  <si>
    <t>탕평채, 5kg포장</t>
    <phoneticPr fontId="19" type="noConversion"/>
  </si>
  <si>
    <t>[수입산]동부묵(비절단)</t>
    <phoneticPr fontId="93" type="noConversion"/>
  </si>
  <si>
    <t>[수입산]동부묵(절단)</t>
    <phoneticPr fontId="93" type="noConversion"/>
  </si>
  <si>
    <t>[수입산]동부묵(채)</t>
    <phoneticPr fontId="93" type="noConversion"/>
  </si>
  <si>
    <t>메밀묵</t>
    <phoneticPr fontId="19" type="noConversion"/>
  </si>
  <si>
    <t>메밀(국내산)80%, 동부앙금(미얀마산)18%</t>
    <phoneticPr fontId="19" type="noConversion"/>
  </si>
  <si>
    <t>[수입산]메밀묵</t>
    <phoneticPr fontId="93" type="noConversion"/>
  </si>
  <si>
    <t>물밤묵</t>
    <phoneticPr fontId="19" type="noConversion"/>
  </si>
  <si>
    <t>[수입산]올방개묵(비절단)</t>
    <phoneticPr fontId="93" type="noConversion"/>
  </si>
  <si>
    <t>[수입산]올방개묵(절단)</t>
    <phoneticPr fontId="93" type="noConversion"/>
  </si>
  <si>
    <t>[수입산]]올방개묵(비절단)</t>
    <phoneticPr fontId="93" type="noConversion"/>
  </si>
  <si>
    <t>올방개묵</t>
    <phoneticPr fontId="19" type="noConversion"/>
  </si>
  <si>
    <t>올방개(중국산)99.8%</t>
    <phoneticPr fontId="19" type="noConversion"/>
  </si>
  <si>
    <t>묵채, 5kg포장</t>
    <phoneticPr fontId="19" type="noConversion"/>
  </si>
  <si>
    <t>우무묵</t>
    <phoneticPr fontId="19" type="noConversion"/>
  </si>
  <si>
    <t>[국내산]우뭇가사리묵(채)</t>
    <phoneticPr fontId="93" type="noConversion"/>
  </si>
  <si>
    <t>[국내산]우뭇가사리묵(비절단)</t>
    <phoneticPr fontId="93" type="noConversion"/>
  </si>
  <si>
    <t>국내산우뭇가사리묵</t>
    <phoneticPr fontId="19" type="noConversion"/>
  </si>
  <si>
    <t>청포묵</t>
    <phoneticPr fontId="19" type="noConversion"/>
  </si>
  <si>
    <t>비절단</t>
    <phoneticPr fontId="19" type="noConversion"/>
  </si>
  <si>
    <t>소포장</t>
    <phoneticPr fontId="19" type="noConversion"/>
  </si>
  <si>
    <t>중포장</t>
    <phoneticPr fontId="19" type="noConversion"/>
  </si>
  <si>
    <t>16g</t>
    <phoneticPr fontId="19" type="noConversion"/>
  </si>
  <si>
    <t>백미49.26%,현미19.71%,찰보리29.56%</t>
    <phoneticPr fontId="19" type="noConversion"/>
  </si>
  <si>
    <t>보리뻥튀기 6g</t>
    <phoneticPr fontId="19" type="noConversion"/>
  </si>
  <si>
    <t>[우리밀] 천안 호두과자(100개부터가능)</t>
    <phoneticPr fontId="19" type="noConversion"/>
  </si>
  <si>
    <t>우리밀61%,대두유29%,정제당7%,이스트,베이킹파우더</t>
    <phoneticPr fontId="19" type="noConversion"/>
  </si>
  <si>
    <t>우리밀 꽃빵30g</t>
    <phoneticPr fontId="19" type="noConversion"/>
  </si>
  <si>
    <t>우리밀56.6%,대두유28%,정제당9%,이스트</t>
    <phoneticPr fontId="19" type="noConversion"/>
  </si>
  <si>
    <t>우리밀 야채꽃빵30g</t>
    <phoneticPr fontId="19" type="noConversion"/>
  </si>
  <si>
    <t>우리밀55.1%,대두유28%,정제당9%,이스트</t>
    <phoneticPr fontId="19" type="noConversion"/>
  </si>
  <si>
    <t>우리밀73%,대두유14%,정제당9%</t>
    <phoneticPr fontId="19" type="noConversion"/>
  </si>
  <si>
    <t>안흥식품</t>
    <phoneticPr fontId="19" type="noConversion"/>
  </si>
  <si>
    <t>우리밀야채꽃빵(30g)</t>
    <phoneticPr fontId="19" type="noConversion"/>
  </si>
  <si>
    <t>우리밀야채꽃빵(40g)</t>
    <phoneticPr fontId="19" type="noConversion"/>
  </si>
  <si>
    <t>딸기맛 도너츠</t>
    <phoneticPr fontId="19" type="noConversion"/>
  </si>
  <si>
    <t>블랙라즈베리맛 도너츠</t>
    <phoneticPr fontId="19" type="noConversion"/>
  </si>
  <si>
    <t>다크쵸코 도너츠</t>
    <phoneticPr fontId="19" type="noConversion"/>
  </si>
  <si>
    <t>애플 라즈베리</t>
    <phoneticPr fontId="19" type="noConversion"/>
  </si>
  <si>
    <t>마블링 도너츠</t>
    <phoneticPr fontId="19" type="noConversion"/>
  </si>
  <si>
    <t>파우더링 도너츠</t>
    <phoneticPr fontId="19" type="noConversion"/>
  </si>
  <si>
    <t>케익 코코넛 도너츠</t>
    <phoneticPr fontId="19" type="noConversion"/>
  </si>
  <si>
    <t>꽈배기</t>
    <phoneticPr fontId="19" type="noConversion"/>
  </si>
  <si>
    <t>타피오카-티(태국산)29.09%,통팥앙금(팥/중국산)25%,검정깨(중국산)0.73%외/ 우양냉동</t>
    <phoneticPr fontId="19" type="noConversion"/>
  </si>
  <si>
    <t>검은깨깨찰도넛(생지40g)</t>
    <phoneticPr fontId="19" type="noConversion"/>
  </si>
  <si>
    <t>타피오카-티(태국산)28.98%,통팥앙금(팥/중국산)25%,클로렐라(국산)0.29%외/ 우양냉동</t>
    <phoneticPr fontId="19" type="noConversion"/>
  </si>
  <si>
    <t>클로렐라깨찰도넛(생지40g)</t>
    <phoneticPr fontId="19" type="noConversion"/>
  </si>
  <si>
    <t>소맥분(밀:미국/캐나다산)51.61%,계란(국내산)1.06%,단호박분말(국내산)1%외/ 그린식품</t>
    <phoneticPr fontId="19" type="noConversion"/>
  </si>
  <si>
    <t>단호박꽈배기(생지30g)</t>
    <phoneticPr fontId="19" type="noConversion"/>
  </si>
  <si>
    <t>또띠아</t>
    <phoneticPr fontId="19" type="noConversion"/>
  </si>
  <si>
    <t>영양강화밀가루58.3%,정제수29.2%,팜유7.2%,설탕2.3%</t>
    <phoneticPr fontId="19" type="noConversion"/>
  </si>
  <si>
    <t>콘또띠아 6인치</t>
    <phoneticPr fontId="19" type="noConversion"/>
  </si>
  <si>
    <t>화이트콘또띠아 6인치</t>
    <phoneticPr fontId="19" type="noConversion"/>
  </si>
  <si>
    <t>또띠아전용분81.52%,합성보존료,표백제가 무첨가</t>
    <phoneticPr fontId="19" type="noConversion"/>
  </si>
  <si>
    <t>504g</t>
    <phoneticPr fontId="19" type="noConversion"/>
  </si>
  <si>
    <t>780g</t>
    <phoneticPr fontId="19" type="noConversion"/>
  </si>
  <si>
    <t>클로렐라함량0.51%,또띠아전용분 81.1%, 합성보존료,표백제가무첨가</t>
    <phoneticPr fontId="19" type="noConversion"/>
  </si>
  <si>
    <t>무농약밀(국산)72.15,버터,생이스트</t>
    <phoneticPr fontId="19" type="noConversion"/>
  </si>
  <si>
    <t>무농약밀또띠아(20g*5씩)</t>
    <phoneticPr fontId="19" type="noConversion"/>
  </si>
  <si>
    <t>백설우리밀밀가루(밀:국내산)57.78%외/ 남향푸드</t>
    <phoneticPr fontId="19" type="noConversion"/>
  </si>
  <si>
    <t>우리밀또띠아 6호(20g)</t>
    <phoneticPr fontId="19" type="noConversion"/>
  </si>
  <si>
    <t>또띠아전용분68.54%[밀가루58.46%(밀:호주산,미국산)외],감자전분(국내산)3.57%/ 남향푸드</t>
    <phoneticPr fontId="19" type="noConversion"/>
  </si>
  <si>
    <t>감자또띠아 6호(20g)</t>
    <phoneticPr fontId="19" type="noConversion"/>
  </si>
  <si>
    <t>또띠아전용분70.61%[밀가루60.23%(밀:호주산,미국산)외],파프리카유(국내산:0.07%함유)외/ 남향푸드</t>
    <phoneticPr fontId="19" type="noConversion"/>
  </si>
  <si>
    <t>파프리카또띠아 6호(20g)</t>
    <phoneticPr fontId="19" type="noConversion"/>
  </si>
  <si>
    <t>또띠아전용분70.66%[밀가루60.27%(밀:호주산,미국산)외]외/ 남향푸드</t>
    <phoneticPr fontId="19" type="noConversion"/>
  </si>
  <si>
    <t>410g</t>
    <phoneticPr fontId="19" type="noConversion"/>
  </si>
  <si>
    <t>또띠아 8호(41g)</t>
    <phoneticPr fontId="19" type="noConversion"/>
  </si>
  <si>
    <t>밀56.8,마늘3.2,파슬리</t>
    <phoneticPr fontId="19" type="noConversion"/>
  </si>
  <si>
    <t>참수제바게트(반제)</t>
    <phoneticPr fontId="19" type="noConversion"/>
  </si>
  <si>
    <t>반제품오븐용</t>
    <phoneticPr fontId="19" type="noConversion"/>
  </si>
  <si>
    <t>참작은마늘빵(완제)</t>
    <phoneticPr fontId="19" type="noConversion"/>
  </si>
  <si>
    <t>밀96,천일염</t>
    <phoneticPr fontId="19" type="noConversion"/>
  </si>
  <si>
    <t>참수제바게트(슬)</t>
    <phoneticPr fontId="19" type="noConversion"/>
  </si>
  <si>
    <t>소맥분, 버터(우유), 효모, 정제염, 마늘, 대두유</t>
    <phoneticPr fontId="19" type="noConversion"/>
  </si>
  <si>
    <t>갈릭미니롤(마늘바게트)</t>
    <phoneticPr fontId="19" type="noConversion"/>
  </si>
  <si>
    <t>완제품/우리밀53.52%,무농약마늘(국내산)</t>
    <phoneticPr fontId="19" type="noConversion"/>
  </si>
  <si>
    <t>10g</t>
    <phoneticPr fontId="93" type="noConversion"/>
  </si>
  <si>
    <t>[무농약]우리밀칼슘마늘빵</t>
    <phoneticPr fontId="93" type="noConversion"/>
  </si>
  <si>
    <t>우리밀밀가루38.3,국산생마늘즙,파세리</t>
    <phoneticPr fontId="19" type="noConversion"/>
  </si>
  <si>
    <t>우리밀마늘토스트,10g</t>
    <phoneticPr fontId="19" type="noConversion"/>
  </si>
  <si>
    <t>무농약국산밀40.42,생마늘즙(국산),파세리(국산),천연버터(완제)</t>
    <phoneticPr fontId="19" type="noConversion"/>
  </si>
  <si>
    <t>머핀</t>
    <phoneticPr fontId="19" type="noConversion"/>
  </si>
  <si>
    <t>완제품/우리밀35.5%,계란(무항생제)2%,버터27.1%,코코아</t>
    <phoneticPr fontId="19" type="noConversion"/>
  </si>
  <si>
    <t>[우리밀]칼슘쵸코머핀</t>
    <phoneticPr fontId="93" type="noConversion"/>
  </si>
  <si>
    <t>완제품/우리밀35.5%,계란(무항생제)24.82%,버터27.1%,밀감분말</t>
    <phoneticPr fontId="19" type="noConversion"/>
  </si>
  <si>
    <t>[우리밀]칼슘밀감머핀</t>
    <phoneticPr fontId="93" type="noConversion"/>
  </si>
  <si>
    <t>40g,우리밀유자머핀</t>
    <phoneticPr fontId="19" type="noConversion"/>
  </si>
  <si>
    <t>초코칩2.23%(카카오첨가),계란33.95%</t>
    <phoneticPr fontId="19" type="noConversion"/>
  </si>
  <si>
    <t>코코머핀(초코색)40g</t>
    <phoneticPr fontId="19" type="noConversion"/>
  </si>
  <si>
    <t>초코칩3.52%(카카오첨가),계란21.52%</t>
    <phoneticPr fontId="19" type="noConversion"/>
  </si>
  <si>
    <t>초코칩머핀(노란색)40g</t>
    <phoneticPr fontId="19" type="noConversion"/>
  </si>
  <si>
    <t>크림케잌베이스48.7,블루베리2.2</t>
    <phoneticPr fontId="19" type="noConversion"/>
  </si>
  <si>
    <t>수제블루베리머핀,30g</t>
    <phoneticPr fontId="19" type="noConversion"/>
  </si>
  <si>
    <t>크림케잌베이스49.4,코코아분말3.3</t>
    <phoneticPr fontId="19" type="noConversion"/>
  </si>
  <si>
    <t>수제다크머핀,30g</t>
    <phoneticPr fontId="19" type="noConversion"/>
  </si>
  <si>
    <t>크림케잌베이스49.6,초코칩4.4</t>
    <phoneticPr fontId="19" type="noConversion"/>
  </si>
  <si>
    <t>수제초코칩머핀,30g</t>
    <phoneticPr fontId="19" type="noConversion"/>
  </si>
  <si>
    <t>무농약밀(국산)24.2,무항생제유정란(국산),유기원당,올리브유</t>
    <phoneticPr fontId="19" type="noConversion"/>
  </si>
  <si>
    <t>우리밀초코머핀 30g</t>
    <phoneticPr fontId="19" type="noConversion"/>
  </si>
  <si>
    <t>무농약밀(국산)24.2,무항생제유정란,유기원당,유자청(무농약:국산)</t>
    <phoneticPr fontId="19" type="noConversion"/>
  </si>
  <si>
    <t>우리밀유자머핀 30g</t>
    <phoneticPr fontId="19" type="noConversion"/>
  </si>
  <si>
    <t>모닝빵</t>
    <phoneticPr fontId="19" type="noConversion"/>
  </si>
  <si>
    <t>완제품/우리밀45.2%,계란(무항생제)10.1%</t>
    <phoneticPr fontId="19" type="noConversion"/>
  </si>
  <si>
    <t>[우리밀]칼슘야채모닝빵</t>
    <phoneticPr fontId="93" type="noConversion"/>
  </si>
  <si>
    <t>[우리밀]칼슘야채모닝빵(S/L)</t>
    <phoneticPr fontId="93" type="noConversion"/>
  </si>
  <si>
    <t>완제품/우리밀48.7%,계란(무항생제)10.1%</t>
    <phoneticPr fontId="19" type="noConversion"/>
  </si>
  <si>
    <t>[우리밀]칼슘모닝빵</t>
    <phoneticPr fontId="93" type="noConversion"/>
  </si>
  <si>
    <t>[우리밀]칼슘모닝빵(S/L)</t>
    <phoneticPr fontId="93" type="noConversion"/>
  </si>
  <si>
    <t>완제품/우리밀53.5%,설탕,버터,계란(무항생제),보리분(국산),호밀분(수입)</t>
    <phoneticPr fontId="19" type="noConversion"/>
  </si>
  <si>
    <t>[우리밀]칼슘호밀모닝빵</t>
    <phoneticPr fontId="93" type="noConversion"/>
  </si>
  <si>
    <t>[우리밀]칼슘호밀모닝빵(S/L)</t>
    <phoneticPr fontId="93" type="noConversion"/>
  </si>
  <si>
    <t>무농약밀(국산)58.6,유기농설탕,무항생제유정란(국산)</t>
    <phoneticPr fontId="19" type="noConversion"/>
  </si>
  <si>
    <t>30g,우리밀야채모닝빵</t>
    <phoneticPr fontId="19" type="noConversion"/>
  </si>
  <si>
    <t>무농약밀(국산)60.4,유기농설탕,무항생제유정란(국산)</t>
    <phoneticPr fontId="19" type="noConversion"/>
  </si>
  <si>
    <t>30g,우리밀모닝빵</t>
    <phoneticPr fontId="19" type="noConversion"/>
  </si>
  <si>
    <t>무농약밀(국산),유기농설탕, 무항생제우정란,버터</t>
    <phoneticPr fontId="19" type="noConversion"/>
  </si>
  <si>
    <t>우리밀모닝빵(슬)30g</t>
    <phoneticPr fontId="19" type="noConversion"/>
  </si>
  <si>
    <t>우리밀야채모닝빵(슬) 30g</t>
    <phoneticPr fontId="19" type="noConversion"/>
  </si>
  <si>
    <t xml:space="preserve"> [무농약] 우리밀 칼슘 바게트빵(슬라이스)</t>
    <phoneticPr fontId="19" type="noConversion"/>
  </si>
  <si>
    <t>우리밀(국내산)46%,마늘(국내산)2.4%외/ 그린식품</t>
    <phoneticPr fontId="19" type="noConversion"/>
  </si>
  <si>
    <t>10g</t>
    <phoneticPr fontId="19" type="noConversion"/>
  </si>
  <si>
    <t>우리밀마늘바게뜨(생지7g)</t>
    <phoneticPr fontId="19" type="noConversion"/>
  </si>
  <si>
    <t>우리밀(국내산)58.1%외/ 그린식품</t>
    <phoneticPr fontId="19" type="noConversion"/>
  </si>
  <si>
    <t>우리밀바게뜨(생지15g)</t>
    <phoneticPr fontId="19" type="noConversion"/>
  </si>
  <si>
    <t>브라우니</t>
    <phoneticPr fontId="19" type="noConversion"/>
  </si>
  <si>
    <t>무농약밀(국산)20.37,다크초콜릿,천연버터(국산)계란,생크림</t>
    <phoneticPr fontId="19" type="noConversion"/>
  </si>
  <si>
    <t>우리밀브라우니 25g</t>
    <phoneticPr fontId="19" type="noConversion"/>
  </si>
  <si>
    <t>빵류</t>
    <phoneticPr fontId="93" type="noConversion"/>
  </si>
  <si>
    <t>50g/개당420원</t>
    <phoneticPr fontId="19" type="noConversion"/>
  </si>
  <si>
    <t>핫도그빵/반슬라이스</t>
    <phoneticPr fontId="19" type="noConversion"/>
  </si>
  <si>
    <t>햄버거빵</t>
    <phoneticPr fontId="19" type="noConversion"/>
  </si>
  <si>
    <t>딸기푸레25%</t>
    <phoneticPr fontId="19" type="noConversion"/>
  </si>
  <si>
    <t>720g</t>
    <phoneticPr fontId="19" type="noConversion"/>
  </si>
  <si>
    <t>딸기필링데니쉬(생지)18g</t>
    <phoneticPr fontId="19" type="noConversion"/>
  </si>
  <si>
    <t>1.1kg</t>
    <phoneticPr fontId="19" type="noConversion"/>
  </si>
  <si>
    <t>1.5kg</t>
    <phoneticPr fontId="19" type="noConversion"/>
  </si>
  <si>
    <t>1.25k</t>
    <phoneticPr fontId="19" type="noConversion"/>
  </si>
  <si>
    <t>밀가루(수입)40.2%, 햄 9.2%</t>
    <phoneticPr fontId="19" type="noConversion"/>
  </si>
  <si>
    <t>햄밀크팡</t>
    <phoneticPr fontId="19" type="noConversion"/>
  </si>
  <si>
    <t>소맥분(미국산)</t>
    <phoneticPr fontId="19" type="noConversion"/>
  </si>
  <si>
    <t>540g</t>
    <phoneticPr fontId="19" type="noConversion"/>
  </si>
  <si>
    <t>미니크로와상(생지)18g</t>
    <phoneticPr fontId="19" type="noConversion"/>
  </si>
  <si>
    <t>아이스 슈20g/개당380원</t>
    <phoneticPr fontId="19" type="noConversion"/>
  </si>
  <si>
    <t>완제품/우리밀32.7%,딸기필링(딸기,국내산)25%,버터,계란,설탕,정제수</t>
    <phoneticPr fontId="19" type="noConversion"/>
  </si>
  <si>
    <t>[우리밀]딸기와플</t>
    <phoneticPr fontId="93" type="noConversion"/>
  </si>
  <si>
    <t>완제품/우리밀4.4%,복분자밀</t>
    <phoneticPr fontId="19" type="noConversion"/>
  </si>
  <si>
    <t>15g</t>
    <phoneticPr fontId="93" type="noConversion"/>
  </si>
  <si>
    <t>[우리밀]산딸기맛 아이스슈</t>
    <phoneticPr fontId="93" type="noConversion"/>
  </si>
  <si>
    <t>완제품/우리밀4.4%,식물성크림(우유),연유</t>
    <phoneticPr fontId="19" type="noConversion"/>
  </si>
  <si>
    <t>[우리밀]카스타드 아이스슈</t>
    <phoneticPr fontId="93" type="noConversion"/>
  </si>
  <si>
    <t>완제품/우리밀4.4%,코코아분말,연유</t>
    <phoneticPr fontId="19" type="noConversion"/>
  </si>
  <si>
    <t>[우리밀]쵸코 아이스슈</t>
    <phoneticPr fontId="93" type="noConversion"/>
  </si>
  <si>
    <t>완제품/우리밀40.2%,버터,계란,설탕,정제수,초코렛,코코아</t>
    <phoneticPr fontId="19" type="noConversion"/>
  </si>
  <si>
    <t>[우리밀]초코와플</t>
    <phoneticPr fontId="93" type="noConversion"/>
  </si>
  <si>
    <t>완제품/우리밀43.6%,버터,계란,섩탕,정제수</t>
    <phoneticPr fontId="19" type="noConversion"/>
  </si>
  <si>
    <t>[우리밀]와플</t>
    <phoneticPr fontId="93" type="noConversion"/>
  </si>
  <si>
    <t>750g</t>
    <phoneticPr fontId="19" type="noConversion"/>
  </si>
  <si>
    <t>{상온}(S)우리밀우리쌀모닝빵(25g*30ea)</t>
    <phoneticPr fontId="19" type="noConversion"/>
  </si>
  <si>
    <t>우리밀(국산)33.4%, 생크림31.6%, 산딸기(국산)5%</t>
    <phoneticPr fontId="19" type="noConversion"/>
  </si>
  <si>
    <t>875g</t>
    <phoneticPr fontId="19" type="noConversion"/>
  </si>
  <si>
    <t>{냉동}산딸기 비스킷 슈(25g*35ea)</t>
    <phoneticPr fontId="19" type="noConversion"/>
  </si>
  <si>
    <t>우리밀(국산)33.4%, 생크림36.6%</t>
    <phoneticPr fontId="19" type="noConversion"/>
  </si>
  <si>
    <t>황남빵,25g</t>
    <phoneticPr fontId="19" type="noConversion"/>
  </si>
  <si>
    <t>무농약밀(국산)25.6,무항생제유정란(국산),국산유자청, 유기설탕</t>
    <phoneticPr fontId="19" type="noConversion"/>
  </si>
  <si>
    <t>우리밀유자마들렌 20g</t>
    <phoneticPr fontId="19" type="noConversion"/>
  </si>
  <si>
    <t>팥앙금(중국산)41.16%25g</t>
    <phoneticPr fontId="19" type="noConversion"/>
  </si>
  <si>
    <t>미니 붕어빵</t>
    <phoneticPr fontId="19" type="noConversion"/>
  </si>
  <si>
    <t xml:space="preserve">밀가루 27.1%, 계란25.1%(국산),파파야다이스2%(태국) 
</t>
    <phoneticPr fontId="19" type="noConversion"/>
  </si>
  <si>
    <t>35g*40g
완제품</t>
    <phoneticPr fontId="19" type="noConversion"/>
  </si>
  <si>
    <t>40g*25ea
생지(오븐용)</t>
    <phoneticPr fontId="19" type="noConversion"/>
  </si>
  <si>
    <t>밀가루36.4% 설탕 21.8%, 계란16.8%, 통옥수수(미국)</t>
    <phoneticPr fontId="19" type="noConversion"/>
  </si>
  <si>
    <t>30g*30ea
생지(오븐용)</t>
    <phoneticPr fontId="19" type="noConversion"/>
  </si>
  <si>
    <t>밀가루55.8%(밀/미국,캐나다산), 계란:7.8%, 정제소금(국산)</t>
    <phoneticPr fontId="19" type="noConversion"/>
  </si>
  <si>
    <t>45g*20ea
생지(튀김용)</t>
    <phoneticPr fontId="19" type="noConversion"/>
  </si>
  <si>
    <t>찹쌀59%(국내산), 검은깨1.5%(중국산), 소맥분8.8%(밀/미국,캐나다산),</t>
    <phoneticPr fontId="19" type="noConversion"/>
  </si>
  <si>
    <t>20g*50ea
생지(튀김용)</t>
    <phoneticPr fontId="19" type="noConversion"/>
  </si>
  <si>
    <t>15g*60ea
완제품</t>
    <phoneticPr fontId="19" type="noConversion"/>
  </si>
  <si>
    <t>34g*30ea
완제품</t>
    <phoneticPr fontId="19" type="noConversion"/>
  </si>
  <si>
    <t>20g*50ea
완제품</t>
    <phoneticPr fontId="19" type="noConversion"/>
  </si>
  <si>
    <t>초코카스타드 36%,가공유크림36%, 다크초코3.6%</t>
    <phoneticPr fontId="19" type="noConversion"/>
  </si>
  <si>
    <t>640g</t>
    <phoneticPr fontId="19" type="noConversion"/>
  </si>
  <si>
    <t>20g*32ea
완제품</t>
    <phoneticPr fontId="19" type="noConversion"/>
  </si>
  <si>
    <t>소맥분(밀/수입산), 백설탕, 계란(국산), 식물성유지,크림치즈2.98%(우유/미국산)</t>
    <phoneticPr fontId="19" type="noConversion"/>
  </si>
  <si>
    <t>쉐프원 소프트 미니치즈케익(40g*20ea)</t>
    <phoneticPr fontId="19" type="noConversion"/>
  </si>
  <si>
    <t>코코아분말 7.97%, 물엿, 정제소금, 계피분말, 백설탕, 계란(국산), 마가린, 소맥분(밀)</t>
    <phoneticPr fontId="19" type="noConversion"/>
  </si>
  <si>
    <t>펄슈가4.55%(벨기에산), 효모, 탈지분유(우유), 소맥분(밀/수입산), 마가린, 백설탕, 계란(국산)</t>
    <phoneticPr fontId="19" type="noConversion"/>
  </si>
  <si>
    <t>670g</t>
    <phoneticPr fontId="19" type="noConversion"/>
  </si>
  <si>
    <t>20g*50ea
생지(오븐용)</t>
    <phoneticPr fontId="19" type="noConversion"/>
  </si>
  <si>
    <t>소맥분, 액상과당, 계란(국산), 가공버터, 백설탕, 혼합분유(우유)</t>
    <phoneticPr fontId="19" type="noConversion"/>
  </si>
  <si>
    <t>280g</t>
    <phoneticPr fontId="19" type="noConversion"/>
  </si>
  <si>
    <t>밀가루, 계란, 마가린, 효모, 속은 부드럽고, 겉은 바삭바삭</t>
    <phoneticPr fontId="19" type="noConversion"/>
  </si>
  <si>
    <t>18g*30ea
생지(오븐용)</t>
    <phoneticPr fontId="19" type="noConversion"/>
  </si>
  <si>
    <t>밀가루, 슈크림 27.27%, 부드럽고 바삭한 데니쉬에 맛있는 슈크림</t>
    <phoneticPr fontId="19" type="noConversion"/>
  </si>
  <si>
    <t>18g*40ea
생지(오븐용)</t>
    <phoneticPr fontId="19" type="noConversion"/>
  </si>
  <si>
    <t>밀가루, 딸기필링[딸기퓨레(국산)25%], 국산 딸기 퓨레 사용</t>
    <phoneticPr fontId="19" type="noConversion"/>
  </si>
  <si>
    <t>밀가루, 찹쌀가루 11.33%(국산), 국산 찹쌀을 섞어 쫄깃한 맛을 더한 정통꽈배기</t>
    <phoneticPr fontId="19" type="noConversion"/>
  </si>
  <si>
    <t>45g*10ea
생지(튀김용)</t>
    <phoneticPr fontId="19" type="noConversion"/>
  </si>
  <si>
    <t>40g*30ea
생지(오븐용)</t>
    <phoneticPr fontId="19" type="noConversion"/>
  </si>
  <si>
    <t>정통호떡, 호떡안에 땅콩쨈이 듬뿍</t>
    <phoneticPr fontId="19" type="noConversion"/>
  </si>
  <si>
    <t>1.56kg</t>
    <phoneticPr fontId="19" type="noConversion"/>
  </si>
  <si>
    <t>무농약밀(국산)40.38,버터(국산),우박설탕,생이스트(국산)</t>
    <phoneticPr fontId="19" type="noConversion"/>
  </si>
  <si>
    <t>무농약밀정통와플 25g</t>
    <phoneticPr fontId="19" type="noConversion"/>
  </si>
  <si>
    <t>찰보리빵믹스45.31%(찰보리54.3%-국산),계란(국산),팥앙금(국산)</t>
    <phoneticPr fontId="19" type="noConversion"/>
  </si>
  <si>
    <t>찰보리빵(아이스)30g</t>
    <phoneticPr fontId="19" type="noConversion"/>
  </si>
  <si>
    <t>촉촉마들렌17g</t>
    <phoneticPr fontId="19" type="noConversion"/>
  </si>
  <si>
    <t>밀61.5%,정제수35.7%,정제소금1.2%,효모1.6%</t>
    <phoneticPr fontId="19" type="noConversion"/>
  </si>
  <si>
    <t>주머니빵6인치</t>
    <phoneticPr fontId="19" type="noConversion"/>
  </si>
  <si>
    <t>주머니빵5인치.25g</t>
    <phoneticPr fontId="19" type="noConversion"/>
  </si>
  <si>
    <t>곡류(빵)</t>
    <phoneticPr fontId="93" type="noConversion"/>
  </si>
  <si>
    <t>난(인도 빵)</t>
    <phoneticPr fontId="93" type="noConversion"/>
  </si>
  <si>
    <t>미니도우,난(인도 빵)</t>
    <phoneticPr fontId="93" type="noConversion"/>
  </si>
  <si>
    <t>찰보리믹스40.35%(찰보리:국산)</t>
    <phoneticPr fontId="19" type="noConversion"/>
  </si>
  <si>
    <t>아이스찰보리병 30g</t>
    <phoneticPr fontId="19" type="noConversion"/>
  </si>
  <si>
    <t>칼집미니플레인핫도그,40g</t>
    <phoneticPr fontId="19" type="noConversion"/>
  </si>
  <si>
    <t>칼집플레인핫도그,80g</t>
    <phoneticPr fontId="19" type="noConversion"/>
  </si>
  <si>
    <t>찰보리(국산)40.78%,앙금[팥(중국산)]8.53%외/ 굿네이쳐푸드</t>
    <phoneticPr fontId="19" type="noConversion"/>
  </si>
  <si>
    <t>350g(10조각),우유식빵</t>
    <phoneticPr fontId="19" type="noConversion"/>
  </si>
  <si>
    <t>식빵</t>
    <phoneticPr fontId="19" type="noConversion"/>
  </si>
  <si>
    <t>완제품/우리밀51.5%,계란(무항생제)3.2%</t>
    <phoneticPr fontId="19" type="noConversion"/>
  </si>
  <si>
    <t>20g</t>
    <phoneticPr fontId="93" type="noConversion"/>
  </si>
  <si>
    <t>[우리밀]미니우유식빵</t>
    <phoneticPr fontId="93" type="noConversion"/>
  </si>
  <si>
    <t>35g</t>
    <phoneticPr fontId="93" type="noConversion"/>
  </si>
  <si>
    <t>[우리밀]우유식빵</t>
    <phoneticPr fontId="93" type="noConversion"/>
  </si>
  <si>
    <t>우리밀녹차식빵</t>
    <phoneticPr fontId="19" type="noConversion"/>
  </si>
  <si>
    <t>우리밀흑미식빵</t>
    <phoneticPr fontId="19" type="noConversion"/>
  </si>
  <si>
    <t>무농약통밀(국산)60.4,유기농설탕,무항생제유정란(국산)</t>
    <phoneticPr fontId="19" type="noConversion"/>
  </si>
  <si>
    <t>우리밀통밀식빵</t>
    <phoneticPr fontId="19" type="noConversion"/>
  </si>
  <si>
    <t>우리밀통밀식빵(샌드위치용)</t>
    <phoneticPr fontId="19" type="noConversion"/>
  </si>
  <si>
    <t>무농약밀식빵</t>
    <phoneticPr fontId="19" type="noConversion"/>
  </si>
  <si>
    <t>우리쌀 쇼콜라와플</t>
    <phoneticPr fontId="19" type="noConversion"/>
  </si>
  <si>
    <t>우리쌀 수제와플</t>
    <phoneticPr fontId="19" type="noConversion"/>
  </si>
  <si>
    <t>우리밀(국내산)29.5%,오곡가루[호밀가루(캐나다산),옥수수가루(수입산),보리가루(국내산),수수가루(중국산),콩가루(국내산)]5%외/ 그린식품</t>
    <phoneticPr fontId="19" type="noConversion"/>
  </si>
  <si>
    <t>우리밀오곡미니와플(완제25g)</t>
    <phoneticPr fontId="19" type="noConversion"/>
  </si>
  <si>
    <t>국내산밀가루,정백당,식물성마아가린,이스트통팥앙금/무트랜스지방,무첨가,무방부제,무색소</t>
    <phoneticPr fontId="19" type="noConversion"/>
  </si>
  <si>
    <t>우리밀찐빵35g</t>
    <phoneticPr fontId="19" type="noConversion"/>
  </si>
  <si>
    <t>우리밀찐빵50g</t>
    <phoneticPr fontId="19" type="noConversion"/>
  </si>
  <si>
    <t>우리밀 흑미찐빵35g</t>
    <phoneticPr fontId="19" type="noConversion"/>
  </si>
  <si>
    <t>우리밀 흑미찐빵50g</t>
    <phoneticPr fontId="19" type="noConversion"/>
  </si>
  <si>
    <t>우리밀 단호박찐빵35g</t>
    <phoneticPr fontId="19" type="noConversion"/>
  </si>
  <si>
    <t>우리밀 단호박찐빵50g</t>
    <phoneticPr fontId="19" type="noConversion"/>
  </si>
  <si>
    <t>밀87%(수입),정제당8.7%,이스트,팥앙금(중국)</t>
    <phoneticPr fontId="19" type="noConversion"/>
  </si>
  <si>
    <t>안흥찐빵50g</t>
    <phoneticPr fontId="19" type="noConversion"/>
  </si>
  <si>
    <t>밀83%,정제당8.3%,흑미1.4%(국내산),통팥앙금(중국)</t>
    <phoneticPr fontId="19" type="noConversion"/>
  </si>
  <si>
    <t>안흥 흑미찐빵50g</t>
    <phoneticPr fontId="19" type="noConversion"/>
  </si>
  <si>
    <t>밀83%,정제당8.3%,단호박1.4%(국내산),통팥앙금(중국)</t>
    <phoneticPr fontId="19" type="noConversion"/>
  </si>
  <si>
    <t>안흥 단호박찐빵50g</t>
    <phoneticPr fontId="19" type="noConversion"/>
  </si>
  <si>
    <t>우리밀야채쌀찐빵(50g)</t>
    <phoneticPr fontId="19" type="noConversion"/>
  </si>
  <si>
    <t>안흥찐빵(50g)</t>
    <phoneticPr fontId="19" type="noConversion"/>
  </si>
  <si>
    <t>오곡[보리가루(국산),수수가루,콩가루(중국산),호밀가루(캐나다산),옥수수가루(수입산) 외/그린식품</t>
    <phoneticPr fontId="19" type="noConversion"/>
  </si>
  <si>
    <t>우리밀오곡찐빵(50g)</t>
    <phoneticPr fontId="19" type="noConversion"/>
  </si>
  <si>
    <t>우리밀미니오곡찐빵(30g)</t>
    <phoneticPr fontId="19" type="noConversion"/>
  </si>
  <si>
    <t>스타츄(츄러스)</t>
    <phoneticPr fontId="19" type="noConversion"/>
  </si>
  <si>
    <t>츄러스</t>
    <phoneticPr fontId="19" type="noConversion"/>
  </si>
  <si>
    <t>우리밀(국산)33.3%,오곡[국산-보리가루/수입산-호밀가루,옥수수분말,수수가루,콩가루]2%외/ 그린식품</t>
    <phoneticPr fontId="19" type="noConversion"/>
  </si>
  <si>
    <t>우리밀오곡츄러스(20g)</t>
    <phoneticPr fontId="19" type="noConversion"/>
  </si>
  <si>
    <t>케이크</t>
    <phoneticPr fontId="19" type="noConversion"/>
  </si>
  <si>
    <t>우리밀 쵸코조각케익(냉동완제)</t>
    <phoneticPr fontId="19" type="noConversion"/>
  </si>
  <si>
    <t>우리밀 화이트쵸코조각케익(냉동완제)</t>
    <phoneticPr fontId="19" type="noConversion"/>
  </si>
  <si>
    <t>우리밀초코케잌,30g</t>
    <phoneticPr fontId="19" type="noConversion"/>
  </si>
  <si>
    <t>찰보리팬케잌,30g</t>
    <phoneticPr fontId="19" type="noConversion"/>
  </si>
  <si>
    <t>다크초코렛7.67</t>
    <phoneticPr fontId="19" type="noConversion"/>
  </si>
  <si>
    <t>수제초코무스케이크</t>
    <phoneticPr fontId="19" type="noConversion"/>
  </si>
  <si>
    <t>소맥분(밀/수입산),크림치즈,바나나농축과즙</t>
    <phoneticPr fontId="19" type="noConversion"/>
  </si>
  <si>
    <t>40g</t>
    <phoneticPr fontId="19" type="noConversion"/>
  </si>
  <si>
    <t>바나나크림치즈케익</t>
    <phoneticPr fontId="19" type="noConversion"/>
  </si>
  <si>
    <t>완제품/우리밀(무농약)6.9%</t>
    <phoneticPr fontId="19" type="noConversion"/>
  </si>
  <si>
    <t>[무농약]녹차무스케익</t>
    <phoneticPr fontId="93" type="noConversion"/>
  </si>
  <si>
    <t>[무농약]블루베리무스케익</t>
    <phoneticPr fontId="93" type="noConversion"/>
  </si>
  <si>
    <t>[무농약]산딸기무스케익</t>
    <phoneticPr fontId="93" type="noConversion"/>
  </si>
  <si>
    <t>완제품/우리밀(무농약)7.11%</t>
    <phoneticPr fontId="19" type="noConversion"/>
  </si>
  <si>
    <t>[무농약]초코무스케익</t>
    <phoneticPr fontId="93" type="noConversion"/>
  </si>
  <si>
    <t>완제품/우리밀(무농약)7.45%</t>
    <phoneticPr fontId="19" type="noConversion"/>
  </si>
  <si>
    <t>[무농약]티라미스케익</t>
    <phoneticPr fontId="93" type="noConversion"/>
  </si>
  <si>
    <t>완제품/우리밀(무농약)7.5%</t>
    <phoneticPr fontId="19" type="noConversion"/>
  </si>
  <si>
    <t>[무농약]고구마무스케익</t>
    <phoneticPr fontId="93" type="noConversion"/>
  </si>
  <si>
    <t>완제품/우리밀(무농약)9.1%</t>
    <phoneticPr fontId="19" type="noConversion"/>
  </si>
  <si>
    <t>[무농약]가나슈무스케익</t>
    <phoneticPr fontId="93" type="noConversion"/>
  </si>
  <si>
    <t>완제품/우리밀11.53%,계란20.75%,설탕11.53%,우유,고구마크림48.94%</t>
    <phoneticPr fontId="19" type="noConversion"/>
  </si>
  <si>
    <t>[우리밀]고구마조각케잌</t>
    <phoneticPr fontId="93" type="noConversion"/>
  </si>
  <si>
    <t>완제품/우리밀15.5%,생크림31%,계란(무항생제),설탕</t>
    <phoneticPr fontId="19" type="noConversion"/>
  </si>
  <si>
    <t>[우리밀]생크림조각케익</t>
    <phoneticPr fontId="93" type="noConversion"/>
  </si>
  <si>
    <t>완제품/우리밀16.5%,무농약쌀(국산)16.5%,단호박분말(국내산),칼슘</t>
    <phoneticPr fontId="19" type="noConversion"/>
  </si>
  <si>
    <t>[무농약]단호박찜케익</t>
    <phoneticPr fontId="93" type="noConversion"/>
  </si>
  <si>
    <t>완제품/우리밀16.5%,무농약쌀(국산)16.5%,코코아분말,화이트초코렛,칼슘</t>
    <phoneticPr fontId="19" type="noConversion"/>
  </si>
  <si>
    <t>[무농약]초코찜케익</t>
    <phoneticPr fontId="93" type="noConversion"/>
  </si>
  <si>
    <t>완제품/우리밀19.16%,코코아1.22%,설탕20.37%,계란39.1%,우유,버터크림</t>
    <phoneticPr fontId="19" type="noConversion"/>
  </si>
  <si>
    <t>[우리밀]쵸코조각케잌</t>
    <phoneticPr fontId="93" type="noConversion"/>
  </si>
  <si>
    <t>완제품/우리밀20.4%,설탕17.39%,계란(무항생제)41.5%,버터크림,칼슘</t>
    <phoneticPr fontId="19" type="noConversion"/>
  </si>
  <si>
    <t>[우리밀]칼슘롤케잌</t>
    <phoneticPr fontId="93" type="noConversion"/>
  </si>
  <si>
    <t>완제품/우리밀20.4%,설탕21.9%,계란(무항생제)41.5%,코코아분말,칼슘</t>
    <phoneticPr fontId="19" type="noConversion"/>
  </si>
  <si>
    <t>[우리밀]칼슘쵸코롤케잌</t>
    <phoneticPr fontId="93" type="noConversion"/>
  </si>
  <si>
    <t>완제품/프리믹스52%(우리밀,버터,계란,정제염,우유)</t>
    <phoneticPr fontId="19" type="noConversion"/>
  </si>
  <si>
    <t>[우리밀]케익먼치킨</t>
    <phoneticPr fontId="93" type="noConversion"/>
  </si>
  <si>
    <t>완제품/프리믹스52%(우리밀,버터,계란,정제염,우유),코코아가루</t>
    <phoneticPr fontId="19" type="noConversion"/>
  </si>
  <si>
    <t>[우리밀]쵸코케익먼치킨</t>
    <phoneticPr fontId="93" type="noConversion"/>
  </si>
  <si>
    <t>우리밀(국산)17.46%, 계란(국산)34.91%, 코코아</t>
    <phoneticPr fontId="19" type="noConversion"/>
  </si>
  <si>
    <t>375g</t>
    <phoneticPr fontId="19" type="noConversion"/>
  </si>
  <si>
    <t>{냉동}우리밀 쵸코케익(25g*15ea)</t>
    <phoneticPr fontId="19" type="noConversion"/>
  </si>
  <si>
    <t>{냉동}우리밀 쵸코케익(25g*20ea)</t>
    <phoneticPr fontId="19" type="noConversion"/>
  </si>
  <si>
    <t>무농약우리밀24, 현미(국산) 유기설탕,무항생제유정란, 국산버터 사용</t>
    <phoneticPr fontId="19" type="noConversion"/>
  </si>
  <si>
    <t>현미파운드케잌30g</t>
    <phoneticPr fontId="19" type="noConversion"/>
  </si>
  <si>
    <t>우리밀밀가루,유정란,국산유자청</t>
    <phoneticPr fontId="19" type="noConversion"/>
  </si>
  <si>
    <t>30g,우리밀유자찜케잌,냉동</t>
    <phoneticPr fontId="19" type="noConversion"/>
  </si>
  <si>
    <t>우리밀밀가루,유정란,말레이시아코코아</t>
    <phoneticPr fontId="19" type="noConversion"/>
  </si>
  <si>
    <t>30g,우리밀초코찜케잌,냉동</t>
    <phoneticPr fontId="19" type="noConversion"/>
  </si>
  <si>
    <t>뮤농약밀(국산)13.9,계란(국산)30.77,초코렛,현미유, 천연버터,무가당요구르트</t>
    <phoneticPr fontId="19" type="noConversion"/>
  </si>
  <si>
    <t>우리밀요구르트케잌,30g</t>
    <phoneticPr fontId="19" type="noConversion"/>
  </si>
  <si>
    <t>뮤농약밀(국산)38.5,계란(국산)38.5,초코렛,현미유, 천연버터</t>
    <phoneticPr fontId="19" type="noConversion"/>
  </si>
  <si>
    <t>우리밀가나슈케잌,30g</t>
    <phoneticPr fontId="19" type="noConversion"/>
  </si>
  <si>
    <t>35g,우리밀롤케잌</t>
    <phoneticPr fontId="19" type="noConversion"/>
  </si>
  <si>
    <t>유자팬케잌,30g</t>
    <phoneticPr fontId="19" type="noConversion"/>
  </si>
  <si>
    <t>전란,매직토핑,다크초코렛</t>
    <phoneticPr fontId="19" type="noConversion"/>
  </si>
  <si>
    <t>수제키리쉬케잌</t>
    <phoneticPr fontId="19" type="noConversion"/>
  </si>
  <si>
    <t>420g</t>
    <phoneticPr fontId="19" type="noConversion"/>
  </si>
  <si>
    <t>주원료 : 우리밀11.39%, 계란(국산)22.78%, 블루베리레진(블루베리/미국, 프랑스산)</t>
    <phoneticPr fontId="19" type="noConversion"/>
  </si>
  <si>
    <t>주원료 : 우리밀11.39%, 계란(국산)22.78%, 청사과레진(사과농축과즙액/국산)</t>
    <phoneticPr fontId="19" type="noConversion"/>
  </si>
  <si>
    <t>밀가루,정제수,계란,설탕,우유,해바라기시유,정제수-자연해동</t>
    <phoneticPr fontId="19" type="noConversion"/>
  </si>
  <si>
    <t>프랑스 팬케이크8cm</t>
    <phoneticPr fontId="19" type="noConversion"/>
  </si>
  <si>
    <t>쌀가루(국내산)20.41%,계란(국내산)33.53%, 오렌지과즙4.96% 외/ 우리식품</t>
    <phoneticPr fontId="19" type="noConversion"/>
  </si>
  <si>
    <t>우리쌀오렌지찜케익(완제40g)</t>
    <phoneticPr fontId="19" type="noConversion"/>
  </si>
  <si>
    <t>쌀가루(국내산)20.59%,계란(국내산)33.82%,코코아분말2.06% 외/ 우리식품</t>
    <phoneticPr fontId="19" type="noConversion"/>
  </si>
  <si>
    <t>우리쌀초코찜케익(완제40g)</t>
    <phoneticPr fontId="19" type="noConversion"/>
  </si>
  <si>
    <t>전란액(계란100%,국내산)32.79%,생크림9.12%,크림치즈5.47%,우유,딸기시럽,레몬 외/ 두리푸드코리아</t>
    <phoneticPr fontId="19" type="noConversion"/>
  </si>
  <si>
    <t>수제레아치즈케익(완제30g)</t>
    <phoneticPr fontId="19" type="noConversion"/>
  </si>
  <si>
    <t>전란액(계란100%,국내산)26.26%,생크림15%,망고퓨레(수입산)11.21%,우유 외/ 두리푸드코리아</t>
    <phoneticPr fontId="19" type="noConversion"/>
  </si>
  <si>
    <t>수제망고무스케익(완제30g)</t>
    <phoneticPr fontId="19" type="noConversion"/>
  </si>
  <si>
    <t>전란액(계란100%,국내산)22.56%,우유16.47%,생크림14.12%,블루베리(국내산)1.96% 외/ 두리푸드코리아</t>
    <phoneticPr fontId="19" type="noConversion"/>
  </si>
  <si>
    <t>수제블루베리무스케익(완제30g)</t>
    <phoneticPr fontId="19" type="noConversion"/>
  </si>
  <si>
    <t xml:space="preserve">전란액(계란100%,국내산)26.25%,생크림21.6%,코코아파우더1.05%,초코렛파우더0.7%,우유 외/ 두리푸드코리아 </t>
    <phoneticPr fontId="19" type="noConversion"/>
  </si>
  <si>
    <t>수제초코무스케익(완제30g)</t>
    <phoneticPr fontId="19" type="noConversion"/>
  </si>
  <si>
    <t xml:space="preserve">전란액(계란100%,국내산)29.54%,크림치즈13.91%,생크림4.65%,코코아파우더1.14%,초코렛파우더0.86%,우유 외/ 두리푸드코리아 </t>
    <phoneticPr fontId="19" type="noConversion"/>
  </si>
  <si>
    <t>수제티라미슈케익(완제30g)</t>
    <phoneticPr fontId="19" type="noConversion"/>
  </si>
  <si>
    <t>밀가루(밀:미국산)27.6%,아몬드슬라이스(미국산)15%외/ 신흥식품</t>
    <phoneticPr fontId="19" type="noConversion"/>
  </si>
  <si>
    <t>수제아몬드크런치쿠키(완제30g)</t>
    <phoneticPr fontId="19" type="noConversion"/>
  </si>
  <si>
    <t>쿠키믹스[밀가루(밀:미국산),백설탕,마가린외]70.92%,전란(계란),호두(미국산)4.96%외/ 우양냉동</t>
    <phoneticPr fontId="19" type="noConversion"/>
  </si>
  <si>
    <t>호두쿠키(생지30g)</t>
    <phoneticPr fontId="19" type="noConversion"/>
  </si>
  <si>
    <t>초코쿠키믹스[밀가루(밀:미국산),백설탕,마가린,코코아파우더외]68.49%,전란(계란),호두(미국산)4.79%외/ 우양냉동</t>
    <phoneticPr fontId="19" type="noConversion"/>
  </si>
  <si>
    <t>초코호두쿠키(생지30g)</t>
    <phoneticPr fontId="19" type="noConversion"/>
  </si>
  <si>
    <t>소맥분(미국/캐나다산)37.2%,초코칩(말레이시아)1.9%외/ 그린식품</t>
    <phoneticPr fontId="19" type="noConversion"/>
  </si>
  <si>
    <t>초코칩쿠키(생지30g)</t>
    <phoneticPr fontId="19" type="noConversion"/>
  </si>
  <si>
    <t>소맥분(미국/캐나다산)39.5%,초코릿(말레이시아)4.5%외/ 그린식품</t>
    <phoneticPr fontId="19" type="noConversion"/>
  </si>
  <si>
    <t>초코칩스콘(생지30g)</t>
    <phoneticPr fontId="19" type="noConversion"/>
  </si>
  <si>
    <t>소맥분(미국/캐나다산)37.8%,건포도(미국산)8.5%외/ 그린식품</t>
    <phoneticPr fontId="19" type="noConversion"/>
  </si>
  <si>
    <t>건포도스콘(생지30g)</t>
    <phoneticPr fontId="19" type="noConversion"/>
  </si>
  <si>
    <t>소맥분(미국/캐나다산)37.4%, 계란(국내산)17.3%, 파인애플코어다이스(태국산)1.9%,파파야다이스(태국산)1.9%외/ 그린식품</t>
    <phoneticPr fontId="19" type="noConversion"/>
  </si>
  <si>
    <t>후르츠마드레느(생지30g)</t>
    <phoneticPr fontId="19" type="noConversion"/>
  </si>
  <si>
    <t>(약4g*250개)</t>
    <phoneticPr fontId="19" type="noConversion"/>
  </si>
  <si>
    <t>타코,냉동</t>
    <phoneticPr fontId="19" type="noConversion"/>
  </si>
  <si>
    <t>소맥분33.96%(밀:미국,호주산),토마토케첩,토마토소스10.43%,모짜렐라치즈(호주산)2.92%외/ 푸르온</t>
    <phoneticPr fontId="19" type="noConversion"/>
  </si>
  <si>
    <t>사각피자타코(30g)</t>
    <phoneticPr fontId="19" type="noConversion"/>
  </si>
  <si>
    <t>만두피(밀가루:미국,캐나다산,여주쌀,전분:미국산)35%,페퍼로니(국내산)11%,피자소스(미국산)40%외/ 후드롤</t>
    <phoneticPr fontId="19" type="noConversion"/>
  </si>
  <si>
    <t>피자타코(60g)</t>
    <phoneticPr fontId="19" type="noConversion"/>
  </si>
  <si>
    <t>파이</t>
    <phoneticPr fontId="19" type="noConversion"/>
  </si>
  <si>
    <t>고구마스트링치즈(국내산)49,우유</t>
    <phoneticPr fontId="19" type="noConversion"/>
  </si>
  <si>
    <t>치즈바이트파이</t>
    <phoneticPr fontId="93" type="noConversion"/>
  </si>
  <si>
    <t>1.75kg</t>
    <phoneticPr fontId="19" type="noConversion"/>
  </si>
  <si>
    <t>미니고구마파이(냉동완제)</t>
    <phoneticPr fontId="19" type="noConversion"/>
  </si>
  <si>
    <t>미니딸기쨈파이(냉동완제)</t>
    <phoneticPr fontId="19" type="noConversion"/>
  </si>
  <si>
    <t>소맥분46,계란2.3,유청분말</t>
    <phoneticPr fontId="19" type="noConversion"/>
  </si>
  <si>
    <t>참와플파이</t>
    <phoneticPr fontId="93" type="noConversion"/>
  </si>
  <si>
    <t>완제품/우리밀14.2%,쌀가루(국내산)4.4%,호두(미국),계란(무항생제)34.2%</t>
    <phoneticPr fontId="19" type="noConversion"/>
  </si>
  <si>
    <t>[우리쌀]우리밀호두파이</t>
    <phoneticPr fontId="93" type="noConversion"/>
  </si>
  <si>
    <t>완제품/우리밀33.8%,생찹쌀가루(국내산),마가린,슈가파우더,정제수,딸기필링(딸기,국내산)</t>
    <phoneticPr fontId="19" type="noConversion"/>
  </si>
  <si>
    <t>[우리밀]딸기잼파이스틱</t>
    <phoneticPr fontId="93" type="noConversion"/>
  </si>
  <si>
    <t>완제품/우리밀45.17%,가공버터4.11%,고구마양금(국내산)13.54%</t>
    <phoneticPr fontId="19" type="noConversion"/>
  </si>
  <si>
    <t>[우리밀]미니버터고구마파이</t>
    <phoneticPr fontId="93" type="noConversion"/>
  </si>
  <si>
    <t>완제품/우리밀45.17%,버터(우유,국내산)4.11%,딸기잼(국내산)20%</t>
    <phoneticPr fontId="19" type="noConversion"/>
  </si>
  <si>
    <t>[우리밀]미니버터딸기잼파이</t>
    <phoneticPr fontId="93" type="noConversion"/>
  </si>
  <si>
    <t>완제품/우리밀53.54%,버터(우유,국내산)27.26%,계란(무항생제)4.82%</t>
    <phoneticPr fontId="19" type="noConversion"/>
  </si>
  <si>
    <t>23g</t>
    <phoneticPr fontId="93" type="noConversion"/>
  </si>
  <si>
    <t>[우리밀]미니버터크로와상</t>
    <phoneticPr fontId="93" type="noConversion"/>
  </si>
  <si>
    <t>우리쌀 호두파이 S/L</t>
    <phoneticPr fontId="19" type="noConversion"/>
  </si>
  <si>
    <t>로티파라타(싱가폴)70%,사과다이스(국내산)23.9%외/ 두리푸드</t>
    <phoneticPr fontId="19" type="noConversion"/>
  </si>
  <si>
    <t>애플파이(30g)</t>
    <phoneticPr fontId="19" type="noConversion"/>
  </si>
  <si>
    <t>푸딩</t>
    <phoneticPr fontId="19" type="noConversion"/>
  </si>
  <si>
    <t>이츠웰</t>
    <phoneticPr fontId="19" type="noConversion"/>
  </si>
  <si>
    <t>1.92kg</t>
    <phoneticPr fontId="19" type="noConversion"/>
  </si>
  <si>
    <t>피자</t>
    <phoneticPr fontId="93" type="noConversion"/>
  </si>
  <si>
    <t>자연산치즈 100%, 페퍼로니(국산), 스모크햄(국산), 블랙올리브</t>
    <phoneticPr fontId="19" type="noConversion"/>
  </si>
  <si>
    <t>530g</t>
    <phoneticPr fontId="19" type="noConversion"/>
  </si>
  <si>
    <t>생지(오븐용)</t>
    <phoneticPr fontId="19" type="noConversion"/>
  </si>
  <si>
    <t>자연산치즈 100%, 쇠고기함량(호주산) 4.3%, 양파, 피망, 블랙올리브</t>
    <phoneticPr fontId="19" type="noConversion"/>
  </si>
  <si>
    <t>510g</t>
    <phoneticPr fontId="19" type="noConversion"/>
  </si>
  <si>
    <t>자연산치즈 100%, 치즈함량15.52%, 새우, 후르츠칵테일토핑, 스위트피자소스 13.79%</t>
    <phoneticPr fontId="19" type="noConversion"/>
  </si>
  <si>
    <t>춘권피(싱가폴)34%,돈육(국내산)5.42%,양파(국내산)외/ 두리푸드</t>
    <phoneticPr fontId="19" type="noConversion"/>
  </si>
  <si>
    <t>피자롤(30g)</t>
    <phoneticPr fontId="19" type="noConversion"/>
  </si>
  <si>
    <t>프리믹스41.01%[밀가루(밀:미국,캐나다산),백설탕외],피자소스15.85%,치즈(수입산)16.8%,양파(국내산)8.4%,불고기(쇠고기/호주산)6.71%외/ 두리푸드코리아</t>
    <phoneticPr fontId="19" type="noConversion"/>
  </si>
  <si>
    <t>480g</t>
    <phoneticPr fontId="19" type="noConversion"/>
  </si>
  <si>
    <t>페스츄리불고기피자(60g)</t>
    <phoneticPr fontId="19" type="noConversion"/>
  </si>
  <si>
    <t>프리믹스38.57%[밀가루(밀:미국,캐나다산),백설탕외],피자소스15.85%,치즈(수입산)15.71%,양파(국내산)4.28%,고구마(중국산)15.71%외/ 두리푸드코리아</t>
    <phoneticPr fontId="19" type="noConversion"/>
  </si>
  <si>
    <t>페스츄리고구마피자(60g)</t>
    <phoneticPr fontId="19" type="noConversion"/>
  </si>
  <si>
    <t>[일반] 피자도우(타르트쉘)(반제품)</t>
    <phoneticPr fontId="19" type="noConversion"/>
  </si>
  <si>
    <t>[우리밀] 미니 피자 도우(반제품)</t>
    <phoneticPr fontId="19" type="noConversion"/>
  </si>
  <si>
    <t>우리쌀,냉동</t>
    <phoneticPr fontId="19" type="noConversion"/>
  </si>
  <si>
    <t>소시지(국산)46.61%,시금치분말</t>
    <phoneticPr fontId="19" type="noConversion"/>
  </si>
  <si>
    <t>시금치핫도그,50g</t>
    <phoneticPr fontId="19" type="noConversion"/>
  </si>
  <si>
    <t>소시지(국산,돈육)60%,고구마5.4%</t>
    <phoneticPr fontId="19" type="noConversion"/>
  </si>
  <si>
    <t>대두핫도그,50g</t>
    <phoneticPr fontId="19" type="noConversion"/>
  </si>
  <si>
    <t>대두핫도그,100g</t>
    <phoneticPr fontId="19" type="noConversion"/>
  </si>
  <si>
    <t>[무농약] 우리밀 칼슘 핫도그빵(슬라이스)35g</t>
    <phoneticPr fontId="19" type="noConversion"/>
  </si>
  <si>
    <t>[무농약] 우리밀 칼슘 핫도그빵(슬라이스)50</t>
    <phoneticPr fontId="19" type="noConversion"/>
  </si>
  <si>
    <t>완제품/우리밀50%,계란(무항생제)</t>
    <phoneticPr fontId="19" type="noConversion"/>
  </si>
  <si>
    <t>[우리밀]미니핫도그빵(S/L)</t>
    <phoneticPr fontId="93" type="noConversion"/>
  </si>
  <si>
    <t>핫도그빵</t>
    <phoneticPr fontId="19" type="noConversion"/>
  </si>
  <si>
    <t>[우리밀]핫도그빵(S/L)</t>
    <phoneticPr fontId="93" type="noConversion"/>
  </si>
  <si>
    <t>[무농약] 우리밀 칼슘 햄버거빵(슬라이스)</t>
    <phoneticPr fontId="19" type="noConversion"/>
  </si>
  <si>
    <t>완제품/우리밀48.7%,계란(무항생제)</t>
    <phoneticPr fontId="19" type="noConversion"/>
  </si>
  <si>
    <t>[우리밀]햄버거빵(S/L)</t>
    <phoneticPr fontId="93" type="noConversion"/>
  </si>
  <si>
    <t>쑥호떡</t>
    <phoneticPr fontId="19" type="noConversion"/>
  </si>
  <si>
    <t>우리밀 찹쌀꽈배기(튀김전용냉동생지)</t>
    <phoneticPr fontId="19" type="noConversion"/>
  </si>
  <si>
    <t>꼬마꽈베기,31.5g</t>
    <phoneticPr fontId="19" type="noConversion"/>
  </si>
  <si>
    <t>단량변경31.5</t>
    <phoneticPr fontId="19" type="noConversion"/>
  </si>
  <si>
    <t>곡류(생지)</t>
    <phoneticPr fontId="19" type="noConversion"/>
  </si>
  <si>
    <t>무농약밀(국산)40.23,찹쌀분(국산)32.7 땅콩분태(국산), 버터</t>
    <phoneticPr fontId="19" type="noConversion"/>
  </si>
  <si>
    <t>우리밀꽈배기 30g</t>
    <phoneticPr fontId="19" type="noConversion"/>
  </si>
  <si>
    <t>우리밀(국산)39.3%, 효모발효종, 계란(국산)6.1%</t>
    <phoneticPr fontId="19" type="noConversion"/>
  </si>
  <si>
    <t>찹쌀(국내산)15,모시가루(국내산)</t>
    <phoneticPr fontId="19" type="noConversion"/>
  </si>
  <si>
    <t>모시찹쌀꽈배기,30g</t>
    <phoneticPr fontId="19" type="noConversion"/>
  </si>
  <si>
    <t>타피오카변성전분(밀.태국)53.86,전란,국산고구마페이스트11,흑임자</t>
    <phoneticPr fontId="19" type="noConversion"/>
  </si>
  <si>
    <t>깨찰고구마,튀김용</t>
    <phoneticPr fontId="19" type="noConversion"/>
  </si>
  <si>
    <t>튀김용/찹쌀(무농약,국내산)51.82%,우리밀5%,설탕,땅콩,버터,칼슘</t>
    <phoneticPr fontId="19" type="noConversion"/>
  </si>
  <si>
    <t>[무농약]칼슘찹쌀꽈배기</t>
    <phoneticPr fontId="93" type="noConversion"/>
  </si>
  <si>
    <t>튀김용/찹쌀(무농약,국내산)51.82%,우리밀5%,설탕,초코칩,칼슘</t>
    <phoneticPr fontId="19" type="noConversion"/>
  </si>
  <si>
    <t>[무농약]칼슘쵸코찹쌀꽈배기</t>
    <phoneticPr fontId="93" type="noConversion"/>
  </si>
  <si>
    <t>국산 팥앙금24.3,국산찹쌀40.9,무농약밀가루(국산)</t>
    <phoneticPr fontId="19" type="noConversion"/>
  </si>
  <si>
    <t>우리밀팥찹쌀도넛 30g</t>
    <phoneticPr fontId="19" type="noConversion"/>
  </si>
  <si>
    <t>무농약밀(국산)49.9,천연버터,계란(국산)</t>
    <phoneticPr fontId="19" type="noConversion"/>
  </si>
  <si>
    <t>우리밀링도넛 30g</t>
    <phoneticPr fontId="19" type="noConversion"/>
  </si>
  <si>
    <t>슈크림찹쌀도넛,30g</t>
    <phoneticPr fontId="19" type="noConversion"/>
  </si>
  <si>
    <t>튀김용/무농약찹쌀51.82%,우리밀5%,팥앙금(국산)25%,젖산칼슘</t>
    <phoneticPr fontId="19" type="noConversion"/>
  </si>
  <si>
    <t>[무농약]팥찹쌀도너츠</t>
    <phoneticPr fontId="93" type="noConversion"/>
  </si>
  <si>
    <t>튀김용/무농약찹쌀61.12%,정백당,고구마앙금</t>
    <phoneticPr fontId="19" type="noConversion"/>
  </si>
  <si>
    <t>[무농약]고구마찹쌀도너츠</t>
    <phoneticPr fontId="93" type="noConversion"/>
  </si>
  <si>
    <t>튀김용/우리밀48.4%,설탕21.8%,계란21.3%</t>
    <phoneticPr fontId="19" type="noConversion"/>
  </si>
  <si>
    <t>[우리밀]칼슘링도넛</t>
    <phoneticPr fontId="93" type="noConversion"/>
  </si>
  <si>
    <t>튀김용/찹쌀61.12%(무농약,국산)</t>
    <phoneticPr fontId="19" type="noConversion"/>
  </si>
  <si>
    <t>20g,참깨볼(지마구)</t>
    <phoneticPr fontId="19" type="noConversion"/>
  </si>
  <si>
    <t>오븐용/우리밀53.5%,버터26%,설탕,소금,칼슘,무농약마늘(국내산),파세리</t>
    <phoneticPr fontId="19" type="noConversion"/>
  </si>
  <si>
    <t>[우리밀]무농약마늘빵</t>
    <phoneticPr fontId="93" type="noConversion"/>
  </si>
  <si>
    <t>우리밀(국산)52.0%, 마늘(국산)3.7%, 효모발효종. 국산 생마늘 사용</t>
    <phoneticPr fontId="19" type="noConversion"/>
  </si>
  <si>
    <t>무농약국산밀가루40.52,버터,생마늘,생이스트,파슬리</t>
    <phoneticPr fontId="19" type="noConversion"/>
  </si>
  <si>
    <t>18g,마늘토스트,오븐용</t>
    <phoneticPr fontId="19" type="noConversion"/>
  </si>
  <si>
    <t>미니메이플피칸,41.5g</t>
    <phoneticPr fontId="19" type="noConversion"/>
  </si>
  <si>
    <t>단량변경41.5</t>
    <phoneticPr fontId="19" type="noConversion"/>
  </si>
  <si>
    <t>계란38.87%,박력분22.87%,마가린22.87%</t>
    <phoneticPr fontId="19" type="noConversion"/>
  </si>
  <si>
    <t>베이비슈</t>
    <phoneticPr fontId="19" type="noConversion"/>
  </si>
  <si>
    <t>국내녹차가루2.9,앙금58(콩앙금:캐나다)</t>
    <phoneticPr fontId="19" type="noConversion"/>
  </si>
  <si>
    <t>녹차만주,25g</t>
    <phoneticPr fontId="19" type="noConversion"/>
  </si>
  <si>
    <t>녹차호떡반죽89(소맥분59,미국/호주/캐나다),보성녹차가루</t>
    <phoneticPr fontId="19" type="noConversion"/>
  </si>
  <si>
    <t>보성녹차호떡,60g</t>
    <phoneticPr fontId="19" type="noConversion"/>
  </si>
  <si>
    <t xml:space="preserve">덴마트소맥분29.9,정제수21.3,부분경화식물성오일22.2 </t>
    <phoneticPr fontId="19" type="noConversion"/>
  </si>
  <si>
    <t>984g</t>
    <phoneticPr fontId="19" type="noConversion"/>
  </si>
  <si>
    <t>미니메이플피칸</t>
    <phoneticPr fontId="19" type="noConversion"/>
  </si>
  <si>
    <t>깨찰빵,31.5g</t>
    <phoneticPr fontId="19" type="noConversion"/>
  </si>
  <si>
    <t>미국호두10.7,앙금58(콩앙금:캐나다)</t>
    <phoneticPr fontId="19" type="noConversion"/>
  </si>
  <si>
    <t>호두만주,25g</t>
    <phoneticPr fontId="19" type="noConversion"/>
  </si>
  <si>
    <t>미니바닐라생지,41.5g</t>
    <phoneticPr fontId="19" type="noConversion"/>
  </si>
  <si>
    <t>붕어빵반죽(소맥분30.6,미국/호주/캐나다),중국통팥앙금20</t>
    <phoneticPr fontId="19" type="noConversion"/>
  </si>
  <si>
    <t>붕어빵,60g</t>
    <phoneticPr fontId="19" type="noConversion"/>
  </si>
  <si>
    <t>소맥분(밀:미국/캐나다)</t>
    <phoneticPr fontId="19" type="noConversion"/>
  </si>
  <si>
    <t>깨찰빵,30g</t>
    <phoneticPr fontId="19" type="noConversion"/>
  </si>
  <si>
    <t>시나몬0.7%,밀가루,유청분말,비타민C,분말비타민A</t>
    <phoneticPr fontId="19" type="noConversion"/>
  </si>
  <si>
    <t>미니시나몬스윌</t>
    <phoneticPr fontId="19" type="noConversion"/>
  </si>
  <si>
    <t>쌀가루(국산)15.13%,고구마앙금33.33%</t>
    <phoneticPr fontId="19" type="noConversion"/>
  </si>
  <si>
    <t>고구마쌀파이</t>
    <phoneticPr fontId="19" type="noConversion"/>
  </si>
  <si>
    <t>쌀가루(국산)15.13%,블루베리필링33.33%</t>
    <phoneticPr fontId="19" type="noConversion"/>
  </si>
  <si>
    <t>블루베리쌀파이</t>
    <phoneticPr fontId="19" type="noConversion"/>
  </si>
  <si>
    <t>오븐,튀김겸용/깨찰믹스45.94%(매직T,알파,우리밀,흑임자,소금,설탕)</t>
    <phoneticPr fontId="19" type="noConversion"/>
  </si>
  <si>
    <t>[우리밀]고구마깨찰빵</t>
    <phoneticPr fontId="93" type="noConversion"/>
  </si>
  <si>
    <t>오븐,튀김겸용/깨찰믹스57.41%(매직T,알파,우리밀,흑임자,소금,설탕)</t>
    <phoneticPr fontId="19" type="noConversion"/>
  </si>
  <si>
    <t>[우리밀]야채깨찰빵</t>
    <phoneticPr fontId="93" type="noConversion"/>
  </si>
  <si>
    <t>오븐,튀김겸용/파인소프트(변성전분,설탕,밀글루텐),계란,마가린</t>
    <phoneticPr fontId="19" type="noConversion"/>
  </si>
  <si>
    <t>깨찰빵(60g)</t>
    <phoneticPr fontId="93" type="noConversion"/>
  </si>
  <si>
    <t>오븐용/소맥분(유기농,수입산),우유,계란,코코넛유</t>
    <phoneticPr fontId="19" type="noConversion"/>
  </si>
  <si>
    <t>28g</t>
    <phoneticPr fontId="93" type="noConversion"/>
  </si>
  <si>
    <t>[유기농]크레페(9")</t>
    <phoneticPr fontId="93" type="noConversion"/>
  </si>
  <si>
    <t>오븐용/소맥분(유기농,수입산),우유,계란,피자치즈,햄,페퍼로니,피망,양파</t>
    <phoneticPr fontId="19" type="noConversion"/>
  </si>
  <si>
    <t>[유기농]피자크레페</t>
    <phoneticPr fontId="93" type="noConversion"/>
  </si>
  <si>
    <t>오븐용/우리밀19.3%,흑미분(국산)5%,앙금48.2%,아몬드채,칼슘</t>
    <phoneticPr fontId="19" type="noConversion"/>
  </si>
  <si>
    <t>[우리밀]흑미아몬드만쥬</t>
    <phoneticPr fontId="93" type="noConversion"/>
  </si>
  <si>
    <t>오븐용/우리밀19.3%,흑미분(국산)5%,앙금48.2%,코코넛,칼슘</t>
    <phoneticPr fontId="19" type="noConversion"/>
  </si>
  <si>
    <t>[우리밀]흑미코코넛만쥬</t>
    <phoneticPr fontId="93" type="noConversion"/>
  </si>
  <si>
    <t>오븐용/우리밀53.5%,버터26%,설탕,소금,칼슘,피자소스</t>
    <phoneticPr fontId="19" type="noConversion"/>
  </si>
  <si>
    <t>[우리밀]피자바게트</t>
    <phoneticPr fontId="93" type="noConversion"/>
  </si>
  <si>
    <t>오븐용/우리밀9.3%,타피오카전분22.8%,내열성딸기필링20%,치즈17.5%</t>
    <phoneticPr fontId="19" type="noConversion"/>
  </si>
  <si>
    <t>22g</t>
    <phoneticPr fontId="93" type="noConversion"/>
  </si>
  <si>
    <t>[우리밀]딸기치즈볼</t>
    <phoneticPr fontId="93" type="noConversion"/>
  </si>
  <si>
    <t>오븐용/우리밀9.3%,타피오카전분22.8%,초코렛20%,코코아분말</t>
    <phoneticPr fontId="19" type="noConversion"/>
  </si>
  <si>
    <t>[우리밀]초코치즈볼</t>
    <phoneticPr fontId="93" type="noConversion"/>
  </si>
  <si>
    <t>30g,우리밀스콘,오븐용</t>
    <phoneticPr fontId="19" type="noConversion"/>
  </si>
  <si>
    <t xml:space="preserve">무농약밀(국산)90.6,현미유,천일염(국산),생이스트(국산) </t>
    <phoneticPr fontId="19" type="noConversion"/>
  </si>
  <si>
    <t>14g,바게트,오븐용</t>
    <phoneticPr fontId="19" type="noConversion"/>
  </si>
  <si>
    <t>무농약밀(국산)45,버터24,생양파(국산),생이스트(국산)</t>
    <phoneticPr fontId="19" type="noConversion"/>
  </si>
  <si>
    <t>18g,양파토스트,오븐용</t>
    <phoneticPr fontId="19" type="noConversion"/>
  </si>
  <si>
    <t>30g,야채모닝빵,오븐용</t>
    <phoneticPr fontId="19" type="noConversion"/>
  </si>
  <si>
    <t>30g,모닝빵,오븐용</t>
    <phoneticPr fontId="19" type="noConversion"/>
  </si>
  <si>
    <t>찹쌀깨찰빵믹스54,참깨,흑임자</t>
    <phoneticPr fontId="19" type="noConversion"/>
  </si>
  <si>
    <t>찹쌀깨찰빵,50g</t>
    <phoneticPr fontId="19" type="noConversion"/>
  </si>
  <si>
    <t>찹쌀호떡반죽89(소맥분59,미국/호주/캐나다)</t>
    <phoneticPr fontId="19" type="noConversion"/>
  </si>
  <si>
    <t>찹쌀호떡,60g</t>
    <phoneticPr fontId="19" type="noConversion"/>
  </si>
  <si>
    <t>타피오카54,고구마과당11</t>
    <phoneticPr fontId="19" type="noConversion"/>
  </si>
  <si>
    <t>참깨찰빵,30g</t>
    <phoneticPr fontId="19" type="noConversion"/>
  </si>
  <si>
    <t>태국타피오카변성전분42.28,소맥분14.65</t>
    <phoneticPr fontId="19" type="noConversion"/>
  </si>
  <si>
    <t>통통볼,30g</t>
    <phoneticPr fontId="19" type="noConversion"/>
  </si>
  <si>
    <t>튀김용/춘권피(수입,싱가폴산)25.7%,양파13.4%,</t>
    <phoneticPr fontId="19" type="noConversion"/>
  </si>
  <si>
    <t>롤피자</t>
    <phoneticPr fontId="93" type="noConversion"/>
  </si>
  <si>
    <t>고구마롤,20g</t>
    <phoneticPr fontId="19" type="noConversion"/>
  </si>
  <si>
    <t>호박롤,20g</t>
    <phoneticPr fontId="19" type="noConversion"/>
  </si>
  <si>
    <t>츄러스,30g</t>
    <phoneticPr fontId="19" type="noConversion"/>
  </si>
  <si>
    <t>국내제조크레페47%,소53%(양파,자연치즈,토마토페이스트,피망,오이ㅣ클,햄,페파로니,월계수잎분말)</t>
    <phoneticPr fontId="19" type="noConversion"/>
  </si>
  <si>
    <t>피자크레페40g</t>
    <phoneticPr fontId="19" type="noConversion"/>
  </si>
  <si>
    <t>피자크레페60g</t>
    <phoneticPr fontId="19" type="noConversion"/>
  </si>
  <si>
    <t>감자95.8%오븐용</t>
    <phoneticPr fontId="19" type="noConversion"/>
  </si>
  <si>
    <t>포테이토플라워60g</t>
    <phoneticPr fontId="19" type="noConversion"/>
  </si>
  <si>
    <t>국산고구마50국산치즈30.딤섬피</t>
    <phoneticPr fontId="19" type="noConversion"/>
  </si>
  <si>
    <t>임실고구마치즈롤50g</t>
    <phoneticPr fontId="19" type="noConversion"/>
  </si>
  <si>
    <t>소맥분69.6수입산 칼슘분말2.2</t>
    <phoneticPr fontId="19" type="noConversion"/>
  </si>
  <si>
    <t>칼슘츄러플러스24g</t>
    <phoneticPr fontId="19" type="noConversion"/>
  </si>
  <si>
    <t>타피오카전분(수입산)29.5스위트크림치즈29.1</t>
    <phoneticPr fontId="19" type="noConversion"/>
  </si>
  <si>
    <t>크림치즈찰깨스틱30g</t>
    <phoneticPr fontId="19" type="noConversion"/>
  </si>
  <si>
    <t>타피오카전분(수입산)29.6스위트크림치즈28.5</t>
    <phoneticPr fontId="19" type="noConversion"/>
  </si>
  <si>
    <t>크림치즈 방울찰깨빵15g</t>
    <phoneticPr fontId="19" type="noConversion"/>
  </si>
  <si>
    <t>베이비슈,냉동</t>
    <phoneticPr fontId="19" type="noConversion"/>
  </si>
  <si>
    <t>츄러스</t>
    <phoneticPr fontId="93" type="noConversion"/>
  </si>
  <si>
    <t>오븐,튀김겸용/우리밀69.5%,딸기분말(국산),마아가린,설탕</t>
    <phoneticPr fontId="19" type="noConversion"/>
  </si>
  <si>
    <t>10cm, 20g</t>
    <phoneticPr fontId="93" type="noConversion"/>
  </si>
  <si>
    <t>[우리밀]딸기스타츄(츄러스)</t>
    <phoneticPr fontId="93" type="noConversion"/>
  </si>
  <si>
    <t>오븐,튀김겸용/우리밀69.5%,마가린,설탕,탈지분유,계란,연유,칼슘</t>
    <phoneticPr fontId="19" type="noConversion"/>
  </si>
  <si>
    <t>[우리밀]칼슘스타츄(츄러스)</t>
    <phoneticPr fontId="93" type="noConversion"/>
  </si>
  <si>
    <t>15cm, 30g</t>
    <phoneticPr fontId="93" type="noConversion"/>
  </si>
  <si>
    <t>박력분27.71%,전란3.99%,아몬드3.69%,초코칩7.39%</t>
    <phoneticPr fontId="19" type="noConversion"/>
  </si>
  <si>
    <t>샤브레몬드26g</t>
    <phoneticPr fontId="19" type="noConversion"/>
  </si>
  <si>
    <t>오븐용/우리밀23%,쌀(국산)12%,버터,땅콩,계란(무항생제),칼슘</t>
    <phoneticPr fontId="19" type="noConversion"/>
  </si>
  <si>
    <t>[무농약]우리쌀흑미쿠키</t>
    <phoneticPr fontId="93" type="noConversion"/>
  </si>
  <si>
    <t>오븐용/우리밀23%,쌀(국산)12%,버터,코코넛,계란(무항생제),칼슘</t>
    <phoneticPr fontId="19" type="noConversion"/>
  </si>
  <si>
    <t>[무농약]우리쌀코코넛쿠키</t>
    <phoneticPr fontId="93" type="noConversion"/>
  </si>
  <si>
    <t>오븐용/우리밀40.7%,버터25.6%,계란(무항생제)</t>
    <phoneticPr fontId="19" type="noConversion"/>
  </si>
  <si>
    <t>오븐용/우리밀41.7%,버터(우유)25.6%,계란(무항생제)</t>
    <phoneticPr fontId="19" type="noConversion"/>
  </si>
  <si>
    <t>35g,땅콩초코쿠키,오븐용</t>
    <phoneticPr fontId="19" type="noConversion"/>
  </si>
  <si>
    <t>무농약통밀가루41, 천연버터,초코칩,현미유</t>
    <phoneticPr fontId="19" type="noConversion"/>
  </si>
  <si>
    <t>생지초코칩쿠키 30g</t>
    <phoneticPr fontId="19" type="noConversion"/>
  </si>
  <si>
    <t>크루통</t>
    <phoneticPr fontId="19" type="noConversion"/>
  </si>
  <si>
    <t>로띠파라타80</t>
    <phoneticPr fontId="19" type="noConversion"/>
  </si>
  <si>
    <t>호떡파이,30g</t>
    <phoneticPr fontId="19" type="noConversion"/>
  </si>
  <si>
    <t>미국소맥분36,프랑스이스트</t>
    <phoneticPr fontId="19" type="noConversion"/>
  </si>
  <si>
    <t>와플,30g</t>
    <phoneticPr fontId="19" type="noConversion"/>
  </si>
  <si>
    <t>오븐/우리밀45.17%,가공버터4.11%,딸기잼(국내산)20%</t>
    <phoneticPr fontId="19" type="noConversion"/>
  </si>
  <si>
    <t>오븐용/소맥분(수입산),가공버터,계란,사과필링</t>
    <phoneticPr fontId="19" type="noConversion"/>
  </si>
  <si>
    <t>파인애플파이</t>
    <phoneticPr fontId="93" type="noConversion"/>
  </si>
  <si>
    <t>오븐용/우리밀45.17%,가공버터4.11%,고구마양금(국내산)13.54%</t>
    <phoneticPr fontId="19" type="noConversion"/>
  </si>
  <si>
    <t>오븐용/우리밀53.54%,버터(우유,국내산)27.26%,계란(국내산)4.82%</t>
    <phoneticPr fontId="19" type="noConversion"/>
  </si>
  <si>
    <t>[우리밀]미니버터크라와상</t>
    <phoneticPr fontId="93" type="noConversion"/>
  </si>
  <si>
    <t>우리밀(국산)19.7%, 사과다이스(국산)20.0%, 건포도7.5%, 효모발효종</t>
    <phoneticPr fontId="19" type="noConversion"/>
  </si>
  <si>
    <t>무농약밀(국산)37.68,버터(국산),사과(국산)</t>
    <phoneticPr fontId="19" type="noConversion"/>
  </si>
  <si>
    <t>무농약밀애플파이 25g</t>
    <phoneticPr fontId="19" type="noConversion"/>
  </si>
  <si>
    <t>무농약밀(국산)33.33,버터(국산),호박고구마(국산)</t>
    <phoneticPr fontId="19" type="noConversion"/>
  </si>
  <si>
    <t>무농약밀고구마파이 30g</t>
    <phoneticPr fontId="19" type="noConversion"/>
  </si>
  <si>
    <t>30g,우리밀미니흑미호떡</t>
    <phoneticPr fontId="19" type="noConversion"/>
  </si>
  <si>
    <t>50g,우리밀흑미호떡</t>
    <phoneticPr fontId="19" type="noConversion"/>
  </si>
  <si>
    <t>30g,우리밀미니녹차호떡</t>
    <phoneticPr fontId="19" type="noConversion"/>
  </si>
  <si>
    <t>50g,우리밀녹차호떡</t>
    <phoneticPr fontId="19" type="noConversion"/>
  </si>
  <si>
    <t>부침,오븐겸용/무농약찹쌀23.72%,타피오카변성전분28.11%</t>
    <phoneticPr fontId="19" type="noConversion"/>
  </si>
  <si>
    <t>[무농약]녹차호떡</t>
    <phoneticPr fontId="93" type="noConversion"/>
  </si>
  <si>
    <t>부침,오븐겸용/무농약찹쌀23.72%,타피오카변성전분28.11%,,계란,백련초분말(국산)</t>
    <phoneticPr fontId="19" type="noConversion"/>
  </si>
  <si>
    <t>[무농약]백년초호떡</t>
    <phoneticPr fontId="93" type="noConversion"/>
  </si>
  <si>
    <t>부침,오븐겸용/무농약찹쌀23.82%,타피오카변성전분28.23%,쵸코코코넛</t>
    <phoneticPr fontId="19" type="noConversion"/>
  </si>
  <si>
    <t>[무농약]찰호떡</t>
    <phoneticPr fontId="93" type="noConversion"/>
  </si>
  <si>
    <t>부침용/우리밀33.5%,무농약찹쌀(국내산)34.5%,흑설탕,단호박가루(국내산),칼슘</t>
    <phoneticPr fontId="19" type="noConversion"/>
  </si>
  <si>
    <t>[무농약]단호박찹쌀호떡</t>
    <phoneticPr fontId="93" type="noConversion"/>
  </si>
  <si>
    <t>부침용/우리밀33.5%,무농약흑미찹쌀(국내산)34.5%,흑설탕,칼슘</t>
    <phoneticPr fontId="19" type="noConversion"/>
  </si>
  <si>
    <t>[무농약]흑미찹쌀칼슘호떡</t>
    <phoneticPr fontId="93" type="noConversion"/>
  </si>
  <si>
    <t>곡류(잡곡)</t>
    <phoneticPr fontId="19" type="noConversion"/>
  </si>
  <si>
    <t>곡물가루</t>
    <phoneticPr fontId="19" type="noConversion"/>
  </si>
  <si>
    <t>기능성쌀</t>
    <phoneticPr fontId="19" type="noConversion"/>
  </si>
  <si>
    <t>국산친환경백미/대덕바이오</t>
    <phoneticPr fontId="19" type="noConversion"/>
  </si>
  <si>
    <t>시금치왕(라이스업)</t>
    <phoneticPr fontId="93" type="noConversion"/>
  </si>
  <si>
    <t>미래상사</t>
    <phoneticPr fontId="93" type="noConversion"/>
  </si>
  <si>
    <t>곡류(잡곡)</t>
    <phoneticPr fontId="93" type="noConversion"/>
  </si>
  <si>
    <t>기능성쌀</t>
    <phoneticPr fontId="93" type="noConversion"/>
  </si>
  <si>
    <t>국산친환경쌀/강황(카레 주성분)/대덕바이오</t>
    <phoneticPr fontId="93" type="noConversion"/>
  </si>
  <si>
    <t>강황카레(라이스업) 맑은노란빛</t>
    <phoneticPr fontId="93" type="noConversion"/>
  </si>
  <si>
    <t>국산친환경쌀/녹차카테킨/대덕바이오</t>
    <phoneticPr fontId="93" type="noConversion"/>
  </si>
  <si>
    <t>녹차카테킨(라이스업) 초록빛</t>
    <phoneticPr fontId="93" type="noConversion"/>
  </si>
  <si>
    <t>국산친환경쌀/라이코펜,홍국/대덕바이오</t>
    <phoneticPr fontId="93" type="noConversion"/>
  </si>
  <si>
    <t>토마코펜(라이스업) 붉은빛</t>
    <phoneticPr fontId="93" type="noConversion"/>
  </si>
  <si>
    <t>국산친환경쌀/유용버섯5종 추출물/대덕바이오</t>
    <phoneticPr fontId="93" type="noConversion"/>
  </si>
  <si>
    <t>버섯카로틴(라이스업) 주황빛</t>
    <phoneticPr fontId="93" type="noConversion"/>
  </si>
  <si>
    <t>국산친환경쌀/클로렐라/대덕바이오</t>
    <phoneticPr fontId="93" type="noConversion"/>
  </si>
  <si>
    <t>클로렐라(라이스업) 맑은초록빛</t>
    <phoneticPr fontId="93" type="noConversion"/>
  </si>
  <si>
    <t>국산친환경찹쌀,멥쌀혼합/칼슘,철분,베타카로틴/대덕바이오</t>
    <phoneticPr fontId="93" type="noConversion"/>
  </si>
  <si>
    <t>밸런스(라이스업) 多색</t>
    <phoneticPr fontId="93" type="noConversion"/>
  </si>
  <si>
    <t>국산친환경찹쌀/시금치생물/대덕바이오</t>
    <phoneticPr fontId="93" type="noConversion"/>
  </si>
  <si>
    <t>국산친환경찹쌀/아미노산 라이신,아르기닌/대덕바이오</t>
    <phoneticPr fontId="93" type="noConversion"/>
  </si>
  <si>
    <t>아미노(라이스업) 엷은노란빛</t>
    <phoneticPr fontId="93" type="noConversion"/>
  </si>
  <si>
    <t>국산친환경찹쌀/칼슘,비타민D/대덕바이오</t>
    <phoneticPr fontId="93" type="noConversion"/>
  </si>
  <si>
    <t>칼슘브이디(라이스업) 우유빛</t>
    <phoneticPr fontId="93" type="noConversion"/>
  </si>
  <si>
    <t>대나무통밥,30g</t>
    <phoneticPr fontId="19" type="noConversion"/>
  </si>
  <si>
    <t>밥</t>
    <phoneticPr fontId="19" type="noConversion"/>
  </si>
  <si>
    <t>현미(국내산)64.8%,피망(국내산)9.3%외</t>
    <phoneticPr fontId="19" type="noConversion"/>
  </si>
  <si>
    <t>숀리야채현미밥</t>
    <phoneticPr fontId="19" type="noConversion"/>
  </si>
  <si>
    <t>볶음밥</t>
    <phoneticPr fontId="19" type="noConversion"/>
  </si>
  <si>
    <t>닭가슴살 9.8%(국내산)인도풍 레드커리 요리밥으로 탄두리스타일</t>
    <phoneticPr fontId="19" type="noConversion"/>
  </si>
  <si>
    <t>치킨커리요리밥</t>
    <phoneticPr fontId="19" type="noConversion"/>
  </si>
  <si>
    <t>쌀42%(국산),돈육12.9%(국산)</t>
    <phoneticPr fontId="19" type="noConversion"/>
  </si>
  <si>
    <t>바베큐볶음밥</t>
    <phoneticPr fontId="93" type="noConversion"/>
  </si>
  <si>
    <t>쌀42.7%(국산),낙지21.3%</t>
    <phoneticPr fontId="19" type="noConversion"/>
  </si>
  <si>
    <t>낙지볶음밥</t>
    <phoneticPr fontId="93" type="noConversion"/>
  </si>
  <si>
    <t>쌀46.5%(국산),닭가슴살17.4%(국산)</t>
    <phoneticPr fontId="19" type="noConversion"/>
  </si>
  <si>
    <t>닭가슴살볶음밥</t>
    <phoneticPr fontId="93" type="noConversion"/>
  </si>
  <si>
    <t>쌀47%,닭가슴살12.7%(국내산)</t>
    <phoneticPr fontId="19" type="noConversion"/>
  </si>
  <si>
    <t>매운치킨볶음밥</t>
    <phoneticPr fontId="19" type="noConversion"/>
  </si>
  <si>
    <t>쌀47.2%(국내산),양송이버섯13%,돼지고기6.6%(국내산),우엉,완두콩,표고버섯</t>
    <phoneticPr fontId="19" type="noConversion"/>
  </si>
  <si>
    <t>양송이버섯볶음밥</t>
    <phoneticPr fontId="19" type="noConversion"/>
  </si>
  <si>
    <t>쌀49%(국내산),오징어6.1%,새우4.9%,베이컨4.3%,고추씨맛기름</t>
    <phoneticPr fontId="19" type="noConversion"/>
  </si>
  <si>
    <t>사천중화볶음밥</t>
    <phoneticPr fontId="19" type="noConversion"/>
  </si>
  <si>
    <t>쌀49.5%,오징어,쭈꾸미,새우</t>
    <phoneticPr fontId="19" type="noConversion"/>
  </si>
  <si>
    <t>해물볶음밥</t>
    <phoneticPr fontId="93" type="noConversion"/>
  </si>
  <si>
    <t>쌀50.15%(국산),김치18.81%(국산),참치통조림9.40%</t>
    <phoneticPr fontId="19" type="noConversion"/>
  </si>
  <si>
    <t>참치김치볶음밥</t>
    <phoneticPr fontId="93" type="noConversion"/>
  </si>
  <si>
    <t>쌀51.9%(국산),닭고기8.5%(국산)</t>
    <phoneticPr fontId="19" type="noConversion"/>
  </si>
  <si>
    <t>치킨데리야끼볶음밥</t>
    <phoneticPr fontId="93" type="noConversion"/>
  </si>
  <si>
    <t>쌀54%(국산),햄6.8%,완두공</t>
    <phoneticPr fontId="19" type="noConversion"/>
  </si>
  <si>
    <t>햄야채볶음밥</t>
    <phoneticPr fontId="93" type="noConversion"/>
  </si>
  <si>
    <t>쌀55.8%(국산),새우8.1%</t>
    <phoneticPr fontId="19" type="noConversion"/>
  </si>
  <si>
    <t>새우볶음밥</t>
    <phoneticPr fontId="93" type="noConversion"/>
  </si>
  <si>
    <t>선식</t>
    <phoneticPr fontId="19" type="noConversion"/>
  </si>
  <si>
    <t>MSG무첨가,쌀보리40%,현미30%,콩10%,찹쌀5%,검정쌀5%,다시마5%(국내산)</t>
    <phoneticPr fontId="19" type="noConversion"/>
  </si>
  <si>
    <t>구운소금에볶은영양선식1인15g</t>
    <phoneticPr fontId="19" type="noConversion"/>
  </si>
  <si>
    <t>옥수수</t>
    <phoneticPr fontId="19" type="noConversion"/>
  </si>
  <si>
    <t>무농약인증</t>
    <phoneticPr fontId="19" type="noConversion"/>
  </si>
  <si>
    <t>옥수수쌀</t>
    <phoneticPr fontId="19" type="noConversion"/>
  </si>
  <si>
    <t>건찰옥수수알</t>
    <phoneticPr fontId="19" type="noConversion"/>
  </si>
  <si>
    <t>건찰옥수수조각</t>
    <phoneticPr fontId="19" type="noConversion"/>
  </si>
  <si>
    <t>국산100%/냉동</t>
    <phoneticPr fontId="93" type="noConversion"/>
  </si>
  <si>
    <t>{냉동}디저트용 찰옥수수(50g*20ea)</t>
    <phoneticPr fontId="19" type="noConversion"/>
  </si>
  <si>
    <t>국산100%/냉동</t>
    <phoneticPr fontId="19" type="noConversion"/>
  </si>
  <si>
    <t>{냉동}디저트용 찰옥수수(미흑)(50g*20ea)</t>
    <phoneticPr fontId="19" type="noConversion"/>
  </si>
  <si>
    <t>초당옥수수(국산,무농약),유기농원당,정제수,정제염(마하탑)</t>
    <phoneticPr fontId="19" type="noConversion"/>
  </si>
  <si>
    <t>[친환경]스위트콘(파우치)</t>
    <phoneticPr fontId="93" type="noConversion"/>
  </si>
  <si>
    <t>황토배기옥수수바50g,70g</t>
    <phoneticPr fontId="19" type="noConversion"/>
  </si>
  <si>
    <t>2013년산/새벽수확 즉시 급속동결후 가공(무첨가)</t>
    <phoneticPr fontId="19" type="noConversion"/>
  </si>
  <si>
    <t>옥수수바40g</t>
    <phoneticPr fontId="19" type="noConversion"/>
  </si>
  <si>
    <t>옥수수바50g</t>
    <phoneticPr fontId="19" type="noConversion"/>
  </si>
  <si>
    <t>무농약 초당옥수수,유기농원당,정제수</t>
    <phoneticPr fontId="19" type="noConversion"/>
  </si>
  <si>
    <t>친환경 스위트콘(옥수수)</t>
    <phoneticPr fontId="19" type="noConversion"/>
  </si>
  <si>
    <t>잡곡</t>
    <phoneticPr fontId="19" type="noConversion"/>
  </si>
  <si>
    <t>국내산통밀100</t>
    <phoneticPr fontId="19" type="noConversion"/>
  </si>
  <si>
    <t>850g</t>
    <phoneticPr fontId="19" type="noConversion"/>
  </si>
  <si>
    <t>이분도 통밀쌀</t>
    <phoneticPr fontId="19" type="noConversion"/>
  </si>
  <si>
    <t>국산100%/친환경잡곡</t>
    <phoneticPr fontId="19" type="noConversion"/>
  </si>
  <si>
    <t>{상온}친환경무농약찰보리1kg(주천농협)</t>
    <phoneticPr fontId="19" type="noConversion"/>
  </si>
  <si>
    <t>{상온}친환경무농약찰흑미1kg(주천농협)</t>
    <phoneticPr fontId="19" type="noConversion"/>
  </si>
  <si>
    <t>무농약 기장</t>
    <phoneticPr fontId="19" type="noConversion"/>
  </si>
  <si>
    <t>무농약 서리태</t>
    <phoneticPr fontId="19" type="noConversion"/>
  </si>
  <si>
    <t>무농약 서리태 분쇄</t>
    <phoneticPr fontId="19" type="noConversion"/>
  </si>
  <si>
    <t>무농약 적두</t>
    <phoneticPr fontId="19" type="noConversion"/>
  </si>
  <si>
    <t>무농약 적두분쇄</t>
    <phoneticPr fontId="19" type="noConversion"/>
  </si>
  <si>
    <t>무농약 차조</t>
    <phoneticPr fontId="19" type="noConversion"/>
  </si>
  <si>
    <t>무농약 찰보리</t>
    <phoneticPr fontId="19" type="noConversion"/>
  </si>
  <si>
    <t>무농약 찰수수</t>
    <phoneticPr fontId="19" type="noConversion"/>
  </si>
  <si>
    <t>무농약 찰흑미</t>
    <phoneticPr fontId="19" type="noConversion"/>
  </si>
  <si>
    <t>무농약 현미</t>
    <phoneticPr fontId="19" type="noConversion"/>
  </si>
  <si>
    <t>유기농인증</t>
    <phoneticPr fontId="19" type="noConversion"/>
  </si>
  <si>
    <t>유기농 발아 흑미</t>
    <phoneticPr fontId="19" type="noConversion"/>
  </si>
  <si>
    <t>유기농 발아현미</t>
    <phoneticPr fontId="19" type="noConversion"/>
  </si>
  <si>
    <t>기능성잡곡/칼슘강화성분함량</t>
    <phoneticPr fontId="19" type="noConversion"/>
  </si>
  <si>
    <t>무농약 칼슘 기장</t>
    <phoneticPr fontId="19" type="noConversion"/>
  </si>
  <si>
    <t>칼슘 기장</t>
    <phoneticPr fontId="19" type="noConversion"/>
  </si>
  <si>
    <t>무농약 칼슘 찹쌀</t>
    <phoneticPr fontId="19" type="noConversion"/>
  </si>
  <si>
    <t>기능성곡류</t>
    <phoneticPr fontId="19" type="noConversion"/>
  </si>
  <si>
    <t>무농약 클로렐라 찹쌀</t>
    <phoneticPr fontId="19" type="noConversion"/>
  </si>
  <si>
    <t>클로렐라 쌀</t>
    <phoneticPr fontId="19" type="noConversion"/>
  </si>
  <si>
    <t>무농약 녹차 칼슘 쌀</t>
    <phoneticPr fontId="19" type="noConversion"/>
  </si>
  <si>
    <t>무농약 아미노라이스업</t>
    <phoneticPr fontId="19" type="noConversion"/>
  </si>
  <si>
    <t>곡류</t>
    <phoneticPr fontId="19" type="noConversion"/>
  </si>
  <si>
    <t>쌀</t>
    <phoneticPr fontId="19" type="noConversion"/>
  </si>
  <si>
    <t xml:space="preserve">발효젖산칼슘(칼슘함량13%이상)76%, 기장(국내산)20%,폴리칸0.5%,말토오즈2.5%,CPPⅡ0.5%,비타민D3 1700IU   </t>
    <phoneticPr fontId="19" type="noConversion"/>
  </si>
  <si>
    <t>찹쌀</t>
    <phoneticPr fontId="19" type="noConversion"/>
  </si>
  <si>
    <t>무농약찹쌀</t>
    <phoneticPr fontId="19" type="noConversion"/>
  </si>
  <si>
    <t>무농약현미찹쌀</t>
    <phoneticPr fontId="19" type="noConversion"/>
  </si>
  <si>
    <t>찹쌀(국내산)96.889%,해조칼슘(아일랜드)3%,비타민D3 0.1%,철분(국내산)0.001%,기타영양성분0.01%</t>
    <phoneticPr fontId="19" type="noConversion"/>
  </si>
  <si>
    <t>찹쌀(친환경/국내산)96.889%,해조칼슘(아일랜드)3%,비타민D3 0.1%,철분(국내산)0.001%,기타영양성분0.01%</t>
    <phoneticPr fontId="19" type="noConversion"/>
  </si>
  <si>
    <t>혼합잡곡</t>
    <phoneticPr fontId="19" type="noConversion"/>
  </si>
  <si>
    <t>무농약 혼합 15곡</t>
    <phoneticPr fontId="19" type="noConversion"/>
  </si>
  <si>
    <t>유기농 발아10곡혼합잡곡</t>
    <phoneticPr fontId="19" type="noConversion"/>
  </si>
  <si>
    <t>찹쌀28%,발아현미85,쌀보리쌀14%,찰보리쌀14%,흑미85,두류(서리태,백태,강낭콩,팥,약콩),현미,찰현미,압맥,잡곡류(황차조,수수),기능곡6%(흥국찰보리),L아르기닌찹쌀,클로렐라찹쌀</t>
    <phoneticPr fontId="19" type="noConversion"/>
  </si>
  <si>
    <t>혼합15곡</t>
    <phoneticPr fontId="19" type="noConversion"/>
  </si>
  <si>
    <t>곡류(캔)</t>
    <phoneticPr fontId="19" type="noConversion"/>
  </si>
  <si>
    <t>옥수수통조림</t>
    <phoneticPr fontId="19" type="noConversion"/>
  </si>
  <si>
    <t>미국옥수수82.3/세네카</t>
    <phoneticPr fontId="19" type="noConversion"/>
  </si>
  <si>
    <t>340g</t>
    <phoneticPr fontId="19" type="noConversion"/>
  </si>
  <si>
    <t>스위트콘</t>
    <phoneticPr fontId="19" type="noConversion"/>
  </si>
  <si>
    <t>팥통조림</t>
    <phoneticPr fontId="19" type="noConversion"/>
  </si>
  <si>
    <t>국산 팥/함양농협</t>
    <phoneticPr fontId="19" type="noConversion"/>
  </si>
  <si>
    <t>팥빙수용</t>
    <phoneticPr fontId="19" type="noConversion"/>
  </si>
  <si>
    <t>과실류</t>
    <phoneticPr fontId="19" type="noConversion"/>
  </si>
  <si>
    <t>감</t>
    <phoneticPr fontId="19" type="noConversion"/>
  </si>
  <si>
    <t>아이스홍시</t>
    <phoneticPr fontId="19" type="noConversion"/>
  </si>
  <si>
    <t>60g</t>
    <phoneticPr fontId="19" type="noConversion"/>
  </si>
  <si>
    <t>국산100%, 반건시</t>
    <phoneticPr fontId="19" type="noConversion"/>
  </si>
  <si>
    <t>{냉동}아이스 곶감(40g*10EA)(청도)</t>
    <phoneticPr fontId="19" type="noConversion"/>
  </si>
  <si>
    <t>청도아이스홍시(반건시)40g</t>
    <phoneticPr fontId="93" type="noConversion"/>
  </si>
  <si>
    <t>청도왕홍시100</t>
    <phoneticPr fontId="19" type="noConversion"/>
  </si>
  <si>
    <t>참아이스홍시</t>
    <phoneticPr fontId="19" type="noConversion"/>
  </si>
  <si>
    <t>감(국내산)100%/ 영동특산</t>
    <phoneticPr fontId="19" type="noConversion"/>
  </si>
  <si>
    <t>대추</t>
    <phoneticPr fontId="19" type="noConversion"/>
  </si>
  <si>
    <t>[국산]슬라이스대추</t>
    <phoneticPr fontId="93" type="noConversion"/>
  </si>
  <si>
    <t>[국산]씨제거대추</t>
    <phoneticPr fontId="93" type="noConversion"/>
  </si>
  <si>
    <t>[국산]통대추(건대추)</t>
    <phoneticPr fontId="93" type="noConversion"/>
  </si>
  <si>
    <t>[국내산] 반건시(35g~45g)</t>
    <phoneticPr fontId="19" type="noConversion"/>
  </si>
  <si>
    <t>생과</t>
    <phoneticPr fontId="19" type="noConversion"/>
  </si>
  <si>
    <t>국산 메론 100% 無색소, 無방부제, 無첨가물</t>
    <phoneticPr fontId="19" type="noConversion"/>
  </si>
  <si>
    <t>약2kg</t>
    <phoneticPr fontId="19" type="noConversion"/>
  </si>
  <si>
    <t>국산,수입산 병행</t>
    <phoneticPr fontId="19" type="noConversion"/>
  </si>
  <si>
    <t>조각키위</t>
    <phoneticPr fontId="93" type="noConversion"/>
  </si>
  <si>
    <t>친환경조각배(국산,친환경)</t>
    <phoneticPr fontId="93" type="noConversion"/>
  </si>
  <si>
    <t>조각메론(국산)</t>
    <phoneticPr fontId="93" type="noConversion"/>
  </si>
  <si>
    <t>조각참외(국산)</t>
    <phoneticPr fontId="93" type="noConversion"/>
  </si>
  <si>
    <t>삼색과일(파인+방울+포도)</t>
    <phoneticPr fontId="19" type="noConversion"/>
  </si>
  <si>
    <t>삼색과일(파인+방울+키위)</t>
    <phoneticPr fontId="19" type="noConversion"/>
  </si>
  <si>
    <t>메론(세지메론/국내산),8~9월(세지X)</t>
    <phoneticPr fontId="19" type="noConversion"/>
  </si>
  <si>
    <t>메론(조각)</t>
    <phoneticPr fontId="19" type="noConversion"/>
  </si>
  <si>
    <t>조각파인애플(트레이)</t>
    <phoneticPr fontId="93" type="noConversion"/>
  </si>
  <si>
    <t>파인애플(링)</t>
    <phoneticPr fontId="93" type="noConversion"/>
  </si>
  <si>
    <t>600g</t>
    <phoneticPr fontId="93" type="noConversion"/>
  </si>
  <si>
    <t>파인애플(통)</t>
    <phoneticPr fontId="93" type="noConversion"/>
  </si>
  <si>
    <t>수입산,개별포장</t>
    <phoneticPr fontId="19" type="noConversion"/>
  </si>
  <si>
    <t>조각파인애플(개별)</t>
    <phoneticPr fontId="93" type="noConversion"/>
  </si>
  <si>
    <t>키위(수입산/국내산) 출하시기에따라다름</t>
    <phoneticPr fontId="19" type="noConversion"/>
  </si>
  <si>
    <t>키위(조각)</t>
    <phoneticPr fontId="19" type="noConversion"/>
  </si>
  <si>
    <t>파인애플(필리핀산) 100%</t>
    <phoneticPr fontId="19" type="noConversion"/>
  </si>
  <si>
    <t>파인애플(스틱X)</t>
    <phoneticPr fontId="19" type="noConversion"/>
  </si>
  <si>
    <t>링 파인애플</t>
    <phoneticPr fontId="19" type="noConversion"/>
  </si>
  <si>
    <t>파인애플 원형통(kg)</t>
    <phoneticPr fontId="19" type="noConversion"/>
  </si>
  <si>
    <t>삼색과일(파인+포도+키위)</t>
    <phoneticPr fontId="19" type="noConversion"/>
  </si>
  <si>
    <t>필리핀산/반별가능/주문생산(상수도,염소소독3회)</t>
    <phoneticPr fontId="19" type="noConversion"/>
  </si>
  <si>
    <t>골드파인애플바20g</t>
    <phoneticPr fontId="19" type="noConversion"/>
  </si>
  <si>
    <t>골드파인애플바25g</t>
    <phoneticPr fontId="19" type="noConversion"/>
  </si>
  <si>
    <t>골드파인애플바40g</t>
    <phoneticPr fontId="19" type="noConversion"/>
  </si>
  <si>
    <t>골드파인애플바50g</t>
    <phoneticPr fontId="19" type="noConversion"/>
  </si>
  <si>
    <t>통/골드파인애플</t>
    <phoneticPr fontId="19" type="noConversion"/>
  </si>
  <si>
    <t>골드파인애플링40g</t>
    <phoneticPr fontId="19" type="noConversion"/>
  </si>
  <si>
    <t>국산/수입</t>
    <phoneticPr fontId="19" type="noConversion"/>
  </si>
  <si>
    <t>참다래(키위)S/L20g</t>
    <phoneticPr fontId="19" type="noConversion"/>
  </si>
  <si>
    <t>참다래(키위)S/L40g</t>
    <phoneticPr fontId="19" type="noConversion"/>
  </si>
  <si>
    <t>메론S/L</t>
    <phoneticPr fontId="19" type="noConversion"/>
  </si>
  <si>
    <t>국산/수입/반별가능</t>
    <phoneticPr fontId="19" type="noConversion"/>
  </si>
  <si>
    <t>삼색과일(파인,방울,포도)</t>
    <phoneticPr fontId="19" type="noConversion"/>
  </si>
  <si>
    <t>삼색과일(파인,방울,키위)</t>
    <phoneticPr fontId="19" type="noConversion"/>
  </si>
  <si>
    <t>삼색과일(파인,방울,메론)</t>
    <phoneticPr fontId="19" type="noConversion"/>
  </si>
  <si>
    <t>베트남/냉동</t>
    <phoneticPr fontId="19" type="noConversion"/>
  </si>
  <si>
    <t>아이스망고</t>
    <phoneticPr fontId="19" type="noConversion"/>
  </si>
  <si>
    <t>잼</t>
    <phoneticPr fontId="19" type="noConversion"/>
  </si>
  <si>
    <t>유기농딸기(국산)70,유기농설탕30</t>
    <phoneticPr fontId="19" type="noConversion"/>
  </si>
  <si>
    <t>유기농딸기쨈</t>
    <phoneticPr fontId="19" type="noConversion"/>
  </si>
  <si>
    <t>딸기잼</t>
    <phoneticPr fontId="19" type="noConversion"/>
  </si>
  <si>
    <t>디스펜펙,딸기잼</t>
    <phoneticPr fontId="19" type="noConversion"/>
  </si>
  <si>
    <t>비닐,딸기잼</t>
    <phoneticPr fontId="19" type="noConversion"/>
  </si>
  <si>
    <t>사과쨈</t>
    <phoneticPr fontId="19" type="noConversion"/>
  </si>
  <si>
    <t>딸기잼 사각용기</t>
    <phoneticPr fontId="19" type="noConversion"/>
  </si>
  <si>
    <t>주스</t>
    <phoneticPr fontId="19" type="noConversion"/>
  </si>
  <si>
    <t>무농약인증한라봉즙5,무농약감귤과즙60,유기농설탕</t>
    <phoneticPr fontId="19" type="noConversion"/>
  </si>
  <si>
    <t>L</t>
    <phoneticPr fontId="19" type="noConversion"/>
  </si>
  <si>
    <t>125ml,무농약한라봉 감귤다솜</t>
    <phoneticPr fontId="19" type="noConversion"/>
  </si>
  <si>
    <t>무농약제주감귤과즙45%,무농약파인애플과즙5%</t>
    <phoneticPr fontId="19" type="noConversion"/>
  </si>
  <si>
    <t>125ml</t>
    <phoneticPr fontId="93" type="noConversion"/>
  </si>
  <si>
    <t>[무농약]제주파인감귤쥬스</t>
    <phoneticPr fontId="93" type="noConversion"/>
  </si>
  <si>
    <t>무농약제주감귤과즙45%,무농약한라봉과즙5%</t>
    <phoneticPr fontId="19" type="noConversion"/>
  </si>
  <si>
    <t>[무농약]제주한라봉감귤쥬스</t>
    <phoneticPr fontId="93" type="noConversion"/>
  </si>
  <si>
    <t>무농약제주감귤과즙50%</t>
    <phoneticPr fontId="19" type="noConversion"/>
  </si>
  <si>
    <t>[무농약]제주감귤쥬스</t>
    <phoneticPr fontId="93" type="noConversion"/>
  </si>
  <si>
    <t>사과농축액(국산)5.5%,당근농축액(국산)4.8%</t>
    <phoneticPr fontId="19" type="noConversion"/>
  </si>
  <si>
    <t>4000ml</t>
    <phoneticPr fontId="19" type="noConversion"/>
  </si>
  <si>
    <t>정제수, 감귤농축액8.75% 감귤과즙 58.3%,
   국산), 비타민C</t>
    <phoneticPr fontId="19" type="noConversion"/>
  </si>
  <si>
    <t>제주파인애플과즙5,무농약감귤과즙60,유기농설탕</t>
    <phoneticPr fontId="19" type="noConversion"/>
  </si>
  <si>
    <t>125ml,제주파앤애플 감귤다솜</t>
    <phoneticPr fontId="19" type="noConversion"/>
  </si>
  <si>
    <t>포도주스</t>
    <phoneticPr fontId="19" type="noConversion"/>
  </si>
  <si>
    <t>머스캣코코</t>
    <phoneticPr fontId="19" type="noConversion"/>
  </si>
  <si>
    <t>사과과즙10%,유크림2.28%,비타민C/멸균팩</t>
    <phoneticPr fontId="19" type="noConversion"/>
  </si>
  <si>
    <t>애플쿨과채주스</t>
    <phoneticPr fontId="19" type="noConversion"/>
  </si>
  <si>
    <t>참다래과즙30%(국내산),골드키위퓨레10%(국내산),사과과즙10%(국내산)</t>
    <phoneticPr fontId="19" type="noConversion"/>
  </si>
  <si>
    <t>엘로우 참다래주스</t>
    <phoneticPr fontId="19" type="noConversion"/>
  </si>
  <si>
    <t>한라봉과즙5%(국내산),파인애플과즙45%(태국산),정제수,비타민C</t>
    <phoneticPr fontId="19" type="noConversion"/>
  </si>
  <si>
    <t>한라봉파인주스</t>
    <phoneticPr fontId="19" type="noConversion"/>
  </si>
  <si>
    <t>망고퓨레32%(필리핀산),정제수58.17%</t>
    <phoneticPr fontId="19" type="noConversion"/>
  </si>
  <si>
    <t>스위트망고주스</t>
    <phoneticPr fontId="19" type="noConversion"/>
  </si>
  <si>
    <t>베리혼합과즙20%,정제수69.23%</t>
    <phoneticPr fontId="19" type="noConversion"/>
  </si>
  <si>
    <t>블루베리혼합주스</t>
    <phoneticPr fontId="19" type="noConversion"/>
  </si>
  <si>
    <t>감귤과즙50%(국내산),구연산,비타민C</t>
    <phoneticPr fontId="19" type="noConversion"/>
  </si>
  <si>
    <t>스위트감귤주스</t>
    <phoneticPr fontId="19" type="noConversion"/>
  </si>
  <si>
    <t>사과과즙50%(국내산),사과퓨레10%(국내산)</t>
    <phoneticPr fontId="19" type="noConversion"/>
  </si>
  <si>
    <t>스위트사과주스</t>
    <phoneticPr fontId="19" type="noConversion"/>
  </si>
  <si>
    <t>포도농축액16%(국내산),액상과당15%</t>
    <phoneticPr fontId="19" type="noConversion"/>
  </si>
  <si>
    <t>포도사랑</t>
    <phoneticPr fontId="19" type="noConversion"/>
  </si>
  <si>
    <t>사과농축액14%(국내산),당근농축액5.33%(국내산),정백당,구연산</t>
    <phoneticPr fontId="19" type="noConversion"/>
  </si>
  <si>
    <t>캐플사랑</t>
    <phoneticPr fontId="19" type="noConversion"/>
  </si>
  <si>
    <t>정제수85%,무농약유자과즙1.07%,비타민</t>
    <phoneticPr fontId="19" type="noConversion"/>
  </si>
  <si>
    <t>우리땅 유자주스&amp;티</t>
    <phoneticPr fontId="19" type="noConversion"/>
  </si>
  <si>
    <t>친환경쌀3%,엿기름6.9%(국내산),생강</t>
    <phoneticPr fontId="19" type="noConversion"/>
  </si>
  <si>
    <t>식혜사랑</t>
    <phoneticPr fontId="19" type="noConversion"/>
  </si>
  <si>
    <t>유기농맵쌀2%(국내산),겉보리엿기름5.5%(국내산),유기농설탕8.7%,정제수</t>
    <phoneticPr fontId="19" type="noConversion"/>
  </si>
  <si>
    <t>유기농 궁중전통식혜</t>
    <phoneticPr fontId="19" type="noConversion"/>
  </si>
  <si>
    <t>무설탕,무액상과당,무색소</t>
    <phoneticPr fontId="19" type="noConversion"/>
  </si>
  <si>
    <t>돌-오렌지쥬스</t>
    <phoneticPr fontId="19" type="noConversion"/>
  </si>
  <si>
    <t>돌-포도쥬스</t>
    <phoneticPr fontId="19" type="noConversion"/>
  </si>
  <si>
    <t>100ml</t>
    <phoneticPr fontId="19" type="noConversion"/>
  </si>
  <si>
    <t>엄마가선택한 클로렐라 100ml(오렌지)</t>
    <phoneticPr fontId="19" type="noConversion"/>
  </si>
  <si>
    <t>무농약유자즙(국산), 저농약사과즙(국산),유기설탕</t>
    <phoneticPr fontId="19" type="noConversion"/>
  </si>
  <si>
    <t>상큼하군</t>
    <phoneticPr fontId="19" type="noConversion"/>
  </si>
  <si>
    <t>착즙한 친환경인증사과100%</t>
    <phoneticPr fontId="19" type="noConversion"/>
  </si>
  <si>
    <t>사과주스</t>
    <phoneticPr fontId="19" type="noConversion"/>
  </si>
  <si>
    <t>착즙한 친환경인증감귤100%</t>
    <phoneticPr fontId="19" type="noConversion"/>
  </si>
  <si>
    <t>감귤주스</t>
    <phoneticPr fontId="19" type="noConversion"/>
  </si>
  <si>
    <t>착즙한 친환경인증 배 100%</t>
    <phoneticPr fontId="19" type="noConversion"/>
  </si>
  <si>
    <t>배주스</t>
    <phoneticPr fontId="19" type="noConversion"/>
  </si>
  <si>
    <t>감귤과즙으로 50%</t>
    <phoneticPr fontId="19" type="noConversion"/>
  </si>
  <si>
    <t>무농약 감귤주스</t>
    <phoneticPr fontId="19" type="noConversion"/>
  </si>
  <si>
    <t>한라봉과즙5%,감귤과즙50%</t>
    <phoneticPr fontId="19" type="noConversion"/>
  </si>
  <si>
    <t>무농약 한라봉주스</t>
    <phoneticPr fontId="19" type="noConversion"/>
  </si>
  <si>
    <t>포도원액(국내산)30%외/ 스위트코리아</t>
    <phoneticPr fontId="19" type="noConversion"/>
  </si>
  <si>
    <t>망고원액(필리핀산)20%외/ 스위트코리아</t>
    <phoneticPr fontId="19" type="noConversion"/>
  </si>
  <si>
    <t>블루베리원액(칠레산)20%외/ 스위트코리아</t>
    <phoneticPr fontId="19" type="noConversion"/>
  </si>
  <si>
    <t>크랜베리</t>
    <phoneticPr fontId="19" type="noConversion"/>
  </si>
  <si>
    <t>크랜베리100%,미국</t>
    <phoneticPr fontId="19" type="noConversion"/>
  </si>
  <si>
    <t>포도</t>
    <phoneticPr fontId="19" type="noConversion"/>
  </si>
  <si>
    <t>캘리포니아산100</t>
    <phoneticPr fontId="19" type="noConversion"/>
  </si>
  <si>
    <t>건포도</t>
    <phoneticPr fontId="19" type="noConversion"/>
  </si>
  <si>
    <t>[수입산]건포도</t>
    <phoneticPr fontId="93" type="noConversion"/>
  </si>
  <si>
    <t>국산과일/풀무원</t>
    <phoneticPr fontId="19" type="noConversion"/>
  </si>
  <si>
    <t>무농약감귤,유기설탕,무농약유자원액,한천(국산)</t>
    <phoneticPr fontId="19" type="noConversion"/>
  </si>
  <si>
    <t>80g</t>
    <phoneticPr fontId="19" type="noConversion"/>
  </si>
  <si>
    <t>감귤푸딩</t>
    <phoneticPr fontId="19" type="noConversion"/>
  </si>
  <si>
    <t>저농약포도즙,포도농축액(국산),한천,유기설탕</t>
    <phoneticPr fontId="19" type="noConversion"/>
  </si>
  <si>
    <t>포도푸딩</t>
    <phoneticPr fontId="19" type="noConversion"/>
  </si>
  <si>
    <t>약70g</t>
    <phoneticPr fontId="19" type="noConversion"/>
  </si>
  <si>
    <t>(조각/원형) 아이스홍시</t>
    <phoneticPr fontId="19" type="noConversion"/>
  </si>
  <si>
    <t>후르츠칵테일</t>
    <phoneticPr fontId="19" type="noConversion"/>
  </si>
  <si>
    <t>과실류(캔)</t>
    <phoneticPr fontId="19" type="noConversion"/>
  </si>
  <si>
    <t>복숭아통조림</t>
    <phoneticPr fontId="19" type="noConversion"/>
  </si>
  <si>
    <t>남아공황도55/오뚜기SF</t>
    <phoneticPr fontId="19" type="noConversion"/>
  </si>
  <si>
    <t>2절,9~10쪽입,복숭아통조림</t>
    <phoneticPr fontId="19" type="noConversion"/>
  </si>
  <si>
    <t>황도55%(복숭아:중국산)</t>
    <phoneticPr fontId="19" type="noConversion"/>
  </si>
  <si>
    <t>과육 4~5개</t>
    <phoneticPr fontId="19" type="noConversion"/>
  </si>
  <si>
    <t>과육 8~9개</t>
    <phoneticPr fontId="19" type="noConversion"/>
  </si>
  <si>
    <t>파일애플통조림</t>
    <phoneticPr fontId="19" type="noConversion"/>
  </si>
  <si>
    <t>파인애플통조림</t>
    <phoneticPr fontId="19" type="noConversion"/>
  </si>
  <si>
    <t>3060g</t>
    <phoneticPr fontId="19" type="noConversion"/>
  </si>
  <si>
    <t>파인애플슬라이스</t>
    <phoneticPr fontId="19" type="noConversion"/>
  </si>
  <si>
    <t>파인애프 청크</t>
    <phoneticPr fontId="19" type="noConversion"/>
  </si>
  <si>
    <t>기타</t>
    <phoneticPr fontId="19" type="noConversion"/>
  </si>
  <si>
    <t>구운달걀</t>
    <phoneticPr fontId="19" type="noConversion"/>
  </si>
  <si>
    <t>깐달걀</t>
    <phoneticPr fontId="19" type="noConversion"/>
  </si>
  <si>
    <t>난류</t>
    <phoneticPr fontId="19" type="noConversion"/>
  </si>
  <si>
    <t>달걀</t>
    <phoneticPr fontId="19" type="noConversion"/>
  </si>
  <si>
    <t>1등급친환경 무항생란</t>
    <phoneticPr fontId="19" type="noConversion"/>
  </si>
  <si>
    <t>1등급금계란</t>
    <phoneticPr fontId="19" type="noConversion"/>
  </si>
  <si>
    <t>가농바이오</t>
    <phoneticPr fontId="19" type="noConversion"/>
  </si>
  <si>
    <t>1등급판란</t>
    <phoneticPr fontId="19" type="noConversion"/>
  </si>
  <si>
    <t>국산,친환경</t>
    <phoneticPr fontId="19" type="noConversion"/>
  </si>
  <si>
    <t>삶은것,깐것</t>
    <phoneticPr fontId="19" type="noConversion"/>
  </si>
  <si>
    <t>[무항생제]1등급란(특란)(30알)</t>
    <phoneticPr fontId="93" type="noConversion"/>
  </si>
  <si>
    <t>[무항생제]판유정란(30알)-특란</t>
    <phoneticPr fontId="93" type="noConversion"/>
  </si>
  <si>
    <t>[무항생제]유정란삶은계란-특란</t>
    <phoneticPr fontId="93" type="noConversion"/>
  </si>
  <si>
    <t>국산100%, 무항생제, 1등급, 3無(항생제, 착색제, 산란촉진제)</t>
    <phoneticPr fontId="19" type="noConversion"/>
  </si>
  <si>
    <t>국산100%, 무항생제, 1등급, 3無(항생제, 착색제, 산란촉진제), 친환경화축산농장(농림부 지정)</t>
    <phoneticPr fontId="19" type="noConversion"/>
  </si>
  <si>
    <t>국산100%, 청국장 첨가 사료, 무항생제, 1등급, 3無(항생제, 착색제, 산란촉진제)</t>
    <phoneticPr fontId="19" type="noConversion"/>
  </si>
  <si>
    <t>무항생제인증유정란,만편대지방목유정란</t>
    <phoneticPr fontId="19" type="noConversion"/>
  </si>
  <si>
    <t>판</t>
    <phoneticPr fontId="19" type="noConversion"/>
  </si>
  <si>
    <t>무항생제 방목 유정란</t>
    <phoneticPr fontId="19" type="noConversion"/>
  </si>
  <si>
    <t>30알</t>
    <phoneticPr fontId="19" type="noConversion"/>
  </si>
  <si>
    <t>친환경인증</t>
    <phoneticPr fontId="19" type="noConversion"/>
  </si>
  <si>
    <t>위생란</t>
    <phoneticPr fontId="19" type="noConversion"/>
  </si>
  <si>
    <t>계란99%(국내산),식염0.98%</t>
    <phoneticPr fontId="19" type="noConversion"/>
  </si>
  <si>
    <t>동의훈제란50g</t>
    <phoneticPr fontId="19" type="noConversion"/>
  </si>
  <si>
    <t>계란99%(국내산),식염0.98%,녹차추출물0.01%(국내산)</t>
    <phoneticPr fontId="19" type="noConversion"/>
  </si>
  <si>
    <t>녹차훈제란50g</t>
    <phoneticPr fontId="19" type="noConversion"/>
  </si>
  <si>
    <t>참나무훈제훈연</t>
    <phoneticPr fontId="19" type="noConversion"/>
  </si>
  <si>
    <t>구운란50g</t>
    <phoneticPr fontId="19" type="noConversion"/>
  </si>
  <si>
    <t>완전자동화기기(위생적),친환경인증(LOHAS)/유통기한25일</t>
    <phoneticPr fontId="19" type="noConversion"/>
  </si>
  <si>
    <t>30구/1판</t>
    <phoneticPr fontId="19" type="noConversion"/>
  </si>
  <si>
    <t>친환경1등급 특란/백색란</t>
    <phoneticPr fontId="19" type="noConversion"/>
  </si>
  <si>
    <t>10구/1줄</t>
    <phoneticPr fontId="19" type="noConversion"/>
  </si>
  <si>
    <t>친환경1등급 특란/풍요한아침</t>
    <phoneticPr fontId="19" type="noConversion"/>
  </si>
  <si>
    <t>탱글한 계란의 신선함이 살아잇는제품(90일냉장/20알)</t>
    <phoneticPr fontId="19" type="noConversion"/>
  </si>
  <si>
    <t>로하스 삶은계란</t>
    <phoneticPr fontId="19" type="noConversion"/>
  </si>
  <si>
    <t>국산계란100%,친환경(無항생제,산란촉진제,합성착색제)인증,목초액,산란한지 48시간 이내에 상품화된 신선한 계란</t>
    <phoneticPr fontId="19" type="noConversion"/>
  </si>
  <si>
    <t>달걀(액상란)</t>
    <phoneticPr fontId="19" type="noConversion"/>
  </si>
  <si>
    <t>1등급액란,친환경인증</t>
    <phoneticPr fontId="19" type="noConversion"/>
  </si>
  <si>
    <t>난백</t>
    <phoneticPr fontId="19" type="noConversion"/>
  </si>
  <si>
    <t>난황</t>
    <phoneticPr fontId="19" type="noConversion"/>
  </si>
  <si>
    <t>전란</t>
    <phoneticPr fontId="19" type="noConversion"/>
  </si>
  <si>
    <t>{냉장}난백액2kg</t>
    <phoneticPr fontId="19" type="noConversion"/>
  </si>
  <si>
    <t>{냉장}난황액2kg</t>
    <phoneticPr fontId="19" type="noConversion"/>
  </si>
  <si>
    <t>[무항생제]유정란난백액</t>
    <phoneticPr fontId="93" type="noConversion"/>
  </si>
  <si>
    <t>[무항생제]유정란난황액</t>
    <phoneticPr fontId="93" type="noConversion"/>
  </si>
  <si>
    <t>[무항생제]유정란전란액</t>
    <phoneticPr fontId="93" type="noConversion"/>
  </si>
  <si>
    <t>국산100%, 1등급란</t>
    <phoneticPr fontId="19" type="noConversion"/>
  </si>
  <si>
    <t>{냉장}전란액2kg</t>
    <phoneticPr fontId="19" type="noConversion"/>
  </si>
  <si>
    <t>액상난백</t>
    <phoneticPr fontId="19" type="noConversion"/>
  </si>
  <si>
    <t>액상전란</t>
    <phoneticPr fontId="19" type="noConversion"/>
  </si>
  <si>
    <t>친환경,무항생제등급판정 계란/유통기한7일</t>
    <phoneticPr fontId="19" type="noConversion"/>
  </si>
  <si>
    <t>일반전란</t>
    <phoneticPr fontId="19" type="noConversion"/>
  </si>
  <si>
    <t>신선한계란사용,위생적생산,난황액,각종게란요리</t>
    <phoneticPr fontId="19" type="noConversion"/>
  </si>
  <si>
    <t>계란의노른자제거,제품열량이낮아(전란의275)다이어트식품으로적합</t>
    <phoneticPr fontId="19" type="noConversion"/>
  </si>
  <si>
    <t>일반계란보다 저칼로리,저콜레스트롤(약30%)제품</t>
    <phoneticPr fontId="19" type="noConversion"/>
  </si>
  <si>
    <t>전란(1등급액란/친환경,무항생제)</t>
    <phoneticPr fontId="19" type="noConversion"/>
  </si>
  <si>
    <t>달걀조리식품</t>
    <phoneticPr fontId="19" type="noConversion"/>
  </si>
  <si>
    <t>크로바 피자오믈렛</t>
    <phoneticPr fontId="19" type="noConversion"/>
  </si>
  <si>
    <t>크로바 참치오믈렛</t>
    <phoneticPr fontId="19" type="noConversion"/>
  </si>
  <si>
    <t>메추라기알</t>
    <phoneticPr fontId="19" type="noConversion"/>
  </si>
  <si>
    <t>삶은깐메추리알</t>
    <phoneticPr fontId="93" type="noConversion"/>
  </si>
  <si>
    <t>국산100%, 무항생제 메추리알</t>
    <phoneticPr fontId="19" type="noConversion"/>
  </si>
  <si>
    <t>깐메추리알</t>
    <phoneticPr fontId="19" type="noConversion"/>
  </si>
  <si>
    <t>탱글한 메추리알의 신선함이 살아있는제품(90일냉장/100알)</t>
    <phoneticPr fontId="19" type="noConversion"/>
  </si>
  <si>
    <t>로하스 깐메추리알</t>
    <phoneticPr fontId="19" type="noConversion"/>
  </si>
  <si>
    <t>당류</t>
    <phoneticPr fontId="19" type="noConversion"/>
  </si>
  <si>
    <t>꿀</t>
    <phoneticPr fontId="19" type="noConversion"/>
  </si>
  <si>
    <t>아카시아꿀</t>
    <phoneticPr fontId="19" type="noConversion"/>
  </si>
  <si>
    <t>잡화꿀/2.4kg</t>
    <phoneticPr fontId="19" type="noConversion"/>
  </si>
  <si>
    <t>바른선</t>
    <phoneticPr fontId="19" type="noConversion"/>
  </si>
  <si>
    <t>미국옥수수전분100/콘프로픽츠코리아</t>
    <phoneticPr fontId="19" type="noConversion"/>
  </si>
  <si>
    <t>태국쌀100/남영식품</t>
    <phoneticPr fontId="19" type="noConversion"/>
  </si>
  <si>
    <t>프락토 올리고당</t>
    <phoneticPr fontId="19" type="noConversion"/>
  </si>
  <si>
    <t>물엿</t>
    <phoneticPr fontId="19" type="noConversion"/>
  </si>
  <si>
    <t>옥수수 100%, 無설탕, 
이소말토올리고당</t>
    <phoneticPr fontId="19" type="noConversion"/>
  </si>
  <si>
    <t>청정원 올리고당</t>
    <phoneticPr fontId="19" type="noConversion"/>
  </si>
  <si>
    <t>옥수수 99.5%, 쌀 0.5%, 無설탕
이소말토올리고당</t>
    <phoneticPr fontId="19" type="noConversion"/>
  </si>
  <si>
    <t>청정원 요리하는 올리고당</t>
    <phoneticPr fontId="19" type="noConversion"/>
  </si>
  <si>
    <t>쌀100%(국내산), 無설탕, 진한 조청맛</t>
    <phoneticPr fontId="19" type="noConversion"/>
  </si>
  <si>
    <t>청정원 요리하는 쌀올리고당</t>
    <phoneticPr fontId="19" type="noConversion"/>
  </si>
  <si>
    <t>올리고당72.75%, 사과과즙(국산100%)21.6%, 無설탕</t>
    <phoneticPr fontId="19" type="noConversion"/>
  </si>
  <si>
    <t>청정원 사과 올리고당</t>
    <phoneticPr fontId="19" type="noConversion"/>
  </si>
  <si>
    <t>옥수수 전분 100%, 맥아당함량 55%이상,촉촉한윤기</t>
    <phoneticPr fontId="19" type="noConversion"/>
  </si>
  <si>
    <t>2.5kg</t>
    <phoneticPr fontId="19" type="noConversion"/>
  </si>
  <si>
    <t>5kg</t>
    <phoneticPr fontId="19" type="noConversion"/>
  </si>
  <si>
    <t>9kg</t>
    <phoneticPr fontId="19" type="noConversion"/>
  </si>
  <si>
    <t>10kg</t>
    <phoneticPr fontId="19" type="noConversion"/>
  </si>
  <si>
    <t>18kg</t>
    <phoneticPr fontId="19" type="noConversion"/>
  </si>
  <si>
    <t>옥수수전분 100%</t>
    <phoneticPr fontId="19" type="noConversion"/>
  </si>
  <si>
    <t>15kg</t>
    <phoneticPr fontId="19" type="noConversion"/>
  </si>
  <si>
    <t>이온물엿(14.1kg)</t>
    <phoneticPr fontId="19" type="noConversion"/>
  </si>
  <si>
    <t>옥수수 전분 100%. 
색깔있는 요리에 적합, 부드러운 단맛</t>
    <phoneticPr fontId="19" type="noConversion"/>
  </si>
  <si>
    <t>황물엿</t>
    <phoneticPr fontId="19" type="noConversion"/>
  </si>
  <si>
    <t>16kg</t>
    <phoneticPr fontId="19" type="noConversion"/>
  </si>
  <si>
    <t>벌꿀첨가, 물엿, 황물엿, 액상과당 無설탕
잘 녹고 흐름성이 좋아 설탕대신 편리하게 맛을 낼 때</t>
    <phoneticPr fontId="19" type="noConversion"/>
  </si>
  <si>
    <t>요리당</t>
    <phoneticPr fontId="19" type="noConversion"/>
  </si>
  <si>
    <t>쌀100%(국내산)조청의 맛과 향이 매우 풍부한 전통 쌀엿</t>
    <phoneticPr fontId="19" type="noConversion"/>
  </si>
  <si>
    <t>쌀엿</t>
    <phoneticPr fontId="19" type="noConversion"/>
  </si>
  <si>
    <t>올리고당 75.00, 올리고스위트 24.99, 
비타민D3 0.25%</t>
    <phoneticPr fontId="19" type="noConversion"/>
  </si>
  <si>
    <t>아이쑥쑥 비타스쿨 올리고당</t>
    <phoneticPr fontId="19" type="noConversion"/>
  </si>
  <si>
    <t>설탕</t>
    <phoneticPr fontId="19" type="noConversion"/>
  </si>
  <si>
    <t>[유기농]갈색설탕</t>
    <phoneticPr fontId="93" type="noConversion"/>
  </si>
  <si>
    <t>브라질(유기농 원당 100%)
세계판매 1위 제품인  Native사 유기농설탕!
無 색소, 화학정제를 하지 않음</t>
    <phoneticPr fontId="19" type="noConversion"/>
  </si>
  <si>
    <t>454kg</t>
    <phoneticPr fontId="19" type="noConversion"/>
  </si>
  <si>
    <t>유기농 황설탕</t>
    <phoneticPr fontId="19" type="noConversion"/>
  </si>
  <si>
    <t>유기농 흑설탕</t>
    <phoneticPr fontId="19" type="noConversion"/>
  </si>
  <si>
    <t>620g</t>
    <phoneticPr fontId="19" type="noConversion"/>
  </si>
  <si>
    <t>590g</t>
    <phoneticPr fontId="19" type="noConversion"/>
  </si>
  <si>
    <t>470g</t>
    <phoneticPr fontId="19" type="noConversion"/>
  </si>
  <si>
    <t>370g</t>
    <phoneticPr fontId="19" type="noConversion"/>
  </si>
  <si>
    <t>360g</t>
    <phoneticPr fontId="19" type="noConversion"/>
  </si>
  <si>
    <t>조청</t>
    <phoneticPr fontId="19" type="noConversion"/>
  </si>
  <si>
    <t>무농약현미(국산),엿기름,무농약백미(국산)</t>
    <phoneticPr fontId="19" type="noConversion"/>
  </si>
  <si>
    <t>무농약쌀조청</t>
    <phoneticPr fontId="19" type="noConversion"/>
  </si>
  <si>
    <t>경두부</t>
    <phoneticPr fontId="19" type="noConversion"/>
  </si>
  <si>
    <t>풀무원 국산콩유기농두부</t>
    <phoneticPr fontId="19" type="noConversion"/>
  </si>
  <si>
    <t>두류</t>
    <phoneticPr fontId="19" type="noConversion"/>
  </si>
  <si>
    <t>두부</t>
    <phoneticPr fontId="19" type="noConversion"/>
  </si>
  <si>
    <t>275g</t>
    <phoneticPr fontId="19" type="noConversion"/>
  </si>
  <si>
    <t>마파용두부</t>
    <phoneticPr fontId="19" type="noConversion"/>
  </si>
  <si>
    <t>모두부</t>
    <phoneticPr fontId="19" type="noConversion"/>
  </si>
  <si>
    <t>무농약콩 모두부</t>
    <phoneticPr fontId="19" type="noConversion"/>
  </si>
  <si>
    <t>부침두부</t>
    <phoneticPr fontId="19" type="noConversion"/>
  </si>
  <si>
    <t>숙주나물</t>
    <phoneticPr fontId="19" type="noConversion"/>
  </si>
  <si>
    <t>[무농약]칼슘국산숙주나물</t>
    <phoneticPr fontId="93" type="noConversion"/>
  </si>
  <si>
    <t>[수입산]생수 숙주나물</t>
    <phoneticPr fontId="93" type="noConversion"/>
  </si>
  <si>
    <t>순두부</t>
    <phoneticPr fontId="19" type="noConversion"/>
  </si>
  <si>
    <t>[무농약]우리콩순두부</t>
    <phoneticPr fontId="93" type="noConversion"/>
  </si>
  <si>
    <t>[우리콩]순두부</t>
    <phoneticPr fontId="93" type="noConversion"/>
  </si>
  <si>
    <t>무농약콩 순두부</t>
    <phoneticPr fontId="19" type="noConversion"/>
  </si>
  <si>
    <t>사회적기업,가마솥제조 국산콩두부</t>
    <phoneticPr fontId="19" type="noConversion"/>
  </si>
  <si>
    <t>소포제없는 수제가마솥순두부</t>
    <phoneticPr fontId="19" type="noConversion"/>
  </si>
  <si>
    <t>[수입산]순두부</t>
    <phoneticPr fontId="93" type="noConversion"/>
  </si>
  <si>
    <t>풀무원 얼큰한 순두부</t>
    <phoneticPr fontId="19" type="noConversion"/>
  </si>
  <si>
    <t>연두부</t>
    <phoneticPr fontId="19" type="noConversion"/>
  </si>
  <si>
    <t>100g</t>
    <phoneticPr fontId="93" type="noConversion"/>
  </si>
  <si>
    <t>[우리콩]꼬마연두부</t>
    <phoneticPr fontId="93" type="noConversion"/>
  </si>
  <si>
    <t>[무농약]우리콩연두부</t>
    <phoneticPr fontId="93" type="noConversion"/>
  </si>
  <si>
    <t>[우리콩]연두부</t>
    <phoneticPr fontId="93" type="noConversion"/>
  </si>
  <si>
    <t>무농약콩 연두부</t>
    <phoneticPr fontId="19" type="noConversion"/>
  </si>
  <si>
    <t>유부(튀긴두부)</t>
    <phoneticPr fontId="19" type="noConversion"/>
  </si>
  <si>
    <t>대두(수입산) 92%</t>
    <phoneticPr fontId="19" type="noConversion"/>
  </si>
  <si>
    <t>슬라이스 유부, 500g포장</t>
    <phoneticPr fontId="19" type="noConversion"/>
  </si>
  <si>
    <t>통유부, 500g포장</t>
    <phoneticPr fontId="19" type="noConversion"/>
  </si>
  <si>
    <t>콩기름100%사용</t>
    <phoneticPr fontId="19" type="noConversion"/>
  </si>
  <si>
    <t>유부사랑,사각</t>
    <phoneticPr fontId="19" type="noConversion"/>
  </si>
  <si>
    <t>유부사랑,슬라이스</t>
    <phoneticPr fontId="19" type="noConversion"/>
  </si>
  <si>
    <t>유부사랑,초밥용</t>
    <phoneticPr fontId="19" type="noConversion"/>
  </si>
  <si>
    <t>두부/국내산 부추(국산),당근(국산),당면,오징어</t>
    <phoneticPr fontId="19" type="noConversion"/>
  </si>
  <si>
    <t>해물 오복주머니</t>
    <phoneticPr fontId="19" type="noConversion"/>
  </si>
  <si>
    <t>데드 65.29%(수입)</t>
    <phoneticPr fontId="19" type="noConversion"/>
  </si>
  <si>
    <t>유부 S/L</t>
    <phoneticPr fontId="19" type="noConversion"/>
  </si>
  <si>
    <t>유부53%,조미액47%</t>
    <phoneticPr fontId="19" type="noConversion"/>
  </si>
  <si>
    <t>초밥용유부</t>
    <phoneticPr fontId="19" type="noConversion"/>
  </si>
  <si>
    <t>유부류</t>
    <phoneticPr fontId="19" type="noConversion"/>
  </si>
  <si>
    <t>전두부</t>
    <phoneticPr fontId="19" type="noConversion"/>
  </si>
  <si>
    <t>전순두부</t>
    <phoneticPr fontId="19" type="noConversion"/>
  </si>
  <si>
    <t>찌개두부</t>
    <phoneticPr fontId="19" type="noConversion"/>
  </si>
  <si>
    <t>콩가루</t>
    <phoneticPr fontId="19" type="noConversion"/>
  </si>
  <si>
    <t>/기린농협</t>
    <phoneticPr fontId="19" type="noConversion"/>
  </si>
  <si>
    <t>볶음콩가루,500g</t>
    <phoneticPr fontId="19" type="noConversion"/>
  </si>
  <si>
    <t>생콩가루,500g</t>
    <phoneticPr fontId="19" type="noConversion"/>
  </si>
  <si>
    <t>국산100</t>
    <phoneticPr fontId="19" type="noConversion"/>
  </si>
  <si>
    <t>볶은콩가루</t>
    <phoneticPr fontId="19" type="noConversion"/>
  </si>
  <si>
    <t>생콩가루</t>
    <phoneticPr fontId="19" type="noConversion"/>
  </si>
  <si>
    <t>국산콩/함양농협</t>
    <phoneticPr fontId="19" type="noConversion"/>
  </si>
  <si>
    <t>볶음콩가루</t>
    <phoneticPr fontId="19" type="noConversion"/>
  </si>
  <si>
    <t>국산콩100</t>
    <phoneticPr fontId="19" type="noConversion"/>
  </si>
  <si>
    <t>국내산생콩가루100%</t>
    <phoneticPr fontId="19" type="noConversion"/>
  </si>
  <si>
    <t>콩나물</t>
    <phoneticPr fontId="19" type="noConversion"/>
  </si>
  <si>
    <t>[무농약]두절국산콩나물</t>
    <phoneticPr fontId="93" type="noConversion"/>
  </si>
  <si>
    <t>[무농약]칼슘국산콩나물</t>
    <phoneticPr fontId="93" type="noConversion"/>
  </si>
  <si>
    <t>무농약자수정칼슘콩나물</t>
    <phoneticPr fontId="19" type="noConversion"/>
  </si>
  <si>
    <t>무항생제인증</t>
    <phoneticPr fontId="19" type="noConversion"/>
  </si>
  <si>
    <t>무농약 콩나물</t>
    <phoneticPr fontId="19" type="noConversion"/>
  </si>
  <si>
    <t>[수입산]생수 콩나물</t>
    <phoneticPr fontId="93" type="noConversion"/>
  </si>
  <si>
    <t>콩비지</t>
    <phoneticPr fontId="19" type="noConversion"/>
  </si>
  <si>
    <t>판두부</t>
    <phoneticPr fontId="19" type="noConversion"/>
  </si>
  <si>
    <t>[무농약]우리콩판두부(부침)</t>
    <phoneticPr fontId="93" type="noConversion"/>
  </si>
  <si>
    <t>[무농약]우리콩판두부(부침)-슬라이스</t>
    <phoneticPr fontId="93" type="noConversion"/>
  </si>
  <si>
    <t>[무농약]우리콩판두부(찌게)</t>
    <phoneticPr fontId="93" type="noConversion"/>
  </si>
  <si>
    <t>[우리콩]마파두부</t>
    <phoneticPr fontId="93" type="noConversion"/>
  </si>
  <si>
    <t>[우리콩]판두부(부침)</t>
    <phoneticPr fontId="93" type="noConversion"/>
  </si>
  <si>
    <t>[우리콩]판두부(부침)-슬라이스</t>
    <phoneticPr fontId="93" type="noConversion"/>
  </si>
  <si>
    <t>[우리콩]판두부(찌게)</t>
    <phoneticPr fontId="93" type="noConversion"/>
  </si>
  <si>
    <t>풀무원국산무농약찌게두부</t>
    <phoneticPr fontId="19" type="noConversion"/>
  </si>
  <si>
    <t>무농약콩 부침두부</t>
    <phoneticPr fontId="19" type="noConversion"/>
  </si>
  <si>
    <t>무농약콩 부침마파용두부</t>
    <phoneticPr fontId="19" type="noConversion"/>
  </si>
  <si>
    <t>무농약콩 찌개두부</t>
    <phoneticPr fontId="19" type="noConversion"/>
  </si>
  <si>
    <t>소포제없는 수제가마솥부침두부</t>
    <phoneticPr fontId="19" type="noConversion"/>
  </si>
  <si>
    <t>소포제없는 수제가마솥찌개두부</t>
    <phoneticPr fontId="19" type="noConversion"/>
  </si>
  <si>
    <t>[수입산]두부(부침)</t>
    <phoneticPr fontId="93" type="noConversion"/>
  </si>
  <si>
    <t>[수입산]두부(부침)-슬라이스</t>
    <phoneticPr fontId="93" type="noConversion"/>
  </si>
  <si>
    <t>[수입산]두부(찌게)</t>
    <phoneticPr fontId="93" type="noConversion"/>
  </si>
  <si>
    <t>무농약콩마파두부</t>
    <phoneticPr fontId="19" type="noConversion"/>
  </si>
  <si>
    <t>무농약인증대두100</t>
    <phoneticPr fontId="19" type="noConversion"/>
  </si>
  <si>
    <t>무농약콩두부(슬)</t>
    <phoneticPr fontId="19" type="noConversion"/>
  </si>
  <si>
    <t>국산대두 100</t>
    <phoneticPr fontId="19" type="noConversion"/>
  </si>
  <si>
    <t>국산콩부침두부</t>
    <phoneticPr fontId="19" type="noConversion"/>
  </si>
  <si>
    <t>국산콩찌게두부</t>
    <phoneticPr fontId="19" type="noConversion"/>
  </si>
  <si>
    <t>국산콩마파두부</t>
    <phoneticPr fontId="19" type="noConversion"/>
  </si>
  <si>
    <t>국산콩두부(슬)</t>
    <phoneticPr fontId="19" type="noConversion"/>
  </si>
  <si>
    <t>건꼴뚜기</t>
    <phoneticPr fontId="19" type="noConversion"/>
  </si>
  <si>
    <t>건톳</t>
    <phoneticPr fontId="19" type="noConversion"/>
  </si>
  <si>
    <t>건홍합</t>
    <phoneticPr fontId="19" type="noConversion"/>
  </si>
  <si>
    <t>뱅어포</t>
    <phoneticPr fontId="19" type="noConversion"/>
  </si>
  <si>
    <t>적새우</t>
    <phoneticPr fontId="19" type="noConversion"/>
  </si>
  <si>
    <t>어패류</t>
    <phoneticPr fontId="19" type="noConversion"/>
  </si>
  <si>
    <t>건어물</t>
    <phoneticPr fontId="19" type="noConversion"/>
  </si>
  <si>
    <t>옛맛원조코다리살꼬리조림용</t>
    <phoneticPr fontId="19" type="noConversion"/>
  </si>
  <si>
    <t>옛날맛 그대로 순살작업(1~2cm 절단작업)</t>
    <phoneticPr fontId="19" type="noConversion"/>
  </si>
  <si>
    <t>청구농원</t>
    <phoneticPr fontId="19" type="noConversion"/>
  </si>
  <si>
    <t>오K채(오징어 실채, 오징어 중채)</t>
    <phoneticPr fontId="19" type="noConversion"/>
  </si>
  <si>
    <t>국내산(오징어 귀채)</t>
    <phoneticPr fontId="19" type="noConversion"/>
  </si>
  <si>
    <t>다시멸치72%,디포리8%,분홍새우5%,표고버섯5%,북어채5%,다시마5%</t>
    <phoneticPr fontId="19" type="noConversion"/>
  </si>
  <si>
    <t>혼합다시(삼베주머니포장)</t>
    <phoneticPr fontId="19" type="noConversion"/>
  </si>
  <si>
    <t>새우100%(중국산)</t>
    <phoneticPr fontId="19" type="noConversion"/>
  </si>
  <si>
    <t>두절새우(다시용)</t>
    <phoneticPr fontId="19" type="noConversion"/>
  </si>
  <si>
    <t>국멸치&amp;디포리</t>
    <phoneticPr fontId="19" type="noConversion"/>
  </si>
  <si>
    <t>남해안 (7:3)</t>
    <phoneticPr fontId="19" type="noConversion"/>
  </si>
  <si>
    <t>디포리</t>
    <phoneticPr fontId="19" type="noConversion"/>
  </si>
  <si>
    <t>국멸치&amp;홍새우</t>
    <phoneticPr fontId="19" type="noConversion"/>
  </si>
  <si>
    <t>남해안(8:2)</t>
    <phoneticPr fontId="19" type="noConversion"/>
  </si>
  <si>
    <t>홍새우</t>
    <phoneticPr fontId="19" type="noConversion"/>
  </si>
  <si>
    <t>국내산,국물용</t>
    <phoneticPr fontId="19" type="noConversion"/>
  </si>
  <si>
    <t>꽃게(숫케)</t>
    <phoneticPr fontId="19" type="noConversion"/>
  </si>
  <si>
    <t>꽃게(암케)</t>
    <phoneticPr fontId="19" type="noConversion"/>
  </si>
  <si>
    <t>다시마</t>
    <phoneticPr fontId="19" type="noConversion"/>
  </si>
  <si>
    <t>다시마(뿌리)</t>
    <phoneticPr fontId="19" type="noConversion"/>
  </si>
  <si>
    <t>대게</t>
    <phoneticPr fontId="19" type="noConversion"/>
  </si>
  <si>
    <t>붉은대게살(국내산)70%,정제수25.59%,정제염0.45%등</t>
    <phoneticPr fontId="19" type="noConversion"/>
  </si>
  <si>
    <t>울진붉은대게살/몸통살</t>
    <phoneticPr fontId="19" type="noConversion"/>
  </si>
  <si>
    <t>울진붉은대게살/다리파살</t>
    <phoneticPr fontId="19" type="noConversion"/>
  </si>
  <si>
    <t>생선</t>
    <phoneticPr fontId="19" type="noConversion"/>
  </si>
  <si>
    <t>20말리두릅</t>
    <phoneticPr fontId="19" type="noConversion"/>
  </si>
  <si>
    <t>법성포영광굴비(소)</t>
    <phoneticPr fontId="19" type="noConversion"/>
  </si>
  <si>
    <t>법성포영광굴비(중)</t>
    <phoneticPr fontId="19" type="noConversion"/>
  </si>
  <si>
    <t>60쪽(봉)</t>
    <phoneticPr fontId="19" type="noConversion"/>
  </si>
  <si>
    <t>법성포영광굴비포(조림)</t>
    <phoneticPr fontId="19" type="noConversion"/>
  </si>
  <si>
    <t>해물탕</t>
    <phoneticPr fontId="19" type="noConversion"/>
  </si>
  <si>
    <t>국내산(100~110개)</t>
    <phoneticPr fontId="19" type="noConversion"/>
  </si>
  <si>
    <t>냉동가재살</t>
    <phoneticPr fontId="19" type="noConversion"/>
  </si>
  <si>
    <t>병어</t>
    <phoneticPr fontId="19" type="noConversion"/>
  </si>
  <si>
    <t>러시아산17g</t>
    <phoneticPr fontId="19" type="noConversion"/>
  </si>
  <si>
    <t>코다리순살강정</t>
    <phoneticPr fontId="19" type="noConversion"/>
  </si>
  <si>
    <t>러시아산31g</t>
    <phoneticPr fontId="19" type="noConversion"/>
  </si>
  <si>
    <t>코다리순살포</t>
    <phoneticPr fontId="19" type="noConversion"/>
  </si>
  <si>
    <t>러시아산40g</t>
    <phoneticPr fontId="19" type="noConversion"/>
  </si>
  <si>
    <t>코다리절단</t>
    <phoneticPr fontId="19" type="noConversion"/>
  </si>
  <si>
    <t>베트남산12g</t>
    <phoneticPr fontId="19" type="noConversion"/>
  </si>
  <si>
    <t>베트남산15g</t>
    <phoneticPr fontId="19" type="noConversion"/>
  </si>
  <si>
    <t>피쉬가라아케(메기살)</t>
    <phoneticPr fontId="19" type="noConversion"/>
  </si>
  <si>
    <t>갈치</t>
    <phoneticPr fontId="19" type="noConversion"/>
  </si>
  <si>
    <t>참조기100%(중국산)/12~2월에잡힌생선만사용(살이덜부서짐)</t>
    <phoneticPr fontId="19" type="noConversion"/>
  </si>
  <si>
    <t>키토산 참조기순살30g</t>
    <phoneticPr fontId="19" type="noConversion"/>
  </si>
  <si>
    <t>키토산 참조기순살50g</t>
    <phoneticPr fontId="19" type="noConversion"/>
  </si>
  <si>
    <t>포뜬후 키토산 염해서 절단(국내산)</t>
    <phoneticPr fontId="19" type="noConversion"/>
  </si>
  <si>
    <t>키토산 저염고등어순살50g</t>
    <phoneticPr fontId="19" type="noConversion"/>
  </si>
  <si>
    <t>포뜬후 칼슘분말후 절단(국내산)</t>
    <phoneticPr fontId="19" type="noConversion"/>
  </si>
  <si>
    <t>칼슘 고등어순살50g</t>
    <phoneticPr fontId="19" type="noConversion"/>
  </si>
  <si>
    <t>마늘,생강조미액침지후 절단(국내산)</t>
    <phoneticPr fontId="19" type="noConversion"/>
  </si>
  <si>
    <t>건강마늘 고등어순살50g</t>
    <phoneticPr fontId="19" type="noConversion"/>
  </si>
  <si>
    <t>20%건조후 절단(국내산)/25~30g</t>
    <phoneticPr fontId="19" type="noConversion"/>
  </si>
  <si>
    <t>건장어순살</t>
    <phoneticPr fontId="19" type="noConversion"/>
  </si>
  <si>
    <t>명태코다리(러시아산)100%</t>
    <phoneticPr fontId="19" type="noConversion"/>
  </si>
  <si>
    <t>명태손포(20/40g)</t>
    <phoneticPr fontId="19" type="noConversion"/>
  </si>
  <si>
    <t>대구손포(20/40g)</t>
    <phoneticPr fontId="19" type="noConversion"/>
  </si>
  <si>
    <t>조기(국내산)100%</t>
    <phoneticPr fontId="19" type="noConversion"/>
  </si>
  <si>
    <t>바른선어린순살삼치, 60g*10ea</t>
    <phoneticPr fontId="19" type="noConversion"/>
  </si>
  <si>
    <t>바른선낚시태 코다리살토막, 40g*25ea</t>
    <phoneticPr fontId="19" type="noConversion"/>
  </si>
  <si>
    <t>바른선연어살토막, 40g*25ea</t>
    <phoneticPr fontId="19" type="noConversion"/>
  </si>
  <si>
    <t>바른선어린순살삼치, 35g*28(±3)ea</t>
    <phoneticPr fontId="19" type="noConversion"/>
  </si>
  <si>
    <t>바른선어린순살고등어, 35g*28(±3)ea</t>
    <phoneticPr fontId="19" type="noConversion"/>
  </si>
  <si>
    <t>바른선어린순살갈치, 45g*12(±2)ea</t>
    <phoneticPr fontId="19" type="noConversion"/>
  </si>
  <si>
    <t>바른선어린순살민대구살,30~40g*27(±3ea)</t>
    <phoneticPr fontId="19" type="noConversion"/>
  </si>
  <si>
    <t>액젓</t>
    <phoneticPr fontId="19" type="noConversion"/>
  </si>
  <si>
    <t>멸치액젓</t>
    <phoneticPr fontId="19" type="noConversion"/>
  </si>
  <si>
    <t>하선정</t>
    <phoneticPr fontId="19" type="noConversion"/>
  </si>
  <si>
    <t>까나리액젓</t>
    <phoneticPr fontId="19" type="noConversion"/>
  </si>
  <si>
    <t>Kg</t>
    <phoneticPr fontId="19" type="noConversion"/>
  </si>
  <si>
    <t>냉동갈치연육69.86%, 우엉(국내산)13.54%</t>
    <phoneticPr fontId="19" type="noConversion"/>
  </si>
  <si>
    <t>우리쌀갈치우엉어묵, 4~6g</t>
    <phoneticPr fontId="19" type="noConversion"/>
  </si>
  <si>
    <t>냉동갈치연육84.20%,쌀가루(국내산)</t>
    <phoneticPr fontId="19" type="noConversion"/>
  </si>
  <si>
    <t>우리쌀갈치사각어묵, 60g</t>
    <phoneticPr fontId="19" type="noConversion"/>
  </si>
  <si>
    <t>어패류</t>
    <phoneticPr fontId="93" type="noConversion"/>
  </si>
  <si>
    <t>냉동연육59.73%(수입),우리밀11.2%, 당면(국산)</t>
    <phoneticPr fontId="19" type="noConversion"/>
  </si>
  <si>
    <t>냉동연육61%</t>
    <phoneticPr fontId="19" type="noConversion"/>
  </si>
  <si>
    <t>호호바,50g*20개入</t>
    <phoneticPr fontId="19" type="noConversion"/>
  </si>
  <si>
    <t>냉동연육61.26%,밀가루</t>
    <phoneticPr fontId="19" type="noConversion"/>
  </si>
  <si>
    <t>참참참어묵(봉,사각,볼)</t>
    <phoneticPr fontId="19" type="noConversion"/>
  </si>
  <si>
    <t>참참참어묵(종합)</t>
    <phoneticPr fontId="93" type="noConversion"/>
  </si>
  <si>
    <t>냉동연육63.6%(수입산),우리밀13.41%, 해조칼슘</t>
    <phoneticPr fontId="19" type="noConversion"/>
  </si>
  <si>
    <t>{냉동}우리밀잡채어묵 1kg</t>
    <phoneticPr fontId="19" type="noConversion"/>
  </si>
  <si>
    <t>냉동연육65.4%, 소맥전분</t>
    <phoneticPr fontId="19" type="noConversion"/>
  </si>
  <si>
    <t>게맛살채</t>
    <phoneticPr fontId="19" type="noConversion"/>
  </si>
  <si>
    <t>냉동연육66.18%, 소맥전분</t>
    <phoneticPr fontId="19" type="noConversion"/>
  </si>
  <si>
    <t>바다싱싱꽃맛살,8g</t>
    <phoneticPr fontId="19" type="noConversion"/>
  </si>
  <si>
    <t>냉동연육68.56%, 게맛살13.71%, 야채(국내산/ 당근,파)</t>
    <phoneticPr fontId="19" type="noConversion"/>
  </si>
  <si>
    <t>우리쌀 게맛살 어전,22~23g</t>
    <phoneticPr fontId="19" type="noConversion"/>
  </si>
  <si>
    <t>냉동연육70.37%, 쌀가루(국내산,무농약100%),표고버섯(국내산)10.54%</t>
    <phoneticPr fontId="93" type="noConversion"/>
  </si>
  <si>
    <t>우리쌀표고버섯어묵,6~8g</t>
    <phoneticPr fontId="93" type="noConversion"/>
  </si>
  <si>
    <t>코주부</t>
    <phoneticPr fontId="93" type="noConversion"/>
  </si>
  <si>
    <t>냉동연육70.68%, 국산쌀가루, 밀가루, 야채(국내산/당근,파)</t>
    <phoneticPr fontId="19" type="noConversion"/>
  </si>
  <si>
    <t>꼬지어묵,75g,10개</t>
    <phoneticPr fontId="19" type="noConversion"/>
  </si>
  <si>
    <t>냉동연육70.68%,쌀가루(국내산,무농약100%),양파(국내산)10.16%</t>
    <phoneticPr fontId="93" type="noConversion"/>
  </si>
  <si>
    <t>우리쌀어니언어묵,4~6g</t>
    <phoneticPr fontId="93" type="noConversion"/>
  </si>
  <si>
    <t>냉동연육74.68%, 밀가루</t>
    <phoneticPr fontId="19" type="noConversion"/>
  </si>
  <si>
    <t>1318어묵(봉,사각,볼)</t>
    <phoneticPr fontId="19" type="noConversion"/>
  </si>
  <si>
    <t>1318어묵(종합)</t>
    <phoneticPr fontId="93" type="noConversion"/>
  </si>
  <si>
    <t>냉동연육77.42%,야채(국내산,당근,파)6.78%</t>
    <phoneticPr fontId="19" type="noConversion"/>
  </si>
  <si>
    <t>우리쌀야채가득사각, 60g</t>
    <phoneticPr fontId="19" type="noConversion"/>
  </si>
  <si>
    <t>냉동연육78.56%,쌀가루(국내산)</t>
    <phoneticPr fontId="19" type="noConversion"/>
  </si>
  <si>
    <t>우리쌀조랭이어묵, 1급,11g</t>
    <phoneticPr fontId="19" type="noConversion"/>
  </si>
  <si>
    <t>냉동연육80.46%,쌀가루(국내산)</t>
    <phoneticPr fontId="19" type="noConversion"/>
  </si>
  <si>
    <t>우리쌀부들2호, 2급,48g</t>
    <phoneticPr fontId="19" type="noConversion"/>
  </si>
  <si>
    <t>냉동연육80.66%,쌀가루(국내산)</t>
    <phoneticPr fontId="19" type="noConversion"/>
  </si>
  <si>
    <t>우리쌀봉2호, 2급, 22g</t>
    <phoneticPr fontId="19" type="noConversion"/>
  </si>
  <si>
    <t>우리쌀종합2호, 2급</t>
    <phoneticPr fontId="19" type="noConversion"/>
  </si>
  <si>
    <t>냉동연육80.74%,쌀가루(국내산)</t>
    <phoneticPr fontId="19" type="noConversion"/>
  </si>
  <si>
    <t>우리쌀각땡2호, 2급,31g</t>
    <phoneticPr fontId="19" type="noConversion"/>
  </si>
  <si>
    <t>냉동연육80.85%,쌀가루(국내산)</t>
    <phoneticPr fontId="19" type="noConversion"/>
  </si>
  <si>
    <t>우리쌀아기볼2호, 2급,6-8g</t>
    <phoneticPr fontId="19" type="noConversion"/>
  </si>
  <si>
    <t>냉동연육80.87%,쌀가루(국내산)</t>
    <phoneticPr fontId="19" type="noConversion"/>
  </si>
  <si>
    <t>우리쌀특각2호, 2급,60g</t>
    <phoneticPr fontId="19" type="noConversion"/>
  </si>
  <si>
    <t>냉동연육81.79%,쌀가루(국내산)</t>
    <phoneticPr fontId="19" type="noConversion"/>
  </si>
  <si>
    <t>우리쌀 간편종합(S/L), 1급</t>
    <phoneticPr fontId="19" type="noConversion"/>
  </si>
  <si>
    <t>냉동연육82.52%,쌀가루(국내산)5.5%</t>
    <phoneticPr fontId="19" type="noConversion"/>
  </si>
  <si>
    <t>우리쌀부들, 1급,48g</t>
    <phoneticPr fontId="19" type="noConversion"/>
  </si>
  <si>
    <t>냉동연육82.65%,"쌀가루(국내산)</t>
    <phoneticPr fontId="19" type="noConversion"/>
  </si>
  <si>
    <t>우리살아기볼, 1급,6~8g</t>
    <phoneticPr fontId="19" type="noConversion"/>
  </si>
  <si>
    <t>냉동연육82.74%, 쌀가루(국내산)</t>
    <phoneticPr fontId="19" type="noConversion"/>
  </si>
  <si>
    <t>우리쌀 봉, 1급, 22g</t>
    <phoneticPr fontId="19" type="noConversion"/>
  </si>
  <si>
    <t>냉동연육82.76%, 국산쌀가루</t>
    <phoneticPr fontId="19" type="noConversion"/>
  </si>
  <si>
    <t>꼬지어묵,60g,10개</t>
    <phoneticPr fontId="19" type="noConversion"/>
  </si>
  <si>
    <t>꼬지어묵,40g,20개</t>
    <phoneticPr fontId="19" type="noConversion"/>
  </si>
  <si>
    <t>냉동연육82.76%,쌀가루(국내산)</t>
    <phoneticPr fontId="19" type="noConversion"/>
  </si>
  <si>
    <t>우리쌀종합, 1급</t>
    <phoneticPr fontId="19" type="noConversion"/>
  </si>
  <si>
    <t>냉동연육82.84%, 쌀가루(국내산)</t>
    <phoneticPr fontId="19" type="noConversion"/>
  </si>
  <si>
    <t>우리쌀 각땡, 1급,31g</t>
    <phoneticPr fontId="19" type="noConversion"/>
  </si>
  <si>
    <t>냉동연육83.05%,쌀가루(국내산)</t>
    <phoneticPr fontId="19" type="noConversion"/>
  </si>
  <si>
    <t>우리쌀특각, 1급,60g</t>
    <phoneticPr fontId="19" type="noConversion"/>
  </si>
  <si>
    <t>냉동연육84.32%, 쌀가루(국내산)해조칼슘(아일랜드산)첨가</t>
    <phoneticPr fontId="19" type="noConversion"/>
  </si>
  <si>
    <t>우리쌀칼슘튼튼이, 4~5g</t>
    <phoneticPr fontId="19" type="noConversion"/>
  </si>
  <si>
    <t>연육 58.24%,우엉(국산)8.32%,우리밀24.96%,해조칼슘0.10%</t>
    <phoneticPr fontId="19" type="noConversion"/>
  </si>
  <si>
    <t>{냉장}우리밀우엉어묵</t>
    <phoneticPr fontId="19" type="noConversion"/>
  </si>
  <si>
    <t>연육 80.58%,우리밀14.22%,해조칼슘0.11%</t>
    <phoneticPr fontId="19" type="noConversion"/>
  </si>
  <si>
    <t>{냉장}우리밀볼어묵</t>
    <phoneticPr fontId="19" type="noConversion"/>
  </si>
  <si>
    <t>{냉장}우리밀사각어묵</t>
    <phoneticPr fontId="19" type="noConversion"/>
  </si>
  <si>
    <t>{냉장}우리밀종합어묵</t>
    <phoneticPr fontId="19" type="noConversion"/>
  </si>
  <si>
    <t>연육66.1%(토핑54.5%,배합육36.6%),부추,청양고추,깻잎,당근</t>
    <phoneticPr fontId="19" type="noConversion"/>
  </si>
  <si>
    <t>매콤크랩바,50g</t>
    <phoneticPr fontId="19" type="noConversion"/>
  </si>
  <si>
    <t>연육73.2%,타피오카전분1.5%,게살9.4%</t>
    <phoneticPr fontId="19" type="noConversion"/>
  </si>
  <si>
    <t>홍게 피쉬볼,13g~14g</t>
    <phoneticPr fontId="19" type="noConversion"/>
  </si>
  <si>
    <t>연육75.9%,다랑어12.9%,타피오카전분,치자그린</t>
    <phoneticPr fontId="19" type="noConversion"/>
  </si>
  <si>
    <t>3색롤 그린피쉬볼,10g</t>
    <phoneticPr fontId="19" type="noConversion"/>
  </si>
  <si>
    <t>연육75.9%,다랑어12.9%,타피오카전분,치자옐로우</t>
    <phoneticPr fontId="19" type="noConversion"/>
  </si>
  <si>
    <t>3색롤 옐로피쉬볼,10g</t>
    <phoneticPr fontId="19" type="noConversion"/>
  </si>
  <si>
    <t>유부17%(국내산),두부(국내산)14.35%,돈육(국내산)15.06%,당면(수입산)14.27%</t>
    <phoneticPr fontId="19" type="noConversion"/>
  </si>
  <si>
    <t>고기유부복주머니, 30g</t>
    <phoneticPr fontId="19" type="noConversion"/>
  </si>
  <si>
    <t>유부17%(국내산),두부(국내산)14.35%,야채(국내산)23.12%,당면(수입산)14.27%</t>
    <phoneticPr fontId="19" type="noConversion"/>
  </si>
  <si>
    <t>야채유부복주머니, 30g</t>
    <phoneticPr fontId="19" type="noConversion"/>
  </si>
  <si>
    <t>바른선 잡채말이어묵16g*62ea</t>
    <phoneticPr fontId="19" type="noConversion"/>
  </si>
  <si>
    <t>오징어(몸통)</t>
    <phoneticPr fontId="19" type="noConversion"/>
  </si>
  <si>
    <t>오징어(몸통,껍질제거)</t>
    <phoneticPr fontId="19" type="noConversion"/>
  </si>
  <si>
    <t>오징어(몸통,껍질제거,링)</t>
    <phoneticPr fontId="19" type="noConversion"/>
  </si>
  <si>
    <t>오징어(몸통,껍질제거,칼집)</t>
    <phoneticPr fontId="19" type="noConversion"/>
  </si>
  <si>
    <t>오징어(몸통,링)</t>
    <phoneticPr fontId="19" type="noConversion"/>
  </si>
  <si>
    <t>오징어(칼집)</t>
    <phoneticPr fontId="19" type="noConversion"/>
  </si>
  <si>
    <t>1800ml</t>
    <phoneticPr fontId="19" type="noConversion"/>
  </si>
  <si>
    <t>우렁살100%/국내산/냉동</t>
    <phoneticPr fontId="19" type="noConversion"/>
  </si>
  <si>
    <t>우렁살</t>
    <phoneticPr fontId="19" type="noConversion"/>
  </si>
  <si>
    <t>골뱅이살(국내산)100%/냉동</t>
    <phoneticPr fontId="19" type="noConversion"/>
  </si>
  <si>
    <t>소라살(세네갈산)100%/냉동</t>
    <phoneticPr fontId="19" type="noConversion"/>
  </si>
  <si>
    <t>참치</t>
    <phoneticPr fontId="19" type="noConversion"/>
  </si>
  <si>
    <t>다랑어85%</t>
    <phoneticPr fontId="19" type="noConversion"/>
  </si>
  <si>
    <t>살코기참치</t>
    <phoneticPr fontId="19" type="noConversion"/>
  </si>
  <si>
    <t>냉동</t>
    <phoneticPr fontId="19" type="noConversion"/>
  </si>
  <si>
    <t>오징어(국산)30%,새우살(베트남산)20%,갑오징어(베트남산)30%,소라살(세네갈산)20%</t>
    <phoneticPr fontId="19" type="noConversion"/>
  </si>
  <si>
    <t>어패류(캔)</t>
    <phoneticPr fontId="19" type="noConversion"/>
  </si>
  <si>
    <t>고등어</t>
    <phoneticPr fontId="19" type="noConversion"/>
  </si>
  <si>
    <t>오뚜기 고등어</t>
    <phoneticPr fontId="19" type="noConversion"/>
  </si>
  <si>
    <t>골뱅이</t>
    <phoneticPr fontId="19" type="noConversion"/>
  </si>
  <si>
    <t>육각수세척,국내산골뱅이</t>
    <phoneticPr fontId="19" type="noConversion"/>
  </si>
  <si>
    <t>골뱅이 슬라이스</t>
    <phoneticPr fontId="19" type="noConversion"/>
  </si>
  <si>
    <t>꽁치</t>
    <phoneticPr fontId="19" type="noConversion"/>
  </si>
  <si>
    <t>오뚜기 꽁치</t>
    <phoneticPr fontId="19" type="noConversion"/>
  </si>
  <si>
    <t>/오뚜기</t>
    <phoneticPr fontId="19" type="noConversion"/>
  </si>
  <si>
    <t>라이트스탠다드,참치통조림</t>
    <phoneticPr fontId="19" type="noConversion"/>
  </si>
  <si>
    <t>원양태평양다랑어74.5/오뚜기SF</t>
    <phoneticPr fontId="19" type="noConversion"/>
  </si>
  <si>
    <t>참치통조림</t>
    <phoneticPr fontId="19" type="noConversion"/>
  </si>
  <si>
    <t>1.88kg</t>
    <phoneticPr fontId="19" type="noConversion"/>
  </si>
  <si>
    <t>골드 살코기참치 1.88kg
(기름참치)</t>
    <phoneticPr fontId="19" type="noConversion"/>
  </si>
  <si>
    <t>블루오션 수(水)참치 1880g
(물참치)</t>
    <phoneticPr fontId="19" type="noConversion"/>
  </si>
  <si>
    <t>우유류</t>
    <phoneticPr fontId="19" type="noConversion"/>
  </si>
  <si>
    <t>아이스크림</t>
    <phoneticPr fontId="19" type="noConversion"/>
  </si>
  <si>
    <t>국산무농약유자농축액8,유기농설탕14,국산한천</t>
    <phoneticPr fontId="19" type="noConversion"/>
  </si>
  <si>
    <t>50g,무농약 유자 샤베트</t>
    <phoneticPr fontId="19" type="noConversion"/>
  </si>
  <si>
    <t>유기농코코아5,유기농설탕20,국산한천</t>
    <phoneticPr fontId="19" type="noConversion"/>
  </si>
  <si>
    <t>50g,유기농 코코아 샤베트</t>
    <phoneticPr fontId="19" type="noConversion"/>
  </si>
  <si>
    <t>과일한컵 아가베 블루베리스무디</t>
    <phoneticPr fontId="19" type="noConversion"/>
  </si>
  <si>
    <t>(50g*40ea)</t>
    <phoneticPr fontId="19" type="noConversion"/>
  </si>
  <si>
    <t>유기우유(국산)42.4,생크림,유기농설탕,유기딸기</t>
    <phoneticPr fontId="19" type="noConversion"/>
  </si>
  <si>
    <t>85ml</t>
    <phoneticPr fontId="19" type="noConversion"/>
  </si>
  <si>
    <t>딸기아이스크림</t>
    <phoneticPr fontId="19" type="noConversion"/>
  </si>
  <si>
    <t>유기우유(국산),유기설탕,플레인요구르트(국산)</t>
    <phoneticPr fontId="19" type="noConversion"/>
  </si>
  <si>
    <t>요거트아이스크림</t>
    <phoneticPr fontId="19" type="noConversion"/>
  </si>
  <si>
    <t>85g</t>
    <phoneticPr fontId="19" type="noConversion"/>
  </si>
  <si>
    <t>400억유산균,면역력증강</t>
    <phoneticPr fontId="19" type="noConversion"/>
  </si>
  <si>
    <t>야쿠르트400</t>
    <phoneticPr fontId="19" type="noConversion"/>
  </si>
  <si>
    <t>한국야쿠르트</t>
    <phoneticPr fontId="19" type="noConversion"/>
  </si>
  <si>
    <t>딸기,복숭아,블루베리,열대과일,화이트</t>
    <phoneticPr fontId="19" type="noConversion"/>
  </si>
  <si>
    <t>슈퍼100프리미엄</t>
    <phoneticPr fontId="19" type="noConversion"/>
  </si>
  <si>
    <t>딸기/사과DHA,칼슘,비타민C,D함유</t>
    <phoneticPr fontId="19" type="noConversion"/>
  </si>
  <si>
    <t>뿌요,100ml</t>
    <phoneticPr fontId="19" type="noConversion"/>
  </si>
  <si>
    <t>사과,포도</t>
    <phoneticPr fontId="93" type="noConversion"/>
  </si>
  <si>
    <t>115ml</t>
    <phoneticPr fontId="93" type="noConversion"/>
  </si>
  <si>
    <t>요러케</t>
    <phoneticPr fontId="93" type="noConversion"/>
  </si>
  <si>
    <t>슈퍼100브런치</t>
    <phoneticPr fontId="93" type="noConversion"/>
  </si>
  <si>
    <t>윌 오리지널 / 석류,복분자</t>
    <phoneticPr fontId="93" type="noConversion"/>
  </si>
  <si>
    <t>150ml</t>
    <phoneticPr fontId="93" type="noConversion"/>
  </si>
  <si>
    <t>윌</t>
    <phoneticPr fontId="93" type="noConversion"/>
  </si>
  <si>
    <t>칼슘,비타민5종,철분함유</t>
    <phoneticPr fontId="19" type="noConversion"/>
  </si>
  <si>
    <t>에이스400</t>
    <phoneticPr fontId="19" type="noConversion"/>
  </si>
  <si>
    <t>특수유산균</t>
    <phoneticPr fontId="19" type="noConversion"/>
  </si>
  <si>
    <t>야쿠르트,65ml</t>
    <phoneticPr fontId="19" type="noConversion"/>
  </si>
  <si>
    <t>활력발효유 쿠퍼스</t>
    <phoneticPr fontId="93" type="noConversion"/>
  </si>
  <si>
    <t>140ml</t>
    <phoneticPr fontId="93" type="noConversion"/>
  </si>
  <si>
    <t>80ml</t>
    <phoneticPr fontId="19" type="noConversion"/>
  </si>
  <si>
    <t>200ml</t>
    <phoneticPr fontId="19" type="noConversion"/>
  </si>
  <si>
    <t>65ml</t>
    <phoneticPr fontId="19" type="noConversion"/>
  </si>
  <si>
    <t>90g</t>
    <phoneticPr fontId="19" type="noConversion"/>
  </si>
  <si>
    <t>요구르트</t>
    <phoneticPr fontId="19" type="noConversion"/>
  </si>
  <si>
    <t>유기원유(국산)89.9,유기농설탕5,유기딸기쨈</t>
    <phoneticPr fontId="19" type="noConversion"/>
  </si>
  <si>
    <t>딸기요구르트</t>
    <phoneticPr fontId="19" type="noConversion"/>
  </si>
  <si>
    <t xml:space="preserve">유기원유(국산)86.9%,유기설탕5,무농약오미자청(국산)8 </t>
    <phoneticPr fontId="19" type="noConversion"/>
  </si>
  <si>
    <t>오미자요구르트</t>
    <phoneticPr fontId="19" type="noConversion"/>
  </si>
  <si>
    <t>우유</t>
    <phoneticPr fontId="93" type="noConversion"/>
  </si>
  <si>
    <t>가공우유 초코,커피,딸기,검은콩</t>
    <phoneticPr fontId="93" type="noConversion"/>
  </si>
  <si>
    <t>200ml</t>
    <phoneticPr fontId="93" type="noConversion"/>
  </si>
  <si>
    <t>가공우유</t>
    <phoneticPr fontId="93" type="noConversion"/>
  </si>
  <si>
    <t>백색우유 하루우유 후레쉬</t>
    <phoneticPr fontId="93" type="noConversion"/>
  </si>
  <si>
    <t>하루우유 후레쉬</t>
    <phoneticPr fontId="93" type="noConversion"/>
  </si>
  <si>
    <t>우유</t>
    <phoneticPr fontId="19" type="noConversion"/>
  </si>
  <si>
    <t>원유60%(국내산),탈지분유2.3%,19곡분말1.2%(국내산)</t>
    <phoneticPr fontId="19" type="noConversion"/>
  </si>
  <si>
    <t>모닝씨리얼우유</t>
    <phoneticPr fontId="19" type="noConversion"/>
  </si>
  <si>
    <t>자연치즈100%(수입)</t>
    <phoneticPr fontId="19" type="noConversion"/>
  </si>
  <si>
    <t>쉬레딩 자연치즈</t>
    <phoneticPr fontId="19" type="noConversion"/>
  </si>
  <si>
    <t>자연치즈100%(수입)-가늘게채쳐있어 다양하게사용</t>
    <phoneticPr fontId="19" type="noConversion"/>
  </si>
  <si>
    <t>엔젤 헤어치즈</t>
    <phoneticPr fontId="19" type="noConversion"/>
  </si>
  <si>
    <t>자연치즈100%(수입)-천연치즈(무색소,무방부제),낱개비닐포장없음</t>
    <phoneticPr fontId="19" type="noConversion"/>
  </si>
  <si>
    <t>수제 슬라이스치즈</t>
    <phoneticPr fontId="19" type="noConversion"/>
  </si>
  <si>
    <t>유제품</t>
    <phoneticPr fontId="19" type="noConversion"/>
  </si>
  <si>
    <t>자연치즈50%(수입산),정제수,야자경화유7%(인도네시아,필리핀)등</t>
    <phoneticPr fontId="19" type="noConversion"/>
  </si>
  <si>
    <t>체다 슬라이스치즈</t>
    <phoneticPr fontId="19" type="noConversion"/>
  </si>
  <si>
    <t>치즈</t>
    <phoneticPr fontId="19" type="noConversion"/>
  </si>
  <si>
    <t>우유(이태리)98.74,응용효소,구연산</t>
    <phoneticPr fontId="19" type="noConversion"/>
  </si>
  <si>
    <t>참모짜렐라치즈(셀러드용)</t>
    <phoneticPr fontId="19" type="noConversion"/>
  </si>
  <si>
    <t>180g</t>
    <phoneticPr fontId="19" type="noConversion"/>
  </si>
  <si>
    <t>덴마크산 자연산치즈 함량 99% 자연산치즈 함량 100%) 제조사:㈜동원데어리푸드</t>
    <phoneticPr fontId="19" type="noConversion"/>
  </si>
  <si>
    <t>국산치즈49%(모짜렐라치즈)수입산치즈21</t>
    <phoneticPr fontId="19" type="noConversion"/>
  </si>
  <si>
    <t>임실치즈 슬라이스12g</t>
    <phoneticPr fontId="19" type="noConversion"/>
  </si>
  <si>
    <t>국산치즈64%(모짜렐라치즈)수입산치즈16</t>
    <phoneticPr fontId="19" type="noConversion"/>
  </si>
  <si>
    <t>임실스트링 치즈17g</t>
    <phoneticPr fontId="19" type="noConversion"/>
  </si>
  <si>
    <t>고추씨기름</t>
    <phoneticPr fontId="19" type="noConversion"/>
  </si>
  <si>
    <t>1.5L</t>
    <phoneticPr fontId="19" type="noConversion"/>
  </si>
  <si>
    <t>말레이지아중국대두유65.8/오뚜기제유</t>
    <phoneticPr fontId="19" type="noConversion"/>
  </si>
  <si>
    <t>300ml</t>
    <phoneticPr fontId="19" type="noConversion"/>
  </si>
  <si>
    <t>국산100/남안동농협</t>
    <phoneticPr fontId="19" type="noConversion"/>
  </si>
  <si>
    <t>500ml</t>
    <phoneticPr fontId="19" type="noConversion"/>
  </si>
  <si>
    <t>유지류</t>
    <phoneticPr fontId="19" type="noConversion"/>
  </si>
  <si>
    <t>대두유</t>
    <phoneticPr fontId="19" type="noConversion"/>
  </si>
  <si>
    <t>18</t>
    <phoneticPr fontId="19" type="noConversion"/>
  </si>
  <si>
    <t>들기름</t>
    <phoneticPr fontId="19" type="noConversion"/>
  </si>
  <si>
    <t>국내산 들기름</t>
    <phoneticPr fontId="19" type="noConversion"/>
  </si>
  <si>
    <t xml:space="preserve">국산,무농약 </t>
    <phoneticPr fontId="19" type="noConversion"/>
  </si>
  <si>
    <t>300㎖</t>
    <phoneticPr fontId="19" type="noConversion"/>
  </si>
  <si>
    <t>300ml</t>
    <phoneticPr fontId="93" type="noConversion"/>
  </si>
  <si>
    <t>[국내산]들기름300ml</t>
    <phoneticPr fontId="93" type="noConversion"/>
  </si>
  <si>
    <t>500ml</t>
    <phoneticPr fontId="93" type="noConversion"/>
  </si>
  <si>
    <t>[국내산]들기름500ml</t>
    <phoneticPr fontId="93" type="noConversion"/>
  </si>
  <si>
    <t>국산들깨/남안동농협</t>
    <phoneticPr fontId="19" type="noConversion"/>
  </si>
  <si>
    <t>국산들깨100/기린농협</t>
    <phoneticPr fontId="19" type="noConversion"/>
  </si>
  <si>
    <t xml:space="preserve"> </t>
    <phoneticPr fontId="19" type="noConversion"/>
  </si>
  <si>
    <t>국내선들깨100%</t>
    <phoneticPr fontId="19" type="noConversion"/>
  </si>
  <si>
    <t>들기름300ml</t>
    <phoneticPr fontId="19" type="noConversion"/>
  </si>
  <si>
    <t>들기름500ml</t>
    <phoneticPr fontId="19" type="noConversion"/>
  </si>
  <si>
    <t>들기름1000ml</t>
    <phoneticPr fontId="19" type="noConversion"/>
  </si>
  <si>
    <t>270ml</t>
    <phoneticPr fontId="19" type="noConversion"/>
  </si>
  <si>
    <t>국산생들기름</t>
    <phoneticPr fontId="19" type="noConversion"/>
  </si>
  <si>
    <t>국산들기름</t>
    <phoneticPr fontId="19" type="noConversion"/>
  </si>
  <si>
    <t>마가린</t>
    <phoneticPr fontId="19" type="noConversion"/>
  </si>
  <si>
    <t>옥수수마가린</t>
    <phoneticPr fontId="19" type="noConversion"/>
  </si>
  <si>
    <t>파운드마가린</t>
    <phoneticPr fontId="19" type="noConversion"/>
  </si>
  <si>
    <t>옥배유</t>
    <phoneticPr fontId="19" type="noConversion"/>
  </si>
  <si>
    <t>스페인압착올리브99.9/오뚜기라면</t>
    <phoneticPr fontId="19" type="noConversion"/>
  </si>
  <si>
    <t>올리브유</t>
    <phoneticPr fontId="19" type="noConversion"/>
  </si>
  <si>
    <t>유채기름</t>
    <phoneticPr fontId="19" type="noConversion"/>
  </si>
  <si>
    <t>무트랜스지방</t>
    <phoneticPr fontId="19" type="noConversion"/>
  </si>
  <si>
    <t>18L</t>
    <phoneticPr fontId="19" type="noConversion"/>
  </si>
  <si>
    <t>카놀라유</t>
    <phoneticPr fontId="19" type="noConversion"/>
  </si>
  <si>
    <t>천연토코페롤 첨가</t>
    <phoneticPr fontId="19" type="noConversion"/>
  </si>
  <si>
    <t>프리미엄카놀라유</t>
    <phoneticPr fontId="19" type="noConversion"/>
  </si>
  <si>
    <t>제일제당</t>
    <phoneticPr fontId="19" type="noConversion"/>
  </si>
  <si>
    <t>참기름</t>
    <phoneticPr fontId="19" type="noConversion"/>
  </si>
  <si>
    <t>검정깨참기름</t>
    <phoneticPr fontId="19" type="noConversion"/>
  </si>
  <si>
    <t>1L</t>
    <phoneticPr fontId="19" type="noConversion"/>
  </si>
  <si>
    <t>국산 싹틔운 참기름</t>
    <phoneticPr fontId="19" type="noConversion"/>
  </si>
  <si>
    <t>국내산 참기름</t>
    <phoneticPr fontId="19" type="noConversion"/>
  </si>
  <si>
    <t>국산참깨100%</t>
    <phoneticPr fontId="19" type="noConversion"/>
  </si>
  <si>
    <t>수입</t>
    <phoneticPr fontId="19" type="noConversion"/>
  </si>
  <si>
    <t>수입산깨분참기름</t>
    <phoneticPr fontId="19" type="noConversion"/>
  </si>
  <si>
    <t>중국산참기름</t>
    <phoneticPr fontId="19" type="noConversion"/>
  </si>
  <si>
    <t>유지류</t>
    <phoneticPr fontId="93" type="noConversion"/>
  </si>
  <si>
    <t>중국참깨100/오뚜기제유</t>
    <phoneticPr fontId="19" type="noConversion"/>
  </si>
  <si>
    <t>320ml</t>
    <phoneticPr fontId="19" type="noConversion"/>
  </si>
  <si>
    <t>참깨(국내산) 100% / 경북예천지보농협가공장</t>
    <phoneticPr fontId="19" type="noConversion"/>
  </si>
  <si>
    <t>참기름, 500ml</t>
    <phoneticPr fontId="19" type="noConversion"/>
  </si>
  <si>
    <t>통깨로짠참기름</t>
    <phoneticPr fontId="19" type="noConversion"/>
  </si>
  <si>
    <t>황금실참기름</t>
    <phoneticPr fontId="19" type="noConversion"/>
  </si>
  <si>
    <t>국산,황금실</t>
    <phoneticPr fontId="19" type="noConversion"/>
  </si>
  <si>
    <t>1.8L</t>
    <phoneticPr fontId="19" type="noConversion"/>
  </si>
  <si>
    <t>볶음참깨분</t>
    <phoneticPr fontId="19" type="noConversion"/>
  </si>
  <si>
    <t>옛날 참기름</t>
    <phoneticPr fontId="19" type="noConversion"/>
  </si>
  <si>
    <t>국내산참깨100%/한번만짜서 고소하고 진해요</t>
    <phoneticPr fontId="19" type="noConversion"/>
  </si>
  <si>
    <t>참기름300ml</t>
    <phoneticPr fontId="19" type="noConversion"/>
  </si>
  <si>
    <t>참기름500ml</t>
    <phoneticPr fontId="19" type="noConversion"/>
  </si>
  <si>
    <t>참기름1000ml</t>
    <phoneticPr fontId="19" type="noConversion"/>
  </si>
  <si>
    <t>국산참기름</t>
    <phoneticPr fontId="19" type="noConversion"/>
  </si>
  <si>
    <t>오복유기농참기름(중국산)</t>
    <phoneticPr fontId="93" type="noConversion"/>
  </si>
  <si>
    <t>중국산 유기농참기름</t>
    <phoneticPr fontId="19" type="noConversion"/>
  </si>
  <si>
    <t>오복검은깨참기름(중국산)</t>
    <phoneticPr fontId="93" type="noConversion"/>
  </si>
  <si>
    <t>중국산 검은깨참기름</t>
    <phoneticPr fontId="19" type="noConversion"/>
  </si>
  <si>
    <t>오복 통깨참기름 (중국산)</t>
    <phoneticPr fontId="19" type="noConversion"/>
  </si>
  <si>
    <t>3중필터</t>
    <phoneticPr fontId="19" type="noConversion"/>
  </si>
  <si>
    <t>오복 통깨참기름 (중국산)</t>
  </si>
  <si>
    <t xml:space="preserve"> 인도네시아콩100/오뚜기라면</t>
    <phoneticPr fontId="19" type="noConversion"/>
  </si>
  <si>
    <t>오뚜기식용유</t>
    <phoneticPr fontId="19" type="noConversion"/>
  </si>
  <si>
    <t>포도씨유</t>
    <phoneticPr fontId="19" type="noConversion"/>
  </si>
  <si>
    <t>현미유</t>
    <phoneticPr fontId="19" type="noConversion"/>
  </si>
  <si>
    <t>Non GMO</t>
    <phoneticPr fontId="19" type="noConversion"/>
  </si>
  <si>
    <t>꼬치류</t>
    <phoneticPr fontId="19" type="noConversion"/>
  </si>
  <si>
    <t>계육(국내산)100%, 튀김옷 X</t>
    <phoneticPr fontId="19" type="noConversion"/>
  </si>
  <si>
    <t>누드닭꼬치,70g*10개入</t>
    <phoneticPr fontId="19" type="noConversion"/>
  </si>
  <si>
    <t>누드닭꼬치,50g*20개入</t>
    <phoneticPr fontId="19" type="noConversion"/>
  </si>
  <si>
    <t>국산돈육</t>
    <phoneticPr fontId="19" type="noConversion"/>
  </si>
  <si>
    <t>갈비맛바,420g</t>
    <phoneticPr fontId="19" type="noConversion"/>
  </si>
  <si>
    <t>목우촌</t>
    <phoneticPr fontId="19" type="noConversion"/>
  </si>
  <si>
    <t>카레고기산적꼬치,40g</t>
    <phoneticPr fontId="19" type="noConversion"/>
  </si>
  <si>
    <t>카레고기산적꼬치,60g</t>
    <phoneticPr fontId="19" type="noConversion"/>
  </si>
  <si>
    <t>육류</t>
    <phoneticPr fontId="19" type="noConversion"/>
  </si>
  <si>
    <t>닭(신선육,국내산,1등급)100%,냉장</t>
    <phoneticPr fontId="19" type="noConversion"/>
  </si>
  <si>
    <t>[국내산]닭꼬치(닭가슴살)</t>
    <phoneticPr fontId="93" type="noConversion"/>
  </si>
  <si>
    <t>[국내산]닭꼬치(닭다리살)</t>
    <phoneticPr fontId="93" type="noConversion"/>
  </si>
  <si>
    <t>[국내산]닭꼬치(혼합)</t>
    <phoneticPr fontId="93" type="noConversion"/>
  </si>
  <si>
    <t>70g</t>
    <phoneticPr fontId="93" type="noConversion"/>
  </si>
  <si>
    <t>닭고기(3),흰떡(2)</t>
    <phoneticPr fontId="19" type="noConversion"/>
  </si>
  <si>
    <t>1.5kg</t>
    <phoneticPr fontId="93" type="noConversion"/>
  </si>
  <si>
    <t>닭꼬치50g*30개</t>
    <phoneticPr fontId="19" type="noConversion"/>
  </si>
  <si>
    <t>닭고기(4),흰떡(3)</t>
    <phoneticPr fontId="19" type="noConversion"/>
  </si>
  <si>
    <t>닭꼬치70g*20개</t>
    <phoneticPr fontId="19" type="noConversion"/>
  </si>
  <si>
    <t>닭고기60%(국내산),돈육12%(국내산)60g</t>
    <phoneticPr fontId="19" type="noConversion"/>
  </si>
  <si>
    <t>치킨떡갈비바</t>
    <phoneticPr fontId="19" type="noConversion"/>
  </si>
  <si>
    <t>닭다리살(국내산)56%,국산쌀떡26%</t>
    <phoneticPr fontId="19" type="noConversion"/>
  </si>
  <si>
    <t>카레닭꼬치,50g*20개入</t>
    <phoneticPr fontId="19" type="noConversion"/>
  </si>
  <si>
    <t>닭다리살(국내산)63%, 튀김옷 O</t>
    <phoneticPr fontId="19" type="noConversion"/>
  </si>
  <si>
    <t>700g</t>
    <phoneticPr fontId="93" type="noConversion"/>
  </si>
  <si>
    <t>순살닭꼬치, 70g*10개入</t>
    <phoneticPr fontId="19" type="noConversion"/>
  </si>
  <si>
    <t>순살닭꼬치, 50g*20개入</t>
    <phoneticPr fontId="19" type="noConversion"/>
  </si>
  <si>
    <t>닭꼬치,70g</t>
    <phoneticPr fontId="19" type="noConversion"/>
  </si>
  <si>
    <t>닭,또래오래,1140g</t>
    <phoneticPr fontId="19" type="noConversion"/>
  </si>
  <si>
    <t>닭꼬치,50g</t>
    <phoneticPr fontId="19" type="noConversion"/>
  </si>
  <si>
    <t>처가전</t>
    <phoneticPr fontId="19" type="noConversion"/>
  </si>
  <si>
    <t xml:space="preserve">계육(다리살/국산)100% - 1등급 - </t>
    <phoneticPr fontId="19" type="noConversion"/>
  </si>
  <si>
    <t>닭꼬치(50g)</t>
    <phoneticPr fontId="19" type="noConversion"/>
  </si>
  <si>
    <t>닭꼬치(70g)</t>
    <phoneticPr fontId="19" type="noConversion"/>
  </si>
  <si>
    <t>돼지갈비</t>
    <phoneticPr fontId="19" type="noConversion"/>
  </si>
  <si>
    <t>돼지갈비(헝가리산)75%,데리야끼소스20%외/ 케이엔씨푸드</t>
    <phoneticPr fontId="19" type="noConversion"/>
  </si>
  <si>
    <t>데리야끼바베큐폭립(35g)</t>
    <phoneticPr fontId="19" type="noConversion"/>
  </si>
  <si>
    <t>돼지갈비(국산)75%,데리야끼소스20%외/ 케이엔씨푸드</t>
    <phoneticPr fontId="19" type="noConversion"/>
  </si>
  <si>
    <t>데리야끼바베큐폭립(50g)</t>
    <phoneticPr fontId="19" type="noConversion"/>
  </si>
  <si>
    <t>돼지갈비(프랑스산)75%,데리야끼소스20%외/ 케이엔씨푸드</t>
    <phoneticPr fontId="19" type="noConversion"/>
  </si>
  <si>
    <t>데리야끼바베큐폭립(55g)</t>
    <phoneticPr fontId="19" type="noConversion"/>
  </si>
  <si>
    <t>돼지고기,족발</t>
    <phoneticPr fontId="19" type="noConversion"/>
  </si>
  <si>
    <t>미박족사태91.91%,고추장,간장</t>
    <phoneticPr fontId="19" type="noConversion"/>
  </si>
  <si>
    <t>뼈없는족발냉장15g</t>
    <phoneticPr fontId="19" type="noConversion"/>
  </si>
  <si>
    <t>돼지고기,폭립</t>
    <phoneticPr fontId="19" type="noConversion"/>
  </si>
  <si>
    <t>등갈비(국내산)100%</t>
    <phoneticPr fontId="19" type="noConversion"/>
  </si>
  <si>
    <t>3.5kg</t>
    <phoneticPr fontId="19" type="noConversion"/>
  </si>
  <si>
    <t>로스트폭립냉장350g</t>
    <phoneticPr fontId="19" type="noConversion"/>
  </si>
  <si>
    <t>돼지삼겹(국내산93.44%,정백당,월계수액</t>
    <phoneticPr fontId="19" type="noConversion"/>
  </si>
  <si>
    <t>전통한방삼겹살바베큐/s/l(국내산)</t>
    <phoneticPr fontId="19" type="noConversion"/>
  </si>
  <si>
    <t>돼지고기(삼겹살:국산)92.34%</t>
    <phoneticPr fontId="19" type="noConversion"/>
  </si>
  <si>
    <t>돈삼겹바베큐</t>
    <phoneticPr fontId="19" type="noConversion"/>
  </si>
  <si>
    <t>베이컨</t>
    <phoneticPr fontId="19" type="noConversion"/>
  </si>
  <si>
    <t>돼지고기 95.24%(국산냉장)된장분말1.43%</t>
    <phoneticPr fontId="19" type="noConversion"/>
  </si>
  <si>
    <t>{냉장}천년풍미 베이컨</t>
    <phoneticPr fontId="19" type="noConversion"/>
  </si>
  <si>
    <t>수입100/롯데</t>
    <phoneticPr fontId="19" type="noConversion"/>
  </si>
  <si>
    <t>베이컨,180g</t>
    <phoneticPr fontId="19" type="noConversion"/>
  </si>
  <si>
    <t>옹기종기베이</t>
    <phoneticPr fontId="19" type="noConversion"/>
  </si>
  <si>
    <t>옹기종기베이컨,200g</t>
    <phoneticPr fontId="19" type="noConversion"/>
  </si>
  <si>
    <t>수제 베이컨 S/L</t>
    <phoneticPr fontId="19" type="noConversion"/>
  </si>
  <si>
    <t>베이컨 다이스(비트)</t>
    <phoneticPr fontId="19" type="noConversion"/>
  </si>
  <si>
    <t>소고기</t>
    <phoneticPr fontId="19" type="noConversion"/>
  </si>
  <si>
    <t>한우 불고기</t>
    <phoneticPr fontId="19" type="noConversion"/>
  </si>
  <si>
    <t>소시지</t>
    <phoneticPr fontId="19" type="noConversion"/>
  </si>
  <si>
    <t xml:space="preserve"> 주부9단비엔나소시지</t>
    <phoneticPr fontId="19" type="noConversion"/>
  </si>
  <si>
    <t>주부9단비엔나소시지,450g</t>
    <phoneticPr fontId="19" type="noConversion"/>
  </si>
  <si>
    <t>돈육(국내산)91.6%,청양고추2%</t>
    <phoneticPr fontId="19" type="noConversion"/>
  </si>
  <si>
    <t>청양고추맛40g</t>
    <phoneticPr fontId="19" type="noConversion"/>
  </si>
  <si>
    <t>국내돈육83.98,불갈비,청량,부추,당근,파프리카,카레</t>
    <phoneticPr fontId="19" type="noConversion"/>
  </si>
  <si>
    <t>육색슬라이스소시지</t>
    <phoneticPr fontId="19" type="noConversion"/>
  </si>
  <si>
    <t>국산 돼지고기 86.31% , 체다치즈 6.35%</t>
    <phoneticPr fontId="19" type="noConversion"/>
  </si>
  <si>
    <t>{냉장}치즈부어스트(60g*20ea)</t>
    <phoneticPr fontId="19" type="noConversion"/>
  </si>
  <si>
    <t>국산 돼지고기 91.07%</t>
    <phoneticPr fontId="19" type="noConversion"/>
  </si>
  <si>
    <t>꼬치구이프랑크,400g</t>
    <phoneticPr fontId="19" type="noConversion"/>
  </si>
  <si>
    <t>주부9단비엔나소시지</t>
    <phoneticPr fontId="19" type="noConversion"/>
  </si>
  <si>
    <t>주부9단비엔나소시지,700g</t>
    <phoneticPr fontId="19" type="noConversion"/>
  </si>
  <si>
    <t>주부9단프랑크,소시지500g</t>
    <phoneticPr fontId="19" type="noConversion"/>
  </si>
  <si>
    <t>주부9단프랑크소시지</t>
    <phoneticPr fontId="19" type="noConversion"/>
  </si>
  <si>
    <t>국산돈육84.95/롯데</t>
    <phoneticPr fontId="19" type="noConversion"/>
  </si>
  <si>
    <t>비엔나,6g</t>
    <phoneticPr fontId="19" type="noConversion"/>
  </si>
  <si>
    <t>국산돈육93.9/롯데</t>
    <phoneticPr fontId="19" type="noConversion"/>
  </si>
  <si>
    <t>에센뽀득,23~25g</t>
    <phoneticPr fontId="19" type="noConversion"/>
  </si>
  <si>
    <t>돈육(국내산)82.3%,우육14%</t>
    <phoneticPr fontId="19" type="noConversion"/>
  </si>
  <si>
    <t>비엔나(원너)40g</t>
    <phoneticPr fontId="19" type="noConversion"/>
  </si>
  <si>
    <t>돈육(국내산)87%,당근,양파,피망</t>
    <phoneticPr fontId="19" type="noConversion"/>
  </si>
  <si>
    <t>야채맛40g</t>
    <phoneticPr fontId="19" type="noConversion"/>
  </si>
  <si>
    <t>돈육(국내산)90.6</t>
    <phoneticPr fontId="19" type="noConversion"/>
  </si>
  <si>
    <t>참화이트미니소시지</t>
    <phoneticPr fontId="19" type="noConversion"/>
  </si>
  <si>
    <t>6무첨가제품</t>
    <phoneticPr fontId="19" type="noConversion"/>
  </si>
  <si>
    <t>돈육(국내산)93</t>
    <phoneticPr fontId="19" type="noConversion"/>
  </si>
  <si>
    <t>참컨츄리미니소시지</t>
    <phoneticPr fontId="19" type="noConversion"/>
  </si>
  <si>
    <t>돈육(국내산)96.5%,비타민C</t>
    <phoneticPr fontId="19" type="noConversion"/>
  </si>
  <si>
    <t>삼색소시지2.5g</t>
    <phoneticPr fontId="19" type="noConversion"/>
  </si>
  <si>
    <t>줄줄이비엔나10g</t>
    <phoneticPr fontId="19" type="noConversion"/>
  </si>
  <si>
    <t>돈육(국산)95.78%, 생마늘1.12%,5無첨가</t>
    <phoneticPr fontId="19" type="noConversion"/>
  </si>
  <si>
    <t>미니갈릭소시지,20g</t>
    <phoneticPr fontId="19" type="noConversion"/>
  </si>
  <si>
    <t>돈육(국산)96.74%,레몬파우더0.24%,2無(아질산나트륨,전분)첨가</t>
    <phoneticPr fontId="19" type="noConversion"/>
  </si>
  <si>
    <t>레몬소시지</t>
    <phoneticPr fontId="19" type="noConversion"/>
  </si>
  <si>
    <t>돈육(국산)91.3%,토마토파우더2.15%,2無(아질산나트륨,전분)첨가</t>
    <phoneticPr fontId="19" type="noConversion"/>
  </si>
  <si>
    <t>토마토소시지</t>
    <phoneticPr fontId="19" type="noConversion"/>
  </si>
  <si>
    <t>돈육(국산)95.93%, 2無(전분,MSG)첨가</t>
    <phoneticPr fontId="19" type="noConversion"/>
  </si>
  <si>
    <t>델리팜</t>
    <phoneticPr fontId="19" type="noConversion"/>
  </si>
  <si>
    <t>돈육(국산)95.78%, 생마늘1.12%,5無첨가</t>
  </si>
  <si>
    <t>나다운미니갈릭소시지,20g</t>
  </si>
  <si>
    <t>돈육(국산)82.45%, 2無(전분,MSG)첨가</t>
  </si>
  <si>
    <t>나다운델리팜</t>
  </si>
  <si>
    <t>돼지고기 81.35%, 우리밀6.1%, 해조칼슘 첨가, 3無</t>
    <phoneticPr fontId="19" type="noConversion"/>
  </si>
  <si>
    <t>{냉장}우리밀비엔나</t>
    <phoneticPr fontId="19" type="noConversion"/>
  </si>
  <si>
    <t>돼지고기 81.89%, 우리밀5.85%, 해조칼슘 첨가, 3無</t>
    <phoneticPr fontId="19" type="noConversion"/>
  </si>
  <si>
    <t>{냉장}우리밀후랑크(35EA)</t>
    <phoneticPr fontId="19" type="noConversion"/>
  </si>
  <si>
    <t>돼지고기92.5%(국산냉장),5無</t>
    <phoneticPr fontId="19" type="noConversion"/>
  </si>
  <si>
    <t>{냉장}천년풍미 비엔나소세지</t>
    <phoneticPr fontId="19" type="noConversion"/>
  </si>
  <si>
    <t>스모크비엔나</t>
    <phoneticPr fontId="19" type="noConversion"/>
  </si>
  <si>
    <t>알뜰비엔나,820g</t>
    <phoneticPr fontId="19" type="noConversion"/>
  </si>
  <si>
    <t>후랑크,32개입</t>
    <phoneticPr fontId="19" type="noConversion"/>
  </si>
  <si>
    <t>꼬치구이프랑크소시지,800g</t>
    <phoneticPr fontId="19" type="noConversion"/>
  </si>
  <si>
    <t>허브슬라이스소시지(냉동)</t>
    <phoneticPr fontId="19" type="noConversion"/>
  </si>
  <si>
    <t>오리고기(국산)51.15%,돼지고기(국산)30.045%</t>
    <phoneticPr fontId="19" type="noConversion"/>
  </si>
  <si>
    <t>덕소시지(불고기,핫)70g</t>
    <phoneticPr fontId="19" type="noConversion"/>
  </si>
  <si>
    <t>오리고기(국산)96.3%</t>
    <phoneticPr fontId="19" type="noConversion"/>
  </si>
  <si>
    <t>덕컨츄리소시지</t>
    <phoneticPr fontId="19" type="noConversion"/>
  </si>
  <si>
    <t>7無 국산돈육82.78%,무안양파0.53%/롯데</t>
    <phoneticPr fontId="19" type="noConversion"/>
  </si>
  <si>
    <t>앤네이처볼비엔나</t>
    <phoneticPr fontId="19" type="noConversion"/>
  </si>
  <si>
    <t>흑임자 비엔나(5無)</t>
    <phoneticPr fontId="19" type="noConversion"/>
  </si>
  <si>
    <t>연근 비엔나(5無)</t>
    <phoneticPr fontId="19" type="noConversion"/>
  </si>
  <si>
    <t>미니비엔나</t>
    <phoneticPr fontId="19" type="noConversion"/>
  </si>
  <si>
    <t>돈육(국내산)96.92%,파슬리,오레가노,로즈마리외-5無-/ 대경햄</t>
    <phoneticPr fontId="19" type="noConversion"/>
  </si>
  <si>
    <t>허브소시지(50g)</t>
    <phoneticPr fontId="19" type="noConversion"/>
  </si>
  <si>
    <t>돈육(국내산)90.29%,검은깨1.06%외-5無-/ 대경햄</t>
    <phoneticPr fontId="19" type="noConversion"/>
  </si>
  <si>
    <t>검은깨불고기소시지(50g)</t>
    <phoneticPr fontId="19" type="noConversion"/>
  </si>
  <si>
    <t>돈육(국내산)84.62%,마늘(국내산)1.8% 외/ 대경햄</t>
    <phoneticPr fontId="19" type="noConversion"/>
  </si>
  <si>
    <t>갈릭포크소시지(75g)</t>
    <phoneticPr fontId="19" type="noConversion"/>
  </si>
  <si>
    <t>치킨</t>
    <phoneticPr fontId="19" type="noConversion"/>
  </si>
  <si>
    <t>무항생제신선닭안심살68.66%(국내산),빵가루20.6%,베터믹스10.29%</t>
    <phoneticPr fontId="19" type="noConversion"/>
  </si>
  <si>
    <t>수제닭안심/통살치킨텐더</t>
    <phoneticPr fontId="19" type="noConversion"/>
  </si>
  <si>
    <t>수제닭안심/통살치킨텐더스틱</t>
    <phoneticPr fontId="19" type="noConversion"/>
  </si>
  <si>
    <t>닭가슴살68.4%(국내산),정제수,가라아게배터,대두유,전분,양조간단외</t>
    <phoneticPr fontId="19" type="noConversion"/>
  </si>
  <si>
    <t>수제닭가슴살 가라아게</t>
    <phoneticPr fontId="19" type="noConversion"/>
  </si>
  <si>
    <t>닭고기 61.94 %(국산, 닭날개), 소맥분(밀:미국·호주산)
감자그래뉼(건조감자:미국산)</t>
    <phoneticPr fontId="19" type="noConversion"/>
  </si>
  <si>
    <t>닭고기 62.58 %(국산, 닭봉), 정제수
소맥분(밀:미국·호주산),감자그래뉼(건조감자:미국산)</t>
    <phoneticPr fontId="19" type="noConversion"/>
  </si>
  <si>
    <t>햄</t>
    <phoneticPr fontId="19" type="noConversion"/>
  </si>
  <si>
    <t>돈육82.42%(국내산),밀가루(국내산),양파(국내산),정제염,복합전분,유장분말,설탕,믹스드스파이스,파슬리,천년향신료(백후추분..),비후파우더,비타로트,복합인산염(산도조절제)</t>
    <phoneticPr fontId="19" type="noConversion"/>
  </si>
  <si>
    <t>(50g×20ea)</t>
    <phoneticPr fontId="19" type="noConversion"/>
  </si>
  <si>
    <t>돈육85.91%(국내산),밀가루(국내산),정제염,복합전분,비후파우더,올스파이스분말,코리안더분말,메이스분말,비타로트,복합인산염(산도조절제)</t>
    <phoneticPr fontId="19" type="noConversion"/>
  </si>
  <si>
    <t>돈육85.91%(국내산),밀가루(국내산),정제염,복합전분,유장분말,설탕,천년향신료(백후추분..),비후파우더,올스파이스분말,코리안더분말,메이스분말,비타로트,복합인산염(산도조절제)</t>
    <phoneticPr fontId="19" type="noConversion"/>
  </si>
  <si>
    <t>카나디안햄(25%):돈육88.13%(국내산),전분(옥수수:수입산),복합전분,정제염,우장분말,천연향신료(마늘분말..),복합조미료,복합인산염(산도조절제),L-글루타민산나트륨(향미증진제),복합향신료,설탕,레드색소,에리소르빈산나트륨(산화방지제),아질산나트륨(발색제) *빌소시지(3)(25%):돈육85.8%(국내산),전분(옥수수:수입산),복합전문,정염제,유장분말,천연향신료(마늘분말..),복합조미식품,복합인산염(산도조절제),비후파우더,L-글루타민산나트륨(향미증진제),에리소르빈산나트륨(산화방지제),아질산나트륨(발색제) *화이트소시지(2)(25%):돈육84.45%(국내산),전분(옥수수:수입산),정제염,양파(국내산),파(국내산),전지분유,설탕,천연향신료(마늘분말..),복합인산염(산도조절제),복합향신료,복합조미료,L-글루타민산나트륨(향미증진제),에리소르빈산나트륨(산화방지제) *불고기맛소시지(25%):돈육94.98%(국내산),정염제(국내산),간장(대두),설탕,복합인산염(산도조절제),고추장,복합조미식품,솔비톨,참기름,믹스드스파이스,천년향신료(마늘분말..),스모크오일,레드색소,에르소르빈산나트륨(산화방지제),아질산나트륨(발색제)</t>
    <phoneticPr fontId="19" type="noConversion"/>
  </si>
  <si>
    <t>(250g*4종)</t>
    <phoneticPr fontId="19" type="noConversion"/>
  </si>
  <si>
    <t>주부9단살코기햄,쵸핑5mm/10mm</t>
    <phoneticPr fontId="19" type="noConversion"/>
  </si>
  <si>
    <t>주부9단살코기햄,S/L,5mm/3mm</t>
    <phoneticPr fontId="19" type="noConversion"/>
  </si>
  <si>
    <t>국산돈육52.63/롯데</t>
    <phoneticPr fontId="19" type="noConversion"/>
  </si>
  <si>
    <t>국산돈육84.44/롯데</t>
    <phoneticPr fontId="19" type="noConversion"/>
  </si>
  <si>
    <t>0.5쵸핑</t>
    <phoneticPr fontId="19" type="noConversion"/>
  </si>
  <si>
    <t>국산돈육92.65/롯데</t>
    <phoneticPr fontId="19" type="noConversion"/>
  </si>
  <si>
    <t>돈육(국내산)스모크햄90,후랑크90,런천미트87,칼슘</t>
    <phoneticPr fontId="19" type="noConversion"/>
  </si>
  <si>
    <t>부대찌게모듬햄</t>
    <phoneticPr fontId="19" type="noConversion"/>
  </si>
  <si>
    <t>4無첨가,냉동</t>
    <phoneticPr fontId="19" type="noConversion"/>
  </si>
  <si>
    <t>돈육(국내산1등급)95.94</t>
    <phoneticPr fontId="19" type="noConversion"/>
  </si>
  <si>
    <t>런천미트슬라이스</t>
    <phoneticPr fontId="19" type="noConversion"/>
  </si>
  <si>
    <t>돈육(국산)84.4%이상</t>
    <phoneticPr fontId="19" type="noConversion"/>
  </si>
  <si>
    <t>부대찌개 모듬찜</t>
    <phoneticPr fontId="19" type="noConversion"/>
  </si>
  <si>
    <t>돼지고기 81.38%, 우리밀 5.23%, 해조칼슘 첨가, 3無</t>
    <phoneticPr fontId="19" type="noConversion"/>
  </si>
  <si>
    <t>{냉장}우리밀살코기햄</t>
    <phoneticPr fontId="19" type="noConversion"/>
  </si>
  <si>
    <t>{냉장}천년풍미 살코기햄(통햄)</t>
    <phoneticPr fontId="19" type="noConversion"/>
  </si>
  <si>
    <t>{냉장}천년풍미 살코기햄(D5)-쵸핑</t>
    <phoneticPr fontId="19" type="noConversion"/>
  </si>
  <si>
    <t>{냉장}천년풍미 살코기햄(S5)-슬라이스</t>
    <phoneticPr fontId="19" type="noConversion"/>
  </si>
  <si>
    <t>슬라이스햄(국내산)44,모짜렐라치즈16,튜메릭</t>
    <phoneticPr fontId="19" type="noConversion"/>
  </si>
  <si>
    <t>튜메릭치즈햄말이</t>
    <phoneticPr fontId="19" type="noConversion"/>
  </si>
  <si>
    <t>마늘햄슬라이스</t>
    <phoneticPr fontId="19" type="noConversion"/>
  </si>
  <si>
    <t>마늘햄쵸핑</t>
    <phoneticPr fontId="19" type="noConversion"/>
  </si>
  <si>
    <t>스모크50쪽</t>
    <phoneticPr fontId="19" type="noConversion"/>
  </si>
  <si>
    <t>스모크햄</t>
    <phoneticPr fontId="19" type="noConversion"/>
  </si>
  <si>
    <t>야채맛나,270g</t>
    <phoneticPr fontId="19" type="noConversion"/>
  </si>
  <si>
    <t>햄터치,330g</t>
    <phoneticPr fontId="19" type="noConversion"/>
  </si>
  <si>
    <t>식빵위의네모,110g</t>
    <phoneticPr fontId="19" type="noConversion"/>
  </si>
  <si>
    <t>주부9단로스구이햄,250g</t>
    <phoneticPr fontId="19" type="noConversion"/>
  </si>
  <si>
    <t>주부9단로스구이햄,500g</t>
    <phoneticPr fontId="19" type="noConversion"/>
  </si>
  <si>
    <t>스모크햄 1kg</t>
    <phoneticPr fontId="19" type="noConversion"/>
  </si>
  <si>
    <t>돼지고기(국산)91.13%, 난백분말(프랑스산-계란), 대두단백(대두),천일염(국산(신안산)),백후추분말</t>
    <phoneticPr fontId="19" type="noConversion"/>
  </si>
  <si>
    <t>돼지고기(국산)91.16%,천일염</t>
    <phoneticPr fontId="19" type="noConversion"/>
  </si>
  <si>
    <t>무항생제국내산돼지고기 100% 돼지고기94.78%(국산), 구운소금(천일염)2.17%, 無발색제, MSG, 보존료, 색소, 방부제</t>
    <phoneticPr fontId="19" type="noConversion"/>
  </si>
  <si>
    <t>330g</t>
    <phoneticPr fontId="19" type="noConversion"/>
  </si>
  <si>
    <t>190g</t>
    <phoneticPr fontId="19" type="noConversion"/>
  </si>
  <si>
    <t>돼지고기 91.59%(국산), 식물성유산균발효액</t>
    <phoneticPr fontId="19" type="noConversion"/>
  </si>
  <si>
    <t xml:space="preserve">돼지고기 93.76%(국산), 식물성유산균발효액
</t>
    <phoneticPr fontId="19" type="noConversion"/>
  </si>
  <si>
    <t>돼지고기(국산)55.34%, 닭고기(국산)26.04%</t>
    <phoneticPr fontId="19" type="noConversion"/>
  </si>
  <si>
    <t>돼지고기(삼겹살/덴마크산)94.07%</t>
    <phoneticPr fontId="19" type="noConversion"/>
  </si>
  <si>
    <t>돼지고기36.86%(국산), 닭고기(국산)33.18%</t>
    <phoneticPr fontId="19" type="noConversion"/>
  </si>
  <si>
    <t>돼지고기(국내산) 60.63%, 닭고기 (국산)18.75%</t>
    <phoneticPr fontId="19" type="noConversion"/>
  </si>
  <si>
    <t>1kg:10,156원</t>
    <phoneticPr fontId="19" type="noConversion"/>
  </si>
  <si>
    <t>돼지고기(국산)47.57, 닭고기(국산)25.04%</t>
    <phoneticPr fontId="19" type="noConversion"/>
  </si>
  <si>
    <t>돼지고기(국산)47.40%, 닭고기(국산)33.86%</t>
    <phoneticPr fontId="19" type="noConversion"/>
  </si>
  <si>
    <t>돼지고기(국산)48.77%, 닭고기(국산)32.51%</t>
    <phoneticPr fontId="19" type="noConversion"/>
  </si>
  <si>
    <t>닭고기를 섞지않은 순돈육, 돼지고기85.15%(국산29.7%,수입산70.3%),</t>
    <phoneticPr fontId="19" type="noConversion"/>
  </si>
  <si>
    <t>돼지고기 95.20%(국산), 구운소금(천일염 100%) 1.71%(국산), 배퓨레 0.53%{배(나주산:국산)}, 한돈마크삽입</t>
    <phoneticPr fontId="19" type="noConversion"/>
  </si>
  <si>
    <t>7無 국산돈육90%/롯데</t>
    <phoneticPr fontId="19" type="noConversion"/>
  </si>
  <si>
    <t>앤네이처로스팜</t>
    <phoneticPr fontId="19" type="noConversion"/>
  </si>
  <si>
    <t>7無 국산돈육89.61%,무안양파0.89%/롯데</t>
    <phoneticPr fontId="19" type="noConversion"/>
  </si>
  <si>
    <t>앤네이처무안양파햄</t>
    <phoneticPr fontId="19" type="noConversion"/>
  </si>
  <si>
    <t>짜지않아 맛있는 우리아이건강 비엔나 (가격할인)</t>
    <phoneticPr fontId="19" type="noConversion"/>
  </si>
  <si>
    <t>짜지않아 맛있는 우리아이건강 사각햄 (가격할인)</t>
    <phoneticPr fontId="19" type="noConversion"/>
  </si>
  <si>
    <t>부대찌개햄/모듬3종</t>
    <phoneticPr fontId="19" type="noConversion"/>
  </si>
  <si>
    <t>햄 다이스</t>
    <phoneticPr fontId="19" type="noConversion"/>
  </si>
  <si>
    <t>오팜 햄슬라이스</t>
    <phoneticPr fontId="19" type="noConversion"/>
  </si>
  <si>
    <t>죽염구운마늘소시지25%,빌소시지25%,야채소시지25%,검은깨불고기소시지25% - 돈육/국내산-/ 대경햄</t>
    <phoneticPr fontId="19" type="noConversion"/>
  </si>
  <si>
    <t>오리</t>
    <phoneticPr fontId="19" type="noConversion"/>
  </si>
  <si>
    <t>절단육,35g/40g</t>
    <phoneticPr fontId="19" type="noConversion"/>
  </si>
  <si>
    <t>코리아더커드</t>
    <phoneticPr fontId="19" type="noConversion"/>
  </si>
  <si>
    <t>녹차먹임</t>
    <phoneticPr fontId="19" type="noConversion"/>
  </si>
  <si>
    <t>정육S/L,볶음용</t>
    <phoneticPr fontId="19" type="noConversion"/>
  </si>
  <si>
    <t>국내산,도압(에어칠링),무항생제</t>
    <phoneticPr fontId="19" type="noConversion"/>
  </si>
  <si>
    <t>무항생제,양념생오리</t>
    <phoneticPr fontId="19" type="noConversion"/>
  </si>
  <si>
    <t>오리양념불고기</t>
    <phoneticPr fontId="19" type="noConversion"/>
  </si>
  <si>
    <t>무항생제식물성유황허브오리/성실F&amp;F</t>
    <phoneticPr fontId="93" type="noConversion"/>
  </si>
  <si>
    <t>Kg</t>
    <phoneticPr fontId="93" type="noConversion"/>
  </si>
  <si>
    <t>미스터덕 깍두기육(껍질유)</t>
    <phoneticPr fontId="93" type="noConversion"/>
  </si>
  <si>
    <t>성실F&amp;F</t>
    <phoneticPr fontId="93" type="noConversion"/>
  </si>
  <si>
    <t>조림,강정용</t>
    <phoneticPr fontId="93" type="noConversion"/>
  </si>
  <si>
    <t>미스터덕 도리육</t>
    <phoneticPr fontId="93" type="noConversion"/>
  </si>
  <si>
    <t>탕,찜용</t>
    <phoneticPr fontId="93" type="noConversion"/>
  </si>
  <si>
    <t>불고기용</t>
    <phoneticPr fontId="93" type="noConversion"/>
  </si>
  <si>
    <t>무항생제오리 정육 슬라이스(1등급)</t>
    <phoneticPr fontId="19" type="noConversion"/>
  </si>
  <si>
    <t>뼈없는 반마리오리</t>
    <phoneticPr fontId="19" type="noConversion"/>
  </si>
  <si>
    <t>오리보쌈</t>
    <phoneticPr fontId="19" type="noConversion"/>
  </si>
  <si>
    <t>생오리</t>
    <phoneticPr fontId="19" type="noConversion"/>
  </si>
  <si>
    <t>오리생육슬라이스</t>
    <phoneticPr fontId="19" type="noConversion"/>
  </si>
  <si>
    <t>오리생육염지완포</t>
    <phoneticPr fontId="19" type="noConversion"/>
  </si>
  <si>
    <t>오리생육완포</t>
    <phoneticPr fontId="19" type="noConversion"/>
  </si>
  <si>
    <t>식물성유황허브오리/성실F&amp;F</t>
    <phoneticPr fontId="93" type="noConversion"/>
  </si>
  <si>
    <t>미스터덕 정육S/L</t>
    <phoneticPr fontId="93" type="noConversion"/>
  </si>
  <si>
    <t>크로바 오리정육슬라이스(1등급)</t>
    <phoneticPr fontId="19" type="noConversion"/>
  </si>
  <si>
    <t>원플러스원</t>
    <phoneticPr fontId="19" type="noConversion"/>
  </si>
  <si>
    <t>무항생제 오리정육(국산)100%</t>
    <phoneticPr fontId="19" type="noConversion"/>
  </si>
  <si>
    <t>오리정육슬라이스</t>
    <phoneticPr fontId="19" type="noConversion"/>
  </si>
  <si>
    <t>오리고기(국산)100%/ 동천에프앤지</t>
    <phoneticPr fontId="19" type="noConversion"/>
  </si>
  <si>
    <t>생오리순살코기</t>
    <phoneticPr fontId="19" type="noConversion"/>
  </si>
  <si>
    <t>계육(국산,장각)93.55%</t>
    <phoneticPr fontId="19" type="noConversion"/>
  </si>
  <si>
    <t>스모크치킨장각,냉장</t>
    <phoneticPr fontId="19" type="noConversion"/>
  </si>
  <si>
    <t>닭다리93.07%(국내산)</t>
    <phoneticPr fontId="19" type="noConversion"/>
  </si>
  <si>
    <t>훈제 닭다리</t>
    <phoneticPr fontId="19" type="noConversion"/>
  </si>
  <si>
    <t>훈제바베큐립,40g국내산</t>
    <phoneticPr fontId="19" type="noConversion"/>
  </si>
  <si>
    <t>돼지훈제순살바베큐뒷다리살S/L</t>
    <phoneticPr fontId="19" type="noConversion"/>
  </si>
  <si>
    <t>바베큐폭립(수입)</t>
    <phoneticPr fontId="19" type="noConversion"/>
  </si>
  <si>
    <t>돈육(국산,등갈비)75%, 잭다니엘글레이즈소스</t>
    <phoneticPr fontId="19" type="noConversion"/>
  </si>
  <si>
    <t>선진글레이즈바베큐립(국산),절단</t>
    <phoneticPr fontId="19" type="noConversion"/>
  </si>
  <si>
    <t>돼지훈제앞다리살바베큐S/L</t>
    <phoneticPr fontId="19" type="noConversion"/>
  </si>
  <si>
    <t>육류(훈제)</t>
    <phoneticPr fontId="19" type="noConversion"/>
  </si>
  <si>
    <t>돈육삼겹(국내산)97.95%</t>
    <phoneticPr fontId="19" type="noConversion"/>
  </si>
  <si>
    <t>훈제보쌈(삼겹살)냉장50g</t>
    <phoneticPr fontId="19" type="noConversion"/>
  </si>
  <si>
    <t>훈제삼겹살(수입산)96,소금,와인</t>
    <phoneticPr fontId="19" type="noConversion"/>
  </si>
  <si>
    <t>훈제삼겹바베큐(슬)</t>
    <phoneticPr fontId="19" type="noConversion"/>
  </si>
  <si>
    <t>돼지고기</t>
    <phoneticPr fontId="19" type="noConversion"/>
  </si>
  <si>
    <t>돈육(삼겹/국내산)97.01%외 -無아질산염-/ 동천에프앤지</t>
    <phoneticPr fontId="19" type="noConversion"/>
  </si>
  <si>
    <t>돈육(전지/국내산)97.01%외 -無아질산염-/ 동천에프앤지</t>
    <phoneticPr fontId="19" type="noConversion"/>
  </si>
  <si>
    <t>통오리,뼈없음,훈제</t>
    <phoneticPr fontId="19" type="noConversion"/>
  </si>
  <si>
    <t>삼겹훈제S/L</t>
    <phoneticPr fontId="19" type="noConversion"/>
  </si>
  <si>
    <t>통오리,뼈있음</t>
    <phoneticPr fontId="19" type="noConversion"/>
  </si>
  <si>
    <t>훈제S/L</t>
    <phoneticPr fontId="19" type="noConversion"/>
  </si>
  <si>
    <t>훈제S/L,무발색,무아질산가능</t>
    <phoneticPr fontId="19" type="noConversion"/>
  </si>
  <si>
    <t>훈제,통,뼈없음</t>
    <phoneticPr fontId="19" type="noConversion"/>
  </si>
  <si>
    <t>날개다리 가슴뼈있는훈제오리</t>
    <phoneticPr fontId="19" type="noConversion"/>
  </si>
  <si>
    <t>훈제오리통오리</t>
    <phoneticPr fontId="19" type="noConversion"/>
  </si>
  <si>
    <t>무항생제무아질산나트륨무색소울금유황오리/성실F&amp;F</t>
    <phoneticPr fontId="93" type="noConversion"/>
  </si>
  <si>
    <t>800G-1.2KG</t>
    <phoneticPr fontId="93" type="noConversion"/>
  </si>
  <si>
    <t>미스터덕 통훈제</t>
    <phoneticPr fontId="93" type="noConversion"/>
  </si>
  <si>
    <t>미스터덕 훈제S/L</t>
    <phoneticPr fontId="93" type="noConversion"/>
  </si>
  <si>
    <t xml:space="preserve">3무제품,중탕가능 </t>
    <phoneticPr fontId="93" type="noConversion"/>
  </si>
  <si>
    <t>무항생제오리 96.52%(1등급 무항생제 오리)</t>
    <phoneticPr fontId="19" type="noConversion"/>
  </si>
  <si>
    <t>{냉장}(무) 와인숙성 훈제오리(S)</t>
    <phoneticPr fontId="19" type="noConversion"/>
  </si>
  <si>
    <t>{냉장}홍삼첨가훈제오리(S)</t>
    <phoneticPr fontId="19" type="noConversion"/>
  </si>
  <si>
    <t>무항생제울금유황오리/성실F&amp;F</t>
    <phoneticPr fontId="93" type="noConversion"/>
  </si>
  <si>
    <t>중탕가능, 벌크포장</t>
    <phoneticPr fontId="93" type="noConversion"/>
  </si>
  <si>
    <t>중탕가능</t>
    <phoneticPr fontId="93" type="noConversion"/>
  </si>
  <si>
    <t>뼈를완전히제거한훈제오리냉장60일</t>
    <phoneticPr fontId="19" type="noConversion"/>
  </si>
  <si>
    <t>훈제오리완포</t>
    <phoneticPr fontId="19" type="noConversion"/>
  </si>
  <si>
    <t>스테이크</t>
    <phoneticPr fontId="93" type="noConversion"/>
  </si>
  <si>
    <t xml:space="preserve">미스터덕 스테이크 60G(10개입) </t>
    <phoneticPr fontId="93" type="noConversion"/>
  </si>
  <si>
    <t xml:space="preserve">미스터덕 스테이크 80G(5개입) </t>
    <phoneticPr fontId="93" type="noConversion"/>
  </si>
  <si>
    <t>완포를슬라이스한제포냉장60일</t>
    <phoneticPr fontId="19" type="noConversion"/>
  </si>
  <si>
    <t>훈제오리슬라이스</t>
    <phoneticPr fontId="19" type="noConversion"/>
  </si>
  <si>
    <t>울금유황오리/성실F&amp;F</t>
    <phoneticPr fontId="93" type="noConversion"/>
  </si>
  <si>
    <t>미스터덕  통훈제</t>
    <phoneticPr fontId="93" type="noConversion"/>
  </si>
  <si>
    <t>미스터덕  훈제S/L</t>
    <phoneticPr fontId="93" type="noConversion"/>
  </si>
  <si>
    <t>미스터덕 목살훈제</t>
    <phoneticPr fontId="93" type="noConversion"/>
  </si>
  <si>
    <t>국내산(유황생오리100%)94.8,유기농함초분말</t>
    <phoneticPr fontId="19" type="noConversion"/>
  </si>
  <si>
    <t>함초오리훈제</t>
    <phoneticPr fontId="19" type="noConversion"/>
  </si>
  <si>
    <t>함초오리훈제S/L</t>
    <phoneticPr fontId="19" type="noConversion"/>
  </si>
  <si>
    <t>국산무항생제오리93.047%,우유(국산)2.701%</t>
    <phoneticPr fontId="19" type="noConversion"/>
  </si>
  <si>
    <t>무항생제 오리훈제S/L(7무)</t>
    <phoneticPr fontId="19" type="noConversion"/>
  </si>
  <si>
    <t>국산무항생제오리86.67%,국내산무농약연잎6.36%,우유(국산)</t>
    <phoneticPr fontId="19" type="noConversion"/>
  </si>
  <si>
    <t>무항생제 연잎오리훈제S/L(7무)</t>
    <phoneticPr fontId="19" type="noConversion"/>
  </si>
  <si>
    <t>무항생제오리육/無합성첨가물</t>
    <phoneticPr fontId="19" type="noConversion"/>
  </si>
  <si>
    <t>무항생제오리훈제(슬)</t>
    <phoneticPr fontId="19" type="noConversion"/>
  </si>
  <si>
    <t>오리고기(국산) 86.87%, 무화과숙성바베큐소스 12.16%</t>
    <phoneticPr fontId="19" type="noConversion"/>
  </si>
  <si>
    <t>무화과숙성 오리훈제슬라이스</t>
    <phoneticPr fontId="19" type="noConversion"/>
  </si>
  <si>
    <t>7無오리(국산)95.48%,배즙</t>
    <phoneticPr fontId="19" type="noConversion"/>
  </si>
  <si>
    <t>7無배즙숙성무첨가훈제오리s/l</t>
    <phoneticPr fontId="19" type="noConversion"/>
  </si>
  <si>
    <t>오리(국산)96.64%</t>
    <phoneticPr fontId="19" type="noConversion"/>
  </si>
  <si>
    <t>오리 롤 훈제420g</t>
    <phoneticPr fontId="19" type="noConversion"/>
  </si>
  <si>
    <t>오리신선육 S/L</t>
    <phoneticPr fontId="19" type="noConversion"/>
  </si>
  <si>
    <t>함초오리(국산)96.15%외 1등급-4無- / 동천에프앤지</t>
    <phoneticPr fontId="19" type="noConversion"/>
  </si>
  <si>
    <t>함초오리훈제(슬라이스) 발색</t>
    <phoneticPr fontId="19" type="noConversion"/>
  </si>
  <si>
    <t>함초오리(국산)96.15%외 1등급-5無- / 동천에프앤지</t>
    <phoneticPr fontId="19" type="noConversion"/>
  </si>
  <si>
    <t>함초오리훈제(슬라이스) 무발색</t>
    <phoneticPr fontId="19" type="noConversion"/>
  </si>
  <si>
    <t>돼지고기(뒷다리살:국산)92.34%</t>
    <phoneticPr fontId="19" type="noConversion"/>
  </si>
  <si>
    <t>바비큐 족</t>
    <phoneticPr fontId="19" type="noConversion"/>
  </si>
  <si>
    <t>두유</t>
    <phoneticPr fontId="19" type="noConversion"/>
  </si>
  <si>
    <t>전두유액67,바나나과즙</t>
    <phoneticPr fontId="19" type="noConversion"/>
  </si>
  <si>
    <t>150ml</t>
    <phoneticPr fontId="19" type="noConversion"/>
  </si>
  <si>
    <t>참바나나전두유</t>
    <phoneticPr fontId="19" type="noConversion"/>
  </si>
  <si>
    <t>전두유액80,검은콩추출액2.83</t>
    <phoneticPr fontId="19" type="noConversion"/>
  </si>
  <si>
    <t>참검은콩전두유</t>
    <phoneticPr fontId="19" type="noConversion"/>
  </si>
  <si>
    <t>매실</t>
    <phoneticPr fontId="19" type="noConversion"/>
  </si>
  <si>
    <t>1.8L</t>
    <phoneticPr fontId="93" type="noConversion"/>
  </si>
  <si>
    <t>[무농약]매실엑기스</t>
    <phoneticPr fontId="93" type="noConversion"/>
  </si>
  <si>
    <t>국산100/함양농협</t>
    <phoneticPr fontId="19" type="noConversion"/>
  </si>
  <si>
    <t>청매실에기스</t>
    <phoneticPr fontId="19" type="noConversion"/>
  </si>
  <si>
    <t>식혜</t>
    <phoneticPr fontId="19" type="noConversion"/>
  </si>
  <si>
    <t>무농약멥쌀(국내산)2.5%,엿기름7.9%</t>
    <phoneticPr fontId="19" type="noConversion"/>
  </si>
  <si>
    <t>100ml</t>
    <phoneticPr fontId="93" type="noConversion"/>
  </si>
  <si>
    <t>[우리밀]냉식혜</t>
    <phoneticPr fontId="93" type="noConversion"/>
  </si>
  <si>
    <t>식혜</t>
    <phoneticPr fontId="93" type="noConversion"/>
  </si>
  <si>
    <t>엿기름(국내산)30,유기농쌀(국내산)</t>
    <phoneticPr fontId="19" type="noConversion"/>
  </si>
  <si>
    <t>참유기농쌀식혜</t>
    <phoneticPr fontId="93" type="noConversion"/>
  </si>
  <si>
    <t>정제수, 유기농멥쌀(국산)1.25%유기농엿기름(국산)5.75%</t>
    <phoneticPr fontId="19" type="noConversion"/>
  </si>
  <si>
    <t>{냉장}유기농 냉식혜 100ml*40EA</t>
    <phoneticPr fontId="19" type="noConversion"/>
  </si>
  <si>
    <t>친환경 무농약맵쌀(국산)2.5%.엿기름 6%(국산)</t>
    <phoneticPr fontId="19" type="noConversion"/>
  </si>
  <si>
    <t>유기농쌀(국산),무농약엿기름(국산) 유기농설탕</t>
    <phoneticPr fontId="19" type="noConversion"/>
  </si>
  <si>
    <t>유기농쌀식혜</t>
    <phoneticPr fontId="19" type="noConversion"/>
  </si>
  <si>
    <t>무농약맵쌀(국내산)2.5%,보리엿기름(국내산)6%외/킴스에프엔디</t>
    <phoneticPr fontId="19" type="noConversion"/>
  </si>
  <si>
    <t>얼음</t>
    <phoneticPr fontId="19" type="noConversion"/>
  </si>
  <si>
    <t>생얼음</t>
    <phoneticPr fontId="19" type="noConversion"/>
  </si>
  <si>
    <t>오미자</t>
    <phoneticPr fontId="19" type="noConversion"/>
  </si>
  <si>
    <t>국산 오미자/기린농협</t>
    <phoneticPr fontId="19" type="noConversion"/>
  </si>
  <si>
    <t>오미자엑기스</t>
    <phoneticPr fontId="19" type="noConversion"/>
  </si>
  <si>
    <t>음료,주류</t>
    <phoneticPr fontId="19" type="noConversion"/>
  </si>
  <si>
    <t>유자차</t>
    <phoneticPr fontId="19" type="noConversion"/>
  </si>
  <si>
    <t>꿀유자차-7</t>
    <phoneticPr fontId="19" type="noConversion"/>
  </si>
  <si>
    <t>포장을 뜯지않은상태에서 강하게 10회가량 흔든후 주스처럼 마심</t>
    <phoneticPr fontId="19" type="noConversion"/>
  </si>
  <si>
    <t>아이젤젤리푸딩75g(사과,복수앙,망고,키위)</t>
    <phoneticPr fontId="19" type="noConversion"/>
  </si>
  <si>
    <t>판/아이젤푸딩50g</t>
    <phoneticPr fontId="19" type="noConversion"/>
  </si>
  <si>
    <t>75g</t>
    <phoneticPr fontId="19" type="noConversion"/>
  </si>
  <si>
    <t>혼합음료</t>
    <phoneticPr fontId="19" type="noConversion"/>
  </si>
  <si>
    <t>백포도농축액18,복숭아농축액,망고퓨랫</t>
    <phoneticPr fontId="19" type="noConversion"/>
  </si>
  <si>
    <t>참망고미스틴</t>
    <phoneticPr fontId="19" type="noConversion"/>
  </si>
  <si>
    <t>냉장</t>
    <phoneticPr fontId="19" type="noConversion"/>
  </si>
  <si>
    <t>키위농축액(국내산),딸기농축액(국내산),사과농축액(국내산)</t>
    <phoneticPr fontId="19" type="noConversion"/>
  </si>
  <si>
    <t>참후루츠미스틴</t>
    <phoneticPr fontId="19" type="noConversion"/>
  </si>
  <si>
    <t>하루야채 야채와가일 옐로우/퍼플/레드</t>
    <phoneticPr fontId="93" type="noConversion"/>
  </si>
  <si>
    <t>145ml</t>
    <phoneticPr fontId="93" type="noConversion"/>
  </si>
  <si>
    <t>하루야채 야채와과일</t>
    <phoneticPr fontId="93" type="noConversion"/>
  </si>
  <si>
    <t>하루야채 A350/B350/C350</t>
    <phoneticPr fontId="93" type="noConversion"/>
  </si>
  <si>
    <t>하루야채</t>
    <phoneticPr fontId="93" type="noConversion"/>
  </si>
  <si>
    <t>190ml</t>
    <phoneticPr fontId="19" type="noConversion"/>
  </si>
  <si>
    <t>125ml</t>
    <phoneticPr fontId="19" type="noConversion"/>
  </si>
  <si>
    <t>180ml</t>
    <phoneticPr fontId="19" type="noConversion"/>
  </si>
  <si>
    <t>절임류</t>
    <phoneticPr fontId="19" type="noConversion"/>
  </si>
  <si>
    <t>김치</t>
    <phoneticPr fontId="19" type="noConversion"/>
  </si>
  <si>
    <t>김장맛포기김치</t>
    <phoneticPr fontId="19" type="noConversion"/>
  </si>
  <si>
    <t>맛있는깍두기</t>
    <phoneticPr fontId="19" type="noConversion"/>
  </si>
  <si>
    <t>맛있는열무김치</t>
    <phoneticPr fontId="19" type="noConversion"/>
  </si>
  <si>
    <t>단무지</t>
    <phoneticPr fontId="19" type="noConversion"/>
  </si>
  <si>
    <t>슬라이스</t>
    <phoneticPr fontId="19" type="noConversion"/>
  </si>
  <si>
    <t>김밥단무지</t>
    <phoneticPr fontId="19" type="noConversion"/>
  </si>
  <si>
    <t>절임무60%(국내산무,식염),정제수,사과산,치자황색소,빙초산</t>
    <phoneticPr fontId="19" type="noConversion"/>
  </si>
  <si>
    <t>단무지/3kg</t>
    <phoneticPr fontId="19" type="noConversion"/>
  </si>
  <si>
    <t>반달단무지/3kg</t>
    <phoneticPr fontId="19" type="noConversion"/>
  </si>
  <si>
    <t>무농약무(국산),유기농매실식초,유기농설탕</t>
    <phoneticPr fontId="19" type="noConversion"/>
  </si>
  <si>
    <t>절임무{무우,식염(국내산)]93.65%,치자(천연)외/ 싱그람</t>
    <phoneticPr fontId="19" type="noConversion"/>
  </si>
  <si>
    <t>무쌈</t>
    <phoneticPr fontId="19" type="noConversion"/>
  </si>
  <si>
    <t>[국내산]캴슘5無 블루베리 무쌈</t>
    <phoneticPr fontId="19" type="noConversion"/>
  </si>
  <si>
    <t>[국내산]캴슘5無 녹차 무쌈</t>
    <phoneticPr fontId="19" type="noConversion"/>
  </si>
  <si>
    <t>[국내산]캴슘5無 레몬 무쌈</t>
    <phoneticPr fontId="19" type="noConversion"/>
  </si>
  <si>
    <t>[국내산]캴슘5無 모듬야채 피클</t>
    <phoneticPr fontId="19" type="noConversion"/>
  </si>
  <si>
    <t>국내산무50%,정제수,정백당,발효식초,효소처리스테비아(천연첨가물),레몬과즙외</t>
    <phoneticPr fontId="19" type="noConversion"/>
  </si>
  <si>
    <t>한잎비트무쌈/2kg</t>
    <phoneticPr fontId="19" type="noConversion"/>
  </si>
  <si>
    <t>한잎비트무쌈(반달)/2kg</t>
    <phoneticPr fontId="19" type="noConversion"/>
  </si>
  <si>
    <t>국내산무50%,정제수,식염,사과산,치자청색소,홍화황색소(천연첨가물),빙초산</t>
    <phoneticPr fontId="19" type="noConversion"/>
  </si>
  <si>
    <t>으뜸무쌈/3kg</t>
    <phoneticPr fontId="19" type="noConversion"/>
  </si>
  <si>
    <t>유기재배무(국산),유기농매실식초,유기농설탕</t>
    <phoneticPr fontId="19" type="noConversion"/>
  </si>
  <si>
    <t>전통 재래방식에의한 친환경 절임오이</t>
    <phoneticPr fontId="19" type="noConversion"/>
  </si>
  <si>
    <t>오이지</t>
    <phoneticPr fontId="19" type="noConversion"/>
  </si>
  <si>
    <t>{냉장}오이지(슬라이스)2kg</t>
    <phoneticPr fontId="93" type="noConversion"/>
  </si>
  <si>
    <t>오이장아찌</t>
    <phoneticPr fontId="93" type="noConversion"/>
  </si>
  <si>
    <t>국내산오이100%/영하5도 냉장숙성</t>
    <phoneticPr fontId="19" type="noConversion"/>
  </si>
  <si>
    <t>오이지슬라이스/2kg</t>
    <phoneticPr fontId="19" type="noConversion"/>
  </si>
  <si>
    <t>절임오이92%[오이97%(국산)외/ 두메식품</t>
    <phoneticPr fontId="19" type="noConversion"/>
  </si>
  <si>
    <t>알마늘(식초숙성)</t>
    <phoneticPr fontId="19" type="noConversion"/>
  </si>
  <si>
    <t>알마늘(간장숙성)</t>
    <phoneticPr fontId="19" type="noConversion"/>
  </si>
  <si>
    <t>오복짱아찌</t>
    <phoneticPr fontId="19" type="noConversion"/>
  </si>
  <si>
    <t>[무농약]매실장아찌</t>
    <phoneticPr fontId="93" type="noConversion"/>
  </si>
  <si>
    <t>[무농약]매실초절임</t>
    <phoneticPr fontId="93" type="noConversion"/>
  </si>
  <si>
    <t>[친환경]메론장아찌</t>
    <phoneticPr fontId="93" type="noConversion"/>
  </si>
  <si>
    <t>[친환경]메론초절임</t>
    <phoneticPr fontId="93" type="noConversion"/>
  </si>
  <si>
    <t>간장깻잎</t>
    <phoneticPr fontId="93" type="noConversion"/>
  </si>
  <si>
    <t>된장깻잎</t>
    <phoneticPr fontId="93" type="noConversion"/>
  </si>
  <si>
    <t>마늘장아찌</t>
    <phoneticPr fontId="93" type="noConversion"/>
  </si>
  <si>
    <t>마늘쫑장아찌</t>
    <phoneticPr fontId="93" type="noConversion"/>
  </si>
  <si>
    <t>마늘쫑초절임</t>
    <phoneticPr fontId="93" type="noConversion"/>
  </si>
  <si>
    <t>무우장아찌</t>
    <phoneticPr fontId="93" type="noConversion"/>
  </si>
  <si>
    <t>무우초절임</t>
    <phoneticPr fontId="93" type="noConversion"/>
  </si>
  <si>
    <t>혼합장아찌</t>
    <phoneticPr fontId="93" type="noConversion"/>
  </si>
  <si>
    <t>마늘쫑(식초숙성)</t>
    <phoneticPr fontId="19" type="noConversion"/>
  </si>
  <si>
    <t>마늘쫑(간장숙성)</t>
    <phoneticPr fontId="19" type="noConversion"/>
  </si>
  <si>
    <t>장아찌</t>
    <phoneticPr fontId="19" type="noConversion"/>
  </si>
  <si>
    <t>횡성무말랭이</t>
    <phoneticPr fontId="19" type="noConversion"/>
  </si>
  <si>
    <t>깻잎72.2%(국내산)양파.멸치액젓등</t>
    <phoneticPr fontId="19" type="noConversion"/>
  </si>
  <si>
    <t>햇깻잎(생깻잎)지</t>
    <phoneticPr fontId="19" type="noConversion"/>
  </si>
  <si>
    <t>마늘쫑 장아찌</t>
    <phoneticPr fontId="19" type="noConversion"/>
  </si>
  <si>
    <t>된장깻잎</t>
    <phoneticPr fontId="19" type="noConversion"/>
  </si>
  <si>
    <t>7모듬 장아찌</t>
    <phoneticPr fontId="19" type="noConversion"/>
  </si>
  <si>
    <t>곰취 장아찌</t>
    <phoneticPr fontId="19" type="noConversion"/>
  </si>
  <si>
    <t>곤드레 장아찌</t>
    <phoneticPr fontId="19" type="noConversion"/>
  </si>
  <si>
    <t>검정콩자반</t>
    <phoneticPr fontId="19" type="noConversion"/>
  </si>
  <si>
    <t>뱅어포 고추장양념</t>
    <phoneticPr fontId="19" type="noConversion"/>
  </si>
  <si>
    <t>연근조림</t>
    <phoneticPr fontId="19" type="noConversion"/>
  </si>
  <si>
    <t>오징어젓</t>
    <phoneticPr fontId="19" type="noConversion"/>
  </si>
  <si>
    <t>비빔 오징어젓</t>
    <phoneticPr fontId="19" type="noConversion"/>
  </si>
  <si>
    <t xml:space="preserve">깻잎(국내산)80.52%,매실엑기스1.5%,간장외 - 無MSG,無합성보존료,無합성착색료/ 무진식품 </t>
    <phoneticPr fontId="19" type="noConversion"/>
  </si>
  <si>
    <t xml:space="preserve">깻잎(국내산)84.5%,매실엑기스1.5%,물엿,고춧가루,마늘,깨외 - 無MSG,無합성보존료,無합성착색료/ 무진식품 </t>
    <phoneticPr fontId="19" type="noConversion"/>
  </si>
  <si>
    <t>무(국내산)64.25%,매실엑기스1.5%,간장외 -無MSG, 無합성보존료,無합성착색료 -/ 무진식품</t>
    <phoneticPr fontId="19" type="noConversion"/>
  </si>
  <si>
    <t>무(국내산)85.5%,매실엑기스1.5%,물엿,고춧가루,고춧잎외 - 無MSG,無합성보존료,無합성착색료/ 무진식품</t>
    <phoneticPr fontId="19" type="noConversion"/>
  </si>
  <si>
    <t>마늘쫑(국내산)73.58%,매실엑기스1.5%,간장외 - 無MSG,無합성보존료,無합성착색료/ 무진식품</t>
    <phoneticPr fontId="19" type="noConversion"/>
  </si>
  <si>
    <t>무장아찌37%,마늘쫑장아찌22%,오이장아찌15.5%,마늘장아찌10%,매실장아찌15.5% -국내산-/ 순창골</t>
    <phoneticPr fontId="19" type="noConversion"/>
  </si>
  <si>
    <t>매실(국내산)82%, 고추장15%{찹쌀,고추가루,메주-국내산}외/ 순창골</t>
    <phoneticPr fontId="19" type="noConversion"/>
  </si>
  <si>
    <t>무(국내산)80%,고추장14%(찹쌀,고추가루,메주-국내산)외/ 순창골</t>
    <phoneticPr fontId="19" type="noConversion"/>
  </si>
  <si>
    <t>절임무(국내산)78.7%,절임오이(국내산)8%,혼합간장(대두,밀),정제수외/ 싱그람</t>
    <phoneticPr fontId="19" type="noConversion"/>
  </si>
  <si>
    <t>무(국내산)60.2%,오이(국내산)1%,간장외/ 한옥마을</t>
    <phoneticPr fontId="19" type="noConversion"/>
  </si>
  <si>
    <t>친환경오이, 고형량50%</t>
    <phoneticPr fontId="19" type="noConversion"/>
  </si>
  <si>
    <t>피클</t>
    <phoneticPr fontId="19" type="noConversion"/>
  </si>
  <si>
    <t>오이초절임</t>
    <phoneticPr fontId="93" type="noConversion"/>
  </si>
  <si>
    <t>혼합초절임</t>
    <phoneticPr fontId="93" type="noConversion"/>
  </si>
  <si>
    <t>무(국산)33%, 오이(국산)17%,당근(국산)10% 5無</t>
    <phoneticPr fontId="19" type="noConversion"/>
  </si>
  <si>
    <t>오뚜기오이피클</t>
    <phoneticPr fontId="19" type="noConversion"/>
  </si>
  <si>
    <t>베트남산</t>
    <phoneticPr fontId="19" type="noConversion"/>
  </si>
  <si>
    <t>2950g</t>
    <phoneticPr fontId="19" type="noConversion"/>
  </si>
  <si>
    <t>델리원생오이피클</t>
    <phoneticPr fontId="19" type="noConversion"/>
  </si>
  <si>
    <t>오이48%(국산)</t>
    <phoneticPr fontId="19" type="noConversion"/>
  </si>
  <si>
    <t>스위트오이피클</t>
    <phoneticPr fontId="19" type="noConversion"/>
  </si>
  <si>
    <t>국내산야채(오이33%,무16%,양파2%,파프리카4%),정제수,식초,스파이스향신료/냉장</t>
    <phoneticPr fontId="19" type="noConversion"/>
  </si>
  <si>
    <t>모듬피클(오이,무,양파,파프리카)/2kg</t>
    <phoneticPr fontId="19" type="noConversion"/>
  </si>
  <si>
    <t>한식모듬피클</t>
    <phoneticPr fontId="19" type="noConversion"/>
  </si>
  <si>
    <t>생오이피클</t>
    <phoneticPr fontId="19" type="noConversion"/>
  </si>
  <si>
    <t>생무53%(국내산),썬고추 4%(인도산),비트2%(국내산),홍고추1%(국내산)</t>
    <phoneticPr fontId="19" type="noConversion"/>
  </si>
  <si>
    <t>신선무피클</t>
    <phoneticPr fontId="19" type="noConversion"/>
  </si>
  <si>
    <t>감자</t>
    <phoneticPr fontId="93" type="noConversion"/>
  </si>
  <si>
    <t>감자</t>
    <phoneticPr fontId="19" type="noConversion"/>
  </si>
  <si>
    <t>감자(국내산)100%/ 벼이삭영농조합</t>
    <phoneticPr fontId="19" type="noConversion"/>
  </si>
  <si>
    <t>감자웨지(25g)</t>
    <phoneticPr fontId="19" type="noConversion"/>
  </si>
  <si>
    <t>감자(81.1%미국산),건조감자프레이크(6.7%),1차유탕처리</t>
    <phoneticPr fontId="19" type="noConversion"/>
  </si>
  <si>
    <t>스마일감자,16g(98원/개)</t>
    <phoneticPr fontId="19" type="noConversion"/>
  </si>
  <si>
    <t>크로바 치즈웨지감자(국산)</t>
    <phoneticPr fontId="19" type="noConversion"/>
  </si>
  <si>
    <t>크로바 웨지감자(국산)</t>
    <phoneticPr fontId="19" type="noConversion"/>
  </si>
  <si>
    <t>감자(수입)11g</t>
    <phoneticPr fontId="19" type="noConversion"/>
  </si>
  <si>
    <t>반달감자</t>
    <phoneticPr fontId="19" type="noConversion"/>
  </si>
  <si>
    <t>감자(수입)85.7%, 10g</t>
    <phoneticPr fontId="19" type="noConversion"/>
  </si>
  <si>
    <t>줄감자</t>
    <phoneticPr fontId="19" type="noConversion"/>
  </si>
  <si>
    <t>감자(수입)85.7%, 90g</t>
    <phoneticPr fontId="19" type="noConversion"/>
  </si>
  <si>
    <t>허쉬브라운</t>
    <phoneticPr fontId="19" type="noConversion"/>
  </si>
  <si>
    <t>감자(수입)87.7%, 9g</t>
    <phoneticPr fontId="19" type="noConversion"/>
  </si>
  <si>
    <t>맛감자</t>
    <phoneticPr fontId="19" type="noConversion"/>
  </si>
  <si>
    <t>브레드포테이토,100g</t>
    <phoneticPr fontId="19" type="noConversion"/>
  </si>
  <si>
    <t>2.27kg</t>
    <phoneticPr fontId="19" type="noConversion"/>
  </si>
  <si>
    <t>2.04kg</t>
    <phoneticPr fontId="19" type="noConversion"/>
  </si>
  <si>
    <t>감자100%(미국)/다양한오븐요리(175~180도 약5분)</t>
    <phoneticPr fontId="19" type="noConversion"/>
  </si>
  <si>
    <t>스킨보트/오븐용(1.92kg약47개)</t>
    <phoneticPr fontId="19" type="noConversion"/>
  </si>
  <si>
    <t>감자100%(미국)/오븐220도 약10~15분</t>
    <phoneticPr fontId="19" type="noConversion"/>
  </si>
  <si>
    <t>통감자(2.27kg약27개)</t>
    <phoneticPr fontId="19" type="noConversion"/>
  </si>
  <si>
    <t>감자92%,식물성유지/튀김175도2~3분/오븐220도10~14분</t>
    <phoneticPr fontId="19" type="noConversion"/>
  </si>
  <si>
    <t>그물감자(와퍼감자)/2.04kg</t>
    <phoneticPr fontId="19" type="noConversion"/>
  </si>
  <si>
    <t>감자80%,마늘,양파,후추/튀김175도 3분30초</t>
    <phoneticPr fontId="19" type="noConversion"/>
  </si>
  <si>
    <t>양념그물감자/2kg</t>
    <phoneticPr fontId="19" type="noConversion"/>
  </si>
  <si>
    <t>감자93.9%,식물성유지/튀김175도 2~3분</t>
    <phoneticPr fontId="19" type="noConversion"/>
  </si>
  <si>
    <t>크링클컷/2kg약250개</t>
    <phoneticPr fontId="19" type="noConversion"/>
  </si>
  <si>
    <t>감자89%,식물성유지/튀김175도 2~3분</t>
    <phoneticPr fontId="19" type="noConversion"/>
  </si>
  <si>
    <t>슈스트링/2kg</t>
    <phoneticPr fontId="19" type="noConversion"/>
  </si>
  <si>
    <t>감자78%,양파,마늘,피망/튀김175도 3~4분</t>
    <phoneticPr fontId="19" type="noConversion"/>
  </si>
  <si>
    <t>갈릭후라이(케이준감자)/2.27kg</t>
    <phoneticPr fontId="19" type="noConversion"/>
  </si>
  <si>
    <t>감자90%,식물성유지/튀김175도 3~4분</t>
    <phoneticPr fontId="19" type="noConversion"/>
  </si>
  <si>
    <t>반달감자/2kg약185개</t>
    <phoneticPr fontId="19" type="noConversion"/>
  </si>
  <si>
    <t>감자85%,마늘,양파,파프리카/튀김175도 3~4분</t>
    <phoneticPr fontId="19" type="noConversion"/>
  </si>
  <si>
    <t>양념반달감자(스파이시양념)/2.27kg약165개</t>
    <phoneticPr fontId="19" type="noConversion"/>
  </si>
  <si>
    <t>감자91%,식물성유지/튀김175도 2~3분</t>
    <phoneticPr fontId="19" type="noConversion"/>
  </si>
  <si>
    <t>크링클감자칩/1.8kg</t>
    <phoneticPr fontId="19" type="noConversion"/>
  </si>
  <si>
    <t>감자81.8%,식물성유지/튀김175도2~3분/오븐220도9~12분</t>
    <phoneticPr fontId="19" type="noConversion"/>
  </si>
  <si>
    <t>스마일감자/1.8kg약110개</t>
    <phoneticPr fontId="19" type="noConversion"/>
  </si>
  <si>
    <t>감자81.5%,식물성유지/튀김175도2~3분/오븐220도9~12분</t>
    <phoneticPr fontId="19" type="noConversion"/>
  </si>
  <si>
    <t>코스믹 스마일감자(달,별)/1.8kg약110개</t>
    <phoneticPr fontId="19" type="noConversion"/>
  </si>
  <si>
    <t>감자88%,쌀가루,식물성유지/튀김175도 3~4분</t>
    <phoneticPr fontId="19" type="noConversion"/>
  </si>
  <si>
    <t>알파벳감자/1kg약160개</t>
    <phoneticPr fontId="19" type="noConversion"/>
  </si>
  <si>
    <t>감자83%,양퍄,식물성유지/튀김175도2~3분/오븐220도10~15분</t>
    <phoneticPr fontId="19" type="noConversion"/>
  </si>
  <si>
    <t>허쉬브라운/1.21kg약18개</t>
    <phoneticPr fontId="19" type="noConversion"/>
  </si>
  <si>
    <t>감자89%,마늘,계란등/튀김175도 3~4분</t>
    <phoneticPr fontId="19" type="noConversion"/>
  </si>
  <si>
    <t>로스티(미니허쉬브라운)/2.5kg약92개</t>
    <phoneticPr fontId="19" type="noConversion"/>
  </si>
  <si>
    <t>감자90.09%,식물성유지/튀김175도 3~4분</t>
    <phoneticPr fontId="19" type="noConversion"/>
  </si>
  <si>
    <t>테이터(한입크기)/2kg약225개</t>
    <phoneticPr fontId="19" type="noConversion"/>
  </si>
  <si>
    <t>감자91.6%,쌀가루/튀김175도 3~4분</t>
    <phoneticPr fontId="19" type="noConversion"/>
  </si>
  <si>
    <t>더치스(쿠기모양성형)/2.5kg약140개</t>
    <phoneticPr fontId="19" type="noConversion"/>
  </si>
  <si>
    <t>1.28kg</t>
    <phoneticPr fontId="19" type="noConversion"/>
  </si>
  <si>
    <t>2.26kg</t>
    <phoneticPr fontId="19" type="noConversion"/>
  </si>
  <si>
    <t>1.81kg</t>
    <phoneticPr fontId="19" type="noConversion"/>
  </si>
  <si>
    <t>감자95%(강원도감자)회오리감자전용 튀김가루2%,생빵가루2.5%</t>
    <phoneticPr fontId="19" type="noConversion"/>
  </si>
  <si>
    <t>회오리감자 70g</t>
    <phoneticPr fontId="19" type="noConversion"/>
  </si>
  <si>
    <t>회오리 튀김 감자 80g</t>
    <phoneticPr fontId="19" type="noConversion"/>
  </si>
  <si>
    <t>회오리감자 90g</t>
    <phoneticPr fontId="19" type="noConversion"/>
  </si>
  <si>
    <t>회오리 튀김 감자 100g</t>
    <phoneticPr fontId="19" type="noConversion"/>
  </si>
  <si>
    <t>계란조리식품</t>
    <phoneticPr fontId="19" type="noConversion"/>
  </si>
  <si>
    <t>지단</t>
    <phoneticPr fontId="19" type="noConversion"/>
  </si>
  <si>
    <t>어성초계란지단,황/백</t>
    <phoneticPr fontId="19" type="noConversion"/>
  </si>
  <si>
    <t>어성초김밥용지단</t>
    <phoneticPr fontId="19" type="noConversion"/>
  </si>
  <si>
    <t>어성초야채계란말이</t>
    <phoneticPr fontId="19" type="noConversion"/>
  </si>
  <si>
    <t>계란81%(국내산)/1봉20개</t>
    <phoneticPr fontId="19" type="noConversion"/>
  </si>
  <si>
    <t>에그롤(맛살,야채,김맛)50ㅎ</t>
    <phoneticPr fontId="19" type="noConversion"/>
  </si>
  <si>
    <t>계란,햄,치즈/1봉20개</t>
    <phoneticPr fontId="19" type="noConversion"/>
  </si>
  <si>
    <t>에그햄치즈롤50g</t>
    <phoneticPr fontId="19" type="noConversion"/>
  </si>
  <si>
    <t>부드러운계란속에 야채,참치,치즈,햄등이 들어있어 간식및 도시락반찬으로 사용</t>
    <phoneticPr fontId="19" type="noConversion"/>
  </si>
  <si>
    <t>오믈렛(참치,치즈,햄,피자)45g</t>
    <phoneticPr fontId="19" type="noConversion"/>
  </si>
  <si>
    <t>플레인타입오믈렛</t>
    <phoneticPr fontId="19" type="noConversion"/>
  </si>
  <si>
    <t>일반오믈렛(플레인)45g</t>
    <phoneticPr fontId="19" type="noConversion"/>
  </si>
  <si>
    <t>1세트72개/베이스1.2kg*2팩,쉘(타르트볼)18개*4봉</t>
    <phoneticPr fontId="19" type="noConversion"/>
  </si>
  <si>
    <t>에그타르트55g</t>
    <phoneticPr fontId="19" type="noConversion"/>
  </si>
  <si>
    <t>고구마타르트55g</t>
    <phoneticPr fontId="19" type="noConversion"/>
  </si>
  <si>
    <t>크림치즈타르트55g</t>
    <phoneticPr fontId="19" type="noConversion"/>
  </si>
  <si>
    <t>원형으로 얇게만든 제품/1봉15개</t>
    <phoneticPr fontId="19" type="noConversion"/>
  </si>
  <si>
    <t>오므라이스지단(냉장)55g</t>
    <phoneticPr fontId="19" type="noConversion"/>
  </si>
  <si>
    <t>가늘게 절단되어 비빔밥,국수,우동등 고명/1봉700g</t>
    <phoneticPr fontId="19" type="noConversion"/>
  </si>
  <si>
    <t>옛날고명지단S/L</t>
    <phoneticPr fontId="19" type="noConversion"/>
  </si>
  <si>
    <t>반숙,완숙2타입/1봉20개/냉동(9개월)</t>
    <phoneticPr fontId="19" type="noConversion"/>
  </si>
  <si>
    <t>계란후라이45g</t>
    <phoneticPr fontId="19" type="noConversion"/>
  </si>
  <si>
    <t>200mm*180mm/1봉10개/냉동(9개월)</t>
    <phoneticPr fontId="19" type="noConversion"/>
  </si>
  <si>
    <t>김밥용지단70g</t>
    <phoneticPr fontId="19" type="noConversion"/>
  </si>
  <si>
    <t>10.5g
*95~96ea</t>
    <phoneticPr fontId="19" type="noConversion"/>
  </si>
  <si>
    <t>고구마, 냉동</t>
    <phoneticPr fontId="19" type="noConversion"/>
  </si>
  <si>
    <t>고구마(국내산)86</t>
    <phoneticPr fontId="19" type="noConversion"/>
  </si>
  <si>
    <t>아이스미니고구마</t>
    <phoneticPr fontId="19" type="noConversion"/>
  </si>
  <si>
    <t>고구마 튀김,냉동</t>
    <phoneticPr fontId="19" type="noConversion"/>
  </si>
  <si>
    <t>고구마(수입산)95%23g</t>
    <phoneticPr fontId="19" type="noConversion"/>
  </si>
  <si>
    <t>고구마맛탕</t>
    <phoneticPr fontId="19" type="noConversion"/>
  </si>
  <si>
    <t>고기산적</t>
    <phoneticPr fontId="19" type="noConversion"/>
  </si>
  <si>
    <t>돼지갈비살(국산)32%,돼지고기(국산)30.4%</t>
    <phoneticPr fontId="19" type="noConversion"/>
  </si>
  <si>
    <t>산내마을 떡갈비</t>
    <phoneticPr fontId="19" type="noConversion"/>
  </si>
  <si>
    <t>산내마을 떡갈비 100g</t>
    <phoneticPr fontId="19" type="noConversion"/>
  </si>
  <si>
    <t>돼지갈비살(국산)30.4%,돼지고기(국산)28.62%</t>
    <phoneticPr fontId="19" type="noConversion"/>
  </si>
  <si>
    <t>산내마을 치즈떡갈비 35g</t>
    <phoneticPr fontId="19" type="noConversion"/>
  </si>
  <si>
    <t>100g*10ea</t>
    <phoneticPr fontId="19" type="noConversion"/>
  </si>
  <si>
    <t>직화참구이(중탕)</t>
    <phoneticPr fontId="19" type="noConversion"/>
  </si>
  <si>
    <t>고기산적,냉동</t>
    <phoneticPr fontId="19" type="noConversion"/>
  </si>
  <si>
    <t>오리떡갈비,60g</t>
    <phoneticPr fontId="19" type="noConversion"/>
  </si>
  <si>
    <t>오리떡갈비,80g</t>
    <phoneticPr fontId="19" type="noConversion"/>
  </si>
  <si>
    <t>불에구운떡갈비,500g</t>
    <phoneticPr fontId="19" type="noConversion"/>
  </si>
  <si>
    <t>불고기산적,20g</t>
    <phoneticPr fontId="19" type="noConversion"/>
  </si>
  <si>
    <t>국산돼지50.74,국산닭10.76</t>
    <phoneticPr fontId="19" type="noConversion"/>
  </si>
  <si>
    <t>갈비산적</t>
    <phoneticPr fontId="19" type="noConversion"/>
  </si>
  <si>
    <t>국산돼지50.8,갈비양념8.47,대파7.90,당근6.21,국산갈비살5.6</t>
    <phoneticPr fontId="19" type="noConversion"/>
  </si>
  <si>
    <t>산적직화구이</t>
    <phoneticPr fontId="19" type="noConversion"/>
  </si>
  <si>
    <t>돈육(국내산)42.14,당근2.54</t>
    <phoneticPr fontId="19" type="noConversion"/>
  </si>
  <si>
    <t>돈육(국산)51.2%,닭고기(국산)5.38%,파인애플5.24%</t>
    <phoneticPr fontId="19" type="noConversion"/>
  </si>
  <si>
    <t>우육(호주,뉴질랜드산)70.14%,양파6.05%</t>
    <phoneticPr fontId="19" type="noConversion"/>
  </si>
  <si>
    <t>숯불구이맛비프스틱,70g</t>
    <phoneticPr fontId="19" type="noConversion"/>
  </si>
  <si>
    <t>돈육{(갈비살15.6%)19g</t>
    <phoneticPr fontId="19" type="noConversion"/>
  </si>
  <si>
    <t>돼지고기(국내산)25%, 떡(국내산)35%, 오징어 20%</t>
    <phoneticPr fontId="19" type="noConversion"/>
  </si>
  <si>
    <t>오징어맛 떡쌈, 25g</t>
    <phoneticPr fontId="19" type="noConversion"/>
  </si>
  <si>
    <t>돼지고기(국내산)46%, 떡(국내산)30.7%</t>
    <phoneticPr fontId="19" type="noConversion"/>
  </si>
  <si>
    <t>갈비맛 야채떡쌈, 25g</t>
    <phoneticPr fontId="19" type="noConversion"/>
  </si>
  <si>
    <t>{냉동}우리밀오곡고기산적</t>
    <phoneticPr fontId="19" type="noConversion"/>
  </si>
  <si>
    <t>맛살,어묵,새송이버섯,쪽파</t>
    <phoneticPr fontId="19" type="noConversion"/>
  </si>
  <si>
    <t>오색산적</t>
    <phoneticPr fontId="19" type="noConversion"/>
  </si>
  <si>
    <t>우리쌀떡산적,40g*60개</t>
    <phoneticPr fontId="19" type="noConversion"/>
  </si>
  <si>
    <t>고기산적,6g</t>
    <phoneticPr fontId="19" type="noConversion"/>
  </si>
  <si>
    <t>떡갈비,18g</t>
    <phoneticPr fontId="19" type="noConversion"/>
  </si>
  <si>
    <t>돼지고기(국산)70%,땅콩아몬드(미국산)1%외</t>
    <phoneticPr fontId="19" type="noConversion"/>
  </si>
  <si>
    <t>산내마을 아몬드떡갈비</t>
    <phoneticPr fontId="19" type="noConversion"/>
  </si>
  <si>
    <t>70g*10ea</t>
    <phoneticPr fontId="19" type="noConversion"/>
  </si>
  <si>
    <t>18g*56ea</t>
    <phoneticPr fontId="19" type="noConversion"/>
  </si>
  <si>
    <t>돼지고기 70%(갈비살:20%)국산, 양파(국산) 6%, 폭립소스 5.4%</t>
    <phoneticPr fontId="19" type="noConversion"/>
  </si>
  <si>
    <t>22g*44ea</t>
    <phoneticPr fontId="19" type="noConversion"/>
  </si>
  <si>
    <t>돼지고기 37.97%(갈비살 19.22%)국산, 닭고기 18.96%(국산)</t>
    <phoneticPr fontId="19" type="noConversion"/>
  </si>
  <si>
    <t>돼지고기42.28%(국산),닭고기29.07%(국산), 양파5.29%</t>
    <phoneticPr fontId="19" type="noConversion"/>
  </si>
  <si>
    <t>돼지고기 51.38%(국산), 닭고기15.73%(국산), 쇠고기 5.24%(호주산)</t>
    <phoneticPr fontId="19" type="noConversion"/>
  </si>
  <si>
    <t>돼지고기66.5%(국산), {정육50.76%, 갈비살15.74%｝</t>
    <phoneticPr fontId="19" type="noConversion"/>
  </si>
  <si>
    <t>돼지고기(국산)45.1%,닭고기(국산)32%</t>
    <phoneticPr fontId="19" type="noConversion"/>
  </si>
  <si>
    <t>산내마을 숯불산적21g</t>
    <phoneticPr fontId="19" type="noConversion"/>
  </si>
  <si>
    <t>닭고기(국산)43.4%,돼지고기(국산)14.61%</t>
    <phoneticPr fontId="19" type="noConversion"/>
  </si>
  <si>
    <t>산내마을 고기산적 31g</t>
    <phoneticPr fontId="19" type="noConversion"/>
  </si>
  <si>
    <t>돼지고기 53.91 %[돈갈비살 18.14 %(국산)
돈정육 18.14 %(국산), 돈지방 17.63 %(국산)]
닭고기 17.89 %(국산)</t>
    <phoneticPr fontId="19" type="noConversion"/>
  </si>
  <si>
    <t>닭고기 89.93 %(국산), 정제수, 정제소금(국산)
마늘분말(중국산)</t>
    <phoneticPr fontId="19" type="noConversion"/>
  </si>
  <si>
    <t>돼지고기 22.61 %(국산), 닭고기 22.61 %(국산)
양파, 쇠고기 7.54 %(호주산), 정제수,
마늘 5.03 %(중국산)</t>
    <phoneticPr fontId="19" type="noConversion"/>
  </si>
  <si>
    <t>돼지고기 37.10 %(국산), 정제수, 양파(국산)
쇠고기 13.00 %(호주산),볶음양파 4.20 %(국산)</t>
    <phoneticPr fontId="19" type="noConversion"/>
  </si>
  <si>
    <t>고기산적,냉장</t>
    <phoneticPr fontId="19" type="noConversion"/>
  </si>
  <si>
    <t>돈육(국내산)65%,우육(국내산)20%,양파(국내산)7.7%외/ 케이엔씨푸드</t>
    <phoneticPr fontId="19" type="noConversion"/>
  </si>
  <si>
    <t>돼지고기(국산)59.90%[갈비살(국산)32.08%],쇠고기(국산)15.75%,외/ 새아침</t>
    <phoneticPr fontId="19" type="noConversion"/>
  </si>
  <si>
    <t>궁중떡갈비(60g)</t>
    <phoneticPr fontId="19" type="noConversion"/>
  </si>
  <si>
    <t>돼지고기(국산)59.90%[갈비살(국산)32.08%],쇠고기(국산)15.76%,외/ 새아침</t>
    <phoneticPr fontId="19" type="noConversion"/>
  </si>
  <si>
    <t>궁중떡갈비(80g)</t>
    <phoneticPr fontId="19" type="noConversion"/>
  </si>
  <si>
    <t>궁중떡갈비(100g)</t>
    <phoneticPr fontId="19" type="noConversion"/>
  </si>
  <si>
    <t>돼지고기(국산)40.76%,닭고기(국산)35.67%,외/ 새아침</t>
    <phoneticPr fontId="19" type="noConversion"/>
  </si>
  <si>
    <t>크로바 수제 야채치즈고로케(국산)</t>
    <phoneticPr fontId="19" type="noConversion"/>
  </si>
  <si>
    <t>크로바 수제 고구마치즈고로케(국산)</t>
    <phoneticPr fontId="19" type="noConversion"/>
  </si>
  <si>
    <t>감자56.2%(국산),빵가루11%,양파8%(국산),당근8%(국산),감자가루,계란등</t>
    <phoneticPr fontId="19" type="noConversion"/>
  </si>
  <si>
    <t>수제 야채감자고로케20g</t>
    <phoneticPr fontId="19" type="noConversion"/>
  </si>
  <si>
    <t>수제 야채감자고로케40g</t>
    <phoneticPr fontId="19" type="noConversion"/>
  </si>
  <si>
    <t>감자60.2%(국산),돈육10%(국산),빵가루11%,양파9%(국산),카레4%,당근</t>
    <phoneticPr fontId="19" type="noConversion"/>
  </si>
  <si>
    <t>수제 카레감자고로케20g</t>
    <phoneticPr fontId="19" type="noConversion"/>
  </si>
  <si>
    <t>수제 카레감자고로케40g</t>
    <phoneticPr fontId="19" type="noConversion"/>
  </si>
  <si>
    <t>감자58.2%(국산),돈육10%(국산),빵가루12%,파,당근,우유,양파,간장</t>
    <phoneticPr fontId="19" type="noConversion"/>
  </si>
  <si>
    <t>수제 고기감자고로케20g</t>
    <phoneticPr fontId="19" type="noConversion"/>
  </si>
  <si>
    <t>수제 고기감자고로케40g</t>
    <phoneticPr fontId="19" type="noConversion"/>
  </si>
  <si>
    <t>스틱커틀렛</t>
    <phoneticPr fontId="19" type="noConversion"/>
  </si>
  <si>
    <t>닭고기 53.31 %(국산), 정제수, 소맥분(밀:미국·호주산)
옥수수전분(옥수수:수입산)</t>
    <phoneticPr fontId="19" type="noConversion"/>
  </si>
  <si>
    <t>돼지고기 31.38 %(국산), 생빵가루(밀:수입산)
식물성유지, 소고기 1.88 %(호주산)</t>
    <phoneticPr fontId="19" type="noConversion"/>
  </si>
  <si>
    <t>감자(국산)51%, 빵가루(밀-미국,캐나다산)13.6%, 모짜렐라치즈(수입산)15%,양파(국산)6.8%외/ 하이원푸드</t>
    <phoneticPr fontId="19" type="noConversion"/>
  </si>
  <si>
    <t>야채치즈고로케(40g)</t>
    <phoneticPr fontId="19" type="noConversion"/>
  </si>
  <si>
    <t>고구마(국산)53.6%빵가루(밀-미국,캐나다산)13.6%양파(국산)6.8%외/ 하이원푸드</t>
    <phoneticPr fontId="19" type="noConversion"/>
  </si>
  <si>
    <t>고구마고로케(40g)</t>
    <phoneticPr fontId="19" type="noConversion"/>
  </si>
  <si>
    <t>그라탕</t>
    <phoneticPr fontId="19" type="noConversion"/>
  </si>
  <si>
    <t>감자그라탕</t>
    <phoneticPr fontId="19" type="noConversion"/>
  </si>
  <si>
    <t>우동별미고명 완제품</t>
    <phoneticPr fontId="19" type="noConversion"/>
  </si>
  <si>
    <t>김말이</t>
    <phoneticPr fontId="19" type="noConversion"/>
  </si>
  <si>
    <t>당면31.54%,튀김가루20.9%,고추7.47%,피망,부추,간장,김</t>
    <phoneticPr fontId="19" type="noConversion"/>
  </si>
  <si>
    <t>고추잡채 김말이25g</t>
    <phoneticPr fontId="19" type="noConversion"/>
  </si>
  <si>
    <t>당면(중국산)34.77%,김(국내산)2.77%,당근,부추,마늘(국내산)외/ 푸르온</t>
    <phoneticPr fontId="19" type="noConversion"/>
  </si>
  <si>
    <t>궁중 당면김말이(25g)</t>
    <phoneticPr fontId="19" type="noConversion"/>
  </si>
  <si>
    <t>밀(강력분-미국산/호주산)17.47%,당면(중국산)13.24%,청양고추(국내산)0.79%,냉동난백(계란)외/ DK냉동</t>
    <phoneticPr fontId="19" type="noConversion"/>
  </si>
  <si>
    <t>고추잡채말이(20G)</t>
    <phoneticPr fontId="19" type="noConversion"/>
  </si>
  <si>
    <t>국산당면</t>
    <phoneticPr fontId="19" type="noConversion"/>
  </si>
  <si>
    <t>매콤김말이40g</t>
    <phoneticPr fontId="19" type="noConversion"/>
  </si>
  <si>
    <t>매콤잡채김말이,25g</t>
    <phoneticPr fontId="19" type="noConversion"/>
  </si>
  <si>
    <t>잡채김말이,25g</t>
    <phoneticPr fontId="19" type="noConversion"/>
  </si>
  <si>
    <t>당면(수입산)68,브로컬리(국내산)</t>
    <phoneticPr fontId="19" type="noConversion"/>
  </si>
  <si>
    <t>브로컬리잡채김말이</t>
    <phoneticPr fontId="19" type="noConversion"/>
  </si>
  <si>
    <t>김말이,냉동</t>
    <phoneticPr fontId="93" type="noConversion"/>
  </si>
  <si>
    <t>당면(중국산)58%,튀김베터믹스,대파,양파,당근</t>
    <phoneticPr fontId="93" type="noConversion"/>
  </si>
  <si>
    <t>김말이,25g*40개入</t>
    <phoneticPr fontId="19" type="noConversion"/>
  </si>
  <si>
    <t>고추잡채김말이</t>
    <phoneticPr fontId="19" type="noConversion"/>
  </si>
  <si>
    <t>부추잡채김말이</t>
    <phoneticPr fontId="19" type="noConversion"/>
  </si>
  <si>
    <t>당면64(고구마전분:중국),김(완도)1.65,중국흑임자1.5</t>
    <phoneticPr fontId="19" type="noConversion"/>
  </si>
  <si>
    <t>흑임자김말이</t>
    <phoneticPr fontId="19" type="noConversion"/>
  </si>
  <si>
    <t>만두전용분17.4,당면(수입)13,양파</t>
    <phoneticPr fontId="19" type="noConversion"/>
  </si>
  <si>
    <t>양파잡채말이</t>
    <phoneticPr fontId="19" type="noConversion"/>
  </si>
  <si>
    <t>김말이튀김,40g</t>
    <phoneticPr fontId="19" type="noConversion"/>
  </si>
  <si>
    <t>불고기김말이튀김,25g</t>
    <phoneticPr fontId="19" type="noConversion"/>
  </si>
  <si>
    <t>클로렐라김말이,25g</t>
    <phoneticPr fontId="19" type="noConversion"/>
  </si>
  <si>
    <t>수입당면58%,베타믹스 21.9%</t>
    <phoneticPr fontId="19" type="noConversion"/>
  </si>
  <si>
    <t>치즈 품은 두부커틀렛</t>
    <phoneticPr fontId="19" type="noConversion"/>
  </si>
  <si>
    <t>60g*10ea</t>
    <phoneticPr fontId="19" type="noConversion"/>
  </si>
  <si>
    <t>까스류</t>
    <phoneticPr fontId="19" type="noConversion"/>
  </si>
  <si>
    <t>1.3kg</t>
    <phoneticPr fontId="19" type="noConversion"/>
  </si>
  <si>
    <t>130g*10ea</t>
    <phoneticPr fontId="19" type="noConversion"/>
  </si>
  <si>
    <t>돼지고기19.29%(국산), 닭고기34.29%(국산)</t>
    <phoneticPr fontId="19" type="noConversion"/>
  </si>
  <si>
    <t>돼지고기29.33%(국산),닭고기20.90%(국산)</t>
    <phoneticPr fontId="19" type="noConversion"/>
  </si>
  <si>
    <t>2.7kg</t>
    <phoneticPr fontId="19" type="noConversion"/>
  </si>
  <si>
    <t>돼지고기등심 51.5%(국산), 고구마페이스 15.3%, 연성가공치즈 4.5%</t>
    <phoneticPr fontId="19" type="noConversion"/>
  </si>
  <si>
    <t>돼지고기등심 51.5%(국산),고구마페이스 15.3%,연성가공치즈 4.5%</t>
    <phoneticPr fontId="19" type="noConversion"/>
  </si>
  <si>
    <t>6kg</t>
    <phoneticPr fontId="19" type="noConversion"/>
  </si>
  <si>
    <t>남방대구필렛(뉴질랜드) 49.9%, 라이스볼(국산)6.2%, 고추분(국산) 0.2%</t>
    <phoneticPr fontId="19" type="noConversion"/>
  </si>
  <si>
    <t>남방대구필렛(뉴질랜드) 49.9%, 라이스볼(국산)6.2%,고추분(국산) 0.2%</t>
    <phoneticPr fontId="19" type="noConversion"/>
  </si>
  <si>
    <t>오징어33.12%(국산19.42%,페루산13.7%),남방대구살(뉴질랜드)16.7%,라이스볼(국산)4.6%</t>
    <phoneticPr fontId="19" type="noConversion"/>
  </si>
  <si>
    <t>계육(국내산)68.2%12g</t>
    <phoneticPr fontId="19" type="noConversion"/>
  </si>
  <si>
    <t>닭고기(가슴살:국산) 68%,우리밀17.34%, 해조칼슘</t>
    <phoneticPr fontId="19" type="noConversion"/>
  </si>
  <si>
    <t>{냉동}우리밀순살깐풍기</t>
    <phoneticPr fontId="19" type="noConversion"/>
  </si>
  <si>
    <t>닭고기(국산:가슴살)70.17%,아몬드0.89%, 땅콩(국산)0.44%</t>
    <phoneticPr fontId="19" type="noConversion"/>
  </si>
  <si>
    <t>닭고기(안심/국내산)63.54%,흑임자(국내산)1.25% 외/ 유원식품</t>
    <phoneticPr fontId="19" type="noConversion"/>
  </si>
  <si>
    <t>흑임자깐풍기</t>
    <phoneticPr fontId="19" type="noConversion"/>
  </si>
  <si>
    <t>(80~90개)</t>
    <phoneticPr fontId="19" type="noConversion"/>
  </si>
  <si>
    <t xml:space="preserve"> 900g</t>
    <phoneticPr fontId="19" type="noConversion"/>
  </si>
  <si>
    <t>냉동,가스</t>
    <phoneticPr fontId="19" type="noConversion"/>
  </si>
  <si>
    <t>돼지고기(국산/등심)61%,혼식23곡외</t>
    <phoneticPr fontId="19" type="noConversion"/>
  </si>
  <si>
    <t>산내마을23곡등심탕수육</t>
    <phoneticPr fontId="19" type="noConversion"/>
  </si>
  <si>
    <t>냉동까스</t>
    <phoneticPr fontId="19" type="noConversion"/>
  </si>
  <si>
    <t>연육38.8%,새우12.9%</t>
    <phoneticPr fontId="19" type="noConversion"/>
  </si>
  <si>
    <t>산내마을 통살새우까스</t>
    <phoneticPr fontId="19" type="noConversion"/>
  </si>
  <si>
    <t>산내마을 통살새우까스100g</t>
    <phoneticPr fontId="19" type="noConversion"/>
  </si>
  <si>
    <t>연육39.13%,새우19.5%,게맛살13.9%</t>
    <phoneticPr fontId="19" type="noConversion"/>
  </si>
  <si>
    <t>산내마을 골드새우까스70g</t>
    <phoneticPr fontId="19" type="noConversion"/>
  </si>
  <si>
    <t>오떡군 (떡군만두)</t>
    <phoneticPr fontId="19" type="noConversion"/>
  </si>
  <si>
    <t>너비아니</t>
    <phoneticPr fontId="19" type="noConversion"/>
  </si>
  <si>
    <t>반제품</t>
    <phoneticPr fontId="19" type="noConversion"/>
  </si>
  <si>
    <t>(80g*10개)</t>
    <phoneticPr fontId="19" type="noConversion"/>
  </si>
  <si>
    <t>치즈코돈블루,60g</t>
    <phoneticPr fontId="19" type="noConversion"/>
  </si>
  <si>
    <t>치즈코돈블루,80g</t>
    <phoneticPr fontId="19" type="noConversion"/>
  </si>
  <si>
    <t>국내산통닭살63.87%</t>
    <phoneticPr fontId="19" type="noConversion"/>
  </si>
  <si>
    <t>치킨 순살까스(80g)</t>
    <phoneticPr fontId="19" type="noConversion"/>
  </si>
  <si>
    <t>치킨까스로이기</t>
    <phoneticPr fontId="19" type="noConversion"/>
  </si>
  <si>
    <t>치킨 순살까스(1000g)</t>
    <phoneticPr fontId="19" type="noConversion"/>
  </si>
  <si>
    <t>국산돈육51,수입고구마페이스트15.3,모짜아나4.5</t>
    <phoneticPr fontId="19" type="noConversion"/>
  </si>
  <si>
    <t>고구마치즈돈까스,60g</t>
    <phoneticPr fontId="19" type="noConversion"/>
  </si>
  <si>
    <t>고구마치즈돈까스,80g</t>
    <phoneticPr fontId="19" type="noConversion"/>
  </si>
  <si>
    <t>국산돈육51,수입치즈15.6</t>
    <phoneticPr fontId="19" type="noConversion"/>
  </si>
  <si>
    <t>치즈돈까스,60g</t>
    <phoneticPr fontId="19" type="noConversion"/>
  </si>
  <si>
    <t>치즈돈까스,80g</t>
    <phoneticPr fontId="19" type="noConversion"/>
  </si>
  <si>
    <t>정통돈까스,60g</t>
    <phoneticPr fontId="19" type="noConversion"/>
  </si>
  <si>
    <t>정통돈까스,80g</t>
    <phoneticPr fontId="19" type="noConversion"/>
  </si>
  <si>
    <t>치즈샌드등심까스,60g</t>
    <phoneticPr fontId="19" type="noConversion"/>
  </si>
  <si>
    <t>치즈샌드등심까스,80g</t>
    <phoneticPr fontId="19" type="noConversion"/>
  </si>
  <si>
    <t>통통순산돈까스,60g</t>
    <phoneticPr fontId="19" type="noConversion"/>
  </si>
  <si>
    <t>통통순산돈까스,80g</t>
    <phoneticPr fontId="19" type="noConversion"/>
  </si>
  <si>
    <t>국산돼지31.2,국산닭25.52,빵가루,백터믹스,양파</t>
    <phoneticPr fontId="19" type="noConversion"/>
  </si>
  <si>
    <t>미니돈까스</t>
    <phoneticPr fontId="19" type="noConversion"/>
  </si>
  <si>
    <t>국산돼지38.7,고구마페이스트13.5(수입)</t>
    <phoneticPr fontId="19" type="noConversion"/>
  </si>
  <si>
    <t>고구마롤까스</t>
    <phoneticPr fontId="19" type="noConversion"/>
  </si>
  <si>
    <t>리얼치즈코돈부르,100g</t>
    <phoneticPr fontId="19" type="noConversion"/>
  </si>
  <si>
    <t>고구마까스,80g</t>
    <phoneticPr fontId="19" type="noConversion"/>
  </si>
  <si>
    <t>돈육(국내산)55%,빵가루양파외</t>
    <phoneticPr fontId="19" type="noConversion"/>
  </si>
  <si>
    <t>야채돈까스100g</t>
    <phoneticPr fontId="19" type="noConversion"/>
  </si>
  <si>
    <t>피자돈까스100g</t>
    <phoneticPr fontId="19" type="noConversion"/>
  </si>
  <si>
    <t>야채돈까스80g</t>
    <phoneticPr fontId="19" type="noConversion"/>
  </si>
  <si>
    <t>피자돈까스80g</t>
    <phoneticPr fontId="19" type="noConversion"/>
  </si>
  <si>
    <t>리얼치즈등심돈까스,80g</t>
    <phoneticPr fontId="19" type="noConversion"/>
  </si>
  <si>
    <t>돈육(국내산)67,계육가슴살(국내산)5</t>
    <phoneticPr fontId="19" type="noConversion"/>
  </si>
  <si>
    <t>통살미니돈까스</t>
    <phoneticPr fontId="19" type="noConversion"/>
  </si>
  <si>
    <t>돈육(국내산)69%</t>
    <phoneticPr fontId="19" type="noConversion"/>
  </si>
  <si>
    <t>라이스도넛돈까스100g</t>
    <phoneticPr fontId="19" type="noConversion"/>
  </si>
  <si>
    <t>과일맛등심돈까스,100g</t>
    <phoneticPr fontId="19" type="noConversion"/>
  </si>
  <si>
    <t>과일맛등심돈까스,60g</t>
    <phoneticPr fontId="19" type="noConversion"/>
  </si>
  <si>
    <t>과일맛등심돈까스,80g</t>
    <phoneticPr fontId="19" type="noConversion"/>
  </si>
  <si>
    <t>돈육(국산,등심)64.99%,8.5mm(정제수포함)</t>
    <phoneticPr fontId="19" type="noConversion"/>
  </si>
  <si>
    <t>도톰한등심돈까스,80g</t>
    <phoneticPr fontId="19" type="noConversion"/>
  </si>
  <si>
    <t>도톰한등심돈까스,100g</t>
    <phoneticPr fontId="19" type="noConversion"/>
  </si>
  <si>
    <t>도톰한등심돈까스,120g</t>
    <phoneticPr fontId="19" type="noConversion"/>
  </si>
  <si>
    <t>돈육(국산,등심)50.32%,백년초분말0.26%(정제수포함)</t>
    <phoneticPr fontId="19" type="noConversion"/>
  </si>
  <si>
    <t>레드등심돈까스,60g</t>
    <phoneticPr fontId="19" type="noConversion"/>
  </si>
  <si>
    <t>레드등심돈까스,80g</t>
    <phoneticPr fontId="19" type="noConversion"/>
  </si>
  <si>
    <t>레드등심돈까스,100g</t>
    <phoneticPr fontId="19" type="noConversion"/>
  </si>
  <si>
    <t>돈육9국내산)51,건조과일(태국산)12(망고4,파파야4,파인애플4)</t>
    <phoneticPr fontId="19" type="noConversion"/>
  </si>
  <si>
    <t>과일등심돈까스</t>
    <phoneticPr fontId="19" type="noConversion"/>
  </si>
  <si>
    <t>돈육등심(국내산)100g주문생산가는</t>
    <phoneticPr fontId="19" type="noConversion"/>
  </si>
  <si>
    <t>수제삼겹돈까스80g</t>
    <phoneticPr fontId="19" type="noConversion"/>
  </si>
  <si>
    <t>돈육등심(국내산)51%,모짜렐라치즈(아르헨티나산)15.6%</t>
    <phoneticPr fontId="19" type="noConversion"/>
  </si>
  <si>
    <t>치즈돈까스60g</t>
    <phoneticPr fontId="19" type="noConversion"/>
  </si>
  <si>
    <t>치즈돈까스100g</t>
    <phoneticPr fontId="19" type="noConversion"/>
  </si>
  <si>
    <t>치즈돈까스80g</t>
    <phoneticPr fontId="19" type="noConversion"/>
  </si>
  <si>
    <t>돈육등심(국내산)51.67%,고구마페이스트(인도네시아)15.3%</t>
    <phoneticPr fontId="19" type="noConversion"/>
  </si>
  <si>
    <t>고구마치즈돈까스60g</t>
    <phoneticPr fontId="19" type="noConversion"/>
  </si>
  <si>
    <t>고구마치즈돈까스100g</t>
    <phoneticPr fontId="19" type="noConversion"/>
  </si>
  <si>
    <t>고구마치즈돈까스80g</t>
    <phoneticPr fontId="19" type="noConversion"/>
  </si>
  <si>
    <t>돈육등심(국내산)65%</t>
    <phoneticPr fontId="19" type="noConversion"/>
  </si>
  <si>
    <t>등심돈까스60g</t>
    <phoneticPr fontId="19" type="noConversion"/>
  </si>
  <si>
    <t>등심돈까스100g</t>
    <phoneticPr fontId="19" type="noConversion"/>
  </si>
  <si>
    <t>등심돈까스80g</t>
    <phoneticPr fontId="19" type="noConversion"/>
  </si>
  <si>
    <t>돈육등심1등급(국내산)72,습식빵가루18</t>
    <phoneticPr fontId="19" type="noConversion"/>
  </si>
  <si>
    <t>돈육등심59.41%(국산)</t>
    <phoneticPr fontId="19" type="noConversion"/>
  </si>
  <si>
    <t>수제순등심돈까스</t>
    <phoneticPr fontId="19" type="noConversion"/>
  </si>
  <si>
    <t>돈육등심67.95%(국산)</t>
    <phoneticPr fontId="19" type="noConversion"/>
  </si>
  <si>
    <t>돼지고기(국내산)71.98%,빵가루,양파</t>
    <phoneticPr fontId="19" type="noConversion"/>
  </si>
  <si>
    <t>0.8kg</t>
    <phoneticPr fontId="19" type="noConversion"/>
  </si>
  <si>
    <t>순살 돈까스,80g</t>
    <phoneticPr fontId="19" type="noConversion"/>
  </si>
  <si>
    <t>순살 돈까스,60g</t>
    <phoneticPr fontId="19" type="noConversion"/>
  </si>
  <si>
    <t>순살 돈까스,100g</t>
    <phoneticPr fontId="19" type="noConversion"/>
  </si>
  <si>
    <t xml:space="preserve">돼지고기(국산)61%,우리밀3.97% </t>
    <phoneticPr fontId="19" type="noConversion"/>
  </si>
  <si>
    <t>돼지고기(등심)69.5%,쌀빵가루14.82%</t>
    <phoneticPr fontId="19" type="noConversion"/>
  </si>
  <si>
    <t>우리쌀 등심돈까스,80g</t>
    <phoneticPr fontId="19" type="noConversion"/>
  </si>
  <si>
    <t>우리쌀 등심돈까스,60g</t>
    <phoneticPr fontId="19" type="noConversion"/>
  </si>
  <si>
    <t>우리쌀 등심돈까스,100g</t>
    <phoneticPr fontId="19" type="noConversion"/>
  </si>
  <si>
    <t>돼지고기(등심:국산)50.03%,치즈【모짜렐라치즈(미국)</t>
    <phoneticPr fontId="19" type="noConversion"/>
  </si>
  <si>
    <t>등심(국내산1등급)51.6,자연치즈22</t>
    <phoneticPr fontId="19" type="noConversion"/>
  </si>
  <si>
    <t>수제치즈돈까스,60g</t>
    <phoneticPr fontId="19" type="noConversion"/>
  </si>
  <si>
    <t>수제치즈돈까스,80g</t>
    <phoneticPr fontId="19" type="noConversion"/>
  </si>
  <si>
    <t>등심(국내산1등급)61,문경약돌돼지,습식빵가루28</t>
    <phoneticPr fontId="19" type="noConversion"/>
  </si>
  <si>
    <t>정통수제등심돈까스,100g</t>
    <phoneticPr fontId="19" type="noConversion"/>
  </si>
  <si>
    <t>정통수제등심돈까스,80g</t>
    <phoneticPr fontId="19" type="noConversion"/>
  </si>
  <si>
    <t>무항생제인증돈육,우리밀빵가루,유정란</t>
    <phoneticPr fontId="19" type="noConversion"/>
  </si>
  <si>
    <t>60g,무항생제돈육,수제돈까스</t>
    <phoneticPr fontId="19" type="noConversion"/>
  </si>
  <si>
    <t>돈등심(국내산)51.49%외/ 상신종합식품</t>
    <phoneticPr fontId="19" type="noConversion"/>
  </si>
  <si>
    <t>돈육(국내산)15.44%,계육(국내산)27.73%외/ 대창식품</t>
    <phoneticPr fontId="19" type="noConversion"/>
  </si>
  <si>
    <t>돈육(국산)19.63%,감자가루(감자100%,국산)0.1%외/ 푸드웨어</t>
    <phoneticPr fontId="19" type="noConversion"/>
  </si>
  <si>
    <t>돈육(국산)10.4%,감자가루(감자100%,국산)0.1%,김치[배추(국산)외]21.4%외/ 푸드웨어</t>
    <phoneticPr fontId="19" type="noConversion"/>
  </si>
  <si>
    <t>소맥분(밀,미국산/캐나다산)23.7%,돈육(국산)20.25%,당면(고구마전분),감자가루(감자100%,국산)0.04%외/ 푸드웨어</t>
    <phoneticPr fontId="19" type="noConversion"/>
  </si>
  <si>
    <t>김치[배추(국산),무(국산),다시마육수,고춧가루(국산),양파,새우젓]26.3%,감자가루(감자100%,국산)0.04%,돈육(국산)9.4%외/ 푸드웨어</t>
    <phoneticPr fontId="19" type="noConversion"/>
  </si>
  <si>
    <t>돈육(국산)21.3%,감자가루(100%,국산)0.1%외/ 푸드웨어</t>
    <phoneticPr fontId="19" type="noConversion"/>
  </si>
  <si>
    <t>돈육(국산)11%, 김치[배추(국산),무(국산),다시마육수,고춧가루(국산),양파,새우젓]22.6%,대파,두부(대두)외/푸드웨어</t>
    <phoneticPr fontId="19" type="noConversion"/>
  </si>
  <si>
    <t>돈육(국산)26.47%,감자가루(감자100%,국산)0.1%외/ 푸드웨어</t>
    <phoneticPr fontId="19" type="noConversion"/>
  </si>
  <si>
    <t>돈육(국산)20.6%,감자전분(국산)0.36%,양배추(국산)8.3%,양파(국산)5.5%외/ 서원푸드</t>
    <phoneticPr fontId="19" type="noConversion"/>
  </si>
  <si>
    <t>밀(전용분-미국/호주)26%,돈육(국내산)20%,당면(중국산)22%,고추(중국산)4.88%외/ 푸르온</t>
    <phoneticPr fontId="19" type="noConversion"/>
  </si>
  <si>
    <t>부꾸미용믹스[찹쌀가루(국산)45%,쌀가루(국산)외]46.99%,통팥앙금[팥(중국산)외],수수분말(국산)8.02%외/ 새아침</t>
    <phoneticPr fontId="19" type="noConversion"/>
  </si>
  <si>
    <t>새우살(수입산)14%,오징어(칠레산)33%,나이스볼(백미:국산)4.8%,생빵가루,건빵가루외/참손푸드</t>
    <phoneticPr fontId="19" type="noConversion"/>
  </si>
  <si>
    <t>새우살(수입산)14%,오징어(칠레산)33%,나이스볼(백미:국산)4.8%,생빵가루,건빵가루외/ 참손푸드</t>
    <phoneticPr fontId="19" type="noConversion"/>
  </si>
  <si>
    <t>새우(베트남산)30%외/ 사세통상</t>
    <phoneticPr fontId="19" type="noConversion"/>
  </si>
  <si>
    <t>랍스타(국내산)55.7% 외/ 다미푸드</t>
    <phoneticPr fontId="19" type="noConversion"/>
  </si>
  <si>
    <t>랍스타튀김(40g±2g)</t>
    <phoneticPr fontId="19" type="noConversion"/>
  </si>
  <si>
    <t>참치 통살까스80g</t>
    <phoneticPr fontId="19" type="noConversion"/>
  </si>
  <si>
    <t>참치 통살까스(80g)</t>
    <phoneticPr fontId="19" type="noConversion"/>
  </si>
  <si>
    <t>바른선, 네모피쉬커틀렛80g*10ea</t>
    <phoneticPr fontId="19" type="noConversion"/>
  </si>
  <si>
    <t>바른선, 네모피쉬커틀렛60g*10ea</t>
    <phoneticPr fontId="19" type="noConversion"/>
  </si>
  <si>
    <t>바른선, 네모피쉬커틀렛40g*15ea</t>
    <phoneticPr fontId="19" type="noConversion"/>
  </si>
  <si>
    <t>남방대구[원양산(뉴질랜드)]50%,레몬향0.08%외/ 참손푸드</t>
    <phoneticPr fontId="19" type="noConversion"/>
  </si>
  <si>
    <t>레몬향생선까스(60g)</t>
    <phoneticPr fontId="19" type="noConversion"/>
  </si>
  <si>
    <t>남방대구[원양산(뉴질랜드)]50%외/ 참손푸드</t>
    <phoneticPr fontId="19" type="noConversion"/>
  </si>
  <si>
    <t>생선까스(60g)</t>
    <phoneticPr fontId="19" type="noConversion"/>
  </si>
  <si>
    <t>가자미(미국산)58.9%외/ 대흥푸드</t>
    <phoneticPr fontId="19" type="noConversion"/>
  </si>
  <si>
    <t>가자미생선까스(60g)</t>
    <phoneticPr fontId="19" type="noConversion"/>
  </si>
  <si>
    <t>세모랑가자미랑(30g)</t>
    <phoneticPr fontId="19" type="noConversion"/>
  </si>
  <si>
    <t>생선튀김</t>
    <phoneticPr fontId="19" type="noConversion"/>
  </si>
  <si>
    <t>연어살(칠레산)67%,라이스볼(국내산)10%외</t>
    <phoneticPr fontId="19" type="noConversion"/>
  </si>
  <si>
    <t>메기살(베트남산)58.9% 외/ 유원식품</t>
    <phoneticPr fontId="19" type="noConversion"/>
  </si>
  <si>
    <t>맛있는 찰순대 1kg(통)</t>
    <phoneticPr fontId="19" type="noConversion"/>
  </si>
  <si>
    <t>맛있는 찰순대 1kg(슬라이스)</t>
    <phoneticPr fontId="19" type="noConversion"/>
  </si>
  <si>
    <t>데리야끼돈안심스테이크(슬라이스)</t>
    <phoneticPr fontId="19" type="noConversion"/>
  </si>
  <si>
    <t>골드스트링치즈49%[모짜렐라치즈98.5%],빵가루,유청분말외/ 이지푸드</t>
    <phoneticPr fontId="19" type="noConversion"/>
  </si>
  <si>
    <t>하늘빛치즈스틱(25g)</t>
    <phoneticPr fontId="19" type="noConversion"/>
  </si>
  <si>
    <t xml:space="preserve">고구마스트링49%[(증숙고구마/인도네시아,중국산),로젠스트링(자연치즈28%)40%],파슬리후레이크 외/ 이지푸드 </t>
    <phoneticPr fontId="19" type="noConversion"/>
  </si>
  <si>
    <t>고구마치즈스틱(25g)</t>
    <phoneticPr fontId="19" type="noConversion"/>
  </si>
  <si>
    <t>H</t>
    <phoneticPr fontId="19" type="noConversion"/>
  </si>
  <si>
    <t>오징어(국산,수입산)45.19%,클로렐라원말(국산)0.04%외/ 참손푸드</t>
    <phoneticPr fontId="19" type="noConversion"/>
  </si>
  <si>
    <t>오징어(국내산)58.25%,흑임자(국내산)1.5% 외/ 유원식품</t>
    <phoneticPr fontId="19" type="noConversion"/>
  </si>
  <si>
    <t>흑임자오징어링(국내산)</t>
    <phoneticPr fontId="19" type="noConversion"/>
  </si>
  <si>
    <t>흑임자오징어바(국내산)</t>
    <phoneticPr fontId="19" type="noConversion"/>
  </si>
  <si>
    <t>흑임자오징어볼(국내산)</t>
    <phoneticPr fontId="19" type="noConversion"/>
  </si>
  <si>
    <t>계육(국내산)52.91%외/ 상신종합식품</t>
    <phoneticPr fontId="19" type="noConversion"/>
  </si>
  <si>
    <t>닭안심(국내산)58.49%,치킨튀김파우더외/ 한일팜스</t>
    <phoneticPr fontId="19" type="noConversion"/>
  </si>
  <si>
    <t>치킨텐더스틱(부정형)</t>
    <phoneticPr fontId="19" type="noConversion"/>
  </si>
  <si>
    <t>닭다리(국내산)96.5% 외  -無아질산염-/ 유원식품</t>
    <phoneticPr fontId="19" type="noConversion"/>
  </si>
  <si>
    <t>닭다리훈제</t>
    <phoneticPr fontId="19" type="noConversion"/>
  </si>
  <si>
    <t>돈육(국산)58.66%,토마토소스20%,양파7.72%</t>
  </si>
  <si>
    <t>토마토미트번,60g</t>
  </si>
  <si>
    <t>신제품(소스지원)</t>
  </si>
  <si>
    <t>토마토미트번,80g</t>
  </si>
  <si>
    <t>토마토미트번,100g</t>
  </si>
  <si>
    <t>돈육(국산)62.33%,크랜베리치즈15%,양파8.2%</t>
  </si>
  <si>
    <t>크랜베리미트번,60g</t>
  </si>
  <si>
    <t>크랜베리미트번,80g</t>
  </si>
  <si>
    <t>크랜베리미트번,100g</t>
  </si>
  <si>
    <t>돈육(국내산)32.28%,우육(호주산)10.76%,계육(국내산)26.9%,마늘(국내산)3.23%외/ 한일팜스</t>
    <phoneticPr fontId="19" type="noConversion"/>
  </si>
  <si>
    <t>돈육(국내산)32%,우육(호주산)10.76%,계육(국내산)26.67%, 마늘(국내산)3.46%외/ 한일팜스</t>
    <phoneticPr fontId="19" type="noConversion"/>
  </si>
  <si>
    <t>핫도그후랑크44.44%[돈육(국산),계육(국산)외],멀티그레인토핑P3.74%,[아마인씨,해바라기씨,현미,귀리,참깨,찰옥수수전분]외/ 야미푸드</t>
    <phoneticPr fontId="19" type="noConversion"/>
  </si>
  <si>
    <t>하이비엔나(무발색제)38.89%[돈육(국산),계육(국산)외]외</t>
    <phoneticPr fontId="19" type="noConversion"/>
  </si>
  <si>
    <t>한입핫도그(18~19g)</t>
    <phoneticPr fontId="19" type="noConversion"/>
  </si>
  <si>
    <t>신제품</t>
    <phoneticPr fontId="19" type="noConversion"/>
  </si>
  <si>
    <t>고추가루6%(중국산)</t>
    <phoneticPr fontId="19" type="noConversion"/>
  </si>
  <si>
    <t>우리집고추장</t>
    <phoneticPr fontId="19" type="noConversion"/>
  </si>
  <si>
    <t>재래식된장(콩알)</t>
    <phoneticPr fontId="19" type="noConversion"/>
  </si>
  <si>
    <t>8kg</t>
    <phoneticPr fontId="19" type="noConversion"/>
  </si>
  <si>
    <t>찌개된장(가는입자)</t>
    <phoneticPr fontId="19" type="noConversion"/>
  </si>
  <si>
    <t>오복 전남신안군 Nacl 70%이상</t>
    <phoneticPr fontId="19" type="noConversion"/>
  </si>
  <si>
    <t>고운입자천일염</t>
    <phoneticPr fontId="19" type="noConversion"/>
  </si>
  <si>
    <t>정제수,물엿,혼합간장(대두,밀),정백당,황설탕,전분,당밀,농축적포도쥬스,청주외/ 티푸리</t>
    <phoneticPr fontId="19" type="noConversion"/>
  </si>
  <si>
    <t>국산콩,100%(국산), 100%양조원액</t>
    <phoneticPr fontId="19" type="noConversion"/>
  </si>
  <si>
    <t>향이좋은덕용국간장</t>
    <phoneticPr fontId="19" type="noConversion"/>
  </si>
  <si>
    <t>인도탈지대두/오복 양조50%</t>
    <phoneticPr fontId="19" type="noConversion"/>
  </si>
  <si>
    <t>금표 간장</t>
    <phoneticPr fontId="19" type="noConversion"/>
  </si>
  <si>
    <t>맛이좋은덕용진간장</t>
    <phoneticPr fontId="19" type="noConversion"/>
  </si>
  <si>
    <t>향이좋은덕용진간장</t>
    <phoneticPr fontId="19" type="noConversion"/>
  </si>
  <si>
    <t>무조미배식김</t>
    <phoneticPr fontId="19" type="noConversion"/>
  </si>
  <si>
    <t>self김밥김</t>
    <phoneticPr fontId="19" type="noConversion"/>
  </si>
  <si>
    <r>
      <t xml:space="preserve">【축산물】
◦ 수입쇠고기, 달걀 가격 역대 최고 수준
  - 통계청 축산물 물가지수(5월):110.81로 2011년 9월의 111.6 이후 2년9개월만에 최고치를 기록
    * 축산물 물가지수: 국산·수입 쇠고기, 돼지고기, 닭고기, 달걀, 꿀의 가격을 바탕으로 계산하며, 기준연도인 2010년을 100으로 놓고 산출
  - 지난달 축산물 물가지수는 1년 전보다 12.9% 상승, 3월과 4월의 작년동월대비 증가율도 14.1%로 나타나 3개월 연속으로 10%대 상승률을 보임
  - 수입쇠고기: 1월 121.06, 2월 124.38, 3월 121.76, 4월 122.83, 5월 121.89로 연이어 120을 웃돌고 있음(조사가 시작된 1995년 이후 수입 쇠고기 물가지수가 120을 넘긴 것은 올해가 처음)
  - 돼지고기: 121.14로 2012년 7월 121.91 이후 제일 높은 수치, 1년 전에 비해 22.1% 상승
  - 달걀: 지난달 물가지수는 130.19으로 130을 넘긴 것은 올해 1월의 130.49가 처음으로 올해 들어 달걀값이 역대 최고 수준을 기록하고 있음
</t>
    </r>
    <r>
      <rPr>
        <sz val="11"/>
        <color indexed="10"/>
        <rFont val="굴림"/>
        <family val="3"/>
        <charset val="129"/>
      </rPr>
      <t>◦ 쇠고기(한우) 3등급 및 육우의 경우 취급 및 판매가 거의 이루어지지 않고 있는 실정
◦ 하나로마트의 경우 수입육을 일체 취급하지 않고 있는 것으로 조사됨</t>
    </r>
    <phoneticPr fontId="19" type="noConversion"/>
  </si>
  <si>
    <t>학교급식 식재료 시장조사 가격 현황(5차)</t>
    <phoneticPr fontId="19" type="noConversion"/>
  </si>
  <si>
    <t>2014. 6</t>
    <phoneticPr fontId="19" type="noConversion"/>
  </si>
</sst>
</file>

<file path=xl/styles.xml><?xml version="1.0" encoding="utf-8"?>
<styleSheet xmlns="http://schemas.openxmlformats.org/spreadsheetml/2006/main">
  <numFmts count="9">
    <numFmt numFmtId="41" formatCode="_-* #,##0_-;\-* #,##0_-;_-* &quot;-&quot;_-;_-@_-"/>
    <numFmt numFmtId="176" formatCode="#,##0_ "/>
    <numFmt numFmtId="177" formatCode="#,##0_);[Red]\(#,##0\)"/>
    <numFmt numFmtId="178" formatCode="0.0_ ;[Red]\-0.0\ "/>
    <numFmt numFmtId="179" formatCode="0.0_);[Red]\(0.0\)"/>
    <numFmt numFmtId="180" formatCode="0_ "/>
    <numFmt numFmtId="181" formatCode="General&quot;kg&quot;"/>
    <numFmt numFmtId="182" formatCode="#,##0;[Red]#,##0"/>
    <numFmt numFmtId="183" formatCode="#,##0.0_ "/>
  </numFmts>
  <fonts count="103">
    <font>
      <sz val="11"/>
      <name val="돋움"/>
      <family val="3"/>
      <charset val="129"/>
    </font>
    <font>
      <sz val="11"/>
      <name val="돋움"/>
      <family val="3"/>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name val="돋움"/>
      <family val="3"/>
      <charset val="129"/>
    </font>
    <font>
      <b/>
      <sz val="11"/>
      <name val="굴림"/>
      <family val="3"/>
      <charset val="129"/>
    </font>
    <font>
      <b/>
      <sz val="10"/>
      <color indexed="8"/>
      <name val="굴림"/>
      <family val="3"/>
      <charset val="129"/>
    </font>
    <font>
      <b/>
      <sz val="10"/>
      <name val="굴림"/>
      <family val="3"/>
      <charset val="129"/>
    </font>
    <font>
      <sz val="11"/>
      <name val="굴림"/>
      <family val="3"/>
      <charset val="129"/>
    </font>
    <font>
      <sz val="10"/>
      <name val="굴림"/>
      <family val="3"/>
      <charset val="129"/>
    </font>
    <font>
      <b/>
      <sz val="20"/>
      <name val="HY견고딕"/>
      <family val="1"/>
      <charset val="129"/>
    </font>
    <font>
      <b/>
      <sz val="24"/>
      <name val="HY견고딕"/>
      <family val="1"/>
      <charset val="129"/>
    </font>
    <font>
      <b/>
      <sz val="16"/>
      <name val="HY견고딕"/>
      <family val="1"/>
      <charset val="129"/>
    </font>
    <font>
      <b/>
      <sz val="18"/>
      <name val="HY견고딕"/>
      <family val="1"/>
      <charset val="129"/>
    </font>
    <font>
      <sz val="10"/>
      <name val="돋움"/>
      <family val="3"/>
      <charset val="129"/>
    </font>
    <font>
      <sz val="10"/>
      <color indexed="8"/>
      <name val="돋움"/>
      <family val="3"/>
      <charset val="129"/>
    </font>
    <font>
      <sz val="10"/>
      <name val="Helv"/>
      <family val="2"/>
    </font>
    <font>
      <b/>
      <sz val="11"/>
      <name val="돋움"/>
      <family val="3"/>
      <charset val="129"/>
    </font>
    <font>
      <b/>
      <sz val="11"/>
      <color indexed="8"/>
      <name val="돋움"/>
      <family val="3"/>
      <charset val="129"/>
    </font>
    <font>
      <b/>
      <sz val="10"/>
      <name val="돋움"/>
      <family val="3"/>
      <charset val="129"/>
    </font>
    <font>
      <b/>
      <sz val="10"/>
      <color indexed="9"/>
      <name val="굴림"/>
      <family val="3"/>
      <charset val="129"/>
    </font>
    <font>
      <b/>
      <sz val="10"/>
      <color indexed="9"/>
      <name val="맑은 고딕"/>
      <family val="3"/>
      <charset val="129"/>
    </font>
    <font>
      <sz val="6"/>
      <name val="굴림"/>
      <family val="3"/>
      <charset val="129"/>
    </font>
    <font>
      <sz val="8"/>
      <name val="굴림"/>
      <family val="3"/>
      <charset val="129"/>
    </font>
    <font>
      <b/>
      <sz val="8"/>
      <name val="굴림"/>
      <family val="3"/>
      <charset val="129"/>
    </font>
    <font>
      <b/>
      <sz val="12"/>
      <name val="돋움"/>
      <family val="3"/>
      <charset val="129"/>
    </font>
    <font>
      <b/>
      <sz val="14"/>
      <name val="돋움"/>
      <family val="3"/>
      <charset val="129"/>
    </font>
    <font>
      <sz val="12"/>
      <name val="돋움"/>
      <family val="3"/>
      <charset val="129"/>
    </font>
    <font>
      <b/>
      <sz val="14"/>
      <name val="HY견고딕"/>
      <family val="1"/>
      <charset val="129"/>
    </font>
    <font>
      <sz val="11"/>
      <color indexed="8"/>
      <name val="굴림"/>
      <family val="3"/>
      <charset val="129"/>
    </font>
    <font>
      <b/>
      <sz val="8"/>
      <color indexed="8"/>
      <name val="굴림"/>
      <family val="3"/>
      <charset val="129"/>
    </font>
    <font>
      <b/>
      <sz val="11"/>
      <color indexed="30"/>
      <name val="굴림"/>
      <family val="3"/>
      <charset val="129"/>
    </font>
    <font>
      <u/>
      <sz val="11"/>
      <name val="굴림"/>
      <family val="3"/>
      <charset val="129"/>
    </font>
    <font>
      <b/>
      <sz val="11"/>
      <color indexed="10"/>
      <name val="굴림"/>
      <family val="3"/>
      <charset val="129"/>
    </font>
    <font>
      <b/>
      <sz val="11"/>
      <color indexed="17"/>
      <name val="굴림"/>
      <family val="3"/>
      <charset val="129"/>
    </font>
    <font>
      <sz val="11"/>
      <name val="HY동녘B"/>
      <family val="1"/>
      <charset val="129"/>
    </font>
    <font>
      <b/>
      <sz val="11"/>
      <name val="HY동녘B"/>
      <family val="1"/>
      <charset val="129"/>
    </font>
    <font>
      <b/>
      <u/>
      <sz val="11"/>
      <color indexed="10"/>
      <name val="굴림"/>
      <family val="3"/>
      <charset val="129"/>
    </font>
    <font>
      <b/>
      <u/>
      <sz val="11"/>
      <color indexed="17"/>
      <name val="굴림"/>
      <family val="3"/>
      <charset val="129"/>
    </font>
    <font>
      <b/>
      <sz val="7"/>
      <name val="굴림"/>
      <family val="3"/>
      <charset val="129"/>
    </font>
    <font>
      <sz val="9"/>
      <name val="굴림"/>
      <family val="3"/>
      <charset val="129"/>
    </font>
    <font>
      <sz val="12"/>
      <name val="HY견고딕"/>
      <family val="1"/>
      <charset val="129"/>
    </font>
    <font>
      <sz val="14"/>
      <name val="HY견고딕"/>
      <family val="1"/>
      <charset val="129"/>
    </font>
    <font>
      <sz val="10"/>
      <color indexed="8"/>
      <name val="굴림"/>
      <family val="3"/>
      <charset val="129"/>
    </font>
    <font>
      <sz val="10"/>
      <color indexed="8"/>
      <name val="Arial"/>
      <family val="2"/>
    </font>
    <font>
      <b/>
      <u/>
      <sz val="11"/>
      <color indexed="10"/>
      <name val="돋움"/>
      <family val="3"/>
      <charset val="129"/>
    </font>
    <font>
      <sz val="10"/>
      <color indexed="8"/>
      <name val="Arial"/>
      <family val="2"/>
    </font>
    <font>
      <b/>
      <u/>
      <sz val="10"/>
      <color indexed="17"/>
      <name val="돋움"/>
      <family val="3"/>
      <charset val="129"/>
    </font>
    <font>
      <b/>
      <u/>
      <sz val="10"/>
      <color indexed="10"/>
      <name val="돋움"/>
      <family val="3"/>
      <charset val="129"/>
    </font>
    <font>
      <sz val="10"/>
      <color indexed="8"/>
      <name val="Arial"/>
      <family val="2"/>
    </font>
    <font>
      <b/>
      <sz val="16"/>
      <name val="돋움"/>
      <family val="3"/>
      <charset val="129"/>
    </font>
    <font>
      <sz val="11"/>
      <color indexed="10"/>
      <name val="굴림"/>
      <family val="3"/>
      <charset val="129"/>
    </font>
    <font>
      <b/>
      <sz val="11"/>
      <color theme="0"/>
      <name val="굴림"/>
      <family val="3"/>
      <charset val="129"/>
    </font>
    <font>
      <sz val="10"/>
      <color theme="1"/>
      <name val="굴림"/>
      <family val="3"/>
      <charset val="129"/>
    </font>
    <font>
      <sz val="11"/>
      <color theme="1"/>
      <name val="돋움"/>
      <family val="3"/>
      <charset val="129"/>
    </font>
    <font>
      <sz val="11"/>
      <color theme="1"/>
      <name val="굴림"/>
      <family val="3"/>
      <charset val="129"/>
    </font>
    <font>
      <sz val="11"/>
      <color rgb="FF00B0F0"/>
      <name val="HY동녘B"/>
      <family val="1"/>
      <charset val="129"/>
    </font>
    <font>
      <b/>
      <sz val="10"/>
      <color theme="0"/>
      <name val="굴림"/>
      <family val="3"/>
      <charset val="129"/>
    </font>
    <font>
      <sz val="10"/>
      <name val="Arial"/>
      <family val="2"/>
    </font>
    <font>
      <sz val="10"/>
      <name val="맑은 고딕"/>
      <family val="3"/>
    </font>
    <font>
      <sz val="10"/>
      <name val="맑은 고딕"/>
      <family val="3"/>
      <charset val="129"/>
    </font>
    <font>
      <sz val="11"/>
      <color theme="1"/>
      <name val="맑은 고딕"/>
      <family val="3"/>
      <charset val="129"/>
      <scheme val="minor"/>
    </font>
    <font>
      <sz val="14"/>
      <name val="돋움"/>
      <family val="3"/>
      <charset val="129"/>
    </font>
    <font>
      <b/>
      <sz val="20"/>
      <name val="돋움"/>
      <family val="3"/>
      <charset val="129"/>
    </font>
    <font>
      <b/>
      <sz val="11"/>
      <color rgb="FF00B0F0"/>
      <name val="HY동녘B"/>
      <family val="1"/>
      <charset val="129"/>
    </font>
    <font>
      <b/>
      <sz val="11"/>
      <color rgb="FFFF0000"/>
      <name val="굴림"/>
      <family val="3"/>
      <charset val="129"/>
    </font>
    <font>
      <sz val="10"/>
      <name val="맑은 고딕"/>
      <family val="3"/>
      <charset val="129"/>
      <scheme val="minor"/>
    </font>
    <font>
      <sz val="8"/>
      <name val="맑은 고딕"/>
      <family val="2"/>
      <charset val="129"/>
      <scheme val="minor"/>
    </font>
    <font>
      <b/>
      <sz val="10"/>
      <color indexed="8"/>
      <name val="돋움"/>
      <family val="3"/>
      <charset val="129"/>
    </font>
    <font>
      <sz val="10"/>
      <name val="굴림체"/>
      <family val="3"/>
      <charset val="129"/>
    </font>
    <font>
      <sz val="10"/>
      <color indexed="8"/>
      <name val="한컴바탕"/>
      <family val="1"/>
      <charset val="129"/>
    </font>
    <font>
      <sz val="12"/>
      <color indexed="8"/>
      <name val="굴림"/>
      <family val="3"/>
      <charset val="129"/>
    </font>
    <font>
      <sz val="9"/>
      <name val="돋움"/>
      <family val="3"/>
      <charset val="129"/>
    </font>
    <font>
      <sz val="11"/>
      <name val="굴림체"/>
      <family val="3"/>
      <charset val="129"/>
    </font>
    <font>
      <sz val="11"/>
      <color theme="0"/>
      <name val="돋움"/>
      <family val="3"/>
      <charset val="129"/>
    </font>
    <font>
      <b/>
      <sz val="11"/>
      <name val="굴림체"/>
      <family val="3"/>
      <charset val="129"/>
    </font>
    <font>
      <b/>
      <sz val="10"/>
      <name val="굴림체"/>
      <family val="3"/>
      <charset val="129"/>
    </font>
    <font>
      <b/>
      <sz val="9"/>
      <name val="굴림체"/>
      <family val="3"/>
      <charset val="129"/>
    </font>
    <font>
      <sz val="8"/>
      <name val="맑은 고딕"/>
      <family val="3"/>
      <charset val="129"/>
    </font>
    <font>
      <sz val="10"/>
      <color indexed="8"/>
      <name val="굴림체"/>
      <family val="3"/>
      <charset val="129"/>
    </font>
    <font>
      <sz val="10"/>
      <color rgb="FFFF0000"/>
      <name val="굴림체"/>
      <family val="3"/>
      <charset val="129"/>
    </font>
    <font>
      <sz val="10"/>
      <color indexed="10"/>
      <name val="굴림체"/>
      <family val="3"/>
      <charset val="129"/>
    </font>
    <font>
      <sz val="8"/>
      <name val="나눔고딕"/>
      <family val="3"/>
      <charset val="129"/>
    </font>
    <font>
      <sz val="8"/>
      <name val="돋움체"/>
      <family val="3"/>
      <charset val="129"/>
    </font>
    <font>
      <b/>
      <sz val="9"/>
      <color indexed="81"/>
      <name val="돋움"/>
      <family val="3"/>
      <charset val="129"/>
    </font>
    <font>
      <b/>
      <sz val="9"/>
      <color indexed="10"/>
      <name val="돋움"/>
      <family val="3"/>
      <charset val="129"/>
    </font>
    <font>
      <b/>
      <sz val="9"/>
      <color indexed="81"/>
      <name val="Tahoma"/>
      <family val="2"/>
    </font>
    <font>
      <sz val="10"/>
      <color theme="1"/>
      <name val="굴림체"/>
      <family val="3"/>
      <charset val="129"/>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6" tint="0.59996337778862885"/>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FF"/>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double">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right style="medium">
        <color theme="1" tint="0.499984740745262"/>
      </right>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thick">
        <color theme="8"/>
      </left>
      <right style="thick">
        <color theme="8"/>
      </right>
      <top style="thick">
        <color theme="8"/>
      </top>
      <bottom style="thick">
        <color theme="8"/>
      </bottom>
      <diagonal/>
    </border>
    <border>
      <left style="thick">
        <color theme="3" tint="0.59996337778862885"/>
      </left>
      <right/>
      <top style="thick">
        <color theme="3" tint="0.59996337778862885"/>
      </top>
      <bottom style="thick">
        <color theme="3" tint="0.59996337778862885"/>
      </bottom>
      <diagonal/>
    </border>
    <border>
      <left/>
      <right/>
      <top style="thick">
        <color theme="3" tint="0.59996337778862885"/>
      </top>
      <bottom style="thick">
        <color theme="3" tint="0.59996337778862885"/>
      </bottom>
      <diagonal/>
    </border>
    <border>
      <left/>
      <right style="thick">
        <color theme="3" tint="0.59996337778862885"/>
      </right>
      <top style="thick">
        <color theme="3" tint="0.59996337778862885"/>
      </top>
      <bottom style="thick">
        <color theme="3" tint="0.59996337778862885"/>
      </bottom>
      <diagonal/>
    </border>
    <border>
      <left style="thick">
        <color theme="8"/>
      </left>
      <right/>
      <top style="thick">
        <color theme="8"/>
      </top>
      <bottom style="thick">
        <color theme="8"/>
      </bottom>
      <diagonal/>
    </border>
    <border>
      <left/>
      <right style="thick">
        <color theme="8"/>
      </right>
      <top style="thick">
        <color theme="8"/>
      </top>
      <bottom style="thick">
        <color theme="8"/>
      </bottom>
      <diagonal/>
    </border>
    <border>
      <left style="thin">
        <color rgb="FF000000"/>
      </left>
      <right style="thin">
        <color rgb="FF000000"/>
      </right>
      <top style="thin">
        <color rgb="FF000000"/>
      </top>
      <bottom style="thin">
        <color rgb="FF000000"/>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ck">
        <color theme="1" tint="0.499984740745262"/>
      </left>
      <right style="thick">
        <color theme="1" tint="0.499984740745262"/>
      </right>
      <top style="dashed">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right/>
      <top style="thick">
        <color theme="8"/>
      </top>
      <bottom style="thick">
        <color theme="8"/>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style="thin">
        <color indexed="64"/>
      </right>
      <top/>
      <bottom style="thin">
        <color indexed="64"/>
      </bottom>
      <diagonal/>
    </border>
    <border>
      <left/>
      <right style="medium">
        <color theme="0" tint="-0.499984740745262"/>
      </right>
      <top style="thin">
        <color theme="0" tint="-0.499984740745262"/>
      </top>
      <bottom style="thin">
        <color theme="0" tint="-0.499984740745262"/>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64"/>
      </left>
      <right style="thin">
        <color indexed="64"/>
      </right>
      <top style="double">
        <color indexed="64"/>
      </top>
      <bottom style="thin">
        <color indexed="64"/>
      </bottom>
      <diagonal/>
    </border>
    <border>
      <left style="thin">
        <color indexed="8"/>
      </left>
      <right style="thin">
        <color indexed="8"/>
      </right>
      <top style="thin">
        <color indexed="8"/>
      </top>
      <bottom/>
      <diagonal/>
    </border>
  </borders>
  <cellStyleXfs count="327">
    <xf numFmtId="0" fontId="0" fillId="0" borderId="0">
      <alignment vertical="center"/>
    </xf>
    <xf numFmtId="0" fontId="31" fillId="0" borderId="0"/>
    <xf numFmtId="0" fontId="1" fillId="0" borderId="0"/>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5" fillId="20" borderId="1" applyNumberFormat="0" applyAlignment="0" applyProtection="0">
      <alignment vertical="center"/>
    </xf>
    <xf numFmtId="0" fontId="5" fillId="20" borderId="1" applyNumberFormat="0" applyAlignment="0" applyProtection="0">
      <alignment vertical="center"/>
    </xf>
    <xf numFmtId="0" fontId="6" fillId="3" borderId="0" applyNumberFormat="0" applyBorder="0" applyAlignment="0" applyProtection="0">
      <alignment vertical="center"/>
    </xf>
    <xf numFmtId="0" fontId="6" fillId="3" borderId="0" applyNumberFormat="0" applyBorder="0" applyAlignment="0" applyProtection="0">
      <alignment vertical="center"/>
    </xf>
    <xf numFmtId="0" fontId="6" fillId="3" borderId="0" applyNumberFormat="0" applyBorder="0" applyAlignment="0" applyProtection="0">
      <alignment vertical="center"/>
    </xf>
    <xf numFmtId="0" fontId="1" fillId="21" borderId="2" applyNumberFormat="0" applyFont="0" applyAlignment="0" applyProtection="0">
      <alignment vertical="center"/>
    </xf>
    <xf numFmtId="0" fontId="1" fillId="21" borderId="2" applyNumberFormat="0" applyFont="0" applyAlignment="0" applyProtection="0">
      <alignment vertical="center"/>
    </xf>
    <xf numFmtId="0" fontId="1" fillId="21" borderId="2" applyNumberFormat="0" applyFont="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3" applyNumberFormat="0" applyAlignment="0" applyProtection="0">
      <alignment vertical="center"/>
    </xf>
    <xf numFmtId="0" fontId="9" fillId="23" borderId="3" applyNumberFormat="0" applyAlignment="0" applyProtection="0">
      <alignment vertical="center"/>
    </xf>
    <xf numFmtId="0" fontId="9" fillId="23" borderId="3" applyNumberFormat="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31" fillId="0" borderId="0"/>
    <xf numFmtId="0" fontId="10" fillId="0" borderId="4" applyNumberFormat="0" applyFill="0" applyAlignment="0" applyProtection="0">
      <alignment vertical="center"/>
    </xf>
    <xf numFmtId="0" fontId="10" fillId="0" borderId="4" applyNumberFormat="0" applyFill="0" applyAlignment="0" applyProtection="0">
      <alignment vertical="center"/>
    </xf>
    <xf numFmtId="0" fontId="10" fillId="0" borderId="4" applyNumberFormat="0" applyFill="0" applyAlignment="0" applyProtection="0">
      <alignment vertical="center"/>
    </xf>
    <xf numFmtId="0" fontId="11" fillId="0" borderId="5" applyNumberFormat="0" applyFill="0" applyAlignment="0" applyProtection="0">
      <alignment vertical="center"/>
    </xf>
    <xf numFmtId="0" fontId="11" fillId="0" borderId="5" applyNumberFormat="0" applyFill="0" applyAlignment="0" applyProtection="0">
      <alignment vertical="center"/>
    </xf>
    <xf numFmtId="0" fontId="11" fillId="0" borderId="5" applyNumberFormat="0" applyFill="0" applyAlignment="0" applyProtection="0">
      <alignment vertical="center"/>
    </xf>
    <xf numFmtId="0" fontId="12" fillId="7" borderId="1" applyNumberFormat="0" applyAlignment="0" applyProtection="0">
      <alignment vertical="center"/>
    </xf>
    <xf numFmtId="0" fontId="12" fillId="7" borderId="1" applyNumberFormat="0" applyAlignment="0" applyProtection="0">
      <alignment vertical="center"/>
    </xf>
    <xf numFmtId="0" fontId="12" fillId="7" borderId="1" applyNumberFormat="0" applyAlignment="0" applyProtection="0">
      <alignment vertical="center"/>
    </xf>
    <xf numFmtId="0" fontId="13" fillId="0" borderId="0" applyNumberFormat="0" applyFill="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8" fillId="20" borderId="9" applyNumberFormat="0" applyAlignment="0" applyProtection="0">
      <alignment vertical="center"/>
    </xf>
    <xf numFmtId="0" fontId="18" fillId="20" borderId="9" applyNumberFormat="0" applyAlignment="0" applyProtection="0">
      <alignment vertical="center"/>
    </xf>
    <xf numFmtId="0" fontId="18" fillId="2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59" fillId="0" borderId="0"/>
    <xf numFmtId="0" fontId="61" fillId="0" borderId="0"/>
    <xf numFmtId="0" fontId="64" fillId="0" borderId="0"/>
    <xf numFmtId="0" fontId="59" fillId="0" borderId="0"/>
    <xf numFmtId="0" fontId="1" fillId="0" borderId="0"/>
    <xf numFmtId="0" fontId="1" fillId="0" borderId="0"/>
    <xf numFmtId="0" fontId="1" fillId="0" borderId="0"/>
    <xf numFmtId="0" fontId="73" fillId="0" borderId="0">
      <alignment vertical="center"/>
    </xf>
    <xf numFmtId="0" fontId="76" fillId="0" borderId="0">
      <alignment vertical="center"/>
    </xf>
    <xf numFmtId="0" fontId="2" fillId="0" borderId="0">
      <alignment vertical="center"/>
    </xf>
    <xf numFmtId="0" fontId="85" fillId="0" borderId="0"/>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3" borderId="0" applyNumberFormat="0" applyBorder="0" applyAlignment="0" applyProtection="0">
      <alignment vertical="center"/>
    </xf>
    <xf numFmtId="0" fontId="3" fillId="53" borderId="0" applyNumberFormat="0" applyBorder="0" applyAlignment="0" applyProtection="0">
      <alignment vertical="center"/>
    </xf>
    <xf numFmtId="0" fontId="3" fillId="53" borderId="0" applyNumberFormat="0" applyBorder="0" applyAlignment="0" applyProtection="0">
      <alignment vertical="center"/>
    </xf>
    <xf numFmtId="0" fontId="3" fillId="54" borderId="0" applyNumberFormat="0" applyBorder="0" applyAlignment="0" applyProtection="0">
      <alignment vertical="center"/>
    </xf>
    <xf numFmtId="0" fontId="3" fillId="54" borderId="0" applyNumberFormat="0" applyBorder="0" applyAlignment="0" applyProtection="0">
      <alignment vertical="center"/>
    </xf>
    <xf numFmtId="0" fontId="3" fillId="54" borderId="0" applyNumberFormat="0" applyBorder="0" applyAlignment="0" applyProtection="0">
      <alignment vertical="center"/>
    </xf>
    <xf numFmtId="0" fontId="3" fillId="55" borderId="0" applyNumberFormat="0" applyBorder="0" applyAlignment="0" applyProtection="0">
      <alignment vertical="center"/>
    </xf>
    <xf numFmtId="0" fontId="3" fillId="55" borderId="0" applyNumberFormat="0" applyBorder="0" applyAlignment="0" applyProtection="0">
      <alignment vertical="center"/>
    </xf>
    <xf numFmtId="0" fontId="3" fillId="55"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6" borderId="0" applyNumberFormat="0" applyBorder="0" applyAlignment="0" applyProtection="0">
      <alignment vertical="center"/>
    </xf>
    <xf numFmtId="0" fontId="3" fillId="56" borderId="0" applyNumberFormat="0" applyBorder="0" applyAlignment="0" applyProtection="0">
      <alignment vertical="center"/>
    </xf>
    <xf numFmtId="0" fontId="3" fillId="56" borderId="0" applyNumberFormat="0" applyBorder="0" applyAlignment="0" applyProtection="0">
      <alignment vertical="center"/>
    </xf>
    <xf numFmtId="0" fontId="5" fillId="57" borderId="1" applyNumberFormat="0" applyAlignment="0" applyProtection="0">
      <alignment vertical="center"/>
    </xf>
    <xf numFmtId="0" fontId="5" fillId="57" borderId="1" applyNumberFormat="0" applyAlignment="0" applyProtection="0">
      <alignment vertical="center"/>
    </xf>
    <xf numFmtId="0" fontId="5" fillId="57" borderId="1" applyNumberFormat="0" applyAlignment="0" applyProtection="0">
      <alignment vertical="center"/>
    </xf>
    <xf numFmtId="0" fontId="6" fillId="40" borderId="0" applyNumberFormat="0" applyBorder="0" applyAlignment="0" applyProtection="0">
      <alignment vertical="center"/>
    </xf>
    <xf numFmtId="0" fontId="6" fillId="40" borderId="0" applyNumberFormat="0" applyBorder="0" applyAlignment="0" applyProtection="0">
      <alignment vertical="center"/>
    </xf>
    <xf numFmtId="0" fontId="6" fillId="40" borderId="0" applyNumberFormat="0" applyBorder="0" applyAlignment="0" applyProtection="0">
      <alignment vertical="center"/>
    </xf>
    <xf numFmtId="0" fontId="1" fillId="58" borderId="2" applyNumberFormat="0" applyFont="0" applyAlignment="0" applyProtection="0">
      <alignment vertical="center"/>
    </xf>
    <xf numFmtId="0" fontId="1" fillId="58" borderId="2" applyNumberFormat="0" applyFont="0" applyAlignment="0" applyProtection="0">
      <alignment vertical="center"/>
    </xf>
    <xf numFmtId="0" fontId="1" fillId="58" borderId="2" applyNumberFormat="0" applyFont="0" applyAlignment="0" applyProtection="0">
      <alignment vertical="center"/>
    </xf>
    <xf numFmtId="0" fontId="7" fillId="59" borderId="0" applyNumberFormat="0" applyBorder="0" applyAlignment="0" applyProtection="0">
      <alignment vertical="center"/>
    </xf>
    <xf numFmtId="0" fontId="7" fillId="59" borderId="0" applyNumberFormat="0" applyBorder="0" applyAlignment="0" applyProtection="0">
      <alignment vertical="center"/>
    </xf>
    <xf numFmtId="0" fontId="7" fillId="59" borderId="0" applyNumberFormat="0" applyBorder="0" applyAlignment="0" applyProtection="0">
      <alignment vertical="center"/>
    </xf>
    <xf numFmtId="0" fontId="9" fillId="60" borderId="3" applyNumberFormat="0" applyAlignment="0" applyProtection="0">
      <alignment vertical="center"/>
    </xf>
    <xf numFmtId="0" fontId="9" fillId="60" borderId="3" applyNumberFormat="0" applyAlignment="0" applyProtection="0">
      <alignment vertical="center"/>
    </xf>
    <xf numFmtId="0" fontId="9" fillId="60" borderId="3" applyNumberFormat="0" applyAlignment="0" applyProtection="0">
      <alignment vertical="center"/>
    </xf>
    <xf numFmtId="41" fontId="1" fillId="0" borderId="0" applyFont="0" applyFill="0" applyBorder="0" applyAlignment="0" applyProtection="0">
      <alignment vertical="center"/>
    </xf>
    <xf numFmtId="0" fontId="85" fillId="0" borderId="0"/>
    <xf numFmtId="0" fontId="12" fillId="44" borderId="1" applyNumberFormat="0" applyAlignment="0" applyProtection="0">
      <alignment vertical="center"/>
    </xf>
    <xf numFmtId="0" fontId="12" fillId="44" borderId="1" applyNumberFormat="0" applyAlignment="0" applyProtection="0">
      <alignment vertical="center"/>
    </xf>
    <xf numFmtId="0" fontId="12" fillId="44" borderId="1" applyNumberFormat="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8" fillId="57" borderId="9" applyNumberFormat="0" applyAlignment="0" applyProtection="0">
      <alignment vertical="center"/>
    </xf>
    <xf numFmtId="0" fontId="18" fillId="57" borderId="9" applyNumberFormat="0" applyAlignment="0" applyProtection="0">
      <alignment vertical="center"/>
    </xf>
    <xf numFmtId="0" fontId="18" fillId="57" borderId="9" applyNumberFormat="0" applyAlignment="0" applyProtection="0">
      <alignment vertical="center"/>
    </xf>
    <xf numFmtId="0" fontId="2" fillId="0" borderId="0">
      <alignment vertical="center"/>
    </xf>
    <xf numFmtId="0" fontId="1" fillId="0" borderId="0"/>
    <xf numFmtId="0" fontId="59" fillId="0" borderId="0"/>
    <xf numFmtId="0" fontId="59" fillId="0" borderId="0"/>
    <xf numFmtId="0" fontId="59" fillId="0" borderId="0"/>
    <xf numFmtId="0" fontId="2" fillId="0" borderId="0">
      <alignment vertical="center"/>
    </xf>
    <xf numFmtId="0" fontId="1" fillId="0" borderId="0">
      <alignment vertical="center"/>
    </xf>
    <xf numFmtId="0" fontId="86" fillId="0" borderId="0"/>
    <xf numFmtId="0" fontId="75" fillId="0" borderId="0">
      <alignment vertical="center"/>
    </xf>
    <xf numFmtId="0" fontId="1" fillId="0" borderId="0">
      <alignment vertical="center"/>
    </xf>
    <xf numFmtId="0" fontId="1" fillId="0" borderId="0"/>
    <xf numFmtId="0" fontId="2" fillId="0" borderId="0">
      <alignment vertical="center"/>
    </xf>
  </cellStyleXfs>
  <cellXfs count="908">
    <xf numFmtId="0" fontId="0" fillId="0" borderId="0" xfId="0">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Border="1">
      <alignment vertical="center"/>
    </xf>
    <xf numFmtId="0" fontId="0" fillId="0" borderId="14" xfId="0" applyBorder="1">
      <alignment vertical="center"/>
    </xf>
    <xf numFmtId="0" fontId="27" fillId="0" borderId="0" xfId="0" applyFont="1" applyBorder="1" applyAlignment="1">
      <alignment vertical="center"/>
    </xf>
    <xf numFmtId="0" fontId="28" fillId="0" borderId="0" xfId="0" applyFont="1" applyBorder="1" applyAlignment="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21" fillId="24" borderId="18" xfId="176" applyFont="1" applyFill="1" applyBorder="1" applyAlignment="1">
      <alignment horizontal="center" vertical="center" wrapText="1"/>
    </xf>
    <xf numFmtId="0" fontId="23" fillId="0" borderId="0" xfId="176" applyFont="1" applyAlignment="1">
      <alignment vertical="center" wrapText="1"/>
    </xf>
    <xf numFmtId="0" fontId="23" fillId="0" borderId="0" xfId="176" applyFont="1" applyAlignment="1">
      <alignment vertical="center"/>
    </xf>
    <xf numFmtId="41" fontId="21" fillId="24" borderId="18" xfId="132" applyFont="1" applyFill="1" applyBorder="1" applyAlignment="1">
      <alignment horizontal="center" vertical="center" wrapText="1" shrinkToFit="1"/>
    </xf>
    <xf numFmtId="0" fontId="23" fillId="0" borderId="0" xfId="0" applyFont="1">
      <alignment vertical="center"/>
    </xf>
    <xf numFmtId="0" fontId="23" fillId="0" borderId="0" xfId="0" applyFont="1" applyAlignment="1">
      <alignment vertical="center" shrinkToFit="1"/>
    </xf>
    <xf numFmtId="0" fontId="29" fillId="0" borderId="18" xfId="0" applyFont="1" applyBorder="1" applyAlignment="1">
      <alignment vertical="center" shrinkToFit="1"/>
    </xf>
    <xf numFmtId="0" fontId="29" fillId="0" borderId="0" xfId="0" applyFont="1" applyAlignment="1">
      <alignment vertical="center" shrinkToFit="1"/>
    </xf>
    <xf numFmtId="0" fontId="29" fillId="0" borderId="18" xfId="176" applyFont="1" applyBorder="1" applyAlignment="1">
      <alignment horizontal="center" vertical="center" shrinkToFit="1"/>
    </xf>
    <xf numFmtId="0" fontId="29" fillId="0" borderId="18" xfId="0" applyFont="1" applyBorder="1">
      <alignment vertical="center"/>
    </xf>
    <xf numFmtId="0" fontId="29" fillId="25" borderId="18" xfId="0" applyFont="1" applyFill="1" applyBorder="1" applyAlignment="1">
      <alignment horizontal="left" vertical="center" shrinkToFit="1"/>
    </xf>
    <xf numFmtId="0" fontId="20" fillId="0" borderId="0" xfId="174" applyFont="1" applyAlignment="1">
      <alignment vertical="center"/>
    </xf>
    <xf numFmtId="0" fontId="23" fillId="0" borderId="0" xfId="0" applyFont="1" applyFill="1">
      <alignment vertical="center"/>
    </xf>
    <xf numFmtId="0" fontId="23" fillId="0" borderId="0" xfId="0" applyFont="1" applyFill="1" applyAlignment="1">
      <alignment vertical="center" shrinkToFit="1"/>
    </xf>
    <xf numFmtId="41" fontId="21" fillId="24" borderId="18" xfId="132" applyFont="1" applyFill="1" applyBorder="1" applyAlignment="1">
      <alignment horizontal="center" vertical="center" wrapText="1"/>
    </xf>
    <xf numFmtId="0" fontId="29" fillId="0" borderId="18" xfId="176" applyFont="1" applyFill="1" applyBorder="1" applyAlignment="1">
      <alignment horizontal="left" vertical="center" shrinkToFit="1"/>
    </xf>
    <xf numFmtId="0" fontId="24" fillId="0" borderId="0" xfId="0" applyFont="1" applyAlignment="1">
      <alignment vertical="center" shrinkToFit="1"/>
    </xf>
    <xf numFmtId="0" fontId="29" fillId="0" borderId="18" xfId="0" applyFont="1" applyBorder="1" applyAlignment="1">
      <alignment horizontal="center" vertical="center" shrinkToFit="1"/>
    </xf>
    <xf numFmtId="0" fontId="29" fillId="0" borderId="18" xfId="176" applyFont="1" applyFill="1" applyBorder="1" applyAlignment="1">
      <alignment horizontal="center" vertical="center" shrinkToFit="1"/>
    </xf>
    <xf numFmtId="0" fontId="24" fillId="0" borderId="0" xfId="0" applyFont="1" applyFill="1" applyAlignment="1">
      <alignment vertical="center" shrinkToFit="1"/>
    </xf>
    <xf numFmtId="0" fontId="29" fillId="0" borderId="18" xfId="176" applyFont="1" applyFill="1" applyBorder="1" applyAlignment="1">
      <alignment horizontal="left" shrinkToFit="1"/>
    </xf>
    <xf numFmtId="41" fontId="24" fillId="0" borderId="0" xfId="132" applyNumberFormat="1" applyFont="1" applyFill="1" applyBorder="1" applyAlignment="1" applyProtection="1">
      <alignment vertical="center" shrinkToFit="1"/>
    </xf>
    <xf numFmtId="41" fontId="24" fillId="0" borderId="0" xfId="0" applyNumberFormat="1" applyFont="1" applyFill="1" applyBorder="1" applyAlignment="1">
      <alignment vertical="center" shrinkToFit="1"/>
    </xf>
    <xf numFmtId="41" fontId="24" fillId="0" borderId="0" xfId="132" applyNumberFormat="1" applyFont="1" applyFill="1" applyBorder="1" applyAlignment="1">
      <alignment vertical="center" shrinkToFit="1"/>
    </xf>
    <xf numFmtId="0" fontId="21" fillId="24" borderId="18" xfId="174" applyFont="1" applyFill="1" applyBorder="1" applyAlignment="1">
      <alignment horizontal="center" vertical="center" wrapText="1"/>
    </xf>
    <xf numFmtId="0" fontId="21" fillId="24" borderId="19" xfId="174" applyFont="1" applyFill="1" applyBorder="1" applyAlignment="1">
      <alignment horizontal="center" vertical="center" shrinkToFit="1"/>
    </xf>
    <xf numFmtId="0" fontId="29" fillId="0" borderId="18" xfId="174" applyFont="1" applyBorder="1" applyAlignment="1">
      <alignment horizontal="center" vertical="center" shrinkToFit="1"/>
    </xf>
    <xf numFmtId="0" fontId="29" fillId="0" borderId="18" xfId="0" applyNumberFormat="1" applyFont="1" applyFill="1" applyBorder="1" applyAlignment="1" applyProtection="1">
      <alignment horizontal="center" vertical="center" shrinkToFit="1"/>
    </xf>
    <xf numFmtId="0" fontId="23" fillId="0" borderId="18" xfId="0" applyFont="1" applyBorder="1">
      <alignment vertical="center"/>
    </xf>
    <xf numFmtId="0" fontId="29" fillId="0" borderId="18" xfId="175" applyFont="1" applyBorder="1" applyAlignment="1">
      <alignment horizontal="center" vertical="center" shrinkToFit="1"/>
    </xf>
    <xf numFmtId="0" fontId="30" fillId="0" borderId="18" xfId="175" applyFont="1" applyBorder="1" applyAlignment="1">
      <alignment horizontal="left" vertical="center" shrinkToFit="1"/>
    </xf>
    <xf numFmtId="0" fontId="30" fillId="0" borderId="18" xfId="175" applyFont="1" applyFill="1" applyBorder="1" applyAlignment="1">
      <alignment horizontal="center" vertical="center" shrinkToFit="1"/>
    </xf>
    <xf numFmtId="0" fontId="29" fillId="0" borderId="18" xfId="174" applyFont="1" applyFill="1" applyBorder="1" applyAlignment="1">
      <alignment horizontal="center" vertical="center" shrinkToFit="1"/>
    </xf>
    <xf numFmtId="0" fontId="30" fillId="0" borderId="18" xfId="175" applyFont="1" applyFill="1" applyBorder="1" applyAlignment="1">
      <alignment horizontal="left" vertical="center" shrinkToFit="1"/>
    </xf>
    <xf numFmtId="0" fontId="29" fillId="0" borderId="18" xfId="0" applyFont="1" applyBorder="1" applyAlignment="1" applyProtection="1">
      <alignment horizontal="center" vertical="center" shrinkToFit="1"/>
    </xf>
    <xf numFmtId="0" fontId="0" fillId="0" borderId="18" xfId="0" applyBorder="1">
      <alignment vertical="center"/>
    </xf>
    <xf numFmtId="0" fontId="29" fillId="0" borderId="18" xfId="0" applyNumberFormat="1" applyFont="1" applyBorder="1" applyAlignment="1">
      <alignment vertical="center" shrinkToFit="1"/>
    </xf>
    <xf numFmtId="0" fontId="29" fillId="25" borderId="18" xfId="132" applyNumberFormat="1" applyFont="1" applyFill="1" applyBorder="1" applyAlignment="1">
      <alignment vertical="center" shrinkToFit="1"/>
    </xf>
    <xf numFmtId="0" fontId="29" fillId="0" borderId="18" xfId="0" applyNumberFormat="1" applyFont="1" applyBorder="1" applyAlignment="1">
      <alignment horizontal="center" vertical="center" shrinkToFit="1"/>
    </xf>
    <xf numFmtId="0" fontId="29" fillId="0" borderId="19" xfId="0" applyNumberFormat="1" applyFont="1" applyBorder="1" applyAlignment="1">
      <alignment vertical="center" shrinkToFit="1"/>
    </xf>
    <xf numFmtId="0" fontId="29" fillId="0" borderId="18" xfId="0" applyFont="1" applyFill="1" applyBorder="1" applyAlignment="1">
      <alignment horizontal="center" vertical="center" shrinkToFit="1"/>
    </xf>
    <xf numFmtId="0" fontId="29" fillId="0" borderId="18" xfId="175" applyNumberFormat="1" applyFont="1" applyFill="1" applyBorder="1" applyAlignment="1">
      <alignment horizontal="center" vertical="center" shrinkToFit="1"/>
    </xf>
    <xf numFmtId="0" fontId="29" fillId="0" borderId="18" xfId="0" applyNumberFormat="1" applyFont="1" applyFill="1" applyBorder="1" applyAlignment="1">
      <alignment vertical="center" shrinkToFit="1"/>
    </xf>
    <xf numFmtId="0" fontId="29" fillId="0" borderId="18" xfId="132" applyNumberFormat="1" applyFont="1" applyFill="1" applyBorder="1" applyAlignment="1">
      <alignment vertical="center" shrinkToFit="1"/>
    </xf>
    <xf numFmtId="0" fontId="23" fillId="0" borderId="0" xfId="0" applyFont="1" applyBorder="1">
      <alignment vertical="center"/>
    </xf>
    <xf numFmtId="0" fontId="30" fillId="0" borderId="18" xfId="175" applyFont="1" applyBorder="1" applyAlignment="1">
      <alignment horizontal="center" vertical="center" shrinkToFit="1"/>
    </xf>
    <xf numFmtId="0" fontId="30" fillId="0" borderId="18" xfId="175" applyFont="1" applyBorder="1" applyAlignment="1">
      <alignment vertical="center" shrinkToFit="1"/>
    </xf>
    <xf numFmtId="0" fontId="29" fillId="0" borderId="18" xfId="176" applyNumberFormat="1" applyFont="1" applyFill="1" applyBorder="1" applyAlignment="1">
      <alignment horizontal="center" vertical="center" shrinkToFit="1"/>
    </xf>
    <xf numFmtId="0" fontId="29" fillId="0" borderId="18" xfId="176" applyNumberFormat="1" applyFont="1" applyFill="1" applyBorder="1" applyAlignment="1">
      <alignment horizontal="left" vertical="center" shrinkToFit="1"/>
    </xf>
    <xf numFmtId="0" fontId="29" fillId="0" borderId="18" xfId="175" applyFont="1" applyFill="1" applyBorder="1" applyAlignment="1">
      <alignment horizontal="center" vertical="center" shrinkToFit="1"/>
    </xf>
    <xf numFmtId="0" fontId="33" fillId="24" borderId="18" xfId="176" applyFont="1" applyFill="1" applyBorder="1" applyAlignment="1">
      <alignment horizontal="center" vertical="center" wrapText="1"/>
    </xf>
    <xf numFmtId="0" fontId="33" fillId="24" borderId="18" xfId="176" applyFont="1" applyFill="1" applyBorder="1" applyAlignment="1" applyProtection="1">
      <alignment horizontal="center" vertical="center" wrapText="1"/>
      <protection locked="0"/>
    </xf>
    <xf numFmtId="0" fontId="1" fillId="0" borderId="0" xfId="0" applyFont="1" applyFill="1" applyAlignment="1">
      <alignment vertical="center"/>
    </xf>
    <xf numFmtId="0" fontId="0" fillId="0" borderId="0" xfId="0" applyFill="1">
      <alignment vertical="center"/>
    </xf>
    <xf numFmtId="0" fontId="29" fillId="0" borderId="0" xfId="0" applyFont="1" applyAlignment="1">
      <alignment horizontal="center" vertical="center"/>
    </xf>
    <xf numFmtId="0" fontId="29" fillId="0" borderId="0" xfId="0" applyFont="1">
      <alignment vertical="center"/>
    </xf>
    <xf numFmtId="41" fontId="24" fillId="0" borderId="18" xfId="133" applyNumberFormat="1" applyFont="1" applyFill="1" applyBorder="1" applyAlignment="1">
      <alignment horizontal="right" vertical="center" shrinkToFit="1"/>
    </xf>
    <xf numFmtId="41" fontId="24" fillId="0" borderId="18" xfId="132" applyNumberFormat="1" applyFont="1" applyFill="1" applyBorder="1" applyAlignment="1" applyProtection="1">
      <alignment horizontal="right" vertical="center" shrinkToFit="1"/>
    </xf>
    <xf numFmtId="41" fontId="24" fillId="0" borderId="18" xfId="0" applyNumberFormat="1" applyFont="1" applyFill="1" applyBorder="1" applyAlignment="1">
      <alignment horizontal="right" vertical="center" shrinkToFit="1"/>
    </xf>
    <xf numFmtId="41" fontId="24" fillId="0" borderId="18" xfId="132" applyNumberFormat="1" applyFont="1" applyFill="1" applyBorder="1" applyAlignment="1">
      <alignment horizontal="right" vertical="center" shrinkToFit="1"/>
    </xf>
    <xf numFmtId="0" fontId="23" fillId="0" borderId="18" xfId="0" applyFont="1" applyBorder="1" applyAlignment="1">
      <alignment horizontal="center" vertical="center"/>
    </xf>
    <xf numFmtId="0" fontId="25" fillId="0" borderId="13" xfId="0" applyFont="1" applyBorder="1" applyAlignment="1">
      <alignment vertical="center"/>
    </xf>
    <xf numFmtId="0" fontId="25" fillId="0" borderId="0" xfId="0" applyFont="1" applyBorder="1" applyAlignment="1">
      <alignment vertical="center"/>
    </xf>
    <xf numFmtId="0" fontId="1" fillId="0" borderId="0" xfId="0" applyFont="1">
      <alignment vertical="center"/>
    </xf>
    <xf numFmtId="0" fontId="23" fillId="0" borderId="18" xfId="0" applyFont="1" applyBorder="1" applyAlignment="1">
      <alignment vertical="center"/>
    </xf>
    <xf numFmtId="0" fontId="23" fillId="0" borderId="18" xfId="0" applyNumberFormat="1" applyFont="1" applyBorder="1" applyAlignment="1">
      <alignment horizontal="center" vertical="center"/>
    </xf>
    <xf numFmtId="0" fontId="24" fillId="0" borderId="18" xfId="132" applyNumberFormat="1" applyFont="1" applyFill="1" applyBorder="1" applyAlignment="1">
      <alignment horizontal="center" vertical="center" shrinkToFit="1"/>
    </xf>
    <xf numFmtId="0" fontId="23" fillId="0" borderId="18" xfId="0" applyNumberFormat="1" applyFont="1" applyFill="1" applyBorder="1" applyAlignment="1">
      <alignment horizontal="center" vertical="center"/>
    </xf>
    <xf numFmtId="0" fontId="23" fillId="0" borderId="18" xfId="0" applyFont="1" applyBorder="1" applyAlignment="1">
      <alignment vertical="center" shrinkToFit="1"/>
    </xf>
    <xf numFmtId="0" fontId="23" fillId="26" borderId="18" xfId="0" applyFont="1" applyFill="1" applyBorder="1" applyAlignment="1">
      <alignment vertical="center" shrinkToFit="1"/>
    </xf>
    <xf numFmtId="0" fontId="29" fillId="26" borderId="18" xfId="0" applyFont="1" applyFill="1" applyBorder="1" applyAlignment="1">
      <alignment vertical="center" shrinkToFit="1"/>
    </xf>
    <xf numFmtId="49" fontId="24" fillId="0" borderId="18" xfId="0" applyNumberFormat="1" applyFont="1" applyFill="1" applyBorder="1" applyAlignment="1">
      <alignment vertical="center" shrinkToFit="1"/>
    </xf>
    <xf numFmtId="49" fontId="24" fillId="0" borderId="18" xfId="133" applyNumberFormat="1" applyFont="1" applyFill="1" applyBorder="1" applyAlignment="1">
      <alignment vertical="center" shrinkToFit="1"/>
    </xf>
    <xf numFmtId="49" fontId="29" fillId="0" borderId="18" xfId="176" applyNumberFormat="1" applyFont="1" applyFill="1" applyBorder="1" applyAlignment="1">
      <alignment horizontal="center" vertical="center" shrinkToFit="1"/>
    </xf>
    <xf numFmtId="49" fontId="29" fillId="0" borderId="18" xfId="0" applyNumberFormat="1" applyFont="1" applyFill="1" applyBorder="1" applyAlignment="1">
      <alignment horizontal="center" vertical="center" shrinkToFit="1"/>
    </xf>
    <xf numFmtId="49" fontId="29" fillId="26" borderId="18" xfId="176" applyNumberFormat="1" applyFont="1" applyFill="1" applyBorder="1" applyAlignment="1">
      <alignment horizontal="center" vertical="center" shrinkToFit="1"/>
    </xf>
    <xf numFmtId="49" fontId="29" fillId="26" borderId="18" xfId="0" applyNumberFormat="1" applyFont="1" applyFill="1" applyBorder="1" applyAlignment="1">
      <alignment horizontal="center" vertical="center" shrinkToFit="1"/>
    </xf>
    <xf numFmtId="49" fontId="29" fillId="26" borderId="18" xfId="132" applyNumberFormat="1" applyFont="1" applyFill="1" applyBorder="1" applyAlignment="1">
      <alignment horizontal="center" vertical="center" shrinkToFit="1"/>
    </xf>
    <xf numFmtId="49" fontId="30" fillId="26" borderId="18" xfId="175" applyNumberFormat="1" applyFont="1" applyFill="1" applyBorder="1" applyAlignment="1">
      <alignment horizontal="center" vertical="center" shrinkToFit="1"/>
    </xf>
    <xf numFmtId="49" fontId="30" fillId="26" borderId="18" xfId="176" applyNumberFormat="1" applyFont="1" applyFill="1" applyBorder="1" applyAlignment="1">
      <alignment horizontal="center" vertical="center" shrinkToFit="1"/>
    </xf>
    <xf numFmtId="49" fontId="29" fillId="0" borderId="18" xfId="0" applyNumberFormat="1" applyFont="1" applyFill="1" applyBorder="1" applyAlignment="1">
      <alignment vertical="center" shrinkToFit="1"/>
    </xf>
    <xf numFmtId="49" fontId="29" fillId="0" borderId="18" xfId="176" applyNumberFormat="1" applyFont="1" applyFill="1" applyBorder="1" applyAlignment="1">
      <alignment vertical="center" shrinkToFit="1"/>
    </xf>
    <xf numFmtId="49" fontId="30" fillId="0" borderId="18" xfId="0" applyNumberFormat="1" applyFont="1" applyFill="1" applyBorder="1" applyAlignment="1">
      <alignment vertical="center" shrinkToFit="1"/>
    </xf>
    <xf numFmtId="49" fontId="29" fillId="26" borderId="18" xfId="0" applyNumberFormat="1" applyFont="1" applyFill="1" applyBorder="1" applyAlignment="1">
      <alignment vertical="center" shrinkToFit="1"/>
    </xf>
    <xf numFmtId="49" fontId="29" fillId="26" borderId="18" xfId="176" applyNumberFormat="1" applyFont="1" applyFill="1" applyBorder="1" applyAlignment="1">
      <alignment vertical="center" shrinkToFit="1"/>
    </xf>
    <xf numFmtId="49" fontId="29" fillId="26" borderId="18" xfId="132" applyNumberFormat="1" applyFont="1" applyFill="1" applyBorder="1" applyAlignment="1">
      <alignment vertical="center" shrinkToFit="1"/>
    </xf>
    <xf numFmtId="49" fontId="30" fillId="26" borderId="18" xfId="0" applyNumberFormat="1" applyFont="1" applyFill="1" applyBorder="1" applyAlignment="1">
      <alignment vertical="center" shrinkToFit="1"/>
    </xf>
    <xf numFmtId="49" fontId="30" fillId="26" borderId="18" xfId="175" applyNumberFormat="1" applyFont="1" applyFill="1" applyBorder="1" applyAlignment="1">
      <alignment vertical="center" shrinkToFit="1"/>
    </xf>
    <xf numFmtId="49" fontId="29" fillId="26" borderId="18" xfId="132" applyNumberFormat="1" applyFont="1" applyFill="1" applyBorder="1" applyAlignment="1" applyProtection="1">
      <alignment vertical="center" shrinkToFit="1"/>
    </xf>
    <xf numFmtId="49" fontId="30" fillId="26" borderId="18" xfId="176" applyNumberFormat="1" applyFont="1" applyFill="1" applyBorder="1" applyAlignment="1">
      <alignment vertical="center" shrinkToFit="1"/>
    </xf>
    <xf numFmtId="49" fontId="29" fillId="0" borderId="18" xfId="176" applyNumberFormat="1" applyFont="1" applyFill="1" applyBorder="1" applyAlignment="1" applyProtection="1">
      <alignment vertical="center" shrinkToFit="1"/>
      <protection locked="0"/>
    </xf>
    <xf numFmtId="49" fontId="29" fillId="0" borderId="18" xfId="132" applyNumberFormat="1" applyFont="1" applyFill="1" applyBorder="1" applyAlignment="1">
      <alignment vertical="center" shrinkToFit="1"/>
    </xf>
    <xf numFmtId="49" fontId="30" fillId="0" borderId="18" xfId="176" applyNumberFormat="1" applyFont="1" applyFill="1" applyBorder="1" applyAlignment="1">
      <alignment vertical="center" shrinkToFit="1"/>
    </xf>
    <xf numFmtId="49" fontId="30" fillId="0" borderId="18" xfId="175" applyNumberFormat="1" applyFont="1" applyFill="1" applyBorder="1" applyAlignment="1">
      <alignment vertical="center" shrinkToFit="1"/>
    </xf>
    <xf numFmtId="49" fontId="1" fillId="0" borderId="18" xfId="0" applyNumberFormat="1" applyFont="1" applyFill="1" applyBorder="1" applyAlignment="1">
      <alignment vertical="center" shrinkToFit="1"/>
    </xf>
    <xf numFmtId="49" fontId="29" fillId="0" borderId="18" xfId="175" applyNumberFormat="1" applyFont="1" applyFill="1" applyBorder="1" applyAlignment="1">
      <alignment horizontal="center" vertical="center" shrinkToFit="1"/>
    </xf>
    <xf numFmtId="0" fontId="23" fillId="0" borderId="18" xfId="0" applyFont="1" applyFill="1" applyBorder="1" applyAlignment="1">
      <alignment vertical="center" shrinkToFit="1"/>
    </xf>
    <xf numFmtId="0" fontId="0" fillId="26" borderId="0" xfId="0" applyFill="1">
      <alignment vertical="center"/>
    </xf>
    <xf numFmtId="0" fontId="1" fillId="0" borderId="18" xfId="0" applyFont="1" applyFill="1" applyBorder="1" applyAlignment="1">
      <alignment vertical="center" shrinkToFit="1"/>
    </xf>
    <xf numFmtId="0" fontId="0" fillId="0" borderId="18" xfId="0" applyFill="1" applyBorder="1" applyAlignment="1">
      <alignment vertical="center" shrinkToFit="1"/>
    </xf>
    <xf numFmtId="0" fontId="24" fillId="0" borderId="18" xfId="132" applyNumberFormat="1" applyFont="1" applyFill="1" applyBorder="1" applyAlignment="1" applyProtection="1">
      <alignment vertical="center" shrinkToFit="1"/>
    </xf>
    <xf numFmtId="0" fontId="24" fillId="0" borderId="18" xfId="0" applyNumberFormat="1" applyFont="1" applyBorder="1" applyAlignment="1">
      <alignment vertical="center" shrinkToFit="1"/>
    </xf>
    <xf numFmtId="0" fontId="24" fillId="26" borderId="18" xfId="132" applyNumberFormat="1" applyFont="1" applyFill="1" applyBorder="1" applyAlignment="1" applyProtection="1">
      <alignment vertical="center" shrinkToFit="1"/>
    </xf>
    <xf numFmtId="0" fontId="24" fillId="0" borderId="18" xfId="0" applyNumberFormat="1" applyFont="1" applyFill="1" applyBorder="1" applyAlignment="1">
      <alignment vertical="center" shrinkToFit="1"/>
    </xf>
    <xf numFmtId="0" fontId="24" fillId="0" borderId="18" xfId="0" applyFont="1" applyBorder="1" applyAlignment="1">
      <alignment vertical="center" shrinkToFit="1"/>
    </xf>
    <xf numFmtId="0" fontId="29" fillId="0" borderId="18" xfId="0" applyFont="1" applyFill="1" applyBorder="1" applyAlignment="1" applyProtection="1">
      <alignment horizontal="center" vertical="center" shrinkToFit="1"/>
    </xf>
    <xf numFmtId="0" fontId="0" fillId="0" borderId="18" xfId="0" applyBorder="1" applyAlignment="1">
      <alignment vertical="center" shrinkToFit="1"/>
    </xf>
    <xf numFmtId="0" fontId="24" fillId="0" borderId="20" xfId="0" applyFont="1" applyBorder="1" applyAlignment="1">
      <alignment vertical="center" shrinkToFit="1"/>
    </xf>
    <xf numFmtId="177" fontId="24" fillId="0" borderId="18" xfId="132" applyNumberFormat="1" applyFont="1" applyFill="1" applyBorder="1" applyAlignment="1" applyProtection="1">
      <alignment horizontal="right" vertical="center" shrinkToFit="1"/>
    </xf>
    <xf numFmtId="0" fontId="24" fillId="0" borderId="20" xfId="132" applyNumberFormat="1" applyFont="1" applyFill="1" applyBorder="1" applyAlignment="1" applyProtection="1">
      <alignment vertical="center" shrinkToFit="1"/>
    </xf>
    <xf numFmtId="0" fontId="24" fillId="0" borderId="20" xfId="0" applyNumberFormat="1" applyFont="1" applyBorder="1" applyAlignment="1">
      <alignment vertical="center" shrinkToFit="1"/>
    </xf>
    <xf numFmtId="0" fontId="24" fillId="0" borderId="20" xfId="132" applyNumberFormat="1" applyFont="1" applyFill="1" applyBorder="1" applyAlignment="1">
      <alignment vertical="center" shrinkToFit="1"/>
    </xf>
    <xf numFmtId="0" fontId="24" fillId="26" borderId="20" xfId="132" applyNumberFormat="1" applyFont="1" applyFill="1" applyBorder="1" applyAlignment="1" applyProtection="1">
      <alignment vertical="center" shrinkToFit="1"/>
    </xf>
    <xf numFmtId="0" fontId="24" fillId="0" borderId="20" xfId="0" applyNumberFormat="1" applyFont="1" applyFill="1" applyBorder="1" applyAlignment="1">
      <alignment vertical="center" shrinkToFit="1"/>
    </xf>
    <xf numFmtId="0" fontId="24" fillId="0" borderId="20" xfId="0" applyFont="1" applyFill="1" applyBorder="1" applyAlignment="1">
      <alignment vertical="center" shrinkToFit="1"/>
    </xf>
    <xf numFmtId="0" fontId="23" fillId="0" borderId="18" xfId="0" applyFont="1" applyFill="1" applyBorder="1">
      <alignment vertical="center"/>
    </xf>
    <xf numFmtId="0" fontId="0" fillId="0" borderId="21" xfId="0" applyFill="1" applyBorder="1" applyAlignment="1">
      <alignment vertical="center" shrinkToFit="1"/>
    </xf>
    <xf numFmtId="0" fontId="0" fillId="0" borderId="21" xfId="0" applyBorder="1" applyAlignment="1">
      <alignment vertical="center" shrinkToFit="1"/>
    </xf>
    <xf numFmtId="0" fontId="67" fillId="27" borderId="0" xfId="174" applyFont="1" applyFill="1" applyAlignment="1">
      <alignment vertical="center"/>
    </xf>
    <xf numFmtId="0" fontId="29" fillId="0" borderId="18" xfId="0" applyFont="1" applyFill="1" applyBorder="1" applyAlignment="1">
      <alignment vertical="center" shrinkToFit="1"/>
    </xf>
    <xf numFmtId="0" fontId="29" fillId="0" borderId="0" xfId="0" applyFont="1" applyFill="1" applyAlignment="1">
      <alignment vertical="center" shrinkToFit="1"/>
    </xf>
    <xf numFmtId="0" fontId="29" fillId="0" borderId="18" xfId="0" applyFont="1" applyFill="1" applyBorder="1">
      <alignment vertical="center"/>
    </xf>
    <xf numFmtId="0" fontId="29" fillId="0" borderId="19" xfId="0" applyFont="1" applyFill="1" applyBorder="1" applyAlignment="1">
      <alignment vertical="center" shrinkToFit="1"/>
    </xf>
    <xf numFmtId="0" fontId="29" fillId="0" borderId="19" xfId="176" applyFont="1" applyFill="1" applyBorder="1" applyAlignment="1">
      <alignment vertical="center" shrinkToFit="1"/>
    </xf>
    <xf numFmtId="0" fontId="41" fillId="0" borderId="0" xfId="0" applyFont="1">
      <alignment vertical="center"/>
    </xf>
    <xf numFmtId="0" fontId="42" fillId="0" borderId="0" xfId="0" applyFont="1">
      <alignment vertical="center"/>
    </xf>
    <xf numFmtId="41" fontId="38" fillId="28" borderId="22" xfId="132" applyFont="1" applyFill="1" applyBorder="1" applyAlignment="1">
      <alignment horizontal="center" vertical="center" wrapText="1"/>
    </xf>
    <xf numFmtId="41" fontId="39" fillId="28" borderId="22" xfId="132" applyFont="1" applyFill="1" applyBorder="1" applyAlignment="1">
      <alignment horizontal="center" vertical="center" wrapText="1"/>
    </xf>
    <xf numFmtId="0" fontId="23" fillId="0" borderId="23" xfId="0" applyFont="1" applyBorder="1" applyAlignment="1">
      <alignment horizontal="center" vertical="center"/>
    </xf>
    <xf numFmtId="0" fontId="21" fillId="24" borderId="19" xfId="176" applyFont="1" applyFill="1" applyBorder="1" applyAlignment="1">
      <alignment horizontal="center" vertical="center"/>
    </xf>
    <xf numFmtId="0" fontId="24" fillId="0" borderId="0" xfId="176" applyFont="1" applyAlignment="1">
      <alignment vertical="center"/>
    </xf>
    <xf numFmtId="0" fontId="21" fillId="24" borderId="18" xfId="176" applyFont="1" applyFill="1" applyBorder="1" applyAlignment="1">
      <alignment horizontal="center" vertical="center"/>
    </xf>
    <xf numFmtId="0" fontId="21" fillId="24" borderId="18" xfId="176" applyFont="1" applyFill="1" applyBorder="1" applyAlignment="1">
      <alignment horizontal="center" vertical="center" shrinkToFit="1"/>
    </xf>
    <xf numFmtId="0" fontId="24" fillId="0" borderId="0" xfId="0" applyFont="1" applyAlignment="1">
      <alignment vertical="center"/>
    </xf>
    <xf numFmtId="0" fontId="29" fillId="29" borderId="18" xfId="176" applyFont="1" applyFill="1" applyBorder="1" applyAlignment="1">
      <alignment horizontal="center" vertical="center" shrinkToFit="1"/>
    </xf>
    <xf numFmtId="0" fontId="29" fillId="29" borderId="18" xfId="176" applyFont="1" applyFill="1" applyBorder="1" applyAlignment="1">
      <alignment horizontal="left" vertical="center" shrinkToFit="1"/>
    </xf>
    <xf numFmtId="0" fontId="29" fillId="29" borderId="19" xfId="176" applyFont="1" applyFill="1" applyBorder="1" applyAlignment="1">
      <alignment vertical="center" shrinkToFit="1"/>
    </xf>
    <xf numFmtId="0" fontId="29" fillId="29" borderId="18" xfId="0" applyFont="1" applyFill="1" applyBorder="1" applyAlignment="1">
      <alignment horizontal="center" vertical="center" shrinkToFit="1"/>
    </xf>
    <xf numFmtId="0" fontId="29" fillId="29" borderId="18" xfId="0" applyFont="1" applyFill="1" applyBorder="1" applyAlignment="1">
      <alignment vertical="center" shrinkToFit="1"/>
    </xf>
    <xf numFmtId="0" fontId="29" fillId="29" borderId="19" xfId="0" applyFont="1" applyFill="1" applyBorder="1" applyAlignment="1">
      <alignment vertical="center" shrinkToFit="1"/>
    </xf>
    <xf numFmtId="0" fontId="29" fillId="0" borderId="23" xfId="0" applyFont="1" applyBorder="1" applyAlignment="1">
      <alignment horizontal="center" vertical="center"/>
    </xf>
    <xf numFmtId="0" fontId="29" fillId="0" borderId="19" xfId="176" applyFont="1" applyFill="1" applyBorder="1" applyAlignment="1">
      <alignment horizontal="left" vertical="center" shrinkToFit="1"/>
    </xf>
    <xf numFmtId="0" fontId="29" fillId="29" borderId="19" xfId="176" applyFont="1" applyFill="1" applyBorder="1" applyAlignment="1">
      <alignment horizontal="left" vertical="center" shrinkToFit="1"/>
    </xf>
    <xf numFmtId="0" fontId="29" fillId="0" borderId="19" xfId="176" applyFont="1" applyFill="1" applyBorder="1" applyAlignment="1">
      <alignment horizontal="left" shrinkToFit="1"/>
    </xf>
    <xf numFmtId="41" fontId="0" fillId="0" borderId="0" xfId="132" applyFont="1">
      <alignment vertical="center"/>
    </xf>
    <xf numFmtId="0" fontId="23" fillId="0" borderId="18" xfId="0" applyFont="1" applyFill="1" applyBorder="1" applyAlignment="1">
      <alignment horizontal="left" vertical="center" shrinkToFit="1"/>
    </xf>
    <xf numFmtId="0" fontId="24" fillId="0" borderId="18" xfId="132" applyNumberFormat="1" applyFont="1" applyFill="1" applyBorder="1" applyAlignment="1">
      <alignment horizontal="left" vertical="center" shrinkToFit="1"/>
    </xf>
    <xf numFmtId="0" fontId="23" fillId="0" borderId="18" xfId="0" applyNumberFormat="1" applyFont="1" applyFill="1" applyBorder="1" applyAlignment="1">
      <alignment horizontal="left" vertical="center" shrinkToFit="1"/>
    </xf>
    <xf numFmtId="0" fontId="23" fillId="0" borderId="0" xfId="0" applyFont="1" applyAlignment="1">
      <alignment horizontal="left" vertical="center" shrinkToFit="1"/>
    </xf>
    <xf numFmtId="0" fontId="0" fillId="0" borderId="0" xfId="0" applyAlignment="1">
      <alignment horizontal="left" vertical="center" shrinkToFit="1"/>
    </xf>
    <xf numFmtId="0" fontId="0" fillId="0" borderId="0" xfId="0" applyBorder="1" applyAlignment="1">
      <alignment vertical="center"/>
    </xf>
    <xf numFmtId="41" fontId="45" fillId="24" borderId="18" xfId="132" applyFont="1" applyFill="1" applyBorder="1" applyAlignment="1">
      <alignment horizontal="center" vertical="center" wrapText="1" shrinkToFit="1"/>
    </xf>
    <xf numFmtId="0" fontId="29" fillId="0" borderId="0" xfId="175" applyFont="1" applyFill="1" applyBorder="1" applyAlignment="1">
      <alignment horizontal="center" vertical="center" shrinkToFit="1"/>
    </xf>
    <xf numFmtId="0" fontId="0" fillId="0" borderId="0" xfId="0" applyBorder="1" applyAlignment="1">
      <alignment horizontal="center" vertical="center"/>
    </xf>
    <xf numFmtId="178" fontId="0" fillId="0" borderId="0" xfId="0" applyNumberFormat="1">
      <alignment vertical="center"/>
    </xf>
    <xf numFmtId="178" fontId="37" fillId="28" borderId="22" xfId="132" applyNumberFormat="1" applyFont="1" applyFill="1" applyBorder="1" applyAlignment="1">
      <alignment horizontal="center" vertical="center" wrapText="1"/>
    </xf>
    <xf numFmtId="0" fontId="24" fillId="0" borderId="0" xfId="0" applyFont="1" applyAlignment="1">
      <alignment horizontal="right" vertical="center"/>
    </xf>
    <xf numFmtId="41" fontId="21" fillId="24" borderId="21" xfId="132" applyFont="1" applyFill="1" applyBorder="1" applyAlignment="1">
      <alignment horizontal="center" vertical="center" wrapText="1" shrinkToFit="1"/>
    </xf>
    <xf numFmtId="0" fontId="24" fillId="0" borderId="0" xfId="0" applyFont="1" applyAlignment="1">
      <alignment horizontal="center" vertical="center"/>
    </xf>
    <xf numFmtId="41" fontId="24" fillId="0" borderId="0" xfId="132" applyNumberFormat="1" applyFont="1" applyFill="1" applyBorder="1" applyAlignment="1" applyProtection="1">
      <alignment horizontal="center" vertical="center" shrinkToFit="1"/>
    </xf>
    <xf numFmtId="0" fontId="24" fillId="0" borderId="0" xfId="0" applyFont="1" applyFill="1" applyAlignment="1">
      <alignment vertical="center"/>
    </xf>
    <xf numFmtId="41" fontId="24" fillId="0" borderId="19" xfId="132" applyFont="1" applyFill="1" applyBorder="1" applyAlignment="1">
      <alignment horizontal="right" vertical="center" shrinkToFit="1"/>
    </xf>
    <xf numFmtId="41" fontId="54" fillId="24" borderId="18" xfId="132" applyFont="1" applyFill="1" applyBorder="1" applyAlignment="1">
      <alignment horizontal="center" vertical="center" wrapText="1"/>
    </xf>
    <xf numFmtId="0" fontId="29" fillId="0" borderId="18" xfId="175" applyFont="1" applyFill="1" applyBorder="1" applyAlignment="1">
      <alignment horizontal="left" vertical="center" shrinkToFit="1"/>
    </xf>
    <xf numFmtId="41" fontId="24" fillId="0" borderId="18" xfId="132" applyFont="1" applyFill="1" applyBorder="1" applyAlignment="1">
      <alignment horizontal="right" vertical="center" shrinkToFit="1"/>
    </xf>
    <xf numFmtId="0" fontId="24" fillId="0" borderId="18" xfId="0" applyFont="1" applyFill="1" applyBorder="1" applyAlignment="1">
      <alignment vertical="center" shrinkToFit="1"/>
    </xf>
    <xf numFmtId="0" fontId="20" fillId="30" borderId="0" xfId="174" applyFont="1" applyFill="1" applyAlignment="1">
      <alignment vertical="center"/>
    </xf>
    <xf numFmtId="41" fontId="22" fillId="30" borderId="18" xfId="132" applyFont="1" applyFill="1" applyBorder="1" applyAlignment="1">
      <alignment horizontal="center" vertical="center" wrapText="1" shrinkToFit="1"/>
    </xf>
    <xf numFmtId="41" fontId="21" fillId="30" borderId="18" xfId="132" applyFont="1" applyFill="1" applyBorder="1" applyAlignment="1">
      <alignment horizontal="center" vertical="center" shrinkToFit="1"/>
    </xf>
    <xf numFmtId="177" fontId="22" fillId="24" borderId="24" xfId="132" applyNumberFormat="1" applyFont="1" applyFill="1" applyBorder="1" applyAlignment="1">
      <alignment horizontal="center" vertical="center"/>
    </xf>
    <xf numFmtId="0" fontId="22" fillId="24" borderId="24" xfId="176" applyFont="1" applyFill="1" applyBorder="1" applyAlignment="1">
      <alignment horizontal="center" vertical="center" wrapText="1"/>
    </xf>
    <xf numFmtId="0" fontId="24" fillId="0" borderId="18" xfId="0" applyNumberFormat="1" applyFont="1" applyFill="1" applyBorder="1" applyAlignment="1">
      <alignment horizontal="center" vertical="center" shrinkToFit="1"/>
    </xf>
    <xf numFmtId="0" fontId="29" fillId="0" borderId="18" xfId="175" applyFont="1" applyFill="1" applyBorder="1" applyAlignment="1">
      <alignment horizontal="justify" vertical="center" shrinkToFit="1"/>
    </xf>
    <xf numFmtId="41" fontId="24" fillId="0" borderId="19" xfId="133" applyNumberFormat="1" applyFont="1" applyFill="1" applyBorder="1" applyAlignment="1">
      <alignment horizontal="right" vertical="center" shrinkToFit="1"/>
    </xf>
    <xf numFmtId="0" fontId="1" fillId="0" borderId="18" xfId="0" applyFont="1" applyBorder="1">
      <alignment vertical="center"/>
    </xf>
    <xf numFmtId="0" fontId="29" fillId="0" borderId="18" xfId="175" applyFont="1" applyFill="1" applyBorder="1" applyAlignment="1">
      <alignment vertical="center" shrinkToFit="1"/>
    </xf>
    <xf numFmtId="0" fontId="29" fillId="0" borderId="18" xfId="176" applyFont="1" applyBorder="1" applyAlignment="1">
      <alignment horizontal="left" vertical="center" shrinkToFit="1"/>
    </xf>
    <xf numFmtId="0" fontId="29" fillId="25" borderId="18" xfId="176" applyFont="1" applyFill="1" applyBorder="1" applyAlignment="1">
      <alignment horizontal="center" vertical="center" shrinkToFit="1"/>
    </xf>
    <xf numFmtId="0" fontId="29" fillId="25" borderId="18" xfId="176" applyFont="1" applyFill="1" applyBorder="1" applyAlignment="1">
      <alignment horizontal="left" vertical="center" shrinkToFit="1"/>
    </xf>
    <xf numFmtId="0" fontId="24" fillId="0" borderId="18" xfId="132" applyNumberFormat="1" applyFont="1" applyFill="1" applyBorder="1" applyAlignment="1">
      <alignment vertical="center" shrinkToFit="1"/>
    </xf>
    <xf numFmtId="0" fontId="29" fillId="0" borderId="18" xfId="176" applyFont="1" applyBorder="1" applyAlignment="1">
      <alignment horizontal="left" shrinkToFit="1"/>
    </xf>
    <xf numFmtId="0" fontId="29" fillId="0" borderId="19" xfId="176" applyFont="1" applyBorder="1" applyAlignment="1">
      <alignment horizontal="left" shrinkToFit="1"/>
    </xf>
    <xf numFmtId="41" fontId="24" fillId="0" borderId="19" xfId="132" applyFont="1" applyFill="1" applyBorder="1" applyAlignment="1">
      <alignment horizontal="right" shrinkToFit="1"/>
    </xf>
    <xf numFmtId="41" fontId="24" fillId="0" borderId="19" xfId="132" applyFont="1" applyFill="1" applyBorder="1" applyAlignment="1">
      <alignment horizontal="center" vertical="center" shrinkToFit="1"/>
    </xf>
    <xf numFmtId="0" fontId="24" fillId="0" borderId="18" xfId="0" applyFont="1" applyFill="1" applyBorder="1" applyAlignment="1">
      <alignment horizontal="center" vertical="center" shrinkToFit="1"/>
    </xf>
    <xf numFmtId="0" fontId="24" fillId="0" borderId="18" xfId="132" applyNumberFormat="1" applyFont="1" applyFill="1" applyBorder="1" applyAlignment="1" applyProtection="1">
      <alignment horizontal="center" vertical="center" shrinkToFit="1"/>
    </xf>
    <xf numFmtId="41" fontId="24" fillId="0" borderId="19" xfId="132" applyFont="1" applyFill="1" applyBorder="1" applyAlignment="1">
      <alignment horizontal="center" shrinkToFit="1"/>
    </xf>
    <xf numFmtId="41" fontId="24" fillId="0" borderId="18" xfId="176" applyNumberFormat="1" applyFont="1" applyFill="1" applyBorder="1" applyAlignment="1">
      <alignment horizontal="center" vertical="center" shrinkToFit="1"/>
    </xf>
    <xf numFmtId="41" fontId="24" fillId="25" borderId="18" xfId="176" applyNumberFormat="1" applyFont="1" applyFill="1" applyBorder="1" applyAlignment="1">
      <alignment horizontal="center" vertical="center" shrinkToFit="1"/>
    </xf>
    <xf numFmtId="0" fontId="29" fillId="0" borderId="18" xfId="174" applyNumberFormat="1" applyFont="1" applyBorder="1" applyAlignment="1">
      <alignment vertical="center" shrinkToFit="1"/>
    </xf>
    <xf numFmtId="0" fontId="29" fillId="0" borderId="18" xfId="174" applyNumberFormat="1" applyFont="1" applyBorder="1" applyAlignment="1">
      <alignment horizontal="center" vertical="center" shrinkToFit="1"/>
    </xf>
    <xf numFmtId="0" fontId="29" fillId="0" borderId="19" xfId="174" applyNumberFormat="1" applyFont="1" applyBorder="1" applyAlignment="1">
      <alignment vertical="center" shrinkToFit="1"/>
    </xf>
    <xf numFmtId="41" fontId="24" fillId="0" borderId="19" xfId="132" applyNumberFormat="1" applyFont="1" applyFill="1" applyBorder="1" applyAlignment="1">
      <alignment horizontal="right" vertical="center" shrinkToFit="1"/>
    </xf>
    <xf numFmtId="0" fontId="29" fillId="0" borderId="18" xfId="175" applyFont="1" applyBorder="1" applyAlignment="1">
      <alignment horizontal="left" vertical="center" shrinkToFit="1"/>
    </xf>
    <xf numFmtId="0" fontId="29" fillId="0" borderId="18" xfId="174" applyNumberFormat="1" applyFont="1" applyFill="1" applyBorder="1" applyAlignment="1">
      <alignment vertical="center" shrinkToFit="1"/>
    </xf>
    <xf numFmtId="0" fontId="29" fillId="0" borderId="18" xfId="174" applyNumberFormat="1" applyFont="1" applyFill="1" applyBorder="1" applyAlignment="1">
      <alignment horizontal="center" vertical="center" shrinkToFit="1"/>
    </xf>
    <xf numFmtId="0" fontId="29" fillId="0" borderId="19" xfId="174" applyNumberFormat="1" applyFont="1" applyFill="1" applyBorder="1" applyAlignment="1">
      <alignment vertical="center" shrinkToFit="1"/>
    </xf>
    <xf numFmtId="0" fontId="29" fillId="0" borderId="19" xfId="175" applyFont="1" applyBorder="1" applyAlignment="1">
      <alignment horizontal="left" vertical="center" shrinkToFit="1"/>
    </xf>
    <xf numFmtId="41" fontId="24" fillId="0" borderId="19" xfId="176" applyNumberFormat="1" applyFont="1" applyFill="1" applyBorder="1" applyAlignment="1">
      <alignment horizontal="right" vertical="center" shrinkToFit="1"/>
    </xf>
    <xf numFmtId="0" fontId="24" fillId="0" borderId="18" xfId="176" applyNumberFormat="1" applyFont="1" applyFill="1" applyBorder="1" applyAlignment="1">
      <alignment vertical="center" shrinkToFit="1"/>
    </xf>
    <xf numFmtId="0" fontId="29" fillId="0" borderId="18" xfId="175" applyFont="1" applyBorder="1" applyAlignment="1">
      <alignment horizontal="justify" vertical="center" shrinkToFit="1"/>
    </xf>
    <xf numFmtId="0" fontId="1" fillId="0" borderId="0" xfId="0" applyFont="1" applyFill="1">
      <alignment vertical="center"/>
    </xf>
    <xf numFmtId="0" fontId="1" fillId="26" borderId="0" xfId="0" applyFont="1" applyFill="1">
      <alignment vertical="center"/>
    </xf>
    <xf numFmtId="0" fontId="1" fillId="31" borderId="0" xfId="0" applyFont="1" applyFill="1">
      <alignment vertical="center"/>
    </xf>
    <xf numFmtId="0" fontId="1" fillId="0" borderId="18" xfId="0" applyFont="1" applyFill="1" applyBorder="1">
      <alignment vertical="center"/>
    </xf>
    <xf numFmtId="0" fontId="1" fillId="0" borderId="25" xfId="0" applyFont="1" applyBorder="1" applyAlignment="1">
      <alignment vertical="center"/>
    </xf>
    <xf numFmtId="41" fontId="68" fillId="0" borderId="18" xfId="133" applyNumberFormat="1" applyFont="1" applyFill="1" applyBorder="1" applyAlignment="1">
      <alignment horizontal="right" vertical="center" shrinkToFit="1"/>
    </xf>
    <xf numFmtId="41" fontId="68" fillId="0" borderId="18" xfId="132" applyNumberFormat="1" applyFont="1" applyFill="1" applyBorder="1" applyAlignment="1" applyProtection="1">
      <alignment horizontal="right" vertical="center" shrinkToFit="1"/>
    </xf>
    <xf numFmtId="41" fontId="68" fillId="0" borderId="18" xfId="0" applyNumberFormat="1" applyFont="1" applyFill="1" applyBorder="1" applyAlignment="1">
      <alignment horizontal="right" vertical="center" shrinkToFit="1"/>
    </xf>
    <xf numFmtId="41" fontId="68" fillId="0" borderId="19" xfId="132" applyFont="1" applyFill="1" applyBorder="1" applyAlignment="1">
      <alignment horizontal="right" vertical="center" shrinkToFit="1"/>
    </xf>
    <xf numFmtId="41" fontId="68" fillId="0" borderId="18" xfId="132" applyNumberFormat="1" applyFont="1" applyFill="1" applyBorder="1" applyAlignment="1">
      <alignment horizontal="right" vertical="center" shrinkToFit="1"/>
    </xf>
    <xf numFmtId="41" fontId="68" fillId="0" borderId="19" xfId="132" applyFont="1" applyFill="1" applyBorder="1" applyAlignment="1">
      <alignment horizontal="right" shrinkToFit="1"/>
    </xf>
    <xf numFmtId="0" fontId="68" fillId="0" borderId="18" xfId="0" applyFont="1" applyFill="1" applyBorder="1" applyAlignment="1">
      <alignment horizontal="center" vertical="center" shrinkToFit="1"/>
    </xf>
    <xf numFmtId="0" fontId="69" fillId="0" borderId="18" xfId="0" applyFont="1" applyFill="1" applyBorder="1" applyAlignment="1">
      <alignment horizontal="left" vertical="center" shrinkToFit="1"/>
    </xf>
    <xf numFmtId="49" fontId="68" fillId="0" borderId="18" xfId="0" applyNumberFormat="1" applyFont="1" applyFill="1" applyBorder="1" applyAlignment="1">
      <alignment horizontal="left" vertical="center" shrinkToFit="1"/>
    </xf>
    <xf numFmtId="41" fontId="68" fillId="0" borderId="18" xfId="132" applyFont="1" applyFill="1" applyBorder="1" applyAlignment="1">
      <alignment horizontal="right" vertical="center" shrinkToFit="1"/>
    </xf>
    <xf numFmtId="0" fontId="68" fillId="0" borderId="18" xfId="0" applyFont="1" applyFill="1" applyBorder="1" applyAlignment="1">
      <alignment horizontal="left" vertical="center" shrinkToFit="1"/>
    </xf>
    <xf numFmtId="0" fontId="68" fillId="0" borderId="18" xfId="0" applyFont="1" applyFill="1" applyBorder="1" applyAlignment="1">
      <alignment vertical="center" shrinkToFit="1"/>
    </xf>
    <xf numFmtId="0" fontId="56" fillId="0" borderId="0" xfId="0" applyFont="1" applyAlignment="1">
      <alignment vertical="center"/>
    </xf>
    <xf numFmtId="0" fontId="41" fillId="32" borderId="34" xfId="0" applyFont="1" applyFill="1" applyBorder="1" applyAlignment="1">
      <alignment horizontal="center" vertical="center"/>
    </xf>
    <xf numFmtId="0" fontId="0" fillId="33" borderId="0" xfId="0" applyFill="1">
      <alignment vertical="center"/>
    </xf>
    <xf numFmtId="0" fontId="0" fillId="0" borderId="0" xfId="0" applyAlignment="1">
      <alignment horizontal="center" vertical="center"/>
    </xf>
    <xf numFmtId="41" fontId="24" fillId="29" borderId="19" xfId="132" applyFont="1" applyFill="1" applyBorder="1" applyAlignment="1">
      <alignment horizontal="right" vertical="center" shrinkToFit="1"/>
    </xf>
    <xf numFmtId="41" fontId="68" fillId="29" borderId="19" xfId="132" applyFont="1" applyFill="1" applyBorder="1" applyAlignment="1">
      <alignment horizontal="right" vertical="center" shrinkToFit="1"/>
    </xf>
    <xf numFmtId="41" fontId="68" fillId="29" borderId="18" xfId="0" applyNumberFormat="1" applyFont="1" applyFill="1" applyBorder="1" applyAlignment="1">
      <alignment horizontal="right" vertical="center" shrinkToFit="1"/>
    </xf>
    <xf numFmtId="0" fontId="55" fillId="0" borderId="18" xfId="0" applyFont="1" applyFill="1" applyBorder="1" applyAlignment="1">
      <alignment vertical="center" shrinkToFit="1"/>
    </xf>
    <xf numFmtId="41" fontId="21" fillId="30" borderId="18" xfId="132" applyFont="1" applyFill="1" applyBorder="1" applyAlignment="1">
      <alignment horizontal="center" vertical="center" wrapText="1" shrinkToFit="1"/>
    </xf>
    <xf numFmtId="0" fontId="21" fillId="30" borderId="18" xfId="176" applyFont="1" applyFill="1" applyBorder="1" applyAlignment="1">
      <alignment horizontal="center" vertical="center" wrapText="1"/>
    </xf>
    <xf numFmtId="176" fontId="68" fillId="0" borderId="18" xfId="133" applyNumberFormat="1" applyFont="1" applyFill="1" applyBorder="1" applyAlignment="1">
      <alignment horizontal="right" vertical="center" shrinkToFit="1"/>
    </xf>
    <xf numFmtId="41" fontId="21" fillId="24" borderId="18" xfId="132" applyFont="1" applyFill="1" applyBorder="1" applyAlignment="1">
      <alignment horizontal="center" vertical="center" shrinkToFit="1"/>
    </xf>
    <xf numFmtId="41" fontId="58" fillId="0" borderId="18" xfId="133" applyNumberFormat="1" applyFont="1" applyFill="1" applyBorder="1" applyAlignment="1">
      <alignment horizontal="right" vertical="center" shrinkToFit="1"/>
    </xf>
    <xf numFmtId="178" fontId="24" fillId="26" borderId="18" xfId="132" applyNumberFormat="1" applyFont="1" applyFill="1" applyBorder="1" applyAlignment="1" applyProtection="1">
      <alignment horizontal="right" vertical="center" shrinkToFit="1"/>
    </xf>
    <xf numFmtId="0" fontId="68" fillId="0" borderId="18" xfId="132" applyNumberFormat="1" applyFont="1" applyFill="1" applyBorder="1" applyAlignment="1" applyProtection="1">
      <alignment vertical="center" shrinkToFit="1"/>
    </xf>
    <xf numFmtId="0" fontId="70" fillId="0" borderId="18" xfId="0" applyFont="1" applyFill="1" applyBorder="1" applyAlignment="1">
      <alignment vertical="center" shrinkToFit="1"/>
    </xf>
    <xf numFmtId="0" fontId="68" fillId="0" borderId="18" xfId="0" applyNumberFormat="1" applyFont="1" applyFill="1" applyBorder="1" applyAlignment="1">
      <alignment vertical="center" shrinkToFit="1"/>
    </xf>
    <xf numFmtId="0" fontId="29" fillId="33" borderId="35" xfId="0" applyFont="1" applyFill="1" applyBorder="1">
      <alignment vertical="center"/>
    </xf>
    <xf numFmtId="0" fontId="29" fillId="33" borderId="36" xfId="0" applyFont="1" applyFill="1" applyBorder="1">
      <alignment vertical="center"/>
    </xf>
    <xf numFmtId="0" fontId="29" fillId="33" borderId="35" xfId="0" applyFont="1" applyFill="1" applyBorder="1" applyAlignment="1">
      <alignment vertical="center"/>
    </xf>
    <xf numFmtId="0" fontId="29" fillId="33" borderId="36" xfId="0" applyFont="1" applyFill="1" applyBorder="1" applyAlignment="1">
      <alignment vertical="center"/>
    </xf>
    <xf numFmtId="41" fontId="22" fillId="24" borderId="18" xfId="132" applyFont="1" applyFill="1" applyBorder="1" applyAlignment="1">
      <alignment horizontal="center" vertical="center"/>
    </xf>
    <xf numFmtId="176" fontId="68" fillId="0" borderId="19" xfId="132" applyNumberFormat="1" applyFont="1" applyFill="1" applyBorder="1" applyAlignment="1">
      <alignment horizontal="right" vertical="center" shrinkToFit="1"/>
    </xf>
    <xf numFmtId="176" fontId="68" fillId="29" borderId="19" xfId="132" applyNumberFormat="1" applyFont="1" applyFill="1" applyBorder="1" applyAlignment="1">
      <alignment horizontal="right" vertical="center" shrinkToFit="1"/>
    </xf>
    <xf numFmtId="176" fontId="68" fillId="0" borderId="18" xfId="0" applyNumberFormat="1" applyFont="1" applyFill="1" applyBorder="1" applyAlignment="1">
      <alignment horizontal="right" vertical="center" shrinkToFit="1"/>
    </xf>
    <xf numFmtId="176" fontId="68" fillId="0" borderId="18" xfId="132" applyNumberFormat="1" applyFont="1" applyFill="1" applyBorder="1" applyAlignment="1">
      <alignment horizontal="right" vertical="center" shrinkToFit="1"/>
    </xf>
    <xf numFmtId="176" fontId="68" fillId="0" borderId="19" xfId="132" applyNumberFormat="1" applyFont="1" applyFill="1" applyBorder="1" applyAlignment="1">
      <alignment horizontal="right" shrinkToFit="1"/>
    </xf>
    <xf numFmtId="0" fontId="40" fillId="31" borderId="19" xfId="0" applyFont="1" applyFill="1" applyBorder="1">
      <alignment vertical="center"/>
    </xf>
    <xf numFmtId="0" fontId="0" fillId="31" borderId="26" xfId="0" applyFill="1" applyBorder="1">
      <alignment vertical="center"/>
    </xf>
    <xf numFmtId="178" fontId="0" fillId="31" borderId="26" xfId="0" applyNumberFormat="1" applyFill="1" applyBorder="1">
      <alignment vertical="center"/>
    </xf>
    <xf numFmtId="0" fontId="0" fillId="31" borderId="20" xfId="0" applyFill="1" applyBorder="1">
      <alignment vertical="center"/>
    </xf>
    <xf numFmtId="0" fontId="40" fillId="31" borderId="27" xfId="0" applyFont="1" applyFill="1" applyBorder="1">
      <alignment vertical="center"/>
    </xf>
    <xf numFmtId="0" fontId="42" fillId="31" borderId="28" xfId="0" applyFont="1" applyFill="1" applyBorder="1">
      <alignment vertical="center"/>
    </xf>
    <xf numFmtId="0" fontId="23" fillId="31" borderId="29" xfId="0" applyFont="1" applyFill="1" applyBorder="1" applyAlignment="1">
      <alignment vertical="center" shrinkToFit="1"/>
    </xf>
    <xf numFmtId="0" fontId="42" fillId="31" borderId="26" xfId="0" applyFont="1" applyFill="1" applyBorder="1">
      <alignment vertical="center"/>
    </xf>
    <xf numFmtId="41" fontId="24" fillId="31" borderId="20" xfId="132" applyNumberFormat="1" applyFont="1" applyFill="1" applyBorder="1" applyAlignment="1" applyProtection="1">
      <alignment horizontal="right" vertical="center" shrinkToFit="1"/>
    </xf>
    <xf numFmtId="41" fontId="24" fillId="31" borderId="20" xfId="133" applyNumberFormat="1" applyFont="1" applyFill="1" applyBorder="1" applyAlignment="1">
      <alignment horizontal="right" vertical="center" shrinkToFit="1"/>
    </xf>
    <xf numFmtId="177" fontId="24" fillId="31" borderId="20" xfId="132" applyNumberFormat="1" applyFont="1" applyFill="1" applyBorder="1" applyAlignment="1" applyProtection="1">
      <alignment horizontal="right" vertical="center" shrinkToFit="1"/>
    </xf>
    <xf numFmtId="0" fontId="29" fillId="31" borderId="20" xfId="0" applyFont="1" applyFill="1" applyBorder="1" applyAlignment="1" applyProtection="1">
      <alignment horizontal="center" vertical="center" shrinkToFit="1"/>
    </xf>
    <xf numFmtId="0" fontId="24" fillId="0" borderId="18" xfId="0" applyFont="1" applyFill="1" applyBorder="1" applyAlignment="1">
      <alignment horizontal="left" vertical="center" shrinkToFit="1"/>
    </xf>
    <xf numFmtId="0" fontId="24" fillId="0" borderId="18" xfId="132" applyNumberFormat="1" applyFont="1" applyFill="1" applyBorder="1" applyAlignment="1" applyProtection="1">
      <alignment horizontal="left" vertical="center" shrinkToFit="1"/>
    </xf>
    <xf numFmtId="0" fontId="24" fillId="0" borderId="18" xfId="0" applyNumberFormat="1" applyFont="1" applyFill="1" applyBorder="1" applyAlignment="1">
      <alignment horizontal="left" vertical="center" shrinkToFit="1"/>
    </xf>
    <xf numFmtId="41" fontId="24" fillId="0" borderId="0" xfId="132" applyNumberFormat="1" applyFont="1" applyFill="1" applyBorder="1" applyAlignment="1" applyProtection="1">
      <alignment horizontal="left" vertical="center" shrinkToFit="1"/>
    </xf>
    <xf numFmtId="0" fontId="24" fillId="0" borderId="0" xfId="0" applyFont="1" applyAlignment="1">
      <alignment horizontal="left" vertical="center"/>
    </xf>
    <xf numFmtId="0" fontId="0" fillId="0" borderId="0" xfId="0" applyBorder="1" applyAlignment="1">
      <alignment horizontal="left" vertical="center"/>
    </xf>
    <xf numFmtId="49" fontId="29" fillId="31" borderId="18" xfId="176" applyNumberFormat="1" applyFont="1" applyFill="1" applyBorder="1" applyAlignment="1">
      <alignment vertical="center" shrinkToFit="1"/>
    </xf>
    <xf numFmtId="0" fontId="0" fillId="31" borderId="26" xfId="0" applyFill="1" applyBorder="1" applyAlignment="1">
      <alignment horizontal="center" vertical="center"/>
    </xf>
    <xf numFmtId="0" fontId="30" fillId="0" borderId="18" xfId="176" applyFont="1" applyBorder="1" applyAlignment="1">
      <alignment horizontal="center" vertical="center" shrinkToFit="1"/>
    </xf>
    <xf numFmtId="0" fontId="42" fillId="31" borderId="28" xfId="0" applyFont="1" applyFill="1" applyBorder="1" applyAlignment="1">
      <alignment horizontal="center" vertical="center"/>
    </xf>
    <xf numFmtId="0" fontId="29" fillId="26" borderId="18" xfId="0" applyFont="1" applyFill="1" applyBorder="1" applyAlignment="1">
      <alignment horizontal="center" vertical="center" shrinkToFit="1"/>
    </xf>
    <xf numFmtId="0" fontId="42" fillId="31" borderId="26" xfId="0" applyFont="1" applyFill="1" applyBorder="1" applyAlignment="1">
      <alignment horizontal="center" vertical="center"/>
    </xf>
    <xf numFmtId="0" fontId="29" fillId="0" borderId="19" xfId="176" applyFont="1" applyFill="1" applyBorder="1" applyAlignment="1">
      <alignment horizontal="center" vertical="center" shrinkToFit="1"/>
    </xf>
    <xf numFmtId="0" fontId="29" fillId="29" borderId="19" xfId="176" applyFont="1" applyFill="1" applyBorder="1" applyAlignment="1">
      <alignment horizontal="center" vertical="center" shrinkToFit="1"/>
    </xf>
    <xf numFmtId="0" fontId="29" fillId="0" borderId="19" xfId="0" applyFont="1" applyFill="1" applyBorder="1" applyAlignment="1">
      <alignment horizontal="center" vertical="center" shrinkToFit="1"/>
    </xf>
    <xf numFmtId="0" fontId="29" fillId="29" borderId="19" xfId="0" applyFont="1" applyFill="1" applyBorder="1" applyAlignment="1">
      <alignment horizontal="center" vertical="center" shrinkToFit="1"/>
    </xf>
    <xf numFmtId="0" fontId="29" fillId="0" borderId="19" xfId="176" applyFont="1" applyBorder="1" applyAlignment="1">
      <alignment horizontal="center" shrinkToFit="1"/>
    </xf>
    <xf numFmtId="0" fontId="29" fillId="0" borderId="19" xfId="176" applyFont="1" applyFill="1" applyBorder="1" applyAlignment="1">
      <alignment horizontal="center" shrinkToFit="1"/>
    </xf>
    <xf numFmtId="49" fontId="29" fillId="26" borderId="18" xfId="132" applyNumberFormat="1" applyFont="1" applyFill="1" applyBorder="1" applyAlignment="1" applyProtection="1">
      <alignment horizontal="center" vertical="center" shrinkToFit="1"/>
    </xf>
    <xf numFmtId="49" fontId="30" fillId="26" borderId="18" xfId="0" applyNumberFormat="1" applyFont="1" applyFill="1" applyBorder="1" applyAlignment="1">
      <alignment horizontal="center" vertical="center" shrinkToFit="1"/>
    </xf>
    <xf numFmtId="49" fontId="29" fillId="0" borderId="0" xfId="176" applyNumberFormat="1" applyFont="1" applyFill="1" applyBorder="1" applyAlignment="1">
      <alignment horizontal="center" vertical="center" shrinkToFit="1"/>
    </xf>
    <xf numFmtId="0" fontId="55" fillId="0" borderId="20" xfId="0" applyFont="1" applyFill="1" applyBorder="1" applyAlignment="1">
      <alignment vertical="center" shrinkToFit="1"/>
    </xf>
    <xf numFmtId="41" fontId="68" fillId="29" borderId="18" xfId="132" applyFont="1" applyFill="1" applyBorder="1" applyAlignment="1">
      <alignment horizontal="right" vertical="center" shrinkToFit="1"/>
    </xf>
    <xf numFmtId="41" fontId="24" fillId="0" borderId="18" xfId="176" applyNumberFormat="1" applyFont="1" applyFill="1" applyBorder="1" applyAlignment="1">
      <alignment horizontal="right" vertical="center" shrinkToFit="1"/>
    </xf>
    <xf numFmtId="41" fontId="0" fillId="0" borderId="0" xfId="132" applyFont="1" applyFill="1">
      <alignment vertical="center"/>
    </xf>
    <xf numFmtId="0" fontId="41" fillId="34" borderId="34" xfId="0" applyFont="1" applyFill="1" applyBorder="1" applyAlignment="1">
      <alignment horizontal="center" vertical="center"/>
    </xf>
    <xf numFmtId="0" fontId="65" fillId="32" borderId="34" xfId="0" applyFont="1" applyFill="1" applyBorder="1" applyAlignment="1">
      <alignment horizontal="center" vertical="center"/>
    </xf>
    <xf numFmtId="0" fontId="29" fillId="31" borderId="18" xfId="176" applyFont="1" applyFill="1" applyBorder="1" applyAlignment="1">
      <alignment horizontal="center" vertical="center" shrinkToFit="1"/>
    </xf>
    <xf numFmtId="0" fontId="29" fillId="31" borderId="18" xfId="176" applyFont="1" applyFill="1" applyBorder="1" applyAlignment="1">
      <alignment horizontal="left" vertical="center" shrinkToFit="1"/>
    </xf>
    <xf numFmtId="0" fontId="74" fillId="31" borderId="49" xfId="177" applyNumberFormat="1" applyFont="1" applyFill="1" applyBorder="1" applyAlignment="1" applyProtection="1">
      <alignment horizontal="center" vertical="center" shrinkToFit="1"/>
      <protection locked="0" hidden="1"/>
    </xf>
    <xf numFmtId="0" fontId="30" fillId="31" borderId="18" xfId="176" applyFont="1" applyFill="1" applyBorder="1" applyAlignment="1">
      <alignment horizontal="center" vertical="center" shrinkToFit="1"/>
    </xf>
    <xf numFmtId="0" fontId="29" fillId="31" borderId="18" xfId="0" applyFont="1" applyFill="1" applyBorder="1" applyAlignment="1">
      <alignment horizontal="center" vertical="center" shrinkToFit="1"/>
    </xf>
    <xf numFmtId="0" fontId="29" fillId="31" borderId="18" xfId="0" applyNumberFormat="1" applyFont="1" applyFill="1" applyBorder="1" applyAlignment="1">
      <alignment vertical="center" shrinkToFit="1"/>
    </xf>
    <xf numFmtId="0" fontId="29" fillId="31" borderId="18" xfId="0" applyNumberFormat="1" applyFont="1" applyFill="1" applyBorder="1" applyAlignment="1">
      <alignment horizontal="center" vertical="center" shrinkToFit="1"/>
    </xf>
    <xf numFmtId="0" fontId="29" fillId="31" borderId="18" xfId="0" applyNumberFormat="1" applyFont="1" applyFill="1" applyBorder="1" applyAlignment="1" applyProtection="1">
      <alignment horizontal="center" vertical="center" shrinkToFit="1"/>
    </xf>
    <xf numFmtId="0" fontId="24" fillId="0" borderId="18" xfId="0" applyFont="1" applyFill="1" applyBorder="1" applyAlignment="1" applyProtection="1">
      <alignment horizontal="center" vertical="center" wrapText="1"/>
      <protection locked="0"/>
    </xf>
    <xf numFmtId="41" fontId="24" fillId="0" borderId="18" xfId="133" applyNumberFormat="1" applyFont="1" applyFill="1" applyBorder="1" applyAlignment="1">
      <alignment vertical="center" shrinkToFit="1"/>
    </xf>
    <xf numFmtId="0" fontId="41" fillId="0" borderId="52" xfId="0" applyFont="1" applyFill="1" applyBorder="1" applyAlignment="1">
      <alignment horizontal="left" vertical="center" wrapText="1"/>
    </xf>
    <xf numFmtId="0" fontId="77" fillId="0" borderId="51" xfId="0" applyFont="1" applyBorder="1" applyAlignment="1">
      <alignment vertical="center" wrapText="1"/>
    </xf>
    <xf numFmtId="0" fontId="78" fillId="32" borderId="50" xfId="0" applyFont="1" applyFill="1" applyBorder="1" applyAlignment="1">
      <alignment horizontal="center" vertical="center"/>
    </xf>
    <xf numFmtId="0" fontId="0" fillId="0" borderId="0" xfId="0" applyAlignment="1">
      <alignment horizontal="right" vertical="center"/>
    </xf>
    <xf numFmtId="0" fontId="0" fillId="31" borderId="26" xfId="0" applyFill="1" applyBorder="1" applyAlignment="1">
      <alignment horizontal="right" vertical="center"/>
    </xf>
    <xf numFmtId="41" fontId="21" fillId="24" borderId="26" xfId="132" applyFont="1" applyFill="1" applyBorder="1" applyAlignment="1">
      <alignment horizontal="center" vertical="center" wrapText="1" shrinkToFit="1"/>
    </xf>
    <xf numFmtId="0" fontId="79" fillId="0" borderId="0" xfId="0" applyFont="1" applyBorder="1" applyAlignment="1">
      <alignment horizontal="center" vertical="center"/>
    </xf>
    <xf numFmtId="0" fontId="23" fillId="0" borderId="0" xfId="166" applyFont="1" applyBorder="1" applyAlignment="1">
      <alignment vertical="center" wrapText="1"/>
    </xf>
    <xf numFmtId="0" fontId="29" fillId="0" borderId="35" xfId="0" applyFont="1" applyBorder="1" applyAlignment="1">
      <alignment horizontal="left" vertical="center"/>
    </xf>
    <xf numFmtId="0" fontId="29" fillId="0" borderId="36" xfId="0" applyFont="1" applyBorder="1" applyAlignment="1">
      <alignment horizontal="left" vertical="center"/>
    </xf>
    <xf numFmtId="41" fontId="21" fillId="30" borderId="18" xfId="132" applyFont="1" applyFill="1" applyBorder="1" applyAlignment="1">
      <alignment horizontal="center" vertical="center" wrapText="1" shrinkToFit="1"/>
    </xf>
    <xf numFmtId="41" fontId="21" fillId="35" borderId="18" xfId="132" applyFont="1" applyFill="1" applyBorder="1" applyAlignment="1">
      <alignment horizontal="center" vertical="center" wrapText="1" shrinkToFit="1"/>
    </xf>
    <xf numFmtId="41" fontId="21" fillId="36" borderId="18" xfId="132" applyFont="1" applyFill="1" applyBorder="1" applyAlignment="1">
      <alignment horizontal="center" vertical="center" wrapText="1" shrinkToFit="1"/>
    </xf>
    <xf numFmtId="41" fontId="21" fillId="37" borderId="18" xfId="132" applyFont="1" applyFill="1" applyBorder="1" applyAlignment="1">
      <alignment horizontal="center" vertical="center" wrapText="1" shrinkToFit="1"/>
    </xf>
    <xf numFmtId="0" fontId="24" fillId="37" borderId="0" xfId="0" applyFont="1" applyFill="1" applyAlignment="1">
      <alignment vertical="center"/>
    </xf>
    <xf numFmtId="0" fontId="24" fillId="35" borderId="0" xfId="0" applyFont="1" applyFill="1" applyAlignment="1">
      <alignment vertical="center"/>
    </xf>
    <xf numFmtId="0" fontId="21" fillId="36" borderId="26" xfId="176" applyFont="1" applyFill="1" applyBorder="1" applyAlignment="1">
      <alignment horizontal="center" vertical="center"/>
    </xf>
    <xf numFmtId="0" fontId="24" fillId="36" borderId="0" xfId="0" applyFont="1" applyFill="1" applyAlignment="1">
      <alignment vertical="center"/>
    </xf>
    <xf numFmtId="177" fontId="22" fillId="30" borderId="24" xfId="132" applyNumberFormat="1" applyFont="1" applyFill="1" applyBorder="1" applyAlignment="1">
      <alignment horizontal="center" vertical="center"/>
    </xf>
    <xf numFmtId="0" fontId="22" fillId="30" borderId="24" xfId="176" applyFont="1" applyFill="1" applyBorder="1" applyAlignment="1">
      <alignment horizontal="center" vertical="center" wrapText="1"/>
    </xf>
    <xf numFmtId="177" fontId="22" fillId="38" borderId="24" xfId="132" applyNumberFormat="1" applyFont="1" applyFill="1" applyBorder="1" applyAlignment="1">
      <alignment horizontal="center" vertical="center"/>
    </xf>
    <xf numFmtId="0" fontId="22" fillId="38" borderId="24" xfId="176" applyFont="1" applyFill="1" applyBorder="1" applyAlignment="1">
      <alignment horizontal="center" vertical="center" wrapText="1"/>
    </xf>
    <xf numFmtId="41" fontId="54" fillId="37" borderId="18" xfId="132" applyFont="1" applyFill="1" applyBorder="1" applyAlignment="1">
      <alignment horizontal="center" vertical="center" wrapText="1"/>
    </xf>
    <xf numFmtId="41" fontId="21" fillId="37" borderId="18" xfId="132" applyFont="1" applyFill="1" applyBorder="1" applyAlignment="1">
      <alignment horizontal="center" vertical="center" wrapText="1"/>
    </xf>
    <xf numFmtId="0" fontId="1" fillId="37" borderId="0" xfId="0" applyFont="1" applyFill="1">
      <alignment vertical="center"/>
    </xf>
    <xf numFmtId="0" fontId="23" fillId="37" borderId="0" xfId="0" applyFont="1" applyFill="1">
      <alignment vertical="center"/>
    </xf>
    <xf numFmtId="41" fontId="24" fillId="37" borderId="0" xfId="132" applyNumberFormat="1" applyFont="1" applyFill="1" applyBorder="1" applyAlignment="1" applyProtection="1">
      <alignment vertical="center" shrinkToFit="1"/>
    </xf>
    <xf numFmtId="41" fontId="24" fillId="37" borderId="0" xfId="0" applyNumberFormat="1" applyFont="1" applyFill="1" applyBorder="1" applyAlignment="1">
      <alignment vertical="center" shrinkToFit="1"/>
    </xf>
    <xf numFmtId="41" fontId="24" fillId="37" borderId="0" xfId="132" applyNumberFormat="1" applyFont="1" applyFill="1" applyBorder="1" applyAlignment="1">
      <alignment vertical="center" shrinkToFit="1"/>
    </xf>
    <xf numFmtId="0" fontId="0" fillId="37" borderId="0" xfId="0" applyFill="1" applyBorder="1">
      <alignment vertical="center"/>
    </xf>
    <xf numFmtId="41" fontId="54" fillId="35" borderId="18" xfId="132" applyFont="1" applyFill="1" applyBorder="1" applyAlignment="1">
      <alignment horizontal="center" vertical="center" wrapText="1"/>
    </xf>
    <xf numFmtId="41" fontId="21" fillId="35" borderId="18" xfId="132" applyFont="1" applyFill="1" applyBorder="1" applyAlignment="1">
      <alignment horizontal="center" vertical="center" wrapText="1"/>
    </xf>
    <xf numFmtId="0" fontId="1" fillId="35" borderId="0" xfId="0" applyFont="1" applyFill="1">
      <alignment vertical="center"/>
    </xf>
    <xf numFmtId="0" fontId="23" fillId="35" borderId="0" xfId="0" applyFont="1" applyFill="1">
      <alignment vertical="center"/>
    </xf>
    <xf numFmtId="41" fontId="24" fillId="35" borderId="0" xfId="132" applyNumberFormat="1" applyFont="1" applyFill="1" applyBorder="1" applyAlignment="1" applyProtection="1">
      <alignment vertical="center" shrinkToFit="1"/>
    </xf>
    <xf numFmtId="41" fontId="24" fillId="35" borderId="0" xfId="0" applyNumberFormat="1" applyFont="1" applyFill="1" applyBorder="1" applyAlignment="1">
      <alignment vertical="center" shrinkToFit="1"/>
    </xf>
    <xf numFmtId="41" fontId="24" fillId="35" borderId="0" xfId="132" applyNumberFormat="1" applyFont="1" applyFill="1" applyBorder="1" applyAlignment="1">
      <alignment vertical="center" shrinkToFit="1"/>
    </xf>
    <xf numFmtId="0" fontId="0" fillId="35" borderId="0" xfId="0" applyFill="1" applyBorder="1">
      <alignment vertical="center"/>
    </xf>
    <xf numFmtId="41" fontId="21" fillId="36" borderId="26" xfId="132" applyFont="1" applyFill="1" applyBorder="1" applyAlignment="1">
      <alignment horizontal="center" vertical="center" wrapText="1" shrinkToFit="1"/>
    </xf>
    <xf numFmtId="41" fontId="54" fillId="36" borderId="18" xfId="132" applyFont="1" applyFill="1" applyBorder="1" applyAlignment="1">
      <alignment horizontal="center" vertical="center" wrapText="1"/>
    </xf>
    <xf numFmtId="41" fontId="21" fillId="36" borderId="18" xfId="132" applyFont="1" applyFill="1" applyBorder="1" applyAlignment="1">
      <alignment horizontal="center" vertical="center" wrapText="1"/>
    </xf>
    <xf numFmtId="0" fontId="1" fillId="36" borderId="0" xfId="0" applyFont="1" applyFill="1">
      <alignment vertical="center"/>
    </xf>
    <xf numFmtId="0" fontId="23" fillId="36" borderId="0" xfId="0" applyFont="1" applyFill="1">
      <alignment vertical="center"/>
    </xf>
    <xf numFmtId="41" fontId="24" fillId="36" borderId="0" xfId="132" applyNumberFormat="1" applyFont="1" applyFill="1" applyBorder="1" applyAlignment="1" applyProtection="1">
      <alignment vertical="center" shrinkToFit="1"/>
    </xf>
    <xf numFmtId="0" fontId="0" fillId="36" borderId="0" xfId="0" applyFill="1" applyBorder="1">
      <alignment vertical="center"/>
    </xf>
    <xf numFmtId="0" fontId="23" fillId="37" borderId="0" xfId="166" applyFont="1" applyFill="1" applyBorder="1" applyAlignment="1">
      <alignment vertical="center" wrapText="1"/>
    </xf>
    <xf numFmtId="41" fontId="24" fillId="37" borderId="18" xfId="133" applyNumberFormat="1" applyFont="1" applyFill="1" applyBorder="1" applyAlignment="1">
      <alignment vertical="center" shrinkToFit="1"/>
    </xf>
    <xf numFmtId="0" fontId="0" fillId="37" borderId="0" xfId="0" applyFill="1">
      <alignment vertical="center"/>
    </xf>
    <xf numFmtId="0" fontId="75" fillId="0" borderId="49" xfId="177" applyNumberFormat="1" applyFont="1" applyFill="1" applyBorder="1" applyAlignment="1" applyProtection="1">
      <alignment horizontal="center" vertical="center" shrinkToFit="1"/>
      <protection locked="0" hidden="1"/>
    </xf>
    <xf numFmtId="0" fontId="29" fillId="0" borderId="18" xfId="0" applyFont="1" applyFill="1" applyBorder="1" applyAlignment="1">
      <alignment horizontal="left" vertical="center" shrinkToFit="1"/>
    </xf>
    <xf numFmtId="0" fontId="81" fillId="31" borderId="54" xfId="177" applyNumberFormat="1" applyFont="1" applyFill="1" applyBorder="1" applyAlignment="1" applyProtection="1">
      <alignment horizontal="center" vertical="center" shrinkToFit="1"/>
      <protection locked="0" hidden="1"/>
    </xf>
    <xf numFmtId="0" fontId="81" fillId="31" borderId="18" xfId="177" applyNumberFormat="1" applyFont="1" applyFill="1" applyBorder="1" applyAlignment="1" applyProtection="1">
      <alignment vertical="center" shrinkToFit="1"/>
      <protection locked="0" hidden="1"/>
    </xf>
    <xf numFmtId="0" fontId="81" fillId="31" borderId="18" xfId="177" applyNumberFormat="1" applyFont="1" applyFill="1" applyBorder="1" applyAlignment="1" applyProtection="1">
      <alignment horizontal="center" vertical="center" shrinkToFit="1"/>
      <protection locked="0" hidden="1"/>
    </xf>
    <xf numFmtId="0" fontId="81" fillId="31" borderId="18" xfId="177" applyNumberFormat="1" applyFont="1" applyFill="1" applyBorder="1" applyAlignment="1" applyProtection="1">
      <alignment horizontal="center" vertical="center" wrapText="1" shrinkToFit="1"/>
      <protection locked="0" hidden="1"/>
    </xf>
    <xf numFmtId="0" fontId="0" fillId="31" borderId="19" xfId="0" applyNumberFormat="1" applyFont="1" applyFill="1" applyBorder="1" applyAlignment="1" applyProtection="1">
      <alignment vertical="center"/>
    </xf>
    <xf numFmtId="0" fontId="81" fillId="31" borderId="18" xfId="177" applyNumberFormat="1" applyFont="1" applyFill="1" applyBorder="1" applyAlignment="1" applyProtection="1">
      <alignment horizontal="left" vertical="center" wrapText="1"/>
      <protection locked="0" hidden="1"/>
    </xf>
    <xf numFmtId="0" fontId="81" fillId="31" borderId="18" xfId="177" applyNumberFormat="1" applyFont="1" applyFill="1" applyBorder="1" applyAlignment="1" applyProtection="1">
      <alignment horizontal="center" vertical="center" wrapText="1"/>
      <protection locked="0" hidden="1"/>
    </xf>
    <xf numFmtId="0" fontId="81" fillId="31" borderId="18" xfId="0" applyNumberFormat="1" applyFont="1" applyFill="1" applyBorder="1" applyAlignment="1" applyProtection="1">
      <alignment horizontal="center" vertical="center"/>
    </xf>
    <xf numFmtId="0" fontId="81" fillId="0" borderId="0" xfId="177" applyNumberFormat="1" applyFont="1" applyFill="1" applyBorder="1" applyAlignment="1" applyProtection="1">
      <alignment horizontal="center" vertical="center" wrapText="1"/>
      <protection locked="0" hidden="1"/>
    </xf>
    <xf numFmtId="0" fontId="81" fillId="0" borderId="0" xfId="177" applyNumberFormat="1" applyFont="1" applyFill="1" applyBorder="1" applyAlignment="1" applyProtection="1">
      <alignment vertical="center" wrapText="1" shrinkToFit="1"/>
      <protection locked="0" hidden="1"/>
    </xf>
    <xf numFmtId="0" fontId="0" fillId="0" borderId="0" xfId="0" applyNumberFormat="1" applyFont="1" applyFill="1" applyBorder="1" applyAlignment="1" applyProtection="1">
      <alignment vertical="center"/>
    </xf>
    <xf numFmtId="49" fontId="29" fillId="35" borderId="18" xfId="176" applyNumberFormat="1" applyFont="1" applyFill="1" applyBorder="1" applyAlignment="1">
      <alignment horizontal="center" vertical="center" shrinkToFit="1"/>
    </xf>
    <xf numFmtId="49" fontId="29" fillId="35" borderId="18" xfId="176" applyNumberFormat="1" applyFont="1" applyFill="1" applyBorder="1" applyAlignment="1">
      <alignment vertical="center" shrinkToFit="1"/>
    </xf>
    <xf numFmtId="41" fontId="24" fillId="35" borderId="18" xfId="132" applyNumberFormat="1" applyFont="1" applyFill="1" applyBorder="1" applyAlignment="1" applyProtection="1">
      <alignment horizontal="right" vertical="center" shrinkToFit="1"/>
    </xf>
    <xf numFmtId="41" fontId="24" fillId="35" borderId="18" xfId="133" applyNumberFormat="1" applyFont="1" applyFill="1" applyBorder="1" applyAlignment="1">
      <alignment horizontal="right" vertical="center" shrinkToFit="1"/>
    </xf>
    <xf numFmtId="0" fontId="1" fillId="35" borderId="18" xfId="0" applyFont="1" applyFill="1" applyBorder="1" applyAlignment="1">
      <alignment vertical="center" shrinkToFit="1"/>
    </xf>
    <xf numFmtId="0" fontId="55" fillId="35" borderId="18" xfId="0" applyFont="1" applyFill="1" applyBorder="1" applyAlignment="1">
      <alignment vertical="center" shrinkToFit="1"/>
    </xf>
    <xf numFmtId="0" fontId="81" fillId="31" borderId="18" xfId="177" applyNumberFormat="1" applyFont="1" applyFill="1" applyBorder="1" applyAlignment="1" applyProtection="1">
      <alignment vertical="center" wrapText="1" shrinkToFit="1"/>
      <protection locked="0" hidden="1"/>
    </xf>
    <xf numFmtId="0" fontId="81" fillId="31" borderId="18" xfId="176" applyNumberFormat="1" applyFont="1" applyFill="1" applyBorder="1" applyAlignment="1">
      <alignment vertical="center" shrinkToFit="1"/>
    </xf>
    <xf numFmtId="0" fontId="81" fillId="0" borderId="54" xfId="177" applyNumberFormat="1" applyFont="1" applyFill="1" applyBorder="1" applyAlignment="1" applyProtection="1">
      <alignment horizontal="center" vertical="center" shrinkToFit="1"/>
      <protection locked="0" hidden="1"/>
    </xf>
    <xf numFmtId="0" fontId="81" fillId="0" borderId="18" xfId="177" applyNumberFormat="1" applyFont="1" applyFill="1" applyBorder="1" applyAlignment="1" applyProtection="1">
      <alignment vertical="center" shrinkToFit="1"/>
      <protection locked="0" hidden="1"/>
    </xf>
    <xf numFmtId="0" fontId="81" fillId="0" borderId="18" xfId="177" applyNumberFormat="1" applyFont="1" applyFill="1" applyBorder="1" applyAlignment="1" applyProtection="1">
      <alignment horizontal="center" vertical="center" shrinkToFit="1"/>
      <protection locked="0" hidden="1"/>
    </xf>
    <xf numFmtId="0" fontId="81" fillId="0" borderId="18" xfId="177" applyNumberFormat="1" applyFont="1" applyFill="1" applyBorder="1" applyAlignment="1" applyProtection="1">
      <alignment horizontal="center" vertical="center" wrapText="1" shrinkToFit="1"/>
      <protection locked="0" hidden="1"/>
    </xf>
    <xf numFmtId="49" fontId="29" fillId="0" borderId="18" xfId="176" applyNumberFormat="1" applyFont="1" applyFill="1" applyBorder="1" applyAlignment="1">
      <alignment horizontal="left" vertical="center" shrinkToFit="1"/>
    </xf>
    <xf numFmtId="0" fontId="81" fillId="0" borderId="18" xfId="177" applyNumberFormat="1" applyFont="1" applyFill="1" applyBorder="1" applyAlignment="1" applyProtection="1">
      <alignment vertical="center" wrapText="1" shrinkToFit="1"/>
      <protection locked="0" hidden="1"/>
    </xf>
    <xf numFmtId="0" fontId="81" fillId="0" borderId="18" xfId="176" applyNumberFormat="1" applyFont="1" applyFill="1" applyBorder="1" applyAlignment="1">
      <alignment vertical="center" shrinkToFit="1"/>
    </xf>
    <xf numFmtId="0" fontId="30" fillId="0" borderId="34"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9" fillId="0" borderId="18" xfId="0" applyNumberFormat="1" applyFont="1" applyFill="1" applyBorder="1" applyAlignment="1">
      <alignment horizontal="center" vertical="center" shrinkToFit="1"/>
    </xf>
    <xf numFmtId="41" fontId="84" fillId="0" borderId="18" xfId="133" applyNumberFormat="1" applyFont="1" applyFill="1" applyBorder="1" applyAlignment="1" applyProtection="1">
      <alignment horizontal="right" vertical="center" shrinkToFit="1"/>
    </xf>
    <xf numFmtId="41" fontId="24" fillId="0" borderId="18" xfId="132" applyFont="1" applyFill="1" applyBorder="1" applyAlignment="1" applyProtection="1">
      <alignment horizontal="center" vertical="center" shrinkToFit="1"/>
    </xf>
    <xf numFmtId="0" fontId="24" fillId="0" borderId="0" xfId="166" applyFont="1" applyAlignment="1">
      <alignment vertical="center"/>
    </xf>
    <xf numFmtId="0" fontId="55" fillId="0" borderId="0" xfId="166" applyFont="1">
      <alignment vertical="center"/>
    </xf>
    <xf numFmtId="0" fontId="24" fillId="0" borderId="0" xfId="176" applyFont="1" applyAlignment="1">
      <alignment vertical="center" wrapText="1"/>
    </xf>
    <xf numFmtId="0" fontId="21" fillId="35" borderId="18" xfId="176" applyFont="1" applyFill="1" applyBorder="1" applyAlignment="1">
      <alignment horizontal="center" vertical="center" wrapText="1"/>
    </xf>
    <xf numFmtId="0" fontId="21" fillId="35" borderId="18" xfId="176" applyFont="1" applyFill="1" applyBorder="1" applyAlignment="1" applyProtection="1">
      <alignment horizontal="center" vertical="center" wrapText="1"/>
      <protection locked="0"/>
    </xf>
    <xf numFmtId="0" fontId="22" fillId="35" borderId="24" xfId="176" applyFont="1" applyFill="1" applyBorder="1" applyAlignment="1">
      <alignment horizontal="center" vertical="center" wrapText="1"/>
    </xf>
    <xf numFmtId="0" fontId="24" fillId="0" borderId="18" xfId="176" applyFont="1" applyFill="1" applyBorder="1" applyAlignment="1" applyProtection="1">
      <alignment horizontal="center" vertical="center" shrinkToFit="1"/>
      <protection locked="0"/>
    </xf>
    <xf numFmtId="0" fontId="58" fillId="0" borderId="18" xfId="176" applyFont="1" applyFill="1" applyBorder="1" applyAlignment="1" applyProtection="1">
      <alignment horizontal="center" vertical="center" shrinkToFit="1"/>
      <protection locked="0"/>
    </xf>
    <xf numFmtId="0" fontId="58" fillId="0" borderId="18" xfId="176" applyFont="1" applyFill="1" applyBorder="1" applyAlignment="1" applyProtection="1">
      <alignment horizontal="left" vertical="center" shrinkToFit="1"/>
      <protection locked="0"/>
    </xf>
    <xf numFmtId="0" fontId="24" fillId="0" borderId="18" xfId="166" applyFont="1" applyFill="1" applyBorder="1" applyAlignment="1" applyProtection="1">
      <alignment vertical="center" shrinkToFit="1"/>
      <protection locked="0"/>
    </xf>
    <xf numFmtId="0" fontId="58" fillId="0" borderId="18" xfId="176" applyFont="1" applyBorder="1" applyAlignment="1" applyProtection="1">
      <alignment horizontal="center" vertical="center" shrinkToFit="1"/>
      <protection locked="0"/>
    </xf>
    <xf numFmtId="0" fontId="58" fillId="0" borderId="18" xfId="176" applyFont="1" applyBorder="1" applyAlignment="1" applyProtection="1">
      <alignment horizontal="left" vertical="center" shrinkToFit="1"/>
      <protection locked="0"/>
    </xf>
    <xf numFmtId="0" fontId="24" fillId="0" borderId="18" xfId="166" applyFont="1" applyBorder="1" applyAlignment="1" applyProtection="1">
      <alignment horizontal="center" vertical="center" shrinkToFit="1"/>
      <protection locked="0"/>
    </xf>
    <xf numFmtId="41" fontId="24" fillId="0" borderId="18" xfId="133" applyFont="1" applyBorder="1" applyAlignment="1" applyProtection="1">
      <alignment horizontal="center" vertical="center" shrinkToFit="1"/>
    </xf>
    <xf numFmtId="41" fontId="24" fillId="0" borderId="18" xfId="133" applyFont="1" applyFill="1" applyBorder="1" applyAlignment="1">
      <alignment horizontal="center" vertical="center" shrinkToFit="1"/>
    </xf>
    <xf numFmtId="41" fontId="24" fillId="0" borderId="18" xfId="133" applyFont="1" applyFill="1" applyBorder="1" applyAlignment="1">
      <alignment vertical="center" shrinkToFit="1"/>
    </xf>
    <xf numFmtId="41" fontId="24" fillId="0" borderId="18" xfId="166" applyNumberFormat="1" applyFont="1" applyFill="1" applyBorder="1" applyAlignment="1">
      <alignment vertical="center" shrinkToFit="1"/>
    </xf>
    <xf numFmtId="0" fontId="29" fillId="0" borderId="0" xfId="166" applyFont="1" applyFill="1" applyBorder="1" applyAlignment="1">
      <alignment vertical="center" shrinkToFit="1"/>
    </xf>
    <xf numFmtId="41" fontId="29" fillId="0" borderId="0" xfId="166" applyNumberFormat="1" applyFont="1" applyFill="1" applyBorder="1" applyAlignment="1">
      <alignment vertical="center" shrinkToFit="1"/>
    </xf>
    <xf numFmtId="0" fontId="29" fillId="0" borderId="0" xfId="166" applyFont="1" applyFill="1" applyAlignment="1">
      <alignment vertical="center" shrinkToFit="1"/>
    </xf>
    <xf numFmtId="0" fontId="29" fillId="0" borderId="0" xfId="166" applyFont="1" applyAlignment="1">
      <alignment vertical="center" shrinkToFit="1"/>
    </xf>
    <xf numFmtId="0" fontId="29" fillId="0" borderId="0" xfId="166" applyFont="1">
      <alignment vertical="center"/>
    </xf>
    <xf numFmtId="41" fontId="24" fillId="0" borderId="18" xfId="133" applyFont="1" applyFill="1" applyBorder="1" applyAlignment="1">
      <alignment horizontal="right" vertical="center" shrinkToFit="1"/>
    </xf>
    <xf numFmtId="0" fontId="24" fillId="0" borderId="18" xfId="166" applyFont="1" applyBorder="1" applyAlignment="1" applyProtection="1">
      <alignment vertical="center" shrinkToFit="1"/>
      <protection locked="0"/>
    </xf>
    <xf numFmtId="0" fontId="29" fillId="0" borderId="0" xfId="176" applyFont="1" applyFill="1" applyBorder="1" applyAlignment="1" applyProtection="1">
      <alignment horizontal="center" vertical="center" shrinkToFit="1"/>
      <protection locked="0"/>
    </xf>
    <xf numFmtId="0" fontId="30" fillId="0" borderId="26" xfId="176" applyFont="1" applyFill="1" applyBorder="1" applyAlignment="1" applyProtection="1">
      <alignment horizontal="center" vertical="center" shrinkToFit="1"/>
      <protection locked="0"/>
    </xf>
    <xf numFmtId="0" fontId="30" fillId="0" borderId="26" xfId="176" applyFont="1" applyFill="1" applyBorder="1" applyAlignment="1" applyProtection="1">
      <alignment horizontal="left" vertical="center" shrinkToFit="1"/>
      <protection locked="0"/>
    </xf>
    <xf numFmtId="0" fontId="30" fillId="0" borderId="0" xfId="176" applyFont="1" applyBorder="1" applyAlignment="1" applyProtection="1">
      <alignment horizontal="left" vertical="center" shrinkToFit="1"/>
      <protection locked="0"/>
    </xf>
    <xf numFmtId="0" fontId="30" fillId="0" borderId="0" xfId="176" applyFont="1" applyBorder="1" applyAlignment="1" applyProtection="1">
      <alignment horizontal="center" vertical="center" shrinkToFit="1"/>
      <protection locked="0"/>
    </xf>
    <xf numFmtId="0" fontId="29" fillId="0" borderId="0" xfId="166" applyFont="1" applyBorder="1" applyAlignment="1" applyProtection="1">
      <alignment horizontal="center" vertical="center" shrinkToFit="1"/>
      <protection locked="0"/>
    </xf>
    <xf numFmtId="41" fontId="29" fillId="0" borderId="0" xfId="133" applyFont="1" applyBorder="1" applyAlignment="1" applyProtection="1">
      <alignment horizontal="center" vertical="center" shrinkToFit="1"/>
    </xf>
    <xf numFmtId="41" fontId="29" fillId="0" borderId="0" xfId="133" applyFont="1" applyFill="1" applyBorder="1" applyAlignment="1">
      <alignment horizontal="center" vertical="center" shrinkToFit="1"/>
    </xf>
    <xf numFmtId="41" fontId="29" fillId="0" borderId="0" xfId="133" applyFont="1" applyFill="1" applyBorder="1" applyAlignment="1">
      <alignment vertical="center" shrinkToFit="1"/>
    </xf>
    <xf numFmtId="0" fontId="24" fillId="0" borderId="0" xfId="166" applyFont="1">
      <alignment vertical="center"/>
    </xf>
    <xf numFmtId="0" fontId="23" fillId="0" borderId="0" xfId="166" applyFont="1">
      <alignment vertical="center"/>
    </xf>
    <xf numFmtId="0" fontId="24" fillId="0" borderId="0" xfId="0" applyFont="1">
      <alignment vertical="center"/>
    </xf>
    <xf numFmtId="0" fontId="21" fillId="35" borderId="20" xfId="176" applyFont="1" applyFill="1" applyBorder="1" applyAlignment="1">
      <alignment horizontal="center" vertical="center" wrapText="1"/>
    </xf>
    <xf numFmtId="0" fontId="24" fillId="0" borderId="18" xfId="176" applyNumberFormat="1" applyFont="1" applyFill="1" applyBorder="1" applyAlignment="1">
      <alignment horizontal="center" vertical="center" shrinkToFit="1"/>
    </xf>
    <xf numFmtId="41" fontId="24" fillId="0" borderId="18" xfId="132" applyNumberFormat="1" applyFont="1" applyFill="1" applyBorder="1" applyAlignment="1" applyProtection="1">
      <alignment horizontal="center" vertical="center" shrinkToFit="1"/>
    </xf>
    <xf numFmtId="41" fontId="24" fillId="0" borderId="18" xfId="0" applyNumberFormat="1" applyFont="1" applyFill="1" applyBorder="1" applyAlignment="1">
      <alignment vertical="center" shrinkToFit="1"/>
    </xf>
    <xf numFmtId="41" fontId="29" fillId="0" borderId="0" xfId="0" applyNumberFormat="1" applyFont="1" applyFill="1" applyAlignment="1">
      <alignment vertical="center"/>
    </xf>
    <xf numFmtId="0" fontId="29" fillId="0" borderId="0" xfId="0" applyFont="1" applyFill="1" applyAlignment="1">
      <alignment vertical="center"/>
    </xf>
    <xf numFmtId="0" fontId="24" fillId="0" borderId="18" xfId="0" applyFont="1" applyFill="1" applyBorder="1" applyAlignment="1">
      <alignment horizontal="center" vertical="center"/>
    </xf>
    <xf numFmtId="0" fontId="24" fillId="0" borderId="18" xfId="0" applyFont="1" applyFill="1" applyBorder="1" applyAlignment="1">
      <alignment vertical="center"/>
    </xf>
    <xf numFmtId="0" fontId="24" fillId="0" borderId="18" xfId="132" applyNumberFormat="1" applyFont="1" applyFill="1" applyBorder="1" applyAlignment="1">
      <alignment shrinkToFit="1"/>
    </xf>
    <xf numFmtId="0" fontId="29" fillId="0" borderId="28" xfId="176" applyNumberFormat="1" applyFont="1" applyFill="1" applyBorder="1" applyAlignment="1">
      <alignment horizontal="center" vertical="center" shrinkToFit="1"/>
    </xf>
    <xf numFmtId="0" fontId="29" fillId="0" borderId="28" xfId="176" applyNumberFormat="1" applyFont="1" applyFill="1" applyBorder="1" applyAlignment="1">
      <alignment vertical="center" shrinkToFit="1"/>
    </xf>
    <xf numFmtId="0" fontId="29" fillId="0" borderId="28" xfId="0" applyFont="1" applyFill="1" applyBorder="1" applyAlignment="1">
      <alignment vertical="center" shrinkToFit="1"/>
    </xf>
    <xf numFmtId="41" fontId="29" fillId="0" borderId="0" xfId="132" applyNumberFormat="1" applyFont="1" applyBorder="1" applyAlignment="1" applyProtection="1">
      <alignment horizontal="center" vertical="center" shrinkToFit="1"/>
    </xf>
    <xf numFmtId="41" fontId="29" fillId="0" borderId="0" xfId="0" applyNumberFormat="1" applyFont="1" applyFill="1" applyBorder="1" applyAlignment="1">
      <alignment horizontal="right" vertical="center" shrinkToFit="1"/>
    </xf>
    <xf numFmtId="41" fontId="29" fillId="0" borderId="0" xfId="0" applyNumberFormat="1" applyFont="1" applyFill="1" applyBorder="1" applyAlignment="1">
      <alignment vertical="center" shrinkToFit="1"/>
    </xf>
    <xf numFmtId="0" fontId="29" fillId="0" borderId="0" xfId="176" applyNumberFormat="1" applyFont="1" applyFill="1" applyBorder="1" applyAlignment="1">
      <alignment vertical="center" shrinkToFit="1"/>
    </xf>
    <xf numFmtId="0" fontId="29" fillId="0" borderId="0" xfId="0" applyFont="1" applyAlignment="1">
      <alignment horizontal="left" vertical="center"/>
    </xf>
    <xf numFmtId="0" fontId="87" fillId="0" borderId="0" xfId="0" applyFont="1">
      <alignment vertical="center"/>
    </xf>
    <xf numFmtId="0" fontId="0" fillId="0" borderId="0" xfId="0" applyFill="1" applyAlignment="1">
      <alignment horizontal="center" vertical="center"/>
    </xf>
    <xf numFmtId="0" fontId="88" fillId="0" borderId="0" xfId="0" applyFont="1" applyFill="1" applyAlignment="1">
      <alignment horizontal="center" vertical="center"/>
    </xf>
    <xf numFmtId="0" fontId="0" fillId="0" borderId="0" xfId="0" applyFill="1" applyAlignment="1">
      <alignment horizontal="left" vertical="center" indent="1"/>
    </xf>
    <xf numFmtId="0" fontId="89" fillId="0" borderId="0" xfId="0" applyFont="1" applyFill="1" applyAlignment="1">
      <alignment horizontal="center" vertical="center"/>
    </xf>
    <xf numFmtId="0" fontId="32" fillId="0" borderId="0" xfId="0" applyFont="1">
      <alignment vertical="center"/>
    </xf>
    <xf numFmtId="0" fontId="90" fillId="35" borderId="22" xfId="176" applyFont="1" applyFill="1" applyBorder="1" applyAlignment="1">
      <alignment horizontal="center" vertical="center" wrapText="1"/>
    </xf>
    <xf numFmtId="0" fontId="91" fillId="35" borderId="22" xfId="176" applyFont="1" applyFill="1" applyBorder="1" applyAlignment="1" applyProtection="1">
      <alignment horizontal="left" vertical="center" wrapText="1" indent="1"/>
      <protection locked="0"/>
    </xf>
    <xf numFmtId="0" fontId="90" fillId="35" borderId="22" xfId="176" applyFont="1" applyFill="1" applyBorder="1" applyAlignment="1" applyProtection="1">
      <alignment horizontal="center" vertical="center" wrapText="1"/>
      <protection locked="0"/>
    </xf>
    <xf numFmtId="0" fontId="92" fillId="35" borderId="22" xfId="176" applyFont="1" applyFill="1" applyBorder="1" applyAlignment="1" applyProtection="1">
      <alignment horizontal="center" vertical="center" wrapText="1"/>
      <protection locked="0"/>
    </xf>
    <xf numFmtId="0" fontId="90" fillId="35" borderId="22" xfId="176" applyFont="1" applyFill="1" applyBorder="1" applyAlignment="1">
      <alignment horizontal="left" vertical="center" wrapText="1" indent="1"/>
    </xf>
    <xf numFmtId="0" fontId="32" fillId="0" borderId="0" xfId="0" applyFont="1" applyAlignment="1">
      <alignment vertical="center" wrapText="1"/>
    </xf>
    <xf numFmtId="0" fontId="84" fillId="0" borderId="18" xfId="0" applyFont="1" applyFill="1" applyBorder="1" applyAlignment="1">
      <alignment horizontal="center" vertical="center" shrinkToFit="1"/>
    </xf>
    <xf numFmtId="0" fontId="84" fillId="0" borderId="18" xfId="176" applyNumberFormat="1" applyFont="1" applyFill="1" applyBorder="1" applyAlignment="1">
      <alignment horizontal="center" vertical="center" shrinkToFit="1"/>
    </xf>
    <xf numFmtId="0" fontId="84" fillId="0" borderId="18" xfId="2" applyNumberFormat="1" applyFont="1" applyFill="1" applyBorder="1" applyAlignment="1">
      <alignment horizontal="left" vertical="center"/>
    </xf>
    <xf numFmtId="0" fontId="84" fillId="0" borderId="18" xfId="2" applyFont="1" applyFill="1" applyBorder="1" applyAlignment="1">
      <alignment horizontal="center" vertical="center" shrinkToFit="1"/>
    </xf>
    <xf numFmtId="0" fontId="84" fillId="0" borderId="18" xfId="2" applyNumberFormat="1" applyFont="1" applyFill="1" applyBorder="1" applyAlignment="1">
      <alignment vertical="center"/>
    </xf>
    <xf numFmtId="0" fontId="84" fillId="0" borderId="19" xfId="325" applyNumberFormat="1" applyFont="1" applyFill="1" applyBorder="1" applyAlignment="1">
      <alignment horizontal="left" vertical="center" shrinkToFit="1"/>
    </xf>
    <xf numFmtId="41" fontId="84" fillId="30" borderId="18" xfId="132" applyFont="1" applyFill="1" applyBorder="1" applyAlignment="1" applyProtection="1">
      <alignment horizontal="right" vertical="center" shrinkToFit="1"/>
    </xf>
    <xf numFmtId="0" fontId="84" fillId="0" borderId="20" xfId="2" applyNumberFormat="1" applyFont="1" applyFill="1" applyBorder="1" applyAlignment="1">
      <alignment horizontal="center" vertical="center" shrinkToFit="1"/>
    </xf>
    <xf numFmtId="0" fontId="84" fillId="0" borderId="0" xfId="0" applyFont="1" applyFill="1" applyAlignment="1">
      <alignment vertical="center" shrinkToFit="1"/>
    </xf>
    <xf numFmtId="0" fontId="84" fillId="0" borderId="18" xfId="176" applyNumberFormat="1" applyFont="1" applyFill="1" applyBorder="1" applyAlignment="1">
      <alignment horizontal="left" vertical="center"/>
    </xf>
    <xf numFmtId="0" fontId="84" fillId="0" borderId="18" xfId="176" applyNumberFormat="1" applyFont="1" applyFill="1" applyBorder="1" applyAlignment="1">
      <alignment vertical="center"/>
    </xf>
    <xf numFmtId="0" fontId="84" fillId="0" borderId="19" xfId="176" applyNumberFormat="1" applyFont="1" applyFill="1" applyBorder="1" applyAlignment="1">
      <alignment horizontal="left" vertical="center" shrinkToFit="1"/>
    </xf>
    <xf numFmtId="41" fontId="84" fillId="30" borderId="18" xfId="132" applyFont="1" applyFill="1" applyBorder="1" applyAlignment="1" applyProtection="1">
      <alignment horizontal="center" vertical="center" shrinkToFit="1"/>
    </xf>
    <xf numFmtId="0" fontId="84" fillId="0" borderId="19" xfId="2" applyFont="1" applyFill="1" applyBorder="1" applyAlignment="1">
      <alignment horizontal="left" vertical="center" shrinkToFit="1"/>
    </xf>
    <xf numFmtId="0" fontId="84" fillId="0" borderId="18" xfId="0" applyFont="1" applyFill="1" applyBorder="1" applyAlignment="1">
      <alignment horizontal="left" vertical="center"/>
    </xf>
    <xf numFmtId="0" fontId="84" fillId="0" borderId="18" xfId="0" applyNumberFormat="1" applyFont="1" applyFill="1" applyBorder="1" applyAlignment="1">
      <alignment vertical="center"/>
    </xf>
    <xf numFmtId="0" fontId="84" fillId="0" borderId="19" xfId="2" applyNumberFormat="1" applyFont="1" applyFill="1" applyBorder="1" applyAlignment="1">
      <alignment horizontal="left" vertical="center" shrinkToFit="1"/>
    </xf>
    <xf numFmtId="41" fontId="84" fillId="30" borderId="18" xfId="132" applyFont="1" applyFill="1" applyBorder="1" applyAlignment="1">
      <alignment horizontal="right" vertical="center" shrinkToFit="1"/>
    </xf>
    <xf numFmtId="0" fontId="84" fillId="0" borderId="20" xfId="0" applyFont="1" applyFill="1" applyBorder="1" applyAlignment="1">
      <alignment horizontal="center" vertical="center" shrinkToFit="1"/>
    </xf>
    <xf numFmtId="41" fontId="84" fillId="30" borderId="18" xfId="132" applyFont="1" applyFill="1" applyBorder="1" applyAlignment="1">
      <alignment horizontal="left" vertical="center" shrinkToFit="1"/>
    </xf>
    <xf numFmtId="41" fontId="84" fillId="0" borderId="20" xfId="176" applyNumberFormat="1" applyFont="1" applyFill="1" applyBorder="1" applyAlignment="1">
      <alignment horizontal="center" vertical="center" shrinkToFit="1"/>
    </xf>
    <xf numFmtId="0" fontId="84" fillId="0" borderId="18" xfId="2" applyFont="1" applyFill="1" applyBorder="1" applyAlignment="1">
      <alignment horizontal="left" vertical="center"/>
    </xf>
    <xf numFmtId="0" fontId="84" fillId="0" borderId="20" xfId="2" applyFont="1" applyFill="1" applyBorder="1" applyAlignment="1">
      <alignment horizontal="center" vertical="center" shrinkToFit="1"/>
    </xf>
    <xf numFmtId="0" fontId="84" fillId="0" borderId="18" xfId="325" applyNumberFormat="1" applyFont="1" applyFill="1" applyBorder="1" applyAlignment="1">
      <alignment horizontal="center" vertical="center" shrinkToFit="1"/>
    </xf>
    <xf numFmtId="0" fontId="84" fillId="0" borderId="20" xfId="325" applyNumberFormat="1" applyFont="1" applyFill="1" applyBorder="1" applyAlignment="1">
      <alignment horizontal="center" vertical="center" shrinkToFit="1"/>
    </xf>
    <xf numFmtId="0" fontId="84" fillId="0" borderId="18" xfId="175" applyFont="1" applyFill="1" applyBorder="1" applyAlignment="1">
      <alignment horizontal="center" vertical="center" shrinkToFit="1"/>
    </xf>
    <xf numFmtId="41" fontId="84" fillId="0" borderId="20" xfId="132" applyFont="1" applyFill="1" applyBorder="1" applyAlignment="1">
      <alignment horizontal="center" vertical="center" shrinkToFit="1"/>
    </xf>
    <xf numFmtId="0" fontId="84" fillId="0" borderId="18" xfId="175" applyNumberFormat="1" applyFont="1" applyFill="1" applyBorder="1" applyAlignment="1">
      <alignment horizontal="center" vertical="center" shrinkToFit="1"/>
    </xf>
    <xf numFmtId="0" fontId="84" fillId="0" borderId="18" xfId="0" applyNumberFormat="1" applyFont="1" applyFill="1" applyBorder="1" applyAlignment="1">
      <alignment horizontal="left" vertical="center"/>
    </xf>
    <xf numFmtId="0" fontId="84" fillId="0" borderId="18" xfId="2" applyNumberFormat="1" applyFont="1" applyFill="1" applyBorder="1" applyAlignment="1">
      <alignment horizontal="center" vertical="center" shrinkToFit="1"/>
    </xf>
    <xf numFmtId="41" fontId="84" fillId="30" borderId="18" xfId="132" applyNumberFormat="1" applyFont="1" applyFill="1" applyBorder="1" applyAlignment="1">
      <alignment horizontal="right" vertical="center" shrinkToFit="1"/>
    </xf>
    <xf numFmtId="0" fontId="84" fillId="0" borderId="18" xfId="166" applyFont="1" applyFill="1" applyBorder="1" applyAlignment="1">
      <alignment horizontal="center" vertical="center" shrinkToFit="1"/>
    </xf>
    <xf numFmtId="0" fontId="84" fillId="0" borderId="18" xfId="166" applyFont="1" applyFill="1" applyBorder="1" applyAlignment="1">
      <alignment vertical="center"/>
    </xf>
    <xf numFmtId="0" fontId="84" fillId="0" borderId="18" xfId="166" applyNumberFormat="1" applyFont="1" applyFill="1" applyBorder="1" applyAlignment="1">
      <alignment vertical="center"/>
    </xf>
    <xf numFmtId="0" fontId="84" fillId="0" borderId="18" xfId="166" applyFont="1" applyBorder="1" applyAlignment="1">
      <alignment horizontal="center" vertical="center" shrinkToFit="1"/>
    </xf>
    <xf numFmtId="0" fontId="84" fillId="0" borderId="19" xfId="166" applyFont="1" applyBorder="1" applyAlignment="1">
      <alignment vertical="center" shrinkToFit="1"/>
    </xf>
    <xf numFmtId="0" fontId="84" fillId="0" borderId="20" xfId="166" applyFont="1" applyBorder="1" applyAlignment="1">
      <alignment horizontal="center" vertical="center" shrinkToFit="1"/>
    </xf>
    <xf numFmtId="0" fontId="84" fillId="0" borderId="19" xfId="0" applyFont="1" applyFill="1" applyBorder="1" applyAlignment="1">
      <alignment horizontal="left" vertical="center" shrinkToFit="1"/>
    </xf>
    <xf numFmtId="0" fontId="84" fillId="0" borderId="18" xfId="166" applyFont="1" applyFill="1" applyBorder="1" applyAlignment="1">
      <alignment horizontal="left" vertical="center"/>
    </xf>
    <xf numFmtId="0" fontId="84" fillId="0" borderId="19" xfId="166" applyFont="1" applyFill="1" applyBorder="1" applyAlignment="1">
      <alignment horizontal="left" vertical="center" shrinkToFit="1"/>
    </xf>
    <xf numFmtId="41" fontId="84" fillId="30" borderId="18" xfId="304" applyFont="1" applyFill="1" applyBorder="1" applyAlignment="1">
      <alignment horizontal="right" vertical="center" shrinkToFit="1"/>
    </xf>
    <xf numFmtId="0" fontId="84" fillId="30" borderId="18" xfId="0" applyFont="1" applyFill="1" applyBorder="1">
      <alignment vertical="center"/>
    </xf>
    <xf numFmtId="0" fontId="84" fillId="0" borderId="18" xfId="2" applyNumberFormat="1" applyFont="1" applyFill="1" applyBorder="1" applyAlignment="1" applyProtection="1">
      <alignment horizontal="left" vertical="center"/>
    </xf>
    <xf numFmtId="41" fontId="84" fillId="30" borderId="18" xfId="132" applyNumberFormat="1" applyFont="1" applyFill="1" applyBorder="1" applyAlignment="1">
      <alignment vertical="center"/>
    </xf>
    <xf numFmtId="0" fontId="84" fillId="0" borderId="20" xfId="166" applyNumberFormat="1" applyFont="1" applyBorder="1" applyAlignment="1">
      <alignment horizontal="center" vertical="center" shrinkToFit="1"/>
    </xf>
    <xf numFmtId="0" fontId="84" fillId="26" borderId="18" xfId="176" applyNumberFormat="1" applyFont="1" applyFill="1" applyBorder="1" applyAlignment="1">
      <alignment horizontal="center" vertical="center" shrinkToFit="1"/>
    </xf>
    <xf numFmtId="0" fontId="84" fillId="26" borderId="18" xfId="2" applyNumberFormat="1" applyFont="1" applyFill="1" applyBorder="1" applyAlignment="1">
      <alignment horizontal="left" vertical="center"/>
    </xf>
    <xf numFmtId="179" fontId="84" fillId="26" borderId="18" xfId="323" applyNumberFormat="1" applyFont="1" applyFill="1" applyBorder="1" applyAlignment="1">
      <alignment horizontal="center" vertical="center"/>
    </xf>
    <xf numFmtId="0" fontId="84" fillId="26" borderId="18" xfId="2" applyNumberFormat="1" applyFont="1" applyFill="1" applyBorder="1" applyAlignment="1">
      <alignment vertical="center"/>
    </xf>
    <xf numFmtId="0" fontId="84" fillId="26" borderId="18" xfId="2" applyNumberFormat="1" applyFont="1" applyFill="1" applyBorder="1" applyAlignment="1">
      <alignment horizontal="center" vertical="center" shrinkToFit="1"/>
    </xf>
    <xf numFmtId="0" fontId="84" fillId="26" borderId="19" xfId="325" applyNumberFormat="1" applyFont="1" applyFill="1" applyBorder="1" applyAlignment="1">
      <alignment horizontal="left" vertical="center" shrinkToFit="1"/>
    </xf>
    <xf numFmtId="41" fontId="84" fillId="30" borderId="18" xfId="132" applyFont="1" applyFill="1" applyBorder="1" applyAlignment="1">
      <alignment horizontal="center" vertical="center"/>
    </xf>
    <xf numFmtId="0" fontId="84" fillId="26" borderId="20" xfId="2" applyNumberFormat="1" applyFont="1" applyFill="1" applyBorder="1" applyAlignment="1">
      <alignment horizontal="center" vertical="center" shrinkToFit="1"/>
    </xf>
    <xf numFmtId="0" fontId="84" fillId="26" borderId="18" xfId="176" applyNumberFormat="1" applyFont="1" applyFill="1" applyBorder="1" applyAlignment="1">
      <alignment horizontal="left" vertical="center"/>
    </xf>
    <xf numFmtId="0" fontId="84" fillId="26" borderId="18" xfId="176" applyNumberFormat="1" applyFont="1" applyFill="1" applyBorder="1" applyAlignment="1">
      <alignment vertical="center"/>
    </xf>
    <xf numFmtId="0" fontId="84" fillId="26" borderId="18" xfId="0" applyFont="1" applyFill="1" applyBorder="1" applyAlignment="1">
      <alignment horizontal="center" vertical="center" shrinkToFit="1"/>
    </xf>
    <xf numFmtId="0" fontId="84" fillId="26" borderId="18" xfId="0" applyFont="1" applyFill="1" applyBorder="1" applyAlignment="1">
      <alignment horizontal="left" vertical="center"/>
    </xf>
    <xf numFmtId="0" fontId="84" fillId="26" borderId="18" xfId="0" applyNumberFormat="1" applyFont="1" applyFill="1" applyBorder="1" applyAlignment="1">
      <alignment vertical="center"/>
    </xf>
    <xf numFmtId="179" fontId="84" fillId="26" borderId="18" xfId="0" applyNumberFormat="1" applyFont="1" applyFill="1" applyBorder="1" applyAlignment="1" applyProtection="1">
      <alignment horizontal="center" vertical="center"/>
      <protection locked="0"/>
    </xf>
    <xf numFmtId="179" fontId="84" fillId="26" borderId="18" xfId="0" applyNumberFormat="1" applyFont="1" applyFill="1" applyBorder="1" applyAlignment="1">
      <alignment horizontal="center" vertical="center"/>
    </xf>
    <xf numFmtId="0" fontId="84" fillId="0" borderId="18" xfId="0" applyFont="1" applyFill="1" applyBorder="1" applyAlignment="1">
      <alignment vertical="center"/>
    </xf>
    <xf numFmtId="0" fontId="84" fillId="0" borderId="18" xfId="0" applyFont="1" applyFill="1" applyBorder="1" applyAlignment="1">
      <alignment horizontal="center" vertical="center"/>
    </xf>
    <xf numFmtId="0" fontId="84" fillId="0" borderId="19" xfId="0" applyFont="1" applyFill="1" applyBorder="1" applyAlignment="1">
      <alignment horizontal="left" vertical="center"/>
    </xf>
    <xf numFmtId="41" fontId="84" fillId="30" borderId="18" xfId="132" applyFont="1" applyFill="1" applyBorder="1" applyAlignment="1">
      <alignment horizontal="left" vertical="center"/>
    </xf>
    <xf numFmtId="41" fontId="84" fillId="30" borderId="18" xfId="132" applyNumberFormat="1" applyFont="1" applyFill="1" applyBorder="1" applyAlignment="1" applyProtection="1">
      <alignment vertical="center"/>
    </xf>
    <xf numFmtId="180" fontId="84" fillId="0" borderId="20" xfId="320" applyNumberFormat="1" applyFont="1" applyFill="1" applyBorder="1" applyAlignment="1">
      <alignment horizontal="center" vertical="center" shrinkToFit="1"/>
    </xf>
    <xf numFmtId="41" fontId="84" fillId="30" borderId="18" xfId="132" applyNumberFormat="1" applyFont="1" applyFill="1" applyBorder="1" applyAlignment="1">
      <alignment horizontal="left" vertical="center" shrinkToFit="1"/>
    </xf>
    <xf numFmtId="0" fontId="84" fillId="0" borderId="20" xfId="132" applyNumberFormat="1" applyFont="1" applyFill="1" applyBorder="1" applyAlignment="1" applyProtection="1">
      <alignment horizontal="center" vertical="center" shrinkToFit="1"/>
    </xf>
    <xf numFmtId="0" fontId="84" fillId="0" borderId="20" xfId="1" applyNumberFormat="1" applyFont="1" applyFill="1" applyBorder="1" applyAlignment="1">
      <alignment horizontal="center" vertical="center" shrinkToFit="1"/>
    </xf>
    <xf numFmtId="0" fontId="84" fillId="0" borderId="20" xfId="0" applyNumberFormat="1" applyFont="1" applyFill="1" applyBorder="1" applyAlignment="1">
      <alignment horizontal="center" vertical="center" shrinkToFit="1"/>
    </xf>
    <xf numFmtId="0" fontId="84" fillId="0" borderId="18" xfId="0" applyFont="1" applyBorder="1" applyAlignment="1">
      <alignment vertical="center"/>
    </xf>
    <xf numFmtId="0" fontId="84" fillId="0" borderId="18" xfId="0" applyFont="1" applyBorder="1" applyAlignment="1">
      <alignment horizontal="center" vertical="center"/>
    </xf>
    <xf numFmtId="41" fontId="84" fillId="30" borderId="18" xfId="132" applyFont="1" applyFill="1" applyBorder="1" applyAlignment="1">
      <alignment vertical="center"/>
    </xf>
    <xf numFmtId="0" fontId="84" fillId="0" borderId="18" xfId="2" applyNumberFormat="1" applyFont="1" applyFill="1" applyBorder="1" applyAlignment="1">
      <alignment vertical="center" shrinkToFit="1"/>
    </xf>
    <xf numFmtId="0" fontId="84" fillId="0" borderId="18" xfId="0" applyNumberFormat="1" applyFont="1" applyFill="1" applyBorder="1" applyAlignment="1">
      <alignment horizontal="center" vertical="center" shrinkToFit="1"/>
    </xf>
    <xf numFmtId="0" fontId="84" fillId="0" borderId="19" xfId="0" applyFont="1" applyFill="1" applyBorder="1" applyAlignment="1">
      <alignment vertical="center"/>
    </xf>
    <xf numFmtId="41" fontId="29" fillId="0" borderId="20" xfId="132" applyFont="1" applyFill="1" applyBorder="1" applyAlignment="1">
      <alignment horizontal="center" vertical="center"/>
    </xf>
    <xf numFmtId="0" fontId="84" fillId="0" borderId="18" xfId="132" applyNumberFormat="1" applyFont="1" applyFill="1" applyBorder="1" applyAlignment="1">
      <alignment vertical="center"/>
    </xf>
    <xf numFmtId="0" fontId="84" fillId="0" borderId="20" xfId="324" applyNumberFormat="1" applyFont="1" applyFill="1" applyBorder="1" applyAlignment="1">
      <alignment horizontal="center" vertical="center" shrinkToFit="1"/>
    </xf>
    <xf numFmtId="41" fontId="84" fillId="0" borderId="20" xfId="2" applyNumberFormat="1" applyFont="1" applyFill="1" applyBorder="1" applyAlignment="1">
      <alignment horizontal="center" vertical="center" shrinkToFit="1"/>
    </xf>
    <xf numFmtId="41" fontId="84" fillId="30" borderId="18" xfId="132" applyFont="1" applyFill="1" applyBorder="1" applyAlignment="1">
      <alignment horizontal="center" vertical="center" shrinkToFit="1"/>
    </xf>
    <xf numFmtId="0" fontId="84" fillId="0" borderId="18" xfId="324" applyNumberFormat="1" applyFont="1" applyFill="1" applyBorder="1" applyAlignment="1">
      <alignment vertical="center"/>
    </xf>
    <xf numFmtId="0" fontId="84" fillId="0" borderId="18" xfId="0" applyNumberFormat="1" applyFont="1" applyFill="1" applyBorder="1" applyAlignment="1" applyProtection="1">
      <alignment horizontal="left" vertical="center"/>
    </xf>
    <xf numFmtId="0" fontId="84" fillId="0" borderId="18" xfId="178" applyNumberFormat="1" applyFont="1" applyFill="1" applyBorder="1" applyAlignment="1">
      <alignment vertical="center"/>
    </xf>
    <xf numFmtId="0" fontId="0" fillId="0" borderId="0" xfId="0" applyFont="1" applyAlignment="1">
      <alignment horizontal="right" vertical="center"/>
    </xf>
    <xf numFmtId="0" fontId="84" fillId="0" borderId="18" xfId="0" applyNumberFormat="1" applyFont="1" applyBorder="1" applyAlignment="1">
      <alignment vertical="center"/>
    </xf>
    <xf numFmtId="41" fontId="84" fillId="30" borderId="18" xfId="132" applyFont="1" applyFill="1" applyBorder="1">
      <alignment vertical="center"/>
    </xf>
    <xf numFmtId="0" fontId="84" fillId="0" borderId="19" xfId="0" applyNumberFormat="1" applyFont="1" applyFill="1" applyBorder="1" applyAlignment="1">
      <alignment horizontal="left" vertical="center" shrinkToFit="1"/>
    </xf>
    <xf numFmtId="0" fontId="84" fillId="26" borderId="18" xfId="0" applyNumberFormat="1" applyFont="1" applyFill="1" applyBorder="1" applyAlignment="1">
      <alignment horizontal="left" vertical="center"/>
    </xf>
    <xf numFmtId="0" fontId="84" fillId="26" borderId="18" xfId="0" applyNumberFormat="1" applyFont="1" applyFill="1" applyBorder="1" applyAlignment="1" applyProtection="1">
      <alignment vertical="center"/>
    </xf>
    <xf numFmtId="49" fontId="84" fillId="0" borderId="18" xfId="0" applyNumberFormat="1" applyFont="1" applyFill="1" applyBorder="1" applyAlignment="1" applyProtection="1">
      <alignment horizontal="center" vertical="center" shrinkToFit="1"/>
      <protection locked="0"/>
    </xf>
    <xf numFmtId="0" fontId="84" fillId="0" borderId="18" xfId="0" applyNumberFormat="1" applyFont="1" applyFill="1" applyBorder="1" applyAlignment="1" applyProtection="1">
      <alignment vertical="center"/>
      <protection locked="0"/>
    </xf>
    <xf numFmtId="0" fontId="84" fillId="0" borderId="18" xfId="0" applyNumberFormat="1" applyFont="1" applyFill="1" applyBorder="1" applyAlignment="1">
      <alignment horizontal="left" vertical="center" shrinkToFit="1"/>
    </xf>
    <xf numFmtId="0" fontId="29" fillId="0" borderId="20" xfId="0" applyFont="1" applyBorder="1" applyAlignment="1">
      <alignment horizontal="center" vertical="center"/>
    </xf>
    <xf numFmtId="0" fontId="84" fillId="0" borderId="24" xfId="176" applyNumberFormat="1" applyFont="1" applyFill="1" applyBorder="1" applyAlignment="1">
      <alignment horizontal="center" vertical="center" shrinkToFit="1"/>
    </xf>
    <xf numFmtId="0" fontId="84" fillId="0" borderId="24" xfId="2" applyNumberFormat="1" applyFont="1" applyFill="1" applyBorder="1" applyAlignment="1">
      <alignment horizontal="center" vertical="center" shrinkToFit="1"/>
    </xf>
    <xf numFmtId="0" fontId="84" fillId="0" borderId="24" xfId="166" applyFont="1" applyFill="1" applyBorder="1" applyAlignment="1">
      <alignment horizontal="left" vertical="center"/>
    </xf>
    <xf numFmtId="0" fontId="84" fillId="0" borderId="24" xfId="166" applyFont="1" applyFill="1" applyBorder="1" applyAlignment="1">
      <alignment horizontal="center" vertical="center" shrinkToFit="1"/>
    </xf>
    <xf numFmtId="0" fontId="84" fillId="0" borderId="24" xfId="166" applyNumberFormat="1" applyFont="1" applyFill="1" applyBorder="1" applyAlignment="1">
      <alignment vertical="center"/>
    </xf>
    <xf numFmtId="0" fontId="84" fillId="0" borderId="55" xfId="166" applyFont="1" applyFill="1" applyBorder="1" applyAlignment="1">
      <alignment horizontal="left" vertical="center" shrinkToFit="1"/>
    </xf>
    <xf numFmtId="0" fontId="84" fillId="0" borderId="18" xfId="133" applyNumberFormat="1" applyFont="1" applyFill="1" applyBorder="1" applyAlignment="1" applyProtection="1">
      <alignment horizontal="left" vertical="center"/>
    </xf>
    <xf numFmtId="0" fontId="84" fillId="0" borderId="18" xfId="133" applyNumberFormat="1" applyFont="1" applyFill="1" applyBorder="1" applyAlignment="1" applyProtection="1">
      <alignment horizontal="center" vertical="center" shrinkToFit="1"/>
    </xf>
    <xf numFmtId="0" fontId="84" fillId="0" borderId="18" xfId="133" applyNumberFormat="1" applyFont="1" applyFill="1" applyBorder="1" applyAlignment="1" applyProtection="1">
      <alignment vertical="center"/>
    </xf>
    <xf numFmtId="41" fontId="84" fillId="0" borderId="18" xfId="132" applyFont="1" applyFill="1" applyBorder="1" applyAlignment="1">
      <alignment horizontal="center" vertical="center" shrinkToFit="1"/>
    </xf>
    <xf numFmtId="0" fontId="84" fillId="0" borderId="18" xfId="132" applyNumberFormat="1" applyFont="1" applyFill="1" applyBorder="1" applyAlignment="1">
      <alignment horizontal="center" vertical="center" shrinkToFit="1"/>
    </xf>
    <xf numFmtId="0" fontId="84" fillId="0" borderId="19" xfId="132" applyNumberFormat="1" applyFont="1" applyFill="1" applyBorder="1" applyAlignment="1">
      <alignment horizontal="left" vertical="center" shrinkToFit="1"/>
    </xf>
    <xf numFmtId="0" fontId="84" fillId="0" borderId="20" xfId="132" applyNumberFormat="1" applyFont="1" applyFill="1" applyBorder="1" applyAlignment="1">
      <alignment horizontal="center" vertical="center" shrinkToFit="1"/>
    </xf>
    <xf numFmtId="0" fontId="84" fillId="0" borderId="18" xfId="321" applyFont="1" applyFill="1" applyBorder="1" applyAlignment="1">
      <alignment horizontal="left" vertical="center"/>
    </xf>
    <xf numFmtId="0" fontId="84" fillId="0" borderId="18" xfId="321" applyNumberFormat="1" applyFont="1" applyFill="1" applyBorder="1" applyAlignment="1">
      <alignment vertical="center"/>
    </xf>
    <xf numFmtId="0" fontId="84" fillId="0" borderId="18" xfId="0" applyFont="1" applyBorder="1">
      <alignment vertical="center"/>
    </xf>
    <xf numFmtId="0" fontId="84" fillId="0" borderId="56" xfId="2" applyNumberFormat="1" applyFont="1" applyFill="1" applyBorder="1" applyAlignment="1">
      <alignment horizontal="center" vertical="center" shrinkToFit="1"/>
    </xf>
    <xf numFmtId="0" fontId="94" fillId="0" borderId="18" xfId="176" applyNumberFormat="1" applyFont="1" applyFill="1" applyBorder="1" applyAlignment="1">
      <alignment horizontal="center" vertical="center" shrinkToFit="1"/>
    </xf>
    <xf numFmtId="0" fontId="94" fillId="0" borderId="18" xfId="2" applyNumberFormat="1" applyFont="1" applyFill="1" applyBorder="1" applyAlignment="1">
      <alignment horizontal="center" vertical="center" shrinkToFit="1"/>
    </xf>
    <xf numFmtId="0" fontId="94" fillId="0" borderId="18" xfId="2" applyNumberFormat="1" applyFont="1" applyFill="1" applyBorder="1" applyAlignment="1">
      <alignment horizontal="left" vertical="center"/>
    </xf>
    <xf numFmtId="0" fontId="94" fillId="0" borderId="18" xfId="2" applyNumberFormat="1" applyFont="1" applyFill="1" applyBorder="1" applyAlignment="1">
      <alignment vertical="center"/>
    </xf>
    <xf numFmtId="41" fontId="95" fillId="30" borderId="18" xfId="132" applyNumberFormat="1" applyFont="1" applyFill="1" applyBorder="1" applyAlignment="1" applyProtection="1">
      <alignment horizontal="right" vertical="center" shrinkToFit="1"/>
    </xf>
    <xf numFmtId="41" fontId="84" fillId="30" borderId="18" xfId="132" applyFont="1" applyFill="1" applyBorder="1" applyAlignment="1" applyProtection="1">
      <alignment vertical="center" shrinkToFit="1"/>
    </xf>
    <xf numFmtId="0" fontId="84" fillId="0" borderId="20" xfId="0" applyFont="1" applyBorder="1" applyAlignment="1">
      <alignment horizontal="center" vertical="center"/>
    </xf>
    <xf numFmtId="0" fontId="84" fillId="26" borderId="18" xfId="0" applyFont="1" applyFill="1" applyBorder="1" applyAlignment="1">
      <alignment vertical="center"/>
    </xf>
    <xf numFmtId="0" fontId="84" fillId="26" borderId="18" xfId="0" applyFont="1" applyFill="1" applyBorder="1" applyAlignment="1">
      <alignment horizontal="center" vertical="center"/>
    </xf>
    <xf numFmtId="176" fontId="84" fillId="26" borderId="57" xfId="321" applyNumberFormat="1" applyFont="1" applyFill="1" applyBorder="1" applyAlignment="1">
      <alignment horizontal="center" vertical="center" shrinkToFit="1"/>
    </xf>
    <xf numFmtId="41" fontId="84" fillId="30" borderId="18" xfId="132" applyNumberFormat="1" applyFont="1" applyFill="1" applyBorder="1" applyAlignment="1" applyProtection="1">
      <alignment horizontal="right" vertical="center" shrinkToFit="1"/>
    </xf>
    <xf numFmtId="0" fontId="75" fillId="0" borderId="20" xfId="2" applyNumberFormat="1" applyFont="1" applyFill="1" applyBorder="1" applyAlignment="1">
      <alignment horizontal="center" vertical="center" shrinkToFit="1"/>
    </xf>
    <xf numFmtId="0" fontId="84" fillId="0" borderId="20" xfId="176" applyNumberFormat="1" applyFont="1" applyFill="1" applyBorder="1" applyAlignment="1">
      <alignment horizontal="center" vertical="center" shrinkToFit="1"/>
    </xf>
    <xf numFmtId="0" fontId="84" fillId="0" borderId="18" xfId="316" applyFont="1" applyFill="1" applyBorder="1" applyAlignment="1">
      <alignment horizontal="center" vertical="center" shrinkToFit="1"/>
    </xf>
    <xf numFmtId="0" fontId="84" fillId="0" borderId="18" xfId="316" applyNumberFormat="1" applyFont="1" applyFill="1" applyBorder="1" applyAlignment="1">
      <alignment vertical="center"/>
    </xf>
    <xf numFmtId="0" fontId="84" fillId="0" borderId="18" xfId="0" applyFont="1" applyFill="1" applyBorder="1" applyAlignment="1">
      <alignment vertical="center" shrinkToFit="1"/>
    </xf>
    <xf numFmtId="41" fontId="84" fillId="0" borderId="18" xfId="176" applyNumberFormat="1" applyFont="1" applyFill="1" applyBorder="1" applyAlignment="1">
      <alignment vertical="center" shrinkToFit="1"/>
    </xf>
    <xf numFmtId="0" fontId="84" fillId="0" borderId="18" xfId="176" applyNumberFormat="1" applyFont="1" applyFill="1" applyBorder="1" applyAlignment="1">
      <alignment horizontal="left" vertical="center" wrapText="1"/>
    </xf>
    <xf numFmtId="179" fontId="84" fillId="26" borderId="18" xfId="0" applyNumberFormat="1" applyFont="1" applyFill="1" applyBorder="1" applyAlignment="1">
      <alignment horizontal="center" vertical="center" shrinkToFit="1"/>
    </xf>
    <xf numFmtId="0" fontId="84" fillId="26" borderId="18" xfId="2" applyFont="1" applyFill="1" applyBorder="1" applyAlignment="1">
      <alignment horizontal="left" vertical="center"/>
    </xf>
    <xf numFmtId="0" fontId="84" fillId="26" borderId="18" xfId="2" applyFont="1" applyFill="1" applyBorder="1" applyAlignment="1">
      <alignment horizontal="center" vertical="center" shrinkToFit="1"/>
    </xf>
    <xf numFmtId="0" fontId="84" fillId="0" borderId="18" xfId="132" applyNumberFormat="1" applyFont="1" applyFill="1" applyBorder="1" applyAlignment="1">
      <alignment horizontal="left" vertical="center"/>
    </xf>
    <xf numFmtId="0" fontId="84" fillId="0" borderId="19" xfId="0" applyFont="1" applyBorder="1">
      <alignment vertical="center"/>
    </xf>
    <xf numFmtId="0" fontId="84" fillId="26" borderId="18" xfId="166" applyFont="1" applyFill="1" applyBorder="1" applyAlignment="1">
      <alignment horizontal="left" vertical="center"/>
    </xf>
    <xf numFmtId="0" fontId="84" fillId="26" borderId="18" xfId="166" applyNumberFormat="1" applyFont="1" applyFill="1" applyBorder="1" applyAlignment="1">
      <alignment vertical="center"/>
    </xf>
    <xf numFmtId="0" fontId="84" fillId="26" borderId="18" xfId="166" applyFont="1" applyFill="1" applyBorder="1" applyAlignment="1">
      <alignment horizontal="center" vertical="center" shrinkToFit="1"/>
    </xf>
    <xf numFmtId="0" fontId="84" fillId="0" borderId="58" xfId="2" applyNumberFormat="1" applyFont="1" applyFill="1" applyBorder="1" applyAlignment="1">
      <alignment horizontal="center" vertical="center" shrinkToFit="1"/>
    </xf>
    <xf numFmtId="0" fontId="84" fillId="0" borderId="58" xfId="2" applyNumberFormat="1" applyFont="1" applyFill="1" applyBorder="1" applyAlignment="1">
      <alignment vertical="center"/>
    </xf>
    <xf numFmtId="0" fontId="84" fillId="0" borderId="18" xfId="2" applyNumberFormat="1" applyFont="1" applyFill="1" applyBorder="1" applyAlignment="1">
      <alignment horizontal="left" vertical="center" shrinkToFit="1"/>
    </xf>
    <xf numFmtId="0" fontId="84" fillId="0" borderId="24" xfId="0" applyFont="1" applyFill="1" applyBorder="1" applyAlignment="1">
      <alignment horizontal="center" vertical="center" shrinkToFit="1"/>
    </xf>
    <xf numFmtId="0" fontId="84" fillId="0" borderId="24" xfId="0" applyFont="1" applyFill="1" applyBorder="1" applyAlignment="1">
      <alignment horizontal="left" vertical="center"/>
    </xf>
    <xf numFmtId="0" fontId="84" fillId="0" borderId="24" xfId="0" applyNumberFormat="1" applyFont="1" applyFill="1" applyBorder="1" applyAlignment="1">
      <alignment vertical="center"/>
    </xf>
    <xf numFmtId="0" fontId="84" fillId="0" borderId="55" xfId="2" applyNumberFormat="1" applyFont="1" applyFill="1" applyBorder="1" applyAlignment="1">
      <alignment horizontal="left" vertical="center" shrinkToFit="1"/>
    </xf>
    <xf numFmtId="0" fontId="84" fillId="0" borderId="24" xfId="176" applyNumberFormat="1" applyFont="1" applyFill="1" applyBorder="1" applyAlignment="1">
      <alignment horizontal="left" vertical="center"/>
    </xf>
    <xf numFmtId="0" fontId="84" fillId="0" borderId="24" xfId="2" applyNumberFormat="1" applyFont="1" applyFill="1" applyBorder="1" applyAlignment="1">
      <alignment vertical="center"/>
    </xf>
    <xf numFmtId="0" fontId="84" fillId="0" borderId="55" xfId="176" applyNumberFormat="1" applyFont="1" applyFill="1" applyBorder="1" applyAlignment="1">
      <alignment horizontal="left" vertical="center" shrinkToFit="1"/>
    </xf>
    <xf numFmtId="49" fontId="84" fillId="26" borderId="18" xfId="0" applyNumberFormat="1" applyFont="1" applyFill="1" applyBorder="1" applyAlignment="1" applyProtection="1">
      <alignment horizontal="left" vertical="center"/>
      <protection locked="0"/>
    </xf>
    <xf numFmtId="0" fontId="84" fillId="0" borderId="18" xfId="176" applyNumberFormat="1" applyFont="1" applyFill="1" applyBorder="1" applyAlignment="1" applyProtection="1">
      <alignment horizontal="left" vertical="center"/>
      <protection locked="0"/>
    </xf>
    <xf numFmtId="0" fontId="84" fillId="0" borderId="18" xfId="176" applyNumberFormat="1" applyFont="1" applyFill="1" applyBorder="1" applyAlignment="1" applyProtection="1">
      <alignment horizontal="center" vertical="center" shrinkToFit="1"/>
      <protection locked="0"/>
    </xf>
    <xf numFmtId="0" fontId="84" fillId="0" borderId="18" xfId="176" applyNumberFormat="1" applyFont="1" applyFill="1" applyBorder="1" applyAlignment="1" applyProtection="1">
      <alignment vertical="center"/>
      <protection locked="0"/>
    </xf>
    <xf numFmtId="0" fontId="84" fillId="26" borderId="24" xfId="176" applyNumberFormat="1" applyFont="1" applyFill="1" applyBorder="1" applyAlignment="1">
      <alignment horizontal="center" vertical="center" shrinkToFit="1"/>
    </xf>
    <xf numFmtId="0" fontId="84" fillId="0" borderId="24" xfId="176" applyNumberFormat="1" applyFont="1" applyFill="1" applyBorder="1" applyAlignment="1">
      <alignment vertical="center"/>
    </xf>
    <xf numFmtId="0" fontId="84" fillId="0" borderId="55" xfId="325" applyNumberFormat="1" applyFont="1" applyFill="1" applyBorder="1" applyAlignment="1">
      <alignment horizontal="left" vertical="center" shrinkToFit="1"/>
    </xf>
    <xf numFmtId="0" fontId="84" fillId="0" borderId="18" xfId="1" applyNumberFormat="1" applyFont="1" applyFill="1" applyBorder="1" applyAlignment="1">
      <alignment vertical="center" shrinkToFit="1"/>
    </xf>
    <xf numFmtId="0" fontId="84" fillId="0" borderId="18" xfId="2" applyNumberFormat="1" applyFont="1" applyFill="1" applyBorder="1" applyAlignment="1" applyProtection="1">
      <alignment horizontal="center" vertical="center" shrinkToFit="1"/>
    </xf>
    <xf numFmtId="0" fontId="84" fillId="26" borderId="20" xfId="0" applyFont="1" applyFill="1" applyBorder="1" applyAlignment="1">
      <alignment vertical="center" wrapText="1"/>
    </xf>
    <xf numFmtId="0" fontId="84" fillId="26" borderId="20" xfId="0" applyFont="1" applyFill="1" applyBorder="1">
      <alignment vertical="center"/>
    </xf>
    <xf numFmtId="0" fontId="84" fillId="0" borderId="49" xfId="177" applyNumberFormat="1" applyFont="1" applyFill="1" applyBorder="1" applyAlignment="1" applyProtection="1">
      <alignment horizontal="center" vertical="center" shrinkToFit="1"/>
      <protection locked="0" hidden="1"/>
    </xf>
    <xf numFmtId="0" fontId="84" fillId="0" borderId="49" xfId="177" applyNumberFormat="1" applyFont="1" applyFill="1" applyBorder="1" applyAlignment="1" applyProtection="1">
      <alignment vertical="center"/>
      <protection locked="0" hidden="1"/>
    </xf>
    <xf numFmtId="0" fontId="84" fillId="0" borderId="49" xfId="177" applyNumberFormat="1" applyFont="1" applyFill="1" applyBorder="1" applyAlignment="1" applyProtection="1">
      <alignment vertical="center" shrinkToFit="1"/>
      <protection locked="0" hidden="1"/>
    </xf>
    <xf numFmtId="0" fontId="84" fillId="31" borderId="20" xfId="0" applyFont="1" applyFill="1" applyBorder="1" applyAlignment="1">
      <alignment horizontal="center" vertical="center" shrinkToFit="1"/>
    </xf>
    <xf numFmtId="0" fontId="84" fillId="0" borderId="18" xfId="176" applyNumberFormat="1" applyFont="1" applyFill="1" applyBorder="1" applyAlignment="1">
      <alignment horizontal="left" vertical="center" shrinkToFit="1"/>
    </xf>
    <xf numFmtId="0" fontId="84" fillId="26" borderId="18" xfId="132" applyNumberFormat="1" applyFont="1" applyFill="1" applyBorder="1" applyAlignment="1">
      <alignment vertical="center"/>
    </xf>
    <xf numFmtId="0" fontId="84" fillId="26" borderId="18" xfId="325" applyNumberFormat="1" applyFont="1" applyFill="1" applyBorder="1" applyAlignment="1">
      <alignment horizontal="left" vertical="center" shrinkToFit="1"/>
    </xf>
    <xf numFmtId="41" fontId="84" fillId="30" borderId="18" xfId="132" applyFont="1" applyFill="1" applyBorder="1" applyAlignment="1">
      <alignment horizontal="center" vertical="center" wrapText="1"/>
    </xf>
    <xf numFmtId="0" fontId="84" fillId="0" borderId="24" xfId="2" applyNumberFormat="1" applyFont="1" applyFill="1" applyBorder="1" applyAlignment="1">
      <alignment horizontal="left" vertical="center"/>
    </xf>
    <xf numFmtId="181" fontId="84" fillId="0" borderId="18" xfId="166" applyNumberFormat="1" applyFont="1" applyFill="1" applyBorder="1" applyAlignment="1">
      <alignment horizontal="center" vertical="center" shrinkToFit="1"/>
    </xf>
    <xf numFmtId="0" fontId="84" fillId="0" borderId="18" xfId="176" applyNumberFormat="1" applyFont="1" applyFill="1" applyBorder="1" applyAlignment="1">
      <alignment horizontal="center" vertical="center" wrapText="1" shrinkToFit="1"/>
    </xf>
    <xf numFmtId="0" fontId="0" fillId="0" borderId="20" xfId="0" applyFont="1" applyBorder="1" applyAlignment="1">
      <alignment vertical="center" shrinkToFit="1"/>
    </xf>
    <xf numFmtId="0" fontId="0" fillId="0" borderId="0" xfId="0" applyFont="1" applyAlignment="1">
      <alignment horizontal="right" vertical="center" shrinkToFit="1"/>
    </xf>
    <xf numFmtId="0" fontId="84" fillId="0" borderId="24" xfId="0" applyFont="1" applyFill="1" applyBorder="1" applyAlignment="1">
      <alignment horizontal="center" vertical="center"/>
    </xf>
    <xf numFmtId="0" fontId="29" fillId="31" borderId="20" xfId="0" applyFont="1" applyFill="1" applyBorder="1" applyAlignment="1">
      <alignment horizontal="center" vertical="center"/>
    </xf>
    <xf numFmtId="41" fontId="84" fillId="30" borderId="18" xfId="133" applyNumberFormat="1" applyFont="1" applyFill="1" applyBorder="1">
      <alignment vertical="center"/>
    </xf>
    <xf numFmtId="41" fontId="95" fillId="30" borderId="18" xfId="132" applyFont="1" applyFill="1" applyBorder="1" applyAlignment="1">
      <alignment horizontal="right" vertical="center" shrinkToFit="1"/>
    </xf>
    <xf numFmtId="0" fontId="84" fillId="0" borderId="19" xfId="176" applyNumberFormat="1" applyFont="1" applyFill="1" applyBorder="1" applyAlignment="1">
      <alignment vertical="center" shrinkToFit="1"/>
    </xf>
    <xf numFmtId="41" fontId="84" fillId="30" borderId="18" xfId="132" applyFont="1" applyFill="1" applyBorder="1" applyAlignment="1">
      <alignment vertical="center" shrinkToFit="1"/>
    </xf>
    <xf numFmtId="0" fontId="84" fillId="0" borderId="18" xfId="166" applyNumberFormat="1" applyFont="1" applyFill="1" applyBorder="1" applyAlignment="1">
      <alignment horizontal="center" vertical="center" shrinkToFit="1"/>
    </xf>
    <xf numFmtId="0" fontId="84" fillId="0" borderId="18" xfId="325" applyNumberFormat="1" applyFont="1" applyFill="1" applyBorder="1" applyAlignment="1">
      <alignment horizontal="left" vertical="center"/>
    </xf>
    <xf numFmtId="0" fontId="84" fillId="26" borderId="18" xfId="175" applyFont="1" applyFill="1" applyBorder="1" applyAlignment="1">
      <alignment horizontal="center" vertical="center" shrinkToFit="1"/>
    </xf>
    <xf numFmtId="0" fontId="84" fillId="0" borderId="18" xfId="2" applyFont="1" applyFill="1" applyBorder="1" applyAlignment="1">
      <alignment vertical="center" shrinkToFit="1"/>
    </xf>
    <xf numFmtId="0" fontId="84" fillId="0" borderId="24" xfId="2" applyFont="1" applyFill="1" applyBorder="1" applyAlignment="1">
      <alignment horizontal="center" vertical="center" shrinkToFit="1"/>
    </xf>
    <xf numFmtId="0" fontId="84" fillId="0" borderId="24" xfId="2" applyFont="1" applyFill="1" applyBorder="1" applyAlignment="1">
      <alignment horizontal="left" vertical="center"/>
    </xf>
    <xf numFmtId="0" fontId="84" fillId="0" borderId="55" xfId="2" applyFont="1" applyFill="1" applyBorder="1" applyAlignment="1">
      <alignment horizontal="left" vertical="center" shrinkToFit="1"/>
    </xf>
    <xf numFmtId="0" fontId="84" fillId="0" borderId="18" xfId="133" applyNumberFormat="1" applyFont="1" applyFill="1" applyBorder="1" applyAlignment="1">
      <alignment vertical="center"/>
    </xf>
    <xf numFmtId="0" fontId="84" fillId="0" borderId="18" xfId="175" applyNumberFormat="1" applyFont="1" applyFill="1" applyBorder="1" applyAlignment="1">
      <alignment horizontal="left" vertical="center"/>
    </xf>
    <xf numFmtId="0" fontId="84" fillId="0" borderId="18" xfId="175" applyNumberFormat="1" applyFont="1" applyFill="1" applyBorder="1" applyAlignment="1">
      <alignment vertical="center"/>
    </xf>
    <xf numFmtId="0" fontId="84" fillId="0" borderId="19" xfId="132" applyNumberFormat="1" applyFont="1" applyFill="1" applyBorder="1" applyAlignment="1" applyProtection="1">
      <alignment horizontal="left" vertical="center" shrinkToFit="1"/>
    </xf>
    <xf numFmtId="41" fontId="84" fillId="0" borderId="20" xfId="176" quotePrefix="1" applyNumberFormat="1" applyFont="1" applyFill="1" applyBorder="1" applyAlignment="1">
      <alignment horizontal="center" vertical="center" shrinkToFit="1"/>
    </xf>
    <xf numFmtId="0" fontId="95" fillId="0" borderId="20" xfId="2" applyNumberFormat="1" applyFont="1" applyFill="1" applyBorder="1" applyAlignment="1">
      <alignment horizontal="center" vertical="center" shrinkToFit="1"/>
    </xf>
    <xf numFmtId="0" fontId="84" fillId="0" borderId="0" xfId="0" applyNumberFormat="1" applyFont="1" applyFill="1" applyAlignment="1">
      <alignment vertical="center" shrinkToFit="1"/>
    </xf>
    <xf numFmtId="0" fontId="84" fillId="0" borderId="20" xfId="2" applyFont="1" applyFill="1" applyBorder="1" applyAlignment="1">
      <alignment vertical="center" shrinkToFit="1"/>
    </xf>
    <xf numFmtId="0" fontId="84" fillId="0" borderId="20" xfId="0" applyFont="1" applyFill="1" applyBorder="1" applyAlignment="1">
      <alignment vertical="center" shrinkToFit="1"/>
    </xf>
    <xf numFmtId="0" fontId="84" fillId="0" borderId="18" xfId="176" applyNumberFormat="1" applyFont="1" applyFill="1" applyBorder="1" applyAlignment="1">
      <alignment horizontal="center" vertical="center"/>
    </xf>
    <xf numFmtId="0" fontId="84" fillId="0" borderId="18" xfId="176" applyNumberFormat="1" applyFont="1" applyFill="1" applyBorder="1" applyAlignment="1">
      <alignment vertical="center" shrinkToFit="1"/>
    </xf>
    <xf numFmtId="0" fontId="84" fillId="0" borderId="20" xfId="2" applyNumberFormat="1" applyFont="1" applyFill="1" applyBorder="1" applyAlignment="1">
      <alignment vertical="center"/>
    </xf>
    <xf numFmtId="0" fontId="84" fillId="0" borderId="18" xfId="166" applyNumberFormat="1" applyFont="1" applyFill="1" applyBorder="1" applyAlignment="1">
      <alignment horizontal="left" vertical="center"/>
    </xf>
    <xf numFmtId="0" fontId="84" fillId="26" borderId="18" xfId="132" applyNumberFormat="1" applyFont="1" applyFill="1" applyBorder="1" applyAlignment="1">
      <alignment horizontal="left" vertical="center"/>
    </xf>
    <xf numFmtId="0" fontId="84" fillId="0" borderId="59" xfId="2" applyNumberFormat="1" applyFont="1" applyFill="1" applyBorder="1" applyAlignment="1">
      <alignment vertical="center"/>
    </xf>
    <xf numFmtId="0" fontId="84" fillId="0" borderId="18" xfId="2" applyNumberFormat="1" applyFont="1" applyFill="1" applyBorder="1" applyAlignment="1" applyProtection="1">
      <alignment vertical="center"/>
    </xf>
    <xf numFmtId="0" fontId="84" fillId="0" borderId="18" xfId="325" applyNumberFormat="1" applyFont="1" applyFill="1" applyBorder="1" applyAlignment="1">
      <alignment vertical="center"/>
    </xf>
    <xf numFmtId="0" fontId="84" fillId="0" borderId="49" xfId="177" applyNumberFormat="1" applyFont="1" applyFill="1" applyBorder="1" applyAlignment="1" applyProtection="1">
      <alignment vertical="center" wrapText="1" shrinkToFit="1"/>
      <protection locked="0" hidden="1"/>
    </xf>
    <xf numFmtId="0" fontId="84" fillId="0" borderId="22" xfId="0" applyNumberFormat="1" applyFont="1" applyFill="1" applyBorder="1" applyAlignment="1">
      <alignment vertical="center"/>
    </xf>
    <xf numFmtId="180" fontId="84" fillId="0" borderId="18" xfId="320" applyNumberFormat="1" applyFont="1" applyFill="1" applyBorder="1" applyAlignment="1">
      <alignment vertical="center" shrinkToFit="1"/>
    </xf>
    <xf numFmtId="0" fontId="84" fillId="0" borderId="24" xfId="132" applyNumberFormat="1" applyFont="1" applyFill="1" applyBorder="1" applyAlignment="1">
      <alignment vertical="center"/>
    </xf>
    <xf numFmtId="0" fontId="84" fillId="31" borderId="20" xfId="2" applyNumberFormat="1" applyFont="1" applyFill="1" applyBorder="1" applyAlignment="1">
      <alignment horizontal="center" vertical="center" shrinkToFit="1"/>
    </xf>
    <xf numFmtId="0" fontId="84" fillId="0" borderId="19" xfId="166" applyNumberFormat="1" applyFont="1" applyFill="1" applyBorder="1" applyAlignment="1">
      <alignment horizontal="left" vertical="center" shrinkToFit="1"/>
    </xf>
    <xf numFmtId="0" fontId="84" fillId="0" borderId="20" xfId="166" applyNumberFormat="1" applyFont="1" applyFill="1" applyBorder="1" applyAlignment="1">
      <alignment horizontal="center" vertical="center" shrinkToFit="1"/>
    </xf>
    <xf numFmtId="0" fontId="95" fillId="0" borderId="0" xfId="0" applyFont="1" applyFill="1" applyAlignment="1">
      <alignment vertical="center" shrinkToFit="1"/>
    </xf>
    <xf numFmtId="41" fontId="95" fillId="30" borderId="18" xfId="132" applyFont="1" applyFill="1" applyBorder="1" applyAlignment="1" applyProtection="1">
      <alignment horizontal="right" vertical="center" shrinkToFit="1"/>
    </xf>
    <xf numFmtId="0" fontId="84" fillId="0" borderId="18" xfId="2" applyNumberFormat="1" applyFont="1" applyFill="1" applyBorder="1" applyAlignment="1">
      <alignment horizontal="center" vertical="center"/>
    </xf>
    <xf numFmtId="0" fontId="94" fillId="0" borderId="18" xfId="2" applyNumberFormat="1" applyFont="1" applyFill="1" applyBorder="1" applyAlignment="1" applyProtection="1">
      <alignment vertical="center"/>
    </xf>
    <xf numFmtId="0" fontId="84" fillId="0" borderId="18" xfId="132" applyNumberFormat="1" applyFont="1" applyFill="1" applyBorder="1" applyAlignment="1" applyProtection="1">
      <alignment vertical="center" shrinkToFit="1"/>
    </xf>
    <xf numFmtId="176" fontId="84" fillId="0" borderId="57" xfId="0" applyNumberFormat="1" applyFont="1" applyFill="1" applyBorder="1" applyAlignment="1">
      <alignment horizontal="center" vertical="center" wrapText="1" shrinkToFit="1"/>
    </xf>
    <xf numFmtId="0" fontId="84" fillId="26" borderId="24" xfId="0" applyFont="1" applyFill="1" applyBorder="1" applyAlignment="1">
      <alignment horizontal="center" vertical="center" shrinkToFit="1"/>
    </xf>
    <xf numFmtId="0" fontId="84" fillId="26" borderId="24" xfId="0" applyFont="1" applyFill="1" applyBorder="1" applyAlignment="1">
      <alignment vertical="center"/>
    </xf>
    <xf numFmtId="0" fontId="84" fillId="26" borderId="24" xfId="0" applyFont="1" applyFill="1" applyBorder="1" applyAlignment="1">
      <alignment horizontal="center" vertical="center"/>
    </xf>
    <xf numFmtId="0" fontId="84" fillId="26" borderId="24" xfId="0" applyNumberFormat="1" applyFont="1" applyFill="1" applyBorder="1" applyAlignment="1">
      <alignment vertical="center"/>
    </xf>
    <xf numFmtId="0" fontId="84" fillId="26" borderId="55" xfId="325" applyNumberFormat="1" applyFont="1" applyFill="1" applyBorder="1" applyAlignment="1">
      <alignment horizontal="left" vertical="center" shrinkToFit="1"/>
    </xf>
    <xf numFmtId="0" fontId="84" fillId="26" borderId="22" xfId="0" applyFont="1" applyFill="1" applyBorder="1" applyAlignment="1">
      <alignment vertical="center"/>
    </xf>
    <xf numFmtId="0" fontId="84" fillId="0" borderId="20" xfId="325" applyFont="1" applyFill="1" applyBorder="1" applyAlignment="1">
      <alignment horizontal="center" vertical="center" shrinkToFit="1"/>
    </xf>
    <xf numFmtId="176" fontId="84" fillId="0" borderId="57" xfId="321" applyNumberFormat="1" applyFont="1" applyFill="1" applyBorder="1" applyAlignment="1">
      <alignment horizontal="center" vertical="center" shrinkToFit="1"/>
    </xf>
    <xf numFmtId="41" fontId="84" fillId="30" borderId="18" xfId="133" applyNumberFormat="1" applyFont="1" applyFill="1" applyBorder="1" applyAlignment="1">
      <alignment vertical="center"/>
    </xf>
    <xf numFmtId="0" fontId="84" fillId="0" borderId="59" xfId="166" applyNumberFormat="1" applyFont="1" applyBorder="1" applyAlignment="1">
      <alignment horizontal="center" vertical="center" shrinkToFit="1"/>
    </xf>
    <xf numFmtId="0" fontId="84" fillId="0" borderId="59" xfId="2" applyNumberFormat="1" applyFont="1" applyFill="1" applyBorder="1" applyAlignment="1">
      <alignment horizontal="center" vertical="center" shrinkToFit="1"/>
    </xf>
    <xf numFmtId="0" fontId="84" fillId="0" borderId="60" xfId="2" applyNumberFormat="1" applyFont="1" applyFill="1" applyBorder="1" applyAlignment="1">
      <alignment vertical="center"/>
    </xf>
    <xf numFmtId="0" fontId="96" fillId="0" borderId="0" xfId="0" applyFont="1" applyFill="1" applyAlignment="1">
      <alignment vertical="center" shrinkToFit="1"/>
    </xf>
    <xf numFmtId="41" fontId="84" fillId="31" borderId="20" xfId="176" applyNumberFormat="1" applyFont="1" applyFill="1" applyBorder="1" applyAlignment="1">
      <alignment horizontal="center" vertical="center" shrinkToFit="1"/>
    </xf>
    <xf numFmtId="41" fontId="84" fillId="30" borderId="18" xfId="132" applyFont="1" applyFill="1" applyBorder="1" applyAlignment="1" applyProtection="1">
      <alignment horizontal="right" vertical="center" shrinkToFit="1"/>
      <protection locked="0"/>
    </xf>
    <xf numFmtId="0" fontId="84" fillId="0" borderId="61" xfId="166" applyFont="1" applyFill="1" applyBorder="1" applyAlignment="1">
      <alignment horizontal="center" vertical="center" shrinkToFit="1"/>
    </xf>
    <xf numFmtId="0" fontId="84" fillId="0" borderId="61" xfId="176" applyNumberFormat="1" applyFont="1" applyFill="1" applyBorder="1" applyAlignment="1">
      <alignment horizontal="center" vertical="center" shrinkToFit="1"/>
    </xf>
    <xf numFmtId="0" fontId="84" fillId="0" borderId="61" xfId="0" applyFont="1" applyBorder="1" applyAlignment="1">
      <alignment vertical="center"/>
    </xf>
    <xf numFmtId="0" fontId="84" fillId="0" borderId="61" xfId="0" applyFont="1" applyBorder="1" applyAlignment="1">
      <alignment horizontal="center" vertical="center"/>
    </xf>
    <xf numFmtId="0" fontId="84" fillId="0" borderId="61" xfId="0" applyFont="1" applyFill="1" applyBorder="1" applyAlignment="1">
      <alignment vertical="center"/>
    </xf>
    <xf numFmtId="41" fontId="84" fillId="30" borderId="61" xfId="132" applyFont="1" applyFill="1" applyBorder="1" applyAlignment="1">
      <alignment vertical="center"/>
    </xf>
    <xf numFmtId="0" fontId="84" fillId="0" borderId="61" xfId="2" applyNumberFormat="1" applyFont="1" applyFill="1" applyBorder="1" applyAlignment="1">
      <alignment vertical="center" shrinkToFit="1"/>
    </xf>
    <xf numFmtId="0" fontId="84" fillId="0" borderId="18" xfId="325" applyNumberFormat="1" applyFont="1" applyFill="1" applyBorder="1" applyAlignment="1">
      <alignment vertical="center" shrinkToFit="1"/>
    </xf>
    <xf numFmtId="41" fontId="84" fillId="0" borderId="18" xfId="132" applyFont="1" applyFill="1" applyBorder="1" applyAlignment="1">
      <alignment vertical="center" shrinkToFit="1"/>
    </xf>
    <xf numFmtId="0" fontId="84" fillId="0" borderId="24" xfId="132" applyNumberFormat="1" applyFont="1" applyFill="1" applyBorder="1" applyAlignment="1">
      <alignment horizontal="left" vertical="center"/>
    </xf>
    <xf numFmtId="41" fontId="84" fillId="0" borderId="24" xfId="132" applyFont="1" applyFill="1" applyBorder="1" applyAlignment="1">
      <alignment horizontal="center" vertical="center" shrinkToFit="1"/>
    </xf>
    <xf numFmtId="0" fontId="84" fillId="0" borderId="55" xfId="132" applyNumberFormat="1" applyFont="1" applyFill="1" applyBorder="1" applyAlignment="1">
      <alignment horizontal="left" vertical="center" shrinkToFit="1"/>
    </xf>
    <xf numFmtId="0" fontId="84" fillId="26" borderId="20" xfId="2" applyNumberFormat="1" applyFont="1" applyFill="1" applyBorder="1" applyAlignment="1">
      <alignment horizontal="center" vertical="center" wrapText="1" shrinkToFit="1"/>
    </xf>
    <xf numFmtId="176" fontId="84" fillId="0" borderId="57" xfId="0" applyNumberFormat="1" applyFont="1" applyFill="1" applyBorder="1" applyAlignment="1">
      <alignment horizontal="center" vertical="center" shrinkToFit="1"/>
    </xf>
    <xf numFmtId="0" fontId="84" fillId="0" borderId="18" xfId="0" applyNumberFormat="1" applyFont="1" applyFill="1" applyBorder="1" applyAlignment="1">
      <alignment vertical="center" shrinkToFit="1"/>
    </xf>
    <xf numFmtId="176" fontId="84" fillId="0" borderId="57" xfId="321" applyNumberFormat="1" applyFont="1" applyFill="1" applyBorder="1" applyAlignment="1">
      <alignment horizontal="center" vertical="center" wrapText="1" shrinkToFit="1"/>
    </xf>
    <xf numFmtId="0" fontId="84" fillId="26" borderId="22" xfId="0" applyNumberFormat="1" applyFont="1" applyFill="1" applyBorder="1" applyAlignment="1">
      <alignment vertical="center"/>
    </xf>
    <xf numFmtId="0" fontId="84" fillId="26" borderId="18" xfId="132" applyNumberFormat="1" applyFont="1" applyFill="1" applyBorder="1" applyAlignment="1">
      <alignment horizontal="center" vertical="center"/>
    </xf>
    <xf numFmtId="0" fontId="84" fillId="0" borderId="18" xfId="325" applyNumberFormat="1" applyFont="1" applyFill="1" applyBorder="1" applyAlignment="1" applyProtection="1">
      <alignment horizontal="center" vertical="center" shrinkToFit="1"/>
    </xf>
    <xf numFmtId="0" fontId="84" fillId="26" borderId="18" xfId="166" applyFont="1" applyFill="1" applyBorder="1" applyAlignment="1">
      <alignment vertical="center"/>
    </xf>
    <xf numFmtId="179" fontId="84" fillId="26" borderId="18" xfId="132" applyNumberFormat="1" applyFont="1" applyFill="1" applyBorder="1" applyAlignment="1">
      <alignment horizontal="center" vertical="center"/>
    </xf>
    <xf numFmtId="0" fontId="84" fillId="0" borderId="20" xfId="0" applyFont="1" applyFill="1" applyBorder="1" applyAlignment="1">
      <alignment horizontal="center" vertical="center"/>
    </xf>
    <xf numFmtId="176" fontId="84" fillId="26" borderId="20" xfId="132" applyNumberFormat="1" applyFont="1" applyFill="1" applyBorder="1" applyAlignment="1" applyProtection="1">
      <alignment horizontal="center" vertical="center"/>
      <protection locked="0"/>
    </xf>
    <xf numFmtId="0" fontId="84" fillId="26" borderId="18" xfId="0" applyNumberFormat="1" applyFont="1" applyFill="1" applyBorder="1" applyAlignment="1" applyProtection="1">
      <alignment vertical="center"/>
      <protection locked="0"/>
    </xf>
    <xf numFmtId="182" fontId="84" fillId="26" borderId="18" xfId="132" applyNumberFormat="1" applyFont="1" applyFill="1" applyBorder="1" applyAlignment="1">
      <alignment horizontal="left" vertical="center"/>
    </xf>
    <xf numFmtId="0" fontId="84" fillId="26" borderId="18" xfId="321" applyFont="1" applyFill="1" applyBorder="1" applyAlignment="1">
      <alignment horizontal="center" vertical="center" wrapText="1"/>
    </xf>
    <xf numFmtId="179" fontId="84" fillId="26" borderId="20" xfId="323" applyNumberFormat="1" applyFont="1" applyFill="1" applyBorder="1" applyAlignment="1">
      <alignment horizontal="center" vertical="center"/>
    </xf>
    <xf numFmtId="0" fontId="84" fillId="26" borderId="19" xfId="176" applyNumberFormat="1" applyFont="1" applyFill="1" applyBorder="1" applyAlignment="1">
      <alignment horizontal="center" vertical="center" shrinkToFit="1"/>
    </xf>
    <xf numFmtId="176" fontId="84" fillId="30" borderId="18" xfId="0" applyNumberFormat="1" applyFont="1" applyFill="1" applyBorder="1" applyAlignment="1">
      <alignment horizontal="right" vertical="center"/>
    </xf>
    <xf numFmtId="0" fontId="84" fillId="26" borderId="18" xfId="324" applyNumberFormat="1" applyFont="1" applyFill="1" applyBorder="1" applyAlignment="1">
      <alignment horizontal="left" vertical="center"/>
    </xf>
    <xf numFmtId="0" fontId="84" fillId="0" borderId="18" xfId="323" applyFont="1" applyFill="1" applyBorder="1" applyAlignment="1">
      <alignment horizontal="center" vertical="center" shrinkToFit="1"/>
    </xf>
    <xf numFmtId="183" fontId="84" fillId="26" borderId="18" xfId="132" applyNumberFormat="1" applyFont="1" applyFill="1" applyBorder="1" applyAlignment="1">
      <alignment horizontal="center" vertical="center"/>
    </xf>
    <xf numFmtId="0" fontId="84" fillId="0" borderId="18" xfId="0" applyNumberFormat="1" applyFont="1" applyFill="1" applyBorder="1" applyAlignment="1" applyProtection="1">
      <alignment horizontal="center" vertical="center"/>
      <protection locked="0"/>
    </xf>
    <xf numFmtId="0" fontId="91" fillId="0" borderId="18" xfId="0" applyNumberFormat="1" applyFont="1" applyFill="1" applyBorder="1" applyAlignment="1" applyProtection="1">
      <alignment vertical="center"/>
      <protection locked="0"/>
    </xf>
    <xf numFmtId="0" fontId="84" fillId="26" borderId="18" xfId="0" applyNumberFormat="1" applyFont="1" applyFill="1" applyBorder="1" applyAlignment="1" applyProtection="1">
      <alignment horizontal="center" vertical="center"/>
      <protection locked="0"/>
    </xf>
    <xf numFmtId="0" fontId="84" fillId="0" borderId="26" xfId="0" applyFont="1" applyFill="1" applyBorder="1">
      <alignment vertical="center"/>
    </xf>
    <xf numFmtId="0" fontId="84" fillId="0" borderId="30" xfId="0" applyFont="1" applyFill="1" applyBorder="1">
      <alignment vertical="center"/>
    </xf>
    <xf numFmtId="41" fontId="84" fillId="30" borderId="24" xfId="132" applyFont="1" applyFill="1" applyBorder="1" applyAlignment="1">
      <alignment horizontal="right" vertical="center" shrinkToFit="1"/>
    </xf>
    <xf numFmtId="41" fontId="84" fillId="0" borderId="20" xfId="132" applyFont="1" applyFill="1" applyBorder="1" applyAlignment="1">
      <alignment horizontal="center" vertical="center"/>
    </xf>
    <xf numFmtId="0" fontId="84" fillId="0" borderId="28" xfId="176" applyNumberFormat="1" applyFont="1" applyFill="1" applyBorder="1" applyAlignment="1">
      <alignment horizontal="left" vertical="center"/>
    </xf>
    <xf numFmtId="0" fontId="84" fillId="0" borderId="18" xfId="326" applyFont="1" applyFill="1" applyBorder="1" applyAlignment="1">
      <alignment horizontal="left" vertical="center"/>
    </xf>
    <xf numFmtId="0" fontId="84" fillId="0" borderId="18" xfId="322" applyNumberFormat="1" applyFont="1" applyFill="1" applyBorder="1" applyAlignment="1">
      <alignment vertical="center"/>
    </xf>
    <xf numFmtId="0" fontId="84" fillId="0" borderId="18" xfId="177" applyNumberFormat="1" applyFont="1" applyFill="1" applyBorder="1" applyAlignment="1" applyProtection="1">
      <alignment vertical="center"/>
      <protection locked="0" hidden="1"/>
    </xf>
    <xf numFmtId="0" fontId="84" fillId="0" borderId="18" xfId="177" applyNumberFormat="1" applyFont="1" applyFill="1" applyBorder="1" applyAlignment="1" applyProtection="1">
      <alignment vertical="center" wrapText="1" shrinkToFit="1"/>
      <protection locked="0" hidden="1"/>
    </xf>
    <xf numFmtId="0" fontId="84" fillId="0" borderId="27" xfId="176" applyNumberFormat="1" applyFont="1" applyFill="1" applyBorder="1" applyAlignment="1">
      <alignment horizontal="left" vertical="center" shrinkToFit="1"/>
    </xf>
    <xf numFmtId="41" fontId="96" fillId="30" borderId="18" xfId="132" applyFont="1" applyFill="1" applyBorder="1" applyAlignment="1">
      <alignment horizontal="right" vertical="center" shrinkToFit="1"/>
    </xf>
    <xf numFmtId="0" fontId="95" fillId="0" borderId="20" xfId="0" applyFont="1" applyFill="1" applyBorder="1" applyAlignment="1">
      <alignment horizontal="center" vertical="center" shrinkToFit="1"/>
    </xf>
    <xf numFmtId="0" fontId="84" fillId="0" borderId="18" xfId="172" applyFont="1" applyFill="1" applyBorder="1" applyAlignment="1">
      <alignment horizontal="left" vertical="center"/>
    </xf>
    <xf numFmtId="0" fontId="84" fillId="0" borderId="22" xfId="176" applyNumberFormat="1" applyFont="1" applyFill="1" applyBorder="1" applyAlignment="1">
      <alignment horizontal="center" vertical="center" shrinkToFit="1"/>
    </xf>
    <xf numFmtId="0" fontId="84" fillId="0" borderId="62" xfId="177" applyNumberFormat="1" applyFont="1" applyFill="1" applyBorder="1" applyAlignment="1" applyProtection="1">
      <alignment vertical="center"/>
      <protection locked="0" hidden="1"/>
    </xf>
    <xf numFmtId="0" fontId="84" fillId="0" borderId="62" xfId="177" applyNumberFormat="1" applyFont="1" applyFill="1" applyBorder="1" applyAlignment="1" applyProtection="1">
      <alignment vertical="center" wrapText="1" shrinkToFit="1"/>
      <protection locked="0" hidden="1"/>
    </xf>
    <xf numFmtId="0" fontId="84" fillId="0" borderId="22" xfId="172" applyFont="1" applyFill="1" applyBorder="1" applyAlignment="1">
      <alignment horizontal="left" vertical="center"/>
    </xf>
    <xf numFmtId="41" fontId="95" fillId="30" borderId="18" xfId="132" applyFont="1" applyFill="1" applyBorder="1" applyAlignment="1">
      <alignment horizontal="center" vertical="center" shrinkToFit="1"/>
    </xf>
    <xf numFmtId="0" fontId="55" fillId="0" borderId="18" xfId="178" applyFont="1" applyBorder="1" applyAlignment="1">
      <alignment horizontal="center" vertical="center"/>
    </xf>
    <xf numFmtId="0" fontId="95" fillId="0" borderId="18" xfId="176" applyNumberFormat="1" applyFont="1" applyFill="1" applyBorder="1" applyAlignment="1">
      <alignment horizontal="center" vertical="center" shrinkToFit="1"/>
    </xf>
    <xf numFmtId="0" fontId="95" fillId="0" borderId="18" xfId="177" applyNumberFormat="1" applyFont="1" applyFill="1" applyBorder="1" applyAlignment="1" applyProtection="1">
      <alignment horizontal="center" vertical="center" shrinkToFit="1"/>
      <protection locked="0" hidden="1"/>
    </xf>
    <xf numFmtId="41" fontId="96" fillId="30" borderId="18" xfId="132" applyFont="1" applyFill="1" applyBorder="1" applyAlignment="1" applyProtection="1">
      <alignment horizontal="right" vertical="center" shrinkToFit="1"/>
    </xf>
    <xf numFmtId="0" fontId="55" fillId="0" borderId="18" xfId="178" applyFont="1" applyFill="1" applyBorder="1" applyAlignment="1">
      <alignment horizontal="left" vertical="center" wrapText="1"/>
    </xf>
    <xf numFmtId="41" fontId="95" fillId="30" borderId="18" xfId="132" applyFont="1" applyFill="1" applyBorder="1" applyAlignment="1">
      <alignment vertical="center"/>
    </xf>
    <xf numFmtId="0" fontId="84" fillId="0" borderId="18" xfId="172" applyNumberFormat="1" applyFont="1" applyFill="1" applyBorder="1" applyAlignment="1">
      <alignment vertical="center"/>
    </xf>
    <xf numFmtId="0" fontId="84" fillId="0" borderId="18" xfId="172" applyFont="1" applyFill="1" applyBorder="1" applyAlignment="1">
      <alignment vertical="center"/>
    </xf>
    <xf numFmtId="41" fontId="96" fillId="30" borderId="18" xfId="132" applyNumberFormat="1" applyFont="1" applyFill="1" applyBorder="1" applyAlignment="1">
      <alignment vertical="center"/>
    </xf>
    <xf numFmtId="0" fontId="95" fillId="0" borderId="18" xfId="176" applyNumberFormat="1" applyFont="1" applyFill="1" applyBorder="1" applyAlignment="1">
      <alignment vertical="center"/>
    </xf>
    <xf numFmtId="0" fontId="102" fillId="0" borderId="18" xfId="0" applyFont="1" applyFill="1" applyBorder="1" applyAlignment="1">
      <alignment horizontal="center" vertical="center" shrinkToFit="1"/>
    </xf>
    <xf numFmtId="0" fontId="95" fillId="0" borderId="18" xfId="0" applyFont="1" applyFill="1" applyBorder="1" applyAlignment="1">
      <alignment horizontal="left" vertical="center" shrinkToFit="1"/>
    </xf>
    <xf numFmtId="0" fontId="102" fillId="0" borderId="18" xfId="0" applyFont="1" applyFill="1" applyBorder="1" applyAlignment="1">
      <alignment horizontal="left" vertical="center" shrinkToFit="1"/>
    </xf>
    <xf numFmtId="0" fontId="102" fillId="0" borderId="18" xfId="176" applyNumberFormat="1" applyFont="1" applyFill="1" applyBorder="1" applyAlignment="1">
      <alignment horizontal="left" vertical="center" shrinkToFit="1"/>
    </xf>
    <xf numFmtId="0" fontId="95" fillId="0" borderId="18" xfId="0" applyFont="1" applyFill="1" applyBorder="1" applyAlignment="1">
      <alignment horizontal="center" vertical="center" shrinkToFit="1"/>
    </xf>
    <xf numFmtId="41" fontId="24" fillId="29" borderId="19" xfId="132" applyFont="1" applyFill="1" applyBorder="1" applyAlignment="1">
      <alignment horizontal="center" vertical="center" shrinkToFit="1"/>
    </xf>
    <xf numFmtId="41" fontId="24" fillId="29" borderId="18" xfId="0" applyNumberFormat="1" applyFont="1" applyFill="1" applyBorder="1" applyAlignment="1">
      <alignment horizontal="right" vertical="center" shrinkToFit="1"/>
    </xf>
    <xf numFmtId="41" fontId="24" fillId="29" borderId="19" xfId="132" applyFont="1" applyFill="1" applyBorder="1" applyAlignment="1">
      <alignment horizontal="center" shrinkToFit="1"/>
    </xf>
    <xf numFmtId="41" fontId="24" fillId="29" borderId="18" xfId="176" applyNumberFormat="1" applyFont="1" applyFill="1" applyBorder="1" applyAlignment="1">
      <alignment horizontal="center" vertical="center" shrinkToFit="1"/>
    </xf>
    <xf numFmtId="0" fontId="25" fillId="0" borderId="0" xfId="0" applyFont="1" applyBorder="1" applyAlignment="1">
      <alignment horizontal="left" vertical="center"/>
    </xf>
    <xf numFmtId="0" fontId="26" fillId="0" borderId="13"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4" xfId="0" applyFont="1" applyBorder="1" applyAlignment="1">
      <alignment horizontal="center" vertical="center" wrapText="1"/>
    </xf>
    <xf numFmtId="0" fontId="27" fillId="0" borderId="0" xfId="0" applyFont="1" applyBorder="1" applyAlignment="1">
      <alignment horizontal="center" vertical="center"/>
    </xf>
    <xf numFmtId="0" fontId="0" fillId="0" borderId="0" xfId="0" applyAlignment="1">
      <alignment vertical="center"/>
    </xf>
    <xf numFmtId="0" fontId="28" fillId="0" borderId="0" xfId="0" applyFont="1" applyBorder="1" applyAlignment="1">
      <alignment horizontal="center" vertical="center"/>
    </xf>
    <xf numFmtId="0" fontId="29" fillId="0" borderId="35" xfId="0" applyFont="1" applyBorder="1" applyAlignment="1">
      <alignment horizontal="left" vertical="center"/>
    </xf>
    <xf numFmtId="0" fontId="29" fillId="0" borderId="36" xfId="0" applyFont="1" applyBorder="1" applyAlignment="1">
      <alignment horizontal="left" vertical="center"/>
    </xf>
    <xf numFmtId="0" fontId="29" fillId="0" borderId="37" xfId="0" applyFont="1" applyBorder="1" applyAlignment="1">
      <alignment horizontal="left" vertical="center"/>
    </xf>
    <xf numFmtId="0" fontId="29" fillId="0" borderId="38" xfId="0" applyFont="1" applyBorder="1" applyAlignment="1">
      <alignment horizontal="left" vertical="center"/>
    </xf>
    <xf numFmtId="0" fontId="29" fillId="33" borderId="35" xfId="0" applyFont="1" applyFill="1" applyBorder="1" applyAlignment="1">
      <alignment horizontal="left" vertical="center"/>
    </xf>
    <xf numFmtId="0" fontId="29" fillId="33" borderId="36" xfId="0" applyFont="1" applyFill="1" applyBorder="1" applyAlignment="1">
      <alignment horizontal="left" vertical="center"/>
    </xf>
    <xf numFmtId="0" fontId="29" fillId="33" borderId="37" xfId="0" applyFont="1" applyFill="1" applyBorder="1" applyAlignment="1">
      <alignment horizontal="left" vertical="center"/>
    </xf>
    <xf numFmtId="0" fontId="29" fillId="33" borderId="38" xfId="0" applyFont="1" applyFill="1" applyBorder="1" applyAlignment="1">
      <alignment horizontal="left" vertical="center"/>
    </xf>
    <xf numFmtId="0" fontId="34" fillId="32" borderId="39" xfId="0" applyFont="1" applyFill="1" applyBorder="1" applyAlignment="1">
      <alignment horizontal="center" vertical="center"/>
    </xf>
    <xf numFmtId="0" fontId="34" fillId="32" borderId="40" xfId="0" applyFont="1" applyFill="1" applyBorder="1" applyAlignment="1">
      <alignment horizontal="center" vertical="center"/>
    </xf>
    <xf numFmtId="0" fontId="29" fillId="0" borderId="41" xfId="0" applyFont="1" applyBorder="1" applyAlignment="1">
      <alignment horizontal="left" vertical="center" wrapText="1"/>
    </xf>
    <xf numFmtId="0" fontId="29" fillId="0" borderId="42" xfId="0" applyFont="1" applyBorder="1" applyAlignment="1">
      <alignment horizontal="left" vertical="center"/>
    </xf>
    <xf numFmtId="0" fontId="57" fillId="0" borderId="0" xfId="0" applyFont="1" applyAlignment="1">
      <alignment horizontal="center" vertical="center"/>
    </xf>
    <xf numFmtId="0" fontId="56" fillId="0" borderId="0" xfId="0" applyFont="1" applyAlignment="1">
      <alignment horizontal="left" vertical="center" wrapText="1"/>
    </xf>
    <xf numFmtId="0" fontId="56" fillId="0" borderId="0" xfId="0" applyFont="1" applyAlignment="1">
      <alignment horizontal="left" vertical="center"/>
    </xf>
    <xf numFmtId="0" fontId="34" fillId="32" borderId="41" xfId="0" applyFont="1" applyFill="1" applyBorder="1" applyAlignment="1">
      <alignment horizontal="center" vertical="center"/>
    </xf>
    <xf numFmtId="0" fontId="34" fillId="32" borderId="42" xfId="0" applyFont="1" applyFill="1" applyBorder="1" applyAlignment="1">
      <alignment horizontal="center" vertical="center"/>
    </xf>
    <xf numFmtId="0" fontId="50" fillId="0" borderId="30" xfId="0" applyFont="1" applyBorder="1" applyAlignment="1">
      <alignment horizontal="center" vertical="center"/>
    </xf>
    <xf numFmtId="0" fontId="0" fillId="0" borderId="0" xfId="0" applyBorder="1" applyAlignment="1">
      <alignment horizontal="center" vertical="center"/>
    </xf>
    <xf numFmtId="0" fontId="71" fillId="0" borderId="43" xfId="0" applyFont="1" applyBorder="1" applyAlignment="1">
      <alignment horizontal="center" vertical="center" wrapText="1"/>
    </xf>
    <xf numFmtId="0" fontId="23" fillId="0" borderId="43" xfId="0" applyFont="1" applyBorder="1" applyAlignment="1">
      <alignment horizontal="left" vertical="center" wrapText="1"/>
    </xf>
    <xf numFmtId="0" fontId="0" fillId="0" borderId="43" xfId="0" applyBorder="1" applyAlignment="1">
      <alignment horizontal="left" vertical="center" wrapText="1"/>
    </xf>
    <xf numFmtId="0" fontId="50" fillId="0" borderId="43" xfId="0" applyFont="1" applyBorder="1" applyAlignment="1">
      <alignment horizontal="center" vertical="center"/>
    </xf>
    <xf numFmtId="0" fontId="20" fillId="30" borderId="18" xfId="176" applyFont="1" applyFill="1" applyBorder="1" applyAlignment="1">
      <alignment horizontal="center" vertical="center" wrapText="1"/>
    </xf>
    <xf numFmtId="0" fontId="21" fillId="30" borderId="19" xfId="176" applyFont="1" applyFill="1" applyBorder="1" applyAlignment="1">
      <alignment horizontal="center" vertical="center" wrapText="1"/>
    </xf>
    <xf numFmtId="0" fontId="21" fillId="30" borderId="26" xfId="176" applyFont="1" applyFill="1" applyBorder="1" applyAlignment="1">
      <alignment horizontal="center" vertical="center" wrapText="1"/>
    </xf>
    <xf numFmtId="0" fontId="21" fillId="30" borderId="20" xfId="176" applyFont="1" applyFill="1" applyBorder="1" applyAlignment="1">
      <alignment horizontal="center" vertical="center" wrapText="1"/>
    </xf>
    <xf numFmtId="41" fontId="21" fillId="30" borderId="18" xfId="132" applyFont="1" applyFill="1" applyBorder="1" applyAlignment="1">
      <alignment horizontal="center" vertical="center" wrapText="1" shrinkToFit="1"/>
    </xf>
    <xf numFmtId="41" fontId="21" fillId="30" borderId="22" xfId="132" applyFont="1" applyFill="1" applyBorder="1" applyAlignment="1">
      <alignment horizontal="center" vertical="center" shrinkToFit="1"/>
    </xf>
    <xf numFmtId="41" fontId="21" fillId="30" borderId="24" xfId="132" applyFont="1" applyFill="1" applyBorder="1" applyAlignment="1">
      <alignment horizontal="center" vertical="center" shrinkToFit="1"/>
    </xf>
    <xf numFmtId="41" fontId="21" fillId="30" borderId="19" xfId="132" applyFont="1" applyFill="1" applyBorder="1" applyAlignment="1">
      <alignment horizontal="center" vertical="center" wrapText="1" shrinkToFit="1"/>
    </xf>
    <xf numFmtId="41" fontId="21" fillId="30" borderId="26" xfId="132" applyFont="1" applyFill="1" applyBorder="1" applyAlignment="1">
      <alignment horizontal="center" vertical="center" wrapText="1" shrinkToFit="1"/>
    </xf>
    <xf numFmtId="41" fontId="21" fillId="30" borderId="20" xfId="132" applyFont="1" applyFill="1" applyBorder="1" applyAlignment="1">
      <alignment horizontal="center" vertical="center" wrapText="1" shrinkToFit="1"/>
    </xf>
    <xf numFmtId="0" fontId="21" fillId="30" borderId="19" xfId="175" applyFont="1" applyFill="1" applyBorder="1" applyAlignment="1">
      <alignment horizontal="center" vertical="center" wrapText="1" shrinkToFit="1"/>
    </xf>
    <xf numFmtId="0" fontId="21" fillId="30" borderId="26" xfId="175" applyFont="1" applyFill="1" applyBorder="1" applyAlignment="1">
      <alignment horizontal="center" vertical="center" wrapText="1" shrinkToFit="1"/>
    </xf>
    <xf numFmtId="0" fontId="23" fillId="0" borderId="0" xfId="0" applyFont="1" applyAlignment="1">
      <alignment horizontal="center" vertical="center"/>
    </xf>
    <xf numFmtId="41" fontId="21" fillId="24" borderId="18" xfId="132" applyFont="1" applyFill="1" applyBorder="1" applyAlignment="1">
      <alignment horizontal="center" vertical="center" wrapText="1" shrinkToFit="1"/>
    </xf>
    <xf numFmtId="0" fontId="20" fillId="24" borderId="18" xfId="176" applyFont="1" applyFill="1" applyBorder="1" applyAlignment="1">
      <alignment horizontal="center" vertical="center" wrapText="1"/>
    </xf>
    <xf numFmtId="0" fontId="21" fillId="24" borderId="18" xfId="176" applyFont="1" applyFill="1" applyBorder="1" applyAlignment="1">
      <alignment horizontal="center" vertical="center" wrapText="1"/>
    </xf>
    <xf numFmtId="0" fontId="21" fillId="38" borderId="19" xfId="175" applyFont="1" applyFill="1" applyBorder="1" applyAlignment="1">
      <alignment horizontal="center" vertical="center" wrapText="1" shrinkToFit="1"/>
    </xf>
    <xf numFmtId="0" fontId="21" fillId="38" borderId="26" xfId="175" applyFont="1" applyFill="1" applyBorder="1" applyAlignment="1">
      <alignment horizontal="center" vertical="center" wrapText="1" shrinkToFit="1"/>
    </xf>
    <xf numFmtId="0" fontId="23" fillId="0" borderId="0" xfId="0" applyFont="1" applyBorder="1" applyAlignment="1">
      <alignment horizontal="center" vertical="center"/>
    </xf>
    <xf numFmtId="0" fontId="51" fillId="0" borderId="43" xfId="0" applyFont="1" applyBorder="1" applyAlignment="1">
      <alignment horizontal="center" vertical="center"/>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4" fillId="0" borderId="0" xfId="0" applyFont="1" applyAlignment="1">
      <alignment horizontal="center" vertical="center"/>
    </xf>
    <xf numFmtId="0" fontId="23" fillId="0" borderId="44" xfId="0" applyFont="1" applyBorder="1" applyAlignment="1">
      <alignment horizontal="left" vertical="center" wrapText="1"/>
    </xf>
    <xf numFmtId="0" fontId="23" fillId="0" borderId="45" xfId="0" applyFont="1" applyBorder="1" applyAlignment="1">
      <alignment horizontal="left" vertical="center" wrapText="1"/>
    </xf>
    <xf numFmtId="0" fontId="23" fillId="0" borderId="46" xfId="0" applyFont="1" applyBorder="1" applyAlignment="1">
      <alignment horizontal="left" vertical="center" wrapText="1"/>
    </xf>
    <xf numFmtId="0" fontId="22" fillId="24" borderId="18" xfId="176" applyFont="1" applyFill="1" applyBorder="1" applyAlignment="1">
      <alignment horizontal="center" vertical="center"/>
    </xf>
    <xf numFmtId="0" fontId="21" fillId="24" borderId="19" xfId="176" applyFont="1" applyFill="1" applyBorder="1" applyAlignment="1">
      <alignment horizontal="center" vertical="center"/>
    </xf>
    <xf numFmtId="0" fontId="21" fillId="24" borderId="26" xfId="176" applyFont="1" applyFill="1" applyBorder="1" applyAlignment="1">
      <alignment horizontal="center" vertical="center"/>
    </xf>
    <xf numFmtId="0" fontId="21" fillId="24" borderId="20" xfId="176" applyFont="1" applyFill="1" applyBorder="1" applyAlignment="1">
      <alignment horizontal="center" vertical="center"/>
    </xf>
    <xf numFmtId="41" fontId="21" fillId="24" borderId="19" xfId="132" applyFont="1" applyFill="1" applyBorder="1" applyAlignment="1">
      <alignment horizontal="center" vertical="center" wrapText="1" shrinkToFit="1"/>
    </xf>
    <xf numFmtId="41" fontId="21" fillId="24" borderId="26" xfId="132" applyFont="1" applyFill="1" applyBorder="1" applyAlignment="1">
      <alignment horizontal="center" vertical="center" wrapText="1" shrinkToFit="1"/>
    </xf>
    <xf numFmtId="41" fontId="21" fillId="24" borderId="20" xfId="132" applyFont="1" applyFill="1" applyBorder="1" applyAlignment="1">
      <alignment horizontal="center" vertical="center" wrapText="1" shrinkToFit="1"/>
    </xf>
    <xf numFmtId="0" fontId="21" fillId="24" borderId="19" xfId="175" applyFont="1" applyFill="1" applyBorder="1" applyAlignment="1">
      <alignment horizontal="center" vertical="center" wrapText="1" shrinkToFit="1"/>
    </xf>
    <xf numFmtId="0" fontId="21" fillId="24" borderId="26" xfId="175" applyFont="1" applyFill="1" applyBorder="1" applyAlignment="1">
      <alignment horizontal="center" vertical="center" wrapText="1" shrinkToFit="1"/>
    </xf>
    <xf numFmtId="0" fontId="21" fillId="37" borderId="19" xfId="176" applyFont="1" applyFill="1" applyBorder="1" applyAlignment="1">
      <alignment horizontal="center" vertical="center"/>
    </xf>
    <xf numFmtId="0" fontId="21" fillId="37" borderId="26" xfId="176" applyFont="1" applyFill="1" applyBorder="1" applyAlignment="1">
      <alignment horizontal="center" vertical="center"/>
    </xf>
    <xf numFmtId="0" fontId="21" fillId="37" borderId="20" xfId="176" applyFont="1" applyFill="1" applyBorder="1" applyAlignment="1">
      <alignment horizontal="center" vertical="center"/>
    </xf>
    <xf numFmtId="0" fontId="21" fillId="35" borderId="19" xfId="176" applyFont="1" applyFill="1" applyBorder="1" applyAlignment="1">
      <alignment horizontal="center" vertical="center"/>
    </xf>
    <xf numFmtId="0" fontId="21" fillId="35" borderId="26" xfId="176" applyFont="1" applyFill="1" applyBorder="1" applyAlignment="1">
      <alignment horizontal="center" vertical="center"/>
    </xf>
    <xf numFmtId="0" fontId="21" fillId="35" borderId="20" xfId="176" applyFont="1" applyFill="1" applyBorder="1" applyAlignment="1">
      <alignment horizontal="center" vertical="center"/>
    </xf>
    <xf numFmtId="0" fontId="20" fillId="24" borderId="22" xfId="174" applyFont="1" applyFill="1" applyBorder="1" applyAlignment="1">
      <alignment horizontal="center" vertical="center"/>
    </xf>
    <xf numFmtId="0" fontId="20" fillId="24" borderId="24" xfId="174" applyFont="1" applyFill="1" applyBorder="1" applyAlignment="1">
      <alignment horizontal="center" vertical="center"/>
    </xf>
    <xf numFmtId="0" fontId="21" fillId="24" borderId="19" xfId="174" applyFont="1" applyFill="1" applyBorder="1" applyAlignment="1">
      <alignment horizontal="center" vertical="center" wrapText="1"/>
    </xf>
    <xf numFmtId="0" fontId="21" fillId="24" borderId="26" xfId="174" applyFont="1" applyFill="1" applyBorder="1" applyAlignment="1">
      <alignment horizontal="center" vertical="center" wrapText="1"/>
    </xf>
    <xf numFmtId="0" fontId="21" fillId="24" borderId="29" xfId="174" applyFont="1" applyFill="1" applyBorder="1" applyAlignment="1">
      <alignment horizontal="center" vertical="center" wrapText="1"/>
    </xf>
    <xf numFmtId="41" fontId="21" fillId="37" borderId="19" xfId="132" applyFont="1" applyFill="1" applyBorder="1" applyAlignment="1">
      <alignment horizontal="center" vertical="center" wrapText="1" shrinkToFit="1"/>
    </xf>
    <xf numFmtId="41" fontId="21" fillId="37" borderId="26" xfId="132" applyFont="1" applyFill="1" applyBorder="1" applyAlignment="1">
      <alignment horizontal="center" vertical="center" wrapText="1" shrinkToFit="1"/>
    </xf>
    <xf numFmtId="41" fontId="21" fillId="37" borderId="20" xfId="132" applyFont="1" applyFill="1" applyBorder="1" applyAlignment="1">
      <alignment horizontal="center" vertical="center" wrapText="1" shrinkToFit="1"/>
    </xf>
    <xf numFmtId="41" fontId="21" fillId="35" borderId="19" xfId="132" applyFont="1" applyFill="1" applyBorder="1" applyAlignment="1">
      <alignment horizontal="center" vertical="center" wrapText="1" shrinkToFit="1"/>
    </xf>
    <xf numFmtId="41" fontId="21" fillId="35" borderId="26" xfId="132" applyFont="1" applyFill="1" applyBorder="1" applyAlignment="1">
      <alignment horizontal="center" vertical="center" wrapText="1" shrinkToFit="1"/>
    </xf>
    <xf numFmtId="41" fontId="21" fillId="35" borderId="20" xfId="132" applyFont="1" applyFill="1" applyBorder="1" applyAlignment="1">
      <alignment horizontal="center" vertical="center" wrapText="1" shrinkToFit="1"/>
    </xf>
    <xf numFmtId="0" fontId="51" fillId="0" borderId="47" xfId="0" applyFont="1" applyBorder="1" applyAlignment="1">
      <alignment horizontal="center" vertical="center"/>
    </xf>
    <xf numFmtId="0" fontId="51" fillId="0" borderId="48" xfId="0" applyFont="1" applyBorder="1" applyAlignment="1">
      <alignment horizontal="center" vertical="center"/>
    </xf>
    <xf numFmtId="0" fontId="20" fillId="24" borderId="18" xfId="174" applyFont="1" applyFill="1" applyBorder="1" applyAlignment="1">
      <alignment horizontal="center" vertical="center"/>
    </xf>
    <xf numFmtId="41" fontId="22" fillId="24" borderId="27" xfId="132" applyFont="1" applyFill="1" applyBorder="1" applyAlignment="1">
      <alignment horizontal="center" vertical="center"/>
    </xf>
    <xf numFmtId="41" fontId="22" fillId="24" borderId="29" xfId="132" applyFont="1" applyFill="1" applyBorder="1" applyAlignment="1">
      <alignment horizontal="center" vertical="center"/>
    </xf>
    <xf numFmtId="0" fontId="23" fillId="0" borderId="47" xfId="166" applyFont="1" applyBorder="1" applyAlignment="1">
      <alignment horizontal="left" vertical="center" wrapText="1"/>
    </xf>
    <xf numFmtId="0" fontId="23" fillId="0" borderId="53" xfId="166" applyFont="1" applyBorder="1" applyAlignment="1">
      <alignment horizontal="left" vertical="center" wrapText="1"/>
    </xf>
    <xf numFmtId="0" fontId="23" fillId="0" borderId="48" xfId="166" applyFont="1" applyBorder="1" applyAlignment="1">
      <alignment horizontal="left" vertical="center" wrapText="1"/>
    </xf>
    <xf numFmtId="0" fontId="0" fillId="0" borderId="31" xfId="0" applyBorder="1" applyAlignment="1">
      <alignment horizontal="center" vertical="center"/>
    </xf>
    <xf numFmtId="0" fontId="1" fillId="0" borderId="32" xfId="0" applyFont="1" applyBorder="1" applyAlignment="1">
      <alignment horizontal="center" vertical="center"/>
    </xf>
    <xf numFmtId="0" fontId="1" fillId="0" borderId="33" xfId="0" applyFont="1" applyBorder="1" applyAlignment="1">
      <alignment horizontal="center" vertical="center"/>
    </xf>
    <xf numFmtId="0" fontId="20" fillId="0" borderId="43" xfId="0" applyFont="1" applyBorder="1" applyAlignment="1">
      <alignment horizontal="left" vertical="center" wrapText="1"/>
    </xf>
    <xf numFmtId="0" fontId="70" fillId="0" borderId="43" xfId="0" applyFont="1" applyBorder="1" applyAlignment="1">
      <alignment horizontal="left" vertical="center" wrapText="1"/>
    </xf>
    <xf numFmtId="0" fontId="0" fillId="0" borderId="32" xfId="0" applyBorder="1" applyAlignment="1">
      <alignment horizontal="center" vertical="center"/>
    </xf>
    <xf numFmtId="0" fontId="0" fillId="0" borderId="33" xfId="0" applyBorder="1" applyAlignment="1">
      <alignment horizontal="center" vertical="center"/>
    </xf>
    <xf numFmtId="41" fontId="22" fillId="24" borderId="19" xfId="132" applyFont="1" applyFill="1" applyBorder="1" applyAlignment="1">
      <alignment horizontal="center" vertical="center" shrinkToFit="1"/>
    </xf>
    <xf numFmtId="41" fontId="22" fillId="24" borderId="26" xfId="132" applyFont="1" applyFill="1" applyBorder="1" applyAlignment="1">
      <alignment horizontal="center" vertical="center" shrinkToFit="1"/>
    </xf>
    <xf numFmtId="41" fontId="22" fillId="24" borderId="20" xfId="132" applyFont="1" applyFill="1" applyBorder="1" applyAlignment="1">
      <alignment horizontal="center" vertical="center" shrinkToFit="1"/>
    </xf>
    <xf numFmtId="0" fontId="29" fillId="0" borderId="19" xfId="166" applyFont="1" applyBorder="1" applyAlignment="1">
      <alignment horizontal="center" vertical="center"/>
    </xf>
    <xf numFmtId="0" fontId="29" fillId="0" borderId="20" xfId="166" applyFont="1" applyBorder="1" applyAlignment="1">
      <alignment horizontal="center" vertical="center"/>
    </xf>
    <xf numFmtId="0" fontId="24" fillId="0" borderId="0" xfId="166" applyFont="1" applyAlignment="1">
      <alignment horizontal="center" vertical="center"/>
    </xf>
    <xf numFmtId="0" fontId="79" fillId="0" borderId="43" xfId="0" applyFont="1" applyBorder="1" applyAlignment="1">
      <alignment horizontal="center" vertical="center"/>
    </xf>
    <xf numFmtId="0" fontId="23" fillId="0" borderId="43" xfId="166" applyFont="1" applyBorder="1" applyAlignment="1">
      <alignment horizontal="left" vertical="center" wrapText="1"/>
    </xf>
    <xf numFmtId="0" fontId="22" fillId="35" borderId="18" xfId="176" applyFont="1" applyFill="1" applyBorder="1" applyAlignment="1">
      <alignment horizontal="center" vertical="center" wrapText="1"/>
    </xf>
    <xf numFmtId="0" fontId="21" fillId="35" borderId="18" xfId="176" applyFont="1" applyFill="1" applyBorder="1" applyAlignment="1">
      <alignment horizontal="center" vertical="center" wrapText="1"/>
    </xf>
    <xf numFmtId="0" fontId="21" fillId="35" borderId="19" xfId="175" applyFont="1" applyFill="1" applyBorder="1" applyAlignment="1">
      <alignment horizontal="center" vertical="center" wrapText="1" shrinkToFit="1"/>
    </xf>
    <xf numFmtId="0" fontId="21" fillId="35" borderId="26" xfId="175" applyFont="1" applyFill="1" applyBorder="1" applyAlignment="1">
      <alignment horizontal="center" vertical="center" wrapText="1" shrinkToFit="1"/>
    </xf>
    <xf numFmtId="0" fontId="21" fillId="35" borderId="20" xfId="175" applyFont="1" applyFill="1" applyBorder="1" applyAlignment="1">
      <alignment horizontal="center" vertical="center" wrapText="1" shrinkToFit="1"/>
    </xf>
    <xf numFmtId="41" fontId="22" fillId="35" borderId="22" xfId="133" applyFont="1" applyFill="1" applyBorder="1" applyAlignment="1">
      <alignment horizontal="center" vertical="center" shrinkToFit="1"/>
    </xf>
    <xf numFmtId="41" fontId="22" fillId="35" borderId="24" xfId="133" applyFont="1" applyFill="1" applyBorder="1" applyAlignment="1">
      <alignment horizontal="center" vertical="center" shrinkToFit="1"/>
    </xf>
    <xf numFmtId="0" fontId="30" fillId="0" borderId="19" xfId="176" applyFont="1" applyFill="1" applyBorder="1" applyAlignment="1">
      <alignment horizontal="center" vertical="center"/>
    </xf>
    <xf numFmtId="0" fontId="30" fillId="0" borderId="20" xfId="176" applyFont="1" applyFill="1" applyBorder="1" applyAlignment="1">
      <alignment horizontal="center" vertical="center"/>
    </xf>
    <xf numFmtId="0" fontId="22" fillId="35" borderId="22" xfId="176" applyFont="1" applyFill="1" applyBorder="1" applyAlignment="1">
      <alignment horizontal="center" vertical="center" wrapText="1"/>
    </xf>
    <xf numFmtId="0" fontId="22" fillId="35" borderId="24" xfId="176" applyFont="1" applyFill="1" applyBorder="1" applyAlignment="1">
      <alignment horizontal="center" vertical="center" wrapText="1"/>
    </xf>
    <xf numFmtId="0" fontId="21" fillId="35" borderId="19" xfId="176" applyFont="1" applyFill="1" applyBorder="1" applyAlignment="1">
      <alignment horizontal="center" vertical="center" wrapText="1"/>
    </xf>
    <xf numFmtId="0" fontId="21" fillId="35" borderId="26" xfId="176" applyFont="1" applyFill="1" applyBorder="1" applyAlignment="1">
      <alignment horizontal="center" vertical="center" wrapText="1"/>
    </xf>
    <xf numFmtId="0" fontId="21" fillId="35" borderId="20" xfId="176" applyFont="1" applyFill="1" applyBorder="1" applyAlignment="1">
      <alignment horizontal="center" vertical="center" wrapText="1"/>
    </xf>
    <xf numFmtId="0" fontId="21" fillId="35" borderId="22" xfId="176" applyNumberFormat="1" applyFont="1" applyFill="1" applyBorder="1" applyAlignment="1">
      <alignment horizontal="center" vertical="center" wrapText="1"/>
    </xf>
    <xf numFmtId="0" fontId="21" fillId="35" borderId="24" xfId="176" applyNumberFormat="1" applyFont="1" applyFill="1" applyBorder="1" applyAlignment="1">
      <alignment horizontal="center" vertical="center" wrapText="1"/>
    </xf>
    <xf numFmtId="41" fontId="34" fillId="24" borderId="18" xfId="132" applyFont="1" applyFill="1" applyBorder="1" applyAlignment="1">
      <alignment horizontal="center" vertical="center" shrinkToFit="1"/>
    </xf>
    <xf numFmtId="0" fontId="32" fillId="24" borderId="18" xfId="176" applyFont="1" applyFill="1" applyBorder="1" applyAlignment="1">
      <alignment horizontal="center" vertical="center" wrapText="1"/>
    </xf>
    <xf numFmtId="0" fontId="33" fillId="24" borderId="18" xfId="176" applyFont="1" applyFill="1" applyBorder="1" applyAlignment="1">
      <alignment horizontal="center" vertical="center" wrapText="1"/>
    </xf>
    <xf numFmtId="0" fontId="20" fillId="0" borderId="43" xfId="0" applyFont="1" applyBorder="1" applyAlignment="1">
      <alignment horizontal="center" vertical="center" wrapText="1"/>
    </xf>
    <xf numFmtId="0" fontId="90" fillId="35" borderId="18" xfId="176" applyFont="1" applyFill="1" applyBorder="1" applyAlignment="1">
      <alignment horizontal="center" vertical="center"/>
    </xf>
    <xf numFmtId="0" fontId="90" fillId="35" borderId="22" xfId="176" applyFont="1" applyFill="1" applyBorder="1" applyAlignment="1">
      <alignment horizontal="center" vertical="center"/>
    </xf>
    <xf numFmtId="41" fontId="91" fillId="35" borderId="22" xfId="132" applyFont="1" applyFill="1" applyBorder="1" applyAlignment="1">
      <alignment horizontal="center" vertical="center" wrapText="1" shrinkToFit="1"/>
    </xf>
    <xf numFmtId="41" fontId="91" fillId="35" borderId="21" xfId="132" applyFont="1" applyFill="1" applyBorder="1" applyAlignment="1">
      <alignment horizontal="center" vertical="center" wrapText="1" shrinkToFit="1"/>
    </xf>
    <xf numFmtId="41" fontId="91" fillId="35" borderId="22" xfId="132" applyFont="1" applyFill="1" applyBorder="1" applyAlignment="1">
      <alignment horizontal="center" vertical="center" wrapText="1"/>
    </xf>
    <xf numFmtId="41" fontId="91" fillId="35" borderId="21" xfId="132" applyFont="1" applyFill="1" applyBorder="1" applyAlignment="1">
      <alignment horizontal="center" vertical="center" wrapText="1"/>
    </xf>
    <xf numFmtId="0" fontId="67" fillId="27" borderId="22" xfId="176" applyFont="1" applyFill="1" applyBorder="1" applyAlignment="1">
      <alignment horizontal="center" vertical="center" wrapText="1"/>
    </xf>
    <xf numFmtId="0" fontId="67" fillId="27" borderId="21" xfId="176" applyFont="1" applyFill="1" applyBorder="1" applyAlignment="1">
      <alignment horizontal="center" vertical="center" wrapText="1"/>
    </xf>
    <xf numFmtId="0" fontId="67" fillId="27" borderId="24" xfId="176" applyFont="1" applyFill="1" applyBorder="1" applyAlignment="1">
      <alignment horizontal="center" vertical="center" wrapText="1"/>
    </xf>
    <xf numFmtId="0" fontId="72" fillId="27" borderId="19" xfId="176" applyFont="1" applyFill="1" applyBorder="1" applyAlignment="1">
      <alignment horizontal="center" vertical="center" wrapText="1"/>
    </xf>
    <xf numFmtId="0" fontId="72" fillId="27" borderId="26" xfId="176" applyFont="1" applyFill="1" applyBorder="1" applyAlignment="1">
      <alignment horizontal="center" vertical="center" wrapText="1"/>
    </xf>
    <xf numFmtId="0" fontId="72" fillId="27" borderId="20" xfId="176" applyFont="1" applyFill="1" applyBorder="1" applyAlignment="1">
      <alignment horizontal="center" vertical="center" wrapText="1"/>
    </xf>
    <xf numFmtId="41" fontId="72" fillId="27" borderId="19" xfId="132" applyFont="1" applyFill="1" applyBorder="1" applyAlignment="1">
      <alignment horizontal="center" vertical="center" wrapText="1" shrinkToFit="1"/>
    </xf>
    <xf numFmtId="41" fontId="72" fillId="27" borderId="26" xfId="132" applyFont="1" applyFill="1" applyBorder="1" applyAlignment="1">
      <alignment horizontal="center" vertical="center" wrapText="1" shrinkToFit="1"/>
    </xf>
    <xf numFmtId="41" fontId="72" fillId="27" borderId="20" xfId="132" applyFont="1" applyFill="1" applyBorder="1" applyAlignment="1">
      <alignment horizontal="center" vertical="center" wrapText="1" shrinkToFit="1"/>
    </xf>
    <xf numFmtId="41" fontId="72" fillId="27" borderId="22" xfId="132" applyFont="1" applyFill="1" applyBorder="1" applyAlignment="1">
      <alignment horizontal="center" vertical="center" wrapText="1" shrinkToFit="1"/>
    </xf>
    <xf numFmtId="41" fontId="72" fillId="27" borderId="21" xfId="132" applyFont="1" applyFill="1" applyBorder="1" applyAlignment="1">
      <alignment horizontal="center" vertical="center" wrapText="1" shrinkToFit="1"/>
    </xf>
    <xf numFmtId="41" fontId="72" fillId="27" borderId="24" xfId="132" applyFont="1" applyFill="1" applyBorder="1" applyAlignment="1">
      <alignment horizontal="center" vertical="center" wrapText="1" shrinkToFit="1"/>
    </xf>
    <xf numFmtId="0" fontId="72" fillId="27" borderId="22" xfId="176" applyFont="1" applyFill="1" applyBorder="1" applyAlignment="1">
      <alignment horizontal="center" vertical="center" wrapText="1"/>
    </xf>
    <xf numFmtId="0" fontId="72" fillId="27" borderId="24" xfId="176" applyFont="1" applyFill="1" applyBorder="1" applyAlignment="1">
      <alignment horizontal="center" vertical="center" wrapText="1"/>
    </xf>
    <xf numFmtId="41" fontId="72" fillId="27" borderId="22" xfId="132" applyFont="1" applyFill="1" applyBorder="1" applyAlignment="1">
      <alignment horizontal="center" vertical="center" wrapText="1"/>
    </xf>
    <xf numFmtId="41" fontId="72" fillId="27" borderId="24" xfId="132" applyFont="1" applyFill="1" applyBorder="1" applyAlignment="1">
      <alignment horizontal="center" vertical="center" wrapText="1"/>
    </xf>
    <xf numFmtId="41" fontId="72" fillId="27" borderId="19" xfId="132" applyFont="1" applyFill="1" applyBorder="1" applyAlignment="1">
      <alignment horizontal="center" vertical="center" wrapText="1"/>
    </xf>
    <xf numFmtId="41" fontId="72" fillId="27" borderId="26" xfId="132" applyFont="1" applyFill="1" applyBorder="1" applyAlignment="1">
      <alignment horizontal="center" vertical="center" wrapText="1"/>
    </xf>
    <xf numFmtId="41" fontId="72" fillId="27" borderId="20" xfId="132" applyFont="1" applyFill="1" applyBorder="1" applyAlignment="1">
      <alignment horizontal="center" vertical="center" wrapText="1"/>
    </xf>
    <xf numFmtId="41" fontId="35" fillId="27" borderId="19" xfId="132" applyFont="1" applyFill="1" applyBorder="1" applyAlignment="1">
      <alignment horizontal="left" vertical="center" wrapText="1" shrinkToFit="1"/>
    </xf>
    <xf numFmtId="41" fontId="35" fillId="27" borderId="26" xfId="132" applyFont="1" applyFill="1" applyBorder="1" applyAlignment="1">
      <alignment horizontal="left" vertical="center" wrapText="1" shrinkToFit="1"/>
    </xf>
    <xf numFmtId="41" fontId="72" fillId="27" borderId="26" xfId="132" applyFont="1" applyFill="1" applyBorder="1" applyAlignment="1">
      <alignment horizontal="left" vertical="center" wrapText="1" shrinkToFit="1"/>
    </xf>
    <xf numFmtId="41" fontId="72" fillId="27" borderId="20" xfId="132" applyFont="1" applyFill="1" applyBorder="1" applyAlignment="1">
      <alignment horizontal="left" vertical="center" wrapText="1" shrinkToFit="1"/>
    </xf>
  </cellXfs>
  <cellStyles count="327">
    <cellStyle name="??&amp;蟻?縊9_x0008_}_x0007_Q_x0008__x0007__x0001__x0001_" xfId="1"/>
    <cellStyle name="??&amp;蟻?縊9_x0008_}_x0007_Q_x0008__x0007__x0001__x0001_ 2" xfId="2"/>
    <cellStyle name="??&amp;蟻?縊9_x0008_}_x0007_Q_x0008__x0007__x0001__x0001_ 3" xfId="180"/>
    <cellStyle name="20% - 강조색1" xfId="3" builtinId="30" customBuiltin="1"/>
    <cellStyle name="20% - 강조색1 2" xfId="4"/>
    <cellStyle name="20% - 강조색1 2 2" xfId="5"/>
    <cellStyle name="20% - 강조색1 2 2 2" xfId="6"/>
    <cellStyle name="20% - 강조색1 2 2 2 2" xfId="181"/>
    <cellStyle name="20% - 강조색1 2 2 3" xfId="182"/>
    <cellStyle name="20% - 강조색1 2 3" xfId="7"/>
    <cellStyle name="20% - 강조색1 2 3 2" xfId="183"/>
    <cellStyle name="20% - 강조색1 2 4" xfId="184"/>
    <cellStyle name="20% - 강조색1 3" xfId="8"/>
    <cellStyle name="20% - 강조색1 3 2" xfId="185"/>
    <cellStyle name="20% - 강조색1 4" xfId="186"/>
    <cellStyle name="20% - 강조색2" xfId="9" builtinId="34" customBuiltin="1"/>
    <cellStyle name="20% - 강조색2 2" xfId="10"/>
    <cellStyle name="20% - 강조색2 2 2" xfId="11"/>
    <cellStyle name="20% - 강조색2 2 2 2" xfId="12"/>
    <cellStyle name="20% - 강조색2 2 2 2 2" xfId="187"/>
    <cellStyle name="20% - 강조색2 2 2 3" xfId="188"/>
    <cellStyle name="20% - 강조색2 2 3" xfId="13"/>
    <cellStyle name="20% - 강조색2 2 3 2" xfId="189"/>
    <cellStyle name="20% - 강조색2 2 4" xfId="190"/>
    <cellStyle name="20% - 강조색2 3" xfId="14"/>
    <cellStyle name="20% - 강조색2 3 2" xfId="191"/>
    <cellStyle name="20% - 강조색2 4" xfId="192"/>
    <cellStyle name="20% - 강조색3" xfId="15" builtinId="38" customBuiltin="1"/>
    <cellStyle name="20% - 강조색3 2" xfId="16"/>
    <cellStyle name="20% - 강조색3 2 2" xfId="17"/>
    <cellStyle name="20% - 강조색3 2 2 2" xfId="18"/>
    <cellStyle name="20% - 강조색3 2 2 2 2" xfId="193"/>
    <cellStyle name="20% - 강조색3 2 2 3" xfId="194"/>
    <cellStyle name="20% - 강조색3 2 3" xfId="19"/>
    <cellStyle name="20% - 강조색3 2 3 2" xfId="195"/>
    <cellStyle name="20% - 강조색3 2 4" xfId="196"/>
    <cellStyle name="20% - 강조색3 3" xfId="20"/>
    <cellStyle name="20% - 강조색3 3 2" xfId="197"/>
    <cellStyle name="20% - 강조색3 4" xfId="198"/>
    <cellStyle name="20% - 강조색4" xfId="21" builtinId="42" customBuiltin="1"/>
    <cellStyle name="20% - 강조색4 2" xfId="22"/>
    <cellStyle name="20% - 강조색4 2 2" xfId="23"/>
    <cellStyle name="20% - 강조색4 2 2 2" xfId="24"/>
    <cellStyle name="20% - 강조색4 2 2 2 2" xfId="199"/>
    <cellStyle name="20% - 강조색4 2 2 3" xfId="200"/>
    <cellStyle name="20% - 강조색4 2 3" xfId="25"/>
    <cellStyle name="20% - 강조색4 2 3 2" xfId="201"/>
    <cellStyle name="20% - 강조색4 2 4" xfId="202"/>
    <cellStyle name="20% - 강조색4 3" xfId="26"/>
    <cellStyle name="20% - 강조색4 3 2" xfId="203"/>
    <cellStyle name="20% - 강조색4 4" xfId="204"/>
    <cellStyle name="20% - 강조색5" xfId="27" builtinId="46" customBuiltin="1"/>
    <cellStyle name="20% - 강조색5 2" xfId="28"/>
    <cellStyle name="20% - 강조색5 2 2" xfId="29"/>
    <cellStyle name="20% - 강조색5 2 2 2" xfId="30"/>
    <cellStyle name="20% - 강조색5 2 2 2 2" xfId="205"/>
    <cellStyle name="20% - 강조색5 2 2 3" xfId="206"/>
    <cellStyle name="20% - 강조색5 2 3" xfId="31"/>
    <cellStyle name="20% - 강조색5 2 3 2" xfId="207"/>
    <cellStyle name="20% - 강조색5 2 4" xfId="208"/>
    <cellStyle name="20% - 강조색5 3" xfId="32"/>
    <cellStyle name="20% - 강조색5 3 2" xfId="209"/>
    <cellStyle name="20% - 강조색5 4" xfId="210"/>
    <cellStyle name="20% - 강조색6" xfId="33" builtinId="50" customBuiltin="1"/>
    <cellStyle name="20% - 강조색6 2" xfId="34"/>
    <cellStyle name="20% - 강조색6 2 2" xfId="35"/>
    <cellStyle name="20% - 강조색6 2 2 2" xfId="36"/>
    <cellStyle name="20% - 강조색6 2 2 2 2" xfId="211"/>
    <cellStyle name="20% - 강조색6 2 2 3" xfId="212"/>
    <cellStyle name="20% - 강조색6 2 3" xfId="37"/>
    <cellStyle name="20% - 강조색6 2 3 2" xfId="213"/>
    <cellStyle name="20% - 강조색6 2 4" xfId="214"/>
    <cellStyle name="20% - 강조색6 3" xfId="38"/>
    <cellStyle name="20% - 강조색6 3 2" xfId="215"/>
    <cellStyle name="20% - 강조색6 4" xfId="216"/>
    <cellStyle name="40% - 강조색1" xfId="39" builtinId="31" customBuiltin="1"/>
    <cellStyle name="40% - 강조색1 2" xfId="40"/>
    <cellStyle name="40% - 강조색1 2 2" xfId="41"/>
    <cellStyle name="40% - 강조색1 2 2 2" xfId="42"/>
    <cellStyle name="40% - 강조색1 2 2 2 2" xfId="217"/>
    <cellStyle name="40% - 강조색1 2 2 3" xfId="218"/>
    <cellStyle name="40% - 강조색1 2 3" xfId="43"/>
    <cellStyle name="40% - 강조색1 2 3 2" xfId="219"/>
    <cellStyle name="40% - 강조색1 2 4" xfId="220"/>
    <cellStyle name="40% - 강조색1 3" xfId="44"/>
    <cellStyle name="40% - 강조색1 3 2" xfId="221"/>
    <cellStyle name="40% - 강조색1 4" xfId="222"/>
    <cellStyle name="40% - 강조색2" xfId="45" builtinId="35" customBuiltin="1"/>
    <cellStyle name="40% - 강조색2 2" xfId="46"/>
    <cellStyle name="40% - 강조색2 2 2" xfId="47"/>
    <cellStyle name="40% - 강조색2 2 2 2" xfId="48"/>
    <cellStyle name="40% - 강조색2 2 2 2 2" xfId="223"/>
    <cellStyle name="40% - 강조색2 2 2 3" xfId="224"/>
    <cellStyle name="40% - 강조색2 2 3" xfId="49"/>
    <cellStyle name="40% - 강조색2 2 3 2" xfId="225"/>
    <cellStyle name="40% - 강조색2 2 4" xfId="226"/>
    <cellStyle name="40% - 강조색2 3" xfId="50"/>
    <cellStyle name="40% - 강조색2 3 2" xfId="227"/>
    <cellStyle name="40% - 강조색2 4" xfId="228"/>
    <cellStyle name="40% - 강조색3" xfId="51" builtinId="39" customBuiltin="1"/>
    <cellStyle name="40% - 강조색3 2" xfId="52"/>
    <cellStyle name="40% - 강조색3 2 2" xfId="53"/>
    <cellStyle name="40% - 강조색3 2 2 2" xfId="54"/>
    <cellStyle name="40% - 강조색3 2 2 2 2" xfId="229"/>
    <cellStyle name="40% - 강조색3 2 2 3" xfId="230"/>
    <cellStyle name="40% - 강조색3 2 3" xfId="55"/>
    <cellStyle name="40% - 강조색3 2 3 2" xfId="231"/>
    <cellStyle name="40% - 강조색3 2 4" xfId="232"/>
    <cellStyle name="40% - 강조색3 3" xfId="56"/>
    <cellStyle name="40% - 강조색3 3 2" xfId="233"/>
    <cellStyle name="40% - 강조색3 4" xfId="234"/>
    <cellStyle name="40% - 강조색4" xfId="57" builtinId="43" customBuiltin="1"/>
    <cellStyle name="40% - 강조색4 2" xfId="58"/>
    <cellStyle name="40% - 강조색4 2 2" xfId="59"/>
    <cellStyle name="40% - 강조색4 2 2 2" xfId="60"/>
    <cellStyle name="40% - 강조색4 2 2 2 2" xfId="235"/>
    <cellStyle name="40% - 강조색4 2 2 3" xfId="236"/>
    <cellStyle name="40% - 강조색4 2 3" xfId="61"/>
    <cellStyle name="40% - 강조색4 2 3 2" xfId="237"/>
    <cellStyle name="40% - 강조색4 2 4" xfId="238"/>
    <cellStyle name="40% - 강조색4 3" xfId="62"/>
    <cellStyle name="40% - 강조색4 3 2" xfId="239"/>
    <cellStyle name="40% - 강조색4 4" xfId="240"/>
    <cellStyle name="40% - 강조색5" xfId="63" builtinId="47" customBuiltin="1"/>
    <cellStyle name="40% - 강조색5 2" xfId="64"/>
    <cellStyle name="40% - 강조색5 2 2" xfId="65"/>
    <cellStyle name="40% - 강조색5 2 2 2" xfId="66"/>
    <cellStyle name="40% - 강조색5 2 2 2 2" xfId="241"/>
    <cellStyle name="40% - 강조색5 2 2 3" xfId="242"/>
    <cellStyle name="40% - 강조색5 2 3" xfId="67"/>
    <cellStyle name="40% - 강조색5 2 3 2" xfId="243"/>
    <cellStyle name="40% - 강조색5 2 4" xfId="244"/>
    <cellStyle name="40% - 강조색5 3" xfId="68"/>
    <cellStyle name="40% - 강조색5 3 2" xfId="245"/>
    <cellStyle name="40% - 강조색5 4" xfId="246"/>
    <cellStyle name="40% - 강조색6" xfId="69" builtinId="51" customBuiltin="1"/>
    <cellStyle name="40% - 강조색6 2" xfId="70"/>
    <cellStyle name="40% - 강조색6 2 2" xfId="71"/>
    <cellStyle name="40% - 강조색6 2 2 2" xfId="72"/>
    <cellStyle name="40% - 강조색6 2 2 2 2" xfId="247"/>
    <cellStyle name="40% - 강조색6 2 2 3" xfId="248"/>
    <cellStyle name="40% - 강조색6 2 3" xfId="73"/>
    <cellStyle name="40% - 강조색6 2 3 2" xfId="249"/>
    <cellStyle name="40% - 강조색6 2 4" xfId="250"/>
    <cellStyle name="40% - 강조색6 3" xfId="74"/>
    <cellStyle name="40% - 강조색6 3 2" xfId="251"/>
    <cellStyle name="40% - 강조색6 4" xfId="252"/>
    <cellStyle name="60% - 강조색1" xfId="75" builtinId="32" customBuiltin="1"/>
    <cellStyle name="60% - 강조색1 2" xfId="76"/>
    <cellStyle name="60% - 강조색1 2 2" xfId="77"/>
    <cellStyle name="60% - 강조색1 2 2 2" xfId="253"/>
    <cellStyle name="60% - 강조색1 2 3" xfId="254"/>
    <cellStyle name="60% - 강조색1 3" xfId="255"/>
    <cellStyle name="60% - 강조색2" xfId="78" builtinId="36" customBuiltin="1"/>
    <cellStyle name="60% - 강조색2 2" xfId="79"/>
    <cellStyle name="60% - 강조색2 2 2" xfId="80"/>
    <cellStyle name="60% - 강조색2 2 2 2" xfId="256"/>
    <cellStyle name="60% - 강조색2 2 3" xfId="257"/>
    <cellStyle name="60% - 강조색2 3" xfId="258"/>
    <cellStyle name="60% - 강조색3" xfId="81" builtinId="40" customBuiltin="1"/>
    <cellStyle name="60% - 강조색3 2" xfId="82"/>
    <cellStyle name="60% - 강조색3 2 2" xfId="83"/>
    <cellStyle name="60% - 강조색3 2 2 2" xfId="259"/>
    <cellStyle name="60% - 강조색3 2 3" xfId="260"/>
    <cellStyle name="60% - 강조색3 3" xfId="261"/>
    <cellStyle name="60% - 강조색4" xfId="84" builtinId="44" customBuiltin="1"/>
    <cellStyle name="60% - 강조색4 2" xfId="85"/>
    <cellStyle name="60% - 강조색4 2 2" xfId="86"/>
    <cellStyle name="60% - 강조색4 2 2 2" xfId="262"/>
    <cellStyle name="60% - 강조색4 2 3" xfId="263"/>
    <cellStyle name="60% - 강조색4 3" xfId="264"/>
    <cellStyle name="60% - 강조색5" xfId="87" builtinId="48" customBuiltin="1"/>
    <cellStyle name="60% - 강조색5 2" xfId="88"/>
    <cellStyle name="60% - 강조색5 2 2" xfId="89"/>
    <cellStyle name="60% - 강조색5 2 2 2" xfId="265"/>
    <cellStyle name="60% - 강조색5 2 3" xfId="266"/>
    <cellStyle name="60% - 강조색5 3" xfId="267"/>
    <cellStyle name="60% - 강조색6" xfId="90" builtinId="52" customBuiltin="1"/>
    <cellStyle name="60% - 강조색6 2" xfId="91"/>
    <cellStyle name="60% - 강조색6 2 2" xfId="92"/>
    <cellStyle name="60% - 강조색6 2 2 2" xfId="268"/>
    <cellStyle name="60% - 강조색6 2 3" xfId="269"/>
    <cellStyle name="60% - 강조색6 3" xfId="270"/>
    <cellStyle name="Normal" xfId="177"/>
    <cellStyle name="강조색1" xfId="93" builtinId="29" customBuiltin="1"/>
    <cellStyle name="강조색1 2" xfId="94"/>
    <cellStyle name="강조색1 2 2" xfId="95"/>
    <cellStyle name="강조색1 2 2 2" xfId="271"/>
    <cellStyle name="강조색1 2 3" xfId="272"/>
    <cellStyle name="강조색1 3" xfId="273"/>
    <cellStyle name="강조색2" xfId="96" builtinId="33" customBuiltin="1"/>
    <cellStyle name="강조색2 2" xfId="97"/>
    <cellStyle name="강조색2 2 2" xfId="98"/>
    <cellStyle name="강조색2 2 2 2" xfId="274"/>
    <cellStyle name="강조색2 2 3" xfId="275"/>
    <cellStyle name="강조색2 3" xfId="276"/>
    <cellStyle name="강조색3" xfId="99" builtinId="37" customBuiltin="1"/>
    <cellStyle name="강조색3 2" xfId="100"/>
    <cellStyle name="강조색3 2 2" xfId="101"/>
    <cellStyle name="강조색3 2 2 2" xfId="277"/>
    <cellStyle name="강조색3 2 3" xfId="278"/>
    <cellStyle name="강조색3 3" xfId="279"/>
    <cellStyle name="강조색4" xfId="102" builtinId="41" customBuiltin="1"/>
    <cellStyle name="강조색4 2" xfId="103"/>
    <cellStyle name="강조색4 2 2" xfId="104"/>
    <cellStyle name="강조색4 2 2 2" xfId="280"/>
    <cellStyle name="강조색4 2 3" xfId="281"/>
    <cellStyle name="강조색4 3" xfId="282"/>
    <cellStyle name="강조색5" xfId="105" builtinId="45" customBuiltin="1"/>
    <cellStyle name="강조색5 2" xfId="106"/>
    <cellStyle name="강조색5 2 2" xfId="107"/>
    <cellStyle name="강조색5 2 2 2" xfId="283"/>
    <cellStyle name="강조색5 2 3" xfId="284"/>
    <cellStyle name="강조색5 3" xfId="285"/>
    <cellStyle name="강조색6" xfId="108" builtinId="49" customBuiltin="1"/>
    <cellStyle name="강조색6 2" xfId="109"/>
    <cellStyle name="강조색6 2 2" xfId="110"/>
    <cellStyle name="강조색6 2 2 2" xfId="286"/>
    <cellStyle name="강조색6 2 3" xfId="287"/>
    <cellStyle name="강조색6 3" xfId="288"/>
    <cellStyle name="경고문" xfId="111" builtinId="11" customBuiltin="1"/>
    <cellStyle name="경고문 2" xfId="112"/>
    <cellStyle name="경고문 2 2" xfId="113"/>
    <cellStyle name="계산" xfId="114" builtinId="22" customBuiltin="1"/>
    <cellStyle name="계산 2" xfId="115"/>
    <cellStyle name="계산 2 2" xfId="116"/>
    <cellStyle name="계산 2 2 2" xfId="289"/>
    <cellStyle name="계산 2 3" xfId="290"/>
    <cellStyle name="계산 3" xfId="291"/>
    <cellStyle name="나쁨" xfId="117" builtinId="27" customBuiltin="1"/>
    <cellStyle name="나쁨 2" xfId="118"/>
    <cellStyle name="나쁨 2 2" xfId="119"/>
    <cellStyle name="나쁨 2 2 2" xfId="292"/>
    <cellStyle name="나쁨 2 3" xfId="293"/>
    <cellStyle name="나쁨 3" xfId="294"/>
    <cellStyle name="메모" xfId="120" builtinId="10" customBuiltin="1"/>
    <cellStyle name="메모 2" xfId="121"/>
    <cellStyle name="메모 2 2" xfId="122"/>
    <cellStyle name="메모 2 2 2" xfId="295"/>
    <cellStyle name="메모 2 3" xfId="296"/>
    <cellStyle name="메모 3" xfId="297"/>
    <cellStyle name="보통" xfId="123" builtinId="28" customBuiltin="1"/>
    <cellStyle name="보통 2" xfId="124"/>
    <cellStyle name="보통 2 2" xfId="125"/>
    <cellStyle name="보통 2 2 2" xfId="298"/>
    <cellStyle name="보통 2 3" xfId="299"/>
    <cellStyle name="보통 3" xfId="300"/>
    <cellStyle name="설명 텍스트" xfId="126" builtinId="53" customBuiltin="1"/>
    <cellStyle name="설명 텍스트 2" xfId="127"/>
    <cellStyle name="설명 텍스트 2 2" xfId="128"/>
    <cellStyle name="셀 확인" xfId="129" builtinId="23" customBuiltin="1"/>
    <cellStyle name="셀 확인 2" xfId="130"/>
    <cellStyle name="셀 확인 2 2" xfId="131"/>
    <cellStyle name="셀 확인 2 2 2" xfId="301"/>
    <cellStyle name="셀 확인 2 3" xfId="302"/>
    <cellStyle name="셀 확인 3" xfId="303"/>
    <cellStyle name="쉼표 [0]" xfId="132" builtinId="6"/>
    <cellStyle name="쉼표 [0] 2" xfId="133"/>
    <cellStyle name="쉼표 [0] 2 2" xfId="134"/>
    <cellStyle name="쉼표 [0] 3" xfId="304"/>
    <cellStyle name="스타일 1" xfId="135"/>
    <cellStyle name="스타일 1 2" xfId="305"/>
    <cellStyle name="연결된 셀" xfId="136" builtinId="24" customBuiltin="1"/>
    <cellStyle name="연결된 셀 2" xfId="137"/>
    <cellStyle name="연결된 셀 2 2" xfId="138"/>
    <cellStyle name="요약" xfId="139" builtinId="25" customBuiltin="1"/>
    <cellStyle name="요약 2" xfId="140"/>
    <cellStyle name="요약 2 2" xfId="141"/>
    <cellStyle name="입력" xfId="142" builtinId="20" customBuiltin="1"/>
    <cellStyle name="입력 2" xfId="143"/>
    <cellStyle name="입력 2 2" xfId="144"/>
    <cellStyle name="입력 2 2 2" xfId="306"/>
    <cellStyle name="입력 2 3" xfId="307"/>
    <cellStyle name="입력 3" xfId="308"/>
    <cellStyle name="제목" xfId="145" builtinId="15" customBuiltin="1"/>
    <cellStyle name="제목 1" xfId="146" builtinId="16" customBuiltin="1"/>
    <cellStyle name="제목 1 2" xfId="147"/>
    <cellStyle name="제목 1 2 2" xfId="148"/>
    <cellStyle name="제목 2" xfId="149" builtinId="17" customBuiltin="1"/>
    <cellStyle name="제목 2 2" xfId="150"/>
    <cellStyle name="제목 2 2 2" xfId="151"/>
    <cellStyle name="제목 3" xfId="152" builtinId="18" customBuiltin="1"/>
    <cellStyle name="제목 3 2" xfId="153"/>
    <cellStyle name="제목 3 2 2" xfId="154"/>
    <cellStyle name="제목 4" xfId="155" builtinId="19" customBuiltin="1"/>
    <cellStyle name="제목 4 2" xfId="156"/>
    <cellStyle name="제목 4 2 2" xfId="157"/>
    <cellStyle name="제목 5" xfId="158"/>
    <cellStyle name="제목 5 2" xfId="159"/>
    <cellStyle name="좋음" xfId="160" builtinId="26" customBuiltin="1"/>
    <cellStyle name="좋음 2" xfId="161"/>
    <cellStyle name="좋음 2 2" xfId="162"/>
    <cellStyle name="좋음 2 2 2" xfId="309"/>
    <cellStyle name="좋음 2 3" xfId="310"/>
    <cellStyle name="좋음 3" xfId="311"/>
    <cellStyle name="출력" xfId="163" builtinId="21" customBuiltin="1"/>
    <cellStyle name="출력 2" xfId="164"/>
    <cellStyle name="출력 2 2" xfId="165"/>
    <cellStyle name="출력 2 2 2" xfId="312"/>
    <cellStyle name="출력 2 3" xfId="313"/>
    <cellStyle name="출력 3" xfId="314"/>
    <cellStyle name="표준" xfId="0" builtinId="0"/>
    <cellStyle name="표준 2" xfId="178"/>
    <cellStyle name="표준 2 2" xfId="166"/>
    <cellStyle name="표준 2 3" xfId="167"/>
    <cellStyle name="표준 2 4" xfId="315"/>
    <cellStyle name="표준 2 8" xfId="168"/>
    <cellStyle name="표준 2_전체취합(2009년2학기공산품업체)" xfId="179"/>
    <cellStyle name="표준 3" xfId="169"/>
    <cellStyle name="표준 3 2" xfId="316"/>
    <cellStyle name="표준 4" xfId="170"/>
    <cellStyle name="표준 4 2" xfId="317"/>
    <cellStyle name="표준 5" xfId="171"/>
    <cellStyle name="표준 5 2" xfId="318"/>
    <cellStyle name="표준 5 3" xfId="319"/>
    <cellStyle name="표준 6" xfId="172"/>
    <cellStyle name="표준 6 2" xfId="173"/>
    <cellStyle name="표준_%ED%95%99%EA%B5%90%EB%B3%B4%EA%B1%B4%EC%A7%84%ED%9D%A5%EC%9B%90(1)" xfId="320"/>
    <cellStyle name="표준_Sheet1" xfId="321"/>
    <cellStyle name="표준_Sheet1_1" xfId="322"/>
    <cellStyle name="표준_용기타입 가격테이블" xfId="323"/>
    <cellStyle name="표준_유씨네" xfId="324"/>
    <cellStyle name="표준_전체취합(2009년2학기공산품업체)_1" xfId="325"/>
    <cellStyle name="표준_조사결과(전체)" xfId="174"/>
    <cellStyle name="표준_조사서식(농산물)-최종수합" xfId="175"/>
    <cellStyle name="표준_최종본정리-미영,축,수산물(1)(1)" xfId="176"/>
    <cellStyle name="표준_한글표시사항" xfId="326"/>
  </cellStyles>
  <dxfs count="8">
    <dxf>
      <font>
        <extend val="0"/>
        <u val="none"/>
        <color indexed="20"/>
      </font>
      <fill>
        <patternFill>
          <bgColor indexed="45"/>
        </patternFill>
      </fill>
    </dxf>
    <dxf>
      <font>
        <extend val="0"/>
        <u val="none"/>
        <color indexed="20"/>
      </font>
      <fill>
        <patternFill>
          <bgColor indexed="45"/>
        </patternFill>
      </fill>
    </dxf>
    <dxf>
      <font>
        <extend val="0"/>
        <u val="none"/>
        <color indexed="20"/>
      </font>
      <fill>
        <patternFill>
          <bgColor indexed="45"/>
        </patternFill>
      </fill>
    </dxf>
    <dxf>
      <font>
        <extend val="0"/>
        <u val="none"/>
        <color indexed="20"/>
      </font>
      <fill>
        <patternFill>
          <bgColor indexed="45"/>
        </patternFill>
      </fill>
    </dxf>
    <dxf>
      <font>
        <extend val="0"/>
        <u val="none"/>
        <color indexed="20"/>
      </font>
      <fill>
        <patternFill>
          <bgColor indexed="45"/>
        </patternFill>
      </fill>
    </dxf>
    <dxf>
      <font>
        <extend val="0"/>
        <u val="none"/>
        <color indexed="20"/>
      </font>
      <fill>
        <patternFill>
          <bgColor indexed="45"/>
        </patternFill>
      </fill>
    </dxf>
    <dxf>
      <font>
        <extend val="0"/>
        <u val="none"/>
        <color indexed="20"/>
      </font>
      <fill>
        <patternFill>
          <bgColor indexed="45"/>
        </patternFill>
      </fill>
    </dxf>
    <dxf>
      <font>
        <extend val="0"/>
        <u val="none"/>
        <color indexed="20"/>
      </font>
      <fill>
        <patternFill>
          <bgColor indexed="45"/>
        </patternFill>
      </fill>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571500</xdr:colOff>
      <xdr:row>10</xdr:row>
      <xdr:rowOff>95250</xdr:rowOff>
    </xdr:from>
    <xdr:to>
      <xdr:col>8</xdr:col>
      <xdr:colOff>209550</xdr:colOff>
      <xdr:row>20</xdr:row>
      <xdr:rowOff>123825</xdr:rowOff>
    </xdr:to>
    <xdr:pic>
      <xdr:nvPicPr>
        <xdr:cNvPr id="102958" name="Picture 1" descr="UNI000001ac0014"/>
        <xdr:cNvPicPr>
          <a:picLocks noChangeAspect="1" noChangeArrowheads="1"/>
        </xdr:cNvPicPr>
      </xdr:nvPicPr>
      <xdr:blipFill>
        <a:blip xmlns:r="http://schemas.openxmlformats.org/officeDocument/2006/relationships" r:embed="rId1" cstate="print"/>
        <a:srcRect/>
        <a:stretch>
          <a:fillRect/>
        </a:stretch>
      </xdr:blipFill>
      <xdr:spPr bwMode="auto">
        <a:xfrm>
          <a:off x="3838575" y="1971675"/>
          <a:ext cx="1924050" cy="17430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user\Local%20Settings\Temporary%20Internet%20Files\Content.IE5\B88SS70X\2013&#45380;4&#5226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51221;&#49688;&#44540;\Documents\&#49436;&#50872;&#49884;&#54617;&#44368;&#48372;&#44148;&#51652;&#55141;&#50896;\&#54617;&#44368;&#48372;&#44148;&#51652;&#55141;&#50896;\2014\14&#45380;3&#52264;\2014&#45380;3&#52264;&#49884;&#51109;&#51312;&#49324;(&#44160;&#5366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표지"/>
      <sheetName val="동향"/>
      <sheetName val="친환경축산물"/>
      <sheetName val="축산물"/>
      <sheetName val="수산물"/>
      <sheetName val="건어물"/>
      <sheetName val="친환경농산물"/>
      <sheetName val="농산물"/>
      <sheetName val="곡류"/>
      <sheetName val="김치류"/>
      <sheetName val="떡류"/>
      <sheetName val="공산품"/>
      <sheetName val="공산품(제조.납품업체)"/>
      <sheetName val="경매가격(4월)"/>
      <sheetName val="전년동월vs전월vs당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A7" t="str">
            <v>닭고기날것,1kg/마리kg통무항생제, 국내산</v>
          </cell>
          <cell r="B7">
            <v>1</v>
          </cell>
          <cell r="C7" t="str">
            <v>육류</v>
          </cell>
          <cell r="D7" t="str">
            <v>닭고기</v>
          </cell>
          <cell r="E7" t="str">
            <v>날것,1kg/마리</v>
          </cell>
          <cell r="F7" t="str">
            <v>kg</v>
          </cell>
          <cell r="G7" t="str">
            <v>통</v>
          </cell>
          <cell r="H7" t="str">
            <v>무항생제, 국내산</v>
          </cell>
          <cell r="I7" t="str">
            <v>-</v>
          </cell>
          <cell r="J7" t="str">
            <v>-</v>
          </cell>
          <cell r="K7" t="str">
            <v>-</v>
          </cell>
          <cell r="L7" t="e">
            <v>#VALUE!</v>
          </cell>
          <cell r="M7" t="e">
            <v>#VALUE!</v>
          </cell>
          <cell r="N7" t="str">
            <v>-</v>
          </cell>
          <cell r="O7" t="str">
            <v>-</v>
          </cell>
          <cell r="P7" t="str">
            <v>-</v>
          </cell>
          <cell r="Q7" t="e">
            <v>#VALUE!</v>
          </cell>
          <cell r="R7" t="e">
            <v>#VALUE!</v>
          </cell>
          <cell r="S7">
            <v>8780</v>
          </cell>
          <cell r="T7">
            <v>10400</v>
          </cell>
          <cell r="U7">
            <v>10400</v>
          </cell>
          <cell r="V7">
            <v>18.451025056947607</v>
          </cell>
          <cell r="W7">
            <v>0</v>
          </cell>
          <cell r="X7">
            <v>6510</v>
          </cell>
          <cell r="Y7">
            <v>10430</v>
          </cell>
          <cell r="Z7">
            <v>7520</v>
          </cell>
          <cell r="AA7">
            <v>15.514592933947773</v>
          </cell>
          <cell r="AB7">
            <v>-27.900287631831254</v>
          </cell>
          <cell r="AC7" t="str">
            <v>1등급</v>
          </cell>
        </row>
        <row r="8">
          <cell r="A8" t="str">
            <v>닭고기날것,1/2토막kg미,목,티 제거무항생제, 국내산</v>
          </cell>
          <cell r="C8" t="str">
            <v>육류</v>
          </cell>
          <cell r="D8" t="str">
            <v>닭고기</v>
          </cell>
          <cell r="E8" t="str">
            <v>날것,1/2토막</v>
          </cell>
          <cell r="F8" t="str">
            <v>kg</v>
          </cell>
          <cell r="G8" t="str">
            <v>미,목,티 제거</v>
          </cell>
          <cell r="H8" t="str">
            <v>무항생제, 국내산</v>
          </cell>
          <cell r="I8" t="str">
            <v>-</v>
          </cell>
          <cell r="J8" t="str">
            <v>-</v>
          </cell>
          <cell r="K8" t="str">
            <v>-</v>
          </cell>
          <cell r="L8" t="e">
            <v>#VALUE!</v>
          </cell>
          <cell r="M8" t="e">
            <v>#VALUE!</v>
          </cell>
          <cell r="N8" t="str">
            <v>-</v>
          </cell>
          <cell r="O8" t="str">
            <v>-</v>
          </cell>
          <cell r="P8" t="str">
            <v>-</v>
          </cell>
          <cell r="Q8" t="e">
            <v>#VALUE!</v>
          </cell>
          <cell r="R8" t="e">
            <v>#VALUE!</v>
          </cell>
          <cell r="S8" t="str">
            <v>-</v>
          </cell>
          <cell r="T8">
            <v>11100</v>
          </cell>
          <cell r="U8">
            <v>11100</v>
          </cell>
          <cell r="V8" t="e">
            <v>#VALUE!</v>
          </cell>
          <cell r="W8">
            <v>0</v>
          </cell>
          <cell r="X8" t="str">
            <v>-</v>
          </cell>
          <cell r="Y8" t="str">
            <v>-</v>
          </cell>
          <cell r="Z8" t="str">
            <v>-</v>
          </cell>
          <cell r="AA8" t="e">
            <v>#VALUE!</v>
          </cell>
          <cell r="AB8" t="e">
            <v>#VALUE!</v>
          </cell>
          <cell r="AC8" t="str">
            <v>1등급</v>
          </cell>
        </row>
        <row r="9">
          <cell r="A9" t="str">
            <v>닭고기날것,1/2토막kg껍질제거무항생제, 국내산</v>
          </cell>
          <cell r="C9" t="str">
            <v>육류</v>
          </cell>
          <cell r="D9" t="str">
            <v>닭고기</v>
          </cell>
          <cell r="E9" t="str">
            <v>날것,1/2토막</v>
          </cell>
          <cell r="F9" t="str">
            <v>kg</v>
          </cell>
          <cell r="G9" t="str">
            <v>껍질제거</v>
          </cell>
          <cell r="H9" t="str">
            <v>무항생제, 국내산</v>
          </cell>
          <cell r="I9" t="str">
            <v>-</v>
          </cell>
          <cell r="J9" t="str">
            <v>-</v>
          </cell>
          <cell r="K9" t="str">
            <v>-</v>
          </cell>
          <cell r="L9" t="e">
            <v>#VALUE!</v>
          </cell>
          <cell r="M9" t="e">
            <v>#VALUE!</v>
          </cell>
          <cell r="N9" t="str">
            <v>-</v>
          </cell>
          <cell r="O9" t="str">
            <v>-</v>
          </cell>
          <cell r="P9" t="str">
            <v>-</v>
          </cell>
          <cell r="Q9" t="e">
            <v>#VALUE!</v>
          </cell>
          <cell r="R9" t="e">
            <v>#VALUE!</v>
          </cell>
          <cell r="S9" t="str">
            <v>-</v>
          </cell>
          <cell r="T9" t="str">
            <v>-</v>
          </cell>
          <cell r="U9" t="str">
            <v>-</v>
          </cell>
          <cell r="V9" t="e">
            <v>#VALUE!</v>
          </cell>
          <cell r="W9" t="e">
            <v>#VALUE!</v>
          </cell>
          <cell r="X9" t="str">
            <v>-</v>
          </cell>
          <cell r="Y9" t="str">
            <v>-</v>
          </cell>
          <cell r="Z9" t="str">
            <v>-</v>
          </cell>
          <cell r="AA9" t="e">
            <v>#VALUE!</v>
          </cell>
          <cell r="AB9" t="e">
            <v>#VALUE!</v>
          </cell>
          <cell r="AC9" t="str">
            <v>1등급</v>
          </cell>
        </row>
        <row r="10">
          <cell r="A10" t="str">
            <v>닭고기절단육kg도리탕용,50g무항생제, 국내산</v>
          </cell>
          <cell r="C10" t="str">
            <v>육류</v>
          </cell>
          <cell r="D10" t="str">
            <v>닭고기</v>
          </cell>
          <cell r="E10" t="str">
            <v>절단육</v>
          </cell>
          <cell r="F10" t="str">
            <v>kg</v>
          </cell>
          <cell r="G10" t="str">
            <v>도리탕용,50g</v>
          </cell>
          <cell r="H10" t="str">
            <v>무항생제, 국내산</v>
          </cell>
          <cell r="I10">
            <v>7400</v>
          </cell>
          <cell r="J10">
            <v>7400</v>
          </cell>
          <cell r="K10">
            <v>7400</v>
          </cell>
          <cell r="L10">
            <v>0</v>
          </cell>
          <cell r="M10">
            <v>0</v>
          </cell>
          <cell r="N10" t="str">
            <v>-</v>
          </cell>
          <cell r="O10" t="str">
            <v>-</v>
          </cell>
          <cell r="P10" t="str">
            <v>-</v>
          </cell>
          <cell r="Q10" t="e">
            <v>#VALUE!</v>
          </cell>
          <cell r="R10" t="e">
            <v>#VALUE!</v>
          </cell>
          <cell r="S10">
            <v>9110</v>
          </cell>
          <cell r="T10">
            <v>10363.700000000001</v>
          </cell>
          <cell r="U10">
            <v>10363.700000000001</v>
          </cell>
          <cell r="V10">
            <v>13.761800219538976</v>
          </cell>
          <cell r="W10">
            <v>0</v>
          </cell>
          <cell r="X10">
            <v>8900</v>
          </cell>
          <cell r="Y10">
            <v>10850</v>
          </cell>
          <cell r="Z10">
            <v>9030</v>
          </cell>
          <cell r="AA10">
            <v>1.4606741573033708</v>
          </cell>
          <cell r="AB10">
            <v>-16.774193548387096</v>
          </cell>
          <cell r="AC10" t="str">
            <v>1등급</v>
          </cell>
        </row>
        <row r="11">
          <cell r="A11" t="str">
            <v>닭고기절단육kg도리탕용,30g무항생제, 국내산</v>
          </cell>
          <cell r="C11" t="str">
            <v>육류</v>
          </cell>
          <cell r="D11" t="str">
            <v>닭고기</v>
          </cell>
          <cell r="E11" t="str">
            <v>절단육</v>
          </cell>
          <cell r="F11" t="str">
            <v>kg</v>
          </cell>
          <cell r="G11" t="str">
            <v>도리탕용,30g</v>
          </cell>
          <cell r="H11" t="str">
            <v>무항생제, 국내산</v>
          </cell>
          <cell r="I11" t="str">
            <v>-</v>
          </cell>
          <cell r="J11" t="str">
            <v>-</v>
          </cell>
          <cell r="K11" t="str">
            <v>-</v>
          </cell>
          <cell r="L11" t="e">
            <v>#VALUE!</v>
          </cell>
          <cell r="M11" t="e">
            <v>#VALUE!</v>
          </cell>
          <cell r="N11" t="str">
            <v>-</v>
          </cell>
          <cell r="O11" t="str">
            <v>-</v>
          </cell>
          <cell r="P11" t="str">
            <v>-</v>
          </cell>
          <cell r="Q11" t="e">
            <v>#VALUE!</v>
          </cell>
          <cell r="R11" t="e">
            <v>#VALUE!</v>
          </cell>
          <cell r="S11">
            <v>9110</v>
          </cell>
          <cell r="T11" t="str">
            <v>-</v>
          </cell>
          <cell r="U11" t="str">
            <v>-</v>
          </cell>
          <cell r="V11" t="e">
            <v>#VALUE!</v>
          </cell>
          <cell r="W11" t="e">
            <v>#VALUE!</v>
          </cell>
          <cell r="X11">
            <v>8900</v>
          </cell>
          <cell r="Y11" t="str">
            <v>-</v>
          </cell>
          <cell r="Z11" t="str">
            <v>-</v>
          </cell>
          <cell r="AA11" t="e">
            <v>#VALUE!</v>
          </cell>
          <cell r="AB11" t="e">
            <v>#VALUE!</v>
          </cell>
          <cell r="AC11" t="str">
            <v>1등급</v>
          </cell>
        </row>
        <row r="12">
          <cell r="A12" t="str">
            <v>닭고기절단육,껍질제거kg도리탕용,30g무항생제, 국내산</v>
          </cell>
          <cell r="C12" t="str">
            <v>육류</v>
          </cell>
          <cell r="D12" t="str">
            <v>닭고기</v>
          </cell>
          <cell r="E12" t="str">
            <v>절단육,껍질제거</v>
          </cell>
          <cell r="F12" t="str">
            <v>kg</v>
          </cell>
          <cell r="G12" t="str">
            <v>도리탕용,30g</v>
          </cell>
          <cell r="H12" t="str">
            <v>무항생제, 국내산</v>
          </cell>
          <cell r="I12" t="str">
            <v>-</v>
          </cell>
          <cell r="J12" t="str">
            <v>-</v>
          </cell>
          <cell r="K12" t="str">
            <v>-</v>
          </cell>
          <cell r="L12" t="e">
            <v>#VALUE!</v>
          </cell>
          <cell r="M12" t="e">
            <v>#VALUE!</v>
          </cell>
          <cell r="N12" t="str">
            <v>-</v>
          </cell>
          <cell r="O12" t="str">
            <v>-</v>
          </cell>
          <cell r="P12" t="str">
            <v>-</v>
          </cell>
          <cell r="Q12" t="e">
            <v>#VALUE!</v>
          </cell>
          <cell r="R12" t="e">
            <v>#VALUE!</v>
          </cell>
          <cell r="S12" t="str">
            <v>-</v>
          </cell>
          <cell r="T12" t="str">
            <v>-</v>
          </cell>
          <cell r="U12" t="str">
            <v>-</v>
          </cell>
          <cell r="V12" t="e">
            <v>#VALUE!</v>
          </cell>
          <cell r="W12" t="e">
            <v>#VALUE!</v>
          </cell>
          <cell r="X12" t="str">
            <v>-</v>
          </cell>
          <cell r="Y12" t="str">
            <v>-</v>
          </cell>
          <cell r="Z12" t="str">
            <v>-</v>
          </cell>
          <cell r="AA12" t="e">
            <v>#VALUE!</v>
          </cell>
          <cell r="AB12" t="e">
            <v>#VALUE!</v>
          </cell>
          <cell r="AC12" t="str">
            <v>1등급</v>
          </cell>
        </row>
        <row r="13">
          <cell r="A13" t="str">
            <v>닭고기(안심)날것kg30g무항생제, 국내산</v>
          </cell>
          <cell r="B13">
            <v>2</v>
          </cell>
          <cell r="C13" t="str">
            <v>육류</v>
          </cell>
          <cell r="D13" t="str">
            <v>닭고기(안심)</v>
          </cell>
          <cell r="E13" t="str">
            <v>날것</v>
          </cell>
          <cell r="F13" t="str">
            <v>kg</v>
          </cell>
          <cell r="G13" t="str">
            <v>30g</v>
          </cell>
          <cell r="H13" t="str">
            <v>무항생제, 국내산</v>
          </cell>
          <cell r="I13" t="str">
            <v>-</v>
          </cell>
          <cell r="J13" t="str">
            <v>-</v>
          </cell>
          <cell r="K13" t="str">
            <v>-</v>
          </cell>
          <cell r="L13" t="e">
            <v>#VALUE!</v>
          </cell>
          <cell r="M13" t="e">
            <v>#VALUE!</v>
          </cell>
          <cell r="N13" t="str">
            <v>-</v>
          </cell>
          <cell r="O13" t="str">
            <v>-</v>
          </cell>
          <cell r="P13" t="str">
            <v>-</v>
          </cell>
          <cell r="Q13" t="e">
            <v>#VALUE!</v>
          </cell>
          <cell r="R13" t="e">
            <v>#VALUE!</v>
          </cell>
          <cell r="S13">
            <v>15720</v>
          </cell>
          <cell r="T13">
            <v>14900</v>
          </cell>
          <cell r="U13">
            <v>14900</v>
          </cell>
          <cell r="V13">
            <v>-5.216284987277354</v>
          </cell>
          <cell r="W13">
            <v>0</v>
          </cell>
          <cell r="X13" t="str">
            <v>-</v>
          </cell>
          <cell r="Y13" t="str">
            <v>-</v>
          </cell>
          <cell r="Z13">
            <v>15000</v>
          </cell>
          <cell r="AA13" t="e">
            <v>#VALUE!</v>
          </cell>
          <cell r="AB13" t="e">
            <v>#VALUE!</v>
          </cell>
          <cell r="AC13" t="str">
            <v>1등급</v>
          </cell>
        </row>
        <row r="14">
          <cell r="A14" t="str">
            <v>닭고기(가슴살)날것kg100g,통무항생제, 국내산</v>
          </cell>
          <cell r="B14">
            <v>3</v>
          </cell>
          <cell r="C14" t="str">
            <v>육류</v>
          </cell>
          <cell r="D14" t="str">
            <v>닭고기(가슴살)</v>
          </cell>
          <cell r="E14" t="str">
            <v>날것</v>
          </cell>
          <cell r="F14" t="str">
            <v>kg</v>
          </cell>
          <cell r="G14" t="str">
            <v>100g,통</v>
          </cell>
          <cell r="H14" t="str">
            <v>무항생제, 국내산</v>
          </cell>
          <cell r="I14">
            <v>12500</v>
          </cell>
          <cell r="J14">
            <v>12500</v>
          </cell>
          <cell r="K14">
            <v>12500</v>
          </cell>
          <cell r="L14">
            <v>0</v>
          </cell>
          <cell r="M14">
            <v>0</v>
          </cell>
          <cell r="N14" t="str">
            <v>-</v>
          </cell>
          <cell r="O14" t="str">
            <v>-</v>
          </cell>
          <cell r="P14" t="str">
            <v>-</v>
          </cell>
          <cell r="Q14" t="e">
            <v>#VALUE!</v>
          </cell>
          <cell r="R14" t="e">
            <v>#VALUE!</v>
          </cell>
          <cell r="S14">
            <v>15150</v>
          </cell>
          <cell r="T14">
            <v>14900</v>
          </cell>
          <cell r="U14">
            <v>14900</v>
          </cell>
          <cell r="V14">
            <v>-1.6501650165016502</v>
          </cell>
          <cell r="W14">
            <v>0</v>
          </cell>
          <cell r="X14" t="str">
            <v>-</v>
          </cell>
          <cell r="Y14">
            <v>17800</v>
          </cell>
          <cell r="Z14">
            <v>14340</v>
          </cell>
          <cell r="AA14" t="e">
            <v>#VALUE!</v>
          </cell>
          <cell r="AB14">
            <v>-19.438202247191011</v>
          </cell>
          <cell r="AC14" t="str">
            <v>1등급</v>
          </cell>
        </row>
        <row r="15">
          <cell r="A15" t="str">
            <v>닭고기(가슴살)날것kg15g무항생제, 국내산</v>
          </cell>
          <cell r="C15" t="str">
            <v>육류</v>
          </cell>
          <cell r="D15" t="str">
            <v>닭고기(가슴살)</v>
          </cell>
          <cell r="E15" t="str">
            <v>날것</v>
          </cell>
          <cell r="F15" t="str">
            <v>kg</v>
          </cell>
          <cell r="G15" t="str">
            <v>15g</v>
          </cell>
          <cell r="H15" t="str">
            <v>무항생제, 국내산</v>
          </cell>
          <cell r="I15" t="str">
            <v>-</v>
          </cell>
          <cell r="J15" t="str">
            <v>-</v>
          </cell>
          <cell r="K15" t="str">
            <v>-</v>
          </cell>
          <cell r="L15" t="e">
            <v>#VALUE!</v>
          </cell>
          <cell r="M15" t="e">
            <v>#VALUE!</v>
          </cell>
          <cell r="N15" t="str">
            <v>-</v>
          </cell>
          <cell r="O15" t="str">
            <v>-</v>
          </cell>
          <cell r="P15" t="str">
            <v>-</v>
          </cell>
          <cell r="Q15" t="e">
            <v>#VALUE!</v>
          </cell>
          <cell r="R15" t="e">
            <v>#VALUE!</v>
          </cell>
          <cell r="S15" t="str">
            <v>-</v>
          </cell>
          <cell r="T15" t="str">
            <v>-</v>
          </cell>
          <cell r="U15" t="str">
            <v>-</v>
          </cell>
          <cell r="V15" t="e">
            <v>#VALUE!</v>
          </cell>
          <cell r="W15" t="e">
            <v>#VALUE!</v>
          </cell>
          <cell r="X15" t="str">
            <v>-</v>
          </cell>
          <cell r="Y15" t="str">
            <v>-</v>
          </cell>
          <cell r="Z15" t="str">
            <v>-</v>
          </cell>
          <cell r="AA15" t="e">
            <v>#VALUE!</v>
          </cell>
          <cell r="AB15" t="e">
            <v>#VALUE!</v>
          </cell>
          <cell r="AC15" t="str">
            <v>1등급</v>
          </cell>
        </row>
        <row r="16">
          <cell r="A16" t="str">
            <v>닭고기(가슴살)날것kg30g무항생제, 국내산</v>
          </cell>
          <cell r="C16" t="str">
            <v>육류</v>
          </cell>
          <cell r="D16" t="str">
            <v>닭고기(가슴살)</v>
          </cell>
          <cell r="E16" t="str">
            <v>날것</v>
          </cell>
          <cell r="F16" t="str">
            <v>kg</v>
          </cell>
          <cell r="G16" t="str">
            <v>30g</v>
          </cell>
          <cell r="H16" t="str">
            <v>무항생제, 국내산</v>
          </cell>
          <cell r="I16" t="str">
            <v>-</v>
          </cell>
          <cell r="J16" t="str">
            <v>-</v>
          </cell>
          <cell r="K16" t="str">
            <v>-</v>
          </cell>
          <cell r="L16" t="e">
            <v>#VALUE!</v>
          </cell>
          <cell r="M16" t="e">
            <v>#VALUE!</v>
          </cell>
          <cell r="N16" t="str">
            <v>-</v>
          </cell>
          <cell r="O16" t="str">
            <v>-</v>
          </cell>
          <cell r="P16" t="str">
            <v>-</v>
          </cell>
          <cell r="Q16" t="e">
            <v>#VALUE!</v>
          </cell>
          <cell r="R16" t="e">
            <v>#VALUE!</v>
          </cell>
          <cell r="S16" t="str">
            <v>-</v>
          </cell>
          <cell r="T16" t="str">
            <v>-</v>
          </cell>
          <cell r="U16" t="str">
            <v>-</v>
          </cell>
          <cell r="V16" t="e">
            <v>#VALUE!</v>
          </cell>
          <cell r="W16" t="e">
            <v>#VALUE!</v>
          </cell>
          <cell r="X16" t="str">
            <v>-</v>
          </cell>
          <cell r="Y16" t="str">
            <v>-</v>
          </cell>
          <cell r="Z16" t="str">
            <v>-</v>
          </cell>
          <cell r="AA16" t="e">
            <v>#VALUE!</v>
          </cell>
          <cell r="AB16" t="e">
            <v>#VALUE!</v>
          </cell>
          <cell r="AC16" t="str">
            <v>1등급</v>
          </cell>
        </row>
        <row r="17">
          <cell r="A17" t="str">
            <v>닭고기(가슴살)날것kg45g,커틀릿용무항생제, 국내산</v>
          </cell>
          <cell r="C17" t="str">
            <v>육류</v>
          </cell>
          <cell r="D17" t="str">
            <v>닭고기(가슴살)</v>
          </cell>
          <cell r="E17" t="str">
            <v>날것</v>
          </cell>
          <cell r="F17" t="str">
            <v>kg</v>
          </cell>
          <cell r="G17" t="str">
            <v>45g,커틀릿용</v>
          </cell>
          <cell r="H17" t="str">
            <v>무항생제, 국내산</v>
          </cell>
          <cell r="I17" t="str">
            <v>-</v>
          </cell>
          <cell r="J17" t="str">
            <v>-</v>
          </cell>
          <cell r="K17" t="str">
            <v>-</v>
          </cell>
          <cell r="L17" t="e">
            <v>#VALUE!</v>
          </cell>
          <cell r="M17" t="e">
            <v>#VALUE!</v>
          </cell>
          <cell r="N17" t="str">
            <v>-</v>
          </cell>
          <cell r="O17" t="str">
            <v>-</v>
          </cell>
          <cell r="P17" t="str">
            <v>-</v>
          </cell>
          <cell r="Q17" t="e">
            <v>#VALUE!</v>
          </cell>
          <cell r="R17" t="e">
            <v>#VALUE!</v>
          </cell>
          <cell r="S17" t="str">
            <v>-</v>
          </cell>
          <cell r="T17" t="str">
            <v>-</v>
          </cell>
          <cell r="U17" t="str">
            <v>-</v>
          </cell>
          <cell r="V17" t="e">
            <v>#VALUE!</v>
          </cell>
          <cell r="W17" t="e">
            <v>#VALUE!</v>
          </cell>
          <cell r="X17" t="str">
            <v>-</v>
          </cell>
          <cell r="Y17" t="str">
            <v>-</v>
          </cell>
          <cell r="Z17" t="str">
            <v>-</v>
          </cell>
          <cell r="AA17" t="e">
            <v>#VALUE!</v>
          </cell>
          <cell r="AB17" t="e">
            <v>#VALUE!</v>
          </cell>
          <cell r="AC17" t="str">
            <v>1등급</v>
          </cell>
        </row>
        <row r="18">
          <cell r="A18" t="str">
            <v>닭고기(넓적다리살)날것,다리살kg90g,통무항생제, 국내산</v>
          </cell>
          <cell r="B18">
            <v>4</v>
          </cell>
          <cell r="C18" t="str">
            <v>육류</v>
          </cell>
          <cell r="D18" t="str">
            <v>닭고기(넓적다리살)</v>
          </cell>
          <cell r="E18" t="str">
            <v>날것,다리살</v>
          </cell>
          <cell r="F18" t="str">
            <v>kg</v>
          </cell>
          <cell r="G18" t="str">
            <v>90g,통</v>
          </cell>
          <cell r="H18" t="str">
            <v>무항생제, 국내산</v>
          </cell>
          <cell r="I18">
            <v>13400</v>
          </cell>
          <cell r="J18">
            <v>13400</v>
          </cell>
          <cell r="K18">
            <v>13400</v>
          </cell>
          <cell r="L18">
            <v>0</v>
          </cell>
          <cell r="M18">
            <v>0</v>
          </cell>
          <cell r="N18" t="str">
            <v>-</v>
          </cell>
          <cell r="O18" t="str">
            <v>-</v>
          </cell>
          <cell r="P18" t="str">
            <v>-</v>
          </cell>
          <cell r="Q18" t="e">
            <v>#VALUE!</v>
          </cell>
          <cell r="R18" t="e">
            <v>#VALUE!</v>
          </cell>
          <cell r="S18" t="str">
            <v>-</v>
          </cell>
          <cell r="T18" t="str">
            <v>-</v>
          </cell>
          <cell r="U18" t="str">
            <v>-</v>
          </cell>
          <cell r="V18" t="e">
            <v>#VALUE!</v>
          </cell>
          <cell r="W18" t="e">
            <v>#VALUE!</v>
          </cell>
          <cell r="X18" t="str">
            <v>-</v>
          </cell>
          <cell r="Y18" t="str">
            <v>-</v>
          </cell>
          <cell r="Z18" t="str">
            <v>-</v>
          </cell>
          <cell r="AA18" t="e">
            <v>#VALUE!</v>
          </cell>
          <cell r="AB18" t="e">
            <v>#VALUE!</v>
          </cell>
          <cell r="AC18" t="str">
            <v>1등급</v>
          </cell>
        </row>
        <row r="19">
          <cell r="A19" t="str">
            <v>닭고기(넓적다리살)날것,다리살kg30g무항생제, 국내산</v>
          </cell>
          <cell r="C19" t="str">
            <v>육류</v>
          </cell>
          <cell r="D19" t="str">
            <v>닭고기(넓적다리살)</v>
          </cell>
          <cell r="E19" t="str">
            <v>날것,다리살</v>
          </cell>
          <cell r="F19" t="str">
            <v>kg</v>
          </cell>
          <cell r="G19" t="str">
            <v>30g</v>
          </cell>
          <cell r="H19" t="str">
            <v>무항생제, 국내산</v>
          </cell>
          <cell r="I19" t="str">
            <v>-</v>
          </cell>
          <cell r="J19" t="str">
            <v>-</v>
          </cell>
          <cell r="K19" t="str">
            <v>-</v>
          </cell>
          <cell r="L19" t="e">
            <v>#VALUE!</v>
          </cell>
          <cell r="M19" t="e">
            <v>#VALUE!</v>
          </cell>
          <cell r="N19" t="str">
            <v>-</v>
          </cell>
          <cell r="O19" t="str">
            <v>-</v>
          </cell>
          <cell r="P19" t="str">
            <v>-</v>
          </cell>
          <cell r="Q19" t="e">
            <v>#VALUE!</v>
          </cell>
          <cell r="R19" t="e">
            <v>#VALUE!</v>
          </cell>
          <cell r="S19" t="str">
            <v>-</v>
          </cell>
          <cell r="T19" t="str">
            <v>-</v>
          </cell>
          <cell r="U19" t="str">
            <v>-</v>
          </cell>
          <cell r="V19" t="e">
            <v>#VALUE!</v>
          </cell>
          <cell r="W19" t="e">
            <v>#VALUE!</v>
          </cell>
          <cell r="X19" t="str">
            <v>-</v>
          </cell>
          <cell r="Y19" t="str">
            <v>-</v>
          </cell>
          <cell r="Z19" t="str">
            <v>-</v>
          </cell>
          <cell r="AA19" t="e">
            <v>#VALUE!</v>
          </cell>
          <cell r="AB19" t="e">
            <v>#VALUE!</v>
          </cell>
          <cell r="AC19" t="str">
            <v>1등급</v>
          </cell>
        </row>
        <row r="20">
          <cell r="A20" t="str">
            <v>닭고기(넓적다리살)날것,다리살kg15g무항생제, 국내산</v>
          </cell>
          <cell r="C20" t="str">
            <v>육류</v>
          </cell>
          <cell r="D20" t="str">
            <v>닭고기(넓적다리살)</v>
          </cell>
          <cell r="E20" t="str">
            <v>날것,다리살</v>
          </cell>
          <cell r="F20" t="str">
            <v>kg</v>
          </cell>
          <cell r="G20" t="str">
            <v>15g</v>
          </cell>
          <cell r="H20" t="str">
            <v>무항생제, 국내산</v>
          </cell>
          <cell r="I20" t="str">
            <v>-</v>
          </cell>
          <cell r="J20" t="str">
            <v>-</v>
          </cell>
          <cell r="K20" t="str">
            <v>-</v>
          </cell>
          <cell r="L20" t="e">
            <v>#VALUE!</v>
          </cell>
          <cell r="M20" t="e">
            <v>#VALUE!</v>
          </cell>
          <cell r="N20" t="str">
            <v>-</v>
          </cell>
          <cell r="O20" t="str">
            <v>-</v>
          </cell>
          <cell r="P20" t="str">
            <v>-</v>
          </cell>
          <cell r="Q20" t="e">
            <v>#VALUE!</v>
          </cell>
          <cell r="R20" t="e">
            <v>#VALUE!</v>
          </cell>
          <cell r="S20" t="str">
            <v>-</v>
          </cell>
          <cell r="T20" t="str">
            <v>-</v>
          </cell>
          <cell r="U20" t="str">
            <v>-</v>
          </cell>
          <cell r="V20" t="e">
            <v>#VALUE!</v>
          </cell>
          <cell r="W20" t="e">
            <v>#VALUE!</v>
          </cell>
          <cell r="X20" t="str">
            <v>-</v>
          </cell>
          <cell r="Y20" t="str">
            <v>-</v>
          </cell>
          <cell r="Z20" t="str">
            <v>-</v>
          </cell>
          <cell r="AA20" t="e">
            <v>#VALUE!</v>
          </cell>
          <cell r="AB20" t="e">
            <v>#VALUE!</v>
          </cell>
          <cell r="AC20" t="str">
            <v>1등급</v>
          </cell>
        </row>
        <row r="21">
          <cell r="A21" t="str">
            <v>닭고기(넓적다리살)날것,다리살kg90g,껍질제거무항생제, 국내산</v>
          </cell>
          <cell r="C21" t="str">
            <v>육류</v>
          </cell>
          <cell r="D21" t="str">
            <v>닭고기(넓적다리살)</v>
          </cell>
          <cell r="E21" t="str">
            <v>날것,다리살</v>
          </cell>
          <cell r="F21" t="str">
            <v>kg</v>
          </cell>
          <cell r="G21" t="str">
            <v>90g,껍질제거</v>
          </cell>
          <cell r="H21" t="str">
            <v>무항생제, 국내산</v>
          </cell>
          <cell r="I21" t="str">
            <v>-</v>
          </cell>
          <cell r="J21" t="str">
            <v>-</v>
          </cell>
          <cell r="K21" t="str">
            <v>-</v>
          </cell>
          <cell r="L21" t="e">
            <v>#VALUE!</v>
          </cell>
          <cell r="M21" t="e">
            <v>#VALUE!</v>
          </cell>
          <cell r="N21" t="str">
            <v>-</v>
          </cell>
          <cell r="O21" t="str">
            <v>-</v>
          </cell>
          <cell r="P21" t="str">
            <v>-</v>
          </cell>
          <cell r="Q21" t="e">
            <v>#VALUE!</v>
          </cell>
          <cell r="R21" t="e">
            <v>#VALUE!</v>
          </cell>
          <cell r="S21" t="str">
            <v>-</v>
          </cell>
          <cell r="T21" t="str">
            <v>-</v>
          </cell>
          <cell r="U21" t="str">
            <v>-</v>
          </cell>
          <cell r="V21" t="e">
            <v>#VALUE!</v>
          </cell>
          <cell r="W21" t="e">
            <v>#VALUE!</v>
          </cell>
          <cell r="X21" t="str">
            <v>-</v>
          </cell>
          <cell r="Y21">
            <v>22600</v>
          </cell>
          <cell r="Z21">
            <v>15000</v>
          </cell>
          <cell r="AA21" t="e">
            <v>#VALUE!</v>
          </cell>
          <cell r="AB21">
            <v>-33.628318584070797</v>
          </cell>
          <cell r="AC21" t="str">
            <v>1등급</v>
          </cell>
        </row>
        <row r="22">
          <cell r="A22" t="str">
            <v>닭고기(넓적다리살)날것,다리살kg30g,껍질제거무항생제, 국내산</v>
          </cell>
          <cell r="C22" t="str">
            <v>육류</v>
          </cell>
          <cell r="D22" t="str">
            <v>닭고기(넓적다리살)</v>
          </cell>
          <cell r="E22" t="str">
            <v>날것,다리살</v>
          </cell>
          <cell r="F22" t="str">
            <v>kg</v>
          </cell>
          <cell r="G22" t="str">
            <v>30g,껍질제거</v>
          </cell>
          <cell r="H22" t="str">
            <v>무항생제, 국내산</v>
          </cell>
          <cell r="I22" t="str">
            <v>-</v>
          </cell>
          <cell r="J22" t="str">
            <v>-</v>
          </cell>
          <cell r="K22" t="str">
            <v>-</v>
          </cell>
          <cell r="L22" t="e">
            <v>#VALUE!</v>
          </cell>
          <cell r="M22" t="e">
            <v>#VALUE!</v>
          </cell>
          <cell r="N22" t="str">
            <v>-</v>
          </cell>
          <cell r="O22" t="str">
            <v>-</v>
          </cell>
          <cell r="P22" t="str">
            <v>-</v>
          </cell>
          <cell r="Q22" t="e">
            <v>#VALUE!</v>
          </cell>
          <cell r="R22" t="e">
            <v>#VALUE!</v>
          </cell>
          <cell r="S22" t="str">
            <v>-</v>
          </cell>
          <cell r="T22" t="str">
            <v>-</v>
          </cell>
          <cell r="U22" t="str">
            <v>-</v>
          </cell>
          <cell r="V22" t="e">
            <v>#VALUE!</v>
          </cell>
          <cell r="W22" t="e">
            <v>#VALUE!</v>
          </cell>
          <cell r="X22" t="str">
            <v>-</v>
          </cell>
          <cell r="Y22">
            <v>22600</v>
          </cell>
          <cell r="Z22">
            <v>15000</v>
          </cell>
          <cell r="AA22" t="e">
            <v>#VALUE!</v>
          </cell>
          <cell r="AB22">
            <v>-33.628318584070797</v>
          </cell>
          <cell r="AC22" t="str">
            <v>1등급</v>
          </cell>
        </row>
        <row r="23">
          <cell r="A23" t="str">
            <v>닭고기(넓적다리살)날것,다리살kg15g,껍질제거무항생제, 국내산</v>
          </cell>
          <cell r="C23" t="str">
            <v>육류</v>
          </cell>
          <cell r="D23" t="str">
            <v>닭고기(넓적다리살)</v>
          </cell>
          <cell r="E23" t="str">
            <v>날것,다리살</v>
          </cell>
          <cell r="F23" t="str">
            <v>kg</v>
          </cell>
          <cell r="G23" t="str">
            <v>15g,껍질제거</v>
          </cell>
          <cell r="H23" t="str">
            <v>무항생제, 국내산</v>
          </cell>
          <cell r="I23" t="str">
            <v>-</v>
          </cell>
          <cell r="J23" t="str">
            <v>-</v>
          </cell>
          <cell r="K23" t="str">
            <v>-</v>
          </cell>
          <cell r="L23" t="e">
            <v>#VALUE!</v>
          </cell>
          <cell r="M23" t="e">
            <v>#VALUE!</v>
          </cell>
          <cell r="N23" t="str">
            <v>-</v>
          </cell>
          <cell r="O23" t="str">
            <v>-</v>
          </cell>
          <cell r="P23" t="str">
            <v>-</v>
          </cell>
          <cell r="Q23" t="e">
            <v>#VALUE!</v>
          </cell>
          <cell r="R23" t="e">
            <v>#VALUE!</v>
          </cell>
          <cell r="S23" t="str">
            <v>-</v>
          </cell>
          <cell r="T23" t="str">
            <v>-</v>
          </cell>
          <cell r="U23" t="str">
            <v>-</v>
          </cell>
          <cell r="V23" t="e">
            <v>#VALUE!</v>
          </cell>
          <cell r="W23" t="e">
            <v>#VALUE!</v>
          </cell>
          <cell r="X23" t="str">
            <v>-</v>
          </cell>
          <cell r="Y23">
            <v>22600</v>
          </cell>
          <cell r="Z23">
            <v>15000</v>
          </cell>
          <cell r="AA23" t="e">
            <v>#VALUE!</v>
          </cell>
          <cell r="AB23">
            <v>-33.628318584070797</v>
          </cell>
          <cell r="AC23" t="str">
            <v>1등급</v>
          </cell>
        </row>
        <row r="24">
          <cell r="A24" t="str">
            <v>닭고기(다리)북채kg110g무항생제, 국내산</v>
          </cell>
          <cell r="B24">
            <v>5</v>
          </cell>
          <cell r="C24" t="str">
            <v>육류</v>
          </cell>
          <cell r="D24" t="str">
            <v>닭고기(다리)</v>
          </cell>
          <cell r="E24" t="str">
            <v>북채</v>
          </cell>
          <cell r="F24" t="str">
            <v>kg</v>
          </cell>
          <cell r="G24" t="str">
            <v>110g</v>
          </cell>
          <cell r="H24" t="str">
            <v>무항생제, 국내산</v>
          </cell>
          <cell r="I24">
            <v>13400</v>
          </cell>
          <cell r="J24">
            <v>13400</v>
          </cell>
          <cell r="K24">
            <v>13400</v>
          </cell>
          <cell r="L24">
            <v>0</v>
          </cell>
          <cell r="M24">
            <v>0</v>
          </cell>
          <cell r="N24" t="str">
            <v>-</v>
          </cell>
          <cell r="O24" t="str">
            <v>-</v>
          </cell>
          <cell r="P24" t="str">
            <v>-</v>
          </cell>
          <cell r="Q24" t="e">
            <v>#VALUE!</v>
          </cell>
          <cell r="R24" t="e">
            <v>#VALUE!</v>
          </cell>
          <cell r="S24">
            <v>12720</v>
          </cell>
          <cell r="T24">
            <v>14900</v>
          </cell>
          <cell r="U24">
            <v>14900</v>
          </cell>
          <cell r="V24">
            <v>17.138364779874212</v>
          </cell>
          <cell r="W24">
            <v>0</v>
          </cell>
          <cell r="X24" t="str">
            <v>-</v>
          </cell>
          <cell r="Y24">
            <v>16300</v>
          </cell>
          <cell r="Z24">
            <v>13000</v>
          </cell>
          <cell r="AA24" t="e">
            <v>#VALUE!</v>
          </cell>
          <cell r="AB24">
            <v>-20.245398773006134</v>
          </cell>
          <cell r="AC24" t="str">
            <v>1등급</v>
          </cell>
        </row>
        <row r="25">
          <cell r="A25" t="str">
            <v>닭고기(다리)북채,칼집kg110g무항생제, 국내산</v>
          </cell>
          <cell r="C25" t="str">
            <v>육류</v>
          </cell>
          <cell r="D25" t="str">
            <v>닭고기(다리)</v>
          </cell>
          <cell r="E25" t="str">
            <v>북채,칼집</v>
          </cell>
          <cell r="F25" t="str">
            <v>kg</v>
          </cell>
          <cell r="G25" t="str">
            <v>110g</v>
          </cell>
          <cell r="H25" t="str">
            <v>무항생제, 국내산</v>
          </cell>
          <cell r="I25" t="str">
            <v>-</v>
          </cell>
          <cell r="J25" t="str">
            <v>-</v>
          </cell>
          <cell r="K25" t="str">
            <v>-</v>
          </cell>
          <cell r="L25" t="e">
            <v>#VALUE!</v>
          </cell>
          <cell r="M25" t="e">
            <v>#VALUE!</v>
          </cell>
          <cell r="N25" t="str">
            <v>-</v>
          </cell>
          <cell r="O25" t="str">
            <v>-</v>
          </cell>
          <cell r="P25" t="str">
            <v>-</v>
          </cell>
          <cell r="Q25" t="e">
            <v>#VALUE!</v>
          </cell>
          <cell r="R25" t="e">
            <v>#VALUE!</v>
          </cell>
          <cell r="S25" t="str">
            <v>-</v>
          </cell>
          <cell r="T25" t="str">
            <v>-</v>
          </cell>
          <cell r="U25" t="str">
            <v>-</v>
          </cell>
          <cell r="V25" t="e">
            <v>#VALUE!</v>
          </cell>
          <cell r="W25" t="e">
            <v>#VALUE!</v>
          </cell>
          <cell r="X25" t="str">
            <v>-</v>
          </cell>
          <cell r="Y25">
            <v>16300</v>
          </cell>
          <cell r="Z25">
            <v>13000</v>
          </cell>
          <cell r="AA25" t="e">
            <v>#VALUE!</v>
          </cell>
          <cell r="AB25">
            <v>-20.245398773006134</v>
          </cell>
          <cell r="AC25" t="str">
            <v>1등급</v>
          </cell>
        </row>
        <row r="26">
          <cell r="A26" t="str">
            <v>닭고기(날개)날것kg90g무항생제, 국내산</v>
          </cell>
          <cell r="B26">
            <v>6</v>
          </cell>
          <cell r="C26" t="str">
            <v>육류</v>
          </cell>
          <cell r="D26" t="str">
            <v>닭고기(날개)</v>
          </cell>
          <cell r="E26" t="str">
            <v>날것</v>
          </cell>
          <cell r="F26" t="str">
            <v>kg</v>
          </cell>
          <cell r="G26" t="str">
            <v>90g</v>
          </cell>
          <cell r="H26" t="str">
            <v>무항생제, 국내산</v>
          </cell>
          <cell r="I26" t="str">
            <v>-</v>
          </cell>
          <cell r="J26" t="str">
            <v>-</v>
          </cell>
          <cell r="K26" t="str">
            <v>-</v>
          </cell>
          <cell r="L26" t="e">
            <v>#VALUE!</v>
          </cell>
          <cell r="M26" t="e">
            <v>#VALUE!</v>
          </cell>
          <cell r="N26" t="str">
            <v>-</v>
          </cell>
          <cell r="O26" t="str">
            <v>-</v>
          </cell>
          <cell r="P26" t="str">
            <v>-</v>
          </cell>
          <cell r="Q26" t="e">
            <v>#VALUE!</v>
          </cell>
          <cell r="R26" t="e">
            <v>#VALUE!</v>
          </cell>
          <cell r="S26" t="str">
            <v>-</v>
          </cell>
          <cell r="T26" t="str">
            <v>-</v>
          </cell>
          <cell r="U26" t="str">
            <v>-</v>
          </cell>
          <cell r="V26" t="e">
            <v>#VALUE!</v>
          </cell>
          <cell r="W26" t="e">
            <v>#VALUE!</v>
          </cell>
          <cell r="X26" t="str">
            <v>-</v>
          </cell>
          <cell r="Y26" t="str">
            <v>-</v>
          </cell>
          <cell r="Z26">
            <v>15670</v>
          </cell>
          <cell r="AA26" t="e">
            <v>#VALUE!</v>
          </cell>
          <cell r="AB26" t="e">
            <v>#VALUE!</v>
          </cell>
          <cell r="AC26" t="str">
            <v>1등급</v>
          </cell>
        </row>
        <row r="27">
          <cell r="A27" t="str">
            <v>닭고기(날개)날것,윙kg35g무항생제, 국내산</v>
          </cell>
          <cell r="C27" t="str">
            <v>육류</v>
          </cell>
          <cell r="D27" t="str">
            <v>닭고기(날개)</v>
          </cell>
          <cell r="E27" t="str">
            <v>날것,윙</v>
          </cell>
          <cell r="F27" t="str">
            <v>kg</v>
          </cell>
          <cell r="G27" t="str">
            <v>35g</v>
          </cell>
          <cell r="H27" t="str">
            <v>무항생제, 국내산</v>
          </cell>
          <cell r="I27" t="str">
            <v>-</v>
          </cell>
          <cell r="J27" t="str">
            <v>-</v>
          </cell>
          <cell r="K27" t="str">
            <v>-</v>
          </cell>
          <cell r="L27" t="e">
            <v>#VALUE!</v>
          </cell>
          <cell r="M27" t="e">
            <v>#VALUE!</v>
          </cell>
          <cell r="N27" t="str">
            <v>-</v>
          </cell>
          <cell r="O27" t="str">
            <v>-</v>
          </cell>
          <cell r="P27" t="str">
            <v>-</v>
          </cell>
          <cell r="Q27" t="e">
            <v>#VALUE!</v>
          </cell>
          <cell r="R27" t="e">
            <v>#VALUE!</v>
          </cell>
          <cell r="S27">
            <v>13580</v>
          </cell>
          <cell r="T27">
            <v>18857.199999999997</v>
          </cell>
          <cell r="U27">
            <v>18857.199999999997</v>
          </cell>
          <cell r="V27">
            <v>38.860088365242987</v>
          </cell>
          <cell r="W27">
            <v>0</v>
          </cell>
          <cell r="X27" t="str">
            <v>-</v>
          </cell>
          <cell r="Y27">
            <v>10500</v>
          </cell>
          <cell r="Z27">
            <v>15670</v>
          </cell>
          <cell r="AA27" t="e">
            <v>#VALUE!</v>
          </cell>
          <cell r="AB27">
            <v>49.238095238095241</v>
          </cell>
          <cell r="AC27" t="str">
            <v>1등급</v>
          </cell>
        </row>
        <row r="28">
          <cell r="A28" t="str">
            <v>닭고기(날개)날것,봉kg45g무항생제, 국내산</v>
          </cell>
          <cell r="C28" t="str">
            <v>육류</v>
          </cell>
          <cell r="D28" t="str">
            <v>닭고기(날개)</v>
          </cell>
          <cell r="E28" t="str">
            <v>날것,봉</v>
          </cell>
          <cell r="F28" t="str">
            <v>kg</v>
          </cell>
          <cell r="G28" t="str">
            <v>45g</v>
          </cell>
          <cell r="H28" t="str">
            <v>무항생제, 국내산</v>
          </cell>
          <cell r="I28" t="str">
            <v>-</v>
          </cell>
          <cell r="J28" t="str">
            <v>-</v>
          </cell>
          <cell r="K28" t="str">
            <v>-</v>
          </cell>
          <cell r="L28" t="e">
            <v>#VALUE!</v>
          </cell>
          <cell r="M28" t="e">
            <v>#VALUE!</v>
          </cell>
          <cell r="N28" t="str">
            <v>-</v>
          </cell>
          <cell r="O28" t="str">
            <v>-</v>
          </cell>
          <cell r="P28" t="str">
            <v>-</v>
          </cell>
          <cell r="Q28" t="e">
            <v>#VALUE!</v>
          </cell>
          <cell r="R28" t="e">
            <v>#VALUE!</v>
          </cell>
          <cell r="S28" t="str">
            <v>-</v>
          </cell>
          <cell r="T28">
            <v>18857.199999999997</v>
          </cell>
          <cell r="U28">
            <v>18857.199999999997</v>
          </cell>
          <cell r="V28" t="e">
            <v>#VALUE!</v>
          </cell>
          <cell r="W28">
            <v>0</v>
          </cell>
          <cell r="X28" t="str">
            <v>-</v>
          </cell>
          <cell r="Y28" t="str">
            <v>-</v>
          </cell>
          <cell r="Z28">
            <v>15670</v>
          </cell>
          <cell r="AA28" t="e">
            <v>#VALUE!</v>
          </cell>
          <cell r="AB28" t="e">
            <v>#VALUE!</v>
          </cell>
          <cell r="AC28" t="str">
            <v>1등급</v>
          </cell>
        </row>
        <row r="29">
          <cell r="A29" t="str">
            <v>돼지고기2등급이상kg후지무항생제, 국내산</v>
          </cell>
          <cell r="B29">
            <v>7</v>
          </cell>
          <cell r="C29" t="str">
            <v>육류</v>
          </cell>
          <cell r="D29" t="str">
            <v>돼지고기</v>
          </cell>
          <cell r="E29" t="str">
            <v>2등급이상</v>
          </cell>
          <cell r="F29" t="str">
            <v>kg</v>
          </cell>
          <cell r="G29" t="str">
            <v>후지</v>
          </cell>
          <cell r="H29" t="str">
            <v>무항생제, 국내산</v>
          </cell>
          <cell r="I29">
            <v>10200</v>
          </cell>
          <cell r="J29">
            <v>9400</v>
          </cell>
          <cell r="K29">
            <v>9400</v>
          </cell>
          <cell r="L29">
            <v>-7.8431372549019605</v>
          </cell>
          <cell r="M29">
            <v>0</v>
          </cell>
          <cell r="N29" t="str">
            <v>-</v>
          </cell>
          <cell r="O29" t="str">
            <v>-</v>
          </cell>
          <cell r="P29" t="str">
            <v>-</v>
          </cell>
          <cell r="Q29" t="e">
            <v>#VALUE!</v>
          </cell>
          <cell r="R29" t="e">
            <v>#VALUE!</v>
          </cell>
          <cell r="S29" t="str">
            <v>-</v>
          </cell>
          <cell r="T29">
            <v>11000</v>
          </cell>
          <cell r="U29">
            <v>11000</v>
          </cell>
          <cell r="V29" t="e">
            <v>#VALUE!</v>
          </cell>
          <cell r="W29">
            <v>0</v>
          </cell>
          <cell r="X29" t="str">
            <v>-</v>
          </cell>
          <cell r="Y29" t="str">
            <v>-</v>
          </cell>
          <cell r="Z29" t="str">
            <v>-</v>
          </cell>
          <cell r="AA29" t="e">
            <v>#VALUE!</v>
          </cell>
          <cell r="AB29" t="e">
            <v>#VALUE!</v>
          </cell>
        </row>
        <row r="30">
          <cell r="A30" t="str">
            <v>돼지고기2등급이상kg등심무항생제, 국내산</v>
          </cell>
          <cell r="C30" t="str">
            <v>육류</v>
          </cell>
          <cell r="D30" t="str">
            <v>돼지고기</v>
          </cell>
          <cell r="E30" t="str">
            <v>2등급이상</v>
          </cell>
          <cell r="F30" t="str">
            <v>kg</v>
          </cell>
          <cell r="G30" t="str">
            <v>등심</v>
          </cell>
          <cell r="H30" t="str">
            <v>무항생제, 국내산</v>
          </cell>
          <cell r="I30" t="str">
            <v>-</v>
          </cell>
          <cell r="J30" t="str">
            <v>-</v>
          </cell>
          <cell r="K30" t="str">
            <v>-</v>
          </cell>
          <cell r="L30" t="e">
            <v>#VALUE!</v>
          </cell>
          <cell r="M30" t="e">
            <v>#VALUE!</v>
          </cell>
          <cell r="N30" t="str">
            <v>-</v>
          </cell>
          <cell r="O30" t="str">
            <v>-</v>
          </cell>
          <cell r="P30" t="str">
            <v>-</v>
          </cell>
          <cell r="Q30" t="e">
            <v>#VALUE!</v>
          </cell>
          <cell r="R30" t="e">
            <v>#VALUE!</v>
          </cell>
          <cell r="S30" t="str">
            <v>-</v>
          </cell>
          <cell r="T30">
            <v>18500</v>
          </cell>
          <cell r="U30">
            <v>18500</v>
          </cell>
          <cell r="V30" t="e">
            <v>#VALUE!</v>
          </cell>
          <cell r="W30">
            <v>0</v>
          </cell>
          <cell r="X30" t="str">
            <v>-</v>
          </cell>
          <cell r="Y30" t="str">
            <v>-</v>
          </cell>
          <cell r="Z30" t="str">
            <v>-</v>
          </cell>
          <cell r="AA30" t="e">
            <v>#VALUE!</v>
          </cell>
          <cell r="AB30" t="e">
            <v>#VALUE!</v>
          </cell>
        </row>
        <row r="31">
          <cell r="A31" t="str">
            <v>돼지고기2등급이상kg목심(목살)무항생제, 국내산</v>
          </cell>
          <cell r="C31" t="str">
            <v>육류</v>
          </cell>
          <cell r="D31" t="str">
            <v>돼지고기</v>
          </cell>
          <cell r="E31" t="str">
            <v>2등급이상</v>
          </cell>
          <cell r="F31" t="str">
            <v>kg</v>
          </cell>
          <cell r="G31" t="str">
            <v>목심(목살)</v>
          </cell>
          <cell r="H31" t="str">
            <v>무항생제, 국내산</v>
          </cell>
          <cell r="I31">
            <v>28000</v>
          </cell>
          <cell r="J31">
            <v>22800</v>
          </cell>
          <cell r="K31">
            <v>22800</v>
          </cell>
          <cell r="L31">
            <v>-18.571428571428573</v>
          </cell>
          <cell r="M31">
            <v>0</v>
          </cell>
          <cell r="N31" t="str">
            <v>-</v>
          </cell>
          <cell r="O31" t="str">
            <v>-</v>
          </cell>
          <cell r="P31" t="str">
            <v>-</v>
          </cell>
          <cell r="Q31" t="e">
            <v>#VALUE!</v>
          </cell>
          <cell r="R31" t="e">
            <v>#VALUE!</v>
          </cell>
          <cell r="S31">
            <v>27500</v>
          </cell>
          <cell r="T31">
            <v>27500</v>
          </cell>
          <cell r="U31">
            <v>27500</v>
          </cell>
          <cell r="V31">
            <v>0</v>
          </cell>
          <cell r="W31">
            <v>0</v>
          </cell>
          <cell r="X31">
            <v>17700</v>
          </cell>
          <cell r="Y31">
            <v>18800</v>
          </cell>
          <cell r="Z31">
            <v>21500</v>
          </cell>
          <cell r="AA31">
            <v>21.468926553672315</v>
          </cell>
          <cell r="AB31">
            <v>14.361702127659575</v>
          </cell>
        </row>
        <row r="32">
          <cell r="A32" t="str">
            <v>돼지고기2등급이상kg사태무항생제, 국내산</v>
          </cell>
          <cell r="C32" t="str">
            <v>육류</v>
          </cell>
          <cell r="D32" t="str">
            <v>돼지고기</v>
          </cell>
          <cell r="E32" t="str">
            <v>2등급이상</v>
          </cell>
          <cell r="F32" t="str">
            <v>kg</v>
          </cell>
          <cell r="G32" t="str">
            <v>사태</v>
          </cell>
          <cell r="H32" t="str">
            <v>무항생제, 국내산</v>
          </cell>
          <cell r="I32" t="str">
            <v>-</v>
          </cell>
          <cell r="J32" t="str">
            <v>-</v>
          </cell>
          <cell r="K32" t="str">
            <v>-</v>
          </cell>
          <cell r="L32" t="e">
            <v>#VALUE!</v>
          </cell>
          <cell r="M32" t="e">
            <v>#VALUE!</v>
          </cell>
          <cell r="N32" t="str">
            <v>-</v>
          </cell>
          <cell r="O32" t="str">
            <v>-</v>
          </cell>
          <cell r="P32" t="str">
            <v>-</v>
          </cell>
          <cell r="Q32" t="e">
            <v>#VALUE!</v>
          </cell>
          <cell r="R32" t="e">
            <v>#VALUE!</v>
          </cell>
          <cell r="S32" t="str">
            <v>-</v>
          </cell>
          <cell r="T32" t="str">
            <v>-</v>
          </cell>
          <cell r="U32" t="str">
            <v>-</v>
          </cell>
          <cell r="V32" t="e">
            <v>#VALUE!</v>
          </cell>
          <cell r="W32" t="e">
            <v>#VALUE!</v>
          </cell>
          <cell r="X32" t="str">
            <v>-</v>
          </cell>
          <cell r="Y32" t="str">
            <v>-</v>
          </cell>
          <cell r="Z32" t="str">
            <v>-</v>
          </cell>
          <cell r="AA32" t="e">
            <v>#VALUE!</v>
          </cell>
          <cell r="AB32" t="e">
            <v>#VALUE!</v>
          </cell>
        </row>
        <row r="33">
          <cell r="A33" t="str">
            <v>돼지고기2등급이상kg삼겹살무항생제, 국내산</v>
          </cell>
          <cell r="C33" t="str">
            <v>육류</v>
          </cell>
          <cell r="D33" t="str">
            <v>돼지고기</v>
          </cell>
          <cell r="E33" t="str">
            <v>2등급이상</v>
          </cell>
          <cell r="F33" t="str">
            <v>kg</v>
          </cell>
          <cell r="G33" t="str">
            <v>삼겹살</v>
          </cell>
          <cell r="H33" t="str">
            <v>무항생제, 국내산</v>
          </cell>
          <cell r="I33">
            <v>25900</v>
          </cell>
          <cell r="J33">
            <v>23000</v>
          </cell>
          <cell r="K33">
            <v>23000</v>
          </cell>
          <cell r="L33">
            <v>-11.196911196911197</v>
          </cell>
          <cell r="M33">
            <v>0</v>
          </cell>
          <cell r="N33" t="str">
            <v>-</v>
          </cell>
          <cell r="O33" t="str">
            <v>-</v>
          </cell>
          <cell r="P33" t="str">
            <v>-</v>
          </cell>
          <cell r="Q33" t="e">
            <v>#VALUE!</v>
          </cell>
          <cell r="R33" t="e">
            <v>#VALUE!</v>
          </cell>
          <cell r="S33">
            <v>30500</v>
          </cell>
          <cell r="T33">
            <v>30500</v>
          </cell>
          <cell r="U33">
            <v>30500</v>
          </cell>
          <cell r="V33">
            <v>0</v>
          </cell>
          <cell r="W33">
            <v>0</v>
          </cell>
          <cell r="X33">
            <v>18800</v>
          </cell>
          <cell r="Y33">
            <v>18800</v>
          </cell>
          <cell r="Z33">
            <v>22200</v>
          </cell>
          <cell r="AA33">
            <v>18.085106382978722</v>
          </cell>
          <cell r="AB33">
            <v>18.085106382978722</v>
          </cell>
        </row>
        <row r="34">
          <cell r="A34" t="str">
            <v>돼지고기2등급이상kg안심무항생제, 국내산</v>
          </cell>
          <cell r="C34" t="str">
            <v>육류</v>
          </cell>
          <cell r="D34" t="str">
            <v>돼지고기</v>
          </cell>
          <cell r="E34" t="str">
            <v>2등급이상</v>
          </cell>
          <cell r="F34" t="str">
            <v>kg</v>
          </cell>
          <cell r="G34" t="str">
            <v>안심</v>
          </cell>
          <cell r="H34" t="str">
            <v>무항생제, 국내산</v>
          </cell>
          <cell r="I34" t="str">
            <v>-</v>
          </cell>
          <cell r="J34" t="str">
            <v>-</v>
          </cell>
          <cell r="K34" t="str">
            <v>-</v>
          </cell>
          <cell r="L34" t="e">
            <v>#VALUE!</v>
          </cell>
          <cell r="M34" t="e">
            <v>#VALUE!</v>
          </cell>
          <cell r="N34" t="str">
            <v>-</v>
          </cell>
          <cell r="O34" t="str">
            <v>-</v>
          </cell>
          <cell r="P34" t="str">
            <v>-</v>
          </cell>
          <cell r="Q34" t="e">
            <v>#VALUE!</v>
          </cell>
          <cell r="R34" t="e">
            <v>#VALUE!</v>
          </cell>
          <cell r="S34" t="str">
            <v>-</v>
          </cell>
          <cell r="T34">
            <v>19500</v>
          </cell>
          <cell r="U34">
            <v>19500</v>
          </cell>
          <cell r="V34" t="e">
            <v>#VALUE!</v>
          </cell>
          <cell r="W34">
            <v>0</v>
          </cell>
          <cell r="X34" t="str">
            <v>-</v>
          </cell>
          <cell r="Y34" t="str">
            <v>-</v>
          </cell>
          <cell r="Z34" t="str">
            <v>-</v>
          </cell>
          <cell r="AA34" t="e">
            <v>#VALUE!</v>
          </cell>
          <cell r="AB34" t="e">
            <v>#VALUE!</v>
          </cell>
        </row>
        <row r="35">
          <cell r="A35" t="str">
            <v>돼지고기2등급이상kg전지무항생제, 국내산</v>
          </cell>
          <cell r="C35" t="str">
            <v>육류</v>
          </cell>
          <cell r="D35" t="str">
            <v>돼지고기</v>
          </cell>
          <cell r="E35" t="str">
            <v>2등급이상</v>
          </cell>
          <cell r="F35" t="str">
            <v>kg</v>
          </cell>
          <cell r="G35" t="str">
            <v>전지</v>
          </cell>
          <cell r="H35" t="str">
            <v>무항생제, 국내산</v>
          </cell>
          <cell r="I35">
            <v>18300</v>
          </cell>
          <cell r="J35">
            <v>13000</v>
          </cell>
          <cell r="K35">
            <v>13000</v>
          </cell>
          <cell r="L35">
            <v>-28.961748633879782</v>
          </cell>
          <cell r="M35">
            <v>0</v>
          </cell>
          <cell r="N35" t="str">
            <v>-</v>
          </cell>
          <cell r="O35" t="str">
            <v>-</v>
          </cell>
          <cell r="P35" t="str">
            <v>-</v>
          </cell>
          <cell r="Q35" t="e">
            <v>#VALUE!</v>
          </cell>
          <cell r="R35" t="e">
            <v>#VALUE!</v>
          </cell>
          <cell r="S35" t="str">
            <v>-</v>
          </cell>
          <cell r="T35">
            <v>17500</v>
          </cell>
          <cell r="U35">
            <v>17500</v>
          </cell>
          <cell r="V35" t="e">
            <v>#VALUE!</v>
          </cell>
          <cell r="W35">
            <v>0</v>
          </cell>
          <cell r="X35" t="str">
            <v>-</v>
          </cell>
          <cell r="Y35" t="str">
            <v>-</v>
          </cell>
          <cell r="Z35" t="str">
            <v>-</v>
          </cell>
          <cell r="AA35" t="e">
            <v>#VALUE!</v>
          </cell>
          <cell r="AB35" t="e">
            <v>#VALUE!</v>
          </cell>
        </row>
        <row r="36">
          <cell r="A36" t="str">
            <v>돼지고기2등급이상kg갈비무항생제, 국내산</v>
          </cell>
          <cell r="C36" t="str">
            <v>육류</v>
          </cell>
          <cell r="D36" t="str">
            <v>돼지고기</v>
          </cell>
          <cell r="E36" t="str">
            <v>2등급이상</v>
          </cell>
          <cell r="F36" t="str">
            <v>kg</v>
          </cell>
          <cell r="G36" t="str">
            <v>갈비</v>
          </cell>
          <cell r="H36" t="str">
            <v>무항생제, 국내산</v>
          </cell>
          <cell r="I36" t="str">
            <v>-</v>
          </cell>
          <cell r="J36" t="str">
            <v>-</v>
          </cell>
          <cell r="K36" t="str">
            <v>-</v>
          </cell>
          <cell r="L36" t="e">
            <v>#VALUE!</v>
          </cell>
          <cell r="M36" t="e">
            <v>#VALUE!</v>
          </cell>
          <cell r="N36" t="str">
            <v>-</v>
          </cell>
          <cell r="O36" t="str">
            <v>-</v>
          </cell>
          <cell r="P36" t="str">
            <v>-</v>
          </cell>
          <cell r="Q36" t="e">
            <v>#VALUE!</v>
          </cell>
          <cell r="R36" t="e">
            <v>#VALUE!</v>
          </cell>
          <cell r="S36">
            <v>16500</v>
          </cell>
          <cell r="T36">
            <v>16500</v>
          </cell>
          <cell r="U36">
            <v>16500</v>
          </cell>
          <cell r="V36">
            <v>0</v>
          </cell>
          <cell r="W36">
            <v>0</v>
          </cell>
          <cell r="X36" t="str">
            <v>-</v>
          </cell>
          <cell r="Y36" t="str">
            <v>-</v>
          </cell>
          <cell r="Z36" t="str">
            <v>-</v>
          </cell>
          <cell r="AA36" t="e">
            <v>#VALUE!</v>
          </cell>
          <cell r="AB36" t="e">
            <v>#VALUE!</v>
          </cell>
        </row>
        <row r="37">
          <cell r="A37" t="str">
            <v>돼지고기2등급이상kg등갈비무항생제, 국내산</v>
          </cell>
          <cell r="C37" t="str">
            <v>육류</v>
          </cell>
          <cell r="D37" t="str">
            <v>돼지고기</v>
          </cell>
          <cell r="E37" t="str">
            <v>2등급이상</v>
          </cell>
          <cell r="F37" t="str">
            <v>kg</v>
          </cell>
          <cell r="G37" t="str">
            <v>등갈비</v>
          </cell>
          <cell r="H37" t="str">
            <v>무항생제, 국내산</v>
          </cell>
          <cell r="I37" t="str">
            <v>-</v>
          </cell>
          <cell r="J37" t="str">
            <v>-</v>
          </cell>
          <cell r="K37" t="str">
            <v>-</v>
          </cell>
          <cell r="L37" t="e">
            <v>#VALUE!</v>
          </cell>
          <cell r="M37" t="e">
            <v>#VALUE!</v>
          </cell>
          <cell r="N37" t="str">
            <v>-</v>
          </cell>
          <cell r="O37" t="str">
            <v>-</v>
          </cell>
          <cell r="P37" t="str">
            <v>-</v>
          </cell>
          <cell r="Q37" t="e">
            <v>#VALUE!</v>
          </cell>
          <cell r="R37" t="e">
            <v>#VALUE!</v>
          </cell>
          <cell r="S37" t="str">
            <v>-</v>
          </cell>
          <cell r="T37">
            <v>31200</v>
          </cell>
          <cell r="U37">
            <v>31200</v>
          </cell>
          <cell r="V37" t="e">
            <v>#VALUE!</v>
          </cell>
          <cell r="W37">
            <v>0</v>
          </cell>
          <cell r="X37" t="str">
            <v>-</v>
          </cell>
          <cell r="Y37" t="str">
            <v>-</v>
          </cell>
          <cell r="Z37" t="str">
            <v>-</v>
          </cell>
          <cell r="AA37" t="e">
            <v>#VALUE!</v>
          </cell>
          <cell r="AB37" t="e">
            <v>#VALUE!</v>
          </cell>
        </row>
        <row r="38">
          <cell r="A38" t="str">
            <v>돼지고기2등급이상kg등뼈무항생제, 국내산</v>
          </cell>
          <cell r="C38" t="str">
            <v>육류</v>
          </cell>
          <cell r="D38" t="str">
            <v>돼지고기</v>
          </cell>
          <cell r="E38" t="str">
            <v>2등급이상</v>
          </cell>
          <cell r="F38" t="str">
            <v>kg</v>
          </cell>
          <cell r="G38" t="str">
            <v>등뼈</v>
          </cell>
          <cell r="H38" t="str">
            <v>무항생제, 국내산</v>
          </cell>
          <cell r="I38" t="str">
            <v>-</v>
          </cell>
          <cell r="J38" t="str">
            <v>-</v>
          </cell>
          <cell r="K38" t="str">
            <v>-</v>
          </cell>
          <cell r="L38" t="e">
            <v>#VALUE!</v>
          </cell>
          <cell r="M38" t="e">
            <v>#VALUE!</v>
          </cell>
          <cell r="N38" t="str">
            <v>-</v>
          </cell>
          <cell r="O38" t="str">
            <v>-</v>
          </cell>
          <cell r="P38" t="str">
            <v>-</v>
          </cell>
          <cell r="Q38" t="e">
            <v>#VALUE!</v>
          </cell>
          <cell r="R38" t="e">
            <v>#VALUE!</v>
          </cell>
          <cell r="S38" t="str">
            <v>-</v>
          </cell>
          <cell r="T38" t="str">
            <v>-</v>
          </cell>
          <cell r="U38" t="str">
            <v>-</v>
          </cell>
          <cell r="V38" t="e">
            <v>#VALUE!</v>
          </cell>
          <cell r="W38" t="e">
            <v>#VALUE!</v>
          </cell>
          <cell r="X38" t="str">
            <v>-</v>
          </cell>
          <cell r="Y38" t="str">
            <v>-</v>
          </cell>
          <cell r="Z38" t="str">
            <v>-</v>
          </cell>
          <cell r="AA38" t="e">
            <v>#VALUE!</v>
          </cell>
          <cell r="AB38" t="e">
            <v>#VALUE!</v>
          </cell>
        </row>
        <row r="39">
          <cell r="A39" t="str">
            <v>쇠고기(한우)1등급kg등심무항생제,냉장, 국내산</v>
          </cell>
          <cell r="B39">
            <v>8</v>
          </cell>
          <cell r="C39" t="str">
            <v>육류</v>
          </cell>
          <cell r="D39" t="str">
            <v>쇠고기(한우)</v>
          </cell>
          <cell r="E39" t="str">
            <v>1등급</v>
          </cell>
          <cell r="F39" t="str">
            <v>kg</v>
          </cell>
          <cell r="G39" t="str">
            <v>등심</v>
          </cell>
          <cell r="H39" t="str">
            <v>무항생제,냉장, 국내산</v>
          </cell>
          <cell r="I39">
            <v>66600</v>
          </cell>
          <cell r="J39">
            <v>60000</v>
          </cell>
          <cell r="K39">
            <v>60000</v>
          </cell>
          <cell r="L39">
            <v>-9.9099099099099099</v>
          </cell>
          <cell r="M39">
            <v>0</v>
          </cell>
          <cell r="N39" t="str">
            <v>-</v>
          </cell>
          <cell r="O39" t="str">
            <v>-</v>
          </cell>
          <cell r="P39" t="str">
            <v>-</v>
          </cell>
          <cell r="Q39" t="e">
            <v>#VALUE!</v>
          </cell>
          <cell r="R39" t="e">
            <v>#VALUE!</v>
          </cell>
          <cell r="S39">
            <v>87000</v>
          </cell>
          <cell r="T39" t="str">
            <v>-</v>
          </cell>
          <cell r="U39" t="str">
            <v>-</v>
          </cell>
          <cell r="V39" t="e">
            <v>#VALUE!</v>
          </cell>
          <cell r="W39" t="e">
            <v>#VALUE!</v>
          </cell>
          <cell r="X39" t="str">
            <v>-</v>
          </cell>
          <cell r="Y39" t="str">
            <v>-</v>
          </cell>
          <cell r="Z39" t="str">
            <v>-</v>
          </cell>
          <cell r="AA39" t="e">
            <v>#VALUE!</v>
          </cell>
          <cell r="AB39" t="e">
            <v>#VALUE!</v>
          </cell>
        </row>
        <row r="40">
          <cell r="A40" t="str">
            <v>쇠고기(한우)1등급kg사태무항생제,냉장, 국내산</v>
          </cell>
          <cell r="C40" t="str">
            <v>육류</v>
          </cell>
          <cell r="D40" t="str">
            <v>쇠고기(한우)</v>
          </cell>
          <cell r="E40" t="str">
            <v>1등급</v>
          </cell>
          <cell r="F40" t="str">
            <v>kg</v>
          </cell>
          <cell r="G40" t="str">
            <v>사태</v>
          </cell>
          <cell r="H40" t="str">
            <v>무항생제,냉장, 국내산</v>
          </cell>
          <cell r="I40">
            <v>39400</v>
          </cell>
          <cell r="J40">
            <v>35600</v>
          </cell>
          <cell r="K40">
            <v>35600</v>
          </cell>
          <cell r="L40">
            <v>-9.6446700507614214</v>
          </cell>
          <cell r="M40">
            <v>0</v>
          </cell>
          <cell r="N40" t="str">
            <v>-</v>
          </cell>
          <cell r="O40" t="str">
            <v>-</v>
          </cell>
          <cell r="P40" t="str">
            <v>-</v>
          </cell>
          <cell r="Q40" t="e">
            <v>#VALUE!</v>
          </cell>
          <cell r="R40" t="e">
            <v>#VALUE!</v>
          </cell>
          <cell r="S40">
            <v>38670</v>
          </cell>
          <cell r="T40">
            <v>38670</v>
          </cell>
          <cell r="U40">
            <v>38670</v>
          </cell>
          <cell r="V40">
            <v>0</v>
          </cell>
          <cell r="W40">
            <v>0</v>
          </cell>
          <cell r="X40" t="str">
            <v>-</v>
          </cell>
          <cell r="Y40" t="str">
            <v>-</v>
          </cell>
          <cell r="Z40" t="str">
            <v>-</v>
          </cell>
          <cell r="AA40" t="e">
            <v>#VALUE!</v>
          </cell>
          <cell r="AB40" t="e">
            <v>#VALUE!</v>
          </cell>
        </row>
        <row r="41">
          <cell r="A41" t="str">
            <v>쇠고기(한우)1등급kg설도무항생제,냉장, 국내산</v>
          </cell>
          <cell r="C41" t="str">
            <v>육류</v>
          </cell>
          <cell r="D41" t="str">
            <v>쇠고기(한우)</v>
          </cell>
          <cell r="E41" t="str">
            <v>1등급</v>
          </cell>
          <cell r="F41" t="str">
            <v>kg</v>
          </cell>
          <cell r="G41" t="str">
            <v>설도</v>
          </cell>
          <cell r="H41" t="str">
            <v>무항생제,냉장, 국내산</v>
          </cell>
          <cell r="I41" t="str">
            <v>-</v>
          </cell>
          <cell r="J41">
            <v>35600</v>
          </cell>
          <cell r="K41">
            <v>35600</v>
          </cell>
          <cell r="L41" t="e">
            <v>#VALUE!</v>
          </cell>
          <cell r="M41">
            <v>0</v>
          </cell>
          <cell r="N41" t="str">
            <v>-</v>
          </cell>
          <cell r="O41" t="str">
            <v>-</v>
          </cell>
          <cell r="P41" t="str">
            <v>-</v>
          </cell>
          <cell r="Q41" t="e">
            <v>#VALUE!</v>
          </cell>
          <cell r="R41" t="e">
            <v>#VALUE!</v>
          </cell>
          <cell r="S41">
            <v>54670</v>
          </cell>
          <cell r="T41">
            <v>54670</v>
          </cell>
          <cell r="U41">
            <v>54670</v>
          </cell>
          <cell r="V41">
            <v>0</v>
          </cell>
          <cell r="W41">
            <v>0</v>
          </cell>
          <cell r="X41" t="str">
            <v>-</v>
          </cell>
          <cell r="Y41" t="str">
            <v>-</v>
          </cell>
          <cell r="Z41" t="str">
            <v>-</v>
          </cell>
          <cell r="AA41" t="e">
            <v>#VALUE!</v>
          </cell>
          <cell r="AB41" t="e">
            <v>#VALUE!</v>
          </cell>
        </row>
        <row r="42">
          <cell r="A42" t="str">
            <v>쇠고기(한우)1등급kg안심무항생제,냉장, 국내산</v>
          </cell>
          <cell r="C42" t="str">
            <v>육류</v>
          </cell>
          <cell r="D42" t="str">
            <v>쇠고기(한우)</v>
          </cell>
          <cell r="E42" t="str">
            <v>1등급</v>
          </cell>
          <cell r="F42" t="str">
            <v>kg</v>
          </cell>
          <cell r="G42" t="str">
            <v>안심</v>
          </cell>
          <cell r="H42" t="str">
            <v>무항생제,냉장, 국내산</v>
          </cell>
          <cell r="I42">
            <v>89000</v>
          </cell>
          <cell r="J42">
            <v>80000</v>
          </cell>
          <cell r="K42">
            <v>80000</v>
          </cell>
          <cell r="L42">
            <v>-10.112359550561798</v>
          </cell>
          <cell r="M42">
            <v>0</v>
          </cell>
          <cell r="N42" t="str">
            <v>-</v>
          </cell>
          <cell r="O42" t="str">
            <v>-</v>
          </cell>
          <cell r="P42" t="str">
            <v>-</v>
          </cell>
          <cell r="Q42" t="e">
            <v>#VALUE!</v>
          </cell>
          <cell r="R42" t="e">
            <v>#VALUE!</v>
          </cell>
          <cell r="S42" t="str">
            <v>-</v>
          </cell>
          <cell r="T42">
            <v>70840</v>
          </cell>
          <cell r="U42">
            <v>70840</v>
          </cell>
          <cell r="V42" t="e">
            <v>#VALUE!</v>
          </cell>
          <cell r="W42">
            <v>0</v>
          </cell>
          <cell r="X42" t="str">
            <v>-</v>
          </cell>
          <cell r="Y42" t="str">
            <v>-</v>
          </cell>
          <cell r="Z42" t="str">
            <v>-</v>
          </cell>
          <cell r="AA42" t="e">
            <v>#VALUE!</v>
          </cell>
          <cell r="AB42" t="e">
            <v>#VALUE!</v>
          </cell>
        </row>
        <row r="43">
          <cell r="A43" t="str">
            <v>쇠고기(한우)1등급kg양지무항생제,냉장, 국내산</v>
          </cell>
          <cell r="C43" t="str">
            <v>육류</v>
          </cell>
          <cell r="D43" t="str">
            <v>쇠고기(한우)</v>
          </cell>
          <cell r="E43" t="str">
            <v>1등급</v>
          </cell>
          <cell r="F43" t="str">
            <v>kg</v>
          </cell>
          <cell r="G43" t="str">
            <v>양지</v>
          </cell>
          <cell r="H43" t="str">
            <v>무항생제,냉장, 국내산</v>
          </cell>
          <cell r="I43">
            <v>57600</v>
          </cell>
          <cell r="J43">
            <v>52000</v>
          </cell>
          <cell r="K43">
            <v>52000</v>
          </cell>
          <cell r="L43">
            <v>-9.7222222222222214</v>
          </cell>
          <cell r="M43">
            <v>0</v>
          </cell>
          <cell r="N43" t="str">
            <v>-</v>
          </cell>
          <cell r="O43" t="str">
            <v>-</v>
          </cell>
          <cell r="P43" t="str">
            <v>-</v>
          </cell>
          <cell r="Q43" t="e">
            <v>#VALUE!</v>
          </cell>
          <cell r="R43" t="e">
            <v>#VALUE!</v>
          </cell>
          <cell r="S43">
            <v>48340</v>
          </cell>
          <cell r="T43">
            <v>48340</v>
          </cell>
          <cell r="U43">
            <v>48340</v>
          </cell>
          <cell r="V43">
            <v>0</v>
          </cell>
          <cell r="W43">
            <v>0</v>
          </cell>
          <cell r="X43" t="str">
            <v>-</v>
          </cell>
          <cell r="Y43" t="str">
            <v>-</v>
          </cell>
          <cell r="Z43" t="str">
            <v>-</v>
          </cell>
          <cell r="AA43" t="e">
            <v>#VALUE!</v>
          </cell>
          <cell r="AB43" t="e">
            <v>#VALUE!</v>
          </cell>
        </row>
        <row r="44">
          <cell r="A44" t="str">
            <v>쇠고기(한우)1등급kg우둔무항생제,냉장, 국내산</v>
          </cell>
          <cell r="C44" t="str">
            <v>육류</v>
          </cell>
          <cell r="D44" t="str">
            <v>쇠고기(한우)</v>
          </cell>
          <cell r="E44" t="str">
            <v>1등급</v>
          </cell>
          <cell r="F44" t="str">
            <v>kg</v>
          </cell>
          <cell r="G44" t="str">
            <v>우둔</v>
          </cell>
          <cell r="H44" t="str">
            <v>무항생제,냉장, 국내산</v>
          </cell>
          <cell r="I44">
            <v>39400</v>
          </cell>
          <cell r="J44">
            <v>40000</v>
          </cell>
          <cell r="K44">
            <v>43600</v>
          </cell>
          <cell r="L44">
            <v>10.659898477157361</v>
          </cell>
          <cell r="M44">
            <v>9</v>
          </cell>
          <cell r="N44" t="str">
            <v>-</v>
          </cell>
          <cell r="O44" t="str">
            <v>-</v>
          </cell>
          <cell r="P44" t="str">
            <v>-</v>
          </cell>
          <cell r="Q44" t="e">
            <v>#VALUE!</v>
          </cell>
          <cell r="R44" t="e">
            <v>#VALUE!</v>
          </cell>
          <cell r="S44">
            <v>38670</v>
          </cell>
          <cell r="T44">
            <v>39500</v>
          </cell>
          <cell r="U44">
            <v>39500</v>
          </cell>
          <cell r="V44">
            <v>2.1463666925265064</v>
          </cell>
          <cell r="W44">
            <v>0</v>
          </cell>
          <cell r="X44" t="str">
            <v>-</v>
          </cell>
          <cell r="Y44" t="str">
            <v>-</v>
          </cell>
          <cell r="Z44" t="str">
            <v>-</v>
          </cell>
          <cell r="AA44" t="e">
            <v>#VALUE!</v>
          </cell>
          <cell r="AB44" t="e">
            <v>#VALUE!</v>
          </cell>
        </row>
        <row r="45">
          <cell r="A45" t="str">
            <v>쇠고기(한우)1등급kg사골무항생제, 국내산</v>
          </cell>
          <cell r="C45" t="str">
            <v>육류</v>
          </cell>
          <cell r="D45" t="str">
            <v>쇠고기(한우)</v>
          </cell>
          <cell r="E45" t="str">
            <v>1등급</v>
          </cell>
          <cell r="F45" t="str">
            <v>kg</v>
          </cell>
          <cell r="G45" t="str">
            <v>사골</v>
          </cell>
          <cell r="H45" t="str">
            <v>무항생제, 국내산</v>
          </cell>
          <cell r="I45">
            <v>24540</v>
          </cell>
          <cell r="J45" t="str">
            <v>-</v>
          </cell>
          <cell r="K45" t="str">
            <v>-</v>
          </cell>
          <cell r="L45" t="e">
            <v>#VALUE!</v>
          </cell>
          <cell r="M45" t="e">
            <v>#VALUE!</v>
          </cell>
          <cell r="N45" t="str">
            <v>-</v>
          </cell>
          <cell r="O45" t="str">
            <v>-</v>
          </cell>
          <cell r="P45" t="str">
            <v>-</v>
          </cell>
          <cell r="Q45" t="e">
            <v>#VALUE!</v>
          </cell>
          <cell r="R45" t="e">
            <v>#VALUE!</v>
          </cell>
          <cell r="S45" t="str">
            <v>-</v>
          </cell>
          <cell r="T45" t="str">
            <v>-</v>
          </cell>
          <cell r="U45" t="str">
            <v>-</v>
          </cell>
          <cell r="V45" t="e">
            <v>#VALUE!</v>
          </cell>
          <cell r="W45" t="e">
            <v>#VALUE!</v>
          </cell>
          <cell r="X45" t="str">
            <v>-</v>
          </cell>
          <cell r="Y45" t="str">
            <v>-</v>
          </cell>
          <cell r="Z45" t="str">
            <v>-</v>
          </cell>
          <cell r="AA45" t="e">
            <v>#VALUE!</v>
          </cell>
          <cell r="AB45" t="e">
            <v>#VALUE!</v>
          </cell>
        </row>
        <row r="46">
          <cell r="A46" t="str">
            <v>쇠고기(한우)1등급kg잡뼈무항생제, 국내산</v>
          </cell>
          <cell r="C46" t="str">
            <v>육류</v>
          </cell>
          <cell r="D46" t="str">
            <v>쇠고기(한우)</v>
          </cell>
          <cell r="E46" t="str">
            <v>1등급</v>
          </cell>
          <cell r="F46" t="str">
            <v>kg</v>
          </cell>
          <cell r="G46" t="str">
            <v>잡뼈</v>
          </cell>
          <cell r="H46" t="str">
            <v>무항생제, 국내산</v>
          </cell>
          <cell r="I46">
            <v>9600</v>
          </cell>
          <cell r="J46" t="str">
            <v>-</v>
          </cell>
          <cell r="K46" t="str">
            <v>-</v>
          </cell>
          <cell r="L46" t="e">
            <v>#VALUE!</v>
          </cell>
          <cell r="M46" t="e">
            <v>#VALUE!</v>
          </cell>
          <cell r="N46" t="str">
            <v>-</v>
          </cell>
          <cell r="O46" t="str">
            <v>-</v>
          </cell>
          <cell r="P46" t="str">
            <v>-</v>
          </cell>
          <cell r="Q46" t="e">
            <v>#VALUE!</v>
          </cell>
          <cell r="R46" t="e">
            <v>#VALUE!</v>
          </cell>
          <cell r="S46" t="str">
            <v>-</v>
          </cell>
          <cell r="T46" t="str">
            <v>-</v>
          </cell>
          <cell r="U46" t="str">
            <v>-</v>
          </cell>
          <cell r="V46" t="e">
            <v>#VALUE!</v>
          </cell>
          <cell r="W46" t="e">
            <v>#VALUE!</v>
          </cell>
          <cell r="X46" t="str">
            <v>-</v>
          </cell>
          <cell r="Y46" t="str">
            <v>-</v>
          </cell>
          <cell r="Z46" t="str">
            <v>-</v>
          </cell>
          <cell r="AA46" t="e">
            <v>#VALUE!</v>
          </cell>
          <cell r="AB46" t="e">
            <v>#VALUE!</v>
          </cell>
        </row>
        <row r="47">
          <cell r="A47" t="str">
            <v>쇠고기(한우)1등급kg갈비무항생제, 국내산</v>
          </cell>
          <cell r="C47" t="str">
            <v>육류</v>
          </cell>
          <cell r="D47" t="str">
            <v>쇠고기(한우)</v>
          </cell>
          <cell r="E47" t="str">
            <v>1등급</v>
          </cell>
          <cell r="F47" t="str">
            <v>kg</v>
          </cell>
          <cell r="G47" t="str">
            <v>갈비</v>
          </cell>
          <cell r="H47" t="str">
            <v>무항생제, 국내산</v>
          </cell>
          <cell r="I47">
            <v>56880</v>
          </cell>
          <cell r="J47">
            <v>59750</v>
          </cell>
          <cell r="K47" t="str">
            <v>-</v>
          </cell>
          <cell r="L47" t="e">
            <v>#VALUE!</v>
          </cell>
          <cell r="M47" t="e">
            <v>#VALUE!</v>
          </cell>
          <cell r="N47" t="str">
            <v>-</v>
          </cell>
          <cell r="O47" t="str">
            <v>-</v>
          </cell>
          <cell r="P47" t="str">
            <v>-</v>
          </cell>
          <cell r="Q47" t="e">
            <v>#VALUE!</v>
          </cell>
          <cell r="R47" t="e">
            <v>#VALUE!</v>
          </cell>
          <cell r="S47" t="str">
            <v>-</v>
          </cell>
          <cell r="T47" t="str">
            <v>-</v>
          </cell>
          <cell r="U47" t="str">
            <v>-</v>
          </cell>
          <cell r="V47" t="e">
            <v>#VALUE!</v>
          </cell>
          <cell r="W47" t="e">
            <v>#VALUE!</v>
          </cell>
          <cell r="X47" t="str">
            <v>-</v>
          </cell>
          <cell r="Y47" t="str">
            <v>-</v>
          </cell>
          <cell r="Z47" t="str">
            <v>-</v>
          </cell>
          <cell r="AA47" t="e">
            <v>#VALUE!</v>
          </cell>
          <cell r="AB47" t="e">
            <v>#VALUE!</v>
          </cell>
        </row>
        <row r="48">
          <cell r="A48" t="str">
            <v>쇠고기(한우)2등급kg등심무항생제,냉장, 국내산</v>
          </cell>
          <cell r="C48" t="str">
            <v>육류</v>
          </cell>
          <cell r="D48" t="str">
            <v>쇠고기(한우)</v>
          </cell>
          <cell r="E48" t="str">
            <v>2등급</v>
          </cell>
          <cell r="F48" t="str">
            <v>kg</v>
          </cell>
          <cell r="G48" t="str">
            <v>등심</v>
          </cell>
          <cell r="H48" t="str">
            <v>무항생제,냉장, 국내산</v>
          </cell>
          <cell r="I48" t="e">
            <v>#N/A</v>
          </cell>
          <cell r="J48" t="str">
            <v>-</v>
          </cell>
          <cell r="K48" t="str">
            <v>-</v>
          </cell>
          <cell r="L48" t="e">
            <v>#VALUE!</v>
          </cell>
          <cell r="M48" t="e">
            <v>#VALUE!</v>
          </cell>
          <cell r="N48" t="e">
            <v>#N/A</v>
          </cell>
          <cell r="O48" t="str">
            <v>-</v>
          </cell>
          <cell r="P48" t="str">
            <v>-</v>
          </cell>
          <cell r="Q48" t="e">
            <v>#VALUE!</v>
          </cell>
          <cell r="R48" t="e">
            <v>#VALUE!</v>
          </cell>
          <cell r="S48" t="e">
            <v>#N/A</v>
          </cell>
          <cell r="T48" t="str">
            <v>-</v>
          </cell>
          <cell r="U48" t="str">
            <v>-</v>
          </cell>
          <cell r="V48" t="e">
            <v>#VALUE!</v>
          </cell>
          <cell r="W48" t="e">
            <v>#VALUE!</v>
          </cell>
          <cell r="X48" t="e">
            <v>#N/A</v>
          </cell>
          <cell r="Y48" t="str">
            <v>-</v>
          </cell>
          <cell r="Z48" t="str">
            <v>-</v>
          </cell>
          <cell r="AA48" t="e">
            <v>#VALUE!</v>
          </cell>
          <cell r="AB48" t="e">
            <v>#VALUE!</v>
          </cell>
        </row>
        <row r="49">
          <cell r="A49" t="str">
            <v>쇠고기(한우)2등급이상kg목심(장정)무항생제,냉장, 국내산</v>
          </cell>
          <cell r="C49" t="str">
            <v>육류</v>
          </cell>
          <cell r="D49" t="str">
            <v>쇠고기(한우)</v>
          </cell>
          <cell r="E49" t="str">
            <v>2등급이상</v>
          </cell>
          <cell r="F49" t="str">
            <v>kg</v>
          </cell>
          <cell r="G49" t="str">
            <v>목심(장정)</v>
          </cell>
          <cell r="H49" t="str">
            <v>무항생제,냉장, 국내산</v>
          </cell>
          <cell r="I49" t="str">
            <v>-</v>
          </cell>
          <cell r="J49">
            <v>37000</v>
          </cell>
          <cell r="K49">
            <v>37000</v>
          </cell>
          <cell r="L49" t="e">
            <v>#VALUE!</v>
          </cell>
          <cell r="M49">
            <v>0</v>
          </cell>
          <cell r="N49" t="str">
            <v>-</v>
          </cell>
          <cell r="O49" t="str">
            <v>-</v>
          </cell>
          <cell r="P49" t="str">
            <v>-</v>
          </cell>
          <cell r="Q49" t="e">
            <v>#VALUE!</v>
          </cell>
          <cell r="R49" t="e">
            <v>#VALUE!</v>
          </cell>
          <cell r="S49" t="str">
            <v>-</v>
          </cell>
          <cell r="T49" t="str">
            <v>-</v>
          </cell>
          <cell r="U49" t="str">
            <v>-</v>
          </cell>
          <cell r="V49" t="e">
            <v>#VALUE!</v>
          </cell>
          <cell r="W49" t="e">
            <v>#VALUE!</v>
          </cell>
          <cell r="X49" t="str">
            <v>-</v>
          </cell>
          <cell r="Y49" t="str">
            <v>-</v>
          </cell>
          <cell r="Z49" t="str">
            <v>-</v>
          </cell>
          <cell r="AA49" t="e">
            <v>#VALUE!</v>
          </cell>
          <cell r="AB49" t="e">
            <v>#VALUE!</v>
          </cell>
        </row>
        <row r="50">
          <cell r="A50" t="str">
            <v>쇠고기(한우)2등급이상kg사태무항생제,냉장, 국내산</v>
          </cell>
          <cell r="C50" t="str">
            <v>육류</v>
          </cell>
          <cell r="D50" t="str">
            <v>쇠고기(한우)</v>
          </cell>
          <cell r="E50" t="str">
            <v>2등급이상</v>
          </cell>
          <cell r="F50" t="str">
            <v>kg</v>
          </cell>
          <cell r="G50" t="str">
            <v>사태</v>
          </cell>
          <cell r="H50" t="str">
            <v>무항생제,냉장, 국내산</v>
          </cell>
          <cell r="I50" t="str">
            <v>-</v>
          </cell>
          <cell r="J50" t="str">
            <v>-</v>
          </cell>
          <cell r="K50" t="str">
            <v>-</v>
          </cell>
          <cell r="L50" t="e">
            <v>#VALUE!</v>
          </cell>
          <cell r="M50" t="e">
            <v>#VALUE!</v>
          </cell>
          <cell r="N50" t="str">
            <v>-</v>
          </cell>
          <cell r="O50" t="str">
            <v>-</v>
          </cell>
          <cell r="P50" t="str">
            <v>-</v>
          </cell>
          <cell r="Q50" t="e">
            <v>#VALUE!</v>
          </cell>
          <cell r="R50" t="e">
            <v>#VALUE!</v>
          </cell>
          <cell r="S50" t="str">
            <v>-</v>
          </cell>
          <cell r="T50" t="str">
            <v>-</v>
          </cell>
          <cell r="U50" t="str">
            <v>-</v>
          </cell>
          <cell r="V50" t="e">
            <v>#VALUE!</v>
          </cell>
          <cell r="W50" t="e">
            <v>#VALUE!</v>
          </cell>
          <cell r="X50" t="str">
            <v>-</v>
          </cell>
          <cell r="Y50" t="str">
            <v>-</v>
          </cell>
          <cell r="Z50" t="str">
            <v>-</v>
          </cell>
          <cell r="AA50" t="e">
            <v>#VALUE!</v>
          </cell>
          <cell r="AB50" t="e">
            <v>#VALUE!</v>
          </cell>
        </row>
        <row r="51">
          <cell r="A51" t="str">
            <v>쇠고기(한우)2등급이상kg설도무항생제,냉장, 국내산</v>
          </cell>
          <cell r="C51" t="str">
            <v>육류</v>
          </cell>
          <cell r="D51" t="str">
            <v>쇠고기(한우)</v>
          </cell>
          <cell r="E51" t="str">
            <v>2등급이상</v>
          </cell>
          <cell r="F51" t="str">
            <v>kg</v>
          </cell>
          <cell r="G51" t="str">
            <v>설도</v>
          </cell>
          <cell r="H51" t="str">
            <v>무항생제,냉장, 국내산</v>
          </cell>
          <cell r="I51" t="str">
            <v>-</v>
          </cell>
          <cell r="J51" t="str">
            <v>-</v>
          </cell>
          <cell r="K51" t="str">
            <v>-</v>
          </cell>
          <cell r="L51" t="e">
            <v>#VALUE!</v>
          </cell>
          <cell r="M51" t="e">
            <v>#VALUE!</v>
          </cell>
          <cell r="N51" t="str">
            <v>-</v>
          </cell>
          <cell r="O51" t="str">
            <v>-</v>
          </cell>
          <cell r="P51" t="str">
            <v>-</v>
          </cell>
          <cell r="Q51" t="e">
            <v>#VALUE!</v>
          </cell>
          <cell r="R51" t="e">
            <v>#VALUE!</v>
          </cell>
          <cell r="S51" t="str">
            <v>-</v>
          </cell>
          <cell r="T51" t="str">
            <v>-</v>
          </cell>
          <cell r="U51" t="str">
            <v>-</v>
          </cell>
          <cell r="V51" t="e">
            <v>#VALUE!</v>
          </cell>
          <cell r="W51" t="e">
            <v>#VALUE!</v>
          </cell>
          <cell r="X51" t="str">
            <v>-</v>
          </cell>
          <cell r="Y51" t="str">
            <v>-</v>
          </cell>
          <cell r="Z51" t="str">
            <v>-</v>
          </cell>
          <cell r="AA51" t="e">
            <v>#VALUE!</v>
          </cell>
          <cell r="AB51" t="e">
            <v>#VALUE!</v>
          </cell>
        </row>
        <row r="52">
          <cell r="A52" t="str">
            <v>쇠고기(한우)2등급이상kg양지무항생제,냉장, 국내산</v>
          </cell>
          <cell r="C52" t="str">
            <v>육류</v>
          </cell>
          <cell r="D52" t="str">
            <v>쇠고기(한우)</v>
          </cell>
          <cell r="E52" t="str">
            <v>2등급이상</v>
          </cell>
          <cell r="F52" t="str">
            <v>kg</v>
          </cell>
          <cell r="G52" t="str">
            <v>양지</v>
          </cell>
          <cell r="H52" t="str">
            <v>무항생제,냉장, 국내산</v>
          </cell>
          <cell r="I52" t="str">
            <v>-</v>
          </cell>
          <cell r="J52" t="str">
            <v>-</v>
          </cell>
          <cell r="K52" t="str">
            <v>-</v>
          </cell>
          <cell r="L52" t="e">
            <v>#VALUE!</v>
          </cell>
          <cell r="M52" t="e">
            <v>#VALUE!</v>
          </cell>
          <cell r="N52" t="str">
            <v>-</v>
          </cell>
          <cell r="O52" t="str">
            <v>-</v>
          </cell>
          <cell r="P52" t="str">
            <v>-</v>
          </cell>
          <cell r="Q52" t="e">
            <v>#VALUE!</v>
          </cell>
          <cell r="R52" t="e">
            <v>#VALUE!</v>
          </cell>
          <cell r="S52" t="str">
            <v>-</v>
          </cell>
          <cell r="T52" t="str">
            <v>-</v>
          </cell>
          <cell r="U52" t="str">
            <v>-</v>
          </cell>
          <cell r="V52" t="e">
            <v>#VALUE!</v>
          </cell>
          <cell r="W52" t="e">
            <v>#VALUE!</v>
          </cell>
          <cell r="X52" t="str">
            <v>-</v>
          </cell>
          <cell r="Y52" t="str">
            <v>-</v>
          </cell>
          <cell r="Z52" t="str">
            <v>-</v>
          </cell>
          <cell r="AA52" t="e">
            <v>#VALUE!</v>
          </cell>
          <cell r="AB52" t="e">
            <v>#VALUE!</v>
          </cell>
        </row>
        <row r="53">
          <cell r="A53" t="str">
            <v>쇠고기(한우)2등급이상kg우둔무항생제,냉장, 국내산</v>
          </cell>
          <cell r="C53" t="str">
            <v>육류</v>
          </cell>
          <cell r="D53" t="str">
            <v>쇠고기(한우)</v>
          </cell>
          <cell r="E53" t="str">
            <v>2등급이상</v>
          </cell>
          <cell r="F53" t="str">
            <v>kg</v>
          </cell>
          <cell r="G53" t="str">
            <v>우둔</v>
          </cell>
          <cell r="H53" t="str">
            <v>무항생제,냉장, 국내산</v>
          </cell>
          <cell r="I53" t="str">
            <v>-</v>
          </cell>
          <cell r="J53" t="str">
            <v>-</v>
          </cell>
          <cell r="K53" t="str">
            <v>-</v>
          </cell>
          <cell r="L53" t="e">
            <v>#VALUE!</v>
          </cell>
          <cell r="M53" t="e">
            <v>#VALUE!</v>
          </cell>
          <cell r="N53" t="str">
            <v>-</v>
          </cell>
          <cell r="O53" t="str">
            <v>-</v>
          </cell>
          <cell r="P53" t="str">
            <v>-</v>
          </cell>
          <cell r="Q53" t="e">
            <v>#VALUE!</v>
          </cell>
          <cell r="R53" t="e">
            <v>#VALUE!</v>
          </cell>
          <cell r="S53" t="str">
            <v>-</v>
          </cell>
          <cell r="T53" t="str">
            <v>-</v>
          </cell>
          <cell r="U53" t="str">
            <v>-</v>
          </cell>
          <cell r="V53" t="e">
            <v>#VALUE!</v>
          </cell>
          <cell r="W53" t="e">
            <v>#VALUE!</v>
          </cell>
          <cell r="X53" t="str">
            <v>-</v>
          </cell>
          <cell r="Y53" t="str">
            <v>-</v>
          </cell>
          <cell r="Z53" t="str">
            <v>-</v>
          </cell>
          <cell r="AA53" t="e">
            <v>#VALUE!</v>
          </cell>
          <cell r="AB53" t="e">
            <v>#VALUE!</v>
          </cell>
        </row>
        <row r="54">
          <cell r="A54" t="str">
            <v>쇠고기(한우)2등급이상kg사골무항생제, 국내산</v>
          </cell>
          <cell r="C54" t="str">
            <v>육류</v>
          </cell>
          <cell r="D54" t="str">
            <v>쇠고기(한우)</v>
          </cell>
          <cell r="E54" t="str">
            <v>2등급이상</v>
          </cell>
          <cell r="F54" t="str">
            <v>kg</v>
          </cell>
          <cell r="G54" t="str">
            <v>사골</v>
          </cell>
          <cell r="H54" t="str">
            <v>무항생제, 국내산</v>
          </cell>
          <cell r="I54" t="str">
            <v>-</v>
          </cell>
          <cell r="J54" t="str">
            <v>-</v>
          </cell>
          <cell r="K54" t="str">
            <v>-</v>
          </cell>
          <cell r="L54" t="e">
            <v>#VALUE!</v>
          </cell>
          <cell r="M54" t="e">
            <v>#VALUE!</v>
          </cell>
          <cell r="N54" t="str">
            <v>-</v>
          </cell>
          <cell r="O54" t="str">
            <v>-</v>
          </cell>
          <cell r="P54" t="str">
            <v>-</v>
          </cell>
          <cell r="Q54" t="e">
            <v>#VALUE!</v>
          </cell>
          <cell r="R54" t="e">
            <v>#VALUE!</v>
          </cell>
          <cell r="S54" t="str">
            <v>-</v>
          </cell>
          <cell r="T54" t="str">
            <v>-</v>
          </cell>
          <cell r="U54" t="str">
            <v>-</v>
          </cell>
          <cell r="V54" t="e">
            <v>#VALUE!</v>
          </cell>
          <cell r="W54" t="e">
            <v>#VALUE!</v>
          </cell>
          <cell r="X54" t="str">
            <v>-</v>
          </cell>
          <cell r="Y54" t="str">
            <v>-</v>
          </cell>
          <cell r="Z54" t="str">
            <v>-</v>
          </cell>
          <cell r="AA54" t="e">
            <v>#VALUE!</v>
          </cell>
          <cell r="AB54" t="e">
            <v>#VALUE!</v>
          </cell>
        </row>
        <row r="55">
          <cell r="A55" t="str">
            <v>쇠고기(한우)2등급이상kg잡뼈무항생제, 국내산</v>
          </cell>
          <cell r="C55" t="str">
            <v>육류</v>
          </cell>
          <cell r="D55" t="str">
            <v>쇠고기(한우)</v>
          </cell>
          <cell r="E55" t="str">
            <v>2등급이상</v>
          </cell>
          <cell r="F55" t="str">
            <v>kg</v>
          </cell>
          <cell r="G55" t="str">
            <v>잡뼈</v>
          </cell>
          <cell r="H55" t="str">
            <v>무항생제, 국내산</v>
          </cell>
          <cell r="I55" t="str">
            <v>-</v>
          </cell>
          <cell r="J55" t="str">
            <v>-</v>
          </cell>
          <cell r="K55" t="str">
            <v>-</v>
          </cell>
          <cell r="L55" t="e">
            <v>#VALUE!</v>
          </cell>
          <cell r="M55" t="e">
            <v>#VALUE!</v>
          </cell>
          <cell r="N55" t="str">
            <v>-</v>
          </cell>
          <cell r="O55" t="str">
            <v>-</v>
          </cell>
          <cell r="P55" t="str">
            <v>-</v>
          </cell>
          <cell r="Q55" t="e">
            <v>#VALUE!</v>
          </cell>
          <cell r="R55" t="e">
            <v>#VALUE!</v>
          </cell>
          <cell r="S55" t="str">
            <v>-</v>
          </cell>
          <cell r="T55" t="str">
            <v>-</v>
          </cell>
          <cell r="U55" t="str">
            <v>-</v>
          </cell>
          <cell r="V55" t="e">
            <v>#VALUE!</v>
          </cell>
          <cell r="W55" t="e">
            <v>#VALUE!</v>
          </cell>
          <cell r="X55" t="str">
            <v>-</v>
          </cell>
          <cell r="Y55" t="str">
            <v>-</v>
          </cell>
          <cell r="Z55" t="str">
            <v>-</v>
          </cell>
          <cell r="AA55" t="e">
            <v>#VALUE!</v>
          </cell>
          <cell r="AB55" t="e">
            <v>#VALUE!</v>
          </cell>
        </row>
        <row r="56">
          <cell r="A56" t="str">
            <v>쇠고기(한우)2등급이상kgLA갈비무항생제, 국내산</v>
          </cell>
          <cell r="C56" t="str">
            <v>육류</v>
          </cell>
          <cell r="D56" t="str">
            <v>쇠고기(한우)</v>
          </cell>
          <cell r="E56" t="str">
            <v>2등급이상</v>
          </cell>
          <cell r="F56" t="str">
            <v>kg</v>
          </cell>
          <cell r="G56" t="str">
            <v>LA갈비</v>
          </cell>
          <cell r="H56" t="str">
            <v>무항생제, 국내산</v>
          </cell>
          <cell r="I56" t="str">
            <v>-</v>
          </cell>
          <cell r="J56" t="str">
            <v>-</v>
          </cell>
          <cell r="K56" t="str">
            <v>-</v>
          </cell>
          <cell r="L56" t="e">
            <v>#VALUE!</v>
          </cell>
          <cell r="M56" t="e">
            <v>#VALUE!</v>
          </cell>
          <cell r="N56" t="str">
            <v>-</v>
          </cell>
          <cell r="O56" t="str">
            <v>-</v>
          </cell>
          <cell r="P56" t="str">
            <v>-</v>
          </cell>
          <cell r="Q56" t="e">
            <v>#VALUE!</v>
          </cell>
          <cell r="R56" t="e">
            <v>#VALUE!</v>
          </cell>
          <cell r="S56" t="str">
            <v>-</v>
          </cell>
          <cell r="T56" t="str">
            <v>-</v>
          </cell>
          <cell r="U56" t="str">
            <v>-</v>
          </cell>
          <cell r="V56" t="e">
            <v>#VALUE!</v>
          </cell>
          <cell r="W56" t="e">
            <v>#VALUE!</v>
          </cell>
          <cell r="X56" t="str">
            <v>-</v>
          </cell>
          <cell r="Y56" t="str">
            <v>-</v>
          </cell>
          <cell r="Z56" t="str">
            <v>-</v>
          </cell>
          <cell r="AA56" t="e">
            <v>#VALUE!</v>
          </cell>
          <cell r="AB56" t="e">
            <v>#VALUE!</v>
          </cell>
        </row>
        <row r="57">
          <cell r="A57" t="str">
            <v>달걀(전란)유정란1.5kg54g,30구무항생제, 국내산</v>
          </cell>
          <cell r="B57">
            <v>9</v>
          </cell>
          <cell r="C57" t="str">
            <v>난류</v>
          </cell>
          <cell r="D57" t="str">
            <v>달걀(전란)</v>
          </cell>
          <cell r="E57" t="str">
            <v>유정란</v>
          </cell>
          <cell r="F57" t="str">
            <v>1.5kg</v>
          </cell>
          <cell r="G57" t="str">
            <v>54g,30구</v>
          </cell>
          <cell r="H57" t="str">
            <v>무항생제, 국내산</v>
          </cell>
          <cell r="I57">
            <v>8300</v>
          </cell>
          <cell r="J57">
            <v>8300</v>
          </cell>
          <cell r="K57">
            <v>8300</v>
          </cell>
          <cell r="L57">
            <v>0</v>
          </cell>
          <cell r="M57">
            <v>0</v>
          </cell>
          <cell r="N57" t="str">
            <v>-</v>
          </cell>
          <cell r="O57" t="str">
            <v>-</v>
          </cell>
          <cell r="P57" t="str">
            <v>-</v>
          </cell>
          <cell r="Q57" t="e">
            <v>#VALUE!</v>
          </cell>
          <cell r="R57" t="e">
            <v>#VALUE!</v>
          </cell>
          <cell r="S57">
            <v>11000</v>
          </cell>
          <cell r="T57">
            <v>17700</v>
          </cell>
          <cell r="U57">
            <v>17700</v>
          </cell>
          <cell r="V57">
            <v>60.909090909090907</v>
          </cell>
          <cell r="W57">
            <v>0</v>
          </cell>
          <cell r="X57">
            <v>11720</v>
          </cell>
          <cell r="Y57">
            <v>19500</v>
          </cell>
          <cell r="Z57">
            <v>11950</v>
          </cell>
          <cell r="AA57">
            <v>1.9624573378839592</v>
          </cell>
          <cell r="AB57">
            <v>-38.717948717948715</v>
          </cell>
        </row>
        <row r="58">
          <cell r="A58" t="str">
            <v>달걀(전란)1등급란1.8kg60g,30구무항생제, 국내산</v>
          </cell>
          <cell r="C58" t="str">
            <v>난류</v>
          </cell>
          <cell r="D58" t="str">
            <v>달걀(전란)</v>
          </cell>
          <cell r="E58" t="str">
            <v>1등급란</v>
          </cell>
          <cell r="F58" t="str">
            <v>1.8kg</v>
          </cell>
          <cell r="G58" t="str">
            <v>60g,30구</v>
          </cell>
          <cell r="H58" t="str">
            <v>무항생제, 국내산</v>
          </cell>
          <cell r="I58" t="str">
            <v>-</v>
          </cell>
          <cell r="J58" t="str">
            <v>-</v>
          </cell>
          <cell r="K58" t="str">
            <v>-</v>
          </cell>
          <cell r="L58" t="e">
            <v>#VALUE!</v>
          </cell>
          <cell r="M58" t="e">
            <v>#VALUE!</v>
          </cell>
          <cell r="N58" t="str">
            <v>-</v>
          </cell>
          <cell r="O58" t="str">
            <v>-</v>
          </cell>
          <cell r="P58" t="str">
            <v>-</v>
          </cell>
          <cell r="Q58" t="e">
            <v>#VALUE!</v>
          </cell>
          <cell r="R58" t="e">
            <v>#VALUE!</v>
          </cell>
          <cell r="S58">
            <v>6960</v>
          </cell>
          <cell r="T58">
            <v>7960</v>
          </cell>
          <cell r="U58">
            <v>7960</v>
          </cell>
          <cell r="V58">
            <v>14.367816091954023</v>
          </cell>
          <cell r="W58">
            <v>0</v>
          </cell>
          <cell r="X58">
            <v>7590</v>
          </cell>
          <cell r="Y58">
            <v>7860</v>
          </cell>
          <cell r="Z58">
            <v>8250</v>
          </cell>
          <cell r="AA58">
            <v>8.695652173913043</v>
          </cell>
          <cell r="AB58">
            <v>4.9618320610687023</v>
          </cell>
        </row>
        <row r="59">
          <cell r="A59" t="str">
            <v/>
          </cell>
          <cell r="B59" t="str">
            <v>&lt;축산물  14종 102품목&gt;</v>
          </cell>
        </row>
        <row r="60">
          <cell r="A60" t="str">
            <v>닭고기날것,1kg/마리kg통국내산</v>
          </cell>
          <cell r="B60">
            <v>1</v>
          </cell>
          <cell r="C60" t="str">
            <v>육류</v>
          </cell>
          <cell r="D60" t="str">
            <v>닭고기</v>
          </cell>
          <cell r="E60" t="str">
            <v>날것,1kg/마리</v>
          </cell>
          <cell r="F60" t="str">
            <v>kg</v>
          </cell>
          <cell r="G60" t="str">
            <v>통</v>
          </cell>
          <cell r="H60" t="str">
            <v>국내산</v>
          </cell>
          <cell r="I60">
            <v>4000</v>
          </cell>
          <cell r="J60">
            <v>4500</v>
          </cell>
          <cell r="K60">
            <v>4000</v>
          </cell>
          <cell r="L60">
            <v>0</v>
          </cell>
          <cell r="M60">
            <v>-11.111111111111111</v>
          </cell>
          <cell r="N60" t="str">
            <v>-</v>
          </cell>
          <cell r="O60" t="str">
            <v>-</v>
          </cell>
          <cell r="P60" t="str">
            <v>-</v>
          </cell>
          <cell r="Q60" t="e">
            <v>#VALUE!</v>
          </cell>
          <cell r="R60" t="e">
            <v>#VALUE!</v>
          </cell>
          <cell r="S60">
            <v>5500</v>
          </cell>
          <cell r="T60">
            <v>6900</v>
          </cell>
          <cell r="U60">
            <v>6950</v>
          </cell>
          <cell r="V60">
            <v>26.363636363636363</v>
          </cell>
          <cell r="W60">
            <v>0.72463768115942029</v>
          </cell>
          <cell r="X60">
            <v>5500</v>
          </cell>
          <cell r="Y60">
            <v>7380</v>
          </cell>
          <cell r="Z60">
            <v>6520</v>
          </cell>
          <cell r="AA60">
            <v>18.545454545454547</v>
          </cell>
          <cell r="AB60">
            <v>-11.653116531165312</v>
          </cell>
        </row>
        <row r="61">
          <cell r="A61" t="str">
            <v>닭고기날것,1kg/마리kg통,껍질제거국내산</v>
          </cell>
          <cell r="C61" t="str">
            <v>육류</v>
          </cell>
          <cell r="D61" t="str">
            <v>닭고기</v>
          </cell>
          <cell r="E61" t="str">
            <v>날것,1kg/마리</v>
          </cell>
          <cell r="F61" t="str">
            <v>kg</v>
          </cell>
          <cell r="G61" t="str">
            <v>통,껍질제거</v>
          </cell>
          <cell r="H61" t="str">
            <v>국내산</v>
          </cell>
          <cell r="I61">
            <v>4500</v>
          </cell>
          <cell r="J61">
            <v>5000</v>
          </cell>
          <cell r="K61">
            <v>4500</v>
          </cell>
          <cell r="L61">
            <v>0</v>
          </cell>
          <cell r="M61">
            <v>-10</v>
          </cell>
          <cell r="N61" t="str">
            <v>-</v>
          </cell>
          <cell r="O61" t="str">
            <v>-</v>
          </cell>
          <cell r="P61" t="str">
            <v>-</v>
          </cell>
          <cell r="Q61" t="e">
            <v>#VALUE!</v>
          </cell>
          <cell r="R61" t="e">
            <v>#VALUE!</v>
          </cell>
          <cell r="S61" t="str">
            <v>-</v>
          </cell>
          <cell r="T61" t="str">
            <v>-</v>
          </cell>
          <cell r="U61" t="str">
            <v>-</v>
          </cell>
          <cell r="V61" t="e">
            <v>#VALUE!</v>
          </cell>
          <cell r="W61" t="e">
            <v>#VALUE!</v>
          </cell>
          <cell r="X61" t="str">
            <v>-</v>
          </cell>
          <cell r="Y61" t="str">
            <v>-</v>
          </cell>
          <cell r="Z61" t="str">
            <v>-</v>
          </cell>
          <cell r="AA61" t="e">
            <v>#VALUE!</v>
          </cell>
          <cell r="AB61" t="e">
            <v>#VALUE!</v>
          </cell>
        </row>
        <row r="62">
          <cell r="A62" t="str">
            <v>닭고기날것,1/2토막kg500g국내산</v>
          </cell>
          <cell r="C62" t="str">
            <v>육류</v>
          </cell>
          <cell r="D62" t="str">
            <v>닭고기</v>
          </cell>
          <cell r="E62" t="str">
            <v>날것,1/2토막</v>
          </cell>
          <cell r="F62" t="str">
            <v>kg</v>
          </cell>
          <cell r="G62" t="str">
            <v>500g</v>
          </cell>
          <cell r="H62" t="str">
            <v>국내산</v>
          </cell>
          <cell r="I62">
            <v>4000</v>
          </cell>
          <cell r="J62">
            <v>4500</v>
          </cell>
          <cell r="K62">
            <v>4000</v>
          </cell>
          <cell r="L62">
            <v>0</v>
          </cell>
          <cell r="M62">
            <v>-11.111111111111111</v>
          </cell>
          <cell r="N62" t="str">
            <v>-</v>
          </cell>
          <cell r="O62" t="str">
            <v>-</v>
          </cell>
          <cell r="P62" t="str">
            <v>-</v>
          </cell>
          <cell r="Q62" t="e">
            <v>#VALUE!</v>
          </cell>
          <cell r="R62" t="e">
            <v>#VALUE!</v>
          </cell>
          <cell r="S62" t="str">
            <v>-</v>
          </cell>
          <cell r="T62" t="str">
            <v>-</v>
          </cell>
          <cell r="U62" t="str">
            <v>-</v>
          </cell>
          <cell r="V62" t="e">
            <v>#VALUE!</v>
          </cell>
          <cell r="W62" t="e">
            <v>#VALUE!</v>
          </cell>
          <cell r="X62" t="str">
            <v>-</v>
          </cell>
          <cell r="Y62" t="str">
            <v>-</v>
          </cell>
          <cell r="Z62" t="str">
            <v>-</v>
          </cell>
          <cell r="AA62" t="e">
            <v>#VALUE!</v>
          </cell>
          <cell r="AB62" t="e">
            <v>#VALUE!</v>
          </cell>
        </row>
        <row r="63">
          <cell r="A63" t="str">
            <v>닭고기날것,1/2토막kg500g,껍질제거국내산</v>
          </cell>
          <cell r="C63" t="str">
            <v>육류</v>
          </cell>
          <cell r="D63" t="str">
            <v>닭고기</v>
          </cell>
          <cell r="E63" t="str">
            <v>날것,1/2토막</v>
          </cell>
          <cell r="F63" t="str">
            <v>kg</v>
          </cell>
          <cell r="G63" t="str">
            <v>500g,껍질제거</v>
          </cell>
          <cell r="H63" t="str">
            <v>국내산</v>
          </cell>
          <cell r="I63">
            <v>4500</v>
          </cell>
          <cell r="J63">
            <v>5000</v>
          </cell>
          <cell r="K63">
            <v>4500</v>
          </cell>
          <cell r="L63">
            <v>0</v>
          </cell>
          <cell r="M63">
            <v>-10</v>
          </cell>
          <cell r="N63" t="str">
            <v>-</v>
          </cell>
          <cell r="O63" t="str">
            <v>-</v>
          </cell>
          <cell r="P63" t="str">
            <v>-</v>
          </cell>
          <cell r="Q63" t="e">
            <v>#VALUE!</v>
          </cell>
          <cell r="R63" t="e">
            <v>#VALUE!</v>
          </cell>
          <cell r="S63" t="str">
            <v>-</v>
          </cell>
          <cell r="T63" t="str">
            <v>-</v>
          </cell>
          <cell r="U63" t="str">
            <v>-</v>
          </cell>
          <cell r="V63" t="e">
            <v>#VALUE!</v>
          </cell>
          <cell r="W63" t="e">
            <v>#VALUE!</v>
          </cell>
          <cell r="X63" t="str">
            <v>-</v>
          </cell>
          <cell r="Y63" t="str">
            <v>-</v>
          </cell>
          <cell r="Z63" t="str">
            <v>-</v>
          </cell>
          <cell r="AA63" t="e">
            <v>#VALUE!</v>
          </cell>
          <cell r="AB63" t="e">
            <v>#VALUE!</v>
          </cell>
        </row>
        <row r="64">
          <cell r="A64" t="str">
            <v>닭고기날것,500g/마리kg삼계탕용국내산</v>
          </cell>
          <cell r="C64" t="str">
            <v>육류</v>
          </cell>
          <cell r="D64" t="str">
            <v>닭고기</v>
          </cell>
          <cell r="E64" t="str">
            <v>날것,500g/마리</v>
          </cell>
          <cell r="F64" t="str">
            <v>kg</v>
          </cell>
          <cell r="G64" t="str">
            <v>삼계탕용</v>
          </cell>
          <cell r="H64" t="str">
            <v>국내산</v>
          </cell>
          <cell r="I64">
            <v>4500</v>
          </cell>
          <cell r="J64">
            <v>5000</v>
          </cell>
          <cell r="K64">
            <v>5000</v>
          </cell>
          <cell r="L64">
            <v>11.111111111111111</v>
          </cell>
          <cell r="M64">
            <v>0</v>
          </cell>
          <cell r="N64" t="str">
            <v>-</v>
          </cell>
          <cell r="O64" t="str">
            <v>-</v>
          </cell>
          <cell r="P64" t="str">
            <v>-</v>
          </cell>
          <cell r="Q64" t="e">
            <v>#VALUE!</v>
          </cell>
          <cell r="R64" t="e">
            <v>#VALUE!</v>
          </cell>
          <cell r="S64">
            <v>8800</v>
          </cell>
          <cell r="T64">
            <v>9800</v>
          </cell>
          <cell r="U64">
            <v>9220</v>
          </cell>
          <cell r="V64">
            <v>4.7727272727272725</v>
          </cell>
          <cell r="W64">
            <v>-5.9183673469387754</v>
          </cell>
          <cell r="X64">
            <v>7500</v>
          </cell>
          <cell r="Y64">
            <v>8830</v>
          </cell>
          <cell r="Z64">
            <v>7810</v>
          </cell>
          <cell r="AA64">
            <v>4.1333333333333337</v>
          </cell>
          <cell r="AB64">
            <v>-11.551528878822197</v>
          </cell>
        </row>
        <row r="65">
          <cell r="A65" t="str">
            <v>닭고기날것,1/2토막kg삼계탕용,250g국내산</v>
          </cell>
          <cell r="C65" t="str">
            <v>육류</v>
          </cell>
          <cell r="D65" t="str">
            <v>닭고기</v>
          </cell>
          <cell r="E65" t="str">
            <v>날것,1/2토막</v>
          </cell>
          <cell r="F65" t="str">
            <v>kg</v>
          </cell>
          <cell r="G65" t="str">
            <v>삼계탕용,250g</v>
          </cell>
          <cell r="H65" t="str">
            <v>국내산</v>
          </cell>
          <cell r="I65">
            <v>4500</v>
          </cell>
          <cell r="J65">
            <v>5000</v>
          </cell>
          <cell r="K65">
            <v>5000</v>
          </cell>
          <cell r="L65">
            <v>11.111111111111111</v>
          </cell>
          <cell r="M65">
            <v>0</v>
          </cell>
          <cell r="N65" t="str">
            <v>-</v>
          </cell>
          <cell r="O65" t="str">
            <v>-</v>
          </cell>
          <cell r="P65" t="str">
            <v>-</v>
          </cell>
          <cell r="Q65" t="e">
            <v>#VALUE!</v>
          </cell>
          <cell r="R65" t="e">
            <v>#VALUE!</v>
          </cell>
          <cell r="S65" t="str">
            <v>-</v>
          </cell>
          <cell r="T65">
            <v>9800</v>
          </cell>
          <cell r="U65">
            <v>9220</v>
          </cell>
          <cell r="V65" t="e">
            <v>#VALUE!</v>
          </cell>
          <cell r="W65">
            <v>-5.9183673469387754</v>
          </cell>
          <cell r="X65" t="str">
            <v>-</v>
          </cell>
          <cell r="Y65">
            <v>8830</v>
          </cell>
          <cell r="Z65">
            <v>7810</v>
          </cell>
          <cell r="AA65" t="e">
            <v>#VALUE!</v>
          </cell>
          <cell r="AB65">
            <v>-11.551528878822197</v>
          </cell>
        </row>
        <row r="66">
          <cell r="A66" t="str">
            <v>닭고기(가슴살)날것,통kg100g국내산</v>
          </cell>
          <cell r="B66">
            <v>2</v>
          </cell>
          <cell r="C66" t="str">
            <v>육류</v>
          </cell>
          <cell r="D66" t="str">
            <v>닭고기(가슴살)</v>
          </cell>
          <cell r="E66" t="str">
            <v>날것,통</v>
          </cell>
          <cell r="F66" t="str">
            <v>kg</v>
          </cell>
          <cell r="G66" t="str">
            <v>100g</v>
          </cell>
          <cell r="H66" t="str">
            <v>국내산</v>
          </cell>
          <cell r="I66">
            <v>6000</v>
          </cell>
          <cell r="J66">
            <v>6000</v>
          </cell>
          <cell r="K66">
            <v>6000</v>
          </cell>
          <cell r="L66">
            <v>0</v>
          </cell>
          <cell r="M66">
            <v>0</v>
          </cell>
          <cell r="N66" t="str">
            <v>-</v>
          </cell>
          <cell r="O66" t="str">
            <v>-</v>
          </cell>
          <cell r="P66" t="str">
            <v>-</v>
          </cell>
          <cell r="Q66" t="e">
            <v>#VALUE!</v>
          </cell>
          <cell r="R66" t="e">
            <v>#VALUE!</v>
          </cell>
          <cell r="S66">
            <v>14700</v>
          </cell>
          <cell r="T66">
            <v>11960</v>
          </cell>
          <cell r="U66">
            <v>12800</v>
          </cell>
          <cell r="V66">
            <v>-12.92517006802721</v>
          </cell>
          <cell r="W66">
            <v>7.023411371237458</v>
          </cell>
          <cell r="X66">
            <v>10980</v>
          </cell>
          <cell r="Y66">
            <v>13160</v>
          </cell>
          <cell r="Z66">
            <v>11400</v>
          </cell>
          <cell r="AA66">
            <v>3.8251366120218577</v>
          </cell>
          <cell r="AB66">
            <v>-13.373860182370821</v>
          </cell>
        </row>
        <row r="67">
          <cell r="A67" t="str">
            <v>닭고기(가슴살)날것,1/2토막kg50g국내산</v>
          </cell>
          <cell r="C67" t="str">
            <v>육류</v>
          </cell>
          <cell r="D67" t="str">
            <v>닭고기(가슴살)</v>
          </cell>
          <cell r="E67" t="str">
            <v>날것,1/2토막</v>
          </cell>
          <cell r="F67" t="str">
            <v>kg</v>
          </cell>
          <cell r="G67" t="str">
            <v>50g</v>
          </cell>
          <cell r="H67" t="str">
            <v>국내산</v>
          </cell>
          <cell r="I67">
            <v>6000</v>
          </cell>
          <cell r="J67">
            <v>6000</v>
          </cell>
          <cell r="K67">
            <v>6000</v>
          </cell>
          <cell r="L67">
            <v>0</v>
          </cell>
          <cell r="M67">
            <v>0</v>
          </cell>
          <cell r="N67" t="str">
            <v>-</v>
          </cell>
          <cell r="O67" t="str">
            <v>-</v>
          </cell>
          <cell r="P67" t="str">
            <v>-</v>
          </cell>
          <cell r="Q67" t="e">
            <v>#VALUE!</v>
          </cell>
          <cell r="R67" t="e">
            <v>#VALUE!</v>
          </cell>
          <cell r="S67">
            <v>14700</v>
          </cell>
          <cell r="T67">
            <v>11960</v>
          </cell>
          <cell r="U67">
            <v>12800</v>
          </cell>
          <cell r="V67">
            <v>-12.92517006802721</v>
          </cell>
          <cell r="W67">
            <v>7.023411371237458</v>
          </cell>
          <cell r="X67">
            <v>10980</v>
          </cell>
          <cell r="Y67">
            <v>13160</v>
          </cell>
          <cell r="Z67">
            <v>11400</v>
          </cell>
          <cell r="AA67">
            <v>3.8251366120218577</v>
          </cell>
          <cell r="AB67">
            <v>-13.373860182370821</v>
          </cell>
        </row>
        <row r="68">
          <cell r="A68" t="str">
            <v>닭고기(가슴살)날것kg30g,커틀릿용국내산</v>
          </cell>
          <cell r="C68" t="str">
            <v>육류</v>
          </cell>
          <cell r="D68" t="str">
            <v>닭고기(가슴살)</v>
          </cell>
          <cell r="E68" t="str">
            <v>날것</v>
          </cell>
          <cell r="F68" t="str">
            <v>kg</v>
          </cell>
          <cell r="G68" t="str">
            <v>30g,커틀릿용</v>
          </cell>
          <cell r="H68" t="str">
            <v>국내산</v>
          </cell>
          <cell r="I68">
            <v>6300</v>
          </cell>
          <cell r="J68">
            <v>6300</v>
          </cell>
          <cell r="K68">
            <v>6300</v>
          </cell>
          <cell r="L68">
            <v>0</v>
          </cell>
          <cell r="M68">
            <v>0</v>
          </cell>
          <cell r="N68" t="str">
            <v>-</v>
          </cell>
          <cell r="O68" t="str">
            <v>-</v>
          </cell>
          <cell r="P68" t="str">
            <v>-</v>
          </cell>
          <cell r="Q68" t="e">
            <v>#VALUE!</v>
          </cell>
          <cell r="R68" t="e">
            <v>#VALUE!</v>
          </cell>
          <cell r="S68" t="str">
            <v>-</v>
          </cell>
          <cell r="T68" t="str">
            <v>-</v>
          </cell>
          <cell r="U68" t="str">
            <v>-</v>
          </cell>
          <cell r="V68" t="e">
            <v>#VALUE!</v>
          </cell>
          <cell r="W68" t="e">
            <v>#VALUE!</v>
          </cell>
          <cell r="X68">
            <v>11600</v>
          </cell>
          <cell r="Y68">
            <v>13700</v>
          </cell>
          <cell r="Z68" t="str">
            <v>-</v>
          </cell>
          <cell r="AA68" t="e">
            <v>#VALUE!</v>
          </cell>
          <cell r="AB68" t="e">
            <v>#VALUE!</v>
          </cell>
        </row>
        <row r="69">
          <cell r="A69" t="str">
            <v>닭고기(가슴살)날것,절단kg깍뚝,채썰기국내산</v>
          </cell>
          <cell r="C69" t="str">
            <v>육류</v>
          </cell>
          <cell r="D69" t="str">
            <v>닭고기(가슴살)</v>
          </cell>
          <cell r="E69" t="str">
            <v>날것,절단</v>
          </cell>
          <cell r="F69" t="str">
            <v>kg</v>
          </cell>
          <cell r="G69" t="str">
            <v>깍뚝,채썰기</v>
          </cell>
          <cell r="H69" t="str">
            <v>국내산</v>
          </cell>
          <cell r="I69">
            <v>6300</v>
          </cell>
          <cell r="J69">
            <v>6300</v>
          </cell>
          <cell r="K69">
            <v>6300</v>
          </cell>
          <cell r="L69">
            <v>0</v>
          </cell>
          <cell r="M69">
            <v>0</v>
          </cell>
          <cell r="N69" t="str">
            <v>-</v>
          </cell>
          <cell r="O69" t="str">
            <v>-</v>
          </cell>
          <cell r="P69" t="str">
            <v>-</v>
          </cell>
          <cell r="Q69" t="e">
            <v>#VALUE!</v>
          </cell>
          <cell r="R69" t="e">
            <v>#VALUE!</v>
          </cell>
          <cell r="S69" t="str">
            <v>-</v>
          </cell>
          <cell r="T69" t="str">
            <v>-</v>
          </cell>
          <cell r="U69" t="str">
            <v>-</v>
          </cell>
          <cell r="V69" t="e">
            <v>#VALUE!</v>
          </cell>
          <cell r="W69" t="e">
            <v>#VALUE!</v>
          </cell>
          <cell r="X69">
            <v>11600</v>
          </cell>
          <cell r="Y69">
            <v>13700</v>
          </cell>
          <cell r="Z69" t="str">
            <v>-</v>
          </cell>
          <cell r="AA69" t="e">
            <v>#VALUE!</v>
          </cell>
          <cell r="AB69" t="e">
            <v>#VALUE!</v>
          </cell>
        </row>
        <row r="70">
          <cell r="A70" t="str">
            <v>닭고기(날개)날것kg90g국내산</v>
          </cell>
          <cell r="B70">
            <v>3</v>
          </cell>
          <cell r="C70" t="str">
            <v>육류</v>
          </cell>
          <cell r="D70" t="str">
            <v>닭고기(날개)</v>
          </cell>
          <cell r="E70" t="str">
            <v>날것</v>
          </cell>
          <cell r="F70" t="str">
            <v>kg</v>
          </cell>
          <cell r="G70" t="str">
            <v>90g</v>
          </cell>
          <cell r="H70" t="str">
            <v>국내산</v>
          </cell>
          <cell r="I70">
            <v>6300</v>
          </cell>
          <cell r="J70">
            <v>6300</v>
          </cell>
          <cell r="K70">
            <v>6300</v>
          </cell>
          <cell r="L70">
            <v>0</v>
          </cell>
          <cell r="M70">
            <v>0</v>
          </cell>
          <cell r="N70" t="str">
            <v>-</v>
          </cell>
          <cell r="O70" t="str">
            <v>-</v>
          </cell>
          <cell r="P70" t="str">
            <v>-</v>
          </cell>
          <cell r="Q70" t="e">
            <v>#VALUE!</v>
          </cell>
          <cell r="R70" t="e">
            <v>#VALUE!</v>
          </cell>
          <cell r="S70">
            <v>12300</v>
          </cell>
          <cell r="T70" t="str">
            <v>-</v>
          </cell>
          <cell r="U70">
            <v>11900</v>
          </cell>
          <cell r="V70">
            <v>-3.2520325203252032</v>
          </cell>
          <cell r="W70" t="e">
            <v>#VALUE!</v>
          </cell>
          <cell r="X70" t="str">
            <v>-</v>
          </cell>
          <cell r="Y70">
            <v>14860</v>
          </cell>
          <cell r="Z70">
            <v>13000</v>
          </cell>
          <cell r="AA70" t="e">
            <v>#VALUE!</v>
          </cell>
          <cell r="AB70">
            <v>-12.516823687752355</v>
          </cell>
        </row>
        <row r="71">
          <cell r="A71" t="str">
            <v>닭고기(날개)날것,윙kg35g국내산</v>
          </cell>
          <cell r="C71" t="str">
            <v>육류</v>
          </cell>
          <cell r="D71" t="str">
            <v>닭고기(날개)</v>
          </cell>
          <cell r="E71" t="str">
            <v>날것,윙</v>
          </cell>
          <cell r="F71" t="str">
            <v>kg</v>
          </cell>
          <cell r="G71" t="str">
            <v>35g</v>
          </cell>
          <cell r="H71" t="str">
            <v>국내산</v>
          </cell>
          <cell r="I71">
            <v>7000</v>
          </cell>
          <cell r="J71">
            <v>7000</v>
          </cell>
          <cell r="K71">
            <v>7000</v>
          </cell>
          <cell r="L71">
            <v>0</v>
          </cell>
          <cell r="M71">
            <v>0</v>
          </cell>
          <cell r="N71" t="str">
            <v>-</v>
          </cell>
          <cell r="O71" t="str">
            <v>-</v>
          </cell>
          <cell r="P71" t="str">
            <v>-</v>
          </cell>
          <cell r="Q71" t="e">
            <v>#VALUE!</v>
          </cell>
          <cell r="R71" t="e">
            <v>#VALUE!</v>
          </cell>
          <cell r="S71">
            <v>12300</v>
          </cell>
          <cell r="T71">
            <v>15100</v>
          </cell>
          <cell r="U71">
            <v>11900</v>
          </cell>
          <cell r="V71">
            <v>-3.2520325203252032</v>
          </cell>
          <cell r="W71">
            <v>-21.192052980132452</v>
          </cell>
          <cell r="X71">
            <v>12360</v>
          </cell>
          <cell r="Y71">
            <v>14860</v>
          </cell>
          <cell r="Z71">
            <v>13000</v>
          </cell>
          <cell r="AA71">
            <v>5.1779935275080904</v>
          </cell>
          <cell r="AB71">
            <v>-12.516823687752355</v>
          </cell>
        </row>
        <row r="72">
          <cell r="A72" t="str">
            <v>닭고기(날개)날것,봉kg45g국내산</v>
          </cell>
          <cell r="C72" t="str">
            <v>육류</v>
          </cell>
          <cell r="D72" t="str">
            <v>닭고기(날개)</v>
          </cell>
          <cell r="E72" t="str">
            <v>날것,봉</v>
          </cell>
          <cell r="F72" t="str">
            <v>kg</v>
          </cell>
          <cell r="G72" t="str">
            <v>45g</v>
          </cell>
          <cell r="H72" t="str">
            <v>국내산</v>
          </cell>
          <cell r="I72">
            <v>7000</v>
          </cell>
          <cell r="J72">
            <v>7000</v>
          </cell>
          <cell r="K72">
            <v>7000</v>
          </cell>
          <cell r="L72">
            <v>0</v>
          </cell>
          <cell r="M72">
            <v>0</v>
          </cell>
          <cell r="N72" t="str">
            <v>-</v>
          </cell>
          <cell r="O72" t="str">
            <v>-</v>
          </cell>
          <cell r="P72" t="str">
            <v>-</v>
          </cell>
          <cell r="Q72" t="e">
            <v>#VALUE!</v>
          </cell>
          <cell r="R72" t="e">
            <v>#VALUE!</v>
          </cell>
          <cell r="S72">
            <v>9970</v>
          </cell>
          <cell r="T72">
            <v>15100</v>
          </cell>
          <cell r="U72">
            <v>11900</v>
          </cell>
          <cell r="V72">
            <v>19.358074222668005</v>
          </cell>
          <cell r="W72">
            <v>-21.192052980132452</v>
          </cell>
          <cell r="X72">
            <v>10060</v>
          </cell>
          <cell r="Y72">
            <v>14860</v>
          </cell>
          <cell r="Z72">
            <v>13000</v>
          </cell>
          <cell r="AA72">
            <v>29.22465208747515</v>
          </cell>
          <cell r="AB72">
            <v>-12.516823687752355</v>
          </cell>
        </row>
        <row r="73">
          <cell r="A73" t="str">
            <v>닭고기(넓적다리살)날것,정육kg100g국내산</v>
          </cell>
          <cell r="B73">
            <v>4</v>
          </cell>
          <cell r="C73" t="str">
            <v>육류</v>
          </cell>
          <cell r="D73" t="str">
            <v>닭고기(넓적다리살)</v>
          </cell>
          <cell r="E73" t="str">
            <v>날것,정육</v>
          </cell>
          <cell r="F73" t="str">
            <v>kg</v>
          </cell>
          <cell r="G73" t="str">
            <v>100g</v>
          </cell>
          <cell r="H73" t="str">
            <v>국내산</v>
          </cell>
          <cell r="I73">
            <v>7000</v>
          </cell>
          <cell r="J73">
            <v>7000</v>
          </cell>
          <cell r="K73">
            <v>7000</v>
          </cell>
          <cell r="L73">
            <v>0</v>
          </cell>
          <cell r="M73">
            <v>0</v>
          </cell>
          <cell r="N73" t="str">
            <v>-</v>
          </cell>
          <cell r="O73" t="str">
            <v>-</v>
          </cell>
          <cell r="P73" t="str">
            <v>-</v>
          </cell>
          <cell r="Q73" t="e">
            <v>#VALUE!</v>
          </cell>
          <cell r="R73" t="e">
            <v>#VALUE!</v>
          </cell>
          <cell r="S73">
            <v>14700</v>
          </cell>
          <cell r="T73" t="str">
            <v>-</v>
          </cell>
          <cell r="U73" t="str">
            <v>-</v>
          </cell>
          <cell r="V73" t="e">
            <v>#VALUE!</v>
          </cell>
          <cell r="W73" t="e">
            <v>#VALUE!</v>
          </cell>
          <cell r="X73">
            <v>8820</v>
          </cell>
          <cell r="Y73" t="str">
            <v>-</v>
          </cell>
          <cell r="Z73" t="str">
            <v>-</v>
          </cell>
          <cell r="AA73" t="e">
            <v>#VALUE!</v>
          </cell>
          <cell r="AB73" t="e">
            <v>#VALUE!</v>
          </cell>
        </row>
        <row r="74">
          <cell r="A74" t="str">
            <v>닭고기(넓적다리살)날것,정육kg50g국내산</v>
          </cell>
          <cell r="C74" t="str">
            <v>육류</v>
          </cell>
          <cell r="D74" t="str">
            <v>닭고기(넓적다리살)</v>
          </cell>
          <cell r="E74" t="str">
            <v>날것,정육</v>
          </cell>
          <cell r="F74" t="str">
            <v>kg</v>
          </cell>
          <cell r="G74" t="str">
            <v>50g</v>
          </cell>
          <cell r="H74" t="str">
            <v>국내산</v>
          </cell>
          <cell r="I74">
            <v>7000</v>
          </cell>
          <cell r="J74">
            <v>7000</v>
          </cell>
          <cell r="K74">
            <v>7000</v>
          </cell>
          <cell r="L74">
            <v>0</v>
          </cell>
          <cell r="M74">
            <v>0</v>
          </cell>
          <cell r="N74" t="str">
            <v>-</v>
          </cell>
          <cell r="O74" t="str">
            <v>-</v>
          </cell>
          <cell r="P74" t="str">
            <v>-</v>
          </cell>
          <cell r="Q74" t="e">
            <v>#VALUE!</v>
          </cell>
          <cell r="R74" t="e">
            <v>#VALUE!</v>
          </cell>
          <cell r="S74" t="str">
            <v>-</v>
          </cell>
          <cell r="T74" t="str">
            <v>-</v>
          </cell>
          <cell r="U74" t="str">
            <v>-</v>
          </cell>
          <cell r="V74" t="e">
            <v>#VALUE!</v>
          </cell>
          <cell r="W74" t="e">
            <v>#VALUE!</v>
          </cell>
          <cell r="X74" t="str">
            <v>-</v>
          </cell>
          <cell r="Y74" t="str">
            <v>-</v>
          </cell>
          <cell r="Z74" t="str">
            <v>-</v>
          </cell>
          <cell r="AA74" t="e">
            <v>#VALUE!</v>
          </cell>
          <cell r="AB74" t="e">
            <v>#VALUE!</v>
          </cell>
        </row>
        <row r="75">
          <cell r="A75" t="str">
            <v>닭고기(넓적다리살)날것,정육kg25g국내산</v>
          </cell>
          <cell r="C75" t="str">
            <v>육류</v>
          </cell>
          <cell r="D75" t="str">
            <v>닭고기(넓적다리살)</v>
          </cell>
          <cell r="E75" t="str">
            <v>날것,정육</v>
          </cell>
          <cell r="F75" t="str">
            <v>kg</v>
          </cell>
          <cell r="G75" t="str">
            <v>25g</v>
          </cell>
          <cell r="H75" t="str">
            <v>국내산</v>
          </cell>
          <cell r="I75">
            <v>7000</v>
          </cell>
          <cell r="J75">
            <v>7000</v>
          </cell>
          <cell r="K75">
            <v>7000</v>
          </cell>
          <cell r="L75">
            <v>0</v>
          </cell>
          <cell r="M75">
            <v>0</v>
          </cell>
          <cell r="N75" t="str">
            <v>-</v>
          </cell>
          <cell r="O75" t="str">
            <v>-</v>
          </cell>
          <cell r="P75" t="str">
            <v>-</v>
          </cell>
          <cell r="Q75" t="e">
            <v>#VALUE!</v>
          </cell>
          <cell r="R75" t="e">
            <v>#VALUE!</v>
          </cell>
          <cell r="S75" t="str">
            <v>-</v>
          </cell>
          <cell r="T75" t="str">
            <v>-</v>
          </cell>
          <cell r="U75" t="str">
            <v>-</v>
          </cell>
          <cell r="V75" t="e">
            <v>#VALUE!</v>
          </cell>
          <cell r="W75" t="e">
            <v>#VALUE!</v>
          </cell>
          <cell r="X75" t="str">
            <v>-</v>
          </cell>
          <cell r="Y75" t="str">
            <v>-</v>
          </cell>
          <cell r="Z75" t="str">
            <v>-</v>
          </cell>
          <cell r="AA75" t="e">
            <v>#VALUE!</v>
          </cell>
          <cell r="AB75" t="e">
            <v>#VALUE!</v>
          </cell>
        </row>
        <row r="76">
          <cell r="A76" t="str">
            <v>닭고기(넓적다리살)날것,정육kg15g국내산</v>
          </cell>
          <cell r="C76" t="str">
            <v>육류</v>
          </cell>
          <cell r="D76" t="str">
            <v>닭고기(넓적다리살)</v>
          </cell>
          <cell r="E76" t="str">
            <v>날것,정육</v>
          </cell>
          <cell r="F76" t="str">
            <v>kg</v>
          </cell>
          <cell r="G76" t="str">
            <v>15g</v>
          </cell>
          <cell r="H76" t="str">
            <v>국내산</v>
          </cell>
          <cell r="I76">
            <v>7000</v>
          </cell>
          <cell r="J76">
            <v>7000</v>
          </cell>
          <cell r="K76">
            <v>7000</v>
          </cell>
          <cell r="L76">
            <v>0</v>
          </cell>
          <cell r="M76">
            <v>0</v>
          </cell>
          <cell r="N76" t="str">
            <v>-</v>
          </cell>
          <cell r="O76" t="str">
            <v>-</v>
          </cell>
          <cell r="P76" t="str">
            <v>-</v>
          </cell>
          <cell r="Q76" t="e">
            <v>#VALUE!</v>
          </cell>
          <cell r="R76" t="e">
            <v>#VALUE!</v>
          </cell>
          <cell r="S76" t="str">
            <v>-</v>
          </cell>
          <cell r="T76" t="str">
            <v>-</v>
          </cell>
          <cell r="U76" t="str">
            <v>-</v>
          </cell>
          <cell r="V76" t="e">
            <v>#VALUE!</v>
          </cell>
          <cell r="W76" t="e">
            <v>#VALUE!</v>
          </cell>
          <cell r="X76" t="str">
            <v>-</v>
          </cell>
          <cell r="Y76" t="str">
            <v>-</v>
          </cell>
          <cell r="Z76" t="str">
            <v>-</v>
          </cell>
          <cell r="AA76" t="e">
            <v>#VALUE!</v>
          </cell>
          <cell r="AB76" t="e">
            <v>#VALUE!</v>
          </cell>
        </row>
        <row r="77">
          <cell r="A77" t="str">
            <v>닭고기(넓적다리살)날것,정육kg100g,껍질제거국내산</v>
          </cell>
          <cell r="C77" t="str">
            <v>육류</v>
          </cell>
          <cell r="D77" t="str">
            <v>닭고기(넓적다리살)</v>
          </cell>
          <cell r="E77" t="str">
            <v>날것,정육</v>
          </cell>
          <cell r="F77" t="str">
            <v>kg</v>
          </cell>
          <cell r="G77" t="str">
            <v>100g,껍질제거</v>
          </cell>
          <cell r="H77" t="str">
            <v>국내산</v>
          </cell>
          <cell r="I77">
            <v>8100</v>
          </cell>
          <cell r="J77">
            <v>8000</v>
          </cell>
          <cell r="K77">
            <v>8000</v>
          </cell>
          <cell r="L77">
            <v>-1.2345679012345678</v>
          </cell>
          <cell r="M77">
            <v>0</v>
          </cell>
          <cell r="N77" t="str">
            <v>-</v>
          </cell>
          <cell r="O77" t="str">
            <v>-</v>
          </cell>
          <cell r="P77" t="str">
            <v>-</v>
          </cell>
          <cell r="Q77" t="e">
            <v>#VALUE!</v>
          </cell>
          <cell r="R77" t="e">
            <v>#VALUE!</v>
          </cell>
          <cell r="S77">
            <v>14600</v>
          </cell>
          <cell r="T77" t="str">
            <v>-</v>
          </cell>
          <cell r="U77" t="str">
            <v>-</v>
          </cell>
          <cell r="V77" t="e">
            <v>#VALUE!</v>
          </cell>
          <cell r="W77" t="e">
            <v>#VALUE!</v>
          </cell>
          <cell r="X77">
            <v>11900</v>
          </cell>
          <cell r="Y77">
            <v>13800</v>
          </cell>
          <cell r="Z77">
            <v>12600</v>
          </cell>
          <cell r="AA77">
            <v>5.882352941176471</v>
          </cell>
          <cell r="AB77">
            <v>-8.695652173913043</v>
          </cell>
        </row>
        <row r="78">
          <cell r="A78" t="str">
            <v>닭고기(넓적다리살)날것,정육kg50g,껍질제거국내산</v>
          </cell>
          <cell r="C78" t="str">
            <v>육류</v>
          </cell>
          <cell r="D78" t="str">
            <v>닭고기(넓적다리살)</v>
          </cell>
          <cell r="E78" t="str">
            <v>날것,정육</v>
          </cell>
          <cell r="F78" t="str">
            <v>kg</v>
          </cell>
          <cell r="G78" t="str">
            <v>50g,껍질제거</v>
          </cell>
          <cell r="H78" t="str">
            <v>국내산</v>
          </cell>
          <cell r="I78">
            <v>8100</v>
          </cell>
          <cell r="J78">
            <v>8000</v>
          </cell>
          <cell r="K78">
            <v>8000</v>
          </cell>
          <cell r="L78">
            <v>-1.2345679012345678</v>
          </cell>
          <cell r="M78">
            <v>0</v>
          </cell>
          <cell r="N78" t="str">
            <v>-</v>
          </cell>
          <cell r="O78" t="str">
            <v>-</v>
          </cell>
          <cell r="P78" t="str">
            <v>-</v>
          </cell>
          <cell r="Q78" t="e">
            <v>#VALUE!</v>
          </cell>
          <cell r="R78" t="e">
            <v>#VALUE!</v>
          </cell>
          <cell r="S78">
            <v>14600</v>
          </cell>
          <cell r="T78" t="str">
            <v>-</v>
          </cell>
          <cell r="U78" t="str">
            <v>-</v>
          </cell>
          <cell r="V78" t="e">
            <v>#VALUE!</v>
          </cell>
          <cell r="W78" t="e">
            <v>#VALUE!</v>
          </cell>
          <cell r="X78">
            <v>11900</v>
          </cell>
          <cell r="Y78">
            <v>13800</v>
          </cell>
          <cell r="Z78">
            <v>12600</v>
          </cell>
          <cell r="AA78">
            <v>5.882352941176471</v>
          </cell>
          <cell r="AB78">
            <v>-8.695652173913043</v>
          </cell>
        </row>
        <row r="79">
          <cell r="A79" t="str">
            <v>닭고기(넓적다리살)날것,정육kg25g,껍질제거국내산</v>
          </cell>
          <cell r="C79" t="str">
            <v>육류</v>
          </cell>
          <cell r="D79" t="str">
            <v>닭고기(넓적다리살)</v>
          </cell>
          <cell r="E79" t="str">
            <v>날것,정육</v>
          </cell>
          <cell r="F79" t="str">
            <v>kg</v>
          </cell>
          <cell r="G79" t="str">
            <v>25g,껍질제거</v>
          </cell>
          <cell r="H79" t="str">
            <v>국내산</v>
          </cell>
          <cell r="I79">
            <v>8100</v>
          </cell>
          <cell r="J79">
            <v>8000</v>
          </cell>
          <cell r="K79">
            <v>8000</v>
          </cell>
          <cell r="L79">
            <v>-1.2345679012345678</v>
          </cell>
          <cell r="M79">
            <v>0</v>
          </cell>
          <cell r="N79" t="str">
            <v>-</v>
          </cell>
          <cell r="O79" t="str">
            <v>-</v>
          </cell>
          <cell r="P79" t="str">
            <v>-</v>
          </cell>
          <cell r="Q79" t="e">
            <v>#VALUE!</v>
          </cell>
          <cell r="R79" t="e">
            <v>#VALUE!</v>
          </cell>
          <cell r="S79" t="str">
            <v>-</v>
          </cell>
          <cell r="T79" t="str">
            <v>-</v>
          </cell>
          <cell r="U79" t="str">
            <v>-</v>
          </cell>
          <cell r="V79" t="e">
            <v>#VALUE!</v>
          </cell>
          <cell r="W79" t="e">
            <v>#VALUE!</v>
          </cell>
          <cell r="X79" t="str">
            <v>-</v>
          </cell>
          <cell r="Y79">
            <v>13800</v>
          </cell>
          <cell r="Z79">
            <v>12600</v>
          </cell>
          <cell r="AA79" t="e">
            <v>#VALUE!</v>
          </cell>
          <cell r="AB79">
            <v>-8.695652173913043</v>
          </cell>
        </row>
        <row r="80">
          <cell r="A80" t="str">
            <v>닭고기(넓적다리살)날것,정육kg15g,껍질제거국내산</v>
          </cell>
          <cell r="C80" t="str">
            <v>육류</v>
          </cell>
          <cell r="D80" t="str">
            <v>닭고기(넓적다리살)</v>
          </cell>
          <cell r="E80" t="str">
            <v>날것,정육</v>
          </cell>
          <cell r="F80" t="str">
            <v>kg</v>
          </cell>
          <cell r="G80" t="str">
            <v>15g,껍질제거</v>
          </cell>
          <cell r="H80" t="str">
            <v>국내산</v>
          </cell>
          <cell r="I80">
            <v>8100</v>
          </cell>
          <cell r="J80">
            <v>8000</v>
          </cell>
          <cell r="K80">
            <v>8000</v>
          </cell>
          <cell r="L80">
            <v>-1.2345679012345678</v>
          </cell>
          <cell r="M80">
            <v>0</v>
          </cell>
          <cell r="N80" t="str">
            <v>-</v>
          </cell>
          <cell r="O80" t="str">
            <v>-</v>
          </cell>
          <cell r="P80" t="str">
            <v>-</v>
          </cell>
          <cell r="Q80" t="e">
            <v>#VALUE!</v>
          </cell>
          <cell r="R80" t="e">
            <v>#VALUE!</v>
          </cell>
          <cell r="S80" t="str">
            <v>-</v>
          </cell>
          <cell r="T80" t="str">
            <v>-</v>
          </cell>
          <cell r="U80" t="str">
            <v>-</v>
          </cell>
          <cell r="V80" t="e">
            <v>#VALUE!</v>
          </cell>
          <cell r="W80" t="e">
            <v>#VALUE!</v>
          </cell>
          <cell r="X80" t="str">
            <v>-</v>
          </cell>
          <cell r="Y80">
            <v>13800</v>
          </cell>
          <cell r="Z80">
            <v>12600</v>
          </cell>
          <cell r="AA80" t="e">
            <v>#VALUE!</v>
          </cell>
          <cell r="AB80">
            <v>-8.695652173913043</v>
          </cell>
        </row>
        <row r="81">
          <cell r="A81" t="str">
            <v>닭고기(넓적다리살)날것,정육,절단kg깍뚝,채썰기,껍질제거국내산</v>
          </cell>
          <cell r="C81" t="str">
            <v>육류</v>
          </cell>
          <cell r="D81" t="str">
            <v>닭고기(넓적다리살)</v>
          </cell>
          <cell r="E81" t="str">
            <v>날것,정육,절단</v>
          </cell>
          <cell r="F81" t="str">
            <v>kg</v>
          </cell>
          <cell r="G81" t="str">
            <v>깍뚝,채썰기,껍질제거</v>
          </cell>
          <cell r="H81" t="str">
            <v>국내산</v>
          </cell>
          <cell r="I81">
            <v>8100</v>
          </cell>
          <cell r="J81">
            <v>8000</v>
          </cell>
          <cell r="K81">
            <v>8000</v>
          </cell>
          <cell r="L81">
            <v>-1.2345679012345678</v>
          </cell>
          <cell r="M81">
            <v>0</v>
          </cell>
          <cell r="N81" t="str">
            <v>-</v>
          </cell>
          <cell r="O81" t="str">
            <v>-</v>
          </cell>
          <cell r="P81" t="str">
            <v>-</v>
          </cell>
          <cell r="Q81" t="e">
            <v>#VALUE!</v>
          </cell>
          <cell r="R81" t="e">
            <v>#VALUE!</v>
          </cell>
          <cell r="S81" t="str">
            <v>-</v>
          </cell>
          <cell r="T81" t="str">
            <v>-</v>
          </cell>
          <cell r="U81" t="str">
            <v>-</v>
          </cell>
          <cell r="V81" t="e">
            <v>#VALUE!</v>
          </cell>
          <cell r="W81" t="e">
            <v>#VALUE!</v>
          </cell>
          <cell r="X81" t="str">
            <v>-</v>
          </cell>
          <cell r="Y81">
            <v>13800</v>
          </cell>
          <cell r="Z81">
            <v>12600</v>
          </cell>
          <cell r="AA81" t="e">
            <v>#VALUE!</v>
          </cell>
          <cell r="AB81">
            <v>-8.695652173913043</v>
          </cell>
        </row>
        <row r="82">
          <cell r="A82" t="str">
            <v>닭고기(다리)북채kg110g국내산</v>
          </cell>
          <cell r="B82">
            <v>5</v>
          </cell>
          <cell r="C82" t="str">
            <v>육류</v>
          </cell>
          <cell r="D82" t="str">
            <v>닭고기(다리)</v>
          </cell>
          <cell r="E82" t="str">
            <v>북채</v>
          </cell>
          <cell r="F82" t="str">
            <v>kg</v>
          </cell>
          <cell r="G82" t="str">
            <v>110g</v>
          </cell>
          <cell r="H82" t="str">
            <v>국내산</v>
          </cell>
          <cell r="I82">
            <v>7300</v>
          </cell>
          <cell r="J82">
            <v>7300</v>
          </cell>
          <cell r="K82">
            <v>7300</v>
          </cell>
          <cell r="L82">
            <v>0</v>
          </cell>
          <cell r="M82">
            <v>0</v>
          </cell>
          <cell r="N82" t="str">
            <v>-</v>
          </cell>
          <cell r="O82" t="str">
            <v>-</v>
          </cell>
          <cell r="P82" t="str">
            <v>-</v>
          </cell>
          <cell r="Q82" t="e">
            <v>#VALUE!</v>
          </cell>
          <cell r="R82" t="e">
            <v>#VALUE!</v>
          </cell>
          <cell r="S82">
            <v>11200</v>
          </cell>
          <cell r="T82">
            <v>11800</v>
          </cell>
          <cell r="U82">
            <v>9900</v>
          </cell>
          <cell r="V82">
            <v>-11.607142857142858</v>
          </cell>
          <cell r="W82">
            <v>-16.101694915254239</v>
          </cell>
          <cell r="X82">
            <v>10060</v>
          </cell>
          <cell r="Y82">
            <v>11800</v>
          </cell>
          <cell r="Z82">
            <v>10600</v>
          </cell>
          <cell r="AA82">
            <v>5.3677932405566597</v>
          </cell>
          <cell r="AB82">
            <v>-10.169491525423728</v>
          </cell>
        </row>
        <row r="83">
          <cell r="A83" t="str">
            <v>닭고기(다리)북채kg50g국내산</v>
          </cell>
          <cell r="C83" t="str">
            <v>육류</v>
          </cell>
          <cell r="D83" t="str">
            <v>닭고기(다리)</v>
          </cell>
          <cell r="E83" t="str">
            <v>북채</v>
          </cell>
          <cell r="F83" t="str">
            <v>kg</v>
          </cell>
          <cell r="G83" t="str">
            <v>50g</v>
          </cell>
          <cell r="H83" t="str">
            <v>국내산</v>
          </cell>
          <cell r="I83">
            <v>7000</v>
          </cell>
          <cell r="J83">
            <v>7000</v>
          </cell>
          <cell r="K83">
            <v>7000</v>
          </cell>
          <cell r="L83">
            <v>0</v>
          </cell>
          <cell r="M83">
            <v>0</v>
          </cell>
          <cell r="N83" t="str">
            <v>-</v>
          </cell>
          <cell r="O83" t="str">
            <v>-</v>
          </cell>
          <cell r="P83" t="str">
            <v>-</v>
          </cell>
          <cell r="Q83" t="e">
            <v>#VALUE!</v>
          </cell>
          <cell r="R83" t="e">
            <v>#VALUE!</v>
          </cell>
          <cell r="S83">
            <v>11200</v>
          </cell>
          <cell r="T83">
            <v>11800</v>
          </cell>
          <cell r="U83">
            <v>9900</v>
          </cell>
          <cell r="V83">
            <v>-11.607142857142858</v>
          </cell>
          <cell r="W83">
            <v>-16.101694915254239</v>
          </cell>
          <cell r="X83">
            <v>10060</v>
          </cell>
          <cell r="Y83">
            <v>11800</v>
          </cell>
          <cell r="Z83">
            <v>10600</v>
          </cell>
          <cell r="AA83">
            <v>5.3677932405566597</v>
          </cell>
          <cell r="AB83">
            <v>-10.169491525423728</v>
          </cell>
        </row>
        <row r="84">
          <cell r="A84" t="str">
            <v>닭뼈닭뼈kg육수용국내산</v>
          </cell>
          <cell r="B84">
            <v>6</v>
          </cell>
          <cell r="C84" t="str">
            <v>육류</v>
          </cell>
          <cell r="D84" t="str">
            <v>닭뼈</v>
          </cell>
          <cell r="E84" t="str">
            <v>닭뼈</v>
          </cell>
          <cell r="F84" t="str">
            <v>kg</v>
          </cell>
          <cell r="G84" t="str">
            <v>육수용</v>
          </cell>
          <cell r="H84" t="str">
            <v>국내산</v>
          </cell>
          <cell r="I84">
            <v>2000</v>
          </cell>
          <cell r="J84">
            <v>2000</v>
          </cell>
          <cell r="K84">
            <v>2000</v>
          </cell>
          <cell r="L84">
            <v>0</v>
          </cell>
          <cell r="M84">
            <v>0</v>
          </cell>
          <cell r="N84" t="str">
            <v>-</v>
          </cell>
          <cell r="O84" t="str">
            <v>-</v>
          </cell>
          <cell r="P84" t="str">
            <v>-</v>
          </cell>
          <cell r="Q84" t="e">
            <v>#VALUE!</v>
          </cell>
          <cell r="R84" t="e">
            <v>#VALUE!</v>
          </cell>
          <cell r="S84" t="str">
            <v>-</v>
          </cell>
          <cell r="T84" t="str">
            <v>-</v>
          </cell>
          <cell r="U84" t="str">
            <v>-</v>
          </cell>
          <cell r="V84" t="e">
            <v>#VALUE!</v>
          </cell>
          <cell r="W84" t="e">
            <v>#VALUE!</v>
          </cell>
          <cell r="X84" t="str">
            <v>-</v>
          </cell>
          <cell r="Y84" t="str">
            <v>-</v>
          </cell>
          <cell r="Z84" t="str">
            <v>-</v>
          </cell>
          <cell r="AA84" t="e">
            <v>#VALUE!</v>
          </cell>
          <cell r="AB84" t="e">
            <v>#VALUE!</v>
          </cell>
        </row>
        <row r="85">
          <cell r="A85" t="str">
            <v>닭,부산물날것kg닭발,손질국내산</v>
          </cell>
          <cell r="B85">
            <v>7</v>
          </cell>
          <cell r="C85" t="str">
            <v>육류</v>
          </cell>
          <cell r="D85" t="str">
            <v>닭,부산물</v>
          </cell>
          <cell r="E85" t="str">
            <v>날것</v>
          </cell>
          <cell r="F85" t="str">
            <v>kg</v>
          </cell>
          <cell r="G85" t="str">
            <v>닭발,손질</v>
          </cell>
          <cell r="H85" t="str">
            <v>국내산</v>
          </cell>
          <cell r="I85">
            <v>4000</v>
          </cell>
          <cell r="J85">
            <v>4000</v>
          </cell>
          <cell r="K85">
            <v>4000</v>
          </cell>
          <cell r="L85">
            <v>0</v>
          </cell>
          <cell r="M85">
            <v>0</v>
          </cell>
          <cell r="N85" t="str">
            <v>-</v>
          </cell>
          <cell r="O85" t="str">
            <v>-</v>
          </cell>
          <cell r="P85" t="str">
            <v>-</v>
          </cell>
          <cell r="Q85" t="e">
            <v>#VALUE!</v>
          </cell>
          <cell r="R85" t="e">
            <v>#VALUE!</v>
          </cell>
          <cell r="S85" t="str">
            <v>-</v>
          </cell>
          <cell r="T85" t="str">
            <v>-</v>
          </cell>
          <cell r="U85" t="str">
            <v>-</v>
          </cell>
          <cell r="V85" t="e">
            <v>#VALUE!</v>
          </cell>
          <cell r="W85" t="e">
            <v>#VALUE!</v>
          </cell>
          <cell r="X85" t="str">
            <v>-</v>
          </cell>
          <cell r="Y85" t="str">
            <v>-</v>
          </cell>
          <cell r="Z85" t="str">
            <v>-</v>
          </cell>
          <cell r="AA85" t="e">
            <v>#VALUE!</v>
          </cell>
          <cell r="AB85" t="e">
            <v>#VALUE!</v>
          </cell>
        </row>
        <row r="86">
          <cell r="A86" t="str">
            <v>닭고기(안심)날것kg30g국내산</v>
          </cell>
          <cell r="B86">
            <v>8</v>
          </cell>
          <cell r="C86" t="str">
            <v>육류</v>
          </cell>
          <cell r="D86" t="str">
            <v>닭고기(안심)</v>
          </cell>
          <cell r="E86" t="str">
            <v>날것</v>
          </cell>
          <cell r="F86" t="str">
            <v>kg</v>
          </cell>
          <cell r="G86" t="str">
            <v>30g</v>
          </cell>
          <cell r="H86" t="str">
            <v>국내산</v>
          </cell>
          <cell r="I86">
            <v>5500</v>
          </cell>
          <cell r="J86">
            <v>5500</v>
          </cell>
          <cell r="K86">
            <v>5500</v>
          </cell>
          <cell r="L86">
            <v>0</v>
          </cell>
          <cell r="M86">
            <v>0</v>
          </cell>
          <cell r="N86" t="str">
            <v>-</v>
          </cell>
          <cell r="O86" t="str">
            <v>-</v>
          </cell>
          <cell r="P86" t="str">
            <v>-</v>
          </cell>
          <cell r="Q86" t="e">
            <v>#VALUE!</v>
          </cell>
          <cell r="R86" t="e">
            <v>#VALUE!</v>
          </cell>
          <cell r="S86">
            <v>14800</v>
          </cell>
          <cell r="T86">
            <v>15900</v>
          </cell>
          <cell r="U86">
            <v>13200</v>
          </cell>
          <cell r="V86">
            <v>-10.810810810810811</v>
          </cell>
          <cell r="W86">
            <v>-16.981132075471699</v>
          </cell>
          <cell r="X86">
            <v>11900</v>
          </cell>
          <cell r="Y86">
            <v>13960</v>
          </cell>
          <cell r="Z86">
            <v>12600</v>
          </cell>
          <cell r="AA86">
            <v>5.882352941176471</v>
          </cell>
          <cell r="AB86">
            <v>-9.7421203438395416</v>
          </cell>
        </row>
        <row r="87">
          <cell r="A87" t="str">
            <v>닭고기(안심)날것,절단kg가로2절,볶음밥용국내산</v>
          </cell>
          <cell r="C87" t="str">
            <v>육류</v>
          </cell>
          <cell r="D87" t="str">
            <v>닭고기(안심)</v>
          </cell>
          <cell r="E87" t="str">
            <v>날것,절단</v>
          </cell>
          <cell r="F87" t="str">
            <v>kg</v>
          </cell>
          <cell r="G87" t="str">
            <v>가로2절,볶음밥용</v>
          </cell>
          <cell r="H87" t="str">
            <v>국내산</v>
          </cell>
          <cell r="I87">
            <v>6000</v>
          </cell>
          <cell r="J87">
            <v>6000</v>
          </cell>
          <cell r="K87">
            <v>6000</v>
          </cell>
          <cell r="L87">
            <v>0</v>
          </cell>
          <cell r="M87">
            <v>0</v>
          </cell>
          <cell r="N87" t="str">
            <v>-</v>
          </cell>
          <cell r="O87" t="str">
            <v>-</v>
          </cell>
          <cell r="P87" t="str">
            <v>-</v>
          </cell>
          <cell r="Q87" t="e">
            <v>#VALUE!</v>
          </cell>
          <cell r="R87" t="e">
            <v>#VALUE!</v>
          </cell>
          <cell r="S87" t="str">
            <v>-</v>
          </cell>
          <cell r="T87" t="str">
            <v>-</v>
          </cell>
          <cell r="U87" t="str">
            <v>-</v>
          </cell>
          <cell r="V87" t="e">
            <v>#VALUE!</v>
          </cell>
          <cell r="W87" t="e">
            <v>#VALUE!</v>
          </cell>
          <cell r="X87">
            <v>11900</v>
          </cell>
          <cell r="Y87">
            <v>13960</v>
          </cell>
          <cell r="Z87">
            <v>12600</v>
          </cell>
          <cell r="AA87">
            <v>5.882352941176471</v>
          </cell>
          <cell r="AB87">
            <v>-9.7421203438395416</v>
          </cell>
        </row>
        <row r="88">
          <cell r="A88" t="str">
            <v>닭고기절단육kg도리탕용,40g국내산</v>
          </cell>
          <cell r="B88">
            <v>9</v>
          </cell>
          <cell r="C88" t="str">
            <v>육류</v>
          </cell>
          <cell r="D88" t="str">
            <v>닭고기</v>
          </cell>
          <cell r="E88" t="str">
            <v>절단육</v>
          </cell>
          <cell r="F88" t="str">
            <v>kg</v>
          </cell>
          <cell r="G88" t="str">
            <v>도리탕용,40g</v>
          </cell>
          <cell r="H88" t="str">
            <v>국내산</v>
          </cell>
          <cell r="I88">
            <v>4000</v>
          </cell>
          <cell r="J88">
            <v>5000</v>
          </cell>
          <cell r="K88">
            <v>5000</v>
          </cell>
          <cell r="L88">
            <v>25</v>
          </cell>
          <cell r="M88">
            <v>0</v>
          </cell>
          <cell r="N88" t="str">
            <v>-</v>
          </cell>
          <cell r="O88" t="str">
            <v>-</v>
          </cell>
          <cell r="P88" t="str">
            <v>-</v>
          </cell>
          <cell r="Q88" t="e">
            <v>#VALUE!</v>
          </cell>
          <cell r="R88" t="e">
            <v>#VALUE!</v>
          </cell>
          <cell r="S88">
            <v>7100</v>
          </cell>
          <cell r="T88">
            <v>6500</v>
          </cell>
          <cell r="U88">
            <v>5450</v>
          </cell>
          <cell r="V88">
            <v>-23.239436619718308</v>
          </cell>
          <cell r="W88">
            <v>-16.153846153846153</v>
          </cell>
          <cell r="X88">
            <v>7050</v>
          </cell>
          <cell r="Y88">
            <v>8280</v>
          </cell>
          <cell r="Z88">
            <v>6900</v>
          </cell>
          <cell r="AA88">
            <v>-2.1276595744680851</v>
          </cell>
          <cell r="AB88">
            <v>-16.666666666666668</v>
          </cell>
        </row>
        <row r="89">
          <cell r="A89" t="str">
            <v>닭고기절단육kg도리탕용,30g국내산</v>
          </cell>
          <cell r="C89" t="str">
            <v>육류</v>
          </cell>
          <cell r="D89" t="str">
            <v>닭고기</v>
          </cell>
          <cell r="E89" t="str">
            <v>절단육</v>
          </cell>
          <cell r="F89" t="str">
            <v>kg</v>
          </cell>
          <cell r="G89" t="str">
            <v>도리탕용,30g</v>
          </cell>
          <cell r="H89" t="str">
            <v>국내산</v>
          </cell>
          <cell r="I89">
            <v>4000</v>
          </cell>
          <cell r="J89">
            <v>5000</v>
          </cell>
          <cell r="K89">
            <v>5000</v>
          </cell>
          <cell r="L89">
            <v>25</v>
          </cell>
          <cell r="M89">
            <v>0</v>
          </cell>
          <cell r="N89" t="str">
            <v>-</v>
          </cell>
          <cell r="O89" t="str">
            <v>-</v>
          </cell>
          <cell r="P89" t="str">
            <v>-</v>
          </cell>
          <cell r="Q89" t="e">
            <v>#VALUE!</v>
          </cell>
          <cell r="R89" t="e">
            <v>#VALUE!</v>
          </cell>
          <cell r="S89">
            <v>7100</v>
          </cell>
          <cell r="T89">
            <v>6500</v>
          </cell>
          <cell r="U89" t="str">
            <v>-</v>
          </cell>
          <cell r="V89" t="e">
            <v>#VALUE!</v>
          </cell>
          <cell r="W89" t="e">
            <v>#VALUE!</v>
          </cell>
          <cell r="X89">
            <v>7050</v>
          </cell>
          <cell r="Y89">
            <v>8280</v>
          </cell>
          <cell r="Z89">
            <v>6900</v>
          </cell>
          <cell r="AA89">
            <v>-2.1276595744680851</v>
          </cell>
          <cell r="AB89">
            <v>-16.666666666666668</v>
          </cell>
        </row>
        <row r="90">
          <cell r="A90" t="str">
            <v>닭고기절단육kg도리탕용,20g국내산</v>
          </cell>
          <cell r="C90" t="str">
            <v>육류</v>
          </cell>
          <cell r="D90" t="str">
            <v>닭고기</v>
          </cell>
          <cell r="E90" t="str">
            <v>절단육</v>
          </cell>
          <cell r="F90" t="str">
            <v>kg</v>
          </cell>
          <cell r="G90" t="str">
            <v>도리탕용,20g</v>
          </cell>
          <cell r="H90" t="str">
            <v>국내산</v>
          </cell>
          <cell r="I90">
            <v>4000</v>
          </cell>
          <cell r="J90">
            <v>5000</v>
          </cell>
          <cell r="K90">
            <v>5000</v>
          </cell>
          <cell r="L90">
            <v>25</v>
          </cell>
          <cell r="M90">
            <v>0</v>
          </cell>
          <cell r="N90" t="str">
            <v>-</v>
          </cell>
          <cell r="O90" t="str">
            <v>-</v>
          </cell>
          <cell r="P90" t="str">
            <v>-</v>
          </cell>
          <cell r="Q90" t="e">
            <v>#VALUE!</v>
          </cell>
          <cell r="R90" t="e">
            <v>#VALUE!</v>
          </cell>
          <cell r="S90">
            <v>7100</v>
          </cell>
          <cell r="T90">
            <v>6500</v>
          </cell>
          <cell r="U90" t="str">
            <v>-</v>
          </cell>
          <cell r="V90" t="e">
            <v>#VALUE!</v>
          </cell>
          <cell r="W90" t="e">
            <v>#VALUE!</v>
          </cell>
          <cell r="X90">
            <v>7050</v>
          </cell>
          <cell r="Y90">
            <v>8280</v>
          </cell>
          <cell r="Z90">
            <v>6900</v>
          </cell>
          <cell r="AA90">
            <v>-2.1276595744680851</v>
          </cell>
          <cell r="AB90">
            <v>-16.666666666666668</v>
          </cell>
        </row>
        <row r="91">
          <cell r="A91" t="str">
            <v>닭고기절단육,껍질제거kg도리탕용,40g국내산</v>
          </cell>
          <cell r="C91" t="str">
            <v>육류</v>
          </cell>
          <cell r="D91" t="str">
            <v>닭고기</v>
          </cell>
          <cell r="E91" t="str">
            <v>절단육,껍질제거</v>
          </cell>
          <cell r="F91" t="str">
            <v>kg</v>
          </cell>
          <cell r="G91" t="str">
            <v>도리탕용,40g</v>
          </cell>
          <cell r="H91" t="str">
            <v>국내산</v>
          </cell>
          <cell r="I91">
            <v>4500</v>
          </cell>
          <cell r="J91">
            <v>5500</v>
          </cell>
          <cell r="K91">
            <v>5500</v>
          </cell>
          <cell r="L91">
            <v>22.222222222222221</v>
          </cell>
          <cell r="M91">
            <v>0</v>
          </cell>
          <cell r="N91" t="str">
            <v>-</v>
          </cell>
          <cell r="O91" t="str">
            <v>-</v>
          </cell>
          <cell r="P91" t="str">
            <v>-</v>
          </cell>
          <cell r="Q91" t="e">
            <v>#VALUE!</v>
          </cell>
          <cell r="R91" t="e">
            <v>#VALUE!</v>
          </cell>
          <cell r="S91" t="str">
            <v>-</v>
          </cell>
          <cell r="T91" t="str">
            <v>-</v>
          </cell>
          <cell r="U91" t="str">
            <v>-</v>
          </cell>
          <cell r="V91" t="e">
            <v>#VALUE!</v>
          </cell>
          <cell r="W91" t="e">
            <v>#VALUE!</v>
          </cell>
          <cell r="X91" t="str">
            <v>-</v>
          </cell>
          <cell r="Y91" t="str">
            <v>-</v>
          </cell>
          <cell r="Z91" t="str">
            <v>-</v>
          </cell>
          <cell r="AA91" t="e">
            <v>#VALUE!</v>
          </cell>
          <cell r="AB91" t="e">
            <v>#VALUE!</v>
          </cell>
        </row>
        <row r="92">
          <cell r="A92" t="str">
            <v>닭고기절단육,껍질제거kg도리탕용,30g국내산</v>
          </cell>
          <cell r="C92" t="str">
            <v>육류</v>
          </cell>
          <cell r="D92" t="str">
            <v>닭고기</v>
          </cell>
          <cell r="E92" t="str">
            <v>절단육,껍질제거</v>
          </cell>
          <cell r="F92" t="str">
            <v>kg</v>
          </cell>
          <cell r="G92" t="str">
            <v>도리탕용,30g</v>
          </cell>
          <cell r="H92" t="str">
            <v>국내산</v>
          </cell>
          <cell r="I92">
            <v>4500</v>
          </cell>
          <cell r="J92">
            <v>5500</v>
          </cell>
          <cell r="K92">
            <v>5500</v>
          </cell>
          <cell r="L92">
            <v>22.222222222222221</v>
          </cell>
          <cell r="M92">
            <v>0</v>
          </cell>
          <cell r="N92" t="str">
            <v>-</v>
          </cell>
          <cell r="O92" t="str">
            <v>-</v>
          </cell>
          <cell r="P92" t="str">
            <v>-</v>
          </cell>
          <cell r="Q92" t="e">
            <v>#VALUE!</v>
          </cell>
          <cell r="R92" t="e">
            <v>#VALUE!</v>
          </cell>
          <cell r="S92" t="str">
            <v>-</v>
          </cell>
          <cell r="T92" t="str">
            <v>-</v>
          </cell>
          <cell r="U92" t="str">
            <v>-</v>
          </cell>
          <cell r="V92" t="e">
            <v>#VALUE!</v>
          </cell>
          <cell r="W92" t="e">
            <v>#VALUE!</v>
          </cell>
          <cell r="X92" t="str">
            <v>-</v>
          </cell>
          <cell r="Y92" t="str">
            <v>-</v>
          </cell>
          <cell r="Z92" t="str">
            <v>-</v>
          </cell>
          <cell r="AA92" t="e">
            <v>#VALUE!</v>
          </cell>
          <cell r="AB92" t="e">
            <v>#VALUE!</v>
          </cell>
        </row>
        <row r="93">
          <cell r="A93" t="str">
            <v>닭고기절단육,껍질제거kg도리탕용,20g국내산</v>
          </cell>
          <cell r="C93" t="str">
            <v>육류</v>
          </cell>
          <cell r="D93" t="str">
            <v>닭고기</v>
          </cell>
          <cell r="E93" t="str">
            <v>절단육,껍질제거</v>
          </cell>
          <cell r="F93" t="str">
            <v>kg</v>
          </cell>
          <cell r="G93" t="str">
            <v>도리탕용,20g</v>
          </cell>
          <cell r="H93" t="str">
            <v>국내산</v>
          </cell>
          <cell r="I93">
            <v>4500</v>
          </cell>
          <cell r="J93">
            <v>5500</v>
          </cell>
          <cell r="K93">
            <v>5500</v>
          </cell>
          <cell r="L93">
            <v>22.222222222222221</v>
          </cell>
          <cell r="M93">
            <v>0</v>
          </cell>
          <cell r="N93" t="str">
            <v>-</v>
          </cell>
          <cell r="O93" t="str">
            <v>-</v>
          </cell>
          <cell r="P93" t="str">
            <v>-</v>
          </cell>
          <cell r="Q93" t="e">
            <v>#VALUE!</v>
          </cell>
          <cell r="R93" t="e">
            <v>#VALUE!</v>
          </cell>
          <cell r="S93" t="str">
            <v>-</v>
          </cell>
          <cell r="T93" t="str">
            <v>-</v>
          </cell>
          <cell r="U93" t="str">
            <v>-</v>
          </cell>
          <cell r="V93" t="e">
            <v>#VALUE!</v>
          </cell>
          <cell r="W93" t="e">
            <v>#VALUE!</v>
          </cell>
          <cell r="X93" t="str">
            <v>-</v>
          </cell>
          <cell r="Y93" t="str">
            <v>-</v>
          </cell>
          <cell r="Z93" t="str">
            <v>-</v>
          </cell>
          <cell r="AA93" t="e">
            <v>#VALUE!</v>
          </cell>
          <cell r="AB93" t="e">
            <v>#VALUE!</v>
          </cell>
        </row>
        <row r="94">
          <cell r="A94" t="str">
            <v>오리고기(집오리)냉동,2kg/마리kg통오리국내산</v>
          </cell>
          <cell r="B94">
            <v>10</v>
          </cell>
          <cell r="C94" t="str">
            <v>육류</v>
          </cell>
          <cell r="D94" t="str">
            <v>오리고기(집오리)</v>
          </cell>
          <cell r="E94" t="str">
            <v>냉동,2kg/마리</v>
          </cell>
          <cell r="F94" t="str">
            <v>kg</v>
          </cell>
          <cell r="G94" t="str">
            <v>통오리</v>
          </cell>
          <cell r="H94" t="str">
            <v>국내산</v>
          </cell>
          <cell r="I94" t="str">
            <v>-</v>
          </cell>
          <cell r="J94" t="str">
            <v>-</v>
          </cell>
          <cell r="K94" t="str">
            <v>-</v>
          </cell>
          <cell r="L94" t="e">
            <v>#VALUE!</v>
          </cell>
          <cell r="M94" t="e">
            <v>#VALUE!</v>
          </cell>
          <cell r="N94" t="str">
            <v>-</v>
          </cell>
          <cell r="O94" t="str">
            <v>-</v>
          </cell>
          <cell r="P94" t="str">
            <v>-</v>
          </cell>
          <cell r="Q94" t="e">
            <v>#VALUE!</v>
          </cell>
          <cell r="R94" t="e">
            <v>#VALUE!</v>
          </cell>
          <cell r="S94" t="str">
            <v>-</v>
          </cell>
          <cell r="T94">
            <v>8070</v>
          </cell>
          <cell r="U94">
            <v>7380</v>
          </cell>
          <cell r="V94" t="e">
            <v>#VALUE!</v>
          </cell>
          <cell r="W94">
            <v>-8.5501858736059475</v>
          </cell>
          <cell r="X94">
            <v>7220</v>
          </cell>
          <cell r="Y94">
            <v>6880</v>
          </cell>
          <cell r="Z94">
            <v>6880</v>
          </cell>
          <cell r="AA94">
            <v>-4.7091412742382275</v>
          </cell>
          <cell r="AB94">
            <v>0</v>
          </cell>
        </row>
        <row r="95">
          <cell r="A95" t="str">
            <v>오리고기(집오리)냉장,2kg/마리kg통오리국내산</v>
          </cell>
          <cell r="C95" t="str">
            <v>육류</v>
          </cell>
          <cell r="D95" t="str">
            <v>오리고기(집오리)</v>
          </cell>
          <cell r="E95" t="str">
            <v>냉장,2kg/마리</v>
          </cell>
          <cell r="F95" t="str">
            <v>kg</v>
          </cell>
          <cell r="G95" t="str">
            <v>통오리</v>
          </cell>
          <cell r="H95" t="str">
            <v>국내산</v>
          </cell>
          <cell r="I95" t="str">
            <v>-</v>
          </cell>
          <cell r="J95" t="str">
            <v>-</v>
          </cell>
          <cell r="K95" t="str">
            <v>-</v>
          </cell>
          <cell r="L95" t="e">
            <v>#VALUE!</v>
          </cell>
          <cell r="M95" t="e">
            <v>#VALUE!</v>
          </cell>
          <cell r="N95" t="str">
            <v>-</v>
          </cell>
          <cell r="O95" t="str">
            <v>-</v>
          </cell>
          <cell r="P95" t="str">
            <v>-</v>
          </cell>
          <cell r="Q95" t="e">
            <v>#VALUE!</v>
          </cell>
          <cell r="R95" t="e">
            <v>#VALUE!</v>
          </cell>
          <cell r="S95">
            <v>6750</v>
          </cell>
          <cell r="T95">
            <v>6130</v>
          </cell>
          <cell r="U95">
            <v>8000</v>
          </cell>
          <cell r="V95">
            <v>18.518518518518519</v>
          </cell>
          <cell r="W95">
            <v>30.505709624796086</v>
          </cell>
          <cell r="X95">
            <v>5260</v>
          </cell>
          <cell r="Y95">
            <v>6000</v>
          </cell>
          <cell r="Z95">
            <v>6000</v>
          </cell>
          <cell r="AA95">
            <v>14.068441064638783</v>
          </cell>
          <cell r="AB95">
            <v>0</v>
          </cell>
        </row>
        <row r="96">
          <cell r="A96" t="str">
            <v>오리고기(집오리)냉동,살코기kg슬라이스국내산</v>
          </cell>
          <cell r="B96">
            <v>11</v>
          </cell>
          <cell r="C96" t="str">
            <v>육류</v>
          </cell>
          <cell r="D96" t="str">
            <v>오리고기(집오리)</v>
          </cell>
          <cell r="E96" t="str">
            <v>냉동,살코기</v>
          </cell>
          <cell r="F96" t="str">
            <v>kg</v>
          </cell>
          <cell r="G96" t="str">
            <v>슬라이스</v>
          </cell>
          <cell r="H96" t="str">
            <v>국내산</v>
          </cell>
          <cell r="I96" t="str">
            <v>-</v>
          </cell>
          <cell r="J96" t="str">
            <v>-</v>
          </cell>
          <cell r="K96" t="str">
            <v>-</v>
          </cell>
          <cell r="L96" t="e">
            <v>#VALUE!</v>
          </cell>
          <cell r="M96" t="e">
            <v>#VALUE!</v>
          </cell>
          <cell r="N96" t="str">
            <v>-</v>
          </cell>
          <cell r="O96" t="str">
            <v>-</v>
          </cell>
          <cell r="P96" t="str">
            <v>-</v>
          </cell>
          <cell r="Q96" t="e">
            <v>#VALUE!</v>
          </cell>
          <cell r="R96" t="e">
            <v>#VALUE!</v>
          </cell>
          <cell r="S96">
            <v>12800</v>
          </cell>
          <cell r="T96">
            <v>13800</v>
          </cell>
          <cell r="U96">
            <v>13200</v>
          </cell>
          <cell r="V96">
            <v>3.125</v>
          </cell>
          <cell r="W96">
            <v>-4.3478260869565215</v>
          </cell>
          <cell r="X96" t="str">
            <v>-</v>
          </cell>
          <cell r="Y96" t="str">
            <v>-</v>
          </cell>
          <cell r="Z96" t="str">
            <v>-</v>
          </cell>
          <cell r="AA96" t="e">
            <v>#VALUE!</v>
          </cell>
          <cell r="AB96" t="e">
            <v>#VALUE!</v>
          </cell>
        </row>
        <row r="97">
          <cell r="A97" t="str">
            <v>오리고기(집오리)냉장,살코기kg슬라이스국내산</v>
          </cell>
          <cell r="C97" t="str">
            <v>육류</v>
          </cell>
          <cell r="D97" t="str">
            <v>오리고기(집오리)</v>
          </cell>
          <cell r="E97" t="str">
            <v>냉장,살코기</v>
          </cell>
          <cell r="F97" t="str">
            <v>kg</v>
          </cell>
          <cell r="G97" t="str">
            <v>슬라이스</v>
          </cell>
          <cell r="H97" t="str">
            <v>국내산</v>
          </cell>
          <cell r="I97" t="str">
            <v>-</v>
          </cell>
          <cell r="J97" t="str">
            <v>-</v>
          </cell>
          <cell r="K97" t="str">
            <v>-</v>
          </cell>
          <cell r="L97" t="e">
            <v>#VALUE!</v>
          </cell>
          <cell r="M97" t="e">
            <v>#VALUE!</v>
          </cell>
          <cell r="N97" t="str">
            <v>-</v>
          </cell>
          <cell r="O97" t="str">
            <v>-</v>
          </cell>
          <cell r="P97" t="str">
            <v>-</v>
          </cell>
          <cell r="Q97" t="e">
            <v>#VALUE!</v>
          </cell>
          <cell r="R97" t="e">
            <v>#VALUE!</v>
          </cell>
          <cell r="S97" t="str">
            <v>-</v>
          </cell>
          <cell r="T97">
            <v>11800</v>
          </cell>
          <cell r="U97">
            <v>11000</v>
          </cell>
          <cell r="V97" t="e">
            <v>#VALUE!</v>
          </cell>
          <cell r="W97">
            <v>-6.7796610169491522</v>
          </cell>
          <cell r="X97">
            <v>17440</v>
          </cell>
          <cell r="Y97">
            <v>16600</v>
          </cell>
          <cell r="Z97">
            <v>16600</v>
          </cell>
          <cell r="AA97">
            <v>-4.8165137614678901</v>
          </cell>
          <cell r="AB97">
            <v>0</v>
          </cell>
        </row>
        <row r="98">
          <cell r="A98" t="str">
            <v>돼지고기2등급,냉동kg갈비(찜용)국내산</v>
          </cell>
          <cell r="B98">
            <v>12</v>
          </cell>
          <cell r="C98" t="str">
            <v>육류</v>
          </cell>
          <cell r="D98" t="str">
            <v>돼지고기</v>
          </cell>
          <cell r="E98" t="str">
            <v>2등급,냉동</v>
          </cell>
          <cell r="F98" t="str">
            <v>kg</v>
          </cell>
          <cell r="G98" t="str">
            <v>갈비(찜용)</v>
          </cell>
          <cell r="H98" t="str">
            <v>국내산</v>
          </cell>
          <cell r="I98">
            <v>6000</v>
          </cell>
          <cell r="J98">
            <v>6000</v>
          </cell>
          <cell r="K98">
            <v>6000</v>
          </cell>
          <cell r="L98">
            <v>0</v>
          </cell>
          <cell r="M98">
            <v>0</v>
          </cell>
          <cell r="N98">
            <v>6500</v>
          </cell>
          <cell r="O98">
            <v>4300</v>
          </cell>
          <cell r="P98">
            <v>4500</v>
          </cell>
          <cell r="Q98">
            <v>-30.76923076923077</v>
          </cell>
          <cell r="R98">
            <v>4.6511627906976747</v>
          </cell>
          <cell r="S98" t="str">
            <v>-</v>
          </cell>
          <cell r="T98" t="str">
            <v>-</v>
          </cell>
          <cell r="U98" t="str">
            <v>-</v>
          </cell>
          <cell r="V98" t="e">
            <v>#VALUE!</v>
          </cell>
          <cell r="W98" t="e">
            <v>#VALUE!</v>
          </cell>
          <cell r="X98">
            <v>12200</v>
          </cell>
          <cell r="Y98">
            <v>7900</v>
          </cell>
          <cell r="Z98">
            <v>11400</v>
          </cell>
          <cell r="AA98">
            <v>-6.557377049180328</v>
          </cell>
          <cell r="AB98">
            <v>44.303797468354432</v>
          </cell>
        </row>
        <row r="99">
          <cell r="A99" t="str">
            <v>돼지고기2등급,냉동kgLA갈비국내산</v>
          </cell>
          <cell r="C99" t="str">
            <v>육류</v>
          </cell>
          <cell r="D99" t="str">
            <v>돼지고기</v>
          </cell>
          <cell r="E99" t="str">
            <v>2등급,냉동</v>
          </cell>
          <cell r="F99" t="str">
            <v>kg</v>
          </cell>
          <cell r="G99" t="str">
            <v>LA갈비</v>
          </cell>
          <cell r="H99" t="str">
            <v>국내산</v>
          </cell>
          <cell r="I99">
            <v>6000</v>
          </cell>
          <cell r="J99">
            <v>5500</v>
          </cell>
          <cell r="K99">
            <v>6000</v>
          </cell>
          <cell r="L99">
            <v>0</v>
          </cell>
          <cell r="M99">
            <v>9.0909090909090917</v>
          </cell>
          <cell r="N99">
            <v>6500</v>
          </cell>
          <cell r="O99">
            <v>5500</v>
          </cell>
          <cell r="P99">
            <v>5500</v>
          </cell>
          <cell r="Q99">
            <v>-15.384615384615385</v>
          </cell>
          <cell r="R99">
            <v>0</v>
          </cell>
          <cell r="S99" t="str">
            <v>-</v>
          </cell>
          <cell r="T99" t="str">
            <v>-</v>
          </cell>
          <cell r="U99" t="str">
            <v>-</v>
          </cell>
          <cell r="V99" t="e">
            <v>#VALUE!</v>
          </cell>
          <cell r="W99" t="e">
            <v>#VALUE!</v>
          </cell>
          <cell r="X99" t="str">
            <v>-</v>
          </cell>
          <cell r="Y99" t="str">
            <v>-</v>
          </cell>
          <cell r="Z99" t="str">
            <v>-</v>
          </cell>
          <cell r="AA99" t="e">
            <v>#VALUE!</v>
          </cell>
          <cell r="AB99" t="e">
            <v>#VALUE!</v>
          </cell>
        </row>
        <row r="100">
          <cell r="A100" t="str">
            <v>돼지고기2등급,냉동kg등갈비국내산</v>
          </cell>
          <cell r="C100" t="str">
            <v>육류</v>
          </cell>
          <cell r="D100" t="str">
            <v>돼지고기</v>
          </cell>
          <cell r="E100" t="str">
            <v>2등급,냉동</v>
          </cell>
          <cell r="F100" t="str">
            <v>kg</v>
          </cell>
          <cell r="G100" t="str">
            <v>등갈비</v>
          </cell>
          <cell r="H100" t="str">
            <v>국내산</v>
          </cell>
          <cell r="I100">
            <v>9000</v>
          </cell>
          <cell r="J100">
            <v>9000</v>
          </cell>
          <cell r="K100">
            <v>10000</v>
          </cell>
          <cell r="L100">
            <v>11.111111111111111</v>
          </cell>
          <cell r="M100">
            <v>11.111111111111111</v>
          </cell>
          <cell r="N100">
            <v>8500</v>
          </cell>
          <cell r="O100">
            <v>8500</v>
          </cell>
          <cell r="P100">
            <v>8500</v>
          </cell>
          <cell r="Q100">
            <v>0</v>
          </cell>
          <cell r="R100">
            <v>0</v>
          </cell>
          <cell r="S100" t="str">
            <v>-</v>
          </cell>
          <cell r="T100" t="str">
            <v>-</v>
          </cell>
          <cell r="U100" t="str">
            <v>-</v>
          </cell>
          <cell r="V100" t="e">
            <v>#VALUE!</v>
          </cell>
          <cell r="W100" t="e">
            <v>#VALUE!</v>
          </cell>
          <cell r="X100">
            <v>19200</v>
          </cell>
          <cell r="Y100">
            <v>20700</v>
          </cell>
          <cell r="Z100">
            <v>19600</v>
          </cell>
          <cell r="AA100">
            <v>2.0833333333333335</v>
          </cell>
          <cell r="AB100">
            <v>-5.3140096618357484</v>
          </cell>
        </row>
        <row r="101">
          <cell r="A101" t="str">
            <v>돼지고기2등급,냉장kg후지국내산</v>
          </cell>
          <cell r="C101" t="str">
            <v>육류</v>
          </cell>
          <cell r="D101" t="str">
            <v>돼지고기</v>
          </cell>
          <cell r="E101" t="str">
            <v>2등급,냉장</v>
          </cell>
          <cell r="F101" t="str">
            <v>kg</v>
          </cell>
          <cell r="G101" t="str">
            <v>후지</v>
          </cell>
          <cell r="H101" t="str">
            <v>국내산</v>
          </cell>
          <cell r="I101">
            <v>6000</v>
          </cell>
          <cell r="J101">
            <v>4000</v>
          </cell>
          <cell r="K101">
            <v>4500</v>
          </cell>
          <cell r="L101">
            <v>-25</v>
          </cell>
          <cell r="M101">
            <v>12.5</v>
          </cell>
          <cell r="N101">
            <v>4000</v>
          </cell>
          <cell r="O101">
            <v>2700</v>
          </cell>
          <cell r="P101">
            <v>2700</v>
          </cell>
          <cell r="Q101">
            <v>-32.5</v>
          </cell>
          <cell r="R101">
            <v>0</v>
          </cell>
          <cell r="S101">
            <v>9800</v>
          </cell>
          <cell r="T101">
            <v>4800</v>
          </cell>
          <cell r="U101">
            <v>6800</v>
          </cell>
          <cell r="V101">
            <v>-30.612244897959183</v>
          </cell>
          <cell r="W101">
            <v>41.666666666666664</v>
          </cell>
          <cell r="X101" t="str">
            <v>-</v>
          </cell>
          <cell r="Y101" t="str">
            <v>-</v>
          </cell>
          <cell r="Z101" t="str">
            <v>-</v>
          </cell>
          <cell r="AA101" t="e">
            <v>#VALUE!</v>
          </cell>
          <cell r="AB101" t="e">
            <v>#VALUE!</v>
          </cell>
        </row>
        <row r="102">
          <cell r="A102" t="str">
            <v>돼지고기2등급,냉동kg후지국내산</v>
          </cell>
          <cell r="C102" t="str">
            <v>육류</v>
          </cell>
          <cell r="D102" t="str">
            <v>돼지고기</v>
          </cell>
          <cell r="E102" t="str">
            <v>2등급,냉동</v>
          </cell>
          <cell r="F102" t="str">
            <v>kg</v>
          </cell>
          <cell r="G102" t="str">
            <v>후지</v>
          </cell>
          <cell r="H102" t="str">
            <v>국내산</v>
          </cell>
          <cell r="I102">
            <v>6000</v>
          </cell>
          <cell r="J102">
            <v>4000</v>
          </cell>
          <cell r="K102">
            <v>4500</v>
          </cell>
          <cell r="L102">
            <v>-25</v>
          </cell>
          <cell r="M102">
            <v>12.5</v>
          </cell>
          <cell r="N102">
            <v>4000</v>
          </cell>
          <cell r="O102">
            <v>2700</v>
          </cell>
          <cell r="P102">
            <v>2700</v>
          </cell>
          <cell r="Q102">
            <v>-32.5</v>
          </cell>
          <cell r="R102">
            <v>0</v>
          </cell>
          <cell r="S102" t="str">
            <v>-</v>
          </cell>
          <cell r="T102" t="str">
            <v>-</v>
          </cell>
          <cell r="U102" t="str">
            <v>-</v>
          </cell>
          <cell r="V102" t="e">
            <v>#VALUE!</v>
          </cell>
          <cell r="W102" t="e">
            <v>#VALUE!</v>
          </cell>
          <cell r="X102" t="str">
            <v>-</v>
          </cell>
          <cell r="Y102" t="str">
            <v>-</v>
          </cell>
          <cell r="Z102" t="str">
            <v>-</v>
          </cell>
          <cell r="AA102" t="e">
            <v>#VALUE!</v>
          </cell>
          <cell r="AB102" t="e">
            <v>#VALUE!</v>
          </cell>
        </row>
        <row r="103">
          <cell r="A103" t="str">
            <v>돼지고기2등급,냉장kg등심국내산</v>
          </cell>
          <cell r="C103" t="str">
            <v>육류</v>
          </cell>
          <cell r="D103" t="str">
            <v>돼지고기</v>
          </cell>
          <cell r="E103" t="str">
            <v>2등급,냉장</v>
          </cell>
          <cell r="F103" t="str">
            <v>kg</v>
          </cell>
          <cell r="G103" t="str">
            <v>등심</v>
          </cell>
          <cell r="H103" t="str">
            <v>국내산</v>
          </cell>
          <cell r="I103">
            <v>7500</v>
          </cell>
          <cell r="J103">
            <v>5000</v>
          </cell>
          <cell r="K103">
            <v>5500</v>
          </cell>
          <cell r="L103">
            <v>-26.666666666666668</v>
          </cell>
          <cell r="M103">
            <v>10</v>
          </cell>
          <cell r="N103">
            <v>6000</v>
          </cell>
          <cell r="O103">
            <v>3500</v>
          </cell>
          <cell r="P103">
            <v>3400</v>
          </cell>
          <cell r="Q103">
            <v>-43.333333333333336</v>
          </cell>
          <cell r="R103">
            <v>-2.8571428571428572</v>
          </cell>
          <cell r="S103" t="str">
            <v>-</v>
          </cell>
          <cell r="T103">
            <v>9800</v>
          </cell>
          <cell r="U103">
            <v>9000</v>
          </cell>
          <cell r="V103" t="e">
            <v>#VALUE!</v>
          </cell>
          <cell r="W103">
            <v>-8.1632653061224492</v>
          </cell>
          <cell r="X103">
            <v>17300</v>
          </cell>
          <cell r="Y103">
            <v>10100</v>
          </cell>
          <cell r="Z103">
            <v>11600</v>
          </cell>
          <cell r="AA103">
            <v>-32.947976878612714</v>
          </cell>
          <cell r="AB103">
            <v>14.851485148514852</v>
          </cell>
        </row>
        <row r="104">
          <cell r="A104" t="str">
            <v>돼지고기2등급,냉동kg등심국내산</v>
          </cell>
          <cell r="C104" t="str">
            <v>육류</v>
          </cell>
          <cell r="D104" t="str">
            <v>돼지고기</v>
          </cell>
          <cell r="E104" t="str">
            <v>2등급,냉동</v>
          </cell>
          <cell r="F104" t="str">
            <v>kg</v>
          </cell>
          <cell r="G104" t="str">
            <v>등심</v>
          </cell>
          <cell r="H104" t="str">
            <v>국내산</v>
          </cell>
          <cell r="I104">
            <v>7500</v>
          </cell>
          <cell r="J104">
            <v>5000</v>
          </cell>
          <cell r="K104">
            <v>5500</v>
          </cell>
          <cell r="L104">
            <v>-26.666666666666668</v>
          </cell>
          <cell r="M104">
            <v>10</v>
          </cell>
          <cell r="N104">
            <v>5000</v>
          </cell>
          <cell r="O104">
            <v>3200</v>
          </cell>
          <cell r="P104">
            <v>3100</v>
          </cell>
          <cell r="Q104">
            <v>-38</v>
          </cell>
          <cell r="R104">
            <v>-3.125</v>
          </cell>
          <cell r="S104" t="str">
            <v>-</v>
          </cell>
          <cell r="T104" t="str">
            <v>-</v>
          </cell>
          <cell r="U104" t="str">
            <v>-</v>
          </cell>
          <cell r="V104" t="e">
            <v>#VALUE!</v>
          </cell>
          <cell r="W104" t="e">
            <v>#VALUE!</v>
          </cell>
          <cell r="X104">
            <v>9600</v>
          </cell>
          <cell r="Y104" t="str">
            <v>-</v>
          </cell>
          <cell r="Z104" t="str">
            <v>-</v>
          </cell>
          <cell r="AA104" t="e">
            <v>#VALUE!</v>
          </cell>
          <cell r="AB104" t="e">
            <v>#VALUE!</v>
          </cell>
        </row>
        <row r="105">
          <cell r="A105" t="str">
            <v>돼지고기2등급,냉장kg목심(목살)국내산</v>
          </cell>
          <cell r="C105" t="str">
            <v>육류</v>
          </cell>
          <cell r="D105" t="str">
            <v>돼지고기</v>
          </cell>
          <cell r="E105" t="str">
            <v>2등급,냉장</v>
          </cell>
          <cell r="F105" t="str">
            <v>kg</v>
          </cell>
          <cell r="G105" t="str">
            <v>목심(목살)</v>
          </cell>
          <cell r="H105" t="str">
            <v>국내산</v>
          </cell>
          <cell r="I105">
            <v>12000</v>
          </cell>
          <cell r="J105">
            <v>8000</v>
          </cell>
          <cell r="K105">
            <v>10000</v>
          </cell>
          <cell r="L105">
            <v>-16.666666666666668</v>
          </cell>
          <cell r="M105">
            <v>25</v>
          </cell>
          <cell r="N105">
            <v>9000</v>
          </cell>
          <cell r="O105">
            <v>7500</v>
          </cell>
          <cell r="P105">
            <v>10300</v>
          </cell>
          <cell r="Q105">
            <v>14.444444444444445</v>
          </cell>
          <cell r="R105">
            <v>37.333333333333336</v>
          </cell>
          <cell r="S105">
            <v>16700</v>
          </cell>
          <cell r="T105">
            <v>16700</v>
          </cell>
          <cell r="U105">
            <v>11800</v>
          </cell>
          <cell r="V105">
            <v>-29.341317365269461</v>
          </cell>
          <cell r="W105">
            <v>-29.341317365269461</v>
          </cell>
          <cell r="X105">
            <v>13900</v>
          </cell>
          <cell r="Y105">
            <v>13400</v>
          </cell>
          <cell r="Z105">
            <v>13500</v>
          </cell>
          <cell r="AA105">
            <v>-2.8776978417266186</v>
          </cell>
          <cell r="AB105">
            <v>0.74626865671641796</v>
          </cell>
        </row>
        <row r="106">
          <cell r="A106" t="str">
            <v>돼지고기2등급,냉동kg목심(목살)국내산</v>
          </cell>
          <cell r="C106" t="str">
            <v>육류</v>
          </cell>
          <cell r="D106" t="str">
            <v>돼지고기</v>
          </cell>
          <cell r="E106" t="str">
            <v>2등급,냉동</v>
          </cell>
          <cell r="F106" t="str">
            <v>kg</v>
          </cell>
          <cell r="G106" t="str">
            <v>목심(목살)</v>
          </cell>
          <cell r="H106" t="str">
            <v>국내산</v>
          </cell>
          <cell r="I106">
            <v>12000</v>
          </cell>
          <cell r="J106">
            <v>8000</v>
          </cell>
          <cell r="K106">
            <v>10000</v>
          </cell>
          <cell r="L106">
            <v>-16.666666666666668</v>
          </cell>
          <cell r="M106">
            <v>25</v>
          </cell>
          <cell r="N106">
            <v>8000</v>
          </cell>
          <cell r="O106">
            <v>7000</v>
          </cell>
          <cell r="P106">
            <v>9000</v>
          </cell>
          <cell r="Q106">
            <v>12.5</v>
          </cell>
          <cell r="R106">
            <v>28.571428571428573</v>
          </cell>
          <cell r="S106" t="str">
            <v>-</v>
          </cell>
          <cell r="T106" t="str">
            <v>-</v>
          </cell>
          <cell r="U106" t="str">
            <v>-</v>
          </cell>
          <cell r="V106" t="e">
            <v>#VALUE!</v>
          </cell>
          <cell r="W106" t="e">
            <v>#VALUE!</v>
          </cell>
          <cell r="X106" t="str">
            <v>-</v>
          </cell>
          <cell r="Y106" t="str">
            <v>-</v>
          </cell>
          <cell r="Z106" t="str">
            <v>-</v>
          </cell>
          <cell r="AA106" t="e">
            <v>#VALUE!</v>
          </cell>
          <cell r="AB106" t="e">
            <v>#VALUE!</v>
          </cell>
        </row>
        <row r="107">
          <cell r="A107" t="str">
            <v>돼지고기2등급,냉장kg사태국내산</v>
          </cell>
          <cell r="C107" t="str">
            <v>육류</v>
          </cell>
          <cell r="D107" t="str">
            <v>돼지고기</v>
          </cell>
          <cell r="E107" t="str">
            <v>2등급,냉장</v>
          </cell>
          <cell r="F107" t="str">
            <v>kg</v>
          </cell>
          <cell r="G107" t="str">
            <v>사태</v>
          </cell>
          <cell r="H107" t="str">
            <v>국내산</v>
          </cell>
          <cell r="I107">
            <v>7000</v>
          </cell>
          <cell r="J107">
            <v>5500</v>
          </cell>
          <cell r="K107">
            <v>6000</v>
          </cell>
          <cell r="L107">
            <v>-14.285714285714286</v>
          </cell>
          <cell r="M107">
            <v>9.0909090909090917</v>
          </cell>
          <cell r="N107">
            <v>6500</v>
          </cell>
          <cell r="O107">
            <v>3700</v>
          </cell>
          <cell r="P107">
            <v>3700</v>
          </cell>
          <cell r="Q107">
            <v>-43.07692307692308</v>
          </cell>
          <cell r="R107">
            <v>0</v>
          </cell>
          <cell r="S107">
            <v>9800</v>
          </cell>
          <cell r="T107" t="str">
            <v>-</v>
          </cell>
          <cell r="U107">
            <v>19800</v>
          </cell>
          <cell r="V107">
            <v>102.04081632653062</v>
          </cell>
          <cell r="W107" t="e">
            <v>#VALUE!</v>
          </cell>
          <cell r="X107" t="str">
            <v>-</v>
          </cell>
          <cell r="Z107">
            <v>21400</v>
          </cell>
          <cell r="AA107" t="e">
            <v>#VALUE!</v>
          </cell>
          <cell r="AB107" t="e">
            <v>#DIV/0!</v>
          </cell>
        </row>
        <row r="108">
          <cell r="A108" t="str">
            <v>돼지고기2등급,냉동kg사태국내산</v>
          </cell>
          <cell r="C108" t="str">
            <v>육류</v>
          </cell>
          <cell r="D108" t="str">
            <v>돼지고기</v>
          </cell>
          <cell r="E108" t="str">
            <v>2등급,냉동</v>
          </cell>
          <cell r="F108" t="str">
            <v>kg</v>
          </cell>
          <cell r="G108" t="str">
            <v>사태</v>
          </cell>
          <cell r="H108" t="str">
            <v>국내산</v>
          </cell>
          <cell r="I108">
            <v>7000</v>
          </cell>
          <cell r="J108">
            <v>5500</v>
          </cell>
          <cell r="K108">
            <v>6000</v>
          </cell>
          <cell r="L108">
            <v>-14.285714285714286</v>
          </cell>
          <cell r="M108">
            <v>9.0909090909090917</v>
          </cell>
          <cell r="N108">
            <v>6500</v>
          </cell>
          <cell r="O108">
            <v>3700</v>
          </cell>
          <cell r="P108" t="str">
            <v>-</v>
          </cell>
          <cell r="Q108" t="e">
            <v>#VALUE!</v>
          </cell>
          <cell r="R108" t="e">
            <v>#VALUE!</v>
          </cell>
          <cell r="S108" t="str">
            <v>-</v>
          </cell>
          <cell r="T108" t="str">
            <v>-</v>
          </cell>
          <cell r="U108" t="str">
            <v>-</v>
          </cell>
          <cell r="V108" t="e">
            <v>#VALUE!</v>
          </cell>
          <cell r="W108" t="e">
            <v>#VALUE!</v>
          </cell>
          <cell r="X108" t="str">
            <v>-</v>
          </cell>
          <cell r="Y108" t="str">
            <v>-</v>
          </cell>
          <cell r="Z108" t="str">
            <v>-</v>
          </cell>
          <cell r="AA108" t="e">
            <v>#VALUE!</v>
          </cell>
          <cell r="AB108" t="e">
            <v>#VALUE!</v>
          </cell>
        </row>
        <row r="109">
          <cell r="A109" t="str">
            <v>돼지고기2등급,냉장kg삼겹살국내산</v>
          </cell>
          <cell r="C109" t="str">
            <v>육류</v>
          </cell>
          <cell r="D109" t="str">
            <v>돼지고기</v>
          </cell>
          <cell r="E109" t="str">
            <v>2등급,냉장</v>
          </cell>
          <cell r="F109" t="str">
            <v>kg</v>
          </cell>
          <cell r="G109" t="str">
            <v>삼겹살</v>
          </cell>
          <cell r="H109" t="str">
            <v>국내산</v>
          </cell>
          <cell r="I109">
            <v>13000</v>
          </cell>
          <cell r="J109">
            <v>10000</v>
          </cell>
          <cell r="K109">
            <v>12000</v>
          </cell>
          <cell r="L109">
            <v>-7.6923076923076925</v>
          </cell>
          <cell r="M109">
            <v>20</v>
          </cell>
          <cell r="N109">
            <v>11000</v>
          </cell>
          <cell r="O109">
            <v>8500</v>
          </cell>
          <cell r="P109">
            <v>11200</v>
          </cell>
          <cell r="Q109">
            <v>1.8181818181818181</v>
          </cell>
          <cell r="R109">
            <v>31.764705882352942</v>
          </cell>
          <cell r="S109">
            <v>17500</v>
          </cell>
          <cell r="T109">
            <v>16700</v>
          </cell>
          <cell r="U109">
            <v>12800</v>
          </cell>
          <cell r="V109">
            <v>-26.857142857142858</v>
          </cell>
          <cell r="W109">
            <v>-23.353293413173652</v>
          </cell>
          <cell r="X109">
            <v>14800</v>
          </cell>
          <cell r="Y109">
            <v>13800</v>
          </cell>
          <cell r="Z109">
            <v>14500</v>
          </cell>
          <cell r="AA109">
            <v>-2.0270270270270272</v>
          </cell>
          <cell r="AB109">
            <v>5.0724637681159424</v>
          </cell>
        </row>
        <row r="110">
          <cell r="A110" t="str">
            <v>돼지고기2등급,냉동kg삼겹살국내산</v>
          </cell>
          <cell r="C110" t="str">
            <v>육류</v>
          </cell>
          <cell r="D110" t="str">
            <v>돼지고기</v>
          </cell>
          <cell r="E110" t="str">
            <v>2등급,냉동</v>
          </cell>
          <cell r="F110" t="str">
            <v>kg</v>
          </cell>
          <cell r="G110" t="str">
            <v>삼겹살</v>
          </cell>
          <cell r="H110" t="str">
            <v>국내산</v>
          </cell>
          <cell r="I110">
            <v>13000</v>
          </cell>
          <cell r="J110">
            <v>10000</v>
          </cell>
          <cell r="K110">
            <v>12000</v>
          </cell>
          <cell r="L110">
            <v>-7.6923076923076925</v>
          </cell>
          <cell r="M110">
            <v>20</v>
          </cell>
          <cell r="N110">
            <v>10000</v>
          </cell>
          <cell r="O110">
            <v>7500</v>
          </cell>
          <cell r="P110">
            <v>8500</v>
          </cell>
          <cell r="Q110">
            <v>-15</v>
          </cell>
          <cell r="R110">
            <v>13.333333333333334</v>
          </cell>
          <cell r="S110" t="str">
            <v>-</v>
          </cell>
          <cell r="T110" t="str">
            <v>-</v>
          </cell>
          <cell r="U110" t="str">
            <v>-</v>
          </cell>
          <cell r="V110" t="e">
            <v>#VALUE!</v>
          </cell>
          <cell r="W110" t="e">
            <v>#VALUE!</v>
          </cell>
          <cell r="X110" t="str">
            <v>-</v>
          </cell>
          <cell r="Y110" t="str">
            <v>-</v>
          </cell>
          <cell r="Z110" t="str">
            <v>-</v>
          </cell>
          <cell r="AA110" t="e">
            <v>#VALUE!</v>
          </cell>
          <cell r="AB110" t="e">
            <v>#VALUE!</v>
          </cell>
        </row>
        <row r="111">
          <cell r="A111" t="str">
            <v>돼지고기2등급,냉장kg안심국내산</v>
          </cell>
          <cell r="C111" t="str">
            <v>육류</v>
          </cell>
          <cell r="D111" t="str">
            <v>돼지고기</v>
          </cell>
          <cell r="E111" t="str">
            <v>2등급,냉장</v>
          </cell>
          <cell r="F111" t="str">
            <v>kg</v>
          </cell>
          <cell r="G111" t="str">
            <v>안심</v>
          </cell>
          <cell r="H111" t="str">
            <v>국내산</v>
          </cell>
          <cell r="I111">
            <v>7500</v>
          </cell>
          <cell r="J111">
            <v>5500</v>
          </cell>
          <cell r="K111">
            <v>6000</v>
          </cell>
          <cell r="L111">
            <v>-20</v>
          </cell>
          <cell r="M111">
            <v>9.0909090909090917</v>
          </cell>
          <cell r="N111">
            <v>6000</v>
          </cell>
          <cell r="O111">
            <v>4500</v>
          </cell>
          <cell r="P111">
            <v>4500</v>
          </cell>
          <cell r="Q111">
            <v>-25</v>
          </cell>
          <cell r="R111">
            <v>0</v>
          </cell>
          <cell r="S111">
            <v>13800</v>
          </cell>
          <cell r="T111">
            <v>10700</v>
          </cell>
          <cell r="U111">
            <v>7000</v>
          </cell>
          <cell r="V111">
            <v>-49.275362318840578</v>
          </cell>
          <cell r="W111">
            <v>-34.579439252336449</v>
          </cell>
          <cell r="X111">
            <v>17400</v>
          </cell>
          <cell r="Y111">
            <v>12400</v>
          </cell>
          <cell r="Z111">
            <v>13000</v>
          </cell>
          <cell r="AA111">
            <v>-25.287356321839081</v>
          </cell>
          <cell r="AB111">
            <v>4.838709677419355</v>
          </cell>
        </row>
        <row r="112">
          <cell r="A112" t="str">
            <v>돼지고기2등급,냉동kg안심국내산</v>
          </cell>
          <cell r="C112" t="str">
            <v>육류</v>
          </cell>
          <cell r="D112" t="str">
            <v>돼지고기</v>
          </cell>
          <cell r="E112" t="str">
            <v>2등급,냉동</v>
          </cell>
          <cell r="F112" t="str">
            <v>kg</v>
          </cell>
          <cell r="G112" t="str">
            <v>안심</v>
          </cell>
          <cell r="H112" t="str">
            <v>국내산</v>
          </cell>
          <cell r="I112">
            <v>7500</v>
          </cell>
          <cell r="J112">
            <v>5500</v>
          </cell>
          <cell r="K112">
            <v>6000</v>
          </cell>
          <cell r="L112">
            <v>-20</v>
          </cell>
          <cell r="M112">
            <v>9.0909090909090917</v>
          </cell>
          <cell r="N112">
            <v>6000</v>
          </cell>
          <cell r="O112">
            <v>4500</v>
          </cell>
          <cell r="P112" t="str">
            <v>-</v>
          </cell>
          <cell r="Q112" t="e">
            <v>#VALUE!</v>
          </cell>
          <cell r="R112" t="e">
            <v>#VALUE!</v>
          </cell>
          <cell r="S112" t="str">
            <v>-</v>
          </cell>
          <cell r="T112" t="str">
            <v>-</v>
          </cell>
          <cell r="U112" t="str">
            <v>-</v>
          </cell>
          <cell r="V112" t="e">
            <v>#VALUE!</v>
          </cell>
          <cell r="W112" t="e">
            <v>#VALUE!</v>
          </cell>
          <cell r="X112" t="str">
            <v>-</v>
          </cell>
          <cell r="Y112" t="str">
            <v>-</v>
          </cell>
          <cell r="Z112" t="str">
            <v>-</v>
          </cell>
          <cell r="AA112" t="e">
            <v>#VALUE!</v>
          </cell>
          <cell r="AB112" t="e">
            <v>#VALUE!</v>
          </cell>
        </row>
        <row r="113">
          <cell r="A113" t="str">
            <v>돼지고기2등급,냉장kg전지국내산</v>
          </cell>
          <cell r="C113" t="str">
            <v>육류</v>
          </cell>
          <cell r="D113" t="str">
            <v>돼지고기</v>
          </cell>
          <cell r="E113" t="str">
            <v>2등급,냉장</v>
          </cell>
          <cell r="F113" t="str">
            <v>kg</v>
          </cell>
          <cell r="G113" t="str">
            <v>전지</v>
          </cell>
          <cell r="H113" t="str">
            <v>국내산</v>
          </cell>
          <cell r="I113">
            <v>7500</v>
          </cell>
          <cell r="J113">
            <v>5500</v>
          </cell>
          <cell r="K113">
            <v>6000</v>
          </cell>
          <cell r="L113">
            <v>-20</v>
          </cell>
          <cell r="M113">
            <v>9.0909090909090917</v>
          </cell>
          <cell r="N113">
            <v>5500</v>
          </cell>
          <cell r="O113">
            <v>4200</v>
          </cell>
          <cell r="P113">
            <v>4700</v>
          </cell>
          <cell r="Q113">
            <v>-14.545454545454545</v>
          </cell>
          <cell r="R113">
            <v>11.904761904761905</v>
          </cell>
          <cell r="S113">
            <v>12100</v>
          </cell>
          <cell r="T113">
            <v>5800</v>
          </cell>
          <cell r="U113">
            <v>10200</v>
          </cell>
          <cell r="V113">
            <v>-15.702479338842975</v>
          </cell>
          <cell r="W113">
            <v>75.862068965517238</v>
          </cell>
          <cell r="X113">
            <v>13300</v>
          </cell>
          <cell r="Y113">
            <v>7800</v>
          </cell>
          <cell r="Z113">
            <v>8500</v>
          </cell>
          <cell r="AA113">
            <v>-36.090225563909776</v>
          </cell>
          <cell r="AB113">
            <v>8.9743589743589745</v>
          </cell>
        </row>
        <row r="114">
          <cell r="A114" t="str">
            <v>돼지고기2등급,냉동kg전지국내산</v>
          </cell>
          <cell r="C114" t="str">
            <v>육류</v>
          </cell>
          <cell r="D114" t="str">
            <v>돼지고기</v>
          </cell>
          <cell r="E114" t="str">
            <v>2등급,냉동</v>
          </cell>
          <cell r="F114" t="str">
            <v>kg</v>
          </cell>
          <cell r="G114" t="str">
            <v>전지</v>
          </cell>
          <cell r="H114" t="str">
            <v>국내산</v>
          </cell>
          <cell r="I114">
            <v>7500</v>
          </cell>
          <cell r="J114">
            <v>5500</v>
          </cell>
          <cell r="K114">
            <v>6000</v>
          </cell>
          <cell r="L114">
            <v>-20</v>
          </cell>
          <cell r="M114">
            <v>9.0909090909090917</v>
          </cell>
          <cell r="N114">
            <v>5500</v>
          </cell>
          <cell r="O114">
            <v>4000</v>
          </cell>
          <cell r="P114">
            <v>4200</v>
          </cell>
          <cell r="Q114">
            <v>-23.636363636363637</v>
          </cell>
          <cell r="R114">
            <v>5</v>
          </cell>
          <cell r="S114" t="str">
            <v>-</v>
          </cell>
          <cell r="T114" t="str">
            <v>-</v>
          </cell>
          <cell r="U114" t="str">
            <v>-</v>
          </cell>
          <cell r="V114" t="e">
            <v>#VALUE!</v>
          </cell>
          <cell r="W114" t="e">
            <v>#VALUE!</v>
          </cell>
          <cell r="X114" t="str">
            <v>-</v>
          </cell>
          <cell r="Y114" t="str">
            <v>-</v>
          </cell>
          <cell r="Z114" t="str">
            <v>-</v>
          </cell>
          <cell r="AA114" t="e">
            <v>#VALUE!</v>
          </cell>
          <cell r="AB114" t="e">
            <v>#VALUE!</v>
          </cell>
        </row>
        <row r="115">
          <cell r="A115" t="str">
            <v>돼지고기2등급,냉장kg등뼈국내산</v>
          </cell>
          <cell r="C115" t="str">
            <v>육류</v>
          </cell>
          <cell r="D115" t="str">
            <v>돼지고기</v>
          </cell>
          <cell r="E115" t="str">
            <v>2등급,냉장</v>
          </cell>
          <cell r="F115" t="str">
            <v>kg</v>
          </cell>
          <cell r="G115" t="str">
            <v>등뼈</v>
          </cell>
          <cell r="H115" t="str">
            <v>국내산</v>
          </cell>
          <cell r="I115">
            <v>3000</v>
          </cell>
          <cell r="J115">
            <v>3000</v>
          </cell>
          <cell r="K115">
            <v>3000</v>
          </cell>
          <cell r="L115">
            <v>0</v>
          </cell>
          <cell r="M115">
            <v>0</v>
          </cell>
          <cell r="N115">
            <v>2000</v>
          </cell>
          <cell r="O115">
            <v>1500</v>
          </cell>
          <cell r="P115">
            <v>1500</v>
          </cell>
          <cell r="Q115">
            <v>-25</v>
          </cell>
          <cell r="R115">
            <v>0</v>
          </cell>
          <cell r="S115" t="str">
            <v>-</v>
          </cell>
          <cell r="T115" t="str">
            <v>-</v>
          </cell>
          <cell r="U115" t="str">
            <v>-</v>
          </cell>
          <cell r="V115" t="e">
            <v>#VALUE!</v>
          </cell>
          <cell r="W115" t="e">
            <v>#VALUE!</v>
          </cell>
          <cell r="X115" t="str">
            <v>-</v>
          </cell>
          <cell r="Y115" t="str">
            <v>-</v>
          </cell>
          <cell r="Z115" t="str">
            <v>-</v>
          </cell>
          <cell r="AA115" t="e">
            <v>#VALUE!</v>
          </cell>
          <cell r="AB115" t="e">
            <v>#VALUE!</v>
          </cell>
        </row>
        <row r="116">
          <cell r="A116" t="str">
            <v>돼지고기2등급,냉동kg등뼈국내산</v>
          </cell>
          <cell r="C116" t="str">
            <v>육류</v>
          </cell>
          <cell r="D116" t="str">
            <v>돼지고기</v>
          </cell>
          <cell r="E116" t="str">
            <v>2등급,냉동</v>
          </cell>
          <cell r="F116" t="str">
            <v>kg</v>
          </cell>
          <cell r="G116" t="str">
            <v>등뼈</v>
          </cell>
          <cell r="H116" t="str">
            <v>국내산</v>
          </cell>
          <cell r="I116">
            <v>3000</v>
          </cell>
          <cell r="J116">
            <v>3000</v>
          </cell>
          <cell r="K116">
            <v>3000</v>
          </cell>
          <cell r="L116">
            <v>0</v>
          </cell>
          <cell r="M116">
            <v>0</v>
          </cell>
          <cell r="N116">
            <v>2000</v>
          </cell>
          <cell r="O116">
            <v>1000</v>
          </cell>
          <cell r="P116">
            <v>1000</v>
          </cell>
          <cell r="Q116">
            <v>-50</v>
          </cell>
          <cell r="R116">
            <v>0</v>
          </cell>
          <cell r="S116" t="str">
            <v>-</v>
          </cell>
          <cell r="T116">
            <v>4980</v>
          </cell>
          <cell r="U116">
            <v>5900</v>
          </cell>
          <cell r="V116" t="e">
            <v>#VALUE!</v>
          </cell>
          <cell r="W116">
            <v>18.473895582329316</v>
          </cell>
          <cell r="X116">
            <v>5900</v>
          </cell>
          <cell r="Y116">
            <v>5900</v>
          </cell>
          <cell r="Z116">
            <v>5900</v>
          </cell>
          <cell r="AA116">
            <v>0</v>
          </cell>
          <cell r="AB116">
            <v>0</v>
          </cell>
        </row>
        <row r="117">
          <cell r="A117" t="str">
            <v>쇠고기(한우)1등급,냉장kg등심국내산</v>
          </cell>
          <cell r="B117">
            <v>13</v>
          </cell>
          <cell r="C117" t="str">
            <v>육류</v>
          </cell>
          <cell r="D117" t="str">
            <v>쇠고기(한우)</v>
          </cell>
          <cell r="E117" t="str">
            <v>1등급,냉장</v>
          </cell>
          <cell r="F117" t="str">
            <v>kg</v>
          </cell>
          <cell r="G117" t="str">
            <v>등심</v>
          </cell>
          <cell r="H117" t="str">
            <v>국내산</v>
          </cell>
          <cell r="I117">
            <v>45000</v>
          </cell>
          <cell r="J117">
            <v>45000</v>
          </cell>
          <cell r="K117">
            <v>45000</v>
          </cell>
          <cell r="L117">
            <v>0</v>
          </cell>
          <cell r="M117">
            <v>0</v>
          </cell>
          <cell r="N117">
            <v>47000</v>
          </cell>
          <cell r="O117">
            <v>40000</v>
          </cell>
          <cell r="P117">
            <v>40000</v>
          </cell>
          <cell r="Q117">
            <v>-14.893617021276595</v>
          </cell>
          <cell r="R117">
            <v>0</v>
          </cell>
          <cell r="S117">
            <v>49000</v>
          </cell>
          <cell r="T117">
            <v>45000</v>
          </cell>
          <cell r="U117">
            <v>48000</v>
          </cell>
          <cell r="V117">
            <v>-2.0408163265306123</v>
          </cell>
          <cell r="W117">
            <v>6.666666666666667</v>
          </cell>
          <cell r="X117">
            <v>49000</v>
          </cell>
          <cell r="Y117">
            <v>47800</v>
          </cell>
          <cell r="Z117">
            <v>39800</v>
          </cell>
          <cell r="AA117">
            <v>-18.775510204081634</v>
          </cell>
          <cell r="AB117">
            <v>-16.736401673640167</v>
          </cell>
        </row>
        <row r="118">
          <cell r="A118" t="str">
            <v>쇠고기(한우)1등급,냉장kg목심(장정)국내산</v>
          </cell>
          <cell r="C118" t="str">
            <v>육류</v>
          </cell>
          <cell r="D118" t="str">
            <v>쇠고기(한우)</v>
          </cell>
          <cell r="E118" t="str">
            <v>1등급,냉장</v>
          </cell>
          <cell r="F118" t="str">
            <v>kg</v>
          </cell>
          <cell r="G118" t="str">
            <v>목심(장정)</v>
          </cell>
          <cell r="H118" t="str">
            <v>국내산</v>
          </cell>
          <cell r="I118">
            <v>18000</v>
          </cell>
          <cell r="J118">
            <v>17000</v>
          </cell>
          <cell r="K118">
            <v>17000</v>
          </cell>
          <cell r="L118">
            <v>-5.5555555555555554</v>
          </cell>
          <cell r="M118">
            <v>0</v>
          </cell>
          <cell r="N118">
            <v>15000</v>
          </cell>
          <cell r="O118">
            <v>15000</v>
          </cell>
          <cell r="P118">
            <v>15000</v>
          </cell>
          <cell r="Q118">
            <v>0</v>
          </cell>
          <cell r="R118">
            <v>0</v>
          </cell>
          <cell r="S118">
            <v>29000</v>
          </cell>
          <cell r="T118">
            <v>34000</v>
          </cell>
          <cell r="U118">
            <v>34000</v>
          </cell>
          <cell r="V118">
            <v>17.241379310344829</v>
          </cell>
          <cell r="W118">
            <v>0</v>
          </cell>
          <cell r="X118">
            <v>32800</v>
          </cell>
          <cell r="Y118">
            <v>33800</v>
          </cell>
          <cell r="Z118">
            <v>33800</v>
          </cell>
          <cell r="AA118">
            <v>3.0487804878048781</v>
          </cell>
          <cell r="AB118">
            <v>0</v>
          </cell>
        </row>
        <row r="119">
          <cell r="A119" t="str">
            <v>쇠고기(한우)1등급,냉장kg사태국내산</v>
          </cell>
          <cell r="C119" t="str">
            <v>육류</v>
          </cell>
          <cell r="D119" t="str">
            <v>쇠고기(한우)</v>
          </cell>
          <cell r="E119" t="str">
            <v>1등급,냉장</v>
          </cell>
          <cell r="F119" t="str">
            <v>kg</v>
          </cell>
          <cell r="G119" t="str">
            <v>사태</v>
          </cell>
          <cell r="H119" t="str">
            <v>국내산</v>
          </cell>
          <cell r="I119">
            <v>16000</v>
          </cell>
          <cell r="J119">
            <v>15000</v>
          </cell>
          <cell r="K119">
            <v>15000</v>
          </cell>
          <cell r="L119">
            <v>-6.25</v>
          </cell>
          <cell r="M119">
            <v>0</v>
          </cell>
          <cell r="N119">
            <v>15000</v>
          </cell>
          <cell r="O119">
            <v>14000</v>
          </cell>
          <cell r="P119">
            <v>14000</v>
          </cell>
          <cell r="Q119">
            <v>-6.666666666666667</v>
          </cell>
          <cell r="R119">
            <v>0</v>
          </cell>
          <cell r="S119">
            <v>29000</v>
          </cell>
          <cell r="T119">
            <v>41000</v>
          </cell>
          <cell r="U119">
            <v>34000</v>
          </cell>
          <cell r="V119">
            <v>17.241379310344829</v>
          </cell>
          <cell r="W119">
            <v>-17.073170731707318</v>
          </cell>
          <cell r="X119">
            <v>32800</v>
          </cell>
          <cell r="Y119">
            <v>33800</v>
          </cell>
          <cell r="Z119">
            <v>33800</v>
          </cell>
          <cell r="AA119">
            <v>3.0487804878048781</v>
          </cell>
          <cell r="AB119">
            <v>0</v>
          </cell>
        </row>
        <row r="120">
          <cell r="A120" t="str">
            <v>쇠고기(한우)1등급,냉장kg설도국내산</v>
          </cell>
          <cell r="C120" t="str">
            <v>육류</v>
          </cell>
          <cell r="D120" t="str">
            <v>쇠고기(한우)</v>
          </cell>
          <cell r="E120" t="str">
            <v>1등급,냉장</v>
          </cell>
          <cell r="F120" t="str">
            <v>kg</v>
          </cell>
          <cell r="G120" t="str">
            <v>설도</v>
          </cell>
          <cell r="H120" t="str">
            <v>국내산</v>
          </cell>
          <cell r="I120">
            <v>18000</v>
          </cell>
          <cell r="J120">
            <v>17000</v>
          </cell>
          <cell r="K120">
            <v>17000</v>
          </cell>
          <cell r="L120">
            <v>-5.5555555555555554</v>
          </cell>
          <cell r="M120">
            <v>0</v>
          </cell>
          <cell r="N120">
            <v>18000</v>
          </cell>
          <cell r="O120">
            <v>16000</v>
          </cell>
          <cell r="P120">
            <v>16000</v>
          </cell>
          <cell r="Q120">
            <v>-11.111111111111111</v>
          </cell>
          <cell r="R120">
            <v>0</v>
          </cell>
          <cell r="S120">
            <v>34000</v>
          </cell>
          <cell r="T120">
            <v>34000</v>
          </cell>
          <cell r="U120">
            <v>34000</v>
          </cell>
          <cell r="V120">
            <v>0</v>
          </cell>
          <cell r="W120">
            <v>0</v>
          </cell>
          <cell r="X120">
            <v>32800</v>
          </cell>
          <cell r="Y120">
            <v>33800</v>
          </cell>
          <cell r="Z120">
            <v>33800</v>
          </cell>
          <cell r="AA120">
            <v>3.0487804878048781</v>
          </cell>
          <cell r="AB120">
            <v>0</v>
          </cell>
        </row>
        <row r="121">
          <cell r="A121" t="str">
            <v>쇠고기(한우)1등급,냉장kg안심국내산</v>
          </cell>
          <cell r="C121" t="str">
            <v>육류</v>
          </cell>
          <cell r="D121" t="str">
            <v>쇠고기(한우)</v>
          </cell>
          <cell r="E121" t="str">
            <v>1등급,냉장</v>
          </cell>
          <cell r="F121" t="str">
            <v>kg</v>
          </cell>
          <cell r="G121" t="str">
            <v>안심</v>
          </cell>
          <cell r="H121" t="str">
            <v>국내산</v>
          </cell>
          <cell r="I121">
            <v>40000</v>
          </cell>
          <cell r="J121">
            <v>22000</v>
          </cell>
          <cell r="K121">
            <v>40000</v>
          </cell>
          <cell r="L121">
            <v>0</v>
          </cell>
          <cell r="M121">
            <v>81.818181818181813</v>
          </cell>
          <cell r="N121">
            <v>42000</v>
          </cell>
          <cell r="O121">
            <v>39000</v>
          </cell>
          <cell r="P121">
            <v>39000</v>
          </cell>
          <cell r="Q121">
            <v>-7.1428571428571432</v>
          </cell>
          <cell r="R121">
            <v>0</v>
          </cell>
          <cell r="S121">
            <v>76000</v>
          </cell>
          <cell r="T121">
            <v>79000</v>
          </cell>
          <cell r="U121">
            <v>75000</v>
          </cell>
          <cell r="V121">
            <v>-1.3157894736842106</v>
          </cell>
          <cell r="W121">
            <v>-5.0632911392405067</v>
          </cell>
          <cell r="X121">
            <v>74800</v>
          </cell>
          <cell r="Y121">
            <v>74800</v>
          </cell>
          <cell r="Z121">
            <v>64800</v>
          </cell>
          <cell r="AA121">
            <v>-13.368983957219251</v>
          </cell>
          <cell r="AB121">
            <v>-13.368983957219251</v>
          </cell>
        </row>
        <row r="122">
          <cell r="A122" t="str">
            <v>쇠고기(한우)1등급,냉장kg양지국내산</v>
          </cell>
          <cell r="C122" t="str">
            <v>육류</v>
          </cell>
          <cell r="D122" t="str">
            <v>쇠고기(한우)</v>
          </cell>
          <cell r="E122" t="str">
            <v>1등급,냉장</v>
          </cell>
          <cell r="F122" t="str">
            <v>kg</v>
          </cell>
          <cell r="G122" t="str">
            <v>양지</v>
          </cell>
          <cell r="H122" t="str">
            <v>국내산</v>
          </cell>
          <cell r="I122">
            <v>23000</v>
          </cell>
          <cell r="J122">
            <v>17000</v>
          </cell>
          <cell r="K122">
            <v>22000</v>
          </cell>
          <cell r="L122">
            <v>-4.3478260869565215</v>
          </cell>
          <cell r="M122">
            <v>29.411764705882351</v>
          </cell>
          <cell r="N122">
            <v>20000</v>
          </cell>
          <cell r="O122">
            <v>21000</v>
          </cell>
          <cell r="P122">
            <v>21000</v>
          </cell>
          <cell r="Q122">
            <v>5</v>
          </cell>
          <cell r="R122">
            <v>0</v>
          </cell>
          <cell r="S122">
            <v>45000</v>
          </cell>
          <cell r="T122">
            <v>58000</v>
          </cell>
          <cell r="U122">
            <v>55000</v>
          </cell>
          <cell r="V122">
            <v>22.222222222222221</v>
          </cell>
          <cell r="W122">
            <v>-5.1724137931034484</v>
          </cell>
          <cell r="X122">
            <v>44800</v>
          </cell>
          <cell r="Y122">
            <v>47800</v>
          </cell>
          <cell r="Z122">
            <v>47800</v>
          </cell>
          <cell r="AA122">
            <v>6.6964285714285712</v>
          </cell>
          <cell r="AB122">
            <v>0</v>
          </cell>
        </row>
        <row r="123">
          <cell r="A123" t="str">
            <v>쇠고기(한우)1등급,냉장kg우둔국내산</v>
          </cell>
          <cell r="C123" t="str">
            <v>육류</v>
          </cell>
          <cell r="D123" t="str">
            <v>쇠고기(한우)</v>
          </cell>
          <cell r="E123" t="str">
            <v>1등급,냉장</v>
          </cell>
          <cell r="F123" t="str">
            <v>kg</v>
          </cell>
          <cell r="G123" t="str">
            <v>우둔</v>
          </cell>
          <cell r="H123" t="str">
            <v>국내산</v>
          </cell>
          <cell r="I123">
            <v>18000</v>
          </cell>
          <cell r="J123">
            <v>17000</v>
          </cell>
          <cell r="K123">
            <v>17000</v>
          </cell>
          <cell r="L123">
            <v>-5.5555555555555554</v>
          </cell>
          <cell r="M123">
            <v>0</v>
          </cell>
          <cell r="N123">
            <v>16000</v>
          </cell>
          <cell r="O123">
            <v>15000</v>
          </cell>
          <cell r="P123">
            <v>15000</v>
          </cell>
          <cell r="Q123">
            <v>-6.25</v>
          </cell>
          <cell r="R123">
            <v>0</v>
          </cell>
          <cell r="S123">
            <v>38000</v>
          </cell>
          <cell r="T123">
            <v>38000</v>
          </cell>
          <cell r="U123">
            <v>38000</v>
          </cell>
          <cell r="V123">
            <v>0</v>
          </cell>
          <cell r="W123">
            <v>0</v>
          </cell>
          <cell r="X123">
            <v>32800</v>
          </cell>
          <cell r="Y123">
            <v>36800</v>
          </cell>
          <cell r="Z123">
            <v>27800</v>
          </cell>
          <cell r="AA123">
            <v>-15.24390243902439</v>
          </cell>
          <cell r="AB123">
            <v>-24.456521739130434</v>
          </cell>
        </row>
        <row r="124">
          <cell r="A124" t="str">
            <v>쇠고기(한우)1등급,냉장kg채끝국내산</v>
          </cell>
          <cell r="C124" t="str">
            <v>육류</v>
          </cell>
          <cell r="D124" t="str">
            <v>쇠고기(한우)</v>
          </cell>
          <cell r="E124" t="str">
            <v>1등급,냉장</v>
          </cell>
          <cell r="F124" t="str">
            <v>kg</v>
          </cell>
          <cell r="G124" t="str">
            <v>채끝</v>
          </cell>
          <cell r="H124" t="str">
            <v>국내산</v>
          </cell>
          <cell r="I124">
            <v>40000</v>
          </cell>
          <cell r="J124">
            <v>40000</v>
          </cell>
          <cell r="K124">
            <v>40000</v>
          </cell>
          <cell r="L124">
            <v>0</v>
          </cell>
          <cell r="M124">
            <v>0</v>
          </cell>
          <cell r="N124">
            <v>43000</v>
          </cell>
          <cell r="O124">
            <v>39000</v>
          </cell>
          <cell r="P124">
            <v>39000</v>
          </cell>
          <cell r="Q124">
            <v>-9.3023255813953494</v>
          </cell>
          <cell r="R124">
            <v>0</v>
          </cell>
          <cell r="S124">
            <v>62000</v>
          </cell>
          <cell r="T124">
            <v>68000</v>
          </cell>
          <cell r="U124">
            <v>68000</v>
          </cell>
          <cell r="V124">
            <v>9.67741935483871</v>
          </cell>
          <cell r="W124">
            <v>0</v>
          </cell>
          <cell r="X124">
            <v>74800</v>
          </cell>
          <cell r="Y124">
            <v>64800</v>
          </cell>
          <cell r="Z124">
            <v>64800</v>
          </cell>
          <cell r="AA124">
            <v>-13.368983957219251</v>
          </cell>
          <cell r="AB124">
            <v>0</v>
          </cell>
        </row>
        <row r="125">
          <cell r="A125" t="str">
            <v>쇠고기(한우)3등급,냉장kg등심국내산</v>
          </cell>
          <cell r="C125" t="str">
            <v>육류</v>
          </cell>
          <cell r="D125" t="str">
            <v>쇠고기(한우)</v>
          </cell>
          <cell r="E125" t="str">
            <v>3등급,냉장</v>
          </cell>
          <cell r="F125" t="str">
            <v>kg</v>
          </cell>
          <cell r="G125" t="str">
            <v>등심</v>
          </cell>
          <cell r="H125" t="str">
            <v>국내산</v>
          </cell>
          <cell r="I125" t="str">
            <v>-</v>
          </cell>
          <cell r="J125" t="str">
            <v>-</v>
          </cell>
          <cell r="K125" t="str">
            <v>-</v>
          </cell>
          <cell r="L125" t="e">
            <v>#VALUE!</v>
          </cell>
          <cell r="M125" t="e">
            <v>#VALUE!</v>
          </cell>
          <cell r="N125">
            <v>27000</v>
          </cell>
          <cell r="O125">
            <v>21000</v>
          </cell>
          <cell r="P125">
            <v>21000</v>
          </cell>
          <cell r="Q125">
            <v>-22.222222222222221</v>
          </cell>
          <cell r="R125">
            <v>0</v>
          </cell>
          <cell r="S125" t="str">
            <v>-</v>
          </cell>
          <cell r="T125" t="str">
            <v>-</v>
          </cell>
          <cell r="U125" t="str">
            <v>-</v>
          </cell>
          <cell r="V125" t="e">
            <v>#VALUE!</v>
          </cell>
          <cell r="W125" t="e">
            <v>#VALUE!</v>
          </cell>
          <cell r="X125" t="str">
            <v>-</v>
          </cell>
          <cell r="Y125" t="str">
            <v>-</v>
          </cell>
          <cell r="Z125" t="str">
            <v>-</v>
          </cell>
          <cell r="AA125" t="e">
            <v>#VALUE!</v>
          </cell>
          <cell r="AB125" t="e">
            <v>#VALUE!</v>
          </cell>
        </row>
        <row r="126">
          <cell r="A126" t="str">
            <v>쇠고기(한우)3등급,냉장kg목심(장정)국내산</v>
          </cell>
          <cell r="C126" t="str">
            <v>육류</v>
          </cell>
          <cell r="D126" t="str">
            <v>쇠고기(한우)</v>
          </cell>
          <cell r="E126" t="str">
            <v>3등급,냉장</v>
          </cell>
          <cell r="F126" t="str">
            <v>kg</v>
          </cell>
          <cell r="G126" t="str">
            <v>목심(장정)</v>
          </cell>
          <cell r="H126" t="str">
            <v>국내산</v>
          </cell>
          <cell r="I126" t="str">
            <v>-</v>
          </cell>
          <cell r="J126" t="str">
            <v>-</v>
          </cell>
          <cell r="K126" t="str">
            <v>-</v>
          </cell>
          <cell r="L126" t="e">
            <v>#VALUE!</v>
          </cell>
          <cell r="M126" t="e">
            <v>#VALUE!</v>
          </cell>
          <cell r="N126">
            <v>13000</v>
          </cell>
          <cell r="O126">
            <v>14000</v>
          </cell>
          <cell r="P126">
            <v>14000</v>
          </cell>
          <cell r="Q126">
            <v>7.6923076923076925</v>
          </cell>
          <cell r="R126">
            <v>0</v>
          </cell>
          <cell r="S126" t="str">
            <v>-</v>
          </cell>
          <cell r="T126" t="str">
            <v>-</v>
          </cell>
          <cell r="U126" t="str">
            <v>-</v>
          </cell>
          <cell r="V126" t="e">
            <v>#VALUE!</v>
          </cell>
          <cell r="W126" t="e">
            <v>#VALUE!</v>
          </cell>
          <cell r="X126" t="str">
            <v>-</v>
          </cell>
          <cell r="Y126" t="str">
            <v>-</v>
          </cell>
          <cell r="Z126" t="str">
            <v>-</v>
          </cell>
          <cell r="AA126" t="e">
            <v>#VALUE!</v>
          </cell>
          <cell r="AB126" t="e">
            <v>#VALUE!</v>
          </cell>
        </row>
        <row r="127">
          <cell r="A127" t="str">
            <v>쇠고기(한우)3등급,냉장kg사태국내산</v>
          </cell>
          <cell r="C127" t="str">
            <v>육류</v>
          </cell>
          <cell r="D127" t="str">
            <v>쇠고기(한우)</v>
          </cell>
          <cell r="E127" t="str">
            <v>3등급,냉장</v>
          </cell>
          <cell r="F127" t="str">
            <v>kg</v>
          </cell>
          <cell r="G127" t="str">
            <v>사태</v>
          </cell>
          <cell r="H127" t="str">
            <v>국내산</v>
          </cell>
          <cell r="I127" t="str">
            <v>-</v>
          </cell>
          <cell r="J127" t="str">
            <v>-</v>
          </cell>
          <cell r="K127" t="str">
            <v>-</v>
          </cell>
          <cell r="L127" t="e">
            <v>#VALUE!</v>
          </cell>
          <cell r="M127" t="e">
            <v>#VALUE!</v>
          </cell>
          <cell r="N127">
            <v>13000</v>
          </cell>
          <cell r="O127">
            <v>14000</v>
          </cell>
          <cell r="P127">
            <v>14000</v>
          </cell>
          <cell r="Q127">
            <v>7.6923076923076925</v>
          </cell>
          <cell r="R127">
            <v>0</v>
          </cell>
          <cell r="S127" t="str">
            <v>-</v>
          </cell>
          <cell r="T127" t="str">
            <v>-</v>
          </cell>
          <cell r="U127" t="str">
            <v>-</v>
          </cell>
          <cell r="V127" t="e">
            <v>#VALUE!</v>
          </cell>
          <cell r="W127" t="e">
            <v>#VALUE!</v>
          </cell>
          <cell r="X127" t="str">
            <v>-</v>
          </cell>
          <cell r="Y127" t="str">
            <v>-</v>
          </cell>
          <cell r="Z127" t="str">
            <v>-</v>
          </cell>
          <cell r="AA127" t="e">
            <v>#VALUE!</v>
          </cell>
          <cell r="AB127" t="e">
            <v>#VALUE!</v>
          </cell>
        </row>
        <row r="128">
          <cell r="A128" t="str">
            <v>쇠고기(한우)3등급,냉장kg설도국내산</v>
          </cell>
          <cell r="C128" t="str">
            <v>육류</v>
          </cell>
          <cell r="D128" t="str">
            <v>쇠고기(한우)</v>
          </cell>
          <cell r="E128" t="str">
            <v>3등급,냉장</v>
          </cell>
          <cell r="F128" t="str">
            <v>kg</v>
          </cell>
          <cell r="G128" t="str">
            <v>설도</v>
          </cell>
          <cell r="H128" t="str">
            <v>국내산</v>
          </cell>
          <cell r="I128" t="str">
            <v>-</v>
          </cell>
          <cell r="J128" t="str">
            <v>-</v>
          </cell>
          <cell r="K128" t="str">
            <v>-</v>
          </cell>
          <cell r="L128" t="e">
            <v>#VALUE!</v>
          </cell>
          <cell r="M128" t="e">
            <v>#VALUE!</v>
          </cell>
          <cell r="N128">
            <v>14000</v>
          </cell>
          <cell r="O128">
            <v>14000</v>
          </cell>
          <cell r="P128">
            <v>14000</v>
          </cell>
          <cell r="Q128">
            <v>0</v>
          </cell>
          <cell r="R128">
            <v>0</v>
          </cell>
          <cell r="S128" t="str">
            <v>-</v>
          </cell>
          <cell r="T128" t="str">
            <v>-</v>
          </cell>
          <cell r="U128" t="str">
            <v>-</v>
          </cell>
          <cell r="V128" t="e">
            <v>#VALUE!</v>
          </cell>
          <cell r="W128" t="e">
            <v>#VALUE!</v>
          </cell>
          <cell r="X128" t="str">
            <v>-</v>
          </cell>
          <cell r="Y128" t="str">
            <v>-</v>
          </cell>
          <cell r="Z128" t="str">
            <v>-</v>
          </cell>
          <cell r="AA128" t="e">
            <v>#VALUE!</v>
          </cell>
          <cell r="AB128" t="e">
            <v>#VALUE!</v>
          </cell>
        </row>
        <row r="129">
          <cell r="A129" t="str">
            <v>쇠고기(한우)3등급,냉장kg안심국내산</v>
          </cell>
          <cell r="C129" t="str">
            <v>육류</v>
          </cell>
          <cell r="D129" t="str">
            <v>쇠고기(한우)</v>
          </cell>
          <cell r="E129" t="str">
            <v>3등급,냉장</v>
          </cell>
          <cell r="F129" t="str">
            <v>kg</v>
          </cell>
          <cell r="G129" t="str">
            <v>안심</v>
          </cell>
          <cell r="H129" t="str">
            <v>국내산</v>
          </cell>
          <cell r="I129" t="str">
            <v>-</v>
          </cell>
          <cell r="J129" t="str">
            <v>-</v>
          </cell>
          <cell r="K129" t="str">
            <v>-</v>
          </cell>
          <cell r="L129" t="e">
            <v>#VALUE!</v>
          </cell>
          <cell r="M129" t="e">
            <v>#VALUE!</v>
          </cell>
          <cell r="N129">
            <v>28000</v>
          </cell>
          <cell r="O129">
            <v>27000</v>
          </cell>
          <cell r="P129">
            <v>27000</v>
          </cell>
          <cell r="Q129">
            <v>-3.5714285714285716</v>
          </cell>
          <cell r="R129">
            <v>0</v>
          </cell>
          <cell r="S129" t="str">
            <v>-</v>
          </cell>
          <cell r="T129" t="str">
            <v>-</v>
          </cell>
          <cell r="U129" t="str">
            <v>-</v>
          </cell>
          <cell r="V129" t="e">
            <v>#VALUE!</v>
          </cell>
          <cell r="W129" t="e">
            <v>#VALUE!</v>
          </cell>
          <cell r="X129" t="str">
            <v>-</v>
          </cell>
          <cell r="Y129" t="str">
            <v>-</v>
          </cell>
          <cell r="Z129" t="str">
            <v>-</v>
          </cell>
          <cell r="AA129" t="e">
            <v>#VALUE!</v>
          </cell>
          <cell r="AB129" t="e">
            <v>#VALUE!</v>
          </cell>
        </row>
        <row r="130">
          <cell r="A130" t="str">
            <v>쇠고기(한우)3등급,냉장kg양지국내산</v>
          </cell>
          <cell r="C130" t="str">
            <v>육류</v>
          </cell>
          <cell r="D130" t="str">
            <v>쇠고기(한우)</v>
          </cell>
          <cell r="E130" t="str">
            <v>3등급,냉장</v>
          </cell>
          <cell r="F130" t="str">
            <v>kg</v>
          </cell>
          <cell r="G130" t="str">
            <v>양지</v>
          </cell>
          <cell r="H130" t="str">
            <v>국내산</v>
          </cell>
          <cell r="I130" t="str">
            <v>-</v>
          </cell>
          <cell r="J130" t="str">
            <v>-</v>
          </cell>
          <cell r="K130" t="str">
            <v>-</v>
          </cell>
          <cell r="L130" t="e">
            <v>#VALUE!</v>
          </cell>
          <cell r="M130" t="e">
            <v>#VALUE!</v>
          </cell>
          <cell r="N130">
            <v>17000</v>
          </cell>
          <cell r="O130">
            <v>17000</v>
          </cell>
          <cell r="P130">
            <v>17000</v>
          </cell>
          <cell r="Q130">
            <v>0</v>
          </cell>
          <cell r="R130">
            <v>0</v>
          </cell>
          <cell r="S130" t="str">
            <v>-</v>
          </cell>
          <cell r="T130" t="str">
            <v>-</v>
          </cell>
          <cell r="U130" t="str">
            <v>-</v>
          </cell>
          <cell r="V130" t="e">
            <v>#VALUE!</v>
          </cell>
          <cell r="W130" t="e">
            <v>#VALUE!</v>
          </cell>
          <cell r="X130" t="str">
            <v>-</v>
          </cell>
          <cell r="Y130" t="str">
            <v>-</v>
          </cell>
          <cell r="Z130" t="str">
            <v>-</v>
          </cell>
          <cell r="AA130" t="e">
            <v>#VALUE!</v>
          </cell>
          <cell r="AB130" t="e">
            <v>#VALUE!</v>
          </cell>
        </row>
        <row r="131">
          <cell r="A131" t="str">
            <v>쇠고기(한우)3등급,냉장kg우둔국내산</v>
          </cell>
          <cell r="C131" t="str">
            <v>육류</v>
          </cell>
          <cell r="D131" t="str">
            <v>쇠고기(한우)</v>
          </cell>
          <cell r="E131" t="str">
            <v>3등급,냉장</v>
          </cell>
          <cell r="F131" t="str">
            <v>kg</v>
          </cell>
          <cell r="G131" t="str">
            <v>우둔</v>
          </cell>
          <cell r="H131" t="str">
            <v>국내산</v>
          </cell>
          <cell r="I131" t="str">
            <v>-</v>
          </cell>
          <cell r="J131" t="str">
            <v>-</v>
          </cell>
          <cell r="K131" t="str">
            <v>-</v>
          </cell>
          <cell r="L131" t="e">
            <v>#VALUE!</v>
          </cell>
          <cell r="M131" t="e">
            <v>#VALUE!</v>
          </cell>
          <cell r="N131">
            <v>14000</v>
          </cell>
          <cell r="O131">
            <v>17000</v>
          </cell>
          <cell r="P131">
            <v>17000</v>
          </cell>
          <cell r="Q131">
            <v>21.428571428571427</v>
          </cell>
          <cell r="R131">
            <v>0</v>
          </cell>
          <cell r="S131" t="str">
            <v>-</v>
          </cell>
          <cell r="T131" t="str">
            <v>-</v>
          </cell>
          <cell r="U131" t="str">
            <v>-</v>
          </cell>
          <cell r="V131" t="e">
            <v>#VALUE!</v>
          </cell>
          <cell r="W131" t="e">
            <v>#VALUE!</v>
          </cell>
          <cell r="X131" t="str">
            <v>-</v>
          </cell>
          <cell r="Y131" t="str">
            <v>-</v>
          </cell>
          <cell r="Z131" t="str">
            <v>-</v>
          </cell>
          <cell r="AA131" t="e">
            <v>#VALUE!</v>
          </cell>
          <cell r="AB131" t="e">
            <v>#VALUE!</v>
          </cell>
        </row>
        <row r="132">
          <cell r="A132" t="str">
            <v>쇠고기(한우)3등급,냉장kg채끝국내산</v>
          </cell>
          <cell r="C132" t="str">
            <v>육류</v>
          </cell>
          <cell r="D132" t="str">
            <v>쇠고기(한우)</v>
          </cell>
          <cell r="E132" t="str">
            <v>3등급,냉장</v>
          </cell>
          <cell r="F132" t="str">
            <v>kg</v>
          </cell>
          <cell r="G132" t="str">
            <v>채끝</v>
          </cell>
          <cell r="H132" t="str">
            <v>국내산</v>
          </cell>
          <cell r="I132" t="str">
            <v>-</v>
          </cell>
          <cell r="J132" t="str">
            <v>-</v>
          </cell>
          <cell r="K132" t="str">
            <v>-</v>
          </cell>
          <cell r="L132" t="e">
            <v>#VALUE!</v>
          </cell>
          <cell r="M132" t="e">
            <v>#VALUE!</v>
          </cell>
          <cell r="N132">
            <v>22000</v>
          </cell>
          <cell r="O132">
            <v>20000</v>
          </cell>
          <cell r="P132">
            <v>20000</v>
          </cell>
          <cell r="Q132">
            <v>-9.0909090909090917</v>
          </cell>
          <cell r="R132">
            <v>0</v>
          </cell>
          <cell r="S132" t="str">
            <v>-</v>
          </cell>
          <cell r="T132" t="str">
            <v>-</v>
          </cell>
          <cell r="U132" t="str">
            <v>-</v>
          </cell>
          <cell r="V132" t="e">
            <v>#VALUE!</v>
          </cell>
          <cell r="W132" t="e">
            <v>#VALUE!</v>
          </cell>
          <cell r="X132" t="str">
            <v>-</v>
          </cell>
          <cell r="Y132" t="str">
            <v>-</v>
          </cell>
          <cell r="Z132" t="str">
            <v>-</v>
          </cell>
          <cell r="AA132" t="e">
            <v>#VALUE!</v>
          </cell>
          <cell r="AB132" t="e">
            <v>#VALUE!</v>
          </cell>
        </row>
        <row r="133">
          <cell r="A133" t="str">
            <v>쇠고기(한우)냉동kg사골국내산</v>
          </cell>
          <cell r="C133" t="str">
            <v>육류</v>
          </cell>
          <cell r="D133" t="str">
            <v>쇠고기(한우)</v>
          </cell>
          <cell r="E133" t="str">
            <v>냉동</v>
          </cell>
          <cell r="F133" t="str">
            <v>kg</v>
          </cell>
          <cell r="G133" t="str">
            <v>사골</v>
          </cell>
          <cell r="H133" t="str">
            <v>국내산</v>
          </cell>
          <cell r="I133">
            <v>12000</v>
          </cell>
          <cell r="J133">
            <v>9000</v>
          </cell>
          <cell r="K133">
            <v>9000</v>
          </cell>
          <cell r="L133">
            <v>-25</v>
          </cell>
          <cell r="M133">
            <v>0</v>
          </cell>
          <cell r="N133">
            <v>10000</v>
          </cell>
          <cell r="O133">
            <v>5000</v>
          </cell>
          <cell r="P133">
            <v>5000</v>
          </cell>
          <cell r="Q133">
            <v>-50</v>
          </cell>
          <cell r="R133">
            <v>0</v>
          </cell>
          <cell r="S133">
            <v>19500</v>
          </cell>
          <cell r="T133">
            <v>16000</v>
          </cell>
          <cell r="U133">
            <v>16000</v>
          </cell>
          <cell r="V133">
            <v>-17.948717948717949</v>
          </cell>
          <cell r="W133">
            <v>0</v>
          </cell>
          <cell r="X133">
            <v>17800</v>
          </cell>
          <cell r="Y133">
            <v>14800</v>
          </cell>
          <cell r="Z133">
            <v>14800</v>
          </cell>
          <cell r="AA133">
            <v>-16.853932584269664</v>
          </cell>
          <cell r="AB133">
            <v>0</v>
          </cell>
        </row>
        <row r="134">
          <cell r="A134" t="str">
            <v>쇠고기(한우)냉동kg잡뼈국내산</v>
          </cell>
          <cell r="C134" t="str">
            <v>육류</v>
          </cell>
          <cell r="D134" t="str">
            <v>쇠고기(한우)</v>
          </cell>
          <cell r="E134" t="str">
            <v>냉동</v>
          </cell>
          <cell r="F134" t="str">
            <v>kg</v>
          </cell>
          <cell r="G134" t="str">
            <v>잡뼈</v>
          </cell>
          <cell r="H134" t="str">
            <v>국내산</v>
          </cell>
          <cell r="I134">
            <v>7000</v>
          </cell>
          <cell r="J134">
            <v>5000</v>
          </cell>
          <cell r="K134">
            <v>5000</v>
          </cell>
          <cell r="L134">
            <v>-28.571428571428573</v>
          </cell>
          <cell r="M134">
            <v>0</v>
          </cell>
          <cell r="N134">
            <v>5000</v>
          </cell>
          <cell r="O134">
            <v>2000</v>
          </cell>
          <cell r="P134">
            <v>2000</v>
          </cell>
          <cell r="Q134">
            <v>-60</v>
          </cell>
          <cell r="R134">
            <v>0</v>
          </cell>
          <cell r="S134">
            <v>8500</v>
          </cell>
          <cell r="T134">
            <v>7800</v>
          </cell>
          <cell r="U134">
            <v>7800</v>
          </cell>
          <cell r="V134">
            <v>-8.235294117647058</v>
          </cell>
          <cell r="W134">
            <v>0</v>
          </cell>
          <cell r="X134">
            <v>7800</v>
          </cell>
          <cell r="Y134">
            <v>5800</v>
          </cell>
          <cell r="Z134">
            <v>7800</v>
          </cell>
          <cell r="AA134">
            <v>0</v>
          </cell>
          <cell r="AB134">
            <v>34.482758620689658</v>
          </cell>
        </row>
        <row r="135">
          <cell r="A135" t="str">
            <v>쇠고기(한우)냉동kg스지국내산</v>
          </cell>
          <cell r="C135" t="str">
            <v>육류</v>
          </cell>
          <cell r="D135" t="str">
            <v>쇠고기(한우)</v>
          </cell>
          <cell r="E135" t="str">
            <v>냉동</v>
          </cell>
          <cell r="F135" t="str">
            <v>kg</v>
          </cell>
          <cell r="G135" t="str">
            <v>스지</v>
          </cell>
          <cell r="H135" t="str">
            <v>국내산</v>
          </cell>
          <cell r="I135">
            <v>15000</v>
          </cell>
          <cell r="J135">
            <v>13000</v>
          </cell>
          <cell r="K135">
            <v>13000</v>
          </cell>
          <cell r="L135">
            <v>-13.333333333333334</v>
          </cell>
          <cell r="M135">
            <v>0</v>
          </cell>
          <cell r="N135">
            <v>15000</v>
          </cell>
          <cell r="O135">
            <v>12000</v>
          </cell>
          <cell r="P135">
            <v>12000</v>
          </cell>
          <cell r="Q135">
            <v>-20</v>
          </cell>
          <cell r="R135">
            <v>0</v>
          </cell>
          <cell r="S135">
            <v>26000</v>
          </cell>
          <cell r="T135">
            <v>24000</v>
          </cell>
          <cell r="U135">
            <v>24000</v>
          </cell>
          <cell r="V135">
            <v>-7.6923076923076925</v>
          </cell>
          <cell r="W135">
            <v>0</v>
          </cell>
          <cell r="X135">
            <v>21800</v>
          </cell>
          <cell r="Y135">
            <v>21800</v>
          </cell>
          <cell r="Z135">
            <v>16800</v>
          </cell>
          <cell r="AA135">
            <v>-22.935779816513762</v>
          </cell>
          <cell r="AB135">
            <v>-22.935779816513762</v>
          </cell>
        </row>
        <row r="136">
          <cell r="A136" t="str">
            <v>쇠고기(한우)냉동kg도가니국내산</v>
          </cell>
          <cell r="C136" t="str">
            <v>육류</v>
          </cell>
          <cell r="D136" t="str">
            <v>쇠고기(한우)</v>
          </cell>
          <cell r="E136" t="str">
            <v>냉동</v>
          </cell>
          <cell r="F136" t="str">
            <v>kg</v>
          </cell>
          <cell r="G136" t="str">
            <v>도가니</v>
          </cell>
          <cell r="H136" t="str">
            <v>국내산</v>
          </cell>
          <cell r="I136">
            <v>14000</v>
          </cell>
          <cell r="J136">
            <v>13000</v>
          </cell>
          <cell r="K136">
            <v>13000</v>
          </cell>
          <cell r="L136">
            <v>-7.1428571428571432</v>
          </cell>
          <cell r="M136">
            <v>0</v>
          </cell>
          <cell r="N136">
            <v>15000</v>
          </cell>
          <cell r="O136">
            <v>12000</v>
          </cell>
          <cell r="P136">
            <v>12000</v>
          </cell>
          <cell r="Q136">
            <v>-20</v>
          </cell>
          <cell r="R136">
            <v>0</v>
          </cell>
          <cell r="S136">
            <v>26000</v>
          </cell>
          <cell r="T136">
            <v>24000</v>
          </cell>
          <cell r="U136">
            <v>24000</v>
          </cell>
          <cell r="V136">
            <v>-7.6923076923076925</v>
          </cell>
          <cell r="W136">
            <v>0</v>
          </cell>
          <cell r="X136">
            <v>26800</v>
          </cell>
          <cell r="Y136">
            <v>26800</v>
          </cell>
          <cell r="Z136">
            <v>16800</v>
          </cell>
          <cell r="AA136">
            <v>-37.313432835820898</v>
          </cell>
          <cell r="AB136">
            <v>-37.313432835820898</v>
          </cell>
        </row>
        <row r="137">
          <cell r="A137" t="str">
            <v>쇠고기(한우)냉동kg갈비(탕용)국내산</v>
          </cell>
          <cell r="C137" t="str">
            <v>육류</v>
          </cell>
          <cell r="D137" t="str">
            <v>쇠고기(한우)</v>
          </cell>
          <cell r="E137" t="str">
            <v>냉동</v>
          </cell>
          <cell r="F137" t="str">
            <v>kg</v>
          </cell>
          <cell r="G137" t="str">
            <v>갈비(탕용)</v>
          </cell>
          <cell r="H137" t="str">
            <v>국내산</v>
          </cell>
          <cell r="I137" t="str">
            <v>-</v>
          </cell>
          <cell r="J137" t="str">
            <v>-</v>
          </cell>
          <cell r="K137" t="str">
            <v>-</v>
          </cell>
          <cell r="L137" t="e">
            <v>#VALUE!</v>
          </cell>
          <cell r="M137" t="e">
            <v>#VALUE!</v>
          </cell>
          <cell r="N137">
            <v>10000</v>
          </cell>
          <cell r="O137">
            <v>11000</v>
          </cell>
          <cell r="P137">
            <v>11000</v>
          </cell>
          <cell r="Q137">
            <v>10</v>
          </cell>
          <cell r="R137">
            <v>0</v>
          </cell>
          <cell r="S137" t="str">
            <v>-</v>
          </cell>
          <cell r="T137">
            <v>7300</v>
          </cell>
          <cell r="U137">
            <v>4900</v>
          </cell>
          <cell r="V137" t="e">
            <v>#VALUE!</v>
          </cell>
          <cell r="W137">
            <v>-32.876712328767127</v>
          </cell>
          <cell r="X137" t="str">
            <v>-</v>
          </cell>
          <cell r="Y137" t="str">
            <v>-</v>
          </cell>
          <cell r="Z137" t="str">
            <v>-</v>
          </cell>
          <cell r="AA137" t="e">
            <v>#VALUE!</v>
          </cell>
          <cell r="AB137" t="e">
            <v>#VALUE!</v>
          </cell>
        </row>
        <row r="138">
          <cell r="A138" t="str">
            <v>쇠고기(한우)냉동kgLA갈비국내산</v>
          </cell>
          <cell r="C138" t="str">
            <v>육류</v>
          </cell>
          <cell r="D138" t="str">
            <v>쇠고기(한우)</v>
          </cell>
          <cell r="E138" t="str">
            <v>냉동</v>
          </cell>
          <cell r="F138" t="str">
            <v>kg</v>
          </cell>
          <cell r="G138" t="str">
            <v>LA갈비</v>
          </cell>
          <cell r="H138" t="str">
            <v>국내산</v>
          </cell>
          <cell r="I138" t="str">
            <v>-</v>
          </cell>
          <cell r="J138" t="str">
            <v>-</v>
          </cell>
          <cell r="K138" t="str">
            <v>-</v>
          </cell>
          <cell r="L138" t="e">
            <v>#VALUE!</v>
          </cell>
          <cell r="M138" t="e">
            <v>#VALUE!</v>
          </cell>
          <cell r="N138" t="str">
            <v>-</v>
          </cell>
          <cell r="O138" t="str">
            <v>-</v>
          </cell>
          <cell r="P138" t="str">
            <v>-</v>
          </cell>
          <cell r="Q138" t="e">
            <v>#VALUE!</v>
          </cell>
          <cell r="R138" t="e">
            <v>#VALUE!</v>
          </cell>
          <cell r="S138" t="str">
            <v>-</v>
          </cell>
          <cell r="T138" t="str">
            <v>-</v>
          </cell>
          <cell r="U138" t="str">
            <v>-</v>
          </cell>
          <cell r="V138" t="e">
            <v>#VALUE!</v>
          </cell>
          <cell r="W138" t="e">
            <v>#VALUE!</v>
          </cell>
          <cell r="X138" t="str">
            <v>-</v>
          </cell>
          <cell r="Y138" t="str">
            <v>-</v>
          </cell>
          <cell r="Z138" t="str">
            <v>-</v>
          </cell>
          <cell r="AA138" t="e">
            <v>#VALUE!</v>
          </cell>
          <cell r="AB138" t="e">
            <v>#VALUE!</v>
          </cell>
        </row>
        <row r="139">
          <cell r="A139" t="str">
            <v>쇠고기(한우)냉동kg꼬리반골국내산</v>
          </cell>
          <cell r="C139" t="str">
            <v>육류</v>
          </cell>
          <cell r="D139" t="str">
            <v>쇠고기(한우)</v>
          </cell>
          <cell r="E139" t="str">
            <v>냉동</v>
          </cell>
          <cell r="F139" t="str">
            <v>kg</v>
          </cell>
          <cell r="G139" t="str">
            <v>꼬리반골</v>
          </cell>
          <cell r="H139" t="str">
            <v>국내산</v>
          </cell>
          <cell r="I139">
            <v>14000</v>
          </cell>
          <cell r="J139">
            <v>12000</v>
          </cell>
          <cell r="K139">
            <v>12000</v>
          </cell>
          <cell r="L139">
            <v>-14.285714285714286</v>
          </cell>
          <cell r="M139">
            <v>0</v>
          </cell>
          <cell r="N139">
            <v>9000</v>
          </cell>
          <cell r="O139">
            <v>7000</v>
          </cell>
          <cell r="P139">
            <v>7000</v>
          </cell>
          <cell r="Q139">
            <v>-22.222222222222221</v>
          </cell>
          <cell r="R139">
            <v>0</v>
          </cell>
          <cell r="S139">
            <v>19500</v>
          </cell>
          <cell r="T139">
            <v>16000</v>
          </cell>
          <cell r="U139">
            <v>16000</v>
          </cell>
          <cell r="V139">
            <v>-17.948717948717949</v>
          </cell>
          <cell r="W139">
            <v>0</v>
          </cell>
          <cell r="X139">
            <v>17800</v>
          </cell>
          <cell r="Y139">
            <v>14800</v>
          </cell>
          <cell r="Z139">
            <v>14800</v>
          </cell>
          <cell r="AA139">
            <v>-16.853932584269664</v>
          </cell>
          <cell r="AB139">
            <v>0</v>
          </cell>
        </row>
        <row r="140">
          <cell r="A140" t="str">
            <v>쇠고기(육우)1등급,냉장kg등심국내산</v>
          </cell>
          <cell r="B140">
            <v>14</v>
          </cell>
          <cell r="C140" t="str">
            <v>육류</v>
          </cell>
          <cell r="D140" t="str">
            <v>쇠고기(육우)</v>
          </cell>
          <cell r="E140" t="str">
            <v>1등급,냉장</v>
          </cell>
          <cell r="F140" t="str">
            <v>kg</v>
          </cell>
          <cell r="G140" t="str">
            <v>등심</v>
          </cell>
          <cell r="H140" t="str">
            <v>국내산</v>
          </cell>
          <cell r="I140">
            <v>28000</v>
          </cell>
          <cell r="J140">
            <v>34000</v>
          </cell>
          <cell r="K140">
            <v>34000</v>
          </cell>
          <cell r="L140">
            <v>21.428571428571427</v>
          </cell>
          <cell r="M140">
            <v>0</v>
          </cell>
          <cell r="N140">
            <v>36000</v>
          </cell>
          <cell r="O140">
            <v>31000</v>
          </cell>
          <cell r="P140">
            <v>34000</v>
          </cell>
          <cell r="Q140">
            <v>-5.5555555555555554</v>
          </cell>
          <cell r="R140">
            <v>9.67741935483871</v>
          </cell>
          <cell r="S140" t="str">
            <v>-</v>
          </cell>
          <cell r="T140" t="str">
            <v>-</v>
          </cell>
          <cell r="U140" t="str">
            <v>-</v>
          </cell>
          <cell r="V140" t="e">
            <v>#VALUE!</v>
          </cell>
          <cell r="W140" t="e">
            <v>#VALUE!</v>
          </cell>
          <cell r="X140">
            <v>51500</v>
          </cell>
          <cell r="Y140">
            <v>49900</v>
          </cell>
          <cell r="Z140">
            <v>49900</v>
          </cell>
          <cell r="AA140">
            <v>-3.1067961165048543</v>
          </cell>
          <cell r="AB140">
            <v>0</v>
          </cell>
        </row>
        <row r="141">
          <cell r="A141" t="str">
            <v>쇠고기(육우)1등급,냉장kg목심(장정)국내산</v>
          </cell>
          <cell r="C141" t="str">
            <v>육류</v>
          </cell>
          <cell r="D141" t="str">
            <v>쇠고기(육우)</v>
          </cell>
          <cell r="E141" t="str">
            <v>1등급,냉장</v>
          </cell>
          <cell r="F141" t="str">
            <v>kg</v>
          </cell>
          <cell r="G141" t="str">
            <v>목심(장정)</v>
          </cell>
          <cell r="H141" t="str">
            <v>국내산</v>
          </cell>
          <cell r="I141">
            <v>13000</v>
          </cell>
          <cell r="J141">
            <v>12000</v>
          </cell>
          <cell r="K141">
            <v>15000</v>
          </cell>
          <cell r="L141">
            <v>15.384615384615385</v>
          </cell>
          <cell r="M141">
            <v>25</v>
          </cell>
          <cell r="N141">
            <v>18000</v>
          </cell>
          <cell r="O141">
            <v>15000</v>
          </cell>
          <cell r="P141">
            <v>15000</v>
          </cell>
          <cell r="Q141">
            <v>-16.666666666666668</v>
          </cell>
          <cell r="R141">
            <v>0</v>
          </cell>
          <cell r="S141" t="str">
            <v>-</v>
          </cell>
          <cell r="T141" t="str">
            <v>-</v>
          </cell>
          <cell r="U141" t="str">
            <v>-</v>
          </cell>
          <cell r="V141" t="e">
            <v>#VALUE!</v>
          </cell>
          <cell r="W141" t="e">
            <v>#VALUE!</v>
          </cell>
          <cell r="X141">
            <v>24700</v>
          </cell>
          <cell r="Y141" t="str">
            <v>-</v>
          </cell>
          <cell r="Z141">
            <v>26700</v>
          </cell>
          <cell r="AA141">
            <v>8.097165991902834</v>
          </cell>
          <cell r="AB141" t="e">
            <v>#VALUE!</v>
          </cell>
        </row>
        <row r="142">
          <cell r="A142" t="str">
            <v>쇠고기(육우)1등급,냉장kg사태국내산</v>
          </cell>
          <cell r="C142" t="str">
            <v>육류</v>
          </cell>
          <cell r="D142" t="str">
            <v>쇠고기(육우)</v>
          </cell>
          <cell r="E142" t="str">
            <v>1등급,냉장</v>
          </cell>
          <cell r="F142" t="str">
            <v>kg</v>
          </cell>
          <cell r="G142" t="str">
            <v>사태</v>
          </cell>
          <cell r="H142" t="str">
            <v>국내산</v>
          </cell>
          <cell r="I142">
            <v>13000</v>
          </cell>
          <cell r="J142">
            <v>12000</v>
          </cell>
          <cell r="K142">
            <v>14000</v>
          </cell>
          <cell r="L142">
            <v>7.6923076923076925</v>
          </cell>
          <cell r="M142">
            <v>16.666666666666668</v>
          </cell>
          <cell r="N142">
            <v>13000</v>
          </cell>
          <cell r="O142">
            <v>13000</v>
          </cell>
          <cell r="P142">
            <v>13000</v>
          </cell>
          <cell r="Q142">
            <v>0</v>
          </cell>
          <cell r="R142">
            <v>0</v>
          </cell>
          <cell r="S142" t="str">
            <v>-</v>
          </cell>
          <cell r="T142" t="str">
            <v>-</v>
          </cell>
          <cell r="U142" t="str">
            <v>-</v>
          </cell>
          <cell r="V142" t="e">
            <v>#VALUE!</v>
          </cell>
          <cell r="W142" t="e">
            <v>#VALUE!</v>
          </cell>
          <cell r="X142">
            <v>25700</v>
          </cell>
          <cell r="Y142">
            <v>29500</v>
          </cell>
          <cell r="Z142">
            <v>29500</v>
          </cell>
          <cell r="AA142">
            <v>14.785992217898833</v>
          </cell>
          <cell r="AB142">
            <v>0</v>
          </cell>
        </row>
        <row r="143">
          <cell r="A143" t="str">
            <v>쇠고기(육우)1등급,냉장kg설도국내산</v>
          </cell>
          <cell r="C143" t="str">
            <v>육류</v>
          </cell>
          <cell r="D143" t="str">
            <v>쇠고기(육우)</v>
          </cell>
          <cell r="E143" t="str">
            <v>1등급,냉장</v>
          </cell>
          <cell r="F143" t="str">
            <v>kg</v>
          </cell>
          <cell r="G143" t="str">
            <v>설도</v>
          </cell>
          <cell r="H143" t="str">
            <v>국내산</v>
          </cell>
          <cell r="I143">
            <v>13000</v>
          </cell>
          <cell r="J143">
            <v>12000</v>
          </cell>
          <cell r="K143">
            <v>15000</v>
          </cell>
          <cell r="L143">
            <v>15.384615384615385</v>
          </cell>
          <cell r="M143">
            <v>25</v>
          </cell>
          <cell r="N143">
            <v>14000</v>
          </cell>
          <cell r="O143">
            <v>13000</v>
          </cell>
          <cell r="P143">
            <v>14000</v>
          </cell>
          <cell r="Q143">
            <v>0</v>
          </cell>
          <cell r="R143">
            <v>7.6923076923076925</v>
          </cell>
          <cell r="S143" t="str">
            <v>-</v>
          </cell>
          <cell r="T143" t="str">
            <v>-</v>
          </cell>
          <cell r="U143" t="str">
            <v>-</v>
          </cell>
          <cell r="V143" t="e">
            <v>#VALUE!</v>
          </cell>
          <cell r="W143" t="e">
            <v>#VALUE!</v>
          </cell>
          <cell r="X143">
            <v>17900</v>
          </cell>
          <cell r="Y143">
            <v>18400</v>
          </cell>
          <cell r="Z143">
            <v>18400</v>
          </cell>
          <cell r="AA143">
            <v>2.7932960893854748</v>
          </cell>
          <cell r="AB143">
            <v>0</v>
          </cell>
        </row>
        <row r="144">
          <cell r="A144" t="str">
            <v>쇠고기(육우)1등급,냉장kg안심국내산</v>
          </cell>
          <cell r="C144" t="str">
            <v>육류</v>
          </cell>
          <cell r="D144" t="str">
            <v>쇠고기(육우)</v>
          </cell>
          <cell r="E144" t="str">
            <v>1등급,냉장</v>
          </cell>
          <cell r="F144" t="str">
            <v>kg</v>
          </cell>
          <cell r="G144" t="str">
            <v>안심</v>
          </cell>
          <cell r="H144" t="str">
            <v>국내산</v>
          </cell>
          <cell r="I144">
            <v>29000</v>
          </cell>
          <cell r="J144">
            <v>30000</v>
          </cell>
          <cell r="K144">
            <v>30000</v>
          </cell>
          <cell r="L144">
            <v>3.4482758620689653</v>
          </cell>
          <cell r="M144">
            <v>0</v>
          </cell>
          <cell r="N144">
            <v>30000</v>
          </cell>
          <cell r="O144">
            <v>30000</v>
          </cell>
          <cell r="P144">
            <v>30000</v>
          </cell>
          <cell r="Q144">
            <v>0</v>
          </cell>
          <cell r="R144">
            <v>0</v>
          </cell>
          <cell r="S144" t="str">
            <v>-</v>
          </cell>
          <cell r="T144" t="str">
            <v>-</v>
          </cell>
          <cell r="U144" t="str">
            <v>-</v>
          </cell>
          <cell r="V144" t="e">
            <v>#VALUE!</v>
          </cell>
          <cell r="W144" t="e">
            <v>#VALUE!</v>
          </cell>
          <cell r="X144">
            <v>53500</v>
          </cell>
          <cell r="Y144" t="str">
            <v>-</v>
          </cell>
          <cell r="Z144" t="str">
            <v>-</v>
          </cell>
          <cell r="AA144" t="e">
            <v>#VALUE!</v>
          </cell>
          <cell r="AB144" t="e">
            <v>#VALUE!</v>
          </cell>
        </row>
        <row r="145">
          <cell r="A145" t="str">
            <v>쇠고기(육우)1등급,냉장kg양지국내산</v>
          </cell>
          <cell r="C145" t="str">
            <v>육류</v>
          </cell>
          <cell r="D145" t="str">
            <v>쇠고기(육우)</v>
          </cell>
          <cell r="E145" t="str">
            <v>1등급,냉장</v>
          </cell>
          <cell r="F145" t="str">
            <v>kg</v>
          </cell>
          <cell r="G145" t="str">
            <v>양지</v>
          </cell>
          <cell r="H145" t="str">
            <v>국내산</v>
          </cell>
          <cell r="I145">
            <v>19000</v>
          </cell>
          <cell r="J145">
            <v>17000</v>
          </cell>
          <cell r="K145">
            <v>17000</v>
          </cell>
          <cell r="L145">
            <v>-10.526315789473685</v>
          </cell>
          <cell r="M145">
            <v>0</v>
          </cell>
          <cell r="N145">
            <v>18000</v>
          </cell>
          <cell r="O145">
            <v>17000</v>
          </cell>
          <cell r="P145">
            <v>17000</v>
          </cell>
          <cell r="Q145">
            <v>-5.5555555555555554</v>
          </cell>
          <cell r="R145">
            <v>0</v>
          </cell>
          <cell r="S145" t="str">
            <v>-</v>
          </cell>
          <cell r="T145" t="str">
            <v>-</v>
          </cell>
          <cell r="U145" t="str">
            <v>-</v>
          </cell>
          <cell r="V145" t="e">
            <v>#VALUE!</v>
          </cell>
          <cell r="W145" t="e">
            <v>#VALUE!</v>
          </cell>
          <cell r="X145">
            <v>29700</v>
          </cell>
          <cell r="Y145">
            <v>36700</v>
          </cell>
          <cell r="Z145">
            <v>36700</v>
          </cell>
          <cell r="AA145">
            <v>23.569023569023567</v>
          </cell>
          <cell r="AB145">
            <v>0</v>
          </cell>
        </row>
        <row r="146">
          <cell r="A146" t="str">
            <v>쇠고기(육우)1등급,냉장kg우둔국내산</v>
          </cell>
          <cell r="C146" t="str">
            <v>육류</v>
          </cell>
          <cell r="D146" t="str">
            <v>쇠고기(육우)</v>
          </cell>
          <cell r="E146" t="str">
            <v>1등급,냉장</v>
          </cell>
          <cell r="F146" t="str">
            <v>kg</v>
          </cell>
          <cell r="G146" t="str">
            <v>우둔</v>
          </cell>
          <cell r="H146" t="str">
            <v>국내산</v>
          </cell>
          <cell r="I146">
            <v>13000</v>
          </cell>
          <cell r="J146">
            <v>13000</v>
          </cell>
          <cell r="K146">
            <v>15000</v>
          </cell>
          <cell r="L146">
            <v>15.384615384615385</v>
          </cell>
          <cell r="M146">
            <v>15.384615384615385</v>
          </cell>
          <cell r="N146">
            <v>13000</v>
          </cell>
          <cell r="O146">
            <v>13000</v>
          </cell>
          <cell r="P146">
            <v>15000</v>
          </cell>
          <cell r="Q146">
            <v>15.384615384615385</v>
          </cell>
          <cell r="R146">
            <v>15.384615384615385</v>
          </cell>
          <cell r="S146" t="str">
            <v>-</v>
          </cell>
          <cell r="T146" t="str">
            <v>-</v>
          </cell>
          <cell r="U146" t="str">
            <v>-</v>
          </cell>
          <cell r="V146" t="e">
            <v>#VALUE!</v>
          </cell>
          <cell r="W146" t="e">
            <v>#VALUE!</v>
          </cell>
          <cell r="X146">
            <v>25700</v>
          </cell>
          <cell r="Y146">
            <v>27700</v>
          </cell>
          <cell r="Z146">
            <v>27700</v>
          </cell>
          <cell r="AA146">
            <v>7.782101167315175</v>
          </cell>
          <cell r="AB146">
            <v>0</v>
          </cell>
        </row>
        <row r="147">
          <cell r="A147" t="str">
            <v>쇠고기(육우)1등급,냉장kg채끝국내산</v>
          </cell>
          <cell r="C147" t="str">
            <v>육류</v>
          </cell>
          <cell r="D147" t="str">
            <v>쇠고기(육우)</v>
          </cell>
          <cell r="E147" t="str">
            <v>1등급,냉장</v>
          </cell>
          <cell r="F147" t="str">
            <v>kg</v>
          </cell>
          <cell r="G147" t="str">
            <v>채끝</v>
          </cell>
          <cell r="H147" t="str">
            <v>국내산</v>
          </cell>
          <cell r="I147">
            <v>21000</v>
          </cell>
          <cell r="J147">
            <v>27000</v>
          </cell>
          <cell r="K147">
            <v>21000</v>
          </cell>
          <cell r="L147">
            <v>0</v>
          </cell>
          <cell r="M147">
            <v>-22.222222222222221</v>
          </cell>
          <cell r="N147">
            <v>30000</v>
          </cell>
          <cell r="O147">
            <v>30000</v>
          </cell>
          <cell r="P147">
            <v>22000</v>
          </cell>
          <cell r="Q147">
            <v>-26.666666666666668</v>
          </cell>
          <cell r="R147">
            <v>-26.666666666666668</v>
          </cell>
          <cell r="S147" t="str">
            <v>-</v>
          </cell>
          <cell r="T147" t="str">
            <v>-</v>
          </cell>
          <cell r="U147" t="str">
            <v>-</v>
          </cell>
          <cell r="V147" t="e">
            <v>#VALUE!</v>
          </cell>
          <cell r="W147" t="e">
            <v>#VALUE!</v>
          </cell>
          <cell r="X147">
            <v>49700</v>
          </cell>
          <cell r="Y147">
            <v>52500</v>
          </cell>
          <cell r="Z147" t="str">
            <v>-</v>
          </cell>
          <cell r="AA147" t="e">
            <v>#VALUE!</v>
          </cell>
          <cell r="AB147" t="e">
            <v>#VALUE!</v>
          </cell>
        </row>
        <row r="148">
          <cell r="A148" t="str">
            <v>쇠고기(육우)3등급,냉장kg등심국내산</v>
          </cell>
          <cell r="C148" t="str">
            <v>육류</v>
          </cell>
          <cell r="D148" t="str">
            <v>쇠고기(육우)</v>
          </cell>
          <cell r="E148" t="str">
            <v>3등급,냉장</v>
          </cell>
          <cell r="F148" t="str">
            <v>kg</v>
          </cell>
          <cell r="G148" t="str">
            <v>등심</v>
          </cell>
          <cell r="H148" t="str">
            <v>국내산</v>
          </cell>
          <cell r="I148">
            <v>13000</v>
          </cell>
          <cell r="J148">
            <v>24000</v>
          </cell>
          <cell r="K148">
            <v>24000</v>
          </cell>
          <cell r="L148">
            <v>84.615384615384613</v>
          </cell>
          <cell r="M148">
            <v>0</v>
          </cell>
          <cell r="N148">
            <v>26000</v>
          </cell>
          <cell r="O148">
            <v>15000</v>
          </cell>
          <cell r="P148">
            <v>20000</v>
          </cell>
          <cell r="Q148">
            <v>-23.076923076923077</v>
          </cell>
          <cell r="R148">
            <v>33.333333333333336</v>
          </cell>
          <cell r="S148" t="str">
            <v>-</v>
          </cell>
          <cell r="T148" t="str">
            <v>-</v>
          </cell>
          <cell r="U148" t="str">
            <v>-</v>
          </cell>
          <cell r="V148" t="e">
            <v>#VALUE!</v>
          </cell>
          <cell r="W148" t="e">
            <v>#VALUE!</v>
          </cell>
          <cell r="X148" t="str">
            <v>-</v>
          </cell>
          <cell r="Y148" t="str">
            <v>-</v>
          </cell>
          <cell r="Z148" t="str">
            <v>-</v>
          </cell>
          <cell r="AA148" t="e">
            <v>#VALUE!</v>
          </cell>
          <cell r="AB148" t="e">
            <v>#VALUE!</v>
          </cell>
        </row>
        <row r="149">
          <cell r="A149" t="str">
            <v>쇠고기(육우)3등급,냉장kg목심(장정)국내산</v>
          </cell>
          <cell r="C149" t="str">
            <v>육류</v>
          </cell>
          <cell r="D149" t="str">
            <v>쇠고기(육우)</v>
          </cell>
          <cell r="E149" t="str">
            <v>3등급,냉장</v>
          </cell>
          <cell r="F149" t="str">
            <v>kg</v>
          </cell>
          <cell r="G149" t="str">
            <v>목심(장정)</v>
          </cell>
          <cell r="H149" t="str">
            <v>국내산</v>
          </cell>
          <cell r="I149">
            <v>12000</v>
          </cell>
          <cell r="J149">
            <v>11000</v>
          </cell>
          <cell r="K149">
            <v>11000</v>
          </cell>
          <cell r="L149">
            <v>-8.3333333333333339</v>
          </cell>
          <cell r="M149">
            <v>0</v>
          </cell>
          <cell r="N149">
            <v>14000</v>
          </cell>
          <cell r="O149">
            <v>12000</v>
          </cell>
          <cell r="P149">
            <v>13000</v>
          </cell>
          <cell r="Q149">
            <v>-7.1428571428571432</v>
          </cell>
          <cell r="R149">
            <v>8.3333333333333339</v>
          </cell>
          <cell r="S149" t="str">
            <v>-</v>
          </cell>
          <cell r="T149" t="str">
            <v>-</v>
          </cell>
          <cell r="U149" t="str">
            <v>-</v>
          </cell>
          <cell r="V149" t="e">
            <v>#VALUE!</v>
          </cell>
          <cell r="W149" t="e">
            <v>#VALUE!</v>
          </cell>
          <cell r="X149" t="str">
            <v>-</v>
          </cell>
          <cell r="Y149" t="str">
            <v>-</v>
          </cell>
          <cell r="Z149" t="str">
            <v>-</v>
          </cell>
          <cell r="AA149" t="e">
            <v>#VALUE!</v>
          </cell>
          <cell r="AB149" t="e">
            <v>#VALUE!</v>
          </cell>
        </row>
        <row r="150">
          <cell r="A150" t="str">
            <v>쇠고기(육우)3등급,냉장kg사태국내산</v>
          </cell>
          <cell r="C150" t="str">
            <v>육류</v>
          </cell>
          <cell r="D150" t="str">
            <v>쇠고기(육우)</v>
          </cell>
          <cell r="E150" t="str">
            <v>3등급,냉장</v>
          </cell>
          <cell r="F150" t="str">
            <v>kg</v>
          </cell>
          <cell r="G150" t="str">
            <v>사태</v>
          </cell>
          <cell r="H150" t="str">
            <v>국내산</v>
          </cell>
          <cell r="I150">
            <v>12000</v>
          </cell>
          <cell r="J150">
            <v>11000</v>
          </cell>
          <cell r="K150">
            <v>12000</v>
          </cell>
          <cell r="L150">
            <v>0</v>
          </cell>
          <cell r="M150">
            <v>9.0909090909090917</v>
          </cell>
          <cell r="N150">
            <v>10000</v>
          </cell>
          <cell r="O150">
            <v>12000</v>
          </cell>
          <cell r="P150">
            <v>12000</v>
          </cell>
          <cell r="Q150">
            <v>20</v>
          </cell>
          <cell r="R150">
            <v>0</v>
          </cell>
          <cell r="S150" t="str">
            <v>-</v>
          </cell>
          <cell r="T150" t="str">
            <v>-</v>
          </cell>
          <cell r="U150" t="str">
            <v>-</v>
          </cell>
          <cell r="V150" t="e">
            <v>#VALUE!</v>
          </cell>
          <cell r="W150" t="e">
            <v>#VALUE!</v>
          </cell>
          <cell r="X150" t="str">
            <v>-</v>
          </cell>
          <cell r="Y150" t="str">
            <v>-</v>
          </cell>
          <cell r="Z150" t="str">
            <v>-</v>
          </cell>
          <cell r="AA150" t="e">
            <v>#VALUE!</v>
          </cell>
          <cell r="AB150" t="e">
            <v>#VALUE!</v>
          </cell>
        </row>
        <row r="151">
          <cell r="A151" t="str">
            <v>쇠고기(육우)3등급,냉장kg설도국내산</v>
          </cell>
          <cell r="C151" t="str">
            <v>육류</v>
          </cell>
          <cell r="D151" t="str">
            <v>쇠고기(육우)</v>
          </cell>
          <cell r="E151" t="str">
            <v>3등급,냉장</v>
          </cell>
          <cell r="F151" t="str">
            <v>kg</v>
          </cell>
          <cell r="G151" t="str">
            <v>설도</v>
          </cell>
          <cell r="H151" t="str">
            <v>국내산</v>
          </cell>
          <cell r="I151">
            <v>12000</v>
          </cell>
          <cell r="J151">
            <v>11000</v>
          </cell>
          <cell r="K151">
            <v>12000</v>
          </cell>
          <cell r="L151">
            <v>0</v>
          </cell>
          <cell r="M151">
            <v>9.0909090909090917</v>
          </cell>
          <cell r="N151">
            <v>12000</v>
          </cell>
          <cell r="O151">
            <v>12000</v>
          </cell>
          <cell r="P151">
            <v>12000</v>
          </cell>
          <cell r="Q151">
            <v>0</v>
          </cell>
          <cell r="R151">
            <v>0</v>
          </cell>
          <cell r="S151" t="str">
            <v>-</v>
          </cell>
          <cell r="T151" t="str">
            <v>-</v>
          </cell>
          <cell r="U151" t="str">
            <v>-</v>
          </cell>
          <cell r="V151" t="e">
            <v>#VALUE!</v>
          </cell>
          <cell r="W151" t="e">
            <v>#VALUE!</v>
          </cell>
          <cell r="X151" t="str">
            <v>-</v>
          </cell>
          <cell r="Y151" t="str">
            <v>-</v>
          </cell>
          <cell r="Z151" t="str">
            <v>-</v>
          </cell>
          <cell r="AA151" t="e">
            <v>#VALUE!</v>
          </cell>
          <cell r="AB151" t="e">
            <v>#VALUE!</v>
          </cell>
        </row>
        <row r="152">
          <cell r="A152" t="str">
            <v>쇠고기(육우)3등급,냉장kg안심국내산</v>
          </cell>
          <cell r="C152" t="str">
            <v>육류</v>
          </cell>
          <cell r="D152" t="str">
            <v>쇠고기(육우)</v>
          </cell>
          <cell r="E152" t="str">
            <v>3등급,냉장</v>
          </cell>
          <cell r="F152" t="str">
            <v>kg</v>
          </cell>
          <cell r="G152" t="str">
            <v>안심</v>
          </cell>
          <cell r="H152" t="str">
            <v>국내산</v>
          </cell>
          <cell r="I152">
            <v>27000</v>
          </cell>
          <cell r="J152">
            <v>29000</v>
          </cell>
          <cell r="K152">
            <v>29000</v>
          </cell>
          <cell r="L152">
            <v>7.4074074074074074</v>
          </cell>
          <cell r="M152">
            <v>0</v>
          </cell>
          <cell r="N152">
            <v>25000</v>
          </cell>
          <cell r="O152">
            <v>27000</v>
          </cell>
          <cell r="P152">
            <v>27000</v>
          </cell>
          <cell r="Q152">
            <v>8</v>
          </cell>
          <cell r="R152">
            <v>0</v>
          </cell>
          <cell r="S152" t="str">
            <v>-</v>
          </cell>
          <cell r="T152" t="str">
            <v>-</v>
          </cell>
          <cell r="U152" t="str">
            <v>-</v>
          </cell>
          <cell r="V152" t="e">
            <v>#VALUE!</v>
          </cell>
          <cell r="W152" t="e">
            <v>#VALUE!</v>
          </cell>
          <cell r="X152" t="str">
            <v>-</v>
          </cell>
          <cell r="Y152" t="str">
            <v>-</v>
          </cell>
          <cell r="Z152" t="str">
            <v>-</v>
          </cell>
          <cell r="AA152" t="e">
            <v>#VALUE!</v>
          </cell>
          <cell r="AB152" t="e">
            <v>#VALUE!</v>
          </cell>
        </row>
        <row r="153">
          <cell r="A153" t="str">
            <v>쇠고기(육우)3등급,냉장kg양지국내산</v>
          </cell>
          <cell r="C153" t="str">
            <v>육류</v>
          </cell>
          <cell r="D153" t="str">
            <v>쇠고기(육우)</v>
          </cell>
          <cell r="E153" t="str">
            <v>3등급,냉장</v>
          </cell>
          <cell r="F153" t="str">
            <v>kg</v>
          </cell>
          <cell r="G153" t="str">
            <v>양지</v>
          </cell>
          <cell r="H153" t="str">
            <v>국내산</v>
          </cell>
          <cell r="I153">
            <v>17000</v>
          </cell>
          <cell r="J153">
            <v>16000</v>
          </cell>
          <cell r="K153">
            <v>17000</v>
          </cell>
          <cell r="L153">
            <v>0</v>
          </cell>
          <cell r="M153">
            <v>6.25</v>
          </cell>
          <cell r="N153">
            <v>14000</v>
          </cell>
          <cell r="O153">
            <v>15000</v>
          </cell>
          <cell r="P153">
            <v>15000</v>
          </cell>
          <cell r="Q153">
            <v>7.1428571428571432</v>
          </cell>
          <cell r="R153">
            <v>0</v>
          </cell>
          <cell r="S153" t="str">
            <v>-</v>
          </cell>
          <cell r="T153" t="str">
            <v>-</v>
          </cell>
          <cell r="U153" t="str">
            <v>-</v>
          </cell>
          <cell r="V153" t="e">
            <v>#VALUE!</v>
          </cell>
          <cell r="W153" t="e">
            <v>#VALUE!</v>
          </cell>
          <cell r="X153" t="str">
            <v>-</v>
          </cell>
          <cell r="Y153" t="str">
            <v>-</v>
          </cell>
          <cell r="Z153" t="str">
            <v>-</v>
          </cell>
          <cell r="AA153" t="e">
            <v>#VALUE!</v>
          </cell>
          <cell r="AB153" t="e">
            <v>#VALUE!</v>
          </cell>
        </row>
        <row r="154">
          <cell r="A154" t="str">
            <v>쇠고기(육우)3등급,냉장kg우둔국내산</v>
          </cell>
          <cell r="C154" t="str">
            <v>육류</v>
          </cell>
          <cell r="D154" t="str">
            <v>쇠고기(육우)</v>
          </cell>
          <cell r="E154" t="str">
            <v>3등급,냉장</v>
          </cell>
          <cell r="F154" t="str">
            <v>kg</v>
          </cell>
          <cell r="G154" t="str">
            <v>우둔</v>
          </cell>
          <cell r="H154" t="str">
            <v>국내산</v>
          </cell>
          <cell r="I154">
            <v>13000</v>
          </cell>
          <cell r="J154">
            <v>12000</v>
          </cell>
          <cell r="K154">
            <v>13000</v>
          </cell>
          <cell r="L154">
            <v>0</v>
          </cell>
          <cell r="M154">
            <v>8.3333333333333339</v>
          </cell>
          <cell r="N154">
            <v>12000</v>
          </cell>
          <cell r="O154">
            <v>12000</v>
          </cell>
          <cell r="P154">
            <v>12000</v>
          </cell>
          <cell r="Q154">
            <v>0</v>
          </cell>
          <cell r="R154">
            <v>0</v>
          </cell>
          <cell r="S154" t="str">
            <v>-</v>
          </cell>
          <cell r="T154" t="str">
            <v>-</v>
          </cell>
          <cell r="U154" t="str">
            <v>-</v>
          </cell>
          <cell r="V154" t="e">
            <v>#VALUE!</v>
          </cell>
          <cell r="W154" t="e">
            <v>#VALUE!</v>
          </cell>
          <cell r="X154" t="str">
            <v>-</v>
          </cell>
          <cell r="Y154" t="str">
            <v>-</v>
          </cell>
          <cell r="Z154" t="str">
            <v>-</v>
          </cell>
          <cell r="AA154" t="e">
            <v>#VALUE!</v>
          </cell>
          <cell r="AB154" t="e">
            <v>#VALUE!</v>
          </cell>
        </row>
        <row r="155">
          <cell r="A155" t="str">
            <v>쇠고기(육우)3등급,냉장kg채끝국내산</v>
          </cell>
          <cell r="C155" t="str">
            <v>육류</v>
          </cell>
          <cell r="D155" t="str">
            <v>쇠고기(육우)</v>
          </cell>
          <cell r="E155" t="str">
            <v>3등급,냉장</v>
          </cell>
          <cell r="F155" t="str">
            <v>kg</v>
          </cell>
          <cell r="G155" t="str">
            <v>채끝</v>
          </cell>
          <cell r="H155" t="str">
            <v>국내산</v>
          </cell>
          <cell r="I155">
            <v>17000</v>
          </cell>
          <cell r="J155">
            <v>18000</v>
          </cell>
          <cell r="K155">
            <v>17000</v>
          </cell>
          <cell r="L155">
            <v>0</v>
          </cell>
          <cell r="M155">
            <v>-5.5555555555555554</v>
          </cell>
          <cell r="N155">
            <v>25000</v>
          </cell>
          <cell r="O155">
            <v>18000</v>
          </cell>
          <cell r="P155">
            <v>18000</v>
          </cell>
          <cell r="Q155">
            <v>-28</v>
          </cell>
          <cell r="R155">
            <v>0</v>
          </cell>
          <cell r="S155" t="str">
            <v>-</v>
          </cell>
          <cell r="T155" t="str">
            <v>-</v>
          </cell>
          <cell r="U155" t="str">
            <v>-</v>
          </cell>
          <cell r="V155" t="e">
            <v>#VALUE!</v>
          </cell>
          <cell r="W155" t="e">
            <v>#VALUE!</v>
          </cell>
          <cell r="X155" t="str">
            <v>-</v>
          </cell>
          <cell r="Y155" t="str">
            <v>-</v>
          </cell>
          <cell r="Z155" t="str">
            <v>-</v>
          </cell>
          <cell r="AA155" t="e">
            <v>#VALUE!</v>
          </cell>
          <cell r="AB155" t="e">
            <v>#VALUE!</v>
          </cell>
        </row>
        <row r="156">
          <cell r="A156" t="str">
            <v>쇠고기(육우)3등급,냉동kg사골국내산</v>
          </cell>
          <cell r="C156" t="str">
            <v>육류</v>
          </cell>
          <cell r="D156" t="str">
            <v>쇠고기(육우)</v>
          </cell>
          <cell r="E156" t="str">
            <v>3등급,냉동</v>
          </cell>
          <cell r="F156" t="str">
            <v>kg</v>
          </cell>
          <cell r="G156" t="str">
            <v>사골</v>
          </cell>
          <cell r="H156" t="str">
            <v>국내산</v>
          </cell>
          <cell r="I156">
            <v>12000</v>
          </cell>
          <cell r="J156">
            <v>9000</v>
          </cell>
          <cell r="K156">
            <v>11000</v>
          </cell>
          <cell r="L156">
            <v>-8.3333333333333339</v>
          </cell>
          <cell r="M156">
            <v>22.222222222222221</v>
          </cell>
          <cell r="N156">
            <v>4000</v>
          </cell>
          <cell r="O156">
            <v>5000</v>
          </cell>
          <cell r="P156">
            <v>5000</v>
          </cell>
          <cell r="Q156">
            <v>25</v>
          </cell>
          <cell r="R156">
            <v>0</v>
          </cell>
          <cell r="S156" t="str">
            <v>-</v>
          </cell>
          <cell r="T156" t="str">
            <v>-</v>
          </cell>
          <cell r="U156" t="str">
            <v>-</v>
          </cell>
          <cell r="V156" t="e">
            <v>#VALUE!</v>
          </cell>
          <cell r="W156" t="e">
            <v>#VALUE!</v>
          </cell>
          <cell r="X156">
            <v>9900</v>
          </cell>
          <cell r="Y156">
            <v>6900</v>
          </cell>
          <cell r="Z156">
            <v>6900</v>
          </cell>
          <cell r="AA156">
            <v>-30.303030303030305</v>
          </cell>
          <cell r="AB156">
            <v>0</v>
          </cell>
        </row>
        <row r="157">
          <cell r="A157" t="str">
            <v>쇠고기(육우)3등급,냉동kg잡뼈국내산</v>
          </cell>
          <cell r="C157" t="str">
            <v>육류</v>
          </cell>
          <cell r="D157" t="str">
            <v>쇠고기(육우)</v>
          </cell>
          <cell r="E157" t="str">
            <v>3등급,냉동</v>
          </cell>
          <cell r="F157" t="str">
            <v>kg</v>
          </cell>
          <cell r="G157" t="str">
            <v>잡뼈</v>
          </cell>
          <cell r="H157" t="str">
            <v>국내산</v>
          </cell>
          <cell r="I157">
            <v>6000</v>
          </cell>
          <cell r="J157">
            <v>5000</v>
          </cell>
          <cell r="K157">
            <v>5000</v>
          </cell>
          <cell r="L157">
            <v>-16.666666666666668</v>
          </cell>
          <cell r="M157">
            <v>0</v>
          </cell>
          <cell r="N157">
            <v>3000</v>
          </cell>
          <cell r="O157">
            <v>2500</v>
          </cell>
          <cell r="P157">
            <v>2500</v>
          </cell>
          <cell r="Q157">
            <v>-16.666666666666668</v>
          </cell>
          <cell r="R157">
            <v>0</v>
          </cell>
          <cell r="S157" t="str">
            <v>-</v>
          </cell>
          <cell r="T157" t="str">
            <v>-</v>
          </cell>
          <cell r="U157" t="str">
            <v>-</v>
          </cell>
          <cell r="V157" t="e">
            <v>#VALUE!</v>
          </cell>
          <cell r="W157" t="e">
            <v>#VALUE!</v>
          </cell>
          <cell r="X157">
            <v>8700</v>
          </cell>
          <cell r="Y157">
            <v>7700</v>
          </cell>
          <cell r="Z157">
            <v>3500</v>
          </cell>
          <cell r="AA157">
            <v>-59.770114942528735</v>
          </cell>
          <cell r="AB157">
            <v>-54.545454545454547</v>
          </cell>
        </row>
        <row r="158">
          <cell r="A158" t="str">
            <v>쇠고기(육우)냉동kg스지국내산</v>
          </cell>
          <cell r="C158" t="str">
            <v>육류</v>
          </cell>
          <cell r="D158" t="str">
            <v>쇠고기(육우)</v>
          </cell>
          <cell r="E158" t="str">
            <v>냉동</v>
          </cell>
          <cell r="F158" t="str">
            <v>kg</v>
          </cell>
          <cell r="G158" t="str">
            <v>스지</v>
          </cell>
          <cell r="H158" t="str">
            <v>국내산</v>
          </cell>
          <cell r="I158">
            <v>14000</v>
          </cell>
          <cell r="J158">
            <v>11000</v>
          </cell>
          <cell r="K158">
            <v>11000</v>
          </cell>
          <cell r="L158">
            <v>-21.428571428571427</v>
          </cell>
          <cell r="M158">
            <v>0</v>
          </cell>
          <cell r="N158">
            <v>10000</v>
          </cell>
          <cell r="O158">
            <v>10000</v>
          </cell>
          <cell r="P158">
            <v>10000</v>
          </cell>
          <cell r="Q158">
            <v>0</v>
          </cell>
          <cell r="R158">
            <v>0</v>
          </cell>
          <cell r="S158" t="str">
            <v>-</v>
          </cell>
          <cell r="T158" t="str">
            <v>-</v>
          </cell>
          <cell r="U158" t="str">
            <v>-</v>
          </cell>
          <cell r="V158" t="e">
            <v>#VALUE!</v>
          </cell>
          <cell r="W158" t="e">
            <v>#VALUE!</v>
          </cell>
          <cell r="X158">
            <v>16500</v>
          </cell>
          <cell r="Y158">
            <v>14800</v>
          </cell>
          <cell r="Z158">
            <v>14800</v>
          </cell>
          <cell r="AA158">
            <v>-10.303030303030303</v>
          </cell>
          <cell r="AB158">
            <v>0</v>
          </cell>
        </row>
        <row r="159">
          <cell r="A159" t="str">
            <v>쇠고기(육우)냉동kg도가니국내산</v>
          </cell>
          <cell r="C159" t="str">
            <v>육류</v>
          </cell>
          <cell r="D159" t="str">
            <v>쇠고기(육우)</v>
          </cell>
          <cell r="E159" t="str">
            <v>냉동</v>
          </cell>
          <cell r="F159" t="str">
            <v>kg</v>
          </cell>
          <cell r="G159" t="str">
            <v>도가니</v>
          </cell>
          <cell r="H159" t="str">
            <v>국내산</v>
          </cell>
          <cell r="I159">
            <v>12000</v>
          </cell>
          <cell r="J159">
            <v>11000</v>
          </cell>
          <cell r="K159">
            <v>11000</v>
          </cell>
          <cell r="L159">
            <v>-8.3333333333333339</v>
          </cell>
          <cell r="M159">
            <v>0</v>
          </cell>
          <cell r="N159">
            <v>10000</v>
          </cell>
          <cell r="O159">
            <v>8000</v>
          </cell>
          <cell r="P159">
            <v>8000</v>
          </cell>
          <cell r="Q159">
            <v>-20</v>
          </cell>
          <cell r="R159">
            <v>0</v>
          </cell>
          <cell r="S159" t="str">
            <v>-</v>
          </cell>
          <cell r="T159" t="str">
            <v>-</v>
          </cell>
          <cell r="U159" t="str">
            <v>-</v>
          </cell>
          <cell r="V159" t="e">
            <v>#VALUE!</v>
          </cell>
          <cell r="W159" t="e">
            <v>#VALUE!</v>
          </cell>
          <cell r="X159">
            <v>23500</v>
          </cell>
          <cell r="Y159" t="str">
            <v>-</v>
          </cell>
          <cell r="Z159" t="str">
            <v>-</v>
          </cell>
          <cell r="AA159" t="e">
            <v>#VALUE!</v>
          </cell>
          <cell r="AB159" t="e">
            <v>#VALUE!</v>
          </cell>
        </row>
        <row r="160">
          <cell r="A160" t="str">
            <v>쇠고기(육우)냉동kg갈비(탕용)국내산</v>
          </cell>
          <cell r="C160" t="str">
            <v>육류</v>
          </cell>
          <cell r="D160" t="str">
            <v>쇠고기(육우)</v>
          </cell>
          <cell r="E160" t="str">
            <v>냉동</v>
          </cell>
          <cell r="F160" t="str">
            <v>kg</v>
          </cell>
          <cell r="G160" t="str">
            <v>갈비(탕용)</v>
          </cell>
          <cell r="H160" t="str">
            <v>국내산</v>
          </cell>
          <cell r="I160" t="str">
            <v>-</v>
          </cell>
          <cell r="J160" t="str">
            <v>-</v>
          </cell>
          <cell r="K160" t="str">
            <v>-</v>
          </cell>
          <cell r="L160" t="e">
            <v>#VALUE!</v>
          </cell>
          <cell r="M160" t="e">
            <v>#VALUE!</v>
          </cell>
          <cell r="N160">
            <v>9000</v>
          </cell>
          <cell r="O160">
            <v>6000</v>
          </cell>
          <cell r="P160">
            <v>6000</v>
          </cell>
          <cell r="Q160">
            <v>-33.333333333333336</v>
          </cell>
          <cell r="R160">
            <v>0</v>
          </cell>
          <cell r="S160" t="str">
            <v>-</v>
          </cell>
          <cell r="T160" t="str">
            <v>-</v>
          </cell>
          <cell r="U160" t="str">
            <v>-</v>
          </cell>
          <cell r="V160" t="e">
            <v>#VALUE!</v>
          </cell>
          <cell r="W160" t="e">
            <v>#VALUE!</v>
          </cell>
          <cell r="X160">
            <v>12700</v>
          </cell>
          <cell r="Y160">
            <v>6700</v>
          </cell>
          <cell r="Z160">
            <v>6700</v>
          </cell>
          <cell r="AA160">
            <v>-47.244094488188978</v>
          </cell>
          <cell r="AB160">
            <v>0</v>
          </cell>
        </row>
        <row r="161">
          <cell r="A161" t="str">
            <v>쇠고기(육우)냉동kgLA갈비국내산</v>
          </cell>
          <cell r="C161" t="str">
            <v>육류</v>
          </cell>
          <cell r="D161" t="str">
            <v>쇠고기(육우)</v>
          </cell>
          <cell r="E161" t="str">
            <v>냉동</v>
          </cell>
          <cell r="F161" t="str">
            <v>kg</v>
          </cell>
          <cell r="G161" t="str">
            <v>LA갈비</v>
          </cell>
          <cell r="H161" t="str">
            <v>국내산</v>
          </cell>
          <cell r="I161" t="str">
            <v>-</v>
          </cell>
          <cell r="J161" t="str">
            <v>-</v>
          </cell>
          <cell r="K161" t="str">
            <v>-</v>
          </cell>
          <cell r="L161" t="e">
            <v>#VALUE!</v>
          </cell>
          <cell r="M161" t="e">
            <v>#VALUE!</v>
          </cell>
          <cell r="N161" t="str">
            <v>-</v>
          </cell>
          <cell r="O161" t="str">
            <v>-</v>
          </cell>
          <cell r="P161" t="str">
            <v>-</v>
          </cell>
          <cell r="Q161" t="e">
            <v>#VALUE!</v>
          </cell>
          <cell r="R161" t="e">
            <v>#VALUE!</v>
          </cell>
          <cell r="S161" t="str">
            <v>-</v>
          </cell>
          <cell r="T161" t="str">
            <v>-</v>
          </cell>
          <cell r="U161" t="str">
            <v>-</v>
          </cell>
          <cell r="V161" t="e">
            <v>#VALUE!</v>
          </cell>
          <cell r="W161" t="e">
            <v>#VALUE!</v>
          </cell>
          <cell r="X161" t="str">
            <v>-</v>
          </cell>
          <cell r="Y161" t="str">
            <v>-</v>
          </cell>
          <cell r="Z161" t="str">
            <v>-</v>
          </cell>
          <cell r="AA161" t="e">
            <v>#VALUE!</v>
          </cell>
          <cell r="AB161" t="e">
            <v>#VALUE!</v>
          </cell>
        </row>
        <row r="162">
          <cell r="A162" t="str">
            <v>양지냉동kg수입우,양지,날것호주산,뉴질랜드</v>
          </cell>
          <cell r="B162">
            <v>15</v>
          </cell>
          <cell r="C162" t="str">
            <v>수입산 쇠고기</v>
          </cell>
          <cell r="D162" t="str">
            <v>양지</v>
          </cell>
          <cell r="E162" t="str">
            <v>냉동</v>
          </cell>
          <cell r="F162" t="str">
            <v>kg</v>
          </cell>
          <cell r="G162" t="str">
            <v>수입우,양지,날것</v>
          </cell>
          <cell r="H162" t="str">
            <v>호주산,뉴질랜드</v>
          </cell>
          <cell r="I162" t="e">
            <v>#N/A</v>
          </cell>
          <cell r="K162">
            <v>8300</v>
          </cell>
          <cell r="L162" t="e">
            <v>#N/A</v>
          </cell>
          <cell r="M162" t="e">
            <v>#DIV/0!</v>
          </cell>
          <cell r="N162" t="e">
            <v>#N/A</v>
          </cell>
          <cell r="P162">
            <v>7700</v>
          </cell>
          <cell r="Q162" t="e">
            <v>#N/A</v>
          </cell>
          <cell r="R162" t="e">
            <v>#DIV/0!</v>
          </cell>
          <cell r="S162" t="e">
            <v>#N/A</v>
          </cell>
          <cell r="U162">
            <v>28800</v>
          </cell>
          <cell r="V162" t="e">
            <v>#N/A</v>
          </cell>
          <cell r="W162" t="e">
            <v>#DIV/0!</v>
          </cell>
          <cell r="X162" t="e">
            <v>#N/A</v>
          </cell>
          <cell r="Z162" t="str">
            <v>-</v>
          </cell>
          <cell r="AA162" t="e">
            <v>#VALUE!</v>
          </cell>
          <cell r="AB162" t="e">
            <v>#VALUE!</v>
          </cell>
        </row>
        <row r="163">
          <cell r="A163" t="str">
            <v>우둔냉동kg수입,우둔,날것호주산,뉴질랜드</v>
          </cell>
          <cell r="C163" t="str">
            <v>수입산 쇠고기</v>
          </cell>
          <cell r="D163" t="str">
            <v>우둔</v>
          </cell>
          <cell r="E163" t="str">
            <v>냉동</v>
          </cell>
          <cell r="F163" t="str">
            <v>kg</v>
          </cell>
          <cell r="G163" t="str">
            <v>수입,우둔,날것</v>
          </cell>
          <cell r="H163" t="str">
            <v>호주산,뉴질랜드</v>
          </cell>
          <cell r="I163" t="e">
            <v>#N/A</v>
          </cell>
          <cell r="K163">
            <v>9000</v>
          </cell>
          <cell r="L163" t="e">
            <v>#N/A</v>
          </cell>
          <cell r="M163" t="e">
            <v>#DIV/0!</v>
          </cell>
          <cell r="N163" t="e">
            <v>#N/A</v>
          </cell>
          <cell r="P163">
            <v>8800</v>
          </cell>
          <cell r="Q163" t="e">
            <v>#N/A</v>
          </cell>
          <cell r="R163" t="e">
            <v>#DIV/0!</v>
          </cell>
          <cell r="S163" t="e">
            <v>#N/A</v>
          </cell>
          <cell r="U163">
            <v>25800</v>
          </cell>
          <cell r="V163" t="e">
            <v>#N/A</v>
          </cell>
          <cell r="W163" t="e">
            <v>#DIV/0!</v>
          </cell>
          <cell r="X163" t="e">
            <v>#N/A</v>
          </cell>
          <cell r="Z163" t="str">
            <v>-</v>
          </cell>
          <cell r="AA163" t="e">
            <v>#VALUE!</v>
          </cell>
          <cell r="AB163" t="e">
            <v>#VALUE!</v>
          </cell>
        </row>
        <row r="164">
          <cell r="A164" t="str">
            <v>등심냉동kg수입우,등심,날것호주산,뉴질랜드</v>
          </cell>
          <cell r="C164" t="str">
            <v>수입산 쇠고기</v>
          </cell>
          <cell r="D164" t="str">
            <v>등심</v>
          </cell>
          <cell r="E164" t="str">
            <v>냉동</v>
          </cell>
          <cell r="F164" t="str">
            <v>kg</v>
          </cell>
          <cell r="G164" t="str">
            <v>수입우,등심,날것</v>
          </cell>
          <cell r="H164" t="str">
            <v>호주산,뉴질랜드</v>
          </cell>
          <cell r="I164" t="e">
            <v>#N/A</v>
          </cell>
          <cell r="K164">
            <v>11500</v>
          </cell>
          <cell r="L164" t="e">
            <v>#N/A</v>
          </cell>
          <cell r="M164" t="e">
            <v>#DIV/0!</v>
          </cell>
          <cell r="N164" t="e">
            <v>#N/A</v>
          </cell>
          <cell r="P164">
            <v>12000</v>
          </cell>
          <cell r="Q164" t="e">
            <v>#N/A</v>
          </cell>
          <cell r="R164" t="e">
            <v>#DIV/0!</v>
          </cell>
          <cell r="S164" t="e">
            <v>#N/A</v>
          </cell>
          <cell r="U164">
            <v>25800</v>
          </cell>
          <cell r="V164" t="e">
            <v>#N/A</v>
          </cell>
          <cell r="W164" t="e">
            <v>#DIV/0!</v>
          </cell>
          <cell r="X164" t="e">
            <v>#N/A</v>
          </cell>
          <cell r="Z164" t="str">
            <v>-</v>
          </cell>
          <cell r="AA164" t="e">
            <v>#VALUE!</v>
          </cell>
          <cell r="AB164" t="e">
            <v>#VALUE!</v>
          </cell>
        </row>
        <row r="165">
          <cell r="A165" t="str">
            <v>갈비냉동kg수입우,갈비,날것호주산,뉴질랜드</v>
          </cell>
          <cell r="C165" t="str">
            <v>수입산 쇠고기</v>
          </cell>
          <cell r="D165" t="str">
            <v>갈비</v>
          </cell>
          <cell r="E165" t="str">
            <v>냉동</v>
          </cell>
          <cell r="F165" t="str">
            <v>kg</v>
          </cell>
          <cell r="G165" t="str">
            <v>수입우,갈비,날것</v>
          </cell>
          <cell r="H165" t="str">
            <v>호주산,뉴질랜드</v>
          </cell>
          <cell r="I165" t="e">
            <v>#N/A</v>
          </cell>
          <cell r="K165">
            <v>8300</v>
          </cell>
          <cell r="L165" t="e">
            <v>#N/A</v>
          </cell>
          <cell r="M165" t="e">
            <v>#DIV/0!</v>
          </cell>
          <cell r="N165" t="e">
            <v>#N/A</v>
          </cell>
          <cell r="P165">
            <v>8000</v>
          </cell>
          <cell r="Q165" t="e">
            <v>#N/A</v>
          </cell>
          <cell r="R165" t="e">
            <v>#DIV/0!</v>
          </cell>
          <cell r="S165" t="e">
            <v>#N/A</v>
          </cell>
          <cell r="U165">
            <v>15800</v>
          </cell>
          <cell r="V165" t="e">
            <v>#N/A</v>
          </cell>
          <cell r="W165" t="e">
            <v>#DIV/0!</v>
          </cell>
          <cell r="X165" t="e">
            <v>#N/A</v>
          </cell>
          <cell r="Z165" t="str">
            <v>-</v>
          </cell>
          <cell r="AA165" t="e">
            <v>#VALUE!</v>
          </cell>
          <cell r="AB165" t="e">
            <v>#VALUE!</v>
          </cell>
        </row>
        <row r="166">
          <cell r="A166" t="str">
            <v>토시살냉동kg수입우,토시살,날것호주산,뉴질랜드</v>
          </cell>
          <cell r="C166" t="str">
            <v>수입산 쇠고기</v>
          </cell>
          <cell r="D166" t="str">
            <v>토시살</v>
          </cell>
          <cell r="E166" t="str">
            <v>냉동</v>
          </cell>
          <cell r="F166" t="str">
            <v>kg</v>
          </cell>
          <cell r="G166" t="str">
            <v>수입우,토시살,날것</v>
          </cell>
          <cell r="H166" t="str">
            <v>호주산,뉴질랜드</v>
          </cell>
          <cell r="I166" t="e">
            <v>#N/A</v>
          </cell>
          <cell r="K166">
            <v>7800</v>
          </cell>
          <cell r="L166" t="e">
            <v>#N/A</v>
          </cell>
          <cell r="M166" t="e">
            <v>#DIV/0!</v>
          </cell>
          <cell r="N166" t="e">
            <v>#N/A</v>
          </cell>
          <cell r="P166">
            <v>7500</v>
          </cell>
          <cell r="Q166" t="e">
            <v>#N/A</v>
          </cell>
          <cell r="R166" t="e">
            <v>#DIV/0!</v>
          </cell>
          <cell r="S166" t="e">
            <v>#N/A</v>
          </cell>
          <cell r="U166" t="str">
            <v>-</v>
          </cell>
          <cell r="V166" t="e">
            <v>#VALUE!</v>
          </cell>
          <cell r="W166" t="e">
            <v>#VALUE!</v>
          </cell>
          <cell r="X166" t="e">
            <v>#N/A</v>
          </cell>
          <cell r="Z166" t="str">
            <v>-</v>
          </cell>
          <cell r="AA166" t="e">
            <v>#VALUE!</v>
          </cell>
          <cell r="AB166" t="e">
            <v>#VALUE!</v>
          </cell>
        </row>
        <row r="167">
          <cell r="A167" t="str">
            <v>설도냉동kg수입우,설도,불고기용,날것호주산,뉴질랜드</v>
          </cell>
          <cell r="C167" t="str">
            <v>수입산 쇠고기</v>
          </cell>
          <cell r="D167" t="str">
            <v>설도</v>
          </cell>
          <cell r="E167" t="str">
            <v>냉동</v>
          </cell>
          <cell r="F167" t="str">
            <v>kg</v>
          </cell>
          <cell r="G167" t="str">
            <v>수입우,설도,불고기용,날것</v>
          </cell>
          <cell r="H167" t="str">
            <v>호주산,뉴질랜드</v>
          </cell>
          <cell r="I167" t="e">
            <v>#N/A</v>
          </cell>
          <cell r="K167" t="str">
            <v>-</v>
          </cell>
          <cell r="L167" t="e">
            <v>#VALUE!</v>
          </cell>
          <cell r="M167" t="e">
            <v>#VALUE!</v>
          </cell>
          <cell r="N167" t="e">
            <v>#N/A</v>
          </cell>
          <cell r="P167">
            <v>8500</v>
          </cell>
          <cell r="Q167" t="e">
            <v>#N/A</v>
          </cell>
          <cell r="R167" t="e">
            <v>#DIV/0!</v>
          </cell>
          <cell r="S167" t="e">
            <v>#N/A</v>
          </cell>
          <cell r="U167">
            <v>25800</v>
          </cell>
          <cell r="V167" t="e">
            <v>#N/A</v>
          </cell>
          <cell r="W167" t="e">
            <v>#DIV/0!</v>
          </cell>
          <cell r="X167" t="e">
            <v>#N/A</v>
          </cell>
          <cell r="Z167" t="str">
            <v>-</v>
          </cell>
          <cell r="AA167" t="e">
            <v>#VALUE!</v>
          </cell>
          <cell r="AB167" t="e">
            <v>#VALUE!</v>
          </cell>
        </row>
        <row r="168">
          <cell r="A168" t="str">
            <v>안심냉동kg수입우,안심,날것호주산,뉴질랜드</v>
          </cell>
          <cell r="C168" t="str">
            <v>수입산 쇠고기</v>
          </cell>
          <cell r="D168" t="str">
            <v>안심</v>
          </cell>
          <cell r="E168" t="str">
            <v>냉동</v>
          </cell>
          <cell r="F168" t="str">
            <v>kg</v>
          </cell>
          <cell r="G168" t="str">
            <v>수입우,안심,날것</v>
          </cell>
          <cell r="H168" t="str">
            <v>호주산,뉴질랜드</v>
          </cell>
          <cell r="I168" t="e">
            <v>#N/A</v>
          </cell>
          <cell r="K168">
            <v>30000</v>
          </cell>
          <cell r="L168" t="e">
            <v>#N/A</v>
          </cell>
          <cell r="M168" t="e">
            <v>#DIV/0!</v>
          </cell>
          <cell r="N168" t="e">
            <v>#N/A</v>
          </cell>
          <cell r="P168">
            <v>29500</v>
          </cell>
          <cell r="Q168" t="e">
            <v>#N/A</v>
          </cell>
          <cell r="R168" t="e">
            <v>#DIV/0!</v>
          </cell>
          <cell r="S168" t="e">
            <v>#N/A</v>
          </cell>
          <cell r="U168" t="str">
            <v>-</v>
          </cell>
          <cell r="V168" t="e">
            <v>#VALUE!</v>
          </cell>
          <cell r="W168" t="e">
            <v>#VALUE!</v>
          </cell>
          <cell r="X168" t="e">
            <v>#N/A</v>
          </cell>
          <cell r="Z168" t="str">
            <v>-</v>
          </cell>
          <cell r="AA168" t="e">
            <v>#VALUE!</v>
          </cell>
          <cell r="AB168" t="e">
            <v>#VALUE!</v>
          </cell>
        </row>
        <row r="169">
          <cell r="A169" t="str">
            <v/>
          </cell>
          <cell r="B169" t="str">
            <v>&lt;수산물  52종 230품목&gt;</v>
          </cell>
        </row>
        <row r="170">
          <cell r="A170" t="str">
            <v>가자미생것,손질kg냉장,절단국산</v>
          </cell>
          <cell r="B170">
            <v>1</v>
          </cell>
          <cell r="C170" t="str">
            <v>어패류</v>
          </cell>
          <cell r="D170" t="str">
            <v>가자미</v>
          </cell>
          <cell r="E170" t="str">
            <v>생것,손질</v>
          </cell>
          <cell r="F170" t="str">
            <v>kg</v>
          </cell>
          <cell r="G170" t="str">
            <v>냉장,절단</v>
          </cell>
          <cell r="H170" t="str">
            <v>국산</v>
          </cell>
          <cell r="I170">
            <v>0</v>
          </cell>
          <cell r="J170" t="str">
            <v>-</v>
          </cell>
          <cell r="K170" t="str">
            <v>-</v>
          </cell>
          <cell r="L170" t="e">
            <v>#VALUE!</v>
          </cell>
          <cell r="M170" t="e">
            <v>#VALUE!</v>
          </cell>
          <cell r="N170">
            <v>0</v>
          </cell>
          <cell r="O170" t="str">
            <v>-</v>
          </cell>
          <cell r="P170" t="str">
            <v>-</v>
          </cell>
          <cell r="Q170" t="e">
            <v>#VALUE!</v>
          </cell>
          <cell r="R170" t="e">
            <v>#VALUE!</v>
          </cell>
          <cell r="S170">
            <v>28900</v>
          </cell>
          <cell r="T170" t="str">
            <v>-</v>
          </cell>
          <cell r="U170">
            <v>22150</v>
          </cell>
          <cell r="V170">
            <v>-23.356401384083046</v>
          </cell>
          <cell r="W170" t="e">
            <v>#VALUE!</v>
          </cell>
          <cell r="X170">
            <v>22000</v>
          </cell>
          <cell r="Y170">
            <v>21900</v>
          </cell>
          <cell r="Z170">
            <v>21900</v>
          </cell>
          <cell r="AA170">
            <v>-0.45454545454545453</v>
          </cell>
          <cell r="AB170">
            <v>0</v>
          </cell>
        </row>
        <row r="171">
          <cell r="A171" t="str">
            <v>가자미냉동,손질kg절단미국</v>
          </cell>
          <cell r="C171" t="str">
            <v>어패류</v>
          </cell>
          <cell r="D171" t="str">
            <v>가자미</v>
          </cell>
          <cell r="E171" t="str">
            <v>냉동,손질</v>
          </cell>
          <cell r="F171" t="str">
            <v>kg</v>
          </cell>
          <cell r="G171" t="str">
            <v>절단</v>
          </cell>
          <cell r="H171" t="str">
            <v>미국</v>
          </cell>
          <cell r="I171">
            <v>0</v>
          </cell>
          <cell r="J171" t="str">
            <v>-</v>
          </cell>
          <cell r="K171" t="str">
            <v>-</v>
          </cell>
          <cell r="L171" t="e">
            <v>#VALUE!</v>
          </cell>
          <cell r="M171" t="e">
            <v>#VALUE!</v>
          </cell>
          <cell r="N171">
            <v>0</v>
          </cell>
          <cell r="O171" t="str">
            <v>-</v>
          </cell>
          <cell r="P171" t="str">
            <v>-</v>
          </cell>
          <cell r="Q171" t="e">
            <v>#VALUE!</v>
          </cell>
          <cell r="R171" t="e">
            <v>#VALUE!</v>
          </cell>
          <cell r="S171">
            <v>7680</v>
          </cell>
          <cell r="T171">
            <v>4000</v>
          </cell>
          <cell r="U171">
            <v>7470</v>
          </cell>
          <cell r="V171">
            <v>-2.734375</v>
          </cell>
          <cell r="W171">
            <v>86.75</v>
          </cell>
          <cell r="X171">
            <v>9800</v>
          </cell>
          <cell r="Y171">
            <v>4880</v>
          </cell>
          <cell r="Z171">
            <v>4880</v>
          </cell>
          <cell r="AA171">
            <v>-50.204081632653065</v>
          </cell>
          <cell r="AB171">
            <v>0</v>
          </cell>
        </row>
        <row r="172">
          <cell r="A172" t="str">
            <v>가자미냉동,손질kg절단러시아</v>
          </cell>
          <cell r="C172" t="str">
            <v>어패류</v>
          </cell>
          <cell r="D172" t="str">
            <v>가자미</v>
          </cell>
          <cell r="E172" t="str">
            <v>냉동,손질</v>
          </cell>
          <cell r="F172" t="str">
            <v>kg</v>
          </cell>
          <cell r="G172" t="str">
            <v>절단</v>
          </cell>
          <cell r="H172" t="str">
            <v>러시아</v>
          </cell>
          <cell r="I172">
            <v>0</v>
          </cell>
          <cell r="J172" t="str">
            <v>-</v>
          </cell>
          <cell r="K172" t="str">
            <v>-</v>
          </cell>
          <cell r="L172" t="e">
            <v>#VALUE!</v>
          </cell>
          <cell r="M172" t="e">
            <v>#VALUE!</v>
          </cell>
          <cell r="N172">
            <v>0</v>
          </cell>
          <cell r="O172" t="str">
            <v>-</v>
          </cell>
          <cell r="P172" t="str">
            <v>-</v>
          </cell>
          <cell r="Q172" t="e">
            <v>#VALUE!</v>
          </cell>
          <cell r="R172" t="e">
            <v>#VALUE!</v>
          </cell>
          <cell r="S172" t="str">
            <v>-</v>
          </cell>
          <cell r="T172" t="str">
            <v>-</v>
          </cell>
          <cell r="U172">
            <v>10200</v>
          </cell>
          <cell r="V172" t="e">
            <v>#VALUE!</v>
          </cell>
          <cell r="W172" t="e">
            <v>#VALUE!</v>
          </cell>
          <cell r="X172">
            <v>10500</v>
          </cell>
          <cell r="Y172">
            <v>9900</v>
          </cell>
          <cell r="Z172">
            <v>9900</v>
          </cell>
          <cell r="AA172">
            <v>-5.7142857142857144</v>
          </cell>
          <cell r="AB172">
            <v>0</v>
          </cell>
        </row>
        <row r="173">
          <cell r="A173" t="str">
            <v>가자미생것,원물kg냉장, 원물국산</v>
          </cell>
          <cell r="C173" t="str">
            <v>어패류</v>
          </cell>
          <cell r="D173" t="str">
            <v>가자미</v>
          </cell>
          <cell r="E173" t="str">
            <v>생것,원물</v>
          </cell>
          <cell r="F173" t="str">
            <v>kg</v>
          </cell>
          <cell r="G173" t="str">
            <v>냉장, 원물</v>
          </cell>
          <cell r="H173" t="str">
            <v>국산</v>
          </cell>
          <cell r="I173">
            <v>9000</v>
          </cell>
          <cell r="J173">
            <v>10000</v>
          </cell>
          <cell r="K173">
            <v>10000</v>
          </cell>
          <cell r="L173">
            <v>11.111111111111111</v>
          </cell>
          <cell r="M173">
            <v>0</v>
          </cell>
          <cell r="N173">
            <v>9000</v>
          </cell>
          <cell r="O173">
            <v>10000</v>
          </cell>
          <cell r="P173">
            <v>12500</v>
          </cell>
          <cell r="Q173">
            <v>38.888888888888886</v>
          </cell>
          <cell r="R173">
            <v>25</v>
          </cell>
          <cell r="S173">
            <v>29800</v>
          </cell>
          <cell r="T173" t="str">
            <v>-</v>
          </cell>
          <cell r="U173" t="str">
            <v>-</v>
          </cell>
          <cell r="V173" t="e">
            <v>#VALUE!</v>
          </cell>
          <cell r="W173" t="e">
            <v>#VALUE!</v>
          </cell>
          <cell r="X173">
            <v>22000</v>
          </cell>
          <cell r="Y173">
            <v>21900</v>
          </cell>
          <cell r="Z173">
            <v>21900</v>
          </cell>
          <cell r="AA173">
            <v>-0.45454545454545453</v>
          </cell>
          <cell r="AB173">
            <v>0</v>
          </cell>
        </row>
        <row r="174">
          <cell r="A174" t="str">
            <v>가자미냉동,원물kg원물미국</v>
          </cell>
          <cell r="C174" t="str">
            <v>어패류</v>
          </cell>
          <cell r="D174" t="str">
            <v>가자미</v>
          </cell>
          <cell r="E174" t="str">
            <v>냉동,원물</v>
          </cell>
          <cell r="F174" t="str">
            <v>kg</v>
          </cell>
          <cell r="G174" t="str">
            <v>원물</v>
          </cell>
          <cell r="H174" t="str">
            <v>미국</v>
          </cell>
          <cell r="I174">
            <v>2600</v>
          </cell>
          <cell r="J174">
            <v>2600</v>
          </cell>
          <cell r="K174">
            <v>2600</v>
          </cell>
          <cell r="L174">
            <v>0</v>
          </cell>
          <cell r="M174">
            <v>0</v>
          </cell>
          <cell r="N174">
            <v>3300</v>
          </cell>
          <cell r="O174">
            <v>2700</v>
          </cell>
          <cell r="P174">
            <v>2700</v>
          </cell>
          <cell r="Q174">
            <v>-18.181818181818183</v>
          </cell>
          <cell r="R174">
            <v>0</v>
          </cell>
          <cell r="S174" t="str">
            <v>-</v>
          </cell>
          <cell r="T174" t="str">
            <v>-</v>
          </cell>
          <cell r="U174" t="str">
            <v>-</v>
          </cell>
          <cell r="V174" t="e">
            <v>#VALUE!</v>
          </cell>
          <cell r="W174" t="e">
            <v>#VALUE!</v>
          </cell>
          <cell r="X174" t="str">
            <v>-</v>
          </cell>
          <cell r="Y174" t="str">
            <v>-</v>
          </cell>
          <cell r="Z174" t="str">
            <v>-</v>
          </cell>
          <cell r="AA174" t="e">
            <v>#VALUE!</v>
          </cell>
          <cell r="AB174" t="e">
            <v>#VALUE!</v>
          </cell>
        </row>
        <row r="175">
          <cell r="A175" t="str">
            <v>가자미냉동,원물kg원물러시아</v>
          </cell>
          <cell r="C175" t="str">
            <v>어패류</v>
          </cell>
          <cell r="D175" t="str">
            <v>가자미</v>
          </cell>
          <cell r="E175" t="str">
            <v>냉동,원물</v>
          </cell>
          <cell r="F175" t="str">
            <v>kg</v>
          </cell>
          <cell r="G175" t="str">
            <v>원물</v>
          </cell>
          <cell r="H175" t="str">
            <v>러시아</v>
          </cell>
          <cell r="I175">
            <v>2500</v>
          </cell>
          <cell r="J175">
            <v>2600</v>
          </cell>
          <cell r="K175">
            <v>2600</v>
          </cell>
          <cell r="L175">
            <v>4</v>
          </cell>
          <cell r="M175">
            <v>0</v>
          </cell>
          <cell r="N175">
            <v>3600</v>
          </cell>
          <cell r="O175">
            <v>2700</v>
          </cell>
          <cell r="P175">
            <v>2700</v>
          </cell>
          <cell r="Q175">
            <v>-25</v>
          </cell>
          <cell r="R175">
            <v>0</v>
          </cell>
          <cell r="S175" t="str">
            <v>-</v>
          </cell>
          <cell r="T175" t="str">
            <v>-</v>
          </cell>
          <cell r="U175" t="str">
            <v>-</v>
          </cell>
          <cell r="V175" t="e">
            <v>#VALUE!</v>
          </cell>
          <cell r="W175" t="e">
            <v>#VALUE!</v>
          </cell>
          <cell r="X175" t="str">
            <v>-</v>
          </cell>
          <cell r="Y175" t="str">
            <v>-</v>
          </cell>
          <cell r="Z175" t="str">
            <v>-</v>
          </cell>
          <cell r="AA175" t="e">
            <v>#VALUE!</v>
          </cell>
          <cell r="AB175" t="e">
            <v>#VALUE!</v>
          </cell>
        </row>
        <row r="176">
          <cell r="A176" t="str">
            <v>가자미냉동,가자미살kg절단미국</v>
          </cell>
          <cell r="C176" t="str">
            <v>어패류</v>
          </cell>
          <cell r="D176" t="str">
            <v>가자미</v>
          </cell>
          <cell r="E176" t="str">
            <v>냉동,가자미살</v>
          </cell>
          <cell r="F176" t="str">
            <v>kg</v>
          </cell>
          <cell r="G176" t="str">
            <v>절단</v>
          </cell>
          <cell r="H176" t="str">
            <v>미국</v>
          </cell>
          <cell r="I176">
            <v>0</v>
          </cell>
          <cell r="J176" t="str">
            <v>-</v>
          </cell>
          <cell r="K176" t="str">
            <v>-</v>
          </cell>
          <cell r="L176" t="e">
            <v>#VALUE!</v>
          </cell>
          <cell r="M176" t="e">
            <v>#VALUE!</v>
          </cell>
          <cell r="N176">
            <v>0</v>
          </cell>
          <cell r="O176" t="str">
            <v>-</v>
          </cell>
          <cell r="P176" t="str">
            <v>-</v>
          </cell>
          <cell r="Q176" t="e">
            <v>#VALUE!</v>
          </cell>
          <cell r="R176" t="e">
            <v>#VALUE!</v>
          </cell>
          <cell r="S176">
            <v>11500</v>
          </cell>
          <cell r="T176">
            <v>13600</v>
          </cell>
          <cell r="U176" t="str">
            <v>-</v>
          </cell>
          <cell r="V176" t="e">
            <v>#VALUE!</v>
          </cell>
          <cell r="W176" t="e">
            <v>#VALUE!</v>
          </cell>
          <cell r="X176" t="str">
            <v>-</v>
          </cell>
          <cell r="Y176">
            <v>7930</v>
          </cell>
          <cell r="Z176">
            <v>7930</v>
          </cell>
          <cell r="AA176" t="e">
            <v>#VALUE!</v>
          </cell>
          <cell r="AB176">
            <v>0</v>
          </cell>
        </row>
        <row r="177">
          <cell r="A177" t="str">
            <v>가자미냉동,가자미살kg커틀릿용미국</v>
          </cell>
          <cell r="C177" t="str">
            <v>어패류</v>
          </cell>
          <cell r="D177" t="str">
            <v>가자미</v>
          </cell>
          <cell r="E177" t="str">
            <v>냉동,가자미살</v>
          </cell>
          <cell r="F177" t="str">
            <v>kg</v>
          </cell>
          <cell r="G177" t="str">
            <v>커틀릿용</v>
          </cell>
          <cell r="H177" t="str">
            <v>미국</v>
          </cell>
          <cell r="I177">
            <v>0</v>
          </cell>
          <cell r="J177" t="str">
            <v>-</v>
          </cell>
          <cell r="K177" t="str">
            <v>-</v>
          </cell>
          <cell r="L177" t="e">
            <v>#VALUE!</v>
          </cell>
          <cell r="M177" t="e">
            <v>#VALUE!</v>
          </cell>
          <cell r="N177">
            <v>0</v>
          </cell>
          <cell r="O177" t="str">
            <v>-</v>
          </cell>
          <cell r="P177" t="str">
            <v>-</v>
          </cell>
          <cell r="Q177" t="e">
            <v>#VALUE!</v>
          </cell>
          <cell r="R177" t="e">
            <v>#VALUE!</v>
          </cell>
          <cell r="S177" t="str">
            <v>-</v>
          </cell>
          <cell r="T177">
            <v>13600</v>
          </cell>
          <cell r="U177" t="str">
            <v>-</v>
          </cell>
          <cell r="V177" t="e">
            <v>#VALUE!</v>
          </cell>
          <cell r="W177" t="e">
            <v>#VALUE!</v>
          </cell>
          <cell r="X177">
            <v>7830</v>
          </cell>
          <cell r="Y177" t="str">
            <v>-</v>
          </cell>
          <cell r="Z177" t="str">
            <v>-</v>
          </cell>
          <cell r="AA177" t="e">
            <v>#VALUE!</v>
          </cell>
          <cell r="AB177" t="e">
            <v>#VALUE!</v>
          </cell>
        </row>
        <row r="178">
          <cell r="A178" t="str">
            <v>갈치냉동,손질kg절단국산</v>
          </cell>
          <cell r="B178">
            <v>2</v>
          </cell>
          <cell r="C178" t="str">
            <v>어패류</v>
          </cell>
          <cell r="D178" t="str">
            <v>갈치</v>
          </cell>
          <cell r="E178" t="str">
            <v>냉동,손질</v>
          </cell>
          <cell r="F178" t="str">
            <v>kg</v>
          </cell>
          <cell r="G178" t="str">
            <v>절단</v>
          </cell>
          <cell r="H178" t="str">
            <v>국산</v>
          </cell>
          <cell r="I178">
            <v>0</v>
          </cell>
          <cell r="J178" t="str">
            <v>-</v>
          </cell>
          <cell r="K178" t="str">
            <v>-</v>
          </cell>
          <cell r="L178" t="e">
            <v>#VALUE!</v>
          </cell>
          <cell r="M178" t="e">
            <v>#VALUE!</v>
          </cell>
          <cell r="N178">
            <v>0</v>
          </cell>
          <cell r="O178" t="str">
            <v>-</v>
          </cell>
          <cell r="P178" t="str">
            <v>-</v>
          </cell>
          <cell r="Q178" t="e">
            <v>#VALUE!</v>
          </cell>
          <cell r="R178" t="e">
            <v>#VALUE!</v>
          </cell>
          <cell r="S178">
            <v>45600</v>
          </cell>
          <cell r="T178">
            <v>53780</v>
          </cell>
          <cell r="U178">
            <v>32670</v>
          </cell>
          <cell r="V178">
            <v>-28.355263157894736</v>
          </cell>
          <cell r="W178">
            <v>-39.252510226850127</v>
          </cell>
          <cell r="X178">
            <v>32330</v>
          </cell>
          <cell r="Y178">
            <v>25690</v>
          </cell>
          <cell r="Z178">
            <v>14670</v>
          </cell>
          <cell r="AA178">
            <v>-54.624188060624803</v>
          </cell>
          <cell r="AB178">
            <v>-42.896068509147526</v>
          </cell>
        </row>
        <row r="179">
          <cell r="A179" t="str">
            <v>갈치냉동,손질kg절단중국</v>
          </cell>
          <cell r="C179" t="str">
            <v>어패류</v>
          </cell>
          <cell r="D179" t="str">
            <v>갈치</v>
          </cell>
          <cell r="E179" t="str">
            <v>냉동,손질</v>
          </cell>
          <cell r="F179" t="str">
            <v>kg</v>
          </cell>
          <cell r="G179" t="str">
            <v>절단</v>
          </cell>
          <cell r="H179" t="str">
            <v>중국</v>
          </cell>
          <cell r="I179">
            <v>0</v>
          </cell>
          <cell r="J179" t="str">
            <v>-</v>
          </cell>
          <cell r="K179" t="str">
            <v>-</v>
          </cell>
          <cell r="L179" t="e">
            <v>#VALUE!</v>
          </cell>
          <cell r="M179" t="e">
            <v>#VALUE!</v>
          </cell>
          <cell r="N179">
            <v>0</v>
          </cell>
          <cell r="O179" t="str">
            <v>-</v>
          </cell>
          <cell r="P179" t="str">
            <v>-</v>
          </cell>
          <cell r="Q179" t="e">
            <v>#VALUE!</v>
          </cell>
          <cell r="R179" t="e">
            <v>#VALUE!</v>
          </cell>
          <cell r="S179" t="str">
            <v>-</v>
          </cell>
          <cell r="T179" t="str">
            <v>-</v>
          </cell>
          <cell r="U179" t="str">
            <v>-</v>
          </cell>
          <cell r="V179" t="e">
            <v>#VALUE!</v>
          </cell>
          <cell r="W179" t="e">
            <v>#VALUE!</v>
          </cell>
          <cell r="X179" t="str">
            <v>-</v>
          </cell>
          <cell r="Y179" t="str">
            <v>-</v>
          </cell>
          <cell r="Z179" t="str">
            <v>-</v>
          </cell>
          <cell r="AA179" t="e">
            <v>#VALUE!</v>
          </cell>
          <cell r="AB179" t="e">
            <v>#VALUE!</v>
          </cell>
        </row>
        <row r="180">
          <cell r="A180" t="str">
            <v>갈치냉동,손질kg절단인도,파키스탄</v>
          </cell>
          <cell r="C180" t="str">
            <v>어패류</v>
          </cell>
          <cell r="D180" t="str">
            <v>갈치</v>
          </cell>
          <cell r="E180" t="str">
            <v>냉동,손질</v>
          </cell>
          <cell r="F180" t="str">
            <v>kg</v>
          </cell>
          <cell r="G180" t="str">
            <v>절단</v>
          </cell>
          <cell r="H180" t="str">
            <v>인도,파키스탄</v>
          </cell>
          <cell r="I180">
            <v>0</v>
          </cell>
          <cell r="J180" t="str">
            <v>-</v>
          </cell>
          <cell r="K180" t="str">
            <v>-</v>
          </cell>
          <cell r="L180" t="e">
            <v>#VALUE!</v>
          </cell>
          <cell r="M180" t="e">
            <v>#VALUE!</v>
          </cell>
          <cell r="N180">
            <v>0</v>
          </cell>
          <cell r="O180" t="str">
            <v>-</v>
          </cell>
          <cell r="P180" t="str">
            <v>-</v>
          </cell>
          <cell r="Q180" t="e">
            <v>#VALUE!</v>
          </cell>
          <cell r="R180" t="e">
            <v>#VALUE!</v>
          </cell>
          <cell r="S180">
            <v>24900</v>
          </cell>
          <cell r="T180">
            <v>13140</v>
          </cell>
          <cell r="U180">
            <v>16230</v>
          </cell>
          <cell r="V180">
            <v>-34.819277108433738</v>
          </cell>
          <cell r="W180">
            <v>23.515981735159816</v>
          </cell>
          <cell r="X180">
            <v>6630</v>
          </cell>
          <cell r="Y180">
            <v>7320</v>
          </cell>
          <cell r="Z180">
            <v>6710</v>
          </cell>
          <cell r="AA180">
            <v>1.2066365007541477</v>
          </cell>
          <cell r="AB180">
            <v>-8.3333333333333339</v>
          </cell>
        </row>
        <row r="181">
          <cell r="A181" t="str">
            <v>갈치냉동,원물kg원물국산</v>
          </cell>
          <cell r="C181" t="str">
            <v>어패류</v>
          </cell>
          <cell r="D181" t="str">
            <v>갈치</v>
          </cell>
          <cell r="E181" t="str">
            <v>냉동,원물</v>
          </cell>
          <cell r="F181" t="str">
            <v>kg</v>
          </cell>
          <cell r="G181" t="str">
            <v>원물</v>
          </cell>
          <cell r="H181" t="str">
            <v>국산</v>
          </cell>
          <cell r="I181">
            <v>10400</v>
          </cell>
          <cell r="J181">
            <v>10400</v>
          </cell>
          <cell r="K181">
            <v>15600</v>
          </cell>
          <cell r="L181">
            <v>50</v>
          </cell>
          <cell r="M181">
            <v>50</v>
          </cell>
          <cell r="N181">
            <v>13500</v>
          </cell>
          <cell r="O181">
            <v>10400</v>
          </cell>
          <cell r="P181">
            <v>16700</v>
          </cell>
          <cell r="Q181">
            <v>23.703703703703702</v>
          </cell>
          <cell r="R181">
            <v>60.57692307692308</v>
          </cell>
          <cell r="S181" t="str">
            <v>-</v>
          </cell>
          <cell r="T181" t="str">
            <v>-</v>
          </cell>
          <cell r="U181" t="str">
            <v>-</v>
          </cell>
          <cell r="V181" t="e">
            <v>#VALUE!</v>
          </cell>
          <cell r="W181" t="e">
            <v>#VALUE!</v>
          </cell>
          <cell r="X181">
            <v>31670</v>
          </cell>
          <cell r="Y181">
            <v>16500</v>
          </cell>
          <cell r="Z181">
            <v>16500</v>
          </cell>
          <cell r="AA181">
            <v>-47.900221029365333</v>
          </cell>
          <cell r="AB181">
            <v>0</v>
          </cell>
        </row>
        <row r="182">
          <cell r="A182" t="str">
            <v>갈치냉동,원물kg원물중국</v>
          </cell>
          <cell r="C182" t="str">
            <v>어패류</v>
          </cell>
          <cell r="D182" t="str">
            <v>갈치</v>
          </cell>
          <cell r="E182" t="str">
            <v>냉동,원물</v>
          </cell>
          <cell r="F182" t="str">
            <v>kg</v>
          </cell>
          <cell r="G182" t="str">
            <v>원물</v>
          </cell>
          <cell r="H182" t="str">
            <v>중국</v>
          </cell>
          <cell r="I182">
            <v>8800</v>
          </cell>
          <cell r="J182">
            <v>8800</v>
          </cell>
          <cell r="K182">
            <v>8800</v>
          </cell>
          <cell r="L182">
            <v>0</v>
          </cell>
          <cell r="M182">
            <v>0</v>
          </cell>
          <cell r="N182">
            <v>12200</v>
          </cell>
          <cell r="O182">
            <v>8800</v>
          </cell>
          <cell r="P182">
            <v>9400</v>
          </cell>
          <cell r="Q182">
            <v>-22.950819672131146</v>
          </cell>
          <cell r="R182">
            <v>6.8181818181818183</v>
          </cell>
          <cell r="S182" t="str">
            <v>-</v>
          </cell>
          <cell r="T182" t="str">
            <v>-</v>
          </cell>
          <cell r="U182" t="str">
            <v>-</v>
          </cell>
          <cell r="V182" t="e">
            <v>#VALUE!</v>
          </cell>
          <cell r="W182" t="e">
            <v>#VALUE!</v>
          </cell>
          <cell r="X182" t="str">
            <v>-</v>
          </cell>
          <cell r="Y182" t="str">
            <v>-</v>
          </cell>
          <cell r="Z182" t="str">
            <v>-</v>
          </cell>
          <cell r="AA182" t="e">
            <v>#VALUE!</v>
          </cell>
          <cell r="AB182" t="e">
            <v>#VALUE!</v>
          </cell>
        </row>
        <row r="183">
          <cell r="A183" t="str">
            <v>갈치냉동,원물kg원물인도,파키스탄</v>
          </cell>
          <cell r="C183" t="str">
            <v>어패류</v>
          </cell>
          <cell r="D183" t="str">
            <v>갈치</v>
          </cell>
          <cell r="E183" t="str">
            <v>냉동,원물</v>
          </cell>
          <cell r="F183" t="str">
            <v>kg</v>
          </cell>
          <cell r="G183" t="str">
            <v>원물</v>
          </cell>
          <cell r="H183" t="str">
            <v>인도,파키스탄</v>
          </cell>
          <cell r="I183">
            <v>4800</v>
          </cell>
          <cell r="J183">
            <v>5000</v>
          </cell>
          <cell r="K183">
            <v>5000</v>
          </cell>
          <cell r="L183">
            <v>4.166666666666667</v>
          </cell>
          <cell r="M183">
            <v>0</v>
          </cell>
          <cell r="N183">
            <v>5200</v>
          </cell>
          <cell r="O183">
            <v>4500</v>
          </cell>
          <cell r="P183">
            <v>4500</v>
          </cell>
          <cell r="Q183">
            <v>-13.461538461538462</v>
          </cell>
          <cell r="R183">
            <v>0</v>
          </cell>
          <cell r="S183" t="str">
            <v>-</v>
          </cell>
          <cell r="T183" t="str">
            <v>-</v>
          </cell>
          <cell r="U183" t="str">
            <v>-</v>
          </cell>
          <cell r="V183" t="e">
            <v>#VALUE!</v>
          </cell>
          <cell r="W183" t="e">
            <v>#VALUE!</v>
          </cell>
          <cell r="X183">
            <v>7230</v>
          </cell>
          <cell r="Y183" t="str">
            <v>-</v>
          </cell>
          <cell r="Z183" t="str">
            <v>-</v>
          </cell>
          <cell r="AA183" t="e">
            <v>#VALUE!</v>
          </cell>
          <cell r="AB183" t="e">
            <v>#VALUE!</v>
          </cell>
        </row>
        <row r="184">
          <cell r="A184" t="str">
            <v>갈치냉동,갈치살kg절단국산</v>
          </cell>
          <cell r="C184" t="str">
            <v>어패류</v>
          </cell>
          <cell r="D184" t="str">
            <v>갈치</v>
          </cell>
          <cell r="E184" t="str">
            <v>냉동,갈치살</v>
          </cell>
          <cell r="F184" t="str">
            <v>kg</v>
          </cell>
          <cell r="G184" t="str">
            <v>절단</v>
          </cell>
          <cell r="H184" t="str">
            <v>국산</v>
          </cell>
          <cell r="I184">
            <v>0</v>
          </cell>
          <cell r="J184" t="str">
            <v>-</v>
          </cell>
          <cell r="K184" t="str">
            <v>-</v>
          </cell>
          <cell r="L184" t="e">
            <v>#VALUE!</v>
          </cell>
          <cell r="M184" t="e">
            <v>#VALUE!</v>
          </cell>
          <cell r="N184">
            <v>0</v>
          </cell>
          <cell r="O184" t="str">
            <v>-</v>
          </cell>
          <cell r="P184" t="str">
            <v>-</v>
          </cell>
          <cell r="Q184" t="e">
            <v>#VALUE!</v>
          </cell>
          <cell r="R184" t="e">
            <v>#VALUE!</v>
          </cell>
          <cell r="S184">
            <v>50710</v>
          </cell>
          <cell r="T184" t="str">
            <v>-</v>
          </cell>
          <cell r="U184" t="str">
            <v>-</v>
          </cell>
          <cell r="V184" t="e">
            <v>#VALUE!</v>
          </cell>
          <cell r="W184" t="e">
            <v>#VALUE!</v>
          </cell>
          <cell r="X184" t="str">
            <v>-</v>
          </cell>
          <cell r="Y184">
            <v>12500</v>
          </cell>
          <cell r="Z184">
            <v>12500</v>
          </cell>
          <cell r="AA184" t="e">
            <v>#VALUE!</v>
          </cell>
          <cell r="AB184">
            <v>0</v>
          </cell>
        </row>
        <row r="185">
          <cell r="A185" t="str">
            <v>갈치냉동,갈치살kg절단중국</v>
          </cell>
          <cell r="C185" t="str">
            <v>어패류</v>
          </cell>
          <cell r="D185" t="str">
            <v>갈치</v>
          </cell>
          <cell r="E185" t="str">
            <v>냉동,갈치살</v>
          </cell>
          <cell r="F185" t="str">
            <v>kg</v>
          </cell>
          <cell r="G185" t="str">
            <v>절단</v>
          </cell>
          <cell r="H185" t="str">
            <v>중국</v>
          </cell>
          <cell r="I185">
            <v>0</v>
          </cell>
          <cell r="J185" t="str">
            <v>-</v>
          </cell>
          <cell r="K185" t="str">
            <v>-</v>
          </cell>
          <cell r="L185" t="e">
            <v>#VALUE!</v>
          </cell>
          <cell r="M185" t="e">
            <v>#VALUE!</v>
          </cell>
          <cell r="N185">
            <v>0</v>
          </cell>
          <cell r="O185" t="str">
            <v>-</v>
          </cell>
          <cell r="P185" t="str">
            <v>-</v>
          </cell>
          <cell r="Q185" t="e">
            <v>#VALUE!</v>
          </cell>
          <cell r="R185" t="e">
            <v>#VALUE!</v>
          </cell>
          <cell r="S185" t="str">
            <v>-</v>
          </cell>
          <cell r="T185" t="str">
            <v>-</v>
          </cell>
          <cell r="U185" t="str">
            <v>-</v>
          </cell>
          <cell r="V185" t="e">
            <v>#VALUE!</v>
          </cell>
          <cell r="W185" t="e">
            <v>#VALUE!</v>
          </cell>
          <cell r="X185" t="str">
            <v>-</v>
          </cell>
          <cell r="Y185" t="str">
            <v>-</v>
          </cell>
          <cell r="Z185" t="str">
            <v>-</v>
          </cell>
          <cell r="AA185" t="e">
            <v>#VALUE!</v>
          </cell>
          <cell r="AB185" t="e">
            <v>#VALUE!</v>
          </cell>
        </row>
        <row r="186">
          <cell r="A186" t="str">
            <v>갈치냉동,갈치살kg절단인도</v>
          </cell>
          <cell r="C186" t="str">
            <v>어패류</v>
          </cell>
          <cell r="D186" t="str">
            <v>갈치</v>
          </cell>
          <cell r="E186" t="str">
            <v>냉동,갈치살</v>
          </cell>
          <cell r="F186" t="str">
            <v>kg</v>
          </cell>
          <cell r="G186" t="str">
            <v>절단</v>
          </cell>
          <cell r="H186" t="str">
            <v>인도</v>
          </cell>
          <cell r="I186">
            <v>0</v>
          </cell>
          <cell r="J186" t="str">
            <v>-</v>
          </cell>
          <cell r="K186" t="str">
            <v>-</v>
          </cell>
          <cell r="L186" t="e">
            <v>#VALUE!</v>
          </cell>
          <cell r="M186" t="e">
            <v>#VALUE!</v>
          </cell>
          <cell r="N186">
            <v>0</v>
          </cell>
          <cell r="O186" t="str">
            <v>-</v>
          </cell>
          <cell r="P186" t="str">
            <v>-</v>
          </cell>
          <cell r="Q186" t="e">
            <v>#VALUE!</v>
          </cell>
          <cell r="R186" t="e">
            <v>#VALUE!</v>
          </cell>
          <cell r="S186" t="str">
            <v>-</v>
          </cell>
          <cell r="T186">
            <v>18290</v>
          </cell>
          <cell r="U186">
            <v>18290</v>
          </cell>
          <cell r="V186" t="e">
            <v>#VALUE!</v>
          </cell>
          <cell r="W186">
            <v>0</v>
          </cell>
          <cell r="X186" t="str">
            <v>-</v>
          </cell>
          <cell r="Y186" t="str">
            <v>-</v>
          </cell>
          <cell r="Z186" t="str">
            <v>-</v>
          </cell>
          <cell r="AA186" t="e">
            <v>#VALUE!</v>
          </cell>
          <cell r="AB186" t="e">
            <v>#VALUE!</v>
          </cell>
        </row>
        <row r="187">
          <cell r="A187" t="str">
            <v>고등어생것,손질kg냉장,절단국산</v>
          </cell>
          <cell r="B187">
            <v>3</v>
          </cell>
          <cell r="C187" t="str">
            <v>어패류</v>
          </cell>
          <cell r="D187" t="str">
            <v>고등어</v>
          </cell>
          <cell r="E187" t="str">
            <v>생것,손질</v>
          </cell>
          <cell r="F187" t="str">
            <v>kg</v>
          </cell>
          <cell r="G187" t="str">
            <v>냉장,절단</v>
          </cell>
          <cell r="H187" t="str">
            <v>국산</v>
          </cell>
          <cell r="I187">
            <v>0</v>
          </cell>
          <cell r="J187" t="str">
            <v>-</v>
          </cell>
          <cell r="K187" t="str">
            <v>-</v>
          </cell>
          <cell r="L187" t="e">
            <v>#VALUE!</v>
          </cell>
          <cell r="M187" t="e">
            <v>#VALUE!</v>
          </cell>
          <cell r="N187">
            <v>0</v>
          </cell>
          <cell r="O187" t="str">
            <v>-</v>
          </cell>
          <cell r="P187" t="str">
            <v>-</v>
          </cell>
          <cell r="Q187" t="e">
            <v>#VALUE!</v>
          </cell>
          <cell r="R187" t="e">
            <v>#VALUE!</v>
          </cell>
          <cell r="S187">
            <v>12820</v>
          </cell>
          <cell r="T187">
            <v>9900</v>
          </cell>
          <cell r="U187" t="str">
            <v>-</v>
          </cell>
          <cell r="V187" t="e">
            <v>#VALUE!</v>
          </cell>
          <cell r="W187" t="e">
            <v>#VALUE!</v>
          </cell>
          <cell r="X187" t="str">
            <v>-</v>
          </cell>
          <cell r="Y187">
            <v>6000</v>
          </cell>
          <cell r="Z187">
            <v>9190</v>
          </cell>
          <cell r="AA187" t="e">
            <v>#VALUE!</v>
          </cell>
          <cell r="AB187">
            <v>53.166666666666664</v>
          </cell>
        </row>
        <row r="188">
          <cell r="A188" t="str">
            <v>고등어생것,원물kg냉장,절단X국산</v>
          </cell>
          <cell r="C188" t="str">
            <v>어패류</v>
          </cell>
          <cell r="D188" t="str">
            <v>고등어</v>
          </cell>
          <cell r="E188" t="str">
            <v>생것,원물</v>
          </cell>
          <cell r="F188" t="str">
            <v>kg</v>
          </cell>
          <cell r="G188" t="str">
            <v>냉장,절단X</v>
          </cell>
          <cell r="H188" t="str">
            <v>국산</v>
          </cell>
          <cell r="I188">
            <v>12700</v>
          </cell>
          <cell r="J188">
            <v>3500</v>
          </cell>
          <cell r="K188" t="str">
            <v>-</v>
          </cell>
          <cell r="L188" t="e">
            <v>#VALUE!</v>
          </cell>
          <cell r="M188" t="e">
            <v>#VALUE!</v>
          </cell>
          <cell r="N188">
            <v>0</v>
          </cell>
          <cell r="O188" t="str">
            <v>-</v>
          </cell>
          <cell r="P188" t="str">
            <v>-</v>
          </cell>
          <cell r="Q188" t="e">
            <v>#VALUE!</v>
          </cell>
          <cell r="R188" t="e">
            <v>#VALUE!</v>
          </cell>
          <cell r="S188" t="str">
            <v>-</v>
          </cell>
          <cell r="T188">
            <v>9900</v>
          </cell>
          <cell r="U188" t="str">
            <v>-</v>
          </cell>
          <cell r="V188" t="e">
            <v>#VALUE!</v>
          </cell>
          <cell r="W188" t="e">
            <v>#VALUE!</v>
          </cell>
          <cell r="X188" t="str">
            <v>-</v>
          </cell>
          <cell r="Y188">
            <v>6000</v>
          </cell>
          <cell r="Z188">
            <v>7950</v>
          </cell>
          <cell r="AA188" t="e">
            <v>#VALUE!</v>
          </cell>
          <cell r="AB188">
            <v>32.5</v>
          </cell>
        </row>
        <row r="189">
          <cell r="A189" t="str">
            <v>고등어냉동,손질kg절단국산</v>
          </cell>
          <cell r="C189" t="str">
            <v>어패류</v>
          </cell>
          <cell r="D189" t="str">
            <v>고등어</v>
          </cell>
          <cell r="E189" t="str">
            <v>냉동,손질</v>
          </cell>
          <cell r="F189" t="str">
            <v>kg</v>
          </cell>
          <cell r="G189" t="str">
            <v>절단</v>
          </cell>
          <cell r="H189" t="str">
            <v>국산</v>
          </cell>
          <cell r="I189">
            <v>0</v>
          </cell>
          <cell r="J189" t="str">
            <v>-</v>
          </cell>
          <cell r="K189" t="str">
            <v>-</v>
          </cell>
          <cell r="L189" t="e">
            <v>#VALUE!</v>
          </cell>
          <cell r="M189" t="e">
            <v>#VALUE!</v>
          </cell>
          <cell r="N189">
            <v>0</v>
          </cell>
          <cell r="O189" t="str">
            <v>-</v>
          </cell>
          <cell r="P189" t="str">
            <v>-</v>
          </cell>
          <cell r="Q189" t="e">
            <v>#VALUE!</v>
          </cell>
          <cell r="R189" t="e">
            <v>#VALUE!</v>
          </cell>
          <cell r="S189" t="str">
            <v>-</v>
          </cell>
          <cell r="T189" t="str">
            <v>-</v>
          </cell>
          <cell r="U189">
            <v>9210</v>
          </cell>
          <cell r="V189" t="e">
            <v>#VALUE!</v>
          </cell>
          <cell r="W189" t="e">
            <v>#VALUE!</v>
          </cell>
          <cell r="X189">
            <v>3360</v>
          </cell>
          <cell r="Y189">
            <v>3230</v>
          </cell>
          <cell r="Z189">
            <v>3230</v>
          </cell>
          <cell r="AA189">
            <v>-3.8690476190476191</v>
          </cell>
          <cell r="AB189">
            <v>0</v>
          </cell>
        </row>
        <row r="190">
          <cell r="A190" t="str">
            <v>고등어냉동,손질kg절단일본</v>
          </cell>
          <cell r="C190" t="str">
            <v>어패류</v>
          </cell>
          <cell r="D190" t="str">
            <v>고등어</v>
          </cell>
          <cell r="E190" t="str">
            <v>냉동,손질</v>
          </cell>
          <cell r="F190" t="str">
            <v>kg</v>
          </cell>
          <cell r="G190" t="str">
            <v>절단</v>
          </cell>
          <cell r="H190" t="str">
            <v>일본</v>
          </cell>
          <cell r="I190">
            <v>0</v>
          </cell>
          <cell r="J190" t="str">
            <v>-</v>
          </cell>
          <cell r="K190" t="str">
            <v>-</v>
          </cell>
          <cell r="L190" t="e">
            <v>#VALUE!</v>
          </cell>
          <cell r="M190" t="e">
            <v>#VALUE!</v>
          </cell>
          <cell r="N190">
            <v>0</v>
          </cell>
          <cell r="O190" t="str">
            <v>-</v>
          </cell>
          <cell r="P190" t="str">
            <v>-</v>
          </cell>
          <cell r="Q190" t="e">
            <v>#VALUE!</v>
          </cell>
          <cell r="R190" t="e">
            <v>#VALUE!</v>
          </cell>
          <cell r="S190" t="str">
            <v>-</v>
          </cell>
          <cell r="T190" t="str">
            <v>-</v>
          </cell>
          <cell r="U190" t="str">
            <v>-</v>
          </cell>
          <cell r="V190" t="e">
            <v>#VALUE!</v>
          </cell>
          <cell r="W190" t="e">
            <v>#VALUE!</v>
          </cell>
          <cell r="X190" t="str">
            <v>-</v>
          </cell>
          <cell r="Y190" t="str">
            <v>-</v>
          </cell>
          <cell r="Z190" t="str">
            <v>-</v>
          </cell>
          <cell r="AA190" t="e">
            <v>#VALUE!</v>
          </cell>
          <cell r="AB190" t="e">
            <v>#VALUE!</v>
          </cell>
        </row>
        <row r="191">
          <cell r="A191" t="str">
            <v>고등어냉동,원물kg원물국산</v>
          </cell>
          <cell r="C191" t="str">
            <v>어패류</v>
          </cell>
          <cell r="D191" t="str">
            <v>고등어</v>
          </cell>
          <cell r="E191" t="str">
            <v>냉동,원물</v>
          </cell>
          <cell r="F191" t="str">
            <v>kg</v>
          </cell>
          <cell r="G191" t="str">
            <v>원물</v>
          </cell>
          <cell r="H191" t="str">
            <v>국산</v>
          </cell>
          <cell r="I191">
            <v>5000</v>
          </cell>
          <cell r="J191">
            <v>5000</v>
          </cell>
          <cell r="K191">
            <v>5000</v>
          </cell>
          <cell r="L191">
            <v>0</v>
          </cell>
          <cell r="M191">
            <v>0</v>
          </cell>
          <cell r="N191">
            <v>7800</v>
          </cell>
          <cell r="O191">
            <v>5000</v>
          </cell>
          <cell r="P191">
            <v>5500</v>
          </cell>
          <cell r="Q191">
            <v>-29.487179487179485</v>
          </cell>
          <cell r="R191">
            <v>10</v>
          </cell>
          <cell r="S191" t="str">
            <v>-</v>
          </cell>
          <cell r="T191" t="str">
            <v>-</v>
          </cell>
          <cell r="U191" t="str">
            <v>-</v>
          </cell>
          <cell r="V191" t="e">
            <v>#VALUE!</v>
          </cell>
          <cell r="W191" t="e">
            <v>#VALUE!</v>
          </cell>
          <cell r="X191">
            <v>2690</v>
          </cell>
          <cell r="Y191">
            <v>1830</v>
          </cell>
          <cell r="Z191" t="str">
            <v>-</v>
          </cell>
          <cell r="AA191" t="e">
            <v>#VALUE!</v>
          </cell>
          <cell r="AB191" t="e">
            <v>#VALUE!</v>
          </cell>
        </row>
        <row r="192">
          <cell r="A192" t="str">
            <v>고등어냉동,원물kg원물일본</v>
          </cell>
          <cell r="C192" t="str">
            <v>어패류</v>
          </cell>
          <cell r="D192" t="str">
            <v>고등어</v>
          </cell>
          <cell r="E192" t="str">
            <v>냉동,원물</v>
          </cell>
          <cell r="F192" t="str">
            <v>kg</v>
          </cell>
          <cell r="G192" t="str">
            <v>원물</v>
          </cell>
          <cell r="H192" t="str">
            <v>일본</v>
          </cell>
          <cell r="I192">
            <v>4500</v>
          </cell>
          <cell r="J192">
            <v>4800</v>
          </cell>
          <cell r="K192">
            <v>4800</v>
          </cell>
          <cell r="L192">
            <v>6.666666666666667</v>
          </cell>
          <cell r="M192">
            <v>0</v>
          </cell>
          <cell r="N192">
            <v>4900</v>
          </cell>
          <cell r="O192" t="str">
            <v>-</v>
          </cell>
          <cell r="P192" t="str">
            <v>-</v>
          </cell>
          <cell r="Q192" t="e">
            <v>#VALUE!</v>
          </cell>
          <cell r="R192" t="e">
            <v>#VALUE!</v>
          </cell>
          <cell r="S192" t="str">
            <v>-</v>
          </cell>
          <cell r="T192" t="str">
            <v>-</v>
          </cell>
          <cell r="U192" t="str">
            <v>-</v>
          </cell>
          <cell r="V192" t="e">
            <v>#VALUE!</v>
          </cell>
          <cell r="W192" t="e">
            <v>#VALUE!</v>
          </cell>
          <cell r="X192" t="str">
            <v>-</v>
          </cell>
          <cell r="Y192" t="str">
            <v>-</v>
          </cell>
          <cell r="Z192" t="str">
            <v>-</v>
          </cell>
          <cell r="AA192" t="e">
            <v>#VALUE!</v>
          </cell>
          <cell r="AB192" t="e">
            <v>#VALUE!</v>
          </cell>
        </row>
        <row r="193">
          <cell r="A193" t="str">
            <v>고등어냉동,고등어살kg절단국산</v>
          </cell>
          <cell r="C193" t="str">
            <v>어패류</v>
          </cell>
          <cell r="D193" t="str">
            <v>고등어</v>
          </cell>
          <cell r="E193" t="str">
            <v>냉동,고등어살</v>
          </cell>
          <cell r="F193" t="str">
            <v>kg</v>
          </cell>
          <cell r="G193" t="str">
            <v>절단</v>
          </cell>
          <cell r="H193" t="str">
            <v>국산</v>
          </cell>
          <cell r="I193">
            <v>0</v>
          </cell>
          <cell r="J193" t="str">
            <v>-</v>
          </cell>
          <cell r="K193" t="str">
            <v>-</v>
          </cell>
          <cell r="L193" t="e">
            <v>#VALUE!</v>
          </cell>
          <cell r="M193" t="e">
            <v>#VALUE!</v>
          </cell>
          <cell r="N193">
            <v>0</v>
          </cell>
          <cell r="O193" t="str">
            <v>-</v>
          </cell>
          <cell r="P193" t="str">
            <v>-</v>
          </cell>
          <cell r="Q193" t="e">
            <v>#VALUE!</v>
          </cell>
          <cell r="R193" t="e">
            <v>#VALUE!</v>
          </cell>
          <cell r="S193" t="str">
            <v>-</v>
          </cell>
          <cell r="T193">
            <v>19820</v>
          </cell>
          <cell r="U193" t="str">
            <v>-</v>
          </cell>
          <cell r="V193" t="e">
            <v>#VALUE!</v>
          </cell>
          <cell r="W193" t="e">
            <v>#VALUE!</v>
          </cell>
          <cell r="X193">
            <v>8440</v>
          </cell>
          <cell r="Y193">
            <v>15260</v>
          </cell>
          <cell r="Z193">
            <v>15260</v>
          </cell>
          <cell r="AA193">
            <v>80.805687203791464</v>
          </cell>
          <cell r="AB193">
            <v>0</v>
          </cell>
        </row>
        <row r="194">
          <cell r="A194" t="str">
            <v>고등어냉동,고등어살kg절단일본</v>
          </cell>
          <cell r="C194" t="str">
            <v>어패류</v>
          </cell>
          <cell r="D194" t="str">
            <v>고등어</v>
          </cell>
          <cell r="E194" t="str">
            <v>냉동,고등어살</v>
          </cell>
          <cell r="F194" t="str">
            <v>kg</v>
          </cell>
          <cell r="G194" t="str">
            <v>절단</v>
          </cell>
          <cell r="H194" t="str">
            <v>일본</v>
          </cell>
          <cell r="I194">
            <v>0</v>
          </cell>
          <cell r="J194" t="str">
            <v>-</v>
          </cell>
          <cell r="K194" t="str">
            <v>-</v>
          </cell>
          <cell r="L194" t="e">
            <v>#VALUE!</v>
          </cell>
          <cell r="M194" t="e">
            <v>#VALUE!</v>
          </cell>
          <cell r="N194">
            <v>0</v>
          </cell>
          <cell r="O194" t="str">
            <v>-</v>
          </cell>
          <cell r="P194" t="str">
            <v>-</v>
          </cell>
          <cell r="Q194" t="e">
            <v>#VALUE!</v>
          </cell>
          <cell r="R194" t="e">
            <v>#VALUE!</v>
          </cell>
          <cell r="S194" t="str">
            <v>-</v>
          </cell>
          <cell r="T194" t="str">
            <v>-</v>
          </cell>
          <cell r="U194" t="str">
            <v>-</v>
          </cell>
          <cell r="V194" t="e">
            <v>#VALUE!</v>
          </cell>
          <cell r="W194" t="e">
            <v>#VALUE!</v>
          </cell>
          <cell r="X194" t="str">
            <v>-</v>
          </cell>
          <cell r="Y194" t="str">
            <v>-</v>
          </cell>
          <cell r="Z194" t="str">
            <v>-</v>
          </cell>
          <cell r="AA194" t="e">
            <v>#VALUE!</v>
          </cell>
          <cell r="AB194" t="e">
            <v>#VALUE!</v>
          </cell>
        </row>
        <row r="195">
          <cell r="A195" t="str">
            <v>고등어냉동,고등어살kg절단노르웨이</v>
          </cell>
          <cell r="C195" t="str">
            <v>어패류</v>
          </cell>
          <cell r="D195" t="str">
            <v>고등어</v>
          </cell>
          <cell r="E195" t="str">
            <v>냉동,고등어살</v>
          </cell>
          <cell r="F195" t="str">
            <v>kg</v>
          </cell>
          <cell r="G195" t="str">
            <v>절단</v>
          </cell>
          <cell r="H195" t="str">
            <v>노르웨이</v>
          </cell>
          <cell r="I195">
            <v>0</v>
          </cell>
          <cell r="J195" t="str">
            <v>-</v>
          </cell>
          <cell r="K195" t="str">
            <v>-</v>
          </cell>
          <cell r="L195" t="e">
            <v>#VALUE!</v>
          </cell>
          <cell r="M195" t="e">
            <v>#VALUE!</v>
          </cell>
          <cell r="N195">
            <v>0</v>
          </cell>
          <cell r="O195" t="str">
            <v>-</v>
          </cell>
          <cell r="P195" t="str">
            <v>-</v>
          </cell>
          <cell r="Q195" t="e">
            <v>#VALUE!</v>
          </cell>
          <cell r="R195" t="e">
            <v>#VALUE!</v>
          </cell>
          <cell r="S195">
            <v>14000</v>
          </cell>
          <cell r="T195">
            <v>9820</v>
          </cell>
          <cell r="U195">
            <v>15240</v>
          </cell>
          <cell r="V195">
            <v>8.8571428571428577</v>
          </cell>
          <cell r="W195">
            <v>55.193482688391036</v>
          </cell>
          <cell r="X195">
            <v>13900</v>
          </cell>
          <cell r="Y195">
            <v>12380</v>
          </cell>
          <cell r="Z195">
            <v>12380</v>
          </cell>
          <cell r="AA195">
            <v>-10.935251798561151</v>
          </cell>
          <cell r="AB195">
            <v>0</v>
          </cell>
        </row>
        <row r="196">
          <cell r="A196" t="str">
            <v>고등어자반,손질kg냉장,절단국산</v>
          </cell>
          <cell r="C196" t="str">
            <v>어패류</v>
          </cell>
          <cell r="D196" t="str">
            <v>고등어</v>
          </cell>
          <cell r="E196" t="str">
            <v>자반,손질</v>
          </cell>
          <cell r="F196" t="str">
            <v>kg</v>
          </cell>
          <cell r="G196" t="str">
            <v>냉장,절단</v>
          </cell>
          <cell r="H196" t="str">
            <v>국산</v>
          </cell>
          <cell r="I196">
            <v>0</v>
          </cell>
          <cell r="J196" t="str">
            <v>-</v>
          </cell>
          <cell r="K196" t="str">
            <v>-</v>
          </cell>
          <cell r="L196" t="e">
            <v>#VALUE!</v>
          </cell>
          <cell r="M196" t="e">
            <v>#VALUE!</v>
          </cell>
          <cell r="N196">
            <v>0</v>
          </cell>
          <cell r="O196" t="str">
            <v>-</v>
          </cell>
          <cell r="P196" t="str">
            <v>-</v>
          </cell>
          <cell r="Q196" t="e">
            <v>#VALUE!</v>
          </cell>
          <cell r="R196" t="e">
            <v>#VALUE!</v>
          </cell>
          <cell r="S196">
            <v>9700</v>
          </cell>
          <cell r="T196" t="str">
            <v>-</v>
          </cell>
          <cell r="U196">
            <v>5320</v>
          </cell>
          <cell r="V196">
            <v>-45.154639175257735</v>
          </cell>
          <cell r="W196" t="e">
            <v>#VALUE!</v>
          </cell>
          <cell r="X196">
            <v>13000</v>
          </cell>
          <cell r="Y196">
            <v>7500</v>
          </cell>
          <cell r="Z196">
            <v>6950</v>
          </cell>
          <cell r="AA196">
            <v>-46.53846153846154</v>
          </cell>
          <cell r="AB196">
            <v>-7.333333333333333</v>
          </cell>
        </row>
        <row r="197">
          <cell r="A197" t="str">
            <v>고등어자반,손질kg냉동,절단국산</v>
          </cell>
          <cell r="C197" t="str">
            <v>어패류</v>
          </cell>
          <cell r="D197" t="str">
            <v>고등어</v>
          </cell>
          <cell r="E197" t="str">
            <v>자반,손질</v>
          </cell>
          <cell r="F197" t="str">
            <v>kg</v>
          </cell>
          <cell r="G197" t="str">
            <v>냉동,절단</v>
          </cell>
          <cell r="H197" t="str">
            <v>국산</v>
          </cell>
          <cell r="I197">
            <v>0</v>
          </cell>
          <cell r="J197" t="str">
            <v>-</v>
          </cell>
          <cell r="K197" t="str">
            <v>-</v>
          </cell>
          <cell r="L197" t="e">
            <v>#VALUE!</v>
          </cell>
          <cell r="M197" t="e">
            <v>#VALUE!</v>
          </cell>
          <cell r="N197">
            <v>0</v>
          </cell>
          <cell r="O197" t="str">
            <v>-</v>
          </cell>
          <cell r="P197" t="str">
            <v>-</v>
          </cell>
          <cell r="Q197" t="e">
            <v>#VALUE!</v>
          </cell>
          <cell r="R197" t="e">
            <v>#VALUE!</v>
          </cell>
          <cell r="S197" t="str">
            <v>-</v>
          </cell>
          <cell r="T197" t="str">
            <v>-</v>
          </cell>
          <cell r="U197" t="str">
            <v>-</v>
          </cell>
          <cell r="V197" t="e">
            <v>#VALUE!</v>
          </cell>
          <cell r="W197" t="e">
            <v>#VALUE!</v>
          </cell>
          <cell r="X197">
            <v>14170</v>
          </cell>
          <cell r="Y197" t="str">
            <v>-</v>
          </cell>
          <cell r="Z197" t="str">
            <v>-</v>
          </cell>
          <cell r="AA197" t="e">
            <v>#VALUE!</v>
          </cell>
          <cell r="AB197" t="e">
            <v>#VALUE!</v>
          </cell>
        </row>
        <row r="198">
          <cell r="A198" t="str">
            <v>고등어자반,손질kg냉동,절단일본</v>
          </cell>
          <cell r="C198" t="str">
            <v>어패류</v>
          </cell>
          <cell r="D198" t="str">
            <v>고등어</v>
          </cell>
          <cell r="E198" t="str">
            <v>자반,손질</v>
          </cell>
          <cell r="F198" t="str">
            <v>kg</v>
          </cell>
          <cell r="G198" t="str">
            <v>냉동,절단</v>
          </cell>
          <cell r="H198" t="str">
            <v>일본</v>
          </cell>
          <cell r="I198">
            <v>0</v>
          </cell>
          <cell r="J198" t="str">
            <v>-</v>
          </cell>
          <cell r="K198" t="str">
            <v>-</v>
          </cell>
          <cell r="L198" t="e">
            <v>#VALUE!</v>
          </cell>
          <cell r="M198" t="e">
            <v>#VALUE!</v>
          </cell>
          <cell r="N198">
            <v>0</v>
          </cell>
          <cell r="O198" t="str">
            <v>-</v>
          </cell>
          <cell r="P198" t="str">
            <v>-</v>
          </cell>
          <cell r="Q198" t="e">
            <v>#VALUE!</v>
          </cell>
          <cell r="R198" t="e">
            <v>#VALUE!</v>
          </cell>
          <cell r="S198" t="str">
            <v>-</v>
          </cell>
          <cell r="T198" t="str">
            <v>-</v>
          </cell>
          <cell r="U198" t="str">
            <v>-</v>
          </cell>
          <cell r="V198" t="e">
            <v>#VALUE!</v>
          </cell>
          <cell r="W198" t="e">
            <v>#VALUE!</v>
          </cell>
          <cell r="X198" t="str">
            <v>-</v>
          </cell>
          <cell r="Y198" t="str">
            <v>-</v>
          </cell>
          <cell r="Z198" t="str">
            <v>-</v>
          </cell>
          <cell r="AA198" t="e">
            <v>#VALUE!</v>
          </cell>
          <cell r="AB198" t="e">
            <v>#VALUE!</v>
          </cell>
        </row>
        <row r="199">
          <cell r="A199" t="str">
            <v>고등어자반,손질kg냉동,절단노르웨이</v>
          </cell>
          <cell r="C199" t="str">
            <v>어패류</v>
          </cell>
          <cell r="D199" t="str">
            <v>고등어</v>
          </cell>
          <cell r="E199" t="str">
            <v>자반,손질</v>
          </cell>
          <cell r="F199" t="str">
            <v>kg</v>
          </cell>
          <cell r="G199" t="str">
            <v>냉동,절단</v>
          </cell>
          <cell r="H199" t="str">
            <v>노르웨이</v>
          </cell>
          <cell r="I199">
            <v>0</v>
          </cell>
          <cell r="J199" t="str">
            <v>-</v>
          </cell>
          <cell r="K199" t="str">
            <v>-</v>
          </cell>
          <cell r="L199" t="e">
            <v>#VALUE!</v>
          </cell>
          <cell r="M199" t="e">
            <v>#VALUE!</v>
          </cell>
          <cell r="N199">
            <v>0</v>
          </cell>
          <cell r="O199" t="str">
            <v>-</v>
          </cell>
          <cell r="P199" t="str">
            <v>-</v>
          </cell>
          <cell r="Q199" t="e">
            <v>#VALUE!</v>
          </cell>
          <cell r="R199" t="e">
            <v>#VALUE!</v>
          </cell>
          <cell r="S199">
            <v>12000</v>
          </cell>
          <cell r="T199">
            <v>6530</v>
          </cell>
          <cell r="U199">
            <v>5090</v>
          </cell>
          <cell r="V199">
            <v>-57.583333333333336</v>
          </cell>
          <cell r="W199">
            <v>-22.052067381316999</v>
          </cell>
          <cell r="X199" t="str">
            <v>-</v>
          </cell>
          <cell r="Y199" t="str">
            <v>-</v>
          </cell>
          <cell r="Z199" t="str">
            <v>-</v>
          </cell>
          <cell r="AA199" t="e">
            <v>#VALUE!</v>
          </cell>
          <cell r="AB199" t="e">
            <v>#VALUE!</v>
          </cell>
        </row>
        <row r="200">
          <cell r="A200" t="str">
            <v>고등어자반,원물kg냉장,원물국산</v>
          </cell>
          <cell r="C200" t="str">
            <v>어패류</v>
          </cell>
          <cell r="D200" t="str">
            <v>고등어</v>
          </cell>
          <cell r="E200" t="str">
            <v>자반,원물</v>
          </cell>
          <cell r="F200" t="str">
            <v>kg</v>
          </cell>
          <cell r="G200" t="str">
            <v>냉장,원물</v>
          </cell>
          <cell r="H200" t="str">
            <v>국산</v>
          </cell>
          <cell r="I200">
            <v>0</v>
          </cell>
          <cell r="J200" t="str">
            <v>-</v>
          </cell>
          <cell r="K200" t="str">
            <v>-</v>
          </cell>
          <cell r="L200" t="e">
            <v>#VALUE!</v>
          </cell>
          <cell r="M200" t="e">
            <v>#VALUE!</v>
          </cell>
          <cell r="N200">
            <v>0</v>
          </cell>
          <cell r="O200" t="str">
            <v>-</v>
          </cell>
          <cell r="P200" t="str">
            <v>-</v>
          </cell>
          <cell r="Q200" t="e">
            <v>#VALUE!</v>
          </cell>
          <cell r="R200" t="e">
            <v>#VALUE!</v>
          </cell>
          <cell r="S200">
            <v>7380</v>
          </cell>
          <cell r="T200">
            <v>7940</v>
          </cell>
          <cell r="U200" t="str">
            <v>-</v>
          </cell>
          <cell r="V200" t="e">
            <v>#VALUE!</v>
          </cell>
          <cell r="W200" t="e">
            <v>#VALUE!</v>
          </cell>
          <cell r="X200">
            <v>13000</v>
          </cell>
          <cell r="Y200">
            <v>7500</v>
          </cell>
          <cell r="Z200">
            <v>6370</v>
          </cell>
          <cell r="AA200">
            <v>-51</v>
          </cell>
          <cell r="AB200">
            <v>-15.066666666666666</v>
          </cell>
        </row>
        <row r="201">
          <cell r="A201" t="str">
            <v>고등어자반,원물kg냉동,원물국산</v>
          </cell>
          <cell r="C201" t="str">
            <v>어패류</v>
          </cell>
          <cell r="D201" t="str">
            <v>고등어</v>
          </cell>
          <cell r="E201" t="str">
            <v>자반,원물</v>
          </cell>
          <cell r="F201" t="str">
            <v>kg</v>
          </cell>
          <cell r="G201" t="str">
            <v>냉동,원물</v>
          </cell>
          <cell r="H201" t="str">
            <v>국산</v>
          </cell>
          <cell r="I201">
            <v>7100</v>
          </cell>
          <cell r="J201">
            <v>6500</v>
          </cell>
          <cell r="K201">
            <v>7600</v>
          </cell>
          <cell r="L201">
            <v>7.042253521126761</v>
          </cell>
          <cell r="M201">
            <v>16.923076923076923</v>
          </cell>
          <cell r="N201">
            <v>8000</v>
          </cell>
          <cell r="O201">
            <v>7000</v>
          </cell>
          <cell r="P201">
            <v>6500</v>
          </cell>
          <cell r="Q201">
            <v>-18.75</v>
          </cell>
          <cell r="R201">
            <v>-7.1428571428571432</v>
          </cell>
          <cell r="S201" t="str">
            <v>-</v>
          </cell>
          <cell r="T201" t="str">
            <v>-</v>
          </cell>
          <cell r="U201" t="str">
            <v>-</v>
          </cell>
          <cell r="V201" t="e">
            <v>#VALUE!</v>
          </cell>
          <cell r="W201" t="e">
            <v>#VALUE!</v>
          </cell>
          <cell r="X201">
            <v>4780</v>
          </cell>
          <cell r="Y201">
            <v>4220</v>
          </cell>
          <cell r="Z201">
            <v>4220</v>
          </cell>
          <cell r="AA201">
            <v>-11.715481171548117</v>
          </cell>
          <cell r="AB201">
            <v>0</v>
          </cell>
        </row>
        <row r="202">
          <cell r="A202" t="str">
            <v>고등어자반,원물kg냉동,원물일본</v>
          </cell>
          <cell r="C202" t="str">
            <v>어패류</v>
          </cell>
          <cell r="D202" t="str">
            <v>고등어</v>
          </cell>
          <cell r="E202" t="str">
            <v>자반,원물</v>
          </cell>
          <cell r="F202" t="str">
            <v>kg</v>
          </cell>
          <cell r="G202" t="str">
            <v>냉동,원물</v>
          </cell>
          <cell r="H202" t="str">
            <v>일본</v>
          </cell>
          <cell r="I202">
            <v>0</v>
          </cell>
          <cell r="J202" t="str">
            <v>-</v>
          </cell>
          <cell r="K202" t="str">
            <v>-</v>
          </cell>
          <cell r="L202" t="e">
            <v>#VALUE!</v>
          </cell>
          <cell r="M202" t="e">
            <v>#VALUE!</v>
          </cell>
          <cell r="N202">
            <v>0</v>
          </cell>
          <cell r="O202" t="str">
            <v>-</v>
          </cell>
          <cell r="P202" t="str">
            <v>-</v>
          </cell>
          <cell r="Q202" t="e">
            <v>#VALUE!</v>
          </cell>
          <cell r="R202" t="e">
            <v>#VALUE!</v>
          </cell>
          <cell r="S202" t="str">
            <v>-</v>
          </cell>
          <cell r="T202" t="str">
            <v>-</v>
          </cell>
          <cell r="U202" t="str">
            <v>-</v>
          </cell>
          <cell r="V202" t="e">
            <v>#VALUE!</v>
          </cell>
          <cell r="W202" t="e">
            <v>#VALUE!</v>
          </cell>
          <cell r="X202" t="str">
            <v>-</v>
          </cell>
          <cell r="Y202" t="str">
            <v>-</v>
          </cell>
          <cell r="Z202" t="str">
            <v>-</v>
          </cell>
          <cell r="AA202" t="e">
            <v>#VALUE!</v>
          </cell>
          <cell r="AB202" t="e">
            <v>#VALUE!</v>
          </cell>
        </row>
        <row r="203">
          <cell r="A203" t="str">
            <v>고등어자반,원물kg냉동,원물노르웨이</v>
          </cell>
          <cell r="C203" t="str">
            <v>어패류</v>
          </cell>
          <cell r="D203" t="str">
            <v>고등어</v>
          </cell>
          <cell r="E203" t="str">
            <v>자반,원물</v>
          </cell>
          <cell r="F203" t="str">
            <v>kg</v>
          </cell>
          <cell r="G203" t="str">
            <v>냉동,원물</v>
          </cell>
          <cell r="H203" t="str">
            <v>노르웨이</v>
          </cell>
          <cell r="I203">
            <v>0</v>
          </cell>
          <cell r="J203" t="str">
            <v>-</v>
          </cell>
          <cell r="K203" t="str">
            <v>-</v>
          </cell>
          <cell r="L203" t="e">
            <v>#VALUE!</v>
          </cell>
          <cell r="M203" t="e">
            <v>#VALUE!</v>
          </cell>
          <cell r="N203">
            <v>0</v>
          </cell>
          <cell r="O203" t="str">
            <v>-</v>
          </cell>
          <cell r="P203" t="str">
            <v>-</v>
          </cell>
          <cell r="Q203" t="e">
            <v>#VALUE!</v>
          </cell>
          <cell r="R203" t="e">
            <v>#VALUE!</v>
          </cell>
          <cell r="S203" t="str">
            <v>-</v>
          </cell>
          <cell r="T203" t="str">
            <v>-</v>
          </cell>
          <cell r="U203" t="str">
            <v>-</v>
          </cell>
          <cell r="V203" t="e">
            <v>#VALUE!</v>
          </cell>
          <cell r="W203" t="e">
            <v>#VALUE!</v>
          </cell>
          <cell r="X203" t="str">
            <v>-</v>
          </cell>
          <cell r="Y203" t="str">
            <v>-</v>
          </cell>
          <cell r="Z203" t="str">
            <v>-</v>
          </cell>
          <cell r="AA203" t="e">
            <v>#VALUE!</v>
          </cell>
          <cell r="AB203" t="e">
            <v>#VALUE!</v>
          </cell>
        </row>
        <row r="204">
          <cell r="A204" t="str">
            <v>꽁치냉동,손질kg절단일본,대만</v>
          </cell>
          <cell r="B204">
            <v>4</v>
          </cell>
          <cell r="C204" t="str">
            <v>어패류</v>
          </cell>
          <cell r="D204" t="str">
            <v>꽁치</v>
          </cell>
          <cell r="E204" t="str">
            <v>냉동,손질</v>
          </cell>
          <cell r="F204" t="str">
            <v>kg</v>
          </cell>
          <cell r="G204" t="str">
            <v>절단</v>
          </cell>
          <cell r="H204" t="str">
            <v>일본,대만</v>
          </cell>
          <cell r="I204">
            <v>0</v>
          </cell>
          <cell r="J204" t="str">
            <v>-</v>
          </cell>
          <cell r="K204" t="str">
            <v>-</v>
          </cell>
          <cell r="L204" t="e">
            <v>#VALUE!</v>
          </cell>
          <cell r="M204" t="e">
            <v>#VALUE!</v>
          </cell>
          <cell r="N204">
            <v>0</v>
          </cell>
          <cell r="O204" t="str">
            <v>-</v>
          </cell>
          <cell r="P204" t="str">
            <v>-</v>
          </cell>
          <cell r="Q204" t="e">
            <v>#VALUE!</v>
          </cell>
          <cell r="R204" t="e">
            <v>#VALUE!</v>
          </cell>
          <cell r="S204">
            <v>4950</v>
          </cell>
          <cell r="T204">
            <v>11400</v>
          </cell>
          <cell r="U204">
            <v>6500</v>
          </cell>
          <cell r="V204">
            <v>31.313131313131311</v>
          </cell>
          <cell r="W204">
            <v>-42.982456140350877</v>
          </cell>
          <cell r="X204" t="str">
            <v>-</v>
          </cell>
          <cell r="Y204">
            <v>4320</v>
          </cell>
          <cell r="Z204">
            <v>4320</v>
          </cell>
          <cell r="AA204" t="e">
            <v>#VALUE!</v>
          </cell>
          <cell r="AB204">
            <v>0</v>
          </cell>
        </row>
        <row r="205">
          <cell r="A205" t="str">
            <v>꽁치냉동,손질kg절단북태평양</v>
          </cell>
          <cell r="C205" t="str">
            <v>어패류</v>
          </cell>
          <cell r="D205" t="str">
            <v>꽁치</v>
          </cell>
          <cell r="E205" t="str">
            <v>냉동,손질</v>
          </cell>
          <cell r="F205" t="str">
            <v>kg</v>
          </cell>
          <cell r="G205" t="str">
            <v>절단</v>
          </cell>
          <cell r="H205" t="str">
            <v>북태평양</v>
          </cell>
          <cell r="I205">
            <v>0</v>
          </cell>
          <cell r="J205" t="str">
            <v>-</v>
          </cell>
          <cell r="K205" t="str">
            <v>-</v>
          </cell>
          <cell r="L205" t="e">
            <v>#VALUE!</v>
          </cell>
          <cell r="M205" t="e">
            <v>#VALUE!</v>
          </cell>
          <cell r="N205">
            <v>0</v>
          </cell>
          <cell r="O205" t="str">
            <v>-</v>
          </cell>
          <cell r="P205" t="str">
            <v>-</v>
          </cell>
          <cell r="Q205" t="e">
            <v>#VALUE!</v>
          </cell>
          <cell r="R205" t="e">
            <v>#VALUE!</v>
          </cell>
          <cell r="S205" t="str">
            <v>-</v>
          </cell>
          <cell r="T205" t="str">
            <v>-</v>
          </cell>
          <cell r="U205" t="str">
            <v>-</v>
          </cell>
          <cell r="V205" t="e">
            <v>#VALUE!</v>
          </cell>
          <cell r="W205" t="e">
            <v>#VALUE!</v>
          </cell>
          <cell r="X205" t="str">
            <v>-</v>
          </cell>
          <cell r="Y205">
            <v>8900</v>
          </cell>
          <cell r="Z205">
            <v>8900</v>
          </cell>
          <cell r="AA205" t="e">
            <v>#VALUE!</v>
          </cell>
          <cell r="AB205">
            <v>0</v>
          </cell>
        </row>
        <row r="206">
          <cell r="A206" t="str">
            <v>꽁치냉동,원물kg원물일본,대만</v>
          </cell>
          <cell r="C206" t="str">
            <v>어패류</v>
          </cell>
          <cell r="D206" t="str">
            <v>꽁치</v>
          </cell>
          <cell r="E206" t="str">
            <v>냉동,원물</v>
          </cell>
          <cell r="F206" t="str">
            <v>kg</v>
          </cell>
          <cell r="G206" t="str">
            <v>원물</v>
          </cell>
          <cell r="H206" t="str">
            <v>일본,대만</v>
          </cell>
          <cell r="I206">
            <v>2200</v>
          </cell>
          <cell r="J206">
            <v>2500</v>
          </cell>
          <cell r="K206">
            <v>2500</v>
          </cell>
          <cell r="L206">
            <v>13.636363636363637</v>
          </cell>
          <cell r="M206">
            <v>0</v>
          </cell>
          <cell r="N206">
            <v>3600</v>
          </cell>
          <cell r="O206">
            <v>2600</v>
          </cell>
          <cell r="P206">
            <v>2600</v>
          </cell>
          <cell r="Q206">
            <v>-27.777777777777779</v>
          </cell>
          <cell r="R206">
            <v>0</v>
          </cell>
          <cell r="S206" t="str">
            <v>-</v>
          </cell>
          <cell r="T206">
            <v>5240</v>
          </cell>
          <cell r="U206">
            <v>4750</v>
          </cell>
          <cell r="V206" t="e">
            <v>#VALUE!</v>
          </cell>
          <cell r="W206">
            <v>-9.3511450381679388</v>
          </cell>
          <cell r="X206">
            <v>5340</v>
          </cell>
          <cell r="Y206">
            <v>3740</v>
          </cell>
          <cell r="Z206">
            <v>5330</v>
          </cell>
          <cell r="AA206">
            <v>-0.18726591760299627</v>
          </cell>
          <cell r="AB206">
            <v>42.513368983957221</v>
          </cell>
        </row>
        <row r="207">
          <cell r="A207" t="str">
            <v>꽁치냉동,원물kg원물북태평양</v>
          </cell>
          <cell r="C207" t="str">
            <v>어패류</v>
          </cell>
          <cell r="D207" t="str">
            <v>꽁치</v>
          </cell>
          <cell r="E207" t="str">
            <v>냉동,원물</v>
          </cell>
          <cell r="F207" t="str">
            <v>kg</v>
          </cell>
          <cell r="G207" t="str">
            <v>원물</v>
          </cell>
          <cell r="H207" t="str">
            <v>북태평양</v>
          </cell>
          <cell r="I207">
            <v>2200</v>
          </cell>
          <cell r="J207">
            <v>2200</v>
          </cell>
          <cell r="K207">
            <v>2200</v>
          </cell>
          <cell r="L207">
            <v>0</v>
          </cell>
          <cell r="M207">
            <v>0</v>
          </cell>
          <cell r="N207">
            <v>3600</v>
          </cell>
          <cell r="O207">
            <v>2600</v>
          </cell>
          <cell r="P207">
            <v>2600</v>
          </cell>
          <cell r="Q207">
            <v>-27.777777777777779</v>
          </cell>
          <cell r="R207">
            <v>0</v>
          </cell>
          <cell r="S207" t="str">
            <v>-</v>
          </cell>
          <cell r="T207" t="str">
            <v>-</v>
          </cell>
          <cell r="U207" t="str">
            <v>-</v>
          </cell>
          <cell r="V207" t="e">
            <v>#VALUE!</v>
          </cell>
          <cell r="W207" t="e">
            <v>#VALUE!</v>
          </cell>
          <cell r="X207">
            <v>3700</v>
          </cell>
          <cell r="Y207" t="str">
            <v>-</v>
          </cell>
          <cell r="Z207" t="str">
            <v>-</v>
          </cell>
          <cell r="AA207" t="e">
            <v>#VALUE!</v>
          </cell>
          <cell r="AB207" t="e">
            <v>#VALUE!</v>
          </cell>
        </row>
        <row r="208">
          <cell r="A208" t="str">
            <v>꽁치냉동,꽁치살kg절단일본,대만</v>
          </cell>
          <cell r="C208" t="str">
            <v>어패류</v>
          </cell>
          <cell r="D208" t="str">
            <v>꽁치</v>
          </cell>
          <cell r="E208" t="str">
            <v>냉동,꽁치살</v>
          </cell>
          <cell r="F208" t="str">
            <v>kg</v>
          </cell>
          <cell r="G208" t="str">
            <v>절단</v>
          </cell>
          <cell r="H208" t="str">
            <v>일본,대만</v>
          </cell>
          <cell r="I208">
            <v>0</v>
          </cell>
          <cell r="J208" t="str">
            <v>-</v>
          </cell>
          <cell r="K208" t="str">
            <v>-</v>
          </cell>
          <cell r="L208" t="e">
            <v>#VALUE!</v>
          </cell>
          <cell r="M208" t="e">
            <v>#VALUE!</v>
          </cell>
          <cell r="N208">
            <v>0</v>
          </cell>
          <cell r="O208" t="str">
            <v>-</v>
          </cell>
          <cell r="P208" t="str">
            <v>-</v>
          </cell>
          <cell r="Q208" t="e">
            <v>#VALUE!</v>
          </cell>
          <cell r="R208" t="e">
            <v>#VALUE!</v>
          </cell>
          <cell r="S208" t="str">
            <v>-</v>
          </cell>
          <cell r="T208" t="str">
            <v>-</v>
          </cell>
          <cell r="U208" t="str">
            <v>-</v>
          </cell>
          <cell r="V208" t="e">
            <v>#VALUE!</v>
          </cell>
          <cell r="W208" t="e">
            <v>#VALUE!</v>
          </cell>
          <cell r="X208" t="str">
            <v>-</v>
          </cell>
          <cell r="Y208" t="str">
            <v>-</v>
          </cell>
          <cell r="Z208" t="str">
            <v>-</v>
          </cell>
          <cell r="AA208" t="e">
            <v>#VALUE!</v>
          </cell>
          <cell r="AB208" t="e">
            <v>#VALUE!</v>
          </cell>
        </row>
        <row r="209">
          <cell r="A209" t="str">
            <v>꽁치냉동,꽁치살kg절단북태평양</v>
          </cell>
          <cell r="C209" t="str">
            <v>어패류</v>
          </cell>
          <cell r="D209" t="str">
            <v>꽁치</v>
          </cell>
          <cell r="E209" t="str">
            <v>냉동,꽁치살</v>
          </cell>
          <cell r="F209" t="str">
            <v>kg</v>
          </cell>
          <cell r="G209" t="str">
            <v>절단</v>
          </cell>
          <cell r="H209" t="str">
            <v>북태평양</v>
          </cell>
          <cell r="I209">
            <v>0</v>
          </cell>
          <cell r="J209" t="str">
            <v>-</v>
          </cell>
          <cell r="K209" t="str">
            <v>-</v>
          </cell>
          <cell r="L209" t="e">
            <v>#VALUE!</v>
          </cell>
          <cell r="M209" t="e">
            <v>#VALUE!</v>
          </cell>
          <cell r="N209">
            <v>0</v>
          </cell>
          <cell r="O209" t="str">
            <v>-</v>
          </cell>
          <cell r="P209" t="str">
            <v>-</v>
          </cell>
          <cell r="Q209" t="e">
            <v>#VALUE!</v>
          </cell>
          <cell r="R209" t="e">
            <v>#VALUE!</v>
          </cell>
          <cell r="S209" t="str">
            <v>-</v>
          </cell>
          <cell r="T209" t="str">
            <v>-</v>
          </cell>
          <cell r="U209" t="str">
            <v>-</v>
          </cell>
          <cell r="V209" t="e">
            <v>#VALUE!</v>
          </cell>
          <cell r="W209" t="e">
            <v>#VALUE!</v>
          </cell>
          <cell r="X209" t="str">
            <v>-</v>
          </cell>
          <cell r="Y209" t="str">
            <v>-</v>
          </cell>
          <cell r="Z209" t="str">
            <v>-</v>
          </cell>
          <cell r="AA209" t="e">
            <v>#VALUE!</v>
          </cell>
          <cell r="AB209" t="e">
            <v>#VALUE!</v>
          </cell>
        </row>
        <row r="210">
          <cell r="A210" t="str">
            <v>날치냉동,알kg빙어알섞임페루</v>
          </cell>
          <cell r="B210">
            <v>5</v>
          </cell>
          <cell r="C210" t="str">
            <v>어패류</v>
          </cell>
          <cell r="D210" t="str">
            <v>날치</v>
          </cell>
          <cell r="E210" t="str">
            <v>냉동,알</v>
          </cell>
          <cell r="F210" t="str">
            <v>kg</v>
          </cell>
          <cell r="G210" t="str">
            <v>빙어알섞임</v>
          </cell>
          <cell r="H210" t="str">
            <v>페루</v>
          </cell>
          <cell r="I210">
            <v>12500</v>
          </cell>
          <cell r="J210">
            <v>11300</v>
          </cell>
          <cell r="K210">
            <v>11300</v>
          </cell>
          <cell r="L210">
            <v>-9.6</v>
          </cell>
          <cell r="M210">
            <v>0</v>
          </cell>
          <cell r="N210">
            <v>12200</v>
          </cell>
          <cell r="O210">
            <v>11100</v>
          </cell>
          <cell r="P210">
            <v>11100</v>
          </cell>
          <cell r="Q210">
            <v>-9.0163934426229506</v>
          </cell>
          <cell r="R210">
            <v>0</v>
          </cell>
          <cell r="S210" t="str">
            <v>-</v>
          </cell>
          <cell r="T210" t="str">
            <v>-</v>
          </cell>
          <cell r="U210" t="str">
            <v>-</v>
          </cell>
          <cell r="V210" t="e">
            <v>#VALUE!</v>
          </cell>
          <cell r="W210" t="e">
            <v>#VALUE!</v>
          </cell>
          <cell r="X210">
            <v>28330</v>
          </cell>
          <cell r="Y210">
            <v>12340</v>
          </cell>
          <cell r="Z210">
            <v>12340</v>
          </cell>
          <cell r="AA210">
            <v>-56.441934345217085</v>
          </cell>
          <cell r="AB210">
            <v>0</v>
          </cell>
        </row>
        <row r="211">
          <cell r="A211" t="str">
            <v>날치냉동,알kg대만</v>
          </cell>
          <cell r="C211" t="str">
            <v>어패류</v>
          </cell>
          <cell r="D211" t="str">
            <v>날치</v>
          </cell>
          <cell r="E211" t="str">
            <v>냉동,알</v>
          </cell>
          <cell r="F211" t="str">
            <v>kg</v>
          </cell>
          <cell r="H211" t="str">
            <v>대만</v>
          </cell>
          <cell r="I211">
            <v>0</v>
          </cell>
          <cell r="J211" t="str">
            <v>-</v>
          </cell>
          <cell r="K211" t="str">
            <v>-</v>
          </cell>
          <cell r="L211" t="e">
            <v>#VALUE!</v>
          </cell>
          <cell r="M211" t="e">
            <v>#VALUE!</v>
          </cell>
          <cell r="N211">
            <v>0</v>
          </cell>
          <cell r="O211" t="str">
            <v>-</v>
          </cell>
          <cell r="P211" t="str">
            <v>-</v>
          </cell>
          <cell r="Q211" t="e">
            <v>#VALUE!</v>
          </cell>
          <cell r="R211" t="e">
            <v>#VALUE!</v>
          </cell>
          <cell r="S211">
            <v>39290</v>
          </cell>
          <cell r="T211">
            <v>38670</v>
          </cell>
          <cell r="U211">
            <v>38670</v>
          </cell>
          <cell r="V211">
            <v>-1.5780096716721812</v>
          </cell>
          <cell r="W211">
            <v>0</v>
          </cell>
          <cell r="X211" t="str">
            <v>-</v>
          </cell>
          <cell r="Y211" t="str">
            <v>-</v>
          </cell>
          <cell r="Z211" t="str">
            <v>-</v>
          </cell>
          <cell r="AA211" t="e">
            <v>#VALUE!</v>
          </cell>
          <cell r="AB211" t="e">
            <v>#VALUE!</v>
          </cell>
        </row>
        <row r="212">
          <cell r="A212" t="str">
            <v>날치냉동,알kg페루外수입</v>
          </cell>
          <cell r="C212" t="str">
            <v>어패류</v>
          </cell>
          <cell r="D212" t="str">
            <v>날치</v>
          </cell>
          <cell r="E212" t="str">
            <v>냉동,알</v>
          </cell>
          <cell r="F212" t="str">
            <v>kg</v>
          </cell>
          <cell r="H212" t="str">
            <v>페루外수입</v>
          </cell>
          <cell r="I212">
            <v>12500</v>
          </cell>
          <cell r="J212">
            <v>11300</v>
          </cell>
          <cell r="K212">
            <v>11300</v>
          </cell>
          <cell r="L212">
            <v>-9.6</v>
          </cell>
          <cell r="M212">
            <v>0</v>
          </cell>
          <cell r="N212">
            <v>12200</v>
          </cell>
          <cell r="O212">
            <v>11100</v>
          </cell>
          <cell r="P212">
            <v>11100</v>
          </cell>
          <cell r="Q212">
            <v>-9.0163934426229506</v>
          </cell>
          <cell r="R212">
            <v>0</v>
          </cell>
          <cell r="S212" t="str">
            <v>-</v>
          </cell>
          <cell r="T212" t="str">
            <v>-</v>
          </cell>
          <cell r="U212" t="str">
            <v>-</v>
          </cell>
          <cell r="V212" t="e">
            <v>#VALUE!</v>
          </cell>
          <cell r="W212" t="e">
            <v>#VALUE!</v>
          </cell>
          <cell r="X212" t="str">
            <v>-</v>
          </cell>
          <cell r="Y212" t="str">
            <v>-</v>
          </cell>
          <cell r="Z212">
            <v>29120</v>
          </cell>
          <cell r="AA212" t="e">
            <v>#VALUE!</v>
          </cell>
          <cell r="AB212" t="e">
            <v>#VALUE!</v>
          </cell>
        </row>
        <row r="213">
          <cell r="A213" t="str">
            <v>다랑어,참다랑어냉동,참치살kg절단원양</v>
          </cell>
          <cell r="B213">
            <v>6</v>
          </cell>
          <cell r="C213" t="str">
            <v>어패류</v>
          </cell>
          <cell r="D213" t="str">
            <v>다랑어,참다랑어</v>
          </cell>
          <cell r="E213" t="str">
            <v>냉동,참치살</v>
          </cell>
          <cell r="F213" t="str">
            <v>kg</v>
          </cell>
          <cell r="G213" t="str">
            <v>절단</v>
          </cell>
          <cell r="H213" t="str">
            <v>원양</v>
          </cell>
          <cell r="I213">
            <v>28000</v>
          </cell>
          <cell r="J213">
            <v>22000</v>
          </cell>
          <cell r="K213">
            <v>22000</v>
          </cell>
          <cell r="L213">
            <v>-21.428571428571427</v>
          </cell>
          <cell r="M213">
            <v>0</v>
          </cell>
          <cell r="N213">
            <v>0</v>
          </cell>
          <cell r="O213" t="str">
            <v>-</v>
          </cell>
          <cell r="P213" t="str">
            <v>-</v>
          </cell>
          <cell r="Q213" t="e">
            <v>#VALUE!</v>
          </cell>
          <cell r="R213" t="e">
            <v>#VALUE!</v>
          </cell>
          <cell r="S213">
            <v>55000</v>
          </cell>
          <cell r="T213">
            <v>49500</v>
          </cell>
          <cell r="U213">
            <v>24750</v>
          </cell>
          <cell r="V213">
            <v>-55</v>
          </cell>
          <cell r="W213">
            <v>-50</v>
          </cell>
          <cell r="X213">
            <v>108000</v>
          </cell>
          <cell r="Y213" t="str">
            <v>-</v>
          </cell>
          <cell r="Z213">
            <v>19230</v>
          </cell>
          <cell r="AA213">
            <v>-82.194444444444443</v>
          </cell>
          <cell r="AB213" t="e">
            <v>#VALUE!</v>
          </cell>
        </row>
        <row r="214">
          <cell r="A214" t="str">
            <v>다랑어,참다랑어냉동,참치살kg절단,횟감용원양</v>
          </cell>
          <cell r="C214" t="str">
            <v>어패류</v>
          </cell>
          <cell r="D214" t="str">
            <v>다랑어,참다랑어</v>
          </cell>
          <cell r="E214" t="str">
            <v>냉동,참치살</v>
          </cell>
          <cell r="F214" t="str">
            <v>kg</v>
          </cell>
          <cell r="G214" t="str">
            <v>절단,횟감용</v>
          </cell>
          <cell r="H214" t="str">
            <v>원양</v>
          </cell>
          <cell r="I214">
            <v>30000</v>
          </cell>
          <cell r="J214">
            <v>30000</v>
          </cell>
          <cell r="K214">
            <v>30000</v>
          </cell>
          <cell r="L214">
            <v>0</v>
          </cell>
          <cell r="M214">
            <v>0</v>
          </cell>
          <cell r="N214">
            <v>0</v>
          </cell>
          <cell r="O214" t="str">
            <v>-</v>
          </cell>
          <cell r="P214" t="str">
            <v>-</v>
          </cell>
          <cell r="Q214" t="e">
            <v>#VALUE!</v>
          </cell>
          <cell r="R214" t="e">
            <v>#VALUE!</v>
          </cell>
          <cell r="S214">
            <v>55000</v>
          </cell>
          <cell r="T214">
            <v>30000</v>
          </cell>
          <cell r="U214">
            <v>45000</v>
          </cell>
          <cell r="V214">
            <v>-18.181818181818183</v>
          </cell>
          <cell r="W214">
            <v>50</v>
          </cell>
          <cell r="X214">
            <v>108000</v>
          </cell>
          <cell r="Y214">
            <v>27440</v>
          </cell>
          <cell r="Z214">
            <v>32680</v>
          </cell>
          <cell r="AA214">
            <v>-69.740740740740748</v>
          </cell>
          <cell r="AB214">
            <v>19.096209912536445</v>
          </cell>
        </row>
        <row r="215">
          <cell r="A215" t="str">
            <v>대구냉동,참대구kg절단,탕용러시아</v>
          </cell>
          <cell r="B215">
            <v>7</v>
          </cell>
          <cell r="C215" t="str">
            <v>어패류</v>
          </cell>
          <cell r="D215" t="str">
            <v>대구</v>
          </cell>
          <cell r="E215" t="str">
            <v>냉동,참대구</v>
          </cell>
          <cell r="F215" t="str">
            <v>kg</v>
          </cell>
          <cell r="G215" t="str">
            <v>절단,탕용</v>
          </cell>
          <cell r="H215" t="str">
            <v>러시아</v>
          </cell>
          <cell r="I215">
            <v>0</v>
          </cell>
          <cell r="J215" t="str">
            <v>-</v>
          </cell>
          <cell r="K215" t="str">
            <v>-</v>
          </cell>
          <cell r="L215" t="e">
            <v>#VALUE!</v>
          </cell>
          <cell r="M215" t="e">
            <v>#VALUE!</v>
          </cell>
          <cell r="N215">
            <v>0</v>
          </cell>
          <cell r="O215" t="str">
            <v>-</v>
          </cell>
          <cell r="P215" t="str">
            <v>-</v>
          </cell>
          <cell r="Q215" t="e">
            <v>#VALUE!</v>
          </cell>
          <cell r="R215" t="e">
            <v>#VALUE!</v>
          </cell>
          <cell r="S215">
            <v>49800</v>
          </cell>
          <cell r="T215" t="str">
            <v>-</v>
          </cell>
          <cell r="U215" t="str">
            <v>-</v>
          </cell>
          <cell r="V215" t="e">
            <v>#VALUE!</v>
          </cell>
          <cell r="W215" t="e">
            <v>#VALUE!</v>
          </cell>
          <cell r="X215" t="str">
            <v>-</v>
          </cell>
          <cell r="Y215" t="str">
            <v>-</v>
          </cell>
          <cell r="Z215" t="str">
            <v>-</v>
          </cell>
          <cell r="AA215" t="e">
            <v>#VALUE!</v>
          </cell>
          <cell r="AB215" t="e">
            <v>#VALUE!</v>
          </cell>
        </row>
        <row r="216">
          <cell r="A216" t="str">
            <v>대구냉동,민대구kg절단,탕용러시아</v>
          </cell>
          <cell r="C216" t="str">
            <v>어패류</v>
          </cell>
          <cell r="D216" t="str">
            <v>대구</v>
          </cell>
          <cell r="E216" t="str">
            <v>냉동,민대구</v>
          </cell>
          <cell r="F216" t="str">
            <v>kg</v>
          </cell>
          <cell r="G216" t="str">
            <v>절단,탕용</v>
          </cell>
          <cell r="H216" t="str">
            <v>러시아</v>
          </cell>
          <cell r="I216">
            <v>0</v>
          </cell>
          <cell r="J216" t="str">
            <v>-</v>
          </cell>
          <cell r="K216" t="str">
            <v>-</v>
          </cell>
          <cell r="L216" t="e">
            <v>#VALUE!</v>
          </cell>
          <cell r="M216" t="e">
            <v>#VALUE!</v>
          </cell>
          <cell r="N216">
            <v>0</v>
          </cell>
          <cell r="O216" t="str">
            <v>-</v>
          </cell>
          <cell r="P216" t="str">
            <v>-</v>
          </cell>
          <cell r="Q216" t="e">
            <v>#VALUE!</v>
          </cell>
          <cell r="R216" t="e">
            <v>#VALUE!</v>
          </cell>
          <cell r="S216" t="str">
            <v>-</v>
          </cell>
          <cell r="T216" t="str">
            <v>-</v>
          </cell>
          <cell r="U216" t="str">
            <v>-</v>
          </cell>
          <cell r="V216" t="e">
            <v>#VALUE!</v>
          </cell>
          <cell r="W216" t="e">
            <v>#VALUE!</v>
          </cell>
          <cell r="X216">
            <v>5220</v>
          </cell>
          <cell r="Y216">
            <v>4090</v>
          </cell>
          <cell r="Z216">
            <v>4090</v>
          </cell>
          <cell r="AA216">
            <v>-21.64750957854406</v>
          </cell>
          <cell r="AB216">
            <v>0</v>
          </cell>
        </row>
        <row r="217">
          <cell r="A217" t="str">
            <v>대구냉동,민대구kg절단,탕용대서양</v>
          </cell>
          <cell r="C217" t="str">
            <v>어패류</v>
          </cell>
          <cell r="D217" t="str">
            <v>대구</v>
          </cell>
          <cell r="E217" t="str">
            <v>냉동,민대구</v>
          </cell>
          <cell r="F217" t="str">
            <v>kg</v>
          </cell>
          <cell r="G217" t="str">
            <v>절단,탕용</v>
          </cell>
          <cell r="H217" t="str">
            <v>대서양</v>
          </cell>
          <cell r="I217">
            <v>0</v>
          </cell>
          <cell r="J217" t="str">
            <v>-</v>
          </cell>
          <cell r="K217" t="str">
            <v>-</v>
          </cell>
          <cell r="L217" t="e">
            <v>#VALUE!</v>
          </cell>
          <cell r="M217" t="e">
            <v>#VALUE!</v>
          </cell>
          <cell r="N217">
            <v>0</v>
          </cell>
          <cell r="O217" t="str">
            <v>-</v>
          </cell>
          <cell r="P217" t="str">
            <v>-</v>
          </cell>
          <cell r="Q217" t="e">
            <v>#VALUE!</v>
          </cell>
          <cell r="R217" t="e">
            <v>#VALUE!</v>
          </cell>
          <cell r="S217" t="str">
            <v>-</v>
          </cell>
          <cell r="T217" t="str">
            <v>-</v>
          </cell>
          <cell r="U217" t="str">
            <v>-</v>
          </cell>
          <cell r="V217" t="e">
            <v>#VALUE!</v>
          </cell>
          <cell r="W217" t="e">
            <v>#VALUE!</v>
          </cell>
          <cell r="X217" t="str">
            <v>-</v>
          </cell>
          <cell r="Y217">
            <v>5290</v>
          </cell>
          <cell r="Z217">
            <v>5290</v>
          </cell>
          <cell r="AA217" t="e">
            <v>#VALUE!</v>
          </cell>
          <cell r="AB217">
            <v>0</v>
          </cell>
        </row>
        <row r="218">
          <cell r="A218" t="str">
            <v>대구냉동,참대구kg원물,탕용러시아</v>
          </cell>
          <cell r="C218" t="str">
            <v>어패류</v>
          </cell>
          <cell r="D218" t="str">
            <v>대구</v>
          </cell>
          <cell r="E218" t="str">
            <v>냉동,참대구</v>
          </cell>
          <cell r="F218" t="str">
            <v>kg</v>
          </cell>
          <cell r="G218" t="str">
            <v>원물,탕용</v>
          </cell>
          <cell r="H218" t="str">
            <v>러시아</v>
          </cell>
          <cell r="I218">
            <v>2900</v>
          </cell>
          <cell r="J218">
            <v>3000</v>
          </cell>
          <cell r="K218">
            <v>3000</v>
          </cell>
          <cell r="L218">
            <v>3.4482758620689653</v>
          </cell>
          <cell r="M218">
            <v>0</v>
          </cell>
          <cell r="N218">
            <v>3800</v>
          </cell>
          <cell r="O218">
            <v>2700</v>
          </cell>
          <cell r="P218">
            <v>2700</v>
          </cell>
          <cell r="Q218">
            <v>-28.94736842105263</v>
          </cell>
          <cell r="R218">
            <v>0</v>
          </cell>
          <cell r="S218" t="str">
            <v>-</v>
          </cell>
          <cell r="T218" t="str">
            <v>-</v>
          </cell>
          <cell r="U218" t="str">
            <v>-</v>
          </cell>
          <cell r="V218" t="e">
            <v>#VALUE!</v>
          </cell>
          <cell r="W218" t="e">
            <v>#VALUE!</v>
          </cell>
          <cell r="X218" t="str">
            <v>-</v>
          </cell>
          <cell r="Y218" t="str">
            <v>-</v>
          </cell>
          <cell r="Z218" t="str">
            <v>-</v>
          </cell>
          <cell r="AA218" t="e">
            <v>#VALUE!</v>
          </cell>
          <cell r="AB218" t="e">
            <v>#VALUE!</v>
          </cell>
        </row>
        <row r="219">
          <cell r="A219" t="str">
            <v>대구냉동,민대구kg원물,탕용러시아</v>
          </cell>
          <cell r="C219" t="str">
            <v>어패류</v>
          </cell>
          <cell r="D219" t="str">
            <v>대구</v>
          </cell>
          <cell r="E219" t="str">
            <v>냉동,민대구</v>
          </cell>
          <cell r="F219" t="str">
            <v>kg</v>
          </cell>
          <cell r="G219" t="str">
            <v>원물,탕용</v>
          </cell>
          <cell r="H219" t="str">
            <v>러시아</v>
          </cell>
          <cell r="I219">
            <v>2500</v>
          </cell>
          <cell r="J219">
            <v>2500</v>
          </cell>
          <cell r="K219">
            <v>2500</v>
          </cell>
          <cell r="L219">
            <v>0</v>
          </cell>
          <cell r="M219">
            <v>0</v>
          </cell>
          <cell r="N219">
            <v>0</v>
          </cell>
          <cell r="O219" t="str">
            <v>-</v>
          </cell>
          <cell r="P219" t="str">
            <v>-</v>
          </cell>
          <cell r="Q219" t="e">
            <v>#VALUE!</v>
          </cell>
          <cell r="R219" t="e">
            <v>#VALUE!</v>
          </cell>
          <cell r="S219" t="str">
            <v>-</v>
          </cell>
          <cell r="T219" t="str">
            <v>-</v>
          </cell>
          <cell r="U219" t="str">
            <v>-</v>
          </cell>
          <cell r="V219" t="e">
            <v>#VALUE!</v>
          </cell>
          <cell r="W219" t="e">
            <v>#VALUE!</v>
          </cell>
          <cell r="X219" t="str">
            <v>-</v>
          </cell>
          <cell r="Y219" t="str">
            <v>-</v>
          </cell>
          <cell r="Z219" t="str">
            <v>-</v>
          </cell>
          <cell r="AA219" t="e">
            <v>#VALUE!</v>
          </cell>
          <cell r="AB219" t="e">
            <v>#VALUE!</v>
          </cell>
        </row>
        <row r="220">
          <cell r="A220" t="str">
            <v>대구냉동,민대구kg원물,탕용대서양</v>
          </cell>
          <cell r="C220" t="str">
            <v>어패류</v>
          </cell>
          <cell r="D220" t="str">
            <v>대구</v>
          </cell>
          <cell r="E220" t="str">
            <v>냉동,민대구</v>
          </cell>
          <cell r="F220" t="str">
            <v>kg</v>
          </cell>
          <cell r="G220" t="str">
            <v>원물,탕용</v>
          </cell>
          <cell r="H220" t="str">
            <v>대서양</v>
          </cell>
          <cell r="I220">
            <v>2500</v>
          </cell>
          <cell r="J220">
            <v>2500</v>
          </cell>
          <cell r="K220">
            <v>2500</v>
          </cell>
          <cell r="L220">
            <v>0</v>
          </cell>
          <cell r="M220">
            <v>0</v>
          </cell>
          <cell r="N220">
            <v>0</v>
          </cell>
          <cell r="O220" t="str">
            <v>-</v>
          </cell>
          <cell r="P220" t="str">
            <v>-</v>
          </cell>
          <cell r="Q220" t="e">
            <v>#VALUE!</v>
          </cell>
          <cell r="R220" t="e">
            <v>#VALUE!</v>
          </cell>
          <cell r="S220" t="str">
            <v>-</v>
          </cell>
          <cell r="T220" t="str">
            <v>-</v>
          </cell>
          <cell r="U220" t="str">
            <v>-</v>
          </cell>
          <cell r="V220" t="e">
            <v>#VALUE!</v>
          </cell>
          <cell r="W220" t="e">
            <v>#VALUE!</v>
          </cell>
          <cell r="X220" t="str">
            <v>-</v>
          </cell>
          <cell r="Y220" t="str">
            <v>-</v>
          </cell>
          <cell r="Z220" t="str">
            <v>-</v>
          </cell>
          <cell r="AA220" t="e">
            <v>#VALUE!</v>
          </cell>
          <cell r="AB220" t="e">
            <v>#VALUE!</v>
          </cell>
        </row>
        <row r="221">
          <cell r="A221" t="str">
            <v>대구냉동,대구살kg절단러시아</v>
          </cell>
          <cell r="C221" t="str">
            <v>어패류</v>
          </cell>
          <cell r="D221" t="str">
            <v>대구</v>
          </cell>
          <cell r="E221" t="str">
            <v>냉동,대구살</v>
          </cell>
          <cell r="F221" t="str">
            <v>kg</v>
          </cell>
          <cell r="G221" t="str">
            <v>절단</v>
          </cell>
          <cell r="H221" t="str">
            <v>러시아</v>
          </cell>
          <cell r="I221">
            <v>15000</v>
          </cell>
          <cell r="J221">
            <v>14000</v>
          </cell>
          <cell r="K221">
            <v>12000</v>
          </cell>
          <cell r="L221">
            <v>-20</v>
          </cell>
          <cell r="M221">
            <v>-14.285714285714286</v>
          </cell>
          <cell r="N221">
            <v>15000</v>
          </cell>
          <cell r="O221">
            <v>11500</v>
          </cell>
          <cell r="P221">
            <v>10000</v>
          </cell>
          <cell r="Q221">
            <v>-33.333333333333336</v>
          </cell>
          <cell r="R221">
            <v>-13.043478260869565</v>
          </cell>
          <cell r="S221" t="str">
            <v>-</v>
          </cell>
          <cell r="T221">
            <v>14800</v>
          </cell>
          <cell r="U221">
            <v>14730</v>
          </cell>
          <cell r="V221" t="e">
            <v>#VALUE!</v>
          </cell>
          <cell r="W221">
            <v>-0.47297297297297297</v>
          </cell>
          <cell r="X221">
            <v>18000</v>
          </cell>
          <cell r="Y221" t="str">
            <v>-</v>
          </cell>
          <cell r="Z221" t="str">
            <v>-</v>
          </cell>
          <cell r="AA221" t="e">
            <v>#VALUE!</v>
          </cell>
          <cell r="AB221" t="e">
            <v>#VALUE!</v>
          </cell>
        </row>
        <row r="222">
          <cell r="A222" t="str">
            <v>대구냉동,대구살kg절단대서양</v>
          </cell>
          <cell r="C222" t="str">
            <v>어패류</v>
          </cell>
          <cell r="D222" t="str">
            <v>대구</v>
          </cell>
          <cell r="E222" t="str">
            <v>냉동,대구살</v>
          </cell>
          <cell r="F222" t="str">
            <v>kg</v>
          </cell>
          <cell r="G222" t="str">
            <v>절단</v>
          </cell>
          <cell r="H222" t="str">
            <v>대서양</v>
          </cell>
          <cell r="I222">
            <v>15000</v>
          </cell>
          <cell r="J222">
            <v>14000</v>
          </cell>
          <cell r="K222">
            <v>12000</v>
          </cell>
          <cell r="L222">
            <v>-20</v>
          </cell>
          <cell r="M222">
            <v>-14.285714285714286</v>
          </cell>
          <cell r="N222">
            <v>15000</v>
          </cell>
          <cell r="O222">
            <v>11500</v>
          </cell>
          <cell r="P222">
            <v>10000</v>
          </cell>
          <cell r="Q222">
            <v>-33.333333333333336</v>
          </cell>
          <cell r="R222">
            <v>-13.043478260869565</v>
          </cell>
          <cell r="S222" t="str">
            <v>-</v>
          </cell>
          <cell r="T222">
            <v>16200</v>
          </cell>
          <cell r="U222" t="str">
            <v>-</v>
          </cell>
          <cell r="V222" t="e">
            <v>#VALUE!</v>
          </cell>
          <cell r="W222" t="e">
            <v>#VALUE!</v>
          </cell>
          <cell r="X222">
            <v>18000</v>
          </cell>
          <cell r="Y222" t="str">
            <v>-</v>
          </cell>
          <cell r="Z222" t="str">
            <v>-</v>
          </cell>
          <cell r="AA222" t="e">
            <v>#VALUE!</v>
          </cell>
          <cell r="AB222" t="e">
            <v>#VALUE!</v>
          </cell>
        </row>
        <row r="223">
          <cell r="A223" t="str">
            <v>대구냉동,대구살kg전용,커틀릿용러시아</v>
          </cell>
          <cell r="C223" t="str">
            <v>어패류</v>
          </cell>
          <cell r="D223" t="str">
            <v>대구</v>
          </cell>
          <cell r="E223" t="str">
            <v>냉동,대구살</v>
          </cell>
          <cell r="F223" t="str">
            <v>kg</v>
          </cell>
          <cell r="G223" t="str">
            <v>전용,커틀릿용</v>
          </cell>
          <cell r="H223" t="str">
            <v>러시아</v>
          </cell>
          <cell r="I223">
            <v>11000</v>
          </cell>
          <cell r="J223" t="str">
            <v>-</v>
          </cell>
          <cell r="K223" t="str">
            <v>-</v>
          </cell>
          <cell r="L223" t="e">
            <v>#VALUE!</v>
          </cell>
          <cell r="M223" t="e">
            <v>#VALUE!</v>
          </cell>
          <cell r="N223">
            <v>12000</v>
          </cell>
          <cell r="O223" t="str">
            <v>-</v>
          </cell>
          <cell r="P223" t="str">
            <v>-</v>
          </cell>
          <cell r="Q223" t="e">
            <v>#VALUE!</v>
          </cell>
          <cell r="R223" t="e">
            <v>#VALUE!</v>
          </cell>
          <cell r="S223">
            <v>15800</v>
          </cell>
          <cell r="T223" t="str">
            <v>-</v>
          </cell>
          <cell r="U223">
            <v>19500</v>
          </cell>
          <cell r="V223">
            <v>23.417721518987342</v>
          </cell>
          <cell r="W223" t="e">
            <v>#VALUE!</v>
          </cell>
          <cell r="X223">
            <v>16200</v>
          </cell>
          <cell r="Y223">
            <v>16980</v>
          </cell>
          <cell r="Z223">
            <v>16980</v>
          </cell>
          <cell r="AA223">
            <v>4.8148148148148149</v>
          </cell>
          <cell r="AB223">
            <v>0</v>
          </cell>
        </row>
        <row r="224">
          <cell r="A224" t="str">
            <v>대구냉동,대구살kg전용,커틀릿용대서양</v>
          </cell>
          <cell r="C224" t="str">
            <v>어패류</v>
          </cell>
          <cell r="D224" t="str">
            <v>대구</v>
          </cell>
          <cell r="E224" t="str">
            <v>냉동,대구살</v>
          </cell>
          <cell r="F224" t="str">
            <v>kg</v>
          </cell>
          <cell r="G224" t="str">
            <v>전용,커틀릿용</v>
          </cell>
          <cell r="H224" t="str">
            <v>대서양</v>
          </cell>
          <cell r="I224">
            <v>11000</v>
          </cell>
          <cell r="J224" t="str">
            <v>-</v>
          </cell>
          <cell r="K224" t="str">
            <v>-</v>
          </cell>
          <cell r="L224" t="e">
            <v>#VALUE!</v>
          </cell>
          <cell r="M224" t="e">
            <v>#VALUE!</v>
          </cell>
          <cell r="N224">
            <v>12000</v>
          </cell>
          <cell r="O224" t="str">
            <v>-</v>
          </cell>
          <cell r="P224" t="str">
            <v>-</v>
          </cell>
          <cell r="Q224" t="e">
            <v>#VALUE!</v>
          </cell>
          <cell r="R224" t="e">
            <v>#VALUE!</v>
          </cell>
          <cell r="S224" t="str">
            <v>-</v>
          </cell>
          <cell r="T224">
            <v>19500</v>
          </cell>
          <cell r="U224">
            <v>15800</v>
          </cell>
          <cell r="V224" t="e">
            <v>#VALUE!</v>
          </cell>
          <cell r="W224">
            <v>-18.974358974358974</v>
          </cell>
          <cell r="X224">
            <v>16200</v>
          </cell>
          <cell r="Y224" t="str">
            <v>-</v>
          </cell>
          <cell r="Z224" t="str">
            <v>-</v>
          </cell>
          <cell r="AA224" t="e">
            <v>#VALUE!</v>
          </cell>
          <cell r="AB224" t="e">
            <v>#VALUE!</v>
          </cell>
        </row>
        <row r="225">
          <cell r="A225" t="str">
            <v>대구냉동,대구살kg전용,커틀릿용중국</v>
          </cell>
          <cell r="C225" t="str">
            <v>어패류</v>
          </cell>
          <cell r="D225" t="str">
            <v>대구</v>
          </cell>
          <cell r="E225" t="str">
            <v>냉동,대구살</v>
          </cell>
          <cell r="F225" t="str">
            <v>kg</v>
          </cell>
          <cell r="G225" t="str">
            <v>전용,커틀릿용</v>
          </cell>
          <cell r="H225" t="str">
            <v>중국</v>
          </cell>
          <cell r="I225">
            <v>11000</v>
          </cell>
          <cell r="J225" t="str">
            <v>-</v>
          </cell>
          <cell r="K225" t="str">
            <v>-</v>
          </cell>
          <cell r="L225" t="e">
            <v>#VALUE!</v>
          </cell>
          <cell r="M225" t="e">
            <v>#VALUE!</v>
          </cell>
          <cell r="N225">
            <v>12000</v>
          </cell>
          <cell r="O225" t="str">
            <v>-</v>
          </cell>
          <cell r="P225" t="str">
            <v>-</v>
          </cell>
          <cell r="Q225" t="e">
            <v>#VALUE!</v>
          </cell>
          <cell r="R225" t="e">
            <v>#VALUE!</v>
          </cell>
          <cell r="S225" t="str">
            <v>-</v>
          </cell>
          <cell r="T225" t="str">
            <v>-</v>
          </cell>
          <cell r="U225" t="str">
            <v>-</v>
          </cell>
          <cell r="V225" t="e">
            <v>#VALUE!</v>
          </cell>
          <cell r="W225" t="e">
            <v>#VALUE!</v>
          </cell>
          <cell r="X225" t="str">
            <v>-</v>
          </cell>
          <cell r="Y225" t="str">
            <v>-</v>
          </cell>
          <cell r="Z225" t="str">
            <v>-</v>
          </cell>
          <cell r="AA225" t="e">
            <v>#VALUE!</v>
          </cell>
          <cell r="AB225" t="e">
            <v>#VALUE!</v>
          </cell>
        </row>
        <row r="226">
          <cell r="A226" t="str">
            <v>붉은메기냉동,킹구살kg절단원양</v>
          </cell>
          <cell r="B226">
            <v>8</v>
          </cell>
          <cell r="C226" t="str">
            <v>어패류</v>
          </cell>
          <cell r="D226" t="str">
            <v>붉은메기</v>
          </cell>
          <cell r="E226" t="str">
            <v>냉동,킹구살</v>
          </cell>
          <cell r="F226" t="str">
            <v>kg</v>
          </cell>
          <cell r="G226" t="str">
            <v>절단</v>
          </cell>
          <cell r="H226" t="str">
            <v>원양</v>
          </cell>
          <cell r="I226">
            <v>0</v>
          </cell>
          <cell r="J226" t="str">
            <v>-</v>
          </cell>
          <cell r="K226" t="str">
            <v>-</v>
          </cell>
          <cell r="L226" t="e">
            <v>#VALUE!</v>
          </cell>
          <cell r="M226" t="e">
            <v>#VALUE!</v>
          </cell>
          <cell r="N226">
            <v>0</v>
          </cell>
          <cell r="O226" t="str">
            <v>-</v>
          </cell>
          <cell r="P226" t="str">
            <v>-</v>
          </cell>
          <cell r="Q226" t="e">
            <v>#VALUE!</v>
          </cell>
          <cell r="R226" t="e">
            <v>#VALUE!</v>
          </cell>
          <cell r="S226" t="str">
            <v>-</v>
          </cell>
          <cell r="T226" t="str">
            <v>-</v>
          </cell>
          <cell r="U226" t="str">
            <v>-</v>
          </cell>
          <cell r="V226" t="e">
            <v>#VALUE!</v>
          </cell>
          <cell r="W226" t="e">
            <v>#VALUE!</v>
          </cell>
          <cell r="X226" t="str">
            <v>-</v>
          </cell>
          <cell r="Y226" t="str">
            <v>-</v>
          </cell>
          <cell r="Z226" t="str">
            <v>-</v>
          </cell>
          <cell r="AA226" t="e">
            <v>#VALUE!</v>
          </cell>
          <cell r="AB226" t="e">
            <v>#VALUE!</v>
          </cell>
        </row>
        <row r="227">
          <cell r="A227" t="str">
            <v>명태생것,손질kg생물,절단일본</v>
          </cell>
          <cell r="B227">
            <v>9</v>
          </cell>
          <cell r="C227" t="str">
            <v>어패류</v>
          </cell>
          <cell r="D227" t="str">
            <v>명태</v>
          </cell>
          <cell r="E227" t="str">
            <v>생것,손질</v>
          </cell>
          <cell r="F227" t="str">
            <v>kg</v>
          </cell>
          <cell r="G227" t="str">
            <v>생물,절단</v>
          </cell>
          <cell r="H227" t="str">
            <v>일본</v>
          </cell>
          <cell r="I227">
            <v>0</v>
          </cell>
          <cell r="J227" t="str">
            <v>-</v>
          </cell>
          <cell r="K227" t="str">
            <v>-</v>
          </cell>
          <cell r="L227" t="e">
            <v>#VALUE!</v>
          </cell>
          <cell r="M227" t="e">
            <v>#VALUE!</v>
          </cell>
          <cell r="N227">
            <v>0</v>
          </cell>
          <cell r="O227" t="str">
            <v>-</v>
          </cell>
          <cell r="P227" t="str">
            <v>-</v>
          </cell>
          <cell r="Q227" t="e">
            <v>#VALUE!</v>
          </cell>
          <cell r="R227" t="e">
            <v>#VALUE!</v>
          </cell>
          <cell r="S227" t="str">
            <v>-</v>
          </cell>
          <cell r="T227" t="str">
            <v>-</v>
          </cell>
          <cell r="U227" t="str">
            <v>-</v>
          </cell>
          <cell r="V227" t="e">
            <v>#VALUE!</v>
          </cell>
          <cell r="W227" t="e">
            <v>#VALUE!</v>
          </cell>
          <cell r="X227" t="str">
            <v>-</v>
          </cell>
          <cell r="Y227" t="str">
            <v>-</v>
          </cell>
          <cell r="Z227" t="str">
            <v>-</v>
          </cell>
          <cell r="AA227" t="e">
            <v>#VALUE!</v>
          </cell>
          <cell r="AB227" t="e">
            <v>#VALUE!</v>
          </cell>
        </row>
        <row r="228">
          <cell r="A228" t="str">
            <v>명태냉동,손질kg절단러시아</v>
          </cell>
          <cell r="C228" t="str">
            <v>어패류</v>
          </cell>
          <cell r="D228" t="str">
            <v>명태</v>
          </cell>
          <cell r="E228" t="str">
            <v>냉동,손질</v>
          </cell>
          <cell r="F228" t="str">
            <v>kg</v>
          </cell>
          <cell r="G228" t="str">
            <v>절단</v>
          </cell>
          <cell r="H228" t="str">
            <v>러시아</v>
          </cell>
          <cell r="I228">
            <v>0</v>
          </cell>
          <cell r="J228" t="str">
            <v>-</v>
          </cell>
          <cell r="K228" t="str">
            <v>-</v>
          </cell>
          <cell r="L228" t="e">
            <v>#VALUE!</v>
          </cell>
          <cell r="M228" t="e">
            <v>#VALUE!</v>
          </cell>
          <cell r="N228">
            <v>0</v>
          </cell>
          <cell r="O228" t="str">
            <v>-</v>
          </cell>
          <cell r="P228" t="str">
            <v>-</v>
          </cell>
          <cell r="Q228" t="e">
            <v>#VALUE!</v>
          </cell>
          <cell r="R228" t="e">
            <v>#VALUE!</v>
          </cell>
          <cell r="S228">
            <v>4980</v>
          </cell>
          <cell r="T228">
            <v>11800</v>
          </cell>
          <cell r="U228">
            <v>4830</v>
          </cell>
          <cell r="V228">
            <v>-3.0120481927710845</v>
          </cell>
          <cell r="W228">
            <v>-59.067796610169495</v>
          </cell>
          <cell r="X228">
            <v>5200</v>
          </cell>
          <cell r="Y228">
            <v>5260</v>
          </cell>
          <cell r="Z228">
            <v>5260</v>
          </cell>
          <cell r="AA228">
            <v>1.1538461538461537</v>
          </cell>
          <cell r="AB228">
            <v>0</v>
          </cell>
        </row>
        <row r="229">
          <cell r="A229" t="str">
            <v>명태생것,원물kg생물,원물(생태)일본</v>
          </cell>
          <cell r="C229" t="str">
            <v>어패류</v>
          </cell>
          <cell r="D229" t="str">
            <v>명태</v>
          </cell>
          <cell r="E229" t="str">
            <v>생것,원물</v>
          </cell>
          <cell r="F229" t="str">
            <v>kg</v>
          </cell>
          <cell r="G229" t="str">
            <v>생물,원물(생태)</v>
          </cell>
          <cell r="H229" t="str">
            <v>일본</v>
          </cell>
          <cell r="I229" t="e">
            <v>#N/A</v>
          </cell>
          <cell r="J229">
            <v>6000</v>
          </cell>
          <cell r="K229">
            <v>4500</v>
          </cell>
          <cell r="L229" t="e">
            <v>#N/A</v>
          </cell>
          <cell r="M229">
            <v>-25</v>
          </cell>
          <cell r="N229" t="e">
            <v>#N/A</v>
          </cell>
          <cell r="O229">
            <v>6000</v>
          </cell>
          <cell r="P229">
            <v>4500</v>
          </cell>
          <cell r="Q229" t="e">
            <v>#N/A</v>
          </cell>
          <cell r="R229">
            <v>-25</v>
          </cell>
          <cell r="S229" t="e">
            <v>#N/A</v>
          </cell>
          <cell r="T229" t="str">
            <v>-</v>
          </cell>
          <cell r="U229" t="str">
            <v>-</v>
          </cell>
          <cell r="V229" t="e">
            <v>#VALUE!</v>
          </cell>
          <cell r="W229" t="e">
            <v>#VALUE!</v>
          </cell>
          <cell r="X229" t="e">
            <v>#N/A</v>
          </cell>
          <cell r="Y229" t="str">
            <v>-</v>
          </cell>
          <cell r="Z229" t="str">
            <v>-</v>
          </cell>
          <cell r="AA229" t="e">
            <v>#VALUE!</v>
          </cell>
          <cell r="AB229" t="e">
            <v>#VALUE!</v>
          </cell>
        </row>
        <row r="230">
          <cell r="A230" t="str">
            <v>명태냉동,원물kg원물러시아</v>
          </cell>
          <cell r="C230" t="str">
            <v>어패류</v>
          </cell>
          <cell r="D230" t="str">
            <v>명태</v>
          </cell>
          <cell r="E230" t="str">
            <v>냉동,원물</v>
          </cell>
          <cell r="F230" t="str">
            <v>kg</v>
          </cell>
          <cell r="G230" t="str">
            <v>원물</v>
          </cell>
          <cell r="H230" t="str">
            <v>러시아</v>
          </cell>
          <cell r="I230">
            <v>1300</v>
          </cell>
          <cell r="J230">
            <v>1800</v>
          </cell>
          <cell r="K230">
            <v>1900</v>
          </cell>
          <cell r="L230">
            <v>46.153846153846153</v>
          </cell>
          <cell r="M230">
            <v>5.5555555555555554</v>
          </cell>
          <cell r="N230">
            <v>2000</v>
          </cell>
          <cell r="O230">
            <v>1600</v>
          </cell>
          <cell r="P230">
            <v>1900</v>
          </cell>
          <cell r="Q230">
            <v>-5</v>
          </cell>
          <cell r="R230">
            <v>18.75</v>
          </cell>
          <cell r="S230" t="str">
            <v>-</v>
          </cell>
          <cell r="T230" t="str">
            <v>-</v>
          </cell>
          <cell r="U230">
            <v>1970</v>
          </cell>
          <cell r="V230" t="e">
            <v>#VALUE!</v>
          </cell>
          <cell r="W230" t="e">
            <v>#VALUE!</v>
          </cell>
          <cell r="X230">
            <v>3140</v>
          </cell>
          <cell r="Y230">
            <v>3170</v>
          </cell>
          <cell r="Z230">
            <v>3170</v>
          </cell>
          <cell r="AA230">
            <v>0.95541401273885351</v>
          </cell>
          <cell r="AB230">
            <v>0</v>
          </cell>
        </row>
        <row r="231">
          <cell r="A231" t="str">
            <v>명태냉동,동태살kg절단러시아</v>
          </cell>
          <cell r="C231" t="str">
            <v>어패류</v>
          </cell>
          <cell r="D231" t="str">
            <v>명태</v>
          </cell>
          <cell r="E231" t="str">
            <v>냉동,동태살</v>
          </cell>
          <cell r="F231" t="str">
            <v>kg</v>
          </cell>
          <cell r="G231" t="str">
            <v>절단</v>
          </cell>
          <cell r="H231" t="str">
            <v>러시아</v>
          </cell>
          <cell r="I231">
            <v>8000</v>
          </cell>
          <cell r="J231">
            <v>6000</v>
          </cell>
          <cell r="K231">
            <v>6000</v>
          </cell>
          <cell r="L231">
            <v>-25</v>
          </cell>
          <cell r="M231">
            <v>0</v>
          </cell>
          <cell r="N231">
            <v>10000</v>
          </cell>
          <cell r="O231">
            <v>7000</v>
          </cell>
          <cell r="P231">
            <v>7000</v>
          </cell>
          <cell r="Q231">
            <v>-30</v>
          </cell>
          <cell r="R231">
            <v>0</v>
          </cell>
          <cell r="S231" t="str">
            <v>-</v>
          </cell>
          <cell r="T231" t="str">
            <v>-</v>
          </cell>
          <cell r="U231">
            <v>12800</v>
          </cell>
          <cell r="V231" t="e">
            <v>#VALUE!</v>
          </cell>
          <cell r="W231" t="e">
            <v>#VALUE!</v>
          </cell>
          <cell r="X231">
            <v>12800</v>
          </cell>
          <cell r="Y231">
            <v>12800</v>
          </cell>
          <cell r="Z231">
            <v>12800</v>
          </cell>
          <cell r="AA231">
            <v>0</v>
          </cell>
          <cell r="AB231">
            <v>0</v>
          </cell>
        </row>
        <row r="232">
          <cell r="A232" t="str">
            <v>명태냉동,동태살kg전용 러시아</v>
          </cell>
          <cell r="C232" t="str">
            <v>어패류</v>
          </cell>
          <cell r="D232" t="str">
            <v>명태</v>
          </cell>
          <cell r="E232" t="str">
            <v>냉동,동태살</v>
          </cell>
          <cell r="F232" t="str">
            <v>kg</v>
          </cell>
          <cell r="G232" t="str">
            <v xml:space="preserve">전용 </v>
          </cell>
          <cell r="H232" t="str">
            <v>러시아</v>
          </cell>
          <cell r="I232">
            <v>8000</v>
          </cell>
          <cell r="J232">
            <v>6000</v>
          </cell>
          <cell r="K232">
            <v>6000</v>
          </cell>
          <cell r="L232">
            <v>-25</v>
          </cell>
          <cell r="M232">
            <v>0</v>
          </cell>
          <cell r="N232">
            <v>10000</v>
          </cell>
          <cell r="O232">
            <v>7000</v>
          </cell>
          <cell r="P232">
            <v>7000</v>
          </cell>
          <cell r="Q232">
            <v>-30</v>
          </cell>
          <cell r="R232">
            <v>0</v>
          </cell>
          <cell r="S232">
            <v>12450</v>
          </cell>
          <cell r="T232">
            <v>13200</v>
          </cell>
          <cell r="U232">
            <v>13200</v>
          </cell>
          <cell r="V232">
            <v>6.024096385542169</v>
          </cell>
          <cell r="W232">
            <v>0</v>
          </cell>
          <cell r="X232">
            <v>8400</v>
          </cell>
          <cell r="Y232">
            <v>8840</v>
          </cell>
          <cell r="Z232">
            <v>8840</v>
          </cell>
          <cell r="AA232">
            <v>5.2380952380952381</v>
          </cell>
          <cell r="AB232">
            <v>0</v>
          </cell>
        </row>
        <row r="233">
          <cell r="A233" t="str">
            <v>명태냉동,동태살kg커틀릿용 러시아</v>
          </cell>
          <cell r="C233" t="str">
            <v>어패류</v>
          </cell>
          <cell r="D233" t="str">
            <v>명태</v>
          </cell>
          <cell r="E233" t="str">
            <v>냉동,동태살</v>
          </cell>
          <cell r="F233" t="str">
            <v>kg</v>
          </cell>
          <cell r="G233" t="str">
            <v xml:space="preserve">커틀릿용 </v>
          </cell>
          <cell r="H233" t="str">
            <v>러시아</v>
          </cell>
          <cell r="I233">
            <v>7000</v>
          </cell>
          <cell r="J233">
            <v>7000</v>
          </cell>
          <cell r="K233">
            <v>5000</v>
          </cell>
          <cell r="L233">
            <v>-28.571428571428573</v>
          </cell>
          <cell r="M233">
            <v>-28.571428571428573</v>
          </cell>
          <cell r="N233">
            <v>0</v>
          </cell>
          <cell r="O233" t="str">
            <v>-</v>
          </cell>
          <cell r="P233" t="str">
            <v>-</v>
          </cell>
          <cell r="Q233" t="e">
            <v>#VALUE!</v>
          </cell>
          <cell r="R233" t="e">
            <v>#VALUE!</v>
          </cell>
          <cell r="S233" t="str">
            <v>-</v>
          </cell>
          <cell r="T233" t="str">
            <v>-</v>
          </cell>
          <cell r="U233">
            <v>12800</v>
          </cell>
          <cell r="V233" t="e">
            <v>#VALUE!</v>
          </cell>
          <cell r="W233" t="e">
            <v>#VALUE!</v>
          </cell>
          <cell r="X233">
            <v>8400</v>
          </cell>
          <cell r="Y233">
            <v>8840</v>
          </cell>
          <cell r="Z233">
            <v>8840</v>
          </cell>
          <cell r="AA233">
            <v>5.2380952380952381</v>
          </cell>
          <cell r="AB233">
            <v>0</v>
          </cell>
        </row>
        <row r="234">
          <cell r="A234" t="str">
            <v>알(명란)냉동kg냉동명란,大러시아</v>
          </cell>
          <cell r="B234">
            <v>10</v>
          </cell>
          <cell r="C234" t="str">
            <v>어패류</v>
          </cell>
          <cell r="D234" t="str">
            <v>알(명란)</v>
          </cell>
          <cell r="E234" t="str">
            <v>냉동</v>
          </cell>
          <cell r="F234" t="str">
            <v>kg</v>
          </cell>
          <cell r="G234" t="str">
            <v>냉동명란,大</v>
          </cell>
          <cell r="H234" t="str">
            <v>러시아</v>
          </cell>
          <cell r="I234">
            <v>12000</v>
          </cell>
          <cell r="J234">
            <v>12000</v>
          </cell>
          <cell r="K234">
            <v>12000</v>
          </cell>
          <cell r="L234">
            <v>0</v>
          </cell>
          <cell r="M234">
            <v>0</v>
          </cell>
          <cell r="N234">
            <v>10000</v>
          </cell>
          <cell r="O234">
            <v>10000</v>
          </cell>
          <cell r="P234">
            <v>10000</v>
          </cell>
          <cell r="Q234">
            <v>0</v>
          </cell>
          <cell r="R234">
            <v>0</v>
          </cell>
          <cell r="S234" t="str">
            <v>-</v>
          </cell>
          <cell r="T234" t="str">
            <v>-</v>
          </cell>
          <cell r="U234" t="str">
            <v>-</v>
          </cell>
          <cell r="V234" t="e">
            <v>#VALUE!</v>
          </cell>
          <cell r="W234" t="e">
            <v>#VALUE!</v>
          </cell>
          <cell r="X234" t="str">
            <v>-</v>
          </cell>
          <cell r="Y234" t="str">
            <v>-</v>
          </cell>
          <cell r="Z234">
            <v>6900</v>
          </cell>
          <cell r="AA234" t="e">
            <v>#VALUE!</v>
          </cell>
          <cell r="AB234" t="e">
            <v>#VALUE!</v>
          </cell>
        </row>
        <row r="235">
          <cell r="A235" t="str">
            <v>알(명란)냉동kg냉동명란,小러시아</v>
          </cell>
          <cell r="C235" t="str">
            <v>어패류</v>
          </cell>
          <cell r="D235" t="str">
            <v>알(명란)</v>
          </cell>
          <cell r="E235" t="str">
            <v>냉동</v>
          </cell>
          <cell r="F235" t="str">
            <v>kg</v>
          </cell>
          <cell r="G235" t="str">
            <v>냉동명란,小</v>
          </cell>
          <cell r="H235" t="str">
            <v>러시아</v>
          </cell>
          <cell r="I235">
            <v>12000</v>
          </cell>
          <cell r="J235">
            <v>12000</v>
          </cell>
          <cell r="K235">
            <v>12000</v>
          </cell>
          <cell r="L235">
            <v>0</v>
          </cell>
          <cell r="M235">
            <v>0</v>
          </cell>
          <cell r="N235">
            <v>10000</v>
          </cell>
          <cell r="O235">
            <v>10000</v>
          </cell>
          <cell r="P235">
            <v>10000</v>
          </cell>
          <cell r="Q235">
            <v>0</v>
          </cell>
          <cell r="R235">
            <v>0</v>
          </cell>
          <cell r="S235" t="str">
            <v>-</v>
          </cell>
          <cell r="T235" t="str">
            <v>-</v>
          </cell>
          <cell r="U235">
            <v>24800</v>
          </cell>
          <cell r="V235" t="e">
            <v>#VALUE!</v>
          </cell>
          <cell r="W235" t="e">
            <v>#VALUE!</v>
          </cell>
          <cell r="X235">
            <v>9400</v>
          </cell>
          <cell r="Y235">
            <v>6900</v>
          </cell>
          <cell r="Z235" t="str">
            <v>-</v>
          </cell>
          <cell r="AA235" t="e">
            <v>#VALUE!</v>
          </cell>
          <cell r="AB235" t="e">
            <v>#VALUE!</v>
          </cell>
        </row>
        <row r="236">
          <cell r="A236" t="str">
            <v>알(명란)냉동kg냉동고니러시아</v>
          </cell>
          <cell r="C236" t="str">
            <v>어패류</v>
          </cell>
          <cell r="D236" t="str">
            <v>알(명란)</v>
          </cell>
          <cell r="E236" t="str">
            <v>냉동</v>
          </cell>
          <cell r="F236" t="str">
            <v>kg</v>
          </cell>
          <cell r="G236" t="str">
            <v>냉동고니</v>
          </cell>
          <cell r="H236" t="str">
            <v>러시아</v>
          </cell>
          <cell r="I236">
            <v>5000</v>
          </cell>
          <cell r="J236">
            <v>5000</v>
          </cell>
          <cell r="K236">
            <v>5000</v>
          </cell>
          <cell r="L236">
            <v>0</v>
          </cell>
          <cell r="M236">
            <v>0</v>
          </cell>
          <cell r="N236">
            <v>5000</v>
          </cell>
          <cell r="O236">
            <v>5000</v>
          </cell>
          <cell r="P236">
            <v>5000</v>
          </cell>
          <cell r="Q236">
            <v>0</v>
          </cell>
          <cell r="R236">
            <v>0</v>
          </cell>
          <cell r="S236">
            <v>12500</v>
          </cell>
          <cell r="T236">
            <v>12500</v>
          </cell>
          <cell r="U236">
            <v>12500</v>
          </cell>
          <cell r="V236">
            <v>0</v>
          </cell>
          <cell r="W236">
            <v>0</v>
          </cell>
          <cell r="X236">
            <v>5390</v>
          </cell>
          <cell r="Y236">
            <v>7500</v>
          </cell>
          <cell r="Z236">
            <v>5900</v>
          </cell>
          <cell r="AA236">
            <v>9.461966604823747</v>
          </cell>
          <cell r="AB236">
            <v>-21.333333333333332</v>
          </cell>
        </row>
        <row r="237">
          <cell r="A237" t="str">
            <v>알(명란)kg양념명란젓,中러시아</v>
          </cell>
          <cell r="C237" t="str">
            <v>어패류</v>
          </cell>
          <cell r="D237" t="str">
            <v>알(명란)</v>
          </cell>
          <cell r="F237" t="str">
            <v>kg</v>
          </cell>
          <cell r="G237" t="str">
            <v>양념명란젓,中</v>
          </cell>
          <cell r="H237" t="str">
            <v>러시아</v>
          </cell>
          <cell r="I237">
            <v>20000</v>
          </cell>
          <cell r="J237">
            <v>18000</v>
          </cell>
          <cell r="K237">
            <v>18000</v>
          </cell>
          <cell r="L237">
            <v>-10</v>
          </cell>
          <cell r="M237">
            <v>0</v>
          </cell>
          <cell r="N237">
            <v>25000</v>
          </cell>
          <cell r="O237">
            <v>23000</v>
          </cell>
          <cell r="P237">
            <v>23000</v>
          </cell>
          <cell r="Q237">
            <v>-8</v>
          </cell>
          <cell r="R237">
            <v>0</v>
          </cell>
          <cell r="S237">
            <v>48400</v>
          </cell>
          <cell r="T237">
            <v>49800</v>
          </cell>
          <cell r="U237">
            <v>41820</v>
          </cell>
          <cell r="V237">
            <v>-13.595041322314049</v>
          </cell>
          <cell r="W237">
            <v>-16.024096385542169</v>
          </cell>
          <cell r="X237">
            <v>37040</v>
          </cell>
          <cell r="Y237" t="str">
            <v>-</v>
          </cell>
          <cell r="Z237" t="str">
            <v>-</v>
          </cell>
          <cell r="AA237" t="e">
            <v>#VALUE!</v>
          </cell>
          <cell r="AB237" t="e">
            <v>#VALUE!</v>
          </cell>
        </row>
        <row r="238">
          <cell r="A238" t="str">
            <v>알(명란)kg양념명란젓,小러시아</v>
          </cell>
          <cell r="C238" t="str">
            <v>어패류</v>
          </cell>
          <cell r="D238" t="str">
            <v>알(명란)</v>
          </cell>
          <cell r="F238" t="str">
            <v>kg</v>
          </cell>
          <cell r="G238" t="str">
            <v>양념명란젓,小</v>
          </cell>
          <cell r="H238" t="str">
            <v>러시아</v>
          </cell>
          <cell r="I238">
            <v>20000</v>
          </cell>
          <cell r="J238">
            <v>16000</v>
          </cell>
          <cell r="K238">
            <v>16000</v>
          </cell>
          <cell r="L238">
            <v>-20</v>
          </cell>
          <cell r="M238">
            <v>0</v>
          </cell>
          <cell r="N238">
            <v>20000</v>
          </cell>
          <cell r="O238">
            <v>18000</v>
          </cell>
          <cell r="P238">
            <v>18000</v>
          </cell>
          <cell r="Q238">
            <v>-10</v>
          </cell>
          <cell r="R238">
            <v>0</v>
          </cell>
          <cell r="S238">
            <v>40000</v>
          </cell>
          <cell r="T238">
            <v>39800</v>
          </cell>
          <cell r="U238">
            <v>49800</v>
          </cell>
          <cell r="V238">
            <v>24.5</v>
          </cell>
          <cell r="W238">
            <v>25.125628140703519</v>
          </cell>
          <cell r="X238" t="str">
            <v>-</v>
          </cell>
          <cell r="Y238" t="str">
            <v>-</v>
          </cell>
          <cell r="Z238" t="str">
            <v>-</v>
          </cell>
          <cell r="AA238" t="e">
            <v>#VALUE!</v>
          </cell>
          <cell r="AB238" t="e">
            <v>#VALUE!</v>
          </cell>
        </row>
        <row r="239">
          <cell r="A239" t="str">
            <v>미꾸라지생것kg활미꾸라지국산</v>
          </cell>
          <cell r="B239">
            <v>11</v>
          </cell>
          <cell r="C239" t="str">
            <v>어패류</v>
          </cell>
          <cell r="D239" t="str">
            <v>미꾸라지</v>
          </cell>
          <cell r="E239" t="str">
            <v>생것</v>
          </cell>
          <cell r="F239" t="str">
            <v>kg</v>
          </cell>
          <cell r="G239" t="str">
            <v>활미꾸라지</v>
          </cell>
          <cell r="H239" t="str">
            <v>국산</v>
          </cell>
          <cell r="I239">
            <v>20000</v>
          </cell>
          <cell r="J239">
            <v>25000</v>
          </cell>
          <cell r="K239">
            <v>25000</v>
          </cell>
          <cell r="L239">
            <v>25</v>
          </cell>
          <cell r="M239">
            <v>0</v>
          </cell>
          <cell r="N239">
            <v>30000</v>
          </cell>
          <cell r="O239">
            <v>30000</v>
          </cell>
          <cell r="P239">
            <v>30000</v>
          </cell>
          <cell r="Q239">
            <v>0</v>
          </cell>
          <cell r="R239">
            <v>0</v>
          </cell>
          <cell r="S239" t="str">
            <v>-</v>
          </cell>
          <cell r="T239" t="str">
            <v>-</v>
          </cell>
          <cell r="U239" t="str">
            <v>-</v>
          </cell>
          <cell r="V239" t="e">
            <v>#VALUE!</v>
          </cell>
          <cell r="W239" t="e">
            <v>#VALUE!</v>
          </cell>
          <cell r="X239" t="str">
            <v>-</v>
          </cell>
          <cell r="Y239" t="str">
            <v>-</v>
          </cell>
          <cell r="Z239" t="str">
            <v>-</v>
          </cell>
          <cell r="AA239" t="e">
            <v>#VALUE!</v>
          </cell>
          <cell r="AB239" t="e">
            <v>#VALUE!</v>
          </cell>
        </row>
        <row r="240">
          <cell r="A240" t="str">
            <v>미꾸라지생것kg활미꾸라지중국</v>
          </cell>
          <cell r="C240" t="str">
            <v>어패류</v>
          </cell>
          <cell r="D240" t="str">
            <v>미꾸라지</v>
          </cell>
          <cell r="E240" t="str">
            <v>생것</v>
          </cell>
          <cell r="F240" t="str">
            <v>kg</v>
          </cell>
          <cell r="G240" t="str">
            <v>활미꾸라지</v>
          </cell>
          <cell r="H240" t="str">
            <v>중국</v>
          </cell>
          <cell r="I240">
            <v>15000</v>
          </cell>
          <cell r="J240">
            <v>12000</v>
          </cell>
          <cell r="K240">
            <v>12000</v>
          </cell>
          <cell r="L240">
            <v>-20</v>
          </cell>
          <cell r="M240">
            <v>0</v>
          </cell>
          <cell r="N240">
            <v>16000</v>
          </cell>
          <cell r="O240">
            <v>12000</v>
          </cell>
          <cell r="P240">
            <v>12000</v>
          </cell>
          <cell r="Q240">
            <v>-25</v>
          </cell>
          <cell r="R240">
            <v>0</v>
          </cell>
          <cell r="S240" t="str">
            <v>-</v>
          </cell>
          <cell r="T240" t="str">
            <v>-</v>
          </cell>
          <cell r="U240" t="str">
            <v>-</v>
          </cell>
          <cell r="V240" t="e">
            <v>#VALUE!</v>
          </cell>
          <cell r="W240" t="e">
            <v>#VALUE!</v>
          </cell>
          <cell r="X240" t="str">
            <v>-</v>
          </cell>
          <cell r="Y240" t="str">
            <v>-</v>
          </cell>
          <cell r="Z240" t="str">
            <v>-</v>
          </cell>
          <cell r="AA240" t="e">
            <v>#VALUE!</v>
          </cell>
          <cell r="AB240" t="e">
            <v>#VALUE!</v>
          </cell>
        </row>
        <row r="241">
          <cell r="A241" t="str">
            <v>병어생것kg생물,절단국산</v>
          </cell>
          <cell r="B241">
            <v>12</v>
          </cell>
          <cell r="C241" t="str">
            <v>어패류</v>
          </cell>
          <cell r="D241" t="str">
            <v>병어</v>
          </cell>
          <cell r="E241" t="str">
            <v>생것</v>
          </cell>
          <cell r="F241" t="str">
            <v>kg</v>
          </cell>
          <cell r="G241" t="str">
            <v>생물,절단</v>
          </cell>
          <cell r="H241" t="str">
            <v>국산</v>
          </cell>
          <cell r="I241">
            <v>0</v>
          </cell>
          <cell r="J241" t="str">
            <v>-</v>
          </cell>
          <cell r="K241" t="str">
            <v>-</v>
          </cell>
          <cell r="L241" t="e">
            <v>#VALUE!</v>
          </cell>
          <cell r="M241" t="e">
            <v>#VALUE!</v>
          </cell>
          <cell r="N241">
            <v>0</v>
          </cell>
          <cell r="O241" t="str">
            <v>-</v>
          </cell>
          <cell r="P241" t="str">
            <v>-</v>
          </cell>
          <cell r="Q241" t="e">
            <v>#VALUE!</v>
          </cell>
          <cell r="R241" t="e">
            <v>#VALUE!</v>
          </cell>
          <cell r="S241" t="str">
            <v>-</v>
          </cell>
          <cell r="T241" t="str">
            <v>-</v>
          </cell>
          <cell r="U241" t="str">
            <v>-</v>
          </cell>
          <cell r="V241" t="e">
            <v>#VALUE!</v>
          </cell>
          <cell r="W241" t="e">
            <v>#VALUE!</v>
          </cell>
          <cell r="X241">
            <v>44750</v>
          </cell>
          <cell r="Y241">
            <v>41900</v>
          </cell>
          <cell r="Z241">
            <v>47500</v>
          </cell>
          <cell r="AA241">
            <v>6.1452513966480451</v>
          </cell>
          <cell r="AB241">
            <v>13.365155131264917</v>
          </cell>
        </row>
        <row r="242">
          <cell r="A242" t="str">
            <v>병어생것kg생물,원물국산</v>
          </cell>
          <cell r="C242" t="str">
            <v>어패류</v>
          </cell>
          <cell r="D242" t="str">
            <v>병어</v>
          </cell>
          <cell r="E242" t="str">
            <v>생것</v>
          </cell>
          <cell r="F242" t="str">
            <v>kg</v>
          </cell>
          <cell r="G242" t="str">
            <v>생물,원물</v>
          </cell>
          <cell r="H242" t="str">
            <v>국산</v>
          </cell>
          <cell r="I242">
            <v>26700</v>
          </cell>
          <cell r="J242">
            <v>17500</v>
          </cell>
          <cell r="K242">
            <v>40000</v>
          </cell>
          <cell r="L242">
            <v>49.812734082397007</v>
          </cell>
          <cell r="M242">
            <v>128.57142857142858</v>
          </cell>
          <cell r="N242">
            <v>26700</v>
          </cell>
          <cell r="O242">
            <v>19000</v>
          </cell>
          <cell r="P242">
            <v>40000</v>
          </cell>
          <cell r="Q242">
            <v>49.812734082397007</v>
          </cell>
          <cell r="R242">
            <v>110.52631578947368</v>
          </cell>
          <cell r="S242" t="str">
            <v>-</v>
          </cell>
          <cell r="T242" t="str">
            <v>-</v>
          </cell>
          <cell r="U242" t="str">
            <v>-</v>
          </cell>
          <cell r="V242" t="e">
            <v>#VALUE!</v>
          </cell>
          <cell r="W242" t="e">
            <v>#VALUE!</v>
          </cell>
          <cell r="X242">
            <v>44750</v>
          </cell>
          <cell r="Y242">
            <v>41900</v>
          </cell>
          <cell r="Z242">
            <v>47500</v>
          </cell>
          <cell r="AA242">
            <v>6.1452513966480451</v>
          </cell>
          <cell r="AB242">
            <v>13.365155131264917</v>
          </cell>
        </row>
        <row r="243">
          <cell r="A243" t="str">
            <v>병어냉동,손질kg절단국산</v>
          </cell>
          <cell r="C243" t="str">
            <v>어패류</v>
          </cell>
          <cell r="D243" t="str">
            <v>병어</v>
          </cell>
          <cell r="E243" t="str">
            <v>냉동,손질</v>
          </cell>
          <cell r="F243" t="str">
            <v>kg</v>
          </cell>
          <cell r="G243" t="str">
            <v>절단</v>
          </cell>
          <cell r="H243" t="str">
            <v>국산</v>
          </cell>
          <cell r="I243">
            <v>0</v>
          </cell>
          <cell r="J243" t="str">
            <v>-</v>
          </cell>
          <cell r="K243" t="str">
            <v>-</v>
          </cell>
          <cell r="L243" t="e">
            <v>#VALUE!</v>
          </cell>
          <cell r="M243" t="e">
            <v>#VALUE!</v>
          </cell>
          <cell r="N243">
            <v>0</v>
          </cell>
          <cell r="O243" t="str">
            <v>-</v>
          </cell>
          <cell r="P243" t="str">
            <v>-</v>
          </cell>
          <cell r="Q243" t="e">
            <v>#VALUE!</v>
          </cell>
          <cell r="R243" t="e">
            <v>#VALUE!</v>
          </cell>
          <cell r="S243" t="str">
            <v>-</v>
          </cell>
          <cell r="T243" t="str">
            <v>-</v>
          </cell>
          <cell r="U243" t="str">
            <v>-</v>
          </cell>
          <cell r="V243" t="e">
            <v>#VALUE!</v>
          </cell>
          <cell r="W243" t="e">
            <v>#VALUE!</v>
          </cell>
          <cell r="X243" t="str">
            <v>-</v>
          </cell>
          <cell r="Y243" t="str">
            <v>-</v>
          </cell>
          <cell r="Z243" t="str">
            <v>-</v>
          </cell>
          <cell r="AA243" t="e">
            <v>#VALUE!</v>
          </cell>
          <cell r="AB243" t="e">
            <v>#VALUE!</v>
          </cell>
        </row>
        <row r="244">
          <cell r="A244" t="str">
            <v>병어냉동,손질kg절단중국</v>
          </cell>
          <cell r="C244" t="str">
            <v>어패류</v>
          </cell>
          <cell r="D244" t="str">
            <v>병어</v>
          </cell>
          <cell r="E244" t="str">
            <v>냉동,손질</v>
          </cell>
          <cell r="F244" t="str">
            <v>kg</v>
          </cell>
          <cell r="G244" t="str">
            <v>절단</v>
          </cell>
          <cell r="H244" t="str">
            <v>중국</v>
          </cell>
          <cell r="I244">
            <v>0</v>
          </cell>
          <cell r="J244" t="str">
            <v>-</v>
          </cell>
          <cell r="K244" t="str">
            <v>-</v>
          </cell>
          <cell r="L244" t="e">
            <v>#VALUE!</v>
          </cell>
          <cell r="M244" t="e">
            <v>#VALUE!</v>
          </cell>
          <cell r="N244">
            <v>0</v>
          </cell>
          <cell r="O244" t="str">
            <v>-</v>
          </cell>
          <cell r="P244" t="str">
            <v>-</v>
          </cell>
          <cell r="Q244" t="e">
            <v>#VALUE!</v>
          </cell>
          <cell r="R244" t="e">
            <v>#VALUE!</v>
          </cell>
          <cell r="S244" t="str">
            <v>-</v>
          </cell>
          <cell r="T244" t="str">
            <v>-</v>
          </cell>
          <cell r="U244" t="str">
            <v>-</v>
          </cell>
          <cell r="V244" t="e">
            <v>#VALUE!</v>
          </cell>
          <cell r="W244" t="e">
            <v>#VALUE!</v>
          </cell>
          <cell r="X244" t="str">
            <v>-</v>
          </cell>
          <cell r="Y244" t="str">
            <v>-</v>
          </cell>
          <cell r="Z244" t="str">
            <v>-</v>
          </cell>
          <cell r="AA244" t="e">
            <v>#VALUE!</v>
          </cell>
          <cell r="AB244" t="e">
            <v>#VALUE!</v>
          </cell>
        </row>
        <row r="245">
          <cell r="A245" t="str">
            <v>삼치생것kg냉장,절단국산</v>
          </cell>
          <cell r="B245">
            <v>13</v>
          </cell>
          <cell r="C245" t="str">
            <v>어패류</v>
          </cell>
          <cell r="D245" t="str">
            <v>삼치</v>
          </cell>
          <cell r="E245" t="str">
            <v>생것</v>
          </cell>
          <cell r="F245" t="str">
            <v>kg</v>
          </cell>
          <cell r="G245" t="str">
            <v>냉장,절단</v>
          </cell>
          <cell r="H245" t="str">
            <v>국산</v>
          </cell>
          <cell r="I245">
            <v>0</v>
          </cell>
          <cell r="J245" t="str">
            <v>-</v>
          </cell>
          <cell r="K245" t="str">
            <v>-</v>
          </cell>
          <cell r="L245" t="e">
            <v>#VALUE!</v>
          </cell>
          <cell r="M245" t="e">
            <v>#VALUE!</v>
          </cell>
          <cell r="N245">
            <v>0</v>
          </cell>
          <cell r="O245" t="str">
            <v>-</v>
          </cell>
          <cell r="P245" t="str">
            <v>-</v>
          </cell>
          <cell r="Q245" t="e">
            <v>#VALUE!</v>
          </cell>
          <cell r="R245" t="e">
            <v>#VALUE!</v>
          </cell>
          <cell r="S245">
            <v>15800</v>
          </cell>
          <cell r="T245">
            <v>10820</v>
          </cell>
          <cell r="U245">
            <v>18690</v>
          </cell>
          <cell r="V245">
            <v>18.291139240506329</v>
          </cell>
          <cell r="W245">
            <v>72.735674676524951</v>
          </cell>
          <cell r="X245">
            <v>13170</v>
          </cell>
          <cell r="Y245">
            <v>5580</v>
          </cell>
          <cell r="Z245">
            <v>20000</v>
          </cell>
          <cell r="AA245">
            <v>51.860288534548218</v>
          </cell>
          <cell r="AB245">
            <v>258.42293906810033</v>
          </cell>
        </row>
        <row r="246">
          <cell r="A246" t="str">
            <v>삼치냉동,손질kg절단국산</v>
          </cell>
          <cell r="C246" t="str">
            <v>어패류</v>
          </cell>
          <cell r="D246" t="str">
            <v>삼치</v>
          </cell>
          <cell r="E246" t="str">
            <v>냉동,손질</v>
          </cell>
          <cell r="F246" t="str">
            <v>kg</v>
          </cell>
          <cell r="G246" t="str">
            <v>절단</v>
          </cell>
          <cell r="H246" t="str">
            <v>국산</v>
          </cell>
          <cell r="I246">
            <v>0</v>
          </cell>
          <cell r="J246" t="str">
            <v>-</v>
          </cell>
          <cell r="K246" t="str">
            <v>-</v>
          </cell>
          <cell r="L246" t="e">
            <v>#VALUE!</v>
          </cell>
          <cell r="M246" t="e">
            <v>#VALUE!</v>
          </cell>
          <cell r="N246">
            <v>0</v>
          </cell>
          <cell r="O246" t="str">
            <v>-</v>
          </cell>
          <cell r="P246" t="str">
            <v>-</v>
          </cell>
          <cell r="Q246" t="e">
            <v>#VALUE!</v>
          </cell>
          <cell r="R246" t="e">
            <v>#VALUE!</v>
          </cell>
          <cell r="S246" t="str">
            <v>-</v>
          </cell>
          <cell r="T246">
            <v>21000</v>
          </cell>
          <cell r="U246" t="str">
            <v>-</v>
          </cell>
          <cell r="V246" t="e">
            <v>#VALUE!</v>
          </cell>
          <cell r="W246" t="e">
            <v>#VALUE!</v>
          </cell>
          <cell r="X246">
            <v>6640</v>
          </cell>
          <cell r="Y246">
            <v>5090</v>
          </cell>
          <cell r="Z246">
            <v>5090</v>
          </cell>
          <cell r="AA246">
            <v>-23.343373493975903</v>
          </cell>
          <cell r="AB246">
            <v>0</v>
          </cell>
        </row>
        <row r="247">
          <cell r="A247" t="str">
            <v>삼치생것kg냉장,원물국산</v>
          </cell>
          <cell r="C247" t="str">
            <v>어패류</v>
          </cell>
          <cell r="D247" t="str">
            <v>삼치</v>
          </cell>
          <cell r="E247" t="str">
            <v>생것</v>
          </cell>
          <cell r="F247" t="str">
            <v>kg</v>
          </cell>
          <cell r="G247" t="str">
            <v>냉장,원물</v>
          </cell>
          <cell r="H247" t="str">
            <v>국산</v>
          </cell>
          <cell r="I247">
            <v>10000</v>
          </cell>
          <cell r="J247">
            <v>8300</v>
          </cell>
          <cell r="K247">
            <v>6700</v>
          </cell>
          <cell r="L247">
            <v>-33</v>
          </cell>
          <cell r="M247">
            <v>-19.277108433734941</v>
          </cell>
          <cell r="N247">
            <v>10400</v>
          </cell>
          <cell r="O247">
            <v>9200</v>
          </cell>
          <cell r="P247">
            <v>6200</v>
          </cell>
          <cell r="Q247">
            <v>-40.384615384615387</v>
          </cell>
          <cell r="R247">
            <v>-32.608695652173914</v>
          </cell>
          <cell r="S247" t="str">
            <v>-</v>
          </cell>
          <cell r="T247" t="str">
            <v>-</v>
          </cell>
          <cell r="U247" t="str">
            <v>-</v>
          </cell>
          <cell r="V247" t="e">
            <v>#VALUE!</v>
          </cell>
          <cell r="W247" t="e">
            <v>#VALUE!</v>
          </cell>
          <cell r="X247">
            <v>13170</v>
          </cell>
          <cell r="Y247">
            <v>5580</v>
          </cell>
          <cell r="Z247">
            <v>6540</v>
          </cell>
          <cell r="AA247">
            <v>-50.341685649202731</v>
          </cell>
          <cell r="AB247">
            <v>17.204301075268816</v>
          </cell>
        </row>
        <row r="248">
          <cell r="A248" t="str">
            <v>삼치냉동,원물kg원물국산</v>
          </cell>
          <cell r="C248" t="str">
            <v>어패류</v>
          </cell>
          <cell r="D248" t="str">
            <v>삼치</v>
          </cell>
          <cell r="E248" t="str">
            <v>냉동,원물</v>
          </cell>
          <cell r="F248" t="str">
            <v>kg</v>
          </cell>
          <cell r="G248" t="str">
            <v>원물</v>
          </cell>
          <cell r="H248" t="str">
            <v>국산</v>
          </cell>
          <cell r="I248">
            <v>5300</v>
          </cell>
          <cell r="J248">
            <v>4100</v>
          </cell>
          <cell r="K248">
            <v>4200</v>
          </cell>
          <cell r="L248">
            <v>-20.754716981132077</v>
          </cell>
          <cell r="M248">
            <v>2.4390243902439024</v>
          </cell>
          <cell r="N248">
            <v>5700</v>
          </cell>
          <cell r="O248">
            <v>5000</v>
          </cell>
          <cell r="P248">
            <v>5000</v>
          </cell>
          <cell r="Q248">
            <v>-12.280701754385966</v>
          </cell>
          <cell r="R248">
            <v>0</v>
          </cell>
          <cell r="S248" t="str">
            <v>-</v>
          </cell>
          <cell r="T248" t="str">
            <v>-</v>
          </cell>
          <cell r="U248" t="str">
            <v>-</v>
          </cell>
          <cell r="V248" t="e">
            <v>#VALUE!</v>
          </cell>
          <cell r="W248" t="e">
            <v>#VALUE!</v>
          </cell>
          <cell r="X248">
            <v>3620</v>
          </cell>
          <cell r="Y248">
            <v>5290</v>
          </cell>
          <cell r="Z248">
            <v>5290</v>
          </cell>
          <cell r="AA248">
            <v>46.132596685082873</v>
          </cell>
          <cell r="AB248">
            <v>0</v>
          </cell>
        </row>
        <row r="249">
          <cell r="A249" t="str">
            <v>삼치냉동,삼치살kg절단국산</v>
          </cell>
          <cell r="C249" t="str">
            <v>어패류</v>
          </cell>
          <cell r="D249" t="str">
            <v>삼치</v>
          </cell>
          <cell r="E249" t="str">
            <v>냉동,삼치살</v>
          </cell>
          <cell r="F249" t="str">
            <v>kg</v>
          </cell>
          <cell r="G249" t="str">
            <v>절단</v>
          </cell>
          <cell r="H249" t="str">
            <v>국산</v>
          </cell>
          <cell r="I249">
            <v>0</v>
          </cell>
          <cell r="J249" t="str">
            <v>-</v>
          </cell>
          <cell r="K249" t="str">
            <v>-</v>
          </cell>
          <cell r="L249" t="e">
            <v>#VALUE!</v>
          </cell>
          <cell r="M249" t="e">
            <v>#VALUE!</v>
          </cell>
          <cell r="N249">
            <v>0</v>
          </cell>
          <cell r="O249" t="str">
            <v>-</v>
          </cell>
          <cell r="P249" t="str">
            <v>-</v>
          </cell>
          <cell r="Q249" t="e">
            <v>#VALUE!</v>
          </cell>
          <cell r="R249" t="e">
            <v>#VALUE!</v>
          </cell>
          <cell r="S249" t="str">
            <v>-</v>
          </cell>
          <cell r="T249">
            <v>15340</v>
          </cell>
          <cell r="U249">
            <v>21000</v>
          </cell>
          <cell r="V249" t="e">
            <v>#VALUE!</v>
          </cell>
          <cell r="W249">
            <v>36.897001303780968</v>
          </cell>
          <cell r="X249">
            <v>6340</v>
          </cell>
          <cell r="Y249">
            <v>15260</v>
          </cell>
          <cell r="Z249">
            <v>15260</v>
          </cell>
          <cell r="AA249">
            <v>140.69400630914828</v>
          </cell>
          <cell r="AB249">
            <v>0</v>
          </cell>
        </row>
        <row r="250">
          <cell r="A250" t="str">
            <v>아귀반건제품,냉동kg절단국산</v>
          </cell>
          <cell r="B250">
            <v>14</v>
          </cell>
          <cell r="C250" t="str">
            <v>어패류</v>
          </cell>
          <cell r="D250" t="str">
            <v>아귀</v>
          </cell>
          <cell r="E250" t="str">
            <v>반건제품,냉동</v>
          </cell>
          <cell r="F250" t="str">
            <v>kg</v>
          </cell>
          <cell r="G250" t="str">
            <v>절단</v>
          </cell>
          <cell r="H250" t="str">
            <v>국산</v>
          </cell>
          <cell r="I250">
            <v>0</v>
          </cell>
          <cell r="J250" t="str">
            <v>-</v>
          </cell>
          <cell r="K250" t="str">
            <v>-</v>
          </cell>
          <cell r="L250" t="e">
            <v>#VALUE!</v>
          </cell>
          <cell r="M250" t="e">
            <v>#VALUE!</v>
          </cell>
          <cell r="N250">
            <v>0</v>
          </cell>
          <cell r="O250" t="str">
            <v>-</v>
          </cell>
          <cell r="P250" t="str">
            <v>-</v>
          </cell>
          <cell r="Q250" t="e">
            <v>#VALUE!</v>
          </cell>
          <cell r="R250" t="e">
            <v>#VALUE!</v>
          </cell>
          <cell r="S250" t="str">
            <v>-</v>
          </cell>
          <cell r="T250">
            <v>11060</v>
          </cell>
          <cell r="U250" t="str">
            <v>-</v>
          </cell>
          <cell r="V250" t="e">
            <v>#VALUE!</v>
          </cell>
          <cell r="W250" t="e">
            <v>#VALUE!</v>
          </cell>
          <cell r="X250" t="str">
            <v>-</v>
          </cell>
          <cell r="Y250" t="str">
            <v>-</v>
          </cell>
          <cell r="Z250" t="str">
            <v>-</v>
          </cell>
          <cell r="AA250" t="e">
            <v>#VALUE!</v>
          </cell>
          <cell r="AB250" t="e">
            <v>#VALUE!</v>
          </cell>
        </row>
        <row r="251">
          <cell r="A251" t="str">
            <v>아귀반건제품,냉동kg절단중국</v>
          </cell>
          <cell r="C251" t="str">
            <v>어패류</v>
          </cell>
          <cell r="D251" t="str">
            <v>아귀</v>
          </cell>
          <cell r="E251" t="str">
            <v>반건제품,냉동</v>
          </cell>
          <cell r="F251" t="str">
            <v>kg</v>
          </cell>
          <cell r="G251" t="str">
            <v>절단</v>
          </cell>
          <cell r="H251" t="str">
            <v>중국</v>
          </cell>
          <cell r="I251">
            <v>0</v>
          </cell>
          <cell r="J251" t="str">
            <v>-</v>
          </cell>
          <cell r="K251" t="str">
            <v>-</v>
          </cell>
          <cell r="L251" t="e">
            <v>#VALUE!</v>
          </cell>
          <cell r="M251" t="e">
            <v>#VALUE!</v>
          </cell>
          <cell r="N251">
            <v>0</v>
          </cell>
          <cell r="O251" t="str">
            <v>-</v>
          </cell>
          <cell r="P251" t="str">
            <v>-</v>
          </cell>
          <cell r="Q251" t="e">
            <v>#VALUE!</v>
          </cell>
          <cell r="R251" t="e">
            <v>#VALUE!</v>
          </cell>
          <cell r="S251" t="str">
            <v>-</v>
          </cell>
          <cell r="T251" t="str">
            <v>-</v>
          </cell>
          <cell r="U251" t="str">
            <v>-</v>
          </cell>
          <cell r="V251" t="e">
            <v>#VALUE!</v>
          </cell>
          <cell r="W251" t="e">
            <v>#VALUE!</v>
          </cell>
          <cell r="X251">
            <v>5420</v>
          </cell>
          <cell r="Y251">
            <v>3740</v>
          </cell>
          <cell r="Z251">
            <v>3740</v>
          </cell>
          <cell r="AA251">
            <v>-30.99630996309963</v>
          </cell>
          <cell r="AB251">
            <v>0</v>
          </cell>
        </row>
        <row r="252">
          <cell r="A252" t="str">
            <v>아귀반건제품,냉동kg원물중국</v>
          </cell>
          <cell r="C252" t="str">
            <v>어패류</v>
          </cell>
          <cell r="D252" t="str">
            <v>아귀</v>
          </cell>
          <cell r="E252" t="str">
            <v>반건제품,냉동</v>
          </cell>
          <cell r="F252" t="str">
            <v>kg</v>
          </cell>
          <cell r="G252" t="str">
            <v>원물</v>
          </cell>
          <cell r="H252" t="str">
            <v>중국</v>
          </cell>
          <cell r="I252">
            <v>0</v>
          </cell>
          <cell r="J252" t="str">
            <v>-</v>
          </cell>
          <cell r="K252" t="str">
            <v>-</v>
          </cell>
          <cell r="L252" t="e">
            <v>#VALUE!</v>
          </cell>
          <cell r="M252" t="e">
            <v>#VALUE!</v>
          </cell>
          <cell r="N252">
            <v>0</v>
          </cell>
          <cell r="O252" t="str">
            <v>-</v>
          </cell>
          <cell r="P252" t="str">
            <v>-</v>
          </cell>
          <cell r="Q252" t="e">
            <v>#VALUE!</v>
          </cell>
          <cell r="R252" t="e">
            <v>#VALUE!</v>
          </cell>
          <cell r="S252" t="str">
            <v>-</v>
          </cell>
          <cell r="T252" t="str">
            <v>-</v>
          </cell>
          <cell r="U252" t="str">
            <v>-</v>
          </cell>
          <cell r="V252" t="e">
            <v>#VALUE!</v>
          </cell>
          <cell r="W252" t="e">
            <v>#VALUE!</v>
          </cell>
          <cell r="X252" t="str">
            <v>-</v>
          </cell>
          <cell r="Y252" t="str">
            <v>-</v>
          </cell>
          <cell r="Z252" t="str">
            <v>-</v>
          </cell>
          <cell r="AA252" t="e">
            <v>#VALUE!</v>
          </cell>
          <cell r="AB252" t="e">
            <v>#VALUE!</v>
          </cell>
        </row>
        <row r="253">
          <cell r="A253" t="str">
            <v>연어살냉동,손질kg강정용,커틀릿용일본</v>
          </cell>
          <cell r="B253">
            <v>15</v>
          </cell>
          <cell r="C253" t="str">
            <v>어패류</v>
          </cell>
          <cell r="D253" t="str">
            <v>연어살</v>
          </cell>
          <cell r="E253" t="str">
            <v>냉동,손질</v>
          </cell>
          <cell r="F253" t="str">
            <v>kg</v>
          </cell>
          <cell r="G253" t="str">
            <v>강정용,커틀릿용</v>
          </cell>
          <cell r="H253" t="str">
            <v>일본</v>
          </cell>
          <cell r="I253">
            <v>0</v>
          </cell>
          <cell r="J253" t="str">
            <v>-</v>
          </cell>
          <cell r="K253" t="str">
            <v>-</v>
          </cell>
          <cell r="L253" t="e">
            <v>#VALUE!</v>
          </cell>
          <cell r="M253" t="e">
            <v>#VALUE!</v>
          </cell>
          <cell r="N253">
            <v>0</v>
          </cell>
          <cell r="O253" t="str">
            <v>-</v>
          </cell>
          <cell r="P253" t="str">
            <v>-</v>
          </cell>
          <cell r="Q253" t="e">
            <v>#VALUE!</v>
          </cell>
          <cell r="R253" t="e">
            <v>#VALUE!</v>
          </cell>
          <cell r="S253" t="str">
            <v>-</v>
          </cell>
          <cell r="T253" t="str">
            <v>-</v>
          </cell>
          <cell r="U253" t="str">
            <v>-</v>
          </cell>
          <cell r="V253" t="e">
            <v>#VALUE!</v>
          </cell>
          <cell r="W253" t="e">
            <v>#VALUE!</v>
          </cell>
          <cell r="X253" t="str">
            <v>-</v>
          </cell>
          <cell r="Y253" t="str">
            <v>-</v>
          </cell>
          <cell r="Z253" t="str">
            <v>-</v>
          </cell>
          <cell r="AA253" t="e">
            <v>#VALUE!</v>
          </cell>
          <cell r="AB253" t="e">
            <v>#VALUE!</v>
          </cell>
        </row>
        <row r="254">
          <cell r="A254" t="str">
            <v>연어살냉동,손질kg강정용,커틀릿용칠레</v>
          </cell>
          <cell r="C254" t="str">
            <v>어패류</v>
          </cell>
          <cell r="D254" t="str">
            <v>연어살</v>
          </cell>
          <cell r="E254" t="str">
            <v>냉동,손질</v>
          </cell>
          <cell r="F254" t="str">
            <v>kg</v>
          </cell>
          <cell r="G254" t="str">
            <v>강정용,커틀릿용</v>
          </cell>
          <cell r="H254" t="str">
            <v>칠레</v>
          </cell>
          <cell r="I254">
            <v>12000</v>
          </cell>
          <cell r="J254">
            <v>11000</v>
          </cell>
          <cell r="K254">
            <v>12000</v>
          </cell>
          <cell r="L254">
            <v>0</v>
          </cell>
          <cell r="M254">
            <v>9.0909090909090917</v>
          </cell>
          <cell r="N254">
            <v>0</v>
          </cell>
          <cell r="O254" t="str">
            <v>-</v>
          </cell>
          <cell r="P254" t="str">
            <v>-</v>
          </cell>
          <cell r="Q254" t="e">
            <v>#VALUE!</v>
          </cell>
          <cell r="R254" t="e">
            <v>#VALUE!</v>
          </cell>
          <cell r="S254">
            <v>22800</v>
          </cell>
          <cell r="T254">
            <v>19800</v>
          </cell>
          <cell r="U254">
            <v>19800</v>
          </cell>
          <cell r="V254">
            <v>-13.157894736842104</v>
          </cell>
          <cell r="W254">
            <v>0</v>
          </cell>
          <cell r="X254" t="str">
            <v>-</v>
          </cell>
          <cell r="Y254" t="str">
            <v>-</v>
          </cell>
          <cell r="Z254" t="str">
            <v>-</v>
          </cell>
          <cell r="AA254" t="e">
            <v>#VALUE!</v>
          </cell>
          <cell r="AB254" t="e">
            <v>#VALUE!</v>
          </cell>
        </row>
        <row r="255">
          <cell r="A255" t="str">
            <v>연어살냉동,손질kg강정용,커틀릿용노르웨이</v>
          </cell>
          <cell r="C255" t="str">
            <v>어패류</v>
          </cell>
          <cell r="D255" t="str">
            <v>연어살</v>
          </cell>
          <cell r="E255" t="str">
            <v>냉동,손질</v>
          </cell>
          <cell r="F255" t="str">
            <v>kg</v>
          </cell>
          <cell r="G255" t="str">
            <v>강정용,커틀릿용</v>
          </cell>
          <cell r="H255" t="str">
            <v>노르웨이</v>
          </cell>
          <cell r="I255">
            <v>15000</v>
          </cell>
          <cell r="J255">
            <v>14000</v>
          </cell>
          <cell r="K255">
            <v>16000</v>
          </cell>
          <cell r="L255">
            <v>6.666666666666667</v>
          </cell>
          <cell r="M255">
            <v>14.285714285714286</v>
          </cell>
          <cell r="N255">
            <v>18000</v>
          </cell>
          <cell r="O255">
            <v>18000</v>
          </cell>
          <cell r="P255">
            <v>18000</v>
          </cell>
          <cell r="Q255">
            <v>0</v>
          </cell>
          <cell r="R255">
            <v>0</v>
          </cell>
          <cell r="S255">
            <v>29800</v>
          </cell>
          <cell r="T255">
            <v>29800</v>
          </cell>
          <cell r="U255">
            <v>32800</v>
          </cell>
          <cell r="V255">
            <v>10.067114093959731</v>
          </cell>
          <cell r="W255">
            <v>10.067114093959731</v>
          </cell>
          <cell r="X255">
            <v>29800</v>
          </cell>
          <cell r="Y255">
            <v>32500</v>
          </cell>
          <cell r="Z255">
            <v>32500</v>
          </cell>
          <cell r="AA255">
            <v>9.0604026845637584</v>
          </cell>
          <cell r="AB255">
            <v>0</v>
          </cell>
        </row>
        <row r="256">
          <cell r="A256" t="str">
            <v>연어살냉동훈제연어살kg칠레</v>
          </cell>
          <cell r="C256" t="str">
            <v>어패류</v>
          </cell>
          <cell r="D256" t="str">
            <v>연어살</v>
          </cell>
          <cell r="E256" t="str">
            <v>냉동훈제연어살</v>
          </cell>
          <cell r="F256" t="str">
            <v>kg</v>
          </cell>
          <cell r="H256" t="str">
            <v>칠레</v>
          </cell>
          <cell r="I256">
            <v>15000</v>
          </cell>
          <cell r="J256">
            <v>16000</v>
          </cell>
          <cell r="K256">
            <v>16000</v>
          </cell>
          <cell r="L256">
            <v>6.666666666666667</v>
          </cell>
          <cell r="M256">
            <v>0</v>
          </cell>
          <cell r="N256">
            <v>0</v>
          </cell>
          <cell r="O256" t="str">
            <v>-</v>
          </cell>
          <cell r="P256" t="str">
            <v>-</v>
          </cell>
          <cell r="Q256" t="e">
            <v>#VALUE!</v>
          </cell>
          <cell r="R256" t="e">
            <v>#VALUE!</v>
          </cell>
          <cell r="S256" t="str">
            <v>-</v>
          </cell>
          <cell r="T256" t="str">
            <v>-</v>
          </cell>
          <cell r="U256" t="str">
            <v>-</v>
          </cell>
          <cell r="V256" t="e">
            <v>#VALUE!</v>
          </cell>
          <cell r="W256" t="e">
            <v>#VALUE!</v>
          </cell>
          <cell r="X256" t="str">
            <v>-</v>
          </cell>
          <cell r="Y256" t="str">
            <v>-</v>
          </cell>
          <cell r="Z256" t="str">
            <v>-</v>
          </cell>
          <cell r="AA256" t="e">
            <v>#VALUE!</v>
          </cell>
          <cell r="AB256" t="e">
            <v>#VALUE!</v>
          </cell>
        </row>
        <row r="257">
          <cell r="A257" t="str">
            <v>연어살냉동훈제연어살kg노르웨이</v>
          </cell>
          <cell r="C257" t="str">
            <v>어패류</v>
          </cell>
          <cell r="D257" t="str">
            <v>연어살</v>
          </cell>
          <cell r="E257" t="str">
            <v>냉동훈제연어살</v>
          </cell>
          <cell r="F257" t="str">
            <v>kg</v>
          </cell>
          <cell r="H257" t="str">
            <v>노르웨이</v>
          </cell>
          <cell r="I257">
            <v>15000</v>
          </cell>
          <cell r="J257">
            <v>20000</v>
          </cell>
          <cell r="K257">
            <v>20000</v>
          </cell>
          <cell r="L257">
            <v>33.333333333333336</v>
          </cell>
          <cell r="M257">
            <v>0</v>
          </cell>
          <cell r="N257">
            <v>20000</v>
          </cell>
          <cell r="O257">
            <v>23000</v>
          </cell>
          <cell r="P257">
            <v>23000</v>
          </cell>
          <cell r="Q257">
            <v>15</v>
          </cell>
          <cell r="R257">
            <v>0</v>
          </cell>
          <cell r="S257">
            <v>37500</v>
          </cell>
          <cell r="T257">
            <v>42500</v>
          </cell>
          <cell r="U257">
            <v>49000</v>
          </cell>
          <cell r="V257">
            <v>30.666666666666668</v>
          </cell>
          <cell r="W257">
            <v>15.294117647058824</v>
          </cell>
          <cell r="X257">
            <v>34000</v>
          </cell>
          <cell r="Y257">
            <v>34760</v>
          </cell>
          <cell r="Z257">
            <v>34760</v>
          </cell>
          <cell r="AA257">
            <v>2.2352941176470589</v>
          </cell>
          <cell r="AB257">
            <v>0</v>
          </cell>
        </row>
        <row r="258">
          <cell r="A258" t="str">
            <v>우럭생것,손질kg냉장,절단국산</v>
          </cell>
          <cell r="B258">
            <v>16</v>
          </cell>
          <cell r="C258" t="str">
            <v>어패류</v>
          </cell>
          <cell r="D258" t="str">
            <v>우럭</v>
          </cell>
          <cell r="E258" t="str">
            <v>생것,손질</v>
          </cell>
          <cell r="F258" t="str">
            <v>kg</v>
          </cell>
          <cell r="G258" t="str">
            <v>냉장,절단</v>
          </cell>
          <cell r="H258" t="str">
            <v>국산</v>
          </cell>
          <cell r="I258">
            <v>0</v>
          </cell>
          <cell r="J258" t="str">
            <v>-</v>
          </cell>
          <cell r="K258" t="str">
            <v>-</v>
          </cell>
          <cell r="L258" t="e">
            <v>#VALUE!</v>
          </cell>
          <cell r="M258" t="e">
            <v>#VALUE!</v>
          </cell>
          <cell r="N258">
            <v>0</v>
          </cell>
          <cell r="O258" t="str">
            <v>-</v>
          </cell>
          <cell r="P258" t="str">
            <v>-</v>
          </cell>
          <cell r="Q258" t="e">
            <v>#VALUE!</v>
          </cell>
          <cell r="R258" t="e">
            <v>#VALUE!</v>
          </cell>
          <cell r="S258">
            <v>11890</v>
          </cell>
          <cell r="T258" t="str">
            <v>-</v>
          </cell>
          <cell r="U258" t="str">
            <v>-</v>
          </cell>
          <cell r="V258" t="e">
            <v>#VALUE!</v>
          </cell>
          <cell r="W258" t="e">
            <v>#VALUE!</v>
          </cell>
          <cell r="X258">
            <v>13900</v>
          </cell>
          <cell r="Y258">
            <v>18900</v>
          </cell>
          <cell r="Z258" t="str">
            <v>-</v>
          </cell>
          <cell r="AA258" t="e">
            <v>#VALUE!</v>
          </cell>
          <cell r="AB258" t="e">
            <v>#VALUE!</v>
          </cell>
        </row>
        <row r="259">
          <cell r="A259" t="str">
            <v>우럭냉동,손질kg절단국산</v>
          </cell>
          <cell r="C259" t="str">
            <v>어패류</v>
          </cell>
          <cell r="D259" t="str">
            <v>우럭</v>
          </cell>
          <cell r="E259" t="str">
            <v>냉동,손질</v>
          </cell>
          <cell r="F259" t="str">
            <v>kg</v>
          </cell>
          <cell r="G259" t="str">
            <v>절단</v>
          </cell>
          <cell r="H259" t="str">
            <v>국산</v>
          </cell>
          <cell r="I259">
            <v>0</v>
          </cell>
          <cell r="J259" t="str">
            <v>-</v>
          </cell>
          <cell r="K259" t="str">
            <v>-</v>
          </cell>
          <cell r="L259" t="e">
            <v>#VALUE!</v>
          </cell>
          <cell r="M259" t="e">
            <v>#VALUE!</v>
          </cell>
          <cell r="N259">
            <v>0</v>
          </cell>
          <cell r="O259" t="str">
            <v>-</v>
          </cell>
          <cell r="P259" t="str">
            <v>-</v>
          </cell>
          <cell r="Q259" t="e">
            <v>#VALUE!</v>
          </cell>
          <cell r="R259" t="e">
            <v>#VALUE!</v>
          </cell>
          <cell r="S259" t="str">
            <v>-</v>
          </cell>
          <cell r="T259">
            <v>18100</v>
          </cell>
          <cell r="U259">
            <v>13270</v>
          </cell>
          <cell r="V259" t="e">
            <v>#VALUE!</v>
          </cell>
          <cell r="W259">
            <v>-26.685082872928177</v>
          </cell>
          <cell r="X259" t="str">
            <v>-</v>
          </cell>
          <cell r="Y259" t="str">
            <v>-</v>
          </cell>
          <cell r="Z259" t="str">
            <v>-</v>
          </cell>
          <cell r="AA259" t="e">
            <v>#VALUE!</v>
          </cell>
          <cell r="AB259" t="e">
            <v>#VALUE!</v>
          </cell>
        </row>
        <row r="260">
          <cell r="A260" t="str">
            <v>우럭냉동,손질kg절단중국</v>
          </cell>
          <cell r="C260" t="str">
            <v>어패류</v>
          </cell>
          <cell r="D260" t="str">
            <v>우럭</v>
          </cell>
          <cell r="E260" t="str">
            <v>냉동,손질</v>
          </cell>
          <cell r="F260" t="str">
            <v>kg</v>
          </cell>
          <cell r="G260" t="str">
            <v>절단</v>
          </cell>
          <cell r="H260" t="str">
            <v>중국</v>
          </cell>
          <cell r="I260">
            <v>0</v>
          </cell>
          <cell r="J260" t="str">
            <v>-</v>
          </cell>
          <cell r="K260" t="str">
            <v>-</v>
          </cell>
          <cell r="L260" t="e">
            <v>#VALUE!</v>
          </cell>
          <cell r="M260" t="e">
            <v>#VALUE!</v>
          </cell>
          <cell r="N260">
            <v>0</v>
          </cell>
          <cell r="O260" t="str">
            <v>-</v>
          </cell>
          <cell r="P260" t="str">
            <v>-</v>
          </cell>
          <cell r="Q260" t="e">
            <v>#VALUE!</v>
          </cell>
          <cell r="R260" t="e">
            <v>#VALUE!</v>
          </cell>
          <cell r="S260" t="str">
            <v>-</v>
          </cell>
          <cell r="T260" t="str">
            <v>-</v>
          </cell>
          <cell r="U260" t="str">
            <v>-</v>
          </cell>
          <cell r="V260" t="e">
            <v>#VALUE!</v>
          </cell>
          <cell r="W260" t="e">
            <v>#VALUE!</v>
          </cell>
          <cell r="X260" t="str">
            <v>-</v>
          </cell>
          <cell r="Y260" t="str">
            <v>-</v>
          </cell>
          <cell r="Z260" t="str">
            <v>-</v>
          </cell>
          <cell r="AA260" t="e">
            <v>#VALUE!</v>
          </cell>
          <cell r="AB260" t="e">
            <v>#VALUE!</v>
          </cell>
        </row>
        <row r="261">
          <cell r="A261" t="str">
            <v>우럭생것,원물kg냉장,원물국산</v>
          </cell>
          <cell r="C261" t="str">
            <v>어패류</v>
          </cell>
          <cell r="D261" t="str">
            <v>우럭</v>
          </cell>
          <cell r="E261" t="str">
            <v>생것,원물</v>
          </cell>
          <cell r="F261" t="str">
            <v>kg</v>
          </cell>
          <cell r="G261" t="str">
            <v>냉장,원물</v>
          </cell>
          <cell r="H261" t="str">
            <v>국산</v>
          </cell>
          <cell r="I261">
            <v>7000</v>
          </cell>
          <cell r="J261">
            <v>10000</v>
          </cell>
          <cell r="K261">
            <v>10000</v>
          </cell>
          <cell r="L261">
            <v>42.857142857142854</v>
          </cell>
          <cell r="M261">
            <v>0</v>
          </cell>
          <cell r="N261">
            <v>8000</v>
          </cell>
          <cell r="O261">
            <v>8000</v>
          </cell>
          <cell r="P261">
            <v>9000</v>
          </cell>
          <cell r="Q261">
            <v>12.5</v>
          </cell>
          <cell r="R261">
            <v>12.5</v>
          </cell>
          <cell r="S261" t="str">
            <v>-</v>
          </cell>
          <cell r="T261" t="str">
            <v>-</v>
          </cell>
          <cell r="U261" t="str">
            <v>-</v>
          </cell>
          <cell r="V261" t="e">
            <v>#VALUE!</v>
          </cell>
          <cell r="W261" t="e">
            <v>#VALUE!</v>
          </cell>
          <cell r="X261">
            <v>13900</v>
          </cell>
          <cell r="Y261">
            <v>18900</v>
          </cell>
          <cell r="Z261" t="str">
            <v>-</v>
          </cell>
          <cell r="AA261" t="e">
            <v>#VALUE!</v>
          </cell>
          <cell r="AB261" t="e">
            <v>#VALUE!</v>
          </cell>
        </row>
        <row r="262">
          <cell r="A262" t="str">
            <v>우럭냉동,원물kg원물국산</v>
          </cell>
          <cell r="C262" t="str">
            <v>어패류</v>
          </cell>
          <cell r="D262" t="str">
            <v>우럭</v>
          </cell>
          <cell r="E262" t="str">
            <v>냉동,원물</v>
          </cell>
          <cell r="F262" t="str">
            <v>kg</v>
          </cell>
          <cell r="G262" t="str">
            <v>원물</v>
          </cell>
          <cell r="H262" t="str">
            <v>국산</v>
          </cell>
          <cell r="I262">
            <v>5500</v>
          </cell>
          <cell r="J262">
            <v>5500</v>
          </cell>
          <cell r="K262">
            <v>5500</v>
          </cell>
          <cell r="L262">
            <v>0</v>
          </cell>
          <cell r="M262">
            <v>0</v>
          </cell>
          <cell r="N262">
            <v>6500</v>
          </cell>
          <cell r="O262">
            <v>5000</v>
          </cell>
          <cell r="P262">
            <v>5000</v>
          </cell>
          <cell r="Q262">
            <v>-23.076923076923077</v>
          </cell>
          <cell r="R262">
            <v>0</v>
          </cell>
          <cell r="S262" t="str">
            <v>-</v>
          </cell>
          <cell r="T262" t="str">
            <v>-</v>
          </cell>
          <cell r="U262" t="str">
            <v>-</v>
          </cell>
          <cell r="V262" t="e">
            <v>#VALUE!</v>
          </cell>
          <cell r="W262" t="e">
            <v>#VALUE!</v>
          </cell>
          <cell r="X262" t="str">
            <v>-</v>
          </cell>
          <cell r="Y262" t="str">
            <v>-</v>
          </cell>
          <cell r="Z262" t="str">
            <v>-</v>
          </cell>
          <cell r="AA262" t="e">
            <v>#VALUE!</v>
          </cell>
          <cell r="AB262" t="e">
            <v>#VALUE!</v>
          </cell>
        </row>
        <row r="263">
          <cell r="A263" t="str">
            <v>우럭냉동,원물kg원물중국</v>
          </cell>
          <cell r="C263" t="str">
            <v>어패류</v>
          </cell>
          <cell r="D263" t="str">
            <v>우럭</v>
          </cell>
          <cell r="E263" t="str">
            <v>냉동,원물</v>
          </cell>
          <cell r="F263" t="str">
            <v>kg</v>
          </cell>
          <cell r="G263" t="str">
            <v>원물</v>
          </cell>
          <cell r="H263" t="str">
            <v>중국</v>
          </cell>
          <cell r="I263">
            <v>5500</v>
          </cell>
          <cell r="J263">
            <v>5500</v>
          </cell>
          <cell r="K263">
            <v>5500</v>
          </cell>
          <cell r="L263">
            <v>0</v>
          </cell>
          <cell r="M263">
            <v>0</v>
          </cell>
          <cell r="N263">
            <v>5900</v>
          </cell>
          <cell r="O263">
            <v>4500</v>
          </cell>
          <cell r="P263">
            <v>4500</v>
          </cell>
          <cell r="Q263">
            <v>-23.728813559322035</v>
          </cell>
          <cell r="R263">
            <v>0</v>
          </cell>
          <cell r="S263" t="str">
            <v>-</v>
          </cell>
          <cell r="T263" t="str">
            <v>-</v>
          </cell>
          <cell r="U263" t="str">
            <v>-</v>
          </cell>
          <cell r="V263" t="e">
            <v>#VALUE!</v>
          </cell>
          <cell r="W263" t="e">
            <v>#VALUE!</v>
          </cell>
          <cell r="X263" t="str">
            <v>-</v>
          </cell>
          <cell r="Y263" t="str">
            <v>-</v>
          </cell>
          <cell r="Z263" t="str">
            <v>-</v>
          </cell>
          <cell r="AA263" t="e">
            <v>#VALUE!</v>
          </cell>
          <cell r="AB263" t="e">
            <v>#VALUE!</v>
          </cell>
        </row>
        <row r="264">
          <cell r="A264" t="str">
            <v>우럭냉동,손질kg절단포르투갈</v>
          </cell>
          <cell r="C264" t="str">
            <v>어패류</v>
          </cell>
          <cell r="D264" t="str">
            <v>우럭</v>
          </cell>
          <cell r="E264" t="str">
            <v>냉동,손질</v>
          </cell>
          <cell r="F264" t="str">
            <v>kg</v>
          </cell>
          <cell r="G264" t="str">
            <v>절단</v>
          </cell>
          <cell r="H264" t="str">
            <v>포르투갈</v>
          </cell>
          <cell r="I264">
            <v>0</v>
          </cell>
          <cell r="J264" t="str">
            <v>-</v>
          </cell>
          <cell r="K264" t="str">
            <v>-</v>
          </cell>
          <cell r="L264" t="e">
            <v>#VALUE!</v>
          </cell>
          <cell r="M264" t="e">
            <v>#VALUE!</v>
          </cell>
          <cell r="N264">
            <v>0</v>
          </cell>
          <cell r="O264" t="str">
            <v>-</v>
          </cell>
          <cell r="P264" t="str">
            <v>-</v>
          </cell>
          <cell r="Q264" t="e">
            <v>#VALUE!</v>
          </cell>
          <cell r="R264" t="e">
            <v>#VALUE!</v>
          </cell>
          <cell r="S264" t="str">
            <v>-</v>
          </cell>
          <cell r="T264" t="str">
            <v>-</v>
          </cell>
          <cell r="U264" t="str">
            <v>-</v>
          </cell>
          <cell r="V264" t="e">
            <v>#VALUE!</v>
          </cell>
          <cell r="W264" t="e">
            <v>#VALUE!</v>
          </cell>
          <cell r="X264" t="str">
            <v>-</v>
          </cell>
          <cell r="Y264" t="str">
            <v>-</v>
          </cell>
          <cell r="Z264" t="str">
            <v>-</v>
          </cell>
          <cell r="AA264" t="e">
            <v>#VALUE!</v>
          </cell>
          <cell r="AB264" t="e">
            <v>#VALUE!</v>
          </cell>
        </row>
        <row r="265">
          <cell r="A265" t="str">
            <v>임연수어냉동,손질kg절단러시아</v>
          </cell>
          <cell r="B265">
            <v>17</v>
          </cell>
          <cell r="C265" t="str">
            <v>어패류</v>
          </cell>
          <cell r="D265" t="str">
            <v>임연수어</v>
          </cell>
          <cell r="E265" t="str">
            <v>냉동,손질</v>
          </cell>
          <cell r="F265" t="str">
            <v>kg</v>
          </cell>
          <cell r="G265" t="str">
            <v>절단</v>
          </cell>
          <cell r="H265" t="str">
            <v>러시아</v>
          </cell>
          <cell r="I265">
            <v>0</v>
          </cell>
          <cell r="J265" t="str">
            <v>-</v>
          </cell>
          <cell r="K265" t="str">
            <v>-</v>
          </cell>
          <cell r="L265" t="e">
            <v>#VALUE!</v>
          </cell>
          <cell r="M265" t="e">
            <v>#VALUE!</v>
          </cell>
          <cell r="N265">
            <v>0</v>
          </cell>
          <cell r="O265" t="str">
            <v>-</v>
          </cell>
          <cell r="P265" t="str">
            <v>-</v>
          </cell>
          <cell r="Q265" t="e">
            <v>#VALUE!</v>
          </cell>
          <cell r="R265" t="e">
            <v>#VALUE!</v>
          </cell>
          <cell r="S265">
            <v>7980</v>
          </cell>
          <cell r="T265">
            <v>9710</v>
          </cell>
          <cell r="U265">
            <v>9690</v>
          </cell>
          <cell r="V265">
            <v>21.428571428571427</v>
          </cell>
          <cell r="W265">
            <v>-0.20597322348094749</v>
          </cell>
          <cell r="X265">
            <v>15000</v>
          </cell>
          <cell r="Y265">
            <v>5490</v>
          </cell>
          <cell r="Z265">
            <v>5490</v>
          </cell>
          <cell r="AA265">
            <v>-63.4</v>
          </cell>
          <cell r="AB265">
            <v>0</v>
          </cell>
        </row>
        <row r="266">
          <cell r="A266" t="str">
            <v>임연수어냉동,손질kg절단미국</v>
          </cell>
          <cell r="C266" t="str">
            <v>어패류</v>
          </cell>
          <cell r="D266" t="str">
            <v>임연수어</v>
          </cell>
          <cell r="E266" t="str">
            <v>냉동,손질</v>
          </cell>
          <cell r="F266" t="str">
            <v>kg</v>
          </cell>
          <cell r="G266" t="str">
            <v>절단</v>
          </cell>
          <cell r="H266" t="str">
            <v>미국</v>
          </cell>
          <cell r="I266">
            <v>0</v>
          </cell>
          <cell r="J266" t="str">
            <v>-</v>
          </cell>
          <cell r="K266" t="str">
            <v>-</v>
          </cell>
          <cell r="L266" t="e">
            <v>#VALUE!</v>
          </cell>
          <cell r="M266" t="e">
            <v>#VALUE!</v>
          </cell>
          <cell r="N266">
            <v>0</v>
          </cell>
          <cell r="O266" t="str">
            <v>-</v>
          </cell>
          <cell r="P266" t="str">
            <v>-</v>
          </cell>
          <cell r="Q266" t="e">
            <v>#VALUE!</v>
          </cell>
          <cell r="R266" t="e">
            <v>#VALUE!</v>
          </cell>
          <cell r="S266" t="str">
            <v>-</v>
          </cell>
          <cell r="T266">
            <v>9980</v>
          </cell>
          <cell r="U266" t="str">
            <v>-</v>
          </cell>
          <cell r="V266" t="e">
            <v>#VALUE!</v>
          </cell>
          <cell r="W266" t="e">
            <v>#VALUE!</v>
          </cell>
          <cell r="X266" t="str">
            <v>-</v>
          </cell>
          <cell r="Y266" t="str">
            <v>-</v>
          </cell>
          <cell r="Z266" t="str">
            <v>-</v>
          </cell>
          <cell r="AA266" t="e">
            <v>#VALUE!</v>
          </cell>
          <cell r="AB266" t="e">
            <v>#VALUE!</v>
          </cell>
        </row>
        <row r="267">
          <cell r="A267" t="str">
            <v>임연수어냉동,원물kg원물러시아</v>
          </cell>
          <cell r="C267" t="str">
            <v>어패류</v>
          </cell>
          <cell r="D267" t="str">
            <v>임연수어</v>
          </cell>
          <cell r="E267" t="str">
            <v>냉동,원물</v>
          </cell>
          <cell r="F267" t="str">
            <v>kg</v>
          </cell>
          <cell r="G267" t="str">
            <v>원물</v>
          </cell>
          <cell r="H267" t="str">
            <v>러시아</v>
          </cell>
          <cell r="I267">
            <v>3900</v>
          </cell>
          <cell r="J267">
            <v>3500</v>
          </cell>
          <cell r="K267">
            <v>3500</v>
          </cell>
          <cell r="L267">
            <v>-10.256410256410257</v>
          </cell>
          <cell r="M267">
            <v>0</v>
          </cell>
          <cell r="N267">
            <v>4700</v>
          </cell>
          <cell r="O267">
            <v>3600</v>
          </cell>
          <cell r="P267">
            <v>3600</v>
          </cell>
          <cell r="Q267">
            <v>-23.404255319148938</v>
          </cell>
          <cell r="R267">
            <v>0</v>
          </cell>
          <cell r="S267" t="str">
            <v>-</v>
          </cell>
          <cell r="T267" t="str">
            <v>-</v>
          </cell>
          <cell r="U267" t="str">
            <v>-</v>
          </cell>
          <cell r="V267" t="e">
            <v>#VALUE!</v>
          </cell>
          <cell r="W267" t="e">
            <v>#VALUE!</v>
          </cell>
          <cell r="X267" t="str">
            <v>-</v>
          </cell>
          <cell r="Y267" t="str">
            <v>-</v>
          </cell>
          <cell r="Z267" t="str">
            <v>-</v>
          </cell>
          <cell r="AA267" t="e">
            <v>#VALUE!</v>
          </cell>
          <cell r="AB267" t="e">
            <v>#VALUE!</v>
          </cell>
        </row>
        <row r="268">
          <cell r="A268" t="str">
            <v>임연수어냉동,원물kg원물미국</v>
          </cell>
          <cell r="C268" t="str">
            <v>어패류</v>
          </cell>
          <cell r="D268" t="str">
            <v>임연수어</v>
          </cell>
          <cell r="E268" t="str">
            <v>냉동,원물</v>
          </cell>
          <cell r="F268" t="str">
            <v>kg</v>
          </cell>
          <cell r="G268" t="str">
            <v>원물</v>
          </cell>
          <cell r="H268" t="str">
            <v>미국</v>
          </cell>
          <cell r="I268">
            <v>3100</v>
          </cell>
          <cell r="J268">
            <v>3000</v>
          </cell>
          <cell r="K268">
            <v>3000</v>
          </cell>
          <cell r="L268">
            <v>-3.225806451612903</v>
          </cell>
          <cell r="M268">
            <v>0</v>
          </cell>
          <cell r="N268">
            <v>4300</v>
          </cell>
          <cell r="O268">
            <v>3600</v>
          </cell>
          <cell r="P268">
            <v>3600</v>
          </cell>
          <cell r="Q268">
            <v>-16.279069767441861</v>
          </cell>
          <cell r="R268">
            <v>0</v>
          </cell>
          <cell r="S268" t="str">
            <v>-</v>
          </cell>
          <cell r="T268" t="str">
            <v>-</v>
          </cell>
          <cell r="U268" t="str">
            <v>-</v>
          </cell>
          <cell r="V268" t="e">
            <v>#VALUE!</v>
          </cell>
          <cell r="W268" t="e">
            <v>#VALUE!</v>
          </cell>
          <cell r="X268" t="str">
            <v>-</v>
          </cell>
          <cell r="Y268" t="str">
            <v>-</v>
          </cell>
          <cell r="Z268" t="str">
            <v>-</v>
          </cell>
          <cell r="AA268" t="e">
            <v>#VALUE!</v>
          </cell>
          <cell r="AB268" t="e">
            <v>#VALUE!</v>
          </cell>
        </row>
        <row r="269">
          <cell r="A269" t="str">
            <v>임연수어냉동,임연수살kg절단러시아</v>
          </cell>
          <cell r="C269" t="str">
            <v>어패류</v>
          </cell>
          <cell r="D269" t="str">
            <v>임연수어</v>
          </cell>
          <cell r="E269" t="str">
            <v>냉동,임연수살</v>
          </cell>
          <cell r="F269" t="str">
            <v>kg</v>
          </cell>
          <cell r="G269" t="str">
            <v>절단</v>
          </cell>
          <cell r="H269" t="str">
            <v>러시아</v>
          </cell>
          <cell r="I269">
            <v>0</v>
          </cell>
          <cell r="J269" t="str">
            <v>-</v>
          </cell>
          <cell r="K269" t="str">
            <v>-</v>
          </cell>
          <cell r="L269" t="e">
            <v>#VALUE!</v>
          </cell>
          <cell r="M269" t="e">
            <v>#VALUE!</v>
          </cell>
          <cell r="N269">
            <v>0</v>
          </cell>
          <cell r="O269" t="str">
            <v>-</v>
          </cell>
          <cell r="P269" t="str">
            <v>-</v>
          </cell>
          <cell r="Q269" t="e">
            <v>#VALUE!</v>
          </cell>
          <cell r="R269" t="e">
            <v>#VALUE!</v>
          </cell>
          <cell r="S269" t="str">
            <v>-</v>
          </cell>
          <cell r="T269" t="str">
            <v>-</v>
          </cell>
          <cell r="U269" t="str">
            <v>-</v>
          </cell>
          <cell r="V269" t="e">
            <v>#VALUE!</v>
          </cell>
          <cell r="W269" t="e">
            <v>#VALUE!</v>
          </cell>
          <cell r="X269">
            <v>7120</v>
          </cell>
          <cell r="Y269">
            <v>15260</v>
          </cell>
          <cell r="Z269">
            <v>15260</v>
          </cell>
          <cell r="AA269">
            <v>114.32584269662921</v>
          </cell>
          <cell r="AB269">
            <v>0</v>
          </cell>
        </row>
        <row r="270">
          <cell r="A270" t="str">
            <v>임연수어냉동,임연수살kg절단미국</v>
          </cell>
          <cell r="C270" t="str">
            <v>어패류</v>
          </cell>
          <cell r="D270" t="str">
            <v>임연수어</v>
          </cell>
          <cell r="E270" t="str">
            <v>냉동,임연수살</v>
          </cell>
          <cell r="F270" t="str">
            <v>kg</v>
          </cell>
          <cell r="G270" t="str">
            <v>절단</v>
          </cell>
          <cell r="H270" t="str">
            <v>미국</v>
          </cell>
          <cell r="I270">
            <v>0</v>
          </cell>
          <cell r="J270" t="str">
            <v>-</v>
          </cell>
          <cell r="K270" t="str">
            <v>-</v>
          </cell>
          <cell r="L270" t="e">
            <v>#VALUE!</v>
          </cell>
          <cell r="M270" t="e">
            <v>#VALUE!</v>
          </cell>
          <cell r="N270">
            <v>0</v>
          </cell>
          <cell r="O270" t="str">
            <v>-</v>
          </cell>
          <cell r="P270" t="str">
            <v>-</v>
          </cell>
          <cell r="Q270" t="e">
            <v>#VALUE!</v>
          </cell>
          <cell r="R270" t="e">
            <v>#VALUE!</v>
          </cell>
          <cell r="S270" t="str">
            <v>-</v>
          </cell>
          <cell r="T270" t="str">
            <v>-</v>
          </cell>
          <cell r="U270" t="str">
            <v>-</v>
          </cell>
          <cell r="V270" t="e">
            <v>#VALUE!</v>
          </cell>
          <cell r="W270" t="e">
            <v>#VALUE!</v>
          </cell>
          <cell r="X270" t="str">
            <v>-</v>
          </cell>
          <cell r="Y270">
            <v>6870</v>
          </cell>
          <cell r="Z270">
            <v>6870</v>
          </cell>
          <cell r="AA270" t="e">
            <v>#VALUE!</v>
          </cell>
          <cell r="AB270">
            <v>0</v>
          </cell>
        </row>
        <row r="271">
          <cell r="A271" t="str">
            <v>붕장어냉동,장어살kg절단국산</v>
          </cell>
          <cell r="B271">
            <v>18</v>
          </cell>
          <cell r="C271" t="str">
            <v>어패류</v>
          </cell>
          <cell r="D271" t="str">
            <v>붕장어</v>
          </cell>
          <cell r="E271" t="str">
            <v>냉동,장어살</v>
          </cell>
          <cell r="F271" t="str">
            <v>kg</v>
          </cell>
          <cell r="G271" t="str">
            <v>절단</v>
          </cell>
          <cell r="H271" t="str">
            <v>국산</v>
          </cell>
          <cell r="I271">
            <v>0</v>
          </cell>
          <cell r="J271" t="str">
            <v>-</v>
          </cell>
          <cell r="K271" t="str">
            <v>-</v>
          </cell>
          <cell r="L271" t="e">
            <v>#VALUE!</v>
          </cell>
          <cell r="M271" t="e">
            <v>#VALUE!</v>
          </cell>
          <cell r="N271">
            <v>0</v>
          </cell>
          <cell r="O271" t="str">
            <v>-</v>
          </cell>
          <cell r="P271" t="str">
            <v>-</v>
          </cell>
          <cell r="Q271" t="e">
            <v>#VALUE!</v>
          </cell>
          <cell r="R271" t="e">
            <v>#VALUE!</v>
          </cell>
          <cell r="S271">
            <v>49800</v>
          </cell>
          <cell r="T271">
            <v>30200</v>
          </cell>
          <cell r="U271" t="str">
            <v>-</v>
          </cell>
          <cell r="V271" t="e">
            <v>#VALUE!</v>
          </cell>
          <cell r="W271" t="e">
            <v>#VALUE!</v>
          </cell>
          <cell r="X271" t="str">
            <v>-</v>
          </cell>
          <cell r="Y271" t="str">
            <v>-</v>
          </cell>
          <cell r="Z271" t="str">
            <v>-</v>
          </cell>
          <cell r="AA271" t="e">
            <v>#VALUE!</v>
          </cell>
          <cell r="AB271" t="e">
            <v>#VALUE!</v>
          </cell>
        </row>
        <row r="272">
          <cell r="A272" t="str">
            <v>붕장어냉동,장어살kg절단페루</v>
          </cell>
          <cell r="C272" t="str">
            <v>어패류</v>
          </cell>
          <cell r="D272" t="str">
            <v>붕장어</v>
          </cell>
          <cell r="E272" t="str">
            <v>냉동,장어살</v>
          </cell>
          <cell r="F272" t="str">
            <v>kg</v>
          </cell>
          <cell r="G272" t="str">
            <v>절단</v>
          </cell>
          <cell r="H272" t="str">
            <v>페루</v>
          </cell>
          <cell r="I272">
            <v>7200</v>
          </cell>
          <cell r="J272">
            <v>7800</v>
          </cell>
          <cell r="K272">
            <v>7800</v>
          </cell>
          <cell r="L272">
            <v>8.3333333333333339</v>
          </cell>
          <cell r="M272">
            <v>0</v>
          </cell>
          <cell r="N272">
            <v>7500</v>
          </cell>
          <cell r="O272" t="str">
            <v>-</v>
          </cell>
          <cell r="P272" t="str">
            <v>-</v>
          </cell>
          <cell r="Q272" t="e">
            <v>#VALUE!</v>
          </cell>
          <cell r="R272" t="e">
            <v>#VALUE!</v>
          </cell>
          <cell r="S272" t="str">
            <v>-</v>
          </cell>
          <cell r="T272" t="str">
            <v>-</v>
          </cell>
          <cell r="U272" t="str">
            <v>-</v>
          </cell>
          <cell r="V272" t="e">
            <v>#VALUE!</v>
          </cell>
          <cell r="W272" t="e">
            <v>#VALUE!</v>
          </cell>
          <cell r="X272" t="str">
            <v>-</v>
          </cell>
          <cell r="Y272" t="str">
            <v>-</v>
          </cell>
          <cell r="Z272" t="str">
            <v>-</v>
          </cell>
          <cell r="AA272" t="e">
            <v>#VALUE!</v>
          </cell>
          <cell r="AB272" t="e">
            <v>#VALUE!</v>
          </cell>
        </row>
        <row r="273">
          <cell r="A273" t="str">
            <v>붕장어냉동,장어살kg절단중국</v>
          </cell>
          <cell r="C273" t="str">
            <v>어패류</v>
          </cell>
          <cell r="D273" t="str">
            <v>붕장어</v>
          </cell>
          <cell r="E273" t="str">
            <v>냉동,장어살</v>
          </cell>
          <cell r="F273" t="str">
            <v>kg</v>
          </cell>
          <cell r="G273" t="str">
            <v>절단</v>
          </cell>
          <cell r="H273" t="str">
            <v>중국</v>
          </cell>
          <cell r="I273">
            <v>0</v>
          </cell>
          <cell r="J273" t="str">
            <v>-</v>
          </cell>
          <cell r="K273" t="str">
            <v>-</v>
          </cell>
          <cell r="L273" t="e">
            <v>#VALUE!</v>
          </cell>
          <cell r="M273" t="e">
            <v>#VALUE!</v>
          </cell>
          <cell r="N273">
            <v>0</v>
          </cell>
          <cell r="O273" t="str">
            <v>-</v>
          </cell>
          <cell r="P273" t="str">
            <v>-</v>
          </cell>
          <cell r="Q273" t="e">
            <v>#VALUE!</v>
          </cell>
          <cell r="R273" t="e">
            <v>#VALUE!</v>
          </cell>
          <cell r="S273" t="str">
            <v>-</v>
          </cell>
          <cell r="T273" t="str">
            <v>-</v>
          </cell>
          <cell r="U273" t="str">
            <v>-</v>
          </cell>
          <cell r="V273" t="e">
            <v>#VALUE!</v>
          </cell>
          <cell r="W273" t="e">
            <v>#VALUE!</v>
          </cell>
          <cell r="X273" t="str">
            <v>-</v>
          </cell>
          <cell r="Y273">
            <v>6030</v>
          </cell>
          <cell r="Z273">
            <v>6030</v>
          </cell>
          <cell r="AA273" t="e">
            <v>#VALUE!</v>
          </cell>
          <cell r="AB273">
            <v>0</v>
          </cell>
        </row>
        <row r="274">
          <cell r="A274" t="str">
            <v>빙어냉동kg열빙어,30g/마리중국</v>
          </cell>
          <cell r="B274">
            <v>19</v>
          </cell>
          <cell r="C274" t="str">
            <v>어패류</v>
          </cell>
          <cell r="D274" t="str">
            <v>빙어</v>
          </cell>
          <cell r="E274" t="str">
            <v>냉동</v>
          </cell>
          <cell r="F274" t="str">
            <v>kg</v>
          </cell>
          <cell r="G274" t="str">
            <v>열빙어,30g/마리</v>
          </cell>
          <cell r="H274" t="str">
            <v>중국</v>
          </cell>
          <cell r="I274" t="e">
            <v>#N/A</v>
          </cell>
          <cell r="J274">
            <v>8000</v>
          </cell>
          <cell r="K274">
            <v>8000</v>
          </cell>
          <cell r="L274" t="e">
            <v>#N/A</v>
          </cell>
          <cell r="M274">
            <v>0</v>
          </cell>
          <cell r="N274" t="e">
            <v>#N/A</v>
          </cell>
          <cell r="O274" t="str">
            <v>-</v>
          </cell>
          <cell r="P274" t="str">
            <v>-</v>
          </cell>
          <cell r="Q274" t="e">
            <v>#VALUE!</v>
          </cell>
          <cell r="R274" t="e">
            <v>#VALUE!</v>
          </cell>
          <cell r="S274" t="e">
            <v>#N/A</v>
          </cell>
          <cell r="T274">
            <v>4320</v>
          </cell>
          <cell r="U274">
            <v>11870</v>
          </cell>
          <cell r="V274" t="e">
            <v>#N/A</v>
          </cell>
          <cell r="W274">
            <v>174.7685185185185</v>
          </cell>
          <cell r="X274" t="e">
            <v>#N/A</v>
          </cell>
          <cell r="Y274" t="str">
            <v>-</v>
          </cell>
          <cell r="Z274">
            <v>14500</v>
          </cell>
          <cell r="AA274" t="e">
            <v>#N/A</v>
          </cell>
          <cell r="AB274" t="e">
            <v>#VALUE!</v>
          </cell>
        </row>
        <row r="275">
          <cell r="A275" t="str">
            <v>조기(참조기)냉동,손질,두절xkg지느러미제거,40~50g국산</v>
          </cell>
          <cell r="B275">
            <v>20</v>
          </cell>
          <cell r="C275" t="str">
            <v>어패류</v>
          </cell>
          <cell r="D275" t="str">
            <v>조기(참조기)</v>
          </cell>
          <cell r="E275" t="str">
            <v>냉동,손질,두절x</v>
          </cell>
          <cell r="F275" t="str">
            <v>kg</v>
          </cell>
          <cell r="G275" t="str">
            <v>지느러미제거,40~50g</v>
          </cell>
          <cell r="H275" t="str">
            <v>국산</v>
          </cell>
          <cell r="I275" t="e">
            <v>#N/A</v>
          </cell>
          <cell r="J275" t="str">
            <v>-</v>
          </cell>
          <cell r="K275" t="str">
            <v>-</v>
          </cell>
          <cell r="L275" t="e">
            <v>#VALUE!</v>
          </cell>
          <cell r="M275" t="e">
            <v>#VALUE!</v>
          </cell>
          <cell r="N275" t="e">
            <v>#N/A</v>
          </cell>
          <cell r="O275" t="str">
            <v>-</v>
          </cell>
          <cell r="P275" t="str">
            <v>-</v>
          </cell>
          <cell r="Q275" t="e">
            <v>#VALUE!</v>
          </cell>
          <cell r="R275" t="e">
            <v>#VALUE!</v>
          </cell>
          <cell r="S275" t="e">
            <v>#N/A</v>
          </cell>
          <cell r="T275" t="str">
            <v>-</v>
          </cell>
          <cell r="U275" t="str">
            <v>-</v>
          </cell>
          <cell r="V275" t="e">
            <v>#VALUE!</v>
          </cell>
          <cell r="W275" t="e">
            <v>#VALUE!</v>
          </cell>
          <cell r="X275" t="e">
            <v>#N/A</v>
          </cell>
          <cell r="Y275" t="str">
            <v>-</v>
          </cell>
          <cell r="Z275" t="str">
            <v>-</v>
          </cell>
          <cell r="AA275" t="e">
            <v>#VALUE!</v>
          </cell>
          <cell r="AB275" t="e">
            <v>#VALUE!</v>
          </cell>
        </row>
        <row r="276">
          <cell r="A276" t="str">
            <v>조기(참조기)냉동,손질,두절xkg지느러미제거,30~40g국산</v>
          </cell>
          <cell r="C276" t="str">
            <v>어패류</v>
          </cell>
          <cell r="D276" t="str">
            <v>조기(참조기)</v>
          </cell>
          <cell r="E276" t="str">
            <v>냉동,손질,두절x</v>
          </cell>
          <cell r="F276" t="str">
            <v>kg</v>
          </cell>
          <cell r="G276" t="str">
            <v>지느러미제거,30~40g</v>
          </cell>
          <cell r="H276" t="str">
            <v>국산</v>
          </cell>
          <cell r="I276" t="e">
            <v>#N/A</v>
          </cell>
          <cell r="J276" t="str">
            <v>-</v>
          </cell>
          <cell r="K276" t="str">
            <v>-</v>
          </cell>
          <cell r="L276" t="e">
            <v>#VALUE!</v>
          </cell>
          <cell r="M276" t="e">
            <v>#VALUE!</v>
          </cell>
          <cell r="N276" t="e">
            <v>#N/A</v>
          </cell>
          <cell r="O276" t="str">
            <v>-</v>
          </cell>
          <cell r="P276" t="str">
            <v>-</v>
          </cell>
          <cell r="Q276" t="e">
            <v>#VALUE!</v>
          </cell>
          <cell r="R276" t="e">
            <v>#VALUE!</v>
          </cell>
          <cell r="S276" t="e">
            <v>#N/A</v>
          </cell>
          <cell r="T276" t="str">
            <v>-</v>
          </cell>
          <cell r="U276">
            <v>15060</v>
          </cell>
          <cell r="V276" t="e">
            <v>#N/A</v>
          </cell>
          <cell r="W276" t="e">
            <v>#VALUE!</v>
          </cell>
          <cell r="X276" t="e">
            <v>#N/A</v>
          </cell>
          <cell r="Y276" t="str">
            <v>-</v>
          </cell>
          <cell r="Z276" t="str">
            <v>-</v>
          </cell>
          <cell r="AA276" t="e">
            <v>#VALUE!</v>
          </cell>
          <cell r="AB276" t="e">
            <v>#VALUE!</v>
          </cell>
        </row>
        <row r="277">
          <cell r="A277" t="str">
            <v>조기(참조기)냉동,손질,두절xkg지느러미제거,40~50g중국</v>
          </cell>
          <cell r="C277" t="str">
            <v>어패류</v>
          </cell>
          <cell r="D277" t="str">
            <v>조기(참조기)</v>
          </cell>
          <cell r="E277" t="str">
            <v>냉동,손질,두절x</v>
          </cell>
          <cell r="F277" t="str">
            <v>kg</v>
          </cell>
          <cell r="G277" t="str">
            <v>지느러미제거,40~50g</v>
          </cell>
          <cell r="H277" t="str">
            <v>중국</v>
          </cell>
          <cell r="I277" t="e">
            <v>#N/A</v>
          </cell>
          <cell r="J277" t="str">
            <v>-</v>
          </cell>
          <cell r="K277" t="str">
            <v>-</v>
          </cell>
          <cell r="L277" t="e">
            <v>#VALUE!</v>
          </cell>
          <cell r="M277" t="e">
            <v>#VALUE!</v>
          </cell>
          <cell r="N277" t="e">
            <v>#N/A</v>
          </cell>
          <cell r="O277" t="str">
            <v>-</v>
          </cell>
          <cell r="P277" t="str">
            <v>-</v>
          </cell>
          <cell r="Q277" t="e">
            <v>#VALUE!</v>
          </cell>
          <cell r="R277" t="e">
            <v>#VALUE!</v>
          </cell>
          <cell r="S277" t="e">
            <v>#N/A</v>
          </cell>
          <cell r="T277" t="str">
            <v>-</v>
          </cell>
          <cell r="U277" t="str">
            <v>-</v>
          </cell>
          <cell r="V277" t="e">
            <v>#VALUE!</v>
          </cell>
          <cell r="W277" t="e">
            <v>#VALUE!</v>
          </cell>
          <cell r="X277" t="e">
            <v>#N/A</v>
          </cell>
          <cell r="Y277" t="str">
            <v>-</v>
          </cell>
          <cell r="Z277" t="str">
            <v>-</v>
          </cell>
          <cell r="AA277" t="e">
            <v>#VALUE!</v>
          </cell>
          <cell r="AB277" t="e">
            <v>#VALUE!</v>
          </cell>
        </row>
        <row r="278">
          <cell r="A278" t="str">
            <v>조기(참조기)냉동,손질,두절xkg지느러미제거,30~40g중국</v>
          </cell>
          <cell r="C278" t="str">
            <v>어패류</v>
          </cell>
          <cell r="D278" t="str">
            <v>조기(참조기)</v>
          </cell>
          <cell r="E278" t="str">
            <v>냉동,손질,두절x</v>
          </cell>
          <cell r="F278" t="str">
            <v>kg</v>
          </cell>
          <cell r="G278" t="str">
            <v>지느러미제거,30~40g</v>
          </cell>
          <cell r="H278" t="str">
            <v>중국</v>
          </cell>
          <cell r="I278" t="e">
            <v>#N/A</v>
          </cell>
          <cell r="J278" t="str">
            <v>-</v>
          </cell>
          <cell r="K278" t="str">
            <v>-</v>
          </cell>
          <cell r="L278" t="e">
            <v>#VALUE!</v>
          </cell>
          <cell r="M278" t="e">
            <v>#VALUE!</v>
          </cell>
          <cell r="N278" t="e">
            <v>#N/A</v>
          </cell>
          <cell r="O278" t="str">
            <v>-</v>
          </cell>
          <cell r="P278" t="str">
            <v>-</v>
          </cell>
          <cell r="Q278" t="e">
            <v>#VALUE!</v>
          </cell>
          <cell r="R278" t="e">
            <v>#VALUE!</v>
          </cell>
          <cell r="S278" t="e">
            <v>#N/A</v>
          </cell>
          <cell r="T278" t="str">
            <v>-</v>
          </cell>
          <cell r="U278" t="str">
            <v>-</v>
          </cell>
          <cell r="V278" t="e">
            <v>#VALUE!</v>
          </cell>
          <cell r="W278" t="e">
            <v>#VALUE!</v>
          </cell>
          <cell r="X278" t="e">
            <v>#N/A</v>
          </cell>
          <cell r="Y278" t="str">
            <v>-</v>
          </cell>
          <cell r="Z278" t="str">
            <v>-</v>
          </cell>
          <cell r="AA278" t="e">
            <v>#VALUE!</v>
          </cell>
          <cell r="AB278" t="e">
            <v>#VALUE!</v>
          </cell>
        </row>
        <row r="279">
          <cell r="A279" t="str">
            <v>조기(참조기)냉동,원물,손질 안함kg원물,40~50g국산</v>
          </cell>
          <cell r="C279" t="str">
            <v>어패류</v>
          </cell>
          <cell r="D279" t="str">
            <v>조기(참조기)</v>
          </cell>
          <cell r="E279" t="str">
            <v>냉동,원물,손질 안함</v>
          </cell>
          <cell r="F279" t="str">
            <v>kg</v>
          </cell>
          <cell r="G279" t="str">
            <v>원물,40~50g</v>
          </cell>
          <cell r="H279" t="str">
            <v>국산</v>
          </cell>
          <cell r="I279" t="e">
            <v>#N/A</v>
          </cell>
          <cell r="J279">
            <v>5200</v>
          </cell>
          <cell r="K279">
            <v>5200</v>
          </cell>
          <cell r="L279" t="e">
            <v>#N/A</v>
          </cell>
          <cell r="M279">
            <v>0</v>
          </cell>
          <cell r="N279" t="e">
            <v>#N/A</v>
          </cell>
          <cell r="O279">
            <v>4800</v>
          </cell>
          <cell r="P279">
            <v>4800</v>
          </cell>
          <cell r="Q279" t="e">
            <v>#N/A</v>
          </cell>
          <cell r="R279">
            <v>0</v>
          </cell>
          <cell r="S279" t="e">
            <v>#N/A</v>
          </cell>
          <cell r="T279">
            <v>12750</v>
          </cell>
          <cell r="U279">
            <v>14060</v>
          </cell>
          <cell r="V279" t="e">
            <v>#N/A</v>
          </cell>
          <cell r="W279">
            <v>10.274509803921569</v>
          </cell>
          <cell r="X279" t="e">
            <v>#N/A</v>
          </cell>
          <cell r="Y279">
            <v>10000</v>
          </cell>
          <cell r="Z279">
            <v>7930</v>
          </cell>
          <cell r="AA279" t="e">
            <v>#N/A</v>
          </cell>
          <cell r="AB279">
            <v>-20.7</v>
          </cell>
        </row>
        <row r="280">
          <cell r="A280" t="str">
            <v>조기(참조기)냉동,원물,손질 안함kg원물,30~40g국산</v>
          </cell>
          <cell r="C280" t="str">
            <v>어패류</v>
          </cell>
          <cell r="D280" t="str">
            <v>조기(참조기)</v>
          </cell>
          <cell r="E280" t="str">
            <v>냉동,원물,손질 안함</v>
          </cell>
          <cell r="F280" t="str">
            <v>kg</v>
          </cell>
          <cell r="G280" t="str">
            <v>원물,30~40g</v>
          </cell>
          <cell r="H280" t="str">
            <v>국산</v>
          </cell>
          <cell r="I280" t="e">
            <v>#N/A</v>
          </cell>
          <cell r="J280">
            <v>3000</v>
          </cell>
          <cell r="K280">
            <v>3000</v>
          </cell>
          <cell r="L280" t="e">
            <v>#N/A</v>
          </cell>
          <cell r="M280">
            <v>0</v>
          </cell>
          <cell r="N280" t="e">
            <v>#N/A</v>
          </cell>
          <cell r="O280">
            <v>3200</v>
          </cell>
          <cell r="P280">
            <v>3200</v>
          </cell>
          <cell r="Q280" t="e">
            <v>#N/A</v>
          </cell>
          <cell r="R280">
            <v>0</v>
          </cell>
          <cell r="S280" t="e">
            <v>#N/A</v>
          </cell>
          <cell r="T280" t="str">
            <v>-</v>
          </cell>
          <cell r="U280" t="str">
            <v>-</v>
          </cell>
          <cell r="V280" t="e">
            <v>#VALUE!</v>
          </cell>
          <cell r="W280" t="e">
            <v>#VALUE!</v>
          </cell>
          <cell r="X280" t="e">
            <v>#N/A</v>
          </cell>
          <cell r="Y280" t="str">
            <v>-</v>
          </cell>
          <cell r="Z280">
            <v>3350</v>
          </cell>
          <cell r="AA280" t="e">
            <v>#N/A</v>
          </cell>
          <cell r="AB280" t="e">
            <v>#VALUE!</v>
          </cell>
        </row>
        <row r="281">
          <cell r="A281" t="str">
            <v>조기(참조기)냉동,원물,손질 안함kg원물,40~50g중국</v>
          </cell>
          <cell r="C281" t="str">
            <v>어패류</v>
          </cell>
          <cell r="D281" t="str">
            <v>조기(참조기)</v>
          </cell>
          <cell r="E281" t="str">
            <v>냉동,원물,손질 안함</v>
          </cell>
          <cell r="F281" t="str">
            <v>kg</v>
          </cell>
          <cell r="G281" t="str">
            <v>원물,40~50g</v>
          </cell>
          <cell r="H281" t="str">
            <v>중국</v>
          </cell>
          <cell r="I281" t="e">
            <v>#N/A</v>
          </cell>
          <cell r="J281">
            <v>3300</v>
          </cell>
          <cell r="K281">
            <v>3300</v>
          </cell>
          <cell r="L281" t="e">
            <v>#N/A</v>
          </cell>
          <cell r="M281">
            <v>0</v>
          </cell>
          <cell r="N281" t="e">
            <v>#N/A</v>
          </cell>
          <cell r="O281">
            <v>4000</v>
          </cell>
          <cell r="P281">
            <v>4000</v>
          </cell>
          <cell r="Q281" t="e">
            <v>#N/A</v>
          </cell>
          <cell r="R281">
            <v>0</v>
          </cell>
          <cell r="S281" t="e">
            <v>#N/A</v>
          </cell>
          <cell r="T281" t="str">
            <v>-</v>
          </cell>
          <cell r="U281" t="str">
            <v>-</v>
          </cell>
          <cell r="V281" t="e">
            <v>#VALUE!</v>
          </cell>
          <cell r="W281" t="e">
            <v>#VALUE!</v>
          </cell>
          <cell r="X281" t="e">
            <v>#N/A</v>
          </cell>
          <cell r="Y281">
            <v>4380</v>
          </cell>
          <cell r="Z281">
            <v>4700</v>
          </cell>
          <cell r="AA281" t="e">
            <v>#N/A</v>
          </cell>
          <cell r="AB281">
            <v>7.3059360730593603</v>
          </cell>
        </row>
        <row r="282">
          <cell r="A282" t="str">
            <v>조기(참조기)냉동,원물,손질 안함kg원물,30~40g중국</v>
          </cell>
          <cell r="C282" t="str">
            <v>어패류</v>
          </cell>
          <cell r="D282" t="str">
            <v>조기(참조기)</v>
          </cell>
          <cell r="E282" t="str">
            <v>냉동,원물,손질 안함</v>
          </cell>
          <cell r="F282" t="str">
            <v>kg</v>
          </cell>
          <cell r="G282" t="str">
            <v>원물,30~40g</v>
          </cell>
          <cell r="H282" t="str">
            <v>중국</v>
          </cell>
          <cell r="I282" t="e">
            <v>#N/A</v>
          </cell>
          <cell r="J282">
            <v>2800</v>
          </cell>
          <cell r="K282">
            <v>2800</v>
          </cell>
          <cell r="L282" t="e">
            <v>#N/A</v>
          </cell>
          <cell r="M282">
            <v>0</v>
          </cell>
          <cell r="N282" t="e">
            <v>#N/A</v>
          </cell>
          <cell r="O282">
            <v>2600</v>
          </cell>
          <cell r="P282">
            <v>2600</v>
          </cell>
          <cell r="Q282" t="e">
            <v>#N/A</v>
          </cell>
          <cell r="R282">
            <v>0</v>
          </cell>
          <cell r="S282" t="e">
            <v>#N/A</v>
          </cell>
          <cell r="T282" t="str">
            <v>-</v>
          </cell>
          <cell r="U282" t="str">
            <v>-</v>
          </cell>
          <cell r="V282" t="e">
            <v>#VALUE!</v>
          </cell>
          <cell r="W282" t="e">
            <v>#VALUE!</v>
          </cell>
          <cell r="X282" t="e">
            <v>#N/A</v>
          </cell>
          <cell r="Y282">
            <v>3910</v>
          </cell>
          <cell r="Z282">
            <v>3540</v>
          </cell>
          <cell r="AA282" t="e">
            <v>#N/A</v>
          </cell>
          <cell r="AB282">
            <v>-9.4629156010230187</v>
          </cell>
        </row>
        <row r="283">
          <cell r="A283" t="str">
            <v>조기(참조기)냉동,손질,두절kg지느러미제거,40~50g국산</v>
          </cell>
          <cell r="C283" t="str">
            <v>어패류</v>
          </cell>
          <cell r="D283" t="str">
            <v>조기(참조기)</v>
          </cell>
          <cell r="E283" t="str">
            <v>냉동,손질,두절</v>
          </cell>
          <cell r="F283" t="str">
            <v>kg</v>
          </cell>
          <cell r="G283" t="str">
            <v>지느러미제거,40~50g</v>
          </cell>
          <cell r="H283" t="str">
            <v>국산</v>
          </cell>
          <cell r="I283" t="e">
            <v>#N/A</v>
          </cell>
          <cell r="J283" t="str">
            <v>-</v>
          </cell>
          <cell r="K283" t="str">
            <v>-</v>
          </cell>
          <cell r="L283" t="e">
            <v>#VALUE!</v>
          </cell>
          <cell r="M283" t="e">
            <v>#VALUE!</v>
          </cell>
          <cell r="N283" t="e">
            <v>#N/A</v>
          </cell>
          <cell r="O283" t="str">
            <v>-</v>
          </cell>
          <cell r="P283" t="str">
            <v>-</v>
          </cell>
          <cell r="Q283" t="e">
            <v>#VALUE!</v>
          </cell>
          <cell r="R283" t="e">
            <v>#VALUE!</v>
          </cell>
          <cell r="S283" t="e">
            <v>#N/A</v>
          </cell>
          <cell r="T283" t="str">
            <v>-</v>
          </cell>
          <cell r="U283" t="str">
            <v>-</v>
          </cell>
          <cell r="V283" t="e">
            <v>#VALUE!</v>
          </cell>
          <cell r="W283" t="e">
            <v>#VALUE!</v>
          </cell>
          <cell r="X283" t="e">
            <v>#N/A</v>
          </cell>
          <cell r="Y283" t="str">
            <v>-</v>
          </cell>
          <cell r="Z283" t="str">
            <v>-</v>
          </cell>
          <cell r="AA283" t="e">
            <v>#VALUE!</v>
          </cell>
          <cell r="AB283" t="e">
            <v>#VALUE!</v>
          </cell>
        </row>
        <row r="284">
          <cell r="A284" t="str">
            <v>조기(참조기)냉동,손질,두절kg지느러미제거,30~40g국산</v>
          </cell>
          <cell r="C284" t="str">
            <v>어패류</v>
          </cell>
          <cell r="D284" t="str">
            <v>조기(참조기)</v>
          </cell>
          <cell r="E284" t="str">
            <v>냉동,손질,두절</v>
          </cell>
          <cell r="F284" t="str">
            <v>kg</v>
          </cell>
          <cell r="G284" t="str">
            <v>지느러미제거,30~40g</v>
          </cell>
          <cell r="H284" t="str">
            <v>국산</v>
          </cell>
          <cell r="I284" t="e">
            <v>#N/A</v>
          </cell>
          <cell r="J284" t="str">
            <v>-</v>
          </cell>
          <cell r="K284" t="str">
            <v>-</v>
          </cell>
          <cell r="L284" t="e">
            <v>#VALUE!</v>
          </cell>
          <cell r="M284" t="e">
            <v>#VALUE!</v>
          </cell>
          <cell r="N284" t="e">
            <v>#N/A</v>
          </cell>
          <cell r="O284" t="str">
            <v>-</v>
          </cell>
          <cell r="P284" t="str">
            <v>-</v>
          </cell>
          <cell r="Q284" t="e">
            <v>#VALUE!</v>
          </cell>
          <cell r="R284" t="e">
            <v>#VALUE!</v>
          </cell>
          <cell r="S284" t="e">
            <v>#N/A</v>
          </cell>
          <cell r="T284" t="str">
            <v>-</v>
          </cell>
          <cell r="U284" t="str">
            <v>-</v>
          </cell>
          <cell r="V284" t="e">
            <v>#VALUE!</v>
          </cell>
          <cell r="W284" t="e">
            <v>#VALUE!</v>
          </cell>
          <cell r="X284" t="e">
            <v>#N/A</v>
          </cell>
          <cell r="Y284" t="str">
            <v>-</v>
          </cell>
          <cell r="Z284" t="str">
            <v>-</v>
          </cell>
          <cell r="AA284" t="e">
            <v>#VALUE!</v>
          </cell>
          <cell r="AB284" t="e">
            <v>#VALUE!</v>
          </cell>
        </row>
        <row r="285">
          <cell r="A285" t="str">
            <v>조기(참조기)냉동,손질,두절kg지느러미제거,40~50g중국</v>
          </cell>
          <cell r="C285" t="str">
            <v>어패류</v>
          </cell>
          <cell r="D285" t="str">
            <v>조기(참조기)</v>
          </cell>
          <cell r="E285" t="str">
            <v>냉동,손질,두절</v>
          </cell>
          <cell r="F285" t="str">
            <v>kg</v>
          </cell>
          <cell r="G285" t="str">
            <v>지느러미제거,40~50g</v>
          </cell>
          <cell r="H285" t="str">
            <v>중국</v>
          </cell>
          <cell r="I285" t="e">
            <v>#N/A</v>
          </cell>
          <cell r="J285" t="str">
            <v>-</v>
          </cell>
          <cell r="K285" t="str">
            <v>-</v>
          </cell>
          <cell r="L285" t="e">
            <v>#VALUE!</v>
          </cell>
          <cell r="M285" t="e">
            <v>#VALUE!</v>
          </cell>
          <cell r="N285" t="e">
            <v>#N/A</v>
          </cell>
          <cell r="O285" t="str">
            <v>-</v>
          </cell>
          <cell r="P285" t="str">
            <v>-</v>
          </cell>
          <cell r="Q285" t="e">
            <v>#VALUE!</v>
          </cell>
          <cell r="R285" t="e">
            <v>#VALUE!</v>
          </cell>
          <cell r="S285" t="e">
            <v>#N/A</v>
          </cell>
          <cell r="T285" t="str">
            <v>-</v>
          </cell>
          <cell r="U285" t="str">
            <v>-</v>
          </cell>
          <cell r="V285" t="e">
            <v>#VALUE!</v>
          </cell>
          <cell r="W285" t="e">
            <v>#VALUE!</v>
          </cell>
          <cell r="X285" t="e">
            <v>#N/A</v>
          </cell>
          <cell r="Y285" t="str">
            <v>-</v>
          </cell>
          <cell r="Z285" t="str">
            <v>-</v>
          </cell>
          <cell r="AA285" t="e">
            <v>#VALUE!</v>
          </cell>
          <cell r="AB285" t="e">
            <v>#VALUE!</v>
          </cell>
        </row>
        <row r="286">
          <cell r="A286" t="str">
            <v>조기(참조기)냉동,손질,두절kg지느러미제거,30~40g중국</v>
          </cell>
          <cell r="C286" t="str">
            <v>어패류</v>
          </cell>
          <cell r="D286" t="str">
            <v>조기(참조기)</v>
          </cell>
          <cell r="E286" t="str">
            <v>냉동,손질,두절</v>
          </cell>
          <cell r="F286" t="str">
            <v>kg</v>
          </cell>
          <cell r="G286" t="str">
            <v>지느러미제거,30~40g</v>
          </cell>
          <cell r="H286" t="str">
            <v>중국</v>
          </cell>
          <cell r="I286" t="e">
            <v>#N/A</v>
          </cell>
          <cell r="J286" t="str">
            <v>-</v>
          </cell>
          <cell r="K286" t="str">
            <v>-</v>
          </cell>
          <cell r="L286" t="e">
            <v>#VALUE!</v>
          </cell>
          <cell r="M286" t="e">
            <v>#VALUE!</v>
          </cell>
          <cell r="N286" t="e">
            <v>#N/A</v>
          </cell>
          <cell r="O286" t="str">
            <v>-</v>
          </cell>
          <cell r="P286" t="str">
            <v>-</v>
          </cell>
          <cell r="Q286" t="e">
            <v>#VALUE!</v>
          </cell>
          <cell r="R286" t="e">
            <v>#VALUE!</v>
          </cell>
          <cell r="S286" t="e">
            <v>#N/A</v>
          </cell>
          <cell r="T286" t="str">
            <v>-</v>
          </cell>
          <cell r="U286" t="str">
            <v>-</v>
          </cell>
          <cell r="V286" t="e">
            <v>#VALUE!</v>
          </cell>
          <cell r="W286" t="e">
            <v>#VALUE!</v>
          </cell>
          <cell r="X286" t="e">
            <v>#N/A</v>
          </cell>
          <cell r="Y286" t="str">
            <v>-</v>
          </cell>
          <cell r="Z286" t="str">
            <v>-</v>
          </cell>
          <cell r="AA286" t="e">
            <v>#VALUE!</v>
          </cell>
          <cell r="AB286" t="e">
            <v>#VALUE!</v>
          </cell>
        </row>
        <row r="287">
          <cell r="A287" t="str">
            <v>조기냉동,조기살kg30~40g국산</v>
          </cell>
          <cell r="B287">
            <v>21</v>
          </cell>
          <cell r="C287" t="str">
            <v>어패류</v>
          </cell>
          <cell r="D287" t="str">
            <v>조기</v>
          </cell>
          <cell r="E287" t="str">
            <v>냉동,조기살</v>
          </cell>
          <cell r="F287" t="str">
            <v>kg</v>
          </cell>
          <cell r="G287" t="str">
            <v>30~40g</v>
          </cell>
          <cell r="H287" t="str">
            <v>국산</v>
          </cell>
          <cell r="I287" t="e">
            <v>#N/A</v>
          </cell>
          <cell r="J287" t="str">
            <v>-</v>
          </cell>
          <cell r="K287" t="str">
            <v>-</v>
          </cell>
          <cell r="L287" t="e">
            <v>#VALUE!</v>
          </cell>
          <cell r="M287" t="e">
            <v>#VALUE!</v>
          </cell>
          <cell r="N287" t="e">
            <v>#N/A</v>
          </cell>
          <cell r="O287" t="str">
            <v>-</v>
          </cell>
          <cell r="P287" t="str">
            <v>-</v>
          </cell>
          <cell r="Q287" t="e">
            <v>#VALUE!</v>
          </cell>
          <cell r="R287" t="e">
            <v>#VALUE!</v>
          </cell>
          <cell r="S287" t="e">
            <v>#N/A</v>
          </cell>
          <cell r="T287" t="str">
            <v>-</v>
          </cell>
          <cell r="U287" t="str">
            <v>-</v>
          </cell>
          <cell r="V287" t="e">
            <v>#VALUE!</v>
          </cell>
          <cell r="W287" t="e">
            <v>#VALUE!</v>
          </cell>
          <cell r="X287" t="e">
            <v>#N/A</v>
          </cell>
          <cell r="Y287" t="str">
            <v>-</v>
          </cell>
          <cell r="Z287" t="str">
            <v>-</v>
          </cell>
          <cell r="AA287" t="e">
            <v>#VALUE!</v>
          </cell>
          <cell r="AB287" t="e">
            <v>#VALUE!</v>
          </cell>
        </row>
        <row r="288">
          <cell r="A288" t="str">
            <v>조기냉동,조기살kg30~40g,국내가공중국</v>
          </cell>
          <cell r="C288" t="str">
            <v>어패류</v>
          </cell>
          <cell r="D288" t="str">
            <v>조기</v>
          </cell>
          <cell r="E288" t="str">
            <v>냉동,조기살</v>
          </cell>
          <cell r="F288" t="str">
            <v>kg</v>
          </cell>
          <cell r="G288" t="str">
            <v>30~40g,국내가공</v>
          </cell>
          <cell r="H288" t="str">
            <v>중국</v>
          </cell>
          <cell r="I288" t="e">
            <v>#N/A</v>
          </cell>
          <cell r="J288" t="str">
            <v>-</v>
          </cell>
          <cell r="K288" t="str">
            <v>-</v>
          </cell>
          <cell r="L288" t="e">
            <v>#VALUE!</v>
          </cell>
          <cell r="M288" t="e">
            <v>#VALUE!</v>
          </cell>
          <cell r="N288" t="e">
            <v>#N/A</v>
          </cell>
          <cell r="O288" t="str">
            <v>-</v>
          </cell>
          <cell r="P288" t="str">
            <v>-</v>
          </cell>
          <cell r="Q288" t="e">
            <v>#VALUE!</v>
          </cell>
          <cell r="R288" t="e">
            <v>#VALUE!</v>
          </cell>
          <cell r="S288" t="e">
            <v>#N/A</v>
          </cell>
          <cell r="T288" t="str">
            <v>-</v>
          </cell>
          <cell r="U288" t="str">
            <v>-</v>
          </cell>
          <cell r="V288" t="e">
            <v>#VALUE!</v>
          </cell>
          <cell r="W288" t="e">
            <v>#VALUE!</v>
          </cell>
          <cell r="X288" t="e">
            <v>#N/A</v>
          </cell>
          <cell r="Y288" t="str">
            <v>-</v>
          </cell>
          <cell r="Z288" t="str">
            <v>-</v>
          </cell>
          <cell r="AA288" t="e">
            <v>#VALUE!</v>
          </cell>
          <cell r="AB288" t="e">
            <v>#VALUE!</v>
          </cell>
        </row>
        <row r="289">
          <cell r="A289" t="str">
            <v>조기냉동,조기살kg30~40g,중국가공중국</v>
          </cell>
          <cell r="C289" t="str">
            <v>어패류</v>
          </cell>
          <cell r="D289" t="str">
            <v>조기</v>
          </cell>
          <cell r="E289" t="str">
            <v>냉동,조기살</v>
          </cell>
          <cell r="F289" t="str">
            <v>kg</v>
          </cell>
          <cell r="G289" t="str">
            <v>30~40g,중국가공</v>
          </cell>
          <cell r="H289" t="str">
            <v>중국</v>
          </cell>
          <cell r="I289" t="e">
            <v>#N/A</v>
          </cell>
          <cell r="J289">
            <v>10000</v>
          </cell>
          <cell r="K289">
            <v>10000</v>
          </cell>
          <cell r="L289" t="e">
            <v>#N/A</v>
          </cell>
          <cell r="M289">
            <v>0</v>
          </cell>
          <cell r="N289" t="e">
            <v>#N/A</v>
          </cell>
          <cell r="O289" t="str">
            <v>-</v>
          </cell>
          <cell r="P289" t="str">
            <v>-</v>
          </cell>
          <cell r="Q289" t="e">
            <v>#VALUE!</v>
          </cell>
          <cell r="R289" t="e">
            <v>#VALUE!</v>
          </cell>
          <cell r="S289" t="e">
            <v>#N/A</v>
          </cell>
          <cell r="T289" t="str">
            <v>-</v>
          </cell>
          <cell r="U289" t="str">
            <v>-</v>
          </cell>
          <cell r="V289" t="e">
            <v>#VALUE!</v>
          </cell>
          <cell r="W289" t="e">
            <v>#VALUE!</v>
          </cell>
          <cell r="X289" t="e">
            <v>#N/A</v>
          </cell>
          <cell r="Y289" t="str">
            <v>-</v>
          </cell>
          <cell r="Z289" t="str">
            <v>-</v>
          </cell>
          <cell r="AA289" t="e">
            <v>#VALUE!</v>
          </cell>
          <cell r="AB289" t="e">
            <v>#VALUE!</v>
          </cell>
        </row>
        <row r="290">
          <cell r="A290" t="str">
            <v>꼬막겉꼬막kg참꼬막국산</v>
          </cell>
          <cell r="B290">
            <v>22</v>
          </cell>
          <cell r="C290" t="str">
            <v>어패류</v>
          </cell>
          <cell r="D290" t="str">
            <v>꼬막</v>
          </cell>
          <cell r="E290" t="str">
            <v>겉꼬막</v>
          </cell>
          <cell r="F290" t="str">
            <v>kg</v>
          </cell>
          <cell r="G290" t="str">
            <v>참꼬막</v>
          </cell>
          <cell r="H290" t="str">
            <v>국산</v>
          </cell>
          <cell r="I290">
            <v>14000</v>
          </cell>
          <cell r="J290">
            <v>15000</v>
          </cell>
          <cell r="K290">
            <v>15000</v>
          </cell>
          <cell r="L290">
            <v>7.1428571428571432</v>
          </cell>
          <cell r="M290">
            <v>0</v>
          </cell>
          <cell r="N290">
            <v>18000</v>
          </cell>
          <cell r="O290">
            <v>15000</v>
          </cell>
          <cell r="P290">
            <v>15000</v>
          </cell>
          <cell r="Q290">
            <v>-16.666666666666668</v>
          </cell>
          <cell r="R290">
            <v>0</v>
          </cell>
          <cell r="S290" t="str">
            <v>-</v>
          </cell>
          <cell r="T290">
            <v>5800</v>
          </cell>
          <cell r="U290" t="str">
            <v>-</v>
          </cell>
          <cell r="V290" t="e">
            <v>#VALUE!</v>
          </cell>
          <cell r="W290" t="e">
            <v>#VALUE!</v>
          </cell>
          <cell r="X290" t="str">
            <v>-</v>
          </cell>
          <cell r="Y290" t="str">
            <v>-</v>
          </cell>
          <cell r="Z290" t="str">
            <v>-</v>
          </cell>
          <cell r="AA290" t="e">
            <v>#VALUE!</v>
          </cell>
          <cell r="AB290" t="e">
            <v>#VALUE!</v>
          </cell>
        </row>
        <row r="291">
          <cell r="A291" t="str">
            <v>꼬막겉꼬막kg새꼬막국산</v>
          </cell>
          <cell r="C291" t="str">
            <v>어패류</v>
          </cell>
          <cell r="D291" t="str">
            <v>꼬막</v>
          </cell>
          <cell r="E291" t="str">
            <v>겉꼬막</v>
          </cell>
          <cell r="F291" t="str">
            <v>kg</v>
          </cell>
          <cell r="G291" t="str">
            <v>새꼬막</v>
          </cell>
          <cell r="H291" t="str">
            <v>국산</v>
          </cell>
          <cell r="I291">
            <v>5000</v>
          </cell>
          <cell r="J291">
            <v>5000</v>
          </cell>
          <cell r="K291">
            <v>4000</v>
          </cell>
          <cell r="L291">
            <v>-20</v>
          </cell>
          <cell r="M291">
            <v>-20</v>
          </cell>
          <cell r="N291">
            <v>8000</v>
          </cell>
          <cell r="O291">
            <v>4900</v>
          </cell>
          <cell r="P291">
            <v>3500</v>
          </cell>
          <cell r="Q291">
            <v>-56.25</v>
          </cell>
          <cell r="R291">
            <v>-28.571428571428573</v>
          </cell>
          <cell r="S291">
            <v>6480</v>
          </cell>
          <cell r="T291">
            <v>8730</v>
          </cell>
          <cell r="U291">
            <v>6900</v>
          </cell>
          <cell r="V291">
            <v>6.4814814814814818</v>
          </cell>
          <cell r="W291">
            <v>-20.962199312714777</v>
          </cell>
          <cell r="X291">
            <v>10000</v>
          </cell>
          <cell r="Y291">
            <v>7940</v>
          </cell>
          <cell r="Z291">
            <v>6200</v>
          </cell>
          <cell r="AA291">
            <v>-38</v>
          </cell>
          <cell r="AB291">
            <v>-21.914357682619649</v>
          </cell>
        </row>
        <row r="292">
          <cell r="A292" t="str">
            <v>논우렁이냉동,논우렁살kg 국산</v>
          </cell>
          <cell r="B292">
            <v>23</v>
          </cell>
          <cell r="C292" t="str">
            <v>어패류</v>
          </cell>
          <cell r="D292" t="str">
            <v>논우렁이</v>
          </cell>
          <cell r="E292" t="str">
            <v>냉동,논우렁살</v>
          </cell>
          <cell r="F292" t="str">
            <v>kg</v>
          </cell>
          <cell r="G292" t="str">
            <v xml:space="preserve"> </v>
          </cell>
          <cell r="H292" t="str">
            <v>국산</v>
          </cell>
          <cell r="I292">
            <v>14300</v>
          </cell>
          <cell r="J292">
            <v>14300</v>
          </cell>
          <cell r="K292">
            <v>14300</v>
          </cell>
          <cell r="L292">
            <v>0</v>
          </cell>
          <cell r="M292">
            <v>0</v>
          </cell>
          <cell r="N292">
            <v>0</v>
          </cell>
          <cell r="O292" t="str">
            <v>-</v>
          </cell>
          <cell r="P292" t="str">
            <v>-</v>
          </cell>
          <cell r="Q292" t="e">
            <v>#VALUE!</v>
          </cell>
          <cell r="R292" t="e">
            <v>#VALUE!</v>
          </cell>
          <cell r="S292" t="str">
            <v>-</v>
          </cell>
          <cell r="T292" t="str">
            <v>-</v>
          </cell>
          <cell r="U292" t="str">
            <v>-</v>
          </cell>
          <cell r="V292" t="e">
            <v>#VALUE!</v>
          </cell>
          <cell r="W292" t="e">
            <v>#VALUE!</v>
          </cell>
          <cell r="X292">
            <v>12050</v>
          </cell>
          <cell r="Y292">
            <v>12200</v>
          </cell>
          <cell r="Z292">
            <v>12200</v>
          </cell>
          <cell r="AA292">
            <v>1.2448132780082988</v>
          </cell>
          <cell r="AB292">
            <v>0</v>
          </cell>
        </row>
        <row r="293">
          <cell r="A293" t="str">
            <v>논우렁이냉동,논우렁살kg 중국</v>
          </cell>
          <cell r="C293" t="str">
            <v>어패류</v>
          </cell>
          <cell r="D293" t="str">
            <v>논우렁이</v>
          </cell>
          <cell r="E293" t="str">
            <v>냉동,논우렁살</v>
          </cell>
          <cell r="F293" t="str">
            <v>kg</v>
          </cell>
          <cell r="G293" t="str">
            <v xml:space="preserve"> </v>
          </cell>
          <cell r="H293" t="str">
            <v>중국</v>
          </cell>
          <cell r="I293">
            <v>0</v>
          </cell>
          <cell r="J293">
            <v>8000</v>
          </cell>
          <cell r="K293">
            <v>8000</v>
          </cell>
          <cell r="L293" t="e">
            <v>#DIV/0!</v>
          </cell>
          <cell r="M293">
            <v>0</v>
          </cell>
          <cell r="N293">
            <v>8000</v>
          </cell>
          <cell r="O293">
            <v>8000</v>
          </cell>
          <cell r="P293">
            <v>8000</v>
          </cell>
          <cell r="Q293">
            <v>0</v>
          </cell>
          <cell r="R293">
            <v>0</v>
          </cell>
          <cell r="S293" t="str">
            <v>-</v>
          </cell>
          <cell r="T293" t="str">
            <v>-</v>
          </cell>
          <cell r="U293" t="str">
            <v>-</v>
          </cell>
          <cell r="V293" t="e">
            <v>#VALUE!</v>
          </cell>
          <cell r="W293" t="e">
            <v>#VALUE!</v>
          </cell>
          <cell r="X293">
            <v>9650</v>
          </cell>
          <cell r="Y293" t="str">
            <v>-</v>
          </cell>
          <cell r="Z293" t="str">
            <v>-</v>
          </cell>
          <cell r="AA293" t="e">
            <v>#VALUE!</v>
          </cell>
          <cell r="AB293" t="e">
            <v>#VALUE!</v>
          </cell>
        </row>
        <row r="294">
          <cell r="A294" t="str">
            <v>논우렁이해동,논우렁살kg 국산</v>
          </cell>
          <cell r="C294" t="str">
            <v>어패류</v>
          </cell>
          <cell r="D294" t="str">
            <v>논우렁이</v>
          </cell>
          <cell r="E294" t="str">
            <v>해동,논우렁살</v>
          </cell>
          <cell r="F294" t="str">
            <v>kg</v>
          </cell>
          <cell r="G294" t="str">
            <v xml:space="preserve"> </v>
          </cell>
          <cell r="H294" t="str">
            <v>국산</v>
          </cell>
          <cell r="I294">
            <v>0</v>
          </cell>
          <cell r="J294" t="str">
            <v>-</v>
          </cell>
          <cell r="K294" t="str">
            <v>-</v>
          </cell>
          <cell r="L294" t="e">
            <v>#VALUE!</v>
          </cell>
          <cell r="M294" t="e">
            <v>#VALUE!</v>
          </cell>
          <cell r="N294">
            <v>0</v>
          </cell>
          <cell r="O294" t="str">
            <v>-</v>
          </cell>
          <cell r="P294" t="str">
            <v>-</v>
          </cell>
          <cell r="Q294" t="e">
            <v>#VALUE!</v>
          </cell>
          <cell r="R294" t="e">
            <v>#VALUE!</v>
          </cell>
          <cell r="S294">
            <v>19800</v>
          </cell>
          <cell r="T294">
            <v>19800</v>
          </cell>
          <cell r="U294">
            <v>19800</v>
          </cell>
          <cell r="V294">
            <v>0</v>
          </cell>
          <cell r="W294">
            <v>0</v>
          </cell>
          <cell r="X294">
            <v>19300</v>
          </cell>
          <cell r="Y294">
            <v>15300</v>
          </cell>
          <cell r="Z294">
            <v>15300</v>
          </cell>
          <cell r="AA294">
            <v>-20.725388601036268</v>
          </cell>
          <cell r="AB294">
            <v>0</v>
          </cell>
        </row>
        <row r="295">
          <cell r="A295" t="str">
            <v>논우렁이해동,논우렁살kg 중국</v>
          </cell>
          <cell r="C295" t="str">
            <v>어패류</v>
          </cell>
          <cell r="D295" t="str">
            <v>논우렁이</v>
          </cell>
          <cell r="E295" t="str">
            <v>해동,논우렁살</v>
          </cell>
          <cell r="F295" t="str">
            <v>kg</v>
          </cell>
          <cell r="G295" t="str">
            <v xml:space="preserve"> </v>
          </cell>
          <cell r="H295" t="str">
            <v>중국</v>
          </cell>
          <cell r="I295">
            <v>0</v>
          </cell>
          <cell r="J295" t="str">
            <v>-</v>
          </cell>
          <cell r="K295" t="str">
            <v>-</v>
          </cell>
          <cell r="L295" t="e">
            <v>#VALUE!</v>
          </cell>
          <cell r="M295" t="e">
            <v>#VALUE!</v>
          </cell>
          <cell r="N295">
            <v>0</v>
          </cell>
          <cell r="O295" t="str">
            <v>-</v>
          </cell>
          <cell r="P295" t="str">
            <v>-</v>
          </cell>
          <cell r="Q295" t="e">
            <v>#VALUE!</v>
          </cell>
          <cell r="R295" t="e">
            <v>#VALUE!</v>
          </cell>
          <cell r="S295" t="str">
            <v>-</v>
          </cell>
          <cell r="T295" t="str">
            <v>-</v>
          </cell>
          <cell r="U295" t="str">
            <v>-</v>
          </cell>
          <cell r="V295" t="e">
            <v>#VALUE!</v>
          </cell>
          <cell r="W295" t="e">
            <v>#VALUE!</v>
          </cell>
          <cell r="X295" t="str">
            <v>-</v>
          </cell>
          <cell r="Y295" t="str">
            <v>-</v>
          </cell>
          <cell r="Z295" t="str">
            <v>-</v>
          </cell>
          <cell r="AA295" t="e">
            <v>#VALUE!</v>
          </cell>
          <cell r="AB295" t="e">
            <v>#VALUE!</v>
          </cell>
        </row>
        <row r="296">
          <cell r="A296" t="str">
            <v>바지락생것(양식산)kg겉바지락국산</v>
          </cell>
          <cell r="B296">
            <v>24</v>
          </cell>
          <cell r="C296" t="str">
            <v>어패류</v>
          </cell>
          <cell r="D296" t="str">
            <v>바지락</v>
          </cell>
          <cell r="E296" t="str">
            <v>생것(양식산)</v>
          </cell>
          <cell r="F296" t="str">
            <v>kg</v>
          </cell>
          <cell r="G296" t="str">
            <v>겉바지락</v>
          </cell>
          <cell r="H296" t="str">
            <v>국산</v>
          </cell>
          <cell r="I296">
            <v>4000</v>
          </cell>
          <cell r="J296">
            <v>3500</v>
          </cell>
          <cell r="K296">
            <v>3500</v>
          </cell>
          <cell r="L296">
            <v>-12.5</v>
          </cell>
          <cell r="M296">
            <v>0</v>
          </cell>
          <cell r="N296">
            <v>6000</v>
          </cell>
          <cell r="O296">
            <v>3600</v>
          </cell>
          <cell r="P296">
            <v>3600</v>
          </cell>
          <cell r="Q296">
            <v>-40</v>
          </cell>
          <cell r="R296">
            <v>0</v>
          </cell>
          <cell r="S296">
            <v>6980</v>
          </cell>
          <cell r="T296" t="str">
            <v>-</v>
          </cell>
          <cell r="U296">
            <v>8730</v>
          </cell>
          <cell r="V296">
            <v>25.071633237822351</v>
          </cell>
          <cell r="W296" t="e">
            <v>#VALUE!</v>
          </cell>
          <cell r="X296">
            <v>9350</v>
          </cell>
          <cell r="Y296">
            <v>9600</v>
          </cell>
          <cell r="Z296">
            <v>9600</v>
          </cell>
          <cell r="AA296">
            <v>2.6737967914438503</v>
          </cell>
          <cell r="AB296">
            <v>0</v>
          </cell>
        </row>
        <row r="297">
          <cell r="A297" t="str">
            <v>바지락생것(양식산)kg겉바지락중국</v>
          </cell>
          <cell r="C297" t="str">
            <v>어패류</v>
          </cell>
          <cell r="D297" t="str">
            <v>바지락</v>
          </cell>
          <cell r="E297" t="str">
            <v>생것(양식산)</v>
          </cell>
          <cell r="F297" t="str">
            <v>kg</v>
          </cell>
          <cell r="G297" t="str">
            <v>겉바지락</v>
          </cell>
          <cell r="H297" t="str">
            <v>중국</v>
          </cell>
          <cell r="I297" t="e">
            <v>#N/A</v>
          </cell>
          <cell r="J297">
            <v>2500</v>
          </cell>
          <cell r="K297">
            <v>2500</v>
          </cell>
          <cell r="L297" t="e">
            <v>#N/A</v>
          </cell>
          <cell r="M297">
            <v>0</v>
          </cell>
          <cell r="N297" t="e">
            <v>#N/A</v>
          </cell>
          <cell r="O297">
            <v>3100</v>
          </cell>
          <cell r="P297">
            <v>3100</v>
          </cell>
          <cell r="Q297" t="e">
            <v>#N/A</v>
          </cell>
          <cell r="R297">
            <v>0</v>
          </cell>
          <cell r="S297" t="e">
            <v>#N/A</v>
          </cell>
          <cell r="T297">
            <v>9000</v>
          </cell>
          <cell r="U297">
            <v>9000</v>
          </cell>
          <cell r="V297" t="e">
            <v>#N/A</v>
          </cell>
          <cell r="W297">
            <v>0</v>
          </cell>
          <cell r="X297" t="e">
            <v>#N/A</v>
          </cell>
          <cell r="Y297" t="str">
            <v>-</v>
          </cell>
          <cell r="Z297" t="str">
            <v>-</v>
          </cell>
          <cell r="AA297" t="e">
            <v>#VALUE!</v>
          </cell>
          <cell r="AB297" t="e">
            <v>#VALUE!</v>
          </cell>
        </row>
        <row r="298">
          <cell r="A298" t="str">
            <v>바지락생것,바지락살kg국산</v>
          </cell>
          <cell r="C298" t="str">
            <v>어패류</v>
          </cell>
          <cell r="D298" t="str">
            <v>바지락</v>
          </cell>
          <cell r="E298" t="str">
            <v>생것,바지락살</v>
          </cell>
          <cell r="F298" t="str">
            <v>kg</v>
          </cell>
          <cell r="H298" t="str">
            <v>국산</v>
          </cell>
          <cell r="I298">
            <v>12000</v>
          </cell>
          <cell r="J298">
            <v>11000</v>
          </cell>
          <cell r="K298">
            <v>11000</v>
          </cell>
          <cell r="L298">
            <v>-8.3333333333333339</v>
          </cell>
          <cell r="M298">
            <v>0</v>
          </cell>
          <cell r="N298">
            <v>18000</v>
          </cell>
          <cell r="O298">
            <v>13000</v>
          </cell>
          <cell r="P298">
            <v>13000</v>
          </cell>
          <cell r="Q298">
            <v>-27.777777777777779</v>
          </cell>
          <cell r="R298">
            <v>0</v>
          </cell>
          <cell r="S298" t="str">
            <v>-</v>
          </cell>
          <cell r="T298">
            <v>24800</v>
          </cell>
          <cell r="U298">
            <v>24800</v>
          </cell>
          <cell r="V298" t="e">
            <v>#VALUE!</v>
          </cell>
          <cell r="W298">
            <v>0</v>
          </cell>
          <cell r="X298">
            <v>20100</v>
          </cell>
          <cell r="Y298">
            <v>22300</v>
          </cell>
          <cell r="Z298">
            <v>21400</v>
          </cell>
          <cell r="AA298">
            <v>6.4676616915422889</v>
          </cell>
          <cell r="AB298">
            <v>-4.0358744394618835</v>
          </cell>
        </row>
        <row r="299">
          <cell r="A299" t="str">
            <v>바지락생것,바지락살kg중국</v>
          </cell>
          <cell r="C299" t="str">
            <v>어패류</v>
          </cell>
          <cell r="D299" t="str">
            <v>바지락</v>
          </cell>
          <cell r="E299" t="str">
            <v>생것,바지락살</v>
          </cell>
          <cell r="F299" t="str">
            <v>kg</v>
          </cell>
          <cell r="H299" t="str">
            <v>중국</v>
          </cell>
          <cell r="I299">
            <v>8000</v>
          </cell>
          <cell r="J299">
            <v>8000</v>
          </cell>
          <cell r="K299">
            <v>8000</v>
          </cell>
          <cell r="L299">
            <v>0</v>
          </cell>
          <cell r="M299">
            <v>0</v>
          </cell>
          <cell r="N299">
            <v>12000</v>
          </cell>
          <cell r="O299" t="str">
            <v>-</v>
          </cell>
          <cell r="P299" t="str">
            <v>-</v>
          </cell>
          <cell r="Q299" t="e">
            <v>#VALUE!</v>
          </cell>
          <cell r="R299" t="e">
            <v>#VALUE!</v>
          </cell>
          <cell r="S299" t="str">
            <v>-</v>
          </cell>
          <cell r="T299" t="str">
            <v>-</v>
          </cell>
          <cell r="U299" t="str">
            <v>-</v>
          </cell>
          <cell r="V299" t="e">
            <v>#VALUE!</v>
          </cell>
          <cell r="W299" t="e">
            <v>#VALUE!</v>
          </cell>
          <cell r="X299" t="str">
            <v>-</v>
          </cell>
          <cell r="Y299" t="str">
            <v>-</v>
          </cell>
          <cell r="Z299" t="str">
            <v>-</v>
          </cell>
          <cell r="AA299" t="e">
            <v>#VALUE!</v>
          </cell>
          <cell r="AB299" t="e">
            <v>#VALUE!</v>
          </cell>
        </row>
        <row r="300">
          <cell r="A300" t="str">
            <v>백합(대합)생것,대합살kg냉장국산</v>
          </cell>
          <cell r="B300">
            <v>25</v>
          </cell>
          <cell r="C300" t="str">
            <v>어패류</v>
          </cell>
          <cell r="D300" t="str">
            <v>백합(대합)</v>
          </cell>
          <cell r="E300" t="str">
            <v>생것,대합살</v>
          </cell>
          <cell r="F300" t="str">
            <v>kg</v>
          </cell>
          <cell r="G300" t="str">
            <v>냉장</v>
          </cell>
          <cell r="H300" t="str">
            <v>국산</v>
          </cell>
          <cell r="I300">
            <v>11000</v>
          </cell>
          <cell r="J300">
            <v>10000</v>
          </cell>
          <cell r="K300">
            <v>10000</v>
          </cell>
          <cell r="L300">
            <v>-9.0909090909090917</v>
          </cell>
          <cell r="M300">
            <v>0</v>
          </cell>
          <cell r="N300">
            <v>14000</v>
          </cell>
          <cell r="O300" t="str">
            <v>-</v>
          </cell>
          <cell r="P300" t="str">
            <v>-</v>
          </cell>
          <cell r="Q300" t="e">
            <v>#VALUE!</v>
          </cell>
          <cell r="R300" t="e">
            <v>#VALUE!</v>
          </cell>
          <cell r="S300" t="str">
            <v>-</v>
          </cell>
          <cell r="T300">
            <v>14500</v>
          </cell>
          <cell r="U300" t="str">
            <v>-</v>
          </cell>
          <cell r="V300" t="e">
            <v>#VALUE!</v>
          </cell>
          <cell r="W300" t="e">
            <v>#VALUE!</v>
          </cell>
          <cell r="X300" t="str">
            <v>-</v>
          </cell>
          <cell r="Y300" t="str">
            <v>-</v>
          </cell>
          <cell r="Z300" t="str">
            <v>-</v>
          </cell>
          <cell r="AA300" t="e">
            <v>#VALUE!</v>
          </cell>
          <cell r="AB300" t="e">
            <v>#VALUE!</v>
          </cell>
        </row>
        <row r="301">
          <cell r="A301" t="str">
            <v>백합(대합)생것,대합살kg해동국산</v>
          </cell>
          <cell r="C301" t="str">
            <v>어패류</v>
          </cell>
          <cell r="D301" t="str">
            <v>백합(대합)</v>
          </cell>
          <cell r="E301" t="str">
            <v>생것,대합살</v>
          </cell>
          <cell r="F301" t="str">
            <v>kg</v>
          </cell>
          <cell r="G301" t="str">
            <v>해동</v>
          </cell>
          <cell r="H301" t="str">
            <v>국산</v>
          </cell>
          <cell r="I301">
            <v>0</v>
          </cell>
          <cell r="J301" t="str">
            <v>-</v>
          </cell>
          <cell r="K301" t="str">
            <v>-</v>
          </cell>
          <cell r="L301" t="e">
            <v>#VALUE!</v>
          </cell>
          <cell r="M301" t="e">
            <v>#VALUE!</v>
          </cell>
          <cell r="N301">
            <v>11000</v>
          </cell>
          <cell r="O301" t="str">
            <v>-</v>
          </cell>
          <cell r="P301" t="str">
            <v>-</v>
          </cell>
          <cell r="Q301" t="e">
            <v>#VALUE!</v>
          </cell>
          <cell r="R301" t="e">
            <v>#VALUE!</v>
          </cell>
          <cell r="S301" t="str">
            <v>-</v>
          </cell>
          <cell r="T301" t="str">
            <v>-</v>
          </cell>
          <cell r="U301" t="str">
            <v>-</v>
          </cell>
          <cell r="V301" t="e">
            <v>#VALUE!</v>
          </cell>
          <cell r="W301" t="e">
            <v>#VALUE!</v>
          </cell>
          <cell r="X301" t="str">
            <v>-</v>
          </cell>
          <cell r="Y301" t="str">
            <v>-</v>
          </cell>
          <cell r="Z301" t="str">
            <v>-</v>
          </cell>
          <cell r="AA301" t="e">
            <v>#VALUE!</v>
          </cell>
          <cell r="AB301" t="e">
            <v>#VALUE!</v>
          </cell>
        </row>
        <row r="302">
          <cell r="A302" t="str">
            <v>재첩(재치조개)재첩(재치조개)kg재첩조개국산</v>
          </cell>
          <cell r="B302">
            <v>26</v>
          </cell>
          <cell r="C302" t="str">
            <v>어패류</v>
          </cell>
          <cell r="D302" t="str">
            <v>재첩(재치조개)</v>
          </cell>
          <cell r="E302" t="str">
            <v>재첩(재치조개)</v>
          </cell>
          <cell r="F302" t="str">
            <v>kg</v>
          </cell>
          <cell r="G302" t="str">
            <v>재첩조개</v>
          </cell>
          <cell r="H302" t="str">
            <v>국산</v>
          </cell>
          <cell r="I302">
            <v>4500</v>
          </cell>
          <cell r="J302">
            <v>3500</v>
          </cell>
          <cell r="K302">
            <v>4000</v>
          </cell>
          <cell r="L302">
            <v>-11.111111111111111</v>
          </cell>
          <cell r="M302">
            <v>14.285714285714286</v>
          </cell>
          <cell r="N302">
            <v>5000</v>
          </cell>
          <cell r="O302" t="str">
            <v>-</v>
          </cell>
          <cell r="P302" t="str">
            <v>-</v>
          </cell>
          <cell r="Q302" t="e">
            <v>#VALUE!</v>
          </cell>
          <cell r="R302" t="e">
            <v>#VALUE!</v>
          </cell>
          <cell r="S302" t="str">
            <v>-</v>
          </cell>
          <cell r="T302" t="str">
            <v>-</v>
          </cell>
          <cell r="U302" t="str">
            <v>-</v>
          </cell>
          <cell r="V302" t="e">
            <v>#VALUE!</v>
          </cell>
          <cell r="W302" t="e">
            <v>#VALUE!</v>
          </cell>
          <cell r="X302" t="str">
            <v>-</v>
          </cell>
          <cell r="Y302" t="str">
            <v>-</v>
          </cell>
          <cell r="Z302" t="str">
            <v>-</v>
          </cell>
          <cell r="AA302" t="e">
            <v>#VALUE!</v>
          </cell>
          <cell r="AB302" t="e">
            <v>#VALUE!</v>
          </cell>
        </row>
        <row r="303">
          <cell r="A303" t="str">
            <v>재첩(재치조개)재첩(재치조개)kg재첩조개중국</v>
          </cell>
          <cell r="C303" t="str">
            <v>어패류</v>
          </cell>
          <cell r="D303" t="str">
            <v>재첩(재치조개)</v>
          </cell>
          <cell r="E303" t="str">
            <v>재첩(재치조개)</v>
          </cell>
          <cell r="F303" t="str">
            <v>kg</v>
          </cell>
          <cell r="G303" t="str">
            <v>재첩조개</v>
          </cell>
          <cell r="H303" t="str">
            <v>중국</v>
          </cell>
          <cell r="I303">
            <v>1100</v>
          </cell>
          <cell r="J303">
            <v>1000</v>
          </cell>
          <cell r="K303">
            <v>1000</v>
          </cell>
          <cell r="L303">
            <v>-9.0909090909090917</v>
          </cell>
          <cell r="M303">
            <v>0</v>
          </cell>
          <cell r="N303">
            <v>2000</v>
          </cell>
          <cell r="O303">
            <v>1000</v>
          </cell>
          <cell r="P303">
            <v>1000</v>
          </cell>
          <cell r="Q303">
            <v>-50</v>
          </cell>
          <cell r="R303">
            <v>0</v>
          </cell>
          <cell r="S303">
            <v>3500</v>
          </cell>
          <cell r="T303" t="str">
            <v>-</v>
          </cell>
          <cell r="U303" t="str">
            <v>-</v>
          </cell>
          <cell r="V303" t="e">
            <v>#VALUE!</v>
          </cell>
          <cell r="W303" t="e">
            <v>#VALUE!</v>
          </cell>
          <cell r="X303">
            <v>2030</v>
          </cell>
          <cell r="Y303">
            <v>1770</v>
          </cell>
          <cell r="Z303">
            <v>1770</v>
          </cell>
          <cell r="AA303">
            <v>-12.807881773399014</v>
          </cell>
          <cell r="AB303">
            <v>0</v>
          </cell>
        </row>
        <row r="304">
          <cell r="A304" t="str">
            <v>전복생것(참전복)kg생물,12미/kg국산</v>
          </cell>
          <cell r="B304">
            <v>27</v>
          </cell>
          <cell r="C304" t="str">
            <v>어패류</v>
          </cell>
          <cell r="D304" t="str">
            <v>전복</v>
          </cell>
          <cell r="E304" t="str">
            <v>생것(참전복)</v>
          </cell>
          <cell r="F304" t="str">
            <v>kg</v>
          </cell>
          <cell r="G304" t="str">
            <v>생물,12미/kg</v>
          </cell>
          <cell r="H304" t="str">
            <v>국산</v>
          </cell>
          <cell r="I304">
            <v>56000</v>
          </cell>
          <cell r="J304">
            <v>55000</v>
          </cell>
          <cell r="K304">
            <v>50000</v>
          </cell>
          <cell r="L304">
            <v>-10.714285714285714</v>
          </cell>
          <cell r="M304">
            <v>-9.0909090909090917</v>
          </cell>
          <cell r="N304">
            <v>55000</v>
          </cell>
          <cell r="O304">
            <v>50000</v>
          </cell>
          <cell r="P304">
            <v>45000</v>
          </cell>
          <cell r="Q304">
            <v>-18.181818181818183</v>
          </cell>
          <cell r="R304">
            <v>-10</v>
          </cell>
          <cell r="S304">
            <v>35000</v>
          </cell>
          <cell r="T304">
            <v>55000</v>
          </cell>
          <cell r="U304">
            <v>49500</v>
          </cell>
          <cell r="V304">
            <v>41.428571428571431</v>
          </cell>
          <cell r="W304">
            <v>-10</v>
          </cell>
          <cell r="X304">
            <v>77000</v>
          </cell>
          <cell r="Y304">
            <v>95000</v>
          </cell>
          <cell r="Z304">
            <v>95000</v>
          </cell>
          <cell r="AA304">
            <v>23.376623376623378</v>
          </cell>
          <cell r="AB304">
            <v>0</v>
          </cell>
        </row>
        <row r="305">
          <cell r="A305" t="str">
            <v>전복냉동(참전복)kg수입</v>
          </cell>
          <cell r="C305" t="str">
            <v>어패류</v>
          </cell>
          <cell r="D305" t="str">
            <v>전복</v>
          </cell>
          <cell r="E305" t="str">
            <v>냉동(참전복)</v>
          </cell>
          <cell r="F305" t="str">
            <v>kg</v>
          </cell>
          <cell r="H305" t="str">
            <v>수입</v>
          </cell>
          <cell r="I305">
            <v>28000</v>
          </cell>
          <cell r="J305">
            <v>28000</v>
          </cell>
          <cell r="K305">
            <v>30000</v>
          </cell>
          <cell r="L305">
            <v>7.1428571428571432</v>
          </cell>
          <cell r="M305">
            <v>7.1428571428571432</v>
          </cell>
          <cell r="N305">
            <v>35000</v>
          </cell>
          <cell r="O305">
            <v>35000</v>
          </cell>
          <cell r="P305">
            <v>35000</v>
          </cell>
          <cell r="Q305">
            <v>0</v>
          </cell>
          <cell r="R305">
            <v>0</v>
          </cell>
          <cell r="S305" t="str">
            <v>-</v>
          </cell>
          <cell r="T305" t="str">
            <v>-</v>
          </cell>
          <cell r="U305" t="str">
            <v>-</v>
          </cell>
          <cell r="V305" t="e">
            <v>#VALUE!</v>
          </cell>
          <cell r="W305" t="e">
            <v>#VALUE!</v>
          </cell>
          <cell r="X305" t="str">
            <v>-</v>
          </cell>
          <cell r="Y305" t="str">
            <v>-</v>
          </cell>
          <cell r="Z305" t="str">
            <v>-</v>
          </cell>
          <cell r="AA305" t="e">
            <v>#VALUE!</v>
          </cell>
          <cell r="AB305" t="e">
            <v>#VALUE!</v>
          </cell>
        </row>
        <row r="306">
          <cell r="A306" t="str">
            <v>전복냉동,전복살kg필리핀</v>
          </cell>
          <cell r="C306" t="str">
            <v>어패류</v>
          </cell>
          <cell r="D306" t="str">
            <v>전복</v>
          </cell>
          <cell r="E306" t="str">
            <v>냉동,전복살</v>
          </cell>
          <cell r="F306" t="str">
            <v>kg</v>
          </cell>
          <cell r="H306" t="str">
            <v>필리핀</v>
          </cell>
          <cell r="I306">
            <v>30000</v>
          </cell>
          <cell r="J306">
            <v>30000</v>
          </cell>
          <cell r="K306">
            <v>30000</v>
          </cell>
          <cell r="L306">
            <v>0</v>
          </cell>
          <cell r="M306">
            <v>0</v>
          </cell>
          <cell r="N306">
            <v>35000</v>
          </cell>
          <cell r="O306">
            <v>35000</v>
          </cell>
          <cell r="P306">
            <v>35000</v>
          </cell>
          <cell r="Q306">
            <v>0</v>
          </cell>
          <cell r="R306">
            <v>0</v>
          </cell>
          <cell r="S306" t="str">
            <v>-</v>
          </cell>
          <cell r="T306" t="str">
            <v>-</v>
          </cell>
          <cell r="U306" t="str">
            <v>-</v>
          </cell>
          <cell r="V306" t="e">
            <v>#VALUE!</v>
          </cell>
          <cell r="W306" t="e">
            <v>#VALUE!</v>
          </cell>
          <cell r="X306" t="str">
            <v>-</v>
          </cell>
          <cell r="Y306" t="str">
            <v>-</v>
          </cell>
          <cell r="Z306" t="str">
            <v>-</v>
          </cell>
          <cell r="AA306" t="e">
            <v>#VALUE!</v>
          </cell>
          <cell r="AB306" t="e">
            <v>#VALUE!</v>
          </cell>
        </row>
        <row r="307">
          <cell r="A307" t="str">
            <v>홍합생것kg겉홍합국산</v>
          </cell>
          <cell r="B307">
            <v>28</v>
          </cell>
          <cell r="C307" t="str">
            <v>어패류</v>
          </cell>
          <cell r="D307" t="str">
            <v>홍합</v>
          </cell>
          <cell r="E307" t="str">
            <v>생것</v>
          </cell>
          <cell r="F307" t="str">
            <v>kg</v>
          </cell>
          <cell r="G307" t="str">
            <v>겉홍합</v>
          </cell>
          <cell r="H307" t="str">
            <v>국산</v>
          </cell>
          <cell r="I307">
            <v>1000</v>
          </cell>
          <cell r="J307">
            <v>1400</v>
          </cell>
          <cell r="K307">
            <v>1300</v>
          </cell>
          <cell r="L307">
            <v>30</v>
          </cell>
          <cell r="M307">
            <v>-7.1428571428571432</v>
          </cell>
          <cell r="N307">
            <v>2000</v>
          </cell>
          <cell r="O307">
            <v>1200</v>
          </cell>
          <cell r="P307">
            <v>1000</v>
          </cell>
          <cell r="Q307">
            <v>-50</v>
          </cell>
          <cell r="R307">
            <v>-16.666666666666668</v>
          </cell>
          <cell r="S307">
            <v>3980</v>
          </cell>
          <cell r="T307">
            <v>3500</v>
          </cell>
          <cell r="U307" t="str">
            <v>-</v>
          </cell>
          <cell r="V307" t="e">
            <v>#VALUE!</v>
          </cell>
          <cell r="W307" t="e">
            <v>#VALUE!</v>
          </cell>
          <cell r="X307">
            <v>2300</v>
          </cell>
          <cell r="Y307">
            <v>2500</v>
          </cell>
          <cell r="Z307">
            <v>2800</v>
          </cell>
          <cell r="AA307">
            <v>21.739130434782609</v>
          </cell>
          <cell r="AB307">
            <v>12</v>
          </cell>
        </row>
        <row r="308">
          <cell r="A308" t="str">
            <v>홍합생것,손질kg홍합살국산</v>
          </cell>
          <cell r="C308" t="str">
            <v>어패류</v>
          </cell>
          <cell r="D308" t="str">
            <v>홍합</v>
          </cell>
          <cell r="E308" t="str">
            <v>생것,손질</v>
          </cell>
          <cell r="F308" t="str">
            <v>kg</v>
          </cell>
          <cell r="G308" t="str">
            <v>홍합살</v>
          </cell>
          <cell r="H308" t="str">
            <v>국산</v>
          </cell>
          <cell r="I308">
            <v>5000</v>
          </cell>
          <cell r="J308">
            <v>5000</v>
          </cell>
          <cell r="K308">
            <v>5000</v>
          </cell>
          <cell r="L308">
            <v>0</v>
          </cell>
          <cell r="M308">
            <v>0</v>
          </cell>
          <cell r="N308">
            <v>6000</v>
          </cell>
          <cell r="O308">
            <v>6700</v>
          </cell>
          <cell r="P308">
            <v>6000</v>
          </cell>
          <cell r="Q308">
            <v>0</v>
          </cell>
          <cell r="R308">
            <v>-10.447761194029852</v>
          </cell>
          <cell r="S308">
            <v>15800</v>
          </cell>
          <cell r="T308">
            <v>15800</v>
          </cell>
          <cell r="U308" t="str">
            <v>-</v>
          </cell>
          <cell r="V308" t="e">
            <v>#VALUE!</v>
          </cell>
          <cell r="W308" t="e">
            <v>#VALUE!</v>
          </cell>
          <cell r="X308">
            <v>9500</v>
          </cell>
          <cell r="Y308">
            <v>10500</v>
          </cell>
          <cell r="Z308">
            <v>8900</v>
          </cell>
          <cell r="AA308">
            <v>-6.3157894736842106</v>
          </cell>
          <cell r="AB308">
            <v>-15.238095238095237</v>
          </cell>
        </row>
        <row r="309">
          <cell r="A309" t="str">
            <v>갑오징어생것,손질,껍질유kg냉장,기본채국산</v>
          </cell>
          <cell r="B309">
            <v>29</v>
          </cell>
          <cell r="C309" t="str">
            <v>어패류</v>
          </cell>
          <cell r="D309" t="str">
            <v>갑오징어</v>
          </cell>
          <cell r="E309" t="str">
            <v>생것,손질,껍질유</v>
          </cell>
          <cell r="F309" t="str">
            <v>kg</v>
          </cell>
          <cell r="G309" t="str">
            <v>냉장,기본채</v>
          </cell>
          <cell r="H309" t="str">
            <v>국산</v>
          </cell>
          <cell r="I309">
            <v>0</v>
          </cell>
          <cell r="J309" t="str">
            <v>-</v>
          </cell>
          <cell r="K309" t="str">
            <v>-</v>
          </cell>
          <cell r="L309" t="e">
            <v>#VALUE!</v>
          </cell>
          <cell r="M309" t="e">
            <v>#VALUE!</v>
          </cell>
          <cell r="N309">
            <v>0</v>
          </cell>
          <cell r="O309" t="str">
            <v>-</v>
          </cell>
          <cell r="P309" t="str">
            <v>-</v>
          </cell>
          <cell r="Q309" t="e">
            <v>#VALUE!</v>
          </cell>
          <cell r="R309" t="e">
            <v>#VALUE!</v>
          </cell>
          <cell r="S309" t="str">
            <v>-</v>
          </cell>
          <cell r="T309" t="str">
            <v>-</v>
          </cell>
          <cell r="U309" t="str">
            <v>-</v>
          </cell>
          <cell r="V309" t="e">
            <v>#VALUE!</v>
          </cell>
          <cell r="W309" t="e">
            <v>#VALUE!</v>
          </cell>
          <cell r="X309" t="str">
            <v>-</v>
          </cell>
          <cell r="Y309" t="str">
            <v>-</v>
          </cell>
          <cell r="Z309" t="str">
            <v>-</v>
          </cell>
          <cell r="AA309" t="e">
            <v>#VALUE!</v>
          </cell>
          <cell r="AB309" t="e">
            <v>#VALUE!</v>
          </cell>
        </row>
        <row r="310">
          <cell r="A310" t="str">
            <v>갑오징어냉동,손질,껍질유kg해동,기본채국산</v>
          </cell>
          <cell r="C310" t="str">
            <v>어패류</v>
          </cell>
          <cell r="D310" t="str">
            <v>갑오징어</v>
          </cell>
          <cell r="E310" t="str">
            <v>냉동,손질,껍질유</v>
          </cell>
          <cell r="F310" t="str">
            <v>kg</v>
          </cell>
          <cell r="G310" t="str">
            <v>해동,기본채</v>
          </cell>
          <cell r="H310" t="str">
            <v>국산</v>
          </cell>
          <cell r="I310">
            <v>0</v>
          </cell>
          <cell r="J310" t="str">
            <v>-</v>
          </cell>
          <cell r="K310" t="str">
            <v>-</v>
          </cell>
          <cell r="L310" t="e">
            <v>#VALUE!</v>
          </cell>
          <cell r="M310" t="e">
            <v>#VALUE!</v>
          </cell>
          <cell r="N310">
            <v>0</v>
          </cell>
          <cell r="O310" t="str">
            <v>-</v>
          </cell>
          <cell r="P310" t="str">
            <v>-</v>
          </cell>
          <cell r="Q310" t="e">
            <v>#VALUE!</v>
          </cell>
          <cell r="R310" t="e">
            <v>#VALUE!</v>
          </cell>
          <cell r="S310" t="str">
            <v>-</v>
          </cell>
          <cell r="T310" t="str">
            <v>-</v>
          </cell>
          <cell r="U310" t="str">
            <v>-</v>
          </cell>
          <cell r="V310" t="e">
            <v>#VALUE!</v>
          </cell>
          <cell r="W310" t="e">
            <v>#VALUE!</v>
          </cell>
          <cell r="X310" t="str">
            <v>-</v>
          </cell>
          <cell r="Y310" t="str">
            <v>-</v>
          </cell>
          <cell r="Z310" t="str">
            <v>-</v>
          </cell>
          <cell r="AA310" t="e">
            <v>#VALUE!</v>
          </cell>
          <cell r="AB310" t="e">
            <v>#VALUE!</v>
          </cell>
        </row>
        <row r="311">
          <cell r="A311" t="str">
            <v>갑오징어생것,원물kg냉장,원물국산</v>
          </cell>
          <cell r="C311" t="str">
            <v>어패류</v>
          </cell>
          <cell r="D311" t="str">
            <v>갑오징어</v>
          </cell>
          <cell r="E311" t="str">
            <v>생것,원물</v>
          </cell>
          <cell r="F311" t="str">
            <v>kg</v>
          </cell>
          <cell r="G311" t="str">
            <v>냉장,원물</v>
          </cell>
          <cell r="H311" t="str">
            <v>국산</v>
          </cell>
          <cell r="I311">
            <v>0</v>
          </cell>
          <cell r="J311" t="str">
            <v>-</v>
          </cell>
          <cell r="K311">
            <v>23300</v>
          </cell>
          <cell r="L311" t="e">
            <v>#DIV/0!</v>
          </cell>
          <cell r="M311" t="e">
            <v>#VALUE!</v>
          </cell>
          <cell r="N311">
            <v>0</v>
          </cell>
          <cell r="O311" t="str">
            <v>-</v>
          </cell>
          <cell r="P311">
            <v>26700</v>
          </cell>
          <cell r="Q311" t="e">
            <v>#DIV/0!</v>
          </cell>
          <cell r="R311" t="e">
            <v>#VALUE!</v>
          </cell>
          <cell r="S311" t="str">
            <v>-</v>
          </cell>
          <cell r="T311" t="str">
            <v>-</v>
          </cell>
          <cell r="U311" t="str">
            <v>-</v>
          </cell>
          <cell r="V311" t="e">
            <v>#VALUE!</v>
          </cell>
          <cell r="W311" t="e">
            <v>#VALUE!</v>
          </cell>
          <cell r="X311">
            <v>14380</v>
          </cell>
          <cell r="Y311">
            <v>16800</v>
          </cell>
          <cell r="Z311">
            <v>14250</v>
          </cell>
          <cell r="AA311">
            <v>-0.90403337969401942</v>
          </cell>
          <cell r="AB311">
            <v>-15.178571428571429</v>
          </cell>
        </row>
        <row r="312">
          <cell r="A312" t="str">
            <v>갑오징어냉동, 원물kg해동,원물국산</v>
          </cell>
          <cell r="C312" t="str">
            <v>어패류</v>
          </cell>
          <cell r="D312" t="str">
            <v>갑오징어</v>
          </cell>
          <cell r="E312" t="str">
            <v>냉동, 원물</v>
          </cell>
          <cell r="F312" t="str">
            <v>kg</v>
          </cell>
          <cell r="G312" t="str">
            <v>해동,원물</v>
          </cell>
          <cell r="H312" t="str">
            <v>국산</v>
          </cell>
          <cell r="I312">
            <v>5000</v>
          </cell>
          <cell r="J312">
            <v>5000</v>
          </cell>
          <cell r="K312">
            <v>5000</v>
          </cell>
          <cell r="L312">
            <v>0</v>
          </cell>
          <cell r="M312">
            <v>0</v>
          </cell>
          <cell r="N312">
            <v>6500</v>
          </cell>
          <cell r="O312">
            <v>5000</v>
          </cell>
          <cell r="P312">
            <v>5000</v>
          </cell>
          <cell r="Q312">
            <v>-23.076923076923077</v>
          </cell>
          <cell r="R312">
            <v>0</v>
          </cell>
          <cell r="S312" t="str">
            <v>-</v>
          </cell>
          <cell r="T312" t="str">
            <v>-</v>
          </cell>
          <cell r="U312" t="str">
            <v>-</v>
          </cell>
          <cell r="V312" t="e">
            <v>#VALUE!</v>
          </cell>
          <cell r="W312" t="e">
            <v>#VALUE!</v>
          </cell>
          <cell r="X312" t="str">
            <v>-</v>
          </cell>
          <cell r="Y312" t="str">
            <v>-</v>
          </cell>
          <cell r="Z312" t="str">
            <v>-</v>
          </cell>
          <cell r="AA312" t="e">
            <v>#VALUE!</v>
          </cell>
          <cell r="AB312" t="e">
            <v>#VALUE!</v>
          </cell>
        </row>
        <row r="313">
          <cell r="A313" t="str">
            <v>갑오징어냉동,손질,껍질유kg해동,기본칼집채국산</v>
          </cell>
          <cell r="C313" t="str">
            <v>어패류</v>
          </cell>
          <cell r="D313" t="str">
            <v>갑오징어</v>
          </cell>
          <cell r="E313" t="str">
            <v>냉동,손질,껍질유</v>
          </cell>
          <cell r="F313" t="str">
            <v>kg</v>
          </cell>
          <cell r="G313" t="str">
            <v>해동,기본칼집채</v>
          </cell>
          <cell r="H313" t="str">
            <v>국산</v>
          </cell>
          <cell r="I313">
            <v>0</v>
          </cell>
          <cell r="J313" t="str">
            <v>-</v>
          </cell>
          <cell r="K313" t="str">
            <v>-</v>
          </cell>
          <cell r="L313" t="e">
            <v>#VALUE!</v>
          </cell>
          <cell r="M313" t="e">
            <v>#VALUE!</v>
          </cell>
          <cell r="N313">
            <v>0</v>
          </cell>
          <cell r="O313" t="str">
            <v>-</v>
          </cell>
          <cell r="P313" t="str">
            <v>-</v>
          </cell>
          <cell r="Q313" t="e">
            <v>#VALUE!</v>
          </cell>
          <cell r="R313" t="e">
            <v>#VALUE!</v>
          </cell>
          <cell r="S313">
            <v>12800</v>
          </cell>
          <cell r="T313" t="str">
            <v>-</v>
          </cell>
          <cell r="U313" t="str">
            <v>-</v>
          </cell>
          <cell r="V313" t="e">
            <v>#VALUE!</v>
          </cell>
          <cell r="W313" t="e">
            <v>#VALUE!</v>
          </cell>
          <cell r="X313" t="str">
            <v>-</v>
          </cell>
          <cell r="Y313" t="str">
            <v>-</v>
          </cell>
          <cell r="Z313" t="str">
            <v>-</v>
          </cell>
          <cell r="AA313" t="e">
            <v>#VALUE!</v>
          </cell>
          <cell r="AB313" t="e">
            <v>#VALUE!</v>
          </cell>
        </row>
        <row r="314">
          <cell r="A314" t="str">
            <v>굴생것(참굴,양식산)kg생굴,깐것,大국산</v>
          </cell>
          <cell r="B314">
            <v>30</v>
          </cell>
          <cell r="C314" t="str">
            <v>어패류</v>
          </cell>
          <cell r="D314" t="str">
            <v>굴</v>
          </cell>
          <cell r="E314" t="str">
            <v>생것(참굴,양식산)</v>
          </cell>
          <cell r="F314" t="str">
            <v>kg</v>
          </cell>
          <cell r="G314" t="str">
            <v>생굴,깐것,大</v>
          </cell>
          <cell r="H314" t="str">
            <v>국산</v>
          </cell>
          <cell r="I314">
            <v>7000</v>
          </cell>
          <cell r="J314">
            <v>4000</v>
          </cell>
          <cell r="K314">
            <v>4000</v>
          </cell>
          <cell r="L314">
            <v>-42.857142857142854</v>
          </cell>
          <cell r="M314">
            <v>0</v>
          </cell>
          <cell r="N314">
            <v>10000</v>
          </cell>
          <cell r="O314">
            <v>4300</v>
          </cell>
          <cell r="P314">
            <v>4000</v>
          </cell>
          <cell r="Q314">
            <v>-60</v>
          </cell>
          <cell r="R314">
            <v>-6.9767441860465116</v>
          </cell>
          <cell r="S314" t="str">
            <v>-</v>
          </cell>
          <cell r="T314" t="str">
            <v>-</v>
          </cell>
          <cell r="U314" t="str">
            <v>-</v>
          </cell>
          <cell r="V314" t="e">
            <v>#VALUE!</v>
          </cell>
          <cell r="W314" t="e">
            <v>#VALUE!</v>
          </cell>
          <cell r="X314" t="str">
            <v>-</v>
          </cell>
          <cell r="Y314">
            <v>14690</v>
          </cell>
          <cell r="Z314" t="str">
            <v>-</v>
          </cell>
          <cell r="AA314" t="e">
            <v>#VALUE!</v>
          </cell>
          <cell r="AB314" t="e">
            <v>#VALUE!</v>
          </cell>
        </row>
        <row r="315">
          <cell r="A315" t="str">
            <v>굴생것(참굴,양식산)kg생굴,깐것,中국산</v>
          </cell>
          <cell r="C315" t="str">
            <v>어패류</v>
          </cell>
          <cell r="D315" t="str">
            <v>굴</v>
          </cell>
          <cell r="E315" t="str">
            <v>생것(참굴,양식산)</v>
          </cell>
          <cell r="F315" t="str">
            <v>kg</v>
          </cell>
          <cell r="G315" t="str">
            <v>생굴,깐것,中</v>
          </cell>
          <cell r="H315" t="str">
            <v>국산</v>
          </cell>
          <cell r="I315">
            <v>7000</v>
          </cell>
          <cell r="J315">
            <v>4000</v>
          </cell>
          <cell r="K315">
            <v>4000</v>
          </cell>
          <cell r="L315">
            <v>-42.857142857142854</v>
          </cell>
          <cell r="M315">
            <v>0</v>
          </cell>
          <cell r="N315">
            <v>10000</v>
          </cell>
          <cell r="O315">
            <v>4300</v>
          </cell>
          <cell r="P315">
            <v>4000</v>
          </cell>
          <cell r="Q315">
            <v>-60</v>
          </cell>
          <cell r="R315">
            <v>-6.9767441860465116</v>
          </cell>
          <cell r="S315" t="str">
            <v>-</v>
          </cell>
          <cell r="T315" t="str">
            <v>-</v>
          </cell>
          <cell r="U315" t="str">
            <v>-</v>
          </cell>
          <cell r="V315" t="e">
            <v>#VALUE!</v>
          </cell>
          <cell r="W315" t="e">
            <v>#VALUE!</v>
          </cell>
          <cell r="X315" t="str">
            <v>-</v>
          </cell>
          <cell r="Y315">
            <v>25430</v>
          </cell>
          <cell r="Z315" t="str">
            <v>-</v>
          </cell>
          <cell r="AA315" t="e">
            <v>#VALUE!</v>
          </cell>
          <cell r="AB315" t="e">
            <v>#VALUE!</v>
          </cell>
        </row>
        <row r="316">
          <cell r="A316" t="str">
            <v>게(꽃게)냉동,손질kg4절단국산</v>
          </cell>
          <cell r="B316">
            <v>31</v>
          </cell>
          <cell r="C316" t="str">
            <v>어패류</v>
          </cell>
          <cell r="D316" t="str">
            <v>게(꽃게)</v>
          </cell>
          <cell r="E316" t="str">
            <v>냉동,손질</v>
          </cell>
          <cell r="F316" t="str">
            <v>kg</v>
          </cell>
          <cell r="G316" t="str">
            <v>4절단</v>
          </cell>
          <cell r="H316" t="str">
            <v>국산</v>
          </cell>
          <cell r="I316">
            <v>12000</v>
          </cell>
          <cell r="J316">
            <v>12000</v>
          </cell>
          <cell r="K316">
            <v>12000</v>
          </cell>
          <cell r="L316">
            <v>0</v>
          </cell>
          <cell r="M316">
            <v>0</v>
          </cell>
          <cell r="N316">
            <v>19500</v>
          </cell>
          <cell r="O316">
            <v>10000</v>
          </cell>
          <cell r="P316">
            <v>10000</v>
          </cell>
          <cell r="Q316">
            <v>-48.717948717948715</v>
          </cell>
          <cell r="R316">
            <v>0</v>
          </cell>
          <cell r="S316" t="str">
            <v>-</v>
          </cell>
          <cell r="T316">
            <v>11800</v>
          </cell>
          <cell r="U316" t="str">
            <v>-</v>
          </cell>
          <cell r="V316" t="e">
            <v>#VALUE!</v>
          </cell>
          <cell r="W316" t="e">
            <v>#VALUE!</v>
          </cell>
          <cell r="X316">
            <v>40000</v>
          </cell>
          <cell r="Y316">
            <v>40000</v>
          </cell>
          <cell r="Z316">
            <v>40000</v>
          </cell>
          <cell r="AA316">
            <v>0</v>
          </cell>
          <cell r="AB316">
            <v>0</v>
          </cell>
        </row>
        <row r="317">
          <cell r="A317" t="str">
            <v>게(꽃게)냉동,손질kg4절단중국</v>
          </cell>
          <cell r="C317" t="str">
            <v>어패류</v>
          </cell>
          <cell r="D317" t="str">
            <v>게(꽃게)</v>
          </cell>
          <cell r="E317" t="str">
            <v>냉동,손질</v>
          </cell>
          <cell r="F317" t="str">
            <v>kg</v>
          </cell>
          <cell r="G317" t="str">
            <v>4절단</v>
          </cell>
          <cell r="H317" t="str">
            <v>중국</v>
          </cell>
          <cell r="I317">
            <v>8300</v>
          </cell>
          <cell r="J317">
            <v>8300</v>
          </cell>
          <cell r="K317">
            <v>8300</v>
          </cell>
          <cell r="L317">
            <v>0</v>
          </cell>
          <cell r="M317">
            <v>0</v>
          </cell>
          <cell r="N317">
            <v>11900</v>
          </cell>
          <cell r="O317">
            <v>6700</v>
          </cell>
          <cell r="P317">
            <v>6700</v>
          </cell>
          <cell r="Q317">
            <v>-43.69747899159664</v>
          </cell>
          <cell r="R317">
            <v>0</v>
          </cell>
          <cell r="S317" t="str">
            <v>-</v>
          </cell>
          <cell r="T317" t="str">
            <v>-</v>
          </cell>
          <cell r="U317" t="str">
            <v>-</v>
          </cell>
          <cell r="V317" t="e">
            <v>#VALUE!</v>
          </cell>
          <cell r="W317" t="e">
            <v>#VALUE!</v>
          </cell>
          <cell r="X317" t="str">
            <v>-</v>
          </cell>
          <cell r="Y317">
            <v>8170</v>
          </cell>
          <cell r="Z317">
            <v>8170</v>
          </cell>
          <cell r="AA317" t="e">
            <v>#VALUE!</v>
          </cell>
          <cell r="AB317">
            <v>0</v>
          </cell>
        </row>
        <row r="318">
          <cell r="A318" t="str">
            <v>게(꽃게)냉동,손질kg4절단,암케국산</v>
          </cell>
          <cell r="C318" t="str">
            <v>어패류</v>
          </cell>
          <cell r="D318" t="str">
            <v>게(꽃게)</v>
          </cell>
          <cell r="E318" t="str">
            <v>냉동,손질</v>
          </cell>
          <cell r="F318" t="str">
            <v>kg</v>
          </cell>
          <cell r="G318" t="str">
            <v>4절단,암케</v>
          </cell>
          <cell r="H318" t="str">
            <v>국산</v>
          </cell>
          <cell r="I318">
            <v>25000</v>
          </cell>
          <cell r="J318">
            <v>20000</v>
          </cell>
          <cell r="K318">
            <v>20000</v>
          </cell>
          <cell r="L318">
            <v>-20</v>
          </cell>
          <cell r="M318">
            <v>0</v>
          </cell>
          <cell r="N318">
            <v>32500</v>
          </cell>
          <cell r="O318">
            <v>20000</v>
          </cell>
          <cell r="P318">
            <v>20000</v>
          </cell>
          <cell r="Q318">
            <v>-38.46153846153846</v>
          </cell>
          <cell r="R318">
            <v>0</v>
          </cell>
          <cell r="S318" t="str">
            <v>-</v>
          </cell>
          <cell r="T318" t="str">
            <v>-</v>
          </cell>
          <cell r="U318" t="str">
            <v>-</v>
          </cell>
          <cell r="V318" t="e">
            <v>#VALUE!</v>
          </cell>
          <cell r="W318" t="e">
            <v>#VALUE!</v>
          </cell>
          <cell r="X318">
            <v>55000</v>
          </cell>
          <cell r="Y318">
            <v>50000</v>
          </cell>
          <cell r="Z318">
            <v>50000</v>
          </cell>
          <cell r="AA318">
            <v>-9.0909090909090917</v>
          </cell>
          <cell r="AB318">
            <v>0</v>
          </cell>
        </row>
        <row r="319">
          <cell r="A319" t="str">
            <v>게(꽃게)냉동,원물kg원물국산</v>
          </cell>
          <cell r="C319" t="str">
            <v>어패류</v>
          </cell>
          <cell r="D319" t="str">
            <v>게(꽃게)</v>
          </cell>
          <cell r="E319" t="str">
            <v>냉동,원물</v>
          </cell>
          <cell r="F319" t="str">
            <v>kg</v>
          </cell>
          <cell r="G319" t="str">
            <v>원물</v>
          </cell>
          <cell r="H319" t="str">
            <v>국산</v>
          </cell>
          <cell r="I319">
            <v>12000</v>
          </cell>
          <cell r="J319">
            <v>12000</v>
          </cell>
          <cell r="K319">
            <v>12000</v>
          </cell>
          <cell r="L319">
            <v>0</v>
          </cell>
          <cell r="M319">
            <v>0</v>
          </cell>
          <cell r="N319">
            <v>15600</v>
          </cell>
          <cell r="O319">
            <v>12000</v>
          </cell>
          <cell r="P319">
            <v>12000</v>
          </cell>
          <cell r="Q319">
            <v>-23.076923076923077</v>
          </cell>
          <cell r="R319">
            <v>0</v>
          </cell>
          <cell r="S319">
            <v>23900</v>
          </cell>
          <cell r="T319">
            <v>11800</v>
          </cell>
          <cell r="U319" t="str">
            <v>-</v>
          </cell>
          <cell r="V319" t="e">
            <v>#VALUE!</v>
          </cell>
          <cell r="W319" t="e">
            <v>#VALUE!</v>
          </cell>
          <cell r="X319">
            <v>18900</v>
          </cell>
          <cell r="Y319">
            <v>18900</v>
          </cell>
          <cell r="Z319">
            <v>18900</v>
          </cell>
          <cell r="AA319">
            <v>0</v>
          </cell>
          <cell r="AB319">
            <v>0</v>
          </cell>
        </row>
        <row r="320">
          <cell r="A320" t="str">
            <v>게(꽃게)냉동,원물kg원물중국</v>
          </cell>
          <cell r="C320" t="str">
            <v>어패류</v>
          </cell>
          <cell r="D320" t="str">
            <v>게(꽃게)</v>
          </cell>
          <cell r="E320" t="str">
            <v>냉동,원물</v>
          </cell>
          <cell r="F320" t="str">
            <v>kg</v>
          </cell>
          <cell r="G320" t="str">
            <v>원물</v>
          </cell>
          <cell r="H320" t="str">
            <v>중국</v>
          </cell>
          <cell r="I320">
            <v>5500</v>
          </cell>
          <cell r="J320">
            <v>5500</v>
          </cell>
          <cell r="K320">
            <v>5500</v>
          </cell>
          <cell r="L320">
            <v>0</v>
          </cell>
          <cell r="M320">
            <v>0</v>
          </cell>
          <cell r="N320">
            <v>7200</v>
          </cell>
          <cell r="O320">
            <v>5500</v>
          </cell>
          <cell r="P320">
            <v>5500</v>
          </cell>
          <cell r="Q320">
            <v>-23.611111111111111</v>
          </cell>
          <cell r="R320">
            <v>0</v>
          </cell>
          <cell r="S320" t="str">
            <v>-</v>
          </cell>
          <cell r="T320" t="str">
            <v>-</v>
          </cell>
          <cell r="U320" t="str">
            <v>-</v>
          </cell>
          <cell r="V320" t="e">
            <v>#VALUE!</v>
          </cell>
          <cell r="W320" t="e">
            <v>#VALUE!</v>
          </cell>
          <cell r="X320" t="str">
            <v>-</v>
          </cell>
          <cell r="Y320" t="str">
            <v>-</v>
          </cell>
          <cell r="Z320" t="str">
            <v>-</v>
          </cell>
          <cell r="AA320" t="e">
            <v>#VALUE!</v>
          </cell>
          <cell r="AB320" t="e">
            <v>#VALUE!</v>
          </cell>
        </row>
        <row r="321">
          <cell r="A321" t="str">
            <v>게(꽃게)냉동,원물kg원물, 암케국산</v>
          </cell>
          <cell r="C321" t="str">
            <v>어패류</v>
          </cell>
          <cell r="D321" t="str">
            <v>게(꽃게)</v>
          </cell>
          <cell r="E321" t="str">
            <v>냉동,원물</v>
          </cell>
          <cell r="F321" t="str">
            <v>kg</v>
          </cell>
          <cell r="G321" t="str">
            <v>원물, 암케</v>
          </cell>
          <cell r="H321" t="str">
            <v>국산</v>
          </cell>
          <cell r="I321">
            <v>28000</v>
          </cell>
          <cell r="J321">
            <v>28000</v>
          </cell>
          <cell r="K321">
            <v>28000</v>
          </cell>
          <cell r="L321">
            <v>0</v>
          </cell>
          <cell r="M321">
            <v>0</v>
          </cell>
          <cell r="N321">
            <v>39000</v>
          </cell>
          <cell r="O321">
            <v>25000</v>
          </cell>
          <cell r="P321">
            <v>25000</v>
          </cell>
          <cell r="Q321">
            <v>-35.897435897435898</v>
          </cell>
          <cell r="R321">
            <v>0</v>
          </cell>
          <cell r="S321" t="str">
            <v>-</v>
          </cell>
          <cell r="T321" t="str">
            <v>-</v>
          </cell>
          <cell r="U321">
            <v>27800</v>
          </cell>
          <cell r="V321" t="e">
            <v>#VALUE!</v>
          </cell>
          <cell r="W321" t="e">
            <v>#VALUE!</v>
          </cell>
          <cell r="X321">
            <v>25000</v>
          </cell>
          <cell r="Y321">
            <v>35900</v>
          </cell>
          <cell r="Z321">
            <v>32900</v>
          </cell>
          <cell r="AA321">
            <v>31.6</v>
          </cell>
          <cell r="AB321">
            <v>-8.3565459610027855</v>
          </cell>
        </row>
        <row r="322">
          <cell r="A322" t="str">
            <v>게(대게)홍게살kg냉동게살국산</v>
          </cell>
          <cell r="B322">
            <v>32</v>
          </cell>
          <cell r="C322" t="str">
            <v>어패류</v>
          </cell>
          <cell r="D322" t="str">
            <v>게(대게)</v>
          </cell>
          <cell r="E322" t="str">
            <v>홍게살</v>
          </cell>
          <cell r="F322" t="str">
            <v>kg</v>
          </cell>
          <cell r="G322" t="str">
            <v>냉동게살</v>
          </cell>
          <cell r="H322" t="str">
            <v>국산</v>
          </cell>
          <cell r="I322">
            <v>0</v>
          </cell>
          <cell r="J322" t="str">
            <v>-</v>
          </cell>
          <cell r="K322" t="str">
            <v>-</v>
          </cell>
          <cell r="L322" t="e">
            <v>#VALUE!</v>
          </cell>
          <cell r="M322" t="e">
            <v>#VALUE!</v>
          </cell>
          <cell r="N322">
            <v>0</v>
          </cell>
          <cell r="O322" t="str">
            <v>-</v>
          </cell>
          <cell r="P322" t="str">
            <v>-</v>
          </cell>
          <cell r="Q322" t="e">
            <v>#VALUE!</v>
          </cell>
          <cell r="R322" t="e">
            <v>#VALUE!</v>
          </cell>
          <cell r="S322">
            <v>54170</v>
          </cell>
          <cell r="T322" t="str">
            <v>-</v>
          </cell>
          <cell r="U322">
            <v>56670</v>
          </cell>
          <cell r="V322">
            <v>4.6151006091932807</v>
          </cell>
          <cell r="W322" t="e">
            <v>#VALUE!</v>
          </cell>
          <cell r="X322">
            <v>41000</v>
          </cell>
          <cell r="Y322">
            <v>81900</v>
          </cell>
          <cell r="Z322">
            <v>41250</v>
          </cell>
          <cell r="AA322">
            <v>0.6097560975609756</v>
          </cell>
          <cell r="AB322">
            <v>-49.633699633699635</v>
          </cell>
        </row>
        <row r="323">
          <cell r="A323" t="str">
            <v>게(대게)홍게살kg냉동게살중국</v>
          </cell>
          <cell r="C323" t="str">
            <v>어패류</v>
          </cell>
          <cell r="D323" t="str">
            <v>게(대게)</v>
          </cell>
          <cell r="E323" t="str">
            <v>홍게살</v>
          </cell>
          <cell r="F323" t="str">
            <v>kg</v>
          </cell>
          <cell r="G323" t="str">
            <v>냉동게살</v>
          </cell>
          <cell r="H323" t="str">
            <v>중국</v>
          </cell>
          <cell r="I323">
            <v>17500</v>
          </cell>
          <cell r="J323">
            <v>14000</v>
          </cell>
          <cell r="K323">
            <v>14000</v>
          </cell>
          <cell r="L323">
            <v>-20</v>
          </cell>
          <cell r="M323">
            <v>0</v>
          </cell>
          <cell r="N323">
            <v>0</v>
          </cell>
          <cell r="O323" t="str">
            <v>-</v>
          </cell>
          <cell r="P323" t="str">
            <v>-</v>
          </cell>
          <cell r="Q323" t="e">
            <v>#VALUE!</v>
          </cell>
          <cell r="R323" t="e">
            <v>#VALUE!</v>
          </cell>
          <cell r="S323">
            <v>29200</v>
          </cell>
          <cell r="T323" t="str">
            <v>-</v>
          </cell>
          <cell r="U323" t="str">
            <v>-</v>
          </cell>
          <cell r="V323" t="e">
            <v>#VALUE!</v>
          </cell>
          <cell r="W323" t="e">
            <v>#VALUE!</v>
          </cell>
          <cell r="X323" t="str">
            <v>-</v>
          </cell>
          <cell r="Y323" t="str">
            <v>-</v>
          </cell>
          <cell r="Z323" t="str">
            <v>-</v>
          </cell>
          <cell r="AA323" t="e">
            <v>#VALUE!</v>
          </cell>
          <cell r="AB323" t="e">
            <v>#VALUE!</v>
          </cell>
        </row>
        <row r="324">
          <cell r="A324" t="str">
            <v>낙지,손질된것생것,손질kg냉장,기본채국산</v>
          </cell>
          <cell r="B324">
            <v>33</v>
          </cell>
          <cell r="C324" t="str">
            <v>어패류</v>
          </cell>
          <cell r="D324" t="str">
            <v>낙지,손질된것</v>
          </cell>
          <cell r="E324" t="str">
            <v>생것,손질</v>
          </cell>
          <cell r="F324" t="str">
            <v>kg</v>
          </cell>
          <cell r="G324" t="str">
            <v>냉장,기본채</v>
          </cell>
          <cell r="H324" t="str">
            <v>국산</v>
          </cell>
          <cell r="I324">
            <v>0</v>
          </cell>
          <cell r="J324" t="str">
            <v>-</v>
          </cell>
          <cell r="K324" t="str">
            <v>-</v>
          </cell>
          <cell r="L324" t="e">
            <v>#VALUE!</v>
          </cell>
          <cell r="M324" t="e">
            <v>#VALUE!</v>
          </cell>
          <cell r="N324">
            <v>0</v>
          </cell>
          <cell r="O324" t="str">
            <v>-</v>
          </cell>
          <cell r="P324" t="str">
            <v>-</v>
          </cell>
          <cell r="Q324" t="e">
            <v>#VALUE!</v>
          </cell>
          <cell r="R324" t="e">
            <v>#VALUE!</v>
          </cell>
          <cell r="S324" t="str">
            <v>-</v>
          </cell>
          <cell r="T324" t="str">
            <v>-</v>
          </cell>
          <cell r="U324" t="str">
            <v>-</v>
          </cell>
          <cell r="V324" t="e">
            <v>#VALUE!</v>
          </cell>
          <cell r="W324" t="e">
            <v>#VALUE!</v>
          </cell>
          <cell r="X324">
            <v>33000</v>
          </cell>
          <cell r="Y324">
            <v>35000</v>
          </cell>
          <cell r="Z324">
            <v>32000</v>
          </cell>
          <cell r="AA324">
            <v>-3.0303030303030303</v>
          </cell>
          <cell r="AB324">
            <v>-8.5714285714285712</v>
          </cell>
        </row>
        <row r="325">
          <cell r="A325" t="str">
            <v>낙지,손질된것생것,손질kg냉장,기본채중국</v>
          </cell>
          <cell r="C325" t="str">
            <v>어패류</v>
          </cell>
          <cell r="D325" t="str">
            <v>낙지,손질된것</v>
          </cell>
          <cell r="E325" t="str">
            <v>생것,손질</v>
          </cell>
          <cell r="F325" t="str">
            <v>kg</v>
          </cell>
          <cell r="G325" t="str">
            <v>냉장,기본채</v>
          </cell>
          <cell r="H325" t="str">
            <v>중국</v>
          </cell>
          <cell r="I325">
            <v>0</v>
          </cell>
          <cell r="J325" t="str">
            <v>-</v>
          </cell>
          <cell r="K325" t="str">
            <v>-</v>
          </cell>
          <cell r="L325" t="e">
            <v>#VALUE!</v>
          </cell>
          <cell r="M325" t="e">
            <v>#VALUE!</v>
          </cell>
          <cell r="N325">
            <v>0</v>
          </cell>
          <cell r="O325" t="str">
            <v>-</v>
          </cell>
          <cell r="P325" t="str">
            <v>-</v>
          </cell>
          <cell r="Q325" t="e">
            <v>#VALUE!</v>
          </cell>
          <cell r="R325" t="e">
            <v>#VALUE!</v>
          </cell>
          <cell r="S325" t="str">
            <v>-</v>
          </cell>
          <cell r="T325" t="str">
            <v>-</v>
          </cell>
          <cell r="U325" t="str">
            <v>-</v>
          </cell>
          <cell r="V325" t="e">
            <v>#VALUE!</v>
          </cell>
          <cell r="W325" t="e">
            <v>#VALUE!</v>
          </cell>
          <cell r="X325" t="str">
            <v>-</v>
          </cell>
          <cell r="Y325" t="str">
            <v>-</v>
          </cell>
          <cell r="Z325" t="str">
            <v>-</v>
          </cell>
          <cell r="AA325" t="e">
            <v>#VALUE!</v>
          </cell>
          <cell r="AB325" t="e">
            <v>#VALUE!</v>
          </cell>
        </row>
        <row r="326">
          <cell r="A326" t="str">
            <v>낙지,손질된것냉동,손질kg기본채중국</v>
          </cell>
          <cell r="C326" t="str">
            <v>어패류</v>
          </cell>
          <cell r="D326" t="str">
            <v>낙지,손질된것</v>
          </cell>
          <cell r="E326" t="str">
            <v>냉동,손질</v>
          </cell>
          <cell r="F326" t="str">
            <v>kg</v>
          </cell>
          <cell r="G326" t="str">
            <v>기본채</v>
          </cell>
          <cell r="H326" t="str">
            <v>중국</v>
          </cell>
          <cell r="I326">
            <v>0</v>
          </cell>
          <cell r="J326" t="str">
            <v>-</v>
          </cell>
          <cell r="K326" t="str">
            <v>-</v>
          </cell>
          <cell r="L326" t="e">
            <v>#VALUE!</v>
          </cell>
          <cell r="M326" t="e">
            <v>#VALUE!</v>
          </cell>
          <cell r="N326">
            <v>0</v>
          </cell>
          <cell r="O326" t="str">
            <v>-</v>
          </cell>
          <cell r="P326" t="str">
            <v>-</v>
          </cell>
          <cell r="Q326" t="e">
            <v>#VALUE!</v>
          </cell>
          <cell r="R326" t="e">
            <v>#VALUE!</v>
          </cell>
          <cell r="S326">
            <v>10600</v>
          </cell>
          <cell r="T326" t="str">
            <v>-</v>
          </cell>
          <cell r="U326" t="str">
            <v>-</v>
          </cell>
          <cell r="V326" t="e">
            <v>#VALUE!</v>
          </cell>
          <cell r="W326" t="e">
            <v>#VALUE!</v>
          </cell>
          <cell r="X326">
            <v>13560</v>
          </cell>
          <cell r="Y326">
            <v>13890</v>
          </cell>
          <cell r="Z326">
            <v>13890</v>
          </cell>
          <cell r="AA326">
            <v>2.4336283185840708</v>
          </cell>
          <cell r="AB326">
            <v>0</v>
          </cell>
        </row>
        <row r="327">
          <cell r="A327" t="str">
            <v>낙지,손질된것생것,원물kg냉장,원물중국</v>
          </cell>
          <cell r="C327" t="str">
            <v>어패류</v>
          </cell>
          <cell r="D327" t="str">
            <v>낙지,손질된것</v>
          </cell>
          <cell r="E327" t="str">
            <v>생것,원물</v>
          </cell>
          <cell r="F327" t="str">
            <v>kg</v>
          </cell>
          <cell r="G327" t="str">
            <v>냉장,원물</v>
          </cell>
          <cell r="H327" t="str">
            <v>중국</v>
          </cell>
          <cell r="I327">
            <v>14000</v>
          </cell>
          <cell r="J327">
            <v>12700</v>
          </cell>
          <cell r="K327">
            <v>8300</v>
          </cell>
          <cell r="L327">
            <v>-40.714285714285715</v>
          </cell>
          <cell r="M327">
            <v>-34.645669291338585</v>
          </cell>
          <cell r="N327">
            <v>20000</v>
          </cell>
          <cell r="O327">
            <v>15000</v>
          </cell>
          <cell r="P327">
            <v>11000</v>
          </cell>
          <cell r="Q327">
            <v>-45</v>
          </cell>
          <cell r="R327">
            <v>-26.666666666666668</v>
          </cell>
          <cell r="S327" t="str">
            <v>-</v>
          </cell>
          <cell r="T327">
            <v>15800</v>
          </cell>
          <cell r="U327">
            <v>15800</v>
          </cell>
          <cell r="V327" t="e">
            <v>#VALUE!</v>
          </cell>
          <cell r="W327">
            <v>0</v>
          </cell>
          <cell r="X327" t="str">
            <v>-</v>
          </cell>
          <cell r="Y327">
            <v>16900</v>
          </cell>
          <cell r="Z327">
            <v>13900</v>
          </cell>
          <cell r="AA327" t="e">
            <v>#VALUE!</v>
          </cell>
          <cell r="AB327">
            <v>-17.751479289940828</v>
          </cell>
        </row>
        <row r="328">
          <cell r="A328" t="str">
            <v>낙지,손질된것냉동,원물kg원물중국</v>
          </cell>
          <cell r="C328" t="str">
            <v>어패류</v>
          </cell>
          <cell r="D328" t="str">
            <v>낙지,손질된것</v>
          </cell>
          <cell r="E328" t="str">
            <v>냉동,원물</v>
          </cell>
          <cell r="F328" t="str">
            <v>kg</v>
          </cell>
          <cell r="G328" t="str">
            <v>원물</v>
          </cell>
          <cell r="H328" t="str">
            <v>중국</v>
          </cell>
          <cell r="I328">
            <v>5600</v>
          </cell>
          <cell r="J328">
            <v>6100</v>
          </cell>
          <cell r="K328">
            <v>6100</v>
          </cell>
          <cell r="L328">
            <v>8.9285714285714288</v>
          </cell>
          <cell r="M328">
            <v>0</v>
          </cell>
          <cell r="N328">
            <v>8400</v>
          </cell>
          <cell r="O328">
            <v>6900</v>
          </cell>
          <cell r="P328">
            <v>6500</v>
          </cell>
          <cell r="Q328">
            <v>-22.61904761904762</v>
          </cell>
          <cell r="R328">
            <v>-5.7971014492753623</v>
          </cell>
          <cell r="S328" t="str">
            <v>-</v>
          </cell>
          <cell r="T328" t="str">
            <v>-</v>
          </cell>
          <cell r="U328" t="str">
            <v>-</v>
          </cell>
          <cell r="V328" t="e">
            <v>#VALUE!</v>
          </cell>
          <cell r="W328" t="e">
            <v>#VALUE!</v>
          </cell>
          <cell r="X328">
            <v>8980</v>
          </cell>
          <cell r="Y328">
            <v>7730</v>
          </cell>
          <cell r="Z328">
            <v>7730</v>
          </cell>
          <cell r="AA328">
            <v>-13.919821826280623</v>
          </cell>
          <cell r="AB328">
            <v>0</v>
          </cell>
        </row>
        <row r="329">
          <cell r="A329" t="str">
            <v>낙지,손질된것냉동,손질kg기본채베트남</v>
          </cell>
          <cell r="C329" t="str">
            <v>어패류</v>
          </cell>
          <cell r="D329" t="str">
            <v>낙지,손질된것</v>
          </cell>
          <cell r="E329" t="str">
            <v>냉동,손질</v>
          </cell>
          <cell r="F329" t="str">
            <v>kg</v>
          </cell>
          <cell r="G329" t="str">
            <v>기본채</v>
          </cell>
          <cell r="H329" t="str">
            <v>베트남</v>
          </cell>
          <cell r="I329">
            <v>0</v>
          </cell>
          <cell r="J329" t="str">
            <v>-</v>
          </cell>
          <cell r="K329" t="str">
            <v>-</v>
          </cell>
          <cell r="L329" t="e">
            <v>#VALUE!</v>
          </cell>
          <cell r="M329" t="e">
            <v>#VALUE!</v>
          </cell>
          <cell r="N329">
            <v>0</v>
          </cell>
          <cell r="O329" t="str">
            <v>-</v>
          </cell>
          <cell r="P329" t="str">
            <v>-</v>
          </cell>
          <cell r="Q329" t="e">
            <v>#VALUE!</v>
          </cell>
          <cell r="R329" t="e">
            <v>#VALUE!</v>
          </cell>
          <cell r="S329" t="str">
            <v>-</v>
          </cell>
          <cell r="T329" t="str">
            <v>-</v>
          </cell>
          <cell r="U329" t="str">
            <v>-</v>
          </cell>
          <cell r="V329" t="e">
            <v>#VALUE!</v>
          </cell>
          <cell r="W329" t="e">
            <v>#VALUE!</v>
          </cell>
          <cell r="X329" t="str">
            <v>-</v>
          </cell>
          <cell r="Y329">
            <v>6760</v>
          </cell>
          <cell r="Z329">
            <v>7230</v>
          </cell>
          <cell r="AA329" t="e">
            <v>#VALUE!</v>
          </cell>
          <cell r="AB329">
            <v>6.9526627218934909</v>
          </cell>
        </row>
        <row r="330">
          <cell r="A330" t="str">
            <v>모시조개생것kg흑모시조개국산</v>
          </cell>
          <cell r="B330">
            <v>34</v>
          </cell>
          <cell r="C330" t="str">
            <v>어패류</v>
          </cell>
          <cell r="D330" t="str">
            <v>모시조개</v>
          </cell>
          <cell r="E330" t="str">
            <v>생것</v>
          </cell>
          <cell r="F330" t="str">
            <v>kg</v>
          </cell>
          <cell r="G330" t="str">
            <v>흑모시조개</v>
          </cell>
          <cell r="H330" t="str">
            <v>국산</v>
          </cell>
          <cell r="I330">
            <v>8000</v>
          </cell>
          <cell r="J330">
            <v>7000</v>
          </cell>
          <cell r="K330">
            <v>7000</v>
          </cell>
          <cell r="L330">
            <v>-12.5</v>
          </cell>
          <cell r="M330">
            <v>0</v>
          </cell>
          <cell r="N330">
            <v>10000</v>
          </cell>
          <cell r="O330">
            <v>9000</v>
          </cell>
          <cell r="P330">
            <v>9000</v>
          </cell>
          <cell r="Q330">
            <v>-10</v>
          </cell>
          <cell r="R330">
            <v>0</v>
          </cell>
          <cell r="S330" t="str">
            <v>-</v>
          </cell>
          <cell r="T330">
            <v>16500</v>
          </cell>
          <cell r="U330" t="str">
            <v>-</v>
          </cell>
          <cell r="V330" t="e">
            <v>#VALUE!</v>
          </cell>
          <cell r="W330" t="e">
            <v>#VALUE!</v>
          </cell>
          <cell r="X330">
            <v>17800</v>
          </cell>
          <cell r="Y330">
            <v>15900</v>
          </cell>
          <cell r="Z330">
            <v>15700</v>
          </cell>
          <cell r="AA330">
            <v>-11.797752808988765</v>
          </cell>
          <cell r="AB330">
            <v>-1.2578616352201257</v>
          </cell>
        </row>
        <row r="331">
          <cell r="A331" t="str">
            <v>모시조개생것kg흑모시조개중국</v>
          </cell>
          <cell r="C331" t="str">
            <v>어패류</v>
          </cell>
          <cell r="D331" t="str">
            <v>모시조개</v>
          </cell>
          <cell r="E331" t="str">
            <v>생것</v>
          </cell>
          <cell r="F331" t="str">
            <v>kg</v>
          </cell>
          <cell r="G331" t="str">
            <v>흑모시조개</v>
          </cell>
          <cell r="H331" t="str">
            <v>중국</v>
          </cell>
          <cell r="I331">
            <v>6000</v>
          </cell>
          <cell r="J331">
            <v>5000</v>
          </cell>
          <cell r="K331">
            <v>5000</v>
          </cell>
          <cell r="L331">
            <v>-16.666666666666668</v>
          </cell>
          <cell r="M331">
            <v>0</v>
          </cell>
          <cell r="N331">
            <v>8000</v>
          </cell>
          <cell r="O331">
            <v>5000</v>
          </cell>
          <cell r="P331">
            <v>6000</v>
          </cell>
          <cell r="Q331">
            <v>-25</v>
          </cell>
          <cell r="R331">
            <v>20</v>
          </cell>
          <cell r="S331" t="str">
            <v>-</v>
          </cell>
          <cell r="T331" t="str">
            <v>-</v>
          </cell>
          <cell r="U331">
            <v>17400</v>
          </cell>
          <cell r="V331" t="e">
            <v>#VALUE!</v>
          </cell>
          <cell r="W331" t="e">
            <v>#VALUE!</v>
          </cell>
          <cell r="X331" t="str">
            <v>-</v>
          </cell>
          <cell r="Y331" t="str">
            <v>-</v>
          </cell>
          <cell r="Z331" t="str">
            <v>-</v>
          </cell>
          <cell r="AA331" t="e">
            <v>#VALUE!</v>
          </cell>
          <cell r="AB331" t="e">
            <v>#VALUE!</v>
          </cell>
        </row>
        <row r="332">
          <cell r="A332" t="str">
            <v>모시조개생것kg흑모시조개북한</v>
          </cell>
          <cell r="C332" t="str">
            <v>어패류</v>
          </cell>
          <cell r="D332" t="str">
            <v>모시조개</v>
          </cell>
          <cell r="E332" t="str">
            <v>생것</v>
          </cell>
          <cell r="F332" t="str">
            <v>kg</v>
          </cell>
          <cell r="G332" t="str">
            <v>흑모시조개</v>
          </cell>
          <cell r="H332" t="str">
            <v>북한</v>
          </cell>
          <cell r="I332">
            <v>0</v>
          </cell>
          <cell r="J332" t="str">
            <v>-</v>
          </cell>
          <cell r="K332" t="str">
            <v>-</v>
          </cell>
          <cell r="L332" t="e">
            <v>#VALUE!</v>
          </cell>
          <cell r="M332" t="e">
            <v>#VALUE!</v>
          </cell>
          <cell r="N332">
            <v>0</v>
          </cell>
          <cell r="O332" t="str">
            <v>-</v>
          </cell>
          <cell r="P332" t="str">
            <v>-</v>
          </cell>
          <cell r="Q332" t="e">
            <v>#VALUE!</v>
          </cell>
          <cell r="R332" t="e">
            <v>#VALUE!</v>
          </cell>
          <cell r="S332" t="str">
            <v>-</v>
          </cell>
          <cell r="T332" t="str">
            <v>-</v>
          </cell>
          <cell r="U332" t="str">
            <v>-</v>
          </cell>
          <cell r="V332" t="e">
            <v>#VALUE!</v>
          </cell>
          <cell r="W332" t="e">
            <v>#VALUE!</v>
          </cell>
          <cell r="X332" t="str">
            <v>-</v>
          </cell>
          <cell r="Y332" t="str">
            <v>-</v>
          </cell>
          <cell r="Z332" t="str">
            <v>-</v>
          </cell>
          <cell r="AA332" t="e">
            <v>#VALUE!</v>
          </cell>
          <cell r="AB332" t="e">
            <v>#VALUE!</v>
          </cell>
        </row>
        <row r="333">
          <cell r="A333" t="str">
            <v>문어생것kg생물(돌문어)국산</v>
          </cell>
          <cell r="B333">
            <v>35</v>
          </cell>
          <cell r="C333" t="str">
            <v>어패류</v>
          </cell>
          <cell r="D333" t="str">
            <v>문어</v>
          </cell>
          <cell r="E333" t="str">
            <v>생것</v>
          </cell>
          <cell r="F333" t="str">
            <v>kg</v>
          </cell>
          <cell r="G333" t="str">
            <v>생물(돌문어)</v>
          </cell>
          <cell r="H333" t="str">
            <v>국산</v>
          </cell>
          <cell r="I333">
            <v>18000</v>
          </cell>
          <cell r="J333">
            <v>25000</v>
          </cell>
          <cell r="K333">
            <v>25000</v>
          </cell>
          <cell r="L333">
            <v>38.888888888888886</v>
          </cell>
          <cell r="M333">
            <v>0</v>
          </cell>
          <cell r="N333">
            <v>25000</v>
          </cell>
          <cell r="O333">
            <v>30000</v>
          </cell>
          <cell r="P333">
            <v>28000</v>
          </cell>
          <cell r="Q333">
            <v>12</v>
          </cell>
          <cell r="R333">
            <v>-6.666666666666667</v>
          </cell>
          <cell r="S333" t="str">
            <v>-</v>
          </cell>
          <cell r="T333" t="str">
            <v>-</v>
          </cell>
          <cell r="U333" t="str">
            <v>-</v>
          </cell>
          <cell r="V333" t="e">
            <v>#VALUE!</v>
          </cell>
          <cell r="W333" t="e">
            <v>#VALUE!</v>
          </cell>
          <cell r="X333" t="str">
            <v>-</v>
          </cell>
          <cell r="Y333">
            <v>79000</v>
          </cell>
          <cell r="Z333">
            <v>79000</v>
          </cell>
          <cell r="AA333" t="e">
            <v>#VALUE!</v>
          </cell>
          <cell r="AB333">
            <v>0</v>
          </cell>
        </row>
        <row r="334">
          <cell r="A334" t="str">
            <v>문어냉동kg냉동(돌문어)국산</v>
          </cell>
          <cell r="C334" t="str">
            <v>어패류</v>
          </cell>
          <cell r="D334" t="str">
            <v>문어</v>
          </cell>
          <cell r="E334" t="str">
            <v>냉동</v>
          </cell>
          <cell r="F334" t="str">
            <v>kg</v>
          </cell>
          <cell r="G334" t="str">
            <v>냉동(돌문어)</v>
          </cell>
          <cell r="H334" t="str">
            <v>국산</v>
          </cell>
          <cell r="I334">
            <v>15000</v>
          </cell>
          <cell r="J334">
            <v>15000</v>
          </cell>
          <cell r="K334">
            <v>15000</v>
          </cell>
          <cell r="L334">
            <v>0</v>
          </cell>
          <cell r="M334">
            <v>0</v>
          </cell>
          <cell r="N334">
            <v>18000</v>
          </cell>
          <cell r="O334" t="str">
            <v>-</v>
          </cell>
          <cell r="P334" t="str">
            <v>-</v>
          </cell>
          <cell r="Q334" t="e">
            <v>#VALUE!</v>
          </cell>
          <cell r="R334" t="e">
            <v>#VALUE!</v>
          </cell>
          <cell r="S334" t="str">
            <v>-</v>
          </cell>
          <cell r="T334" t="str">
            <v>-</v>
          </cell>
          <cell r="U334" t="str">
            <v>-</v>
          </cell>
          <cell r="V334" t="e">
            <v>#VALUE!</v>
          </cell>
          <cell r="W334" t="e">
            <v>#VALUE!</v>
          </cell>
          <cell r="X334" t="str">
            <v>-</v>
          </cell>
          <cell r="Y334" t="str">
            <v>-</v>
          </cell>
          <cell r="Z334" t="str">
            <v>-</v>
          </cell>
          <cell r="AA334" t="e">
            <v>#VALUE!</v>
          </cell>
          <cell r="AB334" t="e">
            <v>#VALUE!</v>
          </cell>
        </row>
        <row r="335">
          <cell r="A335" t="str">
            <v>문어생것kg원물국산</v>
          </cell>
          <cell r="C335" t="str">
            <v>어패류</v>
          </cell>
          <cell r="D335" t="str">
            <v>문어</v>
          </cell>
          <cell r="E335" t="str">
            <v>생것</v>
          </cell>
          <cell r="F335" t="str">
            <v>kg</v>
          </cell>
          <cell r="G335" t="str">
            <v>원물</v>
          </cell>
          <cell r="H335" t="str">
            <v>국산</v>
          </cell>
          <cell r="I335">
            <v>18000</v>
          </cell>
          <cell r="J335" t="str">
            <v>-</v>
          </cell>
          <cell r="K335" t="str">
            <v>-</v>
          </cell>
          <cell r="L335" t="e">
            <v>#VALUE!</v>
          </cell>
          <cell r="M335" t="e">
            <v>#VALUE!</v>
          </cell>
          <cell r="N335">
            <v>25000</v>
          </cell>
          <cell r="O335" t="str">
            <v>-</v>
          </cell>
          <cell r="P335" t="str">
            <v>-</v>
          </cell>
          <cell r="Q335" t="e">
            <v>#VALUE!</v>
          </cell>
          <cell r="R335" t="e">
            <v>#VALUE!</v>
          </cell>
          <cell r="S335" t="str">
            <v>-</v>
          </cell>
          <cell r="T335" t="str">
            <v>-</v>
          </cell>
          <cell r="U335" t="str">
            <v>-</v>
          </cell>
          <cell r="V335" t="e">
            <v>#VALUE!</v>
          </cell>
          <cell r="W335" t="e">
            <v>#VALUE!</v>
          </cell>
          <cell r="X335" t="str">
            <v>-</v>
          </cell>
          <cell r="Y335">
            <v>79000</v>
          </cell>
          <cell r="Z335">
            <v>79000</v>
          </cell>
          <cell r="AA335" t="e">
            <v>#VALUE!</v>
          </cell>
          <cell r="AB335">
            <v>0</v>
          </cell>
        </row>
        <row r="336">
          <cell r="A336" t="str">
            <v>문어냉동kg원물국산</v>
          </cell>
          <cell r="C336" t="str">
            <v>어패류</v>
          </cell>
          <cell r="D336" t="str">
            <v>문어</v>
          </cell>
          <cell r="E336" t="str">
            <v>냉동</v>
          </cell>
          <cell r="F336" t="str">
            <v>kg</v>
          </cell>
          <cell r="G336" t="str">
            <v>원물</v>
          </cell>
          <cell r="H336" t="str">
            <v>국산</v>
          </cell>
          <cell r="I336">
            <v>15000</v>
          </cell>
          <cell r="J336" t="str">
            <v>-</v>
          </cell>
          <cell r="K336" t="str">
            <v>-</v>
          </cell>
          <cell r="L336" t="e">
            <v>#VALUE!</v>
          </cell>
          <cell r="M336" t="e">
            <v>#VALUE!</v>
          </cell>
          <cell r="N336">
            <v>18000</v>
          </cell>
          <cell r="O336" t="str">
            <v>-</v>
          </cell>
          <cell r="P336" t="str">
            <v>-</v>
          </cell>
          <cell r="Q336" t="e">
            <v>#VALUE!</v>
          </cell>
          <cell r="R336" t="e">
            <v>#VALUE!</v>
          </cell>
          <cell r="S336" t="str">
            <v>-</v>
          </cell>
          <cell r="T336">
            <v>39800</v>
          </cell>
          <cell r="U336" t="str">
            <v>-</v>
          </cell>
          <cell r="V336" t="e">
            <v>#VALUE!</v>
          </cell>
          <cell r="W336" t="e">
            <v>#VALUE!</v>
          </cell>
          <cell r="X336" t="str">
            <v>-</v>
          </cell>
          <cell r="Y336" t="str">
            <v>-</v>
          </cell>
          <cell r="Z336" t="str">
            <v>-</v>
          </cell>
          <cell r="AA336" t="e">
            <v>#VALUE!</v>
          </cell>
          <cell r="AB336" t="e">
            <v>#VALUE!</v>
          </cell>
        </row>
        <row r="337">
          <cell r="A337" t="str">
            <v>문어삶은것kg자숙문어중국</v>
          </cell>
          <cell r="C337" t="str">
            <v>어패류</v>
          </cell>
          <cell r="D337" t="str">
            <v>문어</v>
          </cell>
          <cell r="E337" t="str">
            <v>삶은것</v>
          </cell>
          <cell r="F337" t="str">
            <v>kg</v>
          </cell>
          <cell r="G337" t="str">
            <v>자숙문어</v>
          </cell>
          <cell r="H337" t="str">
            <v>중국</v>
          </cell>
          <cell r="I337" t="e">
            <v>#N/A</v>
          </cell>
          <cell r="J337">
            <v>15000</v>
          </cell>
          <cell r="K337">
            <v>15000</v>
          </cell>
          <cell r="L337" t="e">
            <v>#N/A</v>
          </cell>
          <cell r="M337">
            <v>0</v>
          </cell>
          <cell r="N337" t="e">
            <v>#N/A</v>
          </cell>
          <cell r="O337">
            <v>18000</v>
          </cell>
          <cell r="P337">
            <v>18000</v>
          </cell>
          <cell r="Q337" t="e">
            <v>#N/A</v>
          </cell>
          <cell r="R337">
            <v>0</v>
          </cell>
          <cell r="S337" t="e">
            <v>#N/A</v>
          </cell>
          <cell r="T337" t="str">
            <v>-</v>
          </cell>
          <cell r="U337" t="str">
            <v>-</v>
          </cell>
          <cell r="V337" t="e">
            <v>#VALUE!</v>
          </cell>
          <cell r="W337" t="e">
            <v>#VALUE!</v>
          </cell>
          <cell r="X337" t="e">
            <v>#N/A</v>
          </cell>
          <cell r="Y337">
            <v>19510</v>
          </cell>
          <cell r="Z337">
            <v>19510</v>
          </cell>
          <cell r="AA337" t="e">
            <v>#N/A</v>
          </cell>
          <cell r="AB337">
            <v>0</v>
          </cell>
        </row>
        <row r="338">
          <cell r="A338" t="str">
            <v>미더덕kg냉장,참미더덕국산</v>
          </cell>
          <cell r="B338">
            <v>36</v>
          </cell>
          <cell r="C338" t="str">
            <v>어패류</v>
          </cell>
          <cell r="D338" t="str">
            <v>미더덕</v>
          </cell>
          <cell r="F338" t="str">
            <v>kg</v>
          </cell>
          <cell r="G338" t="str">
            <v>냉장,참미더덕</v>
          </cell>
          <cell r="H338" t="str">
            <v>국산</v>
          </cell>
          <cell r="I338">
            <v>6700</v>
          </cell>
          <cell r="J338">
            <v>6000</v>
          </cell>
          <cell r="K338">
            <v>6000</v>
          </cell>
          <cell r="L338">
            <v>-10.447761194029852</v>
          </cell>
          <cell r="M338">
            <v>0</v>
          </cell>
          <cell r="N338">
            <v>10000</v>
          </cell>
          <cell r="O338">
            <v>7700</v>
          </cell>
          <cell r="P338">
            <v>7700</v>
          </cell>
          <cell r="Q338">
            <v>-23</v>
          </cell>
          <cell r="R338">
            <v>0</v>
          </cell>
          <cell r="S338">
            <v>13800</v>
          </cell>
          <cell r="T338">
            <v>15800</v>
          </cell>
          <cell r="U338" t="str">
            <v>-</v>
          </cell>
          <cell r="V338" t="e">
            <v>#VALUE!</v>
          </cell>
          <cell r="W338" t="e">
            <v>#VALUE!</v>
          </cell>
          <cell r="X338">
            <v>12000</v>
          </cell>
          <cell r="Y338">
            <v>11900</v>
          </cell>
          <cell r="Z338">
            <v>11500</v>
          </cell>
          <cell r="AA338">
            <v>-4.166666666666667</v>
          </cell>
          <cell r="AB338">
            <v>-3.3613445378151261</v>
          </cell>
        </row>
        <row r="339">
          <cell r="A339" t="str">
            <v>미더덕kg냉장,만디국산</v>
          </cell>
          <cell r="C339" t="str">
            <v>어패류</v>
          </cell>
          <cell r="D339" t="str">
            <v>미더덕</v>
          </cell>
          <cell r="F339" t="str">
            <v>kg</v>
          </cell>
          <cell r="G339" t="str">
            <v>냉장,만디</v>
          </cell>
          <cell r="H339" t="str">
            <v>국산</v>
          </cell>
          <cell r="I339">
            <v>4700</v>
          </cell>
          <cell r="J339">
            <v>3300</v>
          </cell>
          <cell r="K339">
            <v>3300</v>
          </cell>
          <cell r="L339">
            <v>-29.787234042553191</v>
          </cell>
          <cell r="M339">
            <v>0</v>
          </cell>
          <cell r="N339">
            <v>6700</v>
          </cell>
          <cell r="O339">
            <v>3300</v>
          </cell>
          <cell r="P339">
            <v>3300</v>
          </cell>
          <cell r="Q339">
            <v>-50.746268656716417</v>
          </cell>
          <cell r="R339">
            <v>0</v>
          </cell>
          <cell r="S339">
            <v>7800</v>
          </cell>
          <cell r="T339">
            <v>9800</v>
          </cell>
          <cell r="U339" t="str">
            <v>-</v>
          </cell>
          <cell r="V339" t="e">
            <v>#VALUE!</v>
          </cell>
          <cell r="W339" t="e">
            <v>#VALUE!</v>
          </cell>
          <cell r="X339">
            <v>5800</v>
          </cell>
          <cell r="Y339">
            <v>8500</v>
          </cell>
          <cell r="Z339">
            <v>5000</v>
          </cell>
          <cell r="AA339">
            <v>-13.793103448275861</v>
          </cell>
          <cell r="AB339">
            <v>-41.176470588235297</v>
          </cell>
        </row>
        <row r="340">
          <cell r="A340" t="str">
            <v>미더덕kg해동,미더덕국산</v>
          </cell>
          <cell r="C340" t="str">
            <v>어패류</v>
          </cell>
          <cell r="D340" t="str">
            <v>미더덕</v>
          </cell>
          <cell r="F340" t="str">
            <v>kg</v>
          </cell>
          <cell r="G340" t="str">
            <v>해동,미더덕</v>
          </cell>
          <cell r="H340" t="str">
            <v>국산</v>
          </cell>
          <cell r="I340">
            <v>6700</v>
          </cell>
          <cell r="J340" t="str">
            <v>-</v>
          </cell>
          <cell r="K340" t="str">
            <v>-</v>
          </cell>
          <cell r="L340" t="e">
            <v>#VALUE!</v>
          </cell>
          <cell r="M340" t="e">
            <v>#VALUE!</v>
          </cell>
          <cell r="N340">
            <v>10000</v>
          </cell>
          <cell r="O340">
            <v>7700</v>
          </cell>
          <cell r="P340">
            <v>7700</v>
          </cell>
          <cell r="Q340">
            <v>-23</v>
          </cell>
          <cell r="R340">
            <v>0</v>
          </cell>
          <cell r="S340" t="str">
            <v>-</v>
          </cell>
          <cell r="T340" t="str">
            <v>-</v>
          </cell>
          <cell r="U340" t="str">
            <v>-</v>
          </cell>
          <cell r="V340" t="e">
            <v>#VALUE!</v>
          </cell>
          <cell r="W340" t="e">
            <v>#VALUE!</v>
          </cell>
          <cell r="X340" t="str">
            <v>-</v>
          </cell>
          <cell r="Y340" t="str">
            <v>-</v>
          </cell>
          <cell r="Z340" t="str">
            <v>-</v>
          </cell>
          <cell r="AA340" t="e">
            <v>#VALUE!</v>
          </cell>
          <cell r="AB340" t="e">
            <v>#VALUE!</v>
          </cell>
        </row>
        <row r="341">
          <cell r="A341" t="str">
            <v>보리새우생것,자연산kg냉장,민물새우국산</v>
          </cell>
          <cell r="B341">
            <v>37</v>
          </cell>
          <cell r="C341" t="str">
            <v>어패류</v>
          </cell>
          <cell r="D341" t="str">
            <v>보리새우</v>
          </cell>
          <cell r="E341" t="str">
            <v>생것,자연산</v>
          </cell>
          <cell r="F341" t="str">
            <v>kg</v>
          </cell>
          <cell r="G341" t="str">
            <v>냉장,민물새우</v>
          </cell>
          <cell r="H341" t="str">
            <v>국산</v>
          </cell>
          <cell r="I341">
            <v>0</v>
          </cell>
          <cell r="J341" t="str">
            <v>-</v>
          </cell>
          <cell r="K341" t="str">
            <v>-</v>
          </cell>
          <cell r="L341" t="e">
            <v>#VALUE!</v>
          </cell>
          <cell r="M341" t="e">
            <v>#VALUE!</v>
          </cell>
          <cell r="N341">
            <v>0</v>
          </cell>
          <cell r="O341" t="str">
            <v>-</v>
          </cell>
          <cell r="P341" t="str">
            <v>-</v>
          </cell>
          <cell r="Q341" t="e">
            <v>#VALUE!</v>
          </cell>
          <cell r="R341" t="e">
            <v>#VALUE!</v>
          </cell>
          <cell r="S341" t="str">
            <v>-</v>
          </cell>
          <cell r="T341" t="str">
            <v>-</v>
          </cell>
          <cell r="U341" t="str">
            <v>-</v>
          </cell>
          <cell r="V341" t="e">
            <v>#VALUE!</v>
          </cell>
          <cell r="W341" t="e">
            <v>#VALUE!</v>
          </cell>
          <cell r="X341">
            <v>5480</v>
          </cell>
          <cell r="Y341" t="str">
            <v>-</v>
          </cell>
          <cell r="Z341" t="str">
            <v>-</v>
          </cell>
          <cell r="AA341" t="e">
            <v>#VALUE!</v>
          </cell>
          <cell r="AB341" t="e">
            <v>#VALUE!</v>
          </cell>
        </row>
        <row r="342">
          <cell r="A342" t="str">
            <v>보리새우생것,자연산kg냉장,민물새우북한</v>
          </cell>
          <cell r="C342" t="str">
            <v>어패류</v>
          </cell>
          <cell r="D342" t="str">
            <v>보리새우</v>
          </cell>
          <cell r="E342" t="str">
            <v>생것,자연산</v>
          </cell>
          <cell r="F342" t="str">
            <v>kg</v>
          </cell>
          <cell r="G342" t="str">
            <v>냉장,민물새우</v>
          </cell>
          <cell r="H342" t="str">
            <v>북한</v>
          </cell>
          <cell r="I342">
            <v>0</v>
          </cell>
          <cell r="J342" t="str">
            <v>-</v>
          </cell>
          <cell r="K342" t="str">
            <v>-</v>
          </cell>
          <cell r="L342" t="e">
            <v>#VALUE!</v>
          </cell>
          <cell r="M342" t="e">
            <v>#VALUE!</v>
          </cell>
          <cell r="N342">
            <v>0</v>
          </cell>
          <cell r="O342" t="str">
            <v>-</v>
          </cell>
          <cell r="P342" t="str">
            <v>-</v>
          </cell>
          <cell r="Q342" t="e">
            <v>#VALUE!</v>
          </cell>
          <cell r="R342" t="e">
            <v>#VALUE!</v>
          </cell>
          <cell r="S342" t="str">
            <v>-</v>
          </cell>
          <cell r="T342" t="str">
            <v>-</v>
          </cell>
          <cell r="U342" t="str">
            <v>-</v>
          </cell>
          <cell r="V342" t="e">
            <v>#VALUE!</v>
          </cell>
          <cell r="W342" t="e">
            <v>#VALUE!</v>
          </cell>
          <cell r="X342" t="str">
            <v>-</v>
          </cell>
          <cell r="Y342" t="str">
            <v>-</v>
          </cell>
          <cell r="Z342" t="str">
            <v>-</v>
          </cell>
          <cell r="AA342" t="e">
            <v>#VALUE!</v>
          </cell>
          <cell r="AB342" t="e">
            <v>#VALUE!</v>
          </cell>
        </row>
        <row r="343">
          <cell r="A343" t="str">
            <v>보리새우생것,자연산kg냉장,민물새우중국</v>
          </cell>
          <cell r="C343" t="str">
            <v>어패류</v>
          </cell>
          <cell r="D343" t="str">
            <v>보리새우</v>
          </cell>
          <cell r="E343" t="str">
            <v>생것,자연산</v>
          </cell>
          <cell r="F343" t="str">
            <v>kg</v>
          </cell>
          <cell r="G343" t="str">
            <v>냉장,민물새우</v>
          </cell>
          <cell r="H343" t="str">
            <v>중국</v>
          </cell>
          <cell r="I343">
            <v>0</v>
          </cell>
          <cell r="J343" t="str">
            <v>-</v>
          </cell>
          <cell r="K343" t="str">
            <v>-</v>
          </cell>
          <cell r="L343" t="e">
            <v>#VALUE!</v>
          </cell>
          <cell r="M343" t="e">
            <v>#VALUE!</v>
          </cell>
          <cell r="N343">
            <v>0</v>
          </cell>
          <cell r="O343" t="str">
            <v>-</v>
          </cell>
          <cell r="P343" t="str">
            <v>-</v>
          </cell>
          <cell r="Q343" t="e">
            <v>#VALUE!</v>
          </cell>
          <cell r="R343" t="e">
            <v>#VALUE!</v>
          </cell>
          <cell r="S343" t="str">
            <v>-</v>
          </cell>
          <cell r="T343" t="str">
            <v>-</v>
          </cell>
          <cell r="U343" t="str">
            <v>-</v>
          </cell>
          <cell r="V343" t="e">
            <v>#VALUE!</v>
          </cell>
          <cell r="W343" t="e">
            <v>#VALUE!</v>
          </cell>
          <cell r="X343" t="str">
            <v>-</v>
          </cell>
          <cell r="Y343" t="str">
            <v>-</v>
          </cell>
          <cell r="Z343" t="str">
            <v>-</v>
          </cell>
          <cell r="AA343" t="e">
            <v>#VALUE!</v>
          </cell>
          <cell r="AB343" t="e">
            <v>#VALUE!</v>
          </cell>
        </row>
        <row r="344">
          <cell r="A344" t="str">
            <v>보리새우냉동kg민물새우국산</v>
          </cell>
          <cell r="C344" t="str">
            <v>어패류</v>
          </cell>
          <cell r="D344" t="str">
            <v>보리새우</v>
          </cell>
          <cell r="E344" t="str">
            <v>냉동</v>
          </cell>
          <cell r="F344" t="str">
            <v>kg</v>
          </cell>
          <cell r="G344" t="str">
            <v>민물새우</v>
          </cell>
          <cell r="H344" t="str">
            <v>국산</v>
          </cell>
          <cell r="I344">
            <v>18000</v>
          </cell>
          <cell r="J344">
            <v>15000</v>
          </cell>
          <cell r="K344">
            <v>15000</v>
          </cell>
          <cell r="L344">
            <v>-16.666666666666668</v>
          </cell>
          <cell r="M344">
            <v>0</v>
          </cell>
          <cell r="N344">
            <v>0</v>
          </cell>
          <cell r="O344" t="str">
            <v>-</v>
          </cell>
          <cell r="P344" t="str">
            <v>-</v>
          </cell>
          <cell r="Q344" t="e">
            <v>#VALUE!</v>
          </cell>
          <cell r="R344" t="e">
            <v>#VALUE!</v>
          </cell>
          <cell r="S344" t="str">
            <v>-</v>
          </cell>
          <cell r="T344" t="str">
            <v>-</v>
          </cell>
          <cell r="U344" t="str">
            <v>-</v>
          </cell>
          <cell r="V344" t="e">
            <v>#VALUE!</v>
          </cell>
          <cell r="W344" t="e">
            <v>#VALUE!</v>
          </cell>
          <cell r="X344" t="str">
            <v>-</v>
          </cell>
          <cell r="Y344" t="str">
            <v>-</v>
          </cell>
          <cell r="Z344" t="str">
            <v>-</v>
          </cell>
          <cell r="AA344" t="e">
            <v>#VALUE!</v>
          </cell>
          <cell r="AB344" t="e">
            <v>#VALUE!</v>
          </cell>
        </row>
        <row r="345">
          <cell r="A345" t="str">
            <v>보리새우냉동kg민물새우중국</v>
          </cell>
          <cell r="C345" t="str">
            <v>어패류</v>
          </cell>
          <cell r="D345" t="str">
            <v>보리새우</v>
          </cell>
          <cell r="E345" t="str">
            <v>냉동</v>
          </cell>
          <cell r="F345" t="str">
            <v>kg</v>
          </cell>
          <cell r="G345" t="str">
            <v>민물새우</v>
          </cell>
          <cell r="H345" t="str">
            <v>중국</v>
          </cell>
          <cell r="I345">
            <v>10000</v>
          </cell>
          <cell r="J345">
            <v>8000</v>
          </cell>
          <cell r="K345">
            <v>8000</v>
          </cell>
          <cell r="L345">
            <v>-20</v>
          </cell>
          <cell r="M345">
            <v>0</v>
          </cell>
          <cell r="N345">
            <v>7000</v>
          </cell>
          <cell r="O345">
            <v>8000</v>
          </cell>
          <cell r="P345">
            <v>8000</v>
          </cell>
          <cell r="Q345">
            <v>14.285714285714286</v>
          </cell>
          <cell r="R345">
            <v>0</v>
          </cell>
          <cell r="S345" t="str">
            <v>-</v>
          </cell>
          <cell r="T345" t="str">
            <v>-</v>
          </cell>
          <cell r="U345" t="str">
            <v>-</v>
          </cell>
          <cell r="V345" t="e">
            <v>#VALUE!</v>
          </cell>
          <cell r="W345" t="e">
            <v>#VALUE!</v>
          </cell>
          <cell r="X345">
            <v>5950</v>
          </cell>
          <cell r="Y345">
            <v>5300</v>
          </cell>
          <cell r="Z345">
            <v>5300</v>
          </cell>
          <cell r="AA345">
            <v>-10.92436974789916</v>
          </cell>
          <cell r="AB345">
            <v>0</v>
          </cell>
        </row>
        <row r="346">
          <cell r="A346" t="str">
            <v>새우살(중하)냉동,백새우살kg해동국산</v>
          </cell>
          <cell r="B346">
            <v>38</v>
          </cell>
          <cell r="C346" t="str">
            <v>어패류</v>
          </cell>
          <cell r="D346" t="str">
            <v>새우살(중하)</v>
          </cell>
          <cell r="E346" t="str">
            <v>냉동,백새우살</v>
          </cell>
          <cell r="F346" t="str">
            <v>kg</v>
          </cell>
          <cell r="G346" t="str">
            <v>해동</v>
          </cell>
          <cell r="H346" t="str">
            <v>국산</v>
          </cell>
          <cell r="I346">
            <v>0</v>
          </cell>
          <cell r="J346" t="str">
            <v>-</v>
          </cell>
          <cell r="K346" t="str">
            <v>-</v>
          </cell>
          <cell r="L346" t="e">
            <v>#VALUE!</v>
          </cell>
          <cell r="M346" t="e">
            <v>#VALUE!</v>
          </cell>
          <cell r="N346">
            <v>0</v>
          </cell>
          <cell r="O346" t="str">
            <v>-</v>
          </cell>
          <cell r="P346" t="str">
            <v>-</v>
          </cell>
          <cell r="Q346" t="e">
            <v>#VALUE!</v>
          </cell>
          <cell r="R346" t="e">
            <v>#VALUE!</v>
          </cell>
          <cell r="S346" t="str">
            <v>-</v>
          </cell>
          <cell r="T346" t="str">
            <v>-</v>
          </cell>
          <cell r="U346" t="str">
            <v>-</v>
          </cell>
          <cell r="V346" t="e">
            <v>#VALUE!</v>
          </cell>
          <cell r="W346" t="e">
            <v>#VALUE!</v>
          </cell>
          <cell r="X346" t="str">
            <v>-</v>
          </cell>
          <cell r="Y346" t="str">
            <v>-</v>
          </cell>
          <cell r="Z346" t="str">
            <v>-</v>
          </cell>
          <cell r="AA346" t="e">
            <v>#VALUE!</v>
          </cell>
          <cell r="AB346" t="e">
            <v>#VALUE!</v>
          </cell>
        </row>
        <row r="347">
          <cell r="A347" t="str">
            <v>새우살(중하)냉동,백새우살kg해동중국</v>
          </cell>
          <cell r="C347" t="str">
            <v>어패류</v>
          </cell>
          <cell r="D347" t="str">
            <v>새우살(중하)</v>
          </cell>
          <cell r="E347" t="str">
            <v>냉동,백새우살</v>
          </cell>
          <cell r="F347" t="str">
            <v>kg</v>
          </cell>
          <cell r="G347" t="str">
            <v>해동</v>
          </cell>
          <cell r="H347" t="str">
            <v>중국</v>
          </cell>
          <cell r="I347">
            <v>9000</v>
          </cell>
          <cell r="J347">
            <v>9000</v>
          </cell>
          <cell r="K347">
            <v>9000</v>
          </cell>
          <cell r="L347">
            <v>0</v>
          </cell>
          <cell r="M347">
            <v>0</v>
          </cell>
          <cell r="N347">
            <v>0</v>
          </cell>
          <cell r="O347" t="str">
            <v>-</v>
          </cell>
          <cell r="P347" t="str">
            <v>-</v>
          </cell>
          <cell r="Q347" t="e">
            <v>#VALUE!</v>
          </cell>
          <cell r="R347" t="e">
            <v>#VALUE!</v>
          </cell>
          <cell r="S347">
            <v>21800</v>
          </cell>
          <cell r="T347">
            <v>19800</v>
          </cell>
          <cell r="U347">
            <v>24800</v>
          </cell>
          <cell r="V347">
            <v>13.761467889908257</v>
          </cell>
          <cell r="W347">
            <v>25.252525252525253</v>
          </cell>
          <cell r="X347">
            <v>10790</v>
          </cell>
          <cell r="Y347">
            <v>11950</v>
          </cell>
          <cell r="Z347">
            <v>11950</v>
          </cell>
          <cell r="AA347">
            <v>10.750695088044486</v>
          </cell>
          <cell r="AB347">
            <v>0</v>
          </cell>
        </row>
        <row r="348">
          <cell r="A348" t="str">
            <v>새우살(중하)냉동,적새우살kg해동중국</v>
          </cell>
          <cell r="C348" t="str">
            <v>어패류</v>
          </cell>
          <cell r="D348" t="str">
            <v>새우살(중하)</v>
          </cell>
          <cell r="E348" t="str">
            <v>냉동,적새우살</v>
          </cell>
          <cell r="F348" t="str">
            <v>kg</v>
          </cell>
          <cell r="G348" t="str">
            <v>해동</v>
          </cell>
          <cell r="H348" t="str">
            <v>중국</v>
          </cell>
          <cell r="I348">
            <v>11000</v>
          </cell>
          <cell r="J348">
            <v>11000</v>
          </cell>
          <cell r="K348">
            <v>11000</v>
          </cell>
          <cell r="L348">
            <v>0</v>
          </cell>
          <cell r="M348">
            <v>0</v>
          </cell>
          <cell r="N348">
            <v>0</v>
          </cell>
          <cell r="O348" t="str">
            <v>-</v>
          </cell>
          <cell r="P348" t="str">
            <v>-</v>
          </cell>
          <cell r="Q348" t="e">
            <v>#VALUE!</v>
          </cell>
          <cell r="R348" t="e">
            <v>#VALUE!</v>
          </cell>
          <cell r="S348">
            <v>17800</v>
          </cell>
          <cell r="T348" t="str">
            <v>-</v>
          </cell>
          <cell r="U348">
            <v>19800</v>
          </cell>
          <cell r="V348">
            <v>11.235955056179776</v>
          </cell>
          <cell r="W348" t="e">
            <v>#VALUE!</v>
          </cell>
          <cell r="X348">
            <v>10790</v>
          </cell>
          <cell r="Y348">
            <v>8480</v>
          </cell>
          <cell r="Z348">
            <v>8480</v>
          </cell>
          <cell r="AA348">
            <v>-21.408711770157552</v>
          </cell>
          <cell r="AB348">
            <v>0</v>
          </cell>
        </row>
        <row r="349">
          <cell r="A349" t="str">
            <v>새우젓육젓kg국산</v>
          </cell>
          <cell r="B349">
            <v>39</v>
          </cell>
          <cell r="C349" t="str">
            <v>어패류</v>
          </cell>
          <cell r="D349" t="str">
            <v>새우젓</v>
          </cell>
          <cell r="E349" t="str">
            <v>육젓</v>
          </cell>
          <cell r="F349" t="str">
            <v>kg</v>
          </cell>
          <cell r="H349" t="str">
            <v>국산</v>
          </cell>
          <cell r="I349">
            <v>25000</v>
          </cell>
          <cell r="J349">
            <v>23000</v>
          </cell>
          <cell r="K349">
            <v>23000</v>
          </cell>
          <cell r="L349">
            <v>-8</v>
          </cell>
          <cell r="M349">
            <v>0</v>
          </cell>
          <cell r="N349">
            <v>30000</v>
          </cell>
          <cell r="O349">
            <v>26000</v>
          </cell>
          <cell r="P349">
            <v>26000</v>
          </cell>
          <cell r="Q349">
            <v>-13.333333333333334</v>
          </cell>
          <cell r="R349">
            <v>0</v>
          </cell>
          <cell r="S349" t="str">
            <v>-</v>
          </cell>
          <cell r="T349">
            <v>27800</v>
          </cell>
          <cell r="U349">
            <v>27800</v>
          </cell>
          <cell r="V349" t="e">
            <v>#VALUE!</v>
          </cell>
          <cell r="W349">
            <v>0</v>
          </cell>
          <cell r="X349">
            <v>42000</v>
          </cell>
          <cell r="Y349">
            <v>42000</v>
          </cell>
          <cell r="Z349">
            <v>42000</v>
          </cell>
          <cell r="AA349">
            <v>0</v>
          </cell>
          <cell r="AB349">
            <v>0</v>
          </cell>
        </row>
        <row r="350">
          <cell r="A350" t="str">
            <v>새우젓육젓kg중국</v>
          </cell>
          <cell r="C350" t="str">
            <v>어패류</v>
          </cell>
          <cell r="D350" t="str">
            <v>새우젓</v>
          </cell>
          <cell r="E350" t="str">
            <v>육젓</v>
          </cell>
          <cell r="F350" t="str">
            <v>kg</v>
          </cell>
          <cell r="H350" t="str">
            <v>중국</v>
          </cell>
          <cell r="I350">
            <v>10000</v>
          </cell>
          <cell r="J350">
            <v>13000</v>
          </cell>
          <cell r="K350">
            <v>13000</v>
          </cell>
          <cell r="L350">
            <v>30</v>
          </cell>
          <cell r="M350">
            <v>0</v>
          </cell>
          <cell r="N350">
            <v>10000</v>
          </cell>
          <cell r="O350" t="str">
            <v>-</v>
          </cell>
          <cell r="P350" t="str">
            <v>-</v>
          </cell>
          <cell r="Q350" t="e">
            <v>#VALUE!</v>
          </cell>
          <cell r="R350" t="e">
            <v>#VALUE!</v>
          </cell>
          <cell r="S350" t="str">
            <v>-</v>
          </cell>
          <cell r="T350" t="str">
            <v>-</v>
          </cell>
          <cell r="U350" t="str">
            <v>-</v>
          </cell>
          <cell r="V350" t="e">
            <v>#VALUE!</v>
          </cell>
          <cell r="W350" t="e">
            <v>#VALUE!</v>
          </cell>
          <cell r="X350" t="str">
            <v>-</v>
          </cell>
          <cell r="Y350" t="str">
            <v>-</v>
          </cell>
          <cell r="Z350" t="str">
            <v>-</v>
          </cell>
          <cell r="AA350" t="e">
            <v>#VALUE!</v>
          </cell>
          <cell r="AB350" t="e">
            <v>#VALUE!</v>
          </cell>
        </row>
        <row r="351">
          <cell r="A351" t="str">
            <v>새우젓추젓kg국산</v>
          </cell>
          <cell r="C351" t="str">
            <v>어패류</v>
          </cell>
          <cell r="D351" t="str">
            <v>새우젓</v>
          </cell>
          <cell r="E351" t="str">
            <v>추젓</v>
          </cell>
          <cell r="F351" t="str">
            <v>kg</v>
          </cell>
          <cell r="H351" t="str">
            <v>국산</v>
          </cell>
          <cell r="I351">
            <v>8000</v>
          </cell>
          <cell r="J351">
            <v>7000</v>
          </cell>
          <cell r="K351">
            <v>7000</v>
          </cell>
          <cell r="L351">
            <v>-12.5</v>
          </cell>
          <cell r="M351">
            <v>0</v>
          </cell>
          <cell r="N351">
            <v>10000</v>
          </cell>
          <cell r="O351">
            <v>8000</v>
          </cell>
          <cell r="P351">
            <v>8000</v>
          </cell>
          <cell r="Q351">
            <v>-20</v>
          </cell>
          <cell r="R351">
            <v>0</v>
          </cell>
          <cell r="S351">
            <v>18000</v>
          </cell>
          <cell r="T351">
            <v>18000</v>
          </cell>
          <cell r="U351" t="str">
            <v>-</v>
          </cell>
          <cell r="V351" t="e">
            <v>#VALUE!</v>
          </cell>
          <cell r="W351" t="e">
            <v>#VALUE!</v>
          </cell>
          <cell r="X351">
            <v>20000</v>
          </cell>
          <cell r="Y351">
            <v>20000</v>
          </cell>
          <cell r="Z351">
            <v>20000</v>
          </cell>
          <cell r="AA351">
            <v>0</v>
          </cell>
          <cell r="AB351">
            <v>0</v>
          </cell>
        </row>
        <row r="352">
          <cell r="A352" t="str">
            <v>새우젓추젓kg중국</v>
          </cell>
          <cell r="C352" t="str">
            <v>어패류</v>
          </cell>
          <cell r="D352" t="str">
            <v>새우젓</v>
          </cell>
          <cell r="E352" t="str">
            <v>추젓</v>
          </cell>
          <cell r="F352" t="str">
            <v>kg</v>
          </cell>
          <cell r="H352" t="str">
            <v>중국</v>
          </cell>
          <cell r="I352">
            <v>5000</v>
          </cell>
          <cell r="J352">
            <v>5000</v>
          </cell>
          <cell r="K352">
            <v>5000</v>
          </cell>
          <cell r="L352">
            <v>0</v>
          </cell>
          <cell r="M352">
            <v>0</v>
          </cell>
          <cell r="N352">
            <v>5000</v>
          </cell>
          <cell r="O352" t="str">
            <v>-</v>
          </cell>
          <cell r="P352" t="str">
            <v>-</v>
          </cell>
          <cell r="Q352" t="e">
            <v>#VALUE!</v>
          </cell>
          <cell r="R352" t="e">
            <v>#VALUE!</v>
          </cell>
          <cell r="S352" t="str">
            <v>-</v>
          </cell>
          <cell r="T352" t="str">
            <v>-</v>
          </cell>
          <cell r="U352" t="str">
            <v>-</v>
          </cell>
          <cell r="V352" t="e">
            <v>#VALUE!</v>
          </cell>
          <cell r="W352" t="e">
            <v>#VALUE!</v>
          </cell>
          <cell r="X352" t="str">
            <v>-</v>
          </cell>
          <cell r="Y352">
            <v>5490</v>
          </cell>
          <cell r="Z352">
            <v>5490</v>
          </cell>
          <cell r="AA352" t="e">
            <v>#VALUE!</v>
          </cell>
          <cell r="AB352">
            <v>0</v>
          </cell>
        </row>
        <row r="353">
          <cell r="A353" t="str">
            <v>소라살냉동,참소라살kg해동불가리아</v>
          </cell>
          <cell r="B353">
            <v>40</v>
          </cell>
          <cell r="C353" t="str">
            <v>어패류</v>
          </cell>
          <cell r="D353" t="str">
            <v>소라살</v>
          </cell>
          <cell r="E353" t="str">
            <v>냉동,참소라살</v>
          </cell>
          <cell r="F353" t="str">
            <v>kg</v>
          </cell>
          <cell r="G353" t="str">
            <v>해동</v>
          </cell>
          <cell r="H353" t="str">
            <v>불가리아</v>
          </cell>
          <cell r="I353">
            <v>18800</v>
          </cell>
          <cell r="J353">
            <v>18800</v>
          </cell>
          <cell r="K353">
            <v>18800</v>
          </cell>
          <cell r="L353">
            <v>0</v>
          </cell>
          <cell r="M353">
            <v>0</v>
          </cell>
          <cell r="N353">
            <v>0</v>
          </cell>
          <cell r="O353" t="str">
            <v>-</v>
          </cell>
          <cell r="P353" t="str">
            <v>-</v>
          </cell>
          <cell r="Q353" t="e">
            <v>#VALUE!</v>
          </cell>
          <cell r="R353" t="e">
            <v>#VALUE!</v>
          </cell>
          <cell r="S353" t="str">
            <v>-</v>
          </cell>
          <cell r="T353" t="str">
            <v>-</v>
          </cell>
          <cell r="U353" t="str">
            <v>-</v>
          </cell>
          <cell r="V353" t="e">
            <v>#VALUE!</v>
          </cell>
          <cell r="W353" t="e">
            <v>#VALUE!</v>
          </cell>
          <cell r="X353">
            <v>13010</v>
          </cell>
          <cell r="Y353">
            <v>15490</v>
          </cell>
          <cell r="Z353">
            <v>15490</v>
          </cell>
          <cell r="AA353">
            <v>19.062259800153729</v>
          </cell>
          <cell r="AB353">
            <v>0</v>
          </cell>
        </row>
        <row r="354">
          <cell r="A354" t="str">
            <v>소라살냉동,참소라살kg해동터어키</v>
          </cell>
          <cell r="C354" t="str">
            <v>어패류</v>
          </cell>
          <cell r="D354" t="str">
            <v>소라살</v>
          </cell>
          <cell r="E354" t="str">
            <v>냉동,참소라살</v>
          </cell>
          <cell r="F354" t="str">
            <v>kg</v>
          </cell>
          <cell r="G354" t="str">
            <v>해동</v>
          </cell>
          <cell r="H354" t="str">
            <v>터어키</v>
          </cell>
          <cell r="I354">
            <v>18800</v>
          </cell>
          <cell r="J354">
            <v>18800</v>
          </cell>
          <cell r="K354">
            <v>18800</v>
          </cell>
          <cell r="L354">
            <v>0</v>
          </cell>
          <cell r="M354">
            <v>0</v>
          </cell>
          <cell r="N354">
            <v>15000</v>
          </cell>
          <cell r="O354">
            <v>15000</v>
          </cell>
          <cell r="P354">
            <v>15000</v>
          </cell>
          <cell r="Q354">
            <v>0</v>
          </cell>
          <cell r="R354">
            <v>0</v>
          </cell>
          <cell r="S354" t="str">
            <v>-</v>
          </cell>
          <cell r="T354" t="str">
            <v>-</v>
          </cell>
          <cell r="U354" t="str">
            <v>-</v>
          </cell>
          <cell r="V354" t="e">
            <v>#VALUE!</v>
          </cell>
          <cell r="W354" t="e">
            <v>#VALUE!</v>
          </cell>
          <cell r="X354" t="str">
            <v>-</v>
          </cell>
          <cell r="Y354" t="str">
            <v>-</v>
          </cell>
          <cell r="Z354" t="str">
            <v>-</v>
          </cell>
          <cell r="AA354" t="e">
            <v>#VALUE!</v>
          </cell>
          <cell r="AB354" t="e">
            <v>#VALUE!</v>
          </cell>
        </row>
        <row r="355">
          <cell r="A355" t="str">
            <v>소라살냉동,참소라살kg해동북한</v>
          </cell>
          <cell r="C355" t="str">
            <v>어패류</v>
          </cell>
          <cell r="D355" t="str">
            <v>소라살</v>
          </cell>
          <cell r="E355" t="str">
            <v>냉동,참소라살</v>
          </cell>
          <cell r="F355" t="str">
            <v>kg</v>
          </cell>
          <cell r="G355" t="str">
            <v>해동</v>
          </cell>
          <cell r="H355" t="str">
            <v>북한</v>
          </cell>
          <cell r="I355">
            <v>0</v>
          </cell>
          <cell r="J355" t="str">
            <v>-</v>
          </cell>
          <cell r="K355" t="str">
            <v>-</v>
          </cell>
          <cell r="L355" t="e">
            <v>#VALUE!</v>
          </cell>
          <cell r="M355" t="e">
            <v>#VALUE!</v>
          </cell>
          <cell r="N355">
            <v>0</v>
          </cell>
          <cell r="O355" t="str">
            <v>-</v>
          </cell>
          <cell r="P355" t="str">
            <v>-</v>
          </cell>
          <cell r="Q355" t="e">
            <v>#VALUE!</v>
          </cell>
          <cell r="R355" t="e">
            <v>#VALUE!</v>
          </cell>
          <cell r="S355" t="str">
            <v>-</v>
          </cell>
          <cell r="T355" t="str">
            <v>-</v>
          </cell>
          <cell r="U355" t="str">
            <v>-</v>
          </cell>
          <cell r="V355" t="e">
            <v>#VALUE!</v>
          </cell>
          <cell r="W355" t="e">
            <v>#VALUE!</v>
          </cell>
          <cell r="X355" t="str">
            <v>-</v>
          </cell>
          <cell r="Y355" t="str">
            <v>-</v>
          </cell>
          <cell r="Z355" t="str">
            <v>-</v>
          </cell>
          <cell r="AA355" t="e">
            <v>#VALUE!</v>
          </cell>
          <cell r="AB355" t="e">
            <v>#VALUE!</v>
          </cell>
        </row>
        <row r="356">
          <cell r="A356" t="str">
            <v>시바새우(중하)냉동,블랙타이거kg25미/kg태국/베트남</v>
          </cell>
          <cell r="B356">
            <v>41</v>
          </cell>
          <cell r="C356" t="str">
            <v>어패류</v>
          </cell>
          <cell r="D356" t="str">
            <v>시바새우(중하)</v>
          </cell>
          <cell r="E356" t="str">
            <v>냉동,블랙타이거</v>
          </cell>
          <cell r="F356" t="str">
            <v>kg</v>
          </cell>
          <cell r="G356" t="str">
            <v>25미/kg</v>
          </cell>
          <cell r="H356" t="str">
            <v>태국/베트남</v>
          </cell>
          <cell r="I356">
            <v>25000</v>
          </cell>
          <cell r="J356">
            <v>25000</v>
          </cell>
          <cell r="K356">
            <v>27000</v>
          </cell>
          <cell r="L356">
            <v>8</v>
          </cell>
          <cell r="M356">
            <v>8</v>
          </cell>
          <cell r="N356">
            <v>22000</v>
          </cell>
          <cell r="O356">
            <v>22000</v>
          </cell>
          <cell r="P356">
            <v>25000</v>
          </cell>
          <cell r="Q356">
            <v>13.636363636363637</v>
          </cell>
          <cell r="R356">
            <v>13.636363636363637</v>
          </cell>
          <cell r="S356">
            <v>29440</v>
          </cell>
          <cell r="T356" t="str">
            <v>-</v>
          </cell>
          <cell r="U356">
            <v>26340</v>
          </cell>
          <cell r="V356">
            <v>-10.529891304347826</v>
          </cell>
          <cell r="W356" t="e">
            <v>#VALUE!</v>
          </cell>
          <cell r="X356">
            <v>26980</v>
          </cell>
          <cell r="Y356">
            <v>27320</v>
          </cell>
          <cell r="Z356">
            <v>27320</v>
          </cell>
          <cell r="AA356">
            <v>1.2601927353595255</v>
          </cell>
          <cell r="AB356">
            <v>0</v>
          </cell>
        </row>
        <row r="357">
          <cell r="A357" t="str">
            <v>시바새우(중하)냉동,블랙타이거kg30미/kg태국/베트남</v>
          </cell>
          <cell r="C357" t="str">
            <v>어패류</v>
          </cell>
          <cell r="D357" t="str">
            <v>시바새우(중하)</v>
          </cell>
          <cell r="E357" t="str">
            <v>냉동,블랙타이거</v>
          </cell>
          <cell r="F357" t="str">
            <v>kg</v>
          </cell>
          <cell r="G357" t="str">
            <v>30미/kg</v>
          </cell>
          <cell r="H357" t="str">
            <v>태국/베트남</v>
          </cell>
          <cell r="I357">
            <v>20000</v>
          </cell>
          <cell r="J357">
            <v>20000</v>
          </cell>
          <cell r="K357">
            <v>22000</v>
          </cell>
          <cell r="L357">
            <v>10</v>
          </cell>
          <cell r="M357">
            <v>10</v>
          </cell>
          <cell r="N357">
            <v>20000</v>
          </cell>
          <cell r="O357">
            <v>20000</v>
          </cell>
          <cell r="P357">
            <v>22000</v>
          </cell>
          <cell r="Q357">
            <v>10</v>
          </cell>
          <cell r="R357">
            <v>10</v>
          </cell>
          <cell r="S357" t="str">
            <v>-</v>
          </cell>
          <cell r="T357">
            <v>28220</v>
          </cell>
          <cell r="U357" t="str">
            <v>-</v>
          </cell>
          <cell r="V357" t="e">
            <v>#VALUE!</v>
          </cell>
          <cell r="W357" t="e">
            <v>#VALUE!</v>
          </cell>
          <cell r="X357" t="str">
            <v>-</v>
          </cell>
          <cell r="Y357">
            <v>18300</v>
          </cell>
          <cell r="Z357">
            <v>18300</v>
          </cell>
          <cell r="AA357" t="e">
            <v>#VALUE!</v>
          </cell>
          <cell r="AB357">
            <v>0</v>
          </cell>
        </row>
        <row r="358">
          <cell r="A358" t="str">
            <v>시바새우(중하)냉동kg40미/kg태국/베트남</v>
          </cell>
          <cell r="C358" t="str">
            <v>어패류</v>
          </cell>
          <cell r="D358" t="str">
            <v>시바새우(중하)</v>
          </cell>
          <cell r="E358" t="str">
            <v>냉동</v>
          </cell>
          <cell r="F358" t="str">
            <v>kg</v>
          </cell>
          <cell r="G358" t="str">
            <v>40미/kg</v>
          </cell>
          <cell r="H358" t="str">
            <v>태국/베트남</v>
          </cell>
          <cell r="I358">
            <v>13000</v>
          </cell>
          <cell r="J358">
            <v>15000</v>
          </cell>
          <cell r="K358">
            <v>18000</v>
          </cell>
          <cell r="L358">
            <v>38.46153846153846</v>
          </cell>
          <cell r="M358">
            <v>20</v>
          </cell>
          <cell r="N358">
            <v>15000</v>
          </cell>
          <cell r="O358">
            <v>15000</v>
          </cell>
          <cell r="P358">
            <v>18000</v>
          </cell>
          <cell r="Q358">
            <v>20</v>
          </cell>
          <cell r="R358">
            <v>20</v>
          </cell>
          <cell r="S358" t="str">
            <v>-</v>
          </cell>
          <cell r="T358">
            <v>25070</v>
          </cell>
          <cell r="U358" t="str">
            <v>-</v>
          </cell>
          <cell r="V358" t="e">
            <v>#VALUE!</v>
          </cell>
          <cell r="W358" t="e">
            <v>#VALUE!</v>
          </cell>
          <cell r="X358">
            <v>19500</v>
          </cell>
          <cell r="Y358" t="str">
            <v>-</v>
          </cell>
          <cell r="Z358" t="str">
            <v>-</v>
          </cell>
          <cell r="AA358" t="e">
            <v>#VALUE!</v>
          </cell>
          <cell r="AB358" t="e">
            <v>#VALUE!</v>
          </cell>
        </row>
        <row r="359">
          <cell r="A359" t="str">
            <v>시바새우(중하)냉동kg40미/kg사우디</v>
          </cell>
          <cell r="C359" t="str">
            <v>어패류</v>
          </cell>
          <cell r="D359" t="str">
            <v>시바새우(중하)</v>
          </cell>
          <cell r="E359" t="str">
            <v>냉동</v>
          </cell>
          <cell r="F359" t="str">
            <v>kg</v>
          </cell>
          <cell r="G359" t="str">
            <v>40미/kg</v>
          </cell>
          <cell r="H359" t="str">
            <v>사우디</v>
          </cell>
          <cell r="I359">
            <v>20000</v>
          </cell>
          <cell r="J359" t="str">
            <v>-</v>
          </cell>
          <cell r="K359" t="str">
            <v>-</v>
          </cell>
          <cell r="L359" t="e">
            <v>#VALUE!</v>
          </cell>
          <cell r="M359" t="e">
            <v>#VALUE!</v>
          </cell>
          <cell r="N359">
            <v>18000</v>
          </cell>
          <cell r="O359" t="str">
            <v>-</v>
          </cell>
          <cell r="P359" t="str">
            <v>-</v>
          </cell>
          <cell r="Q359" t="e">
            <v>#VALUE!</v>
          </cell>
          <cell r="R359" t="e">
            <v>#VALUE!</v>
          </cell>
          <cell r="S359" t="str">
            <v>-</v>
          </cell>
          <cell r="T359" t="str">
            <v>-</v>
          </cell>
          <cell r="U359" t="str">
            <v>-</v>
          </cell>
          <cell r="V359" t="e">
            <v>#VALUE!</v>
          </cell>
          <cell r="W359" t="e">
            <v>#VALUE!</v>
          </cell>
          <cell r="X359">
            <v>39500</v>
          </cell>
          <cell r="Y359" t="str">
            <v>-</v>
          </cell>
          <cell r="Z359" t="str">
            <v>-</v>
          </cell>
          <cell r="AA359" t="e">
            <v>#VALUE!</v>
          </cell>
          <cell r="AB359" t="e">
            <v>#VALUE!</v>
          </cell>
        </row>
        <row r="360">
          <cell r="A360" t="str">
            <v>시바새우(중하)냉동kg50미/kg태국/베트남</v>
          </cell>
          <cell r="C360" t="str">
            <v>어패류</v>
          </cell>
          <cell r="D360" t="str">
            <v>시바새우(중하)</v>
          </cell>
          <cell r="E360" t="str">
            <v>냉동</v>
          </cell>
          <cell r="F360" t="str">
            <v>kg</v>
          </cell>
          <cell r="G360" t="str">
            <v>50미/kg</v>
          </cell>
          <cell r="H360" t="str">
            <v>태국/베트남</v>
          </cell>
          <cell r="I360">
            <v>13000</v>
          </cell>
          <cell r="J360">
            <v>13000</v>
          </cell>
          <cell r="K360">
            <v>15000</v>
          </cell>
          <cell r="L360">
            <v>15.384615384615385</v>
          </cell>
          <cell r="M360">
            <v>15.384615384615385</v>
          </cell>
          <cell r="N360">
            <v>13000</v>
          </cell>
          <cell r="O360">
            <v>13000</v>
          </cell>
          <cell r="P360">
            <v>15000</v>
          </cell>
          <cell r="Q360">
            <v>15.384615384615385</v>
          </cell>
          <cell r="R360">
            <v>15.384615384615385</v>
          </cell>
          <cell r="S360" t="str">
            <v>-</v>
          </cell>
          <cell r="T360" t="str">
            <v>-</v>
          </cell>
          <cell r="U360">
            <v>30000</v>
          </cell>
          <cell r="V360" t="e">
            <v>#VALUE!</v>
          </cell>
          <cell r="W360" t="e">
            <v>#VALUE!</v>
          </cell>
          <cell r="X360" t="str">
            <v>-</v>
          </cell>
          <cell r="Y360" t="str">
            <v>-</v>
          </cell>
          <cell r="Z360" t="str">
            <v>-</v>
          </cell>
          <cell r="AA360" t="e">
            <v>#VALUE!</v>
          </cell>
          <cell r="AB360" t="e">
            <v>#VALUE!</v>
          </cell>
        </row>
        <row r="361">
          <cell r="A361" t="str">
            <v>시바새우(중하)냉동kg50미/kg사우디</v>
          </cell>
          <cell r="C361" t="str">
            <v>어패류</v>
          </cell>
          <cell r="D361" t="str">
            <v>시바새우(중하)</v>
          </cell>
          <cell r="E361" t="str">
            <v>냉동</v>
          </cell>
          <cell r="F361" t="str">
            <v>kg</v>
          </cell>
          <cell r="G361" t="str">
            <v>50미/kg</v>
          </cell>
          <cell r="H361" t="str">
            <v>사우디</v>
          </cell>
          <cell r="I361">
            <v>0</v>
          </cell>
          <cell r="J361" t="str">
            <v>-</v>
          </cell>
          <cell r="K361" t="str">
            <v>-</v>
          </cell>
          <cell r="L361" t="e">
            <v>#VALUE!</v>
          </cell>
          <cell r="M361" t="e">
            <v>#VALUE!</v>
          </cell>
          <cell r="N361">
            <v>15000</v>
          </cell>
          <cell r="O361" t="str">
            <v>-</v>
          </cell>
          <cell r="P361" t="str">
            <v>-</v>
          </cell>
          <cell r="Q361" t="e">
            <v>#VALUE!</v>
          </cell>
          <cell r="R361" t="e">
            <v>#VALUE!</v>
          </cell>
          <cell r="S361" t="str">
            <v>-</v>
          </cell>
          <cell r="T361" t="str">
            <v>-</v>
          </cell>
          <cell r="U361" t="str">
            <v>-</v>
          </cell>
          <cell r="V361" t="e">
            <v>#VALUE!</v>
          </cell>
          <cell r="W361" t="e">
            <v>#VALUE!</v>
          </cell>
          <cell r="X361" t="str">
            <v>-</v>
          </cell>
          <cell r="Y361" t="str">
            <v>-</v>
          </cell>
          <cell r="Z361" t="str">
            <v>-</v>
          </cell>
          <cell r="AA361" t="e">
            <v>#VALUE!</v>
          </cell>
          <cell r="AB361" t="e">
            <v>#VALUE!</v>
          </cell>
        </row>
        <row r="362">
          <cell r="A362" t="str">
            <v>오징어생것,껍질유kg냉장,기본채,다리.귀포함국산</v>
          </cell>
          <cell r="B362">
            <v>42</v>
          </cell>
          <cell r="C362" t="str">
            <v>어패류</v>
          </cell>
          <cell r="D362" t="str">
            <v>오징어</v>
          </cell>
          <cell r="E362" t="str">
            <v>생것,껍질유</v>
          </cell>
          <cell r="F362" t="str">
            <v>kg</v>
          </cell>
          <cell r="G362" t="str">
            <v>냉장,기본채,다리.귀포함</v>
          </cell>
          <cell r="H362" t="str">
            <v>국산</v>
          </cell>
          <cell r="I362">
            <v>0</v>
          </cell>
          <cell r="J362" t="str">
            <v>-</v>
          </cell>
          <cell r="K362" t="str">
            <v>-</v>
          </cell>
          <cell r="L362" t="e">
            <v>#VALUE!</v>
          </cell>
          <cell r="M362" t="e">
            <v>#VALUE!</v>
          </cell>
          <cell r="N362">
            <v>0</v>
          </cell>
          <cell r="O362" t="str">
            <v>-</v>
          </cell>
          <cell r="P362" t="str">
            <v>-</v>
          </cell>
          <cell r="Q362" t="e">
            <v>#VALUE!</v>
          </cell>
          <cell r="R362" t="e">
            <v>#VALUE!</v>
          </cell>
          <cell r="S362">
            <v>17800</v>
          </cell>
          <cell r="T362">
            <v>11800</v>
          </cell>
          <cell r="U362">
            <v>11800</v>
          </cell>
          <cell r="V362">
            <v>-33.707865168539328</v>
          </cell>
          <cell r="W362">
            <v>0</v>
          </cell>
          <cell r="X362">
            <v>29000</v>
          </cell>
          <cell r="Y362" t="str">
            <v>-</v>
          </cell>
          <cell r="Z362" t="str">
            <v>-</v>
          </cell>
          <cell r="AA362" t="e">
            <v>#VALUE!</v>
          </cell>
          <cell r="AB362" t="e">
            <v>#VALUE!</v>
          </cell>
        </row>
        <row r="363">
          <cell r="A363" t="str">
            <v>오징어생것,껍질유kg냉장,몸통링채국산</v>
          </cell>
          <cell r="C363" t="str">
            <v>어패류</v>
          </cell>
          <cell r="D363" t="str">
            <v>오징어</v>
          </cell>
          <cell r="E363" t="str">
            <v>생것,껍질유</v>
          </cell>
          <cell r="F363" t="str">
            <v>kg</v>
          </cell>
          <cell r="G363" t="str">
            <v>냉장,몸통링채</v>
          </cell>
          <cell r="H363" t="str">
            <v>국산</v>
          </cell>
          <cell r="I363">
            <v>0</v>
          </cell>
          <cell r="J363" t="str">
            <v>-</v>
          </cell>
          <cell r="K363" t="str">
            <v>-</v>
          </cell>
          <cell r="L363" t="e">
            <v>#VALUE!</v>
          </cell>
          <cell r="M363" t="e">
            <v>#VALUE!</v>
          </cell>
          <cell r="N363">
            <v>0</v>
          </cell>
          <cell r="O363" t="str">
            <v>-</v>
          </cell>
          <cell r="P363" t="str">
            <v>-</v>
          </cell>
          <cell r="Q363" t="e">
            <v>#VALUE!</v>
          </cell>
          <cell r="R363" t="e">
            <v>#VALUE!</v>
          </cell>
          <cell r="S363" t="str">
            <v>-</v>
          </cell>
          <cell r="T363" t="str">
            <v>-</v>
          </cell>
          <cell r="U363" t="str">
            <v>-</v>
          </cell>
          <cell r="V363" t="e">
            <v>#VALUE!</v>
          </cell>
          <cell r="W363" t="e">
            <v>#VALUE!</v>
          </cell>
          <cell r="X363" t="str">
            <v>-</v>
          </cell>
          <cell r="Y363" t="str">
            <v>-</v>
          </cell>
          <cell r="Z363" t="str">
            <v>-</v>
          </cell>
          <cell r="AA363" t="e">
            <v>#VALUE!</v>
          </cell>
          <cell r="AB363" t="e">
            <v>#VALUE!</v>
          </cell>
        </row>
        <row r="364">
          <cell r="A364" t="str">
            <v>오징어생것,껍질유kg냉장,몸통사각채국산</v>
          </cell>
          <cell r="C364" t="str">
            <v>어패류</v>
          </cell>
          <cell r="D364" t="str">
            <v>오징어</v>
          </cell>
          <cell r="E364" t="str">
            <v>생것,껍질유</v>
          </cell>
          <cell r="F364" t="str">
            <v>kg</v>
          </cell>
          <cell r="G364" t="str">
            <v>냉장,몸통사각채</v>
          </cell>
          <cell r="H364" t="str">
            <v>국산</v>
          </cell>
          <cell r="I364">
            <v>0</v>
          </cell>
          <cell r="J364" t="str">
            <v>-</v>
          </cell>
          <cell r="K364" t="str">
            <v>-</v>
          </cell>
          <cell r="L364" t="e">
            <v>#VALUE!</v>
          </cell>
          <cell r="M364" t="e">
            <v>#VALUE!</v>
          </cell>
          <cell r="N364">
            <v>0</v>
          </cell>
          <cell r="O364" t="str">
            <v>-</v>
          </cell>
          <cell r="P364" t="str">
            <v>-</v>
          </cell>
          <cell r="Q364" t="e">
            <v>#VALUE!</v>
          </cell>
          <cell r="R364" t="e">
            <v>#VALUE!</v>
          </cell>
          <cell r="S364" t="str">
            <v>-</v>
          </cell>
          <cell r="T364" t="str">
            <v>-</v>
          </cell>
          <cell r="U364" t="str">
            <v>-</v>
          </cell>
          <cell r="V364" t="e">
            <v>#VALUE!</v>
          </cell>
          <cell r="W364" t="e">
            <v>#VALUE!</v>
          </cell>
          <cell r="X364" t="str">
            <v>-</v>
          </cell>
          <cell r="Y364" t="str">
            <v>-</v>
          </cell>
          <cell r="Z364" t="str">
            <v>-</v>
          </cell>
          <cell r="AA364" t="e">
            <v>#VALUE!</v>
          </cell>
          <cell r="AB364" t="e">
            <v>#VALUE!</v>
          </cell>
        </row>
        <row r="365">
          <cell r="A365" t="str">
            <v>오징어생것,껍질유kg냉장,원물국산</v>
          </cell>
          <cell r="C365" t="str">
            <v>어패류</v>
          </cell>
          <cell r="D365" t="str">
            <v>오징어</v>
          </cell>
          <cell r="E365" t="str">
            <v>생것,껍질유</v>
          </cell>
          <cell r="F365" t="str">
            <v>kg</v>
          </cell>
          <cell r="G365" t="str">
            <v>냉장,원물</v>
          </cell>
          <cell r="H365" t="str">
            <v>국산</v>
          </cell>
          <cell r="I365">
            <v>0</v>
          </cell>
          <cell r="J365">
            <v>7900</v>
          </cell>
          <cell r="K365" t="str">
            <v>-</v>
          </cell>
          <cell r="L365" t="e">
            <v>#VALUE!</v>
          </cell>
          <cell r="M365" t="e">
            <v>#VALUE!</v>
          </cell>
          <cell r="N365">
            <v>0</v>
          </cell>
          <cell r="O365">
            <v>7100</v>
          </cell>
          <cell r="P365" t="str">
            <v>-</v>
          </cell>
          <cell r="Q365" t="e">
            <v>#VALUE!</v>
          </cell>
          <cell r="R365" t="e">
            <v>#VALUE!</v>
          </cell>
          <cell r="S365" t="str">
            <v>-</v>
          </cell>
          <cell r="T365" t="str">
            <v>-</v>
          </cell>
          <cell r="U365" t="str">
            <v>-</v>
          </cell>
          <cell r="V365" t="e">
            <v>#VALUE!</v>
          </cell>
          <cell r="W365" t="e">
            <v>#VALUE!</v>
          </cell>
          <cell r="X365" t="str">
            <v>-</v>
          </cell>
          <cell r="Y365">
            <v>12470</v>
          </cell>
          <cell r="Z365">
            <v>14950</v>
          </cell>
          <cell r="AA365" t="e">
            <v>#VALUE!</v>
          </cell>
          <cell r="AB365">
            <v>19.887730553327987</v>
          </cell>
        </row>
        <row r="366">
          <cell r="A366" t="str">
            <v>오징어젓(오징어젓,양념)kg오징어젓국산</v>
          </cell>
          <cell r="C366" t="str">
            <v>어패류</v>
          </cell>
          <cell r="D366" t="str">
            <v>오징어</v>
          </cell>
          <cell r="E366" t="str">
            <v>젓(오징어젓,양념)</v>
          </cell>
          <cell r="F366" t="str">
            <v>kg</v>
          </cell>
          <cell r="G366" t="str">
            <v>오징어젓</v>
          </cell>
          <cell r="H366" t="str">
            <v>국산</v>
          </cell>
          <cell r="I366">
            <v>8000</v>
          </cell>
          <cell r="J366">
            <v>7000</v>
          </cell>
          <cell r="K366">
            <v>7000</v>
          </cell>
          <cell r="L366">
            <v>-12.5</v>
          </cell>
          <cell r="M366">
            <v>0</v>
          </cell>
          <cell r="N366">
            <v>10000</v>
          </cell>
          <cell r="O366">
            <v>8000</v>
          </cell>
          <cell r="P366">
            <v>8000</v>
          </cell>
          <cell r="Q366">
            <v>-20</v>
          </cell>
          <cell r="R366">
            <v>0</v>
          </cell>
          <cell r="S366">
            <v>25000</v>
          </cell>
          <cell r="T366">
            <v>17670</v>
          </cell>
          <cell r="U366">
            <v>20300</v>
          </cell>
          <cell r="V366">
            <v>-18.8</v>
          </cell>
          <cell r="W366">
            <v>14.88398415393322</v>
          </cell>
          <cell r="X366">
            <v>21710</v>
          </cell>
          <cell r="Y366" t="str">
            <v>-</v>
          </cell>
          <cell r="Z366">
            <v>22770</v>
          </cell>
          <cell r="AA366">
            <v>4.8825426070935052</v>
          </cell>
          <cell r="AB366" t="e">
            <v>#VALUE!</v>
          </cell>
        </row>
        <row r="367">
          <cell r="A367" t="str">
            <v>오징어,냉동품냉동,손질,껍질유kg선동X,기본채,다리.귀포함국산</v>
          </cell>
          <cell r="B367">
            <v>43</v>
          </cell>
          <cell r="C367" t="str">
            <v>어패류</v>
          </cell>
          <cell r="D367" t="str">
            <v>오징어,냉동품</v>
          </cell>
          <cell r="E367" t="str">
            <v>냉동,손질,껍질유</v>
          </cell>
          <cell r="F367" t="str">
            <v>kg</v>
          </cell>
          <cell r="G367" t="str">
            <v>선동X,기본채,다리.귀포함</v>
          </cell>
          <cell r="H367" t="str">
            <v>국산</v>
          </cell>
          <cell r="I367">
            <v>0</v>
          </cell>
          <cell r="J367" t="str">
            <v>-</v>
          </cell>
          <cell r="K367" t="str">
            <v>-</v>
          </cell>
          <cell r="L367" t="e">
            <v>#VALUE!</v>
          </cell>
          <cell r="M367" t="e">
            <v>#VALUE!</v>
          </cell>
          <cell r="N367">
            <v>0</v>
          </cell>
          <cell r="O367" t="str">
            <v>-</v>
          </cell>
          <cell r="P367" t="str">
            <v>-</v>
          </cell>
          <cell r="Q367" t="e">
            <v>#VALUE!</v>
          </cell>
          <cell r="R367" t="e">
            <v>#VALUE!</v>
          </cell>
          <cell r="S367" t="str">
            <v>-</v>
          </cell>
          <cell r="T367">
            <v>6290</v>
          </cell>
          <cell r="U367" t="str">
            <v>-</v>
          </cell>
          <cell r="V367" t="e">
            <v>#VALUE!</v>
          </cell>
          <cell r="W367" t="e">
            <v>#VALUE!</v>
          </cell>
          <cell r="X367">
            <v>7150</v>
          </cell>
          <cell r="Y367" t="str">
            <v>-</v>
          </cell>
          <cell r="Z367" t="str">
            <v>-</v>
          </cell>
          <cell r="AA367" t="e">
            <v>#VALUE!</v>
          </cell>
          <cell r="AB367" t="e">
            <v>#VALUE!</v>
          </cell>
        </row>
        <row r="368">
          <cell r="A368" t="str">
            <v>오징어,냉동품냉동,원물kg선동X,원물국산</v>
          </cell>
          <cell r="C368" t="str">
            <v>어패류</v>
          </cell>
          <cell r="D368" t="str">
            <v>오징어,냉동품</v>
          </cell>
          <cell r="E368" t="str">
            <v>냉동,원물</v>
          </cell>
          <cell r="F368" t="str">
            <v>kg</v>
          </cell>
          <cell r="G368" t="str">
            <v>선동X,원물</v>
          </cell>
          <cell r="H368" t="str">
            <v>국산</v>
          </cell>
          <cell r="I368">
            <v>4900</v>
          </cell>
          <cell r="J368">
            <v>4400</v>
          </cell>
          <cell r="K368">
            <v>5600</v>
          </cell>
          <cell r="L368">
            <v>14.285714285714286</v>
          </cell>
          <cell r="M368">
            <v>27.272727272727273</v>
          </cell>
          <cell r="N368">
            <v>6500</v>
          </cell>
          <cell r="O368">
            <v>4400</v>
          </cell>
          <cell r="P368">
            <v>5900</v>
          </cell>
          <cell r="Q368">
            <v>-9.2307692307692299</v>
          </cell>
          <cell r="R368">
            <v>34.090909090909093</v>
          </cell>
          <cell r="S368" t="str">
            <v>-</v>
          </cell>
          <cell r="T368" t="str">
            <v>-</v>
          </cell>
          <cell r="U368" t="str">
            <v>-</v>
          </cell>
          <cell r="V368" t="e">
            <v>#VALUE!</v>
          </cell>
          <cell r="W368" t="e">
            <v>#VALUE!</v>
          </cell>
          <cell r="X368">
            <v>4300</v>
          </cell>
          <cell r="Y368">
            <v>4660</v>
          </cell>
          <cell r="Z368">
            <v>4420</v>
          </cell>
          <cell r="AA368">
            <v>2.7906976744186047</v>
          </cell>
          <cell r="AB368">
            <v>-5.1502145922746783</v>
          </cell>
        </row>
        <row r="369">
          <cell r="A369" t="str">
            <v>오징어,냉동품냉동,손질,껍질유kg선동,기본채,다리.귀포함국산</v>
          </cell>
          <cell r="C369" t="str">
            <v>어패류</v>
          </cell>
          <cell r="D369" t="str">
            <v>오징어,냉동품</v>
          </cell>
          <cell r="E369" t="str">
            <v>냉동,손질,껍질유</v>
          </cell>
          <cell r="F369" t="str">
            <v>kg</v>
          </cell>
          <cell r="G369" t="str">
            <v>선동,기본채,다리.귀포함</v>
          </cell>
          <cell r="H369" t="str">
            <v>국산</v>
          </cell>
          <cell r="I369">
            <v>0</v>
          </cell>
          <cell r="J369" t="str">
            <v>-</v>
          </cell>
          <cell r="K369" t="str">
            <v>-</v>
          </cell>
          <cell r="L369" t="e">
            <v>#VALUE!</v>
          </cell>
          <cell r="M369" t="e">
            <v>#VALUE!</v>
          </cell>
          <cell r="N369">
            <v>0</v>
          </cell>
          <cell r="O369" t="str">
            <v>-</v>
          </cell>
          <cell r="P369" t="str">
            <v>-</v>
          </cell>
          <cell r="Q369" t="e">
            <v>#VALUE!</v>
          </cell>
          <cell r="R369" t="e">
            <v>#VALUE!</v>
          </cell>
          <cell r="S369">
            <v>5100</v>
          </cell>
          <cell r="T369">
            <v>15450</v>
          </cell>
          <cell r="U369">
            <v>9000</v>
          </cell>
          <cell r="V369">
            <v>76.470588235294116</v>
          </cell>
          <cell r="W369">
            <v>-41.747572815533978</v>
          </cell>
          <cell r="X369">
            <v>8220</v>
          </cell>
          <cell r="Y369">
            <v>7020</v>
          </cell>
          <cell r="Z369">
            <v>6100</v>
          </cell>
          <cell r="AA369">
            <v>-25.790754257907544</v>
          </cell>
          <cell r="AB369">
            <v>-13.105413105413106</v>
          </cell>
        </row>
        <row r="370">
          <cell r="A370" t="str">
            <v>오징어,냉동품냉동,손질,껍질유kg선동,몸통링채국산</v>
          </cell>
          <cell r="C370" t="str">
            <v>어패류</v>
          </cell>
          <cell r="D370" t="str">
            <v>오징어,냉동품</v>
          </cell>
          <cell r="E370" t="str">
            <v>냉동,손질,껍질유</v>
          </cell>
          <cell r="F370" t="str">
            <v>kg</v>
          </cell>
          <cell r="G370" t="str">
            <v>선동,몸통링채</v>
          </cell>
          <cell r="H370" t="str">
            <v>국산</v>
          </cell>
          <cell r="I370">
            <v>0</v>
          </cell>
          <cell r="J370" t="str">
            <v>-</v>
          </cell>
          <cell r="K370" t="str">
            <v>-</v>
          </cell>
          <cell r="L370" t="e">
            <v>#VALUE!</v>
          </cell>
          <cell r="M370" t="e">
            <v>#VALUE!</v>
          </cell>
          <cell r="N370">
            <v>0</v>
          </cell>
          <cell r="O370" t="str">
            <v>-</v>
          </cell>
          <cell r="P370" t="str">
            <v>-</v>
          </cell>
          <cell r="Q370" t="e">
            <v>#VALUE!</v>
          </cell>
          <cell r="R370" t="e">
            <v>#VALUE!</v>
          </cell>
          <cell r="S370" t="str">
            <v>-</v>
          </cell>
          <cell r="T370" t="str">
            <v>-</v>
          </cell>
          <cell r="U370">
            <v>5900</v>
          </cell>
          <cell r="V370" t="e">
            <v>#VALUE!</v>
          </cell>
          <cell r="W370" t="e">
            <v>#VALUE!</v>
          </cell>
          <cell r="X370">
            <v>16500</v>
          </cell>
          <cell r="Y370" t="str">
            <v>-</v>
          </cell>
          <cell r="Z370" t="str">
            <v>-</v>
          </cell>
          <cell r="AA370" t="e">
            <v>#VALUE!</v>
          </cell>
          <cell r="AB370" t="e">
            <v>#VALUE!</v>
          </cell>
        </row>
        <row r="371">
          <cell r="A371" t="str">
            <v>오징어,냉동품냉동,손질,껍질제거kg선동,몸통링채국산</v>
          </cell>
          <cell r="C371" t="str">
            <v>어패류</v>
          </cell>
          <cell r="D371" t="str">
            <v>오징어,냉동품</v>
          </cell>
          <cell r="E371" t="str">
            <v>냉동,손질,껍질제거</v>
          </cell>
          <cell r="F371" t="str">
            <v>kg</v>
          </cell>
          <cell r="G371" t="str">
            <v>선동,몸통링채</v>
          </cell>
          <cell r="H371" t="str">
            <v>국산</v>
          </cell>
          <cell r="I371">
            <v>0</v>
          </cell>
          <cell r="J371" t="str">
            <v>-</v>
          </cell>
          <cell r="K371" t="str">
            <v>-</v>
          </cell>
          <cell r="L371" t="e">
            <v>#VALUE!</v>
          </cell>
          <cell r="M371" t="e">
            <v>#VALUE!</v>
          </cell>
          <cell r="N371">
            <v>0</v>
          </cell>
          <cell r="O371" t="str">
            <v>-</v>
          </cell>
          <cell r="P371" t="str">
            <v>-</v>
          </cell>
          <cell r="Q371" t="e">
            <v>#VALUE!</v>
          </cell>
          <cell r="R371" t="e">
            <v>#VALUE!</v>
          </cell>
          <cell r="S371" t="str">
            <v>-</v>
          </cell>
          <cell r="T371" t="str">
            <v>-</v>
          </cell>
          <cell r="U371" t="str">
            <v>-</v>
          </cell>
          <cell r="V371" t="e">
            <v>#VALUE!</v>
          </cell>
          <cell r="W371" t="e">
            <v>#VALUE!</v>
          </cell>
          <cell r="X371">
            <v>7830</v>
          </cell>
          <cell r="Y371">
            <v>8940</v>
          </cell>
          <cell r="Z371">
            <v>8940</v>
          </cell>
          <cell r="AA371">
            <v>14.17624521072797</v>
          </cell>
          <cell r="AB371">
            <v>0</v>
          </cell>
        </row>
        <row r="372">
          <cell r="A372" t="str">
            <v>오징어,냉동품냉동,손질,껍질유kg선동,몸통칼집채국산</v>
          </cell>
          <cell r="C372" t="str">
            <v>어패류</v>
          </cell>
          <cell r="D372" t="str">
            <v>오징어,냉동품</v>
          </cell>
          <cell r="E372" t="str">
            <v>냉동,손질,껍질유</v>
          </cell>
          <cell r="F372" t="str">
            <v>kg</v>
          </cell>
          <cell r="G372" t="str">
            <v>선동,몸통칼집채</v>
          </cell>
          <cell r="H372" t="str">
            <v>국산</v>
          </cell>
          <cell r="I372">
            <v>0</v>
          </cell>
          <cell r="J372" t="str">
            <v>-</v>
          </cell>
          <cell r="K372" t="str">
            <v>-</v>
          </cell>
          <cell r="L372" t="e">
            <v>#VALUE!</v>
          </cell>
          <cell r="M372" t="e">
            <v>#VALUE!</v>
          </cell>
          <cell r="N372">
            <v>0</v>
          </cell>
          <cell r="O372" t="str">
            <v>-</v>
          </cell>
          <cell r="P372" t="str">
            <v>-</v>
          </cell>
          <cell r="Q372" t="e">
            <v>#VALUE!</v>
          </cell>
          <cell r="R372" t="e">
            <v>#VALUE!</v>
          </cell>
          <cell r="S372" t="str">
            <v>-</v>
          </cell>
          <cell r="T372" t="str">
            <v>-</v>
          </cell>
          <cell r="U372" t="str">
            <v>-</v>
          </cell>
          <cell r="V372" t="e">
            <v>#VALUE!</v>
          </cell>
          <cell r="W372" t="e">
            <v>#VALUE!</v>
          </cell>
          <cell r="X372">
            <v>7480</v>
          </cell>
          <cell r="Y372">
            <v>8660</v>
          </cell>
          <cell r="Z372" t="str">
            <v>-</v>
          </cell>
          <cell r="AA372" t="e">
            <v>#VALUE!</v>
          </cell>
          <cell r="AB372" t="e">
            <v>#VALUE!</v>
          </cell>
        </row>
        <row r="373">
          <cell r="A373" t="str">
            <v>오징어,냉동품냉동,손질,껍질제거kg선동,몸통칼집채국산</v>
          </cell>
          <cell r="C373" t="str">
            <v>어패류</v>
          </cell>
          <cell r="D373" t="str">
            <v>오징어,냉동품</v>
          </cell>
          <cell r="E373" t="str">
            <v>냉동,손질,껍질제거</v>
          </cell>
          <cell r="F373" t="str">
            <v>kg</v>
          </cell>
          <cell r="G373" t="str">
            <v>선동,몸통칼집채</v>
          </cell>
          <cell r="H373" t="str">
            <v>국산</v>
          </cell>
          <cell r="I373">
            <v>0</v>
          </cell>
          <cell r="J373" t="str">
            <v>-</v>
          </cell>
          <cell r="K373" t="str">
            <v>-</v>
          </cell>
          <cell r="L373" t="e">
            <v>#VALUE!</v>
          </cell>
          <cell r="M373" t="e">
            <v>#VALUE!</v>
          </cell>
          <cell r="N373">
            <v>0</v>
          </cell>
          <cell r="O373" t="str">
            <v>-</v>
          </cell>
          <cell r="P373" t="str">
            <v>-</v>
          </cell>
          <cell r="Q373" t="e">
            <v>#VALUE!</v>
          </cell>
          <cell r="R373" t="e">
            <v>#VALUE!</v>
          </cell>
          <cell r="S373" t="str">
            <v>-</v>
          </cell>
          <cell r="T373" t="str">
            <v>-</v>
          </cell>
          <cell r="U373" t="str">
            <v>-</v>
          </cell>
          <cell r="V373" t="e">
            <v>#VALUE!</v>
          </cell>
          <cell r="W373" t="e">
            <v>#VALUE!</v>
          </cell>
          <cell r="X373">
            <v>16500</v>
          </cell>
          <cell r="Y373">
            <v>16450</v>
          </cell>
          <cell r="Z373">
            <v>7620</v>
          </cell>
          <cell r="AA373">
            <v>-53.81818181818182</v>
          </cell>
          <cell r="AB373">
            <v>-53.677811550151972</v>
          </cell>
        </row>
        <row r="374">
          <cell r="A374" t="str">
            <v>오징어,냉동품냉동,손질kg다리국산</v>
          </cell>
          <cell r="C374" t="str">
            <v>어패류</v>
          </cell>
          <cell r="D374" t="str">
            <v>오징어,냉동품</v>
          </cell>
          <cell r="E374" t="str">
            <v>냉동,손질</v>
          </cell>
          <cell r="F374" t="str">
            <v>kg</v>
          </cell>
          <cell r="G374" t="str">
            <v>다리</v>
          </cell>
          <cell r="H374" t="str">
            <v>국산</v>
          </cell>
          <cell r="I374" t="e">
            <v>#N/A</v>
          </cell>
          <cell r="J374" t="str">
            <v>-</v>
          </cell>
          <cell r="K374" t="str">
            <v>-</v>
          </cell>
          <cell r="L374" t="e">
            <v>#VALUE!</v>
          </cell>
          <cell r="M374" t="e">
            <v>#VALUE!</v>
          </cell>
          <cell r="N374" t="e">
            <v>#N/A</v>
          </cell>
          <cell r="O374" t="str">
            <v>-</v>
          </cell>
          <cell r="P374" t="str">
            <v>-</v>
          </cell>
          <cell r="Q374" t="e">
            <v>#VALUE!</v>
          </cell>
          <cell r="R374" t="e">
            <v>#VALUE!</v>
          </cell>
          <cell r="S374" t="e">
            <v>#N/A</v>
          </cell>
          <cell r="T374" t="str">
            <v>-</v>
          </cell>
          <cell r="U374" t="str">
            <v>-</v>
          </cell>
          <cell r="V374" t="e">
            <v>#VALUE!</v>
          </cell>
          <cell r="W374" t="e">
            <v>#VALUE!</v>
          </cell>
          <cell r="X374" t="e">
            <v>#N/A</v>
          </cell>
          <cell r="Y374">
            <v>3900</v>
          </cell>
          <cell r="Z374">
            <v>3900</v>
          </cell>
          <cell r="AA374" t="e">
            <v>#N/A</v>
          </cell>
          <cell r="AB374">
            <v>0</v>
          </cell>
        </row>
        <row r="375">
          <cell r="A375" t="str">
            <v>조개살생것kg조개살국산</v>
          </cell>
          <cell r="B375">
            <v>44</v>
          </cell>
          <cell r="C375" t="str">
            <v>어패류</v>
          </cell>
          <cell r="D375" t="str">
            <v>조개살</v>
          </cell>
          <cell r="E375" t="str">
            <v>생것</v>
          </cell>
          <cell r="F375" t="str">
            <v>kg</v>
          </cell>
          <cell r="G375" t="str">
            <v>조개살</v>
          </cell>
          <cell r="H375" t="str">
            <v>국산</v>
          </cell>
          <cell r="I375">
            <v>0</v>
          </cell>
          <cell r="J375" t="str">
            <v>-</v>
          </cell>
          <cell r="K375" t="str">
            <v>-</v>
          </cell>
          <cell r="L375" t="e">
            <v>#VALUE!</v>
          </cell>
          <cell r="M375" t="e">
            <v>#VALUE!</v>
          </cell>
          <cell r="N375">
            <v>0</v>
          </cell>
          <cell r="O375" t="str">
            <v>-</v>
          </cell>
          <cell r="P375" t="str">
            <v>-</v>
          </cell>
          <cell r="Q375" t="e">
            <v>#VALUE!</v>
          </cell>
          <cell r="R375" t="e">
            <v>#VALUE!</v>
          </cell>
          <cell r="S375">
            <v>0</v>
          </cell>
          <cell r="T375" t="str">
            <v>-</v>
          </cell>
          <cell r="U375" t="str">
            <v>-</v>
          </cell>
          <cell r="V375" t="e">
            <v>#VALUE!</v>
          </cell>
          <cell r="W375" t="e">
            <v>#VALUE!</v>
          </cell>
          <cell r="X375">
            <v>8690</v>
          </cell>
          <cell r="Y375" t="str">
            <v>-</v>
          </cell>
          <cell r="Z375" t="str">
            <v>-</v>
          </cell>
          <cell r="AA375" t="e">
            <v>#VALUE!</v>
          </cell>
          <cell r="AB375" t="e">
            <v>#VALUE!</v>
          </cell>
        </row>
        <row r="376">
          <cell r="A376" t="str">
            <v>주꾸미생것,손질kg냉장,기본채국산</v>
          </cell>
          <cell r="B376">
            <v>45</v>
          </cell>
          <cell r="C376" t="str">
            <v>어패류</v>
          </cell>
          <cell r="D376" t="str">
            <v>주꾸미</v>
          </cell>
          <cell r="E376" t="str">
            <v>생것,손질</v>
          </cell>
          <cell r="F376" t="str">
            <v>kg</v>
          </cell>
          <cell r="G376" t="str">
            <v>냉장,기본채</v>
          </cell>
          <cell r="H376" t="str">
            <v>국산</v>
          </cell>
          <cell r="I376">
            <v>0</v>
          </cell>
          <cell r="J376" t="str">
            <v>-</v>
          </cell>
          <cell r="K376" t="str">
            <v>-</v>
          </cell>
          <cell r="L376" t="e">
            <v>#VALUE!</v>
          </cell>
          <cell r="M376" t="e">
            <v>#VALUE!</v>
          </cell>
          <cell r="N376">
            <v>0</v>
          </cell>
          <cell r="O376" t="str">
            <v>-</v>
          </cell>
          <cell r="P376" t="str">
            <v>-</v>
          </cell>
          <cell r="Q376" t="e">
            <v>#VALUE!</v>
          </cell>
          <cell r="R376" t="e">
            <v>#VALUE!</v>
          </cell>
          <cell r="S376" t="str">
            <v>-</v>
          </cell>
          <cell r="T376">
            <v>34800</v>
          </cell>
          <cell r="U376" t="str">
            <v>-</v>
          </cell>
          <cell r="V376" t="e">
            <v>#VALUE!</v>
          </cell>
          <cell r="W376" t="e">
            <v>#VALUE!</v>
          </cell>
          <cell r="X376">
            <v>22400</v>
          </cell>
          <cell r="Y376" t="str">
            <v>-</v>
          </cell>
          <cell r="Z376">
            <v>30000</v>
          </cell>
          <cell r="AA376">
            <v>33.928571428571431</v>
          </cell>
          <cell r="AB376" t="e">
            <v>#VALUE!</v>
          </cell>
        </row>
        <row r="377">
          <cell r="A377" t="str">
            <v>주꾸미생것,손질kg냉장,기본채중국</v>
          </cell>
          <cell r="C377" t="str">
            <v>어패류</v>
          </cell>
          <cell r="D377" t="str">
            <v>주꾸미</v>
          </cell>
          <cell r="E377" t="str">
            <v>생것,손질</v>
          </cell>
          <cell r="F377" t="str">
            <v>kg</v>
          </cell>
          <cell r="G377" t="str">
            <v>냉장,기본채</v>
          </cell>
          <cell r="H377" t="str">
            <v>중국</v>
          </cell>
          <cell r="I377">
            <v>0</v>
          </cell>
          <cell r="J377" t="str">
            <v>-</v>
          </cell>
          <cell r="K377" t="str">
            <v>-</v>
          </cell>
          <cell r="L377" t="e">
            <v>#VALUE!</v>
          </cell>
          <cell r="M377" t="e">
            <v>#VALUE!</v>
          </cell>
          <cell r="N377">
            <v>0</v>
          </cell>
          <cell r="O377" t="str">
            <v>-</v>
          </cell>
          <cell r="P377" t="str">
            <v>-</v>
          </cell>
          <cell r="Q377" t="e">
            <v>#VALUE!</v>
          </cell>
          <cell r="R377" t="e">
            <v>#VALUE!</v>
          </cell>
          <cell r="S377" t="str">
            <v>-</v>
          </cell>
          <cell r="T377" t="str">
            <v>-</v>
          </cell>
          <cell r="U377">
            <v>15800</v>
          </cell>
          <cell r="V377" t="e">
            <v>#VALUE!</v>
          </cell>
          <cell r="W377" t="e">
            <v>#VALUE!</v>
          </cell>
          <cell r="X377" t="str">
            <v>-</v>
          </cell>
          <cell r="Y377" t="str">
            <v>-</v>
          </cell>
          <cell r="Z377" t="str">
            <v>-</v>
          </cell>
          <cell r="AA377" t="e">
            <v>#VALUE!</v>
          </cell>
          <cell r="AB377" t="e">
            <v>#VALUE!</v>
          </cell>
        </row>
        <row r="378">
          <cell r="A378" t="str">
            <v>주꾸미냉동,손질kg냉동,기본채중국</v>
          </cell>
          <cell r="C378" t="str">
            <v>어패류</v>
          </cell>
          <cell r="D378" t="str">
            <v>주꾸미</v>
          </cell>
          <cell r="E378" t="str">
            <v>냉동,손질</v>
          </cell>
          <cell r="F378" t="str">
            <v>kg</v>
          </cell>
          <cell r="G378" t="str">
            <v>냉동,기본채</v>
          </cell>
          <cell r="H378" t="str">
            <v>중국</v>
          </cell>
          <cell r="I378">
            <v>0</v>
          </cell>
          <cell r="J378" t="str">
            <v>-</v>
          </cell>
          <cell r="K378" t="str">
            <v>-</v>
          </cell>
          <cell r="L378" t="e">
            <v>#VALUE!</v>
          </cell>
          <cell r="M378" t="e">
            <v>#VALUE!</v>
          </cell>
          <cell r="N378">
            <v>0</v>
          </cell>
          <cell r="O378" t="str">
            <v>-</v>
          </cell>
          <cell r="P378" t="str">
            <v>-</v>
          </cell>
          <cell r="Q378" t="e">
            <v>#VALUE!</v>
          </cell>
          <cell r="R378" t="e">
            <v>#VALUE!</v>
          </cell>
          <cell r="S378" t="str">
            <v>-</v>
          </cell>
          <cell r="T378" t="str">
            <v>-</v>
          </cell>
          <cell r="U378" t="str">
            <v>-</v>
          </cell>
          <cell r="V378" t="e">
            <v>#VALUE!</v>
          </cell>
          <cell r="W378" t="e">
            <v>#VALUE!</v>
          </cell>
          <cell r="X378" t="str">
            <v>-</v>
          </cell>
          <cell r="Y378" t="str">
            <v>-</v>
          </cell>
          <cell r="Z378" t="str">
            <v>-</v>
          </cell>
          <cell r="AA378" t="e">
            <v>#VALUE!</v>
          </cell>
          <cell r="AB378" t="e">
            <v>#VALUE!</v>
          </cell>
        </row>
        <row r="379">
          <cell r="A379" t="str">
            <v>주꾸미냉동,손질kg냉동,기본채베트남</v>
          </cell>
          <cell r="C379" t="str">
            <v>어패류</v>
          </cell>
          <cell r="D379" t="str">
            <v>주꾸미</v>
          </cell>
          <cell r="E379" t="str">
            <v>냉동,손질</v>
          </cell>
          <cell r="F379" t="str">
            <v>kg</v>
          </cell>
          <cell r="G379" t="str">
            <v>냉동,기본채</v>
          </cell>
          <cell r="H379" t="str">
            <v>베트남</v>
          </cell>
          <cell r="I379">
            <v>0</v>
          </cell>
          <cell r="J379" t="str">
            <v>-</v>
          </cell>
          <cell r="K379" t="str">
            <v>-</v>
          </cell>
          <cell r="L379" t="e">
            <v>#VALUE!</v>
          </cell>
          <cell r="M379" t="e">
            <v>#VALUE!</v>
          </cell>
          <cell r="N379">
            <v>0</v>
          </cell>
          <cell r="O379" t="str">
            <v>-</v>
          </cell>
          <cell r="P379" t="str">
            <v>-</v>
          </cell>
          <cell r="Q379" t="e">
            <v>#VALUE!</v>
          </cell>
          <cell r="R379" t="e">
            <v>#VALUE!</v>
          </cell>
          <cell r="S379" t="str">
            <v>-</v>
          </cell>
          <cell r="T379" t="str">
            <v>-</v>
          </cell>
          <cell r="U379">
            <v>14950</v>
          </cell>
          <cell r="V379" t="e">
            <v>#VALUE!</v>
          </cell>
          <cell r="W379" t="e">
            <v>#VALUE!</v>
          </cell>
          <cell r="X379">
            <v>11430</v>
          </cell>
          <cell r="Y379">
            <v>8780</v>
          </cell>
          <cell r="Z379">
            <v>8780</v>
          </cell>
          <cell r="AA379">
            <v>-23.184601924759406</v>
          </cell>
          <cell r="AB379">
            <v>0</v>
          </cell>
        </row>
        <row r="380">
          <cell r="A380" t="str">
            <v>주꾸미생것,원물kg냉장,원물중국</v>
          </cell>
          <cell r="C380" t="str">
            <v>어패류</v>
          </cell>
          <cell r="D380" t="str">
            <v>주꾸미</v>
          </cell>
          <cell r="E380" t="str">
            <v>생것,원물</v>
          </cell>
          <cell r="F380" t="str">
            <v>kg</v>
          </cell>
          <cell r="G380" t="str">
            <v>냉장,원물</v>
          </cell>
          <cell r="H380" t="str">
            <v>중국</v>
          </cell>
          <cell r="I380">
            <v>8300</v>
          </cell>
          <cell r="J380" t="str">
            <v>-</v>
          </cell>
          <cell r="K380">
            <v>11000</v>
          </cell>
          <cell r="L380">
            <v>32.53012048192771</v>
          </cell>
          <cell r="M380" t="e">
            <v>#VALUE!</v>
          </cell>
          <cell r="N380">
            <v>11000</v>
          </cell>
          <cell r="O380" t="str">
            <v>-</v>
          </cell>
          <cell r="P380">
            <v>10700</v>
          </cell>
          <cell r="Q380">
            <v>-2.7272727272727271</v>
          </cell>
          <cell r="R380" t="e">
            <v>#VALUE!</v>
          </cell>
          <cell r="S380">
            <v>16800</v>
          </cell>
          <cell r="T380" t="str">
            <v>-</v>
          </cell>
          <cell r="U380" t="str">
            <v>-</v>
          </cell>
          <cell r="V380" t="e">
            <v>#VALUE!</v>
          </cell>
          <cell r="W380" t="e">
            <v>#VALUE!</v>
          </cell>
          <cell r="X380" t="str">
            <v>-</v>
          </cell>
          <cell r="Y380" t="str">
            <v>-</v>
          </cell>
          <cell r="Z380" t="str">
            <v>-</v>
          </cell>
          <cell r="AA380" t="e">
            <v>#VALUE!</v>
          </cell>
          <cell r="AB380" t="e">
            <v>#VALUE!</v>
          </cell>
        </row>
        <row r="381">
          <cell r="A381" t="str">
            <v>주꾸미냉동,원물kg냉동,원물중국</v>
          </cell>
          <cell r="C381" t="str">
            <v>어패류</v>
          </cell>
          <cell r="D381" t="str">
            <v>주꾸미</v>
          </cell>
          <cell r="E381" t="str">
            <v>냉동,원물</v>
          </cell>
          <cell r="F381" t="str">
            <v>kg</v>
          </cell>
          <cell r="G381" t="str">
            <v>냉동,원물</v>
          </cell>
          <cell r="H381" t="str">
            <v>중국</v>
          </cell>
          <cell r="I381">
            <v>4000</v>
          </cell>
          <cell r="J381">
            <v>4400</v>
          </cell>
          <cell r="K381">
            <v>4400</v>
          </cell>
          <cell r="L381">
            <v>10</v>
          </cell>
          <cell r="M381">
            <v>0</v>
          </cell>
          <cell r="N381">
            <v>6500</v>
          </cell>
          <cell r="O381">
            <v>5000</v>
          </cell>
          <cell r="P381">
            <v>5000</v>
          </cell>
          <cell r="Q381">
            <v>-23.076923076923077</v>
          </cell>
          <cell r="R381">
            <v>0</v>
          </cell>
          <cell r="S381" t="str">
            <v>-</v>
          </cell>
          <cell r="T381" t="str">
            <v>-</v>
          </cell>
          <cell r="U381" t="str">
            <v>-</v>
          </cell>
          <cell r="V381" t="e">
            <v>#VALUE!</v>
          </cell>
          <cell r="W381" t="e">
            <v>#VALUE!</v>
          </cell>
          <cell r="X381" t="str">
            <v>-</v>
          </cell>
          <cell r="Y381" t="str">
            <v>-</v>
          </cell>
          <cell r="Z381" t="str">
            <v>-</v>
          </cell>
          <cell r="AA381" t="e">
            <v>#VALUE!</v>
          </cell>
          <cell r="AB381" t="e">
            <v>#VALUE!</v>
          </cell>
        </row>
        <row r="382">
          <cell r="A382" t="str">
            <v>주꾸미냉동,원물kg냉동,원물베트남</v>
          </cell>
          <cell r="C382" t="str">
            <v>어패류</v>
          </cell>
          <cell r="D382" t="str">
            <v>주꾸미</v>
          </cell>
          <cell r="E382" t="str">
            <v>냉동,원물</v>
          </cell>
          <cell r="F382" t="str">
            <v>kg</v>
          </cell>
          <cell r="G382" t="str">
            <v>냉동,원물</v>
          </cell>
          <cell r="H382" t="str">
            <v>베트남</v>
          </cell>
          <cell r="I382">
            <v>4000</v>
          </cell>
          <cell r="J382">
            <v>4000</v>
          </cell>
          <cell r="K382">
            <v>4000</v>
          </cell>
          <cell r="L382">
            <v>0</v>
          </cell>
          <cell r="M382">
            <v>0</v>
          </cell>
          <cell r="N382">
            <v>6500</v>
          </cell>
          <cell r="O382">
            <v>4600</v>
          </cell>
          <cell r="P382">
            <v>4600</v>
          </cell>
          <cell r="Q382">
            <v>-29.23076923076923</v>
          </cell>
          <cell r="R382">
            <v>0</v>
          </cell>
          <cell r="S382">
            <v>9500</v>
          </cell>
          <cell r="T382">
            <v>10730</v>
          </cell>
          <cell r="U382">
            <v>8900</v>
          </cell>
          <cell r="V382">
            <v>-6.3157894736842106</v>
          </cell>
          <cell r="W382">
            <v>-17.054986020503261</v>
          </cell>
          <cell r="X382">
            <v>11430</v>
          </cell>
          <cell r="Y382">
            <v>5710</v>
          </cell>
          <cell r="Z382">
            <v>5310</v>
          </cell>
          <cell r="AA382">
            <v>-53.54330708661417</v>
          </cell>
          <cell r="AB382">
            <v>-7.0052539404553418</v>
          </cell>
        </row>
        <row r="383">
          <cell r="A383" t="str">
            <v>칵테일새우자숙,탈각kg51/60,8~12g대만</v>
          </cell>
          <cell r="B383">
            <v>46</v>
          </cell>
          <cell r="C383" t="str">
            <v>어패류</v>
          </cell>
          <cell r="D383" t="str">
            <v>칵테일새우</v>
          </cell>
          <cell r="E383" t="str">
            <v>자숙,탈각</v>
          </cell>
          <cell r="F383" t="str">
            <v>kg</v>
          </cell>
          <cell r="G383" t="str">
            <v>51/60,8~12g</v>
          </cell>
          <cell r="H383" t="str">
            <v>대만</v>
          </cell>
          <cell r="I383" t="e">
            <v>#N/A</v>
          </cell>
          <cell r="J383">
            <v>13300</v>
          </cell>
          <cell r="K383">
            <v>13300</v>
          </cell>
          <cell r="L383" t="e">
            <v>#N/A</v>
          </cell>
          <cell r="M383">
            <v>0</v>
          </cell>
          <cell r="N383" t="e">
            <v>#N/A</v>
          </cell>
          <cell r="O383">
            <v>14300</v>
          </cell>
          <cell r="P383">
            <v>14300</v>
          </cell>
          <cell r="Q383" t="e">
            <v>#N/A</v>
          </cell>
          <cell r="R383">
            <v>0</v>
          </cell>
          <cell r="S383" t="e">
            <v>#N/A</v>
          </cell>
          <cell r="T383" t="str">
            <v>-</v>
          </cell>
          <cell r="U383" t="str">
            <v>-</v>
          </cell>
          <cell r="V383" t="e">
            <v>#VALUE!</v>
          </cell>
          <cell r="W383" t="e">
            <v>#VALUE!</v>
          </cell>
          <cell r="X383" t="e">
            <v>#N/A</v>
          </cell>
          <cell r="Y383" t="str">
            <v>-</v>
          </cell>
          <cell r="Z383" t="str">
            <v>-</v>
          </cell>
          <cell r="AA383" t="e">
            <v>#VALUE!</v>
          </cell>
          <cell r="AB383" t="e">
            <v>#VALUE!</v>
          </cell>
        </row>
        <row r="384">
          <cell r="A384" t="str">
            <v>칵테일새우자숙,탈각kg71/90,6~7g대만</v>
          </cell>
          <cell r="C384" t="str">
            <v>어패류</v>
          </cell>
          <cell r="D384" t="str">
            <v>칵테일새우</v>
          </cell>
          <cell r="E384" t="str">
            <v>자숙,탈각</v>
          </cell>
          <cell r="F384" t="str">
            <v>kg</v>
          </cell>
          <cell r="G384" t="str">
            <v>71/90,6~7g</v>
          </cell>
          <cell r="H384" t="str">
            <v>대만</v>
          </cell>
          <cell r="I384" t="e">
            <v>#N/A</v>
          </cell>
          <cell r="J384">
            <v>11700</v>
          </cell>
          <cell r="K384">
            <v>11700</v>
          </cell>
          <cell r="L384" t="e">
            <v>#N/A</v>
          </cell>
          <cell r="M384">
            <v>0</v>
          </cell>
          <cell r="N384" t="e">
            <v>#N/A</v>
          </cell>
          <cell r="O384" t="str">
            <v>-</v>
          </cell>
          <cell r="P384" t="str">
            <v>-</v>
          </cell>
          <cell r="Q384" t="e">
            <v>#VALUE!</v>
          </cell>
          <cell r="R384" t="e">
            <v>#VALUE!</v>
          </cell>
          <cell r="S384" t="e">
            <v>#N/A</v>
          </cell>
          <cell r="T384" t="str">
            <v>-</v>
          </cell>
          <cell r="U384" t="str">
            <v>-</v>
          </cell>
          <cell r="V384" t="e">
            <v>#VALUE!</v>
          </cell>
          <cell r="W384" t="e">
            <v>#VALUE!</v>
          </cell>
          <cell r="X384" t="e">
            <v>#N/A</v>
          </cell>
          <cell r="Y384" t="str">
            <v>-</v>
          </cell>
          <cell r="Z384" t="str">
            <v>-</v>
          </cell>
          <cell r="AA384" t="e">
            <v>#VALUE!</v>
          </cell>
          <cell r="AB384" t="e">
            <v>#VALUE!</v>
          </cell>
        </row>
        <row r="385">
          <cell r="A385" t="str">
            <v>칵테일새우자숙,탈각kg91/110,4~5g대만</v>
          </cell>
          <cell r="C385" t="str">
            <v>어패류</v>
          </cell>
          <cell r="D385" t="str">
            <v>칵테일새우</v>
          </cell>
          <cell r="E385" t="str">
            <v>자숙,탈각</v>
          </cell>
          <cell r="F385" t="str">
            <v>kg</v>
          </cell>
          <cell r="G385" t="str">
            <v>91/110,4~5g</v>
          </cell>
          <cell r="H385" t="str">
            <v>대만</v>
          </cell>
          <cell r="I385" t="e">
            <v>#N/A</v>
          </cell>
          <cell r="J385">
            <v>11700</v>
          </cell>
          <cell r="K385">
            <v>11700</v>
          </cell>
          <cell r="L385" t="e">
            <v>#N/A</v>
          </cell>
          <cell r="M385">
            <v>0</v>
          </cell>
          <cell r="N385" t="e">
            <v>#N/A</v>
          </cell>
          <cell r="O385">
            <v>14300</v>
          </cell>
          <cell r="P385">
            <v>14300</v>
          </cell>
          <cell r="Q385" t="e">
            <v>#N/A</v>
          </cell>
          <cell r="R385">
            <v>0</v>
          </cell>
          <cell r="S385" t="e">
            <v>#N/A</v>
          </cell>
          <cell r="T385" t="str">
            <v>-</v>
          </cell>
          <cell r="U385" t="str">
            <v>-</v>
          </cell>
          <cell r="V385" t="e">
            <v>#VALUE!</v>
          </cell>
          <cell r="W385" t="e">
            <v>#VALUE!</v>
          </cell>
          <cell r="X385" t="e">
            <v>#N/A</v>
          </cell>
          <cell r="Y385" t="str">
            <v>-</v>
          </cell>
          <cell r="Z385" t="str">
            <v>-</v>
          </cell>
          <cell r="AA385" t="e">
            <v>#VALUE!</v>
          </cell>
          <cell r="AB385" t="e">
            <v>#VALUE!</v>
          </cell>
        </row>
        <row r="386">
          <cell r="A386" t="str">
            <v>칵테일새우자숙,탈각kg51/60,8~12g베트남</v>
          </cell>
          <cell r="C386" t="str">
            <v>어패류</v>
          </cell>
          <cell r="D386" t="str">
            <v>칵테일새우</v>
          </cell>
          <cell r="E386" t="str">
            <v>자숙,탈각</v>
          </cell>
          <cell r="F386" t="str">
            <v>kg</v>
          </cell>
          <cell r="G386" t="str">
            <v>51/60,8~12g</v>
          </cell>
          <cell r="H386" t="str">
            <v>베트남</v>
          </cell>
          <cell r="I386" t="e">
            <v>#N/A</v>
          </cell>
          <cell r="J386">
            <v>13300</v>
          </cell>
          <cell r="K386">
            <v>13300</v>
          </cell>
          <cell r="L386" t="e">
            <v>#N/A</v>
          </cell>
          <cell r="M386">
            <v>0</v>
          </cell>
          <cell r="N386" t="e">
            <v>#N/A</v>
          </cell>
          <cell r="O386">
            <v>17100</v>
          </cell>
          <cell r="P386">
            <v>15700</v>
          </cell>
          <cell r="Q386" t="e">
            <v>#N/A</v>
          </cell>
          <cell r="R386">
            <v>-8.1871345029239766</v>
          </cell>
          <cell r="S386" t="e">
            <v>#N/A</v>
          </cell>
          <cell r="T386" t="str">
            <v>-</v>
          </cell>
          <cell r="U386" t="str">
            <v>-</v>
          </cell>
          <cell r="V386" t="e">
            <v>#VALUE!</v>
          </cell>
          <cell r="W386" t="e">
            <v>#VALUE!</v>
          </cell>
          <cell r="X386" t="e">
            <v>#N/A</v>
          </cell>
          <cell r="Y386" t="str">
            <v>-</v>
          </cell>
          <cell r="Z386">
            <v>12810</v>
          </cell>
          <cell r="AA386" t="e">
            <v>#N/A</v>
          </cell>
          <cell r="AB386" t="e">
            <v>#VALUE!</v>
          </cell>
        </row>
        <row r="387">
          <cell r="A387" t="str">
            <v>칵테일새우자숙,탈각kg71/90,6~7g베트남</v>
          </cell>
          <cell r="C387" t="str">
            <v>어패류</v>
          </cell>
          <cell r="D387" t="str">
            <v>칵테일새우</v>
          </cell>
          <cell r="E387" t="str">
            <v>자숙,탈각</v>
          </cell>
          <cell r="F387" t="str">
            <v>kg</v>
          </cell>
          <cell r="G387" t="str">
            <v>71/90,6~7g</v>
          </cell>
          <cell r="H387" t="str">
            <v>베트남</v>
          </cell>
          <cell r="I387" t="e">
            <v>#N/A</v>
          </cell>
          <cell r="J387">
            <v>11700</v>
          </cell>
          <cell r="K387">
            <v>11700</v>
          </cell>
          <cell r="L387" t="e">
            <v>#N/A</v>
          </cell>
          <cell r="M387">
            <v>0</v>
          </cell>
          <cell r="N387" t="e">
            <v>#N/A</v>
          </cell>
          <cell r="O387" t="str">
            <v>-</v>
          </cell>
          <cell r="P387" t="str">
            <v>-</v>
          </cell>
          <cell r="Q387" t="e">
            <v>#VALUE!</v>
          </cell>
          <cell r="R387" t="e">
            <v>#VALUE!</v>
          </cell>
          <cell r="S387" t="e">
            <v>#N/A</v>
          </cell>
          <cell r="T387">
            <v>29000</v>
          </cell>
          <cell r="U387" t="str">
            <v>-</v>
          </cell>
          <cell r="V387" t="e">
            <v>#VALUE!</v>
          </cell>
          <cell r="W387" t="e">
            <v>#VALUE!</v>
          </cell>
          <cell r="X387" t="e">
            <v>#N/A</v>
          </cell>
          <cell r="Y387" t="str">
            <v>-</v>
          </cell>
          <cell r="Z387">
            <v>15610</v>
          </cell>
          <cell r="AA387" t="e">
            <v>#N/A</v>
          </cell>
          <cell r="AB387" t="e">
            <v>#VALUE!</v>
          </cell>
        </row>
        <row r="388">
          <cell r="A388" t="str">
            <v>칵테일새우자숙,탈각kg51/60,8~12g중국</v>
          </cell>
          <cell r="C388" t="str">
            <v>어패류</v>
          </cell>
          <cell r="D388" t="str">
            <v>칵테일새우</v>
          </cell>
          <cell r="E388" t="str">
            <v>자숙,탈각</v>
          </cell>
          <cell r="F388" t="str">
            <v>kg</v>
          </cell>
          <cell r="G388" t="str">
            <v>51/60,8~12g</v>
          </cell>
          <cell r="H388" t="str">
            <v>중국</v>
          </cell>
          <cell r="I388" t="e">
            <v>#N/A</v>
          </cell>
          <cell r="J388">
            <v>13300</v>
          </cell>
          <cell r="K388">
            <v>13300</v>
          </cell>
          <cell r="L388" t="e">
            <v>#N/A</v>
          </cell>
          <cell r="M388">
            <v>0</v>
          </cell>
          <cell r="N388" t="e">
            <v>#N/A</v>
          </cell>
          <cell r="O388" t="str">
            <v>-</v>
          </cell>
          <cell r="P388" t="str">
            <v>-</v>
          </cell>
          <cell r="Q388" t="e">
            <v>#VALUE!</v>
          </cell>
          <cell r="R388" t="e">
            <v>#VALUE!</v>
          </cell>
          <cell r="S388" t="e">
            <v>#N/A</v>
          </cell>
          <cell r="T388" t="str">
            <v>-</v>
          </cell>
          <cell r="U388" t="str">
            <v>-</v>
          </cell>
          <cell r="V388" t="e">
            <v>#VALUE!</v>
          </cell>
          <cell r="W388" t="e">
            <v>#VALUE!</v>
          </cell>
          <cell r="X388" t="e">
            <v>#N/A</v>
          </cell>
          <cell r="Y388">
            <v>17570</v>
          </cell>
          <cell r="Z388">
            <v>17570</v>
          </cell>
          <cell r="AA388" t="e">
            <v>#N/A</v>
          </cell>
          <cell r="AB388">
            <v>0</v>
          </cell>
        </row>
        <row r="389">
          <cell r="A389" t="str">
            <v>칵테일새우자숙,탈각kg71/90,6~7g중국</v>
          </cell>
          <cell r="C389" t="str">
            <v>어패류</v>
          </cell>
          <cell r="D389" t="str">
            <v>칵테일새우</v>
          </cell>
          <cell r="E389" t="str">
            <v>자숙,탈각</v>
          </cell>
          <cell r="F389" t="str">
            <v>kg</v>
          </cell>
          <cell r="G389" t="str">
            <v>71/90,6~7g</v>
          </cell>
          <cell r="H389" t="str">
            <v>중국</v>
          </cell>
          <cell r="I389" t="e">
            <v>#N/A</v>
          </cell>
          <cell r="J389">
            <v>11700</v>
          </cell>
          <cell r="K389">
            <v>11700</v>
          </cell>
          <cell r="L389" t="e">
            <v>#N/A</v>
          </cell>
          <cell r="M389">
            <v>0</v>
          </cell>
          <cell r="N389" t="e">
            <v>#N/A</v>
          </cell>
          <cell r="O389">
            <v>14300</v>
          </cell>
          <cell r="P389">
            <v>14300</v>
          </cell>
          <cell r="Q389" t="e">
            <v>#N/A</v>
          </cell>
          <cell r="R389">
            <v>0</v>
          </cell>
          <cell r="S389" t="e">
            <v>#N/A</v>
          </cell>
          <cell r="T389" t="str">
            <v>-</v>
          </cell>
          <cell r="U389" t="str">
            <v>-</v>
          </cell>
          <cell r="V389" t="e">
            <v>#VALUE!</v>
          </cell>
          <cell r="W389" t="e">
            <v>#VALUE!</v>
          </cell>
          <cell r="X389" t="e">
            <v>#N/A</v>
          </cell>
          <cell r="Y389">
            <v>14940</v>
          </cell>
          <cell r="Z389">
            <v>14940</v>
          </cell>
          <cell r="AA389" t="e">
            <v>#N/A</v>
          </cell>
          <cell r="AB389">
            <v>0</v>
          </cell>
        </row>
        <row r="390">
          <cell r="A390" t="str">
            <v>칵테일새우자숙,탈각kg51/60,8~12g태국</v>
          </cell>
          <cell r="C390" t="str">
            <v>어패류</v>
          </cell>
          <cell r="D390" t="str">
            <v>칵테일새우</v>
          </cell>
          <cell r="E390" t="str">
            <v>자숙,탈각</v>
          </cell>
          <cell r="F390" t="str">
            <v>kg</v>
          </cell>
          <cell r="G390" t="str">
            <v>51/60,8~12g</v>
          </cell>
          <cell r="H390" t="str">
            <v>태국</v>
          </cell>
          <cell r="I390" t="e">
            <v>#N/A</v>
          </cell>
          <cell r="J390">
            <v>13300</v>
          </cell>
          <cell r="K390">
            <v>13300</v>
          </cell>
          <cell r="L390" t="e">
            <v>#N/A</v>
          </cell>
          <cell r="M390">
            <v>0</v>
          </cell>
          <cell r="N390" t="e">
            <v>#N/A</v>
          </cell>
          <cell r="O390">
            <v>17100</v>
          </cell>
          <cell r="P390">
            <v>15700</v>
          </cell>
          <cell r="Q390" t="e">
            <v>#N/A</v>
          </cell>
          <cell r="R390">
            <v>-8.1871345029239766</v>
          </cell>
          <cell r="S390" t="e">
            <v>#N/A</v>
          </cell>
          <cell r="T390">
            <v>23200</v>
          </cell>
          <cell r="U390">
            <v>32670</v>
          </cell>
          <cell r="V390" t="e">
            <v>#N/A</v>
          </cell>
          <cell r="W390">
            <v>40.818965517241381</v>
          </cell>
          <cell r="X390" t="e">
            <v>#N/A</v>
          </cell>
          <cell r="Y390" t="str">
            <v>-</v>
          </cell>
          <cell r="Z390" t="str">
            <v>-</v>
          </cell>
          <cell r="AA390" t="e">
            <v>#VALUE!</v>
          </cell>
          <cell r="AB390" t="e">
            <v>#VALUE!</v>
          </cell>
        </row>
        <row r="391">
          <cell r="A391" t="str">
            <v>칵테일새우자숙,탈각kg71/90,6~7g태국</v>
          </cell>
          <cell r="C391" t="str">
            <v>어패류</v>
          </cell>
          <cell r="D391" t="str">
            <v>칵테일새우</v>
          </cell>
          <cell r="E391" t="str">
            <v>자숙,탈각</v>
          </cell>
          <cell r="F391" t="str">
            <v>kg</v>
          </cell>
          <cell r="G391" t="str">
            <v>71/90,6~7g</v>
          </cell>
          <cell r="H391" t="str">
            <v>태국</v>
          </cell>
          <cell r="I391" t="e">
            <v>#N/A</v>
          </cell>
          <cell r="J391">
            <v>13300</v>
          </cell>
          <cell r="K391">
            <v>13300</v>
          </cell>
          <cell r="L391" t="e">
            <v>#N/A</v>
          </cell>
          <cell r="M391">
            <v>0</v>
          </cell>
          <cell r="N391" t="e">
            <v>#N/A</v>
          </cell>
          <cell r="O391" t="str">
            <v>-</v>
          </cell>
          <cell r="P391" t="str">
            <v>-</v>
          </cell>
          <cell r="Q391" t="e">
            <v>#VALUE!</v>
          </cell>
          <cell r="R391" t="e">
            <v>#VALUE!</v>
          </cell>
          <cell r="S391" t="e">
            <v>#N/A</v>
          </cell>
          <cell r="T391">
            <v>31870</v>
          </cell>
          <cell r="U391">
            <v>29750</v>
          </cell>
          <cell r="V391" t="e">
            <v>#N/A</v>
          </cell>
          <cell r="W391">
            <v>-6.6520238468779418</v>
          </cell>
          <cell r="X391" t="e">
            <v>#N/A</v>
          </cell>
          <cell r="Y391" t="str">
            <v>-</v>
          </cell>
          <cell r="Z391" t="str">
            <v>-</v>
          </cell>
          <cell r="AA391" t="e">
            <v>#VALUE!</v>
          </cell>
          <cell r="AB391" t="e">
            <v>#VALUE!</v>
          </cell>
        </row>
        <row r="392">
          <cell r="A392" t="str">
            <v>해삼말린것kg불린해삼인도네시아</v>
          </cell>
          <cell r="B392">
            <v>47</v>
          </cell>
          <cell r="C392" t="str">
            <v>어패류</v>
          </cell>
          <cell r="D392" t="str">
            <v>해삼</v>
          </cell>
          <cell r="E392" t="str">
            <v>말린것</v>
          </cell>
          <cell r="F392" t="str">
            <v>kg</v>
          </cell>
          <cell r="G392" t="str">
            <v>불린해삼</v>
          </cell>
          <cell r="H392" t="str">
            <v>인도네시아</v>
          </cell>
          <cell r="I392">
            <v>6700</v>
          </cell>
          <cell r="J392">
            <v>15000</v>
          </cell>
          <cell r="K392">
            <v>15000</v>
          </cell>
          <cell r="L392">
            <v>123.88059701492537</v>
          </cell>
          <cell r="M392">
            <v>0</v>
          </cell>
          <cell r="N392">
            <v>0</v>
          </cell>
          <cell r="O392">
            <v>18000</v>
          </cell>
          <cell r="P392">
            <v>18000</v>
          </cell>
          <cell r="Q392" t="e">
            <v>#DIV/0!</v>
          </cell>
          <cell r="R392">
            <v>0</v>
          </cell>
          <cell r="S392">
            <v>39800</v>
          </cell>
          <cell r="T392" t="str">
            <v>-</v>
          </cell>
          <cell r="U392" t="str">
            <v>-</v>
          </cell>
          <cell r="V392" t="e">
            <v>#VALUE!</v>
          </cell>
          <cell r="W392" t="e">
            <v>#VALUE!</v>
          </cell>
          <cell r="X392">
            <v>32000</v>
          </cell>
          <cell r="Y392">
            <v>39800</v>
          </cell>
          <cell r="Z392">
            <v>39000</v>
          </cell>
          <cell r="AA392">
            <v>21.875</v>
          </cell>
          <cell r="AB392">
            <v>-2.0100502512562812</v>
          </cell>
        </row>
        <row r="393">
          <cell r="A393" t="str">
            <v>해파리무염kg해파리채중국</v>
          </cell>
          <cell r="B393">
            <v>48</v>
          </cell>
          <cell r="C393" t="str">
            <v>어패류</v>
          </cell>
          <cell r="D393" t="str">
            <v>해파리</v>
          </cell>
          <cell r="E393" t="str">
            <v>무염</v>
          </cell>
          <cell r="F393" t="str">
            <v>kg</v>
          </cell>
          <cell r="G393" t="str">
            <v>해파리채</v>
          </cell>
          <cell r="H393" t="str">
            <v>중국</v>
          </cell>
          <cell r="I393">
            <v>7000</v>
          </cell>
          <cell r="J393">
            <v>6000</v>
          </cell>
          <cell r="K393">
            <v>6000</v>
          </cell>
          <cell r="L393">
            <v>-14.285714285714286</v>
          </cell>
          <cell r="M393">
            <v>0</v>
          </cell>
          <cell r="N393">
            <v>10000</v>
          </cell>
          <cell r="O393">
            <v>5000</v>
          </cell>
          <cell r="P393">
            <v>5000</v>
          </cell>
          <cell r="Q393">
            <v>-50</v>
          </cell>
          <cell r="R393">
            <v>0</v>
          </cell>
          <cell r="S393" t="str">
            <v>-</v>
          </cell>
          <cell r="T393" t="str">
            <v>-</v>
          </cell>
          <cell r="U393" t="str">
            <v>-</v>
          </cell>
          <cell r="V393" t="e">
            <v>#VALUE!</v>
          </cell>
          <cell r="W393" t="e">
            <v>#VALUE!</v>
          </cell>
          <cell r="X393" t="str">
            <v>-</v>
          </cell>
          <cell r="Y393" t="str">
            <v>-</v>
          </cell>
          <cell r="Z393" t="str">
            <v>-</v>
          </cell>
          <cell r="AA393" t="e">
            <v>#VALUE!</v>
          </cell>
          <cell r="AB393" t="e">
            <v>#VALUE!</v>
          </cell>
        </row>
        <row r="394">
          <cell r="A394" t="str">
            <v>해파리무염kg해파리채태국</v>
          </cell>
          <cell r="C394" t="str">
            <v>어패류</v>
          </cell>
          <cell r="D394" t="str">
            <v>해파리</v>
          </cell>
          <cell r="E394" t="str">
            <v>무염</v>
          </cell>
          <cell r="F394" t="str">
            <v>kg</v>
          </cell>
          <cell r="G394" t="str">
            <v>해파리채</v>
          </cell>
          <cell r="H394" t="str">
            <v>태국</v>
          </cell>
          <cell r="I394">
            <v>6000</v>
          </cell>
          <cell r="J394">
            <v>5000</v>
          </cell>
          <cell r="K394">
            <v>5000</v>
          </cell>
          <cell r="L394">
            <v>-16.666666666666668</v>
          </cell>
          <cell r="M394">
            <v>0</v>
          </cell>
          <cell r="N394">
            <v>7000</v>
          </cell>
          <cell r="O394">
            <v>4000</v>
          </cell>
          <cell r="P394">
            <v>4000</v>
          </cell>
          <cell r="Q394">
            <v>-42.857142857142854</v>
          </cell>
          <cell r="R394">
            <v>0</v>
          </cell>
          <cell r="S394" t="str">
            <v>-</v>
          </cell>
          <cell r="T394">
            <v>18340</v>
          </cell>
          <cell r="U394">
            <v>18340</v>
          </cell>
          <cell r="V394" t="e">
            <v>#VALUE!</v>
          </cell>
          <cell r="W394">
            <v>0</v>
          </cell>
          <cell r="X394">
            <v>8600</v>
          </cell>
          <cell r="Y394">
            <v>7530</v>
          </cell>
          <cell r="Z394">
            <v>7530</v>
          </cell>
          <cell r="AA394">
            <v>-12.44186046511628</v>
          </cell>
          <cell r="AB394">
            <v>0</v>
          </cell>
        </row>
        <row r="395">
          <cell r="A395" t="str">
            <v>다시마생것kg쌈다시마국산</v>
          </cell>
          <cell r="B395">
            <v>49</v>
          </cell>
          <cell r="C395" t="str">
            <v>해조류</v>
          </cell>
          <cell r="D395" t="str">
            <v>다시마</v>
          </cell>
          <cell r="E395" t="str">
            <v>생것</v>
          </cell>
          <cell r="F395" t="str">
            <v>kg</v>
          </cell>
          <cell r="G395" t="str">
            <v>쌈다시마</v>
          </cell>
          <cell r="H395" t="str">
            <v>국산</v>
          </cell>
          <cell r="I395">
            <v>0</v>
          </cell>
          <cell r="J395" t="str">
            <v>-</v>
          </cell>
          <cell r="K395" t="str">
            <v>-</v>
          </cell>
          <cell r="L395" t="e">
            <v>#VALUE!</v>
          </cell>
          <cell r="M395" t="e">
            <v>#VALUE!</v>
          </cell>
          <cell r="N395">
            <v>0</v>
          </cell>
          <cell r="O395" t="str">
            <v>-</v>
          </cell>
          <cell r="P395" t="str">
            <v>-</v>
          </cell>
          <cell r="Q395" t="e">
            <v>#VALUE!</v>
          </cell>
          <cell r="R395" t="e">
            <v>#VALUE!</v>
          </cell>
          <cell r="S395">
            <v>6800</v>
          </cell>
          <cell r="T395">
            <v>7270</v>
          </cell>
          <cell r="U395">
            <v>5600</v>
          </cell>
          <cell r="V395">
            <v>-17.647058823529413</v>
          </cell>
          <cell r="W395">
            <v>-22.971114167812932</v>
          </cell>
          <cell r="X395">
            <v>5300</v>
          </cell>
          <cell r="Y395">
            <v>5300</v>
          </cell>
          <cell r="Z395">
            <v>5300</v>
          </cell>
          <cell r="AA395">
            <v>0</v>
          </cell>
          <cell r="AB395">
            <v>0</v>
          </cell>
        </row>
        <row r="396">
          <cell r="A396" t="str">
            <v>매생이생것(양식산)kg냉동국산</v>
          </cell>
          <cell r="B396">
            <v>50</v>
          </cell>
          <cell r="C396" t="str">
            <v>해조류</v>
          </cell>
          <cell r="D396" t="str">
            <v>매생이</v>
          </cell>
          <cell r="E396" t="str">
            <v>생것(양식산)</v>
          </cell>
          <cell r="F396" t="str">
            <v>kg</v>
          </cell>
          <cell r="G396" t="str">
            <v>냉동</v>
          </cell>
          <cell r="H396" t="str">
            <v>국산</v>
          </cell>
          <cell r="I396" t="e">
            <v>#N/A</v>
          </cell>
          <cell r="J396">
            <v>4900</v>
          </cell>
          <cell r="K396" t="str">
            <v>-</v>
          </cell>
          <cell r="L396" t="e">
            <v>#VALUE!</v>
          </cell>
          <cell r="M396" t="e">
            <v>#VALUE!</v>
          </cell>
          <cell r="N396" t="e">
            <v>#N/A</v>
          </cell>
          <cell r="O396">
            <v>4300</v>
          </cell>
          <cell r="P396" t="str">
            <v>-</v>
          </cell>
          <cell r="Q396" t="e">
            <v>#VALUE!</v>
          </cell>
          <cell r="R396" t="e">
            <v>#VALUE!</v>
          </cell>
          <cell r="S396" t="e">
            <v>#N/A</v>
          </cell>
          <cell r="T396" t="str">
            <v>-</v>
          </cell>
          <cell r="U396" t="str">
            <v>-</v>
          </cell>
          <cell r="V396" t="e">
            <v>#VALUE!</v>
          </cell>
          <cell r="W396" t="e">
            <v>#VALUE!</v>
          </cell>
          <cell r="X396" t="e">
            <v>#N/A</v>
          </cell>
          <cell r="Y396">
            <v>22250</v>
          </cell>
          <cell r="Z396">
            <v>23580</v>
          </cell>
          <cell r="AA396" t="e">
            <v>#N/A</v>
          </cell>
          <cell r="AB396">
            <v>5.9775280898876408</v>
          </cell>
        </row>
        <row r="397">
          <cell r="A397" t="str">
            <v>미역생것(양식산)kg물미역국산</v>
          </cell>
          <cell r="B397">
            <v>51</v>
          </cell>
          <cell r="C397" t="str">
            <v>해조류</v>
          </cell>
          <cell r="D397" t="str">
            <v>미역</v>
          </cell>
          <cell r="E397" t="str">
            <v>생것(양식산)</v>
          </cell>
          <cell r="F397" t="str">
            <v>kg</v>
          </cell>
          <cell r="G397" t="str">
            <v>물미역</v>
          </cell>
          <cell r="H397" t="str">
            <v>국산</v>
          </cell>
          <cell r="I397">
            <v>0</v>
          </cell>
          <cell r="J397">
            <v>1300</v>
          </cell>
          <cell r="K397">
            <v>2000</v>
          </cell>
          <cell r="L397" t="e">
            <v>#DIV/0!</v>
          </cell>
          <cell r="M397">
            <v>53.846153846153847</v>
          </cell>
          <cell r="N397">
            <v>0</v>
          </cell>
          <cell r="O397" t="str">
            <v>-</v>
          </cell>
          <cell r="P397" t="str">
            <v>-</v>
          </cell>
          <cell r="Q397" t="e">
            <v>#VALUE!</v>
          </cell>
          <cell r="R397" t="e">
            <v>#VALUE!</v>
          </cell>
          <cell r="S397">
            <v>5800</v>
          </cell>
          <cell r="T397">
            <v>7600</v>
          </cell>
          <cell r="U397" t="str">
            <v>-</v>
          </cell>
          <cell r="V397" t="e">
            <v>#VALUE!</v>
          </cell>
          <cell r="W397" t="e">
            <v>#VALUE!</v>
          </cell>
          <cell r="X397">
            <v>4400</v>
          </cell>
          <cell r="Y397">
            <v>8500</v>
          </cell>
          <cell r="Z397" t="str">
            <v>-</v>
          </cell>
          <cell r="AA397" t="e">
            <v>#VALUE!</v>
          </cell>
          <cell r="AB397" t="e">
            <v>#VALUE!</v>
          </cell>
        </row>
        <row r="398">
          <cell r="A398" t="str">
            <v>미역생것(양식산)kg곰피국산</v>
          </cell>
          <cell r="C398" t="str">
            <v>해조류</v>
          </cell>
          <cell r="D398" t="str">
            <v>미역</v>
          </cell>
          <cell r="E398" t="str">
            <v>생것(양식산)</v>
          </cell>
          <cell r="F398" t="str">
            <v>kg</v>
          </cell>
          <cell r="G398" t="str">
            <v>곰피</v>
          </cell>
          <cell r="H398" t="str">
            <v>국산</v>
          </cell>
          <cell r="I398">
            <v>0</v>
          </cell>
          <cell r="J398">
            <v>1300</v>
          </cell>
          <cell r="K398">
            <v>2300</v>
          </cell>
          <cell r="L398" t="e">
            <v>#DIV/0!</v>
          </cell>
          <cell r="M398">
            <v>76.92307692307692</v>
          </cell>
          <cell r="N398">
            <v>0</v>
          </cell>
          <cell r="O398" t="str">
            <v>-</v>
          </cell>
          <cell r="P398" t="str">
            <v>-</v>
          </cell>
          <cell r="Q398" t="e">
            <v>#VALUE!</v>
          </cell>
          <cell r="R398" t="e">
            <v>#VALUE!</v>
          </cell>
          <cell r="S398" t="str">
            <v>-</v>
          </cell>
          <cell r="T398">
            <v>7600</v>
          </cell>
          <cell r="U398">
            <v>7600</v>
          </cell>
          <cell r="V398" t="e">
            <v>#VALUE!</v>
          </cell>
          <cell r="W398">
            <v>0</v>
          </cell>
          <cell r="X398" t="str">
            <v>-</v>
          </cell>
          <cell r="Y398">
            <v>9900</v>
          </cell>
          <cell r="Z398">
            <v>9900</v>
          </cell>
          <cell r="AA398" t="e">
            <v>#VALUE!</v>
          </cell>
          <cell r="AB398">
            <v>0</v>
          </cell>
        </row>
        <row r="399">
          <cell r="A399" t="str">
            <v>파래생것kg물파래국산</v>
          </cell>
          <cell r="B399">
            <v>52</v>
          </cell>
          <cell r="C399" t="str">
            <v>해조류</v>
          </cell>
          <cell r="D399" t="str">
            <v>파래</v>
          </cell>
          <cell r="E399" t="str">
            <v>생것</v>
          </cell>
          <cell r="F399" t="str">
            <v>kg</v>
          </cell>
          <cell r="G399" t="str">
            <v>물파래</v>
          </cell>
          <cell r="H399" t="str">
            <v>국산</v>
          </cell>
          <cell r="I399">
            <v>0</v>
          </cell>
          <cell r="J399" t="str">
            <v>-</v>
          </cell>
          <cell r="K399" t="str">
            <v>-</v>
          </cell>
          <cell r="L399" t="e">
            <v>#VALUE!</v>
          </cell>
          <cell r="M399" t="e">
            <v>#VALUE!</v>
          </cell>
          <cell r="N399">
            <v>0</v>
          </cell>
          <cell r="O399" t="str">
            <v>-</v>
          </cell>
          <cell r="P399" t="str">
            <v>-</v>
          </cell>
          <cell r="Q399" t="e">
            <v>#VALUE!</v>
          </cell>
          <cell r="R399" t="e">
            <v>#VALUE!</v>
          </cell>
          <cell r="S399">
            <v>14230</v>
          </cell>
          <cell r="T399">
            <v>16250</v>
          </cell>
          <cell r="U399" t="str">
            <v>-</v>
          </cell>
          <cell r="V399" t="e">
            <v>#VALUE!</v>
          </cell>
          <cell r="W399" t="e">
            <v>#VALUE!</v>
          </cell>
          <cell r="X399">
            <v>15000</v>
          </cell>
          <cell r="Y399">
            <v>6530</v>
          </cell>
          <cell r="Z399">
            <v>6250</v>
          </cell>
          <cell r="AA399">
            <v>-58.333333333333336</v>
          </cell>
          <cell r="AB399">
            <v>-4.2879019908116387</v>
          </cell>
        </row>
        <row r="400">
          <cell r="A400" t="str">
            <v/>
          </cell>
          <cell r="B400" t="str">
            <v>&lt;건어물  15종 57품목&gt;</v>
          </cell>
        </row>
        <row r="401">
          <cell r="A401" t="str">
            <v>가다랭이반건품kg가다랭이포일본</v>
          </cell>
          <cell r="B401">
            <v>1</v>
          </cell>
          <cell r="C401" t="str">
            <v>어패류</v>
          </cell>
          <cell r="D401" t="str">
            <v>가다랭이</v>
          </cell>
          <cell r="E401" t="str">
            <v>반건품</v>
          </cell>
          <cell r="F401" t="str">
            <v>kg</v>
          </cell>
          <cell r="G401" t="str">
            <v>가다랭이포</v>
          </cell>
          <cell r="H401" t="str">
            <v>일본</v>
          </cell>
          <cell r="I401">
            <v>0</v>
          </cell>
          <cell r="J401">
            <v>0</v>
          </cell>
          <cell r="K401">
            <v>0</v>
          </cell>
          <cell r="L401" t="e">
            <v>#DIV/0!</v>
          </cell>
          <cell r="M401" t="e">
            <v>#DIV/0!</v>
          </cell>
          <cell r="N401">
            <v>0</v>
          </cell>
          <cell r="O401">
            <v>0</v>
          </cell>
          <cell r="P401">
            <v>0</v>
          </cell>
          <cell r="Q401" t="e">
            <v>#DIV/0!</v>
          </cell>
          <cell r="R401" t="e">
            <v>#DIV/0!</v>
          </cell>
          <cell r="S401" t="str">
            <v>-</v>
          </cell>
          <cell r="T401">
            <v>122500</v>
          </cell>
          <cell r="U401">
            <v>122500</v>
          </cell>
          <cell r="V401" t="e">
            <v>#VALUE!</v>
          </cell>
          <cell r="W401">
            <v>0</v>
          </cell>
          <cell r="X401" t="str">
            <v>-</v>
          </cell>
          <cell r="Y401">
            <v>74340</v>
          </cell>
          <cell r="Z401">
            <v>74340</v>
          </cell>
          <cell r="AA401" t="e">
            <v>#VALUE!</v>
          </cell>
          <cell r="AB401">
            <v>0</v>
          </cell>
        </row>
        <row r="402">
          <cell r="A402" t="str">
            <v>가다랭이반건품kg가다랭이포인도네시아</v>
          </cell>
          <cell r="C402" t="str">
            <v>어패류</v>
          </cell>
          <cell r="D402" t="str">
            <v>가다랭이</v>
          </cell>
          <cell r="E402" t="str">
            <v>반건품</v>
          </cell>
          <cell r="F402" t="str">
            <v>kg</v>
          </cell>
          <cell r="G402" t="str">
            <v>가다랭이포</v>
          </cell>
          <cell r="H402" t="str">
            <v>인도네시아</v>
          </cell>
          <cell r="I402">
            <v>0</v>
          </cell>
          <cell r="J402">
            <v>18000</v>
          </cell>
          <cell r="K402">
            <v>18000</v>
          </cell>
          <cell r="L402" t="e">
            <v>#DIV/0!</v>
          </cell>
          <cell r="M402">
            <v>0</v>
          </cell>
          <cell r="N402">
            <v>15000</v>
          </cell>
          <cell r="O402">
            <v>15000</v>
          </cell>
          <cell r="P402">
            <v>17000</v>
          </cell>
          <cell r="Q402">
            <v>13.333333333333334</v>
          </cell>
          <cell r="R402">
            <v>13.333333333333334</v>
          </cell>
          <cell r="S402" t="str">
            <v>-</v>
          </cell>
          <cell r="T402" t="str">
            <v>-</v>
          </cell>
          <cell r="U402" t="str">
            <v>-</v>
          </cell>
          <cell r="V402" t="e">
            <v>#VALUE!</v>
          </cell>
          <cell r="W402" t="e">
            <v>#VALUE!</v>
          </cell>
          <cell r="X402" t="str">
            <v>-</v>
          </cell>
          <cell r="Y402">
            <v>39400</v>
          </cell>
          <cell r="Z402">
            <v>39400</v>
          </cell>
          <cell r="AA402" t="e">
            <v>#VALUE!</v>
          </cell>
          <cell r="AB402">
            <v>0</v>
          </cell>
        </row>
        <row r="403">
          <cell r="A403" t="str">
            <v>가다랭이반건품kg가다랭이포기타수입</v>
          </cell>
          <cell r="C403" t="str">
            <v>어패류</v>
          </cell>
          <cell r="D403" t="str">
            <v>가다랭이</v>
          </cell>
          <cell r="E403" t="str">
            <v>반건품</v>
          </cell>
          <cell r="F403" t="str">
            <v>kg</v>
          </cell>
          <cell r="G403" t="str">
            <v>가다랭이포</v>
          </cell>
          <cell r="H403" t="str">
            <v>기타수입</v>
          </cell>
          <cell r="I403">
            <v>0</v>
          </cell>
          <cell r="J403">
            <v>0</v>
          </cell>
          <cell r="K403">
            <v>0</v>
          </cell>
          <cell r="L403" t="e">
            <v>#DIV/0!</v>
          </cell>
          <cell r="M403" t="e">
            <v>#DIV/0!</v>
          </cell>
          <cell r="N403">
            <v>0</v>
          </cell>
          <cell r="O403">
            <v>0</v>
          </cell>
          <cell r="P403">
            <v>0</v>
          </cell>
          <cell r="Q403" t="e">
            <v>#DIV/0!</v>
          </cell>
          <cell r="R403" t="e">
            <v>#DIV/0!</v>
          </cell>
          <cell r="S403">
            <v>120000</v>
          </cell>
          <cell r="T403">
            <v>98000</v>
          </cell>
          <cell r="U403" t="str">
            <v>-</v>
          </cell>
          <cell r="V403" t="e">
            <v>#VALUE!</v>
          </cell>
          <cell r="W403" t="e">
            <v>#VALUE!</v>
          </cell>
          <cell r="X403" t="str">
            <v>-</v>
          </cell>
          <cell r="Y403" t="str">
            <v>-</v>
          </cell>
          <cell r="Z403">
            <v>22800</v>
          </cell>
          <cell r="AA403" t="e">
            <v>#VALUE!</v>
          </cell>
          <cell r="AB403" t="e">
            <v>#VALUE!</v>
          </cell>
        </row>
        <row r="404">
          <cell r="A404" t="str">
            <v>멸치자건품(큰멸치)kg국멸치(일반)국산</v>
          </cell>
          <cell r="B404">
            <v>2</v>
          </cell>
          <cell r="C404" t="str">
            <v>어패류</v>
          </cell>
          <cell r="D404" t="str">
            <v>멸치</v>
          </cell>
          <cell r="E404" t="str">
            <v>자건품(큰멸치)</v>
          </cell>
          <cell r="F404" t="str">
            <v>kg</v>
          </cell>
          <cell r="G404" t="str">
            <v>국멸치(일반)</v>
          </cell>
          <cell r="H404" t="str">
            <v>국산</v>
          </cell>
          <cell r="I404">
            <v>16700</v>
          </cell>
          <cell r="J404">
            <v>10000</v>
          </cell>
          <cell r="K404">
            <v>10000</v>
          </cell>
          <cell r="L404">
            <v>-40.119760479041915</v>
          </cell>
          <cell r="M404">
            <v>0</v>
          </cell>
          <cell r="N404">
            <v>16700</v>
          </cell>
          <cell r="O404">
            <v>10000</v>
          </cell>
          <cell r="P404">
            <v>10000</v>
          </cell>
          <cell r="Q404">
            <v>-40.119760479041915</v>
          </cell>
          <cell r="R404">
            <v>0</v>
          </cell>
          <cell r="S404" t="str">
            <v>-</v>
          </cell>
          <cell r="T404">
            <v>20000</v>
          </cell>
          <cell r="U404">
            <v>13800</v>
          </cell>
          <cell r="V404" t="e">
            <v>#VALUE!</v>
          </cell>
          <cell r="W404">
            <v>-31</v>
          </cell>
          <cell r="X404">
            <v>7830</v>
          </cell>
          <cell r="Y404">
            <v>9720</v>
          </cell>
          <cell r="Z404">
            <v>9720</v>
          </cell>
          <cell r="AA404">
            <v>24.137931034482758</v>
          </cell>
          <cell r="AB404">
            <v>0</v>
          </cell>
        </row>
        <row r="405">
          <cell r="A405" t="str">
            <v>멸치자건품(큰멸치)kg국멸치(오사리)국산</v>
          </cell>
          <cell r="C405" t="str">
            <v>어패류</v>
          </cell>
          <cell r="D405" t="str">
            <v>멸치</v>
          </cell>
          <cell r="E405" t="str">
            <v>자건품(큰멸치)</v>
          </cell>
          <cell r="F405" t="str">
            <v>kg</v>
          </cell>
          <cell r="G405" t="str">
            <v>국멸치(오사리)</v>
          </cell>
          <cell r="H405" t="str">
            <v>국산</v>
          </cell>
          <cell r="I405">
            <v>16700</v>
          </cell>
          <cell r="J405">
            <v>16700</v>
          </cell>
          <cell r="K405">
            <v>16700</v>
          </cell>
          <cell r="L405">
            <v>0</v>
          </cell>
          <cell r="M405">
            <v>0</v>
          </cell>
          <cell r="N405">
            <v>20000</v>
          </cell>
          <cell r="O405">
            <v>16700</v>
          </cell>
          <cell r="P405">
            <v>16700</v>
          </cell>
          <cell r="Q405">
            <v>-16.5</v>
          </cell>
          <cell r="R405">
            <v>0</v>
          </cell>
          <cell r="S405" t="str">
            <v>-</v>
          </cell>
          <cell r="T405" t="str">
            <v>-</v>
          </cell>
          <cell r="U405" t="str">
            <v>-</v>
          </cell>
          <cell r="V405" t="e">
            <v>#VALUE!</v>
          </cell>
          <cell r="W405" t="e">
            <v>#VALUE!</v>
          </cell>
          <cell r="X405" t="str">
            <v>-</v>
          </cell>
          <cell r="Y405" t="str">
            <v>-</v>
          </cell>
          <cell r="Z405" t="str">
            <v>-</v>
          </cell>
          <cell r="AA405" t="e">
            <v>#VALUE!</v>
          </cell>
          <cell r="AB405" t="e">
            <v>#VALUE!</v>
          </cell>
        </row>
        <row r="406">
          <cell r="A406" t="str">
            <v>멸치자건품(큰멸치)kg국멸치(주바)국산</v>
          </cell>
          <cell r="C406" t="str">
            <v>어패류</v>
          </cell>
          <cell r="D406" t="str">
            <v>멸치</v>
          </cell>
          <cell r="E406" t="str">
            <v>자건품(큰멸치)</v>
          </cell>
          <cell r="F406" t="str">
            <v>kg</v>
          </cell>
          <cell r="G406" t="str">
            <v>국멸치(주바)</v>
          </cell>
          <cell r="H406" t="str">
            <v>국산</v>
          </cell>
          <cell r="I406">
            <v>18700</v>
          </cell>
          <cell r="J406">
            <v>18700</v>
          </cell>
          <cell r="K406">
            <v>18700</v>
          </cell>
          <cell r="L406">
            <v>0</v>
          </cell>
          <cell r="M406">
            <v>0</v>
          </cell>
          <cell r="N406">
            <v>20000</v>
          </cell>
          <cell r="O406">
            <v>16700</v>
          </cell>
          <cell r="P406">
            <v>20000</v>
          </cell>
          <cell r="Q406">
            <v>0</v>
          </cell>
          <cell r="R406">
            <v>19.760479041916167</v>
          </cell>
          <cell r="S406">
            <v>25000</v>
          </cell>
          <cell r="T406" t="str">
            <v>-</v>
          </cell>
          <cell r="U406" t="str">
            <v>-</v>
          </cell>
          <cell r="V406" t="e">
            <v>#VALUE!</v>
          </cell>
          <cell r="W406" t="e">
            <v>#VALUE!</v>
          </cell>
          <cell r="X406">
            <v>10840</v>
          </cell>
          <cell r="Y406">
            <v>14760</v>
          </cell>
          <cell r="Z406">
            <v>14760</v>
          </cell>
          <cell r="AA406">
            <v>36.162361623616235</v>
          </cell>
          <cell r="AB406">
            <v>0</v>
          </cell>
        </row>
        <row r="407">
          <cell r="A407" t="str">
            <v>멸치자건품(중멸치)kg고바국산</v>
          </cell>
          <cell r="C407" t="str">
            <v>어패류</v>
          </cell>
          <cell r="D407" t="str">
            <v>멸치</v>
          </cell>
          <cell r="E407" t="str">
            <v>자건품(중멸치)</v>
          </cell>
          <cell r="F407" t="str">
            <v>kg</v>
          </cell>
          <cell r="G407" t="str">
            <v>고바</v>
          </cell>
          <cell r="H407" t="str">
            <v>국산</v>
          </cell>
          <cell r="I407">
            <v>18000</v>
          </cell>
          <cell r="J407">
            <v>18000</v>
          </cell>
          <cell r="K407">
            <v>18000</v>
          </cell>
          <cell r="L407">
            <v>0</v>
          </cell>
          <cell r="M407">
            <v>0</v>
          </cell>
          <cell r="N407">
            <v>18700</v>
          </cell>
          <cell r="O407">
            <v>18000</v>
          </cell>
          <cell r="P407">
            <v>20000</v>
          </cell>
          <cell r="Q407">
            <v>6.9518716577540109</v>
          </cell>
          <cell r="R407">
            <v>11.111111111111111</v>
          </cell>
          <cell r="S407">
            <v>25500</v>
          </cell>
          <cell r="T407" t="str">
            <v>-</v>
          </cell>
          <cell r="U407" t="str">
            <v>-</v>
          </cell>
          <cell r="V407" t="e">
            <v>#VALUE!</v>
          </cell>
          <cell r="W407" t="e">
            <v>#VALUE!</v>
          </cell>
          <cell r="X407">
            <v>10250</v>
          </cell>
          <cell r="Y407">
            <v>15630</v>
          </cell>
          <cell r="Z407">
            <v>15630</v>
          </cell>
          <cell r="AA407">
            <v>52.487804878048777</v>
          </cell>
          <cell r="AB407">
            <v>0</v>
          </cell>
        </row>
        <row r="408">
          <cell r="A408" t="str">
            <v>멸치자건품(중멸치)kg가이리국산</v>
          </cell>
          <cell r="C408" t="str">
            <v>어패류</v>
          </cell>
          <cell r="D408" t="str">
            <v>멸치</v>
          </cell>
          <cell r="E408" t="str">
            <v>자건품(중멸치)</v>
          </cell>
          <cell r="F408" t="str">
            <v>kg</v>
          </cell>
          <cell r="G408" t="str">
            <v>가이리</v>
          </cell>
          <cell r="H408" t="str">
            <v>국산</v>
          </cell>
          <cell r="I408">
            <v>21300</v>
          </cell>
          <cell r="J408">
            <v>26700</v>
          </cell>
          <cell r="K408">
            <v>26700</v>
          </cell>
          <cell r="L408">
            <v>25.35211267605634</v>
          </cell>
          <cell r="M408">
            <v>0</v>
          </cell>
          <cell r="N408">
            <v>24700</v>
          </cell>
          <cell r="O408">
            <v>26700</v>
          </cell>
          <cell r="P408">
            <v>26700</v>
          </cell>
          <cell r="Q408">
            <v>8.097165991902834</v>
          </cell>
          <cell r="R408">
            <v>0</v>
          </cell>
          <cell r="S408" t="str">
            <v>-</v>
          </cell>
          <cell r="T408" t="str">
            <v>-</v>
          </cell>
          <cell r="U408" t="str">
            <v>-</v>
          </cell>
          <cell r="V408" t="e">
            <v>#VALUE!</v>
          </cell>
          <cell r="W408" t="e">
            <v>#VALUE!</v>
          </cell>
          <cell r="X408">
            <v>15180</v>
          </cell>
          <cell r="Y408">
            <v>16220</v>
          </cell>
          <cell r="Z408">
            <v>16220</v>
          </cell>
          <cell r="AA408">
            <v>6.8511198945981553</v>
          </cell>
          <cell r="AB408">
            <v>0</v>
          </cell>
        </row>
        <row r="409">
          <cell r="A409" t="str">
            <v>멸치자건품(잔멸치)kg지리가이리국산</v>
          </cell>
          <cell r="C409" t="str">
            <v>어패류</v>
          </cell>
          <cell r="D409" t="str">
            <v>멸치</v>
          </cell>
          <cell r="E409" t="str">
            <v>자건품(잔멸치)</v>
          </cell>
          <cell r="F409" t="str">
            <v>kg</v>
          </cell>
          <cell r="G409" t="str">
            <v>지리가이리</v>
          </cell>
          <cell r="H409" t="str">
            <v>국산</v>
          </cell>
          <cell r="I409">
            <v>20000</v>
          </cell>
          <cell r="J409">
            <v>26700</v>
          </cell>
          <cell r="K409">
            <v>26700</v>
          </cell>
          <cell r="L409">
            <v>33.5</v>
          </cell>
          <cell r="M409">
            <v>0</v>
          </cell>
          <cell r="N409">
            <v>22000</v>
          </cell>
          <cell r="O409">
            <v>26700</v>
          </cell>
          <cell r="P409">
            <v>26700</v>
          </cell>
          <cell r="Q409">
            <v>21.363636363636363</v>
          </cell>
          <cell r="R409">
            <v>0</v>
          </cell>
          <cell r="S409">
            <v>36000</v>
          </cell>
          <cell r="T409" t="str">
            <v>-</v>
          </cell>
          <cell r="U409">
            <v>33600</v>
          </cell>
          <cell r="V409">
            <v>-6.666666666666667</v>
          </cell>
          <cell r="W409" t="e">
            <v>#VALUE!</v>
          </cell>
          <cell r="X409">
            <v>14820</v>
          </cell>
          <cell r="Y409">
            <v>34870</v>
          </cell>
          <cell r="Z409">
            <v>34870</v>
          </cell>
          <cell r="AA409">
            <v>135.2901484480432</v>
          </cell>
          <cell r="AB409">
            <v>0</v>
          </cell>
        </row>
        <row r="410">
          <cell r="A410" t="str">
            <v>멸치자건품(잔멸치)kg지리멸국산</v>
          </cell>
          <cell r="C410" t="str">
            <v>어패류</v>
          </cell>
          <cell r="D410" t="str">
            <v>멸치</v>
          </cell>
          <cell r="E410" t="str">
            <v>자건품(잔멸치)</v>
          </cell>
          <cell r="F410" t="str">
            <v>kg</v>
          </cell>
          <cell r="G410" t="str">
            <v>지리멸</v>
          </cell>
          <cell r="H410" t="str">
            <v>국산</v>
          </cell>
          <cell r="I410">
            <v>20000</v>
          </cell>
          <cell r="J410">
            <v>29300</v>
          </cell>
          <cell r="K410">
            <v>29300</v>
          </cell>
          <cell r="L410">
            <v>46.5</v>
          </cell>
          <cell r="M410">
            <v>0</v>
          </cell>
          <cell r="N410">
            <v>22000</v>
          </cell>
          <cell r="O410">
            <v>29300</v>
          </cell>
          <cell r="P410">
            <v>29300</v>
          </cell>
          <cell r="Q410">
            <v>33.18181818181818</v>
          </cell>
          <cell r="R410">
            <v>0</v>
          </cell>
          <cell r="S410">
            <v>36000</v>
          </cell>
          <cell r="T410">
            <v>38250</v>
          </cell>
          <cell r="U410">
            <v>38250</v>
          </cell>
          <cell r="V410">
            <v>6.25</v>
          </cell>
          <cell r="W410">
            <v>0</v>
          </cell>
          <cell r="X410">
            <v>14820</v>
          </cell>
          <cell r="Y410">
            <v>34870</v>
          </cell>
          <cell r="Z410">
            <v>34870</v>
          </cell>
          <cell r="AA410">
            <v>135.2901484480432</v>
          </cell>
          <cell r="AB410">
            <v>0</v>
          </cell>
        </row>
        <row r="411">
          <cell r="A411" t="str">
            <v>명태냉동,코다리kg절단러시아</v>
          </cell>
          <cell r="B411">
            <v>3</v>
          </cell>
          <cell r="C411" t="str">
            <v>어패류</v>
          </cell>
          <cell r="D411" t="str">
            <v>명태</v>
          </cell>
          <cell r="E411" t="str">
            <v>냉동,코다리</v>
          </cell>
          <cell r="F411" t="str">
            <v>kg</v>
          </cell>
          <cell r="G411" t="str">
            <v>절단</v>
          </cell>
          <cell r="H411" t="str">
            <v>러시아</v>
          </cell>
          <cell r="I411">
            <v>4300</v>
          </cell>
          <cell r="J411">
            <v>5000</v>
          </cell>
          <cell r="K411">
            <v>5000</v>
          </cell>
          <cell r="L411">
            <v>16.279069767441861</v>
          </cell>
          <cell r="M411">
            <v>0</v>
          </cell>
          <cell r="N411">
            <v>5000</v>
          </cell>
          <cell r="O411">
            <v>5000</v>
          </cell>
          <cell r="P411">
            <v>5000</v>
          </cell>
          <cell r="Q411">
            <v>0</v>
          </cell>
          <cell r="R411">
            <v>0</v>
          </cell>
          <cell r="S411" t="str">
            <v>-</v>
          </cell>
          <cell r="T411">
            <v>6800</v>
          </cell>
          <cell r="U411">
            <v>6800</v>
          </cell>
          <cell r="V411" t="e">
            <v>#VALUE!</v>
          </cell>
          <cell r="W411">
            <v>0</v>
          </cell>
          <cell r="X411">
            <v>5280</v>
          </cell>
          <cell r="Y411">
            <v>5150</v>
          </cell>
          <cell r="Z411">
            <v>4910</v>
          </cell>
          <cell r="AA411">
            <v>-7.0075757575757578</v>
          </cell>
          <cell r="AB411">
            <v>-4.6601941747572813</v>
          </cell>
        </row>
        <row r="412">
          <cell r="A412" t="str">
            <v>명태냉동,코다리살kg절단러시아</v>
          </cell>
          <cell r="C412" t="str">
            <v>어패류</v>
          </cell>
          <cell r="D412" t="str">
            <v>명태</v>
          </cell>
          <cell r="E412" t="str">
            <v>냉동,코다리살</v>
          </cell>
          <cell r="F412" t="str">
            <v>kg</v>
          </cell>
          <cell r="G412" t="str">
            <v>절단</v>
          </cell>
          <cell r="H412" t="str">
            <v>러시아</v>
          </cell>
          <cell r="I412">
            <v>0</v>
          </cell>
          <cell r="J412">
            <v>0</v>
          </cell>
          <cell r="K412">
            <v>0</v>
          </cell>
          <cell r="L412" t="e">
            <v>#DIV/0!</v>
          </cell>
          <cell r="M412" t="e">
            <v>#DIV/0!</v>
          </cell>
          <cell r="N412">
            <v>0</v>
          </cell>
          <cell r="O412">
            <v>0</v>
          </cell>
          <cell r="P412">
            <v>0</v>
          </cell>
          <cell r="Q412" t="e">
            <v>#DIV/0!</v>
          </cell>
          <cell r="R412" t="e">
            <v>#DIV/0!</v>
          </cell>
          <cell r="S412" t="str">
            <v>-</v>
          </cell>
          <cell r="T412" t="str">
            <v>-</v>
          </cell>
          <cell r="U412" t="str">
            <v>-</v>
          </cell>
          <cell r="V412" t="e">
            <v>#VALUE!</v>
          </cell>
          <cell r="W412" t="e">
            <v>#VALUE!</v>
          </cell>
          <cell r="X412">
            <v>5780</v>
          </cell>
          <cell r="Y412" t="str">
            <v>-</v>
          </cell>
          <cell r="Z412" t="str">
            <v>-</v>
          </cell>
          <cell r="AA412" t="e">
            <v>#VALUE!</v>
          </cell>
          <cell r="AB412" t="e">
            <v>#VALUE!</v>
          </cell>
        </row>
        <row r="413">
          <cell r="A413" t="str">
            <v>명태말린것,성어(북어)kg통북어,30cm이상러시아</v>
          </cell>
          <cell r="C413" t="str">
            <v>어패류</v>
          </cell>
          <cell r="D413" t="str">
            <v>명태</v>
          </cell>
          <cell r="E413" t="str">
            <v>말린것,성어(북어)</v>
          </cell>
          <cell r="F413" t="str">
            <v>kg</v>
          </cell>
          <cell r="G413" t="str">
            <v>통북어,30cm이상</v>
          </cell>
          <cell r="H413" t="str">
            <v>러시아</v>
          </cell>
          <cell r="I413">
            <v>52900</v>
          </cell>
          <cell r="J413">
            <v>35300</v>
          </cell>
          <cell r="K413">
            <v>35300</v>
          </cell>
          <cell r="L413">
            <v>-33.270321361058599</v>
          </cell>
          <cell r="M413">
            <v>0</v>
          </cell>
          <cell r="N413">
            <v>56500</v>
          </cell>
          <cell r="O413">
            <v>37600</v>
          </cell>
          <cell r="P413">
            <v>37600</v>
          </cell>
          <cell r="Q413">
            <v>-33.451327433628322</v>
          </cell>
          <cell r="R413">
            <v>0</v>
          </cell>
          <cell r="S413" t="str">
            <v>-</v>
          </cell>
          <cell r="T413">
            <v>91430</v>
          </cell>
          <cell r="U413">
            <v>91430</v>
          </cell>
          <cell r="V413" t="e">
            <v>#VALUE!</v>
          </cell>
          <cell r="W413">
            <v>0</v>
          </cell>
          <cell r="X413">
            <v>54500</v>
          </cell>
          <cell r="Y413">
            <v>99200</v>
          </cell>
          <cell r="Z413">
            <v>47180</v>
          </cell>
          <cell r="AA413">
            <v>-13.431192660550458</v>
          </cell>
          <cell r="AB413">
            <v>-52.439516129032256</v>
          </cell>
        </row>
        <row r="414">
          <cell r="A414" t="str">
            <v>명태말린것,북어(황태)포kg펼친것,30cm이상러시아</v>
          </cell>
          <cell r="C414" t="str">
            <v>어패류</v>
          </cell>
          <cell r="D414" t="str">
            <v>명태</v>
          </cell>
          <cell r="E414" t="str">
            <v>말린것,북어(황태)포</v>
          </cell>
          <cell r="F414" t="str">
            <v>kg</v>
          </cell>
          <cell r="G414" t="str">
            <v>펼친것,30cm이상</v>
          </cell>
          <cell r="H414" t="str">
            <v>러시아</v>
          </cell>
          <cell r="I414">
            <v>35300</v>
          </cell>
          <cell r="J414">
            <v>43500</v>
          </cell>
          <cell r="K414">
            <v>43500</v>
          </cell>
          <cell r="L414">
            <v>23.229461756373937</v>
          </cell>
          <cell r="M414">
            <v>0</v>
          </cell>
          <cell r="N414">
            <v>35300</v>
          </cell>
          <cell r="O414">
            <v>41200</v>
          </cell>
          <cell r="P414">
            <v>41200</v>
          </cell>
          <cell r="Q414">
            <v>16.71388101983003</v>
          </cell>
          <cell r="R414">
            <v>0</v>
          </cell>
          <cell r="S414">
            <v>46000</v>
          </cell>
          <cell r="T414">
            <v>59600</v>
          </cell>
          <cell r="U414">
            <v>49670</v>
          </cell>
          <cell r="V414">
            <v>7.9782608695652177</v>
          </cell>
          <cell r="W414">
            <v>-16.661073825503355</v>
          </cell>
          <cell r="X414">
            <v>90200</v>
          </cell>
          <cell r="Y414">
            <v>63280</v>
          </cell>
          <cell r="Z414">
            <v>63280</v>
          </cell>
          <cell r="AA414">
            <v>-29.844789356984478</v>
          </cell>
          <cell r="AB414">
            <v>0</v>
          </cell>
        </row>
        <row r="415">
          <cell r="A415" t="str">
            <v>명태북어채(황태채)kg국내가공러시아</v>
          </cell>
          <cell r="C415" t="str">
            <v>어패류</v>
          </cell>
          <cell r="D415" t="str">
            <v>명태</v>
          </cell>
          <cell r="E415" t="str">
            <v>북어채(황태채)</v>
          </cell>
          <cell r="F415" t="str">
            <v>kg</v>
          </cell>
          <cell r="G415" t="str">
            <v>국내가공</v>
          </cell>
          <cell r="H415" t="str">
            <v>러시아</v>
          </cell>
          <cell r="I415">
            <v>24000</v>
          </cell>
          <cell r="J415">
            <v>22000</v>
          </cell>
          <cell r="K415">
            <v>25000</v>
          </cell>
          <cell r="L415">
            <v>4.166666666666667</v>
          </cell>
          <cell r="M415">
            <v>13.636363636363637</v>
          </cell>
          <cell r="N415">
            <v>35000</v>
          </cell>
          <cell r="O415">
            <v>25000</v>
          </cell>
          <cell r="P415">
            <v>28000</v>
          </cell>
          <cell r="Q415">
            <v>-20</v>
          </cell>
          <cell r="R415">
            <v>12</v>
          </cell>
          <cell r="S415">
            <v>34500</v>
          </cell>
          <cell r="T415">
            <v>36750</v>
          </cell>
          <cell r="U415">
            <v>36750</v>
          </cell>
          <cell r="V415">
            <v>6.5217391304347823</v>
          </cell>
          <cell r="W415">
            <v>0</v>
          </cell>
          <cell r="X415">
            <v>52680</v>
          </cell>
          <cell r="Y415">
            <v>42060</v>
          </cell>
          <cell r="Z415">
            <v>42060</v>
          </cell>
          <cell r="AA415">
            <v>-20.159453302961275</v>
          </cell>
          <cell r="AB415">
            <v>0</v>
          </cell>
        </row>
        <row r="416">
          <cell r="A416" t="str">
            <v>명태북어채(황태채)kg중국가공러시아</v>
          </cell>
          <cell r="C416" t="str">
            <v>어패류</v>
          </cell>
          <cell r="D416" t="str">
            <v>명태</v>
          </cell>
          <cell r="E416" t="str">
            <v>북어채(황태채)</v>
          </cell>
          <cell r="F416" t="str">
            <v>kg</v>
          </cell>
          <cell r="G416" t="str">
            <v>중국가공</v>
          </cell>
          <cell r="H416" t="str">
            <v>러시아</v>
          </cell>
          <cell r="I416">
            <v>18000</v>
          </cell>
          <cell r="J416">
            <v>18000</v>
          </cell>
          <cell r="K416">
            <v>20000</v>
          </cell>
          <cell r="L416">
            <v>11.111111111111111</v>
          </cell>
          <cell r="M416">
            <v>11.111111111111111</v>
          </cell>
          <cell r="N416">
            <v>22000</v>
          </cell>
          <cell r="O416">
            <v>20000</v>
          </cell>
          <cell r="P416">
            <v>22000</v>
          </cell>
          <cell r="Q416">
            <v>0</v>
          </cell>
          <cell r="R416">
            <v>10</v>
          </cell>
          <cell r="S416" t="str">
            <v>-</v>
          </cell>
          <cell r="T416" t="str">
            <v>-</v>
          </cell>
          <cell r="U416" t="str">
            <v>-</v>
          </cell>
          <cell r="V416" t="e">
            <v>#VALUE!</v>
          </cell>
          <cell r="W416" t="e">
            <v>#VALUE!</v>
          </cell>
          <cell r="X416" t="str">
            <v>-</v>
          </cell>
          <cell r="Y416">
            <v>24390</v>
          </cell>
          <cell r="Z416">
            <v>24390</v>
          </cell>
          <cell r="AA416" t="e">
            <v>#VALUE!</v>
          </cell>
          <cell r="AB416">
            <v>0</v>
          </cell>
        </row>
        <row r="417">
          <cell r="A417" t="str">
            <v>명태명태맛포kg명엽채러시아</v>
          </cell>
          <cell r="C417" t="str">
            <v>어패류</v>
          </cell>
          <cell r="D417" t="str">
            <v>명태</v>
          </cell>
          <cell r="E417" t="str">
            <v>명태맛포</v>
          </cell>
          <cell r="F417" t="str">
            <v>kg</v>
          </cell>
          <cell r="G417" t="str">
            <v>명엽채</v>
          </cell>
          <cell r="H417" t="str">
            <v>러시아</v>
          </cell>
          <cell r="I417">
            <v>8000</v>
          </cell>
          <cell r="J417">
            <v>8000</v>
          </cell>
          <cell r="K417">
            <v>8000</v>
          </cell>
          <cell r="L417">
            <v>0</v>
          </cell>
          <cell r="M417">
            <v>0</v>
          </cell>
          <cell r="N417">
            <v>8000</v>
          </cell>
          <cell r="O417">
            <v>7500</v>
          </cell>
          <cell r="P417">
            <v>7500</v>
          </cell>
          <cell r="Q417">
            <v>-6.25</v>
          </cell>
          <cell r="R417">
            <v>0</v>
          </cell>
          <cell r="S417">
            <v>9900</v>
          </cell>
          <cell r="T417">
            <v>24750</v>
          </cell>
          <cell r="U417">
            <v>24750</v>
          </cell>
          <cell r="V417">
            <v>150</v>
          </cell>
          <cell r="W417">
            <v>0</v>
          </cell>
          <cell r="X417">
            <v>18240</v>
          </cell>
          <cell r="Y417">
            <v>18720</v>
          </cell>
          <cell r="Z417">
            <v>18720</v>
          </cell>
          <cell r="AA417">
            <v>2.6315789473684212</v>
          </cell>
          <cell r="AB417">
            <v>0</v>
          </cell>
        </row>
        <row r="418">
          <cell r="A418" t="str">
            <v>명태명태맛포kgK채,사각절단러시아</v>
          </cell>
          <cell r="C418" t="str">
            <v>어패류</v>
          </cell>
          <cell r="D418" t="str">
            <v>명태</v>
          </cell>
          <cell r="E418" t="str">
            <v>명태맛포</v>
          </cell>
          <cell r="F418" t="str">
            <v>kg</v>
          </cell>
          <cell r="G418" t="str">
            <v>K채,사각절단</v>
          </cell>
          <cell r="H418" t="str">
            <v>러시아</v>
          </cell>
          <cell r="I418">
            <v>13000</v>
          </cell>
          <cell r="J418">
            <v>12000</v>
          </cell>
          <cell r="K418">
            <v>12000</v>
          </cell>
          <cell r="L418">
            <v>-7.6923076923076925</v>
          </cell>
          <cell r="M418">
            <v>0</v>
          </cell>
          <cell r="N418">
            <v>13300</v>
          </cell>
          <cell r="O418">
            <v>12000</v>
          </cell>
          <cell r="P418">
            <v>12000</v>
          </cell>
          <cell r="Q418">
            <v>-9.7744360902255636</v>
          </cell>
          <cell r="R418">
            <v>0</v>
          </cell>
          <cell r="S418" t="str">
            <v>-</v>
          </cell>
          <cell r="T418">
            <v>41670</v>
          </cell>
          <cell r="U418">
            <v>33000</v>
          </cell>
          <cell r="V418" t="e">
            <v>#VALUE!</v>
          </cell>
          <cell r="W418">
            <v>-20.806335493160546</v>
          </cell>
          <cell r="X418" t="str">
            <v>-</v>
          </cell>
          <cell r="Y418" t="str">
            <v>-</v>
          </cell>
          <cell r="Z418" t="str">
            <v>-</v>
          </cell>
          <cell r="AA418" t="e">
            <v>#VALUE!</v>
          </cell>
          <cell r="AB418" t="e">
            <v>#VALUE!</v>
          </cell>
        </row>
        <row r="419">
          <cell r="A419" t="str">
            <v>뱅어포,절단kg2~17g/장국산</v>
          </cell>
          <cell r="B419">
            <v>4</v>
          </cell>
          <cell r="C419" t="str">
            <v>어패류</v>
          </cell>
          <cell r="D419" t="str">
            <v>뱅어</v>
          </cell>
          <cell r="E419" t="str">
            <v>포,절단</v>
          </cell>
          <cell r="F419" t="str">
            <v>kg</v>
          </cell>
          <cell r="G419" t="str">
            <v>2~17g/장</v>
          </cell>
          <cell r="H419" t="str">
            <v>국산</v>
          </cell>
          <cell r="I419" t="e">
            <v>#N/A</v>
          </cell>
          <cell r="J419">
            <v>51600</v>
          </cell>
          <cell r="K419">
            <v>55600</v>
          </cell>
          <cell r="L419" t="e">
            <v>#N/A</v>
          </cell>
          <cell r="M419">
            <v>7.7519379844961236</v>
          </cell>
          <cell r="N419" t="e">
            <v>#N/A</v>
          </cell>
          <cell r="O419">
            <v>47600</v>
          </cell>
          <cell r="P419">
            <v>47600</v>
          </cell>
          <cell r="Q419" t="e">
            <v>#N/A</v>
          </cell>
          <cell r="R419">
            <v>0</v>
          </cell>
          <cell r="S419" t="e">
            <v>#N/A</v>
          </cell>
          <cell r="T419">
            <v>105560</v>
          </cell>
          <cell r="U419">
            <v>105560</v>
          </cell>
          <cell r="V419" t="e">
            <v>#N/A</v>
          </cell>
          <cell r="W419">
            <v>0</v>
          </cell>
          <cell r="X419" t="e">
            <v>#N/A</v>
          </cell>
          <cell r="Y419">
            <v>122780</v>
          </cell>
          <cell r="Z419">
            <v>122780</v>
          </cell>
          <cell r="AA419" t="e">
            <v>#N/A</v>
          </cell>
          <cell r="AB419">
            <v>0</v>
          </cell>
        </row>
        <row r="420">
          <cell r="A420" t="str">
            <v>쥐치포,말린것kg조미쥐치포,절단베트남</v>
          </cell>
          <cell r="B420">
            <v>5</v>
          </cell>
          <cell r="C420" t="str">
            <v>어패류</v>
          </cell>
          <cell r="D420" t="str">
            <v>쥐치</v>
          </cell>
          <cell r="E420" t="str">
            <v>포,말린것</v>
          </cell>
          <cell r="F420" t="str">
            <v>kg</v>
          </cell>
          <cell r="G420" t="str">
            <v>조미쥐치포,절단</v>
          </cell>
          <cell r="H420" t="str">
            <v>베트남</v>
          </cell>
          <cell r="I420">
            <v>13000</v>
          </cell>
          <cell r="J420">
            <v>13000</v>
          </cell>
          <cell r="K420">
            <v>13000</v>
          </cell>
          <cell r="L420">
            <v>0</v>
          </cell>
          <cell r="M420">
            <v>0</v>
          </cell>
          <cell r="N420">
            <v>15000</v>
          </cell>
          <cell r="O420">
            <v>12000</v>
          </cell>
          <cell r="P420">
            <v>13000</v>
          </cell>
          <cell r="Q420">
            <v>-13.333333333333334</v>
          </cell>
          <cell r="R420">
            <v>8.3333333333333339</v>
          </cell>
          <cell r="S420">
            <v>31250</v>
          </cell>
          <cell r="T420">
            <v>27250</v>
          </cell>
          <cell r="U420">
            <v>27250</v>
          </cell>
          <cell r="V420">
            <v>-12.8</v>
          </cell>
          <cell r="W420">
            <v>0</v>
          </cell>
          <cell r="X420">
            <v>24580</v>
          </cell>
          <cell r="Y420">
            <v>27200</v>
          </cell>
          <cell r="Z420">
            <v>27200</v>
          </cell>
          <cell r="AA420">
            <v>10.65907241659886</v>
          </cell>
          <cell r="AB420">
            <v>0</v>
          </cell>
        </row>
        <row r="421">
          <cell r="A421" t="str">
            <v>쥐치포,말린것kg조미쥐치포,절단중국</v>
          </cell>
          <cell r="C421" t="str">
            <v>어패류</v>
          </cell>
          <cell r="D421" t="str">
            <v>쥐치</v>
          </cell>
          <cell r="E421" t="str">
            <v>포,말린것</v>
          </cell>
          <cell r="F421" t="str">
            <v>kg</v>
          </cell>
          <cell r="G421" t="str">
            <v>조미쥐치포,절단</v>
          </cell>
          <cell r="H421" t="str">
            <v>중국</v>
          </cell>
          <cell r="I421">
            <v>18000</v>
          </cell>
          <cell r="J421">
            <v>18000</v>
          </cell>
          <cell r="K421">
            <v>18000</v>
          </cell>
          <cell r="L421">
            <v>0</v>
          </cell>
          <cell r="M421">
            <v>0</v>
          </cell>
          <cell r="N421">
            <v>20000</v>
          </cell>
          <cell r="O421">
            <v>18000</v>
          </cell>
          <cell r="P421">
            <v>18000</v>
          </cell>
          <cell r="Q421">
            <v>-10</v>
          </cell>
          <cell r="R421">
            <v>0</v>
          </cell>
          <cell r="S421" t="str">
            <v>-</v>
          </cell>
          <cell r="T421">
            <v>39340</v>
          </cell>
          <cell r="U421">
            <v>39340</v>
          </cell>
          <cell r="V421" t="e">
            <v>#VALUE!</v>
          </cell>
          <cell r="W421">
            <v>0</v>
          </cell>
          <cell r="X421">
            <v>37180</v>
          </cell>
          <cell r="Y421">
            <v>38150</v>
          </cell>
          <cell r="Z421">
            <v>38150</v>
          </cell>
          <cell r="AA421">
            <v>2.6089295320064552</v>
          </cell>
          <cell r="AB421">
            <v>0</v>
          </cell>
        </row>
        <row r="422">
          <cell r="A422" t="str">
            <v>홍합자건품kg건홍합살국산</v>
          </cell>
          <cell r="B422">
            <v>6</v>
          </cell>
          <cell r="C422" t="str">
            <v>어패류</v>
          </cell>
          <cell r="D422" t="str">
            <v>홍합</v>
          </cell>
          <cell r="E422" t="str">
            <v>자건품</v>
          </cell>
          <cell r="F422" t="str">
            <v>kg</v>
          </cell>
          <cell r="G422" t="str">
            <v>건홍합살</v>
          </cell>
          <cell r="H422" t="str">
            <v>국산</v>
          </cell>
          <cell r="I422">
            <v>18000</v>
          </cell>
          <cell r="J422">
            <v>18000</v>
          </cell>
          <cell r="K422">
            <v>18000</v>
          </cell>
          <cell r="L422">
            <v>0</v>
          </cell>
          <cell r="M422">
            <v>0</v>
          </cell>
          <cell r="N422">
            <v>15000</v>
          </cell>
          <cell r="O422">
            <v>20000</v>
          </cell>
          <cell r="P422">
            <v>20000</v>
          </cell>
          <cell r="Q422">
            <v>33.333333333333336</v>
          </cell>
          <cell r="R422">
            <v>0</v>
          </cell>
          <cell r="S422">
            <v>34000</v>
          </cell>
          <cell r="T422">
            <v>34000</v>
          </cell>
          <cell r="U422">
            <v>34000</v>
          </cell>
          <cell r="V422">
            <v>0</v>
          </cell>
          <cell r="W422">
            <v>0</v>
          </cell>
          <cell r="X422">
            <v>19100</v>
          </cell>
          <cell r="Y422">
            <v>19340</v>
          </cell>
          <cell r="Z422">
            <v>19340</v>
          </cell>
          <cell r="AA422">
            <v>1.256544502617801</v>
          </cell>
          <cell r="AB422">
            <v>0</v>
          </cell>
        </row>
        <row r="423">
          <cell r="A423" t="str">
            <v>꼴뚜기자건품kg건꼴뚜기국산</v>
          </cell>
          <cell r="B423">
            <v>7</v>
          </cell>
          <cell r="C423" t="str">
            <v>어패류</v>
          </cell>
          <cell r="D423" t="str">
            <v>꼴뚜기</v>
          </cell>
          <cell r="E423" t="str">
            <v>자건품</v>
          </cell>
          <cell r="F423" t="str">
            <v>kg</v>
          </cell>
          <cell r="G423" t="str">
            <v>건꼴뚜기</v>
          </cell>
          <cell r="H423" t="str">
            <v>국산</v>
          </cell>
          <cell r="I423">
            <v>23300</v>
          </cell>
          <cell r="J423">
            <v>23300</v>
          </cell>
          <cell r="K423">
            <v>23300</v>
          </cell>
          <cell r="L423">
            <v>0</v>
          </cell>
          <cell r="M423">
            <v>0</v>
          </cell>
          <cell r="N423">
            <v>26700</v>
          </cell>
          <cell r="O423">
            <v>26700</v>
          </cell>
          <cell r="P423">
            <v>26700</v>
          </cell>
          <cell r="Q423">
            <v>0</v>
          </cell>
          <cell r="R423">
            <v>0</v>
          </cell>
          <cell r="S423">
            <v>69600</v>
          </cell>
          <cell r="T423">
            <v>43340</v>
          </cell>
          <cell r="U423">
            <v>43340</v>
          </cell>
          <cell r="V423">
            <v>-37.729885057471265</v>
          </cell>
          <cell r="W423">
            <v>0</v>
          </cell>
          <cell r="X423">
            <v>73680</v>
          </cell>
          <cell r="Y423">
            <v>29260</v>
          </cell>
          <cell r="Z423">
            <v>29260</v>
          </cell>
          <cell r="AA423">
            <v>-60.287730727470141</v>
          </cell>
          <cell r="AB423">
            <v>0</v>
          </cell>
        </row>
        <row r="424">
          <cell r="A424" t="str">
            <v>보리새우말린것kg건보리새우국산</v>
          </cell>
          <cell r="B424">
            <v>8</v>
          </cell>
          <cell r="C424" t="str">
            <v>어패류</v>
          </cell>
          <cell r="D424" t="str">
            <v>보리새우</v>
          </cell>
          <cell r="E424" t="str">
            <v>말린것</v>
          </cell>
          <cell r="F424" t="str">
            <v>kg</v>
          </cell>
          <cell r="G424" t="str">
            <v>건보리새우</v>
          </cell>
          <cell r="H424" t="str">
            <v>국산</v>
          </cell>
          <cell r="I424">
            <v>25000</v>
          </cell>
          <cell r="J424">
            <v>25000</v>
          </cell>
          <cell r="K424">
            <v>24000</v>
          </cell>
          <cell r="L424">
            <v>-4</v>
          </cell>
          <cell r="M424">
            <v>-4</v>
          </cell>
          <cell r="N424">
            <v>22000</v>
          </cell>
          <cell r="O424">
            <v>22000</v>
          </cell>
          <cell r="P424">
            <v>22000</v>
          </cell>
          <cell r="Q424">
            <v>0</v>
          </cell>
          <cell r="R424">
            <v>0</v>
          </cell>
          <cell r="S424" t="str">
            <v>-</v>
          </cell>
          <cell r="T424">
            <v>30500</v>
          </cell>
          <cell r="U424">
            <v>30500</v>
          </cell>
          <cell r="V424" t="e">
            <v>#VALUE!</v>
          </cell>
          <cell r="W424">
            <v>0</v>
          </cell>
          <cell r="X424">
            <v>22300</v>
          </cell>
          <cell r="Y424" t="str">
            <v>-</v>
          </cell>
          <cell r="Z424">
            <v>37880</v>
          </cell>
          <cell r="AA424">
            <v>69.865470852017935</v>
          </cell>
          <cell r="AB424" t="e">
            <v>#VALUE!</v>
          </cell>
        </row>
        <row r="425">
          <cell r="A425" t="str">
            <v>보리새우말린것kg건보리새우중국</v>
          </cell>
          <cell r="C425" t="str">
            <v>어패류</v>
          </cell>
          <cell r="D425" t="str">
            <v>보리새우</v>
          </cell>
          <cell r="E425" t="str">
            <v>말린것</v>
          </cell>
          <cell r="F425" t="str">
            <v>kg</v>
          </cell>
          <cell r="G425" t="str">
            <v>건보리새우</v>
          </cell>
          <cell r="H425" t="str">
            <v>중국</v>
          </cell>
          <cell r="I425">
            <v>10000</v>
          </cell>
          <cell r="J425">
            <v>10000</v>
          </cell>
          <cell r="K425">
            <v>11000</v>
          </cell>
          <cell r="L425">
            <v>10</v>
          </cell>
          <cell r="M425">
            <v>10</v>
          </cell>
          <cell r="N425">
            <v>11000</v>
          </cell>
          <cell r="O425">
            <v>11000</v>
          </cell>
          <cell r="P425">
            <v>13000</v>
          </cell>
          <cell r="Q425">
            <v>18.181818181818183</v>
          </cell>
          <cell r="R425">
            <v>18.181818181818183</v>
          </cell>
          <cell r="S425" t="str">
            <v>-</v>
          </cell>
          <cell r="T425">
            <v>12800</v>
          </cell>
          <cell r="U425">
            <v>12800</v>
          </cell>
          <cell r="V425" t="e">
            <v>#VALUE!</v>
          </cell>
          <cell r="W425">
            <v>0</v>
          </cell>
          <cell r="X425">
            <v>13740</v>
          </cell>
          <cell r="Y425">
            <v>13900</v>
          </cell>
          <cell r="Z425">
            <v>13900</v>
          </cell>
          <cell r="AA425">
            <v>1.1644832605531295</v>
          </cell>
          <cell r="AB425">
            <v>0</v>
          </cell>
        </row>
        <row r="426">
          <cell r="A426" t="str">
            <v>오징어말린것kg건오징어(통)국산</v>
          </cell>
          <cell r="B426">
            <v>9</v>
          </cell>
          <cell r="C426" t="str">
            <v>어패류</v>
          </cell>
          <cell r="D426" t="str">
            <v>오징어</v>
          </cell>
          <cell r="E426" t="str">
            <v>말린것</v>
          </cell>
          <cell r="F426" t="str">
            <v>kg</v>
          </cell>
          <cell r="G426" t="str">
            <v>건오징어(통)</v>
          </cell>
          <cell r="H426" t="str">
            <v>국산</v>
          </cell>
          <cell r="I426">
            <v>20900</v>
          </cell>
          <cell r="J426">
            <v>20000</v>
          </cell>
          <cell r="K426">
            <v>20000</v>
          </cell>
          <cell r="L426">
            <v>-4.3062200956937797</v>
          </cell>
          <cell r="M426">
            <v>0</v>
          </cell>
          <cell r="N426">
            <v>21500</v>
          </cell>
          <cell r="O426">
            <v>25000</v>
          </cell>
          <cell r="P426">
            <v>22500</v>
          </cell>
          <cell r="Q426">
            <v>4.6511627906976747</v>
          </cell>
          <cell r="R426">
            <v>-10</v>
          </cell>
          <cell r="S426">
            <v>65240</v>
          </cell>
          <cell r="T426">
            <v>55000</v>
          </cell>
          <cell r="U426">
            <v>52720</v>
          </cell>
          <cell r="V426">
            <v>-19.190680564071123</v>
          </cell>
          <cell r="W426">
            <v>-4.1454545454545455</v>
          </cell>
          <cell r="X426">
            <v>36450</v>
          </cell>
          <cell r="Y426">
            <v>36450</v>
          </cell>
          <cell r="Z426">
            <v>36450</v>
          </cell>
          <cell r="AA426">
            <v>0</v>
          </cell>
          <cell r="AB426">
            <v>0</v>
          </cell>
        </row>
        <row r="427">
          <cell r="A427" t="str">
            <v>오징어말린것kg건오징어(채)국산</v>
          </cell>
          <cell r="C427" t="str">
            <v>어패류</v>
          </cell>
          <cell r="D427" t="str">
            <v>오징어</v>
          </cell>
          <cell r="E427" t="str">
            <v>말린것</v>
          </cell>
          <cell r="F427" t="str">
            <v>kg</v>
          </cell>
          <cell r="G427" t="str">
            <v>건오징어(채)</v>
          </cell>
          <cell r="H427" t="str">
            <v>국산</v>
          </cell>
          <cell r="I427">
            <v>25000</v>
          </cell>
          <cell r="J427">
            <v>22000</v>
          </cell>
          <cell r="K427">
            <v>22000</v>
          </cell>
          <cell r="L427">
            <v>-12</v>
          </cell>
          <cell r="M427">
            <v>0</v>
          </cell>
          <cell r="N427">
            <v>25000</v>
          </cell>
          <cell r="O427">
            <v>23000</v>
          </cell>
          <cell r="P427">
            <v>23000</v>
          </cell>
          <cell r="Q427">
            <v>-8</v>
          </cell>
          <cell r="R427">
            <v>0</v>
          </cell>
          <cell r="S427" t="str">
            <v>-</v>
          </cell>
          <cell r="T427">
            <v>42780</v>
          </cell>
          <cell r="U427">
            <v>42780</v>
          </cell>
          <cell r="V427" t="e">
            <v>#VALUE!</v>
          </cell>
          <cell r="W427">
            <v>0</v>
          </cell>
          <cell r="X427" t="str">
            <v>-</v>
          </cell>
          <cell r="Y427">
            <v>47230</v>
          </cell>
          <cell r="Z427">
            <v>47230</v>
          </cell>
          <cell r="AA427" t="e">
            <v>#VALUE!</v>
          </cell>
          <cell r="AB427">
            <v>0</v>
          </cell>
        </row>
        <row r="428">
          <cell r="A428" t="str">
            <v>오징어말린것kg건오징어귀채 국산</v>
          </cell>
          <cell r="C428" t="str">
            <v>어패류</v>
          </cell>
          <cell r="D428" t="str">
            <v>오징어</v>
          </cell>
          <cell r="E428" t="str">
            <v>말린것</v>
          </cell>
          <cell r="F428" t="str">
            <v>kg</v>
          </cell>
          <cell r="G428" t="str">
            <v xml:space="preserve">건오징어귀채 </v>
          </cell>
          <cell r="H428" t="str">
            <v>국산</v>
          </cell>
          <cell r="I428">
            <v>0</v>
          </cell>
          <cell r="J428">
            <v>0</v>
          </cell>
          <cell r="K428">
            <v>0</v>
          </cell>
          <cell r="L428" t="e">
            <v>#DIV/0!</v>
          </cell>
          <cell r="M428" t="e">
            <v>#DIV/0!</v>
          </cell>
          <cell r="N428">
            <v>0</v>
          </cell>
          <cell r="O428">
            <v>0</v>
          </cell>
          <cell r="P428">
            <v>0</v>
          </cell>
          <cell r="Q428" t="e">
            <v>#DIV/0!</v>
          </cell>
          <cell r="R428" t="e">
            <v>#DIV/0!</v>
          </cell>
          <cell r="S428" t="str">
            <v>-</v>
          </cell>
          <cell r="T428" t="str">
            <v>-</v>
          </cell>
          <cell r="U428" t="str">
            <v>-</v>
          </cell>
          <cell r="V428" t="e">
            <v>#VALUE!</v>
          </cell>
          <cell r="W428" t="e">
            <v>#VALUE!</v>
          </cell>
          <cell r="X428" t="str">
            <v>-</v>
          </cell>
          <cell r="Y428">
            <v>14630</v>
          </cell>
          <cell r="Z428">
            <v>14630</v>
          </cell>
          <cell r="AA428" t="e">
            <v>#VALUE!</v>
          </cell>
          <cell r="AB428">
            <v>0</v>
          </cell>
        </row>
        <row r="429">
          <cell r="A429" t="str">
            <v>오징어말린것kg반건오징어채 국산</v>
          </cell>
          <cell r="C429" t="str">
            <v>어패류</v>
          </cell>
          <cell r="D429" t="str">
            <v>오징어</v>
          </cell>
          <cell r="E429" t="str">
            <v>말린것</v>
          </cell>
          <cell r="F429" t="str">
            <v>kg</v>
          </cell>
          <cell r="G429" t="str">
            <v xml:space="preserve">반건오징어채 </v>
          </cell>
          <cell r="H429" t="str">
            <v>국산</v>
          </cell>
          <cell r="I429">
            <v>0</v>
          </cell>
          <cell r="J429">
            <v>0</v>
          </cell>
          <cell r="K429">
            <v>0</v>
          </cell>
          <cell r="L429" t="e">
            <v>#DIV/0!</v>
          </cell>
          <cell r="M429" t="e">
            <v>#DIV/0!</v>
          </cell>
          <cell r="N429">
            <v>0</v>
          </cell>
          <cell r="O429">
            <v>0</v>
          </cell>
          <cell r="P429">
            <v>0</v>
          </cell>
          <cell r="Q429" t="e">
            <v>#DIV/0!</v>
          </cell>
          <cell r="R429" t="e">
            <v>#DIV/0!</v>
          </cell>
          <cell r="S429" t="str">
            <v>-</v>
          </cell>
          <cell r="T429" t="str">
            <v>-</v>
          </cell>
          <cell r="U429" t="str">
            <v>-</v>
          </cell>
          <cell r="V429" t="e">
            <v>#VALUE!</v>
          </cell>
          <cell r="W429" t="e">
            <v>#VALUE!</v>
          </cell>
          <cell r="X429">
            <v>32680</v>
          </cell>
          <cell r="Y429" t="str">
            <v>-</v>
          </cell>
          <cell r="Z429">
            <v>1830</v>
          </cell>
          <cell r="AA429">
            <v>-94.400244798041612</v>
          </cell>
          <cell r="AB429" t="e">
            <v>#VALUE!</v>
          </cell>
        </row>
        <row r="430">
          <cell r="A430" t="str">
            <v>오징어조미포kg참진미채국산</v>
          </cell>
          <cell r="C430" t="str">
            <v>어패류</v>
          </cell>
          <cell r="D430" t="str">
            <v>오징어</v>
          </cell>
          <cell r="E430" t="str">
            <v>조미포</v>
          </cell>
          <cell r="F430" t="str">
            <v>kg</v>
          </cell>
          <cell r="G430" t="str">
            <v>참진미채</v>
          </cell>
          <cell r="H430" t="str">
            <v>국산</v>
          </cell>
          <cell r="I430">
            <v>25000</v>
          </cell>
          <cell r="J430">
            <v>25000</v>
          </cell>
          <cell r="K430">
            <v>25000</v>
          </cell>
          <cell r="L430">
            <v>0</v>
          </cell>
          <cell r="M430">
            <v>0</v>
          </cell>
          <cell r="N430">
            <v>25000</v>
          </cell>
          <cell r="O430">
            <v>27000</v>
          </cell>
          <cell r="P430">
            <v>27000</v>
          </cell>
          <cell r="Q430">
            <v>8</v>
          </cell>
          <cell r="R430">
            <v>0</v>
          </cell>
          <cell r="S430">
            <v>47140</v>
          </cell>
          <cell r="T430">
            <v>47150</v>
          </cell>
          <cell r="U430">
            <v>47150</v>
          </cell>
          <cell r="V430">
            <v>2.1213406873143825E-2</v>
          </cell>
          <cell r="W430">
            <v>0</v>
          </cell>
          <cell r="X430">
            <v>48720</v>
          </cell>
          <cell r="Y430">
            <v>43870</v>
          </cell>
          <cell r="Z430">
            <v>43870</v>
          </cell>
          <cell r="AA430">
            <v>-9.9548440065681447</v>
          </cell>
          <cell r="AB430">
            <v>0</v>
          </cell>
        </row>
        <row r="431">
          <cell r="A431" t="str">
            <v>오징어조미포kg참진미채멕시코</v>
          </cell>
          <cell r="C431" t="str">
            <v>어패류</v>
          </cell>
          <cell r="D431" t="str">
            <v>오징어</v>
          </cell>
          <cell r="E431" t="str">
            <v>조미포</v>
          </cell>
          <cell r="F431" t="str">
            <v>kg</v>
          </cell>
          <cell r="G431" t="str">
            <v>참진미채</v>
          </cell>
          <cell r="H431" t="str">
            <v>멕시코</v>
          </cell>
          <cell r="I431">
            <v>14000</v>
          </cell>
          <cell r="J431">
            <v>12000</v>
          </cell>
          <cell r="K431">
            <v>12000</v>
          </cell>
          <cell r="L431">
            <v>-14.285714285714286</v>
          </cell>
          <cell r="M431">
            <v>0</v>
          </cell>
          <cell r="N431">
            <v>14000</v>
          </cell>
          <cell r="O431">
            <v>12000</v>
          </cell>
          <cell r="P431">
            <v>12000</v>
          </cell>
          <cell r="Q431">
            <v>-14.285714285714286</v>
          </cell>
          <cell r="R431">
            <v>0</v>
          </cell>
          <cell r="S431" t="str">
            <v>-</v>
          </cell>
          <cell r="T431" t="str">
            <v>-</v>
          </cell>
          <cell r="U431" t="str">
            <v>-</v>
          </cell>
          <cell r="V431" t="e">
            <v>#VALUE!</v>
          </cell>
          <cell r="W431" t="e">
            <v>#VALUE!</v>
          </cell>
          <cell r="X431" t="str">
            <v>-</v>
          </cell>
          <cell r="Y431" t="str">
            <v>-</v>
          </cell>
          <cell r="Z431" t="str">
            <v>-</v>
          </cell>
          <cell r="AA431" t="e">
            <v>#VALUE!</v>
          </cell>
          <cell r="AB431" t="e">
            <v>#VALUE!</v>
          </cell>
        </row>
        <row r="432">
          <cell r="A432" t="str">
            <v>오징어조미포kg참진미채페루</v>
          </cell>
          <cell r="C432" t="str">
            <v>어패류</v>
          </cell>
          <cell r="D432" t="str">
            <v>오징어</v>
          </cell>
          <cell r="E432" t="str">
            <v>조미포</v>
          </cell>
          <cell r="F432" t="str">
            <v>kg</v>
          </cell>
          <cell r="G432" t="str">
            <v>참진미채</v>
          </cell>
          <cell r="H432" t="str">
            <v>페루</v>
          </cell>
          <cell r="I432">
            <v>14000</v>
          </cell>
          <cell r="J432">
            <v>12000</v>
          </cell>
          <cell r="K432">
            <v>12000</v>
          </cell>
          <cell r="L432">
            <v>-14.285714285714286</v>
          </cell>
          <cell r="M432">
            <v>0</v>
          </cell>
          <cell r="N432">
            <v>14000</v>
          </cell>
          <cell r="O432">
            <v>12000</v>
          </cell>
          <cell r="P432">
            <v>12000</v>
          </cell>
          <cell r="Q432">
            <v>-14.285714285714286</v>
          </cell>
          <cell r="R432">
            <v>0</v>
          </cell>
          <cell r="S432" t="str">
            <v>-</v>
          </cell>
          <cell r="T432">
            <v>30340</v>
          </cell>
          <cell r="U432">
            <v>30340</v>
          </cell>
          <cell r="V432" t="e">
            <v>#VALUE!</v>
          </cell>
          <cell r="W432">
            <v>0</v>
          </cell>
          <cell r="X432">
            <v>31100</v>
          </cell>
          <cell r="Y432">
            <v>24600</v>
          </cell>
          <cell r="Z432">
            <v>31250</v>
          </cell>
          <cell r="AA432">
            <v>0.48231511254019294</v>
          </cell>
          <cell r="AB432">
            <v>27.032520325203251</v>
          </cell>
        </row>
        <row r="433">
          <cell r="A433" t="str">
            <v>오징어조미포kg백진미채국산</v>
          </cell>
          <cell r="C433" t="str">
            <v>어패류</v>
          </cell>
          <cell r="D433" t="str">
            <v>오징어</v>
          </cell>
          <cell r="E433" t="str">
            <v>조미포</v>
          </cell>
          <cell r="F433" t="str">
            <v>kg</v>
          </cell>
          <cell r="G433" t="str">
            <v>백진미채</v>
          </cell>
          <cell r="H433" t="str">
            <v>국산</v>
          </cell>
          <cell r="I433">
            <v>25000</v>
          </cell>
          <cell r="J433">
            <v>25000</v>
          </cell>
          <cell r="K433">
            <v>25000</v>
          </cell>
          <cell r="L433">
            <v>0</v>
          </cell>
          <cell r="M433">
            <v>0</v>
          </cell>
          <cell r="N433">
            <v>25000</v>
          </cell>
          <cell r="O433">
            <v>27000</v>
          </cell>
          <cell r="P433">
            <v>27000</v>
          </cell>
          <cell r="Q433">
            <v>8</v>
          </cell>
          <cell r="R433">
            <v>0</v>
          </cell>
          <cell r="S433">
            <v>47140</v>
          </cell>
          <cell r="T433">
            <v>47150</v>
          </cell>
          <cell r="U433">
            <v>47150</v>
          </cell>
          <cell r="V433">
            <v>2.1213406873143825E-2</v>
          </cell>
          <cell r="W433">
            <v>0</v>
          </cell>
          <cell r="X433">
            <v>48080</v>
          </cell>
          <cell r="Y433">
            <v>49340</v>
          </cell>
          <cell r="Z433">
            <v>49340</v>
          </cell>
          <cell r="AA433">
            <v>2.6206322795341097</v>
          </cell>
          <cell r="AB433">
            <v>0</v>
          </cell>
        </row>
        <row r="434">
          <cell r="A434" t="str">
            <v>오징어조미포kg백진미채멕시코</v>
          </cell>
          <cell r="C434" t="str">
            <v>어패류</v>
          </cell>
          <cell r="D434" t="str">
            <v>오징어</v>
          </cell>
          <cell r="E434" t="str">
            <v>조미포</v>
          </cell>
          <cell r="F434" t="str">
            <v>kg</v>
          </cell>
          <cell r="G434" t="str">
            <v>백진미채</v>
          </cell>
          <cell r="H434" t="str">
            <v>멕시코</v>
          </cell>
          <cell r="I434">
            <v>14000</v>
          </cell>
          <cell r="J434">
            <v>12000</v>
          </cell>
          <cell r="K434">
            <v>12000</v>
          </cell>
          <cell r="L434">
            <v>-14.285714285714286</v>
          </cell>
          <cell r="M434">
            <v>0</v>
          </cell>
          <cell r="N434">
            <v>14000</v>
          </cell>
          <cell r="O434">
            <v>12000</v>
          </cell>
          <cell r="P434">
            <v>12000</v>
          </cell>
          <cell r="Q434">
            <v>-14.285714285714286</v>
          </cell>
          <cell r="R434">
            <v>0</v>
          </cell>
          <cell r="S434" t="str">
            <v>-</v>
          </cell>
          <cell r="T434" t="str">
            <v>-</v>
          </cell>
          <cell r="U434" t="str">
            <v>-</v>
          </cell>
          <cell r="V434" t="e">
            <v>#VALUE!</v>
          </cell>
          <cell r="W434" t="e">
            <v>#VALUE!</v>
          </cell>
          <cell r="X434" t="str">
            <v>-</v>
          </cell>
          <cell r="Y434" t="str">
            <v>-</v>
          </cell>
          <cell r="Z434" t="str">
            <v>-</v>
          </cell>
          <cell r="AA434" t="e">
            <v>#VALUE!</v>
          </cell>
          <cell r="AB434" t="e">
            <v>#VALUE!</v>
          </cell>
        </row>
        <row r="435">
          <cell r="A435" t="str">
            <v>오징어조미포kg                     페루</v>
          </cell>
          <cell r="C435" t="str">
            <v>어패류</v>
          </cell>
          <cell r="D435" t="str">
            <v>오징어</v>
          </cell>
          <cell r="E435" t="str">
            <v>조미포</v>
          </cell>
          <cell r="F435" t="str">
            <v>kg</v>
          </cell>
          <cell r="G435" t="str">
            <v xml:space="preserve">                     </v>
          </cell>
          <cell r="H435" t="str">
            <v>페루</v>
          </cell>
          <cell r="I435" t="e">
            <v>#N/A</v>
          </cell>
          <cell r="J435">
            <v>12000</v>
          </cell>
          <cell r="K435">
            <v>12000</v>
          </cell>
          <cell r="L435" t="e">
            <v>#N/A</v>
          </cell>
          <cell r="M435">
            <v>0</v>
          </cell>
          <cell r="N435" t="e">
            <v>#N/A</v>
          </cell>
          <cell r="O435">
            <v>12000</v>
          </cell>
          <cell r="P435">
            <v>12000</v>
          </cell>
          <cell r="Q435" t="e">
            <v>#N/A</v>
          </cell>
          <cell r="R435">
            <v>0</v>
          </cell>
          <cell r="S435" t="e">
            <v>#N/A</v>
          </cell>
          <cell r="T435">
            <v>27800</v>
          </cell>
          <cell r="U435">
            <v>27800</v>
          </cell>
          <cell r="V435" t="e">
            <v>#N/A</v>
          </cell>
          <cell r="W435">
            <v>0</v>
          </cell>
          <cell r="X435" t="e">
            <v>#N/A</v>
          </cell>
          <cell r="Y435">
            <v>30430</v>
          </cell>
          <cell r="Z435">
            <v>23940</v>
          </cell>
          <cell r="AA435" t="e">
            <v>#N/A</v>
          </cell>
          <cell r="AB435">
            <v>-21.327637200131448</v>
          </cell>
        </row>
        <row r="436">
          <cell r="A436" t="str">
            <v>오징어조미포kg맛진미국산</v>
          </cell>
          <cell r="C436" t="str">
            <v>어패류</v>
          </cell>
          <cell r="D436" t="str">
            <v>오징어</v>
          </cell>
          <cell r="E436" t="str">
            <v>조미포</v>
          </cell>
          <cell r="F436" t="str">
            <v>kg</v>
          </cell>
          <cell r="G436" t="str">
            <v>맛진미</v>
          </cell>
          <cell r="H436" t="str">
            <v>국산</v>
          </cell>
          <cell r="I436">
            <v>25000</v>
          </cell>
          <cell r="J436">
            <v>25000</v>
          </cell>
          <cell r="K436">
            <v>25000</v>
          </cell>
          <cell r="L436">
            <v>0</v>
          </cell>
          <cell r="M436">
            <v>0</v>
          </cell>
          <cell r="N436">
            <v>25000</v>
          </cell>
          <cell r="O436">
            <v>27000</v>
          </cell>
          <cell r="P436">
            <v>27000</v>
          </cell>
          <cell r="Q436">
            <v>8</v>
          </cell>
          <cell r="R436">
            <v>0</v>
          </cell>
          <cell r="S436" t="str">
            <v>-</v>
          </cell>
          <cell r="T436" t="str">
            <v>-</v>
          </cell>
          <cell r="U436">
            <v>47150</v>
          </cell>
          <cell r="V436" t="e">
            <v>#VALUE!</v>
          </cell>
          <cell r="W436" t="e">
            <v>#VALUE!</v>
          </cell>
          <cell r="X436">
            <v>48080</v>
          </cell>
          <cell r="Y436">
            <v>43870</v>
          </cell>
          <cell r="Z436">
            <v>43870</v>
          </cell>
          <cell r="AA436">
            <v>-8.7562396006655572</v>
          </cell>
          <cell r="AB436">
            <v>0</v>
          </cell>
        </row>
        <row r="437">
          <cell r="A437" t="str">
            <v>오징어조미포kg맛진미멕시코</v>
          </cell>
          <cell r="C437" t="str">
            <v>어패류</v>
          </cell>
          <cell r="D437" t="str">
            <v>오징어</v>
          </cell>
          <cell r="E437" t="str">
            <v>조미포</v>
          </cell>
          <cell r="F437" t="str">
            <v>kg</v>
          </cell>
          <cell r="G437" t="str">
            <v>맛진미</v>
          </cell>
          <cell r="H437" t="str">
            <v>멕시코</v>
          </cell>
          <cell r="I437">
            <v>14000</v>
          </cell>
          <cell r="J437">
            <v>12000</v>
          </cell>
          <cell r="K437">
            <v>12000</v>
          </cell>
          <cell r="L437">
            <v>-14.285714285714286</v>
          </cell>
          <cell r="M437">
            <v>0</v>
          </cell>
          <cell r="N437">
            <v>14000</v>
          </cell>
          <cell r="O437">
            <v>12000</v>
          </cell>
          <cell r="P437">
            <v>12000</v>
          </cell>
          <cell r="Q437">
            <v>-14.285714285714286</v>
          </cell>
          <cell r="R437">
            <v>0</v>
          </cell>
          <cell r="S437" t="str">
            <v>-</v>
          </cell>
          <cell r="T437" t="str">
            <v>-</v>
          </cell>
          <cell r="U437" t="str">
            <v>-</v>
          </cell>
          <cell r="V437" t="e">
            <v>#VALUE!</v>
          </cell>
          <cell r="W437" t="e">
            <v>#VALUE!</v>
          </cell>
          <cell r="X437" t="str">
            <v>-</v>
          </cell>
          <cell r="Y437" t="str">
            <v>-</v>
          </cell>
          <cell r="Z437" t="str">
            <v>-</v>
          </cell>
          <cell r="AA437" t="e">
            <v>#VALUE!</v>
          </cell>
          <cell r="AB437" t="e">
            <v>#VALUE!</v>
          </cell>
        </row>
        <row r="438">
          <cell r="A438" t="str">
            <v>오징어조미포kg맛진미페루</v>
          </cell>
          <cell r="C438" t="str">
            <v>어패류</v>
          </cell>
          <cell r="D438" t="str">
            <v>오징어</v>
          </cell>
          <cell r="E438" t="str">
            <v>조미포</v>
          </cell>
          <cell r="F438" t="str">
            <v>kg</v>
          </cell>
          <cell r="G438" t="str">
            <v>맛진미</v>
          </cell>
          <cell r="H438" t="str">
            <v>페루</v>
          </cell>
          <cell r="I438">
            <v>14000</v>
          </cell>
          <cell r="J438">
            <v>12000</v>
          </cell>
          <cell r="K438">
            <v>12000</v>
          </cell>
          <cell r="L438">
            <v>-14.285714285714286</v>
          </cell>
          <cell r="M438">
            <v>0</v>
          </cell>
          <cell r="N438">
            <v>14000</v>
          </cell>
          <cell r="O438">
            <v>12000</v>
          </cell>
          <cell r="P438">
            <v>12000</v>
          </cell>
          <cell r="Q438">
            <v>-14.285714285714286</v>
          </cell>
          <cell r="R438">
            <v>0</v>
          </cell>
          <cell r="S438" t="str">
            <v>-</v>
          </cell>
          <cell r="T438">
            <v>29000</v>
          </cell>
          <cell r="U438">
            <v>29000</v>
          </cell>
          <cell r="V438" t="e">
            <v>#VALUE!</v>
          </cell>
          <cell r="W438">
            <v>0</v>
          </cell>
          <cell r="X438">
            <v>29080</v>
          </cell>
          <cell r="Y438">
            <v>23940</v>
          </cell>
          <cell r="Z438">
            <v>23940</v>
          </cell>
          <cell r="AA438">
            <v>-17.675378266850068</v>
          </cell>
          <cell r="AB438">
            <v>0</v>
          </cell>
        </row>
        <row r="439">
          <cell r="A439" t="str">
            <v>꽃새우(독새우)자건품kg두절새우,大국산</v>
          </cell>
          <cell r="B439">
            <v>10</v>
          </cell>
          <cell r="C439" t="str">
            <v>어패류</v>
          </cell>
          <cell r="D439" t="str">
            <v>꽃새우(독새우)</v>
          </cell>
          <cell r="E439" t="str">
            <v>자건품</v>
          </cell>
          <cell r="F439" t="str">
            <v>kg</v>
          </cell>
          <cell r="G439" t="str">
            <v>두절새우,大</v>
          </cell>
          <cell r="H439" t="str">
            <v>국산</v>
          </cell>
          <cell r="I439">
            <v>60000</v>
          </cell>
          <cell r="J439">
            <v>60000</v>
          </cell>
          <cell r="K439">
            <v>60000</v>
          </cell>
          <cell r="L439">
            <v>0</v>
          </cell>
          <cell r="M439">
            <v>0</v>
          </cell>
          <cell r="N439">
            <v>60000</v>
          </cell>
          <cell r="O439">
            <v>60000</v>
          </cell>
          <cell r="P439">
            <v>60000</v>
          </cell>
          <cell r="Q439">
            <v>0</v>
          </cell>
          <cell r="R439">
            <v>0</v>
          </cell>
          <cell r="S439" t="str">
            <v>-</v>
          </cell>
          <cell r="T439">
            <v>80000</v>
          </cell>
          <cell r="U439">
            <v>80000</v>
          </cell>
          <cell r="V439" t="e">
            <v>#VALUE!</v>
          </cell>
          <cell r="W439">
            <v>0</v>
          </cell>
          <cell r="X439">
            <v>96400</v>
          </cell>
          <cell r="Y439">
            <v>101740</v>
          </cell>
          <cell r="Z439">
            <v>98960</v>
          </cell>
          <cell r="AA439">
            <v>2.6556016597510372</v>
          </cell>
          <cell r="AB439">
            <v>-2.7324552781600158</v>
          </cell>
        </row>
        <row r="440">
          <cell r="A440" t="str">
            <v>꽃새우(독새우)자건품kg두절새우,小국산</v>
          </cell>
          <cell r="C440" t="str">
            <v>어패류</v>
          </cell>
          <cell r="D440" t="str">
            <v>꽃새우(독새우)</v>
          </cell>
          <cell r="E440" t="str">
            <v>자건품</v>
          </cell>
          <cell r="F440" t="str">
            <v>kg</v>
          </cell>
          <cell r="G440" t="str">
            <v>두절새우,小</v>
          </cell>
          <cell r="H440" t="str">
            <v>국산</v>
          </cell>
          <cell r="I440">
            <v>61000</v>
          </cell>
          <cell r="J440">
            <v>59000</v>
          </cell>
          <cell r="K440">
            <v>59000</v>
          </cell>
          <cell r="L440">
            <v>-3.278688524590164</v>
          </cell>
          <cell r="M440">
            <v>0</v>
          </cell>
          <cell r="N440">
            <v>60000</v>
          </cell>
          <cell r="O440">
            <v>58000</v>
          </cell>
          <cell r="P440">
            <v>58000</v>
          </cell>
          <cell r="Q440">
            <v>-3.3333333333333335</v>
          </cell>
          <cell r="R440">
            <v>0</v>
          </cell>
          <cell r="S440">
            <v>80000</v>
          </cell>
          <cell r="T440" t="str">
            <v>-</v>
          </cell>
          <cell r="U440" t="str">
            <v>-</v>
          </cell>
          <cell r="V440" t="e">
            <v>#VALUE!</v>
          </cell>
          <cell r="W440" t="e">
            <v>#VALUE!</v>
          </cell>
          <cell r="X440">
            <v>91280</v>
          </cell>
          <cell r="Y440">
            <v>96470</v>
          </cell>
          <cell r="Z440">
            <v>96470</v>
          </cell>
          <cell r="AA440">
            <v>5.6858019281332162</v>
          </cell>
          <cell r="AB440">
            <v>0</v>
          </cell>
        </row>
        <row r="441">
          <cell r="A441" t="str">
            <v>꽃새우(독새우)자건품kg두절새우,볶음용중국</v>
          </cell>
          <cell r="C441" t="str">
            <v>어패류</v>
          </cell>
          <cell r="D441" t="str">
            <v>꽃새우(독새우)</v>
          </cell>
          <cell r="E441" t="str">
            <v>자건품</v>
          </cell>
          <cell r="F441" t="str">
            <v>kg</v>
          </cell>
          <cell r="G441" t="str">
            <v>두절새우,볶음용</v>
          </cell>
          <cell r="H441" t="str">
            <v>중국</v>
          </cell>
          <cell r="I441">
            <v>18000</v>
          </cell>
          <cell r="J441">
            <v>19000</v>
          </cell>
          <cell r="K441">
            <v>22000</v>
          </cell>
          <cell r="L441">
            <v>22.222222222222221</v>
          </cell>
          <cell r="M441">
            <v>15.789473684210526</v>
          </cell>
          <cell r="N441">
            <v>21000</v>
          </cell>
          <cell r="O441">
            <v>20000</v>
          </cell>
          <cell r="P441">
            <v>24000</v>
          </cell>
          <cell r="Q441">
            <v>14.285714285714286</v>
          </cell>
          <cell r="R441">
            <v>20</v>
          </cell>
          <cell r="S441">
            <v>36500</v>
          </cell>
          <cell r="T441">
            <v>26400</v>
          </cell>
          <cell r="U441">
            <v>26400</v>
          </cell>
          <cell r="V441">
            <v>-27.671232876712327</v>
          </cell>
          <cell r="W441">
            <v>0</v>
          </cell>
          <cell r="X441">
            <v>22530</v>
          </cell>
          <cell r="Y441" t="str">
            <v>-</v>
          </cell>
          <cell r="Z441" t="str">
            <v>-</v>
          </cell>
          <cell r="AA441" t="e">
            <v>#VALUE!</v>
          </cell>
          <cell r="AB441" t="e">
            <v>#VALUE!</v>
          </cell>
        </row>
        <row r="442">
          <cell r="A442" t="str">
            <v>김(참김)마른것,전장김kg김밥용김국산</v>
          </cell>
          <cell r="B442">
            <v>12</v>
          </cell>
          <cell r="C442" t="str">
            <v>해조류</v>
          </cell>
          <cell r="D442" t="str">
            <v>김(참김)</v>
          </cell>
          <cell r="E442" t="str">
            <v>마른것,전장김</v>
          </cell>
          <cell r="F442" t="str">
            <v>kg</v>
          </cell>
          <cell r="G442" t="str">
            <v>김밥용김</v>
          </cell>
          <cell r="H442" t="str">
            <v>국산</v>
          </cell>
          <cell r="I442">
            <v>27800</v>
          </cell>
          <cell r="J442">
            <v>33300</v>
          </cell>
          <cell r="K442">
            <v>33300</v>
          </cell>
          <cell r="L442">
            <v>19.784172661870503</v>
          </cell>
          <cell r="M442">
            <v>0</v>
          </cell>
          <cell r="N442">
            <v>30600</v>
          </cell>
          <cell r="O442">
            <v>30600</v>
          </cell>
          <cell r="P442">
            <v>30600</v>
          </cell>
          <cell r="Q442">
            <v>0</v>
          </cell>
          <cell r="R442">
            <v>0</v>
          </cell>
          <cell r="S442">
            <v>50000</v>
          </cell>
          <cell r="T442">
            <v>77500</v>
          </cell>
          <cell r="U442">
            <v>77500</v>
          </cell>
          <cell r="V442">
            <v>55</v>
          </cell>
          <cell r="W442">
            <v>0</v>
          </cell>
          <cell r="X442">
            <v>39200</v>
          </cell>
          <cell r="Y442">
            <v>40300</v>
          </cell>
          <cell r="Z442">
            <v>40300</v>
          </cell>
          <cell r="AA442">
            <v>2.806122448979592</v>
          </cell>
          <cell r="AB442">
            <v>0</v>
          </cell>
        </row>
        <row r="443">
          <cell r="A443" t="str">
            <v>김(참김)마른것,전장김kg파래김국산</v>
          </cell>
          <cell r="C443" t="str">
            <v>해조류</v>
          </cell>
          <cell r="D443" t="str">
            <v>김(참김)</v>
          </cell>
          <cell r="E443" t="str">
            <v>마른것,전장김</v>
          </cell>
          <cell r="F443" t="str">
            <v>kg</v>
          </cell>
          <cell r="G443" t="str">
            <v>파래김</v>
          </cell>
          <cell r="H443" t="str">
            <v>국산</v>
          </cell>
          <cell r="I443">
            <v>19400</v>
          </cell>
          <cell r="J443">
            <v>19400</v>
          </cell>
          <cell r="K443">
            <v>19400</v>
          </cell>
          <cell r="L443">
            <v>0</v>
          </cell>
          <cell r="M443">
            <v>0</v>
          </cell>
          <cell r="N443">
            <v>19400</v>
          </cell>
          <cell r="O443">
            <v>19400</v>
          </cell>
          <cell r="P443">
            <v>19400</v>
          </cell>
          <cell r="Q443">
            <v>0</v>
          </cell>
          <cell r="R443">
            <v>0</v>
          </cell>
          <cell r="S443">
            <v>44450</v>
          </cell>
          <cell r="T443">
            <v>56670</v>
          </cell>
          <cell r="U443">
            <v>78000</v>
          </cell>
          <cell r="V443">
            <v>75.478065241844774</v>
          </cell>
          <cell r="W443">
            <v>37.638962413975648</v>
          </cell>
          <cell r="X443">
            <v>29390</v>
          </cell>
          <cell r="Y443">
            <v>24120</v>
          </cell>
          <cell r="Z443">
            <v>24120</v>
          </cell>
          <cell r="AA443">
            <v>-17.931269139162982</v>
          </cell>
          <cell r="AB443">
            <v>0</v>
          </cell>
        </row>
        <row r="444">
          <cell r="A444" t="str">
            <v>김(참김)마른것kg생김가루,무염국산</v>
          </cell>
          <cell r="C444" t="str">
            <v>해조류</v>
          </cell>
          <cell r="D444" t="str">
            <v>김(참김)</v>
          </cell>
          <cell r="E444" t="str">
            <v>마른것</v>
          </cell>
          <cell r="F444" t="str">
            <v>kg</v>
          </cell>
          <cell r="G444" t="str">
            <v>생김가루,무염</v>
          </cell>
          <cell r="H444" t="str">
            <v>국산</v>
          </cell>
          <cell r="I444">
            <v>9000</v>
          </cell>
          <cell r="J444">
            <v>9000</v>
          </cell>
          <cell r="K444">
            <v>9000</v>
          </cell>
          <cell r="L444">
            <v>0</v>
          </cell>
          <cell r="M444">
            <v>0</v>
          </cell>
          <cell r="N444">
            <v>10000</v>
          </cell>
          <cell r="O444">
            <v>10000</v>
          </cell>
          <cell r="P444">
            <v>10000</v>
          </cell>
          <cell r="Q444">
            <v>0</v>
          </cell>
          <cell r="R444">
            <v>0</v>
          </cell>
          <cell r="S444" t="str">
            <v>-</v>
          </cell>
          <cell r="T444" t="str">
            <v>-</v>
          </cell>
          <cell r="U444" t="str">
            <v>-</v>
          </cell>
          <cell r="V444" t="e">
            <v>#VALUE!</v>
          </cell>
          <cell r="W444" t="e">
            <v>#VALUE!</v>
          </cell>
          <cell r="X444">
            <v>13740</v>
          </cell>
          <cell r="Y444" t="str">
            <v>-</v>
          </cell>
          <cell r="Z444" t="str">
            <v>-</v>
          </cell>
          <cell r="AA444" t="e">
            <v>#VALUE!</v>
          </cell>
          <cell r="AB444" t="e">
            <v>#VALUE!</v>
          </cell>
        </row>
        <row r="445">
          <cell r="A445" t="str">
            <v>김(참김)맛김,김가루kg구운것,조미x국산</v>
          </cell>
          <cell r="C445" t="str">
            <v>해조류</v>
          </cell>
          <cell r="D445" t="str">
            <v>김(참김)</v>
          </cell>
          <cell r="E445" t="str">
            <v>맛김,김가루</v>
          </cell>
          <cell r="F445" t="str">
            <v>kg</v>
          </cell>
          <cell r="G445" t="str">
            <v>구운것,조미x</v>
          </cell>
          <cell r="H445" t="str">
            <v>국산</v>
          </cell>
          <cell r="I445">
            <v>10000</v>
          </cell>
          <cell r="J445">
            <v>10000</v>
          </cell>
          <cell r="K445">
            <v>10000</v>
          </cell>
          <cell r="L445">
            <v>0</v>
          </cell>
          <cell r="M445">
            <v>0</v>
          </cell>
          <cell r="N445">
            <v>12000</v>
          </cell>
          <cell r="O445">
            <v>12000</v>
          </cell>
          <cell r="P445">
            <v>12000</v>
          </cell>
          <cell r="Q445">
            <v>0</v>
          </cell>
          <cell r="R445">
            <v>0</v>
          </cell>
          <cell r="S445" t="str">
            <v>-</v>
          </cell>
          <cell r="T445" t="str">
            <v>-</v>
          </cell>
          <cell r="U445" t="str">
            <v>-</v>
          </cell>
          <cell r="V445" t="e">
            <v>#VALUE!</v>
          </cell>
          <cell r="W445" t="e">
            <v>#VALUE!</v>
          </cell>
          <cell r="X445" t="str">
            <v>-</v>
          </cell>
          <cell r="Y445" t="str">
            <v>-</v>
          </cell>
          <cell r="Z445">
            <v>20730</v>
          </cell>
          <cell r="AA445" t="e">
            <v>#VALUE!</v>
          </cell>
          <cell r="AB445" t="e">
            <v>#VALUE!</v>
          </cell>
        </row>
        <row r="446">
          <cell r="A446" t="str">
            <v>김(참김)맛김,김가루kg구운것,조미국산</v>
          </cell>
          <cell r="C446" t="str">
            <v>해조류</v>
          </cell>
          <cell r="D446" t="str">
            <v>김(참김)</v>
          </cell>
          <cell r="E446" t="str">
            <v>맛김,김가루</v>
          </cell>
          <cell r="F446" t="str">
            <v>kg</v>
          </cell>
          <cell r="G446" t="str">
            <v>구운것,조미</v>
          </cell>
          <cell r="H446" t="str">
            <v>국산</v>
          </cell>
          <cell r="I446">
            <v>8000</v>
          </cell>
          <cell r="J446">
            <v>8500</v>
          </cell>
          <cell r="K446">
            <v>8500</v>
          </cell>
          <cell r="L446">
            <v>6.25</v>
          </cell>
          <cell r="M446">
            <v>0</v>
          </cell>
          <cell r="N446">
            <v>8000</v>
          </cell>
          <cell r="O446">
            <v>8000</v>
          </cell>
          <cell r="P446">
            <v>8000</v>
          </cell>
          <cell r="Q446">
            <v>0</v>
          </cell>
          <cell r="R446">
            <v>0</v>
          </cell>
          <cell r="S446">
            <v>31110</v>
          </cell>
          <cell r="T446">
            <v>24000</v>
          </cell>
          <cell r="U446">
            <v>24000</v>
          </cell>
          <cell r="V446">
            <v>-22.854387656702023</v>
          </cell>
          <cell r="W446">
            <v>0</v>
          </cell>
          <cell r="X446">
            <v>9160</v>
          </cell>
          <cell r="Y446">
            <v>11260</v>
          </cell>
          <cell r="Z446">
            <v>11260</v>
          </cell>
          <cell r="AA446">
            <v>22.925764192139738</v>
          </cell>
          <cell r="AB446">
            <v>0</v>
          </cell>
        </row>
        <row r="447">
          <cell r="A447" t="str">
            <v>다시마말린것kg국용,기장국산</v>
          </cell>
          <cell r="B447">
            <v>13</v>
          </cell>
          <cell r="C447" t="str">
            <v>해조류</v>
          </cell>
          <cell r="D447" t="str">
            <v>다시마</v>
          </cell>
          <cell r="E447" t="str">
            <v>말린것</v>
          </cell>
          <cell r="F447" t="str">
            <v>kg</v>
          </cell>
          <cell r="G447" t="str">
            <v>국용,기장</v>
          </cell>
          <cell r="H447" t="str">
            <v>국산</v>
          </cell>
          <cell r="I447">
            <v>11000</v>
          </cell>
          <cell r="J447">
            <v>11000</v>
          </cell>
          <cell r="K447">
            <v>11000</v>
          </cell>
          <cell r="L447">
            <v>0</v>
          </cell>
          <cell r="M447">
            <v>0</v>
          </cell>
          <cell r="N447">
            <v>10000</v>
          </cell>
          <cell r="O447">
            <v>10000</v>
          </cell>
          <cell r="P447">
            <v>11300</v>
          </cell>
          <cell r="Q447">
            <v>13</v>
          </cell>
          <cell r="R447">
            <v>13</v>
          </cell>
          <cell r="S447">
            <v>25330</v>
          </cell>
          <cell r="T447">
            <v>25340</v>
          </cell>
          <cell r="U447">
            <v>25340</v>
          </cell>
          <cell r="V447">
            <v>3.9478878799842083E-2</v>
          </cell>
          <cell r="W447">
            <v>0</v>
          </cell>
          <cell r="X447">
            <v>24300</v>
          </cell>
          <cell r="Y447">
            <v>25250</v>
          </cell>
          <cell r="Z447">
            <v>25250</v>
          </cell>
          <cell r="AA447">
            <v>3.9094650205761319</v>
          </cell>
          <cell r="AB447">
            <v>0</v>
          </cell>
        </row>
        <row r="448">
          <cell r="A448" t="str">
            <v>다시마말린것kg국용,완도국산</v>
          </cell>
          <cell r="C448" t="str">
            <v>해조류</v>
          </cell>
          <cell r="D448" t="str">
            <v>다시마</v>
          </cell>
          <cell r="E448" t="str">
            <v>말린것</v>
          </cell>
          <cell r="F448" t="str">
            <v>kg</v>
          </cell>
          <cell r="G448" t="str">
            <v>국용,완도</v>
          </cell>
          <cell r="H448" t="str">
            <v>국산</v>
          </cell>
          <cell r="I448">
            <v>10000</v>
          </cell>
          <cell r="J448">
            <v>10000</v>
          </cell>
          <cell r="K448">
            <v>10000</v>
          </cell>
          <cell r="L448">
            <v>0</v>
          </cell>
          <cell r="M448">
            <v>0</v>
          </cell>
          <cell r="N448">
            <v>9300</v>
          </cell>
          <cell r="O448">
            <v>9300</v>
          </cell>
          <cell r="P448">
            <v>10000</v>
          </cell>
          <cell r="Q448">
            <v>7.5268817204301079</v>
          </cell>
          <cell r="R448">
            <v>7.5268817204301079</v>
          </cell>
          <cell r="S448" t="str">
            <v>-</v>
          </cell>
          <cell r="T448">
            <v>28750</v>
          </cell>
          <cell r="U448">
            <v>28750</v>
          </cell>
          <cell r="V448" t="e">
            <v>#VALUE!</v>
          </cell>
          <cell r="W448">
            <v>0</v>
          </cell>
          <cell r="X448">
            <v>17950</v>
          </cell>
          <cell r="Y448">
            <v>18400</v>
          </cell>
          <cell r="Z448">
            <v>18400</v>
          </cell>
          <cell r="AA448">
            <v>2.5069637883008355</v>
          </cell>
          <cell r="AB448">
            <v>0</v>
          </cell>
        </row>
        <row r="449">
          <cell r="A449" t="str">
            <v>다시마말린것kg건다시마,절단국산</v>
          </cell>
          <cell r="C449" t="str">
            <v>해조류</v>
          </cell>
          <cell r="D449" t="str">
            <v>다시마</v>
          </cell>
          <cell r="E449" t="str">
            <v>말린것</v>
          </cell>
          <cell r="F449" t="str">
            <v>kg</v>
          </cell>
          <cell r="G449" t="str">
            <v>건다시마,절단</v>
          </cell>
          <cell r="H449" t="str">
            <v>국산</v>
          </cell>
          <cell r="I449">
            <v>0</v>
          </cell>
          <cell r="J449">
            <v>0</v>
          </cell>
          <cell r="K449">
            <v>0</v>
          </cell>
          <cell r="L449" t="e">
            <v>#DIV/0!</v>
          </cell>
          <cell r="M449" t="e">
            <v>#DIV/0!</v>
          </cell>
          <cell r="N449">
            <v>0</v>
          </cell>
          <cell r="O449">
            <v>0</v>
          </cell>
          <cell r="P449">
            <v>0</v>
          </cell>
          <cell r="Q449" t="e">
            <v>#DIV/0!</v>
          </cell>
          <cell r="R449" t="e">
            <v>#DIV/0!</v>
          </cell>
          <cell r="S449">
            <v>22500</v>
          </cell>
          <cell r="T449">
            <v>22500</v>
          </cell>
          <cell r="U449">
            <v>22500</v>
          </cell>
          <cell r="V449">
            <v>0</v>
          </cell>
          <cell r="W449">
            <v>0</v>
          </cell>
          <cell r="X449">
            <v>17100</v>
          </cell>
          <cell r="Y449">
            <v>17540</v>
          </cell>
          <cell r="Z449">
            <v>17540</v>
          </cell>
          <cell r="AA449">
            <v>2.5730994152046782</v>
          </cell>
          <cell r="AB449">
            <v>0</v>
          </cell>
        </row>
        <row r="450">
          <cell r="A450" t="str">
            <v>다시마염장품kg염장다시마국산</v>
          </cell>
          <cell r="C450" t="str">
            <v>해조류</v>
          </cell>
          <cell r="D450" t="str">
            <v>다시마</v>
          </cell>
          <cell r="E450" t="str">
            <v>염장품</v>
          </cell>
          <cell r="F450" t="str">
            <v>kg</v>
          </cell>
          <cell r="G450" t="str">
            <v>염장다시마</v>
          </cell>
          <cell r="H450" t="str">
            <v>국산</v>
          </cell>
          <cell r="I450">
            <v>3000</v>
          </cell>
          <cell r="J450">
            <v>1800</v>
          </cell>
          <cell r="K450">
            <v>2500</v>
          </cell>
          <cell r="L450">
            <v>-16.666666666666668</v>
          </cell>
          <cell r="M450">
            <v>38.888888888888886</v>
          </cell>
          <cell r="N450">
            <v>3000</v>
          </cell>
          <cell r="O450">
            <v>1800</v>
          </cell>
          <cell r="P450">
            <v>2300</v>
          </cell>
          <cell r="Q450">
            <v>-23.333333333333332</v>
          </cell>
          <cell r="R450">
            <v>27.777777777777779</v>
          </cell>
          <cell r="S450">
            <v>6800</v>
          </cell>
          <cell r="T450">
            <v>7800</v>
          </cell>
          <cell r="U450">
            <v>7800</v>
          </cell>
          <cell r="V450">
            <v>14.705882352941176</v>
          </cell>
          <cell r="W450">
            <v>0</v>
          </cell>
          <cell r="X450" t="str">
            <v>-</v>
          </cell>
          <cell r="Y450" t="str">
            <v>-</v>
          </cell>
          <cell r="Z450">
            <v>5300</v>
          </cell>
          <cell r="AA450" t="e">
            <v>#VALUE!</v>
          </cell>
          <cell r="AB450" t="e">
            <v>#VALUE!</v>
          </cell>
        </row>
        <row r="451">
          <cell r="A451" t="str">
            <v>다시마튀각kg다시마부각,반제품국산</v>
          </cell>
          <cell r="C451" t="str">
            <v>해조류</v>
          </cell>
          <cell r="D451" t="str">
            <v>다시마</v>
          </cell>
          <cell r="E451" t="str">
            <v>튀각</v>
          </cell>
          <cell r="F451" t="str">
            <v>kg</v>
          </cell>
          <cell r="G451" t="str">
            <v>다시마부각,반제품</v>
          </cell>
          <cell r="H451" t="str">
            <v>국산</v>
          </cell>
          <cell r="I451">
            <v>0</v>
          </cell>
          <cell r="J451">
            <v>0</v>
          </cell>
          <cell r="K451">
            <v>0</v>
          </cell>
          <cell r="L451" t="e">
            <v>#DIV/0!</v>
          </cell>
          <cell r="M451" t="e">
            <v>#DIV/0!</v>
          </cell>
          <cell r="N451">
            <v>0</v>
          </cell>
          <cell r="O451">
            <v>0</v>
          </cell>
          <cell r="P451">
            <v>0</v>
          </cell>
          <cell r="Q451" t="e">
            <v>#DIV/0!</v>
          </cell>
          <cell r="R451" t="e">
            <v>#DIV/0!</v>
          </cell>
          <cell r="S451" t="str">
            <v>-</v>
          </cell>
          <cell r="T451">
            <v>0</v>
          </cell>
          <cell r="U451" t="str">
            <v>-</v>
          </cell>
          <cell r="V451" t="e">
            <v>#VALUE!</v>
          </cell>
          <cell r="W451" t="e">
            <v>#VALUE!</v>
          </cell>
          <cell r="X451">
            <v>18600</v>
          </cell>
          <cell r="Y451">
            <v>18780</v>
          </cell>
          <cell r="Z451">
            <v>18780</v>
          </cell>
          <cell r="AA451">
            <v>0.967741935483871</v>
          </cell>
          <cell r="AB451">
            <v>0</v>
          </cell>
        </row>
        <row r="452">
          <cell r="A452" t="str">
            <v>미역말린것kg건미역국산</v>
          </cell>
          <cell r="B452">
            <v>14</v>
          </cell>
          <cell r="C452" t="str">
            <v>해조류</v>
          </cell>
          <cell r="D452" t="str">
            <v>미역</v>
          </cell>
          <cell r="E452" t="str">
            <v>말린것</v>
          </cell>
          <cell r="F452" t="str">
            <v>kg</v>
          </cell>
          <cell r="G452" t="str">
            <v>건미역</v>
          </cell>
          <cell r="H452" t="str">
            <v>국산</v>
          </cell>
          <cell r="I452">
            <v>13000</v>
          </cell>
          <cell r="J452">
            <v>13000</v>
          </cell>
          <cell r="K452">
            <v>13000</v>
          </cell>
          <cell r="L452">
            <v>0</v>
          </cell>
          <cell r="M452">
            <v>0</v>
          </cell>
          <cell r="N452">
            <v>14000</v>
          </cell>
          <cell r="O452">
            <v>14000</v>
          </cell>
          <cell r="P452">
            <v>14000</v>
          </cell>
          <cell r="Q452">
            <v>0</v>
          </cell>
          <cell r="R452">
            <v>0</v>
          </cell>
          <cell r="S452" t="str">
            <v>-</v>
          </cell>
          <cell r="T452">
            <v>38580</v>
          </cell>
          <cell r="U452">
            <v>38580</v>
          </cell>
          <cell r="V452" t="e">
            <v>#VALUE!</v>
          </cell>
          <cell r="W452">
            <v>0</v>
          </cell>
          <cell r="X452">
            <v>44060</v>
          </cell>
          <cell r="Y452">
            <v>47320</v>
          </cell>
          <cell r="Z452">
            <v>47320</v>
          </cell>
          <cell r="AA452">
            <v>7.3990013617793915</v>
          </cell>
          <cell r="AB452">
            <v>0</v>
          </cell>
        </row>
        <row r="453">
          <cell r="A453" t="str">
            <v>미역말린것kg건미역,절단국산</v>
          </cell>
          <cell r="C453" t="str">
            <v>해조류</v>
          </cell>
          <cell r="D453" t="str">
            <v>미역</v>
          </cell>
          <cell r="E453" t="str">
            <v>말린것</v>
          </cell>
          <cell r="F453" t="str">
            <v>kg</v>
          </cell>
          <cell r="G453" t="str">
            <v>건미역,절단</v>
          </cell>
          <cell r="H453" t="str">
            <v>국산</v>
          </cell>
          <cell r="I453">
            <v>0</v>
          </cell>
          <cell r="J453">
            <v>0</v>
          </cell>
          <cell r="K453">
            <v>0</v>
          </cell>
          <cell r="L453" t="e">
            <v>#DIV/0!</v>
          </cell>
          <cell r="M453" t="e">
            <v>#DIV/0!</v>
          </cell>
          <cell r="N453">
            <v>0</v>
          </cell>
          <cell r="O453">
            <v>0</v>
          </cell>
          <cell r="P453">
            <v>0</v>
          </cell>
          <cell r="Q453" t="e">
            <v>#DIV/0!</v>
          </cell>
          <cell r="R453" t="e">
            <v>#DIV/0!</v>
          </cell>
          <cell r="S453">
            <v>38570</v>
          </cell>
          <cell r="T453">
            <v>36250</v>
          </cell>
          <cell r="U453">
            <v>36250</v>
          </cell>
          <cell r="V453">
            <v>-6.0150375939849621</v>
          </cell>
          <cell r="W453">
            <v>0</v>
          </cell>
          <cell r="X453">
            <v>21780</v>
          </cell>
          <cell r="Y453">
            <v>31070</v>
          </cell>
          <cell r="Z453">
            <v>31070</v>
          </cell>
          <cell r="AA453">
            <v>42.653810835629017</v>
          </cell>
          <cell r="AB453">
            <v>0</v>
          </cell>
        </row>
        <row r="454">
          <cell r="A454" t="str">
            <v>미역염장품kg염장미역줄기국산</v>
          </cell>
          <cell r="C454" t="str">
            <v>해조류</v>
          </cell>
          <cell r="D454" t="str">
            <v>미역</v>
          </cell>
          <cell r="E454" t="str">
            <v>염장품</v>
          </cell>
          <cell r="F454" t="str">
            <v>kg</v>
          </cell>
          <cell r="G454" t="str">
            <v>염장미역줄기</v>
          </cell>
          <cell r="H454" t="str">
            <v>국산</v>
          </cell>
          <cell r="I454">
            <v>3000</v>
          </cell>
          <cell r="J454">
            <v>1900</v>
          </cell>
          <cell r="K454">
            <v>2500</v>
          </cell>
          <cell r="L454">
            <v>-16.666666666666668</v>
          </cell>
          <cell r="M454">
            <v>31.578947368421051</v>
          </cell>
          <cell r="N454">
            <v>3000</v>
          </cell>
          <cell r="O454">
            <v>2000</v>
          </cell>
          <cell r="P454">
            <v>2300</v>
          </cell>
          <cell r="Q454">
            <v>-23.333333333333332</v>
          </cell>
          <cell r="R454">
            <v>15</v>
          </cell>
          <cell r="S454">
            <v>7800</v>
          </cell>
          <cell r="T454">
            <v>7800</v>
          </cell>
          <cell r="U454">
            <v>7800</v>
          </cell>
          <cell r="V454">
            <v>0</v>
          </cell>
          <cell r="W454">
            <v>0</v>
          </cell>
          <cell r="X454" t="str">
            <v>-</v>
          </cell>
          <cell r="Y454">
            <v>4400</v>
          </cell>
          <cell r="Z454">
            <v>4400</v>
          </cell>
          <cell r="AA454" t="e">
            <v>#VALUE!</v>
          </cell>
          <cell r="AB454">
            <v>0</v>
          </cell>
        </row>
        <row r="455">
          <cell r="A455" t="str">
            <v>미역염장품kg염장미역국산</v>
          </cell>
          <cell r="C455" t="str">
            <v>해조류</v>
          </cell>
          <cell r="D455" t="str">
            <v>미역</v>
          </cell>
          <cell r="E455" t="str">
            <v>염장품</v>
          </cell>
          <cell r="F455" t="str">
            <v>kg</v>
          </cell>
          <cell r="G455" t="str">
            <v>염장미역</v>
          </cell>
          <cell r="H455" t="str">
            <v>국산</v>
          </cell>
          <cell r="I455">
            <v>3000</v>
          </cell>
          <cell r="J455">
            <v>1900</v>
          </cell>
          <cell r="K455">
            <v>2800</v>
          </cell>
          <cell r="L455">
            <v>-6.666666666666667</v>
          </cell>
          <cell r="M455">
            <v>47.368421052631582</v>
          </cell>
          <cell r="N455">
            <v>3000</v>
          </cell>
          <cell r="O455">
            <v>1900</v>
          </cell>
          <cell r="P455">
            <v>2500</v>
          </cell>
          <cell r="Q455">
            <v>-16.666666666666668</v>
          </cell>
          <cell r="R455">
            <v>31.578947368421051</v>
          </cell>
          <cell r="S455">
            <v>7800</v>
          </cell>
          <cell r="T455">
            <v>4600</v>
          </cell>
          <cell r="U455">
            <v>9750</v>
          </cell>
          <cell r="V455">
            <v>25</v>
          </cell>
          <cell r="W455">
            <v>111.95652173913044</v>
          </cell>
          <cell r="X455" t="str">
            <v>-</v>
          </cell>
          <cell r="Y455" t="str">
            <v>-</v>
          </cell>
          <cell r="Z455" t="str">
            <v>-</v>
          </cell>
          <cell r="AA455" t="e">
            <v>#VALUE!</v>
          </cell>
          <cell r="AB455" t="e">
            <v>#VALUE!</v>
          </cell>
        </row>
        <row r="456">
          <cell r="A456" t="str">
            <v>미역자반튀각용kg미역자반,반제품국산</v>
          </cell>
          <cell r="C456" t="str">
            <v>해조류</v>
          </cell>
          <cell r="D456" t="str">
            <v>미역자반</v>
          </cell>
          <cell r="E456" t="str">
            <v>튀각용</v>
          </cell>
          <cell r="F456" t="str">
            <v>kg</v>
          </cell>
          <cell r="G456" t="str">
            <v>미역자반,반제품</v>
          </cell>
          <cell r="H456" t="str">
            <v>국산</v>
          </cell>
          <cell r="I456">
            <v>22000</v>
          </cell>
          <cell r="J456">
            <v>22000</v>
          </cell>
          <cell r="K456">
            <v>22000</v>
          </cell>
          <cell r="L456">
            <v>0</v>
          </cell>
          <cell r="M456">
            <v>0</v>
          </cell>
          <cell r="N456">
            <v>20000</v>
          </cell>
          <cell r="O456">
            <v>20000</v>
          </cell>
          <cell r="P456">
            <v>20000</v>
          </cell>
          <cell r="Q456">
            <v>0</v>
          </cell>
          <cell r="R456">
            <v>0</v>
          </cell>
          <cell r="S456" t="str">
            <v>-</v>
          </cell>
          <cell r="T456" t="str">
            <v>-</v>
          </cell>
          <cell r="U456" t="str">
            <v>-</v>
          </cell>
          <cell r="V456" t="e">
            <v>#VALUE!</v>
          </cell>
          <cell r="W456" t="e">
            <v>#VALUE!</v>
          </cell>
          <cell r="X456" t="str">
            <v>-</v>
          </cell>
          <cell r="Y456" t="str">
            <v>-</v>
          </cell>
          <cell r="Z456" t="str">
            <v>-</v>
          </cell>
          <cell r="AA456" t="e">
            <v>#VALUE!</v>
          </cell>
          <cell r="AB456" t="e">
            <v>#VALUE!</v>
          </cell>
        </row>
        <row r="457">
          <cell r="A457" t="str">
            <v>파래말린것kg건파래국산</v>
          </cell>
          <cell r="B457">
            <v>15</v>
          </cell>
          <cell r="C457" t="str">
            <v>해조류</v>
          </cell>
          <cell r="D457" t="str">
            <v>파래</v>
          </cell>
          <cell r="E457" t="str">
            <v>말린것</v>
          </cell>
          <cell r="F457" t="str">
            <v>kg</v>
          </cell>
          <cell r="G457" t="str">
            <v>건파래</v>
          </cell>
          <cell r="H457" t="str">
            <v>국산</v>
          </cell>
          <cell r="I457">
            <v>15400</v>
          </cell>
          <cell r="J457">
            <v>19200</v>
          </cell>
          <cell r="K457">
            <v>19200</v>
          </cell>
          <cell r="L457">
            <v>24.675324675324674</v>
          </cell>
          <cell r="M457">
            <v>0</v>
          </cell>
          <cell r="N457">
            <v>17300</v>
          </cell>
          <cell r="O457">
            <v>17300</v>
          </cell>
          <cell r="P457">
            <v>17300</v>
          </cell>
          <cell r="Q457">
            <v>0</v>
          </cell>
          <cell r="R457">
            <v>0</v>
          </cell>
          <cell r="S457" t="str">
            <v>-</v>
          </cell>
          <cell r="T457" t="str">
            <v>-</v>
          </cell>
          <cell r="U457" t="str">
            <v>-</v>
          </cell>
          <cell r="V457" t="e">
            <v>#VALUE!</v>
          </cell>
          <cell r="W457" t="e">
            <v>#VALUE!</v>
          </cell>
          <cell r="X457">
            <v>18000</v>
          </cell>
          <cell r="Y457">
            <v>23000</v>
          </cell>
          <cell r="Z457">
            <v>23000</v>
          </cell>
          <cell r="AA457">
            <v>27.777777777777779</v>
          </cell>
          <cell r="AB457">
            <v>0</v>
          </cell>
        </row>
        <row r="458">
          <cell r="A458" t="str">
            <v>대구대구머리,말린것kg국물용,아가미제거원양</v>
          </cell>
          <cell r="C458" t="str">
            <v>어패류</v>
          </cell>
          <cell r="D458" t="str">
            <v>대구</v>
          </cell>
          <cell r="E458" t="str">
            <v>대구머리,말린것</v>
          </cell>
          <cell r="F458" t="str">
            <v>kg</v>
          </cell>
          <cell r="G458" t="str">
            <v>국물용,아가미제거</v>
          </cell>
          <cell r="H458" t="str">
            <v>원양</v>
          </cell>
          <cell r="I458" t="e">
            <v>#N/A</v>
          </cell>
          <cell r="K458" t="str">
            <v>-</v>
          </cell>
          <cell r="L458" t="e">
            <v>#VALUE!</v>
          </cell>
          <cell r="M458" t="e">
            <v>#VALUE!</v>
          </cell>
          <cell r="N458" t="e">
            <v>#N/A</v>
          </cell>
          <cell r="P458">
            <v>14000</v>
          </cell>
          <cell r="Q458" t="e">
            <v>#N/A</v>
          </cell>
          <cell r="R458" t="e">
            <v>#DIV/0!</v>
          </cell>
          <cell r="S458" t="e">
            <v>#N/A</v>
          </cell>
          <cell r="U458" t="str">
            <v>-</v>
          </cell>
          <cell r="V458" t="e">
            <v>#VALUE!</v>
          </cell>
          <cell r="W458" t="e">
            <v>#VALUE!</v>
          </cell>
          <cell r="X458" t="e">
            <v>#N/A</v>
          </cell>
          <cell r="Z458" t="str">
            <v>-</v>
          </cell>
          <cell r="AA458" t="e">
            <v>#VALUE!</v>
          </cell>
          <cell r="AB458" t="e">
            <v>#VALUE!</v>
          </cell>
        </row>
        <row r="459">
          <cell r="A459" t="str">
            <v/>
          </cell>
          <cell r="B459" t="str">
            <v>&lt;친환경농산물  74종 138품목&gt;</v>
          </cell>
        </row>
        <row r="460">
          <cell r="A460" t="str">
            <v>기장 kg무농약전국</v>
          </cell>
          <cell r="B460">
            <v>1</v>
          </cell>
          <cell r="C460" t="str">
            <v>곡류</v>
          </cell>
          <cell r="D460" t="str">
            <v>기장</v>
          </cell>
          <cell r="E460" t="str">
            <v xml:space="preserve"> </v>
          </cell>
          <cell r="F460" t="str">
            <v>kg</v>
          </cell>
          <cell r="G460" t="str">
            <v>무농약</v>
          </cell>
          <cell r="H460" t="str">
            <v>전국</v>
          </cell>
          <cell r="I460" t="str">
            <v>-</v>
          </cell>
          <cell r="J460" t="str">
            <v>-</v>
          </cell>
          <cell r="K460" t="str">
            <v>-</v>
          </cell>
          <cell r="L460" t="e">
            <v>#VALUE!</v>
          </cell>
          <cell r="M460" t="e">
            <v>#VALUE!</v>
          </cell>
          <cell r="N460">
            <v>14600</v>
          </cell>
          <cell r="O460">
            <v>21200</v>
          </cell>
          <cell r="P460">
            <v>21200</v>
          </cell>
          <cell r="Q460">
            <v>45.205479452054796</v>
          </cell>
          <cell r="R460">
            <v>0</v>
          </cell>
          <cell r="S460" t="str">
            <v>-</v>
          </cell>
          <cell r="T460">
            <v>21000</v>
          </cell>
          <cell r="U460">
            <v>21000</v>
          </cell>
          <cell r="V460" t="e">
            <v>#VALUE!</v>
          </cell>
          <cell r="W460">
            <v>0</v>
          </cell>
          <cell r="X460">
            <v>24630</v>
          </cell>
          <cell r="Y460">
            <v>13800</v>
          </cell>
          <cell r="Z460">
            <v>13800</v>
          </cell>
          <cell r="AA460">
            <v>-43.970767356881851</v>
          </cell>
          <cell r="AB460">
            <v>0</v>
          </cell>
        </row>
        <row r="461">
          <cell r="A461" t="str">
            <v>밀통밀쌀kg무농약전국</v>
          </cell>
          <cell r="B461">
            <v>2</v>
          </cell>
          <cell r="C461" t="str">
            <v>곡류</v>
          </cell>
          <cell r="D461" t="str">
            <v>밀</v>
          </cell>
          <cell r="E461" t="str">
            <v>통밀쌀</v>
          </cell>
          <cell r="F461" t="str">
            <v>kg</v>
          </cell>
          <cell r="G461" t="str">
            <v>무농약</v>
          </cell>
          <cell r="H461" t="str">
            <v>전국</v>
          </cell>
          <cell r="I461" t="str">
            <v>-</v>
          </cell>
          <cell r="J461" t="str">
            <v>-</v>
          </cell>
          <cell r="K461" t="str">
            <v>-</v>
          </cell>
          <cell r="L461" t="e">
            <v>#VALUE!</v>
          </cell>
          <cell r="M461" t="e">
            <v>#VALUE!</v>
          </cell>
          <cell r="N461">
            <v>2500</v>
          </cell>
          <cell r="O461">
            <v>2500</v>
          </cell>
          <cell r="P461">
            <v>2500</v>
          </cell>
          <cell r="Q461">
            <v>0</v>
          </cell>
          <cell r="R461">
            <v>0</v>
          </cell>
          <cell r="S461" t="str">
            <v>-</v>
          </cell>
          <cell r="T461" t="str">
            <v>-</v>
          </cell>
          <cell r="U461" t="str">
            <v>-</v>
          </cell>
          <cell r="V461" t="e">
            <v>#VALUE!</v>
          </cell>
          <cell r="W461" t="e">
            <v>#VALUE!</v>
          </cell>
          <cell r="X461" t="str">
            <v>-</v>
          </cell>
          <cell r="Y461" t="str">
            <v>-</v>
          </cell>
          <cell r="Z461" t="str">
            <v>-</v>
          </cell>
          <cell r="AA461" t="e">
            <v>#VALUE!</v>
          </cell>
          <cell r="AB461" t="e">
            <v>#VALUE!</v>
          </cell>
        </row>
        <row r="462">
          <cell r="A462" t="str">
            <v>보리쌀보리kg무농약전국</v>
          </cell>
          <cell r="B462">
            <v>3</v>
          </cell>
          <cell r="C462" t="str">
            <v>곡류</v>
          </cell>
          <cell r="D462" t="str">
            <v>보리</v>
          </cell>
          <cell r="E462" t="str">
            <v>쌀보리</v>
          </cell>
          <cell r="F462" t="str">
            <v>kg</v>
          </cell>
          <cell r="G462" t="str">
            <v>무농약</v>
          </cell>
          <cell r="H462" t="str">
            <v>전국</v>
          </cell>
          <cell r="I462" t="str">
            <v>-</v>
          </cell>
          <cell r="J462" t="str">
            <v>-</v>
          </cell>
          <cell r="K462" t="str">
            <v>-</v>
          </cell>
          <cell r="L462" t="e">
            <v>#VALUE!</v>
          </cell>
          <cell r="M462" t="e">
            <v>#VALUE!</v>
          </cell>
          <cell r="N462" t="str">
            <v>-</v>
          </cell>
          <cell r="O462">
            <v>3700</v>
          </cell>
          <cell r="P462">
            <v>3700</v>
          </cell>
          <cell r="Q462" t="e">
            <v>#VALUE!</v>
          </cell>
          <cell r="R462">
            <v>0</v>
          </cell>
          <cell r="S462" t="str">
            <v>-</v>
          </cell>
          <cell r="T462" t="str">
            <v>-</v>
          </cell>
          <cell r="U462" t="str">
            <v>-</v>
          </cell>
          <cell r="V462" t="e">
            <v>#VALUE!</v>
          </cell>
          <cell r="W462" t="e">
            <v>#VALUE!</v>
          </cell>
          <cell r="X462" t="str">
            <v>-</v>
          </cell>
          <cell r="Y462" t="str">
            <v>-</v>
          </cell>
          <cell r="Z462" t="str">
            <v>-</v>
          </cell>
          <cell r="AA462" t="e">
            <v>#VALUE!</v>
          </cell>
          <cell r="AB462" t="e">
            <v>#VALUE!</v>
          </cell>
        </row>
        <row r="463">
          <cell r="A463" t="str">
            <v>보리찰보리kg무농약전국</v>
          </cell>
          <cell r="C463" t="str">
            <v>곡류</v>
          </cell>
          <cell r="D463" t="str">
            <v>보리</v>
          </cell>
          <cell r="E463" t="str">
            <v>찰보리</v>
          </cell>
          <cell r="F463" t="str">
            <v>kg</v>
          </cell>
          <cell r="G463" t="str">
            <v>무농약</v>
          </cell>
          <cell r="H463" t="str">
            <v>전국</v>
          </cell>
          <cell r="I463" t="str">
            <v>-</v>
          </cell>
          <cell r="J463" t="str">
            <v>-</v>
          </cell>
          <cell r="K463" t="str">
            <v>-</v>
          </cell>
          <cell r="L463" t="e">
            <v>#VALUE!</v>
          </cell>
          <cell r="M463" t="e">
            <v>#VALUE!</v>
          </cell>
          <cell r="N463">
            <v>3600</v>
          </cell>
          <cell r="O463">
            <v>3700</v>
          </cell>
          <cell r="P463">
            <v>3700</v>
          </cell>
          <cell r="Q463">
            <v>2.7777777777777777</v>
          </cell>
          <cell r="R463">
            <v>0</v>
          </cell>
          <cell r="S463">
            <v>4630</v>
          </cell>
          <cell r="T463">
            <v>4630</v>
          </cell>
          <cell r="U463">
            <v>4630</v>
          </cell>
          <cell r="V463">
            <v>0</v>
          </cell>
          <cell r="W463">
            <v>0</v>
          </cell>
          <cell r="X463">
            <v>4200</v>
          </cell>
          <cell r="Y463">
            <v>4500</v>
          </cell>
          <cell r="Z463">
            <v>4500</v>
          </cell>
          <cell r="AA463">
            <v>7.1428571428571432</v>
          </cell>
          <cell r="AB463">
            <v>0</v>
          </cell>
        </row>
        <row r="464">
          <cell r="A464" t="str">
            <v>쌀(백미)일반미kg전환기쌀전국</v>
          </cell>
          <cell r="B464">
            <v>4</v>
          </cell>
          <cell r="C464" t="str">
            <v>곡류</v>
          </cell>
          <cell r="D464" t="str">
            <v>쌀(백미)</v>
          </cell>
          <cell r="E464" t="str">
            <v>일반미</v>
          </cell>
          <cell r="F464" t="str">
            <v>kg</v>
          </cell>
          <cell r="G464" t="str">
            <v>전환기쌀</v>
          </cell>
          <cell r="H464" t="str">
            <v>전국</v>
          </cell>
          <cell r="I464" t="str">
            <v>-</v>
          </cell>
          <cell r="J464" t="str">
            <v>-</v>
          </cell>
          <cell r="K464" t="str">
            <v>-</v>
          </cell>
          <cell r="L464" t="e">
            <v>#VALUE!</v>
          </cell>
          <cell r="M464" t="e">
            <v>#VALUE!</v>
          </cell>
          <cell r="N464" t="str">
            <v>-</v>
          </cell>
          <cell r="O464" t="str">
            <v>-</v>
          </cell>
          <cell r="P464" t="str">
            <v>-</v>
          </cell>
          <cell r="Q464" t="e">
            <v>#VALUE!</v>
          </cell>
          <cell r="R464" t="e">
            <v>#VALUE!</v>
          </cell>
          <cell r="S464" t="str">
            <v>-</v>
          </cell>
          <cell r="T464">
            <v>4180</v>
          </cell>
          <cell r="U464">
            <v>4180</v>
          </cell>
          <cell r="V464" t="e">
            <v>#VALUE!</v>
          </cell>
          <cell r="W464">
            <v>0</v>
          </cell>
          <cell r="X464" t="str">
            <v>-</v>
          </cell>
          <cell r="Y464" t="str">
            <v>-</v>
          </cell>
          <cell r="Z464" t="str">
            <v>-</v>
          </cell>
          <cell r="AA464" t="e">
            <v>#VALUE!</v>
          </cell>
          <cell r="AB464" t="e">
            <v>#VALUE!</v>
          </cell>
        </row>
        <row r="465">
          <cell r="A465" t="str">
            <v>쌀(백미)일반미kg저농약쌀호남</v>
          </cell>
          <cell r="C465" t="str">
            <v>곡류</v>
          </cell>
          <cell r="D465" t="str">
            <v>쌀(백미)</v>
          </cell>
          <cell r="E465" t="str">
            <v>일반미</v>
          </cell>
          <cell r="F465" t="str">
            <v>kg</v>
          </cell>
          <cell r="G465" t="str">
            <v>저농약쌀</v>
          </cell>
          <cell r="H465" t="str">
            <v>호남</v>
          </cell>
          <cell r="I465" t="str">
            <v>-</v>
          </cell>
          <cell r="J465" t="str">
            <v>-</v>
          </cell>
          <cell r="K465" t="str">
            <v>-</v>
          </cell>
          <cell r="L465" t="e">
            <v>#VALUE!</v>
          </cell>
          <cell r="M465" t="e">
            <v>#VALUE!</v>
          </cell>
          <cell r="N465" t="str">
            <v>-</v>
          </cell>
          <cell r="O465" t="str">
            <v>-</v>
          </cell>
          <cell r="P465" t="str">
            <v>-</v>
          </cell>
          <cell r="Q465" t="e">
            <v>#VALUE!</v>
          </cell>
          <cell r="R465" t="e">
            <v>#VALUE!</v>
          </cell>
          <cell r="S465" t="str">
            <v>-</v>
          </cell>
          <cell r="T465" t="str">
            <v>-</v>
          </cell>
          <cell r="U465" t="str">
            <v>-</v>
          </cell>
          <cell r="V465" t="e">
            <v>#VALUE!</v>
          </cell>
          <cell r="W465" t="e">
            <v>#VALUE!</v>
          </cell>
          <cell r="X465" t="str">
            <v>-</v>
          </cell>
          <cell r="Y465" t="str">
            <v>-</v>
          </cell>
          <cell r="Z465" t="str">
            <v>-</v>
          </cell>
          <cell r="AA465" t="e">
            <v>#VALUE!</v>
          </cell>
          <cell r="AB465" t="e">
            <v>#VALUE!</v>
          </cell>
        </row>
        <row r="466">
          <cell r="A466" t="str">
            <v>쌀(백미)일반미kg무농약쌀경기</v>
          </cell>
          <cell r="C466" t="str">
            <v>곡류</v>
          </cell>
          <cell r="D466" t="str">
            <v>쌀(백미)</v>
          </cell>
          <cell r="E466" t="str">
            <v>일반미</v>
          </cell>
          <cell r="F466" t="str">
            <v>kg</v>
          </cell>
          <cell r="G466" t="str">
            <v>무농약쌀</v>
          </cell>
          <cell r="H466" t="str">
            <v>경기</v>
          </cell>
          <cell r="I466" t="str">
            <v>-</v>
          </cell>
          <cell r="J466" t="str">
            <v>-</v>
          </cell>
          <cell r="K466" t="str">
            <v>-</v>
          </cell>
          <cell r="L466" t="e">
            <v>#VALUE!</v>
          </cell>
          <cell r="M466" t="e">
            <v>#VALUE!</v>
          </cell>
          <cell r="N466" t="str">
            <v>-</v>
          </cell>
          <cell r="O466" t="str">
            <v>-</v>
          </cell>
          <cell r="P466" t="str">
            <v>-</v>
          </cell>
          <cell r="Q466" t="e">
            <v>#VALUE!</v>
          </cell>
          <cell r="R466" t="e">
            <v>#VALUE!</v>
          </cell>
          <cell r="S466" t="str">
            <v>-</v>
          </cell>
          <cell r="T466" t="str">
            <v>-</v>
          </cell>
          <cell r="U466" t="str">
            <v>-</v>
          </cell>
          <cell r="V466" t="e">
            <v>#VALUE!</v>
          </cell>
          <cell r="W466" t="e">
            <v>#VALUE!</v>
          </cell>
          <cell r="X466" t="str">
            <v>-</v>
          </cell>
          <cell r="Y466" t="str">
            <v>-</v>
          </cell>
          <cell r="Z466">
            <v>3450</v>
          </cell>
          <cell r="AA466" t="e">
            <v>#VALUE!</v>
          </cell>
          <cell r="AB466" t="e">
            <v>#VALUE!</v>
          </cell>
        </row>
        <row r="467">
          <cell r="A467" t="str">
            <v>쌀(백미)일반미kg무농약쌀호남</v>
          </cell>
          <cell r="C467" t="str">
            <v>곡류</v>
          </cell>
          <cell r="D467" t="str">
            <v>쌀(백미)</v>
          </cell>
          <cell r="E467" t="str">
            <v>일반미</v>
          </cell>
          <cell r="F467" t="str">
            <v>kg</v>
          </cell>
          <cell r="G467" t="str">
            <v>무농약쌀</v>
          </cell>
          <cell r="H467" t="str">
            <v>호남</v>
          </cell>
          <cell r="I467" t="str">
            <v>-</v>
          </cell>
          <cell r="J467" t="str">
            <v>-</v>
          </cell>
          <cell r="K467" t="str">
            <v>-</v>
          </cell>
          <cell r="L467" t="e">
            <v>#VALUE!</v>
          </cell>
          <cell r="M467" t="e">
            <v>#VALUE!</v>
          </cell>
          <cell r="N467" t="str">
            <v>-</v>
          </cell>
          <cell r="O467" t="str">
            <v>-</v>
          </cell>
          <cell r="P467" t="str">
            <v>-</v>
          </cell>
          <cell r="Q467" t="e">
            <v>#VALUE!</v>
          </cell>
          <cell r="R467" t="e">
            <v>#VALUE!</v>
          </cell>
          <cell r="S467" t="str">
            <v>-</v>
          </cell>
          <cell r="T467">
            <v>3980</v>
          </cell>
          <cell r="U467">
            <v>3980</v>
          </cell>
          <cell r="V467" t="e">
            <v>#VALUE!</v>
          </cell>
          <cell r="W467">
            <v>0</v>
          </cell>
          <cell r="X467" t="str">
            <v>-</v>
          </cell>
          <cell r="Y467" t="str">
            <v>-</v>
          </cell>
          <cell r="Z467" t="str">
            <v>-</v>
          </cell>
          <cell r="AA467" t="e">
            <v>#VALUE!</v>
          </cell>
          <cell r="AB467" t="e">
            <v>#VALUE!</v>
          </cell>
        </row>
        <row r="468">
          <cell r="A468" t="str">
            <v>쌀(백미)일반미kg무농약쌀기타지역</v>
          </cell>
          <cell r="C468" t="str">
            <v>곡류</v>
          </cell>
          <cell r="D468" t="str">
            <v>쌀(백미)</v>
          </cell>
          <cell r="E468" t="str">
            <v>일반미</v>
          </cell>
          <cell r="F468" t="str">
            <v>kg</v>
          </cell>
          <cell r="G468" t="str">
            <v>무농약쌀</v>
          </cell>
          <cell r="H468" t="str">
            <v>기타지역</v>
          </cell>
          <cell r="I468" t="str">
            <v>-</v>
          </cell>
          <cell r="J468" t="str">
            <v>-</v>
          </cell>
          <cell r="K468" t="str">
            <v>-</v>
          </cell>
          <cell r="L468" t="e">
            <v>#VALUE!</v>
          </cell>
          <cell r="M468" t="e">
            <v>#VALUE!</v>
          </cell>
          <cell r="N468">
            <v>3490</v>
          </cell>
          <cell r="O468">
            <v>3490</v>
          </cell>
          <cell r="P468">
            <v>3490</v>
          </cell>
          <cell r="Q468">
            <v>0</v>
          </cell>
          <cell r="R468">
            <v>0</v>
          </cell>
          <cell r="S468">
            <v>4320</v>
          </cell>
          <cell r="T468">
            <v>4080</v>
          </cell>
          <cell r="U468">
            <v>4080</v>
          </cell>
          <cell r="V468">
            <v>-5.5555555555555554</v>
          </cell>
          <cell r="W468">
            <v>0</v>
          </cell>
          <cell r="X468">
            <v>3150</v>
          </cell>
          <cell r="Y468">
            <v>3290</v>
          </cell>
          <cell r="Z468" t="str">
            <v>-</v>
          </cell>
          <cell r="AA468" t="e">
            <v>#VALUE!</v>
          </cell>
          <cell r="AB468" t="e">
            <v>#VALUE!</v>
          </cell>
        </row>
        <row r="469">
          <cell r="A469" t="str">
            <v>쌀(백미)일반미kg유기농쌀경기</v>
          </cell>
          <cell r="C469" t="str">
            <v>곡류</v>
          </cell>
          <cell r="D469" t="str">
            <v>쌀(백미)</v>
          </cell>
          <cell r="E469" t="str">
            <v>일반미</v>
          </cell>
          <cell r="F469" t="str">
            <v>kg</v>
          </cell>
          <cell r="G469" t="str">
            <v>유기농쌀</v>
          </cell>
          <cell r="H469" t="str">
            <v>경기</v>
          </cell>
          <cell r="I469" t="str">
            <v>-</v>
          </cell>
          <cell r="J469" t="str">
            <v>-</v>
          </cell>
          <cell r="K469" t="str">
            <v>-</v>
          </cell>
          <cell r="L469" t="e">
            <v>#VALUE!</v>
          </cell>
          <cell r="M469" t="e">
            <v>#VALUE!</v>
          </cell>
          <cell r="N469" t="str">
            <v>-</v>
          </cell>
          <cell r="O469" t="str">
            <v>-</v>
          </cell>
          <cell r="P469" t="str">
            <v>-</v>
          </cell>
          <cell r="Q469" t="e">
            <v>#VALUE!</v>
          </cell>
          <cell r="R469" t="e">
            <v>#VALUE!</v>
          </cell>
          <cell r="S469" t="str">
            <v>-</v>
          </cell>
          <cell r="T469" t="str">
            <v>-</v>
          </cell>
          <cell r="U469" t="str">
            <v>-</v>
          </cell>
          <cell r="V469" t="e">
            <v>#VALUE!</v>
          </cell>
          <cell r="W469" t="e">
            <v>#VALUE!</v>
          </cell>
          <cell r="X469">
            <v>4350</v>
          </cell>
          <cell r="Y469">
            <v>5530</v>
          </cell>
          <cell r="Z469">
            <v>5530</v>
          </cell>
          <cell r="AA469">
            <v>27.126436781609197</v>
          </cell>
          <cell r="AB469">
            <v>0</v>
          </cell>
        </row>
        <row r="470">
          <cell r="A470" t="str">
            <v>쌀(백미)일반미kg유기농쌀호남</v>
          </cell>
          <cell r="C470" t="str">
            <v>곡류</v>
          </cell>
          <cell r="D470" t="str">
            <v>쌀(백미)</v>
          </cell>
          <cell r="E470" t="str">
            <v>일반미</v>
          </cell>
          <cell r="F470" t="str">
            <v>kg</v>
          </cell>
          <cell r="G470" t="str">
            <v>유기농쌀</v>
          </cell>
          <cell r="H470" t="str">
            <v>호남</v>
          </cell>
          <cell r="I470" t="str">
            <v>-</v>
          </cell>
          <cell r="J470" t="str">
            <v>-</v>
          </cell>
          <cell r="K470" t="str">
            <v>-</v>
          </cell>
          <cell r="L470" t="e">
            <v>#VALUE!</v>
          </cell>
          <cell r="M470" t="e">
            <v>#VALUE!</v>
          </cell>
          <cell r="N470">
            <v>3940</v>
          </cell>
          <cell r="O470" t="str">
            <v>-</v>
          </cell>
          <cell r="P470" t="str">
            <v>-</v>
          </cell>
          <cell r="Q470" t="e">
            <v>#VALUE!</v>
          </cell>
          <cell r="R470" t="e">
            <v>#VALUE!</v>
          </cell>
          <cell r="S470" t="str">
            <v>-</v>
          </cell>
          <cell r="T470">
            <v>6700</v>
          </cell>
          <cell r="U470">
            <v>6700</v>
          </cell>
          <cell r="V470" t="e">
            <v>#VALUE!</v>
          </cell>
          <cell r="W470">
            <v>0</v>
          </cell>
          <cell r="X470">
            <v>4130</v>
          </cell>
          <cell r="Y470">
            <v>4050</v>
          </cell>
          <cell r="Z470">
            <v>4360</v>
          </cell>
          <cell r="AA470">
            <v>5.5690072639225185</v>
          </cell>
          <cell r="AB470">
            <v>7.6543209876543212</v>
          </cell>
        </row>
        <row r="471">
          <cell r="A471" t="str">
            <v>쌀(백미)일반미kg유기농쌀기타지역</v>
          </cell>
          <cell r="C471" t="str">
            <v>곡류</v>
          </cell>
          <cell r="D471" t="str">
            <v>쌀(백미)</v>
          </cell>
          <cell r="E471" t="str">
            <v>일반미</v>
          </cell>
          <cell r="F471" t="str">
            <v>kg</v>
          </cell>
          <cell r="G471" t="str">
            <v>유기농쌀</v>
          </cell>
          <cell r="H471" t="str">
            <v>기타지역</v>
          </cell>
          <cell r="I471" t="str">
            <v>-</v>
          </cell>
          <cell r="J471" t="str">
            <v>-</v>
          </cell>
          <cell r="K471" t="str">
            <v>-</v>
          </cell>
          <cell r="L471" t="e">
            <v>#VALUE!</v>
          </cell>
          <cell r="M471" t="e">
            <v>#VALUE!</v>
          </cell>
          <cell r="N471" t="str">
            <v>-</v>
          </cell>
          <cell r="O471">
            <v>3990</v>
          </cell>
          <cell r="P471">
            <v>3990</v>
          </cell>
          <cell r="Q471" t="e">
            <v>#VALUE!</v>
          </cell>
          <cell r="R471">
            <v>0</v>
          </cell>
          <cell r="S471">
            <v>4580</v>
          </cell>
          <cell r="T471">
            <v>4380</v>
          </cell>
          <cell r="U471">
            <v>4380</v>
          </cell>
          <cell r="V471">
            <v>-4.3668122270742362</v>
          </cell>
          <cell r="W471">
            <v>0</v>
          </cell>
          <cell r="X471">
            <v>4050</v>
          </cell>
          <cell r="Y471">
            <v>4360</v>
          </cell>
          <cell r="Z471">
            <v>5280</v>
          </cell>
          <cell r="AA471">
            <v>30.37037037037037</v>
          </cell>
          <cell r="AB471">
            <v>21.100917431192659</v>
          </cell>
        </row>
        <row r="472">
          <cell r="A472" t="str">
            <v>쌀(현미)현미kg무농약경기</v>
          </cell>
          <cell r="B472">
            <v>5</v>
          </cell>
          <cell r="C472" t="str">
            <v>곡류</v>
          </cell>
          <cell r="D472" t="str">
            <v>쌀(현미)</v>
          </cell>
          <cell r="E472" t="str">
            <v>현미</v>
          </cell>
          <cell r="F472" t="str">
            <v>kg</v>
          </cell>
          <cell r="G472" t="str">
            <v>무농약</v>
          </cell>
          <cell r="H472" t="str">
            <v>경기</v>
          </cell>
          <cell r="I472" t="str">
            <v>-</v>
          </cell>
          <cell r="J472" t="str">
            <v>-</v>
          </cell>
          <cell r="K472" t="str">
            <v>-</v>
          </cell>
          <cell r="L472" t="e">
            <v>#VALUE!</v>
          </cell>
          <cell r="M472" t="e">
            <v>#VALUE!</v>
          </cell>
          <cell r="N472" t="str">
            <v>-</v>
          </cell>
          <cell r="O472" t="str">
            <v>-</v>
          </cell>
          <cell r="P472" t="str">
            <v>-</v>
          </cell>
          <cell r="Q472" t="e">
            <v>#VALUE!</v>
          </cell>
          <cell r="R472" t="e">
            <v>#VALUE!</v>
          </cell>
          <cell r="S472" t="str">
            <v>-</v>
          </cell>
          <cell r="T472" t="str">
            <v>-</v>
          </cell>
          <cell r="U472" t="str">
            <v>-</v>
          </cell>
          <cell r="V472" t="e">
            <v>#VALUE!</v>
          </cell>
          <cell r="W472" t="e">
            <v>#VALUE!</v>
          </cell>
          <cell r="X472" t="str">
            <v>-</v>
          </cell>
          <cell r="Y472" t="str">
            <v>-</v>
          </cell>
          <cell r="Z472">
            <v>4150</v>
          </cell>
          <cell r="AA472" t="e">
            <v>#VALUE!</v>
          </cell>
          <cell r="AB472" t="e">
            <v>#VALUE!</v>
          </cell>
        </row>
        <row r="473">
          <cell r="A473" t="str">
            <v>쌀(현미)현미kg무농약호남</v>
          </cell>
          <cell r="C473" t="str">
            <v>곡류</v>
          </cell>
          <cell r="D473" t="str">
            <v>쌀(현미)</v>
          </cell>
          <cell r="E473" t="str">
            <v>현미</v>
          </cell>
          <cell r="F473" t="str">
            <v>kg</v>
          </cell>
          <cell r="G473" t="str">
            <v>무농약</v>
          </cell>
          <cell r="H473" t="str">
            <v>호남</v>
          </cell>
          <cell r="I473" t="str">
            <v>-</v>
          </cell>
          <cell r="J473" t="str">
            <v>-</v>
          </cell>
          <cell r="K473" t="str">
            <v>-</v>
          </cell>
          <cell r="L473" t="e">
            <v>#VALUE!</v>
          </cell>
          <cell r="M473" t="e">
            <v>#VALUE!</v>
          </cell>
          <cell r="N473" t="str">
            <v>-</v>
          </cell>
          <cell r="O473" t="str">
            <v>-</v>
          </cell>
          <cell r="P473" t="str">
            <v>-</v>
          </cell>
          <cell r="Q473" t="e">
            <v>#VALUE!</v>
          </cell>
          <cell r="R473" t="e">
            <v>#VALUE!</v>
          </cell>
          <cell r="S473" t="str">
            <v>-</v>
          </cell>
          <cell r="T473">
            <v>4990</v>
          </cell>
          <cell r="U473">
            <v>4990</v>
          </cell>
          <cell r="V473" t="e">
            <v>#VALUE!</v>
          </cell>
          <cell r="W473">
            <v>0</v>
          </cell>
          <cell r="X473" t="str">
            <v>-</v>
          </cell>
          <cell r="Y473" t="str">
            <v>-</v>
          </cell>
          <cell r="Z473" t="str">
            <v>-</v>
          </cell>
          <cell r="AA473" t="e">
            <v>#VALUE!</v>
          </cell>
          <cell r="AB473" t="e">
            <v>#VALUE!</v>
          </cell>
        </row>
        <row r="474">
          <cell r="A474" t="str">
            <v>쌀(현미)현미kg무농약기타지역</v>
          </cell>
          <cell r="C474" t="str">
            <v>곡류</v>
          </cell>
          <cell r="D474" t="str">
            <v>쌀(현미)</v>
          </cell>
          <cell r="E474" t="str">
            <v>현미</v>
          </cell>
          <cell r="F474" t="str">
            <v>kg</v>
          </cell>
          <cell r="G474" t="str">
            <v>무농약</v>
          </cell>
          <cell r="H474" t="str">
            <v>기타지역</v>
          </cell>
          <cell r="I474" t="str">
            <v>-</v>
          </cell>
          <cell r="J474" t="str">
            <v>-</v>
          </cell>
          <cell r="K474" t="str">
            <v>-</v>
          </cell>
          <cell r="L474" t="e">
            <v>#VALUE!</v>
          </cell>
          <cell r="M474" t="e">
            <v>#VALUE!</v>
          </cell>
          <cell r="N474" t="str">
            <v>-</v>
          </cell>
          <cell r="O474" t="str">
            <v>-</v>
          </cell>
          <cell r="P474" t="str">
            <v>-</v>
          </cell>
          <cell r="Q474" t="e">
            <v>#VALUE!</v>
          </cell>
          <cell r="R474" t="e">
            <v>#VALUE!</v>
          </cell>
          <cell r="S474">
            <v>4900</v>
          </cell>
          <cell r="T474">
            <v>5450</v>
          </cell>
          <cell r="U474">
            <v>5450</v>
          </cell>
          <cell r="V474">
            <v>11.224489795918368</v>
          </cell>
          <cell r="W474">
            <v>0</v>
          </cell>
          <cell r="X474" t="str">
            <v>-</v>
          </cell>
          <cell r="Y474" t="str">
            <v>-</v>
          </cell>
          <cell r="Z474" t="str">
            <v>-</v>
          </cell>
          <cell r="AA474" t="e">
            <v>#VALUE!</v>
          </cell>
          <cell r="AB474" t="e">
            <v>#VALUE!</v>
          </cell>
        </row>
        <row r="475">
          <cell r="A475" t="str">
            <v>쌀(현미)현미kg유기농경기</v>
          </cell>
          <cell r="C475" t="str">
            <v>곡류</v>
          </cell>
          <cell r="D475" t="str">
            <v>쌀(현미)</v>
          </cell>
          <cell r="E475" t="str">
            <v>현미</v>
          </cell>
          <cell r="F475" t="str">
            <v>kg</v>
          </cell>
          <cell r="G475" t="str">
            <v>유기농</v>
          </cell>
          <cell r="H475" t="str">
            <v>경기</v>
          </cell>
          <cell r="I475" t="str">
            <v>-</v>
          </cell>
          <cell r="J475" t="str">
            <v>-</v>
          </cell>
          <cell r="K475" t="str">
            <v>-</v>
          </cell>
          <cell r="L475" t="e">
            <v>#VALUE!</v>
          </cell>
          <cell r="M475" t="e">
            <v>#VALUE!</v>
          </cell>
          <cell r="N475" t="str">
            <v>-</v>
          </cell>
          <cell r="O475" t="str">
            <v>-</v>
          </cell>
          <cell r="P475" t="str">
            <v>-</v>
          </cell>
          <cell r="Q475" t="e">
            <v>#VALUE!</v>
          </cell>
          <cell r="R475" t="e">
            <v>#VALUE!</v>
          </cell>
          <cell r="S475" t="str">
            <v>-</v>
          </cell>
          <cell r="T475" t="str">
            <v>-</v>
          </cell>
          <cell r="U475" t="str">
            <v>-</v>
          </cell>
          <cell r="V475" t="e">
            <v>#VALUE!</v>
          </cell>
          <cell r="W475" t="e">
            <v>#VALUE!</v>
          </cell>
          <cell r="X475">
            <v>5500</v>
          </cell>
          <cell r="Y475">
            <v>6000</v>
          </cell>
          <cell r="Z475">
            <v>6000</v>
          </cell>
          <cell r="AA475">
            <v>9.0909090909090917</v>
          </cell>
          <cell r="AB475">
            <v>0</v>
          </cell>
        </row>
        <row r="476">
          <cell r="A476" t="str">
            <v>쌀(현미)현미kg유기농호남</v>
          </cell>
          <cell r="C476" t="str">
            <v>곡류</v>
          </cell>
          <cell r="D476" t="str">
            <v>쌀(현미)</v>
          </cell>
          <cell r="E476" t="str">
            <v>현미</v>
          </cell>
          <cell r="F476" t="str">
            <v>kg</v>
          </cell>
          <cell r="G476" t="str">
            <v>유기농</v>
          </cell>
          <cell r="H476" t="str">
            <v>호남</v>
          </cell>
          <cell r="I476" t="str">
            <v>-</v>
          </cell>
          <cell r="J476" t="str">
            <v>-</v>
          </cell>
          <cell r="K476" t="str">
            <v>-</v>
          </cell>
          <cell r="L476" t="e">
            <v>#VALUE!</v>
          </cell>
          <cell r="M476" t="e">
            <v>#VALUE!</v>
          </cell>
          <cell r="N476" t="str">
            <v>-</v>
          </cell>
          <cell r="O476" t="str">
            <v>-</v>
          </cell>
          <cell r="P476" t="str">
            <v>-</v>
          </cell>
          <cell r="Q476" t="e">
            <v>#VALUE!</v>
          </cell>
          <cell r="R476" t="e">
            <v>#VALUE!</v>
          </cell>
          <cell r="S476" t="str">
            <v>-</v>
          </cell>
          <cell r="T476" t="str">
            <v>-</v>
          </cell>
          <cell r="U476" t="str">
            <v>-</v>
          </cell>
          <cell r="V476" t="e">
            <v>#VALUE!</v>
          </cell>
          <cell r="W476" t="e">
            <v>#VALUE!</v>
          </cell>
          <cell r="X476" t="str">
            <v>-</v>
          </cell>
          <cell r="Y476" t="str">
            <v>-</v>
          </cell>
          <cell r="Z476" t="str">
            <v>-</v>
          </cell>
          <cell r="AA476" t="e">
            <v>#VALUE!</v>
          </cell>
          <cell r="AB476" t="e">
            <v>#VALUE!</v>
          </cell>
        </row>
        <row r="477">
          <cell r="A477" t="str">
            <v>쌀(현미)현미kg유기농기타지역</v>
          </cell>
          <cell r="C477" t="str">
            <v>곡류</v>
          </cell>
          <cell r="D477" t="str">
            <v>쌀(현미)</v>
          </cell>
          <cell r="E477" t="str">
            <v>현미</v>
          </cell>
          <cell r="F477" t="str">
            <v>kg</v>
          </cell>
          <cell r="G477" t="str">
            <v>유기농</v>
          </cell>
          <cell r="H477" t="str">
            <v>기타지역</v>
          </cell>
          <cell r="I477" t="str">
            <v>-</v>
          </cell>
          <cell r="J477" t="str">
            <v>-</v>
          </cell>
          <cell r="K477" t="str">
            <v>-</v>
          </cell>
          <cell r="L477" t="e">
            <v>#VALUE!</v>
          </cell>
          <cell r="M477" t="e">
            <v>#VALUE!</v>
          </cell>
          <cell r="N477">
            <v>3770</v>
          </cell>
          <cell r="O477">
            <v>3850</v>
          </cell>
          <cell r="P477">
            <v>3850</v>
          </cell>
          <cell r="Q477">
            <v>2.1220159151193636</v>
          </cell>
          <cell r="R477">
            <v>0</v>
          </cell>
          <cell r="S477">
            <v>5370</v>
          </cell>
          <cell r="T477">
            <v>6980</v>
          </cell>
          <cell r="U477">
            <v>6980</v>
          </cell>
          <cell r="V477">
            <v>29.981378026070765</v>
          </cell>
          <cell r="W477">
            <v>0</v>
          </cell>
          <cell r="X477">
            <v>5230</v>
          </cell>
          <cell r="Y477" t="str">
            <v>-</v>
          </cell>
          <cell r="Z477">
            <v>5230</v>
          </cell>
          <cell r="AA477">
            <v>0</v>
          </cell>
          <cell r="AB477" t="e">
            <v>#VALUE!</v>
          </cell>
        </row>
        <row r="478">
          <cell r="A478" t="str">
            <v>쌀(현미)발아현미kg무농약전국</v>
          </cell>
          <cell r="C478" t="str">
            <v>곡류</v>
          </cell>
          <cell r="D478" t="str">
            <v>쌀(현미)</v>
          </cell>
          <cell r="E478" t="str">
            <v>발아현미</v>
          </cell>
          <cell r="F478" t="str">
            <v>kg</v>
          </cell>
          <cell r="G478" t="str">
            <v>무농약</v>
          </cell>
          <cell r="H478" t="str">
            <v>전국</v>
          </cell>
          <cell r="I478" t="str">
            <v>-</v>
          </cell>
          <cell r="J478" t="str">
            <v>-</v>
          </cell>
          <cell r="K478" t="str">
            <v>-</v>
          </cell>
          <cell r="L478" t="e">
            <v>#VALUE!</v>
          </cell>
          <cell r="M478" t="e">
            <v>#VALUE!</v>
          </cell>
          <cell r="N478">
            <v>8400</v>
          </cell>
          <cell r="O478">
            <v>10250</v>
          </cell>
          <cell r="P478">
            <v>10250</v>
          </cell>
          <cell r="Q478">
            <v>22.023809523809526</v>
          </cell>
          <cell r="R478">
            <v>0</v>
          </cell>
          <cell r="S478">
            <v>6600</v>
          </cell>
          <cell r="T478">
            <v>6150</v>
          </cell>
          <cell r="U478">
            <v>6150</v>
          </cell>
          <cell r="V478">
            <v>-6.8181818181818183</v>
          </cell>
          <cell r="W478">
            <v>0</v>
          </cell>
          <cell r="X478">
            <v>11500</v>
          </cell>
          <cell r="Y478" t="str">
            <v>-</v>
          </cell>
          <cell r="Z478">
            <v>10000</v>
          </cell>
          <cell r="AA478">
            <v>-13.043478260869565</v>
          </cell>
          <cell r="AB478" t="e">
            <v>#VALUE!</v>
          </cell>
        </row>
        <row r="479">
          <cell r="A479" t="str">
            <v>찹쌀(백미)찹쌀kg무농약경기</v>
          </cell>
          <cell r="B479">
            <v>6</v>
          </cell>
          <cell r="C479" t="str">
            <v>곡류</v>
          </cell>
          <cell r="D479" t="str">
            <v>찹쌀(백미)</v>
          </cell>
          <cell r="E479" t="str">
            <v>찹쌀</v>
          </cell>
          <cell r="F479" t="str">
            <v>kg</v>
          </cell>
          <cell r="G479" t="str">
            <v>무농약</v>
          </cell>
          <cell r="H479" t="str">
            <v>경기</v>
          </cell>
          <cell r="I479" t="str">
            <v>-</v>
          </cell>
          <cell r="J479" t="str">
            <v>-</v>
          </cell>
          <cell r="K479" t="str">
            <v>-</v>
          </cell>
          <cell r="L479" t="e">
            <v>#VALUE!</v>
          </cell>
          <cell r="M479" t="e">
            <v>#VALUE!</v>
          </cell>
          <cell r="N479" t="str">
            <v>-</v>
          </cell>
          <cell r="O479" t="str">
            <v>-</v>
          </cell>
          <cell r="P479" t="str">
            <v>-</v>
          </cell>
          <cell r="Q479" t="e">
            <v>#VALUE!</v>
          </cell>
          <cell r="R479" t="e">
            <v>#VALUE!</v>
          </cell>
          <cell r="S479" t="str">
            <v>-</v>
          </cell>
          <cell r="T479" t="str">
            <v>-</v>
          </cell>
          <cell r="U479" t="str">
            <v>-</v>
          </cell>
          <cell r="V479" t="e">
            <v>#VALUE!</v>
          </cell>
          <cell r="W479" t="e">
            <v>#VALUE!</v>
          </cell>
          <cell r="X479" t="str">
            <v>-</v>
          </cell>
          <cell r="Y479">
            <v>5500</v>
          </cell>
          <cell r="Z479" t="str">
            <v>-</v>
          </cell>
          <cell r="AA479" t="e">
            <v>#VALUE!</v>
          </cell>
          <cell r="AB479" t="e">
            <v>#VALUE!</v>
          </cell>
        </row>
        <row r="480">
          <cell r="A480" t="str">
            <v>찹쌀(백미)찹쌀kg무농약호남</v>
          </cell>
          <cell r="C480" t="str">
            <v>곡류</v>
          </cell>
          <cell r="D480" t="str">
            <v>찹쌀(백미)</v>
          </cell>
          <cell r="E480" t="str">
            <v>찹쌀</v>
          </cell>
          <cell r="F480" t="str">
            <v>kg</v>
          </cell>
          <cell r="G480" t="str">
            <v>무농약</v>
          </cell>
          <cell r="H480" t="str">
            <v>호남</v>
          </cell>
          <cell r="I480" t="str">
            <v>-</v>
          </cell>
          <cell r="J480" t="str">
            <v>-</v>
          </cell>
          <cell r="K480" t="str">
            <v>-</v>
          </cell>
          <cell r="L480" t="e">
            <v>#VALUE!</v>
          </cell>
          <cell r="M480" t="e">
            <v>#VALUE!</v>
          </cell>
          <cell r="N480" t="str">
            <v>-</v>
          </cell>
          <cell r="O480" t="str">
            <v>-</v>
          </cell>
          <cell r="P480" t="str">
            <v>-</v>
          </cell>
          <cell r="Q480" t="e">
            <v>#VALUE!</v>
          </cell>
          <cell r="R480" t="e">
            <v>#VALUE!</v>
          </cell>
          <cell r="S480" t="str">
            <v>-</v>
          </cell>
          <cell r="T480">
            <v>6400</v>
          </cell>
          <cell r="U480">
            <v>6400</v>
          </cell>
          <cell r="V480" t="e">
            <v>#VALUE!</v>
          </cell>
          <cell r="W480">
            <v>0</v>
          </cell>
          <cell r="X480" t="str">
            <v>-</v>
          </cell>
          <cell r="Y480" t="str">
            <v>-</v>
          </cell>
          <cell r="Z480" t="str">
            <v>-</v>
          </cell>
          <cell r="AA480" t="e">
            <v>#VALUE!</v>
          </cell>
          <cell r="AB480" t="e">
            <v>#VALUE!</v>
          </cell>
        </row>
        <row r="481">
          <cell r="A481" t="str">
            <v>찹쌀(백미)찹쌀kg무농약기타지역</v>
          </cell>
          <cell r="C481" t="str">
            <v>곡류</v>
          </cell>
          <cell r="D481" t="str">
            <v>찹쌀(백미)</v>
          </cell>
          <cell r="E481" t="str">
            <v>찹쌀</v>
          </cell>
          <cell r="F481" t="str">
            <v>kg</v>
          </cell>
          <cell r="G481" t="str">
            <v>무농약</v>
          </cell>
          <cell r="H481" t="str">
            <v>기타지역</v>
          </cell>
          <cell r="I481" t="str">
            <v>-</v>
          </cell>
          <cell r="J481" t="str">
            <v>-</v>
          </cell>
          <cell r="K481" t="str">
            <v>-</v>
          </cell>
          <cell r="L481" t="e">
            <v>#VALUE!</v>
          </cell>
          <cell r="M481" t="e">
            <v>#VALUE!</v>
          </cell>
          <cell r="N481">
            <v>4100</v>
          </cell>
          <cell r="O481">
            <v>4300</v>
          </cell>
          <cell r="P481">
            <v>4300</v>
          </cell>
          <cell r="Q481">
            <v>4.8780487804878048</v>
          </cell>
          <cell r="R481">
            <v>0</v>
          </cell>
          <cell r="S481">
            <v>5780</v>
          </cell>
          <cell r="T481">
            <v>4350</v>
          </cell>
          <cell r="U481">
            <v>4350</v>
          </cell>
          <cell r="V481">
            <v>-24.740484429065745</v>
          </cell>
          <cell r="W481">
            <v>0</v>
          </cell>
          <cell r="X481">
            <v>5630</v>
          </cell>
          <cell r="Y481" t="str">
            <v>-</v>
          </cell>
          <cell r="Z481" t="str">
            <v>-</v>
          </cell>
          <cell r="AA481" t="e">
            <v>#VALUE!</v>
          </cell>
          <cell r="AB481" t="e">
            <v>#VALUE!</v>
          </cell>
        </row>
        <row r="482">
          <cell r="A482" t="str">
            <v>찹쌀(백미)찹쌀kg유기농경기</v>
          </cell>
          <cell r="C482" t="str">
            <v>곡류</v>
          </cell>
          <cell r="D482" t="str">
            <v>찹쌀(백미)</v>
          </cell>
          <cell r="E482" t="str">
            <v>찹쌀</v>
          </cell>
          <cell r="F482" t="str">
            <v>kg</v>
          </cell>
          <cell r="G482" t="str">
            <v>유기농</v>
          </cell>
          <cell r="H482" t="str">
            <v>경기</v>
          </cell>
          <cell r="I482" t="str">
            <v>-</v>
          </cell>
          <cell r="J482" t="str">
            <v>-</v>
          </cell>
          <cell r="K482" t="str">
            <v>-</v>
          </cell>
          <cell r="L482" t="e">
            <v>#VALUE!</v>
          </cell>
          <cell r="M482" t="e">
            <v>#VALUE!</v>
          </cell>
          <cell r="N482" t="str">
            <v>-</v>
          </cell>
          <cell r="O482" t="str">
            <v>-</v>
          </cell>
          <cell r="P482" t="str">
            <v>-</v>
          </cell>
          <cell r="Q482" t="e">
            <v>#VALUE!</v>
          </cell>
          <cell r="R482" t="e">
            <v>#VALUE!</v>
          </cell>
          <cell r="S482" t="str">
            <v>-</v>
          </cell>
          <cell r="T482" t="str">
            <v>-</v>
          </cell>
          <cell r="U482" t="str">
            <v>-</v>
          </cell>
          <cell r="V482" t="e">
            <v>#VALUE!</v>
          </cell>
          <cell r="W482" t="e">
            <v>#VALUE!</v>
          </cell>
          <cell r="X482">
            <v>7630</v>
          </cell>
          <cell r="Y482">
            <v>7400</v>
          </cell>
          <cell r="Z482">
            <v>7400</v>
          </cell>
          <cell r="AA482">
            <v>-3.0144167758846656</v>
          </cell>
          <cell r="AB482">
            <v>0</v>
          </cell>
        </row>
        <row r="483">
          <cell r="A483" t="str">
            <v>찹쌀(백미)찹쌀kg유기농호남</v>
          </cell>
          <cell r="C483" t="str">
            <v>곡류</v>
          </cell>
          <cell r="D483" t="str">
            <v>찹쌀(백미)</v>
          </cell>
          <cell r="E483" t="str">
            <v>찹쌀</v>
          </cell>
          <cell r="F483" t="str">
            <v>kg</v>
          </cell>
          <cell r="G483" t="str">
            <v>유기농</v>
          </cell>
          <cell r="H483" t="str">
            <v>호남</v>
          </cell>
          <cell r="I483" t="str">
            <v>-</v>
          </cell>
          <cell r="J483" t="str">
            <v>-</v>
          </cell>
          <cell r="K483" t="str">
            <v>-</v>
          </cell>
          <cell r="L483" t="e">
            <v>#VALUE!</v>
          </cell>
          <cell r="M483" t="e">
            <v>#VALUE!</v>
          </cell>
          <cell r="N483" t="str">
            <v>-</v>
          </cell>
          <cell r="O483" t="str">
            <v>-</v>
          </cell>
          <cell r="P483" t="str">
            <v>-</v>
          </cell>
          <cell r="Q483" t="e">
            <v>#VALUE!</v>
          </cell>
          <cell r="R483" t="e">
            <v>#VALUE!</v>
          </cell>
          <cell r="S483" t="str">
            <v>-</v>
          </cell>
          <cell r="T483" t="str">
            <v>-</v>
          </cell>
          <cell r="U483" t="str">
            <v>-</v>
          </cell>
          <cell r="V483" t="e">
            <v>#VALUE!</v>
          </cell>
          <cell r="W483" t="e">
            <v>#VALUE!</v>
          </cell>
          <cell r="X483" t="str">
            <v>-</v>
          </cell>
          <cell r="Y483" t="str">
            <v>-</v>
          </cell>
          <cell r="Z483" t="str">
            <v>-</v>
          </cell>
          <cell r="AA483" t="e">
            <v>#VALUE!</v>
          </cell>
          <cell r="AB483" t="e">
            <v>#VALUE!</v>
          </cell>
        </row>
        <row r="484">
          <cell r="A484" t="str">
            <v>찹쌀(백미)찹쌀kg유기농기타지역</v>
          </cell>
          <cell r="C484" t="str">
            <v>곡류</v>
          </cell>
          <cell r="D484" t="str">
            <v>찹쌀(백미)</v>
          </cell>
          <cell r="E484" t="str">
            <v>찹쌀</v>
          </cell>
          <cell r="F484" t="str">
            <v>kg</v>
          </cell>
          <cell r="G484" t="str">
            <v>유기농</v>
          </cell>
          <cell r="H484" t="str">
            <v>기타지역</v>
          </cell>
          <cell r="I484" t="str">
            <v>-</v>
          </cell>
          <cell r="J484" t="str">
            <v>-</v>
          </cell>
          <cell r="K484" t="str">
            <v>-</v>
          </cell>
          <cell r="L484" t="e">
            <v>#VALUE!</v>
          </cell>
          <cell r="M484" t="e">
            <v>#VALUE!</v>
          </cell>
          <cell r="N484" t="str">
            <v>-</v>
          </cell>
          <cell r="O484" t="str">
            <v>-</v>
          </cell>
          <cell r="P484" t="str">
            <v>-</v>
          </cell>
          <cell r="Q484" t="e">
            <v>#VALUE!</v>
          </cell>
          <cell r="R484" t="e">
            <v>#VALUE!</v>
          </cell>
          <cell r="S484">
            <v>9000</v>
          </cell>
          <cell r="T484" t="str">
            <v>-</v>
          </cell>
          <cell r="U484" t="str">
            <v>-</v>
          </cell>
          <cell r="V484" t="e">
            <v>#VALUE!</v>
          </cell>
          <cell r="W484" t="e">
            <v>#VALUE!</v>
          </cell>
          <cell r="X484">
            <v>8080</v>
          </cell>
          <cell r="Y484">
            <v>7740</v>
          </cell>
          <cell r="Z484">
            <v>8870</v>
          </cell>
          <cell r="AA484">
            <v>9.7772277227722775</v>
          </cell>
          <cell r="AB484">
            <v>14.599483204134367</v>
          </cell>
        </row>
        <row r="485">
          <cell r="A485" t="str">
            <v>찹쌀(현미)현미찹쌀kg무농약전국</v>
          </cell>
          <cell r="B485">
            <v>7</v>
          </cell>
          <cell r="C485" t="str">
            <v>곡류</v>
          </cell>
          <cell r="D485" t="str">
            <v>찹쌀(현미)</v>
          </cell>
          <cell r="E485" t="str">
            <v>현미찹쌀</v>
          </cell>
          <cell r="F485" t="str">
            <v>kg</v>
          </cell>
          <cell r="G485" t="str">
            <v>무농약</v>
          </cell>
          <cell r="H485" t="str">
            <v>전국</v>
          </cell>
          <cell r="I485" t="str">
            <v>-</v>
          </cell>
          <cell r="J485" t="str">
            <v>-</v>
          </cell>
          <cell r="K485" t="str">
            <v>-</v>
          </cell>
          <cell r="L485" t="e">
            <v>#VALUE!</v>
          </cell>
          <cell r="M485" t="e">
            <v>#VALUE!</v>
          </cell>
          <cell r="N485">
            <v>3900</v>
          </cell>
          <cell r="O485">
            <v>4200</v>
          </cell>
          <cell r="P485">
            <v>4200</v>
          </cell>
          <cell r="Q485">
            <v>7.6923076923076925</v>
          </cell>
          <cell r="R485">
            <v>0</v>
          </cell>
          <cell r="S485">
            <v>5900</v>
          </cell>
          <cell r="T485">
            <v>5900</v>
          </cell>
          <cell r="U485">
            <v>5900</v>
          </cell>
          <cell r="V485">
            <v>0</v>
          </cell>
          <cell r="W485">
            <v>0</v>
          </cell>
          <cell r="X485">
            <v>7340</v>
          </cell>
          <cell r="Y485">
            <v>5150</v>
          </cell>
          <cell r="Z485">
            <v>5150</v>
          </cell>
          <cell r="AA485">
            <v>-29.836512261580381</v>
          </cell>
          <cell r="AB485">
            <v>0</v>
          </cell>
        </row>
        <row r="486">
          <cell r="A486" t="str">
            <v>옥수수옥수수쌀,말린것무농약전국</v>
          </cell>
          <cell r="B486">
            <v>8</v>
          </cell>
          <cell r="C486" t="str">
            <v>곡류</v>
          </cell>
          <cell r="D486" t="str">
            <v>옥수수</v>
          </cell>
          <cell r="E486" t="str">
            <v>옥수수쌀,말린것</v>
          </cell>
          <cell r="G486" t="str">
            <v>무농약</v>
          </cell>
          <cell r="H486" t="str">
            <v>전국</v>
          </cell>
          <cell r="I486" t="str">
            <v>-</v>
          </cell>
          <cell r="J486" t="str">
            <v>-</v>
          </cell>
          <cell r="K486" t="str">
            <v>-</v>
          </cell>
          <cell r="L486" t="e">
            <v>#VALUE!</v>
          </cell>
          <cell r="M486" t="e">
            <v>#VALUE!</v>
          </cell>
          <cell r="N486">
            <v>6500</v>
          </cell>
          <cell r="O486" t="str">
            <v>-</v>
          </cell>
          <cell r="P486" t="str">
            <v>-</v>
          </cell>
          <cell r="Q486" t="e">
            <v>#VALUE!</v>
          </cell>
          <cell r="R486" t="e">
            <v>#VALUE!</v>
          </cell>
          <cell r="S486" t="str">
            <v>-</v>
          </cell>
          <cell r="T486">
            <v>8500</v>
          </cell>
          <cell r="U486">
            <v>8500</v>
          </cell>
          <cell r="V486" t="e">
            <v>#VALUE!</v>
          </cell>
          <cell r="W486">
            <v>0</v>
          </cell>
          <cell r="X486" t="str">
            <v>-</v>
          </cell>
          <cell r="Y486" t="str">
            <v>-</v>
          </cell>
          <cell r="Z486" t="str">
            <v>-</v>
          </cell>
          <cell r="AA486" t="e">
            <v>#VALUE!</v>
          </cell>
          <cell r="AB486" t="e">
            <v>#VALUE!</v>
          </cell>
        </row>
        <row r="487">
          <cell r="A487" t="str">
            <v>옥수수(찰옥수수)냉동찰옥수수kg저농약이상국산</v>
          </cell>
          <cell r="C487" t="str">
            <v>곡류</v>
          </cell>
          <cell r="D487" t="str">
            <v>옥수수(찰옥수수)</v>
          </cell>
          <cell r="E487" t="str">
            <v>냉동찰옥수수</v>
          </cell>
          <cell r="F487" t="str">
            <v>kg</v>
          </cell>
          <cell r="G487" t="str">
            <v>저농약이상</v>
          </cell>
          <cell r="H487" t="str">
            <v>국산</v>
          </cell>
          <cell r="I487" t="str">
            <v>-</v>
          </cell>
          <cell r="J487" t="str">
            <v>-</v>
          </cell>
          <cell r="K487" t="str">
            <v>-</v>
          </cell>
          <cell r="L487" t="e">
            <v>#VALUE!</v>
          </cell>
          <cell r="M487" t="e">
            <v>#VALUE!</v>
          </cell>
          <cell r="N487" t="str">
            <v>-</v>
          </cell>
          <cell r="O487" t="str">
            <v>-</v>
          </cell>
          <cell r="P487" t="str">
            <v>-</v>
          </cell>
          <cell r="Q487" t="e">
            <v>#VALUE!</v>
          </cell>
          <cell r="R487" t="e">
            <v>#VALUE!</v>
          </cell>
          <cell r="S487" t="str">
            <v>-</v>
          </cell>
          <cell r="T487" t="str">
            <v>-</v>
          </cell>
          <cell r="U487" t="str">
            <v>-</v>
          </cell>
          <cell r="V487" t="e">
            <v>#VALUE!</v>
          </cell>
          <cell r="W487" t="e">
            <v>#VALUE!</v>
          </cell>
          <cell r="X487" t="str">
            <v>-</v>
          </cell>
          <cell r="Y487" t="str">
            <v>-</v>
          </cell>
          <cell r="Z487" t="str">
            <v>-</v>
          </cell>
          <cell r="AA487" t="e">
            <v>#VALUE!</v>
          </cell>
          <cell r="AB487" t="e">
            <v>#VALUE!</v>
          </cell>
        </row>
        <row r="488">
          <cell r="A488" t="str">
            <v>옥수수(찰옥수수)냉동찰옥수수알kg저농약이상국산</v>
          </cell>
          <cell r="C488" t="str">
            <v>곡류</v>
          </cell>
          <cell r="D488" t="str">
            <v>옥수수(찰옥수수)</v>
          </cell>
          <cell r="E488" t="str">
            <v>냉동찰옥수수알</v>
          </cell>
          <cell r="F488" t="str">
            <v>kg</v>
          </cell>
          <cell r="G488" t="str">
            <v>저농약이상</v>
          </cell>
          <cell r="H488" t="str">
            <v>국산</v>
          </cell>
          <cell r="I488" t="str">
            <v>-</v>
          </cell>
          <cell r="J488" t="str">
            <v>-</v>
          </cell>
          <cell r="K488" t="str">
            <v>-</v>
          </cell>
          <cell r="L488" t="e">
            <v>#VALUE!</v>
          </cell>
          <cell r="M488" t="e">
            <v>#VALUE!</v>
          </cell>
          <cell r="N488">
            <v>6000</v>
          </cell>
          <cell r="O488" t="str">
            <v>-</v>
          </cell>
          <cell r="P488" t="str">
            <v>-</v>
          </cell>
          <cell r="Q488" t="e">
            <v>#VALUE!</v>
          </cell>
          <cell r="R488" t="e">
            <v>#VALUE!</v>
          </cell>
          <cell r="S488" t="str">
            <v>-</v>
          </cell>
          <cell r="T488" t="str">
            <v>-</v>
          </cell>
          <cell r="U488" t="str">
            <v>-</v>
          </cell>
          <cell r="V488" t="e">
            <v>#VALUE!</v>
          </cell>
          <cell r="W488" t="e">
            <v>#VALUE!</v>
          </cell>
          <cell r="X488" t="str">
            <v>-</v>
          </cell>
          <cell r="Y488" t="str">
            <v>-</v>
          </cell>
          <cell r="Z488" t="str">
            <v>-</v>
          </cell>
          <cell r="AA488" t="e">
            <v>#VALUE!</v>
          </cell>
          <cell r="AB488" t="e">
            <v>#VALUE!</v>
          </cell>
        </row>
        <row r="489">
          <cell r="A489" t="str">
            <v>율무kg무농약전국</v>
          </cell>
          <cell r="B489">
            <v>9</v>
          </cell>
          <cell r="C489" t="str">
            <v>곡류</v>
          </cell>
          <cell r="D489" t="str">
            <v>율무</v>
          </cell>
          <cell r="F489" t="str">
            <v>kg</v>
          </cell>
          <cell r="G489" t="str">
            <v>무농약</v>
          </cell>
          <cell r="H489" t="str">
            <v>전국</v>
          </cell>
          <cell r="I489" t="str">
            <v>-</v>
          </cell>
          <cell r="J489" t="str">
            <v>-</v>
          </cell>
          <cell r="K489" t="str">
            <v>-</v>
          </cell>
          <cell r="L489" t="e">
            <v>#VALUE!</v>
          </cell>
          <cell r="M489" t="e">
            <v>#VALUE!</v>
          </cell>
          <cell r="N489" t="str">
            <v>-</v>
          </cell>
          <cell r="O489">
            <v>26200</v>
          </cell>
          <cell r="P489">
            <v>26200</v>
          </cell>
          <cell r="Q489" t="e">
            <v>#VALUE!</v>
          </cell>
          <cell r="R489">
            <v>0</v>
          </cell>
          <cell r="S489">
            <v>24750</v>
          </cell>
          <cell r="T489">
            <v>28500</v>
          </cell>
          <cell r="U489">
            <v>28500</v>
          </cell>
          <cell r="V489">
            <v>15.151515151515152</v>
          </cell>
          <cell r="W489">
            <v>0</v>
          </cell>
          <cell r="X489">
            <v>29400</v>
          </cell>
          <cell r="Y489">
            <v>33800</v>
          </cell>
          <cell r="Z489">
            <v>33800</v>
          </cell>
          <cell r="AA489">
            <v>14.965986394557824</v>
          </cell>
          <cell r="AB489">
            <v>0</v>
          </cell>
        </row>
        <row r="490">
          <cell r="A490" t="str">
            <v>차수수kg무농약전국</v>
          </cell>
          <cell r="B490">
            <v>10</v>
          </cell>
          <cell r="C490" t="str">
            <v>곡류</v>
          </cell>
          <cell r="D490" t="str">
            <v>차수수</v>
          </cell>
          <cell r="F490" t="str">
            <v>kg</v>
          </cell>
          <cell r="G490" t="str">
            <v>무농약</v>
          </cell>
          <cell r="H490" t="str">
            <v>전국</v>
          </cell>
          <cell r="I490" t="str">
            <v>-</v>
          </cell>
          <cell r="J490" t="str">
            <v>-</v>
          </cell>
          <cell r="K490" t="str">
            <v>-</v>
          </cell>
          <cell r="L490" t="e">
            <v>#VALUE!</v>
          </cell>
          <cell r="M490" t="e">
            <v>#VALUE!</v>
          </cell>
          <cell r="N490">
            <v>14400</v>
          </cell>
          <cell r="O490">
            <v>16400</v>
          </cell>
          <cell r="P490">
            <v>16400</v>
          </cell>
          <cell r="Q490">
            <v>13.888888888888889</v>
          </cell>
          <cell r="R490">
            <v>0</v>
          </cell>
          <cell r="S490">
            <v>23500</v>
          </cell>
          <cell r="T490" t="str">
            <v>-</v>
          </cell>
          <cell r="U490" t="str">
            <v>-</v>
          </cell>
          <cell r="V490" t="e">
            <v>#VALUE!</v>
          </cell>
          <cell r="W490" t="e">
            <v>#VALUE!</v>
          </cell>
          <cell r="X490">
            <v>22380</v>
          </cell>
          <cell r="Y490">
            <v>27600</v>
          </cell>
          <cell r="Z490">
            <v>27600</v>
          </cell>
          <cell r="AA490">
            <v>23.324396782841823</v>
          </cell>
          <cell r="AB490">
            <v>0</v>
          </cell>
        </row>
        <row r="491">
          <cell r="A491" t="str">
            <v>차조kg무농약전국</v>
          </cell>
          <cell r="B491">
            <v>11</v>
          </cell>
          <cell r="C491" t="str">
            <v>곡류</v>
          </cell>
          <cell r="D491" t="str">
            <v>차조</v>
          </cell>
          <cell r="F491" t="str">
            <v>kg</v>
          </cell>
          <cell r="G491" t="str">
            <v>무농약</v>
          </cell>
          <cell r="H491" t="str">
            <v>전국</v>
          </cell>
          <cell r="I491" t="str">
            <v>-</v>
          </cell>
          <cell r="J491" t="str">
            <v>-</v>
          </cell>
          <cell r="K491" t="str">
            <v>-</v>
          </cell>
          <cell r="L491" t="e">
            <v>#VALUE!</v>
          </cell>
          <cell r="M491" t="e">
            <v>#VALUE!</v>
          </cell>
          <cell r="N491">
            <v>15200</v>
          </cell>
          <cell r="O491">
            <v>15200</v>
          </cell>
          <cell r="P491">
            <v>18200</v>
          </cell>
          <cell r="Q491">
            <v>19.736842105263158</v>
          </cell>
          <cell r="R491">
            <v>19.736842105263158</v>
          </cell>
          <cell r="S491" t="str">
            <v>-</v>
          </cell>
          <cell r="T491">
            <v>21880</v>
          </cell>
          <cell r="U491">
            <v>21880</v>
          </cell>
          <cell r="V491" t="e">
            <v>#VALUE!</v>
          </cell>
          <cell r="W491">
            <v>0</v>
          </cell>
          <cell r="X491">
            <v>27000</v>
          </cell>
          <cell r="Y491">
            <v>27600</v>
          </cell>
          <cell r="Z491">
            <v>27600</v>
          </cell>
          <cell r="AA491">
            <v>2.2222222222222223</v>
          </cell>
          <cell r="AB491">
            <v>0</v>
          </cell>
        </row>
        <row r="492">
          <cell r="A492" t="str">
            <v>흑미메흑미kg무농약전국</v>
          </cell>
          <cell r="B492">
            <v>12</v>
          </cell>
          <cell r="C492" t="str">
            <v>곡류</v>
          </cell>
          <cell r="D492" t="str">
            <v>흑미</v>
          </cell>
          <cell r="E492" t="str">
            <v>메흑미</v>
          </cell>
          <cell r="F492" t="str">
            <v>kg</v>
          </cell>
          <cell r="G492" t="str">
            <v>무농약</v>
          </cell>
          <cell r="H492" t="str">
            <v>전국</v>
          </cell>
          <cell r="I492" t="str">
            <v>-</v>
          </cell>
          <cell r="J492" t="str">
            <v>-</v>
          </cell>
          <cell r="K492" t="str">
            <v>-</v>
          </cell>
          <cell r="L492" t="e">
            <v>#VALUE!</v>
          </cell>
          <cell r="M492" t="e">
            <v>#VALUE!</v>
          </cell>
          <cell r="N492">
            <v>7000</v>
          </cell>
          <cell r="O492">
            <v>7500</v>
          </cell>
          <cell r="P492">
            <v>7500</v>
          </cell>
          <cell r="Q492">
            <v>7.1428571428571432</v>
          </cell>
          <cell r="R492">
            <v>0</v>
          </cell>
          <cell r="S492" t="str">
            <v>-</v>
          </cell>
          <cell r="T492" t="str">
            <v>-</v>
          </cell>
          <cell r="U492" t="str">
            <v>-</v>
          </cell>
          <cell r="V492" t="e">
            <v>#VALUE!</v>
          </cell>
          <cell r="W492" t="e">
            <v>#VALUE!</v>
          </cell>
          <cell r="X492" t="str">
            <v>-</v>
          </cell>
          <cell r="Y492" t="str">
            <v>-</v>
          </cell>
          <cell r="Z492" t="str">
            <v>-</v>
          </cell>
          <cell r="AA492" t="e">
            <v>#VALUE!</v>
          </cell>
          <cell r="AB492" t="e">
            <v>#VALUE!</v>
          </cell>
        </row>
        <row r="493">
          <cell r="A493" t="str">
            <v>흑미찰흑미kg무농약전국</v>
          </cell>
          <cell r="C493" t="str">
            <v>곡류</v>
          </cell>
          <cell r="D493" t="str">
            <v>흑미</v>
          </cell>
          <cell r="E493" t="str">
            <v>찰흑미</v>
          </cell>
          <cell r="F493" t="str">
            <v>kg</v>
          </cell>
          <cell r="G493" t="str">
            <v>무농약</v>
          </cell>
          <cell r="H493" t="str">
            <v>전국</v>
          </cell>
          <cell r="I493" t="str">
            <v>-</v>
          </cell>
          <cell r="J493" t="str">
            <v>-</v>
          </cell>
          <cell r="K493" t="str">
            <v>-</v>
          </cell>
          <cell r="L493" t="e">
            <v>#VALUE!</v>
          </cell>
          <cell r="M493" t="e">
            <v>#VALUE!</v>
          </cell>
          <cell r="N493" t="str">
            <v>-</v>
          </cell>
          <cell r="O493" t="str">
            <v>-</v>
          </cell>
          <cell r="P493" t="str">
            <v>-</v>
          </cell>
          <cell r="Q493" t="e">
            <v>#VALUE!</v>
          </cell>
          <cell r="R493" t="e">
            <v>#VALUE!</v>
          </cell>
          <cell r="S493">
            <v>5730</v>
          </cell>
          <cell r="T493">
            <v>6900</v>
          </cell>
          <cell r="U493">
            <v>6900</v>
          </cell>
          <cell r="V493">
            <v>20.418848167539267</v>
          </cell>
          <cell r="W493">
            <v>0</v>
          </cell>
          <cell r="X493">
            <v>7400</v>
          </cell>
          <cell r="Y493">
            <v>7400</v>
          </cell>
          <cell r="Z493">
            <v>7400</v>
          </cell>
          <cell r="AA493">
            <v>0</v>
          </cell>
          <cell r="AB493">
            <v>0</v>
          </cell>
        </row>
        <row r="494">
          <cell r="A494" t="str">
            <v>흑미발아흑미kg무농약전국</v>
          </cell>
          <cell r="C494" t="str">
            <v>곡류</v>
          </cell>
          <cell r="D494" t="str">
            <v>흑미</v>
          </cell>
          <cell r="E494" t="str">
            <v>발아흑미</v>
          </cell>
          <cell r="F494" t="str">
            <v>kg</v>
          </cell>
          <cell r="G494" t="str">
            <v>무농약</v>
          </cell>
          <cell r="H494" t="str">
            <v>전국</v>
          </cell>
          <cell r="I494" t="str">
            <v>-</v>
          </cell>
          <cell r="J494" t="str">
            <v>-</v>
          </cell>
          <cell r="K494" t="str">
            <v>-</v>
          </cell>
          <cell r="L494" t="e">
            <v>#VALUE!</v>
          </cell>
          <cell r="M494" t="e">
            <v>#VALUE!</v>
          </cell>
          <cell r="N494">
            <v>13000</v>
          </cell>
          <cell r="O494">
            <v>13000</v>
          </cell>
          <cell r="P494">
            <v>13000</v>
          </cell>
          <cell r="Q494">
            <v>0</v>
          </cell>
          <cell r="R494">
            <v>0</v>
          </cell>
          <cell r="S494" t="str">
            <v>-</v>
          </cell>
          <cell r="T494" t="str">
            <v>-</v>
          </cell>
          <cell r="U494" t="str">
            <v>-</v>
          </cell>
          <cell r="V494" t="e">
            <v>#VALUE!</v>
          </cell>
          <cell r="W494" t="e">
            <v>#VALUE!</v>
          </cell>
          <cell r="X494" t="str">
            <v>-</v>
          </cell>
          <cell r="Y494" t="str">
            <v>-</v>
          </cell>
          <cell r="Z494" t="str">
            <v>-</v>
          </cell>
          <cell r="AA494" t="e">
            <v>#VALUE!</v>
          </cell>
          <cell r="AB494" t="e">
            <v>#VALUE!</v>
          </cell>
        </row>
        <row r="495">
          <cell r="A495" t="str">
            <v>혼합곡5가지잡곡kg무농약전국</v>
          </cell>
          <cell r="B495">
            <v>13</v>
          </cell>
          <cell r="C495" t="str">
            <v>곡류</v>
          </cell>
          <cell r="D495" t="str">
            <v>혼합곡</v>
          </cell>
          <cell r="E495" t="str">
            <v>5가지잡곡</v>
          </cell>
          <cell r="F495" t="str">
            <v>kg</v>
          </cell>
          <cell r="G495" t="str">
            <v>무농약</v>
          </cell>
          <cell r="H495" t="str">
            <v>전국</v>
          </cell>
          <cell r="I495" t="str">
            <v>-</v>
          </cell>
          <cell r="J495" t="str">
            <v>-</v>
          </cell>
          <cell r="K495" t="str">
            <v>-</v>
          </cell>
          <cell r="L495" t="e">
            <v>#VALUE!</v>
          </cell>
          <cell r="M495" t="e">
            <v>#VALUE!</v>
          </cell>
          <cell r="N495" t="str">
            <v>-</v>
          </cell>
          <cell r="O495">
            <v>15200</v>
          </cell>
          <cell r="P495">
            <v>15200</v>
          </cell>
          <cell r="Q495" t="e">
            <v>#VALUE!</v>
          </cell>
          <cell r="R495">
            <v>0</v>
          </cell>
          <cell r="S495">
            <v>6980</v>
          </cell>
          <cell r="T495">
            <v>9590</v>
          </cell>
          <cell r="U495">
            <v>9590</v>
          </cell>
          <cell r="V495">
            <v>37.392550143266476</v>
          </cell>
          <cell r="W495">
            <v>0</v>
          </cell>
          <cell r="X495">
            <v>11500</v>
          </cell>
          <cell r="Y495">
            <v>12130</v>
          </cell>
          <cell r="Z495">
            <v>12130</v>
          </cell>
          <cell r="AA495">
            <v>5.4782608695652177</v>
          </cell>
          <cell r="AB495">
            <v>0</v>
          </cell>
        </row>
        <row r="496">
          <cell r="A496" t="str">
            <v>혼합곡12가지잡곡kg무농약전국</v>
          </cell>
          <cell r="C496" t="str">
            <v>곡류</v>
          </cell>
          <cell r="D496" t="str">
            <v>혼합곡</v>
          </cell>
          <cell r="E496" t="str">
            <v>12가지잡곡</v>
          </cell>
          <cell r="F496" t="str">
            <v>kg</v>
          </cell>
          <cell r="G496" t="str">
            <v>무농약</v>
          </cell>
          <cell r="H496" t="str">
            <v>전국</v>
          </cell>
          <cell r="I496" t="str">
            <v>-</v>
          </cell>
          <cell r="J496" t="str">
            <v>-</v>
          </cell>
          <cell r="K496" t="str">
            <v>-</v>
          </cell>
          <cell r="L496" t="e">
            <v>#VALUE!</v>
          </cell>
          <cell r="M496" t="e">
            <v>#VALUE!</v>
          </cell>
          <cell r="N496" t="str">
            <v>-</v>
          </cell>
          <cell r="O496">
            <v>9400</v>
          </cell>
          <cell r="P496">
            <v>9400</v>
          </cell>
          <cell r="Q496" t="e">
            <v>#VALUE!</v>
          </cell>
          <cell r="R496">
            <v>0</v>
          </cell>
          <cell r="S496">
            <v>9870</v>
          </cell>
          <cell r="T496">
            <v>9200</v>
          </cell>
          <cell r="U496">
            <v>9200</v>
          </cell>
          <cell r="V496">
            <v>-6.7882472137791288</v>
          </cell>
          <cell r="W496">
            <v>0</v>
          </cell>
          <cell r="X496">
            <v>10750</v>
          </cell>
          <cell r="Y496" t="str">
            <v>-</v>
          </cell>
          <cell r="Z496" t="str">
            <v>-</v>
          </cell>
          <cell r="AA496" t="e">
            <v>#VALUE!</v>
          </cell>
          <cell r="AB496" t="e">
            <v>#VALUE!</v>
          </cell>
        </row>
        <row r="497">
          <cell r="A497" t="str">
            <v>참깨말린것kg무농약전국</v>
          </cell>
          <cell r="B497">
            <v>14</v>
          </cell>
          <cell r="C497" t="str">
            <v>곡류</v>
          </cell>
          <cell r="D497" t="str">
            <v>참깨</v>
          </cell>
          <cell r="E497" t="str">
            <v>말린것</v>
          </cell>
          <cell r="F497" t="str">
            <v>kg</v>
          </cell>
          <cell r="G497" t="str">
            <v>무농약</v>
          </cell>
          <cell r="H497" t="str">
            <v>전국</v>
          </cell>
          <cell r="I497" t="str">
            <v>-</v>
          </cell>
          <cell r="J497" t="str">
            <v>-</v>
          </cell>
          <cell r="K497" t="str">
            <v>-</v>
          </cell>
          <cell r="L497" t="e">
            <v>#VALUE!</v>
          </cell>
          <cell r="M497" t="e">
            <v>#VALUE!</v>
          </cell>
          <cell r="N497">
            <v>34600</v>
          </cell>
          <cell r="O497">
            <v>28000</v>
          </cell>
          <cell r="P497">
            <v>28000</v>
          </cell>
          <cell r="Q497">
            <v>-19.075144508670519</v>
          </cell>
          <cell r="R497">
            <v>0</v>
          </cell>
          <cell r="S497" t="str">
            <v>-</v>
          </cell>
          <cell r="T497">
            <v>62500</v>
          </cell>
          <cell r="U497" t="str">
            <v>-</v>
          </cell>
          <cell r="V497" t="e">
            <v>#VALUE!</v>
          </cell>
          <cell r="W497" t="e">
            <v>#VALUE!</v>
          </cell>
          <cell r="X497" t="str">
            <v>-</v>
          </cell>
          <cell r="Y497">
            <v>59000</v>
          </cell>
          <cell r="Z497" t="str">
            <v>-</v>
          </cell>
          <cell r="AA497" t="e">
            <v>#VALUE!</v>
          </cell>
          <cell r="AB497" t="e">
            <v>#VALUE!</v>
          </cell>
        </row>
        <row r="498">
          <cell r="A498" t="str">
            <v>감자피감자kg무농약 이상전국</v>
          </cell>
          <cell r="B498">
            <v>15</v>
          </cell>
          <cell r="C498" t="str">
            <v>감자,전분</v>
          </cell>
          <cell r="D498" t="str">
            <v>감자</v>
          </cell>
          <cell r="E498" t="str">
            <v>피감자</v>
          </cell>
          <cell r="F498" t="str">
            <v>kg</v>
          </cell>
          <cell r="G498" t="str">
            <v>무농약 이상</v>
          </cell>
          <cell r="H498" t="str">
            <v>전국</v>
          </cell>
          <cell r="I498">
            <v>4220</v>
          </cell>
          <cell r="J498">
            <v>3870</v>
          </cell>
          <cell r="K498">
            <v>3870</v>
          </cell>
          <cell r="L498">
            <v>-8.293838862559241</v>
          </cell>
          <cell r="M498">
            <v>0</v>
          </cell>
          <cell r="N498">
            <v>3500</v>
          </cell>
          <cell r="O498">
            <v>3400</v>
          </cell>
          <cell r="P498">
            <v>3600</v>
          </cell>
          <cell r="Q498">
            <v>2.8571428571428572</v>
          </cell>
          <cell r="R498">
            <v>5.882352941176471</v>
          </cell>
          <cell r="S498">
            <v>4980</v>
          </cell>
          <cell r="T498">
            <v>4280</v>
          </cell>
          <cell r="U498">
            <v>4280</v>
          </cell>
          <cell r="V498">
            <v>-14.056224899598394</v>
          </cell>
          <cell r="W498">
            <v>0</v>
          </cell>
          <cell r="X498">
            <v>2150</v>
          </cell>
          <cell r="Y498">
            <v>3800</v>
          </cell>
          <cell r="Z498">
            <v>2300</v>
          </cell>
          <cell r="AA498">
            <v>6.9767441860465116</v>
          </cell>
          <cell r="AB498">
            <v>-39.473684210526315</v>
          </cell>
        </row>
        <row r="499">
          <cell r="A499" t="str">
            <v>감자깐감자kg무농약 이상전국</v>
          </cell>
          <cell r="C499" t="str">
            <v>감자,전분</v>
          </cell>
          <cell r="D499" t="str">
            <v>감자</v>
          </cell>
          <cell r="E499" t="str">
            <v>깐감자</v>
          </cell>
          <cell r="F499" t="str">
            <v>kg</v>
          </cell>
          <cell r="G499" t="str">
            <v>무농약 이상</v>
          </cell>
          <cell r="H499" t="str">
            <v>전국</v>
          </cell>
          <cell r="I499">
            <v>6550</v>
          </cell>
          <cell r="J499">
            <v>5990</v>
          </cell>
          <cell r="K499">
            <v>5990</v>
          </cell>
          <cell r="L499">
            <v>-8.5496183206106871</v>
          </cell>
          <cell r="M499">
            <v>0</v>
          </cell>
          <cell r="N499" t="str">
            <v>-</v>
          </cell>
          <cell r="O499" t="str">
            <v>-</v>
          </cell>
          <cell r="P499" t="str">
            <v>-</v>
          </cell>
          <cell r="Q499" t="e">
            <v>#VALUE!</v>
          </cell>
          <cell r="R499" t="e">
            <v>#VALUE!</v>
          </cell>
          <cell r="S499" t="str">
            <v>-</v>
          </cell>
          <cell r="T499" t="str">
            <v>-</v>
          </cell>
          <cell r="U499" t="str">
            <v>-</v>
          </cell>
          <cell r="V499" t="e">
            <v>#VALUE!</v>
          </cell>
          <cell r="W499" t="e">
            <v>#VALUE!</v>
          </cell>
          <cell r="X499" t="str">
            <v>-</v>
          </cell>
          <cell r="Y499" t="str">
            <v>-</v>
          </cell>
          <cell r="Z499" t="str">
            <v>-</v>
          </cell>
          <cell r="AA499" t="e">
            <v>#VALUE!</v>
          </cell>
          <cell r="AB499" t="e">
            <v>#VALUE!</v>
          </cell>
        </row>
        <row r="500">
          <cell r="A500" t="str">
            <v>감자피알감자kg무농약 이상전국</v>
          </cell>
          <cell r="C500" t="str">
            <v>감자,전분</v>
          </cell>
          <cell r="D500" t="str">
            <v>감자</v>
          </cell>
          <cell r="E500" t="str">
            <v>피알감자</v>
          </cell>
          <cell r="F500" t="str">
            <v>kg</v>
          </cell>
          <cell r="G500" t="str">
            <v>무농약 이상</v>
          </cell>
          <cell r="H500" t="str">
            <v>전국</v>
          </cell>
          <cell r="I500">
            <v>5180</v>
          </cell>
          <cell r="J500">
            <v>4150</v>
          </cell>
          <cell r="K500">
            <v>4150</v>
          </cell>
          <cell r="L500">
            <v>-19.884169884169886</v>
          </cell>
          <cell r="M500">
            <v>0</v>
          </cell>
          <cell r="N500" t="str">
            <v>-</v>
          </cell>
          <cell r="O500">
            <v>1800</v>
          </cell>
          <cell r="P500">
            <v>2300</v>
          </cell>
          <cell r="Q500" t="e">
            <v>#VALUE!</v>
          </cell>
          <cell r="R500">
            <v>27.777777777777779</v>
          </cell>
          <cell r="S500" t="str">
            <v>-</v>
          </cell>
          <cell r="T500" t="str">
            <v>-</v>
          </cell>
          <cell r="U500" t="str">
            <v>-</v>
          </cell>
          <cell r="V500" t="e">
            <v>#VALUE!</v>
          </cell>
          <cell r="W500" t="e">
            <v>#VALUE!</v>
          </cell>
          <cell r="X500" t="str">
            <v>-</v>
          </cell>
          <cell r="Y500" t="str">
            <v>-</v>
          </cell>
          <cell r="Z500" t="str">
            <v>-</v>
          </cell>
          <cell r="AA500" t="e">
            <v>#VALUE!</v>
          </cell>
          <cell r="AB500" t="e">
            <v>#VALUE!</v>
          </cell>
        </row>
        <row r="501">
          <cell r="A501" t="str">
            <v>고구마피고구마kg무농약 이상전국</v>
          </cell>
          <cell r="B501">
            <v>16</v>
          </cell>
          <cell r="C501" t="str">
            <v>감자,전분</v>
          </cell>
          <cell r="D501" t="str">
            <v>고구마</v>
          </cell>
          <cell r="E501" t="str">
            <v>피고구마</v>
          </cell>
          <cell r="F501" t="str">
            <v>kg</v>
          </cell>
          <cell r="G501" t="str">
            <v>무농약 이상</v>
          </cell>
          <cell r="H501" t="str">
            <v>전국</v>
          </cell>
          <cell r="I501">
            <v>5640</v>
          </cell>
          <cell r="J501">
            <v>5280</v>
          </cell>
          <cell r="K501">
            <v>5280</v>
          </cell>
          <cell r="L501">
            <v>-6.3829787234042552</v>
          </cell>
          <cell r="M501">
            <v>0</v>
          </cell>
          <cell r="N501" t="str">
            <v>-</v>
          </cell>
          <cell r="O501">
            <v>3700</v>
          </cell>
          <cell r="P501">
            <v>3700</v>
          </cell>
          <cell r="Q501" t="e">
            <v>#VALUE!</v>
          </cell>
          <cell r="R501">
            <v>0</v>
          </cell>
          <cell r="S501">
            <v>8480</v>
          </cell>
          <cell r="T501">
            <v>8550</v>
          </cell>
          <cell r="U501">
            <v>8550</v>
          </cell>
          <cell r="V501">
            <v>0.82547169811320753</v>
          </cell>
          <cell r="W501">
            <v>0</v>
          </cell>
          <cell r="X501">
            <v>6720</v>
          </cell>
          <cell r="Y501">
            <v>5650</v>
          </cell>
          <cell r="Z501">
            <v>5500</v>
          </cell>
          <cell r="AA501">
            <v>-18.154761904761905</v>
          </cell>
          <cell r="AB501">
            <v>-2.6548672566371683</v>
          </cell>
        </row>
        <row r="502">
          <cell r="A502" t="str">
            <v>고구마깐고구마kg무농약 이상전국</v>
          </cell>
          <cell r="C502" t="str">
            <v>감자,전분</v>
          </cell>
          <cell r="D502" t="str">
            <v>고구마</v>
          </cell>
          <cell r="E502" t="str">
            <v>깐고구마</v>
          </cell>
          <cell r="F502" t="str">
            <v>kg</v>
          </cell>
          <cell r="G502" t="str">
            <v>무농약 이상</v>
          </cell>
          <cell r="H502" t="str">
            <v>전국</v>
          </cell>
          <cell r="I502">
            <v>7960</v>
          </cell>
          <cell r="J502">
            <v>7760</v>
          </cell>
          <cell r="K502">
            <v>7760</v>
          </cell>
          <cell r="L502">
            <v>-2.512562814070352</v>
          </cell>
          <cell r="M502">
            <v>0</v>
          </cell>
          <cell r="N502" t="str">
            <v>-</v>
          </cell>
          <cell r="O502" t="str">
            <v>-</v>
          </cell>
          <cell r="P502" t="str">
            <v>-</v>
          </cell>
          <cell r="Q502" t="e">
            <v>#VALUE!</v>
          </cell>
          <cell r="R502" t="e">
            <v>#VALUE!</v>
          </cell>
          <cell r="S502" t="str">
            <v>-</v>
          </cell>
          <cell r="T502" t="str">
            <v>-</v>
          </cell>
          <cell r="U502" t="str">
            <v>-</v>
          </cell>
          <cell r="V502" t="e">
            <v>#VALUE!</v>
          </cell>
          <cell r="W502" t="e">
            <v>#VALUE!</v>
          </cell>
          <cell r="X502" t="str">
            <v>-</v>
          </cell>
          <cell r="Y502" t="str">
            <v>-</v>
          </cell>
          <cell r="Z502" t="str">
            <v>-</v>
          </cell>
          <cell r="AA502" t="e">
            <v>#VALUE!</v>
          </cell>
          <cell r="AB502" t="e">
            <v>#VALUE!</v>
          </cell>
        </row>
        <row r="503">
          <cell r="A503" t="str">
            <v>강낭콩건강낭콩,홍대kg무농약전국</v>
          </cell>
          <cell r="B503">
            <v>17</v>
          </cell>
          <cell r="C503" t="str">
            <v>두류</v>
          </cell>
          <cell r="D503" t="str">
            <v>강낭콩</v>
          </cell>
          <cell r="E503" t="str">
            <v>건강낭콩,홍대</v>
          </cell>
          <cell r="F503" t="str">
            <v>kg</v>
          </cell>
          <cell r="G503" t="str">
            <v>무농약</v>
          </cell>
          <cell r="H503" t="str">
            <v>전국</v>
          </cell>
          <cell r="I503" t="str">
            <v>-</v>
          </cell>
          <cell r="J503" t="str">
            <v>-</v>
          </cell>
          <cell r="K503" t="str">
            <v>-</v>
          </cell>
          <cell r="L503" t="e">
            <v>#VALUE!</v>
          </cell>
          <cell r="M503" t="e">
            <v>#VALUE!</v>
          </cell>
          <cell r="N503" t="str">
            <v>-</v>
          </cell>
          <cell r="O503" t="str">
            <v>-</v>
          </cell>
          <cell r="P503" t="str">
            <v>-</v>
          </cell>
          <cell r="Q503" t="e">
            <v>#VALUE!</v>
          </cell>
          <cell r="R503" t="e">
            <v>#VALUE!</v>
          </cell>
          <cell r="S503" t="str">
            <v>-</v>
          </cell>
          <cell r="T503" t="str">
            <v>-</v>
          </cell>
          <cell r="U503" t="str">
            <v>-</v>
          </cell>
          <cell r="V503" t="e">
            <v>#VALUE!</v>
          </cell>
          <cell r="W503" t="e">
            <v>#VALUE!</v>
          </cell>
          <cell r="X503" t="str">
            <v>-</v>
          </cell>
          <cell r="Y503" t="str">
            <v>-</v>
          </cell>
          <cell r="Z503" t="str">
            <v>-</v>
          </cell>
          <cell r="AA503" t="e">
            <v>#VALUE!</v>
          </cell>
          <cell r="AB503" t="e">
            <v>#VALUE!</v>
          </cell>
        </row>
        <row r="504">
          <cell r="A504" t="str">
            <v>녹두깐녹두,말린것kg무농약전국</v>
          </cell>
          <cell r="B504">
            <v>18</v>
          </cell>
          <cell r="C504" t="str">
            <v>두류</v>
          </cell>
          <cell r="D504" t="str">
            <v>녹두</v>
          </cell>
          <cell r="E504" t="str">
            <v>깐녹두,말린것</v>
          </cell>
          <cell r="F504" t="str">
            <v>kg</v>
          </cell>
          <cell r="G504" t="str">
            <v>무농약</v>
          </cell>
          <cell r="H504" t="str">
            <v>전국</v>
          </cell>
          <cell r="I504" t="str">
            <v>-</v>
          </cell>
          <cell r="J504" t="str">
            <v>-</v>
          </cell>
          <cell r="K504" t="str">
            <v>-</v>
          </cell>
          <cell r="L504" t="e">
            <v>#VALUE!</v>
          </cell>
          <cell r="M504" t="e">
            <v>#VALUE!</v>
          </cell>
          <cell r="N504">
            <v>29600</v>
          </cell>
          <cell r="O504">
            <v>33800</v>
          </cell>
          <cell r="P504">
            <v>33800</v>
          </cell>
          <cell r="Q504">
            <v>14.189189189189189</v>
          </cell>
          <cell r="R504">
            <v>0</v>
          </cell>
          <cell r="S504" t="str">
            <v>-</v>
          </cell>
          <cell r="T504">
            <v>33600</v>
          </cell>
          <cell r="U504">
            <v>33600</v>
          </cell>
          <cell r="V504" t="e">
            <v>#VALUE!</v>
          </cell>
          <cell r="W504">
            <v>0</v>
          </cell>
          <cell r="X504" t="str">
            <v>-</v>
          </cell>
          <cell r="Y504" t="str">
            <v>-</v>
          </cell>
          <cell r="Z504" t="str">
            <v>-</v>
          </cell>
          <cell r="AA504" t="e">
            <v>#VALUE!</v>
          </cell>
          <cell r="AB504" t="e">
            <v>#VALUE!</v>
          </cell>
        </row>
        <row r="505">
          <cell r="A505" t="str">
            <v>대두검정콩,서리태kg무농약전국</v>
          </cell>
          <cell r="B505">
            <v>19</v>
          </cell>
          <cell r="C505" t="str">
            <v>두류</v>
          </cell>
          <cell r="D505" t="str">
            <v>대두</v>
          </cell>
          <cell r="E505" t="str">
            <v>검정콩,서리태</v>
          </cell>
          <cell r="F505" t="str">
            <v>kg</v>
          </cell>
          <cell r="G505" t="str">
            <v>무농약</v>
          </cell>
          <cell r="H505" t="str">
            <v>전국</v>
          </cell>
          <cell r="I505" t="str">
            <v>-</v>
          </cell>
          <cell r="J505" t="str">
            <v>-</v>
          </cell>
          <cell r="K505" t="str">
            <v>-</v>
          </cell>
          <cell r="L505" t="e">
            <v>#VALUE!</v>
          </cell>
          <cell r="M505" t="e">
            <v>#VALUE!</v>
          </cell>
          <cell r="N505">
            <v>16600</v>
          </cell>
          <cell r="O505">
            <v>22000</v>
          </cell>
          <cell r="P505">
            <v>23800</v>
          </cell>
          <cell r="Q505">
            <v>43.373493975903614</v>
          </cell>
          <cell r="R505">
            <v>8.1818181818181817</v>
          </cell>
          <cell r="S505">
            <v>25600</v>
          </cell>
          <cell r="T505">
            <v>19500</v>
          </cell>
          <cell r="U505">
            <v>19500</v>
          </cell>
          <cell r="V505">
            <v>-23.828125</v>
          </cell>
          <cell r="W505">
            <v>0</v>
          </cell>
          <cell r="X505">
            <v>32500</v>
          </cell>
          <cell r="Y505">
            <v>22300</v>
          </cell>
          <cell r="Z505">
            <v>24400</v>
          </cell>
          <cell r="AA505">
            <v>-24.923076923076923</v>
          </cell>
          <cell r="AB505">
            <v>9.4170403587443943</v>
          </cell>
        </row>
        <row r="506">
          <cell r="A506" t="str">
            <v>대두검정콩,흑태kg무농약전국</v>
          </cell>
          <cell r="C506" t="str">
            <v>두류</v>
          </cell>
          <cell r="D506" t="str">
            <v>대두</v>
          </cell>
          <cell r="E506" t="str">
            <v>검정콩,흑태</v>
          </cell>
          <cell r="F506" t="str">
            <v>kg</v>
          </cell>
          <cell r="G506" t="str">
            <v>무농약</v>
          </cell>
          <cell r="H506" t="str">
            <v>전국</v>
          </cell>
          <cell r="I506" t="str">
            <v>-</v>
          </cell>
          <cell r="J506" t="str">
            <v>-</v>
          </cell>
          <cell r="K506" t="str">
            <v>-</v>
          </cell>
          <cell r="L506" t="e">
            <v>#VALUE!</v>
          </cell>
          <cell r="M506" t="e">
            <v>#VALUE!</v>
          </cell>
          <cell r="N506">
            <v>14600</v>
          </cell>
          <cell r="O506">
            <v>14600</v>
          </cell>
          <cell r="P506">
            <v>14600</v>
          </cell>
          <cell r="Q506">
            <v>0</v>
          </cell>
          <cell r="R506">
            <v>0</v>
          </cell>
          <cell r="S506" t="str">
            <v>-</v>
          </cell>
          <cell r="T506" t="str">
            <v>-</v>
          </cell>
          <cell r="U506" t="str">
            <v>-</v>
          </cell>
          <cell r="V506" t="e">
            <v>#VALUE!</v>
          </cell>
          <cell r="W506" t="e">
            <v>#VALUE!</v>
          </cell>
          <cell r="X506" t="str">
            <v>-</v>
          </cell>
          <cell r="Y506" t="str">
            <v>-</v>
          </cell>
          <cell r="Z506" t="str">
            <v>-</v>
          </cell>
          <cell r="AA506" t="e">
            <v>#VALUE!</v>
          </cell>
          <cell r="AB506" t="e">
            <v>#VALUE!</v>
          </cell>
        </row>
        <row r="507">
          <cell r="A507" t="str">
            <v>대두노란콩,백태kg무농약전국</v>
          </cell>
          <cell r="C507" t="str">
            <v>두류</v>
          </cell>
          <cell r="D507" t="str">
            <v>대두</v>
          </cell>
          <cell r="E507" t="str">
            <v>노란콩,백태</v>
          </cell>
          <cell r="F507" t="str">
            <v>kg</v>
          </cell>
          <cell r="G507" t="str">
            <v>무농약</v>
          </cell>
          <cell r="H507" t="str">
            <v>전국</v>
          </cell>
          <cell r="I507" t="str">
            <v>-</v>
          </cell>
          <cell r="J507" t="str">
            <v>-</v>
          </cell>
          <cell r="K507" t="str">
            <v>-</v>
          </cell>
          <cell r="L507" t="e">
            <v>#VALUE!</v>
          </cell>
          <cell r="M507" t="e">
            <v>#VALUE!</v>
          </cell>
          <cell r="N507" t="str">
            <v>-</v>
          </cell>
          <cell r="O507">
            <v>11000</v>
          </cell>
          <cell r="P507">
            <v>11000</v>
          </cell>
          <cell r="Q507" t="e">
            <v>#VALUE!</v>
          </cell>
          <cell r="R507">
            <v>0</v>
          </cell>
          <cell r="S507">
            <v>17800</v>
          </cell>
          <cell r="T507">
            <v>19600</v>
          </cell>
          <cell r="U507">
            <v>19600</v>
          </cell>
          <cell r="V507">
            <v>10.112359550561798</v>
          </cell>
          <cell r="W507">
            <v>0</v>
          </cell>
          <cell r="X507">
            <v>22000</v>
          </cell>
          <cell r="Y507">
            <v>22600</v>
          </cell>
          <cell r="Z507">
            <v>22600</v>
          </cell>
          <cell r="AA507">
            <v>2.7272727272727271</v>
          </cell>
          <cell r="AB507">
            <v>0</v>
          </cell>
        </row>
        <row r="508">
          <cell r="A508" t="str">
            <v>붉은팥적두,말린것kg무농약전국</v>
          </cell>
          <cell r="B508">
            <v>20</v>
          </cell>
          <cell r="C508" t="str">
            <v>두류</v>
          </cell>
          <cell r="D508" t="str">
            <v>붉은팥</v>
          </cell>
          <cell r="E508" t="str">
            <v>적두,말린것</v>
          </cell>
          <cell r="F508" t="str">
            <v>kg</v>
          </cell>
          <cell r="G508" t="str">
            <v>무농약</v>
          </cell>
          <cell r="H508" t="str">
            <v>전국</v>
          </cell>
          <cell r="I508" t="str">
            <v>-</v>
          </cell>
          <cell r="J508" t="str">
            <v>-</v>
          </cell>
          <cell r="K508" t="str">
            <v>-</v>
          </cell>
          <cell r="L508" t="e">
            <v>#VALUE!</v>
          </cell>
          <cell r="M508" t="e">
            <v>#VALUE!</v>
          </cell>
          <cell r="N508">
            <v>15200</v>
          </cell>
          <cell r="O508">
            <v>18400</v>
          </cell>
          <cell r="P508">
            <v>18400</v>
          </cell>
          <cell r="Q508">
            <v>21.05263157894737</v>
          </cell>
          <cell r="R508">
            <v>0</v>
          </cell>
          <cell r="S508" t="str">
            <v>-</v>
          </cell>
          <cell r="T508">
            <v>34000</v>
          </cell>
          <cell r="U508">
            <v>34000</v>
          </cell>
          <cell r="V508" t="e">
            <v>#VALUE!</v>
          </cell>
          <cell r="W508">
            <v>0</v>
          </cell>
          <cell r="X508">
            <v>22000</v>
          </cell>
          <cell r="Y508">
            <v>35000</v>
          </cell>
          <cell r="Z508">
            <v>35000</v>
          </cell>
          <cell r="AA508">
            <v>59.090909090909093</v>
          </cell>
          <cell r="AB508">
            <v>0</v>
          </cell>
        </row>
        <row r="509">
          <cell r="A509" t="str">
            <v>밤피밤, 25g이상kg무농약전국</v>
          </cell>
          <cell r="B509">
            <v>21</v>
          </cell>
          <cell r="C509" t="str">
            <v>견과,종실</v>
          </cell>
          <cell r="D509" t="str">
            <v>밤</v>
          </cell>
          <cell r="E509" t="str">
            <v>피밤, 25g이상</v>
          </cell>
          <cell r="F509" t="str">
            <v>kg</v>
          </cell>
          <cell r="G509" t="str">
            <v>무농약</v>
          </cell>
          <cell r="H509" t="str">
            <v>전국</v>
          </cell>
          <cell r="I509">
            <v>6970</v>
          </cell>
          <cell r="J509">
            <v>9220</v>
          </cell>
          <cell r="K509">
            <v>9220</v>
          </cell>
          <cell r="L509">
            <v>32.281205164992826</v>
          </cell>
          <cell r="M509">
            <v>0</v>
          </cell>
          <cell r="N509">
            <v>5400</v>
          </cell>
          <cell r="O509">
            <v>5400</v>
          </cell>
          <cell r="P509" t="str">
            <v>-</v>
          </cell>
          <cell r="Q509" t="e">
            <v>#VALUE!</v>
          </cell>
          <cell r="R509" t="e">
            <v>#VALUE!</v>
          </cell>
          <cell r="S509" t="str">
            <v>-</v>
          </cell>
          <cell r="T509">
            <v>9880</v>
          </cell>
          <cell r="U509">
            <v>9880</v>
          </cell>
          <cell r="V509" t="e">
            <v>#VALUE!</v>
          </cell>
          <cell r="W509">
            <v>0</v>
          </cell>
          <cell r="X509">
            <v>12500</v>
          </cell>
          <cell r="Y509">
            <v>14170</v>
          </cell>
          <cell r="Z509">
            <v>11500</v>
          </cell>
          <cell r="AA509">
            <v>-8</v>
          </cell>
          <cell r="AB509">
            <v>-18.842625264643612</v>
          </cell>
        </row>
        <row r="510">
          <cell r="A510" t="str">
            <v>밤깐밤kg무농약전국</v>
          </cell>
          <cell r="C510" t="str">
            <v>견과,종실</v>
          </cell>
          <cell r="D510" t="str">
            <v>밤</v>
          </cell>
          <cell r="E510" t="str">
            <v>깐밤</v>
          </cell>
          <cell r="F510" t="str">
            <v>kg</v>
          </cell>
          <cell r="G510" t="str">
            <v>무농약</v>
          </cell>
          <cell r="H510" t="str">
            <v>전국</v>
          </cell>
          <cell r="I510">
            <v>16460</v>
          </cell>
          <cell r="J510" t="str">
            <v>-</v>
          </cell>
          <cell r="K510" t="str">
            <v>-</v>
          </cell>
          <cell r="L510" t="e">
            <v>#VALUE!</v>
          </cell>
          <cell r="M510" t="e">
            <v>#VALUE!</v>
          </cell>
          <cell r="N510" t="str">
            <v>-</v>
          </cell>
          <cell r="O510" t="str">
            <v>-</v>
          </cell>
          <cell r="P510" t="str">
            <v>-</v>
          </cell>
          <cell r="Q510" t="e">
            <v>#VALUE!</v>
          </cell>
          <cell r="R510" t="e">
            <v>#VALUE!</v>
          </cell>
          <cell r="S510" t="str">
            <v>-</v>
          </cell>
          <cell r="T510" t="str">
            <v>-</v>
          </cell>
          <cell r="U510" t="str">
            <v>-</v>
          </cell>
          <cell r="V510" t="e">
            <v>#VALUE!</v>
          </cell>
          <cell r="W510" t="e">
            <v>#VALUE!</v>
          </cell>
          <cell r="X510" t="str">
            <v>-</v>
          </cell>
          <cell r="Y510" t="str">
            <v>-</v>
          </cell>
          <cell r="Z510" t="str">
            <v>-</v>
          </cell>
          <cell r="AA510" t="e">
            <v>#VALUE!</v>
          </cell>
          <cell r="AB510" t="e">
            <v>#VALUE!</v>
          </cell>
        </row>
        <row r="511">
          <cell r="A511" t="str">
            <v>들깨피들깨,말린것kg무농약전국</v>
          </cell>
          <cell r="B511">
            <v>22</v>
          </cell>
          <cell r="C511" t="str">
            <v>견과,종실</v>
          </cell>
          <cell r="D511" t="str">
            <v>들깨</v>
          </cell>
          <cell r="E511" t="str">
            <v>피들깨,말린것</v>
          </cell>
          <cell r="F511" t="str">
            <v>kg</v>
          </cell>
          <cell r="G511" t="str">
            <v>무농약</v>
          </cell>
          <cell r="H511" t="str">
            <v>전국</v>
          </cell>
          <cell r="I511" t="str">
            <v>-</v>
          </cell>
          <cell r="J511">
            <v>17770</v>
          </cell>
          <cell r="K511">
            <v>17770</v>
          </cell>
          <cell r="L511" t="e">
            <v>#VALUE!</v>
          </cell>
          <cell r="M511">
            <v>0</v>
          </cell>
          <cell r="N511">
            <v>14200</v>
          </cell>
          <cell r="O511">
            <v>14200</v>
          </cell>
          <cell r="P511">
            <v>14200</v>
          </cell>
          <cell r="Q511">
            <v>0</v>
          </cell>
          <cell r="R511">
            <v>0</v>
          </cell>
          <cell r="S511" t="str">
            <v>-</v>
          </cell>
          <cell r="T511" t="str">
            <v>-</v>
          </cell>
          <cell r="U511" t="str">
            <v>-</v>
          </cell>
          <cell r="V511" t="e">
            <v>#VALUE!</v>
          </cell>
          <cell r="W511" t="e">
            <v>#VALUE!</v>
          </cell>
          <cell r="X511" t="str">
            <v>-</v>
          </cell>
          <cell r="Y511" t="str">
            <v>-</v>
          </cell>
          <cell r="Z511" t="str">
            <v>-</v>
          </cell>
          <cell r="AA511" t="e">
            <v>#VALUE!</v>
          </cell>
          <cell r="AB511" t="e">
            <v>#VALUE!</v>
          </cell>
        </row>
        <row r="512">
          <cell r="A512" t="str">
            <v>참깨,흰깨피참깨,말린것kg무농약전국</v>
          </cell>
          <cell r="B512">
            <v>23</v>
          </cell>
          <cell r="C512" t="str">
            <v>견과,종실</v>
          </cell>
          <cell r="D512" t="str">
            <v>참깨,흰깨</v>
          </cell>
          <cell r="E512" t="str">
            <v>피참깨,말린것</v>
          </cell>
          <cell r="F512" t="str">
            <v>kg</v>
          </cell>
          <cell r="G512" t="str">
            <v>무농약</v>
          </cell>
          <cell r="H512" t="str">
            <v>전국</v>
          </cell>
          <cell r="I512" t="str">
            <v>-</v>
          </cell>
          <cell r="J512" t="str">
            <v>-</v>
          </cell>
          <cell r="K512" t="str">
            <v>-</v>
          </cell>
          <cell r="L512" t="e">
            <v>#VALUE!</v>
          </cell>
          <cell r="M512" t="e">
            <v>#VALUE!</v>
          </cell>
          <cell r="N512">
            <v>34600</v>
          </cell>
          <cell r="O512">
            <v>28000</v>
          </cell>
          <cell r="P512">
            <v>28000</v>
          </cell>
          <cell r="Q512">
            <v>-19.075144508670519</v>
          </cell>
          <cell r="R512">
            <v>0</v>
          </cell>
          <cell r="S512" t="str">
            <v>-</v>
          </cell>
          <cell r="T512" t="str">
            <v>-</v>
          </cell>
          <cell r="U512" t="str">
            <v>-</v>
          </cell>
          <cell r="V512" t="e">
            <v>#VALUE!</v>
          </cell>
          <cell r="W512" t="e">
            <v>#VALUE!</v>
          </cell>
          <cell r="X512" t="str">
            <v>-</v>
          </cell>
          <cell r="Y512" t="str">
            <v>-</v>
          </cell>
          <cell r="Z512" t="str">
            <v>-</v>
          </cell>
          <cell r="AA512" t="e">
            <v>#VALUE!</v>
          </cell>
          <cell r="AB512" t="e">
            <v>#VALUE!</v>
          </cell>
        </row>
        <row r="513">
          <cell r="A513" t="str">
            <v>고추꽈리고추,생것kg무농약 이상전국</v>
          </cell>
          <cell r="B513">
            <v>24</v>
          </cell>
          <cell r="C513" t="str">
            <v>채소류</v>
          </cell>
          <cell r="D513" t="str">
            <v>고추</v>
          </cell>
          <cell r="E513" t="str">
            <v>꽈리고추,생것</v>
          </cell>
          <cell r="F513" t="str">
            <v>kg</v>
          </cell>
          <cell r="G513" t="str">
            <v>무농약 이상</v>
          </cell>
          <cell r="H513" t="str">
            <v>전국</v>
          </cell>
          <cell r="I513">
            <v>10000</v>
          </cell>
          <cell r="J513">
            <v>10480</v>
          </cell>
          <cell r="K513">
            <v>10480</v>
          </cell>
          <cell r="L513">
            <v>4.8</v>
          </cell>
          <cell r="M513">
            <v>0</v>
          </cell>
          <cell r="N513">
            <v>14670</v>
          </cell>
          <cell r="O513">
            <v>14670</v>
          </cell>
          <cell r="P513">
            <v>12000</v>
          </cell>
          <cell r="Q513">
            <v>-18.200408997955009</v>
          </cell>
          <cell r="R513">
            <v>-18.200408997955009</v>
          </cell>
          <cell r="S513">
            <v>21200</v>
          </cell>
          <cell r="T513">
            <v>21000</v>
          </cell>
          <cell r="U513">
            <v>21000</v>
          </cell>
          <cell r="V513">
            <v>-0.94339622641509435</v>
          </cell>
          <cell r="W513">
            <v>0</v>
          </cell>
          <cell r="X513">
            <v>23340</v>
          </cell>
          <cell r="Y513">
            <v>23340</v>
          </cell>
          <cell r="Z513">
            <v>16670</v>
          </cell>
          <cell r="AA513">
            <v>-28.577549271636673</v>
          </cell>
          <cell r="AB513">
            <v>-28.577549271636673</v>
          </cell>
        </row>
        <row r="514">
          <cell r="A514" t="str">
            <v>고추청양고추,생것kg무농약 이상전국</v>
          </cell>
          <cell r="C514" t="str">
            <v>채소류</v>
          </cell>
          <cell r="D514" t="str">
            <v>고추</v>
          </cell>
          <cell r="E514" t="str">
            <v>청양고추,생것</v>
          </cell>
          <cell r="F514" t="str">
            <v>kg</v>
          </cell>
          <cell r="G514" t="str">
            <v>무농약 이상</v>
          </cell>
          <cell r="H514" t="str">
            <v>전국</v>
          </cell>
          <cell r="I514">
            <v>9070</v>
          </cell>
          <cell r="J514">
            <v>11970</v>
          </cell>
          <cell r="K514">
            <v>11970</v>
          </cell>
          <cell r="L514">
            <v>31.973539140022051</v>
          </cell>
          <cell r="M514">
            <v>0</v>
          </cell>
          <cell r="N514">
            <v>16000</v>
          </cell>
          <cell r="O514">
            <v>21500</v>
          </cell>
          <cell r="P514">
            <v>16500</v>
          </cell>
          <cell r="Q514">
            <v>3.125</v>
          </cell>
          <cell r="R514">
            <v>-23.255813953488371</v>
          </cell>
          <cell r="S514">
            <v>25800</v>
          </cell>
          <cell r="T514">
            <v>28500</v>
          </cell>
          <cell r="U514">
            <v>28500</v>
          </cell>
          <cell r="V514">
            <v>10.465116279069768</v>
          </cell>
          <cell r="W514">
            <v>0</v>
          </cell>
          <cell r="X514">
            <v>23000</v>
          </cell>
          <cell r="Y514">
            <v>29500</v>
          </cell>
          <cell r="Z514">
            <v>19000</v>
          </cell>
          <cell r="AA514">
            <v>-17.391304347826086</v>
          </cell>
          <cell r="AB514">
            <v>-35.593220338983052</v>
          </cell>
        </row>
        <row r="515">
          <cell r="A515" t="str">
            <v>고추풋고추,생것kg무농약 이상전국</v>
          </cell>
          <cell r="C515" t="str">
            <v>채소류</v>
          </cell>
          <cell r="D515" t="str">
            <v>고추</v>
          </cell>
          <cell r="E515" t="str">
            <v>풋고추,생것</v>
          </cell>
          <cell r="F515" t="str">
            <v>kg</v>
          </cell>
          <cell r="G515" t="str">
            <v>무농약 이상</v>
          </cell>
          <cell r="H515" t="str">
            <v>전국</v>
          </cell>
          <cell r="I515">
            <v>9670</v>
          </cell>
          <cell r="J515">
            <v>10860</v>
          </cell>
          <cell r="K515">
            <v>10860</v>
          </cell>
          <cell r="L515">
            <v>12.306101344364013</v>
          </cell>
          <cell r="M515">
            <v>0</v>
          </cell>
          <cell r="N515">
            <v>13340</v>
          </cell>
          <cell r="O515">
            <v>14670</v>
          </cell>
          <cell r="P515">
            <v>12000</v>
          </cell>
          <cell r="Q515">
            <v>-10.044977511244378</v>
          </cell>
          <cell r="R515">
            <v>-18.200408997955009</v>
          </cell>
          <cell r="S515">
            <v>19870</v>
          </cell>
          <cell r="T515">
            <v>19000</v>
          </cell>
          <cell r="U515">
            <v>19000</v>
          </cell>
          <cell r="V515">
            <v>-4.3784599899345746</v>
          </cell>
          <cell r="W515">
            <v>0</v>
          </cell>
          <cell r="X515">
            <v>18000</v>
          </cell>
          <cell r="Y515">
            <v>20670</v>
          </cell>
          <cell r="Z515">
            <v>12670</v>
          </cell>
          <cell r="AA515">
            <v>-29.611111111111111</v>
          </cell>
          <cell r="AB515">
            <v>-38.703434929850026</v>
          </cell>
        </row>
        <row r="516">
          <cell r="A516" t="str">
            <v>고추홍고추,생것kg무농약 이상전국</v>
          </cell>
          <cell r="C516" t="str">
            <v>채소류</v>
          </cell>
          <cell r="D516" t="str">
            <v>고추</v>
          </cell>
          <cell r="E516" t="str">
            <v>홍고추,생것</v>
          </cell>
          <cell r="F516" t="str">
            <v>kg</v>
          </cell>
          <cell r="G516" t="str">
            <v>무농약 이상</v>
          </cell>
          <cell r="H516" t="str">
            <v>전국</v>
          </cell>
          <cell r="I516">
            <v>15200</v>
          </cell>
          <cell r="J516">
            <v>14960</v>
          </cell>
          <cell r="K516">
            <v>14960</v>
          </cell>
          <cell r="L516">
            <v>-1.5789473684210527</v>
          </cell>
          <cell r="M516">
            <v>0</v>
          </cell>
          <cell r="N516" t="str">
            <v>-</v>
          </cell>
          <cell r="O516" t="str">
            <v>-</v>
          </cell>
          <cell r="P516" t="str">
            <v>-</v>
          </cell>
          <cell r="Q516" t="e">
            <v>#VALUE!</v>
          </cell>
          <cell r="R516" t="e">
            <v>#VALUE!</v>
          </cell>
          <cell r="S516" t="str">
            <v>-</v>
          </cell>
          <cell r="T516" t="str">
            <v>-</v>
          </cell>
          <cell r="U516" t="str">
            <v>-</v>
          </cell>
          <cell r="V516" t="e">
            <v>#VALUE!</v>
          </cell>
          <cell r="W516" t="e">
            <v>#VALUE!</v>
          </cell>
          <cell r="X516" t="str">
            <v>-</v>
          </cell>
          <cell r="Y516" t="str">
            <v>-</v>
          </cell>
          <cell r="Z516" t="str">
            <v>-</v>
          </cell>
          <cell r="AA516" t="e">
            <v>#VALUE!</v>
          </cell>
          <cell r="AB516" t="e">
            <v>#VALUE!</v>
          </cell>
        </row>
        <row r="517">
          <cell r="A517" t="str">
            <v>근대청근대kg무농약 이상전국</v>
          </cell>
          <cell r="B517">
            <v>25</v>
          </cell>
          <cell r="C517" t="str">
            <v>채소류</v>
          </cell>
          <cell r="D517" t="str">
            <v>근대</v>
          </cell>
          <cell r="E517" t="str">
            <v>청근대</v>
          </cell>
          <cell r="F517" t="str">
            <v>kg</v>
          </cell>
          <cell r="G517" t="str">
            <v>무농약 이상</v>
          </cell>
          <cell r="H517" t="str">
            <v>전국</v>
          </cell>
          <cell r="I517">
            <v>3740</v>
          </cell>
          <cell r="J517">
            <v>3310</v>
          </cell>
          <cell r="K517">
            <v>3310</v>
          </cell>
          <cell r="L517">
            <v>-11.497326203208557</v>
          </cell>
          <cell r="M517">
            <v>0</v>
          </cell>
          <cell r="N517">
            <v>4670</v>
          </cell>
          <cell r="O517">
            <v>4670</v>
          </cell>
          <cell r="P517">
            <v>4670</v>
          </cell>
          <cell r="Q517">
            <v>0</v>
          </cell>
          <cell r="R517">
            <v>0</v>
          </cell>
          <cell r="S517">
            <v>8930</v>
          </cell>
          <cell r="T517">
            <v>8600</v>
          </cell>
          <cell r="U517">
            <v>8600</v>
          </cell>
          <cell r="V517">
            <v>-3.6954087346024638</v>
          </cell>
          <cell r="W517">
            <v>0</v>
          </cell>
          <cell r="X517">
            <v>6340</v>
          </cell>
          <cell r="Y517">
            <v>5340</v>
          </cell>
          <cell r="Z517">
            <v>5340</v>
          </cell>
          <cell r="AA517">
            <v>-15.772870662460567</v>
          </cell>
          <cell r="AB517">
            <v>0</v>
          </cell>
        </row>
        <row r="518">
          <cell r="A518" t="str">
            <v>깻잎kg무농약 이상전국</v>
          </cell>
          <cell r="B518">
            <v>26</v>
          </cell>
          <cell r="C518" t="str">
            <v>채소류</v>
          </cell>
          <cell r="D518" t="str">
            <v>깻잎</v>
          </cell>
          <cell r="F518" t="str">
            <v>kg</v>
          </cell>
          <cell r="G518" t="str">
            <v>무농약 이상</v>
          </cell>
          <cell r="H518" t="str">
            <v>전국</v>
          </cell>
          <cell r="I518">
            <v>15520</v>
          </cell>
          <cell r="J518">
            <v>14930</v>
          </cell>
          <cell r="K518">
            <v>14930</v>
          </cell>
          <cell r="L518">
            <v>-3.8015463917525771</v>
          </cell>
          <cell r="M518">
            <v>0</v>
          </cell>
          <cell r="N518">
            <v>33340</v>
          </cell>
          <cell r="O518">
            <v>33340</v>
          </cell>
          <cell r="P518">
            <v>33340</v>
          </cell>
          <cell r="Q518">
            <v>0</v>
          </cell>
          <cell r="R518">
            <v>0</v>
          </cell>
          <cell r="S518">
            <v>4930</v>
          </cell>
          <cell r="T518">
            <v>61670</v>
          </cell>
          <cell r="U518">
            <v>61670</v>
          </cell>
          <cell r="V518">
            <v>1150.9127789046654</v>
          </cell>
          <cell r="W518">
            <v>0</v>
          </cell>
          <cell r="X518">
            <v>56670</v>
          </cell>
          <cell r="Y518">
            <v>65720</v>
          </cell>
          <cell r="Z518">
            <v>65720</v>
          </cell>
          <cell r="AA518">
            <v>15.969648844185636</v>
          </cell>
          <cell r="AB518">
            <v>0</v>
          </cell>
        </row>
        <row r="519">
          <cell r="A519" t="str">
            <v>당근흙당근kg무농약 이상전국</v>
          </cell>
          <cell r="B519">
            <v>27</v>
          </cell>
          <cell r="C519" t="str">
            <v>채소류</v>
          </cell>
          <cell r="D519" t="str">
            <v>당근</v>
          </cell>
          <cell r="E519" t="str">
            <v>흙당근</v>
          </cell>
          <cell r="F519" t="str">
            <v>kg</v>
          </cell>
          <cell r="G519" t="str">
            <v>무농약 이상</v>
          </cell>
          <cell r="H519" t="str">
            <v>전국</v>
          </cell>
          <cell r="I519">
            <v>3340</v>
          </cell>
          <cell r="J519" t="str">
            <v>-</v>
          </cell>
          <cell r="K519" t="str">
            <v>-</v>
          </cell>
          <cell r="L519" t="e">
            <v>#VALUE!</v>
          </cell>
          <cell r="M519" t="e">
            <v>#VALUE!</v>
          </cell>
          <cell r="N519">
            <v>3400</v>
          </cell>
          <cell r="O519">
            <v>6340</v>
          </cell>
          <cell r="P519">
            <v>5340</v>
          </cell>
          <cell r="Q519">
            <v>57.058823529411768</v>
          </cell>
          <cell r="R519">
            <v>-15.772870662460567</v>
          </cell>
          <cell r="S519">
            <v>3820</v>
          </cell>
          <cell r="T519">
            <v>6130</v>
          </cell>
          <cell r="U519">
            <v>6130</v>
          </cell>
          <cell r="V519">
            <v>60.471204188481678</v>
          </cell>
          <cell r="W519">
            <v>0</v>
          </cell>
          <cell r="X519" t="str">
            <v>-</v>
          </cell>
          <cell r="Y519" t="str">
            <v>-</v>
          </cell>
          <cell r="Z519" t="str">
            <v>-</v>
          </cell>
          <cell r="AA519" t="e">
            <v>#VALUE!</v>
          </cell>
          <cell r="AB519" t="e">
            <v>#VALUE!</v>
          </cell>
        </row>
        <row r="520">
          <cell r="A520" t="str">
            <v>당근세척당근kg무농약 이상전국</v>
          </cell>
          <cell r="C520" t="str">
            <v>채소류</v>
          </cell>
          <cell r="D520" t="str">
            <v>당근</v>
          </cell>
          <cell r="E520" t="str">
            <v>세척당근</v>
          </cell>
          <cell r="F520" t="str">
            <v>kg</v>
          </cell>
          <cell r="G520" t="str">
            <v>무농약 이상</v>
          </cell>
          <cell r="H520" t="str">
            <v>전국</v>
          </cell>
          <cell r="I520" t="str">
            <v>-</v>
          </cell>
          <cell r="J520" t="str">
            <v>-</v>
          </cell>
          <cell r="K520" t="str">
            <v>-</v>
          </cell>
          <cell r="L520" t="e">
            <v>#VALUE!</v>
          </cell>
          <cell r="M520" t="e">
            <v>#VALUE!</v>
          </cell>
          <cell r="N520" t="str">
            <v>-</v>
          </cell>
          <cell r="O520" t="str">
            <v>-</v>
          </cell>
          <cell r="P520" t="str">
            <v>-</v>
          </cell>
          <cell r="Q520" t="e">
            <v>#VALUE!</v>
          </cell>
          <cell r="R520" t="e">
            <v>#VALUE!</v>
          </cell>
          <cell r="S520">
            <v>3970</v>
          </cell>
          <cell r="T520">
            <v>10560</v>
          </cell>
          <cell r="U520">
            <v>10560</v>
          </cell>
          <cell r="V520">
            <v>165.99496221662469</v>
          </cell>
          <cell r="W520">
            <v>0</v>
          </cell>
          <cell r="X520">
            <v>2900</v>
          </cell>
          <cell r="Y520">
            <v>5980</v>
          </cell>
          <cell r="Z520">
            <v>5950</v>
          </cell>
          <cell r="AA520">
            <v>105.17241379310344</v>
          </cell>
          <cell r="AB520">
            <v>-0.50167224080267558</v>
          </cell>
        </row>
        <row r="521">
          <cell r="A521" t="str">
            <v>로메인청로메인kg무농약 이상전국</v>
          </cell>
          <cell r="B521">
            <v>28</v>
          </cell>
          <cell r="C521" t="str">
            <v>채소류</v>
          </cell>
          <cell r="D521" t="str">
            <v>로메인</v>
          </cell>
          <cell r="E521" t="str">
            <v>청로메인</v>
          </cell>
          <cell r="F521" t="str">
            <v>kg</v>
          </cell>
          <cell r="G521" t="str">
            <v>무농약 이상</v>
          </cell>
          <cell r="H521" t="str">
            <v>전국</v>
          </cell>
          <cell r="I521">
            <v>4420</v>
          </cell>
          <cell r="J521">
            <v>4240</v>
          </cell>
          <cell r="K521">
            <v>4240</v>
          </cell>
          <cell r="L521">
            <v>-4.0723981900452486</v>
          </cell>
          <cell r="M521">
            <v>0</v>
          </cell>
          <cell r="N521">
            <v>8000</v>
          </cell>
          <cell r="O521">
            <v>8000</v>
          </cell>
          <cell r="P521">
            <v>8000</v>
          </cell>
          <cell r="Q521">
            <v>0</v>
          </cell>
          <cell r="R521">
            <v>0</v>
          </cell>
          <cell r="S521" t="str">
            <v>-</v>
          </cell>
          <cell r="T521">
            <v>12800</v>
          </cell>
          <cell r="U521">
            <v>12800</v>
          </cell>
          <cell r="V521" t="e">
            <v>#VALUE!</v>
          </cell>
          <cell r="W521">
            <v>0</v>
          </cell>
          <cell r="X521" t="str">
            <v>-</v>
          </cell>
          <cell r="Y521" t="str">
            <v>-</v>
          </cell>
          <cell r="Z521" t="str">
            <v>-</v>
          </cell>
          <cell r="AA521" t="e">
            <v>#VALUE!</v>
          </cell>
          <cell r="AB521" t="e">
            <v>#VALUE!</v>
          </cell>
        </row>
        <row r="522">
          <cell r="A522" t="str">
            <v>마늘깐마늘kg무농약 이상전국</v>
          </cell>
          <cell r="B522">
            <v>29</v>
          </cell>
          <cell r="C522" t="str">
            <v>채소류</v>
          </cell>
          <cell r="D522" t="str">
            <v>마늘</v>
          </cell>
          <cell r="E522" t="str">
            <v>깐마늘</v>
          </cell>
          <cell r="F522" t="str">
            <v>kg</v>
          </cell>
          <cell r="G522" t="str">
            <v>무농약 이상</v>
          </cell>
          <cell r="H522" t="str">
            <v>전국</v>
          </cell>
          <cell r="I522">
            <v>13300</v>
          </cell>
          <cell r="J522">
            <v>13470</v>
          </cell>
          <cell r="K522">
            <v>13470</v>
          </cell>
          <cell r="L522">
            <v>1.2781954887218046</v>
          </cell>
          <cell r="M522">
            <v>0</v>
          </cell>
          <cell r="N522">
            <v>19500</v>
          </cell>
          <cell r="O522">
            <v>19500</v>
          </cell>
          <cell r="P522">
            <v>19500</v>
          </cell>
          <cell r="Q522">
            <v>0</v>
          </cell>
          <cell r="R522">
            <v>0</v>
          </cell>
          <cell r="S522" t="str">
            <v>-</v>
          </cell>
          <cell r="T522">
            <v>21930</v>
          </cell>
          <cell r="U522">
            <v>21930</v>
          </cell>
          <cell r="V522" t="e">
            <v>#VALUE!</v>
          </cell>
          <cell r="W522">
            <v>0</v>
          </cell>
          <cell r="X522">
            <v>14000</v>
          </cell>
          <cell r="Y522">
            <v>13750</v>
          </cell>
          <cell r="Z522">
            <v>14500</v>
          </cell>
          <cell r="AA522">
            <v>3.5714285714285716</v>
          </cell>
          <cell r="AB522">
            <v>5.4545454545454541</v>
          </cell>
        </row>
        <row r="523">
          <cell r="A523" t="str">
            <v>마늘깐마늘,꼭지제거kg무농약 이상전국</v>
          </cell>
          <cell r="C523" t="str">
            <v>채소류</v>
          </cell>
          <cell r="D523" t="str">
            <v>마늘</v>
          </cell>
          <cell r="E523" t="str">
            <v>깐마늘,꼭지제거</v>
          </cell>
          <cell r="F523" t="str">
            <v>kg</v>
          </cell>
          <cell r="G523" t="str">
            <v>무농약 이상</v>
          </cell>
          <cell r="H523" t="str">
            <v>전국</v>
          </cell>
          <cell r="I523">
            <v>14560</v>
          </cell>
          <cell r="J523">
            <v>14750</v>
          </cell>
          <cell r="K523">
            <v>14750</v>
          </cell>
          <cell r="L523">
            <v>1.304945054945055</v>
          </cell>
          <cell r="M523">
            <v>0</v>
          </cell>
          <cell r="N523" t="str">
            <v>-</v>
          </cell>
          <cell r="O523" t="str">
            <v>-</v>
          </cell>
          <cell r="P523" t="str">
            <v>-</v>
          </cell>
          <cell r="Q523" t="e">
            <v>#VALUE!</v>
          </cell>
          <cell r="R523" t="e">
            <v>#VALUE!</v>
          </cell>
          <cell r="S523">
            <v>20380</v>
          </cell>
          <cell r="T523" t="str">
            <v>-</v>
          </cell>
          <cell r="U523" t="str">
            <v>-</v>
          </cell>
          <cell r="V523" t="e">
            <v>#VALUE!</v>
          </cell>
          <cell r="W523" t="e">
            <v>#VALUE!</v>
          </cell>
          <cell r="X523" t="str">
            <v>-</v>
          </cell>
          <cell r="Y523" t="str">
            <v>-</v>
          </cell>
          <cell r="Z523" t="str">
            <v>-</v>
          </cell>
          <cell r="AA523" t="e">
            <v>#VALUE!</v>
          </cell>
          <cell r="AB523" t="e">
            <v>#VALUE!</v>
          </cell>
        </row>
        <row r="524">
          <cell r="A524" t="str">
            <v>모듬쌈kg무농약 이상전국</v>
          </cell>
          <cell r="B524">
            <v>30</v>
          </cell>
          <cell r="C524" t="str">
            <v>채소류</v>
          </cell>
          <cell r="D524" t="str">
            <v>모듬쌈</v>
          </cell>
          <cell r="F524" t="str">
            <v>kg</v>
          </cell>
          <cell r="G524" t="str">
            <v>무농약 이상</v>
          </cell>
          <cell r="H524" t="str">
            <v>전국</v>
          </cell>
          <cell r="I524" t="str">
            <v>-</v>
          </cell>
          <cell r="J524" t="str">
            <v>-</v>
          </cell>
          <cell r="K524" t="str">
            <v>-</v>
          </cell>
          <cell r="L524" t="e">
            <v>#VALUE!</v>
          </cell>
          <cell r="M524" t="e">
            <v>#VALUE!</v>
          </cell>
          <cell r="N524">
            <v>9500</v>
          </cell>
          <cell r="O524">
            <v>9500</v>
          </cell>
          <cell r="P524">
            <v>9500</v>
          </cell>
          <cell r="Q524">
            <v>0</v>
          </cell>
          <cell r="R524">
            <v>0</v>
          </cell>
          <cell r="S524" t="str">
            <v>-</v>
          </cell>
          <cell r="T524">
            <v>11250</v>
          </cell>
          <cell r="U524">
            <v>11250</v>
          </cell>
          <cell r="V524" t="e">
            <v>#VALUE!</v>
          </cell>
          <cell r="W524">
            <v>0</v>
          </cell>
          <cell r="X524">
            <v>12000</v>
          </cell>
          <cell r="Y524">
            <v>10750</v>
          </cell>
          <cell r="Z524">
            <v>11500</v>
          </cell>
          <cell r="AA524">
            <v>-4.166666666666667</v>
          </cell>
          <cell r="AB524">
            <v>6.9767441860465116</v>
          </cell>
        </row>
        <row r="525">
          <cell r="A525" t="str">
            <v>조선무흙무kg무농약 이상전국</v>
          </cell>
          <cell r="B525">
            <v>31</v>
          </cell>
          <cell r="C525" t="str">
            <v>채소류</v>
          </cell>
          <cell r="D525" t="str">
            <v>조선무</v>
          </cell>
          <cell r="E525" t="str">
            <v>흙무</v>
          </cell>
          <cell r="F525" t="str">
            <v>kg</v>
          </cell>
          <cell r="G525" t="str">
            <v>무농약 이상</v>
          </cell>
          <cell r="H525" t="str">
            <v>전국</v>
          </cell>
          <cell r="I525">
            <v>1950</v>
          </cell>
          <cell r="J525">
            <v>1850</v>
          </cell>
          <cell r="K525">
            <v>1850</v>
          </cell>
          <cell r="L525">
            <v>-5.1282051282051286</v>
          </cell>
          <cell r="M525">
            <v>0</v>
          </cell>
          <cell r="N525">
            <v>1300</v>
          </cell>
          <cell r="O525" t="str">
            <v>-</v>
          </cell>
          <cell r="P525" t="str">
            <v>-</v>
          </cell>
          <cell r="Q525" t="e">
            <v>#VALUE!</v>
          </cell>
          <cell r="R525" t="e">
            <v>#VALUE!</v>
          </cell>
          <cell r="S525">
            <v>2300</v>
          </cell>
          <cell r="T525" t="str">
            <v>-</v>
          </cell>
          <cell r="U525" t="str">
            <v>-</v>
          </cell>
          <cell r="V525" t="e">
            <v>#VALUE!</v>
          </cell>
          <cell r="W525" t="e">
            <v>#VALUE!</v>
          </cell>
          <cell r="X525">
            <v>1800</v>
          </cell>
          <cell r="Y525" t="str">
            <v>-</v>
          </cell>
          <cell r="Z525" t="str">
            <v>-</v>
          </cell>
          <cell r="AA525" t="e">
            <v>#VALUE!</v>
          </cell>
          <cell r="AB525" t="e">
            <v>#VALUE!</v>
          </cell>
        </row>
        <row r="526">
          <cell r="A526" t="str">
            <v>조선무세척무kg무농약 이상전국</v>
          </cell>
          <cell r="C526" t="str">
            <v>채소류</v>
          </cell>
          <cell r="D526" t="str">
            <v>조선무</v>
          </cell>
          <cell r="E526" t="str">
            <v>세척무</v>
          </cell>
          <cell r="F526" t="str">
            <v>kg</v>
          </cell>
          <cell r="G526" t="str">
            <v>무농약 이상</v>
          </cell>
          <cell r="H526" t="str">
            <v>전국</v>
          </cell>
          <cell r="I526" t="str">
            <v>-</v>
          </cell>
          <cell r="J526">
            <v>1990</v>
          </cell>
          <cell r="K526">
            <v>1990</v>
          </cell>
          <cell r="L526" t="e">
            <v>#VALUE!</v>
          </cell>
          <cell r="M526">
            <v>0</v>
          </cell>
          <cell r="N526" t="str">
            <v>-</v>
          </cell>
          <cell r="O526">
            <v>930</v>
          </cell>
          <cell r="P526">
            <v>1200</v>
          </cell>
          <cell r="Q526" t="e">
            <v>#VALUE!</v>
          </cell>
          <cell r="R526">
            <v>29.032258064516128</v>
          </cell>
          <cell r="S526" t="str">
            <v>-</v>
          </cell>
          <cell r="T526">
            <v>2980</v>
          </cell>
          <cell r="U526">
            <v>2980</v>
          </cell>
          <cell r="V526" t="e">
            <v>#VALUE!</v>
          </cell>
          <cell r="W526">
            <v>0</v>
          </cell>
          <cell r="X526" t="str">
            <v>-</v>
          </cell>
          <cell r="Y526">
            <v>2300</v>
          </cell>
          <cell r="Z526">
            <v>2240</v>
          </cell>
          <cell r="AA526" t="e">
            <v>#VALUE!</v>
          </cell>
          <cell r="AB526">
            <v>-2.6086956521739131</v>
          </cell>
        </row>
        <row r="527">
          <cell r="A527" t="str">
            <v>미나리kg무농약 이상전국</v>
          </cell>
          <cell r="B527">
            <v>32</v>
          </cell>
          <cell r="C527" t="str">
            <v>채소류</v>
          </cell>
          <cell r="D527" t="str">
            <v>미나리</v>
          </cell>
          <cell r="F527" t="str">
            <v>kg</v>
          </cell>
          <cell r="G527" t="str">
            <v>무농약 이상</v>
          </cell>
          <cell r="H527" t="str">
            <v>전국</v>
          </cell>
          <cell r="I527">
            <v>7180</v>
          </cell>
          <cell r="J527">
            <v>6310</v>
          </cell>
          <cell r="K527">
            <v>6310</v>
          </cell>
          <cell r="L527">
            <v>-12.116991643454039</v>
          </cell>
          <cell r="M527">
            <v>0</v>
          </cell>
          <cell r="N527" t="str">
            <v>-</v>
          </cell>
          <cell r="O527">
            <v>13000</v>
          </cell>
          <cell r="P527">
            <v>13000</v>
          </cell>
          <cell r="Q527" t="e">
            <v>#VALUE!</v>
          </cell>
          <cell r="R527">
            <v>0</v>
          </cell>
          <cell r="S527">
            <v>16250</v>
          </cell>
          <cell r="T527">
            <v>17250</v>
          </cell>
          <cell r="U527">
            <v>17250</v>
          </cell>
          <cell r="V527">
            <v>6.1538461538461542</v>
          </cell>
          <cell r="W527">
            <v>0</v>
          </cell>
          <cell r="X527">
            <v>11000</v>
          </cell>
          <cell r="Y527">
            <v>14250</v>
          </cell>
          <cell r="Z527" t="str">
            <v>-</v>
          </cell>
          <cell r="AA527" t="e">
            <v>#VALUE!</v>
          </cell>
          <cell r="AB527" t="e">
            <v>#VALUE!</v>
          </cell>
        </row>
        <row r="528">
          <cell r="A528" t="str">
            <v>배추단배추kg무농약 이상전국</v>
          </cell>
          <cell r="B528">
            <v>33</v>
          </cell>
          <cell r="C528" t="str">
            <v>채소류</v>
          </cell>
          <cell r="D528" t="str">
            <v>배추</v>
          </cell>
          <cell r="E528" t="str">
            <v>단배추</v>
          </cell>
          <cell r="F528" t="str">
            <v>kg</v>
          </cell>
          <cell r="G528" t="str">
            <v>무농약 이상</v>
          </cell>
          <cell r="H528" t="str">
            <v>전국</v>
          </cell>
          <cell r="I528" t="str">
            <v>-</v>
          </cell>
          <cell r="J528" t="str">
            <v>-</v>
          </cell>
          <cell r="K528" t="str">
            <v>-</v>
          </cell>
          <cell r="L528" t="e">
            <v>#VALUE!</v>
          </cell>
          <cell r="M528" t="e">
            <v>#VALUE!</v>
          </cell>
          <cell r="N528" t="str">
            <v>-</v>
          </cell>
          <cell r="O528" t="str">
            <v>-</v>
          </cell>
          <cell r="P528" t="str">
            <v>-</v>
          </cell>
          <cell r="Q528" t="e">
            <v>#VALUE!</v>
          </cell>
          <cell r="R528" t="e">
            <v>#VALUE!</v>
          </cell>
          <cell r="S528" t="str">
            <v>-</v>
          </cell>
          <cell r="T528" t="str">
            <v>-</v>
          </cell>
          <cell r="U528" t="str">
            <v>-</v>
          </cell>
          <cell r="V528" t="e">
            <v>#VALUE!</v>
          </cell>
          <cell r="W528" t="e">
            <v>#VALUE!</v>
          </cell>
          <cell r="X528" t="str">
            <v>-</v>
          </cell>
          <cell r="Y528">
            <v>6910</v>
          </cell>
          <cell r="Z528" t="str">
            <v>-</v>
          </cell>
          <cell r="AA528" t="e">
            <v>#VALUE!</v>
          </cell>
          <cell r="AB528" t="e">
            <v>#VALUE!</v>
          </cell>
        </row>
        <row r="529">
          <cell r="A529" t="str">
            <v>배추통배추kg무농약 이상전국</v>
          </cell>
          <cell r="C529" t="str">
            <v>채소류</v>
          </cell>
          <cell r="D529" t="str">
            <v>배추</v>
          </cell>
          <cell r="E529" t="str">
            <v>통배추</v>
          </cell>
          <cell r="F529" t="str">
            <v>kg</v>
          </cell>
          <cell r="G529" t="str">
            <v>무농약 이상</v>
          </cell>
          <cell r="H529" t="str">
            <v>전국</v>
          </cell>
          <cell r="I529">
            <v>2180</v>
          </cell>
          <cell r="J529">
            <v>2490</v>
          </cell>
          <cell r="K529">
            <v>2490</v>
          </cell>
          <cell r="L529">
            <v>14.220183486238533</v>
          </cell>
          <cell r="M529">
            <v>0</v>
          </cell>
          <cell r="N529">
            <v>1000</v>
          </cell>
          <cell r="O529" t="str">
            <v>-</v>
          </cell>
          <cell r="P529" t="str">
            <v>-</v>
          </cell>
          <cell r="Q529" t="e">
            <v>#VALUE!</v>
          </cell>
          <cell r="R529" t="e">
            <v>#VALUE!</v>
          </cell>
          <cell r="S529" t="str">
            <v>-</v>
          </cell>
          <cell r="T529" t="str">
            <v>-</v>
          </cell>
          <cell r="U529" t="str">
            <v>-</v>
          </cell>
          <cell r="V529" t="e">
            <v>#VALUE!</v>
          </cell>
          <cell r="W529" t="e">
            <v>#VALUE!</v>
          </cell>
          <cell r="X529" t="str">
            <v>-</v>
          </cell>
          <cell r="Y529" t="str">
            <v>-</v>
          </cell>
          <cell r="Z529" t="str">
            <v>-</v>
          </cell>
          <cell r="AA529" t="e">
            <v>#VALUE!</v>
          </cell>
          <cell r="AB529" t="e">
            <v>#VALUE!</v>
          </cell>
        </row>
        <row r="530">
          <cell r="A530" t="str">
            <v>배추얼갈이kg무농약 이상전국</v>
          </cell>
          <cell r="C530" t="str">
            <v>채소류</v>
          </cell>
          <cell r="D530" t="str">
            <v>배추</v>
          </cell>
          <cell r="E530" t="str">
            <v>얼갈이</v>
          </cell>
          <cell r="F530" t="str">
            <v>kg</v>
          </cell>
          <cell r="G530" t="str">
            <v>무농약 이상</v>
          </cell>
          <cell r="H530" t="str">
            <v>전국</v>
          </cell>
          <cell r="I530">
            <v>2930</v>
          </cell>
          <cell r="J530" t="str">
            <v>-</v>
          </cell>
          <cell r="K530" t="str">
            <v>-</v>
          </cell>
          <cell r="L530" t="e">
            <v>#VALUE!</v>
          </cell>
          <cell r="M530" t="e">
            <v>#VALUE!</v>
          </cell>
          <cell r="N530">
            <v>2300</v>
          </cell>
          <cell r="O530">
            <v>2500</v>
          </cell>
          <cell r="P530">
            <v>3000</v>
          </cell>
          <cell r="Q530">
            <v>30.434782608695652</v>
          </cell>
          <cell r="R530">
            <v>20</v>
          </cell>
          <cell r="S530" t="str">
            <v>-</v>
          </cell>
          <cell r="T530">
            <v>5360</v>
          </cell>
          <cell r="U530">
            <v>5360</v>
          </cell>
          <cell r="V530" t="e">
            <v>#VALUE!</v>
          </cell>
          <cell r="W530">
            <v>0</v>
          </cell>
          <cell r="X530">
            <v>4750</v>
          </cell>
          <cell r="Y530">
            <v>4630</v>
          </cell>
          <cell r="Z530">
            <v>3980</v>
          </cell>
          <cell r="AA530">
            <v>-16.210526315789473</v>
          </cell>
          <cell r="AB530">
            <v>-14.038876889848812</v>
          </cell>
        </row>
        <row r="531">
          <cell r="A531" t="str">
            <v>부추kg무농약 이상전국</v>
          </cell>
          <cell r="B531">
            <v>34</v>
          </cell>
          <cell r="C531" t="str">
            <v>채소류</v>
          </cell>
          <cell r="D531" t="str">
            <v>부추</v>
          </cell>
          <cell r="F531" t="str">
            <v>kg</v>
          </cell>
          <cell r="G531" t="str">
            <v>무농약 이상</v>
          </cell>
          <cell r="H531" t="str">
            <v>전국</v>
          </cell>
          <cell r="I531">
            <v>6280</v>
          </cell>
          <cell r="J531">
            <v>5910</v>
          </cell>
          <cell r="K531">
            <v>5910</v>
          </cell>
          <cell r="L531">
            <v>-5.8917197452229297</v>
          </cell>
          <cell r="M531">
            <v>0</v>
          </cell>
          <cell r="N531">
            <v>4670</v>
          </cell>
          <cell r="O531">
            <v>8340</v>
          </cell>
          <cell r="P531">
            <v>5000</v>
          </cell>
          <cell r="Q531">
            <v>7.0663811563169165</v>
          </cell>
          <cell r="R531">
            <v>-40.047961630695447</v>
          </cell>
          <cell r="S531">
            <v>8930</v>
          </cell>
          <cell r="T531" t="str">
            <v>-</v>
          </cell>
          <cell r="U531" t="str">
            <v>-</v>
          </cell>
          <cell r="V531" t="e">
            <v>#VALUE!</v>
          </cell>
          <cell r="W531" t="e">
            <v>#VALUE!</v>
          </cell>
          <cell r="X531">
            <v>9670</v>
          </cell>
          <cell r="Y531">
            <v>10500</v>
          </cell>
          <cell r="Z531">
            <v>7000</v>
          </cell>
          <cell r="AA531">
            <v>-27.611168562564632</v>
          </cell>
          <cell r="AB531">
            <v>-33.333333333333336</v>
          </cell>
        </row>
        <row r="532">
          <cell r="A532" t="str">
            <v>브로컬리kg무농약 이상전국</v>
          </cell>
          <cell r="B532">
            <v>35</v>
          </cell>
          <cell r="C532" t="str">
            <v>채소류</v>
          </cell>
          <cell r="D532" t="str">
            <v>브로컬리</v>
          </cell>
          <cell r="F532" t="str">
            <v>kg</v>
          </cell>
          <cell r="G532" t="str">
            <v>무농약 이상</v>
          </cell>
          <cell r="H532" t="str">
            <v>전국</v>
          </cell>
          <cell r="I532">
            <v>5400</v>
          </cell>
          <cell r="J532">
            <v>6250</v>
          </cell>
          <cell r="K532">
            <v>6250</v>
          </cell>
          <cell r="L532">
            <v>15.74074074074074</v>
          </cell>
          <cell r="M532">
            <v>0</v>
          </cell>
          <cell r="N532">
            <v>8800</v>
          </cell>
          <cell r="O532">
            <v>9200</v>
          </cell>
          <cell r="P532">
            <v>9200</v>
          </cell>
          <cell r="Q532">
            <v>4.5454545454545459</v>
          </cell>
          <cell r="R532">
            <v>0</v>
          </cell>
          <cell r="S532">
            <v>15750</v>
          </cell>
          <cell r="T532">
            <v>10960</v>
          </cell>
          <cell r="U532">
            <v>10960</v>
          </cell>
          <cell r="V532">
            <v>-30.412698412698411</v>
          </cell>
          <cell r="W532">
            <v>0</v>
          </cell>
          <cell r="X532">
            <v>11860</v>
          </cell>
          <cell r="Y532">
            <v>5000</v>
          </cell>
          <cell r="Z532">
            <v>5170</v>
          </cell>
          <cell r="AA532">
            <v>-56.408094435075888</v>
          </cell>
          <cell r="AB532">
            <v>3.4</v>
          </cell>
        </row>
        <row r="533">
          <cell r="A533" t="str">
            <v>상추적상추kg무농약 이상전국</v>
          </cell>
          <cell r="B533">
            <v>36</v>
          </cell>
          <cell r="C533" t="str">
            <v>채소류</v>
          </cell>
          <cell r="D533" t="str">
            <v>상추</v>
          </cell>
          <cell r="E533" t="str">
            <v>적상추</v>
          </cell>
          <cell r="F533" t="str">
            <v>kg</v>
          </cell>
          <cell r="G533" t="str">
            <v>무농약 이상</v>
          </cell>
          <cell r="H533" t="str">
            <v>전국</v>
          </cell>
          <cell r="I533">
            <v>4880</v>
          </cell>
          <cell r="J533">
            <v>4280</v>
          </cell>
          <cell r="K533">
            <v>4280</v>
          </cell>
          <cell r="L533">
            <v>-12.295081967213115</v>
          </cell>
          <cell r="M533">
            <v>0</v>
          </cell>
          <cell r="N533" t="str">
            <v>-</v>
          </cell>
          <cell r="O533" t="str">
            <v>-</v>
          </cell>
          <cell r="P533" t="str">
            <v>-</v>
          </cell>
          <cell r="Q533" t="e">
            <v>#VALUE!</v>
          </cell>
          <cell r="R533" t="e">
            <v>#VALUE!</v>
          </cell>
          <cell r="S533">
            <v>13200</v>
          </cell>
          <cell r="T533">
            <v>12800</v>
          </cell>
          <cell r="U533">
            <v>12800</v>
          </cell>
          <cell r="V533">
            <v>-3.0303030303030303</v>
          </cell>
          <cell r="W533">
            <v>0</v>
          </cell>
          <cell r="X533">
            <v>12670</v>
          </cell>
          <cell r="Y533">
            <v>14000</v>
          </cell>
          <cell r="Z533">
            <v>14000</v>
          </cell>
          <cell r="AA533">
            <v>10.497237569060774</v>
          </cell>
          <cell r="AB533">
            <v>0</v>
          </cell>
        </row>
        <row r="534">
          <cell r="A534" t="str">
            <v>상추청상추kg무농약 이상전국</v>
          </cell>
          <cell r="C534" t="str">
            <v>채소류</v>
          </cell>
          <cell r="D534" t="str">
            <v>상추</v>
          </cell>
          <cell r="E534" t="str">
            <v>청상추</v>
          </cell>
          <cell r="F534" t="str">
            <v>kg</v>
          </cell>
          <cell r="G534" t="str">
            <v>무농약 이상</v>
          </cell>
          <cell r="H534" t="str">
            <v>전국</v>
          </cell>
          <cell r="I534">
            <v>4780</v>
          </cell>
          <cell r="J534">
            <v>4280</v>
          </cell>
          <cell r="K534">
            <v>4280</v>
          </cell>
          <cell r="L534">
            <v>-10.460251046025105</v>
          </cell>
          <cell r="M534">
            <v>0</v>
          </cell>
          <cell r="N534">
            <v>6000</v>
          </cell>
          <cell r="O534">
            <v>8670</v>
          </cell>
          <cell r="P534">
            <v>6670</v>
          </cell>
          <cell r="Q534">
            <v>11.166666666666666</v>
          </cell>
          <cell r="R534">
            <v>-23.068050749711649</v>
          </cell>
          <cell r="S534">
            <v>13200</v>
          </cell>
          <cell r="T534">
            <v>12800</v>
          </cell>
          <cell r="U534">
            <v>12800</v>
          </cell>
          <cell r="V534">
            <v>-3.0303030303030303</v>
          </cell>
          <cell r="W534">
            <v>0</v>
          </cell>
          <cell r="X534">
            <v>12670</v>
          </cell>
          <cell r="Y534">
            <v>14000</v>
          </cell>
          <cell r="Z534">
            <v>11000</v>
          </cell>
          <cell r="AA534">
            <v>-13.180741910023677</v>
          </cell>
          <cell r="AB534">
            <v>-21.428571428571427</v>
          </cell>
        </row>
        <row r="535">
          <cell r="A535" t="str">
            <v>생강흙생강kg무농약 이상전국</v>
          </cell>
          <cell r="B535">
            <v>37</v>
          </cell>
          <cell r="C535" t="str">
            <v>채소류</v>
          </cell>
          <cell r="D535" t="str">
            <v>생강</v>
          </cell>
          <cell r="E535" t="str">
            <v>흙생강</v>
          </cell>
          <cell r="F535" t="str">
            <v>kg</v>
          </cell>
          <cell r="G535" t="str">
            <v>무농약 이상</v>
          </cell>
          <cell r="H535" t="str">
            <v>전국</v>
          </cell>
          <cell r="I535" t="str">
            <v>-</v>
          </cell>
          <cell r="J535">
            <v>13360</v>
          </cell>
          <cell r="K535">
            <v>13360</v>
          </cell>
          <cell r="L535" t="e">
            <v>#VALUE!</v>
          </cell>
          <cell r="M535">
            <v>0</v>
          </cell>
          <cell r="N535" t="str">
            <v>-</v>
          </cell>
          <cell r="O535" t="str">
            <v>-</v>
          </cell>
          <cell r="P535" t="str">
            <v>-</v>
          </cell>
          <cell r="Q535" t="e">
            <v>#VALUE!</v>
          </cell>
          <cell r="R535" t="e">
            <v>#VALUE!</v>
          </cell>
          <cell r="S535" t="str">
            <v>-</v>
          </cell>
          <cell r="T535" t="str">
            <v>-</v>
          </cell>
          <cell r="U535" t="str">
            <v>-</v>
          </cell>
          <cell r="V535" t="e">
            <v>#VALUE!</v>
          </cell>
          <cell r="W535" t="e">
            <v>#VALUE!</v>
          </cell>
          <cell r="X535" t="str">
            <v>-</v>
          </cell>
          <cell r="Y535">
            <v>23500</v>
          </cell>
          <cell r="Z535" t="str">
            <v>-</v>
          </cell>
          <cell r="AA535" t="e">
            <v>#VALUE!</v>
          </cell>
          <cell r="AB535" t="e">
            <v>#VALUE!</v>
          </cell>
        </row>
        <row r="536">
          <cell r="A536" t="str">
            <v>생강깐생강kg무농약 이상전국</v>
          </cell>
          <cell r="C536" t="str">
            <v>채소류</v>
          </cell>
          <cell r="D536" t="str">
            <v>생강</v>
          </cell>
          <cell r="E536" t="str">
            <v>깐생강</v>
          </cell>
          <cell r="F536" t="str">
            <v>kg</v>
          </cell>
          <cell r="G536" t="str">
            <v>무농약 이상</v>
          </cell>
          <cell r="H536" t="str">
            <v>전국</v>
          </cell>
          <cell r="I536" t="str">
            <v>-</v>
          </cell>
          <cell r="J536">
            <v>25470</v>
          </cell>
          <cell r="K536">
            <v>25470</v>
          </cell>
          <cell r="L536" t="e">
            <v>#VALUE!</v>
          </cell>
          <cell r="M536">
            <v>0</v>
          </cell>
          <cell r="N536" t="str">
            <v>-</v>
          </cell>
          <cell r="O536" t="str">
            <v>-</v>
          </cell>
          <cell r="P536" t="str">
            <v>-</v>
          </cell>
          <cell r="Q536" t="e">
            <v>#VALUE!</v>
          </cell>
          <cell r="R536" t="e">
            <v>#VALUE!</v>
          </cell>
          <cell r="S536" t="str">
            <v>-</v>
          </cell>
          <cell r="T536" t="str">
            <v>-</v>
          </cell>
          <cell r="U536" t="str">
            <v>-</v>
          </cell>
          <cell r="V536" t="e">
            <v>#VALUE!</v>
          </cell>
          <cell r="W536" t="e">
            <v>#VALUE!</v>
          </cell>
          <cell r="X536" t="str">
            <v>-</v>
          </cell>
          <cell r="Y536" t="str">
            <v>-</v>
          </cell>
          <cell r="Z536" t="str">
            <v>-</v>
          </cell>
          <cell r="AA536" t="e">
            <v>#VALUE!</v>
          </cell>
          <cell r="AB536" t="e">
            <v>#VALUE!</v>
          </cell>
        </row>
        <row r="537">
          <cell r="A537" t="str">
            <v>셀러리kg무농약 이상전국</v>
          </cell>
          <cell r="B537">
            <v>38</v>
          </cell>
          <cell r="C537" t="str">
            <v>채소류</v>
          </cell>
          <cell r="D537" t="str">
            <v>셀러리</v>
          </cell>
          <cell r="F537" t="str">
            <v>kg</v>
          </cell>
          <cell r="G537" t="str">
            <v>무농약 이상</v>
          </cell>
          <cell r="H537" t="str">
            <v>전국</v>
          </cell>
          <cell r="I537" t="str">
            <v>-</v>
          </cell>
          <cell r="J537" t="str">
            <v>-</v>
          </cell>
          <cell r="K537" t="str">
            <v>-</v>
          </cell>
          <cell r="L537" t="e">
            <v>#VALUE!</v>
          </cell>
          <cell r="M537" t="e">
            <v>#VALUE!</v>
          </cell>
          <cell r="N537">
            <v>8000</v>
          </cell>
          <cell r="O537">
            <v>8000</v>
          </cell>
          <cell r="P537">
            <v>8000</v>
          </cell>
          <cell r="Q537">
            <v>0</v>
          </cell>
          <cell r="R537">
            <v>0</v>
          </cell>
          <cell r="S537" t="str">
            <v>-</v>
          </cell>
          <cell r="T537">
            <v>12800</v>
          </cell>
          <cell r="U537">
            <v>12800</v>
          </cell>
          <cell r="V537" t="e">
            <v>#VALUE!</v>
          </cell>
          <cell r="W537">
            <v>0</v>
          </cell>
          <cell r="X537">
            <v>12250</v>
          </cell>
          <cell r="Y537" t="str">
            <v>-</v>
          </cell>
          <cell r="Z537" t="str">
            <v>-</v>
          </cell>
          <cell r="AA537" t="e">
            <v>#VALUE!</v>
          </cell>
          <cell r="AB537" t="e">
            <v>#VALUE!</v>
          </cell>
        </row>
        <row r="538">
          <cell r="A538" t="str">
            <v>싹채소새싹채소kg무농약 이상전국</v>
          </cell>
          <cell r="B538">
            <v>39</v>
          </cell>
          <cell r="C538" t="str">
            <v>채소류</v>
          </cell>
          <cell r="D538" t="str">
            <v>싹채소</v>
          </cell>
          <cell r="E538" t="str">
            <v>새싹채소</v>
          </cell>
          <cell r="F538" t="str">
            <v>kg</v>
          </cell>
          <cell r="G538" t="str">
            <v>무농약 이상</v>
          </cell>
          <cell r="H538" t="str">
            <v>전국</v>
          </cell>
          <cell r="I538">
            <v>11140</v>
          </cell>
          <cell r="J538">
            <v>9680</v>
          </cell>
          <cell r="K538">
            <v>9680</v>
          </cell>
          <cell r="L538">
            <v>-13.105924596050269</v>
          </cell>
          <cell r="M538">
            <v>0</v>
          </cell>
          <cell r="N538" t="str">
            <v>-</v>
          </cell>
          <cell r="O538" t="str">
            <v>-</v>
          </cell>
          <cell r="P538" t="str">
            <v>-</v>
          </cell>
          <cell r="Q538" t="e">
            <v>#VALUE!</v>
          </cell>
          <cell r="R538" t="e">
            <v>#VALUE!</v>
          </cell>
          <cell r="S538">
            <v>39600</v>
          </cell>
          <cell r="T538" t="str">
            <v>-</v>
          </cell>
          <cell r="U538" t="str">
            <v>-</v>
          </cell>
          <cell r="V538" t="e">
            <v>#VALUE!</v>
          </cell>
          <cell r="W538" t="e">
            <v>#VALUE!</v>
          </cell>
          <cell r="X538">
            <v>21590</v>
          </cell>
          <cell r="Y538">
            <v>22920</v>
          </cell>
          <cell r="Z538">
            <v>22920</v>
          </cell>
          <cell r="AA538">
            <v>6.1602593793422882</v>
          </cell>
          <cell r="AB538">
            <v>0</v>
          </cell>
        </row>
        <row r="539">
          <cell r="A539" t="str">
            <v>쑥갓kg무농약 이상전국</v>
          </cell>
          <cell r="B539">
            <v>40</v>
          </cell>
          <cell r="C539" t="str">
            <v>채소류</v>
          </cell>
          <cell r="D539" t="str">
            <v>쑥갓</v>
          </cell>
          <cell r="F539" t="str">
            <v>kg</v>
          </cell>
          <cell r="G539" t="str">
            <v>무농약 이상</v>
          </cell>
          <cell r="H539" t="str">
            <v>전국</v>
          </cell>
          <cell r="I539">
            <v>4060</v>
          </cell>
          <cell r="J539">
            <v>3500</v>
          </cell>
          <cell r="K539">
            <v>3500</v>
          </cell>
          <cell r="L539">
            <v>-13.793103448275861</v>
          </cell>
          <cell r="M539">
            <v>0</v>
          </cell>
          <cell r="N539">
            <v>7340</v>
          </cell>
          <cell r="O539">
            <v>7340</v>
          </cell>
          <cell r="P539">
            <v>7340</v>
          </cell>
          <cell r="Q539">
            <v>0</v>
          </cell>
          <cell r="R539">
            <v>0</v>
          </cell>
          <cell r="S539">
            <v>13800</v>
          </cell>
          <cell r="T539">
            <v>12800</v>
          </cell>
          <cell r="U539">
            <v>12800</v>
          </cell>
          <cell r="V539">
            <v>-7.2463768115942031</v>
          </cell>
          <cell r="W539">
            <v>0</v>
          </cell>
          <cell r="X539">
            <v>9340</v>
          </cell>
          <cell r="Y539">
            <v>10000</v>
          </cell>
          <cell r="Z539">
            <v>11340</v>
          </cell>
          <cell r="AA539">
            <v>21.413276231263382</v>
          </cell>
          <cell r="AB539">
            <v>13.4</v>
          </cell>
        </row>
        <row r="540">
          <cell r="A540" t="str">
            <v>시금치kg무농약 이상전국</v>
          </cell>
          <cell r="B540">
            <v>41</v>
          </cell>
          <cell r="C540" t="str">
            <v>채소류</v>
          </cell>
          <cell r="D540" t="str">
            <v>시금치</v>
          </cell>
          <cell r="F540" t="str">
            <v>kg</v>
          </cell>
          <cell r="G540" t="str">
            <v>무농약 이상</v>
          </cell>
          <cell r="H540" t="str">
            <v>전국</v>
          </cell>
          <cell r="I540">
            <v>5700</v>
          </cell>
          <cell r="J540">
            <v>5190</v>
          </cell>
          <cell r="K540">
            <v>5190</v>
          </cell>
          <cell r="L540">
            <v>-8.9473684210526319</v>
          </cell>
          <cell r="M540">
            <v>0</v>
          </cell>
          <cell r="N540">
            <v>4000</v>
          </cell>
          <cell r="O540">
            <v>5670</v>
          </cell>
          <cell r="P540">
            <v>4340</v>
          </cell>
          <cell r="Q540">
            <v>8.5</v>
          </cell>
          <cell r="R540">
            <v>-23.456790123456791</v>
          </cell>
          <cell r="S540">
            <v>12900</v>
          </cell>
          <cell r="T540">
            <v>10000</v>
          </cell>
          <cell r="U540">
            <v>10000</v>
          </cell>
          <cell r="V540">
            <v>-22.480620155038761</v>
          </cell>
          <cell r="W540">
            <v>0</v>
          </cell>
          <cell r="X540">
            <v>5670</v>
          </cell>
          <cell r="Y540">
            <v>6340</v>
          </cell>
          <cell r="Z540">
            <v>5500</v>
          </cell>
          <cell r="AA540">
            <v>-2.998236331569665</v>
          </cell>
          <cell r="AB540">
            <v>-13.249211356466876</v>
          </cell>
        </row>
        <row r="541">
          <cell r="A541" t="str">
            <v>아욱kg무농약 이상전국</v>
          </cell>
          <cell r="B541">
            <v>42</v>
          </cell>
          <cell r="C541" t="str">
            <v>채소류</v>
          </cell>
          <cell r="D541" t="str">
            <v>아욱</v>
          </cell>
          <cell r="F541" t="str">
            <v>kg</v>
          </cell>
          <cell r="G541" t="str">
            <v>무농약 이상</v>
          </cell>
          <cell r="H541" t="str">
            <v>전국</v>
          </cell>
          <cell r="I541">
            <v>4270</v>
          </cell>
          <cell r="J541" t="str">
            <v>-</v>
          </cell>
          <cell r="K541" t="str">
            <v>-</v>
          </cell>
          <cell r="L541" t="e">
            <v>#VALUE!</v>
          </cell>
          <cell r="M541" t="e">
            <v>#VALUE!</v>
          </cell>
          <cell r="N541">
            <v>4670</v>
          </cell>
          <cell r="O541">
            <v>5340</v>
          </cell>
          <cell r="P541">
            <v>5340</v>
          </cell>
          <cell r="Q541">
            <v>14.346895074946467</v>
          </cell>
          <cell r="R541">
            <v>0</v>
          </cell>
          <cell r="S541" t="str">
            <v>-</v>
          </cell>
          <cell r="T541">
            <v>8600</v>
          </cell>
          <cell r="U541">
            <v>8600</v>
          </cell>
          <cell r="V541" t="e">
            <v>#VALUE!</v>
          </cell>
          <cell r="W541">
            <v>0</v>
          </cell>
          <cell r="X541">
            <v>6340</v>
          </cell>
          <cell r="Y541" t="str">
            <v>-</v>
          </cell>
          <cell r="Z541">
            <v>6340</v>
          </cell>
          <cell r="AA541">
            <v>0</v>
          </cell>
          <cell r="AB541" t="e">
            <v>#VALUE!</v>
          </cell>
        </row>
        <row r="542">
          <cell r="A542" t="str">
            <v>양배추껍질제거kg무농약 이상전국</v>
          </cell>
          <cell r="B542">
            <v>43</v>
          </cell>
          <cell r="C542" t="str">
            <v>채소류</v>
          </cell>
          <cell r="D542" t="str">
            <v>양배추</v>
          </cell>
          <cell r="E542" t="str">
            <v>껍질제거</v>
          </cell>
          <cell r="F542" t="str">
            <v>kg</v>
          </cell>
          <cell r="G542" t="str">
            <v>무농약 이상</v>
          </cell>
          <cell r="H542" t="str">
            <v>전국</v>
          </cell>
          <cell r="I542">
            <v>2230</v>
          </cell>
          <cell r="J542" t="str">
            <v>-</v>
          </cell>
          <cell r="K542" t="str">
            <v>-</v>
          </cell>
          <cell r="L542" t="e">
            <v>#VALUE!</v>
          </cell>
          <cell r="M542" t="e">
            <v>#VALUE!</v>
          </cell>
          <cell r="N542">
            <v>2630</v>
          </cell>
          <cell r="O542">
            <v>2630</v>
          </cell>
          <cell r="P542">
            <v>2630</v>
          </cell>
          <cell r="Q542">
            <v>0</v>
          </cell>
          <cell r="R542">
            <v>0</v>
          </cell>
          <cell r="S542">
            <v>3380</v>
          </cell>
          <cell r="T542">
            <v>3870</v>
          </cell>
          <cell r="U542">
            <v>3870</v>
          </cell>
          <cell r="V542">
            <v>14.497041420118343</v>
          </cell>
          <cell r="W542">
            <v>0</v>
          </cell>
          <cell r="X542">
            <v>2250</v>
          </cell>
          <cell r="Y542">
            <v>3120</v>
          </cell>
          <cell r="Z542">
            <v>2700</v>
          </cell>
          <cell r="AA542">
            <v>20</v>
          </cell>
          <cell r="AB542">
            <v>-13.461538461538462</v>
          </cell>
        </row>
        <row r="543">
          <cell r="A543" t="str">
            <v>양배추적채,껍질제거kg무농약 이상전국</v>
          </cell>
          <cell r="C543" t="str">
            <v>채소류</v>
          </cell>
          <cell r="D543" t="str">
            <v>양배추</v>
          </cell>
          <cell r="E543" t="str">
            <v>적채,껍질제거</v>
          </cell>
          <cell r="F543" t="str">
            <v>kg</v>
          </cell>
          <cell r="G543" t="str">
            <v>무농약 이상</v>
          </cell>
          <cell r="H543" t="str">
            <v>전국</v>
          </cell>
          <cell r="I543">
            <v>2470</v>
          </cell>
          <cell r="J543">
            <v>3020</v>
          </cell>
          <cell r="K543">
            <v>3020</v>
          </cell>
          <cell r="L543">
            <v>22.267206477732792</v>
          </cell>
          <cell r="M543">
            <v>0</v>
          </cell>
          <cell r="N543">
            <v>6670</v>
          </cell>
          <cell r="O543">
            <v>6670</v>
          </cell>
          <cell r="P543">
            <v>6670</v>
          </cell>
          <cell r="Q543">
            <v>0</v>
          </cell>
          <cell r="R543">
            <v>0</v>
          </cell>
          <cell r="S543" t="str">
            <v>-</v>
          </cell>
          <cell r="T543" t="str">
            <v>-</v>
          </cell>
          <cell r="U543" t="str">
            <v>-</v>
          </cell>
          <cell r="V543" t="e">
            <v>#VALUE!</v>
          </cell>
          <cell r="W543" t="e">
            <v>#VALUE!</v>
          </cell>
          <cell r="X543">
            <v>4750</v>
          </cell>
          <cell r="Y543">
            <v>5700</v>
          </cell>
          <cell r="Z543">
            <v>6340</v>
          </cell>
          <cell r="AA543">
            <v>33.473684210526315</v>
          </cell>
          <cell r="AB543">
            <v>11.228070175438596</v>
          </cell>
        </row>
        <row r="544">
          <cell r="A544" t="str">
            <v>양상추껍질제거kg무농약 이상전국</v>
          </cell>
          <cell r="B544">
            <v>44</v>
          </cell>
          <cell r="C544" t="str">
            <v>채소류</v>
          </cell>
          <cell r="D544" t="str">
            <v>양상추</v>
          </cell>
          <cell r="E544" t="str">
            <v>껍질제거</v>
          </cell>
          <cell r="F544" t="str">
            <v>kg</v>
          </cell>
          <cell r="G544" t="str">
            <v>무농약 이상</v>
          </cell>
          <cell r="H544" t="str">
            <v>전국</v>
          </cell>
          <cell r="I544">
            <v>6210</v>
          </cell>
          <cell r="J544" t="str">
            <v>-</v>
          </cell>
          <cell r="K544" t="str">
            <v>-</v>
          </cell>
          <cell r="L544" t="e">
            <v>#VALUE!</v>
          </cell>
          <cell r="M544" t="e">
            <v>#VALUE!</v>
          </cell>
          <cell r="N544">
            <v>5720</v>
          </cell>
          <cell r="O544">
            <v>6000</v>
          </cell>
          <cell r="P544">
            <v>10360</v>
          </cell>
          <cell r="Q544">
            <v>81.11888111888112</v>
          </cell>
          <cell r="R544">
            <v>72.666666666666671</v>
          </cell>
          <cell r="S544">
            <v>8380</v>
          </cell>
          <cell r="T544">
            <v>11880</v>
          </cell>
          <cell r="U544">
            <v>11880</v>
          </cell>
          <cell r="V544">
            <v>41.766109785202865</v>
          </cell>
          <cell r="W544">
            <v>0</v>
          </cell>
          <cell r="X544">
            <v>9570</v>
          </cell>
          <cell r="Y544">
            <v>8170</v>
          </cell>
          <cell r="Z544">
            <v>7000</v>
          </cell>
          <cell r="AA544">
            <v>-26.854754440961337</v>
          </cell>
          <cell r="AB544">
            <v>-14.320685434516523</v>
          </cell>
        </row>
        <row r="545">
          <cell r="A545" t="str">
            <v>양파피양파kg무농약 이상전국</v>
          </cell>
          <cell r="B545">
            <v>45</v>
          </cell>
          <cell r="C545" t="str">
            <v>채소류</v>
          </cell>
          <cell r="D545" t="str">
            <v>양파</v>
          </cell>
          <cell r="E545" t="str">
            <v>피양파</v>
          </cell>
          <cell r="F545" t="str">
            <v>kg</v>
          </cell>
          <cell r="G545" t="str">
            <v>무농약 이상</v>
          </cell>
          <cell r="H545" t="str">
            <v>전국</v>
          </cell>
          <cell r="I545">
            <v>2310</v>
          </cell>
          <cell r="J545" t="str">
            <v>-</v>
          </cell>
          <cell r="K545" t="str">
            <v>-</v>
          </cell>
          <cell r="L545" t="e">
            <v>#VALUE!</v>
          </cell>
          <cell r="M545" t="e">
            <v>#VALUE!</v>
          </cell>
          <cell r="N545">
            <v>2100</v>
          </cell>
          <cell r="O545" t="str">
            <v>-</v>
          </cell>
          <cell r="P545">
            <v>2400</v>
          </cell>
          <cell r="Q545">
            <v>14.285714285714286</v>
          </cell>
          <cell r="R545" t="e">
            <v>#VALUE!</v>
          </cell>
          <cell r="S545">
            <v>2480</v>
          </cell>
          <cell r="T545">
            <v>3580</v>
          </cell>
          <cell r="U545">
            <v>3580</v>
          </cell>
          <cell r="V545">
            <v>44.354838709677416</v>
          </cell>
          <cell r="W545">
            <v>0</v>
          </cell>
          <cell r="X545">
            <v>2070</v>
          </cell>
          <cell r="Y545">
            <v>3670</v>
          </cell>
          <cell r="Z545">
            <v>4470</v>
          </cell>
          <cell r="AA545">
            <v>115.94202898550725</v>
          </cell>
          <cell r="AB545">
            <v>21.798365122615802</v>
          </cell>
        </row>
        <row r="546">
          <cell r="A546" t="str">
            <v>양파깐양파kg무농약 이상전국</v>
          </cell>
          <cell r="C546" t="str">
            <v>채소류</v>
          </cell>
          <cell r="D546" t="str">
            <v>양파</v>
          </cell>
          <cell r="E546" t="str">
            <v>깐양파</v>
          </cell>
          <cell r="F546" t="str">
            <v>kg</v>
          </cell>
          <cell r="G546" t="str">
            <v>무농약 이상</v>
          </cell>
          <cell r="H546" t="str">
            <v>전국</v>
          </cell>
          <cell r="I546" t="str">
            <v>-</v>
          </cell>
          <cell r="J546" t="str">
            <v>-</v>
          </cell>
          <cell r="K546" t="str">
            <v>-</v>
          </cell>
          <cell r="L546" t="e">
            <v>#VALUE!</v>
          </cell>
          <cell r="M546" t="e">
            <v>#VALUE!</v>
          </cell>
          <cell r="N546" t="str">
            <v>-</v>
          </cell>
          <cell r="O546" t="str">
            <v>-</v>
          </cell>
          <cell r="P546" t="str">
            <v>-</v>
          </cell>
          <cell r="Q546" t="e">
            <v>#VALUE!</v>
          </cell>
          <cell r="R546" t="e">
            <v>#VALUE!</v>
          </cell>
          <cell r="S546">
            <v>6600</v>
          </cell>
          <cell r="T546">
            <v>10500</v>
          </cell>
          <cell r="U546">
            <v>10500</v>
          </cell>
          <cell r="V546">
            <v>59.090909090909093</v>
          </cell>
          <cell r="W546">
            <v>0</v>
          </cell>
          <cell r="X546" t="str">
            <v>-</v>
          </cell>
          <cell r="Y546" t="str">
            <v>-</v>
          </cell>
          <cell r="Z546" t="str">
            <v>-</v>
          </cell>
          <cell r="AA546" t="e">
            <v>#VALUE!</v>
          </cell>
          <cell r="AB546" t="e">
            <v>#VALUE!</v>
          </cell>
        </row>
        <row r="547">
          <cell r="A547" t="str">
            <v>열무kg무농약 이상전국</v>
          </cell>
          <cell r="B547">
            <v>46</v>
          </cell>
          <cell r="C547" t="str">
            <v>채소류</v>
          </cell>
          <cell r="D547" t="str">
            <v>열무</v>
          </cell>
          <cell r="F547" t="str">
            <v>kg</v>
          </cell>
          <cell r="G547" t="str">
            <v>무농약 이상</v>
          </cell>
          <cell r="H547" t="str">
            <v>전국</v>
          </cell>
          <cell r="I547">
            <v>2980</v>
          </cell>
          <cell r="J547" t="str">
            <v>-</v>
          </cell>
          <cell r="K547" t="str">
            <v>-</v>
          </cell>
          <cell r="L547" t="e">
            <v>#VALUE!</v>
          </cell>
          <cell r="M547" t="e">
            <v>#VALUE!</v>
          </cell>
          <cell r="N547">
            <v>2400</v>
          </cell>
          <cell r="O547">
            <v>2400</v>
          </cell>
          <cell r="P547">
            <v>2400</v>
          </cell>
          <cell r="Q547">
            <v>0</v>
          </cell>
          <cell r="R547">
            <v>0</v>
          </cell>
          <cell r="S547">
            <v>5360</v>
          </cell>
          <cell r="T547">
            <v>5360</v>
          </cell>
          <cell r="U547">
            <v>5360</v>
          </cell>
          <cell r="V547">
            <v>0</v>
          </cell>
          <cell r="W547">
            <v>0</v>
          </cell>
          <cell r="X547">
            <v>4750</v>
          </cell>
          <cell r="Y547">
            <v>5630</v>
          </cell>
          <cell r="Z547">
            <v>3980</v>
          </cell>
          <cell r="AA547">
            <v>-16.210526315789473</v>
          </cell>
          <cell r="AB547">
            <v>-29.307282415630549</v>
          </cell>
        </row>
        <row r="548">
          <cell r="A548" t="str">
            <v>오이백오이kg무농약 이상전국</v>
          </cell>
          <cell r="B548">
            <v>47</v>
          </cell>
          <cell r="C548" t="str">
            <v>채소류</v>
          </cell>
          <cell r="D548" t="str">
            <v>오이</v>
          </cell>
          <cell r="E548" t="str">
            <v>백오이</v>
          </cell>
          <cell r="F548" t="str">
            <v>kg</v>
          </cell>
          <cell r="G548" t="str">
            <v>무농약 이상</v>
          </cell>
          <cell r="H548" t="str">
            <v>전국</v>
          </cell>
          <cell r="I548">
            <v>4960</v>
          </cell>
          <cell r="J548">
            <v>5670</v>
          </cell>
          <cell r="K548">
            <v>5670</v>
          </cell>
          <cell r="L548">
            <v>14.314516129032258</v>
          </cell>
          <cell r="M548">
            <v>0</v>
          </cell>
          <cell r="N548">
            <v>3000</v>
          </cell>
          <cell r="O548">
            <v>5030</v>
          </cell>
          <cell r="P548">
            <v>3750</v>
          </cell>
          <cell r="Q548">
            <v>25</v>
          </cell>
          <cell r="R548">
            <v>-25.447316103379723</v>
          </cell>
          <cell r="S548">
            <v>7750</v>
          </cell>
          <cell r="T548">
            <v>8520</v>
          </cell>
          <cell r="U548">
            <v>8520</v>
          </cell>
          <cell r="V548">
            <v>9.935483870967742</v>
          </cell>
          <cell r="W548">
            <v>0</v>
          </cell>
          <cell r="X548">
            <v>11670</v>
          </cell>
          <cell r="Y548">
            <v>6480</v>
          </cell>
          <cell r="Z548">
            <v>5650</v>
          </cell>
          <cell r="AA548">
            <v>-51.585261353898886</v>
          </cell>
          <cell r="AB548">
            <v>-12.808641975308642</v>
          </cell>
        </row>
        <row r="549">
          <cell r="A549" t="str">
            <v>오이청오이kg무농약 이상전국</v>
          </cell>
          <cell r="C549" t="str">
            <v>채소류</v>
          </cell>
          <cell r="D549" t="str">
            <v>오이</v>
          </cell>
          <cell r="E549" t="str">
            <v>청오이</v>
          </cell>
          <cell r="F549" t="str">
            <v>kg</v>
          </cell>
          <cell r="G549" t="str">
            <v>무농약 이상</v>
          </cell>
          <cell r="H549" t="str">
            <v>전국</v>
          </cell>
          <cell r="I549" t="str">
            <v>-</v>
          </cell>
          <cell r="J549" t="str">
            <v>-</v>
          </cell>
          <cell r="K549" t="str">
            <v>-</v>
          </cell>
          <cell r="L549" t="e">
            <v>#VALUE!</v>
          </cell>
          <cell r="M549" t="e">
            <v>#VALUE!</v>
          </cell>
          <cell r="N549" t="str">
            <v>-</v>
          </cell>
          <cell r="O549">
            <v>4520</v>
          </cell>
          <cell r="P549">
            <v>3600</v>
          </cell>
          <cell r="Q549" t="e">
            <v>#VALUE!</v>
          </cell>
          <cell r="R549">
            <v>-20.353982300884955</v>
          </cell>
          <cell r="S549" t="str">
            <v>-</v>
          </cell>
          <cell r="T549" t="str">
            <v>-</v>
          </cell>
          <cell r="U549" t="str">
            <v>-</v>
          </cell>
          <cell r="V549" t="e">
            <v>#VALUE!</v>
          </cell>
          <cell r="W549" t="e">
            <v>#VALUE!</v>
          </cell>
          <cell r="X549" t="str">
            <v>-</v>
          </cell>
          <cell r="Y549" t="str">
            <v>-</v>
          </cell>
          <cell r="Z549" t="str">
            <v>-</v>
          </cell>
          <cell r="AA549" t="e">
            <v>#VALUE!</v>
          </cell>
          <cell r="AB549" t="e">
            <v>#VALUE!</v>
          </cell>
        </row>
        <row r="550">
          <cell r="A550" t="str">
            <v>우엉생것,깐우엉채kg무농약 이상전국</v>
          </cell>
          <cell r="B550">
            <v>48</v>
          </cell>
          <cell r="C550" t="str">
            <v>채소류</v>
          </cell>
          <cell r="D550" t="str">
            <v>우엉</v>
          </cell>
          <cell r="E550" t="str">
            <v>생것,깐우엉채</v>
          </cell>
          <cell r="F550" t="str">
            <v>kg</v>
          </cell>
          <cell r="G550" t="str">
            <v>무농약 이상</v>
          </cell>
          <cell r="H550" t="str">
            <v>전국</v>
          </cell>
          <cell r="I550">
            <v>13420</v>
          </cell>
          <cell r="J550">
            <v>9610</v>
          </cell>
          <cell r="K550">
            <v>9610</v>
          </cell>
          <cell r="L550">
            <v>-28.390461997019376</v>
          </cell>
          <cell r="M550">
            <v>0</v>
          </cell>
          <cell r="N550">
            <v>15600</v>
          </cell>
          <cell r="O550" t="str">
            <v>-</v>
          </cell>
          <cell r="P550">
            <v>15600</v>
          </cell>
          <cell r="Q550">
            <v>0</v>
          </cell>
          <cell r="R550" t="e">
            <v>#VALUE!</v>
          </cell>
          <cell r="S550" t="str">
            <v>-</v>
          </cell>
          <cell r="T550" t="str">
            <v>-</v>
          </cell>
          <cell r="U550" t="str">
            <v>-</v>
          </cell>
          <cell r="V550" t="e">
            <v>#VALUE!</v>
          </cell>
          <cell r="W550" t="e">
            <v>#VALUE!</v>
          </cell>
          <cell r="X550" t="str">
            <v>-</v>
          </cell>
          <cell r="Y550" t="str">
            <v>-</v>
          </cell>
          <cell r="Z550">
            <v>18500</v>
          </cell>
          <cell r="AA550" t="e">
            <v>#VALUE!</v>
          </cell>
          <cell r="AB550" t="e">
            <v>#VALUE!</v>
          </cell>
        </row>
        <row r="551">
          <cell r="A551" t="str">
            <v>참나물kg무농약 이상전국</v>
          </cell>
          <cell r="B551">
            <v>49</v>
          </cell>
          <cell r="C551" t="str">
            <v>채소류</v>
          </cell>
          <cell r="D551" t="str">
            <v>참나물</v>
          </cell>
          <cell r="F551" t="str">
            <v>kg</v>
          </cell>
          <cell r="G551" t="str">
            <v>무농약 이상</v>
          </cell>
          <cell r="H551" t="str">
            <v>전국</v>
          </cell>
          <cell r="I551">
            <v>8870</v>
          </cell>
          <cell r="J551">
            <v>4770</v>
          </cell>
          <cell r="K551">
            <v>4770</v>
          </cell>
          <cell r="L551">
            <v>-46.223224351747461</v>
          </cell>
          <cell r="M551">
            <v>0</v>
          </cell>
          <cell r="N551">
            <v>8000</v>
          </cell>
          <cell r="O551">
            <v>8000</v>
          </cell>
          <cell r="P551" t="str">
            <v>-</v>
          </cell>
          <cell r="Q551" t="e">
            <v>#VALUE!</v>
          </cell>
          <cell r="R551" t="e">
            <v>#VALUE!</v>
          </cell>
          <cell r="S551" t="str">
            <v>-</v>
          </cell>
          <cell r="T551" t="str">
            <v>-</v>
          </cell>
          <cell r="U551" t="str">
            <v>-</v>
          </cell>
          <cell r="V551" t="e">
            <v>#VALUE!</v>
          </cell>
          <cell r="W551" t="e">
            <v>#VALUE!</v>
          </cell>
          <cell r="X551" t="str">
            <v>-</v>
          </cell>
          <cell r="Y551" t="str">
            <v>-</v>
          </cell>
          <cell r="Z551" t="str">
            <v>-</v>
          </cell>
          <cell r="AA551" t="e">
            <v>#VALUE!</v>
          </cell>
          <cell r="AB551" t="e">
            <v>#VALUE!</v>
          </cell>
        </row>
        <row r="552">
          <cell r="A552" t="str">
            <v>청경채kg무농약 이상전국</v>
          </cell>
          <cell r="B552">
            <v>50</v>
          </cell>
          <cell r="C552" t="str">
            <v>채소류</v>
          </cell>
          <cell r="D552" t="str">
            <v>청경채</v>
          </cell>
          <cell r="F552" t="str">
            <v>kg</v>
          </cell>
          <cell r="G552" t="str">
            <v>무농약 이상</v>
          </cell>
          <cell r="H552" t="str">
            <v>전국</v>
          </cell>
          <cell r="I552">
            <v>4020</v>
          </cell>
          <cell r="J552">
            <v>3610</v>
          </cell>
          <cell r="K552">
            <v>3610</v>
          </cell>
          <cell r="L552">
            <v>-10.199004975124378</v>
          </cell>
          <cell r="M552">
            <v>0</v>
          </cell>
          <cell r="N552">
            <v>6000</v>
          </cell>
          <cell r="O552">
            <v>6000</v>
          </cell>
          <cell r="P552">
            <v>6000</v>
          </cell>
          <cell r="Q552">
            <v>0</v>
          </cell>
          <cell r="R552">
            <v>0</v>
          </cell>
          <cell r="S552">
            <v>13800</v>
          </cell>
          <cell r="T552">
            <v>12800</v>
          </cell>
          <cell r="U552">
            <v>12800</v>
          </cell>
          <cell r="V552">
            <v>-7.2463768115942031</v>
          </cell>
          <cell r="W552">
            <v>0</v>
          </cell>
          <cell r="X552">
            <v>8000</v>
          </cell>
          <cell r="Y552">
            <v>9500</v>
          </cell>
          <cell r="Z552">
            <v>9500</v>
          </cell>
          <cell r="AA552">
            <v>18.75</v>
          </cell>
          <cell r="AB552">
            <v>0</v>
          </cell>
        </row>
        <row r="553">
          <cell r="A553" t="str">
            <v>치커리청치커리kg무농약 이상전국</v>
          </cell>
          <cell r="B553">
            <v>51</v>
          </cell>
          <cell r="C553" t="str">
            <v>채소류</v>
          </cell>
          <cell r="D553" t="str">
            <v>치커리</v>
          </cell>
          <cell r="E553" t="str">
            <v>청치커리</v>
          </cell>
          <cell r="F553" t="str">
            <v>kg</v>
          </cell>
          <cell r="G553" t="str">
            <v>무농약 이상</v>
          </cell>
          <cell r="H553" t="str">
            <v>전국</v>
          </cell>
          <cell r="I553">
            <v>4110</v>
          </cell>
          <cell r="J553">
            <v>3560</v>
          </cell>
          <cell r="K553">
            <v>3560</v>
          </cell>
          <cell r="L553">
            <v>-13.381995133819951</v>
          </cell>
          <cell r="M553">
            <v>0</v>
          </cell>
          <cell r="N553">
            <v>6500</v>
          </cell>
          <cell r="O553">
            <v>6500</v>
          </cell>
          <cell r="P553">
            <v>6500</v>
          </cell>
          <cell r="Q553">
            <v>0</v>
          </cell>
          <cell r="R553">
            <v>0</v>
          </cell>
          <cell r="S553">
            <v>13800</v>
          </cell>
          <cell r="T553">
            <v>12800</v>
          </cell>
          <cell r="U553">
            <v>12800</v>
          </cell>
          <cell r="V553">
            <v>-7.2463768115942031</v>
          </cell>
          <cell r="W553">
            <v>0</v>
          </cell>
          <cell r="X553">
            <v>10340</v>
          </cell>
          <cell r="Y553">
            <v>12670</v>
          </cell>
          <cell r="Z553">
            <v>12670</v>
          </cell>
          <cell r="AA553">
            <v>22.533849129593811</v>
          </cell>
          <cell r="AB553">
            <v>0</v>
          </cell>
        </row>
        <row r="554">
          <cell r="A554" t="str">
            <v>콩나물국산콩kg무농약 이상전국</v>
          </cell>
          <cell r="B554">
            <v>52</v>
          </cell>
          <cell r="C554" t="str">
            <v>채소류</v>
          </cell>
          <cell r="D554" t="str">
            <v>콩나물</v>
          </cell>
          <cell r="E554" t="str">
            <v>국산콩</v>
          </cell>
          <cell r="F554" t="str">
            <v>kg</v>
          </cell>
          <cell r="G554" t="str">
            <v>무농약 이상</v>
          </cell>
          <cell r="H554" t="str">
            <v>전국</v>
          </cell>
          <cell r="I554" t="str">
            <v>-</v>
          </cell>
          <cell r="J554" t="str">
            <v>-</v>
          </cell>
          <cell r="K554" t="str">
            <v>-</v>
          </cell>
          <cell r="L554" t="e">
            <v>#VALUE!</v>
          </cell>
          <cell r="M554" t="e">
            <v>#VALUE!</v>
          </cell>
          <cell r="N554">
            <v>4500</v>
          </cell>
          <cell r="O554">
            <v>5000</v>
          </cell>
          <cell r="P554">
            <v>5000</v>
          </cell>
          <cell r="Q554">
            <v>11.111111111111111</v>
          </cell>
          <cell r="R554">
            <v>0</v>
          </cell>
          <cell r="S554">
            <v>7670</v>
          </cell>
          <cell r="T554">
            <v>8000</v>
          </cell>
          <cell r="U554">
            <v>8000</v>
          </cell>
          <cell r="V554">
            <v>4.3024771838331164</v>
          </cell>
          <cell r="W554">
            <v>0</v>
          </cell>
          <cell r="X554">
            <v>5840</v>
          </cell>
          <cell r="Y554">
            <v>7670</v>
          </cell>
          <cell r="Z554">
            <v>7670</v>
          </cell>
          <cell r="AA554">
            <v>31.335616438356166</v>
          </cell>
          <cell r="AB554">
            <v>0</v>
          </cell>
        </row>
        <row r="555">
          <cell r="A555" t="str">
            <v>콩나물국산콩,두절kg무농약 이상전국</v>
          </cell>
          <cell r="C555" t="str">
            <v>채소류</v>
          </cell>
          <cell r="D555" t="str">
            <v>콩나물</v>
          </cell>
          <cell r="E555" t="str">
            <v>국산콩,두절</v>
          </cell>
          <cell r="F555" t="str">
            <v>kg</v>
          </cell>
          <cell r="G555" t="str">
            <v>무농약 이상</v>
          </cell>
          <cell r="H555" t="str">
            <v>전국</v>
          </cell>
          <cell r="I555" t="str">
            <v>-</v>
          </cell>
          <cell r="J555" t="str">
            <v>-</v>
          </cell>
          <cell r="K555" t="str">
            <v>-</v>
          </cell>
          <cell r="L555" t="e">
            <v>#VALUE!</v>
          </cell>
          <cell r="M555" t="e">
            <v>#VALUE!</v>
          </cell>
          <cell r="N555" t="str">
            <v>-</v>
          </cell>
          <cell r="O555" t="str">
            <v>-</v>
          </cell>
          <cell r="P555" t="str">
            <v>-</v>
          </cell>
          <cell r="Q555" t="e">
            <v>#VALUE!</v>
          </cell>
          <cell r="R555" t="e">
            <v>#VALUE!</v>
          </cell>
          <cell r="S555" t="str">
            <v>-</v>
          </cell>
          <cell r="T555" t="str">
            <v>-</v>
          </cell>
          <cell r="U555" t="str">
            <v>-</v>
          </cell>
          <cell r="V555" t="e">
            <v>#VALUE!</v>
          </cell>
          <cell r="W555" t="e">
            <v>#VALUE!</v>
          </cell>
          <cell r="X555" t="str">
            <v>-</v>
          </cell>
          <cell r="Y555" t="str">
            <v>-</v>
          </cell>
          <cell r="Z555" t="str">
            <v>-</v>
          </cell>
          <cell r="AA555" t="e">
            <v>#VALUE!</v>
          </cell>
          <cell r="AB555" t="e">
            <v>#VALUE!</v>
          </cell>
        </row>
        <row r="556">
          <cell r="A556" t="str">
            <v>토마토완숙토마토kg무농약 이상전국</v>
          </cell>
          <cell r="B556">
            <v>53</v>
          </cell>
          <cell r="C556" t="str">
            <v>채소류</v>
          </cell>
          <cell r="D556" t="str">
            <v>토마토</v>
          </cell>
          <cell r="E556" t="str">
            <v>완숙토마토</v>
          </cell>
          <cell r="F556" t="str">
            <v>kg</v>
          </cell>
          <cell r="G556" t="str">
            <v>무농약 이상</v>
          </cell>
          <cell r="H556" t="str">
            <v>전국</v>
          </cell>
          <cell r="I556" t="str">
            <v>-</v>
          </cell>
          <cell r="J556" t="str">
            <v>-</v>
          </cell>
          <cell r="K556" t="str">
            <v>-</v>
          </cell>
          <cell r="L556" t="e">
            <v>#VALUE!</v>
          </cell>
          <cell r="M556" t="e">
            <v>#VALUE!</v>
          </cell>
          <cell r="N556">
            <v>4300</v>
          </cell>
          <cell r="O556">
            <v>5500</v>
          </cell>
          <cell r="P556">
            <v>5500</v>
          </cell>
          <cell r="Q556">
            <v>27.906976744186046</v>
          </cell>
          <cell r="R556">
            <v>0</v>
          </cell>
          <cell r="S556">
            <v>7840</v>
          </cell>
          <cell r="T556">
            <v>5000</v>
          </cell>
          <cell r="U556">
            <v>5000</v>
          </cell>
          <cell r="V556">
            <v>-36.224489795918366</v>
          </cell>
          <cell r="W556">
            <v>0</v>
          </cell>
          <cell r="X556">
            <v>11300</v>
          </cell>
          <cell r="Y556">
            <v>5950</v>
          </cell>
          <cell r="Z556">
            <v>7450</v>
          </cell>
          <cell r="AA556">
            <v>-34.070796460176993</v>
          </cell>
          <cell r="AB556">
            <v>25.210084033613445</v>
          </cell>
        </row>
        <row r="557">
          <cell r="A557" t="str">
            <v>토마토체리토마토kg무농약이상전국</v>
          </cell>
          <cell r="C557" t="str">
            <v>채소류</v>
          </cell>
          <cell r="D557" t="str">
            <v>토마토</v>
          </cell>
          <cell r="E557" t="str">
            <v>체리토마토</v>
          </cell>
          <cell r="F557" t="str">
            <v>kg</v>
          </cell>
          <cell r="G557" t="str">
            <v>무농약이상</v>
          </cell>
          <cell r="H557" t="str">
            <v>전국</v>
          </cell>
          <cell r="I557" t="str">
            <v>-</v>
          </cell>
          <cell r="J557" t="str">
            <v>-</v>
          </cell>
          <cell r="K557" t="str">
            <v>-</v>
          </cell>
          <cell r="L557" t="e">
            <v>#VALUE!</v>
          </cell>
          <cell r="M557" t="e">
            <v>#VALUE!</v>
          </cell>
          <cell r="N557">
            <v>6800</v>
          </cell>
          <cell r="O557">
            <v>8000</v>
          </cell>
          <cell r="P557">
            <v>8000</v>
          </cell>
          <cell r="Q557">
            <v>17.647058823529413</v>
          </cell>
          <cell r="R557">
            <v>0</v>
          </cell>
          <cell r="S557">
            <v>8840</v>
          </cell>
          <cell r="T557">
            <v>7760</v>
          </cell>
          <cell r="U557">
            <v>7760</v>
          </cell>
          <cell r="V557">
            <v>-12.217194570135746</v>
          </cell>
          <cell r="W557">
            <v>0</v>
          </cell>
          <cell r="X557">
            <v>9000</v>
          </cell>
          <cell r="Y557">
            <v>9000</v>
          </cell>
          <cell r="Z557">
            <v>8400</v>
          </cell>
          <cell r="AA557">
            <v>-6.666666666666667</v>
          </cell>
          <cell r="AB557">
            <v>-6.666666666666667</v>
          </cell>
        </row>
        <row r="558">
          <cell r="A558" t="str">
            <v>파,대파흙대파kg무농약이상전국</v>
          </cell>
          <cell r="B558">
            <v>54</v>
          </cell>
          <cell r="C558" t="str">
            <v>채소류</v>
          </cell>
          <cell r="D558" t="str">
            <v>파,대파</v>
          </cell>
          <cell r="E558" t="str">
            <v>흙대파</v>
          </cell>
          <cell r="F558" t="str">
            <v>kg</v>
          </cell>
          <cell r="G558" t="str">
            <v>무농약이상</v>
          </cell>
          <cell r="H558" t="str">
            <v>전국</v>
          </cell>
          <cell r="I558">
            <v>3300</v>
          </cell>
          <cell r="J558" t="str">
            <v>-</v>
          </cell>
          <cell r="K558" t="str">
            <v>-</v>
          </cell>
          <cell r="L558" t="e">
            <v>#VALUE!</v>
          </cell>
          <cell r="M558" t="e">
            <v>#VALUE!</v>
          </cell>
          <cell r="N558">
            <v>4000</v>
          </cell>
          <cell r="O558">
            <v>5840</v>
          </cell>
          <cell r="P558">
            <v>4340</v>
          </cell>
          <cell r="Q558">
            <v>8.5</v>
          </cell>
          <cell r="R558">
            <v>-25.684931506849313</v>
          </cell>
          <cell r="S558">
            <v>5000</v>
          </cell>
          <cell r="T558">
            <v>5960</v>
          </cell>
          <cell r="U558">
            <v>5960</v>
          </cell>
          <cell r="V558">
            <v>19.2</v>
          </cell>
          <cell r="W558">
            <v>0</v>
          </cell>
          <cell r="X558">
            <v>7000</v>
          </cell>
          <cell r="Y558">
            <v>9340</v>
          </cell>
          <cell r="Z558">
            <v>8340</v>
          </cell>
          <cell r="AA558">
            <v>19.142857142857142</v>
          </cell>
          <cell r="AB558">
            <v>-10.706638115631691</v>
          </cell>
        </row>
        <row r="559">
          <cell r="A559" t="str">
            <v>파,대파깐대파kg무농약 이상전국</v>
          </cell>
          <cell r="C559" t="str">
            <v>채소류</v>
          </cell>
          <cell r="D559" t="str">
            <v>파,대파</v>
          </cell>
          <cell r="E559" t="str">
            <v>깐대파</v>
          </cell>
          <cell r="F559" t="str">
            <v>kg</v>
          </cell>
          <cell r="G559" t="str">
            <v>무농약 이상</v>
          </cell>
          <cell r="H559" t="str">
            <v>전국</v>
          </cell>
          <cell r="I559">
            <v>4270</v>
          </cell>
          <cell r="J559" t="str">
            <v>-</v>
          </cell>
          <cell r="K559" t="str">
            <v>-</v>
          </cell>
          <cell r="L559" t="e">
            <v>#VALUE!</v>
          </cell>
          <cell r="M559" t="e">
            <v>#VALUE!</v>
          </cell>
          <cell r="N559" t="str">
            <v>-</v>
          </cell>
          <cell r="O559" t="str">
            <v>-</v>
          </cell>
          <cell r="P559" t="str">
            <v>-</v>
          </cell>
          <cell r="Q559" t="e">
            <v>#VALUE!</v>
          </cell>
          <cell r="R559" t="e">
            <v>#VALUE!</v>
          </cell>
          <cell r="S559">
            <v>8900</v>
          </cell>
          <cell r="T559">
            <v>9940</v>
          </cell>
          <cell r="U559">
            <v>9940</v>
          </cell>
          <cell r="V559">
            <v>11.685393258426966</v>
          </cell>
          <cell r="W559">
            <v>0</v>
          </cell>
          <cell r="X559" t="str">
            <v>-</v>
          </cell>
          <cell r="Y559" t="str">
            <v>-</v>
          </cell>
          <cell r="Z559" t="str">
            <v>-</v>
          </cell>
          <cell r="AA559" t="e">
            <v>#VALUE!</v>
          </cell>
          <cell r="AB559" t="e">
            <v>#VALUE!</v>
          </cell>
        </row>
        <row r="560">
          <cell r="A560" t="str">
            <v>파,소파흙소파kg무농약 이상전국</v>
          </cell>
          <cell r="B560">
            <v>55</v>
          </cell>
          <cell r="C560" t="str">
            <v>채소류</v>
          </cell>
          <cell r="D560" t="str">
            <v>파,소파</v>
          </cell>
          <cell r="E560" t="str">
            <v>흙소파</v>
          </cell>
          <cell r="F560" t="str">
            <v>kg</v>
          </cell>
          <cell r="G560" t="str">
            <v>무농약 이상</v>
          </cell>
          <cell r="H560" t="str">
            <v>전국</v>
          </cell>
          <cell r="I560">
            <v>7600</v>
          </cell>
          <cell r="J560">
            <v>9230</v>
          </cell>
          <cell r="K560">
            <v>9230</v>
          </cell>
          <cell r="L560">
            <v>21.44736842105263</v>
          </cell>
          <cell r="M560">
            <v>0</v>
          </cell>
          <cell r="N560">
            <v>9000</v>
          </cell>
          <cell r="O560">
            <v>7670</v>
          </cell>
          <cell r="P560">
            <v>7000</v>
          </cell>
          <cell r="Q560">
            <v>-22.222222222222221</v>
          </cell>
          <cell r="R560">
            <v>-8.7353324641460226</v>
          </cell>
          <cell r="S560" t="str">
            <v>-</v>
          </cell>
          <cell r="T560" t="str">
            <v>-</v>
          </cell>
          <cell r="U560" t="str">
            <v>-</v>
          </cell>
          <cell r="V560" t="e">
            <v>#VALUE!</v>
          </cell>
          <cell r="W560" t="e">
            <v>#VALUE!</v>
          </cell>
          <cell r="X560" t="str">
            <v>-</v>
          </cell>
          <cell r="Y560">
            <v>12170</v>
          </cell>
          <cell r="Z560" t="str">
            <v>-</v>
          </cell>
          <cell r="AA560" t="e">
            <v>#VALUE!</v>
          </cell>
          <cell r="AB560" t="e">
            <v>#VALUE!</v>
          </cell>
        </row>
        <row r="561">
          <cell r="A561" t="str">
            <v>파,소파깐소파kg무농약 이상전국</v>
          </cell>
          <cell r="C561" t="str">
            <v>채소류</v>
          </cell>
          <cell r="D561" t="str">
            <v>파,소파</v>
          </cell>
          <cell r="E561" t="str">
            <v>깐소파</v>
          </cell>
          <cell r="F561" t="str">
            <v>kg</v>
          </cell>
          <cell r="G561" t="str">
            <v>무농약 이상</v>
          </cell>
          <cell r="H561" t="str">
            <v>전국</v>
          </cell>
          <cell r="I561">
            <v>10340</v>
          </cell>
          <cell r="J561">
            <v>16120</v>
          </cell>
          <cell r="K561">
            <v>16120</v>
          </cell>
          <cell r="L561">
            <v>55.899419729206961</v>
          </cell>
          <cell r="M561">
            <v>0</v>
          </cell>
          <cell r="N561" t="str">
            <v>-</v>
          </cell>
          <cell r="O561" t="str">
            <v>-</v>
          </cell>
          <cell r="P561" t="str">
            <v>-</v>
          </cell>
          <cell r="Q561" t="e">
            <v>#VALUE!</v>
          </cell>
          <cell r="R561" t="e">
            <v>#VALUE!</v>
          </cell>
          <cell r="S561" t="str">
            <v>-</v>
          </cell>
          <cell r="T561" t="str">
            <v>-</v>
          </cell>
          <cell r="U561" t="str">
            <v>-</v>
          </cell>
          <cell r="V561" t="e">
            <v>#VALUE!</v>
          </cell>
          <cell r="W561" t="e">
            <v>#VALUE!</v>
          </cell>
          <cell r="X561" t="str">
            <v>-</v>
          </cell>
          <cell r="Y561" t="str">
            <v>-</v>
          </cell>
          <cell r="Z561">
            <v>7000</v>
          </cell>
          <cell r="AA561" t="e">
            <v>#VALUE!</v>
          </cell>
          <cell r="AB561" t="e">
            <v>#VALUE!</v>
          </cell>
        </row>
        <row r="562">
          <cell r="A562" t="str">
            <v>피망청피망kg무농약 이상전국</v>
          </cell>
          <cell r="B562">
            <v>56</v>
          </cell>
          <cell r="C562" t="str">
            <v>채소류</v>
          </cell>
          <cell r="D562" t="str">
            <v>피망</v>
          </cell>
          <cell r="E562" t="str">
            <v>청피망</v>
          </cell>
          <cell r="F562" t="str">
            <v>kg</v>
          </cell>
          <cell r="G562" t="str">
            <v>무농약 이상</v>
          </cell>
          <cell r="H562" t="str">
            <v>전국</v>
          </cell>
          <cell r="I562">
            <v>7260</v>
          </cell>
          <cell r="J562">
            <v>8980</v>
          </cell>
          <cell r="K562">
            <v>8980</v>
          </cell>
          <cell r="L562">
            <v>23.691460055096417</v>
          </cell>
          <cell r="M562">
            <v>0</v>
          </cell>
          <cell r="N562">
            <v>8000</v>
          </cell>
          <cell r="O562">
            <v>9200</v>
          </cell>
          <cell r="P562">
            <v>6800</v>
          </cell>
          <cell r="Q562">
            <v>-15</v>
          </cell>
          <cell r="R562">
            <v>-26.086956521739129</v>
          </cell>
          <cell r="S562" t="str">
            <v>-</v>
          </cell>
          <cell r="T562">
            <v>19900</v>
          </cell>
          <cell r="U562">
            <v>19900</v>
          </cell>
          <cell r="V562" t="e">
            <v>#VALUE!</v>
          </cell>
          <cell r="W562">
            <v>0</v>
          </cell>
          <cell r="X562">
            <v>20670</v>
          </cell>
          <cell r="Y562">
            <v>16500</v>
          </cell>
          <cell r="Z562">
            <v>19040</v>
          </cell>
          <cell r="AA562">
            <v>-7.8858248669569422</v>
          </cell>
          <cell r="AB562">
            <v>15.393939393939394</v>
          </cell>
        </row>
        <row r="563">
          <cell r="A563" t="str">
            <v>피망홍피망kg무농약 이상전국</v>
          </cell>
          <cell r="C563" t="str">
            <v>채소류</v>
          </cell>
          <cell r="D563" t="str">
            <v>피망</v>
          </cell>
          <cell r="E563" t="str">
            <v>홍피망</v>
          </cell>
          <cell r="F563" t="str">
            <v>kg</v>
          </cell>
          <cell r="G563" t="str">
            <v>무농약 이상</v>
          </cell>
          <cell r="H563" t="str">
            <v>전국</v>
          </cell>
          <cell r="I563" t="str">
            <v>-</v>
          </cell>
          <cell r="J563">
            <v>12390</v>
          </cell>
          <cell r="K563">
            <v>12390</v>
          </cell>
          <cell r="L563" t="e">
            <v>#VALUE!</v>
          </cell>
          <cell r="M563">
            <v>0</v>
          </cell>
          <cell r="N563" t="str">
            <v>-</v>
          </cell>
          <cell r="O563" t="str">
            <v>-</v>
          </cell>
          <cell r="P563" t="str">
            <v>-</v>
          </cell>
          <cell r="Q563" t="e">
            <v>#VALUE!</v>
          </cell>
          <cell r="R563" t="e">
            <v>#VALUE!</v>
          </cell>
          <cell r="S563" t="str">
            <v>-</v>
          </cell>
          <cell r="T563" t="str">
            <v>-</v>
          </cell>
          <cell r="U563" t="str">
            <v>-</v>
          </cell>
          <cell r="V563" t="e">
            <v>#VALUE!</v>
          </cell>
          <cell r="W563" t="e">
            <v>#VALUE!</v>
          </cell>
          <cell r="X563" t="str">
            <v>-</v>
          </cell>
          <cell r="Y563" t="str">
            <v>-</v>
          </cell>
          <cell r="Z563" t="str">
            <v>-</v>
          </cell>
          <cell r="AA563" t="e">
            <v>#VALUE!</v>
          </cell>
          <cell r="AB563" t="e">
            <v>#VALUE!</v>
          </cell>
        </row>
        <row r="564">
          <cell r="A564" t="str">
            <v>호박당호박kg무농약 이상전국</v>
          </cell>
          <cell r="B564">
            <v>57</v>
          </cell>
          <cell r="C564" t="str">
            <v>채소류</v>
          </cell>
          <cell r="D564" t="str">
            <v>호박</v>
          </cell>
          <cell r="E564" t="str">
            <v>당호박</v>
          </cell>
          <cell r="F564" t="str">
            <v>kg</v>
          </cell>
          <cell r="G564" t="str">
            <v>무농약 이상</v>
          </cell>
          <cell r="H564" t="str">
            <v>전국</v>
          </cell>
          <cell r="I564" t="str">
            <v>-</v>
          </cell>
          <cell r="J564" t="str">
            <v>-</v>
          </cell>
          <cell r="K564" t="str">
            <v>-</v>
          </cell>
          <cell r="L564" t="e">
            <v>#VALUE!</v>
          </cell>
          <cell r="M564" t="e">
            <v>#VALUE!</v>
          </cell>
          <cell r="N564" t="str">
            <v>-</v>
          </cell>
          <cell r="O564" t="str">
            <v>-</v>
          </cell>
          <cell r="P564" t="str">
            <v>-</v>
          </cell>
          <cell r="Q564" t="e">
            <v>#VALUE!</v>
          </cell>
          <cell r="R564" t="e">
            <v>#VALUE!</v>
          </cell>
          <cell r="S564" t="str">
            <v>-</v>
          </cell>
          <cell r="T564" t="str">
            <v>-</v>
          </cell>
          <cell r="U564" t="str">
            <v>-</v>
          </cell>
          <cell r="V564" t="e">
            <v>#VALUE!</v>
          </cell>
          <cell r="W564" t="e">
            <v>#VALUE!</v>
          </cell>
          <cell r="X564" t="str">
            <v>-</v>
          </cell>
          <cell r="Y564" t="str">
            <v>-</v>
          </cell>
          <cell r="Z564" t="str">
            <v>-</v>
          </cell>
          <cell r="AA564" t="e">
            <v>#VALUE!</v>
          </cell>
          <cell r="AB564" t="e">
            <v>#VALUE!</v>
          </cell>
        </row>
        <row r="565">
          <cell r="A565" t="str">
            <v>호박애호박kg무농약 이상전국</v>
          </cell>
          <cell r="C565" t="str">
            <v>채소류</v>
          </cell>
          <cell r="D565" t="str">
            <v>호박</v>
          </cell>
          <cell r="E565" t="str">
            <v>애호박</v>
          </cell>
          <cell r="F565" t="str">
            <v>kg</v>
          </cell>
          <cell r="G565" t="str">
            <v>무농약 이상</v>
          </cell>
          <cell r="H565" t="str">
            <v>전국</v>
          </cell>
          <cell r="I565">
            <v>6080</v>
          </cell>
          <cell r="J565" t="str">
            <v>-</v>
          </cell>
          <cell r="K565" t="str">
            <v>-</v>
          </cell>
          <cell r="L565" t="e">
            <v>#VALUE!</v>
          </cell>
          <cell r="M565" t="e">
            <v>#VALUE!</v>
          </cell>
          <cell r="N565" t="str">
            <v>-</v>
          </cell>
          <cell r="O565">
            <v>7600</v>
          </cell>
          <cell r="P565" t="str">
            <v>-</v>
          </cell>
          <cell r="Q565" t="e">
            <v>#VALUE!</v>
          </cell>
          <cell r="R565" t="e">
            <v>#VALUE!</v>
          </cell>
          <cell r="S565">
            <v>11130</v>
          </cell>
          <cell r="T565">
            <v>14220</v>
          </cell>
          <cell r="U565">
            <v>7110</v>
          </cell>
          <cell r="V565">
            <v>-36.118598382749326</v>
          </cell>
          <cell r="W565">
            <v>-50</v>
          </cell>
          <cell r="X565">
            <v>9140</v>
          </cell>
          <cell r="Y565">
            <v>10540</v>
          </cell>
          <cell r="Z565">
            <v>6790</v>
          </cell>
          <cell r="AA565">
            <v>-25.711159737417944</v>
          </cell>
          <cell r="AB565">
            <v>-35.578747628083491</v>
          </cell>
        </row>
        <row r="566">
          <cell r="A566" t="str">
            <v>느타리버섯kg무농약 이상전국</v>
          </cell>
          <cell r="B566">
            <v>58</v>
          </cell>
          <cell r="C566" t="str">
            <v>버섯류</v>
          </cell>
          <cell r="D566" t="str">
            <v>느타리버섯</v>
          </cell>
          <cell r="F566" t="str">
            <v>kg</v>
          </cell>
          <cell r="G566" t="str">
            <v>무농약 이상</v>
          </cell>
          <cell r="H566" t="str">
            <v>전국</v>
          </cell>
          <cell r="I566">
            <v>10130</v>
          </cell>
          <cell r="J566" t="str">
            <v>-</v>
          </cell>
          <cell r="K566" t="str">
            <v>-</v>
          </cell>
          <cell r="L566" t="e">
            <v>#VALUE!</v>
          </cell>
          <cell r="M566" t="e">
            <v>#VALUE!</v>
          </cell>
          <cell r="N566">
            <v>9670</v>
          </cell>
          <cell r="O566">
            <v>9670</v>
          </cell>
          <cell r="P566">
            <v>9670</v>
          </cell>
          <cell r="Q566">
            <v>0</v>
          </cell>
          <cell r="R566">
            <v>0</v>
          </cell>
          <cell r="S566" t="str">
            <v>-</v>
          </cell>
          <cell r="T566">
            <v>11500</v>
          </cell>
          <cell r="U566">
            <v>11500</v>
          </cell>
          <cell r="V566" t="e">
            <v>#VALUE!</v>
          </cell>
          <cell r="W566">
            <v>0</v>
          </cell>
          <cell r="X566">
            <v>16000</v>
          </cell>
          <cell r="Y566">
            <v>17000</v>
          </cell>
          <cell r="Z566">
            <v>9000</v>
          </cell>
          <cell r="AA566">
            <v>-43.75</v>
          </cell>
          <cell r="AB566">
            <v>-47.058823529411768</v>
          </cell>
        </row>
        <row r="567">
          <cell r="A567" t="str">
            <v>느타리버섯애느타리버섯kg무농약전국</v>
          </cell>
          <cell r="B567" t="str">
            <v xml:space="preserve"> </v>
          </cell>
          <cell r="C567" t="str">
            <v>버섯류</v>
          </cell>
          <cell r="D567" t="str">
            <v>느타리버섯</v>
          </cell>
          <cell r="E567" t="str">
            <v>애느타리버섯</v>
          </cell>
          <cell r="F567" t="str">
            <v>kg</v>
          </cell>
          <cell r="G567" t="str">
            <v>무농약</v>
          </cell>
          <cell r="H567" t="str">
            <v>전국</v>
          </cell>
          <cell r="I567">
            <v>5450</v>
          </cell>
          <cell r="J567" t="str">
            <v>-</v>
          </cell>
          <cell r="K567" t="str">
            <v>-</v>
          </cell>
          <cell r="L567" t="e">
            <v>#VALUE!</v>
          </cell>
          <cell r="M567" t="e">
            <v>#VALUE!</v>
          </cell>
          <cell r="N567" t="str">
            <v>-</v>
          </cell>
          <cell r="O567" t="str">
            <v>-</v>
          </cell>
          <cell r="P567" t="str">
            <v>-</v>
          </cell>
          <cell r="Q567" t="e">
            <v>#VALUE!</v>
          </cell>
          <cell r="R567" t="e">
            <v>#VALUE!</v>
          </cell>
          <cell r="S567" t="str">
            <v>-</v>
          </cell>
          <cell r="T567">
            <v>12650</v>
          </cell>
          <cell r="U567">
            <v>12650</v>
          </cell>
          <cell r="V567" t="e">
            <v>#VALUE!</v>
          </cell>
          <cell r="W567">
            <v>0</v>
          </cell>
          <cell r="X567" t="str">
            <v>-</v>
          </cell>
          <cell r="Y567" t="str">
            <v>-</v>
          </cell>
          <cell r="Z567" t="str">
            <v>-</v>
          </cell>
          <cell r="AA567" t="e">
            <v>#VALUE!</v>
          </cell>
          <cell r="AB567" t="e">
            <v>#VALUE!</v>
          </cell>
        </row>
        <row r="568">
          <cell r="A568" t="str">
            <v>송이버섯새송이버섯kg무농약전국</v>
          </cell>
          <cell r="B568">
            <v>59</v>
          </cell>
          <cell r="C568" t="str">
            <v>버섯류</v>
          </cell>
          <cell r="D568" t="str">
            <v>송이버섯</v>
          </cell>
          <cell r="E568" t="str">
            <v>새송이버섯</v>
          </cell>
          <cell r="F568" t="str">
            <v>kg</v>
          </cell>
          <cell r="G568" t="str">
            <v>무농약</v>
          </cell>
          <cell r="H568" t="str">
            <v>전국</v>
          </cell>
          <cell r="I568">
            <v>7540</v>
          </cell>
          <cell r="J568" t="str">
            <v>-</v>
          </cell>
          <cell r="K568" t="str">
            <v>-</v>
          </cell>
          <cell r="L568" t="e">
            <v>#VALUE!</v>
          </cell>
          <cell r="M568" t="e">
            <v>#VALUE!</v>
          </cell>
          <cell r="N568">
            <v>10340</v>
          </cell>
          <cell r="O568">
            <v>10340</v>
          </cell>
          <cell r="P568">
            <v>10340</v>
          </cell>
          <cell r="Q568">
            <v>0</v>
          </cell>
          <cell r="R568">
            <v>0</v>
          </cell>
          <cell r="S568" t="str">
            <v>-</v>
          </cell>
          <cell r="T568">
            <v>6560</v>
          </cell>
          <cell r="U568">
            <v>6560</v>
          </cell>
          <cell r="V568" t="e">
            <v>#VALUE!</v>
          </cell>
          <cell r="W568">
            <v>0</v>
          </cell>
          <cell r="X568" t="str">
            <v>-</v>
          </cell>
          <cell r="Y568">
            <v>10800</v>
          </cell>
          <cell r="Z568">
            <v>9200</v>
          </cell>
          <cell r="AA568" t="e">
            <v>#VALUE!</v>
          </cell>
          <cell r="AB568">
            <v>-14.814814814814815</v>
          </cell>
        </row>
        <row r="569">
          <cell r="A569" t="str">
            <v>송이버섯양송이버섯kg저농약전국</v>
          </cell>
          <cell r="C569" t="str">
            <v>버섯류</v>
          </cell>
          <cell r="D569" t="str">
            <v>송이버섯</v>
          </cell>
          <cell r="E569" t="str">
            <v>양송이버섯</v>
          </cell>
          <cell r="F569" t="str">
            <v>kg</v>
          </cell>
          <cell r="G569" t="str">
            <v>저농약</v>
          </cell>
          <cell r="H569" t="str">
            <v>전국</v>
          </cell>
          <cell r="I569">
            <v>16210</v>
          </cell>
          <cell r="J569" t="str">
            <v>-</v>
          </cell>
          <cell r="K569" t="str">
            <v>-</v>
          </cell>
          <cell r="L569" t="e">
            <v>#VALUE!</v>
          </cell>
          <cell r="M569" t="e">
            <v>#VALUE!</v>
          </cell>
          <cell r="N569">
            <v>20670</v>
          </cell>
          <cell r="O569">
            <v>20670</v>
          </cell>
          <cell r="P569">
            <v>20670</v>
          </cell>
          <cell r="Q569">
            <v>0</v>
          </cell>
          <cell r="R569">
            <v>0</v>
          </cell>
          <cell r="S569" t="str">
            <v>-</v>
          </cell>
          <cell r="T569">
            <v>16900</v>
          </cell>
          <cell r="U569">
            <v>16900</v>
          </cell>
          <cell r="V569" t="e">
            <v>#VALUE!</v>
          </cell>
          <cell r="W569">
            <v>0</v>
          </cell>
          <cell r="X569">
            <v>22000</v>
          </cell>
          <cell r="Y569" t="str">
            <v>-</v>
          </cell>
          <cell r="Z569" t="str">
            <v>-</v>
          </cell>
          <cell r="AA569" t="e">
            <v>#VALUE!</v>
          </cell>
          <cell r="AB569" t="e">
            <v>#VALUE!</v>
          </cell>
        </row>
        <row r="570">
          <cell r="A570" t="str">
            <v>팽이버섯kg무농약전국</v>
          </cell>
          <cell r="B570">
            <v>60</v>
          </cell>
          <cell r="C570" t="str">
            <v>버섯류</v>
          </cell>
          <cell r="D570" t="str">
            <v>팽이버섯</v>
          </cell>
          <cell r="F570" t="str">
            <v>kg</v>
          </cell>
          <cell r="G570" t="str">
            <v>무농약</v>
          </cell>
          <cell r="H570" t="str">
            <v>전국</v>
          </cell>
          <cell r="I570">
            <v>3420</v>
          </cell>
          <cell r="J570">
            <v>3590</v>
          </cell>
          <cell r="K570">
            <v>3590</v>
          </cell>
          <cell r="L570">
            <v>4.9707602339181287</v>
          </cell>
          <cell r="M570">
            <v>0</v>
          </cell>
          <cell r="N570">
            <v>5000</v>
          </cell>
          <cell r="O570">
            <v>5000</v>
          </cell>
          <cell r="P570">
            <v>5000</v>
          </cell>
          <cell r="Q570">
            <v>0</v>
          </cell>
          <cell r="R570">
            <v>0</v>
          </cell>
          <cell r="S570" t="str">
            <v>-</v>
          </cell>
          <cell r="T570">
            <v>4170</v>
          </cell>
          <cell r="U570">
            <v>4170</v>
          </cell>
          <cell r="V570" t="e">
            <v>#VALUE!</v>
          </cell>
          <cell r="W570">
            <v>0</v>
          </cell>
          <cell r="X570" t="str">
            <v>-</v>
          </cell>
          <cell r="Y570" t="str">
            <v>-</v>
          </cell>
          <cell r="Z570" t="str">
            <v>-</v>
          </cell>
          <cell r="AA570" t="e">
            <v>#VALUE!</v>
          </cell>
          <cell r="AB570" t="e">
            <v>#VALUE!</v>
          </cell>
        </row>
        <row r="571">
          <cell r="A571" t="str">
            <v>표고버섯생것kg무농약전국</v>
          </cell>
          <cell r="B571">
            <v>61</v>
          </cell>
          <cell r="C571" t="str">
            <v>버섯류</v>
          </cell>
          <cell r="D571" t="str">
            <v>표고버섯</v>
          </cell>
          <cell r="E571" t="str">
            <v>생것</v>
          </cell>
          <cell r="F571" t="str">
            <v>kg</v>
          </cell>
          <cell r="G571" t="str">
            <v>무농약</v>
          </cell>
          <cell r="H571" t="str">
            <v>전국</v>
          </cell>
          <cell r="I571">
            <v>13930</v>
          </cell>
          <cell r="J571" t="str">
            <v>-</v>
          </cell>
          <cell r="K571" t="str">
            <v>-</v>
          </cell>
          <cell r="L571" t="e">
            <v>#VALUE!</v>
          </cell>
          <cell r="M571" t="e">
            <v>#VALUE!</v>
          </cell>
          <cell r="N571">
            <v>28670</v>
          </cell>
          <cell r="O571">
            <v>28670</v>
          </cell>
          <cell r="P571">
            <v>28670</v>
          </cell>
          <cell r="Q571">
            <v>0</v>
          </cell>
          <cell r="R571">
            <v>0</v>
          </cell>
          <cell r="S571" t="str">
            <v>-</v>
          </cell>
          <cell r="T571">
            <v>22100</v>
          </cell>
          <cell r="U571">
            <v>22100</v>
          </cell>
          <cell r="V571" t="e">
            <v>#VALUE!</v>
          </cell>
          <cell r="W571">
            <v>0</v>
          </cell>
          <cell r="X571" t="str">
            <v>-</v>
          </cell>
          <cell r="Y571">
            <v>18670</v>
          </cell>
          <cell r="Z571">
            <v>19340</v>
          </cell>
          <cell r="AA571" t="e">
            <v>#VALUE!</v>
          </cell>
          <cell r="AB571">
            <v>3.5886448848419925</v>
          </cell>
        </row>
        <row r="572">
          <cell r="A572" t="str">
            <v>표고버섯통,말린것kg무농약전국</v>
          </cell>
          <cell r="C572" t="str">
            <v>버섯류</v>
          </cell>
          <cell r="D572" t="str">
            <v>표고버섯</v>
          </cell>
          <cell r="E572" t="str">
            <v>통,말린것</v>
          </cell>
          <cell r="F572" t="str">
            <v>kg</v>
          </cell>
          <cell r="G572" t="str">
            <v>무농약</v>
          </cell>
          <cell r="H572" t="str">
            <v>전국</v>
          </cell>
          <cell r="I572">
            <v>53170</v>
          </cell>
          <cell r="J572">
            <v>51320</v>
          </cell>
          <cell r="K572">
            <v>51320</v>
          </cell>
          <cell r="L572">
            <v>-3.4794056798946773</v>
          </cell>
          <cell r="M572">
            <v>0</v>
          </cell>
          <cell r="N572">
            <v>80000</v>
          </cell>
          <cell r="O572">
            <v>80000</v>
          </cell>
          <cell r="P572">
            <v>80000</v>
          </cell>
          <cell r="Q572">
            <v>0</v>
          </cell>
          <cell r="R572">
            <v>0</v>
          </cell>
          <cell r="S572" t="str">
            <v>-</v>
          </cell>
          <cell r="T572" t="str">
            <v>-</v>
          </cell>
          <cell r="U572" t="str">
            <v>-</v>
          </cell>
          <cell r="V572" t="e">
            <v>#VALUE!</v>
          </cell>
          <cell r="W572" t="e">
            <v>#VALUE!</v>
          </cell>
          <cell r="X572" t="str">
            <v>-</v>
          </cell>
          <cell r="Y572">
            <v>82500</v>
          </cell>
          <cell r="Z572">
            <v>82500</v>
          </cell>
          <cell r="AA572" t="e">
            <v>#VALUE!</v>
          </cell>
          <cell r="AB572">
            <v>0</v>
          </cell>
        </row>
        <row r="573">
          <cell r="A573" t="str">
            <v>표고버섯채썰기,말린것kg무농약전국</v>
          </cell>
          <cell r="C573" t="str">
            <v>버섯류</v>
          </cell>
          <cell r="D573" t="str">
            <v>표고버섯</v>
          </cell>
          <cell r="E573" t="str">
            <v>채썰기,말린것</v>
          </cell>
          <cell r="F573" t="str">
            <v>kg</v>
          </cell>
          <cell r="G573" t="str">
            <v>무농약</v>
          </cell>
          <cell r="H573" t="str">
            <v>전국</v>
          </cell>
          <cell r="I573" t="str">
            <v>-</v>
          </cell>
          <cell r="J573">
            <v>55270</v>
          </cell>
          <cell r="K573">
            <v>55270</v>
          </cell>
          <cell r="L573" t="e">
            <v>#VALUE!</v>
          </cell>
          <cell r="M573">
            <v>0</v>
          </cell>
          <cell r="N573">
            <v>60000</v>
          </cell>
          <cell r="O573" t="str">
            <v>-</v>
          </cell>
          <cell r="P573" t="str">
            <v>-</v>
          </cell>
          <cell r="Q573" t="e">
            <v>#VALUE!</v>
          </cell>
          <cell r="R573" t="e">
            <v>#VALUE!</v>
          </cell>
          <cell r="S573" t="str">
            <v>-</v>
          </cell>
          <cell r="T573" t="str">
            <v>-</v>
          </cell>
          <cell r="U573" t="str">
            <v>-</v>
          </cell>
          <cell r="V573" t="e">
            <v>#VALUE!</v>
          </cell>
          <cell r="W573" t="e">
            <v>#VALUE!</v>
          </cell>
          <cell r="X573" t="str">
            <v>-</v>
          </cell>
          <cell r="Y573">
            <v>94000</v>
          </cell>
          <cell r="Z573">
            <v>94000</v>
          </cell>
          <cell r="AA573" t="e">
            <v>#VALUE!</v>
          </cell>
          <cell r="AB573">
            <v>0</v>
          </cell>
        </row>
        <row r="574">
          <cell r="A574" t="str">
            <v>감(단감)kg저농약전국</v>
          </cell>
          <cell r="B574">
            <v>62</v>
          </cell>
          <cell r="C574" t="str">
            <v>과실류</v>
          </cell>
          <cell r="D574" t="str">
            <v>감(단감)</v>
          </cell>
          <cell r="F574" t="str">
            <v>kg</v>
          </cell>
          <cell r="G574" t="str">
            <v>저농약</v>
          </cell>
          <cell r="H574" t="str">
            <v>전국</v>
          </cell>
          <cell r="I574" t="str">
            <v>-</v>
          </cell>
          <cell r="J574" t="str">
            <v>-</v>
          </cell>
          <cell r="K574" t="str">
            <v>-</v>
          </cell>
          <cell r="L574" t="e">
            <v>#VALUE!</v>
          </cell>
          <cell r="M574" t="e">
            <v>#VALUE!</v>
          </cell>
          <cell r="N574" t="str">
            <v>-</v>
          </cell>
          <cell r="O574" t="str">
            <v>-</v>
          </cell>
          <cell r="P574" t="str">
            <v>-</v>
          </cell>
          <cell r="Q574" t="e">
            <v>#VALUE!</v>
          </cell>
          <cell r="R574" t="e">
            <v>#VALUE!</v>
          </cell>
          <cell r="S574" t="str">
            <v>-</v>
          </cell>
          <cell r="T574" t="str">
            <v>-</v>
          </cell>
          <cell r="U574" t="str">
            <v>-</v>
          </cell>
          <cell r="V574" t="e">
            <v>#VALUE!</v>
          </cell>
          <cell r="W574" t="e">
            <v>#VALUE!</v>
          </cell>
          <cell r="X574" t="str">
            <v>-</v>
          </cell>
          <cell r="Y574" t="str">
            <v>-</v>
          </cell>
          <cell r="Z574" t="str">
            <v>-</v>
          </cell>
          <cell r="AA574" t="e">
            <v>#VALUE!</v>
          </cell>
          <cell r="AB574" t="e">
            <v>#VALUE!</v>
          </cell>
        </row>
        <row r="575">
          <cell r="A575" t="str">
            <v>감(연시)kg저농약전국</v>
          </cell>
          <cell r="B575">
            <v>63</v>
          </cell>
          <cell r="C575" t="str">
            <v>과실류</v>
          </cell>
          <cell r="D575" t="str">
            <v>감(연시)</v>
          </cell>
          <cell r="F575" t="str">
            <v>kg</v>
          </cell>
          <cell r="G575" t="str">
            <v>저농약</v>
          </cell>
          <cell r="H575" t="str">
            <v>전국</v>
          </cell>
          <cell r="I575" t="str">
            <v>-</v>
          </cell>
          <cell r="J575" t="str">
            <v>-</v>
          </cell>
          <cell r="K575" t="str">
            <v>-</v>
          </cell>
          <cell r="L575" t="e">
            <v>#VALUE!</v>
          </cell>
          <cell r="M575" t="e">
            <v>#VALUE!</v>
          </cell>
          <cell r="N575" t="str">
            <v>-</v>
          </cell>
          <cell r="O575" t="str">
            <v>-</v>
          </cell>
          <cell r="P575" t="str">
            <v>-</v>
          </cell>
          <cell r="Q575" t="e">
            <v>#VALUE!</v>
          </cell>
          <cell r="R575" t="e">
            <v>#VALUE!</v>
          </cell>
          <cell r="S575" t="str">
            <v>-</v>
          </cell>
          <cell r="T575" t="str">
            <v>-</v>
          </cell>
          <cell r="U575" t="str">
            <v>-</v>
          </cell>
          <cell r="V575" t="e">
            <v>#VALUE!</v>
          </cell>
          <cell r="W575" t="e">
            <v>#VALUE!</v>
          </cell>
          <cell r="X575" t="str">
            <v>-</v>
          </cell>
          <cell r="Y575" t="str">
            <v>-</v>
          </cell>
          <cell r="Z575" t="str">
            <v>-</v>
          </cell>
          <cell r="AA575" t="e">
            <v>#VALUE!</v>
          </cell>
          <cell r="AB575" t="e">
            <v>#VALUE!</v>
          </cell>
        </row>
        <row r="576">
          <cell r="A576" t="str">
            <v>귤(조생)10kg80~100개kg무농약전국</v>
          </cell>
          <cell r="B576">
            <v>64</v>
          </cell>
          <cell r="C576" t="str">
            <v>과실류</v>
          </cell>
          <cell r="D576" t="str">
            <v>귤(조생)</v>
          </cell>
          <cell r="E576" t="str">
            <v>10kg80~100개</v>
          </cell>
          <cell r="F576" t="str">
            <v>kg</v>
          </cell>
          <cell r="G576" t="str">
            <v>무농약</v>
          </cell>
          <cell r="H576" t="str">
            <v>전국</v>
          </cell>
          <cell r="I576" t="e">
            <v>#N/A</v>
          </cell>
          <cell r="J576" t="str">
            <v>-</v>
          </cell>
          <cell r="K576" t="str">
            <v>-</v>
          </cell>
          <cell r="L576" t="e">
            <v>#VALUE!</v>
          </cell>
          <cell r="M576" t="e">
            <v>#VALUE!</v>
          </cell>
          <cell r="N576" t="e">
            <v>#N/A</v>
          </cell>
          <cell r="O576" t="str">
            <v>-</v>
          </cell>
          <cell r="P576" t="str">
            <v>-</v>
          </cell>
          <cell r="Q576" t="e">
            <v>#VALUE!</v>
          </cell>
          <cell r="R576" t="e">
            <v>#VALUE!</v>
          </cell>
          <cell r="S576" t="e">
            <v>#N/A</v>
          </cell>
          <cell r="T576" t="str">
            <v>-</v>
          </cell>
          <cell r="U576" t="str">
            <v>-</v>
          </cell>
          <cell r="V576" t="e">
            <v>#VALUE!</v>
          </cell>
          <cell r="W576" t="e">
            <v>#VALUE!</v>
          </cell>
          <cell r="X576" t="e">
            <v>#N/A</v>
          </cell>
          <cell r="Y576" t="str">
            <v>-</v>
          </cell>
          <cell r="Z576" t="str">
            <v>-</v>
          </cell>
          <cell r="AA576" t="e">
            <v>#VALUE!</v>
          </cell>
          <cell r="AB576" t="e">
            <v>#VALUE!</v>
          </cell>
        </row>
        <row r="577">
          <cell r="A577" t="str">
            <v>귤(조생)10kg100~120개kg무농약전국</v>
          </cell>
          <cell r="C577" t="str">
            <v>과실류</v>
          </cell>
          <cell r="D577" t="str">
            <v>귤(조생)</v>
          </cell>
          <cell r="E577" t="str">
            <v>10kg100~120개</v>
          </cell>
          <cell r="F577" t="str">
            <v>kg</v>
          </cell>
          <cell r="G577" t="str">
            <v>무농약</v>
          </cell>
          <cell r="H577" t="str">
            <v>전국</v>
          </cell>
          <cell r="I577" t="e">
            <v>#N/A</v>
          </cell>
          <cell r="J577" t="str">
            <v>-</v>
          </cell>
          <cell r="K577" t="str">
            <v>-</v>
          </cell>
          <cell r="L577" t="e">
            <v>#VALUE!</v>
          </cell>
          <cell r="M577" t="e">
            <v>#VALUE!</v>
          </cell>
          <cell r="N577" t="e">
            <v>#N/A</v>
          </cell>
          <cell r="O577">
            <v>6170</v>
          </cell>
          <cell r="P577" t="str">
            <v>-</v>
          </cell>
          <cell r="Q577" t="e">
            <v>#VALUE!</v>
          </cell>
          <cell r="R577" t="e">
            <v>#VALUE!</v>
          </cell>
          <cell r="S577" t="e">
            <v>#N/A</v>
          </cell>
          <cell r="T577" t="str">
            <v>-</v>
          </cell>
          <cell r="U577" t="str">
            <v>-</v>
          </cell>
          <cell r="V577" t="e">
            <v>#VALUE!</v>
          </cell>
          <cell r="W577" t="e">
            <v>#VALUE!</v>
          </cell>
          <cell r="X577" t="e">
            <v>#N/A</v>
          </cell>
          <cell r="Y577" t="str">
            <v>-</v>
          </cell>
          <cell r="Z577" t="str">
            <v>-</v>
          </cell>
          <cell r="AA577" t="e">
            <v>#VALUE!</v>
          </cell>
          <cell r="AB577" t="e">
            <v>#VALUE!</v>
          </cell>
        </row>
        <row r="578">
          <cell r="A578" t="str">
            <v>귤(조생)10kg120~140개kg무농약전국</v>
          </cell>
          <cell r="C578" t="str">
            <v>과실류</v>
          </cell>
          <cell r="D578" t="str">
            <v>귤(조생)</v>
          </cell>
          <cell r="E578" t="str">
            <v>10kg120~140개</v>
          </cell>
          <cell r="F578" t="str">
            <v>kg</v>
          </cell>
          <cell r="G578" t="str">
            <v>무농약</v>
          </cell>
          <cell r="H578" t="str">
            <v>전국</v>
          </cell>
          <cell r="I578" t="e">
            <v>#N/A</v>
          </cell>
          <cell r="J578" t="str">
            <v>-</v>
          </cell>
          <cell r="K578" t="str">
            <v>-</v>
          </cell>
          <cell r="L578" t="e">
            <v>#VALUE!</v>
          </cell>
          <cell r="M578" t="e">
            <v>#VALUE!</v>
          </cell>
          <cell r="N578" t="e">
            <v>#N/A</v>
          </cell>
          <cell r="O578" t="str">
            <v>-</v>
          </cell>
          <cell r="P578" t="str">
            <v>-</v>
          </cell>
          <cell r="Q578" t="e">
            <v>#VALUE!</v>
          </cell>
          <cell r="R578" t="e">
            <v>#VALUE!</v>
          </cell>
          <cell r="S578" t="e">
            <v>#N/A</v>
          </cell>
          <cell r="T578" t="str">
            <v>-</v>
          </cell>
          <cell r="U578" t="str">
            <v>-</v>
          </cell>
          <cell r="V578" t="e">
            <v>#VALUE!</v>
          </cell>
          <cell r="W578" t="e">
            <v>#VALUE!</v>
          </cell>
          <cell r="X578" t="e">
            <v>#N/A</v>
          </cell>
          <cell r="Y578" t="str">
            <v>-</v>
          </cell>
          <cell r="Z578" t="str">
            <v>-</v>
          </cell>
          <cell r="AA578" t="e">
            <v>#VALUE!</v>
          </cell>
          <cell r="AB578" t="e">
            <v>#VALUE!</v>
          </cell>
        </row>
        <row r="579">
          <cell r="A579" t="str">
            <v>다래참다래kg저농약전국</v>
          </cell>
          <cell r="B579">
            <v>65</v>
          </cell>
          <cell r="C579" t="str">
            <v>과실류</v>
          </cell>
          <cell r="D579" t="str">
            <v>다래</v>
          </cell>
          <cell r="E579" t="str">
            <v>참다래</v>
          </cell>
          <cell r="F579" t="str">
            <v>kg</v>
          </cell>
          <cell r="G579" t="str">
            <v>저농약</v>
          </cell>
          <cell r="H579" t="str">
            <v>전국</v>
          </cell>
          <cell r="I579" t="str">
            <v>-</v>
          </cell>
          <cell r="J579" t="str">
            <v>-</v>
          </cell>
          <cell r="K579" t="str">
            <v>-</v>
          </cell>
          <cell r="L579" t="e">
            <v>#VALUE!</v>
          </cell>
          <cell r="M579" t="e">
            <v>#VALUE!</v>
          </cell>
          <cell r="N579" t="str">
            <v>-</v>
          </cell>
          <cell r="O579">
            <v>7000</v>
          </cell>
          <cell r="P579">
            <v>7000</v>
          </cell>
          <cell r="Q579" t="e">
            <v>#VALUE!</v>
          </cell>
          <cell r="R579">
            <v>0</v>
          </cell>
          <cell r="S579">
            <v>7460</v>
          </cell>
          <cell r="T579">
            <v>7350</v>
          </cell>
          <cell r="U579">
            <v>7350</v>
          </cell>
          <cell r="V579">
            <v>-1.4745308310991958</v>
          </cell>
          <cell r="W579">
            <v>0</v>
          </cell>
          <cell r="X579">
            <v>6900</v>
          </cell>
          <cell r="Y579">
            <v>6500</v>
          </cell>
          <cell r="Z579" t="str">
            <v>-</v>
          </cell>
          <cell r="AA579" t="e">
            <v>#VALUE!</v>
          </cell>
          <cell r="AB579" t="e">
            <v>#VALUE!</v>
          </cell>
        </row>
        <row r="580">
          <cell r="A580" t="str">
            <v>딸기kg무농약 이상전국</v>
          </cell>
          <cell r="B580">
            <v>66</v>
          </cell>
          <cell r="C580" t="str">
            <v>과실류</v>
          </cell>
          <cell r="D580" t="str">
            <v>딸기</v>
          </cell>
          <cell r="F580" t="str">
            <v>kg</v>
          </cell>
          <cell r="G580" t="str">
            <v>무농약 이상</v>
          </cell>
          <cell r="H580" t="str">
            <v>전국</v>
          </cell>
          <cell r="I580" t="str">
            <v>-</v>
          </cell>
          <cell r="J580" t="str">
            <v>-</v>
          </cell>
          <cell r="K580" t="str">
            <v>-</v>
          </cell>
          <cell r="L580" t="e">
            <v>#VALUE!</v>
          </cell>
          <cell r="M580" t="e">
            <v>#VALUE!</v>
          </cell>
          <cell r="N580">
            <v>6700</v>
          </cell>
          <cell r="O580">
            <v>8100</v>
          </cell>
          <cell r="P580">
            <v>8100</v>
          </cell>
          <cell r="Q580">
            <v>20.895522388059703</v>
          </cell>
          <cell r="R580">
            <v>0</v>
          </cell>
          <cell r="S580">
            <v>11960</v>
          </cell>
          <cell r="T580">
            <v>9310</v>
          </cell>
          <cell r="U580">
            <v>9310</v>
          </cell>
          <cell r="V580">
            <v>-22.157190635451506</v>
          </cell>
          <cell r="W580">
            <v>0</v>
          </cell>
          <cell r="X580">
            <v>16400</v>
          </cell>
          <cell r="Y580">
            <v>13000</v>
          </cell>
          <cell r="Z580">
            <v>11000</v>
          </cell>
          <cell r="AA580">
            <v>-32.926829268292686</v>
          </cell>
          <cell r="AB580">
            <v>-15.384615384615385</v>
          </cell>
        </row>
        <row r="581">
          <cell r="A581" t="str">
            <v>딸기얼린것,아이스딸기kg무농약합천</v>
          </cell>
          <cell r="C581" t="str">
            <v>과실류</v>
          </cell>
          <cell r="D581" t="str">
            <v>딸기</v>
          </cell>
          <cell r="E581" t="str">
            <v>얼린것,아이스딸기</v>
          </cell>
          <cell r="F581" t="str">
            <v>kg</v>
          </cell>
          <cell r="G581" t="str">
            <v>무농약</v>
          </cell>
          <cell r="H581" t="str">
            <v>합천</v>
          </cell>
          <cell r="I581" t="str">
            <v>-</v>
          </cell>
          <cell r="J581" t="str">
            <v>-</v>
          </cell>
          <cell r="K581" t="str">
            <v>-</v>
          </cell>
          <cell r="L581" t="e">
            <v>#VALUE!</v>
          </cell>
          <cell r="M581" t="e">
            <v>#VALUE!</v>
          </cell>
          <cell r="N581" t="str">
            <v>-</v>
          </cell>
          <cell r="O581" t="str">
            <v>-</v>
          </cell>
          <cell r="P581" t="str">
            <v>-</v>
          </cell>
          <cell r="Q581" t="e">
            <v>#VALUE!</v>
          </cell>
          <cell r="R581" t="e">
            <v>#VALUE!</v>
          </cell>
          <cell r="S581" t="str">
            <v>-</v>
          </cell>
          <cell r="T581" t="str">
            <v>-</v>
          </cell>
          <cell r="U581" t="str">
            <v>-</v>
          </cell>
          <cell r="V581" t="e">
            <v>#VALUE!</v>
          </cell>
          <cell r="W581" t="e">
            <v>#VALUE!</v>
          </cell>
          <cell r="X581" t="str">
            <v>-</v>
          </cell>
          <cell r="Y581" t="str">
            <v>-</v>
          </cell>
          <cell r="Z581" t="str">
            <v>-</v>
          </cell>
          <cell r="AA581" t="e">
            <v>#VALUE!</v>
          </cell>
          <cell r="AB581" t="e">
            <v>#VALUE!</v>
          </cell>
        </row>
        <row r="582">
          <cell r="A582" t="str">
            <v>대추말린것,통대추kg저농약전국</v>
          </cell>
          <cell r="B582">
            <v>67</v>
          </cell>
          <cell r="C582" t="str">
            <v>과실류</v>
          </cell>
          <cell r="D582" t="str">
            <v>대추</v>
          </cell>
          <cell r="E582" t="str">
            <v>말린것,통대추</v>
          </cell>
          <cell r="F582" t="str">
            <v>kg</v>
          </cell>
          <cell r="G582" t="str">
            <v>저농약</v>
          </cell>
          <cell r="H582" t="str">
            <v>전국</v>
          </cell>
          <cell r="I582">
            <v>26590</v>
          </cell>
          <cell r="J582" t="str">
            <v>-</v>
          </cell>
          <cell r="K582" t="str">
            <v>-</v>
          </cell>
          <cell r="L582" t="e">
            <v>#VALUE!</v>
          </cell>
          <cell r="M582" t="e">
            <v>#VALUE!</v>
          </cell>
          <cell r="N582">
            <v>19000</v>
          </cell>
          <cell r="O582">
            <v>20000</v>
          </cell>
          <cell r="P582">
            <v>20000</v>
          </cell>
          <cell r="Q582">
            <v>5.2631578947368425</v>
          </cell>
          <cell r="R582">
            <v>0</v>
          </cell>
          <cell r="S582" t="str">
            <v>-</v>
          </cell>
          <cell r="T582" t="str">
            <v>-</v>
          </cell>
          <cell r="U582" t="str">
            <v>-</v>
          </cell>
          <cell r="V582" t="e">
            <v>#VALUE!</v>
          </cell>
          <cell r="W582" t="e">
            <v>#VALUE!</v>
          </cell>
          <cell r="X582" t="str">
            <v>-</v>
          </cell>
          <cell r="Y582" t="str">
            <v>-</v>
          </cell>
          <cell r="Z582" t="str">
            <v>-</v>
          </cell>
          <cell r="AA582" t="e">
            <v>#VALUE!</v>
          </cell>
          <cell r="AB582" t="e">
            <v>#VALUE!</v>
          </cell>
        </row>
        <row r="583">
          <cell r="A583" t="str">
            <v>메론양구kg저농약전국</v>
          </cell>
          <cell r="B583">
            <v>68</v>
          </cell>
          <cell r="C583" t="str">
            <v>과실류</v>
          </cell>
          <cell r="D583" t="str">
            <v>메론</v>
          </cell>
          <cell r="E583" t="str">
            <v>양구</v>
          </cell>
          <cell r="F583" t="str">
            <v>kg</v>
          </cell>
          <cell r="G583" t="str">
            <v>저농약</v>
          </cell>
          <cell r="H583" t="str">
            <v>전국</v>
          </cell>
          <cell r="I583" t="str">
            <v>-</v>
          </cell>
          <cell r="J583" t="str">
            <v>-</v>
          </cell>
          <cell r="K583" t="str">
            <v>-</v>
          </cell>
          <cell r="L583" t="e">
            <v>#VALUE!</v>
          </cell>
          <cell r="M583" t="e">
            <v>#VALUE!</v>
          </cell>
          <cell r="N583" t="str">
            <v>-</v>
          </cell>
          <cell r="O583" t="str">
            <v>-</v>
          </cell>
          <cell r="P583" t="str">
            <v>-</v>
          </cell>
          <cell r="Q583" t="e">
            <v>#VALUE!</v>
          </cell>
          <cell r="R583" t="e">
            <v>#VALUE!</v>
          </cell>
          <cell r="S583" t="str">
            <v>-</v>
          </cell>
          <cell r="T583" t="str">
            <v>-</v>
          </cell>
          <cell r="U583" t="str">
            <v>-</v>
          </cell>
          <cell r="V583" t="e">
            <v>#VALUE!</v>
          </cell>
          <cell r="W583" t="e">
            <v>#VALUE!</v>
          </cell>
          <cell r="X583" t="str">
            <v>-</v>
          </cell>
          <cell r="Y583" t="str">
            <v>-</v>
          </cell>
          <cell r="Z583" t="str">
            <v>-</v>
          </cell>
          <cell r="AA583" t="e">
            <v>#VALUE!</v>
          </cell>
          <cell r="AB583" t="e">
            <v>#VALUE!</v>
          </cell>
        </row>
        <row r="584">
          <cell r="A584" t="str">
            <v>배(신고)2다이전반kg저농약전국</v>
          </cell>
          <cell r="B584">
            <v>69</v>
          </cell>
          <cell r="C584" t="str">
            <v>과실류</v>
          </cell>
          <cell r="D584" t="str">
            <v>배(신고)</v>
          </cell>
          <cell r="E584" t="str">
            <v>2다이전반</v>
          </cell>
          <cell r="F584" t="str">
            <v>kg</v>
          </cell>
          <cell r="G584" t="str">
            <v>저농약</v>
          </cell>
          <cell r="H584" t="str">
            <v>전국</v>
          </cell>
          <cell r="I584" t="str">
            <v>-</v>
          </cell>
          <cell r="J584" t="str">
            <v>-</v>
          </cell>
          <cell r="K584" t="str">
            <v>-</v>
          </cell>
          <cell r="L584" t="e">
            <v>#VALUE!</v>
          </cell>
          <cell r="M584" t="e">
            <v>#VALUE!</v>
          </cell>
          <cell r="N584">
            <v>3740</v>
          </cell>
          <cell r="O584" t="str">
            <v>-</v>
          </cell>
          <cell r="P584" t="str">
            <v>-</v>
          </cell>
          <cell r="Q584" t="e">
            <v>#VALUE!</v>
          </cell>
          <cell r="R584" t="e">
            <v>#VALUE!</v>
          </cell>
          <cell r="S584">
            <v>7980</v>
          </cell>
          <cell r="T584" t="str">
            <v>-</v>
          </cell>
          <cell r="U584" t="str">
            <v>-</v>
          </cell>
          <cell r="V584" t="e">
            <v>#VALUE!</v>
          </cell>
          <cell r="W584" t="e">
            <v>#VALUE!</v>
          </cell>
          <cell r="X584">
            <v>6190</v>
          </cell>
          <cell r="Y584">
            <v>5500</v>
          </cell>
          <cell r="Z584">
            <v>5840</v>
          </cell>
          <cell r="AA584">
            <v>-5.6542810985460417</v>
          </cell>
          <cell r="AB584">
            <v>6.1818181818181817</v>
          </cell>
        </row>
        <row r="585">
          <cell r="A585" t="str">
            <v>배(신고)2다이후반kg저농약전국</v>
          </cell>
          <cell r="C585" t="str">
            <v>과실류</v>
          </cell>
          <cell r="D585" t="str">
            <v>배(신고)</v>
          </cell>
          <cell r="E585" t="str">
            <v>2다이후반</v>
          </cell>
          <cell r="F585" t="str">
            <v>kg</v>
          </cell>
          <cell r="G585" t="str">
            <v>저농약</v>
          </cell>
          <cell r="H585" t="str">
            <v>전국</v>
          </cell>
          <cell r="I585" t="str">
            <v>-</v>
          </cell>
          <cell r="J585" t="str">
            <v>-</v>
          </cell>
          <cell r="K585" t="str">
            <v>-</v>
          </cell>
          <cell r="L585" t="e">
            <v>#VALUE!</v>
          </cell>
          <cell r="M585" t="e">
            <v>#VALUE!</v>
          </cell>
          <cell r="N585" t="str">
            <v>-</v>
          </cell>
          <cell r="O585">
            <v>4000</v>
          </cell>
          <cell r="P585">
            <v>4000</v>
          </cell>
          <cell r="Q585" t="e">
            <v>#VALUE!</v>
          </cell>
          <cell r="R585">
            <v>0</v>
          </cell>
          <cell r="S585" t="str">
            <v>-</v>
          </cell>
          <cell r="T585" t="str">
            <v>-</v>
          </cell>
          <cell r="U585" t="str">
            <v>-</v>
          </cell>
          <cell r="V585" t="e">
            <v>#VALUE!</v>
          </cell>
          <cell r="W585" t="e">
            <v>#VALUE!</v>
          </cell>
          <cell r="X585" t="str">
            <v>-</v>
          </cell>
          <cell r="Y585" t="str">
            <v>-</v>
          </cell>
          <cell r="Z585" t="str">
            <v>-</v>
          </cell>
          <cell r="AA585" t="e">
            <v>#VALUE!</v>
          </cell>
          <cell r="AB585" t="e">
            <v>#VALUE!</v>
          </cell>
        </row>
        <row r="586">
          <cell r="A586" t="str">
            <v>사과(부사)15kg,4Dkg저농약전국</v>
          </cell>
          <cell r="B586">
            <v>70</v>
          </cell>
          <cell r="C586" t="str">
            <v>과실류</v>
          </cell>
          <cell r="D586" t="str">
            <v>사과(부사)</v>
          </cell>
          <cell r="E586" t="str">
            <v>15kg,4D</v>
          </cell>
          <cell r="F586" t="str">
            <v>kg</v>
          </cell>
          <cell r="G586" t="str">
            <v>저농약</v>
          </cell>
          <cell r="H586" t="str">
            <v>전국</v>
          </cell>
          <cell r="I586" t="str">
            <v>-</v>
          </cell>
          <cell r="J586" t="str">
            <v>-</v>
          </cell>
          <cell r="K586" t="str">
            <v>-</v>
          </cell>
          <cell r="L586" t="e">
            <v>#VALUE!</v>
          </cell>
          <cell r="M586" t="e">
            <v>#VALUE!</v>
          </cell>
          <cell r="N586">
            <v>4000</v>
          </cell>
          <cell r="O586" t="str">
            <v>-</v>
          </cell>
          <cell r="P586" t="str">
            <v>-</v>
          </cell>
          <cell r="Q586" t="e">
            <v>#VALUE!</v>
          </cell>
          <cell r="R586" t="e">
            <v>#VALUE!</v>
          </cell>
          <cell r="S586" t="str">
            <v>-</v>
          </cell>
          <cell r="T586">
            <v>9800</v>
          </cell>
          <cell r="U586">
            <v>9800</v>
          </cell>
          <cell r="V586" t="e">
            <v>#VALUE!</v>
          </cell>
          <cell r="W586">
            <v>0</v>
          </cell>
          <cell r="X586">
            <v>6600</v>
          </cell>
          <cell r="Y586" t="str">
            <v>-</v>
          </cell>
          <cell r="Z586" t="str">
            <v>-</v>
          </cell>
          <cell r="AA586" t="e">
            <v>#VALUE!</v>
          </cell>
          <cell r="AB586" t="e">
            <v>#VALUE!</v>
          </cell>
        </row>
        <row r="587">
          <cell r="A587" t="str">
            <v>사과(부사)15kg,5Dkg저농약전국</v>
          </cell>
          <cell r="C587" t="str">
            <v>과실류</v>
          </cell>
          <cell r="D587" t="str">
            <v>사과(부사)</v>
          </cell>
          <cell r="E587" t="str">
            <v>15kg,5D</v>
          </cell>
          <cell r="F587" t="str">
            <v>kg</v>
          </cell>
          <cell r="G587" t="str">
            <v>저농약</v>
          </cell>
          <cell r="H587" t="str">
            <v>전국</v>
          </cell>
          <cell r="I587" t="str">
            <v>-</v>
          </cell>
          <cell r="J587" t="str">
            <v>-</v>
          </cell>
          <cell r="K587" t="str">
            <v>-</v>
          </cell>
          <cell r="L587" t="e">
            <v>#VALUE!</v>
          </cell>
          <cell r="M587" t="e">
            <v>#VALUE!</v>
          </cell>
          <cell r="N587" t="str">
            <v>-</v>
          </cell>
          <cell r="O587">
            <v>4550</v>
          </cell>
          <cell r="P587">
            <v>4550</v>
          </cell>
          <cell r="Q587" t="e">
            <v>#VALUE!</v>
          </cell>
          <cell r="R587">
            <v>0</v>
          </cell>
          <cell r="S587" t="str">
            <v>-</v>
          </cell>
          <cell r="T587" t="str">
            <v>-</v>
          </cell>
          <cell r="U587" t="str">
            <v>-</v>
          </cell>
          <cell r="V587" t="e">
            <v>#VALUE!</v>
          </cell>
          <cell r="W587" t="e">
            <v>#VALUE!</v>
          </cell>
          <cell r="X587" t="str">
            <v>-</v>
          </cell>
          <cell r="Y587">
            <v>6320</v>
          </cell>
          <cell r="Z587">
            <v>5920</v>
          </cell>
          <cell r="AA587" t="e">
            <v>#VALUE!</v>
          </cell>
          <cell r="AB587">
            <v>-6.3291139240506329</v>
          </cell>
        </row>
        <row r="588">
          <cell r="A588" t="str">
            <v>사과(부사)15kg,6Dkg저농약전국</v>
          </cell>
          <cell r="C588" t="str">
            <v>과실류</v>
          </cell>
          <cell r="D588" t="str">
            <v>사과(부사)</v>
          </cell>
          <cell r="E588" t="str">
            <v>15kg,6D</v>
          </cell>
          <cell r="F588" t="str">
            <v>kg</v>
          </cell>
          <cell r="G588" t="str">
            <v>저농약</v>
          </cell>
          <cell r="H588" t="str">
            <v>전국</v>
          </cell>
          <cell r="I588" t="str">
            <v>-</v>
          </cell>
          <cell r="J588" t="str">
            <v>-</v>
          </cell>
          <cell r="K588" t="str">
            <v>-</v>
          </cell>
          <cell r="L588" t="e">
            <v>#VALUE!</v>
          </cell>
          <cell r="M588" t="e">
            <v>#VALUE!</v>
          </cell>
          <cell r="N588" t="str">
            <v>-</v>
          </cell>
          <cell r="O588" t="str">
            <v>-</v>
          </cell>
          <cell r="P588" t="str">
            <v>-</v>
          </cell>
          <cell r="Q588" t="e">
            <v>#VALUE!</v>
          </cell>
          <cell r="R588" t="e">
            <v>#VALUE!</v>
          </cell>
          <cell r="S588" t="str">
            <v>-</v>
          </cell>
          <cell r="T588" t="str">
            <v>-</v>
          </cell>
          <cell r="U588" t="str">
            <v>-</v>
          </cell>
          <cell r="V588" t="e">
            <v>#VALUE!</v>
          </cell>
          <cell r="W588" t="e">
            <v>#VALUE!</v>
          </cell>
          <cell r="X588" t="str">
            <v>-</v>
          </cell>
          <cell r="Y588" t="str">
            <v>-</v>
          </cell>
          <cell r="Z588" t="str">
            <v>-</v>
          </cell>
          <cell r="AA588" t="e">
            <v>#VALUE!</v>
          </cell>
          <cell r="AB588" t="e">
            <v>#VALUE!</v>
          </cell>
        </row>
        <row r="589">
          <cell r="A589" t="str">
            <v>오렌지(생과)네블,350g/개kg저농약이상제주</v>
          </cell>
          <cell r="B589">
            <v>71</v>
          </cell>
          <cell r="C589" t="str">
            <v>과실류</v>
          </cell>
          <cell r="D589" t="str">
            <v>오렌지(생과)</v>
          </cell>
          <cell r="E589" t="str">
            <v>네블,350g/개</v>
          </cell>
          <cell r="F589" t="str">
            <v>kg</v>
          </cell>
          <cell r="G589" t="str">
            <v>저농약이상</v>
          </cell>
          <cell r="H589" t="str">
            <v>제주</v>
          </cell>
          <cell r="I589" t="str">
            <v>-</v>
          </cell>
          <cell r="J589" t="str">
            <v>-</v>
          </cell>
          <cell r="K589" t="str">
            <v>-</v>
          </cell>
          <cell r="L589" t="e">
            <v>#VALUE!</v>
          </cell>
          <cell r="M589" t="e">
            <v>#VALUE!</v>
          </cell>
          <cell r="N589" t="str">
            <v>-</v>
          </cell>
          <cell r="O589" t="str">
            <v>-</v>
          </cell>
          <cell r="P589" t="str">
            <v>-</v>
          </cell>
          <cell r="Q589" t="e">
            <v>#VALUE!</v>
          </cell>
          <cell r="R589" t="e">
            <v>#VALUE!</v>
          </cell>
          <cell r="S589" t="str">
            <v>-</v>
          </cell>
          <cell r="T589" t="str">
            <v>-</v>
          </cell>
          <cell r="U589" t="str">
            <v>-</v>
          </cell>
          <cell r="V589" t="e">
            <v>#VALUE!</v>
          </cell>
          <cell r="W589" t="e">
            <v>#VALUE!</v>
          </cell>
          <cell r="X589" t="str">
            <v>-</v>
          </cell>
          <cell r="Y589" t="str">
            <v>-</v>
          </cell>
          <cell r="Z589" t="str">
            <v>-</v>
          </cell>
          <cell r="AA589" t="e">
            <v>#VALUE!</v>
          </cell>
          <cell r="AB589" t="e">
            <v>#VALUE!</v>
          </cell>
        </row>
        <row r="590">
          <cell r="A590" t="str">
            <v>오렌지(생과)청견,350g/개kg저농약이상제주</v>
          </cell>
          <cell r="C590" t="str">
            <v>과실류</v>
          </cell>
          <cell r="D590" t="str">
            <v>오렌지(생과)</v>
          </cell>
          <cell r="E590" t="str">
            <v>청견,350g/개</v>
          </cell>
          <cell r="F590" t="str">
            <v>kg</v>
          </cell>
          <cell r="G590" t="str">
            <v>저농약이상</v>
          </cell>
          <cell r="H590" t="str">
            <v>제주</v>
          </cell>
          <cell r="I590" t="str">
            <v>-</v>
          </cell>
          <cell r="J590" t="str">
            <v>-</v>
          </cell>
          <cell r="K590" t="str">
            <v>-</v>
          </cell>
          <cell r="L590" t="e">
            <v>#VALUE!</v>
          </cell>
          <cell r="M590" t="e">
            <v>#VALUE!</v>
          </cell>
          <cell r="N590" t="str">
            <v>-</v>
          </cell>
          <cell r="O590" t="str">
            <v>-</v>
          </cell>
          <cell r="P590" t="str">
            <v>-</v>
          </cell>
          <cell r="Q590" t="e">
            <v>#VALUE!</v>
          </cell>
          <cell r="R590" t="e">
            <v>#VALUE!</v>
          </cell>
          <cell r="S590" t="str">
            <v>-</v>
          </cell>
          <cell r="T590" t="str">
            <v>-</v>
          </cell>
          <cell r="U590" t="str">
            <v>-</v>
          </cell>
          <cell r="V590" t="e">
            <v>#VALUE!</v>
          </cell>
          <cell r="W590" t="e">
            <v>#VALUE!</v>
          </cell>
          <cell r="X590" t="str">
            <v>-</v>
          </cell>
          <cell r="Y590" t="str">
            <v>-</v>
          </cell>
          <cell r="Z590" t="str">
            <v>-</v>
          </cell>
          <cell r="AA590" t="e">
            <v>#VALUE!</v>
          </cell>
          <cell r="AB590" t="e">
            <v>#VALUE!</v>
          </cell>
        </row>
        <row r="591">
          <cell r="A591" t="str">
            <v>오렌지(생과)천혜향,3kg8~10과kg저농약이상제주</v>
          </cell>
          <cell r="C591" t="str">
            <v>과실류</v>
          </cell>
          <cell r="D591" t="str">
            <v>오렌지(생과)</v>
          </cell>
          <cell r="E591" t="str">
            <v>천혜향,3kg8~10과</v>
          </cell>
          <cell r="F591" t="str">
            <v>kg</v>
          </cell>
          <cell r="G591" t="str">
            <v>저농약이상</v>
          </cell>
          <cell r="H591" t="str">
            <v>제주</v>
          </cell>
          <cell r="I591" t="e">
            <v>#N/A</v>
          </cell>
          <cell r="J591" t="str">
            <v>-</v>
          </cell>
          <cell r="K591" t="str">
            <v>-</v>
          </cell>
          <cell r="L591" t="e">
            <v>#VALUE!</v>
          </cell>
          <cell r="M591" t="e">
            <v>#VALUE!</v>
          </cell>
          <cell r="N591" t="e">
            <v>#N/A</v>
          </cell>
          <cell r="O591" t="str">
            <v>-</v>
          </cell>
          <cell r="P591" t="str">
            <v>-</v>
          </cell>
          <cell r="Q591" t="e">
            <v>#VALUE!</v>
          </cell>
          <cell r="R591" t="e">
            <v>#VALUE!</v>
          </cell>
          <cell r="S591" t="e">
            <v>#N/A</v>
          </cell>
          <cell r="T591" t="str">
            <v>-</v>
          </cell>
          <cell r="U591" t="str">
            <v>-</v>
          </cell>
          <cell r="V591" t="e">
            <v>#VALUE!</v>
          </cell>
          <cell r="W591" t="e">
            <v>#VALUE!</v>
          </cell>
          <cell r="X591" t="e">
            <v>#N/A</v>
          </cell>
          <cell r="Y591" t="str">
            <v>-</v>
          </cell>
          <cell r="Z591" t="str">
            <v>-</v>
          </cell>
          <cell r="AA591" t="e">
            <v>#VALUE!</v>
          </cell>
          <cell r="AB591" t="e">
            <v>#VALUE!</v>
          </cell>
        </row>
        <row r="592">
          <cell r="A592" t="str">
            <v>오렌지(생과)천혜향,3kg17~18과kg저농약이상제주</v>
          </cell>
          <cell r="C592" t="str">
            <v>과실류</v>
          </cell>
          <cell r="D592" t="str">
            <v>오렌지(생과)</v>
          </cell>
          <cell r="E592" t="str">
            <v>천혜향,3kg17~18과</v>
          </cell>
          <cell r="F592" t="str">
            <v>kg</v>
          </cell>
          <cell r="G592" t="str">
            <v>저농약이상</v>
          </cell>
          <cell r="H592" t="str">
            <v>제주</v>
          </cell>
          <cell r="I592" t="e">
            <v>#N/A</v>
          </cell>
          <cell r="J592" t="str">
            <v>-</v>
          </cell>
          <cell r="K592" t="str">
            <v>-</v>
          </cell>
          <cell r="L592" t="e">
            <v>#VALUE!</v>
          </cell>
          <cell r="M592" t="e">
            <v>#VALUE!</v>
          </cell>
          <cell r="N592" t="e">
            <v>#N/A</v>
          </cell>
          <cell r="O592">
            <v>9350</v>
          </cell>
          <cell r="P592" t="str">
            <v>-</v>
          </cell>
          <cell r="Q592" t="e">
            <v>#VALUE!</v>
          </cell>
          <cell r="R592" t="e">
            <v>#VALUE!</v>
          </cell>
          <cell r="S592" t="e">
            <v>#N/A</v>
          </cell>
          <cell r="T592">
            <v>11000</v>
          </cell>
          <cell r="U592">
            <v>11000</v>
          </cell>
          <cell r="V592" t="e">
            <v>#N/A</v>
          </cell>
          <cell r="W592">
            <v>0</v>
          </cell>
          <cell r="X592" t="e">
            <v>#N/A</v>
          </cell>
          <cell r="Y592">
            <v>11000</v>
          </cell>
          <cell r="Z592">
            <v>10900</v>
          </cell>
          <cell r="AA592" t="e">
            <v>#N/A</v>
          </cell>
          <cell r="AB592">
            <v>-0.90909090909090906</v>
          </cell>
        </row>
        <row r="593">
          <cell r="A593" t="str">
            <v>오렌지(생과)한라봉,3kg8~9과kg저농약이상제주</v>
          </cell>
          <cell r="C593" t="str">
            <v>과실류</v>
          </cell>
          <cell r="D593" t="str">
            <v>오렌지(생과)</v>
          </cell>
          <cell r="E593" t="str">
            <v>한라봉,3kg8~9과</v>
          </cell>
          <cell r="F593" t="str">
            <v>kg</v>
          </cell>
          <cell r="G593" t="str">
            <v>저농약이상</v>
          </cell>
          <cell r="H593" t="str">
            <v>제주</v>
          </cell>
          <cell r="I593" t="e">
            <v>#N/A</v>
          </cell>
          <cell r="J593" t="str">
            <v>-</v>
          </cell>
          <cell r="K593" t="str">
            <v>-</v>
          </cell>
          <cell r="L593" t="e">
            <v>#VALUE!</v>
          </cell>
          <cell r="M593" t="e">
            <v>#VALUE!</v>
          </cell>
          <cell r="N593" t="e">
            <v>#N/A</v>
          </cell>
          <cell r="O593">
            <v>7300</v>
          </cell>
          <cell r="P593" t="str">
            <v>-</v>
          </cell>
          <cell r="Q593" t="e">
            <v>#VALUE!</v>
          </cell>
          <cell r="R593" t="e">
            <v>#VALUE!</v>
          </cell>
          <cell r="S593" t="e">
            <v>#N/A</v>
          </cell>
          <cell r="T593">
            <v>10940</v>
          </cell>
          <cell r="U593">
            <v>10940</v>
          </cell>
          <cell r="V593" t="e">
            <v>#N/A</v>
          </cell>
          <cell r="W593">
            <v>0</v>
          </cell>
          <cell r="X593" t="e">
            <v>#N/A</v>
          </cell>
          <cell r="Y593">
            <v>4900</v>
          </cell>
          <cell r="Z593">
            <v>8700</v>
          </cell>
          <cell r="AA593" t="e">
            <v>#N/A</v>
          </cell>
          <cell r="AB593">
            <v>77.551020408163268</v>
          </cell>
        </row>
        <row r="594">
          <cell r="A594" t="str">
            <v>포도(거봉)kg무농약 이상전국</v>
          </cell>
          <cell r="B594">
            <v>72</v>
          </cell>
          <cell r="C594" t="str">
            <v>과실류</v>
          </cell>
          <cell r="D594" t="str">
            <v>포도(거봉)</v>
          </cell>
          <cell r="F594" t="str">
            <v>kg</v>
          </cell>
          <cell r="G594" t="str">
            <v>무농약 이상</v>
          </cell>
          <cell r="H594" t="str">
            <v>전국</v>
          </cell>
          <cell r="I594" t="str">
            <v>-</v>
          </cell>
          <cell r="J594" t="str">
            <v>-</v>
          </cell>
          <cell r="K594" t="str">
            <v>-</v>
          </cell>
          <cell r="L594" t="e">
            <v>#VALUE!</v>
          </cell>
          <cell r="M594" t="e">
            <v>#VALUE!</v>
          </cell>
          <cell r="N594" t="str">
            <v>-</v>
          </cell>
          <cell r="O594" t="str">
            <v>-</v>
          </cell>
          <cell r="P594" t="str">
            <v>-</v>
          </cell>
          <cell r="Q594" t="e">
            <v>#VALUE!</v>
          </cell>
          <cell r="R594" t="e">
            <v>#VALUE!</v>
          </cell>
          <cell r="S594" t="str">
            <v>-</v>
          </cell>
          <cell r="T594" t="str">
            <v>-</v>
          </cell>
          <cell r="U594" t="str">
            <v>-</v>
          </cell>
          <cell r="V594" t="e">
            <v>#VALUE!</v>
          </cell>
          <cell r="W594" t="e">
            <v>#VALUE!</v>
          </cell>
          <cell r="X594" t="str">
            <v>-</v>
          </cell>
          <cell r="Y594" t="str">
            <v>-</v>
          </cell>
          <cell r="Z594" t="str">
            <v>-</v>
          </cell>
          <cell r="AA594" t="e">
            <v>#VALUE!</v>
          </cell>
          <cell r="AB594" t="e">
            <v>#VALUE!</v>
          </cell>
        </row>
        <row r="595">
          <cell r="A595" t="str">
            <v>계란유정란kg유정란전국</v>
          </cell>
          <cell r="B595">
            <v>73</v>
          </cell>
          <cell r="C595" t="str">
            <v>난류</v>
          </cell>
          <cell r="D595" t="str">
            <v>계란</v>
          </cell>
          <cell r="E595" t="str">
            <v>유정란</v>
          </cell>
          <cell r="F595" t="str">
            <v>kg</v>
          </cell>
          <cell r="G595" t="str">
            <v>유정란</v>
          </cell>
          <cell r="H595" t="str">
            <v>전국</v>
          </cell>
          <cell r="I595" t="str">
            <v>-</v>
          </cell>
          <cell r="J595" t="str">
            <v>-</v>
          </cell>
          <cell r="K595" t="str">
            <v>-</v>
          </cell>
          <cell r="L595" t="e">
            <v>#VALUE!</v>
          </cell>
          <cell r="M595" t="e">
            <v>#VALUE!</v>
          </cell>
          <cell r="N595" t="str">
            <v>-</v>
          </cell>
          <cell r="O595" t="str">
            <v>-</v>
          </cell>
          <cell r="P595" t="str">
            <v>-</v>
          </cell>
          <cell r="Q595" t="e">
            <v>#VALUE!</v>
          </cell>
          <cell r="R595" t="e">
            <v>#VALUE!</v>
          </cell>
          <cell r="S595" t="str">
            <v>-</v>
          </cell>
          <cell r="T595">
            <v>9230</v>
          </cell>
          <cell r="U595">
            <v>11800</v>
          </cell>
          <cell r="V595" t="e">
            <v>#VALUE!</v>
          </cell>
          <cell r="W595">
            <v>27.843986998916577</v>
          </cell>
          <cell r="X595">
            <v>13740</v>
          </cell>
          <cell r="Y595">
            <v>13000</v>
          </cell>
          <cell r="Z595">
            <v>7970</v>
          </cell>
          <cell r="AA595">
            <v>-41.994177583697237</v>
          </cell>
          <cell r="AB595">
            <v>-38.692307692307693</v>
          </cell>
        </row>
        <row r="596">
          <cell r="A596" t="str">
            <v>계란특란,1.8kg판친환경HACCP란전국</v>
          </cell>
          <cell r="C596" t="str">
            <v>난류</v>
          </cell>
          <cell r="D596" t="str">
            <v>계란</v>
          </cell>
          <cell r="E596" t="str">
            <v>특란,1.8kg</v>
          </cell>
          <cell r="F596" t="str">
            <v>판</v>
          </cell>
          <cell r="G596" t="str">
            <v>친환경HACCP란</v>
          </cell>
          <cell r="H596" t="str">
            <v>전국</v>
          </cell>
          <cell r="I596" t="str">
            <v>-</v>
          </cell>
          <cell r="J596" t="str">
            <v>-</v>
          </cell>
          <cell r="K596" t="str">
            <v>-</v>
          </cell>
          <cell r="L596" t="e">
            <v>#VALUE!</v>
          </cell>
          <cell r="M596" t="e">
            <v>#VALUE!</v>
          </cell>
          <cell r="N596" t="str">
            <v>-</v>
          </cell>
          <cell r="O596" t="str">
            <v>-</v>
          </cell>
          <cell r="P596" t="str">
            <v>-</v>
          </cell>
          <cell r="Q596" t="e">
            <v>#VALUE!</v>
          </cell>
          <cell r="R596" t="e">
            <v>#VALUE!</v>
          </cell>
          <cell r="S596" t="str">
            <v>-</v>
          </cell>
          <cell r="T596">
            <v>18750</v>
          </cell>
          <cell r="U596">
            <v>7960</v>
          </cell>
          <cell r="V596" t="e">
            <v>#VALUE!</v>
          </cell>
          <cell r="W596">
            <v>-57.546666666666667</v>
          </cell>
          <cell r="X596" t="str">
            <v>-</v>
          </cell>
          <cell r="Y596">
            <v>18540</v>
          </cell>
          <cell r="Z596">
            <v>8250</v>
          </cell>
          <cell r="AA596" t="e">
            <v>#VALUE!</v>
          </cell>
          <cell r="AB596">
            <v>-55.501618122977348</v>
          </cell>
        </row>
        <row r="597">
          <cell r="A597" t="str">
            <v>고추가루kg무농약전국</v>
          </cell>
          <cell r="B597">
            <v>74</v>
          </cell>
          <cell r="C597" t="str">
            <v>조미료류</v>
          </cell>
          <cell r="D597" t="str">
            <v>고추가루</v>
          </cell>
          <cell r="F597" t="str">
            <v>kg</v>
          </cell>
          <cell r="G597" t="str">
            <v>무농약</v>
          </cell>
          <cell r="H597" t="str">
            <v>전국</v>
          </cell>
          <cell r="I597" t="str">
            <v>-</v>
          </cell>
          <cell r="J597" t="str">
            <v>-</v>
          </cell>
          <cell r="K597" t="str">
            <v>-</v>
          </cell>
          <cell r="L597" t="e">
            <v>#VALUE!</v>
          </cell>
          <cell r="M597" t="e">
            <v>#VALUE!</v>
          </cell>
          <cell r="N597">
            <v>68000</v>
          </cell>
          <cell r="O597">
            <v>43000</v>
          </cell>
          <cell r="P597">
            <v>43000</v>
          </cell>
          <cell r="Q597">
            <v>-36.764705882352942</v>
          </cell>
          <cell r="R597">
            <v>0</v>
          </cell>
          <cell r="S597" t="str">
            <v>-</v>
          </cell>
          <cell r="T597">
            <v>92500</v>
          </cell>
          <cell r="U597">
            <v>92500</v>
          </cell>
          <cell r="V597" t="e">
            <v>#VALUE!</v>
          </cell>
          <cell r="W597">
            <v>0</v>
          </cell>
          <cell r="X597" t="str">
            <v>-</v>
          </cell>
          <cell r="Y597" t="str">
            <v>-</v>
          </cell>
          <cell r="Z597" t="str">
            <v>-</v>
          </cell>
          <cell r="AA597" t="e">
            <v>#VALUE!</v>
          </cell>
          <cell r="AB597" t="e">
            <v>#VALUE!</v>
          </cell>
        </row>
        <row r="598">
          <cell r="A598" t="str">
            <v/>
          </cell>
          <cell r="B598" t="str">
            <v>&lt;농산물  137종 329품목&gt;</v>
          </cell>
        </row>
        <row r="599">
          <cell r="A599" t="str">
            <v>감자생것kg피감자,왕왕국산</v>
          </cell>
          <cell r="B599">
            <v>1</v>
          </cell>
          <cell r="C599" t="str">
            <v>감자,전분</v>
          </cell>
          <cell r="D599" t="str">
            <v>감자</v>
          </cell>
          <cell r="E599" t="str">
            <v>생것</v>
          </cell>
          <cell r="F599" t="str">
            <v>kg</v>
          </cell>
          <cell r="G599" t="str">
            <v>피감자,왕왕</v>
          </cell>
          <cell r="H599" t="str">
            <v>국산</v>
          </cell>
          <cell r="I599">
            <v>3000</v>
          </cell>
          <cell r="J599" t="str">
            <v>-</v>
          </cell>
          <cell r="K599">
            <v>1500</v>
          </cell>
          <cell r="L599">
            <v>-50</v>
          </cell>
          <cell r="M599" t="e">
            <v>#VALUE!</v>
          </cell>
          <cell r="N599" t="str">
            <v>-</v>
          </cell>
          <cell r="O599" t="str">
            <v>-</v>
          </cell>
          <cell r="P599" t="str">
            <v>-</v>
          </cell>
          <cell r="Q599" t="e">
            <v>#VALUE!</v>
          </cell>
          <cell r="R599" t="e">
            <v>#VALUE!</v>
          </cell>
          <cell r="S599" t="str">
            <v>-</v>
          </cell>
          <cell r="T599">
            <v>4980</v>
          </cell>
          <cell r="U599">
            <v>4980</v>
          </cell>
          <cell r="V599" t="e">
            <v>#VALUE!</v>
          </cell>
          <cell r="W599">
            <v>0</v>
          </cell>
          <cell r="X599" t="str">
            <v>-</v>
          </cell>
          <cell r="Y599">
            <v>4200</v>
          </cell>
          <cell r="Z599">
            <v>5500</v>
          </cell>
          <cell r="AA599" t="e">
            <v>#VALUE!</v>
          </cell>
          <cell r="AB599">
            <v>30.952380952380953</v>
          </cell>
        </row>
        <row r="600">
          <cell r="A600" t="str">
            <v>감자생것kg피감자,왕특국산</v>
          </cell>
          <cell r="C600" t="str">
            <v>감자,전분</v>
          </cell>
          <cell r="D600" t="str">
            <v>감자</v>
          </cell>
          <cell r="E600" t="str">
            <v>생것</v>
          </cell>
          <cell r="F600" t="str">
            <v>kg</v>
          </cell>
          <cell r="G600" t="str">
            <v>피감자,왕특</v>
          </cell>
          <cell r="H600" t="str">
            <v>국산</v>
          </cell>
          <cell r="I600" t="str">
            <v>-</v>
          </cell>
          <cell r="J600">
            <v>1500</v>
          </cell>
          <cell r="K600" t="str">
            <v>-</v>
          </cell>
          <cell r="L600" t="e">
            <v>#VALUE!</v>
          </cell>
          <cell r="M600" t="e">
            <v>#VALUE!</v>
          </cell>
          <cell r="N600">
            <v>2310</v>
          </cell>
          <cell r="O600">
            <v>1150</v>
          </cell>
          <cell r="P600">
            <v>1100</v>
          </cell>
          <cell r="Q600">
            <v>-52.38095238095238</v>
          </cell>
          <cell r="R600">
            <v>-4.3478260869565215</v>
          </cell>
          <cell r="S600">
            <v>4980</v>
          </cell>
          <cell r="T600" t="str">
            <v>-</v>
          </cell>
          <cell r="U600" t="str">
            <v>-</v>
          </cell>
          <cell r="V600" t="e">
            <v>#VALUE!</v>
          </cell>
          <cell r="W600" t="e">
            <v>#VALUE!</v>
          </cell>
          <cell r="X600">
            <v>4900</v>
          </cell>
          <cell r="Y600" t="str">
            <v>-</v>
          </cell>
          <cell r="Z600" t="str">
            <v>-</v>
          </cell>
          <cell r="AA600" t="e">
            <v>#VALUE!</v>
          </cell>
          <cell r="AB600" t="e">
            <v>#VALUE!</v>
          </cell>
        </row>
        <row r="601">
          <cell r="A601" t="str">
            <v>감자깐것kg깐감자국산</v>
          </cell>
          <cell r="C601" t="str">
            <v>감자,전분</v>
          </cell>
          <cell r="D601" t="str">
            <v>감자</v>
          </cell>
          <cell r="E601" t="str">
            <v>깐것</v>
          </cell>
          <cell r="F601" t="str">
            <v>kg</v>
          </cell>
          <cell r="G601" t="str">
            <v>깐감자</v>
          </cell>
          <cell r="H601" t="str">
            <v>국산</v>
          </cell>
          <cell r="I601">
            <v>3500</v>
          </cell>
          <cell r="J601">
            <v>2050</v>
          </cell>
          <cell r="K601">
            <v>2050</v>
          </cell>
          <cell r="L601">
            <v>-41.428571428571431</v>
          </cell>
          <cell r="M601">
            <v>0</v>
          </cell>
          <cell r="N601">
            <v>2730</v>
          </cell>
          <cell r="O601" t="str">
            <v>-</v>
          </cell>
          <cell r="P601" t="str">
            <v>-</v>
          </cell>
          <cell r="Q601" t="e">
            <v>#VALUE!</v>
          </cell>
          <cell r="R601" t="e">
            <v>#VALUE!</v>
          </cell>
          <cell r="S601" t="str">
            <v>-</v>
          </cell>
          <cell r="T601" t="str">
            <v>-</v>
          </cell>
          <cell r="U601" t="str">
            <v>-</v>
          </cell>
          <cell r="V601" t="e">
            <v>#VALUE!</v>
          </cell>
          <cell r="W601" t="e">
            <v>#VALUE!</v>
          </cell>
          <cell r="X601" t="str">
            <v>-</v>
          </cell>
          <cell r="Y601" t="str">
            <v>-</v>
          </cell>
          <cell r="Z601" t="str">
            <v>-</v>
          </cell>
          <cell r="AA601" t="e">
            <v>#VALUE!</v>
          </cell>
          <cell r="AB601" t="e">
            <v>#VALUE!</v>
          </cell>
        </row>
        <row r="602">
          <cell r="A602" t="str">
            <v>감자,알감자피알감자,조림용kg지름2~2.5cm국산</v>
          </cell>
          <cell r="B602">
            <v>2</v>
          </cell>
          <cell r="C602" t="str">
            <v>감자,전분</v>
          </cell>
          <cell r="D602" t="str">
            <v>감자,알감자</v>
          </cell>
          <cell r="E602" t="str">
            <v>피알감자,조림용</v>
          </cell>
          <cell r="F602" t="str">
            <v>kg</v>
          </cell>
          <cell r="G602" t="str">
            <v>지름2~2.5cm</v>
          </cell>
          <cell r="H602" t="str">
            <v>국산</v>
          </cell>
          <cell r="I602" t="e">
            <v>#N/A</v>
          </cell>
          <cell r="J602" t="str">
            <v>-</v>
          </cell>
          <cell r="K602" t="str">
            <v>-</v>
          </cell>
          <cell r="L602" t="e">
            <v>#VALUE!</v>
          </cell>
          <cell r="M602" t="e">
            <v>#VALUE!</v>
          </cell>
          <cell r="N602" t="e">
            <v>#N/A</v>
          </cell>
          <cell r="O602" t="str">
            <v>-</v>
          </cell>
          <cell r="P602" t="str">
            <v>-</v>
          </cell>
          <cell r="Q602" t="e">
            <v>#VALUE!</v>
          </cell>
          <cell r="R602" t="e">
            <v>#VALUE!</v>
          </cell>
          <cell r="S602" t="e">
            <v>#N/A</v>
          </cell>
          <cell r="T602">
            <v>2980</v>
          </cell>
          <cell r="U602">
            <v>2980</v>
          </cell>
          <cell r="V602" t="e">
            <v>#N/A</v>
          </cell>
          <cell r="W602">
            <v>0</v>
          </cell>
          <cell r="X602" t="e">
            <v>#N/A</v>
          </cell>
          <cell r="Y602" t="str">
            <v>-</v>
          </cell>
          <cell r="Z602" t="str">
            <v>-</v>
          </cell>
          <cell r="AA602" t="e">
            <v>#VALUE!</v>
          </cell>
          <cell r="AB602" t="e">
            <v>#VALUE!</v>
          </cell>
        </row>
        <row r="603">
          <cell r="A603" t="str">
            <v>감자,알감자깐알감자,조림용kg지름2~2.5cm국산</v>
          </cell>
          <cell r="C603" t="str">
            <v>감자,전분</v>
          </cell>
          <cell r="D603" t="str">
            <v>감자,알감자</v>
          </cell>
          <cell r="E603" t="str">
            <v>깐알감자,조림용</v>
          </cell>
          <cell r="F603" t="str">
            <v>kg</v>
          </cell>
          <cell r="G603" t="str">
            <v>지름2~2.5cm</v>
          </cell>
          <cell r="H603" t="str">
            <v>국산</v>
          </cell>
          <cell r="I603" t="e">
            <v>#N/A</v>
          </cell>
          <cell r="J603" t="str">
            <v>-</v>
          </cell>
          <cell r="K603" t="str">
            <v>-</v>
          </cell>
          <cell r="L603" t="e">
            <v>#VALUE!</v>
          </cell>
          <cell r="M603" t="e">
            <v>#VALUE!</v>
          </cell>
          <cell r="N603" t="e">
            <v>#N/A</v>
          </cell>
          <cell r="O603" t="str">
            <v>-</v>
          </cell>
          <cell r="P603" t="str">
            <v>-</v>
          </cell>
          <cell r="Q603" t="e">
            <v>#VALUE!</v>
          </cell>
          <cell r="R603" t="e">
            <v>#VALUE!</v>
          </cell>
          <cell r="S603" t="e">
            <v>#N/A</v>
          </cell>
          <cell r="T603" t="str">
            <v>-</v>
          </cell>
          <cell r="U603" t="str">
            <v>-</v>
          </cell>
          <cell r="V603" t="e">
            <v>#VALUE!</v>
          </cell>
          <cell r="W603" t="e">
            <v>#VALUE!</v>
          </cell>
          <cell r="X603" t="e">
            <v>#N/A</v>
          </cell>
          <cell r="Y603" t="str">
            <v>-</v>
          </cell>
          <cell r="Z603" t="str">
            <v>-</v>
          </cell>
          <cell r="AA603" t="e">
            <v>#VALUE!</v>
          </cell>
          <cell r="AB603" t="e">
            <v>#VALUE!</v>
          </cell>
        </row>
        <row r="604">
          <cell r="A604" t="str">
            <v>감자,알감자세척알감자,조림용kg지름2~2.5cm국산</v>
          </cell>
          <cell r="C604" t="str">
            <v>감자,전분</v>
          </cell>
          <cell r="D604" t="str">
            <v>감자,알감자</v>
          </cell>
          <cell r="E604" t="str">
            <v>세척알감자,조림용</v>
          </cell>
          <cell r="F604" t="str">
            <v>kg</v>
          </cell>
          <cell r="G604" t="str">
            <v>지름2~2.5cm</v>
          </cell>
          <cell r="H604" t="str">
            <v>국산</v>
          </cell>
          <cell r="I604" t="e">
            <v>#N/A</v>
          </cell>
          <cell r="J604" t="str">
            <v>-</v>
          </cell>
          <cell r="K604" t="str">
            <v>-</v>
          </cell>
          <cell r="L604" t="e">
            <v>#VALUE!</v>
          </cell>
          <cell r="M604" t="e">
            <v>#VALUE!</v>
          </cell>
          <cell r="N604" t="e">
            <v>#N/A</v>
          </cell>
          <cell r="O604" t="str">
            <v>-</v>
          </cell>
          <cell r="P604" t="str">
            <v>-</v>
          </cell>
          <cell r="Q604" t="e">
            <v>#VALUE!</v>
          </cell>
          <cell r="R604" t="e">
            <v>#VALUE!</v>
          </cell>
          <cell r="S604" t="e">
            <v>#N/A</v>
          </cell>
          <cell r="T604" t="str">
            <v>-</v>
          </cell>
          <cell r="U604" t="str">
            <v>-</v>
          </cell>
          <cell r="V604" t="e">
            <v>#VALUE!</v>
          </cell>
          <cell r="W604" t="e">
            <v>#VALUE!</v>
          </cell>
          <cell r="X604" t="e">
            <v>#N/A</v>
          </cell>
          <cell r="Y604" t="str">
            <v>-</v>
          </cell>
          <cell r="Z604" t="str">
            <v>-</v>
          </cell>
          <cell r="AA604" t="e">
            <v>#VALUE!</v>
          </cell>
          <cell r="AB604" t="e">
            <v>#VALUE!</v>
          </cell>
        </row>
        <row r="605">
          <cell r="A605" t="str">
            <v>고구마생것kg피고구마,왕국산</v>
          </cell>
          <cell r="B605">
            <v>3</v>
          </cell>
          <cell r="C605" t="str">
            <v>감자,전분</v>
          </cell>
          <cell r="D605" t="str">
            <v>고구마</v>
          </cell>
          <cell r="E605" t="str">
            <v>생것</v>
          </cell>
          <cell r="F605" t="str">
            <v>kg</v>
          </cell>
          <cell r="G605" t="str">
            <v>피고구마,왕</v>
          </cell>
          <cell r="H605" t="str">
            <v>국산</v>
          </cell>
          <cell r="I605" t="str">
            <v>-</v>
          </cell>
          <cell r="J605" t="str">
            <v>-</v>
          </cell>
          <cell r="K605" t="str">
            <v>-</v>
          </cell>
          <cell r="L605" t="e">
            <v>#VALUE!</v>
          </cell>
          <cell r="M605" t="e">
            <v>#VALUE!</v>
          </cell>
          <cell r="N605" t="str">
            <v>-</v>
          </cell>
          <cell r="O605" t="str">
            <v>-</v>
          </cell>
          <cell r="P605" t="str">
            <v>-</v>
          </cell>
          <cell r="Q605" t="e">
            <v>#VALUE!</v>
          </cell>
          <cell r="R605" t="e">
            <v>#VALUE!</v>
          </cell>
          <cell r="S605" t="str">
            <v>-</v>
          </cell>
          <cell r="T605">
            <v>4260</v>
          </cell>
          <cell r="U605">
            <v>4260</v>
          </cell>
          <cell r="V605" t="e">
            <v>#VALUE!</v>
          </cell>
          <cell r="W605">
            <v>0</v>
          </cell>
          <cell r="X605">
            <v>7280</v>
          </cell>
          <cell r="Y605">
            <v>4800</v>
          </cell>
          <cell r="Z605">
            <v>4250</v>
          </cell>
          <cell r="AA605">
            <v>-41.620879120879124</v>
          </cell>
          <cell r="AB605">
            <v>-11.458333333333334</v>
          </cell>
        </row>
        <row r="606">
          <cell r="A606" t="str">
            <v>고구마생것kg피고구마,50~60g국산</v>
          </cell>
          <cell r="C606" t="str">
            <v>감자,전분</v>
          </cell>
          <cell r="D606" t="str">
            <v>고구마</v>
          </cell>
          <cell r="E606" t="str">
            <v>생것</v>
          </cell>
          <cell r="F606" t="str">
            <v>kg</v>
          </cell>
          <cell r="G606" t="str">
            <v>피고구마,50~60g</v>
          </cell>
          <cell r="H606" t="str">
            <v>국산</v>
          </cell>
          <cell r="I606" t="e">
            <v>#N/A</v>
          </cell>
          <cell r="J606" t="str">
            <v>-</v>
          </cell>
          <cell r="K606" t="str">
            <v>-</v>
          </cell>
          <cell r="L606" t="e">
            <v>#VALUE!</v>
          </cell>
          <cell r="M606" t="e">
            <v>#VALUE!</v>
          </cell>
          <cell r="N606" t="e">
            <v>#N/A</v>
          </cell>
          <cell r="O606" t="str">
            <v>-</v>
          </cell>
          <cell r="P606" t="str">
            <v>-</v>
          </cell>
          <cell r="Q606" t="e">
            <v>#VALUE!</v>
          </cell>
          <cell r="R606" t="e">
            <v>#VALUE!</v>
          </cell>
          <cell r="S606" t="e">
            <v>#N/A</v>
          </cell>
          <cell r="T606" t="str">
            <v>-</v>
          </cell>
          <cell r="U606" t="str">
            <v>-</v>
          </cell>
          <cell r="V606" t="e">
            <v>#VALUE!</v>
          </cell>
          <cell r="W606" t="e">
            <v>#VALUE!</v>
          </cell>
          <cell r="X606" t="e">
            <v>#N/A</v>
          </cell>
          <cell r="Y606" t="str">
            <v>-</v>
          </cell>
          <cell r="Z606" t="str">
            <v>-</v>
          </cell>
          <cell r="AA606" t="e">
            <v>#VALUE!</v>
          </cell>
          <cell r="AB606" t="e">
            <v>#VALUE!</v>
          </cell>
        </row>
        <row r="607">
          <cell r="A607" t="str">
            <v>고구마생것kg밤고구마,왕국산</v>
          </cell>
          <cell r="C607" t="str">
            <v>감자,전분</v>
          </cell>
          <cell r="D607" t="str">
            <v>고구마</v>
          </cell>
          <cell r="E607" t="str">
            <v>생것</v>
          </cell>
          <cell r="F607" t="str">
            <v>kg</v>
          </cell>
          <cell r="G607" t="str">
            <v>밤고구마,왕</v>
          </cell>
          <cell r="H607" t="str">
            <v>국산</v>
          </cell>
          <cell r="I607">
            <v>7000</v>
          </cell>
          <cell r="J607">
            <v>3300</v>
          </cell>
          <cell r="K607">
            <v>3500</v>
          </cell>
          <cell r="L607">
            <v>-50</v>
          </cell>
          <cell r="M607">
            <v>6.0606060606060606</v>
          </cell>
          <cell r="N607" t="str">
            <v>-</v>
          </cell>
          <cell r="O607" t="str">
            <v>-</v>
          </cell>
          <cell r="P607" t="str">
            <v>-</v>
          </cell>
          <cell r="Q607" t="e">
            <v>#VALUE!</v>
          </cell>
          <cell r="R607" t="e">
            <v>#VALUE!</v>
          </cell>
          <cell r="S607" t="str">
            <v>-</v>
          </cell>
          <cell r="T607">
            <v>4490</v>
          </cell>
          <cell r="U607">
            <v>4490</v>
          </cell>
          <cell r="V607" t="e">
            <v>#VALUE!</v>
          </cell>
          <cell r="W607">
            <v>0</v>
          </cell>
          <cell r="X607" t="str">
            <v>-</v>
          </cell>
          <cell r="Y607" t="str">
            <v>-</v>
          </cell>
          <cell r="Z607" t="str">
            <v>-</v>
          </cell>
          <cell r="AA607" t="e">
            <v>#VALUE!</v>
          </cell>
          <cell r="AB607" t="e">
            <v>#VALUE!</v>
          </cell>
        </row>
        <row r="608">
          <cell r="A608" t="str">
            <v>고구마생것kg밤고구마,50~60g국산</v>
          </cell>
          <cell r="C608" t="str">
            <v>감자,전분</v>
          </cell>
          <cell r="D608" t="str">
            <v>고구마</v>
          </cell>
          <cell r="E608" t="str">
            <v>생것</v>
          </cell>
          <cell r="F608" t="str">
            <v>kg</v>
          </cell>
          <cell r="G608" t="str">
            <v>밤고구마,50~60g</v>
          </cell>
          <cell r="H608" t="str">
            <v>국산</v>
          </cell>
          <cell r="I608" t="e">
            <v>#N/A</v>
          </cell>
          <cell r="J608" t="str">
            <v>-</v>
          </cell>
          <cell r="K608" t="str">
            <v>-</v>
          </cell>
          <cell r="L608" t="e">
            <v>#VALUE!</v>
          </cell>
          <cell r="M608" t="e">
            <v>#VALUE!</v>
          </cell>
          <cell r="N608" t="e">
            <v>#N/A</v>
          </cell>
          <cell r="O608">
            <v>2500</v>
          </cell>
          <cell r="P608">
            <v>2500</v>
          </cell>
          <cell r="Q608" t="e">
            <v>#N/A</v>
          </cell>
          <cell r="R608">
            <v>0</v>
          </cell>
          <cell r="S608" t="e">
            <v>#N/A</v>
          </cell>
          <cell r="T608" t="str">
            <v>-</v>
          </cell>
          <cell r="U608" t="str">
            <v>-</v>
          </cell>
          <cell r="V608" t="e">
            <v>#VALUE!</v>
          </cell>
          <cell r="W608" t="e">
            <v>#VALUE!</v>
          </cell>
          <cell r="X608" t="e">
            <v>#N/A</v>
          </cell>
          <cell r="Y608" t="str">
            <v>-</v>
          </cell>
          <cell r="Z608" t="str">
            <v>-</v>
          </cell>
          <cell r="AA608" t="e">
            <v>#VALUE!</v>
          </cell>
          <cell r="AB608" t="e">
            <v>#VALUE!</v>
          </cell>
        </row>
        <row r="609">
          <cell r="A609" t="str">
            <v>고구마생것kg호박고구마,70g국산</v>
          </cell>
          <cell r="C609" t="str">
            <v>감자,전분</v>
          </cell>
          <cell r="D609" t="str">
            <v>고구마</v>
          </cell>
          <cell r="E609" t="str">
            <v>생것</v>
          </cell>
          <cell r="F609" t="str">
            <v>kg</v>
          </cell>
          <cell r="G609" t="str">
            <v>호박고구마,70g</v>
          </cell>
          <cell r="H609" t="str">
            <v>국산</v>
          </cell>
          <cell r="I609">
            <v>8000</v>
          </cell>
          <cell r="J609" t="str">
            <v>-</v>
          </cell>
          <cell r="K609" t="str">
            <v>-</v>
          </cell>
          <cell r="L609" t="e">
            <v>#VALUE!</v>
          </cell>
          <cell r="M609" t="e">
            <v>#VALUE!</v>
          </cell>
          <cell r="N609">
            <v>8000</v>
          </cell>
          <cell r="O609">
            <v>3000</v>
          </cell>
          <cell r="P609">
            <v>3500</v>
          </cell>
          <cell r="Q609">
            <v>-56.25</v>
          </cell>
          <cell r="R609">
            <v>16.666666666666668</v>
          </cell>
          <cell r="S609">
            <v>8500</v>
          </cell>
          <cell r="T609">
            <v>5450</v>
          </cell>
          <cell r="U609">
            <v>5450</v>
          </cell>
          <cell r="V609">
            <v>-35.882352941176471</v>
          </cell>
          <cell r="W609">
            <v>0</v>
          </cell>
          <cell r="X609">
            <v>7900</v>
          </cell>
          <cell r="Y609">
            <v>6400</v>
          </cell>
          <cell r="Z609">
            <v>5750</v>
          </cell>
          <cell r="AA609">
            <v>-27.215189873417721</v>
          </cell>
          <cell r="AB609">
            <v>-10.15625</v>
          </cell>
        </row>
        <row r="610">
          <cell r="A610" t="str">
            <v>고구마생것kg호박고구마,튀김용국산</v>
          </cell>
          <cell r="C610" t="str">
            <v>감자,전분</v>
          </cell>
          <cell r="D610" t="str">
            <v>고구마</v>
          </cell>
          <cell r="E610" t="str">
            <v>생것</v>
          </cell>
          <cell r="F610" t="str">
            <v>kg</v>
          </cell>
          <cell r="G610" t="str">
            <v>호박고구마,튀김용</v>
          </cell>
          <cell r="H610" t="str">
            <v>국산</v>
          </cell>
          <cell r="I610" t="str">
            <v>-</v>
          </cell>
          <cell r="J610" t="str">
            <v>-</v>
          </cell>
          <cell r="K610" t="str">
            <v>-</v>
          </cell>
          <cell r="L610" t="e">
            <v>#VALUE!</v>
          </cell>
          <cell r="M610" t="e">
            <v>#VALUE!</v>
          </cell>
          <cell r="N610" t="str">
            <v>-</v>
          </cell>
          <cell r="O610" t="str">
            <v>-</v>
          </cell>
          <cell r="P610" t="str">
            <v>-</v>
          </cell>
          <cell r="Q610" t="e">
            <v>#VALUE!</v>
          </cell>
          <cell r="R610" t="e">
            <v>#VALUE!</v>
          </cell>
          <cell r="S610" t="str">
            <v>-</v>
          </cell>
          <cell r="T610">
            <v>4980</v>
          </cell>
          <cell r="U610">
            <v>4980</v>
          </cell>
          <cell r="V610" t="e">
            <v>#VALUE!</v>
          </cell>
          <cell r="W610">
            <v>0</v>
          </cell>
          <cell r="X610" t="str">
            <v>-</v>
          </cell>
          <cell r="Y610" t="str">
            <v>-</v>
          </cell>
          <cell r="Z610" t="str">
            <v>-</v>
          </cell>
          <cell r="AA610" t="e">
            <v>#VALUE!</v>
          </cell>
          <cell r="AB610" t="e">
            <v>#VALUE!</v>
          </cell>
        </row>
        <row r="611">
          <cell r="A611" t="str">
            <v>고구마깐것,슬라이스kg깐고구마,채국산</v>
          </cell>
          <cell r="C611" t="str">
            <v>감자,전분</v>
          </cell>
          <cell r="D611" t="str">
            <v>고구마</v>
          </cell>
          <cell r="E611" t="str">
            <v>깐것,슬라이스</v>
          </cell>
          <cell r="F611" t="str">
            <v>kg</v>
          </cell>
          <cell r="G611" t="str">
            <v>깐고구마,채</v>
          </cell>
          <cell r="H611" t="str">
            <v>국산</v>
          </cell>
          <cell r="I611" t="str">
            <v>-</v>
          </cell>
          <cell r="J611" t="str">
            <v>-</v>
          </cell>
          <cell r="K611" t="str">
            <v>-</v>
          </cell>
          <cell r="L611" t="e">
            <v>#VALUE!</v>
          </cell>
          <cell r="M611" t="e">
            <v>#VALUE!</v>
          </cell>
          <cell r="N611" t="str">
            <v>-</v>
          </cell>
          <cell r="O611" t="str">
            <v>-</v>
          </cell>
          <cell r="P611" t="str">
            <v>-</v>
          </cell>
          <cell r="Q611" t="e">
            <v>#VALUE!</v>
          </cell>
          <cell r="R611" t="e">
            <v>#VALUE!</v>
          </cell>
          <cell r="S611" t="str">
            <v>-</v>
          </cell>
          <cell r="T611" t="str">
            <v>-</v>
          </cell>
          <cell r="U611" t="str">
            <v>-</v>
          </cell>
          <cell r="V611" t="e">
            <v>#VALUE!</v>
          </cell>
          <cell r="W611" t="e">
            <v>#VALUE!</v>
          </cell>
          <cell r="X611" t="str">
            <v>-</v>
          </cell>
          <cell r="Y611" t="str">
            <v>-</v>
          </cell>
          <cell r="Z611" t="str">
            <v>-</v>
          </cell>
          <cell r="AA611" t="e">
            <v>#VALUE!</v>
          </cell>
          <cell r="AB611" t="e">
            <v>#VALUE!</v>
          </cell>
        </row>
        <row r="612">
          <cell r="A612" t="str">
            <v>고구마깐것kg깐고구마,통국산</v>
          </cell>
          <cell r="C612" t="str">
            <v>감자,전분</v>
          </cell>
          <cell r="D612" t="str">
            <v>고구마</v>
          </cell>
          <cell r="E612" t="str">
            <v>깐것</v>
          </cell>
          <cell r="F612" t="str">
            <v>kg</v>
          </cell>
          <cell r="G612" t="str">
            <v>깐고구마,통</v>
          </cell>
          <cell r="H612" t="str">
            <v>국산</v>
          </cell>
          <cell r="I612" t="str">
            <v>-</v>
          </cell>
          <cell r="J612" t="str">
            <v>-</v>
          </cell>
          <cell r="K612" t="str">
            <v>-</v>
          </cell>
          <cell r="L612" t="e">
            <v>#VALUE!</v>
          </cell>
          <cell r="M612" t="e">
            <v>#VALUE!</v>
          </cell>
          <cell r="N612" t="str">
            <v>-</v>
          </cell>
          <cell r="O612" t="str">
            <v>-</v>
          </cell>
          <cell r="P612" t="str">
            <v>-</v>
          </cell>
          <cell r="Q612" t="e">
            <v>#VALUE!</v>
          </cell>
          <cell r="R612" t="e">
            <v>#VALUE!</v>
          </cell>
          <cell r="S612" t="str">
            <v>-</v>
          </cell>
          <cell r="T612" t="str">
            <v>-</v>
          </cell>
          <cell r="U612" t="str">
            <v>-</v>
          </cell>
          <cell r="V612" t="e">
            <v>#VALUE!</v>
          </cell>
          <cell r="W612" t="e">
            <v>#VALUE!</v>
          </cell>
          <cell r="X612" t="str">
            <v>-</v>
          </cell>
          <cell r="Y612" t="str">
            <v>-</v>
          </cell>
          <cell r="Z612" t="str">
            <v>-</v>
          </cell>
          <cell r="AA612" t="e">
            <v>#VALUE!</v>
          </cell>
          <cell r="AB612" t="e">
            <v>#VALUE!</v>
          </cell>
        </row>
        <row r="613">
          <cell r="A613" t="str">
            <v>고구마깐것,맛탕용kg깐고구마,맛탕용국산</v>
          </cell>
          <cell r="C613" t="str">
            <v>감자,전분</v>
          </cell>
          <cell r="D613" t="str">
            <v>고구마</v>
          </cell>
          <cell r="E613" t="str">
            <v>깐것,맛탕용</v>
          </cell>
          <cell r="F613" t="str">
            <v>kg</v>
          </cell>
          <cell r="G613" t="str">
            <v>깐고구마,맛탕용</v>
          </cell>
          <cell r="H613" t="str">
            <v>국산</v>
          </cell>
          <cell r="I613" t="str">
            <v>-</v>
          </cell>
          <cell r="J613" t="str">
            <v>-</v>
          </cell>
          <cell r="K613" t="str">
            <v>-</v>
          </cell>
          <cell r="L613" t="e">
            <v>#VALUE!</v>
          </cell>
          <cell r="M613" t="e">
            <v>#VALUE!</v>
          </cell>
          <cell r="N613" t="str">
            <v>-</v>
          </cell>
          <cell r="O613" t="str">
            <v>-</v>
          </cell>
          <cell r="P613" t="str">
            <v>-</v>
          </cell>
          <cell r="Q613" t="e">
            <v>#VALUE!</v>
          </cell>
          <cell r="R613" t="e">
            <v>#VALUE!</v>
          </cell>
          <cell r="S613" t="str">
            <v>-</v>
          </cell>
          <cell r="T613" t="str">
            <v>-</v>
          </cell>
          <cell r="U613" t="str">
            <v>-</v>
          </cell>
          <cell r="V613" t="e">
            <v>#VALUE!</v>
          </cell>
          <cell r="W613" t="e">
            <v>#VALUE!</v>
          </cell>
          <cell r="X613" t="str">
            <v>-</v>
          </cell>
          <cell r="Y613" t="str">
            <v>-</v>
          </cell>
          <cell r="Z613" t="str">
            <v>-</v>
          </cell>
          <cell r="AA613" t="e">
            <v>#VALUE!</v>
          </cell>
          <cell r="AB613" t="e">
            <v>#VALUE!</v>
          </cell>
        </row>
        <row r="614">
          <cell r="A614" t="str">
            <v>토란생것kg깐것국산</v>
          </cell>
          <cell r="B614">
            <v>4</v>
          </cell>
          <cell r="C614" t="str">
            <v>감자,전분</v>
          </cell>
          <cell r="D614" t="str">
            <v>토란</v>
          </cell>
          <cell r="E614" t="str">
            <v>생것</v>
          </cell>
          <cell r="F614" t="str">
            <v>kg</v>
          </cell>
          <cell r="G614" t="str">
            <v>깐것</v>
          </cell>
          <cell r="H614" t="str">
            <v>국산</v>
          </cell>
          <cell r="I614" t="str">
            <v>-</v>
          </cell>
          <cell r="J614" t="str">
            <v>-</v>
          </cell>
          <cell r="K614" t="str">
            <v>-</v>
          </cell>
          <cell r="L614" t="e">
            <v>#VALUE!</v>
          </cell>
          <cell r="M614" t="e">
            <v>#VALUE!</v>
          </cell>
          <cell r="N614" t="str">
            <v>-</v>
          </cell>
          <cell r="O614" t="str">
            <v>-</v>
          </cell>
          <cell r="P614" t="str">
            <v>-</v>
          </cell>
          <cell r="Q614" t="e">
            <v>#VALUE!</v>
          </cell>
          <cell r="R614" t="e">
            <v>#VALUE!</v>
          </cell>
          <cell r="S614" t="str">
            <v>-</v>
          </cell>
          <cell r="T614" t="str">
            <v>-</v>
          </cell>
          <cell r="U614" t="str">
            <v>-</v>
          </cell>
          <cell r="V614" t="e">
            <v>#VALUE!</v>
          </cell>
          <cell r="W614" t="e">
            <v>#VALUE!</v>
          </cell>
          <cell r="X614" t="str">
            <v>-</v>
          </cell>
          <cell r="Y614" t="str">
            <v>-</v>
          </cell>
          <cell r="Z614" t="str">
            <v>-</v>
          </cell>
          <cell r="AA614" t="e">
            <v>#VALUE!</v>
          </cell>
          <cell r="AB614" t="e">
            <v>#VALUE!</v>
          </cell>
        </row>
        <row r="615">
          <cell r="A615" t="str">
            <v>들깨가루kg피들깨가루국산</v>
          </cell>
          <cell r="B615">
            <v>5</v>
          </cell>
          <cell r="C615" t="str">
            <v>견과,종실</v>
          </cell>
          <cell r="D615" t="str">
            <v>들깨가루</v>
          </cell>
          <cell r="F615" t="str">
            <v>kg</v>
          </cell>
          <cell r="G615" t="str">
            <v>피들깨가루</v>
          </cell>
          <cell r="H615" t="str">
            <v>국산</v>
          </cell>
          <cell r="I615" t="str">
            <v>-</v>
          </cell>
          <cell r="J615" t="str">
            <v>-</v>
          </cell>
          <cell r="K615" t="str">
            <v>-</v>
          </cell>
          <cell r="L615" t="e">
            <v>#VALUE!</v>
          </cell>
          <cell r="M615" t="e">
            <v>#VALUE!</v>
          </cell>
          <cell r="N615" t="str">
            <v>-</v>
          </cell>
          <cell r="O615" t="str">
            <v>-</v>
          </cell>
          <cell r="P615" t="str">
            <v>-</v>
          </cell>
          <cell r="Q615" t="e">
            <v>#VALUE!</v>
          </cell>
          <cell r="R615" t="e">
            <v>#VALUE!</v>
          </cell>
          <cell r="S615">
            <v>41500</v>
          </cell>
          <cell r="T615">
            <v>30000</v>
          </cell>
          <cell r="U615">
            <v>30000</v>
          </cell>
          <cell r="V615">
            <v>-27.710843373493976</v>
          </cell>
          <cell r="W615">
            <v>0</v>
          </cell>
          <cell r="X615" t="str">
            <v>-</v>
          </cell>
          <cell r="Y615">
            <v>33200</v>
          </cell>
          <cell r="Z615">
            <v>32800</v>
          </cell>
          <cell r="AA615" t="e">
            <v>#VALUE!</v>
          </cell>
          <cell r="AB615">
            <v>-1.2048192771084338</v>
          </cell>
        </row>
        <row r="616">
          <cell r="A616" t="str">
            <v>들깨가루kg거피들깨가루국산</v>
          </cell>
          <cell r="C616" t="str">
            <v>견과,종실</v>
          </cell>
          <cell r="D616" t="str">
            <v>들깨가루</v>
          </cell>
          <cell r="F616" t="str">
            <v>kg</v>
          </cell>
          <cell r="G616" t="str">
            <v>거피들깨가루</v>
          </cell>
          <cell r="H616" t="str">
            <v>국산</v>
          </cell>
          <cell r="I616">
            <v>26000</v>
          </cell>
          <cell r="J616">
            <v>26000</v>
          </cell>
          <cell r="K616">
            <v>26000</v>
          </cell>
          <cell r="L616">
            <v>0</v>
          </cell>
          <cell r="M616">
            <v>0</v>
          </cell>
          <cell r="N616" t="str">
            <v>-</v>
          </cell>
          <cell r="O616" t="str">
            <v>-</v>
          </cell>
          <cell r="P616" t="str">
            <v>-</v>
          </cell>
          <cell r="Q616" t="e">
            <v>#VALUE!</v>
          </cell>
          <cell r="R616" t="e">
            <v>#VALUE!</v>
          </cell>
          <cell r="S616" t="str">
            <v>-</v>
          </cell>
          <cell r="T616">
            <v>35250</v>
          </cell>
          <cell r="U616">
            <v>35250</v>
          </cell>
          <cell r="V616" t="e">
            <v>#VALUE!</v>
          </cell>
          <cell r="W616">
            <v>0</v>
          </cell>
          <cell r="X616">
            <v>29200</v>
          </cell>
          <cell r="Y616">
            <v>36400</v>
          </cell>
          <cell r="Z616">
            <v>36400</v>
          </cell>
          <cell r="AA616">
            <v>24.657534246575342</v>
          </cell>
          <cell r="AB616">
            <v>0</v>
          </cell>
        </row>
        <row r="617">
          <cell r="A617" t="str">
            <v>땅콩생것,겉껍질있음kg생땅콩국산</v>
          </cell>
          <cell r="B617">
            <v>6</v>
          </cell>
          <cell r="C617" t="str">
            <v>견과,종실</v>
          </cell>
          <cell r="D617" t="str">
            <v>땅콩</v>
          </cell>
          <cell r="E617" t="str">
            <v>생것,겉껍질있음</v>
          </cell>
          <cell r="F617" t="str">
            <v>kg</v>
          </cell>
          <cell r="G617" t="str">
            <v>생땅콩</v>
          </cell>
          <cell r="H617" t="str">
            <v>국산</v>
          </cell>
          <cell r="I617">
            <v>19170</v>
          </cell>
          <cell r="J617">
            <v>14000</v>
          </cell>
          <cell r="K617">
            <v>14000</v>
          </cell>
          <cell r="L617">
            <v>-26.969222743870631</v>
          </cell>
          <cell r="M617">
            <v>0</v>
          </cell>
          <cell r="N617" t="str">
            <v>-</v>
          </cell>
          <cell r="O617" t="str">
            <v>-</v>
          </cell>
          <cell r="P617" t="str">
            <v>-</v>
          </cell>
          <cell r="Q617" t="e">
            <v>#VALUE!</v>
          </cell>
          <cell r="R617" t="e">
            <v>#VALUE!</v>
          </cell>
          <cell r="S617">
            <v>21000</v>
          </cell>
          <cell r="T617" t="str">
            <v>-</v>
          </cell>
          <cell r="U617" t="str">
            <v>-</v>
          </cell>
          <cell r="V617" t="e">
            <v>#VALUE!</v>
          </cell>
          <cell r="W617" t="e">
            <v>#VALUE!</v>
          </cell>
          <cell r="X617">
            <v>21800</v>
          </cell>
          <cell r="Y617">
            <v>21800</v>
          </cell>
          <cell r="Z617">
            <v>21800</v>
          </cell>
          <cell r="AA617">
            <v>0</v>
          </cell>
          <cell r="AB617">
            <v>0</v>
          </cell>
        </row>
        <row r="618">
          <cell r="A618" t="str">
            <v>땅콩말린것,속껍질있음kg피땅콩국산</v>
          </cell>
          <cell r="C618" t="str">
            <v>견과,종실</v>
          </cell>
          <cell r="D618" t="str">
            <v>땅콩</v>
          </cell>
          <cell r="E618" t="str">
            <v>말린것,속껍질있음</v>
          </cell>
          <cell r="F618" t="str">
            <v>kg</v>
          </cell>
          <cell r="G618" t="str">
            <v>피땅콩</v>
          </cell>
          <cell r="H618" t="str">
            <v>국산</v>
          </cell>
          <cell r="I618" t="str">
            <v>-</v>
          </cell>
          <cell r="J618">
            <v>16000</v>
          </cell>
          <cell r="K618">
            <v>16000</v>
          </cell>
          <cell r="L618" t="e">
            <v>#VALUE!</v>
          </cell>
          <cell r="M618">
            <v>0</v>
          </cell>
          <cell r="N618" t="str">
            <v>-</v>
          </cell>
          <cell r="O618" t="str">
            <v>-</v>
          </cell>
          <cell r="P618" t="str">
            <v>-</v>
          </cell>
          <cell r="Q618" t="e">
            <v>#VALUE!</v>
          </cell>
          <cell r="R618" t="e">
            <v>#VALUE!</v>
          </cell>
          <cell r="S618">
            <v>12340</v>
          </cell>
          <cell r="T618">
            <v>26400</v>
          </cell>
          <cell r="U618">
            <v>26400</v>
          </cell>
          <cell r="V618">
            <v>113.93841166936791</v>
          </cell>
          <cell r="W618">
            <v>0</v>
          </cell>
          <cell r="X618" t="str">
            <v>-</v>
          </cell>
          <cell r="Y618" t="str">
            <v>-</v>
          </cell>
          <cell r="Z618">
            <v>17900</v>
          </cell>
          <cell r="AA618" t="e">
            <v>#VALUE!</v>
          </cell>
          <cell r="AB618" t="e">
            <v>#VALUE!</v>
          </cell>
        </row>
        <row r="619">
          <cell r="A619" t="str">
            <v>땅콩볶은것,속껍질제거kg알땅콩국산</v>
          </cell>
          <cell r="C619" t="str">
            <v>견과,종실</v>
          </cell>
          <cell r="D619" t="str">
            <v>땅콩</v>
          </cell>
          <cell r="E619" t="str">
            <v>볶은것,속껍질제거</v>
          </cell>
          <cell r="F619" t="str">
            <v>kg</v>
          </cell>
          <cell r="G619" t="str">
            <v>알땅콩</v>
          </cell>
          <cell r="H619" t="str">
            <v>국산</v>
          </cell>
          <cell r="I619" t="str">
            <v>-</v>
          </cell>
          <cell r="J619">
            <v>16000</v>
          </cell>
          <cell r="K619">
            <v>16000</v>
          </cell>
          <cell r="L619" t="e">
            <v>#VALUE!</v>
          </cell>
          <cell r="M619">
            <v>0</v>
          </cell>
          <cell r="N619" t="str">
            <v>-</v>
          </cell>
          <cell r="O619" t="str">
            <v>-</v>
          </cell>
          <cell r="P619" t="str">
            <v>-</v>
          </cell>
          <cell r="Q619" t="e">
            <v>#VALUE!</v>
          </cell>
          <cell r="R619" t="e">
            <v>#VALUE!</v>
          </cell>
          <cell r="S619">
            <v>24000</v>
          </cell>
          <cell r="T619" t="str">
            <v>-</v>
          </cell>
          <cell r="U619" t="str">
            <v>-</v>
          </cell>
          <cell r="V619" t="e">
            <v>#VALUE!</v>
          </cell>
          <cell r="W619" t="e">
            <v>#VALUE!</v>
          </cell>
          <cell r="X619" t="str">
            <v>-</v>
          </cell>
          <cell r="Y619">
            <v>28000</v>
          </cell>
          <cell r="Z619">
            <v>23800</v>
          </cell>
          <cell r="AA619" t="e">
            <v>#VALUE!</v>
          </cell>
          <cell r="AB619">
            <v>-15</v>
          </cell>
        </row>
        <row r="620">
          <cell r="A620" t="str">
            <v>땅콩가루kg분쇄땅콩국산</v>
          </cell>
          <cell r="C620" t="str">
            <v>견과,종실</v>
          </cell>
          <cell r="D620" t="str">
            <v>땅콩</v>
          </cell>
          <cell r="E620" t="str">
            <v>가루</v>
          </cell>
          <cell r="F620" t="str">
            <v>kg</v>
          </cell>
          <cell r="G620" t="str">
            <v>분쇄땅콩</v>
          </cell>
          <cell r="H620" t="str">
            <v>국산</v>
          </cell>
          <cell r="I620" t="str">
            <v>-</v>
          </cell>
          <cell r="J620" t="str">
            <v>-</v>
          </cell>
          <cell r="K620" t="str">
            <v>-</v>
          </cell>
          <cell r="L620" t="e">
            <v>#VALUE!</v>
          </cell>
          <cell r="M620" t="e">
            <v>#VALUE!</v>
          </cell>
          <cell r="N620" t="str">
            <v>-</v>
          </cell>
          <cell r="O620" t="str">
            <v>-</v>
          </cell>
          <cell r="P620" t="str">
            <v>-</v>
          </cell>
          <cell r="Q620" t="e">
            <v>#VALUE!</v>
          </cell>
          <cell r="R620" t="e">
            <v>#VALUE!</v>
          </cell>
          <cell r="S620" t="str">
            <v>-</v>
          </cell>
          <cell r="T620" t="str">
            <v>-</v>
          </cell>
          <cell r="U620" t="str">
            <v>-</v>
          </cell>
          <cell r="V620" t="e">
            <v>#VALUE!</v>
          </cell>
          <cell r="W620" t="e">
            <v>#VALUE!</v>
          </cell>
          <cell r="X620" t="str">
            <v>-</v>
          </cell>
          <cell r="Y620" t="str">
            <v>-</v>
          </cell>
          <cell r="Z620" t="str">
            <v>-</v>
          </cell>
          <cell r="AA620" t="e">
            <v>#VALUE!</v>
          </cell>
          <cell r="AB620" t="e">
            <v>#VALUE!</v>
          </cell>
        </row>
        <row r="621">
          <cell r="A621" t="str">
            <v>밤생것kg피밤, 25g이상국산</v>
          </cell>
          <cell r="B621">
            <v>7</v>
          </cell>
          <cell r="C621" t="str">
            <v>견과,종실</v>
          </cell>
          <cell r="D621" t="str">
            <v>밤</v>
          </cell>
          <cell r="E621" t="str">
            <v>생것</v>
          </cell>
          <cell r="F621" t="str">
            <v>kg</v>
          </cell>
          <cell r="G621" t="str">
            <v>피밤, 25g이상</v>
          </cell>
          <cell r="H621" t="str">
            <v>국산</v>
          </cell>
          <cell r="I621">
            <v>12000</v>
          </cell>
          <cell r="J621" t="str">
            <v>-</v>
          </cell>
          <cell r="K621" t="str">
            <v>-</v>
          </cell>
          <cell r="L621" t="e">
            <v>#VALUE!</v>
          </cell>
          <cell r="M621" t="e">
            <v>#VALUE!</v>
          </cell>
          <cell r="N621">
            <v>10000</v>
          </cell>
          <cell r="O621" t="str">
            <v>-</v>
          </cell>
          <cell r="P621" t="str">
            <v>-</v>
          </cell>
          <cell r="Q621" t="e">
            <v>#VALUE!</v>
          </cell>
          <cell r="R621" t="e">
            <v>#VALUE!</v>
          </cell>
          <cell r="S621">
            <v>8540</v>
          </cell>
          <cell r="T621">
            <v>10690</v>
          </cell>
          <cell r="U621">
            <v>10690</v>
          </cell>
          <cell r="V621">
            <v>25.175644028103044</v>
          </cell>
          <cell r="W621">
            <v>0</v>
          </cell>
          <cell r="X621">
            <v>8130</v>
          </cell>
          <cell r="Y621">
            <v>7380</v>
          </cell>
          <cell r="Z621">
            <v>7380</v>
          </cell>
          <cell r="AA621">
            <v>-9.2250922509225095</v>
          </cell>
          <cell r="AB621">
            <v>0</v>
          </cell>
        </row>
        <row r="622">
          <cell r="A622" t="str">
            <v>밤깐것kg깐밤국산</v>
          </cell>
          <cell r="C622" t="str">
            <v>견과,종실</v>
          </cell>
          <cell r="D622" t="str">
            <v>밤</v>
          </cell>
          <cell r="E622" t="str">
            <v>깐것</v>
          </cell>
          <cell r="F622" t="str">
            <v>kg</v>
          </cell>
          <cell r="G622" t="str">
            <v>깐밤</v>
          </cell>
          <cell r="H622" t="str">
            <v>국산</v>
          </cell>
          <cell r="I622">
            <v>15000</v>
          </cell>
          <cell r="J622">
            <v>14000</v>
          </cell>
          <cell r="K622">
            <v>14000</v>
          </cell>
          <cell r="L622">
            <v>-6.666666666666667</v>
          </cell>
          <cell r="M622">
            <v>0</v>
          </cell>
          <cell r="N622" t="str">
            <v>-</v>
          </cell>
          <cell r="O622" t="str">
            <v>-</v>
          </cell>
          <cell r="P622" t="str">
            <v>-</v>
          </cell>
          <cell r="Q622" t="e">
            <v>#VALUE!</v>
          </cell>
          <cell r="R622" t="e">
            <v>#VALUE!</v>
          </cell>
          <cell r="S622">
            <v>31130</v>
          </cell>
          <cell r="T622">
            <v>34880</v>
          </cell>
          <cell r="U622">
            <v>34880</v>
          </cell>
          <cell r="V622">
            <v>12.046257629296498</v>
          </cell>
          <cell r="W622">
            <v>0</v>
          </cell>
          <cell r="X622">
            <v>13000</v>
          </cell>
          <cell r="Y622">
            <v>10930</v>
          </cell>
          <cell r="Z622">
            <v>10930</v>
          </cell>
          <cell r="AA622">
            <v>-15.923076923076923</v>
          </cell>
          <cell r="AB622">
            <v>0</v>
          </cell>
        </row>
        <row r="623">
          <cell r="A623" t="str">
            <v>아몬드조미한것kg깐아몬드,통미국</v>
          </cell>
          <cell r="B623">
            <v>8</v>
          </cell>
          <cell r="C623" t="str">
            <v>견과,종실</v>
          </cell>
          <cell r="D623" t="str">
            <v>아몬드</v>
          </cell>
          <cell r="E623" t="str">
            <v>조미한것</v>
          </cell>
          <cell r="F623" t="str">
            <v>kg</v>
          </cell>
          <cell r="G623" t="str">
            <v>깐아몬드,통</v>
          </cell>
          <cell r="H623" t="str">
            <v>미국</v>
          </cell>
          <cell r="I623">
            <v>10000</v>
          </cell>
          <cell r="J623">
            <v>11000</v>
          </cell>
          <cell r="K623">
            <v>12000</v>
          </cell>
          <cell r="L623">
            <v>20</v>
          </cell>
          <cell r="M623">
            <v>9.0909090909090917</v>
          </cell>
          <cell r="N623" t="str">
            <v>-</v>
          </cell>
          <cell r="O623" t="str">
            <v>-</v>
          </cell>
          <cell r="P623" t="str">
            <v>-</v>
          </cell>
          <cell r="Q623" t="e">
            <v>#VALUE!</v>
          </cell>
          <cell r="R623" t="e">
            <v>#VALUE!</v>
          </cell>
          <cell r="S623">
            <v>19800</v>
          </cell>
          <cell r="T623">
            <v>14150</v>
          </cell>
          <cell r="U623">
            <v>14150</v>
          </cell>
          <cell r="V623">
            <v>-28.535353535353536</v>
          </cell>
          <cell r="W623">
            <v>0</v>
          </cell>
          <cell r="X623">
            <v>12150</v>
          </cell>
          <cell r="Y623">
            <v>12150</v>
          </cell>
          <cell r="Z623">
            <v>12150</v>
          </cell>
          <cell r="AA623">
            <v>0</v>
          </cell>
          <cell r="AB623">
            <v>0</v>
          </cell>
        </row>
        <row r="624">
          <cell r="A624" t="str">
            <v>아몬드조미한것kg깐아몬드,채미국</v>
          </cell>
          <cell r="C624" t="str">
            <v>견과,종실</v>
          </cell>
          <cell r="D624" t="str">
            <v>아몬드</v>
          </cell>
          <cell r="E624" t="str">
            <v>조미한것</v>
          </cell>
          <cell r="F624" t="str">
            <v>kg</v>
          </cell>
          <cell r="G624" t="str">
            <v>깐아몬드,채</v>
          </cell>
          <cell r="H624" t="str">
            <v>미국</v>
          </cell>
          <cell r="I624">
            <v>10000</v>
          </cell>
          <cell r="J624">
            <v>11000</v>
          </cell>
          <cell r="K624">
            <v>12000</v>
          </cell>
          <cell r="L624">
            <v>20</v>
          </cell>
          <cell r="M624">
            <v>9.0909090909090917</v>
          </cell>
          <cell r="N624" t="str">
            <v>-</v>
          </cell>
          <cell r="O624" t="str">
            <v>-</v>
          </cell>
          <cell r="P624" t="str">
            <v>-</v>
          </cell>
          <cell r="Q624" t="e">
            <v>#VALUE!</v>
          </cell>
          <cell r="R624" t="e">
            <v>#VALUE!</v>
          </cell>
          <cell r="S624">
            <v>20170</v>
          </cell>
          <cell r="T624">
            <v>14270</v>
          </cell>
          <cell r="U624">
            <v>14270</v>
          </cell>
          <cell r="V624">
            <v>-29.251363411006444</v>
          </cell>
          <cell r="W624">
            <v>0</v>
          </cell>
          <cell r="X624">
            <v>12800</v>
          </cell>
          <cell r="Y624">
            <v>12800</v>
          </cell>
          <cell r="Z624">
            <v>12800</v>
          </cell>
          <cell r="AA624">
            <v>0</v>
          </cell>
          <cell r="AB624">
            <v>0</v>
          </cell>
        </row>
        <row r="625">
          <cell r="A625" t="str">
            <v>은행깐것kg깐은행국산</v>
          </cell>
          <cell r="B625">
            <v>9</v>
          </cell>
          <cell r="C625" t="str">
            <v>견과,종실</v>
          </cell>
          <cell r="D625" t="str">
            <v>은행</v>
          </cell>
          <cell r="E625" t="str">
            <v>깐것</v>
          </cell>
          <cell r="F625" t="str">
            <v>kg</v>
          </cell>
          <cell r="G625" t="str">
            <v>깐은행</v>
          </cell>
          <cell r="H625" t="str">
            <v>국산</v>
          </cell>
          <cell r="I625">
            <v>8000</v>
          </cell>
          <cell r="J625">
            <v>8000</v>
          </cell>
          <cell r="K625">
            <v>8000</v>
          </cell>
          <cell r="L625">
            <v>0</v>
          </cell>
          <cell r="M625">
            <v>0</v>
          </cell>
          <cell r="N625" t="str">
            <v>-</v>
          </cell>
          <cell r="O625" t="str">
            <v>-</v>
          </cell>
          <cell r="P625" t="str">
            <v>-</v>
          </cell>
          <cell r="Q625" t="e">
            <v>#VALUE!</v>
          </cell>
          <cell r="R625" t="e">
            <v>#VALUE!</v>
          </cell>
          <cell r="S625">
            <v>22000</v>
          </cell>
          <cell r="T625">
            <v>22000</v>
          </cell>
          <cell r="U625">
            <v>22000</v>
          </cell>
          <cell r="V625">
            <v>0</v>
          </cell>
          <cell r="W625">
            <v>0</v>
          </cell>
          <cell r="X625">
            <v>18300</v>
          </cell>
          <cell r="Y625">
            <v>18300</v>
          </cell>
          <cell r="Z625">
            <v>18300</v>
          </cell>
          <cell r="AA625">
            <v>0</v>
          </cell>
          <cell r="AB625">
            <v>0</v>
          </cell>
        </row>
        <row r="626">
          <cell r="A626" t="str">
            <v>잣볶은것kg깐잣국산</v>
          </cell>
          <cell r="B626">
            <v>10</v>
          </cell>
          <cell r="C626" t="str">
            <v>견과,종실</v>
          </cell>
          <cell r="D626" t="str">
            <v>잣</v>
          </cell>
          <cell r="E626" t="str">
            <v>볶은것</v>
          </cell>
          <cell r="F626" t="str">
            <v>kg</v>
          </cell>
          <cell r="G626" t="str">
            <v>깐잣</v>
          </cell>
          <cell r="H626" t="str">
            <v>국산</v>
          </cell>
          <cell r="I626">
            <v>47000</v>
          </cell>
          <cell r="J626">
            <v>50000</v>
          </cell>
          <cell r="K626">
            <v>50000</v>
          </cell>
          <cell r="L626">
            <v>6.3829787234042552</v>
          </cell>
          <cell r="M626">
            <v>0</v>
          </cell>
          <cell r="N626" t="str">
            <v>-</v>
          </cell>
          <cell r="O626" t="str">
            <v>-</v>
          </cell>
          <cell r="P626" t="str">
            <v>-</v>
          </cell>
          <cell r="Q626" t="e">
            <v>#VALUE!</v>
          </cell>
          <cell r="R626" t="e">
            <v>#VALUE!</v>
          </cell>
          <cell r="S626">
            <v>82500</v>
          </cell>
          <cell r="T626">
            <v>74000</v>
          </cell>
          <cell r="U626">
            <v>74000</v>
          </cell>
          <cell r="V626">
            <v>-10.303030303030303</v>
          </cell>
          <cell r="W626">
            <v>0</v>
          </cell>
          <cell r="X626">
            <v>71800</v>
          </cell>
          <cell r="Y626">
            <v>71800</v>
          </cell>
          <cell r="Z626">
            <v>71800</v>
          </cell>
          <cell r="AA626">
            <v>0</v>
          </cell>
          <cell r="AB626">
            <v>0</v>
          </cell>
        </row>
        <row r="627">
          <cell r="A627" t="str">
            <v>잣볶은것kg깐잣중국</v>
          </cell>
          <cell r="C627" t="str">
            <v>견과,종실</v>
          </cell>
          <cell r="D627" t="str">
            <v>잣</v>
          </cell>
          <cell r="E627" t="str">
            <v>볶은것</v>
          </cell>
          <cell r="F627" t="str">
            <v>kg</v>
          </cell>
          <cell r="G627" t="str">
            <v>깐잣</v>
          </cell>
          <cell r="H627" t="str">
            <v>중국</v>
          </cell>
          <cell r="I627">
            <v>30000</v>
          </cell>
          <cell r="J627">
            <v>37000</v>
          </cell>
          <cell r="K627">
            <v>40000</v>
          </cell>
          <cell r="L627">
            <v>33.333333333333336</v>
          </cell>
          <cell r="M627">
            <v>8.1081081081081088</v>
          </cell>
          <cell r="N627" t="str">
            <v>-</v>
          </cell>
          <cell r="O627" t="str">
            <v>-</v>
          </cell>
          <cell r="P627" t="str">
            <v>-</v>
          </cell>
          <cell r="Q627" t="e">
            <v>#VALUE!</v>
          </cell>
          <cell r="R627" t="e">
            <v>#VALUE!</v>
          </cell>
          <cell r="S627" t="str">
            <v>-</v>
          </cell>
          <cell r="T627" t="str">
            <v>-</v>
          </cell>
          <cell r="U627" t="str">
            <v>-</v>
          </cell>
          <cell r="V627" t="e">
            <v>#VALUE!</v>
          </cell>
          <cell r="W627" t="e">
            <v>#VALUE!</v>
          </cell>
          <cell r="X627" t="str">
            <v>-</v>
          </cell>
          <cell r="Y627" t="str">
            <v>-</v>
          </cell>
          <cell r="Z627" t="str">
            <v>-</v>
          </cell>
          <cell r="AA627" t="e">
            <v>#VALUE!</v>
          </cell>
          <cell r="AB627" t="e">
            <v>#VALUE!</v>
          </cell>
        </row>
        <row r="628">
          <cell r="A628" t="str">
            <v>참깨,검정깨(흑임자)말린것kg피검정깨국산</v>
          </cell>
          <cell r="B628">
            <v>11</v>
          </cell>
          <cell r="C628" t="str">
            <v>견과,종실</v>
          </cell>
          <cell r="D628" t="str">
            <v>참깨,검정깨(흑임자)</v>
          </cell>
          <cell r="E628" t="str">
            <v>말린것</v>
          </cell>
          <cell r="F628" t="str">
            <v>kg</v>
          </cell>
          <cell r="G628" t="str">
            <v>피검정깨</v>
          </cell>
          <cell r="H628" t="str">
            <v>국산</v>
          </cell>
          <cell r="I628">
            <v>40000</v>
          </cell>
          <cell r="J628">
            <v>38340</v>
          </cell>
          <cell r="K628">
            <v>37170</v>
          </cell>
          <cell r="L628">
            <v>-7.0750000000000002</v>
          </cell>
          <cell r="M628">
            <v>-3.051643192488263</v>
          </cell>
          <cell r="N628">
            <v>36000</v>
          </cell>
          <cell r="O628" t="str">
            <v>-</v>
          </cell>
          <cell r="P628" t="str">
            <v>-</v>
          </cell>
          <cell r="Q628" t="e">
            <v>#VALUE!</v>
          </cell>
          <cell r="R628" t="e">
            <v>#VALUE!</v>
          </cell>
          <cell r="S628">
            <v>42750</v>
          </cell>
          <cell r="T628">
            <v>55200</v>
          </cell>
          <cell r="U628">
            <v>55200</v>
          </cell>
          <cell r="V628">
            <v>29.12280701754386</v>
          </cell>
          <cell r="W628">
            <v>0</v>
          </cell>
          <cell r="X628">
            <v>44000</v>
          </cell>
          <cell r="Y628">
            <v>45000</v>
          </cell>
          <cell r="Z628">
            <v>45000</v>
          </cell>
          <cell r="AA628">
            <v>2.2727272727272729</v>
          </cell>
          <cell r="AB628">
            <v>0</v>
          </cell>
        </row>
        <row r="629">
          <cell r="A629" t="str">
            <v>참깨,검정깨(흑임자)볶은것kg볶은검정깨국산</v>
          </cell>
          <cell r="C629" t="str">
            <v>견과,종실</v>
          </cell>
          <cell r="D629" t="str">
            <v>참깨,검정깨(흑임자)</v>
          </cell>
          <cell r="E629" t="str">
            <v>볶은것</v>
          </cell>
          <cell r="F629" t="str">
            <v>kg</v>
          </cell>
          <cell r="G629" t="str">
            <v>볶은검정깨</v>
          </cell>
          <cell r="H629" t="str">
            <v>국산</v>
          </cell>
          <cell r="I629" t="str">
            <v>-</v>
          </cell>
          <cell r="J629" t="str">
            <v>-</v>
          </cell>
          <cell r="K629" t="str">
            <v>-</v>
          </cell>
          <cell r="L629" t="e">
            <v>#VALUE!</v>
          </cell>
          <cell r="M629" t="e">
            <v>#VALUE!</v>
          </cell>
          <cell r="N629" t="str">
            <v>-</v>
          </cell>
          <cell r="O629" t="str">
            <v>-</v>
          </cell>
          <cell r="P629" t="str">
            <v>-</v>
          </cell>
          <cell r="Q629" t="e">
            <v>#VALUE!</v>
          </cell>
          <cell r="R629" t="e">
            <v>#VALUE!</v>
          </cell>
          <cell r="S629" t="str">
            <v>-</v>
          </cell>
          <cell r="T629">
            <v>90590</v>
          </cell>
          <cell r="U629">
            <v>90590</v>
          </cell>
          <cell r="V629" t="e">
            <v>#VALUE!</v>
          </cell>
          <cell r="W629">
            <v>0</v>
          </cell>
          <cell r="X629">
            <v>72500</v>
          </cell>
          <cell r="Y629">
            <v>72500</v>
          </cell>
          <cell r="Z629">
            <v>72500</v>
          </cell>
          <cell r="AA629">
            <v>0</v>
          </cell>
          <cell r="AB629">
            <v>0</v>
          </cell>
        </row>
        <row r="630">
          <cell r="A630" t="str">
            <v>참깨,검정깨(흑임자)볶은것kg볶은검정깨중국</v>
          </cell>
          <cell r="C630" t="str">
            <v>견과,종실</v>
          </cell>
          <cell r="D630" t="str">
            <v>참깨,검정깨(흑임자)</v>
          </cell>
          <cell r="E630" t="str">
            <v>볶은것</v>
          </cell>
          <cell r="F630" t="str">
            <v>kg</v>
          </cell>
          <cell r="G630" t="str">
            <v>볶은검정깨</v>
          </cell>
          <cell r="H630" t="str">
            <v>중국</v>
          </cell>
          <cell r="I630" t="str">
            <v>-</v>
          </cell>
          <cell r="J630">
            <v>11800</v>
          </cell>
          <cell r="K630">
            <v>11800</v>
          </cell>
          <cell r="L630" t="e">
            <v>#VALUE!</v>
          </cell>
          <cell r="M630">
            <v>0</v>
          </cell>
          <cell r="N630" t="str">
            <v>-</v>
          </cell>
          <cell r="O630" t="str">
            <v>-</v>
          </cell>
          <cell r="P630" t="str">
            <v>-</v>
          </cell>
          <cell r="Q630" t="e">
            <v>#VALUE!</v>
          </cell>
          <cell r="R630" t="e">
            <v>#VALUE!</v>
          </cell>
          <cell r="S630">
            <v>28460</v>
          </cell>
          <cell r="T630">
            <v>28470</v>
          </cell>
          <cell r="U630">
            <v>28470</v>
          </cell>
          <cell r="V630">
            <v>3.5137034434293744E-2</v>
          </cell>
          <cell r="W630">
            <v>0</v>
          </cell>
          <cell r="X630" t="str">
            <v>-</v>
          </cell>
          <cell r="Y630" t="str">
            <v>-</v>
          </cell>
          <cell r="Z630" t="str">
            <v>-</v>
          </cell>
          <cell r="AA630" t="e">
            <v>#VALUE!</v>
          </cell>
          <cell r="AB630" t="e">
            <v>#VALUE!</v>
          </cell>
        </row>
        <row r="631">
          <cell r="A631" t="str">
            <v>참깨,흰깨말린것kg피참깨국산</v>
          </cell>
          <cell r="B631">
            <v>12</v>
          </cell>
          <cell r="C631" t="str">
            <v>견과,종실</v>
          </cell>
          <cell r="D631" t="str">
            <v>참깨,흰깨</v>
          </cell>
          <cell r="E631" t="str">
            <v>말린것</v>
          </cell>
          <cell r="F631" t="str">
            <v>kg</v>
          </cell>
          <cell r="G631" t="str">
            <v>피참깨</v>
          </cell>
          <cell r="H631" t="str">
            <v>국산</v>
          </cell>
          <cell r="I631">
            <v>36600</v>
          </cell>
          <cell r="J631">
            <v>31670</v>
          </cell>
          <cell r="K631">
            <v>29670</v>
          </cell>
          <cell r="L631">
            <v>-18.934426229508198</v>
          </cell>
          <cell r="M631">
            <v>-6.3151247237132937</v>
          </cell>
          <cell r="N631">
            <v>24000</v>
          </cell>
          <cell r="O631" t="str">
            <v>-</v>
          </cell>
          <cell r="P631" t="str">
            <v>-</v>
          </cell>
          <cell r="Q631" t="e">
            <v>#VALUE!</v>
          </cell>
          <cell r="R631" t="e">
            <v>#VALUE!</v>
          </cell>
          <cell r="S631">
            <v>39750</v>
          </cell>
          <cell r="T631">
            <v>39750</v>
          </cell>
          <cell r="U631">
            <v>39750</v>
          </cell>
          <cell r="V631">
            <v>0</v>
          </cell>
          <cell r="W631">
            <v>0</v>
          </cell>
          <cell r="X631">
            <v>36400</v>
          </cell>
          <cell r="Y631">
            <v>37500</v>
          </cell>
          <cell r="Z631">
            <v>37500</v>
          </cell>
          <cell r="AA631">
            <v>3.0219780219780219</v>
          </cell>
          <cell r="AB631">
            <v>0</v>
          </cell>
        </row>
        <row r="632">
          <cell r="A632" t="str">
            <v>참깨,흰깨말린것kg피참깨중국</v>
          </cell>
          <cell r="C632" t="str">
            <v>견과,종실</v>
          </cell>
          <cell r="D632" t="str">
            <v>참깨,흰깨</v>
          </cell>
          <cell r="E632" t="str">
            <v>말린것</v>
          </cell>
          <cell r="F632" t="str">
            <v>kg</v>
          </cell>
          <cell r="G632" t="str">
            <v>피참깨</v>
          </cell>
          <cell r="H632" t="str">
            <v>중국</v>
          </cell>
          <cell r="I632" t="str">
            <v>-</v>
          </cell>
          <cell r="J632" t="str">
            <v>-</v>
          </cell>
          <cell r="K632" t="str">
            <v>-</v>
          </cell>
          <cell r="L632" t="e">
            <v>#VALUE!</v>
          </cell>
          <cell r="M632" t="e">
            <v>#VALUE!</v>
          </cell>
          <cell r="N632" t="str">
            <v>-</v>
          </cell>
          <cell r="O632" t="str">
            <v>-</v>
          </cell>
          <cell r="P632" t="str">
            <v>-</v>
          </cell>
          <cell r="Q632" t="e">
            <v>#VALUE!</v>
          </cell>
          <cell r="R632" t="e">
            <v>#VALUE!</v>
          </cell>
          <cell r="S632" t="str">
            <v>-</v>
          </cell>
          <cell r="T632" t="str">
            <v>-</v>
          </cell>
          <cell r="U632" t="str">
            <v>-</v>
          </cell>
          <cell r="V632" t="e">
            <v>#VALUE!</v>
          </cell>
          <cell r="W632" t="e">
            <v>#VALUE!</v>
          </cell>
          <cell r="X632" t="str">
            <v>-</v>
          </cell>
          <cell r="Y632" t="str">
            <v>-</v>
          </cell>
          <cell r="Z632" t="str">
            <v>-</v>
          </cell>
          <cell r="AA632" t="e">
            <v>#VALUE!</v>
          </cell>
          <cell r="AB632" t="e">
            <v>#VALUE!</v>
          </cell>
        </row>
        <row r="633">
          <cell r="A633" t="str">
            <v>참깨,흰깨볶은것kg볶은참깨국산</v>
          </cell>
          <cell r="C633" t="str">
            <v>견과,종실</v>
          </cell>
          <cell r="D633" t="str">
            <v>참깨,흰깨</v>
          </cell>
          <cell r="E633" t="str">
            <v>볶은것</v>
          </cell>
          <cell r="F633" t="str">
            <v>kg</v>
          </cell>
          <cell r="G633" t="str">
            <v>볶은참깨</v>
          </cell>
          <cell r="H633" t="str">
            <v>국산</v>
          </cell>
          <cell r="I633" t="str">
            <v>-</v>
          </cell>
          <cell r="J633" t="str">
            <v>-</v>
          </cell>
          <cell r="K633" t="str">
            <v>-</v>
          </cell>
          <cell r="L633" t="e">
            <v>#VALUE!</v>
          </cell>
          <cell r="M633" t="e">
            <v>#VALUE!</v>
          </cell>
          <cell r="N633" t="str">
            <v>-</v>
          </cell>
          <cell r="O633" t="str">
            <v>-</v>
          </cell>
          <cell r="P633" t="str">
            <v>-</v>
          </cell>
          <cell r="Q633" t="e">
            <v>#VALUE!</v>
          </cell>
          <cell r="R633" t="e">
            <v>#VALUE!</v>
          </cell>
          <cell r="S633">
            <v>62000</v>
          </cell>
          <cell r="T633">
            <v>62000</v>
          </cell>
          <cell r="U633">
            <v>62000</v>
          </cell>
          <cell r="V633">
            <v>0</v>
          </cell>
          <cell r="W633">
            <v>0</v>
          </cell>
          <cell r="X633">
            <v>75500</v>
          </cell>
          <cell r="Y633">
            <v>51000</v>
          </cell>
          <cell r="Z633">
            <v>51000</v>
          </cell>
          <cell r="AA633">
            <v>-32.450331125827816</v>
          </cell>
          <cell r="AB633">
            <v>0</v>
          </cell>
        </row>
        <row r="634">
          <cell r="A634" t="str">
            <v>참깨,흰깨볶은것kg볶은참깨중국</v>
          </cell>
          <cell r="C634" t="str">
            <v>견과,종실</v>
          </cell>
          <cell r="D634" t="str">
            <v>참깨,흰깨</v>
          </cell>
          <cell r="E634" t="str">
            <v>볶은것</v>
          </cell>
          <cell r="F634" t="str">
            <v>kg</v>
          </cell>
          <cell r="G634" t="str">
            <v>볶은참깨</v>
          </cell>
          <cell r="H634" t="str">
            <v>중국</v>
          </cell>
          <cell r="I634">
            <v>11200</v>
          </cell>
          <cell r="J634" t="str">
            <v>-</v>
          </cell>
          <cell r="K634" t="str">
            <v>-</v>
          </cell>
          <cell r="L634" t="e">
            <v>#VALUE!</v>
          </cell>
          <cell r="M634" t="e">
            <v>#VALUE!</v>
          </cell>
          <cell r="N634" t="str">
            <v>-</v>
          </cell>
          <cell r="O634" t="str">
            <v>-</v>
          </cell>
          <cell r="P634" t="str">
            <v>-</v>
          </cell>
          <cell r="Q634" t="e">
            <v>#VALUE!</v>
          </cell>
          <cell r="R634" t="e">
            <v>#VALUE!</v>
          </cell>
          <cell r="S634" t="str">
            <v>-</v>
          </cell>
          <cell r="T634">
            <v>29000</v>
          </cell>
          <cell r="U634">
            <v>29000</v>
          </cell>
          <cell r="V634" t="e">
            <v>#VALUE!</v>
          </cell>
          <cell r="W634">
            <v>0</v>
          </cell>
          <cell r="X634" t="str">
            <v>-</v>
          </cell>
          <cell r="Y634" t="str">
            <v>-</v>
          </cell>
          <cell r="Z634" t="str">
            <v>-</v>
          </cell>
          <cell r="AA634" t="e">
            <v>#VALUE!</v>
          </cell>
          <cell r="AB634" t="e">
            <v>#VALUE!</v>
          </cell>
        </row>
        <row r="635">
          <cell r="A635" t="str">
            <v>참깨,흰깨볶은것kg거피참깨국산</v>
          </cell>
          <cell r="C635" t="str">
            <v>견과,종실</v>
          </cell>
          <cell r="D635" t="str">
            <v>참깨,흰깨</v>
          </cell>
          <cell r="E635" t="str">
            <v>볶은것</v>
          </cell>
          <cell r="F635" t="str">
            <v>kg</v>
          </cell>
          <cell r="G635" t="str">
            <v>거피참깨</v>
          </cell>
          <cell r="H635" t="str">
            <v>국산</v>
          </cell>
          <cell r="I635" t="str">
            <v>-</v>
          </cell>
          <cell r="J635" t="str">
            <v>-</v>
          </cell>
          <cell r="K635" t="str">
            <v>-</v>
          </cell>
          <cell r="L635" t="e">
            <v>#VALUE!</v>
          </cell>
          <cell r="M635" t="e">
            <v>#VALUE!</v>
          </cell>
          <cell r="N635" t="str">
            <v>-</v>
          </cell>
          <cell r="O635" t="str">
            <v>-</v>
          </cell>
          <cell r="P635" t="str">
            <v>-</v>
          </cell>
          <cell r="Q635" t="e">
            <v>#VALUE!</v>
          </cell>
          <cell r="R635" t="e">
            <v>#VALUE!</v>
          </cell>
          <cell r="S635" t="str">
            <v>-</v>
          </cell>
          <cell r="T635" t="str">
            <v>-</v>
          </cell>
          <cell r="U635" t="str">
            <v>-</v>
          </cell>
          <cell r="V635" t="e">
            <v>#VALUE!</v>
          </cell>
          <cell r="W635" t="e">
            <v>#VALUE!</v>
          </cell>
          <cell r="X635" t="str">
            <v>-</v>
          </cell>
          <cell r="Y635" t="str">
            <v>-</v>
          </cell>
          <cell r="Z635" t="str">
            <v>-</v>
          </cell>
          <cell r="AA635" t="e">
            <v>#VALUE!</v>
          </cell>
          <cell r="AB635" t="e">
            <v>#VALUE!</v>
          </cell>
        </row>
        <row r="636">
          <cell r="A636" t="str">
            <v>참깨,흰깨볶은것kg거피참깨중국</v>
          </cell>
          <cell r="C636" t="str">
            <v>견과,종실</v>
          </cell>
          <cell r="D636" t="str">
            <v>참깨,흰깨</v>
          </cell>
          <cell r="E636" t="str">
            <v>볶은것</v>
          </cell>
          <cell r="F636" t="str">
            <v>kg</v>
          </cell>
          <cell r="G636" t="str">
            <v>거피참깨</v>
          </cell>
          <cell r="H636" t="str">
            <v>중국</v>
          </cell>
          <cell r="I636" t="str">
            <v>-</v>
          </cell>
          <cell r="J636">
            <v>11200</v>
          </cell>
          <cell r="K636">
            <v>11200</v>
          </cell>
          <cell r="L636" t="e">
            <v>#VALUE!</v>
          </cell>
          <cell r="M636">
            <v>0</v>
          </cell>
          <cell r="N636" t="str">
            <v>-</v>
          </cell>
          <cell r="O636" t="str">
            <v>-</v>
          </cell>
          <cell r="P636" t="str">
            <v>-</v>
          </cell>
          <cell r="Q636" t="e">
            <v>#VALUE!</v>
          </cell>
          <cell r="R636" t="e">
            <v>#VALUE!</v>
          </cell>
          <cell r="S636" t="str">
            <v>-</v>
          </cell>
          <cell r="T636">
            <v>21000</v>
          </cell>
          <cell r="U636">
            <v>21000</v>
          </cell>
          <cell r="V636" t="e">
            <v>#VALUE!</v>
          </cell>
          <cell r="W636">
            <v>0</v>
          </cell>
          <cell r="X636" t="str">
            <v>-</v>
          </cell>
          <cell r="Y636" t="str">
            <v>-</v>
          </cell>
          <cell r="Z636" t="str">
            <v>-</v>
          </cell>
          <cell r="AA636" t="e">
            <v>#VALUE!</v>
          </cell>
          <cell r="AB636" t="e">
            <v>#VALUE!</v>
          </cell>
        </row>
        <row r="637">
          <cell r="A637" t="str">
            <v>호두말린것,깐것kg호두살국산</v>
          </cell>
          <cell r="B637">
            <v>13</v>
          </cell>
          <cell r="C637" t="str">
            <v>견과,종실</v>
          </cell>
          <cell r="D637" t="str">
            <v>호두</v>
          </cell>
          <cell r="E637" t="str">
            <v>말린것,깐것</v>
          </cell>
          <cell r="F637" t="str">
            <v>kg</v>
          </cell>
          <cell r="G637" t="str">
            <v>호두살</v>
          </cell>
          <cell r="H637" t="str">
            <v>국산</v>
          </cell>
          <cell r="I637" t="str">
            <v>-</v>
          </cell>
          <cell r="J637" t="str">
            <v>-</v>
          </cell>
          <cell r="K637" t="str">
            <v>-</v>
          </cell>
          <cell r="L637" t="e">
            <v>#VALUE!</v>
          </cell>
          <cell r="M637" t="e">
            <v>#VALUE!</v>
          </cell>
          <cell r="N637" t="str">
            <v>-</v>
          </cell>
          <cell r="O637" t="str">
            <v>-</v>
          </cell>
          <cell r="P637" t="str">
            <v>-</v>
          </cell>
          <cell r="Q637" t="e">
            <v>#VALUE!</v>
          </cell>
          <cell r="R637" t="e">
            <v>#VALUE!</v>
          </cell>
          <cell r="S637">
            <v>125450</v>
          </cell>
          <cell r="T637">
            <v>138190</v>
          </cell>
          <cell r="U637">
            <v>138190</v>
          </cell>
          <cell r="V637">
            <v>10.155440414507773</v>
          </cell>
          <cell r="W637">
            <v>0</v>
          </cell>
          <cell r="X637">
            <v>125800</v>
          </cell>
          <cell r="Y637">
            <v>138000</v>
          </cell>
          <cell r="Z637">
            <v>138000</v>
          </cell>
          <cell r="AA637">
            <v>9.6979332273449916</v>
          </cell>
          <cell r="AB637">
            <v>0</v>
          </cell>
        </row>
        <row r="638">
          <cell r="A638" t="str">
            <v>호두말린것,깐것kg호두살북한</v>
          </cell>
          <cell r="C638" t="str">
            <v>견과,종실</v>
          </cell>
          <cell r="D638" t="str">
            <v>호두</v>
          </cell>
          <cell r="E638" t="str">
            <v>말린것,깐것</v>
          </cell>
          <cell r="F638" t="str">
            <v>kg</v>
          </cell>
          <cell r="G638" t="str">
            <v>호두살</v>
          </cell>
          <cell r="H638" t="str">
            <v>북한</v>
          </cell>
          <cell r="I638" t="str">
            <v>-</v>
          </cell>
          <cell r="J638" t="str">
            <v>-</v>
          </cell>
          <cell r="K638" t="str">
            <v>-</v>
          </cell>
          <cell r="L638" t="e">
            <v>#VALUE!</v>
          </cell>
          <cell r="M638" t="e">
            <v>#VALUE!</v>
          </cell>
          <cell r="N638" t="str">
            <v>-</v>
          </cell>
          <cell r="O638" t="str">
            <v>-</v>
          </cell>
          <cell r="P638" t="str">
            <v>-</v>
          </cell>
          <cell r="Q638" t="e">
            <v>#VALUE!</v>
          </cell>
          <cell r="R638" t="e">
            <v>#VALUE!</v>
          </cell>
          <cell r="S638" t="str">
            <v>-</v>
          </cell>
          <cell r="T638" t="str">
            <v>-</v>
          </cell>
          <cell r="U638" t="str">
            <v>-</v>
          </cell>
          <cell r="V638" t="e">
            <v>#VALUE!</v>
          </cell>
          <cell r="W638" t="e">
            <v>#VALUE!</v>
          </cell>
          <cell r="X638" t="str">
            <v>-</v>
          </cell>
          <cell r="Y638" t="str">
            <v>-</v>
          </cell>
          <cell r="Z638" t="str">
            <v>-</v>
          </cell>
          <cell r="AA638" t="e">
            <v>#VALUE!</v>
          </cell>
          <cell r="AB638" t="e">
            <v>#VALUE!</v>
          </cell>
        </row>
        <row r="639">
          <cell r="A639" t="str">
            <v>호두말린것,깐것kg호두살미국</v>
          </cell>
          <cell r="C639" t="str">
            <v>견과,종실</v>
          </cell>
          <cell r="D639" t="str">
            <v>호두</v>
          </cell>
          <cell r="E639" t="str">
            <v>말린것,깐것</v>
          </cell>
          <cell r="F639" t="str">
            <v>kg</v>
          </cell>
          <cell r="G639" t="str">
            <v>호두살</v>
          </cell>
          <cell r="H639" t="str">
            <v>미국</v>
          </cell>
          <cell r="I639">
            <v>18000</v>
          </cell>
          <cell r="J639">
            <v>18000</v>
          </cell>
          <cell r="K639">
            <v>18000</v>
          </cell>
          <cell r="L639">
            <v>0</v>
          </cell>
          <cell r="M639">
            <v>0</v>
          </cell>
          <cell r="N639">
            <v>20000</v>
          </cell>
          <cell r="O639" t="str">
            <v>-</v>
          </cell>
          <cell r="P639" t="str">
            <v>-</v>
          </cell>
          <cell r="Q639" t="e">
            <v>#VALUE!</v>
          </cell>
          <cell r="R639" t="e">
            <v>#VALUE!</v>
          </cell>
          <cell r="S639" t="str">
            <v>-</v>
          </cell>
          <cell r="T639" t="str">
            <v>-</v>
          </cell>
          <cell r="U639" t="str">
            <v>-</v>
          </cell>
          <cell r="V639" t="e">
            <v>#VALUE!</v>
          </cell>
          <cell r="W639" t="e">
            <v>#VALUE!</v>
          </cell>
          <cell r="X639" t="str">
            <v>-</v>
          </cell>
          <cell r="Y639" t="str">
            <v>-</v>
          </cell>
          <cell r="Z639" t="str">
            <v>-</v>
          </cell>
          <cell r="AA639" t="e">
            <v>#VALUE!</v>
          </cell>
          <cell r="AB639" t="e">
            <v>#VALUE!</v>
          </cell>
        </row>
        <row r="640">
          <cell r="A640" t="str">
            <v>호두말린것,깐것kg호두싸래기,조각호두국산</v>
          </cell>
          <cell r="C640" t="str">
            <v>견과,종실</v>
          </cell>
          <cell r="D640" t="str">
            <v>호두</v>
          </cell>
          <cell r="E640" t="str">
            <v>말린것,깐것</v>
          </cell>
          <cell r="F640" t="str">
            <v>kg</v>
          </cell>
          <cell r="G640" t="str">
            <v>호두싸래기,조각호두</v>
          </cell>
          <cell r="H640" t="str">
            <v>국산</v>
          </cell>
          <cell r="I640" t="str">
            <v>-</v>
          </cell>
          <cell r="J640" t="str">
            <v>-</v>
          </cell>
          <cell r="K640" t="str">
            <v>-</v>
          </cell>
          <cell r="L640" t="e">
            <v>#VALUE!</v>
          </cell>
          <cell r="M640" t="e">
            <v>#VALUE!</v>
          </cell>
          <cell r="N640" t="str">
            <v>-</v>
          </cell>
          <cell r="O640" t="str">
            <v>-</v>
          </cell>
          <cell r="P640" t="str">
            <v>-</v>
          </cell>
          <cell r="Q640" t="e">
            <v>#VALUE!</v>
          </cell>
          <cell r="R640" t="e">
            <v>#VALUE!</v>
          </cell>
          <cell r="S640">
            <v>92310</v>
          </cell>
          <cell r="T640">
            <v>101540</v>
          </cell>
          <cell r="U640">
            <v>101540</v>
          </cell>
          <cell r="V640">
            <v>9.9989166937493223</v>
          </cell>
          <cell r="W640">
            <v>0</v>
          </cell>
          <cell r="X640">
            <v>85800</v>
          </cell>
          <cell r="Y640">
            <v>97800</v>
          </cell>
          <cell r="Z640">
            <v>97800</v>
          </cell>
          <cell r="AA640">
            <v>13.986013986013987</v>
          </cell>
          <cell r="AB640">
            <v>0</v>
          </cell>
        </row>
        <row r="641">
          <cell r="A641" t="str">
            <v>호두말린것,깐것kg호두싸래기,조각호두미국</v>
          </cell>
          <cell r="C641" t="str">
            <v>견과,종실</v>
          </cell>
          <cell r="D641" t="str">
            <v>호두</v>
          </cell>
          <cell r="E641" t="str">
            <v>말린것,깐것</v>
          </cell>
          <cell r="F641" t="str">
            <v>kg</v>
          </cell>
          <cell r="G641" t="str">
            <v>호두싸래기,조각호두</v>
          </cell>
          <cell r="H641" t="str">
            <v>미국</v>
          </cell>
          <cell r="I641" t="str">
            <v>-</v>
          </cell>
          <cell r="J641" t="str">
            <v>-</v>
          </cell>
          <cell r="K641" t="str">
            <v>-</v>
          </cell>
          <cell r="L641" t="e">
            <v>#VALUE!</v>
          </cell>
          <cell r="M641" t="e">
            <v>#VALUE!</v>
          </cell>
          <cell r="N641" t="str">
            <v>-</v>
          </cell>
          <cell r="O641" t="str">
            <v>-</v>
          </cell>
          <cell r="P641" t="str">
            <v>-</v>
          </cell>
          <cell r="Q641" t="e">
            <v>#VALUE!</v>
          </cell>
          <cell r="R641" t="e">
            <v>#VALUE!</v>
          </cell>
          <cell r="S641">
            <v>30860</v>
          </cell>
          <cell r="T641">
            <v>32900</v>
          </cell>
          <cell r="U641">
            <v>32900</v>
          </cell>
          <cell r="V641">
            <v>6.6104990278677898</v>
          </cell>
          <cell r="W641">
            <v>0</v>
          </cell>
          <cell r="X641" t="str">
            <v>-</v>
          </cell>
          <cell r="Y641" t="str">
            <v>-</v>
          </cell>
          <cell r="Z641" t="str">
            <v>-</v>
          </cell>
          <cell r="AA641" t="e">
            <v>#VALUE!</v>
          </cell>
          <cell r="AB641" t="e">
            <v>#VALUE!</v>
          </cell>
        </row>
        <row r="642">
          <cell r="A642" t="str">
            <v>가지생것kg대25~30cm국산</v>
          </cell>
          <cell r="B642">
            <v>14</v>
          </cell>
          <cell r="C642" t="str">
            <v>채소류</v>
          </cell>
          <cell r="D642" t="str">
            <v>가지</v>
          </cell>
          <cell r="E642" t="str">
            <v>생것</v>
          </cell>
          <cell r="F642" t="str">
            <v>kg</v>
          </cell>
          <cell r="G642" t="str">
            <v>대25~30cm</v>
          </cell>
          <cell r="H642" t="str">
            <v>국산</v>
          </cell>
          <cell r="I642" t="e">
            <v>#N/A</v>
          </cell>
          <cell r="J642" t="str">
            <v>-</v>
          </cell>
          <cell r="K642" t="str">
            <v>-</v>
          </cell>
          <cell r="L642" t="e">
            <v>#VALUE!</v>
          </cell>
          <cell r="M642" t="e">
            <v>#VALUE!</v>
          </cell>
          <cell r="N642" t="e">
            <v>#N/A</v>
          </cell>
          <cell r="O642">
            <v>4000</v>
          </cell>
          <cell r="P642">
            <v>4000</v>
          </cell>
          <cell r="Q642" t="e">
            <v>#N/A</v>
          </cell>
          <cell r="R642">
            <v>0</v>
          </cell>
          <cell r="S642" t="e">
            <v>#N/A</v>
          </cell>
          <cell r="T642">
            <v>6600</v>
          </cell>
          <cell r="U642">
            <v>6600</v>
          </cell>
          <cell r="V642" t="e">
            <v>#N/A</v>
          </cell>
          <cell r="W642">
            <v>0</v>
          </cell>
          <cell r="X642" t="e">
            <v>#N/A</v>
          </cell>
          <cell r="Y642">
            <v>5630</v>
          </cell>
          <cell r="Z642" t="str">
            <v>-</v>
          </cell>
          <cell r="AA642" t="e">
            <v>#VALUE!</v>
          </cell>
          <cell r="AB642" t="e">
            <v>#VALUE!</v>
          </cell>
        </row>
        <row r="643">
          <cell r="A643" t="str">
            <v>가지생것kg중20~25cm국산</v>
          </cell>
          <cell r="C643" t="str">
            <v>채소류</v>
          </cell>
          <cell r="D643" t="str">
            <v>가지</v>
          </cell>
          <cell r="E643" t="str">
            <v>생것</v>
          </cell>
          <cell r="F643" t="str">
            <v>kg</v>
          </cell>
          <cell r="G643" t="str">
            <v>중20~25cm</v>
          </cell>
          <cell r="H643" t="str">
            <v>국산</v>
          </cell>
          <cell r="I643" t="e">
            <v>#N/A</v>
          </cell>
          <cell r="J643">
            <v>2750</v>
          </cell>
          <cell r="K643">
            <v>2500</v>
          </cell>
          <cell r="L643" t="e">
            <v>#N/A</v>
          </cell>
          <cell r="M643">
            <v>-9.0909090909090917</v>
          </cell>
          <cell r="N643" t="e">
            <v>#N/A</v>
          </cell>
          <cell r="O643" t="str">
            <v>-</v>
          </cell>
          <cell r="P643" t="str">
            <v>-</v>
          </cell>
          <cell r="Q643" t="e">
            <v>#VALUE!</v>
          </cell>
          <cell r="R643" t="e">
            <v>#VALUE!</v>
          </cell>
          <cell r="S643" t="e">
            <v>#N/A</v>
          </cell>
          <cell r="T643" t="str">
            <v>-</v>
          </cell>
          <cell r="U643" t="str">
            <v>-</v>
          </cell>
          <cell r="V643" t="e">
            <v>#VALUE!</v>
          </cell>
          <cell r="W643" t="e">
            <v>#VALUE!</v>
          </cell>
          <cell r="X643" t="e">
            <v>#N/A</v>
          </cell>
          <cell r="Y643" t="str">
            <v>-</v>
          </cell>
          <cell r="Z643">
            <v>4380</v>
          </cell>
          <cell r="AA643" t="e">
            <v>#N/A</v>
          </cell>
          <cell r="AB643" t="e">
            <v>#VALUE!</v>
          </cell>
        </row>
        <row r="644">
          <cell r="A644" t="str">
            <v>가지말린것kg건가지국산</v>
          </cell>
          <cell r="C644" t="str">
            <v>채소류</v>
          </cell>
          <cell r="D644" t="str">
            <v>가지</v>
          </cell>
          <cell r="E644" t="str">
            <v>말린것</v>
          </cell>
          <cell r="F644" t="str">
            <v>kg</v>
          </cell>
          <cell r="G644" t="str">
            <v>건가지</v>
          </cell>
          <cell r="H644" t="str">
            <v>국산</v>
          </cell>
          <cell r="I644">
            <v>12000</v>
          </cell>
          <cell r="J644">
            <v>12000</v>
          </cell>
          <cell r="K644">
            <v>12000</v>
          </cell>
          <cell r="L644">
            <v>0</v>
          </cell>
          <cell r="M644">
            <v>0</v>
          </cell>
          <cell r="N644" t="str">
            <v>-</v>
          </cell>
          <cell r="O644" t="str">
            <v>-</v>
          </cell>
          <cell r="P644" t="str">
            <v>-</v>
          </cell>
          <cell r="Q644" t="e">
            <v>#VALUE!</v>
          </cell>
          <cell r="R644" t="e">
            <v>#VALUE!</v>
          </cell>
          <cell r="S644">
            <v>23200</v>
          </cell>
          <cell r="T644">
            <v>37250</v>
          </cell>
          <cell r="U644">
            <v>37250</v>
          </cell>
          <cell r="V644">
            <v>60.560344827586206</v>
          </cell>
          <cell r="W644">
            <v>0</v>
          </cell>
          <cell r="X644">
            <v>38700</v>
          </cell>
          <cell r="Y644">
            <v>46500</v>
          </cell>
          <cell r="Z644">
            <v>38700</v>
          </cell>
          <cell r="AA644">
            <v>0</v>
          </cell>
          <cell r="AB644">
            <v>-16.774193548387096</v>
          </cell>
        </row>
        <row r="645">
          <cell r="A645" t="str">
            <v>갓생것kg청갓국산</v>
          </cell>
          <cell r="B645">
            <v>15</v>
          </cell>
          <cell r="C645" t="str">
            <v>채소류</v>
          </cell>
          <cell r="D645" t="str">
            <v>갓</v>
          </cell>
          <cell r="E645" t="str">
            <v>생것</v>
          </cell>
          <cell r="F645" t="str">
            <v>kg</v>
          </cell>
          <cell r="G645" t="str">
            <v>청갓</v>
          </cell>
          <cell r="H645" t="str">
            <v>국산</v>
          </cell>
          <cell r="I645" t="str">
            <v>-</v>
          </cell>
          <cell r="J645" t="str">
            <v>-</v>
          </cell>
          <cell r="K645" t="str">
            <v>-</v>
          </cell>
          <cell r="L645" t="e">
            <v>#VALUE!</v>
          </cell>
          <cell r="M645" t="e">
            <v>#VALUE!</v>
          </cell>
          <cell r="N645" t="str">
            <v>-</v>
          </cell>
          <cell r="O645" t="str">
            <v>-</v>
          </cell>
          <cell r="P645" t="str">
            <v>-</v>
          </cell>
          <cell r="Q645" t="e">
            <v>#VALUE!</v>
          </cell>
          <cell r="R645" t="e">
            <v>#VALUE!</v>
          </cell>
          <cell r="S645" t="str">
            <v>-</v>
          </cell>
          <cell r="T645" t="str">
            <v>-</v>
          </cell>
          <cell r="U645" t="str">
            <v>-</v>
          </cell>
          <cell r="V645" t="e">
            <v>#VALUE!</v>
          </cell>
          <cell r="W645" t="e">
            <v>#VALUE!</v>
          </cell>
          <cell r="X645" t="str">
            <v>-</v>
          </cell>
          <cell r="Y645" t="str">
            <v>-</v>
          </cell>
          <cell r="Z645" t="str">
            <v>-</v>
          </cell>
          <cell r="AA645" t="e">
            <v>#VALUE!</v>
          </cell>
          <cell r="AB645" t="e">
            <v>#VALUE!</v>
          </cell>
        </row>
        <row r="646">
          <cell r="A646" t="str">
            <v>갓생것kg홍갓국산</v>
          </cell>
          <cell r="C646" t="str">
            <v>채소류</v>
          </cell>
          <cell r="D646" t="str">
            <v>갓</v>
          </cell>
          <cell r="E646" t="str">
            <v>생것</v>
          </cell>
          <cell r="F646" t="str">
            <v>kg</v>
          </cell>
          <cell r="G646" t="str">
            <v>홍갓</v>
          </cell>
          <cell r="H646" t="str">
            <v>국산</v>
          </cell>
          <cell r="I646" t="str">
            <v>-</v>
          </cell>
          <cell r="J646">
            <v>2920</v>
          </cell>
          <cell r="K646">
            <v>2920</v>
          </cell>
          <cell r="L646" t="e">
            <v>#VALUE!</v>
          </cell>
          <cell r="M646">
            <v>0</v>
          </cell>
          <cell r="N646" t="str">
            <v>-</v>
          </cell>
          <cell r="O646" t="str">
            <v>-</v>
          </cell>
          <cell r="P646" t="str">
            <v>-</v>
          </cell>
          <cell r="Q646" t="e">
            <v>#VALUE!</v>
          </cell>
          <cell r="R646" t="e">
            <v>#VALUE!</v>
          </cell>
          <cell r="S646" t="str">
            <v>-</v>
          </cell>
          <cell r="T646" t="str">
            <v>-</v>
          </cell>
          <cell r="U646" t="str">
            <v>-</v>
          </cell>
          <cell r="V646" t="e">
            <v>#VALUE!</v>
          </cell>
          <cell r="W646" t="e">
            <v>#VALUE!</v>
          </cell>
          <cell r="X646" t="str">
            <v>-</v>
          </cell>
          <cell r="Y646" t="str">
            <v>-</v>
          </cell>
          <cell r="Z646" t="str">
            <v>-</v>
          </cell>
          <cell r="AA646" t="e">
            <v>#VALUE!</v>
          </cell>
          <cell r="AB646" t="e">
            <v>#VALUE!</v>
          </cell>
        </row>
        <row r="647">
          <cell r="A647" t="str">
            <v>고구마줄기생것kg깐고구마순국산</v>
          </cell>
          <cell r="B647">
            <v>16</v>
          </cell>
          <cell r="C647" t="str">
            <v>채소류</v>
          </cell>
          <cell r="D647" t="str">
            <v>고구마줄기</v>
          </cell>
          <cell r="E647" t="str">
            <v>생것</v>
          </cell>
          <cell r="F647" t="str">
            <v>kg</v>
          </cell>
          <cell r="G647" t="str">
            <v>깐고구마순</v>
          </cell>
          <cell r="H647" t="str">
            <v>국산</v>
          </cell>
          <cell r="I647" t="str">
            <v>-</v>
          </cell>
          <cell r="J647" t="str">
            <v>-</v>
          </cell>
          <cell r="K647" t="str">
            <v>-</v>
          </cell>
          <cell r="L647" t="e">
            <v>#VALUE!</v>
          </cell>
          <cell r="M647" t="e">
            <v>#VALUE!</v>
          </cell>
          <cell r="N647" t="str">
            <v>-</v>
          </cell>
          <cell r="O647" t="str">
            <v>-</v>
          </cell>
          <cell r="P647" t="str">
            <v>-</v>
          </cell>
          <cell r="Q647" t="e">
            <v>#VALUE!</v>
          </cell>
          <cell r="R647" t="e">
            <v>#VALUE!</v>
          </cell>
          <cell r="S647" t="str">
            <v>-</v>
          </cell>
          <cell r="T647" t="str">
            <v>-</v>
          </cell>
          <cell r="U647" t="str">
            <v>-</v>
          </cell>
          <cell r="V647" t="e">
            <v>#VALUE!</v>
          </cell>
          <cell r="W647" t="e">
            <v>#VALUE!</v>
          </cell>
          <cell r="X647">
            <v>9600</v>
          </cell>
          <cell r="Y647" t="str">
            <v>-</v>
          </cell>
          <cell r="Z647">
            <v>7900</v>
          </cell>
          <cell r="AA647">
            <v>-17.708333333333332</v>
          </cell>
          <cell r="AB647" t="e">
            <v>#VALUE!</v>
          </cell>
        </row>
        <row r="648">
          <cell r="A648" t="str">
            <v>고구마줄기삶은것kg삶은고구마순,건국산</v>
          </cell>
          <cell r="C648" t="str">
            <v>채소류</v>
          </cell>
          <cell r="D648" t="str">
            <v>고구마줄기</v>
          </cell>
          <cell r="E648" t="str">
            <v>삶은것</v>
          </cell>
          <cell r="F648" t="str">
            <v>kg</v>
          </cell>
          <cell r="G648" t="str">
            <v>삶은고구마순,건</v>
          </cell>
          <cell r="H648" t="str">
            <v>국산</v>
          </cell>
          <cell r="I648">
            <v>8000</v>
          </cell>
          <cell r="J648">
            <v>18000</v>
          </cell>
          <cell r="K648">
            <v>18000</v>
          </cell>
          <cell r="L648">
            <v>125</v>
          </cell>
          <cell r="M648">
            <v>0</v>
          </cell>
          <cell r="N648" t="str">
            <v>-</v>
          </cell>
          <cell r="O648" t="str">
            <v>-</v>
          </cell>
          <cell r="P648" t="str">
            <v>-</v>
          </cell>
          <cell r="Q648" t="e">
            <v>#VALUE!</v>
          </cell>
          <cell r="R648" t="e">
            <v>#VALUE!</v>
          </cell>
          <cell r="S648">
            <v>33500</v>
          </cell>
          <cell r="T648">
            <v>33500</v>
          </cell>
          <cell r="U648">
            <v>33500</v>
          </cell>
          <cell r="V648">
            <v>0</v>
          </cell>
          <cell r="W648">
            <v>0</v>
          </cell>
          <cell r="X648" t="str">
            <v>-</v>
          </cell>
          <cell r="Y648">
            <v>53000</v>
          </cell>
          <cell r="Z648">
            <v>42000</v>
          </cell>
          <cell r="AA648" t="e">
            <v>#VALUE!</v>
          </cell>
          <cell r="AB648">
            <v>-20.754716981132077</v>
          </cell>
        </row>
        <row r="649">
          <cell r="A649" t="str">
            <v>고구마줄기삶은것kg삶은고구마순,생국산</v>
          </cell>
          <cell r="C649" t="str">
            <v>채소류</v>
          </cell>
          <cell r="D649" t="str">
            <v>고구마줄기</v>
          </cell>
          <cell r="E649" t="str">
            <v>삶은것</v>
          </cell>
          <cell r="F649" t="str">
            <v>kg</v>
          </cell>
          <cell r="G649" t="str">
            <v>삶은고구마순,생</v>
          </cell>
          <cell r="H649" t="str">
            <v>국산</v>
          </cell>
          <cell r="I649">
            <v>5000</v>
          </cell>
          <cell r="J649" t="str">
            <v>-</v>
          </cell>
          <cell r="K649" t="str">
            <v>-</v>
          </cell>
          <cell r="L649" t="e">
            <v>#VALUE!</v>
          </cell>
          <cell r="M649" t="e">
            <v>#VALUE!</v>
          </cell>
          <cell r="N649" t="str">
            <v>-</v>
          </cell>
          <cell r="O649" t="str">
            <v>-</v>
          </cell>
          <cell r="P649" t="str">
            <v>-</v>
          </cell>
          <cell r="Q649" t="e">
            <v>#VALUE!</v>
          </cell>
          <cell r="R649" t="e">
            <v>#VALUE!</v>
          </cell>
          <cell r="S649" t="str">
            <v>-</v>
          </cell>
          <cell r="T649">
            <v>15800</v>
          </cell>
          <cell r="U649">
            <v>15800</v>
          </cell>
          <cell r="V649" t="e">
            <v>#VALUE!</v>
          </cell>
          <cell r="W649">
            <v>0</v>
          </cell>
          <cell r="X649">
            <v>13500</v>
          </cell>
          <cell r="Y649" t="str">
            <v>-</v>
          </cell>
          <cell r="Z649" t="str">
            <v>-</v>
          </cell>
          <cell r="AA649" t="e">
            <v>#VALUE!</v>
          </cell>
          <cell r="AB649" t="e">
            <v>#VALUE!</v>
          </cell>
        </row>
        <row r="650">
          <cell r="A650" t="str">
            <v>고비(삶은것)삶은것kg국산</v>
          </cell>
          <cell r="B650">
            <v>17</v>
          </cell>
          <cell r="C650" t="str">
            <v>채소류</v>
          </cell>
          <cell r="D650" t="str">
            <v>고비(삶은것)</v>
          </cell>
          <cell r="E650" t="str">
            <v>삶은것</v>
          </cell>
          <cell r="F650" t="str">
            <v>kg</v>
          </cell>
          <cell r="H650" t="str">
            <v>국산</v>
          </cell>
          <cell r="I650" t="str">
            <v>-</v>
          </cell>
          <cell r="J650" t="str">
            <v>-</v>
          </cell>
          <cell r="K650" t="str">
            <v>-</v>
          </cell>
          <cell r="L650" t="e">
            <v>#VALUE!</v>
          </cell>
          <cell r="M650" t="e">
            <v>#VALUE!</v>
          </cell>
          <cell r="N650" t="str">
            <v>-</v>
          </cell>
          <cell r="O650" t="str">
            <v>-</v>
          </cell>
          <cell r="P650" t="str">
            <v>-</v>
          </cell>
          <cell r="Q650" t="e">
            <v>#VALUE!</v>
          </cell>
          <cell r="R650" t="e">
            <v>#VALUE!</v>
          </cell>
          <cell r="S650" t="str">
            <v>-</v>
          </cell>
          <cell r="T650" t="str">
            <v>-</v>
          </cell>
          <cell r="U650" t="str">
            <v>-</v>
          </cell>
          <cell r="V650" t="e">
            <v>#VALUE!</v>
          </cell>
          <cell r="W650" t="e">
            <v>#VALUE!</v>
          </cell>
          <cell r="X650" t="str">
            <v>-</v>
          </cell>
          <cell r="Y650" t="str">
            <v>-</v>
          </cell>
          <cell r="Z650" t="str">
            <v>-</v>
          </cell>
          <cell r="AA650" t="e">
            <v>#VALUE!</v>
          </cell>
          <cell r="AB650" t="e">
            <v>#VALUE!</v>
          </cell>
        </row>
        <row r="651">
          <cell r="A651" t="str">
            <v>고비(삶은것)삶은것kg수입</v>
          </cell>
          <cell r="C651" t="str">
            <v>채소류</v>
          </cell>
          <cell r="D651" t="str">
            <v>고비(삶은것)</v>
          </cell>
          <cell r="E651" t="str">
            <v>삶은것</v>
          </cell>
          <cell r="F651" t="str">
            <v>kg</v>
          </cell>
          <cell r="H651" t="str">
            <v>수입</v>
          </cell>
          <cell r="I651" t="str">
            <v>-</v>
          </cell>
          <cell r="J651">
            <v>7000</v>
          </cell>
          <cell r="K651">
            <v>7000</v>
          </cell>
          <cell r="L651" t="e">
            <v>#VALUE!</v>
          </cell>
          <cell r="M651">
            <v>0</v>
          </cell>
          <cell r="N651" t="str">
            <v>-</v>
          </cell>
          <cell r="O651" t="str">
            <v>-</v>
          </cell>
          <cell r="P651" t="str">
            <v>-</v>
          </cell>
          <cell r="Q651" t="e">
            <v>#VALUE!</v>
          </cell>
          <cell r="R651" t="e">
            <v>#VALUE!</v>
          </cell>
          <cell r="S651" t="str">
            <v>-</v>
          </cell>
          <cell r="T651" t="str">
            <v>-</v>
          </cell>
          <cell r="U651" t="str">
            <v>-</v>
          </cell>
          <cell r="V651" t="e">
            <v>#VALUE!</v>
          </cell>
          <cell r="W651" t="e">
            <v>#VALUE!</v>
          </cell>
          <cell r="X651" t="str">
            <v>-</v>
          </cell>
          <cell r="Y651" t="str">
            <v>-</v>
          </cell>
          <cell r="Z651" t="str">
            <v>-</v>
          </cell>
          <cell r="AA651" t="e">
            <v>#VALUE!</v>
          </cell>
          <cell r="AB651" t="e">
            <v>#VALUE!</v>
          </cell>
        </row>
        <row r="652">
          <cell r="A652" t="str">
            <v>고사리삶은것kg국산</v>
          </cell>
          <cell r="B652">
            <v>18</v>
          </cell>
          <cell r="C652" t="str">
            <v>채소류</v>
          </cell>
          <cell r="D652" t="str">
            <v>고사리</v>
          </cell>
          <cell r="E652" t="str">
            <v>삶은것</v>
          </cell>
          <cell r="F652" t="str">
            <v>kg</v>
          </cell>
          <cell r="H652" t="str">
            <v>국산</v>
          </cell>
          <cell r="I652" t="str">
            <v>-</v>
          </cell>
          <cell r="J652">
            <v>15000</v>
          </cell>
          <cell r="K652">
            <v>15000</v>
          </cell>
          <cell r="L652" t="e">
            <v>#VALUE!</v>
          </cell>
          <cell r="M652">
            <v>0</v>
          </cell>
          <cell r="N652" t="str">
            <v>-</v>
          </cell>
          <cell r="O652" t="str">
            <v>-</v>
          </cell>
          <cell r="P652" t="str">
            <v>-</v>
          </cell>
          <cell r="Q652" t="e">
            <v>#VALUE!</v>
          </cell>
          <cell r="R652" t="e">
            <v>#VALUE!</v>
          </cell>
          <cell r="S652">
            <v>24900</v>
          </cell>
          <cell r="T652">
            <v>26800</v>
          </cell>
          <cell r="U652">
            <v>26800</v>
          </cell>
          <cell r="V652">
            <v>7.6305220883534135</v>
          </cell>
          <cell r="W652">
            <v>0</v>
          </cell>
          <cell r="X652">
            <v>23000</v>
          </cell>
          <cell r="Y652">
            <v>23000</v>
          </cell>
          <cell r="Z652">
            <v>23000</v>
          </cell>
          <cell r="AA652">
            <v>0</v>
          </cell>
          <cell r="AB652">
            <v>0</v>
          </cell>
        </row>
        <row r="653">
          <cell r="A653" t="str">
            <v>고사리삶은것kg북한</v>
          </cell>
          <cell r="C653" t="str">
            <v>채소류</v>
          </cell>
          <cell r="D653" t="str">
            <v>고사리</v>
          </cell>
          <cell r="E653" t="str">
            <v>삶은것</v>
          </cell>
          <cell r="F653" t="str">
            <v>kg</v>
          </cell>
          <cell r="H653" t="str">
            <v>북한</v>
          </cell>
          <cell r="I653" t="str">
            <v>-</v>
          </cell>
          <cell r="J653" t="str">
            <v>-</v>
          </cell>
          <cell r="K653" t="str">
            <v>-</v>
          </cell>
          <cell r="L653" t="e">
            <v>#VALUE!</v>
          </cell>
          <cell r="M653" t="e">
            <v>#VALUE!</v>
          </cell>
          <cell r="N653" t="str">
            <v>-</v>
          </cell>
          <cell r="O653" t="str">
            <v>-</v>
          </cell>
          <cell r="P653" t="str">
            <v>-</v>
          </cell>
          <cell r="Q653" t="e">
            <v>#VALUE!</v>
          </cell>
          <cell r="R653" t="e">
            <v>#VALUE!</v>
          </cell>
          <cell r="S653" t="str">
            <v>-</v>
          </cell>
          <cell r="T653" t="str">
            <v>-</v>
          </cell>
          <cell r="U653" t="str">
            <v>-</v>
          </cell>
          <cell r="V653" t="e">
            <v>#VALUE!</v>
          </cell>
          <cell r="W653" t="e">
            <v>#VALUE!</v>
          </cell>
          <cell r="X653" t="str">
            <v>-</v>
          </cell>
          <cell r="Y653" t="str">
            <v>-</v>
          </cell>
          <cell r="Z653" t="str">
            <v>-</v>
          </cell>
          <cell r="AA653" t="e">
            <v>#VALUE!</v>
          </cell>
          <cell r="AB653" t="e">
            <v>#VALUE!</v>
          </cell>
        </row>
        <row r="654">
          <cell r="A654" t="str">
            <v>고사리삶은것kg수입</v>
          </cell>
          <cell r="C654" t="str">
            <v>채소류</v>
          </cell>
          <cell r="D654" t="str">
            <v>고사리</v>
          </cell>
          <cell r="E654" t="str">
            <v>삶은것</v>
          </cell>
          <cell r="F654" t="str">
            <v>kg</v>
          </cell>
          <cell r="H654" t="str">
            <v>수입</v>
          </cell>
          <cell r="I654">
            <v>3500</v>
          </cell>
          <cell r="J654">
            <v>3500</v>
          </cell>
          <cell r="K654">
            <v>3500</v>
          </cell>
          <cell r="L654">
            <v>0</v>
          </cell>
          <cell r="M654">
            <v>0</v>
          </cell>
          <cell r="N654" t="str">
            <v>-</v>
          </cell>
          <cell r="O654" t="str">
            <v>-</v>
          </cell>
          <cell r="P654" t="str">
            <v>-</v>
          </cell>
          <cell r="Q654" t="e">
            <v>#VALUE!</v>
          </cell>
          <cell r="R654" t="e">
            <v>#VALUE!</v>
          </cell>
          <cell r="S654" t="str">
            <v>-</v>
          </cell>
          <cell r="T654" t="str">
            <v>-</v>
          </cell>
          <cell r="U654" t="str">
            <v>-</v>
          </cell>
          <cell r="V654" t="e">
            <v>#VALUE!</v>
          </cell>
          <cell r="W654" t="e">
            <v>#VALUE!</v>
          </cell>
          <cell r="X654" t="str">
            <v>-</v>
          </cell>
          <cell r="Y654" t="str">
            <v>-</v>
          </cell>
          <cell r="Z654" t="str">
            <v>-</v>
          </cell>
          <cell r="AA654" t="e">
            <v>#VALUE!</v>
          </cell>
          <cell r="AB654" t="e">
            <v>#VALUE!</v>
          </cell>
        </row>
        <row r="655">
          <cell r="A655" t="str">
            <v>고추꽈리고추kg맵지않은것국산</v>
          </cell>
          <cell r="B655">
            <v>19</v>
          </cell>
          <cell r="C655" t="str">
            <v>채소류</v>
          </cell>
          <cell r="D655" t="str">
            <v>고추</v>
          </cell>
          <cell r="E655" t="str">
            <v>꽈리고추</v>
          </cell>
          <cell r="F655" t="str">
            <v>kg</v>
          </cell>
          <cell r="G655" t="str">
            <v>맵지않은것</v>
          </cell>
          <cell r="H655" t="str">
            <v>국산</v>
          </cell>
          <cell r="I655">
            <v>10000</v>
          </cell>
          <cell r="J655">
            <v>6750</v>
          </cell>
          <cell r="K655">
            <v>6750</v>
          </cell>
          <cell r="L655">
            <v>-32.5</v>
          </cell>
          <cell r="M655">
            <v>0</v>
          </cell>
          <cell r="N655">
            <v>10940</v>
          </cell>
          <cell r="O655">
            <v>7500</v>
          </cell>
          <cell r="P655">
            <v>8500</v>
          </cell>
          <cell r="Q655">
            <v>-22.30347349177331</v>
          </cell>
          <cell r="R655">
            <v>13.333333333333334</v>
          </cell>
          <cell r="S655">
            <v>17470</v>
          </cell>
          <cell r="T655">
            <v>13690</v>
          </cell>
          <cell r="U655">
            <v>13690</v>
          </cell>
          <cell r="V655">
            <v>-21.637092157985116</v>
          </cell>
          <cell r="W655">
            <v>0</v>
          </cell>
          <cell r="X655">
            <v>11000</v>
          </cell>
          <cell r="Y655">
            <v>14340</v>
          </cell>
          <cell r="Z655">
            <v>14340</v>
          </cell>
          <cell r="AA655">
            <v>30.363636363636363</v>
          </cell>
          <cell r="AB655">
            <v>0</v>
          </cell>
        </row>
        <row r="656">
          <cell r="A656" t="str">
            <v>고추붉은고추,생것kg국산</v>
          </cell>
          <cell r="C656" t="str">
            <v>채소류</v>
          </cell>
          <cell r="D656" t="str">
            <v>고추</v>
          </cell>
          <cell r="E656" t="str">
            <v>붉은고추,생것</v>
          </cell>
          <cell r="F656" t="str">
            <v>kg</v>
          </cell>
          <cell r="H656" t="str">
            <v>국산</v>
          </cell>
          <cell r="I656">
            <v>18000</v>
          </cell>
          <cell r="J656" t="str">
            <v>-</v>
          </cell>
          <cell r="K656" t="str">
            <v>-</v>
          </cell>
          <cell r="L656" t="e">
            <v>#VALUE!</v>
          </cell>
          <cell r="M656" t="e">
            <v>#VALUE!</v>
          </cell>
          <cell r="N656">
            <v>27590</v>
          </cell>
          <cell r="O656">
            <v>10000</v>
          </cell>
          <cell r="P656">
            <v>8000</v>
          </cell>
          <cell r="Q656">
            <v>-71.003986951794133</v>
          </cell>
          <cell r="R656">
            <v>-20</v>
          </cell>
          <cell r="S656">
            <v>32730</v>
          </cell>
          <cell r="T656" t="str">
            <v>-</v>
          </cell>
          <cell r="U656">
            <v>14540</v>
          </cell>
          <cell r="V656">
            <v>-55.575924228536508</v>
          </cell>
          <cell r="W656" t="e">
            <v>#VALUE!</v>
          </cell>
          <cell r="X656">
            <v>25670</v>
          </cell>
          <cell r="Y656">
            <v>21000</v>
          </cell>
          <cell r="Z656">
            <v>12340</v>
          </cell>
          <cell r="AA656">
            <v>-51.928320997273083</v>
          </cell>
          <cell r="AB656">
            <v>-41.238095238095241</v>
          </cell>
        </row>
        <row r="657">
          <cell r="A657" t="str">
            <v>고추붉은고추,말린것kg건홍고추국산</v>
          </cell>
          <cell r="C657" t="str">
            <v>채소류</v>
          </cell>
          <cell r="D657" t="str">
            <v>고추</v>
          </cell>
          <cell r="E657" t="str">
            <v>붉은고추,말린것</v>
          </cell>
          <cell r="F657" t="str">
            <v>kg</v>
          </cell>
          <cell r="G657" t="str">
            <v>건홍고추</v>
          </cell>
          <cell r="H657" t="str">
            <v>국산</v>
          </cell>
          <cell r="I657" t="str">
            <v>-</v>
          </cell>
          <cell r="J657">
            <v>24000</v>
          </cell>
          <cell r="K657">
            <v>24000</v>
          </cell>
          <cell r="L657" t="e">
            <v>#VALUE!</v>
          </cell>
          <cell r="M657">
            <v>0</v>
          </cell>
          <cell r="N657" t="str">
            <v>-</v>
          </cell>
          <cell r="O657" t="str">
            <v>-</v>
          </cell>
          <cell r="P657" t="str">
            <v>-</v>
          </cell>
          <cell r="Q657" t="e">
            <v>#VALUE!</v>
          </cell>
          <cell r="R657" t="e">
            <v>#VALUE!</v>
          </cell>
          <cell r="S657">
            <v>55120</v>
          </cell>
          <cell r="T657">
            <v>51600</v>
          </cell>
          <cell r="U657">
            <v>51600</v>
          </cell>
          <cell r="V657">
            <v>-6.3860667634252541</v>
          </cell>
          <cell r="W657">
            <v>0</v>
          </cell>
          <cell r="X657">
            <v>48000</v>
          </cell>
          <cell r="Y657">
            <v>48000</v>
          </cell>
          <cell r="Z657">
            <v>48000</v>
          </cell>
          <cell r="AA657">
            <v>0</v>
          </cell>
          <cell r="AB657">
            <v>0</v>
          </cell>
        </row>
        <row r="658">
          <cell r="A658" t="str">
            <v>고추풋고추,개량종kg풋고추국산</v>
          </cell>
          <cell r="C658" t="str">
            <v>채소류</v>
          </cell>
          <cell r="D658" t="str">
            <v>고추</v>
          </cell>
          <cell r="E658" t="str">
            <v>풋고추,개량종</v>
          </cell>
          <cell r="F658" t="str">
            <v>kg</v>
          </cell>
          <cell r="G658" t="str">
            <v>풋고추</v>
          </cell>
          <cell r="H658" t="str">
            <v>국산</v>
          </cell>
          <cell r="I658">
            <v>7000</v>
          </cell>
          <cell r="J658">
            <v>6200</v>
          </cell>
          <cell r="K658">
            <v>4400</v>
          </cell>
          <cell r="L658">
            <v>-37.142857142857146</v>
          </cell>
          <cell r="M658">
            <v>-29.032258064516128</v>
          </cell>
          <cell r="N658">
            <v>9220</v>
          </cell>
          <cell r="O658">
            <v>6000</v>
          </cell>
          <cell r="P658">
            <v>3500</v>
          </cell>
          <cell r="Q658">
            <v>-62.039045553145336</v>
          </cell>
          <cell r="R658">
            <v>-41.666666666666664</v>
          </cell>
          <cell r="S658">
            <v>11970</v>
          </cell>
          <cell r="T658">
            <v>9870</v>
          </cell>
          <cell r="U658">
            <v>9870</v>
          </cell>
          <cell r="V658">
            <v>-17.543859649122808</v>
          </cell>
          <cell r="W658">
            <v>0</v>
          </cell>
          <cell r="X658">
            <v>15500</v>
          </cell>
          <cell r="Y658">
            <v>16670</v>
          </cell>
          <cell r="Z658">
            <v>10540</v>
          </cell>
          <cell r="AA658">
            <v>-32</v>
          </cell>
          <cell r="AB658">
            <v>-36.772645470905822</v>
          </cell>
        </row>
        <row r="659">
          <cell r="A659" t="str">
            <v>고추풋고추,재래종kg청양고추국산</v>
          </cell>
          <cell r="C659" t="str">
            <v>채소류</v>
          </cell>
          <cell r="D659" t="str">
            <v>고추</v>
          </cell>
          <cell r="E659" t="str">
            <v>풋고추,재래종</v>
          </cell>
          <cell r="F659" t="str">
            <v>kg</v>
          </cell>
          <cell r="G659" t="str">
            <v>청양고추</v>
          </cell>
          <cell r="H659" t="str">
            <v>국산</v>
          </cell>
          <cell r="I659">
            <v>6000</v>
          </cell>
          <cell r="J659">
            <v>6500</v>
          </cell>
          <cell r="K659">
            <v>2800</v>
          </cell>
          <cell r="L659">
            <v>-53.333333333333336</v>
          </cell>
          <cell r="M659">
            <v>-56.92307692307692</v>
          </cell>
          <cell r="N659">
            <v>8750</v>
          </cell>
          <cell r="O659">
            <v>6000</v>
          </cell>
          <cell r="P659">
            <v>4000</v>
          </cell>
          <cell r="Q659">
            <v>-54.285714285714285</v>
          </cell>
          <cell r="R659">
            <v>-33.333333333333336</v>
          </cell>
          <cell r="S659">
            <v>17980</v>
          </cell>
          <cell r="T659">
            <v>12380</v>
          </cell>
          <cell r="U659">
            <v>6570</v>
          </cell>
          <cell r="V659">
            <v>-63.459399332591765</v>
          </cell>
          <cell r="W659">
            <v>-46.93053311793215</v>
          </cell>
          <cell r="X659">
            <v>13000</v>
          </cell>
          <cell r="Y659">
            <v>13200</v>
          </cell>
          <cell r="Z659">
            <v>8540</v>
          </cell>
          <cell r="AA659">
            <v>-34.307692307692307</v>
          </cell>
          <cell r="AB659">
            <v>-35.303030303030305</v>
          </cell>
        </row>
        <row r="660">
          <cell r="A660" t="str">
            <v>고춧잎생것kg생고춧잎국산</v>
          </cell>
          <cell r="B660">
            <v>20</v>
          </cell>
          <cell r="C660" t="str">
            <v>채소류</v>
          </cell>
          <cell r="D660" t="str">
            <v>고춧잎</v>
          </cell>
          <cell r="E660" t="str">
            <v>생것</v>
          </cell>
          <cell r="F660" t="str">
            <v>kg</v>
          </cell>
          <cell r="G660" t="str">
            <v>생고춧잎</v>
          </cell>
          <cell r="H660" t="str">
            <v>국산</v>
          </cell>
          <cell r="I660" t="str">
            <v>-</v>
          </cell>
          <cell r="J660" t="str">
            <v>-</v>
          </cell>
          <cell r="K660" t="str">
            <v>-</v>
          </cell>
          <cell r="L660" t="e">
            <v>#VALUE!</v>
          </cell>
          <cell r="M660" t="e">
            <v>#VALUE!</v>
          </cell>
          <cell r="N660" t="str">
            <v>-</v>
          </cell>
          <cell r="O660" t="str">
            <v>-</v>
          </cell>
          <cell r="P660" t="str">
            <v>-</v>
          </cell>
          <cell r="Q660" t="e">
            <v>#VALUE!</v>
          </cell>
          <cell r="R660" t="e">
            <v>#VALUE!</v>
          </cell>
          <cell r="S660">
            <v>12340</v>
          </cell>
          <cell r="T660" t="str">
            <v>-</v>
          </cell>
          <cell r="U660" t="str">
            <v>-</v>
          </cell>
          <cell r="V660" t="e">
            <v>#VALUE!</v>
          </cell>
          <cell r="W660" t="e">
            <v>#VALUE!</v>
          </cell>
          <cell r="X660" t="str">
            <v>-</v>
          </cell>
          <cell r="Y660" t="str">
            <v>-</v>
          </cell>
          <cell r="Z660" t="str">
            <v>-</v>
          </cell>
          <cell r="AA660" t="e">
            <v>#VALUE!</v>
          </cell>
          <cell r="AB660" t="e">
            <v>#VALUE!</v>
          </cell>
        </row>
        <row r="661">
          <cell r="A661" t="str">
            <v>고춧잎말린것kg건고춧잎국산</v>
          </cell>
          <cell r="C661" t="str">
            <v>채소류</v>
          </cell>
          <cell r="D661" t="str">
            <v>고춧잎</v>
          </cell>
          <cell r="E661" t="str">
            <v>말린것</v>
          </cell>
          <cell r="F661" t="str">
            <v>kg</v>
          </cell>
          <cell r="G661" t="str">
            <v>건고춧잎</v>
          </cell>
          <cell r="H661" t="str">
            <v>국산</v>
          </cell>
          <cell r="I661">
            <v>18000</v>
          </cell>
          <cell r="J661">
            <v>18000</v>
          </cell>
          <cell r="K661">
            <v>18000</v>
          </cell>
          <cell r="L661">
            <v>0</v>
          </cell>
          <cell r="M661">
            <v>0</v>
          </cell>
          <cell r="N661" t="str">
            <v>-</v>
          </cell>
          <cell r="O661" t="str">
            <v>-</v>
          </cell>
          <cell r="P661" t="str">
            <v>-</v>
          </cell>
          <cell r="Q661" t="e">
            <v>#VALUE!</v>
          </cell>
          <cell r="R661" t="e">
            <v>#VALUE!</v>
          </cell>
          <cell r="S661" t="str">
            <v>-</v>
          </cell>
          <cell r="T661" t="str">
            <v>-</v>
          </cell>
          <cell r="U661" t="str">
            <v>-</v>
          </cell>
          <cell r="V661" t="e">
            <v>#VALUE!</v>
          </cell>
          <cell r="W661" t="e">
            <v>#VALUE!</v>
          </cell>
          <cell r="X661" t="str">
            <v>-</v>
          </cell>
          <cell r="Y661" t="str">
            <v>-</v>
          </cell>
          <cell r="Z661" t="str">
            <v>-</v>
          </cell>
          <cell r="AA661" t="e">
            <v>#VALUE!</v>
          </cell>
          <cell r="AB661" t="e">
            <v>#VALUE!</v>
          </cell>
        </row>
        <row r="662">
          <cell r="A662" t="str">
            <v>고춧잎삶은것kg삶은고춧잎,생국산</v>
          </cell>
          <cell r="C662" t="str">
            <v>채소류</v>
          </cell>
          <cell r="D662" t="str">
            <v>고춧잎</v>
          </cell>
          <cell r="E662" t="str">
            <v>삶은것</v>
          </cell>
          <cell r="F662" t="str">
            <v>kg</v>
          </cell>
          <cell r="G662" t="str">
            <v>삶은고춧잎,생</v>
          </cell>
          <cell r="H662" t="str">
            <v>국산</v>
          </cell>
          <cell r="I662" t="str">
            <v>-</v>
          </cell>
          <cell r="J662" t="str">
            <v>-</v>
          </cell>
          <cell r="K662" t="str">
            <v>-</v>
          </cell>
          <cell r="L662" t="e">
            <v>#VALUE!</v>
          </cell>
          <cell r="M662" t="e">
            <v>#VALUE!</v>
          </cell>
          <cell r="N662" t="str">
            <v>-</v>
          </cell>
          <cell r="O662" t="str">
            <v>-</v>
          </cell>
          <cell r="P662" t="str">
            <v>-</v>
          </cell>
          <cell r="Q662" t="e">
            <v>#VALUE!</v>
          </cell>
          <cell r="R662" t="e">
            <v>#VALUE!</v>
          </cell>
          <cell r="S662" t="str">
            <v>-</v>
          </cell>
          <cell r="T662" t="str">
            <v>-</v>
          </cell>
          <cell r="U662" t="str">
            <v>-</v>
          </cell>
          <cell r="V662" t="e">
            <v>#VALUE!</v>
          </cell>
          <cell r="W662" t="e">
            <v>#VALUE!</v>
          </cell>
          <cell r="X662" t="str">
            <v>-</v>
          </cell>
          <cell r="Y662" t="str">
            <v>-</v>
          </cell>
          <cell r="Z662" t="str">
            <v>-</v>
          </cell>
          <cell r="AA662" t="e">
            <v>#VALUE!</v>
          </cell>
          <cell r="AB662" t="e">
            <v>#VALUE!</v>
          </cell>
        </row>
        <row r="663">
          <cell r="A663" t="str">
            <v>근대생것kg국산</v>
          </cell>
          <cell r="B663">
            <v>21</v>
          </cell>
          <cell r="C663" t="str">
            <v>채소류</v>
          </cell>
          <cell r="D663" t="str">
            <v>근대</v>
          </cell>
          <cell r="E663" t="str">
            <v>생것</v>
          </cell>
          <cell r="F663" t="str">
            <v>kg</v>
          </cell>
          <cell r="H663" t="str">
            <v>국산</v>
          </cell>
          <cell r="I663">
            <v>4000</v>
          </cell>
          <cell r="J663">
            <v>1250</v>
          </cell>
          <cell r="K663">
            <v>1250</v>
          </cell>
          <cell r="L663">
            <v>-68.75</v>
          </cell>
          <cell r="M663">
            <v>0</v>
          </cell>
          <cell r="N663" t="str">
            <v>-</v>
          </cell>
          <cell r="O663">
            <v>1500</v>
          </cell>
          <cell r="P663">
            <v>1500</v>
          </cell>
          <cell r="Q663" t="e">
            <v>#VALUE!</v>
          </cell>
          <cell r="R663">
            <v>0</v>
          </cell>
          <cell r="S663">
            <v>7200</v>
          </cell>
          <cell r="T663">
            <v>6340</v>
          </cell>
          <cell r="U663">
            <v>6340</v>
          </cell>
          <cell r="V663">
            <v>-11.944444444444445</v>
          </cell>
          <cell r="W663">
            <v>0</v>
          </cell>
          <cell r="X663">
            <v>6580</v>
          </cell>
          <cell r="Y663">
            <v>6120</v>
          </cell>
          <cell r="Z663">
            <v>6120</v>
          </cell>
          <cell r="AA663">
            <v>-6.9908814589665651</v>
          </cell>
          <cell r="AB663">
            <v>0</v>
          </cell>
        </row>
        <row r="664">
          <cell r="A664" t="str">
            <v>깻잎생것kg바라깻잎,잎국산</v>
          </cell>
          <cell r="B664">
            <v>22</v>
          </cell>
          <cell r="C664" t="str">
            <v>채소류</v>
          </cell>
          <cell r="D664" t="str">
            <v>깻잎</v>
          </cell>
          <cell r="E664" t="str">
            <v>생것</v>
          </cell>
          <cell r="F664" t="str">
            <v>kg</v>
          </cell>
          <cell r="G664" t="str">
            <v>바라깻잎,잎</v>
          </cell>
          <cell r="H664" t="str">
            <v>국산</v>
          </cell>
          <cell r="I664">
            <v>7000</v>
          </cell>
          <cell r="J664" t="str">
            <v>-</v>
          </cell>
          <cell r="K664" t="str">
            <v>-</v>
          </cell>
          <cell r="L664" t="e">
            <v>#VALUE!</v>
          </cell>
          <cell r="M664" t="e">
            <v>#VALUE!</v>
          </cell>
          <cell r="N664">
            <v>4000</v>
          </cell>
          <cell r="O664">
            <v>8000</v>
          </cell>
          <cell r="P664">
            <v>5000</v>
          </cell>
          <cell r="Q664">
            <v>25</v>
          </cell>
          <cell r="R664">
            <v>-37.5</v>
          </cell>
          <cell r="S664" t="str">
            <v>-</v>
          </cell>
          <cell r="T664">
            <v>36000</v>
          </cell>
          <cell r="U664" t="str">
            <v>-</v>
          </cell>
          <cell r="V664" t="e">
            <v>#VALUE!</v>
          </cell>
          <cell r="W664" t="e">
            <v>#VALUE!</v>
          </cell>
          <cell r="X664" t="str">
            <v>-</v>
          </cell>
          <cell r="Y664" t="str">
            <v>-</v>
          </cell>
          <cell r="Z664" t="str">
            <v>-</v>
          </cell>
          <cell r="AA664" t="e">
            <v>#VALUE!</v>
          </cell>
          <cell r="AB664" t="e">
            <v>#VALUE!</v>
          </cell>
        </row>
        <row r="665">
          <cell r="A665" t="str">
            <v>깻잎생것kg바라깻잎,순국산</v>
          </cell>
          <cell r="C665" t="str">
            <v>채소류</v>
          </cell>
          <cell r="D665" t="str">
            <v>깻잎</v>
          </cell>
          <cell r="E665" t="str">
            <v>생것</v>
          </cell>
          <cell r="F665" t="str">
            <v>kg</v>
          </cell>
          <cell r="G665" t="str">
            <v>바라깻잎,순</v>
          </cell>
          <cell r="H665" t="str">
            <v>국산</v>
          </cell>
          <cell r="I665" t="str">
            <v>-</v>
          </cell>
          <cell r="J665" t="str">
            <v>-</v>
          </cell>
          <cell r="K665" t="str">
            <v>-</v>
          </cell>
          <cell r="L665" t="e">
            <v>#VALUE!</v>
          </cell>
          <cell r="M665" t="e">
            <v>#VALUE!</v>
          </cell>
          <cell r="N665" t="str">
            <v>-</v>
          </cell>
          <cell r="O665">
            <v>3000</v>
          </cell>
          <cell r="P665">
            <v>3000</v>
          </cell>
          <cell r="Q665" t="e">
            <v>#VALUE!</v>
          </cell>
          <cell r="R665">
            <v>0</v>
          </cell>
          <cell r="S665" t="str">
            <v>-</v>
          </cell>
          <cell r="T665">
            <v>16540</v>
          </cell>
          <cell r="U665">
            <v>16540</v>
          </cell>
          <cell r="V665" t="e">
            <v>#VALUE!</v>
          </cell>
          <cell r="W665">
            <v>0</v>
          </cell>
          <cell r="X665">
            <v>14900</v>
          </cell>
          <cell r="Y665">
            <v>9900</v>
          </cell>
          <cell r="Z665">
            <v>12900</v>
          </cell>
          <cell r="AA665">
            <v>-13.422818791946309</v>
          </cell>
          <cell r="AB665">
            <v>30.303030303030305</v>
          </cell>
        </row>
        <row r="666">
          <cell r="A666" t="str">
            <v>깻잎생것kg단깻잎국산</v>
          </cell>
          <cell r="C666" t="str">
            <v>채소류</v>
          </cell>
          <cell r="D666" t="str">
            <v>깻잎</v>
          </cell>
          <cell r="E666" t="str">
            <v>생것</v>
          </cell>
          <cell r="F666" t="str">
            <v>kg</v>
          </cell>
          <cell r="G666" t="str">
            <v>단깻잎</v>
          </cell>
          <cell r="H666" t="str">
            <v>국산</v>
          </cell>
          <cell r="I666">
            <v>14900</v>
          </cell>
          <cell r="J666">
            <v>9000</v>
          </cell>
          <cell r="K666">
            <v>9000</v>
          </cell>
          <cell r="L666">
            <v>-39.597315436241608</v>
          </cell>
          <cell r="M666">
            <v>0</v>
          </cell>
          <cell r="N666" t="str">
            <v>-</v>
          </cell>
          <cell r="O666" t="str">
            <v>-</v>
          </cell>
          <cell r="P666" t="str">
            <v>-</v>
          </cell>
          <cell r="Q666" t="e">
            <v>#VALUE!</v>
          </cell>
          <cell r="R666" t="e">
            <v>#VALUE!</v>
          </cell>
          <cell r="S666">
            <v>25150</v>
          </cell>
          <cell r="T666">
            <v>25150</v>
          </cell>
          <cell r="U666">
            <v>25150</v>
          </cell>
          <cell r="V666">
            <v>0</v>
          </cell>
          <cell r="W666">
            <v>0</v>
          </cell>
          <cell r="X666">
            <v>12250</v>
          </cell>
          <cell r="Y666">
            <v>14380</v>
          </cell>
          <cell r="Z666">
            <v>13480</v>
          </cell>
          <cell r="AA666">
            <v>10.040816326530612</v>
          </cell>
          <cell r="AB666">
            <v>-6.2586926286509037</v>
          </cell>
        </row>
        <row r="667">
          <cell r="A667" t="str">
            <v>깻잎생것kg깻단국산</v>
          </cell>
          <cell r="C667" t="str">
            <v>채소류</v>
          </cell>
          <cell r="D667" t="str">
            <v>깻잎</v>
          </cell>
          <cell r="E667" t="str">
            <v>생것</v>
          </cell>
          <cell r="F667" t="str">
            <v>kg</v>
          </cell>
          <cell r="G667" t="str">
            <v>깻단</v>
          </cell>
          <cell r="H667" t="str">
            <v>국산</v>
          </cell>
          <cell r="I667" t="str">
            <v>-</v>
          </cell>
          <cell r="J667" t="str">
            <v>-</v>
          </cell>
          <cell r="K667" t="str">
            <v>-</v>
          </cell>
          <cell r="L667" t="e">
            <v>#VALUE!</v>
          </cell>
          <cell r="M667" t="e">
            <v>#VALUE!</v>
          </cell>
          <cell r="N667" t="str">
            <v>-</v>
          </cell>
          <cell r="O667" t="str">
            <v>-</v>
          </cell>
          <cell r="P667" t="str">
            <v>-</v>
          </cell>
          <cell r="Q667" t="e">
            <v>#VALUE!</v>
          </cell>
          <cell r="R667" t="e">
            <v>#VALUE!</v>
          </cell>
          <cell r="S667" t="str">
            <v>-</v>
          </cell>
          <cell r="T667" t="str">
            <v>-</v>
          </cell>
          <cell r="U667" t="str">
            <v>-</v>
          </cell>
          <cell r="V667" t="e">
            <v>#VALUE!</v>
          </cell>
          <cell r="W667" t="e">
            <v>#VALUE!</v>
          </cell>
          <cell r="X667" t="str">
            <v>-</v>
          </cell>
          <cell r="Y667" t="str">
            <v>-</v>
          </cell>
          <cell r="Z667" t="str">
            <v>-</v>
          </cell>
          <cell r="AA667" t="e">
            <v>#VALUE!</v>
          </cell>
          <cell r="AB667" t="e">
            <v>#VALUE!</v>
          </cell>
        </row>
        <row r="668">
          <cell r="A668" t="str">
            <v>냉이냉이kg손질x국산</v>
          </cell>
          <cell r="B668">
            <v>23</v>
          </cell>
          <cell r="C668" t="str">
            <v>채소류</v>
          </cell>
          <cell r="D668" t="str">
            <v>냉이</v>
          </cell>
          <cell r="E668" t="str">
            <v>냉이</v>
          </cell>
          <cell r="F668" t="str">
            <v>kg</v>
          </cell>
          <cell r="G668" t="str">
            <v>손질x</v>
          </cell>
          <cell r="H668" t="str">
            <v>국산</v>
          </cell>
          <cell r="I668" t="str">
            <v>-</v>
          </cell>
          <cell r="J668">
            <v>4500</v>
          </cell>
          <cell r="K668" t="str">
            <v>-</v>
          </cell>
          <cell r="L668" t="e">
            <v>#VALUE!</v>
          </cell>
          <cell r="M668" t="e">
            <v>#VALUE!</v>
          </cell>
          <cell r="N668" t="str">
            <v>-</v>
          </cell>
          <cell r="O668">
            <v>4500</v>
          </cell>
          <cell r="P668">
            <v>5000</v>
          </cell>
          <cell r="Q668" t="e">
            <v>#VALUE!</v>
          </cell>
          <cell r="R668">
            <v>11.111111111111111</v>
          </cell>
          <cell r="S668" t="str">
            <v>-</v>
          </cell>
          <cell r="T668">
            <v>16800</v>
          </cell>
          <cell r="U668">
            <v>16800</v>
          </cell>
          <cell r="V668" t="e">
            <v>#VALUE!</v>
          </cell>
          <cell r="W668">
            <v>0</v>
          </cell>
          <cell r="X668" t="str">
            <v>-</v>
          </cell>
          <cell r="Y668">
            <v>17500</v>
          </cell>
          <cell r="Z668" t="str">
            <v>-</v>
          </cell>
          <cell r="AA668" t="e">
            <v>#VALUE!</v>
          </cell>
          <cell r="AB668" t="e">
            <v>#VALUE!</v>
          </cell>
        </row>
        <row r="669">
          <cell r="A669" t="str">
            <v>냉이냉이kg손질국산</v>
          </cell>
          <cell r="C669" t="str">
            <v>채소류</v>
          </cell>
          <cell r="D669" t="str">
            <v>냉이</v>
          </cell>
          <cell r="E669" t="str">
            <v>냉이</v>
          </cell>
          <cell r="F669" t="str">
            <v>kg</v>
          </cell>
          <cell r="G669" t="str">
            <v>손질</v>
          </cell>
          <cell r="H669" t="str">
            <v>국산</v>
          </cell>
          <cell r="I669" t="str">
            <v>-</v>
          </cell>
          <cell r="J669" t="str">
            <v>-</v>
          </cell>
          <cell r="K669" t="str">
            <v>-</v>
          </cell>
          <cell r="L669" t="e">
            <v>#VALUE!</v>
          </cell>
          <cell r="M669" t="e">
            <v>#VALUE!</v>
          </cell>
          <cell r="N669" t="str">
            <v>-</v>
          </cell>
          <cell r="O669" t="str">
            <v>-</v>
          </cell>
          <cell r="P669" t="str">
            <v>-</v>
          </cell>
          <cell r="Q669" t="e">
            <v>#VALUE!</v>
          </cell>
          <cell r="R669" t="e">
            <v>#VALUE!</v>
          </cell>
          <cell r="S669">
            <v>8800</v>
          </cell>
          <cell r="T669">
            <v>16800</v>
          </cell>
          <cell r="U669">
            <v>16800</v>
          </cell>
          <cell r="V669">
            <v>90.909090909090907</v>
          </cell>
          <cell r="W669">
            <v>0</v>
          </cell>
          <cell r="X669" t="str">
            <v>-</v>
          </cell>
          <cell r="Y669" t="str">
            <v>-</v>
          </cell>
          <cell r="Z669" t="str">
            <v>-</v>
          </cell>
          <cell r="AA669" t="e">
            <v>#VALUE!</v>
          </cell>
          <cell r="AB669" t="e">
            <v>#VALUE!</v>
          </cell>
        </row>
        <row r="670">
          <cell r="A670" t="str">
            <v>다래순삶은것kg삶은다래순,건국산</v>
          </cell>
          <cell r="B670">
            <v>24</v>
          </cell>
          <cell r="C670" t="str">
            <v>채소류</v>
          </cell>
          <cell r="D670" t="str">
            <v>다래순</v>
          </cell>
          <cell r="E670" t="str">
            <v>삶은것</v>
          </cell>
          <cell r="F670" t="str">
            <v>kg</v>
          </cell>
          <cell r="G670" t="str">
            <v>삶은다래순,건</v>
          </cell>
          <cell r="H670" t="str">
            <v>국산</v>
          </cell>
          <cell r="I670" t="str">
            <v>-</v>
          </cell>
          <cell r="J670" t="str">
            <v>-</v>
          </cell>
          <cell r="K670" t="str">
            <v>-</v>
          </cell>
          <cell r="L670" t="e">
            <v>#VALUE!</v>
          </cell>
          <cell r="M670" t="e">
            <v>#VALUE!</v>
          </cell>
          <cell r="N670" t="str">
            <v>-</v>
          </cell>
          <cell r="O670" t="str">
            <v>-</v>
          </cell>
          <cell r="P670" t="str">
            <v>-</v>
          </cell>
          <cell r="Q670" t="e">
            <v>#VALUE!</v>
          </cell>
          <cell r="R670" t="e">
            <v>#VALUE!</v>
          </cell>
          <cell r="S670" t="str">
            <v>-</v>
          </cell>
          <cell r="T670" t="str">
            <v>-</v>
          </cell>
          <cell r="U670" t="str">
            <v>-</v>
          </cell>
          <cell r="V670" t="e">
            <v>#VALUE!</v>
          </cell>
          <cell r="W670" t="e">
            <v>#VALUE!</v>
          </cell>
          <cell r="X670" t="str">
            <v>-</v>
          </cell>
          <cell r="Y670" t="str">
            <v>-</v>
          </cell>
          <cell r="Z670" t="str">
            <v>-</v>
          </cell>
          <cell r="AA670" t="e">
            <v>#VALUE!</v>
          </cell>
          <cell r="AB670" t="e">
            <v>#VALUE!</v>
          </cell>
        </row>
        <row r="671">
          <cell r="A671" t="str">
            <v>달래달래kg국산</v>
          </cell>
          <cell r="B671">
            <v>25</v>
          </cell>
          <cell r="C671" t="str">
            <v>채소류</v>
          </cell>
          <cell r="D671" t="str">
            <v>달래</v>
          </cell>
          <cell r="E671" t="str">
            <v>달래</v>
          </cell>
          <cell r="F671" t="str">
            <v>kg</v>
          </cell>
          <cell r="H671" t="str">
            <v>국산</v>
          </cell>
          <cell r="I671">
            <v>15000</v>
          </cell>
          <cell r="J671" t="str">
            <v>-</v>
          </cell>
          <cell r="K671" t="str">
            <v>-</v>
          </cell>
          <cell r="L671" t="e">
            <v>#VALUE!</v>
          </cell>
          <cell r="M671" t="e">
            <v>#VALUE!</v>
          </cell>
          <cell r="N671">
            <v>21430</v>
          </cell>
          <cell r="O671" t="str">
            <v>-</v>
          </cell>
          <cell r="P671" t="str">
            <v>-</v>
          </cell>
          <cell r="Q671" t="e">
            <v>#VALUE!</v>
          </cell>
          <cell r="R671" t="e">
            <v>#VALUE!</v>
          </cell>
          <cell r="S671">
            <v>22110</v>
          </cell>
          <cell r="T671">
            <v>22000</v>
          </cell>
          <cell r="U671">
            <v>22000</v>
          </cell>
          <cell r="V671">
            <v>-0.49751243781094528</v>
          </cell>
          <cell r="W671">
            <v>0</v>
          </cell>
          <cell r="X671">
            <v>21900</v>
          </cell>
          <cell r="Y671">
            <v>19500</v>
          </cell>
          <cell r="Z671">
            <v>18900</v>
          </cell>
          <cell r="AA671">
            <v>-13.698630136986301</v>
          </cell>
          <cell r="AB671">
            <v>-3.0769230769230771</v>
          </cell>
        </row>
        <row r="672">
          <cell r="A672" t="str">
            <v>당근생것kg흙당근국산</v>
          </cell>
          <cell r="B672">
            <v>26</v>
          </cell>
          <cell r="C672" t="str">
            <v>채소류</v>
          </cell>
          <cell r="D672" t="str">
            <v>당근</v>
          </cell>
          <cell r="E672" t="str">
            <v>생것</v>
          </cell>
          <cell r="F672" t="str">
            <v>kg</v>
          </cell>
          <cell r="G672" t="str">
            <v>흙당근</v>
          </cell>
          <cell r="H672" t="str">
            <v>국산</v>
          </cell>
          <cell r="I672">
            <v>2000</v>
          </cell>
          <cell r="J672">
            <v>4800</v>
          </cell>
          <cell r="K672">
            <v>4800</v>
          </cell>
          <cell r="L672">
            <v>140</v>
          </cell>
          <cell r="M672">
            <v>0</v>
          </cell>
          <cell r="N672">
            <v>1500</v>
          </cell>
          <cell r="O672">
            <v>4000</v>
          </cell>
          <cell r="P672">
            <v>6000</v>
          </cell>
          <cell r="Q672">
            <v>300</v>
          </cell>
          <cell r="R672">
            <v>50</v>
          </cell>
          <cell r="S672">
            <v>2480</v>
          </cell>
          <cell r="T672">
            <v>8300</v>
          </cell>
          <cell r="U672">
            <v>8300</v>
          </cell>
          <cell r="V672">
            <v>234.67741935483872</v>
          </cell>
          <cell r="W672">
            <v>0</v>
          </cell>
          <cell r="X672">
            <v>2500</v>
          </cell>
          <cell r="Y672">
            <v>6250</v>
          </cell>
          <cell r="Z672">
            <v>4680</v>
          </cell>
          <cell r="AA672">
            <v>87.2</v>
          </cell>
          <cell r="AB672">
            <v>-25.12</v>
          </cell>
        </row>
        <row r="673">
          <cell r="A673" t="str">
            <v>당근생것kg세척당근국산</v>
          </cell>
          <cell r="C673" t="str">
            <v>채소류</v>
          </cell>
          <cell r="D673" t="str">
            <v>당근</v>
          </cell>
          <cell r="E673" t="str">
            <v>생것</v>
          </cell>
          <cell r="F673" t="str">
            <v>kg</v>
          </cell>
          <cell r="G673" t="str">
            <v>세척당근</v>
          </cell>
          <cell r="H673" t="str">
            <v>국산</v>
          </cell>
          <cell r="I673">
            <v>1500</v>
          </cell>
          <cell r="J673" t="str">
            <v>-</v>
          </cell>
          <cell r="K673" t="str">
            <v>-</v>
          </cell>
          <cell r="L673" t="e">
            <v>#VALUE!</v>
          </cell>
          <cell r="M673" t="e">
            <v>#VALUE!</v>
          </cell>
          <cell r="N673">
            <v>1740</v>
          </cell>
          <cell r="O673" t="str">
            <v>-</v>
          </cell>
          <cell r="P673" t="str">
            <v>-</v>
          </cell>
          <cell r="Q673" t="e">
            <v>#VALUE!</v>
          </cell>
          <cell r="R673" t="e">
            <v>#VALUE!</v>
          </cell>
          <cell r="S673">
            <v>3820</v>
          </cell>
          <cell r="T673">
            <v>5980</v>
          </cell>
          <cell r="U673">
            <v>5980</v>
          </cell>
          <cell r="V673">
            <v>56.544502617801044</v>
          </cell>
          <cell r="W673">
            <v>0</v>
          </cell>
          <cell r="X673" t="str">
            <v>-</v>
          </cell>
          <cell r="Y673" t="str">
            <v>-</v>
          </cell>
          <cell r="Z673" t="str">
            <v>-</v>
          </cell>
          <cell r="AA673" t="e">
            <v>#VALUE!</v>
          </cell>
          <cell r="AB673" t="e">
            <v>#VALUE!</v>
          </cell>
        </row>
        <row r="674">
          <cell r="A674" t="str">
            <v>더덕생것kg깐더덕,채국산</v>
          </cell>
          <cell r="B674">
            <v>27</v>
          </cell>
          <cell r="C674" t="str">
            <v>채소류</v>
          </cell>
          <cell r="D674" t="str">
            <v>더덕</v>
          </cell>
          <cell r="E674" t="str">
            <v>생것</v>
          </cell>
          <cell r="F674" t="str">
            <v>kg</v>
          </cell>
          <cell r="G674" t="str">
            <v>깐더덕,채</v>
          </cell>
          <cell r="H674" t="str">
            <v>국산</v>
          </cell>
          <cell r="I674">
            <v>25000</v>
          </cell>
          <cell r="J674">
            <v>25000</v>
          </cell>
          <cell r="K674">
            <v>25000</v>
          </cell>
          <cell r="L674">
            <v>0</v>
          </cell>
          <cell r="M674">
            <v>0</v>
          </cell>
          <cell r="N674" t="str">
            <v>-</v>
          </cell>
          <cell r="O674" t="str">
            <v>-</v>
          </cell>
          <cell r="P674" t="str">
            <v>-</v>
          </cell>
          <cell r="Q674" t="e">
            <v>#VALUE!</v>
          </cell>
          <cell r="R674" t="e">
            <v>#VALUE!</v>
          </cell>
          <cell r="S674">
            <v>35000</v>
          </cell>
          <cell r="T674">
            <v>45000</v>
          </cell>
          <cell r="U674">
            <v>45000</v>
          </cell>
          <cell r="V674">
            <v>28.571428571428573</v>
          </cell>
          <cell r="W674">
            <v>0</v>
          </cell>
          <cell r="X674">
            <v>44000</v>
          </cell>
          <cell r="Y674">
            <v>49000</v>
          </cell>
          <cell r="Z674">
            <v>49000</v>
          </cell>
          <cell r="AA674">
            <v>11.363636363636363</v>
          </cell>
          <cell r="AB674">
            <v>0</v>
          </cell>
        </row>
        <row r="675">
          <cell r="A675" t="str">
            <v>더덕생것kg깐더덕,눌림국산</v>
          </cell>
          <cell r="C675" t="str">
            <v>채소류</v>
          </cell>
          <cell r="D675" t="str">
            <v>더덕</v>
          </cell>
          <cell r="E675" t="str">
            <v>생것</v>
          </cell>
          <cell r="F675" t="str">
            <v>kg</v>
          </cell>
          <cell r="G675" t="str">
            <v>깐더덕,눌림</v>
          </cell>
          <cell r="H675" t="str">
            <v>국산</v>
          </cell>
          <cell r="I675" t="str">
            <v>-</v>
          </cell>
          <cell r="J675" t="str">
            <v>-</v>
          </cell>
          <cell r="K675" t="str">
            <v>-</v>
          </cell>
          <cell r="L675" t="e">
            <v>#VALUE!</v>
          </cell>
          <cell r="M675" t="e">
            <v>#VALUE!</v>
          </cell>
          <cell r="N675" t="str">
            <v>-</v>
          </cell>
          <cell r="O675" t="str">
            <v>-</v>
          </cell>
          <cell r="P675" t="str">
            <v>-</v>
          </cell>
          <cell r="Q675" t="e">
            <v>#VALUE!</v>
          </cell>
          <cell r="R675" t="e">
            <v>#VALUE!</v>
          </cell>
          <cell r="S675" t="str">
            <v>-</v>
          </cell>
          <cell r="T675" t="str">
            <v>-</v>
          </cell>
          <cell r="U675" t="str">
            <v>-</v>
          </cell>
          <cell r="V675" t="e">
            <v>#VALUE!</v>
          </cell>
          <cell r="W675" t="e">
            <v>#VALUE!</v>
          </cell>
          <cell r="X675" t="str">
            <v>-</v>
          </cell>
          <cell r="Y675" t="str">
            <v>-</v>
          </cell>
          <cell r="Z675" t="str">
            <v>-</v>
          </cell>
          <cell r="AA675" t="e">
            <v>#VALUE!</v>
          </cell>
          <cell r="AB675" t="e">
            <v>#VALUE!</v>
          </cell>
        </row>
        <row r="676">
          <cell r="A676" t="str">
            <v>도라지생것kg깐도라지,통국산</v>
          </cell>
          <cell r="B676">
            <v>28</v>
          </cell>
          <cell r="C676" t="str">
            <v>채소류</v>
          </cell>
          <cell r="D676" t="str">
            <v>도라지</v>
          </cell>
          <cell r="E676" t="str">
            <v>생것</v>
          </cell>
          <cell r="F676" t="str">
            <v>kg</v>
          </cell>
          <cell r="G676" t="str">
            <v>깐도라지,통</v>
          </cell>
          <cell r="H676" t="str">
            <v>국산</v>
          </cell>
          <cell r="I676">
            <v>6000</v>
          </cell>
          <cell r="J676" t="str">
            <v>-</v>
          </cell>
          <cell r="K676" t="str">
            <v>-</v>
          </cell>
          <cell r="L676" t="e">
            <v>#VALUE!</v>
          </cell>
          <cell r="M676" t="e">
            <v>#VALUE!</v>
          </cell>
          <cell r="N676" t="str">
            <v>-</v>
          </cell>
          <cell r="O676" t="str">
            <v>-</v>
          </cell>
          <cell r="P676" t="str">
            <v>-</v>
          </cell>
          <cell r="Q676" t="e">
            <v>#VALUE!</v>
          </cell>
          <cell r="R676" t="e">
            <v>#VALUE!</v>
          </cell>
          <cell r="S676" t="str">
            <v>-</v>
          </cell>
          <cell r="T676" t="str">
            <v>-</v>
          </cell>
          <cell r="U676" t="str">
            <v>-</v>
          </cell>
          <cell r="V676" t="e">
            <v>#VALUE!</v>
          </cell>
          <cell r="W676" t="e">
            <v>#VALUE!</v>
          </cell>
          <cell r="X676" t="str">
            <v>-</v>
          </cell>
          <cell r="Y676" t="str">
            <v>-</v>
          </cell>
          <cell r="Z676" t="str">
            <v>-</v>
          </cell>
          <cell r="AA676" t="e">
            <v>#VALUE!</v>
          </cell>
          <cell r="AB676" t="e">
            <v>#VALUE!</v>
          </cell>
        </row>
        <row r="677">
          <cell r="A677" t="str">
            <v>도라지생것kg깐도라지,채국산</v>
          </cell>
          <cell r="C677" t="str">
            <v>채소류</v>
          </cell>
          <cell r="D677" t="str">
            <v>도라지</v>
          </cell>
          <cell r="E677" t="str">
            <v>생것</v>
          </cell>
          <cell r="F677" t="str">
            <v>kg</v>
          </cell>
          <cell r="G677" t="str">
            <v>깐도라지,채</v>
          </cell>
          <cell r="H677" t="str">
            <v>국산</v>
          </cell>
          <cell r="I677">
            <v>6000</v>
          </cell>
          <cell r="J677" t="str">
            <v>-</v>
          </cell>
          <cell r="K677" t="str">
            <v>-</v>
          </cell>
          <cell r="L677" t="e">
            <v>#VALUE!</v>
          </cell>
          <cell r="M677" t="e">
            <v>#VALUE!</v>
          </cell>
          <cell r="N677" t="str">
            <v>-</v>
          </cell>
          <cell r="O677" t="str">
            <v>-</v>
          </cell>
          <cell r="P677" t="str">
            <v>-</v>
          </cell>
          <cell r="Q677" t="e">
            <v>#VALUE!</v>
          </cell>
          <cell r="R677" t="e">
            <v>#VALUE!</v>
          </cell>
          <cell r="S677">
            <v>24900</v>
          </cell>
          <cell r="T677">
            <v>26800</v>
          </cell>
          <cell r="U677">
            <v>26800</v>
          </cell>
          <cell r="V677">
            <v>7.6305220883534135</v>
          </cell>
          <cell r="W677">
            <v>0</v>
          </cell>
          <cell r="X677">
            <v>22900</v>
          </cell>
          <cell r="Y677">
            <v>22900</v>
          </cell>
          <cell r="Z677">
            <v>22900</v>
          </cell>
          <cell r="AA677">
            <v>0</v>
          </cell>
          <cell r="AB677">
            <v>0</v>
          </cell>
        </row>
        <row r="678">
          <cell r="A678" t="str">
            <v>도라지생것kg깐도라지,실채국산</v>
          </cell>
          <cell r="C678" t="str">
            <v>채소류</v>
          </cell>
          <cell r="D678" t="str">
            <v>도라지</v>
          </cell>
          <cell r="E678" t="str">
            <v>생것</v>
          </cell>
          <cell r="F678" t="str">
            <v>kg</v>
          </cell>
          <cell r="G678" t="str">
            <v>깐도라지,실채</v>
          </cell>
          <cell r="H678" t="str">
            <v>국산</v>
          </cell>
          <cell r="I678" t="str">
            <v>-</v>
          </cell>
          <cell r="J678" t="str">
            <v>-</v>
          </cell>
          <cell r="K678" t="str">
            <v>-</v>
          </cell>
          <cell r="L678" t="e">
            <v>#VALUE!</v>
          </cell>
          <cell r="M678" t="e">
            <v>#VALUE!</v>
          </cell>
          <cell r="N678" t="str">
            <v>-</v>
          </cell>
          <cell r="O678" t="str">
            <v>-</v>
          </cell>
          <cell r="P678" t="str">
            <v>-</v>
          </cell>
          <cell r="Q678" t="e">
            <v>#VALUE!</v>
          </cell>
          <cell r="R678" t="e">
            <v>#VALUE!</v>
          </cell>
          <cell r="S678" t="str">
            <v>-</v>
          </cell>
          <cell r="T678" t="str">
            <v>-</v>
          </cell>
          <cell r="U678" t="str">
            <v>-</v>
          </cell>
          <cell r="V678" t="e">
            <v>#VALUE!</v>
          </cell>
          <cell r="W678" t="e">
            <v>#VALUE!</v>
          </cell>
          <cell r="X678">
            <v>22900</v>
          </cell>
          <cell r="Y678">
            <v>22900</v>
          </cell>
          <cell r="Z678">
            <v>22900</v>
          </cell>
          <cell r="AA678">
            <v>0</v>
          </cell>
          <cell r="AB678">
            <v>0</v>
          </cell>
        </row>
        <row r="679">
          <cell r="A679" t="str">
            <v>돌나물생것kg국산</v>
          </cell>
          <cell r="B679">
            <v>29</v>
          </cell>
          <cell r="C679" t="str">
            <v>채소류</v>
          </cell>
          <cell r="D679" t="str">
            <v>돌나물</v>
          </cell>
          <cell r="E679" t="str">
            <v>생것</v>
          </cell>
          <cell r="F679" t="str">
            <v>kg</v>
          </cell>
          <cell r="H679" t="str">
            <v>국산</v>
          </cell>
          <cell r="I679">
            <v>4000</v>
          </cell>
          <cell r="J679">
            <v>1750</v>
          </cell>
          <cell r="K679">
            <v>1750</v>
          </cell>
          <cell r="L679">
            <v>-56.25</v>
          </cell>
          <cell r="M679">
            <v>0</v>
          </cell>
          <cell r="N679">
            <v>5000</v>
          </cell>
          <cell r="O679">
            <v>2000</v>
          </cell>
          <cell r="P679">
            <v>1500</v>
          </cell>
          <cell r="Q679">
            <v>-70</v>
          </cell>
          <cell r="R679">
            <v>-25</v>
          </cell>
          <cell r="S679">
            <v>7200</v>
          </cell>
          <cell r="T679">
            <v>13800</v>
          </cell>
          <cell r="U679">
            <v>9200</v>
          </cell>
          <cell r="V679">
            <v>27.777777777777779</v>
          </cell>
          <cell r="W679">
            <v>-33.333333333333336</v>
          </cell>
          <cell r="X679">
            <v>7900</v>
          </cell>
          <cell r="Y679">
            <v>6900</v>
          </cell>
          <cell r="Z679">
            <v>6900</v>
          </cell>
          <cell r="AA679">
            <v>-12.658227848101266</v>
          </cell>
          <cell r="AB679">
            <v>0</v>
          </cell>
        </row>
        <row r="680">
          <cell r="A680" t="str">
            <v>마늘생것kg깐마늘,꼭지제거국산</v>
          </cell>
          <cell r="B680">
            <v>30</v>
          </cell>
          <cell r="C680" t="str">
            <v>채소류</v>
          </cell>
          <cell r="D680" t="str">
            <v>마늘</v>
          </cell>
          <cell r="E680" t="str">
            <v>생것</v>
          </cell>
          <cell r="F680" t="str">
            <v>kg</v>
          </cell>
          <cell r="G680" t="str">
            <v>깐마늘,꼭지제거</v>
          </cell>
          <cell r="H680" t="str">
            <v>국산</v>
          </cell>
          <cell r="I680">
            <v>9000</v>
          </cell>
          <cell r="J680">
            <v>8000</v>
          </cell>
          <cell r="K680">
            <v>8000</v>
          </cell>
          <cell r="L680">
            <v>-11.111111111111111</v>
          </cell>
          <cell r="M680">
            <v>0</v>
          </cell>
          <cell r="N680" t="str">
            <v>-</v>
          </cell>
          <cell r="O680">
            <v>7000</v>
          </cell>
          <cell r="P680">
            <v>6850</v>
          </cell>
          <cell r="Q680" t="e">
            <v>#VALUE!</v>
          </cell>
          <cell r="R680">
            <v>-2.1428571428571428</v>
          </cell>
          <cell r="S680">
            <v>16800</v>
          </cell>
          <cell r="T680" t="str">
            <v>-</v>
          </cell>
          <cell r="U680" t="str">
            <v>-</v>
          </cell>
          <cell r="V680" t="e">
            <v>#VALUE!</v>
          </cell>
          <cell r="W680" t="e">
            <v>#VALUE!</v>
          </cell>
          <cell r="X680">
            <v>16200</v>
          </cell>
          <cell r="Y680">
            <v>16200</v>
          </cell>
          <cell r="Z680">
            <v>16200</v>
          </cell>
          <cell r="AA680">
            <v>0</v>
          </cell>
          <cell r="AB680">
            <v>0</v>
          </cell>
        </row>
        <row r="681">
          <cell r="A681" t="str">
            <v>마늘생것kg깐마늘국산</v>
          </cell>
          <cell r="C681" t="str">
            <v>채소류</v>
          </cell>
          <cell r="D681" t="str">
            <v>마늘</v>
          </cell>
          <cell r="E681" t="str">
            <v>생것</v>
          </cell>
          <cell r="F681" t="str">
            <v>kg</v>
          </cell>
          <cell r="G681" t="str">
            <v>깐마늘</v>
          </cell>
          <cell r="H681" t="str">
            <v>국산</v>
          </cell>
          <cell r="I681">
            <v>8000</v>
          </cell>
          <cell r="J681">
            <v>7000</v>
          </cell>
          <cell r="K681">
            <v>7000</v>
          </cell>
          <cell r="L681">
            <v>-12.5</v>
          </cell>
          <cell r="M681">
            <v>0</v>
          </cell>
          <cell r="N681">
            <v>5000</v>
          </cell>
          <cell r="O681" t="str">
            <v>-</v>
          </cell>
          <cell r="P681" t="str">
            <v>-</v>
          </cell>
          <cell r="Q681" t="e">
            <v>#VALUE!</v>
          </cell>
          <cell r="R681" t="e">
            <v>#VALUE!</v>
          </cell>
          <cell r="S681">
            <v>9670</v>
          </cell>
          <cell r="T681">
            <v>7800</v>
          </cell>
          <cell r="U681">
            <v>7800</v>
          </cell>
          <cell r="V681">
            <v>-19.338159255429161</v>
          </cell>
          <cell r="W681">
            <v>0</v>
          </cell>
          <cell r="X681">
            <v>8800</v>
          </cell>
          <cell r="Y681">
            <v>8800</v>
          </cell>
          <cell r="Z681">
            <v>8800</v>
          </cell>
          <cell r="AA681">
            <v>0</v>
          </cell>
          <cell r="AB681">
            <v>0</v>
          </cell>
        </row>
        <row r="682">
          <cell r="A682" t="str">
            <v>마늘생것kg풋마늘국산</v>
          </cell>
          <cell r="C682" t="str">
            <v>채소류</v>
          </cell>
          <cell r="D682" t="str">
            <v>마늘</v>
          </cell>
          <cell r="E682" t="str">
            <v>생것</v>
          </cell>
          <cell r="F682" t="str">
            <v>kg</v>
          </cell>
          <cell r="G682" t="str">
            <v>풋마늘</v>
          </cell>
          <cell r="H682" t="str">
            <v>국산</v>
          </cell>
          <cell r="I682" t="str">
            <v>-</v>
          </cell>
          <cell r="J682" t="str">
            <v>-</v>
          </cell>
          <cell r="K682" t="str">
            <v>-</v>
          </cell>
          <cell r="L682" t="e">
            <v>#VALUE!</v>
          </cell>
          <cell r="M682" t="e">
            <v>#VALUE!</v>
          </cell>
          <cell r="N682">
            <v>3580</v>
          </cell>
          <cell r="O682">
            <v>1050</v>
          </cell>
          <cell r="P682">
            <v>1000</v>
          </cell>
          <cell r="Q682">
            <v>-72.067039106145245</v>
          </cell>
          <cell r="R682">
            <v>-4.7619047619047619</v>
          </cell>
          <cell r="S682">
            <v>6840</v>
          </cell>
          <cell r="T682">
            <v>4570</v>
          </cell>
          <cell r="U682">
            <v>4570</v>
          </cell>
          <cell r="V682">
            <v>-33.187134502923975</v>
          </cell>
          <cell r="W682">
            <v>0</v>
          </cell>
          <cell r="X682" t="str">
            <v>-</v>
          </cell>
          <cell r="Y682" t="str">
            <v>-</v>
          </cell>
          <cell r="Z682" t="str">
            <v>-</v>
          </cell>
          <cell r="AA682" t="e">
            <v>#VALUE!</v>
          </cell>
          <cell r="AB682" t="e">
            <v>#VALUE!</v>
          </cell>
        </row>
        <row r="683">
          <cell r="A683" t="str">
            <v>마늘생것kg마늘쫑국산</v>
          </cell>
          <cell r="C683" t="str">
            <v>채소류</v>
          </cell>
          <cell r="D683" t="str">
            <v>마늘</v>
          </cell>
          <cell r="E683" t="str">
            <v>생것</v>
          </cell>
          <cell r="F683" t="str">
            <v>kg</v>
          </cell>
          <cell r="G683" t="str">
            <v>마늘쫑</v>
          </cell>
          <cell r="H683" t="str">
            <v>국산</v>
          </cell>
          <cell r="I683" t="str">
            <v>-</v>
          </cell>
          <cell r="J683" t="str">
            <v>-</v>
          </cell>
          <cell r="K683" t="str">
            <v>-</v>
          </cell>
          <cell r="L683" t="e">
            <v>#VALUE!</v>
          </cell>
          <cell r="M683" t="e">
            <v>#VALUE!</v>
          </cell>
          <cell r="N683" t="str">
            <v>-</v>
          </cell>
          <cell r="O683" t="str">
            <v>-</v>
          </cell>
          <cell r="P683">
            <v>3100</v>
          </cell>
          <cell r="Q683" t="e">
            <v>#VALUE!</v>
          </cell>
          <cell r="R683" t="e">
            <v>#VALUE!</v>
          </cell>
          <cell r="S683" t="str">
            <v>-</v>
          </cell>
          <cell r="T683" t="str">
            <v>-</v>
          </cell>
          <cell r="U683">
            <v>6730</v>
          </cell>
          <cell r="V683" t="e">
            <v>#VALUE!</v>
          </cell>
          <cell r="W683" t="e">
            <v>#VALUE!</v>
          </cell>
          <cell r="X683">
            <v>6980</v>
          </cell>
          <cell r="Y683">
            <v>7960</v>
          </cell>
          <cell r="Z683">
            <v>5960</v>
          </cell>
          <cell r="AA683">
            <v>-14.613180515759312</v>
          </cell>
          <cell r="AB683">
            <v>-25.125628140703519</v>
          </cell>
        </row>
        <row r="684">
          <cell r="A684" t="str">
            <v>마늘생것kg마늘쫑중국</v>
          </cell>
          <cell r="C684" t="str">
            <v>채소류</v>
          </cell>
          <cell r="D684" t="str">
            <v>마늘</v>
          </cell>
          <cell r="E684" t="str">
            <v>생것</v>
          </cell>
          <cell r="F684" t="str">
            <v>kg</v>
          </cell>
          <cell r="G684" t="str">
            <v>마늘쫑</v>
          </cell>
          <cell r="H684" t="str">
            <v>중국</v>
          </cell>
          <cell r="I684">
            <v>5270</v>
          </cell>
          <cell r="J684">
            <v>3380</v>
          </cell>
          <cell r="K684">
            <v>4630</v>
          </cell>
          <cell r="L684">
            <v>-12.144212523719165</v>
          </cell>
          <cell r="M684">
            <v>36.982248520710058</v>
          </cell>
          <cell r="N684" t="str">
            <v>-</v>
          </cell>
          <cell r="O684">
            <v>3250</v>
          </cell>
          <cell r="P684" t="str">
            <v>-</v>
          </cell>
          <cell r="Q684" t="e">
            <v>#VALUE!</v>
          </cell>
          <cell r="R684" t="e">
            <v>#VALUE!</v>
          </cell>
          <cell r="S684">
            <v>7590</v>
          </cell>
          <cell r="T684">
            <v>7420</v>
          </cell>
          <cell r="U684" t="str">
            <v>-</v>
          </cell>
          <cell r="V684" t="e">
            <v>#VALUE!</v>
          </cell>
          <cell r="W684" t="e">
            <v>#VALUE!</v>
          </cell>
          <cell r="X684" t="str">
            <v>-</v>
          </cell>
          <cell r="Y684" t="str">
            <v>-</v>
          </cell>
          <cell r="Z684" t="str">
            <v>-</v>
          </cell>
          <cell r="AA684" t="e">
            <v>#VALUE!</v>
          </cell>
          <cell r="AB684" t="e">
            <v>#VALUE!</v>
          </cell>
        </row>
        <row r="685">
          <cell r="A685" t="str">
            <v>머위삶은것kg삶은머위대국산</v>
          </cell>
          <cell r="B685">
            <v>31</v>
          </cell>
          <cell r="C685" t="str">
            <v>채소류</v>
          </cell>
          <cell r="D685" t="str">
            <v>머위</v>
          </cell>
          <cell r="E685" t="str">
            <v>삶은것</v>
          </cell>
          <cell r="F685" t="str">
            <v>kg</v>
          </cell>
          <cell r="G685" t="str">
            <v>삶은머위대</v>
          </cell>
          <cell r="H685" t="str">
            <v>국산</v>
          </cell>
          <cell r="I685" t="str">
            <v>-</v>
          </cell>
          <cell r="J685" t="str">
            <v>-</v>
          </cell>
          <cell r="K685" t="str">
            <v>-</v>
          </cell>
          <cell r="L685" t="e">
            <v>#VALUE!</v>
          </cell>
          <cell r="M685" t="e">
            <v>#VALUE!</v>
          </cell>
          <cell r="N685" t="str">
            <v>-</v>
          </cell>
          <cell r="O685" t="str">
            <v>-</v>
          </cell>
          <cell r="P685" t="str">
            <v>-</v>
          </cell>
          <cell r="Q685" t="e">
            <v>#VALUE!</v>
          </cell>
          <cell r="R685" t="e">
            <v>#VALUE!</v>
          </cell>
          <cell r="S685" t="str">
            <v>-</v>
          </cell>
          <cell r="T685" t="str">
            <v>-</v>
          </cell>
          <cell r="U685" t="str">
            <v>-</v>
          </cell>
          <cell r="V685" t="e">
            <v>#VALUE!</v>
          </cell>
          <cell r="W685" t="e">
            <v>#VALUE!</v>
          </cell>
          <cell r="X685">
            <v>11000</v>
          </cell>
          <cell r="Y685">
            <v>11000</v>
          </cell>
          <cell r="Z685">
            <v>10500</v>
          </cell>
          <cell r="AA685">
            <v>-4.5454545454545459</v>
          </cell>
          <cell r="AB685">
            <v>-4.5454545454545459</v>
          </cell>
        </row>
        <row r="686">
          <cell r="A686" t="str">
            <v>조선무뿌리kg흙무국산</v>
          </cell>
          <cell r="B686">
            <v>32</v>
          </cell>
          <cell r="C686" t="str">
            <v>채소류</v>
          </cell>
          <cell r="D686" t="str">
            <v>조선무</v>
          </cell>
          <cell r="E686" t="str">
            <v>뿌리</v>
          </cell>
          <cell r="F686" t="str">
            <v>kg</v>
          </cell>
          <cell r="G686" t="str">
            <v>흙무</v>
          </cell>
          <cell r="H686" t="str">
            <v>국산</v>
          </cell>
          <cell r="I686" t="str">
            <v>-</v>
          </cell>
          <cell r="J686">
            <v>550</v>
          </cell>
          <cell r="K686">
            <v>650</v>
          </cell>
          <cell r="L686" t="e">
            <v>#VALUE!</v>
          </cell>
          <cell r="M686">
            <v>18.181818181818183</v>
          </cell>
          <cell r="N686" t="str">
            <v>-</v>
          </cell>
          <cell r="O686">
            <v>500</v>
          </cell>
          <cell r="P686">
            <v>480</v>
          </cell>
          <cell r="Q686" t="e">
            <v>#VALUE!</v>
          </cell>
          <cell r="R686">
            <v>-4</v>
          </cell>
          <cell r="S686">
            <v>490</v>
          </cell>
          <cell r="T686" t="str">
            <v>-</v>
          </cell>
          <cell r="U686" t="str">
            <v>-</v>
          </cell>
          <cell r="V686" t="e">
            <v>#VALUE!</v>
          </cell>
          <cell r="W686" t="e">
            <v>#VALUE!</v>
          </cell>
          <cell r="X686" t="str">
            <v>-</v>
          </cell>
          <cell r="Y686" t="str">
            <v>-</v>
          </cell>
          <cell r="Z686" t="str">
            <v>-</v>
          </cell>
          <cell r="AA686" t="e">
            <v>#VALUE!</v>
          </cell>
          <cell r="AB686" t="e">
            <v>#VALUE!</v>
          </cell>
        </row>
        <row r="687">
          <cell r="A687" t="str">
            <v>조선무뿌리kg세척무국산</v>
          </cell>
          <cell r="C687" t="str">
            <v>채소류</v>
          </cell>
          <cell r="D687" t="str">
            <v>조선무</v>
          </cell>
          <cell r="E687" t="str">
            <v>뿌리</v>
          </cell>
          <cell r="F687" t="str">
            <v>kg</v>
          </cell>
          <cell r="G687" t="str">
            <v>세척무</v>
          </cell>
          <cell r="H687" t="str">
            <v>국산</v>
          </cell>
          <cell r="I687">
            <v>910</v>
          </cell>
          <cell r="J687" t="str">
            <v>-</v>
          </cell>
          <cell r="K687" t="str">
            <v>-</v>
          </cell>
          <cell r="L687" t="e">
            <v>#VALUE!</v>
          </cell>
          <cell r="M687" t="e">
            <v>#VALUE!</v>
          </cell>
          <cell r="N687">
            <v>1120</v>
          </cell>
          <cell r="O687" t="str">
            <v>-</v>
          </cell>
          <cell r="P687">
            <v>700</v>
          </cell>
          <cell r="Q687">
            <v>-37.5</v>
          </cell>
          <cell r="R687" t="e">
            <v>#VALUE!</v>
          </cell>
          <cell r="S687" t="str">
            <v>-</v>
          </cell>
          <cell r="T687">
            <v>720</v>
          </cell>
          <cell r="U687">
            <v>720</v>
          </cell>
          <cell r="V687" t="e">
            <v>#VALUE!</v>
          </cell>
          <cell r="W687">
            <v>0</v>
          </cell>
          <cell r="X687">
            <v>840</v>
          </cell>
          <cell r="Y687">
            <v>1060</v>
          </cell>
          <cell r="Z687">
            <v>920</v>
          </cell>
          <cell r="AA687">
            <v>9.5238095238095237</v>
          </cell>
          <cell r="AB687">
            <v>-13.20754716981132</v>
          </cell>
        </row>
        <row r="688">
          <cell r="A688" t="str">
            <v>조선무알타리무kg45~55g국산</v>
          </cell>
          <cell r="C688" t="str">
            <v>채소류</v>
          </cell>
          <cell r="D688" t="str">
            <v>조선무</v>
          </cell>
          <cell r="E688" t="str">
            <v>알타리무</v>
          </cell>
          <cell r="F688" t="str">
            <v>kg</v>
          </cell>
          <cell r="G688" t="str">
            <v>45~55g</v>
          </cell>
          <cell r="H688" t="str">
            <v>국산</v>
          </cell>
          <cell r="I688" t="e">
            <v>#N/A</v>
          </cell>
          <cell r="J688" t="str">
            <v>-</v>
          </cell>
          <cell r="K688" t="str">
            <v>-</v>
          </cell>
          <cell r="L688" t="e">
            <v>#VALUE!</v>
          </cell>
          <cell r="M688" t="e">
            <v>#VALUE!</v>
          </cell>
          <cell r="N688" t="e">
            <v>#N/A</v>
          </cell>
          <cell r="O688" t="str">
            <v>-</v>
          </cell>
          <cell r="P688">
            <v>3500</v>
          </cell>
          <cell r="Q688" t="e">
            <v>#N/A</v>
          </cell>
          <cell r="R688" t="e">
            <v>#VALUE!</v>
          </cell>
          <cell r="S688" t="e">
            <v>#N/A</v>
          </cell>
          <cell r="T688" t="str">
            <v>-</v>
          </cell>
          <cell r="U688" t="str">
            <v>-</v>
          </cell>
          <cell r="V688" t="e">
            <v>#VALUE!</v>
          </cell>
          <cell r="W688" t="e">
            <v>#VALUE!</v>
          </cell>
          <cell r="X688" t="e">
            <v>#N/A</v>
          </cell>
          <cell r="Y688">
            <v>2930</v>
          </cell>
          <cell r="Z688">
            <v>3620</v>
          </cell>
          <cell r="AA688" t="e">
            <v>#N/A</v>
          </cell>
          <cell r="AB688">
            <v>23.549488054607508</v>
          </cell>
        </row>
        <row r="689">
          <cell r="A689" t="str">
            <v>조선무말린것kg무말랭이국산</v>
          </cell>
          <cell r="C689" t="str">
            <v>채소류</v>
          </cell>
          <cell r="D689" t="str">
            <v>조선무</v>
          </cell>
          <cell r="E689" t="str">
            <v>말린것</v>
          </cell>
          <cell r="F689" t="str">
            <v>kg</v>
          </cell>
          <cell r="G689" t="str">
            <v>무말랭이</v>
          </cell>
          <cell r="H689" t="str">
            <v>국산</v>
          </cell>
          <cell r="I689">
            <v>7000</v>
          </cell>
          <cell r="J689">
            <v>8000</v>
          </cell>
          <cell r="K689">
            <v>8000</v>
          </cell>
          <cell r="L689">
            <v>14.285714285714286</v>
          </cell>
          <cell r="M689">
            <v>0</v>
          </cell>
          <cell r="N689" t="str">
            <v>-</v>
          </cell>
          <cell r="O689" t="str">
            <v>-</v>
          </cell>
          <cell r="P689" t="str">
            <v>-</v>
          </cell>
          <cell r="Q689" t="e">
            <v>#VALUE!</v>
          </cell>
          <cell r="R689" t="e">
            <v>#VALUE!</v>
          </cell>
          <cell r="S689">
            <v>13400</v>
          </cell>
          <cell r="T689">
            <v>16400</v>
          </cell>
          <cell r="U689">
            <v>16400</v>
          </cell>
          <cell r="V689">
            <v>22.388059701492537</v>
          </cell>
          <cell r="W689">
            <v>0</v>
          </cell>
          <cell r="X689">
            <v>17950</v>
          </cell>
          <cell r="Y689">
            <v>22500</v>
          </cell>
          <cell r="Z689">
            <v>20500</v>
          </cell>
          <cell r="AA689">
            <v>14.206128133704736</v>
          </cell>
          <cell r="AB689">
            <v>-8.8888888888888893</v>
          </cell>
        </row>
        <row r="690">
          <cell r="A690" t="str">
            <v>조선무무순kg길이5~6cm국산</v>
          </cell>
          <cell r="C690" t="str">
            <v>채소류</v>
          </cell>
          <cell r="D690" t="str">
            <v>조선무</v>
          </cell>
          <cell r="E690" t="str">
            <v>무순</v>
          </cell>
          <cell r="F690" t="str">
            <v>kg</v>
          </cell>
          <cell r="G690" t="str">
            <v>길이5~6cm</v>
          </cell>
          <cell r="H690" t="str">
            <v>국산</v>
          </cell>
          <cell r="I690" t="e">
            <v>#N/A</v>
          </cell>
          <cell r="J690">
            <v>5340</v>
          </cell>
          <cell r="K690">
            <v>5340</v>
          </cell>
          <cell r="L690" t="e">
            <v>#N/A</v>
          </cell>
          <cell r="M690">
            <v>0</v>
          </cell>
          <cell r="N690" t="e">
            <v>#N/A</v>
          </cell>
          <cell r="O690" t="str">
            <v>-</v>
          </cell>
          <cell r="P690" t="str">
            <v>-</v>
          </cell>
          <cell r="Q690" t="e">
            <v>#VALUE!</v>
          </cell>
          <cell r="R690" t="e">
            <v>#VALUE!</v>
          </cell>
          <cell r="S690" t="e">
            <v>#N/A</v>
          </cell>
          <cell r="T690">
            <v>14500</v>
          </cell>
          <cell r="U690">
            <v>14500</v>
          </cell>
          <cell r="V690" t="e">
            <v>#N/A</v>
          </cell>
          <cell r="W690">
            <v>0</v>
          </cell>
          <cell r="X690" t="e">
            <v>#N/A</v>
          </cell>
          <cell r="Y690" t="str">
            <v>-</v>
          </cell>
          <cell r="Z690" t="str">
            <v>-</v>
          </cell>
          <cell r="AA690" t="e">
            <v>#VALUE!</v>
          </cell>
          <cell r="AB690" t="e">
            <v>#VALUE!</v>
          </cell>
        </row>
        <row r="691">
          <cell r="A691" t="str">
            <v>조선무생것,잎kg무청국산</v>
          </cell>
          <cell r="C691" t="str">
            <v>채소류</v>
          </cell>
          <cell r="D691" t="str">
            <v>조선무</v>
          </cell>
          <cell r="E691" t="str">
            <v>생것,잎</v>
          </cell>
          <cell r="F691" t="str">
            <v>kg</v>
          </cell>
          <cell r="G691" t="str">
            <v>무청</v>
          </cell>
          <cell r="H691" t="str">
            <v>국산</v>
          </cell>
          <cell r="I691" t="str">
            <v>-</v>
          </cell>
          <cell r="J691" t="str">
            <v>-</v>
          </cell>
          <cell r="K691" t="str">
            <v>-</v>
          </cell>
          <cell r="L691" t="e">
            <v>#VALUE!</v>
          </cell>
          <cell r="M691" t="e">
            <v>#VALUE!</v>
          </cell>
          <cell r="N691" t="str">
            <v>-</v>
          </cell>
          <cell r="O691" t="str">
            <v>-</v>
          </cell>
          <cell r="P691" t="str">
            <v>-</v>
          </cell>
          <cell r="Q691" t="e">
            <v>#VALUE!</v>
          </cell>
          <cell r="R691" t="e">
            <v>#VALUE!</v>
          </cell>
          <cell r="S691" t="str">
            <v>-</v>
          </cell>
          <cell r="T691" t="str">
            <v>-</v>
          </cell>
          <cell r="U691" t="str">
            <v>-</v>
          </cell>
          <cell r="V691" t="e">
            <v>#VALUE!</v>
          </cell>
          <cell r="W691" t="e">
            <v>#VALUE!</v>
          </cell>
          <cell r="X691" t="str">
            <v>-</v>
          </cell>
          <cell r="Y691" t="str">
            <v>-</v>
          </cell>
          <cell r="Z691" t="str">
            <v>-</v>
          </cell>
          <cell r="AA691" t="e">
            <v>#VALUE!</v>
          </cell>
          <cell r="AB691" t="e">
            <v>#VALUE!</v>
          </cell>
        </row>
        <row r="692">
          <cell r="A692" t="str">
            <v>무시래기삶은것kg무청우거지국산</v>
          </cell>
          <cell r="B692">
            <v>33</v>
          </cell>
          <cell r="C692" t="str">
            <v>채소류</v>
          </cell>
          <cell r="D692" t="str">
            <v>무시래기</v>
          </cell>
          <cell r="E692" t="str">
            <v>삶은것</v>
          </cell>
          <cell r="F692" t="str">
            <v>kg</v>
          </cell>
          <cell r="G692" t="str">
            <v>무청우거지</v>
          </cell>
          <cell r="H692" t="str">
            <v>국산</v>
          </cell>
          <cell r="I692">
            <v>1500</v>
          </cell>
          <cell r="J692">
            <v>1500</v>
          </cell>
          <cell r="K692">
            <v>1500</v>
          </cell>
          <cell r="L692">
            <v>0</v>
          </cell>
          <cell r="M692">
            <v>0</v>
          </cell>
          <cell r="N692" t="str">
            <v>-</v>
          </cell>
          <cell r="O692" t="str">
            <v>-</v>
          </cell>
          <cell r="P692" t="str">
            <v>-</v>
          </cell>
          <cell r="Q692" t="e">
            <v>#VALUE!</v>
          </cell>
          <cell r="R692" t="e">
            <v>#VALUE!</v>
          </cell>
          <cell r="S692">
            <v>7800</v>
          </cell>
          <cell r="T692">
            <v>7800</v>
          </cell>
          <cell r="U692">
            <v>7800</v>
          </cell>
          <cell r="V692">
            <v>0</v>
          </cell>
          <cell r="W692">
            <v>0</v>
          </cell>
          <cell r="X692">
            <v>6500</v>
          </cell>
          <cell r="Y692">
            <v>6000</v>
          </cell>
          <cell r="Z692">
            <v>9000</v>
          </cell>
          <cell r="AA692">
            <v>38.46153846153846</v>
          </cell>
          <cell r="AB692">
            <v>50</v>
          </cell>
        </row>
        <row r="693">
          <cell r="A693" t="str">
            <v>미나리생것kg돌미나리국산</v>
          </cell>
          <cell r="B693">
            <v>34</v>
          </cell>
          <cell r="C693" t="str">
            <v>채소류</v>
          </cell>
          <cell r="D693" t="str">
            <v>미나리</v>
          </cell>
          <cell r="E693" t="str">
            <v>생것</v>
          </cell>
          <cell r="F693" t="str">
            <v>kg</v>
          </cell>
          <cell r="G693" t="str">
            <v>돌미나리</v>
          </cell>
          <cell r="H693" t="str">
            <v>국산</v>
          </cell>
          <cell r="I693">
            <v>4000</v>
          </cell>
          <cell r="J693">
            <v>3750</v>
          </cell>
          <cell r="K693">
            <v>3000</v>
          </cell>
          <cell r="L693">
            <v>-25</v>
          </cell>
          <cell r="M693">
            <v>-20</v>
          </cell>
          <cell r="N693">
            <v>6670</v>
          </cell>
          <cell r="O693">
            <v>3500</v>
          </cell>
          <cell r="P693">
            <v>2000</v>
          </cell>
          <cell r="Q693">
            <v>-70.014992503748132</v>
          </cell>
          <cell r="R693">
            <v>-42.857142857142854</v>
          </cell>
          <cell r="S693">
            <v>8400</v>
          </cell>
          <cell r="T693">
            <v>11870</v>
          </cell>
          <cell r="U693">
            <v>11870</v>
          </cell>
          <cell r="V693">
            <v>41.30952380952381</v>
          </cell>
          <cell r="W693">
            <v>0</v>
          </cell>
          <cell r="X693">
            <v>15900</v>
          </cell>
          <cell r="Y693">
            <v>9800</v>
          </cell>
          <cell r="Z693">
            <v>9800</v>
          </cell>
          <cell r="AA693">
            <v>-38.364779874213838</v>
          </cell>
          <cell r="AB693">
            <v>0</v>
          </cell>
        </row>
        <row r="694">
          <cell r="A694" t="str">
            <v>미나리생것kg단미나리국산</v>
          </cell>
          <cell r="C694" t="str">
            <v>채소류</v>
          </cell>
          <cell r="D694" t="str">
            <v>미나리</v>
          </cell>
          <cell r="E694" t="str">
            <v>생것</v>
          </cell>
          <cell r="F694" t="str">
            <v>kg</v>
          </cell>
          <cell r="G694" t="str">
            <v>단미나리</v>
          </cell>
          <cell r="H694" t="str">
            <v>국산</v>
          </cell>
          <cell r="I694" t="str">
            <v>-</v>
          </cell>
          <cell r="J694" t="str">
            <v>-</v>
          </cell>
          <cell r="K694" t="str">
            <v>-</v>
          </cell>
          <cell r="L694" t="e">
            <v>#VALUE!</v>
          </cell>
          <cell r="M694" t="e">
            <v>#VALUE!</v>
          </cell>
          <cell r="N694" t="str">
            <v>-</v>
          </cell>
          <cell r="O694">
            <v>4000</v>
          </cell>
          <cell r="P694">
            <v>2500</v>
          </cell>
          <cell r="Q694" t="e">
            <v>#VALUE!</v>
          </cell>
          <cell r="R694">
            <v>-37.5</v>
          </cell>
          <cell r="S694">
            <v>13000</v>
          </cell>
          <cell r="T694">
            <v>12800</v>
          </cell>
          <cell r="U694">
            <v>6000</v>
          </cell>
          <cell r="V694">
            <v>-53.846153846153847</v>
          </cell>
          <cell r="W694">
            <v>-53.125</v>
          </cell>
          <cell r="X694">
            <v>5230</v>
          </cell>
          <cell r="Y694">
            <v>6230</v>
          </cell>
          <cell r="Z694">
            <v>4960</v>
          </cell>
          <cell r="AA694">
            <v>-5.1625239005736141</v>
          </cell>
          <cell r="AB694">
            <v>-20.385232744783305</v>
          </cell>
        </row>
        <row r="695">
          <cell r="A695" t="str">
            <v>배추생것kg통배추국산</v>
          </cell>
          <cell r="B695">
            <v>35</v>
          </cell>
          <cell r="C695" t="str">
            <v>채소류</v>
          </cell>
          <cell r="D695" t="str">
            <v>배추</v>
          </cell>
          <cell r="E695" t="str">
            <v>생것</v>
          </cell>
          <cell r="F695" t="str">
            <v>kg</v>
          </cell>
          <cell r="G695" t="str">
            <v>통배추</v>
          </cell>
          <cell r="H695" t="str">
            <v>국산</v>
          </cell>
          <cell r="I695">
            <v>1570</v>
          </cell>
          <cell r="J695">
            <v>1500</v>
          </cell>
          <cell r="K695">
            <v>1400</v>
          </cell>
          <cell r="L695">
            <v>-10.828025477707007</v>
          </cell>
          <cell r="M695">
            <v>-6.666666666666667</v>
          </cell>
          <cell r="N695">
            <v>1120</v>
          </cell>
          <cell r="O695">
            <v>700</v>
          </cell>
          <cell r="P695">
            <v>750</v>
          </cell>
          <cell r="Q695">
            <v>-33.035714285714285</v>
          </cell>
          <cell r="R695">
            <v>7.1428571428571432</v>
          </cell>
          <cell r="S695">
            <v>1250</v>
          </cell>
          <cell r="T695" t="str">
            <v>-</v>
          </cell>
          <cell r="U695" t="str">
            <v>-</v>
          </cell>
          <cell r="V695" t="e">
            <v>#VALUE!</v>
          </cell>
          <cell r="W695" t="e">
            <v>#VALUE!</v>
          </cell>
          <cell r="X695">
            <v>1380</v>
          </cell>
          <cell r="Y695">
            <v>1340</v>
          </cell>
          <cell r="Z695">
            <v>950</v>
          </cell>
          <cell r="AA695">
            <v>-31.159420289855074</v>
          </cell>
          <cell r="AB695">
            <v>-29.104477611940297</v>
          </cell>
        </row>
        <row r="696">
          <cell r="A696" t="str">
            <v>배추생것,손질kg통배추,겉잎제거국산</v>
          </cell>
          <cell r="C696" t="str">
            <v>채소류</v>
          </cell>
          <cell r="D696" t="str">
            <v>배추</v>
          </cell>
          <cell r="E696" t="str">
            <v>생것,손질</v>
          </cell>
          <cell r="F696" t="str">
            <v>kg</v>
          </cell>
          <cell r="G696" t="str">
            <v>통배추,겉잎제거</v>
          </cell>
          <cell r="H696" t="str">
            <v>국산</v>
          </cell>
          <cell r="I696" t="str">
            <v>-</v>
          </cell>
          <cell r="J696" t="str">
            <v>-</v>
          </cell>
          <cell r="K696" t="str">
            <v>-</v>
          </cell>
          <cell r="L696" t="e">
            <v>#VALUE!</v>
          </cell>
          <cell r="M696" t="e">
            <v>#VALUE!</v>
          </cell>
          <cell r="N696" t="str">
            <v>-</v>
          </cell>
          <cell r="O696" t="str">
            <v>-</v>
          </cell>
          <cell r="P696" t="str">
            <v>-</v>
          </cell>
          <cell r="Q696" t="e">
            <v>#VALUE!</v>
          </cell>
          <cell r="R696" t="e">
            <v>#VALUE!</v>
          </cell>
          <cell r="S696">
            <v>3210</v>
          </cell>
          <cell r="T696">
            <v>2270</v>
          </cell>
          <cell r="U696">
            <v>2270</v>
          </cell>
          <cell r="V696">
            <v>-29.283489096573209</v>
          </cell>
          <cell r="W696">
            <v>0</v>
          </cell>
          <cell r="X696">
            <v>2300</v>
          </cell>
          <cell r="Y696">
            <v>2670</v>
          </cell>
          <cell r="Z696">
            <v>2080</v>
          </cell>
          <cell r="AA696">
            <v>-9.5652173913043477</v>
          </cell>
          <cell r="AB696">
            <v>-22.09737827715356</v>
          </cell>
        </row>
        <row r="697">
          <cell r="A697" t="str">
            <v>배추생것kg봄동국산</v>
          </cell>
          <cell r="C697" t="str">
            <v>채소류</v>
          </cell>
          <cell r="D697" t="str">
            <v>배추</v>
          </cell>
          <cell r="E697" t="str">
            <v>생것</v>
          </cell>
          <cell r="F697" t="str">
            <v>kg</v>
          </cell>
          <cell r="G697" t="str">
            <v>봄동</v>
          </cell>
          <cell r="H697" t="str">
            <v>국산</v>
          </cell>
          <cell r="I697" t="str">
            <v>-</v>
          </cell>
          <cell r="J697" t="str">
            <v>-</v>
          </cell>
          <cell r="K697" t="str">
            <v>-</v>
          </cell>
          <cell r="L697" t="e">
            <v>#VALUE!</v>
          </cell>
          <cell r="M697" t="e">
            <v>#VALUE!</v>
          </cell>
          <cell r="N697" t="str">
            <v>-</v>
          </cell>
          <cell r="O697" t="str">
            <v>-</v>
          </cell>
          <cell r="P697" t="str">
            <v>-</v>
          </cell>
          <cell r="Q697" t="e">
            <v>#VALUE!</v>
          </cell>
          <cell r="R697" t="e">
            <v>#VALUE!</v>
          </cell>
          <cell r="S697" t="str">
            <v>-</v>
          </cell>
          <cell r="T697">
            <v>3000</v>
          </cell>
          <cell r="U697">
            <v>3000</v>
          </cell>
          <cell r="V697" t="e">
            <v>#VALUE!</v>
          </cell>
          <cell r="W697">
            <v>0</v>
          </cell>
          <cell r="X697" t="str">
            <v>-</v>
          </cell>
          <cell r="Y697">
            <v>2600</v>
          </cell>
          <cell r="Z697" t="str">
            <v>-</v>
          </cell>
          <cell r="AA697" t="e">
            <v>#VALUE!</v>
          </cell>
          <cell r="AB697" t="e">
            <v>#VALUE!</v>
          </cell>
        </row>
        <row r="698">
          <cell r="A698" t="str">
            <v>배추생것,손질kg알배기국산</v>
          </cell>
          <cell r="C698" t="str">
            <v>채소류</v>
          </cell>
          <cell r="D698" t="str">
            <v>배추</v>
          </cell>
          <cell r="E698" t="str">
            <v>생것,손질</v>
          </cell>
          <cell r="F698" t="str">
            <v>kg</v>
          </cell>
          <cell r="G698" t="str">
            <v>알배기</v>
          </cell>
          <cell r="H698" t="str">
            <v>국산</v>
          </cell>
          <cell r="I698">
            <v>2000</v>
          </cell>
          <cell r="J698">
            <v>3250</v>
          </cell>
          <cell r="K698">
            <v>2750</v>
          </cell>
          <cell r="L698">
            <v>37.5</v>
          </cell>
          <cell r="M698">
            <v>-15.384615384615385</v>
          </cell>
          <cell r="N698">
            <v>4000</v>
          </cell>
          <cell r="O698">
            <v>3000</v>
          </cell>
          <cell r="P698">
            <v>2000</v>
          </cell>
          <cell r="Q698">
            <v>-50</v>
          </cell>
          <cell r="R698">
            <v>-33.333333333333336</v>
          </cell>
          <cell r="S698">
            <v>4920</v>
          </cell>
          <cell r="T698">
            <v>5730</v>
          </cell>
          <cell r="U698">
            <v>5730</v>
          </cell>
          <cell r="V698">
            <v>16.463414634146343</v>
          </cell>
          <cell r="W698">
            <v>0</v>
          </cell>
          <cell r="X698">
            <v>4640</v>
          </cell>
          <cell r="Y698">
            <v>4260</v>
          </cell>
          <cell r="Z698">
            <v>4040</v>
          </cell>
          <cell r="AA698">
            <v>-12.931034482758621</v>
          </cell>
          <cell r="AB698">
            <v>-5.164319248826291</v>
          </cell>
        </row>
        <row r="699">
          <cell r="A699" t="str">
            <v>배추생것kg얼갈이국산</v>
          </cell>
          <cell r="C699" t="str">
            <v>채소류</v>
          </cell>
          <cell r="D699" t="str">
            <v>배추</v>
          </cell>
          <cell r="E699" t="str">
            <v>생것</v>
          </cell>
          <cell r="F699" t="str">
            <v>kg</v>
          </cell>
          <cell r="G699" t="str">
            <v>얼갈이</v>
          </cell>
          <cell r="H699" t="str">
            <v>국산</v>
          </cell>
          <cell r="I699">
            <v>1750</v>
          </cell>
          <cell r="J699">
            <v>1500</v>
          </cell>
          <cell r="K699">
            <v>1500</v>
          </cell>
          <cell r="L699">
            <v>-14.285714285714286</v>
          </cell>
          <cell r="M699">
            <v>0</v>
          </cell>
          <cell r="N699" t="str">
            <v>-</v>
          </cell>
          <cell r="O699">
            <v>1500</v>
          </cell>
          <cell r="P699">
            <v>1500</v>
          </cell>
          <cell r="Q699" t="e">
            <v>#VALUE!</v>
          </cell>
          <cell r="R699">
            <v>0</v>
          </cell>
          <cell r="S699">
            <v>1880</v>
          </cell>
          <cell r="T699">
            <v>2000</v>
          </cell>
          <cell r="U699">
            <v>2000</v>
          </cell>
          <cell r="V699">
            <v>6.3829787234042552</v>
          </cell>
          <cell r="W699">
            <v>0</v>
          </cell>
          <cell r="X699">
            <v>1270</v>
          </cell>
          <cell r="Y699">
            <v>2500</v>
          </cell>
          <cell r="Z699">
            <v>1800</v>
          </cell>
          <cell r="AA699">
            <v>41.732283464566926</v>
          </cell>
          <cell r="AB699">
            <v>-28</v>
          </cell>
        </row>
        <row r="700">
          <cell r="A700" t="str">
            <v>보리순생것kg국산</v>
          </cell>
          <cell r="B700">
            <v>36</v>
          </cell>
          <cell r="C700" t="str">
            <v>채소류</v>
          </cell>
          <cell r="D700" t="str">
            <v>보리순</v>
          </cell>
          <cell r="E700" t="str">
            <v>생것</v>
          </cell>
          <cell r="F700" t="str">
            <v>kg</v>
          </cell>
          <cell r="H700" t="str">
            <v>국산</v>
          </cell>
          <cell r="I700" t="str">
            <v>-</v>
          </cell>
          <cell r="J700" t="str">
            <v>-</v>
          </cell>
          <cell r="K700" t="str">
            <v>-</v>
          </cell>
          <cell r="L700" t="e">
            <v>#VALUE!</v>
          </cell>
          <cell r="M700" t="e">
            <v>#VALUE!</v>
          </cell>
          <cell r="N700" t="str">
            <v>-</v>
          </cell>
          <cell r="O700" t="str">
            <v>-</v>
          </cell>
          <cell r="P700" t="str">
            <v>-</v>
          </cell>
          <cell r="Q700" t="e">
            <v>#VALUE!</v>
          </cell>
          <cell r="R700" t="e">
            <v>#VALUE!</v>
          </cell>
          <cell r="S700" t="str">
            <v>-</v>
          </cell>
          <cell r="T700" t="str">
            <v>-</v>
          </cell>
          <cell r="U700" t="str">
            <v>-</v>
          </cell>
          <cell r="V700" t="e">
            <v>#VALUE!</v>
          </cell>
          <cell r="W700" t="e">
            <v>#VALUE!</v>
          </cell>
          <cell r="X700" t="str">
            <v>-</v>
          </cell>
          <cell r="Y700" t="str">
            <v>-</v>
          </cell>
          <cell r="Z700" t="str">
            <v>-</v>
          </cell>
          <cell r="AA700" t="e">
            <v>#VALUE!</v>
          </cell>
          <cell r="AB700" t="e">
            <v>#VALUE!</v>
          </cell>
        </row>
        <row r="701">
          <cell r="A701" t="str">
            <v>부추생것kg재래부추국산</v>
          </cell>
          <cell r="B701">
            <v>37</v>
          </cell>
          <cell r="C701" t="str">
            <v>채소류</v>
          </cell>
          <cell r="D701" t="str">
            <v>부추</v>
          </cell>
          <cell r="E701" t="str">
            <v>생것</v>
          </cell>
          <cell r="F701" t="str">
            <v>kg</v>
          </cell>
          <cell r="G701" t="str">
            <v>재래부추</v>
          </cell>
          <cell r="H701" t="str">
            <v>국산</v>
          </cell>
          <cell r="I701">
            <v>3340</v>
          </cell>
          <cell r="J701">
            <v>2800</v>
          </cell>
          <cell r="K701">
            <v>3200</v>
          </cell>
          <cell r="L701">
            <v>-4.1916167664670656</v>
          </cell>
          <cell r="M701">
            <v>14.285714285714286</v>
          </cell>
          <cell r="N701">
            <v>4000</v>
          </cell>
          <cell r="O701">
            <v>3500</v>
          </cell>
          <cell r="P701">
            <v>3000</v>
          </cell>
          <cell r="Q701">
            <v>-25</v>
          </cell>
          <cell r="R701">
            <v>-14.285714285714286</v>
          </cell>
          <cell r="S701">
            <v>8550</v>
          </cell>
          <cell r="T701">
            <v>2750</v>
          </cell>
          <cell r="U701">
            <v>2750</v>
          </cell>
          <cell r="V701">
            <v>-67.836257309941516</v>
          </cell>
          <cell r="W701">
            <v>0</v>
          </cell>
          <cell r="X701">
            <v>3290</v>
          </cell>
          <cell r="Y701">
            <v>3000</v>
          </cell>
          <cell r="Z701">
            <v>3060</v>
          </cell>
          <cell r="AA701">
            <v>-6.9908814589665651</v>
          </cell>
          <cell r="AB701">
            <v>2</v>
          </cell>
        </row>
        <row r="702">
          <cell r="A702" t="str">
            <v>부추생것kg영양부추국산</v>
          </cell>
          <cell r="C702" t="str">
            <v>채소류</v>
          </cell>
          <cell r="D702" t="str">
            <v>부추</v>
          </cell>
          <cell r="E702" t="str">
            <v>생것</v>
          </cell>
          <cell r="F702" t="str">
            <v>kg</v>
          </cell>
          <cell r="G702" t="str">
            <v>영양부추</v>
          </cell>
          <cell r="H702" t="str">
            <v>국산</v>
          </cell>
          <cell r="I702">
            <v>9260</v>
          </cell>
          <cell r="J702">
            <v>11340</v>
          </cell>
          <cell r="K702">
            <v>11340</v>
          </cell>
          <cell r="L702">
            <v>22.4622030237581</v>
          </cell>
          <cell r="M702">
            <v>0</v>
          </cell>
          <cell r="N702" t="str">
            <v>-</v>
          </cell>
          <cell r="O702" t="str">
            <v>-</v>
          </cell>
          <cell r="P702" t="str">
            <v>-</v>
          </cell>
          <cell r="Q702" t="e">
            <v>#VALUE!</v>
          </cell>
          <cell r="R702" t="e">
            <v>#VALUE!</v>
          </cell>
          <cell r="S702">
            <v>20280</v>
          </cell>
          <cell r="T702">
            <v>16540</v>
          </cell>
          <cell r="U702">
            <v>13660</v>
          </cell>
          <cell r="V702">
            <v>-32.642998027613409</v>
          </cell>
          <cell r="W702">
            <v>-17.412333736396615</v>
          </cell>
          <cell r="X702">
            <v>6250</v>
          </cell>
          <cell r="Y702">
            <v>10280</v>
          </cell>
          <cell r="Z702">
            <v>7530</v>
          </cell>
          <cell r="AA702">
            <v>20.48</v>
          </cell>
          <cell r="AB702">
            <v>-26.750972762645915</v>
          </cell>
        </row>
        <row r="703">
          <cell r="A703" t="str">
            <v>호부추생것kg중국부추국산</v>
          </cell>
          <cell r="B703">
            <v>38</v>
          </cell>
          <cell r="C703" t="str">
            <v>채소류</v>
          </cell>
          <cell r="D703" t="str">
            <v>호부추</v>
          </cell>
          <cell r="E703" t="str">
            <v>생것</v>
          </cell>
          <cell r="F703" t="str">
            <v>kg</v>
          </cell>
          <cell r="G703" t="str">
            <v>중국부추</v>
          </cell>
          <cell r="H703" t="str">
            <v>국산</v>
          </cell>
          <cell r="I703" t="str">
            <v>-</v>
          </cell>
          <cell r="J703" t="str">
            <v>-</v>
          </cell>
          <cell r="K703" t="str">
            <v>-</v>
          </cell>
          <cell r="L703" t="e">
            <v>#VALUE!</v>
          </cell>
          <cell r="M703" t="e">
            <v>#VALUE!</v>
          </cell>
          <cell r="N703" t="str">
            <v>-</v>
          </cell>
          <cell r="O703" t="str">
            <v>-</v>
          </cell>
          <cell r="P703" t="str">
            <v>-</v>
          </cell>
          <cell r="Q703" t="e">
            <v>#VALUE!</v>
          </cell>
          <cell r="R703" t="e">
            <v>#VALUE!</v>
          </cell>
          <cell r="S703" t="str">
            <v>-</v>
          </cell>
          <cell r="T703">
            <v>36000</v>
          </cell>
          <cell r="U703">
            <v>28800</v>
          </cell>
          <cell r="V703" t="e">
            <v>#VALUE!</v>
          </cell>
          <cell r="W703">
            <v>-20</v>
          </cell>
          <cell r="X703" t="str">
            <v>-</v>
          </cell>
          <cell r="Y703">
            <v>27500</v>
          </cell>
          <cell r="Z703">
            <v>23750</v>
          </cell>
          <cell r="AA703" t="e">
            <v>#VALUE!</v>
          </cell>
          <cell r="AB703">
            <v>-13.636363636363637</v>
          </cell>
        </row>
        <row r="704">
          <cell r="A704" t="str">
            <v>브로콜리생것kg손질국산</v>
          </cell>
          <cell r="B704">
            <v>39</v>
          </cell>
          <cell r="C704" t="str">
            <v>채소류</v>
          </cell>
          <cell r="D704" t="str">
            <v>브로콜리</v>
          </cell>
          <cell r="E704" t="str">
            <v>생것</v>
          </cell>
          <cell r="F704" t="str">
            <v>kg</v>
          </cell>
          <cell r="G704" t="str">
            <v>손질</v>
          </cell>
          <cell r="H704" t="str">
            <v>국산</v>
          </cell>
          <cell r="I704">
            <v>4500</v>
          </cell>
          <cell r="J704">
            <v>2750</v>
          </cell>
          <cell r="K704">
            <v>2750</v>
          </cell>
          <cell r="L704">
            <v>-38.888888888888886</v>
          </cell>
          <cell r="M704">
            <v>0</v>
          </cell>
          <cell r="N704">
            <v>5720</v>
          </cell>
          <cell r="O704">
            <v>4000</v>
          </cell>
          <cell r="P704">
            <v>4000</v>
          </cell>
          <cell r="Q704">
            <v>-30.06993006993007</v>
          </cell>
          <cell r="R704">
            <v>0</v>
          </cell>
          <cell r="S704">
            <v>4250</v>
          </cell>
          <cell r="T704">
            <v>4670</v>
          </cell>
          <cell r="U704">
            <v>4670</v>
          </cell>
          <cell r="V704">
            <v>9.882352941176471</v>
          </cell>
          <cell r="W704">
            <v>0</v>
          </cell>
          <cell r="X704">
            <v>8270</v>
          </cell>
          <cell r="Y704">
            <v>5900</v>
          </cell>
          <cell r="Z704">
            <v>4070</v>
          </cell>
          <cell r="AA704">
            <v>-50.785973397823462</v>
          </cell>
          <cell r="AB704">
            <v>-31.016949152542374</v>
          </cell>
        </row>
        <row r="705">
          <cell r="A705" t="str">
            <v>비름생것kg비름나물,손질x국산</v>
          </cell>
          <cell r="B705">
            <v>40</v>
          </cell>
          <cell r="C705" t="str">
            <v>채소류</v>
          </cell>
          <cell r="D705" t="str">
            <v>비름</v>
          </cell>
          <cell r="E705" t="str">
            <v>생것</v>
          </cell>
          <cell r="F705" t="str">
            <v>kg</v>
          </cell>
          <cell r="G705" t="str">
            <v>비름나물,손질x</v>
          </cell>
          <cell r="H705" t="str">
            <v>국산</v>
          </cell>
          <cell r="I705" t="str">
            <v>-</v>
          </cell>
          <cell r="J705" t="str">
            <v>-</v>
          </cell>
          <cell r="K705" t="str">
            <v>-</v>
          </cell>
          <cell r="L705" t="e">
            <v>#VALUE!</v>
          </cell>
          <cell r="M705" t="e">
            <v>#VALUE!</v>
          </cell>
          <cell r="N705" t="str">
            <v>-</v>
          </cell>
          <cell r="O705" t="str">
            <v>-</v>
          </cell>
          <cell r="P705" t="str">
            <v>-</v>
          </cell>
          <cell r="Q705" t="e">
            <v>#VALUE!</v>
          </cell>
          <cell r="R705" t="e">
            <v>#VALUE!</v>
          </cell>
          <cell r="S705" t="str">
            <v>-</v>
          </cell>
          <cell r="T705" t="str">
            <v>-</v>
          </cell>
          <cell r="U705" t="str">
            <v>-</v>
          </cell>
          <cell r="V705" t="e">
            <v>#VALUE!</v>
          </cell>
          <cell r="W705" t="e">
            <v>#VALUE!</v>
          </cell>
          <cell r="X705" t="str">
            <v>-</v>
          </cell>
          <cell r="Y705" t="str">
            <v>-</v>
          </cell>
          <cell r="Z705" t="str">
            <v>-</v>
          </cell>
          <cell r="AA705" t="e">
            <v>#VALUE!</v>
          </cell>
          <cell r="AB705" t="e">
            <v>#VALUE!</v>
          </cell>
        </row>
        <row r="706">
          <cell r="A706" t="str">
            <v>비름생것kg비름나물,손질국산</v>
          </cell>
          <cell r="C706" t="str">
            <v>채소류</v>
          </cell>
          <cell r="D706" t="str">
            <v>비름</v>
          </cell>
          <cell r="E706" t="str">
            <v>생것</v>
          </cell>
          <cell r="F706" t="str">
            <v>kg</v>
          </cell>
          <cell r="G706" t="str">
            <v>비름나물,손질</v>
          </cell>
          <cell r="H706" t="str">
            <v>국산</v>
          </cell>
          <cell r="I706" t="str">
            <v>-</v>
          </cell>
          <cell r="J706" t="str">
            <v>-</v>
          </cell>
          <cell r="K706" t="str">
            <v>-</v>
          </cell>
          <cell r="L706" t="e">
            <v>#VALUE!</v>
          </cell>
          <cell r="M706" t="e">
            <v>#VALUE!</v>
          </cell>
          <cell r="N706" t="str">
            <v>-</v>
          </cell>
          <cell r="O706" t="str">
            <v>-</v>
          </cell>
          <cell r="P706" t="str">
            <v>-</v>
          </cell>
          <cell r="Q706" t="e">
            <v>#VALUE!</v>
          </cell>
          <cell r="R706" t="e">
            <v>#VALUE!</v>
          </cell>
          <cell r="S706" t="str">
            <v>-</v>
          </cell>
          <cell r="T706" t="str">
            <v>-</v>
          </cell>
          <cell r="U706" t="str">
            <v>-</v>
          </cell>
          <cell r="V706" t="e">
            <v>#VALUE!</v>
          </cell>
          <cell r="W706" t="e">
            <v>#VALUE!</v>
          </cell>
          <cell r="X706">
            <v>8800</v>
          </cell>
          <cell r="Y706" t="str">
            <v>-</v>
          </cell>
          <cell r="Z706">
            <v>6900</v>
          </cell>
          <cell r="AA706">
            <v>-21.59090909090909</v>
          </cell>
          <cell r="AB706" t="e">
            <v>#VALUE!</v>
          </cell>
        </row>
        <row r="707">
          <cell r="A707" t="str">
            <v>비트생것,적색비트kg적색비트,홍무국산</v>
          </cell>
          <cell r="B707">
            <v>41</v>
          </cell>
          <cell r="C707" t="str">
            <v>채소류</v>
          </cell>
          <cell r="D707" t="str">
            <v>비트</v>
          </cell>
          <cell r="E707" t="str">
            <v>생것,적색비트</v>
          </cell>
          <cell r="F707" t="str">
            <v>kg</v>
          </cell>
          <cell r="G707" t="str">
            <v>적색비트,홍무</v>
          </cell>
          <cell r="H707" t="str">
            <v>국산</v>
          </cell>
          <cell r="I707">
            <v>7000</v>
          </cell>
          <cell r="J707" t="str">
            <v>-</v>
          </cell>
          <cell r="K707" t="str">
            <v>-</v>
          </cell>
          <cell r="L707" t="e">
            <v>#VALUE!</v>
          </cell>
          <cell r="M707" t="e">
            <v>#VALUE!</v>
          </cell>
          <cell r="N707" t="str">
            <v>-</v>
          </cell>
          <cell r="O707">
            <v>2500</v>
          </cell>
          <cell r="P707">
            <v>2000</v>
          </cell>
          <cell r="Q707" t="e">
            <v>#VALUE!</v>
          </cell>
          <cell r="R707">
            <v>-20</v>
          </cell>
          <cell r="S707" t="str">
            <v>-</v>
          </cell>
          <cell r="T707">
            <v>3900</v>
          </cell>
          <cell r="U707">
            <v>3900</v>
          </cell>
          <cell r="V707" t="e">
            <v>#VALUE!</v>
          </cell>
          <cell r="W707">
            <v>0</v>
          </cell>
          <cell r="X707">
            <v>5200</v>
          </cell>
          <cell r="Y707">
            <v>6900</v>
          </cell>
          <cell r="Z707">
            <v>5750</v>
          </cell>
          <cell r="AA707">
            <v>10.576923076923077</v>
          </cell>
          <cell r="AB707">
            <v>-16.666666666666668</v>
          </cell>
        </row>
        <row r="708">
          <cell r="A708" t="str">
            <v>상추개량종kg청상추,17~20cm국산</v>
          </cell>
          <cell r="B708">
            <v>42</v>
          </cell>
          <cell r="C708" t="str">
            <v>채소류</v>
          </cell>
          <cell r="D708" t="str">
            <v>상추</v>
          </cell>
          <cell r="E708" t="str">
            <v>개량종</v>
          </cell>
          <cell r="F708" t="str">
            <v>kg</v>
          </cell>
          <cell r="G708" t="str">
            <v>청상추,17~20cm</v>
          </cell>
          <cell r="H708" t="str">
            <v>국산</v>
          </cell>
          <cell r="I708" t="e">
            <v>#N/A</v>
          </cell>
          <cell r="J708" t="str">
            <v>-</v>
          </cell>
          <cell r="K708" t="str">
            <v>-</v>
          </cell>
          <cell r="L708" t="e">
            <v>#VALUE!</v>
          </cell>
          <cell r="M708" t="e">
            <v>#VALUE!</v>
          </cell>
          <cell r="N708" t="e">
            <v>#N/A</v>
          </cell>
          <cell r="O708">
            <v>2000</v>
          </cell>
          <cell r="P708">
            <v>2500</v>
          </cell>
          <cell r="Q708" t="e">
            <v>#N/A</v>
          </cell>
          <cell r="R708">
            <v>25</v>
          </cell>
          <cell r="S708" t="e">
            <v>#N/A</v>
          </cell>
          <cell r="T708">
            <v>4950</v>
          </cell>
          <cell r="U708">
            <v>6580</v>
          </cell>
          <cell r="V708" t="e">
            <v>#N/A</v>
          </cell>
          <cell r="W708">
            <v>32.929292929292927</v>
          </cell>
          <cell r="X708" t="e">
            <v>#N/A</v>
          </cell>
          <cell r="Y708">
            <v>4950</v>
          </cell>
          <cell r="Z708">
            <v>5900</v>
          </cell>
          <cell r="AA708" t="e">
            <v>#N/A</v>
          </cell>
          <cell r="AB708">
            <v>19.19191919191919</v>
          </cell>
        </row>
        <row r="709">
          <cell r="A709" t="str">
            <v>상추재래종kg적상추,17~20cm국산</v>
          </cell>
          <cell r="C709" t="str">
            <v>채소류</v>
          </cell>
          <cell r="D709" t="str">
            <v>상추</v>
          </cell>
          <cell r="E709" t="str">
            <v>재래종</v>
          </cell>
          <cell r="F709" t="str">
            <v>kg</v>
          </cell>
          <cell r="G709" t="str">
            <v>적상추,17~20cm</v>
          </cell>
          <cell r="H709" t="str">
            <v>국산</v>
          </cell>
          <cell r="I709" t="e">
            <v>#N/A</v>
          </cell>
          <cell r="J709">
            <v>2500</v>
          </cell>
          <cell r="K709">
            <v>3500</v>
          </cell>
          <cell r="L709" t="e">
            <v>#N/A</v>
          </cell>
          <cell r="M709">
            <v>40</v>
          </cell>
          <cell r="N709" t="e">
            <v>#N/A</v>
          </cell>
          <cell r="O709">
            <v>4000</v>
          </cell>
          <cell r="P709">
            <v>3500</v>
          </cell>
          <cell r="Q709" t="e">
            <v>#N/A</v>
          </cell>
          <cell r="R709">
            <v>-12.5</v>
          </cell>
          <cell r="S709" t="e">
            <v>#N/A</v>
          </cell>
          <cell r="T709">
            <v>4720</v>
          </cell>
          <cell r="U709">
            <v>5480</v>
          </cell>
          <cell r="V709" t="e">
            <v>#N/A</v>
          </cell>
          <cell r="W709">
            <v>16.101694915254239</v>
          </cell>
          <cell r="X709" t="e">
            <v>#N/A</v>
          </cell>
          <cell r="Y709">
            <v>4950</v>
          </cell>
          <cell r="Z709">
            <v>5900</v>
          </cell>
          <cell r="AA709" t="e">
            <v>#N/A</v>
          </cell>
          <cell r="AB709">
            <v>19.19191919191919</v>
          </cell>
        </row>
        <row r="710">
          <cell r="A710" t="str">
            <v>상추재래종kg꽃상추,17~20cm국산</v>
          </cell>
          <cell r="C710" t="str">
            <v>채소류</v>
          </cell>
          <cell r="D710" t="str">
            <v>상추</v>
          </cell>
          <cell r="E710" t="str">
            <v>재래종</v>
          </cell>
          <cell r="F710" t="str">
            <v>kg</v>
          </cell>
          <cell r="G710" t="str">
            <v>꽃상추,17~20cm</v>
          </cell>
          <cell r="H710" t="str">
            <v>국산</v>
          </cell>
          <cell r="I710" t="e">
            <v>#N/A</v>
          </cell>
          <cell r="J710">
            <v>2500</v>
          </cell>
          <cell r="K710">
            <v>3500</v>
          </cell>
          <cell r="L710" t="e">
            <v>#N/A</v>
          </cell>
          <cell r="M710">
            <v>40</v>
          </cell>
          <cell r="N710" t="e">
            <v>#N/A</v>
          </cell>
          <cell r="O710" t="str">
            <v>-</v>
          </cell>
          <cell r="P710" t="str">
            <v>-</v>
          </cell>
          <cell r="Q710" t="e">
            <v>#VALUE!</v>
          </cell>
          <cell r="R710" t="e">
            <v>#VALUE!</v>
          </cell>
          <cell r="S710" t="e">
            <v>#N/A</v>
          </cell>
          <cell r="T710" t="str">
            <v>-</v>
          </cell>
          <cell r="U710">
            <v>5480</v>
          </cell>
          <cell r="V710" t="e">
            <v>#N/A</v>
          </cell>
          <cell r="W710" t="e">
            <v>#VALUE!</v>
          </cell>
          <cell r="X710" t="e">
            <v>#N/A</v>
          </cell>
          <cell r="Y710">
            <v>4400</v>
          </cell>
          <cell r="Z710">
            <v>5900</v>
          </cell>
          <cell r="AA710" t="e">
            <v>#N/A</v>
          </cell>
          <cell r="AB710">
            <v>34.090909090909093</v>
          </cell>
        </row>
        <row r="711">
          <cell r="A711" t="str">
            <v>생강kg피생강국산</v>
          </cell>
          <cell r="B711">
            <v>43</v>
          </cell>
          <cell r="C711" t="str">
            <v>채소류</v>
          </cell>
          <cell r="D711" t="str">
            <v>생강</v>
          </cell>
          <cell r="F711" t="str">
            <v>kg</v>
          </cell>
          <cell r="G711" t="str">
            <v>피생강</v>
          </cell>
          <cell r="H711" t="str">
            <v>국산</v>
          </cell>
          <cell r="I711">
            <v>5000</v>
          </cell>
          <cell r="J711">
            <v>6500</v>
          </cell>
          <cell r="K711">
            <v>6000</v>
          </cell>
          <cell r="L711">
            <v>20</v>
          </cell>
          <cell r="M711">
            <v>-7.6923076923076925</v>
          </cell>
          <cell r="N711">
            <v>5000</v>
          </cell>
          <cell r="O711" t="str">
            <v>-</v>
          </cell>
          <cell r="P711" t="str">
            <v>-</v>
          </cell>
          <cell r="Q711" t="e">
            <v>#VALUE!</v>
          </cell>
          <cell r="R711" t="e">
            <v>#VALUE!</v>
          </cell>
          <cell r="S711">
            <v>7230</v>
          </cell>
          <cell r="T711">
            <v>14840</v>
          </cell>
          <cell r="U711">
            <v>11870</v>
          </cell>
          <cell r="V711">
            <v>64.177040110650069</v>
          </cell>
          <cell r="W711">
            <v>-20.013477088948786</v>
          </cell>
          <cell r="X711">
            <v>6500</v>
          </cell>
          <cell r="Y711" t="str">
            <v>-</v>
          </cell>
          <cell r="Z711">
            <v>8800</v>
          </cell>
          <cell r="AA711">
            <v>35.384615384615387</v>
          </cell>
          <cell r="AB711" t="e">
            <v>#VALUE!</v>
          </cell>
        </row>
        <row r="712">
          <cell r="A712" t="str">
            <v>생강kg깐생강국산</v>
          </cell>
          <cell r="C712" t="str">
            <v>채소류</v>
          </cell>
          <cell r="D712" t="str">
            <v>생강</v>
          </cell>
          <cell r="F712" t="str">
            <v>kg</v>
          </cell>
          <cell r="G712" t="str">
            <v>깐생강</v>
          </cell>
          <cell r="H712" t="str">
            <v>국산</v>
          </cell>
          <cell r="I712">
            <v>6000</v>
          </cell>
          <cell r="J712" t="str">
            <v>-</v>
          </cell>
          <cell r="K712" t="str">
            <v>-</v>
          </cell>
          <cell r="L712" t="e">
            <v>#VALUE!</v>
          </cell>
          <cell r="M712" t="e">
            <v>#VALUE!</v>
          </cell>
          <cell r="N712" t="str">
            <v>-</v>
          </cell>
          <cell r="O712" t="str">
            <v>-</v>
          </cell>
          <cell r="P712" t="str">
            <v>-</v>
          </cell>
          <cell r="Q712" t="e">
            <v>#VALUE!</v>
          </cell>
          <cell r="R712" t="e">
            <v>#VALUE!</v>
          </cell>
          <cell r="S712">
            <v>26800</v>
          </cell>
          <cell r="T712">
            <v>15800</v>
          </cell>
          <cell r="U712">
            <v>15800</v>
          </cell>
          <cell r="V712">
            <v>-41.044776119402982</v>
          </cell>
          <cell r="W712">
            <v>0</v>
          </cell>
          <cell r="X712">
            <v>19600</v>
          </cell>
          <cell r="Y712">
            <v>26540</v>
          </cell>
          <cell r="Z712" t="str">
            <v>-</v>
          </cell>
          <cell r="AA712" t="e">
            <v>#VALUE!</v>
          </cell>
          <cell r="AB712" t="e">
            <v>#VALUE!</v>
          </cell>
        </row>
        <row r="713">
          <cell r="A713" t="str">
            <v>세발나물kg국산</v>
          </cell>
          <cell r="B713">
            <v>44</v>
          </cell>
          <cell r="C713" t="str">
            <v>채소류</v>
          </cell>
          <cell r="D713" t="str">
            <v>세발나물</v>
          </cell>
          <cell r="F713" t="str">
            <v>kg</v>
          </cell>
          <cell r="H713" t="str">
            <v>국산</v>
          </cell>
          <cell r="I713">
            <v>7000</v>
          </cell>
          <cell r="J713" t="str">
            <v>-</v>
          </cell>
          <cell r="K713" t="str">
            <v>-</v>
          </cell>
          <cell r="L713" t="e">
            <v>#VALUE!</v>
          </cell>
          <cell r="M713" t="e">
            <v>#VALUE!</v>
          </cell>
          <cell r="N713" t="str">
            <v>-</v>
          </cell>
          <cell r="O713" t="str">
            <v>-</v>
          </cell>
          <cell r="P713" t="str">
            <v>-</v>
          </cell>
          <cell r="Q713" t="e">
            <v>#VALUE!</v>
          </cell>
          <cell r="R713" t="e">
            <v>#VALUE!</v>
          </cell>
          <cell r="S713">
            <v>10200</v>
          </cell>
          <cell r="T713">
            <v>8630</v>
          </cell>
          <cell r="U713">
            <v>8630</v>
          </cell>
          <cell r="V713">
            <v>-15.392156862745098</v>
          </cell>
          <cell r="W713">
            <v>0</v>
          </cell>
          <cell r="X713">
            <v>11900</v>
          </cell>
          <cell r="Y713" t="str">
            <v>-</v>
          </cell>
          <cell r="Z713" t="str">
            <v>-</v>
          </cell>
          <cell r="AA713" t="e">
            <v>#VALUE!</v>
          </cell>
          <cell r="AB713" t="e">
            <v>#VALUE!</v>
          </cell>
        </row>
        <row r="714">
          <cell r="A714" t="str">
            <v>셀러리kg국산</v>
          </cell>
          <cell r="B714">
            <v>45</v>
          </cell>
          <cell r="C714" t="str">
            <v>채소류</v>
          </cell>
          <cell r="D714" t="str">
            <v>셀러리</v>
          </cell>
          <cell r="F714" t="str">
            <v>kg</v>
          </cell>
          <cell r="H714" t="str">
            <v>국산</v>
          </cell>
          <cell r="I714">
            <v>3000</v>
          </cell>
          <cell r="J714">
            <v>1500</v>
          </cell>
          <cell r="K714">
            <v>1500</v>
          </cell>
          <cell r="L714">
            <v>-50</v>
          </cell>
          <cell r="M714">
            <v>0</v>
          </cell>
          <cell r="N714">
            <v>4000</v>
          </cell>
          <cell r="O714" t="str">
            <v>-</v>
          </cell>
          <cell r="P714" t="str">
            <v>-</v>
          </cell>
          <cell r="Q714" t="e">
            <v>#VALUE!</v>
          </cell>
          <cell r="R714" t="e">
            <v>#VALUE!</v>
          </cell>
          <cell r="S714">
            <v>3330</v>
          </cell>
          <cell r="T714">
            <v>3580</v>
          </cell>
          <cell r="U714">
            <v>3580</v>
          </cell>
          <cell r="V714">
            <v>7.5075075075075075</v>
          </cell>
          <cell r="W714">
            <v>0</v>
          </cell>
          <cell r="X714">
            <v>6000</v>
          </cell>
          <cell r="Y714">
            <v>5200</v>
          </cell>
          <cell r="Z714">
            <v>5700</v>
          </cell>
          <cell r="AA714">
            <v>-5</v>
          </cell>
          <cell r="AB714">
            <v>9.615384615384615</v>
          </cell>
        </row>
        <row r="715">
          <cell r="A715" t="str">
            <v>숙주나물생것kg중국산녹두국산</v>
          </cell>
          <cell r="B715">
            <v>46</v>
          </cell>
          <cell r="C715" t="str">
            <v>채소류</v>
          </cell>
          <cell r="D715" t="str">
            <v>숙주나물</v>
          </cell>
          <cell r="E715" t="str">
            <v>생것</v>
          </cell>
          <cell r="F715" t="str">
            <v>kg</v>
          </cell>
          <cell r="G715" t="str">
            <v>중국산녹두</v>
          </cell>
          <cell r="H715" t="str">
            <v>국산</v>
          </cell>
          <cell r="I715">
            <v>1500</v>
          </cell>
          <cell r="J715">
            <v>880</v>
          </cell>
          <cell r="K715">
            <v>880</v>
          </cell>
          <cell r="L715">
            <v>-41.333333333333336</v>
          </cell>
          <cell r="M715">
            <v>0</v>
          </cell>
          <cell r="N715" t="str">
            <v>-</v>
          </cell>
          <cell r="O715" t="str">
            <v>-</v>
          </cell>
          <cell r="P715">
            <v>1000</v>
          </cell>
          <cell r="Q715" t="e">
            <v>#VALUE!</v>
          </cell>
          <cell r="R715" t="e">
            <v>#VALUE!</v>
          </cell>
          <cell r="S715">
            <v>2560</v>
          </cell>
          <cell r="T715" t="str">
            <v>-</v>
          </cell>
          <cell r="U715" t="str">
            <v>-</v>
          </cell>
          <cell r="V715" t="e">
            <v>#VALUE!</v>
          </cell>
          <cell r="W715" t="e">
            <v>#VALUE!</v>
          </cell>
          <cell r="X715" t="str">
            <v>-</v>
          </cell>
          <cell r="Y715" t="str">
            <v>-</v>
          </cell>
          <cell r="Z715" t="str">
            <v>-</v>
          </cell>
          <cell r="AA715" t="e">
            <v>#VALUE!</v>
          </cell>
          <cell r="AB715" t="e">
            <v>#VALUE!</v>
          </cell>
        </row>
        <row r="716">
          <cell r="A716" t="str">
            <v>숙주나물생것kg국산녹두국산</v>
          </cell>
          <cell r="C716" t="str">
            <v>채소류</v>
          </cell>
          <cell r="D716" t="str">
            <v>숙주나물</v>
          </cell>
          <cell r="E716" t="str">
            <v>생것</v>
          </cell>
          <cell r="F716" t="str">
            <v>kg</v>
          </cell>
          <cell r="G716" t="str">
            <v>국산녹두</v>
          </cell>
          <cell r="H716" t="str">
            <v>국산</v>
          </cell>
          <cell r="I716" t="str">
            <v>-</v>
          </cell>
          <cell r="J716" t="str">
            <v>-</v>
          </cell>
          <cell r="K716" t="str">
            <v>-</v>
          </cell>
          <cell r="L716" t="e">
            <v>#VALUE!</v>
          </cell>
          <cell r="M716" t="e">
            <v>#VALUE!</v>
          </cell>
          <cell r="N716" t="str">
            <v>-</v>
          </cell>
          <cell r="O716">
            <v>950</v>
          </cell>
          <cell r="P716" t="str">
            <v>-</v>
          </cell>
          <cell r="Q716" t="e">
            <v>#VALUE!</v>
          </cell>
          <cell r="R716" t="e">
            <v>#VALUE!</v>
          </cell>
          <cell r="S716">
            <v>7000</v>
          </cell>
          <cell r="T716">
            <v>7830</v>
          </cell>
          <cell r="U716">
            <v>7830</v>
          </cell>
          <cell r="V716">
            <v>11.857142857142858</v>
          </cell>
          <cell r="W716">
            <v>0</v>
          </cell>
          <cell r="X716">
            <v>6500</v>
          </cell>
          <cell r="Y716">
            <v>6500</v>
          </cell>
          <cell r="Z716">
            <v>6500</v>
          </cell>
          <cell r="AA716">
            <v>0</v>
          </cell>
          <cell r="AB716">
            <v>0</v>
          </cell>
        </row>
        <row r="717">
          <cell r="A717" t="str">
            <v>시금치생것,22cm전후kg단시금치국산</v>
          </cell>
          <cell r="B717">
            <v>47</v>
          </cell>
          <cell r="C717" t="str">
            <v>채소류</v>
          </cell>
          <cell r="D717" t="str">
            <v>시금치</v>
          </cell>
          <cell r="E717" t="str">
            <v>생것,22cm전후</v>
          </cell>
          <cell r="F717" t="str">
            <v>kg</v>
          </cell>
          <cell r="G717" t="str">
            <v>단시금치</v>
          </cell>
          <cell r="H717" t="str">
            <v>국산</v>
          </cell>
          <cell r="I717" t="str">
            <v>-</v>
          </cell>
          <cell r="J717" t="str">
            <v>-</v>
          </cell>
          <cell r="K717" t="str">
            <v>-</v>
          </cell>
          <cell r="L717" t="e">
            <v>#VALUE!</v>
          </cell>
          <cell r="M717" t="e">
            <v>#VALUE!</v>
          </cell>
          <cell r="N717">
            <v>2310</v>
          </cell>
          <cell r="O717">
            <v>3000</v>
          </cell>
          <cell r="P717">
            <v>1500</v>
          </cell>
          <cell r="Q717">
            <v>-35.064935064935064</v>
          </cell>
          <cell r="R717">
            <v>-50</v>
          </cell>
          <cell r="S717">
            <v>5790</v>
          </cell>
          <cell r="T717">
            <v>7440</v>
          </cell>
          <cell r="U717">
            <v>3810</v>
          </cell>
          <cell r="V717">
            <v>-34.196891191709845</v>
          </cell>
          <cell r="W717">
            <v>-48.79032258064516</v>
          </cell>
          <cell r="X717">
            <v>4550</v>
          </cell>
          <cell r="Y717">
            <v>2150</v>
          </cell>
          <cell r="Z717">
            <v>3250</v>
          </cell>
          <cell r="AA717">
            <v>-28.571428571428573</v>
          </cell>
          <cell r="AB717">
            <v>51.162790697674417</v>
          </cell>
        </row>
        <row r="718">
          <cell r="A718" t="str">
            <v>시금치생것,22cm전후kg박스포장국산</v>
          </cell>
          <cell r="C718" t="str">
            <v>채소류</v>
          </cell>
          <cell r="D718" t="str">
            <v>시금치</v>
          </cell>
          <cell r="E718" t="str">
            <v>생것,22cm전후</v>
          </cell>
          <cell r="F718" t="str">
            <v>kg</v>
          </cell>
          <cell r="G718" t="str">
            <v>박스포장</v>
          </cell>
          <cell r="H718" t="str">
            <v>국산</v>
          </cell>
          <cell r="I718">
            <v>6000</v>
          </cell>
          <cell r="J718">
            <v>3500</v>
          </cell>
          <cell r="K718">
            <v>3500</v>
          </cell>
          <cell r="L718">
            <v>-41.666666666666664</v>
          </cell>
          <cell r="M718">
            <v>0</v>
          </cell>
          <cell r="N718" t="str">
            <v>-</v>
          </cell>
          <cell r="O718">
            <v>1000</v>
          </cell>
          <cell r="P718">
            <v>350</v>
          </cell>
          <cell r="Q718" t="e">
            <v>#VALUE!</v>
          </cell>
          <cell r="R718">
            <v>-65</v>
          </cell>
          <cell r="S718" t="str">
            <v>-</v>
          </cell>
          <cell r="T718" t="str">
            <v>-</v>
          </cell>
          <cell r="U718" t="str">
            <v>-</v>
          </cell>
          <cell r="V718" t="e">
            <v>#VALUE!</v>
          </cell>
          <cell r="W718" t="e">
            <v>#VALUE!</v>
          </cell>
          <cell r="X718" t="str">
            <v>-</v>
          </cell>
          <cell r="Y718" t="str">
            <v>-</v>
          </cell>
          <cell r="Z718" t="str">
            <v>-</v>
          </cell>
          <cell r="AA718" t="e">
            <v>#VALUE!</v>
          </cell>
          <cell r="AB718" t="e">
            <v>#VALUE!</v>
          </cell>
        </row>
        <row r="719">
          <cell r="A719" t="str">
            <v>싹채소길이2cm이내kg새싹채소국산</v>
          </cell>
          <cell r="B719">
            <v>48</v>
          </cell>
          <cell r="C719" t="str">
            <v>채소류</v>
          </cell>
          <cell r="D719" t="str">
            <v>싹채소</v>
          </cell>
          <cell r="E719" t="str">
            <v>길이2cm이내</v>
          </cell>
          <cell r="F719" t="str">
            <v>kg</v>
          </cell>
          <cell r="G719" t="str">
            <v>새싹채소</v>
          </cell>
          <cell r="H719" t="str">
            <v>국산</v>
          </cell>
          <cell r="I719">
            <v>24000</v>
          </cell>
          <cell r="J719">
            <v>8000</v>
          </cell>
          <cell r="K719">
            <v>8000</v>
          </cell>
          <cell r="L719">
            <v>-66.666666666666671</v>
          </cell>
          <cell r="M719">
            <v>0</v>
          </cell>
          <cell r="N719" t="str">
            <v>-</v>
          </cell>
          <cell r="O719" t="str">
            <v>-</v>
          </cell>
          <cell r="P719" t="str">
            <v>-</v>
          </cell>
          <cell r="Q719" t="e">
            <v>#VALUE!</v>
          </cell>
          <cell r="R719" t="e">
            <v>#VALUE!</v>
          </cell>
          <cell r="S719">
            <v>19600</v>
          </cell>
          <cell r="T719">
            <v>10600</v>
          </cell>
          <cell r="U719">
            <v>10600</v>
          </cell>
          <cell r="V719">
            <v>-45.918367346938773</v>
          </cell>
          <cell r="W719">
            <v>0</v>
          </cell>
          <cell r="X719">
            <v>19920</v>
          </cell>
          <cell r="Y719" t="str">
            <v>-</v>
          </cell>
          <cell r="Z719" t="str">
            <v>-</v>
          </cell>
          <cell r="AA719" t="e">
            <v>#VALUE!</v>
          </cell>
          <cell r="AB719" t="e">
            <v>#VALUE!</v>
          </cell>
        </row>
        <row r="720">
          <cell r="A720" t="str">
            <v>쑥생것,손질kg국산</v>
          </cell>
          <cell r="B720">
            <v>49</v>
          </cell>
          <cell r="C720" t="str">
            <v>채소류</v>
          </cell>
          <cell r="D720" t="str">
            <v>쑥</v>
          </cell>
          <cell r="E720" t="str">
            <v>생것,손질</v>
          </cell>
          <cell r="F720" t="str">
            <v>kg</v>
          </cell>
          <cell r="H720" t="str">
            <v>국산</v>
          </cell>
          <cell r="I720">
            <v>13000</v>
          </cell>
          <cell r="J720" t="str">
            <v>-</v>
          </cell>
          <cell r="K720" t="str">
            <v>-</v>
          </cell>
          <cell r="L720" t="e">
            <v>#VALUE!</v>
          </cell>
          <cell r="M720" t="e">
            <v>#VALUE!</v>
          </cell>
          <cell r="N720" t="str">
            <v>-</v>
          </cell>
          <cell r="O720" t="str">
            <v>-</v>
          </cell>
          <cell r="P720" t="str">
            <v>-</v>
          </cell>
          <cell r="Q720" t="e">
            <v>#VALUE!</v>
          </cell>
          <cell r="R720" t="e">
            <v>#VALUE!</v>
          </cell>
          <cell r="S720">
            <v>20600</v>
          </cell>
          <cell r="T720">
            <v>19200</v>
          </cell>
          <cell r="U720">
            <v>19200</v>
          </cell>
          <cell r="V720">
            <v>-6.7961165048543686</v>
          </cell>
          <cell r="W720">
            <v>0</v>
          </cell>
          <cell r="X720">
            <v>19000</v>
          </cell>
          <cell r="Y720">
            <v>15500</v>
          </cell>
          <cell r="Z720">
            <v>12800</v>
          </cell>
          <cell r="AA720">
            <v>-32.631578947368418</v>
          </cell>
          <cell r="AB720">
            <v>-17.419354838709676</v>
          </cell>
        </row>
        <row r="721">
          <cell r="A721" t="str">
            <v>쑥갓생것kg대궁이 가는 것국산</v>
          </cell>
          <cell r="B721">
            <v>50</v>
          </cell>
          <cell r="C721" t="str">
            <v>채소류</v>
          </cell>
          <cell r="D721" t="str">
            <v>쑥갓</v>
          </cell>
          <cell r="E721" t="str">
            <v>생것</v>
          </cell>
          <cell r="F721" t="str">
            <v>kg</v>
          </cell>
          <cell r="G721" t="str">
            <v>대궁이 가는 것</v>
          </cell>
          <cell r="H721" t="str">
            <v>국산</v>
          </cell>
          <cell r="I721">
            <v>4000</v>
          </cell>
          <cell r="J721">
            <v>1750</v>
          </cell>
          <cell r="K721">
            <v>1750</v>
          </cell>
          <cell r="L721">
            <v>-56.25</v>
          </cell>
          <cell r="M721">
            <v>0</v>
          </cell>
          <cell r="N721">
            <v>5000</v>
          </cell>
          <cell r="O721">
            <v>1500</v>
          </cell>
          <cell r="P721">
            <v>800</v>
          </cell>
          <cell r="Q721">
            <v>-84</v>
          </cell>
          <cell r="R721">
            <v>-46.666666666666664</v>
          </cell>
          <cell r="S721">
            <v>7540</v>
          </cell>
          <cell r="T721">
            <v>8640</v>
          </cell>
          <cell r="U721">
            <v>8640</v>
          </cell>
          <cell r="V721">
            <v>14.588859416445624</v>
          </cell>
          <cell r="W721">
            <v>0</v>
          </cell>
          <cell r="X721">
            <v>9250</v>
          </cell>
          <cell r="Y721">
            <v>5500</v>
          </cell>
          <cell r="Z721">
            <v>5500</v>
          </cell>
          <cell r="AA721">
            <v>-40.54054054054054</v>
          </cell>
          <cell r="AB721">
            <v>0</v>
          </cell>
        </row>
        <row r="722">
          <cell r="A722" t="str">
            <v>아욱생것kg국산</v>
          </cell>
          <cell r="B722">
            <v>51</v>
          </cell>
          <cell r="C722" t="str">
            <v>채소류</v>
          </cell>
          <cell r="D722" t="str">
            <v>아욱</v>
          </cell>
          <cell r="E722" t="str">
            <v>생것</v>
          </cell>
          <cell r="F722" t="str">
            <v>kg</v>
          </cell>
          <cell r="H722" t="str">
            <v>국산</v>
          </cell>
          <cell r="I722">
            <v>4000</v>
          </cell>
          <cell r="J722">
            <v>2000</v>
          </cell>
          <cell r="K722">
            <v>2000</v>
          </cell>
          <cell r="L722">
            <v>-50</v>
          </cell>
          <cell r="M722">
            <v>0</v>
          </cell>
          <cell r="N722" t="str">
            <v>-</v>
          </cell>
          <cell r="O722">
            <v>3000</v>
          </cell>
          <cell r="P722">
            <v>2000</v>
          </cell>
          <cell r="Q722" t="e">
            <v>#VALUE!</v>
          </cell>
          <cell r="R722">
            <v>-33.333333333333336</v>
          </cell>
          <cell r="S722">
            <v>7540</v>
          </cell>
          <cell r="T722">
            <v>7720</v>
          </cell>
          <cell r="U722">
            <v>7720</v>
          </cell>
          <cell r="V722">
            <v>2.3872679045092839</v>
          </cell>
          <cell r="W722">
            <v>0</v>
          </cell>
          <cell r="X722">
            <v>7400</v>
          </cell>
          <cell r="Y722">
            <v>7400</v>
          </cell>
          <cell r="Z722">
            <v>7400</v>
          </cell>
          <cell r="AA722">
            <v>0</v>
          </cell>
          <cell r="AB722">
            <v>0</v>
          </cell>
        </row>
        <row r="723">
          <cell r="A723" t="str">
            <v>양배추생것kg겉잎있음국산</v>
          </cell>
          <cell r="B723">
            <v>52</v>
          </cell>
          <cell r="C723" t="str">
            <v>채소류</v>
          </cell>
          <cell r="D723" t="str">
            <v>양배추</v>
          </cell>
          <cell r="E723" t="str">
            <v>생것</v>
          </cell>
          <cell r="F723" t="str">
            <v>kg</v>
          </cell>
          <cell r="G723" t="str">
            <v>겉잎있음</v>
          </cell>
          <cell r="H723" t="str">
            <v>국산</v>
          </cell>
          <cell r="I723">
            <v>1540</v>
          </cell>
          <cell r="J723">
            <v>880</v>
          </cell>
          <cell r="K723">
            <v>880</v>
          </cell>
          <cell r="L723">
            <v>-42.857142857142854</v>
          </cell>
          <cell r="M723">
            <v>0</v>
          </cell>
          <cell r="N723">
            <v>1480</v>
          </cell>
          <cell r="O723">
            <v>1000</v>
          </cell>
          <cell r="P723">
            <v>1000</v>
          </cell>
          <cell r="Q723">
            <v>-32.432432432432435</v>
          </cell>
          <cell r="R723">
            <v>0</v>
          </cell>
          <cell r="S723" t="str">
            <v>-</v>
          </cell>
          <cell r="T723" t="str">
            <v>-</v>
          </cell>
          <cell r="U723">
            <v>1170</v>
          </cell>
          <cell r="V723" t="e">
            <v>#VALUE!</v>
          </cell>
          <cell r="W723" t="e">
            <v>#VALUE!</v>
          </cell>
          <cell r="X723" t="str">
            <v>-</v>
          </cell>
          <cell r="Y723" t="str">
            <v>-</v>
          </cell>
          <cell r="Z723" t="str">
            <v>-</v>
          </cell>
          <cell r="AA723" t="e">
            <v>#VALUE!</v>
          </cell>
          <cell r="AB723" t="e">
            <v>#VALUE!</v>
          </cell>
        </row>
        <row r="724">
          <cell r="A724" t="str">
            <v>양배추생것,깐것kg겉잎제거국산</v>
          </cell>
          <cell r="C724" t="str">
            <v>채소류</v>
          </cell>
          <cell r="D724" t="str">
            <v>양배추</v>
          </cell>
          <cell r="E724" t="str">
            <v>생것,깐것</v>
          </cell>
          <cell r="F724" t="str">
            <v>kg</v>
          </cell>
          <cell r="G724" t="str">
            <v>겉잎제거</v>
          </cell>
          <cell r="H724" t="str">
            <v>국산</v>
          </cell>
          <cell r="I724">
            <v>1600</v>
          </cell>
          <cell r="J724" t="str">
            <v>-</v>
          </cell>
          <cell r="K724" t="str">
            <v>-</v>
          </cell>
          <cell r="L724" t="e">
            <v>#VALUE!</v>
          </cell>
          <cell r="M724" t="e">
            <v>#VALUE!</v>
          </cell>
          <cell r="N724" t="str">
            <v>-</v>
          </cell>
          <cell r="O724" t="str">
            <v>-</v>
          </cell>
          <cell r="P724" t="str">
            <v>-</v>
          </cell>
          <cell r="Q724" t="e">
            <v>#VALUE!</v>
          </cell>
          <cell r="R724" t="e">
            <v>#VALUE!</v>
          </cell>
          <cell r="S724">
            <v>1790</v>
          </cell>
          <cell r="T724">
            <v>2850</v>
          </cell>
          <cell r="U724">
            <v>2850</v>
          </cell>
          <cell r="V724">
            <v>59.217877094972067</v>
          </cell>
          <cell r="W724">
            <v>0</v>
          </cell>
          <cell r="X724">
            <v>1300</v>
          </cell>
          <cell r="Y724">
            <v>1830</v>
          </cell>
          <cell r="Z724">
            <v>1590</v>
          </cell>
          <cell r="AA724">
            <v>22.307692307692307</v>
          </cell>
          <cell r="AB724">
            <v>-13.114754098360656</v>
          </cell>
        </row>
        <row r="725">
          <cell r="A725" t="str">
            <v>양배추생것,붉은것kg적채국산</v>
          </cell>
          <cell r="C725" t="str">
            <v>채소류</v>
          </cell>
          <cell r="D725" t="str">
            <v>양배추</v>
          </cell>
          <cell r="E725" t="str">
            <v>생것,붉은것</v>
          </cell>
          <cell r="F725" t="str">
            <v>kg</v>
          </cell>
          <cell r="G725" t="str">
            <v>적채</v>
          </cell>
          <cell r="H725" t="str">
            <v>국산</v>
          </cell>
          <cell r="I725">
            <v>2670</v>
          </cell>
          <cell r="J725">
            <v>2440</v>
          </cell>
          <cell r="K725">
            <v>2440</v>
          </cell>
          <cell r="L725">
            <v>-8.6142322097378283</v>
          </cell>
          <cell r="M725">
            <v>0</v>
          </cell>
          <cell r="N725">
            <v>2800</v>
          </cell>
          <cell r="O725">
            <v>2000</v>
          </cell>
          <cell r="P725">
            <v>2000</v>
          </cell>
          <cell r="Q725">
            <v>-28.571428571428573</v>
          </cell>
          <cell r="R725">
            <v>0</v>
          </cell>
          <cell r="S725">
            <v>3320</v>
          </cell>
          <cell r="T725">
            <v>4830</v>
          </cell>
          <cell r="U725">
            <v>4830</v>
          </cell>
          <cell r="V725">
            <v>45.481927710843372</v>
          </cell>
          <cell r="W725">
            <v>0</v>
          </cell>
          <cell r="X725">
            <v>2340</v>
          </cell>
          <cell r="Y725">
            <v>4900</v>
          </cell>
          <cell r="Z725">
            <v>5900</v>
          </cell>
          <cell r="AA725">
            <v>152.13675213675214</v>
          </cell>
          <cell r="AB725">
            <v>20.408163265306122</v>
          </cell>
        </row>
        <row r="726">
          <cell r="A726" t="str">
            <v>양상추양상추kg겉잎있음국산</v>
          </cell>
          <cell r="B726">
            <v>53</v>
          </cell>
          <cell r="C726" t="str">
            <v>채소류</v>
          </cell>
          <cell r="D726" t="str">
            <v>양상추</v>
          </cell>
          <cell r="E726" t="str">
            <v>양상추</v>
          </cell>
          <cell r="F726" t="str">
            <v>kg</v>
          </cell>
          <cell r="G726" t="str">
            <v>겉잎있음</v>
          </cell>
          <cell r="H726" t="str">
            <v>국산</v>
          </cell>
          <cell r="I726" t="str">
            <v>-</v>
          </cell>
          <cell r="J726">
            <v>1500</v>
          </cell>
          <cell r="K726">
            <v>1500</v>
          </cell>
          <cell r="L726" t="e">
            <v>#VALUE!</v>
          </cell>
          <cell r="M726">
            <v>0</v>
          </cell>
          <cell r="N726" t="str">
            <v>-</v>
          </cell>
          <cell r="O726">
            <v>2500</v>
          </cell>
          <cell r="P726">
            <v>3000</v>
          </cell>
          <cell r="Q726" t="e">
            <v>#VALUE!</v>
          </cell>
          <cell r="R726">
            <v>20</v>
          </cell>
          <cell r="S726">
            <v>3860</v>
          </cell>
          <cell r="T726" t="str">
            <v>-</v>
          </cell>
          <cell r="U726" t="str">
            <v>-</v>
          </cell>
          <cell r="V726" t="e">
            <v>#VALUE!</v>
          </cell>
          <cell r="W726" t="e">
            <v>#VALUE!</v>
          </cell>
          <cell r="X726" t="str">
            <v>-</v>
          </cell>
          <cell r="Y726">
            <v>1650</v>
          </cell>
          <cell r="Z726" t="str">
            <v>-</v>
          </cell>
          <cell r="AA726" t="e">
            <v>#VALUE!</v>
          </cell>
          <cell r="AB726" t="e">
            <v>#VALUE!</v>
          </cell>
        </row>
        <row r="727">
          <cell r="A727" t="str">
            <v>양상추양상추,깐것kg겉잎제거국산</v>
          </cell>
          <cell r="C727" t="str">
            <v>채소류</v>
          </cell>
          <cell r="D727" t="str">
            <v>양상추</v>
          </cell>
          <cell r="E727" t="str">
            <v>양상추,깐것</v>
          </cell>
          <cell r="F727" t="str">
            <v>kg</v>
          </cell>
          <cell r="G727" t="str">
            <v>겉잎제거</v>
          </cell>
          <cell r="H727" t="str">
            <v>국산</v>
          </cell>
          <cell r="I727">
            <v>3750</v>
          </cell>
          <cell r="J727" t="str">
            <v>-</v>
          </cell>
          <cell r="K727" t="str">
            <v>-</v>
          </cell>
          <cell r="L727" t="e">
            <v>#VALUE!</v>
          </cell>
          <cell r="M727" t="e">
            <v>#VALUE!</v>
          </cell>
          <cell r="N727">
            <v>5000</v>
          </cell>
          <cell r="O727" t="str">
            <v>-</v>
          </cell>
          <cell r="P727" t="str">
            <v>-</v>
          </cell>
          <cell r="Q727" t="e">
            <v>#VALUE!</v>
          </cell>
          <cell r="R727" t="e">
            <v>#VALUE!</v>
          </cell>
          <cell r="S727" t="str">
            <v>-</v>
          </cell>
          <cell r="T727">
            <v>2920</v>
          </cell>
          <cell r="U727">
            <v>2920</v>
          </cell>
          <cell r="V727" t="e">
            <v>#VALUE!</v>
          </cell>
          <cell r="W727">
            <v>0</v>
          </cell>
          <cell r="X727">
            <v>3270</v>
          </cell>
          <cell r="Y727" t="str">
            <v>-</v>
          </cell>
          <cell r="Z727">
            <v>2300</v>
          </cell>
          <cell r="AA727">
            <v>-29.663608562691131</v>
          </cell>
          <cell r="AB727" t="e">
            <v>#VALUE!</v>
          </cell>
        </row>
        <row r="728">
          <cell r="A728" t="str">
            <v>양파생것kg피양파국산</v>
          </cell>
          <cell r="B728">
            <v>54</v>
          </cell>
          <cell r="C728" t="str">
            <v>채소류</v>
          </cell>
          <cell r="D728" t="str">
            <v>양파</v>
          </cell>
          <cell r="E728" t="str">
            <v>생것</v>
          </cell>
          <cell r="F728" t="str">
            <v>kg</v>
          </cell>
          <cell r="G728" t="str">
            <v>피양파</v>
          </cell>
          <cell r="H728" t="str">
            <v>국산</v>
          </cell>
          <cell r="I728">
            <v>1000</v>
          </cell>
          <cell r="J728">
            <v>2500</v>
          </cell>
          <cell r="K728">
            <v>2750</v>
          </cell>
          <cell r="L728">
            <v>175</v>
          </cell>
          <cell r="M728">
            <v>10</v>
          </cell>
          <cell r="N728">
            <v>1120</v>
          </cell>
          <cell r="O728">
            <v>1800</v>
          </cell>
          <cell r="P728">
            <v>2500</v>
          </cell>
          <cell r="Q728">
            <v>123.21428571428571</v>
          </cell>
          <cell r="R728">
            <v>38.888888888888886</v>
          </cell>
          <cell r="S728">
            <v>1440</v>
          </cell>
          <cell r="T728">
            <v>3220</v>
          </cell>
          <cell r="U728">
            <v>3220</v>
          </cell>
          <cell r="V728">
            <v>123.61111111111111</v>
          </cell>
          <cell r="W728">
            <v>0</v>
          </cell>
          <cell r="X728">
            <v>1140</v>
          </cell>
          <cell r="Y728">
            <v>3050</v>
          </cell>
          <cell r="Z728">
            <v>4190</v>
          </cell>
          <cell r="AA728">
            <v>267.54385964912279</v>
          </cell>
          <cell r="AB728">
            <v>37.377049180327866</v>
          </cell>
        </row>
        <row r="729">
          <cell r="A729" t="str">
            <v>양파생것,깐것kg깐양파국산</v>
          </cell>
          <cell r="C729" t="str">
            <v>채소류</v>
          </cell>
          <cell r="D729" t="str">
            <v>양파</v>
          </cell>
          <cell r="E729" t="str">
            <v>생것,깐것</v>
          </cell>
          <cell r="F729" t="str">
            <v>kg</v>
          </cell>
          <cell r="G729" t="str">
            <v>깐양파</v>
          </cell>
          <cell r="H729" t="str">
            <v>국산</v>
          </cell>
          <cell r="I729">
            <v>1500</v>
          </cell>
          <cell r="J729">
            <v>3000</v>
          </cell>
          <cell r="K729">
            <v>3250</v>
          </cell>
          <cell r="L729">
            <v>116.66666666666667</v>
          </cell>
          <cell r="M729">
            <v>8.3333333333333339</v>
          </cell>
          <cell r="N729" t="str">
            <v>-</v>
          </cell>
          <cell r="O729" t="str">
            <v>-</v>
          </cell>
          <cell r="P729" t="str">
            <v>-</v>
          </cell>
          <cell r="Q729" t="e">
            <v>#VALUE!</v>
          </cell>
          <cell r="R729" t="e">
            <v>#VALUE!</v>
          </cell>
          <cell r="S729">
            <v>4360</v>
          </cell>
          <cell r="T729">
            <v>5960</v>
          </cell>
          <cell r="U729">
            <v>5960</v>
          </cell>
          <cell r="V729">
            <v>36.697247706422019</v>
          </cell>
          <cell r="W729">
            <v>0</v>
          </cell>
          <cell r="X729" t="str">
            <v>-</v>
          </cell>
          <cell r="Y729" t="str">
            <v>-</v>
          </cell>
          <cell r="Z729">
            <v>8600</v>
          </cell>
          <cell r="AA729" t="e">
            <v>#VALUE!</v>
          </cell>
          <cell r="AB729" t="e">
            <v>#VALUE!</v>
          </cell>
        </row>
        <row r="730">
          <cell r="A730" t="str">
            <v>양파생것,붉은것kg피양파국산</v>
          </cell>
          <cell r="C730" t="str">
            <v>채소류</v>
          </cell>
          <cell r="D730" t="str">
            <v>양파</v>
          </cell>
          <cell r="E730" t="str">
            <v>생것,붉은것</v>
          </cell>
          <cell r="F730" t="str">
            <v>kg</v>
          </cell>
          <cell r="G730" t="str">
            <v>피양파</v>
          </cell>
          <cell r="H730" t="str">
            <v>국산</v>
          </cell>
          <cell r="I730">
            <v>4000</v>
          </cell>
          <cell r="J730">
            <v>2200</v>
          </cell>
          <cell r="K730" t="str">
            <v>-</v>
          </cell>
          <cell r="L730" t="e">
            <v>#VALUE!</v>
          </cell>
          <cell r="M730" t="e">
            <v>#VALUE!</v>
          </cell>
          <cell r="N730" t="str">
            <v>-</v>
          </cell>
          <cell r="O730" t="str">
            <v>-</v>
          </cell>
          <cell r="P730" t="str">
            <v>-</v>
          </cell>
          <cell r="Q730" t="e">
            <v>#VALUE!</v>
          </cell>
          <cell r="R730" t="e">
            <v>#VALUE!</v>
          </cell>
          <cell r="S730" t="str">
            <v>-</v>
          </cell>
          <cell r="T730" t="str">
            <v>-</v>
          </cell>
          <cell r="U730" t="str">
            <v>-</v>
          </cell>
          <cell r="V730" t="e">
            <v>#VALUE!</v>
          </cell>
          <cell r="W730" t="e">
            <v>#VALUE!</v>
          </cell>
          <cell r="X730" t="str">
            <v>-</v>
          </cell>
          <cell r="Y730" t="str">
            <v>-</v>
          </cell>
          <cell r="Z730" t="str">
            <v>-</v>
          </cell>
          <cell r="AA730" t="e">
            <v>#VALUE!</v>
          </cell>
          <cell r="AB730" t="e">
            <v>#VALUE!</v>
          </cell>
        </row>
        <row r="731">
          <cell r="A731" t="str">
            <v>연근생것kg피연근국산</v>
          </cell>
          <cell r="B731">
            <v>55</v>
          </cell>
          <cell r="C731" t="str">
            <v>채소류</v>
          </cell>
          <cell r="D731" t="str">
            <v>연근</v>
          </cell>
          <cell r="E731" t="str">
            <v>생것</v>
          </cell>
          <cell r="F731" t="str">
            <v>kg</v>
          </cell>
          <cell r="G731" t="str">
            <v>피연근</v>
          </cell>
          <cell r="H731" t="str">
            <v>국산</v>
          </cell>
          <cell r="I731">
            <v>7000</v>
          </cell>
          <cell r="J731" t="str">
            <v>-</v>
          </cell>
          <cell r="K731" t="str">
            <v>-</v>
          </cell>
          <cell r="L731" t="e">
            <v>#VALUE!</v>
          </cell>
          <cell r="M731" t="e">
            <v>#VALUE!</v>
          </cell>
          <cell r="N731" t="str">
            <v>-</v>
          </cell>
          <cell r="O731" t="str">
            <v>-</v>
          </cell>
          <cell r="P731" t="str">
            <v>-</v>
          </cell>
          <cell r="Q731" t="e">
            <v>#VALUE!</v>
          </cell>
          <cell r="R731" t="e">
            <v>#VALUE!</v>
          </cell>
          <cell r="S731">
            <v>11800</v>
          </cell>
          <cell r="T731">
            <v>6980</v>
          </cell>
          <cell r="U731">
            <v>6980</v>
          </cell>
          <cell r="V731">
            <v>-40.847457627118644</v>
          </cell>
          <cell r="W731">
            <v>0</v>
          </cell>
          <cell r="X731">
            <v>8800</v>
          </cell>
          <cell r="Y731">
            <v>7500</v>
          </cell>
          <cell r="Z731">
            <v>7500</v>
          </cell>
          <cell r="AA731">
            <v>-14.772727272727273</v>
          </cell>
          <cell r="AB731">
            <v>0</v>
          </cell>
        </row>
        <row r="732">
          <cell r="A732" t="str">
            <v>연근생것,깐것kg깐연근,통국산</v>
          </cell>
          <cell r="C732" t="str">
            <v>채소류</v>
          </cell>
          <cell r="D732" t="str">
            <v>연근</v>
          </cell>
          <cell r="E732" t="str">
            <v>생것,깐것</v>
          </cell>
          <cell r="F732" t="str">
            <v>kg</v>
          </cell>
          <cell r="G732" t="str">
            <v>깐연근,통</v>
          </cell>
          <cell r="H732" t="str">
            <v>국산</v>
          </cell>
          <cell r="I732" t="str">
            <v>-</v>
          </cell>
          <cell r="J732" t="str">
            <v>-</v>
          </cell>
          <cell r="K732" t="str">
            <v>-</v>
          </cell>
          <cell r="L732" t="e">
            <v>#VALUE!</v>
          </cell>
          <cell r="M732" t="e">
            <v>#VALUE!</v>
          </cell>
          <cell r="N732" t="str">
            <v>-</v>
          </cell>
          <cell r="O732" t="str">
            <v>-</v>
          </cell>
          <cell r="P732" t="str">
            <v>-</v>
          </cell>
          <cell r="Q732" t="e">
            <v>#VALUE!</v>
          </cell>
          <cell r="R732" t="e">
            <v>#VALUE!</v>
          </cell>
          <cell r="S732" t="str">
            <v>-</v>
          </cell>
          <cell r="T732" t="str">
            <v>-</v>
          </cell>
          <cell r="U732" t="str">
            <v>-</v>
          </cell>
          <cell r="V732" t="e">
            <v>#VALUE!</v>
          </cell>
          <cell r="W732" t="e">
            <v>#VALUE!</v>
          </cell>
          <cell r="X732">
            <v>10000</v>
          </cell>
          <cell r="Y732">
            <v>9300</v>
          </cell>
          <cell r="Z732">
            <v>9300</v>
          </cell>
          <cell r="AA732">
            <v>-7</v>
          </cell>
          <cell r="AB732">
            <v>0</v>
          </cell>
        </row>
        <row r="733">
          <cell r="A733" t="str">
            <v>연근생것,손질kg깐연근,채국산</v>
          </cell>
          <cell r="C733" t="str">
            <v>채소류</v>
          </cell>
          <cell r="D733" t="str">
            <v>연근</v>
          </cell>
          <cell r="E733" t="str">
            <v>생것,손질</v>
          </cell>
          <cell r="F733" t="str">
            <v>kg</v>
          </cell>
          <cell r="G733" t="str">
            <v>깐연근,채</v>
          </cell>
          <cell r="H733" t="str">
            <v>국산</v>
          </cell>
          <cell r="I733" t="str">
            <v>-</v>
          </cell>
          <cell r="J733" t="str">
            <v>-</v>
          </cell>
          <cell r="K733" t="str">
            <v>-</v>
          </cell>
          <cell r="L733" t="e">
            <v>#VALUE!</v>
          </cell>
          <cell r="M733" t="e">
            <v>#VALUE!</v>
          </cell>
          <cell r="N733" t="str">
            <v>-</v>
          </cell>
          <cell r="O733" t="str">
            <v>-</v>
          </cell>
          <cell r="P733" t="str">
            <v>-</v>
          </cell>
          <cell r="Q733" t="e">
            <v>#VALUE!</v>
          </cell>
          <cell r="R733" t="e">
            <v>#VALUE!</v>
          </cell>
          <cell r="S733">
            <v>17000</v>
          </cell>
          <cell r="T733">
            <v>12600</v>
          </cell>
          <cell r="U733">
            <v>12600</v>
          </cell>
          <cell r="V733">
            <v>-25.882352941176471</v>
          </cell>
          <cell r="W733">
            <v>0</v>
          </cell>
          <cell r="X733">
            <v>12670</v>
          </cell>
          <cell r="Y733">
            <v>12500</v>
          </cell>
          <cell r="Z733">
            <v>12500</v>
          </cell>
          <cell r="AA733">
            <v>-1.3417521704814523</v>
          </cell>
          <cell r="AB733">
            <v>0</v>
          </cell>
        </row>
        <row r="734">
          <cell r="A734" t="str">
            <v>열무생것kg연한것국산</v>
          </cell>
          <cell r="B734">
            <v>56</v>
          </cell>
          <cell r="C734" t="str">
            <v>채소류</v>
          </cell>
          <cell r="D734" t="str">
            <v>열무</v>
          </cell>
          <cell r="E734" t="str">
            <v>생것</v>
          </cell>
          <cell r="F734" t="str">
            <v>kg</v>
          </cell>
          <cell r="G734" t="str">
            <v>연한것</v>
          </cell>
          <cell r="H734" t="str">
            <v>국산</v>
          </cell>
          <cell r="I734">
            <v>1000</v>
          </cell>
          <cell r="J734">
            <v>2000</v>
          </cell>
          <cell r="K734">
            <v>2000</v>
          </cell>
          <cell r="L734">
            <v>100</v>
          </cell>
          <cell r="M734">
            <v>0</v>
          </cell>
          <cell r="N734" t="str">
            <v>-</v>
          </cell>
          <cell r="O734">
            <v>1300</v>
          </cell>
          <cell r="P734">
            <v>1500</v>
          </cell>
          <cell r="Q734" t="e">
            <v>#VALUE!</v>
          </cell>
          <cell r="R734">
            <v>15.384615384615385</v>
          </cell>
          <cell r="S734">
            <v>3090</v>
          </cell>
          <cell r="T734">
            <v>3120</v>
          </cell>
          <cell r="U734">
            <v>1530</v>
          </cell>
          <cell r="V734">
            <v>-50.485436893203882</v>
          </cell>
          <cell r="W734">
            <v>-50.96153846153846</v>
          </cell>
          <cell r="X734">
            <v>1060</v>
          </cell>
          <cell r="Y734">
            <v>2800</v>
          </cell>
          <cell r="Z734">
            <v>1540</v>
          </cell>
          <cell r="AA734">
            <v>45.283018867924525</v>
          </cell>
          <cell r="AB734">
            <v>-45</v>
          </cell>
        </row>
        <row r="735">
          <cell r="A735" t="str">
            <v>오이생것,재래종kg백오이국산</v>
          </cell>
          <cell r="B735">
            <v>57</v>
          </cell>
          <cell r="C735" t="str">
            <v>채소류</v>
          </cell>
          <cell r="D735" t="str">
            <v>오이</v>
          </cell>
          <cell r="E735" t="str">
            <v>생것,재래종</v>
          </cell>
          <cell r="F735" t="str">
            <v>kg</v>
          </cell>
          <cell r="G735" t="str">
            <v>백오이</v>
          </cell>
          <cell r="H735" t="str">
            <v>국산</v>
          </cell>
          <cell r="I735">
            <v>2640</v>
          </cell>
          <cell r="J735">
            <v>3160</v>
          </cell>
          <cell r="K735">
            <v>2370</v>
          </cell>
          <cell r="L735">
            <v>-10.227272727272727</v>
          </cell>
          <cell r="M735">
            <v>-25</v>
          </cell>
          <cell r="N735">
            <v>4480</v>
          </cell>
          <cell r="O735">
            <v>3500</v>
          </cell>
          <cell r="P735">
            <v>2500</v>
          </cell>
          <cell r="Q735">
            <v>-44.196428571428569</v>
          </cell>
          <cell r="R735">
            <v>-28.571428571428573</v>
          </cell>
          <cell r="S735">
            <v>5370</v>
          </cell>
          <cell r="T735">
            <v>5860</v>
          </cell>
          <cell r="U735">
            <v>4190</v>
          </cell>
          <cell r="V735">
            <v>-21.973929236499067</v>
          </cell>
          <cell r="W735">
            <v>-28.498293515358363</v>
          </cell>
          <cell r="X735">
            <v>4890</v>
          </cell>
          <cell r="Y735">
            <v>3840</v>
          </cell>
          <cell r="Z735">
            <v>2000</v>
          </cell>
          <cell r="AA735">
            <v>-59.100204498977504</v>
          </cell>
          <cell r="AB735">
            <v>-47.916666666666664</v>
          </cell>
        </row>
        <row r="736">
          <cell r="A736" t="str">
            <v>오이생것,개량종kg취청오이,25~30cm국산</v>
          </cell>
          <cell r="C736" t="str">
            <v>채소류</v>
          </cell>
          <cell r="D736" t="str">
            <v>오이</v>
          </cell>
          <cell r="E736" t="str">
            <v>생것,개량종</v>
          </cell>
          <cell r="F736" t="str">
            <v>kg</v>
          </cell>
          <cell r="G736" t="str">
            <v>취청오이,25~30cm</v>
          </cell>
          <cell r="H736" t="str">
            <v>국산</v>
          </cell>
          <cell r="I736" t="e">
            <v>#N/A</v>
          </cell>
          <cell r="J736">
            <v>3340</v>
          </cell>
          <cell r="K736">
            <v>2390</v>
          </cell>
          <cell r="L736" t="e">
            <v>#N/A</v>
          </cell>
          <cell r="M736">
            <v>-28.443113772455089</v>
          </cell>
          <cell r="N736" t="e">
            <v>#N/A</v>
          </cell>
          <cell r="O736">
            <v>3000</v>
          </cell>
          <cell r="P736">
            <v>2000</v>
          </cell>
          <cell r="Q736" t="e">
            <v>#N/A</v>
          </cell>
          <cell r="R736">
            <v>-33.333333333333336</v>
          </cell>
          <cell r="S736" t="e">
            <v>#N/A</v>
          </cell>
          <cell r="T736">
            <v>7200</v>
          </cell>
          <cell r="U736">
            <v>3120</v>
          </cell>
          <cell r="V736" t="e">
            <v>#N/A</v>
          </cell>
          <cell r="W736">
            <v>-56.666666666666664</v>
          </cell>
          <cell r="X736" t="e">
            <v>#N/A</v>
          </cell>
          <cell r="Y736">
            <v>3580</v>
          </cell>
          <cell r="Z736">
            <v>1690</v>
          </cell>
          <cell r="AA736" t="e">
            <v>#N/A</v>
          </cell>
          <cell r="AB736">
            <v>-52.793296089385478</v>
          </cell>
        </row>
        <row r="737">
          <cell r="A737" t="str">
            <v>오이생것,개량종kg가시오이,25~30cm국산</v>
          </cell>
          <cell r="C737" t="str">
            <v>채소류</v>
          </cell>
          <cell r="D737" t="str">
            <v>오이</v>
          </cell>
          <cell r="E737" t="str">
            <v>생것,개량종</v>
          </cell>
          <cell r="F737" t="str">
            <v>kg</v>
          </cell>
          <cell r="G737" t="str">
            <v>가시오이,25~30cm</v>
          </cell>
          <cell r="H737" t="str">
            <v>국산</v>
          </cell>
          <cell r="I737" t="e">
            <v>#N/A</v>
          </cell>
          <cell r="J737" t="str">
            <v>-</v>
          </cell>
          <cell r="K737" t="str">
            <v>-</v>
          </cell>
          <cell r="L737" t="e">
            <v>#VALUE!</v>
          </cell>
          <cell r="M737" t="e">
            <v>#VALUE!</v>
          </cell>
          <cell r="N737" t="e">
            <v>#N/A</v>
          </cell>
          <cell r="O737" t="str">
            <v>-</v>
          </cell>
          <cell r="P737" t="str">
            <v>-</v>
          </cell>
          <cell r="Q737" t="e">
            <v>#VALUE!</v>
          </cell>
          <cell r="R737" t="e">
            <v>#VALUE!</v>
          </cell>
          <cell r="S737" t="e">
            <v>#N/A</v>
          </cell>
          <cell r="T737">
            <v>3640</v>
          </cell>
          <cell r="U737">
            <v>3160</v>
          </cell>
          <cell r="V737" t="e">
            <v>#N/A</v>
          </cell>
          <cell r="W737">
            <v>-13.186813186813186</v>
          </cell>
          <cell r="X737" t="e">
            <v>#N/A</v>
          </cell>
          <cell r="Y737" t="str">
            <v>-</v>
          </cell>
          <cell r="Z737" t="str">
            <v>-</v>
          </cell>
          <cell r="AA737" t="e">
            <v>#VALUE!</v>
          </cell>
          <cell r="AB737" t="e">
            <v>#VALUE!</v>
          </cell>
        </row>
        <row r="738">
          <cell r="A738" t="str">
            <v>오이생것,개량종kg늙은오이국산</v>
          </cell>
          <cell r="C738" t="str">
            <v>채소류</v>
          </cell>
          <cell r="D738" t="str">
            <v>오이</v>
          </cell>
          <cell r="E738" t="str">
            <v>생것,개량종</v>
          </cell>
          <cell r="F738" t="str">
            <v>kg</v>
          </cell>
          <cell r="G738" t="str">
            <v>늙은오이</v>
          </cell>
          <cell r="H738" t="str">
            <v>국산</v>
          </cell>
          <cell r="I738" t="str">
            <v>-</v>
          </cell>
          <cell r="J738" t="str">
            <v>-</v>
          </cell>
          <cell r="K738" t="str">
            <v>-</v>
          </cell>
          <cell r="L738" t="e">
            <v>#VALUE!</v>
          </cell>
          <cell r="M738" t="e">
            <v>#VALUE!</v>
          </cell>
          <cell r="N738" t="str">
            <v>-</v>
          </cell>
          <cell r="O738" t="str">
            <v>-</v>
          </cell>
          <cell r="P738" t="str">
            <v>-</v>
          </cell>
          <cell r="Q738" t="e">
            <v>#VALUE!</v>
          </cell>
          <cell r="R738" t="e">
            <v>#VALUE!</v>
          </cell>
          <cell r="S738" t="str">
            <v>-</v>
          </cell>
          <cell r="T738" t="str">
            <v>-</v>
          </cell>
          <cell r="U738" t="str">
            <v>-</v>
          </cell>
          <cell r="V738" t="e">
            <v>#VALUE!</v>
          </cell>
          <cell r="W738" t="e">
            <v>#VALUE!</v>
          </cell>
          <cell r="X738" t="str">
            <v>-</v>
          </cell>
          <cell r="Y738" t="str">
            <v>-</v>
          </cell>
          <cell r="Z738" t="str">
            <v>-</v>
          </cell>
          <cell r="AA738" t="e">
            <v>#VALUE!</v>
          </cell>
          <cell r="AB738" t="e">
            <v>#VALUE!</v>
          </cell>
        </row>
        <row r="739">
          <cell r="A739" t="str">
            <v>오이생것,깐것kg늙은오이,껍질씨제거국산</v>
          </cell>
          <cell r="C739" t="str">
            <v>채소류</v>
          </cell>
          <cell r="D739" t="str">
            <v>오이</v>
          </cell>
          <cell r="E739" t="str">
            <v>생것,깐것</v>
          </cell>
          <cell r="F739" t="str">
            <v>kg</v>
          </cell>
          <cell r="G739" t="str">
            <v>늙은오이,껍질씨제거</v>
          </cell>
          <cell r="H739" t="str">
            <v>국산</v>
          </cell>
          <cell r="I739" t="str">
            <v>-</v>
          </cell>
          <cell r="J739" t="str">
            <v>-</v>
          </cell>
          <cell r="K739" t="str">
            <v>-</v>
          </cell>
          <cell r="L739" t="e">
            <v>#VALUE!</v>
          </cell>
          <cell r="M739" t="e">
            <v>#VALUE!</v>
          </cell>
          <cell r="N739" t="str">
            <v>-</v>
          </cell>
          <cell r="O739" t="str">
            <v>-</v>
          </cell>
          <cell r="P739" t="str">
            <v>-</v>
          </cell>
          <cell r="Q739" t="e">
            <v>#VALUE!</v>
          </cell>
          <cell r="R739" t="e">
            <v>#VALUE!</v>
          </cell>
          <cell r="S739" t="str">
            <v>-</v>
          </cell>
          <cell r="T739" t="str">
            <v>-</v>
          </cell>
          <cell r="U739" t="str">
            <v>-</v>
          </cell>
          <cell r="V739" t="e">
            <v>#VALUE!</v>
          </cell>
          <cell r="W739" t="e">
            <v>#VALUE!</v>
          </cell>
          <cell r="X739" t="str">
            <v>-</v>
          </cell>
          <cell r="Y739" t="str">
            <v>-</v>
          </cell>
          <cell r="Z739" t="str">
            <v>-</v>
          </cell>
          <cell r="AA739" t="e">
            <v>#VALUE!</v>
          </cell>
          <cell r="AB739" t="e">
            <v>#VALUE!</v>
          </cell>
        </row>
        <row r="740">
          <cell r="A740" t="str">
            <v>오이생것,손질kg늙은오이,껍질씨제거(채)국산</v>
          </cell>
          <cell r="C740" t="str">
            <v>채소류</v>
          </cell>
          <cell r="D740" t="str">
            <v>오이</v>
          </cell>
          <cell r="E740" t="str">
            <v>생것,손질</v>
          </cell>
          <cell r="F740" t="str">
            <v>kg</v>
          </cell>
          <cell r="G740" t="str">
            <v>늙은오이,껍질씨제거(채)</v>
          </cell>
          <cell r="H740" t="str">
            <v>국산</v>
          </cell>
          <cell r="I740" t="str">
            <v>-</v>
          </cell>
          <cell r="J740" t="str">
            <v>-</v>
          </cell>
          <cell r="K740" t="str">
            <v>-</v>
          </cell>
          <cell r="L740" t="e">
            <v>#VALUE!</v>
          </cell>
          <cell r="M740" t="e">
            <v>#VALUE!</v>
          </cell>
          <cell r="N740" t="str">
            <v>-</v>
          </cell>
          <cell r="O740" t="str">
            <v>-</v>
          </cell>
          <cell r="P740" t="str">
            <v>-</v>
          </cell>
          <cell r="Q740" t="e">
            <v>#VALUE!</v>
          </cell>
          <cell r="R740" t="e">
            <v>#VALUE!</v>
          </cell>
          <cell r="S740" t="str">
            <v>-</v>
          </cell>
          <cell r="T740" t="str">
            <v>-</v>
          </cell>
          <cell r="U740" t="str">
            <v>-</v>
          </cell>
          <cell r="V740" t="e">
            <v>#VALUE!</v>
          </cell>
          <cell r="W740" t="e">
            <v>#VALUE!</v>
          </cell>
          <cell r="X740" t="str">
            <v>-</v>
          </cell>
          <cell r="Y740" t="str">
            <v>-</v>
          </cell>
          <cell r="Z740" t="str">
            <v>-</v>
          </cell>
          <cell r="AA740" t="e">
            <v>#VALUE!</v>
          </cell>
          <cell r="AB740" t="e">
            <v>#VALUE!</v>
          </cell>
        </row>
        <row r="741">
          <cell r="A741" t="str">
            <v>우엉생것,깐것kg깐우엉,통국산</v>
          </cell>
          <cell r="B741">
            <v>58</v>
          </cell>
          <cell r="C741" t="str">
            <v>채소류</v>
          </cell>
          <cell r="D741" t="str">
            <v>우엉</v>
          </cell>
          <cell r="E741" t="str">
            <v>생것,깐것</v>
          </cell>
          <cell r="F741" t="str">
            <v>kg</v>
          </cell>
          <cell r="G741" t="str">
            <v>깐우엉,통</v>
          </cell>
          <cell r="H741" t="str">
            <v>국산</v>
          </cell>
          <cell r="I741" t="str">
            <v>-</v>
          </cell>
          <cell r="J741" t="str">
            <v>-</v>
          </cell>
          <cell r="K741" t="str">
            <v>-</v>
          </cell>
          <cell r="L741" t="e">
            <v>#VALUE!</v>
          </cell>
          <cell r="M741" t="e">
            <v>#VALUE!</v>
          </cell>
          <cell r="N741" t="str">
            <v>-</v>
          </cell>
          <cell r="O741" t="str">
            <v>-</v>
          </cell>
          <cell r="P741" t="str">
            <v>-</v>
          </cell>
          <cell r="Q741" t="e">
            <v>#VALUE!</v>
          </cell>
          <cell r="R741" t="e">
            <v>#VALUE!</v>
          </cell>
          <cell r="S741" t="str">
            <v>-</v>
          </cell>
          <cell r="T741" t="str">
            <v>-</v>
          </cell>
          <cell r="U741" t="str">
            <v>-</v>
          </cell>
          <cell r="V741" t="e">
            <v>#VALUE!</v>
          </cell>
          <cell r="W741" t="e">
            <v>#VALUE!</v>
          </cell>
          <cell r="X741" t="str">
            <v>-</v>
          </cell>
          <cell r="Y741" t="str">
            <v>-</v>
          </cell>
          <cell r="Z741" t="str">
            <v>-</v>
          </cell>
          <cell r="AA741" t="e">
            <v>#VALUE!</v>
          </cell>
          <cell r="AB741" t="e">
            <v>#VALUE!</v>
          </cell>
        </row>
        <row r="742">
          <cell r="A742" t="str">
            <v>우엉생것,손질kg깐우엉,채국산</v>
          </cell>
          <cell r="C742" t="str">
            <v>채소류</v>
          </cell>
          <cell r="D742" t="str">
            <v>우엉</v>
          </cell>
          <cell r="E742" t="str">
            <v>생것,손질</v>
          </cell>
          <cell r="F742" t="str">
            <v>kg</v>
          </cell>
          <cell r="G742" t="str">
            <v>깐우엉,채</v>
          </cell>
          <cell r="H742" t="str">
            <v>국산</v>
          </cell>
          <cell r="I742" t="str">
            <v>-</v>
          </cell>
          <cell r="J742" t="str">
            <v>-</v>
          </cell>
          <cell r="K742" t="str">
            <v>-</v>
          </cell>
          <cell r="L742" t="e">
            <v>#VALUE!</v>
          </cell>
          <cell r="M742" t="e">
            <v>#VALUE!</v>
          </cell>
          <cell r="N742" t="str">
            <v>-</v>
          </cell>
          <cell r="O742" t="str">
            <v>-</v>
          </cell>
          <cell r="P742" t="str">
            <v>-</v>
          </cell>
          <cell r="Q742" t="e">
            <v>#VALUE!</v>
          </cell>
          <cell r="R742" t="e">
            <v>#VALUE!</v>
          </cell>
          <cell r="S742">
            <v>15800</v>
          </cell>
          <cell r="T742">
            <v>10940</v>
          </cell>
          <cell r="U742">
            <v>10940</v>
          </cell>
          <cell r="V742">
            <v>-30.759493670886076</v>
          </cell>
          <cell r="W742">
            <v>0</v>
          </cell>
          <cell r="X742" t="str">
            <v>-</v>
          </cell>
          <cell r="Y742">
            <v>12500</v>
          </cell>
          <cell r="Z742">
            <v>12500</v>
          </cell>
          <cell r="AA742" t="e">
            <v>#VALUE!</v>
          </cell>
          <cell r="AB742">
            <v>0</v>
          </cell>
        </row>
        <row r="743">
          <cell r="A743" t="str">
            <v>우엉생것,손질kg깐우엉,어슷썰기국산</v>
          </cell>
          <cell r="C743" t="str">
            <v>채소류</v>
          </cell>
          <cell r="D743" t="str">
            <v>우엉</v>
          </cell>
          <cell r="E743" t="str">
            <v>생것,손질</v>
          </cell>
          <cell r="F743" t="str">
            <v>kg</v>
          </cell>
          <cell r="G743" t="str">
            <v>깐우엉,어슷썰기</v>
          </cell>
          <cell r="H743" t="str">
            <v>국산</v>
          </cell>
          <cell r="I743" t="str">
            <v>-</v>
          </cell>
          <cell r="J743" t="str">
            <v>-</v>
          </cell>
          <cell r="K743" t="str">
            <v>-</v>
          </cell>
          <cell r="L743" t="e">
            <v>#VALUE!</v>
          </cell>
          <cell r="M743" t="e">
            <v>#VALUE!</v>
          </cell>
          <cell r="N743" t="str">
            <v>-</v>
          </cell>
          <cell r="O743" t="str">
            <v>-</v>
          </cell>
          <cell r="P743" t="str">
            <v>-</v>
          </cell>
          <cell r="Q743" t="e">
            <v>#VALUE!</v>
          </cell>
          <cell r="R743" t="e">
            <v>#VALUE!</v>
          </cell>
          <cell r="S743" t="str">
            <v>-</v>
          </cell>
          <cell r="T743" t="str">
            <v>-</v>
          </cell>
          <cell r="U743" t="str">
            <v>-</v>
          </cell>
          <cell r="V743" t="e">
            <v>#VALUE!</v>
          </cell>
          <cell r="W743" t="e">
            <v>#VALUE!</v>
          </cell>
          <cell r="X743" t="str">
            <v>-</v>
          </cell>
          <cell r="Y743" t="str">
            <v>-</v>
          </cell>
          <cell r="Z743" t="str">
            <v>-</v>
          </cell>
          <cell r="AA743" t="e">
            <v>#VALUE!</v>
          </cell>
          <cell r="AB743" t="e">
            <v>#VALUE!</v>
          </cell>
        </row>
        <row r="744">
          <cell r="A744" t="str">
            <v>원추리생것kg국산</v>
          </cell>
          <cell r="B744">
            <v>59</v>
          </cell>
          <cell r="C744" t="str">
            <v>채소류</v>
          </cell>
          <cell r="D744" t="str">
            <v>원추리</v>
          </cell>
          <cell r="E744" t="str">
            <v>생것</v>
          </cell>
          <cell r="F744" t="str">
            <v>kg</v>
          </cell>
          <cell r="H744" t="str">
            <v>국산</v>
          </cell>
          <cell r="I744" t="str">
            <v>-</v>
          </cell>
          <cell r="J744" t="str">
            <v>-</v>
          </cell>
          <cell r="K744" t="str">
            <v>-</v>
          </cell>
          <cell r="L744" t="e">
            <v>#VALUE!</v>
          </cell>
          <cell r="M744" t="e">
            <v>#VALUE!</v>
          </cell>
          <cell r="N744" t="str">
            <v>-</v>
          </cell>
          <cell r="O744" t="str">
            <v>-</v>
          </cell>
          <cell r="P744" t="str">
            <v>-</v>
          </cell>
          <cell r="Q744" t="e">
            <v>#VALUE!</v>
          </cell>
          <cell r="R744" t="e">
            <v>#VALUE!</v>
          </cell>
          <cell r="S744">
            <v>12210</v>
          </cell>
          <cell r="T744" t="str">
            <v>-</v>
          </cell>
          <cell r="U744" t="str">
            <v>-</v>
          </cell>
          <cell r="V744" t="e">
            <v>#VALUE!</v>
          </cell>
          <cell r="W744" t="e">
            <v>#VALUE!</v>
          </cell>
          <cell r="X744" t="str">
            <v>-</v>
          </cell>
          <cell r="Y744" t="str">
            <v>-</v>
          </cell>
          <cell r="Z744" t="str">
            <v>-</v>
          </cell>
          <cell r="AA744" t="e">
            <v>#VALUE!</v>
          </cell>
          <cell r="AB744" t="e">
            <v>#VALUE!</v>
          </cell>
        </row>
        <row r="745">
          <cell r="A745" t="str">
            <v>유채생것kg국산</v>
          </cell>
          <cell r="B745">
            <v>60</v>
          </cell>
          <cell r="C745" t="str">
            <v>채소류</v>
          </cell>
          <cell r="D745" t="str">
            <v>유채</v>
          </cell>
          <cell r="E745" t="str">
            <v>생것</v>
          </cell>
          <cell r="F745" t="str">
            <v>kg</v>
          </cell>
          <cell r="H745" t="str">
            <v>국산</v>
          </cell>
          <cell r="I745" t="str">
            <v>-</v>
          </cell>
          <cell r="J745">
            <v>2000</v>
          </cell>
          <cell r="K745" t="str">
            <v>-</v>
          </cell>
          <cell r="L745" t="e">
            <v>#VALUE!</v>
          </cell>
          <cell r="M745" t="e">
            <v>#VALUE!</v>
          </cell>
          <cell r="N745" t="str">
            <v>-</v>
          </cell>
          <cell r="O745">
            <v>2000</v>
          </cell>
          <cell r="P745" t="str">
            <v>-</v>
          </cell>
          <cell r="Q745" t="e">
            <v>#VALUE!</v>
          </cell>
          <cell r="R745" t="e">
            <v>#VALUE!</v>
          </cell>
          <cell r="S745">
            <v>6600</v>
          </cell>
          <cell r="T745">
            <v>7870</v>
          </cell>
          <cell r="U745">
            <v>7870</v>
          </cell>
          <cell r="V745">
            <v>19.242424242424242</v>
          </cell>
          <cell r="W745">
            <v>0</v>
          </cell>
          <cell r="X745" t="str">
            <v>-</v>
          </cell>
          <cell r="Y745">
            <v>9900</v>
          </cell>
          <cell r="Z745" t="str">
            <v>-</v>
          </cell>
          <cell r="AA745" t="e">
            <v>#VALUE!</v>
          </cell>
          <cell r="AB745" t="e">
            <v>#VALUE!</v>
          </cell>
        </row>
        <row r="746">
          <cell r="A746" t="str">
            <v>유채삶은것kg삶은유채나물국산</v>
          </cell>
          <cell r="C746" t="str">
            <v>채소류</v>
          </cell>
          <cell r="D746" t="str">
            <v>유채</v>
          </cell>
          <cell r="E746" t="str">
            <v>삶은것</v>
          </cell>
          <cell r="F746" t="str">
            <v>kg</v>
          </cell>
          <cell r="G746" t="str">
            <v>삶은유채나물</v>
          </cell>
          <cell r="H746" t="str">
            <v>국산</v>
          </cell>
          <cell r="I746" t="str">
            <v>-</v>
          </cell>
          <cell r="J746" t="str">
            <v>-</v>
          </cell>
          <cell r="K746" t="str">
            <v>-</v>
          </cell>
          <cell r="L746" t="e">
            <v>#VALUE!</v>
          </cell>
          <cell r="M746" t="e">
            <v>#VALUE!</v>
          </cell>
          <cell r="N746" t="str">
            <v>-</v>
          </cell>
          <cell r="O746" t="str">
            <v>-</v>
          </cell>
          <cell r="P746" t="str">
            <v>-</v>
          </cell>
          <cell r="Q746" t="e">
            <v>#VALUE!</v>
          </cell>
          <cell r="R746" t="e">
            <v>#VALUE!</v>
          </cell>
          <cell r="S746">
            <v>12900</v>
          </cell>
          <cell r="T746">
            <v>9900</v>
          </cell>
          <cell r="U746">
            <v>9900</v>
          </cell>
          <cell r="V746">
            <v>-23.255813953488371</v>
          </cell>
          <cell r="W746">
            <v>0</v>
          </cell>
          <cell r="X746">
            <v>11500</v>
          </cell>
          <cell r="Y746">
            <v>9500</v>
          </cell>
          <cell r="Z746" t="str">
            <v>-</v>
          </cell>
          <cell r="AA746" t="e">
            <v>#VALUE!</v>
          </cell>
          <cell r="AB746" t="e">
            <v>#VALUE!</v>
          </cell>
        </row>
        <row r="747">
          <cell r="A747" t="str">
            <v>참나물생것kg생참나물국산</v>
          </cell>
          <cell r="B747">
            <v>61</v>
          </cell>
          <cell r="C747" t="str">
            <v>채소류</v>
          </cell>
          <cell r="D747" t="str">
            <v>참나물</v>
          </cell>
          <cell r="E747" t="str">
            <v>생것</v>
          </cell>
          <cell r="F747" t="str">
            <v>kg</v>
          </cell>
          <cell r="G747" t="str">
            <v>생참나물</v>
          </cell>
          <cell r="H747" t="str">
            <v>국산</v>
          </cell>
          <cell r="I747">
            <v>3000</v>
          </cell>
          <cell r="J747">
            <v>3000</v>
          </cell>
          <cell r="K747">
            <v>2000</v>
          </cell>
          <cell r="L747">
            <v>-33.333333333333336</v>
          </cell>
          <cell r="M747">
            <v>-33.333333333333336</v>
          </cell>
          <cell r="N747" t="str">
            <v>-</v>
          </cell>
          <cell r="O747">
            <v>3000</v>
          </cell>
          <cell r="P747">
            <v>2000</v>
          </cell>
          <cell r="Q747" t="e">
            <v>#VALUE!</v>
          </cell>
          <cell r="R747">
            <v>-33.333333333333336</v>
          </cell>
          <cell r="S747">
            <v>5580</v>
          </cell>
          <cell r="T747">
            <v>5320</v>
          </cell>
          <cell r="U747">
            <v>5320</v>
          </cell>
          <cell r="V747">
            <v>-4.6594982078853047</v>
          </cell>
          <cell r="W747">
            <v>0</v>
          </cell>
          <cell r="X747">
            <v>7900</v>
          </cell>
          <cell r="Y747">
            <v>8900</v>
          </cell>
          <cell r="Z747">
            <v>8900</v>
          </cell>
          <cell r="AA747">
            <v>12.658227848101266</v>
          </cell>
          <cell r="AB747">
            <v>0</v>
          </cell>
        </row>
        <row r="748">
          <cell r="A748" t="str">
            <v>참나물삶은것kg삶은참나물국산</v>
          </cell>
          <cell r="C748" t="str">
            <v>채소류</v>
          </cell>
          <cell r="D748" t="str">
            <v>참나물</v>
          </cell>
          <cell r="E748" t="str">
            <v>삶은것</v>
          </cell>
          <cell r="F748" t="str">
            <v>kg</v>
          </cell>
          <cell r="G748" t="str">
            <v>삶은참나물</v>
          </cell>
          <cell r="H748" t="str">
            <v>국산</v>
          </cell>
          <cell r="I748" t="str">
            <v>-</v>
          </cell>
          <cell r="J748" t="str">
            <v>-</v>
          </cell>
          <cell r="K748" t="str">
            <v>-</v>
          </cell>
          <cell r="L748" t="e">
            <v>#VALUE!</v>
          </cell>
          <cell r="M748" t="e">
            <v>#VALUE!</v>
          </cell>
          <cell r="N748" t="str">
            <v>-</v>
          </cell>
          <cell r="O748" t="str">
            <v>-</v>
          </cell>
          <cell r="P748" t="str">
            <v>-</v>
          </cell>
          <cell r="Q748" t="e">
            <v>#VALUE!</v>
          </cell>
          <cell r="R748" t="e">
            <v>#VALUE!</v>
          </cell>
          <cell r="S748">
            <v>12800</v>
          </cell>
          <cell r="T748" t="str">
            <v>-</v>
          </cell>
          <cell r="U748">
            <v>12800</v>
          </cell>
          <cell r="V748">
            <v>0</v>
          </cell>
          <cell r="W748" t="e">
            <v>#VALUE!</v>
          </cell>
          <cell r="X748">
            <v>11000</v>
          </cell>
          <cell r="Y748" t="str">
            <v>-</v>
          </cell>
          <cell r="Z748">
            <v>12000</v>
          </cell>
          <cell r="AA748">
            <v>9.0909090909090917</v>
          </cell>
          <cell r="AB748" t="e">
            <v>#VALUE!</v>
          </cell>
        </row>
        <row r="749">
          <cell r="A749" t="str">
            <v>참취생것,손질kg국산</v>
          </cell>
          <cell r="B749">
            <v>62</v>
          </cell>
          <cell r="C749" t="str">
            <v>채소류</v>
          </cell>
          <cell r="D749" t="str">
            <v>참취</v>
          </cell>
          <cell r="E749" t="str">
            <v>생것,손질</v>
          </cell>
          <cell r="F749" t="str">
            <v>kg</v>
          </cell>
          <cell r="H749" t="str">
            <v>국산</v>
          </cell>
          <cell r="I749" t="str">
            <v>-</v>
          </cell>
          <cell r="J749" t="str">
            <v>-</v>
          </cell>
          <cell r="K749" t="str">
            <v>-</v>
          </cell>
          <cell r="L749" t="e">
            <v>#VALUE!</v>
          </cell>
          <cell r="M749" t="e">
            <v>#VALUE!</v>
          </cell>
          <cell r="N749" t="str">
            <v>-</v>
          </cell>
          <cell r="O749" t="str">
            <v>-</v>
          </cell>
          <cell r="P749" t="str">
            <v>-</v>
          </cell>
          <cell r="Q749" t="e">
            <v>#VALUE!</v>
          </cell>
          <cell r="R749" t="e">
            <v>#VALUE!</v>
          </cell>
          <cell r="S749" t="str">
            <v>-</v>
          </cell>
          <cell r="T749" t="str">
            <v>-</v>
          </cell>
          <cell r="U749" t="str">
            <v>-</v>
          </cell>
          <cell r="V749" t="e">
            <v>#VALUE!</v>
          </cell>
          <cell r="W749" t="e">
            <v>#VALUE!</v>
          </cell>
          <cell r="X749">
            <v>11900</v>
          </cell>
          <cell r="Y749" t="str">
            <v>-</v>
          </cell>
          <cell r="Z749" t="str">
            <v>-</v>
          </cell>
          <cell r="AA749" t="e">
            <v>#VALUE!</v>
          </cell>
          <cell r="AB749" t="e">
            <v>#VALUE!</v>
          </cell>
        </row>
        <row r="750">
          <cell r="A750" t="str">
            <v>취나물생것,손질kg미역취국산</v>
          </cell>
          <cell r="B750">
            <v>63</v>
          </cell>
          <cell r="C750" t="str">
            <v>채소류</v>
          </cell>
          <cell r="D750" t="str">
            <v>취나물</v>
          </cell>
          <cell r="E750" t="str">
            <v>생것,손질</v>
          </cell>
          <cell r="F750" t="str">
            <v>kg</v>
          </cell>
          <cell r="G750" t="str">
            <v>미역취</v>
          </cell>
          <cell r="H750" t="str">
            <v>국산</v>
          </cell>
          <cell r="I750">
            <v>3500</v>
          </cell>
          <cell r="J750">
            <v>3500</v>
          </cell>
          <cell r="K750">
            <v>3500</v>
          </cell>
          <cell r="L750">
            <v>0</v>
          </cell>
          <cell r="M750">
            <v>0</v>
          </cell>
          <cell r="N750" t="str">
            <v>-</v>
          </cell>
          <cell r="O750">
            <v>4000</v>
          </cell>
          <cell r="P750">
            <v>2500</v>
          </cell>
          <cell r="Q750" t="e">
            <v>#VALUE!</v>
          </cell>
          <cell r="R750">
            <v>-37.5</v>
          </cell>
          <cell r="S750">
            <v>15900</v>
          </cell>
          <cell r="T750">
            <v>8370</v>
          </cell>
          <cell r="U750">
            <v>8370</v>
          </cell>
          <cell r="V750">
            <v>-47.358490566037737</v>
          </cell>
          <cell r="W750">
            <v>0</v>
          </cell>
          <cell r="X750">
            <v>19900</v>
          </cell>
          <cell r="Y750" t="str">
            <v>-</v>
          </cell>
          <cell r="Z750" t="str">
            <v>-</v>
          </cell>
          <cell r="AA750" t="e">
            <v>#VALUE!</v>
          </cell>
          <cell r="AB750" t="e">
            <v>#VALUE!</v>
          </cell>
        </row>
        <row r="751">
          <cell r="A751" t="str">
            <v>취나물삶은것kg삶은취나물,건국산</v>
          </cell>
          <cell r="C751" t="str">
            <v>채소류</v>
          </cell>
          <cell r="D751" t="str">
            <v>취나물</v>
          </cell>
          <cell r="E751" t="str">
            <v>삶은것</v>
          </cell>
          <cell r="F751" t="str">
            <v>kg</v>
          </cell>
          <cell r="G751" t="str">
            <v>삶은취나물,건</v>
          </cell>
          <cell r="H751" t="str">
            <v>국산</v>
          </cell>
          <cell r="I751">
            <v>24000</v>
          </cell>
          <cell r="J751">
            <v>22000</v>
          </cell>
          <cell r="K751">
            <v>22000</v>
          </cell>
          <cell r="L751">
            <v>-8.3333333333333339</v>
          </cell>
          <cell r="M751">
            <v>0</v>
          </cell>
          <cell r="N751" t="str">
            <v>-</v>
          </cell>
          <cell r="O751" t="str">
            <v>-</v>
          </cell>
          <cell r="P751" t="str">
            <v>-</v>
          </cell>
          <cell r="Q751" t="e">
            <v>#VALUE!</v>
          </cell>
          <cell r="R751" t="e">
            <v>#VALUE!</v>
          </cell>
          <cell r="S751">
            <v>42800</v>
          </cell>
          <cell r="T751" t="str">
            <v>-</v>
          </cell>
          <cell r="U751" t="str">
            <v>-</v>
          </cell>
          <cell r="V751" t="e">
            <v>#VALUE!</v>
          </cell>
          <cell r="W751" t="e">
            <v>#VALUE!</v>
          </cell>
          <cell r="X751" t="str">
            <v>-</v>
          </cell>
          <cell r="Y751">
            <v>51000</v>
          </cell>
          <cell r="Z751">
            <v>44000</v>
          </cell>
          <cell r="AA751" t="e">
            <v>#VALUE!</v>
          </cell>
          <cell r="AB751">
            <v>-13.725490196078431</v>
          </cell>
        </row>
        <row r="752">
          <cell r="A752" t="str">
            <v>청경채kg국산</v>
          </cell>
          <cell r="B752">
            <v>64</v>
          </cell>
          <cell r="C752" t="str">
            <v>채소류</v>
          </cell>
          <cell r="D752" t="str">
            <v>청경채</v>
          </cell>
          <cell r="F752" t="str">
            <v>kg</v>
          </cell>
          <cell r="H752" t="str">
            <v>국산</v>
          </cell>
          <cell r="I752">
            <v>3000</v>
          </cell>
          <cell r="J752">
            <v>1750</v>
          </cell>
          <cell r="K752">
            <v>1750</v>
          </cell>
          <cell r="L752">
            <v>-41.666666666666664</v>
          </cell>
          <cell r="M752">
            <v>0</v>
          </cell>
          <cell r="N752">
            <v>4880</v>
          </cell>
          <cell r="O752">
            <v>2000</v>
          </cell>
          <cell r="P752">
            <v>1500</v>
          </cell>
          <cell r="Q752">
            <v>-69.26229508196721</v>
          </cell>
          <cell r="R752">
            <v>-25</v>
          </cell>
          <cell r="S752">
            <v>7250</v>
          </cell>
          <cell r="T752">
            <v>5500</v>
          </cell>
          <cell r="U752">
            <v>5500</v>
          </cell>
          <cell r="V752">
            <v>-24.137931034482758</v>
          </cell>
          <cell r="W752">
            <v>0</v>
          </cell>
          <cell r="X752">
            <v>9750</v>
          </cell>
          <cell r="Y752">
            <v>8860</v>
          </cell>
          <cell r="Z752">
            <v>8250</v>
          </cell>
          <cell r="AA752">
            <v>-15.384615384615385</v>
          </cell>
          <cell r="AB752">
            <v>-6.8848758465011288</v>
          </cell>
        </row>
        <row r="753">
          <cell r="A753" t="str">
            <v>치커리잎,푸른색kg국산</v>
          </cell>
          <cell r="B753">
            <v>65</v>
          </cell>
          <cell r="C753" t="str">
            <v>채소류</v>
          </cell>
          <cell r="D753" t="str">
            <v>치커리</v>
          </cell>
          <cell r="E753" t="str">
            <v>잎,푸른색</v>
          </cell>
          <cell r="F753" t="str">
            <v>kg</v>
          </cell>
          <cell r="H753" t="str">
            <v>국산</v>
          </cell>
          <cell r="I753">
            <v>4000</v>
          </cell>
          <cell r="J753">
            <v>2000</v>
          </cell>
          <cell r="K753">
            <v>4000</v>
          </cell>
          <cell r="L753">
            <v>0</v>
          </cell>
          <cell r="M753">
            <v>100</v>
          </cell>
          <cell r="N753" t="str">
            <v>-</v>
          </cell>
          <cell r="O753">
            <v>1500</v>
          </cell>
          <cell r="P753">
            <v>2500</v>
          </cell>
          <cell r="Q753" t="e">
            <v>#VALUE!</v>
          </cell>
          <cell r="R753">
            <v>66.666666666666671</v>
          </cell>
          <cell r="S753">
            <v>11000</v>
          </cell>
          <cell r="T753">
            <v>5500</v>
          </cell>
          <cell r="U753">
            <v>6670</v>
          </cell>
          <cell r="V753">
            <v>-39.363636363636367</v>
          </cell>
          <cell r="W753">
            <v>21.272727272727273</v>
          </cell>
          <cell r="X753">
            <v>13340</v>
          </cell>
          <cell r="Y753">
            <v>13340</v>
          </cell>
          <cell r="Z753">
            <v>13500</v>
          </cell>
          <cell r="AA753">
            <v>1.199400299850075</v>
          </cell>
          <cell r="AB753">
            <v>1.199400299850075</v>
          </cell>
        </row>
        <row r="754">
          <cell r="A754" t="str">
            <v>콜라비생것kg청색국산</v>
          </cell>
          <cell r="B754">
            <v>66</v>
          </cell>
          <cell r="C754" t="str">
            <v>채소류</v>
          </cell>
          <cell r="D754" t="str">
            <v>콜라비</v>
          </cell>
          <cell r="E754" t="str">
            <v>생것</v>
          </cell>
          <cell r="F754" t="str">
            <v>kg</v>
          </cell>
          <cell r="G754" t="str">
            <v>청색</v>
          </cell>
          <cell r="H754" t="str">
            <v>국산</v>
          </cell>
          <cell r="I754" t="str">
            <v>-</v>
          </cell>
          <cell r="J754" t="str">
            <v>-</v>
          </cell>
          <cell r="K754" t="str">
            <v>-</v>
          </cell>
          <cell r="L754" t="e">
            <v>#VALUE!</v>
          </cell>
          <cell r="M754" t="e">
            <v>#VALUE!</v>
          </cell>
          <cell r="N754" t="str">
            <v>-</v>
          </cell>
          <cell r="O754" t="str">
            <v>-</v>
          </cell>
          <cell r="P754" t="str">
            <v>-</v>
          </cell>
          <cell r="Q754" t="e">
            <v>#VALUE!</v>
          </cell>
          <cell r="R754" t="e">
            <v>#VALUE!</v>
          </cell>
          <cell r="S754">
            <v>1840</v>
          </cell>
          <cell r="T754" t="str">
            <v>-</v>
          </cell>
          <cell r="U754" t="str">
            <v>-</v>
          </cell>
          <cell r="V754" t="e">
            <v>#VALUE!</v>
          </cell>
          <cell r="W754" t="e">
            <v>#VALUE!</v>
          </cell>
          <cell r="X754" t="str">
            <v>-</v>
          </cell>
          <cell r="Y754" t="str">
            <v>-</v>
          </cell>
          <cell r="Z754" t="str">
            <v>-</v>
          </cell>
          <cell r="AA754" t="e">
            <v>#VALUE!</v>
          </cell>
          <cell r="AB754" t="e">
            <v>#VALUE!</v>
          </cell>
        </row>
        <row r="755">
          <cell r="A755" t="str">
            <v>콜라비생것kg적색국산</v>
          </cell>
          <cell r="C755" t="str">
            <v>채소류</v>
          </cell>
          <cell r="D755" t="str">
            <v>콜라비</v>
          </cell>
          <cell r="E755" t="str">
            <v>생것</v>
          </cell>
          <cell r="F755" t="str">
            <v>kg</v>
          </cell>
          <cell r="G755" t="str">
            <v>적색</v>
          </cell>
          <cell r="H755" t="str">
            <v>국산</v>
          </cell>
          <cell r="I755" t="str">
            <v>-</v>
          </cell>
          <cell r="J755" t="str">
            <v>-</v>
          </cell>
          <cell r="K755" t="str">
            <v>-</v>
          </cell>
          <cell r="L755" t="e">
            <v>#VALUE!</v>
          </cell>
          <cell r="M755" t="e">
            <v>#VALUE!</v>
          </cell>
          <cell r="N755" t="str">
            <v>-</v>
          </cell>
          <cell r="O755" t="str">
            <v>-</v>
          </cell>
          <cell r="P755" t="str">
            <v>-</v>
          </cell>
          <cell r="Q755" t="e">
            <v>#VALUE!</v>
          </cell>
          <cell r="R755" t="e">
            <v>#VALUE!</v>
          </cell>
          <cell r="S755">
            <v>1840</v>
          </cell>
          <cell r="T755" t="str">
            <v>-</v>
          </cell>
          <cell r="U755" t="str">
            <v>-</v>
          </cell>
          <cell r="V755" t="e">
            <v>#VALUE!</v>
          </cell>
          <cell r="W755" t="e">
            <v>#VALUE!</v>
          </cell>
          <cell r="X755" t="str">
            <v>-</v>
          </cell>
          <cell r="Y755" t="str">
            <v>-</v>
          </cell>
          <cell r="Z755" t="str">
            <v>-</v>
          </cell>
          <cell r="AA755" t="e">
            <v>#VALUE!</v>
          </cell>
          <cell r="AB755" t="e">
            <v>#VALUE!</v>
          </cell>
        </row>
        <row r="756">
          <cell r="A756" t="str">
            <v>콩나물생것kg국산콩국산</v>
          </cell>
          <cell r="B756">
            <v>67</v>
          </cell>
          <cell r="C756" t="str">
            <v>채소류</v>
          </cell>
          <cell r="D756" t="str">
            <v>콩나물</v>
          </cell>
          <cell r="E756" t="str">
            <v>생것</v>
          </cell>
          <cell r="F756" t="str">
            <v>kg</v>
          </cell>
          <cell r="G756" t="str">
            <v>국산콩</v>
          </cell>
          <cell r="H756" t="str">
            <v>국산</v>
          </cell>
          <cell r="I756">
            <v>5650</v>
          </cell>
          <cell r="J756" t="str">
            <v>-</v>
          </cell>
          <cell r="K756" t="str">
            <v>-</v>
          </cell>
          <cell r="L756" t="e">
            <v>#VALUE!</v>
          </cell>
          <cell r="M756" t="e">
            <v>#VALUE!</v>
          </cell>
          <cell r="N756" t="str">
            <v>-</v>
          </cell>
          <cell r="O756" t="str">
            <v>-</v>
          </cell>
          <cell r="P756" t="str">
            <v>-</v>
          </cell>
          <cell r="Q756" t="e">
            <v>#VALUE!</v>
          </cell>
          <cell r="R756" t="e">
            <v>#VALUE!</v>
          </cell>
          <cell r="S756">
            <v>5270</v>
          </cell>
          <cell r="T756">
            <v>5570</v>
          </cell>
          <cell r="U756">
            <v>5570</v>
          </cell>
          <cell r="V756">
            <v>5.6925996204933584</v>
          </cell>
          <cell r="W756">
            <v>0</v>
          </cell>
          <cell r="X756">
            <v>4500</v>
          </cell>
          <cell r="Y756">
            <v>4500</v>
          </cell>
          <cell r="Z756">
            <v>5400</v>
          </cell>
          <cell r="AA756">
            <v>20</v>
          </cell>
          <cell r="AB756">
            <v>20</v>
          </cell>
        </row>
        <row r="757">
          <cell r="A757" t="str">
            <v>콩나물생것kg수입콩국산</v>
          </cell>
          <cell r="C757" t="str">
            <v>채소류</v>
          </cell>
          <cell r="D757" t="str">
            <v>콩나물</v>
          </cell>
          <cell r="E757" t="str">
            <v>생것</v>
          </cell>
          <cell r="F757" t="str">
            <v>kg</v>
          </cell>
          <cell r="G757" t="str">
            <v>수입콩</v>
          </cell>
          <cell r="H757" t="str">
            <v>국산</v>
          </cell>
          <cell r="I757">
            <v>1500</v>
          </cell>
          <cell r="J757">
            <v>880</v>
          </cell>
          <cell r="K757">
            <v>880</v>
          </cell>
          <cell r="L757">
            <v>-41.333333333333336</v>
          </cell>
          <cell r="M757">
            <v>0</v>
          </cell>
          <cell r="N757" t="str">
            <v>-</v>
          </cell>
          <cell r="O757">
            <v>930</v>
          </cell>
          <cell r="P757">
            <v>950</v>
          </cell>
          <cell r="Q757" t="e">
            <v>#VALUE!</v>
          </cell>
          <cell r="R757">
            <v>2.150537634408602</v>
          </cell>
          <cell r="S757" t="str">
            <v>-</v>
          </cell>
          <cell r="T757">
            <v>1780</v>
          </cell>
          <cell r="U757">
            <v>1780</v>
          </cell>
          <cell r="V757" t="e">
            <v>#VALUE!</v>
          </cell>
          <cell r="W757">
            <v>0</v>
          </cell>
          <cell r="X757" t="str">
            <v>-</v>
          </cell>
          <cell r="Y757" t="str">
            <v>-</v>
          </cell>
          <cell r="Z757" t="str">
            <v>-</v>
          </cell>
          <cell r="AA757" t="e">
            <v>#VALUE!</v>
          </cell>
          <cell r="AB757" t="e">
            <v>#VALUE!</v>
          </cell>
        </row>
        <row r="758">
          <cell r="A758" t="str">
            <v>콩나물두절kg국산콩국산</v>
          </cell>
          <cell r="C758" t="str">
            <v>채소류</v>
          </cell>
          <cell r="D758" t="str">
            <v>콩나물</v>
          </cell>
          <cell r="E758" t="str">
            <v>두절</v>
          </cell>
          <cell r="F758" t="str">
            <v>kg</v>
          </cell>
          <cell r="G758" t="str">
            <v>국산콩</v>
          </cell>
          <cell r="H758" t="str">
            <v>국산</v>
          </cell>
          <cell r="I758" t="str">
            <v>-</v>
          </cell>
          <cell r="J758" t="str">
            <v>-</v>
          </cell>
          <cell r="K758" t="str">
            <v>-</v>
          </cell>
          <cell r="L758" t="e">
            <v>#VALUE!</v>
          </cell>
          <cell r="M758" t="e">
            <v>#VALUE!</v>
          </cell>
          <cell r="N758" t="str">
            <v>-</v>
          </cell>
          <cell r="O758" t="str">
            <v>-</v>
          </cell>
          <cell r="P758" t="str">
            <v>-</v>
          </cell>
          <cell r="Q758" t="e">
            <v>#VALUE!</v>
          </cell>
          <cell r="R758" t="e">
            <v>#VALUE!</v>
          </cell>
          <cell r="S758" t="str">
            <v>-</v>
          </cell>
          <cell r="T758" t="str">
            <v>-</v>
          </cell>
          <cell r="U758" t="str">
            <v>-</v>
          </cell>
          <cell r="V758" t="e">
            <v>#VALUE!</v>
          </cell>
          <cell r="W758" t="e">
            <v>#VALUE!</v>
          </cell>
          <cell r="X758" t="str">
            <v>-</v>
          </cell>
          <cell r="Y758" t="str">
            <v>-</v>
          </cell>
          <cell r="Z758" t="str">
            <v>-</v>
          </cell>
          <cell r="AA758" t="e">
            <v>#VALUE!</v>
          </cell>
          <cell r="AB758" t="e">
            <v>#VALUE!</v>
          </cell>
        </row>
        <row r="759">
          <cell r="A759" t="str">
            <v>콩나물두절kg수입콩국산</v>
          </cell>
          <cell r="C759" t="str">
            <v>채소류</v>
          </cell>
          <cell r="D759" t="str">
            <v>콩나물</v>
          </cell>
          <cell r="E759" t="str">
            <v>두절</v>
          </cell>
          <cell r="F759" t="str">
            <v>kg</v>
          </cell>
          <cell r="G759" t="str">
            <v>수입콩</v>
          </cell>
          <cell r="H759" t="str">
            <v>국산</v>
          </cell>
          <cell r="I759">
            <v>2000</v>
          </cell>
          <cell r="J759">
            <v>1500</v>
          </cell>
          <cell r="K759">
            <v>1500</v>
          </cell>
          <cell r="L759">
            <v>-25</v>
          </cell>
          <cell r="M759">
            <v>0</v>
          </cell>
          <cell r="N759" t="str">
            <v>-</v>
          </cell>
          <cell r="O759" t="str">
            <v>-</v>
          </cell>
          <cell r="P759" t="str">
            <v>-</v>
          </cell>
          <cell r="Q759" t="e">
            <v>#VALUE!</v>
          </cell>
          <cell r="R759" t="e">
            <v>#VALUE!</v>
          </cell>
          <cell r="S759" t="str">
            <v>-</v>
          </cell>
          <cell r="T759" t="str">
            <v>-</v>
          </cell>
          <cell r="U759" t="str">
            <v>-</v>
          </cell>
          <cell r="V759" t="e">
            <v>#VALUE!</v>
          </cell>
          <cell r="W759" t="e">
            <v>#VALUE!</v>
          </cell>
          <cell r="X759" t="str">
            <v>-</v>
          </cell>
          <cell r="Y759" t="str">
            <v>-</v>
          </cell>
          <cell r="Z759" t="str">
            <v>-</v>
          </cell>
          <cell r="AA759" t="e">
            <v>#VALUE!</v>
          </cell>
          <cell r="AB759" t="e">
            <v>#VALUE!</v>
          </cell>
        </row>
        <row r="760">
          <cell r="A760" t="str">
            <v>토마토완숙토마토kg150~200g국산</v>
          </cell>
          <cell r="B760">
            <v>68</v>
          </cell>
          <cell r="C760" t="str">
            <v>채소류</v>
          </cell>
          <cell r="D760" t="str">
            <v>토마토</v>
          </cell>
          <cell r="E760" t="str">
            <v>완숙토마토</v>
          </cell>
          <cell r="F760" t="str">
            <v>kg</v>
          </cell>
          <cell r="G760" t="str">
            <v>150~200g</v>
          </cell>
          <cell r="H760" t="str">
            <v>국산</v>
          </cell>
          <cell r="I760" t="e">
            <v>#N/A</v>
          </cell>
          <cell r="J760">
            <v>4600</v>
          </cell>
          <cell r="K760">
            <v>3000</v>
          </cell>
          <cell r="L760" t="e">
            <v>#N/A</v>
          </cell>
          <cell r="M760">
            <v>-34.782608695652172</v>
          </cell>
          <cell r="N760" t="e">
            <v>#N/A</v>
          </cell>
          <cell r="O760">
            <v>3100</v>
          </cell>
          <cell r="P760">
            <v>3250</v>
          </cell>
          <cell r="Q760" t="e">
            <v>#N/A</v>
          </cell>
          <cell r="R760">
            <v>4.838709677419355</v>
          </cell>
          <cell r="S760" t="e">
            <v>#N/A</v>
          </cell>
          <cell r="T760" t="str">
            <v>-</v>
          </cell>
          <cell r="U760" t="str">
            <v>-</v>
          </cell>
          <cell r="V760" t="e">
            <v>#VALUE!</v>
          </cell>
          <cell r="W760" t="e">
            <v>#VALUE!</v>
          </cell>
          <cell r="X760" t="e">
            <v>#N/A</v>
          </cell>
          <cell r="Y760">
            <v>4480</v>
          </cell>
          <cell r="Z760">
            <v>4230</v>
          </cell>
          <cell r="AA760" t="e">
            <v>#N/A</v>
          </cell>
          <cell r="AB760">
            <v>-5.5803571428571432</v>
          </cell>
        </row>
        <row r="761">
          <cell r="A761" t="str">
            <v>토마토찰토마토kg200~240g국산</v>
          </cell>
          <cell r="C761" t="str">
            <v>채소류</v>
          </cell>
          <cell r="D761" t="str">
            <v>토마토</v>
          </cell>
          <cell r="E761" t="str">
            <v>찰토마토</v>
          </cell>
          <cell r="F761" t="str">
            <v>kg</v>
          </cell>
          <cell r="G761" t="str">
            <v>200~240g</v>
          </cell>
          <cell r="H761" t="str">
            <v>국산</v>
          </cell>
          <cell r="I761" t="e">
            <v>#N/A</v>
          </cell>
          <cell r="J761" t="str">
            <v>-</v>
          </cell>
          <cell r="K761">
            <v>2500</v>
          </cell>
          <cell r="L761" t="e">
            <v>#N/A</v>
          </cell>
          <cell r="M761" t="e">
            <v>#VALUE!</v>
          </cell>
          <cell r="N761" t="e">
            <v>#N/A</v>
          </cell>
          <cell r="O761" t="str">
            <v>-</v>
          </cell>
          <cell r="P761" t="str">
            <v>-</v>
          </cell>
          <cell r="Q761" t="e">
            <v>#VALUE!</v>
          </cell>
          <cell r="R761" t="e">
            <v>#VALUE!</v>
          </cell>
          <cell r="S761" t="e">
            <v>#N/A</v>
          </cell>
          <cell r="T761">
            <v>6650</v>
          </cell>
          <cell r="U761">
            <v>6650</v>
          </cell>
          <cell r="V761" t="e">
            <v>#N/A</v>
          </cell>
          <cell r="W761">
            <v>0</v>
          </cell>
          <cell r="X761" t="e">
            <v>#N/A</v>
          </cell>
          <cell r="Y761" t="str">
            <v>-</v>
          </cell>
          <cell r="Z761" t="str">
            <v>-</v>
          </cell>
          <cell r="AA761" t="e">
            <v>#VALUE!</v>
          </cell>
          <cell r="AB761" t="e">
            <v>#VALUE!</v>
          </cell>
        </row>
        <row r="762">
          <cell r="A762" t="str">
            <v>체리토마토방울토마토kg배식용,20~25g국산</v>
          </cell>
          <cell r="B762">
            <v>69</v>
          </cell>
          <cell r="C762" t="str">
            <v>채소류</v>
          </cell>
          <cell r="D762" t="str">
            <v>체리토마토</v>
          </cell>
          <cell r="E762" t="str">
            <v>방울토마토</v>
          </cell>
          <cell r="F762" t="str">
            <v>kg</v>
          </cell>
          <cell r="G762" t="str">
            <v>배식용,20~25g</v>
          </cell>
          <cell r="H762" t="str">
            <v>국산</v>
          </cell>
          <cell r="I762" t="e">
            <v>#N/A</v>
          </cell>
          <cell r="J762">
            <v>5600</v>
          </cell>
          <cell r="K762">
            <v>5600</v>
          </cell>
          <cell r="L762" t="e">
            <v>#N/A</v>
          </cell>
          <cell r="M762">
            <v>0</v>
          </cell>
          <cell r="N762" t="e">
            <v>#N/A</v>
          </cell>
          <cell r="O762">
            <v>3300</v>
          </cell>
          <cell r="P762">
            <v>4000</v>
          </cell>
          <cell r="Q762" t="e">
            <v>#N/A</v>
          </cell>
          <cell r="R762">
            <v>21.212121212121211</v>
          </cell>
          <cell r="S762" t="e">
            <v>#N/A</v>
          </cell>
          <cell r="T762">
            <v>5980</v>
          </cell>
          <cell r="U762">
            <v>5980</v>
          </cell>
          <cell r="V762" t="e">
            <v>#N/A</v>
          </cell>
          <cell r="W762">
            <v>0</v>
          </cell>
          <cell r="X762" t="e">
            <v>#N/A</v>
          </cell>
          <cell r="Y762">
            <v>7450</v>
          </cell>
          <cell r="Z762">
            <v>6450</v>
          </cell>
          <cell r="AA762" t="e">
            <v>#N/A</v>
          </cell>
          <cell r="AB762">
            <v>-13.422818791946309</v>
          </cell>
        </row>
        <row r="763">
          <cell r="A763" t="str">
            <v>체리토마토방울토마토kg샐러드용,10g국산</v>
          </cell>
          <cell r="C763" t="str">
            <v>채소류</v>
          </cell>
          <cell r="D763" t="str">
            <v>체리토마토</v>
          </cell>
          <cell r="E763" t="str">
            <v>방울토마토</v>
          </cell>
          <cell r="F763" t="str">
            <v>kg</v>
          </cell>
          <cell r="G763" t="str">
            <v>샐러드용,10g</v>
          </cell>
          <cell r="H763" t="str">
            <v>국산</v>
          </cell>
          <cell r="I763" t="str">
            <v>-</v>
          </cell>
          <cell r="J763" t="str">
            <v>-</v>
          </cell>
          <cell r="K763" t="str">
            <v>-</v>
          </cell>
          <cell r="L763" t="e">
            <v>#VALUE!</v>
          </cell>
          <cell r="M763" t="e">
            <v>#VALUE!</v>
          </cell>
          <cell r="N763" t="str">
            <v>-</v>
          </cell>
          <cell r="O763" t="str">
            <v>-</v>
          </cell>
          <cell r="P763" t="str">
            <v>-</v>
          </cell>
          <cell r="Q763" t="e">
            <v>#VALUE!</v>
          </cell>
          <cell r="R763" t="e">
            <v>#VALUE!</v>
          </cell>
          <cell r="S763" t="str">
            <v>-</v>
          </cell>
          <cell r="T763">
            <v>7980</v>
          </cell>
          <cell r="U763">
            <v>7980</v>
          </cell>
          <cell r="V763" t="e">
            <v>#VALUE!</v>
          </cell>
          <cell r="W763">
            <v>0</v>
          </cell>
          <cell r="X763" t="str">
            <v>-</v>
          </cell>
          <cell r="Y763" t="str">
            <v>-</v>
          </cell>
          <cell r="Z763" t="str">
            <v>-</v>
          </cell>
          <cell r="AA763" t="e">
            <v>#VALUE!</v>
          </cell>
          <cell r="AB763" t="e">
            <v>#VALUE!</v>
          </cell>
        </row>
        <row r="764">
          <cell r="A764" t="str">
            <v>토란대삶은것kg국산</v>
          </cell>
          <cell r="B764">
            <v>70</v>
          </cell>
          <cell r="C764" t="str">
            <v>채소류</v>
          </cell>
          <cell r="D764" t="str">
            <v>토란대</v>
          </cell>
          <cell r="E764" t="str">
            <v>삶은것</v>
          </cell>
          <cell r="F764" t="str">
            <v>kg</v>
          </cell>
          <cell r="H764" t="str">
            <v>국산</v>
          </cell>
          <cell r="I764" t="str">
            <v>-</v>
          </cell>
          <cell r="J764" t="str">
            <v>-</v>
          </cell>
          <cell r="K764" t="str">
            <v>-</v>
          </cell>
          <cell r="L764" t="e">
            <v>#VALUE!</v>
          </cell>
          <cell r="M764" t="e">
            <v>#VALUE!</v>
          </cell>
          <cell r="N764" t="str">
            <v>-</v>
          </cell>
          <cell r="O764" t="str">
            <v>-</v>
          </cell>
          <cell r="P764" t="str">
            <v>-</v>
          </cell>
          <cell r="Q764" t="e">
            <v>#VALUE!</v>
          </cell>
          <cell r="R764" t="e">
            <v>#VALUE!</v>
          </cell>
          <cell r="S764" t="str">
            <v>-</v>
          </cell>
          <cell r="T764">
            <v>14800</v>
          </cell>
          <cell r="U764">
            <v>14800</v>
          </cell>
          <cell r="V764" t="e">
            <v>#VALUE!</v>
          </cell>
          <cell r="W764">
            <v>0</v>
          </cell>
          <cell r="X764">
            <v>12300</v>
          </cell>
          <cell r="Y764">
            <v>12300</v>
          </cell>
          <cell r="Z764">
            <v>12000</v>
          </cell>
          <cell r="AA764">
            <v>-2.4390243902439024</v>
          </cell>
          <cell r="AB764">
            <v>-2.4390243902439024</v>
          </cell>
        </row>
        <row r="765">
          <cell r="A765" t="str">
            <v>파대파kg흙대파국산</v>
          </cell>
          <cell r="B765">
            <v>71</v>
          </cell>
          <cell r="C765" t="str">
            <v>채소류</v>
          </cell>
          <cell r="D765" t="str">
            <v>파</v>
          </cell>
          <cell r="E765" t="str">
            <v>대파</v>
          </cell>
          <cell r="F765" t="str">
            <v>kg</v>
          </cell>
          <cell r="G765" t="str">
            <v>흙대파</v>
          </cell>
          <cell r="H765" t="str">
            <v>국산</v>
          </cell>
          <cell r="I765">
            <v>1500</v>
          </cell>
          <cell r="J765">
            <v>2000</v>
          </cell>
          <cell r="K765">
            <v>2500</v>
          </cell>
          <cell r="L765">
            <v>66.666666666666671</v>
          </cell>
          <cell r="M765">
            <v>25</v>
          </cell>
          <cell r="N765">
            <v>2000</v>
          </cell>
          <cell r="O765">
            <v>1650</v>
          </cell>
          <cell r="P765">
            <v>2200</v>
          </cell>
          <cell r="Q765">
            <v>10</v>
          </cell>
          <cell r="R765">
            <v>33.333333333333336</v>
          </cell>
          <cell r="S765">
            <v>1340</v>
          </cell>
          <cell r="T765">
            <v>4260</v>
          </cell>
          <cell r="U765">
            <v>4260</v>
          </cell>
          <cell r="V765">
            <v>217.91044776119404</v>
          </cell>
          <cell r="W765">
            <v>0</v>
          </cell>
          <cell r="X765">
            <v>1560</v>
          </cell>
          <cell r="Y765">
            <v>2480</v>
          </cell>
          <cell r="Z765">
            <v>3320</v>
          </cell>
          <cell r="AA765">
            <v>112.82051282051282</v>
          </cell>
          <cell r="AB765">
            <v>33.87096774193548</v>
          </cell>
        </row>
        <row r="766">
          <cell r="A766" t="str">
            <v>파대파kg깐대파국산</v>
          </cell>
          <cell r="C766" t="str">
            <v>채소류</v>
          </cell>
          <cell r="D766" t="str">
            <v>파</v>
          </cell>
          <cell r="E766" t="str">
            <v>대파</v>
          </cell>
          <cell r="F766" t="str">
            <v>kg</v>
          </cell>
          <cell r="G766" t="str">
            <v>깐대파</v>
          </cell>
          <cell r="H766" t="str">
            <v>국산</v>
          </cell>
          <cell r="I766">
            <v>2000</v>
          </cell>
          <cell r="J766">
            <v>2500</v>
          </cell>
          <cell r="K766">
            <v>3000</v>
          </cell>
          <cell r="L766">
            <v>50</v>
          </cell>
          <cell r="M766">
            <v>20</v>
          </cell>
          <cell r="N766" t="str">
            <v>-</v>
          </cell>
          <cell r="O766" t="str">
            <v>-</v>
          </cell>
          <cell r="P766" t="str">
            <v>-</v>
          </cell>
          <cell r="Q766" t="e">
            <v>#VALUE!</v>
          </cell>
          <cell r="R766" t="e">
            <v>#VALUE!</v>
          </cell>
          <cell r="S766">
            <v>5960</v>
          </cell>
          <cell r="T766">
            <v>7270</v>
          </cell>
          <cell r="U766">
            <v>7270</v>
          </cell>
          <cell r="V766">
            <v>21.979865771812079</v>
          </cell>
          <cell r="W766">
            <v>0</v>
          </cell>
          <cell r="X766">
            <v>3370</v>
          </cell>
          <cell r="Y766">
            <v>5950</v>
          </cell>
          <cell r="Z766">
            <v>5070</v>
          </cell>
          <cell r="AA766">
            <v>50.445103857566764</v>
          </cell>
          <cell r="AB766">
            <v>-14.789915966386555</v>
          </cell>
        </row>
        <row r="767">
          <cell r="A767" t="str">
            <v>파쪽파kg흙쪽파국산</v>
          </cell>
          <cell r="C767" t="str">
            <v>채소류</v>
          </cell>
          <cell r="D767" t="str">
            <v>파</v>
          </cell>
          <cell r="E767" t="str">
            <v>쪽파</v>
          </cell>
          <cell r="F767" t="str">
            <v>kg</v>
          </cell>
          <cell r="G767" t="str">
            <v>흙쪽파</v>
          </cell>
          <cell r="H767" t="str">
            <v>국산</v>
          </cell>
          <cell r="I767">
            <v>4000</v>
          </cell>
          <cell r="J767">
            <v>3000</v>
          </cell>
          <cell r="K767">
            <v>3000</v>
          </cell>
          <cell r="L767">
            <v>-25</v>
          </cell>
          <cell r="M767">
            <v>0</v>
          </cell>
          <cell r="N767">
            <v>3500</v>
          </cell>
          <cell r="O767">
            <v>2600</v>
          </cell>
          <cell r="P767">
            <v>3500</v>
          </cell>
          <cell r="Q767">
            <v>0</v>
          </cell>
          <cell r="R767">
            <v>34.615384615384613</v>
          </cell>
          <cell r="S767">
            <v>4180</v>
          </cell>
          <cell r="T767">
            <v>3620</v>
          </cell>
          <cell r="U767">
            <v>3620</v>
          </cell>
          <cell r="V767">
            <v>-13.397129186602871</v>
          </cell>
          <cell r="W767">
            <v>0</v>
          </cell>
          <cell r="X767">
            <v>4460</v>
          </cell>
          <cell r="Y767">
            <v>6580</v>
          </cell>
          <cell r="Z767">
            <v>4120</v>
          </cell>
          <cell r="AA767">
            <v>-7.623318385650224</v>
          </cell>
          <cell r="AB767">
            <v>-37.38601823708207</v>
          </cell>
        </row>
        <row r="768">
          <cell r="A768" t="str">
            <v>파쪽파kg깐쪽파국산</v>
          </cell>
          <cell r="C768" t="str">
            <v>채소류</v>
          </cell>
          <cell r="D768" t="str">
            <v>파</v>
          </cell>
          <cell r="E768" t="str">
            <v>쪽파</v>
          </cell>
          <cell r="F768" t="str">
            <v>kg</v>
          </cell>
          <cell r="G768" t="str">
            <v>깐쪽파</v>
          </cell>
          <cell r="H768" t="str">
            <v>국산</v>
          </cell>
          <cell r="I768">
            <v>5000</v>
          </cell>
          <cell r="J768">
            <v>4000</v>
          </cell>
          <cell r="K768">
            <v>4000</v>
          </cell>
          <cell r="L768">
            <v>-20</v>
          </cell>
          <cell r="M768">
            <v>0</v>
          </cell>
          <cell r="N768">
            <v>5440</v>
          </cell>
          <cell r="O768">
            <v>2280</v>
          </cell>
          <cell r="P768">
            <v>5000</v>
          </cell>
          <cell r="Q768">
            <v>-8.0882352941176467</v>
          </cell>
          <cell r="R768">
            <v>119.29824561403508</v>
          </cell>
          <cell r="S768">
            <v>7480</v>
          </cell>
          <cell r="T768">
            <v>7400</v>
          </cell>
          <cell r="U768">
            <v>7400</v>
          </cell>
          <cell r="V768">
            <v>-1.0695187165775402</v>
          </cell>
          <cell r="W768">
            <v>0</v>
          </cell>
          <cell r="X768">
            <v>6670</v>
          </cell>
          <cell r="Y768">
            <v>11500</v>
          </cell>
          <cell r="Z768">
            <v>8040</v>
          </cell>
          <cell r="AA768">
            <v>20.539730134932533</v>
          </cell>
          <cell r="AB768">
            <v>-30.086956521739129</v>
          </cell>
        </row>
        <row r="769">
          <cell r="A769" t="str">
            <v>파실파kg실파국산</v>
          </cell>
          <cell r="C769" t="str">
            <v>채소류</v>
          </cell>
          <cell r="D769" t="str">
            <v>파</v>
          </cell>
          <cell r="E769" t="str">
            <v>실파</v>
          </cell>
          <cell r="F769" t="str">
            <v>kg</v>
          </cell>
          <cell r="G769" t="str">
            <v>실파</v>
          </cell>
          <cell r="H769" t="str">
            <v>국산</v>
          </cell>
          <cell r="I769" t="str">
            <v>-</v>
          </cell>
          <cell r="J769" t="str">
            <v>-</v>
          </cell>
          <cell r="K769" t="str">
            <v>-</v>
          </cell>
          <cell r="L769" t="e">
            <v>#VALUE!</v>
          </cell>
          <cell r="M769" t="e">
            <v>#VALUE!</v>
          </cell>
          <cell r="N769" t="str">
            <v>-</v>
          </cell>
          <cell r="O769" t="str">
            <v>-</v>
          </cell>
          <cell r="P769" t="str">
            <v>-</v>
          </cell>
          <cell r="Q769" t="e">
            <v>#VALUE!</v>
          </cell>
          <cell r="R769" t="e">
            <v>#VALUE!</v>
          </cell>
          <cell r="S769" t="str">
            <v>-</v>
          </cell>
          <cell r="T769" t="str">
            <v>-</v>
          </cell>
          <cell r="U769" t="str">
            <v>-</v>
          </cell>
          <cell r="V769" t="e">
            <v>#VALUE!</v>
          </cell>
          <cell r="W769" t="e">
            <v>#VALUE!</v>
          </cell>
          <cell r="X769" t="str">
            <v>-</v>
          </cell>
          <cell r="Y769" t="str">
            <v>-</v>
          </cell>
          <cell r="Z769" t="str">
            <v>-</v>
          </cell>
          <cell r="AA769" t="e">
            <v>#VALUE!</v>
          </cell>
          <cell r="AB769" t="e">
            <v>#VALUE!</v>
          </cell>
        </row>
        <row r="770">
          <cell r="A770" t="str">
            <v>파실파kg깐실파국산</v>
          </cell>
          <cell r="C770" t="str">
            <v>채소류</v>
          </cell>
          <cell r="D770" t="str">
            <v>파</v>
          </cell>
          <cell r="E770" t="str">
            <v>실파</v>
          </cell>
          <cell r="F770" t="str">
            <v>kg</v>
          </cell>
          <cell r="G770" t="str">
            <v>깐실파</v>
          </cell>
          <cell r="H770" t="str">
            <v>국산</v>
          </cell>
          <cell r="I770" t="str">
            <v>-</v>
          </cell>
          <cell r="J770" t="str">
            <v>-</v>
          </cell>
          <cell r="K770" t="str">
            <v>-</v>
          </cell>
          <cell r="L770" t="e">
            <v>#VALUE!</v>
          </cell>
          <cell r="M770" t="e">
            <v>#VALUE!</v>
          </cell>
          <cell r="N770" t="str">
            <v>-</v>
          </cell>
          <cell r="O770" t="str">
            <v>-</v>
          </cell>
          <cell r="P770" t="str">
            <v>-</v>
          </cell>
          <cell r="Q770" t="e">
            <v>#VALUE!</v>
          </cell>
          <cell r="R770" t="e">
            <v>#VALUE!</v>
          </cell>
          <cell r="S770" t="str">
            <v>-</v>
          </cell>
          <cell r="T770" t="str">
            <v>-</v>
          </cell>
          <cell r="U770" t="str">
            <v>-</v>
          </cell>
          <cell r="V770" t="e">
            <v>#VALUE!</v>
          </cell>
          <cell r="W770" t="e">
            <v>#VALUE!</v>
          </cell>
          <cell r="X770" t="str">
            <v>-</v>
          </cell>
          <cell r="Y770" t="str">
            <v>-</v>
          </cell>
          <cell r="Z770" t="str">
            <v>-</v>
          </cell>
          <cell r="AA770" t="e">
            <v>#VALUE!</v>
          </cell>
          <cell r="AB770" t="e">
            <v>#VALUE!</v>
          </cell>
        </row>
        <row r="771">
          <cell r="A771" t="str">
            <v>파슬리파슬리kg잎이피지않은것국산</v>
          </cell>
          <cell r="B771">
            <v>72</v>
          </cell>
          <cell r="C771" t="str">
            <v>채소류</v>
          </cell>
          <cell r="D771" t="str">
            <v>파슬리</v>
          </cell>
          <cell r="E771" t="str">
            <v>파슬리</v>
          </cell>
          <cell r="F771" t="str">
            <v>kg</v>
          </cell>
          <cell r="G771" t="str">
            <v>잎이피지않은것</v>
          </cell>
          <cell r="H771" t="str">
            <v>국산</v>
          </cell>
          <cell r="I771">
            <v>6000</v>
          </cell>
          <cell r="J771">
            <v>4250</v>
          </cell>
          <cell r="K771">
            <v>4250</v>
          </cell>
          <cell r="L771">
            <v>-29.166666666666668</v>
          </cell>
          <cell r="M771">
            <v>0</v>
          </cell>
          <cell r="N771">
            <v>6580</v>
          </cell>
          <cell r="O771" t="str">
            <v>-</v>
          </cell>
          <cell r="P771" t="str">
            <v>-</v>
          </cell>
          <cell r="Q771" t="e">
            <v>#VALUE!</v>
          </cell>
          <cell r="R771" t="e">
            <v>#VALUE!</v>
          </cell>
          <cell r="S771">
            <v>7960</v>
          </cell>
          <cell r="T771">
            <v>9800</v>
          </cell>
          <cell r="U771">
            <v>14800</v>
          </cell>
          <cell r="V771">
            <v>85.929648241206024</v>
          </cell>
          <cell r="W771">
            <v>51.020408163265309</v>
          </cell>
          <cell r="X771">
            <v>14500</v>
          </cell>
          <cell r="Y771" t="str">
            <v>-</v>
          </cell>
          <cell r="Z771">
            <v>21600</v>
          </cell>
          <cell r="AA771">
            <v>48.96551724137931</v>
          </cell>
          <cell r="AB771" t="e">
            <v>#VALUE!</v>
          </cell>
        </row>
        <row r="772">
          <cell r="A772" t="str">
            <v>파프리카(착색단고추)적.청.주황,황색kg60~70g국산</v>
          </cell>
          <cell r="B772">
            <v>73</v>
          </cell>
          <cell r="C772" t="str">
            <v>채소류</v>
          </cell>
          <cell r="D772" t="str">
            <v>파프리카(착색단고추)</v>
          </cell>
          <cell r="E772" t="str">
            <v>적.청.주황,황색</v>
          </cell>
          <cell r="F772" t="str">
            <v>kg</v>
          </cell>
          <cell r="G772" t="str">
            <v>60~70g</v>
          </cell>
          <cell r="H772" t="str">
            <v>국산</v>
          </cell>
          <cell r="I772" t="e">
            <v>#N/A</v>
          </cell>
          <cell r="J772">
            <v>7400</v>
          </cell>
          <cell r="K772">
            <v>5000</v>
          </cell>
          <cell r="L772" t="e">
            <v>#N/A</v>
          </cell>
          <cell r="M772">
            <v>-32.432432432432435</v>
          </cell>
          <cell r="N772" t="e">
            <v>#N/A</v>
          </cell>
          <cell r="O772" t="str">
            <v>-</v>
          </cell>
          <cell r="P772" t="str">
            <v>-</v>
          </cell>
          <cell r="Q772" t="e">
            <v>#VALUE!</v>
          </cell>
          <cell r="R772" t="e">
            <v>#VALUE!</v>
          </cell>
          <cell r="S772" t="e">
            <v>#N/A</v>
          </cell>
          <cell r="T772">
            <v>10310</v>
          </cell>
          <cell r="U772">
            <v>10310</v>
          </cell>
          <cell r="V772" t="e">
            <v>#N/A</v>
          </cell>
          <cell r="W772">
            <v>0</v>
          </cell>
          <cell r="X772" t="e">
            <v>#N/A</v>
          </cell>
          <cell r="Y772">
            <v>12670</v>
          </cell>
          <cell r="Z772">
            <v>11000</v>
          </cell>
          <cell r="AA772" t="e">
            <v>#N/A</v>
          </cell>
          <cell r="AB772">
            <v>-13.180741910023677</v>
          </cell>
        </row>
        <row r="773">
          <cell r="A773" t="str">
            <v>포항초포항초kg국산</v>
          </cell>
          <cell r="B773">
            <v>74</v>
          </cell>
          <cell r="C773" t="str">
            <v>채소류</v>
          </cell>
          <cell r="D773" t="str">
            <v>포항초</v>
          </cell>
          <cell r="E773" t="str">
            <v>포항초</v>
          </cell>
          <cell r="F773" t="str">
            <v>kg</v>
          </cell>
          <cell r="H773" t="str">
            <v>국산</v>
          </cell>
          <cell r="I773" t="str">
            <v>-</v>
          </cell>
          <cell r="J773" t="str">
            <v>-</v>
          </cell>
          <cell r="K773" t="str">
            <v>-</v>
          </cell>
          <cell r="L773" t="e">
            <v>#VALUE!</v>
          </cell>
          <cell r="M773" t="e">
            <v>#VALUE!</v>
          </cell>
          <cell r="N773" t="str">
            <v>-</v>
          </cell>
          <cell r="O773" t="str">
            <v>-</v>
          </cell>
          <cell r="P773" t="str">
            <v>-</v>
          </cell>
          <cell r="Q773" t="e">
            <v>#VALUE!</v>
          </cell>
          <cell r="R773" t="e">
            <v>#VALUE!</v>
          </cell>
          <cell r="S773" t="str">
            <v>-</v>
          </cell>
          <cell r="T773" t="str">
            <v>-</v>
          </cell>
          <cell r="U773" t="str">
            <v>-</v>
          </cell>
          <cell r="V773" t="e">
            <v>#VALUE!</v>
          </cell>
          <cell r="W773" t="e">
            <v>#VALUE!</v>
          </cell>
          <cell r="X773" t="str">
            <v>-</v>
          </cell>
          <cell r="Y773" t="str">
            <v>-</v>
          </cell>
          <cell r="Z773" t="str">
            <v>-</v>
          </cell>
          <cell r="AA773" t="e">
            <v>#VALUE!</v>
          </cell>
          <cell r="AB773" t="e">
            <v>#VALUE!</v>
          </cell>
        </row>
        <row r="774">
          <cell r="A774" t="str">
            <v>피망청피망kg50~60g국산</v>
          </cell>
          <cell r="B774">
            <v>75</v>
          </cell>
          <cell r="C774" t="str">
            <v>채소류</v>
          </cell>
          <cell r="D774" t="str">
            <v>피망</v>
          </cell>
          <cell r="E774" t="str">
            <v>청피망</v>
          </cell>
          <cell r="F774" t="str">
            <v>kg</v>
          </cell>
          <cell r="G774" t="str">
            <v>50~60g</v>
          </cell>
          <cell r="H774" t="str">
            <v>국산</v>
          </cell>
          <cell r="I774" t="e">
            <v>#N/A</v>
          </cell>
          <cell r="J774">
            <v>4800</v>
          </cell>
          <cell r="K774">
            <v>3500</v>
          </cell>
          <cell r="L774" t="e">
            <v>#N/A</v>
          </cell>
          <cell r="M774">
            <v>-27.083333333333332</v>
          </cell>
          <cell r="N774" t="e">
            <v>#N/A</v>
          </cell>
          <cell r="O774">
            <v>4000</v>
          </cell>
          <cell r="P774">
            <v>3000</v>
          </cell>
          <cell r="Q774" t="e">
            <v>#N/A</v>
          </cell>
          <cell r="R774">
            <v>-25</v>
          </cell>
          <cell r="S774" t="e">
            <v>#N/A</v>
          </cell>
          <cell r="T774">
            <v>12400</v>
          </cell>
          <cell r="U774">
            <v>12400</v>
          </cell>
          <cell r="V774" t="e">
            <v>#N/A</v>
          </cell>
          <cell r="W774">
            <v>0</v>
          </cell>
          <cell r="X774" t="e">
            <v>#N/A</v>
          </cell>
          <cell r="Y774">
            <v>10500</v>
          </cell>
          <cell r="Z774">
            <v>8500</v>
          </cell>
          <cell r="AA774" t="e">
            <v>#N/A</v>
          </cell>
          <cell r="AB774">
            <v>-19.047619047619047</v>
          </cell>
        </row>
        <row r="775">
          <cell r="A775" t="str">
            <v>피망홍피망kg50~60g국산</v>
          </cell>
          <cell r="C775" t="str">
            <v>채소류</v>
          </cell>
          <cell r="D775" t="str">
            <v>피망</v>
          </cell>
          <cell r="E775" t="str">
            <v>홍피망</v>
          </cell>
          <cell r="F775" t="str">
            <v>kg</v>
          </cell>
          <cell r="G775" t="str">
            <v>50~60g</v>
          </cell>
          <cell r="H775" t="str">
            <v>국산</v>
          </cell>
          <cell r="I775" t="e">
            <v>#N/A</v>
          </cell>
          <cell r="J775" t="str">
            <v>-</v>
          </cell>
          <cell r="K775" t="str">
            <v>-</v>
          </cell>
          <cell r="L775" t="e">
            <v>#VALUE!</v>
          </cell>
          <cell r="M775" t="e">
            <v>#VALUE!</v>
          </cell>
          <cell r="N775" t="e">
            <v>#N/A</v>
          </cell>
          <cell r="O775">
            <v>5000</v>
          </cell>
          <cell r="P775">
            <v>8000</v>
          </cell>
          <cell r="Q775" t="e">
            <v>#N/A</v>
          </cell>
          <cell r="R775">
            <v>60</v>
          </cell>
          <cell r="S775" t="e">
            <v>#N/A</v>
          </cell>
          <cell r="T775">
            <v>15240</v>
          </cell>
          <cell r="U775">
            <v>15240</v>
          </cell>
          <cell r="V775" t="e">
            <v>#N/A</v>
          </cell>
          <cell r="W775">
            <v>0</v>
          </cell>
          <cell r="X775" t="e">
            <v>#N/A</v>
          </cell>
          <cell r="Y775">
            <v>19000</v>
          </cell>
          <cell r="Z775">
            <v>16310</v>
          </cell>
          <cell r="AA775" t="e">
            <v>#N/A</v>
          </cell>
          <cell r="AB775">
            <v>-14.157894736842104</v>
          </cell>
        </row>
        <row r="776">
          <cell r="A776" t="str">
            <v>호박늙은호박,생것kg피늙은호박국산</v>
          </cell>
          <cell r="B776">
            <v>76</v>
          </cell>
          <cell r="C776" t="str">
            <v>채소류</v>
          </cell>
          <cell r="D776" t="str">
            <v>호박</v>
          </cell>
          <cell r="E776" t="str">
            <v>늙은호박,생것</v>
          </cell>
          <cell r="F776" t="str">
            <v>kg</v>
          </cell>
          <cell r="G776" t="str">
            <v>피늙은호박</v>
          </cell>
          <cell r="H776" t="str">
            <v>국산</v>
          </cell>
          <cell r="I776" t="str">
            <v>-</v>
          </cell>
          <cell r="J776" t="str">
            <v>-</v>
          </cell>
          <cell r="K776" t="str">
            <v>-</v>
          </cell>
          <cell r="L776" t="e">
            <v>#VALUE!</v>
          </cell>
          <cell r="M776" t="e">
            <v>#VALUE!</v>
          </cell>
          <cell r="N776" t="str">
            <v>-</v>
          </cell>
          <cell r="O776" t="str">
            <v>-</v>
          </cell>
          <cell r="P776" t="str">
            <v>-</v>
          </cell>
          <cell r="Q776" t="e">
            <v>#VALUE!</v>
          </cell>
          <cell r="R776" t="e">
            <v>#VALUE!</v>
          </cell>
          <cell r="S776" t="str">
            <v>-</v>
          </cell>
          <cell r="T776">
            <v>3980</v>
          </cell>
          <cell r="U776">
            <v>3980</v>
          </cell>
          <cell r="V776" t="e">
            <v>#VALUE!</v>
          </cell>
          <cell r="W776">
            <v>0</v>
          </cell>
          <cell r="X776">
            <v>3560</v>
          </cell>
          <cell r="Y776">
            <v>3960</v>
          </cell>
          <cell r="Z776">
            <v>5200</v>
          </cell>
          <cell r="AA776">
            <v>46.067415730337082</v>
          </cell>
          <cell r="AB776">
            <v>31.313131313131311</v>
          </cell>
        </row>
        <row r="777">
          <cell r="A777" t="str">
            <v>호박늙은호박,생것kg피늙은호박뉴질랜드</v>
          </cell>
          <cell r="C777" t="str">
            <v>채소류</v>
          </cell>
          <cell r="D777" t="str">
            <v>호박</v>
          </cell>
          <cell r="E777" t="str">
            <v>늙은호박,생것</v>
          </cell>
          <cell r="F777" t="str">
            <v>kg</v>
          </cell>
          <cell r="G777" t="str">
            <v>피늙은호박</v>
          </cell>
          <cell r="H777" t="str">
            <v>뉴질랜드</v>
          </cell>
          <cell r="I777" t="str">
            <v>-</v>
          </cell>
          <cell r="J777" t="str">
            <v>-</v>
          </cell>
          <cell r="K777" t="str">
            <v>-</v>
          </cell>
          <cell r="L777" t="e">
            <v>#VALUE!</v>
          </cell>
          <cell r="M777" t="e">
            <v>#VALUE!</v>
          </cell>
          <cell r="N777" t="str">
            <v>-</v>
          </cell>
          <cell r="O777" t="str">
            <v>-</v>
          </cell>
          <cell r="P777" t="str">
            <v>-</v>
          </cell>
          <cell r="Q777" t="e">
            <v>#VALUE!</v>
          </cell>
          <cell r="R777" t="e">
            <v>#VALUE!</v>
          </cell>
          <cell r="S777" t="str">
            <v>-</v>
          </cell>
          <cell r="T777" t="str">
            <v>-</v>
          </cell>
          <cell r="U777" t="str">
            <v>-</v>
          </cell>
          <cell r="V777" t="e">
            <v>#VALUE!</v>
          </cell>
          <cell r="W777" t="e">
            <v>#VALUE!</v>
          </cell>
          <cell r="X777" t="str">
            <v>-</v>
          </cell>
          <cell r="Y777" t="str">
            <v>-</v>
          </cell>
          <cell r="Z777" t="str">
            <v>-</v>
          </cell>
          <cell r="AA777" t="e">
            <v>#VALUE!</v>
          </cell>
          <cell r="AB777" t="e">
            <v>#VALUE!</v>
          </cell>
        </row>
        <row r="778">
          <cell r="A778" t="str">
            <v>호박늙은호박,손질kg껍질씨제거,절단국산</v>
          </cell>
          <cell r="C778" t="str">
            <v>채소류</v>
          </cell>
          <cell r="D778" t="str">
            <v>호박</v>
          </cell>
          <cell r="E778" t="str">
            <v>늙은호박,손질</v>
          </cell>
          <cell r="F778" t="str">
            <v>kg</v>
          </cell>
          <cell r="G778" t="str">
            <v>껍질씨제거,절단</v>
          </cell>
          <cell r="H778" t="str">
            <v>국산</v>
          </cell>
          <cell r="I778" t="str">
            <v>-</v>
          </cell>
          <cell r="J778" t="str">
            <v>-</v>
          </cell>
          <cell r="K778" t="str">
            <v>-</v>
          </cell>
          <cell r="L778" t="e">
            <v>#VALUE!</v>
          </cell>
          <cell r="M778" t="e">
            <v>#VALUE!</v>
          </cell>
          <cell r="N778" t="str">
            <v>-</v>
          </cell>
          <cell r="O778" t="str">
            <v>-</v>
          </cell>
          <cell r="P778" t="str">
            <v>-</v>
          </cell>
          <cell r="Q778" t="e">
            <v>#VALUE!</v>
          </cell>
          <cell r="R778" t="e">
            <v>#VALUE!</v>
          </cell>
          <cell r="S778" t="str">
            <v>-</v>
          </cell>
          <cell r="T778" t="str">
            <v>-</v>
          </cell>
          <cell r="U778" t="str">
            <v>-</v>
          </cell>
          <cell r="V778" t="e">
            <v>#VALUE!</v>
          </cell>
          <cell r="W778" t="e">
            <v>#VALUE!</v>
          </cell>
          <cell r="X778" t="str">
            <v>-</v>
          </cell>
          <cell r="Y778" t="str">
            <v>-</v>
          </cell>
          <cell r="Z778" t="str">
            <v>-</v>
          </cell>
          <cell r="AA778" t="e">
            <v>#VALUE!</v>
          </cell>
          <cell r="AB778" t="e">
            <v>#VALUE!</v>
          </cell>
        </row>
        <row r="779">
          <cell r="A779" t="str">
            <v>호박늙은호박,손질kg껍질씨제거,절단뉴질랜드</v>
          </cell>
          <cell r="C779" t="str">
            <v>채소류</v>
          </cell>
          <cell r="D779" t="str">
            <v>호박</v>
          </cell>
          <cell r="E779" t="str">
            <v>늙은호박,손질</v>
          </cell>
          <cell r="F779" t="str">
            <v>kg</v>
          </cell>
          <cell r="G779" t="str">
            <v>껍질씨제거,절단</v>
          </cell>
          <cell r="H779" t="str">
            <v>뉴질랜드</v>
          </cell>
          <cell r="I779" t="str">
            <v>-</v>
          </cell>
          <cell r="J779" t="str">
            <v>-</v>
          </cell>
          <cell r="K779" t="str">
            <v>-</v>
          </cell>
          <cell r="L779" t="e">
            <v>#VALUE!</v>
          </cell>
          <cell r="M779" t="e">
            <v>#VALUE!</v>
          </cell>
          <cell r="N779" t="str">
            <v>-</v>
          </cell>
          <cell r="O779" t="str">
            <v>-</v>
          </cell>
          <cell r="P779" t="str">
            <v>-</v>
          </cell>
          <cell r="Q779" t="e">
            <v>#VALUE!</v>
          </cell>
          <cell r="R779" t="e">
            <v>#VALUE!</v>
          </cell>
          <cell r="S779" t="str">
            <v>-</v>
          </cell>
          <cell r="T779" t="str">
            <v>-</v>
          </cell>
          <cell r="U779" t="str">
            <v>-</v>
          </cell>
          <cell r="V779" t="e">
            <v>#VALUE!</v>
          </cell>
          <cell r="W779" t="e">
            <v>#VALUE!</v>
          </cell>
          <cell r="X779" t="str">
            <v>-</v>
          </cell>
          <cell r="Y779" t="str">
            <v>-</v>
          </cell>
          <cell r="Z779" t="str">
            <v>-</v>
          </cell>
          <cell r="AA779" t="e">
            <v>#VALUE!</v>
          </cell>
          <cell r="AB779" t="e">
            <v>#VALUE!</v>
          </cell>
        </row>
        <row r="780">
          <cell r="A780" t="str">
            <v>호박늙은호박고지(오가리)kg늙은호박고지국산</v>
          </cell>
          <cell r="C780" t="str">
            <v>채소류</v>
          </cell>
          <cell r="D780" t="str">
            <v>호박</v>
          </cell>
          <cell r="E780" t="str">
            <v>늙은호박고지(오가리)</v>
          </cell>
          <cell r="F780" t="str">
            <v>kg</v>
          </cell>
          <cell r="G780" t="str">
            <v>늙은호박고지</v>
          </cell>
          <cell r="H780" t="str">
            <v>국산</v>
          </cell>
          <cell r="I780" t="str">
            <v>-</v>
          </cell>
          <cell r="J780" t="str">
            <v>-</v>
          </cell>
          <cell r="K780" t="str">
            <v>-</v>
          </cell>
          <cell r="L780" t="e">
            <v>#VALUE!</v>
          </cell>
          <cell r="M780" t="e">
            <v>#VALUE!</v>
          </cell>
          <cell r="N780" t="str">
            <v>-</v>
          </cell>
          <cell r="O780" t="str">
            <v>-</v>
          </cell>
          <cell r="P780" t="str">
            <v>-</v>
          </cell>
          <cell r="Q780" t="e">
            <v>#VALUE!</v>
          </cell>
          <cell r="R780" t="e">
            <v>#VALUE!</v>
          </cell>
          <cell r="S780" t="str">
            <v>-</v>
          </cell>
          <cell r="T780" t="str">
            <v>-</v>
          </cell>
          <cell r="U780" t="str">
            <v>-</v>
          </cell>
          <cell r="V780" t="e">
            <v>#VALUE!</v>
          </cell>
          <cell r="W780" t="e">
            <v>#VALUE!</v>
          </cell>
          <cell r="X780" t="str">
            <v>-</v>
          </cell>
          <cell r="Y780" t="str">
            <v>-</v>
          </cell>
          <cell r="Z780" t="str">
            <v>-</v>
          </cell>
          <cell r="AA780" t="e">
            <v>#VALUE!</v>
          </cell>
          <cell r="AB780" t="e">
            <v>#VALUE!</v>
          </cell>
        </row>
        <row r="781">
          <cell r="A781" t="str">
            <v>호박당호박kg피당호박국산</v>
          </cell>
          <cell r="C781" t="str">
            <v>채소류</v>
          </cell>
          <cell r="D781" t="str">
            <v>호박</v>
          </cell>
          <cell r="E781" t="str">
            <v>당호박</v>
          </cell>
          <cell r="F781" t="str">
            <v>kg</v>
          </cell>
          <cell r="G781" t="str">
            <v>피당호박</v>
          </cell>
          <cell r="H781" t="str">
            <v>국산</v>
          </cell>
          <cell r="I781" t="str">
            <v>-</v>
          </cell>
          <cell r="J781" t="str">
            <v>-</v>
          </cell>
          <cell r="K781" t="str">
            <v>-</v>
          </cell>
          <cell r="L781" t="e">
            <v>#VALUE!</v>
          </cell>
          <cell r="M781" t="e">
            <v>#VALUE!</v>
          </cell>
          <cell r="N781" t="str">
            <v>-</v>
          </cell>
          <cell r="O781">
            <v>1180</v>
          </cell>
          <cell r="P781" t="str">
            <v>-</v>
          </cell>
          <cell r="Q781" t="e">
            <v>#VALUE!</v>
          </cell>
          <cell r="R781" t="e">
            <v>#VALUE!</v>
          </cell>
          <cell r="S781" t="str">
            <v>-</v>
          </cell>
          <cell r="T781" t="str">
            <v>-</v>
          </cell>
          <cell r="U781" t="str">
            <v>-</v>
          </cell>
          <cell r="V781" t="e">
            <v>#VALUE!</v>
          </cell>
          <cell r="W781" t="e">
            <v>#VALUE!</v>
          </cell>
          <cell r="X781" t="str">
            <v>-</v>
          </cell>
          <cell r="Y781">
            <v>2880</v>
          </cell>
          <cell r="Z781">
            <v>3550</v>
          </cell>
          <cell r="AA781" t="e">
            <v>#VALUE!</v>
          </cell>
          <cell r="AB781">
            <v>23.263888888888889</v>
          </cell>
        </row>
        <row r="782">
          <cell r="A782" t="str">
            <v>호박당호박kg피당호박뉴질랜드</v>
          </cell>
          <cell r="C782" t="str">
            <v>채소류</v>
          </cell>
          <cell r="D782" t="str">
            <v>호박</v>
          </cell>
          <cell r="E782" t="str">
            <v>당호박</v>
          </cell>
          <cell r="F782" t="str">
            <v>kg</v>
          </cell>
          <cell r="G782" t="str">
            <v>피당호박</v>
          </cell>
          <cell r="H782" t="str">
            <v>뉴질랜드</v>
          </cell>
          <cell r="I782">
            <v>1880</v>
          </cell>
          <cell r="J782">
            <v>2000</v>
          </cell>
          <cell r="K782">
            <v>2000</v>
          </cell>
          <cell r="L782">
            <v>6.3829787234042552</v>
          </cell>
          <cell r="M782">
            <v>0</v>
          </cell>
          <cell r="N782">
            <v>1500</v>
          </cell>
          <cell r="O782" t="str">
            <v>-</v>
          </cell>
          <cell r="P782" t="str">
            <v>-</v>
          </cell>
          <cell r="Q782" t="e">
            <v>#VALUE!</v>
          </cell>
          <cell r="R782" t="e">
            <v>#VALUE!</v>
          </cell>
          <cell r="S782">
            <v>4440</v>
          </cell>
          <cell r="T782">
            <v>2090</v>
          </cell>
          <cell r="U782">
            <v>2090</v>
          </cell>
          <cell r="V782">
            <v>-52.927927927927925</v>
          </cell>
          <cell r="W782">
            <v>0</v>
          </cell>
          <cell r="X782" t="str">
            <v>-</v>
          </cell>
          <cell r="Y782" t="str">
            <v>-</v>
          </cell>
          <cell r="Z782" t="str">
            <v>-</v>
          </cell>
          <cell r="AA782" t="e">
            <v>#VALUE!</v>
          </cell>
          <cell r="AB782" t="e">
            <v>#VALUE!</v>
          </cell>
        </row>
        <row r="783">
          <cell r="A783" t="str">
            <v>호박당호박,손질kg껍질씨제거,절단국산</v>
          </cell>
          <cell r="C783" t="str">
            <v>채소류</v>
          </cell>
          <cell r="D783" t="str">
            <v>호박</v>
          </cell>
          <cell r="E783" t="str">
            <v>당호박,손질</v>
          </cell>
          <cell r="F783" t="str">
            <v>kg</v>
          </cell>
          <cell r="G783" t="str">
            <v>껍질씨제거,절단</v>
          </cell>
          <cell r="H783" t="str">
            <v>국산</v>
          </cell>
          <cell r="I783" t="str">
            <v>-</v>
          </cell>
          <cell r="J783" t="str">
            <v>-</v>
          </cell>
          <cell r="K783" t="str">
            <v>-</v>
          </cell>
          <cell r="L783" t="e">
            <v>#VALUE!</v>
          </cell>
          <cell r="M783" t="e">
            <v>#VALUE!</v>
          </cell>
          <cell r="N783" t="str">
            <v>-</v>
          </cell>
          <cell r="O783" t="str">
            <v>-</v>
          </cell>
          <cell r="P783" t="str">
            <v>-</v>
          </cell>
          <cell r="Q783" t="e">
            <v>#VALUE!</v>
          </cell>
          <cell r="R783" t="e">
            <v>#VALUE!</v>
          </cell>
          <cell r="S783" t="str">
            <v>-</v>
          </cell>
          <cell r="T783" t="str">
            <v>-</v>
          </cell>
          <cell r="U783" t="str">
            <v>-</v>
          </cell>
          <cell r="V783" t="e">
            <v>#VALUE!</v>
          </cell>
          <cell r="W783" t="e">
            <v>#VALUE!</v>
          </cell>
          <cell r="X783" t="str">
            <v>-</v>
          </cell>
          <cell r="Y783" t="str">
            <v>-</v>
          </cell>
          <cell r="Z783" t="str">
            <v>-</v>
          </cell>
          <cell r="AA783" t="e">
            <v>#VALUE!</v>
          </cell>
          <cell r="AB783" t="e">
            <v>#VALUE!</v>
          </cell>
        </row>
        <row r="784">
          <cell r="A784" t="str">
            <v>호박당호박,손질kg껍질씨제거,절단뉴질랜드</v>
          </cell>
          <cell r="C784" t="str">
            <v>채소류</v>
          </cell>
          <cell r="D784" t="str">
            <v>호박</v>
          </cell>
          <cell r="E784" t="str">
            <v>당호박,손질</v>
          </cell>
          <cell r="F784" t="str">
            <v>kg</v>
          </cell>
          <cell r="G784" t="str">
            <v>껍질씨제거,절단</v>
          </cell>
          <cell r="H784" t="str">
            <v>뉴질랜드</v>
          </cell>
          <cell r="I784" t="str">
            <v>-</v>
          </cell>
          <cell r="J784" t="str">
            <v>-</v>
          </cell>
          <cell r="K784" t="str">
            <v>-</v>
          </cell>
          <cell r="L784" t="e">
            <v>#VALUE!</v>
          </cell>
          <cell r="M784" t="e">
            <v>#VALUE!</v>
          </cell>
          <cell r="N784" t="str">
            <v>-</v>
          </cell>
          <cell r="O784" t="str">
            <v>-</v>
          </cell>
          <cell r="P784" t="str">
            <v>-</v>
          </cell>
          <cell r="Q784" t="e">
            <v>#VALUE!</v>
          </cell>
          <cell r="R784" t="e">
            <v>#VALUE!</v>
          </cell>
          <cell r="S784" t="str">
            <v>-</v>
          </cell>
          <cell r="T784">
            <v>2620</v>
          </cell>
          <cell r="U784">
            <v>2620</v>
          </cell>
          <cell r="V784" t="e">
            <v>#VALUE!</v>
          </cell>
          <cell r="W784">
            <v>0</v>
          </cell>
          <cell r="X784" t="str">
            <v>-</v>
          </cell>
          <cell r="Y784" t="str">
            <v>-</v>
          </cell>
          <cell r="Z784" t="str">
            <v>-</v>
          </cell>
          <cell r="AA784" t="e">
            <v>#VALUE!</v>
          </cell>
          <cell r="AB784" t="e">
            <v>#VALUE!</v>
          </cell>
        </row>
        <row r="785">
          <cell r="A785" t="str">
            <v>호박만차량당호박kg만차량당호박국산</v>
          </cell>
          <cell r="C785" t="str">
            <v>채소류</v>
          </cell>
          <cell r="D785" t="str">
            <v>호박</v>
          </cell>
          <cell r="E785" t="str">
            <v>만차량당호박</v>
          </cell>
          <cell r="F785" t="str">
            <v>kg</v>
          </cell>
          <cell r="G785" t="str">
            <v>만차량당호박</v>
          </cell>
          <cell r="H785" t="str">
            <v>국산</v>
          </cell>
          <cell r="I785" t="str">
            <v>-</v>
          </cell>
          <cell r="J785" t="str">
            <v>-</v>
          </cell>
          <cell r="K785" t="str">
            <v>-</v>
          </cell>
          <cell r="L785" t="e">
            <v>#VALUE!</v>
          </cell>
          <cell r="M785" t="e">
            <v>#VALUE!</v>
          </cell>
          <cell r="N785" t="str">
            <v>-</v>
          </cell>
          <cell r="O785" t="str">
            <v>-</v>
          </cell>
          <cell r="P785" t="str">
            <v>-</v>
          </cell>
          <cell r="Q785" t="e">
            <v>#VALUE!</v>
          </cell>
          <cell r="R785" t="e">
            <v>#VALUE!</v>
          </cell>
          <cell r="S785" t="str">
            <v>-</v>
          </cell>
          <cell r="T785" t="str">
            <v>-</v>
          </cell>
          <cell r="U785" t="str">
            <v>-</v>
          </cell>
          <cell r="V785" t="e">
            <v>#VALUE!</v>
          </cell>
          <cell r="W785" t="e">
            <v>#VALUE!</v>
          </cell>
          <cell r="X785" t="str">
            <v>-</v>
          </cell>
          <cell r="Y785" t="str">
            <v>-</v>
          </cell>
          <cell r="Z785" t="str">
            <v>-</v>
          </cell>
          <cell r="AA785" t="e">
            <v>#VALUE!</v>
          </cell>
          <cell r="AB785" t="e">
            <v>#VALUE!</v>
          </cell>
        </row>
        <row r="786">
          <cell r="A786" t="str">
            <v>호박만차량당호박,손질kg껍질씨제거,절단국산</v>
          </cell>
          <cell r="C786" t="str">
            <v>채소류</v>
          </cell>
          <cell r="D786" t="str">
            <v>호박</v>
          </cell>
          <cell r="E786" t="str">
            <v>만차량당호박,손질</v>
          </cell>
          <cell r="F786" t="str">
            <v>kg</v>
          </cell>
          <cell r="G786" t="str">
            <v>껍질씨제거,절단</v>
          </cell>
          <cell r="H786" t="str">
            <v>국산</v>
          </cell>
          <cell r="I786" t="str">
            <v>-</v>
          </cell>
          <cell r="J786" t="str">
            <v>-</v>
          </cell>
          <cell r="K786" t="str">
            <v>-</v>
          </cell>
          <cell r="L786" t="e">
            <v>#VALUE!</v>
          </cell>
          <cell r="M786" t="e">
            <v>#VALUE!</v>
          </cell>
          <cell r="N786" t="str">
            <v>-</v>
          </cell>
          <cell r="O786" t="str">
            <v>-</v>
          </cell>
          <cell r="P786" t="str">
            <v>-</v>
          </cell>
          <cell r="Q786" t="e">
            <v>#VALUE!</v>
          </cell>
          <cell r="R786" t="e">
            <v>#VALUE!</v>
          </cell>
          <cell r="S786" t="str">
            <v>-</v>
          </cell>
          <cell r="T786" t="str">
            <v>-</v>
          </cell>
          <cell r="U786" t="str">
            <v>-</v>
          </cell>
          <cell r="V786" t="e">
            <v>#VALUE!</v>
          </cell>
          <cell r="W786" t="e">
            <v>#VALUE!</v>
          </cell>
          <cell r="X786" t="str">
            <v>-</v>
          </cell>
          <cell r="Y786" t="str">
            <v>-</v>
          </cell>
          <cell r="Z786" t="str">
            <v>-</v>
          </cell>
          <cell r="AA786" t="e">
            <v>#VALUE!</v>
          </cell>
          <cell r="AB786" t="e">
            <v>#VALUE!</v>
          </cell>
        </row>
        <row r="787">
          <cell r="A787" t="str">
            <v>호박애호박,생것kg벌크포장,18~22cm국산</v>
          </cell>
          <cell r="C787" t="str">
            <v>채소류</v>
          </cell>
          <cell r="D787" t="str">
            <v>호박</v>
          </cell>
          <cell r="E787" t="str">
            <v>애호박,생것</v>
          </cell>
          <cell r="F787" t="str">
            <v>kg</v>
          </cell>
          <cell r="G787" t="str">
            <v>벌크포장,18~22cm</v>
          </cell>
          <cell r="H787" t="str">
            <v>국산</v>
          </cell>
          <cell r="I787" t="e">
            <v>#N/A</v>
          </cell>
          <cell r="J787" t="str">
            <v>-</v>
          </cell>
          <cell r="K787" t="str">
            <v>-</v>
          </cell>
          <cell r="L787" t="e">
            <v>#VALUE!</v>
          </cell>
          <cell r="M787" t="e">
            <v>#VALUE!</v>
          </cell>
          <cell r="N787" t="e">
            <v>#N/A</v>
          </cell>
          <cell r="O787" t="str">
            <v>-</v>
          </cell>
          <cell r="P787" t="str">
            <v>-</v>
          </cell>
          <cell r="Q787" t="e">
            <v>#VALUE!</v>
          </cell>
          <cell r="R787" t="e">
            <v>#VALUE!</v>
          </cell>
          <cell r="S787" t="e">
            <v>#N/A</v>
          </cell>
          <cell r="T787" t="str">
            <v>-</v>
          </cell>
          <cell r="U787" t="str">
            <v>-</v>
          </cell>
          <cell r="V787" t="e">
            <v>#VALUE!</v>
          </cell>
          <cell r="W787" t="e">
            <v>#VALUE!</v>
          </cell>
          <cell r="X787" t="e">
            <v>#N/A</v>
          </cell>
          <cell r="Y787" t="str">
            <v>-</v>
          </cell>
          <cell r="Z787" t="str">
            <v>-</v>
          </cell>
          <cell r="AA787" t="e">
            <v>#VALUE!</v>
          </cell>
          <cell r="AB787" t="e">
            <v>#VALUE!</v>
          </cell>
        </row>
        <row r="788">
          <cell r="A788" t="str">
            <v>호박애호박,생것kg낱개포장,18~22cm국산</v>
          </cell>
          <cell r="C788" t="str">
            <v>채소류</v>
          </cell>
          <cell r="D788" t="str">
            <v>호박</v>
          </cell>
          <cell r="E788" t="str">
            <v>애호박,생것</v>
          </cell>
          <cell r="F788" t="str">
            <v>kg</v>
          </cell>
          <cell r="G788" t="str">
            <v>낱개포장,18~22cm</v>
          </cell>
          <cell r="H788" t="str">
            <v>국산</v>
          </cell>
          <cell r="I788" t="e">
            <v>#N/A</v>
          </cell>
          <cell r="J788">
            <v>3640</v>
          </cell>
          <cell r="K788">
            <v>2730</v>
          </cell>
          <cell r="L788" t="e">
            <v>#N/A</v>
          </cell>
          <cell r="M788">
            <v>-25</v>
          </cell>
          <cell r="N788" t="e">
            <v>#N/A</v>
          </cell>
          <cell r="O788">
            <v>4500</v>
          </cell>
          <cell r="P788">
            <v>1250</v>
          </cell>
          <cell r="Q788" t="e">
            <v>#N/A</v>
          </cell>
          <cell r="R788">
            <v>-72.222222222222229</v>
          </cell>
          <cell r="S788" t="e">
            <v>#N/A</v>
          </cell>
          <cell r="T788">
            <v>6720</v>
          </cell>
          <cell r="U788">
            <v>6720</v>
          </cell>
          <cell r="V788" t="e">
            <v>#N/A</v>
          </cell>
          <cell r="W788">
            <v>0</v>
          </cell>
          <cell r="X788" t="e">
            <v>#N/A</v>
          </cell>
          <cell r="Y788">
            <v>6490</v>
          </cell>
          <cell r="Z788">
            <v>3280</v>
          </cell>
          <cell r="AA788" t="e">
            <v>#N/A</v>
          </cell>
          <cell r="AB788">
            <v>-49.460708782742678</v>
          </cell>
        </row>
        <row r="789">
          <cell r="A789" t="str">
            <v>호박애호박고지kg애호박고지국산</v>
          </cell>
          <cell r="C789" t="str">
            <v>채소류</v>
          </cell>
          <cell r="D789" t="str">
            <v>호박</v>
          </cell>
          <cell r="E789" t="str">
            <v>애호박고지</v>
          </cell>
          <cell r="F789" t="str">
            <v>kg</v>
          </cell>
          <cell r="G789" t="str">
            <v>애호박고지</v>
          </cell>
          <cell r="H789" t="str">
            <v>국산</v>
          </cell>
          <cell r="I789">
            <v>20000</v>
          </cell>
          <cell r="J789">
            <v>18000</v>
          </cell>
          <cell r="K789">
            <v>18000</v>
          </cell>
          <cell r="L789">
            <v>-10</v>
          </cell>
          <cell r="M789">
            <v>0</v>
          </cell>
          <cell r="N789" t="str">
            <v>-</v>
          </cell>
          <cell r="O789" t="str">
            <v>-</v>
          </cell>
          <cell r="P789" t="str">
            <v>-</v>
          </cell>
          <cell r="Q789" t="e">
            <v>#VALUE!</v>
          </cell>
          <cell r="R789" t="e">
            <v>#VALUE!</v>
          </cell>
          <cell r="S789">
            <v>35800</v>
          </cell>
          <cell r="T789">
            <v>34800</v>
          </cell>
          <cell r="U789">
            <v>34800</v>
          </cell>
          <cell r="V789">
            <v>-2.7932960893854748</v>
          </cell>
          <cell r="W789">
            <v>0</v>
          </cell>
          <cell r="X789">
            <v>38700</v>
          </cell>
          <cell r="Y789">
            <v>47000</v>
          </cell>
          <cell r="Z789">
            <v>41000</v>
          </cell>
          <cell r="AA789">
            <v>5.9431524547803614</v>
          </cell>
          <cell r="AB789">
            <v>-12.76595744680851</v>
          </cell>
        </row>
        <row r="790">
          <cell r="A790" t="str">
            <v>호박돼지호박(쥬키니)kg22~28cm국산</v>
          </cell>
          <cell r="C790" t="str">
            <v>채소류</v>
          </cell>
          <cell r="D790" t="str">
            <v>호박</v>
          </cell>
          <cell r="E790" t="str">
            <v>돼지호박(쥬키니)</v>
          </cell>
          <cell r="F790" t="str">
            <v>kg</v>
          </cell>
          <cell r="G790" t="str">
            <v>22~28cm</v>
          </cell>
          <cell r="H790" t="str">
            <v>국산</v>
          </cell>
          <cell r="I790" t="e">
            <v>#N/A</v>
          </cell>
          <cell r="J790">
            <v>1500</v>
          </cell>
          <cell r="K790">
            <v>1400</v>
          </cell>
          <cell r="L790" t="e">
            <v>#N/A</v>
          </cell>
          <cell r="M790">
            <v>-6.666666666666667</v>
          </cell>
          <cell r="N790" t="e">
            <v>#N/A</v>
          </cell>
          <cell r="O790">
            <v>1800</v>
          </cell>
          <cell r="P790">
            <v>1300</v>
          </cell>
          <cell r="Q790" t="e">
            <v>#N/A</v>
          </cell>
          <cell r="R790">
            <v>-27.777777777777779</v>
          </cell>
          <cell r="S790" t="e">
            <v>#N/A</v>
          </cell>
          <cell r="T790">
            <v>3620</v>
          </cell>
          <cell r="U790">
            <v>3620</v>
          </cell>
          <cell r="V790" t="e">
            <v>#N/A</v>
          </cell>
          <cell r="W790">
            <v>0</v>
          </cell>
          <cell r="X790" t="e">
            <v>#N/A</v>
          </cell>
          <cell r="Y790" t="str">
            <v>-</v>
          </cell>
          <cell r="Z790" t="str">
            <v>-</v>
          </cell>
          <cell r="AA790" t="e">
            <v>#VALUE!</v>
          </cell>
          <cell r="AB790" t="e">
            <v>#VALUE!</v>
          </cell>
        </row>
        <row r="791">
          <cell r="A791" t="str">
            <v>호박잎생것kg호박잎국산</v>
          </cell>
          <cell r="B791">
            <v>77</v>
          </cell>
          <cell r="C791" t="str">
            <v>채소류</v>
          </cell>
          <cell r="D791" t="str">
            <v>호박잎</v>
          </cell>
          <cell r="E791" t="str">
            <v>생것</v>
          </cell>
          <cell r="F791" t="str">
            <v>kg</v>
          </cell>
          <cell r="G791" t="str">
            <v>호박잎</v>
          </cell>
          <cell r="H791" t="str">
            <v>국산</v>
          </cell>
          <cell r="I791" t="str">
            <v>-</v>
          </cell>
          <cell r="J791" t="str">
            <v>-</v>
          </cell>
          <cell r="K791" t="str">
            <v>-</v>
          </cell>
          <cell r="L791" t="e">
            <v>#VALUE!</v>
          </cell>
          <cell r="M791" t="e">
            <v>#VALUE!</v>
          </cell>
          <cell r="N791" t="str">
            <v>-</v>
          </cell>
          <cell r="O791" t="str">
            <v>-</v>
          </cell>
          <cell r="P791" t="str">
            <v>-</v>
          </cell>
          <cell r="Q791" t="e">
            <v>#VALUE!</v>
          </cell>
          <cell r="R791" t="e">
            <v>#VALUE!</v>
          </cell>
          <cell r="S791" t="str">
            <v>-</v>
          </cell>
          <cell r="T791" t="str">
            <v>-</v>
          </cell>
          <cell r="U791" t="str">
            <v>-</v>
          </cell>
          <cell r="V791" t="e">
            <v>#VALUE!</v>
          </cell>
          <cell r="W791" t="e">
            <v>#VALUE!</v>
          </cell>
          <cell r="X791" t="str">
            <v>-</v>
          </cell>
          <cell r="Y791" t="str">
            <v>-</v>
          </cell>
          <cell r="Z791">
            <v>9740</v>
          </cell>
          <cell r="AA791" t="e">
            <v>#VALUE!</v>
          </cell>
          <cell r="AB791" t="e">
            <v>#VALUE!</v>
          </cell>
        </row>
        <row r="792">
          <cell r="A792" t="str">
            <v>느타리버섯생것kg 국산</v>
          </cell>
          <cell r="B792">
            <v>78</v>
          </cell>
          <cell r="C792" t="str">
            <v>버섯류</v>
          </cell>
          <cell r="D792" t="str">
            <v>느타리버섯</v>
          </cell>
          <cell r="E792" t="str">
            <v>생것</v>
          </cell>
          <cell r="F792" t="str">
            <v>kg</v>
          </cell>
          <cell r="G792" t="str">
            <v xml:space="preserve"> </v>
          </cell>
          <cell r="H792" t="str">
            <v>국산</v>
          </cell>
          <cell r="I792">
            <v>9000</v>
          </cell>
          <cell r="J792">
            <v>6000</v>
          </cell>
          <cell r="K792">
            <v>6000</v>
          </cell>
          <cell r="L792">
            <v>-33.333333333333336</v>
          </cell>
          <cell r="M792">
            <v>0</v>
          </cell>
          <cell r="N792" t="str">
            <v>-</v>
          </cell>
          <cell r="O792">
            <v>9000</v>
          </cell>
          <cell r="P792">
            <v>8000</v>
          </cell>
          <cell r="Q792" t="e">
            <v>#VALUE!</v>
          </cell>
          <cell r="R792">
            <v>-11.111111111111111</v>
          </cell>
          <cell r="S792">
            <v>9800</v>
          </cell>
          <cell r="T792">
            <v>9520</v>
          </cell>
          <cell r="U792">
            <v>9520</v>
          </cell>
          <cell r="V792">
            <v>-2.8571428571428572</v>
          </cell>
          <cell r="W792">
            <v>0</v>
          </cell>
          <cell r="X792">
            <v>8300</v>
          </cell>
          <cell r="Y792">
            <v>16500</v>
          </cell>
          <cell r="Z792">
            <v>11000</v>
          </cell>
          <cell r="AA792">
            <v>32.53012048192771</v>
          </cell>
          <cell r="AB792">
            <v>-33.333333333333336</v>
          </cell>
        </row>
        <row r="793">
          <cell r="A793" t="str">
            <v>느타리버섯생것kg애느타리버섯국산</v>
          </cell>
          <cell r="C793" t="str">
            <v>버섯류</v>
          </cell>
          <cell r="D793" t="str">
            <v>느타리버섯</v>
          </cell>
          <cell r="E793" t="str">
            <v>생것</v>
          </cell>
          <cell r="F793" t="str">
            <v>kg</v>
          </cell>
          <cell r="G793" t="str">
            <v>애느타리버섯</v>
          </cell>
          <cell r="H793" t="str">
            <v>국산</v>
          </cell>
          <cell r="I793">
            <v>3340</v>
          </cell>
          <cell r="J793">
            <v>1670</v>
          </cell>
          <cell r="K793">
            <v>1670</v>
          </cell>
          <cell r="L793">
            <v>-50</v>
          </cell>
          <cell r="M793">
            <v>0</v>
          </cell>
          <cell r="N793" t="str">
            <v>-</v>
          </cell>
          <cell r="O793">
            <v>3500</v>
          </cell>
          <cell r="P793">
            <v>3000</v>
          </cell>
          <cell r="Q793" t="e">
            <v>#VALUE!</v>
          </cell>
          <cell r="R793">
            <v>-14.285714285714286</v>
          </cell>
          <cell r="S793" t="str">
            <v>-</v>
          </cell>
          <cell r="T793" t="str">
            <v>-</v>
          </cell>
          <cell r="U793" t="str">
            <v>-</v>
          </cell>
          <cell r="V793" t="e">
            <v>#VALUE!</v>
          </cell>
          <cell r="W793" t="e">
            <v>#VALUE!</v>
          </cell>
          <cell r="X793" t="str">
            <v>-</v>
          </cell>
          <cell r="Y793" t="str">
            <v>-</v>
          </cell>
          <cell r="Z793" t="str">
            <v>-</v>
          </cell>
          <cell r="AA793" t="e">
            <v>#VALUE!</v>
          </cell>
          <cell r="AB793" t="e">
            <v>#VALUE!</v>
          </cell>
        </row>
        <row r="794">
          <cell r="A794" t="str">
            <v>목이버섯말린것kg북한</v>
          </cell>
          <cell r="B794">
            <v>79</v>
          </cell>
          <cell r="C794" t="str">
            <v>버섯류</v>
          </cell>
          <cell r="D794" t="str">
            <v>목이버섯</v>
          </cell>
          <cell r="E794" t="str">
            <v>말린것</v>
          </cell>
          <cell r="F794" t="str">
            <v>kg</v>
          </cell>
          <cell r="H794" t="str">
            <v>북한</v>
          </cell>
          <cell r="I794" t="str">
            <v>-</v>
          </cell>
          <cell r="J794" t="str">
            <v>-</v>
          </cell>
          <cell r="K794" t="str">
            <v>-</v>
          </cell>
          <cell r="L794" t="e">
            <v>#VALUE!</v>
          </cell>
          <cell r="M794" t="e">
            <v>#VALUE!</v>
          </cell>
          <cell r="N794" t="str">
            <v>-</v>
          </cell>
          <cell r="O794" t="str">
            <v>-</v>
          </cell>
          <cell r="P794" t="str">
            <v>-</v>
          </cell>
          <cell r="Q794" t="e">
            <v>#VALUE!</v>
          </cell>
          <cell r="R794" t="e">
            <v>#VALUE!</v>
          </cell>
          <cell r="S794" t="str">
            <v>-</v>
          </cell>
          <cell r="T794" t="str">
            <v>-</v>
          </cell>
          <cell r="U794" t="str">
            <v>-</v>
          </cell>
          <cell r="V794" t="e">
            <v>#VALUE!</v>
          </cell>
          <cell r="W794" t="e">
            <v>#VALUE!</v>
          </cell>
          <cell r="X794" t="str">
            <v>-</v>
          </cell>
          <cell r="Y794" t="str">
            <v>-</v>
          </cell>
          <cell r="Z794" t="str">
            <v>-</v>
          </cell>
          <cell r="AA794" t="e">
            <v>#VALUE!</v>
          </cell>
          <cell r="AB794" t="e">
            <v>#VALUE!</v>
          </cell>
        </row>
        <row r="795">
          <cell r="A795" t="str">
            <v>목이버섯말린것kg중국</v>
          </cell>
          <cell r="C795" t="str">
            <v>버섯류</v>
          </cell>
          <cell r="D795" t="str">
            <v>목이버섯</v>
          </cell>
          <cell r="E795" t="str">
            <v>말린것</v>
          </cell>
          <cell r="F795" t="str">
            <v>kg</v>
          </cell>
          <cell r="H795" t="str">
            <v>중국</v>
          </cell>
          <cell r="I795">
            <v>17000</v>
          </cell>
          <cell r="J795">
            <v>17000</v>
          </cell>
          <cell r="K795">
            <v>17000</v>
          </cell>
          <cell r="L795">
            <v>0</v>
          </cell>
          <cell r="M795">
            <v>0</v>
          </cell>
          <cell r="N795" t="str">
            <v>-</v>
          </cell>
          <cell r="O795" t="str">
            <v>-</v>
          </cell>
          <cell r="P795" t="str">
            <v>-</v>
          </cell>
          <cell r="Q795" t="e">
            <v>#VALUE!</v>
          </cell>
          <cell r="R795" t="e">
            <v>#VALUE!</v>
          </cell>
          <cell r="S795">
            <v>41330</v>
          </cell>
          <cell r="T795">
            <v>41340</v>
          </cell>
          <cell r="U795">
            <v>41340</v>
          </cell>
          <cell r="V795">
            <v>2.4195499637067505E-2</v>
          </cell>
          <cell r="W795">
            <v>0</v>
          </cell>
          <cell r="X795" t="str">
            <v>-</v>
          </cell>
          <cell r="Y795" t="str">
            <v>-</v>
          </cell>
          <cell r="Z795" t="str">
            <v>-</v>
          </cell>
          <cell r="AA795" t="e">
            <v>#VALUE!</v>
          </cell>
          <cell r="AB795" t="e">
            <v>#VALUE!</v>
          </cell>
        </row>
        <row r="796">
          <cell r="A796" t="str">
            <v>송이버섯생것kg새송이버섯국산</v>
          </cell>
          <cell r="B796">
            <v>80</v>
          </cell>
          <cell r="C796" t="str">
            <v>버섯류</v>
          </cell>
          <cell r="D796" t="str">
            <v>송이버섯</v>
          </cell>
          <cell r="E796" t="str">
            <v>생것</v>
          </cell>
          <cell r="F796" t="str">
            <v>kg</v>
          </cell>
          <cell r="G796" t="str">
            <v>새송이버섯</v>
          </cell>
          <cell r="H796" t="str">
            <v>국산</v>
          </cell>
          <cell r="I796">
            <v>6000</v>
          </cell>
          <cell r="J796">
            <v>4000</v>
          </cell>
          <cell r="K796">
            <v>4000</v>
          </cell>
          <cell r="L796">
            <v>-33.333333333333336</v>
          </cell>
          <cell r="M796">
            <v>0</v>
          </cell>
          <cell r="N796">
            <v>5180</v>
          </cell>
          <cell r="O796">
            <v>6000</v>
          </cell>
          <cell r="P796">
            <v>4500</v>
          </cell>
          <cell r="Q796">
            <v>-13.127413127413128</v>
          </cell>
          <cell r="R796">
            <v>-25</v>
          </cell>
          <cell r="S796">
            <v>4670</v>
          </cell>
          <cell r="T796">
            <v>4560</v>
          </cell>
          <cell r="U796">
            <v>4560</v>
          </cell>
          <cell r="V796">
            <v>-2.3554603854389722</v>
          </cell>
          <cell r="W796">
            <v>0</v>
          </cell>
          <cell r="X796">
            <v>7800</v>
          </cell>
          <cell r="Y796">
            <v>7960</v>
          </cell>
          <cell r="Z796">
            <v>7960</v>
          </cell>
          <cell r="AA796">
            <v>2.0512820512820511</v>
          </cell>
          <cell r="AB796">
            <v>0</v>
          </cell>
        </row>
        <row r="797">
          <cell r="A797" t="str">
            <v>송이버섯생것kg애새송이버섯,3cm국산</v>
          </cell>
          <cell r="C797" t="str">
            <v>버섯류</v>
          </cell>
          <cell r="D797" t="str">
            <v>송이버섯</v>
          </cell>
          <cell r="E797" t="str">
            <v>생것</v>
          </cell>
          <cell r="F797" t="str">
            <v>kg</v>
          </cell>
          <cell r="G797" t="str">
            <v>애새송이버섯,3cm</v>
          </cell>
          <cell r="H797" t="str">
            <v>국산</v>
          </cell>
          <cell r="I797">
            <v>6000</v>
          </cell>
          <cell r="J797">
            <v>5000</v>
          </cell>
          <cell r="K797">
            <v>5000</v>
          </cell>
          <cell r="L797">
            <v>-16.666666666666668</v>
          </cell>
          <cell r="M797">
            <v>0</v>
          </cell>
          <cell r="N797" t="str">
            <v>-</v>
          </cell>
          <cell r="O797" t="str">
            <v>-</v>
          </cell>
          <cell r="P797" t="str">
            <v>-</v>
          </cell>
          <cell r="Q797" t="e">
            <v>#VALUE!</v>
          </cell>
          <cell r="R797" t="e">
            <v>#VALUE!</v>
          </cell>
          <cell r="S797" t="str">
            <v>-</v>
          </cell>
          <cell r="T797">
            <v>5360</v>
          </cell>
          <cell r="U797">
            <v>5360</v>
          </cell>
          <cell r="V797" t="e">
            <v>#VALUE!</v>
          </cell>
          <cell r="W797">
            <v>0</v>
          </cell>
          <cell r="X797">
            <v>4400</v>
          </cell>
          <cell r="Y797">
            <v>4760</v>
          </cell>
          <cell r="Z797">
            <v>4760</v>
          </cell>
          <cell r="AA797">
            <v>8.1818181818181817</v>
          </cell>
          <cell r="AB797">
            <v>0</v>
          </cell>
        </row>
        <row r="798">
          <cell r="A798" t="str">
            <v>양송이버섯생것kg국산</v>
          </cell>
          <cell r="B798">
            <v>81</v>
          </cell>
          <cell r="C798" t="str">
            <v>버섯류</v>
          </cell>
          <cell r="D798" t="str">
            <v>양송이버섯</v>
          </cell>
          <cell r="E798" t="str">
            <v>생것</v>
          </cell>
          <cell r="F798" t="str">
            <v>kg</v>
          </cell>
          <cell r="H798" t="str">
            <v>국산</v>
          </cell>
          <cell r="I798">
            <v>8000</v>
          </cell>
          <cell r="J798">
            <v>8000</v>
          </cell>
          <cell r="K798">
            <v>7000</v>
          </cell>
          <cell r="L798">
            <v>-12.5</v>
          </cell>
          <cell r="M798">
            <v>-12.5</v>
          </cell>
          <cell r="N798">
            <v>11120</v>
          </cell>
          <cell r="O798">
            <v>12000</v>
          </cell>
          <cell r="P798">
            <v>10000</v>
          </cell>
          <cell r="Q798">
            <v>-10.071942446043165</v>
          </cell>
          <cell r="R798">
            <v>-16.666666666666668</v>
          </cell>
          <cell r="S798">
            <v>15800</v>
          </cell>
          <cell r="T798">
            <v>15870</v>
          </cell>
          <cell r="U798">
            <v>15870</v>
          </cell>
          <cell r="V798">
            <v>0.44303797468354428</v>
          </cell>
          <cell r="W798">
            <v>0</v>
          </cell>
          <cell r="X798">
            <v>15800</v>
          </cell>
          <cell r="Y798">
            <v>21000</v>
          </cell>
          <cell r="Z798">
            <v>14500</v>
          </cell>
          <cell r="AA798">
            <v>-8.2278481012658222</v>
          </cell>
          <cell r="AB798">
            <v>-30.952380952380953</v>
          </cell>
        </row>
        <row r="799">
          <cell r="A799" t="str">
            <v>팽이버섯생것kg진공포장국산</v>
          </cell>
          <cell r="B799">
            <v>82</v>
          </cell>
          <cell r="C799" t="str">
            <v>버섯류</v>
          </cell>
          <cell r="D799" t="str">
            <v>팽이버섯</v>
          </cell>
          <cell r="E799" t="str">
            <v>생것</v>
          </cell>
          <cell r="F799" t="str">
            <v>kg</v>
          </cell>
          <cell r="G799" t="str">
            <v>진공포장</v>
          </cell>
          <cell r="H799" t="str">
            <v>국산</v>
          </cell>
          <cell r="I799">
            <v>2000</v>
          </cell>
          <cell r="J799">
            <v>1400</v>
          </cell>
          <cell r="K799">
            <v>2000</v>
          </cell>
          <cell r="L799">
            <v>0</v>
          </cell>
          <cell r="M799">
            <v>42.857142857142854</v>
          </cell>
          <cell r="N799">
            <v>2430</v>
          </cell>
          <cell r="O799">
            <v>3000</v>
          </cell>
          <cell r="P799">
            <v>2500</v>
          </cell>
          <cell r="Q799">
            <v>2.880658436213992</v>
          </cell>
          <cell r="R799">
            <v>-16.666666666666668</v>
          </cell>
          <cell r="S799">
            <v>3940</v>
          </cell>
          <cell r="T799">
            <v>3480</v>
          </cell>
          <cell r="U799">
            <v>3480</v>
          </cell>
          <cell r="V799">
            <v>-11.6751269035533</v>
          </cell>
          <cell r="W799">
            <v>0</v>
          </cell>
          <cell r="X799">
            <v>3470</v>
          </cell>
          <cell r="Y799">
            <v>2940</v>
          </cell>
          <cell r="Z799">
            <v>3670</v>
          </cell>
          <cell r="AA799">
            <v>5.7636887608069163</v>
          </cell>
          <cell r="AB799">
            <v>24.829931972789115</v>
          </cell>
        </row>
        <row r="800">
          <cell r="A800" t="str">
            <v>표고버섯참나무,생것kg생표고버섯국산</v>
          </cell>
          <cell r="B800">
            <v>83</v>
          </cell>
          <cell r="C800" t="str">
            <v>버섯류</v>
          </cell>
          <cell r="D800" t="str">
            <v>표고버섯</v>
          </cell>
          <cell r="E800" t="str">
            <v>참나무,생것</v>
          </cell>
          <cell r="F800" t="str">
            <v>kg</v>
          </cell>
          <cell r="G800" t="str">
            <v>생표고버섯</v>
          </cell>
          <cell r="H800" t="str">
            <v>국산</v>
          </cell>
          <cell r="I800">
            <v>10000</v>
          </cell>
          <cell r="J800">
            <v>7000</v>
          </cell>
          <cell r="K800">
            <v>7000</v>
          </cell>
          <cell r="L800">
            <v>-30</v>
          </cell>
          <cell r="M800">
            <v>0</v>
          </cell>
          <cell r="N800" t="str">
            <v>-</v>
          </cell>
          <cell r="O800">
            <v>12000</v>
          </cell>
          <cell r="P800">
            <v>12000</v>
          </cell>
          <cell r="Q800" t="e">
            <v>#VALUE!</v>
          </cell>
          <cell r="R800">
            <v>0</v>
          </cell>
          <cell r="S800">
            <v>14680</v>
          </cell>
          <cell r="T800">
            <v>24840</v>
          </cell>
          <cell r="U800">
            <v>24840</v>
          </cell>
          <cell r="V800">
            <v>69.209809264305179</v>
          </cell>
          <cell r="W800">
            <v>0</v>
          </cell>
          <cell r="X800">
            <v>21500</v>
          </cell>
          <cell r="Y800">
            <v>22800</v>
          </cell>
          <cell r="Z800">
            <v>21500</v>
          </cell>
          <cell r="AA800">
            <v>0</v>
          </cell>
          <cell r="AB800">
            <v>-5.7017543859649127</v>
          </cell>
        </row>
        <row r="801">
          <cell r="A801" t="str">
            <v>표고버섯참나무,말린것(생건)kg건표고,통국산</v>
          </cell>
          <cell r="C801" t="str">
            <v>버섯류</v>
          </cell>
          <cell r="D801" t="str">
            <v>표고버섯</v>
          </cell>
          <cell r="E801" t="str">
            <v>참나무,말린것(생건)</v>
          </cell>
          <cell r="F801" t="str">
            <v>kg</v>
          </cell>
          <cell r="G801" t="str">
            <v>건표고,통</v>
          </cell>
          <cell r="H801" t="str">
            <v>국산</v>
          </cell>
          <cell r="I801">
            <v>18000</v>
          </cell>
          <cell r="J801" t="str">
            <v>-</v>
          </cell>
          <cell r="K801" t="str">
            <v>-</v>
          </cell>
          <cell r="L801" t="e">
            <v>#VALUE!</v>
          </cell>
          <cell r="M801" t="e">
            <v>#VALUE!</v>
          </cell>
          <cell r="N801" t="str">
            <v>-</v>
          </cell>
          <cell r="O801" t="str">
            <v>-</v>
          </cell>
          <cell r="P801" t="str">
            <v>-</v>
          </cell>
          <cell r="Q801" t="e">
            <v>#VALUE!</v>
          </cell>
          <cell r="R801" t="e">
            <v>#VALUE!</v>
          </cell>
          <cell r="S801">
            <v>75800</v>
          </cell>
          <cell r="T801">
            <v>75800</v>
          </cell>
          <cell r="U801">
            <v>75800</v>
          </cell>
          <cell r="V801">
            <v>0</v>
          </cell>
          <cell r="W801">
            <v>0</v>
          </cell>
          <cell r="X801">
            <v>86500</v>
          </cell>
          <cell r="Y801">
            <v>85500</v>
          </cell>
          <cell r="Z801">
            <v>85500</v>
          </cell>
          <cell r="AA801">
            <v>-1.1560693641618498</v>
          </cell>
          <cell r="AB801">
            <v>0</v>
          </cell>
        </row>
        <row r="802">
          <cell r="A802" t="str">
            <v>표고버섯참나무,말린것(생건)kg건표고,통북한</v>
          </cell>
          <cell r="C802" t="str">
            <v>버섯류</v>
          </cell>
          <cell r="D802" t="str">
            <v>표고버섯</v>
          </cell>
          <cell r="E802" t="str">
            <v>참나무,말린것(생건)</v>
          </cell>
          <cell r="F802" t="str">
            <v>kg</v>
          </cell>
          <cell r="G802" t="str">
            <v>건표고,통</v>
          </cell>
          <cell r="H802" t="str">
            <v>북한</v>
          </cell>
          <cell r="I802">
            <v>20000</v>
          </cell>
          <cell r="J802" t="str">
            <v>-</v>
          </cell>
          <cell r="K802" t="str">
            <v>-</v>
          </cell>
          <cell r="L802" t="e">
            <v>#VALUE!</v>
          </cell>
          <cell r="M802" t="e">
            <v>#VALUE!</v>
          </cell>
          <cell r="N802" t="str">
            <v>-</v>
          </cell>
          <cell r="O802" t="str">
            <v>-</v>
          </cell>
          <cell r="P802" t="str">
            <v>-</v>
          </cell>
          <cell r="Q802" t="e">
            <v>#VALUE!</v>
          </cell>
          <cell r="R802" t="e">
            <v>#VALUE!</v>
          </cell>
          <cell r="S802" t="str">
            <v>-</v>
          </cell>
          <cell r="T802" t="str">
            <v>-</v>
          </cell>
          <cell r="U802" t="str">
            <v>-</v>
          </cell>
          <cell r="V802" t="e">
            <v>#VALUE!</v>
          </cell>
          <cell r="W802" t="e">
            <v>#VALUE!</v>
          </cell>
          <cell r="X802" t="str">
            <v>-</v>
          </cell>
          <cell r="Y802" t="str">
            <v>-</v>
          </cell>
          <cell r="Z802" t="str">
            <v>-</v>
          </cell>
          <cell r="AA802" t="e">
            <v>#VALUE!</v>
          </cell>
          <cell r="AB802" t="e">
            <v>#VALUE!</v>
          </cell>
        </row>
        <row r="803">
          <cell r="A803" t="str">
            <v>표고버섯참나무,말린것(생건)kg건표고,채국산</v>
          </cell>
          <cell r="C803" t="str">
            <v>버섯류</v>
          </cell>
          <cell r="D803" t="str">
            <v>표고버섯</v>
          </cell>
          <cell r="E803" t="str">
            <v>참나무,말린것(생건)</v>
          </cell>
          <cell r="F803" t="str">
            <v>kg</v>
          </cell>
          <cell r="G803" t="str">
            <v>건표고,채</v>
          </cell>
          <cell r="H803" t="str">
            <v>국산</v>
          </cell>
          <cell r="I803">
            <v>16000</v>
          </cell>
          <cell r="J803" t="str">
            <v>-</v>
          </cell>
          <cell r="K803" t="str">
            <v>-</v>
          </cell>
          <cell r="L803" t="e">
            <v>#VALUE!</v>
          </cell>
          <cell r="M803" t="e">
            <v>#VALUE!</v>
          </cell>
          <cell r="N803" t="str">
            <v>-</v>
          </cell>
          <cell r="O803" t="str">
            <v>-</v>
          </cell>
          <cell r="P803" t="str">
            <v>-</v>
          </cell>
          <cell r="Q803" t="e">
            <v>#VALUE!</v>
          </cell>
          <cell r="R803" t="e">
            <v>#VALUE!</v>
          </cell>
          <cell r="S803">
            <v>85430</v>
          </cell>
          <cell r="T803">
            <v>85430</v>
          </cell>
          <cell r="U803">
            <v>85430</v>
          </cell>
          <cell r="V803">
            <v>0</v>
          </cell>
          <cell r="W803">
            <v>0</v>
          </cell>
          <cell r="X803">
            <v>87220</v>
          </cell>
          <cell r="Y803">
            <v>87220</v>
          </cell>
          <cell r="Z803">
            <v>87220</v>
          </cell>
          <cell r="AA803">
            <v>0</v>
          </cell>
          <cell r="AB803">
            <v>0</v>
          </cell>
        </row>
        <row r="804">
          <cell r="A804" t="str">
            <v>표고버섯참나무,말린것(생건)kg건표고,채북한</v>
          </cell>
          <cell r="C804" t="str">
            <v>버섯류</v>
          </cell>
          <cell r="D804" t="str">
            <v>표고버섯</v>
          </cell>
          <cell r="E804" t="str">
            <v>참나무,말린것(생건)</v>
          </cell>
          <cell r="F804" t="str">
            <v>kg</v>
          </cell>
          <cell r="G804" t="str">
            <v>건표고,채</v>
          </cell>
          <cell r="H804" t="str">
            <v>북한</v>
          </cell>
          <cell r="I804" t="str">
            <v>-</v>
          </cell>
          <cell r="J804" t="str">
            <v>-</v>
          </cell>
          <cell r="K804" t="str">
            <v>-</v>
          </cell>
          <cell r="L804" t="e">
            <v>#VALUE!</v>
          </cell>
          <cell r="M804" t="e">
            <v>#VALUE!</v>
          </cell>
          <cell r="N804" t="str">
            <v>-</v>
          </cell>
          <cell r="O804" t="str">
            <v>-</v>
          </cell>
          <cell r="P804" t="str">
            <v>-</v>
          </cell>
          <cell r="Q804" t="e">
            <v>#VALUE!</v>
          </cell>
          <cell r="R804" t="e">
            <v>#VALUE!</v>
          </cell>
          <cell r="S804" t="str">
            <v>-</v>
          </cell>
          <cell r="T804" t="str">
            <v>-</v>
          </cell>
          <cell r="U804" t="str">
            <v>-</v>
          </cell>
          <cell r="V804" t="e">
            <v>#VALUE!</v>
          </cell>
          <cell r="W804" t="e">
            <v>#VALUE!</v>
          </cell>
          <cell r="X804" t="str">
            <v>-</v>
          </cell>
          <cell r="Y804" t="str">
            <v>-</v>
          </cell>
          <cell r="Z804" t="str">
            <v>-</v>
          </cell>
          <cell r="AA804" t="e">
            <v>#VALUE!</v>
          </cell>
          <cell r="AB804" t="e">
            <v>#VALUE!</v>
          </cell>
        </row>
        <row r="805">
          <cell r="A805" t="str">
            <v>표고버섯참나무,말린것(생건)kg건표고칩국산</v>
          </cell>
          <cell r="C805" t="str">
            <v>버섯류</v>
          </cell>
          <cell r="D805" t="str">
            <v>표고버섯</v>
          </cell>
          <cell r="E805" t="str">
            <v>참나무,말린것(생건)</v>
          </cell>
          <cell r="F805" t="str">
            <v>kg</v>
          </cell>
          <cell r="G805" t="str">
            <v>건표고칩</v>
          </cell>
          <cell r="H805" t="str">
            <v>국산</v>
          </cell>
          <cell r="I805">
            <v>16000</v>
          </cell>
          <cell r="J805" t="str">
            <v>-</v>
          </cell>
          <cell r="K805" t="str">
            <v>-</v>
          </cell>
          <cell r="L805" t="e">
            <v>#VALUE!</v>
          </cell>
          <cell r="M805" t="e">
            <v>#VALUE!</v>
          </cell>
          <cell r="N805" t="str">
            <v>-</v>
          </cell>
          <cell r="O805" t="str">
            <v>-</v>
          </cell>
          <cell r="P805" t="str">
            <v>-</v>
          </cell>
          <cell r="Q805" t="e">
            <v>#VALUE!</v>
          </cell>
          <cell r="R805" t="e">
            <v>#VALUE!</v>
          </cell>
          <cell r="S805">
            <v>85430</v>
          </cell>
          <cell r="T805" t="str">
            <v>-</v>
          </cell>
          <cell r="U805" t="str">
            <v>-</v>
          </cell>
          <cell r="V805" t="e">
            <v>#VALUE!</v>
          </cell>
          <cell r="W805" t="e">
            <v>#VALUE!</v>
          </cell>
          <cell r="X805">
            <v>87500</v>
          </cell>
          <cell r="Y805">
            <v>87500</v>
          </cell>
          <cell r="Z805">
            <v>87500</v>
          </cell>
          <cell r="AA805">
            <v>0</v>
          </cell>
          <cell r="AB805">
            <v>0</v>
          </cell>
        </row>
        <row r="806">
          <cell r="A806" t="str">
            <v>표고버섯참나무,말린것(생건)kg표고버섯가루국산</v>
          </cell>
          <cell r="C806" t="str">
            <v>버섯류</v>
          </cell>
          <cell r="D806" t="str">
            <v>표고버섯</v>
          </cell>
          <cell r="E806" t="str">
            <v>참나무,말린것(생건)</v>
          </cell>
          <cell r="F806" t="str">
            <v>kg</v>
          </cell>
          <cell r="G806" t="str">
            <v>표고버섯가루</v>
          </cell>
          <cell r="H806" t="str">
            <v>국산</v>
          </cell>
          <cell r="I806" t="str">
            <v>-</v>
          </cell>
          <cell r="J806" t="str">
            <v>-</v>
          </cell>
          <cell r="K806" t="str">
            <v>-</v>
          </cell>
          <cell r="L806" t="e">
            <v>#VALUE!</v>
          </cell>
          <cell r="M806" t="e">
            <v>#VALUE!</v>
          </cell>
          <cell r="N806" t="str">
            <v>-</v>
          </cell>
          <cell r="O806" t="str">
            <v>-</v>
          </cell>
          <cell r="P806" t="str">
            <v>-</v>
          </cell>
          <cell r="Q806" t="e">
            <v>#VALUE!</v>
          </cell>
          <cell r="R806" t="e">
            <v>#VALUE!</v>
          </cell>
          <cell r="S806" t="str">
            <v>-</v>
          </cell>
          <cell r="T806">
            <v>74000</v>
          </cell>
          <cell r="U806">
            <v>74000</v>
          </cell>
          <cell r="V806" t="e">
            <v>#VALUE!</v>
          </cell>
          <cell r="W806">
            <v>0</v>
          </cell>
          <cell r="X806">
            <v>54000</v>
          </cell>
          <cell r="Y806">
            <v>54500</v>
          </cell>
          <cell r="Z806">
            <v>54500</v>
          </cell>
          <cell r="AA806">
            <v>0.92592592592592593</v>
          </cell>
          <cell r="AB806">
            <v>0</v>
          </cell>
        </row>
        <row r="807">
          <cell r="A807" t="str">
            <v>감(곶감)반건시kg30g~40g국산</v>
          </cell>
          <cell r="B807">
            <v>84</v>
          </cell>
          <cell r="C807" t="str">
            <v>과실류</v>
          </cell>
          <cell r="D807" t="str">
            <v>감(곶감)</v>
          </cell>
          <cell r="E807" t="str">
            <v>반건시</v>
          </cell>
          <cell r="F807" t="str">
            <v>kg</v>
          </cell>
          <cell r="G807" t="str">
            <v>30g~40g</v>
          </cell>
          <cell r="H807" t="str">
            <v>국산</v>
          </cell>
          <cell r="I807" t="e">
            <v>#N/A</v>
          </cell>
          <cell r="J807" t="str">
            <v>-</v>
          </cell>
          <cell r="K807" t="str">
            <v>-</v>
          </cell>
          <cell r="L807" t="e">
            <v>#VALUE!</v>
          </cell>
          <cell r="M807" t="e">
            <v>#VALUE!</v>
          </cell>
          <cell r="N807" t="e">
            <v>#N/A</v>
          </cell>
          <cell r="O807" t="str">
            <v>-</v>
          </cell>
          <cell r="P807" t="str">
            <v>-</v>
          </cell>
          <cell r="Q807" t="e">
            <v>#VALUE!</v>
          </cell>
          <cell r="R807" t="e">
            <v>#VALUE!</v>
          </cell>
          <cell r="S807" t="e">
            <v>#N/A</v>
          </cell>
          <cell r="T807">
            <v>16000</v>
          </cell>
          <cell r="U807">
            <v>16000</v>
          </cell>
          <cell r="V807" t="e">
            <v>#N/A</v>
          </cell>
          <cell r="W807">
            <v>0</v>
          </cell>
          <cell r="X807" t="e">
            <v>#N/A</v>
          </cell>
          <cell r="Y807" t="str">
            <v>-</v>
          </cell>
          <cell r="Z807" t="str">
            <v>-</v>
          </cell>
          <cell r="AA807" t="e">
            <v>#VALUE!</v>
          </cell>
          <cell r="AB807" t="e">
            <v>#VALUE!</v>
          </cell>
        </row>
        <row r="808">
          <cell r="A808" t="str">
            <v>감(단감)kg10kg/40내국산</v>
          </cell>
          <cell r="B808">
            <v>85</v>
          </cell>
          <cell r="C808" t="str">
            <v>과실류</v>
          </cell>
          <cell r="D808" t="str">
            <v>감(단감)</v>
          </cell>
          <cell r="F808" t="str">
            <v>kg</v>
          </cell>
          <cell r="G808" t="str">
            <v>10kg/40내</v>
          </cell>
          <cell r="H808" t="str">
            <v>국산</v>
          </cell>
          <cell r="I808">
            <v>5200</v>
          </cell>
          <cell r="J808">
            <v>2400</v>
          </cell>
          <cell r="K808" t="str">
            <v>-</v>
          </cell>
          <cell r="L808" t="e">
            <v>#VALUE!</v>
          </cell>
          <cell r="M808" t="e">
            <v>#VALUE!</v>
          </cell>
          <cell r="N808" t="str">
            <v>-</v>
          </cell>
          <cell r="O808">
            <v>2000</v>
          </cell>
          <cell r="P808" t="str">
            <v>-</v>
          </cell>
          <cell r="Q808" t="e">
            <v>#VALUE!</v>
          </cell>
          <cell r="R808" t="e">
            <v>#VALUE!</v>
          </cell>
          <cell r="S808" t="str">
            <v>-</v>
          </cell>
          <cell r="T808">
            <v>3700</v>
          </cell>
          <cell r="U808">
            <v>3700</v>
          </cell>
          <cell r="V808" t="e">
            <v>#VALUE!</v>
          </cell>
          <cell r="W808">
            <v>0</v>
          </cell>
          <cell r="X808" t="str">
            <v>-</v>
          </cell>
          <cell r="Y808" t="str">
            <v>-</v>
          </cell>
          <cell r="Z808" t="str">
            <v>-</v>
          </cell>
          <cell r="AA808" t="e">
            <v>#VALUE!</v>
          </cell>
          <cell r="AB808" t="e">
            <v>#VALUE!</v>
          </cell>
        </row>
        <row r="809">
          <cell r="A809" t="str">
            <v>감(단감)kg10kg/50내국산</v>
          </cell>
          <cell r="C809" t="str">
            <v>과실류</v>
          </cell>
          <cell r="D809" t="str">
            <v>감(단감)</v>
          </cell>
          <cell r="F809" t="str">
            <v>kg</v>
          </cell>
          <cell r="G809" t="str">
            <v>10kg/50내</v>
          </cell>
          <cell r="H809" t="str">
            <v>국산</v>
          </cell>
          <cell r="I809" t="str">
            <v>-</v>
          </cell>
          <cell r="J809">
            <v>2000</v>
          </cell>
          <cell r="K809" t="str">
            <v>-</v>
          </cell>
          <cell r="L809" t="e">
            <v>#VALUE!</v>
          </cell>
          <cell r="M809" t="e">
            <v>#VALUE!</v>
          </cell>
          <cell r="N809" t="str">
            <v>-</v>
          </cell>
          <cell r="O809" t="str">
            <v>-</v>
          </cell>
          <cell r="P809" t="str">
            <v>-</v>
          </cell>
          <cell r="Q809" t="e">
            <v>#VALUE!</v>
          </cell>
          <cell r="R809" t="e">
            <v>#VALUE!</v>
          </cell>
          <cell r="S809" t="str">
            <v>-</v>
          </cell>
          <cell r="T809" t="str">
            <v>-</v>
          </cell>
          <cell r="U809" t="str">
            <v>-</v>
          </cell>
          <cell r="V809" t="e">
            <v>#VALUE!</v>
          </cell>
          <cell r="W809" t="e">
            <v>#VALUE!</v>
          </cell>
          <cell r="X809" t="str">
            <v>-</v>
          </cell>
          <cell r="Y809" t="str">
            <v>-</v>
          </cell>
          <cell r="Z809" t="str">
            <v>-</v>
          </cell>
          <cell r="AA809" t="e">
            <v>#VALUE!</v>
          </cell>
          <cell r="AB809" t="e">
            <v>#VALUE!</v>
          </cell>
        </row>
        <row r="810">
          <cell r="A810" t="str">
            <v>감(단감)kg10kg/60내국산</v>
          </cell>
          <cell r="C810" t="str">
            <v>과실류</v>
          </cell>
          <cell r="D810" t="str">
            <v>감(단감)</v>
          </cell>
          <cell r="F810" t="str">
            <v>kg</v>
          </cell>
          <cell r="G810" t="str">
            <v>10kg/60내</v>
          </cell>
          <cell r="H810" t="str">
            <v>국산</v>
          </cell>
          <cell r="I810" t="str">
            <v>-</v>
          </cell>
          <cell r="J810">
            <v>1600</v>
          </cell>
          <cell r="K810" t="str">
            <v>-</v>
          </cell>
          <cell r="L810" t="e">
            <v>#VALUE!</v>
          </cell>
          <cell r="M810" t="e">
            <v>#VALUE!</v>
          </cell>
          <cell r="N810" t="str">
            <v>-</v>
          </cell>
          <cell r="O810" t="str">
            <v>-</v>
          </cell>
          <cell r="P810" t="str">
            <v>-</v>
          </cell>
          <cell r="Q810" t="e">
            <v>#VALUE!</v>
          </cell>
          <cell r="R810" t="e">
            <v>#VALUE!</v>
          </cell>
          <cell r="S810" t="str">
            <v>-</v>
          </cell>
          <cell r="T810" t="str">
            <v>-</v>
          </cell>
          <cell r="U810" t="str">
            <v>-</v>
          </cell>
          <cell r="V810" t="e">
            <v>#VALUE!</v>
          </cell>
          <cell r="W810" t="e">
            <v>#VALUE!</v>
          </cell>
          <cell r="X810" t="str">
            <v>-</v>
          </cell>
          <cell r="Y810" t="str">
            <v>-</v>
          </cell>
          <cell r="Z810" t="str">
            <v>-</v>
          </cell>
          <cell r="AA810" t="e">
            <v>#VALUE!</v>
          </cell>
          <cell r="AB810" t="e">
            <v>#VALUE!</v>
          </cell>
        </row>
        <row r="811">
          <cell r="A811" t="str">
            <v>감(단감)kg10kg/70내국산</v>
          </cell>
          <cell r="C811" t="str">
            <v>과실류</v>
          </cell>
          <cell r="D811" t="str">
            <v>감(단감)</v>
          </cell>
          <cell r="F811" t="str">
            <v>kg</v>
          </cell>
          <cell r="G811" t="str">
            <v>10kg/70내</v>
          </cell>
          <cell r="H811" t="str">
            <v>국산</v>
          </cell>
          <cell r="I811" t="str">
            <v>-</v>
          </cell>
          <cell r="J811" t="str">
            <v>-</v>
          </cell>
          <cell r="K811" t="str">
            <v>-</v>
          </cell>
          <cell r="L811" t="e">
            <v>#VALUE!</v>
          </cell>
          <cell r="M811" t="e">
            <v>#VALUE!</v>
          </cell>
          <cell r="N811" t="str">
            <v>-</v>
          </cell>
          <cell r="O811" t="str">
            <v>-</v>
          </cell>
          <cell r="P811" t="str">
            <v>-</v>
          </cell>
          <cell r="Q811" t="e">
            <v>#VALUE!</v>
          </cell>
          <cell r="R811" t="e">
            <v>#VALUE!</v>
          </cell>
          <cell r="S811" t="str">
            <v>-</v>
          </cell>
          <cell r="T811" t="str">
            <v>-</v>
          </cell>
          <cell r="U811" t="str">
            <v>-</v>
          </cell>
          <cell r="V811" t="e">
            <v>#VALUE!</v>
          </cell>
          <cell r="W811" t="e">
            <v>#VALUE!</v>
          </cell>
          <cell r="X811" t="str">
            <v>-</v>
          </cell>
          <cell r="Y811" t="str">
            <v>-</v>
          </cell>
          <cell r="Z811" t="str">
            <v>-</v>
          </cell>
          <cell r="AA811" t="e">
            <v>#VALUE!</v>
          </cell>
          <cell r="AB811" t="e">
            <v>#VALUE!</v>
          </cell>
        </row>
        <row r="812">
          <cell r="A812" t="str">
            <v>감(연시)생것,반시kg10kg/80내국산</v>
          </cell>
          <cell r="B812">
            <v>86</v>
          </cell>
          <cell r="C812" t="str">
            <v>과실류</v>
          </cell>
          <cell r="D812" t="str">
            <v>감(연시)</v>
          </cell>
          <cell r="E812" t="str">
            <v>생것,반시</v>
          </cell>
          <cell r="F812" t="str">
            <v>kg</v>
          </cell>
          <cell r="G812" t="str">
            <v>10kg/80내</v>
          </cell>
          <cell r="H812" t="str">
            <v>국산</v>
          </cell>
          <cell r="I812" t="str">
            <v>-</v>
          </cell>
          <cell r="J812" t="str">
            <v>-</v>
          </cell>
          <cell r="K812" t="str">
            <v>-</v>
          </cell>
          <cell r="L812" t="e">
            <v>#VALUE!</v>
          </cell>
          <cell r="M812" t="e">
            <v>#VALUE!</v>
          </cell>
          <cell r="N812" t="str">
            <v>-</v>
          </cell>
          <cell r="O812" t="str">
            <v>-</v>
          </cell>
          <cell r="P812" t="str">
            <v>-</v>
          </cell>
          <cell r="Q812" t="e">
            <v>#VALUE!</v>
          </cell>
          <cell r="R812" t="e">
            <v>#VALUE!</v>
          </cell>
          <cell r="S812" t="str">
            <v>-</v>
          </cell>
          <cell r="T812" t="str">
            <v>-</v>
          </cell>
          <cell r="U812" t="str">
            <v>-</v>
          </cell>
          <cell r="V812" t="e">
            <v>#VALUE!</v>
          </cell>
          <cell r="W812" t="e">
            <v>#VALUE!</v>
          </cell>
          <cell r="X812" t="str">
            <v>-</v>
          </cell>
          <cell r="Y812" t="str">
            <v>-</v>
          </cell>
          <cell r="Z812" t="str">
            <v>-</v>
          </cell>
          <cell r="AA812" t="e">
            <v>#VALUE!</v>
          </cell>
          <cell r="AB812" t="e">
            <v>#VALUE!</v>
          </cell>
        </row>
        <row r="813">
          <cell r="A813" t="str">
            <v>감(연시)생것,반시kg10kg/90내국산</v>
          </cell>
          <cell r="C813" t="str">
            <v>과실류</v>
          </cell>
          <cell r="D813" t="str">
            <v>감(연시)</v>
          </cell>
          <cell r="E813" t="str">
            <v>생것,반시</v>
          </cell>
          <cell r="F813" t="str">
            <v>kg</v>
          </cell>
          <cell r="G813" t="str">
            <v>10kg/90내</v>
          </cell>
          <cell r="H813" t="str">
            <v>국산</v>
          </cell>
          <cell r="I813" t="str">
            <v>-</v>
          </cell>
          <cell r="J813" t="str">
            <v>-</v>
          </cell>
          <cell r="K813" t="str">
            <v>-</v>
          </cell>
          <cell r="L813" t="e">
            <v>#VALUE!</v>
          </cell>
          <cell r="M813" t="e">
            <v>#VALUE!</v>
          </cell>
          <cell r="N813" t="str">
            <v>-</v>
          </cell>
          <cell r="O813" t="str">
            <v>-</v>
          </cell>
          <cell r="P813" t="str">
            <v>-</v>
          </cell>
          <cell r="Q813" t="e">
            <v>#VALUE!</v>
          </cell>
          <cell r="R813" t="e">
            <v>#VALUE!</v>
          </cell>
          <cell r="S813" t="str">
            <v>-</v>
          </cell>
          <cell r="T813" t="str">
            <v>-</v>
          </cell>
          <cell r="U813" t="str">
            <v>-</v>
          </cell>
          <cell r="V813" t="e">
            <v>#VALUE!</v>
          </cell>
          <cell r="W813" t="e">
            <v>#VALUE!</v>
          </cell>
          <cell r="X813" t="str">
            <v>-</v>
          </cell>
          <cell r="Y813" t="str">
            <v>-</v>
          </cell>
          <cell r="Z813" t="str">
            <v>-</v>
          </cell>
          <cell r="AA813" t="e">
            <v>#VALUE!</v>
          </cell>
          <cell r="AB813" t="e">
            <v>#VALUE!</v>
          </cell>
        </row>
        <row r="814">
          <cell r="A814" t="str">
            <v>감(연시)생것,반시kg10kg/100내국산</v>
          </cell>
          <cell r="C814" t="str">
            <v>과실류</v>
          </cell>
          <cell r="D814" t="str">
            <v>감(연시)</v>
          </cell>
          <cell r="E814" t="str">
            <v>생것,반시</v>
          </cell>
          <cell r="F814" t="str">
            <v>kg</v>
          </cell>
          <cell r="G814" t="str">
            <v>10kg/100내</v>
          </cell>
          <cell r="H814" t="str">
            <v>국산</v>
          </cell>
          <cell r="I814" t="str">
            <v>-</v>
          </cell>
          <cell r="J814" t="str">
            <v>-</v>
          </cell>
          <cell r="K814" t="str">
            <v>-</v>
          </cell>
          <cell r="L814" t="e">
            <v>#VALUE!</v>
          </cell>
          <cell r="M814" t="e">
            <v>#VALUE!</v>
          </cell>
          <cell r="N814" t="str">
            <v>-</v>
          </cell>
          <cell r="O814" t="str">
            <v>-</v>
          </cell>
          <cell r="P814" t="str">
            <v>-</v>
          </cell>
          <cell r="Q814" t="e">
            <v>#VALUE!</v>
          </cell>
          <cell r="R814" t="e">
            <v>#VALUE!</v>
          </cell>
          <cell r="S814" t="str">
            <v>-</v>
          </cell>
          <cell r="T814" t="str">
            <v>-</v>
          </cell>
          <cell r="U814" t="str">
            <v>-</v>
          </cell>
          <cell r="V814" t="e">
            <v>#VALUE!</v>
          </cell>
          <cell r="W814" t="e">
            <v>#VALUE!</v>
          </cell>
          <cell r="X814" t="str">
            <v>-</v>
          </cell>
          <cell r="Y814" t="str">
            <v>-</v>
          </cell>
          <cell r="Z814" t="str">
            <v>-</v>
          </cell>
          <cell r="AA814" t="e">
            <v>#VALUE!</v>
          </cell>
          <cell r="AB814" t="e">
            <v>#VALUE!</v>
          </cell>
        </row>
        <row r="815">
          <cell r="A815" t="str">
            <v>귤(생과)하우스귤kg5kg50~60개국산</v>
          </cell>
          <cell r="B815">
            <v>87</v>
          </cell>
          <cell r="C815" t="str">
            <v>과실류</v>
          </cell>
          <cell r="D815" t="str">
            <v>귤(생과)</v>
          </cell>
          <cell r="E815" t="str">
            <v>하우스귤</v>
          </cell>
          <cell r="F815" t="str">
            <v>kg</v>
          </cell>
          <cell r="G815" t="str">
            <v>5kg50~60개</v>
          </cell>
          <cell r="H815" t="str">
            <v>국산</v>
          </cell>
          <cell r="I815" t="e">
            <v>#N/A</v>
          </cell>
          <cell r="J815">
            <v>1800</v>
          </cell>
          <cell r="K815" t="str">
            <v>-</v>
          </cell>
          <cell r="L815" t="e">
            <v>#VALUE!</v>
          </cell>
          <cell r="M815" t="e">
            <v>#VALUE!</v>
          </cell>
          <cell r="N815" t="e">
            <v>#N/A</v>
          </cell>
          <cell r="O815" t="str">
            <v>-</v>
          </cell>
          <cell r="P815">
            <v>11670</v>
          </cell>
          <cell r="Q815" t="e">
            <v>#N/A</v>
          </cell>
          <cell r="R815" t="e">
            <v>#VALUE!</v>
          </cell>
          <cell r="S815" t="e">
            <v>#N/A</v>
          </cell>
          <cell r="T815">
            <v>6540</v>
          </cell>
          <cell r="U815" t="str">
            <v>-</v>
          </cell>
          <cell r="V815" t="e">
            <v>#VALUE!</v>
          </cell>
          <cell r="W815" t="e">
            <v>#VALUE!</v>
          </cell>
          <cell r="X815" t="e">
            <v>#N/A</v>
          </cell>
          <cell r="Y815" t="str">
            <v>-</v>
          </cell>
          <cell r="Z815" t="str">
            <v>-</v>
          </cell>
          <cell r="AA815" t="e">
            <v>#VALUE!</v>
          </cell>
          <cell r="AB815" t="e">
            <v>#VALUE!</v>
          </cell>
        </row>
        <row r="816">
          <cell r="A816" t="str">
            <v>귤(생과)하우스귤kg5kg60~70개국산</v>
          </cell>
          <cell r="C816" t="str">
            <v>과실류</v>
          </cell>
          <cell r="D816" t="str">
            <v>귤(생과)</v>
          </cell>
          <cell r="E816" t="str">
            <v>하우스귤</v>
          </cell>
          <cell r="F816" t="str">
            <v>kg</v>
          </cell>
          <cell r="G816" t="str">
            <v>5kg60~70개</v>
          </cell>
          <cell r="H816" t="str">
            <v>국산</v>
          </cell>
          <cell r="I816" t="e">
            <v>#N/A</v>
          </cell>
          <cell r="J816">
            <v>2800</v>
          </cell>
          <cell r="K816">
            <v>5000</v>
          </cell>
          <cell r="L816" t="e">
            <v>#N/A</v>
          </cell>
          <cell r="M816">
            <v>78.571428571428569</v>
          </cell>
          <cell r="N816" t="e">
            <v>#N/A</v>
          </cell>
          <cell r="O816" t="str">
            <v>-</v>
          </cell>
          <cell r="P816" t="str">
            <v>-</v>
          </cell>
          <cell r="Q816" t="e">
            <v>#VALUE!</v>
          </cell>
          <cell r="R816" t="e">
            <v>#VALUE!</v>
          </cell>
          <cell r="S816" t="e">
            <v>#N/A</v>
          </cell>
          <cell r="T816" t="str">
            <v>-</v>
          </cell>
          <cell r="U816">
            <v>6540</v>
          </cell>
          <cell r="V816" t="e">
            <v>#N/A</v>
          </cell>
          <cell r="W816" t="e">
            <v>#VALUE!</v>
          </cell>
          <cell r="X816" t="e">
            <v>#N/A</v>
          </cell>
          <cell r="Y816">
            <v>4580</v>
          </cell>
          <cell r="Z816">
            <v>6130</v>
          </cell>
          <cell r="AA816" t="e">
            <v>#N/A</v>
          </cell>
          <cell r="AB816">
            <v>33.842794759825324</v>
          </cell>
        </row>
        <row r="817">
          <cell r="A817" t="str">
            <v>귤(생과)하우스귤kg5kg70~80개국산</v>
          </cell>
          <cell r="C817" t="str">
            <v>과실류</v>
          </cell>
          <cell r="D817" t="str">
            <v>귤(생과)</v>
          </cell>
          <cell r="E817" t="str">
            <v>하우스귤</v>
          </cell>
          <cell r="F817" t="str">
            <v>kg</v>
          </cell>
          <cell r="G817" t="str">
            <v>5kg70~80개</v>
          </cell>
          <cell r="H817" t="str">
            <v>국산</v>
          </cell>
          <cell r="I817" t="e">
            <v>#N/A</v>
          </cell>
          <cell r="J817" t="str">
            <v>-</v>
          </cell>
          <cell r="K817" t="str">
            <v>-</v>
          </cell>
          <cell r="L817" t="e">
            <v>#VALUE!</v>
          </cell>
          <cell r="M817" t="e">
            <v>#VALUE!</v>
          </cell>
          <cell r="N817" t="e">
            <v>#N/A</v>
          </cell>
          <cell r="O817" t="str">
            <v>-</v>
          </cell>
          <cell r="P817" t="str">
            <v>-</v>
          </cell>
          <cell r="Q817" t="e">
            <v>#VALUE!</v>
          </cell>
          <cell r="R817" t="e">
            <v>#VALUE!</v>
          </cell>
          <cell r="S817" t="e">
            <v>#N/A</v>
          </cell>
          <cell r="T817" t="str">
            <v>-</v>
          </cell>
          <cell r="U817" t="str">
            <v>-</v>
          </cell>
          <cell r="V817" t="e">
            <v>#VALUE!</v>
          </cell>
          <cell r="W817" t="e">
            <v>#VALUE!</v>
          </cell>
          <cell r="X817" t="e">
            <v>#N/A</v>
          </cell>
          <cell r="Y817">
            <v>4640</v>
          </cell>
          <cell r="Z817" t="str">
            <v>-</v>
          </cell>
          <cell r="AA817" t="e">
            <v>#VALUE!</v>
          </cell>
          <cell r="AB817" t="e">
            <v>#VALUE!</v>
          </cell>
        </row>
        <row r="818">
          <cell r="A818" t="str">
            <v>귤(생과)노지귤kg10kg80~100개국산</v>
          </cell>
          <cell r="C818" t="str">
            <v>과실류</v>
          </cell>
          <cell r="D818" t="str">
            <v>귤(생과)</v>
          </cell>
          <cell r="E818" t="str">
            <v>노지귤</v>
          </cell>
          <cell r="F818" t="str">
            <v>kg</v>
          </cell>
          <cell r="G818" t="str">
            <v>10kg80~100개</v>
          </cell>
          <cell r="H818" t="str">
            <v>국산</v>
          </cell>
          <cell r="I818" t="e">
            <v>#N/A</v>
          </cell>
          <cell r="J818" t="str">
            <v>-</v>
          </cell>
          <cell r="K818" t="str">
            <v>-</v>
          </cell>
          <cell r="L818" t="e">
            <v>#VALUE!</v>
          </cell>
          <cell r="M818" t="e">
            <v>#VALUE!</v>
          </cell>
          <cell r="N818" t="e">
            <v>#N/A</v>
          </cell>
          <cell r="O818">
            <v>2700</v>
          </cell>
          <cell r="P818" t="str">
            <v>-</v>
          </cell>
          <cell r="Q818" t="e">
            <v>#VALUE!</v>
          </cell>
          <cell r="R818" t="e">
            <v>#VALUE!</v>
          </cell>
          <cell r="S818" t="e">
            <v>#N/A</v>
          </cell>
          <cell r="T818" t="str">
            <v>-</v>
          </cell>
          <cell r="U818" t="str">
            <v>-</v>
          </cell>
          <cell r="V818" t="e">
            <v>#VALUE!</v>
          </cell>
          <cell r="W818" t="e">
            <v>#VALUE!</v>
          </cell>
          <cell r="X818" t="e">
            <v>#N/A</v>
          </cell>
          <cell r="Y818" t="str">
            <v>-</v>
          </cell>
          <cell r="Z818" t="str">
            <v>-</v>
          </cell>
          <cell r="AA818" t="e">
            <v>#VALUE!</v>
          </cell>
          <cell r="AB818" t="e">
            <v>#VALUE!</v>
          </cell>
        </row>
        <row r="819">
          <cell r="A819" t="str">
            <v>귤(생과)노지귤kg10kg100~120개국산</v>
          </cell>
          <cell r="C819" t="str">
            <v>과실류</v>
          </cell>
          <cell r="D819" t="str">
            <v>귤(생과)</v>
          </cell>
          <cell r="E819" t="str">
            <v>노지귤</v>
          </cell>
          <cell r="F819" t="str">
            <v>kg</v>
          </cell>
          <cell r="G819" t="str">
            <v>10kg100~120개</v>
          </cell>
          <cell r="H819" t="str">
            <v>국산</v>
          </cell>
          <cell r="I819" t="e">
            <v>#N/A</v>
          </cell>
          <cell r="J819" t="str">
            <v>-</v>
          </cell>
          <cell r="K819" t="str">
            <v>-</v>
          </cell>
          <cell r="L819" t="e">
            <v>#VALUE!</v>
          </cell>
          <cell r="M819" t="e">
            <v>#VALUE!</v>
          </cell>
          <cell r="N819" t="e">
            <v>#N/A</v>
          </cell>
          <cell r="O819" t="str">
            <v>-</v>
          </cell>
          <cell r="P819" t="str">
            <v>-</v>
          </cell>
          <cell r="Q819" t="e">
            <v>#VALUE!</v>
          </cell>
          <cell r="R819" t="e">
            <v>#VALUE!</v>
          </cell>
          <cell r="S819" t="e">
            <v>#N/A</v>
          </cell>
          <cell r="T819" t="str">
            <v>-</v>
          </cell>
          <cell r="U819" t="str">
            <v>-</v>
          </cell>
          <cell r="V819" t="e">
            <v>#VALUE!</v>
          </cell>
          <cell r="W819" t="e">
            <v>#VALUE!</v>
          </cell>
          <cell r="X819" t="e">
            <v>#N/A</v>
          </cell>
          <cell r="Y819" t="str">
            <v>-</v>
          </cell>
          <cell r="Z819" t="str">
            <v>-</v>
          </cell>
          <cell r="AA819" t="e">
            <v>#VALUE!</v>
          </cell>
          <cell r="AB819" t="e">
            <v>#VALUE!</v>
          </cell>
        </row>
        <row r="820">
          <cell r="A820" t="str">
            <v>귤(생과)노지귤kg10kg120~140개국산</v>
          </cell>
          <cell r="C820" t="str">
            <v>과실류</v>
          </cell>
          <cell r="D820" t="str">
            <v>귤(생과)</v>
          </cell>
          <cell r="E820" t="str">
            <v>노지귤</v>
          </cell>
          <cell r="F820" t="str">
            <v>kg</v>
          </cell>
          <cell r="G820" t="str">
            <v>10kg120~140개</v>
          </cell>
          <cell r="H820" t="str">
            <v>국산</v>
          </cell>
          <cell r="I820" t="e">
            <v>#N/A</v>
          </cell>
          <cell r="J820" t="str">
            <v>-</v>
          </cell>
          <cell r="K820" t="str">
            <v>-</v>
          </cell>
          <cell r="L820" t="e">
            <v>#VALUE!</v>
          </cell>
          <cell r="M820" t="e">
            <v>#VALUE!</v>
          </cell>
          <cell r="N820" t="e">
            <v>#N/A</v>
          </cell>
          <cell r="O820" t="str">
            <v>-</v>
          </cell>
          <cell r="P820" t="str">
            <v>-</v>
          </cell>
          <cell r="Q820" t="e">
            <v>#VALUE!</v>
          </cell>
          <cell r="R820" t="e">
            <v>#VALUE!</v>
          </cell>
          <cell r="S820" t="e">
            <v>#N/A</v>
          </cell>
          <cell r="T820" t="str">
            <v>-</v>
          </cell>
          <cell r="U820" t="str">
            <v>-</v>
          </cell>
          <cell r="V820" t="e">
            <v>#VALUE!</v>
          </cell>
          <cell r="W820" t="e">
            <v>#VALUE!</v>
          </cell>
          <cell r="X820" t="e">
            <v>#N/A</v>
          </cell>
          <cell r="Y820" t="str">
            <v>-</v>
          </cell>
          <cell r="Z820" t="str">
            <v>-</v>
          </cell>
          <cell r="AA820" t="e">
            <v>#VALUE!</v>
          </cell>
          <cell r="AB820" t="e">
            <v>#VALUE!</v>
          </cell>
        </row>
        <row r="821">
          <cell r="A821" t="str">
            <v>금귤(생과)금귤,대kg지름3cm국산</v>
          </cell>
          <cell r="B821">
            <v>88</v>
          </cell>
          <cell r="C821" t="str">
            <v>과실류</v>
          </cell>
          <cell r="D821" t="str">
            <v>금귤(생과)</v>
          </cell>
          <cell r="E821" t="str">
            <v>금귤,대</v>
          </cell>
          <cell r="F821" t="str">
            <v>kg</v>
          </cell>
          <cell r="G821" t="str">
            <v>지름3cm</v>
          </cell>
          <cell r="H821" t="str">
            <v>국산</v>
          </cell>
          <cell r="I821">
            <v>4500</v>
          </cell>
          <cell r="J821">
            <v>2800</v>
          </cell>
          <cell r="K821">
            <v>2800</v>
          </cell>
          <cell r="L821">
            <v>-37.777777777777779</v>
          </cell>
          <cell r="M821">
            <v>0</v>
          </cell>
          <cell r="N821" t="str">
            <v>-</v>
          </cell>
          <cell r="O821" t="str">
            <v>-</v>
          </cell>
          <cell r="P821" t="str">
            <v>-</v>
          </cell>
          <cell r="Q821" t="e">
            <v>#VALUE!</v>
          </cell>
          <cell r="R821" t="e">
            <v>#VALUE!</v>
          </cell>
          <cell r="S821" t="str">
            <v>-</v>
          </cell>
          <cell r="T821" t="str">
            <v>-</v>
          </cell>
          <cell r="U821" t="str">
            <v>-</v>
          </cell>
          <cell r="V821" t="e">
            <v>#VALUE!</v>
          </cell>
          <cell r="W821" t="e">
            <v>#VALUE!</v>
          </cell>
          <cell r="X821" t="str">
            <v>-</v>
          </cell>
          <cell r="Y821" t="str">
            <v>-</v>
          </cell>
          <cell r="Z821" t="str">
            <v>-</v>
          </cell>
          <cell r="AA821" t="e">
            <v>#VALUE!</v>
          </cell>
          <cell r="AB821" t="e">
            <v>#VALUE!</v>
          </cell>
        </row>
        <row r="822">
          <cell r="A822" t="str">
            <v>금귤(생과)금귤,중kg지름2.5cm국산</v>
          </cell>
          <cell r="C822" t="str">
            <v>과실류</v>
          </cell>
          <cell r="D822" t="str">
            <v>금귤(생과)</v>
          </cell>
          <cell r="E822" t="str">
            <v>금귤,중</v>
          </cell>
          <cell r="F822" t="str">
            <v>kg</v>
          </cell>
          <cell r="G822" t="str">
            <v>지름2.5cm</v>
          </cell>
          <cell r="H822" t="str">
            <v>국산</v>
          </cell>
          <cell r="I822">
            <v>4500</v>
          </cell>
          <cell r="J822" t="str">
            <v>-</v>
          </cell>
          <cell r="K822" t="str">
            <v>-</v>
          </cell>
          <cell r="L822" t="e">
            <v>#VALUE!</v>
          </cell>
          <cell r="M822" t="e">
            <v>#VALUE!</v>
          </cell>
          <cell r="N822">
            <v>5000</v>
          </cell>
          <cell r="O822" t="str">
            <v>-</v>
          </cell>
          <cell r="P822" t="str">
            <v>-</v>
          </cell>
          <cell r="Q822" t="e">
            <v>#VALUE!</v>
          </cell>
          <cell r="R822" t="e">
            <v>#VALUE!</v>
          </cell>
          <cell r="S822">
            <v>7160</v>
          </cell>
          <cell r="T822">
            <v>6960</v>
          </cell>
          <cell r="U822">
            <v>6960</v>
          </cell>
          <cell r="V822">
            <v>-2.7932960893854748</v>
          </cell>
          <cell r="W822">
            <v>0</v>
          </cell>
          <cell r="X822">
            <v>7800</v>
          </cell>
          <cell r="Y822" t="str">
            <v>-</v>
          </cell>
          <cell r="Z822" t="str">
            <v>-</v>
          </cell>
          <cell r="AA822" t="e">
            <v>#VALUE!</v>
          </cell>
          <cell r="AB822" t="e">
            <v>#VALUE!</v>
          </cell>
        </row>
        <row r="823">
          <cell r="A823" t="str">
            <v>다래참다래kg10kg90개국산</v>
          </cell>
          <cell r="B823">
            <v>89</v>
          </cell>
          <cell r="C823" t="str">
            <v>과실류</v>
          </cell>
          <cell r="D823" t="str">
            <v>다래</v>
          </cell>
          <cell r="E823" t="str">
            <v>참다래</v>
          </cell>
          <cell r="F823" t="str">
            <v>kg</v>
          </cell>
          <cell r="G823" t="str">
            <v>10kg90개</v>
          </cell>
          <cell r="H823" t="str">
            <v>국산</v>
          </cell>
          <cell r="I823">
            <v>4900</v>
          </cell>
          <cell r="J823">
            <v>3600</v>
          </cell>
          <cell r="K823">
            <v>3000</v>
          </cell>
          <cell r="L823">
            <v>-38.775510204081634</v>
          </cell>
          <cell r="M823">
            <v>-16.666666666666668</v>
          </cell>
          <cell r="N823" t="str">
            <v>-</v>
          </cell>
          <cell r="O823" t="str">
            <v>-</v>
          </cell>
          <cell r="P823">
            <v>2500</v>
          </cell>
          <cell r="Q823" t="e">
            <v>#VALUE!</v>
          </cell>
          <cell r="R823" t="e">
            <v>#VALUE!</v>
          </cell>
          <cell r="S823">
            <v>7430</v>
          </cell>
          <cell r="T823">
            <v>6420</v>
          </cell>
          <cell r="U823">
            <v>6420</v>
          </cell>
          <cell r="V823">
            <v>-13.593539703903096</v>
          </cell>
          <cell r="W823">
            <v>0</v>
          </cell>
          <cell r="X823">
            <v>4880</v>
          </cell>
          <cell r="Y823">
            <v>4880</v>
          </cell>
          <cell r="Z823" t="str">
            <v>-</v>
          </cell>
          <cell r="AA823" t="e">
            <v>#VALUE!</v>
          </cell>
          <cell r="AB823" t="e">
            <v>#VALUE!</v>
          </cell>
        </row>
        <row r="824">
          <cell r="A824" t="str">
            <v>다래참다래kg10kg105개국산</v>
          </cell>
          <cell r="C824" t="str">
            <v>과실류</v>
          </cell>
          <cell r="D824" t="str">
            <v>다래</v>
          </cell>
          <cell r="E824" t="str">
            <v>참다래</v>
          </cell>
          <cell r="F824" t="str">
            <v>kg</v>
          </cell>
          <cell r="G824" t="str">
            <v>10kg105개</v>
          </cell>
          <cell r="H824" t="str">
            <v>국산</v>
          </cell>
          <cell r="I824">
            <v>4500</v>
          </cell>
          <cell r="J824">
            <v>3500</v>
          </cell>
          <cell r="K824">
            <v>2800</v>
          </cell>
          <cell r="L824">
            <v>-37.777777777777779</v>
          </cell>
          <cell r="M824">
            <v>-20</v>
          </cell>
          <cell r="N824" t="str">
            <v>-</v>
          </cell>
          <cell r="O824" t="str">
            <v>-</v>
          </cell>
          <cell r="P824" t="str">
            <v>-</v>
          </cell>
          <cell r="Q824" t="e">
            <v>#VALUE!</v>
          </cell>
          <cell r="R824" t="e">
            <v>#VALUE!</v>
          </cell>
          <cell r="S824" t="str">
            <v>-</v>
          </cell>
          <cell r="T824" t="str">
            <v>-</v>
          </cell>
          <cell r="U824" t="str">
            <v>-</v>
          </cell>
          <cell r="V824" t="e">
            <v>#VALUE!</v>
          </cell>
          <cell r="W824" t="e">
            <v>#VALUE!</v>
          </cell>
          <cell r="X824" t="str">
            <v>-</v>
          </cell>
          <cell r="Y824" t="str">
            <v>-</v>
          </cell>
          <cell r="Z824" t="str">
            <v>-</v>
          </cell>
          <cell r="AA824" t="e">
            <v>#VALUE!</v>
          </cell>
          <cell r="AB824" t="e">
            <v>#VALUE!</v>
          </cell>
        </row>
        <row r="825">
          <cell r="A825" t="str">
            <v>대추생과kg생대추,통,특초국산</v>
          </cell>
          <cell r="B825">
            <v>90</v>
          </cell>
          <cell r="C825" t="str">
            <v>과실류</v>
          </cell>
          <cell r="D825" t="str">
            <v>대추</v>
          </cell>
          <cell r="E825" t="str">
            <v>생과</v>
          </cell>
          <cell r="F825" t="str">
            <v>kg</v>
          </cell>
          <cell r="G825" t="str">
            <v>생대추,통,특초</v>
          </cell>
          <cell r="H825" t="str">
            <v>국산</v>
          </cell>
          <cell r="I825" t="str">
            <v>-</v>
          </cell>
          <cell r="J825" t="str">
            <v>-</v>
          </cell>
          <cell r="K825" t="str">
            <v>-</v>
          </cell>
          <cell r="L825" t="e">
            <v>#VALUE!</v>
          </cell>
          <cell r="M825" t="e">
            <v>#VALUE!</v>
          </cell>
          <cell r="N825" t="str">
            <v>-</v>
          </cell>
          <cell r="O825" t="str">
            <v>-</v>
          </cell>
          <cell r="P825" t="str">
            <v>-</v>
          </cell>
          <cell r="Q825" t="e">
            <v>#VALUE!</v>
          </cell>
          <cell r="R825" t="e">
            <v>#VALUE!</v>
          </cell>
          <cell r="S825">
            <v>49800</v>
          </cell>
          <cell r="T825" t="str">
            <v>-</v>
          </cell>
          <cell r="U825" t="str">
            <v>-</v>
          </cell>
          <cell r="V825" t="e">
            <v>#VALUE!</v>
          </cell>
          <cell r="W825" t="e">
            <v>#VALUE!</v>
          </cell>
          <cell r="X825" t="str">
            <v>-</v>
          </cell>
          <cell r="Y825" t="str">
            <v>-</v>
          </cell>
          <cell r="Z825" t="str">
            <v>-</v>
          </cell>
          <cell r="AA825" t="e">
            <v>#VALUE!</v>
          </cell>
          <cell r="AB825" t="e">
            <v>#VALUE!</v>
          </cell>
        </row>
        <row r="826">
          <cell r="A826" t="str">
            <v>대추건과kg건대추,통,상초국산</v>
          </cell>
          <cell r="C826" t="str">
            <v>과실류</v>
          </cell>
          <cell r="D826" t="str">
            <v>대추</v>
          </cell>
          <cell r="E826" t="str">
            <v>건과</v>
          </cell>
          <cell r="F826" t="str">
            <v>kg</v>
          </cell>
          <cell r="G826" t="str">
            <v>건대추,통,상초</v>
          </cell>
          <cell r="H826" t="str">
            <v>국산</v>
          </cell>
          <cell r="I826">
            <v>15000</v>
          </cell>
          <cell r="J826">
            <v>9000</v>
          </cell>
          <cell r="K826">
            <v>9000</v>
          </cell>
          <cell r="L826">
            <v>-40</v>
          </cell>
          <cell r="M826">
            <v>0</v>
          </cell>
          <cell r="N826" t="str">
            <v>-</v>
          </cell>
          <cell r="O826">
            <v>12500</v>
          </cell>
          <cell r="P826" t="str">
            <v>-</v>
          </cell>
          <cell r="Q826" t="e">
            <v>#VALUE!</v>
          </cell>
          <cell r="R826" t="e">
            <v>#VALUE!</v>
          </cell>
          <cell r="S826">
            <v>19800</v>
          </cell>
          <cell r="T826">
            <v>24900</v>
          </cell>
          <cell r="U826">
            <v>24900</v>
          </cell>
          <cell r="V826">
            <v>25.757575757575758</v>
          </cell>
          <cell r="W826">
            <v>0</v>
          </cell>
          <cell r="X826">
            <v>22800</v>
          </cell>
          <cell r="Y826">
            <v>13800</v>
          </cell>
          <cell r="Z826">
            <v>13800</v>
          </cell>
          <cell r="AA826">
            <v>-39.473684210526315</v>
          </cell>
          <cell r="AB826">
            <v>0</v>
          </cell>
        </row>
        <row r="827">
          <cell r="A827" t="str">
            <v>대추건과kg씨제거통대추국산</v>
          </cell>
          <cell r="C827" t="str">
            <v>과실류</v>
          </cell>
          <cell r="D827" t="str">
            <v>대추</v>
          </cell>
          <cell r="E827" t="str">
            <v>건과</v>
          </cell>
          <cell r="F827" t="str">
            <v>kg</v>
          </cell>
          <cell r="G827" t="str">
            <v>씨제거통대추</v>
          </cell>
          <cell r="H827" t="str">
            <v>국산</v>
          </cell>
          <cell r="I827" t="str">
            <v>-</v>
          </cell>
          <cell r="J827" t="str">
            <v>-</v>
          </cell>
          <cell r="K827" t="str">
            <v>-</v>
          </cell>
          <cell r="L827" t="e">
            <v>#VALUE!</v>
          </cell>
          <cell r="M827" t="e">
            <v>#VALUE!</v>
          </cell>
          <cell r="N827" t="str">
            <v>-</v>
          </cell>
          <cell r="O827" t="str">
            <v>-</v>
          </cell>
          <cell r="P827" t="str">
            <v>-</v>
          </cell>
          <cell r="Q827" t="e">
            <v>#VALUE!</v>
          </cell>
          <cell r="R827" t="e">
            <v>#VALUE!</v>
          </cell>
          <cell r="S827" t="str">
            <v>-</v>
          </cell>
          <cell r="T827" t="str">
            <v>-</v>
          </cell>
          <cell r="U827" t="str">
            <v>-</v>
          </cell>
          <cell r="V827" t="e">
            <v>#VALUE!</v>
          </cell>
          <cell r="W827" t="e">
            <v>#VALUE!</v>
          </cell>
          <cell r="X827" t="str">
            <v>-</v>
          </cell>
          <cell r="Y827" t="str">
            <v>-</v>
          </cell>
          <cell r="Z827" t="str">
            <v>-</v>
          </cell>
          <cell r="AA827" t="e">
            <v>#VALUE!</v>
          </cell>
          <cell r="AB827" t="e">
            <v>#VALUE!</v>
          </cell>
        </row>
        <row r="828">
          <cell r="A828" t="str">
            <v>대추건과kg대추채국산</v>
          </cell>
          <cell r="C828" t="str">
            <v>과실류</v>
          </cell>
          <cell r="D828" t="str">
            <v>대추</v>
          </cell>
          <cell r="E828" t="str">
            <v>건과</v>
          </cell>
          <cell r="F828" t="str">
            <v>kg</v>
          </cell>
          <cell r="G828" t="str">
            <v>대추채</v>
          </cell>
          <cell r="H828" t="str">
            <v>국산</v>
          </cell>
          <cell r="I828">
            <v>8000</v>
          </cell>
          <cell r="J828">
            <v>16000</v>
          </cell>
          <cell r="K828">
            <v>16000</v>
          </cell>
          <cell r="L828">
            <v>100</v>
          </cell>
          <cell r="M828">
            <v>0</v>
          </cell>
          <cell r="N828" t="str">
            <v>-</v>
          </cell>
          <cell r="O828" t="str">
            <v>-</v>
          </cell>
          <cell r="P828" t="str">
            <v>-</v>
          </cell>
          <cell r="Q828" t="e">
            <v>#VALUE!</v>
          </cell>
          <cell r="R828" t="e">
            <v>#VALUE!</v>
          </cell>
          <cell r="S828" t="str">
            <v>-</v>
          </cell>
          <cell r="T828" t="str">
            <v>-</v>
          </cell>
          <cell r="U828" t="str">
            <v>-</v>
          </cell>
          <cell r="V828" t="e">
            <v>#VALUE!</v>
          </cell>
          <cell r="W828" t="e">
            <v>#VALUE!</v>
          </cell>
          <cell r="X828" t="str">
            <v>-</v>
          </cell>
          <cell r="Y828" t="str">
            <v>-</v>
          </cell>
          <cell r="Z828" t="str">
            <v>-</v>
          </cell>
          <cell r="AA828" t="e">
            <v>#VALUE!</v>
          </cell>
          <cell r="AB828" t="e">
            <v>#VALUE!</v>
          </cell>
        </row>
        <row r="829">
          <cell r="A829" t="str">
            <v>딸기(생과)설향kg대25~17g국산</v>
          </cell>
          <cell r="B829">
            <v>91</v>
          </cell>
          <cell r="C829" t="str">
            <v>과실류</v>
          </cell>
          <cell r="D829" t="str">
            <v>딸기(생과)</v>
          </cell>
          <cell r="E829" t="str">
            <v>설향</v>
          </cell>
          <cell r="F829" t="str">
            <v>kg</v>
          </cell>
          <cell r="G829" t="str">
            <v>대25~17g</v>
          </cell>
          <cell r="H829" t="str">
            <v>국산</v>
          </cell>
          <cell r="I829" t="e">
            <v>#N/A</v>
          </cell>
          <cell r="J829">
            <v>9000</v>
          </cell>
          <cell r="K829">
            <v>8000</v>
          </cell>
          <cell r="L829" t="e">
            <v>#N/A</v>
          </cell>
          <cell r="M829">
            <v>-11.111111111111111</v>
          </cell>
          <cell r="N829" t="e">
            <v>#N/A</v>
          </cell>
          <cell r="O829">
            <v>9000</v>
          </cell>
          <cell r="P829">
            <v>5000</v>
          </cell>
          <cell r="Q829" t="e">
            <v>#N/A</v>
          </cell>
          <cell r="R829">
            <v>-44.444444444444443</v>
          </cell>
          <cell r="S829" t="e">
            <v>#N/A</v>
          </cell>
          <cell r="T829" t="str">
            <v>-</v>
          </cell>
          <cell r="U829" t="str">
            <v>-</v>
          </cell>
          <cell r="V829" t="e">
            <v>#VALUE!</v>
          </cell>
          <cell r="W829" t="e">
            <v>#VALUE!</v>
          </cell>
          <cell r="X829" t="e">
            <v>#N/A</v>
          </cell>
          <cell r="Y829">
            <v>15900</v>
          </cell>
          <cell r="Z829">
            <v>12900</v>
          </cell>
          <cell r="AA829" t="e">
            <v>#N/A</v>
          </cell>
          <cell r="AB829">
            <v>-18.867924528301888</v>
          </cell>
        </row>
        <row r="830">
          <cell r="A830" t="str">
            <v>딸기(생과)육보kg대25~17g국산</v>
          </cell>
          <cell r="C830" t="str">
            <v>과실류</v>
          </cell>
          <cell r="D830" t="str">
            <v>딸기(생과)</v>
          </cell>
          <cell r="E830" t="str">
            <v>육보</v>
          </cell>
          <cell r="F830" t="str">
            <v>kg</v>
          </cell>
          <cell r="G830" t="str">
            <v>대25~17g</v>
          </cell>
          <cell r="H830" t="str">
            <v>국산</v>
          </cell>
          <cell r="I830" t="e">
            <v>#N/A</v>
          </cell>
          <cell r="J830" t="str">
            <v>-</v>
          </cell>
          <cell r="K830" t="str">
            <v>-</v>
          </cell>
          <cell r="L830" t="e">
            <v>#VALUE!</v>
          </cell>
          <cell r="M830" t="e">
            <v>#VALUE!</v>
          </cell>
          <cell r="N830" t="e">
            <v>#N/A</v>
          </cell>
          <cell r="O830">
            <v>10940</v>
          </cell>
          <cell r="P830">
            <v>9000</v>
          </cell>
          <cell r="Q830" t="e">
            <v>#N/A</v>
          </cell>
          <cell r="R830">
            <v>-17.73308957952468</v>
          </cell>
          <cell r="S830" t="e">
            <v>#N/A</v>
          </cell>
          <cell r="T830" t="str">
            <v>-</v>
          </cell>
          <cell r="U830" t="str">
            <v>-</v>
          </cell>
          <cell r="V830" t="e">
            <v>#VALUE!</v>
          </cell>
          <cell r="W830" t="e">
            <v>#VALUE!</v>
          </cell>
          <cell r="X830" t="e">
            <v>#N/A</v>
          </cell>
          <cell r="Y830">
            <v>13000</v>
          </cell>
          <cell r="Z830" t="str">
            <v>-</v>
          </cell>
          <cell r="AA830" t="e">
            <v>#VALUE!</v>
          </cell>
          <cell r="AB830" t="e">
            <v>#VALUE!</v>
          </cell>
        </row>
        <row r="831">
          <cell r="A831" t="str">
            <v>딸기(생과)장희kg대25~17g국산</v>
          </cell>
          <cell r="C831" t="str">
            <v>과실류</v>
          </cell>
          <cell r="D831" t="str">
            <v>딸기(생과)</v>
          </cell>
          <cell r="E831" t="str">
            <v>장희</v>
          </cell>
          <cell r="F831" t="str">
            <v>kg</v>
          </cell>
          <cell r="G831" t="str">
            <v>대25~17g</v>
          </cell>
          <cell r="H831" t="str">
            <v>국산</v>
          </cell>
          <cell r="I831" t="e">
            <v>#N/A</v>
          </cell>
          <cell r="J831">
            <v>7500</v>
          </cell>
          <cell r="K831">
            <v>7500</v>
          </cell>
          <cell r="L831" t="e">
            <v>#N/A</v>
          </cell>
          <cell r="M831">
            <v>0</v>
          </cell>
          <cell r="N831" t="e">
            <v>#N/A</v>
          </cell>
          <cell r="O831">
            <v>6900</v>
          </cell>
          <cell r="P831">
            <v>5500</v>
          </cell>
          <cell r="Q831" t="e">
            <v>#N/A</v>
          </cell>
          <cell r="R831">
            <v>-20.289855072463769</v>
          </cell>
          <cell r="S831" t="e">
            <v>#N/A</v>
          </cell>
          <cell r="T831" t="str">
            <v>-</v>
          </cell>
          <cell r="U831" t="str">
            <v>-</v>
          </cell>
          <cell r="V831" t="e">
            <v>#VALUE!</v>
          </cell>
          <cell r="W831" t="e">
            <v>#VALUE!</v>
          </cell>
          <cell r="X831" t="e">
            <v>#N/A</v>
          </cell>
          <cell r="Y831" t="str">
            <v>-</v>
          </cell>
          <cell r="Z831" t="str">
            <v>-</v>
          </cell>
          <cell r="AA831" t="e">
            <v>#VALUE!</v>
          </cell>
          <cell r="AB831" t="e">
            <v>#VALUE!</v>
          </cell>
        </row>
        <row r="832">
          <cell r="A832" t="str">
            <v>딸기(생과)설향kg중17~10g국산</v>
          </cell>
          <cell r="C832" t="str">
            <v>과실류</v>
          </cell>
          <cell r="D832" t="str">
            <v>딸기(생과)</v>
          </cell>
          <cell r="E832" t="str">
            <v>설향</v>
          </cell>
          <cell r="F832" t="str">
            <v>kg</v>
          </cell>
          <cell r="G832" t="str">
            <v>중17~10g</v>
          </cell>
          <cell r="H832" t="str">
            <v>국산</v>
          </cell>
          <cell r="I832" t="e">
            <v>#N/A</v>
          </cell>
          <cell r="J832">
            <v>6000</v>
          </cell>
          <cell r="K832">
            <v>5000</v>
          </cell>
          <cell r="L832" t="e">
            <v>#N/A</v>
          </cell>
          <cell r="M832">
            <v>-16.666666666666668</v>
          </cell>
          <cell r="N832" t="e">
            <v>#N/A</v>
          </cell>
          <cell r="O832" t="str">
            <v>-</v>
          </cell>
          <cell r="P832" t="str">
            <v>-</v>
          </cell>
          <cell r="Q832" t="e">
            <v>#VALUE!</v>
          </cell>
          <cell r="R832" t="e">
            <v>#VALUE!</v>
          </cell>
          <cell r="S832" t="e">
            <v>#N/A</v>
          </cell>
          <cell r="T832">
            <v>8870</v>
          </cell>
          <cell r="U832">
            <v>8870</v>
          </cell>
          <cell r="V832" t="e">
            <v>#N/A</v>
          </cell>
          <cell r="W832">
            <v>0</v>
          </cell>
          <cell r="X832" t="e">
            <v>#N/A</v>
          </cell>
          <cell r="Y832">
            <v>13900</v>
          </cell>
          <cell r="Z832">
            <v>9900</v>
          </cell>
          <cell r="AA832" t="e">
            <v>#N/A</v>
          </cell>
          <cell r="AB832">
            <v>-28.776978417266186</v>
          </cell>
        </row>
        <row r="833">
          <cell r="A833" t="str">
            <v>딸기(생과)육보kg중17~10g국산</v>
          </cell>
          <cell r="C833" t="str">
            <v>과실류</v>
          </cell>
          <cell r="D833" t="str">
            <v>딸기(생과)</v>
          </cell>
          <cell r="E833" t="str">
            <v>육보</v>
          </cell>
          <cell r="F833" t="str">
            <v>kg</v>
          </cell>
          <cell r="G833" t="str">
            <v>중17~10g</v>
          </cell>
          <cell r="H833" t="str">
            <v>국산</v>
          </cell>
          <cell r="I833" t="e">
            <v>#N/A</v>
          </cell>
          <cell r="J833" t="str">
            <v>-</v>
          </cell>
          <cell r="K833" t="str">
            <v>-</v>
          </cell>
          <cell r="L833" t="e">
            <v>#VALUE!</v>
          </cell>
          <cell r="M833" t="e">
            <v>#VALUE!</v>
          </cell>
          <cell r="N833" t="e">
            <v>#N/A</v>
          </cell>
          <cell r="O833" t="str">
            <v>-</v>
          </cell>
          <cell r="P833" t="str">
            <v>-</v>
          </cell>
          <cell r="Q833" t="e">
            <v>#VALUE!</v>
          </cell>
          <cell r="R833" t="e">
            <v>#VALUE!</v>
          </cell>
          <cell r="S833" t="e">
            <v>#N/A</v>
          </cell>
          <cell r="T833" t="str">
            <v>-</v>
          </cell>
          <cell r="U833" t="str">
            <v>-</v>
          </cell>
          <cell r="V833" t="e">
            <v>#VALUE!</v>
          </cell>
          <cell r="W833" t="e">
            <v>#VALUE!</v>
          </cell>
          <cell r="X833" t="e">
            <v>#N/A</v>
          </cell>
          <cell r="Y833" t="str">
            <v>-</v>
          </cell>
          <cell r="Z833" t="str">
            <v>-</v>
          </cell>
          <cell r="AA833" t="e">
            <v>#VALUE!</v>
          </cell>
          <cell r="AB833" t="e">
            <v>#VALUE!</v>
          </cell>
        </row>
        <row r="834">
          <cell r="A834" t="str">
            <v>딸기(생과)장희kg중17~10g국산</v>
          </cell>
          <cell r="C834" t="str">
            <v>과실류</v>
          </cell>
          <cell r="D834" t="str">
            <v>딸기(생과)</v>
          </cell>
          <cell r="E834" t="str">
            <v>장희</v>
          </cell>
          <cell r="F834" t="str">
            <v>kg</v>
          </cell>
          <cell r="G834" t="str">
            <v>중17~10g</v>
          </cell>
          <cell r="H834" t="str">
            <v>국산</v>
          </cell>
          <cell r="I834" t="e">
            <v>#N/A</v>
          </cell>
          <cell r="J834">
            <v>5500</v>
          </cell>
          <cell r="K834">
            <v>4000</v>
          </cell>
          <cell r="L834" t="e">
            <v>#N/A</v>
          </cell>
          <cell r="M834">
            <v>-27.272727272727273</v>
          </cell>
          <cell r="N834" t="e">
            <v>#N/A</v>
          </cell>
          <cell r="O834" t="str">
            <v>-</v>
          </cell>
          <cell r="P834" t="str">
            <v>-</v>
          </cell>
          <cell r="Q834" t="e">
            <v>#VALUE!</v>
          </cell>
          <cell r="R834" t="e">
            <v>#VALUE!</v>
          </cell>
          <cell r="S834" t="e">
            <v>#N/A</v>
          </cell>
          <cell r="T834" t="str">
            <v>-</v>
          </cell>
          <cell r="U834" t="str">
            <v>-</v>
          </cell>
          <cell r="V834" t="e">
            <v>#VALUE!</v>
          </cell>
          <cell r="W834" t="e">
            <v>#VALUE!</v>
          </cell>
          <cell r="X834" t="e">
            <v>#N/A</v>
          </cell>
          <cell r="Y834" t="str">
            <v>-</v>
          </cell>
          <cell r="Z834" t="str">
            <v>-</v>
          </cell>
          <cell r="AA834" t="e">
            <v>#VALUE!</v>
          </cell>
          <cell r="AB834" t="e">
            <v>#VALUE!</v>
          </cell>
        </row>
        <row r="835">
          <cell r="A835" t="str">
            <v>레몬생과kg18kg미국</v>
          </cell>
          <cell r="B835">
            <v>92</v>
          </cell>
          <cell r="C835" t="str">
            <v>과실류</v>
          </cell>
          <cell r="D835" t="str">
            <v>레몬</v>
          </cell>
          <cell r="E835" t="str">
            <v>생과</v>
          </cell>
          <cell r="F835" t="str">
            <v>kg</v>
          </cell>
          <cell r="G835" t="str">
            <v>18kg</v>
          </cell>
          <cell r="H835" t="str">
            <v>미국</v>
          </cell>
          <cell r="I835">
            <v>5000</v>
          </cell>
          <cell r="J835">
            <v>2230</v>
          </cell>
          <cell r="K835">
            <v>2670</v>
          </cell>
          <cell r="L835">
            <v>-46.6</v>
          </cell>
          <cell r="M835">
            <v>19.730941704035875</v>
          </cell>
          <cell r="N835">
            <v>6250</v>
          </cell>
          <cell r="O835" t="str">
            <v>-</v>
          </cell>
          <cell r="P835">
            <v>2670</v>
          </cell>
          <cell r="Q835">
            <v>-57.28</v>
          </cell>
          <cell r="R835" t="e">
            <v>#VALUE!</v>
          </cell>
          <cell r="S835">
            <v>6400</v>
          </cell>
          <cell r="T835">
            <v>5660</v>
          </cell>
          <cell r="U835">
            <v>5660</v>
          </cell>
          <cell r="V835">
            <v>-11.5625</v>
          </cell>
          <cell r="W835">
            <v>0</v>
          </cell>
          <cell r="X835" t="str">
            <v>-</v>
          </cell>
          <cell r="Y835" t="str">
            <v>-</v>
          </cell>
          <cell r="Z835" t="str">
            <v>-</v>
          </cell>
          <cell r="AA835" t="e">
            <v>#VALUE!</v>
          </cell>
          <cell r="AB835" t="e">
            <v>#VALUE!</v>
          </cell>
        </row>
        <row r="836">
          <cell r="A836" t="str">
            <v>멜론일반머스크kg5kg3수/4수국산</v>
          </cell>
          <cell r="B836">
            <v>93</v>
          </cell>
          <cell r="C836" t="str">
            <v>과실류</v>
          </cell>
          <cell r="D836" t="str">
            <v>멜론</v>
          </cell>
          <cell r="E836" t="str">
            <v>일반머스크</v>
          </cell>
          <cell r="F836" t="str">
            <v>kg</v>
          </cell>
          <cell r="G836" t="str">
            <v>5kg3수/4수</v>
          </cell>
          <cell r="H836" t="str">
            <v>국산</v>
          </cell>
          <cell r="I836">
            <v>6000</v>
          </cell>
          <cell r="J836" t="str">
            <v>-</v>
          </cell>
          <cell r="K836" t="str">
            <v>-</v>
          </cell>
          <cell r="L836" t="e">
            <v>#VALUE!</v>
          </cell>
          <cell r="M836" t="e">
            <v>#VALUE!</v>
          </cell>
          <cell r="N836" t="str">
            <v>-</v>
          </cell>
          <cell r="O836" t="str">
            <v>-</v>
          </cell>
          <cell r="P836" t="str">
            <v>-</v>
          </cell>
          <cell r="Q836" t="e">
            <v>#VALUE!</v>
          </cell>
          <cell r="R836" t="e">
            <v>#VALUE!</v>
          </cell>
          <cell r="S836" t="str">
            <v>-</v>
          </cell>
          <cell r="T836">
            <v>9860</v>
          </cell>
          <cell r="U836">
            <v>9860</v>
          </cell>
          <cell r="V836" t="e">
            <v>#VALUE!</v>
          </cell>
          <cell r="W836">
            <v>0</v>
          </cell>
          <cell r="X836" t="str">
            <v>-</v>
          </cell>
          <cell r="Y836">
            <v>14980</v>
          </cell>
          <cell r="Z836">
            <v>8780</v>
          </cell>
          <cell r="AA836" t="e">
            <v>#VALUE!</v>
          </cell>
          <cell r="AB836">
            <v>-41.388518024032045</v>
          </cell>
        </row>
        <row r="837">
          <cell r="A837" t="str">
            <v>멜론일반머스크kg8kg4수국산</v>
          </cell>
          <cell r="C837" t="str">
            <v>과실류</v>
          </cell>
          <cell r="D837" t="str">
            <v>멜론</v>
          </cell>
          <cell r="E837" t="str">
            <v>일반머스크</v>
          </cell>
          <cell r="F837" t="str">
            <v>kg</v>
          </cell>
          <cell r="G837" t="str">
            <v>8kg4수</v>
          </cell>
          <cell r="H837" t="str">
            <v>국산</v>
          </cell>
          <cell r="I837" t="str">
            <v>-</v>
          </cell>
          <cell r="J837">
            <v>3750</v>
          </cell>
          <cell r="K837">
            <v>3250</v>
          </cell>
          <cell r="L837" t="e">
            <v>#VALUE!</v>
          </cell>
          <cell r="M837">
            <v>-13.333333333333334</v>
          </cell>
          <cell r="N837" t="str">
            <v>-</v>
          </cell>
          <cell r="O837">
            <v>4000</v>
          </cell>
          <cell r="P837">
            <v>2750</v>
          </cell>
          <cell r="Q837" t="e">
            <v>#VALUE!</v>
          </cell>
          <cell r="R837">
            <v>-31.25</v>
          </cell>
          <cell r="S837" t="str">
            <v>-</v>
          </cell>
          <cell r="T837" t="str">
            <v>-</v>
          </cell>
          <cell r="U837" t="str">
            <v>-</v>
          </cell>
          <cell r="V837" t="e">
            <v>#VALUE!</v>
          </cell>
          <cell r="W837" t="e">
            <v>#VALUE!</v>
          </cell>
          <cell r="X837" t="str">
            <v>-</v>
          </cell>
          <cell r="Y837" t="str">
            <v>-</v>
          </cell>
          <cell r="Z837" t="str">
            <v>-</v>
          </cell>
          <cell r="AA837" t="e">
            <v>#VALUE!</v>
          </cell>
          <cell r="AB837" t="e">
            <v>#VALUE!</v>
          </cell>
        </row>
        <row r="838">
          <cell r="A838" t="str">
            <v>멜론일반머스크kg8kg5수국산</v>
          </cell>
          <cell r="C838" t="str">
            <v>과실류</v>
          </cell>
          <cell r="D838" t="str">
            <v>멜론</v>
          </cell>
          <cell r="E838" t="str">
            <v>일반머스크</v>
          </cell>
          <cell r="F838" t="str">
            <v>kg</v>
          </cell>
          <cell r="G838" t="str">
            <v>8kg5수</v>
          </cell>
          <cell r="H838" t="str">
            <v>국산</v>
          </cell>
          <cell r="I838" t="str">
            <v>-</v>
          </cell>
          <cell r="J838">
            <v>3130</v>
          </cell>
          <cell r="K838">
            <v>2500</v>
          </cell>
          <cell r="L838" t="e">
            <v>#VALUE!</v>
          </cell>
          <cell r="M838">
            <v>-20.12779552715655</v>
          </cell>
          <cell r="N838" t="str">
            <v>-</v>
          </cell>
          <cell r="O838" t="str">
            <v>-</v>
          </cell>
          <cell r="P838">
            <v>2130</v>
          </cell>
          <cell r="Q838" t="e">
            <v>#VALUE!</v>
          </cell>
          <cell r="R838" t="e">
            <v>#VALUE!</v>
          </cell>
          <cell r="S838" t="str">
            <v>-</v>
          </cell>
          <cell r="T838" t="str">
            <v>-</v>
          </cell>
          <cell r="U838" t="str">
            <v>-</v>
          </cell>
          <cell r="V838" t="e">
            <v>#VALUE!</v>
          </cell>
          <cell r="W838" t="e">
            <v>#VALUE!</v>
          </cell>
          <cell r="X838" t="str">
            <v>-</v>
          </cell>
          <cell r="Y838" t="str">
            <v>-</v>
          </cell>
          <cell r="Z838" t="str">
            <v>-</v>
          </cell>
          <cell r="AA838" t="e">
            <v>#VALUE!</v>
          </cell>
          <cell r="AB838" t="e">
            <v>#VALUE!</v>
          </cell>
        </row>
        <row r="839">
          <cell r="A839" t="str">
            <v>멜론세지멜론kg5kg3수/4수국산</v>
          </cell>
          <cell r="C839" t="str">
            <v>과실류</v>
          </cell>
          <cell r="D839" t="str">
            <v>멜론</v>
          </cell>
          <cell r="E839" t="str">
            <v>세지멜론</v>
          </cell>
          <cell r="F839" t="str">
            <v>kg</v>
          </cell>
          <cell r="G839" t="str">
            <v>5kg3수/4수</v>
          </cell>
          <cell r="H839" t="str">
            <v>국산</v>
          </cell>
          <cell r="I839">
            <v>8000</v>
          </cell>
          <cell r="J839" t="str">
            <v>-</v>
          </cell>
          <cell r="K839" t="str">
            <v>-</v>
          </cell>
          <cell r="L839" t="e">
            <v>#VALUE!</v>
          </cell>
          <cell r="M839" t="e">
            <v>#VALUE!</v>
          </cell>
          <cell r="N839" t="str">
            <v>-</v>
          </cell>
          <cell r="O839" t="str">
            <v>-</v>
          </cell>
          <cell r="P839" t="str">
            <v>-</v>
          </cell>
          <cell r="Q839" t="e">
            <v>#VALUE!</v>
          </cell>
          <cell r="R839" t="e">
            <v>#VALUE!</v>
          </cell>
          <cell r="S839">
            <v>10540</v>
          </cell>
          <cell r="T839" t="str">
            <v>-</v>
          </cell>
          <cell r="U839" t="str">
            <v>-</v>
          </cell>
          <cell r="V839" t="e">
            <v>#VALUE!</v>
          </cell>
          <cell r="W839" t="e">
            <v>#VALUE!</v>
          </cell>
          <cell r="X839" t="str">
            <v>-</v>
          </cell>
          <cell r="Y839" t="str">
            <v>-</v>
          </cell>
          <cell r="Z839" t="str">
            <v>-</v>
          </cell>
          <cell r="AA839" t="e">
            <v>#VALUE!</v>
          </cell>
          <cell r="AB839" t="e">
            <v>#VALUE!</v>
          </cell>
        </row>
        <row r="840">
          <cell r="A840" t="str">
            <v>바나나생과kg13kg6발,8발/프리미엄필리핀</v>
          </cell>
          <cell r="B840">
            <v>94</v>
          </cell>
          <cell r="C840" t="str">
            <v>과실류</v>
          </cell>
          <cell r="D840" t="str">
            <v>바나나</v>
          </cell>
          <cell r="E840" t="str">
            <v>생과</v>
          </cell>
          <cell r="F840" t="str">
            <v>kg</v>
          </cell>
          <cell r="G840" t="str">
            <v>13kg6발,8발/프리미엄</v>
          </cell>
          <cell r="H840" t="str">
            <v>필리핀</v>
          </cell>
          <cell r="I840">
            <v>2080</v>
          </cell>
          <cell r="J840">
            <v>2160</v>
          </cell>
          <cell r="K840">
            <v>2310</v>
          </cell>
          <cell r="L840">
            <v>11.057692307692308</v>
          </cell>
          <cell r="M840">
            <v>6.9444444444444446</v>
          </cell>
          <cell r="N840" t="str">
            <v>-</v>
          </cell>
          <cell r="O840">
            <v>2080</v>
          </cell>
          <cell r="P840">
            <v>2310</v>
          </cell>
          <cell r="Q840" t="e">
            <v>#VALUE!</v>
          </cell>
          <cell r="R840">
            <v>11.057692307692308</v>
          </cell>
          <cell r="S840">
            <v>5090</v>
          </cell>
          <cell r="T840">
            <v>2280</v>
          </cell>
          <cell r="U840">
            <v>2280</v>
          </cell>
          <cell r="V840">
            <v>-55.20628683693517</v>
          </cell>
          <cell r="W840">
            <v>0</v>
          </cell>
          <cell r="X840" t="str">
            <v>-</v>
          </cell>
          <cell r="Y840" t="str">
            <v>-</v>
          </cell>
          <cell r="Z840" t="str">
            <v>-</v>
          </cell>
          <cell r="AA840" t="e">
            <v>#VALUE!</v>
          </cell>
          <cell r="AB840" t="e">
            <v>#VALUE!</v>
          </cell>
        </row>
        <row r="841">
          <cell r="A841" t="str">
            <v>바나나생과kg13kg6발,8발/일반필리핀</v>
          </cell>
          <cell r="C841" t="str">
            <v>과실류</v>
          </cell>
          <cell r="D841" t="str">
            <v>바나나</v>
          </cell>
          <cell r="E841" t="str">
            <v>생과</v>
          </cell>
          <cell r="F841" t="str">
            <v>kg</v>
          </cell>
          <cell r="G841" t="str">
            <v>13kg6발,8발/일반</v>
          </cell>
          <cell r="H841" t="str">
            <v>필리핀</v>
          </cell>
          <cell r="I841">
            <v>2000</v>
          </cell>
          <cell r="J841">
            <v>2080</v>
          </cell>
          <cell r="K841">
            <v>2160</v>
          </cell>
          <cell r="L841">
            <v>8</v>
          </cell>
          <cell r="M841">
            <v>3.8461538461538463</v>
          </cell>
          <cell r="N841">
            <v>2500</v>
          </cell>
          <cell r="O841" t="str">
            <v>-</v>
          </cell>
          <cell r="P841" t="str">
            <v>-</v>
          </cell>
          <cell r="Q841" t="e">
            <v>#VALUE!</v>
          </cell>
          <cell r="R841" t="e">
            <v>#VALUE!</v>
          </cell>
          <cell r="S841">
            <v>2880</v>
          </cell>
          <cell r="T841">
            <v>2930</v>
          </cell>
          <cell r="U841">
            <v>2930</v>
          </cell>
          <cell r="V841">
            <v>1.7361111111111112</v>
          </cell>
          <cell r="W841">
            <v>0</v>
          </cell>
          <cell r="X841" t="str">
            <v>-</v>
          </cell>
          <cell r="Y841" t="str">
            <v>-</v>
          </cell>
          <cell r="Z841" t="str">
            <v>-</v>
          </cell>
          <cell r="AA841" t="e">
            <v>#VALUE!</v>
          </cell>
          <cell r="AB841" t="e">
            <v>#VALUE!</v>
          </cell>
        </row>
        <row r="842">
          <cell r="A842" t="str">
            <v>바나나몽키바나나kg미니바나나필리핀</v>
          </cell>
          <cell r="C842" t="str">
            <v>과실류</v>
          </cell>
          <cell r="D842" t="str">
            <v>바나나</v>
          </cell>
          <cell r="E842" t="str">
            <v>몽키바나나</v>
          </cell>
          <cell r="F842" t="str">
            <v>kg</v>
          </cell>
          <cell r="G842" t="str">
            <v>미니바나나</v>
          </cell>
          <cell r="H842" t="str">
            <v>필리핀</v>
          </cell>
          <cell r="I842" t="str">
            <v>-</v>
          </cell>
          <cell r="J842" t="str">
            <v>-</v>
          </cell>
          <cell r="K842" t="str">
            <v>-</v>
          </cell>
          <cell r="L842" t="e">
            <v>#VALUE!</v>
          </cell>
          <cell r="M842" t="e">
            <v>#VALUE!</v>
          </cell>
          <cell r="N842" t="str">
            <v>-</v>
          </cell>
          <cell r="O842" t="str">
            <v>-</v>
          </cell>
          <cell r="P842" t="str">
            <v>-</v>
          </cell>
          <cell r="Q842" t="e">
            <v>#VALUE!</v>
          </cell>
          <cell r="R842" t="e">
            <v>#VALUE!</v>
          </cell>
          <cell r="S842">
            <v>4980</v>
          </cell>
          <cell r="T842">
            <v>4980</v>
          </cell>
          <cell r="U842">
            <v>4980</v>
          </cell>
          <cell r="V842">
            <v>0</v>
          </cell>
          <cell r="W842">
            <v>0</v>
          </cell>
          <cell r="X842" t="str">
            <v>-</v>
          </cell>
          <cell r="Y842" t="str">
            <v>-</v>
          </cell>
          <cell r="Z842" t="str">
            <v>-</v>
          </cell>
          <cell r="AA842" t="e">
            <v>#VALUE!</v>
          </cell>
          <cell r="AB842" t="e">
            <v>#VALUE!</v>
          </cell>
        </row>
        <row r="843">
          <cell r="A843" t="str">
            <v>배(생과)신고kg15kg15~19개국산</v>
          </cell>
          <cell r="B843">
            <v>95</v>
          </cell>
          <cell r="C843" t="str">
            <v>과실류</v>
          </cell>
          <cell r="D843" t="str">
            <v>배(생과)</v>
          </cell>
          <cell r="E843" t="str">
            <v>신고</v>
          </cell>
          <cell r="F843" t="str">
            <v>kg</v>
          </cell>
          <cell r="G843" t="str">
            <v>15kg15~19개</v>
          </cell>
          <cell r="H843" t="str">
            <v>국산</v>
          </cell>
          <cell r="I843" t="e">
            <v>#N/A</v>
          </cell>
          <cell r="J843">
            <v>4340</v>
          </cell>
          <cell r="K843">
            <v>4270</v>
          </cell>
          <cell r="L843" t="e">
            <v>#N/A</v>
          </cell>
          <cell r="M843">
            <v>-1.6129032258064515</v>
          </cell>
          <cell r="N843" t="e">
            <v>#N/A</v>
          </cell>
          <cell r="O843">
            <v>5870</v>
          </cell>
          <cell r="P843">
            <v>5000</v>
          </cell>
          <cell r="Q843" t="e">
            <v>#N/A</v>
          </cell>
          <cell r="R843">
            <v>-14.821124361158432</v>
          </cell>
          <cell r="S843" t="e">
            <v>#N/A</v>
          </cell>
          <cell r="T843">
            <v>8000</v>
          </cell>
          <cell r="U843">
            <v>8000</v>
          </cell>
          <cell r="V843" t="e">
            <v>#N/A</v>
          </cell>
          <cell r="W843">
            <v>0</v>
          </cell>
          <cell r="X843" t="e">
            <v>#N/A</v>
          </cell>
          <cell r="Y843" t="str">
            <v>-</v>
          </cell>
          <cell r="Z843" t="str">
            <v>-</v>
          </cell>
          <cell r="AA843" t="e">
            <v>#VALUE!</v>
          </cell>
          <cell r="AB843" t="e">
            <v>#VALUE!</v>
          </cell>
        </row>
        <row r="844">
          <cell r="A844" t="str">
            <v>배(생과)신고kg15kg20~25개국산</v>
          </cell>
          <cell r="C844" t="str">
            <v>과실류</v>
          </cell>
          <cell r="D844" t="str">
            <v>배(생과)</v>
          </cell>
          <cell r="E844" t="str">
            <v>신고</v>
          </cell>
          <cell r="F844" t="str">
            <v>kg</v>
          </cell>
          <cell r="G844" t="str">
            <v>15kg20~25개</v>
          </cell>
          <cell r="H844" t="str">
            <v>국산</v>
          </cell>
          <cell r="I844" t="e">
            <v>#N/A</v>
          </cell>
          <cell r="J844">
            <v>4000</v>
          </cell>
          <cell r="K844">
            <v>4000</v>
          </cell>
          <cell r="L844" t="e">
            <v>#N/A</v>
          </cell>
          <cell r="M844">
            <v>0</v>
          </cell>
          <cell r="N844" t="e">
            <v>#N/A</v>
          </cell>
          <cell r="O844" t="str">
            <v>-</v>
          </cell>
          <cell r="P844">
            <v>4340</v>
          </cell>
          <cell r="Q844" t="e">
            <v>#N/A</v>
          </cell>
          <cell r="R844" t="e">
            <v>#VALUE!</v>
          </cell>
          <cell r="S844" t="e">
            <v>#N/A</v>
          </cell>
          <cell r="T844">
            <v>6310</v>
          </cell>
          <cell r="U844">
            <v>6310</v>
          </cell>
          <cell r="V844" t="e">
            <v>#N/A</v>
          </cell>
          <cell r="W844">
            <v>0</v>
          </cell>
          <cell r="X844" t="e">
            <v>#N/A</v>
          </cell>
          <cell r="Y844" t="str">
            <v>-</v>
          </cell>
          <cell r="Z844">
            <v>3540</v>
          </cell>
          <cell r="AA844" t="e">
            <v>#N/A</v>
          </cell>
          <cell r="AB844" t="e">
            <v>#VALUE!</v>
          </cell>
        </row>
        <row r="845">
          <cell r="A845" t="str">
            <v>배(생과)신고kg15kg26~29개국산</v>
          </cell>
          <cell r="C845" t="str">
            <v>과실류</v>
          </cell>
          <cell r="D845" t="str">
            <v>배(생과)</v>
          </cell>
          <cell r="E845" t="str">
            <v>신고</v>
          </cell>
          <cell r="F845" t="str">
            <v>kg</v>
          </cell>
          <cell r="G845" t="str">
            <v>15kg26~29개</v>
          </cell>
          <cell r="H845" t="str">
            <v>국산</v>
          </cell>
          <cell r="I845" t="e">
            <v>#N/A</v>
          </cell>
          <cell r="J845">
            <v>3340</v>
          </cell>
          <cell r="K845">
            <v>3340</v>
          </cell>
          <cell r="L845" t="e">
            <v>#N/A</v>
          </cell>
          <cell r="M845">
            <v>0</v>
          </cell>
          <cell r="N845" t="e">
            <v>#N/A</v>
          </cell>
          <cell r="O845" t="str">
            <v>-</v>
          </cell>
          <cell r="P845" t="str">
            <v>-</v>
          </cell>
          <cell r="Q845" t="e">
            <v>#VALUE!</v>
          </cell>
          <cell r="R845" t="e">
            <v>#VALUE!</v>
          </cell>
          <cell r="S845" t="e">
            <v>#N/A</v>
          </cell>
          <cell r="T845">
            <v>6990</v>
          </cell>
          <cell r="U845">
            <v>6990</v>
          </cell>
          <cell r="V845" t="e">
            <v>#N/A</v>
          </cell>
          <cell r="W845">
            <v>0</v>
          </cell>
          <cell r="X845" t="e">
            <v>#N/A</v>
          </cell>
          <cell r="Y845" t="str">
            <v>-</v>
          </cell>
          <cell r="Z845" t="str">
            <v>-</v>
          </cell>
          <cell r="AA845" t="e">
            <v>#VALUE!</v>
          </cell>
          <cell r="AB845" t="e">
            <v>#VALUE!</v>
          </cell>
        </row>
        <row r="846">
          <cell r="A846" t="str">
            <v>배(생과)신고kg15kg30~35개국산</v>
          </cell>
          <cell r="C846" t="str">
            <v>과실류</v>
          </cell>
          <cell r="D846" t="str">
            <v>배(생과)</v>
          </cell>
          <cell r="E846" t="str">
            <v>신고</v>
          </cell>
          <cell r="F846" t="str">
            <v>kg</v>
          </cell>
          <cell r="G846" t="str">
            <v>15kg30~35개</v>
          </cell>
          <cell r="H846" t="str">
            <v>국산</v>
          </cell>
          <cell r="I846" t="e">
            <v>#N/A</v>
          </cell>
          <cell r="J846">
            <v>2540</v>
          </cell>
          <cell r="K846">
            <v>2470</v>
          </cell>
          <cell r="L846" t="e">
            <v>#N/A</v>
          </cell>
          <cell r="M846">
            <v>-2.7559055118110236</v>
          </cell>
          <cell r="N846" t="e">
            <v>#N/A</v>
          </cell>
          <cell r="O846" t="str">
            <v>-</v>
          </cell>
          <cell r="P846" t="str">
            <v>-</v>
          </cell>
          <cell r="Q846" t="e">
            <v>#VALUE!</v>
          </cell>
          <cell r="R846" t="e">
            <v>#VALUE!</v>
          </cell>
          <cell r="S846" t="e">
            <v>#N/A</v>
          </cell>
          <cell r="T846" t="str">
            <v>-</v>
          </cell>
          <cell r="U846" t="str">
            <v>-</v>
          </cell>
          <cell r="V846" t="e">
            <v>#VALUE!</v>
          </cell>
          <cell r="W846" t="e">
            <v>#VALUE!</v>
          </cell>
          <cell r="X846" t="e">
            <v>#N/A</v>
          </cell>
          <cell r="Y846">
            <v>3380</v>
          </cell>
          <cell r="Z846" t="str">
            <v>-</v>
          </cell>
          <cell r="AA846" t="e">
            <v>#VALUE!</v>
          </cell>
          <cell r="AB846" t="e">
            <v>#VALUE!</v>
          </cell>
        </row>
        <row r="847">
          <cell r="A847" t="str">
            <v>복숭아(생과)천도kg10kg/60내국산</v>
          </cell>
          <cell r="B847">
            <v>96</v>
          </cell>
          <cell r="C847" t="str">
            <v>과실류</v>
          </cell>
          <cell r="D847" t="str">
            <v>복숭아(생과)</v>
          </cell>
          <cell r="E847" t="str">
            <v>천도</v>
          </cell>
          <cell r="F847" t="str">
            <v>kg</v>
          </cell>
          <cell r="G847" t="str">
            <v>10kg/60내</v>
          </cell>
          <cell r="H847" t="str">
            <v>국산</v>
          </cell>
          <cell r="I847" t="str">
            <v>-</v>
          </cell>
          <cell r="J847" t="str">
            <v>-</v>
          </cell>
          <cell r="K847" t="str">
            <v>-</v>
          </cell>
          <cell r="L847" t="e">
            <v>#VALUE!</v>
          </cell>
          <cell r="M847" t="e">
            <v>#VALUE!</v>
          </cell>
          <cell r="N847" t="str">
            <v>-</v>
          </cell>
          <cell r="O847" t="str">
            <v>-</v>
          </cell>
          <cell r="P847" t="str">
            <v>-</v>
          </cell>
          <cell r="Q847" t="e">
            <v>#VALUE!</v>
          </cell>
          <cell r="R847" t="e">
            <v>#VALUE!</v>
          </cell>
          <cell r="S847" t="str">
            <v>-</v>
          </cell>
          <cell r="T847" t="str">
            <v>-</v>
          </cell>
          <cell r="U847" t="str">
            <v>-</v>
          </cell>
          <cell r="V847" t="e">
            <v>#VALUE!</v>
          </cell>
          <cell r="W847" t="e">
            <v>#VALUE!</v>
          </cell>
          <cell r="X847" t="str">
            <v>-</v>
          </cell>
          <cell r="Y847" t="str">
            <v>-</v>
          </cell>
          <cell r="Z847" t="str">
            <v>-</v>
          </cell>
          <cell r="AA847" t="e">
            <v>#VALUE!</v>
          </cell>
          <cell r="AB847" t="e">
            <v>#VALUE!</v>
          </cell>
        </row>
        <row r="848">
          <cell r="A848" t="str">
            <v>복숭아(생과)천도kg10kg/70내국산</v>
          </cell>
          <cell r="C848" t="str">
            <v>과실류</v>
          </cell>
          <cell r="D848" t="str">
            <v>복숭아(생과)</v>
          </cell>
          <cell r="E848" t="str">
            <v>천도</v>
          </cell>
          <cell r="F848" t="str">
            <v>kg</v>
          </cell>
          <cell r="G848" t="str">
            <v>10kg/70내</v>
          </cell>
          <cell r="H848" t="str">
            <v>국산</v>
          </cell>
          <cell r="I848" t="str">
            <v>-</v>
          </cell>
          <cell r="J848" t="str">
            <v>-</v>
          </cell>
          <cell r="K848" t="str">
            <v>-</v>
          </cell>
          <cell r="L848" t="e">
            <v>#VALUE!</v>
          </cell>
          <cell r="M848" t="e">
            <v>#VALUE!</v>
          </cell>
          <cell r="N848" t="str">
            <v>-</v>
          </cell>
          <cell r="O848" t="str">
            <v>-</v>
          </cell>
          <cell r="P848" t="str">
            <v>-</v>
          </cell>
          <cell r="Q848" t="e">
            <v>#VALUE!</v>
          </cell>
          <cell r="R848" t="e">
            <v>#VALUE!</v>
          </cell>
          <cell r="S848" t="str">
            <v>-</v>
          </cell>
          <cell r="T848" t="str">
            <v>-</v>
          </cell>
          <cell r="U848" t="str">
            <v>-</v>
          </cell>
          <cell r="V848" t="e">
            <v>#VALUE!</v>
          </cell>
          <cell r="W848" t="e">
            <v>#VALUE!</v>
          </cell>
          <cell r="X848" t="str">
            <v>-</v>
          </cell>
          <cell r="Y848" t="str">
            <v>-</v>
          </cell>
          <cell r="Z848" t="str">
            <v>-</v>
          </cell>
          <cell r="AA848" t="e">
            <v>#VALUE!</v>
          </cell>
          <cell r="AB848" t="e">
            <v>#VALUE!</v>
          </cell>
        </row>
        <row r="849">
          <cell r="A849" t="str">
            <v>복숭아(생과)천도kg10kg/80내국산</v>
          </cell>
          <cell r="C849" t="str">
            <v>과실류</v>
          </cell>
          <cell r="D849" t="str">
            <v>복숭아(생과)</v>
          </cell>
          <cell r="E849" t="str">
            <v>천도</v>
          </cell>
          <cell r="F849" t="str">
            <v>kg</v>
          </cell>
          <cell r="G849" t="str">
            <v>10kg/80내</v>
          </cell>
          <cell r="H849" t="str">
            <v>국산</v>
          </cell>
          <cell r="I849" t="str">
            <v>-</v>
          </cell>
          <cell r="J849" t="str">
            <v>-</v>
          </cell>
          <cell r="K849" t="str">
            <v>-</v>
          </cell>
          <cell r="L849" t="e">
            <v>#VALUE!</v>
          </cell>
          <cell r="M849" t="e">
            <v>#VALUE!</v>
          </cell>
          <cell r="N849" t="str">
            <v>-</v>
          </cell>
          <cell r="O849" t="str">
            <v>-</v>
          </cell>
          <cell r="P849" t="str">
            <v>-</v>
          </cell>
          <cell r="Q849" t="e">
            <v>#VALUE!</v>
          </cell>
          <cell r="R849" t="e">
            <v>#VALUE!</v>
          </cell>
          <cell r="S849" t="str">
            <v>-</v>
          </cell>
          <cell r="T849" t="str">
            <v>-</v>
          </cell>
          <cell r="U849" t="str">
            <v>-</v>
          </cell>
          <cell r="V849" t="e">
            <v>#VALUE!</v>
          </cell>
          <cell r="W849" t="e">
            <v>#VALUE!</v>
          </cell>
          <cell r="X849" t="str">
            <v>-</v>
          </cell>
          <cell r="Y849" t="str">
            <v>-</v>
          </cell>
          <cell r="Z849" t="str">
            <v>-</v>
          </cell>
          <cell r="AA849" t="e">
            <v>#VALUE!</v>
          </cell>
          <cell r="AB849" t="e">
            <v>#VALUE!</v>
          </cell>
        </row>
        <row r="850">
          <cell r="A850" t="str">
            <v>복숭아(생과)천도kg10kg/90내국산</v>
          </cell>
          <cell r="C850" t="str">
            <v>과실류</v>
          </cell>
          <cell r="D850" t="str">
            <v>복숭아(생과)</v>
          </cell>
          <cell r="E850" t="str">
            <v>천도</v>
          </cell>
          <cell r="F850" t="str">
            <v>kg</v>
          </cell>
          <cell r="G850" t="str">
            <v>10kg/90내</v>
          </cell>
          <cell r="H850" t="str">
            <v>국산</v>
          </cell>
          <cell r="I850" t="str">
            <v>-</v>
          </cell>
          <cell r="J850" t="str">
            <v>-</v>
          </cell>
          <cell r="K850" t="str">
            <v>-</v>
          </cell>
          <cell r="L850" t="e">
            <v>#VALUE!</v>
          </cell>
          <cell r="M850" t="e">
            <v>#VALUE!</v>
          </cell>
          <cell r="N850" t="str">
            <v>-</v>
          </cell>
          <cell r="O850" t="str">
            <v>-</v>
          </cell>
          <cell r="P850" t="str">
            <v>-</v>
          </cell>
          <cell r="Q850" t="e">
            <v>#VALUE!</v>
          </cell>
          <cell r="R850" t="e">
            <v>#VALUE!</v>
          </cell>
          <cell r="S850" t="str">
            <v>-</v>
          </cell>
          <cell r="T850" t="str">
            <v>-</v>
          </cell>
          <cell r="U850" t="str">
            <v>-</v>
          </cell>
          <cell r="V850" t="e">
            <v>#VALUE!</v>
          </cell>
          <cell r="W850" t="e">
            <v>#VALUE!</v>
          </cell>
          <cell r="X850" t="str">
            <v>-</v>
          </cell>
          <cell r="Y850" t="str">
            <v>-</v>
          </cell>
          <cell r="Z850" t="str">
            <v>-</v>
          </cell>
          <cell r="AA850" t="e">
            <v>#VALUE!</v>
          </cell>
          <cell r="AB850" t="e">
            <v>#VALUE!</v>
          </cell>
        </row>
        <row r="851">
          <cell r="A851" t="str">
            <v>사과(생과)부사(후지)kg15kg/40내국산</v>
          </cell>
          <cell r="B851">
            <v>97</v>
          </cell>
          <cell r="C851" t="str">
            <v>과실류</v>
          </cell>
          <cell r="D851" t="str">
            <v>사과(생과)</v>
          </cell>
          <cell r="E851" t="str">
            <v>부사(후지)</v>
          </cell>
          <cell r="F851" t="str">
            <v>kg</v>
          </cell>
          <cell r="G851" t="str">
            <v>15kg/40내</v>
          </cell>
          <cell r="H851" t="str">
            <v>국산</v>
          </cell>
          <cell r="I851">
            <v>5340</v>
          </cell>
          <cell r="J851">
            <v>4340</v>
          </cell>
          <cell r="K851">
            <v>4000</v>
          </cell>
          <cell r="L851">
            <v>-25.093632958801496</v>
          </cell>
          <cell r="M851">
            <v>-7.8341013824884795</v>
          </cell>
          <cell r="N851" t="str">
            <v>-</v>
          </cell>
          <cell r="O851">
            <v>6400</v>
          </cell>
          <cell r="P851">
            <v>6700</v>
          </cell>
          <cell r="Q851" t="e">
            <v>#VALUE!</v>
          </cell>
          <cell r="R851">
            <v>4.6875</v>
          </cell>
          <cell r="S851" t="str">
            <v>-</v>
          </cell>
          <cell r="T851">
            <v>5890</v>
          </cell>
          <cell r="U851">
            <v>5890</v>
          </cell>
          <cell r="V851" t="e">
            <v>#VALUE!</v>
          </cell>
          <cell r="W851">
            <v>0</v>
          </cell>
          <cell r="X851">
            <v>9980</v>
          </cell>
          <cell r="Y851">
            <v>7280</v>
          </cell>
          <cell r="Z851">
            <v>6780</v>
          </cell>
          <cell r="AA851">
            <v>-32.064128256513023</v>
          </cell>
          <cell r="AB851">
            <v>-6.8681318681318677</v>
          </cell>
        </row>
        <row r="852">
          <cell r="A852" t="str">
            <v>사과(생과)부사(후지)kg15kg/50내국산</v>
          </cell>
          <cell r="C852" t="str">
            <v>과실류</v>
          </cell>
          <cell r="D852" t="str">
            <v>사과(생과)</v>
          </cell>
          <cell r="E852" t="str">
            <v>부사(후지)</v>
          </cell>
          <cell r="F852" t="str">
            <v>kg</v>
          </cell>
          <cell r="G852" t="str">
            <v>15kg/50내</v>
          </cell>
          <cell r="H852" t="str">
            <v>국산</v>
          </cell>
          <cell r="I852">
            <v>5000</v>
          </cell>
          <cell r="J852">
            <v>3340</v>
          </cell>
          <cell r="K852">
            <v>3670</v>
          </cell>
          <cell r="L852">
            <v>-26.6</v>
          </cell>
          <cell r="M852">
            <v>9.8802395209580833</v>
          </cell>
          <cell r="N852" t="str">
            <v>-</v>
          </cell>
          <cell r="O852" t="str">
            <v>-</v>
          </cell>
          <cell r="P852" t="str">
            <v>-</v>
          </cell>
          <cell r="Q852" t="e">
            <v>#VALUE!</v>
          </cell>
          <cell r="R852" t="e">
            <v>#VALUE!</v>
          </cell>
          <cell r="S852">
            <v>8310</v>
          </cell>
          <cell r="T852" t="str">
            <v>-</v>
          </cell>
          <cell r="U852" t="str">
            <v>-</v>
          </cell>
          <cell r="V852" t="e">
            <v>#VALUE!</v>
          </cell>
          <cell r="W852" t="e">
            <v>#VALUE!</v>
          </cell>
          <cell r="X852" t="str">
            <v>-</v>
          </cell>
          <cell r="Y852">
            <v>6640</v>
          </cell>
          <cell r="Z852">
            <v>6640</v>
          </cell>
          <cell r="AA852" t="e">
            <v>#VALUE!</v>
          </cell>
          <cell r="AB852">
            <v>0</v>
          </cell>
        </row>
        <row r="853">
          <cell r="A853" t="str">
            <v>사과(생과)부사(후지)kg15kg/60내국산</v>
          </cell>
          <cell r="C853" t="str">
            <v>과실류</v>
          </cell>
          <cell r="D853" t="str">
            <v>사과(생과)</v>
          </cell>
          <cell r="E853" t="str">
            <v>부사(후지)</v>
          </cell>
          <cell r="F853" t="str">
            <v>kg</v>
          </cell>
          <cell r="G853" t="str">
            <v>15kg/60내</v>
          </cell>
          <cell r="H853" t="str">
            <v>국산</v>
          </cell>
          <cell r="I853">
            <v>4740</v>
          </cell>
          <cell r="J853">
            <v>3000</v>
          </cell>
          <cell r="K853">
            <v>3340</v>
          </cell>
          <cell r="L853">
            <v>-29.535864978902953</v>
          </cell>
          <cell r="M853">
            <v>11.333333333333334</v>
          </cell>
          <cell r="N853" t="str">
            <v>-</v>
          </cell>
          <cell r="O853" t="str">
            <v>-</v>
          </cell>
          <cell r="P853" t="str">
            <v>-</v>
          </cell>
          <cell r="Q853" t="e">
            <v>#VALUE!</v>
          </cell>
          <cell r="R853" t="e">
            <v>#VALUE!</v>
          </cell>
          <cell r="S853" t="str">
            <v>-</v>
          </cell>
          <cell r="T853">
            <v>4600</v>
          </cell>
          <cell r="U853">
            <v>4600</v>
          </cell>
          <cell r="V853" t="e">
            <v>#VALUE!</v>
          </cell>
          <cell r="W853">
            <v>0</v>
          </cell>
          <cell r="X853">
            <v>6760</v>
          </cell>
          <cell r="Y853">
            <v>5160</v>
          </cell>
          <cell r="Z853" t="str">
            <v>-</v>
          </cell>
          <cell r="AA853" t="e">
            <v>#VALUE!</v>
          </cell>
          <cell r="AB853" t="e">
            <v>#VALUE!</v>
          </cell>
        </row>
        <row r="854">
          <cell r="A854" t="str">
            <v>사과(생과)부사(후지)kg15kg/70내국산</v>
          </cell>
          <cell r="C854" t="str">
            <v>과실류</v>
          </cell>
          <cell r="D854" t="str">
            <v>사과(생과)</v>
          </cell>
          <cell r="E854" t="str">
            <v>부사(후지)</v>
          </cell>
          <cell r="F854" t="str">
            <v>kg</v>
          </cell>
          <cell r="G854" t="str">
            <v>15kg/70내</v>
          </cell>
          <cell r="H854" t="str">
            <v>국산</v>
          </cell>
          <cell r="I854">
            <v>4400</v>
          </cell>
          <cell r="J854">
            <v>2540</v>
          </cell>
          <cell r="K854">
            <v>2670</v>
          </cell>
          <cell r="L854">
            <v>-39.31818181818182</v>
          </cell>
          <cell r="M854">
            <v>5.1181102362204722</v>
          </cell>
          <cell r="N854">
            <v>4550</v>
          </cell>
          <cell r="O854" t="str">
            <v>-</v>
          </cell>
          <cell r="P854" t="str">
            <v>-</v>
          </cell>
          <cell r="Q854" t="e">
            <v>#VALUE!</v>
          </cell>
          <cell r="R854" t="e">
            <v>#VALUE!</v>
          </cell>
          <cell r="S854" t="str">
            <v>-</v>
          </cell>
          <cell r="T854" t="str">
            <v>-</v>
          </cell>
          <cell r="U854" t="str">
            <v>-</v>
          </cell>
          <cell r="V854" t="e">
            <v>#VALUE!</v>
          </cell>
          <cell r="W854" t="e">
            <v>#VALUE!</v>
          </cell>
          <cell r="X854" t="str">
            <v>-</v>
          </cell>
          <cell r="Y854" t="str">
            <v>-</v>
          </cell>
          <cell r="Z854" t="str">
            <v>-</v>
          </cell>
          <cell r="AA854" t="e">
            <v>#VALUE!</v>
          </cell>
          <cell r="AB854" t="e">
            <v>#VALUE!</v>
          </cell>
        </row>
        <row r="855">
          <cell r="A855" t="str">
            <v>사과(생과)아오리kg15kg/50내국산</v>
          </cell>
          <cell r="C855" t="str">
            <v>과실류</v>
          </cell>
          <cell r="D855" t="str">
            <v>사과(생과)</v>
          </cell>
          <cell r="E855" t="str">
            <v>아오리</v>
          </cell>
          <cell r="F855" t="str">
            <v>kg</v>
          </cell>
          <cell r="G855" t="str">
            <v>15kg/50내</v>
          </cell>
          <cell r="H855" t="str">
            <v>국산</v>
          </cell>
          <cell r="I855" t="str">
            <v>-</v>
          </cell>
          <cell r="J855" t="str">
            <v>-</v>
          </cell>
          <cell r="K855" t="str">
            <v>-</v>
          </cell>
          <cell r="L855" t="e">
            <v>#VALUE!</v>
          </cell>
          <cell r="M855" t="e">
            <v>#VALUE!</v>
          </cell>
          <cell r="N855" t="str">
            <v>-</v>
          </cell>
          <cell r="O855" t="str">
            <v>-</v>
          </cell>
          <cell r="P855" t="str">
            <v>-</v>
          </cell>
          <cell r="Q855" t="e">
            <v>#VALUE!</v>
          </cell>
          <cell r="R855" t="e">
            <v>#VALUE!</v>
          </cell>
          <cell r="S855" t="str">
            <v>-</v>
          </cell>
          <cell r="T855" t="str">
            <v>-</v>
          </cell>
          <cell r="U855" t="str">
            <v>-</v>
          </cell>
          <cell r="V855" t="e">
            <v>#VALUE!</v>
          </cell>
          <cell r="W855" t="e">
            <v>#VALUE!</v>
          </cell>
          <cell r="X855" t="str">
            <v>-</v>
          </cell>
          <cell r="Y855" t="str">
            <v>-</v>
          </cell>
          <cell r="Z855" t="str">
            <v>-</v>
          </cell>
          <cell r="AA855" t="e">
            <v>#VALUE!</v>
          </cell>
          <cell r="AB855" t="e">
            <v>#VALUE!</v>
          </cell>
        </row>
        <row r="856">
          <cell r="A856" t="str">
            <v>사과(생과)아오리kg15kg/60내국산</v>
          </cell>
          <cell r="C856" t="str">
            <v>과실류</v>
          </cell>
          <cell r="D856" t="str">
            <v>사과(생과)</v>
          </cell>
          <cell r="E856" t="str">
            <v>아오리</v>
          </cell>
          <cell r="F856" t="str">
            <v>kg</v>
          </cell>
          <cell r="G856" t="str">
            <v>15kg/60내</v>
          </cell>
          <cell r="H856" t="str">
            <v>국산</v>
          </cell>
          <cell r="I856" t="str">
            <v>-</v>
          </cell>
          <cell r="J856" t="str">
            <v>-</v>
          </cell>
          <cell r="K856" t="str">
            <v>-</v>
          </cell>
          <cell r="L856" t="e">
            <v>#VALUE!</v>
          </cell>
          <cell r="M856" t="e">
            <v>#VALUE!</v>
          </cell>
          <cell r="N856" t="str">
            <v>-</v>
          </cell>
          <cell r="O856" t="str">
            <v>-</v>
          </cell>
          <cell r="P856" t="str">
            <v>-</v>
          </cell>
          <cell r="Q856" t="e">
            <v>#VALUE!</v>
          </cell>
          <cell r="R856" t="e">
            <v>#VALUE!</v>
          </cell>
          <cell r="S856" t="str">
            <v>-</v>
          </cell>
          <cell r="T856" t="str">
            <v>-</v>
          </cell>
          <cell r="U856" t="str">
            <v>-</v>
          </cell>
          <cell r="V856" t="e">
            <v>#VALUE!</v>
          </cell>
          <cell r="W856" t="e">
            <v>#VALUE!</v>
          </cell>
          <cell r="X856" t="str">
            <v>-</v>
          </cell>
          <cell r="Y856" t="str">
            <v>-</v>
          </cell>
          <cell r="Z856" t="str">
            <v>-</v>
          </cell>
          <cell r="AA856" t="e">
            <v>#VALUE!</v>
          </cell>
          <cell r="AB856" t="e">
            <v>#VALUE!</v>
          </cell>
        </row>
        <row r="857">
          <cell r="A857" t="str">
            <v>사과(생과)양광kg15kg/50내국산</v>
          </cell>
          <cell r="C857" t="str">
            <v>과실류</v>
          </cell>
          <cell r="D857" t="str">
            <v>사과(생과)</v>
          </cell>
          <cell r="E857" t="str">
            <v>양광</v>
          </cell>
          <cell r="F857" t="str">
            <v>kg</v>
          </cell>
          <cell r="G857" t="str">
            <v>15kg/50내</v>
          </cell>
          <cell r="H857" t="str">
            <v>국산</v>
          </cell>
          <cell r="I857" t="str">
            <v>-</v>
          </cell>
          <cell r="J857" t="str">
            <v>-</v>
          </cell>
          <cell r="K857" t="str">
            <v>-</v>
          </cell>
          <cell r="L857" t="e">
            <v>#VALUE!</v>
          </cell>
          <cell r="M857" t="e">
            <v>#VALUE!</v>
          </cell>
          <cell r="N857" t="str">
            <v>-</v>
          </cell>
          <cell r="O857" t="str">
            <v>-</v>
          </cell>
          <cell r="P857" t="str">
            <v>-</v>
          </cell>
          <cell r="Q857" t="e">
            <v>#VALUE!</v>
          </cell>
          <cell r="R857" t="e">
            <v>#VALUE!</v>
          </cell>
          <cell r="S857" t="str">
            <v>-</v>
          </cell>
          <cell r="T857" t="str">
            <v>-</v>
          </cell>
          <cell r="U857" t="str">
            <v>-</v>
          </cell>
          <cell r="V857" t="e">
            <v>#VALUE!</v>
          </cell>
          <cell r="W857" t="e">
            <v>#VALUE!</v>
          </cell>
          <cell r="X857" t="str">
            <v>-</v>
          </cell>
          <cell r="Y857" t="str">
            <v>-</v>
          </cell>
          <cell r="Z857" t="str">
            <v>-</v>
          </cell>
          <cell r="AA857" t="e">
            <v>#VALUE!</v>
          </cell>
          <cell r="AB857" t="e">
            <v>#VALUE!</v>
          </cell>
        </row>
        <row r="858">
          <cell r="A858" t="str">
            <v>사과(생과)양광kg15kg/60내국산</v>
          </cell>
          <cell r="C858" t="str">
            <v>과실류</v>
          </cell>
          <cell r="D858" t="str">
            <v>사과(생과)</v>
          </cell>
          <cell r="E858" t="str">
            <v>양광</v>
          </cell>
          <cell r="F858" t="str">
            <v>kg</v>
          </cell>
          <cell r="G858" t="str">
            <v>15kg/60내</v>
          </cell>
          <cell r="H858" t="str">
            <v>국산</v>
          </cell>
          <cell r="I858" t="str">
            <v>-</v>
          </cell>
          <cell r="J858" t="str">
            <v>-</v>
          </cell>
          <cell r="K858" t="str">
            <v>-</v>
          </cell>
          <cell r="L858" t="e">
            <v>#VALUE!</v>
          </cell>
          <cell r="M858" t="e">
            <v>#VALUE!</v>
          </cell>
          <cell r="N858" t="str">
            <v>-</v>
          </cell>
          <cell r="O858" t="str">
            <v>-</v>
          </cell>
          <cell r="P858" t="str">
            <v>-</v>
          </cell>
          <cell r="Q858" t="e">
            <v>#VALUE!</v>
          </cell>
          <cell r="R858" t="e">
            <v>#VALUE!</v>
          </cell>
          <cell r="S858" t="str">
            <v>-</v>
          </cell>
          <cell r="T858" t="str">
            <v>-</v>
          </cell>
          <cell r="U858" t="str">
            <v>-</v>
          </cell>
          <cell r="V858" t="e">
            <v>#VALUE!</v>
          </cell>
          <cell r="W858" t="e">
            <v>#VALUE!</v>
          </cell>
          <cell r="X858" t="str">
            <v>-</v>
          </cell>
          <cell r="Y858" t="str">
            <v>-</v>
          </cell>
          <cell r="Z858" t="str">
            <v>-</v>
          </cell>
          <cell r="AA858" t="e">
            <v>#VALUE!</v>
          </cell>
          <cell r="AB858" t="e">
            <v>#VALUE!</v>
          </cell>
        </row>
        <row r="859">
          <cell r="A859" t="str">
            <v>사과(생과)요까kg15kg/50내국산</v>
          </cell>
          <cell r="C859" t="str">
            <v>과실류</v>
          </cell>
          <cell r="D859" t="str">
            <v>사과(생과)</v>
          </cell>
          <cell r="E859" t="str">
            <v>요까</v>
          </cell>
          <cell r="F859" t="str">
            <v>kg</v>
          </cell>
          <cell r="G859" t="str">
            <v>15kg/50내</v>
          </cell>
          <cell r="H859" t="str">
            <v>국산</v>
          </cell>
          <cell r="I859" t="str">
            <v>-</v>
          </cell>
          <cell r="J859" t="str">
            <v>-</v>
          </cell>
          <cell r="K859" t="str">
            <v>-</v>
          </cell>
          <cell r="L859" t="e">
            <v>#VALUE!</v>
          </cell>
          <cell r="M859" t="e">
            <v>#VALUE!</v>
          </cell>
          <cell r="N859" t="str">
            <v>-</v>
          </cell>
          <cell r="O859" t="str">
            <v>-</v>
          </cell>
          <cell r="P859" t="str">
            <v>-</v>
          </cell>
          <cell r="Q859" t="e">
            <v>#VALUE!</v>
          </cell>
          <cell r="R859" t="e">
            <v>#VALUE!</v>
          </cell>
          <cell r="S859" t="str">
            <v>-</v>
          </cell>
          <cell r="T859" t="str">
            <v>-</v>
          </cell>
          <cell r="U859" t="str">
            <v>-</v>
          </cell>
          <cell r="V859" t="e">
            <v>#VALUE!</v>
          </cell>
          <cell r="W859" t="e">
            <v>#VALUE!</v>
          </cell>
          <cell r="X859" t="str">
            <v>-</v>
          </cell>
          <cell r="Y859" t="str">
            <v>-</v>
          </cell>
          <cell r="Z859" t="str">
            <v>-</v>
          </cell>
          <cell r="AA859" t="e">
            <v>#VALUE!</v>
          </cell>
          <cell r="AB859" t="e">
            <v>#VALUE!</v>
          </cell>
        </row>
        <row r="860">
          <cell r="A860" t="str">
            <v>사과(생과)요까kg15kg/60내국산</v>
          </cell>
          <cell r="C860" t="str">
            <v>과실류</v>
          </cell>
          <cell r="D860" t="str">
            <v>사과(생과)</v>
          </cell>
          <cell r="E860" t="str">
            <v>요까</v>
          </cell>
          <cell r="F860" t="str">
            <v>kg</v>
          </cell>
          <cell r="G860" t="str">
            <v>15kg/60내</v>
          </cell>
          <cell r="H860" t="str">
            <v>국산</v>
          </cell>
          <cell r="I860" t="str">
            <v>-</v>
          </cell>
          <cell r="J860" t="str">
            <v>-</v>
          </cell>
          <cell r="K860" t="str">
            <v>-</v>
          </cell>
          <cell r="L860" t="e">
            <v>#VALUE!</v>
          </cell>
          <cell r="M860" t="e">
            <v>#VALUE!</v>
          </cell>
          <cell r="N860" t="str">
            <v>-</v>
          </cell>
          <cell r="O860" t="str">
            <v>-</v>
          </cell>
          <cell r="P860" t="str">
            <v>-</v>
          </cell>
          <cell r="Q860" t="e">
            <v>#VALUE!</v>
          </cell>
          <cell r="R860" t="e">
            <v>#VALUE!</v>
          </cell>
          <cell r="S860" t="str">
            <v>-</v>
          </cell>
          <cell r="T860" t="str">
            <v>-</v>
          </cell>
          <cell r="U860" t="str">
            <v>-</v>
          </cell>
          <cell r="V860" t="e">
            <v>#VALUE!</v>
          </cell>
          <cell r="W860" t="e">
            <v>#VALUE!</v>
          </cell>
          <cell r="X860" t="str">
            <v>-</v>
          </cell>
          <cell r="Y860" t="str">
            <v>-</v>
          </cell>
          <cell r="Z860" t="str">
            <v>-</v>
          </cell>
          <cell r="AA860" t="e">
            <v>#VALUE!</v>
          </cell>
          <cell r="AB860" t="e">
            <v>#VALUE!</v>
          </cell>
        </row>
        <row r="861">
          <cell r="A861" t="str">
            <v>사과(생과)홍로kg15kg/50내국산</v>
          </cell>
          <cell r="C861" t="str">
            <v>과실류</v>
          </cell>
          <cell r="D861" t="str">
            <v>사과(생과)</v>
          </cell>
          <cell r="E861" t="str">
            <v>홍로</v>
          </cell>
          <cell r="F861" t="str">
            <v>kg</v>
          </cell>
          <cell r="G861" t="str">
            <v>15kg/50내</v>
          </cell>
          <cell r="H861" t="str">
            <v>국산</v>
          </cell>
          <cell r="I861" t="str">
            <v>-</v>
          </cell>
          <cell r="J861" t="str">
            <v>-</v>
          </cell>
          <cell r="K861" t="str">
            <v>-</v>
          </cell>
          <cell r="L861" t="e">
            <v>#VALUE!</v>
          </cell>
          <cell r="M861" t="e">
            <v>#VALUE!</v>
          </cell>
          <cell r="N861" t="str">
            <v>-</v>
          </cell>
          <cell r="O861" t="str">
            <v>-</v>
          </cell>
          <cell r="P861" t="str">
            <v>-</v>
          </cell>
          <cell r="Q861" t="e">
            <v>#VALUE!</v>
          </cell>
          <cell r="R861" t="e">
            <v>#VALUE!</v>
          </cell>
          <cell r="S861" t="str">
            <v>-</v>
          </cell>
          <cell r="T861" t="str">
            <v>-</v>
          </cell>
          <cell r="U861" t="str">
            <v>-</v>
          </cell>
          <cell r="V861" t="e">
            <v>#VALUE!</v>
          </cell>
          <cell r="W861" t="e">
            <v>#VALUE!</v>
          </cell>
          <cell r="X861" t="str">
            <v>-</v>
          </cell>
          <cell r="Y861" t="str">
            <v>-</v>
          </cell>
          <cell r="Z861" t="str">
            <v>-</v>
          </cell>
          <cell r="AA861" t="e">
            <v>#VALUE!</v>
          </cell>
          <cell r="AB861" t="e">
            <v>#VALUE!</v>
          </cell>
        </row>
        <row r="862">
          <cell r="A862" t="str">
            <v>사과(생과)홍로kg15kg/60내국산</v>
          </cell>
          <cell r="C862" t="str">
            <v>과실류</v>
          </cell>
          <cell r="D862" t="str">
            <v>사과(생과)</v>
          </cell>
          <cell r="E862" t="str">
            <v>홍로</v>
          </cell>
          <cell r="F862" t="str">
            <v>kg</v>
          </cell>
          <cell r="G862" t="str">
            <v>15kg/60내</v>
          </cell>
          <cell r="H862" t="str">
            <v>국산</v>
          </cell>
          <cell r="I862" t="str">
            <v>-</v>
          </cell>
          <cell r="J862" t="str">
            <v>-</v>
          </cell>
          <cell r="K862" t="str">
            <v>-</v>
          </cell>
          <cell r="L862" t="e">
            <v>#VALUE!</v>
          </cell>
          <cell r="M862" t="e">
            <v>#VALUE!</v>
          </cell>
          <cell r="N862" t="str">
            <v>-</v>
          </cell>
          <cell r="O862" t="str">
            <v>-</v>
          </cell>
          <cell r="P862" t="str">
            <v>-</v>
          </cell>
          <cell r="Q862" t="e">
            <v>#VALUE!</v>
          </cell>
          <cell r="R862" t="e">
            <v>#VALUE!</v>
          </cell>
          <cell r="S862" t="str">
            <v>-</v>
          </cell>
          <cell r="T862" t="str">
            <v>-</v>
          </cell>
          <cell r="U862" t="str">
            <v>-</v>
          </cell>
          <cell r="V862" t="e">
            <v>#VALUE!</v>
          </cell>
          <cell r="W862" t="e">
            <v>#VALUE!</v>
          </cell>
          <cell r="X862" t="str">
            <v>-</v>
          </cell>
          <cell r="Y862" t="str">
            <v>-</v>
          </cell>
          <cell r="Z862" t="str">
            <v>-</v>
          </cell>
          <cell r="AA862" t="e">
            <v>#VALUE!</v>
          </cell>
          <cell r="AB862" t="e">
            <v>#VALUE!</v>
          </cell>
        </row>
        <row r="863">
          <cell r="A863" t="str">
            <v>사과(생과)홍옥kg대200g/개국산</v>
          </cell>
          <cell r="C863" t="str">
            <v>과실류</v>
          </cell>
          <cell r="D863" t="str">
            <v>사과(생과)</v>
          </cell>
          <cell r="E863" t="str">
            <v>홍옥</v>
          </cell>
          <cell r="F863" t="str">
            <v>kg</v>
          </cell>
          <cell r="G863" t="str">
            <v>대200g/개</v>
          </cell>
          <cell r="H863" t="str">
            <v>국산</v>
          </cell>
          <cell r="I863" t="str">
            <v>-</v>
          </cell>
          <cell r="J863" t="str">
            <v>-</v>
          </cell>
          <cell r="K863" t="str">
            <v>-</v>
          </cell>
          <cell r="L863" t="e">
            <v>#VALUE!</v>
          </cell>
          <cell r="M863" t="e">
            <v>#VALUE!</v>
          </cell>
          <cell r="N863" t="str">
            <v>-</v>
          </cell>
          <cell r="O863" t="str">
            <v>-</v>
          </cell>
          <cell r="P863" t="str">
            <v>-</v>
          </cell>
          <cell r="Q863" t="e">
            <v>#VALUE!</v>
          </cell>
          <cell r="R863" t="e">
            <v>#VALUE!</v>
          </cell>
          <cell r="S863" t="str">
            <v>-</v>
          </cell>
          <cell r="T863" t="str">
            <v>-</v>
          </cell>
          <cell r="U863" t="str">
            <v>-</v>
          </cell>
          <cell r="V863" t="e">
            <v>#VALUE!</v>
          </cell>
          <cell r="W863" t="e">
            <v>#VALUE!</v>
          </cell>
          <cell r="X863" t="str">
            <v>-</v>
          </cell>
          <cell r="Y863" t="str">
            <v>-</v>
          </cell>
          <cell r="Z863" t="str">
            <v>-</v>
          </cell>
          <cell r="AA863" t="e">
            <v>#VALUE!</v>
          </cell>
          <cell r="AB863" t="e">
            <v>#VALUE!</v>
          </cell>
        </row>
        <row r="864">
          <cell r="A864" t="str">
            <v>사과(생과)홍월kg15kg/50내국산</v>
          </cell>
          <cell r="C864" t="str">
            <v>과실류</v>
          </cell>
          <cell r="D864" t="str">
            <v>사과(생과)</v>
          </cell>
          <cell r="E864" t="str">
            <v>홍월</v>
          </cell>
          <cell r="F864" t="str">
            <v>kg</v>
          </cell>
          <cell r="G864" t="str">
            <v>15kg/50내</v>
          </cell>
          <cell r="H864" t="str">
            <v>국산</v>
          </cell>
          <cell r="I864" t="str">
            <v>-</v>
          </cell>
          <cell r="J864" t="str">
            <v>-</v>
          </cell>
          <cell r="K864" t="str">
            <v>-</v>
          </cell>
          <cell r="L864" t="e">
            <v>#VALUE!</v>
          </cell>
          <cell r="M864" t="e">
            <v>#VALUE!</v>
          </cell>
          <cell r="N864" t="str">
            <v>-</v>
          </cell>
          <cell r="O864" t="str">
            <v>-</v>
          </cell>
          <cell r="P864" t="str">
            <v>-</v>
          </cell>
          <cell r="Q864" t="e">
            <v>#VALUE!</v>
          </cell>
          <cell r="R864" t="e">
            <v>#VALUE!</v>
          </cell>
          <cell r="S864" t="str">
            <v>-</v>
          </cell>
          <cell r="T864" t="str">
            <v>-</v>
          </cell>
          <cell r="U864" t="str">
            <v>-</v>
          </cell>
          <cell r="V864" t="e">
            <v>#VALUE!</v>
          </cell>
          <cell r="W864" t="e">
            <v>#VALUE!</v>
          </cell>
          <cell r="X864" t="str">
            <v>-</v>
          </cell>
          <cell r="Y864" t="str">
            <v>-</v>
          </cell>
          <cell r="Z864" t="str">
            <v>-</v>
          </cell>
          <cell r="AA864" t="e">
            <v>#VALUE!</v>
          </cell>
          <cell r="AB864" t="e">
            <v>#VALUE!</v>
          </cell>
        </row>
        <row r="865">
          <cell r="A865" t="str">
            <v>사과(생과)홍월kg15kg/60내국산</v>
          </cell>
          <cell r="C865" t="str">
            <v>과실류</v>
          </cell>
          <cell r="D865" t="str">
            <v>사과(생과)</v>
          </cell>
          <cell r="E865" t="str">
            <v>홍월</v>
          </cell>
          <cell r="F865" t="str">
            <v>kg</v>
          </cell>
          <cell r="G865" t="str">
            <v>15kg/60내</v>
          </cell>
          <cell r="H865" t="str">
            <v>국산</v>
          </cell>
          <cell r="I865" t="str">
            <v>-</v>
          </cell>
          <cell r="J865" t="str">
            <v>-</v>
          </cell>
          <cell r="K865" t="str">
            <v>-</v>
          </cell>
          <cell r="L865" t="e">
            <v>#VALUE!</v>
          </cell>
          <cell r="M865" t="e">
            <v>#VALUE!</v>
          </cell>
          <cell r="N865" t="str">
            <v>-</v>
          </cell>
          <cell r="O865" t="str">
            <v>-</v>
          </cell>
          <cell r="P865" t="str">
            <v>-</v>
          </cell>
          <cell r="Q865" t="e">
            <v>#VALUE!</v>
          </cell>
          <cell r="R865" t="e">
            <v>#VALUE!</v>
          </cell>
          <cell r="S865" t="str">
            <v>-</v>
          </cell>
          <cell r="T865" t="str">
            <v>-</v>
          </cell>
          <cell r="U865" t="str">
            <v>-</v>
          </cell>
          <cell r="V865" t="e">
            <v>#VALUE!</v>
          </cell>
          <cell r="W865" t="e">
            <v>#VALUE!</v>
          </cell>
          <cell r="X865" t="str">
            <v>-</v>
          </cell>
          <cell r="Y865" t="str">
            <v>-</v>
          </cell>
          <cell r="Z865" t="str">
            <v>-</v>
          </cell>
          <cell r="AA865" t="e">
            <v>#VALUE!</v>
          </cell>
          <cell r="AB865" t="e">
            <v>#VALUE!</v>
          </cell>
        </row>
        <row r="866">
          <cell r="A866" t="str">
            <v>사과(생과)히로사끼kg15kg/50내국산</v>
          </cell>
          <cell r="C866" t="str">
            <v>과실류</v>
          </cell>
          <cell r="D866" t="str">
            <v>사과(생과)</v>
          </cell>
          <cell r="E866" t="str">
            <v>히로사끼</v>
          </cell>
          <cell r="F866" t="str">
            <v>kg</v>
          </cell>
          <cell r="G866" t="str">
            <v>15kg/50내</v>
          </cell>
          <cell r="H866" t="str">
            <v>국산</v>
          </cell>
          <cell r="I866" t="str">
            <v>-</v>
          </cell>
          <cell r="J866" t="str">
            <v>-</v>
          </cell>
          <cell r="K866" t="str">
            <v>-</v>
          </cell>
          <cell r="L866" t="e">
            <v>#VALUE!</v>
          </cell>
          <cell r="M866" t="e">
            <v>#VALUE!</v>
          </cell>
          <cell r="N866" t="str">
            <v>-</v>
          </cell>
          <cell r="O866" t="str">
            <v>-</v>
          </cell>
          <cell r="P866" t="str">
            <v>-</v>
          </cell>
          <cell r="Q866" t="e">
            <v>#VALUE!</v>
          </cell>
          <cell r="R866" t="e">
            <v>#VALUE!</v>
          </cell>
          <cell r="S866" t="str">
            <v>-</v>
          </cell>
          <cell r="T866" t="str">
            <v>-</v>
          </cell>
          <cell r="U866" t="str">
            <v>-</v>
          </cell>
          <cell r="V866" t="e">
            <v>#VALUE!</v>
          </cell>
          <cell r="W866" t="e">
            <v>#VALUE!</v>
          </cell>
          <cell r="X866" t="str">
            <v>-</v>
          </cell>
          <cell r="Y866" t="str">
            <v>-</v>
          </cell>
          <cell r="Z866" t="str">
            <v>-</v>
          </cell>
          <cell r="AA866" t="e">
            <v>#VALUE!</v>
          </cell>
          <cell r="AB866" t="e">
            <v>#VALUE!</v>
          </cell>
        </row>
        <row r="867">
          <cell r="A867" t="str">
            <v>사과(생과)히로사끼kg15kg/60내국산</v>
          </cell>
          <cell r="C867" t="str">
            <v>과실류</v>
          </cell>
          <cell r="D867" t="str">
            <v>사과(생과)</v>
          </cell>
          <cell r="E867" t="str">
            <v>히로사끼</v>
          </cell>
          <cell r="F867" t="str">
            <v>kg</v>
          </cell>
          <cell r="G867" t="str">
            <v>15kg/60내</v>
          </cell>
          <cell r="H867" t="str">
            <v>국산</v>
          </cell>
          <cell r="I867" t="str">
            <v>-</v>
          </cell>
          <cell r="J867" t="str">
            <v>-</v>
          </cell>
          <cell r="K867" t="str">
            <v>-</v>
          </cell>
          <cell r="L867" t="e">
            <v>#VALUE!</v>
          </cell>
          <cell r="M867" t="e">
            <v>#VALUE!</v>
          </cell>
          <cell r="N867" t="str">
            <v>-</v>
          </cell>
          <cell r="O867" t="str">
            <v>-</v>
          </cell>
          <cell r="P867" t="str">
            <v>-</v>
          </cell>
          <cell r="Q867" t="e">
            <v>#VALUE!</v>
          </cell>
          <cell r="R867" t="e">
            <v>#VALUE!</v>
          </cell>
          <cell r="S867" t="str">
            <v>-</v>
          </cell>
          <cell r="T867" t="str">
            <v>-</v>
          </cell>
          <cell r="U867" t="str">
            <v>-</v>
          </cell>
          <cell r="V867" t="e">
            <v>#VALUE!</v>
          </cell>
          <cell r="W867" t="e">
            <v>#VALUE!</v>
          </cell>
          <cell r="X867" t="str">
            <v>-</v>
          </cell>
          <cell r="Y867" t="str">
            <v>-</v>
          </cell>
          <cell r="Z867" t="str">
            <v>-</v>
          </cell>
          <cell r="AA867" t="e">
            <v>#VALUE!</v>
          </cell>
          <cell r="AB867" t="e">
            <v>#VALUE!</v>
          </cell>
        </row>
        <row r="868">
          <cell r="A868" t="str">
            <v>수박(생과)적육질kg6~7kg/통국산</v>
          </cell>
          <cell r="B868">
            <v>98</v>
          </cell>
          <cell r="C868" t="str">
            <v>과실류</v>
          </cell>
          <cell r="D868" t="str">
            <v>수박(생과)</v>
          </cell>
          <cell r="E868" t="str">
            <v>적육질</v>
          </cell>
          <cell r="F868" t="str">
            <v>kg</v>
          </cell>
          <cell r="G868" t="str">
            <v>6~7kg/통</v>
          </cell>
          <cell r="H868" t="str">
            <v>국산</v>
          </cell>
          <cell r="I868" t="e">
            <v>#N/A</v>
          </cell>
          <cell r="J868">
            <v>2670</v>
          </cell>
          <cell r="K868">
            <v>2500</v>
          </cell>
          <cell r="L868" t="e">
            <v>#N/A</v>
          </cell>
          <cell r="M868">
            <v>-6.3670411985018722</v>
          </cell>
          <cell r="N868" t="e">
            <v>#N/A</v>
          </cell>
          <cell r="O868">
            <v>2000</v>
          </cell>
          <cell r="P868" t="str">
            <v>-</v>
          </cell>
          <cell r="Q868" t="e">
            <v>#VALUE!</v>
          </cell>
          <cell r="R868" t="e">
            <v>#VALUE!</v>
          </cell>
          <cell r="S868" t="e">
            <v>#N/A</v>
          </cell>
          <cell r="T868">
            <v>3090</v>
          </cell>
          <cell r="U868">
            <v>3090</v>
          </cell>
          <cell r="V868" t="e">
            <v>#N/A</v>
          </cell>
          <cell r="W868">
            <v>0</v>
          </cell>
          <cell r="X868" t="e">
            <v>#N/A</v>
          </cell>
          <cell r="Y868">
            <v>3580</v>
          </cell>
          <cell r="Z868">
            <v>3320</v>
          </cell>
          <cell r="AA868" t="e">
            <v>#N/A</v>
          </cell>
          <cell r="AB868">
            <v>-7.2625698324022343</v>
          </cell>
        </row>
        <row r="869">
          <cell r="A869" t="str">
            <v>수박(생과)적육질kg8~10kg/통국산</v>
          </cell>
          <cell r="C869" t="str">
            <v>과실류</v>
          </cell>
          <cell r="D869" t="str">
            <v>수박(생과)</v>
          </cell>
          <cell r="E869" t="str">
            <v>적육질</v>
          </cell>
          <cell r="F869" t="str">
            <v>kg</v>
          </cell>
          <cell r="G869" t="str">
            <v>8~10kg/통</v>
          </cell>
          <cell r="H869" t="str">
            <v>국산</v>
          </cell>
          <cell r="I869" t="e">
            <v>#N/A</v>
          </cell>
          <cell r="J869" t="str">
            <v>-</v>
          </cell>
          <cell r="K869" t="str">
            <v>-</v>
          </cell>
          <cell r="L869" t="e">
            <v>#VALUE!</v>
          </cell>
          <cell r="M869" t="e">
            <v>#VALUE!</v>
          </cell>
          <cell r="N869" t="e">
            <v>#N/A</v>
          </cell>
          <cell r="O869">
            <v>2340</v>
          </cell>
          <cell r="P869">
            <v>2600</v>
          </cell>
          <cell r="Q869" t="e">
            <v>#N/A</v>
          </cell>
          <cell r="R869">
            <v>11.111111111111111</v>
          </cell>
          <cell r="S869" t="e">
            <v>#N/A</v>
          </cell>
          <cell r="T869" t="str">
            <v>-</v>
          </cell>
          <cell r="U869" t="str">
            <v>-</v>
          </cell>
          <cell r="V869" t="e">
            <v>#VALUE!</v>
          </cell>
          <cell r="W869" t="e">
            <v>#VALUE!</v>
          </cell>
          <cell r="X869" t="e">
            <v>#N/A</v>
          </cell>
          <cell r="Y869" t="str">
            <v>-</v>
          </cell>
          <cell r="Z869" t="str">
            <v>-</v>
          </cell>
          <cell r="AA869" t="e">
            <v>#VALUE!</v>
          </cell>
          <cell r="AB869" t="e">
            <v>#VALUE!</v>
          </cell>
        </row>
        <row r="870">
          <cell r="A870" t="str">
            <v>오렌지생과kg18kg72과미국</v>
          </cell>
          <cell r="B870">
            <v>99</v>
          </cell>
          <cell r="C870" t="str">
            <v>과실류</v>
          </cell>
          <cell r="D870" t="str">
            <v>오렌지</v>
          </cell>
          <cell r="E870" t="str">
            <v>생과</v>
          </cell>
          <cell r="F870" t="str">
            <v>kg</v>
          </cell>
          <cell r="G870" t="str">
            <v>18kg72과</v>
          </cell>
          <cell r="H870" t="str">
            <v>미국</v>
          </cell>
          <cell r="I870">
            <v>2780</v>
          </cell>
          <cell r="J870">
            <v>2230</v>
          </cell>
          <cell r="K870">
            <v>2670</v>
          </cell>
          <cell r="L870">
            <v>-3.9568345323741005</v>
          </cell>
          <cell r="M870">
            <v>19.730941704035875</v>
          </cell>
          <cell r="N870" t="str">
            <v>-</v>
          </cell>
          <cell r="O870">
            <v>1950</v>
          </cell>
          <cell r="P870">
            <v>2500</v>
          </cell>
          <cell r="Q870" t="e">
            <v>#VALUE!</v>
          </cell>
          <cell r="R870">
            <v>28.205128205128204</v>
          </cell>
          <cell r="S870">
            <v>2980</v>
          </cell>
          <cell r="T870">
            <v>2810</v>
          </cell>
          <cell r="U870">
            <v>2810</v>
          </cell>
          <cell r="V870">
            <v>-5.7046979865771812</v>
          </cell>
          <cell r="W870">
            <v>0</v>
          </cell>
          <cell r="X870">
            <v>5900</v>
          </cell>
          <cell r="Y870" t="str">
            <v>-</v>
          </cell>
          <cell r="Z870" t="str">
            <v>-</v>
          </cell>
          <cell r="AA870" t="e">
            <v>#VALUE!</v>
          </cell>
          <cell r="AB870" t="e">
            <v>#VALUE!</v>
          </cell>
        </row>
        <row r="871">
          <cell r="A871" t="str">
            <v>오렌지생과kg18kg88과미국</v>
          </cell>
          <cell r="C871" t="str">
            <v>과실류</v>
          </cell>
          <cell r="D871" t="str">
            <v>오렌지</v>
          </cell>
          <cell r="E871" t="str">
            <v>생과</v>
          </cell>
          <cell r="F871" t="str">
            <v>kg</v>
          </cell>
          <cell r="G871" t="str">
            <v>18kg88과</v>
          </cell>
          <cell r="H871" t="str">
            <v>미국</v>
          </cell>
          <cell r="I871">
            <v>2670</v>
          </cell>
          <cell r="J871">
            <v>1890</v>
          </cell>
          <cell r="K871">
            <v>2340</v>
          </cell>
          <cell r="L871">
            <v>-12.359550561797754</v>
          </cell>
          <cell r="M871">
            <v>23.80952380952381</v>
          </cell>
          <cell r="N871" t="str">
            <v>-</v>
          </cell>
          <cell r="O871" t="str">
            <v>-</v>
          </cell>
          <cell r="P871" t="str">
            <v>-</v>
          </cell>
          <cell r="Q871" t="e">
            <v>#VALUE!</v>
          </cell>
          <cell r="R871" t="e">
            <v>#VALUE!</v>
          </cell>
          <cell r="S871" t="str">
            <v>-</v>
          </cell>
          <cell r="T871">
            <v>2740</v>
          </cell>
          <cell r="U871">
            <v>2740</v>
          </cell>
          <cell r="V871" t="e">
            <v>#VALUE!</v>
          </cell>
          <cell r="W871">
            <v>0</v>
          </cell>
          <cell r="X871" t="str">
            <v>-</v>
          </cell>
          <cell r="Y871" t="str">
            <v>-</v>
          </cell>
          <cell r="Z871" t="str">
            <v>-</v>
          </cell>
          <cell r="AA871" t="e">
            <v>#VALUE!</v>
          </cell>
          <cell r="AB871" t="e">
            <v>#VALUE!</v>
          </cell>
        </row>
        <row r="872">
          <cell r="A872" t="str">
            <v>오렌지생과kg18kg113과미국</v>
          </cell>
          <cell r="C872" t="str">
            <v>과실류</v>
          </cell>
          <cell r="D872" t="str">
            <v>오렌지</v>
          </cell>
          <cell r="E872" t="str">
            <v>생과</v>
          </cell>
          <cell r="F872" t="str">
            <v>kg</v>
          </cell>
          <cell r="G872" t="str">
            <v>18kg113과</v>
          </cell>
          <cell r="H872" t="str">
            <v>미국</v>
          </cell>
          <cell r="I872" t="str">
            <v>-</v>
          </cell>
          <cell r="J872" t="str">
            <v>-</v>
          </cell>
          <cell r="K872" t="str">
            <v>-</v>
          </cell>
          <cell r="L872" t="e">
            <v>#VALUE!</v>
          </cell>
          <cell r="M872" t="e">
            <v>#VALUE!</v>
          </cell>
          <cell r="N872">
            <v>3750</v>
          </cell>
          <cell r="O872" t="str">
            <v>-</v>
          </cell>
          <cell r="P872" t="str">
            <v>-</v>
          </cell>
          <cell r="Q872" t="e">
            <v>#VALUE!</v>
          </cell>
          <cell r="R872" t="e">
            <v>#VALUE!</v>
          </cell>
          <cell r="S872" t="str">
            <v>-</v>
          </cell>
          <cell r="T872" t="str">
            <v>-</v>
          </cell>
          <cell r="U872" t="str">
            <v>-</v>
          </cell>
          <cell r="V872" t="e">
            <v>#VALUE!</v>
          </cell>
          <cell r="W872" t="e">
            <v>#VALUE!</v>
          </cell>
          <cell r="X872" t="str">
            <v>-</v>
          </cell>
          <cell r="Y872" t="str">
            <v>-</v>
          </cell>
          <cell r="Z872" t="str">
            <v>-</v>
          </cell>
          <cell r="AA872" t="e">
            <v>#VALUE!</v>
          </cell>
          <cell r="AB872" t="e">
            <v>#VALUE!</v>
          </cell>
        </row>
        <row r="873">
          <cell r="A873" t="str">
            <v>오렌지생과,네블오렌지kg10gk5D제주</v>
          </cell>
          <cell r="C873" t="str">
            <v>과실류</v>
          </cell>
          <cell r="D873" t="str">
            <v>오렌지</v>
          </cell>
          <cell r="E873" t="str">
            <v>생과,네블오렌지</v>
          </cell>
          <cell r="F873" t="str">
            <v>kg</v>
          </cell>
          <cell r="G873" t="str">
            <v>10gk5D</v>
          </cell>
          <cell r="H873" t="str">
            <v>제주</v>
          </cell>
          <cell r="I873" t="str">
            <v>-</v>
          </cell>
          <cell r="J873" t="str">
            <v>-</v>
          </cell>
          <cell r="K873" t="str">
            <v>-</v>
          </cell>
          <cell r="L873" t="e">
            <v>#VALUE!</v>
          </cell>
          <cell r="M873" t="e">
            <v>#VALUE!</v>
          </cell>
          <cell r="N873" t="str">
            <v>-</v>
          </cell>
          <cell r="O873" t="str">
            <v>-</v>
          </cell>
          <cell r="P873" t="str">
            <v>-</v>
          </cell>
          <cell r="Q873" t="e">
            <v>#VALUE!</v>
          </cell>
          <cell r="R873" t="e">
            <v>#VALUE!</v>
          </cell>
          <cell r="S873" t="str">
            <v>-</v>
          </cell>
          <cell r="T873" t="str">
            <v>-</v>
          </cell>
          <cell r="U873" t="str">
            <v>-</v>
          </cell>
          <cell r="V873" t="e">
            <v>#VALUE!</v>
          </cell>
          <cell r="W873" t="e">
            <v>#VALUE!</v>
          </cell>
          <cell r="X873" t="str">
            <v>-</v>
          </cell>
          <cell r="Y873" t="str">
            <v>-</v>
          </cell>
          <cell r="Z873" t="str">
            <v>-</v>
          </cell>
          <cell r="AA873" t="e">
            <v>#VALUE!</v>
          </cell>
          <cell r="AB873" t="e">
            <v>#VALUE!</v>
          </cell>
        </row>
        <row r="874">
          <cell r="A874" t="str">
            <v>오렌지생과,네블오렌지kg10kg6D제주</v>
          </cell>
          <cell r="C874" t="str">
            <v>과실류</v>
          </cell>
          <cell r="D874" t="str">
            <v>오렌지</v>
          </cell>
          <cell r="E874" t="str">
            <v>생과,네블오렌지</v>
          </cell>
          <cell r="F874" t="str">
            <v>kg</v>
          </cell>
          <cell r="G874" t="str">
            <v>10kg6D</v>
          </cell>
          <cell r="H874" t="str">
            <v>제주</v>
          </cell>
          <cell r="I874" t="str">
            <v>-</v>
          </cell>
          <cell r="J874" t="str">
            <v>-</v>
          </cell>
          <cell r="K874" t="str">
            <v>-</v>
          </cell>
          <cell r="L874" t="e">
            <v>#VALUE!</v>
          </cell>
          <cell r="M874" t="e">
            <v>#VALUE!</v>
          </cell>
          <cell r="N874" t="str">
            <v>-</v>
          </cell>
          <cell r="O874" t="str">
            <v>-</v>
          </cell>
          <cell r="P874" t="str">
            <v>-</v>
          </cell>
          <cell r="Q874" t="e">
            <v>#VALUE!</v>
          </cell>
          <cell r="R874" t="e">
            <v>#VALUE!</v>
          </cell>
          <cell r="S874" t="str">
            <v>-</v>
          </cell>
          <cell r="T874" t="str">
            <v>-</v>
          </cell>
          <cell r="U874" t="str">
            <v>-</v>
          </cell>
          <cell r="V874" t="e">
            <v>#VALUE!</v>
          </cell>
          <cell r="W874" t="e">
            <v>#VALUE!</v>
          </cell>
          <cell r="X874" t="str">
            <v>-</v>
          </cell>
          <cell r="Y874" t="str">
            <v>-</v>
          </cell>
          <cell r="Z874" t="str">
            <v>-</v>
          </cell>
          <cell r="AA874" t="e">
            <v>#VALUE!</v>
          </cell>
          <cell r="AB874" t="e">
            <v>#VALUE!</v>
          </cell>
        </row>
        <row r="875">
          <cell r="A875" t="str">
            <v>오렌지생과,청견오렌지kg10gk5D제주</v>
          </cell>
          <cell r="C875" t="str">
            <v>과실류</v>
          </cell>
          <cell r="D875" t="str">
            <v>오렌지</v>
          </cell>
          <cell r="E875" t="str">
            <v>생과,청견오렌지</v>
          </cell>
          <cell r="F875" t="str">
            <v>kg</v>
          </cell>
          <cell r="G875" t="str">
            <v>10gk5D</v>
          </cell>
          <cell r="H875" t="str">
            <v>제주</v>
          </cell>
          <cell r="I875" t="str">
            <v>-</v>
          </cell>
          <cell r="J875" t="str">
            <v>-</v>
          </cell>
          <cell r="K875" t="str">
            <v>-</v>
          </cell>
          <cell r="L875" t="e">
            <v>#VALUE!</v>
          </cell>
          <cell r="M875" t="e">
            <v>#VALUE!</v>
          </cell>
          <cell r="N875" t="str">
            <v>-</v>
          </cell>
          <cell r="O875" t="str">
            <v>-</v>
          </cell>
          <cell r="P875" t="str">
            <v>-</v>
          </cell>
          <cell r="Q875" t="e">
            <v>#VALUE!</v>
          </cell>
          <cell r="R875" t="e">
            <v>#VALUE!</v>
          </cell>
          <cell r="S875" t="str">
            <v>-</v>
          </cell>
          <cell r="T875" t="str">
            <v>-</v>
          </cell>
          <cell r="U875" t="str">
            <v>-</v>
          </cell>
          <cell r="V875" t="e">
            <v>#VALUE!</v>
          </cell>
          <cell r="W875" t="e">
            <v>#VALUE!</v>
          </cell>
          <cell r="X875" t="str">
            <v>-</v>
          </cell>
          <cell r="Y875">
            <v>5950</v>
          </cell>
          <cell r="Z875">
            <v>6500</v>
          </cell>
          <cell r="AA875" t="e">
            <v>#VALUE!</v>
          </cell>
          <cell r="AB875">
            <v>9.2436974789915958</v>
          </cell>
        </row>
        <row r="876">
          <cell r="A876" t="str">
            <v>오렌지생과,청견오렌지kg10kg6D제주</v>
          </cell>
          <cell r="C876" t="str">
            <v>과실류</v>
          </cell>
          <cell r="D876" t="str">
            <v>오렌지</v>
          </cell>
          <cell r="E876" t="str">
            <v>생과,청견오렌지</v>
          </cell>
          <cell r="F876" t="str">
            <v>kg</v>
          </cell>
          <cell r="G876" t="str">
            <v>10kg6D</v>
          </cell>
          <cell r="H876" t="str">
            <v>제주</v>
          </cell>
          <cell r="I876" t="str">
            <v>-</v>
          </cell>
          <cell r="J876" t="str">
            <v>-</v>
          </cell>
          <cell r="K876" t="str">
            <v>-</v>
          </cell>
          <cell r="L876" t="e">
            <v>#VALUE!</v>
          </cell>
          <cell r="M876" t="e">
            <v>#VALUE!</v>
          </cell>
          <cell r="N876" t="str">
            <v>-</v>
          </cell>
          <cell r="O876" t="str">
            <v>-</v>
          </cell>
          <cell r="P876" t="str">
            <v>-</v>
          </cell>
          <cell r="Q876" t="e">
            <v>#VALUE!</v>
          </cell>
          <cell r="R876" t="e">
            <v>#VALUE!</v>
          </cell>
          <cell r="S876" t="str">
            <v>-</v>
          </cell>
          <cell r="T876" t="str">
            <v>-</v>
          </cell>
          <cell r="U876" t="str">
            <v>-</v>
          </cell>
          <cell r="V876" t="e">
            <v>#VALUE!</v>
          </cell>
          <cell r="W876" t="e">
            <v>#VALUE!</v>
          </cell>
          <cell r="X876" t="str">
            <v>-</v>
          </cell>
          <cell r="Y876" t="str">
            <v>-</v>
          </cell>
          <cell r="Z876" t="str">
            <v>-</v>
          </cell>
          <cell r="AA876" t="e">
            <v>#VALUE!</v>
          </cell>
          <cell r="AB876" t="e">
            <v>#VALUE!</v>
          </cell>
        </row>
        <row r="877">
          <cell r="A877" t="str">
            <v>오렌지한라봉kg3kg8~9과제주</v>
          </cell>
          <cell r="C877" t="str">
            <v>과실류</v>
          </cell>
          <cell r="D877" t="str">
            <v>오렌지</v>
          </cell>
          <cell r="E877" t="str">
            <v>한라봉</v>
          </cell>
          <cell r="F877" t="str">
            <v>kg</v>
          </cell>
          <cell r="G877" t="str">
            <v>3kg8~9과</v>
          </cell>
          <cell r="H877" t="str">
            <v>제주</v>
          </cell>
          <cell r="I877" t="e">
            <v>#N/A</v>
          </cell>
          <cell r="J877">
            <v>6000</v>
          </cell>
          <cell r="K877">
            <v>7340</v>
          </cell>
          <cell r="L877" t="e">
            <v>#N/A</v>
          </cell>
          <cell r="M877">
            <v>22.333333333333332</v>
          </cell>
          <cell r="N877" t="e">
            <v>#N/A</v>
          </cell>
          <cell r="O877">
            <v>6340</v>
          </cell>
          <cell r="P877">
            <v>8340</v>
          </cell>
          <cell r="Q877" t="e">
            <v>#N/A</v>
          </cell>
          <cell r="R877">
            <v>31.545741324921135</v>
          </cell>
          <cell r="S877" t="e">
            <v>#N/A</v>
          </cell>
          <cell r="T877">
            <v>8900</v>
          </cell>
          <cell r="U877">
            <v>8900</v>
          </cell>
          <cell r="V877" t="e">
            <v>#N/A</v>
          </cell>
          <cell r="W877">
            <v>0</v>
          </cell>
          <cell r="X877" t="e">
            <v>#N/A</v>
          </cell>
          <cell r="Y877">
            <v>9300</v>
          </cell>
          <cell r="Z877" t="str">
            <v>-</v>
          </cell>
          <cell r="AA877" t="e">
            <v>#VALUE!</v>
          </cell>
          <cell r="AB877" t="e">
            <v>#VALUE!</v>
          </cell>
        </row>
        <row r="878">
          <cell r="A878" t="str">
            <v>오렌지한라봉kg3kg10~12과제주</v>
          </cell>
          <cell r="C878" t="str">
            <v>과실류</v>
          </cell>
          <cell r="D878" t="str">
            <v>오렌지</v>
          </cell>
          <cell r="E878" t="str">
            <v>한라봉</v>
          </cell>
          <cell r="F878" t="str">
            <v>kg</v>
          </cell>
          <cell r="G878" t="str">
            <v>3kg10~12과</v>
          </cell>
          <cell r="H878" t="str">
            <v>제주</v>
          </cell>
          <cell r="I878" t="e">
            <v>#N/A</v>
          </cell>
          <cell r="J878">
            <v>5340</v>
          </cell>
          <cell r="K878">
            <v>6340</v>
          </cell>
          <cell r="L878" t="e">
            <v>#N/A</v>
          </cell>
          <cell r="M878">
            <v>18.726591760299627</v>
          </cell>
          <cell r="N878" t="e">
            <v>#N/A</v>
          </cell>
          <cell r="O878">
            <v>5000</v>
          </cell>
          <cell r="P878">
            <v>7340</v>
          </cell>
          <cell r="Q878" t="e">
            <v>#N/A</v>
          </cell>
          <cell r="R878">
            <v>46.8</v>
          </cell>
          <cell r="S878" t="e">
            <v>#N/A</v>
          </cell>
          <cell r="T878" t="str">
            <v>-</v>
          </cell>
          <cell r="U878" t="str">
            <v>-</v>
          </cell>
          <cell r="V878" t="e">
            <v>#VALUE!</v>
          </cell>
          <cell r="W878" t="e">
            <v>#VALUE!</v>
          </cell>
          <cell r="X878" t="e">
            <v>#N/A</v>
          </cell>
          <cell r="Y878" t="str">
            <v>-</v>
          </cell>
          <cell r="Z878">
            <v>9300</v>
          </cell>
          <cell r="AA878" t="e">
            <v>#N/A</v>
          </cell>
          <cell r="AB878" t="e">
            <v>#VALUE!</v>
          </cell>
        </row>
        <row r="879">
          <cell r="A879" t="str">
            <v>앵두체리kg국산</v>
          </cell>
          <cell r="B879">
            <v>100</v>
          </cell>
          <cell r="C879" t="str">
            <v>과실류</v>
          </cell>
          <cell r="D879" t="str">
            <v>앵두</v>
          </cell>
          <cell r="E879" t="str">
            <v>체리</v>
          </cell>
          <cell r="F879" t="str">
            <v>kg</v>
          </cell>
          <cell r="H879" t="str">
            <v>국산</v>
          </cell>
          <cell r="I879" t="str">
            <v>-</v>
          </cell>
          <cell r="J879" t="str">
            <v>-</v>
          </cell>
          <cell r="K879" t="str">
            <v>-</v>
          </cell>
          <cell r="L879" t="e">
            <v>#VALUE!</v>
          </cell>
          <cell r="M879" t="e">
            <v>#VALUE!</v>
          </cell>
          <cell r="N879" t="str">
            <v>-</v>
          </cell>
          <cell r="O879" t="str">
            <v>-</v>
          </cell>
          <cell r="P879" t="str">
            <v>-</v>
          </cell>
          <cell r="Q879" t="e">
            <v>#VALUE!</v>
          </cell>
          <cell r="R879" t="e">
            <v>#VALUE!</v>
          </cell>
          <cell r="S879" t="str">
            <v>-</v>
          </cell>
          <cell r="T879" t="str">
            <v>-</v>
          </cell>
          <cell r="U879" t="str">
            <v>-</v>
          </cell>
          <cell r="V879" t="e">
            <v>#VALUE!</v>
          </cell>
          <cell r="W879" t="e">
            <v>#VALUE!</v>
          </cell>
          <cell r="X879" t="str">
            <v>-</v>
          </cell>
          <cell r="Y879" t="str">
            <v>-</v>
          </cell>
          <cell r="Z879" t="str">
            <v>-</v>
          </cell>
          <cell r="AA879" t="e">
            <v>#VALUE!</v>
          </cell>
          <cell r="AB879" t="e">
            <v>#VALUE!</v>
          </cell>
        </row>
        <row r="880">
          <cell r="A880" t="str">
            <v>앵두체리kg미국</v>
          </cell>
          <cell r="C880" t="str">
            <v>과실류</v>
          </cell>
          <cell r="D880" t="str">
            <v>앵두</v>
          </cell>
          <cell r="E880" t="str">
            <v>체리</v>
          </cell>
          <cell r="F880" t="str">
            <v>kg</v>
          </cell>
          <cell r="H880" t="str">
            <v>미국</v>
          </cell>
          <cell r="I880" t="str">
            <v>-</v>
          </cell>
          <cell r="J880" t="str">
            <v>-</v>
          </cell>
          <cell r="K880" t="str">
            <v>-</v>
          </cell>
          <cell r="L880" t="e">
            <v>#VALUE!</v>
          </cell>
          <cell r="M880" t="e">
            <v>#VALUE!</v>
          </cell>
          <cell r="N880" t="str">
            <v>-</v>
          </cell>
          <cell r="O880" t="str">
            <v>-</v>
          </cell>
          <cell r="P880" t="str">
            <v>-</v>
          </cell>
          <cell r="Q880" t="e">
            <v>#VALUE!</v>
          </cell>
          <cell r="R880" t="e">
            <v>#VALUE!</v>
          </cell>
          <cell r="S880" t="str">
            <v>-</v>
          </cell>
          <cell r="T880" t="str">
            <v>-</v>
          </cell>
          <cell r="U880" t="str">
            <v>-</v>
          </cell>
          <cell r="V880" t="e">
            <v>#VALUE!</v>
          </cell>
          <cell r="W880" t="e">
            <v>#VALUE!</v>
          </cell>
          <cell r="X880" t="str">
            <v>-</v>
          </cell>
          <cell r="Y880" t="str">
            <v>-</v>
          </cell>
          <cell r="Z880" t="str">
            <v>-</v>
          </cell>
          <cell r="AA880" t="e">
            <v>#VALUE!</v>
          </cell>
          <cell r="AB880" t="e">
            <v>#VALUE!</v>
          </cell>
        </row>
        <row r="881">
          <cell r="A881" t="str">
            <v>자두귀양kg대,120~150g/개국산</v>
          </cell>
          <cell r="B881">
            <v>101</v>
          </cell>
          <cell r="C881" t="str">
            <v>과실류</v>
          </cell>
          <cell r="D881" t="str">
            <v>자두</v>
          </cell>
          <cell r="E881" t="str">
            <v>귀양</v>
          </cell>
          <cell r="F881" t="str">
            <v>kg</v>
          </cell>
          <cell r="G881" t="str">
            <v>대,120~150g/개</v>
          </cell>
          <cell r="H881" t="str">
            <v>국산</v>
          </cell>
          <cell r="I881" t="e">
            <v>#N/A</v>
          </cell>
          <cell r="J881" t="str">
            <v>-</v>
          </cell>
          <cell r="K881" t="str">
            <v>-</v>
          </cell>
          <cell r="L881" t="e">
            <v>#VALUE!</v>
          </cell>
          <cell r="M881" t="e">
            <v>#VALUE!</v>
          </cell>
          <cell r="N881" t="e">
            <v>#N/A</v>
          </cell>
          <cell r="O881" t="str">
            <v>-</v>
          </cell>
          <cell r="P881" t="str">
            <v>-</v>
          </cell>
          <cell r="Q881" t="e">
            <v>#VALUE!</v>
          </cell>
          <cell r="R881" t="e">
            <v>#VALUE!</v>
          </cell>
          <cell r="S881" t="e">
            <v>#N/A</v>
          </cell>
          <cell r="T881" t="str">
            <v>-</v>
          </cell>
          <cell r="U881" t="str">
            <v>-</v>
          </cell>
          <cell r="V881" t="e">
            <v>#VALUE!</v>
          </cell>
          <cell r="W881" t="e">
            <v>#VALUE!</v>
          </cell>
          <cell r="X881" t="e">
            <v>#N/A</v>
          </cell>
          <cell r="Y881" t="str">
            <v>-</v>
          </cell>
          <cell r="Z881" t="str">
            <v>-</v>
          </cell>
          <cell r="AA881" t="e">
            <v>#VALUE!</v>
          </cell>
          <cell r="AB881" t="e">
            <v>#VALUE!</v>
          </cell>
        </row>
        <row r="882">
          <cell r="A882" t="str">
            <v>자두대석kg10kg/상국산</v>
          </cell>
          <cell r="C882" t="str">
            <v>과실류</v>
          </cell>
          <cell r="D882" t="str">
            <v>자두</v>
          </cell>
          <cell r="E882" t="str">
            <v>대석</v>
          </cell>
          <cell r="F882" t="str">
            <v>kg</v>
          </cell>
          <cell r="G882" t="str">
            <v>10kg/상</v>
          </cell>
          <cell r="H882" t="str">
            <v>국산</v>
          </cell>
          <cell r="I882" t="str">
            <v>-</v>
          </cell>
          <cell r="J882" t="str">
            <v>-</v>
          </cell>
          <cell r="K882" t="str">
            <v>-</v>
          </cell>
          <cell r="L882" t="e">
            <v>#VALUE!</v>
          </cell>
          <cell r="M882" t="e">
            <v>#VALUE!</v>
          </cell>
          <cell r="N882" t="str">
            <v>-</v>
          </cell>
          <cell r="O882" t="str">
            <v>-</v>
          </cell>
          <cell r="P882" t="str">
            <v>-</v>
          </cell>
          <cell r="Q882" t="e">
            <v>#VALUE!</v>
          </cell>
          <cell r="R882" t="e">
            <v>#VALUE!</v>
          </cell>
          <cell r="S882" t="str">
            <v>-</v>
          </cell>
          <cell r="T882" t="str">
            <v>-</v>
          </cell>
          <cell r="U882" t="str">
            <v>-</v>
          </cell>
          <cell r="V882" t="e">
            <v>#VALUE!</v>
          </cell>
          <cell r="W882" t="e">
            <v>#VALUE!</v>
          </cell>
          <cell r="X882" t="str">
            <v>-</v>
          </cell>
          <cell r="Y882" t="str">
            <v>-</v>
          </cell>
          <cell r="Z882" t="str">
            <v>-</v>
          </cell>
          <cell r="AA882" t="e">
            <v>#VALUE!</v>
          </cell>
          <cell r="AB882" t="e">
            <v>#VALUE!</v>
          </cell>
        </row>
        <row r="883">
          <cell r="A883" t="str">
            <v>자두포모사kg대,120~150g/개국산</v>
          </cell>
          <cell r="C883" t="str">
            <v>과실류</v>
          </cell>
          <cell r="D883" t="str">
            <v>자두</v>
          </cell>
          <cell r="E883" t="str">
            <v>포모사</v>
          </cell>
          <cell r="F883" t="str">
            <v>kg</v>
          </cell>
          <cell r="G883" t="str">
            <v>대,120~150g/개</v>
          </cell>
          <cell r="H883" t="str">
            <v>국산</v>
          </cell>
          <cell r="I883" t="e">
            <v>#N/A</v>
          </cell>
          <cell r="J883" t="str">
            <v>-</v>
          </cell>
          <cell r="K883" t="str">
            <v>-</v>
          </cell>
          <cell r="L883" t="e">
            <v>#VALUE!</v>
          </cell>
          <cell r="M883" t="e">
            <v>#VALUE!</v>
          </cell>
          <cell r="N883" t="e">
            <v>#N/A</v>
          </cell>
          <cell r="O883" t="str">
            <v>-</v>
          </cell>
          <cell r="P883" t="str">
            <v>-</v>
          </cell>
          <cell r="Q883" t="e">
            <v>#VALUE!</v>
          </cell>
          <cell r="R883" t="e">
            <v>#VALUE!</v>
          </cell>
          <cell r="S883" t="e">
            <v>#N/A</v>
          </cell>
          <cell r="T883" t="str">
            <v>-</v>
          </cell>
          <cell r="U883" t="str">
            <v>-</v>
          </cell>
          <cell r="V883" t="e">
            <v>#VALUE!</v>
          </cell>
          <cell r="W883" t="e">
            <v>#VALUE!</v>
          </cell>
          <cell r="X883" t="e">
            <v>#N/A</v>
          </cell>
          <cell r="Y883" t="str">
            <v>-</v>
          </cell>
          <cell r="Z883" t="str">
            <v>-</v>
          </cell>
          <cell r="AA883" t="e">
            <v>#VALUE!</v>
          </cell>
          <cell r="AB883" t="e">
            <v>#VALUE!</v>
          </cell>
        </row>
        <row r="884">
          <cell r="A884" t="str">
            <v>자두추희kg10kg/상국산</v>
          </cell>
          <cell r="C884" t="str">
            <v>과실류</v>
          </cell>
          <cell r="D884" t="str">
            <v>자두</v>
          </cell>
          <cell r="E884" t="str">
            <v>추희</v>
          </cell>
          <cell r="F884" t="str">
            <v>kg</v>
          </cell>
          <cell r="G884" t="str">
            <v>10kg/상</v>
          </cell>
          <cell r="H884" t="str">
            <v>국산</v>
          </cell>
          <cell r="I884" t="str">
            <v>-</v>
          </cell>
          <cell r="J884" t="str">
            <v>-</v>
          </cell>
          <cell r="K884" t="str">
            <v>-</v>
          </cell>
          <cell r="L884" t="e">
            <v>#VALUE!</v>
          </cell>
          <cell r="M884" t="e">
            <v>#VALUE!</v>
          </cell>
          <cell r="N884" t="str">
            <v>-</v>
          </cell>
          <cell r="O884" t="str">
            <v>-</v>
          </cell>
          <cell r="P884" t="str">
            <v>-</v>
          </cell>
          <cell r="Q884" t="e">
            <v>#VALUE!</v>
          </cell>
          <cell r="R884" t="e">
            <v>#VALUE!</v>
          </cell>
          <cell r="S884" t="str">
            <v>-</v>
          </cell>
          <cell r="T884" t="str">
            <v>-</v>
          </cell>
          <cell r="U884" t="str">
            <v>-</v>
          </cell>
          <cell r="V884" t="e">
            <v>#VALUE!</v>
          </cell>
          <cell r="W884" t="e">
            <v>#VALUE!</v>
          </cell>
          <cell r="X884" t="str">
            <v>-</v>
          </cell>
          <cell r="Y884" t="str">
            <v>-</v>
          </cell>
          <cell r="Z884" t="str">
            <v>-</v>
          </cell>
          <cell r="AA884" t="e">
            <v>#VALUE!</v>
          </cell>
          <cell r="AB884" t="e">
            <v>#VALUE!</v>
          </cell>
        </row>
        <row r="885">
          <cell r="A885" t="str">
            <v>자두피자두kg대,120~150g/개국산</v>
          </cell>
          <cell r="C885" t="str">
            <v>과실류</v>
          </cell>
          <cell r="D885" t="str">
            <v>자두</v>
          </cell>
          <cell r="E885" t="str">
            <v>피자두</v>
          </cell>
          <cell r="F885" t="str">
            <v>kg</v>
          </cell>
          <cell r="G885" t="str">
            <v>대,120~150g/개</v>
          </cell>
          <cell r="H885" t="str">
            <v>국산</v>
          </cell>
          <cell r="I885" t="e">
            <v>#N/A</v>
          </cell>
          <cell r="J885" t="str">
            <v>-</v>
          </cell>
          <cell r="K885" t="str">
            <v>-</v>
          </cell>
          <cell r="L885" t="e">
            <v>#VALUE!</v>
          </cell>
          <cell r="M885" t="e">
            <v>#VALUE!</v>
          </cell>
          <cell r="N885" t="e">
            <v>#N/A</v>
          </cell>
          <cell r="O885" t="str">
            <v>-</v>
          </cell>
          <cell r="P885" t="str">
            <v>-</v>
          </cell>
          <cell r="Q885" t="e">
            <v>#VALUE!</v>
          </cell>
          <cell r="R885" t="e">
            <v>#VALUE!</v>
          </cell>
          <cell r="S885" t="e">
            <v>#N/A</v>
          </cell>
          <cell r="T885" t="str">
            <v>-</v>
          </cell>
          <cell r="U885" t="str">
            <v>-</v>
          </cell>
          <cell r="V885" t="e">
            <v>#VALUE!</v>
          </cell>
          <cell r="W885" t="e">
            <v>#VALUE!</v>
          </cell>
          <cell r="X885" t="e">
            <v>#N/A</v>
          </cell>
          <cell r="Y885" t="str">
            <v>-</v>
          </cell>
          <cell r="Z885" t="str">
            <v>-</v>
          </cell>
          <cell r="AA885" t="e">
            <v>#VALUE!</v>
          </cell>
          <cell r="AB885" t="e">
            <v>#VALUE!</v>
          </cell>
        </row>
        <row r="886">
          <cell r="A886" t="str">
            <v>자두홍자두kg국산</v>
          </cell>
          <cell r="C886" t="str">
            <v>과실류</v>
          </cell>
          <cell r="D886" t="str">
            <v>자두</v>
          </cell>
          <cell r="E886" t="str">
            <v>홍자두</v>
          </cell>
          <cell r="F886" t="str">
            <v>kg</v>
          </cell>
          <cell r="H886" t="str">
            <v>국산</v>
          </cell>
          <cell r="I886" t="str">
            <v>-</v>
          </cell>
          <cell r="J886" t="str">
            <v>-</v>
          </cell>
          <cell r="K886" t="str">
            <v>-</v>
          </cell>
          <cell r="L886" t="e">
            <v>#VALUE!</v>
          </cell>
          <cell r="M886" t="e">
            <v>#VALUE!</v>
          </cell>
          <cell r="N886" t="str">
            <v>-</v>
          </cell>
          <cell r="O886" t="str">
            <v>-</v>
          </cell>
          <cell r="P886" t="str">
            <v>-</v>
          </cell>
          <cell r="Q886" t="e">
            <v>#VALUE!</v>
          </cell>
          <cell r="R886" t="e">
            <v>#VALUE!</v>
          </cell>
          <cell r="S886">
            <v>7980</v>
          </cell>
          <cell r="T886" t="str">
            <v>-</v>
          </cell>
          <cell r="U886" t="str">
            <v>-</v>
          </cell>
          <cell r="V886" t="e">
            <v>#VALUE!</v>
          </cell>
          <cell r="W886" t="e">
            <v>#VALUE!</v>
          </cell>
          <cell r="X886" t="str">
            <v>-</v>
          </cell>
          <cell r="Y886" t="str">
            <v>-</v>
          </cell>
          <cell r="Z886" t="str">
            <v>-</v>
          </cell>
          <cell r="AA886" t="e">
            <v>#VALUE!</v>
          </cell>
          <cell r="AB886" t="e">
            <v>#VALUE!</v>
          </cell>
        </row>
        <row r="887">
          <cell r="A887" t="str">
            <v>참외성주참외kg10kg40내국산</v>
          </cell>
          <cell r="B887">
            <v>102</v>
          </cell>
          <cell r="C887" t="str">
            <v>과실류</v>
          </cell>
          <cell r="D887" t="str">
            <v>참외</v>
          </cell>
          <cell r="E887" t="str">
            <v>성주참외</v>
          </cell>
          <cell r="F887" t="str">
            <v>kg</v>
          </cell>
          <cell r="G887" t="str">
            <v>10kg40내</v>
          </cell>
          <cell r="H887" t="str">
            <v>국산</v>
          </cell>
          <cell r="I887" t="str">
            <v>-</v>
          </cell>
          <cell r="J887">
            <v>6000</v>
          </cell>
          <cell r="K887">
            <v>4000</v>
          </cell>
          <cell r="L887" t="e">
            <v>#VALUE!</v>
          </cell>
          <cell r="M887">
            <v>-33.333333333333336</v>
          </cell>
          <cell r="N887" t="str">
            <v>-</v>
          </cell>
          <cell r="O887">
            <v>7300</v>
          </cell>
          <cell r="P887">
            <v>4000</v>
          </cell>
          <cell r="Q887" t="e">
            <v>#VALUE!</v>
          </cell>
          <cell r="R887">
            <v>-45.205479452054796</v>
          </cell>
          <cell r="S887" t="str">
            <v>-</v>
          </cell>
          <cell r="T887" t="str">
            <v>-</v>
          </cell>
          <cell r="U887" t="str">
            <v>-</v>
          </cell>
          <cell r="V887" t="e">
            <v>#VALUE!</v>
          </cell>
          <cell r="W887" t="e">
            <v>#VALUE!</v>
          </cell>
          <cell r="X887" t="str">
            <v>-</v>
          </cell>
          <cell r="Y887">
            <v>8450</v>
          </cell>
          <cell r="Z887">
            <v>9450</v>
          </cell>
          <cell r="AA887" t="e">
            <v>#VALUE!</v>
          </cell>
          <cell r="AB887">
            <v>11.834319526627219</v>
          </cell>
        </row>
        <row r="888">
          <cell r="A888" t="str">
            <v>참외성주참외kg10kg50내국산</v>
          </cell>
          <cell r="C888" t="str">
            <v>과실류</v>
          </cell>
          <cell r="D888" t="str">
            <v>참외</v>
          </cell>
          <cell r="E888" t="str">
            <v>성주참외</v>
          </cell>
          <cell r="F888" t="str">
            <v>kg</v>
          </cell>
          <cell r="G888" t="str">
            <v>10kg50내</v>
          </cell>
          <cell r="H888" t="str">
            <v>국산</v>
          </cell>
          <cell r="I888" t="str">
            <v>-</v>
          </cell>
          <cell r="J888" t="str">
            <v>-</v>
          </cell>
          <cell r="K888" t="str">
            <v>-</v>
          </cell>
          <cell r="L888" t="e">
            <v>#VALUE!</v>
          </cell>
          <cell r="M888" t="e">
            <v>#VALUE!</v>
          </cell>
          <cell r="N888" t="str">
            <v>-</v>
          </cell>
          <cell r="O888" t="str">
            <v>-</v>
          </cell>
          <cell r="P888" t="str">
            <v>-</v>
          </cell>
          <cell r="Q888" t="e">
            <v>#VALUE!</v>
          </cell>
          <cell r="R888" t="e">
            <v>#VALUE!</v>
          </cell>
          <cell r="S888" t="str">
            <v>-</v>
          </cell>
          <cell r="T888" t="str">
            <v>-</v>
          </cell>
          <cell r="U888" t="str">
            <v>-</v>
          </cell>
          <cell r="V888" t="e">
            <v>#VALUE!</v>
          </cell>
          <cell r="W888" t="e">
            <v>#VALUE!</v>
          </cell>
          <cell r="X888" t="str">
            <v>-</v>
          </cell>
          <cell r="Y888">
            <v>7900</v>
          </cell>
          <cell r="Z888" t="str">
            <v>-</v>
          </cell>
          <cell r="AA888" t="e">
            <v>#VALUE!</v>
          </cell>
          <cell r="AB888" t="e">
            <v>#VALUE!</v>
          </cell>
        </row>
        <row r="889">
          <cell r="A889" t="str">
            <v>참외성주참외kg10kg60내국산</v>
          </cell>
          <cell r="C889" t="str">
            <v>과실류</v>
          </cell>
          <cell r="D889" t="str">
            <v>참외</v>
          </cell>
          <cell r="E889" t="str">
            <v>성주참외</v>
          </cell>
          <cell r="F889" t="str">
            <v>kg</v>
          </cell>
          <cell r="G889" t="str">
            <v>10kg60내</v>
          </cell>
          <cell r="H889" t="str">
            <v>국산</v>
          </cell>
          <cell r="I889" t="str">
            <v>-</v>
          </cell>
          <cell r="J889" t="str">
            <v>-</v>
          </cell>
          <cell r="K889" t="str">
            <v>-</v>
          </cell>
          <cell r="L889" t="e">
            <v>#VALUE!</v>
          </cell>
          <cell r="M889" t="e">
            <v>#VALUE!</v>
          </cell>
          <cell r="N889">
            <v>5000</v>
          </cell>
          <cell r="O889" t="str">
            <v>-</v>
          </cell>
          <cell r="P889" t="str">
            <v>-</v>
          </cell>
          <cell r="Q889" t="e">
            <v>#VALUE!</v>
          </cell>
          <cell r="R889" t="e">
            <v>#VALUE!</v>
          </cell>
          <cell r="S889" t="str">
            <v>-</v>
          </cell>
          <cell r="T889">
            <v>8600</v>
          </cell>
          <cell r="U889">
            <v>8600</v>
          </cell>
          <cell r="V889" t="e">
            <v>#VALUE!</v>
          </cell>
          <cell r="W889">
            <v>0</v>
          </cell>
          <cell r="X889" t="str">
            <v>-</v>
          </cell>
          <cell r="Y889" t="str">
            <v>-</v>
          </cell>
          <cell r="Z889" t="str">
            <v>-</v>
          </cell>
          <cell r="AA889" t="e">
            <v>#VALUE!</v>
          </cell>
          <cell r="AB889" t="e">
            <v>#VALUE!</v>
          </cell>
        </row>
        <row r="890">
          <cell r="A890" t="str">
            <v>참외성주참외kg10kg70내국산</v>
          </cell>
          <cell r="C890" t="str">
            <v>과실류</v>
          </cell>
          <cell r="D890" t="str">
            <v>참외</v>
          </cell>
          <cell r="E890" t="str">
            <v>성주참외</v>
          </cell>
          <cell r="F890" t="str">
            <v>kg</v>
          </cell>
          <cell r="G890" t="str">
            <v>10kg70내</v>
          </cell>
          <cell r="H890" t="str">
            <v>국산</v>
          </cell>
          <cell r="I890" t="str">
            <v>-</v>
          </cell>
          <cell r="J890" t="str">
            <v>-</v>
          </cell>
          <cell r="K890" t="str">
            <v>-</v>
          </cell>
          <cell r="L890" t="e">
            <v>#VALUE!</v>
          </cell>
          <cell r="M890" t="e">
            <v>#VALUE!</v>
          </cell>
          <cell r="N890" t="str">
            <v>-</v>
          </cell>
          <cell r="O890" t="str">
            <v>-</v>
          </cell>
          <cell r="P890" t="str">
            <v>-</v>
          </cell>
          <cell r="Q890" t="e">
            <v>#VALUE!</v>
          </cell>
          <cell r="R890" t="e">
            <v>#VALUE!</v>
          </cell>
          <cell r="S890" t="str">
            <v>-</v>
          </cell>
          <cell r="T890" t="str">
            <v>-</v>
          </cell>
          <cell r="U890" t="str">
            <v>-</v>
          </cell>
          <cell r="V890" t="e">
            <v>#VALUE!</v>
          </cell>
          <cell r="W890" t="e">
            <v>#VALUE!</v>
          </cell>
          <cell r="X890" t="str">
            <v>-</v>
          </cell>
          <cell r="Y890" t="str">
            <v>-</v>
          </cell>
          <cell r="Z890" t="str">
            <v>-</v>
          </cell>
          <cell r="AA890" t="e">
            <v>#VALUE!</v>
          </cell>
          <cell r="AB890" t="e">
            <v>#VALUE!</v>
          </cell>
        </row>
        <row r="891">
          <cell r="A891" t="str">
            <v>키위그린키위kg10kg99개수입</v>
          </cell>
          <cell r="B891">
            <v>102</v>
          </cell>
          <cell r="C891" t="str">
            <v>과실류</v>
          </cell>
          <cell r="D891" t="str">
            <v>키위</v>
          </cell>
          <cell r="E891" t="str">
            <v>그린키위</v>
          </cell>
          <cell r="F891" t="str">
            <v>kg</v>
          </cell>
          <cell r="G891" t="str">
            <v>10kg99개</v>
          </cell>
          <cell r="H891" t="str">
            <v>수입</v>
          </cell>
          <cell r="I891">
            <v>2090</v>
          </cell>
          <cell r="J891" t="str">
            <v>-</v>
          </cell>
          <cell r="K891" t="str">
            <v>-</v>
          </cell>
          <cell r="L891" t="e">
            <v>#VALUE!</v>
          </cell>
          <cell r="M891" t="e">
            <v>#VALUE!</v>
          </cell>
          <cell r="N891" t="str">
            <v>-</v>
          </cell>
          <cell r="O891" t="str">
            <v>-</v>
          </cell>
          <cell r="P891">
            <v>3000</v>
          </cell>
          <cell r="Q891" t="e">
            <v>#VALUE!</v>
          </cell>
          <cell r="R891" t="e">
            <v>#VALUE!</v>
          </cell>
          <cell r="S891">
            <v>1810</v>
          </cell>
          <cell r="T891">
            <v>6770</v>
          </cell>
          <cell r="U891">
            <v>6770</v>
          </cell>
          <cell r="V891">
            <v>274.03314917127074</v>
          </cell>
          <cell r="W891">
            <v>0</v>
          </cell>
          <cell r="X891" t="str">
            <v>-</v>
          </cell>
          <cell r="Y891" t="str">
            <v>-</v>
          </cell>
          <cell r="Z891" t="str">
            <v>-</v>
          </cell>
          <cell r="AA891" t="e">
            <v>#VALUE!</v>
          </cell>
          <cell r="AB891" t="e">
            <v>#VALUE!</v>
          </cell>
        </row>
        <row r="892">
          <cell r="A892" t="str">
            <v>키위골드키위kg6kg58개수입</v>
          </cell>
          <cell r="C892" t="str">
            <v>과실류</v>
          </cell>
          <cell r="D892" t="str">
            <v>키위</v>
          </cell>
          <cell r="E892" t="str">
            <v>골드키위</v>
          </cell>
          <cell r="F892" t="str">
            <v>kg</v>
          </cell>
          <cell r="G892" t="str">
            <v>6kg58개</v>
          </cell>
          <cell r="H892" t="str">
            <v>수입</v>
          </cell>
          <cell r="I892">
            <v>2090</v>
          </cell>
          <cell r="J892" t="str">
            <v>-</v>
          </cell>
          <cell r="K892" t="str">
            <v>-</v>
          </cell>
          <cell r="L892" t="e">
            <v>#VALUE!</v>
          </cell>
          <cell r="M892" t="e">
            <v>#VALUE!</v>
          </cell>
          <cell r="N892">
            <v>4170</v>
          </cell>
          <cell r="O892" t="str">
            <v>-</v>
          </cell>
          <cell r="P892" t="str">
            <v>-</v>
          </cell>
          <cell r="Q892" t="e">
            <v>#VALUE!</v>
          </cell>
          <cell r="R892" t="e">
            <v>#VALUE!</v>
          </cell>
          <cell r="S892" t="str">
            <v>-</v>
          </cell>
          <cell r="T892">
            <v>16340</v>
          </cell>
          <cell r="U892">
            <v>16340</v>
          </cell>
          <cell r="V892" t="e">
            <v>#VALUE!</v>
          </cell>
          <cell r="W892">
            <v>0</v>
          </cell>
          <cell r="X892" t="str">
            <v>-</v>
          </cell>
          <cell r="Y892">
            <v>13580</v>
          </cell>
          <cell r="Z892" t="str">
            <v>-</v>
          </cell>
          <cell r="AA892" t="e">
            <v>#VALUE!</v>
          </cell>
          <cell r="AB892" t="e">
            <v>#VALUE!</v>
          </cell>
        </row>
        <row r="893">
          <cell r="A893" t="str">
            <v>파인애플골든파인애플kg12kg5수필리핀</v>
          </cell>
          <cell r="B893">
            <v>103</v>
          </cell>
          <cell r="C893" t="str">
            <v>과실류</v>
          </cell>
          <cell r="D893" t="str">
            <v>파인애플</v>
          </cell>
          <cell r="E893" t="str">
            <v>골든파인애플</v>
          </cell>
          <cell r="F893" t="str">
            <v>kg</v>
          </cell>
          <cell r="G893" t="str">
            <v>12kg5수</v>
          </cell>
          <cell r="H893" t="str">
            <v>필리핀</v>
          </cell>
          <cell r="I893" t="str">
            <v>-</v>
          </cell>
          <cell r="J893">
            <v>2340</v>
          </cell>
          <cell r="K893">
            <v>2170</v>
          </cell>
          <cell r="L893" t="e">
            <v>#VALUE!</v>
          </cell>
          <cell r="M893">
            <v>-7.2649572649572649</v>
          </cell>
          <cell r="N893" t="str">
            <v>-</v>
          </cell>
          <cell r="O893">
            <v>2080</v>
          </cell>
          <cell r="P893">
            <v>2160</v>
          </cell>
          <cell r="Q893" t="e">
            <v>#VALUE!</v>
          </cell>
          <cell r="R893">
            <v>3.8461538461538463</v>
          </cell>
          <cell r="S893">
            <v>7700</v>
          </cell>
          <cell r="T893" t="str">
            <v>-</v>
          </cell>
          <cell r="U893" t="str">
            <v>-</v>
          </cell>
          <cell r="V893" t="e">
            <v>#VALUE!</v>
          </cell>
          <cell r="W893" t="e">
            <v>#VALUE!</v>
          </cell>
          <cell r="X893" t="str">
            <v>-</v>
          </cell>
          <cell r="Y893" t="str">
            <v>-</v>
          </cell>
          <cell r="Z893" t="str">
            <v>-</v>
          </cell>
          <cell r="AA893" t="e">
            <v>#VALUE!</v>
          </cell>
          <cell r="AB893" t="e">
            <v>#VALUE!</v>
          </cell>
        </row>
        <row r="894">
          <cell r="A894" t="str">
            <v>파인애플골든파인애플kg12kg6수필리핀</v>
          </cell>
          <cell r="C894" t="str">
            <v>과실류</v>
          </cell>
          <cell r="D894" t="str">
            <v>파인애플</v>
          </cell>
          <cell r="E894" t="str">
            <v>골든파인애플</v>
          </cell>
          <cell r="F894" t="str">
            <v>kg</v>
          </cell>
          <cell r="G894" t="str">
            <v>12kg6수</v>
          </cell>
          <cell r="H894" t="str">
            <v>필리핀</v>
          </cell>
          <cell r="I894" t="str">
            <v>-</v>
          </cell>
          <cell r="J894">
            <v>2340</v>
          </cell>
          <cell r="K894">
            <v>2250</v>
          </cell>
          <cell r="L894" t="e">
            <v>#VALUE!</v>
          </cell>
          <cell r="M894">
            <v>-3.8461538461538463</v>
          </cell>
          <cell r="N894" t="str">
            <v>-</v>
          </cell>
          <cell r="O894" t="str">
            <v>-</v>
          </cell>
          <cell r="P894" t="str">
            <v>-</v>
          </cell>
          <cell r="Q894" t="e">
            <v>#VALUE!</v>
          </cell>
          <cell r="R894" t="e">
            <v>#VALUE!</v>
          </cell>
          <cell r="S894" t="str">
            <v>-</v>
          </cell>
          <cell r="T894">
            <v>2090</v>
          </cell>
          <cell r="U894">
            <v>2090</v>
          </cell>
          <cell r="V894" t="e">
            <v>#VALUE!</v>
          </cell>
          <cell r="W894">
            <v>0</v>
          </cell>
          <cell r="X894">
            <v>3900</v>
          </cell>
          <cell r="Y894" t="str">
            <v>-</v>
          </cell>
          <cell r="Z894" t="str">
            <v>-</v>
          </cell>
          <cell r="AA894" t="e">
            <v>#VALUE!</v>
          </cell>
          <cell r="AB894" t="e">
            <v>#VALUE!</v>
          </cell>
        </row>
        <row r="895">
          <cell r="A895" t="str">
            <v>파인애플골든파인애플kg껍질제거,절단필리핀</v>
          </cell>
          <cell r="C895" t="str">
            <v>과실류</v>
          </cell>
          <cell r="D895" t="str">
            <v>파인애플</v>
          </cell>
          <cell r="E895" t="str">
            <v>골든파인애플</v>
          </cell>
          <cell r="F895" t="str">
            <v>kg</v>
          </cell>
          <cell r="G895" t="str">
            <v>껍질제거,절단</v>
          </cell>
          <cell r="H895" t="str">
            <v>필리핀</v>
          </cell>
          <cell r="I895" t="str">
            <v>-</v>
          </cell>
          <cell r="J895" t="str">
            <v>-</v>
          </cell>
          <cell r="K895" t="str">
            <v>-</v>
          </cell>
          <cell r="L895" t="e">
            <v>#VALUE!</v>
          </cell>
          <cell r="M895" t="e">
            <v>#VALUE!</v>
          </cell>
          <cell r="N895" t="str">
            <v>-</v>
          </cell>
          <cell r="O895" t="str">
            <v>-</v>
          </cell>
          <cell r="P895" t="str">
            <v>-</v>
          </cell>
          <cell r="Q895" t="e">
            <v>#VALUE!</v>
          </cell>
          <cell r="R895" t="e">
            <v>#VALUE!</v>
          </cell>
          <cell r="S895" t="str">
            <v>-</v>
          </cell>
          <cell r="T895">
            <v>9290</v>
          </cell>
          <cell r="U895">
            <v>9290</v>
          </cell>
          <cell r="V895" t="e">
            <v>#VALUE!</v>
          </cell>
          <cell r="W895">
            <v>0</v>
          </cell>
          <cell r="X895" t="str">
            <v>-</v>
          </cell>
          <cell r="Y895" t="str">
            <v>-</v>
          </cell>
          <cell r="Z895" t="str">
            <v>-</v>
          </cell>
          <cell r="AA895" t="e">
            <v>#VALUE!</v>
          </cell>
          <cell r="AB895" t="e">
            <v>#VALUE!</v>
          </cell>
        </row>
        <row r="896">
          <cell r="A896" t="str">
            <v>파인애플일반파인애플kg12kg5수필리핀</v>
          </cell>
          <cell r="C896" t="str">
            <v>과실류</v>
          </cell>
          <cell r="D896" t="str">
            <v>파인애플</v>
          </cell>
          <cell r="E896" t="str">
            <v>일반파인애플</v>
          </cell>
          <cell r="F896" t="str">
            <v>kg</v>
          </cell>
          <cell r="G896" t="str">
            <v>12kg5수</v>
          </cell>
          <cell r="H896" t="str">
            <v>필리핀</v>
          </cell>
          <cell r="I896">
            <v>6000</v>
          </cell>
          <cell r="J896" t="str">
            <v>-</v>
          </cell>
          <cell r="K896" t="str">
            <v>-</v>
          </cell>
          <cell r="L896" t="e">
            <v>#VALUE!</v>
          </cell>
          <cell r="M896" t="e">
            <v>#VALUE!</v>
          </cell>
          <cell r="N896" t="str">
            <v>-</v>
          </cell>
          <cell r="O896" t="str">
            <v>-</v>
          </cell>
          <cell r="P896" t="str">
            <v>-</v>
          </cell>
          <cell r="Q896" t="e">
            <v>#VALUE!</v>
          </cell>
          <cell r="R896" t="e">
            <v>#VALUE!</v>
          </cell>
          <cell r="S896" t="str">
            <v>-</v>
          </cell>
          <cell r="T896" t="str">
            <v>-</v>
          </cell>
          <cell r="U896" t="str">
            <v>-</v>
          </cell>
          <cell r="V896" t="e">
            <v>#VALUE!</v>
          </cell>
          <cell r="W896" t="e">
            <v>#VALUE!</v>
          </cell>
          <cell r="X896" t="str">
            <v>-</v>
          </cell>
          <cell r="Y896" t="str">
            <v>-</v>
          </cell>
          <cell r="Z896" t="str">
            <v>-</v>
          </cell>
          <cell r="AA896" t="e">
            <v>#VALUE!</v>
          </cell>
          <cell r="AB896" t="e">
            <v>#VALUE!</v>
          </cell>
        </row>
        <row r="897">
          <cell r="A897" t="str">
            <v>파인애플일반파인애플kg12kg6수필리핀</v>
          </cell>
          <cell r="C897" t="str">
            <v>과실류</v>
          </cell>
          <cell r="D897" t="str">
            <v>파인애플</v>
          </cell>
          <cell r="E897" t="str">
            <v>일반파인애플</v>
          </cell>
          <cell r="F897" t="str">
            <v>kg</v>
          </cell>
          <cell r="G897" t="str">
            <v>12kg6수</v>
          </cell>
          <cell r="H897" t="str">
            <v>필리핀</v>
          </cell>
          <cell r="I897" t="str">
            <v>-</v>
          </cell>
          <cell r="J897" t="str">
            <v>-</v>
          </cell>
          <cell r="K897" t="str">
            <v>-</v>
          </cell>
          <cell r="L897" t="e">
            <v>#VALUE!</v>
          </cell>
          <cell r="M897" t="e">
            <v>#VALUE!</v>
          </cell>
          <cell r="N897" t="str">
            <v>-</v>
          </cell>
          <cell r="O897" t="str">
            <v>-</v>
          </cell>
          <cell r="P897" t="str">
            <v>-</v>
          </cell>
          <cell r="Q897" t="e">
            <v>#VALUE!</v>
          </cell>
          <cell r="R897" t="e">
            <v>#VALUE!</v>
          </cell>
          <cell r="S897" t="str">
            <v>-</v>
          </cell>
          <cell r="T897" t="str">
            <v>-</v>
          </cell>
          <cell r="U897" t="str">
            <v>-</v>
          </cell>
          <cell r="V897" t="e">
            <v>#VALUE!</v>
          </cell>
          <cell r="W897" t="e">
            <v>#VALUE!</v>
          </cell>
          <cell r="X897" t="str">
            <v>-</v>
          </cell>
          <cell r="Y897" t="str">
            <v>-</v>
          </cell>
          <cell r="Z897" t="str">
            <v>-</v>
          </cell>
          <cell r="AA897" t="e">
            <v>#VALUE!</v>
          </cell>
          <cell r="AB897" t="e">
            <v>#VALUE!</v>
          </cell>
        </row>
        <row r="898">
          <cell r="A898" t="str">
            <v>포도(생과)거봉kg2kg/특국산</v>
          </cell>
          <cell r="B898">
            <v>104</v>
          </cell>
          <cell r="C898" t="str">
            <v>과실류</v>
          </cell>
          <cell r="D898" t="str">
            <v>포도(생과)</v>
          </cell>
          <cell r="E898" t="str">
            <v>거봉</v>
          </cell>
          <cell r="F898" t="str">
            <v>kg</v>
          </cell>
          <cell r="G898" t="str">
            <v>2kg/특</v>
          </cell>
          <cell r="H898" t="str">
            <v>국산</v>
          </cell>
          <cell r="I898" t="str">
            <v>-</v>
          </cell>
          <cell r="J898" t="str">
            <v>-</v>
          </cell>
          <cell r="K898" t="str">
            <v>-</v>
          </cell>
          <cell r="L898" t="e">
            <v>#VALUE!</v>
          </cell>
          <cell r="M898" t="e">
            <v>#VALUE!</v>
          </cell>
          <cell r="N898" t="str">
            <v>-</v>
          </cell>
          <cell r="O898" t="str">
            <v>-</v>
          </cell>
          <cell r="P898" t="str">
            <v>-</v>
          </cell>
          <cell r="Q898" t="e">
            <v>#VALUE!</v>
          </cell>
          <cell r="R898" t="e">
            <v>#VALUE!</v>
          </cell>
          <cell r="S898" t="str">
            <v>-</v>
          </cell>
          <cell r="T898" t="str">
            <v>-</v>
          </cell>
          <cell r="U898" t="str">
            <v>-</v>
          </cell>
          <cell r="V898" t="e">
            <v>#VALUE!</v>
          </cell>
          <cell r="W898" t="e">
            <v>#VALUE!</v>
          </cell>
          <cell r="X898" t="str">
            <v>-</v>
          </cell>
          <cell r="Y898" t="str">
            <v>-</v>
          </cell>
          <cell r="Z898" t="str">
            <v>-</v>
          </cell>
          <cell r="AA898" t="e">
            <v>#VALUE!</v>
          </cell>
          <cell r="AB898" t="e">
            <v>#VALUE!</v>
          </cell>
        </row>
        <row r="899">
          <cell r="A899" t="str">
            <v>포도(생과)델라웨어kg2kg/특국산</v>
          </cell>
          <cell r="C899" t="str">
            <v>과실류</v>
          </cell>
          <cell r="D899" t="str">
            <v>포도(생과)</v>
          </cell>
          <cell r="E899" t="str">
            <v>델라웨어</v>
          </cell>
          <cell r="F899" t="str">
            <v>kg</v>
          </cell>
          <cell r="G899" t="str">
            <v>2kg/특</v>
          </cell>
          <cell r="H899" t="str">
            <v>국산</v>
          </cell>
          <cell r="I899" t="str">
            <v>-</v>
          </cell>
          <cell r="J899" t="str">
            <v>-</v>
          </cell>
          <cell r="K899" t="str">
            <v>-</v>
          </cell>
          <cell r="L899" t="e">
            <v>#VALUE!</v>
          </cell>
          <cell r="M899" t="e">
            <v>#VALUE!</v>
          </cell>
          <cell r="N899" t="str">
            <v>-</v>
          </cell>
          <cell r="O899" t="str">
            <v>-</v>
          </cell>
          <cell r="P899" t="str">
            <v>-</v>
          </cell>
          <cell r="Q899" t="e">
            <v>#VALUE!</v>
          </cell>
          <cell r="R899" t="e">
            <v>#VALUE!</v>
          </cell>
          <cell r="S899" t="str">
            <v>-</v>
          </cell>
          <cell r="T899" t="str">
            <v>-</v>
          </cell>
          <cell r="U899" t="str">
            <v>-</v>
          </cell>
          <cell r="V899" t="e">
            <v>#VALUE!</v>
          </cell>
          <cell r="W899" t="e">
            <v>#VALUE!</v>
          </cell>
          <cell r="X899" t="str">
            <v>-</v>
          </cell>
          <cell r="Y899" t="str">
            <v>-</v>
          </cell>
          <cell r="Z899" t="str">
            <v>-</v>
          </cell>
          <cell r="AA899" t="e">
            <v>#VALUE!</v>
          </cell>
          <cell r="AB899" t="e">
            <v>#VALUE!</v>
          </cell>
        </row>
        <row r="900">
          <cell r="A900" t="str">
            <v>포도(생과)캠벌얼리kg5kg/특국산</v>
          </cell>
          <cell r="C900" t="str">
            <v>과실류</v>
          </cell>
          <cell r="D900" t="str">
            <v>포도(생과)</v>
          </cell>
          <cell r="E900" t="str">
            <v>캠벌얼리</v>
          </cell>
          <cell r="F900" t="str">
            <v>kg</v>
          </cell>
          <cell r="G900" t="str">
            <v>5kg/특</v>
          </cell>
          <cell r="H900" t="str">
            <v>국산</v>
          </cell>
          <cell r="I900" t="str">
            <v>-</v>
          </cell>
          <cell r="J900" t="str">
            <v>-</v>
          </cell>
          <cell r="K900" t="str">
            <v>-</v>
          </cell>
          <cell r="L900" t="e">
            <v>#VALUE!</v>
          </cell>
          <cell r="M900" t="e">
            <v>#VALUE!</v>
          </cell>
          <cell r="N900" t="str">
            <v>-</v>
          </cell>
          <cell r="O900" t="str">
            <v>-</v>
          </cell>
          <cell r="P900" t="str">
            <v>-</v>
          </cell>
          <cell r="Q900" t="e">
            <v>#VALUE!</v>
          </cell>
          <cell r="R900" t="e">
            <v>#VALUE!</v>
          </cell>
          <cell r="S900" t="str">
            <v>-</v>
          </cell>
          <cell r="T900" t="str">
            <v>-</v>
          </cell>
          <cell r="U900" t="str">
            <v>-</v>
          </cell>
          <cell r="V900" t="e">
            <v>#VALUE!</v>
          </cell>
          <cell r="W900" t="e">
            <v>#VALUE!</v>
          </cell>
          <cell r="X900" t="str">
            <v>-</v>
          </cell>
          <cell r="Y900" t="str">
            <v>-</v>
          </cell>
          <cell r="Z900" t="str">
            <v>-</v>
          </cell>
          <cell r="AA900" t="e">
            <v>#VALUE!</v>
          </cell>
          <cell r="AB900" t="e">
            <v>#VALUE!</v>
          </cell>
        </row>
        <row r="901">
          <cell r="A901" t="str">
            <v>포도(생과)MBA,머루포도kg5kg/특국산</v>
          </cell>
          <cell r="C901" t="str">
            <v>과실류</v>
          </cell>
          <cell r="D901" t="str">
            <v>포도(생과)</v>
          </cell>
          <cell r="E901" t="str">
            <v>MBA,머루포도</v>
          </cell>
          <cell r="F901" t="str">
            <v>kg</v>
          </cell>
          <cell r="G901" t="str">
            <v>5kg/특</v>
          </cell>
          <cell r="H901" t="str">
            <v>국산</v>
          </cell>
          <cell r="I901" t="str">
            <v>-</v>
          </cell>
          <cell r="J901" t="str">
            <v>-</v>
          </cell>
          <cell r="K901" t="str">
            <v>-</v>
          </cell>
          <cell r="L901" t="e">
            <v>#VALUE!</v>
          </cell>
          <cell r="M901" t="e">
            <v>#VALUE!</v>
          </cell>
          <cell r="N901" t="str">
            <v>-</v>
          </cell>
          <cell r="O901" t="str">
            <v>-</v>
          </cell>
          <cell r="P901" t="str">
            <v>-</v>
          </cell>
          <cell r="Q901" t="e">
            <v>#VALUE!</v>
          </cell>
          <cell r="R901" t="e">
            <v>#VALUE!</v>
          </cell>
          <cell r="S901" t="str">
            <v>-</v>
          </cell>
          <cell r="T901" t="str">
            <v>-</v>
          </cell>
          <cell r="U901" t="str">
            <v>-</v>
          </cell>
          <cell r="V901" t="e">
            <v>#VALUE!</v>
          </cell>
          <cell r="W901" t="e">
            <v>#VALUE!</v>
          </cell>
          <cell r="X901">
            <v>6800</v>
          </cell>
          <cell r="Y901" t="str">
            <v>-</v>
          </cell>
          <cell r="Z901" t="str">
            <v>-</v>
          </cell>
          <cell r="AA901" t="e">
            <v>#VALUE!</v>
          </cell>
          <cell r="AB901" t="e">
            <v>#VALUE!</v>
          </cell>
        </row>
        <row r="902">
          <cell r="A902" t="str">
            <v>포도(생과)세레단kg5kg/특국산</v>
          </cell>
          <cell r="C902" t="str">
            <v>과실류</v>
          </cell>
          <cell r="D902" t="str">
            <v>포도(생과)</v>
          </cell>
          <cell r="E902" t="str">
            <v>세레단</v>
          </cell>
          <cell r="F902" t="str">
            <v>kg</v>
          </cell>
          <cell r="G902" t="str">
            <v>5kg/특</v>
          </cell>
          <cell r="H902" t="str">
            <v>국산</v>
          </cell>
          <cell r="I902">
            <v>6900</v>
          </cell>
          <cell r="J902" t="str">
            <v>-</v>
          </cell>
          <cell r="K902" t="str">
            <v>-</v>
          </cell>
          <cell r="L902" t="e">
            <v>#VALUE!</v>
          </cell>
          <cell r="M902" t="e">
            <v>#VALUE!</v>
          </cell>
          <cell r="N902" t="str">
            <v>-</v>
          </cell>
          <cell r="O902" t="str">
            <v>-</v>
          </cell>
          <cell r="P902" t="str">
            <v>-</v>
          </cell>
          <cell r="Q902" t="e">
            <v>#VALUE!</v>
          </cell>
          <cell r="R902" t="e">
            <v>#VALUE!</v>
          </cell>
          <cell r="S902">
            <v>7440</v>
          </cell>
          <cell r="T902" t="str">
            <v>-</v>
          </cell>
          <cell r="U902" t="str">
            <v>-</v>
          </cell>
          <cell r="V902" t="e">
            <v>#VALUE!</v>
          </cell>
          <cell r="W902" t="e">
            <v>#VALUE!</v>
          </cell>
          <cell r="X902">
            <v>7590</v>
          </cell>
          <cell r="Y902" t="str">
            <v>-</v>
          </cell>
          <cell r="Z902" t="str">
            <v>-</v>
          </cell>
          <cell r="AA902" t="e">
            <v>#VALUE!</v>
          </cell>
          <cell r="AB902" t="e">
            <v>#VALUE!</v>
          </cell>
        </row>
        <row r="903">
          <cell r="A903" t="str">
            <v>포도(말린것)건포도kg미국</v>
          </cell>
          <cell r="B903">
            <v>105</v>
          </cell>
          <cell r="C903" t="str">
            <v>과실류</v>
          </cell>
          <cell r="D903" t="str">
            <v>포도(말린것)</v>
          </cell>
          <cell r="E903" t="str">
            <v>건포도</v>
          </cell>
          <cell r="F903" t="str">
            <v>kg</v>
          </cell>
          <cell r="H903" t="str">
            <v>미국</v>
          </cell>
          <cell r="I903" t="str">
            <v>-</v>
          </cell>
          <cell r="J903" t="str">
            <v>-</v>
          </cell>
          <cell r="K903" t="str">
            <v>-</v>
          </cell>
          <cell r="L903" t="e">
            <v>#VALUE!</v>
          </cell>
          <cell r="M903" t="e">
            <v>#VALUE!</v>
          </cell>
          <cell r="N903" t="str">
            <v>-</v>
          </cell>
          <cell r="O903" t="str">
            <v>-</v>
          </cell>
          <cell r="P903" t="str">
            <v>-</v>
          </cell>
          <cell r="Q903" t="e">
            <v>#VALUE!</v>
          </cell>
          <cell r="R903" t="e">
            <v>#VALUE!</v>
          </cell>
          <cell r="S903" t="str">
            <v>-</v>
          </cell>
          <cell r="T903">
            <v>9940</v>
          </cell>
          <cell r="U903">
            <v>9940</v>
          </cell>
          <cell r="V903" t="e">
            <v>#VALUE!</v>
          </cell>
          <cell r="W903">
            <v>0</v>
          </cell>
          <cell r="X903" t="str">
            <v>-</v>
          </cell>
          <cell r="Y903">
            <v>5600</v>
          </cell>
          <cell r="Z903">
            <v>5600</v>
          </cell>
          <cell r="AA903" t="e">
            <v>#VALUE!</v>
          </cell>
          <cell r="AB903">
            <v>0</v>
          </cell>
        </row>
        <row r="904">
          <cell r="A904" t="str">
            <v>달걀(전란)생것1.8kg특란,1등급국산</v>
          </cell>
          <cell r="B904">
            <v>106</v>
          </cell>
          <cell r="C904" t="str">
            <v>난류</v>
          </cell>
          <cell r="D904" t="str">
            <v>달걀(전란)</v>
          </cell>
          <cell r="E904" t="str">
            <v>생것</v>
          </cell>
          <cell r="F904" t="str">
            <v>1.8kg</v>
          </cell>
          <cell r="G904" t="str">
            <v>특란,1등급</v>
          </cell>
          <cell r="H904" t="str">
            <v>국산</v>
          </cell>
          <cell r="I904" t="str">
            <v>-</v>
          </cell>
          <cell r="J904">
            <v>6900</v>
          </cell>
          <cell r="K904">
            <v>6900</v>
          </cell>
          <cell r="L904" t="e">
            <v>#VALUE!</v>
          </cell>
          <cell r="M904">
            <v>0</v>
          </cell>
          <cell r="N904" t="str">
            <v>-</v>
          </cell>
          <cell r="O904" t="str">
            <v>-</v>
          </cell>
          <cell r="P904" t="str">
            <v>-</v>
          </cell>
          <cell r="Q904" t="e">
            <v>#VALUE!</v>
          </cell>
          <cell r="R904" t="e">
            <v>#VALUE!</v>
          </cell>
          <cell r="S904" t="str">
            <v>-</v>
          </cell>
          <cell r="T904">
            <v>6850</v>
          </cell>
          <cell r="U904">
            <v>7960</v>
          </cell>
          <cell r="V904" t="e">
            <v>#VALUE!</v>
          </cell>
          <cell r="W904">
            <v>16.204379562043794</v>
          </cell>
          <cell r="X904" t="str">
            <v>-</v>
          </cell>
          <cell r="Y904">
            <v>7860</v>
          </cell>
          <cell r="Z904">
            <v>8250</v>
          </cell>
          <cell r="AA904" t="e">
            <v>#VALUE!</v>
          </cell>
          <cell r="AB904">
            <v>4.9618320610687023</v>
          </cell>
        </row>
        <row r="905">
          <cell r="A905" t="str">
            <v>달걀(전란)생것1.8kg특란,1등급,목초란국산</v>
          </cell>
          <cell r="C905" t="str">
            <v>난류</v>
          </cell>
          <cell r="D905" t="str">
            <v>달걀(전란)</v>
          </cell>
          <cell r="E905" t="str">
            <v>생것</v>
          </cell>
          <cell r="F905" t="str">
            <v>1.8kg</v>
          </cell>
          <cell r="G905" t="str">
            <v>특란,1등급,목초란</v>
          </cell>
          <cell r="H905" t="str">
            <v>국산</v>
          </cell>
          <cell r="I905">
            <v>4100</v>
          </cell>
          <cell r="J905" t="str">
            <v>-</v>
          </cell>
          <cell r="K905" t="str">
            <v>-</v>
          </cell>
          <cell r="L905" t="e">
            <v>#VALUE!</v>
          </cell>
          <cell r="M905" t="e">
            <v>#VALUE!</v>
          </cell>
          <cell r="N905">
            <v>4500</v>
          </cell>
          <cell r="O905" t="str">
            <v>-</v>
          </cell>
          <cell r="P905" t="str">
            <v>-</v>
          </cell>
          <cell r="Q905" t="e">
            <v>#VALUE!</v>
          </cell>
          <cell r="R905" t="e">
            <v>#VALUE!</v>
          </cell>
          <cell r="S905">
            <v>7200</v>
          </cell>
          <cell r="T905">
            <v>12900</v>
          </cell>
          <cell r="U905">
            <v>12900</v>
          </cell>
          <cell r="V905">
            <v>79.166666666666671</v>
          </cell>
          <cell r="W905">
            <v>0</v>
          </cell>
          <cell r="X905">
            <v>6470</v>
          </cell>
          <cell r="Y905" t="str">
            <v>-</v>
          </cell>
          <cell r="Z905" t="str">
            <v>-</v>
          </cell>
          <cell r="AA905" t="e">
            <v>#VALUE!</v>
          </cell>
          <cell r="AB905" t="e">
            <v>#VALUE!</v>
          </cell>
        </row>
        <row r="906">
          <cell r="A906" t="str">
            <v>달걀(전란)생것1.8kg특란,2등급국산</v>
          </cell>
          <cell r="C906" t="str">
            <v>난류</v>
          </cell>
          <cell r="D906" t="str">
            <v>달걀(전란)</v>
          </cell>
          <cell r="E906" t="str">
            <v>생것</v>
          </cell>
          <cell r="F906" t="str">
            <v>1.8kg</v>
          </cell>
          <cell r="G906" t="str">
            <v>특란,2등급</v>
          </cell>
          <cell r="H906" t="str">
            <v>국산</v>
          </cell>
          <cell r="I906">
            <v>3950</v>
          </cell>
          <cell r="J906" t="str">
            <v>-</v>
          </cell>
          <cell r="K906" t="str">
            <v>-</v>
          </cell>
          <cell r="L906" t="e">
            <v>#VALUE!</v>
          </cell>
          <cell r="M906" t="e">
            <v>#VALUE!</v>
          </cell>
          <cell r="N906" t="str">
            <v>-</v>
          </cell>
          <cell r="O906" t="str">
            <v>-</v>
          </cell>
          <cell r="P906" t="str">
            <v>-</v>
          </cell>
          <cell r="Q906" t="e">
            <v>#VALUE!</v>
          </cell>
          <cell r="R906" t="e">
            <v>#VALUE!</v>
          </cell>
          <cell r="S906">
            <v>6200</v>
          </cell>
          <cell r="T906" t="str">
            <v>-</v>
          </cell>
          <cell r="U906" t="str">
            <v>-</v>
          </cell>
          <cell r="V906" t="e">
            <v>#VALUE!</v>
          </cell>
          <cell r="W906" t="e">
            <v>#VALUE!</v>
          </cell>
          <cell r="X906">
            <v>6290</v>
          </cell>
          <cell r="Y906" t="str">
            <v>-</v>
          </cell>
          <cell r="Z906" t="str">
            <v>-</v>
          </cell>
          <cell r="AA906" t="e">
            <v>#VALUE!</v>
          </cell>
          <cell r="AB906" t="e">
            <v>#VALUE!</v>
          </cell>
        </row>
        <row r="907">
          <cell r="A907" t="str">
            <v>달걀(전란)생것1.8kg특란,일반란국산</v>
          </cell>
          <cell r="C907" t="str">
            <v>난류</v>
          </cell>
          <cell r="D907" t="str">
            <v>달걀(전란)</v>
          </cell>
          <cell r="E907" t="str">
            <v>생것</v>
          </cell>
          <cell r="F907" t="str">
            <v>1.8kg</v>
          </cell>
          <cell r="G907" t="str">
            <v>특란,일반란</v>
          </cell>
          <cell r="H907" t="str">
            <v>국산</v>
          </cell>
          <cell r="I907">
            <v>5000</v>
          </cell>
          <cell r="J907">
            <v>3920</v>
          </cell>
          <cell r="K907">
            <v>4380</v>
          </cell>
          <cell r="L907">
            <v>-12.4</v>
          </cell>
          <cell r="M907">
            <v>11.73469387755102</v>
          </cell>
          <cell r="N907" t="str">
            <v>-</v>
          </cell>
          <cell r="O907">
            <v>3850</v>
          </cell>
          <cell r="P907">
            <v>4720</v>
          </cell>
          <cell r="Q907" t="e">
            <v>#VALUE!</v>
          </cell>
          <cell r="R907">
            <v>22.597402597402599</v>
          </cell>
          <cell r="S907">
            <v>18800</v>
          </cell>
          <cell r="T907">
            <v>2990</v>
          </cell>
          <cell r="U907">
            <v>5890</v>
          </cell>
          <cell r="V907">
            <v>-68.670212765957444</v>
          </cell>
          <cell r="W907">
            <v>96.98996655518394</v>
          </cell>
          <cell r="X907">
            <v>5940</v>
          </cell>
          <cell r="Y907">
            <v>5980</v>
          </cell>
          <cell r="Z907">
            <v>6720</v>
          </cell>
          <cell r="AA907">
            <v>13.131313131313131</v>
          </cell>
          <cell r="AB907">
            <v>12.374581939799331</v>
          </cell>
        </row>
        <row r="908">
          <cell r="A908" t="str">
            <v>달걀(전란)생것1.5kg대란,일반란국산</v>
          </cell>
          <cell r="C908" t="str">
            <v>난류</v>
          </cell>
          <cell r="D908" t="str">
            <v>달걀(전란)</v>
          </cell>
          <cell r="E908" t="str">
            <v>생것</v>
          </cell>
          <cell r="F908" t="str">
            <v>1.5kg</v>
          </cell>
          <cell r="G908" t="str">
            <v>대란,일반란</v>
          </cell>
          <cell r="H908" t="str">
            <v>국산</v>
          </cell>
          <cell r="I908" t="str">
            <v>-</v>
          </cell>
          <cell r="J908">
            <v>3800</v>
          </cell>
          <cell r="K908">
            <v>4250</v>
          </cell>
          <cell r="L908" t="e">
            <v>#VALUE!</v>
          </cell>
          <cell r="M908">
            <v>11.842105263157896</v>
          </cell>
          <cell r="N908" t="str">
            <v>-</v>
          </cell>
          <cell r="O908" t="str">
            <v>-</v>
          </cell>
          <cell r="P908">
            <v>4280</v>
          </cell>
          <cell r="Q908" t="e">
            <v>#VALUE!</v>
          </cell>
          <cell r="R908" t="e">
            <v>#VALUE!</v>
          </cell>
          <cell r="S908" t="str">
            <v>-</v>
          </cell>
          <cell r="T908">
            <v>5980</v>
          </cell>
          <cell r="U908">
            <v>5650</v>
          </cell>
          <cell r="V908" t="e">
            <v>#VALUE!</v>
          </cell>
          <cell r="W908">
            <v>-5.5183946488294318</v>
          </cell>
          <cell r="X908" t="str">
            <v>-</v>
          </cell>
          <cell r="Y908">
            <v>4040</v>
          </cell>
          <cell r="Z908">
            <v>4590</v>
          </cell>
          <cell r="AA908" t="e">
            <v>#VALUE!</v>
          </cell>
          <cell r="AB908">
            <v>13.613861386138614</v>
          </cell>
        </row>
        <row r="909">
          <cell r="A909" t="str">
            <v>계피통계피kg계피껍질베트남</v>
          </cell>
          <cell r="B909">
            <v>107</v>
          </cell>
          <cell r="C909" t="str">
            <v>조미료류</v>
          </cell>
          <cell r="D909" t="str">
            <v>계피</v>
          </cell>
          <cell r="E909" t="str">
            <v>통계피</v>
          </cell>
          <cell r="F909" t="str">
            <v>kg</v>
          </cell>
          <cell r="G909" t="str">
            <v>계피껍질</v>
          </cell>
          <cell r="H909" t="str">
            <v>베트남</v>
          </cell>
          <cell r="I909">
            <v>34000</v>
          </cell>
          <cell r="J909">
            <v>11670</v>
          </cell>
          <cell r="K909">
            <v>11670</v>
          </cell>
          <cell r="L909">
            <v>-65.67647058823529</v>
          </cell>
          <cell r="M909">
            <v>0</v>
          </cell>
          <cell r="N909" t="str">
            <v>-</v>
          </cell>
          <cell r="O909" t="str">
            <v>-</v>
          </cell>
          <cell r="P909" t="str">
            <v>-</v>
          </cell>
          <cell r="Q909" t="e">
            <v>#VALUE!</v>
          </cell>
          <cell r="R909" t="e">
            <v>#VALUE!</v>
          </cell>
          <cell r="S909" t="str">
            <v>-</v>
          </cell>
          <cell r="T909">
            <v>18800</v>
          </cell>
          <cell r="U909">
            <v>18800</v>
          </cell>
          <cell r="V909" t="e">
            <v>#VALUE!</v>
          </cell>
          <cell r="W909">
            <v>0</v>
          </cell>
          <cell r="X909" t="str">
            <v>-</v>
          </cell>
          <cell r="Y909">
            <v>5940</v>
          </cell>
          <cell r="Z909">
            <v>5940</v>
          </cell>
          <cell r="AA909" t="e">
            <v>#VALUE!</v>
          </cell>
          <cell r="AB909">
            <v>0</v>
          </cell>
        </row>
        <row r="910">
          <cell r="A910" t="str">
            <v>계피통계피kg계피껍질중국</v>
          </cell>
          <cell r="C910" t="str">
            <v>조미료류</v>
          </cell>
          <cell r="D910" t="str">
            <v>계피</v>
          </cell>
          <cell r="E910" t="str">
            <v>통계피</v>
          </cell>
          <cell r="F910" t="str">
            <v>kg</v>
          </cell>
          <cell r="G910" t="str">
            <v>계피껍질</v>
          </cell>
          <cell r="H910" t="str">
            <v>중국</v>
          </cell>
          <cell r="I910" t="str">
            <v>-</v>
          </cell>
          <cell r="J910" t="str">
            <v>-</v>
          </cell>
          <cell r="K910" t="str">
            <v>-</v>
          </cell>
          <cell r="L910" t="e">
            <v>#VALUE!</v>
          </cell>
          <cell r="M910" t="e">
            <v>#VALUE!</v>
          </cell>
          <cell r="N910" t="str">
            <v>-</v>
          </cell>
          <cell r="O910" t="str">
            <v>-</v>
          </cell>
          <cell r="P910" t="str">
            <v>-</v>
          </cell>
          <cell r="Q910" t="e">
            <v>#VALUE!</v>
          </cell>
          <cell r="R910" t="e">
            <v>#VALUE!</v>
          </cell>
          <cell r="S910" t="str">
            <v>-</v>
          </cell>
          <cell r="T910" t="str">
            <v>-</v>
          </cell>
          <cell r="U910" t="str">
            <v>-</v>
          </cell>
          <cell r="V910" t="e">
            <v>#VALUE!</v>
          </cell>
          <cell r="W910" t="e">
            <v>#VALUE!</v>
          </cell>
          <cell r="X910">
            <v>49500</v>
          </cell>
          <cell r="Y910" t="str">
            <v>-</v>
          </cell>
          <cell r="Z910" t="str">
            <v>-</v>
          </cell>
          <cell r="AA910" t="e">
            <v>#VALUE!</v>
          </cell>
          <cell r="AB910" t="e">
            <v>#VALUE!</v>
          </cell>
        </row>
        <row r="911">
          <cell r="A911" t="str">
            <v>고춧가루고창농협kg국산</v>
          </cell>
          <cell r="B911">
            <v>108</v>
          </cell>
          <cell r="C911" t="str">
            <v>조미료류</v>
          </cell>
          <cell r="D911" t="str">
            <v>고춧가루</v>
          </cell>
          <cell r="E911" t="str">
            <v>고창농협</v>
          </cell>
          <cell r="F911" t="str">
            <v>kg</v>
          </cell>
          <cell r="H911" t="str">
            <v>국산</v>
          </cell>
          <cell r="I911" t="str">
            <v>-</v>
          </cell>
          <cell r="J911">
            <v>32000</v>
          </cell>
          <cell r="K911">
            <v>32000</v>
          </cell>
          <cell r="L911" t="e">
            <v>#VALUE!</v>
          </cell>
          <cell r="M911">
            <v>0</v>
          </cell>
          <cell r="N911" t="str">
            <v>-</v>
          </cell>
          <cell r="O911" t="str">
            <v>-</v>
          </cell>
          <cell r="P911" t="str">
            <v>-</v>
          </cell>
          <cell r="Q911" t="e">
            <v>#VALUE!</v>
          </cell>
          <cell r="R911" t="e">
            <v>#VALUE!</v>
          </cell>
          <cell r="S911" t="str">
            <v>-</v>
          </cell>
          <cell r="T911" t="str">
            <v>-</v>
          </cell>
          <cell r="U911" t="str">
            <v>-</v>
          </cell>
          <cell r="V911" t="e">
            <v>#VALUE!</v>
          </cell>
          <cell r="W911" t="e">
            <v>#VALUE!</v>
          </cell>
          <cell r="X911">
            <v>24800</v>
          </cell>
          <cell r="Y911" t="str">
            <v>-</v>
          </cell>
          <cell r="Z911" t="str">
            <v>-</v>
          </cell>
          <cell r="AA911" t="e">
            <v>#VALUE!</v>
          </cell>
          <cell r="AB911" t="e">
            <v>#VALUE!</v>
          </cell>
        </row>
        <row r="912">
          <cell r="A912" t="str">
            <v>고춧가루괴산농협kg골드국산</v>
          </cell>
          <cell r="C912" t="str">
            <v>조미료류</v>
          </cell>
          <cell r="D912" t="str">
            <v>고춧가루</v>
          </cell>
          <cell r="E912" t="str">
            <v>괴산농협</v>
          </cell>
          <cell r="F912" t="str">
            <v>kg</v>
          </cell>
          <cell r="G912" t="str">
            <v>골드</v>
          </cell>
          <cell r="H912" t="str">
            <v>국산</v>
          </cell>
          <cell r="I912" t="str">
            <v>-</v>
          </cell>
          <cell r="J912" t="str">
            <v>-</v>
          </cell>
          <cell r="K912" t="str">
            <v>-</v>
          </cell>
          <cell r="L912" t="e">
            <v>#VALUE!</v>
          </cell>
          <cell r="M912" t="e">
            <v>#VALUE!</v>
          </cell>
          <cell r="N912" t="str">
            <v>-</v>
          </cell>
          <cell r="O912" t="str">
            <v>-</v>
          </cell>
          <cell r="P912" t="str">
            <v>-</v>
          </cell>
          <cell r="Q912" t="e">
            <v>#VALUE!</v>
          </cell>
          <cell r="R912" t="e">
            <v>#VALUE!</v>
          </cell>
          <cell r="S912" t="str">
            <v>-</v>
          </cell>
          <cell r="T912" t="str">
            <v>-</v>
          </cell>
          <cell r="U912" t="str">
            <v>-</v>
          </cell>
          <cell r="V912" t="e">
            <v>#VALUE!</v>
          </cell>
          <cell r="W912" t="e">
            <v>#VALUE!</v>
          </cell>
          <cell r="X912" t="str">
            <v>-</v>
          </cell>
          <cell r="Y912">
            <v>41500</v>
          </cell>
          <cell r="Z912">
            <v>41500</v>
          </cell>
          <cell r="AA912" t="e">
            <v>#VALUE!</v>
          </cell>
          <cell r="AB912">
            <v>0</v>
          </cell>
        </row>
        <row r="913">
          <cell r="A913" t="str">
            <v>고춧가루괴산농협500g골드국산</v>
          </cell>
          <cell r="C913" t="str">
            <v>조미료류</v>
          </cell>
          <cell r="D913" t="str">
            <v>고춧가루</v>
          </cell>
          <cell r="E913" t="str">
            <v>괴산농협</v>
          </cell>
          <cell r="F913" t="str">
            <v>500g</v>
          </cell>
          <cell r="G913" t="str">
            <v>골드</v>
          </cell>
          <cell r="H913" t="str">
            <v>국산</v>
          </cell>
          <cell r="I913" t="str">
            <v>-</v>
          </cell>
          <cell r="J913" t="str">
            <v>-</v>
          </cell>
          <cell r="K913" t="str">
            <v>-</v>
          </cell>
          <cell r="L913" t="e">
            <v>#VALUE!</v>
          </cell>
          <cell r="M913" t="e">
            <v>#VALUE!</v>
          </cell>
          <cell r="N913" t="str">
            <v>-</v>
          </cell>
          <cell r="O913" t="str">
            <v>-</v>
          </cell>
          <cell r="P913" t="str">
            <v>-</v>
          </cell>
          <cell r="Q913" t="e">
            <v>#VALUE!</v>
          </cell>
          <cell r="R913" t="e">
            <v>#VALUE!</v>
          </cell>
          <cell r="S913" t="str">
            <v>-</v>
          </cell>
          <cell r="T913" t="str">
            <v>-</v>
          </cell>
          <cell r="U913" t="str">
            <v>-</v>
          </cell>
          <cell r="V913" t="e">
            <v>#VALUE!</v>
          </cell>
          <cell r="W913" t="e">
            <v>#VALUE!</v>
          </cell>
          <cell r="X913" t="str">
            <v>-</v>
          </cell>
          <cell r="Y913">
            <v>21850</v>
          </cell>
          <cell r="Z913">
            <v>21850</v>
          </cell>
          <cell r="AA913" t="e">
            <v>#VALUE!</v>
          </cell>
          <cell r="AB913">
            <v>0</v>
          </cell>
        </row>
        <row r="914">
          <cell r="A914" t="str">
            <v>고춧가루괴산농협kg일반국산</v>
          </cell>
          <cell r="C914" t="str">
            <v>조미료류</v>
          </cell>
          <cell r="D914" t="str">
            <v>고춧가루</v>
          </cell>
          <cell r="E914" t="str">
            <v>괴산농협</v>
          </cell>
          <cell r="F914" t="str">
            <v>kg</v>
          </cell>
          <cell r="G914" t="str">
            <v>일반</v>
          </cell>
          <cell r="H914" t="str">
            <v>국산</v>
          </cell>
          <cell r="I914" t="str">
            <v>-</v>
          </cell>
          <cell r="J914" t="str">
            <v>-</v>
          </cell>
          <cell r="K914" t="str">
            <v>-</v>
          </cell>
          <cell r="L914" t="e">
            <v>#VALUE!</v>
          </cell>
          <cell r="M914" t="e">
            <v>#VALUE!</v>
          </cell>
          <cell r="N914" t="str">
            <v>-</v>
          </cell>
          <cell r="O914" t="str">
            <v>-</v>
          </cell>
          <cell r="P914" t="str">
            <v>-</v>
          </cell>
          <cell r="Q914" t="e">
            <v>#VALUE!</v>
          </cell>
          <cell r="R914" t="e">
            <v>#VALUE!</v>
          </cell>
          <cell r="S914" t="str">
            <v>-</v>
          </cell>
          <cell r="T914" t="str">
            <v>-</v>
          </cell>
          <cell r="U914" t="str">
            <v>-</v>
          </cell>
          <cell r="V914" t="e">
            <v>#VALUE!</v>
          </cell>
          <cell r="W914" t="e">
            <v>#VALUE!</v>
          </cell>
          <cell r="X914" t="str">
            <v>-</v>
          </cell>
          <cell r="Y914" t="str">
            <v>-</v>
          </cell>
          <cell r="Z914" t="str">
            <v>-</v>
          </cell>
          <cell r="AA914" t="e">
            <v>#VALUE!</v>
          </cell>
          <cell r="AB914" t="e">
            <v>#VALUE!</v>
          </cell>
        </row>
        <row r="915">
          <cell r="A915" t="str">
            <v>고춧가루괴산농협500g일반국산</v>
          </cell>
          <cell r="C915" t="str">
            <v>조미료류</v>
          </cell>
          <cell r="D915" t="str">
            <v>고춧가루</v>
          </cell>
          <cell r="E915" t="str">
            <v>괴산농협</v>
          </cell>
          <cell r="F915" t="str">
            <v>500g</v>
          </cell>
          <cell r="G915" t="str">
            <v>일반</v>
          </cell>
          <cell r="H915" t="str">
            <v>국산</v>
          </cell>
          <cell r="I915" t="str">
            <v>-</v>
          </cell>
          <cell r="J915" t="str">
            <v>-</v>
          </cell>
          <cell r="K915" t="str">
            <v>-</v>
          </cell>
          <cell r="L915" t="e">
            <v>#VALUE!</v>
          </cell>
          <cell r="M915" t="e">
            <v>#VALUE!</v>
          </cell>
          <cell r="N915" t="str">
            <v>-</v>
          </cell>
          <cell r="O915" t="str">
            <v>-</v>
          </cell>
          <cell r="P915" t="str">
            <v>-</v>
          </cell>
          <cell r="Q915" t="e">
            <v>#VALUE!</v>
          </cell>
          <cell r="R915" t="e">
            <v>#VALUE!</v>
          </cell>
          <cell r="S915" t="str">
            <v>-</v>
          </cell>
          <cell r="T915" t="str">
            <v>-</v>
          </cell>
          <cell r="U915" t="str">
            <v>-</v>
          </cell>
          <cell r="V915" t="e">
            <v>#VALUE!</v>
          </cell>
          <cell r="W915" t="e">
            <v>#VALUE!</v>
          </cell>
          <cell r="X915">
            <v>52000</v>
          </cell>
          <cell r="Y915" t="str">
            <v>-</v>
          </cell>
          <cell r="Z915" t="str">
            <v>-</v>
          </cell>
          <cell r="AA915" t="e">
            <v>#VALUE!</v>
          </cell>
          <cell r="AB915" t="e">
            <v>#VALUE!</v>
          </cell>
        </row>
        <row r="916">
          <cell r="A916" t="str">
            <v>고춧가루산내마을kg골드국산</v>
          </cell>
          <cell r="C916" t="str">
            <v>조미료류</v>
          </cell>
          <cell r="D916" t="str">
            <v>고춧가루</v>
          </cell>
          <cell r="E916" t="str">
            <v>산내마을</v>
          </cell>
          <cell r="F916" t="str">
            <v>kg</v>
          </cell>
          <cell r="G916" t="str">
            <v>골드</v>
          </cell>
          <cell r="H916" t="str">
            <v>국산</v>
          </cell>
          <cell r="I916" t="str">
            <v>-</v>
          </cell>
          <cell r="J916" t="str">
            <v>-</v>
          </cell>
          <cell r="K916" t="str">
            <v>-</v>
          </cell>
          <cell r="L916" t="e">
            <v>#VALUE!</v>
          </cell>
          <cell r="M916" t="e">
            <v>#VALUE!</v>
          </cell>
          <cell r="N916" t="str">
            <v>-</v>
          </cell>
          <cell r="O916" t="str">
            <v>-</v>
          </cell>
          <cell r="P916" t="str">
            <v>-</v>
          </cell>
          <cell r="Q916" t="e">
            <v>#VALUE!</v>
          </cell>
          <cell r="R916" t="e">
            <v>#VALUE!</v>
          </cell>
          <cell r="S916" t="str">
            <v>-</v>
          </cell>
          <cell r="T916" t="str">
            <v>-</v>
          </cell>
          <cell r="U916" t="str">
            <v>-</v>
          </cell>
          <cell r="V916" t="e">
            <v>#VALUE!</v>
          </cell>
          <cell r="W916" t="e">
            <v>#VALUE!</v>
          </cell>
          <cell r="X916">
            <v>29500</v>
          </cell>
          <cell r="Y916" t="str">
            <v>-</v>
          </cell>
          <cell r="Z916" t="str">
            <v>-</v>
          </cell>
          <cell r="AA916" t="e">
            <v>#VALUE!</v>
          </cell>
          <cell r="AB916" t="e">
            <v>#VALUE!</v>
          </cell>
        </row>
        <row r="917">
          <cell r="A917" t="str">
            <v>고춧가루안동농협kg수고추가루국산</v>
          </cell>
          <cell r="C917" t="str">
            <v>조미료류</v>
          </cell>
          <cell r="D917" t="str">
            <v>고춧가루</v>
          </cell>
          <cell r="E917" t="str">
            <v>안동농협</v>
          </cell>
          <cell r="F917" t="str">
            <v>kg</v>
          </cell>
          <cell r="G917" t="str">
            <v>수고추가루</v>
          </cell>
          <cell r="H917" t="str">
            <v>국산</v>
          </cell>
          <cell r="I917" t="str">
            <v>-</v>
          </cell>
          <cell r="J917" t="str">
            <v>-</v>
          </cell>
          <cell r="K917" t="str">
            <v>-</v>
          </cell>
          <cell r="L917" t="e">
            <v>#VALUE!</v>
          </cell>
          <cell r="M917" t="e">
            <v>#VALUE!</v>
          </cell>
          <cell r="N917" t="str">
            <v>-</v>
          </cell>
          <cell r="O917" t="str">
            <v>-</v>
          </cell>
          <cell r="P917" t="str">
            <v>-</v>
          </cell>
          <cell r="Q917" t="e">
            <v>#VALUE!</v>
          </cell>
          <cell r="R917" t="e">
            <v>#VALUE!</v>
          </cell>
          <cell r="S917" t="str">
            <v>-</v>
          </cell>
          <cell r="T917" t="str">
            <v>-</v>
          </cell>
          <cell r="U917" t="str">
            <v>-</v>
          </cell>
          <cell r="V917" t="e">
            <v>#VALUE!</v>
          </cell>
          <cell r="W917" t="e">
            <v>#VALUE!</v>
          </cell>
          <cell r="X917">
            <v>50000</v>
          </cell>
          <cell r="Y917">
            <v>39050</v>
          </cell>
          <cell r="Z917">
            <v>42700</v>
          </cell>
          <cell r="AA917">
            <v>-14.6</v>
          </cell>
          <cell r="AB917">
            <v>9.3469910371318825</v>
          </cell>
        </row>
        <row r="918">
          <cell r="A918" t="str">
            <v>고춧가루안동농협500g수고추가루국산</v>
          </cell>
          <cell r="C918" t="str">
            <v>조미료류</v>
          </cell>
          <cell r="D918" t="str">
            <v>고춧가루</v>
          </cell>
          <cell r="E918" t="str">
            <v>안동농협</v>
          </cell>
          <cell r="F918" t="str">
            <v>500g</v>
          </cell>
          <cell r="G918" t="str">
            <v>수고추가루</v>
          </cell>
          <cell r="H918" t="str">
            <v>국산</v>
          </cell>
          <cell r="I918" t="str">
            <v>-</v>
          </cell>
          <cell r="J918" t="str">
            <v>-</v>
          </cell>
          <cell r="K918" t="str">
            <v>-</v>
          </cell>
          <cell r="L918" t="e">
            <v>#VALUE!</v>
          </cell>
          <cell r="M918" t="e">
            <v>#VALUE!</v>
          </cell>
          <cell r="N918" t="str">
            <v>-</v>
          </cell>
          <cell r="O918" t="str">
            <v>-</v>
          </cell>
          <cell r="P918" t="str">
            <v>-</v>
          </cell>
          <cell r="Q918" t="e">
            <v>#VALUE!</v>
          </cell>
          <cell r="R918" t="e">
            <v>#VALUE!</v>
          </cell>
          <cell r="S918" t="str">
            <v>-</v>
          </cell>
          <cell r="T918" t="str">
            <v>-</v>
          </cell>
          <cell r="U918" t="str">
            <v>-</v>
          </cell>
          <cell r="V918" t="e">
            <v>#VALUE!</v>
          </cell>
          <cell r="W918" t="e">
            <v>#VALUE!</v>
          </cell>
          <cell r="X918">
            <v>54800</v>
          </cell>
          <cell r="Y918">
            <v>20750</v>
          </cell>
          <cell r="Z918">
            <v>20750</v>
          </cell>
          <cell r="AA918">
            <v>-62.135036496350367</v>
          </cell>
          <cell r="AB918">
            <v>0</v>
          </cell>
        </row>
        <row r="919">
          <cell r="A919" t="str">
            <v>고춧가루영월농협kg골드국산</v>
          </cell>
          <cell r="C919" t="str">
            <v>조미료류</v>
          </cell>
          <cell r="D919" t="str">
            <v>고춧가루</v>
          </cell>
          <cell r="E919" t="str">
            <v>영월농협</v>
          </cell>
          <cell r="F919" t="str">
            <v>kg</v>
          </cell>
          <cell r="G919" t="str">
            <v>골드</v>
          </cell>
          <cell r="H919" t="str">
            <v>국산</v>
          </cell>
          <cell r="I919" t="str">
            <v>-</v>
          </cell>
          <cell r="J919" t="str">
            <v>-</v>
          </cell>
          <cell r="K919" t="str">
            <v>-</v>
          </cell>
          <cell r="L919" t="e">
            <v>#VALUE!</v>
          </cell>
          <cell r="M919" t="e">
            <v>#VALUE!</v>
          </cell>
          <cell r="N919" t="str">
            <v>-</v>
          </cell>
          <cell r="O919" t="str">
            <v>-</v>
          </cell>
          <cell r="P919" t="str">
            <v>-</v>
          </cell>
          <cell r="Q919" t="e">
            <v>#VALUE!</v>
          </cell>
          <cell r="R919" t="e">
            <v>#VALUE!</v>
          </cell>
          <cell r="S919" t="str">
            <v>-</v>
          </cell>
          <cell r="T919" t="str">
            <v>-</v>
          </cell>
          <cell r="U919" t="str">
            <v>-</v>
          </cell>
          <cell r="V919" t="e">
            <v>#VALUE!</v>
          </cell>
          <cell r="W919" t="e">
            <v>#VALUE!</v>
          </cell>
          <cell r="X919" t="str">
            <v>-</v>
          </cell>
          <cell r="Y919">
            <v>41500</v>
          </cell>
          <cell r="Z919">
            <v>41500</v>
          </cell>
          <cell r="AA919" t="e">
            <v>#VALUE!</v>
          </cell>
          <cell r="AB919">
            <v>0</v>
          </cell>
        </row>
        <row r="920">
          <cell r="A920" t="str">
            <v>고춧가루음성농협kg일반국산</v>
          </cell>
          <cell r="C920" t="str">
            <v>조미료류</v>
          </cell>
          <cell r="D920" t="str">
            <v>고춧가루</v>
          </cell>
          <cell r="E920" t="str">
            <v>음성농협</v>
          </cell>
          <cell r="F920" t="str">
            <v>kg</v>
          </cell>
          <cell r="G920" t="str">
            <v>일반</v>
          </cell>
          <cell r="H920" t="str">
            <v>국산</v>
          </cell>
          <cell r="I920" t="str">
            <v>-</v>
          </cell>
          <cell r="J920" t="str">
            <v>-</v>
          </cell>
          <cell r="K920" t="str">
            <v>-</v>
          </cell>
          <cell r="L920" t="e">
            <v>#VALUE!</v>
          </cell>
          <cell r="M920" t="e">
            <v>#VALUE!</v>
          </cell>
          <cell r="N920" t="str">
            <v>-</v>
          </cell>
          <cell r="O920" t="str">
            <v>-</v>
          </cell>
          <cell r="P920" t="str">
            <v>-</v>
          </cell>
          <cell r="Q920" t="e">
            <v>#VALUE!</v>
          </cell>
          <cell r="R920" t="e">
            <v>#VALUE!</v>
          </cell>
          <cell r="S920" t="str">
            <v>-</v>
          </cell>
          <cell r="T920" t="str">
            <v>-</v>
          </cell>
          <cell r="U920" t="str">
            <v>-</v>
          </cell>
          <cell r="V920" t="e">
            <v>#VALUE!</v>
          </cell>
          <cell r="W920" t="e">
            <v>#VALUE!</v>
          </cell>
          <cell r="X920" t="str">
            <v>-</v>
          </cell>
          <cell r="Y920">
            <v>43900</v>
          </cell>
          <cell r="Z920">
            <v>43900</v>
          </cell>
          <cell r="AA920" t="e">
            <v>#VALUE!</v>
          </cell>
          <cell r="AB920">
            <v>0</v>
          </cell>
        </row>
        <row r="921">
          <cell r="A921" t="str">
            <v>고춧가루안면도농협kg골드국산</v>
          </cell>
          <cell r="C921" t="str">
            <v>조미료류</v>
          </cell>
          <cell r="D921" t="str">
            <v>고춧가루</v>
          </cell>
          <cell r="E921" t="str">
            <v>안면도농협</v>
          </cell>
          <cell r="F921" t="str">
            <v>kg</v>
          </cell>
          <cell r="G921" t="str">
            <v>골드</v>
          </cell>
          <cell r="H921" t="str">
            <v>국산</v>
          </cell>
          <cell r="I921">
            <v>8000</v>
          </cell>
          <cell r="J921" t="str">
            <v>-</v>
          </cell>
          <cell r="K921" t="str">
            <v>-</v>
          </cell>
          <cell r="L921" t="e">
            <v>#VALUE!</v>
          </cell>
          <cell r="M921" t="e">
            <v>#VALUE!</v>
          </cell>
          <cell r="N921" t="str">
            <v>-</v>
          </cell>
          <cell r="O921" t="str">
            <v>-</v>
          </cell>
          <cell r="P921" t="str">
            <v>-</v>
          </cell>
          <cell r="Q921" t="e">
            <v>#VALUE!</v>
          </cell>
          <cell r="R921" t="e">
            <v>#VALUE!</v>
          </cell>
          <cell r="S921">
            <v>61160</v>
          </cell>
          <cell r="T921" t="str">
            <v>-</v>
          </cell>
          <cell r="U921" t="str">
            <v>-</v>
          </cell>
          <cell r="V921" t="e">
            <v>#VALUE!</v>
          </cell>
          <cell r="W921" t="e">
            <v>#VALUE!</v>
          </cell>
          <cell r="X921">
            <v>75000</v>
          </cell>
          <cell r="Y921" t="str">
            <v>-</v>
          </cell>
          <cell r="Z921" t="str">
            <v>-</v>
          </cell>
          <cell r="AA921" t="e">
            <v>#VALUE!</v>
          </cell>
          <cell r="AB921" t="e">
            <v>#VALUE!</v>
          </cell>
        </row>
        <row r="922">
          <cell r="A922" t="str">
            <v>고춧가루kg하나가득국산</v>
          </cell>
          <cell r="C922" t="str">
            <v>조미료류</v>
          </cell>
          <cell r="D922" t="str">
            <v>고춧가루</v>
          </cell>
          <cell r="F922" t="str">
            <v>kg</v>
          </cell>
          <cell r="G922" t="str">
            <v>하나가득</v>
          </cell>
          <cell r="H922" t="str">
            <v>국산</v>
          </cell>
          <cell r="I922">
            <v>40000</v>
          </cell>
          <cell r="J922" t="str">
            <v>-</v>
          </cell>
          <cell r="K922" t="str">
            <v>-</v>
          </cell>
          <cell r="L922" t="e">
            <v>#VALUE!</v>
          </cell>
          <cell r="M922" t="e">
            <v>#VALUE!</v>
          </cell>
          <cell r="N922" t="str">
            <v>-</v>
          </cell>
          <cell r="O922" t="str">
            <v>-</v>
          </cell>
          <cell r="P922" t="str">
            <v>-</v>
          </cell>
          <cell r="Q922" t="e">
            <v>#VALUE!</v>
          </cell>
          <cell r="R922" t="e">
            <v>#VALUE!</v>
          </cell>
          <cell r="S922">
            <v>82670</v>
          </cell>
          <cell r="T922" t="str">
            <v>-</v>
          </cell>
          <cell r="U922" t="str">
            <v>-</v>
          </cell>
          <cell r="V922" t="e">
            <v>#VALUE!</v>
          </cell>
          <cell r="W922" t="e">
            <v>#VALUE!</v>
          </cell>
          <cell r="X922">
            <v>60000</v>
          </cell>
          <cell r="Y922" t="str">
            <v>-</v>
          </cell>
          <cell r="Z922" t="str">
            <v>-</v>
          </cell>
          <cell r="AA922" t="e">
            <v>#VALUE!</v>
          </cell>
          <cell r="AB922" t="e">
            <v>#VALUE!</v>
          </cell>
        </row>
        <row r="923">
          <cell r="A923" t="str">
            <v>감초kg국산</v>
          </cell>
          <cell r="B923">
            <v>109</v>
          </cell>
          <cell r="C923" t="str">
            <v>기타</v>
          </cell>
          <cell r="D923" t="str">
            <v>감초</v>
          </cell>
          <cell r="F923" t="str">
            <v>kg</v>
          </cell>
          <cell r="H923" t="str">
            <v>국산</v>
          </cell>
          <cell r="I923">
            <v>60000</v>
          </cell>
          <cell r="J923">
            <v>7000</v>
          </cell>
          <cell r="K923" t="str">
            <v>-</v>
          </cell>
          <cell r="L923" t="e">
            <v>#VALUE!</v>
          </cell>
          <cell r="M923" t="e">
            <v>#VALUE!</v>
          </cell>
          <cell r="N923" t="str">
            <v>-</v>
          </cell>
          <cell r="O923" t="str">
            <v>-</v>
          </cell>
          <cell r="P923" t="str">
            <v>-</v>
          </cell>
          <cell r="Q923" t="e">
            <v>#VALUE!</v>
          </cell>
          <cell r="R923" t="e">
            <v>#VALUE!</v>
          </cell>
          <cell r="S923" t="str">
            <v>-</v>
          </cell>
          <cell r="T923">
            <v>67280</v>
          </cell>
          <cell r="U923">
            <v>67280</v>
          </cell>
          <cell r="V923" t="e">
            <v>#VALUE!</v>
          </cell>
          <cell r="W923">
            <v>0</v>
          </cell>
          <cell r="X923">
            <v>200000</v>
          </cell>
          <cell r="Y923" t="str">
            <v>-</v>
          </cell>
          <cell r="Z923" t="str">
            <v>-</v>
          </cell>
          <cell r="AA923" t="e">
            <v>#VALUE!</v>
          </cell>
          <cell r="AB923" t="e">
            <v>#VALUE!</v>
          </cell>
        </row>
        <row r="924">
          <cell r="A924" t="str">
            <v>인삼수삼kg3~4년근국산</v>
          </cell>
          <cell r="B924">
            <v>110</v>
          </cell>
          <cell r="C924" t="str">
            <v>기타</v>
          </cell>
          <cell r="D924" t="str">
            <v>인삼</v>
          </cell>
          <cell r="E924" t="str">
            <v>수삼</v>
          </cell>
          <cell r="F924" t="str">
            <v>kg</v>
          </cell>
          <cell r="G924" t="str">
            <v>3~4년근</v>
          </cell>
          <cell r="H924" t="str">
            <v>국산</v>
          </cell>
          <cell r="I924" t="e">
            <v>#N/A</v>
          </cell>
          <cell r="J924">
            <v>40000</v>
          </cell>
          <cell r="K924">
            <v>40000</v>
          </cell>
          <cell r="L924" t="e">
            <v>#N/A</v>
          </cell>
          <cell r="M924">
            <v>0</v>
          </cell>
          <cell r="N924" t="e">
            <v>#N/A</v>
          </cell>
          <cell r="O924" t="str">
            <v>-</v>
          </cell>
          <cell r="P924" t="str">
            <v>-</v>
          </cell>
          <cell r="Q924" t="e">
            <v>#VALUE!</v>
          </cell>
          <cell r="R924" t="e">
            <v>#VALUE!</v>
          </cell>
          <cell r="S924" t="e">
            <v>#N/A</v>
          </cell>
          <cell r="T924" t="str">
            <v>-</v>
          </cell>
          <cell r="U924" t="str">
            <v>-</v>
          </cell>
          <cell r="V924" t="e">
            <v>#VALUE!</v>
          </cell>
          <cell r="W924" t="e">
            <v>#VALUE!</v>
          </cell>
          <cell r="X924" t="e">
            <v>#N/A</v>
          </cell>
          <cell r="Y924" t="str">
            <v>-</v>
          </cell>
          <cell r="Z924">
            <v>69000</v>
          </cell>
          <cell r="AA924" t="e">
            <v>#N/A</v>
          </cell>
          <cell r="AB924" t="e">
            <v>#VALUE!</v>
          </cell>
        </row>
        <row r="925">
          <cell r="A925" t="str">
            <v>인삼수삼kg6년근국산</v>
          </cell>
          <cell r="C925" t="str">
            <v>기타</v>
          </cell>
          <cell r="D925" t="str">
            <v>인삼</v>
          </cell>
          <cell r="E925" t="str">
            <v>수삼</v>
          </cell>
          <cell r="F925" t="str">
            <v>kg</v>
          </cell>
          <cell r="G925" t="str">
            <v>6년근</v>
          </cell>
          <cell r="H925" t="str">
            <v>국산</v>
          </cell>
          <cell r="I925">
            <v>0</v>
          </cell>
          <cell r="J925">
            <v>68000</v>
          </cell>
          <cell r="K925">
            <v>68000</v>
          </cell>
          <cell r="L925" t="e">
            <v>#DIV/0!</v>
          </cell>
          <cell r="M925">
            <v>0</v>
          </cell>
          <cell r="N925">
            <v>0</v>
          </cell>
          <cell r="O925" t="str">
            <v>-</v>
          </cell>
          <cell r="P925" t="str">
            <v>-</v>
          </cell>
          <cell r="Q925" t="e">
            <v>#VALUE!</v>
          </cell>
          <cell r="R925" t="e">
            <v>#VALUE!</v>
          </cell>
          <cell r="S925">
            <v>0</v>
          </cell>
          <cell r="T925">
            <v>128000</v>
          </cell>
          <cell r="U925">
            <v>128000</v>
          </cell>
          <cell r="V925" t="e">
            <v>#DIV/0!</v>
          </cell>
          <cell r="W925">
            <v>0</v>
          </cell>
          <cell r="X925">
            <v>0</v>
          </cell>
          <cell r="Y925">
            <v>159000</v>
          </cell>
          <cell r="Z925">
            <v>129000</v>
          </cell>
          <cell r="AA925" t="e">
            <v>#DIV/0!</v>
          </cell>
          <cell r="AB925">
            <v>-18.867924528301888</v>
          </cell>
        </row>
        <row r="926">
          <cell r="A926" t="str">
            <v/>
          </cell>
          <cell r="B926" t="str">
            <v>&lt;곡류 25종 65품목&gt;</v>
          </cell>
        </row>
        <row r="927">
          <cell r="A927" t="str">
            <v>기장도정곡kg찰기장국산</v>
          </cell>
          <cell r="B927">
            <v>1</v>
          </cell>
          <cell r="C927" t="str">
            <v>곡류</v>
          </cell>
          <cell r="D927" t="str">
            <v>기장</v>
          </cell>
          <cell r="E927" t="str">
            <v>도정곡</v>
          </cell>
          <cell r="F927" t="str">
            <v>kg</v>
          </cell>
          <cell r="G927" t="str">
            <v>찰기장</v>
          </cell>
          <cell r="H927" t="str">
            <v>국산</v>
          </cell>
          <cell r="I927">
            <v>14000</v>
          </cell>
          <cell r="J927">
            <v>11000</v>
          </cell>
          <cell r="K927">
            <v>11000</v>
          </cell>
          <cell r="L927">
            <v>-21.428571428571427</v>
          </cell>
          <cell r="M927">
            <v>0</v>
          </cell>
          <cell r="N927" t="str">
            <v>-</v>
          </cell>
          <cell r="O927">
            <v>12400</v>
          </cell>
          <cell r="P927">
            <v>12400</v>
          </cell>
          <cell r="Q927" t="e">
            <v>#VALUE!</v>
          </cell>
          <cell r="R927">
            <v>0</v>
          </cell>
          <cell r="S927">
            <v>17800</v>
          </cell>
          <cell r="T927">
            <v>17800</v>
          </cell>
          <cell r="U927">
            <v>17800</v>
          </cell>
          <cell r="V927">
            <v>0</v>
          </cell>
          <cell r="W927">
            <v>0</v>
          </cell>
          <cell r="X927">
            <v>17500</v>
          </cell>
          <cell r="Y927">
            <v>15000</v>
          </cell>
          <cell r="Z927">
            <v>13760</v>
          </cell>
          <cell r="AA927">
            <v>-21.37142857142857</v>
          </cell>
          <cell r="AB927">
            <v>-8.2666666666666675</v>
          </cell>
        </row>
        <row r="928">
          <cell r="A928" t="str">
            <v>기장kg칼슘강화기장국산</v>
          </cell>
          <cell r="B928" t="str">
            <v xml:space="preserve"> </v>
          </cell>
          <cell r="C928" t="str">
            <v>곡류</v>
          </cell>
          <cell r="D928" t="str">
            <v>기장</v>
          </cell>
          <cell r="F928" t="str">
            <v>kg</v>
          </cell>
          <cell r="G928" t="str">
            <v>칼슘강화기장</v>
          </cell>
          <cell r="H928" t="str">
            <v>국산</v>
          </cell>
          <cell r="I928" t="str">
            <v>-</v>
          </cell>
          <cell r="J928" t="str">
            <v>-</v>
          </cell>
          <cell r="K928" t="str">
            <v>-</v>
          </cell>
          <cell r="L928" t="e">
            <v>#VALUE!</v>
          </cell>
          <cell r="M928" t="e">
            <v>#VALUE!</v>
          </cell>
          <cell r="N928" t="str">
            <v>-</v>
          </cell>
          <cell r="O928" t="str">
            <v>-</v>
          </cell>
          <cell r="P928" t="str">
            <v>-</v>
          </cell>
          <cell r="Q928" t="e">
            <v>#VALUE!</v>
          </cell>
          <cell r="R928" t="e">
            <v>#VALUE!</v>
          </cell>
          <cell r="S928" t="str">
            <v>-</v>
          </cell>
          <cell r="T928" t="str">
            <v>-</v>
          </cell>
          <cell r="U928" t="str">
            <v>-</v>
          </cell>
          <cell r="V928" t="e">
            <v>#VALUE!</v>
          </cell>
          <cell r="W928" t="e">
            <v>#VALUE!</v>
          </cell>
          <cell r="X928" t="str">
            <v>-</v>
          </cell>
          <cell r="Y928" t="str">
            <v>-</v>
          </cell>
          <cell r="Z928" t="str">
            <v>-</v>
          </cell>
          <cell r="AA928" t="e">
            <v>#VALUE!</v>
          </cell>
          <cell r="AB928" t="e">
            <v>#VALUE!</v>
          </cell>
        </row>
        <row r="929">
          <cell r="A929" t="str">
            <v>메밀알곡kg메밀쌀국산</v>
          </cell>
          <cell r="B929">
            <v>2</v>
          </cell>
          <cell r="C929" t="str">
            <v>곡류</v>
          </cell>
          <cell r="D929" t="str">
            <v>메밀</v>
          </cell>
          <cell r="E929" t="str">
            <v>알곡</v>
          </cell>
          <cell r="F929" t="str">
            <v>kg</v>
          </cell>
          <cell r="G929" t="str">
            <v>메밀쌀</v>
          </cell>
          <cell r="H929" t="str">
            <v>국산</v>
          </cell>
          <cell r="I929" t="str">
            <v>-</v>
          </cell>
          <cell r="J929" t="str">
            <v>-</v>
          </cell>
          <cell r="K929" t="str">
            <v>-</v>
          </cell>
          <cell r="L929" t="e">
            <v>#VALUE!</v>
          </cell>
          <cell r="M929" t="e">
            <v>#VALUE!</v>
          </cell>
          <cell r="N929" t="str">
            <v>-</v>
          </cell>
          <cell r="O929" t="str">
            <v>-</v>
          </cell>
          <cell r="P929" t="str">
            <v>-</v>
          </cell>
          <cell r="Q929" t="e">
            <v>#VALUE!</v>
          </cell>
          <cell r="R929" t="e">
            <v>#VALUE!</v>
          </cell>
          <cell r="S929" t="str">
            <v>-</v>
          </cell>
          <cell r="T929">
            <v>19000</v>
          </cell>
          <cell r="U929" t="str">
            <v>-</v>
          </cell>
          <cell r="V929" t="e">
            <v>#VALUE!</v>
          </cell>
          <cell r="W929" t="e">
            <v>#VALUE!</v>
          </cell>
          <cell r="X929">
            <v>20000</v>
          </cell>
          <cell r="Y929">
            <v>18150</v>
          </cell>
          <cell r="Z929">
            <v>20000</v>
          </cell>
          <cell r="AA929">
            <v>0</v>
          </cell>
          <cell r="AB929">
            <v>10.192837465564738</v>
          </cell>
        </row>
        <row r="930">
          <cell r="A930" t="str">
            <v>밀밀쌀kg통밀쌀국산</v>
          </cell>
          <cell r="B930">
            <v>3</v>
          </cell>
          <cell r="C930" t="str">
            <v>곡류</v>
          </cell>
          <cell r="D930" t="str">
            <v>밀</v>
          </cell>
          <cell r="E930" t="str">
            <v>밀쌀</v>
          </cell>
          <cell r="F930" t="str">
            <v>kg</v>
          </cell>
          <cell r="G930" t="str">
            <v>통밀쌀</v>
          </cell>
          <cell r="H930" t="str">
            <v>국산</v>
          </cell>
          <cell r="I930" t="str">
            <v>-</v>
          </cell>
          <cell r="J930" t="str">
            <v>-</v>
          </cell>
          <cell r="K930" t="str">
            <v>-</v>
          </cell>
          <cell r="L930" t="e">
            <v>#VALUE!</v>
          </cell>
          <cell r="M930" t="e">
            <v>#VALUE!</v>
          </cell>
          <cell r="N930" t="str">
            <v>-</v>
          </cell>
          <cell r="O930" t="str">
            <v>-</v>
          </cell>
          <cell r="P930" t="str">
            <v>-</v>
          </cell>
          <cell r="Q930" t="e">
            <v>#VALUE!</v>
          </cell>
          <cell r="R930" t="e">
            <v>#VALUE!</v>
          </cell>
          <cell r="S930" t="str">
            <v>-</v>
          </cell>
          <cell r="T930">
            <v>3100</v>
          </cell>
          <cell r="U930">
            <v>3100</v>
          </cell>
          <cell r="V930" t="e">
            <v>#VALUE!</v>
          </cell>
          <cell r="W930">
            <v>0</v>
          </cell>
          <cell r="X930">
            <v>3300</v>
          </cell>
          <cell r="Y930">
            <v>3000</v>
          </cell>
          <cell r="Z930">
            <v>3000</v>
          </cell>
          <cell r="AA930">
            <v>-9.0909090909090917</v>
          </cell>
          <cell r="AB930">
            <v>0</v>
          </cell>
        </row>
        <row r="931">
          <cell r="A931" t="str">
            <v>발아현미쌀kg발아현미국산</v>
          </cell>
          <cell r="B931">
            <v>4</v>
          </cell>
          <cell r="C931" t="str">
            <v>곡류</v>
          </cell>
          <cell r="D931" t="str">
            <v>발아현미쌀</v>
          </cell>
          <cell r="F931" t="str">
            <v>kg</v>
          </cell>
          <cell r="G931" t="str">
            <v>발아현미</v>
          </cell>
          <cell r="H931" t="str">
            <v>국산</v>
          </cell>
          <cell r="I931">
            <v>4500</v>
          </cell>
          <cell r="J931">
            <v>4200</v>
          </cell>
          <cell r="K931">
            <v>4100</v>
          </cell>
          <cell r="L931">
            <v>-8.8888888888888893</v>
          </cell>
          <cell r="M931">
            <v>-2.3809523809523809</v>
          </cell>
          <cell r="N931" t="str">
            <v>-</v>
          </cell>
          <cell r="O931" t="str">
            <v>-</v>
          </cell>
          <cell r="P931" t="str">
            <v>-</v>
          </cell>
          <cell r="Q931" t="e">
            <v>#VALUE!</v>
          </cell>
          <cell r="R931" t="e">
            <v>#VALUE!</v>
          </cell>
          <cell r="S931" t="str">
            <v>-</v>
          </cell>
          <cell r="T931">
            <v>7800</v>
          </cell>
          <cell r="U931">
            <v>7800</v>
          </cell>
          <cell r="V931" t="e">
            <v>#VALUE!</v>
          </cell>
          <cell r="W931">
            <v>0</v>
          </cell>
          <cell r="X931">
            <v>6500</v>
          </cell>
          <cell r="Y931">
            <v>6450</v>
          </cell>
          <cell r="Z931">
            <v>6450</v>
          </cell>
          <cell r="AA931">
            <v>-0.76923076923076927</v>
          </cell>
          <cell r="AB931">
            <v>0</v>
          </cell>
        </row>
        <row r="932">
          <cell r="A932" t="str">
            <v>보리겉보리,통보리kg늘보리국산</v>
          </cell>
          <cell r="B932">
            <v>5</v>
          </cell>
          <cell r="C932" t="str">
            <v>곡류</v>
          </cell>
          <cell r="D932" t="str">
            <v>보리</v>
          </cell>
          <cell r="E932" t="str">
            <v>겉보리,통보리</v>
          </cell>
          <cell r="F932" t="str">
            <v>kg</v>
          </cell>
          <cell r="G932" t="str">
            <v>늘보리</v>
          </cell>
          <cell r="H932" t="str">
            <v>국산</v>
          </cell>
          <cell r="I932">
            <v>2300</v>
          </cell>
          <cell r="J932">
            <v>2500</v>
          </cell>
          <cell r="K932">
            <v>2500</v>
          </cell>
          <cell r="L932">
            <v>8.695652173913043</v>
          </cell>
          <cell r="M932">
            <v>0</v>
          </cell>
          <cell r="N932">
            <v>2580</v>
          </cell>
          <cell r="O932">
            <v>2880</v>
          </cell>
          <cell r="P932">
            <v>2880</v>
          </cell>
          <cell r="Q932">
            <v>11.627906976744185</v>
          </cell>
          <cell r="R932">
            <v>0</v>
          </cell>
          <cell r="S932">
            <v>3550</v>
          </cell>
          <cell r="T932">
            <v>3650</v>
          </cell>
          <cell r="U932">
            <v>4150</v>
          </cell>
          <cell r="V932">
            <v>16.901408450704224</v>
          </cell>
          <cell r="W932">
            <v>13.698630136986301</v>
          </cell>
          <cell r="X932">
            <v>3500</v>
          </cell>
          <cell r="Y932">
            <v>3250</v>
          </cell>
          <cell r="Z932">
            <v>3250</v>
          </cell>
          <cell r="AA932">
            <v>-7.1428571428571432</v>
          </cell>
          <cell r="AB932">
            <v>0</v>
          </cell>
        </row>
        <row r="933">
          <cell r="A933" t="str">
            <v>보리겉보리,납작보리(압맥)kg압맥국산</v>
          </cell>
          <cell r="C933" t="str">
            <v>곡류</v>
          </cell>
          <cell r="D933" t="str">
            <v>보리</v>
          </cell>
          <cell r="E933" t="str">
            <v>겉보리,납작보리(압맥)</v>
          </cell>
          <cell r="F933" t="str">
            <v>kg</v>
          </cell>
          <cell r="G933" t="str">
            <v>압맥</v>
          </cell>
          <cell r="H933" t="str">
            <v>국산</v>
          </cell>
          <cell r="I933">
            <v>2630</v>
          </cell>
          <cell r="J933" t="str">
            <v>-</v>
          </cell>
          <cell r="K933" t="str">
            <v>-</v>
          </cell>
          <cell r="L933" t="e">
            <v>#VALUE!</v>
          </cell>
          <cell r="M933" t="e">
            <v>#VALUE!</v>
          </cell>
          <cell r="N933" t="str">
            <v>-</v>
          </cell>
          <cell r="O933" t="str">
            <v>-</v>
          </cell>
          <cell r="P933" t="str">
            <v>-</v>
          </cell>
          <cell r="Q933" t="e">
            <v>#VALUE!</v>
          </cell>
          <cell r="R933" t="e">
            <v>#VALUE!</v>
          </cell>
          <cell r="S933">
            <v>3100</v>
          </cell>
          <cell r="T933">
            <v>3750</v>
          </cell>
          <cell r="U933">
            <v>4250</v>
          </cell>
          <cell r="V933">
            <v>37.096774193548384</v>
          </cell>
          <cell r="W933">
            <v>13.333333333333334</v>
          </cell>
          <cell r="X933">
            <v>2880</v>
          </cell>
          <cell r="Y933">
            <v>3250</v>
          </cell>
          <cell r="Z933">
            <v>3250</v>
          </cell>
          <cell r="AA933">
            <v>12.847222222222221</v>
          </cell>
          <cell r="AB933">
            <v>0</v>
          </cell>
        </row>
        <row r="934">
          <cell r="A934" t="str">
            <v>보리kg할맥국산</v>
          </cell>
          <cell r="C934" t="str">
            <v>곡류</v>
          </cell>
          <cell r="D934" t="str">
            <v>보리</v>
          </cell>
          <cell r="F934" t="str">
            <v>kg</v>
          </cell>
          <cell r="G934" t="str">
            <v>할맥</v>
          </cell>
          <cell r="H934" t="str">
            <v>국산</v>
          </cell>
          <cell r="I934">
            <v>2700</v>
          </cell>
          <cell r="J934" t="str">
            <v>-</v>
          </cell>
          <cell r="K934" t="str">
            <v>-</v>
          </cell>
          <cell r="L934" t="e">
            <v>#VALUE!</v>
          </cell>
          <cell r="M934" t="e">
            <v>#VALUE!</v>
          </cell>
          <cell r="N934" t="str">
            <v>-</v>
          </cell>
          <cell r="O934" t="str">
            <v>-</v>
          </cell>
          <cell r="P934" t="str">
            <v>-</v>
          </cell>
          <cell r="Q934" t="e">
            <v>#VALUE!</v>
          </cell>
          <cell r="R934" t="e">
            <v>#VALUE!</v>
          </cell>
          <cell r="S934" t="str">
            <v>-</v>
          </cell>
          <cell r="T934">
            <v>3080</v>
          </cell>
          <cell r="U934">
            <v>3130</v>
          </cell>
          <cell r="V934" t="e">
            <v>#VALUE!</v>
          </cell>
          <cell r="W934">
            <v>1.6233766233766234</v>
          </cell>
          <cell r="X934">
            <v>3500</v>
          </cell>
          <cell r="Y934">
            <v>4000</v>
          </cell>
          <cell r="Z934">
            <v>4000</v>
          </cell>
          <cell r="AA934">
            <v>14.285714285714286</v>
          </cell>
          <cell r="AB934">
            <v>0</v>
          </cell>
        </row>
        <row r="935">
          <cell r="A935" t="str">
            <v>보리kg보리쌀국산</v>
          </cell>
          <cell r="C935" t="str">
            <v>곡류</v>
          </cell>
          <cell r="D935" t="str">
            <v>보리</v>
          </cell>
          <cell r="F935" t="str">
            <v>kg</v>
          </cell>
          <cell r="G935" t="str">
            <v>보리쌀</v>
          </cell>
          <cell r="H935" t="str">
            <v>국산</v>
          </cell>
          <cell r="I935">
            <v>1600</v>
          </cell>
          <cell r="J935">
            <v>2000</v>
          </cell>
          <cell r="K935">
            <v>2000</v>
          </cell>
          <cell r="L935">
            <v>25</v>
          </cell>
          <cell r="M935">
            <v>0</v>
          </cell>
          <cell r="N935">
            <v>1630</v>
          </cell>
          <cell r="O935">
            <v>2130</v>
          </cell>
          <cell r="P935">
            <v>2150</v>
          </cell>
          <cell r="Q935">
            <v>31.901840490797547</v>
          </cell>
          <cell r="R935">
            <v>0.93896713615023475</v>
          </cell>
          <cell r="S935">
            <v>2390</v>
          </cell>
          <cell r="T935">
            <v>3400</v>
          </cell>
          <cell r="U935">
            <v>3600</v>
          </cell>
          <cell r="V935">
            <v>50.627615062761507</v>
          </cell>
          <cell r="W935">
            <v>5.882352941176471</v>
          </cell>
          <cell r="X935">
            <v>2130</v>
          </cell>
          <cell r="Y935">
            <v>2810</v>
          </cell>
          <cell r="Z935">
            <v>2810</v>
          </cell>
          <cell r="AA935">
            <v>31.92488262910798</v>
          </cell>
          <cell r="AB935">
            <v>0</v>
          </cell>
        </row>
        <row r="936">
          <cell r="A936" t="str">
            <v>보리kg찰보리국산</v>
          </cell>
          <cell r="C936" t="str">
            <v>곡류</v>
          </cell>
          <cell r="D936" t="str">
            <v>보리</v>
          </cell>
          <cell r="F936" t="str">
            <v>kg</v>
          </cell>
          <cell r="G936" t="str">
            <v>찰보리</v>
          </cell>
          <cell r="H936" t="str">
            <v>국산</v>
          </cell>
          <cell r="I936">
            <v>1650</v>
          </cell>
          <cell r="J936">
            <v>2100</v>
          </cell>
          <cell r="K936">
            <v>2100</v>
          </cell>
          <cell r="L936">
            <v>27.272727272727273</v>
          </cell>
          <cell r="M936">
            <v>0</v>
          </cell>
          <cell r="N936">
            <v>1700</v>
          </cell>
          <cell r="O936">
            <v>2080</v>
          </cell>
          <cell r="P936">
            <v>2180</v>
          </cell>
          <cell r="Q936">
            <v>28.235294117647058</v>
          </cell>
          <cell r="R936">
            <v>4.8076923076923075</v>
          </cell>
          <cell r="S936">
            <v>2990</v>
          </cell>
          <cell r="T936">
            <v>2800</v>
          </cell>
          <cell r="U936">
            <v>3900</v>
          </cell>
          <cell r="V936">
            <v>30.434782608695652</v>
          </cell>
          <cell r="W936">
            <v>39.285714285714285</v>
          </cell>
          <cell r="X936">
            <v>3310</v>
          </cell>
          <cell r="Y936">
            <v>2880</v>
          </cell>
          <cell r="Z936">
            <v>2880</v>
          </cell>
          <cell r="AA936">
            <v>-12.990936555891238</v>
          </cell>
          <cell r="AB936">
            <v>0</v>
          </cell>
        </row>
        <row r="937">
          <cell r="A937" t="str">
            <v>쌀(현미)일반형kg현미국산</v>
          </cell>
          <cell r="B937">
            <v>6</v>
          </cell>
          <cell r="C937" t="str">
            <v>곡류</v>
          </cell>
          <cell r="D937" t="str">
            <v>쌀(현미)</v>
          </cell>
          <cell r="E937" t="str">
            <v>일반형</v>
          </cell>
          <cell r="F937" t="str">
            <v>kg</v>
          </cell>
          <cell r="G937" t="str">
            <v>현미</v>
          </cell>
          <cell r="H937" t="str">
            <v>국산</v>
          </cell>
          <cell r="I937">
            <v>2200</v>
          </cell>
          <cell r="J937">
            <v>2800</v>
          </cell>
          <cell r="K937">
            <v>2300</v>
          </cell>
          <cell r="L937">
            <v>4.5454545454545459</v>
          </cell>
          <cell r="M937">
            <v>-17.857142857142858</v>
          </cell>
          <cell r="N937">
            <v>2250</v>
          </cell>
          <cell r="O937">
            <v>2450</v>
          </cell>
          <cell r="P937">
            <v>2450</v>
          </cell>
          <cell r="Q937">
            <v>8.8888888888888893</v>
          </cell>
          <cell r="R937">
            <v>0</v>
          </cell>
          <cell r="S937">
            <v>3670</v>
          </cell>
          <cell r="T937">
            <v>4250</v>
          </cell>
          <cell r="U937">
            <v>4250</v>
          </cell>
          <cell r="V937">
            <v>15.803814713896458</v>
          </cell>
          <cell r="W937">
            <v>0</v>
          </cell>
          <cell r="X937">
            <v>3830</v>
          </cell>
          <cell r="Y937">
            <v>4150</v>
          </cell>
          <cell r="Z937">
            <v>4150</v>
          </cell>
          <cell r="AA937">
            <v>8.3550913838120113</v>
          </cell>
          <cell r="AB937">
            <v>0</v>
          </cell>
        </row>
        <row r="938">
          <cell r="A938" t="str">
            <v>쌀(백미)일반형kg경기일반미경기</v>
          </cell>
          <cell r="B938">
            <v>7</v>
          </cell>
          <cell r="C938" t="str">
            <v>곡류</v>
          </cell>
          <cell r="D938" t="str">
            <v>쌀(백미)</v>
          </cell>
          <cell r="E938" t="str">
            <v>일반형</v>
          </cell>
          <cell r="F938" t="str">
            <v>kg</v>
          </cell>
          <cell r="G938" t="str">
            <v>경기일반미</v>
          </cell>
          <cell r="H938" t="str">
            <v>경기</v>
          </cell>
          <cell r="I938">
            <v>3000</v>
          </cell>
          <cell r="J938">
            <v>2700</v>
          </cell>
          <cell r="K938">
            <v>2700</v>
          </cell>
          <cell r="L938">
            <v>-10</v>
          </cell>
          <cell r="M938">
            <v>0</v>
          </cell>
          <cell r="N938">
            <v>2750</v>
          </cell>
          <cell r="O938">
            <v>2800</v>
          </cell>
          <cell r="P938">
            <v>2800</v>
          </cell>
          <cell r="Q938">
            <v>1.8181818181818181</v>
          </cell>
          <cell r="R938">
            <v>0</v>
          </cell>
          <cell r="S938" t="str">
            <v>-</v>
          </cell>
          <cell r="T938" t="str">
            <v>-</v>
          </cell>
          <cell r="U938" t="str">
            <v>-</v>
          </cell>
          <cell r="V938" t="e">
            <v>#VALUE!</v>
          </cell>
          <cell r="W938" t="e">
            <v>#VALUE!</v>
          </cell>
          <cell r="X938">
            <v>3150</v>
          </cell>
          <cell r="Y938">
            <v>2850</v>
          </cell>
          <cell r="Z938">
            <v>2850</v>
          </cell>
          <cell r="AA938">
            <v>-9.5238095238095237</v>
          </cell>
          <cell r="AB938">
            <v>0</v>
          </cell>
        </row>
        <row r="939">
          <cell r="A939" t="str">
            <v>쌀(백미)일반형kg경기일반미,추청경기</v>
          </cell>
          <cell r="C939" t="str">
            <v>곡류</v>
          </cell>
          <cell r="D939" t="str">
            <v>쌀(백미)</v>
          </cell>
          <cell r="E939" t="str">
            <v>일반형</v>
          </cell>
          <cell r="F939" t="str">
            <v>kg</v>
          </cell>
          <cell r="G939" t="str">
            <v>경기일반미,추청</v>
          </cell>
          <cell r="H939" t="str">
            <v>경기</v>
          </cell>
          <cell r="I939" t="str">
            <v>-</v>
          </cell>
          <cell r="J939" t="str">
            <v>-</v>
          </cell>
          <cell r="K939" t="str">
            <v>-</v>
          </cell>
          <cell r="L939" t="e">
            <v>#VALUE!</v>
          </cell>
          <cell r="M939" t="e">
            <v>#VALUE!</v>
          </cell>
          <cell r="N939" t="str">
            <v>-</v>
          </cell>
          <cell r="O939" t="str">
            <v>-</v>
          </cell>
          <cell r="P939" t="str">
            <v>-</v>
          </cell>
          <cell r="Q939" t="e">
            <v>#VALUE!</v>
          </cell>
          <cell r="R939" t="e">
            <v>#VALUE!</v>
          </cell>
          <cell r="S939">
            <v>2950</v>
          </cell>
          <cell r="T939">
            <v>2950</v>
          </cell>
          <cell r="U939">
            <v>2950</v>
          </cell>
          <cell r="V939">
            <v>0</v>
          </cell>
          <cell r="W939">
            <v>0</v>
          </cell>
          <cell r="X939">
            <v>3200</v>
          </cell>
          <cell r="Y939">
            <v>2950</v>
          </cell>
          <cell r="Z939">
            <v>2950</v>
          </cell>
          <cell r="AA939">
            <v>-7.8125</v>
          </cell>
          <cell r="AB939">
            <v>0</v>
          </cell>
        </row>
        <row r="940">
          <cell r="A940" t="str">
            <v>쌀(백미)일반형kg이천쌀경기</v>
          </cell>
          <cell r="C940" t="str">
            <v>곡류</v>
          </cell>
          <cell r="D940" t="str">
            <v>쌀(백미)</v>
          </cell>
          <cell r="E940" t="str">
            <v>일반형</v>
          </cell>
          <cell r="F940" t="str">
            <v>kg</v>
          </cell>
          <cell r="G940" t="str">
            <v>이천쌀</v>
          </cell>
          <cell r="H940" t="str">
            <v>경기</v>
          </cell>
          <cell r="I940" t="str">
            <v>-</v>
          </cell>
          <cell r="J940">
            <v>3050</v>
          </cell>
          <cell r="K940">
            <v>3050</v>
          </cell>
          <cell r="L940" t="e">
            <v>#VALUE!</v>
          </cell>
          <cell r="M940">
            <v>0</v>
          </cell>
          <cell r="N940" t="str">
            <v>-</v>
          </cell>
          <cell r="O940">
            <v>3230</v>
          </cell>
          <cell r="P940">
            <v>3230</v>
          </cell>
          <cell r="Q940" t="e">
            <v>#VALUE!</v>
          </cell>
          <cell r="R940">
            <v>0</v>
          </cell>
          <cell r="S940" t="str">
            <v>-</v>
          </cell>
          <cell r="T940">
            <v>3380</v>
          </cell>
          <cell r="U940">
            <v>3380</v>
          </cell>
          <cell r="V940" t="e">
            <v>#VALUE!</v>
          </cell>
          <cell r="W940">
            <v>0</v>
          </cell>
          <cell r="X940">
            <v>3250</v>
          </cell>
          <cell r="Y940">
            <v>3350</v>
          </cell>
          <cell r="Z940">
            <v>3350</v>
          </cell>
          <cell r="AA940">
            <v>3.0769230769230771</v>
          </cell>
          <cell r="AB940">
            <v>0</v>
          </cell>
        </row>
        <row r="941">
          <cell r="A941" t="str">
            <v>쌀(백미)일반형kg충청일반미충청</v>
          </cell>
          <cell r="C941" t="str">
            <v>곡류</v>
          </cell>
          <cell r="D941" t="str">
            <v>쌀(백미)</v>
          </cell>
          <cell r="E941" t="str">
            <v>일반형</v>
          </cell>
          <cell r="F941" t="str">
            <v>kg</v>
          </cell>
          <cell r="G941" t="str">
            <v>충청일반미</v>
          </cell>
          <cell r="H941" t="str">
            <v>충청</v>
          </cell>
          <cell r="I941">
            <v>2250</v>
          </cell>
          <cell r="J941">
            <v>2400</v>
          </cell>
          <cell r="K941">
            <v>2400</v>
          </cell>
          <cell r="L941">
            <v>6.666666666666667</v>
          </cell>
          <cell r="M941">
            <v>0</v>
          </cell>
          <cell r="N941">
            <v>2250</v>
          </cell>
          <cell r="O941">
            <v>2360</v>
          </cell>
          <cell r="P941">
            <v>2330</v>
          </cell>
          <cell r="Q941">
            <v>3.5555555555555554</v>
          </cell>
          <cell r="R941">
            <v>-1.271186440677966</v>
          </cell>
          <cell r="S941" t="str">
            <v>-</v>
          </cell>
          <cell r="T941">
            <v>2680</v>
          </cell>
          <cell r="U941">
            <v>3950</v>
          </cell>
          <cell r="V941" t="e">
            <v>#VALUE!</v>
          </cell>
          <cell r="W941">
            <v>47.388059701492537</v>
          </cell>
          <cell r="X941">
            <v>2600</v>
          </cell>
          <cell r="Y941">
            <v>2800</v>
          </cell>
          <cell r="Z941">
            <v>2800</v>
          </cell>
          <cell r="AA941">
            <v>7.6923076923076925</v>
          </cell>
          <cell r="AB941">
            <v>0</v>
          </cell>
        </row>
        <row r="942">
          <cell r="A942" t="str">
            <v>쌀(백미)일반형kg전라일반미전라</v>
          </cell>
          <cell r="C942" t="str">
            <v>곡류</v>
          </cell>
          <cell r="D942" t="str">
            <v>쌀(백미)</v>
          </cell>
          <cell r="E942" t="str">
            <v>일반형</v>
          </cell>
          <cell r="F942" t="str">
            <v>kg</v>
          </cell>
          <cell r="G942" t="str">
            <v>전라일반미</v>
          </cell>
          <cell r="H942" t="str">
            <v>전라</v>
          </cell>
          <cell r="I942">
            <v>2250</v>
          </cell>
          <cell r="J942">
            <v>2330</v>
          </cell>
          <cell r="K942">
            <v>2330</v>
          </cell>
          <cell r="L942">
            <v>3.5555555555555554</v>
          </cell>
          <cell r="M942">
            <v>0</v>
          </cell>
          <cell r="N942" t="str">
            <v>-</v>
          </cell>
          <cell r="O942">
            <v>2330</v>
          </cell>
          <cell r="P942">
            <v>2330</v>
          </cell>
          <cell r="Q942" t="e">
            <v>#VALUE!</v>
          </cell>
          <cell r="R942">
            <v>0</v>
          </cell>
          <cell r="S942">
            <v>3280</v>
          </cell>
          <cell r="T942">
            <v>3880</v>
          </cell>
          <cell r="U942">
            <v>2740</v>
          </cell>
          <cell r="V942">
            <v>-16.463414634146343</v>
          </cell>
          <cell r="W942">
            <v>-29.381443298969071</v>
          </cell>
          <cell r="X942">
            <v>2750</v>
          </cell>
          <cell r="Y942">
            <v>2850</v>
          </cell>
          <cell r="Z942">
            <v>2850</v>
          </cell>
          <cell r="AA942">
            <v>3.6363636363636362</v>
          </cell>
          <cell r="AB942">
            <v>0</v>
          </cell>
        </row>
        <row r="943">
          <cell r="A943" t="str">
            <v>쌀(백미)일반형kg강원일반미강원</v>
          </cell>
          <cell r="C943" t="str">
            <v>곡류</v>
          </cell>
          <cell r="D943" t="str">
            <v>쌀(백미)</v>
          </cell>
          <cell r="E943" t="str">
            <v>일반형</v>
          </cell>
          <cell r="F943" t="str">
            <v>kg</v>
          </cell>
          <cell r="G943" t="str">
            <v>강원일반미</v>
          </cell>
          <cell r="H943" t="str">
            <v>강원</v>
          </cell>
          <cell r="I943">
            <v>2800</v>
          </cell>
          <cell r="J943">
            <v>2950</v>
          </cell>
          <cell r="K943">
            <v>2950</v>
          </cell>
          <cell r="L943">
            <v>5.3571428571428568</v>
          </cell>
          <cell r="M943">
            <v>0</v>
          </cell>
          <cell r="N943">
            <v>2500</v>
          </cell>
          <cell r="O943" t="str">
            <v>-</v>
          </cell>
          <cell r="P943" t="str">
            <v>-</v>
          </cell>
          <cell r="Q943" t="e">
            <v>#VALUE!</v>
          </cell>
          <cell r="R943" t="e">
            <v>#VALUE!</v>
          </cell>
          <cell r="S943" t="str">
            <v>-</v>
          </cell>
          <cell r="T943">
            <v>3000</v>
          </cell>
          <cell r="U943">
            <v>3000</v>
          </cell>
          <cell r="V943" t="e">
            <v>#VALUE!</v>
          </cell>
          <cell r="W943">
            <v>0</v>
          </cell>
          <cell r="X943">
            <v>2750</v>
          </cell>
          <cell r="Y943">
            <v>2900</v>
          </cell>
          <cell r="Z943">
            <v>2900</v>
          </cell>
          <cell r="AA943">
            <v>5.4545454545454541</v>
          </cell>
          <cell r="AB943">
            <v>0</v>
          </cell>
        </row>
        <row r="944">
          <cell r="A944" t="str">
            <v>쌀(백미)일반형kg오대쌀강원</v>
          </cell>
          <cell r="C944" t="str">
            <v>곡류</v>
          </cell>
          <cell r="D944" t="str">
            <v>쌀(백미)</v>
          </cell>
          <cell r="E944" t="str">
            <v>일반형</v>
          </cell>
          <cell r="F944" t="str">
            <v>kg</v>
          </cell>
          <cell r="G944" t="str">
            <v>오대쌀</v>
          </cell>
          <cell r="H944" t="str">
            <v>강원</v>
          </cell>
          <cell r="I944">
            <v>2800</v>
          </cell>
          <cell r="J944">
            <v>2950</v>
          </cell>
          <cell r="K944">
            <v>2950</v>
          </cell>
          <cell r="L944">
            <v>5.3571428571428568</v>
          </cell>
          <cell r="M944">
            <v>0</v>
          </cell>
          <cell r="N944" t="str">
            <v>-</v>
          </cell>
          <cell r="O944">
            <v>2950</v>
          </cell>
          <cell r="P944">
            <v>3050</v>
          </cell>
          <cell r="Q944" t="e">
            <v>#VALUE!</v>
          </cell>
          <cell r="R944">
            <v>3.3898305084745761</v>
          </cell>
          <cell r="S944" t="str">
            <v>-</v>
          </cell>
          <cell r="T944">
            <v>3380</v>
          </cell>
          <cell r="U944">
            <v>3380</v>
          </cell>
          <cell r="V944" t="e">
            <v>#VALUE!</v>
          </cell>
          <cell r="W944">
            <v>0</v>
          </cell>
          <cell r="X944">
            <v>3100</v>
          </cell>
          <cell r="Y944">
            <v>3200</v>
          </cell>
          <cell r="Z944">
            <v>3200</v>
          </cell>
          <cell r="AA944">
            <v>3.225806451612903</v>
          </cell>
          <cell r="AB944">
            <v>0</v>
          </cell>
        </row>
        <row r="945">
          <cell r="A945" t="str">
            <v>쌀kg현미쑥쌀국산</v>
          </cell>
          <cell r="B945">
            <v>7</v>
          </cell>
          <cell r="C945" t="str">
            <v>곡류</v>
          </cell>
          <cell r="D945" t="str">
            <v>쌀</v>
          </cell>
          <cell r="F945" t="str">
            <v>kg</v>
          </cell>
          <cell r="G945" t="str">
            <v>현미쑥쌀</v>
          </cell>
          <cell r="H945" t="str">
            <v>국산</v>
          </cell>
          <cell r="I945" t="str">
            <v>-</v>
          </cell>
          <cell r="J945" t="str">
            <v>-</v>
          </cell>
          <cell r="K945" t="str">
            <v>-</v>
          </cell>
          <cell r="L945" t="e">
            <v>#VALUE!</v>
          </cell>
          <cell r="M945" t="e">
            <v>#VALUE!</v>
          </cell>
          <cell r="N945" t="str">
            <v>-</v>
          </cell>
          <cell r="O945" t="str">
            <v>-</v>
          </cell>
          <cell r="P945" t="str">
            <v>-</v>
          </cell>
          <cell r="Q945" t="e">
            <v>#VALUE!</v>
          </cell>
          <cell r="R945" t="e">
            <v>#VALUE!</v>
          </cell>
          <cell r="S945" t="str">
            <v>-</v>
          </cell>
          <cell r="T945" t="str">
            <v>-</v>
          </cell>
          <cell r="U945" t="str">
            <v>-</v>
          </cell>
          <cell r="V945" t="e">
            <v>#VALUE!</v>
          </cell>
          <cell r="W945" t="e">
            <v>#VALUE!</v>
          </cell>
          <cell r="X945" t="str">
            <v>-</v>
          </cell>
          <cell r="Y945" t="str">
            <v>-</v>
          </cell>
          <cell r="Z945" t="str">
            <v>-</v>
          </cell>
          <cell r="AA945" t="e">
            <v>#VALUE!</v>
          </cell>
          <cell r="AB945" t="e">
            <v>#VALUE!</v>
          </cell>
        </row>
        <row r="946">
          <cell r="A946" t="str">
            <v>옥수수(찰옥수수)마른것kg찰옥수수알국산</v>
          </cell>
          <cell r="B946">
            <v>8</v>
          </cell>
          <cell r="C946" t="str">
            <v>곡류</v>
          </cell>
          <cell r="D946" t="str">
            <v>옥수수(찰옥수수)</v>
          </cell>
          <cell r="E946" t="str">
            <v>마른것</v>
          </cell>
          <cell r="F946" t="str">
            <v>kg</v>
          </cell>
          <cell r="G946" t="str">
            <v>찰옥수수알</v>
          </cell>
          <cell r="H946" t="str">
            <v>국산</v>
          </cell>
          <cell r="I946" t="str">
            <v>-</v>
          </cell>
          <cell r="J946" t="str">
            <v>-</v>
          </cell>
          <cell r="K946" t="str">
            <v>-</v>
          </cell>
          <cell r="L946" t="e">
            <v>#VALUE!</v>
          </cell>
          <cell r="M946" t="e">
            <v>#VALUE!</v>
          </cell>
          <cell r="N946" t="str">
            <v>-</v>
          </cell>
          <cell r="O946" t="str">
            <v>-</v>
          </cell>
          <cell r="P946" t="str">
            <v>-</v>
          </cell>
          <cell r="Q946" t="e">
            <v>#VALUE!</v>
          </cell>
          <cell r="R946" t="e">
            <v>#VALUE!</v>
          </cell>
          <cell r="S946" t="str">
            <v>-</v>
          </cell>
          <cell r="T946">
            <v>7200</v>
          </cell>
          <cell r="U946">
            <v>7200</v>
          </cell>
          <cell r="V946" t="e">
            <v>#VALUE!</v>
          </cell>
          <cell r="W946">
            <v>0</v>
          </cell>
          <cell r="X946">
            <v>7380</v>
          </cell>
          <cell r="Y946">
            <v>8980</v>
          </cell>
          <cell r="Z946">
            <v>7380</v>
          </cell>
          <cell r="AA946">
            <v>0</v>
          </cell>
          <cell r="AB946">
            <v>-17.817371937639198</v>
          </cell>
        </row>
        <row r="947">
          <cell r="A947" t="str">
            <v>옥수수(찰옥수수)마른것kg찰옥수수쌀국산</v>
          </cell>
          <cell r="C947" t="str">
            <v>곡류</v>
          </cell>
          <cell r="D947" t="str">
            <v>옥수수(찰옥수수)</v>
          </cell>
          <cell r="E947" t="str">
            <v>마른것</v>
          </cell>
          <cell r="F947" t="str">
            <v>kg</v>
          </cell>
          <cell r="G947" t="str">
            <v>찰옥수수쌀</v>
          </cell>
          <cell r="H947" t="str">
            <v>국산</v>
          </cell>
          <cell r="I947" t="str">
            <v>-</v>
          </cell>
          <cell r="J947" t="str">
            <v>-</v>
          </cell>
          <cell r="K947" t="str">
            <v>-</v>
          </cell>
          <cell r="L947" t="e">
            <v>#VALUE!</v>
          </cell>
          <cell r="M947" t="e">
            <v>#VALUE!</v>
          </cell>
          <cell r="N947" t="str">
            <v>-</v>
          </cell>
          <cell r="O947" t="str">
            <v>-</v>
          </cell>
          <cell r="P947" t="str">
            <v>-</v>
          </cell>
          <cell r="Q947" t="e">
            <v>#VALUE!</v>
          </cell>
          <cell r="R947" t="e">
            <v>#VALUE!</v>
          </cell>
          <cell r="S947" t="str">
            <v>-</v>
          </cell>
          <cell r="T947">
            <v>7400</v>
          </cell>
          <cell r="U947">
            <v>7400</v>
          </cell>
          <cell r="V947" t="e">
            <v>#VALUE!</v>
          </cell>
          <cell r="W947">
            <v>0</v>
          </cell>
          <cell r="X947">
            <v>7900</v>
          </cell>
          <cell r="Y947">
            <v>9350</v>
          </cell>
          <cell r="Z947">
            <v>7900</v>
          </cell>
          <cell r="AA947">
            <v>0</v>
          </cell>
          <cell r="AB947">
            <v>-15.508021390374331</v>
          </cell>
        </row>
        <row r="948">
          <cell r="A948" t="str">
            <v>옥수수(찰옥수수)냉동,옥수수kg냉동찰옥수수국산</v>
          </cell>
          <cell r="C948" t="str">
            <v>곡류</v>
          </cell>
          <cell r="D948" t="str">
            <v>옥수수(찰옥수수)</v>
          </cell>
          <cell r="E948" t="str">
            <v>냉동,옥수수</v>
          </cell>
          <cell r="F948" t="str">
            <v>kg</v>
          </cell>
          <cell r="G948" t="str">
            <v>냉동찰옥수수</v>
          </cell>
          <cell r="H948" t="str">
            <v>국산</v>
          </cell>
          <cell r="I948" t="str">
            <v>-</v>
          </cell>
          <cell r="J948" t="str">
            <v>-</v>
          </cell>
          <cell r="K948" t="str">
            <v>-</v>
          </cell>
          <cell r="L948" t="e">
            <v>#VALUE!</v>
          </cell>
          <cell r="M948" t="e">
            <v>#VALUE!</v>
          </cell>
          <cell r="N948" t="str">
            <v>-</v>
          </cell>
          <cell r="O948" t="str">
            <v>-</v>
          </cell>
          <cell r="P948" t="str">
            <v>-</v>
          </cell>
          <cell r="Q948" t="e">
            <v>#VALUE!</v>
          </cell>
          <cell r="R948" t="e">
            <v>#VALUE!</v>
          </cell>
          <cell r="S948" t="str">
            <v>-</v>
          </cell>
          <cell r="T948">
            <v>8130</v>
          </cell>
          <cell r="U948" t="str">
            <v>-</v>
          </cell>
          <cell r="V948" t="e">
            <v>#VALUE!</v>
          </cell>
          <cell r="W948" t="e">
            <v>#VALUE!</v>
          </cell>
          <cell r="X948" t="str">
            <v>-</v>
          </cell>
          <cell r="Y948" t="str">
            <v>-</v>
          </cell>
          <cell r="Z948" t="str">
            <v>-</v>
          </cell>
          <cell r="AA948" t="e">
            <v>#VALUE!</v>
          </cell>
          <cell r="AB948" t="e">
            <v>#VALUE!</v>
          </cell>
        </row>
        <row r="949">
          <cell r="A949" t="str">
            <v>옥수수(찰옥수수)냉동,옥수수kg냉동찰옥수수알국산</v>
          </cell>
          <cell r="C949" t="str">
            <v>곡류</v>
          </cell>
          <cell r="D949" t="str">
            <v>옥수수(찰옥수수)</v>
          </cell>
          <cell r="E949" t="str">
            <v>냉동,옥수수</v>
          </cell>
          <cell r="F949" t="str">
            <v>kg</v>
          </cell>
          <cell r="G949" t="str">
            <v>냉동찰옥수수알</v>
          </cell>
          <cell r="H949" t="str">
            <v>국산</v>
          </cell>
          <cell r="I949" t="str">
            <v>-</v>
          </cell>
          <cell r="J949" t="str">
            <v>-</v>
          </cell>
          <cell r="K949" t="str">
            <v>-</v>
          </cell>
          <cell r="L949" t="e">
            <v>#VALUE!</v>
          </cell>
          <cell r="M949" t="e">
            <v>#VALUE!</v>
          </cell>
          <cell r="N949" t="str">
            <v>-</v>
          </cell>
          <cell r="O949" t="str">
            <v>-</v>
          </cell>
          <cell r="P949" t="str">
            <v>-</v>
          </cell>
          <cell r="Q949" t="e">
            <v>#VALUE!</v>
          </cell>
          <cell r="R949" t="e">
            <v>#VALUE!</v>
          </cell>
          <cell r="S949" t="str">
            <v>-</v>
          </cell>
          <cell r="T949" t="str">
            <v>-</v>
          </cell>
          <cell r="U949" t="str">
            <v>-</v>
          </cell>
          <cell r="V949" t="e">
            <v>#VALUE!</v>
          </cell>
          <cell r="W949" t="e">
            <v>#VALUE!</v>
          </cell>
          <cell r="X949" t="str">
            <v>-</v>
          </cell>
          <cell r="Y949" t="str">
            <v>-</v>
          </cell>
          <cell r="Z949" t="str">
            <v>-</v>
          </cell>
          <cell r="AA949" t="e">
            <v>#VALUE!</v>
          </cell>
          <cell r="AB949" t="e">
            <v>#VALUE!</v>
          </cell>
        </row>
        <row r="950">
          <cell r="A950" t="str">
            <v>율무율무쌀kg율무국산</v>
          </cell>
          <cell r="B950">
            <v>9</v>
          </cell>
          <cell r="C950" t="str">
            <v>곡류</v>
          </cell>
          <cell r="D950" t="str">
            <v>율무</v>
          </cell>
          <cell r="E950" t="str">
            <v>율무쌀</v>
          </cell>
          <cell r="F950" t="str">
            <v>kg</v>
          </cell>
          <cell r="G950" t="str">
            <v>율무</v>
          </cell>
          <cell r="H950" t="str">
            <v>국산</v>
          </cell>
          <cell r="I950">
            <v>14000</v>
          </cell>
          <cell r="J950">
            <v>15000</v>
          </cell>
          <cell r="K950">
            <v>15200</v>
          </cell>
          <cell r="L950">
            <v>8.5714285714285712</v>
          </cell>
          <cell r="M950">
            <v>1.3333333333333333</v>
          </cell>
          <cell r="N950" t="str">
            <v>-</v>
          </cell>
          <cell r="O950" t="str">
            <v>-</v>
          </cell>
          <cell r="P950" t="str">
            <v>-</v>
          </cell>
          <cell r="Q950" t="e">
            <v>#VALUE!</v>
          </cell>
          <cell r="R950" t="e">
            <v>#VALUE!</v>
          </cell>
          <cell r="S950">
            <v>19600</v>
          </cell>
          <cell r="T950">
            <v>25600</v>
          </cell>
          <cell r="U950">
            <v>25600</v>
          </cell>
          <cell r="V950">
            <v>30.612244897959183</v>
          </cell>
          <cell r="W950">
            <v>0</v>
          </cell>
          <cell r="X950">
            <v>17250</v>
          </cell>
          <cell r="Y950">
            <v>18750</v>
          </cell>
          <cell r="Z950">
            <v>18750</v>
          </cell>
          <cell r="AA950">
            <v>8.695652173913043</v>
          </cell>
          <cell r="AB950">
            <v>0</v>
          </cell>
        </row>
        <row r="951">
          <cell r="A951" t="str">
            <v>조도정곡kg메조국산</v>
          </cell>
          <cell r="B951">
            <v>10</v>
          </cell>
          <cell r="C951" t="str">
            <v>곡류</v>
          </cell>
          <cell r="D951" t="str">
            <v>조</v>
          </cell>
          <cell r="E951" t="str">
            <v>도정곡</v>
          </cell>
          <cell r="F951" t="str">
            <v>kg</v>
          </cell>
          <cell r="G951" t="str">
            <v>메조</v>
          </cell>
          <cell r="H951" t="str">
            <v>국산</v>
          </cell>
          <cell r="I951">
            <v>12400</v>
          </cell>
          <cell r="J951" t="str">
            <v>-</v>
          </cell>
          <cell r="K951">
            <v>10600</v>
          </cell>
          <cell r="L951">
            <v>-14.516129032258064</v>
          </cell>
          <cell r="M951" t="e">
            <v>#VALUE!</v>
          </cell>
          <cell r="N951" t="str">
            <v>-</v>
          </cell>
          <cell r="O951" t="str">
            <v>-</v>
          </cell>
          <cell r="P951" t="str">
            <v>-</v>
          </cell>
          <cell r="Q951" t="e">
            <v>#VALUE!</v>
          </cell>
          <cell r="R951" t="e">
            <v>#VALUE!</v>
          </cell>
          <cell r="S951" t="str">
            <v>-</v>
          </cell>
          <cell r="T951">
            <v>14400</v>
          </cell>
          <cell r="U951">
            <v>14400</v>
          </cell>
          <cell r="V951" t="e">
            <v>#VALUE!</v>
          </cell>
          <cell r="W951">
            <v>0</v>
          </cell>
          <cell r="X951">
            <v>14400</v>
          </cell>
          <cell r="Y951">
            <v>13120</v>
          </cell>
          <cell r="Z951">
            <v>13120</v>
          </cell>
          <cell r="AA951">
            <v>-8.8888888888888893</v>
          </cell>
          <cell r="AB951">
            <v>0</v>
          </cell>
        </row>
        <row r="952">
          <cell r="A952" t="str">
            <v>조kg차조국산</v>
          </cell>
          <cell r="C952" t="str">
            <v>곡류</v>
          </cell>
          <cell r="D952" t="str">
            <v>조</v>
          </cell>
          <cell r="F952" t="str">
            <v>kg</v>
          </cell>
          <cell r="G952" t="str">
            <v>차조</v>
          </cell>
          <cell r="H952" t="str">
            <v>국산</v>
          </cell>
          <cell r="I952">
            <v>15000</v>
          </cell>
          <cell r="J952">
            <v>13000</v>
          </cell>
          <cell r="K952">
            <v>11000</v>
          </cell>
          <cell r="L952">
            <v>-26.666666666666668</v>
          </cell>
          <cell r="M952">
            <v>-15.384615384615385</v>
          </cell>
          <cell r="N952" t="str">
            <v>-</v>
          </cell>
          <cell r="O952">
            <v>10600</v>
          </cell>
          <cell r="P952">
            <v>10600</v>
          </cell>
          <cell r="Q952" t="e">
            <v>#VALUE!</v>
          </cell>
          <cell r="R952">
            <v>0</v>
          </cell>
          <cell r="S952">
            <v>19800</v>
          </cell>
          <cell r="T952">
            <v>15400</v>
          </cell>
          <cell r="U952">
            <v>15400</v>
          </cell>
          <cell r="V952">
            <v>-22.222222222222221</v>
          </cell>
          <cell r="W952">
            <v>0</v>
          </cell>
          <cell r="X952">
            <v>17100</v>
          </cell>
          <cell r="Y952">
            <v>11500</v>
          </cell>
          <cell r="Z952">
            <v>11500</v>
          </cell>
          <cell r="AA952">
            <v>-32.748538011695906</v>
          </cell>
          <cell r="AB952">
            <v>0</v>
          </cell>
        </row>
        <row r="953">
          <cell r="A953" t="str">
            <v>찹쌀현미kg찰현미국산</v>
          </cell>
          <cell r="B953">
            <v>11</v>
          </cell>
          <cell r="C953" t="str">
            <v>곡류</v>
          </cell>
          <cell r="D953" t="str">
            <v>찹쌀</v>
          </cell>
          <cell r="E953" t="str">
            <v>현미</v>
          </cell>
          <cell r="F953" t="str">
            <v>kg</v>
          </cell>
          <cell r="G953" t="str">
            <v>찰현미</v>
          </cell>
          <cell r="H953" t="str">
            <v>국산</v>
          </cell>
          <cell r="I953">
            <v>2700</v>
          </cell>
          <cell r="J953">
            <v>3200</v>
          </cell>
          <cell r="K953">
            <v>2800</v>
          </cell>
          <cell r="L953">
            <v>3.7037037037037037</v>
          </cell>
          <cell r="M953">
            <v>-12.5</v>
          </cell>
          <cell r="N953">
            <v>2750</v>
          </cell>
          <cell r="O953" t="str">
            <v>-</v>
          </cell>
          <cell r="P953">
            <v>3950</v>
          </cell>
          <cell r="Q953">
            <v>43.636363636363633</v>
          </cell>
          <cell r="R953" t="e">
            <v>#VALUE!</v>
          </cell>
          <cell r="S953">
            <v>4100</v>
          </cell>
          <cell r="T953">
            <v>6100</v>
          </cell>
          <cell r="U953">
            <v>4900</v>
          </cell>
          <cell r="V953">
            <v>19.512195121951219</v>
          </cell>
          <cell r="W953">
            <v>-19.672131147540984</v>
          </cell>
          <cell r="X953">
            <v>3150</v>
          </cell>
          <cell r="Y953">
            <v>5000</v>
          </cell>
          <cell r="Z953">
            <v>5000</v>
          </cell>
          <cell r="AA953">
            <v>58.730158730158728</v>
          </cell>
          <cell r="AB953">
            <v>0</v>
          </cell>
        </row>
        <row r="954">
          <cell r="A954" t="str">
            <v>찹쌀백미kg찹쌀경기</v>
          </cell>
          <cell r="C954" t="str">
            <v>곡류</v>
          </cell>
          <cell r="D954" t="str">
            <v>찹쌀</v>
          </cell>
          <cell r="E954" t="str">
            <v>백미</v>
          </cell>
          <cell r="F954" t="str">
            <v>kg</v>
          </cell>
          <cell r="G954" t="str">
            <v>찹쌀</v>
          </cell>
          <cell r="H954" t="str">
            <v>경기</v>
          </cell>
          <cell r="I954">
            <v>2830</v>
          </cell>
          <cell r="J954">
            <v>3250</v>
          </cell>
          <cell r="K954">
            <v>2950</v>
          </cell>
          <cell r="L954">
            <v>4.2402826855123674</v>
          </cell>
          <cell r="M954">
            <v>-9.2307692307692299</v>
          </cell>
          <cell r="N954">
            <v>3130</v>
          </cell>
          <cell r="O954">
            <v>3500</v>
          </cell>
          <cell r="P954">
            <v>3050</v>
          </cell>
          <cell r="Q954">
            <v>-2.5559105431309903</v>
          </cell>
          <cell r="R954">
            <v>-12.857142857142858</v>
          </cell>
          <cell r="S954">
            <v>4270</v>
          </cell>
          <cell r="T954">
            <v>4430</v>
          </cell>
          <cell r="U954">
            <v>4430</v>
          </cell>
          <cell r="V954">
            <v>3.7470725995316161</v>
          </cell>
          <cell r="W954">
            <v>0</v>
          </cell>
          <cell r="X954">
            <v>4130</v>
          </cell>
          <cell r="Y954">
            <v>4400</v>
          </cell>
          <cell r="Z954">
            <v>4400</v>
          </cell>
          <cell r="AA954">
            <v>6.5375302663438255</v>
          </cell>
          <cell r="AB954">
            <v>0</v>
          </cell>
        </row>
        <row r="955">
          <cell r="A955" t="str">
            <v>찹쌀백미kg찹쌀충청</v>
          </cell>
          <cell r="C955" t="str">
            <v>곡류</v>
          </cell>
          <cell r="D955" t="str">
            <v>찹쌀</v>
          </cell>
          <cell r="E955" t="str">
            <v>백미</v>
          </cell>
          <cell r="F955" t="str">
            <v>kg</v>
          </cell>
          <cell r="G955" t="str">
            <v>찹쌀</v>
          </cell>
          <cell r="H955" t="str">
            <v>충청</v>
          </cell>
          <cell r="I955" t="str">
            <v>-</v>
          </cell>
          <cell r="J955" t="str">
            <v>-</v>
          </cell>
          <cell r="K955" t="str">
            <v>-</v>
          </cell>
          <cell r="L955" t="e">
            <v>#VALUE!</v>
          </cell>
          <cell r="M955" t="e">
            <v>#VALUE!</v>
          </cell>
          <cell r="N955" t="str">
            <v>-</v>
          </cell>
          <cell r="O955" t="str">
            <v>-</v>
          </cell>
          <cell r="P955" t="str">
            <v>-</v>
          </cell>
          <cell r="Q955" t="e">
            <v>#VALUE!</v>
          </cell>
          <cell r="R955" t="e">
            <v>#VALUE!</v>
          </cell>
          <cell r="S955" t="str">
            <v>-</v>
          </cell>
          <cell r="T955">
            <v>4140</v>
          </cell>
          <cell r="U955">
            <v>5800</v>
          </cell>
          <cell r="V955" t="e">
            <v>#VALUE!</v>
          </cell>
          <cell r="W955">
            <v>40.09661835748792</v>
          </cell>
          <cell r="X955">
            <v>4300</v>
          </cell>
          <cell r="Y955">
            <v>4650</v>
          </cell>
          <cell r="Z955">
            <v>4650</v>
          </cell>
          <cell r="AA955">
            <v>8.1395348837209305</v>
          </cell>
          <cell r="AB955">
            <v>0</v>
          </cell>
        </row>
        <row r="956">
          <cell r="A956" t="str">
            <v>찹쌀백미kg찹쌀강원</v>
          </cell>
          <cell r="C956" t="str">
            <v>곡류</v>
          </cell>
          <cell r="D956" t="str">
            <v>찹쌀</v>
          </cell>
          <cell r="E956" t="str">
            <v>백미</v>
          </cell>
          <cell r="F956" t="str">
            <v>kg</v>
          </cell>
          <cell r="G956" t="str">
            <v>찹쌀</v>
          </cell>
          <cell r="H956" t="str">
            <v>강원</v>
          </cell>
          <cell r="I956" t="str">
            <v>-</v>
          </cell>
          <cell r="J956" t="str">
            <v>-</v>
          </cell>
          <cell r="K956" t="str">
            <v>-</v>
          </cell>
          <cell r="L956" t="e">
            <v>#VALUE!</v>
          </cell>
          <cell r="M956" t="e">
            <v>#VALUE!</v>
          </cell>
          <cell r="N956" t="str">
            <v>-</v>
          </cell>
          <cell r="O956" t="str">
            <v>-</v>
          </cell>
          <cell r="P956" t="str">
            <v>-</v>
          </cell>
          <cell r="Q956" t="e">
            <v>#VALUE!</v>
          </cell>
          <cell r="R956" t="e">
            <v>#VALUE!</v>
          </cell>
          <cell r="S956" t="str">
            <v>-</v>
          </cell>
          <cell r="T956">
            <v>5300</v>
          </cell>
          <cell r="U956">
            <v>5300</v>
          </cell>
          <cell r="V956" t="e">
            <v>#VALUE!</v>
          </cell>
          <cell r="W956">
            <v>0</v>
          </cell>
          <cell r="X956">
            <v>3270</v>
          </cell>
          <cell r="Y956">
            <v>4500</v>
          </cell>
          <cell r="Z956">
            <v>4500</v>
          </cell>
          <cell r="AA956">
            <v>37.61467889908257</v>
          </cell>
          <cell r="AB956">
            <v>0</v>
          </cell>
        </row>
        <row r="957">
          <cell r="A957" t="str">
            <v>찹쌀백미kg찹쌀기타지역</v>
          </cell>
          <cell r="C957" t="str">
            <v>곡류</v>
          </cell>
          <cell r="D957" t="str">
            <v>찹쌀</v>
          </cell>
          <cell r="E957" t="str">
            <v>백미</v>
          </cell>
          <cell r="F957" t="str">
            <v>kg</v>
          </cell>
          <cell r="G957" t="str">
            <v>찹쌀</v>
          </cell>
          <cell r="H957" t="str">
            <v>기타지역</v>
          </cell>
          <cell r="I957" t="str">
            <v>-</v>
          </cell>
          <cell r="J957" t="str">
            <v>-</v>
          </cell>
          <cell r="K957" t="str">
            <v>-</v>
          </cell>
          <cell r="L957" t="e">
            <v>#VALUE!</v>
          </cell>
          <cell r="M957" t="e">
            <v>#VALUE!</v>
          </cell>
          <cell r="N957" t="str">
            <v>-</v>
          </cell>
          <cell r="O957" t="str">
            <v>-</v>
          </cell>
          <cell r="P957" t="str">
            <v>-</v>
          </cell>
          <cell r="Q957" t="e">
            <v>#VALUE!</v>
          </cell>
          <cell r="R957" t="e">
            <v>#VALUE!</v>
          </cell>
          <cell r="S957">
            <v>4270</v>
          </cell>
          <cell r="T957">
            <v>5800</v>
          </cell>
          <cell r="U957">
            <v>5800</v>
          </cell>
          <cell r="V957">
            <v>35.831381733021075</v>
          </cell>
          <cell r="W957">
            <v>0</v>
          </cell>
          <cell r="X957">
            <v>4100</v>
          </cell>
          <cell r="Y957">
            <v>5000</v>
          </cell>
          <cell r="Z957">
            <v>5000</v>
          </cell>
          <cell r="AA957">
            <v>21.951219512195124</v>
          </cell>
          <cell r="AB957">
            <v>0</v>
          </cell>
        </row>
        <row r="958">
          <cell r="A958" t="str">
            <v>찹쌀기능성쌀kg칼슘강화찹쌀국산</v>
          </cell>
          <cell r="C958" t="str">
            <v>곡류</v>
          </cell>
          <cell r="D958" t="str">
            <v>찹쌀</v>
          </cell>
          <cell r="E958" t="str">
            <v>기능성쌀</v>
          </cell>
          <cell r="F958" t="str">
            <v>kg</v>
          </cell>
          <cell r="G958" t="str">
            <v>칼슘강화찹쌀</v>
          </cell>
          <cell r="H958" t="str">
            <v>국산</v>
          </cell>
          <cell r="I958" t="str">
            <v>-</v>
          </cell>
          <cell r="J958" t="str">
            <v>-</v>
          </cell>
          <cell r="K958" t="str">
            <v>-</v>
          </cell>
          <cell r="L958" t="e">
            <v>#VALUE!</v>
          </cell>
          <cell r="M958" t="e">
            <v>#VALUE!</v>
          </cell>
          <cell r="N958" t="str">
            <v>-</v>
          </cell>
          <cell r="O958" t="str">
            <v>-</v>
          </cell>
          <cell r="P958" t="str">
            <v>-</v>
          </cell>
          <cell r="Q958" t="e">
            <v>#VALUE!</v>
          </cell>
          <cell r="R958" t="e">
            <v>#VALUE!</v>
          </cell>
          <cell r="S958" t="str">
            <v>-</v>
          </cell>
          <cell r="T958" t="str">
            <v>-</v>
          </cell>
          <cell r="U958" t="str">
            <v>-</v>
          </cell>
          <cell r="V958" t="e">
            <v>#VALUE!</v>
          </cell>
          <cell r="W958" t="e">
            <v>#VALUE!</v>
          </cell>
          <cell r="X958" t="str">
            <v>-</v>
          </cell>
          <cell r="Y958" t="str">
            <v>-</v>
          </cell>
          <cell r="Z958" t="str">
            <v>-</v>
          </cell>
          <cell r="AA958" t="e">
            <v>#VALUE!</v>
          </cell>
          <cell r="AB958" t="e">
            <v>#VALUE!</v>
          </cell>
        </row>
        <row r="959">
          <cell r="A959" t="str">
            <v>수수도정곡kg수수국산</v>
          </cell>
          <cell r="B959">
            <v>12</v>
          </cell>
          <cell r="C959" t="str">
            <v>곡류</v>
          </cell>
          <cell r="D959" t="str">
            <v>수수</v>
          </cell>
          <cell r="E959" t="str">
            <v>도정곡</v>
          </cell>
          <cell r="F959" t="str">
            <v>kg</v>
          </cell>
          <cell r="G959" t="str">
            <v>수수</v>
          </cell>
          <cell r="H959" t="str">
            <v>국산</v>
          </cell>
          <cell r="I959" t="str">
            <v>-</v>
          </cell>
          <cell r="J959" t="str">
            <v>-</v>
          </cell>
          <cell r="K959" t="str">
            <v>-</v>
          </cell>
          <cell r="L959" t="e">
            <v>#VALUE!</v>
          </cell>
          <cell r="M959" t="e">
            <v>#VALUE!</v>
          </cell>
          <cell r="N959" t="str">
            <v>-</v>
          </cell>
          <cell r="O959" t="str">
            <v>-</v>
          </cell>
          <cell r="P959" t="str">
            <v>-</v>
          </cell>
          <cell r="Q959" t="e">
            <v>#VALUE!</v>
          </cell>
          <cell r="R959" t="e">
            <v>#VALUE!</v>
          </cell>
          <cell r="S959" t="str">
            <v>-</v>
          </cell>
          <cell r="T959">
            <v>17800</v>
          </cell>
          <cell r="U959">
            <v>18600</v>
          </cell>
          <cell r="V959" t="e">
            <v>#VALUE!</v>
          </cell>
          <cell r="W959">
            <v>4.4943820224719104</v>
          </cell>
          <cell r="X959">
            <v>18380</v>
          </cell>
          <cell r="Y959" t="str">
            <v>-</v>
          </cell>
          <cell r="Z959" t="str">
            <v>-</v>
          </cell>
          <cell r="AA959" t="e">
            <v>#VALUE!</v>
          </cell>
          <cell r="AB959" t="e">
            <v>#VALUE!</v>
          </cell>
        </row>
        <row r="960">
          <cell r="A960" t="str">
            <v>수수차수수kg차수수국산</v>
          </cell>
          <cell r="C960" t="str">
            <v>곡류</v>
          </cell>
          <cell r="D960" t="str">
            <v>수수</v>
          </cell>
          <cell r="E960" t="str">
            <v>차수수</v>
          </cell>
          <cell r="F960" t="str">
            <v>kg</v>
          </cell>
          <cell r="G960" t="str">
            <v>차수수</v>
          </cell>
          <cell r="H960" t="str">
            <v>국산</v>
          </cell>
          <cell r="I960" t="str">
            <v>-</v>
          </cell>
          <cell r="J960">
            <v>13000</v>
          </cell>
          <cell r="K960" t="str">
            <v>-</v>
          </cell>
          <cell r="L960" t="e">
            <v>#VALUE!</v>
          </cell>
          <cell r="M960" t="e">
            <v>#VALUE!</v>
          </cell>
          <cell r="N960" t="str">
            <v>-</v>
          </cell>
          <cell r="O960">
            <v>2400</v>
          </cell>
          <cell r="P960" t="str">
            <v>-</v>
          </cell>
          <cell r="Q960" t="e">
            <v>#VALUE!</v>
          </cell>
          <cell r="R960" t="e">
            <v>#VALUE!</v>
          </cell>
          <cell r="S960">
            <v>17000</v>
          </cell>
          <cell r="T960">
            <v>16000</v>
          </cell>
          <cell r="U960">
            <v>16000</v>
          </cell>
          <cell r="V960">
            <v>-5.882352941176471</v>
          </cell>
          <cell r="W960">
            <v>0</v>
          </cell>
          <cell r="X960">
            <v>17250</v>
          </cell>
          <cell r="Y960">
            <v>17250</v>
          </cell>
          <cell r="Z960">
            <v>17250</v>
          </cell>
          <cell r="AA960">
            <v>0</v>
          </cell>
          <cell r="AB960">
            <v>0</v>
          </cell>
        </row>
        <row r="961">
          <cell r="A961" t="str">
            <v>혼합잡곡kg15곡국산</v>
          </cell>
          <cell r="B961">
            <v>13</v>
          </cell>
          <cell r="C961" t="str">
            <v>곡류</v>
          </cell>
          <cell r="D961" t="str">
            <v>혼합잡곡</v>
          </cell>
          <cell r="F961" t="str">
            <v>kg</v>
          </cell>
          <cell r="G961" t="str">
            <v>15곡</v>
          </cell>
          <cell r="H961" t="str">
            <v>국산</v>
          </cell>
          <cell r="I961" t="str">
            <v>-</v>
          </cell>
          <cell r="J961" t="str">
            <v>-</v>
          </cell>
          <cell r="K961" t="str">
            <v>-</v>
          </cell>
          <cell r="L961" t="e">
            <v>#VALUE!</v>
          </cell>
          <cell r="M961" t="e">
            <v>#VALUE!</v>
          </cell>
          <cell r="N961" t="str">
            <v>-</v>
          </cell>
          <cell r="O961" t="str">
            <v>-</v>
          </cell>
          <cell r="P961" t="str">
            <v>-</v>
          </cell>
          <cell r="Q961" t="e">
            <v>#VALUE!</v>
          </cell>
          <cell r="R961" t="e">
            <v>#VALUE!</v>
          </cell>
          <cell r="S961" t="str">
            <v>-</v>
          </cell>
          <cell r="T961">
            <v>7630</v>
          </cell>
          <cell r="U961">
            <v>7000</v>
          </cell>
          <cell r="V961" t="e">
            <v>#VALUE!</v>
          </cell>
          <cell r="W961">
            <v>-8.2568807339449535</v>
          </cell>
          <cell r="X961">
            <v>8120</v>
          </cell>
          <cell r="Y961">
            <v>10250</v>
          </cell>
          <cell r="Z961">
            <v>10250</v>
          </cell>
          <cell r="AA961">
            <v>26.23152709359606</v>
          </cell>
          <cell r="AB961">
            <v>0</v>
          </cell>
        </row>
        <row r="962">
          <cell r="A962" t="str">
            <v>혼합잡곡kg12곡국산</v>
          </cell>
          <cell r="C962" t="str">
            <v>곡류</v>
          </cell>
          <cell r="D962" t="str">
            <v>혼합잡곡</v>
          </cell>
          <cell r="F962" t="str">
            <v>kg</v>
          </cell>
          <cell r="G962" t="str">
            <v>12곡</v>
          </cell>
          <cell r="H962" t="str">
            <v>국산</v>
          </cell>
          <cell r="I962" t="str">
            <v>-</v>
          </cell>
          <cell r="J962" t="str">
            <v>-</v>
          </cell>
          <cell r="K962" t="str">
            <v>-</v>
          </cell>
          <cell r="L962" t="e">
            <v>#VALUE!</v>
          </cell>
          <cell r="M962" t="e">
            <v>#VALUE!</v>
          </cell>
          <cell r="N962" t="str">
            <v>-</v>
          </cell>
          <cell r="O962" t="str">
            <v>-</v>
          </cell>
          <cell r="P962" t="str">
            <v>-</v>
          </cell>
          <cell r="Q962" t="e">
            <v>#VALUE!</v>
          </cell>
          <cell r="R962" t="e">
            <v>#VALUE!</v>
          </cell>
          <cell r="S962">
            <v>11600</v>
          </cell>
          <cell r="T962">
            <v>5500</v>
          </cell>
          <cell r="U962">
            <v>9500</v>
          </cell>
          <cell r="V962">
            <v>-18.103448275862068</v>
          </cell>
          <cell r="W962">
            <v>72.727272727272734</v>
          </cell>
          <cell r="X962">
            <v>8400</v>
          </cell>
          <cell r="Y962">
            <v>9940</v>
          </cell>
          <cell r="Z962">
            <v>9940</v>
          </cell>
          <cell r="AA962">
            <v>18.333333333333332</v>
          </cell>
          <cell r="AB962">
            <v>0</v>
          </cell>
        </row>
        <row r="963">
          <cell r="A963" t="str">
            <v>혼합잡곡kg10곡국산</v>
          </cell>
          <cell r="C963" t="str">
            <v>곡류</v>
          </cell>
          <cell r="D963" t="str">
            <v>혼합잡곡</v>
          </cell>
          <cell r="F963" t="str">
            <v>kg</v>
          </cell>
          <cell r="G963" t="str">
            <v>10곡</v>
          </cell>
          <cell r="H963" t="str">
            <v>국산</v>
          </cell>
          <cell r="I963" t="str">
            <v>-</v>
          </cell>
          <cell r="J963" t="str">
            <v>-</v>
          </cell>
          <cell r="K963" t="str">
            <v>-</v>
          </cell>
          <cell r="L963" t="e">
            <v>#VALUE!</v>
          </cell>
          <cell r="M963" t="e">
            <v>#VALUE!</v>
          </cell>
          <cell r="N963" t="str">
            <v>-</v>
          </cell>
          <cell r="O963" t="str">
            <v>-</v>
          </cell>
          <cell r="P963" t="str">
            <v>-</v>
          </cell>
          <cell r="Q963" t="e">
            <v>#VALUE!</v>
          </cell>
          <cell r="R963" t="e">
            <v>#VALUE!</v>
          </cell>
          <cell r="S963">
            <v>11800</v>
          </cell>
          <cell r="T963" t="str">
            <v>-</v>
          </cell>
          <cell r="U963" t="str">
            <v>-</v>
          </cell>
          <cell r="V963" t="e">
            <v>#VALUE!</v>
          </cell>
          <cell r="W963" t="e">
            <v>#VALUE!</v>
          </cell>
          <cell r="X963" t="str">
            <v>-</v>
          </cell>
          <cell r="Y963" t="str">
            <v>-</v>
          </cell>
          <cell r="Z963" t="str">
            <v>-</v>
          </cell>
          <cell r="AA963" t="e">
            <v>#VALUE!</v>
          </cell>
          <cell r="AB963" t="e">
            <v>#VALUE!</v>
          </cell>
        </row>
        <row r="964">
          <cell r="A964" t="str">
            <v>혼합잡곡kg8곡국산</v>
          </cell>
          <cell r="C964" t="str">
            <v>곡류</v>
          </cell>
          <cell r="D964" t="str">
            <v>혼합잡곡</v>
          </cell>
          <cell r="F964" t="str">
            <v>kg</v>
          </cell>
          <cell r="G964" t="str">
            <v>8곡</v>
          </cell>
          <cell r="H964" t="str">
            <v>국산</v>
          </cell>
          <cell r="I964">
            <v>6250</v>
          </cell>
          <cell r="J964">
            <v>6880</v>
          </cell>
          <cell r="K964">
            <v>6880</v>
          </cell>
          <cell r="L964">
            <v>10.08</v>
          </cell>
          <cell r="M964">
            <v>0</v>
          </cell>
          <cell r="N964" t="str">
            <v>-</v>
          </cell>
          <cell r="O964" t="str">
            <v>-</v>
          </cell>
          <cell r="P964" t="str">
            <v>-</v>
          </cell>
          <cell r="Q964" t="e">
            <v>#VALUE!</v>
          </cell>
          <cell r="R964" t="e">
            <v>#VALUE!</v>
          </cell>
          <cell r="S964">
            <v>10800</v>
          </cell>
          <cell r="T964">
            <v>6970</v>
          </cell>
          <cell r="U964">
            <v>7000</v>
          </cell>
          <cell r="V964">
            <v>-35.185185185185183</v>
          </cell>
          <cell r="W964">
            <v>0.43041606886657102</v>
          </cell>
          <cell r="X964">
            <v>9230</v>
          </cell>
          <cell r="Y964">
            <v>7700</v>
          </cell>
          <cell r="Z964">
            <v>7700</v>
          </cell>
          <cell r="AA964">
            <v>-16.576381365113761</v>
          </cell>
          <cell r="AB964">
            <v>0</v>
          </cell>
        </row>
        <row r="965">
          <cell r="A965" t="str">
            <v>흑미멥쌀kg메흑미국산</v>
          </cell>
          <cell r="B965">
            <v>14</v>
          </cell>
          <cell r="C965" t="str">
            <v>곡류</v>
          </cell>
          <cell r="D965" t="str">
            <v>흑미</v>
          </cell>
          <cell r="E965" t="str">
            <v>멥쌀</v>
          </cell>
          <cell r="F965" t="str">
            <v>kg</v>
          </cell>
          <cell r="G965" t="str">
            <v>메흑미</v>
          </cell>
          <cell r="H965" t="str">
            <v>국산</v>
          </cell>
          <cell r="I965" t="str">
            <v>-</v>
          </cell>
          <cell r="J965">
            <v>4400</v>
          </cell>
          <cell r="K965">
            <v>4600</v>
          </cell>
          <cell r="L965" t="e">
            <v>#VALUE!</v>
          </cell>
          <cell r="M965">
            <v>4.5454545454545459</v>
          </cell>
          <cell r="N965" t="str">
            <v>-</v>
          </cell>
          <cell r="O965" t="str">
            <v>-</v>
          </cell>
          <cell r="P965">
            <v>5900</v>
          </cell>
          <cell r="Q965" t="e">
            <v>#VALUE!</v>
          </cell>
          <cell r="R965" t="e">
            <v>#VALUE!</v>
          </cell>
          <cell r="S965" t="str">
            <v>-</v>
          </cell>
          <cell r="T965" t="str">
            <v>-</v>
          </cell>
          <cell r="U965" t="str">
            <v>-</v>
          </cell>
          <cell r="V965" t="e">
            <v>#VALUE!</v>
          </cell>
          <cell r="W965" t="e">
            <v>#VALUE!</v>
          </cell>
          <cell r="X965" t="str">
            <v>-</v>
          </cell>
          <cell r="Y965" t="str">
            <v>-</v>
          </cell>
          <cell r="Z965" t="str">
            <v>-</v>
          </cell>
          <cell r="AA965" t="e">
            <v>#VALUE!</v>
          </cell>
          <cell r="AB965" t="e">
            <v>#VALUE!</v>
          </cell>
        </row>
        <row r="966">
          <cell r="A966" t="str">
            <v>흑미찹쌀kg찰흑미국산</v>
          </cell>
          <cell r="C966" t="str">
            <v>곡류</v>
          </cell>
          <cell r="D966" t="str">
            <v>흑미</v>
          </cell>
          <cell r="E966" t="str">
            <v>찹쌀</v>
          </cell>
          <cell r="F966" t="str">
            <v>kg</v>
          </cell>
          <cell r="G966" t="str">
            <v>찰흑미</v>
          </cell>
          <cell r="H966" t="str">
            <v>국산</v>
          </cell>
          <cell r="I966">
            <v>3600</v>
          </cell>
          <cell r="J966">
            <v>4100</v>
          </cell>
          <cell r="K966">
            <v>4150</v>
          </cell>
          <cell r="L966">
            <v>15.277777777777779</v>
          </cell>
          <cell r="M966">
            <v>1.2195121951219512</v>
          </cell>
          <cell r="N966">
            <v>3750</v>
          </cell>
          <cell r="O966">
            <v>5800</v>
          </cell>
          <cell r="P966">
            <v>5900</v>
          </cell>
          <cell r="Q966">
            <v>57.333333333333336</v>
          </cell>
          <cell r="R966">
            <v>1.7241379310344827</v>
          </cell>
          <cell r="S966">
            <v>6980</v>
          </cell>
          <cell r="T966">
            <v>6900</v>
          </cell>
          <cell r="U966">
            <v>4800</v>
          </cell>
          <cell r="V966">
            <v>-31.232091690544411</v>
          </cell>
          <cell r="W966">
            <v>-30.434782608695652</v>
          </cell>
          <cell r="X966">
            <v>5630</v>
          </cell>
          <cell r="Y966">
            <v>6630</v>
          </cell>
          <cell r="Z966">
            <v>6900</v>
          </cell>
          <cell r="AA966">
            <v>22.557726465364119</v>
          </cell>
          <cell r="AB966">
            <v>4.0723981900452486</v>
          </cell>
        </row>
        <row r="967">
          <cell r="A967" t="str">
            <v>흑미현미kg흑현미국산</v>
          </cell>
          <cell r="C967" t="str">
            <v>곡류</v>
          </cell>
          <cell r="D967" t="str">
            <v>흑미</v>
          </cell>
          <cell r="E967" t="str">
            <v>현미</v>
          </cell>
          <cell r="F967" t="str">
            <v>kg</v>
          </cell>
          <cell r="G967" t="str">
            <v>흑현미</v>
          </cell>
          <cell r="H967" t="str">
            <v>국산</v>
          </cell>
          <cell r="I967">
            <v>4000</v>
          </cell>
          <cell r="J967" t="str">
            <v>-</v>
          </cell>
          <cell r="K967" t="str">
            <v>-</v>
          </cell>
          <cell r="L967" t="e">
            <v>#VALUE!</v>
          </cell>
          <cell r="M967" t="e">
            <v>#VALUE!</v>
          </cell>
          <cell r="N967" t="str">
            <v>-</v>
          </cell>
          <cell r="O967" t="str">
            <v>-</v>
          </cell>
          <cell r="P967" t="str">
            <v>-</v>
          </cell>
          <cell r="Q967" t="e">
            <v>#VALUE!</v>
          </cell>
          <cell r="R967" t="e">
            <v>#VALUE!</v>
          </cell>
          <cell r="S967">
            <v>7400</v>
          </cell>
          <cell r="T967">
            <v>7130</v>
          </cell>
          <cell r="U967">
            <v>6800</v>
          </cell>
          <cell r="V967">
            <v>-8.1081081081081088</v>
          </cell>
          <cell r="W967">
            <v>-4.6283309957924264</v>
          </cell>
          <cell r="X967">
            <v>5700</v>
          </cell>
          <cell r="Y967">
            <v>6400</v>
          </cell>
          <cell r="Z967">
            <v>6400</v>
          </cell>
          <cell r="AA967">
            <v>12.280701754385966</v>
          </cell>
          <cell r="AB967">
            <v>0</v>
          </cell>
        </row>
        <row r="968">
          <cell r="A968" t="str">
            <v>흑미kg발아흑미국산</v>
          </cell>
          <cell r="C968" t="str">
            <v>곡류</v>
          </cell>
          <cell r="D968" t="str">
            <v>흑미</v>
          </cell>
          <cell r="F968" t="str">
            <v>kg</v>
          </cell>
          <cell r="G968" t="str">
            <v>발아흑미</v>
          </cell>
          <cell r="H968" t="str">
            <v>국산</v>
          </cell>
          <cell r="I968">
            <v>6000</v>
          </cell>
          <cell r="J968">
            <v>5500</v>
          </cell>
          <cell r="K968">
            <v>5500</v>
          </cell>
          <cell r="L968">
            <v>-8.3333333333333339</v>
          </cell>
          <cell r="M968">
            <v>0</v>
          </cell>
          <cell r="N968" t="str">
            <v>-</v>
          </cell>
          <cell r="O968" t="str">
            <v>-</v>
          </cell>
          <cell r="P968" t="str">
            <v>-</v>
          </cell>
          <cell r="Q968" t="e">
            <v>#VALUE!</v>
          </cell>
          <cell r="R968" t="e">
            <v>#VALUE!</v>
          </cell>
          <cell r="S968" t="str">
            <v>-</v>
          </cell>
          <cell r="T968">
            <v>8400</v>
          </cell>
          <cell r="U968">
            <v>7900</v>
          </cell>
          <cell r="V968" t="e">
            <v>#VALUE!</v>
          </cell>
          <cell r="W968">
            <v>-5.9523809523809526</v>
          </cell>
          <cell r="X968">
            <v>7500</v>
          </cell>
          <cell r="Y968">
            <v>6880</v>
          </cell>
          <cell r="Z968">
            <v>6880</v>
          </cell>
          <cell r="AA968">
            <v>-8.2666666666666675</v>
          </cell>
          <cell r="AB968">
            <v>0</v>
          </cell>
        </row>
        <row r="969">
          <cell r="A969" t="str">
            <v>강낭콩생것kg깐강낭콩국산</v>
          </cell>
          <cell r="B969">
            <v>15</v>
          </cell>
          <cell r="C969" t="str">
            <v>두류</v>
          </cell>
          <cell r="D969" t="str">
            <v>강낭콩</v>
          </cell>
          <cell r="E969" t="str">
            <v>생것</v>
          </cell>
          <cell r="F969" t="str">
            <v>kg</v>
          </cell>
          <cell r="G969" t="str">
            <v>깐강낭콩</v>
          </cell>
          <cell r="H969" t="str">
            <v>국산</v>
          </cell>
          <cell r="I969" t="str">
            <v>-</v>
          </cell>
          <cell r="J969" t="str">
            <v>-</v>
          </cell>
          <cell r="K969" t="str">
            <v>-</v>
          </cell>
          <cell r="L969" t="e">
            <v>#VALUE!</v>
          </cell>
          <cell r="M969" t="e">
            <v>#VALUE!</v>
          </cell>
          <cell r="N969" t="str">
            <v>-</v>
          </cell>
          <cell r="O969" t="str">
            <v>-</v>
          </cell>
          <cell r="P969" t="str">
            <v>-</v>
          </cell>
          <cell r="Q969" t="e">
            <v>#VALUE!</v>
          </cell>
          <cell r="R969" t="e">
            <v>#VALUE!</v>
          </cell>
          <cell r="S969" t="str">
            <v>-</v>
          </cell>
          <cell r="T969" t="str">
            <v>-</v>
          </cell>
          <cell r="U969" t="str">
            <v>-</v>
          </cell>
          <cell r="V969" t="e">
            <v>#VALUE!</v>
          </cell>
          <cell r="W969" t="e">
            <v>#VALUE!</v>
          </cell>
          <cell r="X969" t="str">
            <v>-</v>
          </cell>
          <cell r="Y969" t="str">
            <v>-</v>
          </cell>
          <cell r="Z969" t="str">
            <v>-</v>
          </cell>
          <cell r="AA969" t="e">
            <v>#VALUE!</v>
          </cell>
          <cell r="AB969" t="e">
            <v>#VALUE!</v>
          </cell>
        </row>
        <row r="970">
          <cell r="A970" t="str">
            <v>강낭콩말린것kg건강낭콩,홍대국산</v>
          </cell>
          <cell r="C970" t="str">
            <v>두류</v>
          </cell>
          <cell r="D970" t="str">
            <v>강낭콩</v>
          </cell>
          <cell r="E970" t="str">
            <v>말린것</v>
          </cell>
          <cell r="F970" t="str">
            <v>kg</v>
          </cell>
          <cell r="G970" t="str">
            <v>건강낭콩,홍대</v>
          </cell>
          <cell r="H970" t="str">
            <v>국산</v>
          </cell>
          <cell r="I970">
            <v>14000</v>
          </cell>
          <cell r="J970">
            <v>14000</v>
          </cell>
          <cell r="K970">
            <v>13000</v>
          </cell>
          <cell r="L970">
            <v>-7.1428571428571432</v>
          </cell>
          <cell r="M970">
            <v>-7.1428571428571432</v>
          </cell>
          <cell r="N970" t="str">
            <v>-</v>
          </cell>
          <cell r="O970" t="str">
            <v>-</v>
          </cell>
          <cell r="P970" t="str">
            <v>-</v>
          </cell>
          <cell r="Q970" t="e">
            <v>#VALUE!</v>
          </cell>
          <cell r="R970" t="e">
            <v>#VALUE!</v>
          </cell>
          <cell r="S970" t="str">
            <v>-</v>
          </cell>
          <cell r="T970">
            <v>19400</v>
          </cell>
          <cell r="U970">
            <v>19400</v>
          </cell>
          <cell r="V970" t="e">
            <v>#VALUE!</v>
          </cell>
          <cell r="W970">
            <v>0</v>
          </cell>
          <cell r="X970">
            <v>14900</v>
          </cell>
          <cell r="Y970">
            <v>22300</v>
          </cell>
          <cell r="Z970">
            <v>22300</v>
          </cell>
          <cell r="AA970">
            <v>49.664429530201339</v>
          </cell>
          <cell r="AB970">
            <v>0</v>
          </cell>
        </row>
        <row r="971">
          <cell r="A971" t="str">
            <v>녹두말린것kg깐녹두국산</v>
          </cell>
          <cell r="B971">
            <v>16</v>
          </cell>
          <cell r="C971" t="str">
            <v>두류</v>
          </cell>
          <cell r="D971" t="str">
            <v>녹두</v>
          </cell>
          <cell r="E971" t="str">
            <v>말린것</v>
          </cell>
          <cell r="F971" t="str">
            <v>kg</v>
          </cell>
          <cell r="G971" t="str">
            <v>깐녹두</v>
          </cell>
          <cell r="H971" t="str">
            <v>국산</v>
          </cell>
          <cell r="I971">
            <v>14000</v>
          </cell>
          <cell r="J971">
            <v>20000</v>
          </cell>
          <cell r="K971">
            <v>20000</v>
          </cell>
          <cell r="L971">
            <v>42.857142857142854</v>
          </cell>
          <cell r="M971">
            <v>0</v>
          </cell>
          <cell r="N971" t="str">
            <v>-</v>
          </cell>
          <cell r="O971" t="str">
            <v>-</v>
          </cell>
          <cell r="P971" t="str">
            <v>-</v>
          </cell>
          <cell r="Q971" t="e">
            <v>#VALUE!</v>
          </cell>
          <cell r="R971" t="e">
            <v>#VALUE!</v>
          </cell>
          <cell r="S971">
            <v>31600</v>
          </cell>
          <cell r="T971">
            <v>19800</v>
          </cell>
          <cell r="U971">
            <v>31300</v>
          </cell>
          <cell r="V971">
            <v>-0.94936708860759489</v>
          </cell>
          <cell r="W971">
            <v>58.080808080808083</v>
          </cell>
          <cell r="X971">
            <v>28750</v>
          </cell>
          <cell r="Y971">
            <v>28130</v>
          </cell>
          <cell r="Z971">
            <v>28130</v>
          </cell>
          <cell r="AA971">
            <v>-2.1565217391304348</v>
          </cell>
          <cell r="AB971">
            <v>0</v>
          </cell>
        </row>
        <row r="972">
          <cell r="A972" t="str">
            <v>대두(검정콩)말린것kg흑태국산</v>
          </cell>
          <cell r="B972">
            <v>17</v>
          </cell>
          <cell r="C972" t="str">
            <v>두류</v>
          </cell>
          <cell r="D972" t="str">
            <v>대두(검정콩)</v>
          </cell>
          <cell r="E972" t="str">
            <v>말린것</v>
          </cell>
          <cell r="F972" t="str">
            <v>kg</v>
          </cell>
          <cell r="G972" t="str">
            <v>흑태</v>
          </cell>
          <cell r="H972" t="str">
            <v>국산</v>
          </cell>
          <cell r="I972" t="str">
            <v>-</v>
          </cell>
          <cell r="J972">
            <v>14000</v>
          </cell>
          <cell r="K972">
            <v>14000</v>
          </cell>
          <cell r="L972" t="e">
            <v>#VALUE!</v>
          </cell>
          <cell r="M972">
            <v>0</v>
          </cell>
          <cell r="N972" t="str">
            <v>-</v>
          </cell>
          <cell r="O972" t="str">
            <v>-</v>
          </cell>
          <cell r="P972" t="str">
            <v>-</v>
          </cell>
          <cell r="Q972" t="e">
            <v>#VALUE!</v>
          </cell>
          <cell r="R972" t="e">
            <v>#VALUE!</v>
          </cell>
          <cell r="S972">
            <v>17800</v>
          </cell>
          <cell r="T972">
            <v>19600</v>
          </cell>
          <cell r="U972">
            <v>19600</v>
          </cell>
          <cell r="V972">
            <v>10.112359550561798</v>
          </cell>
          <cell r="W972">
            <v>0</v>
          </cell>
          <cell r="X972">
            <v>17500</v>
          </cell>
          <cell r="Y972">
            <v>17500</v>
          </cell>
          <cell r="Z972">
            <v>17500</v>
          </cell>
          <cell r="AA972">
            <v>0</v>
          </cell>
          <cell r="AB972">
            <v>0</v>
          </cell>
        </row>
        <row r="973">
          <cell r="A973" t="str">
            <v>대두(검정콩)말린것,녹색자엽콩kg서리태국산</v>
          </cell>
          <cell r="C973" t="str">
            <v>두류</v>
          </cell>
          <cell r="D973" t="str">
            <v>대두(검정콩)</v>
          </cell>
          <cell r="E973" t="str">
            <v>말린것,녹색자엽콩</v>
          </cell>
          <cell r="F973" t="str">
            <v>kg</v>
          </cell>
          <cell r="G973" t="str">
            <v>서리태</v>
          </cell>
          <cell r="H973" t="str">
            <v>국산</v>
          </cell>
          <cell r="I973">
            <v>10000</v>
          </cell>
          <cell r="J973">
            <v>14500</v>
          </cell>
          <cell r="K973">
            <v>14500</v>
          </cell>
          <cell r="L973">
            <v>45</v>
          </cell>
          <cell r="M973">
            <v>0</v>
          </cell>
          <cell r="N973" t="str">
            <v>-</v>
          </cell>
          <cell r="O973">
            <v>17400</v>
          </cell>
          <cell r="P973">
            <v>17400</v>
          </cell>
          <cell r="Q973" t="e">
            <v>#VALUE!</v>
          </cell>
          <cell r="R973">
            <v>0</v>
          </cell>
          <cell r="S973">
            <v>17800</v>
          </cell>
          <cell r="T973">
            <v>25600</v>
          </cell>
          <cell r="U973">
            <v>25600</v>
          </cell>
          <cell r="V973">
            <v>43.820224719101127</v>
          </cell>
          <cell r="W973">
            <v>0</v>
          </cell>
          <cell r="X973">
            <v>18750</v>
          </cell>
          <cell r="Y973">
            <v>22500</v>
          </cell>
          <cell r="Z973">
            <v>22500</v>
          </cell>
          <cell r="AA973">
            <v>20</v>
          </cell>
          <cell r="AB973">
            <v>0</v>
          </cell>
        </row>
        <row r="974">
          <cell r="A974" t="str">
            <v>대두(노란콩)말린것kg백태국산</v>
          </cell>
          <cell r="B974">
            <v>18</v>
          </cell>
          <cell r="C974" t="str">
            <v>두류</v>
          </cell>
          <cell r="D974" t="str">
            <v>대두(노란콩)</v>
          </cell>
          <cell r="E974" t="str">
            <v>말린것</v>
          </cell>
          <cell r="F974" t="str">
            <v>kg</v>
          </cell>
          <cell r="G974" t="str">
            <v>백태</v>
          </cell>
          <cell r="H974" t="str">
            <v>국산</v>
          </cell>
          <cell r="I974">
            <v>7000</v>
          </cell>
          <cell r="J974">
            <v>7800</v>
          </cell>
          <cell r="K974">
            <v>6500</v>
          </cell>
          <cell r="L974">
            <v>-7.1428571428571432</v>
          </cell>
          <cell r="M974">
            <v>-16.666666666666668</v>
          </cell>
          <cell r="N974">
            <v>7150</v>
          </cell>
          <cell r="O974">
            <v>9800</v>
          </cell>
          <cell r="P974">
            <v>9800</v>
          </cell>
          <cell r="Q974">
            <v>37.06293706293706</v>
          </cell>
          <cell r="R974">
            <v>0</v>
          </cell>
          <cell r="S974">
            <v>10000</v>
          </cell>
          <cell r="T974">
            <v>13200</v>
          </cell>
          <cell r="U974">
            <v>13200</v>
          </cell>
          <cell r="V974">
            <v>32</v>
          </cell>
          <cell r="W974">
            <v>0</v>
          </cell>
          <cell r="X974">
            <v>9750</v>
          </cell>
          <cell r="Y974">
            <v>11250</v>
          </cell>
          <cell r="Z974">
            <v>11250</v>
          </cell>
          <cell r="AA974">
            <v>15.384615384615385</v>
          </cell>
          <cell r="AB974">
            <v>0</v>
          </cell>
        </row>
        <row r="975">
          <cell r="A975" t="str">
            <v>동부생것kg햇동부,깐것국산</v>
          </cell>
          <cell r="B975">
            <v>19</v>
          </cell>
          <cell r="C975" t="str">
            <v>두류</v>
          </cell>
          <cell r="D975" t="str">
            <v>동부</v>
          </cell>
          <cell r="E975" t="str">
            <v>생것</v>
          </cell>
          <cell r="F975" t="str">
            <v>kg</v>
          </cell>
          <cell r="G975" t="str">
            <v>햇동부,깐것</v>
          </cell>
          <cell r="H975" t="str">
            <v>국산</v>
          </cell>
          <cell r="I975" t="str">
            <v>-</v>
          </cell>
          <cell r="J975" t="str">
            <v>-</v>
          </cell>
          <cell r="K975" t="str">
            <v>-</v>
          </cell>
          <cell r="L975" t="e">
            <v>#VALUE!</v>
          </cell>
          <cell r="M975" t="e">
            <v>#VALUE!</v>
          </cell>
          <cell r="N975" t="str">
            <v>-</v>
          </cell>
          <cell r="O975" t="str">
            <v>-</v>
          </cell>
          <cell r="P975" t="str">
            <v>-</v>
          </cell>
          <cell r="Q975" t="e">
            <v>#VALUE!</v>
          </cell>
          <cell r="R975" t="e">
            <v>#VALUE!</v>
          </cell>
          <cell r="S975" t="str">
            <v>-</v>
          </cell>
          <cell r="T975" t="str">
            <v>-</v>
          </cell>
          <cell r="U975" t="str">
            <v>-</v>
          </cell>
          <cell r="V975" t="e">
            <v>#VALUE!</v>
          </cell>
          <cell r="W975" t="e">
            <v>#VALUE!</v>
          </cell>
          <cell r="X975" t="str">
            <v>-</v>
          </cell>
          <cell r="Y975" t="str">
            <v>-</v>
          </cell>
          <cell r="Z975" t="str">
            <v>-</v>
          </cell>
          <cell r="AA975" t="e">
            <v>#VALUE!</v>
          </cell>
          <cell r="AB975" t="e">
            <v>#VALUE!</v>
          </cell>
        </row>
        <row r="976">
          <cell r="A976" t="str">
            <v>동부생것kg햇먹동부,깐것국산</v>
          </cell>
          <cell r="C976" t="str">
            <v>두류</v>
          </cell>
          <cell r="D976" t="str">
            <v>동부</v>
          </cell>
          <cell r="E976" t="str">
            <v>생것</v>
          </cell>
          <cell r="F976" t="str">
            <v>kg</v>
          </cell>
          <cell r="G976" t="str">
            <v>햇먹동부,깐것</v>
          </cell>
          <cell r="H976" t="str">
            <v>국산</v>
          </cell>
          <cell r="I976" t="str">
            <v>-</v>
          </cell>
          <cell r="J976" t="str">
            <v>-</v>
          </cell>
          <cell r="K976" t="str">
            <v>-</v>
          </cell>
          <cell r="L976" t="e">
            <v>#VALUE!</v>
          </cell>
          <cell r="M976" t="e">
            <v>#VALUE!</v>
          </cell>
          <cell r="N976" t="str">
            <v>-</v>
          </cell>
          <cell r="O976" t="str">
            <v>-</v>
          </cell>
          <cell r="P976" t="str">
            <v>-</v>
          </cell>
          <cell r="Q976" t="e">
            <v>#VALUE!</v>
          </cell>
          <cell r="R976" t="e">
            <v>#VALUE!</v>
          </cell>
          <cell r="S976" t="str">
            <v>-</v>
          </cell>
          <cell r="T976" t="str">
            <v>-</v>
          </cell>
          <cell r="U976" t="str">
            <v>-</v>
          </cell>
          <cell r="V976" t="e">
            <v>#VALUE!</v>
          </cell>
          <cell r="W976" t="e">
            <v>#VALUE!</v>
          </cell>
          <cell r="X976" t="str">
            <v>-</v>
          </cell>
          <cell r="Y976" t="str">
            <v>-</v>
          </cell>
          <cell r="Z976" t="str">
            <v>-</v>
          </cell>
          <cell r="AA976" t="e">
            <v>#VALUE!</v>
          </cell>
          <cell r="AB976" t="e">
            <v>#VALUE!</v>
          </cell>
        </row>
        <row r="977">
          <cell r="A977" t="str">
            <v>동부말린것kg건동부국산</v>
          </cell>
          <cell r="C977" t="str">
            <v>두류</v>
          </cell>
          <cell r="D977" t="str">
            <v>동부</v>
          </cell>
          <cell r="E977" t="str">
            <v>말린것</v>
          </cell>
          <cell r="F977" t="str">
            <v>kg</v>
          </cell>
          <cell r="G977" t="str">
            <v>건동부</v>
          </cell>
          <cell r="H977" t="str">
            <v>국산</v>
          </cell>
          <cell r="I977">
            <v>10000</v>
          </cell>
          <cell r="J977" t="str">
            <v>-</v>
          </cell>
          <cell r="K977" t="str">
            <v>-</v>
          </cell>
          <cell r="L977" t="e">
            <v>#VALUE!</v>
          </cell>
          <cell r="M977" t="e">
            <v>#VALUE!</v>
          </cell>
          <cell r="N977" t="str">
            <v>-</v>
          </cell>
          <cell r="O977" t="str">
            <v>-</v>
          </cell>
          <cell r="P977" t="str">
            <v>-</v>
          </cell>
          <cell r="Q977" t="e">
            <v>#VALUE!</v>
          </cell>
          <cell r="R977" t="e">
            <v>#VALUE!</v>
          </cell>
          <cell r="S977" t="str">
            <v>-</v>
          </cell>
          <cell r="T977" t="str">
            <v>-</v>
          </cell>
          <cell r="U977" t="str">
            <v>-</v>
          </cell>
          <cell r="V977" t="e">
            <v>#VALUE!</v>
          </cell>
          <cell r="W977" t="e">
            <v>#VALUE!</v>
          </cell>
          <cell r="X977">
            <v>10000</v>
          </cell>
          <cell r="Y977" t="str">
            <v>-</v>
          </cell>
          <cell r="Z977" t="str">
            <v>-</v>
          </cell>
          <cell r="AA977" t="e">
            <v>#VALUE!</v>
          </cell>
          <cell r="AB977" t="e">
            <v>#VALUE!</v>
          </cell>
        </row>
        <row r="978">
          <cell r="A978" t="str">
            <v>밤콩생것kg햇밤콩국산</v>
          </cell>
          <cell r="B978">
            <v>20</v>
          </cell>
          <cell r="C978" t="str">
            <v>두류</v>
          </cell>
          <cell r="D978" t="str">
            <v>밤콩</v>
          </cell>
          <cell r="E978" t="str">
            <v>생것</v>
          </cell>
          <cell r="F978" t="str">
            <v>kg</v>
          </cell>
          <cell r="G978" t="str">
            <v>햇밤콩</v>
          </cell>
          <cell r="H978" t="str">
            <v>국산</v>
          </cell>
          <cell r="I978" t="str">
            <v>-</v>
          </cell>
          <cell r="J978" t="str">
            <v>-</v>
          </cell>
          <cell r="K978" t="str">
            <v>-</v>
          </cell>
          <cell r="L978" t="e">
            <v>#VALUE!</v>
          </cell>
          <cell r="M978" t="e">
            <v>#VALUE!</v>
          </cell>
          <cell r="N978" t="str">
            <v>-</v>
          </cell>
          <cell r="O978" t="str">
            <v>-</v>
          </cell>
          <cell r="P978" t="str">
            <v>-</v>
          </cell>
          <cell r="Q978" t="e">
            <v>#VALUE!</v>
          </cell>
          <cell r="R978" t="e">
            <v>#VALUE!</v>
          </cell>
          <cell r="S978" t="str">
            <v>-</v>
          </cell>
          <cell r="T978" t="str">
            <v>-</v>
          </cell>
          <cell r="U978" t="str">
            <v>-</v>
          </cell>
          <cell r="V978" t="e">
            <v>#VALUE!</v>
          </cell>
          <cell r="W978" t="e">
            <v>#VALUE!</v>
          </cell>
          <cell r="X978" t="str">
            <v>-</v>
          </cell>
          <cell r="Y978" t="str">
            <v>-</v>
          </cell>
          <cell r="Z978" t="str">
            <v>-</v>
          </cell>
          <cell r="AA978" t="e">
            <v>#VALUE!</v>
          </cell>
          <cell r="AB978" t="e">
            <v>#VALUE!</v>
          </cell>
        </row>
        <row r="979">
          <cell r="A979" t="str">
            <v>밤콩말린것kg건밤콩국산</v>
          </cell>
          <cell r="C979" t="str">
            <v>두류</v>
          </cell>
          <cell r="D979" t="str">
            <v>밤콩</v>
          </cell>
          <cell r="E979" t="str">
            <v>말린것</v>
          </cell>
          <cell r="F979" t="str">
            <v>kg</v>
          </cell>
          <cell r="G979" t="str">
            <v>건밤콩</v>
          </cell>
          <cell r="H979" t="str">
            <v>국산</v>
          </cell>
          <cell r="I979" t="str">
            <v>-</v>
          </cell>
          <cell r="J979" t="str">
            <v>-</v>
          </cell>
          <cell r="K979" t="str">
            <v>-</v>
          </cell>
          <cell r="L979" t="e">
            <v>#VALUE!</v>
          </cell>
          <cell r="M979" t="e">
            <v>#VALUE!</v>
          </cell>
          <cell r="N979" t="str">
            <v>-</v>
          </cell>
          <cell r="O979" t="str">
            <v>-</v>
          </cell>
          <cell r="P979" t="str">
            <v>-</v>
          </cell>
          <cell r="Q979" t="e">
            <v>#VALUE!</v>
          </cell>
          <cell r="R979" t="e">
            <v>#VALUE!</v>
          </cell>
          <cell r="S979" t="str">
            <v>-</v>
          </cell>
          <cell r="T979" t="str">
            <v>-</v>
          </cell>
          <cell r="U979" t="str">
            <v>-</v>
          </cell>
          <cell r="V979" t="e">
            <v>#VALUE!</v>
          </cell>
          <cell r="W979" t="e">
            <v>#VALUE!</v>
          </cell>
          <cell r="X979" t="str">
            <v>-</v>
          </cell>
          <cell r="Y979" t="str">
            <v>-</v>
          </cell>
          <cell r="Z979" t="str">
            <v>-</v>
          </cell>
          <cell r="AA979" t="e">
            <v>#VALUE!</v>
          </cell>
          <cell r="AB979" t="e">
            <v>#VALUE!</v>
          </cell>
        </row>
        <row r="980">
          <cell r="A980" t="str">
            <v>완두콩생것kg피완두국산</v>
          </cell>
          <cell r="B980">
            <v>21</v>
          </cell>
          <cell r="C980" t="str">
            <v>두류</v>
          </cell>
          <cell r="D980" t="str">
            <v>완두콩</v>
          </cell>
          <cell r="E980" t="str">
            <v>생것</v>
          </cell>
          <cell r="F980" t="str">
            <v>kg</v>
          </cell>
          <cell r="G980" t="str">
            <v>피완두</v>
          </cell>
          <cell r="H980" t="str">
            <v>국산</v>
          </cell>
          <cell r="I980" t="str">
            <v>-</v>
          </cell>
          <cell r="J980" t="str">
            <v>-</v>
          </cell>
          <cell r="K980" t="str">
            <v>-</v>
          </cell>
          <cell r="L980" t="e">
            <v>#VALUE!</v>
          </cell>
          <cell r="M980" t="e">
            <v>#VALUE!</v>
          </cell>
          <cell r="N980" t="str">
            <v>-</v>
          </cell>
          <cell r="O980" t="str">
            <v>-</v>
          </cell>
          <cell r="P980" t="str">
            <v>-</v>
          </cell>
          <cell r="Q980" t="e">
            <v>#VALUE!</v>
          </cell>
          <cell r="R980" t="e">
            <v>#VALUE!</v>
          </cell>
          <cell r="S980" t="str">
            <v>-</v>
          </cell>
          <cell r="T980" t="str">
            <v>-</v>
          </cell>
          <cell r="U980" t="str">
            <v>-</v>
          </cell>
          <cell r="V980" t="e">
            <v>#VALUE!</v>
          </cell>
          <cell r="W980" t="e">
            <v>#VALUE!</v>
          </cell>
          <cell r="X980" t="str">
            <v>-</v>
          </cell>
          <cell r="Y980" t="str">
            <v>-</v>
          </cell>
          <cell r="Z980" t="str">
            <v>-</v>
          </cell>
          <cell r="AA980" t="e">
            <v>#VALUE!</v>
          </cell>
          <cell r="AB980" t="e">
            <v>#VALUE!</v>
          </cell>
        </row>
        <row r="981">
          <cell r="A981" t="str">
            <v>완두콩생것kg깐완두국산</v>
          </cell>
          <cell r="C981" t="str">
            <v>두류</v>
          </cell>
          <cell r="D981" t="str">
            <v>완두콩</v>
          </cell>
          <cell r="E981" t="str">
            <v>생것</v>
          </cell>
          <cell r="F981" t="str">
            <v>kg</v>
          </cell>
          <cell r="G981" t="str">
            <v>깐완두</v>
          </cell>
          <cell r="H981" t="str">
            <v>국산</v>
          </cell>
          <cell r="I981" t="str">
            <v>-</v>
          </cell>
          <cell r="J981" t="str">
            <v>-</v>
          </cell>
          <cell r="K981" t="str">
            <v>-</v>
          </cell>
          <cell r="L981" t="e">
            <v>#VALUE!</v>
          </cell>
          <cell r="M981" t="e">
            <v>#VALUE!</v>
          </cell>
          <cell r="N981" t="str">
            <v>-</v>
          </cell>
          <cell r="O981" t="str">
            <v>-</v>
          </cell>
          <cell r="P981" t="str">
            <v>-</v>
          </cell>
          <cell r="Q981" t="e">
            <v>#VALUE!</v>
          </cell>
          <cell r="R981" t="e">
            <v>#VALUE!</v>
          </cell>
          <cell r="S981" t="str">
            <v>-</v>
          </cell>
          <cell r="T981" t="str">
            <v>-</v>
          </cell>
          <cell r="U981" t="str">
            <v>-</v>
          </cell>
          <cell r="V981" t="e">
            <v>#VALUE!</v>
          </cell>
          <cell r="W981" t="e">
            <v>#VALUE!</v>
          </cell>
          <cell r="X981" t="str">
            <v>-</v>
          </cell>
          <cell r="Y981" t="str">
            <v>-</v>
          </cell>
          <cell r="Z981" t="str">
            <v>-</v>
          </cell>
          <cell r="AA981" t="e">
            <v>#VALUE!</v>
          </cell>
          <cell r="AB981" t="e">
            <v>#VALUE!</v>
          </cell>
        </row>
        <row r="982">
          <cell r="A982" t="str">
            <v>완두콩냉동kg냉동완두국산</v>
          </cell>
          <cell r="C982" t="str">
            <v>두류</v>
          </cell>
          <cell r="D982" t="str">
            <v>완두콩</v>
          </cell>
          <cell r="E982" t="str">
            <v>냉동</v>
          </cell>
          <cell r="F982" t="str">
            <v>kg</v>
          </cell>
          <cell r="G982" t="str">
            <v>냉동완두</v>
          </cell>
          <cell r="H982" t="str">
            <v>국산</v>
          </cell>
          <cell r="I982" t="str">
            <v>-</v>
          </cell>
          <cell r="J982" t="str">
            <v>-</v>
          </cell>
          <cell r="K982" t="str">
            <v>-</v>
          </cell>
          <cell r="L982" t="e">
            <v>#VALUE!</v>
          </cell>
          <cell r="M982" t="e">
            <v>#VALUE!</v>
          </cell>
          <cell r="N982" t="str">
            <v>-</v>
          </cell>
          <cell r="O982" t="str">
            <v>-</v>
          </cell>
          <cell r="P982" t="str">
            <v>-</v>
          </cell>
          <cell r="Q982" t="e">
            <v>#VALUE!</v>
          </cell>
          <cell r="R982" t="e">
            <v>#VALUE!</v>
          </cell>
          <cell r="S982" t="str">
            <v>-</v>
          </cell>
          <cell r="T982" t="str">
            <v>-</v>
          </cell>
          <cell r="U982" t="str">
            <v>-</v>
          </cell>
          <cell r="V982" t="e">
            <v>#VALUE!</v>
          </cell>
          <cell r="W982" t="e">
            <v>#VALUE!</v>
          </cell>
          <cell r="X982" t="str">
            <v>-</v>
          </cell>
          <cell r="Y982" t="str">
            <v>-</v>
          </cell>
          <cell r="Z982" t="str">
            <v>-</v>
          </cell>
          <cell r="AA982" t="e">
            <v>#VALUE!</v>
          </cell>
          <cell r="AB982" t="e">
            <v>#VALUE!</v>
          </cell>
        </row>
        <row r="983">
          <cell r="A983" t="str">
            <v>완두콩말린것kg건완두수입</v>
          </cell>
          <cell r="C983" t="str">
            <v>두류</v>
          </cell>
          <cell r="D983" t="str">
            <v>완두콩</v>
          </cell>
          <cell r="E983" t="str">
            <v>말린것</v>
          </cell>
          <cell r="F983" t="str">
            <v>kg</v>
          </cell>
          <cell r="G983" t="str">
            <v>건완두</v>
          </cell>
          <cell r="H983" t="str">
            <v>수입</v>
          </cell>
          <cell r="I983" t="str">
            <v>-</v>
          </cell>
          <cell r="J983" t="str">
            <v>-</v>
          </cell>
          <cell r="K983" t="str">
            <v>-</v>
          </cell>
          <cell r="L983" t="e">
            <v>#VALUE!</v>
          </cell>
          <cell r="M983" t="e">
            <v>#VALUE!</v>
          </cell>
          <cell r="N983" t="str">
            <v>-</v>
          </cell>
          <cell r="O983" t="str">
            <v>-</v>
          </cell>
          <cell r="P983" t="str">
            <v>-</v>
          </cell>
          <cell r="Q983" t="e">
            <v>#VALUE!</v>
          </cell>
          <cell r="R983" t="e">
            <v>#VALUE!</v>
          </cell>
          <cell r="S983" t="str">
            <v>-</v>
          </cell>
          <cell r="T983" t="str">
            <v>-</v>
          </cell>
          <cell r="U983" t="str">
            <v>-</v>
          </cell>
          <cell r="V983" t="e">
            <v>#VALUE!</v>
          </cell>
          <cell r="W983" t="e">
            <v>#VALUE!</v>
          </cell>
          <cell r="X983" t="str">
            <v>-</v>
          </cell>
          <cell r="Y983" t="str">
            <v>-</v>
          </cell>
          <cell r="Z983" t="str">
            <v>-</v>
          </cell>
          <cell r="AA983" t="e">
            <v>#VALUE!</v>
          </cell>
          <cell r="AB983" t="e">
            <v>#VALUE!</v>
          </cell>
        </row>
        <row r="984">
          <cell r="A984" t="str">
            <v>완두콩불린것kg불린완두수입</v>
          </cell>
          <cell r="C984" t="str">
            <v>두류</v>
          </cell>
          <cell r="D984" t="str">
            <v>완두콩</v>
          </cell>
          <cell r="E984" t="str">
            <v>불린것</v>
          </cell>
          <cell r="F984" t="str">
            <v>kg</v>
          </cell>
          <cell r="G984" t="str">
            <v>불린완두</v>
          </cell>
          <cell r="H984" t="str">
            <v>수입</v>
          </cell>
          <cell r="I984" t="str">
            <v>-</v>
          </cell>
          <cell r="J984" t="str">
            <v>-</v>
          </cell>
          <cell r="K984" t="str">
            <v>-</v>
          </cell>
          <cell r="L984" t="e">
            <v>#VALUE!</v>
          </cell>
          <cell r="M984" t="e">
            <v>#VALUE!</v>
          </cell>
          <cell r="N984" t="str">
            <v>-</v>
          </cell>
          <cell r="O984" t="str">
            <v>-</v>
          </cell>
          <cell r="P984" t="str">
            <v>-</v>
          </cell>
          <cell r="Q984" t="e">
            <v>#VALUE!</v>
          </cell>
          <cell r="R984" t="e">
            <v>#VALUE!</v>
          </cell>
          <cell r="S984" t="str">
            <v>-</v>
          </cell>
          <cell r="T984" t="str">
            <v>-</v>
          </cell>
          <cell r="U984" t="str">
            <v>-</v>
          </cell>
          <cell r="V984" t="e">
            <v>#VALUE!</v>
          </cell>
          <cell r="W984" t="e">
            <v>#VALUE!</v>
          </cell>
          <cell r="X984" t="str">
            <v>-</v>
          </cell>
          <cell r="Y984" t="str">
            <v>-</v>
          </cell>
          <cell r="Z984" t="str">
            <v>-</v>
          </cell>
          <cell r="AA984" t="e">
            <v>#VALUE!</v>
          </cell>
          <cell r="AB984" t="e">
            <v>#VALUE!</v>
          </cell>
        </row>
        <row r="985">
          <cell r="A985" t="str">
            <v>울타리콩생것kg깐울타리콩국산</v>
          </cell>
          <cell r="B985">
            <v>22</v>
          </cell>
          <cell r="C985" t="str">
            <v>두류</v>
          </cell>
          <cell r="D985" t="str">
            <v>울타리콩</v>
          </cell>
          <cell r="E985" t="str">
            <v>생것</v>
          </cell>
          <cell r="F985" t="str">
            <v>kg</v>
          </cell>
          <cell r="G985" t="str">
            <v>깐울타리콩</v>
          </cell>
          <cell r="H985" t="str">
            <v>국산</v>
          </cell>
          <cell r="I985" t="str">
            <v>-</v>
          </cell>
          <cell r="J985" t="str">
            <v>-</v>
          </cell>
          <cell r="K985" t="str">
            <v>-</v>
          </cell>
          <cell r="L985" t="e">
            <v>#VALUE!</v>
          </cell>
          <cell r="M985" t="e">
            <v>#VALUE!</v>
          </cell>
          <cell r="N985" t="str">
            <v>-</v>
          </cell>
          <cell r="O985" t="str">
            <v>-</v>
          </cell>
          <cell r="P985" t="str">
            <v>-</v>
          </cell>
          <cell r="Q985" t="e">
            <v>#VALUE!</v>
          </cell>
          <cell r="R985" t="e">
            <v>#VALUE!</v>
          </cell>
          <cell r="S985" t="str">
            <v>-</v>
          </cell>
          <cell r="T985" t="str">
            <v>-</v>
          </cell>
          <cell r="U985" t="str">
            <v>-</v>
          </cell>
          <cell r="V985" t="e">
            <v>#VALUE!</v>
          </cell>
          <cell r="W985" t="e">
            <v>#VALUE!</v>
          </cell>
          <cell r="X985" t="str">
            <v>-</v>
          </cell>
          <cell r="Y985" t="str">
            <v>-</v>
          </cell>
          <cell r="Z985" t="str">
            <v>-</v>
          </cell>
          <cell r="AA985" t="e">
            <v>#VALUE!</v>
          </cell>
          <cell r="AB985" t="e">
            <v>#VALUE!</v>
          </cell>
        </row>
        <row r="986">
          <cell r="A986" t="str">
            <v>울타리콩말린것kg건울타리콩국산</v>
          </cell>
          <cell r="C986" t="str">
            <v>두류</v>
          </cell>
          <cell r="D986" t="str">
            <v>울타리콩</v>
          </cell>
          <cell r="E986" t="str">
            <v>말린것</v>
          </cell>
          <cell r="F986" t="str">
            <v>kg</v>
          </cell>
          <cell r="G986" t="str">
            <v>건울타리콩</v>
          </cell>
          <cell r="H986" t="str">
            <v>국산</v>
          </cell>
          <cell r="I986">
            <v>16000</v>
          </cell>
          <cell r="J986">
            <v>16000</v>
          </cell>
          <cell r="K986">
            <v>16000</v>
          </cell>
          <cell r="L986">
            <v>0</v>
          </cell>
          <cell r="M986">
            <v>0</v>
          </cell>
          <cell r="N986" t="str">
            <v>-</v>
          </cell>
          <cell r="O986" t="str">
            <v>-</v>
          </cell>
          <cell r="P986" t="str">
            <v>-</v>
          </cell>
          <cell r="Q986" t="e">
            <v>#VALUE!</v>
          </cell>
          <cell r="R986" t="e">
            <v>#VALUE!</v>
          </cell>
          <cell r="S986" t="str">
            <v>-</v>
          </cell>
          <cell r="T986" t="str">
            <v>-</v>
          </cell>
          <cell r="U986" t="str">
            <v>-</v>
          </cell>
          <cell r="V986" t="e">
            <v>#VALUE!</v>
          </cell>
          <cell r="W986" t="e">
            <v>#VALUE!</v>
          </cell>
          <cell r="X986" t="str">
            <v>-</v>
          </cell>
          <cell r="Y986">
            <v>22500</v>
          </cell>
          <cell r="Z986">
            <v>22500</v>
          </cell>
          <cell r="AA986" t="e">
            <v>#VALUE!</v>
          </cell>
          <cell r="AB986">
            <v>0</v>
          </cell>
        </row>
        <row r="987">
          <cell r="A987" t="str">
            <v>쥐눈이콩검정소립콩,말린것kg검정약콩국산</v>
          </cell>
          <cell r="B987">
            <v>23</v>
          </cell>
          <cell r="C987" t="str">
            <v>두류</v>
          </cell>
          <cell r="D987" t="str">
            <v>쥐눈이콩</v>
          </cell>
          <cell r="E987" t="str">
            <v>검정소립콩,말린것</v>
          </cell>
          <cell r="F987" t="str">
            <v>kg</v>
          </cell>
          <cell r="G987" t="str">
            <v>검정약콩</v>
          </cell>
          <cell r="H987" t="str">
            <v>국산</v>
          </cell>
          <cell r="I987">
            <v>12000</v>
          </cell>
          <cell r="J987">
            <v>11000</v>
          </cell>
          <cell r="K987">
            <v>11000</v>
          </cell>
          <cell r="L987">
            <v>-8.3333333333333339</v>
          </cell>
          <cell r="M987">
            <v>0</v>
          </cell>
          <cell r="N987" t="str">
            <v>-</v>
          </cell>
          <cell r="O987" t="str">
            <v>-</v>
          </cell>
          <cell r="P987" t="str">
            <v>-</v>
          </cell>
          <cell r="Q987" t="e">
            <v>#VALUE!</v>
          </cell>
          <cell r="R987" t="e">
            <v>#VALUE!</v>
          </cell>
          <cell r="S987">
            <v>16000</v>
          </cell>
          <cell r="T987">
            <v>19000</v>
          </cell>
          <cell r="U987">
            <v>19000</v>
          </cell>
          <cell r="V987">
            <v>18.75</v>
          </cell>
          <cell r="W987">
            <v>0</v>
          </cell>
          <cell r="X987">
            <v>15700</v>
          </cell>
          <cell r="Y987">
            <v>15700</v>
          </cell>
          <cell r="Z987">
            <v>15700</v>
          </cell>
          <cell r="AA987">
            <v>0</v>
          </cell>
          <cell r="AB987">
            <v>0</v>
          </cell>
        </row>
        <row r="988">
          <cell r="A988" t="str">
            <v>콩가루생것kg국산</v>
          </cell>
          <cell r="B988">
            <v>24</v>
          </cell>
          <cell r="C988" t="str">
            <v>두류</v>
          </cell>
          <cell r="D988" t="str">
            <v>콩가루</v>
          </cell>
          <cell r="E988" t="str">
            <v>생것</v>
          </cell>
          <cell r="F988" t="str">
            <v>kg</v>
          </cell>
          <cell r="H988" t="str">
            <v>국산</v>
          </cell>
          <cell r="I988" t="str">
            <v>-</v>
          </cell>
          <cell r="J988" t="str">
            <v>-</v>
          </cell>
          <cell r="K988" t="str">
            <v>-</v>
          </cell>
          <cell r="L988" t="e">
            <v>#VALUE!</v>
          </cell>
          <cell r="M988" t="e">
            <v>#VALUE!</v>
          </cell>
          <cell r="N988" t="str">
            <v>-</v>
          </cell>
          <cell r="O988" t="str">
            <v>-</v>
          </cell>
          <cell r="P988" t="str">
            <v>-</v>
          </cell>
          <cell r="Q988" t="e">
            <v>#VALUE!</v>
          </cell>
          <cell r="R988" t="e">
            <v>#VALUE!</v>
          </cell>
          <cell r="S988" t="str">
            <v>-</v>
          </cell>
          <cell r="T988">
            <v>4720</v>
          </cell>
          <cell r="U988" t="str">
            <v>-</v>
          </cell>
          <cell r="V988" t="e">
            <v>#VALUE!</v>
          </cell>
          <cell r="W988" t="e">
            <v>#VALUE!</v>
          </cell>
          <cell r="X988">
            <v>12900</v>
          </cell>
          <cell r="Y988">
            <v>18600</v>
          </cell>
          <cell r="Z988">
            <v>18600</v>
          </cell>
          <cell r="AA988">
            <v>44.186046511627907</v>
          </cell>
          <cell r="AB988">
            <v>0</v>
          </cell>
        </row>
        <row r="989">
          <cell r="A989" t="str">
            <v>콩가루볶은것kg 국산</v>
          </cell>
          <cell r="C989" t="str">
            <v>두류</v>
          </cell>
          <cell r="D989" t="str">
            <v>콩가루</v>
          </cell>
          <cell r="E989" t="str">
            <v>볶은것</v>
          </cell>
          <cell r="F989" t="str">
            <v>kg</v>
          </cell>
          <cell r="G989" t="str">
            <v xml:space="preserve"> </v>
          </cell>
          <cell r="H989" t="str">
            <v>국산</v>
          </cell>
          <cell r="I989" t="str">
            <v>-</v>
          </cell>
          <cell r="J989" t="str">
            <v>-</v>
          </cell>
          <cell r="K989" t="str">
            <v>-</v>
          </cell>
          <cell r="L989" t="e">
            <v>#VALUE!</v>
          </cell>
          <cell r="M989" t="e">
            <v>#VALUE!</v>
          </cell>
          <cell r="N989" t="str">
            <v>-</v>
          </cell>
          <cell r="O989" t="str">
            <v>-</v>
          </cell>
          <cell r="P989" t="str">
            <v>-</v>
          </cell>
          <cell r="Q989" t="e">
            <v>#VALUE!</v>
          </cell>
          <cell r="R989" t="e">
            <v>#VALUE!</v>
          </cell>
          <cell r="S989" t="str">
            <v>-</v>
          </cell>
          <cell r="T989">
            <v>18000</v>
          </cell>
          <cell r="U989">
            <v>18000</v>
          </cell>
          <cell r="V989" t="e">
            <v>#VALUE!</v>
          </cell>
          <cell r="W989">
            <v>0</v>
          </cell>
          <cell r="X989">
            <v>14200</v>
          </cell>
          <cell r="Y989">
            <v>21600</v>
          </cell>
          <cell r="Z989">
            <v>21600</v>
          </cell>
          <cell r="AA989">
            <v>52.112676056338032</v>
          </cell>
          <cell r="AB989">
            <v>0</v>
          </cell>
        </row>
        <row r="990">
          <cell r="A990" t="str">
            <v>팥붉은팥,생것kg햇팥,깐것국산</v>
          </cell>
          <cell r="B990">
            <v>25</v>
          </cell>
          <cell r="C990" t="str">
            <v>두류</v>
          </cell>
          <cell r="D990" t="str">
            <v>팥</v>
          </cell>
          <cell r="E990" t="str">
            <v>붉은팥,생것</v>
          </cell>
          <cell r="F990" t="str">
            <v>kg</v>
          </cell>
          <cell r="G990" t="str">
            <v>햇팥,깐것</v>
          </cell>
          <cell r="H990" t="str">
            <v>국산</v>
          </cell>
          <cell r="I990" t="str">
            <v>-</v>
          </cell>
          <cell r="J990" t="str">
            <v>-</v>
          </cell>
          <cell r="K990" t="str">
            <v>-</v>
          </cell>
          <cell r="L990" t="e">
            <v>#VALUE!</v>
          </cell>
          <cell r="M990" t="e">
            <v>#VALUE!</v>
          </cell>
          <cell r="N990" t="str">
            <v>-</v>
          </cell>
          <cell r="O990" t="str">
            <v>-</v>
          </cell>
          <cell r="P990" t="str">
            <v>-</v>
          </cell>
          <cell r="Q990" t="e">
            <v>#VALUE!</v>
          </cell>
          <cell r="R990" t="e">
            <v>#VALUE!</v>
          </cell>
          <cell r="S990" t="str">
            <v>-</v>
          </cell>
          <cell r="T990" t="str">
            <v>-</v>
          </cell>
          <cell r="U990" t="str">
            <v>-</v>
          </cell>
          <cell r="V990" t="e">
            <v>#VALUE!</v>
          </cell>
          <cell r="W990" t="e">
            <v>#VALUE!</v>
          </cell>
          <cell r="X990" t="str">
            <v>-</v>
          </cell>
          <cell r="Y990" t="str">
            <v>-</v>
          </cell>
          <cell r="Z990" t="str">
            <v>-</v>
          </cell>
          <cell r="AA990" t="e">
            <v>#VALUE!</v>
          </cell>
          <cell r="AB990" t="e">
            <v>#VALUE!</v>
          </cell>
        </row>
        <row r="991">
          <cell r="A991" t="str">
            <v>팥붉은팥,말린것kg건적두국산</v>
          </cell>
          <cell r="C991" t="str">
            <v>두류</v>
          </cell>
          <cell r="D991" t="str">
            <v>팥</v>
          </cell>
          <cell r="E991" t="str">
            <v>붉은팥,말린것</v>
          </cell>
          <cell r="F991" t="str">
            <v>kg</v>
          </cell>
          <cell r="G991" t="str">
            <v>건적두</v>
          </cell>
          <cell r="H991" t="str">
            <v>국산</v>
          </cell>
          <cell r="I991">
            <v>11500</v>
          </cell>
          <cell r="J991">
            <v>16000</v>
          </cell>
          <cell r="K991">
            <v>16000</v>
          </cell>
          <cell r="L991">
            <v>39.130434782608695</v>
          </cell>
          <cell r="M991">
            <v>0</v>
          </cell>
          <cell r="N991">
            <v>12000</v>
          </cell>
          <cell r="O991" t="str">
            <v>-</v>
          </cell>
          <cell r="P991" t="str">
            <v>-</v>
          </cell>
          <cell r="Q991" t="e">
            <v>#VALUE!</v>
          </cell>
          <cell r="R991" t="e">
            <v>#VALUE!</v>
          </cell>
          <cell r="S991">
            <v>17400</v>
          </cell>
          <cell r="T991">
            <v>25600</v>
          </cell>
          <cell r="U991">
            <v>25600</v>
          </cell>
          <cell r="V991">
            <v>47.126436781609193</v>
          </cell>
          <cell r="W991">
            <v>0</v>
          </cell>
          <cell r="X991">
            <v>15000</v>
          </cell>
          <cell r="Y991">
            <v>18150</v>
          </cell>
          <cell r="Z991">
            <v>18150</v>
          </cell>
          <cell r="AA991">
            <v>21</v>
          </cell>
          <cell r="AB991">
            <v>0</v>
          </cell>
        </row>
        <row r="992">
          <cell r="A992" t="str">
            <v/>
          </cell>
          <cell r="B992" t="str">
            <v>&lt;공산품  162종 775품목&gt;</v>
          </cell>
        </row>
        <row r="993">
          <cell r="A993" t="str">
            <v>도우넛가루미국소맥분65.8/오뚜기kg오뚜기</v>
          </cell>
          <cell r="B993">
            <v>1</v>
          </cell>
          <cell r="C993" t="str">
            <v>곡류(가루)</v>
          </cell>
          <cell r="D993" t="str">
            <v>도우넛가루</v>
          </cell>
          <cell r="E993" t="str">
            <v>미국소맥분65.8/오뚜기</v>
          </cell>
          <cell r="F993" t="str">
            <v>kg</v>
          </cell>
          <cell r="H993" t="str">
            <v>오뚜기</v>
          </cell>
          <cell r="I993">
            <v>3400</v>
          </cell>
          <cell r="J993">
            <v>3400</v>
          </cell>
          <cell r="K993">
            <v>3400</v>
          </cell>
          <cell r="L993">
            <v>0</v>
          </cell>
          <cell r="M993">
            <v>0</v>
          </cell>
          <cell r="N993">
            <v>4200</v>
          </cell>
          <cell r="O993">
            <v>4200</v>
          </cell>
          <cell r="P993">
            <v>4200</v>
          </cell>
          <cell r="Q993">
            <v>0</v>
          </cell>
          <cell r="R993">
            <v>0</v>
          </cell>
          <cell r="S993">
            <v>4200</v>
          </cell>
          <cell r="T993">
            <v>4200</v>
          </cell>
          <cell r="U993">
            <v>4200</v>
          </cell>
          <cell r="V993">
            <v>0</v>
          </cell>
          <cell r="W993">
            <v>0</v>
          </cell>
          <cell r="X993">
            <v>4200</v>
          </cell>
          <cell r="Y993">
            <v>4200</v>
          </cell>
          <cell r="Z993">
            <v>4200</v>
          </cell>
          <cell r="AA993">
            <v>0</v>
          </cell>
          <cell r="AB993">
            <v>0</v>
          </cell>
        </row>
        <row r="994">
          <cell r="A994" t="str">
            <v>도우넛가루미국밀가루/CJkg제일제당</v>
          </cell>
          <cell r="C994" t="str">
            <v>곡류(가루)</v>
          </cell>
          <cell r="D994" t="str">
            <v>도우넛가루</v>
          </cell>
          <cell r="E994" t="str">
            <v>미국밀가루/CJ</v>
          </cell>
          <cell r="F994" t="str">
            <v>kg</v>
          </cell>
          <cell r="H994" t="str">
            <v>제일제당</v>
          </cell>
          <cell r="I994" t="e">
            <v>#N/A</v>
          </cell>
          <cell r="J994">
            <v>4200</v>
          </cell>
          <cell r="K994">
            <v>4200</v>
          </cell>
          <cell r="L994" t="e">
            <v>#N/A</v>
          </cell>
          <cell r="M994">
            <v>0</v>
          </cell>
          <cell r="N994" t="e">
            <v>#N/A</v>
          </cell>
          <cell r="O994" t="str">
            <v>-</v>
          </cell>
          <cell r="P994" t="str">
            <v>-</v>
          </cell>
          <cell r="Q994" t="e">
            <v>#VALUE!</v>
          </cell>
          <cell r="R994" t="e">
            <v>#VALUE!</v>
          </cell>
          <cell r="S994" t="e">
            <v>#N/A</v>
          </cell>
          <cell r="T994">
            <v>4420</v>
          </cell>
          <cell r="U994">
            <v>4420</v>
          </cell>
          <cell r="V994" t="e">
            <v>#N/A</v>
          </cell>
          <cell r="W994">
            <v>0</v>
          </cell>
          <cell r="X994" t="e">
            <v>#N/A</v>
          </cell>
          <cell r="Y994">
            <v>4420</v>
          </cell>
          <cell r="Z994">
            <v>4420</v>
          </cell>
          <cell r="AA994" t="e">
            <v>#N/A</v>
          </cell>
          <cell r="AB994">
            <v>0</v>
          </cell>
        </row>
        <row r="995">
          <cell r="A995" t="str">
            <v>믹스540g녹차호떡믹스제일제당</v>
          </cell>
          <cell r="B995">
            <v>2</v>
          </cell>
          <cell r="C995" t="str">
            <v>곡류(가루)</v>
          </cell>
          <cell r="D995" t="str">
            <v>믹스</v>
          </cell>
          <cell r="F995" t="str">
            <v>540g</v>
          </cell>
          <cell r="G995" t="str">
            <v>녹차호떡믹스</v>
          </cell>
          <cell r="H995" t="str">
            <v>제일제당</v>
          </cell>
          <cell r="I995" t="e">
            <v>#N/A</v>
          </cell>
          <cell r="J995">
            <v>5200</v>
          </cell>
          <cell r="K995">
            <v>5200</v>
          </cell>
          <cell r="L995" t="e">
            <v>#N/A</v>
          </cell>
          <cell r="M995">
            <v>0</v>
          </cell>
          <cell r="N995" t="e">
            <v>#N/A</v>
          </cell>
          <cell r="O995">
            <v>5270</v>
          </cell>
          <cell r="P995">
            <v>5270</v>
          </cell>
          <cell r="Q995" t="e">
            <v>#N/A</v>
          </cell>
          <cell r="R995">
            <v>0</v>
          </cell>
          <cell r="S995" t="e">
            <v>#N/A</v>
          </cell>
          <cell r="T995">
            <v>2350</v>
          </cell>
          <cell r="U995">
            <v>4840</v>
          </cell>
          <cell r="V995" t="e">
            <v>#N/A</v>
          </cell>
          <cell r="W995">
            <v>105.95744680851064</v>
          </cell>
          <cell r="X995" t="e">
            <v>#N/A</v>
          </cell>
          <cell r="Y995">
            <v>4840</v>
          </cell>
          <cell r="Z995">
            <v>4840</v>
          </cell>
          <cell r="AA995" t="e">
            <v>#N/A</v>
          </cell>
          <cell r="AB995">
            <v>0</v>
          </cell>
        </row>
        <row r="996">
          <cell r="A996" t="str">
            <v>믹스540g호떡믹스제일제당</v>
          </cell>
          <cell r="C996" t="str">
            <v>곡류(가루)</v>
          </cell>
          <cell r="D996" t="str">
            <v>믹스</v>
          </cell>
          <cell r="F996" t="str">
            <v>540g</v>
          </cell>
          <cell r="G996" t="str">
            <v>호떡믹스</v>
          </cell>
          <cell r="H996" t="str">
            <v>제일제당</v>
          </cell>
          <cell r="I996" t="e">
            <v>#N/A</v>
          </cell>
          <cell r="J996">
            <v>4660</v>
          </cell>
          <cell r="K996">
            <v>4660</v>
          </cell>
          <cell r="L996" t="e">
            <v>#N/A</v>
          </cell>
          <cell r="M996">
            <v>0</v>
          </cell>
          <cell r="N996" t="e">
            <v>#N/A</v>
          </cell>
          <cell r="O996">
            <v>5270</v>
          </cell>
          <cell r="P996">
            <v>5270</v>
          </cell>
          <cell r="Q996" t="e">
            <v>#N/A</v>
          </cell>
          <cell r="R996">
            <v>0</v>
          </cell>
          <cell r="S996" t="e">
            <v>#N/A</v>
          </cell>
          <cell r="T996">
            <v>4590</v>
          </cell>
          <cell r="U996">
            <v>4840</v>
          </cell>
          <cell r="V996" t="e">
            <v>#N/A</v>
          </cell>
          <cell r="W996">
            <v>5.4466230936819171</v>
          </cell>
          <cell r="X996" t="e">
            <v>#N/A</v>
          </cell>
          <cell r="Y996">
            <v>4840</v>
          </cell>
          <cell r="Z996">
            <v>4840</v>
          </cell>
          <cell r="AA996" t="e">
            <v>#N/A</v>
          </cell>
          <cell r="AB996">
            <v>0</v>
          </cell>
        </row>
        <row r="997">
          <cell r="A997" t="str">
            <v>믹스kg머핀가루삼양</v>
          </cell>
          <cell r="C997" t="str">
            <v>곡류(가루)</v>
          </cell>
          <cell r="D997" t="str">
            <v>믹스</v>
          </cell>
          <cell r="F997" t="str">
            <v>kg</v>
          </cell>
          <cell r="G997" t="str">
            <v>머핀가루</v>
          </cell>
          <cell r="H997" t="str">
            <v>삼양</v>
          </cell>
          <cell r="I997">
            <v>7100</v>
          </cell>
          <cell r="J997">
            <v>7100</v>
          </cell>
          <cell r="K997">
            <v>7100</v>
          </cell>
          <cell r="L997">
            <v>0</v>
          </cell>
          <cell r="M997">
            <v>0</v>
          </cell>
          <cell r="N997" t="str">
            <v xml:space="preserve"> - </v>
          </cell>
          <cell r="O997" t="str">
            <v>-</v>
          </cell>
          <cell r="P997" t="str">
            <v>-</v>
          </cell>
          <cell r="Q997" t="e">
            <v>#VALUE!</v>
          </cell>
          <cell r="R997" t="e">
            <v>#VALUE!</v>
          </cell>
          <cell r="S997">
            <v>5300</v>
          </cell>
          <cell r="T997">
            <v>7900</v>
          </cell>
          <cell r="U997">
            <v>7900</v>
          </cell>
          <cell r="V997">
            <v>49.056603773584904</v>
          </cell>
          <cell r="W997">
            <v>0</v>
          </cell>
          <cell r="X997">
            <v>7900</v>
          </cell>
          <cell r="Y997">
            <v>7900</v>
          </cell>
          <cell r="Z997">
            <v>7900</v>
          </cell>
          <cell r="AA997">
            <v>0</v>
          </cell>
          <cell r="AB997">
            <v>0</v>
          </cell>
        </row>
        <row r="998">
          <cell r="A998" t="str">
            <v>믹스kg스폰지믹스제일제당</v>
          </cell>
          <cell r="C998" t="str">
            <v>곡류(가루)</v>
          </cell>
          <cell r="D998" t="str">
            <v>믹스</v>
          </cell>
          <cell r="F998" t="str">
            <v>kg</v>
          </cell>
          <cell r="G998" t="str">
            <v>스폰지믹스</v>
          </cell>
          <cell r="H998" t="str">
            <v>제일제당</v>
          </cell>
          <cell r="I998" t="e">
            <v>#N/A</v>
          </cell>
          <cell r="J998">
            <v>6900</v>
          </cell>
          <cell r="K998">
            <v>6900</v>
          </cell>
          <cell r="L998" t="e">
            <v>#N/A</v>
          </cell>
          <cell r="M998">
            <v>0</v>
          </cell>
          <cell r="N998" t="e">
            <v>#N/A</v>
          </cell>
          <cell r="O998" t="str">
            <v>-</v>
          </cell>
          <cell r="P998" t="str">
            <v>-</v>
          </cell>
          <cell r="Q998" t="e">
            <v>#VALUE!</v>
          </cell>
          <cell r="R998" t="e">
            <v>#VALUE!</v>
          </cell>
          <cell r="S998" t="e">
            <v>#N/A</v>
          </cell>
          <cell r="T998">
            <v>7600</v>
          </cell>
          <cell r="U998">
            <v>7600</v>
          </cell>
          <cell r="V998" t="e">
            <v>#N/A</v>
          </cell>
          <cell r="W998">
            <v>0</v>
          </cell>
          <cell r="X998" t="e">
            <v>#N/A</v>
          </cell>
          <cell r="Y998" t="str">
            <v>-</v>
          </cell>
          <cell r="Z998" t="str">
            <v>-</v>
          </cell>
          <cell r="AA998" t="e">
            <v>#VALUE!</v>
          </cell>
          <cell r="AB998" t="e">
            <v>#VALUE!</v>
          </cell>
        </row>
        <row r="999">
          <cell r="A999" t="str">
            <v>믹스kg쵸코쿠키믹스제일제당</v>
          </cell>
          <cell r="C999" t="str">
            <v>곡류(가루)</v>
          </cell>
          <cell r="D999" t="str">
            <v>믹스</v>
          </cell>
          <cell r="F999" t="str">
            <v>kg</v>
          </cell>
          <cell r="G999" t="str">
            <v>쵸코쿠키믹스</v>
          </cell>
          <cell r="H999" t="str">
            <v>제일제당</v>
          </cell>
          <cell r="I999" t="e">
            <v>#N/A</v>
          </cell>
          <cell r="J999">
            <v>6900</v>
          </cell>
          <cell r="K999">
            <v>6900</v>
          </cell>
          <cell r="L999" t="e">
            <v>#N/A</v>
          </cell>
          <cell r="M999">
            <v>0</v>
          </cell>
          <cell r="N999" t="e">
            <v>#N/A</v>
          </cell>
          <cell r="O999" t="str">
            <v>-</v>
          </cell>
          <cell r="P999" t="str">
            <v>-</v>
          </cell>
          <cell r="Q999" t="e">
            <v>#VALUE!</v>
          </cell>
          <cell r="R999" t="e">
            <v>#VALUE!</v>
          </cell>
          <cell r="S999" t="e">
            <v>#N/A</v>
          </cell>
          <cell r="T999">
            <v>10280</v>
          </cell>
          <cell r="U999">
            <v>11730</v>
          </cell>
          <cell r="V999" t="e">
            <v>#N/A</v>
          </cell>
          <cell r="W999">
            <v>14.105058365758754</v>
          </cell>
          <cell r="X999" t="e">
            <v>#N/A</v>
          </cell>
          <cell r="Y999">
            <v>8630</v>
          </cell>
          <cell r="Z999">
            <v>8630</v>
          </cell>
          <cell r="AA999" t="e">
            <v>#N/A</v>
          </cell>
          <cell r="AB999">
            <v>0</v>
          </cell>
        </row>
        <row r="1000">
          <cell r="A1000" t="str">
            <v>믹스kg깨찰빵믹스제일제당</v>
          </cell>
          <cell r="C1000" t="str">
            <v>곡류(가루)</v>
          </cell>
          <cell r="D1000" t="str">
            <v>믹스</v>
          </cell>
          <cell r="F1000" t="str">
            <v>kg</v>
          </cell>
          <cell r="G1000" t="str">
            <v>깨찰빵믹스</v>
          </cell>
          <cell r="H1000" t="str">
            <v>제일제당</v>
          </cell>
          <cell r="I1000" t="e">
            <v>#N/A</v>
          </cell>
          <cell r="J1000">
            <v>7100</v>
          </cell>
          <cell r="K1000">
            <v>7100</v>
          </cell>
          <cell r="L1000" t="e">
            <v>#N/A</v>
          </cell>
          <cell r="M1000">
            <v>0</v>
          </cell>
          <cell r="N1000" t="e">
            <v>#N/A</v>
          </cell>
          <cell r="O1000" t="str">
            <v>-</v>
          </cell>
          <cell r="P1000" t="str">
            <v>-</v>
          </cell>
          <cell r="Q1000" t="e">
            <v>#VALUE!</v>
          </cell>
          <cell r="R1000" t="e">
            <v>#VALUE!</v>
          </cell>
          <cell r="S1000" t="e">
            <v>#N/A</v>
          </cell>
          <cell r="T1000">
            <v>7720</v>
          </cell>
          <cell r="U1000">
            <v>7720</v>
          </cell>
          <cell r="V1000" t="e">
            <v>#N/A</v>
          </cell>
          <cell r="W1000">
            <v>0</v>
          </cell>
          <cell r="X1000" t="e">
            <v>#N/A</v>
          </cell>
          <cell r="Y1000">
            <v>7720</v>
          </cell>
          <cell r="Z1000">
            <v>7720</v>
          </cell>
          <cell r="AA1000" t="e">
            <v>#N/A</v>
          </cell>
          <cell r="AB1000">
            <v>0</v>
          </cell>
        </row>
        <row r="1001">
          <cell r="A1001" t="str">
            <v>밀가루호주,미국밀100/이츠웰2.5kg박력분제일제당</v>
          </cell>
          <cell r="B1001">
            <v>3</v>
          </cell>
          <cell r="C1001" t="str">
            <v>곡류(가루)</v>
          </cell>
          <cell r="D1001" t="str">
            <v>밀가루</v>
          </cell>
          <cell r="E1001" t="str">
            <v>호주,미국밀100/이츠웰</v>
          </cell>
          <cell r="F1001" t="str">
            <v>2.5kg</v>
          </cell>
          <cell r="G1001" t="str">
            <v>박력분</v>
          </cell>
          <cell r="H1001" t="str">
            <v>제일제당</v>
          </cell>
          <cell r="I1001" t="e">
            <v>#N/A</v>
          </cell>
          <cell r="J1001">
            <v>3620</v>
          </cell>
          <cell r="K1001">
            <v>3620</v>
          </cell>
          <cell r="L1001" t="e">
            <v>#N/A</v>
          </cell>
          <cell r="M1001">
            <v>0</v>
          </cell>
          <cell r="N1001" t="e">
            <v>#N/A</v>
          </cell>
          <cell r="O1001" t="str">
            <v>-</v>
          </cell>
          <cell r="P1001" t="str">
            <v>-</v>
          </cell>
          <cell r="Q1001" t="e">
            <v>#VALUE!</v>
          </cell>
          <cell r="R1001" t="e">
            <v>#VALUE!</v>
          </cell>
          <cell r="S1001" t="e">
            <v>#N/A</v>
          </cell>
          <cell r="T1001" t="str">
            <v>-</v>
          </cell>
          <cell r="U1001" t="str">
            <v>-</v>
          </cell>
          <cell r="V1001" t="e">
            <v>#VALUE!</v>
          </cell>
          <cell r="W1001" t="e">
            <v>#VALUE!</v>
          </cell>
          <cell r="X1001" t="e">
            <v>#N/A</v>
          </cell>
          <cell r="Y1001">
            <v>3860</v>
          </cell>
          <cell r="Z1001">
            <v>3860</v>
          </cell>
          <cell r="AA1001" t="e">
            <v>#N/A</v>
          </cell>
          <cell r="AB1001">
            <v>0</v>
          </cell>
        </row>
        <row r="1002">
          <cell r="A1002" t="str">
            <v>밀가루2.5kg찰밀가루제일제당</v>
          </cell>
          <cell r="C1002" t="str">
            <v>곡류(가루)</v>
          </cell>
          <cell r="D1002" t="str">
            <v>밀가루</v>
          </cell>
          <cell r="F1002" t="str">
            <v>2.5kg</v>
          </cell>
          <cell r="G1002" t="str">
            <v>찰밀가루</v>
          </cell>
          <cell r="H1002" t="str">
            <v>제일제당</v>
          </cell>
          <cell r="I1002" t="e">
            <v>#N/A</v>
          </cell>
          <cell r="J1002">
            <v>3720</v>
          </cell>
          <cell r="K1002">
            <v>3720</v>
          </cell>
          <cell r="L1002" t="e">
            <v>#N/A</v>
          </cell>
          <cell r="M1002">
            <v>0</v>
          </cell>
          <cell r="N1002" t="e">
            <v>#N/A</v>
          </cell>
          <cell r="O1002" t="str">
            <v>-</v>
          </cell>
          <cell r="P1002" t="str">
            <v>-</v>
          </cell>
          <cell r="Q1002" t="e">
            <v>#VALUE!</v>
          </cell>
          <cell r="R1002" t="e">
            <v>#VALUE!</v>
          </cell>
          <cell r="S1002" t="e">
            <v>#N/A</v>
          </cell>
          <cell r="T1002" t="str">
            <v>-</v>
          </cell>
          <cell r="U1002" t="str">
            <v>-</v>
          </cell>
          <cell r="V1002" t="e">
            <v>#VALUE!</v>
          </cell>
          <cell r="W1002" t="e">
            <v>#VALUE!</v>
          </cell>
          <cell r="X1002" t="e">
            <v>#N/A</v>
          </cell>
          <cell r="Y1002">
            <v>4470</v>
          </cell>
          <cell r="Z1002">
            <v>4470</v>
          </cell>
          <cell r="AA1002" t="e">
            <v>#N/A</v>
          </cell>
          <cell r="AB1002">
            <v>0</v>
          </cell>
        </row>
        <row r="1003">
          <cell r="A1003" t="str">
            <v>밀가루수입/대한제분2.5kg박력분대한제분</v>
          </cell>
          <cell r="C1003" t="str">
            <v>곡류(가루)</v>
          </cell>
          <cell r="D1003" t="str">
            <v>밀가루</v>
          </cell>
          <cell r="E1003" t="str">
            <v>수입/대한제분</v>
          </cell>
          <cell r="F1003" t="str">
            <v>2.5kg</v>
          </cell>
          <cell r="G1003" t="str">
            <v>박력분</v>
          </cell>
          <cell r="H1003" t="str">
            <v>대한제분</v>
          </cell>
          <cell r="I1003">
            <v>2630</v>
          </cell>
          <cell r="J1003">
            <v>3720</v>
          </cell>
          <cell r="K1003">
            <v>3720</v>
          </cell>
          <cell r="L1003">
            <v>41.444866920152094</v>
          </cell>
          <cell r="M1003">
            <v>0</v>
          </cell>
          <cell r="N1003">
            <v>3200</v>
          </cell>
          <cell r="O1003">
            <v>3000</v>
          </cell>
          <cell r="P1003">
            <v>3000</v>
          </cell>
          <cell r="Q1003">
            <v>-6.25</v>
          </cell>
          <cell r="R1003">
            <v>0</v>
          </cell>
          <cell r="S1003" t="str">
            <v>-</v>
          </cell>
          <cell r="T1003" t="str">
            <v>-</v>
          </cell>
          <cell r="U1003" t="str">
            <v>-</v>
          </cell>
          <cell r="V1003" t="e">
            <v>#VALUE!</v>
          </cell>
          <cell r="W1003" t="e">
            <v>#VALUE!</v>
          </cell>
          <cell r="X1003">
            <v>3110</v>
          </cell>
          <cell r="Y1003">
            <v>3400</v>
          </cell>
          <cell r="Z1003">
            <v>3400</v>
          </cell>
          <cell r="AA1003">
            <v>9.32475884244373</v>
          </cell>
          <cell r="AB1003">
            <v>0</v>
          </cell>
        </row>
        <row r="1004">
          <cell r="A1004" t="str">
            <v>밀가루호주,미국밀100/이츠웰3kg중력분제일제당</v>
          </cell>
          <cell r="C1004" t="str">
            <v>곡류(가루)</v>
          </cell>
          <cell r="D1004" t="str">
            <v>밀가루</v>
          </cell>
          <cell r="E1004" t="str">
            <v>호주,미국밀100/이츠웰</v>
          </cell>
          <cell r="F1004" t="str">
            <v>3kg</v>
          </cell>
          <cell r="G1004" t="str">
            <v>중력분</v>
          </cell>
          <cell r="H1004" t="str">
            <v>제일제당</v>
          </cell>
          <cell r="I1004" t="e">
            <v>#N/A</v>
          </cell>
          <cell r="J1004">
            <v>3450</v>
          </cell>
          <cell r="K1004">
            <v>3450</v>
          </cell>
          <cell r="L1004" t="e">
            <v>#N/A</v>
          </cell>
          <cell r="M1004">
            <v>0</v>
          </cell>
          <cell r="N1004" t="e">
            <v>#N/A</v>
          </cell>
          <cell r="O1004" t="str">
            <v>-</v>
          </cell>
          <cell r="P1004" t="str">
            <v>-</v>
          </cell>
          <cell r="Q1004" t="e">
            <v>#VALUE!</v>
          </cell>
          <cell r="R1004" t="e">
            <v>#VALUE!</v>
          </cell>
          <cell r="S1004" t="e">
            <v>#N/A</v>
          </cell>
          <cell r="T1004">
            <v>4120</v>
          </cell>
          <cell r="U1004">
            <v>4120</v>
          </cell>
          <cell r="V1004" t="e">
            <v>#N/A</v>
          </cell>
          <cell r="W1004">
            <v>0</v>
          </cell>
          <cell r="X1004" t="e">
            <v>#N/A</v>
          </cell>
          <cell r="Y1004">
            <v>4100</v>
          </cell>
          <cell r="Z1004">
            <v>4100</v>
          </cell>
          <cell r="AA1004" t="e">
            <v>#N/A</v>
          </cell>
          <cell r="AB1004">
            <v>0</v>
          </cell>
        </row>
        <row r="1005">
          <cell r="A1005" t="str">
            <v>밀가루수입/대한제분kg중력분대한제분</v>
          </cell>
          <cell r="C1005" t="str">
            <v>곡류(가루)</v>
          </cell>
          <cell r="D1005" t="str">
            <v>밀가루</v>
          </cell>
          <cell r="E1005" t="str">
            <v>수입/대한제분</v>
          </cell>
          <cell r="F1005" t="str">
            <v>kg</v>
          </cell>
          <cell r="G1005" t="str">
            <v>중력분</v>
          </cell>
          <cell r="H1005" t="str">
            <v>대한제분</v>
          </cell>
          <cell r="I1005">
            <v>1070</v>
          </cell>
          <cell r="J1005">
            <v>1180</v>
          </cell>
          <cell r="K1005">
            <v>1180</v>
          </cell>
          <cell r="L1005">
            <v>10.280373831775702</v>
          </cell>
          <cell r="M1005">
            <v>0</v>
          </cell>
          <cell r="N1005">
            <v>1400</v>
          </cell>
          <cell r="O1005">
            <v>1500</v>
          </cell>
          <cell r="P1005">
            <v>1500</v>
          </cell>
          <cell r="Q1005">
            <v>7.1428571428571432</v>
          </cell>
          <cell r="R1005">
            <v>0</v>
          </cell>
          <cell r="S1005">
            <v>1250</v>
          </cell>
          <cell r="T1005">
            <v>1400</v>
          </cell>
          <cell r="U1005">
            <v>1380</v>
          </cell>
          <cell r="V1005">
            <v>10.4</v>
          </cell>
          <cell r="W1005">
            <v>-1.4285714285714286</v>
          </cell>
          <cell r="X1005">
            <v>1310</v>
          </cell>
          <cell r="Y1005">
            <v>1420</v>
          </cell>
          <cell r="Z1005">
            <v>1420</v>
          </cell>
          <cell r="AA1005">
            <v>8.3969465648854964</v>
          </cell>
          <cell r="AB1005">
            <v>0</v>
          </cell>
        </row>
        <row r="1006">
          <cell r="A1006" t="str">
            <v>밀가루호주,미국밀100/CJkg중력분제일제당</v>
          </cell>
          <cell r="C1006" t="str">
            <v>곡류(가루)</v>
          </cell>
          <cell r="D1006" t="str">
            <v>밀가루</v>
          </cell>
          <cell r="E1006" t="str">
            <v>호주,미국밀100/CJ</v>
          </cell>
          <cell r="F1006" t="str">
            <v>kg</v>
          </cell>
          <cell r="G1006" t="str">
            <v>중력분</v>
          </cell>
          <cell r="H1006" t="str">
            <v>제일제당</v>
          </cell>
          <cell r="I1006" t="e">
            <v>#N/A</v>
          </cell>
          <cell r="J1006">
            <v>1180</v>
          </cell>
          <cell r="K1006">
            <v>1180</v>
          </cell>
          <cell r="L1006" t="e">
            <v>#N/A</v>
          </cell>
          <cell r="M1006">
            <v>0</v>
          </cell>
          <cell r="N1006" t="e">
            <v>#N/A</v>
          </cell>
          <cell r="O1006">
            <v>1450</v>
          </cell>
          <cell r="P1006">
            <v>1450</v>
          </cell>
          <cell r="Q1006" t="e">
            <v>#N/A</v>
          </cell>
          <cell r="R1006">
            <v>0</v>
          </cell>
          <cell r="S1006" t="e">
            <v>#N/A</v>
          </cell>
          <cell r="T1006" t="str">
            <v>-</v>
          </cell>
          <cell r="U1006">
            <v>1400</v>
          </cell>
          <cell r="V1006" t="e">
            <v>#N/A</v>
          </cell>
          <cell r="W1006" t="e">
            <v>#VALUE!</v>
          </cell>
          <cell r="X1006" t="e">
            <v>#N/A</v>
          </cell>
          <cell r="Y1006">
            <v>1400</v>
          </cell>
          <cell r="Z1006">
            <v>1400</v>
          </cell>
          <cell r="AA1006" t="e">
            <v>#N/A</v>
          </cell>
          <cell r="AB1006">
            <v>0</v>
          </cell>
        </row>
        <row r="1007">
          <cell r="A1007" t="str">
            <v>밀가루kg강력분제일제당</v>
          </cell>
          <cell r="C1007" t="str">
            <v>곡류(가루)</v>
          </cell>
          <cell r="D1007" t="str">
            <v>밀가루</v>
          </cell>
          <cell r="F1007" t="str">
            <v>kg</v>
          </cell>
          <cell r="G1007" t="str">
            <v>강력분</v>
          </cell>
          <cell r="H1007" t="str">
            <v>제일제당</v>
          </cell>
          <cell r="I1007">
            <v>1290</v>
          </cell>
          <cell r="J1007">
            <v>1590</v>
          </cell>
          <cell r="K1007">
            <v>1590</v>
          </cell>
          <cell r="L1007">
            <v>23.255813953488371</v>
          </cell>
          <cell r="M1007">
            <v>0</v>
          </cell>
          <cell r="N1007" t="str">
            <v xml:space="preserve"> - </v>
          </cell>
          <cell r="O1007" t="str">
            <v>-</v>
          </cell>
          <cell r="P1007" t="str">
            <v>-</v>
          </cell>
          <cell r="Q1007" t="e">
            <v>#VALUE!</v>
          </cell>
          <cell r="R1007" t="e">
            <v>#VALUE!</v>
          </cell>
          <cell r="S1007">
            <v>1400</v>
          </cell>
          <cell r="T1007" t="str">
            <v>-</v>
          </cell>
          <cell r="U1007">
            <v>1680</v>
          </cell>
          <cell r="V1007">
            <v>20</v>
          </cell>
          <cell r="W1007" t="e">
            <v>#VALUE!</v>
          </cell>
          <cell r="X1007">
            <v>1540</v>
          </cell>
          <cell r="Y1007">
            <v>1680</v>
          </cell>
          <cell r="Z1007">
            <v>1680</v>
          </cell>
          <cell r="AA1007">
            <v>9.0909090909090917</v>
          </cell>
          <cell r="AB1007">
            <v>0</v>
          </cell>
        </row>
        <row r="1008">
          <cell r="A1008" t="str">
            <v>밀가루750g우리밀백밀가루제일제당</v>
          </cell>
          <cell r="C1008" t="str">
            <v>곡류(가루)</v>
          </cell>
          <cell r="D1008" t="str">
            <v>밀가루</v>
          </cell>
          <cell r="F1008" t="str">
            <v>750g</v>
          </cell>
          <cell r="G1008" t="str">
            <v>우리밀백밀가루</v>
          </cell>
          <cell r="H1008" t="str">
            <v>제일제당</v>
          </cell>
          <cell r="I1008" t="e">
            <v>#N/A</v>
          </cell>
          <cell r="J1008">
            <v>2780</v>
          </cell>
          <cell r="K1008">
            <v>2780</v>
          </cell>
          <cell r="L1008" t="e">
            <v>#N/A</v>
          </cell>
          <cell r="M1008">
            <v>0</v>
          </cell>
          <cell r="N1008" t="e">
            <v>#N/A</v>
          </cell>
          <cell r="O1008" t="str">
            <v>-</v>
          </cell>
          <cell r="P1008" t="str">
            <v>-</v>
          </cell>
          <cell r="Q1008" t="e">
            <v>#VALUE!</v>
          </cell>
          <cell r="R1008" t="e">
            <v>#VALUE!</v>
          </cell>
          <cell r="S1008" t="e">
            <v>#N/A</v>
          </cell>
          <cell r="T1008" t="str">
            <v>-</v>
          </cell>
          <cell r="U1008">
            <v>2880</v>
          </cell>
          <cell r="V1008" t="e">
            <v>#N/A</v>
          </cell>
          <cell r="W1008" t="e">
            <v>#VALUE!</v>
          </cell>
          <cell r="X1008" t="e">
            <v>#N/A</v>
          </cell>
          <cell r="Y1008">
            <v>2880</v>
          </cell>
          <cell r="Z1008">
            <v>2880</v>
          </cell>
          <cell r="AA1008" t="e">
            <v>#N/A</v>
          </cell>
          <cell r="AB1008">
            <v>0</v>
          </cell>
        </row>
        <row r="1009">
          <cell r="A1009" t="str">
            <v>밀가루호주,미국밀100/이츠웰kg박력분제일제당</v>
          </cell>
          <cell r="C1009" t="str">
            <v>곡류(가루)</v>
          </cell>
          <cell r="D1009" t="str">
            <v>밀가루</v>
          </cell>
          <cell r="E1009" t="str">
            <v>호주,미국밀100/이츠웰</v>
          </cell>
          <cell r="F1009" t="str">
            <v>kg</v>
          </cell>
          <cell r="G1009" t="str">
            <v>박력분</v>
          </cell>
          <cell r="H1009" t="str">
            <v>제일제당</v>
          </cell>
          <cell r="I1009" t="e">
            <v>#N/A</v>
          </cell>
          <cell r="J1009">
            <v>1500</v>
          </cell>
          <cell r="K1009">
            <v>1500</v>
          </cell>
          <cell r="L1009" t="e">
            <v>#N/A</v>
          </cell>
          <cell r="M1009">
            <v>0</v>
          </cell>
          <cell r="N1009" t="e">
            <v>#N/A</v>
          </cell>
          <cell r="O1009" t="str">
            <v>-</v>
          </cell>
          <cell r="P1009" t="str">
            <v>-</v>
          </cell>
          <cell r="Q1009" t="e">
            <v>#VALUE!</v>
          </cell>
          <cell r="R1009" t="e">
            <v>#VALUE!</v>
          </cell>
          <cell r="S1009" t="e">
            <v>#N/A</v>
          </cell>
          <cell r="T1009">
            <v>1570</v>
          </cell>
          <cell r="U1009">
            <v>1570</v>
          </cell>
          <cell r="V1009" t="e">
            <v>#N/A</v>
          </cell>
          <cell r="W1009">
            <v>0</v>
          </cell>
          <cell r="X1009" t="e">
            <v>#N/A</v>
          </cell>
          <cell r="Y1009">
            <v>1570</v>
          </cell>
          <cell r="Z1009">
            <v>1570</v>
          </cell>
          <cell r="AA1009" t="e">
            <v>#N/A</v>
          </cell>
          <cell r="AB1009">
            <v>0</v>
          </cell>
        </row>
        <row r="1010">
          <cell r="A1010" t="str">
            <v>밀가루kg박력분대한제분</v>
          </cell>
          <cell r="C1010" t="str">
            <v>곡류(가루)</v>
          </cell>
          <cell r="D1010" t="str">
            <v>밀가루</v>
          </cell>
          <cell r="F1010" t="str">
            <v>kg</v>
          </cell>
          <cell r="G1010" t="str">
            <v>박력분</v>
          </cell>
          <cell r="H1010" t="str">
            <v>대한제분</v>
          </cell>
          <cell r="I1010" t="str">
            <v>-</v>
          </cell>
          <cell r="J1010" t="str">
            <v>-</v>
          </cell>
          <cell r="K1010" t="str">
            <v>-</v>
          </cell>
          <cell r="L1010" t="e">
            <v>#VALUE!</v>
          </cell>
          <cell r="M1010" t="e">
            <v>#VALUE!</v>
          </cell>
          <cell r="N1010" t="str">
            <v xml:space="preserve"> - </v>
          </cell>
          <cell r="O1010" t="str">
            <v>-</v>
          </cell>
          <cell r="P1010" t="str">
            <v>-</v>
          </cell>
          <cell r="Q1010" t="e">
            <v>#VALUE!</v>
          </cell>
          <cell r="R1010" t="e">
            <v>#VALUE!</v>
          </cell>
          <cell r="S1010" t="str">
            <v>-</v>
          </cell>
          <cell r="T1010">
            <v>1550</v>
          </cell>
          <cell r="U1010">
            <v>1550</v>
          </cell>
          <cell r="V1010" t="e">
            <v>#VALUE!</v>
          </cell>
          <cell r="W1010">
            <v>0</v>
          </cell>
          <cell r="X1010" t="str">
            <v>-</v>
          </cell>
          <cell r="Y1010">
            <v>1360</v>
          </cell>
          <cell r="Z1010">
            <v>1360</v>
          </cell>
          <cell r="AA1010" t="e">
            <v>#VALUE!</v>
          </cell>
          <cell r="AB1010">
            <v>0</v>
          </cell>
        </row>
        <row r="1011">
          <cell r="A1011" t="str">
            <v>밀가루kg강력분대한제분</v>
          </cell>
          <cell r="C1011" t="str">
            <v>곡류(가루)</v>
          </cell>
          <cell r="D1011" t="str">
            <v>밀가루</v>
          </cell>
          <cell r="F1011" t="str">
            <v>kg</v>
          </cell>
          <cell r="G1011" t="str">
            <v>강력분</v>
          </cell>
          <cell r="H1011" t="str">
            <v>대한제분</v>
          </cell>
          <cell r="I1011" t="str">
            <v>-</v>
          </cell>
          <cell r="J1011" t="str">
            <v>-</v>
          </cell>
          <cell r="K1011" t="str">
            <v>-</v>
          </cell>
          <cell r="L1011" t="e">
            <v>#VALUE!</v>
          </cell>
          <cell r="M1011" t="e">
            <v>#VALUE!</v>
          </cell>
          <cell r="N1011" t="str">
            <v xml:space="preserve"> - </v>
          </cell>
          <cell r="O1011" t="str">
            <v>-</v>
          </cell>
          <cell r="P1011" t="str">
            <v>-</v>
          </cell>
          <cell r="Q1011" t="e">
            <v>#VALUE!</v>
          </cell>
          <cell r="R1011" t="e">
            <v>#VALUE!</v>
          </cell>
          <cell r="S1011" t="str">
            <v>-</v>
          </cell>
          <cell r="T1011" t="str">
            <v>-</v>
          </cell>
          <cell r="U1011">
            <v>1680</v>
          </cell>
          <cell r="V1011" t="e">
            <v>#VALUE!</v>
          </cell>
          <cell r="W1011" t="e">
            <v>#VALUE!</v>
          </cell>
          <cell r="X1011">
            <v>1400</v>
          </cell>
          <cell r="Y1011">
            <v>1520</v>
          </cell>
          <cell r="Z1011">
            <v>1520</v>
          </cell>
          <cell r="AA1011">
            <v>8.5714285714285712</v>
          </cell>
          <cell r="AB1011">
            <v>0</v>
          </cell>
        </row>
        <row r="1012">
          <cell r="A1012" t="str">
            <v>밀가루청정원kg유기농밀가루대상</v>
          </cell>
          <cell r="C1012" t="str">
            <v>곡류(가루)</v>
          </cell>
          <cell r="D1012" t="str">
            <v>밀가루</v>
          </cell>
          <cell r="E1012" t="str">
            <v>청정원</v>
          </cell>
          <cell r="F1012" t="str">
            <v>kg</v>
          </cell>
          <cell r="G1012" t="str">
            <v>유기농밀가루</v>
          </cell>
          <cell r="H1012" t="str">
            <v>대상</v>
          </cell>
          <cell r="I1012" t="str">
            <v>-</v>
          </cell>
          <cell r="J1012" t="str">
            <v>-</v>
          </cell>
          <cell r="K1012" t="str">
            <v>-</v>
          </cell>
          <cell r="L1012" t="e">
            <v>#VALUE!</v>
          </cell>
          <cell r="M1012" t="e">
            <v>#VALUE!</v>
          </cell>
          <cell r="N1012" t="str">
            <v xml:space="preserve"> - </v>
          </cell>
          <cell r="O1012" t="str">
            <v>-</v>
          </cell>
          <cell r="P1012" t="str">
            <v>-</v>
          </cell>
          <cell r="Q1012" t="e">
            <v>#VALUE!</v>
          </cell>
          <cell r="R1012" t="e">
            <v>#VALUE!</v>
          </cell>
          <cell r="S1012">
            <v>5900</v>
          </cell>
          <cell r="T1012" t="str">
            <v>-</v>
          </cell>
          <cell r="U1012">
            <v>5900</v>
          </cell>
          <cell r="V1012">
            <v>0</v>
          </cell>
          <cell r="W1012" t="e">
            <v>#VALUE!</v>
          </cell>
          <cell r="X1012">
            <v>5900</v>
          </cell>
          <cell r="Y1012">
            <v>5900</v>
          </cell>
          <cell r="Z1012">
            <v>5900</v>
          </cell>
          <cell r="AA1012">
            <v>0</v>
          </cell>
          <cell r="AB1012">
            <v>0</v>
          </cell>
        </row>
        <row r="1013">
          <cell r="A1013" t="str">
            <v>부침가루호주밀가루87.4/청정원500g유기농부침가루청정원</v>
          </cell>
          <cell r="B1013">
            <v>4</v>
          </cell>
          <cell r="C1013" t="str">
            <v>곡류(가루)</v>
          </cell>
          <cell r="D1013" t="str">
            <v>부침가루</v>
          </cell>
          <cell r="E1013" t="str">
            <v>호주밀가루87.4/청정원</v>
          </cell>
          <cell r="F1013" t="str">
            <v>500g</v>
          </cell>
          <cell r="G1013" t="str">
            <v>유기농부침가루</v>
          </cell>
          <cell r="H1013" t="str">
            <v>청정원</v>
          </cell>
          <cell r="I1013" t="str">
            <v>-</v>
          </cell>
          <cell r="J1013" t="str">
            <v>-</v>
          </cell>
          <cell r="K1013" t="str">
            <v>-</v>
          </cell>
          <cell r="L1013" t="e">
            <v>#VALUE!</v>
          </cell>
          <cell r="M1013" t="e">
            <v>#VALUE!</v>
          </cell>
          <cell r="N1013" t="str">
            <v xml:space="preserve"> - </v>
          </cell>
          <cell r="O1013" t="str">
            <v>-</v>
          </cell>
          <cell r="P1013" t="str">
            <v>-</v>
          </cell>
          <cell r="Q1013" t="e">
            <v>#VALUE!</v>
          </cell>
          <cell r="R1013" t="e">
            <v>#VALUE!</v>
          </cell>
          <cell r="S1013">
            <v>4900</v>
          </cell>
          <cell r="T1013" t="str">
            <v>-</v>
          </cell>
          <cell r="U1013">
            <v>3430</v>
          </cell>
          <cell r="V1013">
            <v>-30</v>
          </cell>
          <cell r="W1013" t="e">
            <v>#VALUE!</v>
          </cell>
          <cell r="X1013">
            <v>4900</v>
          </cell>
          <cell r="Y1013">
            <v>4900</v>
          </cell>
          <cell r="Z1013">
            <v>4900</v>
          </cell>
          <cell r="AA1013">
            <v>0</v>
          </cell>
          <cell r="AB1013">
            <v>0</v>
          </cell>
        </row>
        <row r="1014">
          <cell r="A1014" t="str">
            <v>부침가루봉평농협1kg메밀부침가루</v>
          </cell>
          <cell r="C1014" t="str">
            <v>곡류(가루)</v>
          </cell>
          <cell r="D1014" t="str">
            <v>부침가루</v>
          </cell>
          <cell r="E1014" t="str">
            <v>봉평농협</v>
          </cell>
          <cell r="F1014" t="str">
            <v>1kg</v>
          </cell>
          <cell r="G1014" t="str">
            <v>메밀부침가루</v>
          </cell>
          <cell r="I1014" t="str">
            <v>-</v>
          </cell>
          <cell r="J1014">
            <v>5450</v>
          </cell>
          <cell r="K1014" t="str">
            <v>-</v>
          </cell>
          <cell r="L1014" t="e">
            <v>#VALUE!</v>
          </cell>
          <cell r="M1014" t="e">
            <v>#VALUE!</v>
          </cell>
          <cell r="N1014" t="str">
            <v xml:space="preserve"> - </v>
          </cell>
          <cell r="O1014" t="str">
            <v>-</v>
          </cell>
          <cell r="P1014" t="str">
            <v>-</v>
          </cell>
          <cell r="Q1014" t="e">
            <v>#VALUE!</v>
          </cell>
          <cell r="R1014" t="e">
            <v>#VALUE!</v>
          </cell>
          <cell r="S1014" t="str">
            <v xml:space="preserve"> - </v>
          </cell>
          <cell r="T1014" t="str">
            <v>-</v>
          </cell>
          <cell r="U1014" t="str">
            <v>-</v>
          </cell>
          <cell r="V1014" t="e">
            <v>#VALUE!</v>
          </cell>
          <cell r="W1014" t="e">
            <v>#VALUE!</v>
          </cell>
          <cell r="X1014">
            <v>21200</v>
          </cell>
          <cell r="Y1014">
            <v>16300</v>
          </cell>
          <cell r="Z1014">
            <v>16300</v>
          </cell>
          <cell r="AA1014">
            <v>-23.113207547169811</v>
          </cell>
          <cell r="AB1014">
            <v>0</v>
          </cell>
        </row>
        <row r="1015">
          <cell r="A1015" t="str">
            <v>부침가루미국소맥분95/오뚜기kg오뚜기</v>
          </cell>
          <cell r="C1015" t="str">
            <v>곡류(가루)</v>
          </cell>
          <cell r="D1015" t="str">
            <v>부침가루</v>
          </cell>
          <cell r="E1015" t="str">
            <v>미국소맥분95/오뚜기</v>
          </cell>
          <cell r="F1015" t="str">
            <v>kg</v>
          </cell>
          <cell r="H1015" t="str">
            <v>오뚜기</v>
          </cell>
          <cell r="I1015">
            <v>2050</v>
          </cell>
          <cell r="J1015">
            <v>1970</v>
          </cell>
          <cell r="K1015">
            <v>1970</v>
          </cell>
          <cell r="L1015">
            <v>-3.9024390243902438</v>
          </cell>
          <cell r="M1015">
            <v>0</v>
          </cell>
          <cell r="N1015">
            <v>2200</v>
          </cell>
          <cell r="O1015">
            <v>2200</v>
          </cell>
          <cell r="P1015">
            <v>2200</v>
          </cell>
          <cell r="Q1015">
            <v>0</v>
          </cell>
          <cell r="R1015">
            <v>0</v>
          </cell>
          <cell r="S1015">
            <v>2450</v>
          </cell>
          <cell r="T1015" t="str">
            <v>-</v>
          </cell>
          <cell r="U1015">
            <v>2800</v>
          </cell>
          <cell r="V1015">
            <v>14.285714285714286</v>
          </cell>
          <cell r="W1015" t="e">
            <v>#VALUE!</v>
          </cell>
          <cell r="X1015">
            <v>2450</v>
          </cell>
          <cell r="Y1015">
            <v>1950</v>
          </cell>
          <cell r="Z1015">
            <v>1950</v>
          </cell>
          <cell r="AA1015">
            <v>-20.408163265306122</v>
          </cell>
          <cell r="AB1015">
            <v>0</v>
          </cell>
        </row>
        <row r="1016">
          <cell r="A1016" t="str">
            <v>부침가루미국밀가루/CJkg제일제당</v>
          </cell>
          <cell r="C1016" t="str">
            <v>곡류(가루)</v>
          </cell>
          <cell r="D1016" t="str">
            <v>부침가루</v>
          </cell>
          <cell r="E1016" t="str">
            <v>미국밀가루/CJ</v>
          </cell>
          <cell r="F1016" t="str">
            <v>kg</v>
          </cell>
          <cell r="H1016" t="str">
            <v>제일제당</v>
          </cell>
          <cell r="I1016" t="e">
            <v>#N/A</v>
          </cell>
          <cell r="J1016">
            <v>1800</v>
          </cell>
          <cell r="K1016">
            <v>1800</v>
          </cell>
          <cell r="L1016" t="e">
            <v>#N/A</v>
          </cell>
          <cell r="M1016">
            <v>0</v>
          </cell>
          <cell r="N1016" t="e">
            <v>#N/A</v>
          </cell>
          <cell r="O1016">
            <v>2000</v>
          </cell>
          <cell r="P1016">
            <v>2000</v>
          </cell>
          <cell r="Q1016" t="e">
            <v>#N/A</v>
          </cell>
          <cell r="R1016">
            <v>0</v>
          </cell>
          <cell r="S1016" t="e">
            <v>#N/A</v>
          </cell>
          <cell r="T1016">
            <v>2450</v>
          </cell>
          <cell r="U1016">
            <v>2250</v>
          </cell>
          <cell r="V1016" t="e">
            <v>#N/A</v>
          </cell>
          <cell r="W1016">
            <v>-8.1632653061224492</v>
          </cell>
          <cell r="X1016" t="e">
            <v>#N/A</v>
          </cell>
          <cell r="Y1016">
            <v>2520</v>
          </cell>
          <cell r="Z1016">
            <v>2520</v>
          </cell>
          <cell r="AA1016" t="e">
            <v>#N/A</v>
          </cell>
          <cell r="AB1016">
            <v>0</v>
          </cell>
        </row>
        <row r="1017">
          <cell r="A1017" t="str">
            <v>부침가루kg우리쌀부침가루제일제당</v>
          </cell>
          <cell r="C1017" t="str">
            <v>곡류(가루)</v>
          </cell>
          <cell r="D1017" t="str">
            <v>부침가루</v>
          </cell>
          <cell r="F1017" t="str">
            <v>kg</v>
          </cell>
          <cell r="G1017" t="str">
            <v>우리쌀부침가루</v>
          </cell>
          <cell r="H1017" t="str">
            <v>제일제당</v>
          </cell>
          <cell r="I1017" t="e">
            <v>#N/A</v>
          </cell>
          <cell r="J1017">
            <v>6200</v>
          </cell>
          <cell r="K1017">
            <v>6200</v>
          </cell>
          <cell r="L1017" t="e">
            <v>#N/A</v>
          </cell>
          <cell r="M1017">
            <v>0</v>
          </cell>
          <cell r="N1017" t="e">
            <v>#N/A</v>
          </cell>
          <cell r="O1017" t="str">
            <v>-</v>
          </cell>
          <cell r="P1017" t="str">
            <v>-</v>
          </cell>
          <cell r="Q1017" t="e">
            <v>#VALUE!</v>
          </cell>
          <cell r="R1017" t="e">
            <v>#VALUE!</v>
          </cell>
          <cell r="S1017" t="e">
            <v>#N/A</v>
          </cell>
          <cell r="T1017" t="str">
            <v>-</v>
          </cell>
          <cell r="U1017" t="str">
            <v>-</v>
          </cell>
          <cell r="V1017" t="e">
            <v>#VALUE!</v>
          </cell>
          <cell r="W1017" t="e">
            <v>#VALUE!</v>
          </cell>
          <cell r="X1017" t="e">
            <v>#N/A</v>
          </cell>
          <cell r="Y1017">
            <v>6440</v>
          </cell>
          <cell r="Z1017">
            <v>6440</v>
          </cell>
          <cell r="AA1017" t="e">
            <v>#N/A</v>
          </cell>
          <cell r="AB1017">
            <v>0</v>
          </cell>
        </row>
        <row r="1018">
          <cell r="A1018" t="str">
            <v>빵가루미국소맥분94.9/삼립식품kg오뚜기</v>
          </cell>
          <cell r="B1018">
            <v>5</v>
          </cell>
          <cell r="C1018" t="str">
            <v>곡류(가루)</v>
          </cell>
          <cell r="D1018" t="str">
            <v>빵가루</v>
          </cell>
          <cell r="E1018" t="str">
            <v>미국소맥분94.9/삼립식품</v>
          </cell>
          <cell r="F1018" t="str">
            <v>kg</v>
          </cell>
          <cell r="H1018" t="str">
            <v>오뚜기</v>
          </cell>
          <cell r="I1018">
            <v>4200</v>
          </cell>
          <cell r="J1018">
            <v>4200</v>
          </cell>
          <cell r="K1018">
            <v>4200</v>
          </cell>
          <cell r="L1018">
            <v>0</v>
          </cell>
          <cell r="M1018">
            <v>0</v>
          </cell>
          <cell r="N1018">
            <v>5500</v>
          </cell>
          <cell r="O1018">
            <v>4700</v>
          </cell>
          <cell r="P1018">
            <v>4700</v>
          </cell>
          <cell r="Q1018">
            <v>-14.545454545454545</v>
          </cell>
          <cell r="R1018">
            <v>0</v>
          </cell>
          <cell r="S1018">
            <v>4720</v>
          </cell>
          <cell r="T1018">
            <v>4720</v>
          </cell>
          <cell r="U1018">
            <v>4720</v>
          </cell>
          <cell r="V1018">
            <v>0</v>
          </cell>
          <cell r="W1018">
            <v>0</v>
          </cell>
          <cell r="X1018">
            <v>4980</v>
          </cell>
          <cell r="Y1018">
            <v>4980</v>
          </cell>
          <cell r="Z1018">
            <v>4980</v>
          </cell>
          <cell r="AA1018">
            <v>0</v>
          </cell>
          <cell r="AB1018">
            <v>0</v>
          </cell>
        </row>
        <row r="1019">
          <cell r="A1019" t="str">
            <v>빵가루미국밀가루92/CJkg제일제당</v>
          </cell>
          <cell r="C1019" t="str">
            <v>곡류(가루)</v>
          </cell>
          <cell r="D1019" t="str">
            <v>빵가루</v>
          </cell>
          <cell r="E1019" t="str">
            <v>미국밀가루92/CJ</v>
          </cell>
          <cell r="F1019" t="str">
            <v>kg</v>
          </cell>
          <cell r="H1019" t="str">
            <v>제일제당</v>
          </cell>
          <cell r="I1019" t="e">
            <v>#N/A</v>
          </cell>
          <cell r="J1019">
            <v>5000</v>
          </cell>
          <cell r="K1019">
            <v>5000</v>
          </cell>
          <cell r="L1019" t="e">
            <v>#N/A</v>
          </cell>
          <cell r="M1019">
            <v>0</v>
          </cell>
          <cell r="N1019" t="e">
            <v>#N/A</v>
          </cell>
          <cell r="O1019" t="str">
            <v>-</v>
          </cell>
          <cell r="P1019" t="str">
            <v>-</v>
          </cell>
          <cell r="Q1019" t="e">
            <v>#VALUE!</v>
          </cell>
          <cell r="R1019" t="e">
            <v>#VALUE!</v>
          </cell>
          <cell r="S1019" t="e">
            <v>#N/A</v>
          </cell>
          <cell r="T1019">
            <v>4720</v>
          </cell>
          <cell r="U1019">
            <v>4720</v>
          </cell>
          <cell r="V1019" t="e">
            <v>#N/A</v>
          </cell>
          <cell r="W1019">
            <v>0</v>
          </cell>
          <cell r="X1019" t="e">
            <v>#N/A</v>
          </cell>
          <cell r="Y1019">
            <v>5250</v>
          </cell>
          <cell r="Z1019">
            <v>5250</v>
          </cell>
          <cell r="AA1019" t="e">
            <v>#N/A</v>
          </cell>
          <cell r="AB1019">
            <v>0</v>
          </cell>
        </row>
        <row r="1020">
          <cell r="A1020" t="str">
            <v>빵가루빵가루/동원kg동원</v>
          </cell>
          <cell r="C1020" t="str">
            <v>곡류(가루)</v>
          </cell>
          <cell r="D1020" t="str">
            <v>빵가루</v>
          </cell>
          <cell r="E1020" t="str">
            <v>빵가루/동원</v>
          </cell>
          <cell r="F1020" t="str">
            <v>kg</v>
          </cell>
          <cell r="H1020" t="str">
            <v>동원</v>
          </cell>
          <cell r="I1020">
            <v>4980</v>
          </cell>
          <cell r="J1020">
            <v>3990</v>
          </cell>
          <cell r="K1020">
            <v>3990</v>
          </cell>
          <cell r="L1020">
            <v>-19.879518072289155</v>
          </cell>
          <cell r="M1020">
            <v>0</v>
          </cell>
          <cell r="N1020" t="str">
            <v xml:space="preserve"> - </v>
          </cell>
          <cell r="O1020">
            <v>4700</v>
          </cell>
          <cell r="P1020">
            <v>4700</v>
          </cell>
          <cell r="Q1020" t="e">
            <v>#VALUE!</v>
          </cell>
          <cell r="R1020">
            <v>0</v>
          </cell>
          <cell r="S1020">
            <v>5720</v>
          </cell>
          <cell r="T1020">
            <v>5720</v>
          </cell>
          <cell r="U1020" t="str">
            <v>-</v>
          </cell>
          <cell r="V1020" t="e">
            <v>#VALUE!</v>
          </cell>
          <cell r="W1020" t="e">
            <v>#VALUE!</v>
          </cell>
          <cell r="X1020">
            <v>5160</v>
          </cell>
          <cell r="Y1020">
            <v>5160</v>
          </cell>
          <cell r="Z1020">
            <v>5160</v>
          </cell>
          <cell r="AA1020">
            <v>0</v>
          </cell>
          <cell r="AB1020">
            <v>0</v>
          </cell>
        </row>
        <row r="1021">
          <cell r="A1021" t="str">
            <v>쌀가루kg기린농협</v>
          </cell>
          <cell r="B1021">
            <v>6</v>
          </cell>
          <cell r="C1021" t="str">
            <v>곡류(가루)</v>
          </cell>
          <cell r="D1021" t="str">
            <v>쌀가루</v>
          </cell>
          <cell r="F1021" t="str">
            <v>kg</v>
          </cell>
          <cell r="H1021" t="str">
            <v>기린농협</v>
          </cell>
          <cell r="I1021" t="str">
            <v>-</v>
          </cell>
          <cell r="J1021" t="str">
            <v>-</v>
          </cell>
          <cell r="K1021" t="str">
            <v>-</v>
          </cell>
          <cell r="L1021" t="e">
            <v>#VALUE!</v>
          </cell>
          <cell r="M1021" t="e">
            <v>#VALUE!</v>
          </cell>
          <cell r="N1021" t="str">
            <v xml:space="preserve"> - </v>
          </cell>
          <cell r="O1021" t="str">
            <v>-</v>
          </cell>
          <cell r="P1021" t="str">
            <v>-</v>
          </cell>
          <cell r="Q1021" t="e">
            <v>#VALUE!</v>
          </cell>
          <cell r="R1021" t="e">
            <v>#VALUE!</v>
          </cell>
          <cell r="S1021" t="str">
            <v>-</v>
          </cell>
          <cell r="T1021" t="str">
            <v>-</v>
          </cell>
          <cell r="U1021" t="str">
            <v>-</v>
          </cell>
          <cell r="V1021" t="e">
            <v>#VALUE!</v>
          </cell>
          <cell r="W1021" t="e">
            <v>#VALUE!</v>
          </cell>
          <cell r="X1021">
            <v>6400</v>
          </cell>
          <cell r="Y1021">
            <v>6400</v>
          </cell>
          <cell r="Z1021">
            <v>6400</v>
          </cell>
          <cell r="AA1021">
            <v>0</v>
          </cell>
          <cell r="AB1021">
            <v>0</v>
          </cell>
        </row>
        <row r="1022">
          <cell r="A1022" t="str">
            <v>찹쌀가루국산100/기린농협500g기린농협</v>
          </cell>
          <cell r="B1022">
            <v>7</v>
          </cell>
          <cell r="C1022" t="str">
            <v>곡류(가루)</v>
          </cell>
          <cell r="D1022" t="str">
            <v>찹쌀가루</v>
          </cell>
          <cell r="E1022" t="str">
            <v>국산100/기린농협</v>
          </cell>
          <cell r="F1022" t="str">
            <v>500g</v>
          </cell>
          <cell r="H1022" t="str">
            <v>기린농협</v>
          </cell>
          <cell r="I1022" t="str">
            <v>-</v>
          </cell>
          <cell r="J1022" t="str">
            <v>-</v>
          </cell>
          <cell r="K1022" t="str">
            <v>-</v>
          </cell>
          <cell r="L1022" t="e">
            <v>#VALUE!</v>
          </cell>
          <cell r="M1022" t="e">
            <v>#VALUE!</v>
          </cell>
          <cell r="N1022" t="str">
            <v>-</v>
          </cell>
          <cell r="O1022" t="str">
            <v>-</v>
          </cell>
          <cell r="P1022" t="str">
            <v>-</v>
          </cell>
          <cell r="Q1022" t="e">
            <v>#VALUE!</v>
          </cell>
          <cell r="R1022" t="e">
            <v>#VALUE!</v>
          </cell>
          <cell r="S1022" t="str">
            <v>-</v>
          </cell>
          <cell r="T1022">
            <v>3990</v>
          </cell>
          <cell r="U1022">
            <v>3990</v>
          </cell>
          <cell r="V1022" t="e">
            <v>#VALUE!</v>
          </cell>
          <cell r="W1022">
            <v>0</v>
          </cell>
          <cell r="X1022">
            <v>3750</v>
          </cell>
          <cell r="Y1022">
            <v>3650</v>
          </cell>
          <cell r="Z1022">
            <v>3650</v>
          </cell>
          <cell r="AA1022">
            <v>-2.6666666666666665</v>
          </cell>
          <cell r="AB1022">
            <v>0</v>
          </cell>
        </row>
        <row r="1023">
          <cell r="A1023" t="str">
            <v>찹쌀가루국산/함양농협500g함양농협</v>
          </cell>
          <cell r="C1023" t="str">
            <v>곡류(가루)</v>
          </cell>
          <cell r="D1023" t="str">
            <v>찹쌀가루</v>
          </cell>
          <cell r="E1023" t="str">
            <v>국산/함양농협</v>
          </cell>
          <cell r="F1023" t="str">
            <v>500g</v>
          </cell>
          <cell r="H1023" t="str">
            <v>함양농협</v>
          </cell>
          <cell r="I1023" t="str">
            <v>-</v>
          </cell>
          <cell r="J1023" t="str">
            <v>-</v>
          </cell>
          <cell r="K1023" t="str">
            <v>-</v>
          </cell>
          <cell r="L1023" t="e">
            <v>#VALUE!</v>
          </cell>
          <cell r="M1023" t="e">
            <v>#VALUE!</v>
          </cell>
          <cell r="N1023" t="str">
            <v xml:space="preserve"> - </v>
          </cell>
          <cell r="O1023">
            <v>3340</v>
          </cell>
          <cell r="P1023">
            <v>3340</v>
          </cell>
          <cell r="Q1023" t="e">
            <v>#VALUE!</v>
          </cell>
          <cell r="R1023">
            <v>0</v>
          </cell>
          <cell r="S1023" t="str">
            <v>-</v>
          </cell>
          <cell r="T1023" t="str">
            <v>-</v>
          </cell>
          <cell r="U1023" t="str">
            <v>-</v>
          </cell>
          <cell r="V1023" t="e">
            <v>#VALUE!</v>
          </cell>
          <cell r="W1023" t="e">
            <v>#VALUE!</v>
          </cell>
          <cell r="X1023">
            <v>2980</v>
          </cell>
          <cell r="Y1023">
            <v>3850</v>
          </cell>
          <cell r="Z1023">
            <v>3850</v>
          </cell>
          <cell r="AA1023">
            <v>29.19463087248322</v>
          </cell>
          <cell r="AB1023">
            <v>0</v>
          </cell>
        </row>
        <row r="1024">
          <cell r="A1024" t="str">
            <v>찹쌀가루국산/함양농협kg함양농협</v>
          </cell>
          <cell r="C1024" t="str">
            <v>곡류(가루)</v>
          </cell>
          <cell r="D1024" t="str">
            <v>찹쌀가루</v>
          </cell>
          <cell r="E1024" t="str">
            <v>국산/함양농협</v>
          </cell>
          <cell r="F1024" t="str">
            <v>kg</v>
          </cell>
          <cell r="H1024" t="str">
            <v>함양농협</v>
          </cell>
          <cell r="I1024">
            <v>4800</v>
          </cell>
          <cell r="J1024" t="str">
            <v>-</v>
          </cell>
          <cell r="K1024" t="str">
            <v>-</v>
          </cell>
          <cell r="L1024" t="e">
            <v>#VALUE!</v>
          </cell>
          <cell r="M1024" t="e">
            <v>#VALUE!</v>
          </cell>
          <cell r="N1024" t="str">
            <v xml:space="preserve"> - </v>
          </cell>
          <cell r="O1024" t="str">
            <v>-</v>
          </cell>
          <cell r="P1024" t="str">
            <v>-</v>
          </cell>
          <cell r="Q1024" t="e">
            <v>#VALUE!</v>
          </cell>
          <cell r="R1024" t="e">
            <v>#VALUE!</v>
          </cell>
          <cell r="S1024" t="str">
            <v>-</v>
          </cell>
          <cell r="T1024">
            <v>6900</v>
          </cell>
          <cell r="U1024">
            <v>6900</v>
          </cell>
          <cell r="V1024" t="e">
            <v>#VALUE!</v>
          </cell>
          <cell r="W1024">
            <v>0</v>
          </cell>
          <cell r="X1024">
            <v>5950</v>
          </cell>
          <cell r="Y1024">
            <v>6900</v>
          </cell>
          <cell r="Z1024">
            <v>6900</v>
          </cell>
          <cell r="AA1024">
            <v>15.966386554621849</v>
          </cell>
          <cell r="AB1024">
            <v>0</v>
          </cell>
        </row>
        <row r="1025">
          <cell r="A1025" t="str">
            <v>치킨가루미국소맥분72.2/오뚜기kg치킨튀김가루오뚜기</v>
          </cell>
          <cell r="B1025">
            <v>8</v>
          </cell>
          <cell r="C1025" t="str">
            <v>곡류(가루)</v>
          </cell>
          <cell r="D1025" t="str">
            <v>치킨가루</v>
          </cell>
          <cell r="E1025" t="str">
            <v>미국소맥분72.2/오뚜기</v>
          </cell>
          <cell r="F1025" t="str">
            <v>kg</v>
          </cell>
          <cell r="G1025" t="str">
            <v>치킨튀김가루</v>
          </cell>
          <cell r="H1025" t="str">
            <v>오뚜기</v>
          </cell>
          <cell r="I1025">
            <v>4500</v>
          </cell>
          <cell r="J1025" t="str">
            <v>-</v>
          </cell>
          <cell r="K1025" t="str">
            <v>-</v>
          </cell>
          <cell r="L1025" t="e">
            <v>#VALUE!</v>
          </cell>
          <cell r="M1025" t="e">
            <v>#VALUE!</v>
          </cell>
          <cell r="N1025">
            <v>4300</v>
          </cell>
          <cell r="O1025" t="str">
            <v>-</v>
          </cell>
          <cell r="P1025" t="str">
            <v>-</v>
          </cell>
          <cell r="Q1025" t="e">
            <v>#VALUE!</v>
          </cell>
          <cell r="R1025" t="e">
            <v>#VALUE!</v>
          </cell>
          <cell r="S1025">
            <v>5230</v>
          </cell>
          <cell r="T1025">
            <v>4250</v>
          </cell>
          <cell r="U1025">
            <v>4250</v>
          </cell>
          <cell r="V1025">
            <v>-18.738049713193117</v>
          </cell>
          <cell r="W1025">
            <v>0</v>
          </cell>
          <cell r="X1025" t="str">
            <v>-</v>
          </cell>
          <cell r="Y1025" t="str">
            <v>-</v>
          </cell>
          <cell r="Z1025" t="str">
            <v>-</v>
          </cell>
          <cell r="AA1025" t="e">
            <v>#VALUE!</v>
          </cell>
          <cell r="AB1025" t="e">
            <v>#VALUE!</v>
          </cell>
        </row>
        <row r="1026">
          <cell r="A1026" t="str">
            <v>치킨가루미국밀가루/CJkg치킨튀김가루제일제당</v>
          </cell>
          <cell r="C1026" t="str">
            <v>곡류(가루)</v>
          </cell>
          <cell r="D1026" t="str">
            <v>치킨가루</v>
          </cell>
          <cell r="E1026" t="str">
            <v>미국밀가루/CJ</v>
          </cell>
          <cell r="F1026" t="str">
            <v>kg</v>
          </cell>
          <cell r="G1026" t="str">
            <v>치킨튀김가루</v>
          </cell>
          <cell r="H1026" t="str">
            <v>제일제당</v>
          </cell>
          <cell r="I1026" t="e">
            <v>#N/A</v>
          </cell>
          <cell r="J1026">
            <v>4900</v>
          </cell>
          <cell r="K1026">
            <v>4900</v>
          </cell>
          <cell r="L1026" t="e">
            <v>#N/A</v>
          </cell>
          <cell r="M1026">
            <v>0</v>
          </cell>
          <cell r="N1026" t="e">
            <v>#N/A</v>
          </cell>
          <cell r="O1026">
            <v>4950</v>
          </cell>
          <cell r="P1026">
            <v>4950</v>
          </cell>
          <cell r="Q1026" t="e">
            <v>#N/A</v>
          </cell>
          <cell r="R1026">
            <v>0</v>
          </cell>
          <cell r="S1026" t="e">
            <v>#N/A</v>
          </cell>
          <cell r="T1026">
            <v>5450</v>
          </cell>
          <cell r="U1026">
            <v>5450</v>
          </cell>
          <cell r="V1026" t="e">
            <v>#N/A</v>
          </cell>
          <cell r="W1026">
            <v>0</v>
          </cell>
          <cell r="X1026" t="e">
            <v>#N/A</v>
          </cell>
          <cell r="Y1026">
            <v>5150</v>
          </cell>
          <cell r="Z1026">
            <v>5150</v>
          </cell>
          <cell r="AA1026" t="e">
            <v>#N/A</v>
          </cell>
          <cell r="AB1026">
            <v>0</v>
          </cell>
        </row>
        <row r="1027">
          <cell r="A1027" t="str">
            <v>튀김가루미국소맥분80.8/오뚜기kg오뚜기</v>
          </cell>
          <cell r="B1027">
            <v>9</v>
          </cell>
          <cell r="C1027" t="str">
            <v>곡류(가루)</v>
          </cell>
          <cell r="D1027" t="str">
            <v>튀김가루</v>
          </cell>
          <cell r="E1027" t="str">
            <v>미국소맥분80.8/오뚜기</v>
          </cell>
          <cell r="F1027" t="str">
            <v>kg</v>
          </cell>
          <cell r="H1027" t="str">
            <v>오뚜기</v>
          </cell>
          <cell r="I1027">
            <v>2400</v>
          </cell>
          <cell r="J1027">
            <v>1970</v>
          </cell>
          <cell r="K1027">
            <v>1970</v>
          </cell>
          <cell r="L1027">
            <v>-17.916666666666668</v>
          </cell>
          <cell r="M1027">
            <v>0</v>
          </cell>
          <cell r="N1027">
            <v>2200</v>
          </cell>
          <cell r="O1027">
            <v>2200</v>
          </cell>
          <cell r="P1027">
            <v>2200</v>
          </cell>
          <cell r="Q1027">
            <v>0</v>
          </cell>
          <cell r="R1027">
            <v>0</v>
          </cell>
          <cell r="S1027">
            <v>2250</v>
          </cell>
          <cell r="T1027">
            <v>2450</v>
          </cell>
          <cell r="U1027">
            <v>2800</v>
          </cell>
          <cell r="V1027">
            <v>24.444444444444443</v>
          </cell>
          <cell r="W1027">
            <v>14.285714285714286</v>
          </cell>
          <cell r="X1027">
            <v>2450</v>
          </cell>
          <cell r="Y1027">
            <v>1950</v>
          </cell>
          <cell r="Z1027">
            <v>2450</v>
          </cell>
          <cell r="AA1027">
            <v>0</v>
          </cell>
          <cell r="AB1027">
            <v>25.641025641025642</v>
          </cell>
        </row>
        <row r="1028">
          <cell r="A1028" t="str">
            <v>튀김가루미국밀가루/백설kg제일제당</v>
          </cell>
          <cell r="C1028" t="str">
            <v>곡류(가루)</v>
          </cell>
          <cell r="D1028" t="str">
            <v>튀김가루</v>
          </cell>
          <cell r="E1028" t="str">
            <v>미국밀가루/백설</v>
          </cell>
          <cell r="F1028" t="str">
            <v>kg</v>
          </cell>
          <cell r="H1028" t="str">
            <v>제일제당</v>
          </cell>
          <cell r="I1028" t="e">
            <v>#N/A</v>
          </cell>
          <cell r="J1028">
            <v>1800</v>
          </cell>
          <cell r="K1028">
            <v>1800</v>
          </cell>
          <cell r="L1028" t="e">
            <v>#N/A</v>
          </cell>
          <cell r="M1028">
            <v>0</v>
          </cell>
          <cell r="N1028" t="e">
            <v>#N/A</v>
          </cell>
          <cell r="O1028">
            <v>2000</v>
          </cell>
          <cell r="P1028">
            <v>2000</v>
          </cell>
          <cell r="Q1028" t="e">
            <v>#N/A</v>
          </cell>
          <cell r="R1028">
            <v>0</v>
          </cell>
          <cell r="S1028" t="e">
            <v>#N/A</v>
          </cell>
          <cell r="T1028">
            <v>2520</v>
          </cell>
          <cell r="U1028">
            <v>2520</v>
          </cell>
          <cell r="V1028" t="e">
            <v>#N/A</v>
          </cell>
          <cell r="W1028">
            <v>0</v>
          </cell>
          <cell r="X1028" t="e">
            <v>#N/A</v>
          </cell>
          <cell r="Y1028">
            <v>2520</v>
          </cell>
          <cell r="Z1028">
            <v>2520</v>
          </cell>
          <cell r="AA1028" t="e">
            <v>#N/A</v>
          </cell>
          <cell r="AB1028">
            <v>0</v>
          </cell>
        </row>
        <row r="1029">
          <cell r="A1029" t="str">
            <v>튀김가루kg바싹튀김가루제일제당</v>
          </cell>
          <cell r="C1029" t="str">
            <v>곡류(가루)</v>
          </cell>
          <cell r="D1029" t="str">
            <v>튀김가루</v>
          </cell>
          <cell r="F1029" t="str">
            <v>kg</v>
          </cell>
          <cell r="G1029" t="str">
            <v>바싹튀김가루</v>
          </cell>
          <cell r="H1029" t="str">
            <v>제일제당</v>
          </cell>
          <cell r="I1029" t="e">
            <v>#N/A</v>
          </cell>
          <cell r="J1029">
            <v>3170</v>
          </cell>
          <cell r="K1029">
            <v>3170</v>
          </cell>
          <cell r="L1029" t="e">
            <v>#N/A</v>
          </cell>
          <cell r="M1029">
            <v>0</v>
          </cell>
          <cell r="N1029" t="e">
            <v>#N/A</v>
          </cell>
          <cell r="O1029">
            <v>3750</v>
          </cell>
          <cell r="P1029">
            <v>3750</v>
          </cell>
          <cell r="Q1029" t="e">
            <v>#N/A</v>
          </cell>
          <cell r="R1029">
            <v>0</v>
          </cell>
          <cell r="S1029" t="e">
            <v>#N/A</v>
          </cell>
          <cell r="T1029">
            <v>3220</v>
          </cell>
          <cell r="U1029">
            <v>3220</v>
          </cell>
          <cell r="V1029" t="e">
            <v>#N/A</v>
          </cell>
          <cell r="W1029">
            <v>0</v>
          </cell>
          <cell r="X1029" t="e">
            <v>#N/A</v>
          </cell>
          <cell r="Y1029">
            <v>3310</v>
          </cell>
          <cell r="Z1029">
            <v>3310</v>
          </cell>
          <cell r="AA1029" t="e">
            <v>#N/A</v>
          </cell>
          <cell r="AB1029">
            <v>0</v>
          </cell>
        </row>
        <row r="1030">
          <cell r="A1030" t="str">
            <v>튀김가루키르키즈스탄밀가루/청정원kg유기농튀김가루청정원</v>
          </cell>
          <cell r="C1030" t="str">
            <v>곡류(가루)</v>
          </cell>
          <cell r="D1030" t="str">
            <v>튀김가루</v>
          </cell>
          <cell r="E1030" t="str">
            <v>키르키즈스탄밀가루/청정원</v>
          </cell>
          <cell r="F1030" t="str">
            <v>kg</v>
          </cell>
          <cell r="G1030" t="str">
            <v>유기농튀김가루</v>
          </cell>
          <cell r="H1030" t="str">
            <v>청정원</v>
          </cell>
          <cell r="I1030" t="str">
            <v>-</v>
          </cell>
          <cell r="J1030" t="str">
            <v>-</v>
          </cell>
          <cell r="K1030" t="str">
            <v>-</v>
          </cell>
          <cell r="L1030" t="e">
            <v>#VALUE!</v>
          </cell>
          <cell r="M1030" t="e">
            <v>#VALUE!</v>
          </cell>
          <cell r="N1030" t="str">
            <v xml:space="preserve"> - </v>
          </cell>
          <cell r="O1030" t="str">
            <v>-</v>
          </cell>
          <cell r="P1030" t="str">
            <v>-</v>
          </cell>
          <cell r="Q1030" t="e">
            <v>#VALUE!</v>
          </cell>
          <cell r="R1030" t="e">
            <v>#VALUE!</v>
          </cell>
          <cell r="S1030">
            <v>9800</v>
          </cell>
          <cell r="T1030">
            <v>6450</v>
          </cell>
          <cell r="U1030">
            <v>6450</v>
          </cell>
          <cell r="V1030">
            <v>-34.183673469387756</v>
          </cell>
          <cell r="W1030">
            <v>0</v>
          </cell>
          <cell r="X1030">
            <v>9800</v>
          </cell>
          <cell r="Y1030">
            <v>9800</v>
          </cell>
          <cell r="Z1030">
            <v>9800</v>
          </cell>
          <cell r="AA1030">
            <v>0</v>
          </cell>
          <cell r="AB1030">
            <v>0</v>
          </cell>
        </row>
        <row r="1031">
          <cell r="A1031" t="str">
            <v>튀김가루kg우리쌀백설제일제당</v>
          </cell>
          <cell r="C1031" t="str">
            <v>곡류(가루)</v>
          </cell>
          <cell r="D1031" t="str">
            <v>튀김가루</v>
          </cell>
          <cell r="F1031" t="str">
            <v>kg</v>
          </cell>
          <cell r="G1031" t="str">
            <v>우리쌀백설</v>
          </cell>
          <cell r="H1031" t="str">
            <v>제일제당</v>
          </cell>
          <cell r="I1031" t="e">
            <v>#N/A</v>
          </cell>
          <cell r="J1031">
            <v>6200</v>
          </cell>
          <cell r="K1031">
            <v>6200</v>
          </cell>
          <cell r="L1031" t="e">
            <v>#N/A</v>
          </cell>
          <cell r="M1031">
            <v>0</v>
          </cell>
          <cell r="N1031" t="e">
            <v>#N/A</v>
          </cell>
          <cell r="O1031">
            <v>6400</v>
          </cell>
          <cell r="P1031">
            <v>6400</v>
          </cell>
          <cell r="Q1031" t="e">
            <v>#N/A</v>
          </cell>
          <cell r="R1031">
            <v>0</v>
          </cell>
          <cell r="S1031" t="e">
            <v>#N/A</v>
          </cell>
          <cell r="T1031">
            <v>9000</v>
          </cell>
          <cell r="U1031">
            <v>6260</v>
          </cell>
          <cell r="V1031" t="e">
            <v>#N/A</v>
          </cell>
          <cell r="W1031">
            <v>-30.444444444444443</v>
          </cell>
          <cell r="X1031" t="e">
            <v>#N/A</v>
          </cell>
          <cell r="Y1031">
            <v>6440</v>
          </cell>
          <cell r="Z1031">
            <v>6440</v>
          </cell>
          <cell r="AA1031" t="e">
            <v>#N/A</v>
          </cell>
          <cell r="AB1031">
            <v>0</v>
          </cell>
        </row>
        <row r="1032">
          <cell r="A1032" t="str">
            <v>핫도그가루10kg움트리</v>
          </cell>
          <cell r="B1032">
            <v>10</v>
          </cell>
          <cell r="C1032" t="str">
            <v>곡류(가루)</v>
          </cell>
          <cell r="D1032" t="str">
            <v>핫도그가루</v>
          </cell>
          <cell r="F1032" t="str">
            <v>10kg</v>
          </cell>
          <cell r="H1032" t="str">
            <v>움트리</v>
          </cell>
          <cell r="I1032" t="str">
            <v>-</v>
          </cell>
          <cell r="J1032" t="str">
            <v>-</v>
          </cell>
          <cell r="K1032" t="str">
            <v>-</v>
          </cell>
          <cell r="L1032" t="e">
            <v>#VALUE!</v>
          </cell>
          <cell r="M1032" t="e">
            <v>#VALUE!</v>
          </cell>
          <cell r="N1032" t="str">
            <v xml:space="preserve"> - </v>
          </cell>
          <cell r="O1032" t="str">
            <v>-</v>
          </cell>
          <cell r="P1032" t="str">
            <v>-</v>
          </cell>
          <cell r="Q1032" t="e">
            <v>#VALUE!</v>
          </cell>
          <cell r="R1032" t="e">
            <v>#VALUE!</v>
          </cell>
          <cell r="S1032" t="str">
            <v>-</v>
          </cell>
          <cell r="T1032" t="str">
            <v>-</v>
          </cell>
          <cell r="U1032" t="str">
            <v>-</v>
          </cell>
          <cell r="V1032" t="e">
            <v>#VALUE!</v>
          </cell>
          <cell r="W1032" t="e">
            <v>#VALUE!</v>
          </cell>
          <cell r="X1032" t="str">
            <v>-</v>
          </cell>
          <cell r="Y1032">
            <v>16500</v>
          </cell>
          <cell r="Z1032">
            <v>16500</v>
          </cell>
          <cell r="AA1032" t="e">
            <v>#VALUE!</v>
          </cell>
          <cell r="AB1032">
            <v>0</v>
          </cell>
        </row>
        <row r="1033">
          <cell r="A1033" t="str">
            <v>핫케익가루미국소맥분65.6/오뚜기kg오뚜기</v>
          </cell>
          <cell r="B1033">
            <v>11</v>
          </cell>
          <cell r="C1033" t="str">
            <v>곡류(가루)</v>
          </cell>
          <cell r="D1033" t="str">
            <v>핫케익가루</v>
          </cell>
          <cell r="E1033" t="str">
            <v>미국소맥분65.6/오뚜기</v>
          </cell>
          <cell r="F1033" t="str">
            <v>kg</v>
          </cell>
          <cell r="H1033" t="str">
            <v>오뚜기</v>
          </cell>
          <cell r="I1033">
            <v>3400</v>
          </cell>
          <cell r="J1033">
            <v>3400</v>
          </cell>
          <cell r="K1033">
            <v>3400</v>
          </cell>
          <cell r="L1033">
            <v>0</v>
          </cell>
          <cell r="M1033">
            <v>0</v>
          </cell>
          <cell r="N1033">
            <v>4700</v>
          </cell>
          <cell r="O1033">
            <v>3800</v>
          </cell>
          <cell r="P1033">
            <v>3800</v>
          </cell>
          <cell r="Q1033">
            <v>-19.148936170212767</v>
          </cell>
          <cell r="R1033">
            <v>0</v>
          </cell>
          <cell r="S1033">
            <v>4200</v>
          </cell>
          <cell r="T1033">
            <v>4200</v>
          </cell>
          <cell r="U1033">
            <v>4200</v>
          </cell>
          <cell r="V1033">
            <v>0</v>
          </cell>
          <cell r="W1033">
            <v>0</v>
          </cell>
          <cell r="X1033">
            <v>4200</v>
          </cell>
          <cell r="Y1033">
            <v>4200</v>
          </cell>
          <cell r="Z1033">
            <v>4200</v>
          </cell>
          <cell r="AA1033">
            <v>0</v>
          </cell>
          <cell r="AB1033">
            <v>0</v>
          </cell>
        </row>
        <row r="1034">
          <cell r="A1034" t="str">
            <v>핫케익가루수입밀가루/CJkg제일제당</v>
          </cell>
          <cell r="C1034" t="str">
            <v>곡류(가루)</v>
          </cell>
          <cell r="D1034" t="str">
            <v>핫케익가루</v>
          </cell>
          <cell r="E1034" t="str">
            <v>수입밀가루/CJ</v>
          </cell>
          <cell r="F1034" t="str">
            <v>kg</v>
          </cell>
          <cell r="H1034" t="str">
            <v>제일제당</v>
          </cell>
          <cell r="I1034" t="e">
            <v>#N/A</v>
          </cell>
          <cell r="J1034">
            <v>4250</v>
          </cell>
          <cell r="K1034">
            <v>4250</v>
          </cell>
          <cell r="L1034" t="e">
            <v>#N/A</v>
          </cell>
          <cell r="M1034">
            <v>0</v>
          </cell>
          <cell r="N1034" t="e">
            <v>#N/A</v>
          </cell>
          <cell r="O1034" t="str">
            <v>-</v>
          </cell>
          <cell r="P1034" t="str">
            <v>-</v>
          </cell>
          <cell r="Q1034" t="e">
            <v>#VALUE!</v>
          </cell>
          <cell r="R1034" t="e">
            <v>#VALUE!</v>
          </cell>
          <cell r="S1034" t="e">
            <v>#N/A</v>
          </cell>
          <cell r="T1034">
            <v>4500</v>
          </cell>
          <cell r="U1034">
            <v>4500</v>
          </cell>
          <cell r="V1034" t="e">
            <v>#N/A</v>
          </cell>
          <cell r="W1034">
            <v>0</v>
          </cell>
          <cell r="X1034" t="e">
            <v>#N/A</v>
          </cell>
          <cell r="Y1034">
            <v>4500</v>
          </cell>
          <cell r="Z1034">
            <v>4500</v>
          </cell>
          <cell r="AA1034" t="e">
            <v>#N/A</v>
          </cell>
          <cell r="AB1034">
            <v>0</v>
          </cell>
        </row>
        <row r="1035">
          <cell r="A1035" t="str">
            <v>꽃빵450g30g딤섬</v>
          </cell>
          <cell r="B1035">
            <v>12</v>
          </cell>
          <cell r="C1035" t="str">
            <v>곡류(냉동)</v>
          </cell>
          <cell r="D1035" t="str">
            <v>꽃빵</v>
          </cell>
          <cell r="F1035" t="str">
            <v>450g</v>
          </cell>
          <cell r="G1035" t="str">
            <v>30g</v>
          </cell>
          <cell r="H1035" t="str">
            <v>딤섬</v>
          </cell>
          <cell r="I1035" t="str">
            <v>-</v>
          </cell>
          <cell r="J1035" t="str">
            <v>-</v>
          </cell>
          <cell r="K1035" t="str">
            <v>-</v>
          </cell>
          <cell r="L1035" t="e">
            <v>#VALUE!</v>
          </cell>
          <cell r="M1035" t="e">
            <v>#VALUE!</v>
          </cell>
          <cell r="N1035" t="str">
            <v xml:space="preserve"> - </v>
          </cell>
          <cell r="O1035" t="str">
            <v>-</v>
          </cell>
          <cell r="P1035" t="str">
            <v>-</v>
          </cell>
          <cell r="Q1035" t="e">
            <v>#VALUE!</v>
          </cell>
          <cell r="R1035" t="e">
            <v>#VALUE!</v>
          </cell>
          <cell r="S1035" t="str">
            <v>-</v>
          </cell>
          <cell r="T1035" t="str">
            <v>-</v>
          </cell>
          <cell r="U1035" t="str">
            <v>-</v>
          </cell>
          <cell r="V1035" t="e">
            <v>#VALUE!</v>
          </cell>
          <cell r="W1035" t="e">
            <v>#VALUE!</v>
          </cell>
          <cell r="X1035">
            <v>4080</v>
          </cell>
          <cell r="Y1035">
            <v>1720</v>
          </cell>
          <cell r="Z1035">
            <v>1720</v>
          </cell>
          <cell r="AA1035">
            <v>-57.843137254901961</v>
          </cell>
          <cell r="AB1035">
            <v>0</v>
          </cell>
        </row>
        <row r="1036">
          <cell r="A1036" t="str">
            <v>찐빵국산팥28.5/안흥식품600g50g,안흥찐빵박할머니</v>
          </cell>
          <cell r="B1036">
            <v>13</v>
          </cell>
          <cell r="C1036" t="str">
            <v>곡류(냉동)</v>
          </cell>
          <cell r="D1036" t="str">
            <v>찐빵</v>
          </cell>
          <cell r="E1036" t="str">
            <v>국산팥28.5/안흥식품</v>
          </cell>
          <cell r="F1036" t="str">
            <v>600g</v>
          </cell>
          <cell r="G1036" t="str">
            <v>50g,안흥찐빵</v>
          </cell>
          <cell r="H1036" t="str">
            <v>박할머니</v>
          </cell>
          <cell r="I1036" t="str">
            <v>-</v>
          </cell>
          <cell r="J1036">
            <v>2700</v>
          </cell>
          <cell r="K1036">
            <v>2700</v>
          </cell>
          <cell r="L1036" t="e">
            <v>#VALUE!</v>
          </cell>
          <cell r="M1036">
            <v>0</v>
          </cell>
          <cell r="N1036" t="str">
            <v xml:space="preserve"> - </v>
          </cell>
          <cell r="O1036" t="str">
            <v>-</v>
          </cell>
          <cell r="P1036" t="str">
            <v>-</v>
          </cell>
          <cell r="Q1036" t="e">
            <v>#VALUE!</v>
          </cell>
          <cell r="R1036" t="e">
            <v>#VALUE!</v>
          </cell>
          <cell r="S1036" t="str">
            <v>-</v>
          </cell>
          <cell r="T1036" t="str">
            <v>-</v>
          </cell>
          <cell r="U1036">
            <v>5700</v>
          </cell>
          <cell r="V1036" t="e">
            <v>#VALUE!</v>
          </cell>
          <cell r="W1036" t="e">
            <v>#VALUE!</v>
          </cell>
          <cell r="X1036">
            <v>4640</v>
          </cell>
          <cell r="Y1036">
            <v>3400</v>
          </cell>
          <cell r="Z1036">
            <v>3400</v>
          </cell>
          <cell r="AA1036">
            <v>-26.724137931034484</v>
          </cell>
          <cell r="AB1036">
            <v>0</v>
          </cell>
        </row>
        <row r="1037">
          <cell r="A1037" t="str">
            <v>핫도그수입소맥분밀핫도그가루45.05/CJ750g50g제일제당</v>
          </cell>
          <cell r="B1037">
            <v>14</v>
          </cell>
          <cell r="C1037" t="str">
            <v>곡류(냉동)</v>
          </cell>
          <cell r="D1037" t="str">
            <v>핫도그</v>
          </cell>
          <cell r="E1037" t="str">
            <v>수입소맥분밀핫도그가루45.05/CJ</v>
          </cell>
          <cell r="F1037" t="str">
            <v>750g</v>
          </cell>
          <cell r="G1037" t="str">
            <v>50g</v>
          </cell>
          <cell r="H1037" t="str">
            <v>제일제당</v>
          </cell>
          <cell r="I1037" t="e">
            <v>#N/A</v>
          </cell>
          <cell r="J1037">
            <v>7600</v>
          </cell>
          <cell r="K1037">
            <v>7600</v>
          </cell>
          <cell r="L1037" t="e">
            <v>#N/A</v>
          </cell>
          <cell r="M1037">
            <v>0</v>
          </cell>
          <cell r="N1037" t="e">
            <v>#N/A</v>
          </cell>
          <cell r="O1037" t="str">
            <v>-</v>
          </cell>
          <cell r="P1037" t="str">
            <v>-</v>
          </cell>
          <cell r="Q1037" t="e">
            <v>#VALUE!</v>
          </cell>
          <cell r="R1037" t="e">
            <v>#VALUE!</v>
          </cell>
          <cell r="S1037" t="e">
            <v>#N/A</v>
          </cell>
          <cell r="T1037" t="str">
            <v>-</v>
          </cell>
          <cell r="U1037">
            <v>7280</v>
          </cell>
          <cell r="V1037" t="e">
            <v>#N/A</v>
          </cell>
          <cell r="W1037" t="e">
            <v>#VALUE!</v>
          </cell>
          <cell r="X1037" t="e">
            <v>#N/A</v>
          </cell>
          <cell r="Y1037">
            <v>7280</v>
          </cell>
          <cell r="Z1037">
            <v>7280</v>
          </cell>
          <cell r="AA1037" t="e">
            <v>#N/A</v>
          </cell>
          <cell r="AB1037">
            <v>0</v>
          </cell>
        </row>
        <row r="1038">
          <cell r="A1038" t="str">
            <v>핫도그국산돈육67.8/롯데375g50g롯데</v>
          </cell>
          <cell r="C1038" t="str">
            <v>곡류(냉동)</v>
          </cell>
          <cell r="D1038" t="str">
            <v>핫도그</v>
          </cell>
          <cell r="E1038" t="str">
            <v>국산돈육67.8/롯데</v>
          </cell>
          <cell r="F1038" t="str">
            <v>375g</v>
          </cell>
          <cell r="G1038" t="str">
            <v>50g</v>
          </cell>
          <cell r="H1038" t="str">
            <v>롯데</v>
          </cell>
          <cell r="I1038">
            <v>3200</v>
          </cell>
          <cell r="J1038">
            <v>3200</v>
          </cell>
          <cell r="K1038">
            <v>3200</v>
          </cell>
          <cell r="L1038">
            <v>0</v>
          </cell>
          <cell r="M1038">
            <v>0</v>
          </cell>
          <cell r="N1038" t="str">
            <v xml:space="preserve"> - </v>
          </cell>
          <cell r="O1038" t="str">
            <v>-</v>
          </cell>
          <cell r="P1038" t="str">
            <v>-</v>
          </cell>
          <cell r="Q1038" t="e">
            <v>#VALUE!</v>
          </cell>
          <cell r="R1038" t="e">
            <v>#VALUE!</v>
          </cell>
          <cell r="S1038">
            <v>6410</v>
          </cell>
          <cell r="T1038" t="str">
            <v>-</v>
          </cell>
          <cell r="U1038">
            <v>6980</v>
          </cell>
          <cell r="V1038">
            <v>8.8923556942277688</v>
          </cell>
          <cell r="W1038" t="e">
            <v>#VALUE!</v>
          </cell>
          <cell r="X1038">
            <v>3980</v>
          </cell>
          <cell r="Y1038">
            <v>3980</v>
          </cell>
          <cell r="Z1038">
            <v>3980</v>
          </cell>
          <cell r="AA1038">
            <v>0</v>
          </cell>
          <cell r="AB1038">
            <v>0</v>
          </cell>
        </row>
        <row r="1039">
          <cell r="A1039" t="str">
            <v>가래떡(흰떡)/칠갑농산kg칠갑농산</v>
          </cell>
          <cell r="B1039">
            <v>15</v>
          </cell>
          <cell r="C1039" t="str">
            <v>곡류(떡)</v>
          </cell>
          <cell r="D1039" t="str">
            <v>가래떡(흰떡)</v>
          </cell>
          <cell r="E1039" t="str">
            <v>/칠갑농산</v>
          </cell>
          <cell r="F1039" t="str">
            <v>kg</v>
          </cell>
          <cell r="H1039" t="str">
            <v>칠갑농산</v>
          </cell>
          <cell r="I1039" t="str">
            <v>-</v>
          </cell>
          <cell r="J1039" t="str">
            <v>-</v>
          </cell>
          <cell r="K1039" t="str">
            <v>-</v>
          </cell>
          <cell r="L1039" t="e">
            <v>#VALUE!</v>
          </cell>
          <cell r="M1039" t="e">
            <v>#VALUE!</v>
          </cell>
          <cell r="N1039">
            <v>2040</v>
          </cell>
          <cell r="O1039">
            <v>3000</v>
          </cell>
          <cell r="P1039">
            <v>3000</v>
          </cell>
          <cell r="Q1039">
            <v>47.058823529411768</v>
          </cell>
          <cell r="R1039">
            <v>0</v>
          </cell>
          <cell r="S1039" t="str">
            <v>-</v>
          </cell>
          <cell r="T1039" t="str">
            <v>-</v>
          </cell>
          <cell r="U1039" t="str">
            <v>-</v>
          </cell>
          <cell r="V1039" t="e">
            <v>#VALUE!</v>
          </cell>
          <cell r="W1039" t="e">
            <v>#VALUE!</v>
          </cell>
          <cell r="X1039" t="str">
            <v>-</v>
          </cell>
          <cell r="Y1039" t="str">
            <v>-</v>
          </cell>
          <cell r="Z1039" t="str">
            <v>-</v>
          </cell>
          <cell r="AA1039" t="e">
            <v>#VALUE!</v>
          </cell>
          <cell r="AB1039" t="e">
            <v>#VALUE!</v>
          </cell>
        </row>
        <row r="1040">
          <cell r="A1040" t="str">
            <v>떡국떡국산400g우리쌀떡국풀무원</v>
          </cell>
          <cell r="B1040">
            <v>16</v>
          </cell>
          <cell r="C1040" t="str">
            <v>곡류(떡)</v>
          </cell>
          <cell r="D1040" t="str">
            <v>떡국떡</v>
          </cell>
          <cell r="E1040" t="str">
            <v>국산</v>
          </cell>
          <cell r="F1040" t="str">
            <v>400g</v>
          </cell>
          <cell r="G1040" t="str">
            <v>우리쌀떡국</v>
          </cell>
          <cell r="H1040" t="str">
            <v>풀무원</v>
          </cell>
          <cell r="I1040" t="str">
            <v>-</v>
          </cell>
          <cell r="J1040" t="str">
            <v>-</v>
          </cell>
          <cell r="K1040" t="str">
            <v>-</v>
          </cell>
          <cell r="L1040" t="e">
            <v>#VALUE!</v>
          </cell>
          <cell r="M1040" t="e">
            <v>#VALUE!</v>
          </cell>
          <cell r="N1040" t="str">
            <v xml:space="preserve"> - </v>
          </cell>
          <cell r="O1040" t="str">
            <v>-</v>
          </cell>
          <cell r="P1040" t="str">
            <v>-</v>
          </cell>
          <cell r="Q1040" t="e">
            <v>#VALUE!</v>
          </cell>
          <cell r="R1040" t="e">
            <v>#VALUE!</v>
          </cell>
          <cell r="S1040">
            <v>3320</v>
          </cell>
          <cell r="T1040">
            <v>2780</v>
          </cell>
          <cell r="U1040">
            <v>2780</v>
          </cell>
          <cell r="V1040">
            <v>-16.265060240963855</v>
          </cell>
          <cell r="W1040">
            <v>0</v>
          </cell>
          <cell r="X1040">
            <v>2720</v>
          </cell>
          <cell r="Y1040" t="str">
            <v>-</v>
          </cell>
          <cell r="Z1040" t="str">
            <v>-</v>
          </cell>
          <cell r="AA1040" t="e">
            <v>#VALUE!</v>
          </cell>
          <cell r="AB1040" t="e">
            <v>#VALUE!</v>
          </cell>
        </row>
        <row r="1041">
          <cell r="A1041" t="str">
            <v>떡볶이떡송학2kg제일제당</v>
          </cell>
          <cell r="B1041">
            <v>17</v>
          </cell>
          <cell r="C1041" t="str">
            <v>곡류(떡)</v>
          </cell>
          <cell r="D1041" t="str">
            <v>떡볶이떡</v>
          </cell>
          <cell r="E1041" t="str">
            <v>송학</v>
          </cell>
          <cell r="F1041" t="str">
            <v>2kg</v>
          </cell>
          <cell r="H1041" t="str">
            <v>제일제당</v>
          </cell>
          <cell r="I1041" t="e">
            <v>#N/A</v>
          </cell>
          <cell r="J1041">
            <v>3800</v>
          </cell>
          <cell r="K1041">
            <v>3800</v>
          </cell>
          <cell r="L1041" t="e">
            <v>#N/A</v>
          </cell>
          <cell r="M1041">
            <v>0</v>
          </cell>
          <cell r="N1041" t="e">
            <v>#N/A</v>
          </cell>
          <cell r="O1041" t="str">
            <v>-</v>
          </cell>
          <cell r="P1041" t="str">
            <v>-</v>
          </cell>
          <cell r="Q1041" t="e">
            <v>#VALUE!</v>
          </cell>
          <cell r="R1041" t="e">
            <v>#VALUE!</v>
          </cell>
          <cell r="S1041" t="e">
            <v>#N/A</v>
          </cell>
          <cell r="T1041" t="str">
            <v>-</v>
          </cell>
          <cell r="U1041" t="str">
            <v>-</v>
          </cell>
          <cell r="V1041" t="e">
            <v>#VALUE!</v>
          </cell>
          <cell r="W1041" t="e">
            <v>#VALUE!</v>
          </cell>
          <cell r="X1041" t="e">
            <v>#N/A</v>
          </cell>
          <cell r="Y1041">
            <v>4330</v>
          </cell>
          <cell r="Z1041">
            <v>4330</v>
          </cell>
          <cell r="AA1041" t="e">
            <v>#N/A</v>
          </cell>
          <cell r="AB1041">
            <v>0</v>
          </cell>
        </row>
        <row r="1042">
          <cell r="A1042" t="str">
            <v>떡볶이떡/칠갑농산kg칠갑농산</v>
          </cell>
          <cell r="C1042" t="str">
            <v>곡류(떡)</v>
          </cell>
          <cell r="D1042" t="str">
            <v>떡볶이떡</v>
          </cell>
          <cell r="E1042" t="str">
            <v>/칠갑농산</v>
          </cell>
          <cell r="F1042" t="str">
            <v>kg</v>
          </cell>
          <cell r="H1042" t="str">
            <v>칠갑농산</v>
          </cell>
          <cell r="I1042" t="str">
            <v>-</v>
          </cell>
          <cell r="J1042">
            <v>2200</v>
          </cell>
          <cell r="K1042">
            <v>2200</v>
          </cell>
          <cell r="L1042" t="e">
            <v>#VALUE!</v>
          </cell>
          <cell r="M1042">
            <v>0</v>
          </cell>
          <cell r="N1042">
            <v>4130</v>
          </cell>
          <cell r="O1042">
            <v>3340</v>
          </cell>
          <cell r="P1042">
            <v>3340</v>
          </cell>
          <cell r="Q1042">
            <v>-19.128329297820823</v>
          </cell>
          <cell r="R1042">
            <v>0</v>
          </cell>
          <cell r="S1042" t="str">
            <v>-</v>
          </cell>
          <cell r="T1042" t="str">
            <v>-</v>
          </cell>
          <cell r="U1042" t="str">
            <v>-</v>
          </cell>
          <cell r="V1042" t="e">
            <v>#VALUE!</v>
          </cell>
          <cell r="W1042" t="e">
            <v>#VALUE!</v>
          </cell>
          <cell r="X1042">
            <v>3680</v>
          </cell>
          <cell r="Y1042">
            <v>1780</v>
          </cell>
          <cell r="Z1042">
            <v>1780</v>
          </cell>
          <cell r="AA1042">
            <v>-51.630434782608695</v>
          </cell>
          <cell r="AB1042">
            <v>0</v>
          </cell>
        </row>
        <row r="1043">
          <cell r="A1043" t="str">
            <v>국수,생소면수입/면사랑kg생소면</v>
          </cell>
          <cell r="B1043">
            <v>18</v>
          </cell>
          <cell r="C1043" t="str">
            <v>곡류(면)</v>
          </cell>
          <cell r="D1043" t="str">
            <v>국수,생소면</v>
          </cell>
          <cell r="E1043" t="str">
            <v>수입/면사랑</v>
          </cell>
          <cell r="F1043" t="str">
            <v>kg</v>
          </cell>
          <cell r="G1043" t="str">
            <v>생소면</v>
          </cell>
          <cell r="I1043" t="str">
            <v>-</v>
          </cell>
          <cell r="J1043">
            <v>2600</v>
          </cell>
          <cell r="K1043">
            <v>2600</v>
          </cell>
          <cell r="L1043" t="e">
            <v>#VALUE!</v>
          </cell>
          <cell r="M1043">
            <v>0</v>
          </cell>
          <cell r="N1043" t="str">
            <v xml:space="preserve"> - </v>
          </cell>
          <cell r="O1043" t="str">
            <v>-</v>
          </cell>
          <cell r="P1043" t="str">
            <v>-</v>
          </cell>
          <cell r="Q1043" t="e">
            <v>#VALUE!</v>
          </cell>
          <cell r="R1043" t="e">
            <v>#VALUE!</v>
          </cell>
          <cell r="S1043" t="str">
            <v>-</v>
          </cell>
          <cell r="T1043" t="str">
            <v>-</v>
          </cell>
          <cell r="U1043" t="str">
            <v>-</v>
          </cell>
          <cell r="V1043" t="e">
            <v>#VALUE!</v>
          </cell>
          <cell r="W1043" t="e">
            <v>#VALUE!</v>
          </cell>
          <cell r="X1043">
            <v>5000</v>
          </cell>
          <cell r="Y1043">
            <v>2270</v>
          </cell>
          <cell r="Z1043">
            <v>2270</v>
          </cell>
          <cell r="AA1043">
            <v>-54.6</v>
          </cell>
          <cell r="AB1043">
            <v>0</v>
          </cell>
        </row>
        <row r="1044">
          <cell r="A1044" t="str">
            <v>국수,생소면kg생메밀면</v>
          </cell>
          <cell r="C1044" t="str">
            <v>곡류(면)</v>
          </cell>
          <cell r="D1044" t="str">
            <v>국수,생소면</v>
          </cell>
          <cell r="F1044" t="str">
            <v>kg</v>
          </cell>
          <cell r="G1044" t="str">
            <v>생메밀면</v>
          </cell>
          <cell r="I1044" t="str">
            <v>-</v>
          </cell>
          <cell r="J1044">
            <v>3300</v>
          </cell>
          <cell r="K1044">
            <v>3300</v>
          </cell>
          <cell r="L1044" t="e">
            <v>#VALUE!</v>
          </cell>
          <cell r="M1044">
            <v>0</v>
          </cell>
          <cell r="N1044" t="str">
            <v xml:space="preserve"> - </v>
          </cell>
          <cell r="O1044" t="str">
            <v>-</v>
          </cell>
          <cell r="P1044" t="str">
            <v>-</v>
          </cell>
          <cell r="Q1044" t="e">
            <v>#VALUE!</v>
          </cell>
          <cell r="R1044" t="e">
            <v>#VALUE!</v>
          </cell>
          <cell r="S1044" t="str">
            <v>-</v>
          </cell>
          <cell r="T1044" t="str">
            <v>-</v>
          </cell>
          <cell r="U1044" t="str">
            <v>-</v>
          </cell>
          <cell r="V1044" t="e">
            <v>#VALUE!</v>
          </cell>
          <cell r="W1044" t="e">
            <v>#VALUE!</v>
          </cell>
          <cell r="X1044">
            <v>3880</v>
          </cell>
          <cell r="Y1044">
            <v>2820</v>
          </cell>
          <cell r="Z1044">
            <v>2820</v>
          </cell>
          <cell r="AA1044">
            <v>-27.319587628865978</v>
          </cell>
          <cell r="AB1044">
            <v>0</v>
          </cell>
        </row>
        <row r="1045">
          <cell r="A1045" t="str">
            <v>국수,생소면호주미국소맥분/풀무원600g생소면풀무원</v>
          </cell>
          <cell r="C1045" t="str">
            <v>곡류(면)</v>
          </cell>
          <cell r="D1045" t="str">
            <v>국수,생소면</v>
          </cell>
          <cell r="E1045" t="str">
            <v>호주미국소맥분/풀무원</v>
          </cell>
          <cell r="F1045" t="str">
            <v>600g</v>
          </cell>
          <cell r="G1045" t="str">
            <v>생소면</v>
          </cell>
          <cell r="H1045" t="str">
            <v>풀무원</v>
          </cell>
          <cell r="I1045" t="str">
            <v>-</v>
          </cell>
          <cell r="J1045" t="str">
            <v>-</v>
          </cell>
          <cell r="K1045" t="str">
            <v>-</v>
          </cell>
          <cell r="L1045" t="e">
            <v>#VALUE!</v>
          </cell>
          <cell r="M1045" t="e">
            <v>#VALUE!</v>
          </cell>
          <cell r="N1045" t="str">
            <v xml:space="preserve"> - </v>
          </cell>
          <cell r="O1045" t="str">
            <v>-</v>
          </cell>
          <cell r="P1045" t="str">
            <v>-</v>
          </cell>
          <cell r="Q1045" t="e">
            <v>#VALUE!</v>
          </cell>
          <cell r="R1045" t="e">
            <v>#VALUE!</v>
          </cell>
          <cell r="S1045">
            <v>3150</v>
          </cell>
          <cell r="T1045" t="str">
            <v>-</v>
          </cell>
          <cell r="U1045">
            <v>3480</v>
          </cell>
          <cell r="V1045">
            <v>10.476190476190476</v>
          </cell>
          <cell r="W1045" t="e">
            <v>#VALUE!</v>
          </cell>
          <cell r="X1045">
            <v>3150</v>
          </cell>
          <cell r="Y1045" t="str">
            <v>-</v>
          </cell>
          <cell r="Z1045" t="str">
            <v>-</v>
          </cell>
          <cell r="AA1045" t="e">
            <v>#VALUE!</v>
          </cell>
          <cell r="AB1045" t="e">
            <v>#VALUE!</v>
          </cell>
        </row>
        <row r="1046">
          <cell r="A1046" t="str">
            <v>국수,생소면600g메밀생면풀무원</v>
          </cell>
          <cell r="C1046" t="str">
            <v>곡류(면)</v>
          </cell>
          <cell r="D1046" t="str">
            <v>국수,생소면</v>
          </cell>
          <cell r="F1046" t="str">
            <v>600g</v>
          </cell>
          <cell r="G1046" t="str">
            <v>메밀생면</v>
          </cell>
          <cell r="H1046" t="str">
            <v>풀무원</v>
          </cell>
          <cell r="I1046" t="str">
            <v>-</v>
          </cell>
          <cell r="J1046" t="str">
            <v>-</v>
          </cell>
          <cell r="K1046" t="str">
            <v>-</v>
          </cell>
          <cell r="L1046" t="e">
            <v>#VALUE!</v>
          </cell>
          <cell r="M1046" t="e">
            <v>#VALUE!</v>
          </cell>
          <cell r="N1046" t="str">
            <v xml:space="preserve"> - </v>
          </cell>
          <cell r="O1046" t="str">
            <v>-</v>
          </cell>
          <cell r="P1046" t="str">
            <v>-</v>
          </cell>
          <cell r="Q1046" t="e">
            <v>#VALUE!</v>
          </cell>
          <cell r="R1046" t="e">
            <v>#VALUE!</v>
          </cell>
          <cell r="S1046">
            <v>5220</v>
          </cell>
          <cell r="T1046" t="str">
            <v>-</v>
          </cell>
          <cell r="U1046" t="str">
            <v>-</v>
          </cell>
          <cell r="V1046" t="e">
            <v>#VALUE!</v>
          </cell>
          <cell r="W1046" t="e">
            <v>#VALUE!</v>
          </cell>
          <cell r="X1046" t="str">
            <v>-</v>
          </cell>
          <cell r="Y1046" t="str">
            <v>-</v>
          </cell>
          <cell r="Z1046" t="str">
            <v>-</v>
          </cell>
          <cell r="AA1046" t="e">
            <v>#VALUE!</v>
          </cell>
          <cell r="AB1046" t="e">
            <v>#VALUE!</v>
          </cell>
        </row>
        <row r="1047">
          <cell r="A1047" t="str">
            <v>국수,소면수입/면사랑900g건소면수타면사랑</v>
          </cell>
          <cell r="B1047">
            <v>19</v>
          </cell>
          <cell r="C1047" t="str">
            <v>곡류(면)</v>
          </cell>
          <cell r="D1047" t="str">
            <v>국수,소면</v>
          </cell>
          <cell r="E1047" t="str">
            <v>수입/면사랑</v>
          </cell>
          <cell r="F1047" t="str">
            <v>900g</v>
          </cell>
          <cell r="G1047" t="str">
            <v>건소면수타</v>
          </cell>
          <cell r="H1047" t="str">
            <v>면사랑</v>
          </cell>
          <cell r="I1047" t="str">
            <v>-</v>
          </cell>
          <cell r="J1047" t="str">
            <v>-</v>
          </cell>
          <cell r="K1047" t="str">
            <v>-</v>
          </cell>
          <cell r="L1047" t="e">
            <v>#VALUE!</v>
          </cell>
          <cell r="M1047" t="e">
            <v>#VALUE!</v>
          </cell>
          <cell r="N1047" t="str">
            <v xml:space="preserve"> - </v>
          </cell>
          <cell r="O1047" t="str">
            <v>-</v>
          </cell>
          <cell r="P1047" t="str">
            <v>-</v>
          </cell>
          <cell r="Q1047" t="e">
            <v>#VALUE!</v>
          </cell>
          <cell r="R1047" t="e">
            <v>#VALUE!</v>
          </cell>
          <cell r="S1047" t="str">
            <v>-</v>
          </cell>
          <cell r="T1047" t="str">
            <v>-</v>
          </cell>
          <cell r="U1047" t="str">
            <v>-</v>
          </cell>
          <cell r="V1047" t="e">
            <v>#VALUE!</v>
          </cell>
          <cell r="W1047" t="e">
            <v>#VALUE!</v>
          </cell>
          <cell r="X1047" t="str">
            <v>-</v>
          </cell>
          <cell r="Y1047" t="str">
            <v>-</v>
          </cell>
          <cell r="Z1047" t="str">
            <v>-</v>
          </cell>
          <cell r="AA1047" t="e">
            <v>#VALUE!</v>
          </cell>
          <cell r="AB1047" t="e">
            <v>#VALUE!</v>
          </cell>
        </row>
        <row r="1048">
          <cell r="A1048" t="str">
            <v>국수,소면호주소맥분97/면사랑,태화식품1.5kg무표백소맥분,다가수숙성면오뚜기</v>
          </cell>
          <cell r="C1048" t="str">
            <v>곡류(면)</v>
          </cell>
          <cell r="D1048" t="str">
            <v>국수,소면</v>
          </cell>
          <cell r="E1048" t="str">
            <v>호주소맥분97/면사랑,태화식품</v>
          </cell>
          <cell r="F1048" t="str">
            <v>1.5kg</v>
          </cell>
          <cell r="G1048" t="str">
            <v>무표백소맥분,다가수숙성면</v>
          </cell>
          <cell r="H1048" t="str">
            <v>오뚜기</v>
          </cell>
          <cell r="I1048">
            <v>3400</v>
          </cell>
          <cell r="J1048" t="str">
            <v>-</v>
          </cell>
          <cell r="K1048" t="str">
            <v>-</v>
          </cell>
          <cell r="L1048" t="e">
            <v>#VALUE!</v>
          </cell>
          <cell r="M1048" t="e">
            <v>#VALUE!</v>
          </cell>
          <cell r="N1048" t="str">
            <v xml:space="preserve"> - </v>
          </cell>
          <cell r="O1048" t="str">
            <v>-</v>
          </cell>
          <cell r="P1048" t="str">
            <v>-</v>
          </cell>
          <cell r="Q1048" t="e">
            <v>#VALUE!</v>
          </cell>
          <cell r="R1048" t="e">
            <v>#VALUE!</v>
          </cell>
          <cell r="S1048">
            <v>4000</v>
          </cell>
          <cell r="T1048">
            <v>4000</v>
          </cell>
          <cell r="U1048">
            <v>3180</v>
          </cell>
          <cell r="V1048">
            <v>-20.5</v>
          </cell>
          <cell r="W1048">
            <v>-20.5</v>
          </cell>
          <cell r="X1048">
            <v>4000</v>
          </cell>
          <cell r="Y1048">
            <v>4000</v>
          </cell>
          <cell r="Z1048">
            <v>4000</v>
          </cell>
          <cell r="AA1048">
            <v>0</v>
          </cell>
          <cell r="AB1048">
            <v>0</v>
          </cell>
        </row>
        <row r="1049">
          <cell r="A1049" t="str">
            <v>국수,소면호주소맥분97/면사랑,태화식품3kg무표백소맥분,다가수숙성면오뚜기</v>
          </cell>
          <cell r="C1049" t="str">
            <v>곡류(면)</v>
          </cell>
          <cell r="D1049" t="str">
            <v>국수,소면</v>
          </cell>
          <cell r="E1049" t="str">
            <v>호주소맥분97/면사랑,태화식품</v>
          </cell>
          <cell r="F1049" t="str">
            <v>3kg</v>
          </cell>
          <cell r="G1049" t="str">
            <v>무표백소맥분,다가수숙성면</v>
          </cell>
          <cell r="H1049" t="str">
            <v>오뚜기</v>
          </cell>
          <cell r="I1049">
            <v>6850</v>
          </cell>
          <cell r="J1049">
            <v>6500</v>
          </cell>
          <cell r="K1049">
            <v>6500</v>
          </cell>
          <cell r="L1049">
            <v>-5.1094890510948909</v>
          </cell>
          <cell r="M1049">
            <v>0</v>
          </cell>
          <cell r="N1049">
            <v>7500</v>
          </cell>
          <cell r="O1049">
            <v>7800</v>
          </cell>
          <cell r="P1049">
            <v>7800</v>
          </cell>
          <cell r="Q1049">
            <v>4</v>
          </cell>
          <cell r="R1049">
            <v>0</v>
          </cell>
          <cell r="S1049">
            <v>7950</v>
          </cell>
          <cell r="T1049" t="str">
            <v>-</v>
          </cell>
          <cell r="U1049" t="str">
            <v>-</v>
          </cell>
          <cell r="V1049" t="e">
            <v>#VALUE!</v>
          </cell>
          <cell r="W1049" t="e">
            <v>#VALUE!</v>
          </cell>
          <cell r="X1049">
            <v>7410</v>
          </cell>
          <cell r="Y1049">
            <v>7410</v>
          </cell>
          <cell r="Z1049">
            <v>7410</v>
          </cell>
          <cell r="AA1049">
            <v>0</v>
          </cell>
          <cell r="AB1049">
            <v>0</v>
          </cell>
        </row>
        <row r="1050">
          <cell r="A1050" t="str">
            <v>국수,소면수입/면사랑3kg수타면사랑</v>
          </cell>
          <cell r="C1050" t="str">
            <v>곡류(면)</v>
          </cell>
          <cell r="D1050" t="str">
            <v>국수,소면</v>
          </cell>
          <cell r="E1050" t="str">
            <v>수입/면사랑</v>
          </cell>
          <cell r="F1050" t="str">
            <v>3kg</v>
          </cell>
          <cell r="G1050" t="str">
            <v>수타</v>
          </cell>
          <cell r="H1050" t="str">
            <v>면사랑</v>
          </cell>
          <cell r="I1050" t="str">
            <v>-</v>
          </cell>
          <cell r="J1050" t="str">
            <v>-</v>
          </cell>
          <cell r="K1050" t="str">
            <v>-</v>
          </cell>
          <cell r="L1050" t="e">
            <v>#VALUE!</v>
          </cell>
          <cell r="M1050" t="e">
            <v>#VALUE!</v>
          </cell>
          <cell r="N1050" t="str">
            <v xml:space="preserve"> - </v>
          </cell>
          <cell r="O1050" t="str">
            <v>-</v>
          </cell>
          <cell r="P1050" t="str">
            <v>-</v>
          </cell>
          <cell r="Q1050" t="e">
            <v>#VALUE!</v>
          </cell>
          <cell r="R1050" t="e">
            <v>#VALUE!</v>
          </cell>
          <cell r="S1050" t="str">
            <v>-</v>
          </cell>
          <cell r="T1050" t="str">
            <v>-</v>
          </cell>
          <cell r="U1050" t="str">
            <v>-</v>
          </cell>
          <cell r="V1050" t="e">
            <v>#VALUE!</v>
          </cell>
          <cell r="W1050" t="e">
            <v>#VALUE!</v>
          </cell>
          <cell r="X1050" t="str">
            <v>-</v>
          </cell>
          <cell r="Y1050" t="str">
            <v>-</v>
          </cell>
          <cell r="Z1050" t="str">
            <v>-</v>
          </cell>
          <cell r="AA1050" t="e">
            <v>#VALUE!</v>
          </cell>
          <cell r="AB1050" t="e">
            <v>#VALUE!</v>
          </cell>
        </row>
        <row r="1051">
          <cell r="A1051" t="str">
            <v>국수,소면3kg진공포장,소면샘표</v>
          </cell>
          <cell r="C1051" t="str">
            <v>곡류(면)</v>
          </cell>
          <cell r="D1051" t="str">
            <v>국수,소면</v>
          </cell>
          <cell r="F1051" t="str">
            <v>3kg</v>
          </cell>
          <cell r="G1051" t="str">
            <v>진공포장,소면</v>
          </cell>
          <cell r="H1051" t="str">
            <v>샘표</v>
          </cell>
          <cell r="I1051">
            <v>6650</v>
          </cell>
          <cell r="J1051">
            <v>6650</v>
          </cell>
          <cell r="K1051">
            <v>6650</v>
          </cell>
          <cell r="L1051">
            <v>0</v>
          </cell>
          <cell r="M1051">
            <v>0</v>
          </cell>
          <cell r="N1051" t="str">
            <v xml:space="preserve"> - </v>
          </cell>
          <cell r="O1051" t="str">
            <v>-</v>
          </cell>
          <cell r="P1051" t="str">
            <v>-</v>
          </cell>
          <cell r="Q1051" t="e">
            <v>#VALUE!</v>
          </cell>
          <cell r="R1051" t="e">
            <v>#VALUE!</v>
          </cell>
          <cell r="S1051" t="str">
            <v>-</v>
          </cell>
          <cell r="T1051" t="str">
            <v>-</v>
          </cell>
          <cell r="U1051" t="str">
            <v>-</v>
          </cell>
          <cell r="V1051" t="e">
            <v>#VALUE!</v>
          </cell>
          <cell r="W1051" t="e">
            <v>#VALUE!</v>
          </cell>
          <cell r="X1051">
            <v>8980</v>
          </cell>
          <cell r="Y1051">
            <v>8980</v>
          </cell>
          <cell r="Z1051">
            <v>8980</v>
          </cell>
          <cell r="AA1051">
            <v>0</v>
          </cell>
          <cell r="AB1051">
            <v>0</v>
          </cell>
        </row>
        <row r="1052">
          <cell r="A1052" t="str">
            <v>국수,소면수입소맥분/샘표900g건면샘표</v>
          </cell>
          <cell r="C1052" t="str">
            <v>곡류(면)</v>
          </cell>
          <cell r="D1052" t="str">
            <v>국수,소면</v>
          </cell>
          <cell r="E1052" t="str">
            <v>수입소맥분/샘표</v>
          </cell>
          <cell r="F1052" t="str">
            <v>900g</v>
          </cell>
          <cell r="G1052" t="str">
            <v>건면</v>
          </cell>
          <cell r="H1052" t="str">
            <v>샘표</v>
          </cell>
          <cell r="I1052">
            <v>1750</v>
          </cell>
          <cell r="J1052">
            <v>2750</v>
          </cell>
          <cell r="K1052">
            <v>2750</v>
          </cell>
          <cell r="L1052">
            <v>57.142857142857146</v>
          </cell>
          <cell r="M1052">
            <v>0</v>
          </cell>
          <cell r="N1052">
            <v>1900</v>
          </cell>
          <cell r="O1052">
            <v>2600</v>
          </cell>
          <cell r="P1052">
            <v>2600</v>
          </cell>
          <cell r="Q1052">
            <v>36.842105263157897</v>
          </cell>
          <cell r="R1052">
            <v>0</v>
          </cell>
          <cell r="S1052" t="str">
            <v>-</v>
          </cell>
          <cell r="T1052" t="str">
            <v>-</v>
          </cell>
          <cell r="U1052" t="str">
            <v>-</v>
          </cell>
          <cell r="V1052" t="e">
            <v>#VALUE!</v>
          </cell>
          <cell r="W1052" t="e">
            <v>#VALUE!</v>
          </cell>
          <cell r="X1052">
            <v>2700</v>
          </cell>
          <cell r="Y1052">
            <v>2700</v>
          </cell>
          <cell r="Z1052">
            <v>2700</v>
          </cell>
          <cell r="AA1052">
            <v>0</v>
          </cell>
          <cell r="AB1052">
            <v>0</v>
          </cell>
        </row>
        <row r="1053">
          <cell r="A1053" t="str">
            <v>국수,소면900g소면오뚜기</v>
          </cell>
          <cell r="C1053" t="str">
            <v>곡류(면)</v>
          </cell>
          <cell r="D1053" t="str">
            <v>국수,소면</v>
          </cell>
          <cell r="F1053" t="str">
            <v>900g</v>
          </cell>
          <cell r="G1053" t="str">
            <v>소면</v>
          </cell>
          <cell r="H1053" t="str">
            <v>오뚜기</v>
          </cell>
          <cell r="I1053">
            <v>2350</v>
          </cell>
          <cell r="J1053">
            <v>2350</v>
          </cell>
          <cell r="K1053">
            <v>2350</v>
          </cell>
          <cell r="L1053">
            <v>0</v>
          </cell>
          <cell r="M1053">
            <v>0</v>
          </cell>
          <cell r="N1053">
            <v>2600</v>
          </cell>
          <cell r="O1053">
            <v>2600</v>
          </cell>
          <cell r="P1053">
            <v>2600</v>
          </cell>
          <cell r="Q1053">
            <v>0</v>
          </cell>
          <cell r="R1053">
            <v>0</v>
          </cell>
          <cell r="S1053">
            <v>2590</v>
          </cell>
          <cell r="T1053">
            <v>2700</v>
          </cell>
          <cell r="U1053">
            <v>1980</v>
          </cell>
          <cell r="V1053">
            <v>-23.55212355212355</v>
          </cell>
          <cell r="W1053">
            <v>-26.666666666666668</v>
          </cell>
          <cell r="X1053">
            <v>2600</v>
          </cell>
          <cell r="Y1053">
            <v>2600</v>
          </cell>
          <cell r="Z1053">
            <v>2600</v>
          </cell>
          <cell r="AA1053">
            <v>0</v>
          </cell>
          <cell r="AB1053">
            <v>0</v>
          </cell>
        </row>
        <row r="1054">
          <cell r="A1054" t="str">
            <v>국수,소면kg소면청수</v>
          </cell>
          <cell r="C1054" t="str">
            <v>곡류(면)</v>
          </cell>
          <cell r="D1054" t="str">
            <v>국수,소면</v>
          </cell>
          <cell r="F1054" t="str">
            <v>kg</v>
          </cell>
          <cell r="G1054" t="str">
            <v>소면</v>
          </cell>
          <cell r="H1054" t="str">
            <v>청수</v>
          </cell>
          <cell r="I1054">
            <v>2950</v>
          </cell>
          <cell r="J1054">
            <v>2950</v>
          </cell>
          <cell r="K1054">
            <v>2950</v>
          </cell>
          <cell r="L1054">
            <v>0</v>
          </cell>
          <cell r="M1054">
            <v>0</v>
          </cell>
          <cell r="N1054">
            <v>2870</v>
          </cell>
          <cell r="O1054">
            <v>3200</v>
          </cell>
          <cell r="P1054">
            <v>3200</v>
          </cell>
          <cell r="Q1054">
            <v>11.498257839721255</v>
          </cell>
          <cell r="R1054">
            <v>0</v>
          </cell>
          <cell r="S1054" t="str">
            <v>-</v>
          </cell>
          <cell r="T1054">
            <v>2860</v>
          </cell>
          <cell r="U1054">
            <v>2670</v>
          </cell>
          <cell r="V1054" t="e">
            <v>#VALUE!</v>
          </cell>
          <cell r="W1054">
            <v>-6.6433566433566433</v>
          </cell>
          <cell r="X1054">
            <v>2850</v>
          </cell>
          <cell r="Y1054">
            <v>2850</v>
          </cell>
          <cell r="Z1054">
            <v>2850</v>
          </cell>
          <cell r="AA1054">
            <v>0</v>
          </cell>
          <cell r="AB1054">
            <v>0</v>
          </cell>
        </row>
        <row r="1055">
          <cell r="A1055" t="str">
            <v>냉면600g함흥냉면면사랑</v>
          </cell>
          <cell r="B1055">
            <v>20</v>
          </cell>
          <cell r="C1055" t="str">
            <v>곡류(면)</v>
          </cell>
          <cell r="D1055" t="str">
            <v>냉면</v>
          </cell>
          <cell r="F1055" t="str">
            <v>600g</v>
          </cell>
          <cell r="G1055" t="str">
            <v>함흥냉면</v>
          </cell>
          <cell r="H1055" t="str">
            <v>면사랑</v>
          </cell>
          <cell r="I1055" t="str">
            <v>-</v>
          </cell>
          <cell r="J1055" t="str">
            <v>-</v>
          </cell>
          <cell r="K1055" t="str">
            <v>-</v>
          </cell>
          <cell r="L1055" t="e">
            <v>#VALUE!</v>
          </cell>
          <cell r="M1055" t="e">
            <v>#VALUE!</v>
          </cell>
          <cell r="N1055" t="str">
            <v xml:space="preserve"> - </v>
          </cell>
          <cell r="O1055" t="str">
            <v>-</v>
          </cell>
          <cell r="P1055" t="str">
            <v>-</v>
          </cell>
          <cell r="Q1055" t="e">
            <v>#VALUE!</v>
          </cell>
          <cell r="R1055" t="e">
            <v>#VALUE!</v>
          </cell>
          <cell r="S1055" t="str">
            <v>-</v>
          </cell>
          <cell r="T1055" t="str">
            <v>-</v>
          </cell>
          <cell r="U1055" t="str">
            <v>-</v>
          </cell>
          <cell r="V1055" t="e">
            <v>#VALUE!</v>
          </cell>
          <cell r="W1055" t="e">
            <v>#VALUE!</v>
          </cell>
          <cell r="X1055" t="str">
            <v>-</v>
          </cell>
          <cell r="Y1055">
            <v>1020</v>
          </cell>
          <cell r="Z1055">
            <v>1020</v>
          </cell>
          <cell r="AA1055" t="e">
            <v>#VALUE!</v>
          </cell>
          <cell r="AB1055">
            <v>0</v>
          </cell>
        </row>
        <row r="1056">
          <cell r="A1056" t="str">
            <v>냉면송학식품600g냉면제일제당</v>
          </cell>
          <cell r="C1056" t="str">
            <v>곡류(면)</v>
          </cell>
          <cell r="D1056" t="str">
            <v>냉면</v>
          </cell>
          <cell r="E1056" t="str">
            <v>송학식품</v>
          </cell>
          <cell r="F1056" t="str">
            <v>600g</v>
          </cell>
          <cell r="G1056" t="str">
            <v>냉면</v>
          </cell>
          <cell r="H1056" t="str">
            <v>제일제당</v>
          </cell>
          <cell r="I1056" t="e">
            <v>#N/A</v>
          </cell>
          <cell r="J1056">
            <v>1460</v>
          </cell>
          <cell r="K1056">
            <v>1460</v>
          </cell>
          <cell r="L1056" t="e">
            <v>#N/A</v>
          </cell>
          <cell r="M1056">
            <v>0</v>
          </cell>
          <cell r="N1056" t="e">
            <v>#N/A</v>
          </cell>
          <cell r="O1056" t="str">
            <v>-</v>
          </cell>
          <cell r="P1056" t="str">
            <v>-</v>
          </cell>
          <cell r="Q1056" t="e">
            <v>#VALUE!</v>
          </cell>
          <cell r="R1056" t="e">
            <v>#VALUE!</v>
          </cell>
          <cell r="S1056" t="e">
            <v>#N/A</v>
          </cell>
          <cell r="T1056" t="str">
            <v>-</v>
          </cell>
          <cell r="U1056" t="str">
            <v>-</v>
          </cell>
          <cell r="V1056" t="e">
            <v>#VALUE!</v>
          </cell>
          <cell r="W1056" t="e">
            <v>#VALUE!</v>
          </cell>
          <cell r="X1056" t="e">
            <v>#N/A</v>
          </cell>
          <cell r="Y1056">
            <v>1620</v>
          </cell>
          <cell r="Z1056">
            <v>1620</v>
          </cell>
          <cell r="AA1056" t="e">
            <v>#N/A</v>
          </cell>
          <cell r="AB1056">
            <v>0</v>
          </cell>
        </row>
        <row r="1057">
          <cell r="A1057" t="str">
            <v>수제비kg수제비면사랑</v>
          </cell>
          <cell r="B1057">
            <v>21</v>
          </cell>
          <cell r="C1057" t="str">
            <v>곡류(면)</v>
          </cell>
          <cell r="D1057" t="str">
            <v>수제비</v>
          </cell>
          <cell r="F1057" t="str">
            <v>kg</v>
          </cell>
          <cell r="G1057" t="str">
            <v>수제비</v>
          </cell>
          <cell r="H1057" t="str">
            <v>면사랑</v>
          </cell>
          <cell r="I1057" t="str">
            <v>-</v>
          </cell>
          <cell r="J1057">
            <v>3800</v>
          </cell>
          <cell r="K1057">
            <v>3800</v>
          </cell>
          <cell r="L1057" t="e">
            <v>#VALUE!</v>
          </cell>
          <cell r="M1057">
            <v>0</v>
          </cell>
          <cell r="N1057" t="str">
            <v xml:space="preserve"> - </v>
          </cell>
          <cell r="O1057" t="str">
            <v>-</v>
          </cell>
          <cell r="P1057" t="str">
            <v>-</v>
          </cell>
          <cell r="Q1057" t="e">
            <v>#VALUE!</v>
          </cell>
          <cell r="R1057" t="e">
            <v>#VALUE!</v>
          </cell>
          <cell r="S1057" t="str">
            <v>-</v>
          </cell>
          <cell r="T1057" t="str">
            <v>-</v>
          </cell>
          <cell r="U1057" t="str">
            <v>-</v>
          </cell>
          <cell r="V1057" t="e">
            <v>#VALUE!</v>
          </cell>
          <cell r="W1057" t="e">
            <v>#VALUE!</v>
          </cell>
          <cell r="X1057" t="str">
            <v>-</v>
          </cell>
          <cell r="Y1057">
            <v>2270</v>
          </cell>
          <cell r="Z1057">
            <v>2270</v>
          </cell>
          <cell r="AA1057" t="e">
            <v>#VALUE!</v>
          </cell>
          <cell r="AB1057">
            <v>0</v>
          </cell>
        </row>
        <row r="1058">
          <cell r="A1058" t="str">
            <v>스파게티면3kg스파게티오뚜기</v>
          </cell>
          <cell r="B1058">
            <v>22</v>
          </cell>
          <cell r="C1058" t="str">
            <v>곡류(면)</v>
          </cell>
          <cell r="D1058" t="str">
            <v>스파게티면</v>
          </cell>
          <cell r="F1058" t="str">
            <v>3kg</v>
          </cell>
          <cell r="G1058" t="str">
            <v>스파게티</v>
          </cell>
          <cell r="H1058" t="str">
            <v>오뚜기</v>
          </cell>
          <cell r="I1058">
            <v>9800</v>
          </cell>
          <cell r="J1058">
            <v>9600</v>
          </cell>
          <cell r="K1058">
            <v>9600</v>
          </cell>
          <cell r="L1058">
            <v>-2.0408163265306123</v>
          </cell>
          <cell r="M1058">
            <v>0</v>
          </cell>
          <cell r="N1058">
            <v>15600</v>
          </cell>
          <cell r="O1058">
            <v>9500</v>
          </cell>
          <cell r="P1058">
            <v>9500</v>
          </cell>
          <cell r="Q1058">
            <v>-39.102564102564102</v>
          </cell>
          <cell r="R1058">
            <v>0</v>
          </cell>
          <cell r="S1058">
            <v>9660</v>
          </cell>
          <cell r="T1058">
            <v>10500</v>
          </cell>
          <cell r="U1058">
            <v>10500</v>
          </cell>
          <cell r="V1058">
            <v>8.695652173913043</v>
          </cell>
          <cell r="W1058">
            <v>0</v>
          </cell>
          <cell r="X1058">
            <v>10850</v>
          </cell>
          <cell r="Y1058">
            <v>10850</v>
          </cell>
          <cell r="Z1058">
            <v>10850</v>
          </cell>
          <cell r="AA1058">
            <v>0</v>
          </cell>
          <cell r="AB1058">
            <v>0</v>
          </cell>
        </row>
        <row r="1059">
          <cell r="A1059" t="str">
            <v>스파게티면이탈리아두름휘트세몰리나100/스피가푸드kg마른것,광천수로 반죽오뚜기</v>
          </cell>
          <cell r="C1059" t="str">
            <v>곡류(면)</v>
          </cell>
          <cell r="D1059" t="str">
            <v>스파게티면</v>
          </cell>
          <cell r="E1059" t="str">
            <v>이탈리아두름휘트세몰리나100/스피가푸드</v>
          </cell>
          <cell r="F1059" t="str">
            <v>kg</v>
          </cell>
          <cell r="G1059" t="str">
            <v>마른것,광천수로 반죽</v>
          </cell>
          <cell r="H1059" t="str">
            <v>오뚜기</v>
          </cell>
          <cell r="I1059">
            <v>4600</v>
          </cell>
          <cell r="J1059">
            <v>4600</v>
          </cell>
          <cell r="K1059">
            <v>4600</v>
          </cell>
          <cell r="L1059">
            <v>0</v>
          </cell>
          <cell r="M1059">
            <v>0</v>
          </cell>
          <cell r="N1059" t="str">
            <v xml:space="preserve"> - </v>
          </cell>
          <cell r="O1059">
            <v>4000</v>
          </cell>
          <cell r="P1059">
            <v>4000</v>
          </cell>
          <cell r="Q1059" t="e">
            <v>#VALUE!</v>
          </cell>
          <cell r="R1059">
            <v>0</v>
          </cell>
          <cell r="S1059">
            <v>4380</v>
          </cell>
          <cell r="T1059" t="str">
            <v>-</v>
          </cell>
          <cell r="U1059" t="str">
            <v>-</v>
          </cell>
          <cell r="V1059" t="e">
            <v>#VALUE!</v>
          </cell>
          <cell r="W1059" t="e">
            <v>#VALUE!</v>
          </cell>
          <cell r="X1059">
            <v>5000</v>
          </cell>
          <cell r="Y1059">
            <v>5000</v>
          </cell>
          <cell r="Z1059">
            <v>5000</v>
          </cell>
          <cell r="AA1059">
            <v>0</v>
          </cell>
          <cell r="AB1059">
            <v>0</v>
          </cell>
        </row>
        <row r="1060">
          <cell r="A1060" t="str">
            <v>스파게티면/대한제분kg마른것대한제분</v>
          </cell>
          <cell r="C1060" t="str">
            <v>곡류(면)</v>
          </cell>
          <cell r="D1060" t="str">
            <v>스파게티면</v>
          </cell>
          <cell r="E1060" t="str">
            <v>/대한제분</v>
          </cell>
          <cell r="F1060" t="str">
            <v>kg</v>
          </cell>
          <cell r="G1060" t="str">
            <v>마른것</v>
          </cell>
          <cell r="H1060" t="str">
            <v>대한제분</v>
          </cell>
          <cell r="I1060" t="str">
            <v>-</v>
          </cell>
          <cell r="J1060" t="str">
            <v>-</v>
          </cell>
          <cell r="K1060" t="str">
            <v>-</v>
          </cell>
          <cell r="L1060" t="e">
            <v>#VALUE!</v>
          </cell>
          <cell r="M1060" t="e">
            <v>#VALUE!</v>
          </cell>
          <cell r="N1060" t="str">
            <v xml:space="preserve"> - </v>
          </cell>
          <cell r="O1060">
            <v>2900</v>
          </cell>
          <cell r="P1060">
            <v>2900</v>
          </cell>
          <cell r="Q1060" t="e">
            <v>#VALUE!</v>
          </cell>
          <cell r="R1060">
            <v>0</v>
          </cell>
          <cell r="S1060" t="str">
            <v>-</v>
          </cell>
          <cell r="T1060" t="str">
            <v>-</v>
          </cell>
          <cell r="U1060" t="str">
            <v>-</v>
          </cell>
          <cell r="V1060" t="e">
            <v>#VALUE!</v>
          </cell>
          <cell r="W1060" t="e">
            <v>#VALUE!</v>
          </cell>
          <cell r="X1060">
            <v>2200</v>
          </cell>
          <cell r="Y1060">
            <v>2200</v>
          </cell>
          <cell r="Z1060">
            <v>2200</v>
          </cell>
          <cell r="AA1060">
            <v>0</v>
          </cell>
          <cell r="AB1060">
            <v>0</v>
          </cell>
        </row>
        <row r="1061">
          <cell r="A1061" t="str">
            <v>스파게티면/데체코kg마른것데체코</v>
          </cell>
          <cell r="C1061" t="str">
            <v>곡류(면)</v>
          </cell>
          <cell r="D1061" t="str">
            <v>스파게티면</v>
          </cell>
          <cell r="E1061" t="str">
            <v>/데체코</v>
          </cell>
          <cell r="F1061" t="str">
            <v>kg</v>
          </cell>
          <cell r="G1061" t="str">
            <v>마른것</v>
          </cell>
          <cell r="H1061" t="str">
            <v>데체코</v>
          </cell>
          <cell r="I1061" t="str">
            <v>-</v>
          </cell>
          <cell r="J1061" t="str">
            <v>-</v>
          </cell>
          <cell r="K1061" t="str">
            <v>-</v>
          </cell>
          <cell r="L1061" t="e">
            <v>#VALUE!</v>
          </cell>
          <cell r="M1061" t="e">
            <v>#VALUE!</v>
          </cell>
          <cell r="N1061" t="str">
            <v xml:space="preserve"> - </v>
          </cell>
          <cell r="O1061" t="str">
            <v>-</v>
          </cell>
          <cell r="P1061" t="str">
            <v>-</v>
          </cell>
          <cell r="Q1061" t="e">
            <v>#VALUE!</v>
          </cell>
          <cell r="R1061" t="e">
            <v>#VALUE!</v>
          </cell>
          <cell r="S1061">
            <v>8800</v>
          </cell>
          <cell r="T1061">
            <v>8800</v>
          </cell>
          <cell r="U1061">
            <v>8800</v>
          </cell>
          <cell r="V1061">
            <v>0</v>
          </cell>
          <cell r="W1061">
            <v>0</v>
          </cell>
          <cell r="X1061" t="str">
            <v>-</v>
          </cell>
          <cell r="Y1061" t="str">
            <v>-</v>
          </cell>
          <cell r="Z1061" t="str">
            <v>-</v>
          </cell>
          <cell r="AA1061" t="e">
            <v>#VALUE!</v>
          </cell>
          <cell r="AB1061" t="e">
            <v>#VALUE!</v>
          </cell>
        </row>
        <row r="1062">
          <cell r="A1062" t="str">
            <v>스파게티면수입kg페투치니오뚜기</v>
          </cell>
          <cell r="C1062" t="str">
            <v>곡류(면)</v>
          </cell>
          <cell r="D1062" t="str">
            <v>스파게티면</v>
          </cell>
          <cell r="E1062" t="str">
            <v>수입</v>
          </cell>
          <cell r="F1062" t="str">
            <v>kg</v>
          </cell>
          <cell r="G1062" t="str">
            <v>페투치니</v>
          </cell>
          <cell r="H1062" t="str">
            <v>오뚜기</v>
          </cell>
          <cell r="I1062" t="str">
            <v>-</v>
          </cell>
          <cell r="J1062" t="str">
            <v>-</v>
          </cell>
          <cell r="K1062" t="str">
            <v>-</v>
          </cell>
          <cell r="L1062" t="e">
            <v>#VALUE!</v>
          </cell>
          <cell r="M1062" t="e">
            <v>#VALUE!</v>
          </cell>
          <cell r="N1062" t="str">
            <v xml:space="preserve"> - </v>
          </cell>
          <cell r="O1062" t="str">
            <v>-</v>
          </cell>
          <cell r="P1062" t="str">
            <v>-</v>
          </cell>
          <cell r="Q1062" t="e">
            <v>#VALUE!</v>
          </cell>
          <cell r="R1062" t="e">
            <v>#VALUE!</v>
          </cell>
          <cell r="S1062" t="str">
            <v>-</v>
          </cell>
          <cell r="T1062">
            <v>6640</v>
          </cell>
          <cell r="U1062">
            <v>6640</v>
          </cell>
          <cell r="V1062" t="e">
            <v>#VALUE!</v>
          </cell>
          <cell r="W1062">
            <v>0</v>
          </cell>
          <cell r="X1062" t="str">
            <v>-</v>
          </cell>
          <cell r="Y1062" t="str">
            <v>-</v>
          </cell>
          <cell r="Z1062" t="str">
            <v>-</v>
          </cell>
          <cell r="AA1062" t="e">
            <v>#VALUE!</v>
          </cell>
          <cell r="AB1062" t="e">
            <v>#VALUE!</v>
          </cell>
        </row>
        <row r="1063">
          <cell r="A1063" t="str">
            <v>우동수입소맥분/천일1.15kg냉동사누끼우동230g천일</v>
          </cell>
          <cell r="B1063">
            <v>23</v>
          </cell>
          <cell r="C1063" t="str">
            <v>곡류(면)</v>
          </cell>
          <cell r="D1063" t="str">
            <v>우동</v>
          </cell>
          <cell r="E1063" t="str">
            <v>수입소맥분/천일</v>
          </cell>
          <cell r="F1063" t="str">
            <v>1.15kg</v>
          </cell>
          <cell r="G1063" t="str">
            <v>냉동사누끼우동230g</v>
          </cell>
          <cell r="H1063" t="str">
            <v>천일</v>
          </cell>
          <cell r="I1063" t="str">
            <v>-</v>
          </cell>
          <cell r="J1063" t="str">
            <v>-</v>
          </cell>
          <cell r="K1063" t="str">
            <v>-</v>
          </cell>
          <cell r="L1063" t="e">
            <v>#VALUE!</v>
          </cell>
          <cell r="M1063" t="e">
            <v>#VALUE!</v>
          </cell>
          <cell r="N1063" t="str">
            <v xml:space="preserve"> - </v>
          </cell>
          <cell r="O1063" t="str">
            <v>-</v>
          </cell>
          <cell r="P1063" t="str">
            <v>-</v>
          </cell>
          <cell r="Q1063" t="e">
            <v>#VALUE!</v>
          </cell>
          <cell r="R1063" t="e">
            <v>#VALUE!</v>
          </cell>
          <cell r="S1063" t="str">
            <v>-</v>
          </cell>
          <cell r="T1063" t="str">
            <v>-</v>
          </cell>
          <cell r="U1063" t="str">
            <v>-</v>
          </cell>
          <cell r="V1063" t="e">
            <v>#VALUE!</v>
          </cell>
          <cell r="W1063" t="e">
            <v>#VALUE!</v>
          </cell>
          <cell r="X1063">
            <v>2230</v>
          </cell>
          <cell r="Y1063">
            <v>2330</v>
          </cell>
          <cell r="Z1063">
            <v>2330</v>
          </cell>
          <cell r="AA1063">
            <v>4.4843049327354256</v>
          </cell>
          <cell r="AB1063">
            <v>0</v>
          </cell>
        </row>
        <row r="1064">
          <cell r="A1064" t="str">
            <v>우동수입/면사랑1050g냉동우동면사랑</v>
          </cell>
          <cell r="C1064" t="str">
            <v>곡류(면)</v>
          </cell>
          <cell r="D1064" t="str">
            <v>우동</v>
          </cell>
          <cell r="E1064" t="str">
            <v>수입/면사랑</v>
          </cell>
          <cell r="F1064" t="str">
            <v>1050g</v>
          </cell>
          <cell r="G1064" t="str">
            <v>냉동우동</v>
          </cell>
          <cell r="H1064" t="str">
            <v>면사랑</v>
          </cell>
          <cell r="I1064" t="str">
            <v>-</v>
          </cell>
          <cell r="J1064" t="str">
            <v>-</v>
          </cell>
          <cell r="K1064" t="str">
            <v>-</v>
          </cell>
          <cell r="L1064" t="e">
            <v>#VALUE!</v>
          </cell>
          <cell r="M1064" t="e">
            <v>#VALUE!</v>
          </cell>
          <cell r="N1064" t="str">
            <v xml:space="preserve"> - </v>
          </cell>
          <cell r="O1064" t="str">
            <v>-</v>
          </cell>
          <cell r="P1064" t="str">
            <v>-</v>
          </cell>
          <cell r="Q1064" t="e">
            <v>#VALUE!</v>
          </cell>
          <cell r="R1064" t="e">
            <v>#VALUE!</v>
          </cell>
          <cell r="S1064" t="str">
            <v>-</v>
          </cell>
          <cell r="T1064">
            <v>3980</v>
          </cell>
          <cell r="U1064">
            <v>4150</v>
          </cell>
          <cell r="V1064" t="e">
            <v>#VALUE!</v>
          </cell>
          <cell r="W1064">
            <v>4.2713567839195976</v>
          </cell>
          <cell r="X1064" t="str">
            <v>-</v>
          </cell>
          <cell r="Y1064" t="str">
            <v>-</v>
          </cell>
          <cell r="Z1064">
            <v>1810</v>
          </cell>
          <cell r="AA1064" t="e">
            <v>#VALUE!</v>
          </cell>
          <cell r="AB1064" t="e">
            <v>#VALUE!</v>
          </cell>
        </row>
        <row r="1065">
          <cell r="A1065" t="str">
            <v>우동/동성230g냉동우동동성</v>
          </cell>
          <cell r="C1065" t="str">
            <v>곡류(면)</v>
          </cell>
          <cell r="D1065" t="str">
            <v>우동</v>
          </cell>
          <cell r="E1065" t="str">
            <v>/동성</v>
          </cell>
          <cell r="F1065" t="str">
            <v>230g</v>
          </cell>
          <cell r="G1065" t="str">
            <v>냉동우동</v>
          </cell>
          <cell r="H1065" t="str">
            <v>동성</v>
          </cell>
          <cell r="I1065" t="str">
            <v>-</v>
          </cell>
          <cell r="J1065" t="str">
            <v>-</v>
          </cell>
          <cell r="K1065" t="str">
            <v>-</v>
          </cell>
          <cell r="L1065" t="e">
            <v>#VALUE!</v>
          </cell>
          <cell r="M1065" t="e">
            <v>#VALUE!</v>
          </cell>
          <cell r="N1065" t="str">
            <v xml:space="preserve"> - </v>
          </cell>
          <cell r="O1065" t="str">
            <v>-</v>
          </cell>
          <cell r="P1065" t="str">
            <v>-</v>
          </cell>
          <cell r="Q1065" t="e">
            <v>#VALUE!</v>
          </cell>
          <cell r="R1065" t="e">
            <v>#VALUE!</v>
          </cell>
          <cell r="S1065" t="str">
            <v>-</v>
          </cell>
          <cell r="T1065" t="str">
            <v>-</v>
          </cell>
          <cell r="U1065" t="str">
            <v>-</v>
          </cell>
          <cell r="V1065" t="e">
            <v>#VALUE!</v>
          </cell>
          <cell r="W1065" t="e">
            <v>#VALUE!</v>
          </cell>
          <cell r="X1065">
            <v>420</v>
          </cell>
          <cell r="Y1065">
            <v>470</v>
          </cell>
          <cell r="Z1065">
            <v>470</v>
          </cell>
          <cell r="AA1065">
            <v>11.904761904761905</v>
          </cell>
          <cell r="AB1065">
            <v>0</v>
          </cell>
        </row>
        <row r="1066">
          <cell r="A1066" t="str">
            <v>우동kg냉동우동천일</v>
          </cell>
          <cell r="C1066" t="str">
            <v>곡류(면)</v>
          </cell>
          <cell r="D1066" t="str">
            <v>우동</v>
          </cell>
          <cell r="F1066" t="str">
            <v>kg</v>
          </cell>
          <cell r="G1066" t="str">
            <v>냉동우동</v>
          </cell>
          <cell r="H1066" t="str">
            <v>천일</v>
          </cell>
          <cell r="I1066" t="str">
            <v>-</v>
          </cell>
          <cell r="J1066" t="str">
            <v>-</v>
          </cell>
          <cell r="K1066" t="str">
            <v>-</v>
          </cell>
          <cell r="L1066" t="e">
            <v>#VALUE!</v>
          </cell>
          <cell r="M1066" t="e">
            <v>#VALUE!</v>
          </cell>
          <cell r="N1066">
            <v>2500</v>
          </cell>
          <cell r="O1066" t="str">
            <v>-</v>
          </cell>
          <cell r="P1066" t="str">
            <v>-</v>
          </cell>
          <cell r="Q1066" t="e">
            <v>#VALUE!</v>
          </cell>
          <cell r="R1066" t="e">
            <v>#VALUE!</v>
          </cell>
          <cell r="S1066" t="str">
            <v>-</v>
          </cell>
          <cell r="T1066" t="str">
            <v>-</v>
          </cell>
          <cell r="U1066" t="str">
            <v>-</v>
          </cell>
          <cell r="V1066" t="e">
            <v>#VALUE!</v>
          </cell>
          <cell r="W1066" t="e">
            <v>#VALUE!</v>
          </cell>
          <cell r="X1066" t="str">
            <v>-</v>
          </cell>
          <cell r="Y1066">
            <v>2030</v>
          </cell>
          <cell r="Z1066">
            <v>2030</v>
          </cell>
          <cell r="AA1066" t="e">
            <v>#VALUE!</v>
          </cell>
          <cell r="AB1066">
            <v>0</v>
          </cell>
        </row>
        <row r="1067">
          <cell r="A1067" t="str">
            <v>우동호주미국/풀무원kg냉동우동,230g,호박/녹차풀무원</v>
          </cell>
          <cell r="C1067" t="str">
            <v>곡류(면)</v>
          </cell>
          <cell r="D1067" t="str">
            <v>우동</v>
          </cell>
          <cell r="E1067" t="str">
            <v>호주미국/풀무원</v>
          </cell>
          <cell r="F1067" t="str">
            <v>kg</v>
          </cell>
          <cell r="G1067" t="str">
            <v>냉동우동,230g,호박/녹차</v>
          </cell>
          <cell r="H1067" t="str">
            <v>풀무원</v>
          </cell>
          <cell r="I1067" t="str">
            <v>-</v>
          </cell>
          <cell r="J1067" t="str">
            <v>-</v>
          </cell>
          <cell r="K1067" t="str">
            <v>-</v>
          </cell>
          <cell r="L1067" t="e">
            <v>#VALUE!</v>
          </cell>
          <cell r="M1067" t="e">
            <v>#VALUE!</v>
          </cell>
          <cell r="N1067" t="str">
            <v xml:space="preserve"> - </v>
          </cell>
          <cell r="O1067" t="str">
            <v>-</v>
          </cell>
          <cell r="P1067" t="str">
            <v>-</v>
          </cell>
          <cell r="Q1067" t="e">
            <v>#VALUE!</v>
          </cell>
          <cell r="R1067" t="e">
            <v>#VALUE!</v>
          </cell>
          <cell r="S1067" t="str">
            <v>-</v>
          </cell>
          <cell r="T1067" t="str">
            <v>-</v>
          </cell>
          <cell r="U1067" t="str">
            <v>-</v>
          </cell>
          <cell r="V1067" t="e">
            <v>#VALUE!</v>
          </cell>
          <cell r="W1067" t="e">
            <v>#VALUE!</v>
          </cell>
          <cell r="X1067" t="str">
            <v>-</v>
          </cell>
          <cell r="Y1067" t="str">
            <v>-</v>
          </cell>
          <cell r="Z1067" t="str">
            <v>-</v>
          </cell>
          <cell r="AA1067" t="e">
            <v>#VALUE!</v>
          </cell>
          <cell r="AB1067" t="e">
            <v>#VALUE!</v>
          </cell>
        </row>
        <row r="1068">
          <cell r="A1068" t="str">
            <v>우동송학식품210g우동면제일제당</v>
          </cell>
          <cell r="C1068" t="str">
            <v>곡류(면)</v>
          </cell>
          <cell r="D1068" t="str">
            <v>우동</v>
          </cell>
          <cell r="E1068" t="str">
            <v>송학식품</v>
          </cell>
          <cell r="F1068" t="str">
            <v>210g</v>
          </cell>
          <cell r="G1068" t="str">
            <v>우동면</v>
          </cell>
          <cell r="H1068" t="str">
            <v>제일제당</v>
          </cell>
          <cell r="I1068" t="e">
            <v>#N/A</v>
          </cell>
          <cell r="J1068">
            <v>410</v>
          </cell>
          <cell r="K1068">
            <v>410</v>
          </cell>
          <cell r="L1068" t="e">
            <v>#N/A</v>
          </cell>
          <cell r="M1068">
            <v>0</v>
          </cell>
          <cell r="N1068" t="e">
            <v>#N/A</v>
          </cell>
          <cell r="O1068" t="str">
            <v>-</v>
          </cell>
          <cell r="P1068" t="str">
            <v>-</v>
          </cell>
          <cell r="Q1068" t="e">
            <v>#VALUE!</v>
          </cell>
          <cell r="R1068" t="e">
            <v>#VALUE!</v>
          </cell>
          <cell r="S1068" t="e">
            <v>#N/A</v>
          </cell>
          <cell r="T1068">
            <v>1000</v>
          </cell>
          <cell r="U1068">
            <v>1050</v>
          </cell>
          <cell r="V1068" t="e">
            <v>#N/A</v>
          </cell>
          <cell r="W1068">
            <v>5</v>
          </cell>
          <cell r="X1068" t="e">
            <v>#N/A</v>
          </cell>
          <cell r="Y1068" t="str">
            <v>-</v>
          </cell>
          <cell r="Z1068" t="str">
            <v>-</v>
          </cell>
          <cell r="AA1068" t="e">
            <v>#VALUE!</v>
          </cell>
          <cell r="AB1068" t="e">
            <v>#VALUE!</v>
          </cell>
        </row>
        <row r="1069">
          <cell r="A1069" t="str">
            <v>우동/칠갑농산kg생우동칠갑농산</v>
          </cell>
          <cell r="C1069" t="str">
            <v>곡류(면)</v>
          </cell>
          <cell r="D1069" t="str">
            <v>우동</v>
          </cell>
          <cell r="E1069" t="str">
            <v>/칠갑농산</v>
          </cell>
          <cell r="F1069" t="str">
            <v>kg</v>
          </cell>
          <cell r="G1069" t="str">
            <v>생우동</v>
          </cell>
          <cell r="H1069" t="str">
            <v>칠갑농산</v>
          </cell>
          <cell r="I1069" t="str">
            <v>-</v>
          </cell>
          <cell r="J1069">
            <v>3100</v>
          </cell>
          <cell r="K1069">
            <v>3100</v>
          </cell>
          <cell r="L1069" t="e">
            <v>#VALUE!</v>
          </cell>
          <cell r="M1069">
            <v>0</v>
          </cell>
          <cell r="N1069" t="str">
            <v xml:space="preserve"> - </v>
          </cell>
          <cell r="O1069" t="str">
            <v>-</v>
          </cell>
          <cell r="P1069" t="str">
            <v>-</v>
          </cell>
          <cell r="Q1069" t="e">
            <v>#VALUE!</v>
          </cell>
          <cell r="R1069" t="e">
            <v>#VALUE!</v>
          </cell>
          <cell r="S1069" t="str">
            <v>-</v>
          </cell>
          <cell r="T1069" t="str">
            <v>-</v>
          </cell>
          <cell r="U1069" t="str">
            <v>-</v>
          </cell>
          <cell r="V1069" t="e">
            <v>#VALUE!</v>
          </cell>
          <cell r="W1069" t="e">
            <v>#VALUE!</v>
          </cell>
          <cell r="X1069" t="str">
            <v>-</v>
          </cell>
          <cell r="Y1069">
            <v>2520</v>
          </cell>
          <cell r="Z1069">
            <v>2520</v>
          </cell>
          <cell r="AA1069" t="e">
            <v>#VALUE!</v>
          </cell>
          <cell r="AB1069">
            <v>0</v>
          </cell>
        </row>
        <row r="1070">
          <cell r="A1070" t="str">
            <v>우동호주미국/풀무원210g고급생우동풀무원</v>
          </cell>
          <cell r="C1070" t="str">
            <v>곡류(면)</v>
          </cell>
          <cell r="D1070" t="str">
            <v>우동</v>
          </cell>
          <cell r="E1070" t="str">
            <v>호주미국/풀무원</v>
          </cell>
          <cell r="F1070" t="str">
            <v>210g</v>
          </cell>
          <cell r="G1070" t="str">
            <v>고급생우동</v>
          </cell>
          <cell r="H1070" t="str">
            <v>풀무원</v>
          </cell>
          <cell r="I1070" t="str">
            <v>-</v>
          </cell>
          <cell r="J1070" t="str">
            <v>-</v>
          </cell>
          <cell r="K1070" t="str">
            <v>-</v>
          </cell>
          <cell r="L1070" t="e">
            <v>#VALUE!</v>
          </cell>
          <cell r="M1070" t="e">
            <v>#VALUE!</v>
          </cell>
          <cell r="N1070" t="str">
            <v xml:space="preserve"> - </v>
          </cell>
          <cell r="O1070" t="str">
            <v>-</v>
          </cell>
          <cell r="P1070" t="str">
            <v>-</v>
          </cell>
          <cell r="Q1070" t="e">
            <v>#VALUE!</v>
          </cell>
          <cell r="R1070" t="e">
            <v>#VALUE!</v>
          </cell>
          <cell r="S1070">
            <v>890</v>
          </cell>
          <cell r="T1070">
            <v>980</v>
          </cell>
          <cell r="U1070">
            <v>1050</v>
          </cell>
          <cell r="V1070">
            <v>17.977528089887642</v>
          </cell>
          <cell r="W1070">
            <v>7.1428571428571432</v>
          </cell>
          <cell r="X1070">
            <v>980</v>
          </cell>
          <cell r="Y1070">
            <v>980</v>
          </cell>
          <cell r="Z1070">
            <v>980</v>
          </cell>
          <cell r="AA1070">
            <v>0</v>
          </cell>
          <cell r="AB1070">
            <v>0</v>
          </cell>
        </row>
        <row r="1071">
          <cell r="A1071" t="str">
            <v>우동kg생우동면사랑</v>
          </cell>
          <cell r="C1071" t="str">
            <v>곡류(면)</v>
          </cell>
          <cell r="D1071" t="str">
            <v>우동</v>
          </cell>
          <cell r="F1071" t="str">
            <v>kg</v>
          </cell>
          <cell r="G1071" t="str">
            <v>생우동</v>
          </cell>
          <cell r="H1071" t="str">
            <v>면사랑</v>
          </cell>
          <cell r="I1071" t="str">
            <v>-</v>
          </cell>
          <cell r="J1071">
            <v>2600</v>
          </cell>
          <cell r="K1071">
            <v>2600</v>
          </cell>
          <cell r="L1071" t="e">
            <v>#VALUE!</v>
          </cell>
          <cell r="M1071">
            <v>0</v>
          </cell>
          <cell r="N1071" t="str">
            <v xml:space="preserve"> - </v>
          </cell>
          <cell r="O1071" t="str">
            <v>-</v>
          </cell>
          <cell r="P1071" t="str">
            <v>-</v>
          </cell>
          <cell r="Q1071" t="e">
            <v>#VALUE!</v>
          </cell>
          <cell r="R1071" t="e">
            <v>#VALUE!</v>
          </cell>
          <cell r="S1071" t="str">
            <v>-</v>
          </cell>
          <cell r="T1071" t="str">
            <v>-</v>
          </cell>
          <cell r="U1071" t="str">
            <v>-</v>
          </cell>
          <cell r="V1071" t="e">
            <v>#VALUE!</v>
          </cell>
          <cell r="W1071" t="e">
            <v>#VALUE!</v>
          </cell>
          <cell r="X1071">
            <v>4080</v>
          </cell>
          <cell r="Y1071">
            <v>2320</v>
          </cell>
          <cell r="Z1071">
            <v>2320</v>
          </cell>
          <cell r="AA1071">
            <v>-43.137254901960787</v>
          </cell>
          <cell r="AB1071">
            <v>0</v>
          </cell>
        </row>
        <row r="1072">
          <cell r="A1072" t="str">
            <v>중면호주소맥분97/면사랑,태화식품1.5kg무표백소맥분,다가수숙성면오뚜기</v>
          </cell>
          <cell r="B1072">
            <v>24</v>
          </cell>
          <cell r="C1072" t="str">
            <v>곡류(면)</v>
          </cell>
          <cell r="D1072" t="str">
            <v>중면</v>
          </cell>
          <cell r="E1072" t="str">
            <v>호주소맥분97/면사랑,태화식품</v>
          </cell>
          <cell r="F1072" t="str">
            <v>1.5kg</v>
          </cell>
          <cell r="G1072" t="str">
            <v>무표백소맥분,다가수숙성면</v>
          </cell>
          <cell r="H1072" t="str">
            <v>오뚜기</v>
          </cell>
          <cell r="I1072">
            <v>3550</v>
          </cell>
          <cell r="J1072" t="str">
            <v>-</v>
          </cell>
          <cell r="K1072" t="str">
            <v>-</v>
          </cell>
          <cell r="L1072" t="e">
            <v>#VALUE!</v>
          </cell>
          <cell r="M1072" t="e">
            <v>#VALUE!</v>
          </cell>
          <cell r="N1072" t="str">
            <v xml:space="preserve"> - </v>
          </cell>
          <cell r="O1072">
            <v>3700</v>
          </cell>
          <cell r="P1072">
            <v>3700</v>
          </cell>
          <cell r="Q1072" t="e">
            <v>#VALUE!</v>
          </cell>
          <cell r="R1072">
            <v>0</v>
          </cell>
          <cell r="S1072" t="str">
            <v>-</v>
          </cell>
          <cell r="T1072" t="str">
            <v>-</v>
          </cell>
          <cell r="U1072" t="str">
            <v>-</v>
          </cell>
          <cell r="V1072" t="e">
            <v>#VALUE!</v>
          </cell>
          <cell r="W1072" t="e">
            <v>#VALUE!</v>
          </cell>
          <cell r="X1072">
            <v>4000</v>
          </cell>
          <cell r="Y1072">
            <v>4000</v>
          </cell>
          <cell r="Z1072">
            <v>4000</v>
          </cell>
          <cell r="AA1072">
            <v>0</v>
          </cell>
          <cell r="AB1072">
            <v>0</v>
          </cell>
        </row>
        <row r="1073">
          <cell r="A1073" t="str">
            <v>중면호주소맥분97/면사랑,태화식품3kg무표백소맥분,다가수숙성면오뚜기</v>
          </cell>
          <cell r="C1073" t="str">
            <v>곡류(면)</v>
          </cell>
          <cell r="D1073" t="str">
            <v>중면</v>
          </cell>
          <cell r="E1073" t="str">
            <v>호주소맥분97/면사랑,태화식품</v>
          </cell>
          <cell r="F1073" t="str">
            <v>3kg</v>
          </cell>
          <cell r="G1073" t="str">
            <v>무표백소맥분,다가수숙성면</v>
          </cell>
          <cell r="H1073" t="str">
            <v>오뚜기</v>
          </cell>
          <cell r="I1073">
            <v>6850</v>
          </cell>
          <cell r="J1073">
            <v>7100</v>
          </cell>
          <cell r="K1073">
            <v>7100</v>
          </cell>
          <cell r="L1073">
            <v>3.6496350364963503</v>
          </cell>
          <cell r="M1073">
            <v>0</v>
          </cell>
          <cell r="N1073">
            <v>7500</v>
          </cell>
          <cell r="O1073">
            <v>7800</v>
          </cell>
          <cell r="P1073">
            <v>7800</v>
          </cell>
          <cell r="Q1073">
            <v>4</v>
          </cell>
          <cell r="R1073">
            <v>0</v>
          </cell>
          <cell r="S1073" t="str">
            <v>-</v>
          </cell>
          <cell r="T1073" t="str">
            <v>-</v>
          </cell>
          <cell r="U1073">
            <v>6980</v>
          </cell>
          <cell r="V1073" t="e">
            <v>#VALUE!</v>
          </cell>
          <cell r="W1073" t="e">
            <v>#VALUE!</v>
          </cell>
          <cell r="X1073">
            <v>7410</v>
          </cell>
          <cell r="Y1073">
            <v>7410</v>
          </cell>
          <cell r="Z1073">
            <v>7410</v>
          </cell>
          <cell r="AA1073">
            <v>0</v>
          </cell>
          <cell r="AB1073">
            <v>0</v>
          </cell>
        </row>
        <row r="1074">
          <cell r="A1074" t="str">
            <v>중면호주소맥분97/면사랑,태화식품900g무표백소맥분,다가수숙성면오뚜기</v>
          </cell>
          <cell r="C1074" t="str">
            <v>곡류(면)</v>
          </cell>
          <cell r="D1074" t="str">
            <v>중면</v>
          </cell>
          <cell r="E1074" t="str">
            <v>호주소맥분97/면사랑,태화식품</v>
          </cell>
          <cell r="F1074" t="str">
            <v>900g</v>
          </cell>
          <cell r="G1074" t="str">
            <v>무표백소맥분,다가수숙성면</v>
          </cell>
          <cell r="H1074" t="str">
            <v>오뚜기</v>
          </cell>
          <cell r="I1074">
            <v>2350</v>
          </cell>
          <cell r="J1074">
            <v>2400</v>
          </cell>
          <cell r="K1074">
            <v>2400</v>
          </cell>
          <cell r="L1074">
            <v>2.1276595744680851</v>
          </cell>
          <cell r="M1074">
            <v>0</v>
          </cell>
          <cell r="N1074">
            <v>2600</v>
          </cell>
          <cell r="O1074">
            <v>2600</v>
          </cell>
          <cell r="P1074">
            <v>2600</v>
          </cell>
          <cell r="Q1074">
            <v>0</v>
          </cell>
          <cell r="R1074">
            <v>0</v>
          </cell>
          <cell r="S1074">
            <v>2600</v>
          </cell>
          <cell r="T1074">
            <v>2700</v>
          </cell>
          <cell r="U1074">
            <v>1990</v>
          </cell>
          <cell r="V1074">
            <v>-23.46153846153846</v>
          </cell>
          <cell r="W1074">
            <v>-26.296296296296298</v>
          </cell>
          <cell r="X1074">
            <v>2600</v>
          </cell>
          <cell r="Y1074">
            <v>2600</v>
          </cell>
          <cell r="Z1074">
            <v>2600</v>
          </cell>
          <cell r="AA1074">
            <v>0</v>
          </cell>
          <cell r="AB1074">
            <v>0</v>
          </cell>
        </row>
        <row r="1075">
          <cell r="A1075" t="str">
            <v>중면수입/면사랑kg생중화면면사랑</v>
          </cell>
          <cell r="C1075" t="str">
            <v>곡류(면)</v>
          </cell>
          <cell r="D1075" t="str">
            <v>중면</v>
          </cell>
          <cell r="E1075" t="str">
            <v>수입/면사랑</v>
          </cell>
          <cell r="F1075" t="str">
            <v>kg</v>
          </cell>
          <cell r="G1075" t="str">
            <v>생중화면</v>
          </cell>
          <cell r="H1075" t="str">
            <v>면사랑</v>
          </cell>
          <cell r="I1075" t="str">
            <v>-</v>
          </cell>
          <cell r="J1075">
            <v>2600</v>
          </cell>
          <cell r="K1075">
            <v>2600</v>
          </cell>
          <cell r="L1075" t="e">
            <v>#VALUE!</v>
          </cell>
          <cell r="M1075">
            <v>0</v>
          </cell>
          <cell r="N1075" t="str">
            <v xml:space="preserve"> - </v>
          </cell>
          <cell r="O1075" t="str">
            <v>-</v>
          </cell>
          <cell r="P1075" t="str">
            <v>-</v>
          </cell>
          <cell r="Q1075" t="e">
            <v>#VALUE!</v>
          </cell>
          <cell r="R1075" t="e">
            <v>#VALUE!</v>
          </cell>
          <cell r="S1075" t="str">
            <v>-</v>
          </cell>
          <cell r="T1075" t="str">
            <v>-</v>
          </cell>
          <cell r="U1075" t="str">
            <v>-</v>
          </cell>
          <cell r="V1075" t="e">
            <v>#VALUE!</v>
          </cell>
          <cell r="W1075" t="e">
            <v>#VALUE!</v>
          </cell>
          <cell r="X1075">
            <v>1810</v>
          </cell>
          <cell r="Y1075">
            <v>2320</v>
          </cell>
          <cell r="Z1075">
            <v>2320</v>
          </cell>
          <cell r="AA1075">
            <v>28.176795580110497</v>
          </cell>
          <cell r="AB1075">
            <v>0</v>
          </cell>
        </row>
        <row r="1076">
          <cell r="A1076" t="str">
            <v>쫄면/송학식품kg송학식품</v>
          </cell>
          <cell r="B1076">
            <v>25</v>
          </cell>
          <cell r="C1076" t="str">
            <v>곡류(면)</v>
          </cell>
          <cell r="D1076" t="str">
            <v>쫄면</v>
          </cell>
          <cell r="E1076" t="str">
            <v>/송학식품</v>
          </cell>
          <cell r="F1076" t="str">
            <v>kg</v>
          </cell>
          <cell r="H1076" t="str">
            <v>송학식품</v>
          </cell>
          <cell r="I1076" t="str">
            <v>-</v>
          </cell>
          <cell r="J1076" t="str">
            <v>-</v>
          </cell>
          <cell r="K1076" t="str">
            <v>-</v>
          </cell>
          <cell r="L1076" t="e">
            <v>#VALUE!</v>
          </cell>
          <cell r="M1076" t="e">
            <v>#VALUE!</v>
          </cell>
          <cell r="N1076">
            <v>2500</v>
          </cell>
          <cell r="O1076" t="str">
            <v>-</v>
          </cell>
          <cell r="P1076" t="str">
            <v>-</v>
          </cell>
          <cell r="Q1076" t="e">
            <v>#VALUE!</v>
          </cell>
          <cell r="R1076" t="e">
            <v>#VALUE!</v>
          </cell>
          <cell r="S1076">
            <v>3790</v>
          </cell>
          <cell r="T1076">
            <v>3050</v>
          </cell>
          <cell r="U1076">
            <v>3250</v>
          </cell>
          <cell r="V1076">
            <v>-14.248021108179419</v>
          </cell>
          <cell r="W1076">
            <v>6.557377049180328</v>
          </cell>
          <cell r="X1076">
            <v>1740</v>
          </cell>
          <cell r="Y1076">
            <v>1650</v>
          </cell>
          <cell r="Z1076">
            <v>1650</v>
          </cell>
          <cell r="AA1076">
            <v>-5.1724137931034484</v>
          </cell>
          <cell r="AB1076">
            <v>0</v>
          </cell>
        </row>
        <row r="1077">
          <cell r="A1077" t="str">
            <v>쫄면밀가루94.5고급타피오카전분4.5/이츠웰kg반접힌냉동타입제일제당</v>
          </cell>
          <cell r="C1077" t="str">
            <v>곡류(면)</v>
          </cell>
          <cell r="D1077" t="str">
            <v>쫄면</v>
          </cell>
          <cell r="E1077" t="str">
            <v>밀가루94.5고급타피오카전분4.5/이츠웰</v>
          </cell>
          <cell r="F1077" t="str">
            <v>kg</v>
          </cell>
          <cell r="G1077" t="str">
            <v>반접힌냉동타입</v>
          </cell>
          <cell r="H1077" t="str">
            <v>제일제당</v>
          </cell>
          <cell r="I1077" t="e">
            <v>#N/A</v>
          </cell>
          <cell r="J1077" t="str">
            <v>-</v>
          </cell>
          <cell r="K1077" t="str">
            <v>-</v>
          </cell>
          <cell r="L1077" t="e">
            <v>#VALUE!</v>
          </cell>
          <cell r="M1077" t="e">
            <v>#VALUE!</v>
          </cell>
          <cell r="N1077" t="e">
            <v>#N/A</v>
          </cell>
          <cell r="O1077" t="str">
            <v>-</v>
          </cell>
          <cell r="P1077" t="str">
            <v>-</v>
          </cell>
          <cell r="Q1077" t="e">
            <v>#VALUE!</v>
          </cell>
          <cell r="R1077" t="e">
            <v>#VALUE!</v>
          </cell>
          <cell r="S1077" t="e">
            <v>#N/A</v>
          </cell>
          <cell r="T1077" t="str">
            <v>-</v>
          </cell>
          <cell r="U1077" t="str">
            <v>-</v>
          </cell>
          <cell r="V1077" t="e">
            <v>#VALUE!</v>
          </cell>
          <cell r="W1077" t="e">
            <v>#VALUE!</v>
          </cell>
          <cell r="X1077" t="e">
            <v>#N/A</v>
          </cell>
          <cell r="Y1077" t="str">
            <v>-</v>
          </cell>
          <cell r="Z1077" t="str">
            <v>-</v>
          </cell>
          <cell r="AA1077" t="e">
            <v>#VALUE!</v>
          </cell>
          <cell r="AB1077" t="e">
            <v>#VALUE!</v>
          </cell>
        </row>
        <row r="1078">
          <cell r="A1078" t="str">
            <v>쫄면수입/면사랑kg면사랑</v>
          </cell>
          <cell r="C1078" t="str">
            <v>곡류(면)</v>
          </cell>
          <cell r="D1078" t="str">
            <v>쫄면</v>
          </cell>
          <cell r="E1078" t="str">
            <v>수입/면사랑</v>
          </cell>
          <cell r="F1078" t="str">
            <v>kg</v>
          </cell>
          <cell r="H1078" t="str">
            <v>면사랑</v>
          </cell>
          <cell r="I1078" t="str">
            <v>-</v>
          </cell>
          <cell r="J1078" t="str">
            <v>-</v>
          </cell>
          <cell r="K1078" t="str">
            <v>-</v>
          </cell>
          <cell r="L1078" t="e">
            <v>#VALUE!</v>
          </cell>
          <cell r="M1078" t="e">
            <v>#VALUE!</v>
          </cell>
          <cell r="N1078" t="str">
            <v xml:space="preserve"> - </v>
          </cell>
          <cell r="O1078" t="str">
            <v>-</v>
          </cell>
          <cell r="P1078" t="str">
            <v>-</v>
          </cell>
          <cell r="Q1078" t="e">
            <v>#VALUE!</v>
          </cell>
          <cell r="R1078" t="e">
            <v>#VALUE!</v>
          </cell>
          <cell r="S1078">
            <v>2980</v>
          </cell>
          <cell r="T1078" t="str">
            <v>-</v>
          </cell>
          <cell r="U1078" t="str">
            <v>-</v>
          </cell>
          <cell r="V1078" t="e">
            <v>#VALUE!</v>
          </cell>
          <cell r="W1078" t="e">
            <v>#VALUE!</v>
          </cell>
          <cell r="X1078">
            <v>3480</v>
          </cell>
          <cell r="Y1078">
            <v>4350</v>
          </cell>
          <cell r="Z1078">
            <v>4350</v>
          </cell>
          <cell r="AA1078">
            <v>25</v>
          </cell>
          <cell r="AB1078">
            <v>0</v>
          </cell>
        </row>
        <row r="1079">
          <cell r="A1079" t="str">
            <v>쫄면수입/면사랑kg라쫄면면사랑</v>
          </cell>
          <cell r="C1079" t="str">
            <v>곡류(면)</v>
          </cell>
          <cell r="D1079" t="str">
            <v>쫄면</v>
          </cell>
          <cell r="E1079" t="str">
            <v>수입/면사랑</v>
          </cell>
          <cell r="F1079" t="str">
            <v>kg</v>
          </cell>
          <cell r="G1079" t="str">
            <v>라쫄면</v>
          </cell>
          <cell r="H1079" t="str">
            <v>면사랑</v>
          </cell>
          <cell r="I1079" t="str">
            <v>-</v>
          </cell>
          <cell r="J1079" t="str">
            <v>-</v>
          </cell>
          <cell r="K1079" t="str">
            <v>-</v>
          </cell>
          <cell r="L1079" t="e">
            <v>#VALUE!</v>
          </cell>
          <cell r="M1079" t="e">
            <v>#VALUE!</v>
          </cell>
          <cell r="N1079" t="str">
            <v xml:space="preserve"> - </v>
          </cell>
          <cell r="O1079" t="str">
            <v>-</v>
          </cell>
          <cell r="P1079" t="str">
            <v>-</v>
          </cell>
          <cell r="Q1079" t="e">
            <v>#VALUE!</v>
          </cell>
          <cell r="R1079" t="e">
            <v>#VALUE!</v>
          </cell>
          <cell r="S1079" t="str">
            <v>-</v>
          </cell>
          <cell r="T1079" t="str">
            <v>-</v>
          </cell>
          <cell r="U1079" t="str">
            <v>-</v>
          </cell>
          <cell r="V1079" t="e">
            <v>#VALUE!</v>
          </cell>
          <cell r="W1079" t="e">
            <v>#VALUE!</v>
          </cell>
          <cell r="X1079" t="str">
            <v>-</v>
          </cell>
          <cell r="Y1079" t="str">
            <v>-</v>
          </cell>
          <cell r="Z1079" t="str">
            <v>-</v>
          </cell>
          <cell r="AA1079" t="e">
            <v>#VALUE!</v>
          </cell>
          <cell r="AB1079" t="e">
            <v>#VALUE!</v>
          </cell>
        </row>
        <row r="1080">
          <cell r="A1080" t="str">
            <v>칼국수호주소맥분97/면사랑,태화식품1.5kg건면,무표백소맥분,다가수숙성면오뚜기</v>
          </cell>
          <cell r="B1080">
            <v>26</v>
          </cell>
          <cell r="C1080" t="str">
            <v>곡류(면)</v>
          </cell>
          <cell r="D1080" t="str">
            <v>칼국수</v>
          </cell>
          <cell r="E1080" t="str">
            <v>호주소맥분97/면사랑,태화식품</v>
          </cell>
          <cell r="F1080" t="str">
            <v>1.5kg</v>
          </cell>
          <cell r="G1080" t="str">
            <v>건면,무표백소맥분,다가수숙성면</v>
          </cell>
          <cell r="H1080" t="str">
            <v>오뚜기</v>
          </cell>
          <cell r="I1080">
            <v>3550</v>
          </cell>
          <cell r="J1080">
            <v>3550</v>
          </cell>
          <cell r="K1080">
            <v>3550</v>
          </cell>
          <cell r="L1080">
            <v>0</v>
          </cell>
          <cell r="M1080">
            <v>0</v>
          </cell>
          <cell r="N1080">
            <v>4340</v>
          </cell>
          <cell r="O1080">
            <v>4800</v>
          </cell>
          <cell r="P1080">
            <v>4800</v>
          </cell>
          <cell r="Q1080">
            <v>10.599078341013826</v>
          </cell>
          <cell r="R1080">
            <v>0</v>
          </cell>
          <cell r="S1080">
            <v>7460</v>
          </cell>
          <cell r="T1080" t="str">
            <v>-</v>
          </cell>
          <cell r="U1080" t="str">
            <v>-</v>
          </cell>
          <cell r="V1080" t="e">
            <v>#VALUE!</v>
          </cell>
          <cell r="W1080" t="e">
            <v>#VALUE!</v>
          </cell>
          <cell r="X1080">
            <v>4340</v>
          </cell>
          <cell r="Y1080">
            <v>4340</v>
          </cell>
          <cell r="Z1080">
            <v>4340</v>
          </cell>
          <cell r="AA1080">
            <v>0</v>
          </cell>
          <cell r="AB1080">
            <v>0</v>
          </cell>
        </row>
        <row r="1081">
          <cell r="A1081" t="str">
            <v>칼국수/송학식품kg생칼국수송학식품</v>
          </cell>
          <cell r="C1081" t="str">
            <v>곡류(면)</v>
          </cell>
          <cell r="D1081" t="str">
            <v>칼국수</v>
          </cell>
          <cell r="E1081" t="str">
            <v>/송학식품</v>
          </cell>
          <cell r="F1081" t="str">
            <v>kg</v>
          </cell>
          <cell r="G1081" t="str">
            <v>생칼국수</v>
          </cell>
          <cell r="H1081" t="str">
            <v>송학식품</v>
          </cell>
          <cell r="I1081">
            <v>3000</v>
          </cell>
          <cell r="J1081">
            <v>3000</v>
          </cell>
          <cell r="K1081">
            <v>3000</v>
          </cell>
          <cell r="L1081">
            <v>0</v>
          </cell>
          <cell r="M1081">
            <v>0</v>
          </cell>
          <cell r="N1081">
            <v>2870</v>
          </cell>
          <cell r="O1081">
            <v>3840</v>
          </cell>
          <cell r="P1081">
            <v>3840</v>
          </cell>
          <cell r="Q1081">
            <v>33.797909407665507</v>
          </cell>
          <cell r="R1081">
            <v>0</v>
          </cell>
          <cell r="S1081">
            <v>3920</v>
          </cell>
          <cell r="T1081">
            <v>3900</v>
          </cell>
          <cell r="U1081">
            <v>4300</v>
          </cell>
          <cell r="V1081">
            <v>9.6938775510204085</v>
          </cell>
          <cell r="W1081">
            <v>10.256410256410257</v>
          </cell>
          <cell r="X1081">
            <v>3780</v>
          </cell>
          <cell r="Y1081">
            <v>2640</v>
          </cell>
          <cell r="Z1081">
            <v>2640</v>
          </cell>
          <cell r="AA1081">
            <v>-30.158730158730158</v>
          </cell>
          <cell r="AB1081">
            <v>0</v>
          </cell>
        </row>
        <row r="1082">
          <cell r="A1082" t="str">
            <v>칼국수수입/면사랑kg생칼국수면사랑</v>
          </cell>
          <cell r="C1082" t="str">
            <v>곡류(면)</v>
          </cell>
          <cell r="D1082" t="str">
            <v>칼국수</v>
          </cell>
          <cell r="E1082" t="str">
            <v>수입/면사랑</v>
          </cell>
          <cell r="F1082" t="str">
            <v>kg</v>
          </cell>
          <cell r="G1082" t="str">
            <v>생칼국수</v>
          </cell>
          <cell r="H1082" t="str">
            <v>면사랑</v>
          </cell>
          <cell r="I1082">
            <v>5400</v>
          </cell>
          <cell r="J1082">
            <v>2600</v>
          </cell>
          <cell r="K1082">
            <v>2600</v>
          </cell>
          <cell r="L1082">
            <v>-51.851851851851855</v>
          </cell>
          <cell r="M1082">
            <v>0</v>
          </cell>
          <cell r="N1082" t="str">
            <v xml:space="preserve"> - </v>
          </cell>
          <cell r="O1082" t="str">
            <v>-</v>
          </cell>
          <cell r="P1082" t="str">
            <v>-</v>
          </cell>
          <cell r="Q1082" t="e">
            <v>#VALUE!</v>
          </cell>
          <cell r="R1082" t="e">
            <v>#VALUE!</v>
          </cell>
          <cell r="S1082" t="str">
            <v>-</v>
          </cell>
          <cell r="T1082">
            <v>4890</v>
          </cell>
          <cell r="U1082" t="str">
            <v>-</v>
          </cell>
          <cell r="V1082" t="e">
            <v>#VALUE!</v>
          </cell>
          <cell r="W1082" t="e">
            <v>#VALUE!</v>
          </cell>
          <cell r="X1082">
            <v>5640</v>
          </cell>
          <cell r="Y1082">
            <v>2320</v>
          </cell>
          <cell r="Z1082">
            <v>2320</v>
          </cell>
          <cell r="AA1082">
            <v>-58.865248226950357</v>
          </cell>
          <cell r="AB1082">
            <v>0</v>
          </cell>
        </row>
        <row r="1083">
          <cell r="A1083" t="str">
            <v>칼국수/송학식품kg건면송학식품</v>
          </cell>
          <cell r="C1083" t="str">
            <v>곡류(면)</v>
          </cell>
          <cell r="D1083" t="str">
            <v>칼국수</v>
          </cell>
          <cell r="E1083" t="str">
            <v>/송학식품</v>
          </cell>
          <cell r="F1083" t="str">
            <v>kg</v>
          </cell>
          <cell r="G1083" t="str">
            <v>건면</v>
          </cell>
          <cell r="H1083" t="str">
            <v>송학식품</v>
          </cell>
          <cell r="I1083" t="str">
            <v>-</v>
          </cell>
          <cell r="J1083" t="str">
            <v>-</v>
          </cell>
          <cell r="K1083" t="str">
            <v>-</v>
          </cell>
          <cell r="L1083" t="e">
            <v>#VALUE!</v>
          </cell>
          <cell r="M1083" t="e">
            <v>#VALUE!</v>
          </cell>
          <cell r="N1083" t="str">
            <v xml:space="preserve"> - </v>
          </cell>
          <cell r="O1083" t="str">
            <v>-</v>
          </cell>
          <cell r="P1083" t="str">
            <v>-</v>
          </cell>
          <cell r="Q1083" t="e">
            <v>#VALUE!</v>
          </cell>
          <cell r="R1083" t="e">
            <v>#VALUE!</v>
          </cell>
          <cell r="S1083" t="str">
            <v>-</v>
          </cell>
          <cell r="T1083" t="str">
            <v>-</v>
          </cell>
          <cell r="U1083" t="str">
            <v>-</v>
          </cell>
          <cell r="V1083" t="e">
            <v>#VALUE!</v>
          </cell>
          <cell r="W1083" t="e">
            <v>#VALUE!</v>
          </cell>
          <cell r="X1083">
            <v>2150</v>
          </cell>
          <cell r="Y1083" t="str">
            <v>-</v>
          </cell>
          <cell r="Z1083" t="str">
            <v>-</v>
          </cell>
          <cell r="AA1083" t="e">
            <v>#VALUE!</v>
          </cell>
          <cell r="AB1083" t="e">
            <v>#VALUE!</v>
          </cell>
        </row>
        <row r="1084">
          <cell r="A1084" t="str">
            <v>칼국수호주미국/풀무원kg생칼국수풀무원</v>
          </cell>
          <cell r="C1084" t="str">
            <v>곡류(면)</v>
          </cell>
          <cell r="D1084" t="str">
            <v>칼국수</v>
          </cell>
          <cell r="E1084" t="str">
            <v>호주미국/풀무원</v>
          </cell>
          <cell r="F1084" t="str">
            <v>kg</v>
          </cell>
          <cell r="G1084" t="str">
            <v>생칼국수</v>
          </cell>
          <cell r="H1084" t="str">
            <v>풀무원</v>
          </cell>
          <cell r="I1084" t="str">
            <v>-</v>
          </cell>
          <cell r="J1084" t="str">
            <v>-</v>
          </cell>
          <cell r="K1084" t="str">
            <v>-</v>
          </cell>
          <cell r="L1084" t="e">
            <v>#VALUE!</v>
          </cell>
          <cell r="M1084" t="e">
            <v>#VALUE!</v>
          </cell>
          <cell r="N1084" t="str">
            <v xml:space="preserve"> - </v>
          </cell>
          <cell r="O1084" t="str">
            <v>-</v>
          </cell>
          <cell r="P1084" t="str">
            <v>-</v>
          </cell>
          <cell r="Q1084" t="e">
            <v>#VALUE!</v>
          </cell>
          <cell r="R1084" t="e">
            <v>#VALUE!</v>
          </cell>
          <cell r="S1084">
            <v>4900</v>
          </cell>
          <cell r="T1084" t="str">
            <v>-</v>
          </cell>
          <cell r="U1084">
            <v>4890</v>
          </cell>
          <cell r="V1084">
            <v>-0.20408163265306123</v>
          </cell>
          <cell r="W1084" t="e">
            <v>#VALUE!</v>
          </cell>
          <cell r="X1084">
            <v>3950</v>
          </cell>
          <cell r="Y1084">
            <v>6150</v>
          </cell>
          <cell r="Z1084">
            <v>6150</v>
          </cell>
          <cell r="AA1084">
            <v>55.696202531645568</v>
          </cell>
          <cell r="AB1084">
            <v>0</v>
          </cell>
        </row>
        <row r="1085">
          <cell r="A1085" t="str">
            <v>파스타kg마카로니오뚜기</v>
          </cell>
          <cell r="B1085">
            <v>27</v>
          </cell>
          <cell r="C1085" t="str">
            <v>곡류(면)</v>
          </cell>
          <cell r="D1085" t="str">
            <v>파스타</v>
          </cell>
          <cell r="F1085" t="str">
            <v>kg</v>
          </cell>
          <cell r="G1085" t="str">
            <v>마카로니</v>
          </cell>
          <cell r="H1085" t="str">
            <v>오뚜기</v>
          </cell>
          <cell r="I1085" t="str">
            <v>-</v>
          </cell>
          <cell r="J1085">
            <v>4600</v>
          </cell>
          <cell r="K1085">
            <v>4600</v>
          </cell>
          <cell r="L1085" t="e">
            <v>#VALUE!</v>
          </cell>
          <cell r="M1085">
            <v>0</v>
          </cell>
          <cell r="N1085">
            <v>5000</v>
          </cell>
          <cell r="O1085">
            <v>5000</v>
          </cell>
          <cell r="P1085">
            <v>5000</v>
          </cell>
          <cell r="Q1085">
            <v>0</v>
          </cell>
          <cell r="R1085">
            <v>0</v>
          </cell>
          <cell r="S1085">
            <v>4000</v>
          </cell>
          <cell r="T1085">
            <v>4620</v>
          </cell>
          <cell r="U1085">
            <v>4620</v>
          </cell>
          <cell r="V1085">
            <v>15.5</v>
          </cell>
          <cell r="W1085">
            <v>0</v>
          </cell>
          <cell r="X1085">
            <v>5000</v>
          </cell>
          <cell r="Y1085">
            <v>5000</v>
          </cell>
          <cell r="Z1085">
            <v>5000</v>
          </cell>
          <cell r="AA1085">
            <v>0</v>
          </cell>
          <cell r="AB1085">
            <v>0</v>
          </cell>
        </row>
        <row r="1086">
          <cell r="A1086" t="str">
            <v>파스타수입kg펜네오뚜기</v>
          </cell>
          <cell r="C1086" t="str">
            <v>곡류(면)</v>
          </cell>
          <cell r="D1086" t="str">
            <v>파스타</v>
          </cell>
          <cell r="E1086" t="str">
            <v>수입</v>
          </cell>
          <cell r="F1086" t="str">
            <v>kg</v>
          </cell>
          <cell r="G1086" t="str">
            <v>펜네</v>
          </cell>
          <cell r="H1086" t="str">
            <v>오뚜기</v>
          </cell>
          <cell r="I1086">
            <v>4900</v>
          </cell>
          <cell r="J1086" t="str">
            <v>-</v>
          </cell>
          <cell r="K1086">
            <v>4560</v>
          </cell>
          <cell r="L1086">
            <v>-6.9387755102040813</v>
          </cell>
          <cell r="M1086" t="e">
            <v>#VALUE!</v>
          </cell>
          <cell r="N1086" t="str">
            <v xml:space="preserve"> - </v>
          </cell>
          <cell r="O1086">
            <v>5600</v>
          </cell>
          <cell r="P1086">
            <v>5600</v>
          </cell>
          <cell r="Q1086" t="e">
            <v>#VALUE!</v>
          </cell>
          <cell r="R1086">
            <v>0</v>
          </cell>
          <cell r="S1086">
            <v>5320</v>
          </cell>
          <cell r="T1086">
            <v>5200</v>
          </cell>
          <cell r="U1086">
            <v>5320</v>
          </cell>
          <cell r="V1086">
            <v>0</v>
          </cell>
          <cell r="W1086">
            <v>2.3076923076923075</v>
          </cell>
          <cell r="X1086">
            <v>5340</v>
          </cell>
          <cell r="Y1086">
            <v>5340</v>
          </cell>
          <cell r="Z1086">
            <v>5340</v>
          </cell>
          <cell r="AA1086">
            <v>0</v>
          </cell>
          <cell r="AB1086">
            <v>0</v>
          </cell>
        </row>
        <row r="1087">
          <cell r="A1087" t="str">
            <v>파스타kg푸실리오뚜기</v>
          </cell>
          <cell r="C1087" t="str">
            <v>곡류(면)</v>
          </cell>
          <cell r="D1087" t="str">
            <v>파스타</v>
          </cell>
          <cell r="F1087" t="str">
            <v>kg</v>
          </cell>
          <cell r="G1087" t="str">
            <v>푸실리</v>
          </cell>
          <cell r="H1087" t="str">
            <v>오뚜기</v>
          </cell>
          <cell r="I1087" t="str">
            <v>-</v>
          </cell>
          <cell r="J1087">
            <v>4900</v>
          </cell>
          <cell r="K1087">
            <v>4900</v>
          </cell>
          <cell r="L1087" t="e">
            <v>#VALUE!</v>
          </cell>
          <cell r="M1087">
            <v>0</v>
          </cell>
          <cell r="N1087" t="str">
            <v xml:space="preserve"> - </v>
          </cell>
          <cell r="O1087">
            <v>5600</v>
          </cell>
          <cell r="P1087">
            <v>5600</v>
          </cell>
          <cell r="Q1087" t="e">
            <v>#VALUE!</v>
          </cell>
          <cell r="R1087">
            <v>0</v>
          </cell>
          <cell r="S1087" t="str">
            <v>-</v>
          </cell>
          <cell r="T1087">
            <v>5200</v>
          </cell>
          <cell r="U1087">
            <v>5320</v>
          </cell>
          <cell r="V1087" t="e">
            <v>#VALUE!</v>
          </cell>
          <cell r="W1087">
            <v>2.3076923076923075</v>
          </cell>
          <cell r="X1087">
            <v>5340</v>
          </cell>
          <cell r="Y1087">
            <v>5340</v>
          </cell>
          <cell r="Z1087">
            <v>5340</v>
          </cell>
          <cell r="AA1087">
            <v>0</v>
          </cell>
          <cell r="AB1087">
            <v>0</v>
          </cell>
        </row>
        <row r="1088">
          <cell r="A1088" t="str">
            <v>파스타kg파팔레,나비모양면사랑</v>
          </cell>
          <cell r="C1088" t="str">
            <v>곡류(면)</v>
          </cell>
          <cell r="D1088" t="str">
            <v>파스타</v>
          </cell>
          <cell r="F1088" t="str">
            <v>kg</v>
          </cell>
          <cell r="G1088" t="str">
            <v>파팔레,나비모양</v>
          </cell>
          <cell r="H1088" t="str">
            <v>면사랑</v>
          </cell>
          <cell r="I1088" t="str">
            <v>-</v>
          </cell>
          <cell r="J1088" t="str">
            <v>-</v>
          </cell>
          <cell r="K1088" t="str">
            <v>-</v>
          </cell>
          <cell r="L1088" t="e">
            <v>#VALUE!</v>
          </cell>
          <cell r="M1088" t="e">
            <v>#VALUE!</v>
          </cell>
          <cell r="N1088">
            <v>4400</v>
          </cell>
          <cell r="O1088" t="str">
            <v>-</v>
          </cell>
          <cell r="P1088">
            <v>5000</v>
          </cell>
          <cell r="Q1088">
            <v>13.636363636363637</v>
          </cell>
          <cell r="R1088" t="e">
            <v>#VALUE!</v>
          </cell>
          <cell r="S1088" t="str">
            <v>-</v>
          </cell>
          <cell r="T1088">
            <v>10260</v>
          </cell>
          <cell r="U1088">
            <v>10260</v>
          </cell>
          <cell r="V1088" t="e">
            <v>#VALUE!</v>
          </cell>
          <cell r="W1088">
            <v>0</v>
          </cell>
          <cell r="X1088" t="str">
            <v>-</v>
          </cell>
          <cell r="Y1088" t="str">
            <v>-</v>
          </cell>
          <cell r="Z1088" t="str">
            <v>-</v>
          </cell>
          <cell r="AA1088" t="e">
            <v>#VALUE!</v>
          </cell>
          <cell r="AB1088" t="e">
            <v>#VALUE!</v>
          </cell>
        </row>
        <row r="1089">
          <cell r="A1089" t="str">
            <v>동부묵2kg비절단농민식품</v>
          </cell>
          <cell r="B1089">
            <v>28</v>
          </cell>
          <cell r="C1089" t="str">
            <v>곡류(묵류)</v>
          </cell>
          <cell r="D1089" t="str">
            <v>동부묵</v>
          </cell>
          <cell r="F1089" t="str">
            <v>2kg</v>
          </cell>
          <cell r="G1089" t="str">
            <v>비절단</v>
          </cell>
          <cell r="H1089" t="str">
            <v>농민식품</v>
          </cell>
          <cell r="I1089" t="str">
            <v>-</v>
          </cell>
          <cell r="J1089" t="str">
            <v>-</v>
          </cell>
          <cell r="K1089" t="str">
            <v>-</v>
          </cell>
          <cell r="L1089" t="e">
            <v>#VALUE!</v>
          </cell>
          <cell r="M1089" t="e">
            <v>#VALUE!</v>
          </cell>
          <cell r="N1089" t="str">
            <v xml:space="preserve"> - </v>
          </cell>
          <cell r="O1089" t="str">
            <v>-</v>
          </cell>
          <cell r="P1089" t="str">
            <v>-</v>
          </cell>
          <cell r="Q1089" t="e">
            <v>#VALUE!</v>
          </cell>
          <cell r="R1089" t="e">
            <v>#VALUE!</v>
          </cell>
          <cell r="S1089" t="str">
            <v>-</v>
          </cell>
          <cell r="T1089" t="str">
            <v>-</v>
          </cell>
          <cell r="U1089" t="str">
            <v>-</v>
          </cell>
          <cell r="V1089" t="e">
            <v>#VALUE!</v>
          </cell>
          <cell r="W1089" t="e">
            <v>#VALUE!</v>
          </cell>
          <cell r="X1089">
            <v>3220</v>
          </cell>
          <cell r="Y1089">
            <v>3600</v>
          </cell>
          <cell r="Z1089">
            <v>3600</v>
          </cell>
          <cell r="AA1089">
            <v>11.801242236024844</v>
          </cell>
          <cell r="AB1089">
            <v>0</v>
          </cell>
        </row>
        <row r="1090">
          <cell r="A1090" t="str">
            <v>올방개묵중국산2kg물밤묵농민식품</v>
          </cell>
          <cell r="B1090">
            <v>29</v>
          </cell>
          <cell r="C1090" t="str">
            <v>곡류(묵류)</v>
          </cell>
          <cell r="D1090" t="str">
            <v>올방개묵</v>
          </cell>
          <cell r="E1090" t="str">
            <v>중국산</v>
          </cell>
          <cell r="F1090" t="str">
            <v>2kg</v>
          </cell>
          <cell r="G1090" t="str">
            <v>물밤묵</v>
          </cell>
          <cell r="H1090" t="str">
            <v>농민식품</v>
          </cell>
          <cell r="I1090" t="str">
            <v>-</v>
          </cell>
          <cell r="J1090" t="str">
            <v>-</v>
          </cell>
          <cell r="K1090" t="str">
            <v>-</v>
          </cell>
          <cell r="L1090" t="e">
            <v>#VALUE!</v>
          </cell>
          <cell r="M1090" t="e">
            <v>#VALUE!</v>
          </cell>
          <cell r="N1090" t="str">
            <v xml:space="preserve"> - </v>
          </cell>
          <cell r="O1090" t="str">
            <v>-</v>
          </cell>
          <cell r="P1090" t="str">
            <v>-</v>
          </cell>
          <cell r="Q1090" t="e">
            <v>#VALUE!</v>
          </cell>
          <cell r="R1090" t="e">
            <v>#VALUE!</v>
          </cell>
          <cell r="S1090" t="str">
            <v>-</v>
          </cell>
          <cell r="T1090" t="str">
            <v>-</v>
          </cell>
          <cell r="U1090" t="str">
            <v>-</v>
          </cell>
          <cell r="V1090" t="e">
            <v>#VALUE!</v>
          </cell>
          <cell r="W1090" t="e">
            <v>#VALUE!</v>
          </cell>
          <cell r="X1090">
            <v>3450</v>
          </cell>
          <cell r="Y1090">
            <v>3900</v>
          </cell>
          <cell r="Z1090">
            <v>3900</v>
          </cell>
          <cell r="AA1090">
            <v>13.043478260869565</v>
          </cell>
          <cell r="AB1090">
            <v>0</v>
          </cell>
        </row>
        <row r="1091">
          <cell r="A1091" t="str">
            <v>식빵750g샤니</v>
          </cell>
          <cell r="B1091">
            <v>30</v>
          </cell>
          <cell r="C1091" t="str">
            <v>곡류(빵)</v>
          </cell>
          <cell r="D1091" t="str">
            <v>식빵</v>
          </cell>
          <cell r="F1091" t="str">
            <v>750g</v>
          </cell>
          <cell r="H1091" t="str">
            <v>샤니</v>
          </cell>
          <cell r="I1091">
            <v>2200</v>
          </cell>
          <cell r="J1091">
            <v>2200</v>
          </cell>
          <cell r="K1091">
            <v>2200</v>
          </cell>
          <cell r="L1091">
            <v>0</v>
          </cell>
          <cell r="M1091">
            <v>0</v>
          </cell>
          <cell r="N1091" t="str">
            <v xml:space="preserve"> - </v>
          </cell>
          <cell r="O1091" t="str">
            <v>-</v>
          </cell>
          <cell r="P1091" t="str">
            <v>-</v>
          </cell>
          <cell r="Q1091" t="e">
            <v>#VALUE!</v>
          </cell>
          <cell r="R1091" t="e">
            <v>#VALUE!</v>
          </cell>
          <cell r="S1091">
            <v>1880</v>
          </cell>
          <cell r="T1091" t="str">
            <v>-</v>
          </cell>
          <cell r="U1091" t="str">
            <v>-</v>
          </cell>
          <cell r="V1091" t="e">
            <v>#VALUE!</v>
          </cell>
          <cell r="W1091" t="e">
            <v>#VALUE!</v>
          </cell>
          <cell r="X1091">
            <v>2310</v>
          </cell>
          <cell r="Y1091">
            <v>2310</v>
          </cell>
          <cell r="Z1091">
            <v>2310</v>
          </cell>
          <cell r="AA1091">
            <v>0</v>
          </cell>
          <cell r="AB1091">
            <v>0</v>
          </cell>
        </row>
        <row r="1092">
          <cell r="A1092" t="str">
            <v>식빵/삼립750g샌드위치식빵/대삼립</v>
          </cell>
          <cell r="C1092" t="str">
            <v>곡류(빵)</v>
          </cell>
          <cell r="D1092" t="str">
            <v>식빵</v>
          </cell>
          <cell r="E1092" t="str">
            <v>/삼립</v>
          </cell>
          <cell r="F1092" t="str">
            <v>750g</v>
          </cell>
          <cell r="G1092" t="str">
            <v>샌드위치식빵/대</v>
          </cell>
          <cell r="H1092" t="str">
            <v>삼립</v>
          </cell>
          <cell r="I1092">
            <v>2200</v>
          </cell>
          <cell r="J1092">
            <v>2200</v>
          </cell>
          <cell r="K1092">
            <v>2200</v>
          </cell>
          <cell r="L1092">
            <v>0</v>
          </cell>
          <cell r="M1092">
            <v>0</v>
          </cell>
          <cell r="N1092" t="str">
            <v xml:space="preserve"> - </v>
          </cell>
          <cell r="O1092" t="str">
            <v>-</v>
          </cell>
          <cell r="P1092" t="str">
            <v>-</v>
          </cell>
          <cell r="Q1092" t="e">
            <v>#VALUE!</v>
          </cell>
          <cell r="R1092" t="e">
            <v>#VALUE!</v>
          </cell>
          <cell r="S1092" t="str">
            <v>-</v>
          </cell>
          <cell r="T1092" t="str">
            <v>-</v>
          </cell>
          <cell r="U1092">
            <v>1850</v>
          </cell>
          <cell r="V1092" t="e">
            <v>#VALUE!</v>
          </cell>
          <cell r="W1092" t="e">
            <v>#VALUE!</v>
          </cell>
          <cell r="X1092">
            <v>2030</v>
          </cell>
          <cell r="Y1092">
            <v>2450</v>
          </cell>
          <cell r="Z1092">
            <v>2450</v>
          </cell>
          <cell r="AA1092">
            <v>20.689655172413794</v>
          </cell>
          <cell r="AB1092">
            <v>0</v>
          </cell>
        </row>
        <row r="1093">
          <cell r="A1093" t="str">
            <v>식빵/크라운kg샌드위치식빵/대크라운베이커리</v>
          </cell>
          <cell r="C1093" t="str">
            <v>곡류(빵)</v>
          </cell>
          <cell r="D1093" t="str">
            <v>식빵</v>
          </cell>
          <cell r="E1093" t="str">
            <v>/크라운</v>
          </cell>
          <cell r="F1093" t="str">
            <v>kg</v>
          </cell>
          <cell r="G1093" t="str">
            <v>샌드위치식빵/대</v>
          </cell>
          <cell r="H1093" t="str">
            <v>크라운베이커리</v>
          </cell>
          <cell r="I1093" t="str">
            <v>-</v>
          </cell>
          <cell r="J1093" t="str">
            <v>-</v>
          </cell>
          <cell r="K1093" t="str">
            <v>-</v>
          </cell>
          <cell r="L1093" t="e">
            <v>#VALUE!</v>
          </cell>
          <cell r="M1093" t="e">
            <v>#VALUE!</v>
          </cell>
          <cell r="N1093" t="str">
            <v xml:space="preserve"> - </v>
          </cell>
          <cell r="O1093" t="str">
            <v>-</v>
          </cell>
          <cell r="P1093" t="str">
            <v>-</v>
          </cell>
          <cell r="Q1093" t="e">
            <v>#VALUE!</v>
          </cell>
          <cell r="R1093" t="e">
            <v>#VALUE!</v>
          </cell>
          <cell r="S1093" t="str">
            <v>-</v>
          </cell>
          <cell r="T1093" t="str">
            <v>-</v>
          </cell>
          <cell r="U1093" t="str">
            <v>-</v>
          </cell>
          <cell r="V1093" t="e">
            <v>#VALUE!</v>
          </cell>
          <cell r="W1093" t="e">
            <v>#VALUE!</v>
          </cell>
          <cell r="X1093" t="str">
            <v>-</v>
          </cell>
          <cell r="Y1093" t="str">
            <v>-</v>
          </cell>
          <cell r="Z1093" t="str">
            <v>-</v>
          </cell>
          <cell r="AA1093" t="e">
            <v>#VALUE!</v>
          </cell>
          <cell r="AB1093" t="e">
            <v>#VALUE!</v>
          </cell>
        </row>
        <row r="1094">
          <cell r="A1094" t="str">
            <v>도우넛kg20g,참깨볼(지마구)</v>
          </cell>
          <cell r="B1094">
            <v>31</v>
          </cell>
          <cell r="C1094" t="str">
            <v>곡류(생지)</v>
          </cell>
          <cell r="D1094" t="str">
            <v>도우넛</v>
          </cell>
          <cell r="F1094" t="str">
            <v>kg</v>
          </cell>
          <cell r="G1094" t="str">
            <v>20g,참깨볼(지마구)</v>
          </cell>
          <cell r="I1094" t="str">
            <v>-</v>
          </cell>
          <cell r="J1094" t="str">
            <v>-</v>
          </cell>
          <cell r="K1094" t="str">
            <v>-</v>
          </cell>
          <cell r="L1094" t="e">
            <v>#VALUE!</v>
          </cell>
          <cell r="M1094" t="e">
            <v>#VALUE!</v>
          </cell>
          <cell r="N1094" t="str">
            <v xml:space="preserve"> - </v>
          </cell>
          <cell r="O1094" t="str">
            <v>-</v>
          </cell>
          <cell r="P1094" t="str">
            <v>-</v>
          </cell>
          <cell r="Q1094" t="e">
            <v>#VALUE!</v>
          </cell>
          <cell r="R1094" t="e">
            <v>#VALUE!</v>
          </cell>
          <cell r="S1094" t="str">
            <v>-</v>
          </cell>
          <cell r="T1094" t="str">
            <v>-</v>
          </cell>
          <cell r="U1094" t="str">
            <v>-</v>
          </cell>
          <cell r="V1094" t="e">
            <v>#VALUE!</v>
          </cell>
          <cell r="W1094" t="e">
            <v>#VALUE!</v>
          </cell>
          <cell r="X1094" t="str">
            <v>-</v>
          </cell>
          <cell r="Y1094" t="str">
            <v>-</v>
          </cell>
          <cell r="Z1094" t="str">
            <v>-</v>
          </cell>
          <cell r="AA1094" t="e">
            <v>#VALUE!</v>
          </cell>
          <cell r="AB1094" t="e">
            <v>#VALUE!</v>
          </cell>
        </row>
        <row r="1095">
          <cell r="A1095" t="str">
            <v>옥수수알kg찰옥수수알기린농협</v>
          </cell>
          <cell r="B1095">
            <v>32</v>
          </cell>
          <cell r="C1095" t="str">
            <v>곡류(잡곡)</v>
          </cell>
          <cell r="D1095" t="str">
            <v>옥수수알</v>
          </cell>
          <cell r="F1095" t="str">
            <v>kg</v>
          </cell>
          <cell r="G1095" t="str">
            <v>찰옥수수알</v>
          </cell>
          <cell r="H1095" t="str">
            <v>기린농협</v>
          </cell>
          <cell r="I1095" t="str">
            <v>-</v>
          </cell>
          <cell r="J1095" t="str">
            <v>-</v>
          </cell>
          <cell r="K1095" t="str">
            <v>-</v>
          </cell>
          <cell r="L1095" t="e">
            <v>#VALUE!</v>
          </cell>
          <cell r="M1095" t="e">
            <v>#VALUE!</v>
          </cell>
          <cell r="N1095" t="str">
            <v xml:space="preserve"> - </v>
          </cell>
          <cell r="O1095" t="str">
            <v>-</v>
          </cell>
          <cell r="P1095" t="str">
            <v>-</v>
          </cell>
          <cell r="Q1095" t="e">
            <v>#VALUE!</v>
          </cell>
          <cell r="R1095" t="e">
            <v>#VALUE!</v>
          </cell>
          <cell r="S1095" t="str">
            <v>-</v>
          </cell>
          <cell r="T1095">
            <v>7200</v>
          </cell>
          <cell r="U1095">
            <v>7200</v>
          </cell>
          <cell r="V1095" t="e">
            <v>#VALUE!</v>
          </cell>
          <cell r="W1095">
            <v>0</v>
          </cell>
          <cell r="X1095">
            <v>5970</v>
          </cell>
          <cell r="Y1095">
            <v>8980</v>
          </cell>
          <cell r="Z1095">
            <v>8980</v>
          </cell>
          <cell r="AA1095">
            <v>50.418760469011723</v>
          </cell>
          <cell r="AB1095">
            <v>0</v>
          </cell>
        </row>
        <row r="1096">
          <cell r="A1096" t="str">
            <v>잡곡500g청차조안동농협</v>
          </cell>
          <cell r="B1096">
            <v>33</v>
          </cell>
          <cell r="C1096" t="str">
            <v>곡류(잡곡)</v>
          </cell>
          <cell r="D1096" t="str">
            <v>잡곡</v>
          </cell>
          <cell r="F1096" t="str">
            <v>500g</v>
          </cell>
          <cell r="G1096" t="str">
            <v>청차조</v>
          </cell>
          <cell r="H1096" t="str">
            <v>안동농협</v>
          </cell>
          <cell r="I1096" t="str">
            <v>-</v>
          </cell>
          <cell r="J1096" t="str">
            <v>-</v>
          </cell>
          <cell r="K1096" t="str">
            <v>-</v>
          </cell>
          <cell r="L1096" t="e">
            <v>#VALUE!</v>
          </cell>
          <cell r="M1096" t="e">
            <v>#VALUE!</v>
          </cell>
          <cell r="N1096" t="str">
            <v xml:space="preserve"> - </v>
          </cell>
          <cell r="O1096" t="str">
            <v>-</v>
          </cell>
          <cell r="P1096" t="str">
            <v>-</v>
          </cell>
          <cell r="Q1096" t="e">
            <v>#VALUE!</v>
          </cell>
          <cell r="R1096" t="e">
            <v>#VALUE!</v>
          </cell>
          <cell r="S1096" t="str">
            <v>-</v>
          </cell>
          <cell r="T1096">
            <v>11770</v>
          </cell>
          <cell r="U1096">
            <v>11770</v>
          </cell>
          <cell r="V1096" t="e">
            <v>#VALUE!</v>
          </cell>
          <cell r="W1096">
            <v>0</v>
          </cell>
          <cell r="X1096">
            <v>8550</v>
          </cell>
          <cell r="Y1096">
            <v>9580</v>
          </cell>
          <cell r="Z1096">
            <v>9580</v>
          </cell>
          <cell r="AA1096">
            <v>12.046783625730994</v>
          </cell>
          <cell r="AB1096">
            <v>0</v>
          </cell>
        </row>
        <row r="1097">
          <cell r="A1097" t="str">
            <v>혼합잡곡kg혼합영양곡14곡보성농협</v>
          </cell>
          <cell r="B1097">
            <v>34</v>
          </cell>
          <cell r="C1097" t="str">
            <v>곡류(잡곡)</v>
          </cell>
          <cell r="D1097" t="str">
            <v>혼합잡곡</v>
          </cell>
          <cell r="F1097" t="str">
            <v>kg</v>
          </cell>
          <cell r="G1097" t="str">
            <v>혼합영양곡14곡</v>
          </cell>
          <cell r="H1097" t="str">
            <v>보성농협</v>
          </cell>
          <cell r="I1097" t="str">
            <v>-</v>
          </cell>
          <cell r="J1097" t="str">
            <v>-</v>
          </cell>
          <cell r="K1097" t="str">
            <v>-</v>
          </cell>
          <cell r="L1097" t="e">
            <v>#VALUE!</v>
          </cell>
          <cell r="M1097" t="e">
            <v>#VALUE!</v>
          </cell>
          <cell r="N1097" t="str">
            <v xml:space="preserve"> - </v>
          </cell>
          <cell r="O1097" t="str">
            <v>-</v>
          </cell>
          <cell r="P1097" t="str">
            <v>-</v>
          </cell>
          <cell r="Q1097" t="e">
            <v>#VALUE!</v>
          </cell>
          <cell r="R1097" t="e">
            <v>#VALUE!</v>
          </cell>
          <cell r="S1097" t="str">
            <v>-</v>
          </cell>
          <cell r="T1097" t="str">
            <v>-</v>
          </cell>
          <cell r="U1097" t="str">
            <v>-</v>
          </cell>
          <cell r="V1097" t="e">
            <v>#VALUE!</v>
          </cell>
          <cell r="W1097" t="e">
            <v>#VALUE!</v>
          </cell>
          <cell r="X1097">
            <v>8630</v>
          </cell>
          <cell r="Y1097">
            <v>8280</v>
          </cell>
          <cell r="Z1097">
            <v>9380</v>
          </cell>
          <cell r="AA1097">
            <v>8.6906141367323286</v>
          </cell>
          <cell r="AB1097">
            <v>13.285024154589372</v>
          </cell>
        </row>
        <row r="1098">
          <cell r="A1098" t="str">
            <v>옥수수통조림2.126kg고형량1.75kg동원</v>
          </cell>
          <cell r="B1098">
            <v>35</v>
          </cell>
          <cell r="C1098" t="str">
            <v>곡류(캔)</v>
          </cell>
          <cell r="D1098" t="str">
            <v>옥수수통조림</v>
          </cell>
          <cell r="F1098" t="str">
            <v>2.126kg</v>
          </cell>
          <cell r="G1098" t="str">
            <v>고형량1.75kg</v>
          </cell>
          <cell r="H1098" t="str">
            <v>동원</v>
          </cell>
          <cell r="I1098">
            <v>5980</v>
          </cell>
          <cell r="J1098">
            <v>6200</v>
          </cell>
          <cell r="K1098">
            <v>6200</v>
          </cell>
          <cell r="L1098">
            <v>3.6789297658862878</v>
          </cell>
          <cell r="M1098">
            <v>0</v>
          </cell>
          <cell r="N1098">
            <v>5500</v>
          </cell>
          <cell r="O1098">
            <v>7200</v>
          </cell>
          <cell r="P1098">
            <v>7200</v>
          </cell>
          <cell r="Q1098">
            <v>30.90909090909091</v>
          </cell>
          <cell r="R1098">
            <v>0</v>
          </cell>
          <cell r="S1098" t="str">
            <v>-</v>
          </cell>
          <cell r="T1098">
            <v>8320</v>
          </cell>
          <cell r="U1098">
            <v>8320</v>
          </cell>
          <cell r="V1098" t="e">
            <v>#VALUE!</v>
          </cell>
          <cell r="W1098">
            <v>0</v>
          </cell>
          <cell r="X1098" t="str">
            <v>-</v>
          </cell>
          <cell r="Y1098">
            <v>6550</v>
          </cell>
          <cell r="Z1098">
            <v>6550</v>
          </cell>
          <cell r="AA1098" t="e">
            <v>#VALUE!</v>
          </cell>
          <cell r="AB1098">
            <v>0</v>
          </cell>
        </row>
        <row r="1099">
          <cell r="A1099" t="str">
            <v>옥수수통조림미국옥수수82.3/세네카2.12kg오뚜기</v>
          </cell>
          <cell r="C1099" t="str">
            <v>곡류(캔)</v>
          </cell>
          <cell r="D1099" t="str">
            <v>옥수수통조림</v>
          </cell>
          <cell r="E1099" t="str">
            <v>미국옥수수82.3/세네카</v>
          </cell>
          <cell r="F1099" t="str">
            <v>2.12kg</v>
          </cell>
          <cell r="H1099" t="str">
            <v>오뚜기</v>
          </cell>
          <cell r="I1099">
            <v>6400</v>
          </cell>
          <cell r="J1099">
            <v>6590</v>
          </cell>
          <cell r="K1099">
            <v>6590</v>
          </cell>
          <cell r="L1099">
            <v>2.96875</v>
          </cell>
          <cell r="M1099">
            <v>0</v>
          </cell>
          <cell r="N1099" t="str">
            <v xml:space="preserve"> - </v>
          </cell>
          <cell r="O1099" t="str">
            <v>-</v>
          </cell>
          <cell r="P1099" t="str">
            <v>-</v>
          </cell>
          <cell r="Q1099" t="e">
            <v>#VALUE!</v>
          </cell>
          <cell r="R1099" t="e">
            <v>#VALUE!</v>
          </cell>
          <cell r="S1099">
            <v>9560</v>
          </cell>
          <cell r="T1099">
            <v>7200</v>
          </cell>
          <cell r="U1099">
            <v>7200</v>
          </cell>
          <cell r="V1099">
            <v>-24.686192468619247</v>
          </cell>
          <cell r="W1099">
            <v>0</v>
          </cell>
          <cell r="X1099">
            <v>6580</v>
          </cell>
          <cell r="Y1099">
            <v>6580</v>
          </cell>
          <cell r="Z1099">
            <v>6580</v>
          </cell>
          <cell r="AA1099">
            <v>0</v>
          </cell>
          <cell r="AB1099">
            <v>0</v>
          </cell>
        </row>
        <row r="1100">
          <cell r="A1100" t="str">
            <v>옥수수통조림프랑스/자이언트2.12kg스위트콘, NGMO자이언트</v>
          </cell>
          <cell r="C1100" t="str">
            <v>곡류(캔)</v>
          </cell>
          <cell r="D1100" t="str">
            <v>옥수수통조림</v>
          </cell>
          <cell r="E1100" t="str">
            <v>프랑스/자이언트</v>
          </cell>
          <cell r="F1100" t="str">
            <v>2.12kg</v>
          </cell>
          <cell r="G1100" t="str">
            <v>스위트콘, NGMO</v>
          </cell>
          <cell r="H1100" t="str">
            <v>자이언트</v>
          </cell>
          <cell r="I1100">
            <v>7300</v>
          </cell>
          <cell r="J1100">
            <v>7300</v>
          </cell>
          <cell r="K1100">
            <v>7300</v>
          </cell>
          <cell r="L1100">
            <v>0</v>
          </cell>
          <cell r="M1100">
            <v>0</v>
          </cell>
          <cell r="N1100" t="str">
            <v xml:space="preserve"> - </v>
          </cell>
          <cell r="O1100" t="str">
            <v>-</v>
          </cell>
          <cell r="P1100" t="str">
            <v>-</v>
          </cell>
          <cell r="Q1100" t="e">
            <v>#VALUE!</v>
          </cell>
          <cell r="R1100" t="e">
            <v>#VALUE!</v>
          </cell>
          <cell r="S1100">
            <v>10230</v>
          </cell>
          <cell r="T1100" t="str">
            <v>-</v>
          </cell>
          <cell r="U1100" t="str">
            <v>-</v>
          </cell>
          <cell r="V1100" t="e">
            <v>#VALUE!</v>
          </cell>
          <cell r="W1100" t="e">
            <v>#VALUE!</v>
          </cell>
          <cell r="X1100" t="str">
            <v>-</v>
          </cell>
          <cell r="Y1100" t="str">
            <v>-</v>
          </cell>
          <cell r="Z1100" t="str">
            <v>-</v>
          </cell>
          <cell r="AA1100" t="e">
            <v>#VALUE!</v>
          </cell>
          <cell r="AB1100" t="e">
            <v>#VALUE!</v>
          </cell>
        </row>
        <row r="1101">
          <cell r="A1101" t="str">
            <v>옥수수통조림2.95kg제일제당</v>
          </cell>
          <cell r="C1101" t="str">
            <v>곡류(캔)</v>
          </cell>
          <cell r="D1101" t="str">
            <v>옥수수통조림</v>
          </cell>
          <cell r="F1101" t="str">
            <v>2.95kg</v>
          </cell>
          <cell r="H1101" t="str">
            <v>제일제당</v>
          </cell>
          <cell r="I1101" t="e">
            <v>#N/A</v>
          </cell>
          <cell r="J1101" t="str">
            <v>-</v>
          </cell>
          <cell r="K1101" t="str">
            <v>-</v>
          </cell>
          <cell r="L1101" t="e">
            <v>#VALUE!</v>
          </cell>
          <cell r="M1101" t="e">
            <v>#VALUE!</v>
          </cell>
          <cell r="N1101" t="e">
            <v>#N/A</v>
          </cell>
          <cell r="O1101" t="str">
            <v>-</v>
          </cell>
          <cell r="P1101" t="str">
            <v>-</v>
          </cell>
          <cell r="Q1101" t="e">
            <v>#VALUE!</v>
          </cell>
          <cell r="R1101" t="e">
            <v>#VALUE!</v>
          </cell>
          <cell r="S1101" t="e">
            <v>#N/A</v>
          </cell>
          <cell r="T1101" t="str">
            <v>-</v>
          </cell>
          <cell r="U1101" t="str">
            <v>-</v>
          </cell>
          <cell r="V1101" t="e">
            <v>#VALUE!</v>
          </cell>
          <cell r="W1101" t="e">
            <v>#VALUE!</v>
          </cell>
          <cell r="X1101" t="e">
            <v>#N/A</v>
          </cell>
          <cell r="Y1101" t="str">
            <v>-</v>
          </cell>
          <cell r="Z1101" t="str">
            <v>-</v>
          </cell>
          <cell r="AA1101" t="e">
            <v>#VALUE!</v>
          </cell>
          <cell r="AB1101" t="e">
            <v>#VALUE!</v>
          </cell>
        </row>
        <row r="1102">
          <cell r="A1102" t="str">
            <v>옥수수통조림340g스위트콘오뚜기</v>
          </cell>
          <cell r="C1102" t="str">
            <v>곡류(캔)</v>
          </cell>
          <cell r="D1102" t="str">
            <v>옥수수통조림</v>
          </cell>
          <cell r="F1102" t="str">
            <v>340g</v>
          </cell>
          <cell r="G1102" t="str">
            <v>스위트콘</v>
          </cell>
          <cell r="H1102" t="str">
            <v>오뚜기</v>
          </cell>
          <cell r="I1102">
            <v>1270</v>
          </cell>
          <cell r="J1102">
            <v>1270</v>
          </cell>
          <cell r="K1102">
            <v>1270</v>
          </cell>
          <cell r="L1102">
            <v>0</v>
          </cell>
          <cell r="M1102">
            <v>0</v>
          </cell>
          <cell r="N1102">
            <v>1300</v>
          </cell>
          <cell r="O1102">
            <v>1300</v>
          </cell>
          <cell r="P1102">
            <v>1300</v>
          </cell>
          <cell r="Q1102">
            <v>0</v>
          </cell>
          <cell r="R1102">
            <v>0</v>
          </cell>
          <cell r="S1102">
            <v>1110</v>
          </cell>
          <cell r="T1102">
            <v>1790</v>
          </cell>
          <cell r="U1102">
            <v>1790</v>
          </cell>
          <cell r="V1102">
            <v>61.261261261261261</v>
          </cell>
          <cell r="W1102">
            <v>0</v>
          </cell>
          <cell r="X1102">
            <v>1380</v>
          </cell>
          <cell r="Y1102">
            <v>1380</v>
          </cell>
          <cell r="Z1102">
            <v>1380</v>
          </cell>
          <cell r="AA1102">
            <v>0</v>
          </cell>
          <cell r="AB1102">
            <v>0</v>
          </cell>
        </row>
        <row r="1103">
          <cell r="A1103" t="str">
            <v>감자전분국산/함양농협500g함양농협</v>
          </cell>
          <cell r="B1103">
            <v>36</v>
          </cell>
          <cell r="C1103" t="str">
            <v>감자,전분</v>
          </cell>
          <cell r="D1103" t="str">
            <v>감자전분</v>
          </cell>
          <cell r="E1103" t="str">
            <v>국산/함양농협</v>
          </cell>
          <cell r="F1103" t="str">
            <v>500g</v>
          </cell>
          <cell r="H1103" t="str">
            <v>함양농협</v>
          </cell>
          <cell r="I1103" t="str">
            <v>-</v>
          </cell>
          <cell r="J1103" t="str">
            <v>-</v>
          </cell>
          <cell r="K1103" t="str">
            <v>-</v>
          </cell>
          <cell r="L1103" t="e">
            <v>#VALUE!</v>
          </cell>
          <cell r="M1103" t="e">
            <v>#VALUE!</v>
          </cell>
          <cell r="N1103" t="str">
            <v xml:space="preserve"> - </v>
          </cell>
          <cell r="O1103" t="str">
            <v>-</v>
          </cell>
          <cell r="P1103" t="str">
            <v>-</v>
          </cell>
          <cell r="Q1103" t="e">
            <v>#VALUE!</v>
          </cell>
          <cell r="R1103" t="e">
            <v>#VALUE!</v>
          </cell>
          <cell r="S1103" t="str">
            <v>-</v>
          </cell>
          <cell r="T1103" t="str">
            <v>-</v>
          </cell>
          <cell r="U1103" t="str">
            <v>-</v>
          </cell>
          <cell r="V1103" t="e">
            <v>#VALUE!</v>
          </cell>
          <cell r="W1103" t="e">
            <v>#VALUE!</v>
          </cell>
          <cell r="X1103">
            <v>4500</v>
          </cell>
          <cell r="Y1103">
            <v>4500</v>
          </cell>
          <cell r="Z1103">
            <v>4500</v>
          </cell>
          <cell r="AA1103">
            <v>0</v>
          </cell>
          <cell r="AB1103">
            <v>0</v>
          </cell>
        </row>
        <row r="1104">
          <cell r="A1104" t="str">
            <v>감자전분수입kg천우</v>
          </cell>
          <cell r="C1104" t="str">
            <v>감자,전분</v>
          </cell>
          <cell r="D1104" t="str">
            <v>감자전분</v>
          </cell>
          <cell r="E1104" t="str">
            <v>수입</v>
          </cell>
          <cell r="F1104" t="str">
            <v>kg</v>
          </cell>
          <cell r="H1104" t="str">
            <v>천우</v>
          </cell>
          <cell r="I1104" t="str">
            <v>-</v>
          </cell>
          <cell r="J1104" t="str">
            <v>-</v>
          </cell>
          <cell r="K1104" t="str">
            <v>-</v>
          </cell>
          <cell r="L1104" t="e">
            <v>#VALUE!</v>
          </cell>
          <cell r="M1104" t="e">
            <v>#VALUE!</v>
          </cell>
          <cell r="N1104">
            <v>3000</v>
          </cell>
          <cell r="O1104">
            <v>3000</v>
          </cell>
          <cell r="P1104">
            <v>3000</v>
          </cell>
          <cell r="Q1104">
            <v>0</v>
          </cell>
          <cell r="R1104">
            <v>0</v>
          </cell>
          <cell r="S1104" t="str">
            <v>-</v>
          </cell>
          <cell r="T1104" t="str">
            <v>-</v>
          </cell>
          <cell r="U1104" t="str">
            <v>-</v>
          </cell>
          <cell r="V1104" t="e">
            <v>#VALUE!</v>
          </cell>
          <cell r="W1104" t="e">
            <v>#VALUE!</v>
          </cell>
          <cell r="X1104" t="str">
            <v>-</v>
          </cell>
          <cell r="Y1104" t="str">
            <v>-</v>
          </cell>
          <cell r="Z1104" t="str">
            <v>-</v>
          </cell>
          <cell r="AA1104" t="e">
            <v>#VALUE!</v>
          </cell>
          <cell r="AB1104" t="e">
            <v>#VALUE!</v>
          </cell>
        </row>
        <row r="1105">
          <cell r="A1105" t="str">
            <v>감자전분수입/샘초롱kg샘초롱</v>
          </cell>
          <cell r="C1105" t="str">
            <v>감자,전분</v>
          </cell>
          <cell r="D1105" t="str">
            <v>감자전분</v>
          </cell>
          <cell r="E1105" t="str">
            <v>수입/샘초롱</v>
          </cell>
          <cell r="F1105" t="str">
            <v>kg</v>
          </cell>
          <cell r="H1105" t="str">
            <v>샘초롱</v>
          </cell>
          <cell r="I1105" t="str">
            <v>-</v>
          </cell>
          <cell r="J1105" t="str">
            <v>-</v>
          </cell>
          <cell r="K1105" t="str">
            <v>-</v>
          </cell>
          <cell r="L1105" t="e">
            <v>#VALUE!</v>
          </cell>
          <cell r="M1105" t="e">
            <v>#VALUE!</v>
          </cell>
          <cell r="N1105" t="str">
            <v xml:space="preserve"> - </v>
          </cell>
          <cell r="O1105" t="str">
            <v>-</v>
          </cell>
          <cell r="P1105" t="str">
            <v>-</v>
          </cell>
          <cell r="Q1105" t="e">
            <v>#VALUE!</v>
          </cell>
          <cell r="R1105" t="e">
            <v>#VALUE!</v>
          </cell>
          <cell r="S1105" t="str">
            <v>-</v>
          </cell>
          <cell r="T1105">
            <v>7130</v>
          </cell>
          <cell r="U1105">
            <v>7130</v>
          </cell>
          <cell r="V1105" t="e">
            <v>#VALUE!</v>
          </cell>
          <cell r="W1105">
            <v>0</v>
          </cell>
          <cell r="X1105" t="str">
            <v>-</v>
          </cell>
          <cell r="Y1105" t="str">
            <v>-</v>
          </cell>
          <cell r="Z1105" t="str">
            <v>-</v>
          </cell>
          <cell r="AA1105" t="e">
            <v>#VALUE!</v>
          </cell>
          <cell r="AB1105" t="e">
            <v>#VALUE!</v>
          </cell>
        </row>
        <row r="1106">
          <cell r="A1106" t="str">
            <v>감자전분수입kg오토</v>
          </cell>
          <cell r="C1106" t="str">
            <v>감자,전분</v>
          </cell>
          <cell r="D1106" t="str">
            <v>감자전분</v>
          </cell>
          <cell r="E1106" t="str">
            <v>수입</v>
          </cell>
          <cell r="F1106" t="str">
            <v>kg</v>
          </cell>
          <cell r="H1106" t="str">
            <v>오토</v>
          </cell>
          <cell r="I1106">
            <v>5900</v>
          </cell>
          <cell r="J1106">
            <v>6100</v>
          </cell>
          <cell r="K1106">
            <v>6100</v>
          </cell>
          <cell r="L1106">
            <v>3.3898305084745761</v>
          </cell>
          <cell r="M1106">
            <v>0</v>
          </cell>
          <cell r="N1106" t="str">
            <v xml:space="preserve"> - </v>
          </cell>
          <cell r="O1106" t="str">
            <v>-</v>
          </cell>
          <cell r="P1106" t="str">
            <v>-</v>
          </cell>
          <cell r="Q1106" t="e">
            <v>#VALUE!</v>
          </cell>
          <cell r="R1106" t="e">
            <v>#VALUE!</v>
          </cell>
          <cell r="S1106" t="str">
            <v>-</v>
          </cell>
          <cell r="T1106">
            <v>7130</v>
          </cell>
          <cell r="U1106">
            <v>7130</v>
          </cell>
          <cell r="V1106" t="e">
            <v>#VALUE!</v>
          </cell>
          <cell r="W1106">
            <v>0</v>
          </cell>
          <cell r="X1106" t="str">
            <v>-</v>
          </cell>
          <cell r="Y1106" t="str">
            <v>-</v>
          </cell>
          <cell r="Z1106" t="str">
            <v>-</v>
          </cell>
          <cell r="AA1106" t="e">
            <v>#VALUE!</v>
          </cell>
          <cell r="AB1106" t="e">
            <v>#VALUE!</v>
          </cell>
        </row>
        <row r="1107">
          <cell r="A1107" t="str">
            <v>감자전분/움트리kg움트리</v>
          </cell>
          <cell r="C1107" t="str">
            <v>감자,전분</v>
          </cell>
          <cell r="D1107" t="str">
            <v>감자전분</v>
          </cell>
          <cell r="E1107" t="str">
            <v>/움트리</v>
          </cell>
          <cell r="F1107" t="str">
            <v>kg</v>
          </cell>
          <cell r="H1107" t="str">
            <v>움트리</v>
          </cell>
          <cell r="I1107" t="str">
            <v>-</v>
          </cell>
          <cell r="J1107" t="str">
            <v>-</v>
          </cell>
          <cell r="K1107" t="str">
            <v>-</v>
          </cell>
          <cell r="L1107" t="e">
            <v>#VALUE!</v>
          </cell>
          <cell r="M1107" t="e">
            <v>#VALUE!</v>
          </cell>
          <cell r="N1107" t="str">
            <v xml:space="preserve"> - </v>
          </cell>
          <cell r="O1107" t="str">
            <v>-</v>
          </cell>
          <cell r="P1107" t="str">
            <v>-</v>
          </cell>
          <cell r="Q1107" t="e">
            <v>#VALUE!</v>
          </cell>
          <cell r="R1107" t="e">
            <v>#VALUE!</v>
          </cell>
          <cell r="S1107" t="str">
            <v>-</v>
          </cell>
          <cell r="T1107" t="str">
            <v>-</v>
          </cell>
          <cell r="U1107" t="str">
            <v>-</v>
          </cell>
          <cell r="V1107" t="e">
            <v>#VALUE!</v>
          </cell>
          <cell r="W1107" t="e">
            <v>#VALUE!</v>
          </cell>
          <cell r="X1107" t="str">
            <v>-</v>
          </cell>
          <cell r="Y1107">
            <v>6300</v>
          </cell>
          <cell r="Z1107">
            <v>6300</v>
          </cell>
          <cell r="AA1107" t="e">
            <v>#VALUE!</v>
          </cell>
          <cell r="AB1107">
            <v>0</v>
          </cell>
        </row>
        <row r="1108">
          <cell r="A1108" t="str">
            <v>감자전분국산/함양농협kg함양농협</v>
          </cell>
          <cell r="C1108" t="str">
            <v>감자,전분</v>
          </cell>
          <cell r="D1108" t="str">
            <v>감자전분</v>
          </cell>
          <cell r="E1108" t="str">
            <v>국산/함양농협</v>
          </cell>
          <cell r="F1108" t="str">
            <v>kg</v>
          </cell>
          <cell r="H1108" t="str">
            <v>함양농협</v>
          </cell>
          <cell r="I1108" t="str">
            <v>-</v>
          </cell>
          <cell r="J1108" t="str">
            <v>-</v>
          </cell>
          <cell r="K1108" t="str">
            <v>-</v>
          </cell>
          <cell r="L1108" t="e">
            <v>#VALUE!</v>
          </cell>
          <cell r="M1108" t="e">
            <v>#VALUE!</v>
          </cell>
          <cell r="N1108" t="str">
            <v xml:space="preserve"> - </v>
          </cell>
          <cell r="O1108" t="str">
            <v>-</v>
          </cell>
          <cell r="P1108" t="str">
            <v>-</v>
          </cell>
          <cell r="Q1108" t="e">
            <v>#VALUE!</v>
          </cell>
          <cell r="R1108" t="e">
            <v>#VALUE!</v>
          </cell>
          <cell r="S1108" t="str">
            <v>-</v>
          </cell>
          <cell r="T1108" t="str">
            <v>-</v>
          </cell>
          <cell r="U1108" t="str">
            <v>-</v>
          </cell>
          <cell r="V1108" t="e">
            <v>#VALUE!</v>
          </cell>
          <cell r="W1108" t="e">
            <v>#VALUE!</v>
          </cell>
          <cell r="X1108">
            <v>9000</v>
          </cell>
          <cell r="Y1108">
            <v>9000</v>
          </cell>
          <cell r="Z1108">
            <v>9000</v>
          </cell>
          <cell r="AA1108">
            <v>0</v>
          </cell>
          <cell r="AB1108">
            <v>0</v>
          </cell>
        </row>
        <row r="1109">
          <cell r="A1109" t="str">
            <v>감자전분국산감자100/기린농협kg기린농협</v>
          </cell>
          <cell r="C1109" t="str">
            <v>감자,전분</v>
          </cell>
          <cell r="D1109" t="str">
            <v>감자전분</v>
          </cell>
          <cell r="E1109" t="str">
            <v>국산감자100/기린농협</v>
          </cell>
          <cell r="F1109" t="str">
            <v>kg</v>
          </cell>
          <cell r="H1109" t="str">
            <v>기린농협</v>
          </cell>
          <cell r="I1109" t="str">
            <v>-</v>
          </cell>
          <cell r="J1109" t="str">
            <v>-</v>
          </cell>
          <cell r="K1109" t="str">
            <v>-</v>
          </cell>
          <cell r="L1109" t="e">
            <v>#VALUE!</v>
          </cell>
          <cell r="M1109" t="e">
            <v>#VALUE!</v>
          </cell>
          <cell r="N1109" t="str">
            <v xml:space="preserve"> - </v>
          </cell>
          <cell r="O1109" t="str">
            <v>-</v>
          </cell>
          <cell r="P1109" t="str">
            <v>-</v>
          </cell>
          <cell r="Q1109" t="e">
            <v>#VALUE!</v>
          </cell>
          <cell r="R1109" t="e">
            <v>#VALUE!</v>
          </cell>
          <cell r="S1109" t="str">
            <v>-</v>
          </cell>
          <cell r="T1109" t="str">
            <v>-</v>
          </cell>
          <cell r="U1109" t="str">
            <v>-</v>
          </cell>
          <cell r="V1109" t="e">
            <v>#VALUE!</v>
          </cell>
          <cell r="W1109" t="e">
            <v>#VALUE!</v>
          </cell>
          <cell r="X1109">
            <v>9700</v>
          </cell>
          <cell r="Y1109">
            <v>9700</v>
          </cell>
          <cell r="Z1109">
            <v>9700</v>
          </cell>
          <cell r="AA1109">
            <v>0</v>
          </cell>
          <cell r="AB1109">
            <v>0</v>
          </cell>
        </row>
        <row r="1110">
          <cell r="A1110" t="str">
            <v>고구마전분수입/성수kg성수</v>
          </cell>
          <cell r="B1110">
            <v>37</v>
          </cell>
          <cell r="C1110" t="str">
            <v>감자,전분</v>
          </cell>
          <cell r="D1110" t="str">
            <v>고구마전분</v>
          </cell>
          <cell r="E1110" t="str">
            <v>수입/성수</v>
          </cell>
          <cell r="F1110" t="str">
            <v>kg</v>
          </cell>
          <cell r="H1110" t="str">
            <v>성수</v>
          </cell>
          <cell r="I1110" t="str">
            <v>-</v>
          </cell>
          <cell r="J1110">
            <v>7700</v>
          </cell>
          <cell r="K1110">
            <v>7700</v>
          </cell>
          <cell r="L1110" t="e">
            <v>#VALUE!</v>
          </cell>
          <cell r="M1110">
            <v>0</v>
          </cell>
          <cell r="N1110" t="str">
            <v xml:space="preserve"> - </v>
          </cell>
          <cell r="O1110">
            <v>3200</v>
          </cell>
          <cell r="P1110">
            <v>3200</v>
          </cell>
          <cell r="Q1110" t="e">
            <v>#VALUE!</v>
          </cell>
          <cell r="R1110">
            <v>0</v>
          </cell>
          <cell r="S1110" t="str">
            <v>-</v>
          </cell>
          <cell r="T1110">
            <v>7150</v>
          </cell>
          <cell r="U1110">
            <v>9400</v>
          </cell>
          <cell r="V1110" t="e">
            <v>#VALUE!</v>
          </cell>
          <cell r="W1110">
            <v>31.46853146853147</v>
          </cell>
          <cell r="X1110" t="str">
            <v>-</v>
          </cell>
          <cell r="Y1110" t="str">
            <v>-</v>
          </cell>
          <cell r="Z1110" t="str">
            <v>-</v>
          </cell>
          <cell r="AA1110" t="e">
            <v>#VALUE!</v>
          </cell>
          <cell r="AB1110" t="e">
            <v>#VALUE!</v>
          </cell>
        </row>
        <row r="1111">
          <cell r="A1111" t="str">
            <v>고구마전분국산/함양농협kg함양농협</v>
          </cell>
          <cell r="C1111" t="str">
            <v>감자,전분</v>
          </cell>
          <cell r="D1111" t="str">
            <v>고구마전분</v>
          </cell>
          <cell r="E1111" t="str">
            <v>국산/함양농협</v>
          </cell>
          <cell r="F1111" t="str">
            <v>kg</v>
          </cell>
          <cell r="H1111" t="str">
            <v>함양농협</v>
          </cell>
          <cell r="I1111" t="str">
            <v>-</v>
          </cell>
          <cell r="J1111" t="str">
            <v>-</v>
          </cell>
          <cell r="K1111" t="str">
            <v>-</v>
          </cell>
          <cell r="L1111" t="e">
            <v>#VALUE!</v>
          </cell>
          <cell r="M1111" t="e">
            <v>#VALUE!</v>
          </cell>
          <cell r="N1111">
            <v>3400</v>
          </cell>
          <cell r="O1111" t="str">
            <v>-</v>
          </cell>
          <cell r="P1111" t="str">
            <v>-</v>
          </cell>
          <cell r="Q1111" t="e">
            <v>#VALUE!</v>
          </cell>
          <cell r="R1111" t="e">
            <v>#VALUE!</v>
          </cell>
          <cell r="S1111" t="str">
            <v>-</v>
          </cell>
          <cell r="T1111" t="str">
            <v>-</v>
          </cell>
          <cell r="U1111" t="str">
            <v>-</v>
          </cell>
          <cell r="V1111" t="e">
            <v>#VALUE!</v>
          </cell>
          <cell r="W1111" t="e">
            <v>#VALUE!</v>
          </cell>
          <cell r="X1111">
            <v>9400</v>
          </cell>
          <cell r="Y1111">
            <v>9400</v>
          </cell>
          <cell r="Z1111">
            <v>9400</v>
          </cell>
          <cell r="AA1111">
            <v>0</v>
          </cell>
          <cell r="AB1111">
            <v>0</v>
          </cell>
        </row>
        <row r="1112">
          <cell r="A1112" t="str">
            <v>곤약/대림200g실곤약제일제당</v>
          </cell>
          <cell r="B1112">
            <v>38</v>
          </cell>
          <cell r="C1112" t="str">
            <v>감자,전분</v>
          </cell>
          <cell r="D1112" t="str">
            <v>곤약</v>
          </cell>
          <cell r="E1112" t="str">
            <v>/대림</v>
          </cell>
          <cell r="F1112" t="str">
            <v>200g</v>
          </cell>
          <cell r="G1112" t="str">
            <v>실곤약</v>
          </cell>
          <cell r="H1112" t="str">
            <v>제일제당</v>
          </cell>
          <cell r="I1112" t="e">
            <v>#N/A</v>
          </cell>
          <cell r="J1112" t="str">
            <v>-</v>
          </cell>
          <cell r="K1112" t="str">
            <v>-</v>
          </cell>
          <cell r="L1112" t="e">
            <v>#VALUE!</v>
          </cell>
          <cell r="M1112" t="e">
            <v>#VALUE!</v>
          </cell>
          <cell r="N1112" t="e">
            <v>#N/A</v>
          </cell>
          <cell r="O1112" t="str">
            <v>-</v>
          </cell>
          <cell r="P1112" t="str">
            <v>-</v>
          </cell>
          <cell r="Q1112" t="e">
            <v>#VALUE!</v>
          </cell>
          <cell r="R1112" t="e">
            <v>#VALUE!</v>
          </cell>
          <cell r="S1112" t="e">
            <v>#N/A</v>
          </cell>
          <cell r="T1112">
            <v>930</v>
          </cell>
          <cell r="U1112">
            <v>930</v>
          </cell>
          <cell r="V1112" t="e">
            <v>#N/A</v>
          </cell>
          <cell r="W1112">
            <v>0</v>
          </cell>
          <cell r="X1112" t="e">
            <v>#N/A</v>
          </cell>
          <cell r="Y1112">
            <v>950</v>
          </cell>
          <cell r="Z1112">
            <v>950</v>
          </cell>
          <cell r="AA1112" t="e">
            <v>#N/A</v>
          </cell>
          <cell r="AB1112">
            <v>0</v>
          </cell>
        </row>
        <row r="1113">
          <cell r="A1113" t="str">
            <v>곤약구약분100/대림600g판곤약,생것대림</v>
          </cell>
          <cell r="C1113" t="str">
            <v>감자,전분</v>
          </cell>
          <cell r="D1113" t="str">
            <v>곤약</v>
          </cell>
          <cell r="E1113" t="str">
            <v>구약분100/대림</v>
          </cell>
          <cell r="F1113" t="str">
            <v>600g</v>
          </cell>
          <cell r="G1113" t="str">
            <v>판곤약,생것</v>
          </cell>
          <cell r="H1113" t="str">
            <v>대림</v>
          </cell>
          <cell r="I1113">
            <v>2180</v>
          </cell>
          <cell r="J1113">
            <v>2180</v>
          </cell>
          <cell r="K1113">
            <v>2180</v>
          </cell>
          <cell r="L1113">
            <v>0</v>
          </cell>
          <cell r="M1113">
            <v>0</v>
          </cell>
          <cell r="N1113" t="str">
            <v xml:space="preserve"> - </v>
          </cell>
          <cell r="O1113" t="str">
            <v>-</v>
          </cell>
          <cell r="P1113" t="str">
            <v>-</v>
          </cell>
          <cell r="Q1113" t="e">
            <v>#VALUE!</v>
          </cell>
          <cell r="R1113" t="e">
            <v>#VALUE!</v>
          </cell>
          <cell r="S1113">
            <v>2180</v>
          </cell>
          <cell r="T1113" t="str">
            <v>-</v>
          </cell>
          <cell r="U1113" t="str">
            <v>-</v>
          </cell>
          <cell r="V1113" t="e">
            <v>#VALUE!</v>
          </cell>
          <cell r="W1113" t="e">
            <v>#VALUE!</v>
          </cell>
          <cell r="X1113">
            <v>2280</v>
          </cell>
          <cell r="Y1113">
            <v>2280</v>
          </cell>
          <cell r="Z1113">
            <v>2280</v>
          </cell>
          <cell r="AA1113">
            <v>0</v>
          </cell>
          <cell r="AB1113">
            <v>0</v>
          </cell>
        </row>
        <row r="1114">
          <cell r="A1114" t="str">
            <v>곤약/한영식품600g판곤약,생것,판형한영식품</v>
          </cell>
          <cell r="C1114" t="str">
            <v>감자,전분</v>
          </cell>
          <cell r="D1114" t="str">
            <v>곤약</v>
          </cell>
          <cell r="E1114" t="str">
            <v>/한영식품</v>
          </cell>
          <cell r="F1114" t="str">
            <v>600g</v>
          </cell>
          <cell r="G1114" t="str">
            <v>판곤약,생것,판형</v>
          </cell>
          <cell r="H1114" t="str">
            <v>한영식품</v>
          </cell>
          <cell r="I1114" t="str">
            <v>-</v>
          </cell>
          <cell r="J1114" t="str">
            <v>-</v>
          </cell>
          <cell r="K1114" t="str">
            <v>-</v>
          </cell>
          <cell r="L1114" t="e">
            <v>#VALUE!</v>
          </cell>
          <cell r="M1114" t="e">
            <v>#VALUE!</v>
          </cell>
          <cell r="N1114" t="str">
            <v xml:space="preserve"> - </v>
          </cell>
          <cell r="O1114" t="str">
            <v>-</v>
          </cell>
          <cell r="P1114" t="str">
            <v>-</v>
          </cell>
          <cell r="Q1114" t="e">
            <v>#VALUE!</v>
          </cell>
          <cell r="R1114" t="e">
            <v>#VALUE!</v>
          </cell>
          <cell r="S1114" t="str">
            <v>-</v>
          </cell>
          <cell r="T1114">
            <v>2180</v>
          </cell>
          <cell r="U1114">
            <v>2140</v>
          </cell>
          <cell r="V1114" t="e">
            <v>#VALUE!</v>
          </cell>
          <cell r="W1114">
            <v>-1.834862385321101</v>
          </cell>
          <cell r="X1114" t="str">
            <v>-</v>
          </cell>
          <cell r="Y1114" t="str">
            <v>-</v>
          </cell>
          <cell r="Z1114" t="str">
            <v>-</v>
          </cell>
          <cell r="AA1114" t="e">
            <v>#VALUE!</v>
          </cell>
          <cell r="AB1114" t="e">
            <v>#VALUE!</v>
          </cell>
        </row>
        <row r="1115">
          <cell r="A1115" t="str">
            <v>곤약/대림kg실곤약대림</v>
          </cell>
          <cell r="C1115" t="str">
            <v>감자,전분</v>
          </cell>
          <cell r="D1115" t="str">
            <v>곤약</v>
          </cell>
          <cell r="E1115" t="str">
            <v>/대림</v>
          </cell>
          <cell r="F1115" t="str">
            <v>kg</v>
          </cell>
          <cell r="G1115" t="str">
            <v>실곤약</v>
          </cell>
          <cell r="H1115" t="str">
            <v>대림</v>
          </cell>
          <cell r="I1115">
            <v>3680</v>
          </cell>
          <cell r="J1115">
            <v>3680</v>
          </cell>
          <cell r="K1115">
            <v>3680</v>
          </cell>
          <cell r="L1115">
            <v>0</v>
          </cell>
          <cell r="M1115">
            <v>0</v>
          </cell>
          <cell r="N1115" t="str">
            <v xml:space="preserve"> - </v>
          </cell>
          <cell r="O1115" t="str">
            <v>-</v>
          </cell>
          <cell r="P1115" t="str">
            <v>-</v>
          </cell>
          <cell r="Q1115" t="e">
            <v>#VALUE!</v>
          </cell>
          <cell r="R1115" t="e">
            <v>#VALUE!</v>
          </cell>
          <cell r="S1115" t="str">
            <v>-</v>
          </cell>
          <cell r="T1115">
            <v>4630</v>
          </cell>
          <cell r="U1115">
            <v>4630</v>
          </cell>
          <cell r="V1115" t="e">
            <v>#VALUE!</v>
          </cell>
          <cell r="W1115">
            <v>0</v>
          </cell>
          <cell r="X1115">
            <v>4630</v>
          </cell>
          <cell r="Y1115">
            <v>3380</v>
          </cell>
          <cell r="Z1115">
            <v>3380</v>
          </cell>
          <cell r="AA1115">
            <v>-26.997840172786177</v>
          </cell>
          <cell r="AB1115">
            <v>0</v>
          </cell>
        </row>
        <row r="1116">
          <cell r="A1116" t="str">
            <v>당면무명반kg민속당면골드청정원</v>
          </cell>
          <cell r="B1116">
            <v>39</v>
          </cell>
          <cell r="C1116" t="str">
            <v>감자,전분</v>
          </cell>
          <cell r="D1116" t="str">
            <v>당면</v>
          </cell>
          <cell r="E1116" t="str">
            <v>무명반</v>
          </cell>
          <cell r="F1116" t="str">
            <v>kg</v>
          </cell>
          <cell r="G1116" t="str">
            <v>민속당면골드</v>
          </cell>
          <cell r="H1116" t="str">
            <v>청정원</v>
          </cell>
          <cell r="I1116">
            <v>7900</v>
          </cell>
          <cell r="J1116" t="str">
            <v>-</v>
          </cell>
          <cell r="K1116" t="str">
            <v>-</v>
          </cell>
          <cell r="L1116" t="e">
            <v>#VALUE!</v>
          </cell>
          <cell r="M1116" t="e">
            <v>#VALUE!</v>
          </cell>
          <cell r="N1116" t="str">
            <v xml:space="preserve"> - </v>
          </cell>
          <cell r="O1116" t="str">
            <v>-</v>
          </cell>
          <cell r="P1116" t="str">
            <v>-</v>
          </cell>
          <cell r="Q1116" t="e">
            <v>#VALUE!</v>
          </cell>
          <cell r="R1116" t="e">
            <v>#VALUE!</v>
          </cell>
          <cell r="S1116" t="str">
            <v>-</v>
          </cell>
          <cell r="T1116" t="str">
            <v>-</v>
          </cell>
          <cell r="U1116" t="str">
            <v>-</v>
          </cell>
          <cell r="V1116" t="e">
            <v>#VALUE!</v>
          </cell>
          <cell r="W1116" t="e">
            <v>#VALUE!</v>
          </cell>
          <cell r="X1116">
            <v>9500</v>
          </cell>
          <cell r="Y1116">
            <v>9500</v>
          </cell>
          <cell r="Z1116">
            <v>9500</v>
          </cell>
          <cell r="AA1116">
            <v>0</v>
          </cell>
          <cell r="AB1116">
            <v>0</v>
          </cell>
        </row>
        <row r="1117">
          <cell r="A1117" t="str">
            <v>당면고구마전분100/우정식품kg무보존료,무색소,무명반,옛날당면오뚜기</v>
          </cell>
          <cell r="C1117" t="str">
            <v>감자,전분</v>
          </cell>
          <cell r="D1117" t="str">
            <v>당면</v>
          </cell>
          <cell r="E1117" t="str">
            <v>고구마전분100/우정식품</v>
          </cell>
          <cell r="F1117" t="str">
            <v>kg</v>
          </cell>
          <cell r="G1117" t="str">
            <v>무보존료,무색소,무명반,옛날당면</v>
          </cell>
          <cell r="H1117" t="str">
            <v>오뚜기</v>
          </cell>
          <cell r="I1117">
            <v>7700</v>
          </cell>
          <cell r="J1117">
            <v>7850</v>
          </cell>
          <cell r="K1117">
            <v>7850</v>
          </cell>
          <cell r="L1117">
            <v>1.948051948051948</v>
          </cell>
          <cell r="M1117">
            <v>0</v>
          </cell>
          <cell r="N1117" t="str">
            <v xml:space="preserve"> - </v>
          </cell>
          <cell r="O1117">
            <v>7900</v>
          </cell>
          <cell r="P1117">
            <v>7900</v>
          </cell>
          <cell r="Q1117" t="e">
            <v>#VALUE!</v>
          </cell>
          <cell r="R1117">
            <v>0</v>
          </cell>
          <cell r="S1117">
            <v>9670</v>
          </cell>
          <cell r="T1117">
            <v>10500</v>
          </cell>
          <cell r="U1117">
            <v>10500</v>
          </cell>
          <cell r="V1117">
            <v>8.5832471561530514</v>
          </cell>
          <cell r="W1117">
            <v>0</v>
          </cell>
          <cell r="X1117">
            <v>10200</v>
          </cell>
          <cell r="Y1117">
            <v>9650</v>
          </cell>
          <cell r="Z1117">
            <v>9650</v>
          </cell>
          <cell r="AA1117">
            <v>-5.3921568627450984</v>
          </cell>
          <cell r="AB1117">
            <v>0</v>
          </cell>
        </row>
        <row r="1118">
          <cell r="A1118" t="str">
            <v>당면중국고구마전분100/강서태동식품kg무보존료,무색소,무명반,자른당면오뚜기</v>
          </cell>
          <cell r="C1118" t="str">
            <v>감자,전분</v>
          </cell>
          <cell r="D1118" t="str">
            <v>당면</v>
          </cell>
          <cell r="E1118" t="str">
            <v>중국고구마전분100/강서태동식품</v>
          </cell>
          <cell r="F1118" t="str">
            <v>kg</v>
          </cell>
          <cell r="G1118" t="str">
            <v>무보존료,무색소,무명반,자른당면</v>
          </cell>
          <cell r="H1118" t="str">
            <v>오뚜기</v>
          </cell>
          <cell r="I1118">
            <v>8300</v>
          </cell>
          <cell r="J1118">
            <v>7850</v>
          </cell>
          <cell r="K1118">
            <v>7850</v>
          </cell>
          <cell r="L1118">
            <v>-5.4216867469879517</v>
          </cell>
          <cell r="M1118">
            <v>0</v>
          </cell>
          <cell r="N1118">
            <v>7900</v>
          </cell>
          <cell r="O1118">
            <v>11340</v>
          </cell>
          <cell r="P1118">
            <v>11340</v>
          </cell>
          <cell r="Q1118">
            <v>43.544303797468352</v>
          </cell>
          <cell r="R1118">
            <v>0</v>
          </cell>
          <cell r="S1118">
            <v>11340</v>
          </cell>
          <cell r="T1118">
            <v>9670</v>
          </cell>
          <cell r="U1118">
            <v>9440</v>
          </cell>
          <cell r="V1118">
            <v>-16.754850088183421</v>
          </cell>
          <cell r="W1118">
            <v>-2.3784901758014478</v>
          </cell>
          <cell r="X1118">
            <v>10200</v>
          </cell>
          <cell r="Y1118">
            <v>10200</v>
          </cell>
          <cell r="Z1118">
            <v>10200</v>
          </cell>
          <cell r="AA1118">
            <v>0</v>
          </cell>
          <cell r="AB1118">
            <v>0</v>
          </cell>
        </row>
        <row r="1119">
          <cell r="A1119" t="str">
            <v>당면800g유기농수라당면청정원</v>
          </cell>
          <cell r="C1119" t="str">
            <v>감자,전분</v>
          </cell>
          <cell r="D1119" t="str">
            <v>당면</v>
          </cell>
          <cell r="F1119" t="str">
            <v>800g</v>
          </cell>
          <cell r="G1119" t="str">
            <v>유기농수라당면</v>
          </cell>
          <cell r="H1119" t="str">
            <v>청정원</v>
          </cell>
          <cell r="I1119" t="str">
            <v>-</v>
          </cell>
          <cell r="J1119" t="str">
            <v>-</v>
          </cell>
          <cell r="K1119" t="str">
            <v>-</v>
          </cell>
          <cell r="L1119" t="e">
            <v>#VALUE!</v>
          </cell>
          <cell r="M1119" t="e">
            <v>#VALUE!</v>
          </cell>
          <cell r="N1119" t="str">
            <v xml:space="preserve"> - </v>
          </cell>
          <cell r="O1119" t="str">
            <v>-</v>
          </cell>
          <cell r="P1119" t="str">
            <v>-</v>
          </cell>
          <cell r="Q1119" t="e">
            <v>#VALUE!</v>
          </cell>
          <cell r="R1119" t="e">
            <v>#VALUE!</v>
          </cell>
          <cell r="S1119">
            <v>10000</v>
          </cell>
          <cell r="T1119">
            <v>11660</v>
          </cell>
          <cell r="U1119">
            <v>11660</v>
          </cell>
          <cell r="V1119">
            <v>16.600000000000001</v>
          </cell>
          <cell r="W1119">
            <v>0</v>
          </cell>
          <cell r="X1119">
            <v>9000</v>
          </cell>
          <cell r="Y1119" t="str">
            <v>-</v>
          </cell>
          <cell r="Z1119" t="str">
            <v>-</v>
          </cell>
          <cell r="AA1119" t="e">
            <v>#VALUE!</v>
          </cell>
          <cell r="AB1119" t="e">
            <v>#VALUE!</v>
          </cell>
        </row>
        <row r="1120">
          <cell r="A1120" t="str">
            <v>당면국산고구마전분100/이가식품kg이가당면샘표</v>
          </cell>
          <cell r="C1120" t="str">
            <v>감자,전분</v>
          </cell>
          <cell r="D1120" t="str">
            <v>당면</v>
          </cell>
          <cell r="E1120" t="str">
            <v>국산고구마전분100/이가식품</v>
          </cell>
          <cell r="F1120" t="str">
            <v>kg</v>
          </cell>
          <cell r="G1120" t="str">
            <v>이가당면</v>
          </cell>
          <cell r="H1120" t="str">
            <v>샘표</v>
          </cell>
          <cell r="I1120" t="str">
            <v>-</v>
          </cell>
          <cell r="J1120" t="str">
            <v>-</v>
          </cell>
          <cell r="K1120" t="str">
            <v>-</v>
          </cell>
          <cell r="L1120" t="e">
            <v>#VALUE!</v>
          </cell>
          <cell r="M1120" t="e">
            <v>#VALUE!</v>
          </cell>
          <cell r="N1120" t="str">
            <v xml:space="preserve"> - </v>
          </cell>
          <cell r="O1120" t="str">
            <v>-</v>
          </cell>
          <cell r="P1120" t="str">
            <v>-</v>
          </cell>
          <cell r="Q1120" t="e">
            <v>#VALUE!</v>
          </cell>
          <cell r="R1120" t="e">
            <v>#VALUE!</v>
          </cell>
          <cell r="S1120" t="str">
            <v>-</v>
          </cell>
          <cell r="T1120" t="str">
            <v>-</v>
          </cell>
          <cell r="U1120" t="str">
            <v>-</v>
          </cell>
          <cell r="V1120" t="e">
            <v>#VALUE!</v>
          </cell>
          <cell r="W1120" t="e">
            <v>#VALUE!</v>
          </cell>
          <cell r="X1120" t="str">
            <v>-</v>
          </cell>
          <cell r="Y1120" t="str">
            <v>-</v>
          </cell>
          <cell r="Z1120" t="str">
            <v>-</v>
          </cell>
          <cell r="AA1120" t="e">
            <v>#VALUE!</v>
          </cell>
          <cell r="AB1120" t="e">
            <v>#VALUE!</v>
          </cell>
        </row>
        <row r="1121">
          <cell r="A1121" t="str">
            <v>당면420g순우리네모당면동원</v>
          </cell>
          <cell r="C1121" t="str">
            <v>감자,전분</v>
          </cell>
          <cell r="D1121" t="str">
            <v>당면</v>
          </cell>
          <cell r="F1121" t="str">
            <v>420g</v>
          </cell>
          <cell r="G1121" t="str">
            <v>순우리네모당면</v>
          </cell>
          <cell r="H1121" t="str">
            <v>동원</v>
          </cell>
          <cell r="I1121" t="str">
            <v>-</v>
          </cell>
          <cell r="J1121">
            <v>3990</v>
          </cell>
          <cell r="K1121">
            <v>3990</v>
          </cell>
          <cell r="L1121" t="e">
            <v>#VALUE!</v>
          </cell>
          <cell r="M1121">
            <v>0</v>
          </cell>
          <cell r="N1121" t="str">
            <v xml:space="preserve"> - </v>
          </cell>
          <cell r="O1121" t="str">
            <v>-</v>
          </cell>
          <cell r="P1121" t="str">
            <v>-</v>
          </cell>
          <cell r="Q1121" t="e">
            <v>#VALUE!</v>
          </cell>
          <cell r="R1121" t="e">
            <v>#VALUE!</v>
          </cell>
          <cell r="S1121" t="str">
            <v>-</v>
          </cell>
          <cell r="T1121" t="str">
            <v>-</v>
          </cell>
          <cell r="U1121" t="str">
            <v>-</v>
          </cell>
          <cell r="V1121" t="e">
            <v>#VALUE!</v>
          </cell>
          <cell r="W1121" t="e">
            <v>#VALUE!</v>
          </cell>
          <cell r="X1121" t="str">
            <v>-</v>
          </cell>
          <cell r="Y1121" t="str">
            <v>-</v>
          </cell>
          <cell r="Z1121" t="str">
            <v>-</v>
          </cell>
          <cell r="AA1121" t="e">
            <v>#VALUE!</v>
          </cell>
          <cell r="AB1121" t="e">
            <v>#VALUE!</v>
          </cell>
        </row>
        <row r="1122">
          <cell r="A1122" t="str">
            <v>당면무명반kg민속당면골드청정원</v>
          </cell>
          <cell r="C1122" t="str">
            <v>감자,전분</v>
          </cell>
          <cell r="D1122" t="str">
            <v>당면</v>
          </cell>
          <cell r="E1122" t="str">
            <v>무명반</v>
          </cell>
          <cell r="F1122" t="str">
            <v>kg</v>
          </cell>
          <cell r="G1122" t="str">
            <v>민속당면골드</v>
          </cell>
          <cell r="H1122" t="str">
            <v>청정원</v>
          </cell>
          <cell r="I1122">
            <v>7900</v>
          </cell>
          <cell r="J1122">
            <v>7900</v>
          </cell>
          <cell r="K1122">
            <v>7900</v>
          </cell>
          <cell r="L1122">
            <v>0</v>
          </cell>
          <cell r="M1122">
            <v>0</v>
          </cell>
          <cell r="N1122" t="str">
            <v xml:space="preserve"> - </v>
          </cell>
          <cell r="O1122" t="str">
            <v>-</v>
          </cell>
          <cell r="P1122" t="str">
            <v>-</v>
          </cell>
          <cell r="Q1122" t="e">
            <v>#VALUE!</v>
          </cell>
          <cell r="R1122" t="e">
            <v>#VALUE!</v>
          </cell>
          <cell r="S1122" t="str">
            <v>-</v>
          </cell>
          <cell r="T1122" t="str">
            <v>-</v>
          </cell>
          <cell r="U1122" t="str">
            <v>-</v>
          </cell>
          <cell r="V1122" t="e">
            <v>#VALUE!</v>
          </cell>
          <cell r="W1122" t="e">
            <v>#VALUE!</v>
          </cell>
          <cell r="X1122">
            <v>9500</v>
          </cell>
          <cell r="Y1122">
            <v>9500</v>
          </cell>
          <cell r="Z1122">
            <v>9500</v>
          </cell>
          <cell r="AA1122">
            <v>0</v>
          </cell>
          <cell r="AB1122">
            <v>0</v>
          </cell>
        </row>
        <row r="1123">
          <cell r="A1123" t="str">
            <v>옥수수전분kg천우</v>
          </cell>
          <cell r="B1123">
            <v>40</v>
          </cell>
          <cell r="C1123" t="str">
            <v>감자,전분</v>
          </cell>
          <cell r="D1123" t="str">
            <v>옥수수전분</v>
          </cell>
          <cell r="F1123" t="str">
            <v>kg</v>
          </cell>
          <cell r="H1123" t="str">
            <v>천우</v>
          </cell>
          <cell r="I1123" t="str">
            <v>-</v>
          </cell>
          <cell r="J1123" t="str">
            <v>-</v>
          </cell>
          <cell r="K1123" t="str">
            <v>-</v>
          </cell>
          <cell r="L1123" t="e">
            <v>#VALUE!</v>
          </cell>
          <cell r="M1123" t="e">
            <v>#VALUE!</v>
          </cell>
          <cell r="N1123">
            <v>2400</v>
          </cell>
          <cell r="O1123">
            <v>2400</v>
          </cell>
          <cell r="P1123">
            <v>2400</v>
          </cell>
          <cell r="Q1123">
            <v>0</v>
          </cell>
          <cell r="R1123">
            <v>0</v>
          </cell>
          <cell r="S1123" t="str">
            <v>-</v>
          </cell>
          <cell r="T1123">
            <v>3000</v>
          </cell>
          <cell r="U1123">
            <v>3000</v>
          </cell>
          <cell r="V1123" t="e">
            <v>#VALUE!</v>
          </cell>
          <cell r="W1123">
            <v>0</v>
          </cell>
          <cell r="X1123" t="str">
            <v>-</v>
          </cell>
          <cell r="Y1123">
            <v>2400</v>
          </cell>
          <cell r="Z1123">
            <v>2400</v>
          </cell>
          <cell r="AA1123" t="e">
            <v>#VALUE!</v>
          </cell>
          <cell r="AB1123">
            <v>0</v>
          </cell>
        </row>
        <row r="1124">
          <cell r="A1124" t="str">
            <v>꿀2kg아카시아꿀영월농협</v>
          </cell>
          <cell r="B1124">
            <v>41</v>
          </cell>
          <cell r="C1124" t="str">
            <v>당류</v>
          </cell>
          <cell r="D1124" t="str">
            <v>꿀</v>
          </cell>
          <cell r="F1124" t="str">
            <v>2kg</v>
          </cell>
          <cell r="G1124" t="str">
            <v>아카시아꿀</v>
          </cell>
          <cell r="H1124" t="str">
            <v>영월농협</v>
          </cell>
          <cell r="I1124" t="str">
            <v>-</v>
          </cell>
          <cell r="J1124">
            <v>41200</v>
          </cell>
          <cell r="K1124">
            <v>41200</v>
          </cell>
          <cell r="L1124" t="e">
            <v>#VALUE!</v>
          </cell>
          <cell r="M1124">
            <v>0</v>
          </cell>
          <cell r="N1124" t="str">
            <v xml:space="preserve"> - </v>
          </cell>
          <cell r="O1124" t="str">
            <v>-</v>
          </cell>
          <cell r="P1124" t="str">
            <v>-</v>
          </cell>
          <cell r="Q1124" t="e">
            <v>#VALUE!</v>
          </cell>
          <cell r="R1124" t="e">
            <v>#VALUE!</v>
          </cell>
          <cell r="S1124" t="str">
            <v>-</v>
          </cell>
          <cell r="T1124">
            <v>39600</v>
          </cell>
          <cell r="U1124">
            <v>39600</v>
          </cell>
          <cell r="V1124" t="e">
            <v>#VALUE!</v>
          </cell>
          <cell r="W1124">
            <v>0</v>
          </cell>
          <cell r="X1124">
            <v>42500</v>
          </cell>
          <cell r="Y1124">
            <v>40600</v>
          </cell>
          <cell r="Z1124">
            <v>40600</v>
          </cell>
          <cell r="AA1124">
            <v>-4.4705882352941178</v>
          </cell>
          <cell r="AB1124">
            <v>0</v>
          </cell>
        </row>
        <row r="1125">
          <cell r="A1125" t="str">
            <v>꿀/동서식품2kg잡화꿀동서식품</v>
          </cell>
          <cell r="C1125" t="str">
            <v>당류</v>
          </cell>
          <cell r="D1125" t="str">
            <v>꿀</v>
          </cell>
          <cell r="E1125" t="str">
            <v>/동서식품</v>
          </cell>
          <cell r="F1125" t="str">
            <v>2kg</v>
          </cell>
          <cell r="G1125" t="str">
            <v>잡화꿀</v>
          </cell>
          <cell r="H1125" t="str">
            <v>동서식품</v>
          </cell>
          <cell r="I1125">
            <v>34700</v>
          </cell>
          <cell r="J1125">
            <v>34700</v>
          </cell>
          <cell r="K1125">
            <v>34700</v>
          </cell>
          <cell r="L1125">
            <v>0</v>
          </cell>
          <cell r="M1125">
            <v>0</v>
          </cell>
          <cell r="N1125">
            <v>39340</v>
          </cell>
          <cell r="O1125">
            <v>38890</v>
          </cell>
          <cell r="P1125">
            <v>38890</v>
          </cell>
          <cell r="Q1125">
            <v>-1.1438739196746315</v>
          </cell>
          <cell r="R1125">
            <v>0</v>
          </cell>
          <cell r="S1125">
            <v>36670</v>
          </cell>
          <cell r="T1125">
            <v>40000</v>
          </cell>
          <cell r="U1125">
            <v>40000</v>
          </cell>
          <cell r="V1125">
            <v>9.0809926370329972</v>
          </cell>
          <cell r="W1125">
            <v>0</v>
          </cell>
          <cell r="X1125" t="str">
            <v>-</v>
          </cell>
          <cell r="Y1125" t="str">
            <v>-</v>
          </cell>
          <cell r="Z1125" t="str">
            <v>-</v>
          </cell>
          <cell r="AA1125" t="e">
            <v>#VALUE!</v>
          </cell>
          <cell r="AB1125" t="e">
            <v>#VALUE!</v>
          </cell>
        </row>
        <row r="1126">
          <cell r="A1126" t="str">
            <v>꿀600g아카시아꿀동서식품</v>
          </cell>
          <cell r="C1126" t="str">
            <v>당류</v>
          </cell>
          <cell r="D1126" t="str">
            <v>꿀</v>
          </cell>
          <cell r="F1126" t="str">
            <v>600g</v>
          </cell>
          <cell r="G1126" t="str">
            <v>아카시아꿀</v>
          </cell>
          <cell r="H1126" t="str">
            <v>동서식품</v>
          </cell>
          <cell r="I1126">
            <v>13600</v>
          </cell>
          <cell r="J1126">
            <v>13600</v>
          </cell>
          <cell r="K1126">
            <v>13600</v>
          </cell>
          <cell r="L1126">
            <v>0</v>
          </cell>
          <cell r="M1126">
            <v>0</v>
          </cell>
          <cell r="N1126">
            <v>14200</v>
          </cell>
          <cell r="O1126">
            <v>14200</v>
          </cell>
          <cell r="P1126">
            <v>14200</v>
          </cell>
          <cell r="Q1126">
            <v>0</v>
          </cell>
          <cell r="R1126">
            <v>0</v>
          </cell>
          <cell r="S1126">
            <v>13400</v>
          </cell>
          <cell r="T1126">
            <v>14500</v>
          </cell>
          <cell r="U1126">
            <v>14500</v>
          </cell>
          <cell r="V1126">
            <v>8.2089552238805972</v>
          </cell>
          <cell r="W1126">
            <v>0</v>
          </cell>
          <cell r="X1126" t="str">
            <v>-</v>
          </cell>
          <cell r="Y1126" t="str">
            <v>-</v>
          </cell>
          <cell r="Z1126" t="str">
            <v>-</v>
          </cell>
          <cell r="AA1126" t="e">
            <v>#VALUE!</v>
          </cell>
          <cell r="AB1126" t="e">
            <v>#VALUE!</v>
          </cell>
        </row>
        <row r="1127">
          <cell r="A1127" t="str">
            <v>꿀/동아kg잡화꿀동원</v>
          </cell>
          <cell r="C1127" t="str">
            <v>당류</v>
          </cell>
          <cell r="D1127" t="str">
            <v>꿀</v>
          </cell>
          <cell r="E1127" t="str">
            <v>/동아</v>
          </cell>
          <cell r="F1127" t="str">
            <v>kg</v>
          </cell>
          <cell r="G1127" t="str">
            <v>잡화꿀</v>
          </cell>
          <cell r="H1127" t="str">
            <v>동원</v>
          </cell>
          <cell r="I1127" t="str">
            <v>-</v>
          </cell>
          <cell r="J1127">
            <v>18670</v>
          </cell>
          <cell r="K1127">
            <v>18670</v>
          </cell>
          <cell r="L1127" t="e">
            <v>#VALUE!</v>
          </cell>
          <cell r="M1127">
            <v>0</v>
          </cell>
          <cell r="N1127" t="str">
            <v xml:space="preserve"> - </v>
          </cell>
          <cell r="O1127" t="str">
            <v>-</v>
          </cell>
          <cell r="P1127" t="str">
            <v>-</v>
          </cell>
          <cell r="Q1127" t="e">
            <v>#VALUE!</v>
          </cell>
          <cell r="R1127" t="e">
            <v>#VALUE!</v>
          </cell>
          <cell r="S1127" t="str">
            <v>-</v>
          </cell>
          <cell r="T1127">
            <v>14900</v>
          </cell>
          <cell r="U1127">
            <v>14900</v>
          </cell>
          <cell r="V1127" t="e">
            <v>#VALUE!</v>
          </cell>
          <cell r="W1127">
            <v>0</v>
          </cell>
          <cell r="X1127" t="str">
            <v>-</v>
          </cell>
          <cell r="Y1127" t="str">
            <v>-</v>
          </cell>
          <cell r="Z1127" t="str">
            <v>-</v>
          </cell>
          <cell r="AA1127" t="e">
            <v>#VALUE!</v>
          </cell>
          <cell r="AB1127" t="e">
            <v>#VALUE!</v>
          </cell>
        </row>
        <row r="1128">
          <cell r="A1128" t="str">
            <v>꿀/영월농협kg잡화꿀영월농협</v>
          </cell>
          <cell r="C1128" t="str">
            <v>당류</v>
          </cell>
          <cell r="D1128" t="str">
            <v>꿀</v>
          </cell>
          <cell r="E1128" t="str">
            <v>/영월농협</v>
          </cell>
          <cell r="F1128" t="str">
            <v>kg</v>
          </cell>
          <cell r="G1128" t="str">
            <v>잡화꿀</v>
          </cell>
          <cell r="H1128" t="str">
            <v>영월농협</v>
          </cell>
          <cell r="I1128">
            <v>9400</v>
          </cell>
          <cell r="J1128" t="str">
            <v>-</v>
          </cell>
          <cell r="K1128" t="str">
            <v>-</v>
          </cell>
          <cell r="L1128" t="e">
            <v>#VALUE!</v>
          </cell>
          <cell r="M1128" t="e">
            <v>#VALUE!</v>
          </cell>
          <cell r="N1128" t="str">
            <v xml:space="preserve"> - </v>
          </cell>
          <cell r="O1128" t="str">
            <v>-</v>
          </cell>
          <cell r="P1128" t="str">
            <v>-</v>
          </cell>
          <cell r="Q1128" t="e">
            <v>#VALUE!</v>
          </cell>
          <cell r="R1128" t="e">
            <v>#VALUE!</v>
          </cell>
          <cell r="S1128" t="str">
            <v>-</v>
          </cell>
          <cell r="T1128">
            <v>20500</v>
          </cell>
          <cell r="U1128">
            <v>20500</v>
          </cell>
          <cell r="V1128" t="e">
            <v>#VALUE!</v>
          </cell>
          <cell r="W1128">
            <v>0</v>
          </cell>
          <cell r="X1128">
            <v>20200</v>
          </cell>
          <cell r="Y1128">
            <v>24000</v>
          </cell>
          <cell r="Z1128">
            <v>24000</v>
          </cell>
          <cell r="AA1128">
            <v>18.811881188118811</v>
          </cell>
          <cell r="AB1128">
            <v>0</v>
          </cell>
        </row>
        <row r="1129">
          <cell r="A1129" t="str">
            <v>꿀kg아카시아꿀북부농협</v>
          </cell>
          <cell r="C1129" t="str">
            <v>당류</v>
          </cell>
          <cell r="D1129" t="str">
            <v>꿀</v>
          </cell>
          <cell r="F1129" t="str">
            <v>kg</v>
          </cell>
          <cell r="G1129" t="str">
            <v>아카시아꿀</v>
          </cell>
          <cell r="H1129" t="str">
            <v>북부농협</v>
          </cell>
          <cell r="I1129" t="str">
            <v>-</v>
          </cell>
          <cell r="J1129" t="str">
            <v>-</v>
          </cell>
          <cell r="K1129" t="str">
            <v>-</v>
          </cell>
          <cell r="L1129" t="e">
            <v>#VALUE!</v>
          </cell>
          <cell r="M1129" t="e">
            <v>#VALUE!</v>
          </cell>
          <cell r="N1129" t="str">
            <v xml:space="preserve"> - </v>
          </cell>
          <cell r="O1129" t="str">
            <v>-</v>
          </cell>
          <cell r="P1129" t="str">
            <v>-</v>
          </cell>
          <cell r="Q1129" t="e">
            <v>#VALUE!</v>
          </cell>
          <cell r="R1129" t="e">
            <v>#VALUE!</v>
          </cell>
          <cell r="S1129" t="str">
            <v>-</v>
          </cell>
          <cell r="T1129">
            <v>21070</v>
          </cell>
          <cell r="U1129">
            <v>21070</v>
          </cell>
          <cell r="V1129" t="e">
            <v>#VALUE!</v>
          </cell>
          <cell r="W1129">
            <v>0</v>
          </cell>
          <cell r="X1129">
            <v>22500</v>
          </cell>
          <cell r="Y1129">
            <v>22000</v>
          </cell>
          <cell r="Z1129">
            <v>22000</v>
          </cell>
          <cell r="AA1129">
            <v>-2.2222222222222223</v>
          </cell>
          <cell r="AB1129">
            <v>0</v>
          </cell>
        </row>
        <row r="1130">
          <cell r="A1130" t="str">
            <v>꿀/신림농협kg아카시아꿀신림농협</v>
          </cell>
          <cell r="C1130" t="str">
            <v>당류</v>
          </cell>
          <cell r="D1130" t="str">
            <v>꿀</v>
          </cell>
          <cell r="E1130" t="str">
            <v>/신림농협</v>
          </cell>
          <cell r="F1130" t="str">
            <v>kg</v>
          </cell>
          <cell r="G1130" t="str">
            <v>아카시아꿀</v>
          </cell>
          <cell r="H1130" t="str">
            <v>신림농협</v>
          </cell>
          <cell r="I1130" t="str">
            <v>-</v>
          </cell>
          <cell r="J1130" t="str">
            <v>-</v>
          </cell>
          <cell r="K1130" t="str">
            <v>-</v>
          </cell>
          <cell r="L1130" t="e">
            <v>#VALUE!</v>
          </cell>
          <cell r="M1130" t="e">
            <v>#VALUE!</v>
          </cell>
          <cell r="N1130" t="str">
            <v xml:space="preserve"> - </v>
          </cell>
          <cell r="O1130" t="str">
            <v>-</v>
          </cell>
          <cell r="P1130" t="str">
            <v>-</v>
          </cell>
          <cell r="Q1130" t="e">
            <v>#VALUE!</v>
          </cell>
          <cell r="R1130" t="e">
            <v>#VALUE!</v>
          </cell>
          <cell r="S1130" t="str">
            <v>-</v>
          </cell>
          <cell r="T1130" t="str">
            <v>-</v>
          </cell>
          <cell r="U1130" t="str">
            <v>-</v>
          </cell>
          <cell r="V1130" t="e">
            <v>#VALUE!</v>
          </cell>
          <cell r="W1130" t="e">
            <v>#VALUE!</v>
          </cell>
          <cell r="X1130">
            <v>22200</v>
          </cell>
          <cell r="Y1130">
            <v>21650</v>
          </cell>
          <cell r="Z1130">
            <v>21650</v>
          </cell>
          <cell r="AA1130">
            <v>-2.4774774774774775</v>
          </cell>
          <cell r="AB1130">
            <v>0</v>
          </cell>
        </row>
        <row r="1131">
          <cell r="A1131" t="str">
            <v>꿀kg아카시아꿀영월농협</v>
          </cell>
          <cell r="C1131" t="str">
            <v>당류</v>
          </cell>
          <cell r="D1131" t="str">
            <v>꿀</v>
          </cell>
          <cell r="F1131" t="str">
            <v>kg</v>
          </cell>
          <cell r="G1131" t="str">
            <v>아카시아꿀</v>
          </cell>
          <cell r="H1131" t="str">
            <v>영월농협</v>
          </cell>
          <cell r="I1131">
            <v>10900</v>
          </cell>
          <cell r="J1131" t="str">
            <v>-</v>
          </cell>
          <cell r="K1131" t="str">
            <v>-</v>
          </cell>
          <cell r="L1131" t="e">
            <v>#VALUE!</v>
          </cell>
          <cell r="M1131" t="e">
            <v>#VALUE!</v>
          </cell>
          <cell r="N1131" t="str">
            <v xml:space="preserve"> - </v>
          </cell>
          <cell r="O1131" t="str">
            <v>-</v>
          </cell>
          <cell r="P1131" t="str">
            <v>-</v>
          </cell>
          <cell r="Q1131" t="e">
            <v>#VALUE!</v>
          </cell>
          <cell r="R1131" t="e">
            <v>#VALUE!</v>
          </cell>
          <cell r="S1131" t="str">
            <v>-</v>
          </cell>
          <cell r="T1131" t="str">
            <v>-</v>
          </cell>
          <cell r="U1131" t="str">
            <v>-</v>
          </cell>
          <cell r="V1131" t="e">
            <v>#VALUE!</v>
          </cell>
          <cell r="W1131" t="e">
            <v>#VALUE!</v>
          </cell>
          <cell r="X1131">
            <v>22500</v>
          </cell>
          <cell r="Y1131">
            <v>26200</v>
          </cell>
          <cell r="Z1131">
            <v>26200</v>
          </cell>
          <cell r="AA1131">
            <v>16.444444444444443</v>
          </cell>
          <cell r="AB1131">
            <v>0</v>
          </cell>
        </row>
        <row r="1132">
          <cell r="A1132" t="str">
            <v>물엿원당69/CJ1.2kg요리당제일제당</v>
          </cell>
          <cell r="B1132">
            <v>42</v>
          </cell>
          <cell r="C1132" t="str">
            <v>당류</v>
          </cell>
          <cell r="D1132" t="str">
            <v>물엿</v>
          </cell>
          <cell r="E1132" t="str">
            <v>원당69/CJ</v>
          </cell>
          <cell r="F1132" t="str">
            <v>1.2kg</v>
          </cell>
          <cell r="G1132" t="str">
            <v>요리당</v>
          </cell>
          <cell r="H1132" t="str">
            <v>제일제당</v>
          </cell>
          <cell r="I1132" t="e">
            <v>#N/A</v>
          </cell>
          <cell r="J1132">
            <v>2900</v>
          </cell>
          <cell r="K1132">
            <v>2900</v>
          </cell>
          <cell r="L1132" t="e">
            <v>#N/A</v>
          </cell>
          <cell r="M1132">
            <v>0</v>
          </cell>
          <cell r="N1132" t="e">
            <v>#N/A</v>
          </cell>
          <cell r="O1132">
            <v>3200</v>
          </cell>
          <cell r="P1132">
            <v>3200</v>
          </cell>
          <cell r="Q1132" t="e">
            <v>#N/A</v>
          </cell>
          <cell r="R1132">
            <v>0</v>
          </cell>
          <cell r="S1132" t="e">
            <v>#N/A</v>
          </cell>
          <cell r="T1132" t="str">
            <v>-</v>
          </cell>
          <cell r="U1132">
            <v>3250</v>
          </cell>
          <cell r="V1132" t="e">
            <v>#N/A</v>
          </cell>
          <cell r="W1132" t="e">
            <v>#VALUE!</v>
          </cell>
          <cell r="X1132" t="e">
            <v>#N/A</v>
          </cell>
          <cell r="Y1132">
            <v>3250</v>
          </cell>
          <cell r="Z1132">
            <v>3250</v>
          </cell>
          <cell r="AA1132" t="e">
            <v>#N/A</v>
          </cell>
          <cell r="AB1132">
            <v>0</v>
          </cell>
        </row>
        <row r="1133">
          <cell r="A1133" t="str">
            <v>물엿옥수수전분100/청정원1.2kg올리고당청정원</v>
          </cell>
          <cell r="C1133" t="str">
            <v>당류</v>
          </cell>
          <cell r="D1133" t="str">
            <v>물엿</v>
          </cell>
          <cell r="E1133" t="str">
            <v>옥수수전분100/청정원</v>
          </cell>
          <cell r="F1133" t="str">
            <v>1.2kg</v>
          </cell>
          <cell r="G1133" t="str">
            <v>올리고당</v>
          </cell>
          <cell r="H1133" t="str">
            <v>청정원</v>
          </cell>
          <cell r="I1133">
            <v>3900</v>
          </cell>
          <cell r="J1133">
            <v>4300</v>
          </cell>
          <cell r="K1133">
            <v>4300</v>
          </cell>
          <cell r="L1133">
            <v>10.256410256410257</v>
          </cell>
          <cell r="M1133">
            <v>0</v>
          </cell>
          <cell r="N1133">
            <v>3500</v>
          </cell>
          <cell r="O1133">
            <v>4200</v>
          </cell>
          <cell r="P1133">
            <v>4200</v>
          </cell>
          <cell r="Q1133">
            <v>20</v>
          </cell>
          <cell r="R1133">
            <v>0</v>
          </cell>
          <cell r="S1133">
            <v>3800</v>
          </cell>
          <cell r="T1133" t="str">
            <v>-</v>
          </cell>
          <cell r="U1133" t="str">
            <v>-</v>
          </cell>
          <cell r="V1133" t="e">
            <v>#VALUE!</v>
          </cell>
          <cell r="W1133" t="e">
            <v>#VALUE!</v>
          </cell>
          <cell r="X1133">
            <v>3800</v>
          </cell>
          <cell r="Y1133">
            <v>4470</v>
          </cell>
          <cell r="Z1133">
            <v>4470</v>
          </cell>
          <cell r="AA1133">
            <v>17.631578947368421</v>
          </cell>
          <cell r="AB1133">
            <v>0</v>
          </cell>
        </row>
        <row r="1134">
          <cell r="A1134" t="str">
            <v>물엿1.2kg올리고당제일제당</v>
          </cell>
          <cell r="C1134" t="str">
            <v>당류</v>
          </cell>
          <cell r="D1134" t="str">
            <v>물엿</v>
          </cell>
          <cell r="F1134" t="str">
            <v>1.2kg</v>
          </cell>
          <cell r="G1134" t="str">
            <v>올리고당</v>
          </cell>
          <cell r="H1134" t="str">
            <v>제일제당</v>
          </cell>
          <cell r="I1134" t="e">
            <v>#N/A</v>
          </cell>
          <cell r="J1134">
            <v>4200</v>
          </cell>
          <cell r="K1134">
            <v>4200</v>
          </cell>
          <cell r="L1134" t="e">
            <v>#N/A</v>
          </cell>
          <cell r="M1134">
            <v>0</v>
          </cell>
          <cell r="N1134" t="e">
            <v>#N/A</v>
          </cell>
          <cell r="O1134">
            <v>4200</v>
          </cell>
          <cell r="P1134">
            <v>4200</v>
          </cell>
          <cell r="Q1134" t="e">
            <v>#N/A</v>
          </cell>
          <cell r="R1134">
            <v>0</v>
          </cell>
          <cell r="S1134" t="e">
            <v>#N/A</v>
          </cell>
          <cell r="T1134">
            <v>4450</v>
          </cell>
          <cell r="U1134">
            <v>4480</v>
          </cell>
          <cell r="V1134" t="e">
            <v>#N/A</v>
          </cell>
          <cell r="W1134">
            <v>0.6741573033707865</v>
          </cell>
          <cell r="X1134" t="e">
            <v>#N/A</v>
          </cell>
          <cell r="Y1134">
            <v>4480</v>
          </cell>
          <cell r="Z1134">
            <v>4480</v>
          </cell>
          <cell r="AA1134" t="e">
            <v>#N/A</v>
          </cell>
          <cell r="AB1134">
            <v>0</v>
          </cell>
        </row>
        <row r="1135">
          <cell r="A1135" t="str">
            <v>물엿쌀100/청정원1.2kg쌀엿청정원</v>
          </cell>
          <cell r="C1135" t="str">
            <v>당류</v>
          </cell>
          <cell r="D1135" t="str">
            <v>물엿</v>
          </cell>
          <cell r="E1135" t="str">
            <v>쌀100/청정원</v>
          </cell>
          <cell r="F1135" t="str">
            <v>1.2kg</v>
          </cell>
          <cell r="G1135" t="str">
            <v>쌀엿</v>
          </cell>
          <cell r="H1135" t="str">
            <v>청정원</v>
          </cell>
          <cell r="I1135">
            <v>3800</v>
          </cell>
          <cell r="J1135">
            <v>4600</v>
          </cell>
          <cell r="K1135">
            <v>4600</v>
          </cell>
          <cell r="L1135">
            <v>21.05263157894737</v>
          </cell>
          <cell r="M1135">
            <v>0</v>
          </cell>
          <cell r="N1135">
            <v>4500</v>
          </cell>
          <cell r="O1135">
            <v>4500</v>
          </cell>
          <cell r="P1135">
            <v>4500</v>
          </cell>
          <cell r="Q1135">
            <v>0</v>
          </cell>
          <cell r="R1135">
            <v>0</v>
          </cell>
          <cell r="S1135">
            <v>4400</v>
          </cell>
          <cell r="T1135">
            <v>4500</v>
          </cell>
          <cell r="U1135">
            <v>4980</v>
          </cell>
          <cell r="V1135">
            <v>13.181818181818182</v>
          </cell>
          <cell r="W1135">
            <v>10.666666666666666</v>
          </cell>
          <cell r="X1135">
            <v>4350</v>
          </cell>
          <cell r="Y1135">
            <v>4980</v>
          </cell>
          <cell r="Z1135">
            <v>4980</v>
          </cell>
          <cell r="AA1135">
            <v>14.482758620689655</v>
          </cell>
          <cell r="AB1135">
            <v>0</v>
          </cell>
        </row>
        <row r="1136">
          <cell r="A1136" t="str">
            <v>물엿태국쌀100/남영식품1.2kg쌀엿오뚜기</v>
          </cell>
          <cell r="C1136" t="str">
            <v>당류</v>
          </cell>
          <cell r="D1136" t="str">
            <v>물엿</v>
          </cell>
          <cell r="E1136" t="str">
            <v>태국쌀100/남영식품</v>
          </cell>
          <cell r="F1136" t="str">
            <v>1.2kg</v>
          </cell>
          <cell r="G1136" t="str">
            <v>쌀엿</v>
          </cell>
          <cell r="H1136" t="str">
            <v>오뚜기</v>
          </cell>
          <cell r="I1136">
            <v>4050</v>
          </cell>
          <cell r="J1136">
            <v>4050</v>
          </cell>
          <cell r="K1136">
            <v>4050</v>
          </cell>
          <cell r="L1136">
            <v>0</v>
          </cell>
          <cell r="M1136">
            <v>0</v>
          </cell>
          <cell r="N1136">
            <v>4500</v>
          </cell>
          <cell r="O1136">
            <v>4500</v>
          </cell>
          <cell r="P1136">
            <v>4500</v>
          </cell>
          <cell r="Q1136">
            <v>0</v>
          </cell>
          <cell r="R1136">
            <v>0</v>
          </cell>
          <cell r="S1136">
            <v>4950</v>
          </cell>
          <cell r="T1136" t="str">
            <v>-</v>
          </cell>
          <cell r="U1136">
            <v>4950</v>
          </cell>
          <cell r="V1136">
            <v>0</v>
          </cell>
          <cell r="W1136" t="e">
            <v>#VALUE!</v>
          </cell>
          <cell r="X1136">
            <v>4940</v>
          </cell>
          <cell r="Y1136">
            <v>4950</v>
          </cell>
          <cell r="Z1136">
            <v>4950</v>
          </cell>
          <cell r="AA1136">
            <v>0.20242914979757085</v>
          </cell>
          <cell r="AB1136">
            <v>0</v>
          </cell>
        </row>
        <row r="1137">
          <cell r="A1137" t="str">
            <v>물엿미국옥수수전분100/콘프로픽츠코리아1.2kg흰물엿,맥아당함량 55%오뚜기</v>
          </cell>
          <cell r="C1137" t="str">
            <v>당류</v>
          </cell>
          <cell r="D1137" t="str">
            <v>물엿</v>
          </cell>
          <cell r="E1137" t="str">
            <v>미국옥수수전분100/콘프로픽츠코리아</v>
          </cell>
          <cell r="F1137" t="str">
            <v>1.2kg</v>
          </cell>
          <cell r="G1137" t="str">
            <v>흰물엿,맥아당함량 55%</v>
          </cell>
          <cell r="H1137" t="str">
            <v>오뚜기</v>
          </cell>
          <cell r="I1137">
            <v>2750</v>
          </cell>
          <cell r="J1137">
            <v>2730</v>
          </cell>
          <cell r="K1137">
            <v>2730</v>
          </cell>
          <cell r="L1137">
            <v>-0.72727272727272729</v>
          </cell>
          <cell r="M1137">
            <v>0</v>
          </cell>
          <cell r="N1137">
            <v>3200</v>
          </cell>
          <cell r="O1137">
            <v>3200</v>
          </cell>
          <cell r="P1137">
            <v>3200</v>
          </cell>
          <cell r="Q1137">
            <v>0</v>
          </cell>
          <cell r="R1137">
            <v>0</v>
          </cell>
          <cell r="S1137">
            <v>3000</v>
          </cell>
          <cell r="T1137" t="str">
            <v>-</v>
          </cell>
          <cell r="U1137">
            <v>3000</v>
          </cell>
          <cell r="V1137">
            <v>0</v>
          </cell>
          <cell r="W1137" t="e">
            <v>#VALUE!</v>
          </cell>
          <cell r="X1137">
            <v>3250</v>
          </cell>
          <cell r="Y1137">
            <v>3250</v>
          </cell>
          <cell r="Z1137">
            <v>3250</v>
          </cell>
          <cell r="AA1137">
            <v>0</v>
          </cell>
          <cell r="AB1137">
            <v>0</v>
          </cell>
        </row>
        <row r="1138">
          <cell r="A1138" t="str">
            <v>물엿쌀100/청정원1.2kg쌀올리고당청정원</v>
          </cell>
          <cell r="C1138" t="str">
            <v>당류</v>
          </cell>
          <cell r="D1138" t="str">
            <v>물엿</v>
          </cell>
          <cell r="E1138" t="str">
            <v>쌀100/청정원</v>
          </cell>
          <cell r="F1138" t="str">
            <v>1.2kg</v>
          </cell>
          <cell r="G1138" t="str">
            <v>쌀올리고당</v>
          </cell>
          <cell r="H1138" t="str">
            <v>청정원</v>
          </cell>
          <cell r="I1138" t="str">
            <v>-</v>
          </cell>
          <cell r="J1138">
            <v>3900</v>
          </cell>
          <cell r="K1138" t="str">
            <v>-</v>
          </cell>
          <cell r="L1138" t="e">
            <v>#VALUE!</v>
          </cell>
          <cell r="M1138" t="e">
            <v>#VALUE!</v>
          </cell>
          <cell r="N1138">
            <v>5200</v>
          </cell>
          <cell r="O1138">
            <v>5200</v>
          </cell>
          <cell r="P1138">
            <v>5200</v>
          </cell>
          <cell r="Q1138">
            <v>0</v>
          </cell>
          <cell r="R1138">
            <v>0</v>
          </cell>
          <cell r="S1138" t="str">
            <v>-</v>
          </cell>
          <cell r="T1138" t="str">
            <v>-</v>
          </cell>
          <cell r="U1138" t="str">
            <v>-</v>
          </cell>
          <cell r="V1138" t="e">
            <v>#VALUE!</v>
          </cell>
          <cell r="W1138" t="e">
            <v>#VALUE!</v>
          </cell>
          <cell r="X1138">
            <v>5100</v>
          </cell>
          <cell r="Y1138">
            <v>5360</v>
          </cell>
          <cell r="Z1138">
            <v>5360</v>
          </cell>
          <cell r="AA1138">
            <v>5.0980392156862742</v>
          </cell>
          <cell r="AB1138">
            <v>0</v>
          </cell>
        </row>
        <row r="1139">
          <cell r="A1139" t="str">
            <v>물엿1.2kg흰물엿해표</v>
          </cell>
          <cell r="C1139" t="str">
            <v>당류</v>
          </cell>
          <cell r="D1139" t="str">
            <v>물엿</v>
          </cell>
          <cell r="F1139" t="str">
            <v>1.2kg</v>
          </cell>
          <cell r="G1139" t="str">
            <v>흰물엿</v>
          </cell>
          <cell r="H1139" t="str">
            <v>해표</v>
          </cell>
          <cell r="I1139" t="str">
            <v>-</v>
          </cell>
          <cell r="J1139" t="str">
            <v>-</v>
          </cell>
          <cell r="K1139" t="str">
            <v>-</v>
          </cell>
          <cell r="L1139" t="e">
            <v>#VALUE!</v>
          </cell>
          <cell r="M1139" t="e">
            <v>#VALUE!</v>
          </cell>
          <cell r="N1139" t="str">
            <v xml:space="preserve"> - </v>
          </cell>
          <cell r="O1139" t="str">
            <v>-</v>
          </cell>
          <cell r="P1139" t="str">
            <v>-</v>
          </cell>
          <cell r="Q1139" t="e">
            <v>#VALUE!</v>
          </cell>
          <cell r="R1139" t="e">
            <v>#VALUE!</v>
          </cell>
          <cell r="S1139" t="str">
            <v>-</v>
          </cell>
          <cell r="T1139" t="str">
            <v>-</v>
          </cell>
          <cell r="U1139" t="str">
            <v>-</v>
          </cell>
          <cell r="V1139" t="e">
            <v>#VALUE!</v>
          </cell>
          <cell r="W1139" t="e">
            <v>#VALUE!</v>
          </cell>
          <cell r="X1139" t="str">
            <v>-</v>
          </cell>
          <cell r="Y1139" t="str">
            <v>-</v>
          </cell>
          <cell r="Z1139" t="str">
            <v>-</v>
          </cell>
          <cell r="AA1139" t="e">
            <v>#VALUE!</v>
          </cell>
          <cell r="AB1139" t="e">
            <v>#VALUE!</v>
          </cell>
        </row>
        <row r="1140">
          <cell r="A1140" t="str">
            <v>물엿1.2kg쌀올리고당제일제당</v>
          </cell>
          <cell r="C1140" t="str">
            <v>당류</v>
          </cell>
          <cell r="D1140" t="str">
            <v>물엿</v>
          </cell>
          <cell r="F1140" t="str">
            <v>1.2kg</v>
          </cell>
          <cell r="G1140" t="str">
            <v>쌀올리고당</v>
          </cell>
          <cell r="H1140" t="str">
            <v>제일제당</v>
          </cell>
          <cell r="I1140" t="e">
            <v>#N/A</v>
          </cell>
          <cell r="J1140" t="str">
            <v>-</v>
          </cell>
          <cell r="K1140" t="str">
            <v>-</v>
          </cell>
          <cell r="L1140" t="e">
            <v>#VALUE!</v>
          </cell>
          <cell r="M1140" t="e">
            <v>#VALUE!</v>
          </cell>
          <cell r="N1140" t="e">
            <v>#N/A</v>
          </cell>
          <cell r="O1140">
            <v>4950</v>
          </cell>
          <cell r="P1140">
            <v>4950</v>
          </cell>
          <cell r="Q1140" t="e">
            <v>#N/A</v>
          </cell>
          <cell r="R1140">
            <v>0</v>
          </cell>
          <cell r="S1140" t="e">
            <v>#N/A</v>
          </cell>
          <cell r="T1140" t="str">
            <v>-</v>
          </cell>
          <cell r="U1140">
            <v>6100</v>
          </cell>
          <cell r="V1140" t="e">
            <v>#N/A</v>
          </cell>
          <cell r="W1140" t="e">
            <v>#VALUE!</v>
          </cell>
          <cell r="X1140" t="e">
            <v>#N/A</v>
          </cell>
          <cell r="Y1140">
            <v>6100</v>
          </cell>
          <cell r="Z1140">
            <v>6100</v>
          </cell>
          <cell r="AA1140" t="e">
            <v>#N/A</v>
          </cell>
          <cell r="AB1140">
            <v>0</v>
          </cell>
        </row>
        <row r="1141">
          <cell r="A1141" t="str">
            <v>물엿브라질옥수수전분100/백설1.2kg맥아물엿,NGMO이츠웰</v>
          </cell>
          <cell r="C1141" t="str">
            <v>당류</v>
          </cell>
          <cell r="D1141" t="str">
            <v>물엿</v>
          </cell>
          <cell r="E1141" t="str">
            <v>브라질옥수수전분100/백설</v>
          </cell>
          <cell r="F1141" t="str">
            <v>1.2kg</v>
          </cell>
          <cell r="G1141" t="str">
            <v>맥아물엿,NGMO</v>
          </cell>
          <cell r="H1141" t="str">
            <v>이츠웰</v>
          </cell>
          <cell r="I1141" t="str">
            <v>-</v>
          </cell>
          <cell r="J1141" t="str">
            <v>-</v>
          </cell>
          <cell r="K1141" t="str">
            <v>-</v>
          </cell>
          <cell r="L1141" t="e">
            <v>#VALUE!</v>
          </cell>
          <cell r="M1141" t="e">
            <v>#VALUE!</v>
          </cell>
          <cell r="N1141" t="str">
            <v xml:space="preserve"> - </v>
          </cell>
          <cell r="O1141" t="str">
            <v>-</v>
          </cell>
          <cell r="P1141" t="str">
            <v>-</v>
          </cell>
          <cell r="Q1141" t="e">
            <v>#VALUE!</v>
          </cell>
          <cell r="R1141" t="e">
            <v>#VALUE!</v>
          </cell>
          <cell r="S1141" t="str">
            <v>-</v>
          </cell>
          <cell r="T1141" t="str">
            <v>-</v>
          </cell>
          <cell r="U1141" t="str">
            <v>-</v>
          </cell>
          <cell r="V1141" t="e">
            <v>#VALUE!</v>
          </cell>
          <cell r="W1141" t="e">
            <v>#VALUE!</v>
          </cell>
          <cell r="X1141">
            <v>3200</v>
          </cell>
          <cell r="Y1141">
            <v>3370</v>
          </cell>
          <cell r="Z1141">
            <v>3370</v>
          </cell>
          <cell r="AA1141">
            <v>5.3125</v>
          </cell>
          <cell r="AB1141">
            <v>0</v>
          </cell>
        </row>
        <row r="1142">
          <cell r="A1142" t="str">
            <v>물엿옥수수전분100/청정원1.2kg흰물엿청정원</v>
          </cell>
          <cell r="C1142" t="str">
            <v>당류</v>
          </cell>
          <cell r="D1142" t="str">
            <v>물엿</v>
          </cell>
          <cell r="E1142" t="str">
            <v>옥수수전분100/청정원</v>
          </cell>
          <cell r="F1142" t="str">
            <v>1.2kg</v>
          </cell>
          <cell r="G1142" t="str">
            <v>흰물엿</v>
          </cell>
          <cell r="H1142" t="str">
            <v>청정원</v>
          </cell>
          <cell r="I1142" t="str">
            <v>-</v>
          </cell>
          <cell r="J1142">
            <v>4200</v>
          </cell>
          <cell r="K1142" t="str">
            <v>-</v>
          </cell>
          <cell r="L1142" t="e">
            <v>#VALUE!</v>
          </cell>
          <cell r="M1142" t="e">
            <v>#VALUE!</v>
          </cell>
          <cell r="N1142" t="str">
            <v xml:space="preserve"> - </v>
          </cell>
          <cell r="O1142">
            <v>4200</v>
          </cell>
          <cell r="P1142">
            <v>4200</v>
          </cell>
          <cell r="Q1142" t="e">
            <v>#VALUE!</v>
          </cell>
          <cell r="R1142">
            <v>0</v>
          </cell>
          <cell r="S1142">
            <v>2870</v>
          </cell>
          <cell r="T1142" t="str">
            <v>-</v>
          </cell>
          <cell r="U1142">
            <v>3050</v>
          </cell>
          <cell r="V1142">
            <v>6.2717770034843205</v>
          </cell>
          <cell r="W1142" t="e">
            <v>#VALUE!</v>
          </cell>
          <cell r="X1142">
            <v>2870</v>
          </cell>
          <cell r="Y1142">
            <v>3050</v>
          </cell>
          <cell r="Z1142">
            <v>3050</v>
          </cell>
          <cell r="AA1142">
            <v>6.2717770034843205</v>
          </cell>
          <cell r="AB1142">
            <v>0</v>
          </cell>
        </row>
        <row r="1143">
          <cell r="A1143" t="str">
            <v>물엿옥수수전분100/청정원10kg흰물엿대상</v>
          </cell>
          <cell r="C1143" t="str">
            <v>당류</v>
          </cell>
          <cell r="D1143" t="str">
            <v>물엿</v>
          </cell>
          <cell r="E1143" t="str">
            <v>옥수수전분100/청정원</v>
          </cell>
          <cell r="F1143" t="str">
            <v>10kg</v>
          </cell>
          <cell r="G1143" t="str">
            <v>흰물엿</v>
          </cell>
          <cell r="H1143" t="str">
            <v>대상</v>
          </cell>
          <cell r="I1143" t="str">
            <v>-</v>
          </cell>
          <cell r="J1143" t="str">
            <v>-</v>
          </cell>
          <cell r="K1143" t="str">
            <v>-</v>
          </cell>
          <cell r="L1143" t="e">
            <v>#VALUE!</v>
          </cell>
          <cell r="M1143" t="e">
            <v>#VALUE!</v>
          </cell>
          <cell r="N1143" t="str">
            <v xml:space="preserve"> - </v>
          </cell>
          <cell r="O1143" t="str">
            <v>-</v>
          </cell>
          <cell r="P1143" t="str">
            <v>-</v>
          </cell>
          <cell r="Q1143" t="e">
            <v>#VALUE!</v>
          </cell>
          <cell r="R1143" t="e">
            <v>#VALUE!</v>
          </cell>
          <cell r="S1143">
            <v>16140</v>
          </cell>
          <cell r="T1143" t="str">
            <v>-</v>
          </cell>
          <cell r="U1143" t="str">
            <v>-</v>
          </cell>
          <cell r="V1143" t="e">
            <v>#VALUE!</v>
          </cell>
          <cell r="W1143" t="e">
            <v>#VALUE!</v>
          </cell>
          <cell r="X1143">
            <v>15150</v>
          </cell>
          <cell r="Y1143">
            <v>15150</v>
          </cell>
          <cell r="Z1143">
            <v>15150</v>
          </cell>
          <cell r="AA1143">
            <v>0</v>
          </cell>
          <cell r="AB1143">
            <v>0</v>
          </cell>
        </row>
        <row r="1144">
          <cell r="A1144" t="str">
            <v>물엿미국옥수수전분100/콘프로픽츠코리아10kg흰물엿,맥아당함량 55%오뚜기</v>
          </cell>
          <cell r="C1144" t="str">
            <v>당류</v>
          </cell>
          <cell r="D1144" t="str">
            <v>물엿</v>
          </cell>
          <cell r="E1144" t="str">
            <v>미국옥수수전분100/콘프로픽츠코리아</v>
          </cell>
          <cell r="F1144" t="str">
            <v>10kg</v>
          </cell>
          <cell r="G1144" t="str">
            <v>흰물엿,맥아당함량 55%</v>
          </cell>
          <cell r="H1144" t="str">
            <v>오뚜기</v>
          </cell>
          <cell r="I1144" t="str">
            <v>-</v>
          </cell>
          <cell r="J1144" t="str">
            <v>-</v>
          </cell>
          <cell r="K1144" t="str">
            <v>-</v>
          </cell>
          <cell r="L1144" t="e">
            <v>#VALUE!</v>
          </cell>
          <cell r="M1144" t="e">
            <v>#VALUE!</v>
          </cell>
          <cell r="N1144" t="str">
            <v xml:space="preserve"> - </v>
          </cell>
          <cell r="O1144" t="str">
            <v>-</v>
          </cell>
          <cell r="P1144" t="str">
            <v>-</v>
          </cell>
          <cell r="Q1144" t="e">
            <v>#VALUE!</v>
          </cell>
          <cell r="R1144" t="e">
            <v>#VALUE!</v>
          </cell>
          <cell r="S1144" t="str">
            <v>-</v>
          </cell>
          <cell r="T1144" t="str">
            <v>-</v>
          </cell>
          <cell r="U1144" t="str">
            <v>-</v>
          </cell>
          <cell r="V1144" t="e">
            <v>#VALUE!</v>
          </cell>
          <cell r="W1144" t="e">
            <v>#VALUE!</v>
          </cell>
          <cell r="X1144">
            <v>15500</v>
          </cell>
          <cell r="Y1144">
            <v>15150</v>
          </cell>
          <cell r="Z1144">
            <v>15150</v>
          </cell>
          <cell r="AA1144">
            <v>-2.2580645161290325</v>
          </cell>
          <cell r="AB1144">
            <v>0</v>
          </cell>
        </row>
        <row r="1145">
          <cell r="A1145" t="str">
            <v>물엿미국옥수수전분100/콘프로픽츠코리아2.45kg흰물엿,맥아당함량 55%오뚜기</v>
          </cell>
          <cell r="C1145" t="str">
            <v>당류</v>
          </cell>
          <cell r="D1145" t="str">
            <v>물엿</v>
          </cell>
          <cell r="E1145" t="str">
            <v>미국옥수수전분100/콘프로픽츠코리아</v>
          </cell>
          <cell r="F1145" t="str">
            <v>2.45kg</v>
          </cell>
          <cell r="G1145" t="str">
            <v>흰물엿,맥아당함량 55%</v>
          </cell>
          <cell r="H1145" t="str">
            <v>오뚜기</v>
          </cell>
          <cell r="I1145">
            <v>5300</v>
          </cell>
          <cell r="J1145">
            <v>5250</v>
          </cell>
          <cell r="K1145">
            <v>5250</v>
          </cell>
          <cell r="L1145">
            <v>-0.94339622641509435</v>
          </cell>
          <cell r="M1145">
            <v>0</v>
          </cell>
          <cell r="N1145">
            <v>5400</v>
          </cell>
          <cell r="O1145">
            <v>5800</v>
          </cell>
          <cell r="P1145">
            <v>5800</v>
          </cell>
          <cell r="Q1145">
            <v>7.4074074074074074</v>
          </cell>
          <cell r="R1145">
            <v>0</v>
          </cell>
          <cell r="S1145">
            <v>5850</v>
          </cell>
          <cell r="T1145">
            <v>5850</v>
          </cell>
          <cell r="U1145">
            <v>5850</v>
          </cell>
          <cell r="V1145">
            <v>0</v>
          </cell>
          <cell r="W1145">
            <v>0</v>
          </cell>
          <cell r="X1145">
            <v>6350</v>
          </cell>
          <cell r="Y1145">
            <v>6350</v>
          </cell>
          <cell r="Z1145">
            <v>6350</v>
          </cell>
          <cell r="AA1145">
            <v>0</v>
          </cell>
          <cell r="AB1145">
            <v>0</v>
          </cell>
        </row>
        <row r="1146">
          <cell r="A1146" t="str">
            <v>물엿원당69/CJ2.45kg요리당제일제당</v>
          </cell>
          <cell r="C1146" t="str">
            <v>당류</v>
          </cell>
          <cell r="D1146" t="str">
            <v>물엿</v>
          </cell>
          <cell r="E1146" t="str">
            <v>원당69/CJ</v>
          </cell>
          <cell r="F1146" t="str">
            <v>2.45kg</v>
          </cell>
          <cell r="G1146" t="str">
            <v>요리당</v>
          </cell>
          <cell r="H1146" t="str">
            <v>제일제당</v>
          </cell>
          <cell r="I1146" t="e">
            <v>#N/A</v>
          </cell>
          <cell r="J1146">
            <v>5200</v>
          </cell>
          <cell r="K1146">
            <v>5200</v>
          </cell>
          <cell r="L1146" t="e">
            <v>#N/A</v>
          </cell>
          <cell r="M1146">
            <v>0</v>
          </cell>
          <cell r="N1146" t="e">
            <v>#N/A</v>
          </cell>
          <cell r="O1146">
            <v>5500</v>
          </cell>
          <cell r="P1146">
            <v>5500</v>
          </cell>
          <cell r="Q1146" t="e">
            <v>#N/A</v>
          </cell>
          <cell r="R1146">
            <v>0</v>
          </cell>
          <cell r="S1146" t="e">
            <v>#N/A</v>
          </cell>
          <cell r="T1146">
            <v>6450</v>
          </cell>
          <cell r="U1146">
            <v>6450</v>
          </cell>
          <cell r="V1146" t="e">
            <v>#N/A</v>
          </cell>
          <cell r="W1146">
            <v>0</v>
          </cell>
          <cell r="X1146" t="e">
            <v>#N/A</v>
          </cell>
          <cell r="Y1146">
            <v>5950</v>
          </cell>
          <cell r="Z1146">
            <v>5950</v>
          </cell>
          <cell r="AA1146" t="e">
            <v>#N/A</v>
          </cell>
          <cell r="AB1146">
            <v>0</v>
          </cell>
        </row>
        <row r="1147">
          <cell r="A1147" t="str">
            <v>물엿옥수수전분100/청정원2.45kg흰물엿청정원</v>
          </cell>
          <cell r="C1147" t="str">
            <v>당류</v>
          </cell>
          <cell r="D1147" t="str">
            <v>물엿</v>
          </cell>
          <cell r="E1147" t="str">
            <v>옥수수전분100/청정원</v>
          </cell>
          <cell r="F1147" t="str">
            <v>2.45kg</v>
          </cell>
          <cell r="G1147" t="str">
            <v>흰물엿</v>
          </cell>
          <cell r="H1147" t="str">
            <v>청정원</v>
          </cell>
          <cell r="I1147" t="str">
            <v>-</v>
          </cell>
          <cell r="J1147" t="str">
            <v>-</v>
          </cell>
          <cell r="K1147" t="str">
            <v>-</v>
          </cell>
          <cell r="L1147" t="e">
            <v>#VALUE!</v>
          </cell>
          <cell r="M1147" t="e">
            <v>#VALUE!</v>
          </cell>
          <cell r="N1147" t="str">
            <v xml:space="preserve"> - </v>
          </cell>
          <cell r="O1147" t="str">
            <v>-</v>
          </cell>
          <cell r="P1147" t="str">
            <v>-</v>
          </cell>
          <cell r="Q1147" t="e">
            <v>#VALUE!</v>
          </cell>
          <cell r="R1147" t="e">
            <v>#VALUE!</v>
          </cell>
          <cell r="S1147">
            <v>5500</v>
          </cell>
          <cell r="T1147">
            <v>5880</v>
          </cell>
          <cell r="U1147">
            <v>5880</v>
          </cell>
          <cell r="V1147">
            <v>6.9090909090909092</v>
          </cell>
          <cell r="W1147">
            <v>0</v>
          </cell>
          <cell r="X1147">
            <v>5500</v>
          </cell>
          <cell r="Y1147">
            <v>5880</v>
          </cell>
          <cell r="Z1147">
            <v>5880</v>
          </cell>
          <cell r="AA1147">
            <v>6.9090909090909092</v>
          </cell>
          <cell r="AB1147">
            <v>0</v>
          </cell>
        </row>
        <row r="1148">
          <cell r="A1148" t="str">
            <v>물엿태국쌀100/남영식품2.5kg쌀엿오뚜기</v>
          </cell>
          <cell r="C1148" t="str">
            <v>당류</v>
          </cell>
          <cell r="D1148" t="str">
            <v>물엿</v>
          </cell>
          <cell r="E1148" t="str">
            <v>태국쌀100/남영식품</v>
          </cell>
          <cell r="F1148" t="str">
            <v>2.5kg</v>
          </cell>
          <cell r="G1148" t="str">
            <v>쌀엿</v>
          </cell>
          <cell r="H1148" t="str">
            <v>오뚜기</v>
          </cell>
          <cell r="I1148">
            <v>8300</v>
          </cell>
          <cell r="J1148">
            <v>8300</v>
          </cell>
          <cell r="K1148">
            <v>8300</v>
          </cell>
          <cell r="L1148">
            <v>0</v>
          </cell>
          <cell r="M1148">
            <v>0</v>
          </cell>
          <cell r="N1148">
            <v>9200</v>
          </cell>
          <cell r="O1148">
            <v>9200</v>
          </cell>
          <cell r="P1148">
            <v>9200</v>
          </cell>
          <cell r="Q1148">
            <v>0</v>
          </cell>
          <cell r="R1148">
            <v>0</v>
          </cell>
          <cell r="S1148" t="str">
            <v>-</v>
          </cell>
          <cell r="T1148">
            <v>10320</v>
          </cell>
          <cell r="U1148">
            <v>10320</v>
          </cell>
          <cell r="V1148" t="e">
            <v>#VALUE!</v>
          </cell>
          <cell r="W1148">
            <v>0</v>
          </cell>
          <cell r="X1148">
            <v>10000</v>
          </cell>
          <cell r="Y1148">
            <v>9980</v>
          </cell>
          <cell r="Z1148">
            <v>9980</v>
          </cell>
          <cell r="AA1148">
            <v>-0.2</v>
          </cell>
          <cell r="AB1148">
            <v>0</v>
          </cell>
        </row>
        <row r="1149">
          <cell r="A1149" t="str">
            <v>물엿쌀100/청정원3kg쌀올리고당청정원</v>
          </cell>
          <cell r="C1149" t="str">
            <v>당류</v>
          </cell>
          <cell r="D1149" t="str">
            <v>물엿</v>
          </cell>
          <cell r="E1149" t="str">
            <v>쌀100/청정원</v>
          </cell>
          <cell r="F1149" t="str">
            <v>3kg</v>
          </cell>
          <cell r="G1149" t="str">
            <v>쌀올리고당</v>
          </cell>
          <cell r="H1149" t="str">
            <v>청정원</v>
          </cell>
          <cell r="I1149">
            <v>12200</v>
          </cell>
          <cell r="J1149">
            <v>12200</v>
          </cell>
          <cell r="K1149">
            <v>12200</v>
          </cell>
          <cell r="L1149">
            <v>0</v>
          </cell>
          <cell r="M1149">
            <v>0</v>
          </cell>
          <cell r="N1149" t="str">
            <v xml:space="preserve"> - </v>
          </cell>
          <cell r="O1149" t="str">
            <v>-</v>
          </cell>
          <cell r="P1149" t="str">
            <v>-</v>
          </cell>
          <cell r="Q1149" t="e">
            <v>#VALUE!</v>
          </cell>
          <cell r="R1149" t="e">
            <v>#VALUE!</v>
          </cell>
          <cell r="S1149" t="str">
            <v>-</v>
          </cell>
          <cell r="T1149" t="str">
            <v>-</v>
          </cell>
          <cell r="U1149" t="str">
            <v>-</v>
          </cell>
          <cell r="V1149" t="e">
            <v>#VALUE!</v>
          </cell>
          <cell r="W1149" t="e">
            <v>#VALUE!</v>
          </cell>
          <cell r="X1149" t="str">
            <v>-</v>
          </cell>
          <cell r="Y1149">
            <v>11650</v>
          </cell>
          <cell r="Z1149">
            <v>11650</v>
          </cell>
          <cell r="AA1149" t="e">
            <v>#VALUE!</v>
          </cell>
          <cell r="AB1149">
            <v>0</v>
          </cell>
        </row>
        <row r="1150">
          <cell r="A1150" t="str">
            <v>물엿미국옥수수전분100/콘프로픽츠코리아5kg흰물엿,맥아당함량 55%오뚜기</v>
          </cell>
          <cell r="C1150" t="str">
            <v>당류</v>
          </cell>
          <cell r="D1150" t="str">
            <v>물엿</v>
          </cell>
          <cell r="E1150" t="str">
            <v>미국옥수수전분100/콘프로픽츠코리아</v>
          </cell>
          <cell r="F1150" t="str">
            <v>5kg</v>
          </cell>
          <cell r="G1150" t="str">
            <v>흰물엿,맥아당함량 55%</v>
          </cell>
          <cell r="H1150" t="str">
            <v>오뚜기</v>
          </cell>
          <cell r="I1150">
            <v>7900</v>
          </cell>
          <cell r="J1150">
            <v>7850</v>
          </cell>
          <cell r="K1150">
            <v>7850</v>
          </cell>
          <cell r="L1150">
            <v>-0.63291139240506333</v>
          </cell>
          <cell r="M1150">
            <v>0</v>
          </cell>
          <cell r="N1150">
            <v>8200</v>
          </cell>
          <cell r="O1150" t="str">
            <v>-</v>
          </cell>
          <cell r="P1150" t="str">
            <v>-</v>
          </cell>
          <cell r="Q1150" t="e">
            <v>#VALUE!</v>
          </cell>
          <cell r="R1150" t="e">
            <v>#VALUE!</v>
          </cell>
          <cell r="S1150" t="str">
            <v>-</v>
          </cell>
          <cell r="T1150" t="str">
            <v>-</v>
          </cell>
          <cell r="U1150" t="str">
            <v>-</v>
          </cell>
          <cell r="V1150" t="e">
            <v>#VALUE!</v>
          </cell>
          <cell r="W1150" t="e">
            <v>#VALUE!</v>
          </cell>
          <cell r="X1150">
            <v>7800</v>
          </cell>
          <cell r="Y1150">
            <v>7800</v>
          </cell>
          <cell r="Z1150">
            <v>7800</v>
          </cell>
          <cell r="AA1150">
            <v>0</v>
          </cell>
          <cell r="AB1150">
            <v>0</v>
          </cell>
        </row>
        <row r="1151">
          <cell r="A1151" t="str">
            <v>물엿쌀100/청정원5kg쌀엿청정원</v>
          </cell>
          <cell r="C1151" t="str">
            <v>당류</v>
          </cell>
          <cell r="D1151" t="str">
            <v>물엿</v>
          </cell>
          <cell r="E1151" t="str">
            <v>쌀100/청정원</v>
          </cell>
          <cell r="F1151" t="str">
            <v>5kg</v>
          </cell>
          <cell r="G1151" t="str">
            <v>쌀엿</v>
          </cell>
          <cell r="H1151" t="str">
            <v>청정원</v>
          </cell>
          <cell r="I1151">
            <v>14600</v>
          </cell>
          <cell r="J1151">
            <v>14600</v>
          </cell>
          <cell r="K1151">
            <v>14600</v>
          </cell>
          <cell r="L1151">
            <v>0</v>
          </cell>
          <cell r="M1151">
            <v>0</v>
          </cell>
          <cell r="N1151" t="str">
            <v xml:space="preserve"> - </v>
          </cell>
          <cell r="O1151" t="str">
            <v>-</v>
          </cell>
          <cell r="P1151" t="str">
            <v>-</v>
          </cell>
          <cell r="Q1151" t="e">
            <v>#VALUE!</v>
          </cell>
          <cell r="R1151" t="e">
            <v>#VALUE!</v>
          </cell>
          <cell r="S1151" t="str">
            <v>-</v>
          </cell>
          <cell r="T1151">
            <v>16500</v>
          </cell>
          <cell r="U1151">
            <v>16500</v>
          </cell>
          <cell r="V1151" t="e">
            <v>#VALUE!</v>
          </cell>
          <cell r="W1151">
            <v>0</v>
          </cell>
          <cell r="X1151">
            <v>14240</v>
          </cell>
          <cell r="Y1151">
            <v>14240</v>
          </cell>
          <cell r="Z1151">
            <v>14240</v>
          </cell>
          <cell r="AA1151">
            <v>0</v>
          </cell>
          <cell r="AB1151">
            <v>0</v>
          </cell>
        </row>
        <row r="1152">
          <cell r="A1152" t="str">
            <v>물엿미국옥수수전분100/이츠웰5kg이온물엿이츠웰</v>
          </cell>
          <cell r="C1152" t="str">
            <v>당류</v>
          </cell>
          <cell r="D1152" t="str">
            <v>물엿</v>
          </cell>
          <cell r="E1152" t="str">
            <v>미국옥수수전분100/이츠웰</v>
          </cell>
          <cell r="F1152" t="str">
            <v>5kg</v>
          </cell>
          <cell r="G1152" t="str">
            <v>이온물엿</v>
          </cell>
          <cell r="H1152" t="str">
            <v>이츠웰</v>
          </cell>
          <cell r="I1152" t="str">
            <v>-</v>
          </cell>
          <cell r="J1152" t="str">
            <v>-</v>
          </cell>
          <cell r="K1152" t="str">
            <v>-</v>
          </cell>
          <cell r="L1152" t="e">
            <v>#VALUE!</v>
          </cell>
          <cell r="M1152" t="e">
            <v>#VALUE!</v>
          </cell>
          <cell r="N1152" t="str">
            <v xml:space="preserve"> - </v>
          </cell>
          <cell r="O1152" t="str">
            <v>-</v>
          </cell>
          <cell r="P1152" t="str">
            <v>-</v>
          </cell>
          <cell r="Q1152" t="e">
            <v>#VALUE!</v>
          </cell>
          <cell r="R1152" t="e">
            <v>#VALUE!</v>
          </cell>
          <cell r="S1152" t="str">
            <v>-</v>
          </cell>
          <cell r="T1152" t="str">
            <v>-</v>
          </cell>
          <cell r="U1152" t="str">
            <v>-</v>
          </cell>
          <cell r="V1152" t="e">
            <v>#VALUE!</v>
          </cell>
          <cell r="W1152" t="e">
            <v>#VALUE!</v>
          </cell>
          <cell r="X1152" t="str">
            <v>-</v>
          </cell>
          <cell r="Y1152">
            <v>11550</v>
          </cell>
          <cell r="Z1152">
            <v>11550</v>
          </cell>
          <cell r="AA1152" t="e">
            <v>#VALUE!</v>
          </cell>
          <cell r="AB1152">
            <v>0</v>
          </cell>
        </row>
        <row r="1153">
          <cell r="A1153" t="str">
            <v>물엿옥수수전분100/청정원700g올리고당청정원</v>
          </cell>
          <cell r="C1153" t="str">
            <v>당류</v>
          </cell>
          <cell r="D1153" t="str">
            <v>물엿</v>
          </cell>
          <cell r="E1153" t="str">
            <v>옥수수전분100/청정원</v>
          </cell>
          <cell r="F1153" t="str">
            <v>700g</v>
          </cell>
          <cell r="G1153" t="str">
            <v>올리고당</v>
          </cell>
          <cell r="H1153" t="str">
            <v>청정원</v>
          </cell>
          <cell r="I1153" t="str">
            <v>-</v>
          </cell>
          <cell r="J1153" t="str">
            <v>-</v>
          </cell>
          <cell r="K1153" t="str">
            <v>-</v>
          </cell>
          <cell r="L1153" t="e">
            <v>#VALUE!</v>
          </cell>
          <cell r="M1153" t="e">
            <v>#VALUE!</v>
          </cell>
          <cell r="N1153" t="str">
            <v xml:space="preserve"> - </v>
          </cell>
          <cell r="O1153" t="str">
            <v>-</v>
          </cell>
          <cell r="P1153" t="str">
            <v>-</v>
          </cell>
          <cell r="Q1153" t="e">
            <v>#VALUE!</v>
          </cell>
          <cell r="R1153" t="e">
            <v>#VALUE!</v>
          </cell>
          <cell r="S1153" t="str">
            <v>-</v>
          </cell>
          <cell r="T1153">
            <v>2800</v>
          </cell>
          <cell r="U1153">
            <v>2800</v>
          </cell>
          <cell r="V1153" t="e">
            <v>#VALUE!</v>
          </cell>
          <cell r="W1153">
            <v>0</v>
          </cell>
          <cell r="X1153" t="str">
            <v>-</v>
          </cell>
          <cell r="Y1153">
            <v>2840</v>
          </cell>
          <cell r="Z1153">
            <v>2840</v>
          </cell>
          <cell r="AA1153" t="e">
            <v>#VALUE!</v>
          </cell>
          <cell r="AB1153">
            <v>0</v>
          </cell>
        </row>
        <row r="1154">
          <cell r="A1154" t="str">
            <v>물엿원당69/CJ1.2kg요리당제일제당</v>
          </cell>
          <cell r="C1154" t="str">
            <v>당류</v>
          </cell>
          <cell r="D1154" t="str">
            <v>물엿</v>
          </cell>
          <cell r="E1154" t="str">
            <v>원당69/CJ</v>
          </cell>
          <cell r="F1154" t="str">
            <v>1.2kg</v>
          </cell>
          <cell r="G1154" t="str">
            <v>요리당</v>
          </cell>
          <cell r="H1154" t="str">
            <v>제일제당</v>
          </cell>
          <cell r="I1154" t="e">
            <v>#N/A</v>
          </cell>
          <cell r="J1154">
            <v>2900</v>
          </cell>
          <cell r="K1154">
            <v>2900</v>
          </cell>
          <cell r="L1154" t="e">
            <v>#N/A</v>
          </cell>
          <cell r="M1154">
            <v>0</v>
          </cell>
          <cell r="N1154" t="e">
            <v>#N/A</v>
          </cell>
          <cell r="O1154" t="str">
            <v>-</v>
          </cell>
          <cell r="P1154" t="str">
            <v>-</v>
          </cell>
          <cell r="Q1154" t="e">
            <v>#VALUE!</v>
          </cell>
          <cell r="R1154" t="e">
            <v>#VALUE!</v>
          </cell>
          <cell r="S1154" t="e">
            <v>#N/A</v>
          </cell>
          <cell r="T1154" t="str">
            <v>-</v>
          </cell>
          <cell r="U1154" t="str">
            <v>-</v>
          </cell>
          <cell r="V1154" t="e">
            <v>#VALUE!</v>
          </cell>
          <cell r="W1154" t="e">
            <v>#VALUE!</v>
          </cell>
          <cell r="X1154" t="e">
            <v>#N/A</v>
          </cell>
          <cell r="Y1154">
            <v>3250</v>
          </cell>
          <cell r="Z1154">
            <v>3250</v>
          </cell>
          <cell r="AA1154" t="e">
            <v>#N/A</v>
          </cell>
          <cell r="AB1154">
            <v>0</v>
          </cell>
        </row>
        <row r="1155">
          <cell r="A1155" t="str">
            <v>설탕15kg백설탕제일제당</v>
          </cell>
          <cell r="B1155">
            <v>43</v>
          </cell>
          <cell r="C1155" t="str">
            <v>당류</v>
          </cell>
          <cell r="D1155" t="str">
            <v>설탕</v>
          </cell>
          <cell r="F1155" t="str">
            <v>15kg</v>
          </cell>
          <cell r="G1155" t="str">
            <v>백설탕</v>
          </cell>
          <cell r="H1155" t="str">
            <v>제일제당</v>
          </cell>
          <cell r="I1155" t="e">
            <v>#N/A</v>
          </cell>
          <cell r="J1155">
            <v>24800</v>
          </cell>
          <cell r="K1155">
            <v>24800</v>
          </cell>
          <cell r="L1155" t="e">
            <v>#N/A</v>
          </cell>
          <cell r="M1155">
            <v>0</v>
          </cell>
          <cell r="N1155" t="e">
            <v>#N/A</v>
          </cell>
          <cell r="O1155" t="str">
            <v>-</v>
          </cell>
          <cell r="P1155" t="str">
            <v>-</v>
          </cell>
          <cell r="Q1155" t="e">
            <v>#VALUE!</v>
          </cell>
          <cell r="R1155" t="e">
            <v>#VALUE!</v>
          </cell>
          <cell r="S1155" t="e">
            <v>#N/A</v>
          </cell>
          <cell r="T1155">
            <v>20600</v>
          </cell>
          <cell r="U1155">
            <v>20600</v>
          </cell>
          <cell r="V1155" t="e">
            <v>#N/A</v>
          </cell>
          <cell r="W1155">
            <v>0</v>
          </cell>
          <cell r="X1155" t="e">
            <v>#N/A</v>
          </cell>
          <cell r="Y1155">
            <v>23090</v>
          </cell>
          <cell r="Z1155">
            <v>23090</v>
          </cell>
          <cell r="AA1155" t="e">
            <v>#N/A</v>
          </cell>
          <cell r="AB1155">
            <v>0</v>
          </cell>
        </row>
        <row r="1156">
          <cell r="A1156" t="str">
            <v>설탕3kg백설탕제일제당</v>
          </cell>
          <cell r="C1156" t="str">
            <v>당류</v>
          </cell>
          <cell r="D1156" t="str">
            <v>설탕</v>
          </cell>
          <cell r="F1156" t="str">
            <v>3kg</v>
          </cell>
          <cell r="G1156" t="str">
            <v>백설탕</v>
          </cell>
          <cell r="H1156" t="str">
            <v>제일제당</v>
          </cell>
          <cell r="I1156" t="e">
            <v>#N/A</v>
          </cell>
          <cell r="J1156">
            <v>4900</v>
          </cell>
          <cell r="K1156">
            <v>4900</v>
          </cell>
          <cell r="L1156" t="e">
            <v>#N/A</v>
          </cell>
          <cell r="M1156">
            <v>0</v>
          </cell>
          <cell r="N1156" t="e">
            <v>#N/A</v>
          </cell>
          <cell r="O1156">
            <v>5000</v>
          </cell>
          <cell r="P1156">
            <v>5000</v>
          </cell>
          <cell r="Q1156" t="e">
            <v>#N/A</v>
          </cell>
          <cell r="R1156">
            <v>0</v>
          </cell>
          <cell r="S1156" t="e">
            <v>#N/A</v>
          </cell>
          <cell r="T1156">
            <v>4680</v>
          </cell>
          <cell r="U1156">
            <v>4680</v>
          </cell>
          <cell r="V1156" t="e">
            <v>#N/A</v>
          </cell>
          <cell r="W1156">
            <v>0</v>
          </cell>
          <cell r="X1156" t="e">
            <v>#N/A</v>
          </cell>
          <cell r="Y1156">
            <v>4870</v>
          </cell>
          <cell r="Z1156">
            <v>4680</v>
          </cell>
          <cell r="AA1156" t="e">
            <v>#N/A</v>
          </cell>
          <cell r="AB1156">
            <v>-3.9014373716632442</v>
          </cell>
        </row>
        <row r="1157">
          <cell r="A1157" t="str">
            <v>설탕3kg황설탕제일제당</v>
          </cell>
          <cell r="C1157" t="str">
            <v>당류</v>
          </cell>
          <cell r="D1157" t="str">
            <v>설탕</v>
          </cell>
          <cell r="F1157" t="str">
            <v>3kg</v>
          </cell>
          <cell r="G1157" t="str">
            <v>황설탕</v>
          </cell>
          <cell r="H1157" t="str">
            <v>제일제당</v>
          </cell>
          <cell r="I1157" t="e">
            <v>#N/A</v>
          </cell>
          <cell r="J1157">
            <v>5660</v>
          </cell>
          <cell r="K1157">
            <v>5660</v>
          </cell>
          <cell r="L1157" t="e">
            <v>#N/A</v>
          </cell>
          <cell r="M1157">
            <v>0</v>
          </cell>
          <cell r="N1157" t="e">
            <v>#N/A</v>
          </cell>
          <cell r="O1157">
            <v>5800</v>
          </cell>
          <cell r="P1157">
            <v>5800</v>
          </cell>
          <cell r="Q1157" t="e">
            <v>#N/A</v>
          </cell>
          <cell r="R1157">
            <v>0</v>
          </cell>
          <cell r="S1157" t="e">
            <v>#N/A</v>
          </cell>
          <cell r="T1157">
            <v>5960</v>
          </cell>
          <cell r="U1157">
            <v>5960</v>
          </cell>
          <cell r="V1157" t="e">
            <v>#N/A</v>
          </cell>
          <cell r="W1157">
            <v>0</v>
          </cell>
          <cell r="X1157" t="e">
            <v>#N/A</v>
          </cell>
          <cell r="Y1157">
            <v>5960</v>
          </cell>
          <cell r="Z1157">
            <v>5960</v>
          </cell>
          <cell r="AA1157" t="e">
            <v>#N/A</v>
          </cell>
          <cell r="AB1157">
            <v>0</v>
          </cell>
        </row>
        <row r="1158">
          <cell r="A1158" t="str">
            <v>설탕브라질호주과테말라남아프리카공화국태국원당100/CJkg백설탕제일제당</v>
          </cell>
          <cell r="C1158" t="str">
            <v>당류</v>
          </cell>
          <cell r="D1158" t="str">
            <v>설탕</v>
          </cell>
          <cell r="E1158" t="str">
            <v>브라질호주과테말라남아프리카공화국태국원당100/CJ</v>
          </cell>
          <cell r="F1158" t="str">
            <v>kg</v>
          </cell>
          <cell r="G1158" t="str">
            <v>백설탕</v>
          </cell>
          <cell r="H1158" t="str">
            <v>제일제당</v>
          </cell>
          <cell r="I1158" t="e">
            <v>#N/A</v>
          </cell>
          <cell r="J1158">
            <v>1730</v>
          </cell>
          <cell r="K1158">
            <v>1730</v>
          </cell>
          <cell r="L1158" t="e">
            <v>#N/A</v>
          </cell>
          <cell r="M1158">
            <v>0</v>
          </cell>
          <cell r="N1158" t="e">
            <v>#N/A</v>
          </cell>
          <cell r="O1158">
            <v>1800</v>
          </cell>
          <cell r="P1158">
            <v>1800</v>
          </cell>
          <cell r="Q1158" t="e">
            <v>#N/A</v>
          </cell>
          <cell r="R1158">
            <v>0</v>
          </cell>
          <cell r="S1158" t="e">
            <v>#N/A</v>
          </cell>
          <cell r="T1158">
            <v>1630</v>
          </cell>
          <cell r="U1158">
            <v>1590</v>
          </cell>
          <cell r="V1158" t="e">
            <v>#N/A</v>
          </cell>
          <cell r="W1158">
            <v>-2.4539877300613497</v>
          </cell>
          <cell r="X1158" t="e">
            <v>#N/A</v>
          </cell>
          <cell r="Y1158">
            <v>1700</v>
          </cell>
          <cell r="Z1158">
            <v>1610</v>
          </cell>
          <cell r="AA1158" t="e">
            <v>#N/A</v>
          </cell>
          <cell r="AB1158">
            <v>-5.2941176470588234</v>
          </cell>
        </row>
        <row r="1159">
          <cell r="A1159" t="str">
            <v>설탕브라질호주과테말라남아프리카공화국태국원당100/CJkg흑설탕제일제당</v>
          </cell>
          <cell r="C1159" t="str">
            <v>당류</v>
          </cell>
          <cell r="D1159" t="str">
            <v>설탕</v>
          </cell>
          <cell r="E1159" t="str">
            <v>브라질호주과테말라남아프리카공화국태국원당100/CJ</v>
          </cell>
          <cell r="F1159" t="str">
            <v>kg</v>
          </cell>
          <cell r="G1159" t="str">
            <v>흑설탕</v>
          </cell>
          <cell r="H1159" t="str">
            <v>제일제당</v>
          </cell>
          <cell r="I1159" t="e">
            <v>#N/A</v>
          </cell>
          <cell r="J1159">
            <v>2100</v>
          </cell>
          <cell r="K1159">
            <v>2100</v>
          </cell>
          <cell r="L1159" t="e">
            <v>#N/A</v>
          </cell>
          <cell r="M1159">
            <v>0</v>
          </cell>
          <cell r="N1159" t="e">
            <v>#N/A</v>
          </cell>
          <cell r="O1159">
            <v>2300</v>
          </cell>
          <cell r="P1159">
            <v>2300</v>
          </cell>
          <cell r="Q1159" t="e">
            <v>#N/A</v>
          </cell>
          <cell r="R1159">
            <v>0</v>
          </cell>
          <cell r="S1159" t="e">
            <v>#N/A</v>
          </cell>
          <cell r="T1159">
            <v>2180</v>
          </cell>
          <cell r="U1159">
            <v>2180</v>
          </cell>
          <cell r="V1159" t="e">
            <v>#N/A</v>
          </cell>
          <cell r="W1159">
            <v>0</v>
          </cell>
          <cell r="X1159" t="e">
            <v>#N/A</v>
          </cell>
          <cell r="Y1159">
            <v>2180</v>
          </cell>
          <cell r="Z1159">
            <v>2180</v>
          </cell>
          <cell r="AA1159" t="e">
            <v>#N/A</v>
          </cell>
          <cell r="AB1159">
            <v>0</v>
          </cell>
        </row>
        <row r="1160">
          <cell r="A1160" t="str">
            <v>설탕브라질호주과테말라남아프리카공화국태국원당100/CJkg황설탕제일제당</v>
          </cell>
          <cell r="C1160" t="str">
            <v>당류</v>
          </cell>
          <cell r="D1160" t="str">
            <v>설탕</v>
          </cell>
          <cell r="E1160" t="str">
            <v>브라질호주과테말라남아프리카공화국태국원당100/CJ</v>
          </cell>
          <cell r="F1160" t="str">
            <v>kg</v>
          </cell>
          <cell r="G1160" t="str">
            <v>황설탕</v>
          </cell>
          <cell r="H1160" t="str">
            <v>제일제당</v>
          </cell>
          <cell r="I1160" t="e">
            <v>#N/A</v>
          </cell>
          <cell r="J1160">
            <v>2000</v>
          </cell>
          <cell r="K1160">
            <v>2000</v>
          </cell>
          <cell r="L1160" t="e">
            <v>#N/A</v>
          </cell>
          <cell r="M1160">
            <v>0</v>
          </cell>
          <cell r="N1160" t="e">
            <v>#N/A</v>
          </cell>
          <cell r="O1160">
            <v>2200</v>
          </cell>
          <cell r="P1160">
            <v>2200</v>
          </cell>
          <cell r="Q1160" t="e">
            <v>#N/A</v>
          </cell>
          <cell r="R1160">
            <v>0</v>
          </cell>
          <cell r="S1160" t="e">
            <v>#N/A</v>
          </cell>
          <cell r="T1160">
            <v>2060</v>
          </cell>
          <cell r="U1160">
            <v>2060</v>
          </cell>
          <cell r="V1160" t="e">
            <v>#N/A</v>
          </cell>
          <cell r="W1160">
            <v>0</v>
          </cell>
          <cell r="X1160" t="e">
            <v>#N/A</v>
          </cell>
          <cell r="Y1160">
            <v>2060</v>
          </cell>
          <cell r="Z1160">
            <v>2060</v>
          </cell>
          <cell r="AA1160" t="e">
            <v>#N/A</v>
          </cell>
          <cell r="AB1160">
            <v>0</v>
          </cell>
        </row>
        <row r="1161">
          <cell r="A1161" t="str">
            <v>설탕kg백설탕삼양</v>
          </cell>
          <cell r="C1161" t="str">
            <v>당류</v>
          </cell>
          <cell r="D1161" t="str">
            <v>설탕</v>
          </cell>
          <cell r="F1161" t="str">
            <v>kg</v>
          </cell>
          <cell r="G1161" t="str">
            <v>백설탕</v>
          </cell>
          <cell r="H1161" t="str">
            <v>삼양</v>
          </cell>
          <cell r="I1161">
            <v>1560</v>
          </cell>
          <cell r="J1161">
            <v>1560</v>
          </cell>
          <cell r="K1161">
            <v>1560</v>
          </cell>
          <cell r="L1161">
            <v>0</v>
          </cell>
          <cell r="M1161">
            <v>0</v>
          </cell>
          <cell r="N1161">
            <v>1800</v>
          </cell>
          <cell r="O1161">
            <v>1800</v>
          </cell>
          <cell r="P1161">
            <v>1800</v>
          </cell>
          <cell r="Q1161">
            <v>0</v>
          </cell>
          <cell r="R1161">
            <v>0</v>
          </cell>
          <cell r="S1161">
            <v>1680</v>
          </cell>
          <cell r="T1161">
            <v>1550</v>
          </cell>
          <cell r="U1161">
            <v>1550</v>
          </cell>
          <cell r="V1161">
            <v>-7.7380952380952381</v>
          </cell>
          <cell r="W1161">
            <v>0</v>
          </cell>
          <cell r="X1161">
            <v>1650</v>
          </cell>
          <cell r="Y1161">
            <v>1700</v>
          </cell>
          <cell r="Z1161">
            <v>1610</v>
          </cell>
          <cell r="AA1161">
            <v>-2.4242424242424243</v>
          </cell>
          <cell r="AB1161">
            <v>-5.2941176470588234</v>
          </cell>
        </row>
        <row r="1162">
          <cell r="A1162" t="str">
            <v>설탕/삼양kg황설탕삼양</v>
          </cell>
          <cell r="C1162" t="str">
            <v>당류</v>
          </cell>
          <cell r="D1162" t="str">
            <v>설탕</v>
          </cell>
          <cell r="E1162" t="str">
            <v>/삼양</v>
          </cell>
          <cell r="F1162" t="str">
            <v>kg</v>
          </cell>
          <cell r="G1162" t="str">
            <v>황설탕</v>
          </cell>
          <cell r="H1162" t="str">
            <v>삼양</v>
          </cell>
          <cell r="I1162">
            <v>1810</v>
          </cell>
          <cell r="J1162" t="str">
            <v>-</v>
          </cell>
          <cell r="K1162" t="str">
            <v>-</v>
          </cell>
          <cell r="L1162" t="e">
            <v>#VALUE!</v>
          </cell>
          <cell r="M1162" t="e">
            <v>#VALUE!</v>
          </cell>
          <cell r="N1162">
            <v>2200</v>
          </cell>
          <cell r="O1162">
            <v>2200</v>
          </cell>
          <cell r="P1162">
            <v>2200</v>
          </cell>
          <cell r="Q1162">
            <v>0</v>
          </cell>
          <cell r="R1162">
            <v>0</v>
          </cell>
          <cell r="S1162">
            <v>2050</v>
          </cell>
          <cell r="T1162">
            <v>1970</v>
          </cell>
          <cell r="U1162">
            <v>1970</v>
          </cell>
          <cell r="V1162">
            <v>-3.9024390243902438</v>
          </cell>
          <cell r="W1162">
            <v>0</v>
          </cell>
          <cell r="X1162">
            <v>1900</v>
          </cell>
          <cell r="Y1162">
            <v>2060</v>
          </cell>
          <cell r="Z1162">
            <v>2060</v>
          </cell>
          <cell r="AA1162">
            <v>8.4210526315789469</v>
          </cell>
          <cell r="AB1162">
            <v>0</v>
          </cell>
        </row>
        <row r="1163">
          <cell r="A1163" t="str">
            <v>설탕kg백설탕대한제당</v>
          </cell>
          <cell r="C1163" t="str">
            <v>당류</v>
          </cell>
          <cell r="D1163" t="str">
            <v>설탕</v>
          </cell>
          <cell r="F1163" t="str">
            <v>kg</v>
          </cell>
          <cell r="G1163" t="str">
            <v>백설탕</v>
          </cell>
          <cell r="H1163" t="str">
            <v>대한제당</v>
          </cell>
          <cell r="I1163">
            <v>1730</v>
          </cell>
          <cell r="J1163" t="str">
            <v>-</v>
          </cell>
          <cell r="K1163" t="str">
            <v>-</v>
          </cell>
          <cell r="L1163" t="e">
            <v>#VALUE!</v>
          </cell>
          <cell r="M1163" t="e">
            <v>#VALUE!</v>
          </cell>
          <cell r="N1163" t="str">
            <v xml:space="preserve"> - </v>
          </cell>
          <cell r="O1163">
            <v>1800</v>
          </cell>
          <cell r="P1163">
            <v>1800</v>
          </cell>
          <cell r="Q1163" t="e">
            <v>#VALUE!</v>
          </cell>
          <cell r="R1163">
            <v>0</v>
          </cell>
          <cell r="S1163">
            <v>1620</v>
          </cell>
          <cell r="T1163" t="str">
            <v>-</v>
          </cell>
          <cell r="U1163">
            <v>1580</v>
          </cell>
          <cell r="V1163">
            <v>-2.4691358024691357</v>
          </cell>
          <cell r="W1163" t="e">
            <v>#VALUE!</v>
          </cell>
          <cell r="X1163">
            <v>1600</v>
          </cell>
          <cell r="Y1163">
            <v>1600</v>
          </cell>
          <cell r="Z1163">
            <v>1600</v>
          </cell>
          <cell r="AA1163">
            <v>0</v>
          </cell>
          <cell r="AB1163">
            <v>0</v>
          </cell>
        </row>
        <row r="1164">
          <cell r="A1164" t="str">
            <v>설탕원당100/청정원kg유기농황설탕청정원</v>
          </cell>
          <cell r="C1164" t="str">
            <v>당류</v>
          </cell>
          <cell r="D1164" t="str">
            <v>설탕</v>
          </cell>
          <cell r="E1164" t="str">
            <v>원당100/청정원</v>
          </cell>
          <cell r="F1164" t="str">
            <v>kg</v>
          </cell>
          <cell r="G1164" t="str">
            <v>유기농황설탕</v>
          </cell>
          <cell r="H1164" t="str">
            <v>청정원</v>
          </cell>
          <cell r="I1164" t="str">
            <v>-</v>
          </cell>
          <cell r="J1164" t="str">
            <v>-</v>
          </cell>
          <cell r="K1164" t="str">
            <v>-</v>
          </cell>
          <cell r="L1164" t="e">
            <v>#VALUE!</v>
          </cell>
          <cell r="M1164" t="e">
            <v>#VALUE!</v>
          </cell>
          <cell r="N1164" t="str">
            <v xml:space="preserve"> - </v>
          </cell>
          <cell r="O1164" t="str">
            <v>-</v>
          </cell>
          <cell r="P1164" t="str">
            <v>-</v>
          </cell>
          <cell r="Q1164" t="e">
            <v>#VALUE!</v>
          </cell>
          <cell r="R1164" t="e">
            <v>#VALUE!</v>
          </cell>
          <cell r="S1164">
            <v>6750</v>
          </cell>
          <cell r="T1164" t="str">
            <v>-</v>
          </cell>
          <cell r="U1164" t="str">
            <v>-</v>
          </cell>
          <cell r="V1164" t="e">
            <v>#VALUE!</v>
          </cell>
          <cell r="W1164" t="e">
            <v>#VALUE!</v>
          </cell>
          <cell r="X1164">
            <v>6300</v>
          </cell>
          <cell r="Y1164">
            <v>6300</v>
          </cell>
          <cell r="Z1164">
            <v>6300</v>
          </cell>
          <cell r="AA1164">
            <v>0</v>
          </cell>
          <cell r="AB1164">
            <v>0</v>
          </cell>
        </row>
        <row r="1165">
          <cell r="A1165" t="str">
            <v>설탕원당100/청정원kg유기농흑설탕청정원</v>
          </cell>
          <cell r="C1165" t="str">
            <v>당류</v>
          </cell>
          <cell r="D1165" t="str">
            <v>설탕</v>
          </cell>
          <cell r="E1165" t="str">
            <v>원당100/청정원</v>
          </cell>
          <cell r="F1165" t="str">
            <v>kg</v>
          </cell>
          <cell r="G1165" t="str">
            <v>유기농흑설탕</v>
          </cell>
          <cell r="H1165" t="str">
            <v>청정원</v>
          </cell>
          <cell r="I1165" t="str">
            <v>-</v>
          </cell>
          <cell r="J1165" t="str">
            <v>-</v>
          </cell>
          <cell r="K1165" t="str">
            <v>-</v>
          </cell>
          <cell r="L1165" t="e">
            <v>#VALUE!</v>
          </cell>
          <cell r="M1165" t="e">
            <v>#VALUE!</v>
          </cell>
          <cell r="N1165" t="str">
            <v xml:space="preserve"> - </v>
          </cell>
          <cell r="O1165" t="str">
            <v>-</v>
          </cell>
          <cell r="P1165" t="str">
            <v>-</v>
          </cell>
          <cell r="Q1165" t="e">
            <v>#VALUE!</v>
          </cell>
          <cell r="R1165" t="e">
            <v>#VALUE!</v>
          </cell>
          <cell r="S1165">
            <v>6750</v>
          </cell>
          <cell r="T1165" t="str">
            <v>-</v>
          </cell>
          <cell r="U1165" t="str">
            <v>-</v>
          </cell>
          <cell r="V1165" t="e">
            <v>#VALUE!</v>
          </cell>
          <cell r="W1165" t="e">
            <v>#VALUE!</v>
          </cell>
          <cell r="X1165">
            <v>6300</v>
          </cell>
          <cell r="Y1165">
            <v>6300</v>
          </cell>
          <cell r="Z1165">
            <v>6300</v>
          </cell>
          <cell r="AA1165">
            <v>0</v>
          </cell>
          <cell r="AB1165">
            <v>0</v>
          </cell>
        </row>
        <row r="1166">
          <cell r="A1166" t="str">
            <v>설탕/대한제당kg황설탕대한제당</v>
          </cell>
          <cell r="C1166" t="str">
            <v>당류</v>
          </cell>
          <cell r="D1166" t="str">
            <v>설탕</v>
          </cell>
          <cell r="E1166" t="str">
            <v>/대한제당</v>
          </cell>
          <cell r="F1166" t="str">
            <v>kg</v>
          </cell>
          <cell r="G1166" t="str">
            <v>황설탕</v>
          </cell>
          <cell r="H1166" t="str">
            <v>대한제당</v>
          </cell>
          <cell r="I1166" t="str">
            <v>-</v>
          </cell>
          <cell r="J1166" t="str">
            <v>-</v>
          </cell>
          <cell r="K1166" t="str">
            <v>-</v>
          </cell>
          <cell r="L1166" t="e">
            <v>#VALUE!</v>
          </cell>
          <cell r="M1166" t="e">
            <v>#VALUE!</v>
          </cell>
          <cell r="N1166" t="str">
            <v xml:space="preserve"> - </v>
          </cell>
          <cell r="O1166" t="str">
            <v>-</v>
          </cell>
          <cell r="P1166" t="str">
            <v>-</v>
          </cell>
          <cell r="Q1166" t="e">
            <v>#VALUE!</v>
          </cell>
          <cell r="R1166" t="e">
            <v>#VALUE!</v>
          </cell>
          <cell r="S1166">
            <v>2010</v>
          </cell>
          <cell r="T1166" t="str">
            <v>-</v>
          </cell>
          <cell r="U1166">
            <v>2010</v>
          </cell>
          <cell r="V1166">
            <v>0</v>
          </cell>
          <cell r="W1166" t="e">
            <v>#VALUE!</v>
          </cell>
          <cell r="X1166">
            <v>1850</v>
          </cell>
          <cell r="Y1166">
            <v>1850</v>
          </cell>
          <cell r="Z1166">
            <v>1850</v>
          </cell>
          <cell r="AA1166">
            <v>0</v>
          </cell>
          <cell r="AB1166">
            <v>0</v>
          </cell>
        </row>
        <row r="1167">
          <cell r="A1167" t="str">
            <v>두부국산340g찌개두부풀무원</v>
          </cell>
          <cell r="B1167">
            <v>44</v>
          </cell>
          <cell r="C1167" t="str">
            <v>두류</v>
          </cell>
          <cell r="D1167" t="str">
            <v>두부</v>
          </cell>
          <cell r="E1167" t="str">
            <v>국산</v>
          </cell>
          <cell r="F1167" t="str">
            <v>340g</v>
          </cell>
          <cell r="G1167" t="str">
            <v>찌개두부</v>
          </cell>
          <cell r="H1167" t="str">
            <v>풀무원</v>
          </cell>
          <cell r="I1167" t="str">
            <v>-</v>
          </cell>
          <cell r="J1167" t="str">
            <v>-</v>
          </cell>
          <cell r="K1167" t="str">
            <v>-</v>
          </cell>
          <cell r="L1167" t="e">
            <v>#VALUE!</v>
          </cell>
          <cell r="M1167" t="e">
            <v>#VALUE!</v>
          </cell>
          <cell r="N1167" t="str">
            <v xml:space="preserve"> - </v>
          </cell>
          <cell r="O1167" t="str">
            <v>-</v>
          </cell>
          <cell r="P1167" t="str">
            <v>-</v>
          </cell>
          <cell r="Q1167" t="e">
            <v>#VALUE!</v>
          </cell>
          <cell r="R1167" t="e">
            <v>#VALUE!</v>
          </cell>
          <cell r="S1167">
            <v>3200</v>
          </cell>
          <cell r="T1167" t="str">
            <v>-</v>
          </cell>
          <cell r="U1167">
            <v>3400</v>
          </cell>
          <cell r="V1167">
            <v>6.25</v>
          </cell>
          <cell r="W1167" t="e">
            <v>#VALUE!</v>
          </cell>
          <cell r="X1167">
            <v>2960</v>
          </cell>
          <cell r="Y1167">
            <v>3230</v>
          </cell>
          <cell r="Z1167">
            <v>3230</v>
          </cell>
          <cell r="AA1167">
            <v>9.121621621621621</v>
          </cell>
          <cell r="AB1167">
            <v>0</v>
          </cell>
        </row>
        <row r="1168">
          <cell r="A1168" t="str">
            <v>순두부미국산콩100 /풀무원400g풀무원</v>
          </cell>
          <cell r="B1168">
            <v>45</v>
          </cell>
          <cell r="C1168" t="str">
            <v>두류</v>
          </cell>
          <cell r="D1168" t="str">
            <v>순두부</v>
          </cell>
          <cell r="E1168" t="str">
            <v>미국산콩100 /풀무원</v>
          </cell>
          <cell r="F1168" t="str">
            <v>400g</v>
          </cell>
          <cell r="H1168" t="str">
            <v>풀무원</v>
          </cell>
          <cell r="I1168" t="str">
            <v>-</v>
          </cell>
          <cell r="J1168" t="str">
            <v>-</v>
          </cell>
          <cell r="K1168" t="str">
            <v>-</v>
          </cell>
          <cell r="L1168" t="e">
            <v>#VALUE!</v>
          </cell>
          <cell r="M1168" t="e">
            <v>#VALUE!</v>
          </cell>
          <cell r="N1168" t="str">
            <v xml:space="preserve"> - </v>
          </cell>
          <cell r="O1168">
            <v>1700</v>
          </cell>
          <cell r="P1168">
            <v>1700</v>
          </cell>
          <cell r="Q1168" t="e">
            <v>#VALUE!</v>
          </cell>
          <cell r="R1168">
            <v>0</v>
          </cell>
          <cell r="S1168" t="str">
            <v>-</v>
          </cell>
          <cell r="T1168" t="str">
            <v>-</v>
          </cell>
          <cell r="U1168" t="str">
            <v>-</v>
          </cell>
          <cell r="V1168" t="e">
            <v>#VALUE!</v>
          </cell>
          <cell r="W1168" t="e">
            <v>#VALUE!</v>
          </cell>
          <cell r="X1168" t="str">
            <v>-</v>
          </cell>
          <cell r="Y1168" t="str">
            <v>-</v>
          </cell>
          <cell r="Z1168" t="str">
            <v>-</v>
          </cell>
          <cell r="AA1168" t="e">
            <v>#VALUE!</v>
          </cell>
          <cell r="AB1168" t="e">
            <v>#VALUE!</v>
          </cell>
        </row>
        <row r="1169">
          <cell r="A1169" t="str">
            <v>순두부국산콩100/풀무원350g풀무원</v>
          </cell>
          <cell r="C1169" t="str">
            <v>두류</v>
          </cell>
          <cell r="D1169" t="str">
            <v>순두부</v>
          </cell>
          <cell r="E1169" t="str">
            <v>국산콩100/풀무원</v>
          </cell>
          <cell r="F1169" t="str">
            <v>350g</v>
          </cell>
          <cell r="H1169" t="str">
            <v>풀무원</v>
          </cell>
          <cell r="I1169" t="str">
            <v>-</v>
          </cell>
          <cell r="J1169" t="str">
            <v>-</v>
          </cell>
          <cell r="K1169" t="str">
            <v>-</v>
          </cell>
          <cell r="L1169" t="e">
            <v>#VALUE!</v>
          </cell>
          <cell r="M1169" t="e">
            <v>#VALUE!</v>
          </cell>
          <cell r="N1169" t="str">
            <v xml:space="preserve"> - </v>
          </cell>
          <cell r="O1169" t="str">
            <v>-</v>
          </cell>
          <cell r="P1169" t="str">
            <v>-</v>
          </cell>
          <cell r="Q1169" t="e">
            <v>#VALUE!</v>
          </cell>
          <cell r="R1169" t="e">
            <v>#VALUE!</v>
          </cell>
          <cell r="S1169">
            <v>1420</v>
          </cell>
          <cell r="T1169">
            <v>1560</v>
          </cell>
          <cell r="U1169">
            <v>1560</v>
          </cell>
          <cell r="V1169">
            <v>9.8591549295774641</v>
          </cell>
          <cell r="W1169">
            <v>0</v>
          </cell>
          <cell r="X1169">
            <v>1500</v>
          </cell>
          <cell r="Y1169">
            <v>1600</v>
          </cell>
          <cell r="Z1169">
            <v>1600</v>
          </cell>
          <cell r="AA1169">
            <v>6.666666666666667</v>
          </cell>
          <cell r="AB1169">
            <v>0</v>
          </cell>
        </row>
        <row r="1170">
          <cell r="A1170" t="str">
            <v>순두부국산콩100/농협400g농협</v>
          </cell>
          <cell r="C1170" t="str">
            <v>두류</v>
          </cell>
          <cell r="D1170" t="str">
            <v>순두부</v>
          </cell>
          <cell r="E1170" t="str">
            <v>국산콩100/농협</v>
          </cell>
          <cell r="F1170" t="str">
            <v>400g</v>
          </cell>
          <cell r="H1170" t="str">
            <v>농협</v>
          </cell>
          <cell r="I1170" t="str">
            <v>-</v>
          </cell>
          <cell r="J1170" t="str">
            <v>-</v>
          </cell>
          <cell r="K1170" t="str">
            <v>-</v>
          </cell>
          <cell r="L1170" t="e">
            <v>#VALUE!</v>
          </cell>
          <cell r="M1170" t="e">
            <v>#VALUE!</v>
          </cell>
          <cell r="N1170" t="str">
            <v xml:space="preserve"> - </v>
          </cell>
          <cell r="O1170" t="str">
            <v>-</v>
          </cell>
          <cell r="P1170" t="str">
            <v>-</v>
          </cell>
          <cell r="Q1170" t="e">
            <v>#VALUE!</v>
          </cell>
          <cell r="R1170" t="e">
            <v>#VALUE!</v>
          </cell>
          <cell r="S1170" t="str">
            <v>-</v>
          </cell>
          <cell r="T1170">
            <v>1840</v>
          </cell>
          <cell r="U1170">
            <v>1840</v>
          </cell>
          <cell r="V1170" t="e">
            <v>#VALUE!</v>
          </cell>
          <cell r="W1170">
            <v>0</v>
          </cell>
          <cell r="X1170">
            <v>1580</v>
          </cell>
          <cell r="Y1170">
            <v>1800</v>
          </cell>
          <cell r="Z1170">
            <v>1800</v>
          </cell>
          <cell r="AA1170">
            <v>13.924050632911392</v>
          </cell>
          <cell r="AB1170">
            <v>0</v>
          </cell>
        </row>
        <row r="1171">
          <cell r="A1171" t="str">
            <v>순두부400g종가집순두부대상</v>
          </cell>
          <cell r="C1171" t="str">
            <v>두류</v>
          </cell>
          <cell r="D1171" t="str">
            <v>순두부</v>
          </cell>
          <cell r="F1171" t="str">
            <v>400g</v>
          </cell>
          <cell r="G1171" t="str">
            <v>종가집순두부</v>
          </cell>
          <cell r="H1171" t="str">
            <v>대상</v>
          </cell>
          <cell r="I1171">
            <v>1700</v>
          </cell>
          <cell r="J1171" t="str">
            <v>-</v>
          </cell>
          <cell r="K1171" t="str">
            <v>-</v>
          </cell>
          <cell r="L1171" t="e">
            <v>#VALUE!</v>
          </cell>
          <cell r="M1171" t="e">
            <v>#VALUE!</v>
          </cell>
          <cell r="N1171" t="str">
            <v xml:space="preserve"> - </v>
          </cell>
          <cell r="O1171">
            <v>1600</v>
          </cell>
          <cell r="P1171">
            <v>1600</v>
          </cell>
          <cell r="Q1171" t="e">
            <v>#VALUE!</v>
          </cell>
          <cell r="R1171">
            <v>0</v>
          </cell>
          <cell r="S1171">
            <v>1680</v>
          </cell>
          <cell r="T1171">
            <v>1820</v>
          </cell>
          <cell r="U1171">
            <v>1820</v>
          </cell>
          <cell r="V1171">
            <v>8.3333333333333339</v>
          </cell>
          <cell r="W1171">
            <v>0</v>
          </cell>
          <cell r="X1171">
            <v>1720</v>
          </cell>
          <cell r="Y1171">
            <v>1720</v>
          </cell>
          <cell r="Z1171">
            <v>1720</v>
          </cell>
          <cell r="AA1171">
            <v>0</v>
          </cell>
          <cell r="AB1171">
            <v>0</v>
          </cell>
        </row>
        <row r="1172">
          <cell r="A1172" t="str">
            <v>연두부국산콩100/풀무원250g풀무원</v>
          </cell>
          <cell r="B1172">
            <v>46</v>
          </cell>
          <cell r="C1172" t="str">
            <v>두류</v>
          </cell>
          <cell r="D1172" t="str">
            <v>연두부</v>
          </cell>
          <cell r="E1172" t="str">
            <v>국산콩100/풀무원</v>
          </cell>
          <cell r="F1172" t="str">
            <v>250g</v>
          </cell>
          <cell r="H1172" t="str">
            <v>풀무원</v>
          </cell>
          <cell r="I1172" t="str">
            <v>-</v>
          </cell>
          <cell r="J1172" t="str">
            <v>-</v>
          </cell>
          <cell r="K1172" t="str">
            <v>-</v>
          </cell>
          <cell r="L1172" t="e">
            <v>#VALUE!</v>
          </cell>
          <cell r="M1172" t="e">
            <v>#VALUE!</v>
          </cell>
          <cell r="N1172" t="str">
            <v xml:space="preserve"> - </v>
          </cell>
          <cell r="O1172" t="str">
            <v>-</v>
          </cell>
          <cell r="P1172" t="str">
            <v>-</v>
          </cell>
          <cell r="Q1172" t="e">
            <v>#VALUE!</v>
          </cell>
          <cell r="R1172" t="e">
            <v>#VALUE!</v>
          </cell>
          <cell r="S1172">
            <v>1240</v>
          </cell>
          <cell r="T1172">
            <v>1490</v>
          </cell>
          <cell r="U1172">
            <v>1500</v>
          </cell>
          <cell r="V1172">
            <v>20.967741935483872</v>
          </cell>
          <cell r="W1172">
            <v>0.67114093959731547</v>
          </cell>
          <cell r="X1172">
            <v>1400</v>
          </cell>
          <cell r="Y1172">
            <v>1500</v>
          </cell>
          <cell r="Z1172">
            <v>1500</v>
          </cell>
          <cell r="AA1172">
            <v>7.1428571428571432</v>
          </cell>
          <cell r="AB1172">
            <v>0</v>
          </cell>
        </row>
        <row r="1173">
          <cell r="A1173" t="str">
            <v>연두부국산100/농협300g하나가득농협</v>
          </cell>
          <cell r="C1173" t="str">
            <v>두류</v>
          </cell>
          <cell r="D1173" t="str">
            <v>연두부</v>
          </cell>
          <cell r="E1173" t="str">
            <v>국산100/농협</v>
          </cell>
          <cell r="F1173" t="str">
            <v>300g</v>
          </cell>
          <cell r="G1173" t="str">
            <v>하나가득</v>
          </cell>
          <cell r="H1173" t="str">
            <v>농협</v>
          </cell>
          <cell r="I1173" t="str">
            <v>-</v>
          </cell>
          <cell r="J1173" t="str">
            <v>-</v>
          </cell>
          <cell r="K1173" t="str">
            <v>-</v>
          </cell>
          <cell r="L1173" t="e">
            <v>#VALUE!</v>
          </cell>
          <cell r="M1173" t="e">
            <v>#VALUE!</v>
          </cell>
          <cell r="N1173" t="str">
            <v xml:space="preserve"> - </v>
          </cell>
          <cell r="O1173" t="str">
            <v>-</v>
          </cell>
          <cell r="P1173" t="str">
            <v>-</v>
          </cell>
          <cell r="Q1173" t="e">
            <v>#VALUE!</v>
          </cell>
          <cell r="R1173" t="e">
            <v>#VALUE!</v>
          </cell>
          <cell r="S1173" t="str">
            <v>-</v>
          </cell>
          <cell r="T1173" t="str">
            <v>-</v>
          </cell>
          <cell r="U1173" t="str">
            <v>-</v>
          </cell>
          <cell r="V1173" t="e">
            <v>#VALUE!</v>
          </cell>
          <cell r="W1173" t="e">
            <v>#VALUE!</v>
          </cell>
          <cell r="X1173">
            <v>1400</v>
          </cell>
          <cell r="Y1173">
            <v>1530</v>
          </cell>
          <cell r="Z1173">
            <v>1530</v>
          </cell>
          <cell r="AA1173">
            <v>9.2857142857142865</v>
          </cell>
          <cell r="AB1173">
            <v>0</v>
          </cell>
        </row>
        <row r="1174">
          <cell r="A1174" t="str">
            <v>완두콩,냉동3kg삼아</v>
          </cell>
          <cell r="B1174">
            <v>47</v>
          </cell>
          <cell r="C1174" t="str">
            <v>두류</v>
          </cell>
          <cell r="D1174" t="str">
            <v>완두콩,냉동</v>
          </cell>
          <cell r="F1174" t="str">
            <v>3kg</v>
          </cell>
          <cell r="H1174" t="str">
            <v>삼아</v>
          </cell>
          <cell r="I1174" t="str">
            <v>-</v>
          </cell>
          <cell r="J1174" t="str">
            <v>-</v>
          </cell>
          <cell r="K1174" t="str">
            <v>-</v>
          </cell>
          <cell r="L1174" t="e">
            <v>#VALUE!</v>
          </cell>
          <cell r="M1174" t="e">
            <v>#VALUE!</v>
          </cell>
          <cell r="N1174" t="str">
            <v xml:space="preserve"> - </v>
          </cell>
          <cell r="O1174" t="str">
            <v>-</v>
          </cell>
          <cell r="P1174" t="str">
            <v>-</v>
          </cell>
          <cell r="Q1174" t="e">
            <v>#VALUE!</v>
          </cell>
          <cell r="R1174" t="e">
            <v>#VALUE!</v>
          </cell>
          <cell r="S1174" t="str">
            <v>-</v>
          </cell>
          <cell r="T1174" t="str">
            <v>-</v>
          </cell>
          <cell r="U1174" t="str">
            <v>-</v>
          </cell>
          <cell r="V1174" t="e">
            <v>#VALUE!</v>
          </cell>
          <cell r="W1174" t="e">
            <v>#VALUE!</v>
          </cell>
          <cell r="X1174" t="str">
            <v>-</v>
          </cell>
          <cell r="Y1174">
            <v>4650</v>
          </cell>
          <cell r="Z1174">
            <v>4650</v>
          </cell>
          <cell r="AA1174" t="e">
            <v>#VALUE!</v>
          </cell>
          <cell r="AB1174">
            <v>0</v>
          </cell>
        </row>
        <row r="1175">
          <cell r="A1175" t="str">
            <v>콩가루400g생콩가루함양농협</v>
          </cell>
          <cell r="B1175">
            <v>48</v>
          </cell>
          <cell r="C1175" t="str">
            <v>두류</v>
          </cell>
          <cell r="D1175" t="str">
            <v>콩가루</v>
          </cell>
          <cell r="F1175" t="str">
            <v>400g</v>
          </cell>
          <cell r="G1175" t="str">
            <v>생콩가루</v>
          </cell>
          <cell r="H1175" t="str">
            <v>함양농협</v>
          </cell>
          <cell r="I1175" t="str">
            <v>-</v>
          </cell>
          <cell r="J1175" t="str">
            <v>-</v>
          </cell>
          <cell r="K1175" t="str">
            <v>-</v>
          </cell>
          <cell r="L1175" t="e">
            <v>#VALUE!</v>
          </cell>
          <cell r="M1175" t="e">
            <v>#VALUE!</v>
          </cell>
          <cell r="N1175" t="str">
            <v xml:space="preserve"> - </v>
          </cell>
          <cell r="O1175" t="str">
            <v>-</v>
          </cell>
          <cell r="P1175" t="str">
            <v>-</v>
          </cell>
          <cell r="Q1175" t="e">
            <v>#VALUE!</v>
          </cell>
          <cell r="R1175" t="e">
            <v>#VALUE!</v>
          </cell>
          <cell r="S1175" t="str">
            <v>-</v>
          </cell>
          <cell r="T1175" t="str">
            <v>-</v>
          </cell>
          <cell r="U1175" t="str">
            <v>-</v>
          </cell>
          <cell r="V1175" t="e">
            <v>#VALUE!</v>
          </cell>
          <cell r="W1175" t="e">
            <v>#VALUE!</v>
          </cell>
          <cell r="X1175">
            <v>7050</v>
          </cell>
          <cell r="Y1175">
            <v>7050</v>
          </cell>
          <cell r="Z1175">
            <v>7050</v>
          </cell>
          <cell r="AA1175">
            <v>0</v>
          </cell>
          <cell r="AB1175">
            <v>0</v>
          </cell>
        </row>
        <row r="1176">
          <cell r="A1176" t="str">
            <v>콩가루400g붉은콩가루함양농협</v>
          </cell>
          <cell r="C1176" t="str">
            <v>두류</v>
          </cell>
          <cell r="D1176" t="str">
            <v>콩가루</v>
          </cell>
          <cell r="F1176" t="str">
            <v>400g</v>
          </cell>
          <cell r="G1176" t="str">
            <v>붉은콩가루</v>
          </cell>
          <cell r="H1176" t="str">
            <v>함양농협</v>
          </cell>
          <cell r="I1176" t="str">
            <v>-</v>
          </cell>
          <cell r="J1176" t="str">
            <v>-</v>
          </cell>
          <cell r="K1176" t="str">
            <v>-</v>
          </cell>
          <cell r="L1176" t="e">
            <v>#VALUE!</v>
          </cell>
          <cell r="M1176" t="e">
            <v>#VALUE!</v>
          </cell>
          <cell r="N1176" t="str">
            <v xml:space="preserve"> - </v>
          </cell>
          <cell r="O1176" t="str">
            <v>-</v>
          </cell>
          <cell r="P1176" t="str">
            <v>-</v>
          </cell>
          <cell r="Q1176" t="e">
            <v>#VALUE!</v>
          </cell>
          <cell r="R1176" t="e">
            <v>#VALUE!</v>
          </cell>
          <cell r="S1176" t="str">
            <v>-</v>
          </cell>
          <cell r="T1176" t="str">
            <v>-</v>
          </cell>
          <cell r="U1176" t="str">
            <v>-</v>
          </cell>
          <cell r="V1176" t="e">
            <v>#VALUE!</v>
          </cell>
          <cell r="W1176" t="e">
            <v>#VALUE!</v>
          </cell>
          <cell r="X1176">
            <v>9350</v>
          </cell>
          <cell r="Y1176">
            <v>9350</v>
          </cell>
          <cell r="Z1176">
            <v>9350</v>
          </cell>
          <cell r="AA1176">
            <v>0</v>
          </cell>
          <cell r="AB1176">
            <v>0</v>
          </cell>
        </row>
        <row r="1177">
          <cell r="A1177" t="str">
            <v>콩가루400g생콩가루함양농협</v>
          </cell>
          <cell r="C1177" t="str">
            <v>두류</v>
          </cell>
          <cell r="D1177" t="str">
            <v>콩가루</v>
          </cell>
          <cell r="F1177" t="str">
            <v>400g</v>
          </cell>
          <cell r="G1177" t="str">
            <v>생콩가루</v>
          </cell>
          <cell r="H1177" t="str">
            <v>함양농협</v>
          </cell>
          <cell r="I1177" t="str">
            <v>-</v>
          </cell>
          <cell r="J1177" t="str">
            <v>-</v>
          </cell>
          <cell r="K1177" t="str">
            <v>-</v>
          </cell>
          <cell r="L1177" t="e">
            <v>#VALUE!</v>
          </cell>
          <cell r="M1177" t="e">
            <v>#VALUE!</v>
          </cell>
          <cell r="N1177" t="str">
            <v xml:space="preserve"> - </v>
          </cell>
          <cell r="O1177" t="str">
            <v>-</v>
          </cell>
          <cell r="P1177" t="str">
            <v>-</v>
          </cell>
          <cell r="Q1177" t="e">
            <v>#VALUE!</v>
          </cell>
          <cell r="R1177" t="e">
            <v>#VALUE!</v>
          </cell>
          <cell r="S1177" t="str">
            <v>-</v>
          </cell>
          <cell r="T1177" t="str">
            <v>-</v>
          </cell>
          <cell r="U1177" t="str">
            <v>-</v>
          </cell>
          <cell r="V1177" t="e">
            <v>#VALUE!</v>
          </cell>
          <cell r="W1177" t="e">
            <v>#VALUE!</v>
          </cell>
          <cell r="X1177">
            <v>7050</v>
          </cell>
          <cell r="Y1177">
            <v>7050</v>
          </cell>
          <cell r="Z1177">
            <v>7050</v>
          </cell>
          <cell r="AA1177">
            <v>0</v>
          </cell>
          <cell r="AB1177">
            <v>0</v>
          </cell>
        </row>
        <row r="1178">
          <cell r="A1178" t="str">
            <v>콩가루500g생콩가루기린농협</v>
          </cell>
          <cell r="C1178" t="str">
            <v>두류</v>
          </cell>
          <cell r="D1178" t="str">
            <v>콩가루</v>
          </cell>
          <cell r="F1178" t="str">
            <v>500g</v>
          </cell>
          <cell r="G1178" t="str">
            <v>생콩가루</v>
          </cell>
          <cell r="H1178" t="str">
            <v>기린농협</v>
          </cell>
          <cell r="I1178" t="str">
            <v>-</v>
          </cell>
          <cell r="J1178" t="str">
            <v>-</v>
          </cell>
          <cell r="K1178" t="str">
            <v>-</v>
          </cell>
          <cell r="L1178" t="e">
            <v>#VALUE!</v>
          </cell>
          <cell r="M1178" t="e">
            <v>#VALUE!</v>
          </cell>
          <cell r="N1178" t="str">
            <v xml:space="preserve"> - </v>
          </cell>
          <cell r="O1178" t="str">
            <v>-</v>
          </cell>
          <cell r="P1178" t="str">
            <v>-</v>
          </cell>
          <cell r="Q1178" t="e">
            <v>#VALUE!</v>
          </cell>
          <cell r="R1178" t="e">
            <v>#VALUE!</v>
          </cell>
          <cell r="S1178" t="str">
            <v>-</v>
          </cell>
          <cell r="T1178" t="str">
            <v>-</v>
          </cell>
          <cell r="U1178" t="str">
            <v>-</v>
          </cell>
          <cell r="V1178" t="e">
            <v>#VALUE!</v>
          </cell>
          <cell r="W1178" t="e">
            <v>#VALUE!</v>
          </cell>
          <cell r="X1178">
            <v>6450</v>
          </cell>
          <cell r="Y1178">
            <v>6450</v>
          </cell>
          <cell r="Z1178">
            <v>6450</v>
          </cell>
          <cell r="AA1178">
            <v>0</v>
          </cell>
          <cell r="AB1178">
            <v>0</v>
          </cell>
        </row>
        <row r="1179">
          <cell r="A1179" t="str">
            <v>콩가루500g붉은콩가루기린농협</v>
          </cell>
          <cell r="C1179" t="str">
            <v>두류</v>
          </cell>
          <cell r="D1179" t="str">
            <v>콩가루</v>
          </cell>
          <cell r="F1179" t="str">
            <v>500g</v>
          </cell>
          <cell r="G1179" t="str">
            <v>붉은콩가루</v>
          </cell>
          <cell r="H1179" t="str">
            <v>기린농협</v>
          </cell>
          <cell r="I1179" t="str">
            <v>-</v>
          </cell>
          <cell r="J1179" t="str">
            <v>-</v>
          </cell>
          <cell r="K1179" t="str">
            <v>-</v>
          </cell>
          <cell r="L1179" t="e">
            <v>#VALUE!</v>
          </cell>
          <cell r="M1179" t="e">
            <v>#VALUE!</v>
          </cell>
          <cell r="N1179" t="str">
            <v xml:space="preserve"> - </v>
          </cell>
          <cell r="O1179" t="str">
            <v>-</v>
          </cell>
          <cell r="P1179" t="str">
            <v>-</v>
          </cell>
          <cell r="Q1179" t="e">
            <v>#VALUE!</v>
          </cell>
          <cell r="R1179" t="e">
            <v>#VALUE!</v>
          </cell>
          <cell r="S1179" t="str">
            <v>-</v>
          </cell>
          <cell r="T1179" t="str">
            <v>-</v>
          </cell>
          <cell r="U1179" t="str">
            <v>-</v>
          </cell>
          <cell r="V1179" t="e">
            <v>#VALUE!</v>
          </cell>
          <cell r="W1179" t="e">
            <v>#VALUE!</v>
          </cell>
          <cell r="X1179">
            <v>7100</v>
          </cell>
          <cell r="Y1179">
            <v>7100</v>
          </cell>
          <cell r="Z1179">
            <v>7100</v>
          </cell>
          <cell r="AA1179">
            <v>0</v>
          </cell>
          <cell r="AB1179">
            <v>0</v>
          </cell>
        </row>
        <row r="1180">
          <cell r="A1180" t="str">
            <v>콩통조림2.5kg강낭콩</v>
          </cell>
          <cell r="B1180">
            <v>49</v>
          </cell>
          <cell r="C1180" t="str">
            <v>두류</v>
          </cell>
          <cell r="D1180" t="str">
            <v>콩통조림</v>
          </cell>
          <cell r="F1180" t="str">
            <v>2.5kg</v>
          </cell>
          <cell r="G1180" t="str">
            <v>강낭콩</v>
          </cell>
          <cell r="I1180">
            <v>5600</v>
          </cell>
          <cell r="J1180">
            <v>5600</v>
          </cell>
          <cell r="K1180">
            <v>5600</v>
          </cell>
          <cell r="L1180">
            <v>0</v>
          </cell>
          <cell r="M1180">
            <v>0</v>
          </cell>
          <cell r="N1180" t="str">
            <v xml:space="preserve"> - </v>
          </cell>
          <cell r="O1180" t="str">
            <v>-</v>
          </cell>
          <cell r="P1180" t="str">
            <v>-</v>
          </cell>
          <cell r="Q1180" t="e">
            <v>#VALUE!</v>
          </cell>
          <cell r="R1180" t="e">
            <v>#VALUE!</v>
          </cell>
          <cell r="S1180" t="str">
            <v>-</v>
          </cell>
          <cell r="T1180" t="str">
            <v>-</v>
          </cell>
          <cell r="U1180" t="str">
            <v>-</v>
          </cell>
          <cell r="V1180" t="e">
            <v>#VALUE!</v>
          </cell>
          <cell r="W1180" t="e">
            <v>#VALUE!</v>
          </cell>
          <cell r="X1180">
            <v>6650</v>
          </cell>
          <cell r="Y1180">
            <v>6650</v>
          </cell>
          <cell r="Z1180">
            <v>6650</v>
          </cell>
          <cell r="AA1180">
            <v>0</v>
          </cell>
          <cell r="AB1180">
            <v>0</v>
          </cell>
        </row>
        <row r="1181">
          <cell r="A1181" t="str">
            <v>콩통조림2.7kg베이키드빈스</v>
          </cell>
          <cell r="C1181" t="str">
            <v>두류</v>
          </cell>
          <cell r="D1181" t="str">
            <v>콩통조림</v>
          </cell>
          <cell r="F1181" t="str">
            <v>2.7kg</v>
          </cell>
          <cell r="G1181" t="str">
            <v>베이키드빈스</v>
          </cell>
          <cell r="I1181">
            <v>4950</v>
          </cell>
          <cell r="J1181">
            <v>4950</v>
          </cell>
          <cell r="K1181">
            <v>4950</v>
          </cell>
          <cell r="L1181">
            <v>0</v>
          </cell>
          <cell r="M1181">
            <v>0</v>
          </cell>
          <cell r="N1181">
            <v>6690</v>
          </cell>
          <cell r="O1181" t="str">
            <v>-</v>
          </cell>
          <cell r="P1181" t="str">
            <v>-</v>
          </cell>
          <cell r="Q1181" t="e">
            <v>#VALUE!</v>
          </cell>
          <cell r="R1181" t="e">
            <v>#VALUE!</v>
          </cell>
          <cell r="S1181" t="str">
            <v>-</v>
          </cell>
          <cell r="T1181">
            <v>7080</v>
          </cell>
          <cell r="U1181">
            <v>6240</v>
          </cell>
          <cell r="V1181" t="e">
            <v>#VALUE!</v>
          </cell>
          <cell r="W1181">
            <v>-11.864406779661017</v>
          </cell>
          <cell r="X1181">
            <v>6400</v>
          </cell>
          <cell r="Y1181">
            <v>6100</v>
          </cell>
          <cell r="Z1181">
            <v>6100</v>
          </cell>
          <cell r="AA1181">
            <v>-4.6875</v>
          </cell>
          <cell r="AB1181">
            <v>0</v>
          </cell>
        </row>
        <row r="1182">
          <cell r="A1182" t="str">
            <v>콩통조림400g완두콩삼아</v>
          </cell>
          <cell r="C1182" t="str">
            <v>두류</v>
          </cell>
          <cell r="D1182" t="str">
            <v>콩통조림</v>
          </cell>
          <cell r="F1182" t="str">
            <v>400g</v>
          </cell>
          <cell r="G1182" t="str">
            <v>완두콩</v>
          </cell>
          <cell r="H1182" t="str">
            <v>삼아</v>
          </cell>
          <cell r="I1182">
            <v>710</v>
          </cell>
          <cell r="J1182">
            <v>710</v>
          </cell>
          <cell r="K1182">
            <v>710</v>
          </cell>
          <cell r="L1182">
            <v>0</v>
          </cell>
          <cell r="M1182">
            <v>0</v>
          </cell>
          <cell r="N1182">
            <v>800</v>
          </cell>
          <cell r="O1182">
            <v>990</v>
          </cell>
          <cell r="P1182">
            <v>990</v>
          </cell>
          <cell r="Q1182">
            <v>23.75</v>
          </cell>
          <cell r="R1182">
            <v>0</v>
          </cell>
          <cell r="S1182" t="str">
            <v>-</v>
          </cell>
          <cell r="T1182">
            <v>950</v>
          </cell>
          <cell r="U1182">
            <v>950</v>
          </cell>
          <cell r="V1182" t="e">
            <v>#VALUE!</v>
          </cell>
          <cell r="W1182">
            <v>0</v>
          </cell>
          <cell r="X1182">
            <v>760</v>
          </cell>
          <cell r="Y1182">
            <v>760</v>
          </cell>
          <cell r="Z1182">
            <v>760</v>
          </cell>
          <cell r="AA1182">
            <v>0</v>
          </cell>
          <cell r="AB1182">
            <v>0</v>
          </cell>
        </row>
        <row r="1183">
          <cell r="A1183" t="str">
            <v>튀긴두부(유부)300g조미유부풀무원</v>
          </cell>
          <cell r="B1183">
            <v>50</v>
          </cell>
          <cell r="C1183" t="str">
            <v>두류</v>
          </cell>
          <cell r="D1183" t="str">
            <v>튀긴두부(유부)</v>
          </cell>
          <cell r="F1183" t="str">
            <v>300g</v>
          </cell>
          <cell r="G1183" t="str">
            <v>조미유부</v>
          </cell>
          <cell r="H1183" t="str">
            <v>풀무원</v>
          </cell>
          <cell r="I1183" t="str">
            <v>-</v>
          </cell>
          <cell r="J1183" t="str">
            <v>-</v>
          </cell>
          <cell r="K1183" t="str">
            <v>-</v>
          </cell>
          <cell r="L1183" t="e">
            <v>#VALUE!</v>
          </cell>
          <cell r="M1183" t="e">
            <v>#VALUE!</v>
          </cell>
          <cell r="N1183" t="str">
            <v xml:space="preserve"> - </v>
          </cell>
          <cell r="O1183" t="str">
            <v>-</v>
          </cell>
          <cell r="P1183" t="str">
            <v>-</v>
          </cell>
          <cell r="Q1183" t="e">
            <v>#VALUE!</v>
          </cell>
          <cell r="R1183" t="e">
            <v>#VALUE!</v>
          </cell>
          <cell r="S1183">
            <v>2865</v>
          </cell>
          <cell r="T1183" t="str">
            <v>-</v>
          </cell>
          <cell r="U1183" t="str">
            <v>-</v>
          </cell>
          <cell r="V1183" t="e">
            <v>#VALUE!</v>
          </cell>
          <cell r="W1183" t="e">
            <v>#VALUE!</v>
          </cell>
          <cell r="X1183">
            <v>3360</v>
          </cell>
          <cell r="Y1183">
            <v>4500</v>
          </cell>
          <cell r="Z1183">
            <v>4100</v>
          </cell>
          <cell r="AA1183">
            <v>22.023809523809526</v>
          </cell>
          <cell r="AB1183">
            <v>-8.8888888888888893</v>
          </cell>
        </row>
        <row r="1184">
          <cell r="A1184" t="str">
            <v>튀긴두부(유부)/삼호300g냉동제일제당</v>
          </cell>
          <cell r="C1184" t="str">
            <v>두류</v>
          </cell>
          <cell r="D1184" t="str">
            <v>튀긴두부(유부)</v>
          </cell>
          <cell r="E1184" t="str">
            <v>/삼호</v>
          </cell>
          <cell r="F1184" t="str">
            <v>300g</v>
          </cell>
          <cell r="G1184" t="str">
            <v>냉동</v>
          </cell>
          <cell r="H1184" t="str">
            <v>제일제당</v>
          </cell>
          <cell r="I1184" t="e">
            <v>#N/A</v>
          </cell>
          <cell r="J1184" t="str">
            <v>-</v>
          </cell>
          <cell r="K1184" t="str">
            <v>-</v>
          </cell>
          <cell r="L1184" t="e">
            <v>#VALUE!</v>
          </cell>
          <cell r="M1184" t="e">
            <v>#VALUE!</v>
          </cell>
          <cell r="N1184" t="e">
            <v>#N/A</v>
          </cell>
          <cell r="O1184" t="str">
            <v>-</v>
          </cell>
          <cell r="P1184" t="str">
            <v>-</v>
          </cell>
          <cell r="Q1184" t="e">
            <v>#VALUE!</v>
          </cell>
          <cell r="R1184" t="e">
            <v>#VALUE!</v>
          </cell>
          <cell r="S1184" t="e">
            <v>#N/A</v>
          </cell>
          <cell r="T1184">
            <v>2990</v>
          </cell>
          <cell r="U1184">
            <v>2990</v>
          </cell>
          <cell r="V1184" t="e">
            <v>#N/A</v>
          </cell>
          <cell r="W1184">
            <v>0</v>
          </cell>
          <cell r="X1184" t="e">
            <v>#N/A</v>
          </cell>
          <cell r="Y1184">
            <v>4110</v>
          </cell>
          <cell r="Z1184">
            <v>3640</v>
          </cell>
          <cell r="AA1184" t="e">
            <v>#N/A</v>
          </cell>
          <cell r="AB1184">
            <v>-11.435523114355231</v>
          </cell>
        </row>
        <row r="1185">
          <cell r="A1185" t="str">
            <v>튀긴두부(유부)60g냉장동원</v>
          </cell>
          <cell r="C1185" t="str">
            <v>두류</v>
          </cell>
          <cell r="D1185" t="str">
            <v>튀긴두부(유부)</v>
          </cell>
          <cell r="F1185" t="str">
            <v>60g</v>
          </cell>
          <cell r="G1185" t="str">
            <v>냉장</v>
          </cell>
          <cell r="H1185" t="str">
            <v>동원</v>
          </cell>
          <cell r="I1185" t="str">
            <v>-</v>
          </cell>
          <cell r="J1185" t="str">
            <v>-</v>
          </cell>
          <cell r="K1185" t="str">
            <v>-</v>
          </cell>
          <cell r="L1185" t="e">
            <v>#VALUE!</v>
          </cell>
          <cell r="M1185" t="e">
            <v>#VALUE!</v>
          </cell>
          <cell r="N1185" t="str">
            <v xml:space="preserve"> - </v>
          </cell>
          <cell r="O1185" t="str">
            <v>-</v>
          </cell>
          <cell r="P1185" t="str">
            <v>-</v>
          </cell>
          <cell r="Q1185" t="e">
            <v>#VALUE!</v>
          </cell>
          <cell r="R1185" t="e">
            <v>#VALUE!</v>
          </cell>
          <cell r="S1185" t="str">
            <v>-</v>
          </cell>
          <cell r="T1185" t="str">
            <v>-</v>
          </cell>
          <cell r="U1185" t="str">
            <v>-</v>
          </cell>
          <cell r="V1185" t="e">
            <v>#VALUE!</v>
          </cell>
          <cell r="W1185" t="e">
            <v>#VALUE!</v>
          </cell>
          <cell r="X1185">
            <v>650</v>
          </cell>
          <cell r="Y1185">
            <v>650</v>
          </cell>
          <cell r="Z1185">
            <v>650</v>
          </cell>
          <cell r="AA1185">
            <v>0</v>
          </cell>
          <cell r="AB1185">
            <v>0</v>
          </cell>
        </row>
        <row r="1186">
          <cell r="A1186" t="str">
            <v>튀긴두부(유부)/삼호60g제일제당</v>
          </cell>
          <cell r="C1186" t="str">
            <v>두류</v>
          </cell>
          <cell r="D1186" t="str">
            <v>튀긴두부(유부)</v>
          </cell>
          <cell r="E1186" t="str">
            <v>/삼호</v>
          </cell>
          <cell r="F1186" t="str">
            <v>60g</v>
          </cell>
          <cell r="H1186" t="str">
            <v>제일제당</v>
          </cell>
          <cell r="I1186" t="e">
            <v>#N/A</v>
          </cell>
          <cell r="J1186" t="str">
            <v>-</v>
          </cell>
          <cell r="K1186" t="str">
            <v>-</v>
          </cell>
          <cell r="L1186" t="e">
            <v>#VALUE!</v>
          </cell>
          <cell r="M1186" t="e">
            <v>#VALUE!</v>
          </cell>
          <cell r="N1186" t="e">
            <v>#N/A</v>
          </cell>
          <cell r="O1186" t="str">
            <v>-</v>
          </cell>
          <cell r="P1186" t="str">
            <v>-</v>
          </cell>
          <cell r="Q1186" t="e">
            <v>#VALUE!</v>
          </cell>
          <cell r="R1186" t="e">
            <v>#VALUE!</v>
          </cell>
          <cell r="S1186" t="e">
            <v>#N/A</v>
          </cell>
          <cell r="T1186" t="str">
            <v>-</v>
          </cell>
          <cell r="U1186" t="str">
            <v>-</v>
          </cell>
          <cell r="V1186" t="e">
            <v>#VALUE!</v>
          </cell>
          <cell r="W1186" t="e">
            <v>#VALUE!</v>
          </cell>
          <cell r="X1186" t="e">
            <v>#N/A</v>
          </cell>
          <cell r="Y1186" t="str">
            <v>-</v>
          </cell>
          <cell r="Z1186" t="str">
            <v>-</v>
          </cell>
          <cell r="AA1186" t="e">
            <v>#VALUE!</v>
          </cell>
          <cell r="AB1186" t="e">
            <v>#VALUE!</v>
          </cell>
        </row>
        <row r="1187">
          <cell r="A1187" t="str">
            <v>튀긴두부(유부)/대림kg냉동유부대림</v>
          </cell>
          <cell r="C1187" t="str">
            <v>두류</v>
          </cell>
          <cell r="D1187" t="str">
            <v>튀긴두부(유부)</v>
          </cell>
          <cell r="E1187" t="str">
            <v>/대림</v>
          </cell>
          <cell r="F1187" t="str">
            <v>kg</v>
          </cell>
          <cell r="G1187" t="str">
            <v>냉동유부</v>
          </cell>
          <cell r="H1187" t="str">
            <v>대림</v>
          </cell>
          <cell r="I1187">
            <v>9900</v>
          </cell>
          <cell r="J1187">
            <v>9900</v>
          </cell>
          <cell r="K1187">
            <v>9900</v>
          </cell>
          <cell r="L1187">
            <v>0</v>
          </cell>
          <cell r="M1187">
            <v>0</v>
          </cell>
          <cell r="N1187" t="str">
            <v xml:space="preserve"> - </v>
          </cell>
          <cell r="O1187">
            <v>9500</v>
          </cell>
          <cell r="P1187">
            <v>9500</v>
          </cell>
          <cell r="Q1187" t="e">
            <v>#VALUE!</v>
          </cell>
          <cell r="R1187">
            <v>0</v>
          </cell>
          <cell r="S1187" t="str">
            <v>-</v>
          </cell>
          <cell r="T1187">
            <v>9960</v>
          </cell>
          <cell r="U1187">
            <v>9960</v>
          </cell>
          <cell r="V1187" t="e">
            <v>#VALUE!</v>
          </cell>
          <cell r="W1187">
            <v>0</v>
          </cell>
          <cell r="X1187">
            <v>9980</v>
          </cell>
          <cell r="Y1187">
            <v>11820</v>
          </cell>
          <cell r="Z1187">
            <v>11820</v>
          </cell>
          <cell r="AA1187">
            <v>18.436873747494989</v>
          </cell>
          <cell r="AB1187">
            <v>0</v>
          </cell>
        </row>
        <row r="1188">
          <cell r="A1188" t="str">
            <v>튀긴두부(유부)kg슬라이스대림</v>
          </cell>
          <cell r="C1188" t="str">
            <v>두류</v>
          </cell>
          <cell r="D1188" t="str">
            <v>튀긴두부(유부)</v>
          </cell>
          <cell r="F1188" t="str">
            <v>kg</v>
          </cell>
          <cell r="G1188" t="str">
            <v>슬라이스</v>
          </cell>
          <cell r="H1188" t="str">
            <v>대림</v>
          </cell>
          <cell r="I1188">
            <v>8900</v>
          </cell>
          <cell r="J1188">
            <v>8900</v>
          </cell>
          <cell r="K1188">
            <v>8900</v>
          </cell>
          <cell r="L1188">
            <v>0</v>
          </cell>
          <cell r="M1188">
            <v>0</v>
          </cell>
          <cell r="N1188" t="str">
            <v xml:space="preserve"> - </v>
          </cell>
          <cell r="O1188">
            <v>10000</v>
          </cell>
          <cell r="P1188">
            <v>10000</v>
          </cell>
          <cell r="Q1188" t="e">
            <v>#VALUE!</v>
          </cell>
          <cell r="R1188">
            <v>0</v>
          </cell>
          <cell r="S1188" t="str">
            <v>-</v>
          </cell>
          <cell r="T1188" t="str">
            <v>-</v>
          </cell>
          <cell r="U1188" t="str">
            <v>-</v>
          </cell>
          <cell r="V1188" t="e">
            <v>#VALUE!</v>
          </cell>
          <cell r="W1188" t="e">
            <v>#VALUE!</v>
          </cell>
          <cell r="X1188">
            <v>9980</v>
          </cell>
          <cell r="Y1188">
            <v>11820</v>
          </cell>
          <cell r="Z1188">
            <v>11820</v>
          </cell>
          <cell r="AA1188">
            <v>18.436873747494989</v>
          </cell>
          <cell r="AB1188">
            <v>0</v>
          </cell>
        </row>
        <row r="1189">
          <cell r="A1189" t="str">
            <v>튀긴두부(유부)/삼호500g냉동,165개입제일제당</v>
          </cell>
          <cell r="C1189" t="str">
            <v>두류</v>
          </cell>
          <cell r="D1189" t="str">
            <v>튀긴두부(유부)</v>
          </cell>
          <cell r="E1189" t="str">
            <v>/삼호</v>
          </cell>
          <cell r="F1189" t="str">
            <v>500g</v>
          </cell>
          <cell r="G1189" t="str">
            <v>냉동,165개입</v>
          </cell>
          <cell r="H1189" t="str">
            <v>제일제당</v>
          </cell>
          <cell r="I1189" t="e">
            <v>#N/A</v>
          </cell>
          <cell r="J1189">
            <v>4900</v>
          </cell>
          <cell r="K1189">
            <v>4900</v>
          </cell>
          <cell r="L1189" t="e">
            <v>#N/A</v>
          </cell>
          <cell r="M1189">
            <v>0</v>
          </cell>
          <cell r="N1189" t="e">
            <v>#N/A</v>
          </cell>
          <cell r="O1189" t="str">
            <v>-</v>
          </cell>
          <cell r="P1189" t="str">
            <v>-</v>
          </cell>
          <cell r="Q1189" t="e">
            <v>#VALUE!</v>
          </cell>
          <cell r="R1189" t="e">
            <v>#VALUE!</v>
          </cell>
          <cell r="S1189" t="e">
            <v>#N/A</v>
          </cell>
          <cell r="T1189" t="str">
            <v>-</v>
          </cell>
          <cell r="U1189" t="str">
            <v>-</v>
          </cell>
          <cell r="V1189" t="e">
            <v>#VALUE!</v>
          </cell>
          <cell r="W1189" t="e">
            <v>#VALUE!</v>
          </cell>
          <cell r="X1189" t="e">
            <v>#N/A</v>
          </cell>
          <cell r="Y1189">
            <v>5590</v>
          </cell>
          <cell r="Z1189">
            <v>5590</v>
          </cell>
          <cell r="AA1189" t="e">
            <v>#N/A</v>
          </cell>
          <cell r="AB1189">
            <v>0</v>
          </cell>
        </row>
        <row r="1190">
          <cell r="A1190" t="str">
            <v>튀긴두부(유부)/동원340g17.8g동원</v>
          </cell>
          <cell r="C1190" t="str">
            <v>두류</v>
          </cell>
          <cell r="D1190" t="str">
            <v>튀긴두부(유부)</v>
          </cell>
          <cell r="E1190" t="str">
            <v>/동원</v>
          </cell>
          <cell r="F1190" t="str">
            <v>340g</v>
          </cell>
          <cell r="G1190" t="str">
            <v>17.8g</v>
          </cell>
          <cell r="H1190" t="str">
            <v>동원</v>
          </cell>
          <cell r="I1190">
            <v>3200</v>
          </cell>
          <cell r="J1190">
            <v>3190</v>
          </cell>
          <cell r="K1190">
            <v>3190</v>
          </cell>
          <cell r="L1190">
            <v>-0.3125</v>
          </cell>
          <cell r="M1190">
            <v>0</v>
          </cell>
          <cell r="N1190" t="str">
            <v xml:space="preserve"> - </v>
          </cell>
          <cell r="O1190" t="str">
            <v>-</v>
          </cell>
          <cell r="P1190" t="str">
            <v>-</v>
          </cell>
          <cell r="Q1190" t="e">
            <v>#VALUE!</v>
          </cell>
          <cell r="R1190" t="e">
            <v>#VALUE!</v>
          </cell>
          <cell r="S1190" t="str">
            <v>-</v>
          </cell>
          <cell r="T1190" t="str">
            <v>-</v>
          </cell>
          <cell r="U1190" t="str">
            <v>-</v>
          </cell>
          <cell r="V1190" t="e">
            <v>#VALUE!</v>
          </cell>
          <cell r="W1190" t="e">
            <v>#VALUE!</v>
          </cell>
          <cell r="X1190">
            <v>3960</v>
          </cell>
          <cell r="Y1190">
            <v>3960</v>
          </cell>
          <cell r="Z1190">
            <v>3960</v>
          </cell>
          <cell r="AA1190">
            <v>0</v>
          </cell>
          <cell r="AB1190">
            <v>0</v>
          </cell>
        </row>
        <row r="1191">
          <cell r="A1191" t="str">
            <v>콩나물국산400g국산콩나물풀무원</v>
          </cell>
          <cell r="B1191">
            <v>51</v>
          </cell>
          <cell r="C1191" t="str">
            <v>두류</v>
          </cell>
          <cell r="D1191" t="str">
            <v>콩나물</v>
          </cell>
          <cell r="E1191" t="str">
            <v>국산</v>
          </cell>
          <cell r="F1191" t="str">
            <v>400g</v>
          </cell>
          <cell r="G1191" t="str">
            <v>국산콩나물</v>
          </cell>
          <cell r="H1191" t="str">
            <v>풀무원</v>
          </cell>
          <cell r="I1191" t="str">
            <v>-</v>
          </cell>
          <cell r="J1191" t="str">
            <v>-</v>
          </cell>
          <cell r="K1191" t="str">
            <v>-</v>
          </cell>
          <cell r="L1191" t="e">
            <v>#VALUE!</v>
          </cell>
          <cell r="M1191" t="e">
            <v>#VALUE!</v>
          </cell>
          <cell r="N1191" t="str">
            <v xml:space="preserve"> - </v>
          </cell>
          <cell r="O1191" t="str">
            <v>-</v>
          </cell>
          <cell r="P1191" t="str">
            <v>-</v>
          </cell>
          <cell r="Q1191" t="e">
            <v>#VALUE!</v>
          </cell>
          <cell r="R1191" t="e">
            <v>#VALUE!</v>
          </cell>
          <cell r="S1191">
            <v>2060</v>
          </cell>
          <cell r="T1191">
            <v>2320</v>
          </cell>
          <cell r="U1191">
            <v>3140</v>
          </cell>
          <cell r="V1191">
            <v>52.427184466019419</v>
          </cell>
          <cell r="W1191">
            <v>35.344827586206897</v>
          </cell>
          <cell r="X1191">
            <v>2170</v>
          </cell>
          <cell r="Y1191">
            <v>2450</v>
          </cell>
          <cell r="Z1191">
            <v>2450</v>
          </cell>
          <cell r="AA1191">
            <v>12.903225806451612</v>
          </cell>
          <cell r="AB1191">
            <v>0</v>
          </cell>
        </row>
        <row r="1192">
          <cell r="A1192" t="str">
            <v>콩나물국산300g유기농콩나물풀무원</v>
          </cell>
          <cell r="C1192" t="str">
            <v>두류</v>
          </cell>
          <cell r="D1192" t="str">
            <v>콩나물</v>
          </cell>
          <cell r="E1192" t="str">
            <v>국산</v>
          </cell>
          <cell r="F1192" t="str">
            <v>300g</v>
          </cell>
          <cell r="G1192" t="str">
            <v>유기농콩나물</v>
          </cell>
          <cell r="H1192" t="str">
            <v>풀무원</v>
          </cell>
          <cell r="I1192" t="str">
            <v>-</v>
          </cell>
          <cell r="J1192" t="str">
            <v>-</v>
          </cell>
          <cell r="K1192" t="str">
            <v>-</v>
          </cell>
          <cell r="L1192" t="e">
            <v>#VALUE!</v>
          </cell>
          <cell r="M1192" t="e">
            <v>#VALUE!</v>
          </cell>
          <cell r="N1192" t="str">
            <v xml:space="preserve"> - </v>
          </cell>
          <cell r="O1192" t="str">
            <v>-</v>
          </cell>
          <cell r="P1192" t="str">
            <v>-</v>
          </cell>
          <cell r="Q1192" t="e">
            <v>#VALUE!</v>
          </cell>
          <cell r="R1192" t="e">
            <v>#VALUE!</v>
          </cell>
          <cell r="S1192" t="str">
            <v>-</v>
          </cell>
          <cell r="T1192" t="str">
            <v>-</v>
          </cell>
          <cell r="U1192">
            <v>1740</v>
          </cell>
          <cell r="V1192" t="e">
            <v>#VALUE!</v>
          </cell>
          <cell r="W1192" t="e">
            <v>#VALUE!</v>
          </cell>
          <cell r="X1192">
            <v>2340</v>
          </cell>
          <cell r="Y1192">
            <v>2230</v>
          </cell>
          <cell r="Z1192">
            <v>2230</v>
          </cell>
          <cell r="AA1192">
            <v>-4.700854700854701</v>
          </cell>
          <cell r="AB1192">
            <v>0</v>
          </cell>
        </row>
        <row r="1193">
          <cell r="A1193" t="str">
            <v>콩나물국산400g국산콩나물제일제당</v>
          </cell>
          <cell r="C1193" t="str">
            <v>두류</v>
          </cell>
          <cell r="D1193" t="str">
            <v>콩나물</v>
          </cell>
          <cell r="E1193" t="str">
            <v>국산</v>
          </cell>
          <cell r="F1193" t="str">
            <v>400g</v>
          </cell>
          <cell r="G1193" t="str">
            <v>국산콩나물</v>
          </cell>
          <cell r="H1193" t="str">
            <v>제일제당</v>
          </cell>
          <cell r="I1193" t="e">
            <v>#N/A</v>
          </cell>
          <cell r="J1193">
            <v>2500</v>
          </cell>
          <cell r="K1193">
            <v>2500</v>
          </cell>
          <cell r="L1193" t="e">
            <v>#N/A</v>
          </cell>
          <cell r="M1193">
            <v>0</v>
          </cell>
          <cell r="N1193" t="e">
            <v>#N/A</v>
          </cell>
          <cell r="O1193" t="str">
            <v>-</v>
          </cell>
          <cell r="P1193" t="str">
            <v>-</v>
          </cell>
          <cell r="Q1193" t="e">
            <v>#VALUE!</v>
          </cell>
          <cell r="R1193" t="e">
            <v>#VALUE!</v>
          </cell>
          <cell r="S1193" t="e">
            <v>#N/A</v>
          </cell>
          <cell r="T1193">
            <v>2230</v>
          </cell>
          <cell r="U1193">
            <v>2230</v>
          </cell>
          <cell r="V1193" t="e">
            <v>#N/A</v>
          </cell>
          <cell r="W1193">
            <v>0</v>
          </cell>
          <cell r="X1193" t="e">
            <v>#N/A</v>
          </cell>
          <cell r="Y1193">
            <v>1980</v>
          </cell>
          <cell r="Z1193">
            <v>1980</v>
          </cell>
          <cell r="AA1193" t="e">
            <v>#N/A</v>
          </cell>
          <cell r="AB1193">
            <v>0</v>
          </cell>
        </row>
        <row r="1194">
          <cell r="A1194" t="str">
            <v>콩나물300g숙주나물풀무원</v>
          </cell>
          <cell r="C1194" t="str">
            <v>두류</v>
          </cell>
          <cell r="D1194" t="str">
            <v>콩나물</v>
          </cell>
          <cell r="F1194" t="str">
            <v>300g</v>
          </cell>
          <cell r="G1194" t="str">
            <v>숙주나물</v>
          </cell>
          <cell r="H1194" t="str">
            <v>풀무원</v>
          </cell>
          <cell r="I1194" t="str">
            <v>-</v>
          </cell>
          <cell r="J1194">
            <v>2300</v>
          </cell>
          <cell r="K1194">
            <v>2300</v>
          </cell>
          <cell r="L1194" t="e">
            <v>#VALUE!</v>
          </cell>
          <cell r="M1194">
            <v>0</v>
          </cell>
          <cell r="N1194" t="str">
            <v xml:space="preserve"> - </v>
          </cell>
          <cell r="O1194" t="str">
            <v>-</v>
          </cell>
          <cell r="P1194" t="str">
            <v>-</v>
          </cell>
          <cell r="Q1194" t="e">
            <v>#VALUE!</v>
          </cell>
          <cell r="R1194" t="e">
            <v>#VALUE!</v>
          </cell>
          <cell r="S1194">
            <v>2100</v>
          </cell>
          <cell r="T1194">
            <v>2330</v>
          </cell>
          <cell r="U1194">
            <v>2330</v>
          </cell>
          <cell r="V1194">
            <v>10.952380952380953</v>
          </cell>
          <cell r="W1194">
            <v>0</v>
          </cell>
          <cell r="X1194">
            <v>2120</v>
          </cell>
          <cell r="Y1194">
            <v>2340</v>
          </cell>
          <cell r="Z1194">
            <v>2340</v>
          </cell>
          <cell r="AA1194">
            <v>10.377358490566039</v>
          </cell>
          <cell r="AB1194">
            <v>0</v>
          </cell>
        </row>
        <row r="1195">
          <cell r="A1195" t="str">
            <v>들깨가루국산250g거피들깨가루함양농협</v>
          </cell>
          <cell r="B1195">
            <v>52</v>
          </cell>
          <cell r="C1195" t="str">
            <v>견과종실류</v>
          </cell>
          <cell r="D1195" t="str">
            <v>들깨가루</v>
          </cell>
          <cell r="E1195" t="str">
            <v>국산</v>
          </cell>
          <cell r="F1195" t="str">
            <v>250g</v>
          </cell>
          <cell r="G1195" t="str">
            <v>거피들깨가루</v>
          </cell>
          <cell r="H1195" t="str">
            <v>함양농협</v>
          </cell>
          <cell r="I1195" t="str">
            <v>-</v>
          </cell>
          <cell r="J1195" t="str">
            <v>-</v>
          </cell>
          <cell r="K1195" t="str">
            <v>-</v>
          </cell>
          <cell r="L1195" t="e">
            <v>#VALUE!</v>
          </cell>
          <cell r="M1195" t="e">
            <v>#VALUE!</v>
          </cell>
          <cell r="N1195" t="str">
            <v xml:space="preserve"> - </v>
          </cell>
          <cell r="O1195" t="str">
            <v>-</v>
          </cell>
          <cell r="P1195" t="str">
            <v>-</v>
          </cell>
          <cell r="Q1195" t="e">
            <v>#VALUE!</v>
          </cell>
          <cell r="R1195" t="e">
            <v>#VALUE!</v>
          </cell>
          <cell r="S1195" t="str">
            <v>-</v>
          </cell>
          <cell r="T1195" t="str">
            <v>-</v>
          </cell>
          <cell r="U1195" t="str">
            <v>-</v>
          </cell>
          <cell r="V1195" t="e">
            <v>#VALUE!</v>
          </cell>
          <cell r="W1195" t="e">
            <v>#VALUE!</v>
          </cell>
          <cell r="X1195">
            <v>8410</v>
          </cell>
          <cell r="Y1195">
            <v>9100</v>
          </cell>
          <cell r="Z1195">
            <v>9100</v>
          </cell>
          <cell r="AA1195">
            <v>8.2045184304399523</v>
          </cell>
          <cell r="AB1195">
            <v>0</v>
          </cell>
        </row>
        <row r="1196">
          <cell r="A1196" t="str">
            <v>들깨가루국산kg들깨가루기린농협</v>
          </cell>
          <cell r="C1196" t="str">
            <v>견과종실류</v>
          </cell>
          <cell r="D1196" t="str">
            <v>들깨가루</v>
          </cell>
          <cell r="E1196" t="str">
            <v>국산</v>
          </cell>
          <cell r="F1196" t="str">
            <v>kg</v>
          </cell>
          <cell r="G1196" t="str">
            <v>들깨가루</v>
          </cell>
          <cell r="H1196" t="str">
            <v>기린농협</v>
          </cell>
          <cell r="I1196" t="str">
            <v>-</v>
          </cell>
          <cell r="J1196" t="str">
            <v>-</v>
          </cell>
          <cell r="K1196" t="str">
            <v>-</v>
          </cell>
          <cell r="L1196" t="e">
            <v>#VALUE!</v>
          </cell>
          <cell r="M1196" t="e">
            <v>#VALUE!</v>
          </cell>
          <cell r="N1196" t="str">
            <v xml:space="preserve"> - </v>
          </cell>
          <cell r="O1196" t="str">
            <v>-</v>
          </cell>
          <cell r="P1196" t="str">
            <v>-</v>
          </cell>
          <cell r="Q1196" t="e">
            <v>#VALUE!</v>
          </cell>
          <cell r="R1196" t="e">
            <v>#VALUE!</v>
          </cell>
          <cell r="S1196" t="str">
            <v>-</v>
          </cell>
          <cell r="T1196">
            <v>35250</v>
          </cell>
          <cell r="U1196">
            <v>35250</v>
          </cell>
          <cell r="V1196" t="e">
            <v>#VALUE!</v>
          </cell>
          <cell r="W1196">
            <v>0</v>
          </cell>
          <cell r="X1196">
            <v>37600</v>
          </cell>
          <cell r="Y1196">
            <v>34400</v>
          </cell>
          <cell r="Z1196">
            <v>34400</v>
          </cell>
          <cell r="AA1196">
            <v>-8.5106382978723403</v>
          </cell>
          <cell r="AB1196">
            <v>0</v>
          </cell>
        </row>
        <row r="1197">
          <cell r="A1197" t="str">
            <v>아몬드kg통아몬드</v>
          </cell>
          <cell r="B1197">
            <v>53</v>
          </cell>
          <cell r="C1197" t="str">
            <v>견과종실류</v>
          </cell>
          <cell r="D1197" t="str">
            <v>아몬드</v>
          </cell>
          <cell r="F1197" t="str">
            <v>kg</v>
          </cell>
          <cell r="G1197" t="str">
            <v>통아몬드</v>
          </cell>
          <cell r="I1197" t="str">
            <v>-</v>
          </cell>
          <cell r="J1197" t="str">
            <v>-</v>
          </cell>
          <cell r="K1197" t="str">
            <v>-</v>
          </cell>
          <cell r="L1197" t="e">
            <v>#VALUE!</v>
          </cell>
          <cell r="M1197" t="e">
            <v>#VALUE!</v>
          </cell>
          <cell r="N1197" t="str">
            <v xml:space="preserve"> - </v>
          </cell>
          <cell r="O1197" t="str">
            <v>-</v>
          </cell>
          <cell r="P1197" t="str">
            <v>-</v>
          </cell>
          <cell r="Q1197" t="e">
            <v>#VALUE!</v>
          </cell>
          <cell r="R1197" t="e">
            <v>#VALUE!</v>
          </cell>
          <cell r="S1197" t="str">
            <v>-</v>
          </cell>
          <cell r="T1197">
            <v>21800</v>
          </cell>
          <cell r="U1197">
            <v>21800</v>
          </cell>
          <cell r="V1197" t="e">
            <v>#VALUE!</v>
          </cell>
          <cell r="W1197">
            <v>0</v>
          </cell>
          <cell r="X1197">
            <v>12150</v>
          </cell>
          <cell r="Y1197">
            <v>12150</v>
          </cell>
          <cell r="Z1197">
            <v>12150</v>
          </cell>
          <cell r="AA1197">
            <v>0</v>
          </cell>
          <cell r="AB1197">
            <v>0</v>
          </cell>
        </row>
        <row r="1198">
          <cell r="A1198" t="str">
            <v>아몬드수입kg아몬드S/L</v>
          </cell>
          <cell r="C1198" t="str">
            <v>견과종실류</v>
          </cell>
          <cell r="D1198" t="str">
            <v>아몬드</v>
          </cell>
          <cell r="E1198" t="str">
            <v>수입</v>
          </cell>
          <cell r="F1198" t="str">
            <v>kg</v>
          </cell>
          <cell r="G1198" t="str">
            <v>아몬드S/L</v>
          </cell>
          <cell r="I1198" t="str">
            <v>-</v>
          </cell>
          <cell r="J1198" t="str">
            <v>-</v>
          </cell>
          <cell r="K1198" t="str">
            <v>-</v>
          </cell>
          <cell r="L1198" t="e">
            <v>#VALUE!</v>
          </cell>
          <cell r="M1198" t="e">
            <v>#VALUE!</v>
          </cell>
          <cell r="N1198" t="str">
            <v xml:space="preserve"> - </v>
          </cell>
          <cell r="O1198" t="str">
            <v>-</v>
          </cell>
          <cell r="P1198" t="str">
            <v>-</v>
          </cell>
          <cell r="Q1198" t="e">
            <v>#VALUE!</v>
          </cell>
          <cell r="R1198" t="e">
            <v>#VALUE!</v>
          </cell>
          <cell r="S1198">
            <v>13940</v>
          </cell>
          <cell r="T1198">
            <v>14270</v>
          </cell>
          <cell r="U1198">
            <v>14270</v>
          </cell>
          <cell r="V1198">
            <v>2.3672883787661405</v>
          </cell>
          <cell r="W1198">
            <v>0</v>
          </cell>
          <cell r="X1198">
            <v>12800</v>
          </cell>
          <cell r="Y1198">
            <v>12450</v>
          </cell>
          <cell r="Z1198">
            <v>12450</v>
          </cell>
          <cell r="AA1198">
            <v>-2.734375</v>
          </cell>
          <cell r="AB1198">
            <v>0</v>
          </cell>
        </row>
        <row r="1199">
          <cell r="A1199" t="str">
            <v>죽순2.8kg죽순채</v>
          </cell>
          <cell r="B1199">
            <v>54</v>
          </cell>
          <cell r="C1199" t="str">
            <v>채소류(캔)</v>
          </cell>
          <cell r="D1199" t="str">
            <v>죽순</v>
          </cell>
          <cell r="F1199" t="str">
            <v>2.8kg</v>
          </cell>
          <cell r="G1199" t="str">
            <v>죽순채</v>
          </cell>
          <cell r="I1199">
            <v>4800</v>
          </cell>
          <cell r="J1199">
            <v>4800</v>
          </cell>
          <cell r="K1199">
            <v>4800</v>
          </cell>
          <cell r="L1199">
            <v>0</v>
          </cell>
          <cell r="M1199">
            <v>0</v>
          </cell>
          <cell r="N1199" t="str">
            <v xml:space="preserve"> - </v>
          </cell>
          <cell r="O1199">
            <v>6000</v>
          </cell>
          <cell r="P1199">
            <v>6000</v>
          </cell>
          <cell r="Q1199" t="e">
            <v>#VALUE!</v>
          </cell>
          <cell r="R1199">
            <v>0</v>
          </cell>
          <cell r="S1199" t="str">
            <v>-</v>
          </cell>
          <cell r="T1199" t="str">
            <v>-</v>
          </cell>
          <cell r="U1199" t="str">
            <v>-</v>
          </cell>
          <cell r="V1199" t="e">
            <v>#VALUE!</v>
          </cell>
          <cell r="W1199" t="e">
            <v>#VALUE!</v>
          </cell>
          <cell r="X1199">
            <v>4900</v>
          </cell>
          <cell r="Y1199">
            <v>4900</v>
          </cell>
          <cell r="Z1199">
            <v>4900</v>
          </cell>
          <cell r="AA1199">
            <v>0</v>
          </cell>
          <cell r="AB1199">
            <v>0</v>
          </cell>
        </row>
        <row r="1200">
          <cell r="A1200" t="str">
            <v>죽순2.8kg죽순편</v>
          </cell>
          <cell r="C1200" t="str">
            <v>채소류(캔)</v>
          </cell>
          <cell r="D1200" t="str">
            <v>죽순</v>
          </cell>
          <cell r="F1200" t="str">
            <v>2.8kg</v>
          </cell>
          <cell r="G1200" t="str">
            <v>죽순편</v>
          </cell>
          <cell r="I1200">
            <v>4800</v>
          </cell>
          <cell r="J1200">
            <v>4800</v>
          </cell>
          <cell r="K1200">
            <v>4800</v>
          </cell>
          <cell r="L1200">
            <v>0</v>
          </cell>
          <cell r="M1200">
            <v>0</v>
          </cell>
          <cell r="N1200" t="str">
            <v xml:space="preserve"> - </v>
          </cell>
          <cell r="O1200">
            <v>6500</v>
          </cell>
          <cell r="P1200">
            <v>6500</v>
          </cell>
          <cell r="Q1200" t="e">
            <v>#VALUE!</v>
          </cell>
          <cell r="R1200">
            <v>0</v>
          </cell>
          <cell r="S1200" t="str">
            <v>-</v>
          </cell>
          <cell r="T1200" t="str">
            <v>-</v>
          </cell>
          <cell r="U1200">
            <v>16660</v>
          </cell>
          <cell r="V1200" t="e">
            <v>#VALUE!</v>
          </cell>
          <cell r="W1200" t="e">
            <v>#VALUE!</v>
          </cell>
          <cell r="X1200">
            <v>4700</v>
          </cell>
          <cell r="Y1200">
            <v>4700</v>
          </cell>
          <cell r="Z1200">
            <v>4700</v>
          </cell>
          <cell r="AA1200">
            <v>0</v>
          </cell>
          <cell r="AB1200">
            <v>0</v>
          </cell>
        </row>
        <row r="1201">
          <cell r="A1201" t="str">
            <v>버섯통조림이츠웰2.8kg양송이슬라이스제일제당</v>
          </cell>
          <cell r="B1201">
            <v>55</v>
          </cell>
          <cell r="C1201" t="str">
            <v>버섯류(캔)</v>
          </cell>
          <cell r="D1201" t="str">
            <v>버섯통조림</v>
          </cell>
          <cell r="E1201" t="str">
            <v>이츠웰</v>
          </cell>
          <cell r="F1201" t="str">
            <v>2.8kg</v>
          </cell>
          <cell r="G1201" t="str">
            <v>양송이슬라이스</v>
          </cell>
          <cell r="H1201" t="str">
            <v>제일제당</v>
          </cell>
          <cell r="I1201" t="e">
            <v>#N/A</v>
          </cell>
          <cell r="J1201">
            <v>7800</v>
          </cell>
          <cell r="K1201">
            <v>7800</v>
          </cell>
          <cell r="L1201" t="e">
            <v>#N/A</v>
          </cell>
          <cell r="M1201">
            <v>0</v>
          </cell>
          <cell r="N1201" t="e">
            <v>#N/A</v>
          </cell>
          <cell r="O1201" t="str">
            <v>-</v>
          </cell>
          <cell r="P1201" t="str">
            <v>-</v>
          </cell>
          <cell r="Q1201" t="e">
            <v>#VALUE!</v>
          </cell>
          <cell r="R1201" t="e">
            <v>#VALUE!</v>
          </cell>
          <cell r="S1201" t="e">
            <v>#N/A</v>
          </cell>
          <cell r="T1201" t="str">
            <v>-</v>
          </cell>
          <cell r="U1201" t="str">
            <v>-</v>
          </cell>
          <cell r="V1201" t="e">
            <v>#VALUE!</v>
          </cell>
          <cell r="W1201" t="e">
            <v>#VALUE!</v>
          </cell>
          <cell r="X1201" t="e">
            <v>#N/A</v>
          </cell>
          <cell r="Y1201">
            <v>9020</v>
          </cell>
          <cell r="Z1201">
            <v>9020</v>
          </cell>
          <cell r="AA1201" t="e">
            <v>#N/A</v>
          </cell>
          <cell r="AB1201">
            <v>0</v>
          </cell>
        </row>
        <row r="1202">
          <cell r="A1202" t="str">
            <v>건포도수입kg</v>
          </cell>
          <cell r="B1202">
            <v>56</v>
          </cell>
          <cell r="C1202" t="str">
            <v>과실류</v>
          </cell>
          <cell r="D1202" t="str">
            <v>건포도</v>
          </cell>
          <cell r="E1202" t="str">
            <v>수입</v>
          </cell>
          <cell r="F1202" t="str">
            <v>kg</v>
          </cell>
          <cell r="I1202" t="str">
            <v>-</v>
          </cell>
          <cell r="J1202" t="str">
            <v>-</v>
          </cell>
          <cell r="K1202" t="str">
            <v>-</v>
          </cell>
          <cell r="L1202" t="e">
            <v>#VALUE!</v>
          </cell>
          <cell r="M1202" t="e">
            <v>#VALUE!</v>
          </cell>
          <cell r="N1202" t="str">
            <v xml:space="preserve"> - </v>
          </cell>
          <cell r="O1202">
            <v>10000</v>
          </cell>
          <cell r="P1202">
            <v>10000</v>
          </cell>
          <cell r="Q1202" t="e">
            <v>#VALUE!</v>
          </cell>
          <cell r="R1202">
            <v>0</v>
          </cell>
          <cell r="S1202">
            <v>10500</v>
          </cell>
          <cell r="T1202">
            <v>9440</v>
          </cell>
          <cell r="U1202">
            <v>9440</v>
          </cell>
          <cell r="V1202">
            <v>-10.095238095238095</v>
          </cell>
          <cell r="W1202">
            <v>0</v>
          </cell>
          <cell r="X1202">
            <v>5600</v>
          </cell>
          <cell r="Y1202">
            <v>5600</v>
          </cell>
          <cell r="Z1202">
            <v>5600</v>
          </cell>
          <cell r="AA1202">
            <v>0</v>
          </cell>
          <cell r="AB1202">
            <v>0</v>
          </cell>
        </row>
        <row r="1203">
          <cell r="A1203" t="str">
            <v>농축액매실원액435g매원</v>
          </cell>
          <cell r="B1203">
            <v>57</v>
          </cell>
          <cell r="C1203" t="str">
            <v>과실류</v>
          </cell>
          <cell r="D1203" t="str">
            <v>농축액</v>
          </cell>
          <cell r="E1203" t="str">
            <v>매실원액</v>
          </cell>
          <cell r="F1203" t="str">
            <v>435g</v>
          </cell>
          <cell r="G1203" t="str">
            <v>매원</v>
          </cell>
          <cell r="I1203" t="str">
            <v>-</v>
          </cell>
          <cell r="J1203" t="str">
            <v>-</v>
          </cell>
          <cell r="K1203" t="str">
            <v>-</v>
          </cell>
          <cell r="L1203" t="e">
            <v>#VALUE!</v>
          </cell>
          <cell r="M1203" t="e">
            <v>#VALUE!</v>
          </cell>
          <cell r="N1203" t="str">
            <v xml:space="preserve"> - </v>
          </cell>
          <cell r="O1203" t="str">
            <v>-</v>
          </cell>
          <cell r="P1203" t="str">
            <v>-</v>
          </cell>
          <cell r="Q1203" t="e">
            <v>#VALUE!</v>
          </cell>
          <cell r="R1203" t="e">
            <v>#VALUE!</v>
          </cell>
          <cell r="S1203" t="str">
            <v>-</v>
          </cell>
          <cell r="T1203" t="str">
            <v>-</v>
          </cell>
          <cell r="U1203">
            <v>2590</v>
          </cell>
          <cell r="V1203" t="e">
            <v>#VALUE!</v>
          </cell>
          <cell r="W1203" t="e">
            <v>#VALUE!</v>
          </cell>
          <cell r="X1203">
            <v>7920</v>
          </cell>
          <cell r="Y1203" t="str">
            <v>-</v>
          </cell>
          <cell r="Z1203">
            <v>2600</v>
          </cell>
          <cell r="AA1203">
            <v>-67.171717171717177</v>
          </cell>
          <cell r="AB1203" t="e">
            <v>#VALUE!</v>
          </cell>
        </row>
        <row r="1204">
          <cell r="A1204" t="str">
            <v>농축액함양농협700ml매실청</v>
          </cell>
          <cell r="C1204" t="str">
            <v>과실류</v>
          </cell>
          <cell r="D1204" t="str">
            <v>농축액</v>
          </cell>
          <cell r="E1204" t="str">
            <v>함양농협</v>
          </cell>
          <cell r="F1204" t="str">
            <v>700ml</v>
          </cell>
          <cell r="G1204" t="str">
            <v>매실청</v>
          </cell>
          <cell r="I1204" t="str">
            <v>-</v>
          </cell>
          <cell r="J1204" t="str">
            <v>-</v>
          </cell>
          <cell r="K1204" t="str">
            <v>-</v>
          </cell>
          <cell r="L1204" t="e">
            <v>#VALUE!</v>
          </cell>
          <cell r="M1204" t="e">
            <v>#VALUE!</v>
          </cell>
          <cell r="N1204" t="str">
            <v xml:space="preserve"> - </v>
          </cell>
          <cell r="O1204" t="str">
            <v>-</v>
          </cell>
          <cell r="P1204" t="str">
            <v>-</v>
          </cell>
          <cell r="Q1204" t="e">
            <v>#VALUE!</v>
          </cell>
          <cell r="R1204" t="e">
            <v>#VALUE!</v>
          </cell>
          <cell r="S1204" t="str">
            <v>-</v>
          </cell>
          <cell r="T1204" t="str">
            <v>-</v>
          </cell>
          <cell r="U1204" t="str">
            <v>-</v>
          </cell>
          <cell r="V1204" t="e">
            <v>#VALUE!</v>
          </cell>
          <cell r="W1204" t="e">
            <v>#VALUE!</v>
          </cell>
          <cell r="X1204">
            <v>14020</v>
          </cell>
          <cell r="Y1204">
            <v>11800</v>
          </cell>
          <cell r="Z1204">
            <v>11800</v>
          </cell>
          <cell r="AA1204">
            <v>-15.834522111269616</v>
          </cell>
          <cell r="AB1204">
            <v>0</v>
          </cell>
        </row>
        <row r="1205">
          <cell r="A1205" t="str">
            <v>딸기300g유기농대상</v>
          </cell>
          <cell r="B1205">
            <v>58</v>
          </cell>
          <cell r="C1205" t="str">
            <v>과실류(잼)</v>
          </cell>
          <cell r="D1205" t="str">
            <v>딸기</v>
          </cell>
          <cell r="F1205" t="str">
            <v>300g</v>
          </cell>
          <cell r="G1205" t="str">
            <v>유기농</v>
          </cell>
          <cell r="H1205" t="str">
            <v>대상</v>
          </cell>
          <cell r="I1205" t="str">
            <v>-</v>
          </cell>
          <cell r="J1205" t="str">
            <v>-</v>
          </cell>
          <cell r="K1205" t="str">
            <v>-</v>
          </cell>
          <cell r="L1205" t="e">
            <v>#VALUE!</v>
          </cell>
          <cell r="M1205" t="e">
            <v>#VALUE!</v>
          </cell>
          <cell r="N1205" t="str">
            <v xml:space="preserve"> - </v>
          </cell>
          <cell r="O1205" t="str">
            <v>-</v>
          </cell>
          <cell r="P1205" t="str">
            <v>-</v>
          </cell>
          <cell r="Q1205" t="e">
            <v>#VALUE!</v>
          </cell>
          <cell r="R1205" t="e">
            <v>#VALUE!</v>
          </cell>
          <cell r="S1205">
            <v>6300</v>
          </cell>
          <cell r="T1205">
            <v>6300</v>
          </cell>
          <cell r="U1205">
            <v>6300</v>
          </cell>
          <cell r="V1205">
            <v>0</v>
          </cell>
          <cell r="W1205">
            <v>0</v>
          </cell>
          <cell r="X1205" t="str">
            <v>-</v>
          </cell>
          <cell r="Y1205">
            <v>5930</v>
          </cell>
          <cell r="Z1205">
            <v>5930</v>
          </cell>
          <cell r="AA1205" t="e">
            <v>#VALUE!</v>
          </cell>
          <cell r="AB1205">
            <v>0</v>
          </cell>
        </row>
        <row r="1206">
          <cell r="A1206" t="str">
            <v>딸기3kg진산</v>
          </cell>
          <cell r="C1206" t="str">
            <v>과실류(잼)</v>
          </cell>
          <cell r="D1206" t="str">
            <v>딸기</v>
          </cell>
          <cell r="F1206" t="str">
            <v>3kg</v>
          </cell>
          <cell r="H1206" t="str">
            <v>진산</v>
          </cell>
          <cell r="I1206" t="str">
            <v>-</v>
          </cell>
          <cell r="J1206" t="str">
            <v>-</v>
          </cell>
          <cell r="K1206" t="str">
            <v>-</v>
          </cell>
          <cell r="L1206" t="e">
            <v>#VALUE!</v>
          </cell>
          <cell r="M1206" t="e">
            <v>#VALUE!</v>
          </cell>
          <cell r="N1206" t="str">
            <v xml:space="preserve"> - </v>
          </cell>
          <cell r="O1206" t="str">
            <v>-</v>
          </cell>
          <cell r="P1206" t="str">
            <v>-</v>
          </cell>
          <cell r="Q1206" t="e">
            <v>#VALUE!</v>
          </cell>
          <cell r="R1206" t="e">
            <v>#VALUE!</v>
          </cell>
          <cell r="S1206" t="str">
            <v>-</v>
          </cell>
          <cell r="T1206" t="str">
            <v>-</v>
          </cell>
          <cell r="U1206" t="str">
            <v>-</v>
          </cell>
          <cell r="V1206" t="e">
            <v>#VALUE!</v>
          </cell>
          <cell r="W1206" t="e">
            <v>#VALUE!</v>
          </cell>
          <cell r="X1206" t="str">
            <v>-</v>
          </cell>
          <cell r="Y1206" t="str">
            <v>-</v>
          </cell>
          <cell r="Z1206" t="str">
            <v>-</v>
          </cell>
          <cell r="AA1206" t="e">
            <v>#VALUE!</v>
          </cell>
          <cell r="AB1206" t="e">
            <v>#VALUE!</v>
          </cell>
        </row>
        <row r="1207">
          <cell r="A1207" t="str">
            <v>딸기470g대상</v>
          </cell>
          <cell r="C1207" t="str">
            <v>과실류(잼)</v>
          </cell>
          <cell r="D1207" t="str">
            <v>딸기</v>
          </cell>
          <cell r="F1207" t="str">
            <v>470g</v>
          </cell>
          <cell r="H1207" t="str">
            <v>대상</v>
          </cell>
          <cell r="I1207">
            <v>3600</v>
          </cell>
          <cell r="J1207">
            <v>2980</v>
          </cell>
          <cell r="K1207">
            <v>2980</v>
          </cell>
          <cell r="L1207">
            <v>-17.222222222222221</v>
          </cell>
          <cell r="M1207">
            <v>0</v>
          </cell>
          <cell r="N1207">
            <v>4300</v>
          </cell>
          <cell r="O1207">
            <v>4300</v>
          </cell>
          <cell r="P1207">
            <v>4300</v>
          </cell>
          <cell r="Q1207">
            <v>0</v>
          </cell>
          <cell r="R1207">
            <v>0</v>
          </cell>
          <cell r="S1207" t="str">
            <v>-</v>
          </cell>
          <cell r="T1207" t="str">
            <v>-</v>
          </cell>
          <cell r="U1207">
            <v>4500</v>
          </cell>
          <cell r="V1207" t="e">
            <v>#VALUE!</v>
          </cell>
          <cell r="W1207" t="e">
            <v>#VALUE!</v>
          </cell>
          <cell r="X1207" t="str">
            <v>-</v>
          </cell>
          <cell r="Y1207">
            <v>4500</v>
          </cell>
          <cell r="Z1207">
            <v>4500</v>
          </cell>
          <cell r="AA1207" t="e">
            <v>#VALUE!</v>
          </cell>
          <cell r="AB1207">
            <v>0</v>
          </cell>
        </row>
        <row r="1208">
          <cell r="A1208" t="str">
            <v>딸기500g오뚜기</v>
          </cell>
          <cell r="C1208" t="str">
            <v>과실류(잼)</v>
          </cell>
          <cell r="D1208" t="str">
            <v>딸기</v>
          </cell>
          <cell r="F1208" t="str">
            <v>500g</v>
          </cell>
          <cell r="H1208" t="str">
            <v>오뚜기</v>
          </cell>
          <cell r="I1208">
            <v>3500</v>
          </cell>
          <cell r="J1208">
            <v>3700</v>
          </cell>
          <cell r="K1208">
            <v>3700</v>
          </cell>
          <cell r="L1208">
            <v>5.7142857142857144</v>
          </cell>
          <cell r="M1208">
            <v>0</v>
          </cell>
          <cell r="N1208">
            <v>3850</v>
          </cell>
          <cell r="O1208">
            <v>3850</v>
          </cell>
          <cell r="P1208">
            <v>3850</v>
          </cell>
          <cell r="Q1208">
            <v>0</v>
          </cell>
          <cell r="R1208">
            <v>0</v>
          </cell>
          <cell r="S1208">
            <v>4200</v>
          </cell>
          <cell r="T1208">
            <v>4190</v>
          </cell>
          <cell r="U1208">
            <v>4180</v>
          </cell>
          <cell r="V1208">
            <v>-0.47619047619047616</v>
          </cell>
          <cell r="W1208">
            <v>-0.2386634844868735</v>
          </cell>
          <cell r="X1208">
            <v>3850</v>
          </cell>
          <cell r="Y1208">
            <v>4200</v>
          </cell>
          <cell r="Z1208">
            <v>4200</v>
          </cell>
          <cell r="AA1208">
            <v>9.0909090909090917</v>
          </cell>
          <cell r="AB1208">
            <v>0</v>
          </cell>
        </row>
        <row r="1209">
          <cell r="A1209" t="str">
            <v>딸기850g오뚜기</v>
          </cell>
          <cell r="C1209" t="str">
            <v>과실류(잼)</v>
          </cell>
          <cell r="D1209" t="str">
            <v>딸기</v>
          </cell>
          <cell r="F1209" t="str">
            <v>850g</v>
          </cell>
          <cell r="H1209" t="str">
            <v>오뚜기</v>
          </cell>
          <cell r="I1209">
            <v>5750</v>
          </cell>
          <cell r="J1209">
            <v>6100</v>
          </cell>
          <cell r="K1209">
            <v>6100</v>
          </cell>
          <cell r="L1209">
            <v>6.0869565217391308</v>
          </cell>
          <cell r="M1209">
            <v>0</v>
          </cell>
          <cell r="N1209">
            <v>6500</v>
          </cell>
          <cell r="O1209">
            <v>6500</v>
          </cell>
          <cell r="P1209">
            <v>6500</v>
          </cell>
          <cell r="Q1209">
            <v>0</v>
          </cell>
          <cell r="R1209">
            <v>0</v>
          </cell>
          <cell r="S1209">
            <v>5080</v>
          </cell>
          <cell r="T1209">
            <v>6970</v>
          </cell>
          <cell r="U1209">
            <v>4840</v>
          </cell>
          <cell r="V1209">
            <v>-4.7244094488188972</v>
          </cell>
          <cell r="W1209">
            <v>-30.559540889526541</v>
          </cell>
          <cell r="X1209">
            <v>6380</v>
          </cell>
          <cell r="Y1209">
            <v>6980</v>
          </cell>
          <cell r="Z1209">
            <v>6980</v>
          </cell>
          <cell r="AA1209">
            <v>9.4043887147335425</v>
          </cell>
          <cell r="AB1209">
            <v>0</v>
          </cell>
        </row>
        <row r="1210">
          <cell r="A1210" t="str">
            <v>블루베리300g유기농대상</v>
          </cell>
          <cell r="B1210">
            <v>59</v>
          </cell>
          <cell r="C1210" t="str">
            <v>과실류(잼)</v>
          </cell>
          <cell r="D1210" t="str">
            <v>블루베리</v>
          </cell>
          <cell r="F1210" t="str">
            <v>300g</v>
          </cell>
          <cell r="G1210" t="str">
            <v>유기농</v>
          </cell>
          <cell r="H1210" t="str">
            <v>대상</v>
          </cell>
          <cell r="I1210" t="str">
            <v>-</v>
          </cell>
          <cell r="J1210" t="str">
            <v>-</v>
          </cell>
          <cell r="K1210" t="str">
            <v>-</v>
          </cell>
          <cell r="L1210" t="e">
            <v>#VALUE!</v>
          </cell>
          <cell r="M1210" t="e">
            <v>#VALUE!</v>
          </cell>
          <cell r="N1210" t="str">
            <v xml:space="preserve"> - </v>
          </cell>
          <cell r="O1210" t="str">
            <v>-</v>
          </cell>
          <cell r="P1210" t="str">
            <v>-</v>
          </cell>
          <cell r="Q1210" t="e">
            <v>#VALUE!</v>
          </cell>
          <cell r="R1210" t="e">
            <v>#VALUE!</v>
          </cell>
          <cell r="S1210">
            <v>8800</v>
          </cell>
          <cell r="T1210">
            <v>8800</v>
          </cell>
          <cell r="U1210">
            <v>6160</v>
          </cell>
          <cell r="V1210">
            <v>-30</v>
          </cell>
          <cell r="W1210">
            <v>-30</v>
          </cell>
          <cell r="X1210">
            <v>8800</v>
          </cell>
          <cell r="Y1210">
            <v>8800</v>
          </cell>
          <cell r="Z1210">
            <v>8800</v>
          </cell>
          <cell r="AA1210">
            <v>0</v>
          </cell>
          <cell r="AB1210">
            <v>0</v>
          </cell>
        </row>
        <row r="1211">
          <cell r="A1211" t="str">
            <v>사과/복음자리370g친환경복음자리</v>
          </cell>
          <cell r="B1211">
            <v>60</v>
          </cell>
          <cell r="C1211" t="str">
            <v>과실류(잼)</v>
          </cell>
          <cell r="D1211" t="str">
            <v>사과</v>
          </cell>
          <cell r="E1211" t="str">
            <v>/복음자리</v>
          </cell>
          <cell r="F1211" t="str">
            <v>370g</v>
          </cell>
          <cell r="G1211" t="str">
            <v>친환경</v>
          </cell>
          <cell r="H1211" t="str">
            <v>복음자리</v>
          </cell>
          <cell r="I1211" t="str">
            <v>-</v>
          </cell>
          <cell r="J1211" t="str">
            <v>-</v>
          </cell>
          <cell r="K1211" t="str">
            <v>-</v>
          </cell>
          <cell r="L1211" t="e">
            <v>#VALUE!</v>
          </cell>
          <cell r="M1211" t="e">
            <v>#VALUE!</v>
          </cell>
          <cell r="N1211" t="str">
            <v xml:space="preserve"> - </v>
          </cell>
          <cell r="O1211" t="str">
            <v>-</v>
          </cell>
          <cell r="P1211" t="str">
            <v>-</v>
          </cell>
          <cell r="Q1211" t="e">
            <v>#VALUE!</v>
          </cell>
          <cell r="R1211" t="e">
            <v>#VALUE!</v>
          </cell>
          <cell r="S1211">
            <v>5210</v>
          </cell>
          <cell r="T1211">
            <v>5210</v>
          </cell>
          <cell r="U1211">
            <v>5210</v>
          </cell>
          <cell r="V1211">
            <v>0</v>
          </cell>
          <cell r="W1211">
            <v>0</v>
          </cell>
          <cell r="X1211">
            <v>4350</v>
          </cell>
          <cell r="Y1211">
            <v>4350</v>
          </cell>
          <cell r="Z1211">
            <v>4350</v>
          </cell>
          <cell r="AA1211">
            <v>0</v>
          </cell>
          <cell r="AB1211">
            <v>0</v>
          </cell>
        </row>
        <row r="1212">
          <cell r="A1212" t="str">
            <v>사과3kg삼광</v>
          </cell>
          <cell r="C1212" t="str">
            <v>과실류(잼)</v>
          </cell>
          <cell r="D1212" t="str">
            <v>사과</v>
          </cell>
          <cell r="F1212" t="str">
            <v>3kg</v>
          </cell>
          <cell r="H1212" t="str">
            <v>삼광</v>
          </cell>
          <cell r="I1212" t="str">
            <v>-</v>
          </cell>
          <cell r="J1212" t="str">
            <v>-</v>
          </cell>
          <cell r="K1212" t="str">
            <v>-</v>
          </cell>
          <cell r="L1212" t="e">
            <v>#VALUE!</v>
          </cell>
          <cell r="M1212" t="e">
            <v>#VALUE!</v>
          </cell>
          <cell r="N1212" t="str">
            <v xml:space="preserve"> - </v>
          </cell>
          <cell r="O1212" t="str">
            <v>-</v>
          </cell>
          <cell r="P1212" t="str">
            <v>-</v>
          </cell>
          <cell r="Q1212" t="e">
            <v>#VALUE!</v>
          </cell>
          <cell r="R1212" t="e">
            <v>#VALUE!</v>
          </cell>
          <cell r="S1212" t="str">
            <v>-</v>
          </cell>
          <cell r="T1212" t="str">
            <v>-</v>
          </cell>
          <cell r="U1212" t="str">
            <v>-</v>
          </cell>
          <cell r="V1212" t="e">
            <v>#VALUE!</v>
          </cell>
          <cell r="W1212" t="e">
            <v>#VALUE!</v>
          </cell>
          <cell r="X1212" t="str">
            <v>-</v>
          </cell>
          <cell r="Y1212" t="str">
            <v>-</v>
          </cell>
          <cell r="Z1212" t="str">
            <v>-</v>
          </cell>
          <cell r="AA1212" t="e">
            <v>#VALUE!</v>
          </cell>
          <cell r="AB1212" t="e">
            <v>#VALUE!</v>
          </cell>
        </row>
        <row r="1213">
          <cell r="A1213" t="str">
            <v>사과사과47/청정원470g마또르청정원</v>
          </cell>
          <cell r="C1213" t="str">
            <v>과실류(잼)</v>
          </cell>
          <cell r="D1213" t="str">
            <v>사과</v>
          </cell>
          <cell r="E1213" t="str">
            <v>사과47/청정원</v>
          </cell>
          <cell r="F1213" t="str">
            <v>470g</v>
          </cell>
          <cell r="G1213" t="str">
            <v>마또르</v>
          </cell>
          <cell r="H1213" t="str">
            <v>청정원</v>
          </cell>
          <cell r="I1213">
            <v>3600</v>
          </cell>
          <cell r="J1213">
            <v>2980</v>
          </cell>
          <cell r="K1213">
            <v>2980</v>
          </cell>
          <cell r="L1213">
            <v>-17.222222222222221</v>
          </cell>
          <cell r="M1213">
            <v>0</v>
          </cell>
          <cell r="N1213">
            <v>4300</v>
          </cell>
          <cell r="O1213">
            <v>4300</v>
          </cell>
          <cell r="P1213">
            <v>4300</v>
          </cell>
          <cell r="Q1213">
            <v>0</v>
          </cell>
          <cell r="R1213">
            <v>0</v>
          </cell>
          <cell r="S1213" t="str">
            <v>-</v>
          </cell>
          <cell r="T1213" t="str">
            <v>-</v>
          </cell>
          <cell r="U1213" t="str">
            <v>-</v>
          </cell>
          <cell r="V1213" t="e">
            <v>#VALUE!</v>
          </cell>
          <cell r="W1213" t="e">
            <v>#VALUE!</v>
          </cell>
          <cell r="X1213">
            <v>4200</v>
          </cell>
          <cell r="Y1213">
            <v>4200</v>
          </cell>
          <cell r="Z1213">
            <v>4200</v>
          </cell>
          <cell r="AA1213">
            <v>0</v>
          </cell>
          <cell r="AB1213">
            <v>0</v>
          </cell>
        </row>
        <row r="1214">
          <cell r="A1214" t="str">
            <v>사과/복음자리620g복음자리</v>
          </cell>
          <cell r="C1214" t="str">
            <v>과실류(잼)</v>
          </cell>
          <cell r="D1214" t="str">
            <v>사과</v>
          </cell>
          <cell r="E1214" t="str">
            <v>/복음자리</v>
          </cell>
          <cell r="F1214" t="str">
            <v>620g</v>
          </cell>
          <cell r="H1214" t="str">
            <v>복음자리</v>
          </cell>
          <cell r="I1214" t="str">
            <v>-</v>
          </cell>
          <cell r="J1214" t="str">
            <v>-</v>
          </cell>
          <cell r="K1214" t="str">
            <v>-</v>
          </cell>
          <cell r="L1214" t="e">
            <v>#VALUE!</v>
          </cell>
          <cell r="M1214" t="e">
            <v>#VALUE!</v>
          </cell>
          <cell r="N1214" t="str">
            <v xml:space="preserve"> - </v>
          </cell>
          <cell r="O1214" t="str">
            <v>-</v>
          </cell>
          <cell r="P1214" t="str">
            <v>-</v>
          </cell>
          <cell r="Q1214" t="e">
            <v>#VALUE!</v>
          </cell>
          <cell r="R1214" t="e">
            <v>#VALUE!</v>
          </cell>
          <cell r="S1214">
            <v>6270</v>
          </cell>
          <cell r="T1214">
            <v>6270</v>
          </cell>
          <cell r="U1214">
            <v>6270</v>
          </cell>
          <cell r="V1214">
            <v>0</v>
          </cell>
          <cell r="W1214">
            <v>0</v>
          </cell>
          <cell r="X1214">
            <v>6640</v>
          </cell>
          <cell r="Y1214">
            <v>7290</v>
          </cell>
          <cell r="Z1214">
            <v>7290</v>
          </cell>
          <cell r="AA1214">
            <v>9.7891566265060241</v>
          </cell>
          <cell r="AB1214">
            <v>0</v>
          </cell>
        </row>
        <row r="1215">
          <cell r="A1215" t="str">
            <v>귤200g카프리썬,40개씩농심</v>
          </cell>
          <cell r="B1215">
            <v>61</v>
          </cell>
          <cell r="C1215" t="str">
            <v>과실류(주스)</v>
          </cell>
          <cell r="D1215" t="str">
            <v>귤</v>
          </cell>
          <cell r="F1215" t="str">
            <v>200g</v>
          </cell>
          <cell r="G1215" t="str">
            <v>카프리썬,40개씩</v>
          </cell>
          <cell r="H1215" t="str">
            <v>농심</v>
          </cell>
          <cell r="I1215">
            <v>520</v>
          </cell>
          <cell r="J1215">
            <v>520</v>
          </cell>
          <cell r="K1215">
            <v>520</v>
          </cell>
          <cell r="L1215">
            <v>0</v>
          </cell>
          <cell r="M1215">
            <v>0</v>
          </cell>
          <cell r="N1215" t="str">
            <v xml:space="preserve"> - </v>
          </cell>
          <cell r="O1215" t="str">
            <v>-</v>
          </cell>
          <cell r="P1215" t="str">
            <v>-</v>
          </cell>
          <cell r="Q1215" t="e">
            <v>#VALUE!</v>
          </cell>
          <cell r="R1215" t="e">
            <v>#VALUE!</v>
          </cell>
          <cell r="S1215" t="str">
            <v>-</v>
          </cell>
          <cell r="T1215" t="str">
            <v>-</v>
          </cell>
          <cell r="U1215" t="str">
            <v>-</v>
          </cell>
          <cell r="V1215" t="e">
            <v>#VALUE!</v>
          </cell>
          <cell r="W1215" t="e">
            <v>#VALUE!</v>
          </cell>
          <cell r="X1215">
            <v>550</v>
          </cell>
          <cell r="Y1215">
            <v>530</v>
          </cell>
          <cell r="Z1215">
            <v>530</v>
          </cell>
          <cell r="AA1215">
            <v>-3.6363636363636362</v>
          </cell>
          <cell r="AB1215">
            <v>0</v>
          </cell>
        </row>
        <row r="1216">
          <cell r="A1216" t="str">
            <v>사과/경북농협1.47L우리능금경북농협</v>
          </cell>
          <cell r="B1216">
            <v>62</v>
          </cell>
          <cell r="C1216" t="str">
            <v>과실류(주스)</v>
          </cell>
          <cell r="D1216" t="str">
            <v>사과</v>
          </cell>
          <cell r="E1216" t="str">
            <v>/경북농협</v>
          </cell>
          <cell r="F1216" t="str">
            <v>1.47L</v>
          </cell>
          <cell r="G1216" t="str">
            <v>우리능금</v>
          </cell>
          <cell r="H1216" t="str">
            <v>경북농협</v>
          </cell>
          <cell r="I1216" t="str">
            <v>-</v>
          </cell>
          <cell r="J1216" t="str">
            <v>-</v>
          </cell>
          <cell r="K1216" t="str">
            <v>-</v>
          </cell>
          <cell r="L1216" t="e">
            <v>#VALUE!</v>
          </cell>
          <cell r="M1216" t="e">
            <v>#VALUE!</v>
          </cell>
          <cell r="N1216" t="str">
            <v xml:space="preserve"> - </v>
          </cell>
          <cell r="O1216" t="str">
            <v>-</v>
          </cell>
          <cell r="P1216" t="str">
            <v>-</v>
          </cell>
          <cell r="Q1216" t="e">
            <v>#VALUE!</v>
          </cell>
          <cell r="R1216" t="e">
            <v>#VALUE!</v>
          </cell>
          <cell r="S1216" t="str">
            <v>-</v>
          </cell>
          <cell r="T1216" t="str">
            <v>-</v>
          </cell>
          <cell r="U1216" t="str">
            <v>-</v>
          </cell>
          <cell r="V1216" t="e">
            <v>#VALUE!</v>
          </cell>
          <cell r="W1216" t="e">
            <v>#VALUE!</v>
          </cell>
          <cell r="X1216" t="str">
            <v>-</v>
          </cell>
          <cell r="Y1216">
            <v>3930</v>
          </cell>
          <cell r="Z1216">
            <v>3930</v>
          </cell>
          <cell r="AA1216" t="e">
            <v>#VALUE!</v>
          </cell>
          <cell r="AB1216">
            <v>0</v>
          </cell>
        </row>
        <row r="1217">
          <cell r="A1217" t="str">
            <v>오렌지/델몬트1.5L델몬트</v>
          </cell>
          <cell r="B1217">
            <v>63</v>
          </cell>
          <cell r="C1217" t="str">
            <v>과실류(주스)</v>
          </cell>
          <cell r="D1217" t="str">
            <v>오렌지</v>
          </cell>
          <cell r="E1217" t="str">
            <v>/델몬트</v>
          </cell>
          <cell r="F1217" t="str">
            <v>1.5L</v>
          </cell>
          <cell r="H1217" t="str">
            <v>델몬트</v>
          </cell>
          <cell r="I1217">
            <v>3250</v>
          </cell>
          <cell r="J1217" t="str">
            <v>-</v>
          </cell>
          <cell r="K1217" t="str">
            <v>-</v>
          </cell>
          <cell r="L1217" t="e">
            <v>#VALUE!</v>
          </cell>
          <cell r="M1217" t="e">
            <v>#VALUE!</v>
          </cell>
          <cell r="N1217" t="str">
            <v xml:space="preserve"> - </v>
          </cell>
          <cell r="O1217" t="str">
            <v>-</v>
          </cell>
          <cell r="P1217" t="str">
            <v>-</v>
          </cell>
          <cell r="Q1217" t="e">
            <v>#VALUE!</v>
          </cell>
          <cell r="R1217" t="e">
            <v>#VALUE!</v>
          </cell>
          <cell r="S1217">
            <v>3470</v>
          </cell>
          <cell r="T1217">
            <v>3380</v>
          </cell>
          <cell r="U1217">
            <v>3380</v>
          </cell>
          <cell r="V1217">
            <v>-2.5936599423631126</v>
          </cell>
          <cell r="W1217">
            <v>0</v>
          </cell>
          <cell r="X1217">
            <v>3480</v>
          </cell>
          <cell r="Y1217">
            <v>3480</v>
          </cell>
          <cell r="Z1217">
            <v>3480</v>
          </cell>
          <cell r="AA1217">
            <v>0</v>
          </cell>
          <cell r="AB1217">
            <v>0</v>
          </cell>
        </row>
        <row r="1218">
          <cell r="A1218" t="str">
            <v>오렌지1.5L스카시파인델몬트</v>
          </cell>
          <cell r="C1218" t="str">
            <v>과실류(주스)</v>
          </cell>
          <cell r="D1218" t="str">
            <v>오렌지</v>
          </cell>
          <cell r="F1218" t="str">
            <v>1.5L</v>
          </cell>
          <cell r="G1218" t="str">
            <v>스카시파인</v>
          </cell>
          <cell r="H1218" t="str">
            <v>델몬트</v>
          </cell>
          <cell r="I1218">
            <v>2870</v>
          </cell>
          <cell r="J1218" t="str">
            <v>-</v>
          </cell>
          <cell r="K1218" t="str">
            <v>-</v>
          </cell>
          <cell r="L1218" t="e">
            <v>#VALUE!</v>
          </cell>
          <cell r="M1218" t="e">
            <v>#VALUE!</v>
          </cell>
          <cell r="N1218">
            <v>3200</v>
          </cell>
          <cell r="O1218">
            <v>3200</v>
          </cell>
          <cell r="P1218">
            <v>3200</v>
          </cell>
          <cell r="Q1218">
            <v>0</v>
          </cell>
          <cell r="R1218">
            <v>0</v>
          </cell>
          <cell r="S1218" t="str">
            <v>-</v>
          </cell>
          <cell r="T1218" t="str">
            <v>-</v>
          </cell>
          <cell r="U1218" t="str">
            <v>-</v>
          </cell>
          <cell r="V1218" t="e">
            <v>#VALUE!</v>
          </cell>
          <cell r="W1218" t="e">
            <v>#VALUE!</v>
          </cell>
          <cell r="X1218">
            <v>3480</v>
          </cell>
          <cell r="Y1218">
            <v>3480</v>
          </cell>
          <cell r="Z1218">
            <v>3480</v>
          </cell>
          <cell r="AA1218">
            <v>0</v>
          </cell>
          <cell r="AB1218">
            <v>0</v>
          </cell>
        </row>
        <row r="1219">
          <cell r="A1219" t="str">
            <v>오렌지/롯데칠성1.9L과즙음료(무가당)롯데칠성</v>
          </cell>
          <cell r="C1219" t="str">
            <v>과실류(주스)</v>
          </cell>
          <cell r="D1219" t="str">
            <v>오렌지</v>
          </cell>
          <cell r="E1219" t="str">
            <v>/롯데칠성</v>
          </cell>
          <cell r="F1219" t="str">
            <v>1.9L</v>
          </cell>
          <cell r="G1219" t="str">
            <v>과즙음료(무가당)</v>
          </cell>
          <cell r="H1219" t="str">
            <v>롯데칠성</v>
          </cell>
          <cell r="I1219" t="str">
            <v>-</v>
          </cell>
          <cell r="J1219" t="str">
            <v>-</v>
          </cell>
          <cell r="K1219" t="str">
            <v>-</v>
          </cell>
          <cell r="L1219" t="e">
            <v>#VALUE!</v>
          </cell>
          <cell r="M1219" t="e">
            <v>#VALUE!</v>
          </cell>
          <cell r="N1219" t="str">
            <v xml:space="preserve"> - </v>
          </cell>
          <cell r="O1219" t="str">
            <v>-</v>
          </cell>
          <cell r="P1219" t="str">
            <v>-</v>
          </cell>
          <cell r="Q1219" t="e">
            <v>#VALUE!</v>
          </cell>
          <cell r="R1219" t="e">
            <v>#VALUE!</v>
          </cell>
          <cell r="S1219" t="str">
            <v>-</v>
          </cell>
          <cell r="T1219" t="str">
            <v>-</v>
          </cell>
          <cell r="U1219" t="str">
            <v>-</v>
          </cell>
          <cell r="V1219" t="e">
            <v>#VALUE!</v>
          </cell>
          <cell r="W1219" t="e">
            <v>#VALUE!</v>
          </cell>
          <cell r="X1219" t="str">
            <v>-</v>
          </cell>
          <cell r="Y1219">
            <v>6400</v>
          </cell>
          <cell r="Z1219">
            <v>6400</v>
          </cell>
          <cell r="AA1219" t="e">
            <v>#VALUE!</v>
          </cell>
          <cell r="AB1219">
            <v>0</v>
          </cell>
        </row>
        <row r="1220">
          <cell r="A1220" t="str">
            <v>오렌지/델몬트1.9L과즙음료(무가당)델몬트</v>
          </cell>
          <cell r="C1220" t="str">
            <v>과실류(주스)</v>
          </cell>
          <cell r="D1220" t="str">
            <v>오렌지</v>
          </cell>
          <cell r="E1220" t="str">
            <v>/델몬트</v>
          </cell>
          <cell r="F1220" t="str">
            <v>1.9L</v>
          </cell>
          <cell r="G1220" t="str">
            <v>과즙음료(무가당)</v>
          </cell>
          <cell r="H1220" t="str">
            <v>델몬트</v>
          </cell>
          <cell r="I1220" t="str">
            <v>-</v>
          </cell>
          <cell r="J1220" t="str">
            <v>-</v>
          </cell>
          <cell r="K1220" t="str">
            <v>-</v>
          </cell>
          <cell r="L1220" t="e">
            <v>#VALUE!</v>
          </cell>
          <cell r="M1220" t="e">
            <v>#VALUE!</v>
          </cell>
          <cell r="N1220" t="str">
            <v xml:space="preserve"> - </v>
          </cell>
          <cell r="O1220" t="str">
            <v>-</v>
          </cell>
          <cell r="P1220" t="str">
            <v>-</v>
          </cell>
          <cell r="Q1220" t="e">
            <v>#VALUE!</v>
          </cell>
          <cell r="R1220" t="e">
            <v>#VALUE!</v>
          </cell>
          <cell r="S1220" t="str">
            <v>-</v>
          </cell>
          <cell r="T1220" t="str">
            <v>-</v>
          </cell>
          <cell r="U1220" t="str">
            <v>-</v>
          </cell>
          <cell r="V1220" t="e">
            <v>#VALUE!</v>
          </cell>
          <cell r="W1220" t="e">
            <v>#VALUE!</v>
          </cell>
          <cell r="X1220" t="str">
            <v>-</v>
          </cell>
          <cell r="Y1220">
            <v>6400</v>
          </cell>
          <cell r="Z1220">
            <v>6400</v>
          </cell>
          <cell r="AA1220" t="e">
            <v>#VALUE!</v>
          </cell>
          <cell r="AB1220">
            <v>0</v>
          </cell>
        </row>
        <row r="1221">
          <cell r="A1221" t="str">
            <v>포도과즙102/롯데1.2L트로피카나롯데</v>
          </cell>
          <cell r="B1221">
            <v>64</v>
          </cell>
          <cell r="C1221" t="str">
            <v>과실류(주스)</v>
          </cell>
          <cell r="D1221" t="str">
            <v>포도</v>
          </cell>
          <cell r="E1221" t="str">
            <v>과즙102/롯데</v>
          </cell>
          <cell r="F1221" t="str">
            <v>1.2L</v>
          </cell>
          <cell r="G1221" t="str">
            <v>트로피카나</v>
          </cell>
          <cell r="H1221" t="str">
            <v>롯데</v>
          </cell>
          <cell r="I1221">
            <v>2760</v>
          </cell>
          <cell r="J1221" t="str">
            <v>-</v>
          </cell>
          <cell r="K1221" t="str">
            <v>-</v>
          </cell>
          <cell r="L1221" t="e">
            <v>#VALUE!</v>
          </cell>
          <cell r="M1221" t="e">
            <v>#VALUE!</v>
          </cell>
          <cell r="N1221">
            <v>3500</v>
          </cell>
          <cell r="O1221">
            <v>3500</v>
          </cell>
          <cell r="P1221">
            <v>3500</v>
          </cell>
          <cell r="Q1221">
            <v>0</v>
          </cell>
          <cell r="R1221">
            <v>0</v>
          </cell>
          <cell r="S1221" t="str">
            <v>-</v>
          </cell>
          <cell r="T1221" t="str">
            <v>-</v>
          </cell>
          <cell r="U1221" t="str">
            <v>-</v>
          </cell>
          <cell r="V1221" t="e">
            <v>#VALUE!</v>
          </cell>
          <cell r="W1221" t="e">
            <v>#VALUE!</v>
          </cell>
          <cell r="X1221">
            <v>3480</v>
          </cell>
          <cell r="Y1221">
            <v>3480</v>
          </cell>
          <cell r="Z1221">
            <v>3480</v>
          </cell>
          <cell r="AA1221">
            <v>0</v>
          </cell>
          <cell r="AB1221">
            <v>0</v>
          </cell>
        </row>
        <row r="1222">
          <cell r="A1222" t="str">
            <v>복숭아통조림3kg고형량1.65kg,100~120쪽,S/L오뚜기</v>
          </cell>
          <cell r="B1222">
            <v>65</v>
          </cell>
          <cell r="C1222" t="str">
            <v>과실류(캔)</v>
          </cell>
          <cell r="D1222" t="str">
            <v>복숭아통조림</v>
          </cell>
          <cell r="F1222" t="str">
            <v>3kg</v>
          </cell>
          <cell r="G1222" t="str">
            <v>고형량1.65kg,100~120쪽,S/L</v>
          </cell>
          <cell r="H1222" t="str">
            <v>오뚜기</v>
          </cell>
          <cell r="I1222" t="e">
            <v>#N/A</v>
          </cell>
          <cell r="J1222">
            <v>9500</v>
          </cell>
          <cell r="K1222">
            <v>9500</v>
          </cell>
          <cell r="L1222" t="e">
            <v>#N/A</v>
          </cell>
          <cell r="M1222">
            <v>0</v>
          </cell>
          <cell r="N1222" t="e">
            <v>#N/A</v>
          </cell>
          <cell r="O1222" t="str">
            <v>-</v>
          </cell>
          <cell r="P1222" t="str">
            <v>-</v>
          </cell>
          <cell r="Q1222" t="e">
            <v>#VALUE!</v>
          </cell>
          <cell r="R1222" t="e">
            <v>#VALUE!</v>
          </cell>
          <cell r="S1222" t="e">
            <v>#N/A</v>
          </cell>
          <cell r="T1222" t="str">
            <v>-</v>
          </cell>
          <cell r="U1222" t="str">
            <v>-</v>
          </cell>
          <cell r="V1222" t="e">
            <v>#VALUE!</v>
          </cell>
          <cell r="W1222" t="e">
            <v>#VALUE!</v>
          </cell>
          <cell r="X1222" t="e">
            <v>#N/A</v>
          </cell>
          <cell r="Y1222">
            <v>8280</v>
          </cell>
          <cell r="Z1222">
            <v>8280</v>
          </cell>
          <cell r="AA1222" t="e">
            <v>#N/A</v>
          </cell>
          <cell r="AB1222">
            <v>0</v>
          </cell>
        </row>
        <row r="1223">
          <cell r="A1223" t="str">
            <v>복숭아통조림/화남400g황도화남</v>
          </cell>
          <cell r="C1223" t="str">
            <v>과실류(캔)</v>
          </cell>
          <cell r="D1223" t="str">
            <v>복숭아통조림</v>
          </cell>
          <cell r="E1223" t="str">
            <v>/화남</v>
          </cell>
          <cell r="F1223" t="str">
            <v>400g</v>
          </cell>
          <cell r="G1223" t="str">
            <v>황도</v>
          </cell>
          <cell r="H1223" t="str">
            <v>화남</v>
          </cell>
          <cell r="I1223">
            <v>1550</v>
          </cell>
          <cell r="J1223">
            <v>1550</v>
          </cell>
          <cell r="K1223">
            <v>1550</v>
          </cell>
          <cell r="L1223">
            <v>0</v>
          </cell>
          <cell r="M1223">
            <v>0</v>
          </cell>
          <cell r="N1223">
            <v>1500</v>
          </cell>
          <cell r="O1223">
            <v>1600</v>
          </cell>
          <cell r="P1223">
            <v>1600</v>
          </cell>
          <cell r="Q1223">
            <v>6.666666666666667</v>
          </cell>
          <cell r="R1223">
            <v>0</v>
          </cell>
          <cell r="S1223" t="str">
            <v>-</v>
          </cell>
          <cell r="T1223">
            <v>1580</v>
          </cell>
          <cell r="U1223">
            <v>1580</v>
          </cell>
          <cell r="V1223" t="e">
            <v>#VALUE!</v>
          </cell>
          <cell r="W1223">
            <v>0</v>
          </cell>
          <cell r="X1223" t="str">
            <v>-</v>
          </cell>
          <cell r="Y1223">
            <v>1870</v>
          </cell>
          <cell r="Z1223">
            <v>1870</v>
          </cell>
          <cell r="AA1223" t="e">
            <v>#VALUE!</v>
          </cell>
          <cell r="AB1223">
            <v>0</v>
          </cell>
        </row>
        <row r="1224">
          <cell r="A1224" t="str">
            <v>복숭아통조림국산/동원400g황도동원</v>
          </cell>
          <cell r="C1224" t="str">
            <v>과실류(캔)</v>
          </cell>
          <cell r="D1224" t="str">
            <v>복숭아통조림</v>
          </cell>
          <cell r="E1224" t="str">
            <v>국산/동원</v>
          </cell>
          <cell r="F1224" t="str">
            <v>400g</v>
          </cell>
          <cell r="G1224" t="str">
            <v>황도</v>
          </cell>
          <cell r="H1224" t="str">
            <v>동원</v>
          </cell>
          <cell r="I1224">
            <v>1380</v>
          </cell>
          <cell r="J1224">
            <v>1550</v>
          </cell>
          <cell r="K1224">
            <v>1550</v>
          </cell>
          <cell r="L1224">
            <v>12.318840579710145</v>
          </cell>
          <cell r="M1224">
            <v>0</v>
          </cell>
          <cell r="N1224">
            <v>1500</v>
          </cell>
          <cell r="O1224">
            <v>1500</v>
          </cell>
          <cell r="P1224">
            <v>1500</v>
          </cell>
          <cell r="Q1224">
            <v>0</v>
          </cell>
          <cell r="R1224">
            <v>0</v>
          </cell>
          <cell r="S1224">
            <v>1740</v>
          </cell>
          <cell r="T1224">
            <v>1720</v>
          </cell>
          <cell r="U1224">
            <v>1730</v>
          </cell>
          <cell r="V1224">
            <v>-0.57471264367816088</v>
          </cell>
          <cell r="W1224">
            <v>0.58139534883720934</v>
          </cell>
          <cell r="X1224">
            <v>1990</v>
          </cell>
          <cell r="Y1224">
            <v>1990</v>
          </cell>
          <cell r="Z1224">
            <v>1990</v>
          </cell>
          <cell r="AA1224">
            <v>0</v>
          </cell>
          <cell r="AB1224">
            <v>0</v>
          </cell>
        </row>
        <row r="1225">
          <cell r="A1225" t="str">
            <v>복숭아통조림국산/동원800g황도,원터치동원</v>
          </cell>
          <cell r="C1225" t="str">
            <v>과실류(캔)</v>
          </cell>
          <cell r="D1225" t="str">
            <v>복숭아통조림</v>
          </cell>
          <cell r="E1225" t="str">
            <v>국산/동원</v>
          </cell>
          <cell r="F1225" t="str">
            <v>800g</v>
          </cell>
          <cell r="G1225" t="str">
            <v>황도,원터치</v>
          </cell>
          <cell r="H1225" t="str">
            <v>동원</v>
          </cell>
          <cell r="I1225">
            <v>3350</v>
          </cell>
          <cell r="J1225">
            <v>3350</v>
          </cell>
          <cell r="K1225">
            <v>3350</v>
          </cell>
          <cell r="L1225">
            <v>0</v>
          </cell>
          <cell r="M1225">
            <v>0</v>
          </cell>
          <cell r="N1225" t="str">
            <v xml:space="preserve"> - </v>
          </cell>
          <cell r="O1225">
            <v>1500</v>
          </cell>
          <cell r="P1225">
            <v>1500</v>
          </cell>
          <cell r="Q1225" t="e">
            <v>#VALUE!</v>
          </cell>
          <cell r="R1225">
            <v>0</v>
          </cell>
          <cell r="S1225">
            <v>3200</v>
          </cell>
          <cell r="T1225">
            <v>3200</v>
          </cell>
          <cell r="U1225">
            <v>3200</v>
          </cell>
          <cell r="V1225">
            <v>0</v>
          </cell>
          <cell r="W1225">
            <v>0</v>
          </cell>
          <cell r="X1225" t="str">
            <v>-</v>
          </cell>
          <cell r="Y1225">
            <v>3300</v>
          </cell>
          <cell r="Z1225">
            <v>3300</v>
          </cell>
          <cell r="AA1225" t="e">
            <v>#VALUE!</v>
          </cell>
          <cell r="AB1225">
            <v>0</v>
          </cell>
        </row>
        <row r="1226">
          <cell r="A1226" t="str">
            <v>복숭아통조림남아공황도55/오뚜기SF800g2절,9~10쪽입오뚜기</v>
          </cell>
          <cell r="C1226" t="str">
            <v>과실류(캔)</v>
          </cell>
          <cell r="D1226" t="str">
            <v>복숭아통조림</v>
          </cell>
          <cell r="E1226" t="str">
            <v>남아공황도55/오뚜기SF</v>
          </cell>
          <cell r="F1226" t="str">
            <v>800g</v>
          </cell>
          <cell r="G1226" t="str">
            <v>2절,9~10쪽입</v>
          </cell>
          <cell r="H1226" t="str">
            <v>오뚜기</v>
          </cell>
          <cell r="I1226" t="e">
            <v>#N/A</v>
          </cell>
          <cell r="J1226">
            <v>2850</v>
          </cell>
          <cell r="K1226">
            <v>2850</v>
          </cell>
          <cell r="L1226" t="e">
            <v>#N/A</v>
          </cell>
          <cell r="M1226">
            <v>0</v>
          </cell>
          <cell r="N1226" t="e">
            <v>#N/A</v>
          </cell>
          <cell r="O1226" t="str">
            <v>-</v>
          </cell>
          <cell r="P1226" t="str">
            <v>-</v>
          </cell>
          <cell r="Q1226" t="e">
            <v>#VALUE!</v>
          </cell>
          <cell r="R1226" t="e">
            <v>#VALUE!</v>
          </cell>
          <cell r="S1226" t="e">
            <v>#N/A</v>
          </cell>
          <cell r="T1226" t="str">
            <v>-</v>
          </cell>
          <cell r="U1226" t="str">
            <v>-</v>
          </cell>
          <cell r="V1226" t="e">
            <v>#VALUE!</v>
          </cell>
          <cell r="W1226" t="e">
            <v>#VALUE!</v>
          </cell>
          <cell r="X1226" t="e">
            <v>#N/A</v>
          </cell>
          <cell r="Y1226">
            <v>3300</v>
          </cell>
          <cell r="Z1226">
            <v>3300</v>
          </cell>
          <cell r="AA1226" t="e">
            <v>#N/A</v>
          </cell>
          <cell r="AB1226">
            <v>0</v>
          </cell>
        </row>
        <row r="1227">
          <cell r="A1227" t="str">
            <v>파인애플통조림청크/이츠웰3.06kg270개 내외제일제당</v>
          </cell>
          <cell r="B1227">
            <v>66</v>
          </cell>
          <cell r="C1227" t="str">
            <v>과실류(캔)</v>
          </cell>
          <cell r="D1227" t="str">
            <v>파인애플통조림</v>
          </cell>
          <cell r="E1227" t="str">
            <v>청크/이츠웰</v>
          </cell>
          <cell r="F1227" t="str">
            <v>3.06kg</v>
          </cell>
          <cell r="G1227" t="str">
            <v>270개 내외</v>
          </cell>
          <cell r="H1227" t="str">
            <v>제일제당</v>
          </cell>
          <cell r="I1227" t="e">
            <v>#N/A</v>
          </cell>
          <cell r="J1227">
            <v>9100</v>
          </cell>
          <cell r="K1227">
            <v>9100</v>
          </cell>
          <cell r="L1227" t="e">
            <v>#N/A</v>
          </cell>
          <cell r="M1227">
            <v>0</v>
          </cell>
          <cell r="N1227" t="e">
            <v>#N/A</v>
          </cell>
          <cell r="O1227" t="str">
            <v>-</v>
          </cell>
          <cell r="P1227" t="str">
            <v>-</v>
          </cell>
          <cell r="Q1227" t="e">
            <v>#VALUE!</v>
          </cell>
          <cell r="R1227" t="e">
            <v>#VALUE!</v>
          </cell>
          <cell r="S1227" t="e">
            <v>#N/A</v>
          </cell>
          <cell r="T1227" t="str">
            <v>-</v>
          </cell>
          <cell r="U1227" t="str">
            <v>-</v>
          </cell>
          <cell r="V1227" t="e">
            <v>#VALUE!</v>
          </cell>
          <cell r="W1227" t="e">
            <v>#VALUE!</v>
          </cell>
          <cell r="X1227" t="e">
            <v>#N/A</v>
          </cell>
          <cell r="Y1227">
            <v>9890</v>
          </cell>
          <cell r="Z1227">
            <v>9890</v>
          </cell>
          <cell r="AA1227" t="e">
            <v>#N/A</v>
          </cell>
          <cell r="AB1227">
            <v>0</v>
          </cell>
        </row>
        <row r="1228">
          <cell r="A1228" t="str">
            <v>파인애플통조림델몬트836g고형량550g제일제당</v>
          </cell>
          <cell r="C1228" t="str">
            <v>과실류(캔)</v>
          </cell>
          <cell r="D1228" t="str">
            <v>파인애플통조림</v>
          </cell>
          <cell r="E1228" t="str">
            <v>델몬트</v>
          </cell>
          <cell r="F1228" t="str">
            <v>836g</v>
          </cell>
          <cell r="G1228" t="str">
            <v>고형량550g</v>
          </cell>
          <cell r="H1228" t="str">
            <v>제일제당</v>
          </cell>
          <cell r="I1228" t="e">
            <v>#N/A</v>
          </cell>
          <cell r="J1228" t="str">
            <v>-</v>
          </cell>
          <cell r="K1228" t="str">
            <v>-</v>
          </cell>
          <cell r="L1228" t="e">
            <v>#VALUE!</v>
          </cell>
          <cell r="M1228" t="e">
            <v>#VALUE!</v>
          </cell>
          <cell r="N1228" t="e">
            <v>#N/A</v>
          </cell>
          <cell r="O1228">
            <v>3300</v>
          </cell>
          <cell r="P1228">
            <v>3300</v>
          </cell>
          <cell r="Q1228" t="e">
            <v>#N/A</v>
          </cell>
          <cell r="R1228">
            <v>0</v>
          </cell>
          <cell r="S1228" t="e">
            <v>#N/A</v>
          </cell>
          <cell r="T1228">
            <v>3580</v>
          </cell>
          <cell r="U1228">
            <v>3250</v>
          </cell>
          <cell r="V1228" t="e">
            <v>#N/A</v>
          </cell>
          <cell r="W1228">
            <v>-9.2178770949720672</v>
          </cell>
          <cell r="X1228" t="e">
            <v>#N/A</v>
          </cell>
          <cell r="Y1228">
            <v>2980</v>
          </cell>
          <cell r="Z1228">
            <v>2980</v>
          </cell>
          <cell r="AA1228" t="e">
            <v>#N/A</v>
          </cell>
          <cell r="AB1228">
            <v>0</v>
          </cell>
        </row>
        <row r="1229">
          <cell r="A1229" t="str">
            <v>파인애플통조림836g개당65g,고형량493g동원</v>
          </cell>
          <cell r="C1229" t="str">
            <v>과실류(캔)</v>
          </cell>
          <cell r="D1229" t="str">
            <v>파인애플통조림</v>
          </cell>
          <cell r="F1229" t="str">
            <v>836g</v>
          </cell>
          <cell r="G1229" t="str">
            <v>개당65g,고형량493g</v>
          </cell>
          <cell r="H1229" t="str">
            <v>동원</v>
          </cell>
          <cell r="I1229" t="str">
            <v>-</v>
          </cell>
          <cell r="J1229">
            <v>2700</v>
          </cell>
          <cell r="K1229">
            <v>2700</v>
          </cell>
          <cell r="L1229" t="e">
            <v>#VALUE!</v>
          </cell>
          <cell r="M1229">
            <v>0</v>
          </cell>
          <cell r="N1229" t="str">
            <v xml:space="preserve"> - </v>
          </cell>
          <cell r="O1229" t="str">
            <v>-</v>
          </cell>
          <cell r="P1229" t="str">
            <v>-</v>
          </cell>
          <cell r="Q1229" t="e">
            <v>#VALUE!</v>
          </cell>
          <cell r="R1229" t="e">
            <v>#VALUE!</v>
          </cell>
          <cell r="S1229" t="str">
            <v>-</v>
          </cell>
          <cell r="T1229" t="str">
            <v>-</v>
          </cell>
          <cell r="U1229">
            <v>3780</v>
          </cell>
          <cell r="V1229" t="e">
            <v>#VALUE!</v>
          </cell>
          <cell r="W1229" t="e">
            <v>#VALUE!</v>
          </cell>
          <cell r="X1229">
            <v>3400</v>
          </cell>
          <cell r="Y1229">
            <v>3250</v>
          </cell>
          <cell r="Z1229">
            <v>3250</v>
          </cell>
          <cell r="AA1229">
            <v>-4.4117647058823533</v>
          </cell>
          <cell r="AB1229">
            <v>0</v>
          </cell>
        </row>
        <row r="1230">
          <cell r="A1230" t="str">
            <v>후르츠칵테일필리핀3kg델몬트델몬트</v>
          </cell>
          <cell r="B1230">
            <v>67</v>
          </cell>
          <cell r="C1230" t="str">
            <v>과실류(캔)</v>
          </cell>
          <cell r="D1230" t="str">
            <v>후르츠칵테일</v>
          </cell>
          <cell r="E1230" t="str">
            <v>필리핀</v>
          </cell>
          <cell r="F1230" t="str">
            <v>3kg</v>
          </cell>
          <cell r="G1230" t="str">
            <v>델몬트</v>
          </cell>
          <cell r="H1230" t="str">
            <v>델몬트</v>
          </cell>
          <cell r="I1230">
            <v>8900</v>
          </cell>
          <cell r="J1230">
            <v>8900</v>
          </cell>
          <cell r="K1230">
            <v>8900</v>
          </cell>
          <cell r="L1230">
            <v>0</v>
          </cell>
          <cell r="M1230">
            <v>0</v>
          </cell>
          <cell r="N1230">
            <v>9000</v>
          </cell>
          <cell r="O1230" t="str">
            <v>-</v>
          </cell>
          <cell r="P1230">
            <v>11650</v>
          </cell>
          <cell r="Q1230">
            <v>29.444444444444443</v>
          </cell>
          <cell r="R1230" t="e">
            <v>#VALUE!</v>
          </cell>
          <cell r="S1230">
            <v>12810</v>
          </cell>
          <cell r="T1230" t="str">
            <v>-</v>
          </cell>
          <cell r="U1230">
            <v>13530</v>
          </cell>
          <cell r="V1230">
            <v>5.6206088992974239</v>
          </cell>
          <cell r="W1230" t="e">
            <v>#VALUE!</v>
          </cell>
          <cell r="X1230" t="str">
            <v>-</v>
          </cell>
          <cell r="Y1230">
            <v>10050</v>
          </cell>
          <cell r="Z1230">
            <v>10050</v>
          </cell>
          <cell r="AA1230" t="e">
            <v>#VALUE!</v>
          </cell>
          <cell r="AB1230">
            <v>0</v>
          </cell>
        </row>
        <row r="1231">
          <cell r="A1231" t="str">
            <v>후르츠칵테일836g동원</v>
          </cell>
          <cell r="C1231" t="str">
            <v>과실류(캔)</v>
          </cell>
          <cell r="D1231" t="str">
            <v>후르츠칵테일</v>
          </cell>
          <cell r="F1231" t="str">
            <v>836g</v>
          </cell>
          <cell r="H1231" t="str">
            <v>동원</v>
          </cell>
          <cell r="I1231">
            <v>3100</v>
          </cell>
          <cell r="J1231">
            <v>2700</v>
          </cell>
          <cell r="K1231">
            <v>2700</v>
          </cell>
          <cell r="L1231">
            <v>-12.903225806451612</v>
          </cell>
          <cell r="M1231">
            <v>0</v>
          </cell>
          <cell r="N1231">
            <v>3300</v>
          </cell>
          <cell r="O1231" t="str">
            <v>-</v>
          </cell>
          <cell r="P1231">
            <v>4290</v>
          </cell>
          <cell r="Q1231">
            <v>30</v>
          </cell>
          <cell r="R1231" t="e">
            <v>#VALUE!</v>
          </cell>
          <cell r="S1231">
            <v>3780</v>
          </cell>
          <cell r="T1231" t="str">
            <v>-</v>
          </cell>
          <cell r="U1231">
            <v>3770</v>
          </cell>
          <cell r="V1231">
            <v>-0.26455026455026454</v>
          </cell>
          <cell r="W1231" t="e">
            <v>#VALUE!</v>
          </cell>
          <cell r="X1231">
            <v>3400</v>
          </cell>
          <cell r="Y1231">
            <v>3250</v>
          </cell>
          <cell r="Z1231">
            <v>3250</v>
          </cell>
          <cell r="AA1231">
            <v>-4.4117647058823533</v>
          </cell>
          <cell r="AB1231">
            <v>0</v>
          </cell>
        </row>
        <row r="1232">
          <cell r="A1232" t="str">
            <v>베이컨400g목우촌</v>
          </cell>
          <cell r="B1232">
            <v>68</v>
          </cell>
          <cell r="C1232" t="str">
            <v>육류</v>
          </cell>
          <cell r="D1232" t="str">
            <v>베이컨</v>
          </cell>
          <cell r="F1232" t="str">
            <v>400g</v>
          </cell>
          <cell r="H1232" t="str">
            <v>목우촌</v>
          </cell>
          <cell r="I1232" t="str">
            <v>-</v>
          </cell>
          <cell r="J1232" t="str">
            <v>-</v>
          </cell>
          <cell r="K1232" t="str">
            <v>-</v>
          </cell>
          <cell r="L1232" t="e">
            <v>#VALUE!</v>
          </cell>
          <cell r="M1232" t="e">
            <v>#VALUE!</v>
          </cell>
          <cell r="N1232" t="str">
            <v xml:space="preserve"> - </v>
          </cell>
          <cell r="O1232" t="str">
            <v>-</v>
          </cell>
          <cell r="P1232" t="str">
            <v>-</v>
          </cell>
          <cell r="Q1232" t="e">
            <v>#VALUE!</v>
          </cell>
          <cell r="R1232" t="e">
            <v>#VALUE!</v>
          </cell>
          <cell r="S1232" t="str">
            <v>-</v>
          </cell>
          <cell r="T1232" t="str">
            <v>-</v>
          </cell>
          <cell r="U1232" t="str">
            <v>-</v>
          </cell>
          <cell r="V1232" t="e">
            <v>#VALUE!</v>
          </cell>
          <cell r="W1232" t="e">
            <v>#VALUE!</v>
          </cell>
          <cell r="X1232" t="str">
            <v>-</v>
          </cell>
          <cell r="Y1232">
            <v>9600</v>
          </cell>
          <cell r="Z1232">
            <v>9600</v>
          </cell>
          <cell r="AA1232" t="e">
            <v>#VALUE!</v>
          </cell>
          <cell r="AB1232">
            <v>0</v>
          </cell>
        </row>
        <row r="1233">
          <cell r="A1233" t="str">
            <v>베이컨수입100/롯데kg롯데</v>
          </cell>
          <cell r="C1233" t="str">
            <v>육류</v>
          </cell>
          <cell r="D1233" t="str">
            <v>베이컨</v>
          </cell>
          <cell r="E1233" t="str">
            <v>수입100/롯데</v>
          </cell>
          <cell r="F1233" t="str">
            <v>kg</v>
          </cell>
          <cell r="H1233" t="str">
            <v>롯데</v>
          </cell>
          <cell r="I1233">
            <v>24900</v>
          </cell>
          <cell r="J1233">
            <v>24900</v>
          </cell>
          <cell r="K1233">
            <v>24900</v>
          </cell>
          <cell r="L1233">
            <v>0</v>
          </cell>
          <cell r="M1233">
            <v>0</v>
          </cell>
          <cell r="N1233" t="str">
            <v xml:space="preserve"> - </v>
          </cell>
          <cell r="O1233" t="str">
            <v>-</v>
          </cell>
          <cell r="P1233" t="str">
            <v>-</v>
          </cell>
          <cell r="Q1233" t="e">
            <v>#VALUE!</v>
          </cell>
          <cell r="R1233" t="e">
            <v>#VALUE!</v>
          </cell>
          <cell r="S1233" t="str">
            <v>-</v>
          </cell>
          <cell r="T1233" t="str">
            <v>-</v>
          </cell>
          <cell r="U1233" t="str">
            <v>-</v>
          </cell>
          <cell r="V1233" t="e">
            <v>#VALUE!</v>
          </cell>
          <cell r="W1233" t="e">
            <v>#VALUE!</v>
          </cell>
          <cell r="X1233" t="str">
            <v>-</v>
          </cell>
          <cell r="Y1233" t="str">
            <v>-</v>
          </cell>
          <cell r="Z1233">
            <v>27500</v>
          </cell>
          <cell r="AA1233" t="e">
            <v>#VALUE!</v>
          </cell>
          <cell r="AB1233" t="e">
            <v>#VALUE!</v>
          </cell>
        </row>
        <row r="1234">
          <cell r="A1234" t="str">
            <v>베이컨덴마크폴란드캐나다핀란드돈육96.22/이츠웰kg냉장제일제당</v>
          </cell>
          <cell r="C1234" t="str">
            <v>육류</v>
          </cell>
          <cell r="D1234" t="str">
            <v>베이컨</v>
          </cell>
          <cell r="E1234" t="str">
            <v>덴마크폴란드캐나다핀란드돈육96.22/이츠웰</v>
          </cell>
          <cell r="F1234" t="str">
            <v>kg</v>
          </cell>
          <cell r="G1234" t="str">
            <v>냉장</v>
          </cell>
          <cell r="H1234" t="str">
            <v>제일제당</v>
          </cell>
          <cell r="I1234" t="e">
            <v>#N/A</v>
          </cell>
          <cell r="J1234">
            <v>27200</v>
          </cell>
          <cell r="K1234">
            <v>27200</v>
          </cell>
          <cell r="L1234" t="e">
            <v>#N/A</v>
          </cell>
          <cell r="M1234">
            <v>0</v>
          </cell>
          <cell r="N1234" t="e">
            <v>#N/A</v>
          </cell>
          <cell r="O1234">
            <v>22000</v>
          </cell>
          <cell r="P1234">
            <v>22000</v>
          </cell>
          <cell r="Q1234" t="e">
            <v>#N/A</v>
          </cell>
          <cell r="R1234">
            <v>0</v>
          </cell>
          <cell r="S1234" t="e">
            <v>#N/A</v>
          </cell>
          <cell r="T1234">
            <v>22270</v>
          </cell>
          <cell r="U1234">
            <v>22270</v>
          </cell>
          <cell r="V1234" t="e">
            <v>#N/A</v>
          </cell>
          <cell r="W1234">
            <v>0</v>
          </cell>
          <cell r="X1234" t="e">
            <v>#N/A</v>
          </cell>
          <cell r="Y1234" t="str">
            <v>-</v>
          </cell>
          <cell r="Z1234">
            <v>24750</v>
          </cell>
          <cell r="AA1234" t="e">
            <v>#N/A</v>
          </cell>
          <cell r="AB1234" t="e">
            <v>#VALUE!</v>
          </cell>
        </row>
        <row r="1235">
          <cell r="A1235" t="str">
            <v>베이컨kg냉장/냉동청정원</v>
          </cell>
          <cell r="C1235" t="str">
            <v>육류</v>
          </cell>
          <cell r="D1235" t="str">
            <v>베이컨</v>
          </cell>
          <cell r="F1235" t="str">
            <v>kg</v>
          </cell>
          <cell r="G1235" t="str">
            <v>냉장/냉동</v>
          </cell>
          <cell r="H1235" t="str">
            <v>청정원</v>
          </cell>
          <cell r="I1235">
            <v>18900</v>
          </cell>
          <cell r="J1235" t="str">
            <v>-</v>
          </cell>
          <cell r="K1235" t="str">
            <v>-</v>
          </cell>
          <cell r="L1235" t="e">
            <v>#VALUE!</v>
          </cell>
          <cell r="M1235" t="e">
            <v>#VALUE!</v>
          </cell>
          <cell r="N1235" t="str">
            <v xml:space="preserve"> - </v>
          </cell>
          <cell r="O1235" t="str">
            <v>-</v>
          </cell>
          <cell r="P1235" t="str">
            <v>-</v>
          </cell>
          <cell r="Q1235" t="e">
            <v>#VALUE!</v>
          </cell>
          <cell r="R1235" t="e">
            <v>#VALUE!</v>
          </cell>
          <cell r="S1235" t="str">
            <v>-</v>
          </cell>
          <cell r="T1235" t="str">
            <v>-</v>
          </cell>
          <cell r="U1235" t="str">
            <v>-</v>
          </cell>
          <cell r="V1235" t="e">
            <v>#VALUE!</v>
          </cell>
          <cell r="W1235" t="e">
            <v>#VALUE!</v>
          </cell>
          <cell r="X1235">
            <v>26720</v>
          </cell>
          <cell r="Y1235">
            <v>26720</v>
          </cell>
          <cell r="Z1235">
            <v>26720</v>
          </cell>
          <cell r="AA1235">
            <v>0</v>
          </cell>
          <cell r="AB1235">
            <v>0</v>
          </cell>
        </row>
        <row r="1236">
          <cell r="A1236" t="str">
            <v>소시지460g불고기비엔나청정원</v>
          </cell>
          <cell r="B1236">
            <v>69</v>
          </cell>
          <cell r="C1236" t="str">
            <v>육류</v>
          </cell>
          <cell r="D1236" t="str">
            <v>소시지</v>
          </cell>
          <cell r="F1236" t="str">
            <v>460g</v>
          </cell>
          <cell r="G1236" t="str">
            <v>불고기비엔나</v>
          </cell>
          <cell r="H1236" t="str">
            <v>청정원</v>
          </cell>
          <cell r="I1236">
            <v>3660</v>
          </cell>
          <cell r="J1236">
            <v>3680</v>
          </cell>
          <cell r="K1236">
            <v>3680</v>
          </cell>
          <cell r="L1236">
            <v>0.54644808743169404</v>
          </cell>
          <cell r="M1236">
            <v>0</v>
          </cell>
          <cell r="N1236" t="str">
            <v xml:space="preserve"> - </v>
          </cell>
          <cell r="O1236" t="str">
            <v>-</v>
          </cell>
          <cell r="P1236" t="str">
            <v>-</v>
          </cell>
          <cell r="Q1236" t="e">
            <v>#VALUE!</v>
          </cell>
          <cell r="R1236" t="e">
            <v>#VALUE!</v>
          </cell>
          <cell r="S1236" t="str">
            <v>-</v>
          </cell>
          <cell r="T1236" t="str">
            <v>-</v>
          </cell>
          <cell r="U1236" t="str">
            <v>-</v>
          </cell>
          <cell r="V1236" t="e">
            <v>#VALUE!</v>
          </cell>
          <cell r="W1236" t="e">
            <v>#VALUE!</v>
          </cell>
          <cell r="X1236" t="str">
            <v>-</v>
          </cell>
          <cell r="Y1236">
            <v>5360</v>
          </cell>
          <cell r="Z1236">
            <v>5360</v>
          </cell>
          <cell r="AA1236" t="e">
            <v>#VALUE!</v>
          </cell>
          <cell r="AB1236">
            <v>0</v>
          </cell>
        </row>
        <row r="1237">
          <cell r="A1237" t="str">
            <v>소시지500g알찬소시지제일제당</v>
          </cell>
          <cell r="C1237" t="str">
            <v>육류</v>
          </cell>
          <cell r="D1237" t="str">
            <v>소시지</v>
          </cell>
          <cell r="F1237" t="str">
            <v>500g</v>
          </cell>
          <cell r="G1237" t="str">
            <v>알찬소시지</v>
          </cell>
          <cell r="H1237" t="str">
            <v>제일제당</v>
          </cell>
          <cell r="I1237" t="e">
            <v>#N/A</v>
          </cell>
          <cell r="J1237" t="str">
            <v>-</v>
          </cell>
          <cell r="K1237" t="str">
            <v>-</v>
          </cell>
          <cell r="L1237" t="e">
            <v>#VALUE!</v>
          </cell>
          <cell r="M1237" t="e">
            <v>#VALUE!</v>
          </cell>
          <cell r="N1237" t="e">
            <v>#N/A</v>
          </cell>
          <cell r="O1237">
            <v>2800</v>
          </cell>
          <cell r="P1237">
            <v>2800</v>
          </cell>
          <cell r="Q1237" t="e">
            <v>#N/A</v>
          </cell>
          <cell r="R1237">
            <v>0</v>
          </cell>
          <cell r="S1237" t="e">
            <v>#N/A</v>
          </cell>
          <cell r="T1237">
            <v>2780</v>
          </cell>
          <cell r="U1237">
            <v>2580</v>
          </cell>
          <cell r="V1237" t="e">
            <v>#N/A</v>
          </cell>
          <cell r="W1237">
            <v>-7.1942446043165464</v>
          </cell>
          <cell r="X1237" t="e">
            <v>#N/A</v>
          </cell>
          <cell r="Y1237">
            <v>2580</v>
          </cell>
          <cell r="Z1237">
            <v>2580</v>
          </cell>
          <cell r="AA1237" t="e">
            <v>#N/A</v>
          </cell>
          <cell r="AB1237">
            <v>0</v>
          </cell>
        </row>
        <row r="1238">
          <cell r="A1238" t="str">
            <v>소시지kg켄터키후랑크청정원</v>
          </cell>
          <cell r="C1238" t="str">
            <v>육류</v>
          </cell>
          <cell r="D1238" t="str">
            <v>소시지</v>
          </cell>
          <cell r="F1238" t="str">
            <v>kg</v>
          </cell>
          <cell r="G1238" t="str">
            <v>켄터키후랑크</v>
          </cell>
          <cell r="H1238" t="str">
            <v>청정원</v>
          </cell>
          <cell r="I1238">
            <v>6980</v>
          </cell>
          <cell r="J1238" t="str">
            <v>-</v>
          </cell>
          <cell r="K1238" t="str">
            <v>-</v>
          </cell>
          <cell r="L1238" t="e">
            <v>#VALUE!</v>
          </cell>
          <cell r="M1238" t="e">
            <v>#VALUE!</v>
          </cell>
          <cell r="N1238">
            <v>6000</v>
          </cell>
          <cell r="O1238">
            <v>6000</v>
          </cell>
          <cell r="P1238">
            <v>6000</v>
          </cell>
          <cell r="Q1238">
            <v>0</v>
          </cell>
          <cell r="R1238">
            <v>0</v>
          </cell>
          <cell r="S1238" t="str">
            <v>-</v>
          </cell>
          <cell r="T1238">
            <v>6150</v>
          </cell>
          <cell r="U1238">
            <v>6150</v>
          </cell>
          <cell r="V1238" t="e">
            <v>#VALUE!</v>
          </cell>
          <cell r="W1238">
            <v>0</v>
          </cell>
          <cell r="X1238">
            <v>6980</v>
          </cell>
          <cell r="Y1238" t="str">
            <v>-</v>
          </cell>
          <cell r="Z1238" t="str">
            <v>-</v>
          </cell>
          <cell r="AA1238" t="e">
            <v>#VALUE!</v>
          </cell>
          <cell r="AB1238" t="e">
            <v>#VALUE!</v>
          </cell>
        </row>
        <row r="1239">
          <cell r="A1239" t="str">
            <v>소시지kg후랑크,32개입롯데</v>
          </cell>
          <cell r="C1239" t="str">
            <v>육류</v>
          </cell>
          <cell r="D1239" t="str">
            <v>소시지</v>
          </cell>
          <cell r="F1239" t="str">
            <v>kg</v>
          </cell>
          <cell r="G1239" t="str">
            <v>후랑크,32개입</v>
          </cell>
          <cell r="H1239" t="str">
            <v>롯데</v>
          </cell>
          <cell r="I1239">
            <v>7250</v>
          </cell>
          <cell r="J1239">
            <v>7250</v>
          </cell>
          <cell r="K1239">
            <v>7250</v>
          </cell>
          <cell r="L1239">
            <v>0</v>
          </cell>
          <cell r="M1239">
            <v>0</v>
          </cell>
          <cell r="N1239" t="str">
            <v xml:space="preserve"> - </v>
          </cell>
          <cell r="O1239" t="str">
            <v>-</v>
          </cell>
          <cell r="P1239" t="str">
            <v>-</v>
          </cell>
          <cell r="Q1239" t="e">
            <v>#VALUE!</v>
          </cell>
          <cell r="R1239" t="e">
            <v>#VALUE!</v>
          </cell>
          <cell r="S1239" t="str">
            <v>-</v>
          </cell>
          <cell r="T1239" t="str">
            <v>-</v>
          </cell>
          <cell r="U1239" t="str">
            <v>-</v>
          </cell>
          <cell r="V1239" t="e">
            <v>#VALUE!</v>
          </cell>
          <cell r="W1239" t="e">
            <v>#VALUE!</v>
          </cell>
          <cell r="X1239" t="str">
            <v>-</v>
          </cell>
          <cell r="Y1239" t="str">
            <v>-</v>
          </cell>
          <cell r="Z1239" t="str">
            <v>-</v>
          </cell>
          <cell r="AA1239" t="e">
            <v>#VALUE!</v>
          </cell>
          <cell r="AB1239" t="e">
            <v>#VALUE!</v>
          </cell>
        </row>
        <row r="1240">
          <cell r="A1240" t="str">
            <v>소시지kg알뜰비엔나,820g롯데</v>
          </cell>
          <cell r="C1240" t="str">
            <v>육류</v>
          </cell>
          <cell r="D1240" t="str">
            <v>소시지</v>
          </cell>
          <cell r="F1240" t="str">
            <v>kg</v>
          </cell>
          <cell r="G1240" t="str">
            <v>알뜰비엔나,820g</v>
          </cell>
          <cell r="H1240" t="str">
            <v>롯데</v>
          </cell>
          <cell r="I1240">
            <v>10500</v>
          </cell>
          <cell r="J1240">
            <v>10540</v>
          </cell>
          <cell r="K1240">
            <v>10540</v>
          </cell>
          <cell r="L1240">
            <v>0.38095238095238093</v>
          </cell>
          <cell r="M1240">
            <v>0</v>
          </cell>
          <cell r="N1240" t="str">
            <v xml:space="preserve"> - </v>
          </cell>
          <cell r="O1240" t="str">
            <v>-</v>
          </cell>
          <cell r="P1240" t="str">
            <v>-</v>
          </cell>
          <cell r="Q1240" t="e">
            <v>#VALUE!</v>
          </cell>
          <cell r="R1240" t="e">
            <v>#VALUE!</v>
          </cell>
          <cell r="S1240">
            <v>9430</v>
          </cell>
          <cell r="T1240" t="str">
            <v>-</v>
          </cell>
          <cell r="U1240" t="str">
            <v>-</v>
          </cell>
          <cell r="V1240" t="e">
            <v>#VALUE!</v>
          </cell>
          <cell r="W1240" t="e">
            <v>#VALUE!</v>
          </cell>
          <cell r="X1240">
            <v>12250</v>
          </cell>
          <cell r="Y1240">
            <v>12250</v>
          </cell>
          <cell r="Z1240">
            <v>12250</v>
          </cell>
          <cell r="AA1240">
            <v>0</v>
          </cell>
          <cell r="AB1240">
            <v>0</v>
          </cell>
        </row>
        <row r="1241">
          <cell r="A1241" t="str">
            <v>소시지/동원kg비엔나,위너소시지,7g,143개동원</v>
          </cell>
          <cell r="C1241" t="str">
            <v>육류</v>
          </cell>
          <cell r="D1241" t="str">
            <v>소시지</v>
          </cell>
          <cell r="E1241" t="str">
            <v>/동원</v>
          </cell>
          <cell r="F1241" t="str">
            <v>kg</v>
          </cell>
          <cell r="G1241" t="str">
            <v>비엔나,위너소시지,7g,143개</v>
          </cell>
          <cell r="H1241" t="str">
            <v>동원</v>
          </cell>
          <cell r="I1241">
            <v>8900</v>
          </cell>
          <cell r="J1241">
            <v>8900</v>
          </cell>
          <cell r="K1241">
            <v>8900</v>
          </cell>
          <cell r="L1241">
            <v>0</v>
          </cell>
          <cell r="M1241">
            <v>0</v>
          </cell>
          <cell r="N1241" t="str">
            <v xml:space="preserve"> - </v>
          </cell>
          <cell r="O1241" t="str">
            <v>-</v>
          </cell>
          <cell r="P1241" t="str">
            <v>-</v>
          </cell>
          <cell r="Q1241" t="e">
            <v>#VALUE!</v>
          </cell>
          <cell r="R1241" t="e">
            <v>#VALUE!</v>
          </cell>
          <cell r="S1241">
            <v>9200</v>
          </cell>
          <cell r="T1241" t="str">
            <v>-</v>
          </cell>
          <cell r="U1241">
            <v>9970</v>
          </cell>
          <cell r="V1241">
            <v>8.3695652173913047</v>
          </cell>
          <cell r="W1241" t="e">
            <v>#VALUE!</v>
          </cell>
          <cell r="X1241" t="str">
            <v>-</v>
          </cell>
          <cell r="Y1241">
            <v>9980</v>
          </cell>
          <cell r="Z1241">
            <v>9980</v>
          </cell>
          <cell r="AA1241" t="e">
            <v>#VALUE!</v>
          </cell>
          <cell r="AB1241">
            <v>0</v>
          </cell>
        </row>
        <row r="1242">
          <cell r="A1242" t="str">
            <v>소시지kg켄터키후랑크제일제당</v>
          </cell>
          <cell r="C1242" t="str">
            <v>육류</v>
          </cell>
          <cell r="D1242" t="str">
            <v>소시지</v>
          </cell>
          <cell r="F1242" t="str">
            <v>kg</v>
          </cell>
          <cell r="G1242" t="str">
            <v>켄터키후랑크</v>
          </cell>
          <cell r="H1242" t="str">
            <v>제일제당</v>
          </cell>
          <cell r="I1242" t="e">
            <v>#N/A</v>
          </cell>
          <cell r="J1242">
            <v>7200</v>
          </cell>
          <cell r="K1242">
            <v>7200</v>
          </cell>
          <cell r="L1242" t="e">
            <v>#N/A</v>
          </cell>
          <cell r="M1242">
            <v>0</v>
          </cell>
          <cell r="N1242" t="e">
            <v>#N/A</v>
          </cell>
          <cell r="O1242" t="str">
            <v>-</v>
          </cell>
          <cell r="P1242" t="str">
            <v>-</v>
          </cell>
          <cell r="Q1242" t="e">
            <v>#VALUE!</v>
          </cell>
          <cell r="R1242" t="e">
            <v>#VALUE!</v>
          </cell>
          <cell r="S1242" t="e">
            <v>#N/A</v>
          </cell>
          <cell r="T1242">
            <v>6150</v>
          </cell>
          <cell r="U1242">
            <v>6150</v>
          </cell>
          <cell r="V1242" t="e">
            <v>#N/A</v>
          </cell>
          <cell r="W1242">
            <v>0</v>
          </cell>
          <cell r="X1242" t="e">
            <v>#N/A</v>
          </cell>
          <cell r="Y1242">
            <v>5200</v>
          </cell>
          <cell r="Z1242">
            <v>5200</v>
          </cell>
          <cell r="AA1242" t="e">
            <v>#N/A</v>
          </cell>
          <cell r="AB1242">
            <v>0</v>
          </cell>
        </row>
        <row r="1243">
          <cell r="A1243" t="str">
            <v>소시지kg스모크비엔나롯데</v>
          </cell>
          <cell r="C1243" t="str">
            <v>육류</v>
          </cell>
          <cell r="D1243" t="str">
            <v>소시지</v>
          </cell>
          <cell r="F1243" t="str">
            <v>kg</v>
          </cell>
          <cell r="G1243" t="str">
            <v>스모크비엔나</v>
          </cell>
          <cell r="H1243" t="str">
            <v>롯데</v>
          </cell>
          <cell r="I1243" t="str">
            <v>-</v>
          </cell>
          <cell r="J1243" t="str">
            <v>-</v>
          </cell>
          <cell r="K1243" t="str">
            <v>-</v>
          </cell>
          <cell r="L1243" t="e">
            <v>#VALUE!</v>
          </cell>
          <cell r="M1243" t="e">
            <v>#VALUE!</v>
          </cell>
          <cell r="N1243" t="str">
            <v xml:space="preserve"> - </v>
          </cell>
          <cell r="O1243" t="str">
            <v>-</v>
          </cell>
          <cell r="P1243" t="str">
            <v>-</v>
          </cell>
          <cell r="Q1243" t="e">
            <v>#VALUE!</v>
          </cell>
          <cell r="R1243" t="e">
            <v>#VALUE!</v>
          </cell>
          <cell r="S1243" t="str">
            <v>-</v>
          </cell>
          <cell r="T1243" t="str">
            <v>-</v>
          </cell>
          <cell r="U1243" t="str">
            <v>-</v>
          </cell>
          <cell r="V1243" t="e">
            <v>#VALUE!</v>
          </cell>
          <cell r="W1243" t="e">
            <v>#VALUE!</v>
          </cell>
          <cell r="X1243">
            <v>8120</v>
          </cell>
          <cell r="Y1243">
            <v>8120</v>
          </cell>
          <cell r="Z1243">
            <v>8120</v>
          </cell>
          <cell r="AA1243">
            <v>0</v>
          </cell>
          <cell r="AB1243">
            <v>0</v>
          </cell>
        </row>
        <row r="1244">
          <cell r="A1244" t="str">
            <v>소시지돈육90.21(국산27.6 ,수입산72.4)/CJkg비엔나소시지제일제당</v>
          </cell>
          <cell r="C1244" t="str">
            <v>육류</v>
          </cell>
          <cell r="D1244" t="str">
            <v>소시지</v>
          </cell>
          <cell r="E1244" t="str">
            <v>돈육90.21(국산27.6 ,수입산72.4)/CJ</v>
          </cell>
          <cell r="F1244" t="str">
            <v>kg</v>
          </cell>
          <cell r="G1244" t="str">
            <v>비엔나소시지</v>
          </cell>
          <cell r="H1244" t="str">
            <v>제일제당</v>
          </cell>
          <cell r="I1244" t="e">
            <v>#N/A</v>
          </cell>
          <cell r="J1244">
            <v>11700</v>
          </cell>
          <cell r="K1244">
            <v>11700</v>
          </cell>
          <cell r="L1244" t="e">
            <v>#N/A</v>
          </cell>
          <cell r="M1244">
            <v>0</v>
          </cell>
          <cell r="N1244" t="e">
            <v>#N/A</v>
          </cell>
          <cell r="O1244" t="str">
            <v>-</v>
          </cell>
          <cell r="P1244" t="str">
            <v>-</v>
          </cell>
          <cell r="Q1244" t="e">
            <v>#VALUE!</v>
          </cell>
          <cell r="R1244" t="e">
            <v>#VALUE!</v>
          </cell>
          <cell r="S1244" t="e">
            <v>#N/A</v>
          </cell>
          <cell r="T1244" t="str">
            <v>-</v>
          </cell>
          <cell r="U1244">
            <v>14950</v>
          </cell>
          <cell r="V1244" t="e">
            <v>#N/A</v>
          </cell>
          <cell r="W1244" t="e">
            <v>#VALUE!</v>
          </cell>
          <cell r="X1244" t="e">
            <v>#N/A</v>
          </cell>
          <cell r="Y1244">
            <v>9900</v>
          </cell>
          <cell r="Z1244">
            <v>9900</v>
          </cell>
          <cell r="AA1244" t="e">
            <v>#N/A</v>
          </cell>
          <cell r="AB1244">
            <v>0</v>
          </cell>
        </row>
        <row r="1245">
          <cell r="A1245" t="str">
            <v>소시지kg주부9단목우촌</v>
          </cell>
          <cell r="C1245" t="str">
            <v>육류</v>
          </cell>
          <cell r="D1245" t="str">
            <v>소시지</v>
          </cell>
          <cell r="F1245" t="str">
            <v>kg</v>
          </cell>
          <cell r="G1245" t="str">
            <v>주부9단</v>
          </cell>
          <cell r="H1245" t="str">
            <v>목우촌</v>
          </cell>
          <cell r="I1245" t="str">
            <v>-</v>
          </cell>
          <cell r="J1245" t="str">
            <v>-</v>
          </cell>
          <cell r="K1245" t="str">
            <v>-</v>
          </cell>
          <cell r="L1245" t="e">
            <v>#VALUE!</v>
          </cell>
          <cell r="M1245" t="e">
            <v>#VALUE!</v>
          </cell>
          <cell r="N1245" t="str">
            <v xml:space="preserve"> - </v>
          </cell>
          <cell r="O1245" t="str">
            <v>-</v>
          </cell>
          <cell r="P1245" t="str">
            <v>-</v>
          </cell>
          <cell r="Q1245" t="e">
            <v>#VALUE!</v>
          </cell>
          <cell r="R1245" t="e">
            <v>#VALUE!</v>
          </cell>
          <cell r="S1245">
            <v>10780</v>
          </cell>
          <cell r="T1245">
            <v>13200</v>
          </cell>
          <cell r="U1245">
            <v>13200</v>
          </cell>
          <cell r="V1245">
            <v>22.448979591836736</v>
          </cell>
          <cell r="W1245">
            <v>0</v>
          </cell>
          <cell r="X1245">
            <v>14100</v>
          </cell>
          <cell r="Y1245">
            <v>5820</v>
          </cell>
          <cell r="Z1245">
            <v>5820</v>
          </cell>
          <cell r="AA1245">
            <v>-58.723404255319146</v>
          </cell>
          <cell r="AB1245">
            <v>0</v>
          </cell>
        </row>
        <row r="1246">
          <cell r="A1246" t="str">
            <v>소시지kg켄터키후랑크,개당30g,34개동원</v>
          </cell>
          <cell r="C1246" t="str">
            <v>육류</v>
          </cell>
          <cell r="D1246" t="str">
            <v>소시지</v>
          </cell>
          <cell r="F1246" t="str">
            <v>kg</v>
          </cell>
          <cell r="G1246" t="str">
            <v>켄터키후랑크,개당30g,34개</v>
          </cell>
          <cell r="H1246" t="str">
            <v>동원</v>
          </cell>
          <cell r="I1246" t="str">
            <v>-</v>
          </cell>
          <cell r="J1246">
            <v>10280</v>
          </cell>
          <cell r="K1246" t="str">
            <v>-</v>
          </cell>
          <cell r="L1246" t="e">
            <v>#VALUE!</v>
          </cell>
          <cell r="M1246" t="e">
            <v>#VALUE!</v>
          </cell>
          <cell r="N1246" t="str">
            <v xml:space="preserve"> - </v>
          </cell>
          <cell r="O1246" t="str">
            <v>-</v>
          </cell>
          <cell r="P1246" t="str">
            <v>-</v>
          </cell>
          <cell r="Q1246" t="e">
            <v>#VALUE!</v>
          </cell>
          <cell r="R1246" t="e">
            <v>#VALUE!</v>
          </cell>
          <cell r="S1246" t="str">
            <v>-</v>
          </cell>
          <cell r="T1246" t="str">
            <v>-</v>
          </cell>
          <cell r="U1246" t="str">
            <v>-</v>
          </cell>
          <cell r="V1246" t="e">
            <v>#VALUE!</v>
          </cell>
          <cell r="W1246" t="e">
            <v>#VALUE!</v>
          </cell>
          <cell r="X1246">
            <v>5980</v>
          </cell>
          <cell r="Y1246">
            <v>5980</v>
          </cell>
          <cell r="Z1246">
            <v>5980</v>
          </cell>
          <cell r="AA1246">
            <v>0</v>
          </cell>
          <cell r="AB1246">
            <v>0</v>
          </cell>
        </row>
        <row r="1247">
          <cell r="A1247" t="str">
            <v>소시지무아질산kg우리아이켄터키소시지대상</v>
          </cell>
          <cell r="C1247" t="str">
            <v>육류</v>
          </cell>
          <cell r="D1247" t="str">
            <v>소시지</v>
          </cell>
          <cell r="E1247" t="str">
            <v>무아질산</v>
          </cell>
          <cell r="F1247" t="str">
            <v>kg</v>
          </cell>
          <cell r="G1247" t="str">
            <v>우리아이켄터키소시지</v>
          </cell>
          <cell r="H1247" t="str">
            <v>대상</v>
          </cell>
          <cell r="I1247" t="str">
            <v>-</v>
          </cell>
          <cell r="J1247">
            <v>5700</v>
          </cell>
          <cell r="K1247">
            <v>5700</v>
          </cell>
          <cell r="L1247" t="e">
            <v>#VALUE!</v>
          </cell>
          <cell r="M1247">
            <v>0</v>
          </cell>
          <cell r="N1247" t="str">
            <v xml:space="preserve"> - </v>
          </cell>
          <cell r="O1247" t="str">
            <v>-</v>
          </cell>
          <cell r="P1247" t="str">
            <v>-</v>
          </cell>
          <cell r="Q1247" t="e">
            <v>#VALUE!</v>
          </cell>
          <cell r="R1247" t="e">
            <v>#VALUE!</v>
          </cell>
          <cell r="S1247" t="str">
            <v>-</v>
          </cell>
          <cell r="T1247" t="str">
            <v>-</v>
          </cell>
          <cell r="U1247" t="str">
            <v>-</v>
          </cell>
          <cell r="V1247" t="e">
            <v>#VALUE!</v>
          </cell>
          <cell r="W1247" t="e">
            <v>#VALUE!</v>
          </cell>
          <cell r="X1247" t="str">
            <v>-</v>
          </cell>
          <cell r="Y1247">
            <v>6450</v>
          </cell>
          <cell r="Z1247">
            <v>6450</v>
          </cell>
          <cell r="AA1247" t="e">
            <v>#VALUE!</v>
          </cell>
          <cell r="AB1247">
            <v>0</v>
          </cell>
        </row>
        <row r="1248">
          <cell r="A1248" t="str">
            <v>소시지국산닭고기64.30/CJkg켄터키후랑크제일제당</v>
          </cell>
          <cell r="C1248" t="str">
            <v>육류</v>
          </cell>
          <cell r="D1248" t="str">
            <v>소시지</v>
          </cell>
          <cell r="E1248" t="str">
            <v>국산닭고기64.30/CJ</v>
          </cell>
          <cell r="F1248" t="str">
            <v>kg</v>
          </cell>
          <cell r="G1248" t="str">
            <v>켄터키후랑크</v>
          </cell>
          <cell r="H1248" t="str">
            <v>제일제당</v>
          </cell>
          <cell r="I1248" t="e">
            <v>#N/A</v>
          </cell>
          <cell r="J1248">
            <v>7200</v>
          </cell>
          <cell r="K1248">
            <v>7200</v>
          </cell>
          <cell r="L1248" t="e">
            <v>#N/A</v>
          </cell>
          <cell r="M1248">
            <v>0</v>
          </cell>
          <cell r="N1248" t="e">
            <v>#N/A</v>
          </cell>
          <cell r="O1248" t="str">
            <v>-</v>
          </cell>
          <cell r="P1248" t="str">
            <v>-</v>
          </cell>
          <cell r="Q1248" t="e">
            <v>#VALUE!</v>
          </cell>
          <cell r="R1248" t="e">
            <v>#VALUE!</v>
          </cell>
          <cell r="S1248" t="e">
            <v>#N/A</v>
          </cell>
          <cell r="T1248" t="str">
            <v>-</v>
          </cell>
          <cell r="U1248">
            <v>15950</v>
          </cell>
          <cell r="V1248" t="e">
            <v>#N/A</v>
          </cell>
          <cell r="W1248" t="e">
            <v>#VALUE!</v>
          </cell>
          <cell r="X1248" t="e">
            <v>#N/A</v>
          </cell>
          <cell r="Y1248">
            <v>5200</v>
          </cell>
          <cell r="Z1248">
            <v>5200</v>
          </cell>
          <cell r="AA1248" t="e">
            <v>#N/A</v>
          </cell>
          <cell r="AB1248">
            <v>0</v>
          </cell>
        </row>
        <row r="1249">
          <cell r="A1249" t="str">
            <v>소시지국산돈육93.9/롯데kg에센뽀득,23~25g롯데</v>
          </cell>
          <cell r="C1249" t="str">
            <v>육류</v>
          </cell>
          <cell r="D1249" t="str">
            <v>소시지</v>
          </cell>
          <cell r="E1249" t="str">
            <v>국산돈육93.9/롯데</v>
          </cell>
          <cell r="F1249" t="str">
            <v>kg</v>
          </cell>
          <cell r="G1249" t="str">
            <v>에센뽀득,23~25g</v>
          </cell>
          <cell r="H1249" t="str">
            <v>롯데</v>
          </cell>
          <cell r="I1249" t="e">
            <v>#N/A</v>
          </cell>
          <cell r="J1249">
            <v>26330</v>
          </cell>
          <cell r="K1249" t="str">
            <v>-</v>
          </cell>
          <cell r="L1249" t="e">
            <v>#VALUE!</v>
          </cell>
          <cell r="M1249" t="e">
            <v>#VALUE!</v>
          </cell>
          <cell r="N1249" t="e">
            <v>#N/A</v>
          </cell>
          <cell r="O1249" t="str">
            <v>-</v>
          </cell>
          <cell r="P1249" t="str">
            <v>-</v>
          </cell>
          <cell r="Q1249" t="e">
            <v>#VALUE!</v>
          </cell>
          <cell r="R1249" t="e">
            <v>#VALUE!</v>
          </cell>
          <cell r="S1249" t="e">
            <v>#N/A</v>
          </cell>
          <cell r="T1249" t="str">
            <v>-</v>
          </cell>
          <cell r="U1249" t="str">
            <v>-</v>
          </cell>
          <cell r="V1249" t="e">
            <v>#VALUE!</v>
          </cell>
          <cell r="W1249" t="e">
            <v>#VALUE!</v>
          </cell>
          <cell r="X1249" t="e">
            <v>#N/A</v>
          </cell>
          <cell r="Y1249">
            <v>16120</v>
          </cell>
          <cell r="Z1249">
            <v>16120</v>
          </cell>
          <cell r="AA1249" t="e">
            <v>#N/A</v>
          </cell>
          <cell r="AB1249">
            <v>0</v>
          </cell>
        </row>
        <row r="1250">
          <cell r="A1250" t="str">
            <v>햄국산돈육92.65/롯데1.8kg로스팜롯데</v>
          </cell>
          <cell r="B1250">
            <v>70</v>
          </cell>
          <cell r="C1250" t="str">
            <v>육류</v>
          </cell>
          <cell r="D1250" t="str">
            <v>햄</v>
          </cell>
          <cell r="E1250" t="str">
            <v>국산돈육92.65/롯데</v>
          </cell>
          <cell r="F1250" t="str">
            <v>1.8kg</v>
          </cell>
          <cell r="G1250" t="str">
            <v>로스팜</v>
          </cell>
          <cell r="H1250" t="str">
            <v>롯데</v>
          </cell>
          <cell r="I1250">
            <v>17500</v>
          </cell>
          <cell r="J1250">
            <v>16900</v>
          </cell>
          <cell r="K1250">
            <v>16900</v>
          </cell>
          <cell r="L1250">
            <v>-3.4285714285714284</v>
          </cell>
          <cell r="M1250">
            <v>0</v>
          </cell>
          <cell r="N1250" t="str">
            <v xml:space="preserve"> - </v>
          </cell>
          <cell r="O1250">
            <v>17800</v>
          </cell>
          <cell r="P1250">
            <v>17800</v>
          </cell>
          <cell r="Q1250" t="e">
            <v>#VALUE!</v>
          </cell>
          <cell r="R1250">
            <v>0</v>
          </cell>
          <cell r="S1250" t="str">
            <v>-</v>
          </cell>
          <cell r="T1250" t="str">
            <v>-</v>
          </cell>
          <cell r="U1250" t="str">
            <v>-</v>
          </cell>
          <cell r="V1250" t="e">
            <v>#VALUE!</v>
          </cell>
          <cell r="W1250" t="e">
            <v>#VALUE!</v>
          </cell>
          <cell r="X1250" t="str">
            <v>-</v>
          </cell>
          <cell r="Y1250">
            <v>18400</v>
          </cell>
          <cell r="Z1250">
            <v>18400</v>
          </cell>
          <cell r="AA1250" t="e">
            <v>#VALUE!</v>
          </cell>
          <cell r="AB1250">
            <v>0</v>
          </cell>
        </row>
        <row r="1251">
          <cell r="A1251" t="str">
            <v>햄국산돈육84.44/롯데100g슬라이스롯데</v>
          </cell>
          <cell r="C1251" t="str">
            <v>육류</v>
          </cell>
          <cell r="D1251" t="str">
            <v>햄</v>
          </cell>
          <cell r="E1251" t="str">
            <v>국산돈육84.44/롯데</v>
          </cell>
          <cell r="F1251" t="str">
            <v>100g</v>
          </cell>
          <cell r="G1251" t="str">
            <v>슬라이스</v>
          </cell>
          <cell r="H1251" t="str">
            <v>롯데</v>
          </cell>
          <cell r="I1251">
            <v>2650</v>
          </cell>
          <cell r="J1251">
            <v>2650</v>
          </cell>
          <cell r="K1251">
            <v>2650</v>
          </cell>
          <cell r="L1251">
            <v>0</v>
          </cell>
          <cell r="M1251">
            <v>0</v>
          </cell>
          <cell r="N1251" t="str">
            <v xml:space="preserve"> - </v>
          </cell>
          <cell r="O1251" t="str">
            <v>-</v>
          </cell>
          <cell r="P1251" t="str">
            <v>-</v>
          </cell>
          <cell r="Q1251" t="e">
            <v>#VALUE!</v>
          </cell>
          <cell r="R1251" t="e">
            <v>#VALUE!</v>
          </cell>
          <cell r="S1251">
            <v>2790</v>
          </cell>
          <cell r="T1251" t="str">
            <v>-</v>
          </cell>
          <cell r="U1251">
            <v>2750</v>
          </cell>
          <cell r="V1251">
            <v>-1.4336917562724014</v>
          </cell>
          <cell r="W1251" t="e">
            <v>#VALUE!</v>
          </cell>
          <cell r="X1251">
            <v>2980</v>
          </cell>
          <cell r="Y1251">
            <v>2980</v>
          </cell>
          <cell r="Z1251">
            <v>2980</v>
          </cell>
          <cell r="AA1251">
            <v>0</v>
          </cell>
          <cell r="AB1251">
            <v>0</v>
          </cell>
        </row>
        <row r="1252">
          <cell r="A1252" t="str">
            <v>햄국산41수입59/청정원190g런천미트청정원</v>
          </cell>
          <cell r="C1252" t="str">
            <v>육류</v>
          </cell>
          <cell r="D1252" t="str">
            <v>햄</v>
          </cell>
          <cell r="E1252" t="str">
            <v>국산41수입59/청정원</v>
          </cell>
          <cell r="F1252" t="str">
            <v>190g</v>
          </cell>
          <cell r="G1252" t="str">
            <v>런천미트</v>
          </cell>
          <cell r="H1252" t="str">
            <v>청정원</v>
          </cell>
          <cell r="I1252" t="str">
            <v>-</v>
          </cell>
          <cell r="J1252" t="str">
            <v>-</v>
          </cell>
          <cell r="K1252" t="str">
            <v>-</v>
          </cell>
          <cell r="L1252" t="e">
            <v>#VALUE!</v>
          </cell>
          <cell r="M1252" t="e">
            <v>#VALUE!</v>
          </cell>
          <cell r="N1252" t="str">
            <v xml:space="preserve"> - </v>
          </cell>
          <cell r="O1252" t="str">
            <v>-</v>
          </cell>
          <cell r="P1252" t="str">
            <v>-</v>
          </cell>
          <cell r="Q1252" t="e">
            <v>#VALUE!</v>
          </cell>
          <cell r="R1252" t="e">
            <v>#VALUE!</v>
          </cell>
          <cell r="S1252">
            <v>2400</v>
          </cell>
          <cell r="T1252" t="str">
            <v>-</v>
          </cell>
          <cell r="U1252" t="str">
            <v>-</v>
          </cell>
          <cell r="V1252" t="e">
            <v>#VALUE!</v>
          </cell>
          <cell r="W1252" t="e">
            <v>#VALUE!</v>
          </cell>
          <cell r="X1252">
            <v>2850</v>
          </cell>
          <cell r="Y1252">
            <v>2850</v>
          </cell>
          <cell r="Z1252">
            <v>2850</v>
          </cell>
          <cell r="AA1252">
            <v>0</v>
          </cell>
          <cell r="AB1252">
            <v>0</v>
          </cell>
        </row>
        <row r="1253">
          <cell r="A1253" t="str">
            <v>햄국산돈육95.85/청정원190g우리팜청정원</v>
          </cell>
          <cell r="C1253" t="str">
            <v>육류</v>
          </cell>
          <cell r="D1253" t="str">
            <v>햄</v>
          </cell>
          <cell r="E1253" t="str">
            <v>국산돈육95.85/청정원</v>
          </cell>
          <cell r="F1253" t="str">
            <v>190g</v>
          </cell>
          <cell r="G1253" t="str">
            <v>우리팜</v>
          </cell>
          <cell r="H1253" t="str">
            <v>청정원</v>
          </cell>
          <cell r="I1253" t="str">
            <v>-</v>
          </cell>
          <cell r="J1253" t="str">
            <v>-</v>
          </cell>
          <cell r="K1253" t="str">
            <v>-</v>
          </cell>
          <cell r="L1253" t="e">
            <v>#VALUE!</v>
          </cell>
          <cell r="M1253" t="e">
            <v>#VALUE!</v>
          </cell>
          <cell r="N1253" t="str">
            <v xml:space="preserve"> - </v>
          </cell>
          <cell r="O1253" t="str">
            <v>-</v>
          </cell>
          <cell r="P1253" t="str">
            <v>-</v>
          </cell>
          <cell r="Q1253" t="e">
            <v>#VALUE!</v>
          </cell>
          <cell r="R1253" t="e">
            <v>#VALUE!</v>
          </cell>
          <cell r="S1253" t="str">
            <v>-</v>
          </cell>
          <cell r="T1253" t="str">
            <v>-</v>
          </cell>
          <cell r="U1253" t="str">
            <v>-</v>
          </cell>
          <cell r="V1253" t="e">
            <v>#VALUE!</v>
          </cell>
          <cell r="W1253" t="e">
            <v>#VALUE!</v>
          </cell>
          <cell r="X1253">
            <v>3500</v>
          </cell>
          <cell r="Y1253">
            <v>3500</v>
          </cell>
          <cell r="Z1253">
            <v>3500</v>
          </cell>
          <cell r="AA1253">
            <v>0</v>
          </cell>
          <cell r="AB1253">
            <v>0</v>
          </cell>
        </row>
        <row r="1254">
          <cell r="A1254" t="str">
            <v>햄숯불김밥햄260g김밥용햄,약18줄제일제당</v>
          </cell>
          <cell r="C1254" t="str">
            <v>육류</v>
          </cell>
          <cell r="D1254" t="str">
            <v>햄</v>
          </cell>
          <cell r="E1254" t="str">
            <v>숯불김밥햄</v>
          </cell>
          <cell r="F1254" t="str">
            <v>260g</v>
          </cell>
          <cell r="G1254" t="str">
            <v>김밥용햄,약18줄</v>
          </cell>
          <cell r="H1254" t="str">
            <v>제일제당</v>
          </cell>
          <cell r="I1254" t="e">
            <v>#N/A</v>
          </cell>
          <cell r="J1254">
            <v>3900</v>
          </cell>
          <cell r="K1254">
            <v>3900</v>
          </cell>
          <cell r="L1254" t="e">
            <v>#N/A</v>
          </cell>
          <cell r="M1254">
            <v>0</v>
          </cell>
          <cell r="N1254" t="e">
            <v>#N/A</v>
          </cell>
          <cell r="O1254" t="str">
            <v>-</v>
          </cell>
          <cell r="P1254" t="str">
            <v>-</v>
          </cell>
          <cell r="Q1254" t="e">
            <v>#VALUE!</v>
          </cell>
          <cell r="R1254" t="e">
            <v>#VALUE!</v>
          </cell>
          <cell r="S1254" t="e">
            <v>#N/A</v>
          </cell>
          <cell r="T1254">
            <v>3380</v>
          </cell>
          <cell r="U1254">
            <v>2360</v>
          </cell>
          <cell r="V1254" t="e">
            <v>#N/A</v>
          </cell>
          <cell r="W1254">
            <v>-30.177514792899409</v>
          </cell>
          <cell r="X1254" t="e">
            <v>#N/A</v>
          </cell>
          <cell r="Y1254">
            <v>3380</v>
          </cell>
          <cell r="Z1254">
            <v>3380</v>
          </cell>
          <cell r="AA1254" t="e">
            <v>#N/A</v>
          </cell>
          <cell r="AB1254">
            <v>0</v>
          </cell>
        </row>
        <row r="1255">
          <cell r="A1255" t="str">
            <v>햄270g마늘스모크햄롯데</v>
          </cell>
          <cell r="C1255" t="str">
            <v>육류</v>
          </cell>
          <cell r="D1255" t="str">
            <v>햄</v>
          </cell>
          <cell r="F1255" t="str">
            <v>270g</v>
          </cell>
          <cell r="G1255" t="str">
            <v>마늘스모크햄</v>
          </cell>
          <cell r="H1255" t="str">
            <v>롯데</v>
          </cell>
          <cell r="I1255">
            <v>3550</v>
          </cell>
          <cell r="J1255">
            <v>4020</v>
          </cell>
          <cell r="K1255">
            <v>4020</v>
          </cell>
          <cell r="L1255">
            <v>13.23943661971831</v>
          </cell>
          <cell r="M1255">
            <v>0</v>
          </cell>
          <cell r="N1255" t="str">
            <v xml:space="preserve"> - </v>
          </cell>
          <cell r="O1255" t="str">
            <v>-</v>
          </cell>
          <cell r="P1255" t="str">
            <v>-</v>
          </cell>
          <cell r="Q1255" t="e">
            <v>#VALUE!</v>
          </cell>
          <cell r="R1255" t="e">
            <v>#VALUE!</v>
          </cell>
          <cell r="S1255" t="str">
            <v>-</v>
          </cell>
          <cell r="T1255">
            <v>3740</v>
          </cell>
          <cell r="U1255">
            <v>3240</v>
          </cell>
          <cell r="V1255" t="e">
            <v>#VALUE!</v>
          </cell>
          <cell r="W1255">
            <v>-13.368983957219251</v>
          </cell>
          <cell r="X1255">
            <v>3980</v>
          </cell>
          <cell r="Y1255">
            <v>3980</v>
          </cell>
          <cell r="Z1255">
            <v>3980</v>
          </cell>
          <cell r="AA1255">
            <v>0</v>
          </cell>
          <cell r="AB1255">
            <v>0</v>
          </cell>
        </row>
        <row r="1256">
          <cell r="A1256" t="str">
            <v>햄300g햄터치롯데</v>
          </cell>
          <cell r="C1256" t="str">
            <v>육류</v>
          </cell>
          <cell r="D1256" t="str">
            <v>햄</v>
          </cell>
          <cell r="F1256" t="str">
            <v>300g</v>
          </cell>
          <cell r="G1256" t="str">
            <v>햄터치</v>
          </cell>
          <cell r="H1256" t="str">
            <v>롯데</v>
          </cell>
          <cell r="I1256" t="str">
            <v>-</v>
          </cell>
          <cell r="J1256" t="str">
            <v>-</v>
          </cell>
          <cell r="K1256" t="str">
            <v>-</v>
          </cell>
          <cell r="L1256" t="e">
            <v>#VALUE!</v>
          </cell>
          <cell r="M1256" t="e">
            <v>#VALUE!</v>
          </cell>
          <cell r="N1256" t="str">
            <v xml:space="preserve"> - </v>
          </cell>
          <cell r="O1256" t="str">
            <v>-</v>
          </cell>
          <cell r="P1256" t="str">
            <v>-</v>
          </cell>
          <cell r="Q1256" t="e">
            <v>#VALUE!</v>
          </cell>
          <cell r="R1256" t="e">
            <v>#VALUE!</v>
          </cell>
          <cell r="S1256" t="str">
            <v>-</v>
          </cell>
          <cell r="T1256" t="str">
            <v>-</v>
          </cell>
          <cell r="U1256" t="str">
            <v>-</v>
          </cell>
          <cell r="V1256" t="e">
            <v>#VALUE!</v>
          </cell>
          <cell r="W1256" t="e">
            <v>#VALUE!</v>
          </cell>
          <cell r="X1256">
            <v>2380</v>
          </cell>
          <cell r="Y1256">
            <v>2380</v>
          </cell>
          <cell r="Z1256">
            <v>2380</v>
          </cell>
          <cell r="AA1256">
            <v>0</v>
          </cell>
          <cell r="AB1256">
            <v>0</v>
          </cell>
        </row>
        <row r="1257">
          <cell r="A1257" t="str">
            <v>햄국산돈육95.85/청정원340g하이포크팜청정원</v>
          </cell>
          <cell r="C1257" t="str">
            <v>육류</v>
          </cell>
          <cell r="D1257" t="str">
            <v>햄</v>
          </cell>
          <cell r="E1257" t="str">
            <v>국산돈육95.85/청정원</v>
          </cell>
          <cell r="F1257" t="str">
            <v>340g</v>
          </cell>
          <cell r="G1257" t="str">
            <v>하이포크팜</v>
          </cell>
          <cell r="H1257" t="str">
            <v>청정원</v>
          </cell>
          <cell r="I1257" t="str">
            <v>-</v>
          </cell>
          <cell r="J1257" t="str">
            <v>-</v>
          </cell>
          <cell r="K1257" t="str">
            <v>-</v>
          </cell>
          <cell r="L1257" t="e">
            <v>#VALUE!</v>
          </cell>
          <cell r="M1257" t="e">
            <v>#VALUE!</v>
          </cell>
          <cell r="N1257" t="str">
            <v xml:space="preserve"> - </v>
          </cell>
          <cell r="O1257" t="str">
            <v>-</v>
          </cell>
          <cell r="P1257" t="str">
            <v>-</v>
          </cell>
          <cell r="Q1257" t="e">
            <v>#VALUE!</v>
          </cell>
          <cell r="R1257" t="e">
            <v>#VALUE!</v>
          </cell>
          <cell r="S1257" t="str">
            <v>-</v>
          </cell>
          <cell r="T1257" t="str">
            <v>-</v>
          </cell>
          <cell r="U1257" t="str">
            <v>-</v>
          </cell>
          <cell r="V1257" t="e">
            <v>#VALUE!</v>
          </cell>
          <cell r="W1257" t="e">
            <v>#VALUE!</v>
          </cell>
          <cell r="X1257">
            <v>5250</v>
          </cell>
          <cell r="Y1257">
            <v>5250</v>
          </cell>
          <cell r="Z1257">
            <v>5250</v>
          </cell>
          <cell r="AA1257">
            <v>0</v>
          </cell>
          <cell r="AB1257">
            <v>0</v>
          </cell>
        </row>
        <row r="1258">
          <cell r="A1258" t="str">
            <v>햄국산41수입59/청정원330g런천미트청정원</v>
          </cell>
          <cell r="C1258" t="str">
            <v>육류</v>
          </cell>
          <cell r="D1258" t="str">
            <v>햄</v>
          </cell>
          <cell r="E1258" t="str">
            <v>국산41수입59/청정원</v>
          </cell>
          <cell r="F1258" t="str">
            <v>330g</v>
          </cell>
          <cell r="G1258" t="str">
            <v>런천미트</v>
          </cell>
          <cell r="H1258" t="str">
            <v>청정원</v>
          </cell>
          <cell r="I1258">
            <v>2980</v>
          </cell>
          <cell r="J1258">
            <v>2700</v>
          </cell>
          <cell r="K1258">
            <v>2700</v>
          </cell>
          <cell r="L1258">
            <v>-9.3959731543624159</v>
          </cell>
          <cell r="M1258">
            <v>0</v>
          </cell>
          <cell r="N1258" t="str">
            <v xml:space="preserve"> - </v>
          </cell>
          <cell r="O1258" t="str">
            <v>-</v>
          </cell>
          <cell r="P1258" t="str">
            <v>-</v>
          </cell>
          <cell r="Q1258" t="e">
            <v>#VALUE!</v>
          </cell>
          <cell r="R1258" t="e">
            <v>#VALUE!</v>
          </cell>
          <cell r="S1258">
            <v>4150</v>
          </cell>
          <cell r="T1258">
            <v>4150</v>
          </cell>
          <cell r="U1258">
            <v>4150</v>
          </cell>
          <cell r="V1258">
            <v>0</v>
          </cell>
          <cell r="W1258">
            <v>0</v>
          </cell>
          <cell r="X1258">
            <v>4360</v>
          </cell>
          <cell r="Y1258">
            <v>4360</v>
          </cell>
          <cell r="Z1258">
            <v>4360</v>
          </cell>
          <cell r="AA1258">
            <v>0</v>
          </cell>
          <cell r="AB1258">
            <v>0</v>
          </cell>
        </row>
        <row r="1259">
          <cell r="A1259" t="str">
            <v>햄돈육95.37(국산69,미국캐나다31) / CJ340g스팸제일제당</v>
          </cell>
          <cell r="C1259" t="str">
            <v>육류</v>
          </cell>
          <cell r="D1259" t="str">
            <v>햄</v>
          </cell>
          <cell r="E1259" t="str">
            <v>돈육95.37(국산69,미국캐나다31) / CJ</v>
          </cell>
          <cell r="F1259" t="str">
            <v>340g</v>
          </cell>
          <cell r="G1259" t="str">
            <v>스팸</v>
          </cell>
          <cell r="H1259" t="str">
            <v>제일제당</v>
          </cell>
          <cell r="I1259" t="e">
            <v>#N/A</v>
          </cell>
          <cell r="J1259">
            <v>4280</v>
          </cell>
          <cell r="K1259">
            <v>4280</v>
          </cell>
          <cell r="L1259" t="e">
            <v>#N/A</v>
          </cell>
          <cell r="M1259">
            <v>0</v>
          </cell>
          <cell r="N1259" t="e">
            <v>#N/A</v>
          </cell>
          <cell r="O1259">
            <v>4300</v>
          </cell>
          <cell r="P1259">
            <v>4300</v>
          </cell>
          <cell r="Q1259" t="e">
            <v>#N/A</v>
          </cell>
          <cell r="R1259">
            <v>0</v>
          </cell>
          <cell r="S1259" t="e">
            <v>#N/A</v>
          </cell>
          <cell r="T1259">
            <v>4960</v>
          </cell>
          <cell r="U1259">
            <v>4960</v>
          </cell>
          <cell r="V1259" t="e">
            <v>#N/A</v>
          </cell>
          <cell r="W1259">
            <v>0</v>
          </cell>
          <cell r="X1259" t="e">
            <v>#N/A</v>
          </cell>
          <cell r="Y1259">
            <v>4980</v>
          </cell>
          <cell r="Z1259">
            <v>4980</v>
          </cell>
          <cell r="AA1259" t="e">
            <v>#N/A</v>
          </cell>
          <cell r="AB1259">
            <v>0</v>
          </cell>
        </row>
        <row r="1260">
          <cell r="A1260" t="str">
            <v>햄340g리챔동원</v>
          </cell>
          <cell r="C1260" t="str">
            <v>육류</v>
          </cell>
          <cell r="D1260" t="str">
            <v>햄</v>
          </cell>
          <cell r="F1260" t="str">
            <v>340g</v>
          </cell>
          <cell r="G1260" t="str">
            <v>리챔</v>
          </cell>
          <cell r="H1260" t="str">
            <v>동원</v>
          </cell>
          <cell r="I1260">
            <v>4650</v>
          </cell>
          <cell r="J1260">
            <v>4950</v>
          </cell>
          <cell r="K1260">
            <v>4950</v>
          </cell>
          <cell r="L1260">
            <v>6.4516129032258061</v>
          </cell>
          <cell r="M1260">
            <v>0</v>
          </cell>
          <cell r="N1260" t="str">
            <v xml:space="preserve"> - </v>
          </cell>
          <cell r="O1260" t="str">
            <v>-</v>
          </cell>
          <cell r="P1260" t="str">
            <v>-</v>
          </cell>
          <cell r="Q1260" t="e">
            <v>#VALUE!</v>
          </cell>
          <cell r="R1260" t="e">
            <v>#VALUE!</v>
          </cell>
          <cell r="S1260">
            <v>4900</v>
          </cell>
          <cell r="T1260">
            <v>4980</v>
          </cell>
          <cell r="U1260">
            <v>4980</v>
          </cell>
          <cell r="V1260">
            <v>1.6326530612244898</v>
          </cell>
          <cell r="W1260">
            <v>0</v>
          </cell>
          <cell r="X1260">
            <v>4940</v>
          </cell>
          <cell r="Y1260">
            <v>4940</v>
          </cell>
          <cell r="Z1260">
            <v>4940</v>
          </cell>
          <cell r="AA1260">
            <v>0</v>
          </cell>
          <cell r="AB1260">
            <v>0</v>
          </cell>
        </row>
        <row r="1261">
          <cell r="A1261" t="str">
            <v>햄돈육50.95(국산22,캐나다미국78)/CJ340g런천미트제일제당</v>
          </cell>
          <cell r="C1261" t="str">
            <v>육류</v>
          </cell>
          <cell r="D1261" t="str">
            <v>햄</v>
          </cell>
          <cell r="E1261" t="str">
            <v>돈육50.95(국산22,캐나다미국78)/CJ</v>
          </cell>
          <cell r="F1261" t="str">
            <v>340g</v>
          </cell>
          <cell r="G1261" t="str">
            <v>런천미트</v>
          </cell>
          <cell r="H1261" t="str">
            <v>제일제당</v>
          </cell>
          <cell r="I1261" t="e">
            <v>#N/A</v>
          </cell>
          <cell r="J1261">
            <v>3400</v>
          </cell>
          <cell r="K1261">
            <v>3400</v>
          </cell>
          <cell r="L1261" t="e">
            <v>#N/A</v>
          </cell>
          <cell r="M1261">
            <v>0</v>
          </cell>
          <cell r="N1261" t="e">
            <v>#N/A</v>
          </cell>
          <cell r="O1261" t="str">
            <v>-</v>
          </cell>
          <cell r="P1261" t="str">
            <v>-</v>
          </cell>
          <cell r="Q1261" t="e">
            <v>#VALUE!</v>
          </cell>
          <cell r="R1261" t="e">
            <v>#VALUE!</v>
          </cell>
          <cell r="S1261" t="e">
            <v>#N/A</v>
          </cell>
          <cell r="T1261">
            <v>3980</v>
          </cell>
          <cell r="U1261">
            <v>3980</v>
          </cell>
          <cell r="V1261" t="e">
            <v>#N/A</v>
          </cell>
          <cell r="W1261">
            <v>0</v>
          </cell>
          <cell r="X1261" t="e">
            <v>#N/A</v>
          </cell>
          <cell r="Y1261">
            <v>3850</v>
          </cell>
          <cell r="Z1261">
            <v>3850</v>
          </cell>
          <cell r="AA1261" t="e">
            <v>#N/A</v>
          </cell>
          <cell r="AB1261">
            <v>0</v>
          </cell>
        </row>
        <row r="1262">
          <cell r="A1262" t="str">
            <v>햄국산돈육52.63/롯데340g런천미트롯데</v>
          </cell>
          <cell r="C1262" t="str">
            <v>육류</v>
          </cell>
          <cell r="D1262" t="str">
            <v>햄</v>
          </cell>
          <cell r="E1262" t="str">
            <v>국산돈육52.63/롯데</v>
          </cell>
          <cell r="F1262" t="str">
            <v>340g</v>
          </cell>
          <cell r="G1262" t="str">
            <v>런천미트</v>
          </cell>
          <cell r="H1262" t="str">
            <v>롯데</v>
          </cell>
          <cell r="I1262">
            <v>1950</v>
          </cell>
          <cell r="J1262">
            <v>1950</v>
          </cell>
          <cell r="K1262">
            <v>1950</v>
          </cell>
          <cell r="L1262">
            <v>0</v>
          </cell>
          <cell r="M1262">
            <v>0</v>
          </cell>
          <cell r="N1262">
            <v>2700</v>
          </cell>
          <cell r="O1262">
            <v>2700</v>
          </cell>
          <cell r="P1262">
            <v>2700</v>
          </cell>
          <cell r="Q1262">
            <v>0</v>
          </cell>
          <cell r="R1262">
            <v>0</v>
          </cell>
          <cell r="S1262">
            <v>2620</v>
          </cell>
          <cell r="T1262" t="str">
            <v>-</v>
          </cell>
          <cell r="U1262" t="str">
            <v>-</v>
          </cell>
          <cell r="V1262" t="e">
            <v>#VALUE!</v>
          </cell>
          <cell r="W1262" t="e">
            <v>#VALUE!</v>
          </cell>
          <cell r="X1262">
            <v>3970</v>
          </cell>
          <cell r="Y1262" t="str">
            <v>-</v>
          </cell>
          <cell r="Z1262" t="str">
            <v>-</v>
          </cell>
          <cell r="AA1262" t="e">
            <v>#VALUE!</v>
          </cell>
          <cell r="AB1262" t="e">
            <v>#VALUE!</v>
          </cell>
        </row>
        <row r="1263">
          <cell r="A1263" t="str">
            <v>햄 kg스모크햄(통)동원</v>
          </cell>
          <cell r="C1263" t="str">
            <v>육류</v>
          </cell>
          <cell r="D1263" t="str">
            <v>햄</v>
          </cell>
          <cell r="E1263" t="str">
            <v xml:space="preserve"> </v>
          </cell>
          <cell r="F1263" t="str">
            <v>kg</v>
          </cell>
          <cell r="G1263" t="str">
            <v>스모크햄(통)</v>
          </cell>
          <cell r="H1263" t="str">
            <v>동원</v>
          </cell>
          <cell r="I1263">
            <v>4580</v>
          </cell>
          <cell r="J1263" t="str">
            <v>-</v>
          </cell>
          <cell r="K1263" t="str">
            <v>-</v>
          </cell>
          <cell r="L1263" t="e">
            <v>#VALUE!</v>
          </cell>
          <cell r="M1263" t="e">
            <v>#VALUE!</v>
          </cell>
          <cell r="N1263" t="str">
            <v xml:space="preserve"> - </v>
          </cell>
          <cell r="O1263" t="str">
            <v>-</v>
          </cell>
          <cell r="P1263" t="str">
            <v>-</v>
          </cell>
          <cell r="Q1263" t="e">
            <v>#VALUE!</v>
          </cell>
          <cell r="R1263" t="e">
            <v>#VALUE!</v>
          </cell>
          <cell r="S1263" t="str">
            <v>-</v>
          </cell>
          <cell r="T1263" t="str">
            <v>-</v>
          </cell>
          <cell r="U1263" t="str">
            <v>-</v>
          </cell>
          <cell r="V1263" t="e">
            <v>#VALUE!</v>
          </cell>
          <cell r="W1263" t="e">
            <v>#VALUE!</v>
          </cell>
          <cell r="X1263">
            <v>6680</v>
          </cell>
          <cell r="Y1263">
            <v>6680</v>
          </cell>
          <cell r="Z1263">
            <v>6680</v>
          </cell>
          <cell r="AA1263">
            <v>0</v>
          </cell>
          <cell r="AB1263">
            <v>0</v>
          </cell>
        </row>
        <row r="1264">
          <cell r="A1264" t="str">
            <v>햄kg스모크햄롯데</v>
          </cell>
          <cell r="C1264" t="str">
            <v>육류</v>
          </cell>
          <cell r="D1264" t="str">
            <v>햄</v>
          </cell>
          <cell r="F1264" t="str">
            <v>kg</v>
          </cell>
          <cell r="G1264" t="str">
            <v>스모크햄</v>
          </cell>
          <cell r="H1264" t="str">
            <v>롯데</v>
          </cell>
          <cell r="I1264">
            <v>7750</v>
          </cell>
          <cell r="J1264">
            <v>7750</v>
          </cell>
          <cell r="K1264">
            <v>7750</v>
          </cell>
          <cell r="L1264">
            <v>0</v>
          </cell>
          <cell r="M1264">
            <v>0</v>
          </cell>
          <cell r="N1264">
            <v>5500</v>
          </cell>
          <cell r="O1264">
            <v>5500</v>
          </cell>
          <cell r="P1264">
            <v>5500</v>
          </cell>
          <cell r="Q1264">
            <v>0</v>
          </cell>
          <cell r="R1264">
            <v>0</v>
          </cell>
          <cell r="S1264" t="str">
            <v>-</v>
          </cell>
          <cell r="T1264">
            <v>6150</v>
          </cell>
          <cell r="U1264">
            <v>6150</v>
          </cell>
          <cell r="V1264" t="e">
            <v>#VALUE!</v>
          </cell>
          <cell r="W1264">
            <v>0</v>
          </cell>
          <cell r="X1264">
            <v>4600</v>
          </cell>
          <cell r="Y1264">
            <v>4700</v>
          </cell>
          <cell r="Z1264">
            <v>4700</v>
          </cell>
          <cell r="AA1264">
            <v>2.1739130434782608</v>
          </cell>
          <cell r="AB1264">
            <v>0</v>
          </cell>
        </row>
        <row r="1265">
          <cell r="A1265" t="str">
            <v>햄돈육91.50(국산61,수입산39 )/CJkg반듯스모크햄제일제당</v>
          </cell>
          <cell r="C1265" t="str">
            <v>육류</v>
          </cell>
          <cell r="D1265" t="str">
            <v>햄</v>
          </cell>
          <cell r="E1265" t="str">
            <v>돈육91.50(국산61,수입산39 )/CJ</v>
          </cell>
          <cell r="F1265" t="str">
            <v>kg</v>
          </cell>
          <cell r="G1265" t="str">
            <v>반듯스모크햄</v>
          </cell>
          <cell r="H1265" t="str">
            <v>제일제당</v>
          </cell>
          <cell r="I1265" t="e">
            <v>#N/A</v>
          </cell>
          <cell r="J1265">
            <v>7200</v>
          </cell>
          <cell r="K1265">
            <v>7200</v>
          </cell>
          <cell r="L1265" t="e">
            <v>#N/A</v>
          </cell>
          <cell r="M1265">
            <v>0</v>
          </cell>
          <cell r="N1265" t="e">
            <v>#N/A</v>
          </cell>
          <cell r="O1265" t="str">
            <v>-</v>
          </cell>
          <cell r="P1265" t="str">
            <v>-</v>
          </cell>
          <cell r="Q1265" t="e">
            <v>#VALUE!</v>
          </cell>
          <cell r="R1265" t="e">
            <v>#VALUE!</v>
          </cell>
          <cell r="S1265" t="e">
            <v>#N/A</v>
          </cell>
          <cell r="T1265" t="str">
            <v>-</v>
          </cell>
          <cell r="U1265" t="str">
            <v>-</v>
          </cell>
          <cell r="V1265" t="e">
            <v>#VALUE!</v>
          </cell>
          <cell r="W1265" t="e">
            <v>#VALUE!</v>
          </cell>
          <cell r="X1265" t="e">
            <v>#N/A</v>
          </cell>
          <cell r="Y1265">
            <v>8380</v>
          </cell>
          <cell r="Z1265">
            <v>8380</v>
          </cell>
          <cell r="AA1265" t="e">
            <v>#N/A</v>
          </cell>
          <cell r="AB1265">
            <v>0</v>
          </cell>
        </row>
        <row r="1266">
          <cell r="A1266" t="str">
            <v>햄kg참작햄,네모청정원</v>
          </cell>
          <cell r="C1266" t="str">
            <v>육류</v>
          </cell>
          <cell r="D1266" t="str">
            <v>햄</v>
          </cell>
          <cell r="F1266" t="str">
            <v>kg</v>
          </cell>
          <cell r="G1266" t="str">
            <v>참작햄,네모</v>
          </cell>
          <cell r="H1266" t="str">
            <v>청정원</v>
          </cell>
          <cell r="I1266">
            <v>10650</v>
          </cell>
          <cell r="J1266">
            <v>10700</v>
          </cell>
          <cell r="K1266">
            <v>10700</v>
          </cell>
          <cell r="L1266">
            <v>0.46948356807511737</v>
          </cell>
          <cell r="M1266">
            <v>0</v>
          </cell>
          <cell r="N1266" t="str">
            <v xml:space="preserve"> - </v>
          </cell>
          <cell r="O1266" t="str">
            <v>-</v>
          </cell>
          <cell r="P1266" t="str">
            <v>-</v>
          </cell>
          <cell r="Q1266" t="e">
            <v>#VALUE!</v>
          </cell>
          <cell r="R1266" t="e">
            <v>#VALUE!</v>
          </cell>
          <cell r="S1266" t="str">
            <v>-</v>
          </cell>
          <cell r="T1266" t="str">
            <v>-</v>
          </cell>
          <cell r="U1266" t="str">
            <v>-</v>
          </cell>
          <cell r="V1266" t="e">
            <v>#VALUE!</v>
          </cell>
          <cell r="W1266" t="e">
            <v>#VALUE!</v>
          </cell>
          <cell r="X1266" t="str">
            <v>-</v>
          </cell>
          <cell r="Y1266" t="str">
            <v>-</v>
          </cell>
          <cell r="Z1266" t="str">
            <v>-</v>
          </cell>
          <cell r="AA1266" t="e">
            <v>#VALUE!</v>
          </cell>
          <cell r="AB1266" t="e">
            <v>#VALUE!</v>
          </cell>
        </row>
        <row r="1267">
          <cell r="A1267" t="str">
            <v>햄국산돈육52.63/롯데kg런천미트롯데</v>
          </cell>
          <cell r="C1267" t="str">
            <v>육류</v>
          </cell>
          <cell r="D1267" t="str">
            <v>햄</v>
          </cell>
          <cell r="E1267" t="str">
            <v>국산돈육52.63/롯데</v>
          </cell>
          <cell r="F1267" t="str">
            <v>kg</v>
          </cell>
          <cell r="G1267" t="str">
            <v>런천미트</v>
          </cell>
          <cell r="H1267" t="str">
            <v>롯데</v>
          </cell>
          <cell r="I1267" t="str">
            <v>-</v>
          </cell>
          <cell r="J1267" t="str">
            <v>-</v>
          </cell>
          <cell r="K1267" t="str">
            <v>-</v>
          </cell>
          <cell r="L1267" t="e">
            <v>#VALUE!</v>
          </cell>
          <cell r="M1267" t="e">
            <v>#VALUE!</v>
          </cell>
          <cell r="N1267" t="str">
            <v xml:space="preserve"> - </v>
          </cell>
          <cell r="O1267" t="str">
            <v>-</v>
          </cell>
          <cell r="P1267" t="str">
            <v>-</v>
          </cell>
          <cell r="Q1267" t="e">
            <v>#VALUE!</v>
          </cell>
          <cell r="R1267" t="e">
            <v>#VALUE!</v>
          </cell>
          <cell r="S1267" t="str">
            <v>-</v>
          </cell>
          <cell r="T1267" t="str">
            <v>-</v>
          </cell>
          <cell r="U1267" t="str">
            <v>-</v>
          </cell>
          <cell r="V1267" t="e">
            <v>#VALUE!</v>
          </cell>
          <cell r="W1267" t="e">
            <v>#VALUE!</v>
          </cell>
          <cell r="X1267">
            <v>11670</v>
          </cell>
          <cell r="Y1267">
            <v>11670</v>
          </cell>
          <cell r="Z1267">
            <v>11670</v>
          </cell>
          <cell r="AA1267">
            <v>0</v>
          </cell>
          <cell r="AB1267">
            <v>0</v>
          </cell>
        </row>
        <row r="1268">
          <cell r="A1268" t="str">
            <v>햄돈육95.37(국산69,미국캐나다31) / CJkg스팸제일제당</v>
          </cell>
          <cell r="C1268" t="str">
            <v>육류</v>
          </cell>
          <cell r="D1268" t="str">
            <v>햄</v>
          </cell>
          <cell r="E1268" t="str">
            <v>돈육95.37(국산69,미국캐나다31) / CJ</v>
          </cell>
          <cell r="F1268" t="str">
            <v>kg</v>
          </cell>
          <cell r="G1268" t="str">
            <v>스팸</v>
          </cell>
          <cell r="H1268" t="str">
            <v>제일제당</v>
          </cell>
          <cell r="I1268" t="e">
            <v>#N/A</v>
          </cell>
          <cell r="J1268">
            <v>9950</v>
          </cell>
          <cell r="K1268" t="str">
            <v>-</v>
          </cell>
          <cell r="L1268" t="e">
            <v>#VALUE!</v>
          </cell>
          <cell r="M1268" t="e">
            <v>#VALUE!</v>
          </cell>
          <cell r="N1268" t="e">
            <v>#N/A</v>
          </cell>
          <cell r="O1268" t="str">
            <v>-</v>
          </cell>
          <cell r="P1268" t="str">
            <v>-</v>
          </cell>
          <cell r="Q1268" t="e">
            <v>#VALUE!</v>
          </cell>
          <cell r="R1268" t="e">
            <v>#VALUE!</v>
          </cell>
          <cell r="S1268" t="e">
            <v>#N/A</v>
          </cell>
          <cell r="T1268">
            <v>10420</v>
          </cell>
          <cell r="U1268">
            <v>11130</v>
          </cell>
          <cell r="V1268" t="e">
            <v>#N/A</v>
          </cell>
          <cell r="W1268">
            <v>6.8138195777351251</v>
          </cell>
          <cell r="X1268" t="e">
            <v>#N/A</v>
          </cell>
          <cell r="Y1268">
            <v>14400</v>
          </cell>
          <cell r="Z1268">
            <v>14400</v>
          </cell>
          <cell r="AA1268" t="e">
            <v>#N/A</v>
          </cell>
          <cell r="AB1268">
            <v>0</v>
          </cell>
        </row>
        <row r="1269">
          <cell r="A1269" t="str">
            <v>햄kg마늘햄쵸핑롯데</v>
          </cell>
          <cell r="C1269" t="str">
            <v>육류</v>
          </cell>
          <cell r="D1269" t="str">
            <v>햄</v>
          </cell>
          <cell r="F1269" t="str">
            <v>kg</v>
          </cell>
          <cell r="G1269" t="str">
            <v>마늘햄쵸핑</v>
          </cell>
          <cell r="H1269" t="str">
            <v>롯데</v>
          </cell>
          <cell r="I1269" t="str">
            <v>-</v>
          </cell>
          <cell r="J1269" t="str">
            <v>-</v>
          </cell>
          <cell r="K1269" t="str">
            <v>-</v>
          </cell>
          <cell r="L1269" t="e">
            <v>#VALUE!</v>
          </cell>
          <cell r="M1269" t="e">
            <v>#VALUE!</v>
          </cell>
          <cell r="N1269" t="str">
            <v xml:space="preserve"> - </v>
          </cell>
          <cell r="O1269" t="str">
            <v>-</v>
          </cell>
          <cell r="P1269" t="str">
            <v>-</v>
          </cell>
          <cell r="Q1269" t="e">
            <v>#VALUE!</v>
          </cell>
          <cell r="R1269" t="e">
            <v>#VALUE!</v>
          </cell>
          <cell r="S1269" t="str">
            <v>-</v>
          </cell>
          <cell r="T1269" t="str">
            <v>-</v>
          </cell>
          <cell r="U1269" t="str">
            <v>-</v>
          </cell>
          <cell r="V1269" t="e">
            <v>#VALUE!</v>
          </cell>
          <cell r="W1269" t="e">
            <v>#VALUE!</v>
          </cell>
          <cell r="X1269" t="str">
            <v>-</v>
          </cell>
          <cell r="Y1269" t="str">
            <v>-</v>
          </cell>
          <cell r="Z1269" t="str">
            <v>-</v>
          </cell>
          <cell r="AA1269" t="e">
            <v>#VALUE!</v>
          </cell>
          <cell r="AB1269" t="e">
            <v>#VALUE!</v>
          </cell>
        </row>
        <row r="1270">
          <cell r="A1270" t="str">
            <v>햄돈육62.9(국산20,수입80)/삼호kg백설뉴스모크햄(통)대림</v>
          </cell>
          <cell r="C1270" t="str">
            <v>육류</v>
          </cell>
          <cell r="D1270" t="str">
            <v>햄</v>
          </cell>
          <cell r="E1270" t="str">
            <v>돈육62.9(국산20,수입80)/삼호</v>
          </cell>
          <cell r="F1270" t="str">
            <v>kg</v>
          </cell>
          <cell r="G1270" t="str">
            <v>백설뉴스모크햄(통)</v>
          </cell>
          <cell r="H1270" t="str">
            <v>대림</v>
          </cell>
          <cell r="I1270">
            <v>5340</v>
          </cell>
          <cell r="J1270">
            <v>4580</v>
          </cell>
          <cell r="K1270">
            <v>4580</v>
          </cell>
          <cell r="L1270">
            <v>-14.232209737827715</v>
          </cell>
          <cell r="M1270">
            <v>0</v>
          </cell>
          <cell r="N1270">
            <v>4000</v>
          </cell>
          <cell r="O1270">
            <v>4200</v>
          </cell>
          <cell r="P1270">
            <v>4200</v>
          </cell>
          <cell r="Q1270">
            <v>5</v>
          </cell>
          <cell r="R1270">
            <v>0</v>
          </cell>
          <cell r="S1270" t="str">
            <v>-</v>
          </cell>
          <cell r="T1270" t="str">
            <v>-</v>
          </cell>
          <cell r="U1270" t="str">
            <v>-</v>
          </cell>
          <cell r="V1270" t="e">
            <v>#VALUE!</v>
          </cell>
          <cell r="W1270" t="e">
            <v>#VALUE!</v>
          </cell>
          <cell r="X1270">
            <v>5320</v>
          </cell>
          <cell r="Y1270">
            <v>5320</v>
          </cell>
          <cell r="Z1270">
            <v>5320</v>
          </cell>
          <cell r="AA1270">
            <v>0</v>
          </cell>
          <cell r="AB1270">
            <v>0</v>
          </cell>
        </row>
        <row r="1271">
          <cell r="A1271" t="str">
            <v>햄kg메뉴스모크제일제당</v>
          </cell>
          <cell r="C1271" t="str">
            <v>육류</v>
          </cell>
          <cell r="D1271" t="str">
            <v>햄</v>
          </cell>
          <cell r="F1271" t="str">
            <v>kg</v>
          </cell>
          <cell r="G1271" t="str">
            <v>메뉴스모크</v>
          </cell>
          <cell r="H1271" t="str">
            <v>제일제당</v>
          </cell>
          <cell r="I1271" t="e">
            <v>#N/A</v>
          </cell>
          <cell r="J1271">
            <v>7200</v>
          </cell>
          <cell r="K1271">
            <v>7200</v>
          </cell>
          <cell r="L1271" t="e">
            <v>#N/A</v>
          </cell>
          <cell r="M1271">
            <v>0</v>
          </cell>
          <cell r="N1271" t="e">
            <v>#N/A</v>
          </cell>
          <cell r="O1271" t="str">
            <v>-</v>
          </cell>
          <cell r="P1271" t="str">
            <v>-</v>
          </cell>
          <cell r="Q1271" t="e">
            <v>#VALUE!</v>
          </cell>
          <cell r="R1271" t="e">
            <v>#VALUE!</v>
          </cell>
          <cell r="S1271" t="e">
            <v>#N/A</v>
          </cell>
          <cell r="T1271" t="str">
            <v>-</v>
          </cell>
          <cell r="U1271" t="str">
            <v>-</v>
          </cell>
          <cell r="V1271" t="e">
            <v>#VALUE!</v>
          </cell>
          <cell r="W1271" t="e">
            <v>#VALUE!</v>
          </cell>
          <cell r="X1271" t="e">
            <v>#N/A</v>
          </cell>
          <cell r="Y1271">
            <v>5320</v>
          </cell>
          <cell r="Z1271">
            <v>5320</v>
          </cell>
          <cell r="AA1271" t="e">
            <v>#N/A</v>
          </cell>
          <cell r="AB1271">
            <v>0</v>
          </cell>
        </row>
        <row r="1272">
          <cell r="A1272" t="str">
            <v>햄 kg스모크햄(통)목우촌</v>
          </cell>
          <cell r="C1272" t="str">
            <v>육류</v>
          </cell>
          <cell r="D1272" t="str">
            <v>햄</v>
          </cell>
          <cell r="E1272" t="str">
            <v xml:space="preserve"> </v>
          </cell>
          <cell r="F1272" t="str">
            <v>kg</v>
          </cell>
          <cell r="G1272" t="str">
            <v>스모크햄(통)</v>
          </cell>
          <cell r="H1272" t="str">
            <v>목우촌</v>
          </cell>
          <cell r="I1272" t="str">
            <v>-</v>
          </cell>
          <cell r="J1272" t="str">
            <v>-</v>
          </cell>
          <cell r="K1272" t="str">
            <v>-</v>
          </cell>
          <cell r="L1272" t="e">
            <v>#VALUE!</v>
          </cell>
          <cell r="M1272" t="e">
            <v>#VALUE!</v>
          </cell>
          <cell r="N1272">
            <v>8700</v>
          </cell>
          <cell r="O1272">
            <v>8700</v>
          </cell>
          <cell r="P1272">
            <v>8700</v>
          </cell>
          <cell r="Q1272">
            <v>0</v>
          </cell>
          <cell r="R1272">
            <v>0</v>
          </cell>
          <cell r="S1272" t="str">
            <v>-</v>
          </cell>
          <cell r="T1272" t="str">
            <v>-</v>
          </cell>
          <cell r="U1272" t="str">
            <v>-</v>
          </cell>
          <cell r="V1272" t="e">
            <v>#VALUE!</v>
          </cell>
          <cell r="W1272" t="e">
            <v>#VALUE!</v>
          </cell>
          <cell r="X1272">
            <v>10700</v>
          </cell>
          <cell r="Y1272">
            <v>10700</v>
          </cell>
          <cell r="Z1272">
            <v>10700</v>
          </cell>
          <cell r="AA1272">
            <v>0</v>
          </cell>
          <cell r="AB1272">
            <v>0</v>
          </cell>
        </row>
        <row r="1273">
          <cell r="A1273" t="str">
            <v>햄kg참작라운드햄청정원</v>
          </cell>
          <cell r="C1273" t="str">
            <v>육류</v>
          </cell>
          <cell r="D1273" t="str">
            <v>햄</v>
          </cell>
          <cell r="F1273" t="str">
            <v>kg</v>
          </cell>
          <cell r="G1273" t="str">
            <v>참작라운드햄</v>
          </cell>
          <cell r="H1273" t="str">
            <v>청정원</v>
          </cell>
          <cell r="I1273" t="str">
            <v>-</v>
          </cell>
          <cell r="J1273">
            <v>9200</v>
          </cell>
          <cell r="K1273">
            <v>9200</v>
          </cell>
          <cell r="L1273" t="e">
            <v>#VALUE!</v>
          </cell>
          <cell r="M1273">
            <v>0</v>
          </cell>
          <cell r="N1273" t="str">
            <v xml:space="preserve"> - </v>
          </cell>
          <cell r="O1273" t="str">
            <v>-</v>
          </cell>
          <cell r="P1273" t="str">
            <v>-</v>
          </cell>
          <cell r="Q1273" t="e">
            <v>#VALUE!</v>
          </cell>
          <cell r="R1273" t="e">
            <v>#VALUE!</v>
          </cell>
          <cell r="S1273">
            <v>11240</v>
          </cell>
          <cell r="T1273">
            <v>8980</v>
          </cell>
          <cell r="U1273" t="str">
            <v>-</v>
          </cell>
          <cell r="V1273" t="e">
            <v>#VALUE!</v>
          </cell>
          <cell r="W1273" t="e">
            <v>#VALUE!</v>
          </cell>
          <cell r="X1273">
            <v>10900</v>
          </cell>
          <cell r="Y1273">
            <v>10900</v>
          </cell>
          <cell r="Z1273">
            <v>10900</v>
          </cell>
          <cell r="AA1273">
            <v>0</v>
          </cell>
          <cell r="AB1273">
            <v>0</v>
          </cell>
        </row>
        <row r="1274">
          <cell r="A1274" t="str">
            <v>햄kg스모크햄50쪽청정원</v>
          </cell>
          <cell r="C1274" t="str">
            <v>육류</v>
          </cell>
          <cell r="D1274" t="str">
            <v>햄</v>
          </cell>
          <cell r="F1274" t="str">
            <v>kg</v>
          </cell>
          <cell r="G1274" t="str">
            <v>스모크햄50쪽</v>
          </cell>
          <cell r="H1274" t="str">
            <v>청정원</v>
          </cell>
          <cell r="I1274">
            <v>15500</v>
          </cell>
          <cell r="J1274">
            <v>13400</v>
          </cell>
          <cell r="K1274">
            <v>13400</v>
          </cell>
          <cell r="L1274">
            <v>-13.548387096774194</v>
          </cell>
          <cell r="M1274">
            <v>0</v>
          </cell>
          <cell r="N1274" t="str">
            <v xml:space="preserve"> - </v>
          </cell>
          <cell r="O1274" t="str">
            <v>-</v>
          </cell>
          <cell r="P1274" t="str">
            <v>-</v>
          </cell>
          <cell r="Q1274" t="e">
            <v>#VALUE!</v>
          </cell>
          <cell r="R1274" t="e">
            <v>#VALUE!</v>
          </cell>
          <cell r="S1274" t="str">
            <v>-</v>
          </cell>
          <cell r="T1274" t="str">
            <v>-</v>
          </cell>
          <cell r="U1274" t="str">
            <v>-</v>
          </cell>
          <cell r="V1274" t="e">
            <v>#VALUE!</v>
          </cell>
          <cell r="W1274" t="e">
            <v>#VALUE!</v>
          </cell>
          <cell r="X1274" t="str">
            <v>-</v>
          </cell>
          <cell r="Y1274" t="str">
            <v>-</v>
          </cell>
          <cell r="Z1274" t="str">
            <v>-</v>
          </cell>
          <cell r="AA1274" t="e">
            <v>#VALUE!</v>
          </cell>
          <cell r="AB1274" t="e">
            <v>#VALUE!</v>
          </cell>
        </row>
        <row r="1275">
          <cell r="A1275" t="str">
            <v>액젓2.5kg멸치액젓하선정</v>
          </cell>
          <cell r="B1275">
            <v>71</v>
          </cell>
          <cell r="C1275" t="str">
            <v>어패류</v>
          </cell>
          <cell r="D1275" t="str">
            <v>액젓</v>
          </cell>
          <cell r="F1275" t="str">
            <v>2.5kg</v>
          </cell>
          <cell r="G1275" t="str">
            <v>멸치액젓</v>
          </cell>
          <cell r="H1275" t="str">
            <v>하선정</v>
          </cell>
          <cell r="I1275">
            <v>9000</v>
          </cell>
          <cell r="J1275">
            <v>9000</v>
          </cell>
          <cell r="K1275">
            <v>9000</v>
          </cell>
          <cell r="L1275">
            <v>0</v>
          </cell>
          <cell r="M1275">
            <v>0</v>
          </cell>
          <cell r="N1275">
            <v>7340</v>
          </cell>
          <cell r="O1275">
            <v>9000</v>
          </cell>
          <cell r="P1275">
            <v>9000</v>
          </cell>
          <cell r="Q1275">
            <v>22.615803814713896</v>
          </cell>
          <cell r="R1275">
            <v>0</v>
          </cell>
          <cell r="S1275">
            <v>10340</v>
          </cell>
          <cell r="T1275" t="str">
            <v>-</v>
          </cell>
          <cell r="U1275" t="str">
            <v>-</v>
          </cell>
          <cell r="V1275" t="e">
            <v>#VALUE!</v>
          </cell>
          <cell r="W1275" t="e">
            <v>#VALUE!</v>
          </cell>
          <cell r="X1275">
            <v>9350</v>
          </cell>
          <cell r="Y1275">
            <v>9350</v>
          </cell>
          <cell r="Z1275">
            <v>9350</v>
          </cell>
          <cell r="AA1275">
            <v>0</v>
          </cell>
          <cell r="AB1275">
            <v>0</v>
          </cell>
        </row>
        <row r="1276">
          <cell r="A1276" t="str">
            <v>액젓500ml멸치액젓하선정</v>
          </cell>
          <cell r="C1276" t="str">
            <v>어패류</v>
          </cell>
          <cell r="D1276" t="str">
            <v>액젓</v>
          </cell>
          <cell r="F1276" t="str">
            <v>500ml</v>
          </cell>
          <cell r="G1276" t="str">
            <v>멸치액젓</v>
          </cell>
          <cell r="H1276" t="str">
            <v>하선정</v>
          </cell>
          <cell r="I1276">
            <v>2440</v>
          </cell>
          <cell r="J1276">
            <v>2440</v>
          </cell>
          <cell r="K1276">
            <v>2440</v>
          </cell>
          <cell r="L1276">
            <v>0</v>
          </cell>
          <cell r="M1276">
            <v>0</v>
          </cell>
          <cell r="N1276">
            <v>2200</v>
          </cell>
          <cell r="O1276">
            <v>2300</v>
          </cell>
          <cell r="P1276">
            <v>2300</v>
          </cell>
          <cell r="Q1276">
            <v>4.5454545454545459</v>
          </cell>
          <cell r="R1276">
            <v>0</v>
          </cell>
          <cell r="S1276" t="str">
            <v>-</v>
          </cell>
          <cell r="T1276">
            <v>3410</v>
          </cell>
          <cell r="U1276">
            <v>3410</v>
          </cell>
          <cell r="V1276" t="e">
            <v>#VALUE!</v>
          </cell>
          <cell r="W1276">
            <v>0</v>
          </cell>
          <cell r="X1276">
            <v>2500</v>
          </cell>
          <cell r="Y1276">
            <v>2500</v>
          </cell>
          <cell r="Z1276">
            <v>2500</v>
          </cell>
          <cell r="AA1276">
            <v>0</v>
          </cell>
          <cell r="AB1276">
            <v>0</v>
          </cell>
        </row>
        <row r="1277">
          <cell r="A1277" t="str">
            <v>액젓500ml까나리액젓청정원</v>
          </cell>
          <cell r="C1277" t="str">
            <v>어패류</v>
          </cell>
          <cell r="D1277" t="str">
            <v>액젓</v>
          </cell>
          <cell r="F1277" t="str">
            <v>500ml</v>
          </cell>
          <cell r="G1277" t="str">
            <v>까나리액젓</v>
          </cell>
          <cell r="H1277" t="str">
            <v>청정원</v>
          </cell>
          <cell r="I1277">
            <v>2100</v>
          </cell>
          <cell r="J1277">
            <v>2070</v>
          </cell>
          <cell r="K1277">
            <v>2070</v>
          </cell>
          <cell r="L1277">
            <v>-1.4285714285714286</v>
          </cell>
          <cell r="M1277">
            <v>0</v>
          </cell>
          <cell r="N1277">
            <v>2300</v>
          </cell>
          <cell r="O1277">
            <v>2300</v>
          </cell>
          <cell r="P1277">
            <v>2300</v>
          </cell>
          <cell r="Q1277">
            <v>0</v>
          </cell>
          <cell r="R1277">
            <v>0</v>
          </cell>
          <cell r="S1277">
            <v>2540</v>
          </cell>
          <cell r="T1277">
            <v>2140</v>
          </cell>
          <cell r="U1277">
            <v>2140</v>
          </cell>
          <cell r="V1277">
            <v>-15.748031496062993</v>
          </cell>
          <cell r="W1277">
            <v>0</v>
          </cell>
          <cell r="X1277">
            <v>2140</v>
          </cell>
          <cell r="Y1277">
            <v>2250</v>
          </cell>
          <cell r="Z1277">
            <v>2250</v>
          </cell>
          <cell r="AA1277">
            <v>5.1401869158878508</v>
          </cell>
          <cell r="AB1277">
            <v>0</v>
          </cell>
        </row>
        <row r="1278">
          <cell r="A1278" t="str">
            <v>액젓500ml멸치액젓청정원</v>
          </cell>
          <cell r="C1278" t="str">
            <v>어패류</v>
          </cell>
          <cell r="D1278" t="str">
            <v>액젓</v>
          </cell>
          <cell r="F1278" t="str">
            <v>500ml</v>
          </cell>
          <cell r="G1278" t="str">
            <v>멸치액젓</v>
          </cell>
          <cell r="H1278" t="str">
            <v>청정원</v>
          </cell>
          <cell r="I1278">
            <v>1670</v>
          </cell>
          <cell r="J1278">
            <v>1670</v>
          </cell>
          <cell r="K1278">
            <v>1670</v>
          </cell>
          <cell r="L1278">
            <v>0</v>
          </cell>
          <cell r="M1278">
            <v>0</v>
          </cell>
          <cell r="N1278">
            <v>2100</v>
          </cell>
          <cell r="O1278">
            <v>2100</v>
          </cell>
          <cell r="P1278">
            <v>2100</v>
          </cell>
          <cell r="Q1278">
            <v>0</v>
          </cell>
          <cell r="R1278">
            <v>0</v>
          </cell>
          <cell r="S1278">
            <v>1700</v>
          </cell>
          <cell r="T1278">
            <v>1800</v>
          </cell>
          <cell r="U1278">
            <v>1800</v>
          </cell>
          <cell r="V1278">
            <v>5.882352941176471</v>
          </cell>
          <cell r="W1278">
            <v>0</v>
          </cell>
          <cell r="X1278">
            <v>1900</v>
          </cell>
          <cell r="Y1278">
            <v>1900</v>
          </cell>
          <cell r="Z1278">
            <v>1900</v>
          </cell>
          <cell r="AA1278">
            <v>0</v>
          </cell>
          <cell r="AB1278">
            <v>0</v>
          </cell>
        </row>
        <row r="1279">
          <cell r="A1279" t="str">
            <v>액젓500ml멸치액체육젓하선정</v>
          </cell>
          <cell r="C1279" t="str">
            <v>어패류</v>
          </cell>
          <cell r="D1279" t="str">
            <v>액젓</v>
          </cell>
          <cell r="F1279" t="str">
            <v>500ml</v>
          </cell>
          <cell r="G1279" t="str">
            <v>멸치액체육젓</v>
          </cell>
          <cell r="H1279" t="str">
            <v>하선정</v>
          </cell>
          <cell r="I1279" t="str">
            <v>-</v>
          </cell>
          <cell r="J1279">
            <v>2440</v>
          </cell>
          <cell r="K1279">
            <v>2440</v>
          </cell>
          <cell r="L1279" t="e">
            <v>#VALUE!</v>
          </cell>
          <cell r="M1279">
            <v>0</v>
          </cell>
          <cell r="N1279" t="str">
            <v xml:space="preserve"> - </v>
          </cell>
          <cell r="O1279" t="str">
            <v>-</v>
          </cell>
          <cell r="P1279" t="str">
            <v>-</v>
          </cell>
          <cell r="Q1279" t="e">
            <v>#VALUE!</v>
          </cell>
          <cell r="R1279" t="e">
            <v>#VALUE!</v>
          </cell>
          <cell r="S1279" t="str">
            <v>-</v>
          </cell>
          <cell r="T1279" t="str">
            <v>-</v>
          </cell>
          <cell r="U1279" t="str">
            <v>-</v>
          </cell>
          <cell r="V1279" t="e">
            <v>#VALUE!</v>
          </cell>
          <cell r="W1279" t="e">
            <v>#VALUE!</v>
          </cell>
          <cell r="X1279" t="str">
            <v>-</v>
          </cell>
          <cell r="Y1279" t="str">
            <v>-</v>
          </cell>
          <cell r="Z1279" t="str">
            <v>-</v>
          </cell>
          <cell r="AA1279" t="e">
            <v>#VALUE!</v>
          </cell>
          <cell r="AB1279" t="e">
            <v>#VALUE!</v>
          </cell>
        </row>
        <row r="1280">
          <cell r="A1280" t="str">
            <v>액젓900ml참치액한라</v>
          </cell>
          <cell r="C1280" t="str">
            <v>어패류</v>
          </cell>
          <cell r="D1280" t="str">
            <v>액젓</v>
          </cell>
          <cell r="F1280" t="str">
            <v>900ml</v>
          </cell>
          <cell r="G1280" t="str">
            <v>참치액</v>
          </cell>
          <cell r="H1280" t="str">
            <v>한라</v>
          </cell>
          <cell r="I1280" t="str">
            <v>-</v>
          </cell>
          <cell r="J1280" t="str">
            <v>-</v>
          </cell>
          <cell r="K1280" t="str">
            <v>-</v>
          </cell>
          <cell r="L1280" t="e">
            <v>#VALUE!</v>
          </cell>
          <cell r="M1280" t="e">
            <v>#VALUE!</v>
          </cell>
          <cell r="N1280" t="str">
            <v xml:space="preserve"> - </v>
          </cell>
          <cell r="O1280">
            <v>12000</v>
          </cell>
          <cell r="P1280">
            <v>12000</v>
          </cell>
          <cell r="Q1280" t="e">
            <v>#VALUE!</v>
          </cell>
          <cell r="R1280">
            <v>0</v>
          </cell>
          <cell r="S1280" t="str">
            <v>-</v>
          </cell>
          <cell r="T1280" t="str">
            <v>-</v>
          </cell>
          <cell r="U1280">
            <v>11000</v>
          </cell>
          <cell r="V1280" t="e">
            <v>#VALUE!</v>
          </cell>
          <cell r="W1280" t="e">
            <v>#VALUE!</v>
          </cell>
          <cell r="X1280">
            <v>11000</v>
          </cell>
          <cell r="Y1280">
            <v>11000</v>
          </cell>
          <cell r="Z1280">
            <v>11000</v>
          </cell>
          <cell r="AA1280">
            <v>0</v>
          </cell>
          <cell r="AB1280">
            <v>0</v>
          </cell>
        </row>
        <row r="1281">
          <cell r="A1281" t="str">
            <v>액젓L멸치액젓청정원</v>
          </cell>
          <cell r="C1281" t="str">
            <v>어패류</v>
          </cell>
          <cell r="D1281" t="str">
            <v>액젓</v>
          </cell>
          <cell r="F1281" t="str">
            <v>L</v>
          </cell>
          <cell r="G1281" t="str">
            <v>멸치액젓</v>
          </cell>
          <cell r="H1281" t="str">
            <v>청정원</v>
          </cell>
          <cell r="I1281">
            <v>3150</v>
          </cell>
          <cell r="J1281">
            <v>3150</v>
          </cell>
          <cell r="K1281">
            <v>3150</v>
          </cell>
          <cell r="L1281">
            <v>0</v>
          </cell>
          <cell r="M1281">
            <v>0</v>
          </cell>
          <cell r="N1281">
            <v>3500</v>
          </cell>
          <cell r="O1281">
            <v>3500</v>
          </cell>
          <cell r="P1281">
            <v>3500</v>
          </cell>
          <cell r="Q1281">
            <v>0</v>
          </cell>
          <cell r="R1281">
            <v>0</v>
          </cell>
          <cell r="S1281">
            <v>3040</v>
          </cell>
          <cell r="T1281" t="str">
            <v>-</v>
          </cell>
          <cell r="U1281" t="str">
            <v>-</v>
          </cell>
          <cell r="V1281" t="e">
            <v>#VALUE!</v>
          </cell>
          <cell r="W1281" t="e">
            <v>#VALUE!</v>
          </cell>
          <cell r="X1281">
            <v>3400</v>
          </cell>
          <cell r="Y1281">
            <v>3400</v>
          </cell>
          <cell r="Z1281">
            <v>3400</v>
          </cell>
          <cell r="AA1281">
            <v>0</v>
          </cell>
          <cell r="AB1281">
            <v>0</v>
          </cell>
        </row>
        <row r="1282">
          <cell r="A1282" t="str">
            <v>액젓L까나리액젓청정원</v>
          </cell>
          <cell r="C1282" t="str">
            <v>어패류</v>
          </cell>
          <cell r="D1282" t="str">
            <v>액젓</v>
          </cell>
          <cell r="F1282" t="str">
            <v>L</v>
          </cell>
          <cell r="G1282" t="str">
            <v>까나리액젓</v>
          </cell>
          <cell r="H1282" t="str">
            <v>청정원</v>
          </cell>
          <cell r="I1282">
            <v>3800</v>
          </cell>
          <cell r="J1282">
            <v>3800</v>
          </cell>
          <cell r="K1282">
            <v>3800</v>
          </cell>
          <cell r="L1282">
            <v>0</v>
          </cell>
          <cell r="M1282">
            <v>0</v>
          </cell>
          <cell r="N1282">
            <v>3950</v>
          </cell>
          <cell r="O1282">
            <v>3950</v>
          </cell>
          <cell r="P1282">
            <v>3950</v>
          </cell>
          <cell r="Q1282">
            <v>0</v>
          </cell>
          <cell r="R1282">
            <v>0</v>
          </cell>
          <cell r="S1282">
            <v>3570</v>
          </cell>
          <cell r="T1282">
            <v>4270</v>
          </cell>
          <cell r="U1282">
            <v>4270</v>
          </cell>
          <cell r="V1282">
            <v>19.607843137254903</v>
          </cell>
          <cell r="W1282">
            <v>0</v>
          </cell>
          <cell r="X1282">
            <v>4100</v>
          </cell>
          <cell r="Y1282">
            <v>4100</v>
          </cell>
          <cell r="Z1282">
            <v>4100</v>
          </cell>
          <cell r="AA1282">
            <v>0</v>
          </cell>
          <cell r="AB1282">
            <v>0</v>
          </cell>
        </row>
        <row r="1283">
          <cell r="A1283" t="str">
            <v>액젓L멸치액젓하선정</v>
          </cell>
          <cell r="C1283" t="str">
            <v>어패류</v>
          </cell>
          <cell r="D1283" t="str">
            <v>액젓</v>
          </cell>
          <cell r="F1283" t="str">
            <v>L</v>
          </cell>
          <cell r="G1283" t="str">
            <v>멸치액젓</v>
          </cell>
          <cell r="H1283" t="str">
            <v>하선정</v>
          </cell>
          <cell r="I1283">
            <v>4130</v>
          </cell>
          <cell r="J1283">
            <v>4130</v>
          </cell>
          <cell r="K1283">
            <v>4130</v>
          </cell>
          <cell r="L1283">
            <v>0</v>
          </cell>
          <cell r="M1283">
            <v>0</v>
          </cell>
          <cell r="N1283">
            <v>3700</v>
          </cell>
          <cell r="O1283">
            <v>3700</v>
          </cell>
          <cell r="P1283">
            <v>3700</v>
          </cell>
          <cell r="Q1283">
            <v>0</v>
          </cell>
          <cell r="R1283">
            <v>0</v>
          </cell>
          <cell r="S1283">
            <v>4320</v>
          </cell>
          <cell r="T1283">
            <v>5510</v>
          </cell>
          <cell r="U1283">
            <v>5510</v>
          </cell>
          <cell r="V1283">
            <v>27.546296296296298</v>
          </cell>
          <cell r="W1283">
            <v>0</v>
          </cell>
          <cell r="X1283">
            <v>4320</v>
          </cell>
          <cell r="Y1283">
            <v>4320</v>
          </cell>
          <cell r="Z1283">
            <v>4320</v>
          </cell>
          <cell r="AA1283">
            <v>0</v>
          </cell>
          <cell r="AB1283">
            <v>0</v>
          </cell>
        </row>
        <row r="1284">
          <cell r="A1284" t="str">
            <v>액젓L까나리액젓하선정</v>
          </cell>
          <cell r="C1284" t="str">
            <v>어패류</v>
          </cell>
          <cell r="D1284" t="str">
            <v>액젓</v>
          </cell>
          <cell r="F1284" t="str">
            <v>L</v>
          </cell>
          <cell r="G1284" t="str">
            <v>까나리액젓</v>
          </cell>
          <cell r="H1284" t="str">
            <v>하선정</v>
          </cell>
          <cell r="I1284">
            <v>4250</v>
          </cell>
          <cell r="J1284">
            <v>4250</v>
          </cell>
          <cell r="K1284">
            <v>4250</v>
          </cell>
          <cell r="L1284">
            <v>0</v>
          </cell>
          <cell r="M1284">
            <v>0</v>
          </cell>
          <cell r="N1284">
            <v>3900</v>
          </cell>
          <cell r="O1284">
            <v>3900</v>
          </cell>
          <cell r="P1284">
            <v>3900</v>
          </cell>
          <cell r="Q1284">
            <v>0</v>
          </cell>
          <cell r="R1284">
            <v>0</v>
          </cell>
          <cell r="S1284">
            <v>4340</v>
          </cell>
          <cell r="T1284">
            <v>3800</v>
          </cell>
          <cell r="U1284">
            <v>3800</v>
          </cell>
          <cell r="V1284">
            <v>-12.442396313364055</v>
          </cell>
          <cell r="W1284">
            <v>0</v>
          </cell>
          <cell r="X1284">
            <v>4440</v>
          </cell>
          <cell r="Y1284">
            <v>4440</v>
          </cell>
          <cell r="Z1284">
            <v>4440</v>
          </cell>
          <cell r="AA1284">
            <v>0</v>
          </cell>
          <cell r="AB1284">
            <v>0</v>
          </cell>
        </row>
        <row r="1285">
          <cell r="A1285" t="str">
            <v>액젓/해찬들L멸치액젓해찬들</v>
          </cell>
          <cell r="C1285" t="str">
            <v>어패류</v>
          </cell>
          <cell r="D1285" t="str">
            <v>액젓</v>
          </cell>
          <cell r="E1285" t="str">
            <v>/해찬들</v>
          </cell>
          <cell r="F1285" t="str">
            <v>L</v>
          </cell>
          <cell r="G1285" t="str">
            <v>멸치액젓</v>
          </cell>
          <cell r="H1285" t="str">
            <v>해찬들</v>
          </cell>
          <cell r="I1285" t="str">
            <v>-</v>
          </cell>
          <cell r="J1285" t="str">
            <v>-</v>
          </cell>
          <cell r="K1285" t="str">
            <v>-</v>
          </cell>
          <cell r="L1285" t="e">
            <v>#VALUE!</v>
          </cell>
          <cell r="M1285" t="e">
            <v>#VALUE!</v>
          </cell>
          <cell r="N1285">
            <v>2950</v>
          </cell>
          <cell r="O1285" t="str">
            <v>-</v>
          </cell>
          <cell r="P1285" t="str">
            <v>-</v>
          </cell>
          <cell r="Q1285" t="e">
            <v>#VALUE!</v>
          </cell>
          <cell r="R1285" t="e">
            <v>#VALUE!</v>
          </cell>
          <cell r="S1285" t="str">
            <v>-</v>
          </cell>
          <cell r="T1285" t="str">
            <v>-</v>
          </cell>
          <cell r="U1285" t="str">
            <v>-</v>
          </cell>
          <cell r="V1285" t="e">
            <v>#VALUE!</v>
          </cell>
          <cell r="W1285" t="e">
            <v>#VALUE!</v>
          </cell>
          <cell r="X1285" t="str">
            <v>-</v>
          </cell>
          <cell r="Y1285" t="str">
            <v>-</v>
          </cell>
          <cell r="Z1285" t="str">
            <v>-</v>
          </cell>
          <cell r="AA1285" t="e">
            <v>#VALUE!</v>
          </cell>
          <cell r="AB1285" t="e">
            <v>#VALUE!</v>
          </cell>
        </row>
        <row r="1286">
          <cell r="A1286" t="str">
            <v>어묵수입연육87/코주부kg홍도/백령도코주부</v>
          </cell>
          <cell r="B1286">
            <v>72</v>
          </cell>
          <cell r="C1286" t="str">
            <v>어패류</v>
          </cell>
          <cell r="D1286" t="str">
            <v>어묵</v>
          </cell>
          <cell r="E1286" t="str">
            <v>수입연육87/코주부</v>
          </cell>
          <cell r="F1286" t="str">
            <v>kg</v>
          </cell>
          <cell r="G1286" t="str">
            <v>홍도/백령도</v>
          </cell>
          <cell r="H1286" t="str">
            <v>코주부</v>
          </cell>
          <cell r="I1286" t="str">
            <v>-</v>
          </cell>
          <cell r="J1286" t="str">
            <v>-</v>
          </cell>
          <cell r="K1286" t="str">
            <v>-</v>
          </cell>
          <cell r="L1286" t="e">
            <v>#VALUE!</v>
          </cell>
          <cell r="M1286" t="e">
            <v>#VALUE!</v>
          </cell>
          <cell r="N1286" t="str">
            <v xml:space="preserve"> - </v>
          </cell>
          <cell r="O1286" t="str">
            <v>-</v>
          </cell>
          <cell r="P1286" t="str">
            <v>-</v>
          </cell>
          <cell r="Q1286" t="e">
            <v>#VALUE!</v>
          </cell>
          <cell r="R1286" t="e">
            <v>#VALUE!</v>
          </cell>
          <cell r="S1286" t="str">
            <v>-</v>
          </cell>
          <cell r="T1286" t="str">
            <v>-</v>
          </cell>
          <cell r="U1286" t="str">
            <v>-</v>
          </cell>
          <cell r="V1286" t="e">
            <v>#VALUE!</v>
          </cell>
          <cell r="W1286" t="e">
            <v>#VALUE!</v>
          </cell>
          <cell r="X1286" t="str">
            <v>-</v>
          </cell>
          <cell r="Y1286" t="str">
            <v>-</v>
          </cell>
          <cell r="Z1286" t="str">
            <v>-</v>
          </cell>
          <cell r="AA1286" t="e">
            <v>#VALUE!</v>
          </cell>
          <cell r="AB1286" t="e">
            <v>#VALUE!</v>
          </cell>
        </row>
        <row r="1287">
          <cell r="A1287" t="str">
            <v>어묵/동원kg게맛살,개당28g동원</v>
          </cell>
          <cell r="C1287" t="str">
            <v>어패류</v>
          </cell>
          <cell r="D1287" t="str">
            <v>어묵</v>
          </cell>
          <cell r="E1287" t="str">
            <v>/동원</v>
          </cell>
          <cell r="F1287" t="str">
            <v>kg</v>
          </cell>
          <cell r="G1287" t="str">
            <v>게맛살,개당28g</v>
          </cell>
          <cell r="H1287" t="str">
            <v>동원</v>
          </cell>
          <cell r="I1287">
            <v>3400</v>
          </cell>
          <cell r="J1287">
            <v>3600</v>
          </cell>
          <cell r="K1287">
            <v>3600</v>
          </cell>
          <cell r="L1287">
            <v>5.882352941176471</v>
          </cell>
          <cell r="M1287">
            <v>0</v>
          </cell>
          <cell r="N1287" t="str">
            <v xml:space="preserve"> - </v>
          </cell>
          <cell r="O1287" t="str">
            <v>-</v>
          </cell>
          <cell r="P1287" t="str">
            <v>-</v>
          </cell>
          <cell r="Q1287" t="e">
            <v>#VALUE!</v>
          </cell>
          <cell r="R1287" t="e">
            <v>#VALUE!</v>
          </cell>
          <cell r="S1287">
            <v>5940</v>
          </cell>
          <cell r="T1287">
            <v>6600</v>
          </cell>
          <cell r="U1287">
            <v>6600</v>
          </cell>
          <cell r="V1287">
            <v>11.111111111111111</v>
          </cell>
          <cell r="W1287">
            <v>0</v>
          </cell>
          <cell r="X1287">
            <v>4580</v>
          </cell>
          <cell r="Y1287">
            <v>4580</v>
          </cell>
          <cell r="Z1287">
            <v>4580</v>
          </cell>
          <cell r="AA1287">
            <v>0</v>
          </cell>
          <cell r="AB1287">
            <v>0</v>
          </cell>
        </row>
        <row r="1288">
          <cell r="A1288" t="str">
            <v>어묵kg게맛살삼호</v>
          </cell>
          <cell r="C1288" t="str">
            <v>어패류</v>
          </cell>
          <cell r="D1288" t="str">
            <v>어묵</v>
          </cell>
          <cell r="F1288" t="str">
            <v>kg</v>
          </cell>
          <cell r="G1288" t="str">
            <v>게맛살</v>
          </cell>
          <cell r="H1288" t="str">
            <v>삼호</v>
          </cell>
          <cell r="I1288">
            <v>3180</v>
          </cell>
          <cell r="J1288" t="str">
            <v>-</v>
          </cell>
          <cell r="K1288" t="str">
            <v>-</v>
          </cell>
          <cell r="L1288" t="e">
            <v>#VALUE!</v>
          </cell>
          <cell r="M1288" t="e">
            <v>#VALUE!</v>
          </cell>
          <cell r="N1288" t="str">
            <v xml:space="preserve"> - </v>
          </cell>
          <cell r="O1288" t="str">
            <v>-</v>
          </cell>
          <cell r="P1288" t="str">
            <v>-</v>
          </cell>
          <cell r="Q1288" t="e">
            <v>#VALUE!</v>
          </cell>
          <cell r="R1288" t="e">
            <v>#VALUE!</v>
          </cell>
          <cell r="S1288" t="str">
            <v>-</v>
          </cell>
          <cell r="T1288">
            <v>5170</v>
          </cell>
          <cell r="U1288" t="str">
            <v>-</v>
          </cell>
          <cell r="V1288" t="e">
            <v>#VALUE!</v>
          </cell>
          <cell r="W1288" t="e">
            <v>#VALUE!</v>
          </cell>
          <cell r="X1288">
            <v>4530</v>
          </cell>
          <cell r="Y1288" t="str">
            <v>-</v>
          </cell>
          <cell r="Z1288">
            <v>5930</v>
          </cell>
          <cell r="AA1288">
            <v>30.905077262693158</v>
          </cell>
          <cell r="AB1288" t="e">
            <v>#VALUE!</v>
          </cell>
        </row>
        <row r="1289">
          <cell r="A1289" t="str">
            <v>어묵대림알알이kg볼어묵제일제당</v>
          </cell>
          <cell r="C1289" t="str">
            <v>어패류</v>
          </cell>
          <cell r="D1289" t="str">
            <v>어묵</v>
          </cell>
          <cell r="E1289" t="str">
            <v>대림알알이</v>
          </cell>
          <cell r="F1289" t="str">
            <v>kg</v>
          </cell>
          <cell r="G1289" t="str">
            <v>볼어묵</v>
          </cell>
          <cell r="H1289" t="str">
            <v>제일제당</v>
          </cell>
          <cell r="I1289" t="e">
            <v>#N/A</v>
          </cell>
          <cell r="J1289" t="str">
            <v>-</v>
          </cell>
          <cell r="K1289" t="str">
            <v>-</v>
          </cell>
          <cell r="L1289" t="e">
            <v>#VALUE!</v>
          </cell>
          <cell r="M1289" t="e">
            <v>#VALUE!</v>
          </cell>
          <cell r="N1289" t="e">
            <v>#N/A</v>
          </cell>
          <cell r="O1289" t="str">
            <v>-</v>
          </cell>
          <cell r="P1289" t="str">
            <v>-</v>
          </cell>
          <cell r="Q1289" t="e">
            <v>#VALUE!</v>
          </cell>
          <cell r="R1289" t="e">
            <v>#VALUE!</v>
          </cell>
          <cell r="S1289" t="e">
            <v>#N/A</v>
          </cell>
          <cell r="T1289">
            <v>8750</v>
          </cell>
          <cell r="U1289">
            <v>8750</v>
          </cell>
          <cell r="V1289" t="e">
            <v>#N/A</v>
          </cell>
          <cell r="W1289">
            <v>0</v>
          </cell>
          <cell r="X1289" t="e">
            <v>#N/A</v>
          </cell>
          <cell r="Y1289" t="str">
            <v>-</v>
          </cell>
          <cell r="Z1289">
            <v>3150</v>
          </cell>
          <cell r="AA1289" t="e">
            <v>#N/A</v>
          </cell>
          <cell r="AB1289" t="e">
            <v>#VALUE!</v>
          </cell>
        </row>
        <row r="1290">
          <cell r="A1290" t="str">
            <v>어묵수입냉동연육63.54/대림kg게맛살대림</v>
          </cell>
          <cell r="C1290" t="str">
            <v>어패류</v>
          </cell>
          <cell r="D1290" t="str">
            <v>어묵</v>
          </cell>
          <cell r="E1290" t="str">
            <v>수입냉동연육63.54/대림</v>
          </cell>
          <cell r="F1290" t="str">
            <v>kg</v>
          </cell>
          <cell r="G1290" t="str">
            <v>게맛살</v>
          </cell>
          <cell r="H1290" t="str">
            <v>대림</v>
          </cell>
          <cell r="I1290">
            <v>4150</v>
          </cell>
          <cell r="J1290">
            <v>3700</v>
          </cell>
          <cell r="K1290">
            <v>3700</v>
          </cell>
          <cell r="L1290">
            <v>-10.843373493975903</v>
          </cell>
          <cell r="M1290">
            <v>0</v>
          </cell>
          <cell r="N1290">
            <v>3500</v>
          </cell>
          <cell r="O1290" t="str">
            <v>-</v>
          </cell>
          <cell r="P1290" t="str">
            <v>-</v>
          </cell>
          <cell r="Q1290" t="e">
            <v>#VALUE!</v>
          </cell>
          <cell r="R1290" t="e">
            <v>#VALUE!</v>
          </cell>
          <cell r="S1290">
            <v>5930</v>
          </cell>
          <cell r="T1290" t="str">
            <v>-</v>
          </cell>
          <cell r="U1290">
            <v>5940</v>
          </cell>
          <cell r="V1290">
            <v>0.16863406408094436</v>
          </cell>
          <cell r="W1290" t="e">
            <v>#VALUE!</v>
          </cell>
          <cell r="X1290">
            <v>5780</v>
          </cell>
          <cell r="Y1290">
            <v>5780</v>
          </cell>
          <cell r="Z1290">
            <v>5780</v>
          </cell>
          <cell r="AA1290">
            <v>0</v>
          </cell>
          <cell r="AB1290">
            <v>0</v>
          </cell>
        </row>
        <row r="1291">
          <cell r="A1291" t="str">
            <v>어묵대림맛대장kg구운어묵B제일제당</v>
          </cell>
          <cell r="C1291" t="str">
            <v>어패류</v>
          </cell>
          <cell r="D1291" t="str">
            <v>어묵</v>
          </cell>
          <cell r="E1291" t="str">
            <v>대림맛대장</v>
          </cell>
          <cell r="F1291" t="str">
            <v>kg</v>
          </cell>
          <cell r="G1291" t="str">
            <v>구운어묵B</v>
          </cell>
          <cell r="H1291" t="str">
            <v>제일제당</v>
          </cell>
          <cell r="I1291" t="e">
            <v>#N/A</v>
          </cell>
          <cell r="J1291" t="str">
            <v>-</v>
          </cell>
          <cell r="K1291" t="str">
            <v>-</v>
          </cell>
          <cell r="L1291" t="e">
            <v>#VALUE!</v>
          </cell>
          <cell r="M1291" t="e">
            <v>#VALUE!</v>
          </cell>
          <cell r="N1291" t="e">
            <v>#N/A</v>
          </cell>
          <cell r="O1291" t="str">
            <v>-</v>
          </cell>
          <cell r="P1291" t="str">
            <v>-</v>
          </cell>
          <cell r="Q1291" t="e">
            <v>#VALUE!</v>
          </cell>
          <cell r="R1291" t="e">
            <v>#VALUE!</v>
          </cell>
          <cell r="S1291" t="e">
            <v>#N/A</v>
          </cell>
          <cell r="T1291" t="str">
            <v>-</v>
          </cell>
          <cell r="U1291" t="str">
            <v>-</v>
          </cell>
          <cell r="V1291" t="e">
            <v>#VALUE!</v>
          </cell>
          <cell r="W1291" t="e">
            <v>#VALUE!</v>
          </cell>
          <cell r="X1291" t="e">
            <v>#N/A</v>
          </cell>
          <cell r="Y1291">
            <v>4450</v>
          </cell>
          <cell r="Z1291">
            <v>4450</v>
          </cell>
          <cell r="AA1291" t="e">
            <v>#N/A</v>
          </cell>
          <cell r="AB1291">
            <v>0</v>
          </cell>
        </row>
        <row r="1292">
          <cell r="A1292" t="str">
            <v>어묵동원황맛사각kg60g16개동원</v>
          </cell>
          <cell r="C1292" t="str">
            <v>어패류</v>
          </cell>
          <cell r="D1292" t="str">
            <v>어묵</v>
          </cell>
          <cell r="E1292" t="str">
            <v>동원황맛사각</v>
          </cell>
          <cell r="F1292" t="str">
            <v>kg</v>
          </cell>
          <cell r="G1292" t="str">
            <v>60g16개</v>
          </cell>
          <cell r="H1292" t="str">
            <v>동원</v>
          </cell>
          <cell r="I1292">
            <v>3300</v>
          </cell>
          <cell r="J1292" t="str">
            <v>-</v>
          </cell>
          <cell r="K1292" t="str">
            <v>-</v>
          </cell>
          <cell r="L1292" t="e">
            <v>#VALUE!</v>
          </cell>
          <cell r="M1292" t="e">
            <v>#VALUE!</v>
          </cell>
          <cell r="N1292" t="str">
            <v xml:space="preserve"> - </v>
          </cell>
          <cell r="O1292" t="str">
            <v>-</v>
          </cell>
          <cell r="P1292" t="str">
            <v>-</v>
          </cell>
          <cell r="Q1292" t="e">
            <v>#VALUE!</v>
          </cell>
          <cell r="R1292" t="e">
            <v>#VALUE!</v>
          </cell>
          <cell r="S1292" t="str">
            <v>-</v>
          </cell>
          <cell r="T1292" t="str">
            <v>-</v>
          </cell>
          <cell r="U1292" t="str">
            <v>-</v>
          </cell>
          <cell r="V1292" t="e">
            <v>#VALUE!</v>
          </cell>
          <cell r="W1292" t="e">
            <v>#VALUE!</v>
          </cell>
          <cell r="X1292" t="str">
            <v>-</v>
          </cell>
          <cell r="Y1292" t="str">
            <v>-</v>
          </cell>
          <cell r="Z1292" t="str">
            <v>-</v>
          </cell>
          <cell r="AA1292" t="e">
            <v>#VALUE!</v>
          </cell>
          <cell r="AB1292" t="e">
            <v>#VALUE!</v>
          </cell>
        </row>
        <row r="1293">
          <cell r="A1293" t="str">
            <v>어묵동원아롱이kg볼어묵B,18g동원</v>
          </cell>
          <cell r="C1293" t="str">
            <v>어패류</v>
          </cell>
          <cell r="D1293" t="str">
            <v>어묵</v>
          </cell>
          <cell r="E1293" t="str">
            <v>동원아롱이</v>
          </cell>
          <cell r="F1293" t="str">
            <v>kg</v>
          </cell>
          <cell r="G1293" t="str">
            <v>볼어묵B,18g</v>
          </cell>
          <cell r="H1293" t="str">
            <v>동원</v>
          </cell>
          <cell r="I1293">
            <v>4480</v>
          </cell>
          <cell r="J1293">
            <v>4400</v>
          </cell>
          <cell r="K1293">
            <v>4400</v>
          </cell>
          <cell r="L1293">
            <v>-1.7857142857142858</v>
          </cell>
          <cell r="M1293">
            <v>0</v>
          </cell>
          <cell r="N1293" t="str">
            <v xml:space="preserve"> - </v>
          </cell>
          <cell r="O1293" t="str">
            <v>-</v>
          </cell>
          <cell r="P1293" t="str">
            <v>-</v>
          </cell>
          <cell r="Q1293" t="e">
            <v>#VALUE!</v>
          </cell>
          <cell r="R1293" t="e">
            <v>#VALUE!</v>
          </cell>
          <cell r="S1293" t="str">
            <v>-</v>
          </cell>
          <cell r="T1293" t="str">
            <v>-</v>
          </cell>
          <cell r="U1293" t="str">
            <v>-</v>
          </cell>
          <cell r="V1293" t="e">
            <v>#VALUE!</v>
          </cell>
          <cell r="W1293" t="e">
            <v>#VALUE!</v>
          </cell>
          <cell r="X1293" t="str">
            <v>-</v>
          </cell>
          <cell r="Y1293" t="str">
            <v>-</v>
          </cell>
          <cell r="Z1293" t="str">
            <v>-</v>
          </cell>
          <cell r="AA1293" t="e">
            <v>#VALUE!</v>
          </cell>
          <cell r="AB1293" t="e">
            <v>#VALUE!</v>
          </cell>
        </row>
        <row r="1294">
          <cell r="A1294" t="str">
            <v>어묵동원재롱이kg볼어묵B,7g동원</v>
          </cell>
          <cell r="C1294" t="str">
            <v>어패류</v>
          </cell>
          <cell r="D1294" t="str">
            <v>어묵</v>
          </cell>
          <cell r="E1294" t="str">
            <v>동원재롱이</v>
          </cell>
          <cell r="F1294" t="str">
            <v>kg</v>
          </cell>
          <cell r="G1294" t="str">
            <v>볼어묵B,7g</v>
          </cell>
          <cell r="H1294" t="str">
            <v>동원</v>
          </cell>
          <cell r="I1294">
            <v>4580</v>
          </cell>
          <cell r="J1294">
            <v>4500</v>
          </cell>
          <cell r="K1294">
            <v>4500</v>
          </cell>
          <cell r="L1294">
            <v>-1.7467248908296944</v>
          </cell>
          <cell r="M1294">
            <v>0</v>
          </cell>
          <cell r="N1294" t="str">
            <v xml:space="preserve"> - </v>
          </cell>
          <cell r="O1294" t="str">
            <v>-</v>
          </cell>
          <cell r="P1294" t="str">
            <v>-</v>
          </cell>
          <cell r="Q1294" t="e">
            <v>#VALUE!</v>
          </cell>
          <cell r="R1294" t="e">
            <v>#VALUE!</v>
          </cell>
          <cell r="S1294" t="str">
            <v>-</v>
          </cell>
          <cell r="T1294" t="str">
            <v>-</v>
          </cell>
          <cell r="U1294" t="str">
            <v>-</v>
          </cell>
          <cell r="V1294" t="e">
            <v>#VALUE!</v>
          </cell>
          <cell r="W1294" t="e">
            <v>#VALUE!</v>
          </cell>
          <cell r="X1294" t="str">
            <v>-</v>
          </cell>
          <cell r="Y1294" t="str">
            <v>-</v>
          </cell>
          <cell r="Z1294" t="str">
            <v>-</v>
          </cell>
          <cell r="AA1294" t="e">
            <v>#VALUE!</v>
          </cell>
          <cell r="AB1294" t="e">
            <v>#VALUE!</v>
          </cell>
        </row>
        <row r="1295">
          <cell r="A1295" t="str">
            <v>어묵동원어깨동무kg봉어묵B,개당20g동원</v>
          </cell>
          <cell r="C1295" t="str">
            <v>어패류</v>
          </cell>
          <cell r="D1295" t="str">
            <v>어묵</v>
          </cell>
          <cell r="E1295" t="str">
            <v>동원어깨동무</v>
          </cell>
          <cell r="F1295" t="str">
            <v>kg</v>
          </cell>
          <cell r="G1295" t="str">
            <v>봉어묵B,개당20g</v>
          </cell>
          <cell r="H1295" t="str">
            <v>동원</v>
          </cell>
          <cell r="I1295">
            <v>5480</v>
          </cell>
          <cell r="J1295">
            <v>5400</v>
          </cell>
          <cell r="K1295">
            <v>5400</v>
          </cell>
          <cell r="L1295">
            <v>-1.4598540145985401</v>
          </cell>
          <cell r="M1295">
            <v>0</v>
          </cell>
          <cell r="N1295" t="str">
            <v xml:space="preserve"> - </v>
          </cell>
          <cell r="O1295" t="str">
            <v>-</v>
          </cell>
          <cell r="P1295" t="str">
            <v>-</v>
          </cell>
          <cell r="Q1295" t="e">
            <v>#VALUE!</v>
          </cell>
          <cell r="R1295" t="e">
            <v>#VALUE!</v>
          </cell>
          <cell r="S1295" t="str">
            <v>-</v>
          </cell>
          <cell r="T1295">
            <v>7590</v>
          </cell>
          <cell r="U1295">
            <v>7590</v>
          </cell>
          <cell r="V1295" t="e">
            <v>#VALUE!</v>
          </cell>
          <cell r="W1295">
            <v>0</v>
          </cell>
          <cell r="X1295" t="str">
            <v>-</v>
          </cell>
          <cell r="Y1295" t="str">
            <v>-</v>
          </cell>
          <cell r="Z1295" t="str">
            <v>-</v>
          </cell>
          <cell r="AA1295" t="e">
            <v>#VALUE!</v>
          </cell>
          <cell r="AB1295" t="e">
            <v>#VALUE!</v>
          </cell>
        </row>
        <row r="1296">
          <cell r="A1296" t="str">
            <v>어묵동원콩쥐kg사각어묵B,개당60g동원</v>
          </cell>
          <cell r="C1296" t="str">
            <v>어패류</v>
          </cell>
          <cell r="D1296" t="str">
            <v>어묵</v>
          </cell>
          <cell r="E1296" t="str">
            <v>동원콩쥐</v>
          </cell>
          <cell r="F1296" t="str">
            <v>kg</v>
          </cell>
          <cell r="G1296" t="str">
            <v>사각어묵B,개당60g</v>
          </cell>
          <cell r="H1296" t="str">
            <v>동원</v>
          </cell>
          <cell r="I1296" t="str">
            <v>-</v>
          </cell>
          <cell r="J1296">
            <v>3250</v>
          </cell>
          <cell r="K1296">
            <v>3250</v>
          </cell>
          <cell r="L1296" t="e">
            <v>#VALUE!</v>
          </cell>
          <cell r="M1296">
            <v>0</v>
          </cell>
          <cell r="N1296" t="str">
            <v xml:space="preserve"> - </v>
          </cell>
          <cell r="O1296" t="str">
            <v>-</v>
          </cell>
          <cell r="P1296" t="str">
            <v>-</v>
          </cell>
          <cell r="Q1296" t="e">
            <v>#VALUE!</v>
          </cell>
          <cell r="R1296" t="e">
            <v>#VALUE!</v>
          </cell>
          <cell r="S1296" t="str">
            <v>-</v>
          </cell>
          <cell r="T1296">
            <v>6190</v>
          </cell>
          <cell r="U1296">
            <v>6190</v>
          </cell>
          <cell r="V1296" t="e">
            <v>#VALUE!</v>
          </cell>
          <cell r="W1296">
            <v>0</v>
          </cell>
          <cell r="X1296" t="str">
            <v>-</v>
          </cell>
          <cell r="Y1296" t="str">
            <v>-</v>
          </cell>
          <cell r="Z1296" t="str">
            <v>-</v>
          </cell>
          <cell r="AA1296" t="e">
            <v>#VALUE!</v>
          </cell>
          <cell r="AB1296" t="e">
            <v>#VALUE!</v>
          </cell>
        </row>
        <row r="1297">
          <cell r="A1297" t="str">
            <v>어묵동원달마당kg종합어묵B동원</v>
          </cell>
          <cell r="C1297" t="str">
            <v>어패류</v>
          </cell>
          <cell r="D1297" t="str">
            <v>어묵</v>
          </cell>
          <cell r="E1297" t="str">
            <v>동원달마당</v>
          </cell>
          <cell r="F1297" t="str">
            <v>kg</v>
          </cell>
          <cell r="G1297" t="str">
            <v>종합어묵B</v>
          </cell>
          <cell r="H1297" t="str">
            <v>동원</v>
          </cell>
          <cell r="I1297">
            <v>5480</v>
          </cell>
          <cell r="J1297">
            <v>5400</v>
          </cell>
          <cell r="K1297">
            <v>5400</v>
          </cell>
          <cell r="L1297">
            <v>-1.4598540145985401</v>
          </cell>
          <cell r="M1297">
            <v>0</v>
          </cell>
          <cell r="N1297" t="str">
            <v xml:space="preserve"> - </v>
          </cell>
          <cell r="O1297" t="str">
            <v>-</v>
          </cell>
          <cell r="P1297" t="str">
            <v>-</v>
          </cell>
          <cell r="Q1297" t="e">
            <v>#VALUE!</v>
          </cell>
          <cell r="R1297" t="e">
            <v>#VALUE!</v>
          </cell>
          <cell r="S1297" t="str">
            <v>-</v>
          </cell>
          <cell r="T1297">
            <v>5320</v>
          </cell>
          <cell r="U1297">
            <v>5320</v>
          </cell>
          <cell r="V1297" t="e">
            <v>#VALUE!</v>
          </cell>
          <cell r="W1297">
            <v>0</v>
          </cell>
          <cell r="X1297" t="str">
            <v>-</v>
          </cell>
          <cell r="Y1297" t="str">
            <v>-</v>
          </cell>
          <cell r="Z1297" t="str">
            <v>-</v>
          </cell>
          <cell r="AA1297" t="e">
            <v>#VALUE!</v>
          </cell>
          <cell r="AB1297" t="e">
            <v>#VALUE!</v>
          </cell>
        </row>
        <row r="1298">
          <cell r="A1298" t="str">
            <v>어묵냉동연육70.77/대림kg사각어묵대림</v>
          </cell>
          <cell r="C1298" t="str">
            <v>어패류</v>
          </cell>
          <cell r="D1298" t="str">
            <v>어묵</v>
          </cell>
          <cell r="E1298" t="str">
            <v>냉동연육70.77/대림</v>
          </cell>
          <cell r="F1298" t="str">
            <v>kg</v>
          </cell>
          <cell r="G1298" t="str">
            <v>사각어묵</v>
          </cell>
          <cell r="H1298" t="str">
            <v>대림</v>
          </cell>
          <cell r="I1298">
            <v>3580</v>
          </cell>
          <cell r="J1298">
            <v>3390</v>
          </cell>
          <cell r="K1298">
            <v>3390</v>
          </cell>
          <cell r="L1298">
            <v>-5.3072625698324023</v>
          </cell>
          <cell r="M1298">
            <v>0</v>
          </cell>
          <cell r="N1298" t="str">
            <v xml:space="preserve"> - </v>
          </cell>
          <cell r="O1298" t="str">
            <v>-</v>
          </cell>
          <cell r="P1298" t="str">
            <v>-</v>
          </cell>
          <cell r="Q1298" t="e">
            <v>#VALUE!</v>
          </cell>
          <cell r="R1298" t="e">
            <v>#VALUE!</v>
          </cell>
          <cell r="S1298">
            <v>11470</v>
          </cell>
          <cell r="T1298">
            <v>3790</v>
          </cell>
          <cell r="U1298">
            <v>3790</v>
          </cell>
          <cell r="V1298">
            <v>-66.957279860505665</v>
          </cell>
          <cell r="W1298">
            <v>0</v>
          </cell>
          <cell r="X1298">
            <v>6900</v>
          </cell>
          <cell r="Y1298">
            <v>3250</v>
          </cell>
          <cell r="Z1298">
            <v>3250</v>
          </cell>
          <cell r="AA1298">
            <v>-52.89855072463768</v>
          </cell>
          <cell r="AB1298">
            <v>0</v>
          </cell>
        </row>
        <row r="1299">
          <cell r="A1299" t="str">
            <v>어묵대림월매kg사각어묵제일제당</v>
          </cell>
          <cell r="C1299" t="str">
            <v>어패류</v>
          </cell>
          <cell r="D1299" t="str">
            <v>어묵</v>
          </cell>
          <cell r="E1299" t="str">
            <v>대림월매</v>
          </cell>
          <cell r="F1299" t="str">
            <v>kg</v>
          </cell>
          <cell r="G1299" t="str">
            <v>사각어묵</v>
          </cell>
          <cell r="H1299" t="str">
            <v>제일제당</v>
          </cell>
          <cell r="I1299" t="e">
            <v>#N/A</v>
          </cell>
          <cell r="J1299">
            <v>5880</v>
          </cell>
          <cell r="K1299">
            <v>5880</v>
          </cell>
          <cell r="L1299" t="e">
            <v>#N/A</v>
          </cell>
          <cell r="M1299">
            <v>0</v>
          </cell>
          <cell r="N1299" t="e">
            <v>#N/A</v>
          </cell>
          <cell r="O1299" t="str">
            <v>-</v>
          </cell>
          <cell r="P1299" t="str">
            <v>-</v>
          </cell>
          <cell r="Q1299" t="e">
            <v>#VALUE!</v>
          </cell>
          <cell r="R1299" t="e">
            <v>#VALUE!</v>
          </cell>
          <cell r="S1299" t="e">
            <v>#N/A</v>
          </cell>
          <cell r="T1299">
            <v>5280</v>
          </cell>
          <cell r="U1299">
            <v>5270</v>
          </cell>
          <cell r="V1299" t="e">
            <v>#N/A</v>
          </cell>
          <cell r="W1299">
            <v>-0.18939393939393939</v>
          </cell>
          <cell r="X1299" t="e">
            <v>#N/A</v>
          </cell>
          <cell r="Y1299" t="str">
            <v>-</v>
          </cell>
          <cell r="Z1299">
            <v>3150</v>
          </cell>
          <cell r="AA1299" t="e">
            <v>#N/A</v>
          </cell>
          <cell r="AB1299" t="e">
            <v>#VALUE!</v>
          </cell>
        </row>
        <row r="1300">
          <cell r="A1300" t="str">
            <v>어묵삼호kg청실홍실,320g제일제당</v>
          </cell>
          <cell r="C1300" t="str">
            <v>어패류</v>
          </cell>
          <cell r="D1300" t="str">
            <v>어묵</v>
          </cell>
          <cell r="E1300" t="str">
            <v>삼호</v>
          </cell>
          <cell r="F1300" t="str">
            <v>kg</v>
          </cell>
          <cell r="G1300" t="str">
            <v>청실홍실,320g</v>
          </cell>
          <cell r="H1300" t="str">
            <v>제일제당</v>
          </cell>
          <cell r="I1300" t="e">
            <v>#N/A</v>
          </cell>
          <cell r="J1300" t="str">
            <v>-</v>
          </cell>
          <cell r="K1300" t="str">
            <v>-</v>
          </cell>
          <cell r="L1300" t="e">
            <v>#VALUE!</v>
          </cell>
          <cell r="M1300" t="e">
            <v>#VALUE!</v>
          </cell>
          <cell r="N1300" t="e">
            <v>#N/A</v>
          </cell>
          <cell r="O1300" t="str">
            <v>-</v>
          </cell>
          <cell r="P1300" t="str">
            <v>-</v>
          </cell>
          <cell r="Q1300" t="e">
            <v>#VALUE!</v>
          </cell>
          <cell r="R1300" t="e">
            <v>#VALUE!</v>
          </cell>
          <cell r="S1300" t="e">
            <v>#N/A</v>
          </cell>
          <cell r="T1300" t="str">
            <v>-</v>
          </cell>
          <cell r="U1300" t="str">
            <v>-</v>
          </cell>
          <cell r="V1300" t="e">
            <v>#VALUE!</v>
          </cell>
          <cell r="W1300" t="e">
            <v>#VALUE!</v>
          </cell>
          <cell r="X1300" t="e">
            <v>#N/A</v>
          </cell>
          <cell r="Y1300">
            <v>11500</v>
          </cell>
          <cell r="Z1300">
            <v>11500</v>
          </cell>
          <cell r="AA1300" t="e">
            <v>#N/A</v>
          </cell>
          <cell r="AB1300">
            <v>0</v>
          </cell>
        </row>
        <row r="1301">
          <cell r="A1301" t="str">
            <v>어묵삼호kg청실,160g제일제당</v>
          </cell>
          <cell r="C1301" t="str">
            <v>어패류</v>
          </cell>
          <cell r="D1301" t="str">
            <v>어묵</v>
          </cell>
          <cell r="E1301" t="str">
            <v>삼호</v>
          </cell>
          <cell r="F1301" t="str">
            <v>kg</v>
          </cell>
          <cell r="G1301" t="str">
            <v>청실,160g</v>
          </cell>
          <cell r="H1301" t="str">
            <v>제일제당</v>
          </cell>
          <cell r="I1301" t="e">
            <v>#N/A</v>
          </cell>
          <cell r="J1301" t="str">
            <v>-</v>
          </cell>
          <cell r="K1301" t="str">
            <v>-</v>
          </cell>
          <cell r="L1301" t="e">
            <v>#VALUE!</v>
          </cell>
          <cell r="M1301" t="e">
            <v>#VALUE!</v>
          </cell>
          <cell r="N1301" t="e">
            <v>#N/A</v>
          </cell>
          <cell r="O1301" t="str">
            <v>-</v>
          </cell>
          <cell r="P1301" t="str">
            <v>-</v>
          </cell>
          <cell r="Q1301" t="e">
            <v>#VALUE!</v>
          </cell>
          <cell r="R1301" t="e">
            <v>#VALUE!</v>
          </cell>
          <cell r="S1301" t="e">
            <v>#N/A</v>
          </cell>
          <cell r="T1301" t="str">
            <v>-</v>
          </cell>
          <cell r="U1301" t="str">
            <v>-</v>
          </cell>
          <cell r="V1301" t="e">
            <v>#VALUE!</v>
          </cell>
          <cell r="W1301" t="e">
            <v>#VALUE!</v>
          </cell>
          <cell r="X1301" t="e">
            <v>#N/A</v>
          </cell>
          <cell r="Y1301">
            <v>10250</v>
          </cell>
          <cell r="Z1301">
            <v>10250</v>
          </cell>
          <cell r="AA1301" t="e">
            <v>#N/A</v>
          </cell>
          <cell r="AB1301">
            <v>0</v>
          </cell>
        </row>
        <row r="1302">
          <cell r="A1302" t="str">
            <v>어묵마당놀이부산대림600g사각어묵제일제당</v>
          </cell>
          <cell r="C1302" t="str">
            <v>어패류</v>
          </cell>
          <cell r="D1302" t="str">
            <v>어묵</v>
          </cell>
          <cell r="E1302" t="str">
            <v>마당놀이부산대림</v>
          </cell>
          <cell r="F1302" t="str">
            <v>600g</v>
          </cell>
          <cell r="G1302" t="str">
            <v>사각어묵</v>
          </cell>
          <cell r="H1302" t="str">
            <v>제일제당</v>
          </cell>
          <cell r="I1302" t="e">
            <v>#N/A</v>
          </cell>
          <cell r="J1302" t="str">
            <v>-</v>
          </cell>
          <cell r="K1302" t="str">
            <v>-</v>
          </cell>
          <cell r="L1302" t="e">
            <v>#VALUE!</v>
          </cell>
          <cell r="M1302" t="e">
            <v>#VALUE!</v>
          </cell>
          <cell r="N1302" t="e">
            <v>#N/A</v>
          </cell>
          <cell r="O1302" t="str">
            <v>-</v>
          </cell>
          <cell r="P1302" t="str">
            <v>-</v>
          </cell>
          <cell r="Q1302" t="e">
            <v>#VALUE!</v>
          </cell>
          <cell r="R1302" t="e">
            <v>#VALUE!</v>
          </cell>
          <cell r="S1302" t="e">
            <v>#N/A</v>
          </cell>
          <cell r="T1302">
            <v>3050</v>
          </cell>
          <cell r="U1302">
            <v>3050</v>
          </cell>
          <cell r="V1302" t="e">
            <v>#N/A</v>
          </cell>
          <cell r="W1302">
            <v>0</v>
          </cell>
          <cell r="X1302" t="e">
            <v>#N/A</v>
          </cell>
          <cell r="Y1302">
            <v>3050</v>
          </cell>
          <cell r="Z1302">
            <v>3050</v>
          </cell>
          <cell r="AA1302" t="e">
            <v>#N/A</v>
          </cell>
          <cell r="AB1302">
            <v>0</v>
          </cell>
        </row>
        <row r="1303">
          <cell r="A1303" t="str">
            <v>어묵300g사각어묵삼호</v>
          </cell>
          <cell r="C1303" t="str">
            <v>어패류</v>
          </cell>
          <cell r="D1303" t="str">
            <v>어묵</v>
          </cell>
          <cell r="F1303" t="str">
            <v>300g</v>
          </cell>
          <cell r="G1303" t="str">
            <v>사각어묵</v>
          </cell>
          <cell r="H1303" t="str">
            <v>삼호</v>
          </cell>
          <cell r="I1303">
            <v>1290</v>
          </cell>
          <cell r="J1303" t="str">
            <v>-</v>
          </cell>
          <cell r="K1303" t="str">
            <v>-</v>
          </cell>
          <cell r="L1303" t="e">
            <v>#VALUE!</v>
          </cell>
          <cell r="M1303" t="e">
            <v>#VALUE!</v>
          </cell>
          <cell r="N1303">
            <v>1490</v>
          </cell>
          <cell r="O1303">
            <v>1500</v>
          </cell>
          <cell r="P1303">
            <v>1500</v>
          </cell>
          <cell r="Q1303">
            <v>0.67114093959731547</v>
          </cell>
          <cell r="R1303">
            <v>0</v>
          </cell>
          <cell r="S1303">
            <v>1440</v>
          </cell>
          <cell r="T1303">
            <v>1580</v>
          </cell>
          <cell r="U1303">
            <v>1580</v>
          </cell>
          <cell r="V1303">
            <v>9.7222222222222214</v>
          </cell>
          <cell r="W1303">
            <v>0</v>
          </cell>
          <cell r="X1303" t="str">
            <v>-</v>
          </cell>
          <cell r="Y1303">
            <v>1580</v>
          </cell>
          <cell r="Z1303">
            <v>1580</v>
          </cell>
          <cell r="AA1303" t="e">
            <v>#VALUE!</v>
          </cell>
          <cell r="AB1303">
            <v>0</v>
          </cell>
        </row>
        <row r="1304">
          <cell r="A1304" t="str">
            <v>어묵/동원kg싱싱맛살실속,개당28g동원</v>
          </cell>
          <cell r="C1304" t="str">
            <v>어패류</v>
          </cell>
          <cell r="D1304" t="str">
            <v>어묵</v>
          </cell>
          <cell r="E1304" t="str">
            <v>/동원</v>
          </cell>
          <cell r="F1304" t="str">
            <v>kg</v>
          </cell>
          <cell r="G1304" t="str">
            <v>싱싱맛살실속,개당28g</v>
          </cell>
          <cell r="H1304" t="str">
            <v>동원</v>
          </cell>
          <cell r="I1304" t="str">
            <v>-</v>
          </cell>
          <cell r="J1304">
            <v>3600</v>
          </cell>
          <cell r="K1304">
            <v>3600</v>
          </cell>
          <cell r="L1304" t="e">
            <v>#VALUE!</v>
          </cell>
          <cell r="M1304">
            <v>0</v>
          </cell>
          <cell r="N1304" t="str">
            <v xml:space="preserve"> - </v>
          </cell>
          <cell r="O1304" t="str">
            <v>-</v>
          </cell>
          <cell r="P1304" t="str">
            <v>-</v>
          </cell>
          <cell r="Q1304" t="e">
            <v>#VALUE!</v>
          </cell>
          <cell r="R1304" t="e">
            <v>#VALUE!</v>
          </cell>
          <cell r="S1304" t="str">
            <v>-</v>
          </cell>
          <cell r="T1304" t="str">
            <v>-</v>
          </cell>
          <cell r="U1304">
            <v>5960</v>
          </cell>
          <cell r="V1304" t="e">
            <v>#VALUE!</v>
          </cell>
          <cell r="W1304" t="e">
            <v>#VALUE!</v>
          </cell>
          <cell r="X1304" t="str">
            <v>-</v>
          </cell>
          <cell r="Y1304">
            <v>4580</v>
          </cell>
          <cell r="Z1304">
            <v>4580</v>
          </cell>
          <cell r="AA1304" t="e">
            <v>#VALUE!</v>
          </cell>
          <cell r="AB1304">
            <v>0</v>
          </cell>
        </row>
        <row r="1305">
          <cell r="A1305" t="str">
            <v>어묵kg오양게맛살,약35개오양</v>
          </cell>
          <cell r="C1305" t="str">
            <v>어패류</v>
          </cell>
          <cell r="D1305" t="str">
            <v>어묵</v>
          </cell>
          <cell r="F1305" t="str">
            <v>kg</v>
          </cell>
          <cell r="G1305" t="str">
            <v>오양게맛살,약35개</v>
          </cell>
          <cell r="H1305" t="str">
            <v>오양</v>
          </cell>
          <cell r="I1305" t="str">
            <v>-</v>
          </cell>
          <cell r="J1305">
            <v>3880</v>
          </cell>
          <cell r="K1305">
            <v>3880</v>
          </cell>
          <cell r="L1305" t="e">
            <v>#VALUE!</v>
          </cell>
          <cell r="M1305">
            <v>0</v>
          </cell>
          <cell r="N1305">
            <v>3500</v>
          </cell>
          <cell r="O1305">
            <v>3500</v>
          </cell>
          <cell r="P1305">
            <v>3500</v>
          </cell>
          <cell r="Q1305">
            <v>0</v>
          </cell>
          <cell r="R1305">
            <v>0</v>
          </cell>
          <cell r="S1305" t="str">
            <v>-</v>
          </cell>
          <cell r="T1305">
            <v>5960</v>
          </cell>
          <cell r="U1305">
            <v>5960</v>
          </cell>
          <cell r="V1305" t="e">
            <v>#VALUE!</v>
          </cell>
          <cell r="W1305">
            <v>0</v>
          </cell>
          <cell r="X1305">
            <v>3720</v>
          </cell>
          <cell r="Y1305">
            <v>3820</v>
          </cell>
          <cell r="Z1305">
            <v>3820</v>
          </cell>
          <cell r="AA1305">
            <v>2.6881720430107525</v>
          </cell>
          <cell r="AB1305">
            <v>0</v>
          </cell>
        </row>
        <row r="1306">
          <cell r="A1306" t="str">
            <v>어묵이츠웰kg볼어묵알뜰제일제당</v>
          </cell>
          <cell r="C1306" t="str">
            <v>어패류</v>
          </cell>
          <cell r="D1306" t="str">
            <v>어묵</v>
          </cell>
          <cell r="E1306" t="str">
            <v>이츠웰</v>
          </cell>
          <cell r="F1306" t="str">
            <v>kg</v>
          </cell>
          <cell r="G1306" t="str">
            <v>볼어묵알뜰</v>
          </cell>
          <cell r="H1306" t="str">
            <v>제일제당</v>
          </cell>
          <cell r="I1306" t="e">
            <v>#N/A</v>
          </cell>
          <cell r="J1306">
            <v>4300</v>
          </cell>
          <cell r="K1306">
            <v>4300</v>
          </cell>
          <cell r="L1306" t="e">
            <v>#N/A</v>
          </cell>
          <cell r="M1306">
            <v>0</v>
          </cell>
          <cell r="N1306" t="e">
            <v>#N/A</v>
          </cell>
          <cell r="O1306" t="str">
            <v>-</v>
          </cell>
          <cell r="P1306" t="str">
            <v>-</v>
          </cell>
          <cell r="Q1306" t="e">
            <v>#VALUE!</v>
          </cell>
          <cell r="R1306" t="e">
            <v>#VALUE!</v>
          </cell>
          <cell r="S1306" t="e">
            <v>#N/A</v>
          </cell>
          <cell r="T1306" t="str">
            <v>-</v>
          </cell>
          <cell r="U1306" t="str">
            <v>-</v>
          </cell>
          <cell r="V1306" t="e">
            <v>#VALUE!</v>
          </cell>
          <cell r="W1306" t="e">
            <v>#VALUE!</v>
          </cell>
          <cell r="X1306" t="e">
            <v>#N/A</v>
          </cell>
          <cell r="Y1306">
            <v>3150</v>
          </cell>
          <cell r="Z1306">
            <v>3150</v>
          </cell>
          <cell r="AA1306" t="e">
            <v>#N/A</v>
          </cell>
          <cell r="AB1306">
            <v>0</v>
          </cell>
        </row>
        <row r="1307">
          <cell r="A1307" t="str">
            <v>어묵대림금강장사kg봉어묵,50g제일제당</v>
          </cell>
          <cell r="C1307" t="str">
            <v>어패류</v>
          </cell>
          <cell r="D1307" t="str">
            <v>어묵</v>
          </cell>
          <cell r="E1307" t="str">
            <v>대림금강장사</v>
          </cell>
          <cell r="F1307" t="str">
            <v>kg</v>
          </cell>
          <cell r="G1307" t="str">
            <v>봉어묵,50g</v>
          </cell>
          <cell r="H1307" t="str">
            <v>제일제당</v>
          </cell>
          <cell r="I1307" t="e">
            <v>#N/A</v>
          </cell>
          <cell r="J1307" t="str">
            <v>-</v>
          </cell>
          <cell r="K1307" t="str">
            <v>-</v>
          </cell>
          <cell r="L1307" t="e">
            <v>#VALUE!</v>
          </cell>
          <cell r="M1307" t="e">
            <v>#VALUE!</v>
          </cell>
          <cell r="N1307" t="e">
            <v>#N/A</v>
          </cell>
          <cell r="O1307" t="str">
            <v>-</v>
          </cell>
          <cell r="P1307" t="str">
            <v>-</v>
          </cell>
          <cell r="Q1307" t="e">
            <v>#VALUE!</v>
          </cell>
          <cell r="R1307" t="e">
            <v>#VALUE!</v>
          </cell>
          <cell r="S1307" t="e">
            <v>#N/A</v>
          </cell>
          <cell r="T1307" t="str">
            <v>-</v>
          </cell>
          <cell r="U1307" t="str">
            <v>-</v>
          </cell>
          <cell r="V1307" t="e">
            <v>#VALUE!</v>
          </cell>
          <cell r="W1307" t="e">
            <v>#VALUE!</v>
          </cell>
          <cell r="X1307" t="e">
            <v>#N/A</v>
          </cell>
          <cell r="Y1307">
            <v>3250</v>
          </cell>
          <cell r="Z1307">
            <v>3250</v>
          </cell>
          <cell r="AA1307" t="e">
            <v>#N/A</v>
          </cell>
          <cell r="AB1307">
            <v>0</v>
          </cell>
        </row>
        <row r="1308">
          <cell r="A1308" t="str">
            <v>어묵대림한마당kg사각어묵제일제당</v>
          </cell>
          <cell r="C1308" t="str">
            <v>어패류</v>
          </cell>
          <cell r="D1308" t="str">
            <v>어묵</v>
          </cell>
          <cell r="E1308" t="str">
            <v>대림한마당</v>
          </cell>
          <cell r="F1308" t="str">
            <v>kg</v>
          </cell>
          <cell r="G1308" t="str">
            <v>사각어묵</v>
          </cell>
          <cell r="H1308" t="str">
            <v>제일제당</v>
          </cell>
          <cell r="I1308" t="e">
            <v>#N/A</v>
          </cell>
          <cell r="J1308">
            <v>4300</v>
          </cell>
          <cell r="K1308">
            <v>4300</v>
          </cell>
          <cell r="L1308" t="e">
            <v>#N/A</v>
          </cell>
          <cell r="M1308">
            <v>0</v>
          </cell>
          <cell r="N1308" t="e">
            <v>#N/A</v>
          </cell>
          <cell r="O1308" t="str">
            <v>-</v>
          </cell>
          <cell r="P1308" t="str">
            <v>-</v>
          </cell>
          <cell r="Q1308" t="e">
            <v>#VALUE!</v>
          </cell>
          <cell r="R1308" t="e">
            <v>#VALUE!</v>
          </cell>
          <cell r="S1308" t="e">
            <v>#N/A</v>
          </cell>
          <cell r="T1308">
            <v>5270</v>
          </cell>
          <cell r="U1308">
            <v>5270</v>
          </cell>
          <cell r="V1308" t="e">
            <v>#N/A</v>
          </cell>
          <cell r="W1308">
            <v>0</v>
          </cell>
          <cell r="X1308" t="e">
            <v>#N/A</v>
          </cell>
          <cell r="Y1308">
            <v>3490</v>
          </cell>
          <cell r="Z1308">
            <v>3490</v>
          </cell>
          <cell r="AA1308" t="e">
            <v>#N/A</v>
          </cell>
          <cell r="AB1308">
            <v>0</v>
          </cell>
        </row>
        <row r="1309">
          <cell r="A1309" t="str">
            <v>어묵대림선kg종합어묵B제일제당</v>
          </cell>
          <cell r="C1309" t="str">
            <v>어패류</v>
          </cell>
          <cell r="D1309" t="str">
            <v>어묵</v>
          </cell>
          <cell r="E1309" t="str">
            <v>대림선</v>
          </cell>
          <cell r="F1309" t="str">
            <v>kg</v>
          </cell>
          <cell r="G1309" t="str">
            <v>종합어묵B</v>
          </cell>
          <cell r="H1309" t="str">
            <v>제일제당</v>
          </cell>
          <cell r="I1309" t="e">
            <v>#N/A</v>
          </cell>
          <cell r="J1309">
            <v>5350</v>
          </cell>
          <cell r="K1309">
            <v>5350</v>
          </cell>
          <cell r="L1309" t="e">
            <v>#N/A</v>
          </cell>
          <cell r="M1309">
            <v>0</v>
          </cell>
          <cell r="N1309" t="e">
            <v>#N/A</v>
          </cell>
          <cell r="O1309" t="str">
            <v>-</v>
          </cell>
          <cell r="P1309" t="str">
            <v>-</v>
          </cell>
          <cell r="Q1309" t="e">
            <v>#VALUE!</v>
          </cell>
          <cell r="R1309" t="e">
            <v>#VALUE!</v>
          </cell>
          <cell r="S1309" t="e">
            <v>#N/A</v>
          </cell>
          <cell r="T1309" t="str">
            <v>-</v>
          </cell>
          <cell r="U1309" t="str">
            <v>-</v>
          </cell>
          <cell r="V1309" t="e">
            <v>#VALUE!</v>
          </cell>
          <cell r="W1309" t="e">
            <v>#VALUE!</v>
          </cell>
          <cell r="X1309" t="e">
            <v>#N/A</v>
          </cell>
          <cell r="Y1309">
            <v>3980</v>
          </cell>
          <cell r="Z1309">
            <v>3980</v>
          </cell>
          <cell r="AA1309" t="e">
            <v>#N/A</v>
          </cell>
          <cell r="AB1309">
            <v>0</v>
          </cell>
        </row>
        <row r="1310">
          <cell r="A1310" t="str">
            <v>어묵/동원500g싱싱맛살,개당28g동원</v>
          </cell>
          <cell r="C1310" t="str">
            <v>어패류</v>
          </cell>
          <cell r="D1310" t="str">
            <v>어묵</v>
          </cell>
          <cell r="E1310" t="str">
            <v>/동원</v>
          </cell>
          <cell r="F1310" t="str">
            <v>500g</v>
          </cell>
          <cell r="G1310" t="str">
            <v>싱싱맛살,개당28g</v>
          </cell>
          <cell r="H1310" t="str">
            <v>동원</v>
          </cell>
          <cell r="I1310">
            <v>2460</v>
          </cell>
          <cell r="J1310">
            <v>2460</v>
          </cell>
          <cell r="K1310">
            <v>2460</v>
          </cell>
          <cell r="L1310">
            <v>0</v>
          </cell>
          <cell r="M1310">
            <v>0</v>
          </cell>
          <cell r="N1310" t="str">
            <v xml:space="preserve"> - </v>
          </cell>
          <cell r="O1310" t="str">
            <v>-</v>
          </cell>
          <cell r="P1310" t="str">
            <v>-</v>
          </cell>
          <cell r="Q1310" t="e">
            <v>#VALUE!</v>
          </cell>
          <cell r="R1310" t="e">
            <v>#VALUE!</v>
          </cell>
          <cell r="S1310" t="str">
            <v>-</v>
          </cell>
          <cell r="T1310" t="str">
            <v>-</v>
          </cell>
          <cell r="U1310">
            <v>2980</v>
          </cell>
          <cell r="V1310" t="e">
            <v>#VALUE!</v>
          </cell>
          <cell r="W1310" t="e">
            <v>#VALUE!</v>
          </cell>
          <cell r="X1310" t="str">
            <v>-</v>
          </cell>
          <cell r="Y1310">
            <v>2290</v>
          </cell>
          <cell r="Z1310">
            <v>2290</v>
          </cell>
          <cell r="AA1310" t="e">
            <v>#VALUE!</v>
          </cell>
          <cell r="AB1310">
            <v>0</v>
          </cell>
        </row>
        <row r="1311">
          <cell r="A1311" t="str">
            <v>어묵냉동연육73.21/대림360g종합어묵대림</v>
          </cell>
          <cell r="C1311" t="str">
            <v>어패류</v>
          </cell>
          <cell r="D1311" t="str">
            <v>어묵</v>
          </cell>
          <cell r="E1311" t="str">
            <v>냉동연육73.21/대림</v>
          </cell>
          <cell r="F1311" t="str">
            <v>360g</v>
          </cell>
          <cell r="G1311" t="str">
            <v>종합어묵</v>
          </cell>
          <cell r="H1311" t="str">
            <v>대림</v>
          </cell>
          <cell r="I1311">
            <v>2480</v>
          </cell>
          <cell r="J1311">
            <v>2480</v>
          </cell>
          <cell r="K1311">
            <v>2480</v>
          </cell>
          <cell r="L1311">
            <v>0</v>
          </cell>
          <cell r="M1311">
            <v>0</v>
          </cell>
          <cell r="N1311" t="str">
            <v xml:space="preserve"> - </v>
          </cell>
          <cell r="O1311" t="str">
            <v>-</v>
          </cell>
          <cell r="P1311" t="str">
            <v>-</v>
          </cell>
          <cell r="Q1311" t="e">
            <v>#VALUE!</v>
          </cell>
          <cell r="R1311" t="e">
            <v>#VALUE!</v>
          </cell>
          <cell r="S1311">
            <v>1750</v>
          </cell>
          <cell r="T1311">
            <v>2950</v>
          </cell>
          <cell r="U1311">
            <v>2950</v>
          </cell>
          <cell r="V1311">
            <v>68.571428571428569</v>
          </cell>
          <cell r="W1311">
            <v>0</v>
          </cell>
          <cell r="X1311" t="str">
            <v>-</v>
          </cell>
          <cell r="Y1311">
            <v>2730</v>
          </cell>
          <cell r="Z1311">
            <v>2730</v>
          </cell>
          <cell r="AA1311" t="e">
            <v>#VALUE!</v>
          </cell>
          <cell r="AB1311">
            <v>0</v>
          </cell>
        </row>
        <row r="1312">
          <cell r="A1312" t="str">
            <v>고등어400g고형량90g(입수량6~8)동원</v>
          </cell>
          <cell r="B1312">
            <v>73</v>
          </cell>
          <cell r="C1312" t="str">
            <v>어패류(캔)</v>
          </cell>
          <cell r="D1312" t="str">
            <v>고등어</v>
          </cell>
          <cell r="F1312" t="str">
            <v>400g</v>
          </cell>
          <cell r="G1312" t="str">
            <v>고형량90g(입수량6~8)</v>
          </cell>
          <cell r="H1312" t="str">
            <v>동원</v>
          </cell>
          <cell r="I1312" t="e">
            <v>#N/A</v>
          </cell>
          <cell r="J1312">
            <v>2250</v>
          </cell>
          <cell r="K1312">
            <v>2250</v>
          </cell>
          <cell r="L1312" t="e">
            <v>#N/A</v>
          </cell>
          <cell r="M1312">
            <v>0</v>
          </cell>
          <cell r="N1312" t="e">
            <v>#N/A</v>
          </cell>
          <cell r="O1312" t="str">
            <v>-</v>
          </cell>
          <cell r="P1312" t="str">
            <v>-</v>
          </cell>
          <cell r="Q1312" t="e">
            <v>#VALUE!</v>
          </cell>
          <cell r="R1312" t="e">
            <v>#VALUE!</v>
          </cell>
          <cell r="S1312" t="e">
            <v>#N/A</v>
          </cell>
          <cell r="T1312">
            <v>2480</v>
          </cell>
          <cell r="U1312">
            <v>2480</v>
          </cell>
          <cell r="V1312" t="e">
            <v>#N/A</v>
          </cell>
          <cell r="W1312">
            <v>0</v>
          </cell>
          <cell r="X1312" t="e">
            <v>#N/A</v>
          </cell>
          <cell r="Y1312">
            <v>2080</v>
          </cell>
          <cell r="Z1312">
            <v>2080</v>
          </cell>
          <cell r="AA1312" t="e">
            <v>#N/A</v>
          </cell>
          <cell r="AB1312">
            <v>0</v>
          </cell>
        </row>
        <row r="1313">
          <cell r="A1313" t="str">
            <v>골뱅이골뱅이/유동400g제일제당</v>
          </cell>
          <cell r="B1313">
            <v>74</v>
          </cell>
          <cell r="C1313" t="str">
            <v>어패류(캔)</v>
          </cell>
          <cell r="D1313" t="str">
            <v>골뱅이</v>
          </cell>
          <cell r="E1313" t="str">
            <v>골뱅이/유동</v>
          </cell>
          <cell r="F1313" t="str">
            <v>400g</v>
          </cell>
          <cell r="H1313" t="str">
            <v>제일제당</v>
          </cell>
          <cell r="I1313" t="e">
            <v>#N/A</v>
          </cell>
          <cell r="J1313" t="str">
            <v>-</v>
          </cell>
          <cell r="K1313" t="str">
            <v>-</v>
          </cell>
          <cell r="L1313" t="e">
            <v>#VALUE!</v>
          </cell>
          <cell r="M1313" t="e">
            <v>#VALUE!</v>
          </cell>
          <cell r="N1313" t="e">
            <v>#N/A</v>
          </cell>
          <cell r="O1313">
            <v>6500</v>
          </cell>
          <cell r="P1313">
            <v>6500</v>
          </cell>
          <cell r="Q1313" t="e">
            <v>#N/A</v>
          </cell>
          <cell r="R1313">
            <v>0</v>
          </cell>
          <cell r="S1313" t="e">
            <v>#N/A</v>
          </cell>
          <cell r="T1313">
            <v>8100</v>
          </cell>
          <cell r="U1313">
            <v>7980</v>
          </cell>
          <cell r="V1313" t="e">
            <v>#N/A</v>
          </cell>
          <cell r="W1313">
            <v>-1.4814814814814814</v>
          </cell>
          <cell r="X1313" t="e">
            <v>#N/A</v>
          </cell>
          <cell r="Y1313">
            <v>8100</v>
          </cell>
          <cell r="Z1313">
            <v>8100</v>
          </cell>
          <cell r="AA1313" t="e">
            <v>#N/A</v>
          </cell>
          <cell r="AB1313">
            <v>0</v>
          </cell>
        </row>
        <row r="1314">
          <cell r="A1314" t="str">
            <v>골뱅이400g12g,고형량200g(입수량18개)동원</v>
          </cell>
          <cell r="C1314" t="str">
            <v>어패류(캔)</v>
          </cell>
          <cell r="D1314" t="str">
            <v>골뱅이</v>
          </cell>
          <cell r="F1314" t="str">
            <v>400g</v>
          </cell>
          <cell r="G1314" t="str">
            <v>12g,고형량200g(입수량18개)</v>
          </cell>
          <cell r="H1314" t="str">
            <v>동원</v>
          </cell>
          <cell r="I1314">
            <v>6800</v>
          </cell>
          <cell r="J1314">
            <v>6400</v>
          </cell>
          <cell r="K1314">
            <v>6400</v>
          </cell>
          <cell r="L1314">
            <v>-5.882352941176471</v>
          </cell>
          <cell r="M1314">
            <v>0</v>
          </cell>
          <cell r="N1314">
            <v>5500</v>
          </cell>
          <cell r="O1314">
            <v>6200</v>
          </cell>
          <cell r="P1314">
            <v>6200</v>
          </cell>
          <cell r="Q1314">
            <v>12.727272727272727</v>
          </cell>
          <cell r="R1314">
            <v>0</v>
          </cell>
          <cell r="S1314">
            <v>7440</v>
          </cell>
          <cell r="T1314">
            <v>7390</v>
          </cell>
          <cell r="U1314">
            <v>7980</v>
          </cell>
          <cell r="V1314">
            <v>7.258064516129032</v>
          </cell>
          <cell r="W1314">
            <v>7.983761840324763</v>
          </cell>
          <cell r="X1314">
            <v>6980</v>
          </cell>
          <cell r="Y1314">
            <v>7480</v>
          </cell>
          <cell r="Z1314">
            <v>7480</v>
          </cell>
          <cell r="AA1314">
            <v>7.1633237822349569</v>
          </cell>
          <cell r="AB1314">
            <v>0</v>
          </cell>
        </row>
        <row r="1315">
          <cell r="A1315" t="str">
            <v>꽁치1.88kg고형량1.316kg(입수량35~47)동원</v>
          </cell>
          <cell r="B1315">
            <v>75</v>
          </cell>
          <cell r="C1315" t="str">
            <v>어패류(캔)</v>
          </cell>
          <cell r="D1315" t="str">
            <v>꽁치</v>
          </cell>
          <cell r="F1315" t="str">
            <v>1.88kg</v>
          </cell>
          <cell r="G1315" t="str">
            <v>고형량1.316kg(입수량35~47)</v>
          </cell>
          <cell r="H1315" t="str">
            <v>동원</v>
          </cell>
          <cell r="I1315" t="e">
            <v>#N/A</v>
          </cell>
          <cell r="J1315">
            <v>9300</v>
          </cell>
          <cell r="K1315">
            <v>9300</v>
          </cell>
          <cell r="L1315" t="e">
            <v>#N/A</v>
          </cell>
          <cell r="M1315">
            <v>0</v>
          </cell>
          <cell r="N1315" t="e">
            <v>#N/A</v>
          </cell>
          <cell r="O1315" t="str">
            <v>-</v>
          </cell>
          <cell r="P1315" t="str">
            <v>-</v>
          </cell>
          <cell r="Q1315" t="e">
            <v>#VALUE!</v>
          </cell>
          <cell r="R1315" t="e">
            <v>#VALUE!</v>
          </cell>
          <cell r="S1315" t="e">
            <v>#N/A</v>
          </cell>
          <cell r="T1315">
            <v>11500</v>
          </cell>
          <cell r="U1315">
            <v>11500</v>
          </cell>
          <cell r="V1315" t="e">
            <v>#N/A</v>
          </cell>
          <cell r="W1315">
            <v>0</v>
          </cell>
          <cell r="X1315" t="e">
            <v>#N/A</v>
          </cell>
          <cell r="Y1315">
            <v>11500</v>
          </cell>
          <cell r="Z1315">
            <v>11500</v>
          </cell>
          <cell r="AA1315" t="e">
            <v>#N/A</v>
          </cell>
          <cell r="AB1315">
            <v>0</v>
          </cell>
        </row>
        <row r="1316">
          <cell r="A1316" t="str">
            <v>꽁치400g동원</v>
          </cell>
          <cell r="C1316" t="str">
            <v>어패류(캔)</v>
          </cell>
          <cell r="D1316" t="str">
            <v>꽁치</v>
          </cell>
          <cell r="F1316" t="str">
            <v>400g</v>
          </cell>
          <cell r="H1316" t="str">
            <v>동원</v>
          </cell>
          <cell r="I1316">
            <v>2025</v>
          </cell>
          <cell r="J1316">
            <v>2230</v>
          </cell>
          <cell r="K1316">
            <v>2230</v>
          </cell>
          <cell r="L1316">
            <v>10.123456790123457</v>
          </cell>
          <cell r="M1316">
            <v>0</v>
          </cell>
          <cell r="N1316">
            <v>1900</v>
          </cell>
          <cell r="O1316">
            <v>2200</v>
          </cell>
          <cell r="P1316">
            <v>2200</v>
          </cell>
          <cell r="Q1316">
            <v>15.789473684210526</v>
          </cell>
          <cell r="R1316">
            <v>0</v>
          </cell>
          <cell r="S1316">
            <v>2490</v>
          </cell>
          <cell r="T1316" t="str">
            <v>-</v>
          </cell>
          <cell r="U1316">
            <v>3180</v>
          </cell>
          <cell r="V1316">
            <v>27.710843373493976</v>
          </cell>
          <cell r="W1316" t="e">
            <v>#VALUE!</v>
          </cell>
          <cell r="X1316">
            <v>2990</v>
          </cell>
          <cell r="Y1316">
            <v>2990</v>
          </cell>
          <cell r="Z1316">
            <v>2990</v>
          </cell>
          <cell r="AA1316">
            <v>0</v>
          </cell>
          <cell r="AB1316">
            <v>0</v>
          </cell>
        </row>
        <row r="1317">
          <cell r="A1317" t="str">
            <v>꽁치400g고형량280g샘표</v>
          </cell>
          <cell r="C1317" t="str">
            <v>어패류(캔)</v>
          </cell>
          <cell r="D1317" t="str">
            <v>꽁치</v>
          </cell>
          <cell r="F1317" t="str">
            <v>400g</v>
          </cell>
          <cell r="G1317" t="str">
            <v>고형량280g</v>
          </cell>
          <cell r="H1317" t="str">
            <v>샘표</v>
          </cell>
          <cell r="I1317">
            <v>2880</v>
          </cell>
          <cell r="J1317">
            <v>2600</v>
          </cell>
          <cell r="K1317">
            <v>2600</v>
          </cell>
          <cell r="L1317">
            <v>-9.7222222222222214</v>
          </cell>
          <cell r="M1317">
            <v>0</v>
          </cell>
          <cell r="N1317" t="str">
            <v xml:space="preserve"> - </v>
          </cell>
          <cell r="O1317">
            <v>2500</v>
          </cell>
          <cell r="P1317">
            <v>2500</v>
          </cell>
          <cell r="Q1317" t="e">
            <v>#VALUE!</v>
          </cell>
          <cell r="R1317">
            <v>0</v>
          </cell>
          <cell r="S1317">
            <v>2940</v>
          </cell>
          <cell r="T1317" t="str">
            <v>-</v>
          </cell>
          <cell r="U1317">
            <v>3280</v>
          </cell>
          <cell r="V1317">
            <v>11.564625850340136</v>
          </cell>
          <cell r="W1317" t="e">
            <v>#VALUE!</v>
          </cell>
          <cell r="X1317">
            <v>2950</v>
          </cell>
          <cell r="Y1317">
            <v>2950</v>
          </cell>
          <cell r="Z1317">
            <v>2950</v>
          </cell>
          <cell r="AA1317">
            <v>0</v>
          </cell>
          <cell r="AB1317">
            <v>0</v>
          </cell>
        </row>
        <row r="1318">
          <cell r="A1318" t="str">
            <v>다랑어원양태평양다랑어74.5/오뚜기SF1.88kg오뚜기</v>
          </cell>
          <cell r="B1318">
            <v>76</v>
          </cell>
          <cell r="C1318" t="str">
            <v>어패류(캔)</v>
          </cell>
          <cell r="D1318" t="str">
            <v>다랑어</v>
          </cell>
          <cell r="E1318" t="str">
            <v>원양태평양다랑어74.5/오뚜기SF</v>
          </cell>
          <cell r="F1318" t="str">
            <v>1.88kg</v>
          </cell>
          <cell r="H1318" t="str">
            <v>오뚜기</v>
          </cell>
          <cell r="I1318" t="str">
            <v>-</v>
          </cell>
          <cell r="J1318" t="str">
            <v>-</v>
          </cell>
          <cell r="K1318" t="str">
            <v>-</v>
          </cell>
          <cell r="L1318" t="e">
            <v>#VALUE!</v>
          </cell>
          <cell r="M1318" t="e">
            <v>#VALUE!</v>
          </cell>
          <cell r="N1318" t="str">
            <v xml:space="preserve"> - </v>
          </cell>
          <cell r="O1318">
            <v>15000</v>
          </cell>
          <cell r="P1318">
            <v>15000</v>
          </cell>
          <cell r="Q1318" t="e">
            <v>#VALUE!</v>
          </cell>
          <cell r="R1318">
            <v>0</v>
          </cell>
          <cell r="S1318" t="str">
            <v>-</v>
          </cell>
          <cell r="T1318" t="str">
            <v>-</v>
          </cell>
          <cell r="U1318" t="str">
            <v>-</v>
          </cell>
          <cell r="V1318" t="e">
            <v>#VALUE!</v>
          </cell>
          <cell r="W1318" t="e">
            <v>#VALUE!</v>
          </cell>
          <cell r="X1318">
            <v>12480</v>
          </cell>
          <cell r="Y1318">
            <v>15500</v>
          </cell>
          <cell r="Z1318">
            <v>15500</v>
          </cell>
          <cell r="AA1318">
            <v>24.198717948717949</v>
          </cell>
          <cell r="AB1318">
            <v>0</v>
          </cell>
        </row>
        <row r="1319">
          <cell r="A1319" t="str">
            <v>다랑어/동원1.88kg고형량1.4kg동원</v>
          </cell>
          <cell r="C1319" t="str">
            <v>어패류(캔)</v>
          </cell>
          <cell r="D1319" t="str">
            <v>다랑어</v>
          </cell>
          <cell r="E1319" t="str">
            <v>/동원</v>
          </cell>
          <cell r="F1319" t="str">
            <v>1.88kg</v>
          </cell>
          <cell r="G1319" t="str">
            <v>고형량1.4kg</v>
          </cell>
          <cell r="H1319" t="str">
            <v>동원</v>
          </cell>
          <cell r="I1319" t="str">
            <v>-</v>
          </cell>
          <cell r="J1319" t="str">
            <v>-</v>
          </cell>
          <cell r="K1319" t="str">
            <v>-</v>
          </cell>
          <cell r="L1319" t="e">
            <v>#VALUE!</v>
          </cell>
          <cell r="M1319" t="e">
            <v>#VALUE!</v>
          </cell>
          <cell r="N1319" t="str">
            <v xml:space="preserve"> - </v>
          </cell>
          <cell r="O1319">
            <v>16000</v>
          </cell>
          <cell r="P1319">
            <v>16000</v>
          </cell>
          <cell r="Q1319" t="e">
            <v>#VALUE!</v>
          </cell>
          <cell r="R1319">
            <v>0</v>
          </cell>
          <cell r="S1319">
            <v>14800</v>
          </cell>
          <cell r="T1319" t="str">
            <v>-</v>
          </cell>
          <cell r="U1319">
            <v>15380</v>
          </cell>
          <cell r="V1319">
            <v>3.9189189189189189</v>
          </cell>
          <cell r="W1319" t="e">
            <v>#VALUE!</v>
          </cell>
          <cell r="X1319">
            <v>14800</v>
          </cell>
          <cell r="Y1319">
            <v>17000</v>
          </cell>
          <cell r="Z1319">
            <v>17000</v>
          </cell>
          <cell r="AA1319">
            <v>14.864864864864865</v>
          </cell>
          <cell r="AB1319">
            <v>0</v>
          </cell>
        </row>
        <row r="1320">
          <cell r="A1320" t="str">
            <v>계란국산1.5kg목초란풀무원</v>
          </cell>
          <cell r="B1320">
            <v>77</v>
          </cell>
          <cell r="C1320" t="str">
            <v>난류</v>
          </cell>
          <cell r="D1320" t="str">
            <v>계란</v>
          </cell>
          <cell r="E1320" t="str">
            <v>국산</v>
          </cell>
          <cell r="F1320" t="str">
            <v>1.5kg</v>
          </cell>
          <cell r="G1320" t="str">
            <v>목초란</v>
          </cell>
          <cell r="H1320" t="str">
            <v>풀무원</v>
          </cell>
          <cell r="I1320" t="str">
            <v>-</v>
          </cell>
          <cell r="J1320" t="str">
            <v>-</v>
          </cell>
          <cell r="K1320" t="str">
            <v>-</v>
          </cell>
          <cell r="L1320" t="e">
            <v>#VALUE!</v>
          </cell>
          <cell r="M1320" t="e">
            <v>#VALUE!</v>
          </cell>
          <cell r="N1320" t="str">
            <v xml:space="preserve"> - </v>
          </cell>
          <cell r="O1320" t="str">
            <v>-</v>
          </cell>
          <cell r="P1320" t="str">
            <v>-</v>
          </cell>
          <cell r="Q1320" t="e">
            <v>#VALUE!</v>
          </cell>
          <cell r="R1320" t="e">
            <v>#VALUE!</v>
          </cell>
          <cell r="S1320" t="str">
            <v>-</v>
          </cell>
          <cell r="T1320">
            <v>10750</v>
          </cell>
          <cell r="U1320">
            <v>10750</v>
          </cell>
          <cell r="V1320" t="e">
            <v>#VALUE!</v>
          </cell>
          <cell r="W1320">
            <v>0</v>
          </cell>
          <cell r="X1320" t="str">
            <v>-</v>
          </cell>
          <cell r="Y1320" t="str">
            <v>-</v>
          </cell>
          <cell r="Z1320" t="str">
            <v>-</v>
          </cell>
          <cell r="AA1320" t="e">
            <v>#VALUE!</v>
          </cell>
          <cell r="AB1320" t="e">
            <v>#VALUE!</v>
          </cell>
        </row>
        <row r="1321">
          <cell r="A1321" t="str">
            <v>계란국산1.8kg목초란풀무원</v>
          </cell>
          <cell r="C1321" t="str">
            <v>난류</v>
          </cell>
          <cell r="D1321" t="str">
            <v>계란</v>
          </cell>
          <cell r="E1321" t="str">
            <v>국산</v>
          </cell>
          <cell r="F1321" t="str">
            <v>1.8kg</v>
          </cell>
          <cell r="G1321" t="str">
            <v>목초란</v>
          </cell>
          <cell r="H1321" t="str">
            <v>풀무원</v>
          </cell>
          <cell r="I1321" t="str">
            <v>-</v>
          </cell>
          <cell r="J1321" t="str">
            <v>-</v>
          </cell>
          <cell r="K1321" t="str">
            <v>-</v>
          </cell>
          <cell r="L1321" t="e">
            <v>#VALUE!</v>
          </cell>
          <cell r="M1321" t="e">
            <v>#VALUE!</v>
          </cell>
          <cell r="N1321" t="str">
            <v xml:space="preserve"> - </v>
          </cell>
          <cell r="O1321" t="str">
            <v>-</v>
          </cell>
          <cell r="P1321" t="str">
            <v>-</v>
          </cell>
          <cell r="Q1321" t="e">
            <v>#VALUE!</v>
          </cell>
          <cell r="R1321" t="e">
            <v>#VALUE!</v>
          </cell>
          <cell r="S1321">
            <v>12900</v>
          </cell>
          <cell r="T1321" t="str">
            <v>-</v>
          </cell>
          <cell r="U1321" t="str">
            <v>-</v>
          </cell>
          <cell r="V1321" t="e">
            <v>#VALUE!</v>
          </cell>
          <cell r="W1321" t="e">
            <v>#VALUE!</v>
          </cell>
          <cell r="X1321" t="str">
            <v>-</v>
          </cell>
          <cell r="Y1321" t="str">
            <v>-</v>
          </cell>
          <cell r="Z1321" t="str">
            <v>-</v>
          </cell>
          <cell r="AA1321" t="e">
            <v>#VALUE!</v>
          </cell>
          <cell r="AB1321" t="e">
            <v>#VALUE!</v>
          </cell>
        </row>
        <row r="1322">
          <cell r="A1322" t="str">
            <v>계란국산/정원300g삶은것,깐것,50g오뚜기</v>
          </cell>
          <cell r="C1322" t="str">
            <v>난류</v>
          </cell>
          <cell r="D1322" t="str">
            <v>계란</v>
          </cell>
          <cell r="E1322" t="str">
            <v>국산/정원</v>
          </cell>
          <cell r="F1322" t="str">
            <v>300g</v>
          </cell>
          <cell r="G1322" t="str">
            <v>삶은것,깐것,50g</v>
          </cell>
          <cell r="H1322" t="str">
            <v>오뚜기</v>
          </cell>
          <cell r="I1322" t="str">
            <v>-</v>
          </cell>
          <cell r="J1322" t="str">
            <v>-</v>
          </cell>
          <cell r="K1322" t="str">
            <v>-</v>
          </cell>
          <cell r="L1322" t="e">
            <v>#VALUE!</v>
          </cell>
          <cell r="M1322" t="e">
            <v>#VALUE!</v>
          </cell>
          <cell r="N1322" t="str">
            <v xml:space="preserve"> - </v>
          </cell>
          <cell r="O1322" t="str">
            <v>-</v>
          </cell>
          <cell r="P1322" t="str">
            <v>-</v>
          </cell>
          <cell r="Q1322" t="e">
            <v>#VALUE!</v>
          </cell>
          <cell r="R1322" t="e">
            <v>#VALUE!</v>
          </cell>
          <cell r="S1322" t="str">
            <v>-</v>
          </cell>
          <cell r="T1322" t="str">
            <v>-</v>
          </cell>
          <cell r="U1322" t="str">
            <v>-</v>
          </cell>
          <cell r="V1322" t="e">
            <v>#VALUE!</v>
          </cell>
          <cell r="W1322" t="e">
            <v>#VALUE!</v>
          </cell>
          <cell r="X1322" t="str">
            <v>-</v>
          </cell>
          <cell r="Y1322" t="str">
            <v>-</v>
          </cell>
          <cell r="Z1322" t="str">
            <v>-</v>
          </cell>
          <cell r="AA1322" t="e">
            <v>#VALUE!</v>
          </cell>
          <cell r="AB1322" t="e">
            <v>#VALUE!</v>
          </cell>
        </row>
        <row r="1323">
          <cell r="A1323" t="str">
            <v>메추라기알(전란)kg자연애찬</v>
          </cell>
          <cell r="B1323">
            <v>78</v>
          </cell>
          <cell r="C1323" t="str">
            <v>난류</v>
          </cell>
          <cell r="D1323" t="str">
            <v>메추라기알(전란)</v>
          </cell>
          <cell r="F1323" t="str">
            <v>kg</v>
          </cell>
          <cell r="H1323" t="str">
            <v>자연애찬</v>
          </cell>
          <cell r="I1323" t="str">
            <v>-</v>
          </cell>
          <cell r="J1323" t="str">
            <v>-</v>
          </cell>
          <cell r="K1323" t="str">
            <v>-</v>
          </cell>
          <cell r="L1323" t="e">
            <v>#VALUE!</v>
          </cell>
          <cell r="M1323" t="e">
            <v>#VALUE!</v>
          </cell>
          <cell r="N1323" t="str">
            <v xml:space="preserve"> - </v>
          </cell>
          <cell r="O1323" t="str">
            <v>-</v>
          </cell>
          <cell r="P1323" t="str">
            <v>-</v>
          </cell>
          <cell r="Q1323" t="e">
            <v>#VALUE!</v>
          </cell>
          <cell r="R1323" t="e">
            <v>#VALUE!</v>
          </cell>
          <cell r="S1323" t="str">
            <v>-</v>
          </cell>
          <cell r="T1323">
            <v>7780</v>
          </cell>
          <cell r="U1323">
            <v>7780</v>
          </cell>
          <cell r="V1323" t="e">
            <v>#VALUE!</v>
          </cell>
          <cell r="W1323">
            <v>0</v>
          </cell>
          <cell r="X1323" t="str">
            <v>-</v>
          </cell>
          <cell r="Y1323">
            <v>11300</v>
          </cell>
          <cell r="Z1323">
            <v>12560</v>
          </cell>
          <cell r="AA1323" t="e">
            <v>#VALUE!</v>
          </cell>
          <cell r="AB1323">
            <v>11.150442477876107</v>
          </cell>
        </row>
        <row r="1324">
          <cell r="A1324" t="str">
            <v>메추라기알(전란)450g삶은것,깐것풀무원</v>
          </cell>
          <cell r="C1324" t="str">
            <v>난류</v>
          </cell>
          <cell r="D1324" t="str">
            <v>메추라기알(전란)</v>
          </cell>
          <cell r="F1324" t="str">
            <v>450g</v>
          </cell>
          <cell r="G1324" t="str">
            <v>삶은것,깐것</v>
          </cell>
          <cell r="H1324" t="str">
            <v>풀무원</v>
          </cell>
          <cell r="I1324" t="str">
            <v>-</v>
          </cell>
          <cell r="J1324">
            <v>3860</v>
          </cell>
          <cell r="K1324">
            <v>3860</v>
          </cell>
          <cell r="L1324" t="e">
            <v>#VALUE!</v>
          </cell>
          <cell r="M1324">
            <v>0</v>
          </cell>
          <cell r="N1324" t="str">
            <v xml:space="preserve"> - </v>
          </cell>
          <cell r="O1324" t="str">
            <v>-</v>
          </cell>
          <cell r="P1324" t="str">
            <v>-</v>
          </cell>
          <cell r="Q1324" t="e">
            <v>#VALUE!</v>
          </cell>
          <cell r="R1324" t="e">
            <v>#VALUE!</v>
          </cell>
          <cell r="S1324" t="str">
            <v>-</v>
          </cell>
          <cell r="T1324">
            <v>4400</v>
          </cell>
          <cell r="U1324">
            <v>3950</v>
          </cell>
          <cell r="V1324" t="e">
            <v>#VALUE!</v>
          </cell>
          <cell r="W1324">
            <v>-10.227272727272727</v>
          </cell>
          <cell r="X1324">
            <v>5900</v>
          </cell>
          <cell r="Y1324">
            <v>5900</v>
          </cell>
          <cell r="Z1324">
            <v>5900</v>
          </cell>
          <cell r="AA1324">
            <v>0</v>
          </cell>
          <cell r="AB1324">
            <v>0</v>
          </cell>
        </row>
        <row r="1325">
          <cell r="A1325" t="str">
            <v>자반kg돌자반해우촌</v>
          </cell>
          <cell r="B1325">
            <v>79</v>
          </cell>
          <cell r="C1325" t="str">
            <v>해조류</v>
          </cell>
          <cell r="D1325" t="str">
            <v>자반</v>
          </cell>
          <cell r="F1325" t="str">
            <v>kg</v>
          </cell>
          <cell r="G1325" t="str">
            <v>돌자반</v>
          </cell>
          <cell r="H1325" t="str">
            <v>해우촌</v>
          </cell>
          <cell r="I1325" t="str">
            <v>-</v>
          </cell>
          <cell r="J1325" t="str">
            <v>-</v>
          </cell>
          <cell r="K1325" t="str">
            <v>-</v>
          </cell>
          <cell r="L1325" t="e">
            <v>#VALUE!</v>
          </cell>
          <cell r="M1325" t="e">
            <v>#VALUE!</v>
          </cell>
          <cell r="N1325" t="str">
            <v xml:space="preserve"> - </v>
          </cell>
          <cell r="O1325" t="str">
            <v>-</v>
          </cell>
          <cell r="P1325" t="str">
            <v>-</v>
          </cell>
          <cell r="Q1325" t="e">
            <v>#VALUE!</v>
          </cell>
          <cell r="R1325" t="e">
            <v>#VALUE!</v>
          </cell>
          <cell r="S1325" t="str">
            <v>-</v>
          </cell>
          <cell r="T1325" t="str">
            <v>-</v>
          </cell>
          <cell r="U1325" t="str">
            <v>-</v>
          </cell>
          <cell r="V1325" t="e">
            <v>#VALUE!</v>
          </cell>
          <cell r="W1325" t="e">
            <v>#VALUE!</v>
          </cell>
          <cell r="X1325" t="str">
            <v>-</v>
          </cell>
          <cell r="Y1325" t="str">
            <v>-</v>
          </cell>
          <cell r="Z1325" t="str">
            <v>-</v>
          </cell>
          <cell r="AA1325" t="e">
            <v>#VALUE!</v>
          </cell>
          <cell r="AB1325" t="e">
            <v>#VALUE!</v>
          </cell>
        </row>
        <row r="1326">
          <cell r="A1326" t="str">
            <v>분유전지분유/서울우유kg서울우유</v>
          </cell>
          <cell r="B1326">
            <v>80</v>
          </cell>
          <cell r="C1326" t="str">
            <v>우유류</v>
          </cell>
          <cell r="D1326" t="str">
            <v>분유</v>
          </cell>
          <cell r="E1326" t="str">
            <v>전지분유/서울우유</v>
          </cell>
          <cell r="F1326" t="str">
            <v>kg</v>
          </cell>
          <cell r="H1326" t="str">
            <v>서울우유</v>
          </cell>
          <cell r="I1326" t="str">
            <v>-</v>
          </cell>
          <cell r="J1326" t="str">
            <v>-</v>
          </cell>
          <cell r="K1326" t="str">
            <v>-</v>
          </cell>
          <cell r="L1326" t="e">
            <v>#VALUE!</v>
          </cell>
          <cell r="M1326" t="e">
            <v>#VALUE!</v>
          </cell>
          <cell r="N1326">
            <v>14800</v>
          </cell>
          <cell r="O1326" t="str">
            <v>-</v>
          </cell>
          <cell r="P1326" t="str">
            <v>-</v>
          </cell>
          <cell r="Q1326" t="e">
            <v>#VALUE!</v>
          </cell>
          <cell r="R1326" t="e">
            <v>#VALUE!</v>
          </cell>
          <cell r="S1326" t="str">
            <v>-</v>
          </cell>
          <cell r="T1326">
            <v>12150</v>
          </cell>
          <cell r="U1326">
            <v>12150</v>
          </cell>
          <cell r="V1326" t="e">
            <v>#VALUE!</v>
          </cell>
          <cell r="W1326">
            <v>0</v>
          </cell>
          <cell r="X1326">
            <v>13900</v>
          </cell>
          <cell r="Y1326">
            <v>14000</v>
          </cell>
          <cell r="Z1326">
            <v>14000</v>
          </cell>
          <cell r="AA1326">
            <v>0.71942446043165464</v>
          </cell>
          <cell r="AB1326">
            <v>0</v>
          </cell>
        </row>
        <row r="1327">
          <cell r="A1327" t="str">
            <v>분유탈지분유kg서울우유</v>
          </cell>
          <cell r="C1327" t="str">
            <v>우유류</v>
          </cell>
          <cell r="D1327" t="str">
            <v>분유</v>
          </cell>
          <cell r="E1327" t="str">
            <v>탈지분유</v>
          </cell>
          <cell r="F1327" t="str">
            <v>kg</v>
          </cell>
          <cell r="H1327" t="str">
            <v>서울우유</v>
          </cell>
          <cell r="I1327" t="str">
            <v>-</v>
          </cell>
          <cell r="J1327" t="str">
            <v>-</v>
          </cell>
          <cell r="K1327" t="str">
            <v>-</v>
          </cell>
          <cell r="L1327" t="e">
            <v>#VALUE!</v>
          </cell>
          <cell r="M1327" t="e">
            <v>#VALUE!</v>
          </cell>
          <cell r="N1327">
            <v>17200</v>
          </cell>
          <cell r="O1327" t="str">
            <v>-</v>
          </cell>
          <cell r="P1327" t="str">
            <v>-</v>
          </cell>
          <cell r="Q1327" t="e">
            <v>#VALUE!</v>
          </cell>
          <cell r="R1327" t="e">
            <v>#VALUE!</v>
          </cell>
          <cell r="S1327" t="str">
            <v>-</v>
          </cell>
          <cell r="T1327">
            <v>12510</v>
          </cell>
          <cell r="U1327">
            <v>12510</v>
          </cell>
          <cell r="V1327" t="e">
            <v>#VALUE!</v>
          </cell>
          <cell r="W1327">
            <v>0</v>
          </cell>
          <cell r="X1327">
            <v>15600</v>
          </cell>
          <cell r="Y1327">
            <v>15900</v>
          </cell>
          <cell r="Z1327">
            <v>15900</v>
          </cell>
          <cell r="AA1327">
            <v>1.9230769230769231</v>
          </cell>
          <cell r="AB1327">
            <v>0</v>
          </cell>
        </row>
        <row r="1328">
          <cell r="A1328" t="str">
            <v>요구르트짜요짜요/서울우유40g서울우유</v>
          </cell>
          <cell r="B1328">
            <v>81</v>
          </cell>
          <cell r="C1328" t="str">
            <v>우유류</v>
          </cell>
          <cell r="D1328" t="str">
            <v>요구르트</v>
          </cell>
          <cell r="E1328" t="str">
            <v>짜요짜요/서울우유</v>
          </cell>
          <cell r="F1328" t="str">
            <v>40g</v>
          </cell>
          <cell r="H1328" t="str">
            <v>서울우유</v>
          </cell>
          <cell r="I1328">
            <v>290</v>
          </cell>
          <cell r="J1328">
            <v>300</v>
          </cell>
          <cell r="K1328">
            <v>300</v>
          </cell>
          <cell r="L1328">
            <v>3.4482758620689653</v>
          </cell>
          <cell r="M1328">
            <v>0</v>
          </cell>
          <cell r="N1328" t="str">
            <v xml:space="preserve"> - </v>
          </cell>
          <cell r="O1328" t="str">
            <v>-</v>
          </cell>
          <cell r="P1328" t="str">
            <v>-</v>
          </cell>
          <cell r="Q1328" t="e">
            <v>#VALUE!</v>
          </cell>
          <cell r="R1328" t="e">
            <v>#VALUE!</v>
          </cell>
          <cell r="S1328">
            <v>290</v>
          </cell>
          <cell r="T1328">
            <v>320</v>
          </cell>
          <cell r="U1328">
            <v>320</v>
          </cell>
          <cell r="V1328">
            <v>10.344827586206897</v>
          </cell>
          <cell r="W1328">
            <v>0</v>
          </cell>
          <cell r="X1328">
            <v>310</v>
          </cell>
          <cell r="Y1328" t="str">
            <v>-</v>
          </cell>
          <cell r="Z1328" t="str">
            <v>-</v>
          </cell>
          <cell r="AA1328" t="e">
            <v>#VALUE!</v>
          </cell>
          <cell r="AB1328" t="e">
            <v>#VALUE!</v>
          </cell>
        </row>
        <row r="1329">
          <cell r="A1329" t="str">
            <v>요구르트요구르트65ml빙그레</v>
          </cell>
          <cell r="C1329" t="str">
            <v>우유류</v>
          </cell>
          <cell r="D1329" t="str">
            <v>요구르트</v>
          </cell>
          <cell r="E1329" t="str">
            <v>요구르트</v>
          </cell>
          <cell r="F1329" t="str">
            <v>65ml</v>
          </cell>
          <cell r="H1329" t="str">
            <v>빙그레</v>
          </cell>
          <cell r="I1329" t="str">
            <v>-</v>
          </cell>
          <cell r="J1329" t="str">
            <v>-</v>
          </cell>
          <cell r="K1329" t="str">
            <v>-</v>
          </cell>
          <cell r="L1329" t="e">
            <v>#VALUE!</v>
          </cell>
          <cell r="M1329" t="e">
            <v>#VALUE!</v>
          </cell>
          <cell r="N1329">
            <v>100</v>
          </cell>
          <cell r="O1329" t="str">
            <v>-</v>
          </cell>
          <cell r="P1329" t="str">
            <v>-</v>
          </cell>
          <cell r="Q1329" t="e">
            <v>#VALUE!</v>
          </cell>
          <cell r="R1329" t="e">
            <v>#VALUE!</v>
          </cell>
          <cell r="S1329" t="str">
            <v>-</v>
          </cell>
          <cell r="T1329" t="str">
            <v>-</v>
          </cell>
          <cell r="U1329" t="str">
            <v>-</v>
          </cell>
          <cell r="V1329" t="e">
            <v>#VALUE!</v>
          </cell>
          <cell r="W1329" t="e">
            <v>#VALUE!</v>
          </cell>
          <cell r="X1329">
            <v>110</v>
          </cell>
          <cell r="Y1329">
            <v>110</v>
          </cell>
          <cell r="Z1329">
            <v>110</v>
          </cell>
          <cell r="AA1329">
            <v>0</v>
          </cell>
          <cell r="AB1329">
            <v>0</v>
          </cell>
        </row>
        <row r="1330">
          <cell r="A1330" t="str">
            <v>요구르트요구르트65ml매일유업</v>
          </cell>
          <cell r="C1330" t="str">
            <v>우유류</v>
          </cell>
          <cell r="D1330" t="str">
            <v>요구르트</v>
          </cell>
          <cell r="E1330" t="str">
            <v>요구르트</v>
          </cell>
          <cell r="F1330" t="str">
            <v>65ml</v>
          </cell>
          <cell r="H1330" t="str">
            <v>매일유업</v>
          </cell>
          <cell r="I1330">
            <v>90</v>
          </cell>
          <cell r="J1330">
            <v>90</v>
          </cell>
          <cell r="K1330">
            <v>90</v>
          </cell>
          <cell r="L1330">
            <v>0</v>
          </cell>
          <cell r="M1330">
            <v>0</v>
          </cell>
          <cell r="N1330" t="str">
            <v xml:space="preserve"> - </v>
          </cell>
          <cell r="O1330" t="str">
            <v>-</v>
          </cell>
          <cell r="P1330" t="str">
            <v>-</v>
          </cell>
          <cell r="Q1330" t="e">
            <v>#VALUE!</v>
          </cell>
          <cell r="R1330" t="e">
            <v>#VALUE!</v>
          </cell>
          <cell r="S1330">
            <v>120</v>
          </cell>
          <cell r="T1330">
            <v>110</v>
          </cell>
          <cell r="U1330">
            <v>110</v>
          </cell>
          <cell r="V1330">
            <v>-8.3333333333333339</v>
          </cell>
          <cell r="W1330">
            <v>0</v>
          </cell>
          <cell r="X1330">
            <v>120</v>
          </cell>
          <cell r="Y1330">
            <v>120</v>
          </cell>
          <cell r="Z1330">
            <v>120</v>
          </cell>
          <cell r="AA1330">
            <v>0</v>
          </cell>
          <cell r="AB1330">
            <v>0</v>
          </cell>
        </row>
        <row r="1331">
          <cell r="A1331" t="str">
            <v>요구르트앙팡65ml서울우유</v>
          </cell>
          <cell r="C1331" t="str">
            <v>우유류</v>
          </cell>
          <cell r="D1331" t="str">
            <v>요구르트</v>
          </cell>
          <cell r="E1331" t="str">
            <v>앙팡</v>
          </cell>
          <cell r="F1331" t="str">
            <v>65ml</v>
          </cell>
          <cell r="H1331" t="str">
            <v>서울우유</v>
          </cell>
          <cell r="I1331" t="str">
            <v>-</v>
          </cell>
          <cell r="J1331">
            <v>100</v>
          </cell>
          <cell r="K1331">
            <v>100</v>
          </cell>
          <cell r="L1331" t="e">
            <v>#VALUE!</v>
          </cell>
          <cell r="M1331">
            <v>0</v>
          </cell>
          <cell r="N1331">
            <v>220</v>
          </cell>
          <cell r="O1331">
            <v>220</v>
          </cell>
          <cell r="P1331">
            <v>220</v>
          </cell>
          <cell r="Q1331">
            <v>0</v>
          </cell>
          <cell r="R1331">
            <v>0</v>
          </cell>
          <cell r="S1331">
            <v>120</v>
          </cell>
          <cell r="T1331" t="str">
            <v>-</v>
          </cell>
          <cell r="U1331">
            <v>120</v>
          </cell>
          <cell r="V1331">
            <v>0</v>
          </cell>
          <cell r="W1331" t="e">
            <v>#VALUE!</v>
          </cell>
          <cell r="X1331" t="str">
            <v>-</v>
          </cell>
          <cell r="Y1331" t="str">
            <v>-</v>
          </cell>
          <cell r="Z1331" t="str">
            <v>-</v>
          </cell>
          <cell r="AA1331" t="e">
            <v>#VALUE!</v>
          </cell>
          <cell r="AB1331" t="e">
            <v>#VALUE!</v>
          </cell>
        </row>
        <row r="1332">
          <cell r="A1332" t="str">
            <v>요구르트요구르트65ml남양</v>
          </cell>
          <cell r="C1332" t="str">
            <v>우유류</v>
          </cell>
          <cell r="D1332" t="str">
            <v>요구르트</v>
          </cell>
          <cell r="E1332" t="str">
            <v>요구르트</v>
          </cell>
          <cell r="F1332" t="str">
            <v>65ml</v>
          </cell>
          <cell r="H1332" t="str">
            <v>남양</v>
          </cell>
          <cell r="I1332" t="str">
            <v>-</v>
          </cell>
          <cell r="J1332" t="str">
            <v>-</v>
          </cell>
          <cell r="K1332" t="str">
            <v>-</v>
          </cell>
          <cell r="L1332" t="e">
            <v>#VALUE!</v>
          </cell>
          <cell r="M1332" t="e">
            <v>#VALUE!</v>
          </cell>
          <cell r="N1332" t="str">
            <v xml:space="preserve"> - </v>
          </cell>
          <cell r="O1332" t="str">
            <v>-</v>
          </cell>
          <cell r="P1332" t="str">
            <v>-</v>
          </cell>
          <cell r="Q1332" t="e">
            <v>#VALUE!</v>
          </cell>
          <cell r="R1332" t="e">
            <v>#VALUE!</v>
          </cell>
          <cell r="S1332">
            <v>110</v>
          </cell>
          <cell r="T1332">
            <v>110</v>
          </cell>
          <cell r="U1332">
            <v>110</v>
          </cell>
          <cell r="V1332">
            <v>0</v>
          </cell>
          <cell r="W1332">
            <v>0</v>
          </cell>
          <cell r="X1332">
            <v>110</v>
          </cell>
          <cell r="Y1332">
            <v>110</v>
          </cell>
          <cell r="Z1332">
            <v>110</v>
          </cell>
          <cell r="AA1332">
            <v>0</v>
          </cell>
          <cell r="AB1332">
            <v>0</v>
          </cell>
        </row>
        <row r="1333">
          <cell r="A1333" t="str">
            <v>요구르트엔요80ml매일유업</v>
          </cell>
          <cell r="C1333" t="str">
            <v>우유류</v>
          </cell>
          <cell r="D1333" t="str">
            <v>요구르트</v>
          </cell>
          <cell r="E1333" t="str">
            <v>엔요</v>
          </cell>
          <cell r="F1333" t="str">
            <v>80ml</v>
          </cell>
          <cell r="H1333" t="str">
            <v>매일유업</v>
          </cell>
          <cell r="I1333">
            <v>380</v>
          </cell>
          <cell r="J1333">
            <v>380</v>
          </cell>
          <cell r="K1333">
            <v>380</v>
          </cell>
          <cell r="L1333">
            <v>0</v>
          </cell>
          <cell r="M1333">
            <v>0</v>
          </cell>
          <cell r="N1333" t="str">
            <v xml:space="preserve"> - </v>
          </cell>
          <cell r="O1333" t="str">
            <v>-</v>
          </cell>
          <cell r="P1333" t="str">
            <v>-</v>
          </cell>
          <cell r="Q1333" t="e">
            <v>#VALUE!</v>
          </cell>
          <cell r="R1333" t="e">
            <v>#VALUE!</v>
          </cell>
          <cell r="S1333">
            <v>360</v>
          </cell>
          <cell r="T1333">
            <v>450</v>
          </cell>
          <cell r="U1333">
            <v>360</v>
          </cell>
          <cell r="V1333">
            <v>0</v>
          </cell>
          <cell r="W1333">
            <v>-20</v>
          </cell>
          <cell r="X1333">
            <v>360</v>
          </cell>
          <cell r="Y1333">
            <v>450</v>
          </cell>
          <cell r="Z1333">
            <v>360</v>
          </cell>
          <cell r="AA1333">
            <v>0</v>
          </cell>
          <cell r="AB1333">
            <v>-20</v>
          </cell>
        </row>
        <row r="1334">
          <cell r="A1334" t="str">
            <v>요구르트이오80ml남양</v>
          </cell>
          <cell r="C1334" t="str">
            <v>우유류</v>
          </cell>
          <cell r="D1334" t="str">
            <v>요구르트</v>
          </cell>
          <cell r="E1334" t="str">
            <v>이오</v>
          </cell>
          <cell r="F1334" t="str">
            <v>80ml</v>
          </cell>
          <cell r="H1334" t="str">
            <v>남양</v>
          </cell>
          <cell r="I1334">
            <v>360</v>
          </cell>
          <cell r="J1334">
            <v>360</v>
          </cell>
          <cell r="K1334">
            <v>360</v>
          </cell>
          <cell r="L1334">
            <v>0</v>
          </cell>
          <cell r="M1334">
            <v>0</v>
          </cell>
          <cell r="N1334">
            <v>360</v>
          </cell>
          <cell r="O1334">
            <v>360</v>
          </cell>
          <cell r="P1334">
            <v>360</v>
          </cell>
          <cell r="Q1334">
            <v>0</v>
          </cell>
          <cell r="R1334">
            <v>0</v>
          </cell>
          <cell r="S1334" t="str">
            <v>-</v>
          </cell>
          <cell r="T1334">
            <v>400</v>
          </cell>
          <cell r="U1334">
            <v>400</v>
          </cell>
          <cell r="V1334" t="e">
            <v>#VALUE!</v>
          </cell>
          <cell r="W1334">
            <v>0</v>
          </cell>
          <cell r="X1334">
            <v>400</v>
          </cell>
          <cell r="Y1334">
            <v>400</v>
          </cell>
          <cell r="Z1334">
            <v>400</v>
          </cell>
          <cell r="AA1334">
            <v>0</v>
          </cell>
          <cell r="AB1334">
            <v>0</v>
          </cell>
        </row>
        <row r="1335">
          <cell r="A1335" t="str">
            <v>요구르트/서울우유80ml서울우유</v>
          </cell>
          <cell r="C1335" t="str">
            <v>우유류</v>
          </cell>
          <cell r="D1335" t="str">
            <v>요구르트</v>
          </cell>
          <cell r="E1335" t="str">
            <v>/서울우유</v>
          </cell>
          <cell r="F1335" t="str">
            <v>80ml</v>
          </cell>
          <cell r="H1335" t="str">
            <v>서울우유</v>
          </cell>
          <cell r="I1335" t="str">
            <v xml:space="preserve">- </v>
          </cell>
          <cell r="J1335" t="str">
            <v>-</v>
          </cell>
          <cell r="K1335" t="str">
            <v>-</v>
          </cell>
          <cell r="L1335" t="e">
            <v>#VALUE!</v>
          </cell>
          <cell r="M1335" t="e">
            <v>#VALUE!</v>
          </cell>
          <cell r="N1335" t="str">
            <v xml:space="preserve"> - </v>
          </cell>
          <cell r="O1335" t="str">
            <v>-</v>
          </cell>
          <cell r="P1335" t="str">
            <v>-</v>
          </cell>
          <cell r="Q1335" t="e">
            <v>#VALUE!</v>
          </cell>
          <cell r="R1335" t="e">
            <v>#VALUE!</v>
          </cell>
          <cell r="S1335" t="str">
            <v>-</v>
          </cell>
          <cell r="T1335" t="str">
            <v>-</v>
          </cell>
          <cell r="U1335" t="str">
            <v>-</v>
          </cell>
          <cell r="V1335" t="e">
            <v>#VALUE!</v>
          </cell>
          <cell r="W1335" t="e">
            <v>#VALUE!</v>
          </cell>
          <cell r="X1335">
            <v>350</v>
          </cell>
          <cell r="Y1335">
            <v>340</v>
          </cell>
          <cell r="Z1335">
            <v>340</v>
          </cell>
          <cell r="AA1335">
            <v>-2.8571428571428572</v>
          </cell>
          <cell r="AB1335">
            <v>0</v>
          </cell>
        </row>
        <row r="1336">
          <cell r="A1336" t="str">
            <v>요구르트에이스/한국야쿠르트80ml한국야쿠르트</v>
          </cell>
          <cell r="C1336" t="str">
            <v>우유류</v>
          </cell>
          <cell r="D1336" t="str">
            <v>요구르트</v>
          </cell>
          <cell r="E1336" t="str">
            <v>에이스/한국야쿠르트</v>
          </cell>
          <cell r="F1336" t="str">
            <v>80ml</v>
          </cell>
          <cell r="H1336" t="str">
            <v>한국야쿠르트</v>
          </cell>
          <cell r="I1336" t="str">
            <v>-</v>
          </cell>
          <cell r="J1336" t="str">
            <v>-</v>
          </cell>
          <cell r="K1336" t="str">
            <v>-</v>
          </cell>
          <cell r="L1336" t="e">
            <v>#VALUE!</v>
          </cell>
          <cell r="M1336" t="e">
            <v>#VALUE!</v>
          </cell>
          <cell r="N1336" t="str">
            <v xml:space="preserve"> - </v>
          </cell>
          <cell r="O1336" t="str">
            <v>-</v>
          </cell>
          <cell r="P1336" t="str">
            <v>-</v>
          </cell>
          <cell r="Q1336" t="e">
            <v>#VALUE!</v>
          </cell>
          <cell r="R1336" t="e">
            <v>#VALUE!</v>
          </cell>
          <cell r="S1336" t="str">
            <v>-</v>
          </cell>
          <cell r="T1336" t="str">
            <v>-</v>
          </cell>
          <cell r="U1336" t="str">
            <v>-</v>
          </cell>
          <cell r="V1336" t="e">
            <v>#VALUE!</v>
          </cell>
          <cell r="W1336" t="e">
            <v>#VALUE!</v>
          </cell>
          <cell r="X1336">
            <v>350</v>
          </cell>
          <cell r="Y1336">
            <v>350</v>
          </cell>
          <cell r="Z1336">
            <v>350</v>
          </cell>
          <cell r="AA1336">
            <v>0</v>
          </cell>
          <cell r="AB1336">
            <v>0</v>
          </cell>
        </row>
        <row r="1337">
          <cell r="A1337" t="str">
            <v>요구르트앙팡플러스80ml서울우유</v>
          </cell>
          <cell r="C1337" t="str">
            <v>우유류</v>
          </cell>
          <cell r="D1337" t="str">
            <v>요구르트</v>
          </cell>
          <cell r="E1337" t="str">
            <v>앙팡플러스</v>
          </cell>
          <cell r="F1337" t="str">
            <v>80ml</v>
          </cell>
          <cell r="H1337" t="str">
            <v>서울우유</v>
          </cell>
          <cell r="I1337" t="str">
            <v>-</v>
          </cell>
          <cell r="J1337" t="str">
            <v>-</v>
          </cell>
          <cell r="K1337" t="str">
            <v>-</v>
          </cell>
          <cell r="L1337" t="e">
            <v>#VALUE!</v>
          </cell>
          <cell r="M1337" t="e">
            <v>#VALUE!</v>
          </cell>
          <cell r="N1337" t="str">
            <v xml:space="preserve"> - </v>
          </cell>
          <cell r="O1337" t="str">
            <v>-</v>
          </cell>
          <cell r="P1337" t="str">
            <v>-</v>
          </cell>
          <cell r="Q1337" t="e">
            <v>#VALUE!</v>
          </cell>
          <cell r="R1337" t="e">
            <v>#VALUE!</v>
          </cell>
          <cell r="S1337">
            <v>310</v>
          </cell>
          <cell r="T1337">
            <v>310</v>
          </cell>
          <cell r="U1337">
            <v>310</v>
          </cell>
          <cell r="V1337">
            <v>0</v>
          </cell>
          <cell r="W1337">
            <v>0</v>
          </cell>
          <cell r="X1337">
            <v>350</v>
          </cell>
          <cell r="Y1337">
            <v>350</v>
          </cell>
          <cell r="Z1337">
            <v>350</v>
          </cell>
          <cell r="AA1337">
            <v>0</v>
          </cell>
          <cell r="AB1337">
            <v>0</v>
          </cell>
        </row>
        <row r="1338">
          <cell r="A1338" t="str">
            <v>요구르트요플레/복숭아/빙그레kg100g빙그레</v>
          </cell>
          <cell r="C1338" t="str">
            <v>우유류</v>
          </cell>
          <cell r="D1338" t="str">
            <v>요구르트</v>
          </cell>
          <cell r="E1338" t="str">
            <v>요플레/복숭아/빙그레</v>
          </cell>
          <cell r="F1338" t="str">
            <v>kg</v>
          </cell>
          <cell r="G1338" t="str">
            <v>100g</v>
          </cell>
          <cell r="H1338" t="str">
            <v>빙그레</v>
          </cell>
          <cell r="I1338">
            <v>6250</v>
          </cell>
          <cell r="J1338">
            <v>6950</v>
          </cell>
          <cell r="K1338">
            <v>6950</v>
          </cell>
          <cell r="L1338">
            <v>11.2</v>
          </cell>
          <cell r="M1338">
            <v>0</v>
          </cell>
          <cell r="N1338">
            <v>6500</v>
          </cell>
          <cell r="O1338">
            <v>6000</v>
          </cell>
          <cell r="P1338">
            <v>6000</v>
          </cell>
          <cell r="Q1338">
            <v>-7.6923076923076925</v>
          </cell>
          <cell r="R1338">
            <v>0</v>
          </cell>
          <cell r="S1338">
            <v>5000</v>
          </cell>
          <cell r="T1338">
            <v>6950</v>
          </cell>
          <cell r="U1338">
            <v>6950</v>
          </cell>
          <cell r="V1338">
            <v>39</v>
          </cell>
          <cell r="W1338">
            <v>0</v>
          </cell>
          <cell r="X1338">
            <v>6250</v>
          </cell>
          <cell r="Y1338">
            <v>6950</v>
          </cell>
          <cell r="Z1338">
            <v>6950</v>
          </cell>
          <cell r="AA1338">
            <v>11.2</v>
          </cell>
          <cell r="AB1338">
            <v>0</v>
          </cell>
        </row>
        <row r="1339">
          <cell r="A1339" t="str">
            <v>요구르트짜요짜요/서울우유kg서울우유</v>
          </cell>
          <cell r="C1339" t="str">
            <v>우유류</v>
          </cell>
          <cell r="D1339" t="str">
            <v>요구르트</v>
          </cell>
          <cell r="E1339" t="str">
            <v>짜요짜요/서울우유</v>
          </cell>
          <cell r="F1339" t="str">
            <v>kg</v>
          </cell>
          <cell r="H1339" t="str">
            <v>서울우유</v>
          </cell>
          <cell r="I1339">
            <v>7300</v>
          </cell>
          <cell r="J1339">
            <v>7300</v>
          </cell>
          <cell r="K1339">
            <v>7300</v>
          </cell>
          <cell r="L1339">
            <v>0</v>
          </cell>
          <cell r="M1339">
            <v>0</v>
          </cell>
          <cell r="N1339" t="str">
            <v xml:space="preserve"> - </v>
          </cell>
          <cell r="O1339" t="str">
            <v>-</v>
          </cell>
          <cell r="P1339" t="str">
            <v>-</v>
          </cell>
          <cell r="Q1339" t="e">
            <v>#VALUE!</v>
          </cell>
          <cell r="R1339" t="e">
            <v>#VALUE!</v>
          </cell>
          <cell r="S1339">
            <v>7090</v>
          </cell>
          <cell r="T1339" t="str">
            <v>-</v>
          </cell>
          <cell r="U1339" t="str">
            <v>-</v>
          </cell>
          <cell r="V1339" t="e">
            <v>#VALUE!</v>
          </cell>
          <cell r="W1339" t="e">
            <v>#VALUE!</v>
          </cell>
          <cell r="X1339">
            <v>7610</v>
          </cell>
          <cell r="Y1339">
            <v>7840</v>
          </cell>
          <cell r="Z1339">
            <v>7840</v>
          </cell>
          <cell r="AA1339">
            <v>3.0223390275952693</v>
          </cell>
          <cell r="AB1339">
            <v>0</v>
          </cell>
        </row>
        <row r="1340">
          <cell r="A1340" t="str">
            <v>우유200ml쵸코우유서울우유</v>
          </cell>
          <cell r="B1340">
            <v>82</v>
          </cell>
          <cell r="C1340" t="str">
            <v>우유류</v>
          </cell>
          <cell r="D1340" t="str">
            <v>우유</v>
          </cell>
          <cell r="F1340" t="str">
            <v>200ml</v>
          </cell>
          <cell r="G1340" t="str">
            <v>쵸코우유</v>
          </cell>
          <cell r="H1340" t="str">
            <v>서울우유</v>
          </cell>
          <cell r="I1340">
            <v>650</v>
          </cell>
          <cell r="J1340">
            <v>650</v>
          </cell>
          <cell r="K1340">
            <v>650</v>
          </cell>
          <cell r="L1340">
            <v>0</v>
          </cell>
          <cell r="M1340">
            <v>0</v>
          </cell>
          <cell r="N1340">
            <v>750</v>
          </cell>
          <cell r="O1340">
            <v>750</v>
          </cell>
          <cell r="P1340">
            <v>750</v>
          </cell>
          <cell r="Q1340">
            <v>0</v>
          </cell>
          <cell r="R1340">
            <v>0</v>
          </cell>
          <cell r="S1340">
            <v>650</v>
          </cell>
          <cell r="T1340">
            <v>650</v>
          </cell>
          <cell r="U1340">
            <v>650</v>
          </cell>
          <cell r="V1340">
            <v>0</v>
          </cell>
          <cell r="W1340">
            <v>0</v>
          </cell>
          <cell r="X1340">
            <v>650</v>
          </cell>
          <cell r="Y1340">
            <v>650</v>
          </cell>
          <cell r="Z1340">
            <v>650</v>
          </cell>
          <cell r="AA1340">
            <v>0</v>
          </cell>
          <cell r="AB1340">
            <v>0</v>
          </cell>
        </row>
        <row r="1341">
          <cell r="A1341" t="str">
            <v>우유kg연유서울우유</v>
          </cell>
          <cell r="C1341" t="str">
            <v>우유류</v>
          </cell>
          <cell r="D1341" t="str">
            <v>우유</v>
          </cell>
          <cell r="F1341" t="str">
            <v>kg</v>
          </cell>
          <cell r="G1341" t="str">
            <v>연유</v>
          </cell>
          <cell r="H1341" t="str">
            <v>서울우유</v>
          </cell>
          <cell r="I1341">
            <v>7950</v>
          </cell>
          <cell r="J1341">
            <v>7950</v>
          </cell>
          <cell r="K1341">
            <v>7950</v>
          </cell>
          <cell r="L1341">
            <v>0</v>
          </cell>
          <cell r="M1341">
            <v>0</v>
          </cell>
          <cell r="N1341" t="str">
            <v xml:space="preserve"> - </v>
          </cell>
          <cell r="O1341" t="str">
            <v>-</v>
          </cell>
          <cell r="P1341" t="str">
            <v>-</v>
          </cell>
          <cell r="Q1341" t="e">
            <v>#VALUE!</v>
          </cell>
          <cell r="R1341" t="e">
            <v>#VALUE!</v>
          </cell>
          <cell r="S1341" t="str">
            <v>-</v>
          </cell>
          <cell r="T1341">
            <v>7800</v>
          </cell>
          <cell r="U1341">
            <v>7800</v>
          </cell>
          <cell r="V1341" t="e">
            <v>#VALUE!</v>
          </cell>
          <cell r="W1341">
            <v>0</v>
          </cell>
          <cell r="X1341" t="str">
            <v>-</v>
          </cell>
          <cell r="Y1341">
            <v>8100</v>
          </cell>
          <cell r="Z1341">
            <v>8100</v>
          </cell>
          <cell r="AA1341" t="e">
            <v>#VALUE!</v>
          </cell>
          <cell r="AB1341">
            <v>0</v>
          </cell>
        </row>
        <row r="1342">
          <cell r="A1342" t="str">
            <v>우유L서울우유</v>
          </cell>
          <cell r="C1342" t="str">
            <v>우유류</v>
          </cell>
          <cell r="D1342" t="str">
            <v>우유</v>
          </cell>
          <cell r="F1342" t="str">
            <v>L</v>
          </cell>
          <cell r="H1342" t="str">
            <v>서울우유</v>
          </cell>
          <cell r="I1342">
            <v>2350</v>
          </cell>
          <cell r="J1342">
            <v>2350</v>
          </cell>
          <cell r="K1342">
            <v>2350</v>
          </cell>
          <cell r="L1342">
            <v>0</v>
          </cell>
          <cell r="M1342">
            <v>0</v>
          </cell>
          <cell r="N1342">
            <v>2500</v>
          </cell>
          <cell r="O1342">
            <v>2350</v>
          </cell>
          <cell r="P1342">
            <v>2350</v>
          </cell>
          <cell r="Q1342">
            <v>-6</v>
          </cell>
          <cell r="R1342">
            <v>0</v>
          </cell>
          <cell r="S1342">
            <v>2300</v>
          </cell>
          <cell r="T1342">
            <v>2300</v>
          </cell>
          <cell r="U1342">
            <v>2300</v>
          </cell>
          <cell r="V1342">
            <v>0</v>
          </cell>
          <cell r="W1342">
            <v>0</v>
          </cell>
          <cell r="X1342">
            <v>2300</v>
          </cell>
          <cell r="Y1342">
            <v>2300</v>
          </cell>
          <cell r="Z1342">
            <v>2300</v>
          </cell>
          <cell r="AA1342">
            <v>0</v>
          </cell>
          <cell r="AB1342">
            <v>0</v>
          </cell>
        </row>
        <row r="1343">
          <cell r="A1343" t="str">
            <v>우유L매일유업</v>
          </cell>
          <cell r="C1343" t="str">
            <v>우유류</v>
          </cell>
          <cell r="D1343" t="str">
            <v>우유</v>
          </cell>
          <cell r="F1343" t="str">
            <v>L</v>
          </cell>
          <cell r="H1343" t="str">
            <v>매일유업</v>
          </cell>
          <cell r="I1343">
            <v>2290</v>
          </cell>
          <cell r="J1343">
            <v>2290</v>
          </cell>
          <cell r="K1343">
            <v>2290</v>
          </cell>
          <cell r="L1343">
            <v>0</v>
          </cell>
          <cell r="M1343">
            <v>0</v>
          </cell>
          <cell r="N1343" t="str">
            <v xml:space="preserve"> - </v>
          </cell>
          <cell r="O1343">
            <v>2300</v>
          </cell>
          <cell r="P1343">
            <v>2300</v>
          </cell>
          <cell r="Q1343" t="e">
            <v>#VALUE!</v>
          </cell>
          <cell r="R1343">
            <v>0</v>
          </cell>
          <cell r="S1343">
            <v>2340</v>
          </cell>
          <cell r="T1343">
            <v>2340</v>
          </cell>
          <cell r="U1343">
            <v>2340</v>
          </cell>
          <cell r="V1343">
            <v>0</v>
          </cell>
          <cell r="W1343">
            <v>0</v>
          </cell>
          <cell r="X1343">
            <v>2350</v>
          </cell>
          <cell r="Y1343">
            <v>2350</v>
          </cell>
          <cell r="Z1343">
            <v>2350</v>
          </cell>
          <cell r="AA1343">
            <v>0</v>
          </cell>
          <cell r="AB1343">
            <v>0</v>
          </cell>
        </row>
        <row r="1344">
          <cell r="A1344" t="str">
            <v>치즈가공치즈/서울우유1.8kg18g,슬라이스치즈서울우유</v>
          </cell>
          <cell r="B1344">
            <v>83</v>
          </cell>
          <cell r="C1344" t="str">
            <v>우유류</v>
          </cell>
          <cell r="D1344" t="str">
            <v>치즈</v>
          </cell>
          <cell r="E1344" t="str">
            <v>가공치즈/서울우유</v>
          </cell>
          <cell r="F1344" t="str">
            <v>1.8kg</v>
          </cell>
          <cell r="G1344" t="str">
            <v>18g,슬라이스치즈</v>
          </cell>
          <cell r="H1344" t="str">
            <v>서울우유</v>
          </cell>
          <cell r="I1344">
            <v>22200</v>
          </cell>
          <cell r="J1344">
            <v>15950</v>
          </cell>
          <cell r="K1344">
            <v>15950</v>
          </cell>
          <cell r="L1344">
            <v>-28.153153153153152</v>
          </cell>
          <cell r="M1344">
            <v>0</v>
          </cell>
          <cell r="N1344" t="str">
            <v xml:space="preserve"> - </v>
          </cell>
          <cell r="O1344" t="str">
            <v>-</v>
          </cell>
          <cell r="P1344" t="str">
            <v>-</v>
          </cell>
          <cell r="Q1344" t="e">
            <v>#VALUE!</v>
          </cell>
          <cell r="R1344" t="e">
            <v>#VALUE!</v>
          </cell>
          <cell r="S1344" t="str">
            <v>-</v>
          </cell>
          <cell r="T1344" t="str">
            <v>-</v>
          </cell>
          <cell r="U1344" t="str">
            <v>-</v>
          </cell>
          <cell r="V1344" t="e">
            <v>#VALUE!</v>
          </cell>
          <cell r="W1344" t="e">
            <v>#VALUE!</v>
          </cell>
          <cell r="X1344">
            <v>22200</v>
          </cell>
          <cell r="Y1344">
            <v>22200</v>
          </cell>
          <cell r="Z1344">
            <v>22200</v>
          </cell>
          <cell r="AA1344">
            <v>0</v>
          </cell>
          <cell r="AB1344">
            <v>0</v>
          </cell>
        </row>
        <row r="1345">
          <cell r="A1345" t="str">
            <v>치즈180g앙팡치즈서울우유</v>
          </cell>
          <cell r="C1345" t="str">
            <v>우유류</v>
          </cell>
          <cell r="D1345" t="str">
            <v>치즈</v>
          </cell>
          <cell r="F1345" t="str">
            <v>180g</v>
          </cell>
          <cell r="G1345" t="str">
            <v>앙팡치즈</v>
          </cell>
          <cell r="H1345" t="str">
            <v>서울우유</v>
          </cell>
          <cell r="I1345">
            <v>4200</v>
          </cell>
          <cell r="J1345">
            <v>4200</v>
          </cell>
          <cell r="K1345">
            <v>4200</v>
          </cell>
          <cell r="L1345">
            <v>0</v>
          </cell>
          <cell r="M1345">
            <v>0</v>
          </cell>
          <cell r="N1345">
            <v>3700</v>
          </cell>
          <cell r="O1345">
            <v>3900</v>
          </cell>
          <cell r="P1345">
            <v>3900</v>
          </cell>
          <cell r="Q1345">
            <v>5.4054054054054053</v>
          </cell>
          <cell r="R1345">
            <v>0</v>
          </cell>
          <cell r="S1345" t="str">
            <v>-</v>
          </cell>
          <cell r="T1345">
            <v>4950</v>
          </cell>
          <cell r="U1345">
            <v>4950</v>
          </cell>
          <cell r="V1345" t="e">
            <v>#VALUE!</v>
          </cell>
          <cell r="W1345">
            <v>0</v>
          </cell>
          <cell r="X1345">
            <v>4200</v>
          </cell>
          <cell r="Y1345">
            <v>3980</v>
          </cell>
          <cell r="Z1345">
            <v>3980</v>
          </cell>
          <cell r="AA1345">
            <v>-5.2380952380952381</v>
          </cell>
          <cell r="AB1345">
            <v>0</v>
          </cell>
        </row>
        <row r="1346">
          <cell r="A1346" t="str">
            <v>치즈180g롤치즈서울우유</v>
          </cell>
          <cell r="C1346" t="str">
            <v>우유류</v>
          </cell>
          <cell r="D1346" t="str">
            <v>치즈</v>
          </cell>
          <cell r="F1346" t="str">
            <v>180g</v>
          </cell>
          <cell r="G1346" t="str">
            <v>롤치즈</v>
          </cell>
          <cell r="H1346" t="str">
            <v>서울우유</v>
          </cell>
          <cell r="I1346" t="str">
            <v>-</v>
          </cell>
          <cell r="J1346" t="str">
            <v>-</v>
          </cell>
          <cell r="K1346" t="str">
            <v>-</v>
          </cell>
          <cell r="L1346" t="e">
            <v>#VALUE!</v>
          </cell>
          <cell r="M1346" t="e">
            <v>#VALUE!</v>
          </cell>
          <cell r="N1346" t="str">
            <v xml:space="preserve"> - </v>
          </cell>
          <cell r="O1346" t="str">
            <v>-</v>
          </cell>
          <cell r="P1346" t="str">
            <v>-</v>
          </cell>
          <cell r="Q1346" t="e">
            <v>#VALUE!</v>
          </cell>
          <cell r="R1346" t="e">
            <v>#VALUE!</v>
          </cell>
          <cell r="S1346" t="str">
            <v>-</v>
          </cell>
          <cell r="T1346" t="str">
            <v>-</v>
          </cell>
          <cell r="U1346" t="str">
            <v>-</v>
          </cell>
          <cell r="V1346" t="e">
            <v>#VALUE!</v>
          </cell>
          <cell r="W1346" t="e">
            <v>#VALUE!</v>
          </cell>
          <cell r="X1346" t="str">
            <v>-</v>
          </cell>
          <cell r="Y1346" t="str">
            <v>-</v>
          </cell>
          <cell r="Z1346" t="str">
            <v>-</v>
          </cell>
          <cell r="AA1346" t="e">
            <v>#VALUE!</v>
          </cell>
          <cell r="AB1346" t="e">
            <v>#VALUE!</v>
          </cell>
        </row>
        <row r="1347">
          <cell r="A1347" t="str">
            <v>치즈(모짜렐라)/서울우유2.5kg인공치즈,믹스펠렛서울우유</v>
          </cell>
          <cell r="C1347" t="str">
            <v>우유류</v>
          </cell>
          <cell r="D1347" t="str">
            <v>치즈</v>
          </cell>
          <cell r="E1347" t="str">
            <v>(모짜렐라)/서울우유</v>
          </cell>
          <cell r="F1347" t="str">
            <v>2.5kg</v>
          </cell>
          <cell r="G1347" t="str">
            <v>인공치즈,믹스펠렛</v>
          </cell>
          <cell r="H1347" t="str">
            <v>서울우유</v>
          </cell>
          <cell r="I1347">
            <v>26500</v>
          </cell>
          <cell r="J1347">
            <v>21900</v>
          </cell>
          <cell r="K1347">
            <v>21900</v>
          </cell>
          <cell r="L1347">
            <v>-17.358490566037737</v>
          </cell>
          <cell r="M1347">
            <v>0</v>
          </cell>
          <cell r="N1347" t="str">
            <v xml:space="preserve"> - </v>
          </cell>
          <cell r="O1347" t="str">
            <v>-</v>
          </cell>
          <cell r="P1347" t="str">
            <v>-</v>
          </cell>
          <cell r="Q1347" t="e">
            <v>#VALUE!</v>
          </cell>
          <cell r="R1347" t="e">
            <v>#VALUE!</v>
          </cell>
          <cell r="S1347" t="str">
            <v>-</v>
          </cell>
          <cell r="T1347" t="str">
            <v>-</v>
          </cell>
          <cell r="U1347" t="str">
            <v>-</v>
          </cell>
          <cell r="V1347" t="e">
            <v>#VALUE!</v>
          </cell>
          <cell r="W1347" t="e">
            <v>#VALUE!</v>
          </cell>
          <cell r="X1347" t="str">
            <v>-</v>
          </cell>
          <cell r="Y1347">
            <v>19900</v>
          </cell>
          <cell r="Z1347">
            <v>19900</v>
          </cell>
          <cell r="AA1347" t="e">
            <v>#VALUE!</v>
          </cell>
          <cell r="AB1347">
            <v>0</v>
          </cell>
        </row>
        <row r="1348">
          <cell r="A1348" t="str">
            <v>치즈(체다)/서울우유200g체다치즈/무케이스서울우유</v>
          </cell>
          <cell r="C1348" t="str">
            <v>우유류</v>
          </cell>
          <cell r="D1348" t="str">
            <v>치즈</v>
          </cell>
          <cell r="E1348" t="str">
            <v>(체다)/서울우유</v>
          </cell>
          <cell r="F1348" t="str">
            <v>200g</v>
          </cell>
          <cell r="G1348" t="str">
            <v>체다치즈/무케이스</v>
          </cell>
          <cell r="H1348" t="str">
            <v>서울우유</v>
          </cell>
          <cell r="I1348">
            <v>3500</v>
          </cell>
          <cell r="J1348" t="str">
            <v>-</v>
          </cell>
          <cell r="K1348" t="str">
            <v>-</v>
          </cell>
          <cell r="L1348" t="e">
            <v>#VALUE!</v>
          </cell>
          <cell r="M1348" t="e">
            <v>#VALUE!</v>
          </cell>
          <cell r="N1348">
            <v>3300</v>
          </cell>
          <cell r="O1348">
            <v>3400</v>
          </cell>
          <cell r="P1348">
            <v>3400</v>
          </cell>
          <cell r="Q1348">
            <v>3.0303030303030303</v>
          </cell>
          <cell r="R1348">
            <v>0</v>
          </cell>
          <cell r="S1348">
            <v>3490</v>
          </cell>
          <cell r="T1348">
            <v>3130</v>
          </cell>
          <cell r="U1348">
            <v>3130</v>
          </cell>
          <cell r="V1348">
            <v>-10.315186246418339</v>
          </cell>
          <cell r="W1348">
            <v>0</v>
          </cell>
          <cell r="X1348">
            <v>3500</v>
          </cell>
          <cell r="Y1348">
            <v>3500</v>
          </cell>
          <cell r="Z1348">
            <v>3500</v>
          </cell>
          <cell r="AA1348">
            <v>0</v>
          </cell>
          <cell r="AB1348">
            <v>0</v>
          </cell>
        </row>
        <row r="1349">
          <cell r="A1349" t="str">
            <v>치즈200g슬라이스,20g서울우유</v>
          </cell>
          <cell r="C1349" t="str">
            <v>우유류</v>
          </cell>
          <cell r="D1349" t="str">
            <v>치즈</v>
          </cell>
          <cell r="F1349" t="str">
            <v>200g</v>
          </cell>
          <cell r="G1349" t="str">
            <v>슬라이스,20g</v>
          </cell>
          <cell r="H1349" t="str">
            <v>서울우유</v>
          </cell>
          <cell r="I1349">
            <v>3500</v>
          </cell>
          <cell r="J1349">
            <v>3500</v>
          </cell>
          <cell r="K1349">
            <v>3500</v>
          </cell>
          <cell r="L1349">
            <v>0</v>
          </cell>
          <cell r="M1349">
            <v>0</v>
          </cell>
          <cell r="N1349" t="str">
            <v xml:space="preserve"> - </v>
          </cell>
          <cell r="O1349">
            <v>3500</v>
          </cell>
          <cell r="P1349">
            <v>3500</v>
          </cell>
          <cell r="Q1349" t="e">
            <v>#VALUE!</v>
          </cell>
          <cell r="R1349">
            <v>0</v>
          </cell>
          <cell r="S1349" t="str">
            <v>-</v>
          </cell>
          <cell r="T1349">
            <v>3300</v>
          </cell>
          <cell r="U1349">
            <v>3300</v>
          </cell>
          <cell r="V1349" t="e">
            <v>#VALUE!</v>
          </cell>
          <cell r="W1349">
            <v>0</v>
          </cell>
          <cell r="X1349">
            <v>3500</v>
          </cell>
          <cell r="Y1349">
            <v>3500</v>
          </cell>
          <cell r="Z1349">
            <v>3500</v>
          </cell>
          <cell r="AA1349">
            <v>0</v>
          </cell>
          <cell r="AB1349">
            <v>0</v>
          </cell>
        </row>
        <row r="1350">
          <cell r="A1350" t="str">
            <v>치즈피자치즈200g통피자치즈서울우유</v>
          </cell>
          <cell r="C1350" t="str">
            <v>우유류</v>
          </cell>
          <cell r="D1350" t="str">
            <v>치즈</v>
          </cell>
          <cell r="E1350" t="str">
            <v>피자치즈</v>
          </cell>
          <cell r="F1350" t="str">
            <v>200g</v>
          </cell>
          <cell r="G1350" t="str">
            <v>통피자치즈</v>
          </cell>
          <cell r="H1350" t="str">
            <v>서울우유</v>
          </cell>
          <cell r="I1350">
            <v>4920</v>
          </cell>
          <cell r="J1350">
            <v>4920</v>
          </cell>
          <cell r="K1350">
            <v>4920</v>
          </cell>
          <cell r="L1350">
            <v>0</v>
          </cell>
          <cell r="M1350">
            <v>0</v>
          </cell>
          <cell r="N1350">
            <v>4600</v>
          </cell>
          <cell r="O1350" t="str">
            <v>-</v>
          </cell>
          <cell r="P1350" t="str">
            <v>-</v>
          </cell>
          <cell r="Q1350" t="e">
            <v>#VALUE!</v>
          </cell>
          <cell r="R1350" t="e">
            <v>#VALUE!</v>
          </cell>
          <cell r="S1350" t="str">
            <v>-</v>
          </cell>
          <cell r="T1350" t="str">
            <v>-</v>
          </cell>
          <cell r="U1350" t="str">
            <v>-</v>
          </cell>
          <cell r="V1350" t="e">
            <v>#VALUE!</v>
          </cell>
          <cell r="W1350" t="e">
            <v>#VALUE!</v>
          </cell>
          <cell r="X1350">
            <v>4920</v>
          </cell>
          <cell r="Y1350" t="str">
            <v>-</v>
          </cell>
          <cell r="Z1350">
            <v>4920</v>
          </cell>
          <cell r="AA1350">
            <v>0</v>
          </cell>
          <cell r="AB1350" t="e">
            <v>#VALUE!</v>
          </cell>
        </row>
        <row r="1351">
          <cell r="A1351" t="str">
            <v>치즈(모짜렐라)/서울우유kg임실서울우유</v>
          </cell>
          <cell r="C1351" t="str">
            <v>우유류</v>
          </cell>
          <cell r="D1351" t="str">
            <v>치즈</v>
          </cell>
          <cell r="E1351" t="str">
            <v>(모짜렐라)/서울우유</v>
          </cell>
          <cell r="F1351" t="str">
            <v>kg</v>
          </cell>
          <cell r="G1351" t="str">
            <v>임실</v>
          </cell>
          <cell r="H1351" t="str">
            <v>서울우유</v>
          </cell>
          <cell r="I1351">
            <v>16300</v>
          </cell>
          <cell r="J1351">
            <v>16300</v>
          </cell>
          <cell r="K1351">
            <v>16300</v>
          </cell>
          <cell r="L1351">
            <v>0</v>
          </cell>
          <cell r="M1351">
            <v>0</v>
          </cell>
          <cell r="N1351" t="str">
            <v xml:space="preserve"> - </v>
          </cell>
          <cell r="O1351" t="str">
            <v>-</v>
          </cell>
          <cell r="P1351" t="str">
            <v>-</v>
          </cell>
          <cell r="Q1351" t="e">
            <v>#VALUE!</v>
          </cell>
          <cell r="R1351" t="e">
            <v>#VALUE!</v>
          </cell>
          <cell r="S1351" t="str">
            <v>-</v>
          </cell>
          <cell r="T1351" t="str">
            <v>-</v>
          </cell>
          <cell r="U1351" t="str">
            <v>-</v>
          </cell>
          <cell r="V1351" t="e">
            <v>#VALUE!</v>
          </cell>
          <cell r="W1351" t="e">
            <v>#VALUE!</v>
          </cell>
          <cell r="X1351" t="str">
            <v>-</v>
          </cell>
          <cell r="Y1351" t="str">
            <v>-</v>
          </cell>
          <cell r="Z1351" t="str">
            <v>-</v>
          </cell>
          <cell r="AA1351" t="e">
            <v>#VALUE!</v>
          </cell>
          <cell r="AB1351" t="e">
            <v>#VALUE!</v>
          </cell>
        </row>
        <row r="1352">
          <cell r="A1352" t="str">
            <v>치즈(파마산)/임실치즈kg임실가루치즈임실치즈</v>
          </cell>
          <cell r="C1352" t="str">
            <v>우유류</v>
          </cell>
          <cell r="D1352" t="str">
            <v>치즈</v>
          </cell>
          <cell r="E1352" t="str">
            <v>(파마산)/임실치즈</v>
          </cell>
          <cell r="F1352" t="str">
            <v>kg</v>
          </cell>
          <cell r="G1352" t="str">
            <v>임실가루치즈</v>
          </cell>
          <cell r="H1352" t="str">
            <v>임실치즈</v>
          </cell>
          <cell r="I1352" t="str">
            <v>-</v>
          </cell>
          <cell r="J1352" t="str">
            <v>-</v>
          </cell>
          <cell r="K1352" t="str">
            <v>-</v>
          </cell>
          <cell r="L1352" t="e">
            <v>#VALUE!</v>
          </cell>
          <cell r="M1352" t="e">
            <v>#VALUE!</v>
          </cell>
          <cell r="N1352" t="str">
            <v xml:space="preserve"> - </v>
          </cell>
          <cell r="O1352" t="str">
            <v>-</v>
          </cell>
          <cell r="P1352" t="str">
            <v>-</v>
          </cell>
          <cell r="Q1352" t="e">
            <v>#VALUE!</v>
          </cell>
          <cell r="R1352" t="e">
            <v>#VALUE!</v>
          </cell>
          <cell r="S1352" t="str">
            <v>-</v>
          </cell>
          <cell r="T1352" t="str">
            <v>-</v>
          </cell>
          <cell r="U1352" t="str">
            <v>-</v>
          </cell>
          <cell r="V1352" t="e">
            <v>#VALUE!</v>
          </cell>
          <cell r="W1352" t="e">
            <v>#VALUE!</v>
          </cell>
          <cell r="X1352" t="str">
            <v>-</v>
          </cell>
          <cell r="Y1352">
            <v>10000</v>
          </cell>
          <cell r="Z1352">
            <v>10000</v>
          </cell>
          <cell r="AA1352" t="e">
            <v>#VALUE!</v>
          </cell>
          <cell r="AB1352">
            <v>0</v>
          </cell>
        </row>
        <row r="1353">
          <cell r="A1353" t="str">
            <v>치즈(모짜렐라)/서울우유kg자연산치즈,믹스펠렛서울우유</v>
          </cell>
          <cell r="C1353" t="str">
            <v>우유류</v>
          </cell>
          <cell r="D1353" t="str">
            <v>치즈</v>
          </cell>
          <cell r="E1353" t="str">
            <v>(모짜렐라)/서울우유</v>
          </cell>
          <cell r="F1353" t="str">
            <v>kg</v>
          </cell>
          <cell r="G1353" t="str">
            <v>자연산치즈,믹스펠렛</v>
          </cell>
          <cell r="H1353" t="str">
            <v>서울우유</v>
          </cell>
          <cell r="I1353" t="str">
            <v>-</v>
          </cell>
          <cell r="J1353" t="str">
            <v>-</v>
          </cell>
          <cell r="K1353" t="str">
            <v>-</v>
          </cell>
          <cell r="L1353" t="e">
            <v>#VALUE!</v>
          </cell>
          <cell r="M1353" t="e">
            <v>#VALUE!</v>
          </cell>
          <cell r="N1353" t="str">
            <v xml:space="preserve"> - </v>
          </cell>
          <cell r="O1353" t="str">
            <v>-</v>
          </cell>
          <cell r="P1353" t="str">
            <v>-</v>
          </cell>
          <cell r="Q1353" t="e">
            <v>#VALUE!</v>
          </cell>
          <cell r="R1353" t="e">
            <v>#VALUE!</v>
          </cell>
          <cell r="S1353" t="str">
            <v>-</v>
          </cell>
          <cell r="T1353" t="str">
            <v>-</v>
          </cell>
          <cell r="U1353" t="str">
            <v>-</v>
          </cell>
          <cell r="V1353" t="e">
            <v>#VALUE!</v>
          </cell>
          <cell r="W1353" t="e">
            <v>#VALUE!</v>
          </cell>
          <cell r="X1353">
            <v>16780</v>
          </cell>
          <cell r="Y1353">
            <v>11480</v>
          </cell>
          <cell r="Z1353">
            <v>11480</v>
          </cell>
          <cell r="AA1353">
            <v>-31.585220500595948</v>
          </cell>
          <cell r="AB1353">
            <v>0</v>
          </cell>
        </row>
        <row r="1354">
          <cell r="A1354" t="str">
            <v>크림휘핑크림/서울우유500g생크림서울우유</v>
          </cell>
          <cell r="B1354">
            <v>84</v>
          </cell>
          <cell r="C1354" t="str">
            <v>우유류</v>
          </cell>
          <cell r="D1354" t="str">
            <v>크림</v>
          </cell>
          <cell r="E1354" t="str">
            <v>휘핑크림/서울우유</v>
          </cell>
          <cell r="F1354" t="str">
            <v>500g</v>
          </cell>
          <cell r="G1354" t="str">
            <v>생크림</v>
          </cell>
          <cell r="H1354" t="str">
            <v>서울우유</v>
          </cell>
          <cell r="I1354" t="str">
            <v>-</v>
          </cell>
          <cell r="J1354" t="str">
            <v>-</v>
          </cell>
          <cell r="K1354" t="str">
            <v>-</v>
          </cell>
          <cell r="L1354" t="e">
            <v>#VALUE!</v>
          </cell>
          <cell r="M1354" t="e">
            <v>#VALUE!</v>
          </cell>
          <cell r="N1354" t="str">
            <v xml:space="preserve"> - </v>
          </cell>
          <cell r="O1354">
            <v>4500</v>
          </cell>
          <cell r="P1354">
            <v>4500</v>
          </cell>
          <cell r="Q1354" t="e">
            <v>#VALUE!</v>
          </cell>
          <cell r="R1354">
            <v>0</v>
          </cell>
          <cell r="S1354" t="str">
            <v>-</v>
          </cell>
          <cell r="T1354" t="str">
            <v>-</v>
          </cell>
          <cell r="U1354">
            <v>4400</v>
          </cell>
          <cell r="V1354" t="e">
            <v>#VALUE!</v>
          </cell>
          <cell r="W1354" t="e">
            <v>#VALUE!</v>
          </cell>
          <cell r="X1354">
            <v>4290</v>
          </cell>
          <cell r="Y1354" t="str">
            <v>-</v>
          </cell>
          <cell r="Z1354">
            <v>4420</v>
          </cell>
          <cell r="AA1354">
            <v>3.0303030303030303</v>
          </cell>
          <cell r="AB1354" t="e">
            <v>#VALUE!</v>
          </cell>
        </row>
        <row r="1355">
          <cell r="A1355" t="str">
            <v>크림휘핑크림/서울우유kg 서울우유</v>
          </cell>
          <cell r="C1355" t="str">
            <v>우유류</v>
          </cell>
          <cell r="D1355" t="str">
            <v>크림</v>
          </cell>
          <cell r="E1355" t="str">
            <v>휘핑크림/서울우유</v>
          </cell>
          <cell r="F1355" t="str">
            <v>kg</v>
          </cell>
          <cell r="G1355" t="str">
            <v xml:space="preserve"> </v>
          </cell>
          <cell r="H1355" t="str">
            <v>서울우유</v>
          </cell>
          <cell r="I1355">
            <v>8450</v>
          </cell>
          <cell r="J1355">
            <v>8450</v>
          </cell>
          <cell r="K1355">
            <v>8450</v>
          </cell>
          <cell r="L1355">
            <v>0</v>
          </cell>
          <cell r="M1355">
            <v>0</v>
          </cell>
          <cell r="N1355">
            <v>7900</v>
          </cell>
          <cell r="O1355">
            <v>8500</v>
          </cell>
          <cell r="P1355">
            <v>8500</v>
          </cell>
          <cell r="Q1355">
            <v>7.5949367088607591</v>
          </cell>
          <cell r="R1355">
            <v>0</v>
          </cell>
          <cell r="S1355" t="str">
            <v>-</v>
          </cell>
          <cell r="T1355" t="str">
            <v>-</v>
          </cell>
          <cell r="U1355" t="str">
            <v>-</v>
          </cell>
          <cell r="V1355" t="e">
            <v>#VALUE!</v>
          </cell>
          <cell r="W1355" t="e">
            <v>#VALUE!</v>
          </cell>
          <cell r="X1355">
            <v>6800</v>
          </cell>
          <cell r="Y1355">
            <v>6800</v>
          </cell>
          <cell r="Z1355">
            <v>6800</v>
          </cell>
          <cell r="AA1355">
            <v>0</v>
          </cell>
          <cell r="AB1355">
            <v>0</v>
          </cell>
        </row>
        <row r="1356">
          <cell r="A1356" t="str">
            <v>크림휘핑크림/매일유업L매일유업</v>
          </cell>
          <cell r="C1356" t="str">
            <v>우유류</v>
          </cell>
          <cell r="D1356" t="str">
            <v>크림</v>
          </cell>
          <cell r="E1356" t="str">
            <v>휘핑크림/매일유업</v>
          </cell>
          <cell r="F1356" t="str">
            <v>L</v>
          </cell>
          <cell r="H1356" t="str">
            <v>매일유업</v>
          </cell>
          <cell r="I1356">
            <v>8100</v>
          </cell>
          <cell r="J1356">
            <v>8100</v>
          </cell>
          <cell r="K1356">
            <v>8100</v>
          </cell>
          <cell r="L1356">
            <v>0</v>
          </cell>
          <cell r="M1356">
            <v>0</v>
          </cell>
          <cell r="N1356" t="str">
            <v xml:space="preserve"> - </v>
          </cell>
          <cell r="O1356" t="str">
            <v>-</v>
          </cell>
          <cell r="P1356" t="str">
            <v>-</v>
          </cell>
          <cell r="Q1356" t="e">
            <v>#VALUE!</v>
          </cell>
          <cell r="R1356" t="e">
            <v>#VALUE!</v>
          </cell>
          <cell r="S1356" t="str">
            <v>-</v>
          </cell>
          <cell r="T1356">
            <v>12760</v>
          </cell>
          <cell r="U1356">
            <v>12760</v>
          </cell>
          <cell r="V1356" t="e">
            <v>#VALUE!</v>
          </cell>
          <cell r="W1356">
            <v>0</v>
          </cell>
          <cell r="X1356">
            <v>4700</v>
          </cell>
          <cell r="Y1356" t="str">
            <v>-</v>
          </cell>
          <cell r="Z1356" t="str">
            <v>-</v>
          </cell>
          <cell r="AA1356" t="e">
            <v>#VALUE!</v>
          </cell>
          <cell r="AB1356" t="e">
            <v>#VALUE!</v>
          </cell>
        </row>
        <row r="1357">
          <cell r="A1357" t="str">
            <v>고추씨기름말레이지아중국대두유65.8/오뚜기제유1.5L오뚜기</v>
          </cell>
          <cell r="B1357">
            <v>85</v>
          </cell>
          <cell r="C1357" t="str">
            <v>유지류</v>
          </cell>
          <cell r="D1357" t="str">
            <v>고추씨기름</v>
          </cell>
          <cell r="E1357" t="str">
            <v>말레이지아중국대두유65.8/오뚜기제유</v>
          </cell>
          <cell r="F1357" t="str">
            <v>1.5L</v>
          </cell>
          <cell r="H1357" t="str">
            <v>오뚜기</v>
          </cell>
          <cell r="I1357">
            <v>7950</v>
          </cell>
          <cell r="J1357" t="str">
            <v>-</v>
          </cell>
          <cell r="K1357" t="str">
            <v>-</v>
          </cell>
          <cell r="L1357" t="e">
            <v>#VALUE!</v>
          </cell>
          <cell r="M1357" t="e">
            <v>#VALUE!</v>
          </cell>
          <cell r="N1357" t="str">
            <v xml:space="preserve"> - </v>
          </cell>
          <cell r="O1357" t="str">
            <v>-</v>
          </cell>
          <cell r="P1357" t="str">
            <v>-</v>
          </cell>
          <cell r="Q1357" t="e">
            <v>#VALUE!</v>
          </cell>
          <cell r="R1357" t="e">
            <v>#VALUE!</v>
          </cell>
          <cell r="S1357" t="str">
            <v>-</v>
          </cell>
          <cell r="T1357" t="str">
            <v>-</v>
          </cell>
          <cell r="U1357" t="str">
            <v>-</v>
          </cell>
          <cell r="V1357" t="e">
            <v>#VALUE!</v>
          </cell>
          <cell r="W1357" t="e">
            <v>#VALUE!</v>
          </cell>
          <cell r="X1357" t="str">
            <v>-</v>
          </cell>
          <cell r="Y1357">
            <v>8100</v>
          </cell>
          <cell r="Z1357">
            <v>8100</v>
          </cell>
          <cell r="AA1357" t="e">
            <v>#VALUE!</v>
          </cell>
          <cell r="AB1357">
            <v>0</v>
          </cell>
        </row>
        <row r="1358">
          <cell r="A1358" t="str">
            <v>고추씨기름국산100/안동농협300ml안동농협</v>
          </cell>
          <cell r="C1358" t="str">
            <v>유지류</v>
          </cell>
          <cell r="D1358" t="str">
            <v>고추씨기름</v>
          </cell>
          <cell r="E1358" t="str">
            <v>국산100/안동농협</v>
          </cell>
          <cell r="F1358" t="str">
            <v>300ml</v>
          </cell>
          <cell r="H1358" t="str">
            <v>안동농협</v>
          </cell>
          <cell r="I1358" t="str">
            <v>-</v>
          </cell>
          <cell r="J1358" t="str">
            <v>-</v>
          </cell>
          <cell r="K1358" t="str">
            <v>-</v>
          </cell>
          <cell r="L1358" t="e">
            <v>#VALUE!</v>
          </cell>
          <cell r="M1358" t="e">
            <v>#VALUE!</v>
          </cell>
          <cell r="N1358" t="str">
            <v xml:space="preserve"> - </v>
          </cell>
          <cell r="O1358" t="str">
            <v>-</v>
          </cell>
          <cell r="P1358" t="str">
            <v>-</v>
          </cell>
          <cell r="Q1358" t="e">
            <v>#VALUE!</v>
          </cell>
          <cell r="R1358" t="e">
            <v>#VALUE!</v>
          </cell>
          <cell r="S1358" t="str">
            <v>-</v>
          </cell>
          <cell r="T1358" t="str">
            <v>-</v>
          </cell>
          <cell r="U1358" t="str">
            <v>-</v>
          </cell>
          <cell r="V1358" t="e">
            <v>#VALUE!</v>
          </cell>
          <cell r="W1358" t="e">
            <v>#VALUE!</v>
          </cell>
          <cell r="X1358">
            <v>18400</v>
          </cell>
          <cell r="Y1358">
            <v>18400</v>
          </cell>
          <cell r="Z1358">
            <v>18400</v>
          </cell>
          <cell r="AA1358">
            <v>0</v>
          </cell>
          <cell r="AB1358">
            <v>0</v>
          </cell>
        </row>
        <row r="1359">
          <cell r="A1359" t="str">
            <v>들기름/함양농협300ml함양농협</v>
          </cell>
          <cell r="B1359">
            <v>86</v>
          </cell>
          <cell r="C1359" t="str">
            <v>유지류</v>
          </cell>
          <cell r="D1359" t="str">
            <v>들기름</v>
          </cell>
          <cell r="E1359" t="str">
            <v>/함양농협</v>
          </cell>
          <cell r="F1359" t="str">
            <v>300ml</v>
          </cell>
          <cell r="H1359" t="str">
            <v>함양농협</v>
          </cell>
          <cell r="I1359" t="str">
            <v>-</v>
          </cell>
          <cell r="J1359" t="str">
            <v>-</v>
          </cell>
          <cell r="K1359" t="str">
            <v>-</v>
          </cell>
          <cell r="L1359" t="e">
            <v>#VALUE!</v>
          </cell>
          <cell r="M1359" t="e">
            <v>#VALUE!</v>
          </cell>
          <cell r="N1359" t="str">
            <v xml:space="preserve"> - </v>
          </cell>
          <cell r="O1359" t="str">
            <v>-</v>
          </cell>
          <cell r="P1359" t="str">
            <v>-</v>
          </cell>
          <cell r="Q1359" t="e">
            <v>#VALUE!</v>
          </cell>
          <cell r="R1359" t="e">
            <v>#VALUE!</v>
          </cell>
          <cell r="S1359" t="str">
            <v>-</v>
          </cell>
          <cell r="T1359" t="str">
            <v>-</v>
          </cell>
          <cell r="U1359" t="str">
            <v>-</v>
          </cell>
          <cell r="V1359" t="e">
            <v>#VALUE!</v>
          </cell>
          <cell r="W1359" t="e">
            <v>#VALUE!</v>
          </cell>
          <cell r="X1359" t="str">
            <v>-</v>
          </cell>
          <cell r="Y1359" t="str">
            <v>-</v>
          </cell>
          <cell r="Z1359" t="str">
            <v>-</v>
          </cell>
          <cell r="AA1359" t="e">
            <v>#VALUE!</v>
          </cell>
          <cell r="AB1359" t="e">
            <v>#VALUE!</v>
          </cell>
        </row>
        <row r="1360">
          <cell r="A1360" t="str">
            <v>들기름300ml아름찬</v>
          </cell>
          <cell r="C1360" t="str">
            <v>유지류</v>
          </cell>
          <cell r="D1360" t="str">
            <v>들기름</v>
          </cell>
          <cell r="F1360" t="str">
            <v>300ml</v>
          </cell>
          <cell r="H1360" t="str">
            <v>아름찬</v>
          </cell>
          <cell r="I1360" t="str">
            <v>-</v>
          </cell>
          <cell r="J1360" t="str">
            <v>-</v>
          </cell>
          <cell r="K1360" t="str">
            <v>-</v>
          </cell>
          <cell r="L1360" t="e">
            <v>#VALUE!</v>
          </cell>
          <cell r="M1360" t="e">
            <v>#VALUE!</v>
          </cell>
          <cell r="N1360" t="str">
            <v xml:space="preserve"> - </v>
          </cell>
          <cell r="O1360" t="str">
            <v>-</v>
          </cell>
          <cell r="P1360" t="str">
            <v>-</v>
          </cell>
          <cell r="Q1360" t="e">
            <v>#VALUE!</v>
          </cell>
          <cell r="R1360" t="e">
            <v>#VALUE!</v>
          </cell>
          <cell r="S1360" t="str">
            <v>-</v>
          </cell>
          <cell r="T1360" t="str">
            <v>-</v>
          </cell>
          <cell r="U1360" t="str">
            <v>-</v>
          </cell>
          <cell r="V1360" t="e">
            <v>#VALUE!</v>
          </cell>
          <cell r="W1360" t="e">
            <v>#VALUE!</v>
          </cell>
          <cell r="X1360">
            <v>17600</v>
          </cell>
          <cell r="Y1360">
            <v>18000</v>
          </cell>
          <cell r="Z1360">
            <v>18000</v>
          </cell>
          <cell r="AA1360">
            <v>2.2727272727272729</v>
          </cell>
          <cell r="AB1360">
            <v>0</v>
          </cell>
        </row>
        <row r="1361">
          <cell r="A1361" t="str">
            <v>들기름국산들깨100/기린농협330ml기린농협</v>
          </cell>
          <cell r="C1361" t="str">
            <v>유지류</v>
          </cell>
          <cell r="D1361" t="str">
            <v>들기름</v>
          </cell>
          <cell r="E1361" t="str">
            <v>국산들깨100/기린농협</v>
          </cell>
          <cell r="F1361" t="str">
            <v>330ml</v>
          </cell>
          <cell r="H1361" t="str">
            <v>기린농협</v>
          </cell>
          <cell r="I1361" t="str">
            <v>-</v>
          </cell>
          <cell r="J1361" t="str">
            <v>-</v>
          </cell>
          <cell r="K1361" t="str">
            <v>-</v>
          </cell>
          <cell r="L1361" t="e">
            <v>#VALUE!</v>
          </cell>
          <cell r="M1361" t="e">
            <v>#VALUE!</v>
          </cell>
          <cell r="N1361" t="str">
            <v xml:space="preserve"> - </v>
          </cell>
          <cell r="O1361" t="str">
            <v>-</v>
          </cell>
          <cell r="P1361" t="str">
            <v>-</v>
          </cell>
          <cell r="Q1361" t="e">
            <v>#VALUE!</v>
          </cell>
          <cell r="R1361" t="e">
            <v>#VALUE!</v>
          </cell>
          <cell r="S1361" t="str">
            <v>-</v>
          </cell>
          <cell r="T1361" t="str">
            <v>-</v>
          </cell>
          <cell r="U1361" t="str">
            <v>-</v>
          </cell>
          <cell r="V1361" t="e">
            <v>#VALUE!</v>
          </cell>
          <cell r="W1361" t="e">
            <v>#VALUE!</v>
          </cell>
          <cell r="X1361">
            <v>19350</v>
          </cell>
          <cell r="Y1361">
            <v>17730</v>
          </cell>
          <cell r="Z1361">
            <v>19350</v>
          </cell>
          <cell r="AA1361">
            <v>0</v>
          </cell>
          <cell r="AB1361">
            <v>9.1370558375634516</v>
          </cell>
        </row>
        <row r="1362">
          <cell r="A1362" t="str">
            <v>들기름/함양농협500ml함양농협</v>
          </cell>
          <cell r="C1362" t="str">
            <v>유지류</v>
          </cell>
          <cell r="D1362" t="str">
            <v>들기름</v>
          </cell>
          <cell r="E1362" t="str">
            <v>/함양농협</v>
          </cell>
          <cell r="F1362" t="str">
            <v>500ml</v>
          </cell>
          <cell r="H1362" t="str">
            <v>함양농협</v>
          </cell>
          <cell r="I1362" t="str">
            <v>-</v>
          </cell>
          <cell r="J1362" t="str">
            <v>-</v>
          </cell>
          <cell r="K1362" t="str">
            <v>-</v>
          </cell>
          <cell r="L1362" t="e">
            <v>#VALUE!</v>
          </cell>
          <cell r="M1362" t="e">
            <v>#VALUE!</v>
          </cell>
          <cell r="N1362" t="str">
            <v xml:space="preserve"> - </v>
          </cell>
          <cell r="O1362" t="str">
            <v>-</v>
          </cell>
          <cell r="P1362" t="str">
            <v>-</v>
          </cell>
          <cell r="Q1362" t="e">
            <v>#VALUE!</v>
          </cell>
          <cell r="R1362" t="e">
            <v>#VALUE!</v>
          </cell>
          <cell r="S1362" t="str">
            <v>-</v>
          </cell>
          <cell r="T1362" t="str">
            <v>-</v>
          </cell>
          <cell r="U1362" t="str">
            <v>-</v>
          </cell>
          <cell r="V1362" t="e">
            <v>#VALUE!</v>
          </cell>
          <cell r="W1362" t="e">
            <v>#VALUE!</v>
          </cell>
          <cell r="X1362" t="str">
            <v>-</v>
          </cell>
          <cell r="Y1362" t="str">
            <v>-</v>
          </cell>
          <cell r="Z1362" t="str">
            <v>-</v>
          </cell>
          <cell r="AA1362" t="e">
            <v>#VALUE!</v>
          </cell>
          <cell r="AB1362" t="e">
            <v>#VALUE!</v>
          </cell>
        </row>
        <row r="1363">
          <cell r="A1363" t="str">
            <v>마가린200g옥수수마가린오뚜기</v>
          </cell>
          <cell r="B1363">
            <v>87</v>
          </cell>
          <cell r="C1363" t="str">
            <v>유지류</v>
          </cell>
          <cell r="D1363" t="str">
            <v>마가린</v>
          </cell>
          <cell r="F1363" t="str">
            <v>200g</v>
          </cell>
          <cell r="G1363" t="str">
            <v>옥수수마가린</v>
          </cell>
          <cell r="H1363" t="str">
            <v>오뚜기</v>
          </cell>
          <cell r="I1363">
            <v>1550</v>
          </cell>
          <cell r="J1363" t="str">
            <v>-</v>
          </cell>
          <cell r="K1363" t="str">
            <v>-</v>
          </cell>
          <cell r="L1363" t="e">
            <v>#VALUE!</v>
          </cell>
          <cell r="M1363" t="e">
            <v>#VALUE!</v>
          </cell>
          <cell r="N1363">
            <v>1700</v>
          </cell>
          <cell r="O1363">
            <v>1700</v>
          </cell>
          <cell r="P1363">
            <v>1700</v>
          </cell>
          <cell r="Q1363">
            <v>0</v>
          </cell>
          <cell r="R1363">
            <v>0</v>
          </cell>
          <cell r="S1363">
            <v>1780</v>
          </cell>
          <cell r="T1363">
            <v>1570</v>
          </cell>
          <cell r="U1363">
            <v>1570</v>
          </cell>
          <cell r="V1363">
            <v>-11.797752808988765</v>
          </cell>
          <cell r="W1363">
            <v>0</v>
          </cell>
          <cell r="X1363">
            <v>1850</v>
          </cell>
          <cell r="Y1363">
            <v>2090</v>
          </cell>
          <cell r="Z1363">
            <v>2090</v>
          </cell>
          <cell r="AA1363">
            <v>12.972972972972974</v>
          </cell>
          <cell r="AB1363">
            <v>0</v>
          </cell>
        </row>
        <row r="1364">
          <cell r="A1364" t="str">
            <v>마가린450g파운드마가린오뚜기</v>
          </cell>
          <cell r="C1364" t="str">
            <v>유지류</v>
          </cell>
          <cell r="D1364" t="str">
            <v>마가린</v>
          </cell>
          <cell r="F1364" t="str">
            <v>450g</v>
          </cell>
          <cell r="G1364" t="str">
            <v>파운드마가린</v>
          </cell>
          <cell r="H1364" t="str">
            <v>오뚜기</v>
          </cell>
          <cell r="I1364" t="str">
            <v>-</v>
          </cell>
          <cell r="J1364" t="str">
            <v>-</v>
          </cell>
          <cell r="K1364" t="str">
            <v>-</v>
          </cell>
          <cell r="L1364" t="e">
            <v>#VALUE!</v>
          </cell>
          <cell r="M1364" t="e">
            <v>#VALUE!</v>
          </cell>
          <cell r="N1364">
            <v>1200</v>
          </cell>
          <cell r="O1364">
            <v>1200</v>
          </cell>
          <cell r="P1364">
            <v>1200</v>
          </cell>
          <cell r="Q1364">
            <v>0</v>
          </cell>
          <cell r="R1364">
            <v>0</v>
          </cell>
          <cell r="S1364" t="str">
            <v>-</v>
          </cell>
          <cell r="T1364" t="str">
            <v>-</v>
          </cell>
          <cell r="U1364" t="str">
            <v>-</v>
          </cell>
          <cell r="V1364" t="e">
            <v>#VALUE!</v>
          </cell>
          <cell r="W1364" t="e">
            <v>#VALUE!</v>
          </cell>
          <cell r="X1364">
            <v>1270</v>
          </cell>
          <cell r="Y1364">
            <v>1270</v>
          </cell>
          <cell r="Z1364">
            <v>1270</v>
          </cell>
          <cell r="AA1364">
            <v>0</v>
          </cell>
          <cell r="AB1364">
            <v>0</v>
          </cell>
        </row>
        <row r="1365">
          <cell r="A1365" t="str">
            <v>버터240g마늘버터서울우유</v>
          </cell>
          <cell r="B1365">
            <v>88</v>
          </cell>
          <cell r="C1365" t="str">
            <v>유지류</v>
          </cell>
          <cell r="D1365" t="str">
            <v>버터</v>
          </cell>
          <cell r="F1365" t="str">
            <v>240g</v>
          </cell>
          <cell r="G1365" t="str">
            <v>마늘버터</v>
          </cell>
          <cell r="H1365" t="str">
            <v>서울우유</v>
          </cell>
          <cell r="I1365">
            <v>4850</v>
          </cell>
          <cell r="J1365" t="str">
            <v>-</v>
          </cell>
          <cell r="K1365" t="str">
            <v>-</v>
          </cell>
          <cell r="L1365" t="e">
            <v>#VALUE!</v>
          </cell>
          <cell r="M1365" t="e">
            <v>#VALUE!</v>
          </cell>
          <cell r="N1365" t="str">
            <v xml:space="preserve"> - </v>
          </cell>
          <cell r="O1365" t="str">
            <v>-</v>
          </cell>
          <cell r="P1365" t="str">
            <v>-</v>
          </cell>
          <cell r="Q1365" t="e">
            <v>#VALUE!</v>
          </cell>
          <cell r="R1365" t="e">
            <v>#VALUE!</v>
          </cell>
          <cell r="S1365" t="str">
            <v>-</v>
          </cell>
          <cell r="T1365" t="str">
            <v>-</v>
          </cell>
          <cell r="U1365" t="str">
            <v>-</v>
          </cell>
          <cell r="V1365" t="e">
            <v>#VALUE!</v>
          </cell>
          <cell r="W1365" t="e">
            <v>#VALUE!</v>
          </cell>
          <cell r="X1365" t="str">
            <v>-</v>
          </cell>
          <cell r="Y1365" t="str">
            <v>-</v>
          </cell>
          <cell r="Z1365" t="str">
            <v>-</v>
          </cell>
          <cell r="AA1365" t="e">
            <v>#VALUE!</v>
          </cell>
          <cell r="AB1365" t="e">
            <v>#VALUE!</v>
          </cell>
        </row>
        <row r="1366">
          <cell r="A1366" t="str">
            <v>버터가염450g서울우유</v>
          </cell>
          <cell r="C1366" t="str">
            <v>유지류</v>
          </cell>
          <cell r="D1366" t="str">
            <v>버터</v>
          </cell>
          <cell r="E1366" t="str">
            <v>가염</v>
          </cell>
          <cell r="F1366" t="str">
            <v>450g</v>
          </cell>
          <cell r="H1366" t="str">
            <v>서울우유</v>
          </cell>
          <cell r="I1366">
            <v>8250</v>
          </cell>
          <cell r="J1366">
            <v>8250</v>
          </cell>
          <cell r="K1366">
            <v>8250</v>
          </cell>
          <cell r="L1366">
            <v>0</v>
          </cell>
          <cell r="M1366">
            <v>0</v>
          </cell>
          <cell r="N1366">
            <v>6900</v>
          </cell>
          <cell r="O1366">
            <v>6900</v>
          </cell>
          <cell r="P1366">
            <v>6900</v>
          </cell>
          <cell r="Q1366">
            <v>0</v>
          </cell>
          <cell r="R1366">
            <v>0</v>
          </cell>
          <cell r="S1366">
            <v>7410</v>
          </cell>
          <cell r="T1366" t="str">
            <v>-</v>
          </cell>
          <cell r="U1366" t="str">
            <v>-</v>
          </cell>
          <cell r="V1366" t="e">
            <v>#VALUE!</v>
          </cell>
          <cell r="W1366" t="e">
            <v>#VALUE!</v>
          </cell>
          <cell r="X1366">
            <v>8250</v>
          </cell>
          <cell r="Y1366">
            <v>8250</v>
          </cell>
          <cell r="Z1366">
            <v>8250</v>
          </cell>
          <cell r="AA1366">
            <v>0</v>
          </cell>
          <cell r="AB1366">
            <v>0</v>
          </cell>
        </row>
        <row r="1367">
          <cell r="A1367" t="str">
            <v>버터무염450g서울우유</v>
          </cell>
          <cell r="C1367" t="str">
            <v>유지류</v>
          </cell>
          <cell r="D1367" t="str">
            <v>버터</v>
          </cell>
          <cell r="E1367" t="str">
            <v>무염</v>
          </cell>
          <cell r="F1367" t="str">
            <v>450g</v>
          </cell>
          <cell r="H1367" t="str">
            <v>서울우유</v>
          </cell>
          <cell r="I1367" t="str">
            <v>-</v>
          </cell>
          <cell r="J1367">
            <v>7500</v>
          </cell>
          <cell r="K1367">
            <v>7500</v>
          </cell>
          <cell r="L1367" t="e">
            <v>#VALUE!</v>
          </cell>
          <cell r="M1367">
            <v>0</v>
          </cell>
          <cell r="N1367">
            <v>6800</v>
          </cell>
          <cell r="O1367">
            <v>7300</v>
          </cell>
          <cell r="P1367">
            <v>7300</v>
          </cell>
          <cell r="Q1367">
            <v>7.3529411764705879</v>
          </cell>
          <cell r="R1367">
            <v>0</v>
          </cell>
          <cell r="S1367">
            <v>6540</v>
          </cell>
          <cell r="T1367">
            <v>7450</v>
          </cell>
          <cell r="U1367">
            <v>7440</v>
          </cell>
          <cell r="V1367">
            <v>13.761467889908257</v>
          </cell>
          <cell r="W1367">
            <v>-0.13422818791946309</v>
          </cell>
          <cell r="X1367">
            <v>8250</v>
          </cell>
          <cell r="Y1367">
            <v>8250</v>
          </cell>
          <cell r="Z1367">
            <v>8250</v>
          </cell>
          <cell r="AA1367">
            <v>0</v>
          </cell>
          <cell r="AB1367">
            <v>0</v>
          </cell>
        </row>
        <row r="1368">
          <cell r="A1368" t="str">
            <v>옥수수기름수입1.8L옥배유제일제당</v>
          </cell>
          <cell r="B1368">
            <v>89</v>
          </cell>
          <cell r="C1368" t="str">
            <v>유지류</v>
          </cell>
          <cell r="D1368" t="str">
            <v>옥수수기름</v>
          </cell>
          <cell r="E1368" t="str">
            <v>수입</v>
          </cell>
          <cell r="F1368" t="str">
            <v>1.8L</v>
          </cell>
          <cell r="G1368" t="str">
            <v>옥배유</v>
          </cell>
          <cell r="H1368" t="str">
            <v>제일제당</v>
          </cell>
          <cell r="I1368" t="e">
            <v>#N/A</v>
          </cell>
          <cell r="J1368">
            <v>6350</v>
          </cell>
          <cell r="K1368">
            <v>6350</v>
          </cell>
          <cell r="L1368" t="e">
            <v>#N/A</v>
          </cell>
          <cell r="M1368">
            <v>0</v>
          </cell>
          <cell r="N1368" t="e">
            <v>#N/A</v>
          </cell>
          <cell r="O1368">
            <v>6900</v>
          </cell>
          <cell r="P1368">
            <v>6900</v>
          </cell>
          <cell r="Q1368" t="e">
            <v>#N/A</v>
          </cell>
          <cell r="R1368">
            <v>0</v>
          </cell>
          <cell r="S1368" t="e">
            <v>#N/A</v>
          </cell>
          <cell r="T1368">
            <v>7950</v>
          </cell>
          <cell r="U1368">
            <v>7950</v>
          </cell>
          <cell r="V1368" t="e">
            <v>#N/A</v>
          </cell>
          <cell r="W1368">
            <v>0</v>
          </cell>
          <cell r="X1368" t="e">
            <v>#N/A</v>
          </cell>
          <cell r="Y1368">
            <v>7140</v>
          </cell>
          <cell r="Z1368">
            <v>7140</v>
          </cell>
          <cell r="AA1368" t="e">
            <v>#N/A</v>
          </cell>
          <cell r="AB1368">
            <v>0</v>
          </cell>
        </row>
        <row r="1369">
          <cell r="A1369" t="str">
            <v>옥수수기름수입옥수수배아/제당18L옥배유제일제당</v>
          </cell>
          <cell r="C1369" t="str">
            <v>유지류</v>
          </cell>
          <cell r="D1369" t="str">
            <v>옥수수기름</v>
          </cell>
          <cell r="E1369" t="str">
            <v>수입옥수수배아/제당</v>
          </cell>
          <cell r="F1369" t="str">
            <v>18L</v>
          </cell>
          <cell r="G1369" t="str">
            <v>옥배유</v>
          </cell>
          <cell r="H1369" t="str">
            <v>제일제당</v>
          </cell>
          <cell r="I1369" t="e">
            <v>#N/A</v>
          </cell>
          <cell r="J1369">
            <v>47800</v>
          </cell>
          <cell r="K1369">
            <v>47800</v>
          </cell>
          <cell r="L1369" t="e">
            <v>#N/A</v>
          </cell>
          <cell r="M1369">
            <v>0</v>
          </cell>
          <cell r="N1369" t="e">
            <v>#N/A</v>
          </cell>
          <cell r="O1369" t="str">
            <v>-</v>
          </cell>
          <cell r="P1369" t="str">
            <v>-</v>
          </cell>
          <cell r="Q1369" t="e">
            <v>#VALUE!</v>
          </cell>
          <cell r="R1369" t="e">
            <v>#VALUE!</v>
          </cell>
          <cell r="S1369" t="e">
            <v>#N/A</v>
          </cell>
          <cell r="T1369" t="str">
            <v>-</v>
          </cell>
          <cell r="U1369" t="str">
            <v>-</v>
          </cell>
          <cell r="V1369" t="e">
            <v>#VALUE!</v>
          </cell>
          <cell r="W1369" t="e">
            <v>#VALUE!</v>
          </cell>
          <cell r="X1369" t="e">
            <v>#N/A</v>
          </cell>
          <cell r="Y1369">
            <v>48400</v>
          </cell>
          <cell r="Z1369">
            <v>48400</v>
          </cell>
          <cell r="AA1369" t="e">
            <v>#N/A</v>
          </cell>
          <cell r="AB1369">
            <v>0</v>
          </cell>
        </row>
        <row r="1370">
          <cell r="A1370" t="str">
            <v>옥수수기름/해표18L옥배유해표</v>
          </cell>
          <cell r="C1370" t="str">
            <v>유지류</v>
          </cell>
          <cell r="D1370" t="str">
            <v>옥수수기름</v>
          </cell>
          <cell r="E1370" t="str">
            <v>/해표</v>
          </cell>
          <cell r="F1370" t="str">
            <v>18L</v>
          </cell>
          <cell r="G1370" t="str">
            <v>옥배유</v>
          </cell>
          <cell r="H1370" t="str">
            <v>해표</v>
          </cell>
          <cell r="I1370">
            <v>49000</v>
          </cell>
          <cell r="J1370">
            <v>49000</v>
          </cell>
          <cell r="K1370">
            <v>49000</v>
          </cell>
          <cell r="L1370">
            <v>0</v>
          </cell>
          <cell r="M1370">
            <v>0</v>
          </cell>
          <cell r="N1370" t="str">
            <v xml:space="preserve"> - </v>
          </cell>
          <cell r="O1370" t="str">
            <v>-</v>
          </cell>
          <cell r="P1370" t="str">
            <v>-</v>
          </cell>
          <cell r="Q1370" t="e">
            <v>#VALUE!</v>
          </cell>
          <cell r="R1370" t="e">
            <v>#VALUE!</v>
          </cell>
          <cell r="S1370" t="str">
            <v>-</v>
          </cell>
          <cell r="T1370" t="str">
            <v>-</v>
          </cell>
          <cell r="U1370" t="str">
            <v>-</v>
          </cell>
          <cell r="V1370" t="e">
            <v>#VALUE!</v>
          </cell>
          <cell r="W1370" t="e">
            <v>#VALUE!</v>
          </cell>
          <cell r="X1370" t="str">
            <v>-</v>
          </cell>
          <cell r="Y1370" t="str">
            <v>-</v>
          </cell>
          <cell r="Z1370" t="str">
            <v>-</v>
          </cell>
          <cell r="AA1370" t="e">
            <v>#VALUE!</v>
          </cell>
          <cell r="AB1370" t="e">
            <v>#VALUE!</v>
          </cell>
        </row>
        <row r="1371">
          <cell r="A1371" t="str">
            <v>옥수수기름18L옥배유오뚜기</v>
          </cell>
          <cell r="C1371" t="str">
            <v>유지류</v>
          </cell>
          <cell r="D1371" t="str">
            <v>옥수수기름</v>
          </cell>
          <cell r="F1371" t="str">
            <v>18L</v>
          </cell>
          <cell r="G1371" t="str">
            <v>옥배유</v>
          </cell>
          <cell r="H1371" t="str">
            <v>오뚜기</v>
          </cell>
          <cell r="I1371" t="str">
            <v>-</v>
          </cell>
          <cell r="J1371" t="str">
            <v>-</v>
          </cell>
          <cell r="K1371" t="str">
            <v>-</v>
          </cell>
          <cell r="L1371" t="e">
            <v>#VALUE!</v>
          </cell>
          <cell r="M1371" t="e">
            <v>#VALUE!</v>
          </cell>
          <cell r="N1371" t="str">
            <v xml:space="preserve"> - </v>
          </cell>
          <cell r="O1371" t="str">
            <v>-</v>
          </cell>
          <cell r="P1371" t="str">
            <v>-</v>
          </cell>
          <cell r="Q1371" t="e">
            <v>#VALUE!</v>
          </cell>
          <cell r="R1371" t="e">
            <v>#VALUE!</v>
          </cell>
          <cell r="S1371" t="str">
            <v>-</v>
          </cell>
          <cell r="T1371" t="str">
            <v>-</v>
          </cell>
          <cell r="U1371" t="str">
            <v>-</v>
          </cell>
          <cell r="V1371" t="e">
            <v>#VALUE!</v>
          </cell>
          <cell r="W1371" t="e">
            <v>#VALUE!</v>
          </cell>
          <cell r="X1371">
            <v>45000</v>
          </cell>
          <cell r="Y1371">
            <v>58050</v>
          </cell>
          <cell r="Z1371">
            <v>58050</v>
          </cell>
          <cell r="AA1371">
            <v>29</v>
          </cell>
          <cell r="AB1371">
            <v>0</v>
          </cell>
        </row>
        <row r="1372">
          <cell r="A1372" t="str">
            <v>옥수수기름18L옥배유청정원</v>
          </cell>
          <cell r="C1372" t="str">
            <v>유지류</v>
          </cell>
          <cell r="D1372" t="str">
            <v>옥수수기름</v>
          </cell>
          <cell r="F1372" t="str">
            <v>18L</v>
          </cell>
          <cell r="G1372" t="str">
            <v>옥배유</v>
          </cell>
          <cell r="H1372" t="str">
            <v>청정원</v>
          </cell>
          <cell r="I1372">
            <v>45000</v>
          </cell>
          <cell r="J1372">
            <v>45000</v>
          </cell>
          <cell r="K1372">
            <v>45000</v>
          </cell>
          <cell r="L1372">
            <v>0</v>
          </cell>
          <cell r="M1372">
            <v>0</v>
          </cell>
          <cell r="N1372" t="str">
            <v xml:space="preserve"> - </v>
          </cell>
          <cell r="O1372" t="str">
            <v>-</v>
          </cell>
          <cell r="P1372" t="str">
            <v>-</v>
          </cell>
          <cell r="Q1372" t="e">
            <v>#VALUE!</v>
          </cell>
          <cell r="R1372" t="e">
            <v>#VALUE!</v>
          </cell>
          <cell r="S1372" t="str">
            <v>-</v>
          </cell>
          <cell r="T1372" t="str">
            <v>-</v>
          </cell>
          <cell r="U1372" t="str">
            <v>-</v>
          </cell>
          <cell r="V1372" t="e">
            <v>#VALUE!</v>
          </cell>
          <cell r="W1372" t="e">
            <v>#VALUE!</v>
          </cell>
          <cell r="X1372">
            <v>42600</v>
          </cell>
          <cell r="Y1372">
            <v>43700</v>
          </cell>
          <cell r="Z1372">
            <v>43700</v>
          </cell>
          <cell r="AA1372">
            <v>2.5821596244131455</v>
          </cell>
          <cell r="AB1372">
            <v>0</v>
          </cell>
        </row>
        <row r="1373">
          <cell r="A1373" t="str">
            <v>올리브유프랑스올리브100/CJ500ml백설압찰올리브유제일제당</v>
          </cell>
          <cell r="B1373">
            <v>90</v>
          </cell>
          <cell r="C1373" t="str">
            <v>유지류</v>
          </cell>
          <cell r="D1373" t="str">
            <v>올리브유</v>
          </cell>
          <cell r="E1373" t="str">
            <v>프랑스올리브100/CJ</v>
          </cell>
          <cell r="F1373" t="str">
            <v>500ml</v>
          </cell>
          <cell r="G1373" t="str">
            <v>백설압찰올리브유</v>
          </cell>
          <cell r="H1373" t="str">
            <v>제일제당</v>
          </cell>
          <cell r="I1373" t="e">
            <v>#N/A</v>
          </cell>
          <cell r="J1373" t="str">
            <v>-</v>
          </cell>
          <cell r="K1373" t="str">
            <v>-</v>
          </cell>
          <cell r="L1373" t="e">
            <v>#VALUE!</v>
          </cell>
          <cell r="M1373" t="e">
            <v>#VALUE!</v>
          </cell>
          <cell r="N1373" t="e">
            <v>#N/A</v>
          </cell>
          <cell r="O1373" t="str">
            <v>-</v>
          </cell>
          <cell r="P1373" t="str">
            <v>-</v>
          </cell>
          <cell r="Q1373" t="e">
            <v>#VALUE!</v>
          </cell>
          <cell r="R1373" t="e">
            <v>#VALUE!</v>
          </cell>
          <cell r="S1373" t="e">
            <v>#N/A</v>
          </cell>
          <cell r="T1373" t="str">
            <v>-</v>
          </cell>
          <cell r="U1373" t="str">
            <v>-</v>
          </cell>
          <cell r="V1373" t="e">
            <v>#VALUE!</v>
          </cell>
          <cell r="W1373" t="e">
            <v>#VALUE!</v>
          </cell>
          <cell r="X1373" t="e">
            <v>#N/A</v>
          </cell>
          <cell r="Y1373">
            <v>7700</v>
          </cell>
          <cell r="Z1373">
            <v>7700</v>
          </cell>
          <cell r="AA1373" t="e">
            <v>#N/A</v>
          </cell>
          <cell r="AB1373">
            <v>0</v>
          </cell>
        </row>
        <row r="1374">
          <cell r="A1374" t="str">
            <v>올리브유스페인압착올리브99.9/오뚜기라면500ml오뚜기</v>
          </cell>
          <cell r="C1374" t="str">
            <v>유지류</v>
          </cell>
          <cell r="D1374" t="str">
            <v>올리브유</v>
          </cell>
          <cell r="E1374" t="str">
            <v>스페인압착올리브99.9/오뚜기라면</v>
          </cell>
          <cell r="F1374" t="str">
            <v>500ml</v>
          </cell>
          <cell r="H1374" t="str">
            <v>오뚜기</v>
          </cell>
          <cell r="I1374" t="str">
            <v>-</v>
          </cell>
          <cell r="J1374" t="str">
            <v>-</v>
          </cell>
          <cell r="K1374" t="str">
            <v>-</v>
          </cell>
          <cell r="L1374" t="e">
            <v>#VALUE!</v>
          </cell>
          <cell r="M1374" t="e">
            <v>#VALUE!</v>
          </cell>
          <cell r="N1374" t="str">
            <v xml:space="preserve"> - </v>
          </cell>
          <cell r="O1374" t="str">
            <v>-</v>
          </cell>
          <cell r="P1374" t="str">
            <v>-</v>
          </cell>
          <cell r="Q1374" t="e">
            <v>#VALUE!</v>
          </cell>
          <cell r="R1374" t="e">
            <v>#VALUE!</v>
          </cell>
          <cell r="S1374" t="str">
            <v>-</v>
          </cell>
          <cell r="T1374" t="str">
            <v>-</v>
          </cell>
          <cell r="U1374" t="str">
            <v>-</v>
          </cell>
          <cell r="V1374" t="e">
            <v>#VALUE!</v>
          </cell>
          <cell r="W1374" t="e">
            <v>#VALUE!</v>
          </cell>
          <cell r="X1374">
            <v>6980</v>
          </cell>
          <cell r="Y1374">
            <v>6980</v>
          </cell>
          <cell r="Z1374">
            <v>6980</v>
          </cell>
          <cell r="AA1374">
            <v>0</v>
          </cell>
          <cell r="AB1374">
            <v>0</v>
          </cell>
        </row>
        <row r="1375">
          <cell r="A1375" t="str">
            <v>올리브유압착/해표500ml해표</v>
          </cell>
          <cell r="C1375" t="str">
            <v>유지류</v>
          </cell>
          <cell r="D1375" t="str">
            <v>올리브유</v>
          </cell>
          <cell r="E1375" t="str">
            <v>압착/해표</v>
          </cell>
          <cell r="F1375" t="str">
            <v>500ml</v>
          </cell>
          <cell r="H1375" t="str">
            <v>해표</v>
          </cell>
          <cell r="I1375" t="str">
            <v>-</v>
          </cell>
          <cell r="J1375" t="str">
            <v>-</v>
          </cell>
          <cell r="K1375" t="str">
            <v>-</v>
          </cell>
          <cell r="L1375" t="e">
            <v>#VALUE!</v>
          </cell>
          <cell r="M1375" t="e">
            <v>#VALUE!</v>
          </cell>
          <cell r="N1375">
            <v>5200</v>
          </cell>
          <cell r="O1375">
            <v>5200</v>
          </cell>
          <cell r="P1375">
            <v>5200</v>
          </cell>
          <cell r="Q1375">
            <v>0</v>
          </cell>
          <cell r="R1375">
            <v>0</v>
          </cell>
          <cell r="S1375">
            <v>7150</v>
          </cell>
          <cell r="T1375">
            <v>7700</v>
          </cell>
          <cell r="U1375">
            <v>7700</v>
          </cell>
          <cell r="V1375">
            <v>7.6923076923076925</v>
          </cell>
          <cell r="W1375">
            <v>0</v>
          </cell>
          <cell r="X1375">
            <v>7150</v>
          </cell>
          <cell r="Y1375">
            <v>7150</v>
          </cell>
          <cell r="Z1375">
            <v>7150</v>
          </cell>
          <cell r="AA1375">
            <v>0</v>
          </cell>
          <cell r="AB1375">
            <v>0</v>
          </cell>
        </row>
        <row r="1376">
          <cell r="A1376" t="str">
            <v>올리브유엑스트라버진/해표900ml해표</v>
          </cell>
          <cell r="C1376" t="str">
            <v>유지류</v>
          </cell>
          <cell r="D1376" t="str">
            <v>올리브유</v>
          </cell>
          <cell r="E1376" t="str">
            <v>엑스트라버진/해표</v>
          </cell>
          <cell r="F1376" t="str">
            <v>900ml</v>
          </cell>
          <cell r="H1376" t="str">
            <v>해표</v>
          </cell>
          <cell r="I1376">
            <v>8900</v>
          </cell>
          <cell r="J1376">
            <v>8900</v>
          </cell>
          <cell r="K1376">
            <v>8900</v>
          </cell>
          <cell r="L1376">
            <v>0</v>
          </cell>
          <cell r="M1376">
            <v>0</v>
          </cell>
          <cell r="N1376">
            <v>9500</v>
          </cell>
          <cell r="O1376">
            <v>10000</v>
          </cell>
          <cell r="P1376">
            <v>10000</v>
          </cell>
          <cell r="Q1376">
            <v>5.2631578947368425</v>
          </cell>
          <cell r="R1376">
            <v>0</v>
          </cell>
          <cell r="S1376" t="str">
            <v>-</v>
          </cell>
          <cell r="T1376">
            <v>12900</v>
          </cell>
          <cell r="U1376">
            <v>12900</v>
          </cell>
          <cell r="V1376" t="e">
            <v>#VALUE!</v>
          </cell>
          <cell r="W1376">
            <v>0</v>
          </cell>
          <cell r="X1376">
            <v>11900</v>
          </cell>
          <cell r="Y1376">
            <v>11900</v>
          </cell>
          <cell r="Z1376">
            <v>11900</v>
          </cell>
          <cell r="AA1376">
            <v>0</v>
          </cell>
          <cell r="AB1376">
            <v>0</v>
          </cell>
        </row>
        <row r="1377">
          <cell r="A1377" t="str">
            <v>올리브유스페인압착올리브99.9/오뚜기라면900ml오뚜기</v>
          </cell>
          <cell r="C1377" t="str">
            <v>유지류</v>
          </cell>
          <cell r="D1377" t="str">
            <v>올리브유</v>
          </cell>
          <cell r="E1377" t="str">
            <v>스페인압착올리브99.9/오뚜기라면</v>
          </cell>
          <cell r="F1377" t="str">
            <v>900ml</v>
          </cell>
          <cell r="H1377" t="str">
            <v>오뚜기</v>
          </cell>
          <cell r="I1377">
            <v>9900</v>
          </cell>
          <cell r="J1377">
            <v>9800</v>
          </cell>
          <cell r="K1377">
            <v>9800</v>
          </cell>
          <cell r="L1377">
            <v>-1.0101010101010102</v>
          </cell>
          <cell r="M1377">
            <v>0</v>
          </cell>
          <cell r="N1377" t="str">
            <v xml:space="preserve"> - </v>
          </cell>
          <cell r="O1377">
            <v>11000</v>
          </cell>
          <cell r="P1377">
            <v>11000</v>
          </cell>
          <cell r="Q1377" t="e">
            <v>#VALUE!</v>
          </cell>
          <cell r="R1377">
            <v>0</v>
          </cell>
          <cell r="S1377" t="str">
            <v>-</v>
          </cell>
          <cell r="T1377" t="str">
            <v>-</v>
          </cell>
          <cell r="U1377">
            <v>11800</v>
          </cell>
          <cell r="V1377" t="e">
            <v>#VALUE!</v>
          </cell>
          <cell r="W1377" t="e">
            <v>#VALUE!</v>
          </cell>
          <cell r="X1377">
            <v>11900</v>
          </cell>
          <cell r="Y1377">
            <v>11900</v>
          </cell>
          <cell r="Z1377">
            <v>11900</v>
          </cell>
          <cell r="AA1377">
            <v>0</v>
          </cell>
          <cell r="AB1377">
            <v>0</v>
          </cell>
        </row>
        <row r="1378">
          <cell r="A1378" t="str">
            <v>올리브유스페인노블레압착/동원900ml동원</v>
          </cell>
          <cell r="C1378" t="str">
            <v>유지류</v>
          </cell>
          <cell r="D1378" t="str">
            <v>올리브유</v>
          </cell>
          <cell r="E1378" t="str">
            <v>스페인노블레압착/동원</v>
          </cell>
          <cell r="F1378" t="str">
            <v>900ml</v>
          </cell>
          <cell r="H1378" t="str">
            <v>동원</v>
          </cell>
          <cell r="I1378">
            <v>10300</v>
          </cell>
          <cell r="J1378">
            <v>10300</v>
          </cell>
          <cell r="K1378">
            <v>10300</v>
          </cell>
          <cell r="L1378">
            <v>0</v>
          </cell>
          <cell r="M1378">
            <v>0</v>
          </cell>
          <cell r="N1378" t="str">
            <v xml:space="preserve"> - </v>
          </cell>
          <cell r="O1378" t="str">
            <v>-</v>
          </cell>
          <cell r="P1378" t="str">
            <v>-</v>
          </cell>
          <cell r="Q1378" t="e">
            <v>#VALUE!</v>
          </cell>
          <cell r="R1378" t="e">
            <v>#VALUE!</v>
          </cell>
          <cell r="S1378">
            <v>11900</v>
          </cell>
          <cell r="T1378" t="str">
            <v>-</v>
          </cell>
          <cell r="U1378" t="str">
            <v>-</v>
          </cell>
          <cell r="V1378" t="e">
            <v>#VALUE!</v>
          </cell>
          <cell r="W1378" t="e">
            <v>#VALUE!</v>
          </cell>
          <cell r="X1378">
            <v>11900</v>
          </cell>
          <cell r="Y1378">
            <v>11900</v>
          </cell>
          <cell r="Z1378">
            <v>11900</v>
          </cell>
          <cell r="AA1378">
            <v>0</v>
          </cell>
          <cell r="AB1378">
            <v>0</v>
          </cell>
        </row>
        <row r="1379">
          <cell r="A1379" t="str">
            <v>올리브유스페인압착엑스트라버진올리브유100/청정원900ml참빛고운압착올리브유청정원</v>
          </cell>
          <cell r="C1379" t="str">
            <v>유지류</v>
          </cell>
          <cell r="D1379" t="str">
            <v>올리브유</v>
          </cell>
          <cell r="E1379" t="str">
            <v>스페인압착엑스트라버진올리브유100/청정원</v>
          </cell>
          <cell r="F1379" t="str">
            <v>900ml</v>
          </cell>
          <cell r="G1379" t="str">
            <v>참빛고운압착올리브유</v>
          </cell>
          <cell r="H1379" t="str">
            <v>청정원</v>
          </cell>
          <cell r="I1379">
            <v>7300</v>
          </cell>
          <cell r="J1379">
            <v>7800</v>
          </cell>
          <cell r="K1379">
            <v>7800</v>
          </cell>
          <cell r="L1379">
            <v>6.8493150684931505</v>
          </cell>
          <cell r="M1379">
            <v>0</v>
          </cell>
          <cell r="N1379" t="str">
            <v xml:space="preserve"> - </v>
          </cell>
          <cell r="O1379" t="str">
            <v>-</v>
          </cell>
          <cell r="P1379" t="str">
            <v>-</v>
          </cell>
          <cell r="Q1379" t="e">
            <v>#VALUE!</v>
          </cell>
          <cell r="R1379" t="e">
            <v>#VALUE!</v>
          </cell>
          <cell r="S1379">
            <v>11900</v>
          </cell>
          <cell r="T1379">
            <v>12900</v>
          </cell>
          <cell r="U1379">
            <v>12900</v>
          </cell>
          <cell r="V1379">
            <v>8.4033613445378155</v>
          </cell>
          <cell r="W1379">
            <v>0</v>
          </cell>
          <cell r="X1379">
            <v>10800</v>
          </cell>
          <cell r="Y1379">
            <v>12900</v>
          </cell>
          <cell r="Z1379">
            <v>12900</v>
          </cell>
          <cell r="AA1379">
            <v>19.444444444444443</v>
          </cell>
          <cell r="AB1379">
            <v>0</v>
          </cell>
        </row>
        <row r="1380">
          <cell r="A1380" t="str">
            <v>올리브유900ml압착제일제당</v>
          </cell>
          <cell r="C1380" t="str">
            <v>유지류</v>
          </cell>
          <cell r="D1380" t="str">
            <v>올리브유</v>
          </cell>
          <cell r="F1380" t="str">
            <v>900ml</v>
          </cell>
          <cell r="G1380" t="str">
            <v>압착</v>
          </cell>
          <cell r="H1380" t="str">
            <v>제일제당</v>
          </cell>
          <cell r="I1380" t="e">
            <v>#N/A</v>
          </cell>
          <cell r="J1380">
            <v>8800</v>
          </cell>
          <cell r="K1380">
            <v>8800</v>
          </cell>
          <cell r="L1380" t="e">
            <v>#N/A</v>
          </cell>
          <cell r="M1380">
            <v>0</v>
          </cell>
          <cell r="N1380" t="e">
            <v>#N/A</v>
          </cell>
          <cell r="O1380">
            <v>11000</v>
          </cell>
          <cell r="P1380">
            <v>11000</v>
          </cell>
          <cell r="Q1380" t="e">
            <v>#N/A</v>
          </cell>
          <cell r="R1380">
            <v>0</v>
          </cell>
          <cell r="S1380" t="e">
            <v>#N/A</v>
          </cell>
          <cell r="T1380">
            <v>12900</v>
          </cell>
          <cell r="U1380">
            <v>12900</v>
          </cell>
          <cell r="V1380" t="e">
            <v>#N/A</v>
          </cell>
          <cell r="W1380">
            <v>0</v>
          </cell>
          <cell r="X1380" t="e">
            <v>#N/A</v>
          </cell>
          <cell r="Y1380">
            <v>12900</v>
          </cell>
          <cell r="Z1380">
            <v>12900</v>
          </cell>
          <cell r="AA1380" t="e">
            <v>#N/A</v>
          </cell>
          <cell r="AB1380">
            <v>0</v>
          </cell>
        </row>
        <row r="1381">
          <cell r="A1381" t="str">
            <v>참기름1.8L오뚜기</v>
          </cell>
          <cell r="B1381">
            <v>91</v>
          </cell>
          <cell r="C1381" t="str">
            <v>유지류</v>
          </cell>
          <cell r="D1381" t="str">
            <v>참기름</v>
          </cell>
          <cell r="F1381" t="str">
            <v>1.8L</v>
          </cell>
          <cell r="H1381" t="str">
            <v>오뚜기</v>
          </cell>
          <cell r="I1381">
            <v>24500</v>
          </cell>
          <cell r="J1381">
            <v>24500</v>
          </cell>
          <cell r="K1381">
            <v>24500</v>
          </cell>
          <cell r="L1381">
            <v>0</v>
          </cell>
          <cell r="M1381">
            <v>0</v>
          </cell>
          <cell r="N1381">
            <v>23500</v>
          </cell>
          <cell r="O1381">
            <v>25000</v>
          </cell>
          <cell r="P1381">
            <v>25000</v>
          </cell>
          <cell r="Q1381">
            <v>6.3829787234042552</v>
          </cell>
          <cell r="R1381">
            <v>0</v>
          </cell>
          <cell r="S1381" t="str">
            <v>-</v>
          </cell>
          <cell r="T1381" t="str">
            <v>-</v>
          </cell>
          <cell r="U1381" t="str">
            <v>-</v>
          </cell>
          <cell r="V1381" t="e">
            <v>#VALUE!</v>
          </cell>
          <cell r="W1381" t="e">
            <v>#VALUE!</v>
          </cell>
          <cell r="X1381">
            <v>22750</v>
          </cell>
          <cell r="Y1381">
            <v>22750</v>
          </cell>
          <cell r="Z1381">
            <v>22750</v>
          </cell>
          <cell r="AA1381">
            <v>0</v>
          </cell>
          <cell r="AB1381">
            <v>0</v>
          </cell>
        </row>
        <row r="1382">
          <cell r="A1382" t="str">
            <v>참기름국산/함양농협300ml함양농협</v>
          </cell>
          <cell r="C1382" t="str">
            <v>유지류</v>
          </cell>
          <cell r="D1382" t="str">
            <v>참기름</v>
          </cell>
          <cell r="E1382" t="str">
            <v>국산/함양농협</v>
          </cell>
          <cell r="F1382" t="str">
            <v>300ml</v>
          </cell>
          <cell r="H1382" t="str">
            <v>함양농협</v>
          </cell>
          <cell r="I1382" t="str">
            <v>-</v>
          </cell>
          <cell r="J1382" t="str">
            <v>-</v>
          </cell>
          <cell r="K1382" t="str">
            <v>-</v>
          </cell>
          <cell r="L1382" t="e">
            <v>#VALUE!</v>
          </cell>
          <cell r="M1382" t="e">
            <v>#VALUE!</v>
          </cell>
          <cell r="N1382" t="str">
            <v xml:space="preserve"> - </v>
          </cell>
          <cell r="O1382" t="str">
            <v>-</v>
          </cell>
          <cell r="P1382" t="str">
            <v>-</v>
          </cell>
          <cell r="Q1382" t="e">
            <v>#VALUE!</v>
          </cell>
          <cell r="R1382" t="e">
            <v>#VALUE!</v>
          </cell>
          <cell r="S1382" t="str">
            <v>-</v>
          </cell>
          <cell r="T1382" t="str">
            <v>-</v>
          </cell>
          <cell r="U1382" t="str">
            <v>-</v>
          </cell>
          <cell r="V1382" t="e">
            <v>#VALUE!</v>
          </cell>
          <cell r="W1382" t="e">
            <v>#VALUE!</v>
          </cell>
          <cell r="X1382">
            <v>30000</v>
          </cell>
          <cell r="Y1382">
            <v>27700</v>
          </cell>
          <cell r="Z1382">
            <v>27700</v>
          </cell>
          <cell r="AA1382">
            <v>-7.666666666666667</v>
          </cell>
          <cell r="AB1382">
            <v>0</v>
          </cell>
        </row>
        <row r="1383">
          <cell r="A1383" t="str">
            <v>참기름중국참깨100/오뚜기제유320ml오뚜기</v>
          </cell>
          <cell r="C1383" t="str">
            <v>유지류</v>
          </cell>
          <cell r="D1383" t="str">
            <v>참기름</v>
          </cell>
          <cell r="E1383" t="str">
            <v>중국참깨100/오뚜기제유</v>
          </cell>
          <cell r="F1383" t="str">
            <v>320ml</v>
          </cell>
          <cell r="H1383" t="str">
            <v>오뚜기</v>
          </cell>
          <cell r="I1383">
            <v>4550</v>
          </cell>
          <cell r="J1383">
            <v>4680</v>
          </cell>
          <cell r="K1383">
            <v>4680</v>
          </cell>
          <cell r="L1383">
            <v>2.8571428571428572</v>
          </cell>
          <cell r="M1383">
            <v>0</v>
          </cell>
          <cell r="N1383">
            <v>5500</v>
          </cell>
          <cell r="O1383">
            <v>5950</v>
          </cell>
          <cell r="P1383">
            <v>5950</v>
          </cell>
          <cell r="Q1383">
            <v>8.1818181818181817</v>
          </cell>
          <cell r="R1383">
            <v>0</v>
          </cell>
          <cell r="S1383">
            <v>6600</v>
          </cell>
          <cell r="T1383">
            <v>6580</v>
          </cell>
          <cell r="U1383">
            <v>6450</v>
          </cell>
          <cell r="V1383">
            <v>-2.2727272727272729</v>
          </cell>
          <cell r="W1383">
            <v>-1.9756838905775076</v>
          </cell>
          <cell r="X1383">
            <v>5280</v>
          </cell>
          <cell r="Y1383">
            <v>6600</v>
          </cell>
          <cell r="Z1383">
            <v>6600</v>
          </cell>
          <cell r="AA1383">
            <v>25</v>
          </cell>
          <cell r="AB1383">
            <v>0</v>
          </cell>
        </row>
        <row r="1384">
          <cell r="A1384" t="str">
            <v>참기름수입참깨100/CJ320ml제일제당</v>
          </cell>
          <cell r="C1384" t="str">
            <v>유지류</v>
          </cell>
          <cell r="D1384" t="str">
            <v>참기름</v>
          </cell>
          <cell r="E1384" t="str">
            <v>수입참깨100/CJ</v>
          </cell>
          <cell r="F1384" t="str">
            <v>320ml</v>
          </cell>
          <cell r="H1384" t="str">
            <v>제일제당</v>
          </cell>
          <cell r="I1384" t="e">
            <v>#N/A</v>
          </cell>
          <cell r="J1384">
            <v>5000</v>
          </cell>
          <cell r="K1384">
            <v>5000</v>
          </cell>
          <cell r="L1384" t="e">
            <v>#N/A</v>
          </cell>
          <cell r="M1384">
            <v>0</v>
          </cell>
          <cell r="N1384" t="e">
            <v>#N/A</v>
          </cell>
          <cell r="O1384">
            <v>5200</v>
          </cell>
          <cell r="P1384">
            <v>5200</v>
          </cell>
          <cell r="Q1384" t="e">
            <v>#N/A</v>
          </cell>
          <cell r="R1384">
            <v>0</v>
          </cell>
          <cell r="S1384" t="e">
            <v>#N/A</v>
          </cell>
          <cell r="T1384">
            <v>6590</v>
          </cell>
          <cell r="U1384">
            <v>6570</v>
          </cell>
          <cell r="V1384" t="e">
            <v>#N/A</v>
          </cell>
          <cell r="W1384">
            <v>-0.30349013657056145</v>
          </cell>
          <cell r="X1384" t="e">
            <v>#N/A</v>
          </cell>
          <cell r="Y1384">
            <v>6600</v>
          </cell>
          <cell r="Z1384">
            <v>6600</v>
          </cell>
          <cell r="AA1384" t="e">
            <v>#N/A</v>
          </cell>
          <cell r="AB1384">
            <v>0</v>
          </cell>
        </row>
        <row r="1385">
          <cell r="A1385" t="str">
            <v>참기름국산100/기린농협330ml기린농협</v>
          </cell>
          <cell r="C1385" t="str">
            <v>유지류</v>
          </cell>
          <cell r="D1385" t="str">
            <v>참기름</v>
          </cell>
          <cell r="E1385" t="str">
            <v>국산100/기린농협</v>
          </cell>
          <cell r="F1385" t="str">
            <v>330ml</v>
          </cell>
          <cell r="H1385" t="str">
            <v>기린농협</v>
          </cell>
          <cell r="I1385" t="str">
            <v>-</v>
          </cell>
          <cell r="J1385" t="str">
            <v>-</v>
          </cell>
          <cell r="K1385" t="str">
            <v>-</v>
          </cell>
          <cell r="L1385" t="e">
            <v>#VALUE!</v>
          </cell>
          <cell r="M1385" t="e">
            <v>#VALUE!</v>
          </cell>
          <cell r="N1385" t="str">
            <v xml:space="preserve"> - </v>
          </cell>
          <cell r="O1385" t="str">
            <v>-</v>
          </cell>
          <cell r="P1385" t="str">
            <v>-</v>
          </cell>
          <cell r="Q1385" t="e">
            <v>#VALUE!</v>
          </cell>
          <cell r="R1385" t="e">
            <v>#VALUE!</v>
          </cell>
          <cell r="S1385" t="str">
            <v>-</v>
          </cell>
          <cell r="T1385" t="str">
            <v>-</v>
          </cell>
          <cell r="U1385" t="str">
            <v>-</v>
          </cell>
          <cell r="V1385" t="e">
            <v>#VALUE!</v>
          </cell>
          <cell r="W1385" t="e">
            <v>#VALUE!</v>
          </cell>
          <cell r="X1385">
            <v>27600</v>
          </cell>
          <cell r="Y1385">
            <v>27600</v>
          </cell>
          <cell r="Z1385">
            <v>27600</v>
          </cell>
          <cell r="AA1385">
            <v>0</v>
          </cell>
          <cell r="AB1385">
            <v>0</v>
          </cell>
        </row>
        <row r="1386">
          <cell r="A1386" t="str">
            <v>참기름중국참깨100/오뚜기제유500ml오뚜기</v>
          </cell>
          <cell r="C1386" t="str">
            <v>유지류</v>
          </cell>
          <cell r="D1386" t="str">
            <v>참기름</v>
          </cell>
          <cell r="E1386" t="str">
            <v>중국참깨100/오뚜기제유</v>
          </cell>
          <cell r="F1386" t="str">
            <v>500ml</v>
          </cell>
          <cell r="H1386" t="str">
            <v>오뚜기</v>
          </cell>
          <cell r="I1386">
            <v>7700</v>
          </cell>
          <cell r="J1386">
            <v>7900</v>
          </cell>
          <cell r="K1386">
            <v>7900</v>
          </cell>
          <cell r="L1386">
            <v>2.5974025974025974</v>
          </cell>
          <cell r="M1386">
            <v>0</v>
          </cell>
          <cell r="N1386">
            <v>8800</v>
          </cell>
          <cell r="O1386">
            <v>6500</v>
          </cell>
          <cell r="P1386">
            <v>6500</v>
          </cell>
          <cell r="Q1386">
            <v>-26.136363636363637</v>
          </cell>
          <cell r="R1386">
            <v>0</v>
          </cell>
          <cell r="S1386">
            <v>8870</v>
          </cell>
          <cell r="T1386">
            <v>10000</v>
          </cell>
          <cell r="U1386">
            <v>10000</v>
          </cell>
          <cell r="V1386">
            <v>12.739571589627959</v>
          </cell>
          <cell r="W1386">
            <v>0</v>
          </cell>
          <cell r="X1386">
            <v>9890</v>
          </cell>
          <cell r="Y1386">
            <v>9900</v>
          </cell>
          <cell r="Z1386">
            <v>9900</v>
          </cell>
          <cell r="AA1386">
            <v>0.10111223458038422</v>
          </cell>
          <cell r="AB1386">
            <v>0</v>
          </cell>
        </row>
        <row r="1387">
          <cell r="A1387" t="str">
            <v>참기름수입참깨100/CJ500ml제일제당</v>
          </cell>
          <cell r="C1387" t="str">
            <v>유지류</v>
          </cell>
          <cell r="D1387" t="str">
            <v>참기름</v>
          </cell>
          <cell r="E1387" t="str">
            <v>수입참깨100/CJ</v>
          </cell>
          <cell r="F1387" t="str">
            <v>500ml</v>
          </cell>
          <cell r="H1387" t="str">
            <v>제일제당</v>
          </cell>
          <cell r="I1387" t="e">
            <v>#N/A</v>
          </cell>
          <cell r="J1387">
            <v>7000</v>
          </cell>
          <cell r="K1387">
            <v>7000</v>
          </cell>
          <cell r="L1387" t="e">
            <v>#N/A</v>
          </cell>
          <cell r="M1387">
            <v>0</v>
          </cell>
          <cell r="N1387" t="e">
            <v>#N/A</v>
          </cell>
          <cell r="O1387" t="str">
            <v>-</v>
          </cell>
          <cell r="P1387" t="str">
            <v>-</v>
          </cell>
          <cell r="Q1387" t="e">
            <v>#VALUE!</v>
          </cell>
          <cell r="R1387" t="e">
            <v>#VALUE!</v>
          </cell>
          <cell r="S1387" t="e">
            <v>#N/A</v>
          </cell>
          <cell r="T1387">
            <v>9900</v>
          </cell>
          <cell r="U1387">
            <v>9900</v>
          </cell>
          <cell r="V1387" t="e">
            <v>#N/A</v>
          </cell>
          <cell r="W1387">
            <v>0</v>
          </cell>
          <cell r="X1387" t="e">
            <v>#N/A</v>
          </cell>
          <cell r="Y1387">
            <v>9900</v>
          </cell>
          <cell r="Z1387">
            <v>9900</v>
          </cell>
          <cell r="AA1387" t="e">
            <v>#N/A</v>
          </cell>
          <cell r="AB1387">
            <v>0</v>
          </cell>
        </row>
        <row r="1388">
          <cell r="A1388" t="str">
            <v>콩기름수입콩100/CJ18L대두유,국내착유제일제당</v>
          </cell>
          <cell r="B1388">
            <v>92</v>
          </cell>
          <cell r="C1388" t="str">
            <v>유지류</v>
          </cell>
          <cell r="D1388" t="str">
            <v>콩기름</v>
          </cell>
          <cell r="E1388" t="str">
            <v>수입콩100/CJ</v>
          </cell>
          <cell r="F1388" t="str">
            <v>18L</v>
          </cell>
          <cell r="G1388" t="str">
            <v>대두유,국내착유</v>
          </cell>
          <cell r="H1388" t="str">
            <v>제일제당</v>
          </cell>
          <cell r="I1388" t="e">
            <v>#N/A</v>
          </cell>
          <cell r="J1388">
            <v>39900</v>
          </cell>
          <cell r="K1388">
            <v>39900</v>
          </cell>
          <cell r="L1388" t="e">
            <v>#N/A</v>
          </cell>
          <cell r="M1388">
            <v>0</v>
          </cell>
          <cell r="N1388" t="e">
            <v>#N/A</v>
          </cell>
          <cell r="O1388" t="str">
            <v>-</v>
          </cell>
          <cell r="P1388" t="str">
            <v>-</v>
          </cell>
          <cell r="Q1388" t="e">
            <v>#VALUE!</v>
          </cell>
          <cell r="R1388" t="e">
            <v>#VALUE!</v>
          </cell>
          <cell r="S1388" t="e">
            <v>#N/A</v>
          </cell>
          <cell r="T1388">
            <v>40750</v>
          </cell>
          <cell r="U1388">
            <v>40750</v>
          </cell>
          <cell r="V1388" t="e">
            <v>#N/A</v>
          </cell>
          <cell r="W1388">
            <v>0</v>
          </cell>
          <cell r="X1388" t="e">
            <v>#N/A</v>
          </cell>
          <cell r="Y1388">
            <v>44900</v>
          </cell>
          <cell r="Z1388">
            <v>44900</v>
          </cell>
          <cell r="AA1388" t="e">
            <v>#N/A</v>
          </cell>
          <cell r="AB1388">
            <v>0</v>
          </cell>
        </row>
        <row r="1389">
          <cell r="A1389" t="str">
            <v>콩기름18L해표</v>
          </cell>
          <cell r="C1389" t="str">
            <v>유지류</v>
          </cell>
          <cell r="D1389" t="str">
            <v>콩기름</v>
          </cell>
          <cell r="F1389" t="str">
            <v>18L</v>
          </cell>
          <cell r="H1389" t="str">
            <v>해표</v>
          </cell>
          <cell r="I1389">
            <v>42800</v>
          </cell>
          <cell r="J1389">
            <v>40800</v>
          </cell>
          <cell r="K1389">
            <v>40800</v>
          </cell>
          <cell r="L1389">
            <v>-4.6728971962616823</v>
          </cell>
          <cell r="M1389">
            <v>0</v>
          </cell>
          <cell r="N1389" t="str">
            <v>-</v>
          </cell>
          <cell r="O1389" t="str">
            <v>-</v>
          </cell>
          <cell r="P1389" t="str">
            <v>-</v>
          </cell>
          <cell r="Q1389" t="e">
            <v>#VALUE!</v>
          </cell>
          <cell r="R1389" t="e">
            <v>#VALUE!</v>
          </cell>
          <cell r="S1389">
            <v>48000</v>
          </cell>
          <cell r="T1389" t="str">
            <v>-</v>
          </cell>
          <cell r="U1389" t="str">
            <v>-</v>
          </cell>
          <cell r="V1389" t="e">
            <v>#VALUE!</v>
          </cell>
          <cell r="W1389" t="e">
            <v>#VALUE!</v>
          </cell>
          <cell r="X1389" t="str">
            <v>-</v>
          </cell>
          <cell r="Y1389">
            <v>45750</v>
          </cell>
          <cell r="Z1389">
            <v>45750</v>
          </cell>
          <cell r="AA1389" t="e">
            <v>#VALUE!</v>
          </cell>
          <cell r="AB1389">
            <v>0</v>
          </cell>
        </row>
        <row r="1390">
          <cell r="A1390" t="str">
            <v>콩기름 인도네시아콩100/오뚜기라면18L오뚜기식용유오뚜기</v>
          </cell>
          <cell r="C1390" t="str">
            <v>유지류</v>
          </cell>
          <cell r="D1390" t="str">
            <v>콩기름</v>
          </cell>
          <cell r="E1390" t="str">
            <v xml:space="preserve"> 인도네시아콩100/오뚜기라면</v>
          </cell>
          <cell r="F1390" t="str">
            <v>18L</v>
          </cell>
          <cell r="G1390" t="str">
            <v>오뚜기식용유</v>
          </cell>
          <cell r="H1390" t="str">
            <v>오뚜기</v>
          </cell>
          <cell r="I1390">
            <v>38500</v>
          </cell>
          <cell r="J1390">
            <v>39800</v>
          </cell>
          <cell r="K1390">
            <v>39800</v>
          </cell>
          <cell r="L1390">
            <v>3.3766233766233764</v>
          </cell>
          <cell r="M1390">
            <v>0</v>
          </cell>
          <cell r="N1390" t="str">
            <v>-</v>
          </cell>
          <cell r="O1390" t="str">
            <v>-</v>
          </cell>
          <cell r="P1390" t="str">
            <v>-</v>
          </cell>
          <cell r="Q1390" t="e">
            <v>#VALUE!</v>
          </cell>
          <cell r="R1390" t="e">
            <v>#VALUE!</v>
          </cell>
          <cell r="S1390" t="str">
            <v>-</v>
          </cell>
          <cell r="T1390" t="str">
            <v>-</v>
          </cell>
          <cell r="U1390" t="str">
            <v>-</v>
          </cell>
          <cell r="V1390" t="e">
            <v>#VALUE!</v>
          </cell>
          <cell r="W1390" t="e">
            <v>#VALUE!</v>
          </cell>
          <cell r="X1390">
            <v>45000</v>
          </cell>
          <cell r="Y1390">
            <v>44250</v>
          </cell>
          <cell r="Z1390">
            <v>44250</v>
          </cell>
          <cell r="AA1390">
            <v>-1.6666666666666667</v>
          </cell>
          <cell r="AB1390">
            <v>0</v>
          </cell>
        </row>
        <row r="1391">
          <cell r="A1391" t="str">
            <v>콩기름수입콩95/CJ18L뉴트리션스쿨,국내착유제일제당</v>
          </cell>
          <cell r="C1391" t="str">
            <v>유지류</v>
          </cell>
          <cell r="D1391" t="str">
            <v>콩기름</v>
          </cell>
          <cell r="E1391" t="str">
            <v>수입콩95/CJ</v>
          </cell>
          <cell r="F1391" t="str">
            <v>18L</v>
          </cell>
          <cell r="G1391" t="str">
            <v>뉴트리션스쿨,국내착유</v>
          </cell>
          <cell r="H1391" t="str">
            <v>제일제당</v>
          </cell>
          <cell r="I1391" t="e">
            <v>#N/A</v>
          </cell>
          <cell r="J1391" t="str">
            <v>-</v>
          </cell>
          <cell r="K1391" t="str">
            <v>-</v>
          </cell>
          <cell r="L1391" t="e">
            <v>#VALUE!</v>
          </cell>
          <cell r="M1391" t="e">
            <v>#VALUE!</v>
          </cell>
          <cell r="N1391" t="e">
            <v>#N/A</v>
          </cell>
          <cell r="O1391" t="str">
            <v>-</v>
          </cell>
          <cell r="P1391" t="str">
            <v>-</v>
          </cell>
          <cell r="Q1391" t="e">
            <v>#VALUE!</v>
          </cell>
          <cell r="R1391" t="e">
            <v>#VALUE!</v>
          </cell>
          <cell r="S1391" t="e">
            <v>#N/A</v>
          </cell>
          <cell r="T1391" t="str">
            <v>-</v>
          </cell>
          <cell r="U1391" t="str">
            <v>-</v>
          </cell>
          <cell r="V1391" t="e">
            <v>#VALUE!</v>
          </cell>
          <cell r="W1391" t="e">
            <v>#VALUE!</v>
          </cell>
          <cell r="X1391" t="e">
            <v>#N/A</v>
          </cell>
          <cell r="Y1391">
            <v>44900</v>
          </cell>
          <cell r="Z1391">
            <v>44900</v>
          </cell>
          <cell r="AA1391" t="e">
            <v>#N/A</v>
          </cell>
          <cell r="AB1391">
            <v>0</v>
          </cell>
        </row>
        <row r="1392">
          <cell r="A1392" t="str">
            <v>콩기름3.6L대두유제일제당</v>
          </cell>
          <cell r="C1392" t="str">
            <v>유지류</v>
          </cell>
          <cell r="D1392" t="str">
            <v>콩기름</v>
          </cell>
          <cell r="F1392" t="str">
            <v>3.6L</v>
          </cell>
          <cell r="G1392" t="str">
            <v>대두유</v>
          </cell>
          <cell r="H1392" t="str">
            <v>제일제당</v>
          </cell>
          <cell r="I1392" t="e">
            <v>#N/A</v>
          </cell>
          <cell r="J1392">
            <v>12300</v>
          </cell>
          <cell r="K1392">
            <v>12300</v>
          </cell>
          <cell r="L1392" t="e">
            <v>#N/A</v>
          </cell>
          <cell r="M1392">
            <v>0</v>
          </cell>
          <cell r="N1392" t="e">
            <v>#N/A</v>
          </cell>
          <cell r="O1392" t="str">
            <v>-</v>
          </cell>
          <cell r="P1392" t="str">
            <v>-</v>
          </cell>
          <cell r="Q1392" t="e">
            <v>#VALUE!</v>
          </cell>
          <cell r="R1392" t="e">
            <v>#VALUE!</v>
          </cell>
          <cell r="S1392" t="e">
            <v>#N/A</v>
          </cell>
          <cell r="T1392" t="str">
            <v>-</v>
          </cell>
          <cell r="U1392">
            <v>13900</v>
          </cell>
          <cell r="V1392" t="e">
            <v>#N/A</v>
          </cell>
          <cell r="W1392" t="e">
            <v>#VALUE!</v>
          </cell>
          <cell r="X1392" t="e">
            <v>#N/A</v>
          </cell>
          <cell r="Y1392">
            <v>12000</v>
          </cell>
          <cell r="Z1392">
            <v>12000</v>
          </cell>
          <cell r="AA1392" t="e">
            <v>#N/A</v>
          </cell>
          <cell r="AB1392">
            <v>0</v>
          </cell>
        </row>
        <row r="1393">
          <cell r="A1393" t="str">
            <v>콩기름3.6L대두유오뚜기</v>
          </cell>
          <cell r="C1393" t="str">
            <v>유지류</v>
          </cell>
          <cell r="D1393" t="str">
            <v>콩기름</v>
          </cell>
          <cell r="F1393" t="str">
            <v>3.6L</v>
          </cell>
          <cell r="G1393" t="str">
            <v>대두유</v>
          </cell>
          <cell r="H1393" t="str">
            <v>오뚜기</v>
          </cell>
          <cell r="I1393" t="str">
            <v>-</v>
          </cell>
          <cell r="J1393" t="str">
            <v>-</v>
          </cell>
          <cell r="K1393" t="str">
            <v>-</v>
          </cell>
          <cell r="L1393" t="e">
            <v>#VALUE!</v>
          </cell>
          <cell r="M1393" t="e">
            <v>#VALUE!</v>
          </cell>
          <cell r="N1393" t="str">
            <v>-</v>
          </cell>
          <cell r="O1393" t="str">
            <v>-</v>
          </cell>
          <cell r="P1393" t="str">
            <v>-</v>
          </cell>
          <cell r="Q1393" t="e">
            <v>#VALUE!</v>
          </cell>
          <cell r="R1393" t="e">
            <v>#VALUE!</v>
          </cell>
          <cell r="S1393" t="str">
            <v>-</v>
          </cell>
          <cell r="T1393" t="str">
            <v>-</v>
          </cell>
          <cell r="U1393" t="str">
            <v>-</v>
          </cell>
          <cell r="V1393" t="e">
            <v>#VALUE!</v>
          </cell>
          <cell r="W1393" t="e">
            <v>#VALUE!</v>
          </cell>
          <cell r="X1393">
            <v>11800</v>
          </cell>
          <cell r="Y1393">
            <v>11800</v>
          </cell>
          <cell r="Z1393">
            <v>11800</v>
          </cell>
          <cell r="AA1393">
            <v>0</v>
          </cell>
          <cell r="AB1393">
            <v>0</v>
          </cell>
        </row>
        <row r="1394">
          <cell r="A1394" t="str">
            <v>콩기름1.8L대두유오뚜기</v>
          </cell>
          <cell r="C1394" t="str">
            <v>유지류</v>
          </cell>
          <cell r="D1394" t="str">
            <v>콩기름</v>
          </cell>
          <cell r="F1394" t="str">
            <v>1.8L</v>
          </cell>
          <cell r="G1394" t="str">
            <v>대두유</v>
          </cell>
          <cell r="H1394" t="str">
            <v>오뚜기</v>
          </cell>
          <cell r="I1394">
            <v>4900</v>
          </cell>
          <cell r="J1394">
            <v>47000</v>
          </cell>
          <cell r="K1394">
            <v>47000</v>
          </cell>
          <cell r="L1394">
            <v>859.18367346938771</v>
          </cell>
          <cell r="M1394">
            <v>0</v>
          </cell>
          <cell r="N1394" t="str">
            <v>-</v>
          </cell>
          <cell r="O1394">
            <v>5200</v>
          </cell>
          <cell r="P1394">
            <v>5200</v>
          </cell>
          <cell r="Q1394" t="e">
            <v>#VALUE!</v>
          </cell>
          <cell r="R1394">
            <v>0</v>
          </cell>
          <cell r="S1394">
            <v>6700</v>
          </cell>
          <cell r="T1394" t="str">
            <v>-</v>
          </cell>
          <cell r="U1394">
            <v>6700</v>
          </cell>
          <cell r="V1394">
            <v>0</v>
          </cell>
          <cell r="W1394" t="e">
            <v>#VALUE!</v>
          </cell>
          <cell r="X1394">
            <v>5350</v>
          </cell>
          <cell r="Y1394">
            <v>6700</v>
          </cell>
          <cell r="Z1394">
            <v>6700</v>
          </cell>
          <cell r="AA1394">
            <v>25.233644859813083</v>
          </cell>
          <cell r="AB1394">
            <v>0</v>
          </cell>
        </row>
        <row r="1395">
          <cell r="A1395" t="str">
            <v>콩기름1.8L대두유제일제당</v>
          </cell>
          <cell r="C1395" t="str">
            <v>유지류</v>
          </cell>
          <cell r="D1395" t="str">
            <v>콩기름</v>
          </cell>
          <cell r="F1395" t="str">
            <v>1.8L</v>
          </cell>
          <cell r="G1395" t="str">
            <v>대두유</v>
          </cell>
          <cell r="H1395" t="str">
            <v>제일제당</v>
          </cell>
          <cell r="I1395" t="e">
            <v>#N/A</v>
          </cell>
          <cell r="J1395">
            <v>79000</v>
          </cell>
          <cell r="K1395">
            <v>79000</v>
          </cell>
          <cell r="L1395" t="e">
            <v>#N/A</v>
          </cell>
          <cell r="M1395">
            <v>0</v>
          </cell>
          <cell r="N1395" t="e">
            <v>#N/A</v>
          </cell>
          <cell r="O1395">
            <v>4800</v>
          </cell>
          <cell r="P1395">
            <v>4800</v>
          </cell>
          <cell r="Q1395" t="e">
            <v>#N/A</v>
          </cell>
          <cell r="R1395">
            <v>0</v>
          </cell>
          <cell r="S1395" t="e">
            <v>#N/A</v>
          </cell>
          <cell r="T1395">
            <v>8340</v>
          </cell>
          <cell r="U1395">
            <v>8340</v>
          </cell>
          <cell r="V1395" t="e">
            <v>#N/A</v>
          </cell>
          <cell r="W1395">
            <v>0</v>
          </cell>
          <cell r="X1395" t="e">
            <v>#N/A</v>
          </cell>
          <cell r="Y1395">
            <v>6950</v>
          </cell>
          <cell r="Z1395">
            <v>6950</v>
          </cell>
          <cell r="AA1395" t="e">
            <v>#N/A</v>
          </cell>
          <cell r="AB1395">
            <v>0</v>
          </cell>
        </row>
        <row r="1396">
          <cell r="A1396" t="str">
            <v>카롤라유18L카롤라유제일제당</v>
          </cell>
          <cell r="B1396">
            <v>93</v>
          </cell>
          <cell r="C1396" t="str">
            <v>유지류</v>
          </cell>
          <cell r="D1396" t="str">
            <v>카롤라유</v>
          </cell>
          <cell r="F1396" t="str">
            <v>18L</v>
          </cell>
          <cell r="G1396" t="str">
            <v>카롤라유</v>
          </cell>
          <cell r="H1396" t="str">
            <v>제일제당</v>
          </cell>
          <cell r="I1396" t="e">
            <v>#N/A</v>
          </cell>
          <cell r="J1396" t="str">
            <v>-</v>
          </cell>
          <cell r="K1396" t="str">
            <v>-</v>
          </cell>
          <cell r="L1396" t="e">
            <v>#VALUE!</v>
          </cell>
          <cell r="M1396" t="e">
            <v>#VALUE!</v>
          </cell>
          <cell r="N1396" t="e">
            <v>#N/A</v>
          </cell>
          <cell r="O1396">
            <v>54000</v>
          </cell>
          <cell r="P1396">
            <v>54000</v>
          </cell>
          <cell r="Q1396" t="e">
            <v>#N/A</v>
          </cell>
          <cell r="R1396">
            <v>0</v>
          </cell>
          <cell r="S1396" t="e">
            <v>#N/A</v>
          </cell>
          <cell r="T1396" t="str">
            <v>-</v>
          </cell>
          <cell r="U1396" t="str">
            <v>-</v>
          </cell>
          <cell r="V1396" t="e">
            <v>#VALUE!</v>
          </cell>
          <cell r="W1396" t="e">
            <v>#VALUE!</v>
          </cell>
          <cell r="X1396" t="e">
            <v>#N/A</v>
          </cell>
          <cell r="Y1396">
            <v>47050</v>
          </cell>
          <cell r="Z1396">
            <v>47050</v>
          </cell>
          <cell r="AA1396" t="e">
            <v>#N/A</v>
          </cell>
          <cell r="AB1396">
            <v>0</v>
          </cell>
        </row>
        <row r="1397">
          <cell r="A1397" t="str">
            <v>카롤라유18L카롤라유해표</v>
          </cell>
          <cell r="C1397" t="str">
            <v>유지류</v>
          </cell>
          <cell r="D1397" t="str">
            <v>카롤라유</v>
          </cell>
          <cell r="F1397" t="str">
            <v>18L</v>
          </cell>
          <cell r="G1397" t="str">
            <v>카롤라유</v>
          </cell>
          <cell r="H1397" t="str">
            <v>해표</v>
          </cell>
          <cell r="I1397" t="str">
            <v>-</v>
          </cell>
          <cell r="J1397" t="str">
            <v>-</v>
          </cell>
          <cell r="K1397" t="str">
            <v>-</v>
          </cell>
          <cell r="L1397" t="e">
            <v>#VALUE!</v>
          </cell>
          <cell r="M1397" t="e">
            <v>#VALUE!</v>
          </cell>
          <cell r="N1397" t="str">
            <v>-</v>
          </cell>
          <cell r="O1397">
            <v>57000</v>
          </cell>
          <cell r="P1397">
            <v>57000</v>
          </cell>
          <cell r="Q1397" t="e">
            <v>#VALUE!</v>
          </cell>
          <cell r="R1397">
            <v>0</v>
          </cell>
          <cell r="S1397" t="str">
            <v>-</v>
          </cell>
          <cell r="T1397" t="str">
            <v>-</v>
          </cell>
          <cell r="U1397" t="str">
            <v>-</v>
          </cell>
          <cell r="V1397" t="e">
            <v>#VALUE!</v>
          </cell>
          <cell r="W1397" t="e">
            <v>#VALUE!</v>
          </cell>
          <cell r="X1397">
            <v>51200</v>
          </cell>
          <cell r="Y1397">
            <v>51200</v>
          </cell>
          <cell r="Z1397">
            <v>51200</v>
          </cell>
          <cell r="AA1397">
            <v>0</v>
          </cell>
          <cell r="AB1397">
            <v>0</v>
          </cell>
        </row>
        <row r="1398">
          <cell r="A1398" t="str">
            <v>카롤라유17.3L카롤라유풀무원</v>
          </cell>
          <cell r="C1398" t="str">
            <v>유지류</v>
          </cell>
          <cell r="D1398" t="str">
            <v>카롤라유</v>
          </cell>
          <cell r="F1398" t="str">
            <v>17.3L</v>
          </cell>
          <cell r="G1398" t="str">
            <v>카롤라유</v>
          </cell>
          <cell r="H1398" t="str">
            <v>풀무원</v>
          </cell>
          <cell r="I1398" t="str">
            <v>-</v>
          </cell>
          <cell r="J1398" t="str">
            <v>-</v>
          </cell>
          <cell r="K1398" t="str">
            <v>-</v>
          </cell>
          <cell r="L1398" t="e">
            <v>#VALUE!</v>
          </cell>
          <cell r="M1398" t="e">
            <v>#VALUE!</v>
          </cell>
          <cell r="N1398" t="str">
            <v>-</v>
          </cell>
          <cell r="O1398" t="str">
            <v>-</v>
          </cell>
          <cell r="P1398" t="str">
            <v>-</v>
          </cell>
          <cell r="Q1398" t="e">
            <v>#VALUE!</v>
          </cell>
          <cell r="R1398" t="e">
            <v>#VALUE!</v>
          </cell>
          <cell r="S1398" t="str">
            <v>-</v>
          </cell>
          <cell r="T1398" t="str">
            <v>-</v>
          </cell>
          <cell r="U1398" t="str">
            <v>-</v>
          </cell>
          <cell r="V1398" t="e">
            <v>#VALUE!</v>
          </cell>
          <cell r="W1398" t="e">
            <v>#VALUE!</v>
          </cell>
          <cell r="X1398" t="str">
            <v>-</v>
          </cell>
          <cell r="Y1398" t="str">
            <v>-</v>
          </cell>
          <cell r="Z1398" t="str">
            <v>-</v>
          </cell>
          <cell r="AA1398" t="e">
            <v>#VALUE!</v>
          </cell>
          <cell r="AB1398" t="e">
            <v>#VALUE!</v>
          </cell>
        </row>
        <row r="1399">
          <cell r="A1399" t="str">
            <v>카롤라유1L카롤라유제일제당</v>
          </cell>
          <cell r="C1399" t="str">
            <v>유지류</v>
          </cell>
          <cell r="D1399" t="str">
            <v>카롤라유</v>
          </cell>
          <cell r="F1399" t="str">
            <v>1L</v>
          </cell>
          <cell r="G1399" t="str">
            <v>카롤라유</v>
          </cell>
          <cell r="H1399" t="str">
            <v>제일제당</v>
          </cell>
          <cell r="I1399" t="e">
            <v>#N/A</v>
          </cell>
          <cell r="J1399" t="str">
            <v>-</v>
          </cell>
          <cell r="K1399" t="str">
            <v>-</v>
          </cell>
          <cell r="L1399" t="e">
            <v>#VALUE!</v>
          </cell>
          <cell r="M1399" t="e">
            <v>#VALUE!</v>
          </cell>
          <cell r="N1399" t="e">
            <v>#N/A</v>
          </cell>
          <cell r="O1399" t="str">
            <v>-</v>
          </cell>
          <cell r="P1399" t="str">
            <v>-</v>
          </cell>
          <cell r="Q1399" t="e">
            <v>#VALUE!</v>
          </cell>
          <cell r="R1399" t="e">
            <v>#VALUE!</v>
          </cell>
          <cell r="S1399" t="e">
            <v>#N/A</v>
          </cell>
          <cell r="T1399" t="str">
            <v>-</v>
          </cell>
          <cell r="U1399" t="str">
            <v>-</v>
          </cell>
          <cell r="V1399" t="e">
            <v>#VALUE!</v>
          </cell>
          <cell r="W1399" t="e">
            <v>#VALUE!</v>
          </cell>
          <cell r="X1399" t="e">
            <v>#N/A</v>
          </cell>
          <cell r="Y1399">
            <v>7000</v>
          </cell>
          <cell r="Z1399">
            <v>7000</v>
          </cell>
          <cell r="AA1399" t="e">
            <v>#N/A</v>
          </cell>
          <cell r="AB1399">
            <v>0</v>
          </cell>
        </row>
        <row r="1400">
          <cell r="A1400" t="str">
            <v>카롤라유900ml카롤라유제일제당</v>
          </cell>
          <cell r="C1400" t="str">
            <v>유지류</v>
          </cell>
          <cell r="D1400" t="str">
            <v>카롤라유</v>
          </cell>
          <cell r="F1400" t="str">
            <v>900ml</v>
          </cell>
          <cell r="G1400" t="str">
            <v>카롤라유</v>
          </cell>
          <cell r="H1400" t="str">
            <v>제일제당</v>
          </cell>
          <cell r="I1400" t="e">
            <v>#N/A</v>
          </cell>
          <cell r="J1400">
            <v>52000</v>
          </cell>
          <cell r="K1400">
            <v>52000</v>
          </cell>
          <cell r="L1400" t="e">
            <v>#N/A</v>
          </cell>
          <cell r="M1400">
            <v>0</v>
          </cell>
          <cell r="N1400" t="e">
            <v>#N/A</v>
          </cell>
          <cell r="O1400">
            <v>6500</v>
          </cell>
          <cell r="P1400">
            <v>6500</v>
          </cell>
          <cell r="Q1400" t="e">
            <v>#N/A</v>
          </cell>
          <cell r="R1400">
            <v>0</v>
          </cell>
          <cell r="S1400" t="e">
            <v>#N/A</v>
          </cell>
          <cell r="T1400">
            <v>5980</v>
          </cell>
          <cell r="U1400">
            <v>6300</v>
          </cell>
          <cell r="V1400" t="e">
            <v>#N/A</v>
          </cell>
          <cell r="W1400">
            <v>5.3511705685618729</v>
          </cell>
          <cell r="X1400" t="e">
            <v>#N/A</v>
          </cell>
          <cell r="Y1400">
            <v>6300</v>
          </cell>
          <cell r="Z1400">
            <v>6300</v>
          </cell>
          <cell r="AA1400" t="e">
            <v>#N/A</v>
          </cell>
          <cell r="AB1400">
            <v>0</v>
          </cell>
        </row>
        <row r="1401">
          <cell r="A1401" t="str">
            <v>카롤라유500ml카롤라유대상</v>
          </cell>
          <cell r="C1401" t="str">
            <v>유지류</v>
          </cell>
          <cell r="D1401" t="str">
            <v>카롤라유</v>
          </cell>
          <cell r="F1401" t="str">
            <v>500ml</v>
          </cell>
          <cell r="G1401" t="str">
            <v>카롤라유</v>
          </cell>
          <cell r="H1401" t="str">
            <v>대상</v>
          </cell>
          <cell r="I1401" t="str">
            <v>-</v>
          </cell>
          <cell r="J1401" t="str">
            <v>-</v>
          </cell>
          <cell r="K1401" t="str">
            <v>-</v>
          </cell>
          <cell r="L1401" t="e">
            <v>#VALUE!</v>
          </cell>
          <cell r="M1401" t="e">
            <v>#VALUE!</v>
          </cell>
          <cell r="N1401" t="str">
            <v>-</v>
          </cell>
          <cell r="O1401" t="str">
            <v>-</v>
          </cell>
          <cell r="P1401" t="str">
            <v>-</v>
          </cell>
          <cell r="Q1401" t="e">
            <v>#VALUE!</v>
          </cell>
          <cell r="R1401" t="e">
            <v>#VALUE!</v>
          </cell>
          <cell r="S1401" t="str">
            <v>-</v>
          </cell>
          <cell r="T1401">
            <v>3500</v>
          </cell>
          <cell r="U1401">
            <v>3500</v>
          </cell>
          <cell r="V1401" t="e">
            <v>#VALUE!</v>
          </cell>
          <cell r="W1401">
            <v>0</v>
          </cell>
          <cell r="X1401">
            <v>3600</v>
          </cell>
          <cell r="Y1401">
            <v>3600</v>
          </cell>
          <cell r="Z1401">
            <v>3600</v>
          </cell>
          <cell r="AA1401">
            <v>0</v>
          </cell>
          <cell r="AB1401">
            <v>0</v>
          </cell>
        </row>
        <row r="1402">
          <cell r="A1402" t="str">
            <v>포도씨유500ml대상</v>
          </cell>
          <cell r="B1402">
            <v>94</v>
          </cell>
          <cell r="C1402" t="str">
            <v>유지류</v>
          </cell>
          <cell r="D1402" t="str">
            <v>포도씨유</v>
          </cell>
          <cell r="F1402" t="str">
            <v>500ml</v>
          </cell>
          <cell r="H1402" t="str">
            <v>대상</v>
          </cell>
          <cell r="I1402" t="str">
            <v>-</v>
          </cell>
          <cell r="J1402" t="str">
            <v>-</v>
          </cell>
          <cell r="K1402" t="str">
            <v>-</v>
          </cell>
          <cell r="L1402" t="e">
            <v>#VALUE!</v>
          </cell>
          <cell r="M1402" t="e">
            <v>#VALUE!</v>
          </cell>
          <cell r="N1402" t="str">
            <v>-</v>
          </cell>
          <cell r="O1402" t="str">
            <v>-</v>
          </cell>
          <cell r="P1402" t="str">
            <v>-</v>
          </cell>
          <cell r="Q1402" t="e">
            <v>#VALUE!</v>
          </cell>
          <cell r="R1402" t="e">
            <v>#VALUE!</v>
          </cell>
          <cell r="S1402">
            <v>5500</v>
          </cell>
          <cell r="T1402" t="str">
            <v>-</v>
          </cell>
          <cell r="U1402" t="str">
            <v>-</v>
          </cell>
          <cell r="V1402" t="e">
            <v>#VALUE!</v>
          </cell>
          <cell r="W1402" t="e">
            <v>#VALUE!</v>
          </cell>
          <cell r="X1402">
            <v>5500</v>
          </cell>
          <cell r="Y1402">
            <v>6400</v>
          </cell>
          <cell r="Z1402">
            <v>6400</v>
          </cell>
          <cell r="AA1402">
            <v>16.363636363636363</v>
          </cell>
          <cell r="AB1402">
            <v>0</v>
          </cell>
        </row>
        <row r="1403">
          <cell r="A1403" t="str">
            <v>포도씨유900ml제일제당</v>
          </cell>
          <cell r="C1403" t="str">
            <v>유지류</v>
          </cell>
          <cell r="D1403" t="str">
            <v>포도씨유</v>
          </cell>
          <cell r="F1403" t="str">
            <v>900ml</v>
          </cell>
          <cell r="H1403" t="str">
            <v>제일제당</v>
          </cell>
          <cell r="I1403" t="e">
            <v>#N/A</v>
          </cell>
          <cell r="J1403">
            <v>7900</v>
          </cell>
          <cell r="K1403">
            <v>7900</v>
          </cell>
          <cell r="L1403" t="e">
            <v>#N/A</v>
          </cell>
          <cell r="M1403">
            <v>0</v>
          </cell>
          <cell r="N1403" t="e">
            <v>#N/A</v>
          </cell>
          <cell r="O1403">
            <v>8950</v>
          </cell>
          <cell r="P1403">
            <v>8950</v>
          </cell>
          <cell r="Q1403" t="e">
            <v>#N/A</v>
          </cell>
          <cell r="R1403">
            <v>0</v>
          </cell>
          <cell r="S1403" t="e">
            <v>#N/A</v>
          </cell>
          <cell r="T1403">
            <v>9480</v>
          </cell>
          <cell r="U1403">
            <v>6570</v>
          </cell>
          <cell r="V1403" t="e">
            <v>#N/A</v>
          </cell>
          <cell r="W1403">
            <v>-30.696202531645568</v>
          </cell>
          <cell r="X1403" t="e">
            <v>#N/A</v>
          </cell>
          <cell r="Y1403">
            <v>10900</v>
          </cell>
          <cell r="Z1403">
            <v>10900</v>
          </cell>
          <cell r="AA1403" t="e">
            <v>#N/A</v>
          </cell>
          <cell r="AB1403">
            <v>0</v>
          </cell>
        </row>
        <row r="1404">
          <cell r="A1404" t="str">
            <v>포도씨유900ml대상</v>
          </cell>
          <cell r="C1404" t="str">
            <v>유지류</v>
          </cell>
          <cell r="D1404" t="str">
            <v>포도씨유</v>
          </cell>
          <cell r="F1404" t="str">
            <v>900ml</v>
          </cell>
          <cell r="H1404" t="str">
            <v>대상</v>
          </cell>
          <cell r="I1404">
            <v>6200</v>
          </cell>
          <cell r="J1404" t="str">
            <v>-</v>
          </cell>
          <cell r="K1404" t="str">
            <v>-</v>
          </cell>
          <cell r="L1404" t="e">
            <v>#VALUE!</v>
          </cell>
          <cell r="M1404" t="e">
            <v>#VALUE!</v>
          </cell>
          <cell r="N1404" t="str">
            <v>-</v>
          </cell>
          <cell r="O1404">
            <v>9500</v>
          </cell>
          <cell r="P1404">
            <v>9500</v>
          </cell>
          <cell r="Q1404" t="e">
            <v>#VALUE!</v>
          </cell>
          <cell r="R1404">
            <v>0</v>
          </cell>
          <cell r="S1404">
            <v>9450</v>
          </cell>
          <cell r="T1404">
            <v>10900</v>
          </cell>
          <cell r="U1404">
            <v>10900</v>
          </cell>
          <cell r="V1404">
            <v>15.343915343915343</v>
          </cell>
          <cell r="W1404">
            <v>0</v>
          </cell>
          <cell r="X1404">
            <v>9450</v>
          </cell>
          <cell r="Y1404">
            <v>10900</v>
          </cell>
          <cell r="Z1404">
            <v>10900</v>
          </cell>
          <cell r="AA1404">
            <v>15.343915343915343</v>
          </cell>
          <cell r="AB1404">
            <v>0</v>
          </cell>
        </row>
        <row r="1405">
          <cell r="A1405" t="str">
            <v>보리차260g기린농협</v>
          </cell>
          <cell r="B1405">
            <v>95</v>
          </cell>
          <cell r="C1405" t="str">
            <v>음료,주류</v>
          </cell>
          <cell r="D1405" t="str">
            <v>보리차</v>
          </cell>
          <cell r="F1405" t="str">
            <v>260g</v>
          </cell>
          <cell r="H1405" t="str">
            <v>기린농협</v>
          </cell>
          <cell r="I1405" t="str">
            <v>-</v>
          </cell>
          <cell r="J1405" t="str">
            <v>-</v>
          </cell>
          <cell r="K1405" t="str">
            <v>-</v>
          </cell>
          <cell r="L1405" t="e">
            <v>#VALUE!</v>
          </cell>
          <cell r="M1405" t="e">
            <v>#VALUE!</v>
          </cell>
          <cell r="N1405" t="str">
            <v>-</v>
          </cell>
          <cell r="O1405" t="str">
            <v>-</v>
          </cell>
          <cell r="P1405" t="str">
            <v>-</v>
          </cell>
          <cell r="Q1405" t="e">
            <v>#VALUE!</v>
          </cell>
          <cell r="R1405" t="e">
            <v>#VALUE!</v>
          </cell>
          <cell r="S1405" t="str">
            <v>-</v>
          </cell>
          <cell r="T1405">
            <v>1540</v>
          </cell>
          <cell r="U1405">
            <v>1540</v>
          </cell>
          <cell r="V1405" t="e">
            <v>#VALUE!</v>
          </cell>
          <cell r="W1405">
            <v>0</v>
          </cell>
          <cell r="X1405">
            <v>2100</v>
          </cell>
          <cell r="Y1405">
            <v>2100</v>
          </cell>
          <cell r="Z1405">
            <v>2100</v>
          </cell>
          <cell r="AA1405">
            <v>0</v>
          </cell>
          <cell r="AB1405">
            <v>0</v>
          </cell>
        </row>
        <row r="1406">
          <cell r="A1406" t="str">
            <v xml:space="preserve">얼음kg각얼음 </v>
          </cell>
          <cell r="B1406">
            <v>96</v>
          </cell>
          <cell r="C1406" t="str">
            <v>음료,주류</v>
          </cell>
          <cell r="D1406" t="str">
            <v>얼음</v>
          </cell>
          <cell r="F1406" t="str">
            <v>kg</v>
          </cell>
          <cell r="G1406" t="str">
            <v>각얼음</v>
          </cell>
          <cell r="H1406" t="str">
            <v xml:space="preserve"> </v>
          </cell>
          <cell r="I1406" t="str">
            <v>-</v>
          </cell>
          <cell r="J1406" t="str">
            <v>-</v>
          </cell>
          <cell r="K1406" t="str">
            <v>-</v>
          </cell>
          <cell r="L1406" t="e">
            <v>#VALUE!</v>
          </cell>
          <cell r="M1406" t="e">
            <v>#VALUE!</v>
          </cell>
          <cell r="N1406" t="str">
            <v>-</v>
          </cell>
          <cell r="O1406" t="str">
            <v>-</v>
          </cell>
          <cell r="P1406" t="str">
            <v>-</v>
          </cell>
          <cell r="Q1406" t="e">
            <v>#VALUE!</v>
          </cell>
          <cell r="R1406" t="e">
            <v>#VALUE!</v>
          </cell>
          <cell r="S1406" t="str">
            <v>-</v>
          </cell>
          <cell r="T1406">
            <v>1040</v>
          </cell>
          <cell r="U1406">
            <v>1040</v>
          </cell>
          <cell r="V1406" t="e">
            <v>#VALUE!</v>
          </cell>
          <cell r="W1406">
            <v>0</v>
          </cell>
          <cell r="X1406">
            <v>1500</v>
          </cell>
          <cell r="Y1406">
            <v>1500</v>
          </cell>
          <cell r="Z1406">
            <v>1500</v>
          </cell>
          <cell r="AA1406">
            <v>0</v>
          </cell>
          <cell r="AB1406">
            <v>0</v>
          </cell>
        </row>
        <row r="1407">
          <cell r="A1407" t="str">
            <v>유자차kg국제식품</v>
          </cell>
          <cell r="B1407">
            <v>97</v>
          </cell>
          <cell r="C1407" t="str">
            <v>음료,주류</v>
          </cell>
          <cell r="D1407" t="str">
            <v>유자차</v>
          </cell>
          <cell r="F1407" t="str">
            <v>kg</v>
          </cell>
          <cell r="H1407" t="str">
            <v>국제식품</v>
          </cell>
          <cell r="I1407">
            <v>6300</v>
          </cell>
          <cell r="J1407">
            <v>6300</v>
          </cell>
          <cell r="K1407">
            <v>6300</v>
          </cell>
          <cell r="L1407">
            <v>0</v>
          </cell>
          <cell r="M1407">
            <v>0</v>
          </cell>
          <cell r="N1407">
            <v>5500</v>
          </cell>
          <cell r="O1407">
            <v>5500</v>
          </cell>
          <cell r="P1407">
            <v>5500</v>
          </cell>
          <cell r="Q1407">
            <v>0</v>
          </cell>
          <cell r="R1407">
            <v>0</v>
          </cell>
          <cell r="S1407" t="str">
            <v>-</v>
          </cell>
          <cell r="T1407" t="str">
            <v>-</v>
          </cell>
          <cell r="U1407">
            <v>6900</v>
          </cell>
          <cell r="V1407" t="e">
            <v>#VALUE!</v>
          </cell>
          <cell r="W1407" t="e">
            <v>#VALUE!</v>
          </cell>
          <cell r="X1407">
            <v>6500</v>
          </cell>
          <cell r="Y1407">
            <v>6500</v>
          </cell>
          <cell r="Z1407">
            <v>6500</v>
          </cell>
          <cell r="AA1407">
            <v>0</v>
          </cell>
          <cell r="AB1407">
            <v>0</v>
          </cell>
        </row>
        <row r="1408">
          <cell r="A1408" t="str">
            <v>청주알코올141.8L백화수복골드두산</v>
          </cell>
          <cell r="B1408">
            <v>98</v>
          </cell>
          <cell r="C1408" t="str">
            <v>음료,주류</v>
          </cell>
          <cell r="D1408" t="str">
            <v>청주</v>
          </cell>
          <cell r="E1408" t="str">
            <v>알코올14</v>
          </cell>
          <cell r="F1408" t="str">
            <v>1.8L</v>
          </cell>
          <cell r="G1408" t="str">
            <v>백화수복골드</v>
          </cell>
          <cell r="H1408" t="str">
            <v>두산</v>
          </cell>
          <cell r="I1408">
            <v>8900</v>
          </cell>
          <cell r="J1408">
            <v>9600</v>
          </cell>
          <cell r="K1408">
            <v>9600</v>
          </cell>
          <cell r="L1408">
            <v>7.8651685393258424</v>
          </cell>
          <cell r="M1408">
            <v>0</v>
          </cell>
          <cell r="N1408" t="str">
            <v>-</v>
          </cell>
          <cell r="O1408" t="str">
            <v>-</v>
          </cell>
          <cell r="P1408" t="str">
            <v>-</v>
          </cell>
          <cell r="Q1408" t="e">
            <v>#VALUE!</v>
          </cell>
          <cell r="R1408" t="e">
            <v>#VALUE!</v>
          </cell>
          <cell r="S1408">
            <v>9400</v>
          </cell>
          <cell r="T1408" t="str">
            <v>-</v>
          </cell>
          <cell r="U1408" t="str">
            <v>-</v>
          </cell>
          <cell r="V1408" t="e">
            <v>#VALUE!</v>
          </cell>
          <cell r="W1408" t="e">
            <v>#VALUE!</v>
          </cell>
          <cell r="X1408">
            <v>9400</v>
          </cell>
          <cell r="Y1408">
            <v>10000</v>
          </cell>
          <cell r="Z1408">
            <v>11560</v>
          </cell>
          <cell r="AA1408">
            <v>22.978723404255319</v>
          </cell>
          <cell r="AB1408">
            <v>15.6</v>
          </cell>
        </row>
        <row r="1409">
          <cell r="A1409" t="str">
            <v>청주알코올14700ml백화수복골드두산</v>
          </cell>
          <cell r="C1409" t="str">
            <v>음료,주류</v>
          </cell>
          <cell r="D1409" t="str">
            <v>청주</v>
          </cell>
          <cell r="E1409" t="str">
            <v>알코올14</v>
          </cell>
          <cell r="F1409" t="str">
            <v>700ml</v>
          </cell>
          <cell r="G1409" t="str">
            <v>백화수복골드</v>
          </cell>
          <cell r="H1409" t="str">
            <v>두산</v>
          </cell>
          <cell r="I1409">
            <v>4200</v>
          </cell>
          <cell r="J1409">
            <v>4500</v>
          </cell>
          <cell r="K1409">
            <v>4500</v>
          </cell>
          <cell r="L1409">
            <v>7.1428571428571432</v>
          </cell>
          <cell r="M1409">
            <v>0</v>
          </cell>
          <cell r="N1409" t="str">
            <v>-</v>
          </cell>
          <cell r="O1409" t="str">
            <v>-</v>
          </cell>
          <cell r="P1409" t="str">
            <v>-</v>
          </cell>
          <cell r="Q1409" t="e">
            <v>#VALUE!</v>
          </cell>
          <cell r="R1409" t="e">
            <v>#VALUE!</v>
          </cell>
          <cell r="S1409">
            <v>4450</v>
          </cell>
          <cell r="T1409">
            <v>4750</v>
          </cell>
          <cell r="U1409">
            <v>4750</v>
          </cell>
          <cell r="V1409">
            <v>6.7415730337078648</v>
          </cell>
          <cell r="W1409">
            <v>0</v>
          </cell>
          <cell r="X1409">
            <v>4450</v>
          </cell>
          <cell r="Y1409">
            <v>4760</v>
          </cell>
          <cell r="Z1409">
            <v>4500</v>
          </cell>
          <cell r="AA1409">
            <v>1.1235955056179776</v>
          </cell>
          <cell r="AB1409">
            <v>-5.46218487394958</v>
          </cell>
        </row>
        <row r="1410">
          <cell r="A1410" t="str">
            <v>탄산음료1.5L칠성사이다롯데칠성음료</v>
          </cell>
          <cell r="B1410">
            <v>99</v>
          </cell>
          <cell r="C1410" t="str">
            <v>음료,주류</v>
          </cell>
          <cell r="D1410" t="str">
            <v>탄산음료</v>
          </cell>
          <cell r="F1410" t="str">
            <v>1.5L</v>
          </cell>
          <cell r="G1410" t="str">
            <v>칠성사이다</v>
          </cell>
          <cell r="H1410" t="str">
            <v>롯데칠성음료</v>
          </cell>
          <cell r="I1410">
            <v>1670</v>
          </cell>
          <cell r="J1410">
            <v>1800</v>
          </cell>
          <cell r="K1410">
            <v>1780</v>
          </cell>
          <cell r="L1410">
            <v>6.5868263473053892</v>
          </cell>
          <cell r="M1410">
            <v>-1.1111111111111112</v>
          </cell>
          <cell r="N1410">
            <v>2100</v>
          </cell>
          <cell r="O1410">
            <v>2100</v>
          </cell>
          <cell r="P1410">
            <v>2100</v>
          </cell>
          <cell r="Q1410">
            <v>0</v>
          </cell>
          <cell r="R1410">
            <v>0</v>
          </cell>
          <cell r="S1410">
            <v>1840</v>
          </cell>
          <cell r="T1410">
            <v>2050</v>
          </cell>
          <cell r="U1410">
            <v>2000</v>
          </cell>
          <cell r="V1410">
            <v>8.695652173913043</v>
          </cell>
          <cell r="W1410">
            <v>-2.4390243902439024</v>
          </cell>
          <cell r="X1410">
            <v>1870</v>
          </cell>
          <cell r="Y1410">
            <v>2040</v>
          </cell>
          <cell r="Z1410">
            <v>2040</v>
          </cell>
          <cell r="AA1410">
            <v>9.0909090909090917</v>
          </cell>
          <cell r="AB1410">
            <v>0</v>
          </cell>
        </row>
        <row r="1411">
          <cell r="A1411" t="str">
            <v>탄산음료1.5L코카콜라한국코카콜라보틀링</v>
          </cell>
          <cell r="C1411" t="str">
            <v>음료,주류</v>
          </cell>
          <cell r="D1411" t="str">
            <v>탄산음료</v>
          </cell>
          <cell r="F1411" t="str">
            <v>1.5L</v>
          </cell>
          <cell r="G1411" t="str">
            <v>코카콜라</v>
          </cell>
          <cell r="H1411" t="str">
            <v>한국코카콜라보틀링</v>
          </cell>
          <cell r="I1411">
            <v>1980</v>
          </cell>
          <cell r="J1411">
            <v>2100</v>
          </cell>
          <cell r="K1411">
            <v>1980</v>
          </cell>
          <cell r="L1411">
            <v>0</v>
          </cell>
          <cell r="M1411">
            <v>-5.7142857142857144</v>
          </cell>
          <cell r="N1411">
            <v>2200</v>
          </cell>
          <cell r="O1411">
            <v>2200</v>
          </cell>
          <cell r="P1411">
            <v>2200</v>
          </cell>
          <cell r="Q1411">
            <v>0</v>
          </cell>
          <cell r="R1411">
            <v>0</v>
          </cell>
          <cell r="S1411">
            <v>1830</v>
          </cell>
          <cell r="T1411">
            <v>2000</v>
          </cell>
          <cell r="U1411">
            <v>2000</v>
          </cell>
          <cell r="V1411">
            <v>9.2896174863387984</v>
          </cell>
          <cell r="W1411">
            <v>0</v>
          </cell>
          <cell r="X1411">
            <v>2030</v>
          </cell>
          <cell r="Y1411">
            <v>2190</v>
          </cell>
          <cell r="Z1411">
            <v>2190</v>
          </cell>
          <cell r="AA1411">
            <v>7.8817733990147785</v>
          </cell>
          <cell r="AB1411">
            <v>0</v>
          </cell>
        </row>
        <row r="1412">
          <cell r="A1412" t="str">
            <v>포도주스페인비엥에뜨로505ml적포도주두산</v>
          </cell>
          <cell r="B1412">
            <v>100</v>
          </cell>
          <cell r="C1412" t="str">
            <v>음료,주류</v>
          </cell>
          <cell r="D1412" t="str">
            <v>포도주</v>
          </cell>
          <cell r="E1412" t="str">
            <v>스페인비엥에뜨로</v>
          </cell>
          <cell r="F1412" t="str">
            <v>505ml</v>
          </cell>
          <cell r="G1412" t="str">
            <v>적포도주</v>
          </cell>
          <cell r="H1412" t="str">
            <v>두산</v>
          </cell>
          <cell r="I1412" t="str">
            <v>-</v>
          </cell>
          <cell r="J1412" t="str">
            <v>-</v>
          </cell>
          <cell r="K1412" t="str">
            <v>-</v>
          </cell>
          <cell r="L1412" t="e">
            <v>#VALUE!</v>
          </cell>
          <cell r="M1412" t="e">
            <v>#VALUE!</v>
          </cell>
          <cell r="N1412" t="str">
            <v>-</v>
          </cell>
          <cell r="O1412" t="str">
            <v>-</v>
          </cell>
          <cell r="P1412" t="str">
            <v>-</v>
          </cell>
          <cell r="Q1412" t="e">
            <v>#VALUE!</v>
          </cell>
          <cell r="R1412" t="e">
            <v>#VALUE!</v>
          </cell>
          <cell r="S1412" t="str">
            <v>-</v>
          </cell>
          <cell r="T1412" t="str">
            <v>-</v>
          </cell>
          <cell r="U1412" t="str">
            <v>-</v>
          </cell>
          <cell r="V1412" t="e">
            <v>#VALUE!</v>
          </cell>
          <cell r="W1412" t="e">
            <v>#VALUE!</v>
          </cell>
          <cell r="X1412">
            <v>1450</v>
          </cell>
          <cell r="Y1412" t="str">
            <v>-</v>
          </cell>
          <cell r="Z1412" t="str">
            <v>-</v>
          </cell>
          <cell r="AA1412" t="e">
            <v>#VALUE!</v>
          </cell>
          <cell r="AB1412" t="e">
            <v>#VALUE!</v>
          </cell>
        </row>
        <row r="1413">
          <cell r="A1413" t="str">
            <v>포도주스페인하우스와인500ml적포도주진로</v>
          </cell>
          <cell r="C1413" t="str">
            <v>음료,주류</v>
          </cell>
          <cell r="D1413" t="str">
            <v>포도주</v>
          </cell>
          <cell r="E1413" t="str">
            <v>스페인하우스와인</v>
          </cell>
          <cell r="F1413" t="str">
            <v>500ml</v>
          </cell>
          <cell r="G1413" t="str">
            <v>적포도주</v>
          </cell>
          <cell r="H1413" t="str">
            <v>진로</v>
          </cell>
          <cell r="I1413">
            <v>1650</v>
          </cell>
          <cell r="J1413">
            <v>1800</v>
          </cell>
          <cell r="K1413">
            <v>1800</v>
          </cell>
          <cell r="L1413">
            <v>9.0909090909090917</v>
          </cell>
          <cell r="M1413">
            <v>0</v>
          </cell>
          <cell r="N1413" t="str">
            <v>-</v>
          </cell>
          <cell r="O1413" t="str">
            <v>-</v>
          </cell>
          <cell r="P1413" t="str">
            <v>-</v>
          </cell>
          <cell r="Q1413" t="e">
            <v>#VALUE!</v>
          </cell>
          <cell r="R1413" t="e">
            <v>#VALUE!</v>
          </cell>
          <cell r="S1413" t="str">
            <v>-</v>
          </cell>
          <cell r="T1413" t="str">
            <v>-</v>
          </cell>
          <cell r="U1413">
            <v>2100</v>
          </cell>
          <cell r="V1413" t="e">
            <v>#VALUE!</v>
          </cell>
          <cell r="W1413" t="e">
            <v>#VALUE!</v>
          </cell>
          <cell r="X1413">
            <v>1620</v>
          </cell>
          <cell r="Y1413" t="str">
            <v>-</v>
          </cell>
          <cell r="Z1413" t="str">
            <v>-</v>
          </cell>
          <cell r="AA1413" t="e">
            <v>#VALUE!</v>
          </cell>
          <cell r="AB1413" t="e">
            <v>#VALUE!</v>
          </cell>
        </row>
        <row r="1414">
          <cell r="A1414" t="str">
            <v>겨자캐나다겨자분17.2/오뚜기제유100g연겨자오뚜기</v>
          </cell>
          <cell r="B1414">
            <v>101</v>
          </cell>
          <cell r="C1414" t="str">
            <v>조미료류</v>
          </cell>
          <cell r="D1414" t="str">
            <v>겨자</v>
          </cell>
          <cell r="E1414" t="str">
            <v>캐나다겨자분17.2/오뚜기제유</v>
          </cell>
          <cell r="F1414" t="str">
            <v>100g</v>
          </cell>
          <cell r="G1414" t="str">
            <v>연겨자</v>
          </cell>
          <cell r="H1414" t="str">
            <v>오뚜기</v>
          </cell>
          <cell r="I1414">
            <v>2750</v>
          </cell>
          <cell r="J1414">
            <v>2750</v>
          </cell>
          <cell r="K1414">
            <v>2750</v>
          </cell>
          <cell r="L1414">
            <v>0</v>
          </cell>
          <cell r="M1414">
            <v>0</v>
          </cell>
          <cell r="N1414">
            <v>3200</v>
          </cell>
          <cell r="O1414">
            <v>3200</v>
          </cell>
          <cell r="P1414">
            <v>3200</v>
          </cell>
          <cell r="Q1414">
            <v>0</v>
          </cell>
          <cell r="R1414">
            <v>0</v>
          </cell>
          <cell r="S1414">
            <v>3400</v>
          </cell>
          <cell r="T1414">
            <v>3000</v>
          </cell>
          <cell r="U1414">
            <v>3000</v>
          </cell>
          <cell r="V1414">
            <v>-11.764705882352942</v>
          </cell>
          <cell r="W1414">
            <v>0</v>
          </cell>
          <cell r="X1414">
            <v>2980</v>
          </cell>
          <cell r="Y1414">
            <v>2980</v>
          </cell>
          <cell r="Z1414">
            <v>2980</v>
          </cell>
          <cell r="AA1414">
            <v>0</v>
          </cell>
          <cell r="AB1414">
            <v>0</v>
          </cell>
        </row>
        <row r="1415">
          <cell r="A1415" t="str">
            <v>겨자캐나다겨자분96/청정원200g겨자분청정원</v>
          </cell>
          <cell r="C1415" t="str">
            <v>조미료류</v>
          </cell>
          <cell r="D1415" t="str">
            <v>겨자</v>
          </cell>
          <cell r="E1415" t="str">
            <v>캐나다겨자분96/청정원</v>
          </cell>
          <cell r="F1415" t="str">
            <v>200g</v>
          </cell>
          <cell r="G1415" t="str">
            <v>겨자분</v>
          </cell>
          <cell r="H1415" t="str">
            <v>청정원</v>
          </cell>
          <cell r="I1415">
            <v>1350</v>
          </cell>
          <cell r="J1415">
            <v>1350</v>
          </cell>
          <cell r="K1415">
            <v>1350</v>
          </cell>
          <cell r="L1415">
            <v>0</v>
          </cell>
          <cell r="M1415">
            <v>0</v>
          </cell>
          <cell r="N1415" t="str">
            <v>-</v>
          </cell>
          <cell r="O1415" t="str">
            <v>-</v>
          </cell>
          <cell r="P1415" t="str">
            <v>-</v>
          </cell>
          <cell r="Q1415" t="e">
            <v>#VALUE!</v>
          </cell>
          <cell r="R1415" t="e">
            <v>#VALUE!</v>
          </cell>
          <cell r="S1415" t="str">
            <v>-</v>
          </cell>
          <cell r="T1415" t="str">
            <v>-</v>
          </cell>
          <cell r="U1415" t="str">
            <v>-</v>
          </cell>
          <cell r="V1415" t="e">
            <v>#VALUE!</v>
          </cell>
          <cell r="W1415" t="e">
            <v>#VALUE!</v>
          </cell>
          <cell r="X1415" t="str">
            <v>-</v>
          </cell>
          <cell r="Y1415" t="str">
            <v>-</v>
          </cell>
          <cell r="Z1415" t="str">
            <v>-</v>
          </cell>
          <cell r="AA1415" t="e">
            <v>#VALUE!</v>
          </cell>
          <cell r="AB1415" t="e">
            <v>#VALUE!</v>
          </cell>
        </row>
        <row r="1416">
          <cell r="A1416" t="str">
            <v>겨자캐나다겨자분100/오뚜기제유200g오뚜기</v>
          </cell>
          <cell r="C1416" t="str">
            <v>조미료류</v>
          </cell>
          <cell r="D1416" t="str">
            <v>겨자</v>
          </cell>
          <cell r="E1416" t="str">
            <v>캐나다겨자분100/오뚜기제유</v>
          </cell>
          <cell r="F1416" t="str">
            <v>200g</v>
          </cell>
          <cell r="H1416" t="str">
            <v>오뚜기</v>
          </cell>
          <cell r="I1416" t="str">
            <v>-</v>
          </cell>
          <cell r="J1416" t="str">
            <v>-</v>
          </cell>
          <cell r="K1416" t="str">
            <v>-</v>
          </cell>
          <cell r="L1416" t="e">
            <v>#VALUE!</v>
          </cell>
          <cell r="M1416" t="e">
            <v>#VALUE!</v>
          </cell>
          <cell r="N1416" t="str">
            <v>-</v>
          </cell>
          <cell r="O1416" t="str">
            <v>-</v>
          </cell>
          <cell r="P1416" t="str">
            <v>-</v>
          </cell>
          <cell r="Q1416" t="e">
            <v>#VALUE!</v>
          </cell>
          <cell r="R1416" t="e">
            <v>#VALUE!</v>
          </cell>
          <cell r="S1416" t="str">
            <v>-</v>
          </cell>
          <cell r="T1416" t="str">
            <v>-</v>
          </cell>
          <cell r="U1416" t="str">
            <v>-</v>
          </cell>
          <cell r="V1416" t="e">
            <v>#VALUE!</v>
          </cell>
          <cell r="W1416" t="e">
            <v>#VALUE!</v>
          </cell>
          <cell r="X1416">
            <v>1320</v>
          </cell>
          <cell r="Y1416">
            <v>1400</v>
          </cell>
          <cell r="Z1416">
            <v>1400</v>
          </cell>
          <cell r="AA1416">
            <v>6.0606060606060606</v>
          </cell>
          <cell r="AB1416">
            <v>0</v>
          </cell>
        </row>
        <row r="1417">
          <cell r="A1417" t="str">
            <v>겨자240g겨자분솔표</v>
          </cell>
          <cell r="C1417" t="str">
            <v>조미료류</v>
          </cell>
          <cell r="D1417" t="str">
            <v>겨자</v>
          </cell>
          <cell r="F1417" t="str">
            <v>240g</v>
          </cell>
          <cell r="G1417" t="str">
            <v>겨자분</v>
          </cell>
          <cell r="H1417" t="str">
            <v>솔표</v>
          </cell>
          <cell r="I1417">
            <v>3780</v>
          </cell>
          <cell r="J1417">
            <v>3480</v>
          </cell>
          <cell r="K1417">
            <v>3480</v>
          </cell>
          <cell r="L1417">
            <v>-7.9365079365079367</v>
          </cell>
          <cell r="M1417">
            <v>0</v>
          </cell>
          <cell r="N1417">
            <v>3000</v>
          </cell>
          <cell r="O1417">
            <v>3000</v>
          </cell>
          <cell r="P1417">
            <v>3000</v>
          </cell>
          <cell r="Q1417">
            <v>0</v>
          </cell>
          <cell r="R1417">
            <v>0</v>
          </cell>
          <cell r="S1417" t="str">
            <v>-</v>
          </cell>
          <cell r="T1417" t="str">
            <v>-</v>
          </cell>
          <cell r="U1417" t="str">
            <v>-</v>
          </cell>
          <cell r="V1417" t="e">
            <v>#VALUE!</v>
          </cell>
          <cell r="W1417" t="e">
            <v>#VALUE!</v>
          </cell>
          <cell r="X1417">
            <v>2850</v>
          </cell>
          <cell r="Y1417">
            <v>3580</v>
          </cell>
          <cell r="Z1417">
            <v>3580</v>
          </cell>
          <cell r="AA1417">
            <v>25.614035087719298</v>
          </cell>
          <cell r="AB1417">
            <v>0</v>
          </cell>
        </row>
        <row r="1418">
          <cell r="A1418" t="str">
            <v>겨자캐나다겨자분100/오뚜기제유300g오뚜기</v>
          </cell>
          <cell r="C1418" t="str">
            <v>조미료류</v>
          </cell>
          <cell r="D1418" t="str">
            <v>겨자</v>
          </cell>
          <cell r="E1418" t="str">
            <v>캐나다겨자분100/오뚜기제유</v>
          </cell>
          <cell r="F1418" t="str">
            <v>300g</v>
          </cell>
          <cell r="H1418" t="str">
            <v>오뚜기</v>
          </cell>
          <cell r="I1418">
            <v>1950</v>
          </cell>
          <cell r="J1418">
            <v>1950</v>
          </cell>
          <cell r="K1418">
            <v>1950</v>
          </cell>
          <cell r="L1418">
            <v>0</v>
          </cell>
          <cell r="M1418">
            <v>0</v>
          </cell>
          <cell r="N1418">
            <v>2500</v>
          </cell>
          <cell r="O1418">
            <v>2500</v>
          </cell>
          <cell r="P1418">
            <v>2500</v>
          </cell>
          <cell r="Q1418">
            <v>0</v>
          </cell>
          <cell r="R1418">
            <v>0</v>
          </cell>
          <cell r="S1418" t="str">
            <v>-</v>
          </cell>
          <cell r="T1418" t="str">
            <v>-</v>
          </cell>
          <cell r="U1418" t="str">
            <v>-</v>
          </cell>
          <cell r="V1418" t="e">
            <v>#VALUE!</v>
          </cell>
          <cell r="W1418" t="e">
            <v>#VALUE!</v>
          </cell>
          <cell r="X1418">
            <v>2100</v>
          </cell>
          <cell r="Y1418">
            <v>2100</v>
          </cell>
          <cell r="Z1418">
            <v>2100</v>
          </cell>
          <cell r="AA1418">
            <v>0</v>
          </cell>
          <cell r="AB1418">
            <v>0</v>
          </cell>
        </row>
        <row r="1419">
          <cell r="A1419" t="str">
            <v>겨자95g연겨자청정원</v>
          </cell>
          <cell r="C1419" t="str">
            <v>조미료류</v>
          </cell>
          <cell r="D1419" t="str">
            <v>겨자</v>
          </cell>
          <cell r="F1419" t="str">
            <v>95g</v>
          </cell>
          <cell r="G1419" t="str">
            <v>연겨자</v>
          </cell>
          <cell r="H1419" t="str">
            <v>청정원</v>
          </cell>
          <cell r="I1419">
            <v>2650</v>
          </cell>
          <cell r="J1419">
            <v>2650</v>
          </cell>
          <cell r="K1419">
            <v>2650</v>
          </cell>
          <cell r="L1419">
            <v>0</v>
          </cell>
          <cell r="M1419">
            <v>0</v>
          </cell>
          <cell r="N1419" t="str">
            <v>-</v>
          </cell>
          <cell r="O1419" t="str">
            <v>-</v>
          </cell>
          <cell r="P1419" t="str">
            <v>-</v>
          </cell>
          <cell r="Q1419" t="e">
            <v>#VALUE!</v>
          </cell>
          <cell r="R1419" t="e">
            <v>#VALUE!</v>
          </cell>
          <cell r="S1419">
            <v>3230</v>
          </cell>
          <cell r="T1419">
            <v>3420</v>
          </cell>
          <cell r="U1419">
            <v>3230</v>
          </cell>
          <cell r="V1419">
            <v>0</v>
          </cell>
          <cell r="W1419">
            <v>-5.5555555555555554</v>
          </cell>
          <cell r="X1419">
            <v>2850</v>
          </cell>
          <cell r="Y1419">
            <v>2850</v>
          </cell>
          <cell r="Z1419">
            <v>2850</v>
          </cell>
          <cell r="AA1419">
            <v>0</v>
          </cell>
          <cell r="AB1419">
            <v>0</v>
          </cell>
        </row>
        <row r="1420">
          <cell r="A1420" t="str">
            <v>계피대만/움트리100g계피분움트리</v>
          </cell>
          <cell r="B1420">
            <v>102</v>
          </cell>
          <cell r="C1420" t="str">
            <v>조미료류</v>
          </cell>
          <cell r="D1420" t="str">
            <v>계피</v>
          </cell>
          <cell r="E1420" t="str">
            <v>대만/움트리</v>
          </cell>
          <cell r="F1420" t="str">
            <v>100g</v>
          </cell>
          <cell r="G1420" t="str">
            <v>계피분</v>
          </cell>
          <cell r="H1420" t="str">
            <v>움트리</v>
          </cell>
          <cell r="I1420" t="str">
            <v>-</v>
          </cell>
          <cell r="J1420" t="str">
            <v>-</v>
          </cell>
          <cell r="K1420" t="str">
            <v>-</v>
          </cell>
          <cell r="L1420" t="e">
            <v>#VALUE!</v>
          </cell>
          <cell r="M1420" t="e">
            <v>#VALUE!</v>
          </cell>
          <cell r="N1420" t="str">
            <v>-</v>
          </cell>
          <cell r="O1420">
            <v>800</v>
          </cell>
          <cell r="P1420">
            <v>800</v>
          </cell>
          <cell r="Q1420" t="e">
            <v>#VALUE!</v>
          </cell>
          <cell r="R1420">
            <v>0</v>
          </cell>
          <cell r="S1420">
            <v>1580</v>
          </cell>
          <cell r="T1420" t="str">
            <v>-</v>
          </cell>
          <cell r="U1420" t="str">
            <v>-</v>
          </cell>
          <cell r="V1420" t="e">
            <v>#VALUE!</v>
          </cell>
          <cell r="W1420" t="e">
            <v>#VALUE!</v>
          </cell>
          <cell r="X1420">
            <v>3330</v>
          </cell>
          <cell r="Y1420">
            <v>870</v>
          </cell>
          <cell r="Z1420">
            <v>870</v>
          </cell>
          <cell r="AA1420">
            <v>-73.873873873873876</v>
          </cell>
          <cell r="AB1420">
            <v>0</v>
          </cell>
        </row>
        <row r="1421">
          <cell r="A1421" t="str">
            <v>계피500g통계피찰표</v>
          </cell>
          <cell r="C1421" t="str">
            <v>조미료류</v>
          </cell>
          <cell r="D1421" t="str">
            <v>계피</v>
          </cell>
          <cell r="F1421" t="str">
            <v>500g</v>
          </cell>
          <cell r="G1421" t="str">
            <v>통계피</v>
          </cell>
          <cell r="H1421" t="str">
            <v>찰표</v>
          </cell>
          <cell r="I1421" t="str">
            <v>-</v>
          </cell>
          <cell r="J1421" t="str">
            <v>-</v>
          </cell>
          <cell r="K1421" t="str">
            <v>-</v>
          </cell>
          <cell r="L1421" t="e">
            <v>#VALUE!</v>
          </cell>
          <cell r="M1421" t="e">
            <v>#VALUE!</v>
          </cell>
          <cell r="N1421" t="str">
            <v>-</v>
          </cell>
          <cell r="O1421" t="str">
            <v>-</v>
          </cell>
          <cell r="P1421" t="str">
            <v>-</v>
          </cell>
          <cell r="Q1421" t="e">
            <v>#VALUE!</v>
          </cell>
          <cell r="R1421" t="e">
            <v>#VALUE!</v>
          </cell>
          <cell r="S1421" t="str">
            <v>-</v>
          </cell>
          <cell r="T1421" t="str">
            <v>-</v>
          </cell>
          <cell r="U1421" t="str">
            <v>-</v>
          </cell>
          <cell r="V1421" t="e">
            <v>#VALUE!</v>
          </cell>
          <cell r="W1421" t="e">
            <v>#VALUE!</v>
          </cell>
          <cell r="X1421">
            <v>2970</v>
          </cell>
          <cell r="Y1421">
            <v>2970</v>
          </cell>
          <cell r="Z1421">
            <v>2970</v>
          </cell>
          <cell r="AA1421">
            <v>0</v>
          </cell>
          <cell r="AB1421">
            <v>0</v>
          </cell>
        </row>
        <row r="1422">
          <cell r="A1422" t="str">
            <v>고기소스미국토마토페이스트사과퓨레/오뚜기2.1kg스테이크소스오뚜기</v>
          </cell>
          <cell r="B1422">
            <v>103</v>
          </cell>
          <cell r="C1422" t="str">
            <v>조미료류</v>
          </cell>
          <cell r="D1422" t="str">
            <v>고기소스</v>
          </cell>
          <cell r="E1422" t="str">
            <v>미국토마토페이스트사과퓨레/오뚜기</v>
          </cell>
          <cell r="F1422" t="str">
            <v>2.1kg</v>
          </cell>
          <cell r="G1422" t="str">
            <v>스테이크소스</v>
          </cell>
          <cell r="H1422" t="str">
            <v>오뚜기</v>
          </cell>
          <cell r="I1422">
            <v>4600</v>
          </cell>
          <cell r="J1422">
            <v>4500</v>
          </cell>
          <cell r="K1422">
            <v>4500</v>
          </cell>
          <cell r="L1422">
            <v>-2.1739130434782608</v>
          </cell>
          <cell r="M1422">
            <v>0</v>
          </cell>
          <cell r="N1422">
            <v>4900</v>
          </cell>
          <cell r="O1422">
            <v>4900</v>
          </cell>
          <cell r="P1422">
            <v>4900</v>
          </cell>
          <cell r="Q1422">
            <v>0</v>
          </cell>
          <cell r="R1422">
            <v>0</v>
          </cell>
          <cell r="S1422" t="str">
            <v>-</v>
          </cell>
          <cell r="T1422" t="str">
            <v>-</v>
          </cell>
          <cell r="U1422" t="str">
            <v>-</v>
          </cell>
          <cell r="V1422" t="e">
            <v>#VALUE!</v>
          </cell>
          <cell r="W1422" t="e">
            <v>#VALUE!</v>
          </cell>
          <cell r="X1422" t="str">
            <v>-</v>
          </cell>
          <cell r="Y1422">
            <v>4680</v>
          </cell>
          <cell r="Z1422">
            <v>4680</v>
          </cell>
          <cell r="AA1422" t="e">
            <v>#VALUE!</v>
          </cell>
          <cell r="AB1422">
            <v>0</v>
          </cell>
        </row>
        <row r="1423">
          <cell r="A1423" t="str">
            <v>고기소스250g스테이크소스클래식청정원</v>
          </cell>
          <cell r="C1423" t="str">
            <v>조미료류</v>
          </cell>
          <cell r="D1423" t="str">
            <v>고기소스</v>
          </cell>
          <cell r="F1423" t="str">
            <v>250g</v>
          </cell>
          <cell r="G1423" t="str">
            <v>스테이크소스클래식</v>
          </cell>
          <cell r="H1423" t="str">
            <v>청정원</v>
          </cell>
          <cell r="I1423">
            <v>3040</v>
          </cell>
          <cell r="J1423">
            <v>3040</v>
          </cell>
          <cell r="K1423">
            <v>3040</v>
          </cell>
          <cell r="L1423">
            <v>0</v>
          </cell>
          <cell r="M1423">
            <v>0</v>
          </cell>
          <cell r="N1423" t="str">
            <v>-</v>
          </cell>
          <cell r="O1423">
            <v>3200</v>
          </cell>
          <cell r="P1423">
            <v>3200</v>
          </cell>
          <cell r="Q1423" t="e">
            <v>#VALUE!</v>
          </cell>
          <cell r="R1423">
            <v>0</v>
          </cell>
          <cell r="S1423">
            <v>3200</v>
          </cell>
          <cell r="T1423">
            <v>3490</v>
          </cell>
          <cell r="U1423">
            <v>3490</v>
          </cell>
          <cell r="V1423">
            <v>9.0625</v>
          </cell>
          <cell r="W1423">
            <v>0</v>
          </cell>
          <cell r="X1423">
            <v>3200</v>
          </cell>
          <cell r="Y1423">
            <v>3490</v>
          </cell>
          <cell r="Z1423">
            <v>3490</v>
          </cell>
          <cell r="AA1423">
            <v>9.0625</v>
          </cell>
          <cell r="AB1423">
            <v>0</v>
          </cell>
        </row>
        <row r="1424">
          <cell r="A1424" t="str">
            <v>고기소스250g스테이크소스오리엔탈청정원</v>
          </cell>
          <cell r="C1424" t="str">
            <v>조미료류</v>
          </cell>
          <cell r="D1424" t="str">
            <v>고기소스</v>
          </cell>
          <cell r="F1424" t="str">
            <v>250g</v>
          </cell>
          <cell r="G1424" t="str">
            <v>스테이크소스오리엔탈</v>
          </cell>
          <cell r="H1424" t="str">
            <v>청정원</v>
          </cell>
          <cell r="I1424">
            <v>2000</v>
          </cell>
          <cell r="J1424">
            <v>2000</v>
          </cell>
          <cell r="K1424">
            <v>2000</v>
          </cell>
          <cell r="L1424">
            <v>0</v>
          </cell>
          <cell r="M1424">
            <v>0</v>
          </cell>
          <cell r="N1424" t="str">
            <v>-</v>
          </cell>
          <cell r="O1424">
            <v>2200</v>
          </cell>
          <cell r="P1424">
            <v>2200</v>
          </cell>
          <cell r="Q1424" t="e">
            <v>#VALUE!</v>
          </cell>
          <cell r="R1424">
            <v>0</v>
          </cell>
          <cell r="S1424">
            <v>2150</v>
          </cell>
          <cell r="T1424">
            <v>2300</v>
          </cell>
          <cell r="U1424">
            <v>2300</v>
          </cell>
          <cell r="V1424">
            <v>6.9767441860465116</v>
          </cell>
          <cell r="W1424">
            <v>0</v>
          </cell>
          <cell r="X1424" t="str">
            <v>-</v>
          </cell>
          <cell r="Y1424" t="str">
            <v>-</v>
          </cell>
          <cell r="Z1424" t="str">
            <v>-</v>
          </cell>
          <cell r="AA1424" t="e">
            <v>#VALUE!</v>
          </cell>
          <cell r="AB1424" t="e">
            <v>#VALUE!</v>
          </cell>
        </row>
        <row r="1425">
          <cell r="A1425" t="str">
            <v>고기소스2kg스테이크소스제일제당</v>
          </cell>
          <cell r="C1425" t="str">
            <v>조미료류</v>
          </cell>
          <cell r="D1425" t="str">
            <v>고기소스</v>
          </cell>
          <cell r="F1425" t="str">
            <v>2kg</v>
          </cell>
          <cell r="G1425" t="str">
            <v>스테이크소스</v>
          </cell>
          <cell r="H1425" t="str">
            <v>제일제당</v>
          </cell>
          <cell r="I1425" t="e">
            <v>#N/A</v>
          </cell>
          <cell r="J1425">
            <v>4450</v>
          </cell>
          <cell r="K1425">
            <v>4450</v>
          </cell>
          <cell r="L1425" t="e">
            <v>#N/A</v>
          </cell>
          <cell r="M1425">
            <v>0</v>
          </cell>
          <cell r="N1425" t="e">
            <v>#N/A</v>
          </cell>
          <cell r="O1425">
            <v>5900</v>
          </cell>
          <cell r="P1425">
            <v>5900</v>
          </cell>
          <cell r="Q1425" t="e">
            <v>#N/A</v>
          </cell>
          <cell r="R1425">
            <v>0</v>
          </cell>
          <cell r="S1425" t="e">
            <v>#N/A</v>
          </cell>
          <cell r="T1425" t="str">
            <v>-</v>
          </cell>
          <cell r="U1425" t="str">
            <v>-</v>
          </cell>
          <cell r="V1425" t="e">
            <v>#VALUE!</v>
          </cell>
          <cell r="W1425" t="e">
            <v>#VALUE!</v>
          </cell>
          <cell r="X1425" t="e">
            <v>#N/A</v>
          </cell>
          <cell r="Y1425">
            <v>6200</v>
          </cell>
          <cell r="Z1425">
            <v>6200</v>
          </cell>
          <cell r="AA1425" t="e">
            <v>#N/A</v>
          </cell>
          <cell r="AB1425">
            <v>0</v>
          </cell>
        </row>
        <row r="1426">
          <cell r="A1426" t="str">
            <v>고기소스2kg바베큐소스제일제당</v>
          </cell>
          <cell r="C1426" t="str">
            <v>조미료류</v>
          </cell>
          <cell r="D1426" t="str">
            <v>고기소스</v>
          </cell>
          <cell r="F1426" t="str">
            <v>2kg</v>
          </cell>
          <cell r="G1426" t="str">
            <v>바베큐소스</v>
          </cell>
          <cell r="H1426" t="str">
            <v>제일제당</v>
          </cell>
          <cell r="I1426" t="e">
            <v>#N/A</v>
          </cell>
          <cell r="J1426">
            <v>6300</v>
          </cell>
          <cell r="K1426">
            <v>6300</v>
          </cell>
          <cell r="L1426" t="e">
            <v>#N/A</v>
          </cell>
          <cell r="M1426">
            <v>0</v>
          </cell>
          <cell r="N1426" t="e">
            <v>#N/A</v>
          </cell>
          <cell r="O1426">
            <v>6400</v>
          </cell>
          <cell r="P1426">
            <v>6400</v>
          </cell>
          <cell r="Q1426" t="e">
            <v>#N/A</v>
          </cell>
          <cell r="R1426">
            <v>0</v>
          </cell>
          <cell r="S1426" t="e">
            <v>#N/A</v>
          </cell>
          <cell r="T1426" t="str">
            <v>-</v>
          </cell>
          <cell r="U1426" t="str">
            <v>-</v>
          </cell>
          <cell r="V1426" t="e">
            <v>#VALUE!</v>
          </cell>
          <cell r="W1426" t="e">
            <v>#VALUE!</v>
          </cell>
          <cell r="X1426" t="e">
            <v>#N/A</v>
          </cell>
          <cell r="Y1426">
            <v>6410</v>
          </cell>
          <cell r="Z1426">
            <v>6410</v>
          </cell>
          <cell r="AA1426" t="e">
            <v>#N/A</v>
          </cell>
          <cell r="AB1426">
            <v>0</v>
          </cell>
        </row>
        <row r="1427">
          <cell r="A1427" t="str">
            <v>고기소스2kg브라운소스롯데</v>
          </cell>
          <cell r="C1427" t="str">
            <v>조미료류</v>
          </cell>
          <cell r="D1427" t="str">
            <v>고기소스</v>
          </cell>
          <cell r="F1427" t="str">
            <v>2kg</v>
          </cell>
          <cell r="G1427" t="str">
            <v>브라운소스</v>
          </cell>
          <cell r="H1427" t="str">
            <v>롯데</v>
          </cell>
          <cell r="I1427" t="str">
            <v>-</v>
          </cell>
          <cell r="J1427" t="str">
            <v>-</v>
          </cell>
          <cell r="K1427" t="str">
            <v>-</v>
          </cell>
          <cell r="L1427" t="e">
            <v>#VALUE!</v>
          </cell>
          <cell r="M1427" t="e">
            <v>#VALUE!</v>
          </cell>
          <cell r="N1427" t="str">
            <v>-</v>
          </cell>
          <cell r="O1427" t="str">
            <v>-</v>
          </cell>
          <cell r="P1427" t="str">
            <v>-</v>
          </cell>
          <cell r="Q1427" t="e">
            <v>#VALUE!</v>
          </cell>
          <cell r="R1427" t="e">
            <v>#VALUE!</v>
          </cell>
          <cell r="S1427" t="str">
            <v>-</v>
          </cell>
          <cell r="T1427" t="str">
            <v>-</v>
          </cell>
          <cell r="U1427" t="str">
            <v>-</v>
          </cell>
          <cell r="V1427" t="e">
            <v>#VALUE!</v>
          </cell>
          <cell r="W1427" t="e">
            <v>#VALUE!</v>
          </cell>
          <cell r="X1427" t="str">
            <v>-</v>
          </cell>
          <cell r="Y1427" t="str">
            <v>-</v>
          </cell>
          <cell r="Z1427" t="str">
            <v>-</v>
          </cell>
          <cell r="AA1427" t="e">
            <v>#VALUE!</v>
          </cell>
          <cell r="AB1427" t="e">
            <v>#VALUE!</v>
          </cell>
        </row>
        <row r="1428">
          <cell r="A1428" t="str">
            <v>고기소스/청정원3.3kg스테이크소스청정원</v>
          </cell>
          <cell r="C1428" t="str">
            <v>조미료류</v>
          </cell>
          <cell r="D1428" t="str">
            <v>고기소스</v>
          </cell>
          <cell r="E1428" t="str">
            <v>/청정원</v>
          </cell>
          <cell r="F1428" t="str">
            <v>3.3kg</v>
          </cell>
          <cell r="G1428" t="str">
            <v>스테이크소스</v>
          </cell>
          <cell r="H1428" t="str">
            <v>청정원</v>
          </cell>
          <cell r="I1428">
            <v>11800</v>
          </cell>
          <cell r="J1428">
            <v>11800</v>
          </cell>
          <cell r="K1428">
            <v>11800</v>
          </cell>
          <cell r="L1428">
            <v>0</v>
          </cell>
          <cell r="M1428">
            <v>0</v>
          </cell>
          <cell r="N1428" t="str">
            <v>-</v>
          </cell>
          <cell r="O1428" t="str">
            <v>-</v>
          </cell>
          <cell r="P1428" t="str">
            <v>-</v>
          </cell>
          <cell r="Q1428" t="e">
            <v>#VALUE!</v>
          </cell>
          <cell r="R1428" t="e">
            <v>#VALUE!</v>
          </cell>
          <cell r="S1428" t="str">
            <v>-</v>
          </cell>
          <cell r="T1428" t="str">
            <v>-</v>
          </cell>
          <cell r="U1428" t="str">
            <v>-</v>
          </cell>
          <cell r="V1428" t="e">
            <v>#VALUE!</v>
          </cell>
          <cell r="W1428" t="e">
            <v>#VALUE!</v>
          </cell>
          <cell r="X1428" t="str">
            <v>-</v>
          </cell>
          <cell r="Y1428" t="str">
            <v>-</v>
          </cell>
          <cell r="Z1428" t="str">
            <v>-</v>
          </cell>
          <cell r="AA1428" t="e">
            <v>#VALUE!</v>
          </cell>
          <cell r="AB1428" t="e">
            <v>#VALUE!</v>
          </cell>
        </row>
        <row r="1429">
          <cell r="A1429" t="str">
            <v>고기소스415g스테이크소스오뚜기</v>
          </cell>
          <cell r="C1429" t="str">
            <v>조미료류</v>
          </cell>
          <cell r="D1429" t="str">
            <v>고기소스</v>
          </cell>
          <cell r="F1429" t="str">
            <v>415g</v>
          </cell>
          <cell r="G1429" t="str">
            <v>스테이크소스</v>
          </cell>
          <cell r="H1429" t="str">
            <v>오뚜기</v>
          </cell>
          <cell r="I1429">
            <v>1260</v>
          </cell>
          <cell r="J1429">
            <v>1260</v>
          </cell>
          <cell r="K1429">
            <v>1260</v>
          </cell>
          <cell r="L1429">
            <v>0</v>
          </cell>
          <cell r="M1429">
            <v>0</v>
          </cell>
          <cell r="N1429">
            <v>1570</v>
          </cell>
          <cell r="O1429">
            <v>1500</v>
          </cell>
          <cell r="P1429">
            <v>1500</v>
          </cell>
          <cell r="Q1429">
            <v>-4.4585987261146496</v>
          </cell>
          <cell r="R1429">
            <v>0</v>
          </cell>
          <cell r="S1429" t="str">
            <v>-</v>
          </cell>
          <cell r="T1429">
            <v>1820</v>
          </cell>
          <cell r="U1429">
            <v>1820</v>
          </cell>
          <cell r="V1429" t="e">
            <v>#VALUE!</v>
          </cell>
          <cell r="W1429">
            <v>0</v>
          </cell>
          <cell r="X1429">
            <v>1550</v>
          </cell>
          <cell r="Y1429">
            <v>1550</v>
          </cell>
          <cell r="Z1429">
            <v>1550</v>
          </cell>
          <cell r="AA1429">
            <v>0</v>
          </cell>
          <cell r="AB1429">
            <v>0</v>
          </cell>
        </row>
        <row r="1430">
          <cell r="A1430" t="str">
            <v>고추냉이(와사비)중국와사비분20/오뚜기제유100g연와사비오뚜기</v>
          </cell>
          <cell r="B1430">
            <v>104</v>
          </cell>
          <cell r="C1430" t="str">
            <v>조미료류</v>
          </cell>
          <cell r="D1430" t="str">
            <v>고추냉이(와사비)</v>
          </cell>
          <cell r="E1430" t="str">
            <v>중국와사비분20/오뚜기제유</v>
          </cell>
          <cell r="F1430" t="str">
            <v>100g</v>
          </cell>
          <cell r="G1430" t="str">
            <v>연와사비</v>
          </cell>
          <cell r="H1430" t="str">
            <v>오뚜기</v>
          </cell>
          <cell r="I1430">
            <v>3200</v>
          </cell>
          <cell r="J1430">
            <v>3200</v>
          </cell>
          <cell r="K1430">
            <v>3200</v>
          </cell>
          <cell r="L1430">
            <v>0</v>
          </cell>
          <cell r="M1430">
            <v>0</v>
          </cell>
          <cell r="N1430">
            <v>3500</v>
          </cell>
          <cell r="O1430">
            <v>3200</v>
          </cell>
          <cell r="P1430">
            <v>3200</v>
          </cell>
          <cell r="Q1430">
            <v>-8.5714285714285712</v>
          </cell>
          <cell r="R1430">
            <v>0</v>
          </cell>
          <cell r="S1430">
            <v>4000</v>
          </cell>
          <cell r="T1430">
            <v>3500</v>
          </cell>
          <cell r="U1430">
            <v>3500</v>
          </cell>
          <cell r="V1430">
            <v>-12.5</v>
          </cell>
          <cell r="W1430">
            <v>0</v>
          </cell>
          <cell r="X1430">
            <v>3500</v>
          </cell>
          <cell r="Y1430">
            <v>3500</v>
          </cell>
          <cell r="Z1430">
            <v>3500</v>
          </cell>
          <cell r="AA1430">
            <v>0</v>
          </cell>
          <cell r="AB1430">
            <v>0</v>
          </cell>
        </row>
        <row r="1431">
          <cell r="A1431" t="str">
            <v>고추냉이(와사비)200g연와사비청정원</v>
          </cell>
          <cell r="C1431" t="str">
            <v>조미료류</v>
          </cell>
          <cell r="D1431" t="str">
            <v>고추냉이(와사비)</v>
          </cell>
          <cell r="F1431" t="str">
            <v>200g</v>
          </cell>
          <cell r="G1431" t="str">
            <v>연와사비</v>
          </cell>
          <cell r="H1431" t="str">
            <v>청정원</v>
          </cell>
          <cell r="I1431">
            <v>2700</v>
          </cell>
          <cell r="J1431">
            <v>2700</v>
          </cell>
          <cell r="K1431">
            <v>2700</v>
          </cell>
          <cell r="L1431">
            <v>0</v>
          </cell>
          <cell r="M1431">
            <v>0</v>
          </cell>
          <cell r="N1431" t="str">
            <v>-</v>
          </cell>
          <cell r="O1431" t="str">
            <v>-</v>
          </cell>
          <cell r="P1431" t="str">
            <v>-</v>
          </cell>
          <cell r="Q1431" t="e">
            <v>#VALUE!</v>
          </cell>
          <cell r="R1431" t="e">
            <v>#VALUE!</v>
          </cell>
          <cell r="S1431">
            <v>7200</v>
          </cell>
          <cell r="T1431" t="str">
            <v>-</v>
          </cell>
          <cell r="U1431" t="str">
            <v>-</v>
          </cell>
          <cell r="V1431" t="e">
            <v>#VALUE!</v>
          </cell>
          <cell r="W1431" t="e">
            <v>#VALUE!</v>
          </cell>
          <cell r="X1431" t="str">
            <v>-</v>
          </cell>
          <cell r="Y1431" t="str">
            <v>-</v>
          </cell>
          <cell r="Z1431" t="str">
            <v>-</v>
          </cell>
          <cell r="AA1431" t="e">
            <v>#VALUE!</v>
          </cell>
          <cell r="AB1431" t="e">
            <v>#VALUE!</v>
          </cell>
        </row>
        <row r="1432">
          <cell r="A1432" t="str">
            <v>고추냉이(와사비)300g와사비분오뚜기</v>
          </cell>
          <cell r="C1432" t="str">
            <v>조미료류</v>
          </cell>
          <cell r="D1432" t="str">
            <v>고추냉이(와사비)</v>
          </cell>
          <cell r="F1432" t="str">
            <v>300g</v>
          </cell>
          <cell r="G1432" t="str">
            <v>와사비분</v>
          </cell>
          <cell r="H1432" t="str">
            <v>오뚜기</v>
          </cell>
          <cell r="I1432">
            <v>3650</v>
          </cell>
          <cell r="J1432">
            <v>3650</v>
          </cell>
          <cell r="K1432">
            <v>3650</v>
          </cell>
          <cell r="L1432">
            <v>0</v>
          </cell>
          <cell r="M1432">
            <v>0</v>
          </cell>
          <cell r="N1432">
            <v>4000</v>
          </cell>
          <cell r="O1432">
            <v>4000</v>
          </cell>
          <cell r="P1432">
            <v>4000</v>
          </cell>
          <cell r="Q1432">
            <v>0</v>
          </cell>
          <cell r="R1432">
            <v>0</v>
          </cell>
          <cell r="S1432" t="str">
            <v>-</v>
          </cell>
          <cell r="T1432" t="str">
            <v>-</v>
          </cell>
          <cell r="U1432">
            <v>3470</v>
          </cell>
          <cell r="V1432" t="e">
            <v>#VALUE!</v>
          </cell>
          <cell r="W1432" t="e">
            <v>#VALUE!</v>
          </cell>
          <cell r="X1432">
            <v>4080</v>
          </cell>
          <cell r="Y1432">
            <v>4080</v>
          </cell>
          <cell r="Z1432">
            <v>4080</v>
          </cell>
          <cell r="AA1432">
            <v>0</v>
          </cell>
          <cell r="AB1432">
            <v>0</v>
          </cell>
        </row>
        <row r="1433">
          <cell r="A1433" t="str">
            <v>고추냉이(와사비)95g청정원</v>
          </cell>
          <cell r="C1433" t="str">
            <v>조미료류</v>
          </cell>
          <cell r="D1433" t="str">
            <v>고추냉이(와사비)</v>
          </cell>
          <cell r="F1433" t="str">
            <v>95g</v>
          </cell>
          <cell r="H1433" t="str">
            <v>청정원</v>
          </cell>
          <cell r="I1433">
            <v>2750</v>
          </cell>
          <cell r="J1433">
            <v>2750</v>
          </cell>
          <cell r="K1433">
            <v>2750</v>
          </cell>
          <cell r="L1433">
            <v>0</v>
          </cell>
          <cell r="M1433">
            <v>0</v>
          </cell>
          <cell r="N1433" t="str">
            <v>-</v>
          </cell>
          <cell r="O1433" t="str">
            <v>-</v>
          </cell>
          <cell r="P1433" t="str">
            <v>-</v>
          </cell>
          <cell r="Q1433" t="e">
            <v>#VALUE!</v>
          </cell>
          <cell r="R1433" t="e">
            <v>#VALUE!</v>
          </cell>
          <cell r="S1433" t="str">
            <v>-</v>
          </cell>
          <cell r="T1433" t="str">
            <v>-</v>
          </cell>
          <cell r="U1433" t="str">
            <v>-</v>
          </cell>
          <cell r="V1433" t="e">
            <v>#VALUE!</v>
          </cell>
          <cell r="W1433" t="e">
            <v>#VALUE!</v>
          </cell>
          <cell r="X1433">
            <v>2950</v>
          </cell>
          <cell r="Y1433">
            <v>2950</v>
          </cell>
          <cell r="Z1433">
            <v>2950</v>
          </cell>
          <cell r="AA1433">
            <v>0</v>
          </cell>
          <cell r="AB1433">
            <v>0</v>
          </cell>
        </row>
        <row r="1434">
          <cell r="A1434" t="str">
            <v>고추장1.05kg초고추장해찬들</v>
          </cell>
          <cell r="B1434">
            <v>105</v>
          </cell>
          <cell r="C1434" t="str">
            <v>조미료류</v>
          </cell>
          <cell r="D1434" t="str">
            <v>고추장</v>
          </cell>
          <cell r="F1434" t="str">
            <v>1.05kg</v>
          </cell>
          <cell r="G1434" t="str">
            <v>초고추장</v>
          </cell>
          <cell r="H1434" t="str">
            <v>해찬들</v>
          </cell>
          <cell r="I1434" t="str">
            <v>-</v>
          </cell>
          <cell r="J1434" t="str">
            <v>-</v>
          </cell>
          <cell r="K1434" t="str">
            <v>-</v>
          </cell>
          <cell r="L1434" t="e">
            <v>#VALUE!</v>
          </cell>
          <cell r="M1434" t="e">
            <v>#VALUE!</v>
          </cell>
          <cell r="N1434" t="str">
            <v>-</v>
          </cell>
          <cell r="O1434">
            <v>5400</v>
          </cell>
          <cell r="P1434">
            <v>5400</v>
          </cell>
          <cell r="Q1434" t="e">
            <v>#VALUE!</v>
          </cell>
          <cell r="R1434">
            <v>0</v>
          </cell>
          <cell r="S1434">
            <v>5700</v>
          </cell>
          <cell r="T1434" t="str">
            <v>-</v>
          </cell>
          <cell r="U1434">
            <v>6050</v>
          </cell>
          <cell r="V1434">
            <v>6.1403508771929829</v>
          </cell>
          <cell r="W1434" t="e">
            <v>#VALUE!</v>
          </cell>
          <cell r="X1434">
            <v>5600</v>
          </cell>
          <cell r="Y1434">
            <v>6050</v>
          </cell>
          <cell r="Z1434">
            <v>6050</v>
          </cell>
          <cell r="AA1434">
            <v>8.0357142857142865</v>
          </cell>
          <cell r="AB1434">
            <v>0</v>
          </cell>
        </row>
        <row r="1435">
          <cell r="A1435" t="str">
            <v>고추장/삼원14kg알찬고추장해찬들</v>
          </cell>
          <cell r="C1435" t="str">
            <v>조미료류</v>
          </cell>
          <cell r="D1435" t="str">
            <v>고추장</v>
          </cell>
          <cell r="E1435" t="str">
            <v>/삼원</v>
          </cell>
          <cell r="F1435" t="str">
            <v>14kg</v>
          </cell>
          <cell r="G1435" t="str">
            <v>알찬고추장</v>
          </cell>
          <cell r="H1435" t="str">
            <v>해찬들</v>
          </cell>
          <cell r="I1435">
            <v>35500</v>
          </cell>
          <cell r="J1435">
            <v>35000</v>
          </cell>
          <cell r="K1435">
            <v>35000</v>
          </cell>
          <cell r="L1435">
            <v>-1.408450704225352</v>
          </cell>
          <cell r="M1435">
            <v>0</v>
          </cell>
          <cell r="N1435">
            <v>35000</v>
          </cell>
          <cell r="O1435">
            <v>35000</v>
          </cell>
          <cell r="P1435">
            <v>35000</v>
          </cell>
          <cell r="Q1435">
            <v>0</v>
          </cell>
          <cell r="R1435">
            <v>0</v>
          </cell>
          <cell r="S1435">
            <v>41580</v>
          </cell>
          <cell r="T1435" t="str">
            <v>-</v>
          </cell>
          <cell r="U1435" t="str">
            <v>-</v>
          </cell>
          <cell r="V1435" t="e">
            <v>#VALUE!</v>
          </cell>
          <cell r="W1435" t="e">
            <v>#VALUE!</v>
          </cell>
          <cell r="X1435">
            <v>36310</v>
          </cell>
          <cell r="Y1435">
            <v>36310</v>
          </cell>
          <cell r="Z1435">
            <v>36700</v>
          </cell>
          <cell r="AA1435">
            <v>1.0740842743045993</v>
          </cell>
          <cell r="AB1435">
            <v>1.0740842743045993</v>
          </cell>
        </row>
        <row r="1436">
          <cell r="A1436" t="str">
            <v>고추장/삼원14kg찰고추장골드해찬들</v>
          </cell>
          <cell r="C1436" t="str">
            <v>조미료류</v>
          </cell>
          <cell r="D1436" t="str">
            <v>고추장</v>
          </cell>
          <cell r="E1436" t="str">
            <v>/삼원</v>
          </cell>
          <cell r="F1436" t="str">
            <v>14kg</v>
          </cell>
          <cell r="G1436" t="str">
            <v>찰고추장골드</v>
          </cell>
          <cell r="H1436" t="str">
            <v>해찬들</v>
          </cell>
          <cell r="I1436" t="str">
            <v>-</v>
          </cell>
          <cell r="J1436" t="str">
            <v>-</v>
          </cell>
          <cell r="K1436" t="str">
            <v>-</v>
          </cell>
          <cell r="L1436" t="e">
            <v>#VALUE!</v>
          </cell>
          <cell r="M1436" t="e">
            <v>#VALUE!</v>
          </cell>
          <cell r="N1436" t="str">
            <v>-</v>
          </cell>
          <cell r="O1436" t="str">
            <v>-</v>
          </cell>
          <cell r="P1436" t="str">
            <v>-</v>
          </cell>
          <cell r="Q1436" t="e">
            <v>#VALUE!</v>
          </cell>
          <cell r="R1436" t="e">
            <v>#VALUE!</v>
          </cell>
          <cell r="S1436" t="str">
            <v>-</v>
          </cell>
          <cell r="T1436" t="str">
            <v>-</v>
          </cell>
          <cell r="U1436" t="str">
            <v>-</v>
          </cell>
          <cell r="V1436" t="e">
            <v>#VALUE!</v>
          </cell>
          <cell r="W1436" t="e">
            <v>#VALUE!</v>
          </cell>
          <cell r="X1436" t="str">
            <v>-</v>
          </cell>
          <cell r="Y1436" t="str">
            <v>-</v>
          </cell>
          <cell r="Z1436" t="str">
            <v>-</v>
          </cell>
          <cell r="AA1436" t="e">
            <v>#VALUE!</v>
          </cell>
          <cell r="AB1436" t="e">
            <v>#VALUE!</v>
          </cell>
        </row>
        <row r="1437">
          <cell r="A1437" t="str">
            <v>고추장/삼원14kg태양초고추장해찬들</v>
          </cell>
          <cell r="C1437" t="str">
            <v>조미료류</v>
          </cell>
          <cell r="D1437" t="str">
            <v>고추장</v>
          </cell>
          <cell r="E1437" t="str">
            <v>/삼원</v>
          </cell>
          <cell r="F1437" t="str">
            <v>14kg</v>
          </cell>
          <cell r="G1437" t="str">
            <v>태양초고추장</v>
          </cell>
          <cell r="H1437" t="str">
            <v>해찬들</v>
          </cell>
          <cell r="I1437">
            <v>54900</v>
          </cell>
          <cell r="J1437">
            <v>54000</v>
          </cell>
          <cell r="K1437">
            <v>54000</v>
          </cell>
          <cell r="L1437">
            <v>-1.639344262295082</v>
          </cell>
          <cell r="M1437">
            <v>0</v>
          </cell>
          <cell r="N1437" t="str">
            <v>-</v>
          </cell>
          <cell r="O1437" t="str">
            <v>-</v>
          </cell>
          <cell r="P1437" t="str">
            <v>-</v>
          </cell>
          <cell r="Q1437" t="e">
            <v>#VALUE!</v>
          </cell>
          <cell r="R1437" t="e">
            <v>#VALUE!</v>
          </cell>
          <cell r="S1437" t="str">
            <v>-</v>
          </cell>
          <cell r="T1437" t="str">
            <v>-</v>
          </cell>
          <cell r="U1437" t="str">
            <v>-</v>
          </cell>
          <cell r="V1437" t="e">
            <v>#VALUE!</v>
          </cell>
          <cell r="W1437" t="e">
            <v>#VALUE!</v>
          </cell>
          <cell r="X1437">
            <v>58780</v>
          </cell>
          <cell r="Y1437">
            <v>58780</v>
          </cell>
          <cell r="Z1437">
            <v>58000</v>
          </cell>
          <cell r="AA1437">
            <v>-1.3269819666553249</v>
          </cell>
          <cell r="AB1437">
            <v>-1.3269819666553249</v>
          </cell>
        </row>
        <row r="1438">
          <cell r="A1438" t="str">
            <v>고추장고추분12.6(국산27,중국73)/청정원14kg명품고추장청정원</v>
          </cell>
          <cell r="C1438" t="str">
            <v>조미료류</v>
          </cell>
          <cell r="D1438" t="str">
            <v>고추장</v>
          </cell>
          <cell r="E1438" t="str">
            <v>고추분12.6(국산27,중국73)/청정원</v>
          </cell>
          <cell r="F1438" t="str">
            <v>14kg</v>
          </cell>
          <cell r="G1438" t="str">
            <v>명품고추장</v>
          </cell>
          <cell r="H1438" t="str">
            <v>청정원</v>
          </cell>
          <cell r="I1438">
            <v>63000</v>
          </cell>
          <cell r="J1438">
            <v>63000</v>
          </cell>
          <cell r="K1438">
            <v>63000</v>
          </cell>
          <cell r="L1438">
            <v>0</v>
          </cell>
          <cell r="M1438">
            <v>0</v>
          </cell>
          <cell r="N1438">
            <v>59000</v>
          </cell>
          <cell r="O1438">
            <v>59000</v>
          </cell>
          <cell r="P1438">
            <v>59000</v>
          </cell>
          <cell r="Q1438">
            <v>0</v>
          </cell>
          <cell r="R1438">
            <v>0</v>
          </cell>
          <cell r="S1438" t="str">
            <v>-</v>
          </cell>
          <cell r="T1438" t="str">
            <v>-</v>
          </cell>
          <cell r="U1438" t="str">
            <v>-</v>
          </cell>
          <cell r="V1438" t="e">
            <v>#VALUE!</v>
          </cell>
          <cell r="W1438" t="e">
            <v>#VALUE!</v>
          </cell>
          <cell r="X1438" t="str">
            <v>-</v>
          </cell>
          <cell r="Y1438" t="str">
            <v>-</v>
          </cell>
          <cell r="Z1438" t="str">
            <v>-</v>
          </cell>
          <cell r="AA1438" t="e">
            <v>#VALUE!</v>
          </cell>
          <cell r="AB1438" t="e">
            <v>#VALUE!</v>
          </cell>
        </row>
        <row r="1439">
          <cell r="A1439" t="str">
            <v>고추장고추분11.7(국산54.7,중국45.3)/청정원14kg태양초매운고추장청정원</v>
          </cell>
          <cell r="C1439" t="str">
            <v>조미료류</v>
          </cell>
          <cell r="D1439" t="str">
            <v>고추장</v>
          </cell>
          <cell r="E1439" t="str">
            <v>고추분11.7(국산54.7,중국45.3)/청정원</v>
          </cell>
          <cell r="F1439" t="str">
            <v>14kg</v>
          </cell>
          <cell r="G1439" t="str">
            <v>태양초매운고추장</v>
          </cell>
          <cell r="H1439" t="str">
            <v>청정원</v>
          </cell>
          <cell r="I1439" t="str">
            <v>-</v>
          </cell>
          <cell r="J1439" t="str">
            <v>-</v>
          </cell>
          <cell r="K1439" t="str">
            <v>-</v>
          </cell>
          <cell r="L1439" t="e">
            <v>#VALUE!</v>
          </cell>
          <cell r="M1439" t="e">
            <v>#VALUE!</v>
          </cell>
          <cell r="N1439">
            <v>35000</v>
          </cell>
          <cell r="O1439">
            <v>35000</v>
          </cell>
          <cell r="P1439">
            <v>35000</v>
          </cell>
          <cell r="Q1439">
            <v>0</v>
          </cell>
          <cell r="R1439">
            <v>0</v>
          </cell>
          <cell r="S1439" t="str">
            <v>-</v>
          </cell>
          <cell r="T1439" t="str">
            <v>-</v>
          </cell>
          <cell r="U1439" t="str">
            <v>-</v>
          </cell>
          <cell r="V1439" t="e">
            <v>#VALUE!</v>
          </cell>
          <cell r="W1439" t="e">
            <v>#VALUE!</v>
          </cell>
          <cell r="X1439" t="str">
            <v>-</v>
          </cell>
          <cell r="Y1439" t="str">
            <v>-</v>
          </cell>
          <cell r="Z1439" t="str">
            <v>-</v>
          </cell>
          <cell r="AA1439" t="e">
            <v>#VALUE!</v>
          </cell>
          <cell r="AB1439" t="e">
            <v>#VALUE!</v>
          </cell>
        </row>
        <row r="1440">
          <cell r="A1440" t="str">
            <v>고추장14kg순창태양초진고추장골드대상</v>
          </cell>
          <cell r="C1440" t="str">
            <v>조미료류</v>
          </cell>
          <cell r="D1440" t="str">
            <v>고추장</v>
          </cell>
          <cell r="F1440" t="str">
            <v>14kg</v>
          </cell>
          <cell r="G1440" t="str">
            <v>순창태양초진고추장골드</v>
          </cell>
          <cell r="H1440" t="str">
            <v>대상</v>
          </cell>
          <cell r="I1440">
            <v>41500</v>
          </cell>
          <cell r="J1440">
            <v>34800</v>
          </cell>
          <cell r="K1440">
            <v>34800</v>
          </cell>
          <cell r="L1440">
            <v>-16.14457831325301</v>
          </cell>
          <cell r="M1440">
            <v>0</v>
          </cell>
          <cell r="N1440">
            <v>35000</v>
          </cell>
          <cell r="O1440">
            <v>35000</v>
          </cell>
          <cell r="P1440">
            <v>35000</v>
          </cell>
          <cell r="Q1440">
            <v>0</v>
          </cell>
          <cell r="R1440">
            <v>0</v>
          </cell>
          <cell r="S1440" t="str">
            <v>-</v>
          </cell>
          <cell r="T1440" t="str">
            <v>-</v>
          </cell>
          <cell r="U1440" t="str">
            <v>-</v>
          </cell>
          <cell r="V1440" t="e">
            <v>#VALUE!</v>
          </cell>
          <cell r="W1440" t="e">
            <v>#VALUE!</v>
          </cell>
          <cell r="X1440">
            <v>37500</v>
          </cell>
          <cell r="Y1440">
            <v>37500</v>
          </cell>
          <cell r="Z1440">
            <v>43600</v>
          </cell>
          <cell r="AA1440">
            <v>16.266666666666666</v>
          </cell>
          <cell r="AB1440">
            <v>16.266666666666666</v>
          </cell>
        </row>
        <row r="1441">
          <cell r="A1441" t="str">
            <v>고추장2.3kg초고추장해찬들</v>
          </cell>
          <cell r="C1441" t="str">
            <v>조미료류</v>
          </cell>
          <cell r="D1441" t="str">
            <v>고추장</v>
          </cell>
          <cell r="F1441" t="str">
            <v>2.3kg</v>
          </cell>
          <cell r="G1441" t="str">
            <v>초고추장</v>
          </cell>
          <cell r="H1441" t="str">
            <v>해찬들</v>
          </cell>
          <cell r="I1441" t="str">
            <v>-</v>
          </cell>
          <cell r="J1441" t="str">
            <v>-</v>
          </cell>
          <cell r="K1441" t="str">
            <v>-</v>
          </cell>
          <cell r="L1441" t="e">
            <v>#VALUE!</v>
          </cell>
          <cell r="M1441" t="e">
            <v>#VALUE!</v>
          </cell>
          <cell r="N1441" t="str">
            <v>-</v>
          </cell>
          <cell r="O1441" t="str">
            <v>-</v>
          </cell>
          <cell r="P1441" t="str">
            <v>-</v>
          </cell>
          <cell r="Q1441" t="e">
            <v>#VALUE!</v>
          </cell>
          <cell r="R1441" t="e">
            <v>#VALUE!</v>
          </cell>
          <cell r="S1441" t="str">
            <v>-</v>
          </cell>
          <cell r="T1441" t="str">
            <v>-</v>
          </cell>
          <cell r="U1441" t="str">
            <v>-</v>
          </cell>
          <cell r="V1441" t="e">
            <v>#VALUE!</v>
          </cell>
          <cell r="W1441" t="e">
            <v>#VALUE!</v>
          </cell>
          <cell r="X1441" t="str">
            <v>-</v>
          </cell>
          <cell r="Y1441" t="str">
            <v>-</v>
          </cell>
          <cell r="Z1441" t="str">
            <v>-</v>
          </cell>
          <cell r="AA1441" t="e">
            <v>#VALUE!</v>
          </cell>
          <cell r="AB1441" t="e">
            <v>#VALUE!</v>
          </cell>
        </row>
        <row r="1442">
          <cell r="A1442" t="str">
            <v>고추장300g초고추장해찬들</v>
          </cell>
          <cell r="C1442" t="str">
            <v>조미료류</v>
          </cell>
          <cell r="D1442" t="str">
            <v>고추장</v>
          </cell>
          <cell r="F1442" t="str">
            <v>300g</v>
          </cell>
          <cell r="G1442" t="str">
            <v>초고추장</v>
          </cell>
          <cell r="H1442" t="str">
            <v>해찬들</v>
          </cell>
          <cell r="I1442">
            <v>2200</v>
          </cell>
          <cell r="J1442" t="str">
            <v>-</v>
          </cell>
          <cell r="K1442" t="str">
            <v>-</v>
          </cell>
          <cell r="L1442" t="e">
            <v>#VALUE!</v>
          </cell>
          <cell r="M1442" t="e">
            <v>#VALUE!</v>
          </cell>
          <cell r="N1442">
            <v>2200</v>
          </cell>
          <cell r="O1442">
            <v>2400</v>
          </cell>
          <cell r="P1442">
            <v>2400</v>
          </cell>
          <cell r="Q1442">
            <v>9.0909090909090917</v>
          </cell>
          <cell r="R1442">
            <v>0</v>
          </cell>
          <cell r="S1442">
            <v>2350</v>
          </cell>
          <cell r="T1442">
            <v>2600</v>
          </cell>
          <cell r="U1442">
            <v>2600</v>
          </cell>
          <cell r="V1442">
            <v>10.638297872340425</v>
          </cell>
          <cell r="W1442">
            <v>0</v>
          </cell>
          <cell r="X1442">
            <v>2350</v>
          </cell>
          <cell r="Y1442">
            <v>2600</v>
          </cell>
          <cell r="Z1442">
            <v>2600</v>
          </cell>
          <cell r="AA1442">
            <v>10.638297872340425</v>
          </cell>
          <cell r="AB1442">
            <v>0</v>
          </cell>
        </row>
        <row r="1443">
          <cell r="A1443" t="str">
            <v>고추장/삼원3kg태양초고추장해찬들</v>
          </cell>
          <cell r="C1443" t="str">
            <v>조미료류</v>
          </cell>
          <cell r="D1443" t="str">
            <v>고추장</v>
          </cell>
          <cell r="E1443" t="str">
            <v>/삼원</v>
          </cell>
          <cell r="F1443" t="str">
            <v>3kg</v>
          </cell>
          <cell r="G1443" t="str">
            <v>태양초고추장</v>
          </cell>
          <cell r="H1443" t="str">
            <v>해찬들</v>
          </cell>
          <cell r="I1443">
            <v>22400</v>
          </cell>
          <cell r="J1443">
            <v>19900</v>
          </cell>
          <cell r="K1443">
            <v>19900</v>
          </cell>
          <cell r="L1443">
            <v>-11.160714285714286</v>
          </cell>
          <cell r="M1443">
            <v>0</v>
          </cell>
          <cell r="N1443">
            <v>23000</v>
          </cell>
          <cell r="O1443">
            <v>23000</v>
          </cell>
          <cell r="P1443">
            <v>23000</v>
          </cell>
          <cell r="Q1443">
            <v>0</v>
          </cell>
          <cell r="R1443">
            <v>0</v>
          </cell>
          <cell r="S1443">
            <v>29900</v>
          </cell>
          <cell r="T1443">
            <v>31300</v>
          </cell>
          <cell r="U1443">
            <v>31650</v>
          </cell>
          <cell r="V1443">
            <v>5.8528428093645486</v>
          </cell>
          <cell r="W1443">
            <v>1.1182108626198084</v>
          </cell>
          <cell r="X1443" t="str">
            <v>-</v>
          </cell>
          <cell r="Y1443">
            <v>33060</v>
          </cell>
          <cell r="Z1443">
            <v>33120</v>
          </cell>
          <cell r="AA1443" t="e">
            <v>#VALUE!</v>
          </cell>
          <cell r="AB1443">
            <v>0.18148820326678766</v>
          </cell>
        </row>
        <row r="1444">
          <cell r="A1444" t="str">
            <v>고추장고추분(국산25.8,중국74.2)/청정원3kg순창찰고추장청정원</v>
          </cell>
          <cell r="C1444" t="str">
            <v>조미료류</v>
          </cell>
          <cell r="D1444" t="str">
            <v>고추장</v>
          </cell>
          <cell r="E1444" t="str">
            <v>고추분(국산25.8,중국74.2)/청정원</v>
          </cell>
          <cell r="F1444" t="str">
            <v>3kg</v>
          </cell>
          <cell r="G1444" t="str">
            <v>순창찰고추장</v>
          </cell>
          <cell r="H1444" t="str">
            <v>청정원</v>
          </cell>
          <cell r="I1444">
            <v>19900</v>
          </cell>
          <cell r="J1444">
            <v>19900</v>
          </cell>
          <cell r="K1444">
            <v>19900</v>
          </cell>
          <cell r="L1444">
            <v>0</v>
          </cell>
          <cell r="M1444">
            <v>0</v>
          </cell>
          <cell r="N1444" t="str">
            <v>-</v>
          </cell>
          <cell r="O1444" t="str">
            <v>-</v>
          </cell>
          <cell r="P1444" t="str">
            <v>-</v>
          </cell>
          <cell r="Q1444" t="e">
            <v>#VALUE!</v>
          </cell>
          <cell r="R1444" t="e">
            <v>#VALUE!</v>
          </cell>
          <cell r="S1444">
            <v>29900</v>
          </cell>
          <cell r="T1444">
            <v>31300</v>
          </cell>
          <cell r="U1444">
            <v>31300</v>
          </cell>
          <cell r="V1444">
            <v>4.6822742474916392</v>
          </cell>
          <cell r="W1444">
            <v>0</v>
          </cell>
          <cell r="X1444" t="str">
            <v>-</v>
          </cell>
          <cell r="Y1444">
            <v>32640</v>
          </cell>
          <cell r="Z1444">
            <v>32640</v>
          </cell>
          <cell r="AA1444" t="e">
            <v>#VALUE!</v>
          </cell>
          <cell r="AB1444">
            <v>0</v>
          </cell>
        </row>
        <row r="1445">
          <cell r="A1445" t="str">
            <v>고추장고추분11.7(국산54.7,중국45.3)/청정원3kg매운고추장청정원</v>
          </cell>
          <cell r="C1445" t="str">
            <v>조미료류</v>
          </cell>
          <cell r="D1445" t="str">
            <v>고추장</v>
          </cell>
          <cell r="E1445" t="str">
            <v>고추분11.7(국산54.7,중국45.3)/청정원</v>
          </cell>
          <cell r="F1445" t="str">
            <v>3kg</v>
          </cell>
          <cell r="G1445" t="str">
            <v>매운고추장</v>
          </cell>
          <cell r="H1445" t="str">
            <v>청정원</v>
          </cell>
          <cell r="I1445">
            <v>22400</v>
          </cell>
          <cell r="J1445">
            <v>22400</v>
          </cell>
          <cell r="K1445">
            <v>22400</v>
          </cell>
          <cell r="L1445">
            <v>0</v>
          </cell>
          <cell r="M1445">
            <v>0</v>
          </cell>
          <cell r="N1445" t="str">
            <v>-</v>
          </cell>
          <cell r="O1445">
            <v>26000</v>
          </cell>
          <cell r="P1445">
            <v>26000</v>
          </cell>
          <cell r="Q1445" t="e">
            <v>#VALUE!</v>
          </cell>
          <cell r="R1445">
            <v>0</v>
          </cell>
          <cell r="S1445" t="str">
            <v>-</v>
          </cell>
          <cell r="T1445" t="str">
            <v>-</v>
          </cell>
          <cell r="U1445">
            <v>33420</v>
          </cell>
          <cell r="V1445" t="e">
            <v>#VALUE!</v>
          </cell>
          <cell r="W1445" t="e">
            <v>#VALUE!</v>
          </cell>
          <cell r="X1445" t="str">
            <v>-</v>
          </cell>
          <cell r="Y1445">
            <v>32300</v>
          </cell>
          <cell r="Z1445">
            <v>32300</v>
          </cell>
          <cell r="AA1445" t="e">
            <v>#VALUE!</v>
          </cell>
          <cell r="AB1445">
            <v>0</v>
          </cell>
        </row>
        <row r="1446">
          <cell r="A1446" t="str">
            <v>고추장고추분12.6(국산27,중국73)/청정원3kg명품고추장청정원</v>
          </cell>
          <cell r="C1446" t="str">
            <v>조미료류</v>
          </cell>
          <cell r="D1446" t="str">
            <v>고추장</v>
          </cell>
          <cell r="E1446" t="str">
            <v>고추분12.6(국산27,중국73)/청정원</v>
          </cell>
          <cell r="F1446" t="str">
            <v>3kg</v>
          </cell>
          <cell r="G1446" t="str">
            <v>명품고추장</v>
          </cell>
          <cell r="H1446" t="str">
            <v>청정원</v>
          </cell>
          <cell r="I1446" t="str">
            <v>-</v>
          </cell>
          <cell r="J1446" t="str">
            <v>-</v>
          </cell>
          <cell r="K1446" t="str">
            <v>-</v>
          </cell>
          <cell r="L1446" t="e">
            <v>#VALUE!</v>
          </cell>
          <cell r="M1446" t="e">
            <v>#VALUE!</v>
          </cell>
          <cell r="N1446">
            <v>16800</v>
          </cell>
          <cell r="O1446">
            <v>16800</v>
          </cell>
          <cell r="P1446">
            <v>16800</v>
          </cell>
          <cell r="Q1446">
            <v>0</v>
          </cell>
          <cell r="R1446">
            <v>0</v>
          </cell>
          <cell r="S1446" t="str">
            <v>-</v>
          </cell>
          <cell r="T1446" t="str">
            <v>-</v>
          </cell>
          <cell r="U1446" t="str">
            <v>-</v>
          </cell>
          <cell r="V1446" t="e">
            <v>#VALUE!</v>
          </cell>
          <cell r="W1446" t="e">
            <v>#VALUE!</v>
          </cell>
          <cell r="X1446" t="str">
            <v>-</v>
          </cell>
          <cell r="Y1446" t="str">
            <v>-</v>
          </cell>
          <cell r="Z1446" t="str">
            <v>-</v>
          </cell>
          <cell r="AA1446" t="e">
            <v>#VALUE!</v>
          </cell>
          <cell r="AB1446" t="e">
            <v>#VALUE!</v>
          </cell>
        </row>
        <row r="1447">
          <cell r="A1447" t="str">
            <v>고추장고추분12.6(국산27,중국73)/청정원3kg명품고추장청정원</v>
          </cell>
          <cell r="C1447" t="str">
            <v>조미료류</v>
          </cell>
          <cell r="D1447" t="str">
            <v>고추장</v>
          </cell>
          <cell r="E1447" t="str">
            <v>고추분12.6(국산27,중국73)/청정원</v>
          </cell>
          <cell r="F1447" t="str">
            <v>3kg</v>
          </cell>
          <cell r="G1447" t="str">
            <v>명품고추장</v>
          </cell>
          <cell r="H1447" t="str">
            <v>청정원</v>
          </cell>
          <cell r="I1447" t="str">
            <v>-</v>
          </cell>
          <cell r="J1447" t="str">
            <v>-</v>
          </cell>
          <cell r="K1447" t="str">
            <v>-</v>
          </cell>
          <cell r="L1447" t="e">
            <v>#VALUE!</v>
          </cell>
          <cell r="M1447" t="e">
            <v>#VALUE!</v>
          </cell>
          <cell r="N1447">
            <v>16800</v>
          </cell>
          <cell r="O1447">
            <v>16800</v>
          </cell>
          <cell r="P1447">
            <v>16800</v>
          </cell>
          <cell r="Q1447">
            <v>0</v>
          </cell>
          <cell r="R1447">
            <v>0</v>
          </cell>
          <cell r="S1447" t="str">
            <v>-</v>
          </cell>
          <cell r="T1447" t="str">
            <v>-</v>
          </cell>
          <cell r="U1447" t="str">
            <v>-</v>
          </cell>
          <cell r="V1447" t="e">
            <v>#VALUE!</v>
          </cell>
          <cell r="W1447" t="e">
            <v>#VALUE!</v>
          </cell>
          <cell r="X1447" t="str">
            <v>-</v>
          </cell>
          <cell r="Y1447" t="str">
            <v>-</v>
          </cell>
          <cell r="Z1447" t="str">
            <v>-</v>
          </cell>
          <cell r="AA1447" t="e">
            <v>#VALUE!</v>
          </cell>
          <cell r="AB1447" t="e">
            <v>#VALUE!</v>
          </cell>
        </row>
        <row r="1448">
          <cell r="A1448" t="str">
            <v>고추장500g초고추장해찬들</v>
          </cell>
          <cell r="C1448" t="str">
            <v>조미료류</v>
          </cell>
          <cell r="D1448" t="str">
            <v>고추장</v>
          </cell>
          <cell r="F1448" t="str">
            <v>500g</v>
          </cell>
          <cell r="G1448" t="str">
            <v>초고추장</v>
          </cell>
          <cell r="H1448" t="str">
            <v>해찬들</v>
          </cell>
          <cell r="I1448">
            <v>3400</v>
          </cell>
          <cell r="J1448" t="str">
            <v>-</v>
          </cell>
          <cell r="K1448" t="str">
            <v>-</v>
          </cell>
          <cell r="L1448" t="e">
            <v>#VALUE!</v>
          </cell>
          <cell r="M1448" t="e">
            <v>#VALUE!</v>
          </cell>
          <cell r="N1448">
            <v>3200</v>
          </cell>
          <cell r="O1448">
            <v>3200</v>
          </cell>
          <cell r="P1448">
            <v>3200</v>
          </cell>
          <cell r="Q1448">
            <v>0</v>
          </cell>
          <cell r="R1448">
            <v>0</v>
          </cell>
          <cell r="S1448">
            <v>3730</v>
          </cell>
          <cell r="T1448">
            <v>3600</v>
          </cell>
          <cell r="U1448">
            <v>3600</v>
          </cell>
          <cell r="V1448">
            <v>-3.4852546916890081</v>
          </cell>
          <cell r="W1448">
            <v>0</v>
          </cell>
          <cell r="X1448">
            <v>3650</v>
          </cell>
          <cell r="Y1448">
            <v>3930</v>
          </cell>
          <cell r="Z1448">
            <v>3930</v>
          </cell>
          <cell r="AA1448">
            <v>7.6712328767123283</v>
          </cell>
          <cell r="AB1448">
            <v>0</v>
          </cell>
        </row>
        <row r="1449">
          <cell r="A1449" t="str">
            <v>고추장/삼원6.5kg태양초고추장해찬들</v>
          </cell>
          <cell r="C1449" t="str">
            <v>조미료류</v>
          </cell>
          <cell r="D1449" t="str">
            <v>고추장</v>
          </cell>
          <cell r="E1449" t="str">
            <v>/삼원</v>
          </cell>
          <cell r="F1449" t="str">
            <v>6.5kg</v>
          </cell>
          <cell r="G1449" t="str">
            <v>태양초고추장</v>
          </cell>
          <cell r="H1449" t="str">
            <v>해찬들</v>
          </cell>
          <cell r="I1449">
            <v>28200</v>
          </cell>
          <cell r="J1449">
            <v>31000</v>
          </cell>
          <cell r="K1449">
            <v>31000</v>
          </cell>
          <cell r="L1449">
            <v>9.9290780141843964</v>
          </cell>
          <cell r="M1449">
            <v>0</v>
          </cell>
          <cell r="N1449" t="str">
            <v>-</v>
          </cell>
          <cell r="O1449" t="str">
            <v>-</v>
          </cell>
          <cell r="P1449" t="str">
            <v>-</v>
          </cell>
          <cell r="Q1449" t="e">
            <v>#VALUE!</v>
          </cell>
          <cell r="R1449" t="e">
            <v>#VALUE!</v>
          </cell>
          <cell r="S1449" t="str">
            <v>-</v>
          </cell>
          <cell r="T1449" t="str">
            <v>-</v>
          </cell>
          <cell r="U1449" t="str">
            <v>-</v>
          </cell>
          <cell r="V1449" t="e">
            <v>#VALUE!</v>
          </cell>
          <cell r="W1449" t="e">
            <v>#VALUE!</v>
          </cell>
          <cell r="X1449">
            <v>41600</v>
          </cell>
          <cell r="Y1449">
            <v>18600</v>
          </cell>
          <cell r="Z1449">
            <v>18600</v>
          </cell>
          <cell r="AA1449">
            <v>-55.28846153846154</v>
          </cell>
          <cell r="AB1449">
            <v>0</v>
          </cell>
        </row>
        <row r="1450">
          <cell r="A1450" t="str">
            <v>고추장/삼원kg태양초고추장해찬들</v>
          </cell>
          <cell r="C1450" t="str">
            <v>조미료류</v>
          </cell>
          <cell r="D1450" t="str">
            <v>고추장</v>
          </cell>
          <cell r="E1450" t="str">
            <v>/삼원</v>
          </cell>
          <cell r="F1450" t="str">
            <v>kg</v>
          </cell>
          <cell r="G1450" t="str">
            <v>태양초고추장</v>
          </cell>
          <cell r="H1450" t="str">
            <v>해찬들</v>
          </cell>
          <cell r="I1450">
            <v>10900</v>
          </cell>
          <cell r="J1450">
            <v>10900</v>
          </cell>
          <cell r="K1450">
            <v>10900</v>
          </cell>
          <cell r="L1450">
            <v>0</v>
          </cell>
          <cell r="M1450">
            <v>0</v>
          </cell>
          <cell r="N1450">
            <v>9500</v>
          </cell>
          <cell r="O1450">
            <v>11200</v>
          </cell>
          <cell r="P1450">
            <v>11200</v>
          </cell>
          <cell r="Q1450">
            <v>17.894736842105264</v>
          </cell>
          <cell r="R1450">
            <v>0</v>
          </cell>
          <cell r="S1450">
            <v>11950</v>
          </cell>
          <cell r="T1450">
            <v>12300</v>
          </cell>
          <cell r="U1450" t="str">
            <v>-</v>
          </cell>
          <cell r="V1450" t="e">
            <v>#VALUE!</v>
          </cell>
          <cell r="W1450" t="e">
            <v>#VALUE!</v>
          </cell>
          <cell r="X1450">
            <v>11300</v>
          </cell>
          <cell r="Y1450">
            <v>12300</v>
          </cell>
          <cell r="Z1450">
            <v>12300</v>
          </cell>
          <cell r="AA1450">
            <v>8.8495575221238933</v>
          </cell>
          <cell r="AB1450">
            <v>0</v>
          </cell>
        </row>
        <row r="1451">
          <cell r="A1451" t="str">
            <v>고추장고추분(국산25.8,중국74.2)/청정원kg순창찰고추장청정원</v>
          </cell>
          <cell r="C1451" t="str">
            <v>조미료류</v>
          </cell>
          <cell r="D1451" t="str">
            <v>고추장</v>
          </cell>
          <cell r="E1451" t="str">
            <v>고추분(국산25.8,중국74.2)/청정원</v>
          </cell>
          <cell r="F1451" t="str">
            <v>kg</v>
          </cell>
          <cell r="G1451" t="str">
            <v>순창찰고추장</v>
          </cell>
          <cell r="H1451" t="str">
            <v>청정원</v>
          </cell>
          <cell r="I1451">
            <v>8800</v>
          </cell>
          <cell r="J1451">
            <v>8800</v>
          </cell>
          <cell r="K1451">
            <v>8800</v>
          </cell>
          <cell r="L1451">
            <v>0</v>
          </cell>
          <cell r="M1451">
            <v>0</v>
          </cell>
          <cell r="N1451">
            <v>9000</v>
          </cell>
          <cell r="O1451">
            <v>8300</v>
          </cell>
          <cell r="P1451">
            <v>8300</v>
          </cell>
          <cell r="Q1451">
            <v>-7.7777777777777777</v>
          </cell>
          <cell r="R1451">
            <v>0</v>
          </cell>
          <cell r="S1451">
            <v>11250</v>
          </cell>
          <cell r="T1451" t="str">
            <v>-</v>
          </cell>
          <cell r="U1451">
            <v>12300</v>
          </cell>
          <cell r="V1451">
            <v>9.3333333333333339</v>
          </cell>
          <cell r="W1451" t="e">
            <v>#VALUE!</v>
          </cell>
          <cell r="X1451">
            <v>11250</v>
          </cell>
          <cell r="Y1451">
            <v>12300</v>
          </cell>
          <cell r="Z1451">
            <v>12300</v>
          </cell>
          <cell r="AA1451">
            <v>9.3333333333333339</v>
          </cell>
          <cell r="AB1451">
            <v>0</v>
          </cell>
        </row>
        <row r="1452">
          <cell r="A1452" t="str">
            <v>고추장/오복kg황실고추장오복</v>
          </cell>
          <cell r="C1452" t="str">
            <v>조미료류</v>
          </cell>
          <cell r="D1452" t="str">
            <v>고추장</v>
          </cell>
          <cell r="E1452" t="str">
            <v>/오복</v>
          </cell>
          <cell r="F1452" t="str">
            <v>kg</v>
          </cell>
          <cell r="G1452" t="str">
            <v>황실고추장</v>
          </cell>
          <cell r="H1452" t="str">
            <v>오복</v>
          </cell>
          <cell r="I1452" t="str">
            <v>-</v>
          </cell>
          <cell r="J1452" t="str">
            <v>-</v>
          </cell>
          <cell r="K1452" t="str">
            <v>-</v>
          </cell>
          <cell r="L1452" t="e">
            <v>#VALUE!</v>
          </cell>
          <cell r="M1452" t="e">
            <v>#VALUE!</v>
          </cell>
          <cell r="N1452" t="str">
            <v>-</v>
          </cell>
          <cell r="O1452" t="str">
            <v>-</v>
          </cell>
          <cell r="P1452" t="str">
            <v>-</v>
          </cell>
          <cell r="Q1452" t="e">
            <v>#VALUE!</v>
          </cell>
          <cell r="R1452" t="e">
            <v>#VALUE!</v>
          </cell>
          <cell r="S1452" t="str">
            <v>-</v>
          </cell>
          <cell r="T1452">
            <v>13000</v>
          </cell>
          <cell r="U1452" t="str">
            <v>-</v>
          </cell>
          <cell r="V1452" t="e">
            <v>#VALUE!</v>
          </cell>
          <cell r="W1452" t="e">
            <v>#VALUE!</v>
          </cell>
          <cell r="X1452" t="str">
            <v>-</v>
          </cell>
          <cell r="Y1452" t="str">
            <v>-</v>
          </cell>
          <cell r="Z1452" t="str">
            <v>-</v>
          </cell>
          <cell r="AA1452" t="e">
            <v>#VALUE!</v>
          </cell>
          <cell r="AB1452" t="e">
            <v>#VALUE!</v>
          </cell>
        </row>
        <row r="1453">
          <cell r="A1453" t="str">
            <v>고추장고추분6.5(국산34 ,중국66 )/청정원kg덜매운고추장청정원</v>
          </cell>
          <cell r="C1453" t="str">
            <v>조미료류</v>
          </cell>
          <cell r="D1453" t="str">
            <v>고추장</v>
          </cell>
          <cell r="E1453" t="str">
            <v>고추분6.5(국산34 ,중국66 )/청정원</v>
          </cell>
          <cell r="F1453" t="str">
            <v>kg</v>
          </cell>
          <cell r="G1453" t="str">
            <v>덜매운고추장</v>
          </cell>
          <cell r="H1453" t="str">
            <v>청정원</v>
          </cell>
          <cell r="I1453" t="str">
            <v>-</v>
          </cell>
          <cell r="J1453" t="str">
            <v>-</v>
          </cell>
          <cell r="K1453" t="str">
            <v>-</v>
          </cell>
          <cell r="L1453" t="e">
            <v>#VALUE!</v>
          </cell>
          <cell r="M1453" t="e">
            <v>#VALUE!</v>
          </cell>
          <cell r="N1453" t="str">
            <v>-</v>
          </cell>
          <cell r="O1453" t="str">
            <v>-</v>
          </cell>
          <cell r="P1453" t="str">
            <v>-</v>
          </cell>
          <cell r="Q1453" t="e">
            <v>#VALUE!</v>
          </cell>
          <cell r="R1453" t="e">
            <v>#VALUE!</v>
          </cell>
          <cell r="S1453" t="str">
            <v>-</v>
          </cell>
          <cell r="T1453" t="str">
            <v>-</v>
          </cell>
          <cell r="U1453" t="str">
            <v>-</v>
          </cell>
          <cell r="V1453" t="e">
            <v>#VALUE!</v>
          </cell>
          <cell r="W1453" t="e">
            <v>#VALUE!</v>
          </cell>
          <cell r="X1453">
            <v>11840</v>
          </cell>
          <cell r="Y1453">
            <v>12300</v>
          </cell>
          <cell r="Z1453">
            <v>12300</v>
          </cell>
          <cell r="AA1453">
            <v>3.8851351351351351</v>
          </cell>
          <cell r="AB1453">
            <v>0</v>
          </cell>
        </row>
        <row r="1454">
          <cell r="A1454" t="str">
            <v>고춧가루국산500g남안동농협</v>
          </cell>
          <cell r="B1454">
            <v>106</v>
          </cell>
          <cell r="C1454" t="str">
            <v>조미료류</v>
          </cell>
          <cell r="D1454" t="str">
            <v>고춧가루</v>
          </cell>
          <cell r="E1454" t="str">
            <v>국산</v>
          </cell>
          <cell r="F1454" t="str">
            <v>500g</v>
          </cell>
          <cell r="H1454" t="str">
            <v>남안동농협</v>
          </cell>
          <cell r="I1454" t="str">
            <v>-</v>
          </cell>
          <cell r="J1454" t="str">
            <v>-</v>
          </cell>
          <cell r="K1454" t="str">
            <v>-</v>
          </cell>
          <cell r="L1454" t="e">
            <v>#VALUE!</v>
          </cell>
          <cell r="M1454" t="e">
            <v>#VALUE!</v>
          </cell>
          <cell r="N1454" t="str">
            <v>-</v>
          </cell>
          <cell r="O1454" t="str">
            <v>-</v>
          </cell>
          <cell r="P1454" t="str">
            <v>-</v>
          </cell>
          <cell r="Q1454" t="e">
            <v>#VALUE!</v>
          </cell>
          <cell r="R1454" t="e">
            <v>#VALUE!</v>
          </cell>
          <cell r="S1454" t="str">
            <v>-</v>
          </cell>
          <cell r="T1454" t="str">
            <v>-</v>
          </cell>
          <cell r="U1454" t="str">
            <v>-</v>
          </cell>
          <cell r="V1454" t="e">
            <v>#VALUE!</v>
          </cell>
          <cell r="W1454" t="e">
            <v>#VALUE!</v>
          </cell>
          <cell r="X1454">
            <v>29500</v>
          </cell>
          <cell r="Y1454">
            <v>21950</v>
          </cell>
          <cell r="Z1454">
            <v>20750</v>
          </cell>
          <cell r="AA1454">
            <v>-29.661016949152543</v>
          </cell>
          <cell r="AB1454">
            <v>-5.4669703872437356</v>
          </cell>
        </row>
        <row r="1455">
          <cell r="A1455" t="str">
            <v>고춧가루국산500g골드음성농협</v>
          </cell>
          <cell r="C1455" t="str">
            <v>조미료류</v>
          </cell>
          <cell r="D1455" t="str">
            <v>고춧가루</v>
          </cell>
          <cell r="E1455" t="str">
            <v>국산</v>
          </cell>
          <cell r="F1455" t="str">
            <v>500g</v>
          </cell>
          <cell r="G1455" t="str">
            <v>골드</v>
          </cell>
          <cell r="H1455" t="str">
            <v>음성농협</v>
          </cell>
          <cell r="I1455" t="str">
            <v>-</v>
          </cell>
          <cell r="J1455" t="str">
            <v>-</v>
          </cell>
          <cell r="K1455" t="str">
            <v>-</v>
          </cell>
          <cell r="L1455" t="e">
            <v>#VALUE!</v>
          </cell>
          <cell r="M1455" t="e">
            <v>#VALUE!</v>
          </cell>
          <cell r="N1455" t="str">
            <v>-</v>
          </cell>
          <cell r="O1455" t="str">
            <v>-</v>
          </cell>
          <cell r="P1455" t="str">
            <v>-</v>
          </cell>
          <cell r="Q1455" t="e">
            <v>#VALUE!</v>
          </cell>
          <cell r="R1455" t="e">
            <v>#VALUE!</v>
          </cell>
          <cell r="S1455" t="str">
            <v>-</v>
          </cell>
          <cell r="T1455" t="str">
            <v>-</v>
          </cell>
          <cell r="U1455">
            <v>22000</v>
          </cell>
          <cell r="V1455" t="e">
            <v>#VALUE!</v>
          </cell>
          <cell r="W1455" t="e">
            <v>#VALUE!</v>
          </cell>
          <cell r="X1455">
            <v>27500</v>
          </cell>
          <cell r="Y1455">
            <v>23200</v>
          </cell>
          <cell r="Z1455">
            <v>23200</v>
          </cell>
          <cell r="AA1455">
            <v>-15.636363636363637</v>
          </cell>
          <cell r="AB1455">
            <v>0</v>
          </cell>
        </row>
        <row r="1456">
          <cell r="A1456" t="str">
            <v>고춧가루국산500g골드영월농협</v>
          </cell>
          <cell r="C1456" t="str">
            <v>조미료류</v>
          </cell>
          <cell r="D1456" t="str">
            <v>고춧가루</v>
          </cell>
          <cell r="E1456" t="str">
            <v>국산</v>
          </cell>
          <cell r="F1456" t="str">
            <v>500g</v>
          </cell>
          <cell r="G1456" t="str">
            <v>골드</v>
          </cell>
          <cell r="H1456" t="str">
            <v>영월농협</v>
          </cell>
          <cell r="I1456" t="str">
            <v>-</v>
          </cell>
          <cell r="J1456" t="str">
            <v>-</v>
          </cell>
          <cell r="K1456" t="str">
            <v>-</v>
          </cell>
          <cell r="L1456" t="e">
            <v>#VALUE!</v>
          </cell>
          <cell r="M1456" t="e">
            <v>#VALUE!</v>
          </cell>
          <cell r="N1456" t="str">
            <v>-</v>
          </cell>
          <cell r="O1456" t="str">
            <v>-</v>
          </cell>
          <cell r="P1456" t="str">
            <v>-</v>
          </cell>
          <cell r="Q1456" t="e">
            <v>#VALUE!</v>
          </cell>
          <cell r="R1456" t="e">
            <v>#VALUE!</v>
          </cell>
          <cell r="S1456" t="str">
            <v>-</v>
          </cell>
          <cell r="T1456" t="str">
            <v>-</v>
          </cell>
          <cell r="U1456" t="str">
            <v>-</v>
          </cell>
          <cell r="V1456" t="e">
            <v>#VALUE!</v>
          </cell>
          <cell r="W1456" t="e">
            <v>#VALUE!</v>
          </cell>
          <cell r="X1456">
            <v>24800</v>
          </cell>
          <cell r="Y1456">
            <v>21950</v>
          </cell>
          <cell r="Z1456">
            <v>21850</v>
          </cell>
          <cell r="AA1456">
            <v>-11.89516129032258</v>
          </cell>
          <cell r="AB1456">
            <v>-0.45558086560364464</v>
          </cell>
        </row>
        <row r="1457">
          <cell r="A1457" t="str">
            <v>고춧가루국산kg괴산농협</v>
          </cell>
          <cell r="C1457" t="str">
            <v>조미료류</v>
          </cell>
          <cell r="D1457" t="str">
            <v>고춧가루</v>
          </cell>
          <cell r="E1457" t="str">
            <v>국산</v>
          </cell>
          <cell r="F1457" t="str">
            <v>kg</v>
          </cell>
          <cell r="H1457" t="str">
            <v>괴산농협</v>
          </cell>
          <cell r="I1457" t="str">
            <v>-</v>
          </cell>
          <cell r="J1457" t="str">
            <v>-</v>
          </cell>
          <cell r="K1457" t="str">
            <v>-</v>
          </cell>
          <cell r="L1457" t="e">
            <v>#VALUE!</v>
          </cell>
          <cell r="M1457" t="e">
            <v>#VALUE!</v>
          </cell>
          <cell r="N1457" t="str">
            <v>-</v>
          </cell>
          <cell r="O1457" t="str">
            <v>-</v>
          </cell>
          <cell r="P1457" t="str">
            <v>-</v>
          </cell>
          <cell r="Q1457" t="e">
            <v>#VALUE!</v>
          </cell>
          <cell r="R1457" t="e">
            <v>#VALUE!</v>
          </cell>
          <cell r="S1457" t="str">
            <v>-</v>
          </cell>
          <cell r="T1457" t="str">
            <v>-</v>
          </cell>
          <cell r="U1457" t="str">
            <v>-</v>
          </cell>
          <cell r="V1457" t="e">
            <v>#VALUE!</v>
          </cell>
          <cell r="W1457" t="e">
            <v>#VALUE!</v>
          </cell>
          <cell r="X1457">
            <v>49500</v>
          </cell>
          <cell r="Y1457">
            <v>41500</v>
          </cell>
          <cell r="Z1457">
            <v>41500</v>
          </cell>
          <cell r="AA1457">
            <v>-16.161616161616163</v>
          </cell>
          <cell r="AB1457">
            <v>0</v>
          </cell>
        </row>
        <row r="1458">
          <cell r="A1458" t="str">
            <v>고춧가루국산kg남안동농협</v>
          </cell>
          <cell r="C1458" t="str">
            <v>조미료류</v>
          </cell>
          <cell r="D1458" t="str">
            <v>고춧가루</v>
          </cell>
          <cell r="E1458" t="str">
            <v>국산</v>
          </cell>
          <cell r="F1458" t="str">
            <v>kg</v>
          </cell>
          <cell r="H1458" t="str">
            <v>남안동농협</v>
          </cell>
          <cell r="I1458" t="str">
            <v>-</v>
          </cell>
          <cell r="J1458" t="str">
            <v>-</v>
          </cell>
          <cell r="K1458" t="str">
            <v>-</v>
          </cell>
          <cell r="L1458" t="e">
            <v>#VALUE!</v>
          </cell>
          <cell r="M1458" t="e">
            <v>#VALUE!</v>
          </cell>
          <cell r="N1458" t="str">
            <v>-</v>
          </cell>
          <cell r="O1458" t="str">
            <v>-</v>
          </cell>
          <cell r="P1458" t="str">
            <v>-</v>
          </cell>
          <cell r="Q1458" t="e">
            <v>#VALUE!</v>
          </cell>
          <cell r="R1458" t="e">
            <v>#VALUE!</v>
          </cell>
          <cell r="S1458" t="str">
            <v>-</v>
          </cell>
          <cell r="T1458" t="str">
            <v>-</v>
          </cell>
          <cell r="U1458" t="str">
            <v>-</v>
          </cell>
          <cell r="V1458" t="e">
            <v>#VALUE!</v>
          </cell>
          <cell r="W1458" t="e">
            <v>#VALUE!</v>
          </cell>
          <cell r="X1458">
            <v>52000</v>
          </cell>
          <cell r="Y1458">
            <v>42700</v>
          </cell>
          <cell r="Z1458">
            <v>42700</v>
          </cell>
          <cell r="AA1458">
            <v>-17.884615384615383</v>
          </cell>
          <cell r="AB1458">
            <v>0</v>
          </cell>
        </row>
        <row r="1459">
          <cell r="A1459" t="str">
            <v>고춧가루국산kg일반음성농협</v>
          </cell>
          <cell r="C1459" t="str">
            <v>조미료류</v>
          </cell>
          <cell r="D1459" t="str">
            <v>고춧가루</v>
          </cell>
          <cell r="E1459" t="str">
            <v>국산</v>
          </cell>
          <cell r="F1459" t="str">
            <v>kg</v>
          </cell>
          <cell r="G1459" t="str">
            <v>일반</v>
          </cell>
          <cell r="H1459" t="str">
            <v>음성농협</v>
          </cell>
          <cell r="I1459" t="str">
            <v>-</v>
          </cell>
          <cell r="J1459" t="str">
            <v>-</v>
          </cell>
          <cell r="K1459" t="str">
            <v>-</v>
          </cell>
          <cell r="L1459" t="e">
            <v>#VALUE!</v>
          </cell>
          <cell r="M1459" t="e">
            <v>#VALUE!</v>
          </cell>
          <cell r="N1459" t="str">
            <v>-</v>
          </cell>
          <cell r="O1459" t="str">
            <v>-</v>
          </cell>
          <cell r="P1459" t="str">
            <v>-</v>
          </cell>
          <cell r="Q1459" t="e">
            <v>#VALUE!</v>
          </cell>
          <cell r="R1459" t="e">
            <v>#VALUE!</v>
          </cell>
          <cell r="S1459" t="str">
            <v>-</v>
          </cell>
          <cell r="T1459" t="str">
            <v>-</v>
          </cell>
          <cell r="U1459">
            <v>41900</v>
          </cell>
          <cell r="V1459" t="e">
            <v>#VALUE!</v>
          </cell>
          <cell r="W1459" t="e">
            <v>#VALUE!</v>
          </cell>
          <cell r="X1459">
            <v>54800</v>
          </cell>
          <cell r="Y1459">
            <v>43900</v>
          </cell>
          <cell r="Z1459">
            <v>43900</v>
          </cell>
          <cell r="AA1459">
            <v>-19.89051094890511</v>
          </cell>
          <cell r="AB1459">
            <v>0</v>
          </cell>
        </row>
        <row r="1460">
          <cell r="A1460" t="str">
            <v>굴소스중국굴추출물40/이금기식품2268g프리미엄오뚜기</v>
          </cell>
          <cell r="B1460">
            <v>107</v>
          </cell>
          <cell r="C1460" t="str">
            <v>조미료류</v>
          </cell>
          <cell r="D1460" t="str">
            <v>굴소스</v>
          </cell>
          <cell r="E1460" t="str">
            <v>중국굴추출물40/이금기식품</v>
          </cell>
          <cell r="F1460" t="str">
            <v>2268g</v>
          </cell>
          <cell r="G1460" t="str">
            <v>프리미엄</v>
          </cell>
          <cell r="H1460" t="str">
            <v>오뚜기</v>
          </cell>
          <cell r="I1460">
            <v>16800</v>
          </cell>
          <cell r="J1460">
            <v>17700</v>
          </cell>
          <cell r="K1460">
            <v>17700</v>
          </cell>
          <cell r="L1460">
            <v>5.3571428571428568</v>
          </cell>
          <cell r="M1460">
            <v>0</v>
          </cell>
          <cell r="N1460" t="str">
            <v>-</v>
          </cell>
          <cell r="O1460" t="str">
            <v>-</v>
          </cell>
          <cell r="P1460" t="str">
            <v>-</v>
          </cell>
          <cell r="Q1460" t="e">
            <v>#VALUE!</v>
          </cell>
          <cell r="R1460" t="e">
            <v>#VALUE!</v>
          </cell>
          <cell r="S1460" t="str">
            <v>-</v>
          </cell>
          <cell r="T1460" t="str">
            <v>-</v>
          </cell>
          <cell r="U1460" t="str">
            <v>-</v>
          </cell>
          <cell r="V1460" t="e">
            <v>#VALUE!</v>
          </cell>
          <cell r="W1460" t="e">
            <v>#VALUE!</v>
          </cell>
          <cell r="X1460">
            <v>15170</v>
          </cell>
          <cell r="Y1460">
            <v>17350</v>
          </cell>
          <cell r="Z1460">
            <v>17350</v>
          </cell>
          <cell r="AA1460">
            <v>14.370468029004615</v>
          </cell>
          <cell r="AB1460">
            <v>0</v>
          </cell>
        </row>
        <row r="1461">
          <cell r="A1461" t="str">
            <v>굴소스국산굴추출농축액70.2/청정원500g프리미엄청정원</v>
          </cell>
          <cell r="C1461" t="str">
            <v>조미료류</v>
          </cell>
          <cell r="D1461" t="str">
            <v>굴소스</v>
          </cell>
          <cell r="E1461" t="str">
            <v>국산굴추출농축액70.2/청정원</v>
          </cell>
          <cell r="F1461" t="str">
            <v>500g</v>
          </cell>
          <cell r="G1461" t="str">
            <v>프리미엄</v>
          </cell>
          <cell r="H1461" t="str">
            <v>청정원</v>
          </cell>
          <cell r="I1461">
            <v>6200</v>
          </cell>
          <cell r="J1461">
            <v>6200</v>
          </cell>
          <cell r="K1461">
            <v>6200</v>
          </cell>
          <cell r="L1461">
            <v>0</v>
          </cell>
          <cell r="M1461">
            <v>0</v>
          </cell>
          <cell r="N1461" t="str">
            <v>-</v>
          </cell>
          <cell r="O1461">
            <v>7000</v>
          </cell>
          <cell r="P1461">
            <v>7000</v>
          </cell>
          <cell r="Q1461" t="e">
            <v>#VALUE!</v>
          </cell>
          <cell r="R1461">
            <v>0</v>
          </cell>
          <cell r="S1461">
            <v>7100</v>
          </cell>
          <cell r="T1461">
            <v>6400</v>
          </cell>
          <cell r="U1461">
            <v>4970</v>
          </cell>
          <cell r="V1461">
            <v>-30</v>
          </cell>
          <cell r="W1461">
            <v>-22.34375</v>
          </cell>
          <cell r="X1461">
            <v>7100</v>
          </cell>
          <cell r="Y1461">
            <v>7100</v>
          </cell>
          <cell r="Z1461">
            <v>7100</v>
          </cell>
          <cell r="AA1461">
            <v>0</v>
          </cell>
          <cell r="AB1461">
            <v>0</v>
          </cell>
        </row>
        <row r="1462">
          <cell r="A1462" t="str">
            <v>굴소스510g팬더굴소스오뚜기</v>
          </cell>
          <cell r="C1462" t="str">
            <v>조미료류</v>
          </cell>
          <cell r="D1462" t="str">
            <v>굴소스</v>
          </cell>
          <cell r="F1462" t="str">
            <v>510g</v>
          </cell>
          <cell r="G1462" t="str">
            <v>팬더굴소스</v>
          </cell>
          <cell r="H1462" t="str">
            <v>오뚜기</v>
          </cell>
          <cell r="I1462">
            <v>2950</v>
          </cell>
          <cell r="J1462">
            <v>2950</v>
          </cell>
          <cell r="K1462">
            <v>2950</v>
          </cell>
          <cell r="L1462">
            <v>0</v>
          </cell>
          <cell r="M1462">
            <v>0</v>
          </cell>
          <cell r="N1462">
            <v>3400</v>
          </cell>
          <cell r="O1462">
            <v>3400</v>
          </cell>
          <cell r="P1462">
            <v>3400</v>
          </cell>
          <cell r="Q1462">
            <v>0</v>
          </cell>
          <cell r="R1462">
            <v>0</v>
          </cell>
          <cell r="S1462">
            <v>2950</v>
          </cell>
          <cell r="T1462">
            <v>2900</v>
          </cell>
          <cell r="U1462">
            <v>2950</v>
          </cell>
          <cell r="V1462">
            <v>0</v>
          </cell>
          <cell r="W1462">
            <v>1.7241379310344827</v>
          </cell>
          <cell r="X1462">
            <v>3250</v>
          </cell>
          <cell r="Y1462">
            <v>3250</v>
          </cell>
          <cell r="Z1462">
            <v>3250</v>
          </cell>
          <cell r="AA1462">
            <v>0</v>
          </cell>
          <cell r="AB1462">
            <v>0</v>
          </cell>
        </row>
        <row r="1463">
          <cell r="A1463" t="str">
            <v>굴소스중국굴추출물40/이금기식품510g프리미엄오뚜기</v>
          </cell>
          <cell r="C1463" t="str">
            <v>조미료류</v>
          </cell>
          <cell r="D1463" t="str">
            <v>굴소스</v>
          </cell>
          <cell r="E1463" t="str">
            <v>중국굴추출물40/이금기식품</v>
          </cell>
          <cell r="F1463" t="str">
            <v>510g</v>
          </cell>
          <cell r="G1463" t="str">
            <v>프리미엄</v>
          </cell>
          <cell r="H1463" t="str">
            <v>오뚜기</v>
          </cell>
          <cell r="I1463">
            <v>6250</v>
          </cell>
          <cell r="J1463">
            <v>6250</v>
          </cell>
          <cell r="K1463">
            <v>6250</v>
          </cell>
          <cell r="L1463">
            <v>0</v>
          </cell>
          <cell r="M1463">
            <v>0</v>
          </cell>
          <cell r="N1463">
            <v>6200</v>
          </cell>
          <cell r="O1463">
            <v>6500</v>
          </cell>
          <cell r="P1463">
            <v>6500</v>
          </cell>
          <cell r="Q1463">
            <v>4.838709677419355</v>
          </cell>
          <cell r="R1463">
            <v>0</v>
          </cell>
          <cell r="S1463">
            <v>6400</v>
          </cell>
          <cell r="T1463" t="str">
            <v>-</v>
          </cell>
          <cell r="U1463">
            <v>6400</v>
          </cell>
          <cell r="V1463">
            <v>0</v>
          </cell>
          <cell r="W1463" t="e">
            <v>#VALUE!</v>
          </cell>
          <cell r="X1463">
            <v>6980</v>
          </cell>
          <cell r="Y1463">
            <v>6980</v>
          </cell>
          <cell r="Z1463">
            <v>6980</v>
          </cell>
          <cell r="AA1463">
            <v>0</v>
          </cell>
          <cell r="AB1463">
            <v>0</v>
          </cell>
        </row>
        <row r="1464">
          <cell r="A1464" t="str">
            <v>데리야끼소스포도당/청정원3.3kg청정원</v>
          </cell>
          <cell r="B1464">
            <v>108</v>
          </cell>
          <cell r="C1464" t="str">
            <v>조미료류</v>
          </cell>
          <cell r="D1464" t="str">
            <v>데리야끼소스</v>
          </cell>
          <cell r="E1464" t="str">
            <v>포도당/청정원</v>
          </cell>
          <cell r="F1464" t="str">
            <v>3.3kg</v>
          </cell>
          <cell r="H1464" t="str">
            <v>청정원</v>
          </cell>
          <cell r="I1464">
            <v>9900</v>
          </cell>
          <cell r="J1464">
            <v>9900</v>
          </cell>
          <cell r="K1464">
            <v>9900</v>
          </cell>
          <cell r="L1464">
            <v>0</v>
          </cell>
          <cell r="M1464">
            <v>0</v>
          </cell>
          <cell r="N1464" t="str">
            <v>-</v>
          </cell>
          <cell r="O1464" t="str">
            <v>-</v>
          </cell>
          <cell r="P1464" t="str">
            <v>-</v>
          </cell>
          <cell r="Q1464" t="e">
            <v>#VALUE!</v>
          </cell>
          <cell r="R1464" t="e">
            <v>#VALUE!</v>
          </cell>
          <cell r="S1464" t="str">
            <v>-</v>
          </cell>
          <cell r="T1464" t="str">
            <v>-</v>
          </cell>
          <cell r="U1464" t="str">
            <v>-</v>
          </cell>
          <cell r="V1464" t="e">
            <v>#VALUE!</v>
          </cell>
          <cell r="W1464" t="e">
            <v>#VALUE!</v>
          </cell>
          <cell r="X1464" t="str">
            <v>-</v>
          </cell>
          <cell r="Y1464">
            <v>10740</v>
          </cell>
          <cell r="Z1464">
            <v>10740</v>
          </cell>
          <cell r="AA1464" t="e">
            <v>#VALUE!</v>
          </cell>
          <cell r="AB1464">
            <v>0</v>
          </cell>
        </row>
        <row r="1465">
          <cell r="A1465" t="str">
            <v>돈까스소스2.1kg제일제당</v>
          </cell>
          <cell r="B1465">
            <v>109</v>
          </cell>
          <cell r="C1465" t="str">
            <v>조미료류</v>
          </cell>
          <cell r="D1465" t="str">
            <v>돈까스소스</v>
          </cell>
          <cell r="F1465" t="str">
            <v>2.1kg</v>
          </cell>
          <cell r="H1465" t="str">
            <v>제일제당</v>
          </cell>
          <cell r="I1465" t="e">
            <v>#N/A</v>
          </cell>
          <cell r="J1465">
            <v>4680</v>
          </cell>
          <cell r="K1465">
            <v>4680</v>
          </cell>
          <cell r="L1465" t="e">
            <v>#N/A</v>
          </cell>
          <cell r="M1465">
            <v>0</v>
          </cell>
          <cell r="N1465" t="e">
            <v>#N/A</v>
          </cell>
          <cell r="O1465">
            <v>5500</v>
          </cell>
          <cell r="P1465">
            <v>5500</v>
          </cell>
          <cell r="Q1465" t="e">
            <v>#N/A</v>
          </cell>
          <cell r="R1465">
            <v>0</v>
          </cell>
          <cell r="S1465" t="e">
            <v>#N/A</v>
          </cell>
          <cell r="T1465" t="str">
            <v>-</v>
          </cell>
          <cell r="U1465" t="str">
            <v>-</v>
          </cell>
          <cell r="V1465" t="e">
            <v>#VALUE!</v>
          </cell>
          <cell r="W1465" t="e">
            <v>#VALUE!</v>
          </cell>
          <cell r="X1465" t="e">
            <v>#N/A</v>
          </cell>
          <cell r="Y1465">
            <v>6780</v>
          </cell>
          <cell r="Z1465">
            <v>6780</v>
          </cell>
          <cell r="AA1465" t="e">
            <v>#N/A</v>
          </cell>
          <cell r="AB1465">
            <v>0</v>
          </cell>
        </row>
        <row r="1466">
          <cell r="A1466" t="str">
            <v>돈까스소스국산액상과당양조식초10.2/오뚜기2.1kg오뚜기</v>
          </cell>
          <cell r="C1466" t="str">
            <v>조미료류</v>
          </cell>
          <cell r="D1466" t="str">
            <v>돈까스소스</v>
          </cell>
          <cell r="E1466" t="str">
            <v>국산액상과당양조식초10.2/오뚜기</v>
          </cell>
          <cell r="F1466" t="str">
            <v>2.1kg</v>
          </cell>
          <cell r="H1466" t="str">
            <v>오뚜기</v>
          </cell>
          <cell r="I1466">
            <v>4600</v>
          </cell>
          <cell r="J1466">
            <v>4500</v>
          </cell>
          <cell r="K1466">
            <v>4500</v>
          </cell>
          <cell r="L1466">
            <v>-2.1739130434782608</v>
          </cell>
          <cell r="M1466">
            <v>0</v>
          </cell>
          <cell r="N1466">
            <v>4900</v>
          </cell>
          <cell r="O1466">
            <v>4900</v>
          </cell>
          <cell r="P1466">
            <v>4900</v>
          </cell>
          <cell r="Q1466">
            <v>0</v>
          </cell>
          <cell r="R1466">
            <v>0</v>
          </cell>
          <cell r="S1466">
            <v>4900</v>
          </cell>
          <cell r="T1466" t="str">
            <v>-</v>
          </cell>
          <cell r="U1466">
            <v>2900</v>
          </cell>
          <cell r="V1466">
            <v>-40.816326530612244</v>
          </cell>
          <cell r="W1466" t="e">
            <v>#VALUE!</v>
          </cell>
          <cell r="X1466">
            <v>4680</v>
          </cell>
          <cell r="Y1466">
            <v>4680</v>
          </cell>
          <cell r="Z1466">
            <v>4680</v>
          </cell>
          <cell r="AA1466">
            <v>0</v>
          </cell>
          <cell r="AB1466">
            <v>0</v>
          </cell>
        </row>
        <row r="1467">
          <cell r="A1467" t="str">
            <v>돈까스소스/청정원250g파인애플돈까스소스청정원</v>
          </cell>
          <cell r="C1467" t="str">
            <v>조미료류</v>
          </cell>
          <cell r="D1467" t="str">
            <v>돈까스소스</v>
          </cell>
          <cell r="E1467" t="str">
            <v>/청정원</v>
          </cell>
          <cell r="F1467" t="str">
            <v>250g</v>
          </cell>
          <cell r="G1467" t="str">
            <v>파인애플돈까스소스</v>
          </cell>
          <cell r="H1467" t="str">
            <v>청정원</v>
          </cell>
          <cell r="I1467">
            <v>1570</v>
          </cell>
          <cell r="J1467">
            <v>1570</v>
          </cell>
          <cell r="K1467">
            <v>1570</v>
          </cell>
          <cell r="L1467">
            <v>0</v>
          </cell>
          <cell r="M1467">
            <v>0</v>
          </cell>
          <cell r="N1467" t="str">
            <v>-</v>
          </cell>
          <cell r="O1467">
            <v>1700</v>
          </cell>
          <cell r="P1467">
            <v>1700</v>
          </cell>
          <cell r="Q1467" t="e">
            <v>#VALUE!</v>
          </cell>
          <cell r="R1467">
            <v>0</v>
          </cell>
          <cell r="S1467" t="str">
            <v>-</v>
          </cell>
          <cell r="T1467">
            <v>1440</v>
          </cell>
          <cell r="U1467">
            <v>1440</v>
          </cell>
          <cell r="V1467" t="e">
            <v>#VALUE!</v>
          </cell>
          <cell r="W1467">
            <v>0</v>
          </cell>
          <cell r="X1467">
            <v>1650</v>
          </cell>
          <cell r="Y1467">
            <v>1800</v>
          </cell>
          <cell r="Z1467">
            <v>1800</v>
          </cell>
          <cell r="AA1467">
            <v>9.0909090909090917</v>
          </cell>
          <cell r="AB1467">
            <v>0</v>
          </cell>
        </row>
        <row r="1468">
          <cell r="A1468" t="str">
            <v>돈까스소스/청정원250g유기농돈까스소스청정원</v>
          </cell>
          <cell r="C1468" t="str">
            <v>조미료류</v>
          </cell>
          <cell r="D1468" t="str">
            <v>돈까스소스</v>
          </cell>
          <cell r="E1468" t="str">
            <v>/청정원</v>
          </cell>
          <cell r="F1468" t="str">
            <v>250g</v>
          </cell>
          <cell r="G1468" t="str">
            <v>유기농돈까스소스</v>
          </cell>
          <cell r="H1468" t="str">
            <v>청정원</v>
          </cell>
          <cell r="I1468" t="str">
            <v>-</v>
          </cell>
          <cell r="J1468" t="str">
            <v>-</v>
          </cell>
          <cell r="K1468" t="str">
            <v>-</v>
          </cell>
          <cell r="L1468" t="e">
            <v>#VALUE!</v>
          </cell>
          <cell r="M1468" t="e">
            <v>#VALUE!</v>
          </cell>
          <cell r="N1468" t="str">
            <v>-</v>
          </cell>
          <cell r="O1468" t="str">
            <v>-</v>
          </cell>
          <cell r="P1468" t="str">
            <v>-</v>
          </cell>
          <cell r="Q1468" t="e">
            <v>#VALUE!</v>
          </cell>
          <cell r="R1468" t="e">
            <v>#VALUE!</v>
          </cell>
          <cell r="S1468" t="str">
            <v>-</v>
          </cell>
          <cell r="T1468" t="str">
            <v>-</v>
          </cell>
          <cell r="U1468" t="str">
            <v>-</v>
          </cell>
          <cell r="V1468" t="e">
            <v>#VALUE!</v>
          </cell>
          <cell r="W1468" t="e">
            <v>#VALUE!</v>
          </cell>
          <cell r="X1468">
            <v>3100</v>
          </cell>
          <cell r="Y1468" t="str">
            <v>-</v>
          </cell>
          <cell r="Z1468" t="str">
            <v>-</v>
          </cell>
          <cell r="AA1468" t="e">
            <v>#VALUE!</v>
          </cell>
          <cell r="AB1468" t="e">
            <v>#VALUE!</v>
          </cell>
        </row>
        <row r="1469">
          <cell r="A1469" t="str">
            <v>돈까스소스/청정원3.3kg돈까스소스1호청정원</v>
          </cell>
          <cell r="C1469" t="str">
            <v>조미료류</v>
          </cell>
          <cell r="D1469" t="str">
            <v>돈까스소스</v>
          </cell>
          <cell r="E1469" t="str">
            <v>/청정원</v>
          </cell>
          <cell r="F1469" t="str">
            <v>3.3kg</v>
          </cell>
          <cell r="G1469" t="str">
            <v>돈까스소스1호</v>
          </cell>
          <cell r="H1469" t="str">
            <v>청정원</v>
          </cell>
          <cell r="I1469">
            <v>7400</v>
          </cell>
          <cell r="J1469">
            <v>7400</v>
          </cell>
          <cell r="K1469">
            <v>7400</v>
          </cell>
          <cell r="L1469">
            <v>0</v>
          </cell>
          <cell r="M1469">
            <v>0</v>
          </cell>
          <cell r="N1469" t="str">
            <v>-</v>
          </cell>
          <cell r="O1469" t="str">
            <v>-</v>
          </cell>
          <cell r="P1469" t="str">
            <v>-</v>
          </cell>
          <cell r="Q1469" t="e">
            <v>#VALUE!</v>
          </cell>
          <cell r="R1469" t="e">
            <v>#VALUE!</v>
          </cell>
          <cell r="S1469" t="str">
            <v>-</v>
          </cell>
          <cell r="T1469" t="str">
            <v>-</v>
          </cell>
          <cell r="U1469" t="str">
            <v>-</v>
          </cell>
          <cell r="V1469" t="e">
            <v>#VALUE!</v>
          </cell>
          <cell r="W1469" t="e">
            <v>#VALUE!</v>
          </cell>
          <cell r="X1469" t="str">
            <v>-</v>
          </cell>
          <cell r="Y1469" t="str">
            <v>-</v>
          </cell>
          <cell r="Z1469" t="str">
            <v>-</v>
          </cell>
          <cell r="AA1469" t="e">
            <v>#VALUE!</v>
          </cell>
          <cell r="AB1469" t="e">
            <v>#VALUE!</v>
          </cell>
        </row>
        <row r="1470">
          <cell r="A1470" t="str">
            <v>돈까스소스/청정원400g파인애플돈까스소스청정원</v>
          </cell>
          <cell r="C1470" t="str">
            <v>조미료류</v>
          </cell>
          <cell r="D1470" t="str">
            <v>돈까스소스</v>
          </cell>
          <cell r="E1470" t="str">
            <v>/청정원</v>
          </cell>
          <cell r="F1470" t="str">
            <v>400g</v>
          </cell>
          <cell r="G1470" t="str">
            <v>파인애플돈까스소스</v>
          </cell>
          <cell r="H1470" t="str">
            <v>청정원</v>
          </cell>
          <cell r="I1470">
            <v>2000</v>
          </cell>
          <cell r="J1470">
            <v>2000</v>
          </cell>
          <cell r="K1470">
            <v>2000</v>
          </cell>
          <cell r="L1470">
            <v>0</v>
          </cell>
          <cell r="M1470">
            <v>0</v>
          </cell>
          <cell r="N1470" t="str">
            <v>-</v>
          </cell>
          <cell r="O1470">
            <v>2200</v>
          </cell>
          <cell r="P1470">
            <v>2200</v>
          </cell>
          <cell r="Q1470" t="e">
            <v>#VALUE!</v>
          </cell>
          <cell r="R1470">
            <v>0</v>
          </cell>
          <cell r="S1470">
            <v>1660</v>
          </cell>
          <cell r="T1470">
            <v>1940</v>
          </cell>
          <cell r="U1470" t="str">
            <v>-</v>
          </cell>
          <cell r="V1470" t="e">
            <v>#VALUE!</v>
          </cell>
          <cell r="W1470" t="e">
            <v>#VALUE!</v>
          </cell>
          <cell r="X1470">
            <v>2150</v>
          </cell>
          <cell r="Y1470">
            <v>2320</v>
          </cell>
          <cell r="Z1470">
            <v>2320</v>
          </cell>
          <cell r="AA1470">
            <v>7.9069767441860463</v>
          </cell>
          <cell r="AB1470">
            <v>0</v>
          </cell>
        </row>
        <row r="1471">
          <cell r="A1471" t="str">
            <v>돈까스소스국산액상과당양조식초10.2/오뚜기415ml오뚜기</v>
          </cell>
          <cell r="C1471" t="str">
            <v>조미료류</v>
          </cell>
          <cell r="D1471" t="str">
            <v>돈까스소스</v>
          </cell>
          <cell r="E1471" t="str">
            <v>국산액상과당양조식초10.2/오뚜기</v>
          </cell>
          <cell r="F1471" t="str">
            <v>415ml</v>
          </cell>
          <cell r="H1471" t="str">
            <v>오뚜기</v>
          </cell>
          <cell r="I1471">
            <v>1260</v>
          </cell>
          <cell r="J1471">
            <v>1260</v>
          </cell>
          <cell r="K1471">
            <v>1260</v>
          </cell>
          <cell r="L1471">
            <v>0</v>
          </cell>
          <cell r="M1471">
            <v>0</v>
          </cell>
          <cell r="N1471">
            <v>1500</v>
          </cell>
          <cell r="O1471">
            <v>1500</v>
          </cell>
          <cell r="P1471">
            <v>1500</v>
          </cell>
          <cell r="Q1471">
            <v>0</v>
          </cell>
          <cell r="R1471">
            <v>0</v>
          </cell>
          <cell r="S1471" t="str">
            <v>-</v>
          </cell>
          <cell r="T1471" t="str">
            <v>-</v>
          </cell>
          <cell r="U1471" t="str">
            <v>-</v>
          </cell>
          <cell r="V1471" t="e">
            <v>#VALUE!</v>
          </cell>
          <cell r="W1471" t="e">
            <v>#VALUE!</v>
          </cell>
          <cell r="X1471">
            <v>1550</v>
          </cell>
          <cell r="Y1471">
            <v>1550</v>
          </cell>
          <cell r="Z1471">
            <v>1550</v>
          </cell>
          <cell r="AA1471">
            <v>0</v>
          </cell>
          <cell r="AB1471">
            <v>0</v>
          </cell>
        </row>
        <row r="1472">
          <cell r="A1472" t="str">
            <v>돈까스소스475g돈까스소스오뚜기</v>
          </cell>
          <cell r="C1472" t="str">
            <v>조미료류</v>
          </cell>
          <cell r="D1472" t="str">
            <v>돈까스소스</v>
          </cell>
          <cell r="F1472" t="str">
            <v>475g</v>
          </cell>
          <cell r="G1472" t="str">
            <v>돈까스소스</v>
          </cell>
          <cell r="H1472" t="str">
            <v>오뚜기</v>
          </cell>
          <cell r="I1472">
            <v>1720</v>
          </cell>
          <cell r="J1472">
            <v>1720</v>
          </cell>
          <cell r="K1472">
            <v>1720</v>
          </cell>
          <cell r="L1472">
            <v>0</v>
          </cell>
          <cell r="M1472">
            <v>0</v>
          </cell>
          <cell r="N1472">
            <v>1950</v>
          </cell>
          <cell r="O1472">
            <v>1950</v>
          </cell>
          <cell r="P1472">
            <v>1950</v>
          </cell>
          <cell r="Q1472">
            <v>0</v>
          </cell>
          <cell r="R1472">
            <v>0</v>
          </cell>
          <cell r="S1472">
            <v>2080</v>
          </cell>
          <cell r="T1472">
            <v>2080</v>
          </cell>
          <cell r="U1472">
            <v>2080</v>
          </cell>
          <cell r="V1472">
            <v>0</v>
          </cell>
          <cell r="W1472">
            <v>0</v>
          </cell>
          <cell r="X1472">
            <v>2080</v>
          </cell>
          <cell r="Y1472">
            <v>2080</v>
          </cell>
          <cell r="Z1472">
            <v>2080</v>
          </cell>
          <cell r="AA1472">
            <v>0</v>
          </cell>
          <cell r="AB1472">
            <v>0</v>
          </cell>
        </row>
        <row r="1473">
          <cell r="A1473" t="str">
            <v>돈까스소스475g참참돈까스소스오뚜기</v>
          </cell>
          <cell r="C1473" t="str">
            <v>조미료류</v>
          </cell>
          <cell r="D1473" t="str">
            <v>돈까스소스</v>
          </cell>
          <cell r="F1473" t="str">
            <v>475g</v>
          </cell>
          <cell r="G1473" t="str">
            <v>참참돈까스소스</v>
          </cell>
          <cell r="H1473" t="str">
            <v>오뚜기</v>
          </cell>
          <cell r="I1473" t="str">
            <v>-</v>
          </cell>
          <cell r="J1473" t="str">
            <v>-</v>
          </cell>
          <cell r="K1473" t="str">
            <v>-</v>
          </cell>
          <cell r="L1473" t="e">
            <v>#VALUE!</v>
          </cell>
          <cell r="M1473" t="e">
            <v>#VALUE!</v>
          </cell>
          <cell r="N1473" t="str">
            <v>-</v>
          </cell>
          <cell r="O1473" t="str">
            <v>-</v>
          </cell>
          <cell r="P1473" t="str">
            <v>-</v>
          </cell>
          <cell r="Q1473" t="e">
            <v>#VALUE!</v>
          </cell>
          <cell r="R1473" t="e">
            <v>#VALUE!</v>
          </cell>
          <cell r="S1473">
            <v>2690</v>
          </cell>
          <cell r="T1473">
            <v>2690</v>
          </cell>
          <cell r="U1473">
            <v>2690</v>
          </cell>
          <cell r="V1473">
            <v>0</v>
          </cell>
          <cell r="W1473">
            <v>0</v>
          </cell>
          <cell r="X1473">
            <v>2600</v>
          </cell>
          <cell r="Y1473">
            <v>2600</v>
          </cell>
          <cell r="Z1473">
            <v>2600</v>
          </cell>
          <cell r="AA1473">
            <v>0</v>
          </cell>
          <cell r="AB1473">
            <v>0</v>
          </cell>
        </row>
        <row r="1474">
          <cell r="A1474" t="str">
            <v>된장수입된장92/청정원14kg순창재래식된장청정원</v>
          </cell>
          <cell r="B1474">
            <v>110</v>
          </cell>
          <cell r="C1474" t="str">
            <v>조미료류</v>
          </cell>
          <cell r="D1474" t="str">
            <v>된장</v>
          </cell>
          <cell r="E1474" t="str">
            <v>수입된장92/청정원</v>
          </cell>
          <cell r="F1474" t="str">
            <v>14kg</v>
          </cell>
          <cell r="G1474" t="str">
            <v>순창재래식된장</v>
          </cell>
          <cell r="H1474" t="str">
            <v>청정원</v>
          </cell>
          <cell r="I1474">
            <v>24500</v>
          </cell>
          <cell r="J1474">
            <v>25000</v>
          </cell>
          <cell r="K1474">
            <v>25000</v>
          </cell>
          <cell r="L1474">
            <v>2.0408163265306123</v>
          </cell>
          <cell r="M1474">
            <v>0</v>
          </cell>
          <cell r="N1474" t="str">
            <v>-</v>
          </cell>
          <cell r="O1474" t="str">
            <v>-</v>
          </cell>
          <cell r="P1474" t="str">
            <v>-</v>
          </cell>
          <cell r="Q1474" t="e">
            <v>#VALUE!</v>
          </cell>
          <cell r="R1474" t="e">
            <v>#VALUE!</v>
          </cell>
          <cell r="S1474">
            <v>28000</v>
          </cell>
          <cell r="T1474" t="str">
            <v>-</v>
          </cell>
          <cell r="U1474" t="str">
            <v>-</v>
          </cell>
          <cell r="V1474" t="e">
            <v>#VALUE!</v>
          </cell>
          <cell r="W1474" t="e">
            <v>#VALUE!</v>
          </cell>
          <cell r="X1474">
            <v>28850</v>
          </cell>
          <cell r="Y1474">
            <v>35500</v>
          </cell>
          <cell r="Z1474">
            <v>35500</v>
          </cell>
          <cell r="AA1474">
            <v>23.050259965337954</v>
          </cell>
          <cell r="AB1474">
            <v>0</v>
          </cell>
        </row>
        <row r="1475">
          <cell r="A1475" t="str">
            <v>된장/삼원14kg재래식된장해찬들</v>
          </cell>
          <cell r="C1475" t="str">
            <v>조미료류</v>
          </cell>
          <cell r="D1475" t="str">
            <v>된장</v>
          </cell>
          <cell r="E1475" t="str">
            <v>/삼원</v>
          </cell>
          <cell r="F1475" t="str">
            <v>14kg</v>
          </cell>
          <cell r="G1475" t="str">
            <v>재래식된장</v>
          </cell>
          <cell r="H1475" t="str">
            <v>해찬들</v>
          </cell>
          <cell r="I1475">
            <v>27500</v>
          </cell>
          <cell r="J1475">
            <v>25000</v>
          </cell>
          <cell r="K1475">
            <v>25000</v>
          </cell>
          <cell r="L1475">
            <v>-9.0909090909090917</v>
          </cell>
          <cell r="M1475">
            <v>0</v>
          </cell>
          <cell r="N1475">
            <v>28000</v>
          </cell>
          <cell r="O1475">
            <v>28000</v>
          </cell>
          <cell r="P1475">
            <v>28000</v>
          </cell>
          <cell r="Q1475">
            <v>0</v>
          </cell>
          <cell r="R1475">
            <v>0</v>
          </cell>
          <cell r="S1475" t="str">
            <v>-</v>
          </cell>
          <cell r="T1475">
            <v>35600</v>
          </cell>
          <cell r="U1475">
            <v>35600</v>
          </cell>
          <cell r="V1475" t="e">
            <v>#VALUE!</v>
          </cell>
          <cell r="W1475">
            <v>0</v>
          </cell>
          <cell r="X1475">
            <v>28570</v>
          </cell>
          <cell r="Y1475">
            <v>36100</v>
          </cell>
          <cell r="Z1475">
            <v>27800</v>
          </cell>
          <cell r="AA1475">
            <v>-2.6951347567378368</v>
          </cell>
          <cell r="AB1475">
            <v>-22.991689750692522</v>
          </cell>
        </row>
        <row r="1476">
          <cell r="A1476" t="str">
            <v>된장14kg신송식품</v>
          </cell>
          <cell r="C1476" t="str">
            <v>조미료류</v>
          </cell>
          <cell r="D1476" t="str">
            <v>된장</v>
          </cell>
          <cell r="F1476" t="str">
            <v>14kg</v>
          </cell>
          <cell r="H1476" t="str">
            <v>신송식품</v>
          </cell>
          <cell r="I1476" t="str">
            <v>-</v>
          </cell>
          <cell r="J1476" t="str">
            <v>-</v>
          </cell>
          <cell r="K1476" t="str">
            <v>-</v>
          </cell>
          <cell r="L1476" t="e">
            <v>#VALUE!</v>
          </cell>
          <cell r="M1476" t="e">
            <v>#VALUE!</v>
          </cell>
          <cell r="N1476" t="str">
            <v>-</v>
          </cell>
          <cell r="O1476" t="str">
            <v>-</v>
          </cell>
          <cell r="P1476" t="str">
            <v>-</v>
          </cell>
          <cell r="Q1476" t="e">
            <v>#VALUE!</v>
          </cell>
          <cell r="R1476" t="e">
            <v>#VALUE!</v>
          </cell>
          <cell r="S1476" t="str">
            <v>-</v>
          </cell>
          <cell r="T1476" t="str">
            <v>-</v>
          </cell>
          <cell r="U1476" t="str">
            <v>-</v>
          </cell>
          <cell r="V1476" t="e">
            <v>#VALUE!</v>
          </cell>
          <cell r="W1476" t="e">
            <v>#VALUE!</v>
          </cell>
          <cell r="X1476">
            <v>21180</v>
          </cell>
          <cell r="Y1476">
            <v>26500</v>
          </cell>
          <cell r="Z1476">
            <v>26500</v>
          </cell>
          <cell r="AA1476">
            <v>25.118035882908405</v>
          </cell>
          <cell r="AB1476">
            <v>0</v>
          </cell>
        </row>
        <row r="1477">
          <cell r="A1477" t="str">
            <v>된장/삼원14kg메주뜰구수한된장해찬들</v>
          </cell>
          <cell r="C1477" t="str">
            <v>조미료류</v>
          </cell>
          <cell r="D1477" t="str">
            <v>된장</v>
          </cell>
          <cell r="E1477" t="str">
            <v>/삼원</v>
          </cell>
          <cell r="F1477" t="str">
            <v>14kg</v>
          </cell>
          <cell r="G1477" t="str">
            <v>메주뜰구수한된장</v>
          </cell>
          <cell r="H1477" t="str">
            <v>해찬들</v>
          </cell>
          <cell r="I1477">
            <v>43800</v>
          </cell>
          <cell r="J1477">
            <v>43800</v>
          </cell>
          <cell r="K1477">
            <v>43800</v>
          </cell>
          <cell r="L1477">
            <v>0</v>
          </cell>
          <cell r="M1477">
            <v>0</v>
          </cell>
          <cell r="N1477" t="str">
            <v>-</v>
          </cell>
          <cell r="O1477" t="str">
            <v>-</v>
          </cell>
          <cell r="P1477" t="str">
            <v>-</v>
          </cell>
          <cell r="Q1477" t="e">
            <v>#VALUE!</v>
          </cell>
          <cell r="R1477" t="e">
            <v>#VALUE!</v>
          </cell>
          <cell r="S1477" t="str">
            <v>-</v>
          </cell>
          <cell r="T1477" t="str">
            <v>-</v>
          </cell>
          <cell r="U1477" t="str">
            <v>-</v>
          </cell>
          <cell r="V1477" t="e">
            <v>#VALUE!</v>
          </cell>
          <cell r="W1477" t="e">
            <v>#VALUE!</v>
          </cell>
          <cell r="X1477" t="str">
            <v>-</v>
          </cell>
          <cell r="Y1477" t="str">
            <v>-</v>
          </cell>
          <cell r="Z1477" t="str">
            <v>-</v>
          </cell>
          <cell r="AA1477" t="e">
            <v>#VALUE!</v>
          </cell>
          <cell r="AB1477" t="e">
            <v>#VALUE!</v>
          </cell>
        </row>
        <row r="1478">
          <cell r="A1478" t="str">
            <v>된장수입된장98/청정원14kg메주콩된장청정원</v>
          </cell>
          <cell r="C1478" t="str">
            <v>조미료류</v>
          </cell>
          <cell r="D1478" t="str">
            <v>된장</v>
          </cell>
          <cell r="E1478" t="str">
            <v>수입된장98/청정원</v>
          </cell>
          <cell r="F1478" t="str">
            <v>14kg</v>
          </cell>
          <cell r="G1478" t="str">
            <v>메주콩된장</v>
          </cell>
          <cell r="H1478" t="str">
            <v>청정원</v>
          </cell>
          <cell r="I1478" t="str">
            <v>-</v>
          </cell>
          <cell r="J1478">
            <v>25000</v>
          </cell>
          <cell r="K1478">
            <v>25000</v>
          </cell>
          <cell r="L1478" t="e">
            <v>#VALUE!</v>
          </cell>
          <cell r="M1478">
            <v>0</v>
          </cell>
          <cell r="N1478" t="str">
            <v>-</v>
          </cell>
          <cell r="O1478" t="str">
            <v>-</v>
          </cell>
          <cell r="P1478" t="str">
            <v>-</v>
          </cell>
          <cell r="Q1478" t="e">
            <v>#VALUE!</v>
          </cell>
          <cell r="R1478" t="e">
            <v>#VALUE!</v>
          </cell>
          <cell r="S1478" t="str">
            <v>-</v>
          </cell>
          <cell r="T1478" t="str">
            <v>-</v>
          </cell>
          <cell r="U1478" t="str">
            <v>-</v>
          </cell>
          <cell r="V1478" t="e">
            <v>#VALUE!</v>
          </cell>
          <cell r="W1478" t="e">
            <v>#VALUE!</v>
          </cell>
          <cell r="X1478" t="str">
            <v>-</v>
          </cell>
          <cell r="Y1478" t="str">
            <v>-</v>
          </cell>
          <cell r="Z1478" t="str">
            <v>-</v>
          </cell>
          <cell r="AA1478" t="e">
            <v>#VALUE!</v>
          </cell>
          <cell r="AB1478" t="e">
            <v>#VALUE!</v>
          </cell>
        </row>
        <row r="1479">
          <cell r="A1479" t="str">
            <v>된장수입된장92/청정원2.8kg순창재래식된장청정원</v>
          </cell>
          <cell r="C1479" t="str">
            <v>조미료류</v>
          </cell>
          <cell r="D1479" t="str">
            <v>된장</v>
          </cell>
          <cell r="E1479" t="str">
            <v>수입된장92/청정원</v>
          </cell>
          <cell r="F1479" t="str">
            <v>2.8kg</v>
          </cell>
          <cell r="G1479" t="str">
            <v>순창재래식된장</v>
          </cell>
          <cell r="H1479" t="str">
            <v>청정원</v>
          </cell>
          <cell r="I1479">
            <v>8600</v>
          </cell>
          <cell r="J1479">
            <v>8900</v>
          </cell>
          <cell r="K1479">
            <v>8900</v>
          </cell>
          <cell r="L1479">
            <v>3.4883720930232558</v>
          </cell>
          <cell r="M1479">
            <v>0</v>
          </cell>
          <cell r="N1479" t="str">
            <v>-</v>
          </cell>
          <cell r="O1479" t="str">
            <v>-</v>
          </cell>
          <cell r="P1479" t="str">
            <v>-</v>
          </cell>
          <cell r="Q1479" t="e">
            <v>#VALUE!</v>
          </cell>
          <cell r="R1479" t="e">
            <v>#VALUE!</v>
          </cell>
          <cell r="S1479">
            <v>14420</v>
          </cell>
          <cell r="T1479" t="str">
            <v>-</v>
          </cell>
          <cell r="U1479" t="str">
            <v>-</v>
          </cell>
          <cell r="V1479" t="e">
            <v>#VALUE!</v>
          </cell>
          <cell r="W1479" t="e">
            <v>#VALUE!</v>
          </cell>
          <cell r="X1479">
            <v>12800</v>
          </cell>
          <cell r="Y1479">
            <v>14000</v>
          </cell>
          <cell r="Z1479">
            <v>14000</v>
          </cell>
          <cell r="AA1479">
            <v>9.375</v>
          </cell>
          <cell r="AB1479">
            <v>0</v>
          </cell>
        </row>
        <row r="1480">
          <cell r="A1480" t="str">
            <v>된장수입된장98/청정원2kg메주콩된장청정원</v>
          </cell>
          <cell r="C1480" t="str">
            <v>조미료류</v>
          </cell>
          <cell r="D1480" t="str">
            <v>된장</v>
          </cell>
          <cell r="E1480" t="str">
            <v>수입된장98/청정원</v>
          </cell>
          <cell r="F1480" t="str">
            <v>2kg</v>
          </cell>
          <cell r="G1480" t="str">
            <v>메주콩된장</v>
          </cell>
          <cell r="H1480" t="str">
            <v>청정원</v>
          </cell>
          <cell r="I1480">
            <v>12200</v>
          </cell>
          <cell r="J1480" t="str">
            <v>-</v>
          </cell>
          <cell r="K1480" t="str">
            <v>-</v>
          </cell>
          <cell r="L1480" t="e">
            <v>#VALUE!</v>
          </cell>
          <cell r="M1480" t="e">
            <v>#VALUE!</v>
          </cell>
          <cell r="N1480" t="str">
            <v>-</v>
          </cell>
          <cell r="O1480" t="str">
            <v>-</v>
          </cell>
          <cell r="P1480" t="str">
            <v>-</v>
          </cell>
          <cell r="Q1480" t="e">
            <v>#VALUE!</v>
          </cell>
          <cell r="R1480" t="e">
            <v>#VALUE!</v>
          </cell>
          <cell r="S1480">
            <v>12900</v>
          </cell>
          <cell r="T1480">
            <v>12200</v>
          </cell>
          <cell r="U1480">
            <v>12200</v>
          </cell>
          <cell r="V1480">
            <v>-5.4263565891472867</v>
          </cell>
          <cell r="W1480">
            <v>0</v>
          </cell>
          <cell r="X1480">
            <v>12900</v>
          </cell>
          <cell r="Y1480">
            <v>12900</v>
          </cell>
          <cell r="Z1480">
            <v>12900</v>
          </cell>
          <cell r="AA1480">
            <v>0</v>
          </cell>
          <cell r="AB1480">
            <v>0</v>
          </cell>
        </row>
        <row r="1481">
          <cell r="A1481" t="str">
            <v>된장/삼원3kg재래식된장해찬들</v>
          </cell>
          <cell r="C1481" t="str">
            <v>조미료류</v>
          </cell>
          <cell r="D1481" t="str">
            <v>된장</v>
          </cell>
          <cell r="E1481" t="str">
            <v>/삼원</v>
          </cell>
          <cell r="F1481" t="str">
            <v>3kg</v>
          </cell>
          <cell r="G1481" t="str">
            <v>재래식된장</v>
          </cell>
          <cell r="H1481" t="str">
            <v>해찬들</v>
          </cell>
          <cell r="I1481">
            <v>9900</v>
          </cell>
          <cell r="J1481">
            <v>10400</v>
          </cell>
          <cell r="K1481">
            <v>10400</v>
          </cell>
          <cell r="L1481">
            <v>5.0505050505050502</v>
          </cell>
          <cell r="M1481">
            <v>0</v>
          </cell>
          <cell r="N1481">
            <v>10500</v>
          </cell>
          <cell r="O1481" t="str">
            <v>-</v>
          </cell>
          <cell r="P1481" t="str">
            <v>-</v>
          </cell>
          <cell r="Q1481" t="e">
            <v>#VALUE!</v>
          </cell>
          <cell r="R1481" t="e">
            <v>#VALUE!</v>
          </cell>
          <cell r="S1481">
            <v>13980</v>
          </cell>
          <cell r="T1481">
            <v>15000</v>
          </cell>
          <cell r="U1481">
            <v>15000</v>
          </cell>
          <cell r="V1481">
            <v>7.296137339055794</v>
          </cell>
          <cell r="W1481">
            <v>0</v>
          </cell>
          <cell r="X1481">
            <v>13980</v>
          </cell>
          <cell r="Y1481">
            <v>15000</v>
          </cell>
          <cell r="Z1481">
            <v>15000</v>
          </cell>
          <cell r="AA1481">
            <v>7.296137339055794</v>
          </cell>
          <cell r="AB1481">
            <v>0</v>
          </cell>
        </row>
        <row r="1482">
          <cell r="A1482" t="str">
            <v>된장/삼원3kg메주뜰구수한된장해찬들</v>
          </cell>
          <cell r="C1482" t="str">
            <v>조미료류</v>
          </cell>
          <cell r="D1482" t="str">
            <v>된장</v>
          </cell>
          <cell r="E1482" t="str">
            <v>/삼원</v>
          </cell>
          <cell r="F1482" t="str">
            <v>3kg</v>
          </cell>
          <cell r="G1482" t="str">
            <v>메주뜰구수한된장</v>
          </cell>
          <cell r="H1482" t="str">
            <v>해찬들</v>
          </cell>
          <cell r="I1482">
            <v>16000</v>
          </cell>
          <cell r="J1482">
            <v>16000</v>
          </cell>
          <cell r="K1482">
            <v>16000</v>
          </cell>
          <cell r="L1482">
            <v>0</v>
          </cell>
          <cell r="M1482">
            <v>0</v>
          </cell>
          <cell r="N1482" t="str">
            <v>-</v>
          </cell>
          <cell r="O1482" t="str">
            <v>-</v>
          </cell>
          <cell r="P1482" t="str">
            <v>-</v>
          </cell>
          <cell r="Q1482" t="e">
            <v>#VALUE!</v>
          </cell>
          <cell r="R1482" t="e">
            <v>#VALUE!</v>
          </cell>
          <cell r="S1482" t="str">
            <v>-</v>
          </cell>
          <cell r="T1482" t="str">
            <v>-</v>
          </cell>
          <cell r="U1482" t="str">
            <v>-</v>
          </cell>
          <cell r="V1482" t="e">
            <v>#VALUE!</v>
          </cell>
          <cell r="W1482" t="e">
            <v>#VALUE!</v>
          </cell>
          <cell r="X1482">
            <v>17300</v>
          </cell>
          <cell r="Y1482">
            <v>18300</v>
          </cell>
          <cell r="Z1482">
            <v>19200</v>
          </cell>
          <cell r="AA1482">
            <v>10.982658959537572</v>
          </cell>
          <cell r="AB1482">
            <v>4.918032786885246</v>
          </cell>
        </row>
        <row r="1483">
          <cell r="A1483" t="str">
            <v>된장수입된장98/청정원6.5kg메주콩된장청정원</v>
          </cell>
          <cell r="C1483" t="str">
            <v>조미료류</v>
          </cell>
          <cell r="D1483" t="str">
            <v>된장</v>
          </cell>
          <cell r="E1483" t="str">
            <v>수입된장98/청정원</v>
          </cell>
          <cell r="F1483" t="str">
            <v>6.5kg</v>
          </cell>
          <cell r="G1483" t="str">
            <v>메주콩된장</v>
          </cell>
          <cell r="H1483" t="str">
            <v>청정원</v>
          </cell>
          <cell r="I1483">
            <v>17500</v>
          </cell>
          <cell r="J1483" t="str">
            <v>-</v>
          </cell>
          <cell r="K1483" t="str">
            <v>-</v>
          </cell>
          <cell r="L1483" t="e">
            <v>#VALUE!</v>
          </cell>
          <cell r="M1483" t="e">
            <v>#VALUE!</v>
          </cell>
          <cell r="N1483" t="str">
            <v>-</v>
          </cell>
          <cell r="O1483" t="str">
            <v>-</v>
          </cell>
          <cell r="P1483" t="str">
            <v>-</v>
          </cell>
          <cell r="Q1483" t="e">
            <v>#VALUE!</v>
          </cell>
          <cell r="R1483" t="e">
            <v>#VALUE!</v>
          </cell>
          <cell r="S1483" t="str">
            <v>-</v>
          </cell>
          <cell r="T1483" t="str">
            <v>-</v>
          </cell>
          <cell r="U1483" t="str">
            <v>-</v>
          </cell>
          <cell r="V1483" t="e">
            <v>#VALUE!</v>
          </cell>
          <cell r="W1483" t="e">
            <v>#VALUE!</v>
          </cell>
          <cell r="X1483">
            <v>24170</v>
          </cell>
          <cell r="Y1483" t="str">
            <v>-</v>
          </cell>
          <cell r="Z1483" t="str">
            <v>-</v>
          </cell>
          <cell r="AA1483" t="e">
            <v>#VALUE!</v>
          </cell>
          <cell r="AB1483" t="e">
            <v>#VALUE!</v>
          </cell>
        </row>
        <row r="1484">
          <cell r="A1484" t="str">
            <v>된장수입된장92/청정원kg순창재래식된장청정원</v>
          </cell>
          <cell r="C1484" t="str">
            <v>조미료류</v>
          </cell>
          <cell r="D1484" t="str">
            <v>된장</v>
          </cell>
          <cell r="E1484" t="str">
            <v>수입된장92/청정원</v>
          </cell>
          <cell r="F1484" t="str">
            <v>kg</v>
          </cell>
          <cell r="G1484" t="str">
            <v>순창재래식된장</v>
          </cell>
          <cell r="H1484" t="str">
            <v>청정원</v>
          </cell>
          <cell r="I1484" t="str">
            <v>-</v>
          </cell>
          <cell r="J1484">
            <v>7670</v>
          </cell>
          <cell r="K1484">
            <v>7670</v>
          </cell>
          <cell r="L1484" t="e">
            <v>#VALUE!</v>
          </cell>
          <cell r="M1484">
            <v>0</v>
          </cell>
          <cell r="N1484">
            <v>4500</v>
          </cell>
          <cell r="O1484">
            <v>4500</v>
          </cell>
          <cell r="P1484">
            <v>4500</v>
          </cell>
          <cell r="Q1484">
            <v>0</v>
          </cell>
          <cell r="R1484">
            <v>0</v>
          </cell>
          <cell r="S1484">
            <v>4800</v>
          </cell>
          <cell r="T1484" t="str">
            <v>-</v>
          </cell>
          <cell r="U1484">
            <v>5900</v>
          </cell>
          <cell r="V1484">
            <v>22.916666666666668</v>
          </cell>
          <cell r="W1484" t="e">
            <v>#VALUE!</v>
          </cell>
          <cell r="X1484">
            <v>5400</v>
          </cell>
          <cell r="Y1484">
            <v>5900</v>
          </cell>
          <cell r="Z1484">
            <v>5900</v>
          </cell>
          <cell r="AA1484">
            <v>9.2592592592592595</v>
          </cell>
          <cell r="AB1484">
            <v>0</v>
          </cell>
        </row>
        <row r="1485">
          <cell r="A1485" t="str">
            <v>된장/삼원kg재래식된장해찬들</v>
          </cell>
          <cell r="C1485" t="str">
            <v>조미료류</v>
          </cell>
          <cell r="D1485" t="str">
            <v>된장</v>
          </cell>
          <cell r="E1485" t="str">
            <v>/삼원</v>
          </cell>
          <cell r="F1485" t="str">
            <v>kg</v>
          </cell>
          <cell r="G1485" t="str">
            <v>재래식된장</v>
          </cell>
          <cell r="H1485" t="str">
            <v>해찬들</v>
          </cell>
          <cell r="I1485">
            <v>5200</v>
          </cell>
          <cell r="J1485" t="str">
            <v>-</v>
          </cell>
          <cell r="K1485" t="str">
            <v>-</v>
          </cell>
          <cell r="L1485" t="e">
            <v>#VALUE!</v>
          </cell>
          <cell r="M1485" t="e">
            <v>#VALUE!</v>
          </cell>
          <cell r="N1485">
            <v>5500</v>
          </cell>
          <cell r="O1485">
            <v>5500</v>
          </cell>
          <cell r="P1485">
            <v>5500</v>
          </cell>
          <cell r="Q1485">
            <v>0</v>
          </cell>
          <cell r="R1485">
            <v>0</v>
          </cell>
          <cell r="S1485">
            <v>4530</v>
          </cell>
          <cell r="T1485" t="str">
            <v>-</v>
          </cell>
          <cell r="U1485" t="str">
            <v>-</v>
          </cell>
          <cell r="V1485" t="e">
            <v>#VALUE!</v>
          </cell>
          <cell r="W1485" t="e">
            <v>#VALUE!</v>
          </cell>
          <cell r="X1485">
            <v>5820</v>
          </cell>
          <cell r="Y1485">
            <v>5900</v>
          </cell>
          <cell r="Z1485">
            <v>5900</v>
          </cell>
          <cell r="AA1485">
            <v>1.3745704467353952</v>
          </cell>
          <cell r="AB1485">
            <v>0</v>
          </cell>
        </row>
        <row r="1486">
          <cell r="A1486" t="str">
            <v>된장/삼원kg메주뜰구수한된장해찬들</v>
          </cell>
          <cell r="C1486" t="str">
            <v>조미료류</v>
          </cell>
          <cell r="D1486" t="str">
            <v>된장</v>
          </cell>
          <cell r="E1486" t="str">
            <v>/삼원</v>
          </cell>
          <cell r="F1486" t="str">
            <v>kg</v>
          </cell>
          <cell r="G1486" t="str">
            <v>메주뜰구수한된장</v>
          </cell>
          <cell r="H1486" t="str">
            <v>해찬들</v>
          </cell>
          <cell r="I1486" t="str">
            <v>-</v>
          </cell>
          <cell r="J1486">
            <v>5200</v>
          </cell>
          <cell r="K1486">
            <v>5200</v>
          </cell>
          <cell r="L1486" t="e">
            <v>#VALUE!</v>
          </cell>
          <cell r="M1486">
            <v>0</v>
          </cell>
          <cell r="N1486" t="str">
            <v>-</v>
          </cell>
          <cell r="O1486" t="str">
            <v>-</v>
          </cell>
          <cell r="P1486" t="str">
            <v>-</v>
          </cell>
          <cell r="Q1486" t="e">
            <v>#VALUE!</v>
          </cell>
          <cell r="R1486" t="e">
            <v>#VALUE!</v>
          </cell>
          <cell r="S1486" t="str">
            <v>-</v>
          </cell>
          <cell r="T1486" t="str">
            <v>-</v>
          </cell>
          <cell r="U1486" t="str">
            <v>-</v>
          </cell>
          <cell r="V1486" t="e">
            <v>#VALUE!</v>
          </cell>
          <cell r="W1486" t="e">
            <v>#VALUE!</v>
          </cell>
          <cell r="X1486">
            <v>7580</v>
          </cell>
          <cell r="Y1486">
            <v>8000</v>
          </cell>
          <cell r="Z1486">
            <v>8000</v>
          </cell>
          <cell r="AA1486">
            <v>5.5408970976253302</v>
          </cell>
          <cell r="AB1486">
            <v>0</v>
          </cell>
        </row>
        <row r="1487">
          <cell r="A1487" t="str">
            <v>드레싱소스3.2kg야채셀러드드레싱소스오뚜기</v>
          </cell>
          <cell r="B1487">
            <v>111</v>
          </cell>
          <cell r="C1487" t="str">
            <v>조미료류</v>
          </cell>
          <cell r="D1487" t="str">
            <v>드레싱소스</v>
          </cell>
          <cell r="F1487" t="str">
            <v>3.2kg</v>
          </cell>
          <cell r="G1487" t="str">
            <v>야채셀러드드레싱소스</v>
          </cell>
          <cell r="H1487" t="str">
            <v>오뚜기</v>
          </cell>
          <cell r="I1487">
            <v>9700</v>
          </cell>
          <cell r="J1487">
            <v>9700</v>
          </cell>
          <cell r="K1487">
            <v>9700</v>
          </cell>
          <cell r="L1487">
            <v>0</v>
          </cell>
          <cell r="M1487">
            <v>0</v>
          </cell>
          <cell r="N1487" t="str">
            <v>-</v>
          </cell>
          <cell r="O1487" t="str">
            <v>-</v>
          </cell>
          <cell r="P1487" t="str">
            <v>-</v>
          </cell>
          <cell r="Q1487" t="e">
            <v>#VALUE!</v>
          </cell>
          <cell r="R1487" t="e">
            <v>#VALUE!</v>
          </cell>
          <cell r="S1487" t="str">
            <v>-</v>
          </cell>
          <cell r="T1487" t="str">
            <v>-</v>
          </cell>
          <cell r="U1487" t="str">
            <v>-</v>
          </cell>
          <cell r="V1487" t="e">
            <v>#VALUE!</v>
          </cell>
          <cell r="W1487" t="e">
            <v>#VALUE!</v>
          </cell>
          <cell r="X1487">
            <v>9960</v>
          </cell>
          <cell r="Y1487">
            <v>9960</v>
          </cell>
          <cell r="Z1487">
            <v>9960</v>
          </cell>
          <cell r="AA1487">
            <v>0</v>
          </cell>
          <cell r="AB1487">
            <v>0</v>
          </cell>
        </row>
        <row r="1488">
          <cell r="A1488" t="str">
            <v>드레싱소스300g스위트크림드레싱소스청정원</v>
          </cell>
          <cell r="C1488" t="str">
            <v>조미료류</v>
          </cell>
          <cell r="D1488" t="str">
            <v>드레싱소스</v>
          </cell>
          <cell r="F1488" t="str">
            <v>300g</v>
          </cell>
          <cell r="G1488" t="str">
            <v>스위트크림드레싱소스</v>
          </cell>
          <cell r="H1488" t="str">
            <v>청정원</v>
          </cell>
          <cell r="I1488">
            <v>2200</v>
          </cell>
          <cell r="J1488">
            <v>2200</v>
          </cell>
          <cell r="K1488">
            <v>2200</v>
          </cell>
          <cell r="L1488">
            <v>0</v>
          </cell>
          <cell r="M1488">
            <v>0</v>
          </cell>
          <cell r="N1488" t="str">
            <v>-</v>
          </cell>
          <cell r="O1488" t="str">
            <v>-</v>
          </cell>
          <cell r="P1488" t="str">
            <v>-</v>
          </cell>
          <cell r="Q1488" t="e">
            <v>#VALUE!</v>
          </cell>
          <cell r="R1488" t="e">
            <v>#VALUE!</v>
          </cell>
          <cell r="S1488" t="str">
            <v>-</v>
          </cell>
          <cell r="T1488" t="str">
            <v>-</v>
          </cell>
          <cell r="U1488" t="str">
            <v>-</v>
          </cell>
          <cell r="V1488" t="e">
            <v>#VALUE!</v>
          </cell>
          <cell r="W1488" t="e">
            <v>#VALUE!</v>
          </cell>
          <cell r="X1488">
            <v>2300</v>
          </cell>
          <cell r="Y1488">
            <v>2600</v>
          </cell>
          <cell r="Z1488">
            <v>2600</v>
          </cell>
          <cell r="AA1488">
            <v>13.043478260869565</v>
          </cell>
          <cell r="AB1488">
            <v>0</v>
          </cell>
        </row>
        <row r="1489">
          <cell r="A1489" t="str">
            <v>드레싱소스300g참깨드레싱소스청정원</v>
          </cell>
          <cell r="C1489" t="str">
            <v>조미료류</v>
          </cell>
          <cell r="D1489" t="str">
            <v>드레싱소스</v>
          </cell>
          <cell r="F1489" t="str">
            <v>300g</v>
          </cell>
          <cell r="G1489" t="str">
            <v>참깨드레싱소스</v>
          </cell>
          <cell r="H1489" t="str">
            <v>청정원</v>
          </cell>
          <cell r="I1489">
            <v>2800</v>
          </cell>
          <cell r="J1489">
            <v>2800</v>
          </cell>
          <cell r="K1489">
            <v>2800</v>
          </cell>
          <cell r="L1489">
            <v>0</v>
          </cell>
          <cell r="M1489">
            <v>0</v>
          </cell>
          <cell r="N1489" t="str">
            <v>-</v>
          </cell>
          <cell r="O1489">
            <v>3850</v>
          </cell>
          <cell r="P1489">
            <v>3850</v>
          </cell>
          <cell r="Q1489" t="e">
            <v>#VALUE!</v>
          </cell>
          <cell r="R1489">
            <v>0</v>
          </cell>
          <cell r="S1489">
            <v>3300</v>
          </cell>
          <cell r="T1489">
            <v>3330</v>
          </cell>
          <cell r="U1489">
            <v>3330</v>
          </cell>
          <cell r="V1489">
            <v>0.90909090909090906</v>
          </cell>
          <cell r="W1489">
            <v>0</v>
          </cell>
          <cell r="X1489">
            <v>3300</v>
          </cell>
          <cell r="Y1489">
            <v>3600</v>
          </cell>
          <cell r="Z1489">
            <v>3600</v>
          </cell>
          <cell r="AA1489">
            <v>9.0909090909090917</v>
          </cell>
          <cell r="AB1489">
            <v>0</v>
          </cell>
        </row>
        <row r="1490">
          <cell r="A1490" t="str">
            <v>드레싱소스315g콘셀러드드레싱소스청정원</v>
          </cell>
          <cell r="C1490" t="str">
            <v>조미료류</v>
          </cell>
          <cell r="D1490" t="str">
            <v>드레싱소스</v>
          </cell>
          <cell r="F1490" t="str">
            <v>315g</v>
          </cell>
          <cell r="G1490" t="str">
            <v>콘셀러드드레싱소스</v>
          </cell>
          <cell r="H1490" t="str">
            <v>청정원</v>
          </cell>
          <cell r="I1490">
            <v>2200</v>
          </cell>
          <cell r="J1490">
            <v>2200</v>
          </cell>
          <cell r="K1490">
            <v>2200</v>
          </cell>
          <cell r="L1490">
            <v>0</v>
          </cell>
          <cell r="M1490">
            <v>0</v>
          </cell>
          <cell r="N1490" t="str">
            <v>-</v>
          </cell>
          <cell r="O1490" t="str">
            <v>-</v>
          </cell>
          <cell r="P1490" t="str">
            <v>-</v>
          </cell>
          <cell r="Q1490" t="e">
            <v>#VALUE!</v>
          </cell>
          <cell r="R1490" t="e">
            <v>#VALUE!</v>
          </cell>
          <cell r="S1490">
            <v>2300</v>
          </cell>
          <cell r="T1490">
            <v>2600</v>
          </cell>
          <cell r="U1490">
            <v>2600</v>
          </cell>
          <cell r="V1490">
            <v>13.043478260869565</v>
          </cell>
          <cell r="W1490">
            <v>0</v>
          </cell>
          <cell r="X1490">
            <v>2300</v>
          </cell>
          <cell r="Y1490">
            <v>2600</v>
          </cell>
          <cell r="Z1490">
            <v>2600</v>
          </cell>
          <cell r="AA1490">
            <v>13.043478260869565</v>
          </cell>
          <cell r="AB1490">
            <v>0</v>
          </cell>
        </row>
        <row r="1491">
          <cell r="A1491" t="str">
            <v>드레싱소스325g오리엔탈드레싱소스청정원</v>
          </cell>
          <cell r="C1491" t="str">
            <v>조미료류</v>
          </cell>
          <cell r="D1491" t="str">
            <v>드레싱소스</v>
          </cell>
          <cell r="F1491" t="str">
            <v>325g</v>
          </cell>
          <cell r="G1491" t="str">
            <v>오리엔탈드레싱소스</v>
          </cell>
          <cell r="H1491" t="str">
            <v>청정원</v>
          </cell>
          <cell r="I1491">
            <v>2800</v>
          </cell>
          <cell r="J1491">
            <v>2800</v>
          </cell>
          <cell r="K1491">
            <v>2800</v>
          </cell>
          <cell r="L1491">
            <v>0</v>
          </cell>
          <cell r="M1491">
            <v>0</v>
          </cell>
          <cell r="N1491" t="str">
            <v>-</v>
          </cell>
          <cell r="O1491">
            <v>3810</v>
          </cell>
          <cell r="P1491">
            <v>3810</v>
          </cell>
          <cell r="Q1491" t="e">
            <v>#VALUE!</v>
          </cell>
          <cell r="R1491">
            <v>0</v>
          </cell>
          <cell r="S1491" t="str">
            <v>-</v>
          </cell>
          <cell r="T1491">
            <v>3140</v>
          </cell>
          <cell r="U1491">
            <v>3140</v>
          </cell>
          <cell r="V1491" t="e">
            <v>#VALUE!</v>
          </cell>
          <cell r="W1491">
            <v>0</v>
          </cell>
          <cell r="X1491">
            <v>3300</v>
          </cell>
          <cell r="Y1491">
            <v>3600</v>
          </cell>
          <cell r="Z1491">
            <v>3600</v>
          </cell>
          <cell r="AA1491">
            <v>9.0909090909090917</v>
          </cell>
          <cell r="AB1491">
            <v>0</v>
          </cell>
        </row>
        <row r="1492">
          <cell r="A1492" t="str">
            <v>마요네즈10kg오뚜기</v>
          </cell>
          <cell r="B1492">
            <v>112</v>
          </cell>
          <cell r="C1492" t="str">
            <v>조미료류</v>
          </cell>
          <cell r="D1492" t="str">
            <v>마요네즈</v>
          </cell>
          <cell r="F1492" t="str">
            <v>10kg</v>
          </cell>
          <cell r="H1492" t="str">
            <v>오뚜기</v>
          </cell>
          <cell r="I1492" t="str">
            <v>-</v>
          </cell>
          <cell r="J1492" t="str">
            <v>-</v>
          </cell>
          <cell r="K1492" t="str">
            <v>-</v>
          </cell>
          <cell r="L1492" t="e">
            <v>#VALUE!</v>
          </cell>
          <cell r="M1492" t="e">
            <v>#VALUE!</v>
          </cell>
          <cell r="N1492" t="str">
            <v>-</v>
          </cell>
          <cell r="O1492" t="str">
            <v>-</v>
          </cell>
          <cell r="P1492" t="str">
            <v>-</v>
          </cell>
          <cell r="Q1492" t="e">
            <v>#VALUE!</v>
          </cell>
          <cell r="R1492" t="e">
            <v>#VALUE!</v>
          </cell>
          <cell r="S1492" t="str">
            <v>-</v>
          </cell>
          <cell r="T1492" t="str">
            <v>-</v>
          </cell>
          <cell r="U1492" t="str">
            <v>-</v>
          </cell>
          <cell r="V1492" t="e">
            <v>#VALUE!</v>
          </cell>
          <cell r="W1492" t="e">
            <v>#VALUE!</v>
          </cell>
          <cell r="X1492" t="str">
            <v>-</v>
          </cell>
          <cell r="Y1492" t="str">
            <v>-</v>
          </cell>
          <cell r="Z1492" t="str">
            <v>-</v>
          </cell>
          <cell r="AA1492" t="e">
            <v>#VALUE!</v>
          </cell>
          <cell r="AB1492" t="e">
            <v>#VALUE!</v>
          </cell>
        </row>
        <row r="1493">
          <cell r="A1493" t="str">
            <v>마요네즈대두유/청정원3.2kg은박청정원</v>
          </cell>
          <cell r="C1493" t="str">
            <v>조미료류</v>
          </cell>
          <cell r="D1493" t="str">
            <v>마요네즈</v>
          </cell>
          <cell r="E1493" t="str">
            <v>대두유/청정원</v>
          </cell>
          <cell r="F1493" t="str">
            <v>3.2kg</v>
          </cell>
          <cell r="G1493" t="str">
            <v>은박</v>
          </cell>
          <cell r="H1493" t="str">
            <v>청정원</v>
          </cell>
          <cell r="I1493">
            <v>8600</v>
          </cell>
          <cell r="J1493">
            <v>8600</v>
          </cell>
          <cell r="K1493">
            <v>8600</v>
          </cell>
          <cell r="L1493">
            <v>0</v>
          </cell>
          <cell r="M1493">
            <v>0</v>
          </cell>
          <cell r="N1493" t="str">
            <v>-</v>
          </cell>
          <cell r="O1493" t="str">
            <v>-</v>
          </cell>
          <cell r="P1493" t="str">
            <v>-</v>
          </cell>
          <cell r="Q1493" t="e">
            <v>#VALUE!</v>
          </cell>
          <cell r="R1493" t="e">
            <v>#VALUE!</v>
          </cell>
          <cell r="S1493" t="str">
            <v>-</v>
          </cell>
          <cell r="T1493" t="str">
            <v>-</v>
          </cell>
          <cell r="U1493" t="str">
            <v>-</v>
          </cell>
          <cell r="V1493" t="e">
            <v>#VALUE!</v>
          </cell>
          <cell r="W1493" t="e">
            <v>#VALUE!</v>
          </cell>
          <cell r="X1493">
            <v>9100</v>
          </cell>
          <cell r="Y1493">
            <v>9100</v>
          </cell>
          <cell r="Z1493">
            <v>9100</v>
          </cell>
          <cell r="AA1493">
            <v>0</v>
          </cell>
          <cell r="AB1493">
            <v>0</v>
          </cell>
        </row>
        <row r="1494">
          <cell r="A1494" t="str">
            <v>마요네즈3.2kg은박오뚜기</v>
          </cell>
          <cell r="C1494" t="str">
            <v>조미료류</v>
          </cell>
          <cell r="D1494" t="str">
            <v>마요네즈</v>
          </cell>
          <cell r="F1494" t="str">
            <v>3.2kg</v>
          </cell>
          <cell r="G1494" t="str">
            <v>은박</v>
          </cell>
          <cell r="H1494" t="str">
            <v>오뚜기</v>
          </cell>
          <cell r="I1494">
            <v>9800</v>
          </cell>
          <cell r="J1494">
            <v>10250</v>
          </cell>
          <cell r="K1494">
            <v>10250</v>
          </cell>
          <cell r="L1494">
            <v>4.591836734693878</v>
          </cell>
          <cell r="M1494">
            <v>0</v>
          </cell>
          <cell r="N1494">
            <v>10130</v>
          </cell>
          <cell r="O1494">
            <v>10140</v>
          </cell>
          <cell r="P1494">
            <v>10140</v>
          </cell>
          <cell r="Q1494">
            <v>9.8716683119447188E-2</v>
          </cell>
          <cell r="R1494">
            <v>0</v>
          </cell>
          <cell r="S1494">
            <v>11990</v>
          </cell>
          <cell r="T1494">
            <v>9350</v>
          </cell>
          <cell r="U1494">
            <v>8800</v>
          </cell>
          <cell r="V1494">
            <v>-26.605504587155963</v>
          </cell>
          <cell r="W1494">
            <v>-5.882352941176471</v>
          </cell>
          <cell r="X1494">
            <v>10300</v>
          </cell>
          <cell r="Y1494">
            <v>10900</v>
          </cell>
          <cell r="Z1494">
            <v>10900</v>
          </cell>
          <cell r="AA1494">
            <v>5.825242718446602</v>
          </cell>
          <cell r="AB1494">
            <v>0</v>
          </cell>
        </row>
        <row r="1495">
          <cell r="A1495" t="str">
            <v>마요네즈대두유/청정원3.2kg비닐내포청정원</v>
          </cell>
          <cell r="C1495" t="str">
            <v>조미료류</v>
          </cell>
          <cell r="D1495" t="str">
            <v>마요네즈</v>
          </cell>
          <cell r="E1495" t="str">
            <v>대두유/청정원</v>
          </cell>
          <cell r="F1495" t="str">
            <v>3.2kg</v>
          </cell>
          <cell r="G1495" t="str">
            <v>비닐내포</v>
          </cell>
          <cell r="H1495" t="str">
            <v>청정원</v>
          </cell>
          <cell r="I1495" t="str">
            <v>-</v>
          </cell>
          <cell r="J1495" t="str">
            <v>-</v>
          </cell>
          <cell r="K1495" t="str">
            <v>-</v>
          </cell>
          <cell r="L1495" t="e">
            <v>#VALUE!</v>
          </cell>
          <cell r="M1495" t="e">
            <v>#VALUE!</v>
          </cell>
          <cell r="N1495" t="str">
            <v>-</v>
          </cell>
          <cell r="O1495" t="str">
            <v>-</v>
          </cell>
          <cell r="P1495" t="str">
            <v>-</v>
          </cell>
          <cell r="Q1495" t="e">
            <v>#VALUE!</v>
          </cell>
          <cell r="R1495" t="e">
            <v>#VALUE!</v>
          </cell>
          <cell r="S1495" t="str">
            <v>-</v>
          </cell>
          <cell r="T1495" t="str">
            <v>-</v>
          </cell>
          <cell r="U1495" t="str">
            <v>-</v>
          </cell>
          <cell r="V1495" t="e">
            <v>#VALUE!</v>
          </cell>
          <cell r="W1495" t="e">
            <v>#VALUE!</v>
          </cell>
          <cell r="X1495">
            <v>11480</v>
          </cell>
          <cell r="Y1495">
            <v>12150</v>
          </cell>
          <cell r="Z1495">
            <v>12150</v>
          </cell>
          <cell r="AA1495">
            <v>5.8362369337979096</v>
          </cell>
          <cell r="AB1495">
            <v>0</v>
          </cell>
        </row>
        <row r="1496">
          <cell r="A1496" t="str">
            <v>마요네즈300g오뚜기</v>
          </cell>
          <cell r="C1496" t="str">
            <v>조미료류</v>
          </cell>
          <cell r="D1496" t="str">
            <v>마요네즈</v>
          </cell>
          <cell r="F1496" t="str">
            <v>300g</v>
          </cell>
          <cell r="H1496" t="str">
            <v>오뚜기</v>
          </cell>
          <cell r="I1496">
            <v>2000</v>
          </cell>
          <cell r="J1496" t="str">
            <v>-</v>
          </cell>
          <cell r="K1496" t="str">
            <v>-</v>
          </cell>
          <cell r="L1496" t="e">
            <v>#VALUE!</v>
          </cell>
          <cell r="M1496" t="e">
            <v>#VALUE!</v>
          </cell>
          <cell r="N1496">
            <v>2300</v>
          </cell>
          <cell r="O1496">
            <v>1950</v>
          </cell>
          <cell r="P1496">
            <v>1950</v>
          </cell>
          <cell r="Q1496">
            <v>-15.217391304347826</v>
          </cell>
          <cell r="R1496">
            <v>0</v>
          </cell>
          <cell r="S1496">
            <v>2280</v>
          </cell>
          <cell r="T1496">
            <v>2430</v>
          </cell>
          <cell r="U1496">
            <v>2430</v>
          </cell>
          <cell r="V1496">
            <v>6.5789473684210522</v>
          </cell>
          <cell r="W1496">
            <v>0</v>
          </cell>
          <cell r="X1496">
            <v>2450</v>
          </cell>
          <cell r="Y1496">
            <v>2450</v>
          </cell>
          <cell r="Z1496">
            <v>2450</v>
          </cell>
          <cell r="AA1496">
            <v>0</v>
          </cell>
          <cell r="AB1496">
            <v>0</v>
          </cell>
        </row>
        <row r="1497">
          <cell r="A1497" t="str">
            <v>마요네즈330g유기농청정원</v>
          </cell>
          <cell r="C1497" t="str">
            <v>조미료류</v>
          </cell>
          <cell r="D1497" t="str">
            <v>마요네즈</v>
          </cell>
          <cell r="F1497" t="str">
            <v>330g</v>
          </cell>
          <cell r="G1497" t="str">
            <v>유기농</v>
          </cell>
          <cell r="H1497" t="str">
            <v>청정원</v>
          </cell>
          <cell r="I1497" t="str">
            <v>-</v>
          </cell>
          <cell r="J1497" t="str">
            <v>-</v>
          </cell>
          <cell r="K1497" t="str">
            <v>-</v>
          </cell>
          <cell r="L1497" t="e">
            <v>#VALUE!</v>
          </cell>
          <cell r="M1497" t="e">
            <v>#VALUE!</v>
          </cell>
          <cell r="N1497" t="str">
            <v>-</v>
          </cell>
          <cell r="O1497" t="str">
            <v>-</v>
          </cell>
          <cell r="P1497" t="str">
            <v>-</v>
          </cell>
          <cell r="Q1497" t="e">
            <v>#VALUE!</v>
          </cell>
          <cell r="R1497" t="e">
            <v>#VALUE!</v>
          </cell>
          <cell r="S1497">
            <v>2640</v>
          </cell>
          <cell r="T1497" t="str">
            <v>-</v>
          </cell>
          <cell r="U1497" t="str">
            <v>-</v>
          </cell>
          <cell r="V1497" t="e">
            <v>#VALUE!</v>
          </cell>
          <cell r="W1497" t="e">
            <v>#VALUE!</v>
          </cell>
          <cell r="X1497">
            <v>5700</v>
          </cell>
          <cell r="Y1497">
            <v>5700</v>
          </cell>
          <cell r="Z1497">
            <v>5700</v>
          </cell>
          <cell r="AA1497">
            <v>0</v>
          </cell>
          <cell r="AB1497">
            <v>0</v>
          </cell>
        </row>
        <row r="1498">
          <cell r="A1498" t="str">
            <v>마요네즈미국유지78/오뚜기3kg파우치오뚜기</v>
          </cell>
          <cell r="C1498" t="str">
            <v>조미료류</v>
          </cell>
          <cell r="D1498" t="str">
            <v>마요네즈</v>
          </cell>
          <cell r="E1498" t="str">
            <v>미국유지78/오뚜기</v>
          </cell>
          <cell r="F1498" t="str">
            <v>3kg</v>
          </cell>
          <cell r="G1498" t="str">
            <v>파우치</v>
          </cell>
          <cell r="H1498" t="str">
            <v>오뚜기</v>
          </cell>
          <cell r="I1498">
            <v>9300</v>
          </cell>
          <cell r="J1498">
            <v>9600</v>
          </cell>
          <cell r="K1498">
            <v>9600</v>
          </cell>
          <cell r="L1498">
            <v>3.225806451612903</v>
          </cell>
          <cell r="M1498">
            <v>0</v>
          </cell>
          <cell r="N1498">
            <v>10130</v>
          </cell>
          <cell r="O1498">
            <v>9500</v>
          </cell>
          <cell r="P1498">
            <v>9500</v>
          </cell>
          <cell r="Q1498">
            <v>-6.2191510365251723</v>
          </cell>
          <cell r="R1498">
            <v>0</v>
          </cell>
          <cell r="S1498" t="str">
            <v>-</v>
          </cell>
          <cell r="T1498" t="str">
            <v>-</v>
          </cell>
          <cell r="U1498" t="str">
            <v>-</v>
          </cell>
          <cell r="V1498" t="e">
            <v>#VALUE!</v>
          </cell>
          <cell r="W1498" t="e">
            <v>#VALUE!</v>
          </cell>
          <cell r="X1498">
            <v>9700</v>
          </cell>
          <cell r="Y1498">
            <v>10250</v>
          </cell>
          <cell r="Z1498">
            <v>10250</v>
          </cell>
          <cell r="AA1498">
            <v>5.6701030927835054</v>
          </cell>
          <cell r="AB1498">
            <v>0</v>
          </cell>
        </row>
        <row r="1499">
          <cell r="A1499" t="str">
            <v>마요네즈490g유기농청정원</v>
          </cell>
          <cell r="C1499" t="str">
            <v>조미료류</v>
          </cell>
          <cell r="D1499" t="str">
            <v>마요네즈</v>
          </cell>
          <cell r="F1499" t="str">
            <v>490g</v>
          </cell>
          <cell r="G1499" t="str">
            <v>유기농</v>
          </cell>
          <cell r="H1499" t="str">
            <v>청정원</v>
          </cell>
          <cell r="I1499" t="str">
            <v>-</v>
          </cell>
          <cell r="J1499" t="str">
            <v>-</v>
          </cell>
          <cell r="K1499" t="str">
            <v>-</v>
          </cell>
          <cell r="L1499" t="e">
            <v>#VALUE!</v>
          </cell>
          <cell r="M1499" t="e">
            <v>#VALUE!</v>
          </cell>
          <cell r="N1499" t="str">
            <v>-</v>
          </cell>
          <cell r="O1499" t="str">
            <v>-</v>
          </cell>
          <cell r="P1499" t="str">
            <v>-</v>
          </cell>
          <cell r="Q1499" t="e">
            <v>#VALUE!</v>
          </cell>
          <cell r="R1499" t="e">
            <v>#VALUE!</v>
          </cell>
          <cell r="S1499" t="str">
            <v>-</v>
          </cell>
          <cell r="T1499" t="str">
            <v>-</v>
          </cell>
          <cell r="U1499">
            <v>8100</v>
          </cell>
          <cell r="V1499" t="e">
            <v>#VALUE!</v>
          </cell>
          <cell r="W1499" t="e">
            <v>#VALUE!</v>
          </cell>
          <cell r="X1499">
            <v>8100</v>
          </cell>
          <cell r="Y1499">
            <v>8100</v>
          </cell>
          <cell r="Z1499">
            <v>8100</v>
          </cell>
          <cell r="AA1499">
            <v>0</v>
          </cell>
          <cell r="AB1499">
            <v>0</v>
          </cell>
        </row>
        <row r="1500">
          <cell r="A1500" t="str">
            <v>마요네즈500g오뚜기</v>
          </cell>
          <cell r="C1500" t="str">
            <v>조미료류</v>
          </cell>
          <cell r="D1500" t="str">
            <v>마요네즈</v>
          </cell>
          <cell r="F1500" t="str">
            <v>500g</v>
          </cell>
          <cell r="H1500" t="str">
            <v>오뚜기</v>
          </cell>
          <cell r="I1500">
            <v>3040</v>
          </cell>
          <cell r="J1500">
            <v>3190</v>
          </cell>
          <cell r="K1500">
            <v>3190</v>
          </cell>
          <cell r="L1500">
            <v>4.9342105263157894</v>
          </cell>
          <cell r="M1500">
            <v>0</v>
          </cell>
          <cell r="N1500" t="str">
            <v>-</v>
          </cell>
          <cell r="O1500">
            <v>3400</v>
          </cell>
          <cell r="P1500">
            <v>3400</v>
          </cell>
          <cell r="Q1500" t="e">
            <v>#VALUE!</v>
          </cell>
          <cell r="R1500">
            <v>0</v>
          </cell>
          <cell r="S1500">
            <v>3160</v>
          </cell>
          <cell r="T1500">
            <v>3050</v>
          </cell>
          <cell r="U1500">
            <v>3030</v>
          </cell>
          <cell r="V1500">
            <v>-4.1139240506329111</v>
          </cell>
          <cell r="W1500">
            <v>-0.65573770491803274</v>
          </cell>
          <cell r="X1500">
            <v>3700</v>
          </cell>
          <cell r="Y1500">
            <v>3700</v>
          </cell>
          <cell r="Z1500">
            <v>3700</v>
          </cell>
          <cell r="AA1500">
            <v>0</v>
          </cell>
          <cell r="AB1500">
            <v>0</v>
          </cell>
        </row>
        <row r="1501">
          <cell r="A1501" t="str">
            <v>마요네즈800g오뚜기</v>
          </cell>
          <cell r="C1501" t="str">
            <v>조미료류</v>
          </cell>
          <cell r="D1501" t="str">
            <v>마요네즈</v>
          </cell>
          <cell r="F1501" t="str">
            <v>800g</v>
          </cell>
          <cell r="H1501" t="str">
            <v>오뚜기</v>
          </cell>
          <cell r="I1501">
            <v>4420</v>
          </cell>
          <cell r="J1501">
            <v>3780</v>
          </cell>
          <cell r="K1501">
            <v>4600</v>
          </cell>
          <cell r="L1501">
            <v>4.0723981900452486</v>
          </cell>
          <cell r="M1501">
            <v>21.693121693121693</v>
          </cell>
          <cell r="N1501">
            <v>4850</v>
          </cell>
          <cell r="O1501">
            <v>4850</v>
          </cell>
          <cell r="P1501">
            <v>4850</v>
          </cell>
          <cell r="Q1501">
            <v>0</v>
          </cell>
          <cell r="R1501">
            <v>0</v>
          </cell>
          <cell r="S1501">
            <v>5400</v>
          </cell>
          <cell r="T1501" t="str">
            <v>-</v>
          </cell>
          <cell r="U1501">
            <v>5400</v>
          </cell>
          <cell r="V1501">
            <v>0</v>
          </cell>
          <cell r="W1501" t="e">
            <v>#VALUE!</v>
          </cell>
          <cell r="X1501">
            <v>5400</v>
          </cell>
          <cell r="Y1501">
            <v>5400</v>
          </cell>
          <cell r="Z1501">
            <v>5400</v>
          </cell>
          <cell r="AA1501">
            <v>0</v>
          </cell>
          <cell r="AB1501">
            <v>0</v>
          </cell>
        </row>
        <row r="1502">
          <cell r="A1502" t="str">
            <v>마요네즈kg오뚜기</v>
          </cell>
          <cell r="C1502" t="str">
            <v>조미료류</v>
          </cell>
          <cell r="D1502" t="str">
            <v>마요네즈</v>
          </cell>
          <cell r="F1502" t="str">
            <v>kg</v>
          </cell>
          <cell r="H1502" t="str">
            <v>오뚜기</v>
          </cell>
          <cell r="I1502" t="str">
            <v>-</v>
          </cell>
          <cell r="J1502" t="str">
            <v>-</v>
          </cell>
          <cell r="K1502" t="str">
            <v>-</v>
          </cell>
          <cell r="L1502" t="e">
            <v>#VALUE!</v>
          </cell>
          <cell r="M1502" t="e">
            <v>#VALUE!</v>
          </cell>
          <cell r="N1502" t="str">
            <v>-</v>
          </cell>
          <cell r="O1502">
            <v>3800</v>
          </cell>
          <cell r="P1502">
            <v>3800</v>
          </cell>
          <cell r="Q1502" t="e">
            <v>#VALUE!</v>
          </cell>
          <cell r="R1502">
            <v>0</v>
          </cell>
          <cell r="S1502">
            <v>6700</v>
          </cell>
          <cell r="T1502" t="str">
            <v>-</v>
          </cell>
          <cell r="U1502">
            <v>6700</v>
          </cell>
          <cell r="V1502">
            <v>0</v>
          </cell>
          <cell r="W1502" t="e">
            <v>#VALUE!</v>
          </cell>
          <cell r="X1502">
            <v>3950</v>
          </cell>
          <cell r="Y1502">
            <v>3950</v>
          </cell>
          <cell r="Z1502">
            <v>3950</v>
          </cell>
          <cell r="AA1502">
            <v>0</v>
          </cell>
          <cell r="AB1502">
            <v>0</v>
          </cell>
        </row>
        <row r="1503">
          <cell r="A1503" t="str">
            <v>마요네즈대두유/청정원kg청정원</v>
          </cell>
          <cell r="C1503" t="str">
            <v>조미료류</v>
          </cell>
          <cell r="D1503" t="str">
            <v>마요네즈</v>
          </cell>
          <cell r="E1503" t="str">
            <v>대두유/청정원</v>
          </cell>
          <cell r="F1503" t="str">
            <v>kg</v>
          </cell>
          <cell r="H1503" t="str">
            <v>청정원</v>
          </cell>
          <cell r="I1503" t="str">
            <v>-</v>
          </cell>
          <cell r="J1503">
            <v>5630</v>
          </cell>
          <cell r="K1503">
            <v>5630</v>
          </cell>
          <cell r="L1503" t="e">
            <v>#VALUE!</v>
          </cell>
          <cell r="M1503">
            <v>0</v>
          </cell>
          <cell r="N1503" t="str">
            <v>-</v>
          </cell>
          <cell r="O1503" t="str">
            <v>-</v>
          </cell>
          <cell r="P1503" t="str">
            <v>-</v>
          </cell>
          <cell r="Q1503" t="e">
            <v>#VALUE!</v>
          </cell>
          <cell r="R1503" t="e">
            <v>#VALUE!</v>
          </cell>
          <cell r="S1503" t="str">
            <v>-</v>
          </cell>
          <cell r="T1503" t="str">
            <v>-</v>
          </cell>
          <cell r="U1503">
            <v>6720</v>
          </cell>
          <cell r="V1503" t="e">
            <v>#VALUE!</v>
          </cell>
          <cell r="W1503" t="e">
            <v>#VALUE!</v>
          </cell>
          <cell r="X1503" t="str">
            <v>-</v>
          </cell>
          <cell r="Y1503">
            <v>6000</v>
          </cell>
          <cell r="Z1503">
            <v>6000</v>
          </cell>
          <cell r="AA1503" t="e">
            <v>#VALUE!</v>
          </cell>
          <cell r="AB1503">
            <v>0</v>
          </cell>
        </row>
        <row r="1504">
          <cell r="A1504" t="str">
            <v>맛술1.8L미향오뚜기</v>
          </cell>
          <cell r="B1504">
            <v>113</v>
          </cell>
          <cell r="C1504" t="str">
            <v>조미료류</v>
          </cell>
          <cell r="D1504" t="str">
            <v>맛술</v>
          </cell>
          <cell r="F1504" t="str">
            <v>1.8L</v>
          </cell>
          <cell r="G1504" t="str">
            <v>미향</v>
          </cell>
          <cell r="H1504" t="str">
            <v>오뚜기</v>
          </cell>
          <cell r="I1504">
            <v>4230</v>
          </cell>
          <cell r="J1504">
            <v>4230</v>
          </cell>
          <cell r="K1504">
            <v>4230</v>
          </cell>
          <cell r="L1504">
            <v>0</v>
          </cell>
          <cell r="M1504">
            <v>0</v>
          </cell>
          <cell r="N1504">
            <v>4500</v>
          </cell>
          <cell r="O1504">
            <v>4500</v>
          </cell>
          <cell r="P1504">
            <v>4500</v>
          </cell>
          <cell r="Q1504">
            <v>0</v>
          </cell>
          <cell r="R1504">
            <v>0</v>
          </cell>
          <cell r="S1504">
            <v>4900</v>
          </cell>
          <cell r="T1504">
            <v>4900</v>
          </cell>
          <cell r="U1504">
            <v>4900</v>
          </cell>
          <cell r="V1504">
            <v>0</v>
          </cell>
          <cell r="W1504">
            <v>0</v>
          </cell>
          <cell r="X1504">
            <v>5150</v>
          </cell>
          <cell r="Y1504">
            <v>5150</v>
          </cell>
          <cell r="Z1504">
            <v>5150</v>
          </cell>
          <cell r="AA1504">
            <v>0</v>
          </cell>
          <cell r="AB1504">
            <v>0</v>
          </cell>
        </row>
        <row r="1505">
          <cell r="A1505" t="str">
            <v>맛술/롯데1.8L롯데</v>
          </cell>
          <cell r="C1505" t="str">
            <v>조미료류</v>
          </cell>
          <cell r="D1505" t="str">
            <v>맛술</v>
          </cell>
          <cell r="E1505" t="str">
            <v>/롯데</v>
          </cell>
          <cell r="F1505" t="str">
            <v>1.8L</v>
          </cell>
          <cell r="H1505" t="str">
            <v>롯데</v>
          </cell>
          <cell r="I1505">
            <v>6600</v>
          </cell>
          <cell r="J1505">
            <v>6600</v>
          </cell>
          <cell r="K1505">
            <v>6600</v>
          </cell>
          <cell r="L1505">
            <v>0</v>
          </cell>
          <cell r="M1505">
            <v>0</v>
          </cell>
          <cell r="N1505">
            <v>7500</v>
          </cell>
          <cell r="O1505">
            <v>7500</v>
          </cell>
          <cell r="P1505">
            <v>7500</v>
          </cell>
          <cell r="Q1505">
            <v>0</v>
          </cell>
          <cell r="R1505">
            <v>0</v>
          </cell>
          <cell r="S1505" t="str">
            <v>-</v>
          </cell>
          <cell r="T1505" t="str">
            <v>-</v>
          </cell>
          <cell r="U1505" t="str">
            <v>-</v>
          </cell>
          <cell r="V1505" t="e">
            <v>#VALUE!</v>
          </cell>
          <cell r="W1505" t="e">
            <v>#VALUE!</v>
          </cell>
          <cell r="X1505">
            <v>6650</v>
          </cell>
          <cell r="Y1505">
            <v>6650</v>
          </cell>
          <cell r="Z1505">
            <v>6650</v>
          </cell>
          <cell r="AA1505">
            <v>0</v>
          </cell>
          <cell r="AB1505">
            <v>0</v>
          </cell>
        </row>
        <row r="1506">
          <cell r="A1506" t="str">
            <v>맛술/청정원1.8L고과당청정원</v>
          </cell>
          <cell r="C1506" t="str">
            <v>조미료류</v>
          </cell>
          <cell r="D1506" t="str">
            <v>맛술</v>
          </cell>
          <cell r="E1506" t="str">
            <v>/청정원</v>
          </cell>
          <cell r="F1506" t="str">
            <v>1.8L</v>
          </cell>
          <cell r="G1506" t="str">
            <v>고과당</v>
          </cell>
          <cell r="H1506" t="str">
            <v>청정원</v>
          </cell>
          <cell r="I1506" t="str">
            <v>-</v>
          </cell>
          <cell r="J1506" t="str">
            <v>-</v>
          </cell>
          <cell r="K1506" t="str">
            <v>-</v>
          </cell>
          <cell r="L1506" t="e">
            <v>#VALUE!</v>
          </cell>
          <cell r="M1506" t="e">
            <v>#VALUE!</v>
          </cell>
          <cell r="N1506" t="str">
            <v>-</v>
          </cell>
          <cell r="O1506" t="str">
            <v>-</v>
          </cell>
          <cell r="P1506" t="str">
            <v>-</v>
          </cell>
          <cell r="Q1506" t="e">
            <v>#VALUE!</v>
          </cell>
          <cell r="R1506" t="e">
            <v>#VALUE!</v>
          </cell>
          <cell r="S1506">
            <v>6300</v>
          </cell>
          <cell r="T1506" t="str">
            <v>-</v>
          </cell>
          <cell r="U1506" t="str">
            <v>-</v>
          </cell>
          <cell r="V1506" t="e">
            <v>#VALUE!</v>
          </cell>
          <cell r="W1506" t="e">
            <v>#VALUE!</v>
          </cell>
          <cell r="X1506" t="str">
            <v>-</v>
          </cell>
          <cell r="Y1506" t="str">
            <v>-</v>
          </cell>
          <cell r="Z1506" t="str">
            <v>-</v>
          </cell>
          <cell r="AA1506" t="e">
            <v>#VALUE!</v>
          </cell>
          <cell r="AB1506" t="e">
            <v>#VALUE!</v>
          </cell>
        </row>
        <row r="1507">
          <cell r="A1507" t="str">
            <v>맛술900ml미향오뚜기</v>
          </cell>
          <cell r="C1507" t="str">
            <v>조미료류</v>
          </cell>
          <cell r="D1507" t="str">
            <v>맛술</v>
          </cell>
          <cell r="F1507" t="str">
            <v>900ml</v>
          </cell>
          <cell r="G1507" t="str">
            <v>미향</v>
          </cell>
          <cell r="H1507" t="str">
            <v>오뚜기</v>
          </cell>
          <cell r="I1507">
            <v>2750</v>
          </cell>
          <cell r="J1507">
            <v>2550</v>
          </cell>
          <cell r="K1507">
            <v>2550</v>
          </cell>
          <cell r="L1507">
            <v>-7.2727272727272725</v>
          </cell>
          <cell r="M1507">
            <v>0</v>
          </cell>
          <cell r="N1507">
            <v>3200</v>
          </cell>
          <cell r="O1507">
            <v>3200</v>
          </cell>
          <cell r="P1507">
            <v>3200</v>
          </cell>
          <cell r="Q1507">
            <v>0</v>
          </cell>
          <cell r="R1507">
            <v>0</v>
          </cell>
          <cell r="S1507">
            <v>3280</v>
          </cell>
          <cell r="T1507">
            <v>3280</v>
          </cell>
          <cell r="U1507">
            <v>3280</v>
          </cell>
          <cell r="V1507">
            <v>0</v>
          </cell>
          <cell r="W1507">
            <v>0</v>
          </cell>
          <cell r="X1507">
            <v>3280</v>
          </cell>
          <cell r="Y1507">
            <v>3280</v>
          </cell>
          <cell r="Z1507">
            <v>3280</v>
          </cell>
          <cell r="AA1507">
            <v>0</v>
          </cell>
          <cell r="AB1507">
            <v>0</v>
          </cell>
        </row>
        <row r="1508">
          <cell r="A1508" t="str">
            <v>맛술/롯데900ml롯데</v>
          </cell>
          <cell r="C1508" t="str">
            <v>조미료류</v>
          </cell>
          <cell r="D1508" t="str">
            <v>맛술</v>
          </cell>
          <cell r="E1508" t="str">
            <v>/롯데</v>
          </cell>
          <cell r="F1508" t="str">
            <v>900ml</v>
          </cell>
          <cell r="H1508" t="str">
            <v>롯데</v>
          </cell>
          <cell r="I1508" t="str">
            <v>-</v>
          </cell>
          <cell r="J1508" t="str">
            <v>-</v>
          </cell>
          <cell r="K1508" t="str">
            <v>-</v>
          </cell>
          <cell r="L1508" t="e">
            <v>#VALUE!</v>
          </cell>
          <cell r="M1508" t="e">
            <v>#VALUE!</v>
          </cell>
          <cell r="N1508">
            <v>4400</v>
          </cell>
          <cell r="O1508">
            <v>4400</v>
          </cell>
          <cell r="P1508">
            <v>4400</v>
          </cell>
          <cell r="Q1508">
            <v>0</v>
          </cell>
          <cell r="R1508">
            <v>0</v>
          </cell>
          <cell r="S1508" t="str">
            <v>-</v>
          </cell>
          <cell r="T1508" t="str">
            <v>-</v>
          </cell>
          <cell r="U1508">
            <v>3800</v>
          </cell>
          <cell r="V1508" t="e">
            <v>#VALUE!</v>
          </cell>
          <cell r="W1508" t="e">
            <v>#VALUE!</v>
          </cell>
          <cell r="X1508">
            <v>3500</v>
          </cell>
          <cell r="Y1508">
            <v>4000</v>
          </cell>
          <cell r="Z1508">
            <v>4000</v>
          </cell>
          <cell r="AA1508">
            <v>14.285714285714286</v>
          </cell>
          <cell r="AB1508">
            <v>0</v>
          </cell>
        </row>
        <row r="1509">
          <cell r="A1509" t="str">
            <v>머스터드소스2kg오뚜기</v>
          </cell>
          <cell r="B1509">
            <v>114</v>
          </cell>
          <cell r="C1509" t="str">
            <v>조미료류</v>
          </cell>
          <cell r="D1509" t="str">
            <v>머스터드소스</v>
          </cell>
          <cell r="F1509" t="str">
            <v>2kg</v>
          </cell>
          <cell r="H1509" t="str">
            <v>오뚜기</v>
          </cell>
          <cell r="I1509">
            <v>5900</v>
          </cell>
          <cell r="J1509">
            <v>5900</v>
          </cell>
          <cell r="K1509">
            <v>5900</v>
          </cell>
          <cell r="L1509">
            <v>0</v>
          </cell>
          <cell r="M1509">
            <v>0</v>
          </cell>
          <cell r="N1509" t="str">
            <v>-</v>
          </cell>
          <cell r="O1509" t="str">
            <v>-</v>
          </cell>
          <cell r="P1509" t="str">
            <v>-</v>
          </cell>
          <cell r="Q1509" t="e">
            <v>#VALUE!</v>
          </cell>
          <cell r="R1509" t="e">
            <v>#VALUE!</v>
          </cell>
          <cell r="S1509" t="str">
            <v>-</v>
          </cell>
          <cell r="T1509" t="str">
            <v>-</v>
          </cell>
          <cell r="U1509" t="str">
            <v>-</v>
          </cell>
          <cell r="V1509" t="e">
            <v>#VALUE!</v>
          </cell>
          <cell r="W1509" t="e">
            <v>#VALUE!</v>
          </cell>
          <cell r="X1509" t="str">
            <v>-</v>
          </cell>
          <cell r="Y1509">
            <v>6100</v>
          </cell>
          <cell r="Z1509">
            <v>6100</v>
          </cell>
          <cell r="AA1509" t="e">
            <v>#VALUE!</v>
          </cell>
          <cell r="AB1509">
            <v>0</v>
          </cell>
        </row>
        <row r="1510">
          <cell r="A1510" t="str">
            <v>머스터드소스겨자페이스트/청정원3.2kg청정원</v>
          </cell>
          <cell r="C1510" t="str">
            <v>조미료류</v>
          </cell>
          <cell r="D1510" t="str">
            <v>머스터드소스</v>
          </cell>
          <cell r="E1510" t="str">
            <v>겨자페이스트/청정원</v>
          </cell>
          <cell r="F1510" t="str">
            <v>3.2kg</v>
          </cell>
          <cell r="H1510" t="str">
            <v>청정원</v>
          </cell>
          <cell r="I1510">
            <v>14300</v>
          </cell>
          <cell r="J1510">
            <v>14300</v>
          </cell>
          <cell r="K1510">
            <v>14300</v>
          </cell>
          <cell r="L1510">
            <v>0</v>
          </cell>
          <cell r="M1510">
            <v>0</v>
          </cell>
          <cell r="N1510" t="str">
            <v>-</v>
          </cell>
          <cell r="O1510" t="str">
            <v>-</v>
          </cell>
          <cell r="P1510" t="str">
            <v>-</v>
          </cell>
          <cell r="Q1510" t="e">
            <v>#VALUE!</v>
          </cell>
          <cell r="R1510" t="e">
            <v>#VALUE!</v>
          </cell>
          <cell r="S1510" t="str">
            <v>-</v>
          </cell>
          <cell r="T1510" t="str">
            <v>-</v>
          </cell>
          <cell r="U1510" t="str">
            <v>-</v>
          </cell>
          <cell r="V1510" t="e">
            <v>#VALUE!</v>
          </cell>
          <cell r="W1510" t="e">
            <v>#VALUE!</v>
          </cell>
          <cell r="X1510" t="str">
            <v>-</v>
          </cell>
          <cell r="Y1510" t="str">
            <v>-</v>
          </cell>
          <cell r="Z1510" t="str">
            <v>-</v>
          </cell>
          <cell r="AA1510" t="e">
            <v>#VALUE!</v>
          </cell>
          <cell r="AB1510" t="e">
            <v>#VALUE!</v>
          </cell>
        </row>
        <row r="1511">
          <cell r="A1511" t="str">
            <v>머스터드소스수입3.68kg</v>
          </cell>
          <cell r="C1511" t="str">
            <v>조미료류</v>
          </cell>
          <cell r="D1511" t="str">
            <v>머스터드소스</v>
          </cell>
          <cell r="E1511" t="str">
            <v>수입</v>
          </cell>
          <cell r="F1511" t="str">
            <v>3.68kg</v>
          </cell>
          <cell r="I1511" t="str">
            <v>-</v>
          </cell>
          <cell r="J1511" t="str">
            <v>-</v>
          </cell>
          <cell r="K1511" t="str">
            <v>-</v>
          </cell>
          <cell r="L1511" t="e">
            <v>#VALUE!</v>
          </cell>
          <cell r="M1511" t="e">
            <v>#VALUE!</v>
          </cell>
          <cell r="N1511" t="str">
            <v>-</v>
          </cell>
          <cell r="O1511" t="str">
            <v>-</v>
          </cell>
          <cell r="P1511" t="str">
            <v>-</v>
          </cell>
          <cell r="Q1511" t="e">
            <v>#VALUE!</v>
          </cell>
          <cell r="R1511" t="e">
            <v>#VALUE!</v>
          </cell>
          <cell r="S1511" t="str">
            <v>-</v>
          </cell>
          <cell r="T1511" t="str">
            <v>-</v>
          </cell>
          <cell r="U1511" t="str">
            <v>-</v>
          </cell>
          <cell r="V1511" t="e">
            <v>#VALUE!</v>
          </cell>
          <cell r="W1511" t="e">
            <v>#VALUE!</v>
          </cell>
          <cell r="X1511">
            <v>8680</v>
          </cell>
          <cell r="Y1511">
            <v>8680</v>
          </cell>
          <cell r="Z1511">
            <v>8680</v>
          </cell>
          <cell r="AA1511">
            <v>0</v>
          </cell>
          <cell r="AB1511">
            <v>0</v>
          </cell>
        </row>
        <row r="1512">
          <cell r="A1512" t="str">
            <v>머스터드소스320g청정원</v>
          </cell>
          <cell r="C1512" t="str">
            <v>조미료류</v>
          </cell>
          <cell r="D1512" t="str">
            <v>머스터드소스</v>
          </cell>
          <cell r="F1512" t="str">
            <v>320g</v>
          </cell>
          <cell r="H1512" t="str">
            <v>청정원</v>
          </cell>
          <cell r="I1512">
            <v>3280</v>
          </cell>
          <cell r="J1512">
            <v>2180</v>
          </cell>
          <cell r="K1512">
            <v>2180</v>
          </cell>
          <cell r="L1512">
            <v>-33.536585365853661</v>
          </cell>
          <cell r="M1512">
            <v>0</v>
          </cell>
          <cell r="N1512" t="str">
            <v>-</v>
          </cell>
          <cell r="O1512">
            <v>2930</v>
          </cell>
          <cell r="P1512">
            <v>2930</v>
          </cell>
          <cell r="Q1512" t="e">
            <v>#VALUE!</v>
          </cell>
          <cell r="R1512">
            <v>0</v>
          </cell>
          <cell r="S1512">
            <v>2250</v>
          </cell>
          <cell r="T1512">
            <v>2300</v>
          </cell>
          <cell r="U1512">
            <v>2300</v>
          </cell>
          <cell r="V1512">
            <v>2.2222222222222223</v>
          </cell>
          <cell r="W1512">
            <v>0</v>
          </cell>
          <cell r="X1512">
            <v>2300</v>
          </cell>
          <cell r="Y1512">
            <v>2300</v>
          </cell>
          <cell r="Z1512">
            <v>2300</v>
          </cell>
          <cell r="AA1512">
            <v>0</v>
          </cell>
          <cell r="AB1512">
            <v>0</v>
          </cell>
        </row>
        <row r="1513">
          <cell r="A1513" t="str">
            <v>머스터드소스캐나다조제겨자13/오뚜기330g허니머스터드오뚜기</v>
          </cell>
          <cell r="C1513" t="str">
            <v>조미료류</v>
          </cell>
          <cell r="D1513" t="str">
            <v>머스터드소스</v>
          </cell>
          <cell r="E1513" t="str">
            <v>캐나다조제겨자13/오뚜기</v>
          </cell>
          <cell r="F1513" t="str">
            <v>330g</v>
          </cell>
          <cell r="G1513" t="str">
            <v>허니머스터드</v>
          </cell>
          <cell r="H1513" t="str">
            <v>오뚜기</v>
          </cell>
          <cell r="I1513">
            <v>1730</v>
          </cell>
          <cell r="J1513">
            <v>2410</v>
          </cell>
          <cell r="K1513">
            <v>2410</v>
          </cell>
          <cell r="L1513">
            <v>39.306358381502889</v>
          </cell>
          <cell r="M1513">
            <v>0</v>
          </cell>
          <cell r="N1513">
            <v>2200</v>
          </cell>
          <cell r="O1513">
            <v>2200</v>
          </cell>
          <cell r="P1513">
            <v>2200</v>
          </cell>
          <cell r="Q1513">
            <v>0</v>
          </cell>
          <cell r="R1513">
            <v>0</v>
          </cell>
          <cell r="S1513">
            <v>1930</v>
          </cell>
          <cell r="T1513" t="str">
            <v>-</v>
          </cell>
          <cell r="U1513">
            <v>2620</v>
          </cell>
          <cell r="V1513">
            <v>35.751295336787564</v>
          </cell>
          <cell r="W1513" t="e">
            <v>#VALUE!</v>
          </cell>
          <cell r="X1513">
            <v>2050</v>
          </cell>
          <cell r="Y1513">
            <v>2620</v>
          </cell>
          <cell r="Z1513">
            <v>2620</v>
          </cell>
          <cell r="AA1513">
            <v>27.804878048780488</v>
          </cell>
          <cell r="AB1513">
            <v>0</v>
          </cell>
        </row>
        <row r="1514">
          <cell r="A1514" t="str">
            <v>머스터드소스/수입454g양겨자모아하우스</v>
          </cell>
          <cell r="C1514" t="str">
            <v>조미료류</v>
          </cell>
          <cell r="D1514" t="str">
            <v>머스터드소스</v>
          </cell>
          <cell r="E1514" t="str">
            <v>/수입</v>
          </cell>
          <cell r="F1514" t="str">
            <v>454g</v>
          </cell>
          <cell r="G1514" t="str">
            <v>양겨자</v>
          </cell>
          <cell r="H1514" t="str">
            <v>모아하우스</v>
          </cell>
          <cell r="I1514" t="str">
            <v>-</v>
          </cell>
          <cell r="J1514" t="str">
            <v>-</v>
          </cell>
          <cell r="K1514" t="str">
            <v>-</v>
          </cell>
          <cell r="L1514" t="e">
            <v>#VALUE!</v>
          </cell>
          <cell r="M1514" t="e">
            <v>#VALUE!</v>
          </cell>
          <cell r="N1514" t="str">
            <v>-</v>
          </cell>
          <cell r="O1514" t="str">
            <v>-</v>
          </cell>
          <cell r="P1514" t="str">
            <v>-</v>
          </cell>
          <cell r="Q1514" t="e">
            <v>#VALUE!</v>
          </cell>
          <cell r="R1514" t="e">
            <v>#VALUE!</v>
          </cell>
          <cell r="S1514" t="str">
            <v>-</v>
          </cell>
          <cell r="T1514" t="str">
            <v>-</v>
          </cell>
          <cell r="U1514" t="str">
            <v>-</v>
          </cell>
          <cell r="V1514" t="e">
            <v>#VALUE!</v>
          </cell>
          <cell r="W1514" t="e">
            <v>#VALUE!</v>
          </cell>
          <cell r="X1514" t="str">
            <v>-</v>
          </cell>
          <cell r="Y1514" t="str">
            <v>-</v>
          </cell>
          <cell r="Z1514" t="str">
            <v>-</v>
          </cell>
          <cell r="AA1514" t="e">
            <v>#VALUE!</v>
          </cell>
          <cell r="AB1514" t="e">
            <v>#VALUE!</v>
          </cell>
        </row>
        <row r="1515">
          <cell r="A1515" t="str">
            <v>소금100g허브솔트제일제당</v>
          </cell>
          <cell r="B1515">
            <v>115</v>
          </cell>
          <cell r="C1515" t="str">
            <v>조미료류</v>
          </cell>
          <cell r="D1515" t="str">
            <v>소금</v>
          </cell>
          <cell r="F1515" t="str">
            <v>100g</v>
          </cell>
          <cell r="G1515" t="str">
            <v>허브솔트</v>
          </cell>
          <cell r="H1515" t="str">
            <v>제일제당</v>
          </cell>
          <cell r="I1515" t="e">
            <v>#N/A</v>
          </cell>
          <cell r="J1515">
            <v>3500</v>
          </cell>
          <cell r="K1515">
            <v>3500</v>
          </cell>
          <cell r="L1515" t="e">
            <v>#N/A</v>
          </cell>
          <cell r="M1515">
            <v>0</v>
          </cell>
          <cell r="N1515" t="e">
            <v>#N/A</v>
          </cell>
          <cell r="O1515" t="str">
            <v>-</v>
          </cell>
          <cell r="P1515" t="str">
            <v>-</v>
          </cell>
          <cell r="Q1515" t="e">
            <v>#VALUE!</v>
          </cell>
          <cell r="R1515" t="e">
            <v>#VALUE!</v>
          </cell>
          <cell r="S1515" t="e">
            <v>#N/A</v>
          </cell>
          <cell r="T1515">
            <v>5000</v>
          </cell>
          <cell r="U1515">
            <v>4910</v>
          </cell>
          <cell r="V1515" t="e">
            <v>#N/A</v>
          </cell>
          <cell r="W1515">
            <v>-1.8</v>
          </cell>
          <cell r="X1515" t="e">
            <v>#N/A</v>
          </cell>
          <cell r="Y1515">
            <v>4000</v>
          </cell>
          <cell r="Z1515">
            <v>4000</v>
          </cell>
          <cell r="AA1515" t="e">
            <v>#N/A</v>
          </cell>
          <cell r="AB1515">
            <v>0</v>
          </cell>
        </row>
        <row r="1516">
          <cell r="A1516" t="str">
            <v>소금200g구운소금제일제당</v>
          </cell>
          <cell r="C1516" t="str">
            <v>조미료류</v>
          </cell>
          <cell r="D1516" t="str">
            <v>소금</v>
          </cell>
          <cell r="F1516" t="str">
            <v>200g</v>
          </cell>
          <cell r="G1516" t="str">
            <v>구운소금</v>
          </cell>
          <cell r="H1516" t="str">
            <v>제일제당</v>
          </cell>
          <cell r="I1516" t="e">
            <v>#N/A</v>
          </cell>
          <cell r="J1516" t="str">
            <v>-</v>
          </cell>
          <cell r="K1516" t="str">
            <v>-</v>
          </cell>
          <cell r="L1516" t="e">
            <v>#VALUE!</v>
          </cell>
          <cell r="M1516" t="e">
            <v>#VALUE!</v>
          </cell>
          <cell r="N1516" t="e">
            <v>#N/A</v>
          </cell>
          <cell r="O1516" t="str">
            <v>-</v>
          </cell>
          <cell r="P1516" t="str">
            <v>-</v>
          </cell>
          <cell r="Q1516" t="e">
            <v>#VALUE!</v>
          </cell>
          <cell r="R1516" t="e">
            <v>#VALUE!</v>
          </cell>
          <cell r="S1516" t="e">
            <v>#N/A</v>
          </cell>
          <cell r="T1516">
            <v>1380</v>
          </cell>
          <cell r="U1516" t="str">
            <v>-</v>
          </cell>
          <cell r="V1516" t="e">
            <v>#VALUE!</v>
          </cell>
          <cell r="W1516" t="e">
            <v>#VALUE!</v>
          </cell>
          <cell r="X1516" t="e">
            <v>#N/A</v>
          </cell>
          <cell r="Y1516">
            <v>760</v>
          </cell>
          <cell r="Z1516">
            <v>760</v>
          </cell>
          <cell r="AA1516" t="e">
            <v>#N/A</v>
          </cell>
          <cell r="AB1516">
            <v>0</v>
          </cell>
        </row>
        <row r="1517">
          <cell r="A1517" t="str">
            <v>소금염화나트륨57/제당300g백설팬솔트
(일반정제염대비나트륨40%적음)제일제당</v>
          </cell>
          <cell r="C1517" t="str">
            <v>조미료류</v>
          </cell>
          <cell r="D1517" t="str">
            <v>소금</v>
          </cell>
          <cell r="E1517" t="str">
            <v>염화나트륨57/제당</v>
          </cell>
          <cell r="F1517" t="str">
            <v>300g</v>
          </cell>
          <cell r="G1517" t="str">
            <v>백설팬솔트
(일반정제염대비나트륨40%적음)</v>
          </cell>
          <cell r="H1517" t="str">
            <v>제일제당</v>
          </cell>
          <cell r="I1517" t="e">
            <v>#N/A</v>
          </cell>
          <cell r="J1517">
            <v>4730</v>
          </cell>
          <cell r="K1517">
            <v>4730</v>
          </cell>
          <cell r="L1517" t="e">
            <v>#N/A</v>
          </cell>
          <cell r="M1517">
            <v>0</v>
          </cell>
          <cell r="N1517" t="e">
            <v>#N/A</v>
          </cell>
          <cell r="O1517" t="str">
            <v>-</v>
          </cell>
          <cell r="P1517" t="str">
            <v>-</v>
          </cell>
          <cell r="Q1517" t="e">
            <v>#VALUE!</v>
          </cell>
          <cell r="R1517" t="e">
            <v>#VALUE!</v>
          </cell>
          <cell r="S1517" t="e">
            <v>#N/A</v>
          </cell>
          <cell r="T1517" t="str">
            <v>-</v>
          </cell>
          <cell r="U1517" t="str">
            <v>-</v>
          </cell>
          <cell r="V1517" t="e">
            <v>#VALUE!</v>
          </cell>
          <cell r="W1517" t="e">
            <v>#VALUE!</v>
          </cell>
          <cell r="X1517" t="e">
            <v>#N/A</v>
          </cell>
          <cell r="Y1517" t="str">
            <v>-</v>
          </cell>
          <cell r="Z1517" t="str">
            <v>-</v>
          </cell>
          <cell r="AA1517" t="e">
            <v>#VALUE!</v>
          </cell>
          <cell r="AB1517" t="e">
            <v>#VALUE!</v>
          </cell>
        </row>
        <row r="1518">
          <cell r="A1518" t="str">
            <v>소금30kg호렴비금농협</v>
          </cell>
          <cell r="C1518" t="str">
            <v>조미료류</v>
          </cell>
          <cell r="D1518" t="str">
            <v>소금</v>
          </cell>
          <cell r="F1518" t="str">
            <v>30kg</v>
          </cell>
          <cell r="G1518" t="str">
            <v>호렴</v>
          </cell>
          <cell r="H1518" t="str">
            <v>비금농협</v>
          </cell>
          <cell r="I1518" t="str">
            <v>-</v>
          </cell>
          <cell r="J1518" t="str">
            <v>-</v>
          </cell>
          <cell r="K1518" t="str">
            <v>-</v>
          </cell>
          <cell r="L1518" t="e">
            <v>#VALUE!</v>
          </cell>
          <cell r="M1518" t="e">
            <v>#VALUE!</v>
          </cell>
          <cell r="N1518" t="str">
            <v>-</v>
          </cell>
          <cell r="O1518" t="str">
            <v>-</v>
          </cell>
          <cell r="P1518" t="str">
            <v>-</v>
          </cell>
          <cell r="Q1518" t="e">
            <v>#VALUE!</v>
          </cell>
          <cell r="R1518" t="e">
            <v>#VALUE!</v>
          </cell>
          <cell r="S1518" t="str">
            <v>-</v>
          </cell>
          <cell r="T1518" t="str">
            <v>-</v>
          </cell>
          <cell r="U1518" t="str">
            <v>-</v>
          </cell>
          <cell r="V1518" t="e">
            <v>#VALUE!</v>
          </cell>
          <cell r="W1518" t="e">
            <v>#VALUE!</v>
          </cell>
          <cell r="X1518">
            <v>23050</v>
          </cell>
          <cell r="Y1518">
            <v>24200</v>
          </cell>
          <cell r="Z1518">
            <v>24200</v>
          </cell>
          <cell r="AA1518">
            <v>4.9891540130151846</v>
          </cell>
          <cell r="AB1518">
            <v>0</v>
          </cell>
        </row>
        <row r="1519">
          <cell r="A1519" t="str">
            <v>소금국내산/샘표3kg식염(재렴)샘표</v>
          </cell>
          <cell r="C1519" t="str">
            <v>조미료류</v>
          </cell>
          <cell r="D1519" t="str">
            <v>소금</v>
          </cell>
          <cell r="E1519" t="str">
            <v>국내산/샘표</v>
          </cell>
          <cell r="F1519" t="str">
            <v>3kg</v>
          </cell>
          <cell r="G1519" t="str">
            <v>식염(재렴)</v>
          </cell>
          <cell r="H1519" t="str">
            <v>샘표</v>
          </cell>
          <cell r="I1519">
            <v>3350</v>
          </cell>
          <cell r="J1519">
            <v>3350</v>
          </cell>
          <cell r="K1519">
            <v>3400</v>
          </cell>
          <cell r="L1519">
            <v>1.4925373134328359</v>
          </cell>
          <cell r="M1519">
            <v>1.4925373134328359</v>
          </cell>
          <cell r="N1519" t="str">
            <v>-</v>
          </cell>
          <cell r="O1519" t="str">
            <v>-</v>
          </cell>
          <cell r="P1519" t="str">
            <v>-</v>
          </cell>
          <cell r="Q1519" t="e">
            <v>#VALUE!</v>
          </cell>
          <cell r="R1519" t="e">
            <v>#VALUE!</v>
          </cell>
          <cell r="S1519" t="str">
            <v>-</v>
          </cell>
          <cell r="T1519">
            <v>7920</v>
          </cell>
          <cell r="U1519" t="str">
            <v>-</v>
          </cell>
          <cell r="V1519" t="e">
            <v>#VALUE!</v>
          </cell>
          <cell r="W1519" t="e">
            <v>#VALUE!</v>
          </cell>
          <cell r="X1519" t="str">
            <v>-</v>
          </cell>
          <cell r="Y1519" t="str">
            <v>-</v>
          </cell>
          <cell r="Z1519" t="str">
            <v>-</v>
          </cell>
          <cell r="AA1519" t="e">
            <v>#VALUE!</v>
          </cell>
          <cell r="AB1519" t="e">
            <v>#VALUE!</v>
          </cell>
        </row>
        <row r="1520">
          <cell r="A1520" t="str">
            <v>소금/해표3kg식염(재렴)해표</v>
          </cell>
          <cell r="C1520" t="str">
            <v>조미료류</v>
          </cell>
          <cell r="D1520" t="str">
            <v>소금</v>
          </cell>
          <cell r="E1520" t="str">
            <v>/해표</v>
          </cell>
          <cell r="F1520" t="str">
            <v>3kg</v>
          </cell>
          <cell r="G1520" t="str">
            <v>식염(재렴)</v>
          </cell>
          <cell r="H1520" t="str">
            <v>해표</v>
          </cell>
          <cell r="I1520" t="str">
            <v>-</v>
          </cell>
          <cell r="J1520">
            <v>3380</v>
          </cell>
          <cell r="K1520">
            <v>3380</v>
          </cell>
          <cell r="L1520" t="e">
            <v>#VALUE!</v>
          </cell>
          <cell r="M1520">
            <v>0</v>
          </cell>
          <cell r="N1520" t="str">
            <v>-</v>
          </cell>
          <cell r="O1520" t="str">
            <v>-</v>
          </cell>
          <cell r="P1520" t="str">
            <v>-</v>
          </cell>
          <cell r="Q1520" t="e">
            <v>#VALUE!</v>
          </cell>
          <cell r="R1520" t="e">
            <v>#VALUE!</v>
          </cell>
          <cell r="S1520">
            <v>3500</v>
          </cell>
          <cell r="T1520" t="str">
            <v>-</v>
          </cell>
          <cell r="U1520" t="str">
            <v>-</v>
          </cell>
          <cell r="V1520" t="e">
            <v>#VALUE!</v>
          </cell>
          <cell r="W1520" t="e">
            <v>#VALUE!</v>
          </cell>
          <cell r="X1520">
            <v>3210</v>
          </cell>
          <cell r="Y1520" t="str">
            <v>-</v>
          </cell>
          <cell r="Z1520" t="str">
            <v>-</v>
          </cell>
          <cell r="AA1520" t="e">
            <v>#VALUE!</v>
          </cell>
          <cell r="AB1520" t="e">
            <v>#VALUE!</v>
          </cell>
        </row>
        <row r="1521">
          <cell r="A1521" t="str">
            <v>소금3kg굵은소금(호렴)해표</v>
          </cell>
          <cell r="C1521" t="str">
            <v>조미료류</v>
          </cell>
          <cell r="D1521" t="str">
            <v>소금</v>
          </cell>
          <cell r="F1521" t="str">
            <v>3kg</v>
          </cell>
          <cell r="G1521" t="str">
            <v>굵은소금(호렴)</v>
          </cell>
          <cell r="H1521" t="str">
            <v>해표</v>
          </cell>
          <cell r="I1521">
            <v>5700</v>
          </cell>
          <cell r="J1521">
            <v>5700</v>
          </cell>
          <cell r="K1521">
            <v>5700</v>
          </cell>
          <cell r="L1521">
            <v>0</v>
          </cell>
          <cell r="M1521">
            <v>0</v>
          </cell>
          <cell r="N1521" t="str">
            <v>-</v>
          </cell>
          <cell r="O1521" t="str">
            <v>-</v>
          </cell>
          <cell r="P1521" t="str">
            <v>-</v>
          </cell>
          <cell r="Q1521" t="e">
            <v>#VALUE!</v>
          </cell>
          <cell r="R1521" t="e">
            <v>#VALUE!</v>
          </cell>
          <cell r="S1521">
            <v>8900</v>
          </cell>
          <cell r="T1521" t="str">
            <v>-</v>
          </cell>
          <cell r="U1521" t="str">
            <v>-</v>
          </cell>
          <cell r="V1521" t="e">
            <v>#VALUE!</v>
          </cell>
          <cell r="W1521" t="e">
            <v>#VALUE!</v>
          </cell>
          <cell r="X1521" t="str">
            <v>-</v>
          </cell>
          <cell r="Y1521">
            <v>7000</v>
          </cell>
          <cell r="Z1521">
            <v>7000</v>
          </cell>
          <cell r="AA1521" t="e">
            <v>#VALUE!</v>
          </cell>
          <cell r="AB1521">
            <v>0</v>
          </cell>
        </row>
        <row r="1522">
          <cell r="A1522" t="str">
            <v>소금/오복3kg식염(재렴)오복</v>
          </cell>
          <cell r="C1522" t="str">
            <v>조미료류</v>
          </cell>
          <cell r="D1522" t="str">
            <v>소금</v>
          </cell>
          <cell r="E1522" t="str">
            <v>/오복</v>
          </cell>
          <cell r="F1522" t="str">
            <v>3kg</v>
          </cell>
          <cell r="G1522" t="str">
            <v>식염(재렴)</v>
          </cell>
          <cell r="H1522" t="str">
            <v>오복</v>
          </cell>
          <cell r="I1522" t="str">
            <v>-</v>
          </cell>
          <cell r="J1522" t="str">
            <v>-</v>
          </cell>
          <cell r="K1522" t="str">
            <v>-</v>
          </cell>
          <cell r="L1522" t="e">
            <v>#VALUE!</v>
          </cell>
          <cell r="M1522" t="e">
            <v>#VALUE!</v>
          </cell>
          <cell r="N1522" t="str">
            <v>-</v>
          </cell>
          <cell r="O1522" t="str">
            <v>-</v>
          </cell>
          <cell r="P1522" t="str">
            <v>-</v>
          </cell>
          <cell r="Q1522" t="e">
            <v>#VALUE!</v>
          </cell>
          <cell r="R1522" t="e">
            <v>#VALUE!</v>
          </cell>
          <cell r="S1522" t="str">
            <v>-</v>
          </cell>
          <cell r="T1522" t="str">
            <v>-</v>
          </cell>
          <cell r="U1522" t="str">
            <v>-</v>
          </cell>
          <cell r="V1522" t="e">
            <v>#VALUE!</v>
          </cell>
          <cell r="W1522" t="e">
            <v>#VALUE!</v>
          </cell>
          <cell r="X1522" t="str">
            <v>-</v>
          </cell>
          <cell r="Y1522" t="str">
            <v>-</v>
          </cell>
          <cell r="Z1522" t="str">
            <v>-</v>
          </cell>
          <cell r="AA1522" t="e">
            <v>#VALUE!</v>
          </cell>
          <cell r="AB1522" t="e">
            <v>#VALUE!</v>
          </cell>
        </row>
        <row r="1523">
          <cell r="A1523" t="str">
            <v>소금5kg식염(재렴)제일제당</v>
          </cell>
          <cell r="C1523" t="str">
            <v>조미료류</v>
          </cell>
          <cell r="D1523" t="str">
            <v>소금</v>
          </cell>
          <cell r="F1523" t="str">
            <v>5kg</v>
          </cell>
          <cell r="G1523" t="str">
            <v>식염(재렴)</v>
          </cell>
          <cell r="H1523" t="str">
            <v>제일제당</v>
          </cell>
          <cell r="I1523" t="e">
            <v>#N/A</v>
          </cell>
          <cell r="J1523">
            <v>5500</v>
          </cell>
          <cell r="K1523">
            <v>5500</v>
          </cell>
          <cell r="L1523" t="e">
            <v>#N/A</v>
          </cell>
          <cell r="M1523">
            <v>0</v>
          </cell>
          <cell r="N1523" t="e">
            <v>#N/A</v>
          </cell>
          <cell r="O1523" t="str">
            <v>-</v>
          </cell>
          <cell r="P1523" t="str">
            <v>-</v>
          </cell>
          <cell r="Q1523" t="e">
            <v>#VALUE!</v>
          </cell>
          <cell r="R1523" t="e">
            <v>#VALUE!</v>
          </cell>
          <cell r="S1523" t="e">
            <v>#N/A</v>
          </cell>
          <cell r="T1523" t="str">
            <v>-</v>
          </cell>
          <cell r="U1523" t="str">
            <v>-</v>
          </cell>
          <cell r="V1523" t="e">
            <v>#VALUE!</v>
          </cell>
          <cell r="W1523" t="e">
            <v>#VALUE!</v>
          </cell>
          <cell r="X1523" t="e">
            <v>#N/A</v>
          </cell>
          <cell r="Y1523">
            <v>5500</v>
          </cell>
          <cell r="Z1523">
            <v>5500</v>
          </cell>
          <cell r="AA1523" t="e">
            <v>#N/A</v>
          </cell>
          <cell r="AB1523">
            <v>0</v>
          </cell>
        </row>
        <row r="1524">
          <cell r="A1524" t="str">
            <v>소금500g구운소금대상</v>
          </cell>
          <cell r="C1524" t="str">
            <v>조미료류</v>
          </cell>
          <cell r="D1524" t="str">
            <v>소금</v>
          </cell>
          <cell r="F1524" t="str">
            <v>500g</v>
          </cell>
          <cell r="G1524" t="str">
            <v>구운소금</v>
          </cell>
          <cell r="H1524" t="str">
            <v>대상</v>
          </cell>
          <cell r="I1524" t="str">
            <v>-</v>
          </cell>
          <cell r="J1524" t="str">
            <v>-</v>
          </cell>
          <cell r="K1524" t="str">
            <v>-</v>
          </cell>
          <cell r="L1524" t="e">
            <v>#VALUE!</v>
          </cell>
          <cell r="M1524" t="e">
            <v>#VALUE!</v>
          </cell>
          <cell r="N1524" t="str">
            <v>-</v>
          </cell>
          <cell r="O1524" t="str">
            <v>-</v>
          </cell>
          <cell r="P1524" t="str">
            <v>-</v>
          </cell>
          <cell r="Q1524" t="e">
            <v>#VALUE!</v>
          </cell>
          <cell r="R1524" t="e">
            <v>#VALUE!</v>
          </cell>
          <cell r="S1524" t="str">
            <v>-</v>
          </cell>
          <cell r="T1524">
            <v>2150</v>
          </cell>
          <cell r="U1524">
            <v>2150</v>
          </cell>
          <cell r="V1524" t="e">
            <v>#VALUE!</v>
          </cell>
          <cell r="W1524">
            <v>0</v>
          </cell>
          <cell r="X1524">
            <v>2400</v>
          </cell>
          <cell r="Y1524">
            <v>2400</v>
          </cell>
          <cell r="Z1524">
            <v>2400</v>
          </cell>
          <cell r="AA1524">
            <v>0</v>
          </cell>
          <cell r="AB1524">
            <v>0</v>
          </cell>
        </row>
        <row r="1525">
          <cell r="A1525" t="str">
            <v>소금55g허브솔트제일제당</v>
          </cell>
          <cell r="C1525" t="str">
            <v>조미료류</v>
          </cell>
          <cell r="D1525" t="str">
            <v>소금</v>
          </cell>
          <cell r="F1525" t="str">
            <v>55g</v>
          </cell>
          <cell r="G1525" t="str">
            <v>허브솔트</v>
          </cell>
          <cell r="H1525" t="str">
            <v>제일제당</v>
          </cell>
          <cell r="I1525" t="e">
            <v>#N/A</v>
          </cell>
          <cell r="J1525">
            <v>2400</v>
          </cell>
          <cell r="K1525">
            <v>2400</v>
          </cell>
          <cell r="L1525" t="e">
            <v>#N/A</v>
          </cell>
          <cell r="M1525">
            <v>0</v>
          </cell>
          <cell r="N1525" t="e">
            <v>#N/A</v>
          </cell>
          <cell r="O1525" t="str">
            <v>-</v>
          </cell>
          <cell r="P1525" t="str">
            <v>-</v>
          </cell>
          <cell r="Q1525" t="e">
            <v>#VALUE!</v>
          </cell>
          <cell r="R1525" t="e">
            <v>#VALUE!</v>
          </cell>
          <cell r="S1525" t="e">
            <v>#N/A</v>
          </cell>
          <cell r="T1525">
            <v>2750</v>
          </cell>
          <cell r="U1525">
            <v>2750</v>
          </cell>
          <cell r="V1525" t="e">
            <v>#N/A</v>
          </cell>
          <cell r="W1525">
            <v>0</v>
          </cell>
          <cell r="X1525" t="e">
            <v>#N/A</v>
          </cell>
          <cell r="Y1525">
            <v>2750</v>
          </cell>
          <cell r="Z1525">
            <v>2750</v>
          </cell>
          <cell r="AA1525" t="e">
            <v>#N/A</v>
          </cell>
          <cell r="AB1525">
            <v>0</v>
          </cell>
        </row>
        <row r="1526">
          <cell r="A1526" t="str">
            <v>소금국산정제염50,천일염50/CJkg백설꽃소금제일제당</v>
          </cell>
          <cell r="C1526" t="str">
            <v>조미료류</v>
          </cell>
          <cell r="D1526" t="str">
            <v>소금</v>
          </cell>
          <cell r="E1526" t="str">
            <v>국산정제염50,천일염50/CJ</v>
          </cell>
          <cell r="F1526" t="str">
            <v>kg</v>
          </cell>
          <cell r="G1526" t="str">
            <v>백설꽃소금</v>
          </cell>
          <cell r="H1526" t="str">
            <v>제일제당</v>
          </cell>
          <cell r="I1526" t="e">
            <v>#N/A</v>
          </cell>
          <cell r="J1526">
            <v>1250</v>
          </cell>
          <cell r="K1526">
            <v>1250</v>
          </cell>
          <cell r="L1526" t="e">
            <v>#N/A</v>
          </cell>
          <cell r="M1526">
            <v>0</v>
          </cell>
          <cell r="N1526" t="e">
            <v>#N/A</v>
          </cell>
          <cell r="O1526" t="str">
            <v>-</v>
          </cell>
          <cell r="P1526" t="str">
            <v>-</v>
          </cell>
          <cell r="Q1526" t="e">
            <v>#VALUE!</v>
          </cell>
          <cell r="R1526" t="e">
            <v>#VALUE!</v>
          </cell>
          <cell r="S1526" t="e">
            <v>#N/A</v>
          </cell>
          <cell r="T1526" t="str">
            <v>-</v>
          </cell>
          <cell r="U1526" t="str">
            <v>-</v>
          </cell>
          <cell r="V1526" t="e">
            <v>#VALUE!</v>
          </cell>
          <cell r="W1526" t="e">
            <v>#VALUE!</v>
          </cell>
          <cell r="X1526" t="e">
            <v>#N/A</v>
          </cell>
          <cell r="Y1526">
            <v>1460</v>
          </cell>
          <cell r="Z1526">
            <v>1460</v>
          </cell>
          <cell r="AA1526" t="e">
            <v>#N/A</v>
          </cell>
          <cell r="AB1526">
            <v>0</v>
          </cell>
        </row>
        <row r="1527">
          <cell r="A1527" t="str">
            <v>소금/해표kg식염해표</v>
          </cell>
          <cell r="C1527" t="str">
            <v>조미료류</v>
          </cell>
          <cell r="D1527" t="str">
            <v>소금</v>
          </cell>
          <cell r="E1527" t="str">
            <v>/해표</v>
          </cell>
          <cell r="F1527" t="str">
            <v>kg</v>
          </cell>
          <cell r="G1527" t="str">
            <v>식염</v>
          </cell>
          <cell r="H1527" t="str">
            <v>해표</v>
          </cell>
          <cell r="I1527">
            <v>1230</v>
          </cell>
          <cell r="J1527">
            <v>1230</v>
          </cell>
          <cell r="K1527">
            <v>1230</v>
          </cell>
          <cell r="L1527">
            <v>0</v>
          </cell>
          <cell r="M1527">
            <v>0</v>
          </cell>
          <cell r="N1527" t="str">
            <v>-</v>
          </cell>
          <cell r="O1527" t="str">
            <v>-</v>
          </cell>
          <cell r="P1527" t="str">
            <v>-</v>
          </cell>
          <cell r="Q1527" t="e">
            <v>#VALUE!</v>
          </cell>
          <cell r="R1527" t="e">
            <v>#VALUE!</v>
          </cell>
          <cell r="S1527">
            <v>1070</v>
          </cell>
          <cell r="T1527">
            <v>1030</v>
          </cell>
          <cell r="U1527">
            <v>1030</v>
          </cell>
          <cell r="V1527">
            <v>-3.7383177570093458</v>
          </cell>
          <cell r="W1527">
            <v>0</v>
          </cell>
          <cell r="X1527">
            <v>1160</v>
          </cell>
          <cell r="Y1527">
            <v>1160</v>
          </cell>
          <cell r="Z1527">
            <v>1160</v>
          </cell>
          <cell r="AA1527">
            <v>0</v>
          </cell>
          <cell r="AB1527">
            <v>0</v>
          </cell>
        </row>
        <row r="1528">
          <cell r="A1528" t="str">
            <v>소금/오복kg식염(재렴),꽃소금오복</v>
          </cell>
          <cell r="C1528" t="str">
            <v>조미료류</v>
          </cell>
          <cell r="D1528" t="str">
            <v>소금</v>
          </cell>
          <cell r="E1528" t="str">
            <v>/오복</v>
          </cell>
          <cell r="F1528" t="str">
            <v>kg</v>
          </cell>
          <cell r="G1528" t="str">
            <v>식염(재렴),꽃소금</v>
          </cell>
          <cell r="H1528" t="str">
            <v>오복</v>
          </cell>
          <cell r="I1528" t="str">
            <v>-</v>
          </cell>
          <cell r="J1528" t="str">
            <v>-</v>
          </cell>
          <cell r="K1528" t="str">
            <v>-</v>
          </cell>
          <cell r="L1528" t="e">
            <v>#VALUE!</v>
          </cell>
          <cell r="M1528" t="e">
            <v>#VALUE!</v>
          </cell>
          <cell r="N1528" t="str">
            <v>-</v>
          </cell>
          <cell r="O1528" t="str">
            <v>-</v>
          </cell>
          <cell r="P1528" t="str">
            <v>-</v>
          </cell>
          <cell r="Q1528" t="e">
            <v>#VALUE!</v>
          </cell>
          <cell r="R1528" t="e">
            <v>#VALUE!</v>
          </cell>
          <cell r="S1528" t="str">
            <v>-</v>
          </cell>
          <cell r="T1528" t="str">
            <v>-</v>
          </cell>
          <cell r="U1528" t="str">
            <v>-</v>
          </cell>
          <cell r="V1528" t="e">
            <v>#VALUE!</v>
          </cell>
          <cell r="W1528" t="e">
            <v>#VALUE!</v>
          </cell>
          <cell r="X1528" t="str">
            <v>-</v>
          </cell>
          <cell r="Y1528" t="str">
            <v>-</v>
          </cell>
          <cell r="Z1528" t="str">
            <v>-</v>
          </cell>
          <cell r="AA1528" t="e">
            <v>#VALUE!</v>
          </cell>
          <cell r="AB1528" t="e">
            <v>#VALUE!</v>
          </cell>
        </row>
        <row r="1529">
          <cell r="A1529" t="str">
            <v>소금국산재제염100/제당kg백설구운소금제일제당</v>
          </cell>
          <cell r="C1529" t="str">
            <v>조미료류</v>
          </cell>
          <cell r="D1529" t="str">
            <v>소금</v>
          </cell>
          <cell r="E1529" t="str">
            <v>국산재제염100/제당</v>
          </cell>
          <cell r="F1529" t="str">
            <v>kg</v>
          </cell>
          <cell r="G1529" t="str">
            <v>백설구운소금</v>
          </cell>
          <cell r="H1529" t="str">
            <v>제일제당</v>
          </cell>
          <cell r="I1529" t="e">
            <v>#N/A</v>
          </cell>
          <cell r="J1529">
            <v>3100</v>
          </cell>
          <cell r="K1529">
            <v>3100</v>
          </cell>
          <cell r="L1529" t="e">
            <v>#N/A</v>
          </cell>
          <cell r="M1529">
            <v>0</v>
          </cell>
          <cell r="N1529" t="e">
            <v>#N/A</v>
          </cell>
          <cell r="O1529" t="str">
            <v>-</v>
          </cell>
          <cell r="P1529" t="str">
            <v>-</v>
          </cell>
          <cell r="Q1529" t="e">
            <v>#VALUE!</v>
          </cell>
          <cell r="R1529" t="e">
            <v>#VALUE!</v>
          </cell>
          <cell r="S1529" t="e">
            <v>#N/A</v>
          </cell>
          <cell r="T1529" t="str">
            <v>-</v>
          </cell>
          <cell r="U1529" t="str">
            <v>-</v>
          </cell>
          <cell r="V1529" t="e">
            <v>#VALUE!</v>
          </cell>
          <cell r="W1529" t="e">
            <v>#VALUE!</v>
          </cell>
          <cell r="X1529" t="e">
            <v>#N/A</v>
          </cell>
          <cell r="Y1529">
            <v>3300</v>
          </cell>
          <cell r="Z1529">
            <v>3300</v>
          </cell>
          <cell r="AA1529" t="e">
            <v>#N/A</v>
          </cell>
          <cell r="AB1529">
            <v>0</v>
          </cell>
        </row>
        <row r="1530">
          <cell r="A1530" t="str">
            <v>소금국산천일염100/청정원kg구운소금대상</v>
          </cell>
          <cell r="C1530" t="str">
            <v>조미료류</v>
          </cell>
          <cell r="D1530" t="str">
            <v>소금</v>
          </cell>
          <cell r="E1530" t="str">
            <v>국산천일염100/청정원</v>
          </cell>
          <cell r="F1530" t="str">
            <v>kg</v>
          </cell>
          <cell r="G1530" t="str">
            <v>구운소금</v>
          </cell>
          <cell r="H1530" t="str">
            <v>대상</v>
          </cell>
          <cell r="I1530">
            <v>4150</v>
          </cell>
          <cell r="J1530">
            <v>3950</v>
          </cell>
          <cell r="K1530">
            <v>3950</v>
          </cell>
          <cell r="L1530">
            <v>-4.8192771084337354</v>
          </cell>
          <cell r="M1530">
            <v>0</v>
          </cell>
          <cell r="N1530">
            <v>4500</v>
          </cell>
          <cell r="O1530">
            <v>4900</v>
          </cell>
          <cell r="P1530">
            <v>4900</v>
          </cell>
          <cell r="Q1530">
            <v>8.8888888888888893</v>
          </cell>
          <cell r="R1530">
            <v>0</v>
          </cell>
          <cell r="S1530">
            <v>4300</v>
          </cell>
          <cell r="T1530">
            <v>4300</v>
          </cell>
          <cell r="U1530">
            <v>4300</v>
          </cell>
          <cell r="V1530">
            <v>0</v>
          </cell>
          <cell r="W1530">
            <v>0</v>
          </cell>
          <cell r="X1530">
            <v>4300</v>
          </cell>
          <cell r="Y1530">
            <v>4300</v>
          </cell>
          <cell r="Z1530">
            <v>4300</v>
          </cell>
          <cell r="AA1530">
            <v>0</v>
          </cell>
          <cell r="AB1530">
            <v>0</v>
          </cell>
        </row>
        <row r="1531">
          <cell r="A1531" t="str">
            <v>소스2.04kg두반장소스오뚜기</v>
          </cell>
          <cell r="B1531">
            <v>116</v>
          </cell>
          <cell r="C1531" t="str">
            <v>조미료류</v>
          </cell>
          <cell r="D1531" t="str">
            <v>소스</v>
          </cell>
          <cell r="F1531" t="str">
            <v>2.04kg</v>
          </cell>
          <cell r="G1531" t="str">
            <v>두반장소스</v>
          </cell>
          <cell r="H1531" t="str">
            <v>오뚜기</v>
          </cell>
          <cell r="I1531" t="str">
            <v>-</v>
          </cell>
          <cell r="J1531" t="str">
            <v>-</v>
          </cell>
          <cell r="K1531" t="str">
            <v>-</v>
          </cell>
          <cell r="L1531" t="e">
            <v>#VALUE!</v>
          </cell>
          <cell r="M1531" t="e">
            <v>#VALUE!</v>
          </cell>
          <cell r="N1531" t="str">
            <v>-</v>
          </cell>
          <cell r="O1531" t="str">
            <v>-</v>
          </cell>
          <cell r="P1531" t="str">
            <v>-</v>
          </cell>
          <cell r="Q1531" t="e">
            <v>#VALUE!</v>
          </cell>
          <cell r="R1531" t="e">
            <v>#VALUE!</v>
          </cell>
          <cell r="S1531" t="str">
            <v>-</v>
          </cell>
          <cell r="T1531" t="str">
            <v>-</v>
          </cell>
          <cell r="U1531" t="str">
            <v>-</v>
          </cell>
          <cell r="V1531" t="e">
            <v>#VALUE!</v>
          </cell>
          <cell r="W1531" t="e">
            <v>#VALUE!</v>
          </cell>
          <cell r="X1531">
            <v>17400</v>
          </cell>
          <cell r="Y1531">
            <v>18850</v>
          </cell>
          <cell r="Z1531">
            <v>18850</v>
          </cell>
          <cell r="AA1531">
            <v>8.3333333333333339</v>
          </cell>
          <cell r="AB1531">
            <v>0</v>
          </cell>
        </row>
        <row r="1532">
          <cell r="A1532" t="str">
            <v>소스226g마파소스오뚜기</v>
          </cell>
          <cell r="C1532" t="str">
            <v>조미료류</v>
          </cell>
          <cell r="D1532" t="str">
            <v>소스</v>
          </cell>
          <cell r="F1532" t="str">
            <v>226g</v>
          </cell>
          <cell r="G1532" t="str">
            <v>마파소스</v>
          </cell>
          <cell r="H1532" t="str">
            <v>오뚜기</v>
          </cell>
          <cell r="I1532" t="str">
            <v>-</v>
          </cell>
          <cell r="J1532" t="str">
            <v>-</v>
          </cell>
          <cell r="K1532" t="str">
            <v>-</v>
          </cell>
          <cell r="L1532" t="e">
            <v>#VALUE!</v>
          </cell>
          <cell r="M1532" t="e">
            <v>#VALUE!</v>
          </cell>
          <cell r="N1532" t="str">
            <v>-</v>
          </cell>
          <cell r="O1532" t="str">
            <v>-</v>
          </cell>
          <cell r="P1532" t="str">
            <v>-</v>
          </cell>
          <cell r="Q1532" t="e">
            <v>#VALUE!</v>
          </cell>
          <cell r="R1532" t="e">
            <v>#VALUE!</v>
          </cell>
          <cell r="S1532">
            <v>2680</v>
          </cell>
          <cell r="T1532">
            <v>2680</v>
          </cell>
          <cell r="U1532">
            <v>2680</v>
          </cell>
          <cell r="V1532">
            <v>0</v>
          </cell>
          <cell r="W1532">
            <v>0</v>
          </cell>
          <cell r="X1532" t="str">
            <v>-</v>
          </cell>
          <cell r="Y1532" t="str">
            <v>-</v>
          </cell>
          <cell r="Z1532" t="str">
            <v>-</v>
          </cell>
          <cell r="AA1532" t="e">
            <v>#VALUE!</v>
          </cell>
          <cell r="AB1532" t="e">
            <v>#VALUE!</v>
          </cell>
        </row>
        <row r="1533">
          <cell r="A1533" t="str">
            <v>소스226g고추마늘소스오뚜기</v>
          </cell>
          <cell r="C1533" t="str">
            <v>조미료류</v>
          </cell>
          <cell r="D1533" t="str">
            <v>소스</v>
          </cell>
          <cell r="F1533" t="str">
            <v>226g</v>
          </cell>
          <cell r="G1533" t="str">
            <v>고추마늘소스</v>
          </cell>
          <cell r="H1533" t="str">
            <v>오뚜기</v>
          </cell>
          <cell r="I1533" t="str">
            <v>-</v>
          </cell>
          <cell r="J1533" t="str">
            <v>-</v>
          </cell>
          <cell r="K1533" t="str">
            <v>-</v>
          </cell>
          <cell r="L1533" t="e">
            <v>#VALUE!</v>
          </cell>
          <cell r="M1533" t="e">
            <v>#VALUE!</v>
          </cell>
          <cell r="N1533" t="str">
            <v>-</v>
          </cell>
          <cell r="O1533" t="str">
            <v>-</v>
          </cell>
          <cell r="P1533" t="str">
            <v>-</v>
          </cell>
          <cell r="Q1533" t="e">
            <v>#VALUE!</v>
          </cell>
          <cell r="R1533" t="e">
            <v>#VALUE!</v>
          </cell>
          <cell r="S1533" t="str">
            <v>-</v>
          </cell>
          <cell r="T1533">
            <v>3430</v>
          </cell>
          <cell r="U1533">
            <v>3430</v>
          </cell>
          <cell r="V1533" t="e">
            <v>#VALUE!</v>
          </cell>
          <cell r="W1533">
            <v>0</v>
          </cell>
          <cell r="X1533" t="str">
            <v>-</v>
          </cell>
          <cell r="Y1533" t="str">
            <v>-</v>
          </cell>
          <cell r="Z1533" t="str">
            <v>-</v>
          </cell>
          <cell r="AA1533" t="e">
            <v>#VALUE!</v>
          </cell>
          <cell r="AB1533" t="e">
            <v>#VALUE!</v>
          </cell>
        </row>
        <row r="1534">
          <cell r="A1534" t="str">
            <v>소스3.1kg스파게티소스청정원</v>
          </cell>
          <cell r="C1534" t="str">
            <v>조미료류</v>
          </cell>
          <cell r="D1534" t="str">
            <v>소스</v>
          </cell>
          <cell r="F1534" t="str">
            <v>3.1kg</v>
          </cell>
          <cell r="G1534" t="str">
            <v>스파게티소스</v>
          </cell>
          <cell r="H1534" t="str">
            <v>청정원</v>
          </cell>
          <cell r="I1534">
            <v>8400</v>
          </cell>
          <cell r="J1534">
            <v>8400</v>
          </cell>
          <cell r="K1534">
            <v>8400</v>
          </cell>
          <cell r="L1534">
            <v>0</v>
          </cell>
          <cell r="M1534">
            <v>0</v>
          </cell>
          <cell r="N1534" t="str">
            <v>-</v>
          </cell>
          <cell r="O1534" t="str">
            <v>-</v>
          </cell>
          <cell r="P1534" t="str">
            <v>-</v>
          </cell>
          <cell r="Q1534" t="e">
            <v>#VALUE!</v>
          </cell>
          <cell r="R1534" t="e">
            <v>#VALUE!</v>
          </cell>
          <cell r="S1534" t="str">
            <v>-</v>
          </cell>
          <cell r="T1534" t="str">
            <v>-</v>
          </cell>
          <cell r="U1534" t="str">
            <v>-</v>
          </cell>
          <cell r="V1534" t="e">
            <v>#VALUE!</v>
          </cell>
          <cell r="W1534" t="e">
            <v>#VALUE!</v>
          </cell>
          <cell r="X1534" t="str">
            <v>-</v>
          </cell>
          <cell r="Y1534" t="str">
            <v>-</v>
          </cell>
          <cell r="Z1534" t="str">
            <v>-</v>
          </cell>
          <cell r="AA1534" t="e">
            <v>#VALUE!</v>
          </cell>
          <cell r="AB1534" t="e">
            <v>#VALUE!</v>
          </cell>
        </row>
        <row r="1535">
          <cell r="A1535" t="str">
            <v>소스368g두반장소스오뚜기</v>
          </cell>
          <cell r="C1535" t="str">
            <v>조미료류</v>
          </cell>
          <cell r="D1535" t="str">
            <v>소스</v>
          </cell>
          <cell r="F1535" t="str">
            <v>368g</v>
          </cell>
          <cell r="G1535" t="str">
            <v>두반장소스</v>
          </cell>
          <cell r="H1535" t="str">
            <v>오뚜기</v>
          </cell>
          <cell r="I1535" t="str">
            <v>-</v>
          </cell>
          <cell r="J1535" t="str">
            <v>-</v>
          </cell>
          <cell r="K1535" t="str">
            <v>-</v>
          </cell>
          <cell r="L1535" t="e">
            <v>#VALUE!</v>
          </cell>
          <cell r="M1535" t="e">
            <v>#VALUE!</v>
          </cell>
          <cell r="N1535" t="str">
            <v>-</v>
          </cell>
          <cell r="O1535" t="str">
            <v>-</v>
          </cell>
          <cell r="P1535" t="str">
            <v>-</v>
          </cell>
          <cell r="Q1535" t="e">
            <v>#VALUE!</v>
          </cell>
          <cell r="R1535" t="e">
            <v>#VALUE!</v>
          </cell>
          <cell r="S1535">
            <v>4470</v>
          </cell>
          <cell r="T1535">
            <v>4470</v>
          </cell>
          <cell r="U1535">
            <v>4470</v>
          </cell>
          <cell r="V1535">
            <v>0</v>
          </cell>
          <cell r="W1535">
            <v>0</v>
          </cell>
          <cell r="X1535">
            <v>4790</v>
          </cell>
          <cell r="Y1535">
            <v>4790</v>
          </cell>
          <cell r="Z1535">
            <v>4790</v>
          </cell>
          <cell r="AA1535">
            <v>0</v>
          </cell>
          <cell r="AB1535">
            <v>0</v>
          </cell>
        </row>
        <row r="1536">
          <cell r="A1536" t="str">
            <v>소스685g스파게티소스오뚜기</v>
          </cell>
          <cell r="C1536" t="str">
            <v>조미료류</v>
          </cell>
          <cell r="D1536" t="str">
            <v>소스</v>
          </cell>
          <cell r="F1536" t="str">
            <v>685g</v>
          </cell>
          <cell r="G1536" t="str">
            <v>스파게티소스</v>
          </cell>
          <cell r="H1536" t="str">
            <v>오뚜기</v>
          </cell>
          <cell r="I1536">
            <v>3600</v>
          </cell>
          <cell r="J1536">
            <v>3600</v>
          </cell>
          <cell r="K1536">
            <v>3600</v>
          </cell>
          <cell r="L1536">
            <v>0</v>
          </cell>
          <cell r="M1536">
            <v>0</v>
          </cell>
          <cell r="N1536">
            <v>4500</v>
          </cell>
          <cell r="O1536">
            <v>4500</v>
          </cell>
          <cell r="P1536">
            <v>4500</v>
          </cell>
          <cell r="Q1536">
            <v>0</v>
          </cell>
          <cell r="R1536">
            <v>0</v>
          </cell>
          <cell r="S1536" t="str">
            <v>-</v>
          </cell>
          <cell r="T1536">
            <v>4750</v>
          </cell>
          <cell r="U1536">
            <v>4750</v>
          </cell>
          <cell r="V1536" t="e">
            <v>#VALUE!</v>
          </cell>
          <cell r="W1536">
            <v>0</v>
          </cell>
          <cell r="X1536">
            <v>4750</v>
          </cell>
          <cell r="Y1536">
            <v>4750</v>
          </cell>
          <cell r="Z1536">
            <v>4750</v>
          </cell>
          <cell r="AA1536">
            <v>0</v>
          </cell>
          <cell r="AB1536">
            <v>0</v>
          </cell>
        </row>
        <row r="1537">
          <cell r="A1537" t="str">
            <v>식초주요21.6/청정원1.8L양조식초청정원</v>
          </cell>
          <cell r="B1537">
            <v>117</v>
          </cell>
          <cell r="C1537" t="str">
            <v>조미료류</v>
          </cell>
          <cell r="D1537" t="str">
            <v>식초</v>
          </cell>
          <cell r="E1537" t="str">
            <v>주요21.6/청정원</v>
          </cell>
          <cell r="F1537" t="str">
            <v>1.8L</v>
          </cell>
          <cell r="G1537" t="str">
            <v>양조식초</v>
          </cell>
          <cell r="H1537" t="str">
            <v>청정원</v>
          </cell>
          <cell r="I1537" t="str">
            <v>-</v>
          </cell>
          <cell r="J1537">
            <v>1670</v>
          </cell>
          <cell r="K1537">
            <v>1670</v>
          </cell>
          <cell r="L1537" t="e">
            <v>#VALUE!</v>
          </cell>
          <cell r="M1537">
            <v>0</v>
          </cell>
          <cell r="N1537">
            <v>2000</v>
          </cell>
          <cell r="O1537">
            <v>2000</v>
          </cell>
          <cell r="P1537">
            <v>2000</v>
          </cell>
          <cell r="Q1537">
            <v>0</v>
          </cell>
          <cell r="R1537">
            <v>0</v>
          </cell>
          <cell r="S1537">
            <v>1800</v>
          </cell>
          <cell r="T1537" t="str">
            <v>-</v>
          </cell>
          <cell r="U1537">
            <v>1800</v>
          </cell>
          <cell r="V1537">
            <v>0</v>
          </cell>
          <cell r="W1537" t="e">
            <v>#VALUE!</v>
          </cell>
          <cell r="X1537">
            <v>1800</v>
          </cell>
          <cell r="Y1537">
            <v>1800</v>
          </cell>
          <cell r="Z1537">
            <v>1800</v>
          </cell>
          <cell r="AA1537">
            <v>0</v>
          </cell>
          <cell r="AB1537">
            <v>0</v>
          </cell>
        </row>
        <row r="1538">
          <cell r="A1538" t="str">
            <v>식초미국맥아엑기스0.4/오뚜기1.8L양조식초오뚜기</v>
          </cell>
          <cell r="C1538" t="str">
            <v>조미료류</v>
          </cell>
          <cell r="D1538" t="str">
            <v>식초</v>
          </cell>
          <cell r="E1538" t="str">
            <v>미국맥아엑기스0.4/오뚜기</v>
          </cell>
          <cell r="F1538" t="str">
            <v>1.8L</v>
          </cell>
          <cell r="G1538" t="str">
            <v>양조식초</v>
          </cell>
          <cell r="H1538" t="str">
            <v>오뚜기</v>
          </cell>
          <cell r="I1538">
            <v>1440</v>
          </cell>
          <cell r="J1538">
            <v>1440</v>
          </cell>
          <cell r="K1538">
            <v>1440</v>
          </cell>
          <cell r="L1538">
            <v>0</v>
          </cell>
          <cell r="M1538">
            <v>0</v>
          </cell>
          <cell r="N1538">
            <v>1700</v>
          </cell>
          <cell r="O1538">
            <v>1700</v>
          </cell>
          <cell r="P1538">
            <v>1700</v>
          </cell>
          <cell r="Q1538">
            <v>0</v>
          </cell>
          <cell r="R1538">
            <v>0</v>
          </cell>
          <cell r="S1538">
            <v>1700</v>
          </cell>
          <cell r="T1538">
            <v>1700</v>
          </cell>
          <cell r="U1538">
            <v>1700</v>
          </cell>
          <cell r="V1538">
            <v>0</v>
          </cell>
          <cell r="W1538">
            <v>0</v>
          </cell>
          <cell r="X1538">
            <v>1700</v>
          </cell>
          <cell r="Y1538">
            <v>1700</v>
          </cell>
          <cell r="Z1538">
            <v>1700</v>
          </cell>
          <cell r="AA1538">
            <v>0</v>
          </cell>
          <cell r="AB1538">
            <v>0</v>
          </cell>
        </row>
        <row r="1539">
          <cell r="A1539" t="str">
            <v>식초1.8L2배양조식초오뚜기</v>
          </cell>
          <cell r="C1539" t="str">
            <v>조미료류</v>
          </cell>
          <cell r="D1539" t="str">
            <v>식초</v>
          </cell>
          <cell r="F1539" t="str">
            <v>1.8L</v>
          </cell>
          <cell r="G1539" t="str">
            <v>2배양조식초</v>
          </cell>
          <cell r="H1539" t="str">
            <v>오뚜기</v>
          </cell>
          <cell r="I1539">
            <v>1800</v>
          </cell>
          <cell r="J1539">
            <v>1800</v>
          </cell>
          <cell r="K1539">
            <v>1800</v>
          </cell>
          <cell r="L1539">
            <v>0</v>
          </cell>
          <cell r="M1539">
            <v>0</v>
          </cell>
          <cell r="N1539">
            <v>2000</v>
          </cell>
          <cell r="O1539">
            <v>2200</v>
          </cell>
          <cell r="P1539">
            <v>2200</v>
          </cell>
          <cell r="Q1539">
            <v>10</v>
          </cell>
          <cell r="R1539">
            <v>0</v>
          </cell>
          <cell r="S1539" t="str">
            <v>-</v>
          </cell>
          <cell r="T1539" t="str">
            <v>-</v>
          </cell>
          <cell r="U1539" t="str">
            <v>-</v>
          </cell>
          <cell r="V1539" t="e">
            <v>#VALUE!</v>
          </cell>
          <cell r="W1539" t="e">
            <v>#VALUE!</v>
          </cell>
          <cell r="X1539">
            <v>2150</v>
          </cell>
          <cell r="Y1539">
            <v>2150</v>
          </cell>
          <cell r="Z1539">
            <v>2150</v>
          </cell>
          <cell r="AA1539">
            <v>0</v>
          </cell>
          <cell r="AB1539">
            <v>0</v>
          </cell>
        </row>
        <row r="1540">
          <cell r="A1540" t="str">
            <v>식초중국사과과즙5.03/오뚜기1.8L사과식초오뚜기</v>
          </cell>
          <cell r="C1540" t="str">
            <v>조미료류</v>
          </cell>
          <cell r="D1540" t="str">
            <v>식초</v>
          </cell>
          <cell r="E1540" t="str">
            <v>중국사과과즙5.03/오뚜기</v>
          </cell>
          <cell r="F1540" t="str">
            <v>1.8L</v>
          </cell>
          <cell r="G1540" t="str">
            <v>사과식초</v>
          </cell>
          <cell r="H1540" t="str">
            <v>오뚜기</v>
          </cell>
          <cell r="I1540">
            <v>2640</v>
          </cell>
          <cell r="J1540">
            <v>2640</v>
          </cell>
          <cell r="K1540">
            <v>2640</v>
          </cell>
          <cell r="L1540">
            <v>0</v>
          </cell>
          <cell r="M1540">
            <v>0</v>
          </cell>
          <cell r="N1540">
            <v>3200</v>
          </cell>
          <cell r="O1540">
            <v>3200</v>
          </cell>
          <cell r="P1540">
            <v>3200</v>
          </cell>
          <cell r="Q1540">
            <v>0</v>
          </cell>
          <cell r="R1540">
            <v>0</v>
          </cell>
          <cell r="S1540">
            <v>2850</v>
          </cell>
          <cell r="T1540" t="str">
            <v>-</v>
          </cell>
          <cell r="U1540">
            <v>2880</v>
          </cell>
          <cell r="V1540">
            <v>1.0526315789473684</v>
          </cell>
          <cell r="W1540" t="e">
            <v>#VALUE!</v>
          </cell>
          <cell r="X1540">
            <v>3150</v>
          </cell>
          <cell r="Y1540">
            <v>3150</v>
          </cell>
          <cell r="Z1540">
            <v>3150</v>
          </cell>
          <cell r="AA1540">
            <v>0</v>
          </cell>
          <cell r="AB1540">
            <v>0</v>
          </cell>
        </row>
        <row r="1541">
          <cell r="A1541" t="str">
            <v>식초1.8L현미식초오뚜기</v>
          </cell>
          <cell r="C1541" t="str">
            <v>조미료류</v>
          </cell>
          <cell r="D1541" t="str">
            <v>식초</v>
          </cell>
          <cell r="F1541" t="str">
            <v>1.8L</v>
          </cell>
          <cell r="G1541" t="str">
            <v>현미식초</v>
          </cell>
          <cell r="H1541" t="str">
            <v>오뚜기</v>
          </cell>
          <cell r="I1541">
            <v>2900</v>
          </cell>
          <cell r="J1541">
            <v>2900</v>
          </cell>
          <cell r="K1541">
            <v>2900</v>
          </cell>
          <cell r="L1541">
            <v>0</v>
          </cell>
          <cell r="M1541">
            <v>0</v>
          </cell>
          <cell r="N1541">
            <v>3300</v>
          </cell>
          <cell r="O1541">
            <v>3300</v>
          </cell>
          <cell r="P1541">
            <v>3300</v>
          </cell>
          <cell r="Q1541">
            <v>0</v>
          </cell>
          <cell r="R1541">
            <v>0</v>
          </cell>
          <cell r="S1541" t="str">
            <v>-</v>
          </cell>
          <cell r="T1541">
            <v>3500</v>
          </cell>
          <cell r="U1541">
            <v>3500</v>
          </cell>
          <cell r="V1541" t="e">
            <v>#VALUE!</v>
          </cell>
          <cell r="W1541">
            <v>0</v>
          </cell>
          <cell r="X1541">
            <v>3450</v>
          </cell>
          <cell r="Y1541">
            <v>3450</v>
          </cell>
          <cell r="Z1541">
            <v>3450</v>
          </cell>
          <cell r="AA1541">
            <v>0</v>
          </cell>
          <cell r="AB1541">
            <v>0</v>
          </cell>
        </row>
        <row r="1542">
          <cell r="A1542" t="str">
            <v>식초중국사과농축액3.58/청정원1.8L사과식초청정원</v>
          </cell>
          <cell r="C1542" t="str">
            <v>조미료류</v>
          </cell>
          <cell r="D1542" t="str">
            <v>식초</v>
          </cell>
          <cell r="E1542" t="str">
            <v>중국사과농축액3.58/청정원</v>
          </cell>
          <cell r="F1542" t="str">
            <v>1.8L</v>
          </cell>
          <cell r="G1542" t="str">
            <v>사과식초</v>
          </cell>
          <cell r="H1542" t="str">
            <v>청정원</v>
          </cell>
          <cell r="I1542">
            <v>2900</v>
          </cell>
          <cell r="J1542">
            <v>2900</v>
          </cell>
          <cell r="K1542">
            <v>2900</v>
          </cell>
          <cell r="L1542">
            <v>0</v>
          </cell>
          <cell r="M1542">
            <v>0</v>
          </cell>
          <cell r="N1542" t="str">
            <v>-</v>
          </cell>
          <cell r="O1542">
            <v>3200</v>
          </cell>
          <cell r="P1542">
            <v>3200</v>
          </cell>
          <cell r="Q1542" t="e">
            <v>#VALUE!</v>
          </cell>
          <cell r="R1542">
            <v>0</v>
          </cell>
          <cell r="S1542">
            <v>3100</v>
          </cell>
          <cell r="T1542">
            <v>3100</v>
          </cell>
          <cell r="U1542">
            <v>3100</v>
          </cell>
          <cell r="V1542">
            <v>0</v>
          </cell>
          <cell r="W1542">
            <v>0</v>
          </cell>
          <cell r="X1542">
            <v>3100</v>
          </cell>
          <cell r="Y1542">
            <v>3100</v>
          </cell>
          <cell r="Z1542">
            <v>3100</v>
          </cell>
          <cell r="AA1542">
            <v>0</v>
          </cell>
          <cell r="AB1542">
            <v>0</v>
          </cell>
        </row>
        <row r="1543">
          <cell r="A1543" t="str">
            <v>식초중국사과과즙5.03/오뚜기 1.8L2배사과식초오뚜기</v>
          </cell>
          <cell r="C1543" t="str">
            <v>조미료류</v>
          </cell>
          <cell r="D1543" t="str">
            <v>식초</v>
          </cell>
          <cell r="E1543" t="str">
            <v xml:space="preserve">중국사과과즙5.03/오뚜기 </v>
          </cell>
          <cell r="F1543" t="str">
            <v>1.8L</v>
          </cell>
          <cell r="G1543" t="str">
            <v>2배사과식초</v>
          </cell>
          <cell r="H1543" t="str">
            <v>오뚜기</v>
          </cell>
          <cell r="I1543">
            <v>3240</v>
          </cell>
          <cell r="J1543">
            <v>3240</v>
          </cell>
          <cell r="K1543">
            <v>3240</v>
          </cell>
          <cell r="L1543">
            <v>0</v>
          </cell>
          <cell r="M1543">
            <v>0</v>
          </cell>
          <cell r="N1543">
            <v>3700</v>
          </cell>
          <cell r="O1543" t="str">
            <v>-</v>
          </cell>
          <cell r="P1543" t="str">
            <v>-</v>
          </cell>
          <cell r="Q1543" t="e">
            <v>#VALUE!</v>
          </cell>
          <cell r="R1543" t="e">
            <v>#VALUE!</v>
          </cell>
          <cell r="S1543" t="str">
            <v>-</v>
          </cell>
          <cell r="T1543">
            <v>5000</v>
          </cell>
          <cell r="U1543">
            <v>5000</v>
          </cell>
          <cell r="V1543" t="e">
            <v>#VALUE!</v>
          </cell>
          <cell r="W1543">
            <v>0</v>
          </cell>
          <cell r="X1543">
            <v>3880</v>
          </cell>
          <cell r="Y1543">
            <v>3880</v>
          </cell>
          <cell r="Z1543">
            <v>3880</v>
          </cell>
          <cell r="AA1543">
            <v>0</v>
          </cell>
          <cell r="AB1543">
            <v>0</v>
          </cell>
        </row>
        <row r="1544">
          <cell r="A1544" t="str">
            <v>식초1.8L3배사과식초오뚜기</v>
          </cell>
          <cell r="C1544" t="str">
            <v>조미료류</v>
          </cell>
          <cell r="D1544" t="str">
            <v>식초</v>
          </cell>
          <cell r="F1544" t="str">
            <v>1.8L</v>
          </cell>
          <cell r="G1544" t="str">
            <v>3배사과식초</v>
          </cell>
          <cell r="H1544" t="str">
            <v>오뚜기</v>
          </cell>
          <cell r="I1544">
            <v>3950</v>
          </cell>
          <cell r="J1544">
            <v>3950</v>
          </cell>
          <cell r="K1544">
            <v>3950</v>
          </cell>
          <cell r="L1544">
            <v>0</v>
          </cell>
          <cell r="M1544">
            <v>0</v>
          </cell>
          <cell r="N1544">
            <v>4500</v>
          </cell>
          <cell r="O1544">
            <v>4500</v>
          </cell>
          <cell r="P1544">
            <v>4500</v>
          </cell>
          <cell r="Q1544">
            <v>0</v>
          </cell>
          <cell r="R1544">
            <v>0</v>
          </cell>
          <cell r="S1544" t="str">
            <v>-</v>
          </cell>
          <cell r="T1544" t="str">
            <v>-</v>
          </cell>
          <cell r="U1544" t="str">
            <v>-</v>
          </cell>
          <cell r="V1544" t="e">
            <v>#VALUE!</v>
          </cell>
          <cell r="W1544" t="e">
            <v>#VALUE!</v>
          </cell>
          <cell r="X1544">
            <v>4480</v>
          </cell>
          <cell r="Y1544">
            <v>4480</v>
          </cell>
          <cell r="Z1544">
            <v>4480</v>
          </cell>
          <cell r="AA1544">
            <v>0</v>
          </cell>
          <cell r="AB1544">
            <v>0</v>
          </cell>
        </row>
        <row r="1545">
          <cell r="A1545" t="str">
            <v>식초중국사과농축액3.58/청정원1.8L2배사과식초청정원</v>
          </cell>
          <cell r="C1545" t="str">
            <v>조미료류</v>
          </cell>
          <cell r="D1545" t="str">
            <v>식초</v>
          </cell>
          <cell r="E1545" t="str">
            <v>중국사과농축액3.58/청정원</v>
          </cell>
          <cell r="F1545" t="str">
            <v>1.8L</v>
          </cell>
          <cell r="G1545" t="str">
            <v>2배사과식초</v>
          </cell>
          <cell r="H1545" t="str">
            <v>청정원</v>
          </cell>
          <cell r="I1545">
            <v>3740</v>
          </cell>
          <cell r="J1545">
            <v>3740</v>
          </cell>
          <cell r="K1545">
            <v>3740</v>
          </cell>
          <cell r="L1545">
            <v>0</v>
          </cell>
          <cell r="M1545">
            <v>0</v>
          </cell>
          <cell r="N1545">
            <v>3900</v>
          </cell>
          <cell r="O1545">
            <v>3900</v>
          </cell>
          <cell r="P1545">
            <v>3900</v>
          </cell>
          <cell r="Q1545">
            <v>0</v>
          </cell>
          <cell r="R1545">
            <v>0</v>
          </cell>
          <cell r="S1545">
            <v>4900</v>
          </cell>
          <cell r="T1545">
            <v>5100</v>
          </cell>
          <cell r="U1545">
            <v>5100</v>
          </cell>
          <cell r="V1545">
            <v>4.0816326530612246</v>
          </cell>
          <cell r="W1545">
            <v>0</v>
          </cell>
          <cell r="X1545">
            <v>3780</v>
          </cell>
          <cell r="Y1545">
            <v>3700</v>
          </cell>
          <cell r="Z1545">
            <v>3780</v>
          </cell>
          <cell r="AA1545">
            <v>0</v>
          </cell>
          <cell r="AB1545">
            <v>2.1621621621621623</v>
          </cell>
        </row>
        <row r="1546">
          <cell r="A1546" t="str">
            <v>식초1.8L2배양조식초청정원</v>
          </cell>
          <cell r="C1546" t="str">
            <v>조미료류</v>
          </cell>
          <cell r="D1546" t="str">
            <v>식초</v>
          </cell>
          <cell r="F1546" t="str">
            <v>1.8L</v>
          </cell>
          <cell r="G1546" t="str">
            <v>2배양조식초</v>
          </cell>
          <cell r="H1546" t="str">
            <v>청정원</v>
          </cell>
          <cell r="I1546">
            <v>2550</v>
          </cell>
          <cell r="J1546">
            <v>2550</v>
          </cell>
          <cell r="K1546">
            <v>2550</v>
          </cell>
          <cell r="L1546">
            <v>0</v>
          </cell>
          <cell r="M1546">
            <v>0</v>
          </cell>
          <cell r="N1546">
            <v>2900</v>
          </cell>
          <cell r="O1546">
            <v>2900</v>
          </cell>
          <cell r="P1546">
            <v>2900</v>
          </cell>
          <cell r="Q1546">
            <v>0</v>
          </cell>
          <cell r="R1546">
            <v>0</v>
          </cell>
          <cell r="S1546" t="str">
            <v>-</v>
          </cell>
          <cell r="T1546" t="str">
            <v>-</v>
          </cell>
          <cell r="U1546" t="str">
            <v>-</v>
          </cell>
          <cell r="V1546" t="e">
            <v>#VALUE!</v>
          </cell>
          <cell r="W1546" t="e">
            <v>#VALUE!</v>
          </cell>
          <cell r="X1546">
            <v>2640</v>
          </cell>
          <cell r="Y1546">
            <v>2640</v>
          </cell>
          <cell r="Z1546">
            <v>2640</v>
          </cell>
          <cell r="AA1546">
            <v>0</v>
          </cell>
          <cell r="AB1546">
            <v>0</v>
          </cell>
        </row>
        <row r="1547">
          <cell r="A1547" t="str">
            <v>식초1.8L2배사과식초제일제당</v>
          </cell>
          <cell r="C1547" t="str">
            <v>조미료류</v>
          </cell>
          <cell r="D1547" t="str">
            <v>식초</v>
          </cell>
          <cell r="F1547" t="str">
            <v>1.8L</v>
          </cell>
          <cell r="G1547" t="str">
            <v>2배사과식초</v>
          </cell>
          <cell r="H1547" t="str">
            <v>제일제당</v>
          </cell>
          <cell r="I1547" t="e">
            <v>#N/A</v>
          </cell>
          <cell r="J1547" t="str">
            <v>-</v>
          </cell>
          <cell r="K1547" t="str">
            <v>-</v>
          </cell>
          <cell r="L1547" t="e">
            <v>#VALUE!</v>
          </cell>
          <cell r="M1547" t="e">
            <v>#VALUE!</v>
          </cell>
          <cell r="N1547" t="e">
            <v>#N/A</v>
          </cell>
          <cell r="O1547" t="str">
            <v>-</v>
          </cell>
          <cell r="P1547" t="str">
            <v>-</v>
          </cell>
          <cell r="Q1547" t="e">
            <v>#VALUE!</v>
          </cell>
          <cell r="R1547" t="e">
            <v>#VALUE!</v>
          </cell>
          <cell r="S1547" t="e">
            <v>#N/A</v>
          </cell>
          <cell r="T1547" t="str">
            <v>-</v>
          </cell>
          <cell r="U1547" t="str">
            <v>-</v>
          </cell>
          <cell r="V1547" t="e">
            <v>#VALUE!</v>
          </cell>
          <cell r="W1547" t="e">
            <v>#VALUE!</v>
          </cell>
          <cell r="X1547" t="e">
            <v>#N/A</v>
          </cell>
          <cell r="Y1547">
            <v>3300</v>
          </cell>
          <cell r="Z1547">
            <v>3300</v>
          </cell>
          <cell r="AA1547" t="e">
            <v>#N/A</v>
          </cell>
          <cell r="AB1547">
            <v>0</v>
          </cell>
        </row>
        <row r="1548">
          <cell r="A1548" t="str">
            <v>식초350ml발사믹식초청정원</v>
          </cell>
          <cell r="C1548" t="str">
            <v>조미료류</v>
          </cell>
          <cell r="D1548" t="str">
            <v>식초</v>
          </cell>
          <cell r="F1548" t="str">
            <v>350ml</v>
          </cell>
          <cell r="G1548" t="str">
            <v>발사믹식초</v>
          </cell>
          <cell r="H1548" t="str">
            <v>청정원</v>
          </cell>
          <cell r="I1548" t="str">
            <v>-</v>
          </cell>
          <cell r="J1548" t="str">
            <v>-</v>
          </cell>
          <cell r="K1548" t="str">
            <v>-</v>
          </cell>
          <cell r="L1548" t="e">
            <v>#VALUE!</v>
          </cell>
          <cell r="M1548" t="e">
            <v>#VALUE!</v>
          </cell>
          <cell r="N1548" t="str">
            <v>-</v>
          </cell>
          <cell r="O1548" t="str">
            <v>-</v>
          </cell>
          <cell r="P1548" t="str">
            <v>-</v>
          </cell>
          <cell r="Q1548" t="e">
            <v>#VALUE!</v>
          </cell>
          <cell r="R1548" t="e">
            <v>#VALUE!</v>
          </cell>
          <cell r="S1548" t="str">
            <v>-</v>
          </cell>
          <cell r="T1548">
            <v>6900</v>
          </cell>
          <cell r="U1548" t="str">
            <v>-</v>
          </cell>
          <cell r="V1548" t="e">
            <v>#VALUE!</v>
          </cell>
          <cell r="W1548" t="e">
            <v>#VALUE!</v>
          </cell>
          <cell r="X1548">
            <v>7300</v>
          </cell>
          <cell r="Y1548">
            <v>7300</v>
          </cell>
          <cell r="Z1548">
            <v>7300</v>
          </cell>
          <cell r="AA1548">
            <v>0</v>
          </cell>
          <cell r="AB1548">
            <v>0</v>
          </cell>
        </row>
        <row r="1549">
          <cell r="A1549" t="str">
            <v>식초국산현미22.25/청정원350ml유기농현미식초청정원</v>
          </cell>
          <cell r="C1549" t="str">
            <v>조미료류</v>
          </cell>
          <cell r="D1549" t="str">
            <v>식초</v>
          </cell>
          <cell r="E1549" t="str">
            <v>국산현미22.25/청정원</v>
          </cell>
          <cell r="F1549" t="str">
            <v>350ml</v>
          </cell>
          <cell r="G1549" t="str">
            <v>유기농현미식초</v>
          </cell>
          <cell r="H1549" t="str">
            <v>청정원</v>
          </cell>
          <cell r="I1549" t="str">
            <v>-</v>
          </cell>
          <cell r="J1549" t="str">
            <v>-</v>
          </cell>
          <cell r="K1549" t="str">
            <v>-</v>
          </cell>
          <cell r="L1549" t="e">
            <v>#VALUE!</v>
          </cell>
          <cell r="M1549" t="e">
            <v>#VALUE!</v>
          </cell>
          <cell r="N1549" t="str">
            <v>-</v>
          </cell>
          <cell r="O1549" t="str">
            <v>-</v>
          </cell>
          <cell r="P1549" t="str">
            <v>-</v>
          </cell>
          <cell r="Q1549" t="e">
            <v>#VALUE!</v>
          </cell>
          <cell r="R1549" t="e">
            <v>#VALUE!</v>
          </cell>
          <cell r="S1549" t="str">
            <v>-</v>
          </cell>
          <cell r="T1549" t="str">
            <v>-</v>
          </cell>
          <cell r="U1549" t="str">
            <v>-</v>
          </cell>
          <cell r="V1549" t="e">
            <v>#VALUE!</v>
          </cell>
          <cell r="W1549" t="e">
            <v>#VALUE!</v>
          </cell>
          <cell r="X1549" t="str">
            <v>-</v>
          </cell>
          <cell r="Y1549" t="str">
            <v>-</v>
          </cell>
          <cell r="Z1549" t="str">
            <v>-</v>
          </cell>
          <cell r="AA1549" t="e">
            <v>#VALUE!</v>
          </cell>
          <cell r="AB1549" t="e">
            <v>#VALUE!</v>
          </cell>
        </row>
        <row r="1550">
          <cell r="A1550" t="str">
            <v>식초500ml2배양조식초청정원</v>
          </cell>
          <cell r="C1550" t="str">
            <v>조미료류</v>
          </cell>
          <cell r="D1550" t="str">
            <v>식초</v>
          </cell>
          <cell r="F1550" t="str">
            <v>500ml</v>
          </cell>
          <cell r="G1550" t="str">
            <v>2배양조식초</v>
          </cell>
          <cell r="H1550" t="str">
            <v>청정원</v>
          </cell>
          <cell r="I1550">
            <v>920</v>
          </cell>
          <cell r="J1550">
            <v>920</v>
          </cell>
          <cell r="K1550">
            <v>920</v>
          </cell>
          <cell r="L1550">
            <v>0</v>
          </cell>
          <cell r="M1550">
            <v>0</v>
          </cell>
          <cell r="N1550" t="str">
            <v>-</v>
          </cell>
          <cell r="O1550" t="str">
            <v>-</v>
          </cell>
          <cell r="P1550" t="str">
            <v>-</v>
          </cell>
          <cell r="Q1550" t="e">
            <v>#VALUE!</v>
          </cell>
          <cell r="R1550" t="e">
            <v>#VALUE!</v>
          </cell>
          <cell r="S1550" t="str">
            <v>-</v>
          </cell>
          <cell r="T1550" t="str">
            <v>-</v>
          </cell>
          <cell r="U1550" t="str">
            <v>-</v>
          </cell>
          <cell r="V1550" t="e">
            <v>#VALUE!</v>
          </cell>
          <cell r="W1550" t="e">
            <v>#VALUE!</v>
          </cell>
          <cell r="X1550" t="str">
            <v>-</v>
          </cell>
          <cell r="Y1550" t="str">
            <v>-</v>
          </cell>
          <cell r="Z1550" t="str">
            <v>-</v>
          </cell>
          <cell r="AA1550" t="e">
            <v>#VALUE!</v>
          </cell>
          <cell r="AB1550" t="e">
            <v>#VALUE!</v>
          </cell>
        </row>
        <row r="1551">
          <cell r="A1551" t="str">
            <v>식초500ml현미식초오뚜기</v>
          </cell>
          <cell r="C1551" t="str">
            <v>조미료류</v>
          </cell>
          <cell r="D1551" t="str">
            <v>식초</v>
          </cell>
          <cell r="F1551" t="str">
            <v>500ml</v>
          </cell>
          <cell r="G1551" t="str">
            <v>현미식초</v>
          </cell>
          <cell r="H1551" t="str">
            <v>오뚜기</v>
          </cell>
          <cell r="I1551" t="str">
            <v>-</v>
          </cell>
          <cell r="J1551">
            <v>1470</v>
          </cell>
          <cell r="K1551">
            <v>1470</v>
          </cell>
          <cell r="L1551" t="e">
            <v>#VALUE!</v>
          </cell>
          <cell r="M1551">
            <v>0</v>
          </cell>
          <cell r="N1551">
            <v>1500</v>
          </cell>
          <cell r="O1551">
            <v>1500</v>
          </cell>
          <cell r="P1551">
            <v>1500</v>
          </cell>
          <cell r="Q1551">
            <v>0</v>
          </cell>
          <cell r="R1551">
            <v>0</v>
          </cell>
          <cell r="S1551">
            <v>980</v>
          </cell>
          <cell r="T1551" t="str">
            <v>-</v>
          </cell>
          <cell r="U1551" t="str">
            <v>-</v>
          </cell>
          <cell r="V1551" t="e">
            <v>#VALUE!</v>
          </cell>
          <cell r="W1551" t="e">
            <v>#VALUE!</v>
          </cell>
          <cell r="X1551" t="str">
            <v>-</v>
          </cell>
          <cell r="Y1551" t="str">
            <v>-</v>
          </cell>
          <cell r="Z1551" t="str">
            <v>-</v>
          </cell>
          <cell r="AA1551" t="e">
            <v>#VALUE!</v>
          </cell>
          <cell r="AB1551" t="e">
            <v>#VALUE!</v>
          </cell>
        </row>
        <row r="1552">
          <cell r="A1552" t="str">
            <v>식초미국맥아엑기스0.4/오뚜기900ml양조식초오뚜기</v>
          </cell>
          <cell r="C1552" t="str">
            <v>조미료류</v>
          </cell>
          <cell r="D1552" t="str">
            <v>식초</v>
          </cell>
          <cell r="E1552" t="str">
            <v>미국맥아엑기스0.4/오뚜기</v>
          </cell>
          <cell r="F1552" t="str">
            <v>900ml</v>
          </cell>
          <cell r="G1552" t="str">
            <v>양조식초</v>
          </cell>
          <cell r="H1552" t="str">
            <v>오뚜기</v>
          </cell>
          <cell r="I1552">
            <v>880</v>
          </cell>
          <cell r="J1552">
            <v>880</v>
          </cell>
          <cell r="K1552">
            <v>880</v>
          </cell>
          <cell r="L1552">
            <v>0</v>
          </cell>
          <cell r="M1552">
            <v>0</v>
          </cell>
          <cell r="N1552">
            <v>1200</v>
          </cell>
          <cell r="O1552">
            <v>1200</v>
          </cell>
          <cell r="P1552">
            <v>1200</v>
          </cell>
          <cell r="Q1552">
            <v>0</v>
          </cell>
          <cell r="R1552">
            <v>0</v>
          </cell>
          <cell r="S1552" t="str">
            <v>-</v>
          </cell>
          <cell r="T1552" t="str">
            <v>-</v>
          </cell>
          <cell r="U1552" t="str">
            <v>-</v>
          </cell>
          <cell r="V1552" t="e">
            <v>#VALUE!</v>
          </cell>
          <cell r="W1552" t="e">
            <v>#VALUE!</v>
          </cell>
          <cell r="X1552">
            <v>1050</v>
          </cell>
          <cell r="Y1552">
            <v>1050</v>
          </cell>
          <cell r="Z1552">
            <v>1050</v>
          </cell>
          <cell r="AA1552">
            <v>0</v>
          </cell>
          <cell r="AB1552">
            <v>0</v>
          </cell>
        </row>
        <row r="1553">
          <cell r="A1553" t="str">
            <v>식초900ml2배양조식초오뚜기</v>
          </cell>
          <cell r="C1553" t="str">
            <v>조미료류</v>
          </cell>
          <cell r="D1553" t="str">
            <v>식초</v>
          </cell>
          <cell r="F1553" t="str">
            <v>900ml</v>
          </cell>
          <cell r="G1553" t="str">
            <v>2배양조식초</v>
          </cell>
          <cell r="H1553" t="str">
            <v>오뚜기</v>
          </cell>
          <cell r="I1553">
            <v>1210</v>
          </cell>
          <cell r="J1553">
            <v>1210</v>
          </cell>
          <cell r="K1553">
            <v>1210</v>
          </cell>
          <cell r="L1553">
            <v>0</v>
          </cell>
          <cell r="M1553">
            <v>0</v>
          </cell>
          <cell r="N1553">
            <v>1550</v>
          </cell>
          <cell r="O1553">
            <v>1550</v>
          </cell>
          <cell r="P1553">
            <v>1550</v>
          </cell>
          <cell r="Q1553">
            <v>0</v>
          </cell>
          <cell r="R1553">
            <v>0</v>
          </cell>
          <cell r="S1553">
            <v>1450</v>
          </cell>
          <cell r="T1553">
            <v>1450</v>
          </cell>
          <cell r="U1553">
            <v>1450</v>
          </cell>
          <cell r="V1553">
            <v>0</v>
          </cell>
          <cell r="W1553">
            <v>0</v>
          </cell>
          <cell r="X1553" t="str">
            <v>-</v>
          </cell>
          <cell r="Y1553" t="str">
            <v>-</v>
          </cell>
          <cell r="Z1553" t="str">
            <v>-</v>
          </cell>
          <cell r="AA1553" t="e">
            <v>#VALUE!</v>
          </cell>
          <cell r="AB1553" t="e">
            <v>#VALUE!</v>
          </cell>
        </row>
        <row r="1554">
          <cell r="A1554" t="str">
            <v>식초900ml2배양조식초청정원</v>
          </cell>
          <cell r="C1554" t="str">
            <v>조미료류</v>
          </cell>
          <cell r="D1554" t="str">
            <v>식초</v>
          </cell>
          <cell r="F1554" t="str">
            <v>900ml</v>
          </cell>
          <cell r="G1554" t="str">
            <v>2배양조식초</v>
          </cell>
          <cell r="H1554" t="str">
            <v>청정원</v>
          </cell>
          <cell r="I1554">
            <v>1380</v>
          </cell>
          <cell r="J1554">
            <v>1380</v>
          </cell>
          <cell r="K1554">
            <v>1380</v>
          </cell>
          <cell r="L1554">
            <v>0</v>
          </cell>
          <cell r="M1554">
            <v>0</v>
          </cell>
          <cell r="N1554">
            <v>1800</v>
          </cell>
          <cell r="O1554" t="str">
            <v>-</v>
          </cell>
          <cell r="P1554" t="str">
            <v>-</v>
          </cell>
          <cell r="Q1554" t="e">
            <v>#VALUE!</v>
          </cell>
          <cell r="R1554" t="e">
            <v>#VALUE!</v>
          </cell>
          <cell r="S1554" t="str">
            <v>-</v>
          </cell>
          <cell r="T1554" t="str">
            <v>-</v>
          </cell>
          <cell r="U1554" t="str">
            <v>-</v>
          </cell>
          <cell r="V1554" t="e">
            <v>#VALUE!</v>
          </cell>
          <cell r="W1554" t="e">
            <v>#VALUE!</v>
          </cell>
          <cell r="X1554" t="str">
            <v>-</v>
          </cell>
          <cell r="Y1554" t="str">
            <v>-</v>
          </cell>
          <cell r="Z1554" t="str">
            <v>-</v>
          </cell>
          <cell r="AA1554" t="e">
            <v>#VALUE!</v>
          </cell>
          <cell r="AB1554" t="e">
            <v>#VALUE!</v>
          </cell>
        </row>
        <row r="1555">
          <cell r="A1555" t="str">
            <v>식초중국사과과즙5.03/오뚜기900ml사과식초오뚜기</v>
          </cell>
          <cell r="C1555" t="str">
            <v>조미료류</v>
          </cell>
          <cell r="D1555" t="str">
            <v>식초</v>
          </cell>
          <cell r="E1555" t="str">
            <v>중국사과과즙5.03/오뚜기</v>
          </cell>
          <cell r="F1555" t="str">
            <v>900ml</v>
          </cell>
          <cell r="G1555" t="str">
            <v>사과식초</v>
          </cell>
          <cell r="H1555" t="str">
            <v>오뚜기</v>
          </cell>
          <cell r="I1555">
            <v>1630</v>
          </cell>
          <cell r="J1555">
            <v>1630</v>
          </cell>
          <cell r="K1555">
            <v>1630</v>
          </cell>
          <cell r="L1555">
            <v>0</v>
          </cell>
          <cell r="M1555">
            <v>0</v>
          </cell>
          <cell r="N1555">
            <v>1900</v>
          </cell>
          <cell r="O1555">
            <v>1900</v>
          </cell>
          <cell r="P1555">
            <v>1900</v>
          </cell>
          <cell r="Q1555">
            <v>0</v>
          </cell>
          <cell r="R1555">
            <v>0</v>
          </cell>
          <cell r="S1555">
            <v>1880</v>
          </cell>
          <cell r="T1555">
            <v>1510</v>
          </cell>
          <cell r="U1555">
            <v>1900</v>
          </cell>
          <cell r="V1555">
            <v>1.0638297872340425</v>
          </cell>
          <cell r="W1555">
            <v>25.827814569536425</v>
          </cell>
          <cell r="X1555">
            <v>1900</v>
          </cell>
          <cell r="Y1555">
            <v>1900</v>
          </cell>
          <cell r="Z1555">
            <v>1900</v>
          </cell>
          <cell r="AA1555">
            <v>0</v>
          </cell>
          <cell r="AB1555">
            <v>0</v>
          </cell>
        </row>
        <row r="1556">
          <cell r="A1556" t="str">
            <v>식초900ml3배양조식초오뚜기</v>
          </cell>
          <cell r="C1556" t="str">
            <v>조미료류</v>
          </cell>
          <cell r="D1556" t="str">
            <v>식초</v>
          </cell>
          <cell r="F1556" t="str">
            <v>900ml</v>
          </cell>
          <cell r="G1556" t="str">
            <v>3배양조식초</v>
          </cell>
          <cell r="H1556" t="str">
            <v>오뚜기</v>
          </cell>
          <cell r="I1556">
            <v>1560</v>
          </cell>
          <cell r="J1556">
            <v>1560</v>
          </cell>
          <cell r="K1556">
            <v>1560</v>
          </cell>
          <cell r="L1556">
            <v>0</v>
          </cell>
          <cell r="M1556">
            <v>0</v>
          </cell>
          <cell r="N1556" t="str">
            <v>-</v>
          </cell>
          <cell r="O1556">
            <v>1900</v>
          </cell>
          <cell r="P1556">
            <v>1900</v>
          </cell>
          <cell r="Q1556" t="e">
            <v>#VALUE!</v>
          </cell>
          <cell r="R1556">
            <v>0</v>
          </cell>
          <cell r="S1556" t="str">
            <v>-</v>
          </cell>
          <cell r="T1556" t="str">
            <v>-</v>
          </cell>
          <cell r="U1556" t="str">
            <v>-</v>
          </cell>
          <cell r="V1556" t="e">
            <v>#VALUE!</v>
          </cell>
          <cell r="W1556" t="e">
            <v>#VALUE!</v>
          </cell>
          <cell r="X1556" t="str">
            <v>-</v>
          </cell>
          <cell r="Y1556" t="str">
            <v>-</v>
          </cell>
          <cell r="Z1556" t="str">
            <v>-</v>
          </cell>
          <cell r="AA1556" t="e">
            <v>#VALUE!</v>
          </cell>
          <cell r="AB1556" t="e">
            <v>#VALUE!</v>
          </cell>
        </row>
        <row r="1557">
          <cell r="A1557" t="str">
            <v>식초900ml레몬식초제일제당</v>
          </cell>
          <cell r="C1557" t="str">
            <v>조미료류</v>
          </cell>
          <cell r="D1557" t="str">
            <v>식초</v>
          </cell>
          <cell r="F1557" t="str">
            <v>900ml</v>
          </cell>
          <cell r="G1557" t="str">
            <v>레몬식초</v>
          </cell>
          <cell r="H1557" t="str">
            <v>제일제당</v>
          </cell>
          <cell r="I1557" t="e">
            <v>#N/A</v>
          </cell>
          <cell r="J1557">
            <v>2350</v>
          </cell>
          <cell r="K1557">
            <v>2350</v>
          </cell>
          <cell r="L1557" t="e">
            <v>#N/A</v>
          </cell>
          <cell r="M1557">
            <v>0</v>
          </cell>
          <cell r="N1557" t="e">
            <v>#N/A</v>
          </cell>
          <cell r="O1557">
            <v>2200</v>
          </cell>
          <cell r="P1557">
            <v>2200</v>
          </cell>
          <cell r="Q1557" t="e">
            <v>#N/A</v>
          </cell>
          <cell r="R1557">
            <v>0</v>
          </cell>
          <cell r="S1557" t="e">
            <v>#N/A</v>
          </cell>
          <cell r="T1557">
            <v>1920</v>
          </cell>
          <cell r="U1557">
            <v>1920</v>
          </cell>
          <cell r="V1557" t="e">
            <v>#N/A</v>
          </cell>
          <cell r="W1557">
            <v>0</v>
          </cell>
          <cell r="X1557" t="e">
            <v>#N/A</v>
          </cell>
          <cell r="Y1557" t="str">
            <v>-</v>
          </cell>
          <cell r="Z1557" t="str">
            <v>-</v>
          </cell>
          <cell r="AA1557" t="e">
            <v>#VALUE!</v>
          </cell>
          <cell r="AB1557" t="e">
            <v>#VALUE!</v>
          </cell>
        </row>
        <row r="1558">
          <cell r="A1558" t="str">
            <v>식초중국사과농축액3.58/청정원900ml사과식초청정원</v>
          </cell>
          <cell r="C1558" t="str">
            <v>조미료류</v>
          </cell>
          <cell r="D1558" t="str">
            <v>식초</v>
          </cell>
          <cell r="E1558" t="str">
            <v>중국사과농축액3.58/청정원</v>
          </cell>
          <cell r="F1558" t="str">
            <v>900ml</v>
          </cell>
          <cell r="G1558" t="str">
            <v>사과식초</v>
          </cell>
          <cell r="H1558" t="str">
            <v>청정원</v>
          </cell>
          <cell r="I1558">
            <v>1750</v>
          </cell>
          <cell r="J1558">
            <v>1750</v>
          </cell>
          <cell r="K1558">
            <v>1750</v>
          </cell>
          <cell r="L1558">
            <v>0</v>
          </cell>
          <cell r="M1558">
            <v>0</v>
          </cell>
          <cell r="N1558">
            <v>1800</v>
          </cell>
          <cell r="O1558">
            <v>1800</v>
          </cell>
          <cell r="P1558">
            <v>1800</v>
          </cell>
          <cell r="Q1558">
            <v>0</v>
          </cell>
          <cell r="R1558">
            <v>0</v>
          </cell>
          <cell r="S1558">
            <v>1520</v>
          </cell>
          <cell r="T1558" t="str">
            <v>-</v>
          </cell>
          <cell r="U1558">
            <v>2000</v>
          </cell>
          <cell r="V1558">
            <v>31.578947368421051</v>
          </cell>
          <cell r="W1558" t="e">
            <v>#VALUE!</v>
          </cell>
          <cell r="X1558">
            <v>1850</v>
          </cell>
          <cell r="Y1558">
            <v>2000</v>
          </cell>
          <cell r="Z1558">
            <v>2000</v>
          </cell>
          <cell r="AA1558">
            <v>8.1081081081081088</v>
          </cell>
          <cell r="AB1558">
            <v>0</v>
          </cell>
        </row>
        <row r="1559">
          <cell r="A1559" t="str">
            <v>식초사과과즙 5.03/오뚜기 900ml2배사과식초오뚜기</v>
          </cell>
          <cell r="C1559" t="str">
            <v>조미료류</v>
          </cell>
          <cell r="D1559" t="str">
            <v>식초</v>
          </cell>
          <cell r="E1559" t="str">
            <v xml:space="preserve">사과과즙 5.03/오뚜기 </v>
          </cell>
          <cell r="F1559" t="str">
            <v>900ml</v>
          </cell>
          <cell r="G1559" t="str">
            <v>2배사과식초</v>
          </cell>
          <cell r="H1559" t="str">
            <v>오뚜기</v>
          </cell>
          <cell r="I1559">
            <v>2110</v>
          </cell>
          <cell r="J1559">
            <v>2110</v>
          </cell>
          <cell r="K1559">
            <v>2110</v>
          </cell>
          <cell r="L1559">
            <v>0</v>
          </cell>
          <cell r="M1559">
            <v>0</v>
          </cell>
          <cell r="N1559">
            <v>2500</v>
          </cell>
          <cell r="O1559">
            <v>2500</v>
          </cell>
          <cell r="P1559">
            <v>2500</v>
          </cell>
          <cell r="Q1559">
            <v>0</v>
          </cell>
          <cell r="R1559">
            <v>0</v>
          </cell>
          <cell r="S1559" t="str">
            <v>-</v>
          </cell>
          <cell r="T1559">
            <v>2520</v>
          </cell>
          <cell r="U1559">
            <v>2500</v>
          </cell>
          <cell r="V1559" t="e">
            <v>#VALUE!</v>
          </cell>
          <cell r="W1559">
            <v>-0.79365079365079361</v>
          </cell>
          <cell r="X1559">
            <v>2490</v>
          </cell>
          <cell r="Y1559">
            <v>2490</v>
          </cell>
          <cell r="Z1559">
            <v>2490</v>
          </cell>
          <cell r="AA1559">
            <v>0</v>
          </cell>
          <cell r="AB1559">
            <v>0</v>
          </cell>
        </row>
        <row r="1560">
          <cell r="A1560" t="str">
            <v>식초미국현미당화농축액6.81/오뚜기900ml2배현미식초오뚜기</v>
          </cell>
          <cell r="C1560" t="str">
            <v>조미료류</v>
          </cell>
          <cell r="D1560" t="str">
            <v>식초</v>
          </cell>
          <cell r="E1560" t="str">
            <v>미국현미당화농축액6.81/오뚜기</v>
          </cell>
          <cell r="F1560" t="str">
            <v>900ml</v>
          </cell>
          <cell r="G1560" t="str">
            <v>2배현미식초</v>
          </cell>
          <cell r="H1560" t="str">
            <v>오뚜기</v>
          </cell>
          <cell r="I1560">
            <v>2240</v>
          </cell>
          <cell r="J1560">
            <v>2240</v>
          </cell>
          <cell r="K1560">
            <v>2240</v>
          </cell>
          <cell r="L1560">
            <v>0</v>
          </cell>
          <cell r="M1560">
            <v>0</v>
          </cell>
          <cell r="N1560">
            <v>2300</v>
          </cell>
          <cell r="O1560">
            <v>2600</v>
          </cell>
          <cell r="P1560">
            <v>2600</v>
          </cell>
          <cell r="Q1560">
            <v>13.043478260869565</v>
          </cell>
          <cell r="R1560">
            <v>0</v>
          </cell>
          <cell r="S1560" t="str">
            <v>-</v>
          </cell>
          <cell r="T1560" t="str">
            <v>-</v>
          </cell>
          <cell r="U1560" t="str">
            <v>-</v>
          </cell>
          <cell r="V1560" t="e">
            <v>#VALUE!</v>
          </cell>
          <cell r="W1560" t="e">
            <v>#VALUE!</v>
          </cell>
          <cell r="X1560" t="str">
            <v>-</v>
          </cell>
          <cell r="Y1560" t="str">
            <v>-</v>
          </cell>
          <cell r="Z1560" t="str">
            <v>-</v>
          </cell>
          <cell r="AA1560" t="e">
            <v>#VALUE!</v>
          </cell>
          <cell r="AB1560" t="e">
            <v>#VALUE!</v>
          </cell>
        </row>
        <row r="1561">
          <cell r="A1561" t="str">
            <v>식초중국사과농축액3.58/청정원900ml2배사과식초청정원</v>
          </cell>
          <cell r="C1561" t="str">
            <v>조미료류</v>
          </cell>
          <cell r="D1561" t="str">
            <v>식초</v>
          </cell>
          <cell r="E1561" t="str">
            <v>중국사과농축액3.58/청정원</v>
          </cell>
          <cell r="F1561" t="str">
            <v>900ml</v>
          </cell>
          <cell r="G1561" t="str">
            <v>2배사과식초</v>
          </cell>
          <cell r="H1561" t="str">
            <v>청정원</v>
          </cell>
          <cell r="I1561">
            <v>2380</v>
          </cell>
          <cell r="J1561">
            <v>2380</v>
          </cell>
          <cell r="K1561">
            <v>2380</v>
          </cell>
          <cell r="L1561">
            <v>0</v>
          </cell>
          <cell r="M1561">
            <v>0</v>
          </cell>
          <cell r="N1561">
            <v>2200</v>
          </cell>
          <cell r="O1561">
            <v>2200</v>
          </cell>
          <cell r="P1561">
            <v>2200</v>
          </cell>
          <cell r="Q1561">
            <v>0</v>
          </cell>
          <cell r="R1561">
            <v>0</v>
          </cell>
          <cell r="S1561">
            <v>2450</v>
          </cell>
          <cell r="T1561">
            <v>2550</v>
          </cell>
          <cell r="U1561">
            <v>2550</v>
          </cell>
          <cell r="V1561">
            <v>4.0816326530612246</v>
          </cell>
          <cell r="W1561">
            <v>0</v>
          </cell>
          <cell r="X1561">
            <v>2450</v>
          </cell>
          <cell r="Y1561">
            <v>2550</v>
          </cell>
          <cell r="Z1561">
            <v>2550</v>
          </cell>
          <cell r="AA1561">
            <v>4.0816326530612246</v>
          </cell>
          <cell r="AB1561">
            <v>0</v>
          </cell>
        </row>
        <row r="1562">
          <cell r="A1562" t="str">
            <v>식초900ml2배사과식초제일제당</v>
          </cell>
          <cell r="C1562" t="str">
            <v>조미료류</v>
          </cell>
          <cell r="D1562" t="str">
            <v>식초</v>
          </cell>
          <cell r="F1562" t="str">
            <v>900ml</v>
          </cell>
          <cell r="G1562" t="str">
            <v>2배사과식초</v>
          </cell>
          <cell r="H1562" t="str">
            <v>제일제당</v>
          </cell>
          <cell r="I1562" t="e">
            <v>#N/A</v>
          </cell>
          <cell r="J1562" t="str">
            <v>-</v>
          </cell>
          <cell r="K1562" t="str">
            <v>-</v>
          </cell>
          <cell r="L1562" t="e">
            <v>#VALUE!</v>
          </cell>
          <cell r="M1562" t="e">
            <v>#VALUE!</v>
          </cell>
          <cell r="N1562" t="e">
            <v>#N/A</v>
          </cell>
          <cell r="O1562">
            <v>2400</v>
          </cell>
          <cell r="P1562">
            <v>2400</v>
          </cell>
          <cell r="Q1562" t="e">
            <v>#N/A</v>
          </cell>
          <cell r="R1562">
            <v>0</v>
          </cell>
          <cell r="S1562" t="e">
            <v>#N/A</v>
          </cell>
          <cell r="T1562">
            <v>2750</v>
          </cell>
          <cell r="U1562">
            <v>2750</v>
          </cell>
          <cell r="V1562" t="e">
            <v>#N/A</v>
          </cell>
          <cell r="W1562">
            <v>0</v>
          </cell>
          <cell r="X1562" t="e">
            <v>#N/A</v>
          </cell>
          <cell r="Y1562">
            <v>2490</v>
          </cell>
          <cell r="Z1562">
            <v>2490</v>
          </cell>
          <cell r="AA1562" t="e">
            <v>#N/A</v>
          </cell>
          <cell r="AB1562">
            <v>0</v>
          </cell>
        </row>
        <row r="1563">
          <cell r="A1563" t="str">
            <v>식초주정/CJ900ml백설현미식초제일제당</v>
          </cell>
          <cell r="C1563" t="str">
            <v>조미료류</v>
          </cell>
          <cell r="D1563" t="str">
            <v>식초</v>
          </cell>
          <cell r="E1563" t="str">
            <v>주정/CJ</v>
          </cell>
          <cell r="F1563" t="str">
            <v>900ml</v>
          </cell>
          <cell r="G1563" t="str">
            <v>백설현미식초</v>
          </cell>
          <cell r="H1563" t="str">
            <v>제일제당</v>
          </cell>
          <cell r="I1563" t="e">
            <v>#N/A</v>
          </cell>
          <cell r="J1563">
            <v>2350</v>
          </cell>
          <cell r="K1563">
            <v>2350</v>
          </cell>
          <cell r="L1563" t="e">
            <v>#N/A</v>
          </cell>
          <cell r="M1563">
            <v>0</v>
          </cell>
          <cell r="N1563" t="e">
            <v>#N/A</v>
          </cell>
          <cell r="O1563">
            <v>2400</v>
          </cell>
          <cell r="P1563">
            <v>2400</v>
          </cell>
          <cell r="Q1563" t="e">
            <v>#N/A</v>
          </cell>
          <cell r="R1563">
            <v>0</v>
          </cell>
          <cell r="S1563" t="e">
            <v>#N/A</v>
          </cell>
          <cell r="T1563" t="str">
            <v>-</v>
          </cell>
          <cell r="U1563" t="str">
            <v>-</v>
          </cell>
          <cell r="V1563" t="e">
            <v>#VALUE!</v>
          </cell>
          <cell r="W1563" t="e">
            <v>#VALUE!</v>
          </cell>
          <cell r="X1563" t="e">
            <v>#N/A</v>
          </cell>
          <cell r="Y1563">
            <v>2400</v>
          </cell>
          <cell r="Z1563">
            <v>2400</v>
          </cell>
          <cell r="AA1563" t="e">
            <v>#N/A</v>
          </cell>
          <cell r="AB1563">
            <v>0</v>
          </cell>
        </row>
        <row r="1564">
          <cell r="A1564" t="str">
            <v>쌈장14kg쌈장해찬들</v>
          </cell>
          <cell r="B1564">
            <v>118</v>
          </cell>
          <cell r="C1564" t="str">
            <v>조미료류</v>
          </cell>
          <cell r="D1564" t="str">
            <v>쌈장</v>
          </cell>
          <cell r="F1564" t="str">
            <v>14kg</v>
          </cell>
          <cell r="G1564" t="str">
            <v>쌈장</v>
          </cell>
          <cell r="H1564" t="str">
            <v>해찬들</v>
          </cell>
          <cell r="I1564">
            <v>33400</v>
          </cell>
          <cell r="J1564">
            <v>30000</v>
          </cell>
          <cell r="K1564">
            <v>30000</v>
          </cell>
          <cell r="L1564">
            <v>-10.179640718562874</v>
          </cell>
          <cell r="M1564">
            <v>0</v>
          </cell>
          <cell r="N1564" t="str">
            <v>-</v>
          </cell>
          <cell r="O1564" t="str">
            <v>-</v>
          </cell>
          <cell r="P1564" t="str">
            <v>-</v>
          </cell>
          <cell r="Q1564" t="e">
            <v>#VALUE!</v>
          </cell>
          <cell r="R1564" t="e">
            <v>#VALUE!</v>
          </cell>
          <cell r="S1564" t="str">
            <v>-</v>
          </cell>
          <cell r="T1564" t="str">
            <v>-</v>
          </cell>
          <cell r="U1564" t="str">
            <v>-</v>
          </cell>
          <cell r="V1564" t="e">
            <v>#VALUE!</v>
          </cell>
          <cell r="W1564" t="e">
            <v>#VALUE!</v>
          </cell>
          <cell r="X1564">
            <v>35400</v>
          </cell>
          <cell r="Y1564">
            <v>38400</v>
          </cell>
          <cell r="Z1564">
            <v>35400</v>
          </cell>
          <cell r="AA1564">
            <v>0</v>
          </cell>
          <cell r="AB1564">
            <v>-7.8125</v>
          </cell>
        </row>
        <row r="1565">
          <cell r="A1565" t="str">
            <v>쌈장14kg쌈장,캔청정원</v>
          </cell>
          <cell r="C1565" t="str">
            <v>조미료류</v>
          </cell>
          <cell r="D1565" t="str">
            <v>쌈장</v>
          </cell>
          <cell r="F1565" t="str">
            <v>14kg</v>
          </cell>
          <cell r="G1565" t="str">
            <v>쌈장,캔</v>
          </cell>
          <cell r="H1565" t="str">
            <v>청정원</v>
          </cell>
          <cell r="I1565">
            <v>30800</v>
          </cell>
          <cell r="J1565">
            <v>34500</v>
          </cell>
          <cell r="K1565">
            <v>34500</v>
          </cell>
          <cell r="L1565">
            <v>12.012987012987013</v>
          </cell>
          <cell r="M1565">
            <v>0</v>
          </cell>
          <cell r="N1565" t="str">
            <v>-</v>
          </cell>
          <cell r="O1565" t="str">
            <v>-</v>
          </cell>
          <cell r="P1565" t="str">
            <v>-</v>
          </cell>
          <cell r="Q1565" t="e">
            <v>#VALUE!</v>
          </cell>
          <cell r="R1565" t="e">
            <v>#VALUE!</v>
          </cell>
          <cell r="S1565" t="str">
            <v>-</v>
          </cell>
          <cell r="T1565" t="str">
            <v>-</v>
          </cell>
          <cell r="U1565" t="str">
            <v>-</v>
          </cell>
          <cell r="V1565" t="e">
            <v>#VALUE!</v>
          </cell>
          <cell r="W1565" t="e">
            <v>#VALUE!</v>
          </cell>
          <cell r="X1565">
            <v>34250</v>
          </cell>
          <cell r="Y1565" t="str">
            <v>-</v>
          </cell>
          <cell r="Z1565">
            <v>34250</v>
          </cell>
          <cell r="AA1565">
            <v>0</v>
          </cell>
          <cell r="AB1565" t="e">
            <v>#VALUE!</v>
          </cell>
        </row>
        <row r="1566">
          <cell r="A1566" t="str">
            <v>쌈장3kg쌈장해찬들</v>
          </cell>
          <cell r="C1566" t="str">
            <v>조미료류</v>
          </cell>
          <cell r="D1566" t="str">
            <v>쌈장</v>
          </cell>
          <cell r="F1566" t="str">
            <v>3kg</v>
          </cell>
          <cell r="G1566" t="str">
            <v>쌈장</v>
          </cell>
          <cell r="H1566" t="str">
            <v>해찬들</v>
          </cell>
          <cell r="I1566">
            <v>10500</v>
          </cell>
          <cell r="J1566">
            <v>10900</v>
          </cell>
          <cell r="K1566">
            <v>10900</v>
          </cell>
          <cell r="L1566">
            <v>3.8095238095238093</v>
          </cell>
          <cell r="M1566">
            <v>0</v>
          </cell>
          <cell r="N1566">
            <v>12500</v>
          </cell>
          <cell r="O1566">
            <v>12500</v>
          </cell>
          <cell r="P1566">
            <v>12500</v>
          </cell>
          <cell r="Q1566">
            <v>0</v>
          </cell>
          <cell r="R1566">
            <v>0</v>
          </cell>
          <cell r="S1566" t="str">
            <v>-</v>
          </cell>
          <cell r="T1566">
            <v>20550</v>
          </cell>
          <cell r="U1566">
            <v>20550</v>
          </cell>
          <cell r="V1566" t="e">
            <v>#VALUE!</v>
          </cell>
          <cell r="W1566">
            <v>0</v>
          </cell>
          <cell r="X1566">
            <v>13900</v>
          </cell>
          <cell r="Y1566">
            <v>15100</v>
          </cell>
          <cell r="Z1566">
            <v>15100</v>
          </cell>
          <cell r="AA1566">
            <v>8.6330935251798557</v>
          </cell>
          <cell r="AB1566">
            <v>0</v>
          </cell>
        </row>
        <row r="1567">
          <cell r="A1567" t="str">
            <v>쌈장2kg쌈장청정원</v>
          </cell>
          <cell r="C1567" t="str">
            <v>조미료류</v>
          </cell>
          <cell r="D1567" t="str">
            <v>쌈장</v>
          </cell>
          <cell r="F1567" t="str">
            <v>2kg</v>
          </cell>
          <cell r="G1567" t="str">
            <v>쌈장</v>
          </cell>
          <cell r="H1567" t="str">
            <v>청정원</v>
          </cell>
          <cell r="I1567">
            <v>10900</v>
          </cell>
          <cell r="J1567">
            <v>10900</v>
          </cell>
          <cell r="K1567">
            <v>10900</v>
          </cell>
          <cell r="L1567">
            <v>0</v>
          </cell>
          <cell r="M1567">
            <v>0</v>
          </cell>
          <cell r="N1567" t="str">
            <v>-</v>
          </cell>
          <cell r="O1567" t="str">
            <v>-</v>
          </cell>
          <cell r="P1567" t="str">
            <v>-</v>
          </cell>
          <cell r="Q1567" t="e">
            <v>#VALUE!</v>
          </cell>
          <cell r="R1567" t="e">
            <v>#VALUE!</v>
          </cell>
          <cell r="S1567">
            <v>11500</v>
          </cell>
          <cell r="T1567">
            <v>13700</v>
          </cell>
          <cell r="U1567">
            <v>13700</v>
          </cell>
          <cell r="V1567">
            <v>19.130434782608695</v>
          </cell>
          <cell r="W1567">
            <v>0</v>
          </cell>
          <cell r="X1567">
            <v>11500</v>
          </cell>
          <cell r="Y1567">
            <v>12400</v>
          </cell>
          <cell r="Z1567">
            <v>12400</v>
          </cell>
          <cell r="AA1567">
            <v>7.8260869565217392</v>
          </cell>
          <cell r="AB1567">
            <v>0</v>
          </cell>
        </row>
        <row r="1568">
          <cell r="A1568" t="str">
            <v>쌈장500g쌈장해찬들</v>
          </cell>
          <cell r="C1568" t="str">
            <v>조미료류</v>
          </cell>
          <cell r="D1568" t="str">
            <v>쌈장</v>
          </cell>
          <cell r="F1568" t="str">
            <v>500g</v>
          </cell>
          <cell r="G1568" t="str">
            <v>쌈장</v>
          </cell>
          <cell r="H1568" t="str">
            <v>해찬들</v>
          </cell>
          <cell r="I1568">
            <v>3500</v>
          </cell>
          <cell r="J1568" t="str">
            <v>-</v>
          </cell>
          <cell r="K1568" t="str">
            <v>-</v>
          </cell>
          <cell r="L1568" t="e">
            <v>#VALUE!</v>
          </cell>
          <cell r="M1568" t="e">
            <v>#VALUE!</v>
          </cell>
          <cell r="N1568">
            <v>2950</v>
          </cell>
          <cell r="O1568">
            <v>2950</v>
          </cell>
          <cell r="P1568">
            <v>2950</v>
          </cell>
          <cell r="Q1568">
            <v>0</v>
          </cell>
          <cell r="R1568">
            <v>0</v>
          </cell>
          <cell r="S1568">
            <v>2480</v>
          </cell>
          <cell r="T1568" t="str">
            <v>-</v>
          </cell>
          <cell r="U1568">
            <v>3900</v>
          </cell>
          <cell r="V1568">
            <v>57.258064516129032</v>
          </cell>
          <cell r="W1568" t="e">
            <v>#VALUE!</v>
          </cell>
          <cell r="X1568">
            <v>3600</v>
          </cell>
          <cell r="Y1568">
            <v>3900</v>
          </cell>
          <cell r="Z1568">
            <v>3900</v>
          </cell>
          <cell r="AA1568">
            <v>8.3333333333333339</v>
          </cell>
          <cell r="AB1568">
            <v>0</v>
          </cell>
        </row>
        <row r="1569">
          <cell r="A1569" t="str">
            <v>아일랜드드레싱3.2kg오뚜기</v>
          </cell>
          <cell r="B1569">
            <v>119</v>
          </cell>
          <cell r="C1569" t="str">
            <v>조미료류</v>
          </cell>
          <cell r="D1569" t="str">
            <v>아일랜드드레싱</v>
          </cell>
          <cell r="F1569" t="str">
            <v>3.2kg</v>
          </cell>
          <cell r="H1569" t="str">
            <v>오뚜기</v>
          </cell>
          <cell r="I1569">
            <v>9100</v>
          </cell>
          <cell r="J1569">
            <v>9100</v>
          </cell>
          <cell r="K1569">
            <v>9100</v>
          </cell>
          <cell r="L1569">
            <v>0</v>
          </cell>
          <cell r="M1569">
            <v>0</v>
          </cell>
          <cell r="N1569">
            <v>9000</v>
          </cell>
          <cell r="O1569">
            <v>9000</v>
          </cell>
          <cell r="P1569">
            <v>9000</v>
          </cell>
          <cell r="Q1569">
            <v>0</v>
          </cell>
          <cell r="R1569">
            <v>0</v>
          </cell>
          <cell r="S1569" t="str">
            <v>-</v>
          </cell>
          <cell r="T1569" t="str">
            <v>-</v>
          </cell>
          <cell r="U1569" t="str">
            <v>-</v>
          </cell>
          <cell r="V1569" t="e">
            <v>#VALUE!</v>
          </cell>
          <cell r="W1569" t="e">
            <v>#VALUE!</v>
          </cell>
          <cell r="X1569">
            <v>9480</v>
          </cell>
          <cell r="Y1569">
            <v>9480</v>
          </cell>
          <cell r="Z1569">
            <v>9480</v>
          </cell>
          <cell r="AA1569">
            <v>0</v>
          </cell>
          <cell r="AB1569">
            <v>0</v>
          </cell>
        </row>
        <row r="1570">
          <cell r="A1570" t="str">
            <v>아일랜드드레싱3.2kg청정원</v>
          </cell>
          <cell r="C1570" t="str">
            <v>조미료류</v>
          </cell>
          <cell r="D1570" t="str">
            <v>아일랜드드레싱</v>
          </cell>
          <cell r="F1570" t="str">
            <v>3.2kg</v>
          </cell>
          <cell r="H1570" t="str">
            <v>청정원</v>
          </cell>
          <cell r="I1570">
            <v>13000</v>
          </cell>
          <cell r="J1570">
            <v>13000</v>
          </cell>
          <cell r="K1570">
            <v>13000</v>
          </cell>
          <cell r="L1570">
            <v>0</v>
          </cell>
          <cell r="M1570">
            <v>0</v>
          </cell>
          <cell r="N1570" t="str">
            <v>-</v>
          </cell>
          <cell r="O1570" t="str">
            <v>-</v>
          </cell>
          <cell r="P1570" t="str">
            <v>-</v>
          </cell>
          <cell r="Q1570" t="e">
            <v>#VALUE!</v>
          </cell>
          <cell r="R1570" t="e">
            <v>#VALUE!</v>
          </cell>
          <cell r="S1570" t="str">
            <v>-</v>
          </cell>
          <cell r="T1570" t="str">
            <v>-</v>
          </cell>
          <cell r="U1570" t="str">
            <v>-</v>
          </cell>
          <cell r="V1570" t="e">
            <v>#VALUE!</v>
          </cell>
          <cell r="W1570" t="e">
            <v>#VALUE!</v>
          </cell>
          <cell r="X1570" t="str">
            <v>-</v>
          </cell>
          <cell r="Y1570" t="str">
            <v>-</v>
          </cell>
          <cell r="Z1570" t="str">
            <v>-</v>
          </cell>
          <cell r="AA1570" t="e">
            <v>#VALUE!</v>
          </cell>
          <cell r="AB1570" t="e">
            <v>#VALUE!</v>
          </cell>
        </row>
        <row r="1571">
          <cell r="A1571" t="str">
            <v>아일랜드드레싱310g청정원</v>
          </cell>
          <cell r="C1571" t="str">
            <v>조미료류</v>
          </cell>
          <cell r="D1571" t="str">
            <v>아일랜드드레싱</v>
          </cell>
          <cell r="F1571" t="str">
            <v>310g</v>
          </cell>
          <cell r="H1571" t="str">
            <v>청정원</v>
          </cell>
          <cell r="I1571">
            <v>2200</v>
          </cell>
          <cell r="J1571" t="str">
            <v>-</v>
          </cell>
          <cell r="K1571" t="str">
            <v>-</v>
          </cell>
          <cell r="L1571" t="e">
            <v>#VALUE!</v>
          </cell>
          <cell r="M1571" t="e">
            <v>#VALUE!</v>
          </cell>
          <cell r="N1571" t="str">
            <v>-</v>
          </cell>
          <cell r="O1571" t="str">
            <v>-</v>
          </cell>
          <cell r="P1571" t="str">
            <v>-</v>
          </cell>
          <cell r="Q1571" t="e">
            <v>#VALUE!</v>
          </cell>
          <cell r="R1571" t="e">
            <v>#VALUE!</v>
          </cell>
          <cell r="S1571" t="str">
            <v>-</v>
          </cell>
          <cell r="T1571" t="str">
            <v>-</v>
          </cell>
          <cell r="U1571">
            <v>2600</v>
          </cell>
          <cell r="V1571" t="e">
            <v>#VALUE!</v>
          </cell>
          <cell r="W1571" t="e">
            <v>#VALUE!</v>
          </cell>
          <cell r="X1571">
            <v>2300</v>
          </cell>
          <cell r="Y1571">
            <v>2600</v>
          </cell>
          <cell r="Z1571">
            <v>2600</v>
          </cell>
          <cell r="AA1571">
            <v>13.043478260869565</v>
          </cell>
          <cell r="AB1571">
            <v>0</v>
          </cell>
        </row>
        <row r="1572">
          <cell r="A1572" t="str">
            <v>아일랜드드레싱530g오뚜기</v>
          </cell>
          <cell r="C1572" t="str">
            <v>조미료류</v>
          </cell>
          <cell r="D1572" t="str">
            <v>아일랜드드레싱</v>
          </cell>
          <cell r="F1572" t="str">
            <v>530g</v>
          </cell>
          <cell r="H1572" t="str">
            <v>오뚜기</v>
          </cell>
          <cell r="I1572">
            <v>2250</v>
          </cell>
          <cell r="J1572">
            <v>3900</v>
          </cell>
          <cell r="K1572">
            <v>3900</v>
          </cell>
          <cell r="L1572">
            <v>73.333333333333329</v>
          </cell>
          <cell r="M1572">
            <v>0</v>
          </cell>
          <cell r="N1572">
            <v>2700</v>
          </cell>
          <cell r="O1572">
            <v>2700</v>
          </cell>
          <cell r="P1572">
            <v>2700</v>
          </cell>
          <cell r="Q1572">
            <v>0</v>
          </cell>
          <cell r="R1572">
            <v>0</v>
          </cell>
          <cell r="S1572">
            <v>2470</v>
          </cell>
          <cell r="T1572">
            <v>4190</v>
          </cell>
          <cell r="U1572">
            <v>4190</v>
          </cell>
          <cell r="V1572">
            <v>69.635627530364374</v>
          </cell>
          <cell r="W1572">
            <v>0</v>
          </cell>
          <cell r="X1572">
            <v>2700</v>
          </cell>
          <cell r="Y1572">
            <v>4190</v>
          </cell>
          <cell r="Z1572">
            <v>4190</v>
          </cell>
          <cell r="AA1572">
            <v>55.185185185185183</v>
          </cell>
          <cell r="AB1572">
            <v>0</v>
          </cell>
        </row>
        <row r="1573">
          <cell r="A1573" t="str">
            <v>아일랜드드레싱845g오뚜기</v>
          </cell>
          <cell r="C1573" t="str">
            <v>조미료류</v>
          </cell>
          <cell r="D1573" t="str">
            <v>아일랜드드레싱</v>
          </cell>
          <cell r="F1573" t="str">
            <v>845g</v>
          </cell>
          <cell r="H1573" t="str">
            <v>오뚜기</v>
          </cell>
          <cell r="I1573">
            <v>3300</v>
          </cell>
          <cell r="J1573" t="str">
            <v>-</v>
          </cell>
          <cell r="K1573" t="str">
            <v>-</v>
          </cell>
          <cell r="L1573" t="e">
            <v>#VALUE!</v>
          </cell>
          <cell r="M1573" t="e">
            <v>#VALUE!</v>
          </cell>
          <cell r="N1573">
            <v>3700</v>
          </cell>
          <cell r="O1573">
            <v>3700</v>
          </cell>
          <cell r="P1573">
            <v>3700</v>
          </cell>
          <cell r="Q1573">
            <v>0</v>
          </cell>
          <cell r="R1573">
            <v>0</v>
          </cell>
          <cell r="S1573" t="str">
            <v>-</v>
          </cell>
          <cell r="T1573" t="str">
            <v>-</v>
          </cell>
          <cell r="U1573" t="str">
            <v>-</v>
          </cell>
          <cell r="V1573" t="e">
            <v>#VALUE!</v>
          </cell>
          <cell r="W1573" t="e">
            <v>#VALUE!</v>
          </cell>
          <cell r="X1573">
            <v>3980</v>
          </cell>
          <cell r="Y1573">
            <v>6680</v>
          </cell>
          <cell r="Z1573">
            <v>6680</v>
          </cell>
          <cell r="AA1573">
            <v>67.8391959798995</v>
          </cell>
          <cell r="AB1573">
            <v>0</v>
          </cell>
        </row>
        <row r="1574">
          <cell r="A1574" t="str">
            <v>양념통닭소스터키토마토페이스트15/오뚜기3.6kg오뚜기</v>
          </cell>
          <cell r="B1574">
            <v>120</v>
          </cell>
          <cell r="C1574" t="str">
            <v>조미료류</v>
          </cell>
          <cell r="D1574" t="str">
            <v>양념통닭소스</v>
          </cell>
          <cell r="E1574" t="str">
            <v>터키토마토페이스트15/오뚜기</v>
          </cell>
          <cell r="F1574" t="str">
            <v>3.6kg</v>
          </cell>
          <cell r="H1574" t="str">
            <v>오뚜기</v>
          </cell>
          <cell r="I1574">
            <v>7350</v>
          </cell>
          <cell r="J1574">
            <v>7350</v>
          </cell>
          <cell r="K1574">
            <v>7350</v>
          </cell>
          <cell r="L1574">
            <v>0</v>
          </cell>
          <cell r="M1574">
            <v>0</v>
          </cell>
          <cell r="N1574" t="str">
            <v>-</v>
          </cell>
          <cell r="O1574" t="str">
            <v>-</v>
          </cell>
          <cell r="P1574" t="str">
            <v>-</v>
          </cell>
          <cell r="Q1574" t="e">
            <v>#VALUE!</v>
          </cell>
          <cell r="R1574" t="e">
            <v>#VALUE!</v>
          </cell>
          <cell r="S1574" t="str">
            <v>-</v>
          </cell>
          <cell r="T1574" t="str">
            <v>-</v>
          </cell>
          <cell r="U1574" t="str">
            <v>-</v>
          </cell>
          <cell r="V1574" t="e">
            <v>#VALUE!</v>
          </cell>
          <cell r="W1574" t="e">
            <v>#VALUE!</v>
          </cell>
          <cell r="X1574">
            <v>7200</v>
          </cell>
          <cell r="Y1574">
            <v>7200</v>
          </cell>
          <cell r="Z1574">
            <v>7200</v>
          </cell>
          <cell r="AA1574">
            <v>0</v>
          </cell>
          <cell r="AB1574">
            <v>0</v>
          </cell>
        </row>
        <row r="1575">
          <cell r="A1575" t="str">
            <v>양조간장중국탈지대두19.1/청정원1.3L유기농양조간장청정원</v>
          </cell>
          <cell r="B1575">
            <v>121</v>
          </cell>
          <cell r="C1575" t="str">
            <v>조미료류</v>
          </cell>
          <cell r="D1575" t="str">
            <v>양조간장</v>
          </cell>
          <cell r="E1575" t="str">
            <v>중국탈지대두19.1/청정원</v>
          </cell>
          <cell r="F1575" t="str">
            <v>1.3L</v>
          </cell>
          <cell r="G1575" t="str">
            <v>유기농양조간장</v>
          </cell>
          <cell r="H1575" t="str">
            <v>청정원</v>
          </cell>
          <cell r="I1575" t="str">
            <v>-</v>
          </cell>
          <cell r="J1575" t="str">
            <v>-</v>
          </cell>
          <cell r="K1575" t="str">
            <v>-</v>
          </cell>
          <cell r="L1575" t="e">
            <v>#VALUE!</v>
          </cell>
          <cell r="M1575" t="e">
            <v>#VALUE!</v>
          </cell>
          <cell r="N1575" t="str">
            <v>-</v>
          </cell>
          <cell r="O1575" t="str">
            <v>-</v>
          </cell>
          <cell r="P1575" t="str">
            <v>-</v>
          </cell>
          <cell r="Q1575" t="e">
            <v>#VALUE!</v>
          </cell>
          <cell r="R1575" t="e">
            <v>#VALUE!</v>
          </cell>
          <cell r="S1575" t="str">
            <v>-</v>
          </cell>
          <cell r="T1575" t="str">
            <v>-</v>
          </cell>
          <cell r="U1575" t="str">
            <v>-</v>
          </cell>
          <cell r="V1575" t="e">
            <v>#VALUE!</v>
          </cell>
          <cell r="W1575" t="e">
            <v>#VALUE!</v>
          </cell>
          <cell r="X1575">
            <v>9500</v>
          </cell>
          <cell r="Y1575" t="str">
            <v>-</v>
          </cell>
          <cell r="Z1575" t="str">
            <v>-</v>
          </cell>
          <cell r="AA1575" t="e">
            <v>#VALUE!</v>
          </cell>
          <cell r="AB1575" t="e">
            <v>#VALUE!</v>
          </cell>
        </row>
        <row r="1576">
          <cell r="A1576" t="str">
            <v>양조간장/삼원1.6L32도숙성양조간장삼원</v>
          </cell>
          <cell r="C1576" t="str">
            <v>조미료류</v>
          </cell>
          <cell r="D1576" t="str">
            <v>양조간장</v>
          </cell>
          <cell r="E1576" t="str">
            <v>/삼원</v>
          </cell>
          <cell r="F1576" t="str">
            <v>1.6L</v>
          </cell>
          <cell r="G1576" t="str">
            <v>32도숙성양조간장</v>
          </cell>
          <cell r="H1576" t="str">
            <v>삼원</v>
          </cell>
          <cell r="I1576" t="str">
            <v>-</v>
          </cell>
          <cell r="J1576" t="str">
            <v>-</v>
          </cell>
          <cell r="K1576" t="str">
            <v>-</v>
          </cell>
          <cell r="L1576" t="e">
            <v>#VALUE!</v>
          </cell>
          <cell r="M1576" t="e">
            <v>#VALUE!</v>
          </cell>
          <cell r="N1576" t="str">
            <v>-</v>
          </cell>
          <cell r="O1576" t="str">
            <v>-</v>
          </cell>
          <cell r="P1576" t="str">
            <v>-</v>
          </cell>
          <cell r="Q1576" t="e">
            <v>#VALUE!</v>
          </cell>
          <cell r="R1576" t="e">
            <v>#VALUE!</v>
          </cell>
          <cell r="S1576" t="str">
            <v>-</v>
          </cell>
          <cell r="T1576" t="str">
            <v>-</v>
          </cell>
          <cell r="U1576" t="str">
            <v>-</v>
          </cell>
          <cell r="V1576" t="e">
            <v>#VALUE!</v>
          </cell>
          <cell r="W1576" t="e">
            <v>#VALUE!</v>
          </cell>
          <cell r="X1576">
            <v>7800</v>
          </cell>
          <cell r="Y1576">
            <v>8500</v>
          </cell>
          <cell r="Z1576">
            <v>8500</v>
          </cell>
          <cell r="AA1576">
            <v>8.9743589743589745</v>
          </cell>
          <cell r="AB1576">
            <v>0</v>
          </cell>
        </row>
        <row r="1577">
          <cell r="A1577" t="str">
            <v>양조간장인도탈지대두/청정원1.7L햇살양조간장청정원</v>
          </cell>
          <cell r="C1577" t="str">
            <v>조미료류</v>
          </cell>
          <cell r="D1577" t="str">
            <v>양조간장</v>
          </cell>
          <cell r="E1577" t="str">
            <v>인도탈지대두/청정원</v>
          </cell>
          <cell r="F1577" t="str">
            <v>1.7L</v>
          </cell>
          <cell r="G1577" t="str">
            <v>햇살양조간장</v>
          </cell>
          <cell r="H1577" t="str">
            <v>청정원</v>
          </cell>
          <cell r="I1577">
            <v>8600</v>
          </cell>
          <cell r="J1577">
            <v>7800</v>
          </cell>
          <cell r="K1577">
            <v>7800</v>
          </cell>
          <cell r="L1577">
            <v>-9.3023255813953494</v>
          </cell>
          <cell r="M1577">
            <v>0</v>
          </cell>
          <cell r="N1577">
            <v>7600</v>
          </cell>
          <cell r="O1577">
            <v>7600</v>
          </cell>
          <cell r="P1577">
            <v>7600</v>
          </cell>
          <cell r="Q1577">
            <v>0</v>
          </cell>
          <cell r="R1577">
            <v>0</v>
          </cell>
          <cell r="S1577">
            <v>8360</v>
          </cell>
          <cell r="T1577">
            <v>9800</v>
          </cell>
          <cell r="U1577">
            <v>9300</v>
          </cell>
          <cell r="V1577">
            <v>11.244019138755981</v>
          </cell>
          <cell r="W1577">
            <v>-5.1020408163265305</v>
          </cell>
          <cell r="X1577">
            <v>9300</v>
          </cell>
          <cell r="Y1577">
            <v>9800</v>
          </cell>
          <cell r="Z1577">
            <v>9800</v>
          </cell>
          <cell r="AA1577">
            <v>5.376344086021505</v>
          </cell>
          <cell r="AB1577">
            <v>0</v>
          </cell>
        </row>
        <row r="1578">
          <cell r="A1578" t="str">
            <v>양조간장/오복1.7L황가양조간장오복</v>
          </cell>
          <cell r="C1578" t="str">
            <v>조미료류</v>
          </cell>
          <cell r="D1578" t="str">
            <v>양조간장</v>
          </cell>
          <cell r="E1578" t="str">
            <v>/오복</v>
          </cell>
          <cell r="F1578" t="str">
            <v>1.7L</v>
          </cell>
          <cell r="G1578" t="str">
            <v>황가양조간장</v>
          </cell>
          <cell r="H1578" t="str">
            <v>오복</v>
          </cell>
          <cell r="I1578" t="str">
            <v>-</v>
          </cell>
          <cell r="J1578" t="str">
            <v>-</v>
          </cell>
          <cell r="K1578" t="str">
            <v>-</v>
          </cell>
          <cell r="L1578" t="e">
            <v>#VALUE!</v>
          </cell>
          <cell r="M1578" t="e">
            <v>#VALUE!</v>
          </cell>
          <cell r="N1578" t="str">
            <v>-</v>
          </cell>
          <cell r="O1578" t="str">
            <v>-</v>
          </cell>
          <cell r="P1578" t="str">
            <v>-</v>
          </cell>
          <cell r="Q1578" t="e">
            <v>#VALUE!</v>
          </cell>
          <cell r="R1578" t="e">
            <v>#VALUE!</v>
          </cell>
          <cell r="S1578">
            <v>12900</v>
          </cell>
          <cell r="T1578" t="str">
            <v>-</v>
          </cell>
          <cell r="U1578" t="str">
            <v>-</v>
          </cell>
          <cell r="V1578" t="e">
            <v>#VALUE!</v>
          </cell>
          <cell r="W1578" t="e">
            <v>#VALUE!</v>
          </cell>
          <cell r="X1578">
            <v>12900</v>
          </cell>
          <cell r="Y1578">
            <v>14900</v>
          </cell>
          <cell r="Z1578">
            <v>14900</v>
          </cell>
          <cell r="AA1578">
            <v>15.503875968992247</v>
          </cell>
          <cell r="AB1578">
            <v>0</v>
          </cell>
        </row>
        <row r="1579">
          <cell r="A1579" t="str">
            <v>양조간장인도탈지대두20.6 /샘표1.8L501S양조간장샘표</v>
          </cell>
          <cell r="C1579" t="str">
            <v>조미료류</v>
          </cell>
          <cell r="D1579" t="str">
            <v>양조간장</v>
          </cell>
          <cell r="E1579" t="str">
            <v>인도탈지대두20.6 /샘표</v>
          </cell>
          <cell r="F1579" t="str">
            <v>1.8L</v>
          </cell>
          <cell r="G1579" t="str">
            <v>501S양조간장</v>
          </cell>
          <cell r="H1579" t="str">
            <v>샘표</v>
          </cell>
          <cell r="I1579">
            <v>8800</v>
          </cell>
          <cell r="J1579">
            <v>8980</v>
          </cell>
          <cell r="K1579">
            <v>8980</v>
          </cell>
          <cell r="L1579">
            <v>2.0454545454545454</v>
          </cell>
          <cell r="M1579">
            <v>0</v>
          </cell>
          <cell r="N1579">
            <v>9500</v>
          </cell>
          <cell r="O1579">
            <v>9500</v>
          </cell>
          <cell r="P1579">
            <v>9500</v>
          </cell>
          <cell r="Q1579">
            <v>0</v>
          </cell>
          <cell r="R1579">
            <v>0</v>
          </cell>
          <cell r="S1579">
            <v>9900</v>
          </cell>
          <cell r="T1579">
            <v>10900</v>
          </cell>
          <cell r="U1579">
            <v>10900</v>
          </cell>
          <cell r="V1579">
            <v>10.1010101010101</v>
          </cell>
          <cell r="W1579">
            <v>0</v>
          </cell>
          <cell r="X1579">
            <v>9900</v>
          </cell>
          <cell r="Y1579">
            <v>10900</v>
          </cell>
          <cell r="Z1579">
            <v>10900</v>
          </cell>
          <cell r="AA1579">
            <v>10.1010101010101</v>
          </cell>
          <cell r="AB1579">
            <v>0</v>
          </cell>
        </row>
        <row r="1580">
          <cell r="A1580" t="str">
            <v>양조간장1.8L701S양조간장샘표</v>
          </cell>
          <cell r="C1580" t="str">
            <v>조미료류</v>
          </cell>
          <cell r="D1580" t="str">
            <v>양조간장</v>
          </cell>
          <cell r="F1580" t="str">
            <v>1.8L</v>
          </cell>
          <cell r="G1580" t="str">
            <v>701S양조간장</v>
          </cell>
          <cell r="H1580" t="str">
            <v>샘표</v>
          </cell>
          <cell r="I1580">
            <v>12800</v>
          </cell>
          <cell r="J1580" t="str">
            <v>-</v>
          </cell>
          <cell r="K1580" t="str">
            <v>-</v>
          </cell>
          <cell r="L1580" t="e">
            <v>#VALUE!</v>
          </cell>
          <cell r="M1580" t="e">
            <v>#VALUE!</v>
          </cell>
          <cell r="N1580">
            <v>13500</v>
          </cell>
          <cell r="O1580">
            <v>15300</v>
          </cell>
          <cell r="P1580">
            <v>15300</v>
          </cell>
          <cell r="Q1580">
            <v>13.333333333333334</v>
          </cell>
          <cell r="R1580">
            <v>0</v>
          </cell>
          <cell r="S1580">
            <v>12900</v>
          </cell>
          <cell r="T1580">
            <v>14900</v>
          </cell>
          <cell r="U1580">
            <v>14900</v>
          </cell>
          <cell r="V1580">
            <v>15.503875968992247</v>
          </cell>
          <cell r="W1580">
            <v>0</v>
          </cell>
          <cell r="X1580">
            <v>12900</v>
          </cell>
          <cell r="Y1580">
            <v>14900</v>
          </cell>
          <cell r="Z1580">
            <v>14900</v>
          </cell>
          <cell r="AA1580">
            <v>15.503875968992247</v>
          </cell>
          <cell r="AB1580">
            <v>0</v>
          </cell>
        </row>
        <row r="1581">
          <cell r="A1581" t="str">
            <v>양조간장인도탈지대두20.6/샘표15L501S양조간장샘표</v>
          </cell>
          <cell r="C1581" t="str">
            <v>조미료류</v>
          </cell>
          <cell r="D1581" t="str">
            <v>양조간장</v>
          </cell>
          <cell r="E1581" t="str">
            <v>인도탈지대두20.6/샘표</v>
          </cell>
          <cell r="F1581" t="str">
            <v>15L</v>
          </cell>
          <cell r="G1581" t="str">
            <v>501S양조간장</v>
          </cell>
          <cell r="H1581" t="str">
            <v>샘표</v>
          </cell>
          <cell r="I1581">
            <v>49000</v>
          </cell>
          <cell r="J1581">
            <v>48000</v>
          </cell>
          <cell r="K1581">
            <v>48000</v>
          </cell>
          <cell r="L1581">
            <v>-2.0408163265306123</v>
          </cell>
          <cell r="M1581">
            <v>0</v>
          </cell>
          <cell r="N1581" t="str">
            <v>-</v>
          </cell>
          <cell r="O1581" t="str">
            <v>-</v>
          </cell>
          <cell r="P1581" t="str">
            <v>-</v>
          </cell>
          <cell r="Q1581" t="e">
            <v>#VALUE!</v>
          </cell>
          <cell r="R1581" t="e">
            <v>#VALUE!</v>
          </cell>
          <cell r="S1581" t="str">
            <v>-</v>
          </cell>
          <cell r="T1581" t="str">
            <v>-</v>
          </cell>
          <cell r="U1581" t="str">
            <v>-</v>
          </cell>
          <cell r="V1581" t="e">
            <v>#VALUE!</v>
          </cell>
          <cell r="W1581" t="e">
            <v>#VALUE!</v>
          </cell>
          <cell r="X1581" t="str">
            <v>-</v>
          </cell>
          <cell r="Y1581">
            <v>52430</v>
          </cell>
          <cell r="Z1581">
            <v>52430</v>
          </cell>
          <cell r="AA1581" t="e">
            <v>#VALUE!</v>
          </cell>
          <cell r="AB1581">
            <v>0</v>
          </cell>
        </row>
        <row r="1582">
          <cell r="A1582" t="str">
            <v>양조간장500ml유기농양조간장청정원</v>
          </cell>
          <cell r="C1582" t="str">
            <v>조미료류</v>
          </cell>
          <cell r="D1582" t="str">
            <v>양조간장</v>
          </cell>
          <cell r="F1582" t="str">
            <v>500ml</v>
          </cell>
          <cell r="G1582" t="str">
            <v>유기농양조간장</v>
          </cell>
          <cell r="H1582" t="str">
            <v>청정원</v>
          </cell>
          <cell r="I1582" t="str">
            <v>-</v>
          </cell>
          <cell r="J1582" t="str">
            <v>-</v>
          </cell>
          <cell r="K1582" t="str">
            <v>-</v>
          </cell>
          <cell r="L1582" t="e">
            <v>#VALUE!</v>
          </cell>
          <cell r="M1582" t="e">
            <v>#VALUE!</v>
          </cell>
          <cell r="N1582" t="str">
            <v>-</v>
          </cell>
          <cell r="O1582" t="str">
            <v>-</v>
          </cell>
          <cell r="P1582" t="str">
            <v>-</v>
          </cell>
          <cell r="Q1582" t="e">
            <v>#VALUE!</v>
          </cell>
          <cell r="R1582" t="e">
            <v>#VALUE!</v>
          </cell>
          <cell r="S1582" t="str">
            <v>-</v>
          </cell>
          <cell r="T1582" t="str">
            <v>-</v>
          </cell>
          <cell r="U1582" t="str">
            <v>-</v>
          </cell>
          <cell r="V1582" t="e">
            <v>#VALUE!</v>
          </cell>
          <cell r="W1582" t="e">
            <v>#VALUE!</v>
          </cell>
          <cell r="X1582">
            <v>4400</v>
          </cell>
          <cell r="Y1582" t="str">
            <v>-</v>
          </cell>
          <cell r="Z1582" t="str">
            <v>-</v>
          </cell>
          <cell r="AA1582" t="e">
            <v>#VALUE!</v>
          </cell>
          <cell r="AB1582" t="e">
            <v>#VALUE!</v>
          </cell>
        </row>
        <row r="1583">
          <cell r="A1583" t="str">
            <v>양조간장5L501S양조간장샘표</v>
          </cell>
          <cell r="C1583" t="str">
            <v>조미료류</v>
          </cell>
          <cell r="D1583" t="str">
            <v>양조간장</v>
          </cell>
          <cell r="F1583" t="str">
            <v>5L</v>
          </cell>
          <cell r="G1583" t="str">
            <v>501S양조간장</v>
          </cell>
          <cell r="H1583" t="str">
            <v>샘표</v>
          </cell>
          <cell r="I1583">
            <v>23000</v>
          </cell>
          <cell r="J1583">
            <v>23000</v>
          </cell>
          <cell r="K1583">
            <v>23000</v>
          </cell>
          <cell r="L1583">
            <v>0</v>
          </cell>
          <cell r="M1583">
            <v>0</v>
          </cell>
          <cell r="N1583" t="str">
            <v>-</v>
          </cell>
          <cell r="O1583" t="str">
            <v>-</v>
          </cell>
          <cell r="P1583" t="str">
            <v>-</v>
          </cell>
          <cell r="Q1583" t="e">
            <v>#VALUE!</v>
          </cell>
          <cell r="R1583" t="e">
            <v>#VALUE!</v>
          </cell>
          <cell r="S1583">
            <v>22800</v>
          </cell>
          <cell r="T1583">
            <v>25100</v>
          </cell>
          <cell r="U1583">
            <v>25100</v>
          </cell>
          <cell r="V1583">
            <v>10.087719298245615</v>
          </cell>
          <cell r="W1583">
            <v>0</v>
          </cell>
          <cell r="X1583">
            <v>21000</v>
          </cell>
          <cell r="Y1583">
            <v>23300</v>
          </cell>
          <cell r="Z1583">
            <v>23300</v>
          </cell>
          <cell r="AA1583">
            <v>10.952380952380953</v>
          </cell>
          <cell r="AB1583">
            <v>0</v>
          </cell>
        </row>
        <row r="1584">
          <cell r="A1584" t="str">
            <v>양조간장국산대두26.4/샘표5L국산콩간장샘표</v>
          </cell>
          <cell r="C1584" t="str">
            <v>조미료류</v>
          </cell>
          <cell r="D1584" t="str">
            <v>양조간장</v>
          </cell>
          <cell r="E1584" t="str">
            <v>국산대두26.4/샘표</v>
          </cell>
          <cell r="F1584" t="str">
            <v>5L</v>
          </cell>
          <cell r="G1584" t="str">
            <v>국산콩간장</v>
          </cell>
          <cell r="H1584" t="str">
            <v>샘표</v>
          </cell>
          <cell r="I1584" t="str">
            <v>-</v>
          </cell>
          <cell r="J1584" t="str">
            <v>-</v>
          </cell>
          <cell r="K1584" t="str">
            <v>-</v>
          </cell>
          <cell r="L1584" t="e">
            <v>#VALUE!</v>
          </cell>
          <cell r="M1584" t="e">
            <v>#VALUE!</v>
          </cell>
          <cell r="N1584" t="str">
            <v>-</v>
          </cell>
          <cell r="O1584" t="str">
            <v>-</v>
          </cell>
          <cell r="P1584" t="str">
            <v>-</v>
          </cell>
          <cell r="Q1584" t="e">
            <v>#VALUE!</v>
          </cell>
          <cell r="R1584" t="e">
            <v>#VALUE!</v>
          </cell>
          <cell r="S1584" t="str">
            <v>-</v>
          </cell>
          <cell r="T1584" t="str">
            <v>-</v>
          </cell>
          <cell r="U1584" t="str">
            <v>-</v>
          </cell>
          <cell r="V1584" t="e">
            <v>#VALUE!</v>
          </cell>
          <cell r="W1584" t="e">
            <v>#VALUE!</v>
          </cell>
          <cell r="X1584" t="str">
            <v>-</v>
          </cell>
          <cell r="Y1584" t="str">
            <v>-</v>
          </cell>
          <cell r="Z1584" t="str">
            <v>-</v>
          </cell>
          <cell r="AA1584" t="e">
            <v>#VALUE!</v>
          </cell>
          <cell r="AB1584" t="e">
            <v>#VALUE!</v>
          </cell>
        </row>
        <row r="1585">
          <cell r="A1585" t="str">
            <v>양조간장/오복900ml별양조간장오복</v>
          </cell>
          <cell r="C1585" t="str">
            <v>조미료류</v>
          </cell>
          <cell r="D1585" t="str">
            <v>양조간장</v>
          </cell>
          <cell r="E1585" t="str">
            <v>/오복</v>
          </cell>
          <cell r="F1585" t="str">
            <v>900ml</v>
          </cell>
          <cell r="G1585" t="str">
            <v>별양조간장</v>
          </cell>
          <cell r="H1585" t="str">
            <v>오복</v>
          </cell>
          <cell r="I1585" t="str">
            <v>-</v>
          </cell>
          <cell r="J1585" t="str">
            <v>-</v>
          </cell>
          <cell r="K1585" t="str">
            <v>-</v>
          </cell>
          <cell r="L1585" t="e">
            <v>#VALUE!</v>
          </cell>
          <cell r="M1585" t="e">
            <v>#VALUE!</v>
          </cell>
          <cell r="N1585" t="str">
            <v>-</v>
          </cell>
          <cell r="O1585" t="str">
            <v>-</v>
          </cell>
          <cell r="P1585" t="str">
            <v>-</v>
          </cell>
          <cell r="Q1585" t="e">
            <v>#VALUE!</v>
          </cell>
          <cell r="R1585" t="e">
            <v>#VALUE!</v>
          </cell>
          <cell r="S1585">
            <v>6100</v>
          </cell>
          <cell r="T1585" t="str">
            <v>-</v>
          </cell>
          <cell r="U1585" t="str">
            <v>-</v>
          </cell>
          <cell r="V1585" t="e">
            <v>#VALUE!</v>
          </cell>
          <cell r="W1585" t="e">
            <v>#VALUE!</v>
          </cell>
          <cell r="X1585">
            <v>6100</v>
          </cell>
          <cell r="Y1585" t="str">
            <v>-</v>
          </cell>
          <cell r="Z1585" t="str">
            <v>-</v>
          </cell>
          <cell r="AA1585" t="e">
            <v>#VALUE!</v>
          </cell>
          <cell r="AB1585" t="e">
            <v>#VALUE!</v>
          </cell>
        </row>
        <row r="1586">
          <cell r="A1586" t="str">
            <v>양조간장/오복900ml황가양조간장오복</v>
          </cell>
          <cell r="C1586" t="str">
            <v>조미료류</v>
          </cell>
          <cell r="D1586" t="str">
            <v>양조간장</v>
          </cell>
          <cell r="E1586" t="str">
            <v>/오복</v>
          </cell>
          <cell r="F1586" t="str">
            <v>900ml</v>
          </cell>
          <cell r="G1586" t="str">
            <v>황가양조간장</v>
          </cell>
          <cell r="H1586" t="str">
            <v>오복</v>
          </cell>
          <cell r="I1586" t="str">
            <v>-</v>
          </cell>
          <cell r="J1586" t="str">
            <v>-</v>
          </cell>
          <cell r="K1586" t="str">
            <v>-</v>
          </cell>
          <cell r="L1586" t="e">
            <v>#VALUE!</v>
          </cell>
          <cell r="M1586" t="e">
            <v>#VALUE!</v>
          </cell>
          <cell r="N1586" t="str">
            <v>-</v>
          </cell>
          <cell r="O1586" t="str">
            <v>-</v>
          </cell>
          <cell r="P1586" t="str">
            <v>-</v>
          </cell>
          <cell r="Q1586" t="e">
            <v>#VALUE!</v>
          </cell>
          <cell r="R1586" t="e">
            <v>#VALUE!</v>
          </cell>
          <cell r="S1586">
            <v>7400</v>
          </cell>
          <cell r="T1586">
            <v>8500</v>
          </cell>
          <cell r="U1586">
            <v>8500</v>
          </cell>
          <cell r="V1586">
            <v>14.864864864864865</v>
          </cell>
          <cell r="W1586">
            <v>0</v>
          </cell>
          <cell r="X1586">
            <v>7400</v>
          </cell>
          <cell r="Y1586">
            <v>8500</v>
          </cell>
          <cell r="Z1586">
            <v>8500</v>
          </cell>
          <cell r="AA1586">
            <v>14.864864864864865</v>
          </cell>
          <cell r="AB1586">
            <v>0</v>
          </cell>
        </row>
        <row r="1587">
          <cell r="A1587" t="str">
            <v>양조간장중국탈지대두19.1/청정원900ml유기농양조간장청정원</v>
          </cell>
          <cell r="C1587" t="str">
            <v>조미료류</v>
          </cell>
          <cell r="D1587" t="str">
            <v>양조간장</v>
          </cell>
          <cell r="E1587" t="str">
            <v>중국탈지대두19.1/청정원</v>
          </cell>
          <cell r="F1587" t="str">
            <v>900ml</v>
          </cell>
          <cell r="G1587" t="str">
            <v>유기농양조간장</v>
          </cell>
          <cell r="H1587" t="str">
            <v>청정원</v>
          </cell>
          <cell r="I1587" t="str">
            <v>-</v>
          </cell>
          <cell r="J1587" t="str">
            <v>-</v>
          </cell>
          <cell r="K1587" t="str">
            <v>-</v>
          </cell>
          <cell r="L1587" t="e">
            <v>#VALUE!</v>
          </cell>
          <cell r="M1587" t="e">
            <v>#VALUE!</v>
          </cell>
          <cell r="N1587" t="str">
            <v>-</v>
          </cell>
          <cell r="O1587" t="str">
            <v>-</v>
          </cell>
          <cell r="P1587" t="str">
            <v>-</v>
          </cell>
          <cell r="Q1587" t="e">
            <v>#VALUE!</v>
          </cell>
          <cell r="R1587" t="e">
            <v>#VALUE!</v>
          </cell>
          <cell r="S1587" t="str">
            <v>-</v>
          </cell>
          <cell r="T1587" t="str">
            <v>-</v>
          </cell>
          <cell r="U1587" t="str">
            <v>-</v>
          </cell>
          <cell r="V1587" t="e">
            <v>#VALUE!</v>
          </cell>
          <cell r="W1587" t="e">
            <v>#VALUE!</v>
          </cell>
          <cell r="X1587">
            <v>7000</v>
          </cell>
          <cell r="Y1587">
            <v>7500</v>
          </cell>
          <cell r="Z1587">
            <v>7500</v>
          </cell>
          <cell r="AA1587">
            <v>7.1428571428571432</v>
          </cell>
          <cell r="AB1587">
            <v>0</v>
          </cell>
        </row>
        <row r="1588">
          <cell r="A1588" t="str">
            <v>양조간장인도산탈지대두20.6/샘표930ml501S양조간장샘표</v>
          </cell>
          <cell r="C1588" t="str">
            <v>조미료류</v>
          </cell>
          <cell r="D1588" t="str">
            <v>양조간장</v>
          </cell>
          <cell r="E1588" t="str">
            <v>인도산탈지대두20.6/샘표</v>
          </cell>
          <cell r="F1588" t="str">
            <v>930ml</v>
          </cell>
          <cell r="G1588" t="str">
            <v>501S양조간장</v>
          </cell>
          <cell r="H1588" t="str">
            <v>샘표</v>
          </cell>
          <cell r="I1588">
            <v>5800</v>
          </cell>
          <cell r="J1588">
            <v>5800</v>
          </cell>
          <cell r="K1588">
            <v>5800</v>
          </cell>
          <cell r="L1588">
            <v>0</v>
          </cell>
          <cell r="M1588">
            <v>0</v>
          </cell>
          <cell r="N1588">
            <v>6000</v>
          </cell>
          <cell r="O1588">
            <v>6000</v>
          </cell>
          <cell r="P1588">
            <v>6000</v>
          </cell>
          <cell r="Q1588">
            <v>0</v>
          </cell>
          <cell r="R1588">
            <v>0</v>
          </cell>
          <cell r="S1588">
            <v>5800</v>
          </cell>
          <cell r="T1588">
            <v>6400</v>
          </cell>
          <cell r="U1588">
            <v>6400</v>
          </cell>
          <cell r="V1588">
            <v>10.344827586206897</v>
          </cell>
          <cell r="W1588">
            <v>0</v>
          </cell>
          <cell r="X1588">
            <v>5800</v>
          </cell>
          <cell r="Y1588">
            <v>6400</v>
          </cell>
          <cell r="Z1588">
            <v>6400</v>
          </cell>
          <cell r="AA1588">
            <v>10.344827586206897</v>
          </cell>
          <cell r="AB1588">
            <v>0</v>
          </cell>
        </row>
        <row r="1589">
          <cell r="A1589" t="str">
            <v>양조간장국산대두26.4/샘표930ml국산콩간장샘표</v>
          </cell>
          <cell r="C1589" t="str">
            <v>조미료류</v>
          </cell>
          <cell r="D1589" t="str">
            <v>양조간장</v>
          </cell>
          <cell r="E1589" t="str">
            <v>국산대두26.4/샘표</v>
          </cell>
          <cell r="F1589" t="str">
            <v>930ml</v>
          </cell>
          <cell r="G1589" t="str">
            <v>국산콩간장</v>
          </cell>
          <cell r="H1589" t="str">
            <v>샘표</v>
          </cell>
          <cell r="I1589" t="str">
            <v>-</v>
          </cell>
          <cell r="J1589" t="str">
            <v>-</v>
          </cell>
          <cell r="K1589" t="str">
            <v>-</v>
          </cell>
          <cell r="L1589" t="e">
            <v>#VALUE!</v>
          </cell>
          <cell r="M1589" t="e">
            <v>#VALUE!</v>
          </cell>
          <cell r="N1589" t="str">
            <v>-</v>
          </cell>
          <cell r="O1589" t="str">
            <v>-</v>
          </cell>
          <cell r="P1589" t="str">
            <v>-</v>
          </cell>
          <cell r="Q1589" t="e">
            <v>#VALUE!</v>
          </cell>
          <cell r="R1589" t="e">
            <v>#VALUE!</v>
          </cell>
          <cell r="S1589" t="str">
            <v>-</v>
          </cell>
          <cell r="T1589" t="str">
            <v>-</v>
          </cell>
          <cell r="U1589" t="str">
            <v>-</v>
          </cell>
          <cell r="V1589" t="e">
            <v>#VALUE!</v>
          </cell>
          <cell r="W1589" t="e">
            <v>#VALUE!</v>
          </cell>
          <cell r="X1589">
            <v>9500</v>
          </cell>
          <cell r="Y1589">
            <v>9900</v>
          </cell>
          <cell r="Z1589">
            <v>9900</v>
          </cell>
          <cell r="AA1589">
            <v>4.2105263157894735</v>
          </cell>
          <cell r="AB1589">
            <v>0</v>
          </cell>
        </row>
        <row r="1590">
          <cell r="A1590" t="str">
            <v>양조간장인도탈지대두/청정원930ml햇살양조간장청정원</v>
          </cell>
          <cell r="C1590" t="str">
            <v>조미료류</v>
          </cell>
          <cell r="D1590" t="str">
            <v>양조간장</v>
          </cell>
          <cell r="E1590" t="str">
            <v>인도탈지대두/청정원</v>
          </cell>
          <cell r="F1590" t="str">
            <v>930ml</v>
          </cell>
          <cell r="G1590" t="str">
            <v>햇살양조간장</v>
          </cell>
          <cell r="H1590" t="str">
            <v>청정원</v>
          </cell>
          <cell r="I1590">
            <v>5200</v>
          </cell>
          <cell r="J1590">
            <v>5210</v>
          </cell>
          <cell r="K1590">
            <v>5210</v>
          </cell>
          <cell r="L1590">
            <v>0.19230769230769232</v>
          </cell>
          <cell r="M1590">
            <v>0</v>
          </cell>
          <cell r="N1590">
            <v>4500</v>
          </cell>
          <cell r="O1590">
            <v>4500</v>
          </cell>
          <cell r="P1590">
            <v>4500</v>
          </cell>
          <cell r="Q1590">
            <v>0</v>
          </cell>
          <cell r="R1590">
            <v>0</v>
          </cell>
          <cell r="S1590" t="str">
            <v>-</v>
          </cell>
          <cell r="T1590">
            <v>5870</v>
          </cell>
          <cell r="U1590">
            <v>5870</v>
          </cell>
          <cell r="V1590" t="e">
            <v>#VALUE!</v>
          </cell>
          <cell r="W1590">
            <v>0</v>
          </cell>
          <cell r="X1590">
            <v>5540</v>
          </cell>
          <cell r="Y1590">
            <v>5870</v>
          </cell>
          <cell r="Z1590">
            <v>5870</v>
          </cell>
          <cell r="AA1590">
            <v>5.9566787003610111</v>
          </cell>
          <cell r="AB1590">
            <v>0</v>
          </cell>
        </row>
        <row r="1591">
          <cell r="A1591" t="str">
            <v>양조간장/삼원940ml32도숙성양조간장삼원</v>
          </cell>
          <cell r="C1591" t="str">
            <v>조미료류</v>
          </cell>
          <cell r="D1591" t="str">
            <v>양조간장</v>
          </cell>
          <cell r="E1591" t="str">
            <v>/삼원</v>
          </cell>
          <cell r="F1591" t="str">
            <v>940ml</v>
          </cell>
          <cell r="G1591" t="str">
            <v>32도숙성양조간장</v>
          </cell>
          <cell r="H1591" t="str">
            <v>삼원</v>
          </cell>
          <cell r="I1591" t="str">
            <v>-</v>
          </cell>
          <cell r="J1591" t="str">
            <v>-</v>
          </cell>
          <cell r="K1591" t="str">
            <v>-</v>
          </cell>
          <cell r="L1591" t="e">
            <v>#VALUE!</v>
          </cell>
          <cell r="M1591" t="e">
            <v>#VALUE!</v>
          </cell>
          <cell r="N1591" t="str">
            <v>-</v>
          </cell>
          <cell r="O1591" t="str">
            <v>-</v>
          </cell>
          <cell r="P1591" t="str">
            <v>-</v>
          </cell>
          <cell r="Q1591" t="e">
            <v>#VALUE!</v>
          </cell>
          <cell r="R1591" t="e">
            <v>#VALUE!</v>
          </cell>
          <cell r="S1591" t="str">
            <v>-</v>
          </cell>
          <cell r="T1591" t="str">
            <v>-</v>
          </cell>
          <cell r="U1591" t="str">
            <v>-</v>
          </cell>
          <cell r="V1591" t="e">
            <v>#VALUE!</v>
          </cell>
          <cell r="W1591" t="e">
            <v>#VALUE!</v>
          </cell>
          <cell r="X1591" t="str">
            <v>-</v>
          </cell>
          <cell r="Y1591" t="str">
            <v>-</v>
          </cell>
          <cell r="Z1591" t="str">
            <v>-</v>
          </cell>
          <cell r="AA1591" t="e">
            <v>#VALUE!</v>
          </cell>
          <cell r="AB1591" t="e">
            <v>#VALUE!</v>
          </cell>
        </row>
        <row r="1592">
          <cell r="A1592" t="str">
            <v>우스터소스국산액상과당양조식초11.6/오뚜기2.1kg오뚜기</v>
          </cell>
          <cell r="B1592">
            <v>122</v>
          </cell>
          <cell r="C1592" t="str">
            <v>조미료류</v>
          </cell>
          <cell r="D1592" t="str">
            <v>우스터소스</v>
          </cell>
          <cell r="E1592" t="str">
            <v>국산액상과당양조식초11.6/오뚜기</v>
          </cell>
          <cell r="F1592" t="str">
            <v>2.1kg</v>
          </cell>
          <cell r="H1592" t="str">
            <v>오뚜기</v>
          </cell>
          <cell r="I1592">
            <v>4600</v>
          </cell>
          <cell r="J1592">
            <v>4500</v>
          </cell>
          <cell r="K1592">
            <v>4500</v>
          </cell>
          <cell r="L1592">
            <v>-2.1739130434782608</v>
          </cell>
          <cell r="M1592">
            <v>0</v>
          </cell>
          <cell r="N1592">
            <v>4900</v>
          </cell>
          <cell r="O1592">
            <v>4900</v>
          </cell>
          <cell r="P1592">
            <v>4900</v>
          </cell>
          <cell r="Q1592">
            <v>0</v>
          </cell>
          <cell r="R1592">
            <v>0</v>
          </cell>
          <cell r="S1592" t="str">
            <v>-</v>
          </cell>
          <cell r="T1592" t="str">
            <v>-</v>
          </cell>
          <cell r="U1592" t="str">
            <v>-</v>
          </cell>
          <cell r="V1592" t="e">
            <v>#VALUE!</v>
          </cell>
          <cell r="W1592" t="e">
            <v>#VALUE!</v>
          </cell>
          <cell r="X1592">
            <v>4680</v>
          </cell>
          <cell r="Y1592">
            <v>4680</v>
          </cell>
          <cell r="Z1592">
            <v>4680</v>
          </cell>
          <cell r="AA1592">
            <v>0</v>
          </cell>
          <cell r="AB1592">
            <v>0</v>
          </cell>
        </row>
        <row r="1593">
          <cell r="A1593" t="str">
            <v>우스터소스국산액상과당양조식초11.6/오뚜기415g오뚜기</v>
          </cell>
          <cell r="C1593" t="str">
            <v>조미료류</v>
          </cell>
          <cell r="D1593" t="str">
            <v>우스터소스</v>
          </cell>
          <cell r="E1593" t="str">
            <v>국산액상과당양조식초11.6/오뚜기</v>
          </cell>
          <cell r="F1593" t="str">
            <v>415g</v>
          </cell>
          <cell r="H1593" t="str">
            <v>오뚜기</v>
          </cell>
          <cell r="I1593">
            <v>1260</v>
          </cell>
          <cell r="J1593">
            <v>1260</v>
          </cell>
          <cell r="K1593">
            <v>1260</v>
          </cell>
          <cell r="L1593">
            <v>0</v>
          </cell>
          <cell r="M1593">
            <v>0</v>
          </cell>
          <cell r="N1593">
            <v>1200</v>
          </cell>
          <cell r="O1593">
            <v>1500</v>
          </cell>
          <cell r="P1593">
            <v>1500</v>
          </cell>
          <cell r="Q1593">
            <v>25</v>
          </cell>
          <cell r="R1593">
            <v>0</v>
          </cell>
          <cell r="S1593">
            <v>1550</v>
          </cell>
          <cell r="T1593" t="str">
            <v>-</v>
          </cell>
          <cell r="U1593">
            <v>3610</v>
          </cell>
          <cell r="V1593">
            <v>132.90322580645162</v>
          </cell>
          <cell r="W1593" t="e">
            <v>#VALUE!</v>
          </cell>
          <cell r="X1593">
            <v>1550</v>
          </cell>
          <cell r="Y1593" t="str">
            <v>-</v>
          </cell>
          <cell r="Z1593" t="str">
            <v>-</v>
          </cell>
          <cell r="AA1593" t="e">
            <v>#VALUE!</v>
          </cell>
          <cell r="AB1593" t="e">
            <v>#VALUE!</v>
          </cell>
        </row>
        <row r="1594">
          <cell r="A1594" t="str">
            <v>육수320g냉면육수풀무원</v>
          </cell>
          <cell r="B1594">
            <v>123</v>
          </cell>
          <cell r="C1594" t="str">
            <v>조미료류</v>
          </cell>
          <cell r="D1594" t="str">
            <v>육수</v>
          </cell>
          <cell r="F1594" t="str">
            <v>320g</v>
          </cell>
          <cell r="G1594" t="str">
            <v>냉면육수</v>
          </cell>
          <cell r="H1594" t="str">
            <v>풀무원</v>
          </cell>
          <cell r="I1594" t="str">
            <v>-</v>
          </cell>
          <cell r="J1594" t="str">
            <v>-</v>
          </cell>
          <cell r="K1594" t="str">
            <v>-</v>
          </cell>
          <cell r="L1594" t="e">
            <v>#VALUE!</v>
          </cell>
          <cell r="M1594" t="e">
            <v>#VALUE!</v>
          </cell>
          <cell r="N1594" t="str">
            <v>-</v>
          </cell>
          <cell r="O1594" t="str">
            <v>-</v>
          </cell>
          <cell r="P1594" t="str">
            <v>-</v>
          </cell>
          <cell r="Q1594" t="e">
            <v>#VALUE!</v>
          </cell>
          <cell r="R1594" t="e">
            <v>#VALUE!</v>
          </cell>
          <cell r="S1594" t="str">
            <v>-</v>
          </cell>
          <cell r="T1594" t="str">
            <v>-</v>
          </cell>
          <cell r="U1594">
            <v>1160</v>
          </cell>
          <cell r="V1594" t="e">
            <v>#VALUE!</v>
          </cell>
          <cell r="W1594" t="e">
            <v>#VALUE!</v>
          </cell>
          <cell r="X1594" t="str">
            <v>-</v>
          </cell>
          <cell r="Y1594" t="str">
            <v>-</v>
          </cell>
          <cell r="Z1594" t="str">
            <v>-</v>
          </cell>
          <cell r="AA1594" t="e">
            <v>#VALUE!</v>
          </cell>
          <cell r="AB1594" t="e">
            <v>#VALUE!</v>
          </cell>
        </row>
        <row r="1595">
          <cell r="A1595" t="str">
            <v>육수350ml국시장국샘표</v>
          </cell>
          <cell r="C1595" t="str">
            <v>조미료류</v>
          </cell>
          <cell r="D1595" t="str">
            <v>육수</v>
          </cell>
          <cell r="F1595" t="str">
            <v>350ml</v>
          </cell>
          <cell r="G1595" t="str">
            <v>국시장국</v>
          </cell>
          <cell r="H1595" t="str">
            <v>샘표</v>
          </cell>
          <cell r="I1595">
            <v>3350</v>
          </cell>
          <cell r="J1595">
            <v>3350</v>
          </cell>
          <cell r="K1595">
            <v>3350</v>
          </cell>
          <cell r="L1595">
            <v>0</v>
          </cell>
          <cell r="M1595">
            <v>0</v>
          </cell>
          <cell r="N1595">
            <v>3200</v>
          </cell>
          <cell r="O1595">
            <v>3200</v>
          </cell>
          <cell r="P1595">
            <v>3200</v>
          </cell>
          <cell r="Q1595">
            <v>0</v>
          </cell>
          <cell r="R1595">
            <v>0</v>
          </cell>
          <cell r="S1595">
            <v>3350</v>
          </cell>
          <cell r="T1595" t="str">
            <v>-</v>
          </cell>
          <cell r="U1595">
            <v>3350</v>
          </cell>
          <cell r="V1595">
            <v>0</v>
          </cell>
          <cell r="W1595" t="e">
            <v>#VALUE!</v>
          </cell>
          <cell r="X1595">
            <v>3350</v>
          </cell>
          <cell r="Y1595">
            <v>3350</v>
          </cell>
          <cell r="Z1595">
            <v>3350</v>
          </cell>
          <cell r="AA1595">
            <v>0</v>
          </cell>
          <cell r="AB1595">
            <v>0</v>
          </cell>
        </row>
        <row r="1596">
          <cell r="A1596" t="str">
            <v>재래간장     /삼원1.6L한식국간장해찬들</v>
          </cell>
          <cell r="B1596">
            <v>124</v>
          </cell>
          <cell r="C1596" t="str">
            <v>조미료류</v>
          </cell>
          <cell r="D1596" t="str">
            <v xml:space="preserve">재래간장     </v>
          </cell>
          <cell r="E1596" t="str">
            <v>/삼원</v>
          </cell>
          <cell r="F1596" t="str">
            <v>1.6L</v>
          </cell>
          <cell r="G1596" t="str">
            <v>한식국간장</v>
          </cell>
          <cell r="H1596" t="str">
            <v>해찬들</v>
          </cell>
          <cell r="I1596" t="str">
            <v>-</v>
          </cell>
          <cell r="J1596" t="str">
            <v>-</v>
          </cell>
          <cell r="K1596" t="str">
            <v>-</v>
          </cell>
          <cell r="L1596" t="e">
            <v>#VALUE!</v>
          </cell>
          <cell r="M1596" t="e">
            <v>#VALUE!</v>
          </cell>
          <cell r="N1596" t="str">
            <v>-</v>
          </cell>
          <cell r="O1596" t="str">
            <v>-</v>
          </cell>
          <cell r="P1596" t="str">
            <v>-</v>
          </cell>
          <cell r="Q1596" t="e">
            <v>#VALUE!</v>
          </cell>
          <cell r="R1596" t="e">
            <v>#VALUE!</v>
          </cell>
          <cell r="S1596" t="str">
            <v>-</v>
          </cell>
          <cell r="T1596" t="str">
            <v>-</v>
          </cell>
          <cell r="U1596" t="str">
            <v>-</v>
          </cell>
          <cell r="V1596" t="e">
            <v>#VALUE!</v>
          </cell>
          <cell r="W1596" t="e">
            <v>#VALUE!</v>
          </cell>
          <cell r="X1596" t="str">
            <v>-</v>
          </cell>
          <cell r="Y1596" t="str">
            <v>-</v>
          </cell>
          <cell r="Z1596" t="str">
            <v>-</v>
          </cell>
          <cell r="AA1596" t="e">
            <v>#VALUE!</v>
          </cell>
          <cell r="AB1596" t="e">
            <v>#VALUE!</v>
          </cell>
        </row>
        <row r="1597">
          <cell r="A1597" t="str">
            <v>재래간장     메주/청정원1.7L햇살국간장청정원</v>
          </cell>
          <cell r="C1597" t="str">
            <v>조미료류</v>
          </cell>
          <cell r="D1597" t="str">
            <v xml:space="preserve">재래간장     </v>
          </cell>
          <cell r="E1597" t="str">
            <v>메주/청정원</v>
          </cell>
          <cell r="F1597" t="str">
            <v>1.7L</v>
          </cell>
          <cell r="G1597" t="str">
            <v>햇살국간장</v>
          </cell>
          <cell r="H1597" t="str">
            <v>청정원</v>
          </cell>
          <cell r="I1597">
            <v>6600</v>
          </cell>
          <cell r="J1597">
            <v>6600</v>
          </cell>
          <cell r="K1597">
            <v>6600</v>
          </cell>
          <cell r="L1597">
            <v>0</v>
          </cell>
          <cell r="M1597">
            <v>0</v>
          </cell>
          <cell r="N1597" t="str">
            <v>-</v>
          </cell>
          <cell r="O1597">
            <v>8300</v>
          </cell>
          <cell r="P1597">
            <v>8300</v>
          </cell>
          <cell r="Q1597" t="e">
            <v>#VALUE!</v>
          </cell>
          <cell r="R1597">
            <v>0</v>
          </cell>
          <cell r="S1597" t="str">
            <v>-</v>
          </cell>
          <cell r="T1597" t="str">
            <v>-</v>
          </cell>
          <cell r="U1597" t="str">
            <v>-</v>
          </cell>
          <cell r="V1597" t="e">
            <v>#VALUE!</v>
          </cell>
          <cell r="W1597" t="e">
            <v>#VALUE!</v>
          </cell>
          <cell r="X1597">
            <v>8900</v>
          </cell>
          <cell r="Y1597">
            <v>9500</v>
          </cell>
          <cell r="Z1597">
            <v>9500</v>
          </cell>
          <cell r="AA1597">
            <v>6.7415730337078648</v>
          </cell>
          <cell r="AB1597">
            <v>0</v>
          </cell>
        </row>
        <row r="1598">
          <cell r="A1598" t="str">
            <v>재래간장     수입탈지대두21.3/샘표15L국간장샘표</v>
          </cell>
          <cell r="C1598" t="str">
            <v>조미료류</v>
          </cell>
          <cell r="D1598" t="str">
            <v xml:space="preserve">재래간장     </v>
          </cell>
          <cell r="E1598" t="str">
            <v>수입탈지대두21.3/샘표</v>
          </cell>
          <cell r="F1598" t="str">
            <v>15L</v>
          </cell>
          <cell r="G1598" t="str">
            <v>국간장</v>
          </cell>
          <cell r="H1598" t="str">
            <v>샘표</v>
          </cell>
          <cell r="I1598" t="str">
            <v>-</v>
          </cell>
          <cell r="J1598" t="str">
            <v>-</v>
          </cell>
          <cell r="K1598" t="str">
            <v>-</v>
          </cell>
          <cell r="L1598" t="e">
            <v>#VALUE!</v>
          </cell>
          <cell r="M1598" t="e">
            <v>#VALUE!</v>
          </cell>
          <cell r="N1598" t="str">
            <v>-</v>
          </cell>
          <cell r="O1598" t="str">
            <v>-</v>
          </cell>
          <cell r="P1598" t="str">
            <v>-</v>
          </cell>
          <cell r="Q1598" t="e">
            <v>#VALUE!</v>
          </cell>
          <cell r="R1598" t="e">
            <v>#VALUE!</v>
          </cell>
          <cell r="S1598" t="str">
            <v>-</v>
          </cell>
          <cell r="T1598" t="str">
            <v>-</v>
          </cell>
          <cell r="U1598" t="str">
            <v>-</v>
          </cell>
          <cell r="V1598" t="e">
            <v>#VALUE!</v>
          </cell>
          <cell r="W1598" t="e">
            <v>#VALUE!</v>
          </cell>
          <cell r="X1598">
            <v>27950</v>
          </cell>
          <cell r="Y1598" t="str">
            <v>-</v>
          </cell>
          <cell r="Z1598" t="str">
            <v>-</v>
          </cell>
          <cell r="AA1598" t="e">
            <v>#VALUE!</v>
          </cell>
          <cell r="AB1598" t="e">
            <v>#VALUE!</v>
          </cell>
        </row>
        <row r="1599">
          <cell r="A1599" t="str">
            <v>재래간장     /오복15L골드국간장오복</v>
          </cell>
          <cell r="C1599" t="str">
            <v>조미료류</v>
          </cell>
          <cell r="D1599" t="str">
            <v xml:space="preserve">재래간장     </v>
          </cell>
          <cell r="E1599" t="str">
            <v>/오복</v>
          </cell>
          <cell r="F1599" t="str">
            <v>15L</v>
          </cell>
          <cell r="G1599" t="str">
            <v>골드국간장</v>
          </cell>
          <cell r="H1599" t="str">
            <v>오복</v>
          </cell>
          <cell r="I1599" t="str">
            <v>-</v>
          </cell>
          <cell r="J1599" t="str">
            <v>-</v>
          </cell>
          <cell r="K1599" t="str">
            <v>-</v>
          </cell>
          <cell r="L1599" t="e">
            <v>#VALUE!</v>
          </cell>
          <cell r="M1599" t="e">
            <v>#VALUE!</v>
          </cell>
          <cell r="N1599" t="str">
            <v>-</v>
          </cell>
          <cell r="O1599" t="str">
            <v>-</v>
          </cell>
          <cell r="P1599" t="str">
            <v>-</v>
          </cell>
          <cell r="Q1599" t="e">
            <v>#VALUE!</v>
          </cell>
          <cell r="R1599" t="e">
            <v>#VALUE!</v>
          </cell>
          <cell r="S1599" t="str">
            <v>-</v>
          </cell>
          <cell r="T1599" t="str">
            <v>-</v>
          </cell>
          <cell r="U1599" t="str">
            <v>-</v>
          </cell>
          <cell r="V1599" t="e">
            <v>#VALUE!</v>
          </cell>
          <cell r="W1599" t="e">
            <v>#VALUE!</v>
          </cell>
          <cell r="X1599" t="str">
            <v>-</v>
          </cell>
          <cell r="Y1599" t="str">
            <v>-</v>
          </cell>
          <cell r="Z1599" t="str">
            <v>-</v>
          </cell>
          <cell r="AA1599" t="e">
            <v>#VALUE!</v>
          </cell>
          <cell r="AB1599" t="e">
            <v>#VALUE!</v>
          </cell>
        </row>
        <row r="1600">
          <cell r="A1600" t="str">
            <v>재래간장     500ml햇살국간장청정원</v>
          </cell>
          <cell r="C1600" t="str">
            <v>조미료류</v>
          </cell>
          <cell r="D1600" t="str">
            <v xml:space="preserve">재래간장     </v>
          </cell>
          <cell r="F1600" t="str">
            <v>500ml</v>
          </cell>
          <cell r="G1600" t="str">
            <v>햇살국간장</v>
          </cell>
          <cell r="H1600" t="str">
            <v>청정원</v>
          </cell>
          <cell r="I1600" t="str">
            <v>-</v>
          </cell>
          <cell r="J1600" t="str">
            <v>-</v>
          </cell>
          <cell r="K1600" t="str">
            <v>-</v>
          </cell>
          <cell r="L1600" t="e">
            <v>#VALUE!</v>
          </cell>
          <cell r="M1600" t="e">
            <v>#VALUE!</v>
          </cell>
          <cell r="N1600" t="str">
            <v>-</v>
          </cell>
          <cell r="O1600" t="str">
            <v>-</v>
          </cell>
          <cell r="P1600" t="str">
            <v>-</v>
          </cell>
          <cell r="Q1600" t="e">
            <v>#VALUE!</v>
          </cell>
          <cell r="R1600" t="e">
            <v>#VALUE!</v>
          </cell>
          <cell r="S1600">
            <v>3200</v>
          </cell>
          <cell r="T1600" t="str">
            <v>-</v>
          </cell>
          <cell r="U1600">
            <v>3400</v>
          </cell>
          <cell r="V1600">
            <v>6.25</v>
          </cell>
          <cell r="W1600" t="e">
            <v>#VALUE!</v>
          </cell>
          <cell r="X1600">
            <v>3200</v>
          </cell>
          <cell r="Y1600">
            <v>3400</v>
          </cell>
          <cell r="Z1600">
            <v>3400</v>
          </cell>
          <cell r="AA1600">
            <v>6.25</v>
          </cell>
          <cell r="AB1600">
            <v>0</v>
          </cell>
        </row>
        <row r="1601">
          <cell r="A1601" t="str">
            <v>재래간장     수입대두29.1/샘표5L맑은조선국간장샘표</v>
          </cell>
          <cell r="C1601" t="str">
            <v>조미료류</v>
          </cell>
          <cell r="D1601" t="str">
            <v xml:space="preserve">재래간장     </v>
          </cell>
          <cell r="E1601" t="str">
            <v>수입대두29.1/샘표</v>
          </cell>
          <cell r="F1601" t="str">
            <v>5L</v>
          </cell>
          <cell r="G1601" t="str">
            <v>맑은조선국간장</v>
          </cell>
          <cell r="H1601" t="str">
            <v>샘표</v>
          </cell>
          <cell r="I1601" t="str">
            <v>-</v>
          </cell>
          <cell r="J1601" t="str">
            <v>-</v>
          </cell>
          <cell r="K1601" t="str">
            <v>-</v>
          </cell>
          <cell r="L1601" t="e">
            <v>#VALUE!</v>
          </cell>
          <cell r="M1601" t="e">
            <v>#VALUE!</v>
          </cell>
          <cell r="N1601" t="str">
            <v>-</v>
          </cell>
          <cell r="O1601">
            <v>6500</v>
          </cell>
          <cell r="P1601">
            <v>6500</v>
          </cell>
          <cell r="Q1601" t="e">
            <v>#VALUE!</v>
          </cell>
          <cell r="R1601">
            <v>0</v>
          </cell>
          <cell r="S1601" t="str">
            <v>-</v>
          </cell>
          <cell r="T1601" t="str">
            <v>-</v>
          </cell>
          <cell r="U1601" t="str">
            <v>-</v>
          </cell>
          <cell r="V1601" t="e">
            <v>#VALUE!</v>
          </cell>
          <cell r="W1601" t="e">
            <v>#VALUE!</v>
          </cell>
          <cell r="X1601" t="str">
            <v>-</v>
          </cell>
          <cell r="Y1601" t="str">
            <v>-</v>
          </cell>
          <cell r="Z1601" t="str">
            <v>-</v>
          </cell>
          <cell r="AA1601" t="e">
            <v>#VALUE!</v>
          </cell>
          <cell r="AB1601" t="e">
            <v>#VALUE!</v>
          </cell>
        </row>
        <row r="1602">
          <cell r="A1602" t="str">
            <v>재래간장     수입대두29.1/샘표750ml맑은조선국간장샘표</v>
          </cell>
          <cell r="C1602" t="str">
            <v>조미료류</v>
          </cell>
          <cell r="D1602" t="str">
            <v xml:space="preserve">재래간장     </v>
          </cell>
          <cell r="E1602" t="str">
            <v>수입대두29.1/샘표</v>
          </cell>
          <cell r="F1602" t="str">
            <v>750ml</v>
          </cell>
          <cell r="G1602" t="str">
            <v>맑은조선국간장</v>
          </cell>
          <cell r="H1602" t="str">
            <v>샘표</v>
          </cell>
          <cell r="I1602">
            <v>6350</v>
          </cell>
          <cell r="J1602">
            <v>6350</v>
          </cell>
          <cell r="K1602">
            <v>6350</v>
          </cell>
          <cell r="L1602">
            <v>0</v>
          </cell>
          <cell r="M1602">
            <v>0</v>
          </cell>
          <cell r="N1602">
            <v>6500</v>
          </cell>
          <cell r="O1602" t="str">
            <v>-</v>
          </cell>
          <cell r="P1602" t="str">
            <v>-</v>
          </cell>
          <cell r="Q1602" t="e">
            <v>#VALUE!</v>
          </cell>
          <cell r="R1602" t="e">
            <v>#VALUE!</v>
          </cell>
          <cell r="S1602" t="str">
            <v>-</v>
          </cell>
          <cell r="T1602">
            <v>6900</v>
          </cell>
          <cell r="U1602">
            <v>6900</v>
          </cell>
          <cell r="V1602" t="e">
            <v>#VALUE!</v>
          </cell>
          <cell r="W1602">
            <v>0</v>
          </cell>
          <cell r="X1602">
            <v>6350</v>
          </cell>
          <cell r="Y1602">
            <v>6900</v>
          </cell>
          <cell r="Z1602">
            <v>6900</v>
          </cell>
          <cell r="AA1602">
            <v>8.6614173228346463</v>
          </cell>
          <cell r="AB1602">
            <v>0</v>
          </cell>
        </row>
        <row r="1603">
          <cell r="A1603" t="str">
            <v>재래간장     메주/청정원840ml햇살국간장청정원</v>
          </cell>
          <cell r="C1603" t="str">
            <v>조미료류</v>
          </cell>
          <cell r="D1603" t="str">
            <v xml:space="preserve">재래간장     </v>
          </cell>
          <cell r="E1603" t="str">
            <v>메주/청정원</v>
          </cell>
          <cell r="F1603" t="str">
            <v>840ml</v>
          </cell>
          <cell r="G1603" t="str">
            <v>햇살국간장</v>
          </cell>
          <cell r="H1603" t="str">
            <v>청정원</v>
          </cell>
          <cell r="I1603">
            <v>4700</v>
          </cell>
          <cell r="J1603">
            <v>4700</v>
          </cell>
          <cell r="K1603">
            <v>4700</v>
          </cell>
          <cell r="L1603">
            <v>0</v>
          </cell>
          <cell r="M1603">
            <v>0</v>
          </cell>
          <cell r="N1603">
            <v>4500</v>
          </cell>
          <cell r="O1603" t="str">
            <v>-</v>
          </cell>
          <cell r="P1603" t="str">
            <v>-</v>
          </cell>
          <cell r="Q1603" t="e">
            <v>#VALUE!</v>
          </cell>
          <cell r="R1603" t="e">
            <v>#VALUE!</v>
          </cell>
          <cell r="S1603">
            <v>4900</v>
          </cell>
          <cell r="T1603">
            <v>5200</v>
          </cell>
          <cell r="U1603">
            <v>5200</v>
          </cell>
          <cell r="V1603">
            <v>6.1224489795918364</v>
          </cell>
          <cell r="W1603">
            <v>0</v>
          </cell>
          <cell r="X1603">
            <v>4900</v>
          </cell>
          <cell r="Y1603">
            <v>5200</v>
          </cell>
          <cell r="Z1603">
            <v>5200</v>
          </cell>
          <cell r="AA1603">
            <v>6.1224489795918364</v>
          </cell>
          <cell r="AB1603">
            <v>0</v>
          </cell>
        </row>
        <row r="1604">
          <cell r="A1604" t="str">
            <v>재래간장     국산/오복900ml골드국간장오복</v>
          </cell>
          <cell r="C1604" t="str">
            <v>조미료류</v>
          </cell>
          <cell r="D1604" t="str">
            <v xml:space="preserve">재래간장     </v>
          </cell>
          <cell r="E1604" t="str">
            <v>국산/오복</v>
          </cell>
          <cell r="F1604" t="str">
            <v>900ml</v>
          </cell>
          <cell r="G1604" t="str">
            <v>골드국간장</v>
          </cell>
          <cell r="H1604" t="str">
            <v>오복</v>
          </cell>
          <cell r="I1604" t="str">
            <v>-</v>
          </cell>
          <cell r="J1604" t="str">
            <v>-</v>
          </cell>
          <cell r="K1604" t="str">
            <v>-</v>
          </cell>
          <cell r="L1604" t="e">
            <v>#VALUE!</v>
          </cell>
          <cell r="M1604" t="e">
            <v>#VALUE!</v>
          </cell>
          <cell r="N1604" t="str">
            <v>-</v>
          </cell>
          <cell r="O1604">
            <v>3800</v>
          </cell>
          <cell r="P1604">
            <v>3800</v>
          </cell>
          <cell r="Q1604" t="e">
            <v>#VALUE!</v>
          </cell>
          <cell r="R1604">
            <v>0</v>
          </cell>
          <cell r="S1604" t="str">
            <v>-</v>
          </cell>
          <cell r="T1604" t="str">
            <v>-</v>
          </cell>
          <cell r="U1604" t="str">
            <v>-</v>
          </cell>
          <cell r="V1604" t="e">
            <v>#VALUE!</v>
          </cell>
          <cell r="W1604" t="e">
            <v>#VALUE!</v>
          </cell>
          <cell r="X1604">
            <v>5600</v>
          </cell>
          <cell r="Y1604">
            <v>5600</v>
          </cell>
          <cell r="Z1604">
            <v>5600</v>
          </cell>
          <cell r="AA1604">
            <v>0</v>
          </cell>
          <cell r="AB1604">
            <v>0</v>
          </cell>
        </row>
        <row r="1605">
          <cell r="A1605" t="str">
            <v>재래간장     수입대두21.3/샘표930ml국간장샘표</v>
          </cell>
          <cell r="C1605" t="str">
            <v>조미료류</v>
          </cell>
          <cell r="D1605" t="str">
            <v xml:space="preserve">재래간장     </v>
          </cell>
          <cell r="E1605" t="str">
            <v>수입대두21.3/샘표</v>
          </cell>
          <cell r="F1605" t="str">
            <v>930ml</v>
          </cell>
          <cell r="G1605" t="str">
            <v>국간장</v>
          </cell>
          <cell r="H1605" t="str">
            <v>샘표</v>
          </cell>
          <cell r="I1605">
            <v>5400</v>
          </cell>
          <cell r="J1605">
            <v>3850</v>
          </cell>
          <cell r="K1605">
            <v>3850</v>
          </cell>
          <cell r="L1605">
            <v>-28.703703703703702</v>
          </cell>
          <cell r="M1605">
            <v>0</v>
          </cell>
          <cell r="N1605">
            <v>3800</v>
          </cell>
          <cell r="O1605" t="str">
            <v>-</v>
          </cell>
          <cell r="P1605" t="str">
            <v>-</v>
          </cell>
          <cell r="Q1605" t="e">
            <v>#VALUE!</v>
          </cell>
          <cell r="R1605" t="e">
            <v>#VALUE!</v>
          </cell>
          <cell r="S1605" t="str">
            <v>-</v>
          </cell>
          <cell r="T1605">
            <v>4400</v>
          </cell>
          <cell r="U1605">
            <v>4400</v>
          </cell>
          <cell r="V1605" t="e">
            <v>#VALUE!</v>
          </cell>
          <cell r="W1605">
            <v>0</v>
          </cell>
          <cell r="X1605">
            <v>3700</v>
          </cell>
          <cell r="Y1605">
            <v>4400</v>
          </cell>
          <cell r="Z1605">
            <v>4400</v>
          </cell>
          <cell r="AA1605">
            <v>18.918918918918919</v>
          </cell>
          <cell r="AB1605">
            <v>0</v>
          </cell>
        </row>
        <row r="1606">
          <cell r="A1606" t="str">
            <v>재래간장     /삼원940ml한식국간장해찬들</v>
          </cell>
          <cell r="C1606" t="str">
            <v>조미료류</v>
          </cell>
          <cell r="D1606" t="str">
            <v xml:space="preserve">재래간장     </v>
          </cell>
          <cell r="E1606" t="str">
            <v>/삼원</v>
          </cell>
          <cell r="F1606" t="str">
            <v>940ml</v>
          </cell>
          <cell r="G1606" t="str">
            <v>한식국간장</v>
          </cell>
          <cell r="H1606" t="str">
            <v>해찬들</v>
          </cell>
          <cell r="I1606" t="str">
            <v>-</v>
          </cell>
          <cell r="J1606" t="str">
            <v>-</v>
          </cell>
          <cell r="K1606" t="str">
            <v>-</v>
          </cell>
          <cell r="L1606" t="e">
            <v>#VALUE!</v>
          </cell>
          <cell r="M1606" t="e">
            <v>#VALUE!</v>
          </cell>
          <cell r="N1606">
            <v>4700</v>
          </cell>
          <cell r="O1606">
            <v>8400</v>
          </cell>
          <cell r="P1606">
            <v>8400</v>
          </cell>
          <cell r="Q1606">
            <v>78.723404255319153</v>
          </cell>
          <cell r="R1606">
            <v>0</v>
          </cell>
          <cell r="S1606" t="str">
            <v>-</v>
          </cell>
          <cell r="T1606">
            <v>5900</v>
          </cell>
          <cell r="U1606">
            <v>5900</v>
          </cell>
          <cell r="V1606" t="e">
            <v>#VALUE!</v>
          </cell>
          <cell r="W1606">
            <v>0</v>
          </cell>
          <cell r="X1606" t="str">
            <v>-</v>
          </cell>
          <cell r="Y1606" t="str">
            <v>-</v>
          </cell>
          <cell r="Z1606" t="str">
            <v>-</v>
          </cell>
          <cell r="AA1606" t="e">
            <v>#VALUE!</v>
          </cell>
          <cell r="AB1606" t="e">
            <v>#VALUE!</v>
          </cell>
        </row>
        <row r="1607">
          <cell r="A1607" t="str">
            <v>조림간장1.7L햇살조림간장청정원</v>
          </cell>
          <cell r="B1607">
            <v>125</v>
          </cell>
          <cell r="C1607" t="str">
            <v>조미료류</v>
          </cell>
          <cell r="D1607" t="str">
            <v>조림간장</v>
          </cell>
          <cell r="F1607" t="str">
            <v>1.7L</v>
          </cell>
          <cell r="G1607" t="str">
            <v>햇살조림간장</v>
          </cell>
          <cell r="H1607" t="str">
            <v>청정원</v>
          </cell>
          <cell r="I1607">
            <v>9000</v>
          </cell>
          <cell r="J1607">
            <v>8100</v>
          </cell>
          <cell r="K1607">
            <v>8100</v>
          </cell>
          <cell r="L1607">
            <v>-10</v>
          </cell>
          <cell r="M1607">
            <v>0</v>
          </cell>
          <cell r="N1607">
            <v>8400</v>
          </cell>
          <cell r="O1607" t="str">
            <v>-</v>
          </cell>
          <cell r="P1607" t="str">
            <v>-</v>
          </cell>
          <cell r="Q1607" t="e">
            <v>#VALUE!</v>
          </cell>
          <cell r="R1607" t="e">
            <v>#VALUE!</v>
          </cell>
          <cell r="S1607">
            <v>9590</v>
          </cell>
          <cell r="T1607">
            <v>9800</v>
          </cell>
          <cell r="U1607">
            <v>9800</v>
          </cell>
          <cell r="V1607">
            <v>2.1897810218978102</v>
          </cell>
          <cell r="W1607">
            <v>0</v>
          </cell>
          <cell r="X1607">
            <v>9600</v>
          </cell>
          <cell r="Y1607">
            <v>9800</v>
          </cell>
          <cell r="Z1607">
            <v>9800</v>
          </cell>
          <cell r="AA1607">
            <v>2.0833333333333335</v>
          </cell>
          <cell r="AB1607">
            <v>0</v>
          </cell>
        </row>
        <row r="1608">
          <cell r="A1608" t="str">
            <v>조림간장14L진덕용간장샘표</v>
          </cell>
          <cell r="C1608" t="str">
            <v>조미료류</v>
          </cell>
          <cell r="D1608" t="str">
            <v>조림간장</v>
          </cell>
          <cell r="F1608" t="str">
            <v>14L</v>
          </cell>
          <cell r="G1608" t="str">
            <v>진덕용간장</v>
          </cell>
          <cell r="H1608" t="str">
            <v>샘표</v>
          </cell>
          <cell r="I1608">
            <v>16600</v>
          </cell>
          <cell r="J1608">
            <v>16200</v>
          </cell>
          <cell r="K1608">
            <v>16200</v>
          </cell>
          <cell r="L1608">
            <v>-2.4096385542168677</v>
          </cell>
          <cell r="M1608">
            <v>0</v>
          </cell>
          <cell r="N1608" t="str">
            <v>-</v>
          </cell>
          <cell r="O1608" t="str">
            <v>-</v>
          </cell>
          <cell r="P1608" t="str">
            <v>-</v>
          </cell>
          <cell r="Q1608" t="e">
            <v>#VALUE!</v>
          </cell>
          <cell r="R1608" t="e">
            <v>#VALUE!</v>
          </cell>
          <cell r="S1608">
            <v>20950</v>
          </cell>
          <cell r="T1608">
            <v>22400</v>
          </cell>
          <cell r="U1608">
            <v>22400</v>
          </cell>
          <cell r="V1608">
            <v>6.921241050119332</v>
          </cell>
          <cell r="W1608">
            <v>0</v>
          </cell>
          <cell r="X1608">
            <v>21100</v>
          </cell>
          <cell r="Y1608">
            <v>21100</v>
          </cell>
          <cell r="Z1608">
            <v>21100</v>
          </cell>
          <cell r="AA1608">
            <v>0</v>
          </cell>
          <cell r="AB1608">
            <v>0</v>
          </cell>
        </row>
        <row r="1609">
          <cell r="A1609" t="str">
            <v>조림간장3.6L햇살조림간장청정원</v>
          </cell>
          <cell r="C1609" t="str">
            <v>조미료류</v>
          </cell>
          <cell r="D1609" t="str">
            <v>조림간장</v>
          </cell>
          <cell r="F1609" t="str">
            <v>3.6L</v>
          </cell>
          <cell r="G1609" t="str">
            <v>햇살조림간장</v>
          </cell>
          <cell r="H1609" t="str">
            <v>청정원</v>
          </cell>
          <cell r="I1609">
            <v>16400</v>
          </cell>
          <cell r="J1609">
            <v>16400</v>
          </cell>
          <cell r="K1609">
            <v>16400</v>
          </cell>
          <cell r="L1609">
            <v>0</v>
          </cell>
          <cell r="M1609">
            <v>0</v>
          </cell>
          <cell r="N1609" t="str">
            <v>-</v>
          </cell>
          <cell r="O1609" t="str">
            <v>-</v>
          </cell>
          <cell r="P1609" t="str">
            <v>-</v>
          </cell>
          <cell r="Q1609" t="e">
            <v>#VALUE!</v>
          </cell>
          <cell r="R1609" t="e">
            <v>#VALUE!</v>
          </cell>
          <cell r="S1609">
            <v>16500</v>
          </cell>
          <cell r="T1609" t="str">
            <v>-</v>
          </cell>
          <cell r="U1609">
            <v>18500</v>
          </cell>
          <cell r="V1609">
            <v>12.121212121212121</v>
          </cell>
          <cell r="W1609" t="e">
            <v>#VALUE!</v>
          </cell>
          <cell r="X1609">
            <v>12900</v>
          </cell>
          <cell r="Y1609">
            <v>15050</v>
          </cell>
          <cell r="Z1609">
            <v>15050</v>
          </cell>
          <cell r="AA1609">
            <v>16.666666666666668</v>
          </cell>
          <cell r="AB1609">
            <v>0</v>
          </cell>
        </row>
        <row r="1610">
          <cell r="A1610" t="str">
            <v>조림간장500ml햇살조림간장청정원</v>
          </cell>
          <cell r="C1610" t="str">
            <v>조미료류</v>
          </cell>
          <cell r="D1610" t="str">
            <v>조림간장</v>
          </cell>
          <cell r="F1610" t="str">
            <v>500ml</v>
          </cell>
          <cell r="G1610" t="str">
            <v>햇살조림간장</v>
          </cell>
          <cell r="H1610" t="str">
            <v>청정원</v>
          </cell>
          <cell r="I1610" t="str">
            <v>-</v>
          </cell>
          <cell r="J1610" t="str">
            <v>-</v>
          </cell>
          <cell r="K1610" t="str">
            <v>-</v>
          </cell>
          <cell r="L1610" t="e">
            <v>#VALUE!</v>
          </cell>
          <cell r="M1610" t="e">
            <v>#VALUE!</v>
          </cell>
          <cell r="N1610" t="str">
            <v>-</v>
          </cell>
          <cell r="O1610" t="str">
            <v>-</v>
          </cell>
          <cell r="P1610" t="str">
            <v>-</v>
          </cell>
          <cell r="Q1610" t="e">
            <v>#VALUE!</v>
          </cell>
          <cell r="R1610" t="e">
            <v>#VALUE!</v>
          </cell>
          <cell r="S1610">
            <v>3500</v>
          </cell>
          <cell r="T1610">
            <v>3700</v>
          </cell>
          <cell r="U1610">
            <v>3700</v>
          </cell>
          <cell r="V1610">
            <v>5.7142857142857144</v>
          </cell>
          <cell r="W1610">
            <v>0</v>
          </cell>
          <cell r="X1610">
            <v>3500</v>
          </cell>
          <cell r="Y1610">
            <v>3700</v>
          </cell>
          <cell r="Z1610">
            <v>3700</v>
          </cell>
          <cell r="AA1610">
            <v>5.7142857142857144</v>
          </cell>
          <cell r="AB1610">
            <v>0</v>
          </cell>
        </row>
        <row r="1611">
          <cell r="A1611" t="str">
            <v>조림간장840ml햇살조림간장청정원</v>
          </cell>
          <cell r="C1611" t="str">
            <v>조미료류</v>
          </cell>
          <cell r="D1611" t="str">
            <v>조림간장</v>
          </cell>
          <cell r="F1611" t="str">
            <v>840ml</v>
          </cell>
          <cell r="G1611" t="str">
            <v>햇살조림간장</v>
          </cell>
          <cell r="H1611" t="str">
            <v>청정원</v>
          </cell>
          <cell r="I1611">
            <v>3950</v>
          </cell>
          <cell r="J1611">
            <v>3950</v>
          </cell>
          <cell r="K1611">
            <v>3950</v>
          </cell>
          <cell r="L1611">
            <v>0</v>
          </cell>
          <cell r="M1611">
            <v>0</v>
          </cell>
          <cell r="N1611">
            <v>4700</v>
          </cell>
          <cell r="O1611">
            <v>4700</v>
          </cell>
          <cell r="P1611">
            <v>4700</v>
          </cell>
          <cell r="Q1611">
            <v>0</v>
          </cell>
          <cell r="R1611">
            <v>0</v>
          </cell>
          <cell r="S1611">
            <v>4750</v>
          </cell>
          <cell r="T1611">
            <v>5600</v>
          </cell>
          <cell r="U1611">
            <v>5600</v>
          </cell>
          <cell r="V1611">
            <v>17.894736842105264</v>
          </cell>
          <cell r="W1611">
            <v>0</v>
          </cell>
          <cell r="X1611">
            <v>5300</v>
          </cell>
          <cell r="Y1611">
            <v>5600</v>
          </cell>
          <cell r="Z1611">
            <v>5600</v>
          </cell>
          <cell r="AA1611">
            <v>5.6603773584905657</v>
          </cell>
          <cell r="AB1611">
            <v>0</v>
          </cell>
        </row>
        <row r="1612">
          <cell r="A1612" t="str">
            <v>진간장/삼원1.6L32도숙성진간장삼원</v>
          </cell>
          <cell r="B1612">
            <v>126</v>
          </cell>
          <cell r="C1612" t="str">
            <v>조미료류</v>
          </cell>
          <cell r="D1612" t="str">
            <v>진간장</v>
          </cell>
          <cell r="E1612" t="str">
            <v>/삼원</v>
          </cell>
          <cell r="F1612" t="str">
            <v>1.6L</v>
          </cell>
          <cell r="G1612" t="str">
            <v>32도숙성진간장</v>
          </cell>
          <cell r="H1612" t="str">
            <v>삼원</v>
          </cell>
          <cell r="I1612" t="str">
            <v>-</v>
          </cell>
          <cell r="J1612" t="str">
            <v>-</v>
          </cell>
          <cell r="K1612" t="str">
            <v>-</v>
          </cell>
          <cell r="L1612" t="e">
            <v>#VALUE!</v>
          </cell>
          <cell r="M1612" t="e">
            <v>#VALUE!</v>
          </cell>
          <cell r="N1612" t="str">
            <v>-</v>
          </cell>
          <cell r="O1612" t="str">
            <v>-</v>
          </cell>
          <cell r="P1612" t="str">
            <v>-</v>
          </cell>
          <cell r="Q1612" t="e">
            <v>#VALUE!</v>
          </cell>
          <cell r="R1612" t="e">
            <v>#VALUE!</v>
          </cell>
          <cell r="S1612" t="str">
            <v>-</v>
          </cell>
          <cell r="T1612" t="str">
            <v>-</v>
          </cell>
          <cell r="U1612" t="str">
            <v>-</v>
          </cell>
          <cell r="V1612" t="e">
            <v>#VALUE!</v>
          </cell>
          <cell r="W1612" t="e">
            <v>#VALUE!</v>
          </cell>
          <cell r="X1612">
            <v>6800</v>
          </cell>
          <cell r="Y1612">
            <v>7400</v>
          </cell>
          <cell r="Z1612">
            <v>7400</v>
          </cell>
          <cell r="AA1612">
            <v>8.8235294117647065</v>
          </cell>
          <cell r="AB1612">
            <v>0</v>
          </cell>
        </row>
        <row r="1613">
          <cell r="A1613" t="str">
            <v>진간장인도탈지대두/청정원1.7L햇살담은진간장청정원</v>
          </cell>
          <cell r="C1613" t="str">
            <v>조미료류</v>
          </cell>
          <cell r="D1613" t="str">
            <v>진간장</v>
          </cell>
          <cell r="E1613" t="str">
            <v>인도탈지대두/청정원</v>
          </cell>
          <cell r="F1613" t="str">
            <v>1.7L</v>
          </cell>
          <cell r="G1613" t="str">
            <v>햇살담은진간장</v>
          </cell>
          <cell r="H1613" t="str">
            <v>청정원</v>
          </cell>
          <cell r="I1613">
            <v>6200</v>
          </cell>
          <cell r="J1613">
            <v>5400</v>
          </cell>
          <cell r="K1613">
            <v>5400</v>
          </cell>
          <cell r="L1613">
            <v>-12.903225806451612</v>
          </cell>
          <cell r="M1613">
            <v>0</v>
          </cell>
          <cell r="N1613" t="str">
            <v>-</v>
          </cell>
          <cell r="O1613" t="str">
            <v>-</v>
          </cell>
          <cell r="P1613" t="str">
            <v>-</v>
          </cell>
          <cell r="Q1613" t="e">
            <v>#VALUE!</v>
          </cell>
          <cell r="R1613" t="e">
            <v>#VALUE!</v>
          </cell>
          <cell r="S1613" t="str">
            <v>-</v>
          </cell>
          <cell r="T1613">
            <v>8800</v>
          </cell>
          <cell r="U1613">
            <v>8800</v>
          </cell>
          <cell r="V1613" t="e">
            <v>#VALUE!</v>
          </cell>
          <cell r="W1613">
            <v>0</v>
          </cell>
          <cell r="X1613">
            <v>8100</v>
          </cell>
          <cell r="Y1613">
            <v>7800</v>
          </cell>
          <cell r="Z1613">
            <v>7800</v>
          </cell>
          <cell r="AA1613">
            <v>-3.7037037037037037</v>
          </cell>
          <cell r="AB1613">
            <v>0</v>
          </cell>
        </row>
        <row r="1614">
          <cell r="A1614" t="str">
            <v>진간장수입탈지대두22.4/샘표1.8L금F3진간장샘표</v>
          </cell>
          <cell r="C1614" t="str">
            <v>조미료류</v>
          </cell>
          <cell r="D1614" t="str">
            <v>진간장</v>
          </cell>
          <cell r="E1614" t="str">
            <v>수입탈지대두22.4/샘표</v>
          </cell>
          <cell r="F1614" t="str">
            <v>1.8L</v>
          </cell>
          <cell r="G1614" t="str">
            <v>금F3진간장</v>
          </cell>
          <cell r="H1614" t="str">
            <v>샘표</v>
          </cell>
          <cell r="I1614">
            <v>6800</v>
          </cell>
          <cell r="J1614">
            <v>6980</v>
          </cell>
          <cell r="K1614">
            <v>6980</v>
          </cell>
          <cell r="L1614">
            <v>2.6470588235294117</v>
          </cell>
          <cell r="M1614">
            <v>0</v>
          </cell>
          <cell r="N1614">
            <v>7500</v>
          </cell>
          <cell r="O1614">
            <v>7500</v>
          </cell>
          <cell r="P1614">
            <v>7500</v>
          </cell>
          <cell r="Q1614">
            <v>0</v>
          </cell>
          <cell r="R1614">
            <v>0</v>
          </cell>
          <cell r="S1614">
            <v>7600</v>
          </cell>
          <cell r="T1614">
            <v>7600</v>
          </cell>
          <cell r="U1614">
            <v>7950</v>
          </cell>
          <cell r="V1614">
            <v>4.6052631578947372</v>
          </cell>
          <cell r="W1614">
            <v>4.6052631578947372</v>
          </cell>
          <cell r="X1614">
            <v>7600</v>
          </cell>
          <cell r="Y1614">
            <v>7950</v>
          </cell>
          <cell r="Z1614">
            <v>7950</v>
          </cell>
          <cell r="AA1614">
            <v>4.6052631578947372</v>
          </cell>
          <cell r="AB1614">
            <v>0</v>
          </cell>
        </row>
        <row r="1615">
          <cell r="A1615" t="str">
            <v>진간장1.8L송품진간장몽고</v>
          </cell>
          <cell r="C1615" t="str">
            <v>조미료류</v>
          </cell>
          <cell r="D1615" t="str">
            <v>진간장</v>
          </cell>
          <cell r="F1615" t="str">
            <v>1.8L</v>
          </cell>
          <cell r="G1615" t="str">
            <v>송품진간장</v>
          </cell>
          <cell r="H1615" t="str">
            <v>몽고</v>
          </cell>
          <cell r="I1615">
            <v>8360</v>
          </cell>
          <cell r="J1615">
            <v>8500</v>
          </cell>
          <cell r="K1615">
            <v>8500</v>
          </cell>
          <cell r="L1615">
            <v>1.6746411483253589</v>
          </cell>
          <cell r="M1615">
            <v>0</v>
          </cell>
          <cell r="N1615">
            <v>9600</v>
          </cell>
          <cell r="O1615" t="str">
            <v>-</v>
          </cell>
          <cell r="P1615" t="str">
            <v>-</v>
          </cell>
          <cell r="Q1615" t="e">
            <v>#VALUE!</v>
          </cell>
          <cell r="R1615" t="e">
            <v>#VALUE!</v>
          </cell>
          <cell r="S1615" t="str">
            <v>-</v>
          </cell>
          <cell r="T1615" t="str">
            <v>-</v>
          </cell>
          <cell r="U1615" t="str">
            <v>-</v>
          </cell>
          <cell r="V1615" t="e">
            <v>#VALUE!</v>
          </cell>
          <cell r="W1615" t="e">
            <v>#VALUE!</v>
          </cell>
          <cell r="X1615">
            <v>8400</v>
          </cell>
          <cell r="Y1615">
            <v>8400</v>
          </cell>
          <cell r="Z1615">
            <v>8400</v>
          </cell>
          <cell r="AA1615">
            <v>0</v>
          </cell>
          <cell r="AB1615">
            <v>0</v>
          </cell>
        </row>
        <row r="1616">
          <cell r="A1616" t="str">
            <v>진간장1.8L몽고</v>
          </cell>
          <cell r="C1616" t="str">
            <v>조미료류</v>
          </cell>
          <cell r="D1616" t="str">
            <v>진간장</v>
          </cell>
          <cell r="F1616" t="str">
            <v>1.8L</v>
          </cell>
          <cell r="H1616" t="str">
            <v>몽고</v>
          </cell>
          <cell r="I1616">
            <v>4730</v>
          </cell>
          <cell r="J1616">
            <v>4850</v>
          </cell>
          <cell r="K1616">
            <v>4850</v>
          </cell>
          <cell r="L1616">
            <v>2.536997885835095</v>
          </cell>
          <cell r="M1616">
            <v>0</v>
          </cell>
          <cell r="N1616">
            <v>4000</v>
          </cell>
          <cell r="O1616" t="str">
            <v>-</v>
          </cell>
          <cell r="P1616" t="str">
            <v>-</v>
          </cell>
          <cell r="Q1616" t="e">
            <v>#VALUE!</v>
          </cell>
          <cell r="R1616" t="e">
            <v>#VALUE!</v>
          </cell>
          <cell r="S1616" t="str">
            <v>-</v>
          </cell>
          <cell r="T1616" t="str">
            <v>-</v>
          </cell>
          <cell r="U1616" t="str">
            <v>-</v>
          </cell>
          <cell r="V1616" t="e">
            <v>#VALUE!</v>
          </cell>
          <cell r="W1616" t="e">
            <v>#VALUE!</v>
          </cell>
          <cell r="X1616">
            <v>7600</v>
          </cell>
          <cell r="Y1616">
            <v>4900</v>
          </cell>
          <cell r="Z1616">
            <v>4900</v>
          </cell>
          <cell r="AA1616">
            <v>-35.526315789473685</v>
          </cell>
          <cell r="AB1616">
            <v>0</v>
          </cell>
        </row>
        <row r="1617">
          <cell r="A1617" t="str">
            <v>진간장수입탈지대두18.6/샘표1.8L샘표</v>
          </cell>
          <cell r="C1617" t="str">
            <v>조미료류</v>
          </cell>
          <cell r="D1617" t="str">
            <v>진간장</v>
          </cell>
          <cell r="E1617" t="str">
            <v>수입탈지대두18.6/샘표</v>
          </cell>
          <cell r="F1617" t="str">
            <v>1.8L</v>
          </cell>
          <cell r="H1617" t="str">
            <v>샘표</v>
          </cell>
          <cell r="I1617">
            <v>6900</v>
          </cell>
          <cell r="J1617">
            <v>6900</v>
          </cell>
          <cell r="K1617">
            <v>6900</v>
          </cell>
          <cell r="L1617">
            <v>0</v>
          </cell>
          <cell r="M1617">
            <v>0</v>
          </cell>
          <cell r="N1617" t="str">
            <v>-</v>
          </cell>
          <cell r="O1617" t="str">
            <v>-</v>
          </cell>
          <cell r="P1617" t="str">
            <v>-</v>
          </cell>
          <cell r="Q1617" t="e">
            <v>#VALUE!</v>
          </cell>
          <cell r="R1617" t="e">
            <v>#VALUE!</v>
          </cell>
          <cell r="S1617">
            <v>6900</v>
          </cell>
          <cell r="T1617">
            <v>5900</v>
          </cell>
          <cell r="U1617">
            <v>5900</v>
          </cell>
          <cell r="V1617">
            <v>-14.492753623188406</v>
          </cell>
          <cell r="W1617">
            <v>0</v>
          </cell>
          <cell r="X1617">
            <v>5900</v>
          </cell>
          <cell r="Y1617">
            <v>5900</v>
          </cell>
          <cell r="Z1617">
            <v>5900</v>
          </cell>
          <cell r="AA1617">
            <v>0</v>
          </cell>
          <cell r="AB1617">
            <v>0</v>
          </cell>
        </row>
        <row r="1618">
          <cell r="A1618" t="str">
            <v>진간장수입탈지대두22.4/샘표15L금F3진간장샘표</v>
          </cell>
          <cell r="C1618" t="str">
            <v>조미료류</v>
          </cell>
          <cell r="D1618" t="str">
            <v>진간장</v>
          </cell>
          <cell r="E1618" t="str">
            <v>수입탈지대두22.4/샘표</v>
          </cell>
          <cell r="F1618" t="str">
            <v>15L</v>
          </cell>
          <cell r="G1618" t="str">
            <v>금F3진간장</v>
          </cell>
          <cell r="H1618" t="str">
            <v>샘표</v>
          </cell>
          <cell r="I1618" t="str">
            <v>-</v>
          </cell>
          <cell r="J1618">
            <v>40500</v>
          </cell>
          <cell r="K1618">
            <v>40500</v>
          </cell>
          <cell r="L1618" t="e">
            <v>#VALUE!</v>
          </cell>
          <cell r="M1618">
            <v>0</v>
          </cell>
          <cell r="N1618" t="str">
            <v>-</v>
          </cell>
          <cell r="O1618" t="str">
            <v>-</v>
          </cell>
          <cell r="P1618" t="str">
            <v>-</v>
          </cell>
          <cell r="Q1618" t="e">
            <v>#VALUE!</v>
          </cell>
          <cell r="R1618" t="e">
            <v>#VALUE!</v>
          </cell>
          <cell r="S1618" t="str">
            <v>-</v>
          </cell>
          <cell r="T1618" t="str">
            <v>-</v>
          </cell>
          <cell r="U1618">
            <v>58500</v>
          </cell>
          <cell r="V1618" t="e">
            <v>#VALUE!</v>
          </cell>
          <cell r="W1618" t="e">
            <v>#VALUE!</v>
          </cell>
          <cell r="X1618">
            <v>43100</v>
          </cell>
          <cell r="Y1618">
            <v>43100</v>
          </cell>
          <cell r="Z1618">
            <v>43100</v>
          </cell>
          <cell r="AA1618">
            <v>0</v>
          </cell>
          <cell r="AB1618">
            <v>0</v>
          </cell>
        </row>
        <row r="1619">
          <cell r="A1619" t="str">
            <v>진간장15L송품진간장몽고</v>
          </cell>
          <cell r="C1619" t="str">
            <v>조미료류</v>
          </cell>
          <cell r="D1619" t="str">
            <v>진간장</v>
          </cell>
          <cell r="F1619" t="str">
            <v>15L</v>
          </cell>
          <cell r="G1619" t="str">
            <v>송품진간장</v>
          </cell>
          <cell r="H1619" t="str">
            <v>몽고</v>
          </cell>
          <cell r="I1619" t="str">
            <v>-</v>
          </cell>
          <cell r="J1619">
            <v>57470</v>
          </cell>
          <cell r="K1619">
            <v>57470</v>
          </cell>
          <cell r="L1619" t="e">
            <v>#VALUE!</v>
          </cell>
          <cell r="M1619">
            <v>0</v>
          </cell>
          <cell r="N1619" t="str">
            <v>-</v>
          </cell>
          <cell r="O1619" t="str">
            <v>-</v>
          </cell>
          <cell r="P1619" t="str">
            <v>-</v>
          </cell>
          <cell r="Q1619" t="e">
            <v>#VALUE!</v>
          </cell>
          <cell r="R1619" t="e">
            <v>#VALUE!</v>
          </cell>
          <cell r="S1619" t="str">
            <v>-</v>
          </cell>
          <cell r="T1619" t="str">
            <v>-</v>
          </cell>
          <cell r="U1619" t="str">
            <v>-</v>
          </cell>
          <cell r="V1619" t="e">
            <v>#VALUE!</v>
          </cell>
          <cell r="W1619" t="e">
            <v>#VALUE!</v>
          </cell>
          <cell r="X1619" t="str">
            <v>-</v>
          </cell>
          <cell r="Y1619" t="str">
            <v>-</v>
          </cell>
          <cell r="Z1619" t="str">
            <v>-</v>
          </cell>
          <cell r="AA1619" t="e">
            <v>#VALUE!</v>
          </cell>
          <cell r="AB1619" t="e">
            <v>#VALUE!</v>
          </cell>
        </row>
        <row r="1620">
          <cell r="A1620" t="str">
            <v>진간장13L몽고</v>
          </cell>
          <cell r="C1620" t="str">
            <v>조미료류</v>
          </cell>
          <cell r="D1620" t="str">
            <v>진간장</v>
          </cell>
          <cell r="F1620" t="str">
            <v>13L</v>
          </cell>
          <cell r="H1620" t="str">
            <v>몽고</v>
          </cell>
          <cell r="I1620">
            <v>32900</v>
          </cell>
          <cell r="J1620">
            <v>30800</v>
          </cell>
          <cell r="K1620" t="str">
            <v>-</v>
          </cell>
          <cell r="L1620" t="e">
            <v>#VALUE!</v>
          </cell>
          <cell r="M1620" t="e">
            <v>#VALUE!</v>
          </cell>
          <cell r="N1620" t="str">
            <v>-</v>
          </cell>
          <cell r="O1620" t="str">
            <v>-</v>
          </cell>
          <cell r="P1620" t="str">
            <v>-</v>
          </cell>
          <cell r="Q1620" t="e">
            <v>#VALUE!</v>
          </cell>
          <cell r="R1620" t="e">
            <v>#VALUE!</v>
          </cell>
          <cell r="S1620" t="str">
            <v>-</v>
          </cell>
          <cell r="T1620" t="str">
            <v>-</v>
          </cell>
          <cell r="U1620" t="str">
            <v>-</v>
          </cell>
          <cell r="V1620" t="e">
            <v>#VALUE!</v>
          </cell>
          <cell r="W1620" t="e">
            <v>#VALUE!</v>
          </cell>
          <cell r="X1620">
            <v>18330</v>
          </cell>
          <cell r="Y1620">
            <v>18350</v>
          </cell>
          <cell r="Z1620">
            <v>18350</v>
          </cell>
          <cell r="AA1620">
            <v>0.10911074740861974</v>
          </cell>
          <cell r="AB1620">
            <v>0</v>
          </cell>
        </row>
        <row r="1621">
          <cell r="A1621" t="str">
            <v>진간장4.5L송품진간장몽고</v>
          </cell>
          <cell r="C1621" t="str">
            <v>조미료류</v>
          </cell>
          <cell r="D1621" t="str">
            <v>진간장</v>
          </cell>
          <cell r="F1621" t="str">
            <v>4.5L</v>
          </cell>
          <cell r="G1621" t="str">
            <v>송품진간장</v>
          </cell>
          <cell r="H1621" t="str">
            <v>몽고</v>
          </cell>
          <cell r="I1621">
            <v>18920</v>
          </cell>
          <cell r="J1621">
            <v>19200</v>
          </cell>
          <cell r="K1621">
            <v>19200</v>
          </cell>
          <cell r="L1621">
            <v>1.4799154334038056</v>
          </cell>
          <cell r="M1621">
            <v>0</v>
          </cell>
          <cell r="N1621" t="str">
            <v>-</v>
          </cell>
          <cell r="O1621" t="str">
            <v>-</v>
          </cell>
          <cell r="P1621" t="str">
            <v>-</v>
          </cell>
          <cell r="Q1621" t="e">
            <v>#VALUE!</v>
          </cell>
          <cell r="R1621" t="e">
            <v>#VALUE!</v>
          </cell>
          <cell r="S1621" t="str">
            <v>-</v>
          </cell>
          <cell r="T1621" t="str">
            <v>-</v>
          </cell>
          <cell r="U1621">
            <v>15700</v>
          </cell>
          <cell r="V1621" t="e">
            <v>#VALUE!</v>
          </cell>
          <cell r="W1621" t="e">
            <v>#VALUE!</v>
          </cell>
          <cell r="X1621" t="str">
            <v>-</v>
          </cell>
          <cell r="Y1621" t="str">
            <v>-</v>
          </cell>
          <cell r="Z1621" t="str">
            <v>-</v>
          </cell>
          <cell r="AA1621" t="e">
            <v>#VALUE!</v>
          </cell>
          <cell r="AB1621" t="e">
            <v>#VALUE!</v>
          </cell>
        </row>
        <row r="1622">
          <cell r="A1622" t="str">
            <v>진간장5L금F3샘표</v>
          </cell>
          <cell r="C1622" t="str">
            <v>조미료류</v>
          </cell>
          <cell r="D1622" t="str">
            <v>진간장</v>
          </cell>
          <cell r="F1622" t="str">
            <v>5L</v>
          </cell>
          <cell r="G1622" t="str">
            <v>금F3</v>
          </cell>
          <cell r="H1622" t="str">
            <v>샘표</v>
          </cell>
          <cell r="I1622">
            <v>18800</v>
          </cell>
          <cell r="J1622">
            <v>18800</v>
          </cell>
          <cell r="K1622">
            <v>18800</v>
          </cell>
          <cell r="L1622">
            <v>0</v>
          </cell>
          <cell r="M1622">
            <v>0</v>
          </cell>
          <cell r="N1622" t="str">
            <v>-</v>
          </cell>
          <cell r="O1622" t="str">
            <v>-</v>
          </cell>
          <cell r="P1622" t="str">
            <v>-</v>
          </cell>
          <cell r="Q1622" t="e">
            <v>#VALUE!</v>
          </cell>
          <cell r="R1622" t="e">
            <v>#VALUE!</v>
          </cell>
          <cell r="S1622">
            <v>17990</v>
          </cell>
          <cell r="T1622">
            <v>19500</v>
          </cell>
          <cell r="U1622" t="str">
            <v>-</v>
          </cell>
          <cell r="V1622" t="e">
            <v>#VALUE!</v>
          </cell>
          <cell r="W1622" t="e">
            <v>#VALUE!</v>
          </cell>
          <cell r="X1622">
            <v>16800</v>
          </cell>
          <cell r="Y1622">
            <v>16950</v>
          </cell>
          <cell r="Z1622">
            <v>16950</v>
          </cell>
          <cell r="AA1622">
            <v>0.8928571428571429</v>
          </cell>
          <cell r="AB1622">
            <v>0</v>
          </cell>
        </row>
        <row r="1623">
          <cell r="A1623" t="str">
            <v>진간장900ml몽고</v>
          </cell>
          <cell r="C1623" t="str">
            <v>조미료류</v>
          </cell>
          <cell r="D1623" t="str">
            <v>진간장</v>
          </cell>
          <cell r="F1623" t="str">
            <v>900ml</v>
          </cell>
          <cell r="H1623" t="str">
            <v>몽고</v>
          </cell>
          <cell r="I1623">
            <v>4800</v>
          </cell>
          <cell r="J1623">
            <v>4800</v>
          </cell>
          <cell r="K1623">
            <v>4800</v>
          </cell>
          <cell r="L1623">
            <v>0</v>
          </cell>
          <cell r="M1623">
            <v>0</v>
          </cell>
          <cell r="N1623">
            <v>2800</v>
          </cell>
          <cell r="O1623" t="str">
            <v>-</v>
          </cell>
          <cell r="P1623" t="str">
            <v>-</v>
          </cell>
          <cell r="Q1623" t="e">
            <v>#VALUE!</v>
          </cell>
          <cell r="R1623" t="e">
            <v>#VALUE!</v>
          </cell>
          <cell r="S1623" t="str">
            <v>-</v>
          </cell>
          <cell r="T1623" t="str">
            <v>-</v>
          </cell>
          <cell r="U1623" t="str">
            <v>-</v>
          </cell>
          <cell r="V1623" t="e">
            <v>#VALUE!</v>
          </cell>
          <cell r="W1623" t="e">
            <v>#VALUE!</v>
          </cell>
          <cell r="X1623" t="str">
            <v>-</v>
          </cell>
          <cell r="Y1623" t="str">
            <v>-</v>
          </cell>
          <cell r="Z1623" t="str">
            <v>-</v>
          </cell>
          <cell r="AA1623" t="e">
            <v>#VALUE!</v>
          </cell>
          <cell r="AB1623" t="e">
            <v>#VALUE!</v>
          </cell>
        </row>
        <row r="1624">
          <cell r="A1624" t="str">
            <v>진간장/샘표930ml금F3진간장샘표</v>
          </cell>
          <cell r="C1624" t="str">
            <v>조미료류</v>
          </cell>
          <cell r="D1624" t="str">
            <v>진간장</v>
          </cell>
          <cell r="E1624" t="str">
            <v>/샘표</v>
          </cell>
          <cell r="F1624" t="str">
            <v>930ml</v>
          </cell>
          <cell r="G1624" t="str">
            <v>금F3진간장</v>
          </cell>
          <cell r="H1624" t="str">
            <v>샘표</v>
          </cell>
          <cell r="I1624">
            <v>4750</v>
          </cell>
          <cell r="J1624">
            <v>4750</v>
          </cell>
          <cell r="K1624">
            <v>4750</v>
          </cell>
          <cell r="L1624">
            <v>0</v>
          </cell>
          <cell r="M1624">
            <v>0</v>
          </cell>
          <cell r="N1624">
            <v>4700</v>
          </cell>
          <cell r="O1624">
            <v>4700</v>
          </cell>
          <cell r="P1624">
            <v>4700</v>
          </cell>
          <cell r="Q1624">
            <v>0</v>
          </cell>
          <cell r="R1624">
            <v>0</v>
          </cell>
          <cell r="S1624">
            <v>4800</v>
          </cell>
          <cell r="T1624">
            <v>5200</v>
          </cell>
          <cell r="U1624">
            <v>5200</v>
          </cell>
          <cell r="V1624">
            <v>8.3333333333333339</v>
          </cell>
          <cell r="W1624">
            <v>0</v>
          </cell>
          <cell r="X1624">
            <v>4780</v>
          </cell>
          <cell r="Y1624">
            <v>5200</v>
          </cell>
          <cell r="Z1624">
            <v>5200</v>
          </cell>
          <cell r="AA1624">
            <v>8.7866108786610884</v>
          </cell>
          <cell r="AB1624">
            <v>0</v>
          </cell>
        </row>
        <row r="1625">
          <cell r="A1625" t="str">
            <v>진간장인도탈지대두/청정원930ml햇살담은진간장청정원</v>
          </cell>
          <cell r="C1625" t="str">
            <v>조미료류</v>
          </cell>
          <cell r="D1625" t="str">
            <v>진간장</v>
          </cell>
          <cell r="E1625" t="str">
            <v>인도탈지대두/청정원</v>
          </cell>
          <cell r="F1625" t="str">
            <v>930ml</v>
          </cell>
          <cell r="G1625" t="str">
            <v>햇살담은진간장</v>
          </cell>
          <cell r="H1625" t="str">
            <v>청정원</v>
          </cell>
          <cell r="I1625" t="str">
            <v>-</v>
          </cell>
          <cell r="J1625">
            <v>3270</v>
          </cell>
          <cell r="K1625">
            <v>3270</v>
          </cell>
          <cell r="L1625" t="e">
            <v>#VALUE!</v>
          </cell>
          <cell r="M1625">
            <v>0</v>
          </cell>
          <cell r="N1625">
            <v>3850</v>
          </cell>
          <cell r="O1625" t="str">
            <v>-</v>
          </cell>
          <cell r="P1625" t="str">
            <v>-</v>
          </cell>
          <cell r="Q1625" t="e">
            <v>#VALUE!</v>
          </cell>
          <cell r="R1625" t="e">
            <v>#VALUE!</v>
          </cell>
          <cell r="S1625" t="str">
            <v>-</v>
          </cell>
          <cell r="T1625" t="str">
            <v>-</v>
          </cell>
          <cell r="U1625">
            <v>4650</v>
          </cell>
          <cell r="V1625" t="e">
            <v>#VALUE!</v>
          </cell>
          <cell r="W1625" t="e">
            <v>#VALUE!</v>
          </cell>
          <cell r="X1625">
            <v>4430</v>
          </cell>
          <cell r="Y1625">
            <v>4650</v>
          </cell>
          <cell r="Z1625">
            <v>4650</v>
          </cell>
          <cell r="AA1625">
            <v>4.966139954853273</v>
          </cell>
          <cell r="AB1625">
            <v>0</v>
          </cell>
        </row>
        <row r="1626">
          <cell r="A1626" t="str">
            <v>진간장수입탈지대두18.04/샘표930ml샘표</v>
          </cell>
          <cell r="C1626" t="str">
            <v>조미료류</v>
          </cell>
          <cell r="D1626" t="str">
            <v>진간장</v>
          </cell>
          <cell r="E1626" t="str">
            <v>수입탈지대두18.04/샘표</v>
          </cell>
          <cell r="F1626" t="str">
            <v>930ml</v>
          </cell>
          <cell r="H1626" t="str">
            <v>샘표</v>
          </cell>
          <cell r="I1626">
            <v>4200</v>
          </cell>
          <cell r="J1626">
            <v>4200</v>
          </cell>
          <cell r="K1626">
            <v>4200</v>
          </cell>
          <cell r="L1626">
            <v>0</v>
          </cell>
          <cell r="M1626">
            <v>0</v>
          </cell>
          <cell r="N1626">
            <v>3800</v>
          </cell>
          <cell r="O1626">
            <v>3800</v>
          </cell>
          <cell r="P1626">
            <v>3800</v>
          </cell>
          <cell r="Q1626">
            <v>0</v>
          </cell>
          <cell r="R1626">
            <v>0</v>
          </cell>
          <cell r="S1626" t="str">
            <v>-</v>
          </cell>
          <cell r="T1626" t="str">
            <v>-</v>
          </cell>
          <cell r="U1626" t="str">
            <v>-</v>
          </cell>
          <cell r="V1626" t="e">
            <v>#VALUE!</v>
          </cell>
          <cell r="W1626" t="e">
            <v>#VALUE!</v>
          </cell>
          <cell r="X1626">
            <v>3700</v>
          </cell>
          <cell r="Y1626">
            <v>3700</v>
          </cell>
          <cell r="Z1626">
            <v>3700</v>
          </cell>
          <cell r="AA1626">
            <v>0</v>
          </cell>
          <cell r="AB1626">
            <v>0</v>
          </cell>
        </row>
        <row r="1627">
          <cell r="A1627" t="str">
            <v>진간장/삼원940ml32도숙성진간장삼원</v>
          </cell>
          <cell r="C1627" t="str">
            <v>조미료류</v>
          </cell>
          <cell r="D1627" t="str">
            <v>진간장</v>
          </cell>
          <cell r="E1627" t="str">
            <v>/삼원</v>
          </cell>
          <cell r="F1627" t="str">
            <v>940ml</v>
          </cell>
          <cell r="G1627" t="str">
            <v>32도숙성진간장</v>
          </cell>
          <cell r="H1627" t="str">
            <v>삼원</v>
          </cell>
          <cell r="I1627" t="str">
            <v>-</v>
          </cell>
          <cell r="J1627" t="str">
            <v>-</v>
          </cell>
          <cell r="K1627" t="str">
            <v>-</v>
          </cell>
          <cell r="L1627" t="e">
            <v>#VALUE!</v>
          </cell>
          <cell r="M1627" t="e">
            <v>#VALUE!</v>
          </cell>
          <cell r="N1627" t="str">
            <v>-</v>
          </cell>
          <cell r="O1627" t="str">
            <v>-</v>
          </cell>
          <cell r="P1627" t="str">
            <v>-</v>
          </cell>
          <cell r="Q1627" t="e">
            <v>#VALUE!</v>
          </cell>
          <cell r="R1627" t="e">
            <v>#VALUE!</v>
          </cell>
          <cell r="S1627" t="str">
            <v>-</v>
          </cell>
          <cell r="T1627" t="str">
            <v>-</v>
          </cell>
          <cell r="U1627" t="str">
            <v>-</v>
          </cell>
          <cell r="V1627" t="e">
            <v>#VALUE!</v>
          </cell>
          <cell r="W1627" t="e">
            <v>#VALUE!</v>
          </cell>
          <cell r="X1627" t="str">
            <v>-</v>
          </cell>
          <cell r="Y1627" t="str">
            <v>-</v>
          </cell>
          <cell r="Z1627" t="str">
            <v>-</v>
          </cell>
          <cell r="AA1627" t="e">
            <v>#VALUE!</v>
          </cell>
          <cell r="AB1627" t="e">
            <v>#VALUE!</v>
          </cell>
        </row>
        <row r="1628">
          <cell r="A1628" t="str">
            <v>짜장(춘장)/사자표14kg사자표</v>
          </cell>
          <cell r="B1628">
            <v>127</v>
          </cell>
          <cell r="C1628" t="str">
            <v>조미료류</v>
          </cell>
          <cell r="D1628" t="str">
            <v>짜장(춘장)</v>
          </cell>
          <cell r="E1628" t="str">
            <v>/사자표</v>
          </cell>
          <cell r="F1628" t="str">
            <v>14kg</v>
          </cell>
          <cell r="H1628" t="str">
            <v>사자표</v>
          </cell>
          <cell r="I1628" t="str">
            <v>-</v>
          </cell>
          <cell r="J1628" t="str">
            <v>-</v>
          </cell>
          <cell r="K1628">
            <v>27000</v>
          </cell>
          <cell r="L1628" t="e">
            <v>#VALUE!</v>
          </cell>
          <cell r="M1628" t="e">
            <v>#VALUE!</v>
          </cell>
          <cell r="N1628" t="str">
            <v>-</v>
          </cell>
          <cell r="O1628" t="str">
            <v>-</v>
          </cell>
          <cell r="P1628" t="str">
            <v>-</v>
          </cell>
          <cell r="Q1628" t="e">
            <v>#VALUE!</v>
          </cell>
          <cell r="R1628" t="e">
            <v>#VALUE!</v>
          </cell>
          <cell r="S1628" t="str">
            <v>-</v>
          </cell>
          <cell r="T1628" t="str">
            <v>-</v>
          </cell>
          <cell r="U1628" t="str">
            <v>-</v>
          </cell>
          <cell r="V1628" t="e">
            <v>#VALUE!</v>
          </cell>
          <cell r="W1628" t="e">
            <v>#VALUE!</v>
          </cell>
          <cell r="X1628">
            <v>30250</v>
          </cell>
          <cell r="Y1628">
            <v>30250</v>
          </cell>
          <cell r="Z1628">
            <v>30250</v>
          </cell>
          <cell r="AA1628">
            <v>0</v>
          </cell>
          <cell r="AB1628">
            <v>0</v>
          </cell>
        </row>
        <row r="1629">
          <cell r="A1629" t="str">
            <v>짜장가루kg짜장분말청정원</v>
          </cell>
          <cell r="B1629">
            <v>128</v>
          </cell>
          <cell r="C1629" t="str">
            <v>조미료류</v>
          </cell>
          <cell r="D1629" t="str">
            <v>짜장가루</v>
          </cell>
          <cell r="F1629" t="str">
            <v>kg</v>
          </cell>
          <cell r="G1629" t="str">
            <v>짜장분말</v>
          </cell>
          <cell r="H1629" t="str">
            <v>청정원</v>
          </cell>
          <cell r="I1629">
            <v>5790</v>
          </cell>
          <cell r="J1629">
            <v>5790</v>
          </cell>
          <cell r="K1629">
            <v>5790</v>
          </cell>
          <cell r="L1629">
            <v>0</v>
          </cell>
          <cell r="M1629">
            <v>0</v>
          </cell>
          <cell r="N1629" t="str">
            <v>-</v>
          </cell>
          <cell r="O1629" t="str">
            <v>-</v>
          </cell>
          <cell r="P1629" t="str">
            <v>-</v>
          </cell>
          <cell r="Q1629" t="e">
            <v>#VALUE!</v>
          </cell>
          <cell r="R1629" t="e">
            <v>#VALUE!</v>
          </cell>
          <cell r="S1629" t="str">
            <v>-</v>
          </cell>
          <cell r="T1629">
            <v>6240</v>
          </cell>
          <cell r="U1629">
            <v>6240</v>
          </cell>
          <cell r="V1629" t="e">
            <v>#VALUE!</v>
          </cell>
          <cell r="W1629">
            <v>0</v>
          </cell>
          <cell r="X1629">
            <v>6100</v>
          </cell>
          <cell r="Y1629">
            <v>6100</v>
          </cell>
          <cell r="Z1629">
            <v>6100</v>
          </cell>
          <cell r="AA1629">
            <v>0</v>
          </cell>
          <cell r="AB1629">
            <v>0</v>
          </cell>
        </row>
        <row r="1630">
          <cell r="A1630" t="str">
            <v>짜장가루미국짜장분(춘장)22.8/오뚜기 kg오뚜기</v>
          </cell>
          <cell r="C1630" t="str">
            <v>조미료류</v>
          </cell>
          <cell r="D1630" t="str">
            <v>짜장가루</v>
          </cell>
          <cell r="E1630" t="str">
            <v xml:space="preserve">미국짜장분(춘장)22.8/오뚜기 </v>
          </cell>
          <cell r="F1630" t="str">
            <v>kg</v>
          </cell>
          <cell r="H1630" t="str">
            <v>오뚜기</v>
          </cell>
          <cell r="I1630">
            <v>6800</v>
          </cell>
          <cell r="J1630">
            <v>6800</v>
          </cell>
          <cell r="K1630">
            <v>6800</v>
          </cell>
          <cell r="L1630">
            <v>0</v>
          </cell>
          <cell r="M1630">
            <v>0</v>
          </cell>
          <cell r="N1630">
            <v>6700</v>
          </cell>
          <cell r="O1630">
            <v>6700</v>
          </cell>
          <cell r="P1630">
            <v>6700</v>
          </cell>
          <cell r="Q1630">
            <v>0</v>
          </cell>
          <cell r="R1630">
            <v>0</v>
          </cell>
          <cell r="S1630">
            <v>6940</v>
          </cell>
          <cell r="T1630" t="str">
            <v>-</v>
          </cell>
          <cell r="U1630">
            <v>6940</v>
          </cell>
          <cell r="V1630">
            <v>0</v>
          </cell>
          <cell r="W1630" t="e">
            <v>#VALUE!</v>
          </cell>
          <cell r="X1630">
            <v>6990</v>
          </cell>
          <cell r="Y1630">
            <v>6990</v>
          </cell>
          <cell r="Z1630">
            <v>6990</v>
          </cell>
          <cell r="AA1630">
            <v>0</v>
          </cell>
          <cell r="AB1630">
            <v>0</v>
          </cell>
        </row>
        <row r="1631">
          <cell r="A1631" t="str">
            <v>칠리소스2.1kg칠리소스스위트제일제당</v>
          </cell>
          <cell r="B1631">
            <v>129</v>
          </cell>
          <cell r="C1631" t="str">
            <v>조미료류</v>
          </cell>
          <cell r="D1631" t="str">
            <v>칠리소스</v>
          </cell>
          <cell r="F1631" t="str">
            <v>2.1kg</v>
          </cell>
          <cell r="G1631" t="str">
            <v>칠리소스스위트</v>
          </cell>
          <cell r="H1631" t="str">
            <v>제일제당</v>
          </cell>
          <cell r="I1631" t="e">
            <v>#N/A</v>
          </cell>
          <cell r="J1631">
            <v>10760</v>
          </cell>
          <cell r="K1631">
            <v>10760</v>
          </cell>
          <cell r="L1631" t="e">
            <v>#N/A</v>
          </cell>
          <cell r="M1631">
            <v>0</v>
          </cell>
          <cell r="N1631" t="e">
            <v>#N/A</v>
          </cell>
          <cell r="O1631">
            <v>9500</v>
          </cell>
          <cell r="P1631">
            <v>9500</v>
          </cell>
          <cell r="Q1631" t="e">
            <v>#N/A</v>
          </cell>
          <cell r="R1631">
            <v>0</v>
          </cell>
          <cell r="S1631" t="e">
            <v>#N/A</v>
          </cell>
          <cell r="T1631" t="str">
            <v>-</v>
          </cell>
          <cell r="U1631" t="str">
            <v>-</v>
          </cell>
          <cell r="V1631" t="e">
            <v>#VALUE!</v>
          </cell>
          <cell r="W1631" t="e">
            <v>#VALUE!</v>
          </cell>
          <cell r="X1631" t="e">
            <v>#N/A</v>
          </cell>
          <cell r="Y1631" t="str">
            <v>-</v>
          </cell>
          <cell r="Z1631" t="str">
            <v>-</v>
          </cell>
          <cell r="AA1631" t="e">
            <v>#VALUE!</v>
          </cell>
          <cell r="AB1631" t="e">
            <v>#VALUE!</v>
          </cell>
        </row>
        <row r="1632">
          <cell r="A1632" t="str">
            <v>카레가루인도카레분9.09/오뚜기kg순한맛,매운맛오뚜기</v>
          </cell>
          <cell r="B1632">
            <v>130</v>
          </cell>
          <cell r="C1632" t="str">
            <v>조미료류</v>
          </cell>
          <cell r="D1632" t="str">
            <v>카레가루</v>
          </cell>
          <cell r="E1632" t="str">
            <v>인도카레분9.09/오뚜기</v>
          </cell>
          <cell r="F1632" t="str">
            <v>kg</v>
          </cell>
          <cell r="G1632" t="str">
            <v>순한맛,매운맛</v>
          </cell>
          <cell r="H1632" t="str">
            <v>오뚜기</v>
          </cell>
          <cell r="I1632">
            <v>4430</v>
          </cell>
          <cell r="J1632">
            <v>4800</v>
          </cell>
          <cell r="K1632">
            <v>4800</v>
          </cell>
          <cell r="L1632">
            <v>8.3521444695259586</v>
          </cell>
          <cell r="M1632">
            <v>0</v>
          </cell>
          <cell r="N1632">
            <v>4500</v>
          </cell>
          <cell r="O1632">
            <v>4500</v>
          </cell>
          <cell r="P1632">
            <v>4500</v>
          </cell>
          <cell r="Q1632">
            <v>0</v>
          </cell>
          <cell r="R1632">
            <v>0</v>
          </cell>
          <cell r="S1632">
            <v>4980</v>
          </cell>
          <cell r="T1632">
            <v>4980</v>
          </cell>
          <cell r="U1632">
            <v>4980</v>
          </cell>
          <cell r="V1632">
            <v>0</v>
          </cell>
          <cell r="W1632">
            <v>0</v>
          </cell>
          <cell r="X1632">
            <v>4170</v>
          </cell>
          <cell r="Y1632">
            <v>4950</v>
          </cell>
          <cell r="Z1632">
            <v>4950</v>
          </cell>
          <cell r="AA1632">
            <v>18.705035971223023</v>
          </cell>
          <cell r="AB1632">
            <v>0</v>
          </cell>
        </row>
        <row r="1633">
          <cell r="A1633" t="str">
            <v>카레가루kg바몬드오뚜기</v>
          </cell>
          <cell r="C1633" t="str">
            <v>조미료류</v>
          </cell>
          <cell r="D1633" t="str">
            <v>카레가루</v>
          </cell>
          <cell r="F1633" t="str">
            <v>kg</v>
          </cell>
          <cell r="G1633" t="str">
            <v>바몬드</v>
          </cell>
          <cell r="H1633" t="str">
            <v>오뚜기</v>
          </cell>
          <cell r="I1633">
            <v>5200</v>
          </cell>
          <cell r="J1633">
            <v>5200</v>
          </cell>
          <cell r="K1633">
            <v>5200</v>
          </cell>
          <cell r="L1633">
            <v>0</v>
          </cell>
          <cell r="M1633">
            <v>0</v>
          </cell>
          <cell r="N1633">
            <v>5900</v>
          </cell>
          <cell r="O1633">
            <v>5900</v>
          </cell>
          <cell r="P1633">
            <v>5900</v>
          </cell>
          <cell r="Q1633">
            <v>0</v>
          </cell>
          <cell r="R1633">
            <v>0</v>
          </cell>
          <cell r="S1633">
            <v>24000</v>
          </cell>
          <cell r="T1633" t="str">
            <v>-</v>
          </cell>
          <cell r="U1633" t="str">
            <v>-</v>
          </cell>
          <cell r="V1633" t="e">
            <v>#VALUE!</v>
          </cell>
          <cell r="W1633" t="e">
            <v>#VALUE!</v>
          </cell>
          <cell r="X1633">
            <v>5300</v>
          </cell>
          <cell r="Y1633">
            <v>5300</v>
          </cell>
          <cell r="Z1633">
            <v>5360</v>
          </cell>
          <cell r="AA1633">
            <v>1.1320754716981132</v>
          </cell>
          <cell r="AB1633">
            <v>1.1320754716981132</v>
          </cell>
        </row>
        <row r="1634">
          <cell r="A1634" t="str">
            <v>카레가루kg백세카레오뚜기</v>
          </cell>
          <cell r="C1634" t="str">
            <v>조미료류</v>
          </cell>
          <cell r="D1634" t="str">
            <v>카레가루</v>
          </cell>
          <cell r="F1634" t="str">
            <v>kg</v>
          </cell>
          <cell r="G1634" t="str">
            <v>백세카레</v>
          </cell>
          <cell r="H1634" t="str">
            <v>오뚜기</v>
          </cell>
          <cell r="I1634">
            <v>6600</v>
          </cell>
          <cell r="J1634">
            <v>6600</v>
          </cell>
          <cell r="K1634">
            <v>6600</v>
          </cell>
          <cell r="L1634">
            <v>0</v>
          </cell>
          <cell r="M1634">
            <v>0</v>
          </cell>
          <cell r="N1634">
            <v>7300</v>
          </cell>
          <cell r="O1634">
            <v>7300</v>
          </cell>
          <cell r="P1634">
            <v>7300</v>
          </cell>
          <cell r="Q1634">
            <v>0</v>
          </cell>
          <cell r="R1634">
            <v>0</v>
          </cell>
          <cell r="S1634">
            <v>6580</v>
          </cell>
          <cell r="T1634">
            <v>6250</v>
          </cell>
          <cell r="U1634">
            <v>6250</v>
          </cell>
          <cell r="V1634">
            <v>-5.0151975683890582</v>
          </cell>
          <cell r="W1634">
            <v>0</v>
          </cell>
          <cell r="X1634">
            <v>6700</v>
          </cell>
          <cell r="Y1634">
            <v>6700</v>
          </cell>
          <cell r="Z1634">
            <v>6700</v>
          </cell>
          <cell r="AA1634">
            <v>0</v>
          </cell>
          <cell r="AB1634">
            <v>0</v>
          </cell>
        </row>
        <row r="1635">
          <cell r="A1635" t="str">
            <v>타르타르소스미국식물성유지30/오뚜기3.2kg오뚜기</v>
          </cell>
          <cell r="B1635">
            <v>131</v>
          </cell>
          <cell r="C1635" t="str">
            <v>조미료류</v>
          </cell>
          <cell r="D1635" t="str">
            <v>타르타르소스</v>
          </cell>
          <cell r="E1635" t="str">
            <v>미국식물성유지30/오뚜기</v>
          </cell>
          <cell r="F1635" t="str">
            <v>3.2kg</v>
          </cell>
          <cell r="H1635" t="str">
            <v>오뚜기</v>
          </cell>
          <cell r="I1635">
            <v>10400</v>
          </cell>
          <cell r="J1635">
            <v>10400</v>
          </cell>
          <cell r="K1635">
            <v>10400</v>
          </cell>
          <cell r="L1635">
            <v>0</v>
          </cell>
          <cell r="M1635">
            <v>0</v>
          </cell>
          <cell r="N1635">
            <v>10900</v>
          </cell>
          <cell r="O1635">
            <v>10900</v>
          </cell>
          <cell r="P1635">
            <v>10900</v>
          </cell>
          <cell r="Q1635">
            <v>0</v>
          </cell>
          <cell r="R1635">
            <v>0</v>
          </cell>
          <cell r="S1635" t="str">
            <v>-</v>
          </cell>
          <cell r="T1635" t="str">
            <v>-</v>
          </cell>
          <cell r="U1635" t="str">
            <v>-</v>
          </cell>
          <cell r="V1635" t="e">
            <v>#VALUE!</v>
          </cell>
          <cell r="W1635" t="e">
            <v>#VALUE!</v>
          </cell>
          <cell r="X1635">
            <v>10750</v>
          </cell>
          <cell r="Y1635">
            <v>10750</v>
          </cell>
          <cell r="Z1635">
            <v>10750</v>
          </cell>
          <cell r="AA1635">
            <v>0</v>
          </cell>
          <cell r="AB1635">
            <v>0</v>
          </cell>
        </row>
        <row r="1636">
          <cell r="A1636" t="str">
            <v>타르타르소스대두유/청정원3.2kg청정원</v>
          </cell>
          <cell r="C1636" t="str">
            <v>조미료류</v>
          </cell>
          <cell r="D1636" t="str">
            <v>타르타르소스</v>
          </cell>
          <cell r="E1636" t="str">
            <v>대두유/청정원</v>
          </cell>
          <cell r="F1636" t="str">
            <v>3.2kg</v>
          </cell>
          <cell r="H1636" t="str">
            <v>청정원</v>
          </cell>
          <cell r="I1636">
            <v>13000</v>
          </cell>
          <cell r="J1636">
            <v>13000</v>
          </cell>
          <cell r="K1636">
            <v>13000</v>
          </cell>
          <cell r="L1636">
            <v>0</v>
          </cell>
          <cell r="M1636">
            <v>0</v>
          </cell>
          <cell r="N1636" t="str">
            <v>-</v>
          </cell>
          <cell r="O1636" t="str">
            <v>-</v>
          </cell>
          <cell r="P1636" t="str">
            <v>-</v>
          </cell>
          <cell r="Q1636" t="e">
            <v>#VALUE!</v>
          </cell>
          <cell r="R1636" t="e">
            <v>#VALUE!</v>
          </cell>
          <cell r="S1636" t="str">
            <v>-</v>
          </cell>
          <cell r="T1636" t="str">
            <v>-</v>
          </cell>
          <cell r="U1636" t="str">
            <v>-</v>
          </cell>
          <cell r="V1636" t="e">
            <v>#VALUE!</v>
          </cell>
          <cell r="W1636" t="e">
            <v>#VALUE!</v>
          </cell>
          <cell r="X1636" t="str">
            <v>-</v>
          </cell>
          <cell r="Y1636" t="str">
            <v>-</v>
          </cell>
          <cell r="Z1636" t="str">
            <v>-</v>
          </cell>
          <cell r="AA1636" t="e">
            <v>#VALUE!</v>
          </cell>
          <cell r="AB1636" t="e">
            <v>#VALUE!</v>
          </cell>
        </row>
        <row r="1637">
          <cell r="A1637" t="str">
            <v>타르타르소스대두유/청정원300g청정원</v>
          </cell>
          <cell r="C1637" t="str">
            <v>조미료류</v>
          </cell>
          <cell r="D1637" t="str">
            <v>타르타르소스</v>
          </cell>
          <cell r="E1637" t="str">
            <v>대두유/청정원</v>
          </cell>
          <cell r="F1637" t="str">
            <v>300g</v>
          </cell>
          <cell r="H1637" t="str">
            <v>청정원</v>
          </cell>
          <cell r="I1637">
            <v>2200</v>
          </cell>
          <cell r="J1637">
            <v>2200</v>
          </cell>
          <cell r="K1637">
            <v>2200</v>
          </cell>
          <cell r="L1637">
            <v>0</v>
          </cell>
          <cell r="M1637">
            <v>0</v>
          </cell>
          <cell r="N1637" t="str">
            <v>-</v>
          </cell>
          <cell r="O1637" t="str">
            <v>-</v>
          </cell>
          <cell r="P1637" t="str">
            <v>-</v>
          </cell>
          <cell r="Q1637" t="e">
            <v>#VALUE!</v>
          </cell>
          <cell r="R1637" t="e">
            <v>#VALUE!</v>
          </cell>
          <cell r="S1637" t="str">
            <v>-</v>
          </cell>
          <cell r="T1637" t="str">
            <v>-</v>
          </cell>
          <cell r="U1637" t="str">
            <v>-</v>
          </cell>
          <cell r="V1637" t="e">
            <v>#VALUE!</v>
          </cell>
          <cell r="W1637" t="e">
            <v>#VALUE!</v>
          </cell>
          <cell r="X1637" t="str">
            <v>-</v>
          </cell>
          <cell r="Y1637" t="str">
            <v>-</v>
          </cell>
          <cell r="Z1637" t="str">
            <v>-</v>
          </cell>
          <cell r="AA1637" t="e">
            <v>#VALUE!</v>
          </cell>
          <cell r="AB1637" t="e">
            <v>#VALUE!</v>
          </cell>
        </row>
        <row r="1638">
          <cell r="A1638" t="str">
            <v>타르타르소스미국식물성유지30/오뚜기305g오뚜기</v>
          </cell>
          <cell r="C1638" t="str">
            <v>조미료류</v>
          </cell>
          <cell r="D1638" t="str">
            <v>타르타르소스</v>
          </cell>
          <cell r="E1638" t="str">
            <v>미국식물성유지30/오뚜기</v>
          </cell>
          <cell r="F1638" t="str">
            <v>305g</v>
          </cell>
          <cell r="H1638" t="str">
            <v>오뚜기</v>
          </cell>
          <cell r="I1638">
            <v>1630</v>
          </cell>
          <cell r="J1638">
            <v>2730</v>
          </cell>
          <cell r="K1638">
            <v>2730</v>
          </cell>
          <cell r="L1638">
            <v>67.484662576687114</v>
          </cell>
          <cell r="M1638">
            <v>0</v>
          </cell>
          <cell r="N1638" t="str">
            <v>-</v>
          </cell>
          <cell r="O1638" t="str">
            <v>-</v>
          </cell>
          <cell r="P1638" t="str">
            <v>-</v>
          </cell>
          <cell r="Q1638" t="e">
            <v>#VALUE!</v>
          </cell>
          <cell r="R1638" t="e">
            <v>#VALUE!</v>
          </cell>
          <cell r="S1638">
            <v>1950</v>
          </cell>
          <cell r="T1638">
            <v>2990</v>
          </cell>
          <cell r="U1638">
            <v>2990</v>
          </cell>
          <cell r="V1638">
            <v>53.333333333333336</v>
          </cell>
          <cell r="W1638">
            <v>0</v>
          </cell>
          <cell r="X1638">
            <v>1950</v>
          </cell>
          <cell r="Y1638" t="str">
            <v>-</v>
          </cell>
          <cell r="Z1638" t="str">
            <v>-</v>
          </cell>
          <cell r="AA1638" t="e">
            <v>#VALUE!</v>
          </cell>
          <cell r="AB1638" t="e">
            <v>#VALUE!</v>
          </cell>
        </row>
        <row r="1639">
          <cell r="A1639" t="str">
            <v>토마토케첩미국토마토페이스트43.8/오뚜기3.3kg오뚜기</v>
          </cell>
          <cell r="B1639">
            <v>132</v>
          </cell>
          <cell r="C1639" t="str">
            <v>조미료류</v>
          </cell>
          <cell r="D1639" t="str">
            <v>토마토케첩</v>
          </cell>
          <cell r="E1639" t="str">
            <v>미국토마토페이스트43.8/오뚜기</v>
          </cell>
          <cell r="F1639" t="str">
            <v>3.3kg</v>
          </cell>
          <cell r="H1639" t="str">
            <v>오뚜기</v>
          </cell>
          <cell r="I1639">
            <v>4100</v>
          </cell>
          <cell r="J1639" t="str">
            <v>-</v>
          </cell>
          <cell r="K1639" t="str">
            <v>-</v>
          </cell>
          <cell r="L1639" t="e">
            <v>#VALUE!</v>
          </cell>
          <cell r="M1639" t="e">
            <v>#VALUE!</v>
          </cell>
          <cell r="N1639">
            <v>4340</v>
          </cell>
          <cell r="O1639">
            <v>3950</v>
          </cell>
          <cell r="P1639">
            <v>3950</v>
          </cell>
          <cell r="Q1639">
            <v>-8.9861751152073737</v>
          </cell>
          <cell r="R1639">
            <v>0</v>
          </cell>
          <cell r="S1639" t="str">
            <v>-</v>
          </cell>
          <cell r="T1639">
            <v>4840</v>
          </cell>
          <cell r="U1639">
            <v>4840</v>
          </cell>
          <cell r="V1639" t="e">
            <v>#VALUE!</v>
          </cell>
          <cell r="W1639">
            <v>0</v>
          </cell>
          <cell r="X1639">
            <v>3920</v>
          </cell>
          <cell r="Y1639">
            <v>4360</v>
          </cell>
          <cell r="Z1639">
            <v>4360</v>
          </cell>
          <cell r="AA1639">
            <v>11.224489795918368</v>
          </cell>
          <cell r="AB1639">
            <v>0</v>
          </cell>
        </row>
        <row r="1640">
          <cell r="A1640" t="str">
            <v>토마토케첩3.3kg청정원</v>
          </cell>
          <cell r="C1640" t="str">
            <v>조미료류</v>
          </cell>
          <cell r="D1640" t="str">
            <v>토마토케첩</v>
          </cell>
          <cell r="F1640" t="str">
            <v>3.3kg</v>
          </cell>
          <cell r="H1640" t="str">
            <v>청정원</v>
          </cell>
          <cell r="I1640">
            <v>3680</v>
          </cell>
          <cell r="J1640" t="str">
            <v>-</v>
          </cell>
          <cell r="K1640" t="str">
            <v>-</v>
          </cell>
          <cell r="L1640" t="e">
            <v>#VALUE!</v>
          </cell>
          <cell r="M1640" t="e">
            <v>#VALUE!</v>
          </cell>
          <cell r="N1640" t="str">
            <v>-</v>
          </cell>
          <cell r="O1640" t="str">
            <v>-</v>
          </cell>
          <cell r="P1640" t="str">
            <v>-</v>
          </cell>
          <cell r="Q1640" t="e">
            <v>#VALUE!</v>
          </cell>
          <cell r="R1640" t="e">
            <v>#VALUE!</v>
          </cell>
          <cell r="S1640" t="str">
            <v>-</v>
          </cell>
          <cell r="T1640">
            <v>4390</v>
          </cell>
          <cell r="U1640">
            <v>4390</v>
          </cell>
          <cell r="V1640" t="e">
            <v>#VALUE!</v>
          </cell>
          <cell r="W1640">
            <v>0</v>
          </cell>
          <cell r="X1640">
            <v>3250</v>
          </cell>
          <cell r="Y1640">
            <v>3350</v>
          </cell>
          <cell r="Z1640">
            <v>3350</v>
          </cell>
          <cell r="AA1640">
            <v>3.0769230769230771</v>
          </cell>
          <cell r="AB1640">
            <v>0</v>
          </cell>
        </row>
        <row r="1641">
          <cell r="A1641" t="str">
            <v>토마토케첩미국토마토페이스트43.8/오뚜기300g오뚜기</v>
          </cell>
          <cell r="C1641" t="str">
            <v>조미료류</v>
          </cell>
          <cell r="D1641" t="str">
            <v>토마토케첩</v>
          </cell>
          <cell r="E1641" t="str">
            <v>미국토마토페이스트43.8/오뚜기</v>
          </cell>
          <cell r="F1641" t="str">
            <v>300g</v>
          </cell>
          <cell r="H1641" t="str">
            <v>오뚜기</v>
          </cell>
          <cell r="I1641">
            <v>1090</v>
          </cell>
          <cell r="J1641">
            <v>1090</v>
          </cell>
          <cell r="K1641">
            <v>1090</v>
          </cell>
          <cell r="L1641">
            <v>0</v>
          </cell>
          <cell r="M1641">
            <v>0</v>
          </cell>
          <cell r="N1641">
            <v>1450</v>
          </cell>
          <cell r="O1641">
            <v>1450</v>
          </cell>
          <cell r="P1641">
            <v>1450</v>
          </cell>
          <cell r="Q1641">
            <v>0</v>
          </cell>
          <cell r="R1641">
            <v>0</v>
          </cell>
          <cell r="S1641">
            <v>1160</v>
          </cell>
          <cell r="T1641">
            <v>1120</v>
          </cell>
          <cell r="U1641">
            <v>1120</v>
          </cell>
          <cell r="V1641">
            <v>-3.4482758620689653</v>
          </cell>
          <cell r="W1641">
            <v>0</v>
          </cell>
          <cell r="X1641">
            <v>1300</v>
          </cell>
          <cell r="Y1641">
            <v>1300</v>
          </cell>
          <cell r="Z1641">
            <v>1300</v>
          </cell>
          <cell r="AA1641">
            <v>0</v>
          </cell>
          <cell r="AB1641">
            <v>0</v>
          </cell>
        </row>
        <row r="1642">
          <cell r="A1642" t="str">
            <v>토마토케첩300g진한케첩청정원</v>
          </cell>
          <cell r="C1642" t="str">
            <v>조미료류</v>
          </cell>
          <cell r="D1642" t="str">
            <v>토마토케첩</v>
          </cell>
          <cell r="F1642" t="str">
            <v>300g</v>
          </cell>
          <cell r="G1642" t="str">
            <v>진한케첩</v>
          </cell>
          <cell r="H1642" t="str">
            <v>청정원</v>
          </cell>
          <cell r="I1642" t="str">
            <v>-</v>
          </cell>
          <cell r="J1642" t="str">
            <v>-</v>
          </cell>
          <cell r="K1642" t="str">
            <v>-</v>
          </cell>
          <cell r="L1642" t="e">
            <v>#VALUE!</v>
          </cell>
          <cell r="M1642" t="e">
            <v>#VALUE!</v>
          </cell>
          <cell r="N1642" t="str">
            <v>-</v>
          </cell>
          <cell r="O1642" t="str">
            <v>-</v>
          </cell>
          <cell r="P1642" t="str">
            <v>-</v>
          </cell>
          <cell r="Q1642" t="e">
            <v>#VALUE!</v>
          </cell>
          <cell r="R1642" t="e">
            <v>#VALUE!</v>
          </cell>
          <cell r="S1642" t="str">
            <v>-</v>
          </cell>
          <cell r="T1642" t="str">
            <v>-</v>
          </cell>
          <cell r="U1642" t="str">
            <v>-</v>
          </cell>
          <cell r="V1642" t="e">
            <v>#VALUE!</v>
          </cell>
          <cell r="W1642" t="e">
            <v>#VALUE!</v>
          </cell>
          <cell r="X1642">
            <v>1310</v>
          </cell>
          <cell r="Y1642">
            <v>1310</v>
          </cell>
          <cell r="Z1642">
            <v>1310</v>
          </cell>
          <cell r="AA1642">
            <v>0</v>
          </cell>
          <cell r="AB1642">
            <v>0</v>
          </cell>
        </row>
        <row r="1643">
          <cell r="A1643" t="str">
            <v>토마토케첩미국토마토페이스트43.8/오뚜기3kg파우치/가정용오뚜기</v>
          </cell>
          <cell r="C1643" t="str">
            <v>조미료류</v>
          </cell>
          <cell r="D1643" t="str">
            <v>토마토케첩</v>
          </cell>
          <cell r="E1643" t="str">
            <v>미국토마토페이스트43.8/오뚜기</v>
          </cell>
          <cell r="F1643" t="str">
            <v>3kg</v>
          </cell>
          <cell r="G1643" t="str">
            <v>파우치/가정용</v>
          </cell>
          <cell r="H1643" t="str">
            <v>오뚜기</v>
          </cell>
          <cell r="I1643">
            <v>3300</v>
          </cell>
          <cell r="J1643">
            <v>3460</v>
          </cell>
          <cell r="K1643">
            <v>3460</v>
          </cell>
          <cell r="L1643">
            <v>4.8484848484848486</v>
          </cell>
          <cell r="M1643">
            <v>0</v>
          </cell>
          <cell r="N1643" t="str">
            <v>-</v>
          </cell>
          <cell r="O1643">
            <v>3950</v>
          </cell>
          <cell r="P1643">
            <v>3950</v>
          </cell>
          <cell r="Q1643" t="e">
            <v>#VALUE!</v>
          </cell>
          <cell r="R1643">
            <v>0</v>
          </cell>
          <cell r="S1643" t="str">
            <v>-</v>
          </cell>
          <cell r="T1643" t="str">
            <v>-</v>
          </cell>
          <cell r="U1643" t="str">
            <v>-</v>
          </cell>
          <cell r="V1643" t="e">
            <v>#VALUE!</v>
          </cell>
          <cell r="W1643" t="e">
            <v>#VALUE!</v>
          </cell>
          <cell r="X1643">
            <v>3660</v>
          </cell>
          <cell r="Y1643">
            <v>3660</v>
          </cell>
          <cell r="Z1643">
            <v>3660</v>
          </cell>
          <cell r="AA1643">
            <v>0</v>
          </cell>
          <cell r="AB1643">
            <v>0</v>
          </cell>
        </row>
        <row r="1644">
          <cell r="A1644" t="str">
            <v>토마토케첩미국토마토페이스트54/청정원400g유기농케첩청정원</v>
          </cell>
          <cell r="C1644" t="str">
            <v>조미료류</v>
          </cell>
          <cell r="D1644" t="str">
            <v>토마토케첩</v>
          </cell>
          <cell r="E1644" t="str">
            <v>미국토마토페이스트54/청정원</v>
          </cell>
          <cell r="F1644" t="str">
            <v>400g</v>
          </cell>
          <cell r="G1644" t="str">
            <v>유기농케첩</v>
          </cell>
          <cell r="H1644" t="str">
            <v>청정원</v>
          </cell>
          <cell r="I1644" t="str">
            <v>-</v>
          </cell>
          <cell r="J1644" t="str">
            <v>-</v>
          </cell>
          <cell r="K1644" t="str">
            <v>-</v>
          </cell>
          <cell r="L1644" t="e">
            <v>#VALUE!</v>
          </cell>
          <cell r="M1644" t="e">
            <v>#VALUE!</v>
          </cell>
          <cell r="N1644" t="str">
            <v>-</v>
          </cell>
          <cell r="O1644" t="str">
            <v>-</v>
          </cell>
          <cell r="P1644" t="str">
            <v>-</v>
          </cell>
          <cell r="Q1644" t="e">
            <v>#VALUE!</v>
          </cell>
          <cell r="R1644" t="e">
            <v>#VALUE!</v>
          </cell>
          <cell r="S1644" t="str">
            <v>-</v>
          </cell>
          <cell r="T1644">
            <v>5400</v>
          </cell>
          <cell r="U1644">
            <v>5400</v>
          </cell>
          <cell r="V1644" t="e">
            <v>#VALUE!</v>
          </cell>
          <cell r="W1644">
            <v>0</v>
          </cell>
          <cell r="X1644">
            <v>5400</v>
          </cell>
          <cell r="Y1644">
            <v>5400</v>
          </cell>
          <cell r="Z1644">
            <v>5400</v>
          </cell>
          <cell r="AA1644">
            <v>0</v>
          </cell>
          <cell r="AB1644">
            <v>0</v>
          </cell>
        </row>
        <row r="1645">
          <cell r="A1645" t="str">
            <v>토마토케첩미국토마토페이스트43.8/오뚜기500g오뚜기</v>
          </cell>
          <cell r="C1645" t="str">
            <v>조미료류</v>
          </cell>
          <cell r="D1645" t="str">
            <v>토마토케첩</v>
          </cell>
          <cell r="E1645" t="str">
            <v>미국토마토페이스트43.8/오뚜기</v>
          </cell>
          <cell r="F1645" t="str">
            <v>500g</v>
          </cell>
          <cell r="H1645" t="str">
            <v>오뚜기</v>
          </cell>
          <cell r="I1645">
            <v>1680</v>
          </cell>
          <cell r="J1645">
            <v>1680</v>
          </cell>
          <cell r="K1645">
            <v>1680</v>
          </cell>
          <cell r="L1645">
            <v>0</v>
          </cell>
          <cell r="M1645">
            <v>0</v>
          </cell>
          <cell r="N1645">
            <v>1950</v>
          </cell>
          <cell r="O1645">
            <v>1950</v>
          </cell>
          <cell r="P1645">
            <v>1950</v>
          </cell>
          <cell r="Q1645">
            <v>0</v>
          </cell>
          <cell r="R1645">
            <v>0</v>
          </cell>
          <cell r="S1645">
            <v>1830</v>
          </cell>
          <cell r="T1645" t="str">
            <v>-</v>
          </cell>
          <cell r="U1645" t="str">
            <v>-</v>
          </cell>
          <cell r="V1645" t="e">
            <v>#VALUE!</v>
          </cell>
          <cell r="W1645" t="e">
            <v>#VALUE!</v>
          </cell>
          <cell r="X1645">
            <v>2050</v>
          </cell>
          <cell r="Y1645">
            <v>2050</v>
          </cell>
          <cell r="Z1645">
            <v>2050</v>
          </cell>
          <cell r="AA1645">
            <v>0</v>
          </cell>
          <cell r="AB1645">
            <v>0</v>
          </cell>
        </row>
        <row r="1646">
          <cell r="A1646" t="str">
            <v>토마토케첩500g진한케첩청정원</v>
          </cell>
          <cell r="C1646" t="str">
            <v>조미료류</v>
          </cell>
          <cell r="D1646" t="str">
            <v>토마토케첩</v>
          </cell>
          <cell r="F1646" t="str">
            <v>500g</v>
          </cell>
          <cell r="G1646" t="str">
            <v>진한케첩</v>
          </cell>
          <cell r="H1646" t="str">
            <v>청정원</v>
          </cell>
          <cell r="I1646">
            <v>1800</v>
          </cell>
          <cell r="J1646">
            <v>1800</v>
          </cell>
          <cell r="K1646">
            <v>1800</v>
          </cell>
          <cell r="L1646">
            <v>0</v>
          </cell>
          <cell r="M1646">
            <v>0</v>
          </cell>
          <cell r="N1646" t="str">
            <v>-</v>
          </cell>
          <cell r="O1646" t="str">
            <v>-</v>
          </cell>
          <cell r="P1646" t="str">
            <v>-</v>
          </cell>
          <cell r="Q1646" t="e">
            <v>#VALUE!</v>
          </cell>
          <cell r="R1646" t="e">
            <v>#VALUE!</v>
          </cell>
          <cell r="S1646">
            <v>1770</v>
          </cell>
          <cell r="T1646">
            <v>1710</v>
          </cell>
          <cell r="U1646">
            <v>1710</v>
          </cell>
          <cell r="V1646">
            <v>-3.3898305084745761</v>
          </cell>
          <cell r="W1646">
            <v>0</v>
          </cell>
          <cell r="X1646">
            <v>2000</v>
          </cell>
          <cell r="Y1646">
            <v>2000</v>
          </cell>
          <cell r="Z1646">
            <v>2000</v>
          </cell>
          <cell r="AA1646">
            <v>0</v>
          </cell>
          <cell r="AB1646">
            <v>0</v>
          </cell>
        </row>
        <row r="1647">
          <cell r="A1647" t="str">
            <v>토마토케첩미국토마토페이스트54/청정원600g유기농케첩청정원</v>
          </cell>
          <cell r="C1647" t="str">
            <v>조미료류</v>
          </cell>
          <cell r="D1647" t="str">
            <v>토마토케첩</v>
          </cell>
          <cell r="E1647" t="str">
            <v>미국토마토페이스트54/청정원</v>
          </cell>
          <cell r="F1647" t="str">
            <v>600g</v>
          </cell>
          <cell r="G1647" t="str">
            <v>유기농케첩</v>
          </cell>
          <cell r="H1647" t="str">
            <v>청정원</v>
          </cell>
          <cell r="I1647" t="str">
            <v>-</v>
          </cell>
          <cell r="J1647" t="str">
            <v>-</v>
          </cell>
          <cell r="K1647" t="str">
            <v>-</v>
          </cell>
          <cell r="L1647" t="e">
            <v>#VALUE!</v>
          </cell>
          <cell r="M1647" t="e">
            <v>#VALUE!</v>
          </cell>
          <cell r="N1647" t="str">
            <v>-</v>
          </cell>
          <cell r="O1647" t="str">
            <v>-</v>
          </cell>
          <cell r="P1647" t="str">
            <v>-</v>
          </cell>
          <cell r="Q1647" t="e">
            <v>#VALUE!</v>
          </cell>
          <cell r="R1647" t="e">
            <v>#VALUE!</v>
          </cell>
          <cell r="S1647">
            <v>8100</v>
          </cell>
          <cell r="T1647" t="str">
            <v>-</v>
          </cell>
          <cell r="U1647">
            <v>7300</v>
          </cell>
          <cell r="V1647">
            <v>-9.8765432098765427</v>
          </cell>
          <cell r="W1647" t="e">
            <v>#VALUE!</v>
          </cell>
          <cell r="X1647">
            <v>7300</v>
          </cell>
          <cell r="Y1647">
            <v>7300</v>
          </cell>
          <cell r="Z1647">
            <v>7300</v>
          </cell>
          <cell r="AA1647">
            <v>0</v>
          </cell>
          <cell r="AB1647">
            <v>0</v>
          </cell>
        </row>
        <row r="1648">
          <cell r="A1648" t="str">
            <v>토마토케첩미국토마토페이스트43.8/오뚜기800g오뚜기</v>
          </cell>
          <cell r="C1648" t="str">
            <v>조미료류</v>
          </cell>
          <cell r="D1648" t="str">
            <v>토마토케첩</v>
          </cell>
          <cell r="E1648" t="str">
            <v>미국토마토페이스트43.8/오뚜기</v>
          </cell>
          <cell r="F1648" t="str">
            <v>800g</v>
          </cell>
          <cell r="H1648" t="str">
            <v>오뚜기</v>
          </cell>
          <cell r="I1648">
            <v>2460</v>
          </cell>
          <cell r="J1648">
            <v>2460</v>
          </cell>
          <cell r="K1648">
            <v>2460</v>
          </cell>
          <cell r="L1648">
            <v>0</v>
          </cell>
          <cell r="M1648">
            <v>0</v>
          </cell>
          <cell r="N1648">
            <v>2750</v>
          </cell>
          <cell r="O1648">
            <v>2750</v>
          </cell>
          <cell r="P1648">
            <v>2750</v>
          </cell>
          <cell r="Q1648">
            <v>0</v>
          </cell>
          <cell r="R1648">
            <v>0</v>
          </cell>
          <cell r="S1648">
            <v>3160</v>
          </cell>
          <cell r="T1648">
            <v>2350</v>
          </cell>
          <cell r="U1648">
            <v>2350</v>
          </cell>
          <cell r="V1648">
            <v>-25.632911392405063</v>
          </cell>
          <cell r="W1648">
            <v>0</v>
          </cell>
          <cell r="X1648">
            <v>3000</v>
          </cell>
          <cell r="Y1648">
            <v>3000</v>
          </cell>
          <cell r="Z1648">
            <v>3000</v>
          </cell>
          <cell r="AA1648">
            <v>0</v>
          </cell>
          <cell r="AB1648">
            <v>0</v>
          </cell>
        </row>
        <row r="1649">
          <cell r="A1649" t="str">
            <v>토마토케첩미국토마토페이스트43.8/오뚜기9g오뚜기</v>
          </cell>
          <cell r="C1649" t="str">
            <v>조미료류</v>
          </cell>
          <cell r="D1649" t="str">
            <v>토마토케첩</v>
          </cell>
          <cell r="E1649" t="str">
            <v>미국토마토페이스트43.8/오뚜기</v>
          </cell>
          <cell r="F1649" t="str">
            <v>9g</v>
          </cell>
          <cell r="H1649" t="str">
            <v>오뚜기</v>
          </cell>
          <cell r="I1649" t="str">
            <v>-</v>
          </cell>
          <cell r="J1649" t="str">
            <v>-</v>
          </cell>
          <cell r="K1649" t="str">
            <v>-</v>
          </cell>
          <cell r="L1649" t="e">
            <v>#VALUE!</v>
          </cell>
          <cell r="M1649" t="e">
            <v>#VALUE!</v>
          </cell>
          <cell r="N1649" t="str">
            <v>-</v>
          </cell>
          <cell r="O1649" t="str">
            <v>-</v>
          </cell>
          <cell r="P1649" t="str">
            <v>-</v>
          </cell>
          <cell r="Q1649" t="e">
            <v>#VALUE!</v>
          </cell>
          <cell r="R1649" t="e">
            <v>#VALUE!</v>
          </cell>
          <cell r="S1649" t="str">
            <v>-</v>
          </cell>
          <cell r="T1649" t="str">
            <v>-</v>
          </cell>
          <cell r="U1649" t="str">
            <v>-</v>
          </cell>
          <cell r="V1649" t="e">
            <v>#VALUE!</v>
          </cell>
          <cell r="W1649" t="e">
            <v>#VALUE!</v>
          </cell>
          <cell r="X1649" t="str">
            <v>-</v>
          </cell>
          <cell r="Y1649" t="str">
            <v>-</v>
          </cell>
          <cell r="Z1649" t="str">
            <v>-</v>
          </cell>
          <cell r="AA1649" t="e">
            <v>#VALUE!</v>
          </cell>
          <cell r="AB1649" t="e">
            <v>#VALUE!</v>
          </cell>
        </row>
        <row r="1650">
          <cell r="A1650" t="str">
            <v>토마토케첩미국토마토페이스트43.8/오뚜기kg오뚜기</v>
          </cell>
          <cell r="C1650" t="str">
            <v>조미료류</v>
          </cell>
          <cell r="D1650" t="str">
            <v>토마토케첩</v>
          </cell>
          <cell r="E1650" t="str">
            <v>미국토마토페이스트43.8/오뚜기</v>
          </cell>
          <cell r="F1650" t="str">
            <v>kg</v>
          </cell>
          <cell r="H1650" t="str">
            <v>오뚜기</v>
          </cell>
          <cell r="I1650">
            <v>2450</v>
          </cell>
          <cell r="J1650">
            <v>2980</v>
          </cell>
          <cell r="K1650">
            <v>2980</v>
          </cell>
          <cell r="L1650">
            <v>21.632653061224488</v>
          </cell>
          <cell r="M1650">
            <v>0</v>
          </cell>
          <cell r="N1650">
            <v>3300</v>
          </cell>
          <cell r="O1650" t="str">
            <v>-</v>
          </cell>
          <cell r="P1650" t="str">
            <v>-</v>
          </cell>
          <cell r="Q1650" t="e">
            <v>#VALUE!</v>
          </cell>
          <cell r="R1650" t="e">
            <v>#VALUE!</v>
          </cell>
          <cell r="S1650" t="str">
            <v>-</v>
          </cell>
          <cell r="T1650" t="str">
            <v>-</v>
          </cell>
          <cell r="U1650" t="str">
            <v>-</v>
          </cell>
          <cell r="V1650" t="e">
            <v>#VALUE!</v>
          </cell>
          <cell r="W1650" t="e">
            <v>#VALUE!</v>
          </cell>
          <cell r="X1650">
            <v>3650</v>
          </cell>
          <cell r="Y1650">
            <v>3650</v>
          </cell>
          <cell r="Z1650">
            <v>3650</v>
          </cell>
          <cell r="AA1650">
            <v>0</v>
          </cell>
          <cell r="AB1650">
            <v>0</v>
          </cell>
        </row>
        <row r="1651">
          <cell r="A1651" t="str">
            <v>토마토통조림수입/헌트2.89kg토마토홀상도(수입)</v>
          </cell>
          <cell r="B1651">
            <v>133</v>
          </cell>
          <cell r="C1651" t="str">
            <v>조미료류</v>
          </cell>
          <cell r="D1651" t="str">
            <v>토마토통조림</v>
          </cell>
          <cell r="E1651" t="str">
            <v>수입/헌트</v>
          </cell>
          <cell r="F1651" t="str">
            <v>2.89kg</v>
          </cell>
          <cell r="G1651" t="str">
            <v>토마토홀</v>
          </cell>
          <cell r="H1651" t="str">
            <v>상도(수입)</v>
          </cell>
          <cell r="I1651">
            <v>6500</v>
          </cell>
          <cell r="J1651">
            <v>6500</v>
          </cell>
          <cell r="K1651">
            <v>6500</v>
          </cell>
          <cell r="L1651">
            <v>0</v>
          </cell>
          <cell r="M1651">
            <v>0</v>
          </cell>
          <cell r="N1651" t="str">
            <v>-</v>
          </cell>
          <cell r="O1651" t="str">
            <v>-</v>
          </cell>
          <cell r="P1651" t="str">
            <v>-</v>
          </cell>
          <cell r="Q1651" t="e">
            <v>#VALUE!</v>
          </cell>
          <cell r="R1651" t="e">
            <v>#VALUE!</v>
          </cell>
          <cell r="S1651" t="str">
            <v>-</v>
          </cell>
          <cell r="T1651" t="str">
            <v>-</v>
          </cell>
          <cell r="U1651" t="str">
            <v>-</v>
          </cell>
          <cell r="V1651" t="e">
            <v>#VALUE!</v>
          </cell>
          <cell r="W1651" t="e">
            <v>#VALUE!</v>
          </cell>
          <cell r="X1651">
            <v>7170</v>
          </cell>
          <cell r="Y1651">
            <v>6380</v>
          </cell>
          <cell r="Z1651">
            <v>6380</v>
          </cell>
          <cell r="AA1651">
            <v>-11.018131101813109</v>
          </cell>
          <cell r="AB1651">
            <v>0</v>
          </cell>
        </row>
        <row r="1652">
          <cell r="A1652" t="str">
            <v>토마토통조림수입/산베니토2.89kg토마토홀상도(수입)</v>
          </cell>
          <cell r="C1652" t="str">
            <v>조미료류</v>
          </cell>
          <cell r="D1652" t="str">
            <v>토마토통조림</v>
          </cell>
          <cell r="E1652" t="str">
            <v>수입/산베니토</v>
          </cell>
          <cell r="F1652" t="str">
            <v>2.89kg</v>
          </cell>
          <cell r="G1652" t="str">
            <v>토마토홀</v>
          </cell>
          <cell r="H1652" t="str">
            <v>상도(수입)</v>
          </cell>
          <cell r="I1652" t="str">
            <v>-</v>
          </cell>
          <cell r="J1652" t="str">
            <v>-</v>
          </cell>
          <cell r="K1652" t="str">
            <v>-</v>
          </cell>
          <cell r="L1652" t="e">
            <v>#VALUE!</v>
          </cell>
          <cell r="M1652" t="e">
            <v>#VALUE!</v>
          </cell>
          <cell r="N1652" t="str">
            <v>-</v>
          </cell>
          <cell r="O1652" t="str">
            <v>-</v>
          </cell>
          <cell r="P1652" t="str">
            <v>-</v>
          </cell>
          <cell r="Q1652" t="e">
            <v>#VALUE!</v>
          </cell>
          <cell r="R1652" t="e">
            <v>#VALUE!</v>
          </cell>
          <cell r="S1652" t="str">
            <v>-</v>
          </cell>
          <cell r="T1652" t="str">
            <v>-</v>
          </cell>
          <cell r="U1652" t="str">
            <v>-</v>
          </cell>
          <cell r="V1652" t="e">
            <v>#VALUE!</v>
          </cell>
          <cell r="W1652" t="e">
            <v>#VALUE!</v>
          </cell>
          <cell r="X1652">
            <v>5850</v>
          </cell>
          <cell r="Y1652" t="str">
            <v>-</v>
          </cell>
          <cell r="Z1652" t="str">
            <v>-</v>
          </cell>
          <cell r="AA1652" t="e">
            <v>#VALUE!</v>
          </cell>
          <cell r="AB1652" t="e">
            <v>#VALUE!</v>
          </cell>
        </row>
        <row r="1653">
          <cell r="A1653" t="str">
            <v>토마토통조림수입/헌트3kg토마토소스오뚜기</v>
          </cell>
          <cell r="C1653" t="str">
            <v>조미료류</v>
          </cell>
          <cell r="D1653" t="str">
            <v>토마토통조림</v>
          </cell>
          <cell r="E1653" t="str">
            <v>수입/헌트</v>
          </cell>
          <cell r="F1653" t="str">
            <v>3kg</v>
          </cell>
          <cell r="G1653" t="str">
            <v>토마토소스</v>
          </cell>
          <cell r="H1653" t="str">
            <v>오뚜기</v>
          </cell>
          <cell r="I1653">
            <v>9200</v>
          </cell>
          <cell r="J1653">
            <v>8910</v>
          </cell>
          <cell r="K1653">
            <v>7100</v>
          </cell>
          <cell r="L1653">
            <v>-22.826086956521738</v>
          </cell>
          <cell r="M1653">
            <v>-20.31425364758698</v>
          </cell>
          <cell r="N1653" t="str">
            <v>-</v>
          </cell>
          <cell r="O1653" t="str">
            <v>-</v>
          </cell>
          <cell r="P1653" t="str">
            <v>-</v>
          </cell>
          <cell r="Q1653" t="e">
            <v>#VALUE!</v>
          </cell>
          <cell r="R1653" t="e">
            <v>#VALUE!</v>
          </cell>
          <cell r="S1653" t="str">
            <v>-</v>
          </cell>
          <cell r="T1653" t="str">
            <v>-</v>
          </cell>
          <cell r="U1653" t="str">
            <v>-</v>
          </cell>
          <cell r="V1653" t="e">
            <v>#VALUE!</v>
          </cell>
          <cell r="W1653" t="e">
            <v>#VALUE!</v>
          </cell>
          <cell r="X1653" t="str">
            <v>-</v>
          </cell>
          <cell r="Y1653" t="str">
            <v>-</v>
          </cell>
          <cell r="Z1653" t="str">
            <v>-</v>
          </cell>
          <cell r="AA1653" t="e">
            <v>#VALUE!</v>
          </cell>
          <cell r="AB1653" t="e">
            <v>#VALUE!</v>
          </cell>
        </row>
        <row r="1654">
          <cell r="A1654" t="str">
            <v>토마토페이스트수입/헌트3.15kg상도(수입)</v>
          </cell>
          <cell r="B1654">
            <v>134</v>
          </cell>
          <cell r="C1654" t="str">
            <v>조미료류</v>
          </cell>
          <cell r="D1654" t="str">
            <v>토마토페이스트</v>
          </cell>
          <cell r="E1654" t="str">
            <v>수입/헌트</v>
          </cell>
          <cell r="F1654" t="str">
            <v>3.15kg</v>
          </cell>
          <cell r="H1654" t="str">
            <v>상도(수입)</v>
          </cell>
          <cell r="I1654">
            <v>8450</v>
          </cell>
          <cell r="J1654" t="str">
            <v>-</v>
          </cell>
          <cell r="K1654">
            <v>8450</v>
          </cell>
          <cell r="L1654">
            <v>0</v>
          </cell>
          <cell r="M1654" t="e">
            <v>#VALUE!</v>
          </cell>
          <cell r="N1654" t="str">
            <v>-</v>
          </cell>
          <cell r="O1654" t="str">
            <v>-</v>
          </cell>
          <cell r="P1654" t="str">
            <v>-</v>
          </cell>
          <cell r="Q1654" t="e">
            <v>#VALUE!</v>
          </cell>
          <cell r="R1654" t="e">
            <v>#VALUE!</v>
          </cell>
          <cell r="S1654" t="str">
            <v>-</v>
          </cell>
          <cell r="T1654" t="str">
            <v>-</v>
          </cell>
          <cell r="U1654" t="str">
            <v>-</v>
          </cell>
          <cell r="V1654" t="e">
            <v>#VALUE!</v>
          </cell>
          <cell r="W1654" t="e">
            <v>#VALUE!</v>
          </cell>
          <cell r="X1654">
            <v>8800</v>
          </cell>
          <cell r="Y1654">
            <v>8900</v>
          </cell>
          <cell r="Z1654">
            <v>8900</v>
          </cell>
          <cell r="AA1654">
            <v>1.1363636363636365</v>
          </cell>
          <cell r="AB1654">
            <v>0</v>
          </cell>
        </row>
        <row r="1655">
          <cell r="A1655" t="str">
            <v>토마토페이스트미국토마토/헌트340g상도(수입)</v>
          </cell>
          <cell r="C1655" t="str">
            <v>조미료류</v>
          </cell>
          <cell r="D1655" t="str">
            <v>토마토페이스트</v>
          </cell>
          <cell r="E1655" t="str">
            <v>미국토마토/헌트</v>
          </cell>
          <cell r="F1655" t="str">
            <v>340g</v>
          </cell>
          <cell r="H1655" t="str">
            <v>상도(수입)</v>
          </cell>
          <cell r="I1655" t="str">
            <v>-</v>
          </cell>
          <cell r="J1655" t="str">
            <v>-</v>
          </cell>
          <cell r="K1655" t="str">
            <v>-</v>
          </cell>
          <cell r="L1655" t="e">
            <v>#VALUE!</v>
          </cell>
          <cell r="M1655" t="e">
            <v>#VALUE!</v>
          </cell>
          <cell r="N1655" t="str">
            <v>-</v>
          </cell>
          <cell r="O1655" t="str">
            <v>-</v>
          </cell>
          <cell r="P1655" t="str">
            <v>-</v>
          </cell>
          <cell r="Q1655" t="e">
            <v>#VALUE!</v>
          </cell>
          <cell r="R1655" t="e">
            <v>#VALUE!</v>
          </cell>
          <cell r="S1655" t="str">
            <v>-</v>
          </cell>
          <cell r="T1655">
            <v>3300</v>
          </cell>
          <cell r="U1655">
            <v>3300</v>
          </cell>
          <cell r="V1655" t="e">
            <v>#VALUE!</v>
          </cell>
          <cell r="W1655">
            <v>0</v>
          </cell>
          <cell r="X1655" t="str">
            <v>-</v>
          </cell>
          <cell r="Y1655" t="str">
            <v>-</v>
          </cell>
          <cell r="Z1655" t="str">
            <v>-</v>
          </cell>
          <cell r="AA1655" t="e">
            <v>#VALUE!</v>
          </cell>
          <cell r="AB1655" t="e">
            <v>#VALUE!</v>
          </cell>
        </row>
        <row r="1656">
          <cell r="A1656" t="str">
            <v>토마토퓨레미국/헌트3.03kg토마토퓨레상도(수입)</v>
          </cell>
          <cell r="B1656">
            <v>135</v>
          </cell>
          <cell r="C1656" t="str">
            <v>조미료류</v>
          </cell>
          <cell r="D1656" t="str">
            <v>토마토퓨레</v>
          </cell>
          <cell r="E1656" t="str">
            <v>미국/헌트</v>
          </cell>
          <cell r="F1656" t="str">
            <v>3.03kg</v>
          </cell>
          <cell r="G1656" t="str">
            <v>토마토퓨레</v>
          </cell>
          <cell r="H1656" t="str">
            <v>상도(수입)</v>
          </cell>
          <cell r="I1656">
            <v>7650</v>
          </cell>
          <cell r="J1656">
            <v>7650</v>
          </cell>
          <cell r="K1656">
            <v>7650</v>
          </cell>
          <cell r="L1656">
            <v>0</v>
          </cell>
          <cell r="M1656">
            <v>0</v>
          </cell>
          <cell r="N1656" t="str">
            <v>-</v>
          </cell>
          <cell r="O1656" t="str">
            <v>-</v>
          </cell>
          <cell r="P1656" t="str">
            <v>-</v>
          </cell>
          <cell r="Q1656" t="e">
            <v>#VALUE!</v>
          </cell>
          <cell r="R1656" t="e">
            <v>#VALUE!</v>
          </cell>
          <cell r="S1656" t="str">
            <v>-</v>
          </cell>
          <cell r="T1656" t="str">
            <v>-</v>
          </cell>
          <cell r="U1656" t="str">
            <v>-</v>
          </cell>
          <cell r="V1656" t="e">
            <v>#VALUE!</v>
          </cell>
          <cell r="W1656" t="e">
            <v>#VALUE!</v>
          </cell>
          <cell r="X1656">
            <v>8990</v>
          </cell>
          <cell r="Y1656">
            <v>7000</v>
          </cell>
          <cell r="Z1656">
            <v>7000</v>
          </cell>
          <cell r="AA1656">
            <v>-22.135706340378199</v>
          </cell>
          <cell r="AB1656">
            <v>0</v>
          </cell>
        </row>
        <row r="1657">
          <cell r="A1657" t="str">
            <v>피자소스265g오뚜기</v>
          </cell>
          <cell r="B1657">
            <v>136</v>
          </cell>
          <cell r="C1657" t="str">
            <v>조미료류</v>
          </cell>
          <cell r="D1657" t="str">
            <v>피자소스</v>
          </cell>
          <cell r="F1657" t="str">
            <v>265g</v>
          </cell>
          <cell r="H1657" t="str">
            <v>오뚜기</v>
          </cell>
          <cell r="I1657" t="str">
            <v>-</v>
          </cell>
          <cell r="J1657" t="str">
            <v>-</v>
          </cell>
          <cell r="K1657" t="str">
            <v>-</v>
          </cell>
          <cell r="L1657" t="e">
            <v>#VALUE!</v>
          </cell>
          <cell r="M1657" t="e">
            <v>#VALUE!</v>
          </cell>
          <cell r="N1657">
            <v>1600</v>
          </cell>
          <cell r="O1657">
            <v>1600</v>
          </cell>
          <cell r="P1657">
            <v>1600</v>
          </cell>
          <cell r="Q1657">
            <v>0</v>
          </cell>
          <cell r="R1657">
            <v>0</v>
          </cell>
          <cell r="S1657">
            <v>1540</v>
          </cell>
          <cell r="T1657" t="str">
            <v>-</v>
          </cell>
          <cell r="U1657">
            <v>1540</v>
          </cell>
          <cell r="V1657">
            <v>0</v>
          </cell>
          <cell r="W1657" t="e">
            <v>#VALUE!</v>
          </cell>
          <cell r="X1657">
            <v>1520</v>
          </cell>
          <cell r="Y1657">
            <v>1520</v>
          </cell>
          <cell r="Z1657">
            <v>1520</v>
          </cell>
          <cell r="AA1657">
            <v>0</v>
          </cell>
          <cell r="AB1657">
            <v>0</v>
          </cell>
        </row>
        <row r="1658">
          <cell r="A1658" t="str">
            <v>피자소스3.3kg청정원</v>
          </cell>
          <cell r="C1658" t="str">
            <v>조미료류</v>
          </cell>
          <cell r="D1658" t="str">
            <v>피자소스</v>
          </cell>
          <cell r="F1658" t="str">
            <v>3.3kg</v>
          </cell>
          <cell r="H1658" t="str">
            <v>청정원</v>
          </cell>
          <cell r="I1658">
            <v>12700</v>
          </cell>
          <cell r="J1658">
            <v>12700</v>
          </cell>
          <cell r="K1658">
            <v>12700</v>
          </cell>
          <cell r="L1658">
            <v>0</v>
          </cell>
          <cell r="M1658">
            <v>0</v>
          </cell>
          <cell r="N1658" t="str">
            <v>-</v>
          </cell>
          <cell r="O1658" t="str">
            <v>-</v>
          </cell>
          <cell r="P1658" t="str">
            <v>-</v>
          </cell>
          <cell r="Q1658" t="e">
            <v>#VALUE!</v>
          </cell>
          <cell r="R1658" t="e">
            <v>#VALUE!</v>
          </cell>
          <cell r="S1658" t="str">
            <v>-</v>
          </cell>
          <cell r="T1658" t="str">
            <v>-</v>
          </cell>
          <cell r="U1658" t="str">
            <v>-</v>
          </cell>
          <cell r="V1658" t="e">
            <v>#VALUE!</v>
          </cell>
          <cell r="W1658" t="e">
            <v>#VALUE!</v>
          </cell>
          <cell r="X1658" t="str">
            <v>-</v>
          </cell>
          <cell r="Y1658" t="str">
            <v>-</v>
          </cell>
          <cell r="Z1658" t="str">
            <v>-</v>
          </cell>
          <cell r="AA1658" t="e">
            <v>#VALUE!</v>
          </cell>
          <cell r="AB1658" t="e">
            <v>#VALUE!</v>
          </cell>
        </row>
        <row r="1659">
          <cell r="A1659" t="str">
            <v>피자소스3kg오뚜기</v>
          </cell>
          <cell r="C1659" t="str">
            <v>조미료류</v>
          </cell>
          <cell r="D1659" t="str">
            <v>피자소스</v>
          </cell>
          <cell r="F1659" t="str">
            <v>3kg</v>
          </cell>
          <cell r="H1659" t="str">
            <v>오뚜기</v>
          </cell>
          <cell r="I1659">
            <v>6980</v>
          </cell>
          <cell r="J1659">
            <v>9800</v>
          </cell>
          <cell r="K1659">
            <v>9800</v>
          </cell>
          <cell r="L1659">
            <v>40.401146131805156</v>
          </cell>
          <cell r="M1659">
            <v>0</v>
          </cell>
          <cell r="N1659" t="str">
            <v>-</v>
          </cell>
          <cell r="O1659" t="str">
            <v>-</v>
          </cell>
          <cell r="P1659" t="str">
            <v>-</v>
          </cell>
          <cell r="Q1659" t="e">
            <v>#VALUE!</v>
          </cell>
          <cell r="R1659" t="e">
            <v>#VALUE!</v>
          </cell>
          <cell r="S1659" t="str">
            <v>-</v>
          </cell>
          <cell r="T1659" t="str">
            <v>-</v>
          </cell>
          <cell r="U1659" t="str">
            <v>-</v>
          </cell>
          <cell r="V1659" t="e">
            <v>#VALUE!</v>
          </cell>
          <cell r="W1659" t="e">
            <v>#VALUE!</v>
          </cell>
          <cell r="X1659" t="str">
            <v>-</v>
          </cell>
          <cell r="Y1659" t="str">
            <v>-</v>
          </cell>
          <cell r="Z1659" t="str">
            <v>-</v>
          </cell>
          <cell r="AA1659" t="e">
            <v>#VALUE!</v>
          </cell>
          <cell r="AB1659" t="e">
            <v>#VALUE!</v>
          </cell>
        </row>
        <row r="1660">
          <cell r="A1660" t="str">
            <v>하이스분분말/오뚜기kg하이라이스오뚜기</v>
          </cell>
          <cell r="B1660">
            <v>137</v>
          </cell>
          <cell r="C1660" t="str">
            <v>조미료류</v>
          </cell>
          <cell r="D1660" t="str">
            <v>하이스분</v>
          </cell>
          <cell r="E1660" t="str">
            <v>분말/오뚜기</v>
          </cell>
          <cell r="F1660" t="str">
            <v>kg</v>
          </cell>
          <cell r="G1660" t="str">
            <v>하이라이스</v>
          </cell>
          <cell r="H1660" t="str">
            <v>오뚜기</v>
          </cell>
          <cell r="I1660">
            <v>5000</v>
          </cell>
          <cell r="J1660">
            <v>5000</v>
          </cell>
          <cell r="K1660">
            <v>5000</v>
          </cell>
          <cell r="L1660">
            <v>0</v>
          </cell>
          <cell r="M1660">
            <v>0</v>
          </cell>
          <cell r="N1660">
            <v>4900</v>
          </cell>
          <cell r="O1660">
            <v>4900</v>
          </cell>
          <cell r="P1660">
            <v>4900</v>
          </cell>
          <cell r="Q1660">
            <v>0</v>
          </cell>
          <cell r="R1660">
            <v>0</v>
          </cell>
          <cell r="S1660" t="str">
            <v>-</v>
          </cell>
          <cell r="T1660">
            <v>4750</v>
          </cell>
          <cell r="U1660">
            <v>4750</v>
          </cell>
          <cell r="V1660" t="e">
            <v>#VALUE!</v>
          </cell>
          <cell r="W1660">
            <v>0</v>
          </cell>
          <cell r="X1660">
            <v>5060</v>
          </cell>
          <cell r="Y1660">
            <v>5120</v>
          </cell>
          <cell r="Z1660">
            <v>5120</v>
          </cell>
          <cell r="AA1660">
            <v>1.1857707509881423</v>
          </cell>
          <cell r="AB1660">
            <v>0</v>
          </cell>
        </row>
        <row r="1661">
          <cell r="A1661" t="str">
            <v>핫소스미국식초91/mcilhenny사150g타바스코소스,무방부제,무색소오뚜기</v>
          </cell>
          <cell r="B1661">
            <v>138</v>
          </cell>
          <cell r="C1661" t="str">
            <v>조미료류</v>
          </cell>
          <cell r="D1661" t="str">
            <v>핫소스</v>
          </cell>
          <cell r="E1661" t="str">
            <v>미국식초91/mcilhenny사</v>
          </cell>
          <cell r="F1661" t="str">
            <v>150g</v>
          </cell>
          <cell r="G1661" t="str">
            <v>타바스코소스,무방부제,무색소</v>
          </cell>
          <cell r="H1661" t="str">
            <v>오뚜기</v>
          </cell>
          <cell r="I1661">
            <v>5900</v>
          </cell>
          <cell r="J1661">
            <v>5900</v>
          </cell>
          <cell r="K1661">
            <v>5900</v>
          </cell>
          <cell r="L1661">
            <v>0</v>
          </cell>
          <cell r="M1661">
            <v>0</v>
          </cell>
          <cell r="N1661">
            <v>6600</v>
          </cell>
          <cell r="O1661" t="str">
            <v>-</v>
          </cell>
          <cell r="P1661" t="str">
            <v>-</v>
          </cell>
          <cell r="Q1661" t="e">
            <v>#VALUE!</v>
          </cell>
          <cell r="R1661" t="e">
            <v>#VALUE!</v>
          </cell>
          <cell r="S1661">
            <v>6550</v>
          </cell>
          <cell r="T1661" t="str">
            <v>-</v>
          </cell>
          <cell r="U1661">
            <v>6550</v>
          </cell>
          <cell r="V1661">
            <v>0</v>
          </cell>
          <cell r="W1661" t="e">
            <v>#VALUE!</v>
          </cell>
          <cell r="X1661">
            <v>6550</v>
          </cell>
          <cell r="Y1661">
            <v>6550</v>
          </cell>
          <cell r="Z1661">
            <v>6550</v>
          </cell>
          <cell r="AA1661">
            <v>0</v>
          </cell>
          <cell r="AB1661">
            <v>0</v>
          </cell>
        </row>
        <row r="1662">
          <cell r="A1662" t="str">
            <v>핫소스미국식초91/mcilhenny사350ml타바스코소스,무방부제,무색소오뚜기</v>
          </cell>
          <cell r="C1662" t="str">
            <v>조미료류</v>
          </cell>
          <cell r="D1662" t="str">
            <v>핫소스</v>
          </cell>
          <cell r="E1662" t="str">
            <v>미국식초91/mcilhenny사</v>
          </cell>
          <cell r="F1662" t="str">
            <v>350ml</v>
          </cell>
          <cell r="G1662" t="str">
            <v>타바스코소스,무방부제,무색소</v>
          </cell>
          <cell r="H1662" t="str">
            <v>오뚜기</v>
          </cell>
          <cell r="I1662">
            <v>10800</v>
          </cell>
          <cell r="J1662">
            <v>10800</v>
          </cell>
          <cell r="K1662">
            <v>10800</v>
          </cell>
          <cell r="L1662">
            <v>0</v>
          </cell>
          <cell r="M1662">
            <v>0</v>
          </cell>
          <cell r="N1662">
            <v>11700</v>
          </cell>
          <cell r="O1662" t="str">
            <v>-</v>
          </cell>
          <cell r="P1662" t="str">
            <v>-</v>
          </cell>
          <cell r="Q1662" t="e">
            <v>#VALUE!</v>
          </cell>
          <cell r="R1662" t="e">
            <v>#VALUE!</v>
          </cell>
          <cell r="S1662">
            <v>11900</v>
          </cell>
          <cell r="T1662">
            <v>7980</v>
          </cell>
          <cell r="U1662">
            <v>7980</v>
          </cell>
          <cell r="V1662">
            <v>-32.941176470588232</v>
          </cell>
          <cell r="W1662">
            <v>0</v>
          </cell>
          <cell r="X1662">
            <v>11900</v>
          </cell>
          <cell r="Y1662">
            <v>11900</v>
          </cell>
          <cell r="Z1662">
            <v>11900</v>
          </cell>
          <cell r="AA1662">
            <v>0</v>
          </cell>
          <cell r="AB1662">
            <v>0</v>
          </cell>
        </row>
        <row r="1663">
          <cell r="A1663" t="str">
            <v>향신료/움트리100g마늘분움트리</v>
          </cell>
          <cell r="B1663">
            <v>139</v>
          </cell>
          <cell r="C1663" t="str">
            <v>조미료류</v>
          </cell>
          <cell r="D1663" t="str">
            <v>향신료</v>
          </cell>
          <cell r="E1663" t="str">
            <v>/움트리</v>
          </cell>
          <cell r="F1663" t="str">
            <v>100g</v>
          </cell>
          <cell r="G1663" t="str">
            <v>마늘분</v>
          </cell>
          <cell r="H1663" t="str">
            <v>움트리</v>
          </cell>
          <cell r="I1663" t="str">
            <v>-</v>
          </cell>
          <cell r="J1663" t="str">
            <v>-</v>
          </cell>
          <cell r="K1663" t="str">
            <v>-</v>
          </cell>
          <cell r="L1663" t="e">
            <v>#VALUE!</v>
          </cell>
          <cell r="M1663" t="e">
            <v>#VALUE!</v>
          </cell>
          <cell r="N1663" t="str">
            <v>-</v>
          </cell>
          <cell r="O1663">
            <v>1500</v>
          </cell>
          <cell r="P1663">
            <v>1500</v>
          </cell>
          <cell r="Q1663" t="e">
            <v>#VALUE!</v>
          </cell>
          <cell r="R1663">
            <v>0</v>
          </cell>
          <cell r="S1663" t="str">
            <v>-</v>
          </cell>
          <cell r="T1663">
            <v>1100</v>
          </cell>
          <cell r="U1663">
            <v>2500</v>
          </cell>
          <cell r="V1663" t="e">
            <v>#VALUE!</v>
          </cell>
          <cell r="W1663">
            <v>127.27272727272727</v>
          </cell>
          <cell r="X1663" t="str">
            <v>-</v>
          </cell>
          <cell r="Y1663" t="str">
            <v>-</v>
          </cell>
          <cell r="Z1663" t="str">
            <v>-</v>
          </cell>
          <cell r="AA1663" t="e">
            <v>#VALUE!</v>
          </cell>
          <cell r="AB1663" t="e">
            <v>#VALUE!</v>
          </cell>
        </row>
        <row r="1664">
          <cell r="A1664" t="str">
            <v>향신료수입파슬리100g파슬리,말린것상도(수입)</v>
          </cell>
          <cell r="C1664" t="str">
            <v>조미료류</v>
          </cell>
          <cell r="D1664" t="str">
            <v>향신료</v>
          </cell>
          <cell r="E1664" t="str">
            <v>수입파슬리</v>
          </cell>
          <cell r="F1664" t="str">
            <v>100g</v>
          </cell>
          <cell r="G1664" t="str">
            <v>파슬리,말린것</v>
          </cell>
          <cell r="H1664" t="str">
            <v>상도(수입)</v>
          </cell>
          <cell r="I1664">
            <v>3450</v>
          </cell>
          <cell r="J1664">
            <v>3450</v>
          </cell>
          <cell r="K1664">
            <v>3450</v>
          </cell>
          <cell r="L1664">
            <v>0</v>
          </cell>
          <cell r="M1664">
            <v>0</v>
          </cell>
          <cell r="N1664" t="str">
            <v>-</v>
          </cell>
          <cell r="O1664" t="str">
            <v>-</v>
          </cell>
          <cell r="P1664" t="str">
            <v>-</v>
          </cell>
          <cell r="Q1664" t="e">
            <v>#VALUE!</v>
          </cell>
          <cell r="R1664" t="e">
            <v>#VALUE!</v>
          </cell>
          <cell r="S1664" t="str">
            <v>-</v>
          </cell>
          <cell r="T1664" t="str">
            <v>-</v>
          </cell>
          <cell r="U1664" t="str">
            <v>-</v>
          </cell>
          <cell r="V1664" t="e">
            <v>#VALUE!</v>
          </cell>
          <cell r="W1664" t="e">
            <v>#VALUE!</v>
          </cell>
          <cell r="X1664">
            <v>6200</v>
          </cell>
          <cell r="Y1664">
            <v>6200</v>
          </cell>
          <cell r="Z1664">
            <v>6200</v>
          </cell>
          <cell r="AA1664">
            <v>0</v>
          </cell>
          <cell r="AB1664">
            <v>0</v>
          </cell>
        </row>
        <row r="1665">
          <cell r="A1665" t="str">
            <v>향신료수입파슬리100,McComick Foodservice95g파슬리가루맥코믹FS</v>
          </cell>
          <cell r="C1665" t="str">
            <v>조미료류</v>
          </cell>
          <cell r="D1665" t="str">
            <v>향신료</v>
          </cell>
          <cell r="E1665" t="str">
            <v>수입파슬리100,McComick Foodservice</v>
          </cell>
          <cell r="F1665" t="str">
            <v>95g</v>
          </cell>
          <cell r="G1665" t="str">
            <v>파슬리가루</v>
          </cell>
          <cell r="H1665" t="str">
            <v>맥코믹FS</v>
          </cell>
          <cell r="I1665">
            <v>6200</v>
          </cell>
          <cell r="J1665">
            <v>6520</v>
          </cell>
          <cell r="K1665">
            <v>6520</v>
          </cell>
          <cell r="L1665">
            <v>5.161290322580645</v>
          </cell>
          <cell r="M1665">
            <v>0</v>
          </cell>
          <cell r="N1665" t="str">
            <v>-</v>
          </cell>
          <cell r="O1665" t="str">
            <v>-</v>
          </cell>
          <cell r="P1665" t="str">
            <v>-</v>
          </cell>
          <cell r="Q1665" t="e">
            <v>#VALUE!</v>
          </cell>
          <cell r="R1665" t="e">
            <v>#VALUE!</v>
          </cell>
          <cell r="S1665" t="str">
            <v>-</v>
          </cell>
          <cell r="T1665">
            <v>7080</v>
          </cell>
          <cell r="U1665">
            <v>7370</v>
          </cell>
          <cell r="V1665" t="e">
            <v>#VALUE!</v>
          </cell>
          <cell r="W1665">
            <v>4.0960451977401133</v>
          </cell>
          <cell r="X1665" t="str">
            <v>-</v>
          </cell>
          <cell r="Y1665" t="str">
            <v>-</v>
          </cell>
          <cell r="Z1665" t="str">
            <v>-</v>
          </cell>
          <cell r="AA1665" t="e">
            <v>#VALUE!</v>
          </cell>
          <cell r="AB1665" t="e">
            <v>#VALUE!</v>
          </cell>
        </row>
        <row r="1666">
          <cell r="A1666" t="str">
            <v>향신료150g오레가노수입</v>
          </cell>
          <cell r="C1666" t="str">
            <v>조미료류</v>
          </cell>
          <cell r="D1666" t="str">
            <v>향신료</v>
          </cell>
          <cell r="F1666" t="str">
            <v>150g</v>
          </cell>
          <cell r="G1666" t="str">
            <v>오레가노</v>
          </cell>
          <cell r="H1666" t="str">
            <v>수입</v>
          </cell>
          <cell r="I1666">
            <v>5900</v>
          </cell>
          <cell r="J1666">
            <v>5500</v>
          </cell>
          <cell r="K1666">
            <v>5500</v>
          </cell>
          <cell r="L1666">
            <v>-6.7796610169491522</v>
          </cell>
          <cell r="M1666">
            <v>0</v>
          </cell>
          <cell r="N1666">
            <v>3400</v>
          </cell>
          <cell r="O1666" t="str">
            <v>-</v>
          </cell>
          <cell r="P1666" t="str">
            <v>-</v>
          </cell>
          <cell r="Q1666" t="e">
            <v>#VALUE!</v>
          </cell>
          <cell r="R1666" t="e">
            <v>#VALUE!</v>
          </cell>
          <cell r="S1666" t="str">
            <v>-</v>
          </cell>
          <cell r="T1666" t="str">
            <v>-</v>
          </cell>
          <cell r="U1666">
            <v>23250</v>
          </cell>
          <cell r="V1666" t="e">
            <v>#VALUE!</v>
          </cell>
          <cell r="W1666" t="e">
            <v>#VALUE!</v>
          </cell>
          <cell r="X1666">
            <v>4070</v>
          </cell>
          <cell r="Y1666">
            <v>4070</v>
          </cell>
          <cell r="Z1666">
            <v>4070</v>
          </cell>
          <cell r="AA1666">
            <v>0</v>
          </cell>
          <cell r="AB1666">
            <v>0</v>
          </cell>
        </row>
        <row r="1667">
          <cell r="A1667" t="str">
            <v>향신료150g바질은진</v>
          </cell>
          <cell r="C1667" t="str">
            <v>조미료류</v>
          </cell>
          <cell r="D1667" t="str">
            <v>향신료</v>
          </cell>
          <cell r="F1667" t="str">
            <v>150g</v>
          </cell>
          <cell r="G1667" t="str">
            <v>바질</v>
          </cell>
          <cell r="H1667" t="str">
            <v>은진</v>
          </cell>
          <cell r="I1667">
            <v>5050</v>
          </cell>
          <cell r="J1667">
            <v>3200</v>
          </cell>
          <cell r="K1667">
            <v>3200</v>
          </cell>
          <cell r="L1667">
            <v>-36.633663366336634</v>
          </cell>
          <cell r="M1667">
            <v>0</v>
          </cell>
          <cell r="N1667">
            <v>3400</v>
          </cell>
          <cell r="O1667" t="str">
            <v>-</v>
          </cell>
          <cell r="P1667" t="str">
            <v>-</v>
          </cell>
          <cell r="Q1667" t="e">
            <v>#VALUE!</v>
          </cell>
          <cell r="R1667" t="e">
            <v>#VALUE!</v>
          </cell>
          <cell r="S1667" t="str">
            <v>-</v>
          </cell>
          <cell r="T1667" t="str">
            <v>-</v>
          </cell>
          <cell r="U1667" t="str">
            <v>-</v>
          </cell>
          <cell r="V1667" t="e">
            <v>#VALUE!</v>
          </cell>
          <cell r="W1667" t="e">
            <v>#VALUE!</v>
          </cell>
          <cell r="X1667">
            <v>5820</v>
          </cell>
          <cell r="Y1667">
            <v>5820</v>
          </cell>
          <cell r="Z1667">
            <v>5820</v>
          </cell>
          <cell r="AA1667">
            <v>0</v>
          </cell>
          <cell r="AB1667">
            <v>0</v>
          </cell>
        </row>
        <row r="1668">
          <cell r="A1668" t="str">
            <v>향신료200g로즈마리,홀은진</v>
          </cell>
          <cell r="C1668" t="str">
            <v>조미료류</v>
          </cell>
          <cell r="D1668" t="str">
            <v>향신료</v>
          </cell>
          <cell r="F1668" t="str">
            <v>200g</v>
          </cell>
          <cell r="G1668" t="str">
            <v>로즈마리,홀</v>
          </cell>
          <cell r="H1668" t="str">
            <v>은진</v>
          </cell>
          <cell r="I1668">
            <v>7900</v>
          </cell>
          <cell r="J1668">
            <v>6160</v>
          </cell>
          <cell r="K1668">
            <v>6160</v>
          </cell>
          <cell r="L1668">
            <v>-22.025316455696203</v>
          </cell>
          <cell r="M1668">
            <v>0</v>
          </cell>
          <cell r="N1668" t="str">
            <v>-</v>
          </cell>
          <cell r="O1668" t="str">
            <v>-</v>
          </cell>
          <cell r="P1668" t="str">
            <v>-</v>
          </cell>
          <cell r="Q1668" t="e">
            <v>#VALUE!</v>
          </cell>
          <cell r="R1668" t="e">
            <v>#VALUE!</v>
          </cell>
          <cell r="S1668" t="str">
            <v>-</v>
          </cell>
          <cell r="T1668" t="str">
            <v>-</v>
          </cell>
          <cell r="U1668" t="str">
            <v>-</v>
          </cell>
          <cell r="V1668" t="e">
            <v>#VALUE!</v>
          </cell>
          <cell r="W1668" t="e">
            <v>#VALUE!</v>
          </cell>
          <cell r="X1668">
            <v>4400</v>
          </cell>
          <cell r="Y1668" t="str">
            <v>-</v>
          </cell>
          <cell r="Z1668" t="str">
            <v>-</v>
          </cell>
          <cell r="AA1668" t="e">
            <v>#VALUE!</v>
          </cell>
          <cell r="AB1668" t="e">
            <v>#VALUE!</v>
          </cell>
        </row>
        <row r="1669">
          <cell r="A1669" t="str">
            <v>향신료수입/상도350g정향(분말)은진</v>
          </cell>
          <cell r="C1669" t="str">
            <v>조미료류</v>
          </cell>
          <cell r="D1669" t="str">
            <v>향신료</v>
          </cell>
          <cell r="E1669" t="str">
            <v>수입/상도</v>
          </cell>
          <cell r="F1669" t="str">
            <v>350g</v>
          </cell>
          <cell r="G1669" t="str">
            <v>정향(분말)</v>
          </cell>
          <cell r="H1669" t="str">
            <v>은진</v>
          </cell>
          <cell r="I1669" t="str">
            <v>-</v>
          </cell>
          <cell r="J1669" t="str">
            <v>-</v>
          </cell>
          <cell r="K1669" t="str">
            <v>-</v>
          </cell>
          <cell r="L1669" t="e">
            <v>#VALUE!</v>
          </cell>
          <cell r="M1669" t="e">
            <v>#VALUE!</v>
          </cell>
          <cell r="N1669" t="str">
            <v>-</v>
          </cell>
          <cell r="O1669" t="str">
            <v>-</v>
          </cell>
          <cell r="P1669" t="str">
            <v>-</v>
          </cell>
          <cell r="Q1669" t="e">
            <v>#VALUE!</v>
          </cell>
          <cell r="R1669" t="e">
            <v>#VALUE!</v>
          </cell>
          <cell r="S1669" t="str">
            <v>-</v>
          </cell>
          <cell r="T1669" t="str">
            <v>-</v>
          </cell>
          <cell r="U1669" t="str">
            <v>-</v>
          </cell>
          <cell r="V1669" t="e">
            <v>#VALUE!</v>
          </cell>
          <cell r="W1669" t="e">
            <v>#VALUE!</v>
          </cell>
          <cell r="X1669">
            <v>15690</v>
          </cell>
          <cell r="Y1669" t="str">
            <v>-</v>
          </cell>
          <cell r="Z1669" t="str">
            <v>-</v>
          </cell>
          <cell r="AA1669" t="e">
            <v>#VALUE!</v>
          </cell>
          <cell r="AB1669" t="e">
            <v>#VALUE!</v>
          </cell>
        </row>
        <row r="1670">
          <cell r="A1670" t="str">
            <v>향신료450g통후추,알갱이오토미</v>
          </cell>
          <cell r="C1670" t="str">
            <v>조미료류</v>
          </cell>
          <cell r="D1670" t="str">
            <v>향신료</v>
          </cell>
          <cell r="F1670" t="str">
            <v>450g</v>
          </cell>
          <cell r="G1670" t="str">
            <v>통후추,알갱이</v>
          </cell>
          <cell r="H1670" t="str">
            <v>오토미</v>
          </cell>
          <cell r="I1670">
            <v>7450</v>
          </cell>
          <cell r="J1670">
            <v>7450</v>
          </cell>
          <cell r="K1670">
            <v>7450</v>
          </cell>
          <cell r="L1670">
            <v>0</v>
          </cell>
          <cell r="M1670">
            <v>0</v>
          </cell>
          <cell r="N1670">
            <v>7500</v>
          </cell>
          <cell r="O1670">
            <v>7500</v>
          </cell>
          <cell r="P1670">
            <v>7500</v>
          </cell>
          <cell r="Q1670">
            <v>0</v>
          </cell>
          <cell r="R1670">
            <v>0</v>
          </cell>
          <cell r="S1670" t="str">
            <v>-</v>
          </cell>
          <cell r="T1670" t="str">
            <v>-</v>
          </cell>
          <cell r="U1670" t="str">
            <v>-</v>
          </cell>
          <cell r="V1670" t="e">
            <v>#VALUE!</v>
          </cell>
          <cell r="W1670" t="e">
            <v>#VALUE!</v>
          </cell>
          <cell r="X1670">
            <v>7440</v>
          </cell>
          <cell r="Y1670">
            <v>8260</v>
          </cell>
          <cell r="Z1670">
            <v>8260</v>
          </cell>
          <cell r="AA1670">
            <v>11.021505376344086</v>
          </cell>
          <cell r="AB1670">
            <v>0</v>
          </cell>
        </row>
        <row r="1671">
          <cell r="A1671" t="str">
            <v>향신료수입흑후추450g통후추움트리</v>
          </cell>
          <cell r="C1671" t="str">
            <v>조미료류</v>
          </cell>
          <cell r="D1671" t="str">
            <v>향신료</v>
          </cell>
          <cell r="E1671" t="str">
            <v>수입흑후추</v>
          </cell>
          <cell r="F1671" t="str">
            <v>450g</v>
          </cell>
          <cell r="G1671" t="str">
            <v>통후추</v>
          </cell>
          <cell r="H1671" t="str">
            <v>움트리</v>
          </cell>
          <cell r="I1671" t="str">
            <v>-</v>
          </cell>
          <cell r="J1671" t="str">
            <v>-</v>
          </cell>
          <cell r="K1671" t="str">
            <v>-</v>
          </cell>
          <cell r="L1671" t="e">
            <v>#VALUE!</v>
          </cell>
          <cell r="M1671" t="e">
            <v>#VALUE!</v>
          </cell>
          <cell r="N1671" t="str">
            <v>-</v>
          </cell>
          <cell r="O1671" t="str">
            <v>-</v>
          </cell>
          <cell r="P1671" t="str">
            <v>-</v>
          </cell>
          <cell r="Q1671" t="e">
            <v>#VALUE!</v>
          </cell>
          <cell r="R1671" t="e">
            <v>#VALUE!</v>
          </cell>
          <cell r="S1671" t="str">
            <v>-</v>
          </cell>
          <cell r="T1671" t="str">
            <v>-</v>
          </cell>
          <cell r="U1671" t="str">
            <v>-</v>
          </cell>
          <cell r="V1671" t="e">
            <v>#VALUE!</v>
          </cell>
          <cell r="W1671" t="e">
            <v>#VALUE!</v>
          </cell>
          <cell r="X1671" t="str">
            <v>-</v>
          </cell>
          <cell r="Y1671">
            <v>9350</v>
          </cell>
          <cell r="Z1671">
            <v>9350</v>
          </cell>
          <cell r="AA1671" t="e">
            <v>#VALUE!</v>
          </cell>
          <cell r="AB1671">
            <v>0</v>
          </cell>
        </row>
        <row r="1672">
          <cell r="A1672" t="str">
            <v>향신료450g생강분움트리</v>
          </cell>
          <cell r="C1672" t="str">
            <v>조미료류</v>
          </cell>
          <cell r="D1672" t="str">
            <v>향신료</v>
          </cell>
          <cell r="F1672" t="str">
            <v>450g</v>
          </cell>
          <cell r="G1672" t="str">
            <v>생강분</v>
          </cell>
          <cell r="H1672" t="str">
            <v>움트리</v>
          </cell>
          <cell r="I1672" t="str">
            <v>-</v>
          </cell>
          <cell r="J1672" t="str">
            <v>-</v>
          </cell>
          <cell r="K1672" t="str">
            <v>-</v>
          </cell>
          <cell r="L1672" t="e">
            <v>#VALUE!</v>
          </cell>
          <cell r="M1672" t="e">
            <v>#VALUE!</v>
          </cell>
          <cell r="N1672" t="str">
            <v>-</v>
          </cell>
          <cell r="O1672" t="str">
            <v>-</v>
          </cell>
          <cell r="P1672" t="str">
            <v>-</v>
          </cell>
          <cell r="Q1672" t="e">
            <v>#VALUE!</v>
          </cell>
          <cell r="R1672" t="e">
            <v>#VALUE!</v>
          </cell>
          <cell r="S1672" t="str">
            <v>-</v>
          </cell>
          <cell r="T1672" t="str">
            <v>-</v>
          </cell>
          <cell r="U1672" t="str">
            <v>-</v>
          </cell>
          <cell r="V1672" t="e">
            <v>#VALUE!</v>
          </cell>
          <cell r="W1672" t="e">
            <v>#VALUE!</v>
          </cell>
          <cell r="X1672">
            <v>16300</v>
          </cell>
          <cell r="Y1672">
            <v>16300</v>
          </cell>
          <cell r="Z1672">
            <v>16300</v>
          </cell>
          <cell r="AA1672">
            <v>0</v>
          </cell>
          <cell r="AB1672">
            <v>0</v>
          </cell>
        </row>
        <row r="1673">
          <cell r="A1673" t="str">
            <v>향신료450g파프리카가루수입</v>
          </cell>
          <cell r="C1673" t="str">
            <v>조미료류</v>
          </cell>
          <cell r="D1673" t="str">
            <v>향신료</v>
          </cell>
          <cell r="F1673" t="str">
            <v>450g</v>
          </cell>
          <cell r="G1673" t="str">
            <v>파프리카가루</v>
          </cell>
          <cell r="H1673" t="str">
            <v>수입</v>
          </cell>
          <cell r="I1673" t="str">
            <v>-</v>
          </cell>
          <cell r="J1673" t="str">
            <v>-</v>
          </cell>
          <cell r="K1673" t="str">
            <v>-</v>
          </cell>
          <cell r="L1673" t="e">
            <v>#VALUE!</v>
          </cell>
          <cell r="M1673" t="e">
            <v>#VALUE!</v>
          </cell>
          <cell r="N1673" t="str">
            <v>-</v>
          </cell>
          <cell r="O1673" t="str">
            <v>-</v>
          </cell>
          <cell r="P1673" t="str">
            <v>-</v>
          </cell>
          <cell r="Q1673" t="e">
            <v>#VALUE!</v>
          </cell>
          <cell r="R1673" t="e">
            <v>#VALUE!</v>
          </cell>
          <cell r="S1673" t="str">
            <v>-</v>
          </cell>
          <cell r="T1673" t="str">
            <v>-</v>
          </cell>
          <cell r="U1673" t="str">
            <v>-</v>
          </cell>
          <cell r="V1673" t="e">
            <v>#VALUE!</v>
          </cell>
          <cell r="W1673" t="e">
            <v>#VALUE!</v>
          </cell>
          <cell r="X1673">
            <v>9200</v>
          </cell>
          <cell r="Y1673">
            <v>9200</v>
          </cell>
          <cell r="Z1673">
            <v>9200</v>
          </cell>
          <cell r="AA1673">
            <v>0</v>
          </cell>
          <cell r="AB1673">
            <v>0</v>
          </cell>
        </row>
        <row r="1674">
          <cell r="A1674" t="str">
            <v>향신료450g피클링스파이스은진</v>
          </cell>
          <cell r="C1674" t="str">
            <v>조미료류</v>
          </cell>
          <cell r="D1674" t="str">
            <v>향신료</v>
          </cell>
          <cell r="F1674" t="str">
            <v>450g</v>
          </cell>
          <cell r="G1674" t="str">
            <v>피클링스파이스</v>
          </cell>
          <cell r="H1674" t="str">
            <v>은진</v>
          </cell>
          <cell r="I1674">
            <v>8800</v>
          </cell>
          <cell r="J1674" t="str">
            <v>-</v>
          </cell>
          <cell r="K1674" t="str">
            <v>-</v>
          </cell>
          <cell r="L1674" t="e">
            <v>#VALUE!</v>
          </cell>
          <cell r="M1674" t="e">
            <v>#VALUE!</v>
          </cell>
          <cell r="N1674">
            <v>9500</v>
          </cell>
          <cell r="O1674">
            <v>9500</v>
          </cell>
          <cell r="P1674">
            <v>9500</v>
          </cell>
          <cell r="Q1674">
            <v>0</v>
          </cell>
          <cell r="R1674">
            <v>0</v>
          </cell>
          <cell r="S1674" t="str">
            <v>-</v>
          </cell>
          <cell r="T1674" t="str">
            <v>-</v>
          </cell>
          <cell r="U1674" t="str">
            <v>-</v>
          </cell>
          <cell r="V1674" t="e">
            <v>#VALUE!</v>
          </cell>
          <cell r="W1674" t="e">
            <v>#VALUE!</v>
          </cell>
          <cell r="X1674">
            <v>9780</v>
          </cell>
          <cell r="Y1674">
            <v>9780</v>
          </cell>
          <cell r="Z1674">
            <v>9780</v>
          </cell>
          <cell r="AA1674">
            <v>0</v>
          </cell>
          <cell r="AB1674">
            <v>0</v>
          </cell>
        </row>
        <row r="1675">
          <cell r="A1675" t="str">
            <v>향신료60g생강분움트리</v>
          </cell>
          <cell r="C1675" t="str">
            <v>조미료류</v>
          </cell>
          <cell r="D1675" t="str">
            <v>향신료</v>
          </cell>
          <cell r="F1675" t="str">
            <v>60g</v>
          </cell>
          <cell r="G1675" t="str">
            <v>생강분</v>
          </cell>
          <cell r="H1675" t="str">
            <v>움트리</v>
          </cell>
          <cell r="I1675" t="str">
            <v>-</v>
          </cell>
          <cell r="J1675" t="str">
            <v>-</v>
          </cell>
          <cell r="K1675" t="str">
            <v>-</v>
          </cell>
          <cell r="L1675" t="e">
            <v>#VALUE!</v>
          </cell>
          <cell r="M1675" t="e">
            <v>#VALUE!</v>
          </cell>
          <cell r="N1675" t="str">
            <v>-</v>
          </cell>
          <cell r="O1675" t="str">
            <v>-</v>
          </cell>
          <cell r="P1675" t="str">
            <v>-</v>
          </cell>
          <cell r="Q1675" t="e">
            <v>#VALUE!</v>
          </cell>
          <cell r="R1675" t="e">
            <v>#VALUE!</v>
          </cell>
          <cell r="S1675" t="str">
            <v>-</v>
          </cell>
          <cell r="T1675">
            <v>4100</v>
          </cell>
          <cell r="U1675">
            <v>4100</v>
          </cell>
          <cell r="V1675" t="e">
            <v>#VALUE!</v>
          </cell>
          <cell r="W1675">
            <v>0</v>
          </cell>
          <cell r="X1675" t="str">
            <v>-</v>
          </cell>
          <cell r="Y1675" t="str">
            <v>-</v>
          </cell>
          <cell r="Z1675" t="str">
            <v>-</v>
          </cell>
          <cell r="AA1675" t="e">
            <v>#VALUE!</v>
          </cell>
          <cell r="AB1675" t="e">
            <v>#VALUE!</v>
          </cell>
        </row>
        <row r="1676">
          <cell r="A1676" t="str">
            <v>향신료터키월계수잎/영흥식품90g월계수잎월드스파이스</v>
          </cell>
          <cell r="C1676" t="str">
            <v>조미료류</v>
          </cell>
          <cell r="D1676" t="str">
            <v>향신료</v>
          </cell>
          <cell r="E1676" t="str">
            <v>터키월계수잎/영흥식품</v>
          </cell>
          <cell r="F1676" t="str">
            <v>90g</v>
          </cell>
          <cell r="G1676" t="str">
            <v>월계수잎</v>
          </cell>
          <cell r="H1676" t="str">
            <v>월드스파이스</v>
          </cell>
          <cell r="I1676" t="str">
            <v>-</v>
          </cell>
          <cell r="J1676" t="str">
            <v>-</v>
          </cell>
          <cell r="K1676" t="str">
            <v>-</v>
          </cell>
          <cell r="L1676" t="e">
            <v>#VALUE!</v>
          </cell>
          <cell r="M1676" t="e">
            <v>#VALUE!</v>
          </cell>
          <cell r="N1676" t="str">
            <v>-</v>
          </cell>
          <cell r="O1676" t="str">
            <v>-</v>
          </cell>
          <cell r="P1676" t="str">
            <v>-</v>
          </cell>
          <cell r="Q1676" t="e">
            <v>#VALUE!</v>
          </cell>
          <cell r="R1676" t="e">
            <v>#VALUE!</v>
          </cell>
          <cell r="S1676" t="str">
            <v>-</v>
          </cell>
          <cell r="T1676" t="str">
            <v>-</v>
          </cell>
          <cell r="U1676" t="str">
            <v>-</v>
          </cell>
          <cell r="V1676" t="e">
            <v>#VALUE!</v>
          </cell>
          <cell r="W1676" t="e">
            <v>#VALUE!</v>
          </cell>
          <cell r="X1676">
            <v>3660</v>
          </cell>
          <cell r="Y1676" t="str">
            <v>-</v>
          </cell>
          <cell r="Z1676">
            <v>3620</v>
          </cell>
          <cell r="AA1676">
            <v>-1.0928961748633881</v>
          </cell>
          <cell r="AB1676" t="e">
            <v>#VALUE!</v>
          </cell>
        </row>
        <row r="1677">
          <cell r="A1677" t="str">
            <v>향신료월계수잎100230g월계수잎,말린것은진물산</v>
          </cell>
          <cell r="C1677" t="str">
            <v>조미료류</v>
          </cell>
          <cell r="D1677" t="str">
            <v>향신료</v>
          </cell>
          <cell r="E1677" t="str">
            <v>월계수잎100</v>
          </cell>
          <cell r="F1677" t="str">
            <v>230g</v>
          </cell>
          <cell r="G1677" t="str">
            <v>월계수잎,말린것</v>
          </cell>
          <cell r="H1677" t="str">
            <v>은진물산</v>
          </cell>
          <cell r="I1677" t="str">
            <v>-</v>
          </cell>
          <cell r="J1677" t="str">
            <v>-</v>
          </cell>
          <cell r="K1677" t="str">
            <v>-</v>
          </cell>
          <cell r="L1677" t="e">
            <v>#VALUE!</v>
          </cell>
          <cell r="M1677" t="e">
            <v>#VALUE!</v>
          </cell>
          <cell r="N1677" t="str">
            <v>-</v>
          </cell>
          <cell r="O1677" t="str">
            <v>-</v>
          </cell>
          <cell r="P1677" t="str">
            <v>-</v>
          </cell>
          <cell r="Q1677" t="e">
            <v>#VALUE!</v>
          </cell>
          <cell r="R1677" t="e">
            <v>#VALUE!</v>
          </cell>
          <cell r="S1677" t="str">
            <v>-</v>
          </cell>
          <cell r="T1677" t="str">
            <v>-</v>
          </cell>
          <cell r="U1677" t="str">
            <v>-</v>
          </cell>
          <cell r="V1677" t="e">
            <v>#VALUE!</v>
          </cell>
          <cell r="W1677" t="e">
            <v>#VALUE!</v>
          </cell>
          <cell r="X1677">
            <v>5750</v>
          </cell>
          <cell r="Y1677">
            <v>5850</v>
          </cell>
          <cell r="Z1677">
            <v>5850</v>
          </cell>
          <cell r="AA1677">
            <v>1.7391304347826086</v>
          </cell>
          <cell r="AB1677">
            <v>0</v>
          </cell>
        </row>
        <row r="1678">
          <cell r="A1678" t="str">
            <v>후추분말미국흑후추100/오뚜기제유100g오뚜기</v>
          </cell>
          <cell r="B1678">
            <v>140</v>
          </cell>
          <cell r="C1678" t="str">
            <v>조미료류</v>
          </cell>
          <cell r="D1678" t="str">
            <v>후추분말</v>
          </cell>
          <cell r="E1678" t="str">
            <v>미국흑후추100/오뚜기제유</v>
          </cell>
          <cell r="F1678" t="str">
            <v>100g</v>
          </cell>
          <cell r="H1678" t="str">
            <v>오뚜기</v>
          </cell>
          <cell r="I1678">
            <v>3800</v>
          </cell>
          <cell r="J1678">
            <v>3800</v>
          </cell>
          <cell r="K1678">
            <v>3800</v>
          </cell>
          <cell r="L1678">
            <v>0</v>
          </cell>
          <cell r="M1678">
            <v>0</v>
          </cell>
          <cell r="N1678">
            <v>3800</v>
          </cell>
          <cell r="O1678">
            <v>4200</v>
          </cell>
          <cell r="P1678">
            <v>4200</v>
          </cell>
          <cell r="Q1678">
            <v>10.526315789473685</v>
          </cell>
          <cell r="R1678">
            <v>0</v>
          </cell>
          <cell r="S1678">
            <v>5800</v>
          </cell>
          <cell r="T1678">
            <v>4120</v>
          </cell>
          <cell r="U1678">
            <v>4120</v>
          </cell>
          <cell r="V1678">
            <v>-28.96551724137931</v>
          </cell>
          <cell r="W1678">
            <v>0</v>
          </cell>
          <cell r="X1678">
            <v>4130</v>
          </cell>
          <cell r="Y1678">
            <v>4130</v>
          </cell>
          <cell r="Z1678">
            <v>4130</v>
          </cell>
          <cell r="AA1678">
            <v>0</v>
          </cell>
          <cell r="AB1678">
            <v>0</v>
          </cell>
        </row>
        <row r="1679">
          <cell r="A1679" t="str">
            <v>후추분말수입흑후추100/청정원100g청정원</v>
          </cell>
          <cell r="C1679" t="str">
            <v>조미료류</v>
          </cell>
          <cell r="D1679" t="str">
            <v>후추분말</v>
          </cell>
          <cell r="E1679" t="str">
            <v>수입흑후추100/청정원</v>
          </cell>
          <cell r="F1679" t="str">
            <v>100g</v>
          </cell>
          <cell r="H1679" t="str">
            <v>청정원</v>
          </cell>
          <cell r="I1679">
            <v>3900</v>
          </cell>
          <cell r="J1679">
            <v>3900</v>
          </cell>
          <cell r="K1679">
            <v>3900</v>
          </cell>
          <cell r="L1679">
            <v>0</v>
          </cell>
          <cell r="M1679">
            <v>0</v>
          </cell>
          <cell r="N1679" t="str">
            <v>-</v>
          </cell>
          <cell r="O1679" t="str">
            <v>-</v>
          </cell>
          <cell r="P1679" t="str">
            <v>-</v>
          </cell>
          <cell r="Q1679" t="e">
            <v>#VALUE!</v>
          </cell>
          <cell r="R1679" t="e">
            <v>#VALUE!</v>
          </cell>
          <cell r="S1679" t="str">
            <v>-</v>
          </cell>
          <cell r="T1679" t="str">
            <v>-</v>
          </cell>
          <cell r="U1679">
            <v>4960</v>
          </cell>
          <cell r="V1679" t="e">
            <v>#VALUE!</v>
          </cell>
          <cell r="W1679" t="e">
            <v>#VALUE!</v>
          </cell>
          <cell r="X1679">
            <v>3210</v>
          </cell>
          <cell r="Y1679">
            <v>3210</v>
          </cell>
          <cell r="Z1679">
            <v>3210</v>
          </cell>
          <cell r="AA1679">
            <v>0</v>
          </cell>
          <cell r="AB1679">
            <v>0</v>
          </cell>
        </row>
        <row r="1680">
          <cell r="A1680" t="str">
            <v>후추분말150g오뚜기</v>
          </cell>
          <cell r="C1680" t="str">
            <v>조미료류</v>
          </cell>
          <cell r="D1680" t="str">
            <v>후추분말</v>
          </cell>
          <cell r="F1680" t="str">
            <v>150g</v>
          </cell>
          <cell r="H1680" t="str">
            <v>오뚜기</v>
          </cell>
          <cell r="I1680">
            <v>4650</v>
          </cell>
          <cell r="J1680">
            <v>4650</v>
          </cell>
          <cell r="K1680">
            <v>4650</v>
          </cell>
          <cell r="L1680">
            <v>0</v>
          </cell>
          <cell r="M1680">
            <v>0</v>
          </cell>
          <cell r="N1680" t="str">
            <v>-</v>
          </cell>
          <cell r="O1680" t="str">
            <v>-</v>
          </cell>
          <cell r="P1680" t="str">
            <v>-</v>
          </cell>
          <cell r="Q1680" t="e">
            <v>#VALUE!</v>
          </cell>
          <cell r="R1680" t="e">
            <v>#VALUE!</v>
          </cell>
          <cell r="S1680" t="str">
            <v>-</v>
          </cell>
          <cell r="T1680">
            <v>3380</v>
          </cell>
          <cell r="U1680">
            <v>3380</v>
          </cell>
          <cell r="V1680" t="e">
            <v>#VALUE!</v>
          </cell>
          <cell r="W1680">
            <v>0</v>
          </cell>
          <cell r="X1680">
            <v>5000</v>
          </cell>
          <cell r="Y1680">
            <v>5000</v>
          </cell>
          <cell r="Z1680">
            <v>5000</v>
          </cell>
          <cell r="AA1680">
            <v>0</v>
          </cell>
          <cell r="AB1680">
            <v>0</v>
          </cell>
        </row>
        <row r="1681">
          <cell r="A1681" t="str">
            <v>후추분말수입흑후추100200g순후추/흑청정원</v>
          </cell>
          <cell r="C1681" t="str">
            <v>조미료류</v>
          </cell>
          <cell r="D1681" t="str">
            <v>후추분말</v>
          </cell>
          <cell r="E1681" t="str">
            <v>수입흑후추100</v>
          </cell>
          <cell r="F1681" t="str">
            <v>200g</v>
          </cell>
          <cell r="G1681" t="str">
            <v>순후추/흑</v>
          </cell>
          <cell r="H1681" t="str">
            <v>청정원</v>
          </cell>
          <cell r="I1681">
            <v>5100</v>
          </cell>
          <cell r="J1681" t="str">
            <v>-</v>
          </cell>
          <cell r="K1681" t="str">
            <v>-</v>
          </cell>
          <cell r="L1681" t="e">
            <v>#VALUE!</v>
          </cell>
          <cell r="M1681" t="e">
            <v>#VALUE!</v>
          </cell>
          <cell r="N1681" t="str">
            <v>-</v>
          </cell>
          <cell r="O1681" t="str">
            <v>-</v>
          </cell>
          <cell r="P1681" t="str">
            <v>-</v>
          </cell>
          <cell r="Q1681" t="e">
            <v>#VALUE!</v>
          </cell>
          <cell r="R1681" t="e">
            <v>#VALUE!</v>
          </cell>
          <cell r="S1681">
            <v>9920</v>
          </cell>
          <cell r="T1681" t="str">
            <v>-</v>
          </cell>
          <cell r="U1681">
            <v>9920</v>
          </cell>
          <cell r="V1681">
            <v>0</v>
          </cell>
          <cell r="W1681" t="e">
            <v>#VALUE!</v>
          </cell>
          <cell r="X1681">
            <v>4100</v>
          </cell>
          <cell r="Y1681">
            <v>4100</v>
          </cell>
          <cell r="Z1681">
            <v>4100</v>
          </cell>
          <cell r="AA1681">
            <v>0</v>
          </cell>
          <cell r="AB1681">
            <v>0</v>
          </cell>
        </row>
        <row r="1682">
          <cell r="A1682" t="str">
            <v>후추분말/청정원200g청정원</v>
          </cell>
          <cell r="C1682" t="str">
            <v>조미료류</v>
          </cell>
          <cell r="D1682" t="str">
            <v>후추분말</v>
          </cell>
          <cell r="E1682" t="str">
            <v>/청정원</v>
          </cell>
          <cell r="F1682" t="str">
            <v>200g</v>
          </cell>
          <cell r="H1682" t="str">
            <v>청정원</v>
          </cell>
          <cell r="I1682">
            <v>5100</v>
          </cell>
          <cell r="J1682">
            <v>5100</v>
          </cell>
          <cell r="K1682">
            <v>5100</v>
          </cell>
          <cell r="L1682">
            <v>0</v>
          </cell>
          <cell r="M1682">
            <v>0</v>
          </cell>
          <cell r="N1682" t="str">
            <v>-</v>
          </cell>
          <cell r="O1682" t="str">
            <v>-</v>
          </cell>
          <cell r="P1682" t="str">
            <v>-</v>
          </cell>
          <cell r="Q1682" t="e">
            <v>#VALUE!</v>
          </cell>
          <cell r="R1682" t="e">
            <v>#VALUE!</v>
          </cell>
          <cell r="S1682" t="str">
            <v>-</v>
          </cell>
          <cell r="T1682" t="str">
            <v>-</v>
          </cell>
          <cell r="U1682" t="str">
            <v>-</v>
          </cell>
          <cell r="V1682" t="e">
            <v>#VALUE!</v>
          </cell>
          <cell r="W1682" t="e">
            <v>#VALUE!</v>
          </cell>
          <cell r="X1682" t="str">
            <v>-</v>
          </cell>
          <cell r="Y1682">
            <v>4100</v>
          </cell>
          <cell r="Z1682">
            <v>4100</v>
          </cell>
          <cell r="AA1682" t="e">
            <v>#VALUE!</v>
          </cell>
          <cell r="AB1682">
            <v>0</v>
          </cell>
        </row>
        <row r="1683">
          <cell r="A1683" t="str">
            <v>후추분말240g오뚜기</v>
          </cell>
          <cell r="C1683" t="str">
            <v>조미료류</v>
          </cell>
          <cell r="D1683" t="str">
            <v>후추분말</v>
          </cell>
          <cell r="F1683" t="str">
            <v>240g</v>
          </cell>
          <cell r="H1683" t="str">
            <v>오뚜기</v>
          </cell>
          <cell r="I1683">
            <v>6400</v>
          </cell>
          <cell r="J1683">
            <v>6400</v>
          </cell>
          <cell r="K1683">
            <v>6400</v>
          </cell>
          <cell r="L1683">
            <v>0</v>
          </cell>
          <cell r="M1683">
            <v>0</v>
          </cell>
          <cell r="N1683" t="str">
            <v>-</v>
          </cell>
          <cell r="O1683" t="str">
            <v>-</v>
          </cell>
          <cell r="P1683" t="str">
            <v>-</v>
          </cell>
          <cell r="Q1683" t="e">
            <v>#VALUE!</v>
          </cell>
          <cell r="R1683" t="e">
            <v>#VALUE!</v>
          </cell>
          <cell r="S1683">
            <v>7760</v>
          </cell>
          <cell r="T1683" t="str">
            <v>-</v>
          </cell>
          <cell r="U1683" t="str">
            <v>-</v>
          </cell>
          <cell r="V1683" t="e">
            <v>#VALUE!</v>
          </cell>
          <cell r="W1683" t="e">
            <v>#VALUE!</v>
          </cell>
          <cell r="X1683">
            <v>5050</v>
          </cell>
          <cell r="Y1683">
            <v>6400</v>
          </cell>
          <cell r="Z1683">
            <v>6400</v>
          </cell>
          <cell r="AA1683">
            <v>26.732673267326732</v>
          </cell>
          <cell r="AB1683">
            <v>0</v>
          </cell>
        </row>
        <row r="1684">
          <cell r="A1684" t="str">
            <v>후추분말50g오뚜기</v>
          </cell>
          <cell r="C1684" t="str">
            <v>조미료류</v>
          </cell>
          <cell r="D1684" t="str">
            <v>후추분말</v>
          </cell>
          <cell r="F1684" t="str">
            <v>50g</v>
          </cell>
          <cell r="H1684" t="str">
            <v>오뚜기</v>
          </cell>
          <cell r="I1684">
            <v>2350</v>
          </cell>
          <cell r="J1684">
            <v>2400</v>
          </cell>
          <cell r="K1684">
            <v>2400</v>
          </cell>
          <cell r="L1684">
            <v>2.1276595744680851</v>
          </cell>
          <cell r="M1684">
            <v>0</v>
          </cell>
          <cell r="N1684">
            <v>2400</v>
          </cell>
          <cell r="O1684">
            <v>2900</v>
          </cell>
          <cell r="P1684">
            <v>2900</v>
          </cell>
          <cell r="Q1684">
            <v>20.833333333333332</v>
          </cell>
          <cell r="R1684">
            <v>0</v>
          </cell>
          <cell r="S1684" t="str">
            <v>-</v>
          </cell>
          <cell r="T1684" t="str">
            <v>-</v>
          </cell>
          <cell r="U1684">
            <v>3960</v>
          </cell>
          <cell r="V1684" t="e">
            <v>#VALUE!</v>
          </cell>
          <cell r="W1684" t="e">
            <v>#VALUE!</v>
          </cell>
          <cell r="X1684">
            <v>2550</v>
          </cell>
          <cell r="Y1684">
            <v>2550</v>
          </cell>
          <cell r="Z1684">
            <v>2550</v>
          </cell>
          <cell r="AA1684">
            <v>0</v>
          </cell>
          <cell r="AB1684">
            <v>0</v>
          </cell>
        </row>
        <row r="1685">
          <cell r="A1685" t="str">
            <v>후추분말수입백후추65g순후추/백움트리</v>
          </cell>
          <cell r="C1685" t="str">
            <v>조미료류</v>
          </cell>
          <cell r="D1685" t="str">
            <v>후추분말</v>
          </cell>
          <cell r="E1685" t="str">
            <v>수입백후추</v>
          </cell>
          <cell r="F1685" t="str">
            <v>65g</v>
          </cell>
          <cell r="G1685" t="str">
            <v>순후추/백</v>
          </cell>
          <cell r="H1685" t="str">
            <v>움트리</v>
          </cell>
          <cell r="I1685" t="str">
            <v>-</v>
          </cell>
          <cell r="J1685" t="str">
            <v>-</v>
          </cell>
          <cell r="K1685" t="str">
            <v>-</v>
          </cell>
          <cell r="L1685" t="e">
            <v>#VALUE!</v>
          </cell>
          <cell r="M1685" t="e">
            <v>#VALUE!</v>
          </cell>
          <cell r="N1685" t="str">
            <v>-</v>
          </cell>
          <cell r="O1685" t="str">
            <v>-</v>
          </cell>
          <cell r="P1685" t="str">
            <v>-</v>
          </cell>
          <cell r="Q1685" t="e">
            <v>#VALUE!</v>
          </cell>
          <cell r="R1685" t="e">
            <v>#VALUE!</v>
          </cell>
          <cell r="S1685" t="str">
            <v>-</v>
          </cell>
          <cell r="T1685" t="str">
            <v>-</v>
          </cell>
          <cell r="U1685" t="str">
            <v>-</v>
          </cell>
          <cell r="V1685" t="e">
            <v>#VALUE!</v>
          </cell>
          <cell r="W1685" t="e">
            <v>#VALUE!</v>
          </cell>
          <cell r="X1685">
            <v>2630</v>
          </cell>
          <cell r="Y1685">
            <v>2630</v>
          </cell>
          <cell r="Z1685">
            <v>2630</v>
          </cell>
          <cell r="AA1685">
            <v>0</v>
          </cell>
          <cell r="AB1685">
            <v>0</v>
          </cell>
        </row>
        <row r="1686">
          <cell r="A1686" t="str">
            <v>감자튀김,냉동심플로트1.2kg데이터잼데이즐</v>
          </cell>
          <cell r="B1686">
            <v>141</v>
          </cell>
          <cell r="C1686" t="str">
            <v>조리가공류</v>
          </cell>
          <cell r="D1686" t="str">
            <v>감자튀김,냉동</v>
          </cell>
          <cell r="E1686" t="str">
            <v>심플로트</v>
          </cell>
          <cell r="F1686" t="str">
            <v>1.2kg</v>
          </cell>
          <cell r="G1686" t="str">
            <v>데이터잼</v>
          </cell>
          <cell r="H1686" t="str">
            <v>데이즐</v>
          </cell>
          <cell r="I1686" t="str">
            <v>-</v>
          </cell>
          <cell r="J1686" t="str">
            <v>-</v>
          </cell>
          <cell r="K1686" t="str">
            <v>-</v>
          </cell>
          <cell r="L1686" t="e">
            <v>#VALUE!</v>
          </cell>
          <cell r="M1686" t="e">
            <v>#VALUE!</v>
          </cell>
          <cell r="N1686" t="str">
            <v>-</v>
          </cell>
          <cell r="O1686" t="str">
            <v>-</v>
          </cell>
          <cell r="P1686" t="str">
            <v>-</v>
          </cell>
          <cell r="Q1686" t="e">
            <v>#VALUE!</v>
          </cell>
          <cell r="R1686" t="e">
            <v>#VALUE!</v>
          </cell>
          <cell r="S1686" t="str">
            <v>-</v>
          </cell>
          <cell r="T1686" t="str">
            <v>-</v>
          </cell>
          <cell r="U1686" t="str">
            <v>-</v>
          </cell>
          <cell r="V1686" t="e">
            <v>#VALUE!</v>
          </cell>
          <cell r="W1686" t="e">
            <v>#VALUE!</v>
          </cell>
          <cell r="X1686">
            <v>4890</v>
          </cell>
          <cell r="Y1686">
            <v>4720</v>
          </cell>
          <cell r="Z1686">
            <v>4720</v>
          </cell>
          <cell r="AA1686">
            <v>-3.4764826175869121</v>
          </cell>
          <cell r="AB1686">
            <v>0</v>
          </cell>
        </row>
        <row r="1687">
          <cell r="A1687" t="str">
            <v>감자튀김,냉동미국/심플로트2kg렌치웨지컷,8.5g두산</v>
          </cell>
          <cell r="C1687" t="str">
            <v>조리가공류</v>
          </cell>
          <cell r="D1687" t="str">
            <v>감자튀김,냉동</v>
          </cell>
          <cell r="E1687" t="str">
            <v>미국/심플로트</v>
          </cell>
          <cell r="F1687" t="str">
            <v>2kg</v>
          </cell>
          <cell r="G1687" t="str">
            <v>렌치웨지컷,8.5g</v>
          </cell>
          <cell r="H1687" t="str">
            <v>두산</v>
          </cell>
          <cell r="I1687" t="str">
            <v>-</v>
          </cell>
          <cell r="J1687" t="str">
            <v>-</v>
          </cell>
          <cell r="K1687" t="str">
            <v>-</v>
          </cell>
          <cell r="L1687" t="e">
            <v>#VALUE!</v>
          </cell>
          <cell r="M1687" t="e">
            <v>#VALUE!</v>
          </cell>
          <cell r="N1687" t="str">
            <v>-</v>
          </cell>
          <cell r="O1687" t="str">
            <v>-</v>
          </cell>
          <cell r="P1687" t="str">
            <v>-</v>
          </cell>
          <cell r="Q1687" t="e">
            <v>#VALUE!</v>
          </cell>
          <cell r="R1687" t="e">
            <v>#VALUE!</v>
          </cell>
          <cell r="S1687" t="str">
            <v>-</v>
          </cell>
          <cell r="T1687" t="str">
            <v>-</v>
          </cell>
          <cell r="U1687" t="str">
            <v>-</v>
          </cell>
          <cell r="V1687" t="e">
            <v>#VALUE!</v>
          </cell>
          <cell r="W1687" t="e">
            <v>#VALUE!</v>
          </cell>
          <cell r="X1687">
            <v>9050</v>
          </cell>
          <cell r="Y1687">
            <v>7260</v>
          </cell>
          <cell r="Z1687">
            <v>7150</v>
          </cell>
          <cell r="AA1687">
            <v>-20.994475138121548</v>
          </cell>
          <cell r="AB1687">
            <v>-1.5151515151515151</v>
          </cell>
        </row>
        <row r="1688">
          <cell r="A1688" t="str">
            <v>감자튀김,냉동미국감자94/심플로트2kg크링클컷CJFS</v>
          </cell>
          <cell r="C1688" t="str">
            <v>조리가공류</v>
          </cell>
          <cell r="D1688" t="str">
            <v>감자튀김,냉동</v>
          </cell>
          <cell r="E1688" t="str">
            <v>미국감자94/심플로트</v>
          </cell>
          <cell r="F1688" t="str">
            <v>2kg</v>
          </cell>
          <cell r="G1688" t="str">
            <v>크링클컷</v>
          </cell>
          <cell r="H1688" t="str">
            <v>CJFS</v>
          </cell>
          <cell r="I1688" t="str">
            <v>-</v>
          </cell>
          <cell r="J1688" t="str">
            <v>-</v>
          </cell>
          <cell r="K1688" t="str">
            <v>-</v>
          </cell>
          <cell r="L1688" t="e">
            <v>#VALUE!</v>
          </cell>
          <cell r="M1688" t="e">
            <v>#VALUE!</v>
          </cell>
          <cell r="N1688" t="str">
            <v>-</v>
          </cell>
          <cell r="O1688" t="str">
            <v>-</v>
          </cell>
          <cell r="P1688" t="str">
            <v>-</v>
          </cell>
          <cell r="Q1688" t="e">
            <v>#VALUE!</v>
          </cell>
          <cell r="R1688" t="e">
            <v>#VALUE!</v>
          </cell>
          <cell r="S1688" t="str">
            <v>-</v>
          </cell>
          <cell r="T1688" t="str">
            <v>-</v>
          </cell>
          <cell r="U1688" t="str">
            <v>-</v>
          </cell>
          <cell r="V1688" t="e">
            <v>#VALUE!</v>
          </cell>
          <cell r="W1688" t="e">
            <v>#VALUE!</v>
          </cell>
          <cell r="X1688">
            <v>6920</v>
          </cell>
          <cell r="Y1688">
            <v>6770</v>
          </cell>
          <cell r="Z1688">
            <v>6770</v>
          </cell>
          <cell r="AA1688">
            <v>-2.1676300578034682</v>
          </cell>
          <cell r="AB1688">
            <v>0</v>
          </cell>
        </row>
        <row r="1689">
          <cell r="A1689" t="str">
            <v>계란조리식품지단200g계란지단오뚜기</v>
          </cell>
          <cell r="B1689">
            <v>142</v>
          </cell>
          <cell r="C1689" t="str">
            <v>조리가공류</v>
          </cell>
          <cell r="D1689" t="str">
            <v>계란조리식품</v>
          </cell>
          <cell r="E1689" t="str">
            <v>지단</v>
          </cell>
          <cell r="F1689" t="str">
            <v>200g</v>
          </cell>
          <cell r="G1689" t="str">
            <v>계란지단</v>
          </cell>
          <cell r="H1689" t="str">
            <v>오뚜기</v>
          </cell>
          <cell r="I1689" t="str">
            <v>-</v>
          </cell>
          <cell r="J1689" t="str">
            <v>-</v>
          </cell>
          <cell r="K1689" t="str">
            <v>-</v>
          </cell>
          <cell r="L1689" t="e">
            <v>#VALUE!</v>
          </cell>
          <cell r="M1689" t="e">
            <v>#VALUE!</v>
          </cell>
          <cell r="N1689" t="str">
            <v>-</v>
          </cell>
          <cell r="O1689" t="str">
            <v>-</v>
          </cell>
          <cell r="P1689" t="str">
            <v>-</v>
          </cell>
          <cell r="Q1689" t="e">
            <v>#VALUE!</v>
          </cell>
          <cell r="R1689" t="e">
            <v>#VALUE!</v>
          </cell>
          <cell r="S1689" t="str">
            <v>-</v>
          </cell>
          <cell r="T1689" t="str">
            <v>-</v>
          </cell>
          <cell r="U1689" t="str">
            <v>-</v>
          </cell>
          <cell r="V1689" t="e">
            <v>#VALUE!</v>
          </cell>
          <cell r="W1689" t="e">
            <v>#VALUE!</v>
          </cell>
          <cell r="X1689" t="str">
            <v>-</v>
          </cell>
          <cell r="Y1689" t="str">
            <v>-</v>
          </cell>
          <cell r="Z1689" t="str">
            <v>-</v>
          </cell>
          <cell r="AA1689" t="e">
            <v>#VALUE!</v>
          </cell>
          <cell r="AB1689" t="e">
            <v>#VALUE!</v>
          </cell>
        </row>
        <row r="1690">
          <cell r="A1690" t="str">
            <v>고기산적냉동국산돈육13,48/한일1.2kg교자만두,14g천일</v>
          </cell>
          <cell r="B1690">
            <v>143</v>
          </cell>
          <cell r="C1690" t="str">
            <v>조리가공류</v>
          </cell>
          <cell r="D1690" t="str">
            <v>고기산적냉동</v>
          </cell>
          <cell r="E1690" t="str">
            <v>국산돈육13,48/한일</v>
          </cell>
          <cell r="F1690" t="str">
            <v>1.2kg</v>
          </cell>
          <cell r="G1690" t="str">
            <v>교자만두,14g</v>
          </cell>
          <cell r="H1690" t="str">
            <v>천일</v>
          </cell>
          <cell r="I1690" t="str">
            <v>-</v>
          </cell>
          <cell r="J1690" t="str">
            <v>-</v>
          </cell>
          <cell r="K1690" t="str">
            <v>-</v>
          </cell>
          <cell r="L1690" t="e">
            <v>#VALUE!</v>
          </cell>
          <cell r="M1690" t="e">
            <v>#VALUE!</v>
          </cell>
          <cell r="N1690" t="str">
            <v>-</v>
          </cell>
          <cell r="O1690" t="str">
            <v>-</v>
          </cell>
          <cell r="P1690" t="str">
            <v>-</v>
          </cell>
          <cell r="Q1690" t="e">
            <v>#VALUE!</v>
          </cell>
          <cell r="R1690" t="e">
            <v>#VALUE!</v>
          </cell>
          <cell r="S1690" t="str">
            <v>-</v>
          </cell>
          <cell r="T1690">
            <v>7180</v>
          </cell>
          <cell r="U1690">
            <v>7180</v>
          </cell>
          <cell r="V1690" t="e">
            <v>#VALUE!</v>
          </cell>
          <cell r="W1690">
            <v>0</v>
          </cell>
          <cell r="X1690" t="str">
            <v>-</v>
          </cell>
          <cell r="Y1690" t="str">
            <v>-</v>
          </cell>
          <cell r="Z1690" t="str">
            <v>-</v>
          </cell>
          <cell r="AA1690" t="e">
            <v>#VALUE!</v>
          </cell>
          <cell r="AB1690" t="e">
            <v>#VALUE!</v>
          </cell>
        </row>
        <row r="1691">
          <cell r="A1691" t="str">
            <v>고기산적냉동국산돈육75/CJ640g너비아니,16g/40g제일제당</v>
          </cell>
          <cell r="C1691" t="str">
            <v>조리가공류</v>
          </cell>
          <cell r="D1691" t="str">
            <v>고기산적냉동</v>
          </cell>
          <cell r="E1691" t="str">
            <v>국산돈육75/CJ</v>
          </cell>
          <cell r="F1691" t="str">
            <v>640g</v>
          </cell>
          <cell r="G1691" t="str">
            <v>너비아니,16g/40g</v>
          </cell>
          <cell r="H1691" t="str">
            <v>제일제당</v>
          </cell>
          <cell r="I1691" t="e">
            <v>#N/A</v>
          </cell>
          <cell r="J1691">
            <v>8000</v>
          </cell>
          <cell r="K1691">
            <v>8000</v>
          </cell>
          <cell r="L1691" t="e">
            <v>#N/A</v>
          </cell>
          <cell r="M1691">
            <v>0</v>
          </cell>
          <cell r="N1691" t="e">
            <v>#N/A</v>
          </cell>
          <cell r="O1691">
            <v>8160</v>
          </cell>
          <cell r="P1691">
            <v>8160</v>
          </cell>
          <cell r="Q1691" t="e">
            <v>#N/A</v>
          </cell>
          <cell r="R1691">
            <v>0</v>
          </cell>
          <cell r="S1691" t="e">
            <v>#N/A</v>
          </cell>
          <cell r="T1691">
            <v>8520</v>
          </cell>
          <cell r="U1691">
            <v>8520</v>
          </cell>
          <cell r="V1691" t="e">
            <v>#N/A</v>
          </cell>
          <cell r="W1691">
            <v>0</v>
          </cell>
          <cell r="X1691" t="e">
            <v>#N/A</v>
          </cell>
          <cell r="Y1691">
            <v>8520</v>
          </cell>
          <cell r="Z1691">
            <v>8520</v>
          </cell>
          <cell r="AA1691" t="e">
            <v>#N/A</v>
          </cell>
          <cell r="AB1691">
            <v>0</v>
          </cell>
        </row>
        <row r="1692">
          <cell r="A1692" t="str">
            <v>고기산적냉동국산돈육73.75 /청정원800g고기산적대상</v>
          </cell>
          <cell r="C1692" t="str">
            <v>조리가공류</v>
          </cell>
          <cell r="D1692" t="str">
            <v>고기산적냉동</v>
          </cell>
          <cell r="E1692" t="str">
            <v>국산돈육73.75 /청정원</v>
          </cell>
          <cell r="F1692" t="str">
            <v>800g</v>
          </cell>
          <cell r="G1692" t="str">
            <v>고기산적</v>
          </cell>
          <cell r="H1692" t="str">
            <v>대상</v>
          </cell>
          <cell r="I1692">
            <v>6800</v>
          </cell>
          <cell r="J1692" t="str">
            <v>-</v>
          </cell>
          <cell r="K1692" t="str">
            <v>-</v>
          </cell>
          <cell r="L1692" t="e">
            <v>#VALUE!</v>
          </cell>
          <cell r="M1692" t="e">
            <v>#VALUE!</v>
          </cell>
          <cell r="N1692" t="str">
            <v>-</v>
          </cell>
          <cell r="O1692" t="str">
            <v>-</v>
          </cell>
          <cell r="P1692" t="str">
            <v>-</v>
          </cell>
          <cell r="Q1692" t="e">
            <v>#VALUE!</v>
          </cell>
          <cell r="R1692" t="e">
            <v>#VALUE!</v>
          </cell>
          <cell r="S1692" t="str">
            <v>-</v>
          </cell>
          <cell r="T1692">
            <v>6980</v>
          </cell>
          <cell r="U1692">
            <v>6980</v>
          </cell>
          <cell r="V1692" t="e">
            <v>#VALUE!</v>
          </cell>
          <cell r="W1692">
            <v>0</v>
          </cell>
          <cell r="X1692" t="str">
            <v>-</v>
          </cell>
          <cell r="Y1692" t="str">
            <v>-</v>
          </cell>
          <cell r="Z1692" t="str">
            <v>-</v>
          </cell>
          <cell r="AA1692" t="e">
            <v>#VALUE!</v>
          </cell>
          <cell r="AB1692" t="e">
            <v>#VALUE!</v>
          </cell>
        </row>
        <row r="1693">
          <cell r="A1693" t="str">
            <v>고기산적냉동국산돈육52.63/청정원800g섭산적,40g대상</v>
          </cell>
          <cell r="C1693" t="str">
            <v>조리가공류</v>
          </cell>
          <cell r="D1693" t="str">
            <v>고기산적냉동</v>
          </cell>
          <cell r="E1693" t="str">
            <v>국산돈육52.63/청정원</v>
          </cell>
          <cell r="F1693" t="str">
            <v>800g</v>
          </cell>
          <cell r="G1693" t="str">
            <v>섭산적,40g</v>
          </cell>
          <cell r="H1693" t="str">
            <v>대상</v>
          </cell>
          <cell r="I1693" t="str">
            <v>-</v>
          </cell>
          <cell r="J1693" t="str">
            <v>-</v>
          </cell>
          <cell r="K1693" t="str">
            <v>-</v>
          </cell>
          <cell r="L1693" t="e">
            <v>#VALUE!</v>
          </cell>
          <cell r="M1693" t="e">
            <v>#VALUE!</v>
          </cell>
          <cell r="N1693" t="str">
            <v>-</v>
          </cell>
          <cell r="O1693" t="str">
            <v>-</v>
          </cell>
          <cell r="P1693" t="str">
            <v>-</v>
          </cell>
          <cell r="Q1693" t="e">
            <v>#VALUE!</v>
          </cell>
          <cell r="R1693" t="e">
            <v>#VALUE!</v>
          </cell>
          <cell r="S1693" t="str">
            <v>-</v>
          </cell>
          <cell r="T1693" t="str">
            <v>-</v>
          </cell>
          <cell r="U1693" t="str">
            <v>-</v>
          </cell>
          <cell r="V1693" t="e">
            <v>#VALUE!</v>
          </cell>
          <cell r="W1693" t="e">
            <v>#VALUE!</v>
          </cell>
          <cell r="X1693">
            <v>7600</v>
          </cell>
          <cell r="Y1693">
            <v>6760</v>
          </cell>
          <cell r="Z1693">
            <v>7600</v>
          </cell>
          <cell r="AA1693">
            <v>0</v>
          </cell>
          <cell r="AB1693">
            <v>12.42603550295858</v>
          </cell>
        </row>
        <row r="1694">
          <cell r="A1694" t="str">
            <v>고기산적냉동kg고기산적,6g롯데</v>
          </cell>
          <cell r="C1694" t="str">
            <v>조리가공류</v>
          </cell>
          <cell r="D1694" t="str">
            <v>고기산적냉동</v>
          </cell>
          <cell r="F1694" t="str">
            <v>kg</v>
          </cell>
          <cell r="G1694" t="str">
            <v>고기산적,6g</v>
          </cell>
          <cell r="H1694" t="str">
            <v>롯데</v>
          </cell>
          <cell r="I1694">
            <v>8400</v>
          </cell>
          <cell r="J1694">
            <v>8400</v>
          </cell>
          <cell r="K1694">
            <v>8400</v>
          </cell>
          <cell r="L1694">
            <v>0</v>
          </cell>
          <cell r="M1694">
            <v>0</v>
          </cell>
          <cell r="N1694" t="str">
            <v>-</v>
          </cell>
          <cell r="O1694" t="str">
            <v>-</v>
          </cell>
          <cell r="P1694" t="str">
            <v>-</v>
          </cell>
          <cell r="Q1694" t="e">
            <v>#VALUE!</v>
          </cell>
          <cell r="R1694" t="e">
            <v>#VALUE!</v>
          </cell>
          <cell r="S1694">
            <v>7740</v>
          </cell>
          <cell r="T1694">
            <v>7750</v>
          </cell>
          <cell r="U1694">
            <v>7810</v>
          </cell>
          <cell r="V1694">
            <v>0.90439276485788112</v>
          </cell>
          <cell r="W1694">
            <v>0.77419354838709675</v>
          </cell>
          <cell r="X1694" t="str">
            <v>-</v>
          </cell>
          <cell r="Y1694" t="str">
            <v>-</v>
          </cell>
          <cell r="Z1694" t="str">
            <v>-</v>
          </cell>
          <cell r="AA1694" t="e">
            <v>#VALUE!</v>
          </cell>
          <cell r="AB1694" t="e">
            <v>#VALUE!</v>
          </cell>
        </row>
        <row r="1695">
          <cell r="A1695" t="str">
            <v>고기산적냉동kg떡갈비,18g롯데</v>
          </cell>
          <cell r="C1695" t="str">
            <v>조리가공류</v>
          </cell>
          <cell r="D1695" t="str">
            <v>고기산적냉동</v>
          </cell>
          <cell r="F1695" t="str">
            <v>kg</v>
          </cell>
          <cell r="G1695" t="str">
            <v>떡갈비,18g</v>
          </cell>
          <cell r="H1695" t="str">
            <v>롯데</v>
          </cell>
          <cell r="I1695">
            <v>11620</v>
          </cell>
          <cell r="J1695">
            <v>11620</v>
          </cell>
          <cell r="K1695">
            <v>11620</v>
          </cell>
          <cell r="L1695">
            <v>0</v>
          </cell>
          <cell r="M1695">
            <v>0</v>
          </cell>
          <cell r="N1695" t="str">
            <v>-</v>
          </cell>
          <cell r="O1695" t="str">
            <v>-</v>
          </cell>
          <cell r="P1695" t="str">
            <v>-</v>
          </cell>
          <cell r="Q1695" t="e">
            <v>#VALUE!</v>
          </cell>
          <cell r="R1695" t="e">
            <v>#VALUE!</v>
          </cell>
          <cell r="S1695">
            <v>8890</v>
          </cell>
          <cell r="T1695">
            <v>10670</v>
          </cell>
          <cell r="U1695">
            <v>11870</v>
          </cell>
          <cell r="V1695">
            <v>33.520809898762657</v>
          </cell>
          <cell r="W1695">
            <v>11.246485473289598</v>
          </cell>
          <cell r="X1695">
            <v>11000</v>
          </cell>
          <cell r="Y1695">
            <v>11000</v>
          </cell>
          <cell r="Z1695">
            <v>11000</v>
          </cell>
          <cell r="AA1695">
            <v>0</v>
          </cell>
          <cell r="AB1695">
            <v>0</v>
          </cell>
        </row>
        <row r="1696">
          <cell r="A1696" t="str">
            <v>고기산적냉동국산돈육56.43/천일kg갈비산적구이,14g천일</v>
          </cell>
          <cell r="C1696" t="str">
            <v>조리가공류</v>
          </cell>
          <cell r="D1696" t="str">
            <v>고기산적냉동</v>
          </cell>
          <cell r="E1696" t="str">
            <v>국산돈육56.43/천일</v>
          </cell>
          <cell r="F1696" t="str">
            <v>kg</v>
          </cell>
          <cell r="G1696" t="str">
            <v>갈비산적구이,14g</v>
          </cell>
          <cell r="H1696" t="str">
            <v>천일</v>
          </cell>
          <cell r="I1696" t="str">
            <v>-</v>
          </cell>
          <cell r="J1696" t="str">
            <v>-</v>
          </cell>
          <cell r="K1696" t="str">
            <v>-</v>
          </cell>
          <cell r="L1696" t="e">
            <v>#VALUE!</v>
          </cell>
          <cell r="M1696" t="e">
            <v>#VALUE!</v>
          </cell>
          <cell r="N1696" t="str">
            <v>-</v>
          </cell>
          <cell r="O1696" t="str">
            <v>-</v>
          </cell>
          <cell r="P1696" t="str">
            <v>-</v>
          </cell>
          <cell r="Q1696" t="e">
            <v>#VALUE!</v>
          </cell>
          <cell r="R1696" t="e">
            <v>#VALUE!</v>
          </cell>
          <cell r="S1696" t="str">
            <v>-</v>
          </cell>
          <cell r="T1696" t="str">
            <v>-</v>
          </cell>
          <cell r="U1696" t="str">
            <v>-</v>
          </cell>
          <cell r="V1696" t="e">
            <v>#VALUE!</v>
          </cell>
          <cell r="W1696" t="e">
            <v>#VALUE!</v>
          </cell>
          <cell r="X1696" t="str">
            <v>-</v>
          </cell>
          <cell r="Y1696">
            <v>8750</v>
          </cell>
          <cell r="Z1696">
            <v>8750</v>
          </cell>
          <cell r="AA1696" t="e">
            <v>#VALUE!</v>
          </cell>
          <cell r="AB1696">
            <v>0</v>
          </cell>
        </row>
        <row r="1697">
          <cell r="A1697" t="str">
            <v>돈가스,냉동/동원500g수제일식돈까스동원</v>
          </cell>
          <cell r="B1697">
            <v>144</v>
          </cell>
          <cell r="C1697" t="str">
            <v>조리가공류</v>
          </cell>
          <cell r="D1697" t="str">
            <v>돈가스,냉동</v>
          </cell>
          <cell r="E1697" t="str">
            <v>/동원</v>
          </cell>
          <cell r="F1697" t="str">
            <v>500g</v>
          </cell>
          <cell r="G1697" t="str">
            <v>수제일식돈까스</v>
          </cell>
          <cell r="H1697" t="str">
            <v>동원</v>
          </cell>
          <cell r="I1697">
            <v>7000</v>
          </cell>
          <cell r="J1697">
            <v>7000</v>
          </cell>
          <cell r="K1697">
            <v>7000</v>
          </cell>
          <cell r="L1697">
            <v>0</v>
          </cell>
          <cell r="M1697">
            <v>0</v>
          </cell>
          <cell r="N1697" t="str">
            <v>-</v>
          </cell>
          <cell r="O1697" t="str">
            <v>-</v>
          </cell>
          <cell r="P1697" t="str">
            <v>-</v>
          </cell>
          <cell r="Q1697" t="e">
            <v>#VALUE!</v>
          </cell>
          <cell r="R1697" t="e">
            <v>#VALUE!</v>
          </cell>
          <cell r="S1697" t="str">
            <v>-</v>
          </cell>
          <cell r="T1697">
            <v>6980</v>
          </cell>
          <cell r="U1697">
            <v>6980</v>
          </cell>
          <cell r="V1697" t="e">
            <v>#VALUE!</v>
          </cell>
          <cell r="W1697">
            <v>0</v>
          </cell>
          <cell r="X1697">
            <v>7980</v>
          </cell>
          <cell r="Y1697">
            <v>7980</v>
          </cell>
          <cell r="Z1697">
            <v>7980</v>
          </cell>
          <cell r="AA1697">
            <v>0</v>
          </cell>
          <cell r="AB1697">
            <v>0</v>
          </cell>
        </row>
        <row r="1698">
          <cell r="A1698" t="str">
            <v>돈가스,냉동kg미니돈까스,10.5g동원</v>
          </cell>
          <cell r="C1698" t="str">
            <v>조리가공류</v>
          </cell>
          <cell r="D1698" t="str">
            <v>돈가스,냉동</v>
          </cell>
          <cell r="F1698" t="str">
            <v>kg</v>
          </cell>
          <cell r="G1698" t="str">
            <v>미니돈까스,10.5g</v>
          </cell>
          <cell r="H1698" t="str">
            <v>동원</v>
          </cell>
          <cell r="I1698" t="str">
            <v>-</v>
          </cell>
          <cell r="J1698">
            <v>5990</v>
          </cell>
          <cell r="K1698">
            <v>5990</v>
          </cell>
          <cell r="L1698" t="e">
            <v>#VALUE!</v>
          </cell>
          <cell r="M1698">
            <v>0</v>
          </cell>
          <cell r="N1698" t="str">
            <v>-</v>
          </cell>
          <cell r="O1698">
            <v>5300</v>
          </cell>
          <cell r="P1698">
            <v>5300</v>
          </cell>
          <cell r="Q1698" t="e">
            <v>#VALUE!</v>
          </cell>
          <cell r="R1698">
            <v>0</v>
          </cell>
          <cell r="S1698" t="str">
            <v>-</v>
          </cell>
          <cell r="T1698" t="str">
            <v>-</v>
          </cell>
          <cell r="U1698" t="str">
            <v>-</v>
          </cell>
          <cell r="V1698" t="e">
            <v>#VALUE!</v>
          </cell>
          <cell r="W1698" t="e">
            <v>#VALUE!</v>
          </cell>
          <cell r="X1698" t="str">
            <v>-</v>
          </cell>
          <cell r="Y1698" t="str">
            <v>-</v>
          </cell>
          <cell r="Z1698" t="str">
            <v>-</v>
          </cell>
          <cell r="AA1698" t="e">
            <v>#VALUE!</v>
          </cell>
          <cell r="AB1698" t="e">
            <v>#VALUE!</v>
          </cell>
        </row>
        <row r="1699">
          <cell r="A1699" t="str">
            <v>돈가스,냉동국산돈육31,19/천일kg미니돈까스,10g천일</v>
          </cell>
          <cell r="C1699" t="str">
            <v>조리가공류</v>
          </cell>
          <cell r="D1699" t="str">
            <v>돈가스,냉동</v>
          </cell>
          <cell r="E1699" t="str">
            <v>국산돈육31,19/천일</v>
          </cell>
          <cell r="F1699" t="str">
            <v>kg</v>
          </cell>
          <cell r="G1699" t="str">
            <v>미니돈까스,10g</v>
          </cell>
          <cell r="H1699" t="str">
            <v>천일</v>
          </cell>
          <cell r="I1699" t="str">
            <v>-</v>
          </cell>
          <cell r="J1699" t="str">
            <v>-</v>
          </cell>
          <cell r="K1699" t="str">
            <v>-</v>
          </cell>
          <cell r="L1699" t="e">
            <v>#VALUE!</v>
          </cell>
          <cell r="M1699" t="e">
            <v>#VALUE!</v>
          </cell>
          <cell r="N1699">
            <v>5300</v>
          </cell>
          <cell r="O1699" t="str">
            <v>-</v>
          </cell>
          <cell r="P1699" t="str">
            <v>-</v>
          </cell>
          <cell r="Q1699" t="e">
            <v>#VALUE!</v>
          </cell>
          <cell r="R1699" t="e">
            <v>#VALUE!</v>
          </cell>
          <cell r="S1699">
            <v>5290</v>
          </cell>
          <cell r="T1699">
            <v>4180</v>
          </cell>
          <cell r="U1699">
            <v>5980</v>
          </cell>
          <cell r="V1699">
            <v>13.043478260869565</v>
          </cell>
          <cell r="W1699">
            <v>43.062200956937801</v>
          </cell>
          <cell r="X1699">
            <v>7200</v>
          </cell>
          <cell r="Y1699">
            <v>7200</v>
          </cell>
          <cell r="Z1699">
            <v>7200</v>
          </cell>
          <cell r="AA1699">
            <v>0</v>
          </cell>
          <cell r="AB1699">
            <v>0</v>
          </cell>
        </row>
        <row r="1700">
          <cell r="A1700" t="str">
            <v>동그랑땡/동원850g요리교실동그랑땡,15g동원</v>
          </cell>
          <cell r="B1700">
            <v>145</v>
          </cell>
          <cell r="C1700" t="str">
            <v>조리가공류</v>
          </cell>
          <cell r="D1700" t="str">
            <v>동그랑땡</v>
          </cell>
          <cell r="E1700" t="str">
            <v>/동원</v>
          </cell>
          <cell r="F1700" t="str">
            <v>850g</v>
          </cell>
          <cell r="G1700" t="str">
            <v>요리교실동그랑땡,15g</v>
          </cell>
          <cell r="H1700" t="str">
            <v>동원</v>
          </cell>
          <cell r="I1700">
            <v>5180</v>
          </cell>
          <cell r="J1700">
            <v>5250</v>
          </cell>
          <cell r="K1700">
            <v>5250</v>
          </cell>
          <cell r="L1700">
            <v>1.3513513513513513</v>
          </cell>
          <cell r="M1700">
            <v>0</v>
          </cell>
          <cell r="N1700" t="str">
            <v>-</v>
          </cell>
          <cell r="O1700" t="str">
            <v>-</v>
          </cell>
          <cell r="P1700" t="str">
            <v>-</v>
          </cell>
          <cell r="Q1700" t="e">
            <v>#VALUE!</v>
          </cell>
          <cell r="R1700" t="e">
            <v>#VALUE!</v>
          </cell>
          <cell r="S1700" t="str">
            <v>-</v>
          </cell>
          <cell r="T1700" t="str">
            <v>-</v>
          </cell>
          <cell r="U1700" t="str">
            <v>-</v>
          </cell>
          <cell r="V1700" t="e">
            <v>#VALUE!</v>
          </cell>
          <cell r="W1700" t="e">
            <v>#VALUE!</v>
          </cell>
          <cell r="X1700">
            <v>5980</v>
          </cell>
          <cell r="Y1700">
            <v>5980</v>
          </cell>
          <cell r="Z1700">
            <v>5980</v>
          </cell>
          <cell r="AA1700">
            <v>0</v>
          </cell>
          <cell r="AB1700">
            <v>0</v>
          </cell>
        </row>
        <row r="1701">
          <cell r="A1701" t="str">
            <v>동그랑땡국산돈육39.08/롯데kg동그랑땡롯데</v>
          </cell>
          <cell r="C1701" t="str">
            <v>조리가공류</v>
          </cell>
          <cell r="D1701" t="str">
            <v>동그랑땡</v>
          </cell>
          <cell r="E1701" t="str">
            <v>국산돈육39.08/롯데</v>
          </cell>
          <cell r="F1701" t="str">
            <v>kg</v>
          </cell>
          <cell r="G1701" t="str">
            <v>동그랑땡</v>
          </cell>
          <cell r="H1701" t="str">
            <v>롯데</v>
          </cell>
          <cell r="I1701">
            <v>7420</v>
          </cell>
          <cell r="J1701">
            <v>7420</v>
          </cell>
          <cell r="K1701">
            <v>7420</v>
          </cell>
          <cell r="L1701">
            <v>0</v>
          </cell>
          <cell r="M1701">
            <v>0</v>
          </cell>
          <cell r="N1701" t="str">
            <v>-</v>
          </cell>
          <cell r="O1701" t="str">
            <v>-</v>
          </cell>
          <cell r="P1701" t="str">
            <v>-</v>
          </cell>
          <cell r="Q1701" t="e">
            <v>#VALUE!</v>
          </cell>
          <cell r="R1701" t="e">
            <v>#VALUE!</v>
          </cell>
          <cell r="S1701" t="str">
            <v>-</v>
          </cell>
          <cell r="T1701" t="str">
            <v>-</v>
          </cell>
          <cell r="U1701" t="str">
            <v>-</v>
          </cell>
          <cell r="V1701" t="e">
            <v>#VALUE!</v>
          </cell>
          <cell r="W1701" t="e">
            <v>#VALUE!</v>
          </cell>
          <cell r="X1701" t="str">
            <v>-</v>
          </cell>
          <cell r="Y1701">
            <v>8050</v>
          </cell>
          <cell r="Z1701">
            <v>8050</v>
          </cell>
          <cell r="AA1701" t="e">
            <v>#VALUE!</v>
          </cell>
          <cell r="AB1701">
            <v>0</v>
          </cell>
        </row>
        <row r="1702">
          <cell r="A1702" t="str">
            <v>동그랑땡국산돈육27,4국산계육/천일kg동그랑땡,11g천일</v>
          </cell>
          <cell r="C1702" t="str">
            <v>조리가공류</v>
          </cell>
          <cell r="D1702" t="str">
            <v>동그랑땡</v>
          </cell>
          <cell r="E1702" t="str">
            <v>국산돈육27,4국산계육/천일</v>
          </cell>
          <cell r="F1702" t="str">
            <v>kg</v>
          </cell>
          <cell r="G1702" t="str">
            <v>동그랑땡,11g</v>
          </cell>
          <cell r="H1702" t="str">
            <v>천일</v>
          </cell>
          <cell r="I1702" t="str">
            <v>-</v>
          </cell>
          <cell r="J1702" t="str">
            <v>-</v>
          </cell>
          <cell r="K1702" t="str">
            <v>-</v>
          </cell>
          <cell r="L1702" t="e">
            <v>#VALUE!</v>
          </cell>
          <cell r="M1702" t="e">
            <v>#VALUE!</v>
          </cell>
          <cell r="N1702" t="str">
            <v>-</v>
          </cell>
          <cell r="O1702" t="str">
            <v>-</v>
          </cell>
          <cell r="P1702" t="str">
            <v>-</v>
          </cell>
          <cell r="Q1702" t="e">
            <v>#VALUE!</v>
          </cell>
          <cell r="R1702" t="e">
            <v>#VALUE!</v>
          </cell>
          <cell r="S1702" t="str">
            <v>-</v>
          </cell>
          <cell r="T1702" t="str">
            <v>-</v>
          </cell>
          <cell r="U1702" t="str">
            <v>-</v>
          </cell>
          <cell r="V1702" t="e">
            <v>#VALUE!</v>
          </cell>
          <cell r="W1702" t="e">
            <v>#VALUE!</v>
          </cell>
          <cell r="X1702" t="str">
            <v>-</v>
          </cell>
          <cell r="Y1702">
            <v>5040</v>
          </cell>
          <cell r="Z1702">
            <v>5090</v>
          </cell>
          <cell r="AA1702" t="e">
            <v>#VALUE!</v>
          </cell>
          <cell r="AB1702">
            <v>0.99206349206349209</v>
          </cell>
        </row>
        <row r="1703">
          <cell r="A1703" t="str">
            <v>동그랑땡750g동그랑땡제일제당</v>
          </cell>
          <cell r="C1703" t="str">
            <v>조리가공류</v>
          </cell>
          <cell r="D1703" t="str">
            <v>동그랑땡</v>
          </cell>
          <cell r="F1703" t="str">
            <v>750g</v>
          </cell>
          <cell r="G1703" t="str">
            <v>동그랑땡</v>
          </cell>
          <cell r="H1703" t="str">
            <v>제일제당</v>
          </cell>
          <cell r="I1703" t="e">
            <v>#N/A</v>
          </cell>
          <cell r="J1703">
            <v>4650</v>
          </cell>
          <cell r="K1703">
            <v>4650</v>
          </cell>
          <cell r="L1703" t="e">
            <v>#N/A</v>
          </cell>
          <cell r="M1703">
            <v>0</v>
          </cell>
          <cell r="N1703" t="e">
            <v>#N/A</v>
          </cell>
          <cell r="O1703">
            <v>4900</v>
          </cell>
          <cell r="P1703">
            <v>4900</v>
          </cell>
          <cell r="Q1703" t="e">
            <v>#N/A</v>
          </cell>
          <cell r="R1703">
            <v>0</v>
          </cell>
          <cell r="S1703" t="e">
            <v>#N/A</v>
          </cell>
          <cell r="T1703">
            <v>5860</v>
          </cell>
          <cell r="U1703">
            <v>5860</v>
          </cell>
          <cell r="V1703" t="e">
            <v>#N/A</v>
          </cell>
          <cell r="W1703">
            <v>0</v>
          </cell>
          <cell r="X1703" t="e">
            <v>#N/A</v>
          </cell>
          <cell r="Y1703">
            <v>3570</v>
          </cell>
          <cell r="Z1703">
            <v>5980</v>
          </cell>
          <cell r="AA1703" t="e">
            <v>#N/A</v>
          </cell>
          <cell r="AB1703">
            <v>67.50700280112045</v>
          </cell>
        </row>
        <row r="1704">
          <cell r="A1704" t="str">
            <v>동그랑땡국산돈육21.37/대상900g한입동그랑땡대상</v>
          </cell>
          <cell r="C1704" t="str">
            <v>조리가공류</v>
          </cell>
          <cell r="D1704" t="str">
            <v>동그랑땡</v>
          </cell>
          <cell r="E1704" t="str">
            <v>국산돈육21.37/대상</v>
          </cell>
          <cell r="F1704" t="str">
            <v>900g</v>
          </cell>
          <cell r="G1704" t="str">
            <v>한입동그랑땡</v>
          </cell>
          <cell r="H1704" t="str">
            <v>대상</v>
          </cell>
          <cell r="I1704">
            <v>5400</v>
          </cell>
          <cell r="J1704">
            <v>5450</v>
          </cell>
          <cell r="K1704">
            <v>5450</v>
          </cell>
          <cell r="L1704">
            <v>0.92592592592592593</v>
          </cell>
          <cell r="M1704">
            <v>0</v>
          </cell>
          <cell r="N1704" t="str">
            <v>-</v>
          </cell>
          <cell r="O1704" t="str">
            <v>-</v>
          </cell>
          <cell r="P1704" t="str">
            <v>-</v>
          </cell>
          <cell r="Q1704" t="e">
            <v>#VALUE!</v>
          </cell>
          <cell r="R1704" t="e">
            <v>#VALUE!</v>
          </cell>
          <cell r="S1704" t="str">
            <v>-</v>
          </cell>
          <cell r="T1704">
            <v>6290</v>
          </cell>
          <cell r="U1704">
            <v>6290</v>
          </cell>
          <cell r="V1704" t="e">
            <v>#VALUE!</v>
          </cell>
          <cell r="W1704">
            <v>0</v>
          </cell>
          <cell r="X1704" t="str">
            <v>-</v>
          </cell>
          <cell r="Y1704" t="str">
            <v>-</v>
          </cell>
          <cell r="Z1704" t="str">
            <v>-</v>
          </cell>
          <cell r="AA1704" t="e">
            <v>#VALUE!</v>
          </cell>
          <cell r="AB1704" t="e">
            <v>#VALUE!</v>
          </cell>
        </row>
        <row r="1705">
          <cell r="A1705" t="str">
            <v>만두,냉동1.08kg야채춘권,15g랜시</v>
          </cell>
          <cell r="B1705">
            <v>146</v>
          </cell>
          <cell r="C1705" t="str">
            <v>조리가공류</v>
          </cell>
          <cell r="D1705" t="str">
            <v>만두,냉동</v>
          </cell>
          <cell r="F1705" t="str">
            <v>1.08kg</v>
          </cell>
          <cell r="G1705" t="str">
            <v>야채춘권,15g</v>
          </cell>
          <cell r="H1705" t="str">
            <v>랜시</v>
          </cell>
          <cell r="I1705" t="str">
            <v>-</v>
          </cell>
          <cell r="J1705" t="str">
            <v>-</v>
          </cell>
          <cell r="K1705" t="str">
            <v>-</v>
          </cell>
          <cell r="L1705" t="e">
            <v>#VALUE!</v>
          </cell>
          <cell r="M1705" t="e">
            <v>#VALUE!</v>
          </cell>
          <cell r="N1705" t="str">
            <v>-</v>
          </cell>
          <cell r="O1705" t="str">
            <v>-</v>
          </cell>
          <cell r="P1705" t="str">
            <v>-</v>
          </cell>
          <cell r="Q1705" t="e">
            <v>#VALUE!</v>
          </cell>
          <cell r="R1705" t="e">
            <v>#VALUE!</v>
          </cell>
          <cell r="S1705" t="str">
            <v>-</v>
          </cell>
          <cell r="T1705" t="str">
            <v>-</v>
          </cell>
          <cell r="U1705" t="str">
            <v>-</v>
          </cell>
          <cell r="V1705" t="e">
            <v>#VALUE!</v>
          </cell>
          <cell r="W1705" t="e">
            <v>#VALUE!</v>
          </cell>
          <cell r="X1705">
            <v>4290</v>
          </cell>
          <cell r="Y1705">
            <v>4290</v>
          </cell>
          <cell r="Z1705">
            <v>4290</v>
          </cell>
          <cell r="AA1705">
            <v>0</v>
          </cell>
          <cell r="AB1705">
            <v>0</v>
          </cell>
        </row>
        <row r="1706">
          <cell r="A1706" t="str">
            <v>만두,냉동국산돈육31.34/이츠웰1.2kg실속만두,13.5g제일제당</v>
          </cell>
          <cell r="C1706" t="str">
            <v>조리가공류</v>
          </cell>
          <cell r="D1706" t="str">
            <v>만두,냉동</v>
          </cell>
          <cell r="E1706" t="str">
            <v>국산돈육31.34/이츠웰</v>
          </cell>
          <cell r="F1706" t="str">
            <v>1.2kg</v>
          </cell>
          <cell r="G1706" t="str">
            <v>실속만두,13.5g</v>
          </cell>
          <cell r="H1706" t="str">
            <v>제일제당</v>
          </cell>
          <cell r="I1706" t="e">
            <v>#N/A</v>
          </cell>
          <cell r="J1706">
            <v>6000</v>
          </cell>
          <cell r="K1706">
            <v>6000</v>
          </cell>
          <cell r="L1706" t="e">
            <v>#N/A</v>
          </cell>
          <cell r="M1706">
            <v>0</v>
          </cell>
          <cell r="N1706" t="e">
            <v>#N/A</v>
          </cell>
          <cell r="O1706" t="str">
            <v>-</v>
          </cell>
          <cell r="P1706" t="str">
            <v>-</v>
          </cell>
          <cell r="Q1706" t="e">
            <v>#VALUE!</v>
          </cell>
          <cell r="R1706" t="e">
            <v>#VALUE!</v>
          </cell>
          <cell r="S1706" t="e">
            <v>#N/A</v>
          </cell>
          <cell r="T1706" t="str">
            <v>-</v>
          </cell>
          <cell r="U1706" t="str">
            <v>-</v>
          </cell>
          <cell r="V1706" t="e">
            <v>#VALUE!</v>
          </cell>
          <cell r="W1706" t="e">
            <v>#VALUE!</v>
          </cell>
          <cell r="X1706" t="e">
            <v>#N/A</v>
          </cell>
          <cell r="Y1706">
            <v>6980</v>
          </cell>
          <cell r="Z1706">
            <v>6980</v>
          </cell>
          <cell r="AA1706" t="e">
            <v>#N/A</v>
          </cell>
          <cell r="AB1706">
            <v>0</v>
          </cell>
        </row>
        <row r="1707">
          <cell r="A1707" t="str">
            <v>만두,냉동/동원1.35kg일품고기만두동원</v>
          </cell>
          <cell r="C1707" t="str">
            <v>조리가공류</v>
          </cell>
          <cell r="D1707" t="str">
            <v>만두,냉동</v>
          </cell>
          <cell r="E1707" t="str">
            <v>/동원</v>
          </cell>
          <cell r="F1707" t="str">
            <v>1.35kg</v>
          </cell>
          <cell r="G1707" t="str">
            <v>일품고기만두</v>
          </cell>
          <cell r="H1707" t="str">
            <v>동원</v>
          </cell>
          <cell r="I1707">
            <v>4500</v>
          </cell>
          <cell r="J1707" t="str">
            <v>-</v>
          </cell>
          <cell r="K1707" t="str">
            <v>-</v>
          </cell>
          <cell r="L1707" t="e">
            <v>#VALUE!</v>
          </cell>
          <cell r="M1707" t="e">
            <v>#VALUE!</v>
          </cell>
          <cell r="N1707" t="str">
            <v>-</v>
          </cell>
          <cell r="O1707" t="str">
            <v>-</v>
          </cell>
          <cell r="P1707" t="str">
            <v>-</v>
          </cell>
          <cell r="Q1707" t="e">
            <v>#VALUE!</v>
          </cell>
          <cell r="R1707" t="e">
            <v>#VALUE!</v>
          </cell>
          <cell r="S1707" t="str">
            <v>-</v>
          </cell>
          <cell r="T1707" t="str">
            <v>-</v>
          </cell>
          <cell r="U1707" t="str">
            <v>-</v>
          </cell>
          <cell r="V1707" t="e">
            <v>#VALUE!</v>
          </cell>
          <cell r="W1707" t="e">
            <v>#VALUE!</v>
          </cell>
          <cell r="X1707">
            <v>5260</v>
          </cell>
          <cell r="Y1707">
            <v>5260</v>
          </cell>
          <cell r="Z1707">
            <v>5260</v>
          </cell>
          <cell r="AA1707">
            <v>0</v>
          </cell>
          <cell r="AB1707">
            <v>0</v>
          </cell>
        </row>
        <row r="1708">
          <cell r="A1708" t="str">
            <v>만두,냉동소맥분29/이츠웰900g김치손만두,28g제일제당</v>
          </cell>
          <cell r="C1708" t="str">
            <v>조리가공류</v>
          </cell>
          <cell r="D1708" t="str">
            <v>만두,냉동</v>
          </cell>
          <cell r="E1708" t="str">
            <v>소맥분29/이츠웰</v>
          </cell>
          <cell r="F1708" t="str">
            <v>900g</v>
          </cell>
          <cell r="G1708" t="str">
            <v>김치손만두,28g</v>
          </cell>
          <cell r="H1708" t="str">
            <v>제일제당</v>
          </cell>
          <cell r="I1708" t="e">
            <v>#N/A</v>
          </cell>
          <cell r="J1708" t="str">
            <v>-</v>
          </cell>
          <cell r="K1708" t="str">
            <v>-</v>
          </cell>
          <cell r="L1708" t="e">
            <v>#VALUE!</v>
          </cell>
          <cell r="M1708" t="e">
            <v>#VALUE!</v>
          </cell>
          <cell r="N1708" t="e">
            <v>#N/A</v>
          </cell>
          <cell r="O1708" t="str">
            <v>-</v>
          </cell>
          <cell r="P1708" t="str">
            <v>-</v>
          </cell>
          <cell r="Q1708" t="e">
            <v>#VALUE!</v>
          </cell>
          <cell r="R1708" t="e">
            <v>#VALUE!</v>
          </cell>
          <cell r="S1708" t="e">
            <v>#N/A</v>
          </cell>
          <cell r="T1708">
            <v>8130</v>
          </cell>
          <cell r="U1708">
            <v>8130</v>
          </cell>
          <cell r="V1708" t="e">
            <v>#N/A</v>
          </cell>
          <cell r="W1708">
            <v>0</v>
          </cell>
          <cell r="X1708" t="e">
            <v>#N/A</v>
          </cell>
          <cell r="Y1708" t="str">
            <v>-</v>
          </cell>
          <cell r="Z1708" t="str">
            <v>-</v>
          </cell>
          <cell r="AA1708" t="e">
            <v>#VALUE!</v>
          </cell>
          <cell r="AB1708" t="e">
            <v>#VALUE!</v>
          </cell>
        </row>
        <row r="1709">
          <cell r="A1709" t="str">
            <v>만두,냉동600g피자군만두,26g제일제당</v>
          </cell>
          <cell r="C1709" t="str">
            <v>조리가공류</v>
          </cell>
          <cell r="D1709" t="str">
            <v>만두,냉동</v>
          </cell>
          <cell r="F1709" t="str">
            <v>600g</v>
          </cell>
          <cell r="G1709" t="str">
            <v>피자군만두,26g</v>
          </cell>
          <cell r="H1709" t="str">
            <v>제일제당</v>
          </cell>
          <cell r="I1709" t="e">
            <v>#N/A</v>
          </cell>
          <cell r="J1709" t="str">
            <v>-</v>
          </cell>
          <cell r="K1709" t="str">
            <v>-</v>
          </cell>
          <cell r="L1709" t="e">
            <v>#VALUE!</v>
          </cell>
          <cell r="M1709" t="e">
            <v>#VALUE!</v>
          </cell>
          <cell r="N1709" t="e">
            <v>#N/A</v>
          </cell>
          <cell r="O1709" t="str">
            <v>-</v>
          </cell>
          <cell r="P1709" t="str">
            <v>-</v>
          </cell>
          <cell r="Q1709" t="e">
            <v>#VALUE!</v>
          </cell>
          <cell r="R1709" t="e">
            <v>#VALUE!</v>
          </cell>
          <cell r="S1709" t="e">
            <v>#N/A</v>
          </cell>
          <cell r="T1709" t="str">
            <v>-</v>
          </cell>
          <cell r="U1709" t="str">
            <v>-</v>
          </cell>
          <cell r="V1709" t="e">
            <v>#VALUE!</v>
          </cell>
          <cell r="W1709" t="e">
            <v>#VALUE!</v>
          </cell>
          <cell r="X1709" t="e">
            <v>#N/A</v>
          </cell>
          <cell r="Y1709" t="str">
            <v>-</v>
          </cell>
          <cell r="Z1709" t="str">
            <v>-</v>
          </cell>
          <cell r="AA1709" t="e">
            <v>#VALUE!</v>
          </cell>
          <cell r="AB1709" t="e">
            <v>#VALUE!</v>
          </cell>
        </row>
        <row r="1710">
          <cell r="A1710" t="str">
            <v>만두,냉동국산돈육24.87/대상620g대장금야채물만두,8.5g대상</v>
          </cell>
          <cell r="C1710" t="str">
            <v>조리가공류</v>
          </cell>
          <cell r="D1710" t="str">
            <v>만두,냉동</v>
          </cell>
          <cell r="E1710" t="str">
            <v>국산돈육24.87/대상</v>
          </cell>
          <cell r="F1710" t="str">
            <v>620g</v>
          </cell>
          <cell r="G1710" t="str">
            <v>대장금야채물만두,8.5g</v>
          </cell>
          <cell r="H1710" t="str">
            <v>대상</v>
          </cell>
          <cell r="I1710" t="str">
            <v>-</v>
          </cell>
          <cell r="J1710" t="str">
            <v>-</v>
          </cell>
          <cell r="K1710" t="str">
            <v>-</v>
          </cell>
          <cell r="L1710" t="e">
            <v>#VALUE!</v>
          </cell>
          <cell r="M1710" t="e">
            <v>#VALUE!</v>
          </cell>
          <cell r="N1710" t="str">
            <v>-</v>
          </cell>
          <cell r="O1710" t="str">
            <v>-</v>
          </cell>
          <cell r="P1710" t="str">
            <v>-</v>
          </cell>
          <cell r="Q1710" t="e">
            <v>#VALUE!</v>
          </cell>
          <cell r="R1710" t="e">
            <v>#VALUE!</v>
          </cell>
          <cell r="S1710" t="str">
            <v>-</v>
          </cell>
          <cell r="T1710" t="str">
            <v>-</v>
          </cell>
          <cell r="U1710" t="str">
            <v>-</v>
          </cell>
          <cell r="V1710" t="e">
            <v>#VALUE!</v>
          </cell>
          <cell r="W1710" t="e">
            <v>#VALUE!</v>
          </cell>
          <cell r="X1710" t="str">
            <v>-</v>
          </cell>
          <cell r="Y1710" t="str">
            <v>-</v>
          </cell>
          <cell r="Z1710" t="str">
            <v>-</v>
          </cell>
          <cell r="AA1710" t="e">
            <v>#VALUE!</v>
          </cell>
          <cell r="AB1710" t="e">
            <v>#VALUE!</v>
          </cell>
        </row>
        <row r="1711">
          <cell r="A1711" t="str">
            <v>만두,냉동700g새참잡채군만두,20g동원</v>
          </cell>
          <cell r="C1711" t="str">
            <v>조리가공류</v>
          </cell>
          <cell r="D1711" t="str">
            <v>만두,냉동</v>
          </cell>
          <cell r="F1711" t="str">
            <v>700g</v>
          </cell>
          <cell r="G1711" t="str">
            <v>새참잡채군만두,20g</v>
          </cell>
          <cell r="H1711" t="str">
            <v>동원</v>
          </cell>
          <cell r="I1711">
            <v>5380</v>
          </cell>
          <cell r="J1711">
            <v>3390</v>
          </cell>
          <cell r="K1711">
            <v>3390</v>
          </cell>
          <cell r="L1711">
            <v>-36.988847583643121</v>
          </cell>
          <cell r="M1711">
            <v>0</v>
          </cell>
          <cell r="N1711" t="str">
            <v>-</v>
          </cell>
          <cell r="O1711" t="str">
            <v>-</v>
          </cell>
          <cell r="P1711" t="str">
            <v>-</v>
          </cell>
          <cell r="Q1711" t="e">
            <v>#VALUE!</v>
          </cell>
          <cell r="R1711" t="e">
            <v>#VALUE!</v>
          </cell>
          <cell r="S1711" t="str">
            <v>-</v>
          </cell>
          <cell r="T1711">
            <v>3490</v>
          </cell>
          <cell r="U1711">
            <v>3490</v>
          </cell>
          <cell r="V1711" t="e">
            <v>#VALUE!</v>
          </cell>
          <cell r="W1711">
            <v>0</v>
          </cell>
          <cell r="X1711">
            <v>4010</v>
          </cell>
          <cell r="Y1711">
            <v>4660</v>
          </cell>
          <cell r="Z1711">
            <v>4080</v>
          </cell>
          <cell r="AA1711">
            <v>1.745635910224439</v>
          </cell>
          <cell r="AB1711">
            <v>-12.446351931330472</v>
          </cell>
        </row>
        <row r="1712">
          <cell r="A1712" t="str">
            <v>만두,냉동국산돈육14/이츠웰700g잡채군만두,25g이츠웰</v>
          </cell>
          <cell r="C1712" t="str">
            <v>조리가공류</v>
          </cell>
          <cell r="D1712" t="str">
            <v>만두,냉동</v>
          </cell>
          <cell r="E1712" t="str">
            <v>국산돈육14/이츠웰</v>
          </cell>
          <cell r="F1712" t="str">
            <v>700g</v>
          </cell>
          <cell r="G1712" t="str">
            <v>잡채군만두,25g</v>
          </cell>
          <cell r="H1712" t="str">
            <v>이츠웰</v>
          </cell>
          <cell r="I1712" t="str">
            <v>-</v>
          </cell>
          <cell r="J1712" t="str">
            <v>-</v>
          </cell>
          <cell r="K1712" t="str">
            <v>-</v>
          </cell>
          <cell r="L1712" t="e">
            <v>#VALUE!</v>
          </cell>
          <cell r="M1712" t="e">
            <v>#VALUE!</v>
          </cell>
          <cell r="N1712" t="str">
            <v>-</v>
          </cell>
          <cell r="O1712" t="str">
            <v>-</v>
          </cell>
          <cell r="P1712" t="str">
            <v>-</v>
          </cell>
          <cell r="Q1712" t="e">
            <v>#VALUE!</v>
          </cell>
          <cell r="R1712" t="e">
            <v>#VALUE!</v>
          </cell>
          <cell r="S1712" t="str">
            <v>-</v>
          </cell>
          <cell r="T1712">
            <v>7480</v>
          </cell>
          <cell r="U1712">
            <v>7480</v>
          </cell>
          <cell r="V1712" t="e">
            <v>#VALUE!</v>
          </cell>
          <cell r="W1712">
            <v>0</v>
          </cell>
          <cell r="X1712" t="str">
            <v>-</v>
          </cell>
          <cell r="Y1712">
            <v>7480</v>
          </cell>
          <cell r="Z1712">
            <v>7480</v>
          </cell>
          <cell r="AA1712" t="e">
            <v>#VALUE!</v>
          </cell>
          <cell r="AB1712">
            <v>0</v>
          </cell>
        </row>
        <row r="1713">
          <cell r="A1713" t="str">
            <v>만두,냉동700g야채가득물만두,9g풀무원</v>
          </cell>
          <cell r="C1713" t="str">
            <v>조리가공류</v>
          </cell>
          <cell r="D1713" t="str">
            <v>만두,냉동</v>
          </cell>
          <cell r="F1713" t="str">
            <v>700g</v>
          </cell>
          <cell r="G1713" t="str">
            <v>야채가득물만두,9g</v>
          </cell>
          <cell r="H1713" t="str">
            <v>풀무원</v>
          </cell>
          <cell r="I1713" t="str">
            <v>-</v>
          </cell>
          <cell r="J1713" t="str">
            <v>-</v>
          </cell>
          <cell r="K1713" t="str">
            <v>-</v>
          </cell>
          <cell r="L1713" t="e">
            <v>#VALUE!</v>
          </cell>
          <cell r="M1713" t="e">
            <v>#VALUE!</v>
          </cell>
          <cell r="N1713" t="str">
            <v>-</v>
          </cell>
          <cell r="O1713" t="str">
            <v>-</v>
          </cell>
          <cell r="P1713" t="str">
            <v>-</v>
          </cell>
          <cell r="Q1713" t="e">
            <v>#VALUE!</v>
          </cell>
          <cell r="R1713" t="e">
            <v>#VALUE!</v>
          </cell>
          <cell r="S1713" t="str">
            <v>-</v>
          </cell>
          <cell r="T1713" t="str">
            <v>-</v>
          </cell>
          <cell r="U1713" t="str">
            <v>-</v>
          </cell>
          <cell r="V1713" t="e">
            <v>#VALUE!</v>
          </cell>
          <cell r="W1713" t="e">
            <v>#VALUE!</v>
          </cell>
          <cell r="X1713">
            <v>9880</v>
          </cell>
          <cell r="Y1713">
            <v>6210</v>
          </cell>
          <cell r="Z1713">
            <v>7360</v>
          </cell>
          <cell r="AA1713">
            <v>-25.506072874493928</v>
          </cell>
          <cell r="AB1713">
            <v>18.518518518518519</v>
          </cell>
        </row>
        <row r="1714">
          <cell r="A1714" t="str">
            <v>만두,냉동/동원700g김치만두동원</v>
          </cell>
          <cell r="C1714" t="str">
            <v>조리가공류</v>
          </cell>
          <cell r="D1714" t="str">
            <v>만두,냉동</v>
          </cell>
          <cell r="E1714" t="str">
            <v>/동원</v>
          </cell>
          <cell r="F1714" t="str">
            <v>700g</v>
          </cell>
          <cell r="G1714" t="str">
            <v>김치만두</v>
          </cell>
          <cell r="H1714" t="str">
            <v>동원</v>
          </cell>
          <cell r="I1714">
            <v>6500</v>
          </cell>
          <cell r="J1714" t="str">
            <v>-</v>
          </cell>
          <cell r="K1714" t="str">
            <v>-</v>
          </cell>
          <cell r="L1714" t="e">
            <v>#VALUE!</v>
          </cell>
          <cell r="M1714" t="e">
            <v>#VALUE!</v>
          </cell>
          <cell r="N1714" t="str">
            <v>-</v>
          </cell>
          <cell r="O1714" t="str">
            <v>-</v>
          </cell>
          <cell r="P1714" t="str">
            <v>-</v>
          </cell>
          <cell r="Q1714" t="e">
            <v>#VALUE!</v>
          </cell>
          <cell r="R1714" t="e">
            <v>#VALUE!</v>
          </cell>
          <cell r="S1714" t="str">
            <v>-</v>
          </cell>
          <cell r="T1714" t="str">
            <v>-</v>
          </cell>
          <cell r="U1714" t="str">
            <v>-</v>
          </cell>
          <cell r="V1714" t="e">
            <v>#VALUE!</v>
          </cell>
          <cell r="W1714" t="e">
            <v>#VALUE!</v>
          </cell>
          <cell r="X1714" t="str">
            <v>-</v>
          </cell>
          <cell r="Y1714" t="str">
            <v>-</v>
          </cell>
          <cell r="Z1714" t="str">
            <v>-</v>
          </cell>
          <cell r="AA1714" t="e">
            <v>#VALUE!</v>
          </cell>
          <cell r="AB1714" t="e">
            <v>#VALUE!</v>
          </cell>
        </row>
        <row r="1715">
          <cell r="A1715" t="str">
            <v>만두,냉동700g왕만두평양,70g풀무원</v>
          </cell>
          <cell r="C1715" t="str">
            <v>조리가공류</v>
          </cell>
          <cell r="D1715" t="str">
            <v>만두,냉동</v>
          </cell>
          <cell r="F1715" t="str">
            <v>700g</v>
          </cell>
          <cell r="G1715" t="str">
            <v>왕만두평양,70g</v>
          </cell>
          <cell r="H1715" t="str">
            <v>풀무원</v>
          </cell>
          <cell r="I1715" t="str">
            <v>-</v>
          </cell>
          <cell r="J1715" t="str">
            <v>-</v>
          </cell>
          <cell r="K1715" t="str">
            <v>-</v>
          </cell>
          <cell r="L1715" t="e">
            <v>#VALUE!</v>
          </cell>
          <cell r="M1715" t="e">
            <v>#VALUE!</v>
          </cell>
          <cell r="N1715" t="str">
            <v>-</v>
          </cell>
          <cell r="O1715" t="str">
            <v>-</v>
          </cell>
          <cell r="P1715" t="str">
            <v>-</v>
          </cell>
          <cell r="Q1715" t="e">
            <v>#VALUE!</v>
          </cell>
          <cell r="R1715" t="e">
            <v>#VALUE!</v>
          </cell>
          <cell r="S1715">
            <v>7880</v>
          </cell>
          <cell r="T1715">
            <v>7880</v>
          </cell>
          <cell r="U1715">
            <v>7880</v>
          </cell>
          <cell r="V1715">
            <v>0</v>
          </cell>
          <cell r="W1715">
            <v>0</v>
          </cell>
          <cell r="X1715">
            <v>7880</v>
          </cell>
          <cell r="Y1715">
            <v>7880</v>
          </cell>
          <cell r="Z1715">
            <v>7880</v>
          </cell>
          <cell r="AA1715">
            <v>0</v>
          </cell>
          <cell r="AB1715">
            <v>0</v>
          </cell>
        </row>
        <row r="1716">
          <cell r="A1716" t="str">
            <v>만두,냉동/동원900g일품군만두동원</v>
          </cell>
          <cell r="C1716" t="str">
            <v>조리가공류</v>
          </cell>
          <cell r="D1716" t="str">
            <v>만두,냉동</v>
          </cell>
          <cell r="E1716" t="str">
            <v>/동원</v>
          </cell>
          <cell r="F1716" t="str">
            <v>900g</v>
          </cell>
          <cell r="G1716" t="str">
            <v>일품군만두</v>
          </cell>
          <cell r="H1716" t="str">
            <v>동원</v>
          </cell>
          <cell r="I1716" t="str">
            <v>-</v>
          </cell>
          <cell r="J1716">
            <v>2540</v>
          </cell>
          <cell r="K1716">
            <v>2540</v>
          </cell>
          <cell r="L1716" t="e">
            <v>#VALUE!</v>
          </cell>
          <cell r="M1716">
            <v>0</v>
          </cell>
          <cell r="N1716" t="str">
            <v>-</v>
          </cell>
          <cell r="O1716" t="str">
            <v>-</v>
          </cell>
          <cell r="P1716" t="str">
            <v>-</v>
          </cell>
          <cell r="Q1716" t="e">
            <v>#VALUE!</v>
          </cell>
          <cell r="R1716" t="e">
            <v>#VALUE!</v>
          </cell>
          <cell r="S1716" t="str">
            <v>-</v>
          </cell>
          <cell r="T1716" t="str">
            <v>-</v>
          </cell>
          <cell r="U1716" t="str">
            <v>-</v>
          </cell>
          <cell r="V1716" t="e">
            <v>#VALUE!</v>
          </cell>
          <cell r="W1716" t="e">
            <v>#VALUE!</v>
          </cell>
          <cell r="X1716" t="str">
            <v>-</v>
          </cell>
          <cell r="Y1716" t="str">
            <v>-</v>
          </cell>
          <cell r="Z1716" t="str">
            <v>-</v>
          </cell>
          <cell r="AA1716" t="e">
            <v>#VALUE!</v>
          </cell>
          <cell r="AB1716" t="e">
            <v>#VALUE!</v>
          </cell>
        </row>
        <row r="1717">
          <cell r="A1717" t="str">
            <v>만두,냉동군만두/풀무원900g꼬마철판군만두,21g풀무원</v>
          </cell>
          <cell r="C1717" t="str">
            <v>조리가공류</v>
          </cell>
          <cell r="D1717" t="str">
            <v>만두,냉동</v>
          </cell>
          <cell r="E1717" t="str">
            <v>군만두/풀무원</v>
          </cell>
          <cell r="F1717" t="str">
            <v>900g</v>
          </cell>
          <cell r="G1717" t="str">
            <v>꼬마철판군만두,21g</v>
          </cell>
          <cell r="H1717" t="str">
            <v>풀무원</v>
          </cell>
          <cell r="I1717" t="str">
            <v>-</v>
          </cell>
          <cell r="J1717" t="str">
            <v>-</v>
          </cell>
          <cell r="K1717" t="str">
            <v>-</v>
          </cell>
          <cell r="L1717" t="e">
            <v>#VALUE!</v>
          </cell>
          <cell r="M1717" t="e">
            <v>#VALUE!</v>
          </cell>
          <cell r="N1717" t="str">
            <v>-</v>
          </cell>
          <cell r="O1717" t="str">
            <v>-</v>
          </cell>
          <cell r="P1717" t="str">
            <v>-</v>
          </cell>
          <cell r="Q1717" t="e">
            <v>#VALUE!</v>
          </cell>
          <cell r="R1717" t="e">
            <v>#VALUE!</v>
          </cell>
          <cell r="S1717" t="str">
            <v>-</v>
          </cell>
          <cell r="T1717" t="str">
            <v>-</v>
          </cell>
          <cell r="U1717" t="str">
            <v>-</v>
          </cell>
          <cell r="V1717" t="e">
            <v>#VALUE!</v>
          </cell>
          <cell r="W1717" t="e">
            <v>#VALUE!</v>
          </cell>
          <cell r="X1717" t="str">
            <v>-</v>
          </cell>
          <cell r="Y1717" t="str">
            <v>-</v>
          </cell>
          <cell r="Z1717" t="str">
            <v>-</v>
          </cell>
          <cell r="AA1717" t="e">
            <v>#VALUE!</v>
          </cell>
          <cell r="AB1717" t="e">
            <v>#VALUE!</v>
          </cell>
        </row>
        <row r="1718">
          <cell r="A1718" t="str">
            <v>만두,냉동국산돈육30.2/CJ750g쌀군만두,33g제일제당</v>
          </cell>
          <cell r="C1718" t="str">
            <v>조리가공류</v>
          </cell>
          <cell r="D1718" t="str">
            <v>만두,냉동</v>
          </cell>
          <cell r="E1718" t="str">
            <v>국산돈육30.2/CJ</v>
          </cell>
          <cell r="F1718" t="str">
            <v>750g</v>
          </cell>
          <cell r="G1718" t="str">
            <v>쌀군만두,33g</v>
          </cell>
          <cell r="H1718" t="str">
            <v>제일제당</v>
          </cell>
          <cell r="I1718" t="e">
            <v>#N/A</v>
          </cell>
          <cell r="J1718">
            <v>8000</v>
          </cell>
          <cell r="K1718">
            <v>8000</v>
          </cell>
          <cell r="L1718" t="e">
            <v>#N/A</v>
          </cell>
          <cell r="M1718">
            <v>0</v>
          </cell>
          <cell r="N1718" t="e">
            <v>#N/A</v>
          </cell>
          <cell r="O1718" t="str">
            <v>-</v>
          </cell>
          <cell r="P1718" t="str">
            <v>-</v>
          </cell>
          <cell r="Q1718" t="e">
            <v>#VALUE!</v>
          </cell>
          <cell r="R1718" t="e">
            <v>#VALUE!</v>
          </cell>
          <cell r="S1718" t="e">
            <v>#N/A</v>
          </cell>
          <cell r="T1718">
            <v>8130</v>
          </cell>
          <cell r="U1718">
            <v>8230</v>
          </cell>
          <cell r="V1718" t="e">
            <v>#N/A</v>
          </cell>
          <cell r="W1718">
            <v>1.2300123001230012</v>
          </cell>
          <cell r="X1718" t="e">
            <v>#N/A</v>
          </cell>
          <cell r="Y1718">
            <v>8130</v>
          </cell>
          <cell r="Z1718">
            <v>8130</v>
          </cell>
          <cell r="AA1718" t="e">
            <v>#N/A</v>
          </cell>
          <cell r="AB1718">
            <v>0</v>
          </cell>
        </row>
        <row r="1719">
          <cell r="A1719" t="str">
            <v>만두,냉동800g김치군만두,27g,900g제일제당</v>
          </cell>
          <cell r="C1719" t="str">
            <v>조리가공류</v>
          </cell>
          <cell r="D1719" t="str">
            <v>만두,냉동</v>
          </cell>
          <cell r="F1719" t="str">
            <v>800g</v>
          </cell>
          <cell r="G1719" t="str">
            <v>김치군만두,27g,900g</v>
          </cell>
          <cell r="H1719" t="str">
            <v>제일제당</v>
          </cell>
          <cell r="I1719" t="e">
            <v>#N/A</v>
          </cell>
          <cell r="J1719" t="str">
            <v>-</v>
          </cell>
          <cell r="K1719" t="str">
            <v>-</v>
          </cell>
          <cell r="L1719" t="e">
            <v>#VALUE!</v>
          </cell>
          <cell r="M1719" t="e">
            <v>#VALUE!</v>
          </cell>
          <cell r="N1719" t="e">
            <v>#N/A</v>
          </cell>
          <cell r="O1719" t="str">
            <v>-</v>
          </cell>
          <cell r="P1719" t="str">
            <v>-</v>
          </cell>
          <cell r="Q1719" t="e">
            <v>#VALUE!</v>
          </cell>
          <cell r="R1719" t="e">
            <v>#VALUE!</v>
          </cell>
          <cell r="S1719" t="e">
            <v>#N/A</v>
          </cell>
          <cell r="T1719">
            <v>8230</v>
          </cell>
          <cell r="U1719">
            <v>9120</v>
          </cell>
          <cell r="V1719" t="e">
            <v>#N/A</v>
          </cell>
          <cell r="W1719">
            <v>10.814094775212636</v>
          </cell>
          <cell r="X1719" t="e">
            <v>#N/A</v>
          </cell>
          <cell r="Y1719">
            <v>7980</v>
          </cell>
          <cell r="Z1719">
            <v>7980</v>
          </cell>
          <cell r="AA1719" t="e">
            <v>#N/A</v>
          </cell>
          <cell r="AB1719">
            <v>0</v>
          </cell>
        </row>
        <row r="1720">
          <cell r="A1720" t="str">
            <v>만두,냉동kg물만두,9g제일제당</v>
          </cell>
          <cell r="C1720" t="str">
            <v>조리가공류</v>
          </cell>
          <cell r="D1720" t="str">
            <v>만두,냉동</v>
          </cell>
          <cell r="F1720" t="str">
            <v>kg</v>
          </cell>
          <cell r="G1720" t="str">
            <v>물만두,9g</v>
          </cell>
          <cell r="H1720" t="str">
            <v>제일제당</v>
          </cell>
          <cell r="I1720" t="e">
            <v>#N/A</v>
          </cell>
          <cell r="J1720">
            <v>13700</v>
          </cell>
          <cell r="K1720">
            <v>13700</v>
          </cell>
          <cell r="L1720" t="e">
            <v>#N/A</v>
          </cell>
          <cell r="M1720">
            <v>0</v>
          </cell>
          <cell r="N1720" t="e">
            <v>#N/A</v>
          </cell>
          <cell r="O1720">
            <v>10000</v>
          </cell>
          <cell r="P1720">
            <v>10000</v>
          </cell>
          <cell r="Q1720" t="e">
            <v>#N/A</v>
          </cell>
          <cell r="R1720">
            <v>0</v>
          </cell>
          <cell r="S1720" t="e">
            <v>#N/A</v>
          </cell>
          <cell r="T1720" t="str">
            <v>-</v>
          </cell>
          <cell r="U1720" t="str">
            <v>-</v>
          </cell>
          <cell r="V1720" t="e">
            <v>#VALUE!</v>
          </cell>
          <cell r="W1720" t="e">
            <v>#VALUE!</v>
          </cell>
          <cell r="X1720" t="e">
            <v>#N/A</v>
          </cell>
          <cell r="Y1720">
            <v>6140</v>
          </cell>
          <cell r="Z1720">
            <v>13050</v>
          </cell>
          <cell r="AA1720" t="e">
            <v>#N/A</v>
          </cell>
          <cell r="AB1720">
            <v>112.54071661237785</v>
          </cell>
        </row>
        <row r="1721">
          <cell r="A1721" t="str">
            <v>만두,냉동/동원kg새참물만두동원</v>
          </cell>
          <cell r="C1721" t="str">
            <v>조리가공류</v>
          </cell>
          <cell r="D1721" t="str">
            <v>만두,냉동</v>
          </cell>
          <cell r="E1721" t="str">
            <v>/동원</v>
          </cell>
          <cell r="F1721" t="str">
            <v>kg</v>
          </cell>
          <cell r="G1721" t="str">
            <v>새참물만두</v>
          </cell>
          <cell r="H1721" t="str">
            <v>동원</v>
          </cell>
          <cell r="I1721">
            <v>9850</v>
          </cell>
          <cell r="J1721">
            <v>6740</v>
          </cell>
          <cell r="K1721">
            <v>6740</v>
          </cell>
          <cell r="L1721">
            <v>-31.573604060913706</v>
          </cell>
          <cell r="M1721">
            <v>0</v>
          </cell>
          <cell r="N1721" t="str">
            <v>-</v>
          </cell>
          <cell r="O1721" t="str">
            <v>-</v>
          </cell>
          <cell r="P1721" t="str">
            <v>-</v>
          </cell>
          <cell r="Q1721" t="e">
            <v>#VALUE!</v>
          </cell>
          <cell r="R1721" t="e">
            <v>#VALUE!</v>
          </cell>
          <cell r="S1721" t="str">
            <v>-</v>
          </cell>
          <cell r="T1721">
            <v>6980</v>
          </cell>
          <cell r="U1721">
            <v>6980</v>
          </cell>
          <cell r="V1721" t="e">
            <v>#VALUE!</v>
          </cell>
          <cell r="W1721">
            <v>0</v>
          </cell>
          <cell r="X1721">
            <v>11510</v>
          </cell>
          <cell r="Y1721">
            <v>9460</v>
          </cell>
          <cell r="Z1721">
            <v>9460</v>
          </cell>
          <cell r="AA1721">
            <v>-17.810599478714163</v>
          </cell>
          <cell r="AB1721">
            <v>0</v>
          </cell>
        </row>
        <row r="1722">
          <cell r="A1722" t="str">
            <v>만두,냉동kg물만두,9g풀무원</v>
          </cell>
          <cell r="C1722" t="str">
            <v>조리가공류</v>
          </cell>
          <cell r="D1722" t="str">
            <v>만두,냉동</v>
          </cell>
          <cell r="F1722" t="str">
            <v>kg</v>
          </cell>
          <cell r="G1722" t="str">
            <v>물만두,9g</v>
          </cell>
          <cell r="H1722" t="str">
            <v>풀무원</v>
          </cell>
          <cell r="I1722" t="str">
            <v>-</v>
          </cell>
          <cell r="J1722" t="str">
            <v>-</v>
          </cell>
          <cell r="K1722" t="str">
            <v>-</v>
          </cell>
          <cell r="L1722" t="e">
            <v>#VALUE!</v>
          </cell>
          <cell r="M1722" t="e">
            <v>#VALUE!</v>
          </cell>
          <cell r="N1722" t="str">
            <v>-</v>
          </cell>
          <cell r="O1722" t="str">
            <v>-</v>
          </cell>
          <cell r="P1722" t="str">
            <v>-</v>
          </cell>
          <cell r="Q1722" t="e">
            <v>#VALUE!</v>
          </cell>
          <cell r="R1722" t="e">
            <v>#VALUE!</v>
          </cell>
          <cell r="S1722">
            <v>14260</v>
          </cell>
          <cell r="T1722">
            <v>14120</v>
          </cell>
          <cell r="U1722">
            <v>14120</v>
          </cell>
          <cell r="V1722">
            <v>-0.98176718092566617</v>
          </cell>
          <cell r="W1722">
            <v>0</v>
          </cell>
          <cell r="X1722">
            <v>14120</v>
          </cell>
          <cell r="Y1722">
            <v>14120</v>
          </cell>
          <cell r="Z1722">
            <v>14120</v>
          </cell>
          <cell r="AA1722">
            <v>0</v>
          </cell>
          <cell r="AB1722">
            <v>0</v>
          </cell>
        </row>
        <row r="1723">
          <cell r="A1723" t="str">
            <v>만두,냉동국산돈육22,32/천일kg영양가득물만두,8.5g천일</v>
          </cell>
          <cell r="C1723" t="str">
            <v>조리가공류</v>
          </cell>
          <cell r="D1723" t="str">
            <v>만두,냉동</v>
          </cell>
          <cell r="E1723" t="str">
            <v>국산돈육22,32/천일</v>
          </cell>
          <cell r="F1723" t="str">
            <v>kg</v>
          </cell>
          <cell r="G1723" t="str">
            <v>영양가득물만두,8.5g</v>
          </cell>
          <cell r="H1723" t="str">
            <v>천일</v>
          </cell>
          <cell r="I1723" t="str">
            <v>-</v>
          </cell>
          <cell r="J1723" t="str">
            <v>-</v>
          </cell>
          <cell r="K1723" t="str">
            <v>-</v>
          </cell>
          <cell r="L1723" t="e">
            <v>#VALUE!</v>
          </cell>
          <cell r="M1723" t="e">
            <v>#VALUE!</v>
          </cell>
          <cell r="N1723" t="str">
            <v>-</v>
          </cell>
          <cell r="O1723" t="str">
            <v>-</v>
          </cell>
          <cell r="P1723" t="str">
            <v>-</v>
          </cell>
          <cell r="Q1723" t="e">
            <v>#VALUE!</v>
          </cell>
          <cell r="R1723" t="e">
            <v>#VALUE!</v>
          </cell>
          <cell r="S1723" t="str">
            <v>-</v>
          </cell>
          <cell r="T1723" t="str">
            <v>-</v>
          </cell>
          <cell r="U1723" t="str">
            <v>-</v>
          </cell>
          <cell r="V1723" t="e">
            <v>#VALUE!</v>
          </cell>
          <cell r="W1723" t="e">
            <v>#VALUE!</v>
          </cell>
          <cell r="X1723" t="str">
            <v>-</v>
          </cell>
          <cell r="Y1723" t="str">
            <v>-</v>
          </cell>
          <cell r="Z1723" t="str">
            <v>-</v>
          </cell>
          <cell r="AA1723" t="e">
            <v>#VALUE!</v>
          </cell>
          <cell r="AB1723" t="e">
            <v>#VALUE!</v>
          </cell>
        </row>
        <row r="1724">
          <cell r="A1724" t="str">
            <v>만두,냉동kg김치손만두, 27g제일제당</v>
          </cell>
          <cell r="C1724" t="str">
            <v>조리가공류</v>
          </cell>
          <cell r="D1724" t="str">
            <v>만두,냉동</v>
          </cell>
          <cell r="F1724" t="str">
            <v>kg</v>
          </cell>
          <cell r="G1724" t="str">
            <v>김치손만두, 27g</v>
          </cell>
          <cell r="H1724" t="str">
            <v>제일제당</v>
          </cell>
          <cell r="I1724" t="e">
            <v>#N/A</v>
          </cell>
          <cell r="J1724">
            <v>9530</v>
          </cell>
          <cell r="K1724">
            <v>9530</v>
          </cell>
          <cell r="L1724" t="e">
            <v>#N/A</v>
          </cell>
          <cell r="M1724">
            <v>0</v>
          </cell>
          <cell r="N1724" t="e">
            <v>#N/A</v>
          </cell>
          <cell r="O1724" t="str">
            <v>-</v>
          </cell>
          <cell r="P1724" t="str">
            <v>-</v>
          </cell>
          <cell r="Q1724" t="e">
            <v>#VALUE!</v>
          </cell>
          <cell r="R1724" t="e">
            <v>#VALUE!</v>
          </cell>
          <cell r="S1724" t="e">
            <v>#N/A</v>
          </cell>
          <cell r="T1724">
            <v>9030</v>
          </cell>
          <cell r="U1724">
            <v>9030</v>
          </cell>
          <cell r="V1724" t="e">
            <v>#N/A</v>
          </cell>
          <cell r="W1724">
            <v>0</v>
          </cell>
          <cell r="X1724" t="e">
            <v>#N/A</v>
          </cell>
          <cell r="Y1724">
            <v>4600</v>
          </cell>
          <cell r="Z1724">
            <v>9980</v>
          </cell>
          <cell r="AA1724" t="e">
            <v>#N/A</v>
          </cell>
          <cell r="AB1724">
            <v>116.95652173913044</v>
          </cell>
        </row>
        <row r="1725">
          <cell r="A1725" t="str">
            <v>만두,냉동/동원kg손만두,25g동원</v>
          </cell>
          <cell r="C1725" t="str">
            <v>조리가공류</v>
          </cell>
          <cell r="D1725" t="str">
            <v>만두,냉동</v>
          </cell>
          <cell r="E1725" t="str">
            <v>/동원</v>
          </cell>
          <cell r="F1725" t="str">
            <v>kg</v>
          </cell>
          <cell r="G1725" t="str">
            <v>손만두,25g</v>
          </cell>
          <cell r="H1725" t="str">
            <v>동원</v>
          </cell>
          <cell r="I1725">
            <v>5900</v>
          </cell>
          <cell r="J1725">
            <v>5820</v>
          </cell>
          <cell r="K1725">
            <v>5820</v>
          </cell>
          <cell r="L1725">
            <v>-1.3559322033898304</v>
          </cell>
          <cell r="M1725">
            <v>0</v>
          </cell>
          <cell r="N1725" t="str">
            <v>-</v>
          </cell>
          <cell r="O1725" t="str">
            <v>-</v>
          </cell>
          <cell r="P1725" t="str">
            <v>-</v>
          </cell>
          <cell r="Q1725" t="e">
            <v>#VALUE!</v>
          </cell>
          <cell r="R1725" t="e">
            <v>#VALUE!</v>
          </cell>
          <cell r="S1725" t="str">
            <v>-</v>
          </cell>
          <cell r="T1725" t="str">
            <v>-</v>
          </cell>
          <cell r="U1725" t="str">
            <v>-</v>
          </cell>
          <cell r="V1725" t="e">
            <v>#VALUE!</v>
          </cell>
          <cell r="W1725" t="e">
            <v>#VALUE!</v>
          </cell>
          <cell r="X1725" t="str">
            <v>-</v>
          </cell>
          <cell r="Y1725" t="str">
            <v>-</v>
          </cell>
          <cell r="Z1725" t="str">
            <v>-</v>
          </cell>
          <cell r="AA1725" t="e">
            <v>#VALUE!</v>
          </cell>
          <cell r="AB1725" t="e">
            <v>#VALUE!</v>
          </cell>
        </row>
        <row r="1726">
          <cell r="A1726" t="str">
            <v>미트볼,냉동국산돈육44,15/천일kg미트볼(튀김),10g천일</v>
          </cell>
          <cell r="C1726" t="str">
            <v>조리가공류</v>
          </cell>
          <cell r="D1726" t="str">
            <v>미트볼,냉동</v>
          </cell>
          <cell r="E1726" t="str">
            <v>국산돈육44,15/천일</v>
          </cell>
          <cell r="F1726" t="str">
            <v>kg</v>
          </cell>
          <cell r="G1726" t="str">
            <v>미트볼(튀김),10g</v>
          </cell>
          <cell r="H1726" t="str">
            <v>천일</v>
          </cell>
          <cell r="I1726" t="str">
            <v>-</v>
          </cell>
          <cell r="J1726" t="str">
            <v>-</v>
          </cell>
          <cell r="K1726" t="str">
            <v>-</v>
          </cell>
          <cell r="L1726" t="e">
            <v>#VALUE!</v>
          </cell>
          <cell r="M1726" t="e">
            <v>#VALUE!</v>
          </cell>
          <cell r="N1726" t="str">
            <v>-</v>
          </cell>
          <cell r="O1726" t="str">
            <v>-</v>
          </cell>
          <cell r="P1726" t="str">
            <v>-</v>
          </cell>
          <cell r="Q1726" t="e">
            <v>#VALUE!</v>
          </cell>
          <cell r="R1726" t="e">
            <v>#VALUE!</v>
          </cell>
          <cell r="S1726" t="str">
            <v>-</v>
          </cell>
          <cell r="T1726" t="str">
            <v>-</v>
          </cell>
          <cell r="U1726" t="str">
            <v>-</v>
          </cell>
          <cell r="V1726" t="e">
            <v>#VALUE!</v>
          </cell>
          <cell r="W1726" t="e">
            <v>#VALUE!</v>
          </cell>
          <cell r="X1726">
            <v>6400</v>
          </cell>
          <cell r="Y1726">
            <v>6400</v>
          </cell>
          <cell r="Z1726">
            <v>6400</v>
          </cell>
          <cell r="AA1726">
            <v>0</v>
          </cell>
          <cell r="AB1726">
            <v>0</v>
          </cell>
        </row>
        <row r="1727">
          <cell r="A1727" t="str">
            <v>미트볼,냉동kg신미트볼,11g제일제당</v>
          </cell>
          <cell r="C1727" t="str">
            <v>조리가공류</v>
          </cell>
          <cell r="D1727" t="str">
            <v>미트볼,냉동</v>
          </cell>
          <cell r="F1727" t="str">
            <v>kg</v>
          </cell>
          <cell r="G1727" t="str">
            <v>신미트볼,11g</v>
          </cell>
          <cell r="H1727" t="str">
            <v>제일제당</v>
          </cell>
          <cell r="I1727" t="e">
            <v>#N/A</v>
          </cell>
          <cell r="J1727" t="str">
            <v>-</v>
          </cell>
          <cell r="K1727" t="str">
            <v>-</v>
          </cell>
          <cell r="L1727" t="e">
            <v>#VALUE!</v>
          </cell>
          <cell r="M1727" t="e">
            <v>#VALUE!</v>
          </cell>
          <cell r="N1727" t="e">
            <v>#N/A</v>
          </cell>
          <cell r="O1727" t="str">
            <v>-</v>
          </cell>
          <cell r="P1727" t="str">
            <v>-</v>
          </cell>
          <cell r="Q1727" t="e">
            <v>#VALUE!</v>
          </cell>
          <cell r="R1727" t="e">
            <v>#VALUE!</v>
          </cell>
          <cell r="S1727" t="e">
            <v>#N/A</v>
          </cell>
          <cell r="T1727" t="str">
            <v>-</v>
          </cell>
          <cell r="U1727" t="str">
            <v>-</v>
          </cell>
          <cell r="V1727" t="e">
            <v>#VALUE!</v>
          </cell>
          <cell r="W1727" t="e">
            <v>#VALUE!</v>
          </cell>
          <cell r="X1727" t="e">
            <v>#N/A</v>
          </cell>
          <cell r="Y1727">
            <v>6100</v>
          </cell>
          <cell r="Z1727">
            <v>5900</v>
          </cell>
          <cell r="AA1727" t="e">
            <v>#N/A</v>
          </cell>
          <cell r="AB1727">
            <v>-3.278688524590164</v>
          </cell>
        </row>
        <row r="1728">
          <cell r="A1728" t="str">
            <v>새우튀김,냉동새우33,3/태국300g왕새우튀김,30g천일</v>
          </cell>
          <cell r="B1728">
            <v>147</v>
          </cell>
          <cell r="C1728" t="str">
            <v>조리가공류</v>
          </cell>
          <cell r="D1728" t="str">
            <v>새우튀김,냉동</v>
          </cell>
          <cell r="E1728" t="str">
            <v>새우33,3/태국</v>
          </cell>
          <cell r="F1728" t="str">
            <v>300g</v>
          </cell>
          <cell r="G1728" t="str">
            <v>왕새우튀김,30g</v>
          </cell>
          <cell r="H1728" t="str">
            <v>천일</v>
          </cell>
          <cell r="I1728" t="str">
            <v>-</v>
          </cell>
          <cell r="J1728" t="str">
            <v>-</v>
          </cell>
          <cell r="K1728" t="str">
            <v>-</v>
          </cell>
          <cell r="L1728" t="e">
            <v>#VALUE!</v>
          </cell>
          <cell r="M1728" t="e">
            <v>#VALUE!</v>
          </cell>
          <cell r="N1728" t="str">
            <v>-</v>
          </cell>
          <cell r="O1728" t="str">
            <v>-</v>
          </cell>
          <cell r="P1728" t="str">
            <v>-</v>
          </cell>
          <cell r="Q1728" t="e">
            <v>#VALUE!</v>
          </cell>
          <cell r="R1728" t="e">
            <v>#VALUE!</v>
          </cell>
          <cell r="S1728" t="str">
            <v>-</v>
          </cell>
          <cell r="T1728" t="str">
            <v>-</v>
          </cell>
          <cell r="U1728" t="str">
            <v>-</v>
          </cell>
          <cell r="V1728" t="e">
            <v>#VALUE!</v>
          </cell>
          <cell r="W1728" t="e">
            <v>#VALUE!</v>
          </cell>
          <cell r="X1728">
            <v>4280</v>
          </cell>
          <cell r="Y1728">
            <v>4620</v>
          </cell>
          <cell r="Z1728">
            <v>4620</v>
          </cell>
          <cell r="AA1728">
            <v>7.94392523364486</v>
          </cell>
          <cell r="AB1728">
            <v>0</v>
          </cell>
        </row>
        <row r="1729">
          <cell r="A1729" t="str">
            <v>새우튀김,냉동kg새우튀김,15g동원</v>
          </cell>
          <cell r="C1729" t="str">
            <v>조리가공류</v>
          </cell>
          <cell r="D1729" t="str">
            <v>새우튀김,냉동</v>
          </cell>
          <cell r="F1729" t="str">
            <v>kg</v>
          </cell>
          <cell r="G1729" t="str">
            <v>새우튀김,15g</v>
          </cell>
          <cell r="H1729" t="str">
            <v>동원</v>
          </cell>
          <cell r="I1729" t="str">
            <v>-</v>
          </cell>
          <cell r="J1729" t="str">
            <v>-</v>
          </cell>
          <cell r="K1729" t="str">
            <v>-</v>
          </cell>
          <cell r="L1729" t="e">
            <v>#VALUE!</v>
          </cell>
          <cell r="M1729" t="e">
            <v>#VALUE!</v>
          </cell>
          <cell r="N1729" t="str">
            <v>-</v>
          </cell>
          <cell r="O1729" t="str">
            <v>-</v>
          </cell>
          <cell r="P1729" t="str">
            <v>-</v>
          </cell>
          <cell r="Q1729" t="e">
            <v>#VALUE!</v>
          </cell>
          <cell r="R1729" t="e">
            <v>#VALUE!</v>
          </cell>
          <cell r="S1729" t="str">
            <v>-</v>
          </cell>
          <cell r="T1729">
            <v>16620</v>
          </cell>
          <cell r="U1729">
            <v>16620</v>
          </cell>
          <cell r="V1729" t="e">
            <v>#VALUE!</v>
          </cell>
          <cell r="W1729">
            <v>0</v>
          </cell>
          <cell r="X1729">
            <v>13840</v>
          </cell>
          <cell r="Y1729">
            <v>13840</v>
          </cell>
          <cell r="Z1729">
            <v>13840</v>
          </cell>
          <cell r="AA1729">
            <v>0</v>
          </cell>
          <cell r="AB1729">
            <v>0</v>
          </cell>
        </row>
        <row r="1730">
          <cell r="A1730" t="str">
            <v>생선까스.냉동1.2kg생선까스,60g동원</v>
          </cell>
          <cell r="B1730">
            <v>148</v>
          </cell>
          <cell r="C1730" t="str">
            <v>조리가공류</v>
          </cell>
          <cell r="D1730" t="str">
            <v>생선까스.냉동</v>
          </cell>
          <cell r="F1730" t="str">
            <v>1.2kg</v>
          </cell>
          <cell r="G1730" t="str">
            <v>생선까스,60g</v>
          </cell>
          <cell r="H1730" t="str">
            <v>동원</v>
          </cell>
          <cell r="I1730">
            <v>9980</v>
          </cell>
          <cell r="J1730">
            <v>9980</v>
          </cell>
          <cell r="K1730">
            <v>9980</v>
          </cell>
          <cell r="L1730">
            <v>0</v>
          </cell>
          <cell r="M1730">
            <v>0</v>
          </cell>
          <cell r="N1730" t="str">
            <v>-</v>
          </cell>
          <cell r="O1730" t="str">
            <v>-</v>
          </cell>
          <cell r="P1730" t="str">
            <v>-</v>
          </cell>
          <cell r="Q1730" t="e">
            <v>#VALUE!</v>
          </cell>
          <cell r="R1730" t="e">
            <v>#VALUE!</v>
          </cell>
          <cell r="S1730">
            <v>10470</v>
          </cell>
          <cell r="T1730">
            <v>9440</v>
          </cell>
          <cell r="U1730">
            <v>9440</v>
          </cell>
          <cell r="V1730">
            <v>-9.8376313276026739</v>
          </cell>
          <cell r="W1730">
            <v>0</v>
          </cell>
          <cell r="X1730">
            <v>8980</v>
          </cell>
          <cell r="Y1730">
            <v>8980</v>
          </cell>
          <cell r="Z1730">
            <v>8980</v>
          </cell>
          <cell r="AA1730">
            <v>0</v>
          </cell>
          <cell r="AB1730">
            <v>0</v>
          </cell>
        </row>
        <row r="1731">
          <cell r="A1731" t="str">
            <v>생선까스.냉동원양대구살50/중국1.4kg흰살생선까스,60g천일</v>
          </cell>
          <cell r="C1731" t="str">
            <v>조리가공류</v>
          </cell>
          <cell r="D1731" t="str">
            <v>생선까스.냉동</v>
          </cell>
          <cell r="E1731" t="str">
            <v>원양대구살50/중국</v>
          </cell>
          <cell r="F1731" t="str">
            <v>1.4kg</v>
          </cell>
          <cell r="G1731" t="str">
            <v>흰살생선까스,60g</v>
          </cell>
          <cell r="H1731" t="str">
            <v>천일</v>
          </cell>
          <cell r="I1731" t="str">
            <v>-</v>
          </cell>
          <cell r="J1731" t="str">
            <v>-</v>
          </cell>
          <cell r="K1731" t="str">
            <v>-</v>
          </cell>
          <cell r="L1731" t="e">
            <v>#VALUE!</v>
          </cell>
          <cell r="M1731" t="e">
            <v>#VALUE!</v>
          </cell>
          <cell r="N1731" t="str">
            <v>-</v>
          </cell>
          <cell r="O1731" t="str">
            <v>-</v>
          </cell>
          <cell r="P1731" t="str">
            <v>-</v>
          </cell>
          <cell r="Q1731" t="e">
            <v>#VALUE!</v>
          </cell>
          <cell r="R1731" t="e">
            <v>#VALUE!</v>
          </cell>
          <cell r="S1731" t="str">
            <v>-</v>
          </cell>
          <cell r="T1731" t="str">
            <v>-</v>
          </cell>
          <cell r="U1731" t="str">
            <v>-</v>
          </cell>
          <cell r="V1731" t="e">
            <v>#VALUE!</v>
          </cell>
          <cell r="W1731" t="e">
            <v>#VALUE!</v>
          </cell>
          <cell r="X1731">
            <v>7600</v>
          </cell>
          <cell r="Y1731">
            <v>7290</v>
          </cell>
          <cell r="Z1731">
            <v>7290</v>
          </cell>
          <cell r="AA1731">
            <v>-4.0789473684210522</v>
          </cell>
          <cell r="AB1731">
            <v>0</v>
          </cell>
        </row>
        <row r="1732">
          <cell r="A1732" t="str">
            <v>생선까스.냉동kg동원</v>
          </cell>
          <cell r="C1732" t="str">
            <v>조리가공류</v>
          </cell>
          <cell r="D1732" t="str">
            <v>생선까스.냉동</v>
          </cell>
          <cell r="F1732" t="str">
            <v>kg</v>
          </cell>
          <cell r="H1732" t="str">
            <v>동원</v>
          </cell>
          <cell r="I1732" t="str">
            <v>-</v>
          </cell>
          <cell r="J1732" t="str">
            <v>-</v>
          </cell>
          <cell r="K1732" t="str">
            <v>-</v>
          </cell>
          <cell r="L1732" t="e">
            <v>#VALUE!</v>
          </cell>
          <cell r="M1732" t="e">
            <v>#VALUE!</v>
          </cell>
          <cell r="N1732" t="str">
            <v>-</v>
          </cell>
          <cell r="O1732" t="str">
            <v>-</v>
          </cell>
          <cell r="P1732" t="str">
            <v>-</v>
          </cell>
          <cell r="Q1732" t="e">
            <v>#VALUE!</v>
          </cell>
          <cell r="R1732" t="e">
            <v>#VALUE!</v>
          </cell>
          <cell r="S1732" t="str">
            <v>-</v>
          </cell>
          <cell r="T1732" t="str">
            <v>-</v>
          </cell>
          <cell r="U1732">
            <v>7870</v>
          </cell>
          <cell r="V1732" t="e">
            <v>#VALUE!</v>
          </cell>
          <cell r="W1732" t="e">
            <v>#VALUE!</v>
          </cell>
          <cell r="X1732" t="str">
            <v>-</v>
          </cell>
          <cell r="Y1732" t="str">
            <v>-</v>
          </cell>
          <cell r="Z1732" t="str">
            <v>-</v>
          </cell>
          <cell r="AA1732" t="e">
            <v>#VALUE!</v>
          </cell>
          <cell r="AB1732" t="e">
            <v>#VALUE!</v>
          </cell>
        </row>
        <row r="1733">
          <cell r="A1733" t="str">
            <v>스프500g양송이스프오뚜기</v>
          </cell>
          <cell r="B1733">
            <v>149</v>
          </cell>
          <cell r="C1733" t="str">
            <v>조리가공류</v>
          </cell>
          <cell r="D1733" t="str">
            <v>스프</v>
          </cell>
          <cell r="F1733" t="str">
            <v>500g</v>
          </cell>
          <cell r="G1733" t="str">
            <v>양송이스프</v>
          </cell>
          <cell r="H1733" t="str">
            <v>오뚜기</v>
          </cell>
          <cell r="I1733">
            <v>5260</v>
          </cell>
          <cell r="J1733">
            <v>5260</v>
          </cell>
          <cell r="K1733">
            <v>5260</v>
          </cell>
          <cell r="L1733">
            <v>0</v>
          </cell>
          <cell r="M1733">
            <v>0</v>
          </cell>
          <cell r="N1733" t="str">
            <v>-</v>
          </cell>
          <cell r="O1733" t="str">
            <v>-</v>
          </cell>
          <cell r="P1733" t="str">
            <v>-</v>
          </cell>
          <cell r="Q1733" t="e">
            <v>#VALUE!</v>
          </cell>
          <cell r="R1733" t="e">
            <v>#VALUE!</v>
          </cell>
          <cell r="S1733" t="str">
            <v>-</v>
          </cell>
          <cell r="T1733" t="str">
            <v>-</v>
          </cell>
          <cell r="U1733" t="str">
            <v>-</v>
          </cell>
          <cell r="V1733" t="e">
            <v>#VALUE!</v>
          </cell>
          <cell r="W1733" t="e">
            <v>#VALUE!</v>
          </cell>
          <cell r="X1733" t="str">
            <v>-</v>
          </cell>
          <cell r="Y1733" t="str">
            <v>-</v>
          </cell>
          <cell r="Z1733" t="str">
            <v>-</v>
          </cell>
          <cell r="AA1733" t="e">
            <v>#VALUE!</v>
          </cell>
          <cell r="AB1733" t="e">
            <v>#VALUE!</v>
          </cell>
        </row>
        <row r="1734">
          <cell r="A1734" t="str">
            <v>스프뉴질랜드쇠고기칩10/오뚜기kg쇠고기스프오뚜기</v>
          </cell>
          <cell r="C1734" t="str">
            <v>조리가공류</v>
          </cell>
          <cell r="D1734" t="str">
            <v>스프</v>
          </cell>
          <cell r="E1734" t="str">
            <v>뉴질랜드쇠고기칩10/오뚜기</v>
          </cell>
          <cell r="F1734" t="str">
            <v>kg</v>
          </cell>
          <cell r="G1734" t="str">
            <v>쇠고기스프</v>
          </cell>
          <cell r="H1734" t="str">
            <v>오뚜기</v>
          </cell>
          <cell r="I1734">
            <v>6900</v>
          </cell>
          <cell r="J1734">
            <v>6900</v>
          </cell>
          <cell r="K1734">
            <v>6900</v>
          </cell>
          <cell r="L1734">
            <v>0</v>
          </cell>
          <cell r="M1734">
            <v>0</v>
          </cell>
          <cell r="N1734">
            <v>6900</v>
          </cell>
          <cell r="O1734">
            <v>7300</v>
          </cell>
          <cell r="P1734">
            <v>7300</v>
          </cell>
          <cell r="Q1734">
            <v>5.7971014492753623</v>
          </cell>
          <cell r="R1734">
            <v>0</v>
          </cell>
          <cell r="S1734">
            <v>7700</v>
          </cell>
          <cell r="T1734">
            <v>7700</v>
          </cell>
          <cell r="U1734">
            <v>7700</v>
          </cell>
          <cell r="V1734">
            <v>0</v>
          </cell>
          <cell r="W1734">
            <v>0</v>
          </cell>
          <cell r="X1734">
            <v>7020</v>
          </cell>
          <cell r="Y1734">
            <v>7090</v>
          </cell>
          <cell r="Z1734">
            <v>7090</v>
          </cell>
          <cell r="AA1734">
            <v>0.9971509971509972</v>
          </cell>
          <cell r="AB1734">
            <v>0</v>
          </cell>
        </row>
        <row r="1735">
          <cell r="A1735" t="str">
            <v>스프중국양파칩4/오뚜기kg쇠고기야채스프오뚜기</v>
          </cell>
          <cell r="C1735" t="str">
            <v>조리가공류</v>
          </cell>
          <cell r="D1735" t="str">
            <v>스프</v>
          </cell>
          <cell r="E1735" t="str">
            <v>중국양파칩4/오뚜기</v>
          </cell>
          <cell r="F1735" t="str">
            <v>kg</v>
          </cell>
          <cell r="G1735" t="str">
            <v>쇠고기야채스프</v>
          </cell>
          <cell r="H1735" t="str">
            <v>오뚜기</v>
          </cell>
          <cell r="I1735" t="str">
            <v>-</v>
          </cell>
          <cell r="J1735" t="str">
            <v>-</v>
          </cell>
          <cell r="K1735" t="str">
            <v>-</v>
          </cell>
          <cell r="L1735" t="e">
            <v>#VALUE!</v>
          </cell>
          <cell r="M1735" t="e">
            <v>#VALUE!</v>
          </cell>
          <cell r="N1735">
            <v>6900</v>
          </cell>
          <cell r="O1735" t="str">
            <v>-</v>
          </cell>
          <cell r="P1735" t="str">
            <v>-</v>
          </cell>
          <cell r="Q1735" t="e">
            <v>#VALUE!</v>
          </cell>
          <cell r="R1735" t="e">
            <v>#VALUE!</v>
          </cell>
          <cell r="S1735" t="str">
            <v>-</v>
          </cell>
          <cell r="T1735" t="str">
            <v>-</v>
          </cell>
          <cell r="U1735" t="str">
            <v>-</v>
          </cell>
          <cell r="V1735" t="e">
            <v>#VALUE!</v>
          </cell>
          <cell r="W1735" t="e">
            <v>#VALUE!</v>
          </cell>
          <cell r="X1735" t="str">
            <v>-</v>
          </cell>
          <cell r="Y1735">
            <v>6450</v>
          </cell>
          <cell r="Z1735">
            <v>6450</v>
          </cell>
          <cell r="AA1735" t="e">
            <v>#VALUE!</v>
          </cell>
          <cell r="AB1735">
            <v>0</v>
          </cell>
        </row>
        <row r="1736">
          <cell r="A1736" t="str">
            <v>스프루(미국호주밀)/청정원kg쇠고기스프청정원</v>
          </cell>
          <cell r="C1736" t="str">
            <v>조리가공류</v>
          </cell>
          <cell r="D1736" t="str">
            <v>스프</v>
          </cell>
          <cell r="E1736" t="str">
            <v>루(미국호주밀)/청정원</v>
          </cell>
          <cell r="F1736" t="str">
            <v>kg</v>
          </cell>
          <cell r="G1736" t="str">
            <v>쇠고기스프</v>
          </cell>
          <cell r="H1736" t="str">
            <v>청정원</v>
          </cell>
          <cell r="I1736" t="str">
            <v>-</v>
          </cell>
          <cell r="J1736" t="str">
            <v>-</v>
          </cell>
          <cell r="K1736" t="str">
            <v>-</v>
          </cell>
          <cell r="L1736" t="e">
            <v>#VALUE!</v>
          </cell>
          <cell r="M1736" t="e">
            <v>#VALUE!</v>
          </cell>
          <cell r="N1736" t="str">
            <v>-</v>
          </cell>
          <cell r="O1736" t="str">
            <v>-</v>
          </cell>
          <cell r="P1736" t="str">
            <v>-</v>
          </cell>
          <cell r="Q1736" t="e">
            <v>#VALUE!</v>
          </cell>
          <cell r="R1736" t="e">
            <v>#VALUE!</v>
          </cell>
          <cell r="S1736" t="str">
            <v>-</v>
          </cell>
          <cell r="T1736" t="str">
            <v>-</v>
          </cell>
          <cell r="U1736" t="str">
            <v>-</v>
          </cell>
          <cell r="V1736" t="e">
            <v>#VALUE!</v>
          </cell>
          <cell r="W1736" t="e">
            <v>#VALUE!</v>
          </cell>
          <cell r="X1736" t="str">
            <v>-</v>
          </cell>
          <cell r="Y1736">
            <v>5730</v>
          </cell>
          <cell r="Z1736">
            <v>5730</v>
          </cell>
          <cell r="AA1736" t="e">
            <v>#VALUE!</v>
          </cell>
          <cell r="AB1736">
            <v>0</v>
          </cell>
        </row>
        <row r="1737">
          <cell r="A1737" t="str">
            <v>스프중국양송이칩/오뚜기kg양송이스프오뚜기</v>
          </cell>
          <cell r="C1737" t="str">
            <v>조리가공류</v>
          </cell>
          <cell r="D1737" t="str">
            <v>스프</v>
          </cell>
          <cell r="E1737" t="str">
            <v>중국양송이칩/오뚜기</v>
          </cell>
          <cell r="F1737" t="str">
            <v>kg</v>
          </cell>
          <cell r="G1737" t="str">
            <v>양송이스프</v>
          </cell>
          <cell r="H1737" t="str">
            <v>오뚜기</v>
          </cell>
          <cell r="I1737">
            <v>6900</v>
          </cell>
          <cell r="J1737">
            <v>6900</v>
          </cell>
          <cell r="K1737">
            <v>6900</v>
          </cell>
          <cell r="L1737">
            <v>0</v>
          </cell>
          <cell r="M1737">
            <v>0</v>
          </cell>
          <cell r="N1737">
            <v>6900</v>
          </cell>
          <cell r="O1737">
            <v>6900</v>
          </cell>
          <cell r="P1737">
            <v>6900</v>
          </cell>
          <cell r="Q1737">
            <v>0</v>
          </cell>
          <cell r="R1737">
            <v>0</v>
          </cell>
          <cell r="S1737" t="str">
            <v>-</v>
          </cell>
          <cell r="T1737" t="str">
            <v>-</v>
          </cell>
          <cell r="U1737" t="str">
            <v>-</v>
          </cell>
          <cell r="V1737" t="e">
            <v>#VALUE!</v>
          </cell>
          <cell r="W1737" t="e">
            <v>#VALUE!</v>
          </cell>
          <cell r="X1737">
            <v>7000</v>
          </cell>
          <cell r="Y1737">
            <v>7100</v>
          </cell>
          <cell r="Z1737">
            <v>7100</v>
          </cell>
          <cell r="AA1737">
            <v>1.4285714285714286</v>
          </cell>
          <cell r="AB1737">
            <v>0</v>
          </cell>
        </row>
        <row r="1738">
          <cell r="A1738" t="str">
            <v>스프루/청정원kg양송이스프청정원</v>
          </cell>
          <cell r="C1738" t="str">
            <v>조리가공류</v>
          </cell>
          <cell r="D1738" t="str">
            <v>스프</v>
          </cell>
          <cell r="E1738" t="str">
            <v>루/청정원</v>
          </cell>
          <cell r="F1738" t="str">
            <v>kg</v>
          </cell>
          <cell r="G1738" t="str">
            <v>양송이스프</v>
          </cell>
          <cell r="H1738" t="str">
            <v>청정원</v>
          </cell>
          <cell r="I1738" t="str">
            <v>-</v>
          </cell>
          <cell r="J1738" t="str">
            <v>-</v>
          </cell>
          <cell r="K1738" t="str">
            <v>-</v>
          </cell>
          <cell r="L1738" t="e">
            <v>#VALUE!</v>
          </cell>
          <cell r="M1738" t="e">
            <v>#VALUE!</v>
          </cell>
          <cell r="N1738" t="str">
            <v>-</v>
          </cell>
          <cell r="O1738" t="str">
            <v>-</v>
          </cell>
          <cell r="P1738" t="str">
            <v>-</v>
          </cell>
          <cell r="Q1738" t="e">
            <v>#VALUE!</v>
          </cell>
          <cell r="R1738" t="e">
            <v>#VALUE!</v>
          </cell>
          <cell r="S1738" t="str">
            <v>-</v>
          </cell>
          <cell r="T1738" t="str">
            <v>-</v>
          </cell>
          <cell r="U1738" t="str">
            <v>-</v>
          </cell>
          <cell r="V1738" t="e">
            <v>#VALUE!</v>
          </cell>
          <cell r="W1738" t="e">
            <v>#VALUE!</v>
          </cell>
          <cell r="X1738" t="str">
            <v>-</v>
          </cell>
          <cell r="Y1738" t="str">
            <v>-</v>
          </cell>
          <cell r="Z1738" t="str">
            <v>-</v>
          </cell>
          <cell r="AA1738" t="e">
            <v>#VALUE!</v>
          </cell>
          <cell r="AB1738" t="e">
            <v>#VALUE!</v>
          </cell>
        </row>
        <row r="1739">
          <cell r="A1739" t="str">
            <v>스프수입kg옥수수스프오뚜기</v>
          </cell>
          <cell r="C1739" t="str">
            <v>조리가공류</v>
          </cell>
          <cell r="D1739" t="str">
            <v>스프</v>
          </cell>
          <cell r="E1739" t="str">
            <v>수입</v>
          </cell>
          <cell r="F1739" t="str">
            <v>kg</v>
          </cell>
          <cell r="G1739" t="str">
            <v>옥수수스프</v>
          </cell>
          <cell r="H1739" t="str">
            <v>오뚜기</v>
          </cell>
          <cell r="I1739">
            <v>5150</v>
          </cell>
          <cell r="J1739">
            <v>5150</v>
          </cell>
          <cell r="K1739">
            <v>5150</v>
          </cell>
          <cell r="L1739">
            <v>0</v>
          </cell>
          <cell r="M1739">
            <v>0</v>
          </cell>
          <cell r="N1739">
            <v>5500</v>
          </cell>
          <cell r="O1739">
            <v>5500</v>
          </cell>
          <cell r="P1739">
            <v>5500</v>
          </cell>
          <cell r="Q1739">
            <v>0</v>
          </cell>
          <cell r="R1739">
            <v>0</v>
          </cell>
          <cell r="S1739">
            <v>5750</v>
          </cell>
          <cell r="T1739">
            <v>5750</v>
          </cell>
          <cell r="U1739">
            <v>5750</v>
          </cell>
          <cell r="V1739">
            <v>0</v>
          </cell>
          <cell r="W1739">
            <v>0</v>
          </cell>
          <cell r="X1739">
            <v>5270</v>
          </cell>
          <cell r="Y1739">
            <v>5270</v>
          </cell>
          <cell r="Z1739">
            <v>5270</v>
          </cell>
          <cell r="AA1739">
            <v>0</v>
          </cell>
          <cell r="AB1739">
            <v>0</v>
          </cell>
        </row>
        <row r="1740">
          <cell r="A1740" t="str">
            <v>스프국산분말유크림20/오뚜기kg크림스프오뚜기</v>
          </cell>
          <cell r="C1740" t="str">
            <v>조리가공류</v>
          </cell>
          <cell r="D1740" t="str">
            <v>스프</v>
          </cell>
          <cell r="E1740" t="str">
            <v>국산분말유크림20/오뚜기</v>
          </cell>
          <cell r="F1740" t="str">
            <v>kg</v>
          </cell>
          <cell r="G1740" t="str">
            <v>크림스프</v>
          </cell>
          <cell r="H1740" t="str">
            <v>오뚜기</v>
          </cell>
          <cell r="I1740">
            <v>5150</v>
          </cell>
          <cell r="J1740">
            <v>5150</v>
          </cell>
          <cell r="K1740">
            <v>5150</v>
          </cell>
          <cell r="L1740">
            <v>0</v>
          </cell>
          <cell r="M1740">
            <v>0</v>
          </cell>
          <cell r="N1740">
            <v>5500</v>
          </cell>
          <cell r="O1740">
            <v>5500</v>
          </cell>
          <cell r="P1740">
            <v>5500</v>
          </cell>
          <cell r="Q1740">
            <v>0</v>
          </cell>
          <cell r="R1740">
            <v>0</v>
          </cell>
          <cell r="S1740">
            <v>5750</v>
          </cell>
          <cell r="T1740">
            <v>5750</v>
          </cell>
          <cell r="U1740">
            <v>5750</v>
          </cell>
          <cell r="V1740">
            <v>0</v>
          </cell>
          <cell r="W1740">
            <v>0</v>
          </cell>
          <cell r="X1740">
            <v>5270</v>
          </cell>
          <cell r="Y1740">
            <v>5270</v>
          </cell>
          <cell r="Z1740">
            <v>5270</v>
          </cell>
          <cell r="AA1740">
            <v>0</v>
          </cell>
          <cell r="AB1740">
            <v>0</v>
          </cell>
        </row>
        <row r="1741">
          <cell r="A1741" t="str">
            <v>스프루/청정원kg크림스프청정원</v>
          </cell>
          <cell r="C1741" t="str">
            <v>조리가공류</v>
          </cell>
          <cell r="D1741" t="str">
            <v>스프</v>
          </cell>
          <cell r="E1741" t="str">
            <v>루/청정원</v>
          </cell>
          <cell r="F1741" t="str">
            <v>kg</v>
          </cell>
          <cell r="G1741" t="str">
            <v>크림스프</v>
          </cell>
          <cell r="H1741" t="str">
            <v>청정원</v>
          </cell>
          <cell r="I1741">
            <v>4850</v>
          </cell>
          <cell r="J1741">
            <v>4850</v>
          </cell>
          <cell r="K1741">
            <v>4850</v>
          </cell>
          <cell r="L1741">
            <v>0</v>
          </cell>
          <cell r="M1741">
            <v>0</v>
          </cell>
          <cell r="N1741" t="str">
            <v>-</v>
          </cell>
          <cell r="O1741" t="str">
            <v>-</v>
          </cell>
          <cell r="P1741" t="str">
            <v>-</v>
          </cell>
          <cell r="Q1741" t="e">
            <v>#VALUE!</v>
          </cell>
          <cell r="R1741" t="e">
            <v>#VALUE!</v>
          </cell>
          <cell r="S1741" t="str">
            <v>-</v>
          </cell>
          <cell r="T1741" t="str">
            <v>-</v>
          </cell>
          <cell r="U1741" t="str">
            <v>-</v>
          </cell>
          <cell r="V1741" t="e">
            <v>#VALUE!</v>
          </cell>
          <cell r="W1741" t="e">
            <v>#VALUE!</v>
          </cell>
          <cell r="X1741" t="str">
            <v>-</v>
          </cell>
          <cell r="Y1741">
            <v>4250</v>
          </cell>
          <cell r="Z1741">
            <v>4250</v>
          </cell>
          <cell r="AA1741" t="e">
            <v>#VALUE!</v>
          </cell>
          <cell r="AB1741">
            <v>0</v>
          </cell>
        </row>
        <row r="1742">
          <cell r="A1742" t="str">
            <v>야채말이,냉동690g야채고기말이,33g제일제당</v>
          </cell>
          <cell r="B1742">
            <v>150</v>
          </cell>
          <cell r="C1742" t="str">
            <v>조리가공류</v>
          </cell>
          <cell r="D1742" t="str">
            <v>야채말이,냉동</v>
          </cell>
          <cell r="F1742" t="str">
            <v>690g</v>
          </cell>
          <cell r="G1742" t="str">
            <v>야채고기말이,33g</v>
          </cell>
          <cell r="H1742" t="str">
            <v>제일제당</v>
          </cell>
          <cell r="I1742" t="e">
            <v>#N/A</v>
          </cell>
          <cell r="J1742" t="str">
            <v>-</v>
          </cell>
          <cell r="K1742" t="str">
            <v>-</v>
          </cell>
          <cell r="L1742" t="e">
            <v>#VALUE!</v>
          </cell>
          <cell r="M1742" t="e">
            <v>#VALUE!</v>
          </cell>
          <cell r="N1742" t="e">
            <v>#N/A</v>
          </cell>
          <cell r="O1742" t="str">
            <v>-</v>
          </cell>
          <cell r="P1742" t="str">
            <v>-</v>
          </cell>
          <cell r="Q1742" t="e">
            <v>#VALUE!</v>
          </cell>
          <cell r="R1742" t="e">
            <v>#VALUE!</v>
          </cell>
          <cell r="S1742" t="e">
            <v>#N/A</v>
          </cell>
          <cell r="T1742" t="str">
            <v>-</v>
          </cell>
          <cell r="U1742" t="str">
            <v>-</v>
          </cell>
          <cell r="V1742" t="e">
            <v>#VALUE!</v>
          </cell>
          <cell r="W1742" t="e">
            <v>#VALUE!</v>
          </cell>
          <cell r="X1742" t="e">
            <v>#N/A</v>
          </cell>
          <cell r="Y1742" t="str">
            <v>-</v>
          </cell>
          <cell r="Z1742" t="str">
            <v>-</v>
          </cell>
          <cell r="AA1742" t="e">
            <v>#VALUE!</v>
          </cell>
          <cell r="AB1742" t="e">
            <v>#VALUE!</v>
          </cell>
        </row>
        <row r="1743">
          <cell r="A1743" t="str">
            <v>오징어링튀김/동원kg15g동원</v>
          </cell>
          <cell r="B1743">
            <v>151</v>
          </cell>
          <cell r="C1743" t="str">
            <v>조리가공류</v>
          </cell>
          <cell r="D1743" t="str">
            <v>오징어링튀김</v>
          </cell>
          <cell r="E1743" t="str">
            <v>/동원</v>
          </cell>
          <cell r="F1743" t="str">
            <v>kg</v>
          </cell>
          <cell r="G1743" t="str">
            <v>15g</v>
          </cell>
          <cell r="H1743" t="str">
            <v>동원</v>
          </cell>
          <cell r="I1743" t="str">
            <v>-</v>
          </cell>
          <cell r="J1743" t="str">
            <v>-</v>
          </cell>
          <cell r="K1743" t="str">
            <v>-</v>
          </cell>
          <cell r="L1743" t="e">
            <v>#VALUE!</v>
          </cell>
          <cell r="M1743" t="e">
            <v>#VALUE!</v>
          </cell>
          <cell r="N1743" t="str">
            <v>-</v>
          </cell>
          <cell r="O1743" t="str">
            <v>-</v>
          </cell>
          <cell r="P1743" t="str">
            <v>-</v>
          </cell>
          <cell r="Q1743" t="e">
            <v>#VALUE!</v>
          </cell>
          <cell r="R1743" t="e">
            <v>#VALUE!</v>
          </cell>
          <cell r="S1743" t="str">
            <v>-</v>
          </cell>
          <cell r="T1743">
            <v>7980</v>
          </cell>
          <cell r="U1743">
            <v>7980</v>
          </cell>
          <cell r="V1743" t="e">
            <v>#VALUE!</v>
          </cell>
          <cell r="W1743">
            <v>0</v>
          </cell>
          <cell r="X1743">
            <v>6300</v>
          </cell>
          <cell r="Y1743">
            <v>6100</v>
          </cell>
          <cell r="Z1743">
            <v>6300</v>
          </cell>
          <cell r="AA1743">
            <v>0</v>
          </cell>
          <cell r="AB1743">
            <v>3.278688524590164</v>
          </cell>
        </row>
        <row r="1744">
          <cell r="A1744" t="str">
            <v>오징어튀김,냉동남서대서양오징어53,07/대창kg오징어바,17g천일</v>
          </cell>
          <cell r="B1744">
            <v>152</v>
          </cell>
          <cell r="C1744" t="str">
            <v>조리가공류</v>
          </cell>
          <cell r="D1744" t="str">
            <v>오징어튀김,냉동</v>
          </cell>
          <cell r="E1744" t="str">
            <v>남서대서양오징어53,07/대창</v>
          </cell>
          <cell r="F1744" t="str">
            <v>kg</v>
          </cell>
          <cell r="G1744" t="str">
            <v>오징어바,17g</v>
          </cell>
          <cell r="H1744" t="str">
            <v>천일</v>
          </cell>
          <cell r="I1744" t="str">
            <v>-</v>
          </cell>
          <cell r="J1744" t="str">
            <v>-</v>
          </cell>
          <cell r="K1744" t="str">
            <v>-</v>
          </cell>
          <cell r="L1744" t="e">
            <v>#VALUE!</v>
          </cell>
          <cell r="M1744" t="e">
            <v>#VALUE!</v>
          </cell>
          <cell r="N1744" t="str">
            <v>-</v>
          </cell>
          <cell r="O1744" t="str">
            <v>-</v>
          </cell>
          <cell r="P1744" t="str">
            <v>-</v>
          </cell>
          <cell r="Q1744" t="e">
            <v>#VALUE!</v>
          </cell>
          <cell r="R1744" t="e">
            <v>#VALUE!</v>
          </cell>
          <cell r="S1744" t="str">
            <v>-</v>
          </cell>
          <cell r="T1744">
            <v>7760</v>
          </cell>
          <cell r="U1744">
            <v>7760</v>
          </cell>
          <cell r="V1744" t="e">
            <v>#VALUE!</v>
          </cell>
          <cell r="W1744">
            <v>0</v>
          </cell>
          <cell r="X1744">
            <v>6100</v>
          </cell>
          <cell r="Y1744">
            <v>6250</v>
          </cell>
          <cell r="Z1744">
            <v>6100</v>
          </cell>
          <cell r="AA1744">
            <v>0</v>
          </cell>
          <cell r="AB1744">
            <v>-2.4</v>
          </cell>
        </row>
        <row r="1745">
          <cell r="A1745" t="str">
            <v>오징어튀김,냉동kg오징어바,20g동원</v>
          </cell>
          <cell r="C1745" t="str">
            <v>조리가공류</v>
          </cell>
          <cell r="D1745" t="str">
            <v>오징어튀김,냉동</v>
          </cell>
          <cell r="F1745" t="str">
            <v>kg</v>
          </cell>
          <cell r="G1745" t="str">
            <v>오징어바,20g</v>
          </cell>
          <cell r="H1745" t="str">
            <v>동원</v>
          </cell>
          <cell r="I1745" t="str">
            <v>-</v>
          </cell>
          <cell r="J1745" t="str">
            <v>-</v>
          </cell>
          <cell r="K1745" t="str">
            <v>-</v>
          </cell>
          <cell r="L1745" t="e">
            <v>#VALUE!</v>
          </cell>
          <cell r="M1745" t="e">
            <v>#VALUE!</v>
          </cell>
          <cell r="N1745" t="str">
            <v>-</v>
          </cell>
          <cell r="O1745" t="str">
            <v>-</v>
          </cell>
          <cell r="P1745" t="str">
            <v>-</v>
          </cell>
          <cell r="Q1745" t="e">
            <v>#VALUE!</v>
          </cell>
          <cell r="R1745" t="e">
            <v>#VALUE!</v>
          </cell>
          <cell r="S1745" t="str">
            <v>-</v>
          </cell>
          <cell r="T1745">
            <v>7980</v>
          </cell>
          <cell r="U1745">
            <v>7980</v>
          </cell>
          <cell r="V1745" t="e">
            <v>#VALUE!</v>
          </cell>
          <cell r="W1745">
            <v>0</v>
          </cell>
          <cell r="X1745">
            <v>6100</v>
          </cell>
          <cell r="Y1745">
            <v>10260</v>
          </cell>
          <cell r="Z1745">
            <v>10260</v>
          </cell>
          <cell r="AA1745">
            <v>68.196721311475414</v>
          </cell>
          <cell r="AB1745">
            <v>0</v>
          </cell>
        </row>
        <row r="1746">
          <cell r="A1746" t="str">
            <v>완자,냉동/동원700g해물버섯완자,17g동원</v>
          </cell>
          <cell r="B1746">
            <v>153</v>
          </cell>
          <cell r="C1746" t="str">
            <v>조리가공류</v>
          </cell>
          <cell r="D1746" t="str">
            <v>완자,냉동</v>
          </cell>
          <cell r="E1746" t="str">
            <v>/동원</v>
          </cell>
          <cell r="F1746" t="str">
            <v>700g</v>
          </cell>
          <cell r="G1746" t="str">
            <v>해물버섯완자,17g</v>
          </cell>
          <cell r="H1746" t="str">
            <v>동원</v>
          </cell>
          <cell r="I1746" t="str">
            <v>-</v>
          </cell>
          <cell r="J1746">
            <v>7200</v>
          </cell>
          <cell r="K1746">
            <v>7200</v>
          </cell>
          <cell r="L1746" t="e">
            <v>#VALUE!</v>
          </cell>
          <cell r="M1746">
            <v>0</v>
          </cell>
          <cell r="N1746" t="str">
            <v>-</v>
          </cell>
          <cell r="O1746" t="str">
            <v>-</v>
          </cell>
          <cell r="P1746" t="str">
            <v>-</v>
          </cell>
          <cell r="Q1746" t="e">
            <v>#VALUE!</v>
          </cell>
          <cell r="R1746" t="e">
            <v>#VALUE!</v>
          </cell>
          <cell r="S1746" t="str">
            <v>-</v>
          </cell>
          <cell r="T1746" t="str">
            <v>-</v>
          </cell>
          <cell r="U1746">
            <v>5430</v>
          </cell>
          <cell r="V1746" t="e">
            <v>#VALUE!</v>
          </cell>
          <cell r="W1746" t="e">
            <v>#VALUE!</v>
          </cell>
          <cell r="X1746">
            <v>6580</v>
          </cell>
          <cell r="Y1746">
            <v>6600</v>
          </cell>
          <cell r="Z1746">
            <v>6600</v>
          </cell>
          <cell r="AA1746">
            <v>0.303951367781155</v>
          </cell>
          <cell r="AB1746">
            <v>0</v>
          </cell>
        </row>
        <row r="1747">
          <cell r="A1747" t="str">
            <v>완자,냉동700g해물완자제일제당</v>
          </cell>
          <cell r="C1747" t="str">
            <v>조리가공류</v>
          </cell>
          <cell r="D1747" t="str">
            <v>완자,냉동</v>
          </cell>
          <cell r="F1747" t="str">
            <v>700g</v>
          </cell>
          <cell r="G1747" t="str">
            <v>해물완자</v>
          </cell>
          <cell r="H1747" t="str">
            <v>제일제당</v>
          </cell>
          <cell r="I1747" t="e">
            <v>#N/A</v>
          </cell>
          <cell r="J1747">
            <v>6240</v>
          </cell>
          <cell r="K1747">
            <v>6240</v>
          </cell>
          <cell r="L1747" t="e">
            <v>#N/A</v>
          </cell>
          <cell r="M1747">
            <v>0</v>
          </cell>
          <cell r="N1747" t="e">
            <v>#N/A</v>
          </cell>
          <cell r="O1747">
            <v>6000</v>
          </cell>
          <cell r="P1747">
            <v>6000</v>
          </cell>
          <cell r="Q1747" t="e">
            <v>#N/A</v>
          </cell>
          <cell r="R1747">
            <v>0</v>
          </cell>
          <cell r="S1747" t="e">
            <v>#N/A</v>
          </cell>
          <cell r="T1747" t="str">
            <v>-</v>
          </cell>
          <cell r="U1747" t="str">
            <v>-</v>
          </cell>
          <cell r="V1747" t="e">
            <v>#VALUE!</v>
          </cell>
          <cell r="W1747" t="e">
            <v>#VALUE!</v>
          </cell>
          <cell r="X1747" t="e">
            <v>#N/A</v>
          </cell>
          <cell r="Y1747">
            <v>6550</v>
          </cell>
          <cell r="Z1747">
            <v>6550</v>
          </cell>
          <cell r="AA1747" t="e">
            <v>#N/A</v>
          </cell>
          <cell r="AB1747">
            <v>0</v>
          </cell>
        </row>
        <row r="1748">
          <cell r="A1748" t="str">
            <v>완자,냉동/동원900g뉴해물모듬완자동원</v>
          </cell>
          <cell r="C1748" t="str">
            <v>조리가공류</v>
          </cell>
          <cell r="D1748" t="str">
            <v>완자,냉동</v>
          </cell>
          <cell r="E1748" t="str">
            <v>/동원</v>
          </cell>
          <cell r="F1748" t="str">
            <v>900g</v>
          </cell>
          <cell r="G1748" t="str">
            <v>뉴해물모듬완자</v>
          </cell>
          <cell r="H1748" t="str">
            <v>동원</v>
          </cell>
          <cell r="I1748" t="str">
            <v>-</v>
          </cell>
          <cell r="J1748">
            <v>6780</v>
          </cell>
          <cell r="K1748">
            <v>6780</v>
          </cell>
          <cell r="L1748" t="e">
            <v>#VALUE!</v>
          </cell>
          <cell r="M1748">
            <v>0</v>
          </cell>
          <cell r="N1748" t="str">
            <v>-</v>
          </cell>
          <cell r="O1748" t="str">
            <v>-</v>
          </cell>
          <cell r="P1748" t="str">
            <v>-</v>
          </cell>
          <cell r="Q1748" t="e">
            <v>#VALUE!</v>
          </cell>
          <cell r="R1748" t="e">
            <v>#VALUE!</v>
          </cell>
          <cell r="S1748">
            <v>5840</v>
          </cell>
          <cell r="T1748">
            <v>6290</v>
          </cell>
          <cell r="U1748">
            <v>6290</v>
          </cell>
          <cell r="V1748">
            <v>7.7054794520547949</v>
          </cell>
          <cell r="W1748">
            <v>0</v>
          </cell>
          <cell r="X1748">
            <v>6980</v>
          </cell>
          <cell r="Y1748">
            <v>6980</v>
          </cell>
          <cell r="Z1748">
            <v>6980</v>
          </cell>
          <cell r="AA1748">
            <v>0</v>
          </cell>
          <cell r="AB1748">
            <v>0</v>
          </cell>
        </row>
        <row r="1749">
          <cell r="A1749" t="str">
            <v>완자,냉동수입새우9,92/천일kg새우완자,12g천일</v>
          </cell>
          <cell r="C1749" t="str">
            <v>조리가공류</v>
          </cell>
          <cell r="D1749" t="str">
            <v>완자,냉동</v>
          </cell>
          <cell r="E1749" t="str">
            <v>수입새우9,92/천일</v>
          </cell>
          <cell r="F1749" t="str">
            <v>kg</v>
          </cell>
          <cell r="G1749" t="str">
            <v>새우완자,12g</v>
          </cell>
          <cell r="H1749" t="str">
            <v>천일</v>
          </cell>
          <cell r="I1749" t="str">
            <v>-</v>
          </cell>
          <cell r="J1749" t="str">
            <v>-</v>
          </cell>
          <cell r="K1749" t="str">
            <v>-</v>
          </cell>
          <cell r="L1749" t="e">
            <v>#VALUE!</v>
          </cell>
          <cell r="M1749" t="e">
            <v>#VALUE!</v>
          </cell>
          <cell r="N1749" t="str">
            <v>-</v>
          </cell>
          <cell r="O1749" t="str">
            <v>-</v>
          </cell>
          <cell r="P1749" t="str">
            <v>-</v>
          </cell>
          <cell r="Q1749" t="e">
            <v>#VALUE!</v>
          </cell>
          <cell r="R1749" t="e">
            <v>#VALUE!</v>
          </cell>
          <cell r="S1749" t="str">
            <v>-</v>
          </cell>
          <cell r="T1749" t="str">
            <v>-</v>
          </cell>
          <cell r="U1749" t="str">
            <v>-</v>
          </cell>
          <cell r="V1749" t="e">
            <v>#VALUE!</v>
          </cell>
          <cell r="W1749" t="e">
            <v>#VALUE!</v>
          </cell>
          <cell r="X1749" t="str">
            <v>-</v>
          </cell>
          <cell r="Y1749" t="str">
            <v>-</v>
          </cell>
          <cell r="Z1749" t="str">
            <v>-</v>
          </cell>
          <cell r="AA1749" t="e">
            <v>#VALUE!</v>
          </cell>
          <cell r="AB1749" t="e">
            <v>#VALUE!</v>
          </cell>
        </row>
        <row r="1750">
          <cell r="A1750" t="str">
            <v>치킨가스,냉동국산닭안심살81/이츠웰kg텐더스틱,43g이츠웰</v>
          </cell>
          <cell r="B1750">
            <v>154</v>
          </cell>
          <cell r="C1750" t="str">
            <v>조리가공류</v>
          </cell>
          <cell r="D1750" t="str">
            <v>치킨가스,냉동</v>
          </cell>
          <cell r="E1750" t="str">
            <v>국산닭안심살81/이츠웰</v>
          </cell>
          <cell r="F1750" t="str">
            <v>kg</v>
          </cell>
          <cell r="G1750" t="str">
            <v>텐더스틱,43g</v>
          </cell>
          <cell r="H1750" t="str">
            <v>이츠웰</v>
          </cell>
          <cell r="I1750" t="str">
            <v>-</v>
          </cell>
          <cell r="J1750" t="str">
            <v>-</v>
          </cell>
          <cell r="K1750" t="str">
            <v>-</v>
          </cell>
          <cell r="L1750" t="e">
            <v>#VALUE!</v>
          </cell>
          <cell r="M1750" t="e">
            <v>#VALUE!</v>
          </cell>
          <cell r="N1750" t="str">
            <v>-</v>
          </cell>
          <cell r="O1750" t="str">
            <v>-</v>
          </cell>
          <cell r="P1750" t="str">
            <v>-</v>
          </cell>
          <cell r="Q1750" t="e">
            <v>#VALUE!</v>
          </cell>
          <cell r="R1750" t="e">
            <v>#VALUE!</v>
          </cell>
          <cell r="S1750" t="str">
            <v>-</v>
          </cell>
          <cell r="T1750">
            <v>17190</v>
          </cell>
          <cell r="U1750">
            <v>9990</v>
          </cell>
          <cell r="V1750" t="e">
            <v>#VALUE!</v>
          </cell>
          <cell r="W1750">
            <v>-41.8848167539267</v>
          </cell>
          <cell r="X1750" t="str">
            <v>-</v>
          </cell>
          <cell r="Y1750">
            <v>14700</v>
          </cell>
          <cell r="Z1750">
            <v>14700</v>
          </cell>
          <cell r="AA1750" t="e">
            <v>#VALUE!</v>
          </cell>
          <cell r="AB1750">
            <v>0</v>
          </cell>
        </row>
        <row r="1751">
          <cell r="A1751" t="str">
            <v>크로켓,냉동국산감자57,87/대룡kg야채고로케,32g천일</v>
          </cell>
          <cell r="B1751">
            <v>155</v>
          </cell>
          <cell r="C1751" t="str">
            <v>조리가공류</v>
          </cell>
          <cell r="D1751" t="str">
            <v>크로켓,냉동</v>
          </cell>
          <cell r="E1751" t="str">
            <v>국산감자57,87/대룡</v>
          </cell>
          <cell r="F1751" t="str">
            <v>kg</v>
          </cell>
          <cell r="G1751" t="str">
            <v>야채고로케,32g</v>
          </cell>
          <cell r="H1751" t="str">
            <v>천일</v>
          </cell>
          <cell r="I1751" t="str">
            <v>-</v>
          </cell>
          <cell r="J1751" t="str">
            <v>-</v>
          </cell>
          <cell r="K1751" t="str">
            <v>-</v>
          </cell>
          <cell r="L1751" t="e">
            <v>#VALUE!</v>
          </cell>
          <cell r="M1751" t="e">
            <v>#VALUE!</v>
          </cell>
          <cell r="N1751" t="str">
            <v>-</v>
          </cell>
          <cell r="O1751" t="str">
            <v>-</v>
          </cell>
          <cell r="P1751" t="str">
            <v>-</v>
          </cell>
          <cell r="Q1751" t="e">
            <v>#VALUE!</v>
          </cell>
          <cell r="R1751" t="e">
            <v>#VALUE!</v>
          </cell>
          <cell r="S1751" t="str">
            <v>-</v>
          </cell>
          <cell r="T1751">
            <v>3980</v>
          </cell>
          <cell r="U1751">
            <v>3980</v>
          </cell>
          <cell r="V1751" t="e">
            <v>#VALUE!</v>
          </cell>
          <cell r="W1751">
            <v>0</v>
          </cell>
          <cell r="X1751">
            <v>4600</v>
          </cell>
          <cell r="Y1751">
            <v>3650</v>
          </cell>
          <cell r="Z1751">
            <v>3650</v>
          </cell>
          <cell r="AA1751">
            <v>-20.652173913043477</v>
          </cell>
          <cell r="AB1751">
            <v>0</v>
          </cell>
        </row>
        <row r="1752">
          <cell r="A1752" t="str">
            <v>탕수육국산돈육등심51,23/대창kg허브맛순등심탕수육,13g천일</v>
          </cell>
          <cell r="B1752">
            <v>156</v>
          </cell>
          <cell r="C1752" t="str">
            <v>조리가공류</v>
          </cell>
          <cell r="D1752" t="str">
            <v>탕수육</v>
          </cell>
          <cell r="E1752" t="str">
            <v>국산돈육등심51,23/대창</v>
          </cell>
          <cell r="F1752" t="str">
            <v>kg</v>
          </cell>
          <cell r="G1752" t="str">
            <v>허브맛순등심탕수육,13g</v>
          </cell>
          <cell r="H1752" t="str">
            <v>천일</v>
          </cell>
          <cell r="I1752" t="str">
            <v>-</v>
          </cell>
          <cell r="J1752" t="str">
            <v>-</v>
          </cell>
          <cell r="K1752" t="str">
            <v>-</v>
          </cell>
          <cell r="L1752" t="e">
            <v>#VALUE!</v>
          </cell>
          <cell r="M1752" t="e">
            <v>#VALUE!</v>
          </cell>
          <cell r="N1752" t="str">
            <v>-</v>
          </cell>
          <cell r="O1752" t="str">
            <v>-</v>
          </cell>
          <cell r="P1752" t="str">
            <v>-</v>
          </cell>
          <cell r="Q1752" t="e">
            <v>#VALUE!</v>
          </cell>
          <cell r="R1752" t="e">
            <v>#VALUE!</v>
          </cell>
          <cell r="S1752" t="str">
            <v>-</v>
          </cell>
          <cell r="T1752">
            <v>7200</v>
          </cell>
          <cell r="U1752">
            <v>7200</v>
          </cell>
          <cell r="V1752" t="e">
            <v>#VALUE!</v>
          </cell>
          <cell r="W1752">
            <v>0</v>
          </cell>
          <cell r="X1752">
            <v>8600</v>
          </cell>
          <cell r="Y1752">
            <v>8600</v>
          </cell>
          <cell r="Z1752">
            <v>8600</v>
          </cell>
          <cell r="AA1752">
            <v>0</v>
          </cell>
          <cell r="AB1752">
            <v>0</v>
          </cell>
        </row>
        <row r="1753">
          <cell r="A1753" t="str">
            <v>햄버거용패티1.1kg롯데</v>
          </cell>
          <cell r="B1753">
            <v>157</v>
          </cell>
          <cell r="C1753" t="str">
            <v>조리가공류</v>
          </cell>
          <cell r="D1753" t="str">
            <v>햄버거용패티</v>
          </cell>
          <cell r="F1753" t="str">
            <v>1.1kg</v>
          </cell>
          <cell r="H1753" t="str">
            <v>롯데</v>
          </cell>
          <cell r="I1753" t="str">
            <v>-</v>
          </cell>
          <cell r="J1753">
            <v>9530</v>
          </cell>
          <cell r="K1753">
            <v>9530</v>
          </cell>
          <cell r="L1753" t="e">
            <v>#VALUE!</v>
          </cell>
          <cell r="M1753">
            <v>0</v>
          </cell>
          <cell r="N1753" t="str">
            <v>-</v>
          </cell>
          <cell r="O1753" t="str">
            <v>-</v>
          </cell>
          <cell r="P1753" t="str">
            <v>-</v>
          </cell>
          <cell r="Q1753" t="e">
            <v>#VALUE!</v>
          </cell>
          <cell r="R1753" t="e">
            <v>#VALUE!</v>
          </cell>
          <cell r="S1753" t="str">
            <v>-</v>
          </cell>
          <cell r="T1753">
            <v>13700</v>
          </cell>
          <cell r="U1753">
            <v>12450</v>
          </cell>
          <cell r="V1753" t="e">
            <v>#VALUE!</v>
          </cell>
          <cell r="W1753">
            <v>-9.1240875912408761</v>
          </cell>
          <cell r="X1753">
            <v>9680</v>
          </cell>
          <cell r="Y1753">
            <v>9680</v>
          </cell>
          <cell r="Z1753">
            <v>9680</v>
          </cell>
          <cell r="AA1753">
            <v>0</v>
          </cell>
          <cell r="AB1753">
            <v>0</v>
          </cell>
        </row>
        <row r="1754">
          <cell r="A1754" t="str">
            <v>단무지2.7kg단무지슬라이스하선정</v>
          </cell>
          <cell r="B1754">
            <v>157</v>
          </cell>
          <cell r="C1754" t="str">
            <v>절임류</v>
          </cell>
          <cell r="D1754" t="str">
            <v>단무지</v>
          </cell>
          <cell r="F1754" t="str">
            <v>2.7kg</v>
          </cell>
          <cell r="G1754" t="str">
            <v>단무지슬라이스</v>
          </cell>
          <cell r="H1754" t="str">
            <v>하선정</v>
          </cell>
          <cell r="I1754">
            <v>5200</v>
          </cell>
          <cell r="J1754">
            <v>5200</v>
          </cell>
          <cell r="K1754">
            <v>5200</v>
          </cell>
          <cell r="L1754">
            <v>0</v>
          </cell>
          <cell r="M1754">
            <v>0</v>
          </cell>
          <cell r="N1754" t="str">
            <v>-</v>
          </cell>
          <cell r="O1754" t="str">
            <v>-</v>
          </cell>
          <cell r="P1754" t="str">
            <v>-</v>
          </cell>
          <cell r="Q1754" t="e">
            <v>#VALUE!</v>
          </cell>
          <cell r="R1754" t="e">
            <v>#VALUE!</v>
          </cell>
          <cell r="S1754" t="str">
            <v>-</v>
          </cell>
          <cell r="T1754">
            <v>4710</v>
          </cell>
          <cell r="U1754">
            <v>4710</v>
          </cell>
          <cell r="V1754" t="e">
            <v>#VALUE!</v>
          </cell>
          <cell r="W1754">
            <v>0</v>
          </cell>
          <cell r="X1754" t="str">
            <v>-</v>
          </cell>
          <cell r="Y1754">
            <v>5190</v>
          </cell>
          <cell r="Z1754">
            <v>5190</v>
          </cell>
          <cell r="AA1754" t="e">
            <v>#VALUE!</v>
          </cell>
          <cell r="AB1754">
            <v>0</v>
          </cell>
        </row>
        <row r="1755">
          <cell r="A1755" t="str">
            <v>단무지2.8kg김밥단무지하선정</v>
          </cell>
          <cell r="C1755" t="str">
            <v>절임류</v>
          </cell>
          <cell r="D1755" t="str">
            <v>단무지</v>
          </cell>
          <cell r="F1755" t="str">
            <v>2.8kg</v>
          </cell>
          <cell r="G1755" t="str">
            <v>김밥단무지</v>
          </cell>
          <cell r="H1755" t="str">
            <v>하선정</v>
          </cell>
          <cell r="I1755">
            <v>5700</v>
          </cell>
          <cell r="J1755">
            <v>5550</v>
          </cell>
          <cell r="K1755">
            <v>5550</v>
          </cell>
          <cell r="L1755">
            <v>-2.6315789473684212</v>
          </cell>
          <cell r="M1755">
            <v>0</v>
          </cell>
          <cell r="N1755" t="str">
            <v>-</v>
          </cell>
          <cell r="O1755" t="str">
            <v>-</v>
          </cell>
          <cell r="P1755" t="str">
            <v>-</v>
          </cell>
          <cell r="Q1755" t="e">
            <v>#VALUE!</v>
          </cell>
          <cell r="R1755" t="e">
            <v>#VALUE!</v>
          </cell>
          <cell r="S1755" t="str">
            <v>-</v>
          </cell>
          <cell r="T1755">
            <v>4950</v>
          </cell>
          <cell r="U1755" t="str">
            <v>-</v>
          </cell>
          <cell r="V1755" t="e">
            <v>#VALUE!</v>
          </cell>
          <cell r="W1755" t="e">
            <v>#VALUE!</v>
          </cell>
          <cell r="X1755" t="str">
            <v>-</v>
          </cell>
          <cell r="Y1755">
            <v>5780</v>
          </cell>
          <cell r="Z1755">
            <v>5780</v>
          </cell>
          <cell r="AA1755" t="e">
            <v>#VALUE!</v>
          </cell>
          <cell r="AB1755">
            <v>0</v>
          </cell>
        </row>
        <row r="1756">
          <cell r="A1756" t="str">
            <v>단무지450g치자단무지,2절일미</v>
          </cell>
          <cell r="C1756" t="str">
            <v>절임류</v>
          </cell>
          <cell r="D1756" t="str">
            <v>단무지</v>
          </cell>
          <cell r="F1756" t="str">
            <v>450g</v>
          </cell>
          <cell r="G1756" t="str">
            <v>치자단무지,2절</v>
          </cell>
          <cell r="H1756" t="str">
            <v>일미</v>
          </cell>
          <cell r="I1756" t="str">
            <v>-</v>
          </cell>
          <cell r="J1756" t="str">
            <v>-</v>
          </cell>
          <cell r="K1756" t="str">
            <v>-</v>
          </cell>
          <cell r="L1756" t="e">
            <v>#VALUE!</v>
          </cell>
          <cell r="M1756" t="e">
            <v>#VALUE!</v>
          </cell>
          <cell r="N1756">
            <v>3100</v>
          </cell>
          <cell r="O1756">
            <v>2640</v>
          </cell>
          <cell r="P1756">
            <v>2640</v>
          </cell>
          <cell r="Q1756">
            <v>-14.838709677419354</v>
          </cell>
          <cell r="R1756">
            <v>0</v>
          </cell>
          <cell r="S1756" t="str">
            <v>-</v>
          </cell>
          <cell r="T1756">
            <v>3720</v>
          </cell>
          <cell r="U1756">
            <v>3720</v>
          </cell>
          <cell r="V1756" t="e">
            <v>#VALUE!</v>
          </cell>
          <cell r="W1756">
            <v>0</v>
          </cell>
          <cell r="X1756" t="str">
            <v>-</v>
          </cell>
          <cell r="Y1756">
            <v>2420</v>
          </cell>
          <cell r="Z1756">
            <v>2420</v>
          </cell>
          <cell r="AA1756" t="e">
            <v>#VALUE!</v>
          </cell>
          <cell r="AB1756">
            <v>0</v>
          </cell>
        </row>
        <row r="1757">
          <cell r="A1757" t="str">
            <v>단무지3kg치자단무지하선정</v>
          </cell>
          <cell r="C1757" t="str">
            <v>절임류</v>
          </cell>
          <cell r="D1757" t="str">
            <v>단무지</v>
          </cell>
          <cell r="F1757" t="str">
            <v>3kg</v>
          </cell>
          <cell r="G1757" t="str">
            <v>치자단무지</v>
          </cell>
          <cell r="H1757" t="str">
            <v>하선정</v>
          </cell>
          <cell r="I1757" t="str">
            <v>-</v>
          </cell>
          <cell r="J1757" t="str">
            <v>-</v>
          </cell>
          <cell r="K1757" t="str">
            <v>-</v>
          </cell>
          <cell r="L1757" t="e">
            <v>#VALUE!</v>
          </cell>
          <cell r="M1757" t="e">
            <v>#VALUE!</v>
          </cell>
          <cell r="N1757" t="str">
            <v>-</v>
          </cell>
          <cell r="O1757" t="str">
            <v>-</v>
          </cell>
          <cell r="P1757" t="str">
            <v>-</v>
          </cell>
          <cell r="Q1757" t="e">
            <v>#VALUE!</v>
          </cell>
          <cell r="R1757" t="e">
            <v>#VALUE!</v>
          </cell>
          <cell r="S1757">
            <v>30960</v>
          </cell>
          <cell r="T1757" t="str">
            <v>-</v>
          </cell>
          <cell r="U1757" t="str">
            <v>-</v>
          </cell>
          <cell r="V1757" t="e">
            <v>#VALUE!</v>
          </cell>
          <cell r="W1757" t="e">
            <v>#VALUE!</v>
          </cell>
          <cell r="X1757" t="str">
            <v>-</v>
          </cell>
          <cell r="Y1757" t="str">
            <v>-</v>
          </cell>
          <cell r="Z1757" t="str">
            <v>-</v>
          </cell>
          <cell r="AA1757" t="e">
            <v>#VALUE!</v>
          </cell>
          <cell r="AB1757" t="e">
            <v>#VALUE!</v>
          </cell>
        </row>
        <row r="1758">
          <cell r="A1758" t="str">
            <v>단무지3kg김밥용일미단무지일미</v>
          </cell>
          <cell r="C1758" t="str">
            <v>절임류</v>
          </cell>
          <cell r="D1758" t="str">
            <v>단무지</v>
          </cell>
          <cell r="F1758" t="str">
            <v>3kg</v>
          </cell>
          <cell r="G1758" t="str">
            <v>김밥용일미단무지</v>
          </cell>
          <cell r="H1758" t="str">
            <v>일미</v>
          </cell>
          <cell r="I1758" t="str">
            <v>-</v>
          </cell>
          <cell r="J1758" t="str">
            <v>-</v>
          </cell>
          <cell r="K1758" t="str">
            <v>-</v>
          </cell>
          <cell r="L1758" t="e">
            <v>#VALUE!</v>
          </cell>
          <cell r="M1758" t="e">
            <v>#VALUE!</v>
          </cell>
          <cell r="N1758">
            <v>4700</v>
          </cell>
          <cell r="O1758">
            <v>4700</v>
          </cell>
          <cell r="P1758">
            <v>4700</v>
          </cell>
          <cell r="Q1758">
            <v>0</v>
          </cell>
          <cell r="R1758">
            <v>0</v>
          </cell>
          <cell r="S1758" t="str">
            <v>-</v>
          </cell>
          <cell r="T1758" t="str">
            <v>-</v>
          </cell>
          <cell r="U1758">
            <v>5300</v>
          </cell>
          <cell r="V1758" t="e">
            <v>#VALUE!</v>
          </cell>
          <cell r="W1758" t="e">
            <v>#VALUE!</v>
          </cell>
          <cell r="X1758">
            <v>5190</v>
          </cell>
          <cell r="Y1758" t="str">
            <v>-</v>
          </cell>
          <cell r="Z1758" t="str">
            <v>-</v>
          </cell>
          <cell r="AA1758" t="e">
            <v>#VALUE!</v>
          </cell>
          <cell r="AB1758" t="e">
            <v>#VALUE!</v>
          </cell>
        </row>
        <row r="1759">
          <cell r="A1759" t="str">
            <v>무쌈300g매실, 석류풀무원</v>
          </cell>
          <cell r="B1759">
            <v>159</v>
          </cell>
          <cell r="C1759" t="str">
            <v>절임류</v>
          </cell>
          <cell r="D1759" t="str">
            <v>무쌈</v>
          </cell>
          <cell r="F1759" t="str">
            <v>300g</v>
          </cell>
          <cell r="G1759" t="str">
            <v>매실, 석류</v>
          </cell>
          <cell r="H1759" t="str">
            <v>풀무원</v>
          </cell>
          <cell r="I1759" t="str">
            <v>-</v>
          </cell>
          <cell r="J1759" t="str">
            <v>-</v>
          </cell>
          <cell r="K1759" t="str">
            <v>-</v>
          </cell>
          <cell r="L1759" t="e">
            <v>#VALUE!</v>
          </cell>
          <cell r="M1759" t="e">
            <v>#VALUE!</v>
          </cell>
          <cell r="N1759" t="str">
            <v>-</v>
          </cell>
          <cell r="O1759">
            <v>2800</v>
          </cell>
          <cell r="P1759">
            <v>2800</v>
          </cell>
          <cell r="Q1759" t="e">
            <v>#VALUE!</v>
          </cell>
          <cell r="R1759">
            <v>0</v>
          </cell>
          <cell r="S1759" t="str">
            <v>-</v>
          </cell>
          <cell r="T1759">
            <v>2700</v>
          </cell>
          <cell r="U1759" t="str">
            <v>-</v>
          </cell>
          <cell r="V1759" t="e">
            <v>#VALUE!</v>
          </cell>
          <cell r="W1759" t="e">
            <v>#VALUE!</v>
          </cell>
          <cell r="X1759">
            <v>2700</v>
          </cell>
          <cell r="Y1759">
            <v>2700</v>
          </cell>
          <cell r="Z1759">
            <v>2700</v>
          </cell>
          <cell r="AA1759">
            <v>0</v>
          </cell>
          <cell r="AB1759">
            <v>0</v>
          </cell>
        </row>
        <row r="1760">
          <cell r="A1760" t="str">
            <v>무쌈300g녹차, 레몬풀무원</v>
          </cell>
          <cell r="C1760" t="str">
            <v>절임류</v>
          </cell>
          <cell r="D1760" t="str">
            <v>무쌈</v>
          </cell>
          <cell r="F1760" t="str">
            <v>300g</v>
          </cell>
          <cell r="G1760" t="str">
            <v>녹차, 레몬</v>
          </cell>
          <cell r="H1760" t="str">
            <v>풀무원</v>
          </cell>
          <cell r="I1760" t="str">
            <v>-</v>
          </cell>
          <cell r="J1760" t="str">
            <v>-</v>
          </cell>
          <cell r="K1760" t="str">
            <v>-</v>
          </cell>
          <cell r="L1760" t="e">
            <v>#VALUE!</v>
          </cell>
          <cell r="M1760" t="e">
            <v>#VALUE!</v>
          </cell>
          <cell r="N1760" t="str">
            <v>-</v>
          </cell>
          <cell r="O1760">
            <v>2600</v>
          </cell>
          <cell r="P1760">
            <v>2600</v>
          </cell>
          <cell r="Q1760" t="e">
            <v>#VALUE!</v>
          </cell>
          <cell r="R1760">
            <v>0</v>
          </cell>
          <cell r="S1760" t="str">
            <v>-</v>
          </cell>
          <cell r="T1760" t="str">
            <v>-</v>
          </cell>
          <cell r="U1760" t="str">
            <v>-</v>
          </cell>
          <cell r="V1760" t="e">
            <v>#VALUE!</v>
          </cell>
          <cell r="W1760" t="e">
            <v>#VALUE!</v>
          </cell>
          <cell r="X1760">
            <v>2400</v>
          </cell>
          <cell r="Y1760">
            <v>2400</v>
          </cell>
          <cell r="Z1760">
            <v>2400</v>
          </cell>
          <cell r="AA1760">
            <v>0</v>
          </cell>
          <cell r="AB1760">
            <v>0</v>
          </cell>
        </row>
        <row r="1761">
          <cell r="A1761" t="str">
            <v>무쌈350g새콤달콤제일제당</v>
          </cell>
          <cell r="C1761" t="str">
            <v>절임류</v>
          </cell>
          <cell r="D1761" t="str">
            <v>무쌈</v>
          </cell>
          <cell r="F1761" t="str">
            <v>350g</v>
          </cell>
          <cell r="G1761" t="str">
            <v>새콤달콤</v>
          </cell>
          <cell r="H1761" t="str">
            <v>제일제당</v>
          </cell>
          <cell r="I1761" t="e">
            <v>#N/A</v>
          </cell>
          <cell r="J1761" t="str">
            <v>-</v>
          </cell>
          <cell r="K1761" t="str">
            <v>-</v>
          </cell>
          <cell r="L1761" t="e">
            <v>#VALUE!</v>
          </cell>
          <cell r="M1761" t="e">
            <v>#VALUE!</v>
          </cell>
          <cell r="N1761" t="e">
            <v>#N/A</v>
          </cell>
          <cell r="O1761" t="str">
            <v>-</v>
          </cell>
          <cell r="P1761" t="str">
            <v>-</v>
          </cell>
          <cell r="Q1761" t="e">
            <v>#VALUE!</v>
          </cell>
          <cell r="R1761" t="e">
            <v>#VALUE!</v>
          </cell>
          <cell r="S1761" t="e">
            <v>#N/A</v>
          </cell>
          <cell r="T1761" t="str">
            <v>-</v>
          </cell>
          <cell r="U1761">
            <v>2180</v>
          </cell>
          <cell r="V1761" t="e">
            <v>#N/A</v>
          </cell>
          <cell r="W1761" t="e">
            <v>#VALUE!</v>
          </cell>
          <cell r="X1761" t="e">
            <v>#N/A</v>
          </cell>
          <cell r="Y1761">
            <v>2180</v>
          </cell>
          <cell r="Z1761">
            <v>2180</v>
          </cell>
          <cell r="AA1761" t="e">
            <v>#N/A</v>
          </cell>
          <cell r="AB1761">
            <v>0</v>
          </cell>
        </row>
        <row r="1762">
          <cell r="A1762" t="str">
            <v>오이지2kg슬라이스풀무원</v>
          </cell>
          <cell r="B1762">
            <v>160</v>
          </cell>
          <cell r="C1762" t="str">
            <v>절임류</v>
          </cell>
          <cell r="D1762" t="str">
            <v>오이지</v>
          </cell>
          <cell r="F1762" t="str">
            <v>2kg</v>
          </cell>
          <cell r="G1762" t="str">
            <v>슬라이스</v>
          </cell>
          <cell r="H1762" t="str">
            <v>풀무원</v>
          </cell>
          <cell r="I1762" t="str">
            <v>-</v>
          </cell>
          <cell r="J1762" t="str">
            <v>-</v>
          </cell>
          <cell r="K1762" t="str">
            <v>-</v>
          </cell>
          <cell r="L1762" t="e">
            <v>#VALUE!</v>
          </cell>
          <cell r="M1762" t="e">
            <v>#VALUE!</v>
          </cell>
          <cell r="N1762" t="str">
            <v>-</v>
          </cell>
          <cell r="O1762" t="str">
            <v>-</v>
          </cell>
          <cell r="P1762" t="str">
            <v>-</v>
          </cell>
          <cell r="Q1762" t="e">
            <v>#VALUE!</v>
          </cell>
          <cell r="R1762" t="e">
            <v>#VALUE!</v>
          </cell>
          <cell r="S1762" t="str">
            <v>-</v>
          </cell>
          <cell r="T1762" t="str">
            <v>-</v>
          </cell>
          <cell r="U1762" t="str">
            <v>-</v>
          </cell>
          <cell r="V1762" t="e">
            <v>#VALUE!</v>
          </cell>
          <cell r="W1762" t="e">
            <v>#VALUE!</v>
          </cell>
          <cell r="X1762" t="str">
            <v>-</v>
          </cell>
          <cell r="Y1762">
            <v>12840</v>
          </cell>
          <cell r="Z1762">
            <v>12840</v>
          </cell>
          <cell r="AA1762" t="e">
            <v>#VALUE!</v>
          </cell>
          <cell r="AB1762">
            <v>0</v>
          </cell>
        </row>
        <row r="1763">
          <cell r="A1763" t="str">
            <v>오이지500g통풀무원</v>
          </cell>
          <cell r="C1763" t="str">
            <v>절임류</v>
          </cell>
          <cell r="D1763" t="str">
            <v>오이지</v>
          </cell>
          <cell r="F1763" t="str">
            <v>500g</v>
          </cell>
          <cell r="G1763" t="str">
            <v>통</v>
          </cell>
          <cell r="H1763" t="str">
            <v>풀무원</v>
          </cell>
          <cell r="I1763" t="str">
            <v>-</v>
          </cell>
          <cell r="J1763" t="str">
            <v>-</v>
          </cell>
          <cell r="K1763" t="str">
            <v>-</v>
          </cell>
          <cell r="L1763" t="e">
            <v>#VALUE!</v>
          </cell>
          <cell r="M1763" t="e">
            <v>#VALUE!</v>
          </cell>
          <cell r="N1763" t="str">
            <v>-</v>
          </cell>
          <cell r="O1763">
            <v>5000</v>
          </cell>
          <cell r="P1763">
            <v>5000</v>
          </cell>
          <cell r="Q1763" t="e">
            <v>#VALUE!</v>
          </cell>
          <cell r="R1763">
            <v>0</v>
          </cell>
          <cell r="S1763">
            <v>4700</v>
          </cell>
          <cell r="T1763">
            <v>3760</v>
          </cell>
          <cell r="U1763">
            <v>3760</v>
          </cell>
          <cell r="V1763">
            <v>-20</v>
          </cell>
          <cell r="W1763">
            <v>0</v>
          </cell>
          <cell r="X1763">
            <v>4700</v>
          </cell>
          <cell r="Y1763">
            <v>4700</v>
          </cell>
          <cell r="Z1763">
            <v>4700</v>
          </cell>
          <cell r="AA1763">
            <v>0</v>
          </cell>
          <cell r="AB1763">
            <v>0</v>
          </cell>
        </row>
        <row r="1764">
          <cell r="A1764" t="str">
            <v>오이지kg슬라이스하선정</v>
          </cell>
          <cell r="C1764" t="str">
            <v>절임류</v>
          </cell>
          <cell r="D1764" t="str">
            <v>오이지</v>
          </cell>
          <cell r="F1764" t="str">
            <v>kg</v>
          </cell>
          <cell r="G1764" t="str">
            <v>슬라이스</v>
          </cell>
          <cell r="H1764" t="str">
            <v>하선정</v>
          </cell>
          <cell r="I1764">
            <v>7800</v>
          </cell>
          <cell r="J1764">
            <v>7800</v>
          </cell>
          <cell r="K1764">
            <v>7800</v>
          </cell>
          <cell r="L1764">
            <v>0</v>
          </cell>
          <cell r="M1764">
            <v>0</v>
          </cell>
          <cell r="N1764">
            <v>8000</v>
          </cell>
          <cell r="O1764" t="str">
            <v>-</v>
          </cell>
          <cell r="P1764" t="str">
            <v>-</v>
          </cell>
          <cell r="Q1764" t="e">
            <v>#VALUE!</v>
          </cell>
          <cell r="R1764" t="e">
            <v>#VALUE!</v>
          </cell>
          <cell r="S1764">
            <v>11270</v>
          </cell>
          <cell r="T1764">
            <v>11270</v>
          </cell>
          <cell r="U1764">
            <v>4800</v>
          </cell>
          <cell r="V1764">
            <v>-57.409050576752442</v>
          </cell>
          <cell r="W1764">
            <v>-57.409050576752442</v>
          </cell>
          <cell r="X1764">
            <v>7500</v>
          </cell>
          <cell r="Y1764">
            <v>7690</v>
          </cell>
          <cell r="Z1764">
            <v>7690</v>
          </cell>
          <cell r="AA1764">
            <v>2.5333333333333332</v>
          </cell>
          <cell r="AB1764">
            <v>0</v>
          </cell>
        </row>
        <row r="1765">
          <cell r="A1765" t="str">
            <v>짱아찌kg오복짱아찌하선정</v>
          </cell>
          <cell r="B1765">
            <v>161</v>
          </cell>
          <cell r="C1765" t="str">
            <v>절임류</v>
          </cell>
          <cell r="D1765" t="str">
            <v>짱아찌</v>
          </cell>
          <cell r="F1765" t="str">
            <v>kg</v>
          </cell>
          <cell r="G1765" t="str">
            <v>오복짱아찌</v>
          </cell>
          <cell r="H1765" t="str">
            <v>하선정</v>
          </cell>
          <cell r="I1765">
            <v>5400</v>
          </cell>
          <cell r="J1765">
            <v>5400</v>
          </cell>
          <cell r="K1765">
            <v>5400</v>
          </cell>
          <cell r="L1765">
            <v>0</v>
          </cell>
          <cell r="M1765">
            <v>0</v>
          </cell>
          <cell r="N1765" t="str">
            <v>-</v>
          </cell>
          <cell r="O1765" t="str">
            <v>-</v>
          </cell>
          <cell r="P1765" t="str">
            <v>-</v>
          </cell>
          <cell r="Q1765" t="e">
            <v>#VALUE!</v>
          </cell>
          <cell r="R1765" t="e">
            <v>#VALUE!</v>
          </cell>
          <cell r="S1765" t="str">
            <v>-</v>
          </cell>
          <cell r="T1765" t="str">
            <v>-</v>
          </cell>
          <cell r="U1765" t="str">
            <v>-</v>
          </cell>
          <cell r="V1765" t="e">
            <v>#VALUE!</v>
          </cell>
          <cell r="W1765" t="e">
            <v>#VALUE!</v>
          </cell>
          <cell r="X1765">
            <v>5500</v>
          </cell>
          <cell r="Y1765">
            <v>5500</v>
          </cell>
          <cell r="Z1765">
            <v>5500</v>
          </cell>
          <cell r="AA1765">
            <v>0</v>
          </cell>
          <cell r="AB1765">
            <v>0</v>
          </cell>
        </row>
        <row r="1766">
          <cell r="A1766" t="str">
            <v>피클/넬리2.8kg오이피클슬라이스수입</v>
          </cell>
          <cell r="B1766">
            <v>162</v>
          </cell>
          <cell r="C1766" t="str">
            <v>절임류</v>
          </cell>
          <cell r="D1766" t="str">
            <v>피클</v>
          </cell>
          <cell r="E1766" t="str">
            <v>/넬리</v>
          </cell>
          <cell r="F1766" t="str">
            <v>2.8kg</v>
          </cell>
          <cell r="G1766" t="str">
            <v>오이피클슬라이스</v>
          </cell>
          <cell r="H1766" t="str">
            <v>수입</v>
          </cell>
          <cell r="I1766" t="str">
            <v>-</v>
          </cell>
          <cell r="J1766" t="str">
            <v>-</v>
          </cell>
          <cell r="K1766">
            <v>11500</v>
          </cell>
          <cell r="L1766" t="e">
            <v>#VALUE!</v>
          </cell>
          <cell r="M1766" t="e">
            <v>#VALUE!</v>
          </cell>
          <cell r="N1766" t="str">
            <v>-</v>
          </cell>
          <cell r="O1766" t="str">
            <v>-</v>
          </cell>
          <cell r="P1766" t="str">
            <v>-</v>
          </cell>
          <cell r="Q1766" t="e">
            <v>#VALUE!</v>
          </cell>
          <cell r="R1766" t="e">
            <v>#VALUE!</v>
          </cell>
          <cell r="S1766" t="str">
            <v>-</v>
          </cell>
          <cell r="T1766">
            <v>6150</v>
          </cell>
          <cell r="U1766">
            <v>6150</v>
          </cell>
          <cell r="V1766" t="e">
            <v>#VALUE!</v>
          </cell>
          <cell r="W1766">
            <v>0</v>
          </cell>
          <cell r="X1766" t="str">
            <v>-</v>
          </cell>
          <cell r="Y1766" t="str">
            <v>-</v>
          </cell>
          <cell r="Z1766" t="str">
            <v>-</v>
          </cell>
          <cell r="AA1766" t="e">
            <v>#VALUE!</v>
          </cell>
          <cell r="AB1766" t="e">
            <v>#VALUE!</v>
          </cell>
        </row>
        <row r="1767">
          <cell r="A1767" t="str">
            <v>피클/상도(하인즈)3.3kg오이피클슬라이스상도(수입)</v>
          </cell>
          <cell r="C1767" t="str">
            <v>절임류</v>
          </cell>
          <cell r="D1767" t="str">
            <v>피클</v>
          </cell>
          <cell r="E1767" t="str">
            <v>/상도(하인즈)</v>
          </cell>
          <cell r="F1767" t="str">
            <v>3.3kg</v>
          </cell>
          <cell r="G1767" t="str">
            <v>오이피클슬라이스</v>
          </cell>
          <cell r="H1767" t="str">
            <v>상도(수입)</v>
          </cell>
          <cell r="I1767" t="str">
            <v>-</v>
          </cell>
          <cell r="J1767" t="str">
            <v>-</v>
          </cell>
          <cell r="K1767" t="str">
            <v>-</v>
          </cell>
          <cell r="L1767" t="e">
            <v>#VALUE!</v>
          </cell>
          <cell r="M1767" t="e">
            <v>#VALUE!</v>
          </cell>
          <cell r="N1767" t="str">
            <v>-</v>
          </cell>
          <cell r="O1767" t="str">
            <v>-</v>
          </cell>
          <cell r="P1767" t="str">
            <v>-</v>
          </cell>
          <cell r="Q1767" t="e">
            <v>#VALUE!</v>
          </cell>
          <cell r="R1767" t="e">
            <v>#VALUE!</v>
          </cell>
          <cell r="S1767" t="str">
            <v>-</v>
          </cell>
          <cell r="T1767" t="str">
            <v>-</v>
          </cell>
          <cell r="U1767">
            <v>19640</v>
          </cell>
          <cell r="V1767" t="e">
            <v>#VALUE!</v>
          </cell>
          <cell r="W1767" t="e">
            <v>#VALUE!</v>
          </cell>
          <cell r="X1767">
            <v>13690</v>
          </cell>
          <cell r="Y1767">
            <v>15700</v>
          </cell>
          <cell r="Z1767">
            <v>15700</v>
          </cell>
          <cell r="AA1767">
            <v>14.682249817384953</v>
          </cell>
          <cell r="AB1767">
            <v>0</v>
          </cell>
        </row>
        <row r="1768">
          <cell r="A1768" t="str">
            <v>돈까스고구마치즈돈까스kg1kg=10ea푸드벅스</v>
          </cell>
          <cell r="C1768" t="str">
            <v>조리가공류</v>
          </cell>
          <cell r="D1768" t="str">
            <v>돈까스</v>
          </cell>
          <cell r="E1768" t="str">
            <v>고구마치즈돈까스</v>
          </cell>
          <cell r="F1768" t="str">
            <v>kg</v>
          </cell>
          <cell r="G1768" t="str">
            <v>1kg=10ea</v>
          </cell>
          <cell r="H1768" t="str">
            <v>푸드벅스</v>
          </cell>
          <cell r="I1768" t="e">
            <v>#N/A</v>
          </cell>
          <cell r="K1768" t="str">
            <v>-</v>
          </cell>
          <cell r="L1768" t="e">
            <v>#VALUE!</v>
          </cell>
          <cell r="M1768" t="e">
            <v>#VALUE!</v>
          </cell>
          <cell r="N1768" t="e">
            <v>#N/A</v>
          </cell>
          <cell r="P1768" t="str">
            <v>-</v>
          </cell>
          <cell r="Q1768" t="e">
            <v>#VALUE!</v>
          </cell>
          <cell r="R1768" t="e">
            <v>#VALUE!</v>
          </cell>
          <cell r="S1768" t="e">
            <v>#N/A</v>
          </cell>
          <cell r="U1768">
            <v>22920</v>
          </cell>
          <cell r="V1768" t="e">
            <v>#N/A</v>
          </cell>
          <cell r="W1768" t="e">
            <v>#DIV/0!</v>
          </cell>
          <cell r="X1768" t="e">
            <v>#N/A</v>
          </cell>
          <cell r="Z1768">
            <v>3410</v>
          </cell>
          <cell r="AA1768" t="e">
            <v>#N/A</v>
          </cell>
          <cell r="AB1768" t="e">
            <v>#DIV/0!</v>
          </cell>
        </row>
        <row r="1769">
          <cell r="A1769" t="str">
            <v>당면납작당면kg중국식당면, 납작당면화미</v>
          </cell>
          <cell r="C1769" t="str">
            <v>감자,전분류</v>
          </cell>
          <cell r="D1769" t="str">
            <v>당면</v>
          </cell>
          <cell r="E1769" t="str">
            <v>납작당면</v>
          </cell>
          <cell r="F1769" t="str">
            <v>kg</v>
          </cell>
          <cell r="G1769" t="str">
            <v>중국식당면, 납작당면</v>
          </cell>
          <cell r="H1769" t="str">
            <v>화미</v>
          </cell>
          <cell r="I1769" t="e">
            <v>#N/A</v>
          </cell>
          <cell r="K1769">
            <v>3850</v>
          </cell>
          <cell r="L1769" t="e">
            <v>#N/A</v>
          </cell>
          <cell r="M1769" t="e">
            <v>#DIV/0!</v>
          </cell>
          <cell r="N1769" t="e">
            <v>#N/A</v>
          </cell>
          <cell r="P1769" t="str">
            <v>-</v>
          </cell>
          <cell r="Q1769" t="e">
            <v>#VALUE!</v>
          </cell>
          <cell r="R1769" t="e">
            <v>#VALUE!</v>
          </cell>
          <cell r="S1769" t="e">
            <v>#N/A</v>
          </cell>
          <cell r="U1769" t="str">
            <v>-</v>
          </cell>
          <cell r="V1769" t="e">
            <v>#VALUE!</v>
          </cell>
          <cell r="W1769" t="e">
            <v>#VALUE!</v>
          </cell>
          <cell r="X1769" t="e">
            <v>#N/A</v>
          </cell>
          <cell r="Z1769">
            <v>3380</v>
          </cell>
          <cell r="AA1769" t="e">
            <v>#N/A</v>
          </cell>
          <cell r="AB1769" t="e">
            <v>#DIV/0!</v>
          </cell>
        </row>
        <row r="1770">
          <cell r="A1770" t="str">
            <v>곤약우동곤약kg우동곤약면사랑</v>
          </cell>
          <cell r="C1770" t="str">
            <v>감자,전분류</v>
          </cell>
          <cell r="D1770" t="str">
            <v>곤약</v>
          </cell>
          <cell r="E1770" t="str">
            <v>우동곤약</v>
          </cell>
          <cell r="F1770" t="str">
            <v>kg</v>
          </cell>
          <cell r="G1770" t="str">
            <v>우동곤약</v>
          </cell>
          <cell r="H1770" t="str">
            <v>면사랑</v>
          </cell>
          <cell r="I1770" t="e">
            <v>#N/A</v>
          </cell>
          <cell r="K1770" t="str">
            <v>-</v>
          </cell>
          <cell r="L1770" t="e">
            <v>#VALUE!</v>
          </cell>
          <cell r="M1770" t="e">
            <v>#VALUE!</v>
          </cell>
          <cell r="N1770" t="e">
            <v>#N/A</v>
          </cell>
          <cell r="P1770" t="str">
            <v>-</v>
          </cell>
          <cell r="Q1770" t="e">
            <v>#VALUE!</v>
          </cell>
          <cell r="R1770" t="e">
            <v>#VALUE!</v>
          </cell>
          <cell r="S1770" t="e">
            <v>#N/A</v>
          </cell>
          <cell r="U1770" t="str">
            <v>-</v>
          </cell>
          <cell r="V1770" t="e">
            <v>#VALUE!</v>
          </cell>
          <cell r="W1770" t="e">
            <v>#VALUE!</v>
          </cell>
          <cell r="X1770" t="e">
            <v>#N/A</v>
          </cell>
          <cell r="Z1770" t="str">
            <v>-</v>
          </cell>
          <cell r="AA1770" t="e">
            <v>#VALUE!</v>
          </cell>
          <cell r="AB1770" t="e">
            <v>#VALUE!</v>
          </cell>
        </row>
        <row r="1771">
          <cell r="A1771" t="str">
            <v>포도(과일쥬스)머스캣코코ml100ml풀무원</v>
          </cell>
          <cell r="C1771" t="str">
            <v>과실류</v>
          </cell>
          <cell r="D1771" t="str">
            <v>포도(과일쥬스)</v>
          </cell>
          <cell r="E1771" t="str">
            <v>머스캣코코</v>
          </cell>
          <cell r="F1771" t="str">
            <v>ml</v>
          </cell>
          <cell r="G1771" t="str">
            <v>100ml</v>
          </cell>
          <cell r="H1771" t="str">
            <v>풀무원</v>
          </cell>
          <cell r="I1771" t="e">
            <v>#N/A</v>
          </cell>
          <cell r="K1771" t="str">
            <v>-</v>
          </cell>
          <cell r="L1771" t="e">
            <v>#VALUE!</v>
          </cell>
          <cell r="M1771" t="e">
            <v>#VALUE!</v>
          </cell>
          <cell r="N1771" t="e">
            <v>#N/A</v>
          </cell>
          <cell r="P1771" t="str">
            <v>-</v>
          </cell>
          <cell r="Q1771" t="e">
            <v>#VALUE!</v>
          </cell>
          <cell r="R1771" t="e">
            <v>#VALUE!</v>
          </cell>
          <cell r="S1771" t="e">
            <v>#N/A</v>
          </cell>
          <cell r="U1771" t="str">
            <v>-</v>
          </cell>
          <cell r="V1771" t="e">
            <v>#VALUE!</v>
          </cell>
          <cell r="W1771" t="e">
            <v>#VALUE!</v>
          </cell>
          <cell r="X1771" t="e">
            <v>#N/A</v>
          </cell>
          <cell r="Z1771" t="str">
            <v>-</v>
          </cell>
          <cell r="AA1771" t="e">
            <v>#VALUE!</v>
          </cell>
          <cell r="AB1771" t="e">
            <v>#VALUE!</v>
          </cell>
        </row>
        <row r="1772">
          <cell r="A1772" t="str">
            <v>함박스테이크파인애플in비프스테이크kg스테이크100g+소스250g선진fs</v>
          </cell>
          <cell r="C1772" t="str">
            <v>조리가공류</v>
          </cell>
          <cell r="D1772" t="str">
            <v>함박스테이크</v>
          </cell>
          <cell r="E1772" t="str">
            <v>파인애플in비프스테이크</v>
          </cell>
          <cell r="F1772" t="str">
            <v>kg</v>
          </cell>
          <cell r="G1772" t="str">
            <v>스테이크100g+소스250g</v>
          </cell>
          <cell r="H1772" t="str">
            <v>선진fs</v>
          </cell>
          <cell r="I1772" t="e">
            <v>#N/A</v>
          </cell>
          <cell r="K1772" t="str">
            <v>-</v>
          </cell>
          <cell r="L1772" t="e">
            <v>#VALUE!</v>
          </cell>
          <cell r="M1772" t="e">
            <v>#VALUE!</v>
          </cell>
          <cell r="N1772" t="e">
            <v>#N/A</v>
          </cell>
          <cell r="P1772" t="str">
            <v>-</v>
          </cell>
          <cell r="Q1772" t="e">
            <v>#VALUE!</v>
          </cell>
          <cell r="R1772" t="e">
            <v>#VALUE!</v>
          </cell>
          <cell r="S1772" t="e">
            <v>#N/A</v>
          </cell>
          <cell r="U1772" t="str">
            <v>-</v>
          </cell>
          <cell r="V1772" t="e">
            <v>#VALUE!</v>
          </cell>
          <cell r="W1772" t="e">
            <v>#VALUE!</v>
          </cell>
          <cell r="X1772" t="e">
            <v>#N/A</v>
          </cell>
          <cell r="Z1772" t="str">
            <v>-</v>
          </cell>
          <cell r="AA1772" t="e">
            <v>#VALUE!</v>
          </cell>
          <cell r="AB1772" t="e">
            <v>#VALUE!</v>
          </cell>
        </row>
        <row r="1773">
          <cell r="A1773" t="str">
            <v>오믈렛떡갈비오믈렛g900g(45g*20ea)크로바</v>
          </cell>
          <cell r="C1773" t="str">
            <v>조리가공류</v>
          </cell>
          <cell r="D1773" t="str">
            <v>오믈렛</v>
          </cell>
          <cell r="E1773" t="str">
            <v>떡갈비오믈렛</v>
          </cell>
          <cell r="F1773" t="str">
            <v>g</v>
          </cell>
          <cell r="G1773" t="str">
            <v>900g(45g*20ea)</v>
          </cell>
          <cell r="H1773" t="str">
            <v>크로바</v>
          </cell>
          <cell r="I1773" t="e">
            <v>#N/A</v>
          </cell>
          <cell r="K1773" t="str">
            <v>-</v>
          </cell>
          <cell r="L1773" t="e">
            <v>#VALUE!</v>
          </cell>
          <cell r="M1773" t="e">
            <v>#VALUE!</v>
          </cell>
          <cell r="N1773" t="e">
            <v>#N/A</v>
          </cell>
          <cell r="P1773" t="str">
            <v>-</v>
          </cell>
          <cell r="Q1773" t="e">
            <v>#VALUE!</v>
          </cell>
          <cell r="R1773" t="e">
            <v>#VALUE!</v>
          </cell>
          <cell r="S1773" t="e">
            <v>#N/A</v>
          </cell>
          <cell r="U1773" t="str">
            <v>-</v>
          </cell>
          <cell r="V1773" t="e">
            <v>#VALUE!</v>
          </cell>
          <cell r="W1773" t="e">
            <v>#VALUE!</v>
          </cell>
          <cell r="X1773" t="e">
            <v>#N/A</v>
          </cell>
          <cell r="Z1773" t="str">
            <v>-</v>
          </cell>
          <cell r="AA1773" t="e">
            <v>#VALUE!</v>
          </cell>
          <cell r="AB1773" t="e">
            <v>#VALUE!</v>
          </cell>
        </row>
        <row r="1774">
          <cell r="A1774" t="str">
            <v>아이스크림구슬아이스크림kg자연사랑</v>
          </cell>
          <cell r="C1774" t="str">
            <v xml:space="preserve"> 우유류 </v>
          </cell>
          <cell r="D1774" t="str">
            <v>아이스크림</v>
          </cell>
          <cell r="E1774" t="str">
            <v>구슬아이스크림</v>
          </cell>
          <cell r="F1774" t="str">
            <v>kg</v>
          </cell>
          <cell r="H1774" t="str">
            <v>자연사랑</v>
          </cell>
          <cell r="I1774" t="e">
            <v>#N/A</v>
          </cell>
          <cell r="K1774" t="str">
            <v>-</v>
          </cell>
          <cell r="L1774" t="e">
            <v>#VALUE!</v>
          </cell>
          <cell r="M1774" t="e">
            <v>#VALUE!</v>
          </cell>
          <cell r="N1774" t="e">
            <v>#N/A</v>
          </cell>
          <cell r="P1774" t="str">
            <v>-</v>
          </cell>
          <cell r="Q1774" t="e">
            <v>#VALUE!</v>
          </cell>
          <cell r="R1774" t="e">
            <v>#VALUE!</v>
          </cell>
          <cell r="S1774" t="e">
            <v>#N/A</v>
          </cell>
          <cell r="U1774">
            <v>29530</v>
          </cell>
          <cell r="V1774" t="e">
            <v>#N/A</v>
          </cell>
          <cell r="W1774" t="e">
            <v>#DIV/0!</v>
          </cell>
          <cell r="X1774" t="e">
            <v>#N/A</v>
          </cell>
          <cell r="Z1774" t="str">
            <v>-</v>
          </cell>
          <cell r="AA1774" t="e">
            <v>#VALUE!</v>
          </cell>
          <cell r="AB1774" t="e">
            <v>#VALUE!</v>
          </cell>
        </row>
        <row r="1775">
          <cell r="A1775" t="str">
            <v>맛술롯데, 미림18L요리용맛술,미향롯데</v>
          </cell>
          <cell r="C1775" t="str">
            <v>맛술</v>
          </cell>
          <cell r="D1775" t="str">
            <v>맛술</v>
          </cell>
          <cell r="E1775" t="str">
            <v>롯데, 미림</v>
          </cell>
          <cell r="F1775" t="str">
            <v>18L</v>
          </cell>
          <cell r="G1775" t="str">
            <v>요리용맛술,미향</v>
          </cell>
          <cell r="H1775" t="str">
            <v>롯데</v>
          </cell>
          <cell r="I1775" t="e">
            <v>#N/A</v>
          </cell>
          <cell r="K1775" t="str">
            <v>-</v>
          </cell>
          <cell r="L1775" t="e">
            <v>#VALUE!</v>
          </cell>
          <cell r="M1775" t="e">
            <v>#VALUE!</v>
          </cell>
          <cell r="N1775" t="e">
            <v>#N/A</v>
          </cell>
          <cell r="P1775" t="str">
            <v>-</v>
          </cell>
          <cell r="Q1775" t="e">
            <v>#VALUE!</v>
          </cell>
          <cell r="R1775" t="e">
            <v>#VALUE!</v>
          </cell>
          <cell r="S1775" t="e">
            <v>#N/A</v>
          </cell>
          <cell r="U1775" t="str">
            <v>-</v>
          </cell>
          <cell r="V1775" t="e">
            <v>#VALUE!</v>
          </cell>
          <cell r="W1775" t="e">
            <v>#VALUE!</v>
          </cell>
          <cell r="X1775" t="e">
            <v>#N/A</v>
          </cell>
          <cell r="Z1775">
            <v>22250</v>
          </cell>
          <cell r="AA1775" t="e">
            <v>#N/A</v>
          </cell>
          <cell r="AB1775" t="e">
            <v>#DIV/0!</v>
          </cell>
        </row>
        <row r="1776">
          <cell r="A1776" t="str">
            <v>맛술미향, 오뚜기18L요리용맛술,미림오뚜기</v>
          </cell>
          <cell r="C1776" t="str">
            <v>맛술</v>
          </cell>
          <cell r="D1776" t="str">
            <v>맛술</v>
          </cell>
          <cell r="E1776" t="str">
            <v>미향, 오뚜기</v>
          </cell>
          <cell r="F1776" t="str">
            <v>18L</v>
          </cell>
          <cell r="G1776" t="str">
            <v>요리용맛술,미림</v>
          </cell>
          <cell r="H1776" t="str">
            <v>오뚜기</v>
          </cell>
          <cell r="I1776" t="e">
            <v>#N/A</v>
          </cell>
          <cell r="K1776" t="str">
            <v>-</v>
          </cell>
          <cell r="L1776" t="e">
            <v>#VALUE!</v>
          </cell>
          <cell r="M1776" t="e">
            <v>#VALUE!</v>
          </cell>
          <cell r="N1776" t="e">
            <v>#N/A</v>
          </cell>
          <cell r="P1776" t="str">
            <v>-</v>
          </cell>
          <cell r="Q1776" t="e">
            <v>#VALUE!</v>
          </cell>
          <cell r="R1776" t="e">
            <v>#VALUE!</v>
          </cell>
          <cell r="S1776" t="e">
            <v>#N/A</v>
          </cell>
          <cell r="U1776" t="str">
            <v>-</v>
          </cell>
          <cell r="V1776" t="e">
            <v>#VALUE!</v>
          </cell>
          <cell r="W1776" t="e">
            <v>#VALUE!</v>
          </cell>
          <cell r="X1776" t="e">
            <v>#N/A</v>
          </cell>
          <cell r="Z1776">
            <v>56900</v>
          </cell>
          <cell r="AA1776" t="e">
            <v>#N/A</v>
          </cell>
          <cell r="AB1776" t="e">
            <v>#DIV/0!</v>
          </cell>
        </row>
        <row r="1777">
          <cell r="A1777" t="str">
            <v>양조간장양조간장14L신송,진간장프리미엄플러스신송</v>
          </cell>
          <cell r="C1777" t="str">
            <v>간장</v>
          </cell>
          <cell r="D1777" t="str">
            <v>양조간장</v>
          </cell>
          <cell r="E1777" t="str">
            <v>양조간장</v>
          </cell>
          <cell r="F1777" t="str">
            <v>14L</v>
          </cell>
          <cell r="G1777" t="str">
            <v>신송,진간장프리미엄플러스</v>
          </cell>
          <cell r="H1777" t="str">
            <v>신송</v>
          </cell>
          <cell r="I1777" t="e">
            <v>#N/A</v>
          </cell>
          <cell r="K1777">
            <v>17500</v>
          </cell>
          <cell r="L1777" t="e">
            <v>#N/A</v>
          </cell>
          <cell r="M1777" t="e">
            <v>#DIV/0!</v>
          </cell>
          <cell r="N1777" t="e">
            <v>#N/A</v>
          </cell>
          <cell r="P1777" t="str">
            <v>-</v>
          </cell>
          <cell r="Q1777" t="e">
            <v>#VALUE!</v>
          </cell>
          <cell r="R1777" t="e">
            <v>#VALUE!</v>
          </cell>
          <cell r="S1777" t="e">
            <v>#N/A</v>
          </cell>
          <cell r="U1777" t="str">
            <v>-</v>
          </cell>
          <cell r="V1777" t="e">
            <v>#VALUE!</v>
          </cell>
          <cell r="W1777" t="e">
            <v>#VALUE!</v>
          </cell>
          <cell r="X1777" t="e">
            <v>#N/A</v>
          </cell>
          <cell r="Z1777">
            <v>19050</v>
          </cell>
          <cell r="AA1777" t="e">
            <v>#N/A</v>
          </cell>
          <cell r="AB1777" t="e">
            <v>#DIV/0!</v>
          </cell>
        </row>
        <row r="1778">
          <cell r="A1778" t="str">
            <v>재래간장재래간장14L신송,국간장신송</v>
          </cell>
          <cell r="C1778" t="str">
            <v>간장</v>
          </cell>
          <cell r="D1778" t="str">
            <v>재래간장</v>
          </cell>
          <cell r="E1778" t="str">
            <v>재래간장</v>
          </cell>
          <cell r="F1778" t="str">
            <v>14L</v>
          </cell>
          <cell r="G1778" t="str">
            <v>신송,국간장</v>
          </cell>
          <cell r="H1778" t="str">
            <v>신송</v>
          </cell>
          <cell r="I1778" t="e">
            <v>#N/A</v>
          </cell>
          <cell r="K1778" t="str">
            <v>-</v>
          </cell>
          <cell r="L1778" t="e">
            <v>#VALUE!</v>
          </cell>
          <cell r="M1778" t="e">
            <v>#VALUE!</v>
          </cell>
          <cell r="N1778" t="e">
            <v>#N/A</v>
          </cell>
          <cell r="P1778" t="str">
            <v>-</v>
          </cell>
          <cell r="Q1778" t="e">
            <v>#VALUE!</v>
          </cell>
          <cell r="R1778" t="e">
            <v>#VALUE!</v>
          </cell>
          <cell r="S1778" t="e">
            <v>#N/A</v>
          </cell>
          <cell r="U1778" t="str">
            <v>-</v>
          </cell>
          <cell r="V1778" t="e">
            <v>#VALUE!</v>
          </cell>
          <cell r="W1778" t="e">
            <v>#VALUE!</v>
          </cell>
          <cell r="X1778" t="e">
            <v>#N/A</v>
          </cell>
          <cell r="Z1778" t="str">
            <v>-</v>
          </cell>
          <cell r="AA1778" t="e">
            <v>#VALUE!</v>
          </cell>
          <cell r="AB1778" t="e">
            <v>#VALUE!</v>
          </cell>
        </row>
        <row r="1779">
          <cell r="A1779" t="str">
            <v>재래된장재래된장14kg신송,재래식된장골드신송</v>
          </cell>
          <cell r="C1779" t="str">
            <v>간장</v>
          </cell>
          <cell r="D1779" t="str">
            <v>재래된장</v>
          </cell>
          <cell r="E1779" t="str">
            <v>재래된장</v>
          </cell>
          <cell r="F1779" t="str">
            <v>14kg</v>
          </cell>
          <cell r="G1779" t="str">
            <v>신송,재래식된장골드</v>
          </cell>
          <cell r="H1779" t="str">
            <v>신송</v>
          </cell>
          <cell r="I1779" t="e">
            <v>#N/A</v>
          </cell>
          <cell r="K1779" t="str">
            <v>-</v>
          </cell>
          <cell r="L1779" t="e">
            <v>#VALUE!</v>
          </cell>
          <cell r="M1779" t="e">
            <v>#VALUE!</v>
          </cell>
          <cell r="N1779" t="e">
            <v>#N/A</v>
          </cell>
          <cell r="P1779" t="str">
            <v>-</v>
          </cell>
          <cell r="Q1779" t="e">
            <v>#VALUE!</v>
          </cell>
          <cell r="R1779" t="e">
            <v>#VALUE!</v>
          </cell>
          <cell r="S1779" t="e">
            <v>#N/A</v>
          </cell>
          <cell r="U1779" t="str">
            <v>-</v>
          </cell>
          <cell r="V1779" t="e">
            <v>#VALUE!</v>
          </cell>
          <cell r="W1779" t="e">
            <v>#VALUE!</v>
          </cell>
          <cell r="X1779" t="e">
            <v>#N/A</v>
          </cell>
          <cell r="Z1779">
            <v>26500</v>
          </cell>
          <cell r="AA1779" t="e">
            <v>#N/A</v>
          </cell>
          <cell r="AB1779" t="e">
            <v>#DIV/0!</v>
          </cell>
        </row>
        <row r="1780">
          <cell r="A1780" t="str">
            <v>일본된장일본된장14kg신송,일본된장신송</v>
          </cell>
          <cell r="C1780" t="str">
            <v>간장</v>
          </cell>
          <cell r="D1780" t="str">
            <v>일본된장</v>
          </cell>
          <cell r="E1780" t="str">
            <v>일본된장</v>
          </cell>
          <cell r="F1780" t="str">
            <v>14kg</v>
          </cell>
          <cell r="G1780" t="str">
            <v>신송,일본된장</v>
          </cell>
          <cell r="H1780" t="str">
            <v>신송</v>
          </cell>
          <cell r="I1780" t="e">
            <v>#N/A</v>
          </cell>
          <cell r="K1780" t="str">
            <v>-</v>
          </cell>
          <cell r="L1780" t="e">
            <v>#VALUE!</v>
          </cell>
          <cell r="M1780" t="e">
            <v>#VALUE!</v>
          </cell>
          <cell r="N1780" t="e">
            <v>#N/A</v>
          </cell>
          <cell r="P1780" t="str">
            <v>-</v>
          </cell>
          <cell r="Q1780" t="e">
            <v>#VALUE!</v>
          </cell>
          <cell r="R1780" t="e">
            <v>#VALUE!</v>
          </cell>
          <cell r="S1780" t="e">
            <v>#N/A</v>
          </cell>
          <cell r="U1780">
            <v>39600</v>
          </cell>
          <cell r="V1780" t="e">
            <v>#N/A</v>
          </cell>
          <cell r="W1780" t="e">
            <v>#DIV/0!</v>
          </cell>
          <cell r="X1780" t="e">
            <v>#N/A</v>
          </cell>
          <cell r="Z1780" t="str">
            <v>-</v>
          </cell>
          <cell r="AA1780" t="e">
            <v>#VALUE!</v>
          </cell>
          <cell r="AB1780" t="e">
            <v>#VALUE!</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표지"/>
      <sheetName val="동향요약"/>
      <sheetName val="동향"/>
      <sheetName val="친환경축산물"/>
      <sheetName val="축산물"/>
      <sheetName val="수산물"/>
      <sheetName val="건어물"/>
      <sheetName val="친환경농산물"/>
      <sheetName val="GAP농산물"/>
      <sheetName val="농산물"/>
      <sheetName val="곡류"/>
      <sheetName val="공산품"/>
      <sheetName val="경매가격(3월)"/>
      <sheetName val="전년동월vs전월vs당월"/>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B7" t="str">
            <v>닭고기날것,1kg/마리kg통무항생제, 국내산</v>
          </cell>
          <cell r="C7">
            <v>1</v>
          </cell>
          <cell r="D7" t="str">
            <v>육류</v>
          </cell>
          <cell r="E7" t="str">
            <v>닭고기</v>
          </cell>
          <cell r="F7" t="str">
            <v>날것,1kg/마리</v>
          </cell>
          <cell r="G7" t="str">
            <v>kg</v>
          </cell>
          <cell r="H7" t="str">
            <v>통</v>
          </cell>
          <cell r="I7" t="str">
            <v>무항생제, 국내산</v>
          </cell>
          <cell r="J7" t="str">
            <v>-</v>
          </cell>
          <cell r="K7">
            <v>7600</v>
          </cell>
          <cell r="L7">
            <v>7600</v>
          </cell>
          <cell r="M7" t="e">
            <v>#VALUE!</v>
          </cell>
          <cell r="N7">
            <v>0</v>
          </cell>
          <cell r="O7" t="str">
            <v>-</v>
          </cell>
          <cell r="P7" t="str">
            <v>-</v>
          </cell>
          <cell r="Q7" t="str">
            <v>-</v>
          </cell>
          <cell r="R7" t="e">
            <v>#VALUE!</v>
          </cell>
          <cell r="S7" t="e">
            <v>#VALUE!</v>
          </cell>
          <cell r="T7">
            <v>8340</v>
          </cell>
          <cell r="U7" t="str">
            <v>-</v>
          </cell>
          <cell r="V7">
            <v>8890</v>
          </cell>
          <cell r="W7">
            <v>6.5947242206235011</v>
          </cell>
          <cell r="X7" t="e">
            <v>#VALUE!</v>
          </cell>
          <cell r="Y7">
            <v>9760</v>
          </cell>
          <cell r="Z7">
            <v>5720</v>
          </cell>
          <cell r="AA7">
            <v>7100</v>
          </cell>
          <cell r="AB7">
            <v>-27.254098360655739</v>
          </cell>
          <cell r="AC7">
            <v>24.125874125874127</v>
          </cell>
          <cell r="AD7" t="str">
            <v>1등급</v>
          </cell>
        </row>
        <row r="8">
          <cell r="B8" t="str">
            <v>닭고기날것,1/2토막kg미,목,티 제거무항생제, 국내산</v>
          </cell>
          <cell r="C8">
            <v>0</v>
          </cell>
          <cell r="D8" t="str">
            <v>육류</v>
          </cell>
          <cell r="E8" t="str">
            <v>닭고기</v>
          </cell>
          <cell r="F8" t="str">
            <v>날것,1/2토막</v>
          </cell>
          <cell r="G8" t="str">
            <v>kg</v>
          </cell>
          <cell r="H8" t="str">
            <v>미,목,티 제거</v>
          </cell>
          <cell r="I8" t="str">
            <v>무항생제, 국내산</v>
          </cell>
          <cell r="J8" t="str">
            <v>-</v>
          </cell>
          <cell r="K8" t="str">
            <v>-</v>
          </cell>
          <cell r="L8" t="str">
            <v>-</v>
          </cell>
          <cell r="M8" t="e">
            <v>#VALUE!</v>
          </cell>
          <cell r="N8" t="e">
            <v>#VALUE!</v>
          </cell>
          <cell r="O8" t="str">
            <v>-</v>
          </cell>
          <cell r="P8" t="str">
            <v>-</v>
          </cell>
          <cell r="Q8" t="str">
            <v>-</v>
          </cell>
          <cell r="R8" t="e">
            <v>#VALUE!</v>
          </cell>
          <cell r="S8" t="e">
            <v>#VALUE!</v>
          </cell>
          <cell r="T8" t="str">
            <v>-</v>
          </cell>
          <cell r="U8">
            <v>9640</v>
          </cell>
          <cell r="V8" t="str">
            <v>-</v>
          </cell>
          <cell r="W8" t="e">
            <v>#VALUE!</v>
          </cell>
          <cell r="X8" t="e">
            <v>#VALUE!</v>
          </cell>
          <cell r="Y8" t="str">
            <v>-</v>
          </cell>
          <cell r="Z8" t="str">
            <v>-</v>
          </cell>
          <cell r="AA8" t="str">
            <v>-</v>
          </cell>
          <cell r="AB8" t="e">
            <v>#VALUE!</v>
          </cell>
          <cell r="AC8" t="e">
            <v>#VALUE!</v>
          </cell>
          <cell r="AD8" t="str">
            <v>1등급</v>
          </cell>
        </row>
        <row r="9">
          <cell r="B9" t="str">
            <v>닭고기날것,1/2토막kg껍질제거무항생제, 국내산</v>
          </cell>
          <cell r="C9">
            <v>0</v>
          </cell>
          <cell r="D9" t="str">
            <v>육류</v>
          </cell>
          <cell r="E9" t="str">
            <v>닭고기</v>
          </cell>
          <cell r="F9" t="str">
            <v>날것,1/2토막</v>
          </cell>
          <cell r="G9" t="str">
            <v>kg</v>
          </cell>
          <cell r="H9" t="str">
            <v>껍질제거</v>
          </cell>
          <cell r="I9" t="str">
            <v>무항생제, 국내산</v>
          </cell>
          <cell r="J9" t="str">
            <v>-</v>
          </cell>
          <cell r="K9" t="str">
            <v>-</v>
          </cell>
          <cell r="L9" t="str">
            <v>-</v>
          </cell>
          <cell r="M9" t="e">
            <v>#VALUE!</v>
          </cell>
          <cell r="N9" t="e">
            <v>#VALUE!</v>
          </cell>
          <cell r="O9" t="str">
            <v>-</v>
          </cell>
          <cell r="P9" t="str">
            <v>-</v>
          </cell>
          <cell r="Q9" t="str">
            <v>-</v>
          </cell>
          <cell r="R9" t="e">
            <v>#VALUE!</v>
          </cell>
          <cell r="S9" t="e">
            <v>#VALUE!</v>
          </cell>
          <cell r="T9" t="str">
            <v>-</v>
          </cell>
          <cell r="U9" t="str">
            <v>-</v>
          </cell>
          <cell r="V9" t="str">
            <v>-</v>
          </cell>
          <cell r="W9" t="e">
            <v>#VALUE!</v>
          </cell>
          <cell r="X9" t="e">
            <v>#VALUE!</v>
          </cell>
          <cell r="Y9" t="str">
            <v>-</v>
          </cell>
          <cell r="Z9" t="str">
            <v>-</v>
          </cell>
          <cell r="AA9" t="str">
            <v>-</v>
          </cell>
          <cell r="AB9" t="e">
            <v>#VALUE!</v>
          </cell>
          <cell r="AC9" t="e">
            <v>#VALUE!</v>
          </cell>
          <cell r="AD9" t="str">
            <v>1등급</v>
          </cell>
        </row>
        <row r="10">
          <cell r="B10" t="str">
            <v>닭고기절단육kg도리탕용,50g무항생제, 국내산</v>
          </cell>
          <cell r="C10">
            <v>0</v>
          </cell>
          <cell r="D10" t="str">
            <v>육류</v>
          </cell>
          <cell r="E10" t="str">
            <v>닭고기</v>
          </cell>
          <cell r="F10" t="str">
            <v>절단육</v>
          </cell>
          <cell r="G10" t="str">
            <v>kg</v>
          </cell>
          <cell r="H10" t="str">
            <v>도리탕용,50g</v>
          </cell>
          <cell r="I10" t="str">
            <v>무항생제, 국내산</v>
          </cell>
          <cell r="J10">
            <v>7400</v>
          </cell>
          <cell r="K10">
            <v>7700</v>
          </cell>
          <cell r="L10">
            <v>7700</v>
          </cell>
          <cell r="M10">
            <v>4.0540540540540544</v>
          </cell>
          <cell r="N10">
            <v>0</v>
          </cell>
          <cell r="O10" t="str">
            <v>-</v>
          </cell>
          <cell r="P10" t="str">
            <v>-</v>
          </cell>
          <cell r="Q10" t="str">
            <v>-</v>
          </cell>
          <cell r="R10" t="e">
            <v>#VALUE!</v>
          </cell>
          <cell r="S10" t="e">
            <v>#VALUE!</v>
          </cell>
          <cell r="T10">
            <v>9360</v>
          </cell>
          <cell r="U10">
            <v>10370</v>
          </cell>
          <cell r="V10">
            <v>10040</v>
          </cell>
          <cell r="W10">
            <v>7.2649572649572649</v>
          </cell>
          <cell r="X10">
            <v>-3.1822565091610415</v>
          </cell>
          <cell r="Y10">
            <v>9900</v>
          </cell>
          <cell r="Z10">
            <v>7820</v>
          </cell>
          <cell r="AA10">
            <v>8250</v>
          </cell>
          <cell r="AB10">
            <v>-16.666666666666668</v>
          </cell>
          <cell r="AC10">
            <v>5.4987212276214832</v>
          </cell>
          <cell r="AD10" t="str">
            <v>1등급</v>
          </cell>
        </row>
        <row r="11">
          <cell r="B11" t="str">
            <v>닭고기절단육kg도리탕용,30g무항생제, 국내산</v>
          </cell>
          <cell r="C11">
            <v>0</v>
          </cell>
          <cell r="D11" t="str">
            <v>육류</v>
          </cell>
          <cell r="E11" t="str">
            <v>닭고기</v>
          </cell>
          <cell r="F11" t="str">
            <v>절단육</v>
          </cell>
          <cell r="G11" t="str">
            <v>kg</v>
          </cell>
          <cell r="H11" t="str">
            <v>도리탕용,30g</v>
          </cell>
          <cell r="I11" t="str">
            <v>무항생제, 국내산</v>
          </cell>
          <cell r="J11" t="str">
            <v>-</v>
          </cell>
          <cell r="K11">
            <v>7700</v>
          </cell>
          <cell r="L11" t="str">
            <v>-</v>
          </cell>
          <cell r="M11" t="e">
            <v>#VALUE!</v>
          </cell>
          <cell r="N11" t="e">
            <v>#VALUE!</v>
          </cell>
          <cell r="O11" t="str">
            <v>-</v>
          </cell>
          <cell r="P11" t="str">
            <v>-</v>
          </cell>
          <cell r="Q11" t="str">
            <v>-</v>
          </cell>
          <cell r="R11" t="e">
            <v>#VALUE!</v>
          </cell>
          <cell r="S11" t="e">
            <v>#VALUE!</v>
          </cell>
          <cell r="T11" t="str">
            <v>-</v>
          </cell>
          <cell r="U11">
            <v>10370</v>
          </cell>
          <cell r="V11">
            <v>10040</v>
          </cell>
          <cell r="W11" t="e">
            <v>#VALUE!</v>
          </cell>
          <cell r="X11">
            <v>-3.1822565091610415</v>
          </cell>
          <cell r="Y11" t="str">
            <v>-</v>
          </cell>
          <cell r="Z11">
            <v>7820</v>
          </cell>
          <cell r="AA11">
            <v>8250</v>
          </cell>
          <cell r="AB11" t="e">
            <v>#VALUE!</v>
          </cell>
          <cell r="AC11">
            <v>5.4987212276214832</v>
          </cell>
          <cell r="AD11" t="str">
            <v>1등급</v>
          </cell>
        </row>
        <row r="12">
          <cell r="B12" t="str">
            <v>닭고기절단육,껍질제거kg도리탕용,30g무항생제, 국내산</v>
          </cell>
          <cell r="C12">
            <v>0</v>
          </cell>
          <cell r="D12" t="str">
            <v>육류</v>
          </cell>
          <cell r="E12" t="str">
            <v>닭고기</v>
          </cell>
          <cell r="F12" t="str">
            <v>절단육,껍질제거</v>
          </cell>
          <cell r="G12" t="str">
            <v>kg</v>
          </cell>
          <cell r="H12" t="str">
            <v>도리탕용,30g</v>
          </cell>
          <cell r="I12" t="str">
            <v>무항생제, 국내산</v>
          </cell>
          <cell r="J12" t="str">
            <v>-</v>
          </cell>
          <cell r="K12" t="str">
            <v>-</v>
          </cell>
          <cell r="L12" t="str">
            <v>-</v>
          </cell>
          <cell r="M12" t="e">
            <v>#VALUE!</v>
          </cell>
          <cell r="N12" t="e">
            <v>#VALUE!</v>
          </cell>
          <cell r="O12" t="str">
            <v>-</v>
          </cell>
          <cell r="P12" t="str">
            <v>-</v>
          </cell>
          <cell r="Q12" t="str">
            <v>-</v>
          </cell>
          <cell r="R12" t="e">
            <v>#VALUE!</v>
          </cell>
          <cell r="S12" t="e">
            <v>#VALUE!</v>
          </cell>
          <cell r="T12" t="str">
            <v>-</v>
          </cell>
          <cell r="U12" t="str">
            <v>-</v>
          </cell>
          <cell r="V12" t="str">
            <v>-</v>
          </cell>
          <cell r="W12" t="e">
            <v>#VALUE!</v>
          </cell>
          <cell r="X12" t="e">
            <v>#VALUE!</v>
          </cell>
          <cell r="Y12" t="str">
            <v>-</v>
          </cell>
          <cell r="Z12" t="str">
            <v>-</v>
          </cell>
          <cell r="AA12" t="str">
            <v>-</v>
          </cell>
          <cell r="AB12" t="e">
            <v>#VALUE!</v>
          </cell>
          <cell r="AC12" t="e">
            <v>#VALUE!</v>
          </cell>
          <cell r="AD12" t="str">
            <v>1등급</v>
          </cell>
        </row>
        <row r="13">
          <cell r="B13" t="str">
            <v>닭고기(안심)날것kg30g무항생제, 국내산</v>
          </cell>
          <cell r="C13">
            <v>2</v>
          </cell>
          <cell r="D13" t="str">
            <v>육류</v>
          </cell>
          <cell r="E13" t="str">
            <v>닭고기(안심)</v>
          </cell>
          <cell r="F13" t="str">
            <v>날것</v>
          </cell>
          <cell r="G13" t="str">
            <v>kg</v>
          </cell>
          <cell r="H13" t="str">
            <v>30g</v>
          </cell>
          <cell r="I13" t="str">
            <v>무항생제, 국내산</v>
          </cell>
          <cell r="J13" t="str">
            <v>-</v>
          </cell>
          <cell r="K13" t="str">
            <v>-</v>
          </cell>
          <cell r="L13" t="str">
            <v>-</v>
          </cell>
          <cell r="M13" t="e">
            <v>#VALUE!</v>
          </cell>
          <cell r="N13" t="e">
            <v>#VALUE!</v>
          </cell>
          <cell r="O13" t="str">
            <v>-</v>
          </cell>
          <cell r="P13" t="str">
            <v>-</v>
          </cell>
          <cell r="Q13" t="str">
            <v>-</v>
          </cell>
          <cell r="R13" t="e">
            <v>#VALUE!</v>
          </cell>
          <cell r="S13" t="e">
            <v>#VALUE!</v>
          </cell>
          <cell r="T13">
            <v>14290</v>
          </cell>
          <cell r="U13">
            <v>14900</v>
          </cell>
          <cell r="V13">
            <v>15290</v>
          </cell>
          <cell r="W13">
            <v>6.9979006298110571</v>
          </cell>
          <cell r="X13">
            <v>2.6174496644295302</v>
          </cell>
          <cell r="Y13" t="str">
            <v>-</v>
          </cell>
          <cell r="Z13">
            <v>14340</v>
          </cell>
          <cell r="AA13">
            <v>15240</v>
          </cell>
          <cell r="AB13" t="e">
            <v>#VALUE!</v>
          </cell>
          <cell r="AC13">
            <v>6.2761506276150625</v>
          </cell>
          <cell r="AD13" t="str">
            <v>1등급</v>
          </cell>
        </row>
        <row r="14">
          <cell r="B14" t="str">
            <v>닭고기(가슴살)날것kg100g,통무항생제, 국내산</v>
          </cell>
          <cell r="C14">
            <v>3</v>
          </cell>
          <cell r="D14" t="str">
            <v>육류</v>
          </cell>
          <cell r="E14" t="str">
            <v>닭고기(가슴살)</v>
          </cell>
          <cell r="F14" t="str">
            <v>날것</v>
          </cell>
          <cell r="G14" t="str">
            <v>kg</v>
          </cell>
          <cell r="H14" t="str">
            <v>100g,통</v>
          </cell>
          <cell r="I14" t="str">
            <v>무항생제, 국내산</v>
          </cell>
          <cell r="J14">
            <v>12500</v>
          </cell>
          <cell r="K14">
            <v>14000</v>
          </cell>
          <cell r="L14">
            <v>14000</v>
          </cell>
          <cell r="M14">
            <v>12</v>
          </cell>
          <cell r="N14">
            <v>0</v>
          </cell>
          <cell r="O14" t="str">
            <v>-</v>
          </cell>
          <cell r="P14" t="str">
            <v>-</v>
          </cell>
          <cell r="Q14" t="str">
            <v>-</v>
          </cell>
          <cell r="R14" t="e">
            <v>#VALUE!</v>
          </cell>
          <cell r="S14" t="e">
            <v>#VALUE!</v>
          </cell>
          <cell r="T14">
            <v>17290</v>
          </cell>
          <cell r="U14">
            <v>14900</v>
          </cell>
          <cell r="V14">
            <v>18360</v>
          </cell>
          <cell r="W14">
            <v>6.1885482938114516</v>
          </cell>
          <cell r="X14">
            <v>23.221476510067113</v>
          </cell>
          <cell r="Y14">
            <v>12680</v>
          </cell>
          <cell r="Z14">
            <v>14340</v>
          </cell>
          <cell r="AA14">
            <v>15240</v>
          </cell>
          <cell r="AB14">
            <v>20.189274447949526</v>
          </cell>
          <cell r="AC14">
            <v>6.2761506276150625</v>
          </cell>
          <cell r="AD14" t="str">
            <v>1등급</v>
          </cell>
        </row>
        <row r="15">
          <cell r="B15" t="str">
            <v>닭고기(가슴살)날것kg15g무항생제, 국내산</v>
          </cell>
          <cell r="C15">
            <v>0</v>
          </cell>
          <cell r="D15" t="str">
            <v>육류</v>
          </cell>
          <cell r="E15" t="str">
            <v>닭고기(가슴살)</v>
          </cell>
          <cell r="F15" t="str">
            <v>날것</v>
          </cell>
          <cell r="G15" t="str">
            <v>kg</v>
          </cell>
          <cell r="H15" t="str">
            <v>15g</v>
          </cell>
          <cell r="I15" t="str">
            <v>무항생제, 국내산</v>
          </cell>
          <cell r="J15" t="str">
            <v>-</v>
          </cell>
          <cell r="K15" t="str">
            <v>-</v>
          </cell>
          <cell r="L15" t="str">
            <v>-</v>
          </cell>
          <cell r="M15" t="e">
            <v>#VALUE!</v>
          </cell>
          <cell r="N15" t="e">
            <v>#VALUE!</v>
          </cell>
          <cell r="O15" t="str">
            <v>-</v>
          </cell>
          <cell r="P15" t="str">
            <v>-</v>
          </cell>
          <cell r="Q15" t="str">
            <v>-</v>
          </cell>
          <cell r="R15" t="e">
            <v>#VALUE!</v>
          </cell>
          <cell r="S15" t="e">
            <v>#VALUE!</v>
          </cell>
          <cell r="T15" t="str">
            <v>-</v>
          </cell>
          <cell r="U15">
            <v>14900</v>
          </cell>
          <cell r="V15">
            <v>18360</v>
          </cell>
          <cell r="W15" t="e">
            <v>#VALUE!</v>
          </cell>
          <cell r="X15">
            <v>23.221476510067113</v>
          </cell>
          <cell r="Y15" t="str">
            <v>-</v>
          </cell>
          <cell r="Z15">
            <v>14340</v>
          </cell>
          <cell r="AA15">
            <v>15240</v>
          </cell>
          <cell r="AB15" t="e">
            <v>#VALUE!</v>
          </cell>
          <cell r="AC15">
            <v>6.2761506276150625</v>
          </cell>
          <cell r="AD15" t="str">
            <v>1등급</v>
          </cell>
        </row>
        <row r="16">
          <cell r="B16" t="str">
            <v>닭고기(가슴살)날것kg30g무항생제, 국내산</v>
          </cell>
          <cell r="C16">
            <v>0</v>
          </cell>
          <cell r="D16" t="str">
            <v>육류</v>
          </cell>
          <cell r="E16" t="str">
            <v>닭고기(가슴살)</v>
          </cell>
          <cell r="F16" t="str">
            <v>날것</v>
          </cell>
          <cell r="G16" t="str">
            <v>kg</v>
          </cell>
          <cell r="H16" t="str">
            <v>30g</v>
          </cell>
          <cell r="I16" t="str">
            <v>무항생제, 국내산</v>
          </cell>
          <cell r="J16" t="str">
            <v>-</v>
          </cell>
          <cell r="K16" t="str">
            <v>-</v>
          </cell>
          <cell r="L16" t="str">
            <v>-</v>
          </cell>
          <cell r="M16" t="e">
            <v>#VALUE!</v>
          </cell>
          <cell r="N16" t="e">
            <v>#VALUE!</v>
          </cell>
          <cell r="O16" t="str">
            <v>-</v>
          </cell>
          <cell r="P16" t="str">
            <v>-</v>
          </cell>
          <cell r="Q16" t="str">
            <v>-</v>
          </cell>
          <cell r="R16" t="e">
            <v>#VALUE!</v>
          </cell>
          <cell r="S16" t="e">
            <v>#VALUE!</v>
          </cell>
          <cell r="T16" t="str">
            <v>-</v>
          </cell>
          <cell r="U16">
            <v>14900</v>
          </cell>
          <cell r="V16">
            <v>18360</v>
          </cell>
          <cell r="W16" t="e">
            <v>#VALUE!</v>
          </cell>
          <cell r="X16">
            <v>23.221476510067113</v>
          </cell>
          <cell r="Y16" t="str">
            <v>-</v>
          </cell>
          <cell r="Z16">
            <v>14340</v>
          </cell>
          <cell r="AA16">
            <v>15240</v>
          </cell>
          <cell r="AB16" t="e">
            <v>#VALUE!</v>
          </cell>
          <cell r="AC16">
            <v>6.2761506276150625</v>
          </cell>
          <cell r="AD16" t="str">
            <v>1등급</v>
          </cell>
        </row>
        <row r="17">
          <cell r="B17" t="str">
            <v>닭고기(가슴살)날것kg45g,커틀릿용무항생제, 국내산</v>
          </cell>
          <cell r="C17">
            <v>0</v>
          </cell>
          <cell r="D17" t="str">
            <v>육류</v>
          </cell>
          <cell r="E17" t="str">
            <v>닭고기(가슴살)</v>
          </cell>
          <cell r="F17" t="str">
            <v>날것</v>
          </cell>
          <cell r="G17" t="str">
            <v>kg</v>
          </cell>
          <cell r="H17" t="str">
            <v>45g,커틀릿용</v>
          </cell>
          <cell r="I17" t="str">
            <v>무항생제, 국내산</v>
          </cell>
          <cell r="J17" t="str">
            <v>-</v>
          </cell>
          <cell r="K17" t="str">
            <v>-</v>
          </cell>
          <cell r="L17" t="str">
            <v>-</v>
          </cell>
          <cell r="M17" t="e">
            <v>#VALUE!</v>
          </cell>
          <cell r="N17" t="e">
            <v>#VALUE!</v>
          </cell>
          <cell r="O17" t="str">
            <v>-</v>
          </cell>
          <cell r="P17" t="str">
            <v>-</v>
          </cell>
          <cell r="Q17" t="str">
            <v>-</v>
          </cell>
          <cell r="R17" t="e">
            <v>#VALUE!</v>
          </cell>
          <cell r="S17" t="e">
            <v>#VALUE!</v>
          </cell>
          <cell r="T17" t="str">
            <v>-</v>
          </cell>
          <cell r="U17">
            <v>14900</v>
          </cell>
          <cell r="V17">
            <v>18360</v>
          </cell>
          <cell r="W17" t="e">
            <v>#VALUE!</v>
          </cell>
          <cell r="X17">
            <v>23.221476510067113</v>
          </cell>
          <cell r="Y17" t="str">
            <v>-</v>
          </cell>
          <cell r="Z17">
            <v>14340</v>
          </cell>
          <cell r="AA17">
            <v>15240</v>
          </cell>
          <cell r="AB17" t="e">
            <v>#VALUE!</v>
          </cell>
          <cell r="AC17">
            <v>6.2761506276150625</v>
          </cell>
          <cell r="AD17" t="str">
            <v>1등급</v>
          </cell>
        </row>
        <row r="18">
          <cell r="B18" t="str">
            <v>닭고기(넓적다리살)날것,다리살kg90g,통무항생제, 국내산</v>
          </cell>
          <cell r="C18">
            <v>4</v>
          </cell>
          <cell r="D18" t="str">
            <v>육류</v>
          </cell>
          <cell r="E18" t="str">
            <v>닭고기(넓적다리살)</v>
          </cell>
          <cell r="F18" t="str">
            <v>날것,다리살</v>
          </cell>
          <cell r="G18" t="str">
            <v>kg</v>
          </cell>
          <cell r="H18" t="str">
            <v>90g,통</v>
          </cell>
          <cell r="I18" t="str">
            <v>무항생제, 국내산</v>
          </cell>
          <cell r="J18">
            <v>13400</v>
          </cell>
          <cell r="K18">
            <v>19000</v>
          </cell>
          <cell r="L18">
            <v>19500</v>
          </cell>
          <cell r="M18">
            <v>45.522388059701491</v>
          </cell>
          <cell r="N18">
            <v>2.6315789473684212</v>
          </cell>
          <cell r="O18" t="str">
            <v>-</v>
          </cell>
          <cell r="P18" t="str">
            <v>-</v>
          </cell>
          <cell r="Q18" t="str">
            <v>-</v>
          </cell>
          <cell r="R18" t="e">
            <v>#VALUE!</v>
          </cell>
          <cell r="S18" t="e">
            <v>#VALUE!</v>
          </cell>
          <cell r="T18">
            <v>12150</v>
          </cell>
          <cell r="U18" t="str">
            <v>-</v>
          </cell>
          <cell r="V18" t="str">
            <v>-</v>
          </cell>
          <cell r="W18" t="e">
            <v>#VALUE!</v>
          </cell>
          <cell r="X18" t="e">
            <v>#VALUE!</v>
          </cell>
          <cell r="Y18" t="str">
            <v>-</v>
          </cell>
          <cell r="Z18" t="str">
            <v>-</v>
          </cell>
          <cell r="AA18" t="str">
            <v>-</v>
          </cell>
          <cell r="AB18" t="e">
            <v>#VALUE!</v>
          </cell>
          <cell r="AC18" t="e">
            <v>#VALUE!</v>
          </cell>
          <cell r="AD18" t="str">
            <v>1등급</v>
          </cell>
        </row>
        <row r="19">
          <cell r="B19" t="str">
            <v>닭고기(넓적다리살)날것,다리살kg30g무항생제, 국내산</v>
          </cell>
          <cell r="C19">
            <v>0</v>
          </cell>
          <cell r="D19" t="str">
            <v>육류</v>
          </cell>
          <cell r="E19" t="str">
            <v>닭고기(넓적다리살)</v>
          </cell>
          <cell r="F19" t="str">
            <v>날것,다리살</v>
          </cell>
          <cell r="G19" t="str">
            <v>kg</v>
          </cell>
          <cell r="H19" t="str">
            <v>30g</v>
          </cell>
          <cell r="I19" t="str">
            <v>무항생제, 국내산</v>
          </cell>
          <cell r="J19" t="str">
            <v>-</v>
          </cell>
          <cell r="K19" t="str">
            <v>-</v>
          </cell>
          <cell r="L19" t="str">
            <v>-</v>
          </cell>
          <cell r="M19" t="e">
            <v>#VALUE!</v>
          </cell>
          <cell r="N19" t="e">
            <v>#VALUE!</v>
          </cell>
          <cell r="O19" t="str">
            <v>-</v>
          </cell>
          <cell r="P19" t="str">
            <v>-</v>
          </cell>
          <cell r="Q19" t="str">
            <v>-</v>
          </cell>
          <cell r="R19" t="e">
            <v>#VALUE!</v>
          </cell>
          <cell r="S19" t="e">
            <v>#VALUE!</v>
          </cell>
          <cell r="T19" t="str">
            <v>-</v>
          </cell>
          <cell r="U19" t="str">
            <v>-</v>
          </cell>
          <cell r="V19" t="str">
            <v>-</v>
          </cell>
          <cell r="W19" t="e">
            <v>#VALUE!</v>
          </cell>
          <cell r="X19" t="e">
            <v>#VALUE!</v>
          </cell>
          <cell r="Y19" t="str">
            <v>-</v>
          </cell>
          <cell r="Z19" t="str">
            <v>-</v>
          </cell>
          <cell r="AA19" t="str">
            <v>-</v>
          </cell>
          <cell r="AB19" t="e">
            <v>#VALUE!</v>
          </cell>
          <cell r="AC19" t="e">
            <v>#VALUE!</v>
          </cell>
          <cell r="AD19" t="str">
            <v>1등급</v>
          </cell>
        </row>
        <row r="20">
          <cell r="B20" t="str">
            <v>닭고기(넓적다리살)날것,다리살kg15g무항생제, 국내산</v>
          </cell>
          <cell r="C20">
            <v>0</v>
          </cell>
          <cell r="D20" t="str">
            <v>육류</v>
          </cell>
          <cell r="E20" t="str">
            <v>닭고기(넓적다리살)</v>
          </cell>
          <cell r="F20" t="str">
            <v>날것,다리살</v>
          </cell>
          <cell r="G20" t="str">
            <v>kg</v>
          </cell>
          <cell r="H20" t="str">
            <v>15g</v>
          </cell>
          <cell r="I20" t="str">
            <v>무항생제, 국내산</v>
          </cell>
          <cell r="J20" t="str">
            <v>-</v>
          </cell>
          <cell r="K20" t="str">
            <v>-</v>
          </cell>
          <cell r="L20" t="str">
            <v>-</v>
          </cell>
          <cell r="M20" t="e">
            <v>#VALUE!</v>
          </cell>
          <cell r="N20" t="e">
            <v>#VALUE!</v>
          </cell>
          <cell r="O20" t="str">
            <v>-</v>
          </cell>
          <cell r="P20" t="str">
            <v>-</v>
          </cell>
          <cell r="Q20" t="str">
            <v>-</v>
          </cell>
          <cell r="R20" t="e">
            <v>#VALUE!</v>
          </cell>
          <cell r="S20" t="e">
            <v>#VALUE!</v>
          </cell>
          <cell r="T20" t="str">
            <v>-</v>
          </cell>
          <cell r="U20" t="str">
            <v>-</v>
          </cell>
          <cell r="V20" t="str">
            <v>-</v>
          </cell>
          <cell r="W20" t="e">
            <v>#VALUE!</v>
          </cell>
          <cell r="X20" t="e">
            <v>#VALUE!</v>
          </cell>
          <cell r="Y20" t="str">
            <v>-</v>
          </cell>
          <cell r="Z20" t="str">
            <v>-</v>
          </cell>
          <cell r="AA20" t="str">
            <v>-</v>
          </cell>
          <cell r="AB20" t="e">
            <v>#VALUE!</v>
          </cell>
          <cell r="AC20" t="e">
            <v>#VALUE!</v>
          </cell>
          <cell r="AD20" t="str">
            <v>1등급</v>
          </cell>
        </row>
        <row r="21">
          <cell r="B21" t="str">
            <v>닭고기(넓적다리살)날것,다리살kg90g,껍질제거무항생제, 국내산</v>
          </cell>
          <cell r="C21">
            <v>0</v>
          </cell>
          <cell r="D21" t="str">
            <v>육류</v>
          </cell>
          <cell r="E21" t="str">
            <v>닭고기(넓적다리살)</v>
          </cell>
          <cell r="F21" t="str">
            <v>날것,다리살</v>
          </cell>
          <cell r="G21" t="str">
            <v>kg</v>
          </cell>
          <cell r="H21" t="str">
            <v>90g,껍질제거</v>
          </cell>
          <cell r="I21" t="str">
            <v>무항생제, 국내산</v>
          </cell>
          <cell r="J21" t="str">
            <v>-</v>
          </cell>
          <cell r="K21" t="str">
            <v>-</v>
          </cell>
          <cell r="L21" t="str">
            <v>-</v>
          </cell>
          <cell r="M21" t="e">
            <v>#VALUE!</v>
          </cell>
          <cell r="N21" t="e">
            <v>#VALUE!</v>
          </cell>
          <cell r="O21" t="str">
            <v>-</v>
          </cell>
          <cell r="P21" t="str">
            <v>-</v>
          </cell>
          <cell r="Q21" t="str">
            <v>-</v>
          </cell>
          <cell r="R21" t="e">
            <v>#VALUE!</v>
          </cell>
          <cell r="S21" t="e">
            <v>#VALUE!</v>
          </cell>
          <cell r="T21" t="str">
            <v>-</v>
          </cell>
          <cell r="U21">
            <v>14900</v>
          </cell>
          <cell r="V21">
            <v>12860</v>
          </cell>
          <cell r="W21" t="e">
            <v>#VALUE!</v>
          </cell>
          <cell r="X21">
            <v>-13.691275167785236</v>
          </cell>
          <cell r="Y21">
            <v>21240</v>
          </cell>
          <cell r="Z21">
            <v>15000</v>
          </cell>
          <cell r="AA21" t="str">
            <v>-</v>
          </cell>
          <cell r="AB21" t="e">
            <v>#VALUE!</v>
          </cell>
          <cell r="AC21" t="e">
            <v>#VALUE!</v>
          </cell>
          <cell r="AD21" t="str">
            <v>1등급</v>
          </cell>
        </row>
        <row r="22">
          <cell r="B22" t="str">
            <v>닭고기(넓적다리살)날것,다리살kg30g,껍질제거무항생제, 국내산</v>
          </cell>
          <cell r="C22">
            <v>0</v>
          </cell>
          <cell r="D22" t="str">
            <v>육류</v>
          </cell>
          <cell r="E22" t="str">
            <v>닭고기(넓적다리살)</v>
          </cell>
          <cell r="F22" t="str">
            <v>날것,다리살</v>
          </cell>
          <cell r="G22" t="str">
            <v>kg</v>
          </cell>
          <cell r="H22" t="str">
            <v>30g,껍질제거</v>
          </cell>
          <cell r="I22" t="str">
            <v>무항생제, 국내산</v>
          </cell>
          <cell r="J22" t="str">
            <v>-</v>
          </cell>
          <cell r="K22" t="str">
            <v>-</v>
          </cell>
          <cell r="L22" t="str">
            <v>-</v>
          </cell>
          <cell r="M22" t="e">
            <v>#VALUE!</v>
          </cell>
          <cell r="N22" t="e">
            <v>#VALUE!</v>
          </cell>
          <cell r="O22" t="str">
            <v>-</v>
          </cell>
          <cell r="P22" t="str">
            <v>-</v>
          </cell>
          <cell r="Q22" t="str">
            <v>-</v>
          </cell>
          <cell r="R22" t="e">
            <v>#VALUE!</v>
          </cell>
          <cell r="S22" t="e">
            <v>#VALUE!</v>
          </cell>
          <cell r="T22" t="str">
            <v>-</v>
          </cell>
          <cell r="U22">
            <v>14900</v>
          </cell>
          <cell r="V22">
            <v>12860</v>
          </cell>
          <cell r="W22" t="e">
            <v>#VALUE!</v>
          </cell>
          <cell r="X22">
            <v>-13.691275167785236</v>
          </cell>
          <cell r="Y22">
            <v>21240</v>
          </cell>
          <cell r="Z22">
            <v>15000</v>
          </cell>
          <cell r="AA22" t="str">
            <v>-</v>
          </cell>
          <cell r="AB22" t="e">
            <v>#VALUE!</v>
          </cell>
          <cell r="AC22" t="e">
            <v>#VALUE!</v>
          </cell>
          <cell r="AD22" t="str">
            <v>1등급</v>
          </cell>
        </row>
        <row r="23">
          <cell r="B23" t="str">
            <v>닭고기(넓적다리살)날것,다리살kg15g,껍질제거무항생제, 국내산</v>
          </cell>
          <cell r="C23">
            <v>0</v>
          </cell>
          <cell r="D23" t="str">
            <v>육류</v>
          </cell>
          <cell r="E23" t="str">
            <v>닭고기(넓적다리살)</v>
          </cell>
          <cell r="F23" t="str">
            <v>날것,다리살</v>
          </cell>
          <cell r="G23" t="str">
            <v>kg</v>
          </cell>
          <cell r="H23" t="str">
            <v>15g,껍질제거</v>
          </cell>
          <cell r="I23" t="str">
            <v>무항생제, 국내산</v>
          </cell>
          <cell r="J23" t="str">
            <v>-</v>
          </cell>
          <cell r="K23" t="str">
            <v>-</v>
          </cell>
          <cell r="L23" t="str">
            <v>-</v>
          </cell>
          <cell r="M23" t="e">
            <v>#VALUE!</v>
          </cell>
          <cell r="N23" t="e">
            <v>#VALUE!</v>
          </cell>
          <cell r="O23" t="str">
            <v>-</v>
          </cell>
          <cell r="P23" t="str">
            <v>-</v>
          </cell>
          <cell r="Q23" t="str">
            <v>-</v>
          </cell>
          <cell r="R23" t="e">
            <v>#VALUE!</v>
          </cell>
          <cell r="S23" t="e">
            <v>#VALUE!</v>
          </cell>
          <cell r="T23" t="str">
            <v>-</v>
          </cell>
          <cell r="U23">
            <v>14900</v>
          </cell>
          <cell r="V23">
            <v>12860</v>
          </cell>
          <cell r="W23" t="e">
            <v>#VALUE!</v>
          </cell>
          <cell r="X23">
            <v>-13.691275167785236</v>
          </cell>
          <cell r="Y23">
            <v>21240</v>
          </cell>
          <cell r="Z23">
            <v>15000</v>
          </cell>
          <cell r="AA23" t="str">
            <v>-</v>
          </cell>
          <cell r="AB23" t="e">
            <v>#VALUE!</v>
          </cell>
          <cell r="AC23" t="e">
            <v>#VALUE!</v>
          </cell>
          <cell r="AD23" t="str">
            <v>1등급</v>
          </cell>
        </row>
        <row r="24">
          <cell r="B24" t="str">
            <v>닭고기(다리)북채kg110g무항생제, 국내산</v>
          </cell>
          <cell r="C24">
            <v>5</v>
          </cell>
          <cell r="D24" t="str">
            <v>육류</v>
          </cell>
          <cell r="E24" t="str">
            <v>닭고기(다리)</v>
          </cell>
          <cell r="F24" t="str">
            <v>북채</v>
          </cell>
          <cell r="G24" t="str">
            <v>kg</v>
          </cell>
          <cell r="H24" t="str">
            <v>110g</v>
          </cell>
          <cell r="I24" t="str">
            <v>무항생제, 국내산</v>
          </cell>
          <cell r="J24">
            <v>13400</v>
          </cell>
          <cell r="K24">
            <v>19000</v>
          </cell>
          <cell r="L24">
            <v>19500</v>
          </cell>
          <cell r="M24">
            <v>45.522388059701491</v>
          </cell>
          <cell r="N24">
            <v>2.6315789473684212</v>
          </cell>
          <cell r="O24" t="str">
            <v>-</v>
          </cell>
          <cell r="P24" t="str">
            <v>-</v>
          </cell>
          <cell r="Q24" t="str">
            <v>-</v>
          </cell>
          <cell r="R24" t="e">
            <v>#VALUE!</v>
          </cell>
          <cell r="S24" t="e">
            <v>#VALUE!</v>
          </cell>
          <cell r="T24">
            <v>12930</v>
          </cell>
          <cell r="U24">
            <v>14900</v>
          </cell>
          <cell r="V24">
            <v>13790</v>
          </cell>
          <cell r="W24">
            <v>6.6511987625676721</v>
          </cell>
          <cell r="X24">
            <v>-7.449664429530201</v>
          </cell>
          <cell r="Y24">
            <v>14280</v>
          </cell>
          <cell r="Z24">
            <v>13000</v>
          </cell>
          <cell r="AA24">
            <v>13470</v>
          </cell>
          <cell r="AB24">
            <v>-5.6722689075630255</v>
          </cell>
          <cell r="AC24">
            <v>3.6153846153846154</v>
          </cell>
          <cell r="AD24" t="str">
            <v>1등급</v>
          </cell>
        </row>
        <row r="25">
          <cell r="B25" t="str">
            <v>닭고기(다리)북채,칼집kg110g무항생제, 국내산</v>
          </cell>
          <cell r="C25">
            <v>0</v>
          </cell>
          <cell r="D25" t="str">
            <v>육류</v>
          </cell>
          <cell r="E25" t="str">
            <v>닭고기(다리)</v>
          </cell>
          <cell r="F25" t="str">
            <v>북채,칼집</v>
          </cell>
          <cell r="G25" t="str">
            <v>kg</v>
          </cell>
          <cell r="H25" t="str">
            <v>110g</v>
          </cell>
          <cell r="I25" t="str">
            <v>무항생제, 국내산</v>
          </cell>
          <cell r="J25" t="str">
            <v>-</v>
          </cell>
          <cell r="K25" t="str">
            <v>-</v>
          </cell>
          <cell r="L25" t="str">
            <v>-</v>
          </cell>
          <cell r="M25" t="e">
            <v>#VALUE!</v>
          </cell>
          <cell r="N25" t="e">
            <v>#VALUE!</v>
          </cell>
          <cell r="O25" t="str">
            <v>-</v>
          </cell>
          <cell r="P25" t="str">
            <v>-</v>
          </cell>
          <cell r="Q25" t="str">
            <v>-</v>
          </cell>
          <cell r="R25" t="e">
            <v>#VALUE!</v>
          </cell>
          <cell r="S25" t="e">
            <v>#VALUE!</v>
          </cell>
          <cell r="T25" t="str">
            <v>-</v>
          </cell>
          <cell r="U25" t="str">
            <v>-</v>
          </cell>
          <cell r="V25">
            <v>13790</v>
          </cell>
          <cell r="W25" t="e">
            <v>#VALUE!</v>
          </cell>
          <cell r="X25" t="e">
            <v>#VALUE!</v>
          </cell>
          <cell r="Y25">
            <v>14280</v>
          </cell>
          <cell r="Z25">
            <v>13000</v>
          </cell>
          <cell r="AA25">
            <v>13470</v>
          </cell>
          <cell r="AB25">
            <v>-5.6722689075630255</v>
          </cell>
          <cell r="AC25">
            <v>3.6153846153846154</v>
          </cell>
          <cell r="AD25" t="str">
            <v>1등급</v>
          </cell>
        </row>
        <row r="26">
          <cell r="B26" t="str">
            <v>닭고기(날개)날것kg90g무항생제, 국내산</v>
          </cell>
          <cell r="C26">
            <v>6</v>
          </cell>
          <cell r="D26" t="str">
            <v>육류</v>
          </cell>
          <cell r="E26" t="str">
            <v>닭고기(날개)</v>
          </cell>
          <cell r="F26" t="str">
            <v>날것</v>
          </cell>
          <cell r="G26" t="str">
            <v>kg</v>
          </cell>
          <cell r="H26" t="str">
            <v>90g</v>
          </cell>
          <cell r="I26" t="str">
            <v>무항생제, 국내산</v>
          </cell>
          <cell r="J26" t="str">
            <v>-</v>
          </cell>
          <cell r="K26" t="str">
            <v>-</v>
          </cell>
          <cell r="L26" t="str">
            <v>-</v>
          </cell>
          <cell r="M26" t="e">
            <v>#VALUE!</v>
          </cell>
          <cell r="N26" t="e">
            <v>#VALUE!</v>
          </cell>
          <cell r="O26" t="str">
            <v>-</v>
          </cell>
          <cell r="P26" t="str">
            <v>-</v>
          </cell>
          <cell r="Q26" t="str">
            <v>-</v>
          </cell>
          <cell r="R26" t="e">
            <v>#VALUE!</v>
          </cell>
          <cell r="S26" t="e">
            <v>#VALUE!</v>
          </cell>
          <cell r="T26" t="str">
            <v>-</v>
          </cell>
          <cell r="U26" t="str">
            <v>-</v>
          </cell>
          <cell r="V26">
            <v>15860</v>
          </cell>
          <cell r="W26" t="e">
            <v>#VALUE!</v>
          </cell>
          <cell r="X26" t="e">
            <v>#VALUE!</v>
          </cell>
          <cell r="Y26" t="str">
            <v>-</v>
          </cell>
          <cell r="Z26">
            <v>15340</v>
          </cell>
          <cell r="AA26">
            <v>16070</v>
          </cell>
          <cell r="AB26" t="e">
            <v>#VALUE!</v>
          </cell>
          <cell r="AC26">
            <v>4.7588005215123861</v>
          </cell>
          <cell r="AD26" t="str">
            <v>1등급</v>
          </cell>
        </row>
        <row r="27">
          <cell r="B27" t="str">
            <v>닭고기(날개)날것,윙kg35g무항생제, 국내산</v>
          </cell>
          <cell r="C27">
            <v>0</v>
          </cell>
          <cell r="D27" t="str">
            <v>육류</v>
          </cell>
          <cell r="E27" t="str">
            <v>닭고기(날개)</v>
          </cell>
          <cell r="F27" t="str">
            <v>날것,윙</v>
          </cell>
          <cell r="G27" t="str">
            <v>kg</v>
          </cell>
          <cell r="H27" t="str">
            <v>35g</v>
          </cell>
          <cell r="I27" t="str">
            <v>무항생제, 국내산</v>
          </cell>
          <cell r="J27" t="str">
            <v>-</v>
          </cell>
          <cell r="K27" t="str">
            <v>-</v>
          </cell>
          <cell r="L27" t="str">
            <v>-</v>
          </cell>
          <cell r="M27" t="e">
            <v>#VALUE!</v>
          </cell>
          <cell r="N27" t="e">
            <v>#VALUE!</v>
          </cell>
          <cell r="O27" t="str">
            <v>-</v>
          </cell>
          <cell r="P27" t="str">
            <v>-</v>
          </cell>
          <cell r="Q27" t="str">
            <v>-</v>
          </cell>
          <cell r="R27" t="e">
            <v>#VALUE!</v>
          </cell>
          <cell r="S27" t="e">
            <v>#VALUE!</v>
          </cell>
          <cell r="T27">
            <v>14860</v>
          </cell>
          <cell r="U27">
            <v>14900</v>
          </cell>
          <cell r="V27">
            <v>15860</v>
          </cell>
          <cell r="W27">
            <v>6.7294751009421265</v>
          </cell>
          <cell r="X27">
            <v>6.4429530201342278</v>
          </cell>
          <cell r="Y27">
            <v>13460</v>
          </cell>
          <cell r="Z27">
            <v>15340</v>
          </cell>
          <cell r="AA27">
            <v>16070</v>
          </cell>
          <cell r="AB27">
            <v>19.39078751857355</v>
          </cell>
          <cell r="AC27">
            <v>4.7588005215123861</v>
          </cell>
          <cell r="AD27" t="str">
            <v>1등급</v>
          </cell>
        </row>
        <row r="28">
          <cell r="B28" t="str">
            <v>닭고기(날개)날것,봉kg45g무항생제, 국내산</v>
          </cell>
          <cell r="C28">
            <v>0</v>
          </cell>
          <cell r="D28" t="str">
            <v>육류</v>
          </cell>
          <cell r="E28" t="str">
            <v>닭고기(날개)</v>
          </cell>
          <cell r="F28" t="str">
            <v>날것,봉</v>
          </cell>
          <cell r="G28" t="str">
            <v>kg</v>
          </cell>
          <cell r="H28" t="str">
            <v>45g</v>
          </cell>
          <cell r="I28" t="str">
            <v>무항생제, 국내산</v>
          </cell>
          <cell r="J28" t="str">
            <v>-</v>
          </cell>
          <cell r="K28" t="str">
            <v>-</v>
          </cell>
          <cell r="L28" t="str">
            <v>-</v>
          </cell>
          <cell r="M28" t="e">
            <v>#VALUE!</v>
          </cell>
          <cell r="N28" t="e">
            <v>#VALUE!</v>
          </cell>
          <cell r="O28" t="str">
            <v>-</v>
          </cell>
          <cell r="P28" t="str">
            <v>-</v>
          </cell>
          <cell r="Q28" t="str">
            <v>-</v>
          </cell>
          <cell r="R28" t="e">
            <v>#VALUE!</v>
          </cell>
          <cell r="S28" t="e">
            <v>#VALUE!</v>
          </cell>
          <cell r="T28">
            <v>12930</v>
          </cell>
          <cell r="U28">
            <v>14900</v>
          </cell>
          <cell r="V28">
            <v>13790</v>
          </cell>
          <cell r="W28">
            <v>6.6511987625676721</v>
          </cell>
          <cell r="X28">
            <v>-7.449664429530201</v>
          </cell>
          <cell r="Y28" t="str">
            <v>-</v>
          </cell>
          <cell r="Z28">
            <v>15340</v>
          </cell>
          <cell r="AA28">
            <v>16070</v>
          </cell>
          <cell r="AB28" t="e">
            <v>#VALUE!</v>
          </cell>
          <cell r="AC28">
            <v>4.7588005215123861</v>
          </cell>
          <cell r="AD28" t="str">
            <v>1등급</v>
          </cell>
        </row>
        <row r="29">
          <cell r="B29" t="str">
            <v>돼지고기1등급kg등심무항생제, 국내산</v>
          </cell>
          <cell r="C29">
            <v>0</v>
          </cell>
          <cell r="D29" t="str">
            <v>육류</v>
          </cell>
          <cell r="E29" t="str">
            <v>돼지고기</v>
          </cell>
          <cell r="F29" t="str">
            <v>1등급</v>
          </cell>
          <cell r="G29" t="str">
            <v>kg</v>
          </cell>
          <cell r="H29" t="str">
            <v>등심</v>
          </cell>
          <cell r="I29" t="str">
            <v>무항생제, 국내산</v>
          </cell>
          <cell r="J29" t="e">
            <v>#N/A</v>
          </cell>
          <cell r="K29" t="str">
            <v>-</v>
          </cell>
          <cell r="L29" t="str">
            <v>-</v>
          </cell>
          <cell r="M29" t="e">
            <v>#VALUE!</v>
          </cell>
          <cell r="N29" t="e">
            <v>#VALUE!</v>
          </cell>
          <cell r="O29" t="e">
            <v>#N/A</v>
          </cell>
          <cell r="P29" t="str">
            <v>-</v>
          </cell>
          <cell r="Q29" t="str">
            <v>-</v>
          </cell>
          <cell r="R29" t="e">
            <v>#VALUE!</v>
          </cell>
          <cell r="S29" t="e">
            <v>#VALUE!</v>
          </cell>
          <cell r="T29" t="e">
            <v>#N/A</v>
          </cell>
          <cell r="U29" t="str">
            <v>-</v>
          </cell>
          <cell r="V29" t="str">
            <v>-</v>
          </cell>
          <cell r="W29" t="e">
            <v>#VALUE!</v>
          </cell>
          <cell r="X29" t="e">
            <v>#VALUE!</v>
          </cell>
          <cell r="Y29" t="e">
            <v>#N/A</v>
          </cell>
          <cell r="Z29" t="str">
            <v>-</v>
          </cell>
          <cell r="AA29" t="str">
            <v>-</v>
          </cell>
          <cell r="AB29" t="e">
            <v>#VALUE!</v>
          </cell>
          <cell r="AC29" t="e">
            <v>#VALUE!</v>
          </cell>
          <cell r="AD29">
            <v>0</v>
          </cell>
        </row>
        <row r="30">
          <cell r="B30" t="str">
            <v>돼지고기1등급kg전지무항생제, 국내산</v>
          </cell>
          <cell r="C30">
            <v>0</v>
          </cell>
          <cell r="D30" t="str">
            <v>육류</v>
          </cell>
          <cell r="E30" t="str">
            <v>돼지고기</v>
          </cell>
          <cell r="F30" t="str">
            <v>1등급</v>
          </cell>
          <cell r="G30" t="str">
            <v>kg</v>
          </cell>
          <cell r="H30" t="str">
            <v>전지</v>
          </cell>
          <cell r="I30" t="str">
            <v>무항생제, 국내산</v>
          </cell>
          <cell r="J30" t="e">
            <v>#N/A</v>
          </cell>
          <cell r="K30" t="str">
            <v>-</v>
          </cell>
          <cell r="L30" t="str">
            <v>-</v>
          </cell>
          <cell r="M30" t="e">
            <v>#VALUE!</v>
          </cell>
          <cell r="N30" t="e">
            <v>#VALUE!</v>
          </cell>
          <cell r="O30" t="e">
            <v>#N/A</v>
          </cell>
          <cell r="P30" t="str">
            <v>-</v>
          </cell>
          <cell r="Q30" t="str">
            <v>-</v>
          </cell>
          <cell r="R30" t="e">
            <v>#VALUE!</v>
          </cell>
          <cell r="S30" t="e">
            <v>#VALUE!</v>
          </cell>
          <cell r="T30" t="e">
            <v>#N/A</v>
          </cell>
          <cell r="U30" t="str">
            <v>-</v>
          </cell>
          <cell r="V30" t="str">
            <v>-</v>
          </cell>
          <cell r="W30" t="e">
            <v>#VALUE!</v>
          </cell>
          <cell r="X30" t="e">
            <v>#VALUE!</v>
          </cell>
          <cell r="Y30" t="e">
            <v>#N/A</v>
          </cell>
          <cell r="Z30" t="str">
            <v>-</v>
          </cell>
          <cell r="AA30" t="str">
            <v>-</v>
          </cell>
          <cell r="AB30" t="e">
            <v>#VALUE!</v>
          </cell>
          <cell r="AC30" t="e">
            <v>#VALUE!</v>
          </cell>
          <cell r="AD30">
            <v>0</v>
          </cell>
        </row>
        <row r="31">
          <cell r="B31" t="str">
            <v>돼지고기1등급kg후지무항생제, 국내산</v>
          </cell>
          <cell r="C31">
            <v>0</v>
          </cell>
          <cell r="D31" t="str">
            <v>육류</v>
          </cell>
          <cell r="E31" t="str">
            <v>돼지고기</v>
          </cell>
          <cell r="F31" t="str">
            <v>1등급</v>
          </cell>
          <cell r="G31" t="str">
            <v>kg</v>
          </cell>
          <cell r="H31" t="str">
            <v>후지</v>
          </cell>
          <cell r="I31" t="str">
            <v>무항생제, 국내산</v>
          </cell>
          <cell r="J31" t="e">
            <v>#N/A</v>
          </cell>
          <cell r="K31" t="str">
            <v>-</v>
          </cell>
          <cell r="L31" t="str">
            <v>-</v>
          </cell>
          <cell r="M31" t="e">
            <v>#VALUE!</v>
          </cell>
          <cell r="N31" t="e">
            <v>#VALUE!</v>
          </cell>
          <cell r="O31" t="e">
            <v>#N/A</v>
          </cell>
          <cell r="P31" t="str">
            <v>-</v>
          </cell>
          <cell r="Q31" t="str">
            <v>-</v>
          </cell>
          <cell r="R31" t="e">
            <v>#VALUE!</v>
          </cell>
          <cell r="S31" t="e">
            <v>#VALUE!</v>
          </cell>
          <cell r="T31" t="e">
            <v>#N/A</v>
          </cell>
          <cell r="U31" t="str">
            <v>-</v>
          </cell>
          <cell r="V31" t="str">
            <v>-</v>
          </cell>
          <cell r="W31" t="e">
            <v>#VALUE!</v>
          </cell>
          <cell r="X31" t="e">
            <v>#VALUE!</v>
          </cell>
          <cell r="Y31" t="e">
            <v>#N/A</v>
          </cell>
          <cell r="Z31" t="str">
            <v>-</v>
          </cell>
          <cell r="AA31" t="str">
            <v>-</v>
          </cell>
          <cell r="AB31" t="e">
            <v>#VALUE!</v>
          </cell>
          <cell r="AC31" t="e">
            <v>#VALUE!</v>
          </cell>
          <cell r="AD31">
            <v>0</v>
          </cell>
        </row>
        <row r="32">
          <cell r="B32" t="str">
            <v>돼지고기1등급kg등심(돈까스용 60g)무항생제, 국내산</v>
          </cell>
          <cell r="C32">
            <v>0</v>
          </cell>
          <cell r="D32" t="str">
            <v>육류</v>
          </cell>
          <cell r="E32" t="str">
            <v>돼지고기</v>
          </cell>
          <cell r="F32" t="str">
            <v>1등급</v>
          </cell>
          <cell r="G32" t="str">
            <v>kg</v>
          </cell>
          <cell r="H32" t="str">
            <v>등심(돈까스용 60g)</v>
          </cell>
          <cell r="I32" t="str">
            <v>무항생제, 국내산</v>
          </cell>
          <cell r="J32" t="e">
            <v>#N/A</v>
          </cell>
          <cell r="K32" t="str">
            <v>-</v>
          </cell>
          <cell r="L32" t="str">
            <v>-</v>
          </cell>
          <cell r="M32" t="e">
            <v>#VALUE!</v>
          </cell>
          <cell r="N32" t="e">
            <v>#VALUE!</v>
          </cell>
          <cell r="O32" t="e">
            <v>#N/A</v>
          </cell>
          <cell r="P32" t="str">
            <v>-</v>
          </cell>
          <cell r="Q32" t="str">
            <v>-</v>
          </cell>
          <cell r="R32" t="e">
            <v>#VALUE!</v>
          </cell>
          <cell r="S32" t="e">
            <v>#VALUE!</v>
          </cell>
          <cell r="T32" t="e">
            <v>#N/A</v>
          </cell>
          <cell r="U32" t="str">
            <v>-</v>
          </cell>
          <cell r="V32" t="str">
            <v>-</v>
          </cell>
          <cell r="W32" t="e">
            <v>#VALUE!</v>
          </cell>
          <cell r="X32" t="e">
            <v>#VALUE!</v>
          </cell>
          <cell r="Y32" t="e">
            <v>#N/A</v>
          </cell>
          <cell r="Z32" t="str">
            <v>-</v>
          </cell>
          <cell r="AA32" t="str">
            <v>-</v>
          </cell>
          <cell r="AB32" t="e">
            <v>#VALUE!</v>
          </cell>
          <cell r="AC32" t="e">
            <v>#VALUE!</v>
          </cell>
          <cell r="AD32">
            <v>0</v>
          </cell>
        </row>
        <row r="33">
          <cell r="B33" t="str">
            <v>돼지고기1등급kg안심(돈까스용 60g)무항생제, 국내산</v>
          </cell>
          <cell r="C33">
            <v>0</v>
          </cell>
          <cell r="D33" t="str">
            <v>육류</v>
          </cell>
          <cell r="E33" t="str">
            <v>돼지고기</v>
          </cell>
          <cell r="F33" t="str">
            <v>1등급</v>
          </cell>
          <cell r="G33" t="str">
            <v>kg</v>
          </cell>
          <cell r="H33" t="str">
            <v>안심(돈까스용 60g)</v>
          </cell>
          <cell r="I33" t="str">
            <v>무항생제, 국내산</v>
          </cell>
          <cell r="J33" t="e">
            <v>#N/A</v>
          </cell>
          <cell r="K33" t="str">
            <v>-</v>
          </cell>
          <cell r="L33" t="str">
            <v>-</v>
          </cell>
          <cell r="M33" t="e">
            <v>#VALUE!</v>
          </cell>
          <cell r="N33" t="e">
            <v>#VALUE!</v>
          </cell>
          <cell r="O33" t="e">
            <v>#N/A</v>
          </cell>
          <cell r="P33" t="str">
            <v>-</v>
          </cell>
          <cell r="Q33" t="str">
            <v>-</v>
          </cell>
          <cell r="R33" t="e">
            <v>#VALUE!</v>
          </cell>
          <cell r="S33" t="e">
            <v>#VALUE!</v>
          </cell>
          <cell r="T33" t="e">
            <v>#N/A</v>
          </cell>
          <cell r="U33" t="str">
            <v>-</v>
          </cell>
          <cell r="V33" t="str">
            <v>-</v>
          </cell>
          <cell r="W33" t="e">
            <v>#VALUE!</v>
          </cell>
          <cell r="X33" t="e">
            <v>#VALUE!</v>
          </cell>
          <cell r="Y33" t="e">
            <v>#N/A</v>
          </cell>
          <cell r="Z33" t="str">
            <v>-</v>
          </cell>
          <cell r="AA33" t="str">
            <v>-</v>
          </cell>
          <cell r="AB33" t="e">
            <v>#VALUE!</v>
          </cell>
          <cell r="AC33" t="e">
            <v>#VALUE!</v>
          </cell>
          <cell r="AD33">
            <v>0</v>
          </cell>
        </row>
        <row r="34">
          <cell r="B34" t="str">
            <v>돼지고기2등급이상kg항정살무항생제, 국내산</v>
          </cell>
          <cell r="C34">
            <v>0</v>
          </cell>
          <cell r="D34" t="str">
            <v>육류</v>
          </cell>
          <cell r="E34" t="str">
            <v>돼지고기</v>
          </cell>
          <cell r="F34" t="str">
            <v>2등급이상</v>
          </cell>
          <cell r="G34" t="str">
            <v>kg</v>
          </cell>
          <cell r="H34" t="str">
            <v>항정살</v>
          </cell>
          <cell r="I34" t="str">
            <v>무항생제, 국내산</v>
          </cell>
          <cell r="J34" t="e">
            <v>#N/A</v>
          </cell>
          <cell r="K34" t="str">
            <v>-</v>
          </cell>
          <cell r="L34" t="str">
            <v>-</v>
          </cell>
          <cell r="M34" t="e">
            <v>#VALUE!</v>
          </cell>
          <cell r="N34" t="e">
            <v>#VALUE!</v>
          </cell>
          <cell r="O34" t="e">
            <v>#N/A</v>
          </cell>
          <cell r="P34" t="str">
            <v>-</v>
          </cell>
          <cell r="Q34" t="str">
            <v>-</v>
          </cell>
          <cell r="R34" t="e">
            <v>#VALUE!</v>
          </cell>
          <cell r="S34" t="e">
            <v>#VALUE!</v>
          </cell>
          <cell r="T34" t="e">
            <v>#N/A</v>
          </cell>
          <cell r="U34" t="str">
            <v>-</v>
          </cell>
          <cell r="V34" t="str">
            <v>-</v>
          </cell>
          <cell r="W34" t="e">
            <v>#VALUE!</v>
          </cell>
          <cell r="X34" t="e">
            <v>#VALUE!</v>
          </cell>
          <cell r="Y34" t="e">
            <v>#N/A</v>
          </cell>
          <cell r="Z34">
            <v>23000</v>
          </cell>
          <cell r="AA34" t="str">
            <v>-</v>
          </cell>
          <cell r="AB34" t="e">
            <v>#VALUE!</v>
          </cell>
          <cell r="AC34" t="e">
            <v>#VALUE!</v>
          </cell>
          <cell r="AD34">
            <v>0</v>
          </cell>
        </row>
        <row r="35">
          <cell r="B35" t="str">
            <v>돼지고기2등급이상kg후지무항생제, 국내산</v>
          </cell>
          <cell r="C35">
            <v>7</v>
          </cell>
          <cell r="D35" t="str">
            <v>육류</v>
          </cell>
          <cell r="E35" t="str">
            <v>돼지고기</v>
          </cell>
          <cell r="F35" t="str">
            <v>2등급이상</v>
          </cell>
          <cell r="G35" t="str">
            <v>kg</v>
          </cell>
          <cell r="H35" t="str">
            <v>후지</v>
          </cell>
          <cell r="I35" t="str">
            <v>무항생제, 국내산</v>
          </cell>
          <cell r="J35">
            <v>9400</v>
          </cell>
          <cell r="K35">
            <v>9400</v>
          </cell>
          <cell r="L35">
            <v>9400</v>
          </cell>
          <cell r="M35">
            <v>0</v>
          </cell>
          <cell r="N35">
            <v>0</v>
          </cell>
          <cell r="O35" t="str">
            <v>-</v>
          </cell>
          <cell r="P35" t="str">
            <v>-</v>
          </cell>
          <cell r="Q35" t="str">
            <v>-</v>
          </cell>
          <cell r="R35" t="e">
            <v>#VALUE!</v>
          </cell>
          <cell r="S35" t="e">
            <v>#VALUE!</v>
          </cell>
          <cell r="T35">
            <v>11000</v>
          </cell>
          <cell r="U35">
            <v>11000</v>
          </cell>
          <cell r="V35">
            <v>11000</v>
          </cell>
          <cell r="W35">
            <v>0</v>
          </cell>
          <cell r="X35">
            <v>0</v>
          </cell>
          <cell r="Y35" t="str">
            <v>-</v>
          </cell>
          <cell r="Z35" t="str">
            <v>-</v>
          </cell>
          <cell r="AA35" t="str">
            <v>-</v>
          </cell>
          <cell r="AB35" t="e">
            <v>#VALUE!</v>
          </cell>
          <cell r="AC35" t="e">
            <v>#VALUE!</v>
          </cell>
          <cell r="AD35">
            <v>0</v>
          </cell>
        </row>
        <row r="36">
          <cell r="B36" t="str">
            <v>돼지고기2등급이상kg등심무항생제, 국내산</v>
          </cell>
          <cell r="C36">
            <v>0</v>
          </cell>
          <cell r="D36" t="str">
            <v>육류</v>
          </cell>
          <cell r="E36" t="str">
            <v>돼지고기</v>
          </cell>
          <cell r="F36" t="str">
            <v>2등급이상</v>
          </cell>
          <cell r="G36" t="str">
            <v>kg</v>
          </cell>
          <cell r="H36" t="str">
            <v>등심</v>
          </cell>
          <cell r="I36" t="str">
            <v>무항생제, 국내산</v>
          </cell>
          <cell r="J36" t="str">
            <v>-</v>
          </cell>
          <cell r="K36" t="str">
            <v>-</v>
          </cell>
          <cell r="L36" t="str">
            <v>-</v>
          </cell>
          <cell r="M36" t="e">
            <v>#VALUE!</v>
          </cell>
          <cell r="N36" t="e">
            <v>#VALUE!</v>
          </cell>
          <cell r="O36" t="str">
            <v>-</v>
          </cell>
          <cell r="P36" t="str">
            <v>-</v>
          </cell>
          <cell r="Q36" t="str">
            <v>-</v>
          </cell>
          <cell r="R36" t="e">
            <v>#VALUE!</v>
          </cell>
          <cell r="S36" t="e">
            <v>#VALUE!</v>
          </cell>
          <cell r="T36">
            <v>18500</v>
          </cell>
          <cell r="U36">
            <v>18600</v>
          </cell>
          <cell r="V36">
            <v>18600</v>
          </cell>
          <cell r="W36">
            <v>0.54054054054054057</v>
          </cell>
          <cell r="X36">
            <v>0</v>
          </cell>
          <cell r="Y36" t="str">
            <v>-</v>
          </cell>
          <cell r="Z36" t="str">
            <v>-</v>
          </cell>
          <cell r="AA36" t="str">
            <v>-</v>
          </cell>
          <cell r="AB36" t="e">
            <v>#VALUE!</v>
          </cell>
          <cell r="AC36" t="e">
            <v>#VALUE!</v>
          </cell>
          <cell r="AD36">
            <v>0</v>
          </cell>
        </row>
        <row r="37">
          <cell r="B37" t="str">
            <v>돼지고기2등급이상kg목심(목살)무항생제, 국내산</v>
          </cell>
          <cell r="C37">
            <v>0</v>
          </cell>
          <cell r="D37" t="str">
            <v>육류</v>
          </cell>
          <cell r="E37" t="str">
            <v>돼지고기</v>
          </cell>
          <cell r="F37" t="str">
            <v>2등급이상</v>
          </cell>
          <cell r="G37" t="str">
            <v>kg</v>
          </cell>
          <cell r="H37" t="str">
            <v>목심(목살)</v>
          </cell>
          <cell r="I37" t="str">
            <v>무항생제, 국내산</v>
          </cell>
          <cell r="J37">
            <v>22800</v>
          </cell>
          <cell r="K37">
            <v>22800</v>
          </cell>
          <cell r="L37">
            <v>22800</v>
          </cell>
          <cell r="M37">
            <v>0</v>
          </cell>
          <cell r="N37">
            <v>0</v>
          </cell>
          <cell r="O37" t="str">
            <v>-</v>
          </cell>
          <cell r="P37" t="str">
            <v>-</v>
          </cell>
          <cell r="Q37" t="str">
            <v>-</v>
          </cell>
          <cell r="R37" t="e">
            <v>#VALUE!</v>
          </cell>
          <cell r="S37" t="e">
            <v>#VALUE!</v>
          </cell>
          <cell r="T37">
            <v>27500</v>
          </cell>
          <cell r="U37">
            <v>27600</v>
          </cell>
          <cell r="V37">
            <v>27600</v>
          </cell>
          <cell r="W37">
            <v>0.36363636363636365</v>
          </cell>
          <cell r="X37">
            <v>0</v>
          </cell>
          <cell r="Y37">
            <v>17500</v>
          </cell>
          <cell r="Z37">
            <v>34500</v>
          </cell>
          <cell r="AA37">
            <v>36500</v>
          </cell>
          <cell r="AB37">
            <v>108.57142857142857</v>
          </cell>
          <cell r="AC37">
            <v>5.7971014492753623</v>
          </cell>
          <cell r="AD37">
            <v>0</v>
          </cell>
        </row>
        <row r="38">
          <cell r="B38" t="str">
            <v>돼지고기2등급이상kg사태무항생제, 국내산</v>
          </cell>
          <cell r="C38">
            <v>0</v>
          </cell>
          <cell r="D38" t="str">
            <v>육류</v>
          </cell>
          <cell r="E38" t="str">
            <v>돼지고기</v>
          </cell>
          <cell r="F38" t="str">
            <v>2등급이상</v>
          </cell>
          <cell r="G38" t="str">
            <v>kg</v>
          </cell>
          <cell r="H38" t="str">
            <v>사태</v>
          </cell>
          <cell r="I38" t="str">
            <v>무항생제, 국내산</v>
          </cell>
          <cell r="J38" t="str">
            <v>-</v>
          </cell>
          <cell r="K38" t="str">
            <v>-</v>
          </cell>
          <cell r="L38" t="str">
            <v>-</v>
          </cell>
          <cell r="M38" t="e">
            <v>#VALUE!</v>
          </cell>
          <cell r="N38" t="e">
            <v>#VALUE!</v>
          </cell>
          <cell r="O38" t="str">
            <v>-</v>
          </cell>
          <cell r="P38" t="str">
            <v>-</v>
          </cell>
          <cell r="Q38" t="str">
            <v>-</v>
          </cell>
          <cell r="R38" t="e">
            <v>#VALUE!</v>
          </cell>
          <cell r="S38" t="e">
            <v>#VALUE!</v>
          </cell>
          <cell r="T38" t="str">
            <v>-</v>
          </cell>
          <cell r="U38" t="str">
            <v>-</v>
          </cell>
          <cell r="V38" t="str">
            <v>-</v>
          </cell>
          <cell r="W38" t="e">
            <v>#VALUE!</v>
          </cell>
          <cell r="X38" t="e">
            <v>#VALUE!</v>
          </cell>
          <cell r="Y38" t="str">
            <v>-</v>
          </cell>
          <cell r="Z38" t="str">
            <v>-</v>
          </cell>
          <cell r="AA38" t="str">
            <v>-</v>
          </cell>
          <cell r="AB38" t="e">
            <v>#VALUE!</v>
          </cell>
          <cell r="AC38" t="e">
            <v>#VALUE!</v>
          </cell>
          <cell r="AD38">
            <v>0</v>
          </cell>
        </row>
        <row r="39">
          <cell r="B39" t="str">
            <v>돼지고기2등급이상kg삼겹살무항생제, 국내산</v>
          </cell>
          <cell r="C39">
            <v>0</v>
          </cell>
          <cell r="D39" t="str">
            <v>육류</v>
          </cell>
          <cell r="E39" t="str">
            <v>돼지고기</v>
          </cell>
          <cell r="F39" t="str">
            <v>2등급이상</v>
          </cell>
          <cell r="G39" t="str">
            <v>kg</v>
          </cell>
          <cell r="H39" t="str">
            <v>삼겹살</v>
          </cell>
          <cell r="I39" t="str">
            <v>무항생제, 국내산</v>
          </cell>
          <cell r="J39">
            <v>23000</v>
          </cell>
          <cell r="K39">
            <v>23000</v>
          </cell>
          <cell r="L39">
            <v>23000</v>
          </cell>
          <cell r="M39">
            <v>0</v>
          </cell>
          <cell r="N39">
            <v>0</v>
          </cell>
          <cell r="O39" t="str">
            <v>-</v>
          </cell>
          <cell r="P39" t="str">
            <v>-</v>
          </cell>
          <cell r="Q39" t="str">
            <v>-</v>
          </cell>
          <cell r="R39" t="e">
            <v>#VALUE!</v>
          </cell>
          <cell r="S39" t="e">
            <v>#VALUE!</v>
          </cell>
          <cell r="T39">
            <v>30500</v>
          </cell>
          <cell r="U39">
            <v>30600</v>
          </cell>
          <cell r="V39">
            <v>30600</v>
          </cell>
          <cell r="W39">
            <v>0.32786885245901637</v>
          </cell>
          <cell r="X39">
            <v>0</v>
          </cell>
          <cell r="Y39">
            <v>17800</v>
          </cell>
          <cell r="Z39">
            <v>35500</v>
          </cell>
          <cell r="AA39">
            <v>37500</v>
          </cell>
          <cell r="AB39">
            <v>110.67415730337079</v>
          </cell>
          <cell r="AC39">
            <v>5.6338028169014081</v>
          </cell>
          <cell r="AD39">
            <v>0</v>
          </cell>
        </row>
        <row r="40">
          <cell r="B40" t="str">
            <v>돼지고기2등급이상kg안심무항생제, 국내산</v>
          </cell>
          <cell r="C40">
            <v>0</v>
          </cell>
          <cell r="D40" t="str">
            <v>육류</v>
          </cell>
          <cell r="E40" t="str">
            <v>돼지고기</v>
          </cell>
          <cell r="F40" t="str">
            <v>2등급이상</v>
          </cell>
          <cell r="G40" t="str">
            <v>kg</v>
          </cell>
          <cell r="H40" t="str">
            <v>안심</v>
          </cell>
          <cell r="I40" t="str">
            <v>무항생제, 국내산</v>
          </cell>
          <cell r="J40" t="str">
            <v>-</v>
          </cell>
          <cell r="K40" t="str">
            <v>-</v>
          </cell>
          <cell r="L40" t="str">
            <v>-</v>
          </cell>
          <cell r="M40" t="e">
            <v>#VALUE!</v>
          </cell>
          <cell r="N40" t="e">
            <v>#VALUE!</v>
          </cell>
          <cell r="O40" t="str">
            <v>-</v>
          </cell>
          <cell r="P40" t="str">
            <v>-</v>
          </cell>
          <cell r="Q40" t="str">
            <v>-</v>
          </cell>
          <cell r="R40" t="e">
            <v>#VALUE!</v>
          </cell>
          <cell r="S40" t="e">
            <v>#VALUE!</v>
          </cell>
          <cell r="T40">
            <v>19500</v>
          </cell>
          <cell r="U40">
            <v>19600</v>
          </cell>
          <cell r="V40">
            <v>19600</v>
          </cell>
          <cell r="W40">
            <v>0.51282051282051277</v>
          </cell>
          <cell r="X40">
            <v>0</v>
          </cell>
          <cell r="Y40" t="str">
            <v>-</v>
          </cell>
          <cell r="Z40" t="str">
            <v>-</v>
          </cell>
          <cell r="AA40" t="str">
            <v>-</v>
          </cell>
          <cell r="AB40" t="e">
            <v>#VALUE!</v>
          </cell>
          <cell r="AC40" t="e">
            <v>#VALUE!</v>
          </cell>
          <cell r="AD40">
            <v>0</v>
          </cell>
        </row>
        <row r="41">
          <cell r="B41" t="str">
            <v>돼지고기2등급이상kg전지무항생제, 국내산</v>
          </cell>
          <cell r="C41">
            <v>0</v>
          </cell>
          <cell r="D41" t="str">
            <v>육류</v>
          </cell>
          <cell r="E41" t="str">
            <v>돼지고기</v>
          </cell>
          <cell r="F41" t="str">
            <v>2등급이상</v>
          </cell>
          <cell r="G41" t="str">
            <v>kg</v>
          </cell>
          <cell r="H41" t="str">
            <v>전지</v>
          </cell>
          <cell r="I41" t="str">
            <v>무항생제, 국내산</v>
          </cell>
          <cell r="J41">
            <v>13000</v>
          </cell>
          <cell r="K41">
            <v>13000</v>
          </cell>
          <cell r="L41">
            <v>13000</v>
          </cell>
          <cell r="M41">
            <v>0</v>
          </cell>
          <cell r="N41">
            <v>0</v>
          </cell>
          <cell r="O41" t="str">
            <v>-</v>
          </cell>
          <cell r="P41" t="str">
            <v>-</v>
          </cell>
          <cell r="Q41" t="str">
            <v>-</v>
          </cell>
          <cell r="R41" t="e">
            <v>#VALUE!</v>
          </cell>
          <cell r="S41" t="e">
            <v>#VALUE!</v>
          </cell>
          <cell r="T41">
            <v>17500</v>
          </cell>
          <cell r="U41">
            <v>17600</v>
          </cell>
          <cell r="V41">
            <v>17600</v>
          </cell>
          <cell r="W41">
            <v>0.5714285714285714</v>
          </cell>
          <cell r="X41">
            <v>0</v>
          </cell>
          <cell r="Y41" t="str">
            <v>-</v>
          </cell>
          <cell r="Z41">
            <v>16500</v>
          </cell>
          <cell r="AA41">
            <v>16500</v>
          </cell>
          <cell r="AB41" t="e">
            <v>#VALUE!</v>
          </cell>
          <cell r="AC41">
            <v>0</v>
          </cell>
          <cell r="AD41">
            <v>0</v>
          </cell>
        </row>
        <row r="42">
          <cell r="B42" t="str">
            <v>돼지고기2등급이상kg갈비무항생제, 국내산</v>
          </cell>
          <cell r="C42">
            <v>0</v>
          </cell>
          <cell r="D42" t="str">
            <v>육류</v>
          </cell>
          <cell r="E42" t="str">
            <v>돼지고기</v>
          </cell>
          <cell r="F42" t="str">
            <v>2등급이상</v>
          </cell>
          <cell r="G42" t="str">
            <v>kg</v>
          </cell>
          <cell r="H42" t="str">
            <v>갈비</v>
          </cell>
          <cell r="I42" t="str">
            <v>무항생제, 국내산</v>
          </cell>
          <cell r="J42" t="str">
            <v>-</v>
          </cell>
          <cell r="K42" t="str">
            <v>-</v>
          </cell>
          <cell r="L42" t="str">
            <v>-</v>
          </cell>
          <cell r="M42" t="e">
            <v>#VALUE!</v>
          </cell>
          <cell r="N42" t="e">
            <v>#VALUE!</v>
          </cell>
          <cell r="O42" t="str">
            <v>-</v>
          </cell>
          <cell r="P42" t="str">
            <v>-</v>
          </cell>
          <cell r="Q42" t="str">
            <v>-</v>
          </cell>
          <cell r="R42" t="e">
            <v>#VALUE!</v>
          </cell>
          <cell r="S42" t="e">
            <v>#VALUE!</v>
          </cell>
          <cell r="T42">
            <v>16500</v>
          </cell>
          <cell r="U42">
            <v>16600</v>
          </cell>
          <cell r="V42">
            <v>16600</v>
          </cell>
          <cell r="W42">
            <v>0.60606060606060608</v>
          </cell>
          <cell r="X42">
            <v>0</v>
          </cell>
          <cell r="Y42" t="str">
            <v>-</v>
          </cell>
          <cell r="Z42">
            <v>22500</v>
          </cell>
          <cell r="AA42">
            <v>17500</v>
          </cell>
          <cell r="AB42" t="e">
            <v>#VALUE!</v>
          </cell>
          <cell r="AC42">
            <v>-22.222222222222221</v>
          </cell>
          <cell r="AD42">
            <v>0</v>
          </cell>
        </row>
        <row r="43">
          <cell r="B43" t="str">
            <v>돼지고기2등급이상kg등갈비무항생제, 국내산</v>
          </cell>
          <cell r="C43">
            <v>0</v>
          </cell>
          <cell r="D43" t="str">
            <v>육류</v>
          </cell>
          <cell r="E43" t="str">
            <v>돼지고기</v>
          </cell>
          <cell r="F43" t="str">
            <v>2등급이상</v>
          </cell>
          <cell r="G43" t="str">
            <v>kg</v>
          </cell>
          <cell r="H43" t="str">
            <v>등갈비</v>
          </cell>
          <cell r="I43" t="str">
            <v>무항생제, 국내산</v>
          </cell>
          <cell r="J43" t="str">
            <v>-</v>
          </cell>
          <cell r="K43" t="str">
            <v>-</v>
          </cell>
          <cell r="L43" t="str">
            <v>-</v>
          </cell>
          <cell r="M43" t="e">
            <v>#VALUE!</v>
          </cell>
          <cell r="N43" t="e">
            <v>#VALUE!</v>
          </cell>
          <cell r="O43" t="str">
            <v>-</v>
          </cell>
          <cell r="P43" t="str">
            <v>-</v>
          </cell>
          <cell r="Q43" t="str">
            <v>-</v>
          </cell>
          <cell r="R43" t="e">
            <v>#VALUE!</v>
          </cell>
          <cell r="S43" t="e">
            <v>#VALUE!</v>
          </cell>
          <cell r="T43">
            <v>31200</v>
          </cell>
          <cell r="U43" t="str">
            <v>-</v>
          </cell>
          <cell r="V43" t="str">
            <v>-</v>
          </cell>
          <cell r="W43" t="e">
            <v>#VALUE!</v>
          </cell>
          <cell r="X43" t="e">
            <v>#VALUE!</v>
          </cell>
          <cell r="Y43" t="str">
            <v>-</v>
          </cell>
          <cell r="Z43">
            <v>27500</v>
          </cell>
          <cell r="AA43">
            <v>27500</v>
          </cell>
          <cell r="AB43" t="e">
            <v>#VALUE!</v>
          </cell>
          <cell r="AC43">
            <v>0</v>
          </cell>
          <cell r="AD43">
            <v>0</v>
          </cell>
        </row>
        <row r="44">
          <cell r="B44" t="str">
            <v>돼지고기2등급이상kg등뼈무항생제, 국내산</v>
          </cell>
          <cell r="C44">
            <v>0</v>
          </cell>
          <cell r="D44" t="str">
            <v>육류</v>
          </cell>
          <cell r="E44" t="str">
            <v>돼지고기</v>
          </cell>
          <cell r="F44" t="str">
            <v>2등급이상</v>
          </cell>
          <cell r="G44" t="str">
            <v>kg</v>
          </cell>
          <cell r="H44" t="str">
            <v>등뼈</v>
          </cell>
          <cell r="I44" t="str">
            <v>무항생제, 국내산</v>
          </cell>
          <cell r="J44" t="str">
            <v>-</v>
          </cell>
          <cell r="K44" t="str">
            <v>-</v>
          </cell>
          <cell r="L44" t="str">
            <v>-</v>
          </cell>
          <cell r="M44" t="e">
            <v>#VALUE!</v>
          </cell>
          <cell r="N44" t="e">
            <v>#VALUE!</v>
          </cell>
          <cell r="O44" t="str">
            <v>-</v>
          </cell>
          <cell r="P44" t="str">
            <v>-</v>
          </cell>
          <cell r="Q44" t="str">
            <v>-</v>
          </cell>
          <cell r="R44" t="e">
            <v>#VALUE!</v>
          </cell>
          <cell r="S44" t="e">
            <v>#VALUE!</v>
          </cell>
          <cell r="T44" t="str">
            <v>-</v>
          </cell>
          <cell r="U44" t="str">
            <v>-</v>
          </cell>
          <cell r="V44" t="str">
            <v>-</v>
          </cell>
          <cell r="W44" t="e">
            <v>#VALUE!</v>
          </cell>
          <cell r="X44" t="e">
            <v>#VALUE!</v>
          </cell>
          <cell r="Y44" t="str">
            <v>-</v>
          </cell>
          <cell r="Z44" t="str">
            <v>-</v>
          </cell>
          <cell r="AA44" t="str">
            <v>-</v>
          </cell>
          <cell r="AB44" t="e">
            <v>#VALUE!</v>
          </cell>
          <cell r="AC44" t="e">
            <v>#VALUE!</v>
          </cell>
          <cell r="AD44">
            <v>0</v>
          </cell>
        </row>
        <row r="45">
          <cell r="B45" t="str">
            <v>쇠고기(한우)1등급kg등심무항생제,냉장, 국내산</v>
          </cell>
          <cell r="C45">
            <v>8</v>
          </cell>
          <cell r="D45" t="str">
            <v>육류</v>
          </cell>
          <cell r="E45" t="str">
            <v>쇠고기(한우)</v>
          </cell>
          <cell r="F45" t="str">
            <v>1등급</v>
          </cell>
          <cell r="G45" t="str">
            <v>kg</v>
          </cell>
          <cell r="H45" t="str">
            <v>등심</v>
          </cell>
          <cell r="I45" t="str">
            <v>무항생제,냉장, 국내산</v>
          </cell>
          <cell r="J45">
            <v>60000</v>
          </cell>
          <cell r="K45">
            <v>62000</v>
          </cell>
          <cell r="L45">
            <v>62000</v>
          </cell>
          <cell r="M45">
            <v>3.3333333333333335</v>
          </cell>
          <cell r="N45">
            <v>0</v>
          </cell>
          <cell r="O45" t="str">
            <v>-</v>
          </cell>
          <cell r="P45" t="str">
            <v>-</v>
          </cell>
          <cell r="Q45" t="str">
            <v>-</v>
          </cell>
          <cell r="R45" t="e">
            <v>#VALUE!</v>
          </cell>
          <cell r="S45" t="e">
            <v>#VALUE!</v>
          </cell>
          <cell r="T45" t="str">
            <v>-</v>
          </cell>
          <cell r="U45" t="str">
            <v>-</v>
          </cell>
          <cell r="V45" t="str">
            <v>-</v>
          </cell>
          <cell r="W45" t="e">
            <v>#VALUE!</v>
          </cell>
          <cell r="X45" t="e">
            <v>#VALUE!</v>
          </cell>
          <cell r="Y45" t="str">
            <v>-</v>
          </cell>
          <cell r="Z45" t="str">
            <v>-</v>
          </cell>
          <cell r="AA45" t="str">
            <v>-</v>
          </cell>
          <cell r="AB45" t="e">
            <v>#VALUE!</v>
          </cell>
          <cell r="AC45" t="e">
            <v>#VALUE!</v>
          </cell>
          <cell r="AD45">
            <v>0</v>
          </cell>
        </row>
        <row r="46">
          <cell r="B46" t="str">
            <v>쇠고기(한우)1등급kg사태무항생제,냉장, 국내산</v>
          </cell>
          <cell r="C46">
            <v>0</v>
          </cell>
          <cell r="D46" t="str">
            <v>육류</v>
          </cell>
          <cell r="E46" t="str">
            <v>쇠고기(한우)</v>
          </cell>
          <cell r="F46" t="str">
            <v>1등급</v>
          </cell>
          <cell r="G46" t="str">
            <v>kg</v>
          </cell>
          <cell r="H46" t="str">
            <v>사태</v>
          </cell>
          <cell r="I46" t="str">
            <v>무항생제,냉장, 국내산</v>
          </cell>
          <cell r="J46">
            <v>35600</v>
          </cell>
          <cell r="K46">
            <v>39000</v>
          </cell>
          <cell r="L46">
            <v>39000</v>
          </cell>
          <cell r="M46">
            <v>9.5505617977528097</v>
          </cell>
          <cell r="N46">
            <v>0</v>
          </cell>
          <cell r="O46" t="str">
            <v>-</v>
          </cell>
          <cell r="P46" t="str">
            <v>-</v>
          </cell>
          <cell r="Q46" t="str">
            <v>-</v>
          </cell>
          <cell r="R46" t="e">
            <v>#VALUE!</v>
          </cell>
          <cell r="S46" t="e">
            <v>#VALUE!</v>
          </cell>
          <cell r="T46">
            <v>38670</v>
          </cell>
          <cell r="U46" t="str">
            <v>-</v>
          </cell>
          <cell r="V46" t="str">
            <v>-</v>
          </cell>
          <cell r="W46" t="e">
            <v>#VALUE!</v>
          </cell>
          <cell r="X46" t="e">
            <v>#VALUE!</v>
          </cell>
          <cell r="Y46" t="str">
            <v>-</v>
          </cell>
          <cell r="Z46">
            <v>57670</v>
          </cell>
          <cell r="AA46">
            <v>68670</v>
          </cell>
          <cell r="AB46" t="e">
            <v>#VALUE!</v>
          </cell>
          <cell r="AC46">
            <v>19.07404196289232</v>
          </cell>
          <cell r="AD46">
            <v>0</v>
          </cell>
        </row>
        <row r="47">
          <cell r="B47" t="str">
            <v>쇠고기(한우)1등급kg설도무항생제,냉장, 국내산</v>
          </cell>
          <cell r="C47">
            <v>0</v>
          </cell>
          <cell r="D47" t="str">
            <v>육류</v>
          </cell>
          <cell r="E47" t="str">
            <v>쇠고기(한우)</v>
          </cell>
          <cell r="F47" t="str">
            <v>1등급</v>
          </cell>
          <cell r="G47" t="str">
            <v>kg</v>
          </cell>
          <cell r="H47" t="str">
            <v>설도</v>
          </cell>
          <cell r="I47" t="str">
            <v>무항생제,냉장, 국내산</v>
          </cell>
          <cell r="J47">
            <v>35600</v>
          </cell>
          <cell r="K47">
            <v>39800</v>
          </cell>
          <cell r="L47">
            <v>39800</v>
          </cell>
          <cell r="M47">
            <v>11.797752808988765</v>
          </cell>
          <cell r="N47">
            <v>0</v>
          </cell>
          <cell r="O47" t="str">
            <v>-</v>
          </cell>
          <cell r="P47" t="str">
            <v>-</v>
          </cell>
          <cell r="Q47" t="str">
            <v>-</v>
          </cell>
          <cell r="R47" t="e">
            <v>#VALUE!</v>
          </cell>
          <cell r="S47" t="e">
            <v>#VALUE!</v>
          </cell>
          <cell r="T47" t="str">
            <v>-</v>
          </cell>
          <cell r="U47" t="str">
            <v>-</v>
          </cell>
          <cell r="V47" t="str">
            <v>-</v>
          </cell>
          <cell r="W47" t="e">
            <v>#VALUE!</v>
          </cell>
          <cell r="X47" t="e">
            <v>#VALUE!</v>
          </cell>
          <cell r="Y47" t="str">
            <v>-</v>
          </cell>
          <cell r="Z47">
            <v>57670</v>
          </cell>
          <cell r="AA47">
            <v>68670</v>
          </cell>
          <cell r="AB47" t="e">
            <v>#VALUE!</v>
          </cell>
          <cell r="AC47">
            <v>19.07404196289232</v>
          </cell>
          <cell r="AD47">
            <v>0</v>
          </cell>
        </row>
        <row r="48">
          <cell r="B48" t="str">
            <v>쇠고기(한우)1등급kg안심무항생제,냉장, 국내산</v>
          </cell>
          <cell r="C48">
            <v>0</v>
          </cell>
          <cell r="D48" t="str">
            <v>육류</v>
          </cell>
          <cell r="E48" t="str">
            <v>쇠고기(한우)</v>
          </cell>
          <cell r="F48" t="str">
            <v>1등급</v>
          </cell>
          <cell r="G48" t="str">
            <v>kg</v>
          </cell>
          <cell r="H48" t="str">
            <v>안심</v>
          </cell>
          <cell r="I48" t="str">
            <v>무항생제,냉장, 국내산</v>
          </cell>
          <cell r="J48">
            <v>80000</v>
          </cell>
          <cell r="K48">
            <v>80000</v>
          </cell>
          <cell r="L48">
            <v>80000</v>
          </cell>
          <cell r="M48">
            <v>0</v>
          </cell>
          <cell r="N48">
            <v>0</v>
          </cell>
          <cell r="O48" t="str">
            <v>-</v>
          </cell>
          <cell r="P48" t="str">
            <v>-</v>
          </cell>
          <cell r="Q48" t="str">
            <v>-</v>
          </cell>
          <cell r="R48" t="e">
            <v>#VALUE!</v>
          </cell>
          <cell r="S48" t="e">
            <v>#VALUE!</v>
          </cell>
          <cell r="T48">
            <v>70840</v>
          </cell>
          <cell r="U48" t="str">
            <v>-</v>
          </cell>
          <cell r="V48" t="str">
            <v>-</v>
          </cell>
          <cell r="W48" t="e">
            <v>#VALUE!</v>
          </cell>
          <cell r="X48" t="e">
            <v>#VALUE!</v>
          </cell>
          <cell r="Y48" t="str">
            <v>-</v>
          </cell>
          <cell r="Z48" t="str">
            <v>-</v>
          </cell>
          <cell r="AA48" t="str">
            <v>-</v>
          </cell>
          <cell r="AB48" t="e">
            <v>#VALUE!</v>
          </cell>
          <cell r="AC48" t="e">
            <v>#VALUE!</v>
          </cell>
          <cell r="AD48">
            <v>0</v>
          </cell>
        </row>
        <row r="49">
          <cell r="B49" t="str">
            <v>쇠고기(한우)1등급kg양지무항생제,냉장, 국내산</v>
          </cell>
          <cell r="C49">
            <v>0</v>
          </cell>
          <cell r="D49" t="str">
            <v>육류</v>
          </cell>
          <cell r="E49" t="str">
            <v>쇠고기(한우)</v>
          </cell>
          <cell r="F49" t="str">
            <v>1등급</v>
          </cell>
          <cell r="G49" t="str">
            <v>kg</v>
          </cell>
          <cell r="H49" t="str">
            <v>양지</v>
          </cell>
          <cell r="I49" t="str">
            <v>무항생제,냉장, 국내산</v>
          </cell>
          <cell r="J49">
            <v>52000</v>
          </cell>
          <cell r="K49">
            <v>52000</v>
          </cell>
          <cell r="L49">
            <v>49000</v>
          </cell>
          <cell r="M49">
            <v>-5.7692307692307692</v>
          </cell>
          <cell r="N49">
            <v>-5.7692307692307692</v>
          </cell>
          <cell r="O49" t="str">
            <v>-</v>
          </cell>
          <cell r="P49" t="str">
            <v>-</v>
          </cell>
          <cell r="Q49" t="str">
            <v>-</v>
          </cell>
          <cell r="R49" t="e">
            <v>#VALUE!</v>
          </cell>
          <cell r="S49" t="e">
            <v>#VALUE!</v>
          </cell>
          <cell r="T49">
            <v>48340</v>
          </cell>
          <cell r="U49" t="str">
            <v>-</v>
          </cell>
          <cell r="V49" t="str">
            <v>-</v>
          </cell>
          <cell r="W49" t="e">
            <v>#VALUE!</v>
          </cell>
          <cell r="X49" t="e">
            <v>#VALUE!</v>
          </cell>
          <cell r="Y49" t="str">
            <v>-</v>
          </cell>
          <cell r="Z49">
            <v>85000</v>
          </cell>
          <cell r="AA49" t="str">
            <v>-</v>
          </cell>
          <cell r="AB49" t="e">
            <v>#VALUE!</v>
          </cell>
          <cell r="AC49" t="e">
            <v>#VALUE!</v>
          </cell>
          <cell r="AD49">
            <v>0</v>
          </cell>
        </row>
        <row r="50">
          <cell r="B50" t="str">
            <v>쇠고기(한우)1등급kg우둔무항생제,냉장, 국내산</v>
          </cell>
          <cell r="C50">
            <v>0</v>
          </cell>
          <cell r="D50" t="str">
            <v>육류</v>
          </cell>
          <cell r="E50" t="str">
            <v>쇠고기(한우)</v>
          </cell>
          <cell r="F50" t="str">
            <v>1등급</v>
          </cell>
          <cell r="G50" t="str">
            <v>kg</v>
          </cell>
          <cell r="H50" t="str">
            <v>우둔</v>
          </cell>
          <cell r="I50" t="str">
            <v>무항생제,냉장, 국내산</v>
          </cell>
          <cell r="J50">
            <v>40000</v>
          </cell>
          <cell r="K50">
            <v>39800</v>
          </cell>
          <cell r="L50">
            <v>39800</v>
          </cell>
          <cell r="M50">
            <v>-0.5</v>
          </cell>
          <cell r="N50">
            <v>0</v>
          </cell>
          <cell r="O50" t="str">
            <v>-</v>
          </cell>
          <cell r="P50" t="str">
            <v>-</v>
          </cell>
          <cell r="Q50" t="str">
            <v>-</v>
          </cell>
          <cell r="R50" t="e">
            <v>#VALUE!</v>
          </cell>
          <cell r="S50" t="e">
            <v>#VALUE!</v>
          </cell>
          <cell r="T50">
            <v>39500</v>
          </cell>
          <cell r="U50" t="str">
            <v>-</v>
          </cell>
          <cell r="V50" t="str">
            <v>-</v>
          </cell>
          <cell r="W50" t="e">
            <v>#VALUE!</v>
          </cell>
          <cell r="X50" t="e">
            <v>#VALUE!</v>
          </cell>
          <cell r="Y50" t="str">
            <v>-</v>
          </cell>
          <cell r="Z50">
            <v>60670</v>
          </cell>
          <cell r="AA50" t="str">
            <v>-</v>
          </cell>
          <cell r="AB50" t="e">
            <v>#VALUE!</v>
          </cell>
          <cell r="AC50" t="e">
            <v>#VALUE!</v>
          </cell>
          <cell r="AD50">
            <v>0</v>
          </cell>
        </row>
        <row r="51">
          <cell r="B51" t="str">
            <v>쇠고기(한우)1등급kg사골무항생제, 국내산</v>
          </cell>
          <cell r="C51">
            <v>0</v>
          </cell>
          <cell r="D51" t="str">
            <v>육류</v>
          </cell>
          <cell r="E51" t="str">
            <v>쇠고기(한우)</v>
          </cell>
          <cell r="F51" t="str">
            <v>1등급</v>
          </cell>
          <cell r="G51" t="str">
            <v>kg</v>
          </cell>
          <cell r="H51" t="str">
            <v>사골</v>
          </cell>
          <cell r="I51" t="str">
            <v>무항생제, 국내산</v>
          </cell>
          <cell r="J51" t="str">
            <v>-</v>
          </cell>
          <cell r="K51" t="str">
            <v>-</v>
          </cell>
          <cell r="L51" t="str">
            <v>-</v>
          </cell>
          <cell r="M51" t="e">
            <v>#VALUE!</v>
          </cell>
          <cell r="N51" t="e">
            <v>#VALUE!</v>
          </cell>
          <cell r="O51" t="str">
            <v>-</v>
          </cell>
          <cell r="P51" t="str">
            <v>-</v>
          </cell>
          <cell r="Q51" t="str">
            <v>-</v>
          </cell>
          <cell r="R51" t="e">
            <v>#VALUE!</v>
          </cell>
          <cell r="S51" t="e">
            <v>#VALUE!</v>
          </cell>
          <cell r="T51" t="str">
            <v>-</v>
          </cell>
          <cell r="U51" t="str">
            <v>-</v>
          </cell>
          <cell r="V51" t="str">
            <v>-</v>
          </cell>
          <cell r="W51" t="e">
            <v>#VALUE!</v>
          </cell>
          <cell r="X51" t="e">
            <v>#VALUE!</v>
          </cell>
          <cell r="Y51" t="str">
            <v>-</v>
          </cell>
          <cell r="Z51" t="str">
            <v>-</v>
          </cell>
          <cell r="AA51" t="str">
            <v>-</v>
          </cell>
          <cell r="AB51" t="e">
            <v>#VALUE!</v>
          </cell>
          <cell r="AC51" t="e">
            <v>#VALUE!</v>
          </cell>
          <cell r="AD51">
            <v>0</v>
          </cell>
        </row>
        <row r="52">
          <cell r="B52" t="str">
            <v>쇠고기(한우)1등급kg잡뼈무항생제, 국내산</v>
          </cell>
          <cell r="C52">
            <v>0</v>
          </cell>
          <cell r="D52" t="str">
            <v>육류</v>
          </cell>
          <cell r="E52" t="str">
            <v>쇠고기(한우)</v>
          </cell>
          <cell r="F52" t="str">
            <v>1등급</v>
          </cell>
          <cell r="G52" t="str">
            <v>kg</v>
          </cell>
          <cell r="H52" t="str">
            <v>잡뼈</v>
          </cell>
          <cell r="I52" t="str">
            <v>무항생제, 국내산</v>
          </cell>
          <cell r="J52" t="str">
            <v>-</v>
          </cell>
          <cell r="K52" t="str">
            <v>-</v>
          </cell>
          <cell r="L52" t="str">
            <v>-</v>
          </cell>
          <cell r="M52" t="e">
            <v>#VALUE!</v>
          </cell>
          <cell r="N52" t="e">
            <v>#VALUE!</v>
          </cell>
          <cell r="O52" t="str">
            <v>-</v>
          </cell>
          <cell r="P52" t="str">
            <v>-</v>
          </cell>
          <cell r="Q52" t="str">
            <v>-</v>
          </cell>
          <cell r="R52" t="e">
            <v>#VALUE!</v>
          </cell>
          <cell r="S52" t="e">
            <v>#VALUE!</v>
          </cell>
          <cell r="T52" t="str">
            <v>-</v>
          </cell>
          <cell r="U52" t="str">
            <v>-</v>
          </cell>
          <cell r="V52" t="str">
            <v>-</v>
          </cell>
          <cell r="W52" t="e">
            <v>#VALUE!</v>
          </cell>
          <cell r="X52" t="e">
            <v>#VALUE!</v>
          </cell>
          <cell r="Y52" t="str">
            <v>-</v>
          </cell>
          <cell r="Z52" t="str">
            <v>-</v>
          </cell>
          <cell r="AA52" t="str">
            <v>-</v>
          </cell>
          <cell r="AB52" t="e">
            <v>#VALUE!</v>
          </cell>
          <cell r="AC52" t="e">
            <v>#VALUE!</v>
          </cell>
          <cell r="AD52">
            <v>0</v>
          </cell>
        </row>
        <row r="53">
          <cell r="B53" t="str">
            <v>쇠고기(한우)1등급kg갈비무항생제, 국내산</v>
          </cell>
          <cell r="C53">
            <v>0</v>
          </cell>
          <cell r="D53" t="str">
            <v>육류</v>
          </cell>
          <cell r="E53" t="str">
            <v>쇠고기(한우)</v>
          </cell>
          <cell r="F53" t="str">
            <v>1등급</v>
          </cell>
          <cell r="G53" t="str">
            <v>kg</v>
          </cell>
          <cell r="H53" t="str">
            <v>갈비</v>
          </cell>
          <cell r="I53" t="str">
            <v>무항생제, 국내산</v>
          </cell>
          <cell r="J53">
            <v>59750</v>
          </cell>
          <cell r="K53">
            <v>59380</v>
          </cell>
          <cell r="L53">
            <v>59380</v>
          </cell>
          <cell r="M53">
            <v>-0.61924686192468614</v>
          </cell>
          <cell r="N53">
            <v>0</v>
          </cell>
          <cell r="O53" t="str">
            <v>-</v>
          </cell>
          <cell r="P53" t="str">
            <v>-</v>
          </cell>
          <cell r="Q53" t="str">
            <v>-</v>
          </cell>
          <cell r="R53" t="e">
            <v>#VALUE!</v>
          </cell>
          <cell r="S53" t="e">
            <v>#VALUE!</v>
          </cell>
          <cell r="T53" t="str">
            <v>-</v>
          </cell>
          <cell r="U53" t="str">
            <v>-</v>
          </cell>
          <cell r="V53" t="str">
            <v>-</v>
          </cell>
          <cell r="W53" t="e">
            <v>#VALUE!</v>
          </cell>
          <cell r="X53" t="e">
            <v>#VALUE!</v>
          </cell>
          <cell r="Y53" t="str">
            <v>-</v>
          </cell>
          <cell r="Z53" t="str">
            <v>-</v>
          </cell>
          <cell r="AA53" t="str">
            <v>-</v>
          </cell>
          <cell r="AB53" t="e">
            <v>#VALUE!</v>
          </cell>
          <cell r="AC53" t="e">
            <v>#VALUE!</v>
          </cell>
          <cell r="AD53">
            <v>0</v>
          </cell>
        </row>
        <row r="54">
          <cell r="B54" t="str">
            <v>쇠고기(한우)2등급kg등심무항생제,냉장, 국내산</v>
          </cell>
          <cell r="C54">
            <v>0</v>
          </cell>
          <cell r="D54" t="str">
            <v>육류</v>
          </cell>
          <cell r="E54" t="str">
            <v>쇠고기(한우)</v>
          </cell>
          <cell r="F54" t="str">
            <v>2등급</v>
          </cell>
          <cell r="G54" t="str">
            <v>kg</v>
          </cell>
          <cell r="H54" t="str">
            <v>등심</v>
          </cell>
          <cell r="I54" t="str">
            <v>무항생제,냉장, 국내산</v>
          </cell>
          <cell r="J54" t="str">
            <v>-</v>
          </cell>
          <cell r="K54" t="str">
            <v>-</v>
          </cell>
          <cell r="L54" t="str">
            <v>-</v>
          </cell>
          <cell r="M54" t="e">
            <v>#VALUE!</v>
          </cell>
          <cell r="N54" t="e">
            <v>#VALUE!</v>
          </cell>
          <cell r="O54" t="str">
            <v>-</v>
          </cell>
          <cell r="P54" t="str">
            <v>-</v>
          </cell>
          <cell r="Q54" t="str">
            <v>-</v>
          </cell>
          <cell r="R54" t="e">
            <v>#VALUE!</v>
          </cell>
          <cell r="S54" t="e">
            <v>#VALUE!</v>
          </cell>
          <cell r="T54" t="str">
            <v>-</v>
          </cell>
          <cell r="U54" t="str">
            <v>-</v>
          </cell>
          <cell r="V54" t="str">
            <v>-</v>
          </cell>
          <cell r="W54" t="e">
            <v>#VALUE!</v>
          </cell>
          <cell r="X54" t="e">
            <v>#VALUE!</v>
          </cell>
          <cell r="Y54" t="str">
            <v>-</v>
          </cell>
          <cell r="Z54" t="str">
            <v>-</v>
          </cell>
          <cell r="AA54" t="str">
            <v>-</v>
          </cell>
          <cell r="AB54" t="e">
            <v>#VALUE!</v>
          </cell>
          <cell r="AC54" t="e">
            <v>#VALUE!</v>
          </cell>
          <cell r="AD54">
            <v>0</v>
          </cell>
        </row>
        <row r="55">
          <cell r="B55" t="str">
            <v>쇠고기(한우)2등급이상kg목심(장정)무항생제,냉장, 국내산</v>
          </cell>
          <cell r="C55">
            <v>0</v>
          </cell>
          <cell r="D55" t="str">
            <v>육류</v>
          </cell>
          <cell r="E55" t="str">
            <v>쇠고기(한우)</v>
          </cell>
          <cell r="F55" t="str">
            <v>2등급이상</v>
          </cell>
          <cell r="G55" t="str">
            <v>kg</v>
          </cell>
          <cell r="H55" t="str">
            <v>목심(장정)</v>
          </cell>
          <cell r="I55" t="str">
            <v>무항생제,냉장, 국내산</v>
          </cell>
          <cell r="J55">
            <v>37000</v>
          </cell>
          <cell r="K55">
            <v>39000</v>
          </cell>
          <cell r="L55">
            <v>39000</v>
          </cell>
          <cell r="M55">
            <v>5.4054054054054053</v>
          </cell>
          <cell r="N55">
            <v>0</v>
          </cell>
          <cell r="O55" t="str">
            <v>-</v>
          </cell>
          <cell r="P55" t="str">
            <v>-</v>
          </cell>
          <cell r="Q55" t="str">
            <v>-</v>
          </cell>
          <cell r="R55" t="e">
            <v>#VALUE!</v>
          </cell>
          <cell r="S55" t="e">
            <v>#VALUE!</v>
          </cell>
          <cell r="T55" t="str">
            <v>-</v>
          </cell>
          <cell r="U55" t="str">
            <v>-</v>
          </cell>
          <cell r="V55" t="str">
            <v>-</v>
          </cell>
          <cell r="W55" t="e">
            <v>#VALUE!</v>
          </cell>
          <cell r="X55" t="e">
            <v>#VALUE!</v>
          </cell>
          <cell r="Y55" t="str">
            <v>-</v>
          </cell>
          <cell r="Z55" t="str">
            <v>-</v>
          </cell>
          <cell r="AA55" t="str">
            <v>-</v>
          </cell>
          <cell r="AB55" t="e">
            <v>#VALUE!</v>
          </cell>
          <cell r="AC55" t="e">
            <v>#VALUE!</v>
          </cell>
          <cell r="AD55">
            <v>0</v>
          </cell>
        </row>
        <row r="56">
          <cell r="B56" t="str">
            <v>쇠고기(한우)2등급이상kg사태무항생제,냉장, 국내산</v>
          </cell>
          <cell r="C56">
            <v>0</v>
          </cell>
          <cell r="D56" t="str">
            <v>육류</v>
          </cell>
          <cell r="E56" t="str">
            <v>쇠고기(한우)</v>
          </cell>
          <cell r="F56" t="str">
            <v>2등급이상</v>
          </cell>
          <cell r="G56" t="str">
            <v>kg</v>
          </cell>
          <cell r="H56" t="str">
            <v>사태</v>
          </cell>
          <cell r="I56" t="str">
            <v>무항생제,냉장, 국내산</v>
          </cell>
          <cell r="J56" t="str">
            <v>-</v>
          </cell>
          <cell r="K56" t="str">
            <v>-</v>
          </cell>
          <cell r="L56" t="str">
            <v>-</v>
          </cell>
          <cell r="M56" t="e">
            <v>#VALUE!</v>
          </cell>
          <cell r="N56" t="e">
            <v>#VALUE!</v>
          </cell>
          <cell r="O56" t="str">
            <v>-</v>
          </cell>
          <cell r="P56" t="str">
            <v>-</v>
          </cell>
          <cell r="Q56" t="str">
            <v>-</v>
          </cell>
          <cell r="R56" t="e">
            <v>#VALUE!</v>
          </cell>
          <cell r="S56" t="e">
            <v>#VALUE!</v>
          </cell>
          <cell r="T56" t="str">
            <v>-</v>
          </cell>
          <cell r="U56" t="str">
            <v>-</v>
          </cell>
          <cell r="V56" t="str">
            <v>-</v>
          </cell>
          <cell r="W56" t="e">
            <v>#VALUE!</v>
          </cell>
          <cell r="X56" t="e">
            <v>#VALUE!</v>
          </cell>
          <cell r="Y56" t="str">
            <v>-</v>
          </cell>
          <cell r="Z56" t="str">
            <v>-</v>
          </cell>
          <cell r="AA56" t="str">
            <v>-</v>
          </cell>
          <cell r="AB56" t="e">
            <v>#VALUE!</v>
          </cell>
          <cell r="AC56" t="e">
            <v>#VALUE!</v>
          </cell>
          <cell r="AD56">
            <v>0</v>
          </cell>
        </row>
        <row r="57">
          <cell r="B57" t="str">
            <v>쇠고기(한우)2등급이상kg설도무항생제,냉장, 국내산</v>
          </cell>
          <cell r="C57">
            <v>0</v>
          </cell>
          <cell r="D57" t="str">
            <v>육류</v>
          </cell>
          <cell r="E57" t="str">
            <v>쇠고기(한우)</v>
          </cell>
          <cell r="F57" t="str">
            <v>2등급이상</v>
          </cell>
          <cell r="G57" t="str">
            <v>kg</v>
          </cell>
          <cell r="H57" t="str">
            <v>설도</v>
          </cell>
          <cell r="I57" t="str">
            <v>무항생제,냉장, 국내산</v>
          </cell>
          <cell r="J57" t="str">
            <v>-</v>
          </cell>
          <cell r="K57" t="str">
            <v>-</v>
          </cell>
          <cell r="L57" t="str">
            <v>-</v>
          </cell>
          <cell r="M57" t="e">
            <v>#VALUE!</v>
          </cell>
          <cell r="N57" t="e">
            <v>#VALUE!</v>
          </cell>
          <cell r="O57" t="str">
            <v>-</v>
          </cell>
          <cell r="P57" t="str">
            <v>-</v>
          </cell>
          <cell r="Q57" t="str">
            <v>-</v>
          </cell>
          <cell r="R57" t="e">
            <v>#VALUE!</v>
          </cell>
          <cell r="S57" t="e">
            <v>#VALUE!</v>
          </cell>
          <cell r="T57" t="str">
            <v>-</v>
          </cell>
          <cell r="U57" t="str">
            <v>-</v>
          </cell>
          <cell r="V57" t="str">
            <v>-</v>
          </cell>
          <cell r="W57" t="e">
            <v>#VALUE!</v>
          </cell>
          <cell r="X57" t="e">
            <v>#VALUE!</v>
          </cell>
          <cell r="Y57" t="str">
            <v>-</v>
          </cell>
          <cell r="Z57" t="str">
            <v>-</v>
          </cell>
          <cell r="AA57" t="str">
            <v>-</v>
          </cell>
          <cell r="AB57" t="e">
            <v>#VALUE!</v>
          </cell>
          <cell r="AC57" t="e">
            <v>#VALUE!</v>
          </cell>
          <cell r="AD57">
            <v>0</v>
          </cell>
        </row>
        <row r="58">
          <cell r="B58" t="str">
            <v>쇠고기(한우)2등급이상kg양지무항생제,냉장, 국내산</v>
          </cell>
          <cell r="C58">
            <v>0</v>
          </cell>
          <cell r="D58" t="str">
            <v>육류</v>
          </cell>
          <cell r="E58" t="str">
            <v>쇠고기(한우)</v>
          </cell>
          <cell r="F58" t="str">
            <v>2등급이상</v>
          </cell>
          <cell r="G58" t="str">
            <v>kg</v>
          </cell>
          <cell r="H58" t="str">
            <v>양지</v>
          </cell>
          <cell r="I58" t="str">
            <v>무항생제,냉장, 국내산</v>
          </cell>
          <cell r="J58" t="str">
            <v>-</v>
          </cell>
          <cell r="K58" t="str">
            <v>-</v>
          </cell>
          <cell r="L58" t="str">
            <v>-</v>
          </cell>
          <cell r="M58" t="e">
            <v>#VALUE!</v>
          </cell>
          <cell r="N58" t="e">
            <v>#VALUE!</v>
          </cell>
          <cell r="O58" t="str">
            <v>-</v>
          </cell>
          <cell r="P58" t="str">
            <v>-</v>
          </cell>
          <cell r="Q58" t="str">
            <v>-</v>
          </cell>
          <cell r="R58" t="e">
            <v>#VALUE!</v>
          </cell>
          <cell r="S58" t="e">
            <v>#VALUE!</v>
          </cell>
          <cell r="T58" t="str">
            <v>-</v>
          </cell>
          <cell r="U58" t="str">
            <v>-</v>
          </cell>
          <cell r="V58" t="str">
            <v>-</v>
          </cell>
          <cell r="W58" t="e">
            <v>#VALUE!</v>
          </cell>
          <cell r="X58" t="e">
            <v>#VALUE!</v>
          </cell>
          <cell r="Y58" t="str">
            <v>-</v>
          </cell>
          <cell r="Z58" t="str">
            <v>-</v>
          </cell>
          <cell r="AA58" t="str">
            <v>-</v>
          </cell>
          <cell r="AB58" t="e">
            <v>#VALUE!</v>
          </cell>
          <cell r="AC58" t="e">
            <v>#VALUE!</v>
          </cell>
          <cell r="AD58">
            <v>0</v>
          </cell>
        </row>
        <row r="59">
          <cell r="B59" t="str">
            <v>쇠고기(한우)2등급이상kg우둔무항생제,냉장, 국내산</v>
          </cell>
          <cell r="C59">
            <v>0</v>
          </cell>
          <cell r="D59" t="str">
            <v>육류</v>
          </cell>
          <cell r="E59" t="str">
            <v>쇠고기(한우)</v>
          </cell>
          <cell r="F59" t="str">
            <v>2등급이상</v>
          </cell>
          <cell r="G59" t="str">
            <v>kg</v>
          </cell>
          <cell r="H59" t="str">
            <v>우둔</v>
          </cell>
          <cell r="I59" t="str">
            <v>무항생제,냉장, 국내산</v>
          </cell>
          <cell r="J59" t="str">
            <v>-</v>
          </cell>
          <cell r="K59" t="str">
            <v>-</v>
          </cell>
          <cell r="L59" t="str">
            <v>-</v>
          </cell>
          <cell r="M59" t="e">
            <v>#VALUE!</v>
          </cell>
          <cell r="N59" t="e">
            <v>#VALUE!</v>
          </cell>
          <cell r="O59" t="str">
            <v>-</v>
          </cell>
          <cell r="P59" t="str">
            <v>-</v>
          </cell>
          <cell r="Q59" t="str">
            <v>-</v>
          </cell>
          <cell r="R59" t="e">
            <v>#VALUE!</v>
          </cell>
          <cell r="S59" t="e">
            <v>#VALUE!</v>
          </cell>
          <cell r="T59" t="str">
            <v>-</v>
          </cell>
          <cell r="U59" t="str">
            <v>-</v>
          </cell>
          <cell r="V59" t="str">
            <v>-</v>
          </cell>
          <cell r="W59" t="e">
            <v>#VALUE!</v>
          </cell>
          <cell r="X59" t="e">
            <v>#VALUE!</v>
          </cell>
          <cell r="Y59" t="str">
            <v>-</v>
          </cell>
          <cell r="Z59" t="str">
            <v>-</v>
          </cell>
          <cell r="AA59" t="str">
            <v>-</v>
          </cell>
          <cell r="AB59" t="e">
            <v>#VALUE!</v>
          </cell>
          <cell r="AC59" t="e">
            <v>#VALUE!</v>
          </cell>
          <cell r="AD59">
            <v>0</v>
          </cell>
        </row>
        <row r="60">
          <cell r="B60" t="str">
            <v>쇠고기(한우)2등급이상kg사골무항생제, 국내산</v>
          </cell>
          <cell r="C60">
            <v>0</v>
          </cell>
          <cell r="D60" t="str">
            <v>육류</v>
          </cell>
          <cell r="E60" t="str">
            <v>쇠고기(한우)</v>
          </cell>
          <cell r="F60" t="str">
            <v>2등급이상</v>
          </cell>
          <cell r="G60" t="str">
            <v>kg</v>
          </cell>
          <cell r="H60" t="str">
            <v>사골</v>
          </cell>
          <cell r="I60" t="str">
            <v>무항생제, 국내산</v>
          </cell>
          <cell r="J60" t="str">
            <v>-</v>
          </cell>
          <cell r="K60" t="str">
            <v>-</v>
          </cell>
          <cell r="L60" t="str">
            <v>-</v>
          </cell>
          <cell r="M60" t="e">
            <v>#VALUE!</v>
          </cell>
          <cell r="N60" t="e">
            <v>#VALUE!</v>
          </cell>
          <cell r="O60" t="str">
            <v>-</v>
          </cell>
          <cell r="P60" t="str">
            <v>-</v>
          </cell>
          <cell r="Q60" t="str">
            <v>-</v>
          </cell>
          <cell r="R60" t="e">
            <v>#VALUE!</v>
          </cell>
          <cell r="S60" t="e">
            <v>#VALUE!</v>
          </cell>
          <cell r="T60" t="str">
            <v>-</v>
          </cell>
          <cell r="U60" t="str">
            <v>-</v>
          </cell>
          <cell r="V60" t="str">
            <v>-</v>
          </cell>
          <cell r="W60" t="e">
            <v>#VALUE!</v>
          </cell>
          <cell r="X60" t="e">
            <v>#VALUE!</v>
          </cell>
          <cell r="Y60" t="str">
            <v>-</v>
          </cell>
          <cell r="Z60" t="str">
            <v>-</v>
          </cell>
          <cell r="AA60" t="str">
            <v>-</v>
          </cell>
          <cell r="AB60" t="e">
            <v>#VALUE!</v>
          </cell>
          <cell r="AC60" t="e">
            <v>#VALUE!</v>
          </cell>
          <cell r="AD60">
            <v>0</v>
          </cell>
        </row>
        <row r="61">
          <cell r="B61" t="str">
            <v>쇠고기(한우)2등급이상kg잡뼈무항생제, 국내산</v>
          </cell>
          <cell r="C61">
            <v>0</v>
          </cell>
          <cell r="D61" t="str">
            <v>육류</v>
          </cell>
          <cell r="E61" t="str">
            <v>쇠고기(한우)</v>
          </cell>
          <cell r="F61" t="str">
            <v>2등급이상</v>
          </cell>
          <cell r="G61" t="str">
            <v>kg</v>
          </cell>
          <cell r="H61" t="str">
            <v>잡뼈</v>
          </cell>
          <cell r="I61" t="str">
            <v>무항생제, 국내산</v>
          </cell>
          <cell r="J61" t="str">
            <v>-</v>
          </cell>
          <cell r="K61" t="str">
            <v>-</v>
          </cell>
          <cell r="L61" t="str">
            <v>-</v>
          </cell>
          <cell r="M61" t="e">
            <v>#VALUE!</v>
          </cell>
          <cell r="N61" t="e">
            <v>#VALUE!</v>
          </cell>
          <cell r="O61" t="str">
            <v>-</v>
          </cell>
          <cell r="P61" t="str">
            <v>-</v>
          </cell>
          <cell r="Q61" t="str">
            <v>-</v>
          </cell>
          <cell r="R61" t="e">
            <v>#VALUE!</v>
          </cell>
          <cell r="S61" t="e">
            <v>#VALUE!</v>
          </cell>
          <cell r="T61" t="str">
            <v>-</v>
          </cell>
          <cell r="U61" t="str">
            <v>-</v>
          </cell>
          <cell r="V61" t="str">
            <v>-</v>
          </cell>
          <cell r="W61" t="e">
            <v>#VALUE!</v>
          </cell>
          <cell r="X61" t="e">
            <v>#VALUE!</v>
          </cell>
          <cell r="Y61" t="str">
            <v>-</v>
          </cell>
          <cell r="Z61" t="str">
            <v>-</v>
          </cell>
          <cell r="AA61" t="str">
            <v>-</v>
          </cell>
          <cell r="AB61" t="e">
            <v>#VALUE!</v>
          </cell>
          <cell r="AC61" t="e">
            <v>#VALUE!</v>
          </cell>
          <cell r="AD61">
            <v>0</v>
          </cell>
        </row>
        <row r="62">
          <cell r="B62" t="str">
            <v>쇠고기(한우)2등급이상kgLA갈비무항생제, 국내산</v>
          </cell>
          <cell r="C62">
            <v>0</v>
          </cell>
          <cell r="D62" t="str">
            <v>육류</v>
          </cell>
          <cell r="E62" t="str">
            <v>쇠고기(한우)</v>
          </cell>
          <cell r="F62" t="str">
            <v>2등급이상</v>
          </cell>
          <cell r="G62" t="str">
            <v>kg</v>
          </cell>
          <cell r="H62" t="str">
            <v>LA갈비</v>
          </cell>
          <cell r="I62" t="str">
            <v>무항생제, 국내산</v>
          </cell>
          <cell r="J62" t="str">
            <v>-</v>
          </cell>
          <cell r="K62" t="str">
            <v>-</v>
          </cell>
          <cell r="L62" t="str">
            <v>-</v>
          </cell>
          <cell r="M62" t="e">
            <v>#VALUE!</v>
          </cell>
          <cell r="N62" t="e">
            <v>#VALUE!</v>
          </cell>
          <cell r="O62" t="str">
            <v>-</v>
          </cell>
          <cell r="P62" t="str">
            <v>-</v>
          </cell>
          <cell r="Q62" t="str">
            <v>-</v>
          </cell>
          <cell r="R62" t="e">
            <v>#VALUE!</v>
          </cell>
          <cell r="S62" t="e">
            <v>#VALUE!</v>
          </cell>
          <cell r="T62" t="str">
            <v>-</v>
          </cell>
          <cell r="U62" t="str">
            <v>-</v>
          </cell>
          <cell r="V62" t="str">
            <v>-</v>
          </cell>
          <cell r="W62" t="e">
            <v>#VALUE!</v>
          </cell>
          <cell r="X62" t="e">
            <v>#VALUE!</v>
          </cell>
          <cell r="Y62" t="str">
            <v>-</v>
          </cell>
          <cell r="Z62" t="str">
            <v>-</v>
          </cell>
          <cell r="AA62" t="str">
            <v>-</v>
          </cell>
          <cell r="AB62" t="e">
            <v>#VALUE!</v>
          </cell>
          <cell r="AC62" t="e">
            <v>#VALUE!</v>
          </cell>
          <cell r="AD62">
            <v>0</v>
          </cell>
        </row>
        <row r="63">
          <cell r="B63" t="str">
            <v>쇠고기(육우)2등급이상kg갈비무항생제, 국내산</v>
          </cell>
          <cell r="C63">
            <v>9</v>
          </cell>
          <cell r="D63" t="str">
            <v>육류</v>
          </cell>
          <cell r="E63" t="str">
            <v>쇠고기(육우)</v>
          </cell>
          <cell r="F63" t="str">
            <v>2등급이상</v>
          </cell>
          <cell r="G63" t="str">
            <v>kg</v>
          </cell>
          <cell r="H63" t="str">
            <v>갈비</v>
          </cell>
          <cell r="I63" t="str">
            <v>무항생제, 국내산</v>
          </cell>
          <cell r="J63" t="e">
            <v>#N/A</v>
          </cell>
          <cell r="K63" t="str">
            <v>-</v>
          </cell>
          <cell r="L63" t="str">
            <v>-</v>
          </cell>
          <cell r="M63" t="e">
            <v>#VALUE!</v>
          </cell>
          <cell r="N63" t="e">
            <v>#VALUE!</v>
          </cell>
          <cell r="O63" t="e">
            <v>#N/A</v>
          </cell>
          <cell r="P63" t="str">
            <v>-</v>
          </cell>
          <cell r="Q63" t="str">
            <v>-</v>
          </cell>
          <cell r="R63" t="e">
            <v>#VALUE!</v>
          </cell>
          <cell r="S63" t="e">
            <v>#VALUE!</v>
          </cell>
          <cell r="T63" t="e">
            <v>#N/A</v>
          </cell>
          <cell r="U63" t="str">
            <v>-</v>
          </cell>
          <cell r="V63" t="str">
            <v>-</v>
          </cell>
          <cell r="W63" t="e">
            <v>#VALUE!</v>
          </cell>
          <cell r="X63" t="e">
            <v>#VALUE!</v>
          </cell>
          <cell r="Y63" t="e">
            <v>#N/A</v>
          </cell>
          <cell r="Z63" t="str">
            <v>-</v>
          </cell>
          <cell r="AA63" t="str">
            <v>-</v>
          </cell>
          <cell r="AB63" t="e">
            <v>#VALUE!</v>
          </cell>
          <cell r="AC63" t="e">
            <v>#VALUE!</v>
          </cell>
          <cell r="AD63">
            <v>0</v>
          </cell>
        </row>
        <row r="64">
          <cell r="B64" t="str">
            <v>쇠고기(육우)2등급이상kg등심무항생제, 국내산</v>
          </cell>
          <cell r="C64">
            <v>0</v>
          </cell>
          <cell r="D64" t="str">
            <v>육류</v>
          </cell>
          <cell r="E64" t="str">
            <v>쇠고기(육우)</v>
          </cell>
          <cell r="F64" t="str">
            <v>2등급이상</v>
          </cell>
          <cell r="G64" t="str">
            <v>kg</v>
          </cell>
          <cell r="H64" t="str">
            <v>등심</v>
          </cell>
          <cell r="I64" t="str">
            <v>무항생제, 국내산</v>
          </cell>
          <cell r="J64" t="e">
            <v>#N/A</v>
          </cell>
          <cell r="K64" t="str">
            <v>-</v>
          </cell>
          <cell r="L64" t="str">
            <v>-</v>
          </cell>
          <cell r="M64" t="e">
            <v>#VALUE!</v>
          </cell>
          <cell r="N64" t="e">
            <v>#VALUE!</v>
          </cell>
          <cell r="O64" t="e">
            <v>#N/A</v>
          </cell>
          <cell r="P64" t="str">
            <v>-</v>
          </cell>
          <cell r="Q64" t="str">
            <v>-</v>
          </cell>
          <cell r="R64" t="e">
            <v>#VALUE!</v>
          </cell>
          <cell r="S64" t="e">
            <v>#VALUE!</v>
          </cell>
          <cell r="T64" t="e">
            <v>#N/A</v>
          </cell>
          <cell r="U64" t="str">
            <v>-</v>
          </cell>
          <cell r="V64" t="str">
            <v>-</v>
          </cell>
          <cell r="W64" t="e">
            <v>#VALUE!</v>
          </cell>
          <cell r="X64" t="e">
            <v>#VALUE!</v>
          </cell>
          <cell r="Y64" t="e">
            <v>#N/A</v>
          </cell>
          <cell r="Z64" t="str">
            <v>-</v>
          </cell>
          <cell r="AA64" t="str">
            <v>-</v>
          </cell>
          <cell r="AB64" t="e">
            <v>#VALUE!</v>
          </cell>
          <cell r="AC64" t="e">
            <v>#VALUE!</v>
          </cell>
          <cell r="AD64">
            <v>0</v>
          </cell>
        </row>
        <row r="65">
          <cell r="B65" t="str">
            <v>쇠고기(육우)2등급이상kg안심무항생제, 국내산</v>
          </cell>
          <cell r="C65">
            <v>0</v>
          </cell>
          <cell r="D65" t="str">
            <v>육류</v>
          </cell>
          <cell r="E65" t="str">
            <v>쇠고기(육우)</v>
          </cell>
          <cell r="F65" t="str">
            <v>2등급이상</v>
          </cell>
          <cell r="G65" t="str">
            <v>kg</v>
          </cell>
          <cell r="H65" t="str">
            <v>안심</v>
          </cell>
          <cell r="I65" t="str">
            <v>무항생제, 국내산</v>
          </cell>
          <cell r="J65" t="e">
            <v>#N/A</v>
          </cell>
          <cell r="K65" t="str">
            <v>-</v>
          </cell>
          <cell r="L65" t="str">
            <v>-</v>
          </cell>
          <cell r="M65" t="e">
            <v>#VALUE!</v>
          </cell>
          <cell r="N65" t="e">
            <v>#VALUE!</v>
          </cell>
          <cell r="O65" t="e">
            <v>#N/A</v>
          </cell>
          <cell r="P65" t="str">
            <v>-</v>
          </cell>
          <cell r="Q65" t="str">
            <v>-</v>
          </cell>
          <cell r="R65" t="e">
            <v>#VALUE!</v>
          </cell>
          <cell r="S65" t="e">
            <v>#VALUE!</v>
          </cell>
          <cell r="T65" t="e">
            <v>#N/A</v>
          </cell>
          <cell r="U65" t="str">
            <v>-</v>
          </cell>
          <cell r="V65" t="str">
            <v>-</v>
          </cell>
          <cell r="W65" t="e">
            <v>#VALUE!</v>
          </cell>
          <cell r="X65" t="e">
            <v>#VALUE!</v>
          </cell>
          <cell r="Y65" t="e">
            <v>#N/A</v>
          </cell>
          <cell r="Z65" t="str">
            <v>-</v>
          </cell>
          <cell r="AA65" t="str">
            <v>-</v>
          </cell>
          <cell r="AB65" t="e">
            <v>#VALUE!</v>
          </cell>
          <cell r="AC65" t="e">
            <v>#VALUE!</v>
          </cell>
          <cell r="AD65">
            <v>0</v>
          </cell>
        </row>
        <row r="66">
          <cell r="B66" t="str">
            <v>쇠고기(육우)2등급이상kg양지무항생제, 국내산</v>
          </cell>
          <cell r="C66">
            <v>0</v>
          </cell>
          <cell r="D66" t="str">
            <v>육류</v>
          </cell>
          <cell r="E66" t="str">
            <v>쇠고기(육우)</v>
          </cell>
          <cell r="F66" t="str">
            <v>2등급이상</v>
          </cell>
          <cell r="G66" t="str">
            <v>kg</v>
          </cell>
          <cell r="H66" t="str">
            <v>양지</v>
          </cell>
          <cell r="I66" t="str">
            <v>무항생제, 국내산</v>
          </cell>
          <cell r="J66" t="e">
            <v>#N/A</v>
          </cell>
          <cell r="K66" t="str">
            <v>-</v>
          </cell>
          <cell r="L66" t="str">
            <v>-</v>
          </cell>
          <cell r="M66" t="e">
            <v>#VALUE!</v>
          </cell>
          <cell r="N66" t="e">
            <v>#VALUE!</v>
          </cell>
          <cell r="O66" t="e">
            <v>#N/A</v>
          </cell>
          <cell r="P66" t="str">
            <v>-</v>
          </cell>
          <cell r="Q66" t="str">
            <v>-</v>
          </cell>
          <cell r="R66" t="e">
            <v>#VALUE!</v>
          </cell>
          <cell r="S66" t="e">
            <v>#VALUE!</v>
          </cell>
          <cell r="T66" t="e">
            <v>#N/A</v>
          </cell>
          <cell r="U66" t="str">
            <v>-</v>
          </cell>
          <cell r="V66" t="str">
            <v>-</v>
          </cell>
          <cell r="W66" t="e">
            <v>#VALUE!</v>
          </cell>
          <cell r="X66" t="e">
            <v>#VALUE!</v>
          </cell>
          <cell r="Y66" t="e">
            <v>#N/A</v>
          </cell>
          <cell r="Z66" t="str">
            <v>-</v>
          </cell>
          <cell r="AA66" t="str">
            <v>-</v>
          </cell>
          <cell r="AB66" t="e">
            <v>#VALUE!</v>
          </cell>
          <cell r="AC66" t="e">
            <v>#VALUE!</v>
          </cell>
          <cell r="AD66">
            <v>0</v>
          </cell>
        </row>
        <row r="67">
          <cell r="B67" t="str">
            <v>쇠고기(육우)2등급이상kg우둔무항생제, 국내산</v>
          </cell>
          <cell r="C67">
            <v>0</v>
          </cell>
          <cell r="D67" t="str">
            <v>육류</v>
          </cell>
          <cell r="E67" t="str">
            <v>쇠고기(육우)</v>
          </cell>
          <cell r="F67" t="str">
            <v>2등급이상</v>
          </cell>
          <cell r="G67" t="str">
            <v>kg</v>
          </cell>
          <cell r="H67" t="str">
            <v>우둔</v>
          </cell>
          <cell r="I67" t="str">
            <v>무항생제, 국내산</v>
          </cell>
          <cell r="J67" t="e">
            <v>#N/A</v>
          </cell>
          <cell r="K67" t="str">
            <v>-</v>
          </cell>
          <cell r="L67" t="str">
            <v>-</v>
          </cell>
          <cell r="M67" t="e">
            <v>#VALUE!</v>
          </cell>
          <cell r="N67" t="e">
            <v>#VALUE!</v>
          </cell>
          <cell r="O67" t="e">
            <v>#N/A</v>
          </cell>
          <cell r="P67" t="str">
            <v>-</v>
          </cell>
          <cell r="Q67" t="str">
            <v>-</v>
          </cell>
          <cell r="R67" t="e">
            <v>#VALUE!</v>
          </cell>
          <cell r="S67" t="e">
            <v>#VALUE!</v>
          </cell>
          <cell r="T67" t="e">
            <v>#N/A</v>
          </cell>
          <cell r="U67" t="str">
            <v>-</v>
          </cell>
          <cell r="V67" t="str">
            <v>-</v>
          </cell>
          <cell r="W67" t="e">
            <v>#VALUE!</v>
          </cell>
          <cell r="X67" t="e">
            <v>#VALUE!</v>
          </cell>
          <cell r="Y67" t="e">
            <v>#N/A</v>
          </cell>
          <cell r="Z67" t="str">
            <v>-</v>
          </cell>
          <cell r="AA67" t="str">
            <v>-</v>
          </cell>
          <cell r="AB67" t="e">
            <v>#VALUE!</v>
          </cell>
          <cell r="AC67" t="e">
            <v>#VALUE!</v>
          </cell>
          <cell r="AD67">
            <v>0</v>
          </cell>
        </row>
        <row r="68">
          <cell r="B68" t="str">
            <v>쇠고기(육우)2등급이상kg사태무항생제, 국내산</v>
          </cell>
          <cell r="C68">
            <v>0</v>
          </cell>
          <cell r="D68" t="str">
            <v>육류</v>
          </cell>
          <cell r="E68" t="str">
            <v>쇠고기(육우)</v>
          </cell>
          <cell r="F68" t="str">
            <v>2등급이상</v>
          </cell>
          <cell r="G68" t="str">
            <v>kg</v>
          </cell>
          <cell r="H68" t="str">
            <v>사태</v>
          </cell>
          <cell r="I68" t="str">
            <v>무항생제, 국내산</v>
          </cell>
          <cell r="J68" t="e">
            <v>#N/A</v>
          </cell>
          <cell r="K68" t="str">
            <v>-</v>
          </cell>
          <cell r="L68" t="str">
            <v>-</v>
          </cell>
          <cell r="M68" t="e">
            <v>#VALUE!</v>
          </cell>
          <cell r="N68" t="e">
            <v>#VALUE!</v>
          </cell>
          <cell r="O68" t="e">
            <v>#N/A</v>
          </cell>
          <cell r="P68" t="str">
            <v>-</v>
          </cell>
          <cell r="Q68" t="str">
            <v>-</v>
          </cell>
          <cell r="R68" t="e">
            <v>#VALUE!</v>
          </cell>
          <cell r="S68" t="e">
            <v>#VALUE!</v>
          </cell>
          <cell r="T68" t="e">
            <v>#N/A</v>
          </cell>
          <cell r="U68" t="str">
            <v>-</v>
          </cell>
          <cell r="V68" t="str">
            <v>-</v>
          </cell>
          <cell r="W68" t="e">
            <v>#VALUE!</v>
          </cell>
          <cell r="X68" t="e">
            <v>#VALUE!</v>
          </cell>
          <cell r="Y68" t="e">
            <v>#N/A</v>
          </cell>
          <cell r="Z68" t="str">
            <v>-</v>
          </cell>
          <cell r="AA68" t="str">
            <v>-</v>
          </cell>
          <cell r="AB68" t="e">
            <v>#VALUE!</v>
          </cell>
          <cell r="AC68" t="e">
            <v>#VALUE!</v>
          </cell>
          <cell r="AD68">
            <v>0</v>
          </cell>
        </row>
        <row r="69">
          <cell r="B69" t="str">
            <v>쇠고기(육우)2등급이상kg설도무항생제, 국내산</v>
          </cell>
          <cell r="C69">
            <v>0</v>
          </cell>
          <cell r="D69" t="str">
            <v>육류</v>
          </cell>
          <cell r="E69" t="str">
            <v>쇠고기(육우)</v>
          </cell>
          <cell r="F69" t="str">
            <v>2등급이상</v>
          </cell>
          <cell r="G69" t="str">
            <v>kg</v>
          </cell>
          <cell r="H69" t="str">
            <v>설도</v>
          </cell>
          <cell r="I69" t="str">
            <v>무항생제, 국내산</v>
          </cell>
          <cell r="J69" t="e">
            <v>#N/A</v>
          </cell>
          <cell r="K69" t="str">
            <v>-</v>
          </cell>
          <cell r="L69" t="str">
            <v>-</v>
          </cell>
          <cell r="M69" t="e">
            <v>#VALUE!</v>
          </cell>
          <cell r="N69" t="e">
            <v>#VALUE!</v>
          </cell>
          <cell r="O69" t="e">
            <v>#N/A</v>
          </cell>
          <cell r="P69" t="str">
            <v>-</v>
          </cell>
          <cell r="Q69" t="str">
            <v>-</v>
          </cell>
          <cell r="R69" t="e">
            <v>#VALUE!</v>
          </cell>
          <cell r="S69" t="e">
            <v>#VALUE!</v>
          </cell>
          <cell r="T69" t="e">
            <v>#N/A</v>
          </cell>
          <cell r="U69" t="str">
            <v>-</v>
          </cell>
          <cell r="V69" t="str">
            <v>-</v>
          </cell>
          <cell r="W69" t="e">
            <v>#VALUE!</v>
          </cell>
          <cell r="X69" t="e">
            <v>#VALUE!</v>
          </cell>
          <cell r="Y69" t="e">
            <v>#N/A</v>
          </cell>
          <cell r="Z69" t="str">
            <v>-</v>
          </cell>
          <cell r="AA69" t="str">
            <v>-</v>
          </cell>
          <cell r="AB69" t="e">
            <v>#VALUE!</v>
          </cell>
          <cell r="AC69" t="e">
            <v>#VALUE!</v>
          </cell>
          <cell r="AD69">
            <v>0</v>
          </cell>
        </row>
        <row r="70">
          <cell r="B70" t="str">
            <v>쇠고기(육우)2등급이상kg채끝무항생제, 국내산</v>
          </cell>
          <cell r="C70">
            <v>0</v>
          </cell>
          <cell r="D70" t="str">
            <v>육류</v>
          </cell>
          <cell r="E70" t="str">
            <v>쇠고기(육우)</v>
          </cell>
          <cell r="F70" t="str">
            <v>2등급이상</v>
          </cell>
          <cell r="G70" t="str">
            <v>kg</v>
          </cell>
          <cell r="H70" t="str">
            <v>채끝</v>
          </cell>
          <cell r="I70" t="str">
            <v>무항생제, 국내산</v>
          </cell>
          <cell r="J70" t="e">
            <v>#N/A</v>
          </cell>
          <cell r="K70" t="str">
            <v>-</v>
          </cell>
          <cell r="L70" t="str">
            <v>-</v>
          </cell>
          <cell r="M70" t="e">
            <v>#VALUE!</v>
          </cell>
          <cell r="N70" t="e">
            <v>#VALUE!</v>
          </cell>
          <cell r="O70" t="e">
            <v>#N/A</v>
          </cell>
          <cell r="P70" t="str">
            <v>-</v>
          </cell>
          <cell r="Q70" t="str">
            <v>-</v>
          </cell>
          <cell r="R70" t="e">
            <v>#VALUE!</v>
          </cell>
          <cell r="S70" t="e">
            <v>#VALUE!</v>
          </cell>
          <cell r="T70" t="e">
            <v>#N/A</v>
          </cell>
          <cell r="U70" t="str">
            <v>-</v>
          </cell>
          <cell r="V70" t="str">
            <v>-</v>
          </cell>
          <cell r="W70" t="e">
            <v>#VALUE!</v>
          </cell>
          <cell r="X70" t="e">
            <v>#VALUE!</v>
          </cell>
          <cell r="Y70" t="e">
            <v>#N/A</v>
          </cell>
          <cell r="Z70" t="str">
            <v>-</v>
          </cell>
          <cell r="AA70" t="str">
            <v>-</v>
          </cell>
          <cell r="AB70" t="e">
            <v>#VALUE!</v>
          </cell>
          <cell r="AC70" t="e">
            <v>#VALUE!</v>
          </cell>
          <cell r="AD70">
            <v>0</v>
          </cell>
        </row>
        <row r="71">
          <cell r="B71" t="str">
            <v>달걀(전란)유정란1.5kg54g,30구무항생제, 국내산</v>
          </cell>
          <cell r="C71">
            <v>10</v>
          </cell>
          <cell r="D71" t="str">
            <v>난류</v>
          </cell>
          <cell r="E71" t="str">
            <v>달걀(전란)</v>
          </cell>
          <cell r="F71" t="str">
            <v>유정란</v>
          </cell>
          <cell r="G71" t="str">
            <v>1.5kg</v>
          </cell>
          <cell r="H71" t="str">
            <v>54g,30구</v>
          </cell>
          <cell r="I71" t="str">
            <v>무항생제, 국내산</v>
          </cell>
          <cell r="J71">
            <v>8300</v>
          </cell>
          <cell r="K71">
            <v>7690</v>
          </cell>
          <cell r="L71">
            <v>7970</v>
          </cell>
          <cell r="M71">
            <v>-3.9759036144578315</v>
          </cell>
          <cell r="N71">
            <v>3.6410923276983094</v>
          </cell>
          <cell r="O71" t="str">
            <v>-</v>
          </cell>
          <cell r="P71" t="str">
            <v>-</v>
          </cell>
          <cell r="Q71" t="str">
            <v>-</v>
          </cell>
          <cell r="R71" t="e">
            <v>#VALUE!</v>
          </cell>
          <cell r="S71" t="e">
            <v>#VALUE!</v>
          </cell>
          <cell r="T71">
            <v>11800</v>
          </cell>
          <cell r="U71">
            <v>11450</v>
          </cell>
          <cell r="V71">
            <v>11450</v>
          </cell>
          <cell r="W71">
            <v>-2.9661016949152543</v>
          </cell>
          <cell r="X71">
            <v>0</v>
          </cell>
          <cell r="Y71">
            <v>19650</v>
          </cell>
          <cell r="Z71">
            <v>12270</v>
          </cell>
          <cell r="AA71">
            <v>12330</v>
          </cell>
          <cell r="AB71">
            <v>-37.251908396946568</v>
          </cell>
          <cell r="AC71">
            <v>0.48899755501222492</v>
          </cell>
          <cell r="AD71">
            <v>0</v>
          </cell>
        </row>
        <row r="72">
          <cell r="B72" t="str">
            <v>달걀(전란)1등급란1.8kg60g,30구무항생제, 국내산</v>
          </cell>
          <cell r="C72">
            <v>0</v>
          </cell>
          <cell r="D72" t="str">
            <v>난류</v>
          </cell>
          <cell r="E72" t="str">
            <v>달걀(전란)</v>
          </cell>
          <cell r="F72" t="str">
            <v>1등급란</v>
          </cell>
          <cell r="G72" t="str">
            <v>1.8kg</v>
          </cell>
          <cell r="H72" t="str">
            <v>60g,30구</v>
          </cell>
          <cell r="I72" t="str">
            <v>무항생제, 국내산</v>
          </cell>
          <cell r="J72" t="str">
            <v>-</v>
          </cell>
          <cell r="K72" t="str">
            <v>-</v>
          </cell>
          <cell r="L72" t="str">
            <v>-</v>
          </cell>
          <cell r="M72" t="e">
            <v>#VALUE!</v>
          </cell>
          <cell r="N72" t="e">
            <v>#VALUE!</v>
          </cell>
          <cell r="O72" t="str">
            <v>-</v>
          </cell>
          <cell r="P72" t="str">
            <v>-</v>
          </cell>
          <cell r="Q72" t="str">
            <v>-</v>
          </cell>
          <cell r="R72" t="e">
            <v>#VALUE!</v>
          </cell>
          <cell r="S72" t="e">
            <v>#VALUE!</v>
          </cell>
          <cell r="T72">
            <v>7960</v>
          </cell>
          <cell r="U72">
            <v>7450</v>
          </cell>
          <cell r="V72">
            <v>7780</v>
          </cell>
          <cell r="W72">
            <v>-2.2613065326633164</v>
          </cell>
          <cell r="X72">
            <v>4.4295302013422821</v>
          </cell>
          <cell r="Y72">
            <v>7590</v>
          </cell>
          <cell r="Z72">
            <v>8400</v>
          </cell>
          <cell r="AA72">
            <v>8860</v>
          </cell>
          <cell r="AB72">
            <v>16.73254281949934</v>
          </cell>
          <cell r="AC72">
            <v>5.4761904761904763</v>
          </cell>
          <cell r="AD72">
            <v>0</v>
          </cell>
        </row>
        <row r="73">
          <cell r="B73" t="str">
            <v/>
          </cell>
          <cell r="C73" t="str">
            <v>&lt;축산물  14종 102품목&gt;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B74" t="str">
            <v>닭고기날것,1kg/마리kg통국내산</v>
          </cell>
          <cell r="C74">
            <v>1</v>
          </cell>
          <cell r="D74" t="str">
            <v>육류</v>
          </cell>
          <cell r="E74" t="str">
            <v>닭고기</v>
          </cell>
          <cell r="F74" t="str">
            <v>날것,1kg/마리</v>
          </cell>
          <cell r="G74" t="str">
            <v>kg</v>
          </cell>
          <cell r="H74" t="str">
            <v>통</v>
          </cell>
          <cell r="I74" t="str">
            <v>국내산</v>
          </cell>
          <cell r="J74">
            <v>4000</v>
          </cell>
          <cell r="K74">
            <v>4500</v>
          </cell>
          <cell r="L74">
            <v>4500</v>
          </cell>
          <cell r="M74">
            <v>12.5</v>
          </cell>
          <cell r="N74">
            <v>0</v>
          </cell>
          <cell r="O74" t="str">
            <v>-</v>
          </cell>
          <cell r="P74" t="str">
            <v>-</v>
          </cell>
          <cell r="Q74" t="str">
            <v>-</v>
          </cell>
          <cell r="R74" t="e">
            <v>#VALUE!</v>
          </cell>
          <cell r="S74" t="e">
            <v>#VALUE!</v>
          </cell>
          <cell r="T74">
            <v>5480</v>
          </cell>
          <cell r="U74">
            <v>8070</v>
          </cell>
          <cell r="V74">
            <v>8300</v>
          </cell>
          <cell r="W74">
            <v>51.459854014598541</v>
          </cell>
          <cell r="X74">
            <v>2.8500619578686495</v>
          </cell>
          <cell r="Y74">
            <v>7110</v>
          </cell>
          <cell r="Z74">
            <v>6610</v>
          </cell>
          <cell r="AA74">
            <v>6660</v>
          </cell>
          <cell r="AB74">
            <v>-6.3291139240506329</v>
          </cell>
          <cell r="AC74">
            <v>0.75642965204236001</v>
          </cell>
          <cell r="AD74">
            <v>0</v>
          </cell>
        </row>
        <row r="75">
          <cell r="B75" t="str">
            <v>닭고기날것,1kg/마리kg통,껍질제거국내산</v>
          </cell>
          <cell r="C75">
            <v>0</v>
          </cell>
          <cell r="D75" t="str">
            <v>육류</v>
          </cell>
          <cell r="E75" t="str">
            <v>닭고기</v>
          </cell>
          <cell r="F75" t="str">
            <v>날것,1kg/마리</v>
          </cell>
          <cell r="G75" t="str">
            <v>kg</v>
          </cell>
          <cell r="H75" t="str">
            <v>통,껍질제거</v>
          </cell>
          <cell r="I75" t="str">
            <v>국내산</v>
          </cell>
          <cell r="J75">
            <v>4500</v>
          </cell>
          <cell r="K75">
            <v>5000</v>
          </cell>
          <cell r="L75">
            <v>5000</v>
          </cell>
          <cell r="M75">
            <v>11.111111111111111</v>
          </cell>
          <cell r="N75">
            <v>0</v>
          </cell>
          <cell r="O75" t="str">
            <v>-</v>
          </cell>
          <cell r="P75" t="str">
            <v>-</v>
          </cell>
          <cell r="Q75" t="str">
            <v>-</v>
          </cell>
          <cell r="R75" t="e">
            <v>#VALUE!</v>
          </cell>
          <cell r="S75" t="e">
            <v>#VALUE!</v>
          </cell>
          <cell r="T75" t="str">
            <v>-</v>
          </cell>
          <cell r="U75" t="str">
            <v>-</v>
          </cell>
          <cell r="V75" t="str">
            <v>-</v>
          </cell>
          <cell r="W75" t="e">
            <v>#VALUE!</v>
          </cell>
          <cell r="X75" t="e">
            <v>#VALUE!</v>
          </cell>
          <cell r="Y75" t="str">
            <v>-</v>
          </cell>
          <cell r="Z75" t="str">
            <v>-</v>
          </cell>
          <cell r="AA75" t="str">
            <v>-</v>
          </cell>
          <cell r="AB75" t="e">
            <v>#VALUE!</v>
          </cell>
          <cell r="AC75" t="e">
            <v>#VALUE!</v>
          </cell>
          <cell r="AD75">
            <v>0</v>
          </cell>
        </row>
        <row r="76">
          <cell r="B76" t="str">
            <v>닭고기날것,1/2토막kg500g국내산</v>
          </cell>
          <cell r="C76">
            <v>0</v>
          </cell>
          <cell r="D76" t="str">
            <v>육류</v>
          </cell>
          <cell r="E76" t="str">
            <v>닭고기</v>
          </cell>
          <cell r="F76" t="str">
            <v>날것,1/2토막</v>
          </cell>
          <cell r="G76" t="str">
            <v>kg</v>
          </cell>
          <cell r="H76" t="str">
            <v>500g</v>
          </cell>
          <cell r="I76" t="str">
            <v>국내산</v>
          </cell>
          <cell r="J76">
            <v>4000</v>
          </cell>
          <cell r="K76">
            <v>4500</v>
          </cell>
          <cell r="L76">
            <v>4500</v>
          </cell>
          <cell r="M76">
            <v>12.5</v>
          </cell>
          <cell r="N76">
            <v>0</v>
          </cell>
          <cell r="O76" t="str">
            <v>-</v>
          </cell>
          <cell r="P76" t="str">
            <v>-</v>
          </cell>
          <cell r="Q76" t="str">
            <v>-</v>
          </cell>
          <cell r="R76" t="e">
            <v>#VALUE!</v>
          </cell>
          <cell r="S76" t="e">
            <v>#VALUE!</v>
          </cell>
          <cell r="T76" t="str">
            <v>-</v>
          </cell>
          <cell r="U76" t="str">
            <v>-</v>
          </cell>
          <cell r="V76" t="str">
            <v>-</v>
          </cell>
          <cell r="W76" t="e">
            <v>#VALUE!</v>
          </cell>
          <cell r="X76" t="e">
            <v>#VALUE!</v>
          </cell>
          <cell r="Y76" t="str">
            <v>-</v>
          </cell>
          <cell r="Z76" t="str">
            <v>-</v>
          </cell>
          <cell r="AA76" t="str">
            <v>-</v>
          </cell>
          <cell r="AB76" t="e">
            <v>#VALUE!</v>
          </cell>
          <cell r="AC76" t="e">
            <v>#VALUE!</v>
          </cell>
          <cell r="AD76">
            <v>0</v>
          </cell>
        </row>
        <row r="77">
          <cell r="B77" t="str">
            <v>닭고기날것,1/2토막kg500g,껍질제거국내산</v>
          </cell>
          <cell r="C77">
            <v>0</v>
          </cell>
          <cell r="D77" t="str">
            <v>육류</v>
          </cell>
          <cell r="E77" t="str">
            <v>닭고기</v>
          </cell>
          <cell r="F77" t="str">
            <v>날것,1/2토막</v>
          </cell>
          <cell r="G77" t="str">
            <v>kg</v>
          </cell>
          <cell r="H77" t="str">
            <v>500g,껍질제거</v>
          </cell>
          <cell r="I77" t="str">
            <v>국내산</v>
          </cell>
          <cell r="J77">
            <v>4500</v>
          </cell>
          <cell r="K77">
            <v>5000</v>
          </cell>
          <cell r="L77">
            <v>5000</v>
          </cell>
          <cell r="M77">
            <v>11.111111111111111</v>
          </cell>
          <cell r="N77">
            <v>0</v>
          </cell>
          <cell r="O77" t="str">
            <v>-</v>
          </cell>
          <cell r="P77" t="str">
            <v>-</v>
          </cell>
          <cell r="Q77" t="str">
            <v>-</v>
          </cell>
          <cell r="R77" t="e">
            <v>#VALUE!</v>
          </cell>
          <cell r="S77" t="e">
            <v>#VALUE!</v>
          </cell>
          <cell r="T77" t="str">
            <v>-</v>
          </cell>
          <cell r="U77" t="str">
            <v>-</v>
          </cell>
          <cell r="V77" t="str">
            <v>-</v>
          </cell>
          <cell r="W77" t="e">
            <v>#VALUE!</v>
          </cell>
          <cell r="X77" t="e">
            <v>#VALUE!</v>
          </cell>
          <cell r="Y77" t="str">
            <v>-</v>
          </cell>
          <cell r="Z77" t="str">
            <v>-</v>
          </cell>
          <cell r="AA77" t="str">
            <v>-</v>
          </cell>
          <cell r="AB77" t="e">
            <v>#VALUE!</v>
          </cell>
          <cell r="AC77" t="e">
            <v>#VALUE!</v>
          </cell>
          <cell r="AD77">
            <v>0</v>
          </cell>
        </row>
        <row r="78">
          <cell r="B78" t="str">
            <v>닭고기날것,500g/마리kg삼계탕용국내산</v>
          </cell>
          <cell r="C78">
            <v>0</v>
          </cell>
          <cell r="D78" t="str">
            <v>육류</v>
          </cell>
          <cell r="E78" t="str">
            <v>닭고기</v>
          </cell>
          <cell r="F78" t="str">
            <v>날것,500g/마리</v>
          </cell>
          <cell r="G78" t="str">
            <v>kg</v>
          </cell>
          <cell r="H78" t="str">
            <v>삼계탕용</v>
          </cell>
          <cell r="I78" t="str">
            <v>국내산</v>
          </cell>
          <cell r="J78">
            <v>5000</v>
          </cell>
          <cell r="K78">
            <v>5000</v>
          </cell>
          <cell r="L78">
            <v>5000</v>
          </cell>
          <cell r="M78">
            <v>0</v>
          </cell>
          <cell r="N78">
            <v>0</v>
          </cell>
          <cell r="O78" t="str">
            <v>-</v>
          </cell>
          <cell r="P78" t="str">
            <v>-</v>
          </cell>
          <cell r="Q78" t="str">
            <v>-</v>
          </cell>
          <cell r="R78" t="e">
            <v>#VALUE!</v>
          </cell>
          <cell r="S78" t="e">
            <v>#VALUE!</v>
          </cell>
          <cell r="T78">
            <v>8100</v>
          </cell>
          <cell r="U78">
            <v>13340</v>
          </cell>
          <cell r="V78">
            <v>8650</v>
          </cell>
          <cell r="W78">
            <v>6.7901234567901234</v>
          </cell>
          <cell r="X78">
            <v>-35.15742128935532</v>
          </cell>
          <cell r="Y78">
            <v>8830</v>
          </cell>
          <cell r="Z78" t="str">
            <v>-</v>
          </cell>
          <cell r="AA78">
            <v>8460</v>
          </cell>
          <cell r="AB78">
            <v>-4.190260475651189</v>
          </cell>
          <cell r="AC78" t="e">
            <v>#VALUE!</v>
          </cell>
          <cell r="AD78">
            <v>0</v>
          </cell>
        </row>
        <row r="79">
          <cell r="B79" t="str">
            <v>닭고기날것,1/2토막kg삼계탕용,250g국내산</v>
          </cell>
          <cell r="C79">
            <v>0</v>
          </cell>
          <cell r="D79" t="str">
            <v>육류</v>
          </cell>
          <cell r="E79" t="str">
            <v>닭고기</v>
          </cell>
          <cell r="F79" t="str">
            <v>날것,1/2토막</v>
          </cell>
          <cell r="G79" t="str">
            <v>kg</v>
          </cell>
          <cell r="H79" t="str">
            <v>삼계탕용,250g</v>
          </cell>
          <cell r="I79" t="str">
            <v>국내산</v>
          </cell>
          <cell r="J79">
            <v>5000</v>
          </cell>
          <cell r="K79">
            <v>5000</v>
          </cell>
          <cell r="L79">
            <v>5000</v>
          </cell>
          <cell r="M79">
            <v>0</v>
          </cell>
          <cell r="N79">
            <v>0</v>
          </cell>
          <cell r="O79" t="str">
            <v>-</v>
          </cell>
          <cell r="P79" t="str">
            <v>-</v>
          </cell>
          <cell r="Q79" t="str">
            <v>-</v>
          </cell>
          <cell r="R79" t="e">
            <v>#VALUE!</v>
          </cell>
          <cell r="S79" t="e">
            <v>#VALUE!</v>
          </cell>
          <cell r="T79" t="str">
            <v>-</v>
          </cell>
          <cell r="U79" t="str">
            <v>-</v>
          </cell>
          <cell r="V79">
            <v>8650</v>
          </cell>
          <cell r="W79" t="e">
            <v>#VALUE!</v>
          </cell>
          <cell r="X79" t="e">
            <v>#VALUE!</v>
          </cell>
          <cell r="Y79">
            <v>8830</v>
          </cell>
          <cell r="Z79" t="str">
            <v>-</v>
          </cell>
          <cell r="AA79">
            <v>8460</v>
          </cell>
          <cell r="AB79">
            <v>-4.190260475651189</v>
          </cell>
          <cell r="AC79" t="e">
            <v>#VALUE!</v>
          </cell>
          <cell r="AD79">
            <v>0</v>
          </cell>
        </row>
        <row r="80">
          <cell r="B80" t="str">
            <v>닭고기(가슴살)날것,통kg100g국내산</v>
          </cell>
          <cell r="C80">
            <v>2</v>
          </cell>
          <cell r="D80" t="str">
            <v>육류</v>
          </cell>
          <cell r="E80" t="str">
            <v>닭고기(가슴살)</v>
          </cell>
          <cell r="F80" t="str">
            <v>날것,통</v>
          </cell>
          <cell r="G80" t="str">
            <v>kg</v>
          </cell>
          <cell r="H80" t="str">
            <v>100g</v>
          </cell>
          <cell r="I80" t="str">
            <v>국내산</v>
          </cell>
          <cell r="J80">
            <v>6000</v>
          </cell>
          <cell r="K80">
            <v>6000</v>
          </cell>
          <cell r="L80">
            <v>6000</v>
          </cell>
          <cell r="M80">
            <v>0</v>
          </cell>
          <cell r="N80">
            <v>0</v>
          </cell>
          <cell r="O80" t="str">
            <v>-</v>
          </cell>
          <cell r="P80" t="str">
            <v>-</v>
          </cell>
          <cell r="Q80" t="str">
            <v>-</v>
          </cell>
          <cell r="R80" t="e">
            <v>#VALUE!</v>
          </cell>
          <cell r="S80" t="e">
            <v>#VALUE!</v>
          </cell>
          <cell r="T80">
            <v>15000</v>
          </cell>
          <cell r="U80">
            <v>13300</v>
          </cell>
          <cell r="V80">
            <v>11000</v>
          </cell>
          <cell r="W80">
            <v>-26.666666666666668</v>
          </cell>
          <cell r="X80">
            <v>-17.293233082706767</v>
          </cell>
          <cell r="Y80">
            <v>12680</v>
          </cell>
          <cell r="Z80">
            <v>11800</v>
          </cell>
          <cell r="AA80">
            <v>12400</v>
          </cell>
          <cell r="AB80">
            <v>-2.2082018927444795</v>
          </cell>
          <cell r="AC80">
            <v>5.0847457627118642</v>
          </cell>
          <cell r="AD80">
            <v>0</v>
          </cell>
        </row>
        <row r="81">
          <cell r="B81" t="str">
            <v>닭고기(가슴살)날것,1/2토막kg50g국내산</v>
          </cell>
          <cell r="C81">
            <v>0</v>
          </cell>
          <cell r="D81" t="str">
            <v>육류</v>
          </cell>
          <cell r="E81" t="str">
            <v>닭고기(가슴살)</v>
          </cell>
          <cell r="F81" t="str">
            <v>날것,1/2토막</v>
          </cell>
          <cell r="G81" t="str">
            <v>kg</v>
          </cell>
          <cell r="H81" t="str">
            <v>50g</v>
          </cell>
          <cell r="I81" t="str">
            <v>국내산</v>
          </cell>
          <cell r="J81">
            <v>6000</v>
          </cell>
          <cell r="K81">
            <v>6000</v>
          </cell>
          <cell r="L81">
            <v>6000</v>
          </cell>
          <cell r="M81">
            <v>0</v>
          </cell>
          <cell r="N81">
            <v>0</v>
          </cell>
          <cell r="O81" t="str">
            <v>-</v>
          </cell>
          <cell r="P81" t="str">
            <v>-</v>
          </cell>
          <cell r="Q81" t="str">
            <v>-</v>
          </cell>
          <cell r="R81" t="e">
            <v>#VALUE!</v>
          </cell>
          <cell r="S81" t="e">
            <v>#VALUE!</v>
          </cell>
          <cell r="T81" t="str">
            <v>-</v>
          </cell>
          <cell r="U81">
            <v>13300</v>
          </cell>
          <cell r="V81">
            <v>11000</v>
          </cell>
          <cell r="W81" t="e">
            <v>#VALUE!</v>
          </cell>
          <cell r="X81">
            <v>-17.293233082706767</v>
          </cell>
          <cell r="Y81">
            <v>12680</v>
          </cell>
          <cell r="Z81">
            <v>11800</v>
          </cell>
          <cell r="AA81">
            <v>12400</v>
          </cell>
          <cell r="AB81">
            <v>-2.2082018927444795</v>
          </cell>
          <cell r="AC81">
            <v>5.0847457627118642</v>
          </cell>
          <cell r="AD81">
            <v>0</v>
          </cell>
        </row>
        <row r="82">
          <cell r="B82" t="str">
            <v>닭고기(가슴살)날것kg30g,커틀릿용국내산</v>
          </cell>
          <cell r="C82">
            <v>0</v>
          </cell>
          <cell r="D82" t="str">
            <v>육류</v>
          </cell>
          <cell r="E82" t="str">
            <v>닭고기(가슴살)</v>
          </cell>
          <cell r="F82" t="str">
            <v>날것</v>
          </cell>
          <cell r="G82" t="str">
            <v>kg</v>
          </cell>
          <cell r="H82" t="str">
            <v>30g,커틀릿용</v>
          </cell>
          <cell r="I82" t="str">
            <v>국내산</v>
          </cell>
          <cell r="J82">
            <v>6300</v>
          </cell>
          <cell r="K82">
            <v>6300</v>
          </cell>
          <cell r="L82">
            <v>6300</v>
          </cell>
          <cell r="M82">
            <v>0</v>
          </cell>
          <cell r="N82">
            <v>0</v>
          </cell>
          <cell r="O82" t="str">
            <v>-</v>
          </cell>
          <cell r="P82" t="str">
            <v>-</v>
          </cell>
          <cell r="Q82" t="str">
            <v>-</v>
          </cell>
          <cell r="R82" t="e">
            <v>#VALUE!</v>
          </cell>
          <cell r="S82" t="e">
            <v>#VALUE!</v>
          </cell>
          <cell r="T82" t="str">
            <v>-</v>
          </cell>
          <cell r="U82" t="str">
            <v>-</v>
          </cell>
          <cell r="V82">
            <v>11000</v>
          </cell>
          <cell r="W82" t="e">
            <v>#VALUE!</v>
          </cell>
          <cell r="X82" t="e">
            <v>#VALUE!</v>
          </cell>
          <cell r="Y82" t="str">
            <v>-</v>
          </cell>
          <cell r="Z82" t="str">
            <v>-</v>
          </cell>
          <cell r="AA82">
            <v>12400</v>
          </cell>
          <cell r="AB82" t="e">
            <v>#VALUE!</v>
          </cell>
          <cell r="AC82" t="e">
            <v>#VALUE!</v>
          </cell>
          <cell r="AD82">
            <v>0</v>
          </cell>
        </row>
        <row r="83">
          <cell r="B83" t="str">
            <v>닭고기(가슴살)날것,절단kg깍뚝,채썰기국내산</v>
          </cell>
          <cell r="C83">
            <v>0</v>
          </cell>
          <cell r="D83" t="str">
            <v>육류</v>
          </cell>
          <cell r="E83" t="str">
            <v>닭고기(가슴살)</v>
          </cell>
          <cell r="F83" t="str">
            <v>날것,절단</v>
          </cell>
          <cell r="G83" t="str">
            <v>kg</v>
          </cell>
          <cell r="H83" t="str">
            <v>깍뚝,채썰기</v>
          </cell>
          <cell r="I83" t="str">
            <v>국내산</v>
          </cell>
          <cell r="J83">
            <v>6300</v>
          </cell>
          <cell r="K83">
            <v>6300</v>
          </cell>
          <cell r="L83">
            <v>6300</v>
          </cell>
          <cell r="M83">
            <v>0</v>
          </cell>
          <cell r="N83">
            <v>0</v>
          </cell>
          <cell r="O83" t="str">
            <v>-</v>
          </cell>
          <cell r="P83" t="str">
            <v>-</v>
          </cell>
          <cell r="Q83" t="str">
            <v>-</v>
          </cell>
          <cell r="R83" t="e">
            <v>#VALUE!</v>
          </cell>
          <cell r="S83" t="e">
            <v>#VALUE!</v>
          </cell>
          <cell r="T83" t="str">
            <v>-</v>
          </cell>
          <cell r="U83" t="str">
            <v>-</v>
          </cell>
          <cell r="V83">
            <v>11000</v>
          </cell>
          <cell r="W83" t="e">
            <v>#VALUE!</v>
          </cell>
          <cell r="X83" t="e">
            <v>#VALUE!</v>
          </cell>
          <cell r="Y83" t="str">
            <v>-</v>
          </cell>
          <cell r="Z83" t="str">
            <v>-</v>
          </cell>
          <cell r="AA83">
            <v>12400</v>
          </cell>
          <cell r="AB83" t="e">
            <v>#VALUE!</v>
          </cell>
          <cell r="AC83" t="e">
            <v>#VALUE!</v>
          </cell>
          <cell r="AD83">
            <v>0</v>
          </cell>
        </row>
        <row r="84">
          <cell r="B84" t="str">
            <v>닭고기(날개)날것kg90g국내산</v>
          </cell>
          <cell r="C84">
            <v>3</v>
          </cell>
          <cell r="D84" t="str">
            <v>육류</v>
          </cell>
          <cell r="E84" t="str">
            <v>닭고기(날개)</v>
          </cell>
          <cell r="F84" t="str">
            <v>날것</v>
          </cell>
          <cell r="G84" t="str">
            <v>kg</v>
          </cell>
          <cell r="H84" t="str">
            <v>90g</v>
          </cell>
          <cell r="I84" t="str">
            <v>국내산</v>
          </cell>
          <cell r="J84">
            <v>6300</v>
          </cell>
          <cell r="K84">
            <v>6300</v>
          </cell>
          <cell r="L84">
            <v>6300</v>
          </cell>
          <cell r="M84">
            <v>0</v>
          </cell>
          <cell r="N84">
            <v>0</v>
          </cell>
          <cell r="O84" t="str">
            <v>-</v>
          </cell>
          <cell r="P84" t="str">
            <v>-</v>
          </cell>
          <cell r="Q84" t="str">
            <v>-</v>
          </cell>
          <cell r="R84" t="e">
            <v>#VALUE!</v>
          </cell>
          <cell r="S84" t="e">
            <v>#VALUE!</v>
          </cell>
          <cell r="T84" t="str">
            <v>-</v>
          </cell>
          <cell r="U84">
            <v>13720</v>
          </cell>
          <cell r="V84">
            <v>15000</v>
          </cell>
          <cell r="W84" t="e">
            <v>#VALUE!</v>
          </cell>
          <cell r="X84">
            <v>9.3294460641399422</v>
          </cell>
          <cell r="Y84" t="str">
            <v>-</v>
          </cell>
          <cell r="Z84">
            <v>13400</v>
          </cell>
          <cell r="AA84">
            <v>13500</v>
          </cell>
          <cell r="AB84" t="e">
            <v>#VALUE!</v>
          </cell>
          <cell r="AC84">
            <v>0.74626865671641796</v>
          </cell>
          <cell r="AD84">
            <v>0</v>
          </cell>
        </row>
        <row r="85">
          <cell r="B85" t="str">
            <v>닭고기(날개)날것,윙kg35g국내산</v>
          </cell>
          <cell r="C85">
            <v>0</v>
          </cell>
          <cell r="D85" t="str">
            <v>육류</v>
          </cell>
          <cell r="E85" t="str">
            <v>닭고기(날개)</v>
          </cell>
          <cell r="F85" t="str">
            <v>날것,윙</v>
          </cell>
          <cell r="G85" t="str">
            <v>kg</v>
          </cell>
          <cell r="H85" t="str">
            <v>35g</v>
          </cell>
          <cell r="I85" t="str">
            <v>국내산</v>
          </cell>
          <cell r="J85">
            <v>7000</v>
          </cell>
          <cell r="K85">
            <v>7000</v>
          </cell>
          <cell r="L85">
            <v>7000</v>
          </cell>
          <cell r="M85">
            <v>0</v>
          </cell>
          <cell r="N85">
            <v>0</v>
          </cell>
          <cell r="O85" t="str">
            <v>-</v>
          </cell>
          <cell r="P85" t="str">
            <v>-</v>
          </cell>
          <cell r="Q85" t="str">
            <v>-</v>
          </cell>
          <cell r="R85" t="e">
            <v>#VALUE!</v>
          </cell>
          <cell r="S85" t="e">
            <v>#VALUE!</v>
          </cell>
          <cell r="T85">
            <v>12300</v>
          </cell>
          <cell r="U85">
            <v>13720</v>
          </cell>
          <cell r="V85">
            <v>15000</v>
          </cell>
          <cell r="W85">
            <v>21.951219512195124</v>
          </cell>
          <cell r="X85">
            <v>9.3294460641399422</v>
          </cell>
          <cell r="Y85">
            <v>14860</v>
          </cell>
          <cell r="Z85">
            <v>13400</v>
          </cell>
          <cell r="AA85">
            <v>13500</v>
          </cell>
          <cell r="AB85">
            <v>-9.1520861372812927</v>
          </cell>
          <cell r="AC85">
            <v>0.74626865671641796</v>
          </cell>
          <cell r="AD85">
            <v>0</v>
          </cell>
        </row>
        <row r="86">
          <cell r="B86" t="str">
            <v>닭고기(날개)날것,봉kg45g국내산</v>
          </cell>
          <cell r="C86">
            <v>0</v>
          </cell>
          <cell r="D86" t="str">
            <v>육류</v>
          </cell>
          <cell r="E86" t="str">
            <v>닭고기(날개)</v>
          </cell>
          <cell r="F86" t="str">
            <v>날것,봉</v>
          </cell>
          <cell r="G86" t="str">
            <v>kg</v>
          </cell>
          <cell r="H86" t="str">
            <v>45g</v>
          </cell>
          <cell r="I86" t="str">
            <v>국내산</v>
          </cell>
          <cell r="J86">
            <v>7000</v>
          </cell>
          <cell r="K86">
            <v>7000</v>
          </cell>
          <cell r="L86">
            <v>7000</v>
          </cell>
          <cell r="M86">
            <v>0</v>
          </cell>
          <cell r="N86">
            <v>0</v>
          </cell>
          <cell r="O86" t="str">
            <v>-</v>
          </cell>
          <cell r="P86" t="str">
            <v>-</v>
          </cell>
          <cell r="Q86" t="str">
            <v>-</v>
          </cell>
          <cell r="R86" t="e">
            <v>#VALUE!</v>
          </cell>
          <cell r="S86" t="e">
            <v>#VALUE!</v>
          </cell>
          <cell r="T86">
            <v>12300</v>
          </cell>
          <cell r="U86">
            <v>13720</v>
          </cell>
          <cell r="V86">
            <v>15000</v>
          </cell>
          <cell r="W86">
            <v>21.951219512195124</v>
          </cell>
          <cell r="X86">
            <v>9.3294460641399422</v>
          </cell>
          <cell r="Y86">
            <v>14860</v>
          </cell>
          <cell r="Z86">
            <v>13400</v>
          </cell>
          <cell r="AA86">
            <v>13500</v>
          </cell>
          <cell r="AB86">
            <v>-9.1520861372812927</v>
          </cell>
          <cell r="AC86">
            <v>0.74626865671641796</v>
          </cell>
          <cell r="AD86">
            <v>0</v>
          </cell>
        </row>
        <row r="87">
          <cell r="B87" t="str">
            <v>닭고기(넓적다리살)날것,정육kg100g국내산</v>
          </cell>
          <cell r="C87">
            <v>4</v>
          </cell>
          <cell r="D87" t="str">
            <v>육류</v>
          </cell>
          <cell r="E87" t="str">
            <v>닭고기(넓적다리살)</v>
          </cell>
          <cell r="F87" t="str">
            <v>날것,정육</v>
          </cell>
          <cell r="G87" t="str">
            <v>kg</v>
          </cell>
          <cell r="H87" t="str">
            <v>100g</v>
          </cell>
          <cell r="I87" t="str">
            <v>국내산</v>
          </cell>
          <cell r="J87">
            <v>7000</v>
          </cell>
          <cell r="K87">
            <v>7000</v>
          </cell>
          <cell r="L87">
            <v>7000</v>
          </cell>
          <cell r="M87">
            <v>0</v>
          </cell>
          <cell r="N87">
            <v>0</v>
          </cell>
          <cell r="O87" t="str">
            <v>-</v>
          </cell>
          <cell r="P87" t="str">
            <v>-</v>
          </cell>
          <cell r="Q87" t="str">
            <v>-</v>
          </cell>
          <cell r="R87" t="e">
            <v>#VALUE!</v>
          </cell>
          <cell r="S87" t="e">
            <v>#VALUE!</v>
          </cell>
          <cell r="T87">
            <v>16000</v>
          </cell>
          <cell r="U87" t="str">
            <v>-</v>
          </cell>
          <cell r="V87" t="str">
            <v>-</v>
          </cell>
          <cell r="W87" t="e">
            <v>#VALUE!</v>
          </cell>
          <cell r="X87" t="e">
            <v>#VALUE!</v>
          </cell>
          <cell r="Y87" t="str">
            <v>-</v>
          </cell>
          <cell r="Z87" t="str">
            <v>-</v>
          </cell>
          <cell r="AA87" t="str">
            <v>-</v>
          </cell>
          <cell r="AB87" t="e">
            <v>#VALUE!</v>
          </cell>
          <cell r="AC87" t="e">
            <v>#VALUE!</v>
          </cell>
          <cell r="AD87">
            <v>0</v>
          </cell>
        </row>
        <row r="88">
          <cell r="B88" t="str">
            <v>닭고기(넓적다리살)날것,정육kg50g국내산</v>
          </cell>
          <cell r="C88">
            <v>0</v>
          </cell>
          <cell r="D88" t="str">
            <v>육류</v>
          </cell>
          <cell r="E88" t="str">
            <v>닭고기(넓적다리살)</v>
          </cell>
          <cell r="F88" t="str">
            <v>날것,정육</v>
          </cell>
          <cell r="G88" t="str">
            <v>kg</v>
          </cell>
          <cell r="H88" t="str">
            <v>50g</v>
          </cell>
          <cell r="I88" t="str">
            <v>국내산</v>
          </cell>
          <cell r="J88">
            <v>7000</v>
          </cell>
          <cell r="K88">
            <v>7000</v>
          </cell>
          <cell r="L88">
            <v>7000</v>
          </cell>
          <cell r="M88">
            <v>0</v>
          </cell>
          <cell r="N88">
            <v>0</v>
          </cell>
          <cell r="O88" t="str">
            <v>-</v>
          </cell>
          <cell r="P88" t="str">
            <v>-</v>
          </cell>
          <cell r="Q88" t="str">
            <v>-</v>
          </cell>
          <cell r="R88" t="e">
            <v>#VALUE!</v>
          </cell>
          <cell r="S88" t="e">
            <v>#VALUE!</v>
          </cell>
          <cell r="T88" t="str">
            <v>-</v>
          </cell>
          <cell r="U88" t="str">
            <v>-</v>
          </cell>
          <cell r="V88" t="str">
            <v>-</v>
          </cell>
          <cell r="W88" t="e">
            <v>#VALUE!</v>
          </cell>
          <cell r="X88" t="e">
            <v>#VALUE!</v>
          </cell>
          <cell r="Y88" t="str">
            <v>-</v>
          </cell>
          <cell r="Z88" t="str">
            <v>-</v>
          </cell>
          <cell r="AA88" t="str">
            <v>-</v>
          </cell>
          <cell r="AB88" t="e">
            <v>#VALUE!</v>
          </cell>
          <cell r="AC88" t="e">
            <v>#VALUE!</v>
          </cell>
          <cell r="AD88">
            <v>0</v>
          </cell>
        </row>
        <row r="89">
          <cell r="B89" t="str">
            <v>닭고기(넓적다리살)날것,정육kg25g국내산</v>
          </cell>
          <cell r="C89">
            <v>0</v>
          </cell>
          <cell r="D89" t="str">
            <v>육류</v>
          </cell>
          <cell r="E89" t="str">
            <v>닭고기(넓적다리살)</v>
          </cell>
          <cell r="F89" t="str">
            <v>날것,정육</v>
          </cell>
          <cell r="G89" t="str">
            <v>kg</v>
          </cell>
          <cell r="H89" t="str">
            <v>25g</v>
          </cell>
          <cell r="I89" t="str">
            <v>국내산</v>
          </cell>
          <cell r="J89">
            <v>7000</v>
          </cell>
          <cell r="K89">
            <v>7000</v>
          </cell>
          <cell r="L89">
            <v>7000</v>
          </cell>
          <cell r="M89">
            <v>0</v>
          </cell>
          <cell r="N89">
            <v>0</v>
          </cell>
          <cell r="O89" t="str">
            <v>-</v>
          </cell>
          <cell r="P89" t="str">
            <v>-</v>
          </cell>
          <cell r="Q89" t="str">
            <v>-</v>
          </cell>
          <cell r="R89" t="e">
            <v>#VALUE!</v>
          </cell>
          <cell r="S89" t="e">
            <v>#VALUE!</v>
          </cell>
          <cell r="T89" t="str">
            <v>-</v>
          </cell>
          <cell r="U89" t="str">
            <v>-</v>
          </cell>
          <cell r="V89" t="str">
            <v>-</v>
          </cell>
          <cell r="W89" t="e">
            <v>#VALUE!</v>
          </cell>
          <cell r="X89" t="e">
            <v>#VALUE!</v>
          </cell>
          <cell r="Y89" t="str">
            <v>-</v>
          </cell>
          <cell r="Z89" t="str">
            <v>-</v>
          </cell>
          <cell r="AA89" t="str">
            <v>-</v>
          </cell>
          <cell r="AB89" t="e">
            <v>#VALUE!</v>
          </cell>
          <cell r="AC89" t="e">
            <v>#VALUE!</v>
          </cell>
          <cell r="AD89">
            <v>0</v>
          </cell>
        </row>
        <row r="90">
          <cell r="B90" t="str">
            <v>닭고기(넓적다리살)날것,정육kg15g국내산</v>
          </cell>
          <cell r="C90">
            <v>0</v>
          </cell>
          <cell r="D90" t="str">
            <v>육류</v>
          </cell>
          <cell r="E90" t="str">
            <v>닭고기(넓적다리살)</v>
          </cell>
          <cell r="F90" t="str">
            <v>날것,정육</v>
          </cell>
          <cell r="G90" t="str">
            <v>kg</v>
          </cell>
          <cell r="H90" t="str">
            <v>15g</v>
          </cell>
          <cell r="I90" t="str">
            <v>국내산</v>
          </cell>
          <cell r="J90">
            <v>7000</v>
          </cell>
          <cell r="K90">
            <v>7000</v>
          </cell>
          <cell r="L90">
            <v>7000</v>
          </cell>
          <cell r="M90">
            <v>0</v>
          </cell>
          <cell r="N90">
            <v>0</v>
          </cell>
          <cell r="O90" t="str">
            <v>-</v>
          </cell>
          <cell r="P90" t="str">
            <v>-</v>
          </cell>
          <cell r="Q90" t="str">
            <v>-</v>
          </cell>
          <cell r="R90" t="e">
            <v>#VALUE!</v>
          </cell>
          <cell r="S90" t="e">
            <v>#VALUE!</v>
          </cell>
          <cell r="T90" t="str">
            <v>-</v>
          </cell>
          <cell r="U90" t="str">
            <v>-</v>
          </cell>
          <cell r="V90" t="str">
            <v>-</v>
          </cell>
          <cell r="W90" t="e">
            <v>#VALUE!</v>
          </cell>
          <cell r="X90" t="e">
            <v>#VALUE!</v>
          </cell>
          <cell r="Y90" t="str">
            <v>-</v>
          </cell>
          <cell r="Z90" t="str">
            <v>-</v>
          </cell>
          <cell r="AA90" t="str">
            <v>-</v>
          </cell>
          <cell r="AB90" t="e">
            <v>#VALUE!</v>
          </cell>
          <cell r="AC90" t="e">
            <v>#VALUE!</v>
          </cell>
          <cell r="AD90">
            <v>0</v>
          </cell>
        </row>
        <row r="91">
          <cell r="B91" t="str">
            <v>닭고기(넓적다리살)날것,정육kg100g,껍질제거국내산</v>
          </cell>
          <cell r="C91">
            <v>0</v>
          </cell>
          <cell r="D91" t="str">
            <v>육류</v>
          </cell>
          <cell r="E91" t="str">
            <v>닭고기(넓적다리살)</v>
          </cell>
          <cell r="F91" t="str">
            <v>날것,정육</v>
          </cell>
          <cell r="G91" t="str">
            <v>kg</v>
          </cell>
          <cell r="H91" t="str">
            <v>100g,껍질제거</v>
          </cell>
          <cell r="I91" t="str">
            <v>국내산</v>
          </cell>
          <cell r="J91">
            <v>8000</v>
          </cell>
          <cell r="K91">
            <v>8100</v>
          </cell>
          <cell r="L91">
            <v>8100</v>
          </cell>
          <cell r="M91">
            <v>1.25</v>
          </cell>
          <cell r="N91">
            <v>0</v>
          </cell>
          <cell r="O91" t="str">
            <v>-</v>
          </cell>
          <cell r="P91" t="str">
            <v>-</v>
          </cell>
          <cell r="Q91" t="str">
            <v>-</v>
          </cell>
          <cell r="R91" t="e">
            <v>#VALUE!</v>
          </cell>
          <cell r="S91" t="e">
            <v>#VALUE!</v>
          </cell>
          <cell r="T91" t="str">
            <v>-</v>
          </cell>
          <cell r="U91">
            <v>13720</v>
          </cell>
          <cell r="V91">
            <v>19900</v>
          </cell>
          <cell r="W91" t="e">
            <v>#VALUE!</v>
          </cell>
          <cell r="X91">
            <v>45.043731778425659</v>
          </cell>
          <cell r="Y91">
            <v>14280</v>
          </cell>
          <cell r="Z91">
            <v>9600</v>
          </cell>
          <cell r="AA91">
            <v>13000</v>
          </cell>
          <cell r="AB91">
            <v>-8.9635854341736696</v>
          </cell>
          <cell r="AC91">
            <v>35.416666666666664</v>
          </cell>
          <cell r="AD91">
            <v>0</v>
          </cell>
        </row>
        <row r="92">
          <cell r="B92" t="str">
            <v>닭고기(넓적다리살)날것,정육kg50g,껍질제거국내산</v>
          </cell>
          <cell r="C92">
            <v>0</v>
          </cell>
          <cell r="D92" t="str">
            <v>육류</v>
          </cell>
          <cell r="E92" t="str">
            <v>닭고기(넓적다리살)</v>
          </cell>
          <cell r="F92" t="str">
            <v>날것,정육</v>
          </cell>
          <cell r="G92" t="str">
            <v>kg</v>
          </cell>
          <cell r="H92" t="str">
            <v>50g,껍질제거</v>
          </cell>
          <cell r="I92" t="str">
            <v>국내산</v>
          </cell>
          <cell r="J92">
            <v>8000</v>
          </cell>
          <cell r="K92">
            <v>8100</v>
          </cell>
          <cell r="L92">
            <v>8100</v>
          </cell>
          <cell r="M92">
            <v>1.25</v>
          </cell>
          <cell r="N92">
            <v>0</v>
          </cell>
          <cell r="O92" t="str">
            <v>-</v>
          </cell>
          <cell r="P92" t="str">
            <v>-</v>
          </cell>
          <cell r="Q92" t="str">
            <v>-</v>
          </cell>
          <cell r="R92" t="e">
            <v>#VALUE!</v>
          </cell>
          <cell r="S92" t="e">
            <v>#VALUE!</v>
          </cell>
          <cell r="T92" t="str">
            <v>-</v>
          </cell>
          <cell r="U92">
            <v>13720</v>
          </cell>
          <cell r="V92">
            <v>19900</v>
          </cell>
          <cell r="W92" t="e">
            <v>#VALUE!</v>
          </cell>
          <cell r="X92">
            <v>45.043731778425659</v>
          </cell>
          <cell r="Y92">
            <v>14280</v>
          </cell>
          <cell r="Z92">
            <v>9600</v>
          </cell>
          <cell r="AA92">
            <v>13000</v>
          </cell>
          <cell r="AB92">
            <v>-8.9635854341736696</v>
          </cell>
          <cell r="AC92">
            <v>35.416666666666664</v>
          </cell>
          <cell r="AD92">
            <v>0</v>
          </cell>
        </row>
        <row r="93">
          <cell r="B93" t="str">
            <v>닭고기(넓적다리살)날것,정육kg25g,껍질제거국내산</v>
          </cell>
          <cell r="C93">
            <v>0</v>
          </cell>
          <cell r="D93" t="str">
            <v>육류</v>
          </cell>
          <cell r="E93" t="str">
            <v>닭고기(넓적다리살)</v>
          </cell>
          <cell r="F93" t="str">
            <v>날것,정육</v>
          </cell>
          <cell r="G93" t="str">
            <v>kg</v>
          </cell>
          <cell r="H93" t="str">
            <v>25g,껍질제거</v>
          </cell>
          <cell r="I93" t="str">
            <v>국내산</v>
          </cell>
          <cell r="J93">
            <v>8000</v>
          </cell>
          <cell r="K93">
            <v>8100</v>
          </cell>
          <cell r="L93">
            <v>8100</v>
          </cell>
          <cell r="M93">
            <v>1.25</v>
          </cell>
          <cell r="N93">
            <v>0</v>
          </cell>
          <cell r="O93" t="str">
            <v>-</v>
          </cell>
          <cell r="P93" t="str">
            <v>-</v>
          </cell>
          <cell r="Q93" t="str">
            <v>-</v>
          </cell>
          <cell r="R93" t="e">
            <v>#VALUE!</v>
          </cell>
          <cell r="S93" t="e">
            <v>#VALUE!</v>
          </cell>
          <cell r="T93" t="str">
            <v>-</v>
          </cell>
          <cell r="U93">
            <v>13720</v>
          </cell>
          <cell r="V93">
            <v>19900</v>
          </cell>
          <cell r="W93" t="e">
            <v>#VALUE!</v>
          </cell>
          <cell r="X93">
            <v>45.043731778425659</v>
          </cell>
          <cell r="Y93">
            <v>14280</v>
          </cell>
          <cell r="Z93">
            <v>9600</v>
          </cell>
          <cell r="AA93">
            <v>13000</v>
          </cell>
          <cell r="AB93">
            <v>-8.9635854341736696</v>
          </cell>
          <cell r="AC93">
            <v>35.416666666666664</v>
          </cell>
          <cell r="AD93">
            <v>0</v>
          </cell>
        </row>
        <row r="94">
          <cell r="B94" t="str">
            <v>닭고기(넓적다리살)날것,정육kg15g,껍질제거국내산</v>
          </cell>
          <cell r="C94">
            <v>0</v>
          </cell>
          <cell r="D94" t="str">
            <v>육류</v>
          </cell>
          <cell r="E94" t="str">
            <v>닭고기(넓적다리살)</v>
          </cell>
          <cell r="F94" t="str">
            <v>날것,정육</v>
          </cell>
          <cell r="G94" t="str">
            <v>kg</v>
          </cell>
          <cell r="H94" t="str">
            <v>15g,껍질제거</v>
          </cell>
          <cell r="I94" t="str">
            <v>국내산</v>
          </cell>
          <cell r="J94">
            <v>8000</v>
          </cell>
          <cell r="K94">
            <v>8100</v>
          </cell>
          <cell r="L94">
            <v>8100</v>
          </cell>
          <cell r="M94">
            <v>1.25</v>
          </cell>
          <cell r="N94">
            <v>0</v>
          </cell>
          <cell r="O94" t="str">
            <v>-</v>
          </cell>
          <cell r="P94" t="str">
            <v>-</v>
          </cell>
          <cell r="Q94" t="str">
            <v>-</v>
          </cell>
          <cell r="R94" t="e">
            <v>#VALUE!</v>
          </cell>
          <cell r="S94" t="e">
            <v>#VALUE!</v>
          </cell>
          <cell r="T94" t="str">
            <v>-</v>
          </cell>
          <cell r="U94">
            <v>13720</v>
          </cell>
          <cell r="V94">
            <v>19900</v>
          </cell>
          <cell r="W94" t="e">
            <v>#VALUE!</v>
          </cell>
          <cell r="X94">
            <v>45.043731778425659</v>
          </cell>
          <cell r="Y94">
            <v>14280</v>
          </cell>
          <cell r="Z94">
            <v>9600</v>
          </cell>
          <cell r="AA94">
            <v>13000</v>
          </cell>
          <cell r="AB94">
            <v>-8.9635854341736696</v>
          </cell>
          <cell r="AC94">
            <v>35.416666666666664</v>
          </cell>
          <cell r="AD94">
            <v>0</v>
          </cell>
        </row>
        <row r="95">
          <cell r="B95" t="str">
            <v>닭고기(넓적다리살)날것,정육,절단kg깍뚝,채썰기,껍질제거국내산</v>
          </cell>
          <cell r="C95">
            <v>0</v>
          </cell>
          <cell r="D95" t="str">
            <v>육류</v>
          </cell>
          <cell r="E95" t="str">
            <v>닭고기(넓적다리살)</v>
          </cell>
          <cell r="F95" t="str">
            <v>날것,정육,절단</v>
          </cell>
          <cell r="G95" t="str">
            <v>kg</v>
          </cell>
          <cell r="H95" t="str">
            <v>깍뚝,채썰기,껍질제거</v>
          </cell>
          <cell r="I95" t="str">
            <v>국내산</v>
          </cell>
          <cell r="J95">
            <v>8000</v>
          </cell>
          <cell r="K95">
            <v>8100</v>
          </cell>
          <cell r="L95">
            <v>8100</v>
          </cell>
          <cell r="M95">
            <v>1.25</v>
          </cell>
          <cell r="N95">
            <v>0</v>
          </cell>
          <cell r="O95" t="str">
            <v>-</v>
          </cell>
          <cell r="P95" t="str">
            <v>-</v>
          </cell>
          <cell r="Q95" t="str">
            <v>-</v>
          </cell>
          <cell r="R95" t="e">
            <v>#VALUE!</v>
          </cell>
          <cell r="S95" t="e">
            <v>#VALUE!</v>
          </cell>
          <cell r="T95" t="str">
            <v>-</v>
          </cell>
          <cell r="U95">
            <v>13720</v>
          </cell>
          <cell r="V95">
            <v>19900</v>
          </cell>
          <cell r="W95" t="e">
            <v>#VALUE!</v>
          </cell>
          <cell r="X95">
            <v>45.043731778425659</v>
          </cell>
          <cell r="Y95">
            <v>14280</v>
          </cell>
          <cell r="Z95">
            <v>9600</v>
          </cell>
          <cell r="AA95">
            <v>13000</v>
          </cell>
          <cell r="AB95">
            <v>-8.9635854341736696</v>
          </cell>
          <cell r="AC95">
            <v>35.416666666666664</v>
          </cell>
          <cell r="AD95">
            <v>0</v>
          </cell>
        </row>
        <row r="96">
          <cell r="B96" t="str">
            <v>닭고기(다리)북채kg110g국내산</v>
          </cell>
          <cell r="C96">
            <v>5</v>
          </cell>
          <cell r="D96" t="str">
            <v>육류</v>
          </cell>
          <cell r="E96" t="str">
            <v>닭고기(다리)</v>
          </cell>
          <cell r="F96" t="str">
            <v>북채</v>
          </cell>
          <cell r="G96" t="str">
            <v>kg</v>
          </cell>
          <cell r="H96" t="str">
            <v>110g</v>
          </cell>
          <cell r="I96" t="str">
            <v>국내산</v>
          </cell>
          <cell r="J96">
            <v>7300</v>
          </cell>
          <cell r="K96">
            <v>7300</v>
          </cell>
          <cell r="L96">
            <v>7300</v>
          </cell>
          <cell r="M96">
            <v>0</v>
          </cell>
          <cell r="N96">
            <v>0</v>
          </cell>
          <cell r="O96" t="str">
            <v>-</v>
          </cell>
          <cell r="P96" t="str">
            <v>-</v>
          </cell>
          <cell r="Q96" t="str">
            <v>-</v>
          </cell>
          <cell r="R96" t="e">
            <v>#VALUE!</v>
          </cell>
          <cell r="S96" t="e">
            <v>#VALUE!</v>
          </cell>
          <cell r="T96">
            <v>12400</v>
          </cell>
          <cell r="U96">
            <v>12000</v>
          </cell>
          <cell r="V96">
            <v>10500</v>
          </cell>
          <cell r="W96">
            <v>-15.32258064516129</v>
          </cell>
          <cell r="X96">
            <v>-12.5</v>
          </cell>
          <cell r="Y96">
            <v>12020</v>
          </cell>
          <cell r="Z96">
            <v>11000</v>
          </cell>
          <cell r="AA96">
            <v>11000</v>
          </cell>
          <cell r="AB96">
            <v>-8.4858569051580695</v>
          </cell>
          <cell r="AC96">
            <v>0</v>
          </cell>
          <cell r="AD96">
            <v>0</v>
          </cell>
        </row>
        <row r="97">
          <cell r="B97" t="str">
            <v>닭고기(다리)북채kg50g국내산</v>
          </cell>
          <cell r="C97">
            <v>0</v>
          </cell>
          <cell r="D97" t="str">
            <v>육류</v>
          </cell>
          <cell r="E97" t="str">
            <v>닭고기(다리)</v>
          </cell>
          <cell r="F97" t="str">
            <v>북채</v>
          </cell>
          <cell r="G97" t="str">
            <v>kg</v>
          </cell>
          <cell r="H97" t="str">
            <v>50g</v>
          </cell>
          <cell r="I97" t="str">
            <v>국내산</v>
          </cell>
          <cell r="J97">
            <v>7000</v>
          </cell>
          <cell r="K97">
            <v>7000</v>
          </cell>
          <cell r="L97">
            <v>7000</v>
          </cell>
          <cell r="M97">
            <v>0</v>
          </cell>
          <cell r="N97">
            <v>0</v>
          </cell>
          <cell r="O97" t="str">
            <v>-</v>
          </cell>
          <cell r="P97" t="str">
            <v>-</v>
          </cell>
          <cell r="Q97" t="str">
            <v>-</v>
          </cell>
          <cell r="R97" t="e">
            <v>#VALUE!</v>
          </cell>
          <cell r="S97" t="e">
            <v>#VALUE!</v>
          </cell>
          <cell r="T97" t="str">
            <v>-</v>
          </cell>
          <cell r="U97">
            <v>12000</v>
          </cell>
          <cell r="V97">
            <v>10500</v>
          </cell>
          <cell r="W97" t="e">
            <v>#VALUE!</v>
          </cell>
          <cell r="X97">
            <v>-12.5</v>
          </cell>
          <cell r="Y97">
            <v>12020</v>
          </cell>
          <cell r="Z97">
            <v>11000</v>
          </cell>
          <cell r="AA97">
            <v>11000</v>
          </cell>
          <cell r="AB97">
            <v>-8.4858569051580695</v>
          </cell>
          <cell r="AC97">
            <v>0</v>
          </cell>
          <cell r="AD97">
            <v>0</v>
          </cell>
        </row>
        <row r="98">
          <cell r="B98" t="str">
            <v>닭뼈닭뼈kg육수용국내산</v>
          </cell>
          <cell r="C98">
            <v>6</v>
          </cell>
          <cell r="D98" t="str">
            <v>육류</v>
          </cell>
          <cell r="E98" t="str">
            <v>닭뼈</v>
          </cell>
          <cell r="F98" t="str">
            <v>닭뼈</v>
          </cell>
          <cell r="G98" t="str">
            <v>kg</v>
          </cell>
          <cell r="H98" t="str">
            <v>육수용</v>
          </cell>
          <cell r="I98" t="str">
            <v>국내산</v>
          </cell>
          <cell r="J98">
            <v>2000</v>
          </cell>
          <cell r="K98">
            <v>2000</v>
          </cell>
          <cell r="L98">
            <v>2000</v>
          </cell>
          <cell r="M98">
            <v>0</v>
          </cell>
          <cell r="N98">
            <v>0</v>
          </cell>
          <cell r="O98" t="str">
            <v>-</v>
          </cell>
          <cell r="P98" t="str">
            <v>-</v>
          </cell>
          <cell r="Q98" t="str">
            <v>-</v>
          </cell>
          <cell r="R98" t="e">
            <v>#VALUE!</v>
          </cell>
          <cell r="S98" t="e">
            <v>#VALUE!</v>
          </cell>
          <cell r="T98" t="str">
            <v>-</v>
          </cell>
          <cell r="U98" t="str">
            <v>-</v>
          </cell>
          <cell r="V98" t="str">
            <v>-</v>
          </cell>
          <cell r="W98" t="e">
            <v>#VALUE!</v>
          </cell>
          <cell r="X98" t="e">
            <v>#VALUE!</v>
          </cell>
          <cell r="Y98" t="str">
            <v>-</v>
          </cell>
          <cell r="Z98" t="str">
            <v>-</v>
          </cell>
          <cell r="AA98" t="str">
            <v>-</v>
          </cell>
          <cell r="AB98" t="e">
            <v>#VALUE!</v>
          </cell>
          <cell r="AC98" t="e">
            <v>#VALUE!</v>
          </cell>
          <cell r="AD98">
            <v>0</v>
          </cell>
        </row>
        <row r="99">
          <cell r="B99" t="str">
            <v>닭,부산물날것kg닭발,손질국내산</v>
          </cell>
          <cell r="C99">
            <v>7</v>
          </cell>
          <cell r="D99" t="str">
            <v>육류</v>
          </cell>
          <cell r="E99" t="str">
            <v>닭,부산물</v>
          </cell>
          <cell r="F99" t="str">
            <v>날것</v>
          </cell>
          <cell r="G99" t="str">
            <v>kg</v>
          </cell>
          <cell r="H99" t="str">
            <v>닭발,손질</v>
          </cell>
          <cell r="I99" t="str">
            <v>국내산</v>
          </cell>
          <cell r="J99">
            <v>4000</v>
          </cell>
          <cell r="K99">
            <v>4000</v>
          </cell>
          <cell r="L99">
            <v>4000</v>
          </cell>
          <cell r="M99">
            <v>0</v>
          </cell>
          <cell r="N99">
            <v>0</v>
          </cell>
          <cell r="O99" t="str">
            <v>-</v>
          </cell>
          <cell r="P99" t="str">
            <v>-</v>
          </cell>
          <cell r="Q99" t="str">
            <v>-</v>
          </cell>
          <cell r="R99" t="e">
            <v>#VALUE!</v>
          </cell>
          <cell r="S99" t="e">
            <v>#VALUE!</v>
          </cell>
          <cell r="T99" t="str">
            <v>-</v>
          </cell>
          <cell r="U99" t="str">
            <v>-</v>
          </cell>
          <cell r="V99" t="str">
            <v>-</v>
          </cell>
          <cell r="W99" t="e">
            <v>#VALUE!</v>
          </cell>
          <cell r="X99" t="e">
            <v>#VALUE!</v>
          </cell>
          <cell r="Y99" t="str">
            <v>-</v>
          </cell>
          <cell r="Z99" t="str">
            <v>-</v>
          </cell>
          <cell r="AA99" t="str">
            <v>-</v>
          </cell>
          <cell r="AB99" t="e">
            <v>#VALUE!</v>
          </cell>
          <cell r="AC99" t="e">
            <v>#VALUE!</v>
          </cell>
          <cell r="AD99">
            <v>0</v>
          </cell>
        </row>
        <row r="100">
          <cell r="B100" t="str">
            <v>닭고기(안심)날것kg30g국내산</v>
          </cell>
          <cell r="C100">
            <v>8</v>
          </cell>
          <cell r="D100" t="str">
            <v>육류</v>
          </cell>
          <cell r="E100" t="str">
            <v>닭고기(안심)</v>
          </cell>
          <cell r="F100" t="str">
            <v>날것</v>
          </cell>
          <cell r="G100" t="str">
            <v>kg</v>
          </cell>
          <cell r="H100" t="str">
            <v>30g</v>
          </cell>
          <cell r="I100" t="str">
            <v>국내산</v>
          </cell>
          <cell r="J100">
            <v>5500</v>
          </cell>
          <cell r="K100">
            <v>5500</v>
          </cell>
          <cell r="L100">
            <v>5500</v>
          </cell>
          <cell r="M100">
            <v>0</v>
          </cell>
          <cell r="N100">
            <v>0</v>
          </cell>
          <cell r="O100" t="str">
            <v>-</v>
          </cell>
          <cell r="P100" t="str">
            <v>-</v>
          </cell>
          <cell r="Q100" t="str">
            <v>-</v>
          </cell>
          <cell r="R100" t="e">
            <v>#VALUE!</v>
          </cell>
          <cell r="S100" t="e">
            <v>#VALUE!</v>
          </cell>
          <cell r="T100">
            <v>12900</v>
          </cell>
          <cell r="U100">
            <v>13720</v>
          </cell>
          <cell r="V100">
            <v>15700</v>
          </cell>
          <cell r="W100">
            <v>21.705426356589147</v>
          </cell>
          <cell r="X100">
            <v>14.431486880466473</v>
          </cell>
          <cell r="Y100">
            <v>14280</v>
          </cell>
          <cell r="Z100">
            <v>12800</v>
          </cell>
          <cell r="AA100">
            <v>13000</v>
          </cell>
          <cell r="AB100">
            <v>-8.9635854341736696</v>
          </cell>
          <cell r="AC100">
            <v>1.5625</v>
          </cell>
          <cell r="AD100">
            <v>0</v>
          </cell>
        </row>
        <row r="101">
          <cell r="B101" t="str">
            <v>닭고기(안심)날것,절단kg가로2절,볶음밥용국내산</v>
          </cell>
          <cell r="C101">
            <v>0</v>
          </cell>
          <cell r="D101" t="str">
            <v>육류</v>
          </cell>
          <cell r="E101" t="str">
            <v>닭고기(안심)</v>
          </cell>
          <cell r="F101" t="str">
            <v>날것,절단</v>
          </cell>
          <cell r="G101" t="str">
            <v>kg</v>
          </cell>
          <cell r="H101" t="str">
            <v>가로2절,볶음밥용</v>
          </cell>
          <cell r="I101" t="str">
            <v>국내산</v>
          </cell>
          <cell r="J101">
            <v>6000</v>
          </cell>
          <cell r="K101">
            <v>6000</v>
          </cell>
          <cell r="L101">
            <v>6000</v>
          </cell>
          <cell r="M101">
            <v>0</v>
          </cell>
          <cell r="N101">
            <v>0</v>
          </cell>
          <cell r="O101" t="str">
            <v>-</v>
          </cell>
          <cell r="P101" t="str">
            <v>-</v>
          </cell>
          <cell r="Q101" t="str">
            <v>-</v>
          </cell>
          <cell r="R101" t="e">
            <v>#VALUE!</v>
          </cell>
          <cell r="S101" t="e">
            <v>#VALUE!</v>
          </cell>
          <cell r="T101" t="str">
            <v>-</v>
          </cell>
          <cell r="U101">
            <v>13720</v>
          </cell>
          <cell r="V101">
            <v>15700</v>
          </cell>
          <cell r="W101" t="e">
            <v>#VALUE!</v>
          </cell>
          <cell r="X101">
            <v>14.431486880466473</v>
          </cell>
          <cell r="Y101">
            <v>14280</v>
          </cell>
          <cell r="Z101">
            <v>12800</v>
          </cell>
          <cell r="AA101">
            <v>13000</v>
          </cell>
          <cell r="AB101">
            <v>-8.9635854341736696</v>
          </cell>
          <cell r="AC101">
            <v>1.5625</v>
          </cell>
          <cell r="AD101">
            <v>0</v>
          </cell>
        </row>
        <row r="102">
          <cell r="B102" t="str">
            <v>닭고기(안심)날것,깍두기kg안심국내산</v>
          </cell>
          <cell r="C102">
            <v>0</v>
          </cell>
          <cell r="D102" t="str">
            <v>육류</v>
          </cell>
          <cell r="E102" t="str">
            <v>닭고기(안심)</v>
          </cell>
          <cell r="F102" t="str">
            <v>날것,깍두기</v>
          </cell>
          <cell r="G102" t="str">
            <v>kg</v>
          </cell>
          <cell r="H102" t="str">
            <v>안심</v>
          </cell>
          <cell r="I102" t="str">
            <v>국내산</v>
          </cell>
          <cell r="J102" t="e">
            <v>#N/A</v>
          </cell>
          <cell r="K102" t="e">
            <v>#REF!</v>
          </cell>
          <cell r="L102">
            <v>0</v>
          </cell>
          <cell r="M102" t="e">
            <v>#N/A</v>
          </cell>
          <cell r="N102" t="e">
            <v>#REF!</v>
          </cell>
          <cell r="O102" t="e">
            <v>#N/A</v>
          </cell>
          <cell r="P102" t="e">
            <v>#REF!</v>
          </cell>
          <cell r="Q102">
            <v>0</v>
          </cell>
          <cell r="R102" t="e">
            <v>#N/A</v>
          </cell>
          <cell r="S102" t="e">
            <v>#REF!</v>
          </cell>
          <cell r="T102" t="e">
            <v>#N/A</v>
          </cell>
          <cell r="U102" t="e">
            <v>#REF!</v>
          </cell>
          <cell r="V102">
            <v>0</v>
          </cell>
          <cell r="W102" t="e">
            <v>#N/A</v>
          </cell>
          <cell r="X102" t="e">
            <v>#REF!</v>
          </cell>
          <cell r="Y102" t="e">
            <v>#N/A</v>
          </cell>
          <cell r="Z102">
            <v>12800</v>
          </cell>
          <cell r="AA102">
            <v>13000</v>
          </cell>
          <cell r="AB102" t="e">
            <v>#N/A</v>
          </cell>
          <cell r="AC102">
            <v>1.5625</v>
          </cell>
          <cell r="AD102">
            <v>0</v>
          </cell>
        </row>
        <row r="103">
          <cell r="B103" t="str">
            <v>닭고기절단육kg도리탕용,40g국내산</v>
          </cell>
          <cell r="C103">
            <v>9</v>
          </cell>
          <cell r="D103" t="str">
            <v>육류</v>
          </cell>
          <cell r="E103" t="str">
            <v>닭고기</v>
          </cell>
          <cell r="F103" t="str">
            <v>절단육</v>
          </cell>
          <cell r="G103" t="str">
            <v>kg</v>
          </cell>
          <cell r="H103" t="str">
            <v>도리탕용,40g</v>
          </cell>
          <cell r="I103" t="str">
            <v>국내산</v>
          </cell>
          <cell r="J103">
            <v>5000</v>
          </cell>
          <cell r="K103">
            <v>5000</v>
          </cell>
          <cell r="L103">
            <v>5000</v>
          </cell>
          <cell r="M103">
            <v>0</v>
          </cell>
          <cell r="N103">
            <v>0</v>
          </cell>
          <cell r="O103" t="str">
            <v>-</v>
          </cell>
          <cell r="P103" t="str">
            <v>-</v>
          </cell>
          <cell r="Q103" t="str">
            <v>-</v>
          </cell>
          <cell r="R103" t="e">
            <v>#VALUE!</v>
          </cell>
          <cell r="S103" t="e">
            <v>#VALUE!</v>
          </cell>
          <cell r="T103">
            <v>5480</v>
          </cell>
          <cell r="U103">
            <v>8800</v>
          </cell>
          <cell r="V103">
            <v>9070</v>
          </cell>
          <cell r="W103">
            <v>65.510948905109487</v>
          </cell>
          <cell r="X103">
            <v>3.0681818181818183</v>
          </cell>
          <cell r="Y103">
            <v>7970</v>
          </cell>
          <cell r="Z103">
            <v>7100</v>
          </cell>
          <cell r="AA103">
            <v>8590</v>
          </cell>
          <cell r="AB103">
            <v>7.7791718946047679</v>
          </cell>
          <cell r="AC103">
            <v>20.985915492957748</v>
          </cell>
          <cell r="AD103">
            <v>0</v>
          </cell>
        </row>
        <row r="104">
          <cell r="B104" t="str">
            <v>닭고기절단육kg도리탕용,30g국내산</v>
          </cell>
          <cell r="C104">
            <v>0</v>
          </cell>
          <cell r="D104" t="str">
            <v>육류</v>
          </cell>
          <cell r="E104" t="str">
            <v>닭고기</v>
          </cell>
          <cell r="F104" t="str">
            <v>절단육</v>
          </cell>
          <cell r="G104" t="str">
            <v>kg</v>
          </cell>
          <cell r="H104" t="str">
            <v>도리탕용,30g</v>
          </cell>
          <cell r="I104" t="str">
            <v>국내산</v>
          </cell>
          <cell r="J104">
            <v>5000</v>
          </cell>
          <cell r="K104">
            <v>5000</v>
          </cell>
          <cell r="L104">
            <v>5000</v>
          </cell>
          <cell r="M104">
            <v>0</v>
          </cell>
          <cell r="N104">
            <v>0</v>
          </cell>
          <cell r="O104" t="str">
            <v>-</v>
          </cell>
          <cell r="P104" t="str">
            <v>-</v>
          </cell>
          <cell r="Q104" t="str">
            <v>-</v>
          </cell>
          <cell r="R104" t="e">
            <v>#VALUE!</v>
          </cell>
          <cell r="S104" t="e">
            <v>#VALUE!</v>
          </cell>
          <cell r="T104" t="str">
            <v>-</v>
          </cell>
          <cell r="U104">
            <v>8800</v>
          </cell>
          <cell r="V104">
            <v>9070</v>
          </cell>
          <cell r="W104" t="e">
            <v>#VALUE!</v>
          </cell>
          <cell r="X104">
            <v>3.0681818181818183</v>
          </cell>
          <cell r="Y104">
            <v>7970</v>
          </cell>
          <cell r="Z104">
            <v>7100</v>
          </cell>
          <cell r="AA104">
            <v>8590</v>
          </cell>
          <cell r="AB104">
            <v>7.7791718946047679</v>
          </cell>
          <cell r="AC104">
            <v>20.985915492957748</v>
          </cell>
          <cell r="AD104">
            <v>0</v>
          </cell>
        </row>
        <row r="105">
          <cell r="B105" t="str">
            <v>닭고기절단육kg도리탕용,20g국내산</v>
          </cell>
          <cell r="C105">
            <v>0</v>
          </cell>
          <cell r="D105" t="str">
            <v>육류</v>
          </cell>
          <cell r="E105" t="str">
            <v>닭고기</v>
          </cell>
          <cell r="F105" t="str">
            <v>절단육</v>
          </cell>
          <cell r="G105" t="str">
            <v>kg</v>
          </cell>
          <cell r="H105" t="str">
            <v>도리탕용,20g</v>
          </cell>
          <cell r="I105" t="str">
            <v>국내산</v>
          </cell>
          <cell r="J105">
            <v>5000</v>
          </cell>
          <cell r="K105">
            <v>5000</v>
          </cell>
          <cell r="L105">
            <v>5000</v>
          </cell>
          <cell r="M105">
            <v>0</v>
          </cell>
          <cell r="N105">
            <v>0</v>
          </cell>
          <cell r="O105" t="str">
            <v>-</v>
          </cell>
          <cell r="P105" t="str">
            <v>-</v>
          </cell>
          <cell r="Q105" t="str">
            <v>-</v>
          </cell>
          <cell r="R105" t="e">
            <v>#VALUE!</v>
          </cell>
          <cell r="S105" t="e">
            <v>#VALUE!</v>
          </cell>
          <cell r="T105" t="str">
            <v>-</v>
          </cell>
          <cell r="U105">
            <v>8800</v>
          </cell>
          <cell r="V105">
            <v>9070</v>
          </cell>
          <cell r="W105" t="e">
            <v>#VALUE!</v>
          </cell>
          <cell r="X105">
            <v>3.0681818181818183</v>
          </cell>
          <cell r="Y105">
            <v>7970</v>
          </cell>
          <cell r="Z105">
            <v>7100</v>
          </cell>
          <cell r="AA105">
            <v>8590</v>
          </cell>
          <cell r="AB105">
            <v>7.7791718946047679</v>
          </cell>
          <cell r="AC105">
            <v>20.985915492957748</v>
          </cell>
          <cell r="AD105">
            <v>0</v>
          </cell>
        </row>
        <row r="106">
          <cell r="B106" t="str">
            <v>닭고기절단육,껍질제거kg도리탕용,40g국내산</v>
          </cell>
          <cell r="C106">
            <v>0</v>
          </cell>
          <cell r="D106" t="str">
            <v>육류</v>
          </cell>
          <cell r="E106" t="str">
            <v>닭고기</v>
          </cell>
          <cell r="F106" t="str">
            <v>절단육,껍질제거</v>
          </cell>
          <cell r="G106" t="str">
            <v>kg</v>
          </cell>
          <cell r="H106" t="str">
            <v>도리탕용,40g</v>
          </cell>
          <cell r="I106" t="str">
            <v>국내산</v>
          </cell>
          <cell r="J106">
            <v>5500</v>
          </cell>
          <cell r="K106">
            <v>5500</v>
          </cell>
          <cell r="L106">
            <v>5500</v>
          </cell>
          <cell r="M106">
            <v>0</v>
          </cell>
          <cell r="N106">
            <v>0</v>
          </cell>
          <cell r="O106" t="str">
            <v>-</v>
          </cell>
          <cell r="P106" t="str">
            <v>-</v>
          </cell>
          <cell r="Q106" t="str">
            <v>-</v>
          </cell>
          <cell r="R106" t="e">
            <v>#VALUE!</v>
          </cell>
          <cell r="S106" t="e">
            <v>#VALUE!</v>
          </cell>
          <cell r="T106" t="str">
            <v>-</v>
          </cell>
          <cell r="U106" t="str">
            <v>-</v>
          </cell>
          <cell r="V106" t="str">
            <v>-</v>
          </cell>
          <cell r="W106" t="e">
            <v>#VALUE!</v>
          </cell>
          <cell r="X106" t="e">
            <v>#VALUE!</v>
          </cell>
          <cell r="Y106" t="str">
            <v>-</v>
          </cell>
          <cell r="Z106" t="str">
            <v>-</v>
          </cell>
          <cell r="AA106" t="str">
            <v>-</v>
          </cell>
          <cell r="AB106" t="e">
            <v>#VALUE!</v>
          </cell>
          <cell r="AC106" t="e">
            <v>#VALUE!</v>
          </cell>
          <cell r="AD106">
            <v>0</v>
          </cell>
        </row>
        <row r="107">
          <cell r="B107" t="str">
            <v>닭고기절단육,껍질제거kg도리탕용,30g국내산</v>
          </cell>
          <cell r="C107">
            <v>0</v>
          </cell>
          <cell r="D107" t="str">
            <v>육류</v>
          </cell>
          <cell r="E107" t="str">
            <v>닭고기</v>
          </cell>
          <cell r="F107" t="str">
            <v>절단육,껍질제거</v>
          </cell>
          <cell r="G107" t="str">
            <v>kg</v>
          </cell>
          <cell r="H107" t="str">
            <v>도리탕용,30g</v>
          </cell>
          <cell r="I107" t="str">
            <v>국내산</v>
          </cell>
          <cell r="J107">
            <v>5500</v>
          </cell>
          <cell r="K107">
            <v>5500</v>
          </cell>
          <cell r="L107">
            <v>5500</v>
          </cell>
          <cell r="M107">
            <v>0</v>
          </cell>
          <cell r="N107">
            <v>0</v>
          </cell>
          <cell r="O107" t="str">
            <v>-</v>
          </cell>
          <cell r="P107" t="str">
            <v>-</v>
          </cell>
          <cell r="Q107" t="str">
            <v>-</v>
          </cell>
          <cell r="R107" t="e">
            <v>#VALUE!</v>
          </cell>
          <cell r="S107" t="e">
            <v>#VALUE!</v>
          </cell>
          <cell r="T107" t="str">
            <v>-</v>
          </cell>
          <cell r="U107" t="str">
            <v>-</v>
          </cell>
          <cell r="V107" t="str">
            <v>-</v>
          </cell>
          <cell r="W107" t="e">
            <v>#VALUE!</v>
          </cell>
          <cell r="X107" t="e">
            <v>#VALUE!</v>
          </cell>
          <cell r="Y107" t="str">
            <v>-</v>
          </cell>
          <cell r="Z107" t="str">
            <v>-</v>
          </cell>
          <cell r="AA107" t="str">
            <v>-</v>
          </cell>
          <cell r="AB107" t="e">
            <v>#VALUE!</v>
          </cell>
          <cell r="AC107" t="e">
            <v>#VALUE!</v>
          </cell>
          <cell r="AD107">
            <v>0</v>
          </cell>
        </row>
        <row r="108">
          <cell r="B108" t="str">
            <v>닭고기절단육,껍질제거kg도리탕용,20g국내산</v>
          </cell>
          <cell r="C108">
            <v>0</v>
          </cell>
          <cell r="D108" t="str">
            <v>육류</v>
          </cell>
          <cell r="E108" t="str">
            <v>닭고기</v>
          </cell>
          <cell r="F108" t="str">
            <v>절단육,껍질제거</v>
          </cell>
          <cell r="G108" t="str">
            <v>kg</v>
          </cell>
          <cell r="H108" t="str">
            <v>도리탕용,20g</v>
          </cell>
          <cell r="I108" t="str">
            <v>국내산</v>
          </cell>
          <cell r="J108">
            <v>5500</v>
          </cell>
          <cell r="K108">
            <v>5500</v>
          </cell>
          <cell r="L108">
            <v>5500</v>
          </cell>
          <cell r="M108">
            <v>0</v>
          </cell>
          <cell r="N108">
            <v>0</v>
          </cell>
          <cell r="O108" t="str">
            <v>-</v>
          </cell>
          <cell r="P108" t="str">
            <v>-</v>
          </cell>
          <cell r="Q108" t="str">
            <v>-</v>
          </cell>
          <cell r="R108" t="e">
            <v>#VALUE!</v>
          </cell>
          <cell r="S108" t="e">
            <v>#VALUE!</v>
          </cell>
          <cell r="T108" t="str">
            <v>-</v>
          </cell>
          <cell r="U108" t="str">
            <v>-</v>
          </cell>
          <cell r="V108" t="str">
            <v>-</v>
          </cell>
          <cell r="W108" t="e">
            <v>#VALUE!</v>
          </cell>
          <cell r="X108" t="e">
            <v>#VALUE!</v>
          </cell>
          <cell r="Y108" t="str">
            <v>-</v>
          </cell>
          <cell r="Z108" t="str">
            <v>-</v>
          </cell>
          <cell r="AA108" t="str">
            <v>-</v>
          </cell>
          <cell r="AB108" t="e">
            <v>#VALUE!</v>
          </cell>
          <cell r="AC108" t="e">
            <v>#VALUE!</v>
          </cell>
          <cell r="AD108">
            <v>0</v>
          </cell>
        </row>
        <row r="109">
          <cell r="B109" t="str">
            <v>오리고기(집오리)냉동,2kg/마리kg통오리국내산</v>
          </cell>
          <cell r="C109">
            <v>10</v>
          </cell>
          <cell r="D109" t="str">
            <v>육류</v>
          </cell>
          <cell r="E109" t="str">
            <v>오리고기(집오리)</v>
          </cell>
          <cell r="F109" t="str">
            <v>냉동,2kg/마리</v>
          </cell>
          <cell r="G109" t="str">
            <v>kg</v>
          </cell>
          <cell r="H109" t="str">
            <v>통오리</v>
          </cell>
          <cell r="I109" t="str">
            <v>국내산</v>
          </cell>
          <cell r="J109" t="str">
            <v>-</v>
          </cell>
          <cell r="K109" t="str">
            <v>-</v>
          </cell>
          <cell r="L109" t="str">
            <v>-</v>
          </cell>
          <cell r="M109" t="e">
            <v>#VALUE!</v>
          </cell>
          <cell r="N109" t="e">
            <v>#VALUE!</v>
          </cell>
          <cell r="O109" t="str">
            <v>-</v>
          </cell>
          <cell r="P109" t="str">
            <v>-</v>
          </cell>
          <cell r="Q109" t="str">
            <v>-</v>
          </cell>
          <cell r="R109" t="e">
            <v>#VALUE!</v>
          </cell>
          <cell r="S109" t="e">
            <v>#VALUE!</v>
          </cell>
          <cell r="T109">
            <v>7320</v>
          </cell>
          <cell r="U109" t="str">
            <v>-</v>
          </cell>
          <cell r="V109" t="str">
            <v>-</v>
          </cell>
          <cell r="W109" t="e">
            <v>#VALUE!</v>
          </cell>
          <cell r="X109" t="e">
            <v>#VALUE!</v>
          </cell>
          <cell r="Y109">
            <v>6580</v>
          </cell>
          <cell r="Z109">
            <v>7190</v>
          </cell>
          <cell r="AA109">
            <v>7220</v>
          </cell>
          <cell r="AB109">
            <v>9.7264437689969601</v>
          </cell>
          <cell r="AC109">
            <v>0.41724617524339358</v>
          </cell>
          <cell r="AD109">
            <v>0</v>
          </cell>
        </row>
        <row r="110">
          <cell r="B110" t="str">
            <v>오리고기(집오리)냉장,2kg/마리kg통오리국내산</v>
          </cell>
          <cell r="C110">
            <v>0</v>
          </cell>
          <cell r="D110" t="str">
            <v>육류</v>
          </cell>
          <cell r="E110" t="str">
            <v>오리고기(집오리)</v>
          </cell>
          <cell r="F110" t="str">
            <v>냉장,2kg/마리</v>
          </cell>
          <cell r="G110" t="str">
            <v>kg</v>
          </cell>
          <cell r="H110" t="str">
            <v>통오리</v>
          </cell>
          <cell r="I110" t="str">
            <v>국내산</v>
          </cell>
          <cell r="J110" t="str">
            <v>-</v>
          </cell>
          <cell r="K110" t="str">
            <v>-</v>
          </cell>
          <cell r="L110" t="str">
            <v>-</v>
          </cell>
          <cell r="M110" t="e">
            <v>#VALUE!</v>
          </cell>
          <cell r="N110" t="e">
            <v>#VALUE!</v>
          </cell>
          <cell r="O110" t="str">
            <v>-</v>
          </cell>
          <cell r="P110" t="str">
            <v>-</v>
          </cell>
          <cell r="Q110" t="str">
            <v>-</v>
          </cell>
          <cell r="R110" t="e">
            <v>#VALUE!</v>
          </cell>
          <cell r="S110" t="e">
            <v>#VALUE!</v>
          </cell>
          <cell r="T110">
            <v>9500</v>
          </cell>
          <cell r="U110" t="str">
            <v>-</v>
          </cell>
          <cell r="V110" t="str">
            <v>-</v>
          </cell>
          <cell r="W110" t="e">
            <v>#VALUE!</v>
          </cell>
          <cell r="X110" t="e">
            <v>#VALUE!</v>
          </cell>
          <cell r="Y110">
            <v>6300</v>
          </cell>
          <cell r="Z110">
            <v>6150</v>
          </cell>
          <cell r="AA110">
            <v>6120</v>
          </cell>
          <cell r="AB110">
            <v>-2.8571428571428572</v>
          </cell>
          <cell r="AC110">
            <v>-0.48780487804878048</v>
          </cell>
          <cell r="AD110">
            <v>0</v>
          </cell>
        </row>
        <row r="111">
          <cell r="B111" t="str">
            <v>오리고기(집오리)냉동,살코기kg슬라이스국내산</v>
          </cell>
          <cell r="C111">
            <v>11</v>
          </cell>
          <cell r="D111" t="str">
            <v>육류</v>
          </cell>
          <cell r="E111" t="str">
            <v>오리고기(집오리)</v>
          </cell>
          <cell r="F111" t="str">
            <v>냉동,살코기</v>
          </cell>
          <cell r="G111" t="str">
            <v>kg</v>
          </cell>
          <cell r="H111" t="str">
            <v>슬라이스</v>
          </cell>
          <cell r="I111" t="str">
            <v>국내산</v>
          </cell>
          <cell r="J111" t="str">
            <v>-</v>
          </cell>
          <cell r="K111" t="str">
            <v>-</v>
          </cell>
          <cell r="L111" t="str">
            <v>-</v>
          </cell>
          <cell r="M111" t="e">
            <v>#VALUE!</v>
          </cell>
          <cell r="N111" t="e">
            <v>#VALUE!</v>
          </cell>
          <cell r="O111" t="str">
            <v>-</v>
          </cell>
          <cell r="P111" t="str">
            <v>-</v>
          </cell>
          <cell r="Q111" t="str">
            <v>-</v>
          </cell>
          <cell r="R111" t="e">
            <v>#VALUE!</v>
          </cell>
          <cell r="S111" t="e">
            <v>#VALUE!</v>
          </cell>
          <cell r="T111">
            <v>10800</v>
          </cell>
          <cell r="U111">
            <v>13800</v>
          </cell>
          <cell r="V111" t="str">
            <v>-</v>
          </cell>
          <cell r="W111" t="e">
            <v>#VALUE!</v>
          </cell>
          <cell r="X111" t="e">
            <v>#VALUE!</v>
          </cell>
          <cell r="Y111" t="str">
            <v>-</v>
          </cell>
          <cell r="Z111" t="str">
            <v>-</v>
          </cell>
          <cell r="AA111" t="str">
            <v>-</v>
          </cell>
          <cell r="AB111" t="e">
            <v>#VALUE!</v>
          </cell>
          <cell r="AC111" t="e">
            <v>#VALUE!</v>
          </cell>
          <cell r="AD111">
            <v>0</v>
          </cell>
        </row>
        <row r="112">
          <cell r="B112" t="str">
            <v>오리고기(집오리)냉장,살코기kg슬라이스국내산</v>
          </cell>
          <cell r="C112">
            <v>0</v>
          </cell>
          <cell r="D112" t="str">
            <v>육류</v>
          </cell>
          <cell r="E112" t="str">
            <v>오리고기(집오리)</v>
          </cell>
          <cell r="F112" t="str">
            <v>냉장,살코기</v>
          </cell>
          <cell r="G112" t="str">
            <v>kg</v>
          </cell>
          <cell r="H112" t="str">
            <v>슬라이스</v>
          </cell>
          <cell r="I112" t="str">
            <v>국내산</v>
          </cell>
          <cell r="J112" t="str">
            <v>-</v>
          </cell>
          <cell r="K112" t="str">
            <v>-</v>
          </cell>
          <cell r="L112" t="str">
            <v>-</v>
          </cell>
          <cell r="M112" t="e">
            <v>#VALUE!</v>
          </cell>
          <cell r="N112" t="e">
            <v>#VALUE!</v>
          </cell>
          <cell r="O112" t="str">
            <v>-</v>
          </cell>
          <cell r="P112" t="str">
            <v>-</v>
          </cell>
          <cell r="Q112" t="str">
            <v>-</v>
          </cell>
          <cell r="R112" t="e">
            <v>#VALUE!</v>
          </cell>
          <cell r="S112" t="e">
            <v>#VALUE!</v>
          </cell>
          <cell r="T112">
            <v>15000</v>
          </cell>
          <cell r="U112" t="str">
            <v>-</v>
          </cell>
          <cell r="V112" t="str">
            <v>-</v>
          </cell>
          <cell r="W112" t="e">
            <v>#VALUE!</v>
          </cell>
          <cell r="X112" t="e">
            <v>#VALUE!</v>
          </cell>
          <cell r="Y112">
            <v>15900</v>
          </cell>
          <cell r="Z112">
            <v>17200</v>
          </cell>
          <cell r="AA112">
            <v>17920</v>
          </cell>
          <cell r="AB112">
            <v>12.70440251572327</v>
          </cell>
          <cell r="AC112">
            <v>4.1860465116279073</v>
          </cell>
          <cell r="AD112">
            <v>0</v>
          </cell>
        </row>
        <row r="113">
          <cell r="B113" t="str">
            <v>돼지고기2등급,냉동kg갈비(찜용)국내산</v>
          </cell>
          <cell r="C113">
            <v>12</v>
          </cell>
          <cell r="D113" t="str">
            <v>육류</v>
          </cell>
          <cell r="E113" t="str">
            <v>돼지고기</v>
          </cell>
          <cell r="F113" t="str">
            <v>2등급,냉동</v>
          </cell>
          <cell r="G113" t="str">
            <v>kg</v>
          </cell>
          <cell r="H113" t="str">
            <v>갈비(찜용)</v>
          </cell>
          <cell r="I113" t="str">
            <v>국내산</v>
          </cell>
          <cell r="J113">
            <v>6000</v>
          </cell>
          <cell r="K113">
            <v>8000</v>
          </cell>
          <cell r="L113">
            <v>8000</v>
          </cell>
          <cell r="M113">
            <v>33.333333333333336</v>
          </cell>
          <cell r="N113">
            <v>0</v>
          </cell>
          <cell r="O113">
            <v>4300</v>
          </cell>
          <cell r="P113">
            <v>6000</v>
          </cell>
          <cell r="Q113">
            <v>6000</v>
          </cell>
          <cell r="R113">
            <v>39.534883720930232</v>
          </cell>
          <cell r="S113">
            <v>0</v>
          </cell>
          <cell r="T113" t="str">
            <v>-</v>
          </cell>
          <cell r="U113">
            <v>12500</v>
          </cell>
          <cell r="V113">
            <v>15100</v>
          </cell>
          <cell r="W113" t="e">
            <v>#VALUE!</v>
          </cell>
          <cell r="X113">
            <v>20.8</v>
          </cell>
          <cell r="Y113">
            <v>12400</v>
          </cell>
          <cell r="Z113">
            <v>11900</v>
          </cell>
          <cell r="AA113">
            <v>14800</v>
          </cell>
          <cell r="AB113">
            <v>19.35483870967742</v>
          </cell>
          <cell r="AC113">
            <v>24.369747899159663</v>
          </cell>
          <cell r="AD113">
            <v>0</v>
          </cell>
        </row>
        <row r="114">
          <cell r="B114" t="str">
            <v>돼지고기2등급,냉동kgLA갈비국내산</v>
          </cell>
          <cell r="C114">
            <v>0</v>
          </cell>
          <cell r="D114" t="str">
            <v>육류</v>
          </cell>
          <cell r="E114" t="str">
            <v>돼지고기</v>
          </cell>
          <cell r="F114" t="str">
            <v>2등급,냉동</v>
          </cell>
          <cell r="G114" t="str">
            <v>kg</v>
          </cell>
          <cell r="H114" t="str">
            <v>LA갈비</v>
          </cell>
          <cell r="I114" t="str">
            <v>국내산</v>
          </cell>
          <cell r="J114">
            <v>5500</v>
          </cell>
          <cell r="K114">
            <v>8000</v>
          </cell>
          <cell r="L114">
            <v>8000</v>
          </cell>
          <cell r="M114">
            <v>45.454545454545453</v>
          </cell>
          <cell r="N114">
            <v>0</v>
          </cell>
          <cell r="O114">
            <v>5500</v>
          </cell>
          <cell r="P114">
            <v>7000</v>
          </cell>
          <cell r="Q114">
            <v>7000</v>
          </cell>
          <cell r="R114">
            <v>27.272727272727273</v>
          </cell>
          <cell r="S114">
            <v>0</v>
          </cell>
          <cell r="T114" t="str">
            <v>-</v>
          </cell>
          <cell r="U114" t="str">
            <v>-</v>
          </cell>
          <cell r="V114" t="str">
            <v>-</v>
          </cell>
          <cell r="W114" t="e">
            <v>#VALUE!</v>
          </cell>
          <cell r="X114" t="e">
            <v>#VALUE!</v>
          </cell>
          <cell r="Y114" t="str">
            <v>-</v>
          </cell>
          <cell r="Z114" t="str">
            <v>-</v>
          </cell>
          <cell r="AA114" t="str">
            <v>-</v>
          </cell>
          <cell r="AB114" t="e">
            <v>#VALUE!</v>
          </cell>
          <cell r="AC114" t="e">
            <v>#VALUE!</v>
          </cell>
          <cell r="AD114">
            <v>0</v>
          </cell>
        </row>
        <row r="115">
          <cell r="B115" t="str">
            <v>돼지고기2등급,냉동kg등갈비국내산</v>
          </cell>
          <cell r="C115">
            <v>0</v>
          </cell>
          <cell r="D115" t="str">
            <v>육류</v>
          </cell>
          <cell r="E115" t="str">
            <v>돼지고기</v>
          </cell>
          <cell r="F115" t="str">
            <v>2등급,냉동</v>
          </cell>
          <cell r="G115" t="str">
            <v>kg</v>
          </cell>
          <cell r="H115" t="str">
            <v>등갈비</v>
          </cell>
          <cell r="I115" t="str">
            <v>국내산</v>
          </cell>
          <cell r="J115">
            <v>9000</v>
          </cell>
          <cell r="K115">
            <v>13000</v>
          </cell>
          <cell r="L115">
            <v>13000</v>
          </cell>
          <cell r="M115">
            <v>44.444444444444443</v>
          </cell>
          <cell r="N115">
            <v>0</v>
          </cell>
          <cell r="O115">
            <v>9000</v>
          </cell>
          <cell r="P115">
            <v>11000</v>
          </cell>
          <cell r="Q115">
            <v>11000</v>
          </cell>
          <cell r="R115">
            <v>22.222222222222221</v>
          </cell>
          <cell r="S115">
            <v>0</v>
          </cell>
          <cell r="T115" t="str">
            <v>-</v>
          </cell>
          <cell r="U115">
            <v>23000</v>
          </cell>
          <cell r="V115">
            <v>27300</v>
          </cell>
          <cell r="W115" t="e">
            <v>#VALUE!</v>
          </cell>
          <cell r="X115">
            <v>18.695652173913043</v>
          </cell>
          <cell r="Y115">
            <v>12800</v>
          </cell>
          <cell r="Z115">
            <v>24800</v>
          </cell>
          <cell r="AA115">
            <v>19500</v>
          </cell>
          <cell r="AB115">
            <v>52.34375</v>
          </cell>
          <cell r="AC115">
            <v>-21.370967741935484</v>
          </cell>
          <cell r="AD115">
            <v>0</v>
          </cell>
        </row>
        <row r="116">
          <cell r="B116" t="str">
            <v>돼지고기2등급,냉장kg후지국내산</v>
          </cell>
          <cell r="C116">
            <v>0</v>
          </cell>
          <cell r="D116" t="str">
            <v>육류</v>
          </cell>
          <cell r="E116" t="str">
            <v>돼지고기</v>
          </cell>
          <cell r="F116" t="str">
            <v>2등급,냉장</v>
          </cell>
          <cell r="G116" t="str">
            <v>kg</v>
          </cell>
          <cell r="H116" t="str">
            <v>후지</v>
          </cell>
          <cell r="I116" t="str">
            <v>국내산</v>
          </cell>
          <cell r="J116">
            <v>4000</v>
          </cell>
          <cell r="K116">
            <v>4500</v>
          </cell>
          <cell r="L116">
            <v>5000</v>
          </cell>
          <cell r="M116">
            <v>25</v>
          </cell>
          <cell r="N116">
            <v>11.111111111111111</v>
          </cell>
          <cell r="O116">
            <v>2700</v>
          </cell>
          <cell r="P116">
            <v>3300</v>
          </cell>
          <cell r="Q116">
            <v>3800</v>
          </cell>
          <cell r="R116">
            <v>40.74074074074074</v>
          </cell>
          <cell r="S116">
            <v>15.151515151515152</v>
          </cell>
          <cell r="T116">
            <v>4000</v>
          </cell>
          <cell r="U116">
            <v>7000</v>
          </cell>
          <cell r="V116">
            <v>7000</v>
          </cell>
          <cell r="W116">
            <v>75</v>
          </cell>
          <cell r="X116">
            <v>0</v>
          </cell>
          <cell r="Y116" t="str">
            <v>-</v>
          </cell>
          <cell r="Z116" t="str">
            <v>-</v>
          </cell>
          <cell r="AA116" t="str">
            <v>-</v>
          </cell>
          <cell r="AB116" t="e">
            <v>#VALUE!</v>
          </cell>
          <cell r="AC116" t="e">
            <v>#VALUE!</v>
          </cell>
          <cell r="AD116">
            <v>0</v>
          </cell>
        </row>
        <row r="117">
          <cell r="B117" t="str">
            <v>돼지고기2등급,냉동kg후지국내산</v>
          </cell>
          <cell r="C117">
            <v>0</v>
          </cell>
          <cell r="D117" t="str">
            <v>육류</v>
          </cell>
          <cell r="E117" t="str">
            <v>돼지고기</v>
          </cell>
          <cell r="F117" t="str">
            <v>2등급,냉동</v>
          </cell>
          <cell r="G117" t="str">
            <v>kg</v>
          </cell>
          <cell r="H117" t="str">
            <v>후지</v>
          </cell>
          <cell r="I117" t="str">
            <v>국내산</v>
          </cell>
          <cell r="J117">
            <v>4000</v>
          </cell>
          <cell r="K117">
            <v>4500</v>
          </cell>
          <cell r="L117">
            <v>5000</v>
          </cell>
          <cell r="M117">
            <v>25</v>
          </cell>
          <cell r="N117">
            <v>11.111111111111111</v>
          </cell>
          <cell r="O117">
            <v>2700</v>
          </cell>
          <cell r="P117">
            <v>3300</v>
          </cell>
          <cell r="Q117">
            <v>3800</v>
          </cell>
          <cell r="R117">
            <v>40.74074074074074</v>
          </cell>
          <cell r="S117">
            <v>15.151515151515152</v>
          </cell>
          <cell r="T117" t="str">
            <v>-</v>
          </cell>
          <cell r="U117" t="str">
            <v>-</v>
          </cell>
          <cell r="V117" t="str">
            <v>-</v>
          </cell>
          <cell r="W117" t="e">
            <v>#VALUE!</v>
          </cell>
          <cell r="X117" t="e">
            <v>#VALUE!</v>
          </cell>
          <cell r="Y117" t="str">
            <v>-</v>
          </cell>
          <cell r="Z117">
            <v>7900</v>
          </cell>
          <cell r="AA117">
            <v>7900</v>
          </cell>
          <cell r="AB117" t="e">
            <v>#VALUE!</v>
          </cell>
          <cell r="AC117">
            <v>0</v>
          </cell>
          <cell r="AD117">
            <v>0</v>
          </cell>
        </row>
        <row r="118">
          <cell r="B118" t="str">
            <v>돼지고기2등급,냉장kg등심국내산</v>
          </cell>
          <cell r="C118">
            <v>0</v>
          </cell>
          <cell r="D118" t="str">
            <v>육류</v>
          </cell>
          <cell r="E118" t="str">
            <v>돼지고기</v>
          </cell>
          <cell r="F118" t="str">
            <v>2등급,냉장</v>
          </cell>
          <cell r="G118" t="str">
            <v>kg</v>
          </cell>
          <cell r="H118" t="str">
            <v>등심</v>
          </cell>
          <cell r="I118" t="str">
            <v>국내산</v>
          </cell>
          <cell r="J118">
            <v>5000</v>
          </cell>
          <cell r="K118">
            <v>5500</v>
          </cell>
          <cell r="L118">
            <v>6500</v>
          </cell>
          <cell r="M118">
            <v>30</v>
          </cell>
          <cell r="N118">
            <v>18.181818181818183</v>
          </cell>
          <cell r="O118">
            <v>3500</v>
          </cell>
          <cell r="P118">
            <v>4500</v>
          </cell>
          <cell r="Q118">
            <v>5000</v>
          </cell>
          <cell r="R118">
            <v>42.857142857142854</v>
          </cell>
          <cell r="S118">
            <v>11.111111111111111</v>
          </cell>
          <cell r="T118">
            <v>5300</v>
          </cell>
          <cell r="U118">
            <v>10400</v>
          </cell>
          <cell r="V118">
            <v>12800</v>
          </cell>
          <cell r="W118">
            <v>141.50943396226415</v>
          </cell>
          <cell r="X118">
            <v>23.076923076923077</v>
          </cell>
          <cell r="Y118">
            <v>11100</v>
          </cell>
          <cell r="Z118">
            <v>13400</v>
          </cell>
          <cell r="AA118">
            <v>13800</v>
          </cell>
          <cell r="AB118">
            <v>24.324324324324323</v>
          </cell>
          <cell r="AC118">
            <v>2.9850746268656718</v>
          </cell>
          <cell r="AD118">
            <v>0</v>
          </cell>
        </row>
        <row r="119">
          <cell r="B119" t="str">
            <v>돼지고기2등급,냉동kg등심국내산</v>
          </cell>
          <cell r="C119">
            <v>0</v>
          </cell>
          <cell r="D119" t="str">
            <v>육류</v>
          </cell>
          <cell r="E119" t="str">
            <v>돼지고기</v>
          </cell>
          <cell r="F119" t="str">
            <v>2등급,냉동</v>
          </cell>
          <cell r="G119" t="str">
            <v>kg</v>
          </cell>
          <cell r="H119" t="str">
            <v>등심</v>
          </cell>
          <cell r="I119" t="str">
            <v>국내산</v>
          </cell>
          <cell r="J119">
            <v>5000</v>
          </cell>
          <cell r="K119">
            <v>5500</v>
          </cell>
          <cell r="L119">
            <v>6500</v>
          </cell>
          <cell r="M119">
            <v>30</v>
          </cell>
          <cell r="N119">
            <v>18.181818181818183</v>
          </cell>
          <cell r="O119">
            <v>3500</v>
          </cell>
          <cell r="P119">
            <v>4500</v>
          </cell>
          <cell r="Q119">
            <v>5000</v>
          </cell>
          <cell r="R119">
            <v>42.857142857142854</v>
          </cell>
          <cell r="S119">
            <v>11.111111111111111</v>
          </cell>
          <cell r="T119" t="str">
            <v>-</v>
          </cell>
          <cell r="U119" t="str">
            <v>-</v>
          </cell>
          <cell r="V119" t="str">
            <v>-</v>
          </cell>
          <cell r="W119" t="e">
            <v>#VALUE!</v>
          </cell>
          <cell r="X119" t="e">
            <v>#VALUE!</v>
          </cell>
          <cell r="Y119" t="str">
            <v>-</v>
          </cell>
          <cell r="Z119">
            <v>5900</v>
          </cell>
          <cell r="AA119">
            <v>6900</v>
          </cell>
          <cell r="AB119" t="e">
            <v>#VALUE!</v>
          </cell>
          <cell r="AC119">
            <v>16.949152542372882</v>
          </cell>
          <cell r="AD119">
            <v>0</v>
          </cell>
        </row>
        <row r="120">
          <cell r="B120" t="str">
            <v>돼지고기2등급,냉장kg목심(목살)국내산</v>
          </cell>
          <cell r="C120">
            <v>0</v>
          </cell>
          <cell r="D120" t="str">
            <v>육류</v>
          </cell>
          <cell r="E120" t="str">
            <v>돼지고기</v>
          </cell>
          <cell r="F120" t="str">
            <v>2등급,냉장</v>
          </cell>
          <cell r="G120" t="str">
            <v>kg</v>
          </cell>
          <cell r="H120" t="str">
            <v>목심(목살)</v>
          </cell>
          <cell r="I120" t="str">
            <v>국내산</v>
          </cell>
          <cell r="J120">
            <v>8000</v>
          </cell>
          <cell r="K120">
            <v>13000</v>
          </cell>
          <cell r="L120">
            <v>13500</v>
          </cell>
          <cell r="M120">
            <v>68.75</v>
          </cell>
          <cell r="N120">
            <v>3.8461538461538463</v>
          </cell>
          <cell r="O120">
            <v>7500</v>
          </cell>
          <cell r="P120">
            <v>12000</v>
          </cell>
          <cell r="Q120">
            <v>13000</v>
          </cell>
          <cell r="R120">
            <v>73.333333333333329</v>
          </cell>
          <cell r="S120">
            <v>8.3333333333333339</v>
          </cell>
          <cell r="T120">
            <v>15600</v>
          </cell>
          <cell r="U120">
            <v>12000</v>
          </cell>
          <cell r="V120">
            <v>21400</v>
          </cell>
          <cell r="W120">
            <v>37.179487179487182</v>
          </cell>
          <cell r="X120">
            <v>78.333333333333329</v>
          </cell>
          <cell r="Y120">
            <v>17900</v>
          </cell>
          <cell r="Z120">
            <v>16800</v>
          </cell>
          <cell r="AA120">
            <v>23900</v>
          </cell>
          <cell r="AB120">
            <v>33.519553072625698</v>
          </cell>
          <cell r="AC120">
            <v>42.261904761904759</v>
          </cell>
          <cell r="AD120">
            <v>0</v>
          </cell>
        </row>
        <row r="121">
          <cell r="B121" t="str">
            <v>돼지고기2등급,냉동kg목심(목살)국내산</v>
          </cell>
          <cell r="C121">
            <v>0</v>
          </cell>
          <cell r="D121" t="str">
            <v>육류</v>
          </cell>
          <cell r="E121" t="str">
            <v>돼지고기</v>
          </cell>
          <cell r="F121" t="str">
            <v>2등급,냉동</v>
          </cell>
          <cell r="G121" t="str">
            <v>kg</v>
          </cell>
          <cell r="H121" t="str">
            <v>목심(목살)</v>
          </cell>
          <cell r="I121" t="str">
            <v>국내산</v>
          </cell>
          <cell r="J121">
            <v>8000</v>
          </cell>
          <cell r="K121">
            <v>13000</v>
          </cell>
          <cell r="L121">
            <v>13500</v>
          </cell>
          <cell r="M121">
            <v>68.75</v>
          </cell>
          <cell r="N121">
            <v>3.8461538461538463</v>
          </cell>
          <cell r="O121">
            <v>6500</v>
          </cell>
          <cell r="P121">
            <v>10000</v>
          </cell>
          <cell r="Q121">
            <v>11500</v>
          </cell>
          <cell r="R121">
            <v>76.92307692307692</v>
          </cell>
          <cell r="S121">
            <v>15</v>
          </cell>
          <cell r="T121" t="str">
            <v>-</v>
          </cell>
          <cell r="U121" t="str">
            <v>-</v>
          </cell>
          <cell r="V121" t="str">
            <v>-</v>
          </cell>
          <cell r="W121" t="e">
            <v>#VALUE!</v>
          </cell>
          <cell r="X121" t="e">
            <v>#VALUE!</v>
          </cell>
          <cell r="Y121" t="str">
            <v>-</v>
          </cell>
          <cell r="Z121" t="str">
            <v>-</v>
          </cell>
          <cell r="AA121" t="str">
            <v>-</v>
          </cell>
          <cell r="AB121" t="e">
            <v>#VALUE!</v>
          </cell>
          <cell r="AC121" t="e">
            <v>#VALUE!</v>
          </cell>
          <cell r="AD121">
            <v>0</v>
          </cell>
        </row>
        <row r="122">
          <cell r="B122" t="str">
            <v>돼지고기2등급,냉장kg사태국내산</v>
          </cell>
          <cell r="C122">
            <v>0</v>
          </cell>
          <cell r="D122" t="str">
            <v>육류</v>
          </cell>
          <cell r="E122" t="str">
            <v>돼지고기</v>
          </cell>
          <cell r="F122" t="str">
            <v>2등급,냉장</v>
          </cell>
          <cell r="G122" t="str">
            <v>kg</v>
          </cell>
          <cell r="H122" t="str">
            <v>사태</v>
          </cell>
          <cell r="I122" t="str">
            <v>국내산</v>
          </cell>
          <cell r="J122">
            <v>5500</v>
          </cell>
          <cell r="K122">
            <v>6000</v>
          </cell>
          <cell r="L122">
            <v>6500</v>
          </cell>
          <cell r="M122">
            <v>18.181818181818183</v>
          </cell>
          <cell r="N122">
            <v>8.3333333333333339</v>
          </cell>
          <cell r="O122">
            <v>3700</v>
          </cell>
          <cell r="P122">
            <v>3700</v>
          </cell>
          <cell r="Q122">
            <v>4200</v>
          </cell>
          <cell r="R122">
            <v>13.513513513513514</v>
          </cell>
          <cell r="S122">
            <v>13.513513513513514</v>
          </cell>
          <cell r="T122">
            <v>7600</v>
          </cell>
          <cell r="U122">
            <v>15000</v>
          </cell>
          <cell r="V122">
            <v>15000</v>
          </cell>
          <cell r="W122">
            <v>97.368421052631575</v>
          </cell>
          <cell r="X122">
            <v>0</v>
          </cell>
          <cell r="Y122">
            <v>21700</v>
          </cell>
          <cell r="Z122">
            <v>24500</v>
          </cell>
          <cell r="AA122">
            <v>24800</v>
          </cell>
          <cell r="AB122">
            <v>14.285714285714286</v>
          </cell>
          <cell r="AC122">
            <v>1.2244897959183674</v>
          </cell>
          <cell r="AD122">
            <v>0</v>
          </cell>
        </row>
        <row r="123">
          <cell r="B123" t="str">
            <v>돼지고기2등급,냉동kg사태국내산</v>
          </cell>
          <cell r="C123">
            <v>0</v>
          </cell>
          <cell r="D123" t="str">
            <v>육류</v>
          </cell>
          <cell r="E123" t="str">
            <v>돼지고기</v>
          </cell>
          <cell r="F123" t="str">
            <v>2등급,냉동</v>
          </cell>
          <cell r="G123" t="str">
            <v>kg</v>
          </cell>
          <cell r="H123" t="str">
            <v>사태</v>
          </cell>
          <cell r="I123" t="str">
            <v>국내산</v>
          </cell>
          <cell r="J123">
            <v>5500</v>
          </cell>
          <cell r="K123">
            <v>6000</v>
          </cell>
          <cell r="L123">
            <v>6500</v>
          </cell>
          <cell r="M123">
            <v>18.181818181818183</v>
          </cell>
          <cell r="N123">
            <v>8.3333333333333339</v>
          </cell>
          <cell r="O123" t="str">
            <v>-</v>
          </cell>
          <cell r="P123">
            <v>3700</v>
          </cell>
          <cell r="Q123">
            <v>4200</v>
          </cell>
          <cell r="R123" t="e">
            <v>#VALUE!</v>
          </cell>
          <cell r="S123">
            <v>13.513513513513514</v>
          </cell>
          <cell r="T123" t="str">
            <v>-</v>
          </cell>
          <cell r="U123" t="str">
            <v>-</v>
          </cell>
          <cell r="V123" t="str">
            <v>-</v>
          </cell>
          <cell r="W123" t="e">
            <v>#VALUE!</v>
          </cell>
          <cell r="X123" t="e">
            <v>#VALUE!</v>
          </cell>
          <cell r="Y123" t="str">
            <v>-</v>
          </cell>
          <cell r="Z123" t="str">
            <v>-</v>
          </cell>
          <cell r="AA123" t="str">
            <v>-</v>
          </cell>
          <cell r="AB123" t="e">
            <v>#VALUE!</v>
          </cell>
          <cell r="AC123" t="e">
            <v>#VALUE!</v>
          </cell>
          <cell r="AD123">
            <v>0</v>
          </cell>
        </row>
        <row r="124">
          <cell r="B124" t="str">
            <v>돼지고기2등급,냉장kg삼겹살국내산</v>
          </cell>
          <cell r="C124">
            <v>0</v>
          </cell>
          <cell r="D124" t="str">
            <v>육류</v>
          </cell>
          <cell r="E124" t="str">
            <v>돼지고기</v>
          </cell>
          <cell r="F124" t="str">
            <v>2등급,냉장</v>
          </cell>
          <cell r="G124" t="str">
            <v>kg</v>
          </cell>
          <cell r="H124" t="str">
            <v>삼겹살</v>
          </cell>
          <cell r="I124" t="str">
            <v>국내산</v>
          </cell>
          <cell r="J124">
            <v>10000</v>
          </cell>
          <cell r="K124">
            <v>14000</v>
          </cell>
          <cell r="L124">
            <v>15000</v>
          </cell>
          <cell r="M124">
            <v>50</v>
          </cell>
          <cell r="N124">
            <v>7.1428571428571432</v>
          </cell>
          <cell r="O124">
            <v>8500</v>
          </cell>
          <cell r="P124">
            <v>14000</v>
          </cell>
          <cell r="Q124">
            <v>14500</v>
          </cell>
          <cell r="R124">
            <v>70.588235294117652</v>
          </cell>
          <cell r="S124">
            <v>3.5714285714285716</v>
          </cell>
          <cell r="T124">
            <v>13800</v>
          </cell>
          <cell r="U124">
            <v>12000</v>
          </cell>
          <cell r="V124">
            <v>21400</v>
          </cell>
          <cell r="W124">
            <v>55.072463768115945</v>
          </cell>
          <cell r="X124">
            <v>78.333333333333329</v>
          </cell>
          <cell r="Y124">
            <v>18600</v>
          </cell>
          <cell r="Z124">
            <v>14800</v>
          </cell>
          <cell r="AA124">
            <v>21900</v>
          </cell>
          <cell r="AB124">
            <v>17.741935483870968</v>
          </cell>
          <cell r="AC124">
            <v>47.972972972972975</v>
          </cell>
          <cell r="AD124">
            <v>0</v>
          </cell>
        </row>
        <row r="125">
          <cell r="B125" t="str">
            <v>돼지고기2등급,냉동kg삼겹살국내산</v>
          </cell>
          <cell r="C125">
            <v>0</v>
          </cell>
          <cell r="D125" t="str">
            <v>육류</v>
          </cell>
          <cell r="E125" t="str">
            <v>돼지고기</v>
          </cell>
          <cell r="F125" t="str">
            <v>2등급,냉동</v>
          </cell>
          <cell r="G125" t="str">
            <v>kg</v>
          </cell>
          <cell r="H125" t="str">
            <v>삼겹살</v>
          </cell>
          <cell r="I125" t="str">
            <v>국내산</v>
          </cell>
          <cell r="J125">
            <v>10000</v>
          </cell>
          <cell r="K125">
            <v>14000</v>
          </cell>
          <cell r="L125">
            <v>15000</v>
          </cell>
          <cell r="M125">
            <v>50</v>
          </cell>
          <cell r="N125">
            <v>7.1428571428571432</v>
          </cell>
          <cell r="O125">
            <v>7500</v>
          </cell>
          <cell r="P125">
            <v>12000</v>
          </cell>
          <cell r="Q125">
            <v>12000</v>
          </cell>
          <cell r="R125">
            <v>60</v>
          </cell>
          <cell r="S125">
            <v>0</v>
          </cell>
          <cell r="T125" t="str">
            <v>-</v>
          </cell>
          <cell r="U125" t="str">
            <v>-</v>
          </cell>
          <cell r="V125" t="str">
            <v>-</v>
          </cell>
          <cell r="W125" t="e">
            <v>#VALUE!</v>
          </cell>
          <cell r="X125" t="e">
            <v>#VALUE!</v>
          </cell>
          <cell r="Y125" t="str">
            <v>-</v>
          </cell>
          <cell r="Z125" t="str">
            <v>-</v>
          </cell>
          <cell r="AA125" t="str">
            <v>-</v>
          </cell>
          <cell r="AB125" t="e">
            <v>#VALUE!</v>
          </cell>
          <cell r="AC125" t="e">
            <v>#VALUE!</v>
          </cell>
          <cell r="AD125">
            <v>0</v>
          </cell>
        </row>
        <row r="126">
          <cell r="B126" t="str">
            <v>돼지고기2등급,냉장kg안심국내산</v>
          </cell>
          <cell r="C126">
            <v>0</v>
          </cell>
          <cell r="D126" t="str">
            <v>육류</v>
          </cell>
          <cell r="E126" t="str">
            <v>돼지고기</v>
          </cell>
          <cell r="F126" t="str">
            <v>2등급,냉장</v>
          </cell>
          <cell r="G126" t="str">
            <v>kg</v>
          </cell>
          <cell r="H126" t="str">
            <v>안심</v>
          </cell>
          <cell r="I126" t="str">
            <v>국내산</v>
          </cell>
          <cell r="J126">
            <v>5500</v>
          </cell>
          <cell r="K126">
            <v>6000</v>
          </cell>
          <cell r="L126">
            <v>6500</v>
          </cell>
          <cell r="M126">
            <v>18.181818181818183</v>
          </cell>
          <cell r="N126">
            <v>8.3333333333333339</v>
          </cell>
          <cell r="O126">
            <v>4500</v>
          </cell>
          <cell r="P126">
            <v>4400</v>
          </cell>
          <cell r="Q126">
            <v>4400</v>
          </cell>
          <cell r="R126">
            <v>-2.2222222222222223</v>
          </cell>
          <cell r="S126">
            <v>0</v>
          </cell>
          <cell r="T126">
            <v>8400</v>
          </cell>
          <cell r="U126">
            <v>10000</v>
          </cell>
          <cell r="V126">
            <v>12300</v>
          </cell>
          <cell r="W126">
            <v>46.428571428571431</v>
          </cell>
          <cell r="X126">
            <v>23</v>
          </cell>
          <cell r="Y126">
            <v>12800</v>
          </cell>
          <cell r="Z126">
            <v>13000</v>
          </cell>
          <cell r="AA126">
            <v>13400</v>
          </cell>
          <cell r="AB126">
            <v>4.6875</v>
          </cell>
          <cell r="AC126">
            <v>3.0769230769230771</v>
          </cell>
          <cell r="AD126">
            <v>0</v>
          </cell>
        </row>
        <row r="127">
          <cell r="B127" t="str">
            <v>돼지고기2등급,냉동kg안심국내산</v>
          </cell>
          <cell r="C127">
            <v>0</v>
          </cell>
          <cell r="D127" t="str">
            <v>육류</v>
          </cell>
          <cell r="E127" t="str">
            <v>돼지고기</v>
          </cell>
          <cell r="F127" t="str">
            <v>2등급,냉동</v>
          </cell>
          <cell r="G127" t="str">
            <v>kg</v>
          </cell>
          <cell r="H127" t="str">
            <v>안심</v>
          </cell>
          <cell r="I127" t="str">
            <v>국내산</v>
          </cell>
          <cell r="J127">
            <v>5500</v>
          </cell>
          <cell r="K127">
            <v>6000</v>
          </cell>
          <cell r="L127">
            <v>6500</v>
          </cell>
          <cell r="M127">
            <v>18.181818181818183</v>
          </cell>
          <cell r="N127">
            <v>8.3333333333333339</v>
          </cell>
          <cell r="O127" t="str">
            <v>-</v>
          </cell>
          <cell r="P127">
            <v>3500</v>
          </cell>
          <cell r="Q127">
            <v>3500</v>
          </cell>
          <cell r="R127" t="e">
            <v>#VALUE!</v>
          </cell>
          <cell r="S127">
            <v>0</v>
          </cell>
          <cell r="T127" t="str">
            <v>-</v>
          </cell>
          <cell r="U127" t="str">
            <v>-</v>
          </cell>
          <cell r="V127" t="str">
            <v>-</v>
          </cell>
          <cell r="W127" t="e">
            <v>#VALUE!</v>
          </cell>
          <cell r="X127" t="e">
            <v>#VALUE!</v>
          </cell>
          <cell r="Y127" t="str">
            <v>-</v>
          </cell>
          <cell r="Z127">
            <v>10900</v>
          </cell>
          <cell r="AA127" t="str">
            <v>-</v>
          </cell>
          <cell r="AB127" t="e">
            <v>#VALUE!</v>
          </cell>
          <cell r="AC127" t="e">
            <v>#VALUE!</v>
          </cell>
          <cell r="AD127">
            <v>0</v>
          </cell>
        </row>
        <row r="128">
          <cell r="B128" t="str">
            <v>돼지고기2등급,냉장kg전지국내산</v>
          </cell>
          <cell r="C128">
            <v>0</v>
          </cell>
          <cell r="D128" t="str">
            <v>육류</v>
          </cell>
          <cell r="E128" t="str">
            <v>돼지고기</v>
          </cell>
          <cell r="F128" t="str">
            <v>2등급,냉장</v>
          </cell>
          <cell r="G128" t="str">
            <v>kg</v>
          </cell>
          <cell r="H128" t="str">
            <v>전지</v>
          </cell>
          <cell r="I128" t="str">
            <v>국내산</v>
          </cell>
          <cell r="J128">
            <v>5500</v>
          </cell>
          <cell r="K128">
            <v>7000</v>
          </cell>
          <cell r="L128">
            <v>7500</v>
          </cell>
          <cell r="M128">
            <v>36.363636363636367</v>
          </cell>
          <cell r="N128">
            <v>7.1428571428571432</v>
          </cell>
          <cell r="O128">
            <v>4500</v>
          </cell>
          <cell r="P128">
            <v>6000</v>
          </cell>
          <cell r="Q128">
            <v>6500</v>
          </cell>
          <cell r="R128">
            <v>44.444444444444443</v>
          </cell>
          <cell r="S128">
            <v>8.3333333333333339</v>
          </cell>
          <cell r="T128">
            <v>5300</v>
          </cell>
          <cell r="U128">
            <v>12900</v>
          </cell>
          <cell r="V128">
            <v>10000</v>
          </cell>
          <cell r="W128">
            <v>88.679245283018872</v>
          </cell>
          <cell r="X128">
            <v>-22.480620155038761</v>
          </cell>
          <cell r="Y128">
            <v>9900</v>
          </cell>
          <cell r="Z128" t="str">
            <v>-</v>
          </cell>
          <cell r="AA128">
            <v>8900</v>
          </cell>
          <cell r="AB128">
            <v>-10.1010101010101</v>
          </cell>
          <cell r="AC128" t="e">
            <v>#VALUE!</v>
          </cell>
          <cell r="AD128">
            <v>0</v>
          </cell>
        </row>
        <row r="129">
          <cell r="B129" t="str">
            <v>돼지고기2등급,냉동kg전지국내산</v>
          </cell>
          <cell r="C129">
            <v>0</v>
          </cell>
          <cell r="D129" t="str">
            <v>육류</v>
          </cell>
          <cell r="E129" t="str">
            <v>돼지고기</v>
          </cell>
          <cell r="F129" t="str">
            <v>2등급,냉동</v>
          </cell>
          <cell r="G129" t="str">
            <v>kg</v>
          </cell>
          <cell r="H129" t="str">
            <v>전지</v>
          </cell>
          <cell r="I129" t="str">
            <v>국내산</v>
          </cell>
          <cell r="J129">
            <v>5500</v>
          </cell>
          <cell r="K129">
            <v>7000</v>
          </cell>
          <cell r="L129">
            <v>7500</v>
          </cell>
          <cell r="M129">
            <v>36.363636363636367</v>
          </cell>
          <cell r="N129">
            <v>7.1428571428571432</v>
          </cell>
          <cell r="O129">
            <v>4000</v>
          </cell>
          <cell r="P129">
            <v>5500</v>
          </cell>
          <cell r="Q129">
            <v>5500</v>
          </cell>
          <cell r="R129">
            <v>37.5</v>
          </cell>
          <cell r="S129">
            <v>0</v>
          </cell>
          <cell r="T129" t="str">
            <v>-</v>
          </cell>
          <cell r="U129" t="str">
            <v>-</v>
          </cell>
          <cell r="V129" t="str">
            <v>-</v>
          </cell>
          <cell r="W129" t="e">
            <v>#VALUE!</v>
          </cell>
          <cell r="X129" t="e">
            <v>#VALUE!</v>
          </cell>
          <cell r="Y129" t="str">
            <v>-</v>
          </cell>
          <cell r="Z129" t="str">
            <v>-</v>
          </cell>
          <cell r="AA129" t="str">
            <v>-</v>
          </cell>
          <cell r="AB129" t="e">
            <v>#VALUE!</v>
          </cell>
          <cell r="AC129" t="e">
            <v>#VALUE!</v>
          </cell>
          <cell r="AD129">
            <v>0</v>
          </cell>
        </row>
        <row r="130">
          <cell r="B130" t="str">
            <v>돼지고기2등급,냉장kg등뼈국내산</v>
          </cell>
          <cell r="C130">
            <v>0</v>
          </cell>
          <cell r="D130" t="str">
            <v>육류</v>
          </cell>
          <cell r="E130" t="str">
            <v>돼지고기</v>
          </cell>
          <cell r="F130" t="str">
            <v>2등급,냉장</v>
          </cell>
          <cell r="G130" t="str">
            <v>kg</v>
          </cell>
          <cell r="H130" t="str">
            <v>등뼈</v>
          </cell>
          <cell r="I130" t="str">
            <v>국내산</v>
          </cell>
          <cell r="J130">
            <v>3000</v>
          </cell>
          <cell r="K130">
            <v>3000</v>
          </cell>
          <cell r="L130">
            <v>3000</v>
          </cell>
          <cell r="M130">
            <v>0</v>
          </cell>
          <cell r="N130">
            <v>0</v>
          </cell>
          <cell r="O130">
            <v>1500</v>
          </cell>
          <cell r="P130">
            <v>1500</v>
          </cell>
          <cell r="Q130">
            <v>1500</v>
          </cell>
          <cell r="R130">
            <v>0</v>
          </cell>
          <cell r="S130">
            <v>0</v>
          </cell>
          <cell r="T130" t="str">
            <v>-</v>
          </cell>
          <cell r="U130" t="str">
            <v>-</v>
          </cell>
          <cell r="V130" t="str">
            <v>-</v>
          </cell>
          <cell r="W130" t="e">
            <v>#VALUE!</v>
          </cell>
          <cell r="X130" t="e">
            <v>#VALUE!</v>
          </cell>
          <cell r="Y130" t="str">
            <v>-</v>
          </cell>
          <cell r="Z130" t="str">
            <v>-</v>
          </cell>
          <cell r="AA130" t="str">
            <v>-</v>
          </cell>
          <cell r="AB130" t="e">
            <v>#VALUE!</v>
          </cell>
          <cell r="AC130" t="e">
            <v>#VALUE!</v>
          </cell>
          <cell r="AD130">
            <v>0</v>
          </cell>
        </row>
        <row r="131">
          <cell r="B131" t="str">
            <v>돼지고기2등급,냉동kg등뼈국내산</v>
          </cell>
          <cell r="C131">
            <v>0</v>
          </cell>
          <cell r="D131" t="str">
            <v>육류</v>
          </cell>
          <cell r="E131" t="str">
            <v>돼지고기</v>
          </cell>
          <cell r="F131" t="str">
            <v>2등급,냉동</v>
          </cell>
          <cell r="G131" t="str">
            <v>kg</v>
          </cell>
          <cell r="H131" t="str">
            <v>등뼈</v>
          </cell>
          <cell r="I131" t="str">
            <v>국내산</v>
          </cell>
          <cell r="J131">
            <v>3000</v>
          </cell>
          <cell r="K131">
            <v>3000</v>
          </cell>
          <cell r="L131">
            <v>3000</v>
          </cell>
          <cell r="M131">
            <v>0</v>
          </cell>
          <cell r="N131">
            <v>0</v>
          </cell>
          <cell r="O131">
            <v>1000</v>
          </cell>
          <cell r="P131">
            <v>1300</v>
          </cell>
          <cell r="Q131">
            <v>1300</v>
          </cell>
          <cell r="R131">
            <v>30</v>
          </cell>
          <cell r="S131">
            <v>0</v>
          </cell>
          <cell r="T131">
            <v>4980</v>
          </cell>
          <cell r="U131">
            <v>4450</v>
          </cell>
          <cell r="V131">
            <v>4450</v>
          </cell>
          <cell r="W131">
            <v>-10.642570281124499</v>
          </cell>
          <cell r="X131">
            <v>0</v>
          </cell>
          <cell r="Y131">
            <v>5900</v>
          </cell>
          <cell r="Z131">
            <v>4000</v>
          </cell>
          <cell r="AA131">
            <v>4500</v>
          </cell>
          <cell r="AB131">
            <v>-23.728813559322035</v>
          </cell>
          <cell r="AC131">
            <v>12.5</v>
          </cell>
          <cell r="AD131">
            <v>0</v>
          </cell>
        </row>
        <row r="132">
          <cell r="B132" t="str">
            <v>쇠고기(한우)1등급,냉장kg등심국내산</v>
          </cell>
          <cell r="C132">
            <v>13</v>
          </cell>
          <cell r="D132" t="str">
            <v>육류</v>
          </cell>
          <cell r="E132" t="str">
            <v>쇠고기(한우)</v>
          </cell>
          <cell r="F132" t="str">
            <v>1등급,냉장</v>
          </cell>
          <cell r="G132" t="str">
            <v>kg</v>
          </cell>
          <cell r="H132" t="str">
            <v>등심</v>
          </cell>
          <cell r="I132" t="str">
            <v>국내산</v>
          </cell>
          <cell r="J132">
            <v>45000</v>
          </cell>
          <cell r="K132">
            <v>43000</v>
          </cell>
          <cell r="L132">
            <v>43000</v>
          </cell>
          <cell r="M132">
            <v>-4.4444444444444446</v>
          </cell>
          <cell r="N132">
            <v>0</v>
          </cell>
          <cell r="O132">
            <v>40000</v>
          </cell>
          <cell r="P132">
            <v>47000</v>
          </cell>
          <cell r="Q132">
            <v>47000</v>
          </cell>
          <cell r="R132">
            <v>17.5</v>
          </cell>
          <cell r="S132">
            <v>0</v>
          </cell>
          <cell r="T132">
            <v>45000</v>
          </cell>
          <cell r="U132">
            <v>65000</v>
          </cell>
          <cell r="V132">
            <v>59000</v>
          </cell>
          <cell r="W132">
            <v>31.111111111111111</v>
          </cell>
          <cell r="X132">
            <v>-9.2307692307692299</v>
          </cell>
          <cell r="Y132">
            <v>79800</v>
          </cell>
          <cell r="Z132">
            <v>74800</v>
          </cell>
          <cell r="AA132">
            <v>74800</v>
          </cell>
          <cell r="AB132">
            <v>-6.2656641604010028</v>
          </cell>
          <cell r="AC132">
            <v>0</v>
          </cell>
          <cell r="AD132">
            <v>0</v>
          </cell>
        </row>
        <row r="133">
          <cell r="B133" t="str">
            <v>쇠고기(한우)1등급,냉장kg목심(장정)국내산</v>
          </cell>
          <cell r="C133">
            <v>0</v>
          </cell>
          <cell r="D133" t="str">
            <v>육류</v>
          </cell>
          <cell r="E133" t="str">
            <v>쇠고기(한우)</v>
          </cell>
          <cell r="F133" t="str">
            <v>1등급,냉장</v>
          </cell>
          <cell r="G133" t="str">
            <v>kg</v>
          </cell>
          <cell r="H133" t="str">
            <v>목심(장정)</v>
          </cell>
          <cell r="I133" t="str">
            <v>국내산</v>
          </cell>
          <cell r="J133">
            <v>18000</v>
          </cell>
          <cell r="K133">
            <v>18000</v>
          </cell>
          <cell r="L133">
            <v>18000</v>
          </cell>
          <cell r="M133">
            <v>0</v>
          </cell>
          <cell r="N133">
            <v>0</v>
          </cell>
          <cell r="O133">
            <v>16000</v>
          </cell>
          <cell r="P133">
            <v>18000</v>
          </cell>
          <cell r="Q133">
            <v>18000</v>
          </cell>
          <cell r="R133">
            <v>12.5</v>
          </cell>
          <cell r="S133">
            <v>0</v>
          </cell>
          <cell r="T133">
            <v>38000</v>
          </cell>
          <cell r="U133">
            <v>34000</v>
          </cell>
          <cell r="V133">
            <v>45000</v>
          </cell>
          <cell r="W133">
            <v>18.421052631578949</v>
          </cell>
          <cell r="X133">
            <v>32.352941176470587</v>
          </cell>
          <cell r="Y133">
            <v>33800</v>
          </cell>
          <cell r="Z133" t="str">
            <v>-</v>
          </cell>
          <cell r="AA133">
            <v>33800</v>
          </cell>
          <cell r="AB133">
            <v>0</v>
          </cell>
          <cell r="AC133" t="e">
            <v>#VALUE!</v>
          </cell>
          <cell r="AD133">
            <v>0</v>
          </cell>
        </row>
        <row r="134">
          <cell r="B134" t="str">
            <v>쇠고기(한우)1등급,냉장kg사태국내산</v>
          </cell>
          <cell r="C134">
            <v>0</v>
          </cell>
          <cell r="D134" t="str">
            <v>육류</v>
          </cell>
          <cell r="E134" t="str">
            <v>쇠고기(한우)</v>
          </cell>
          <cell r="F134" t="str">
            <v>1등급,냉장</v>
          </cell>
          <cell r="G134" t="str">
            <v>kg</v>
          </cell>
          <cell r="H134" t="str">
            <v>사태</v>
          </cell>
          <cell r="I134" t="str">
            <v>국내산</v>
          </cell>
          <cell r="J134">
            <v>16000</v>
          </cell>
          <cell r="K134">
            <v>16000</v>
          </cell>
          <cell r="L134">
            <v>16000</v>
          </cell>
          <cell r="M134">
            <v>0</v>
          </cell>
          <cell r="N134">
            <v>0</v>
          </cell>
          <cell r="O134">
            <v>15000</v>
          </cell>
          <cell r="P134">
            <v>16000</v>
          </cell>
          <cell r="Q134">
            <v>16000</v>
          </cell>
          <cell r="R134">
            <v>6.666666666666667</v>
          </cell>
          <cell r="S134">
            <v>0</v>
          </cell>
          <cell r="T134">
            <v>35000</v>
          </cell>
          <cell r="U134">
            <v>34000</v>
          </cell>
          <cell r="V134">
            <v>33000</v>
          </cell>
          <cell r="W134">
            <v>-5.7142857142857144</v>
          </cell>
          <cell r="X134">
            <v>-2.9411764705882355</v>
          </cell>
          <cell r="Y134">
            <v>36800</v>
          </cell>
          <cell r="Z134">
            <v>33800</v>
          </cell>
          <cell r="AA134">
            <v>33800</v>
          </cell>
          <cell r="AB134">
            <v>-8.1521739130434785</v>
          </cell>
          <cell r="AC134">
            <v>0</v>
          </cell>
          <cell r="AD134">
            <v>0</v>
          </cell>
        </row>
        <row r="135">
          <cell r="B135" t="str">
            <v>쇠고기(한우)1등급,냉장kg설도국내산</v>
          </cell>
          <cell r="C135">
            <v>0</v>
          </cell>
          <cell r="D135" t="str">
            <v>육류</v>
          </cell>
          <cell r="E135" t="str">
            <v>쇠고기(한우)</v>
          </cell>
          <cell r="F135" t="str">
            <v>1등급,냉장</v>
          </cell>
          <cell r="G135" t="str">
            <v>kg</v>
          </cell>
          <cell r="H135" t="str">
            <v>설도</v>
          </cell>
          <cell r="I135" t="str">
            <v>국내산</v>
          </cell>
          <cell r="J135">
            <v>18000</v>
          </cell>
          <cell r="K135">
            <v>17000</v>
          </cell>
          <cell r="L135">
            <v>18000</v>
          </cell>
          <cell r="M135">
            <v>0</v>
          </cell>
          <cell r="N135">
            <v>5.882352941176471</v>
          </cell>
          <cell r="O135">
            <v>17000</v>
          </cell>
          <cell r="P135">
            <v>18000</v>
          </cell>
          <cell r="Q135">
            <v>18000</v>
          </cell>
          <cell r="R135">
            <v>5.882352941176471</v>
          </cell>
          <cell r="S135">
            <v>0</v>
          </cell>
          <cell r="T135">
            <v>38000</v>
          </cell>
          <cell r="U135">
            <v>34000</v>
          </cell>
          <cell r="V135">
            <v>38000</v>
          </cell>
          <cell r="W135">
            <v>0</v>
          </cell>
          <cell r="X135">
            <v>11.764705882352942</v>
          </cell>
          <cell r="Y135">
            <v>36800</v>
          </cell>
          <cell r="Z135">
            <v>33800</v>
          </cell>
          <cell r="AA135">
            <v>33800</v>
          </cell>
          <cell r="AB135">
            <v>-8.1521739130434785</v>
          </cell>
          <cell r="AC135">
            <v>0</v>
          </cell>
          <cell r="AD135">
            <v>0</v>
          </cell>
        </row>
        <row r="136">
          <cell r="B136" t="str">
            <v>쇠고기(한우)1등급,냉장kg안심국내산</v>
          </cell>
          <cell r="C136">
            <v>0</v>
          </cell>
          <cell r="D136" t="str">
            <v>육류</v>
          </cell>
          <cell r="E136" t="str">
            <v>쇠고기(한우)</v>
          </cell>
          <cell r="F136" t="str">
            <v>1등급,냉장</v>
          </cell>
          <cell r="G136" t="str">
            <v>kg</v>
          </cell>
          <cell r="H136" t="str">
            <v>안심</v>
          </cell>
          <cell r="I136" t="str">
            <v>국내산</v>
          </cell>
          <cell r="J136">
            <v>40000</v>
          </cell>
          <cell r="K136">
            <v>42000</v>
          </cell>
          <cell r="L136">
            <v>45000</v>
          </cell>
          <cell r="M136">
            <v>12.5</v>
          </cell>
          <cell r="N136">
            <v>7.1428571428571432</v>
          </cell>
          <cell r="O136">
            <v>40000</v>
          </cell>
          <cell r="P136">
            <v>44000</v>
          </cell>
          <cell r="Q136">
            <v>44000</v>
          </cell>
          <cell r="R136">
            <v>10</v>
          </cell>
          <cell r="S136">
            <v>0</v>
          </cell>
          <cell r="T136">
            <v>108000</v>
          </cell>
          <cell r="U136">
            <v>75000</v>
          </cell>
          <cell r="V136">
            <v>84000</v>
          </cell>
          <cell r="W136">
            <v>-22.222222222222221</v>
          </cell>
          <cell r="X136">
            <v>12</v>
          </cell>
          <cell r="Y136">
            <v>74800</v>
          </cell>
          <cell r="Z136">
            <v>79800</v>
          </cell>
          <cell r="AA136">
            <v>74800</v>
          </cell>
          <cell r="AB136">
            <v>0</v>
          </cell>
          <cell r="AC136">
            <v>-6.2656641604010028</v>
          </cell>
          <cell r="AD136">
            <v>0</v>
          </cell>
        </row>
        <row r="137">
          <cell r="B137" t="str">
            <v>쇠고기(한우)1등급,냉장kg양지국내산</v>
          </cell>
          <cell r="C137">
            <v>0</v>
          </cell>
          <cell r="D137" t="str">
            <v>육류</v>
          </cell>
          <cell r="E137" t="str">
            <v>쇠고기(한우)</v>
          </cell>
          <cell r="F137" t="str">
            <v>1등급,냉장</v>
          </cell>
          <cell r="G137" t="str">
            <v>kg</v>
          </cell>
          <cell r="H137" t="str">
            <v>양지</v>
          </cell>
          <cell r="I137" t="str">
            <v>국내산</v>
          </cell>
          <cell r="J137">
            <v>23000</v>
          </cell>
          <cell r="K137">
            <v>22000</v>
          </cell>
          <cell r="L137">
            <v>24000</v>
          </cell>
          <cell r="M137">
            <v>4.3478260869565215</v>
          </cell>
          <cell r="N137">
            <v>9.0909090909090917</v>
          </cell>
          <cell r="O137">
            <v>22000</v>
          </cell>
          <cell r="P137">
            <v>23000</v>
          </cell>
          <cell r="Q137">
            <v>23000</v>
          </cell>
          <cell r="R137">
            <v>4.5454545454545459</v>
          </cell>
          <cell r="S137">
            <v>0</v>
          </cell>
          <cell r="T137">
            <v>48000</v>
          </cell>
          <cell r="U137">
            <v>55000</v>
          </cell>
          <cell r="V137">
            <v>54000</v>
          </cell>
          <cell r="W137">
            <v>12.5</v>
          </cell>
          <cell r="X137">
            <v>-1.8181818181818181</v>
          </cell>
          <cell r="Y137">
            <v>46800</v>
          </cell>
          <cell r="Z137">
            <v>46800</v>
          </cell>
          <cell r="AA137">
            <v>46800</v>
          </cell>
          <cell r="AB137">
            <v>0</v>
          </cell>
          <cell r="AC137">
            <v>0</v>
          </cell>
          <cell r="AD137">
            <v>0</v>
          </cell>
        </row>
        <row r="138">
          <cell r="B138" t="str">
            <v>쇠고기(한우)1등급,냉장kg우둔국내산</v>
          </cell>
          <cell r="C138">
            <v>0</v>
          </cell>
          <cell r="D138" t="str">
            <v>육류</v>
          </cell>
          <cell r="E138" t="str">
            <v>쇠고기(한우)</v>
          </cell>
          <cell r="F138" t="str">
            <v>1등급,냉장</v>
          </cell>
          <cell r="G138" t="str">
            <v>kg</v>
          </cell>
          <cell r="H138" t="str">
            <v>우둔</v>
          </cell>
          <cell r="I138" t="str">
            <v>국내산</v>
          </cell>
          <cell r="J138">
            <v>18000</v>
          </cell>
          <cell r="K138">
            <v>16000</v>
          </cell>
          <cell r="L138">
            <v>18000</v>
          </cell>
          <cell r="M138">
            <v>0</v>
          </cell>
          <cell r="N138">
            <v>12.5</v>
          </cell>
          <cell r="O138">
            <v>15000</v>
          </cell>
          <cell r="P138">
            <v>18000</v>
          </cell>
          <cell r="Q138">
            <v>18000</v>
          </cell>
          <cell r="R138">
            <v>20</v>
          </cell>
          <cell r="S138">
            <v>0</v>
          </cell>
          <cell r="T138">
            <v>38000</v>
          </cell>
          <cell r="U138">
            <v>34000</v>
          </cell>
          <cell r="V138">
            <v>35000</v>
          </cell>
          <cell r="W138">
            <v>-7.8947368421052628</v>
          </cell>
          <cell r="X138">
            <v>2.9411764705882355</v>
          </cell>
          <cell r="Y138">
            <v>33800</v>
          </cell>
          <cell r="Z138">
            <v>33800</v>
          </cell>
          <cell r="AA138">
            <v>33800</v>
          </cell>
          <cell r="AB138">
            <v>0</v>
          </cell>
          <cell r="AC138">
            <v>0</v>
          </cell>
          <cell r="AD138">
            <v>0</v>
          </cell>
        </row>
        <row r="139">
          <cell r="B139" t="str">
            <v>쇠고기(한우)1등급,냉장kg채끝국내산</v>
          </cell>
          <cell r="C139">
            <v>0</v>
          </cell>
          <cell r="D139" t="str">
            <v>육류</v>
          </cell>
          <cell r="E139" t="str">
            <v>쇠고기(한우)</v>
          </cell>
          <cell r="F139" t="str">
            <v>1등급,냉장</v>
          </cell>
          <cell r="G139" t="str">
            <v>kg</v>
          </cell>
          <cell r="H139" t="str">
            <v>채끝</v>
          </cell>
          <cell r="I139" t="str">
            <v>국내산</v>
          </cell>
          <cell r="J139">
            <v>40000</v>
          </cell>
          <cell r="K139">
            <v>41000</v>
          </cell>
          <cell r="L139">
            <v>41000</v>
          </cell>
          <cell r="M139">
            <v>2.5</v>
          </cell>
          <cell r="N139">
            <v>0</v>
          </cell>
          <cell r="O139">
            <v>39000</v>
          </cell>
          <cell r="P139">
            <v>43000</v>
          </cell>
          <cell r="Q139">
            <v>43000</v>
          </cell>
          <cell r="R139">
            <v>10.256410256410257</v>
          </cell>
          <cell r="S139">
            <v>0</v>
          </cell>
          <cell r="T139">
            <v>108000</v>
          </cell>
          <cell r="U139">
            <v>78000</v>
          </cell>
          <cell r="V139">
            <v>78000</v>
          </cell>
          <cell r="W139">
            <v>-27.777777777777779</v>
          </cell>
          <cell r="X139">
            <v>0</v>
          </cell>
          <cell r="Y139">
            <v>79800</v>
          </cell>
          <cell r="Z139">
            <v>74800</v>
          </cell>
          <cell r="AA139">
            <v>69800</v>
          </cell>
          <cell r="AB139">
            <v>-12.531328320802006</v>
          </cell>
          <cell r="AC139">
            <v>-6.6844919786096257</v>
          </cell>
          <cell r="AD139">
            <v>0</v>
          </cell>
        </row>
        <row r="140">
          <cell r="B140" t="str">
            <v>쇠고기(한우)3등급,냉장kg등심국내산</v>
          </cell>
          <cell r="C140">
            <v>0</v>
          </cell>
          <cell r="D140" t="str">
            <v>육류</v>
          </cell>
          <cell r="E140" t="str">
            <v>쇠고기(한우)</v>
          </cell>
          <cell r="F140" t="str">
            <v>3등급,냉장</v>
          </cell>
          <cell r="G140" t="str">
            <v>kg</v>
          </cell>
          <cell r="H140" t="str">
            <v>등심</v>
          </cell>
          <cell r="I140" t="str">
            <v>국내산</v>
          </cell>
          <cell r="J140" t="str">
            <v>-</v>
          </cell>
          <cell r="K140" t="str">
            <v>-</v>
          </cell>
          <cell r="L140" t="str">
            <v>-</v>
          </cell>
          <cell r="M140" t="e">
            <v>#VALUE!</v>
          </cell>
          <cell r="N140" t="e">
            <v>#VALUE!</v>
          </cell>
          <cell r="O140">
            <v>21000</v>
          </cell>
          <cell r="P140">
            <v>26000</v>
          </cell>
          <cell r="Q140">
            <v>26000</v>
          </cell>
          <cell r="R140">
            <v>23.80952380952381</v>
          </cell>
          <cell r="S140">
            <v>0</v>
          </cell>
          <cell r="T140" t="str">
            <v>-</v>
          </cell>
          <cell r="U140">
            <v>0</v>
          </cell>
          <cell r="V140">
            <v>0</v>
          </cell>
          <cell r="W140" t="e">
            <v>#VALUE!</v>
          </cell>
          <cell r="X140" t="e">
            <v>#DIV/0!</v>
          </cell>
          <cell r="Y140" t="str">
            <v>-</v>
          </cell>
          <cell r="Z140" t="str">
            <v>-</v>
          </cell>
          <cell r="AA140">
            <v>55700</v>
          </cell>
          <cell r="AB140" t="e">
            <v>#VALUE!</v>
          </cell>
          <cell r="AC140" t="e">
            <v>#VALUE!</v>
          </cell>
          <cell r="AD140">
            <v>0</v>
          </cell>
        </row>
        <row r="141">
          <cell r="B141" t="str">
            <v>쇠고기(한우)3등급,냉장kg목심(장정)국내산</v>
          </cell>
          <cell r="C141">
            <v>0</v>
          </cell>
          <cell r="D141" t="str">
            <v>육류</v>
          </cell>
          <cell r="E141" t="str">
            <v>쇠고기(한우)</v>
          </cell>
          <cell r="F141" t="str">
            <v>3등급,냉장</v>
          </cell>
          <cell r="G141" t="str">
            <v>kg</v>
          </cell>
          <cell r="H141" t="str">
            <v>목심(장정)</v>
          </cell>
          <cell r="I141" t="str">
            <v>국내산</v>
          </cell>
          <cell r="J141" t="str">
            <v>-</v>
          </cell>
          <cell r="K141" t="str">
            <v>-</v>
          </cell>
          <cell r="L141" t="str">
            <v>-</v>
          </cell>
          <cell r="M141" t="e">
            <v>#VALUE!</v>
          </cell>
          <cell r="N141" t="e">
            <v>#VALUE!</v>
          </cell>
          <cell r="O141">
            <v>15000</v>
          </cell>
          <cell r="P141">
            <v>14500</v>
          </cell>
          <cell r="Q141">
            <v>15000</v>
          </cell>
          <cell r="R141">
            <v>0</v>
          </cell>
          <cell r="S141">
            <v>3.4482758620689653</v>
          </cell>
          <cell r="T141" t="str">
            <v>-</v>
          </cell>
          <cell r="U141" t="str">
            <v>-</v>
          </cell>
          <cell r="V141" t="str">
            <v>-</v>
          </cell>
          <cell r="W141" t="e">
            <v>#VALUE!</v>
          </cell>
          <cell r="X141" t="e">
            <v>#VALUE!</v>
          </cell>
          <cell r="Y141" t="str">
            <v>-</v>
          </cell>
          <cell r="Z141" t="str">
            <v>-</v>
          </cell>
          <cell r="AA141">
            <v>33700</v>
          </cell>
          <cell r="AB141" t="e">
            <v>#VALUE!</v>
          </cell>
          <cell r="AC141" t="e">
            <v>#VALUE!</v>
          </cell>
          <cell r="AD141">
            <v>0</v>
          </cell>
        </row>
        <row r="142">
          <cell r="B142" t="str">
            <v>쇠고기(한우)3등급,냉장kg사태국내산</v>
          </cell>
          <cell r="C142">
            <v>0</v>
          </cell>
          <cell r="D142" t="str">
            <v>육류</v>
          </cell>
          <cell r="E142" t="str">
            <v>쇠고기(한우)</v>
          </cell>
          <cell r="F142" t="str">
            <v>3등급,냉장</v>
          </cell>
          <cell r="G142" t="str">
            <v>kg</v>
          </cell>
          <cell r="H142" t="str">
            <v>사태</v>
          </cell>
          <cell r="I142" t="str">
            <v>국내산</v>
          </cell>
          <cell r="J142" t="str">
            <v>-</v>
          </cell>
          <cell r="K142" t="str">
            <v>-</v>
          </cell>
          <cell r="L142" t="str">
            <v>-</v>
          </cell>
          <cell r="M142" t="e">
            <v>#VALUE!</v>
          </cell>
          <cell r="N142" t="e">
            <v>#VALUE!</v>
          </cell>
          <cell r="O142">
            <v>14000</v>
          </cell>
          <cell r="P142">
            <v>14000</v>
          </cell>
          <cell r="Q142">
            <v>15000</v>
          </cell>
          <cell r="R142">
            <v>7.1428571428571432</v>
          </cell>
          <cell r="S142">
            <v>7.1428571428571432</v>
          </cell>
          <cell r="T142" t="str">
            <v>-</v>
          </cell>
          <cell r="U142" t="str">
            <v>-</v>
          </cell>
          <cell r="V142" t="str">
            <v>-</v>
          </cell>
          <cell r="W142" t="e">
            <v>#VALUE!</v>
          </cell>
          <cell r="X142" t="e">
            <v>#VALUE!</v>
          </cell>
          <cell r="Y142" t="str">
            <v>-</v>
          </cell>
          <cell r="Z142" t="str">
            <v>-</v>
          </cell>
          <cell r="AA142">
            <v>34700</v>
          </cell>
          <cell r="AB142" t="e">
            <v>#VALUE!</v>
          </cell>
          <cell r="AC142" t="e">
            <v>#VALUE!</v>
          </cell>
          <cell r="AD142">
            <v>0</v>
          </cell>
        </row>
        <row r="143">
          <cell r="B143" t="str">
            <v>쇠고기(한우)3등급,냉장kg설도국내산</v>
          </cell>
          <cell r="C143">
            <v>0</v>
          </cell>
          <cell r="D143" t="str">
            <v>육류</v>
          </cell>
          <cell r="E143" t="str">
            <v>쇠고기(한우)</v>
          </cell>
          <cell r="F143" t="str">
            <v>3등급,냉장</v>
          </cell>
          <cell r="G143" t="str">
            <v>kg</v>
          </cell>
          <cell r="H143" t="str">
            <v>설도</v>
          </cell>
          <cell r="I143" t="str">
            <v>국내산</v>
          </cell>
          <cell r="J143" t="str">
            <v>-</v>
          </cell>
          <cell r="K143" t="str">
            <v>-</v>
          </cell>
          <cell r="L143" t="str">
            <v>-</v>
          </cell>
          <cell r="M143" t="e">
            <v>#VALUE!</v>
          </cell>
          <cell r="N143" t="e">
            <v>#VALUE!</v>
          </cell>
          <cell r="O143">
            <v>15000</v>
          </cell>
          <cell r="P143">
            <v>14500</v>
          </cell>
          <cell r="Q143">
            <v>16000</v>
          </cell>
          <cell r="R143">
            <v>6.666666666666667</v>
          </cell>
          <cell r="S143">
            <v>10.344827586206897</v>
          </cell>
          <cell r="T143" t="str">
            <v>-</v>
          </cell>
          <cell r="U143" t="str">
            <v>-</v>
          </cell>
          <cell r="V143" t="str">
            <v>-</v>
          </cell>
          <cell r="W143" t="e">
            <v>#VALUE!</v>
          </cell>
          <cell r="X143" t="e">
            <v>#VALUE!</v>
          </cell>
          <cell r="Y143" t="str">
            <v>-</v>
          </cell>
          <cell r="Z143">
            <v>29800</v>
          </cell>
          <cell r="AA143">
            <v>28800</v>
          </cell>
          <cell r="AB143" t="e">
            <v>#VALUE!</v>
          </cell>
          <cell r="AC143">
            <v>-3.3557046979865772</v>
          </cell>
          <cell r="AD143">
            <v>0</v>
          </cell>
        </row>
        <row r="144">
          <cell r="B144" t="str">
            <v>쇠고기(한우)3등급,냉장kg안심국내산</v>
          </cell>
          <cell r="C144">
            <v>0</v>
          </cell>
          <cell r="D144" t="str">
            <v>육류</v>
          </cell>
          <cell r="E144" t="str">
            <v>쇠고기(한우)</v>
          </cell>
          <cell r="F144" t="str">
            <v>3등급,냉장</v>
          </cell>
          <cell r="G144" t="str">
            <v>kg</v>
          </cell>
          <cell r="H144" t="str">
            <v>안심</v>
          </cell>
          <cell r="I144" t="str">
            <v>국내산</v>
          </cell>
          <cell r="J144" t="str">
            <v>-</v>
          </cell>
          <cell r="K144" t="str">
            <v>-</v>
          </cell>
          <cell r="L144" t="str">
            <v>-</v>
          </cell>
          <cell r="M144" t="e">
            <v>#VALUE!</v>
          </cell>
          <cell r="N144" t="e">
            <v>#VALUE!</v>
          </cell>
          <cell r="O144">
            <v>29000</v>
          </cell>
          <cell r="P144">
            <v>29000</v>
          </cell>
          <cell r="Q144">
            <v>29000</v>
          </cell>
          <cell r="R144">
            <v>0</v>
          </cell>
          <cell r="S144">
            <v>0</v>
          </cell>
          <cell r="T144" t="str">
            <v>-</v>
          </cell>
          <cell r="U144" t="str">
            <v>-</v>
          </cell>
          <cell r="V144" t="str">
            <v>-</v>
          </cell>
          <cell r="W144" t="e">
            <v>#VALUE!</v>
          </cell>
          <cell r="X144" t="e">
            <v>#VALUE!</v>
          </cell>
          <cell r="Y144" t="str">
            <v>-</v>
          </cell>
          <cell r="Z144" t="str">
            <v>-</v>
          </cell>
          <cell r="AA144">
            <v>68000</v>
          </cell>
          <cell r="AB144" t="e">
            <v>#VALUE!</v>
          </cell>
          <cell r="AC144" t="e">
            <v>#VALUE!</v>
          </cell>
          <cell r="AD144">
            <v>0</v>
          </cell>
        </row>
        <row r="145">
          <cell r="B145" t="str">
            <v>쇠고기(한우)3등급,냉장kg양지국내산</v>
          </cell>
          <cell r="C145">
            <v>0</v>
          </cell>
          <cell r="D145" t="str">
            <v>육류</v>
          </cell>
          <cell r="E145" t="str">
            <v>쇠고기(한우)</v>
          </cell>
          <cell r="F145" t="str">
            <v>3등급,냉장</v>
          </cell>
          <cell r="G145" t="str">
            <v>kg</v>
          </cell>
          <cell r="H145" t="str">
            <v>양지</v>
          </cell>
          <cell r="I145" t="str">
            <v>국내산</v>
          </cell>
          <cell r="J145" t="str">
            <v>-</v>
          </cell>
          <cell r="K145" t="str">
            <v>-</v>
          </cell>
          <cell r="L145" t="str">
            <v>-</v>
          </cell>
          <cell r="M145" t="e">
            <v>#VALUE!</v>
          </cell>
          <cell r="N145" t="e">
            <v>#VALUE!</v>
          </cell>
          <cell r="O145">
            <v>18000</v>
          </cell>
          <cell r="P145">
            <v>18000</v>
          </cell>
          <cell r="Q145">
            <v>18000</v>
          </cell>
          <cell r="R145">
            <v>0</v>
          </cell>
          <cell r="S145">
            <v>0</v>
          </cell>
          <cell r="T145" t="str">
            <v>-</v>
          </cell>
          <cell r="U145" t="str">
            <v>-</v>
          </cell>
          <cell r="V145" t="str">
            <v>-</v>
          </cell>
          <cell r="W145" t="e">
            <v>#VALUE!</v>
          </cell>
          <cell r="X145" t="e">
            <v>#VALUE!</v>
          </cell>
          <cell r="Y145" t="str">
            <v>-</v>
          </cell>
          <cell r="Z145" t="str">
            <v>-</v>
          </cell>
          <cell r="AA145">
            <v>46800</v>
          </cell>
          <cell r="AB145" t="e">
            <v>#VALUE!</v>
          </cell>
          <cell r="AC145" t="e">
            <v>#VALUE!</v>
          </cell>
          <cell r="AD145">
            <v>0</v>
          </cell>
        </row>
        <row r="146">
          <cell r="B146" t="str">
            <v>쇠고기(한우)3등급,냉장kg우둔국내산</v>
          </cell>
          <cell r="C146">
            <v>0</v>
          </cell>
          <cell r="D146" t="str">
            <v>육류</v>
          </cell>
          <cell r="E146" t="str">
            <v>쇠고기(한우)</v>
          </cell>
          <cell r="F146" t="str">
            <v>3등급,냉장</v>
          </cell>
          <cell r="G146" t="str">
            <v>kg</v>
          </cell>
          <cell r="H146" t="str">
            <v>우둔</v>
          </cell>
          <cell r="I146" t="str">
            <v>국내산</v>
          </cell>
          <cell r="J146" t="str">
            <v>-</v>
          </cell>
          <cell r="K146" t="str">
            <v>-</v>
          </cell>
          <cell r="L146" t="str">
            <v>-</v>
          </cell>
          <cell r="M146" t="e">
            <v>#VALUE!</v>
          </cell>
          <cell r="N146" t="e">
            <v>#VALUE!</v>
          </cell>
          <cell r="O146">
            <v>18000</v>
          </cell>
          <cell r="P146">
            <v>16000</v>
          </cell>
          <cell r="Q146">
            <v>17000</v>
          </cell>
          <cell r="R146">
            <v>-5.5555555555555554</v>
          </cell>
          <cell r="S146">
            <v>6.25</v>
          </cell>
          <cell r="T146" t="str">
            <v>-</v>
          </cell>
          <cell r="U146" t="str">
            <v>-</v>
          </cell>
          <cell r="V146" t="str">
            <v>-</v>
          </cell>
          <cell r="W146" t="e">
            <v>#VALUE!</v>
          </cell>
          <cell r="X146" t="e">
            <v>#VALUE!</v>
          </cell>
          <cell r="Y146" t="str">
            <v>-</v>
          </cell>
          <cell r="Z146">
            <v>33800</v>
          </cell>
          <cell r="AA146">
            <v>33800</v>
          </cell>
          <cell r="AB146" t="e">
            <v>#VALUE!</v>
          </cell>
          <cell r="AC146">
            <v>0</v>
          </cell>
          <cell r="AD146">
            <v>0</v>
          </cell>
        </row>
        <row r="147">
          <cell r="B147" t="str">
            <v>쇠고기(한우)3등급,냉장kg채끝국내산</v>
          </cell>
          <cell r="C147">
            <v>0</v>
          </cell>
          <cell r="D147" t="str">
            <v>육류</v>
          </cell>
          <cell r="E147" t="str">
            <v>쇠고기(한우)</v>
          </cell>
          <cell r="F147" t="str">
            <v>3등급,냉장</v>
          </cell>
          <cell r="G147" t="str">
            <v>kg</v>
          </cell>
          <cell r="H147" t="str">
            <v>채끝</v>
          </cell>
          <cell r="I147" t="str">
            <v>국내산</v>
          </cell>
          <cell r="J147" t="str">
            <v>-</v>
          </cell>
          <cell r="K147" t="str">
            <v>-</v>
          </cell>
          <cell r="L147" t="str">
            <v>-</v>
          </cell>
          <cell r="M147" t="e">
            <v>#VALUE!</v>
          </cell>
          <cell r="N147" t="e">
            <v>#VALUE!</v>
          </cell>
          <cell r="O147">
            <v>21000</v>
          </cell>
          <cell r="P147">
            <v>23000</v>
          </cell>
          <cell r="Q147">
            <v>23000</v>
          </cell>
          <cell r="R147">
            <v>9.5238095238095237</v>
          </cell>
          <cell r="S147">
            <v>0</v>
          </cell>
          <cell r="T147" t="str">
            <v>-</v>
          </cell>
          <cell r="U147" t="str">
            <v>-</v>
          </cell>
          <cell r="V147" t="str">
            <v>-</v>
          </cell>
          <cell r="W147" t="e">
            <v>#VALUE!</v>
          </cell>
          <cell r="X147" t="e">
            <v>#VALUE!</v>
          </cell>
          <cell r="Y147" t="str">
            <v>-</v>
          </cell>
          <cell r="Z147" t="str">
            <v>-</v>
          </cell>
          <cell r="AA147">
            <v>63500</v>
          </cell>
          <cell r="AB147" t="e">
            <v>#VALUE!</v>
          </cell>
          <cell r="AC147" t="e">
            <v>#VALUE!</v>
          </cell>
          <cell r="AD147">
            <v>0</v>
          </cell>
        </row>
        <row r="148">
          <cell r="B148" t="str">
            <v>쇠고기(한우)냉동kg사골국내산</v>
          </cell>
          <cell r="C148">
            <v>0</v>
          </cell>
          <cell r="D148" t="str">
            <v>육류</v>
          </cell>
          <cell r="E148" t="str">
            <v>쇠고기(한우)</v>
          </cell>
          <cell r="F148" t="str">
            <v>냉동</v>
          </cell>
          <cell r="G148" t="str">
            <v>kg</v>
          </cell>
          <cell r="H148" t="str">
            <v>사골</v>
          </cell>
          <cell r="I148" t="str">
            <v>국내산</v>
          </cell>
          <cell r="J148">
            <v>9000</v>
          </cell>
          <cell r="K148">
            <v>7000</v>
          </cell>
          <cell r="L148">
            <v>7000</v>
          </cell>
          <cell r="M148">
            <v>-22.222222222222221</v>
          </cell>
          <cell r="N148">
            <v>0</v>
          </cell>
          <cell r="O148">
            <v>5000</v>
          </cell>
          <cell r="P148">
            <v>4000</v>
          </cell>
          <cell r="Q148">
            <v>4000</v>
          </cell>
          <cell r="R148">
            <v>-20</v>
          </cell>
          <cell r="S148">
            <v>0</v>
          </cell>
          <cell r="T148">
            <v>26000</v>
          </cell>
          <cell r="U148">
            <v>14000</v>
          </cell>
          <cell r="V148">
            <v>14000</v>
          </cell>
          <cell r="W148">
            <v>-46.153846153846153</v>
          </cell>
          <cell r="X148">
            <v>0</v>
          </cell>
          <cell r="Y148">
            <v>14800</v>
          </cell>
          <cell r="Z148">
            <v>14800</v>
          </cell>
          <cell r="AA148">
            <v>14800</v>
          </cell>
          <cell r="AB148">
            <v>0</v>
          </cell>
          <cell r="AC148">
            <v>0</v>
          </cell>
          <cell r="AD148">
            <v>0</v>
          </cell>
        </row>
        <row r="149">
          <cell r="B149" t="str">
            <v>쇠고기(한우)냉동kg잡뼈국내산</v>
          </cell>
          <cell r="C149">
            <v>0</v>
          </cell>
          <cell r="D149" t="str">
            <v>육류</v>
          </cell>
          <cell r="E149" t="str">
            <v>쇠고기(한우)</v>
          </cell>
          <cell r="F149" t="str">
            <v>냉동</v>
          </cell>
          <cell r="G149" t="str">
            <v>kg</v>
          </cell>
          <cell r="H149" t="str">
            <v>잡뼈</v>
          </cell>
          <cell r="I149" t="str">
            <v>국내산</v>
          </cell>
          <cell r="J149">
            <v>5000</v>
          </cell>
          <cell r="K149">
            <v>5000</v>
          </cell>
          <cell r="L149">
            <v>5000</v>
          </cell>
          <cell r="M149">
            <v>0</v>
          </cell>
          <cell r="N149">
            <v>0</v>
          </cell>
          <cell r="O149">
            <v>2000</v>
          </cell>
          <cell r="P149">
            <v>2000</v>
          </cell>
          <cell r="Q149">
            <v>2000</v>
          </cell>
          <cell r="R149">
            <v>0</v>
          </cell>
          <cell r="S149">
            <v>0</v>
          </cell>
          <cell r="T149">
            <v>12000</v>
          </cell>
          <cell r="U149">
            <v>7000</v>
          </cell>
          <cell r="V149">
            <v>7000</v>
          </cell>
          <cell r="W149">
            <v>-41.666666666666664</v>
          </cell>
          <cell r="X149">
            <v>0</v>
          </cell>
          <cell r="Y149">
            <v>5800</v>
          </cell>
          <cell r="Z149">
            <v>7800</v>
          </cell>
          <cell r="AA149">
            <v>7800</v>
          </cell>
          <cell r="AB149">
            <v>34.482758620689658</v>
          </cell>
          <cell r="AC149">
            <v>0</v>
          </cell>
          <cell r="AD149">
            <v>0</v>
          </cell>
        </row>
        <row r="150">
          <cell r="B150" t="str">
            <v>쇠고기(한우)냉동kg스지국내산</v>
          </cell>
          <cell r="C150">
            <v>0</v>
          </cell>
          <cell r="D150" t="str">
            <v>육류</v>
          </cell>
          <cell r="E150" t="str">
            <v>쇠고기(한우)</v>
          </cell>
          <cell r="F150" t="str">
            <v>냉동</v>
          </cell>
          <cell r="G150" t="str">
            <v>kg</v>
          </cell>
          <cell r="H150" t="str">
            <v>스지</v>
          </cell>
          <cell r="I150" t="str">
            <v>국내산</v>
          </cell>
          <cell r="J150">
            <v>13000</v>
          </cell>
          <cell r="K150">
            <v>11000</v>
          </cell>
          <cell r="L150">
            <v>11000</v>
          </cell>
          <cell r="M150">
            <v>-15.384615384615385</v>
          </cell>
          <cell r="N150">
            <v>0</v>
          </cell>
          <cell r="O150">
            <v>12000</v>
          </cell>
          <cell r="P150">
            <v>9000</v>
          </cell>
          <cell r="Q150">
            <v>9000</v>
          </cell>
          <cell r="R150">
            <v>-25</v>
          </cell>
          <cell r="S150">
            <v>0</v>
          </cell>
          <cell r="T150">
            <v>24000</v>
          </cell>
          <cell r="U150">
            <v>24000</v>
          </cell>
          <cell r="V150">
            <v>24000</v>
          </cell>
          <cell r="W150">
            <v>0</v>
          </cell>
          <cell r="X150">
            <v>0</v>
          </cell>
          <cell r="Y150">
            <v>21800</v>
          </cell>
          <cell r="Z150">
            <v>21800</v>
          </cell>
          <cell r="AA150">
            <v>21800</v>
          </cell>
          <cell r="AB150">
            <v>0</v>
          </cell>
          <cell r="AC150">
            <v>0</v>
          </cell>
          <cell r="AD150">
            <v>0</v>
          </cell>
        </row>
        <row r="151">
          <cell r="B151" t="str">
            <v>쇠고기(한우)냉동kg도가니국내산</v>
          </cell>
          <cell r="C151">
            <v>0</v>
          </cell>
          <cell r="D151" t="str">
            <v>육류</v>
          </cell>
          <cell r="E151" t="str">
            <v>쇠고기(한우)</v>
          </cell>
          <cell r="F151" t="str">
            <v>냉동</v>
          </cell>
          <cell r="G151" t="str">
            <v>kg</v>
          </cell>
          <cell r="H151" t="str">
            <v>도가니</v>
          </cell>
          <cell r="I151" t="str">
            <v>국내산</v>
          </cell>
          <cell r="J151">
            <v>13000</v>
          </cell>
          <cell r="K151">
            <v>11000</v>
          </cell>
          <cell r="L151">
            <v>11000</v>
          </cell>
          <cell r="M151">
            <v>-15.384615384615385</v>
          </cell>
          <cell r="N151">
            <v>0</v>
          </cell>
          <cell r="O151">
            <v>12000</v>
          </cell>
          <cell r="P151">
            <v>10000</v>
          </cell>
          <cell r="Q151">
            <v>10000</v>
          </cell>
          <cell r="R151">
            <v>-16.666666666666668</v>
          </cell>
          <cell r="S151">
            <v>0</v>
          </cell>
          <cell r="T151">
            <v>24000</v>
          </cell>
          <cell r="U151">
            <v>24000</v>
          </cell>
          <cell r="V151">
            <v>24000</v>
          </cell>
          <cell r="W151">
            <v>0</v>
          </cell>
          <cell r="X151">
            <v>0</v>
          </cell>
          <cell r="Y151" t="str">
            <v>-</v>
          </cell>
          <cell r="Z151">
            <v>26800</v>
          </cell>
          <cell r="AA151">
            <v>18900</v>
          </cell>
          <cell r="AB151" t="e">
            <v>#VALUE!</v>
          </cell>
          <cell r="AC151">
            <v>-29.477611940298509</v>
          </cell>
          <cell r="AD151">
            <v>0</v>
          </cell>
        </row>
        <row r="152">
          <cell r="B152" t="str">
            <v>쇠고기(한우)냉동kg갈비(탕용)국내산</v>
          </cell>
          <cell r="C152">
            <v>0</v>
          </cell>
          <cell r="D152" t="str">
            <v>육류</v>
          </cell>
          <cell r="E152" t="str">
            <v>쇠고기(한우)</v>
          </cell>
          <cell r="F152" t="str">
            <v>냉동</v>
          </cell>
          <cell r="G152" t="str">
            <v>kg</v>
          </cell>
          <cell r="H152" t="str">
            <v>갈비(탕용)</v>
          </cell>
          <cell r="I152" t="str">
            <v>국내산</v>
          </cell>
          <cell r="J152" t="str">
            <v>-</v>
          </cell>
          <cell r="K152" t="str">
            <v>-</v>
          </cell>
          <cell r="L152" t="str">
            <v>-</v>
          </cell>
          <cell r="M152" t="e">
            <v>#VALUE!</v>
          </cell>
          <cell r="N152" t="e">
            <v>#VALUE!</v>
          </cell>
          <cell r="O152">
            <v>11000</v>
          </cell>
          <cell r="P152">
            <v>11000</v>
          </cell>
          <cell r="Q152">
            <v>11000</v>
          </cell>
          <cell r="R152">
            <v>0</v>
          </cell>
          <cell r="S152">
            <v>0</v>
          </cell>
          <cell r="T152">
            <v>38890</v>
          </cell>
          <cell r="U152" t="str">
            <v>-</v>
          </cell>
          <cell r="V152" t="str">
            <v>-</v>
          </cell>
          <cell r="W152" t="e">
            <v>#VALUE!</v>
          </cell>
          <cell r="X152" t="e">
            <v>#VALUE!</v>
          </cell>
          <cell r="Y152">
            <v>8800</v>
          </cell>
          <cell r="Z152" t="str">
            <v>-</v>
          </cell>
          <cell r="AA152">
            <v>15500</v>
          </cell>
          <cell r="AB152">
            <v>76.13636363636364</v>
          </cell>
          <cell r="AC152" t="e">
            <v>#VALUE!</v>
          </cell>
          <cell r="AD152">
            <v>0</v>
          </cell>
        </row>
        <row r="153">
          <cell r="B153" t="str">
            <v>쇠고기(한우)냉동kgLA갈비국내산</v>
          </cell>
          <cell r="C153">
            <v>0</v>
          </cell>
          <cell r="D153" t="str">
            <v>육류</v>
          </cell>
          <cell r="E153" t="str">
            <v>쇠고기(한우)</v>
          </cell>
          <cell r="F153" t="str">
            <v>냉동</v>
          </cell>
          <cell r="G153" t="str">
            <v>kg</v>
          </cell>
          <cell r="H153" t="str">
            <v>LA갈비</v>
          </cell>
          <cell r="I153" t="str">
            <v>국내산</v>
          </cell>
          <cell r="J153" t="str">
            <v>-</v>
          </cell>
          <cell r="K153" t="str">
            <v>-</v>
          </cell>
          <cell r="L153" t="str">
            <v>-</v>
          </cell>
          <cell r="M153" t="e">
            <v>#VALUE!</v>
          </cell>
          <cell r="N153" t="e">
            <v>#VALUE!</v>
          </cell>
          <cell r="O153" t="str">
            <v>-</v>
          </cell>
          <cell r="P153" t="str">
            <v>-</v>
          </cell>
          <cell r="Q153" t="str">
            <v>-</v>
          </cell>
          <cell r="R153" t="e">
            <v>#VALUE!</v>
          </cell>
          <cell r="S153" t="e">
            <v>#VALUE!</v>
          </cell>
          <cell r="T153" t="str">
            <v>-</v>
          </cell>
          <cell r="U153" t="str">
            <v>-</v>
          </cell>
          <cell r="V153" t="str">
            <v>-</v>
          </cell>
          <cell r="W153" t="e">
            <v>#VALUE!</v>
          </cell>
          <cell r="X153" t="e">
            <v>#VALUE!</v>
          </cell>
          <cell r="Y153" t="str">
            <v>-</v>
          </cell>
          <cell r="Z153" t="str">
            <v>-</v>
          </cell>
          <cell r="AA153" t="str">
            <v>-</v>
          </cell>
          <cell r="AB153" t="e">
            <v>#VALUE!</v>
          </cell>
          <cell r="AC153" t="e">
            <v>#VALUE!</v>
          </cell>
          <cell r="AD153">
            <v>0</v>
          </cell>
        </row>
        <row r="154">
          <cell r="B154" t="str">
            <v>쇠고기(한우)냉동kg꼬리반골국내산</v>
          </cell>
          <cell r="C154">
            <v>0</v>
          </cell>
          <cell r="D154" t="str">
            <v>육류</v>
          </cell>
          <cell r="E154" t="str">
            <v>쇠고기(한우)</v>
          </cell>
          <cell r="F154" t="str">
            <v>냉동</v>
          </cell>
          <cell r="G154" t="str">
            <v>kg</v>
          </cell>
          <cell r="H154" t="str">
            <v>꼬리반골</v>
          </cell>
          <cell r="I154" t="str">
            <v>국내산</v>
          </cell>
          <cell r="J154">
            <v>12000</v>
          </cell>
          <cell r="K154">
            <v>7000</v>
          </cell>
          <cell r="L154">
            <v>6000</v>
          </cell>
          <cell r="M154">
            <v>-50</v>
          </cell>
          <cell r="N154">
            <v>-14.285714285714286</v>
          </cell>
          <cell r="O154">
            <v>7000</v>
          </cell>
          <cell r="P154">
            <v>6000</v>
          </cell>
          <cell r="Q154">
            <v>6000</v>
          </cell>
          <cell r="R154">
            <v>-14.285714285714286</v>
          </cell>
          <cell r="S154">
            <v>0</v>
          </cell>
          <cell r="T154">
            <v>26540</v>
          </cell>
          <cell r="U154">
            <v>14000</v>
          </cell>
          <cell r="V154">
            <v>14000</v>
          </cell>
          <cell r="W154">
            <v>-47.249434815373021</v>
          </cell>
          <cell r="X154">
            <v>0</v>
          </cell>
          <cell r="Y154">
            <v>14800</v>
          </cell>
          <cell r="Z154">
            <v>14800</v>
          </cell>
          <cell r="AA154">
            <v>14800</v>
          </cell>
          <cell r="AB154">
            <v>0</v>
          </cell>
          <cell r="AC154">
            <v>0</v>
          </cell>
          <cell r="AD154">
            <v>0</v>
          </cell>
        </row>
        <row r="155">
          <cell r="B155" t="str">
            <v>쇠고기(육우)1등급,냉장kg등심국내산</v>
          </cell>
          <cell r="C155">
            <v>14</v>
          </cell>
          <cell r="D155" t="str">
            <v>육류</v>
          </cell>
          <cell r="E155" t="str">
            <v>쇠고기(육우)</v>
          </cell>
          <cell r="F155" t="str">
            <v>1등급,냉장</v>
          </cell>
          <cell r="G155" t="str">
            <v>kg</v>
          </cell>
          <cell r="H155" t="str">
            <v>등심</v>
          </cell>
          <cell r="I155" t="str">
            <v>국내산</v>
          </cell>
          <cell r="J155">
            <v>35000</v>
          </cell>
          <cell r="K155">
            <v>34000</v>
          </cell>
          <cell r="L155">
            <v>34000</v>
          </cell>
          <cell r="M155">
            <v>-2.8571428571428572</v>
          </cell>
          <cell r="N155">
            <v>0</v>
          </cell>
          <cell r="O155">
            <v>34000</v>
          </cell>
          <cell r="P155">
            <v>30000</v>
          </cell>
          <cell r="Q155">
            <v>30000</v>
          </cell>
          <cell r="R155">
            <v>-11.764705882352942</v>
          </cell>
          <cell r="S155">
            <v>0</v>
          </cell>
          <cell r="T155" t="str">
            <v>-</v>
          </cell>
          <cell r="U155" t="str">
            <v>-</v>
          </cell>
          <cell r="V155" t="str">
            <v>-</v>
          </cell>
          <cell r="W155" t="e">
            <v>#VALUE!</v>
          </cell>
          <cell r="X155" t="e">
            <v>#VALUE!</v>
          </cell>
          <cell r="Y155">
            <v>49900</v>
          </cell>
          <cell r="Z155" t="str">
            <v>-</v>
          </cell>
          <cell r="AA155" t="str">
            <v>-</v>
          </cell>
          <cell r="AB155" t="e">
            <v>#VALUE!</v>
          </cell>
          <cell r="AC155" t="e">
            <v>#VALUE!</v>
          </cell>
          <cell r="AD155">
            <v>0</v>
          </cell>
        </row>
        <row r="156">
          <cell r="B156" t="str">
            <v>쇠고기(육우)1등급,냉장kg목심(장정)국내산</v>
          </cell>
          <cell r="C156">
            <v>0</v>
          </cell>
          <cell r="D156" t="str">
            <v>육류</v>
          </cell>
          <cell r="E156" t="str">
            <v>쇠고기(육우)</v>
          </cell>
          <cell r="F156" t="str">
            <v>1등급,냉장</v>
          </cell>
          <cell r="G156" t="str">
            <v>kg</v>
          </cell>
          <cell r="H156" t="str">
            <v>목심(장정)</v>
          </cell>
          <cell r="I156" t="str">
            <v>국내산</v>
          </cell>
          <cell r="J156">
            <v>13000</v>
          </cell>
          <cell r="K156">
            <v>15000</v>
          </cell>
          <cell r="L156">
            <v>15000</v>
          </cell>
          <cell r="M156">
            <v>15.384615384615385</v>
          </cell>
          <cell r="N156">
            <v>0</v>
          </cell>
          <cell r="O156">
            <v>12000</v>
          </cell>
          <cell r="P156">
            <v>15000</v>
          </cell>
          <cell r="Q156">
            <v>15000</v>
          </cell>
          <cell r="R156">
            <v>25</v>
          </cell>
          <cell r="S156">
            <v>0</v>
          </cell>
          <cell r="T156" t="str">
            <v>-</v>
          </cell>
          <cell r="U156" t="str">
            <v>-</v>
          </cell>
          <cell r="V156" t="str">
            <v>-</v>
          </cell>
          <cell r="W156" t="e">
            <v>#VALUE!</v>
          </cell>
          <cell r="X156" t="e">
            <v>#VALUE!</v>
          </cell>
          <cell r="Y156">
            <v>26700</v>
          </cell>
          <cell r="Z156" t="str">
            <v>-</v>
          </cell>
          <cell r="AA156" t="str">
            <v>-</v>
          </cell>
          <cell r="AB156" t="e">
            <v>#VALUE!</v>
          </cell>
          <cell r="AC156" t="e">
            <v>#VALUE!</v>
          </cell>
          <cell r="AD156">
            <v>0</v>
          </cell>
        </row>
        <row r="157">
          <cell r="B157" t="str">
            <v>쇠고기(육우)1등급,냉장kg사태국내산</v>
          </cell>
          <cell r="C157">
            <v>0</v>
          </cell>
          <cell r="D157" t="str">
            <v>육류</v>
          </cell>
          <cell r="E157" t="str">
            <v>쇠고기(육우)</v>
          </cell>
          <cell r="F157" t="str">
            <v>1등급,냉장</v>
          </cell>
          <cell r="G157" t="str">
            <v>kg</v>
          </cell>
          <cell r="H157" t="str">
            <v>사태</v>
          </cell>
          <cell r="I157" t="str">
            <v>국내산</v>
          </cell>
          <cell r="J157">
            <v>13000</v>
          </cell>
          <cell r="K157">
            <v>14000</v>
          </cell>
          <cell r="L157">
            <v>14000</v>
          </cell>
          <cell r="M157">
            <v>7.6923076923076925</v>
          </cell>
          <cell r="N157">
            <v>0</v>
          </cell>
          <cell r="O157">
            <v>12000</v>
          </cell>
          <cell r="P157">
            <v>14000</v>
          </cell>
          <cell r="Q157">
            <v>14000</v>
          </cell>
          <cell r="R157">
            <v>16.666666666666668</v>
          </cell>
          <cell r="S157">
            <v>0</v>
          </cell>
          <cell r="T157" t="str">
            <v>-</v>
          </cell>
          <cell r="U157" t="str">
            <v>-</v>
          </cell>
          <cell r="V157" t="str">
            <v>-</v>
          </cell>
          <cell r="W157" t="e">
            <v>#VALUE!</v>
          </cell>
          <cell r="X157" t="e">
            <v>#VALUE!</v>
          </cell>
          <cell r="Y157">
            <v>29500</v>
          </cell>
          <cell r="Z157" t="str">
            <v>-</v>
          </cell>
          <cell r="AA157" t="str">
            <v>-</v>
          </cell>
          <cell r="AB157" t="e">
            <v>#VALUE!</v>
          </cell>
          <cell r="AC157" t="e">
            <v>#VALUE!</v>
          </cell>
          <cell r="AD157">
            <v>0</v>
          </cell>
        </row>
        <row r="158">
          <cell r="B158" t="str">
            <v>쇠고기(육우)1등급,냉장kg설도국내산</v>
          </cell>
          <cell r="C158">
            <v>0</v>
          </cell>
          <cell r="D158" t="str">
            <v>육류</v>
          </cell>
          <cell r="E158" t="str">
            <v>쇠고기(육우)</v>
          </cell>
          <cell r="F158" t="str">
            <v>1등급,냉장</v>
          </cell>
          <cell r="G158" t="str">
            <v>kg</v>
          </cell>
          <cell r="H158" t="str">
            <v>설도</v>
          </cell>
          <cell r="I158" t="str">
            <v>국내산</v>
          </cell>
          <cell r="J158">
            <v>13000</v>
          </cell>
          <cell r="K158">
            <v>15000</v>
          </cell>
          <cell r="L158">
            <v>15000</v>
          </cell>
          <cell r="M158">
            <v>15.384615384615385</v>
          </cell>
          <cell r="N158">
            <v>0</v>
          </cell>
          <cell r="O158">
            <v>13000</v>
          </cell>
          <cell r="P158">
            <v>15000</v>
          </cell>
          <cell r="Q158">
            <v>15000</v>
          </cell>
          <cell r="R158">
            <v>15.384615384615385</v>
          </cell>
          <cell r="S158">
            <v>0</v>
          </cell>
          <cell r="T158" t="str">
            <v>-</v>
          </cell>
          <cell r="U158" t="str">
            <v>-</v>
          </cell>
          <cell r="V158" t="str">
            <v>-</v>
          </cell>
          <cell r="W158" t="e">
            <v>#VALUE!</v>
          </cell>
          <cell r="X158" t="e">
            <v>#VALUE!</v>
          </cell>
          <cell r="Y158">
            <v>18400</v>
          </cell>
          <cell r="Z158" t="str">
            <v>-</v>
          </cell>
          <cell r="AA158" t="str">
            <v>-</v>
          </cell>
          <cell r="AB158" t="e">
            <v>#VALUE!</v>
          </cell>
          <cell r="AC158" t="e">
            <v>#VALUE!</v>
          </cell>
          <cell r="AD158">
            <v>0</v>
          </cell>
        </row>
        <row r="159">
          <cell r="B159" t="str">
            <v>쇠고기(육우)1등급,냉장kg안심국내산</v>
          </cell>
          <cell r="C159">
            <v>0</v>
          </cell>
          <cell r="D159" t="str">
            <v>육류</v>
          </cell>
          <cell r="E159" t="str">
            <v>쇠고기(육우)</v>
          </cell>
          <cell r="F159" t="str">
            <v>1등급,냉장</v>
          </cell>
          <cell r="G159" t="str">
            <v>kg</v>
          </cell>
          <cell r="H159" t="str">
            <v>안심</v>
          </cell>
          <cell r="I159" t="str">
            <v>국내산</v>
          </cell>
          <cell r="J159">
            <v>31000</v>
          </cell>
          <cell r="K159">
            <v>30000</v>
          </cell>
          <cell r="L159">
            <v>30000</v>
          </cell>
          <cell r="M159">
            <v>-3.225806451612903</v>
          </cell>
          <cell r="N159">
            <v>0</v>
          </cell>
          <cell r="O159">
            <v>30000</v>
          </cell>
          <cell r="P159">
            <v>30000</v>
          </cell>
          <cell r="Q159">
            <v>30000</v>
          </cell>
          <cell r="R159">
            <v>0</v>
          </cell>
          <cell r="S159">
            <v>0</v>
          </cell>
          <cell r="T159" t="str">
            <v>-</v>
          </cell>
          <cell r="U159" t="str">
            <v>-</v>
          </cell>
          <cell r="V159" t="str">
            <v>-</v>
          </cell>
          <cell r="W159" t="e">
            <v>#VALUE!</v>
          </cell>
          <cell r="X159" t="e">
            <v>#VALUE!</v>
          </cell>
          <cell r="Y159" t="str">
            <v>-</v>
          </cell>
          <cell r="Z159" t="str">
            <v>-</v>
          </cell>
          <cell r="AA159" t="str">
            <v>-</v>
          </cell>
          <cell r="AB159" t="e">
            <v>#VALUE!</v>
          </cell>
          <cell r="AC159" t="e">
            <v>#VALUE!</v>
          </cell>
          <cell r="AD159">
            <v>0</v>
          </cell>
        </row>
        <row r="160">
          <cell r="B160" t="str">
            <v>쇠고기(육우)1등급,냉장kg양지국내산</v>
          </cell>
          <cell r="C160">
            <v>0</v>
          </cell>
          <cell r="D160" t="str">
            <v>육류</v>
          </cell>
          <cell r="E160" t="str">
            <v>쇠고기(육우)</v>
          </cell>
          <cell r="F160" t="str">
            <v>1등급,냉장</v>
          </cell>
          <cell r="G160" t="str">
            <v>kg</v>
          </cell>
          <cell r="H160" t="str">
            <v>양지</v>
          </cell>
          <cell r="I160" t="str">
            <v>국내산</v>
          </cell>
          <cell r="J160">
            <v>17000</v>
          </cell>
          <cell r="K160">
            <v>17000</v>
          </cell>
          <cell r="L160">
            <v>17000</v>
          </cell>
          <cell r="M160">
            <v>0</v>
          </cell>
          <cell r="N160">
            <v>0</v>
          </cell>
          <cell r="O160">
            <v>17000</v>
          </cell>
          <cell r="P160">
            <v>17000</v>
          </cell>
          <cell r="Q160">
            <v>17000</v>
          </cell>
          <cell r="R160">
            <v>0</v>
          </cell>
          <cell r="S160">
            <v>0</v>
          </cell>
          <cell r="T160" t="str">
            <v>-</v>
          </cell>
          <cell r="U160" t="str">
            <v>-</v>
          </cell>
          <cell r="V160" t="str">
            <v>-</v>
          </cell>
          <cell r="W160" t="e">
            <v>#VALUE!</v>
          </cell>
          <cell r="X160" t="e">
            <v>#VALUE!</v>
          </cell>
          <cell r="Y160">
            <v>36700</v>
          </cell>
          <cell r="Z160" t="str">
            <v>-</v>
          </cell>
          <cell r="AA160" t="str">
            <v>-</v>
          </cell>
          <cell r="AB160" t="e">
            <v>#VALUE!</v>
          </cell>
          <cell r="AC160" t="e">
            <v>#VALUE!</v>
          </cell>
          <cell r="AD160">
            <v>0</v>
          </cell>
        </row>
        <row r="161">
          <cell r="B161" t="str">
            <v>쇠고기(육우)1등급,냉장kg우둔국내산</v>
          </cell>
          <cell r="C161">
            <v>0</v>
          </cell>
          <cell r="D161" t="str">
            <v>육류</v>
          </cell>
          <cell r="E161" t="str">
            <v>쇠고기(육우)</v>
          </cell>
          <cell r="F161" t="str">
            <v>1등급,냉장</v>
          </cell>
          <cell r="G161" t="str">
            <v>kg</v>
          </cell>
          <cell r="H161" t="str">
            <v>우둔</v>
          </cell>
          <cell r="I161" t="str">
            <v>국내산</v>
          </cell>
          <cell r="J161">
            <v>13000</v>
          </cell>
          <cell r="K161">
            <v>15000</v>
          </cell>
          <cell r="L161">
            <v>15000</v>
          </cell>
          <cell r="M161">
            <v>15.384615384615385</v>
          </cell>
          <cell r="N161">
            <v>0</v>
          </cell>
          <cell r="O161">
            <v>13000</v>
          </cell>
          <cell r="P161">
            <v>15000</v>
          </cell>
          <cell r="Q161">
            <v>15000</v>
          </cell>
          <cell r="R161">
            <v>15.384615384615385</v>
          </cell>
          <cell r="S161">
            <v>0</v>
          </cell>
          <cell r="T161" t="str">
            <v>-</v>
          </cell>
          <cell r="U161" t="str">
            <v>-</v>
          </cell>
          <cell r="V161" t="str">
            <v>-</v>
          </cell>
          <cell r="W161" t="e">
            <v>#VALUE!</v>
          </cell>
          <cell r="X161" t="e">
            <v>#VALUE!</v>
          </cell>
          <cell r="Y161">
            <v>27700</v>
          </cell>
          <cell r="Z161" t="str">
            <v>-</v>
          </cell>
          <cell r="AA161" t="str">
            <v>-</v>
          </cell>
          <cell r="AB161" t="e">
            <v>#VALUE!</v>
          </cell>
          <cell r="AC161" t="e">
            <v>#VALUE!</v>
          </cell>
          <cell r="AD161">
            <v>0</v>
          </cell>
        </row>
        <row r="162">
          <cell r="B162" t="str">
            <v>쇠고기(육우)1등급,냉장kg채끝국내산</v>
          </cell>
          <cell r="C162">
            <v>0</v>
          </cell>
          <cell r="D162" t="str">
            <v>육류</v>
          </cell>
          <cell r="E162" t="str">
            <v>쇠고기(육우)</v>
          </cell>
          <cell r="F162" t="str">
            <v>1등급,냉장</v>
          </cell>
          <cell r="G162" t="str">
            <v>kg</v>
          </cell>
          <cell r="H162" t="str">
            <v>채끝</v>
          </cell>
          <cell r="I162" t="str">
            <v>국내산</v>
          </cell>
          <cell r="J162">
            <v>27000</v>
          </cell>
          <cell r="K162">
            <v>22000</v>
          </cell>
          <cell r="L162">
            <v>22000</v>
          </cell>
          <cell r="M162">
            <v>-18.518518518518519</v>
          </cell>
          <cell r="N162">
            <v>0</v>
          </cell>
          <cell r="O162">
            <v>29000</v>
          </cell>
          <cell r="P162">
            <v>22000</v>
          </cell>
          <cell r="Q162">
            <v>22000</v>
          </cell>
          <cell r="R162">
            <v>-24.137931034482758</v>
          </cell>
          <cell r="S162">
            <v>0</v>
          </cell>
          <cell r="T162" t="str">
            <v>-</v>
          </cell>
          <cell r="U162" t="str">
            <v>-</v>
          </cell>
          <cell r="V162" t="str">
            <v>-</v>
          </cell>
          <cell r="W162" t="e">
            <v>#VALUE!</v>
          </cell>
          <cell r="X162" t="e">
            <v>#VALUE!</v>
          </cell>
          <cell r="Y162">
            <v>52500</v>
          </cell>
          <cell r="Z162" t="str">
            <v>-</v>
          </cell>
          <cell r="AA162" t="str">
            <v>-</v>
          </cell>
          <cell r="AB162" t="e">
            <v>#VALUE!</v>
          </cell>
          <cell r="AC162" t="e">
            <v>#VALUE!</v>
          </cell>
          <cell r="AD162">
            <v>0</v>
          </cell>
        </row>
        <row r="163">
          <cell r="B163" t="str">
            <v>쇠고기(육우)3등급,냉장kg등심국내산</v>
          </cell>
          <cell r="C163">
            <v>0</v>
          </cell>
          <cell r="D163" t="str">
            <v>육류</v>
          </cell>
          <cell r="E163" t="str">
            <v>쇠고기(육우)</v>
          </cell>
          <cell r="F163" t="str">
            <v>3등급,냉장</v>
          </cell>
          <cell r="G163" t="str">
            <v>kg</v>
          </cell>
          <cell r="H163" t="str">
            <v>등심</v>
          </cell>
          <cell r="I163" t="str">
            <v>국내산</v>
          </cell>
          <cell r="J163">
            <v>24000</v>
          </cell>
          <cell r="K163">
            <v>23000</v>
          </cell>
          <cell r="L163">
            <v>23000</v>
          </cell>
          <cell r="M163">
            <v>-4.166666666666667</v>
          </cell>
          <cell r="N163">
            <v>0</v>
          </cell>
          <cell r="O163">
            <v>20000</v>
          </cell>
          <cell r="P163">
            <v>21000</v>
          </cell>
          <cell r="Q163">
            <v>21000</v>
          </cell>
          <cell r="R163">
            <v>5</v>
          </cell>
          <cell r="S163">
            <v>0</v>
          </cell>
          <cell r="T163" t="str">
            <v>-</v>
          </cell>
          <cell r="U163" t="str">
            <v>-</v>
          </cell>
          <cell r="V163" t="str">
            <v>-</v>
          </cell>
          <cell r="W163" t="e">
            <v>#VALUE!</v>
          </cell>
          <cell r="X163" t="e">
            <v>#VALUE!</v>
          </cell>
          <cell r="Y163" t="str">
            <v>-</v>
          </cell>
          <cell r="Z163" t="str">
            <v>-</v>
          </cell>
          <cell r="AA163" t="str">
            <v>-</v>
          </cell>
          <cell r="AB163" t="e">
            <v>#VALUE!</v>
          </cell>
          <cell r="AC163" t="e">
            <v>#VALUE!</v>
          </cell>
          <cell r="AD163">
            <v>0</v>
          </cell>
        </row>
        <row r="164">
          <cell r="B164" t="str">
            <v>쇠고기(육우)3등급,냉장kg목심(장정)국내산</v>
          </cell>
          <cell r="C164">
            <v>0</v>
          </cell>
          <cell r="D164" t="str">
            <v>육류</v>
          </cell>
          <cell r="E164" t="str">
            <v>쇠고기(육우)</v>
          </cell>
          <cell r="F164" t="str">
            <v>3등급,냉장</v>
          </cell>
          <cell r="G164" t="str">
            <v>kg</v>
          </cell>
          <cell r="H164" t="str">
            <v>목심(장정)</v>
          </cell>
          <cell r="I164" t="str">
            <v>국내산</v>
          </cell>
          <cell r="J164">
            <v>12000</v>
          </cell>
          <cell r="K164">
            <v>12000</v>
          </cell>
          <cell r="L164">
            <v>12000</v>
          </cell>
          <cell r="M164">
            <v>0</v>
          </cell>
          <cell r="N164">
            <v>0</v>
          </cell>
          <cell r="O164">
            <v>10000</v>
          </cell>
          <cell r="P164">
            <v>12000</v>
          </cell>
          <cell r="Q164">
            <v>12000</v>
          </cell>
          <cell r="R164">
            <v>20</v>
          </cell>
          <cell r="S164">
            <v>0</v>
          </cell>
          <cell r="T164" t="str">
            <v>-</v>
          </cell>
          <cell r="U164" t="str">
            <v>-</v>
          </cell>
          <cell r="V164" t="str">
            <v>-</v>
          </cell>
          <cell r="W164" t="e">
            <v>#VALUE!</v>
          </cell>
          <cell r="X164" t="e">
            <v>#VALUE!</v>
          </cell>
          <cell r="Y164" t="str">
            <v>-</v>
          </cell>
          <cell r="Z164" t="str">
            <v>-</v>
          </cell>
          <cell r="AA164" t="str">
            <v>-</v>
          </cell>
          <cell r="AB164" t="e">
            <v>#VALUE!</v>
          </cell>
          <cell r="AC164" t="e">
            <v>#VALUE!</v>
          </cell>
          <cell r="AD164">
            <v>0</v>
          </cell>
        </row>
        <row r="165">
          <cell r="B165" t="str">
            <v>쇠고기(육우)3등급,냉장kg사태국내산</v>
          </cell>
          <cell r="C165">
            <v>0</v>
          </cell>
          <cell r="D165" t="str">
            <v>육류</v>
          </cell>
          <cell r="E165" t="str">
            <v>쇠고기(육우)</v>
          </cell>
          <cell r="F165" t="str">
            <v>3등급,냉장</v>
          </cell>
          <cell r="G165" t="str">
            <v>kg</v>
          </cell>
          <cell r="H165" t="str">
            <v>사태</v>
          </cell>
          <cell r="I165" t="str">
            <v>국내산</v>
          </cell>
          <cell r="J165">
            <v>12000</v>
          </cell>
          <cell r="K165">
            <v>12000</v>
          </cell>
          <cell r="L165">
            <v>12000</v>
          </cell>
          <cell r="M165">
            <v>0</v>
          </cell>
          <cell r="N165">
            <v>0</v>
          </cell>
          <cell r="O165">
            <v>10000</v>
          </cell>
          <cell r="P165">
            <v>11000</v>
          </cell>
          <cell r="Q165">
            <v>11500</v>
          </cell>
          <cell r="R165">
            <v>15</v>
          </cell>
          <cell r="S165">
            <v>4.5454545454545459</v>
          </cell>
          <cell r="T165" t="str">
            <v>-</v>
          </cell>
          <cell r="U165" t="str">
            <v>-</v>
          </cell>
          <cell r="V165" t="str">
            <v>-</v>
          </cell>
          <cell r="W165" t="e">
            <v>#VALUE!</v>
          </cell>
          <cell r="X165" t="e">
            <v>#VALUE!</v>
          </cell>
          <cell r="Y165" t="str">
            <v>-</v>
          </cell>
          <cell r="Z165" t="str">
            <v>-</v>
          </cell>
          <cell r="AA165" t="str">
            <v>-</v>
          </cell>
          <cell r="AB165" t="e">
            <v>#VALUE!</v>
          </cell>
          <cell r="AC165" t="e">
            <v>#VALUE!</v>
          </cell>
          <cell r="AD165">
            <v>0</v>
          </cell>
        </row>
        <row r="166">
          <cell r="B166" t="str">
            <v>쇠고기(육우)3등급,냉장kg설도국내산</v>
          </cell>
          <cell r="C166">
            <v>0</v>
          </cell>
          <cell r="D166" t="str">
            <v>육류</v>
          </cell>
          <cell r="E166" t="str">
            <v>쇠고기(육우)</v>
          </cell>
          <cell r="F166" t="str">
            <v>3등급,냉장</v>
          </cell>
          <cell r="G166" t="str">
            <v>kg</v>
          </cell>
          <cell r="H166" t="str">
            <v>설도</v>
          </cell>
          <cell r="I166" t="str">
            <v>국내산</v>
          </cell>
          <cell r="J166">
            <v>12000</v>
          </cell>
          <cell r="K166">
            <v>12000</v>
          </cell>
          <cell r="L166">
            <v>12000</v>
          </cell>
          <cell r="M166">
            <v>0</v>
          </cell>
          <cell r="N166">
            <v>0</v>
          </cell>
          <cell r="O166">
            <v>11000</v>
          </cell>
          <cell r="P166">
            <v>12000</v>
          </cell>
          <cell r="Q166">
            <v>12000</v>
          </cell>
          <cell r="R166">
            <v>9.0909090909090917</v>
          </cell>
          <cell r="S166">
            <v>0</v>
          </cell>
          <cell r="T166" t="str">
            <v>-</v>
          </cell>
          <cell r="U166" t="str">
            <v>-</v>
          </cell>
          <cell r="V166" t="str">
            <v>-</v>
          </cell>
          <cell r="W166" t="e">
            <v>#VALUE!</v>
          </cell>
          <cell r="X166" t="e">
            <v>#VALUE!</v>
          </cell>
          <cell r="Y166" t="str">
            <v>-</v>
          </cell>
          <cell r="Z166" t="str">
            <v>-</v>
          </cell>
          <cell r="AA166" t="str">
            <v>-</v>
          </cell>
          <cell r="AB166" t="e">
            <v>#VALUE!</v>
          </cell>
          <cell r="AC166" t="e">
            <v>#VALUE!</v>
          </cell>
          <cell r="AD166">
            <v>0</v>
          </cell>
        </row>
        <row r="167">
          <cell r="B167" t="str">
            <v>쇠고기(육우)3등급,냉장kg안심국내산</v>
          </cell>
          <cell r="C167">
            <v>0</v>
          </cell>
          <cell r="D167" t="str">
            <v>육류</v>
          </cell>
          <cell r="E167" t="str">
            <v>쇠고기(육우)</v>
          </cell>
          <cell r="F167" t="str">
            <v>3등급,냉장</v>
          </cell>
          <cell r="G167" t="str">
            <v>kg</v>
          </cell>
          <cell r="H167" t="str">
            <v>안심</v>
          </cell>
          <cell r="I167" t="str">
            <v>국내산</v>
          </cell>
          <cell r="J167">
            <v>29000</v>
          </cell>
          <cell r="K167">
            <v>29000</v>
          </cell>
          <cell r="L167">
            <v>29000</v>
          </cell>
          <cell r="M167">
            <v>0</v>
          </cell>
          <cell r="N167">
            <v>0</v>
          </cell>
          <cell r="O167">
            <v>20000</v>
          </cell>
          <cell r="P167">
            <v>27000</v>
          </cell>
          <cell r="Q167">
            <v>28000</v>
          </cell>
          <cell r="R167">
            <v>40</v>
          </cell>
          <cell r="S167">
            <v>3.7037037037037037</v>
          </cell>
          <cell r="T167" t="str">
            <v>-</v>
          </cell>
          <cell r="U167" t="str">
            <v>-</v>
          </cell>
          <cell r="V167" t="str">
            <v>-</v>
          </cell>
          <cell r="W167" t="e">
            <v>#VALUE!</v>
          </cell>
          <cell r="X167" t="e">
            <v>#VALUE!</v>
          </cell>
          <cell r="Y167" t="str">
            <v>-</v>
          </cell>
          <cell r="Z167" t="str">
            <v>-</v>
          </cell>
          <cell r="AA167" t="str">
            <v>-</v>
          </cell>
          <cell r="AB167" t="e">
            <v>#VALUE!</v>
          </cell>
          <cell r="AC167" t="e">
            <v>#VALUE!</v>
          </cell>
          <cell r="AD167">
            <v>0</v>
          </cell>
        </row>
        <row r="168">
          <cell r="B168" t="str">
            <v>쇠고기(육우)3등급,냉장kg양지국내산</v>
          </cell>
          <cell r="C168">
            <v>0</v>
          </cell>
          <cell r="D168" t="str">
            <v>육류</v>
          </cell>
          <cell r="E168" t="str">
            <v>쇠고기(육우)</v>
          </cell>
          <cell r="F168" t="str">
            <v>3등급,냉장</v>
          </cell>
          <cell r="G168" t="str">
            <v>kg</v>
          </cell>
          <cell r="H168" t="str">
            <v>양지</v>
          </cell>
          <cell r="I168" t="str">
            <v>국내산</v>
          </cell>
          <cell r="J168">
            <v>17000</v>
          </cell>
          <cell r="K168">
            <v>16000</v>
          </cell>
          <cell r="L168">
            <v>16000</v>
          </cell>
          <cell r="M168">
            <v>-5.882352941176471</v>
          </cell>
          <cell r="N168">
            <v>0</v>
          </cell>
          <cell r="O168">
            <v>15000</v>
          </cell>
          <cell r="P168">
            <v>14000</v>
          </cell>
          <cell r="Q168">
            <v>15000</v>
          </cell>
          <cell r="R168">
            <v>0</v>
          </cell>
          <cell r="S168">
            <v>7.1428571428571432</v>
          </cell>
          <cell r="T168" t="str">
            <v>-</v>
          </cell>
          <cell r="U168" t="str">
            <v>-</v>
          </cell>
          <cell r="V168" t="str">
            <v>-</v>
          </cell>
          <cell r="W168" t="e">
            <v>#VALUE!</v>
          </cell>
          <cell r="X168" t="e">
            <v>#VALUE!</v>
          </cell>
          <cell r="Y168" t="str">
            <v>-</v>
          </cell>
          <cell r="Z168" t="str">
            <v>-</v>
          </cell>
          <cell r="AA168" t="str">
            <v>-</v>
          </cell>
          <cell r="AB168" t="e">
            <v>#VALUE!</v>
          </cell>
          <cell r="AC168" t="e">
            <v>#VALUE!</v>
          </cell>
          <cell r="AD168">
            <v>0</v>
          </cell>
        </row>
        <row r="169">
          <cell r="B169" t="str">
            <v>쇠고기(육우)3등급,냉장kg우둔국내산</v>
          </cell>
          <cell r="C169">
            <v>0</v>
          </cell>
          <cell r="D169" t="str">
            <v>육류</v>
          </cell>
          <cell r="E169" t="str">
            <v>쇠고기(육우)</v>
          </cell>
          <cell r="F169" t="str">
            <v>3등급,냉장</v>
          </cell>
          <cell r="G169" t="str">
            <v>kg</v>
          </cell>
          <cell r="H169" t="str">
            <v>우둔</v>
          </cell>
          <cell r="I169" t="str">
            <v>국내산</v>
          </cell>
          <cell r="J169">
            <v>13000</v>
          </cell>
          <cell r="K169">
            <v>13000</v>
          </cell>
          <cell r="L169">
            <v>13000</v>
          </cell>
          <cell r="M169">
            <v>0</v>
          </cell>
          <cell r="N169">
            <v>0</v>
          </cell>
          <cell r="O169">
            <v>10000</v>
          </cell>
          <cell r="P169">
            <v>12000</v>
          </cell>
          <cell r="Q169">
            <v>12500</v>
          </cell>
          <cell r="R169">
            <v>25</v>
          </cell>
          <cell r="S169">
            <v>4.166666666666667</v>
          </cell>
          <cell r="T169" t="str">
            <v>-</v>
          </cell>
          <cell r="U169" t="str">
            <v>-</v>
          </cell>
          <cell r="V169" t="str">
            <v>-</v>
          </cell>
          <cell r="W169" t="e">
            <v>#VALUE!</v>
          </cell>
          <cell r="X169" t="e">
            <v>#VALUE!</v>
          </cell>
          <cell r="Y169" t="str">
            <v>-</v>
          </cell>
          <cell r="Z169" t="str">
            <v>-</v>
          </cell>
          <cell r="AA169" t="str">
            <v>-</v>
          </cell>
          <cell r="AB169" t="e">
            <v>#VALUE!</v>
          </cell>
          <cell r="AC169" t="e">
            <v>#VALUE!</v>
          </cell>
          <cell r="AD169">
            <v>0</v>
          </cell>
        </row>
        <row r="170">
          <cell r="B170" t="str">
            <v>쇠고기(육우)3등급,냉장kg채끝국내산</v>
          </cell>
          <cell r="C170">
            <v>0</v>
          </cell>
          <cell r="D170" t="str">
            <v>육류</v>
          </cell>
          <cell r="E170" t="str">
            <v>쇠고기(육우)</v>
          </cell>
          <cell r="F170" t="str">
            <v>3등급,냉장</v>
          </cell>
          <cell r="G170" t="str">
            <v>kg</v>
          </cell>
          <cell r="H170" t="str">
            <v>채끝</v>
          </cell>
          <cell r="I170" t="str">
            <v>국내산</v>
          </cell>
          <cell r="J170">
            <v>18000</v>
          </cell>
          <cell r="K170">
            <v>18000</v>
          </cell>
          <cell r="L170">
            <v>18000</v>
          </cell>
          <cell r="M170">
            <v>0</v>
          </cell>
          <cell r="N170">
            <v>0</v>
          </cell>
          <cell r="O170">
            <v>20000</v>
          </cell>
          <cell r="P170">
            <v>18000</v>
          </cell>
          <cell r="Q170">
            <v>18000</v>
          </cell>
          <cell r="R170">
            <v>-10</v>
          </cell>
          <cell r="S170">
            <v>0</v>
          </cell>
          <cell r="T170" t="str">
            <v>-</v>
          </cell>
          <cell r="U170" t="str">
            <v>-</v>
          </cell>
          <cell r="V170" t="str">
            <v>-</v>
          </cell>
          <cell r="W170" t="e">
            <v>#VALUE!</v>
          </cell>
          <cell r="X170" t="e">
            <v>#VALUE!</v>
          </cell>
          <cell r="Y170" t="str">
            <v>-</v>
          </cell>
          <cell r="Z170" t="str">
            <v>-</v>
          </cell>
          <cell r="AA170" t="str">
            <v>-</v>
          </cell>
          <cell r="AB170" t="e">
            <v>#VALUE!</v>
          </cell>
          <cell r="AC170" t="e">
            <v>#VALUE!</v>
          </cell>
          <cell r="AD170">
            <v>0</v>
          </cell>
        </row>
        <row r="171">
          <cell r="B171" t="str">
            <v>쇠고기(육우)3등급,냉동kg사골국내산</v>
          </cell>
          <cell r="C171">
            <v>0</v>
          </cell>
          <cell r="D171" t="str">
            <v>육류</v>
          </cell>
          <cell r="E171" t="str">
            <v>쇠고기(육우)</v>
          </cell>
          <cell r="F171" t="str">
            <v>3등급,냉동</v>
          </cell>
          <cell r="G171" t="str">
            <v>kg</v>
          </cell>
          <cell r="H171" t="str">
            <v>사골</v>
          </cell>
          <cell r="I171" t="str">
            <v>국내산</v>
          </cell>
          <cell r="J171">
            <v>9000</v>
          </cell>
          <cell r="K171" t="str">
            <v>-</v>
          </cell>
          <cell r="L171" t="str">
            <v>-</v>
          </cell>
          <cell r="M171" t="e">
            <v>#VALUE!</v>
          </cell>
          <cell r="N171" t="e">
            <v>#VALUE!</v>
          </cell>
          <cell r="O171">
            <v>3000</v>
          </cell>
          <cell r="P171">
            <v>3000</v>
          </cell>
          <cell r="Q171">
            <v>3000</v>
          </cell>
          <cell r="R171">
            <v>0</v>
          </cell>
          <cell r="S171">
            <v>0</v>
          </cell>
          <cell r="T171" t="str">
            <v>-</v>
          </cell>
          <cell r="U171" t="str">
            <v>-</v>
          </cell>
          <cell r="V171" t="str">
            <v>-</v>
          </cell>
          <cell r="W171" t="e">
            <v>#VALUE!</v>
          </cell>
          <cell r="X171" t="e">
            <v>#VALUE!</v>
          </cell>
          <cell r="Y171">
            <v>6700</v>
          </cell>
          <cell r="Z171" t="str">
            <v>-</v>
          </cell>
          <cell r="AA171" t="str">
            <v>-</v>
          </cell>
          <cell r="AB171" t="e">
            <v>#VALUE!</v>
          </cell>
          <cell r="AC171" t="e">
            <v>#VALUE!</v>
          </cell>
          <cell r="AD171">
            <v>0</v>
          </cell>
        </row>
        <row r="172">
          <cell r="B172" t="str">
            <v>쇠고기(육우)3등급,냉동kg잡뼈국내산</v>
          </cell>
          <cell r="C172">
            <v>0</v>
          </cell>
          <cell r="D172" t="str">
            <v>육류</v>
          </cell>
          <cell r="E172" t="str">
            <v>쇠고기(육우)</v>
          </cell>
          <cell r="F172" t="str">
            <v>3등급,냉동</v>
          </cell>
          <cell r="G172" t="str">
            <v>kg</v>
          </cell>
          <cell r="H172" t="str">
            <v>잡뼈</v>
          </cell>
          <cell r="I172" t="str">
            <v>국내산</v>
          </cell>
          <cell r="J172">
            <v>5000</v>
          </cell>
          <cell r="K172">
            <v>5000</v>
          </cell>
          <cell r="L172">
            <v>5000</v>
          </cell>
          <cell r="M172">
            <v>0</v>
          </cell>
          <cell r="N172">
            <v>0</v>
          </cell>
          <cell r="O172">
            <v>2000</v>
          </cell>
          <cell r="P172">
            <v>1500</v>
          </cell>
          <cell r="Q172">
            <v>1500</v>
          </cell>
          <cell r="R172">
            <v>-25</v>
          </cell>
          <cell r="S172">
            <v>0</v>
          </cell>
          <cell r="T172" t="str">
            <v>-</v>
          </cell>
          <cell r="U172" t="str">
            <v>-</v>
          </cell>
          <cell r="V172" t="str">
            <v>-</v>
          </cell>
          <cell r="W172" t="e">
            <v>#VALUE!</v>
          </cell>
          <cell r="X172" t="e">
            <v>#VALUE!</v>
          </cell>
          <cell r="Y172">
            <v>7700</v>
          </cell>
          <cell r="Z172" t="str">
            <v>-</v>
          </cell>
          <cell r="AA172" t="str">
            <v>-</v>
          </cell>
          <cell r="AB172" t="e">
            <v>#VALUE!</v>
          </cell>
          <cell r="AC172" t="e">
            <v>#VALUE!</v>
          </cell>
          <cell r="AD172">
            <v>0</v>
          </cell>
        </row>
        <row r="173">
          <cell r="B173" t="str">
            <v>쇠고기(육우)냉동kg스지국내산</v>
          </cell>
          <cell r="C173">
            <v>0</v>
          </cell>
          <cell r="D173" t="str">
            <v>육류</v>
          </cell>
          <cell r="E173" t="str">
            <v>쇠고기(육우)</v>
          </cell>
          <cell r="F173" t="str">
            <v>냉동</v>
          </cell>
          <cell r="G173" t="str">
            <v>kg</v>
          </cell>
          <cell r="H173" t="str">
            <v>스지</v>
          </cell>
          <cell r="I173" t="str">
            <v>국내산</v>
          </cell>
          <cell r="J173">
            <v>11000</v>
          </cell>
          <cell r="K173">
            <v>11000</v>
          </cell>
          <cell r="L173">
            <v>11000</v>
          </cell>
          <cell r="M173">
            <v>0</v>
          </cell>
          <cell r="N173">
            <v>0</v>
          </cell>
          <cell r="O173">
            <v>8000</v>
          </cell>
          <cell r="P173">
            <v>8000</v>
          </cell>
          <cell r="Q173">
            <v>8000</v>
          </cell>
          <cell r="R173">
            <v>0</v>
          </cell>
          <cell r="S173">
            <v>0</v>
          </cell>
          <cell r="T173" t="str">
            <v>-</v>
          </cell>
          <cell r="U173" t="str">
            <v>-</v>
          </cell>
          <cell r="V173" t="str">
            <v>-</v>
          </cell>
          <cell r="W173" t="e">
            <v>#VALUE!</v>
          </cell>
          <cell r="X173" t="e">
            <v>#VALUE!</v>
          </cell>
          <cell r="Y173">
            <v>14800</v>
          </cell>
          <cell r="Z173" t="str">
            <v>-</v>
          </cell>
          <cell r="AA173" t="str">
            <v>-</v>
          </cell>
          <cell r="AB173" t="e">
            <v>#VALUE!</v>
          </cell>
          <cell r="AC173" t="e">
            <v>#VALUE!</v>
          </cell>
          <cell r="AD173">
            <v>0</v>
          </cell>
        </row>
        <row r="174">
          <cell r="B174" t="str">
            <v>쇠고기(육우)냉동kg도가니국내산</v>
          </cell>
          <cell r="C174">
            <v>0</v>
          </cell>
          <cell r="D174" t="str">
            <v>육류</v>
          </cell>
          <cell r="E174" t="str">
            <v>쇠고기(육우)</v>
          </cell>
          <cell r="F174" t="str">
            <v>냉동</v>
          </cell>
          <cell r="G174" t="str">
            <v>kg</v>
          </cell>
          <cell r="H174" t="str">
            <v>도가니</v>
          </cell>
          <cell r="I174" t="str">
            <v>국내산</v>
          </cell>
          <cell r="J174">
            <v>11000</v>
          </cell>
          <cell r="K174">
            <v>11000</v>
          </cell>
          <cell r="L174">
            <v>11000</v>
          </cell>
          <cell r="M174">
            <v>0</v>
          </cell>
          <cell r="N174">
            <v>0</v>
          </cell>
          <cell r="O174">
            <v>8000</v>
          </cell>
          <cell r="P174">
            <v>8000</v>
          </cell>
          <cell r="Q174">
            <v>8000</v>
          </cell>
          <cell r="R174">
            <v>0</v>
          </cell>
          <cell r="S174">
            <v>0</v>
          </cell>
          <cell r="T174" t="str">
            <v>-</v>
          </cell>
          <cell r="U174" t="str">
            <v>-</v>
          </cell>
          <cell r="V174" t="str">
            <v>-</v>
          </cell>
          <cell r="W174" t="e">
            <v>#VALUE!</v>
          </cell>
          <cell r="X174" t="e">
            <v>#VALUE!</v>
          </cell>
          <cell r="Y174">
            <v>19800</v>
          </cell>
          <cell r="Z174" t="str">
            <v>-</v>
          </cell>
          <cell r="AA174" t="str">
            <v>-</v>
          </cell>
          <cell r="AB174" t="e">
            <v>#VALUE!</v>
          </cell>
          <cell r="AC174" t="e">
            <v>#VALUE!</v>
          </cell>
          <cell r="AD174">
            <v>0</v>
          </cell>
        </row>
        <row r="175">
          <cell r="B175" t="str">
            <v>쇠고기(육우)냉동kg갈비(탕용)국내산</v>
          </cell>
          <cell r="C175">
            <v>0</v>
          </cell>
          <cell r="D175" t="str">
            <v>육류</v>
          </cell>
          <cell r="E175" t="str">
            <v>쇠고기(육우)</v>
          </cell>
          <cell r="F175" t="str">
            <v>냉동</v>
          </cell>
          <cell r="G175" t="str">
            <v>kg</v>
          </cell>
          <cell r="H175" t="str">
            <v>갈비(탕용)</v>
          </cell>
          <cell r="I175" t="str">
            <v>국내산</v>
          </cell>
          <cell r="J175" t="str">
            <v>-</v>
          </cell>
          <cell r="K175" t="str">
            <v>-</v>
          </cell>
          <cell r="L175" t="str">
            <v>-</v>
          </cell>
          <cell r="M175" t="e">
            <v>#VALUE!</v>
          </cell>
          <cell r="N175" t="e">
            <v>#VALUE!</v>
          </cell>
          <cell r="O175">
            <v>7500</v>
          </cell>
          <cell r="P175">
            <v>6500</v>
          </cell>
          <cell r="Q175">
            <v>6500</v>
          </cell>
          <cell r="R175">
            <v>-13.333333333333334</v>
          </cell>
          <cell r="S175">
            <v>0</v>
          </cell>
          <cell r="T175" t="str">
            <v>-</v>
          </cell>
          <cell r="U175" t="str">
            <v>-</v>
          </cell>
          <cell r="V175" t="str">
            <v>-</v>
          </cell>
          <cell r="W175" t="e">
            <v>#VALUE!</v>
          </cell>
          <cell r="X175" t="e">
            <v>#VALUE!</v>
          </cell>
          <cell r="Y175">
            <v>6700</v>
          </cell>
          <cell r="Z175" t="str">
            <v>-</v>
          </cell>
          <cell r="AA175" t="str">
            <v>-</v>
          </cell>
          <cell r="AB175" t="e">
            <v>#VALUE!</v>
          </cell>
          <cell r="AC175" t="e">
            <v>#VALUE!</v>
          </cell>
          <cell r="AD175">
            <v>0</v>
          </cell>
        </row>
        <row r="176">
          <cell r="B176" t="str">
            <v>쇠고기(육우)냉동kgLA갈비국내산</v>
          </cell>
          <cell r="C176">
            <v>0</v>
          </cell>
          <cell r="D176" t="str">
            <v>육류</v>
          </cell>
          <cell r="E176" t="str">
            <v>쇠고기(육우)</v>
          </cell>
          <cell r="F176" t="str">
            <v>냉동</v>
          </cell>
          <cell r="G176" t="str">
            <v>kg</v>
          </cell>
          <cell r="H176" t="str">
            <v>LA갈비</v>
          </cell>
          <cell r="I176" t="str">
            <v>국내산</v>
          </cell>
          <cell r="J176" t="str">
            <v>-</v>
          </cell>
          <cell r="K176" t="str">
            <v>-</v>
          </cell>
          <cell r="L176" t="str">
            <v>-</v>
          </cell>
          <cell r="M176" t="e">
            <v>#VALUE!</v>
          </cell>
          <cell r="N176" t="e">
            <v>#VALUE!</v>
          </cell>
          <cell r="O176" t="str">
            <v>-</v>
          </cell>
          <cell r="P176" t="str">
            <v>-</v>
          </cell>
          <cell r="Q176" t="str">
            <v>-</v>
          </cell>
          <cell r="R176" t="e">
            <v>#VALUE!</v>
          </cell>
          <cell r="S176" t="e">
            <v>#VALUE!</v>
          </cell>
          <cell r="T176" t="str">
            <v>-</v>
          </cell>
          <cell r="U176" t="str">
            <v>-</v>
          </cell>
          <cell r="V176" t="str">
            <v>-</v>
          </cell>
          <cell r="W176" t="e">
            <v>#VALUE!</v>
          </cell>
          <cell r="X176" t="e">
            <v>#VALUE!</v>
          </cell>
          <cell r="Y176" t="str">
            <v>-</v>
          </cell>
          <cell r="Z176" t="str">
            <v>-</v>
          </cell>
          <cell r="AA176" t="str">
            <v>-</v>
          </cell>
          <cell r="AB176" t="e">
            <v>#VALUE!</v>
          </cell>
          <cell r="AC176" t="e">
            <v>#VALUE!</v>
          </cell>
          <cell r="AD176">
            <v>0</v>
          </cell>
        </row>
        <row r="177">
          <cell r="B177" t="str">
            <v>양지냉동kg수입우,양지,날것호주산,뉴질랜드</v>
          </cell>
          <cell r="C177">
            <v>15</v>
          </cell>
          <cell r="D177" t="str">
            <v>수입산 쇠고기</v>
          </cell>
          <cell r="E177" t="str">
            <v>양지</v>
          </cell>
          <cell r="F177" t="str">
            <v>냉동</v>
          </cell>
          <cell r="G177" t="str">
            <v>kg</v>
          </cell>
          <cell r="H177" t="str">
            <v>수입우,양지,날것</v>
          </cell>
          <cell r="I177" t="str">
            <v>호주산,뉴질랜드</v>
          </cell>
          <cell r="J177" t="e">
            <v>#N/A</v>
          </cell>
          <cell r="K177">
            <v>9000</v>
          </cell>
          <cell r="L177">
            <v>9000</v>
          </cell>
          <cell r="M177" t="e">
            <v>#N/A</v>
          </cell>
          <cell r="N177">
            <v>0</v>
          </cell>
          <cell r="O177" t="e">
            <v>#N/A</v>
          </cell>
          <cell r="P177">
            <v>7100</v>
          </cell>
          <cell r="Q177">
            <v>7100</v>
          </cell>
          <cell r="R177" t="e">
            <v>#N/A</v>
          </cell>
          <cell r="S177">
            <v>0</v>
          </cell>
          <cell r="T177" t="e">
            <v>#N/A</v>
          </cell>
          <cell r="U177">
            <v>29800</v>
          </cell>
          <cell r="V177">
            <v>29800</v>
          </cell>
          <cell r="W177" t="e">
            <v>#N/A</v>
          </cell>
          <cell r="X177">
            <v>0</v>
          </cell>
          <cell r="Y177" t="e">
            <v>#N/A</v>
          </cell>
          <cell r="Z177" t="str">
            <v>-</v>
          </cell>
          <cell r="AA177" t="str">
            <v>-</v>
          </cell>
          <cell r="AB177" t="e">
            <v>#VALUE!</v>
          </cell>
          <cell r="AC177" t="e">
            <v>#VALUE!</v>
          </cell>
          <cell r="AD177">
            <v>0</v>
          </cell>
        </row>
        <row r="178">
          <cell r="B178" t="str">
            <v>우둔냉동kg수입,우둔,날것호주산,뉴질랜드</v>
          </cell>
          <cell r="C178">
            <v>0</v>
          </cell>
          <cell r="D178" t="str">
            <v>수입산 쇠고기</v>
          </cell>
          <cell r="E178" t="str">
            <v>우둔</v>
          </cell>
          <cell r="F178" t="str">
            <v>냉동</v>
          </cell>
          <cell r="G178" t="str">
            <v>kg</v>
          </cell>
          <cell r="H178" t="str">
            <v>수입,우둔,날것</v>
          </cell>
          <cell r="I178" t="str">
            <v>호주산,뉴질랜드</v>
          </cell>
          <cell r="J178" t="e">
            <v>#N/A</v>
          </cell>
          <cell r="K178">
            <v>10000</v>
          </cell>
          <cell r="L178">
            <v>10000</v>
          </cell>
          <cell r="M178" t="e">
            <v>#N/A</v>
          </cell>
          <cell r="N178">
            <v>0</v>
          </cell>
          <cell r="O178" t="e">
            <v>#N/A</v>
          </cell>
          <cell r="P178">
            <v>9500</v>
          </cell>
          <cell r="Q178">
            <v>10000</v>
          </cell>
          <cell r="R178" t="e">
            <v>#N/A</v>
          </cell>
          <cell r="S178">
            <v>5.2631578947368425</v>
          </cell>
          <cell r="T178" t="e">
            <v>#N/A</v>
          </cell>
          <cell r="U178">
            <v>27800</v>
          </cell>
          <cell r="V178">
            <v>27800</v>
          </cell>
          <cell r="W178" t="e">
            <v>#N/A</v>
          </cell>
          <cell r="X178">
            <v>0</v>
          </cell>
          <cell r="Y178" t="e">
            <v>#N/A</v>
          </cell>
          <cell r="Z178" t="str">
            <v>-</v>
          </cell>
          <cell r="AA178" t="str">
            <v>-</v>
          </cell>
          <cell r="AB178" t="e">
            <v>#VALUE!</v>
          </cell>
          <cell r="AC178" t="e">
            <v>#VALUE!</v>
          </cell>
          <cell r="AD178">
            <v>0</v>
          </cell>
        </row>
        <row r="179">
          <cell r="B179" t="str">
            <v>등심냉동kg수입우,등심,날것호주산,뉴질랜드</v>
          </cell>
          <cell r="C179">
            <v>0</v>
          </cell>
          <cell r="D179" t="str">
            <v>수입산 쇠고기</v>
          </cell>
          <cell r="E179" t="str">
            <v>등심</v>
          </cell>
          <cell r="F179" t="str">
            <v>냉동</v>
          </cell>
          <cell r="G179" t="str">
            <v>kg</v>
          </cell>
          <cell r="H179" t="str">
            <v>수입우,등심,날것</v>
          </cell>
          <cell r="I179" t="str">
            <v>호주산,뉴질랜드</v>
          </cell>
          <cell r="J179" t="e">
            <v>#N/A</v>
          </cell>
          <cell r="K179">
            <v>11000</v>
          </cell>
          <cell r="L179">
            <v>11000</v>
          </cell>
          <cell r="M179" t="e">
            <v>#N/A</v>
          </cell>
          <cell r="N179">
            <v>0</v>
          </cell>
          <cell r="O179" t="e">
            <v>#N/A</v>
          </cell>
          <cell r="P179">
            <v>8300</v>
          </cell>
          <cell r="Q179">
            <v>8300</v>
          </cell>
          <cell r="R179" t="e">
            <v>#N/A</v>
          </cell>
          <cell r="S179">
            <v>0</v>
          </cell>
          <cell r="T179" t="e">
            <v>#N/A</v>
          </cell>
          <cell r="U179">
            <v>48500</v>
          </cell>
          <cell r="V179">
            <v>38000</v>
          </cell>
          <cell r="W179" t="e">
            <v>#N/A</v>
          </cell>
          <cell r="X179">
            <v>-21.649484536082475</v>
          </cell>
          <cell r="Y179" t="e">
            <v>#N/A</v>
          </cell>
          <cell r="Z179" t="str">
            <v>-</v>
          </cell>
          <cell r="AA179" t="str">
            <v>-</v>
          </cell>
          <cell r="AB179" t="e">
            <v>#VALUE!</v>
          </cell>
          <cell r="AC179" t="e">
            <v>#VALUE!</v>
          </cell>
          <cell r="AD179">
            <v>0</v>
          </cell>
        </row>
        <row r="180">
          <cell r="B180" t="str">
            <v>갈비냉동kg수입우,갈비,날것호주산,뉴질랜드</v>
          </cell>
          <cell r="C180">
            <v>0</v>
          </cell>
          <cell r="D180" t="str">
            <v>수입산 쇠고기</v>
          </cell>
          <cell r="E180" t="str">
            <v>갈비</v>
          </cell>
          <cell r="F180" t="str">
            <v>냉동</v>
          </cell>
          <cell r="G180" t="str">
            <v>kg</v>
          </cell>
          <cell r="H180" t="str">
            <v>수입우,갈비,날것</v>
          </cell>
          <cell r="I180" t="str">
            <v>호주산,뉴질랜드</v>
          </cell>
          <cell r="J180" t="e">
            <v>#N/A</v>
          </cell>
          <cell r="K180">
            <v>16000</v>
          </cell>
          <cell r="L180">
            <v>16000</v>
          </cell>
          <cell r="M180" t="e">
            <v>#N/A</v>
          </cell>
          <cell r="N180">
            <v>0</v>
          </cell>
          <cell r="O180" t="e">
            <v>#N/A</v>
          </cell>
          <cell r="P180">
            <v>14500</v>
          </cell>
          <cell r="Q180">
            <v>14500</v>
          </cell>
          <cell r="R180" t="e">
            <v>#N/A</v>
          </cell>
          <cell r="S180">
            <v>0</v>
          </cell>
          <cell r="T180" t="e">
            <v>#N/A</v>
          </cell>
          <cell r="U180">
            <v>19800</v>
          </cell>
          <cell r="V180">
            <v>23800</v>
          </cell>
          <cell r="W180" t="e">
            <v>#N/A</v>
          </cell>
          <cell r="X180">
            <v>20.202020202020201</v>
          </cell>
          <cell r="Y180" t="e">
            <v>#N/A</v>
          </cell>
          <cell r="Z180" t="str">
            <v>-</v>
          </cell>
          <cell r="AA180" t="str">
            <v>-</v>
          </cell>
          <cell r="AB180" t="e">
            <v>#VALUE!</v>
          </cell>
          <cell r="AC180" t="e">
            <v>#VALUE!</v>
          </cell>
          <cell r="AD180">
            <v>0</v>
          </cell>
        </row>
        <row r="181">
          <cell r="B181" t="str">
            <v>토시살냉동kg수입우,토시살,날것호주산,뉴질랜드</v>
          </cell>
          <cell r="C181">
            <v>0</v>
          </cell>
          <cell r="D181" t="str">
            <v>수입산 쇠고기</v>
          </cell>
          <cell r="E181" t="str">
            <v>토시살</v>
          </cell>
          <cell r="F181" t="str">
            <v>냉동</v>
          </cell>
          <cell r="G181" t="str">
            <v>kg</v>
          </cell>
          <cell r="H181" t="str">
            <v>수입우,토시살,날것</v>
          </cell>
          <cell r="I181" t="str">
            <v>호주산,뉴질랜드</v>
          </cell>
          <cell r="J181" t="e">
            <v>#N/A</v>
          </cell>
          <cell r="K181">
            <v>13000</v>
          </cell>
          <cell r="L181">
            <v>13000</v>
          </cell>
          <cell r="M181" t="e">
            <v>#N/A</v>
          </cell>
          <cell r="N181">
            <v>0</v>
          </cell>
          <cell r="O181" t="e">
            <v>#N/A</v>
          </cell>
          <cell r="P181">
            <v>7000</v>
          </cell>
          <cell r="Q181">
            <v>8200</v>
          </cell>
          <cell r="R181" t="e">
            <v>#N/A</v>
          </cell>
          <cell r="S181">
            <v>17.142857142857142</v>
          </cell>
          <cell r="T181" t="e">
            <v>#N/A</v>
          </cell>
          <cell r="U181" t="str">
            <v>-</v>
          </cell>
          <cell r="V181">
            <v>20200</v>
          </cell>
          <cell r="W181" t="e">
            <v>#N/A</v>
          </cell>
          <cell r="X181" t="e">
            <v>#VALUE!</v>
          </cell>
          <cell r="Y181" t="e">
            <v>#N/A</v>
          </cell>
          <cell r="Z181" t="str">
            <v>-</v>
          </cell>
          <cell r="AA181" t="str">
            <v>-</v>
          </cell>
          <cell r="AB181" t="e">
            <v>#VALUE!</v>
          </cell>
          <cell r="AC181" t="e">
            <v>#VALUE!</v>
          </cell>
          <cell r="AD181">
            <v>0</v>
          </cell>
        </row>
        <row r="182">
          <cell r="B182" t="str">
            <v>설도냉동kg수입우,설도,불고기용,날것호주산,뉴질랜드</v>
          </cell>
          <cell r="C182">
            <v>0</v>
          </cell>
          <cell r="D182" t="str">
            <v>수입산 쇠고기</v>
          </cell>
          <cell r="E182" t="str">
            <v>설도</v>
          </cell>
          <cell r="F182" t="str">
            <v>냉동</v>
          </cell>
          <cell r="G182" t="str">
            <v>kg</v>
          </cell>
          <cell r="H182" t="str">
            <v>수입우,설도,불고기용,날것</v>
          </cell>
          <cell r="I182" t="str">
            <v>호주산,뉴질랜드</v>
          </cell>
          <cell r="J182" t="e">
            <v>#N/A</v>
          </cell>
          <cell r="K182">
            <v>10000</v>
          </cell>
          <cell r="L182">
            <v>10000</v>
          </cell>
          <cell r="M182" t="e">
            <v>#N/A</v>
          </cell>
          <cell r="N182">
            <v>0</v>
          </cell>
          <cell r="O182" t="e">
            <v>#N/A</v>
          </cell>
          <cell r="P182">
            <v>9200</v>
          </cell>
          <cell r="Q182">
            <v>9200</v>
          </cell>
          <cell r="R182" t="e">
            <v>#N/A</v>
          </cell>
          <cell r="S182">
            <v>0</v>
          </cell>
          <cell r="T182" t="e">
            <v>#N/A</v>
          </cell>
          <cell r="U182">
            <v>24800</v>
          </cell>
          <cell r="V182">
            <v>19800</v>
          </cell>
          <cell r="W182" t="e">
            <v>#N/A</v>
          </cell>
          <cell r="X182">
            <v>-20.161290322580644</v>
          </cell>
          <cell r="Y182" t="e">
            <v>#N/A</v>
          </cell>
          <cell r="Z182" t="str">
            <v>-</v>
          </cell>
          <cell r="AA182" t="str">
            <v>-</v>
          </cell>
          <cell r="AB182" t="e">
            <v>#VALUE!</v>
          </cell>
          <cell r="AC182" t="e">
            <v>#VALUE!</v>
          </cell>
          <cell r="AD182">
            <v>0</v>
          </cell>
        </row>
        <row r="183">
          <cell r="B183" t="str">
            <v>안심냉동kg수입우,안심,날것호주산,뉴질랜드</v>
          </cell>
          <cell r="C183">
            <v>0</v>
          </cell>
          <cell r="D183" t="str">
            <v>수입산 쇠고기</v>
          </cell>
          <cell r="E183" t="str">
            <v>안심</v>
          </cell>
          <cell r="F183" t="str">
            <v>냉동</v>
          </cell>
          <cell r="G183" t="str">
            <v>kg</v>
          </cell>
          <cell r="H183" t="str">
            <v>수입우,안심,날것</v>
          </cell>
          <cell r="I183" t="str">
            <v>호주산,뉴질랜드</v>
          </cell>
          <cell r="J183" t="e">
            <v>#N/A</v>
          </cell>
          <cell r="K183">
            <v>27000</v>
          </cell>
          <cell r="L183">
            <v>27000</v>
          </cell>
          <cell r="M183" t="e">
            <v>#N/A</v>
          </cell>
          <cell r="N183">
            <v>0</v>
          </cell>
          <cell r="O183" t="e">
            <v>#N/A</v>
          </cell>
          <cell r="P183">
            <v>27000</v>
          </cell>
          <cell r="Q183">
            <v>27000</v>
          </cell>
          <cell r="R183" t="e">
            <v>#N/A</v>
          </cell>
          <cell r="S183">
            <v>0</v>
          </cell>
          <cell r="T183" t="e">
            <v>#N/A</v>
          </cell>
          <cell r="U183" t="str">
            <v>-</v>
          </cell>
          <cell r="V183" t="str">
            <v>-</v>
          </cell>
          <cell r="W183" t="e">
            <v>#VALUE!</v>
          </cell>
          <cell r="X183" t="e">
            <v>#VALUE!</v>
          </cell>
          <cell r="Y183" t="e">
            <v>#N/A</v>
          </cell>
          <cell r="Z183" t="str">
            <v>-</v>
          </cell>
          <cell r="AA183" t="str">
            <v>-</v>
          </cell>
          <cell r="AB183" t="e">
            <v>#VALUE!</v>
          </cell>
          <cell r="AC183" t="e">
            <v>#VALUE!</v>
          </cell>
          <cell r="AD183">
            <v>0</v>
          </cell>
        </row>
        <row r="184">
          <cell r="B184" t="str">
            <v/>
          </cell>
          <cell r="C184" t="str">
            <v>&lt;수산물  52종 230품목&gt;</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row>
        <row r="185">
          <cell r="B185" t="str">
            <v>가자미생것,손질kg냉장,절단국산</v>
          </cell>
          <cell r="C185">
            <v>1</v>
          </cell>
          <cell r="D185" t="str">
            <v>어패류</v>
          </cell>
          <cell r="E185" t="str">
            <v>가자미</v>
          </cell>
          <cell r="F185" t="str">
            <v>생것,손질</v>
          </cell>
          <cell r="G185" t="str">
            <v>kg</v>
          </cell>
          <cell r="H185" t="str">
            <v>냉장,절단</v>
          </cell>
          <cell r="I185" t="str">
            <v>국산</v>
          </cell>
          <cell r="J185" t="str">
            <v>-</v>
          </cell>
          <cell r="K185" t="str">
            <v>-</v>
          </cell>
          <cell r="L185" t="str">
            <v>-</v>
          </cell>
          <cell r="M185" t="e">
            <v>#VALUE!</v>
          </cell>
          <cell r="N185" t="e">
            <v>#VALUE!</v>
          </cell>
          <cell r="O185" t="str">
            <v>-</v>
          </cell>
          <cell r="P185" t="str">
            <v>-</v>
          </cell>
          <cell r="Q185" t="str">
            <v>-</v>
          </cell>
          <cell r="R185" t="e">
            <v>#VALUE!</v>
          </cell>
          <cell r="S185" t="e">
            <v>#VALUE!</v>
          </cell>
          <cell r="T185">
            <v>7310</v>
          </cell>
          <cell r="U185">
            <v>19920</v>
          </cell>
          <cell r="V185" t="str">
            <v>-</v>
          </cell>
          <cell r="W185" t="e">
            <v>#VALUE!</v>
          </cell>
          <cell r="X185" t="e">
            <v>#VALUE!</v>
          </cell>
          <cell r="Y185">
            <v>11800</v>
          </cell>
          <cell r="Z185">
            <v>24000</v>
          </cell>
          <cell r="AA185">
            <v>15900</v>
          </cell>
          <cell r="AB185">
            <v>34.745762711864408</v>
          </cell>
          <cell r="AC185">
            <v>-33.75</v>
          </cell>
          <cell r="AD185">
            <v>0</v>
          </cell>
        </row>
        <row r="186">
          <cell r="B186" t="str">
            <v>가자미냉동,손질kg절단미국</v>
          </cell>
          <cell r="C186">
            <v>0</v>
          </cell>
          <cell r="D186" t="str">
            <v>어패류</v>
          </cell>
          <cell r="E186" t="str">
            <v>가자미</v>
          </cell>
          <cell r="F186" t="str">
            <v>냉동,손질</v>
          </cell>
          <cell r="G186" t="str">
            <v>kg</v>
          </cell>
          <cell r="H186" t="str">
            <v>절단</v>
          </cell>
          <cell r="I186" t="str">
            <v>미국</v>
          </cell>
          <cell r="J186" t="str">
            <v>-</v>
          </cell>
          <cell r="K186" t="str">
            <v>-</v>
          </cell>
          <cell r="L186" t="str">
            <v>-</v>
          </cell>
          <cell r="M186" t="e">
            <v>#VALUE!</v>
          </cell>
          <cell r="N186" t="e">
            <v>#VALUE!</v>
          </cell>
          <cell r="O186" t="str">
            <v>-</v>
          </cell>
          <cell r="P186" t="str">
            <v>-</v>
          </cell>
          <cell r="Q186" t="str">
            <v>-</v>
          </cell>
          <cell r="R186" t="e">
            <v>#VALUE!</v>
          </cell>
          <cell r="S186" t="e">
            <v>#VALUE!</v>
          </cell>
          <cell r="T186">
            <v>11870</v>
          </cell>
          <cell r="U186">
            <v>11500</v>
          </cell>
          <cell r="V186">
            <v>9900</v>
          </cell>
          <cell r="W186">
            <v>-16.596461668070766</v>
          </cell>
          <cell r="X186">
            <v>-13.913043478260869</v>
          </cell>
          <cell r="Y186" t="str">
            <v>-</v>
          </cell>
          <cell r="Z186">
            <v>4880</v>
          </cell>
          <cell r="AA186">
            <v>4340</v>
          </cell>
          <cell r="AB186" t="e">
            <v>#VALUE!</v>
          </cell>
          <cell r="AC186">
            <v>-11.065573770491802</v>
          </cell>
          <cell r="AD186">
            <v>0</v>
          </cell>
        </row>
        <row r="187">
          <cell r="B187" t="str">
            <v>가자미냉동,손질kg절단러시아</v>
          </cell>
          <cell r="C187">
            <v>0</v>
          </cell>
          <cell r="D187" t="str">
            <v>어패류</v>
          </cell>
          <cell r="E187" t="str">
            <v>가자미</v>
          </cell>
          <cell r="F187" t="str">
            <v>냉동,손질</v>
          </cell>
          <cell r="G187" t="str">
            <v>kg</v>
          </cell>
          <cell r="H187" t="str">
            <v>절단</v>
          </cell>
          <cell r="I187" t="str">
            <v>러시아</v>
          </cell>
          <cell r="J187" t="str">
            <v>-</v>
          </cell>
          <cell r="K187" t="str">
            <v>-</v>
          </cell>
          <cell r="L187" t="str">
            <v>-</v>
          </cell>
          <cell r="M187" t="e">
            <v>#VALUE!</v>
          </cell>
          <cell r="N187" t="e">
            <v>#VALUE!</v>
          </cell>
          <cell r="O187" t="str">
            <v>-</v>
          </cell>
          <cell r="P187" t="str">
            <v>-</v>
          </cell>
          <cell r="Q187" t="str">
            <v>-</v>
          </cell>
          <cell r="R187" t="e">
            <v>#VALUE!</v>
          </cell>
          <cell r="S187" t="e">
            <v>#VALUE!</v>
          </cell>
          <cell r="T187" t="str">
            <v>-</v>
          </cell>
          <cell r="U187" t="str">
            <v>-</v>
          </cell>
          <cell r="V187" t="str">
            <v>-</v>
          </cell>
          <cell r="W187" t="e">
            <v>#VALUE!</v>
          </cell>
          <cell r="X187" t="e">
            <v>#VALUE!</v>
          </cell>
          <cell r="Y187">
            <v>9900</v>
          </cell>
          <cell r="Z187">
            <v>5030</v>
          </cell>
          <cell r="AA187">
            <v>5030</v>
          </cell>
          <cell r="AB187">
            <v>-49.19191919191919</v>
          </cell>
          <cell r="AC187">
            <v>0</v>
          </cell>
          <cell r="AD187">
            <v>0</v>
          </cell>
        </row>
        <row r="188">
          <cell r="B188" t="str">
            <v>가자미생것,원물kg냉장, 원물국산</v>
          </cell>
          <cell r="C188">
            <v>0</v>
          </cell>
          <cell r="D188" t="str">
            <v>어패류</v>
          </cell>
          <cell r="E188" t="str">
            <v>가자미</v>
          </cell>
          <cell r="F188" t="str">
            <v>생것,원물</v>
          </cell>
          <cell r="G188" t="str">
            <v>kg</v>
          </cell>
          <cell r="H188" t="str">
            <v>냉장, 원물</v>
          </cell>
          <cell r="I188" t="str">
            <v>국산</v>
          </cell>
          <cell r="J188">
            <v>10000</v>
          </cell>
          <cell r="K188">
            <v>8000</v>
          </cell>
          <cell r="L188">
            <v>9500</v>
          </cell>
          <cell r="M188">
            <v>-5</v>
          </cell>
          <cell r="N188">
            <v>18.75</v>
          </cell>
          <cell r="O188">
            <v>8000</v>
          </cell>
          <cell r="P188">
            <v>10000</v>
          </cell>
          <cell r="Q188">
            <v>12000</v>
          </cell>
          <cell r="R188">
            <v>50</v>
          </cell>
          <cell r="S188">
            <v>20</v>
          </cell>
          <cell r="T188" t="str">
            <v>-</v>
          </cell>
          <cell r="U188">
            <v>17450</v>
          </cell>
          <cell r="V188" t="str">
            <v>-</v>
          </cell>
          <cell r="W188" t="e">
            <v>#VALUE!</v>
          </cell>
          <cell r="X188" t="e">
            <v>#VALUE!</v>
          </cell>
          <cell r="Y188">
            <v>18900</v>
          </cell>
          <cell r="Z188">
            <v>24000</v>
          </cell>
          <cell r="AA188">
            <v>15900</v>
          </cell>
          <cell r="AB188">
            <v>-15.873015873015873</v>
          </cell>
          <cell r="AC188">
            <v>-33.75</v>
          </cell>
          <cell r="AD188">
            <v>0</v>
          </cell>
        </row>
        <row r="189">
          <cell r="B189" t="str">
            <v>가자미냉동,원물kg원물미국</v>
          </cell>
          <cell r="C189">
            <v>0</v>
          </cell>
          <cell r="D189" t="str">
            <v>어패류</v>
          </cell>
          <cell r="E189" t="str">
            <v>가자미</v>
          </cell>
          <cell r="F189" t="str">
            <v>냉동,원물</v>
          </cell>
          <cell r="G189" t="str">
            <v>kg</v>
          </cell>
          <cell r="H189" t="str">
            <v>원물</v>
          </cell>
          <cell r="I189" t="str">
            <v>미국</v>
          </cell>
          <cell r="J189">
            <v>2600</v>
          </cell>
          <cell r="K189">
            <v>2300</v>
          </cell>
          <cell r="L189">
            <v>2200</v>
          </cell>
          <cell r="M189">
            <v>-15.384615384615385</v>
          </cell>
          <cell r="N189">
            <v>-4.3478260869565215</v>
          </cell>
          <cell r="O189">
            <v>2700</v>
          </cell>
          <cell r="P189">
            <v>2200</v>
          </cell>
          <cell r="Q189">
            <v>2100</v>
          </cell>
          <cell r="R189">
            <v>-22.222222222222221</v>
          </cell>
          <cell r="S189">
            <v>-4.5454545454545459</v>
          </cell>
          <cell r="T189" t="str">
            <v>-</v>
          </cell>
          <cell r="U189" t="str">
            <v>-</v>
          </cell>
          <cell r="V189" t="str">
            <v>-</v>
          </cell>
          <cell r="W189" t="e">
            <v>#VALUE!</v>
          </cell>
          <cell r="X189" t="e">
            <v>#VALUE!</v>
          </cell>
          <cell r="Y189" t="str">
            <v>-</v>
          </cell>
          <cell r="Z189" t="str">
            <v>-</v>
          </cell>
          <cell r="AA189" t="str">
            <v>-</v>
          </cell>
          <cell r="AB189" t="e">
            <v>#VALUE!</v>
          </cell>
          <cell r="AC189" t="e">
            <v>#VALUE!</v>
          </cell>
          <cell r="AD189">
            <v>0</v>
          </cell>
        </row>
        <row r="190">
          <cell r="B190" t="str">
            <v>가자미냉동,원물kg원물러시아</v>
          </cell>
          <cell r="C190">
            <v>0</v>
          </cell>
          <cell r="D190" t="str">
            <v>어패류</v>
          </cell>
          <cell r="E190" t="str">
            <v>가자미</v>
          </cell>
          <cell r="F190" t="str">
            <v>냉동,원물</v>
          </cell>
          <cell r="G190" t="str">
            <v>kg</v>
          </cell>
          <cell r="H190" t="str">
            <v>원물</v>
          </cell>
          <cell r="I190" t="str">
            <v>러시아</v>
          </cell>
          <cell r="J190">
            <v>2600</v>
          </cell>
          <cell r="K190">
            <v>2500</v>
          </cell>
          <cell r="L190">
            <v>2400</v>
          </cell>
          <cell r="M190">
            <v>-7.6923076923076925</v>
          </cell>
          <cell r="N190">
            <v>-4</v>
          </cell>
          <cell r="O190">
            <v>2800</v>
          </cell>
          <cell r="P190">
            <v>2200</v>
          </cell>
          <cell r="Q190">
            <v>2100</v>
          </cell>
          <cell r="R190">
            <v>-25</v>
          </cell>
          <cell r="S190">
            <v>-4.5454545454545459</v>
          </cell>
          <cell r="T190" t="str">
            <v>-</v>
          </cell>
          <cell r="U190" t="str">
            <v>-</v>
          </cell>
          <cell r="V190" t="str">
            <v>-</v>
          </cell>
          <cell r="W190" t="e">
            <v>#VALUE!</v>
          </cell>
          <cell r="X190" t="e">
            <v>#VALUE!</v>
          </cell>
          <cell r="Y190" t="str">
            <v>-</v>
          </cell>
          <cell r="Z190" t="str">
            <v>-</v>
          </cell>
          <cell r="AA190" t="str">
            <v>-</v>
          </cell>
          <cell r="AB190" t="e">
            <v>#VALUE!</v>
          </cell>
          <cell r="AC190" t="e">
            <v>#VALUE!</v>
          </cell>
          <cell r="AD190">
            <v>0</v>
          </cell>
        </row>
        <row r="191">
          <cell r="B191" t="str">
            <v>가자미냉동,가자미살kg절단미국</v>
          </cell>
          <cell r="C191">
            <v>0</v>
          </cell>
          <cell r="D191" t="str">
            <v>어패류</v>
          </cell>
          <cell r="E191" t="str">
            <v>가자미</v>
          </cell>
          <cell r="F191" t="str">
            <v>냉동,가자미살</v>
          </cell>
          <cell r="G191" t="str">
            <v>kg</v>
          </cell>
          <cell r="H191" t="str">
            <v>절단</v>
          </cell>
          <cell r="I191" t="str">
            <v>미국</v>
          </cell>
          <cell r="J191" t="str">
            <v>-</v>
          </cell>
          <cell r="K191" t="str">
            <v>-</v>
          </cell>
          <cell r="L191" t="str">
            <v>-</v>
          </cell>
          <cell r="M191" t="e">
            <v>#VALUE!</v>
          </cell>
          <cell r="N191" t="e">
            <v>#VALUE!</v>
          </cell>
          <cell r="O191" t="str">
            <v>-</v>
          </cell>
          <cell r="P191" t="str">
            <v>-</v>
          </cell>
          <cell r="Q191" t="str">
            <v>-</v>
          </cell>
          <cell r="R191" t="e">
            <v>#VALUE!</v>
          </cell>
          <cell r="S191" t="e">
            <v>#VALUE!</v>
          </cell>
          <cell r="T191" t="str">
            <v>-</v>
          </cell>
          <cell r="U191" t="str">
            <v>-</v>
          </cell>
          <cell r="V191" t="str">
            <v>-</v>
          </cell>
          <cell r="W191" t="e">
            <v>#VALUE!</v>
          </cell>
          <cell r="X191" t="e">
            <v>#VALUE!</v>
          </cell>
          <cell r="Y191" t="str">
            <v>-</v>
          </cell>
          <cell r="Z191" t="str">
            <v>-</v>
          </cell>
          <cell r="AA191">
            <v>7930</v>
          </cell>
          <cell r="AB191" t="e">
            <v>#VALUE!</v>
          </cell>
          <cell r="AC191" t="e">
            <v>#VALUE!</v>
          </cell>
          <cell r="AD191">
            <v>0</v>
          </cell>
        </row>
        <row r="192">
          <cell r="B192" t="str">
            <v>가자미냉동,가자미살kg커틀릿용미국</v>
          </cell>
          <cell r="C192">
            <v>0</v>
          </cell>
          <cell r="D192" t="str">
            <v>어패류</v>
          </cell>
          <cell r="E192" t="str">
            <v>가자미</v>
          </cell>
          <cell r="F192" t="str">
            <v>냉동,가자미살</v>
          </cell>
          <cell r="G192" t="str">
            <v>kg</v>
          </cell>
          <cell r="H192" t="str">
            <v>커틀릿용</v>
          </cell>
          <cell r="I192" t="str">
            <v>미국</v>
          </cell>
          <cell r="J192" t="str">
            <v>-</v>
          </cell>
          <cell r="K192" t="str">
            <v>-</v>
          </cell>
          <cell r="L192" t="str">
            <v>-</v>
          </cell>
          <cell r="M192" t="e">
            <v>#VALUE!</v>
          </cell>
          <cell r="N192" t="e">
            <v>#VALUE!</v>
          </cell>
          <cell r="O192" t="str">
            <v>-</v>
          </cell>
          <cell r="P192" t="str">
            <v>-</v>
          </cell>
          <cell r="Q192" t="str">
            <v>-</v>
          </cell>
          <cell r="R192" t="e">
            <v>#VALUE!</v>
          </cell>
          <cell r="S192" t="e">
            <v>#VALUE!</v>
          </cell>
          <cell r="T192" t="str">
            <v>-</v>
          </cell>
          <cell r="U192" t="str">
            <v>-</v>
          </cell>
          <cell r="V192" t="str">
            <v>-</v>
          </cell>
          <cell r="W192" t="e">
            <v>#VALUE!</v>
          </cell>
          <cell r="X192" t="e">
            <v>#VALUE!</v>
          </cell>
          <cell r="Y192" t="str">
            <v>-</v>
          </cell>
          <cell r="Z192" t="str">
            <v>-</v>
          </cell>
          <cell r="AA192" t="str">
            <v>-</v>
          </cell>
          <cell r="AB192" t="e">
            <v>#VALUE!</v>
          </cell>
          <cell r="AC192" t="e">
            <v>#VALUE!</v>
          </cell>
          <cell r="AD192">
            <v>0</v>
          </cell>
        </row>
        <row r="193">
          <cell r="B193" t="str">
            <v>갈치냉동,손질kg절단국산</v>
          </cell>
          <cell r="C193">
            <v>2</v>
          </cell>
          <cell r="D193" t="str">
            <v>어패류</v>
          </cell>
          <cell r="E193" t="str">
            <v>갈치</v>
          </cell>
          <cell r="F193" t="str">
            <v>냉동,손질</v>
          </cell>
          <cell r="G193" t="str">
            <v>kg</v>
          </cell>
          <cell r="H193" t="str">
            <v>절단</v>
          </cell>
          <cell r="I193" t="str">
            <v>국산</v>
          </cell>
          <cell r="J193" t="str">
            <v>-</v>
          </cell>
          <cell r="K193" t="str">
            <v>-</v>
          </cell>
          <cell r="L193" t="str">
            <v>-</v>
          </cell>
          <cell r="M193" t="e">
            <v>#VALUE!</v>
          </cell>
          <cell r="N193" t="e">
            <v>#VALUE!</v>
          </cell>
          <cell r="O193" t="str">
            <v>-</v>
          </cell>
          <cell r="P193" t="str">
            <v>-</v>
          </cell>
          <cell r="Q193" t="str">
            <v>-</v>
          </cell>
          <cell r="R193" t="e">
            <v>#VALUE!</v>
          </cell>
          <cell r="S193" t="e">
            <v>#VALUE!</v>
          </cell>
          <cell r="T193">
            <v>24060</v>
          </cell>
          <cell r="U193">
            <v>35360</v>
          </cell>
          <cell r="V193">
            <v>33000</v>
          </cell>
          <cell r="W193">
            <v>37.1571072319202</v>
          </cell>
          <cell r="X193">
            <v>-6.6742081447963804</v>
          </cell>
          <cell r="Y193">
            <v>30690</v>
          </cell>
          <cell r="Z193">
            <v>49750</v>
          </cell>
          <cell r="AA193">
            <v>49750</v>
          </cell>
          <cell r="AB193">
            <v>62.104920169436298</v>
          </cell>
          <cell r="AC193">
            <v>0</v>
          </cell>
          <cell r="AD193">
            <v>0</v>
          </cell>
        </row>
        <row r="194">
          <cell r="B194" t="str">
            <v>갈치냉동,손질kg절단중국</v>
          </cell>
          <cell r="C194">
            <v>0</v>
          </cell>
          <cell r="D194" t="str">
            <v>어패류</v>
          </cell>
          <cell r="E194" t="str">
            <v>갈치</v>
          </cell>
          <cell r="F194" t="str">
            <v>냉동,손질</v>
          </cell>
          <cell r="G194" t="str">
            <v>kg</v>
          </cell>
          <cell r="H194" t="str">
            <v>절단</v>
          </cell>
          <cell r="I194" t="str">
            <v>중국</v>
          </cell>
          <cell r="J194" t="str">
            <v>-</v>
          </cell>
          <cell r="K194" t="str">
            <v>-</v>
          </cell>
          <cell r="L194" t="str">
            <v>-</v>
          </cell>
          <cell r="M194" t="e">
            <v>#VALUE!</v>
          </cell>
          <cell r="N194" t="e">
            <v>#VALUE!</v>
          </cell>
          <cell r="O194" t="str">
            <v>-</v>
          </cell>
          <cell r="P194" t="str">
            <v>-</v>
          </cell>
          <cell r="Q194" t="str">
            <v>-</v>
          </cell>
          <cell r="R194" t="e">
            <v>#VALUE!</v>
          </cell>
          <cell r="S194" t="e">
            <v>#VALUE!</v>
          </cell>
          <cell r="T194" t="str">
            <v>-</v>
          </cell>
          <cell r="U194" t="str">
            <v>-</v>
          </cell>
          <cell r="V194" t="str">
            <v>-</v>
          </cell>
          <cell r="W194" t="e">
            <v>#VALUE!</v>
          </cell>
          <cell r="X194" t="e">
            <v>#VALUE!</v>
          </cell>
          <cell r="Y194" t="str">
            <v>-</v>
          </cell>
          <cell r="Z194" t="str">
            <v>-</v>
          </cell>
          <cell r="AA194" t="str">
            <v>-</v>
          </cell>
          <cell r="AB194" t="e">
            <v>#VALUE!</v>
          </cell>
          <cell r="AC194" t="e">
            <v>#VALUE!</v>
          </cell>
          <cell r="AD194">
            <v>0</v>
          </cell>
        </row>
        <row r="195">
          <cell r="B195" t="str">
            <v>갈치냉동,손질kg절단인도,파키스탄</v>
          </cell>
          <cell r="C195">
            <v>0</v>
          </cell>
          <cell r="D195" t="str">
            <v>어패류</v>
          </cell>
          <cell r="E195" t="str">
            <v>갈치</v>
          </cell>
          <cell r="F195" t="str">
            <v>냉동,손질</v>
          </cell>
          <cell r="G195" t="str">
            <v>kg</v>
          </cell>
          <cell r="H195" t="str">
            <v>절단</v>
          </cell>
          <cell r="I195" t="str">
            <v>인도,파키스탄</v>
          </cell>
          <cell r="J195" t="str">
            <v>-</v>
          </cell>
          <cell r="K195" t="str">
            <v>-</v>
          </cell>
          <cell r="L195" t="str">
            <v>-</v>
          </cell>
          <cell r="M195" t="e">
            <v>#VALUE!</v>
          </cell>
          <cell r="N195" t="e">
            <v>#VALUE!</v>
          </cell>
          <cell r="O195" t="str">
            <v>-</v>
          </cell>
          <cell r="P195" t="str">
            <v>-</v>
          </cell>
          <cell r="Q195" t="str">
            <v>-</v>
          </cell>
          <cell r="R195" t="e">
            <v>#VALUE!</v>
          </cell>
          <cell r="S195" t="e">
            <v>#VALUE!</v>
          </cell>
          <cell r="T195" t="str">
            <v>-</v>
          </cell>
          <cell r="U195" t="str">
            <v>-</v>
          </cell>
          <cell r="V195" t="str">
            <v>-</v>
          </cell>
          <cell r="W195" t="e">
            <v>#VALUE!</v>
          </cell>
          <cell r="X195" t="e">
            <v>#VALUE!</v>
          </cell>
          <cell r="Y195">
            <v>7320</v>
          </cell>
          <cell r="Z195">
            <v>7320</v>
          </cell>
          <cell r="AA195">
            <v>7320</v>
          </cell>
          <cell r="AB195">
            <v>0</v>
          </cell>
          <cell r="AC195">
            <v>0</v>
          </cell>
          <cell r="AD195">
            <v>0</v>
          </cell>
        </row>
        <row r="196">
          <cell r="B196" t="str">
            <v>갈치냉동,원물kg원물국산</v>
          </cell>
          <cell r="C196">
            <v>0</v>
          </cell>
          <cell r="D196" t="str">
            <v>어패류</v>
          </cell>
          <cell r="E196" t="str">
            <v>갈치</v>
          </cell>
          <cell r="F196" t="str">
            <v>냉동,원물</v>
          </cell>
          <cell r="G196" t="str">
            <v>kg</v>
          </cell>
          <cell r="H196" t="str">
            <v>원물</v>
          </cell>
          <cell r="I196" t="str">
            <v>국산</v>
          </cell>
          <cell r="J196">
            <v>10400</v>
          </cell>
          <cell r="K196">
            <v>15600</v>
          </cell>
          <cell r="L196">
            <v>15600</v>
          </cell>
          <cell r="M196">
            <v>50</v>
          </cell>
          <cell r="N196">
            <v>0</v>
          </cell>
          <cell r="O196">
            <v>10400</v>
          </cell>
          <cell r="P196">
            <v>13900</v>
          </cell>
          <cell r="Q196">
            <v>13900</v>
          </cell>
          <cell r="R196">
            <v>33.653846153846153</v>
          </cell>
          <cell r="S196">
            <v>0</v>
          </cell>
          <cell r="T196" t="str">
            <v>-</v>
          </cell>
          <cell r="U196" t="str">
            <v>-</v>
          </cell>
          <cell r="V196" t="str">
            <v>-</v>
          </cell>
          <cell r="W196" t="e">
            <v>#VALUE!</v>
          </cell>
          <cell r="X196" t="e">
            <v>#VALUE!</v>
          </cell>
          <cell r="Y196">
            <v>16500</v>
          </cell>
          <cell r="Z196" t="str">
            <v>-</v>
          </cell>
          <cell r="AA196" t="str">
            <v>-</v>
          </cell>
          <cell r="AB196" t="e">
            <v>#VALUE!</v>
          </cell>
          <cell r="AC196" t="e">
            <v>#VALUE!</v>
          </cell>
          <cell r="AD196">
            <v>0</v>
          </cell>
        </row>
        <row r="197">
          <cell r="B197" t="str">
            <v>갈치냉동,원물kg원물중국</v>
          </cell>
          <cell r="C197">
            <v>0</v>
          </cell>
          <cell r="D197" t="str">
            <v>어패류</v>
          </cell>
          <cell r="E197" t="str">
            <v>갈치</v>
          </cell>
          <cell r="F197" t="str">
            <v>냉동,원물</v>
          </cell>
          <cell r="G197" t="str">
            <v>kg</v>
          </cell>
          <cell r="H197" t="str">
            <v>원물</v>
          </cell>
          <cell r="I197" t="str">
            <v>중국</v>
          </cell>
          <cell r="J197">
            <v>8800</v>
          </cell>
          <cell r="K197">
            <v>8800</v>
          </cell>
          <cell r="L197">
            <v>9100</v>
          </cell>
          <cell r="M197">
            <v>3.4090909090909092</v>
          </cell>
          <cell r="N197">
            <v>3.4090909090909092</v>
          </cell>
          <cell r="O197">
            <v>8800</v>
          </cell>
          <cell r="P197">
            <v>8800</v>
          </cell>
          <cell r="Q197">
            <v>9400</v>
          </cell>
          <cell r="R197">
            <v>6.8181818181818183</v>
          </cell>
          <cell r="S197">
            <v>6.8181818181818183</v>
          </cell>
          <cell r="T197" t="str">
            <v>-</v>
          </cell>
          <cell r="U197" t="str">
            <v>-</v>
          </cell>
          <cell r="V197" t="str">
            <v>-</v>
          </cell>
          <cell r="W197" t="e">
            <v>#VALUE!</v>
          </cell>
          <cell r="X197" t="e">
            <v>#VALUE!</v>
          </cell>
          <cell r="Y197" t="str">
            <v>-</v>
          </cell>
          <cell r="Z197" t="str">
            <v>-</v>
          </cell>
          <cell r="AA197" t="str">
            <v>-</v>
          </cell>
          <cell r="AB197" t="e">
            <v>#VALUE!</v>
          </cell>
          <cell r="AC197" t="e">
            <v>#VALUE!</v>
          </cell>
          <cell r="AD197">
            <v>0</v>
          </cell>
        </row>
        <row r="198">
          <cell r="B198" t="str">
            <v>갈치냉동,원물kg원물인도,파키스탄</v>
          </cell>
          <cell r="C198">
            <v>0</v>
          </cell>
          <cell r="D198" t="str">
            <v>어패류</v>
          </cell>
          <cell r="E198" t="str">
            <v>갈치</v>
          </cell>
          <cell r="F198" t="str">
            <v>냉동,원물</v>
          </cell>
          <cell r="G198" t="str">
            <v>kg</v>
          </cell>
          <cell r="H198" t="str">
            <v>원물</v>
          </cell>
          <cell r="I198" t="str">
            <v>인도,파키스탄</v>
          </cell>
          <cell r="J198">
            <v>5000</v>
          </cell>
          <cell r="K198">
            <v>5000</v>
          </cell>
          <cell r="L198">
            <v>5000</v>
          </cell>
          <cell r="M198">
            <v>0</v>
          </cell>
          <cell r="N198">
            <v>0</v>
          </cell>
          <cell r="O198">
            <v>4000</v>
          </cell>
          <cell r="P198">
            <v>4000</v>
          </cell>
          <cell r="Q198">
            <v>4000</v>
          </cell>
          <cell r="R198">
            <v>0</v>
          </cell>
          <cell r="S198">
            <v>0</v>
          </cell>
          <cell r="T198" t="str">
            <v>-</v>
          </cell>
          <cell r="U198" t="str">
            <v>-</v>
          </cell>
          <cell r="V198" t="str">
            <v>-</v>
          </cell>
          <cell r="W198" t="e">
            <v>#VALUE!</v>
          </cell>
          <cell r="X198" t="e">
            <v>#VALUE!</v>
          </cell>
          <cell r="Y198" t="str">
            <v>-</v>
          </cell>
          <cell r="Z198" t="str">
            <v>-</v>
          </cell>
          <cell r="AA198" t="str">
            <v>-</v>
          </cell>
          <cell r="AB198" t="e">
            <v>#VALUE!</v>
          </cell>
          <cell r="AC198" t="e">
            <v>#VALUE!</v>
          </cell>
          <cell r="AD198">
            <v>0</v>
          </cell>
        </row>
        <row r="199">
          <cell r="B199" t="str">
            <v>갈치냉동,갈치살kg절단국산</v>
          </cell>
          <cell r="C199">
            <v>0</v>
          </cell>
          <cell r="D199" t="str">
            <v>어패류</v>
          </cell>
          <cell r="E199" t="str">
            <v>갈치</v>
          </cell>
          <cell r="F199" t="str">
            <v>냉동,갈치살</v>
          </cell>
          <cell r="G199" t="str">
            <v>kg</v>
          </cell>
          <cell r="H199" t="str">
            <v>절단</v>
          </cell>
          <cell r="I199" t="str">
            <v>국산</v>
          </cell>
          <cell r="J199" t="str">
            <v>-</v>
          </cell>
          <cell r="K199" t="str">
            <v>-</v>
          </cell>
          <cell r="L199" t="str">
            <v>-</v>
          </cell>
          <cell r="M199" t="e">
            <v>#VALUE!</v>
          </cell>
          <cell r="N199" t="e">
            <v>#VALUE!</v>
          </cell>
          <cell r="O199" t="str">
            <v>-</v>
          </cell>
          <cell r="P199" t="str">
            <v>-</v>
          </cell>
          <cell r="Q199" t="str">
            <v>-</v>
          </cell>
          <cell r="R199" t="e">
            <v>#VALUE!</v>
          </cell>
          <cell r="S199" t="e">
            <v>#VALUE!</v>
          </cell>
          <cell r="T199" t="str">
            <v>-</v>
          </cell>
          <cell r="U199" t="str">
            <v>-</v>
          </cell>
          <cell r="V199" t="str">
            <v>-</v>
          </cell>
          <cell r="W199" t="e">
            <v>#VALUE!</v>
          </cell>
          <cell r="X199" t="e">
            <v>#VALUE!</v>
          </cell>
          <cell r="Y199">
            <v>12500</v>
          </cell>
          <cell r="Z199">
            <v>13890</v>
          </cell>
          <cell r="AA199">
            <v>13890</v>
          </cell>
          <cell r="AB199">
            <v>11.12</v>
          </cell>
          <cell r="AC199">
            <v>0</v>
          </cell>
          <cell r="AD199">
            <v>0</v>
          </cell>
        </row>
        <row r="200">
          <cell r="B200" t="str">
            <v>갈치냉동,갈치살kg절단중국</v>
          </cell>
          <cell r="C200">
            <v>0</v>
          </cell>
          <cell r="D200" t="str">
            <v>어패류</v>
          </cell>
          <cell r="E200" t="str">
            <v>갈치</v>
          </cell>
          <cell r="F200" t="str">
            <v>냉동,갈치살</v>
          </cell>
          <cell r="G200" t="str">
            <v>kg</v>
          </cell>
          <cell r="H200" t="str">
            <v>절단</v>
          </cell>
          <cell r="I200" t="str">
            <v>중국</v>
          </cell>
          <cell r="J200" t="str">
            <v>-</v>
          </cell>
          <cell r="K200" t="str">
            <v>-</v>
          </cell>
          <cell r="L200" t="str">
            <v>-</v>
          </cell>
          <cell r="M200" t="e">
            <v>#VALUE!</v>
          </cell>
          <cell r="N200" t="e">
            <v>#VALUE!</v>
          </cell>
          <cell r="O200" t="str">
            <v>-</v>
          </cell>
          <cell r="P200" t="str">
            <v>-</v>
          </cell>
          <cell r="Q200" t="str">
            <v>-</v>
          </cell>
          <cell r="R200" t="e">
            <v>#VALUE!</v>
          </cell>
          <cell r="S200" t="e">
            <v>#VALUE!</v>
          </cell>
          <cell r="T200" t="str">
            <v>-</v>
          </cell>
          <cell r="U200" t="str">
            <v>-</v>
          </cell>
          <cell r="V200" t="str">
            <v>-</v>
          </cell>
          <cell r="W200" t="e">
            <v>#VALUE!</v>
          </cell>
          <cell r="X200" t="e">
            <v>#VALUE!</v>
          </cell>
          <cell r="Y200" t="str">
            <v>-</v>
          </cell>
          <cell r="Z200" t="str">
            <v>-</v>
          </cell>
          <cell r="AA200" t="str">
            <v>-</v>
          </cell>
          <cell r="AB200" t="e">
            <v>#VALUE!</v>
          </cell>
          <cell r="AC200" t="e">
            <v>#VALUE!</v>
          </cell>
          <cell r="AD200">
            <v>0</v>
          </cell>
        </row>
        <row r="201">
          <cell r="B201" t="str">
            <v>갈치냉동,갈치살kg절단인도</v>
          </cell>
          <cell r="C201">
            <v>0</v>
          </cell>
          <cell r="D201" t="str">
            <v>어패류</v>
          </cell>
          <cell r="E201" t="str">
            <v>갈치</v>
          </cell>
          <cell r="F201" t="str">
            <v>냉동,갈치살</v>
          </cell>
          <cell r="G201" t="str">
            <v>kg</v>
          </cell>
          <cell r="H201" t="str">
            <v>절단</v>
          </cell>
          <cell r="I201" t="str">
            <v>인도</v>
          </cell>
          <cell r="J201" t="str">
            <v>-</v>
          </cell>
          <cell r="K201" t="str">
            <v>-</v>
          </cell>
          <cell r="L201" t="str">
            <v>-</v>
          </cell>
          <cell r="M201" t="e">
            <v>#VALUE!</v>
          </cell>
          <cell r="N201" t="e">
            <v>#VALUE!</v>
          </cell>
          <cell r="O201" t="str">
            <v>-</v>
          </cell>
          <cell r="P201" t="str">
            <v>-</v>
          </cell>
          <cell r="Q201" t="str">
            <v>-</v>
          </cell>
          <cell r="R201" t="e">
            <v>#VALUE!</v>
          </cell>
          <cell r="S201" t="e">
            <v>#VALUE!</v>
          </cell>
          <cell r="T201" t="str">
            <v>-</v>
          </cell>
          <cell r="U201" t="str">
            <v>-</v>
          </cell>
          <cell r="V201" t="str">
            <v>-</v>
          </cell>
          <cell r="W201" t="e">
            <v>#VALUE!</v>
          </cell>
          <cell r="X201" t="e">
            <v>#VALUE!</v>
          </cell>
          <cell r="Y201" t="str">
            <v>-</v>
          </cell>
          <cell r="Z201" t="str">
            <v>-</v>
          </cell>
          <cell r="AA201" t="str">
            <v>-</v>
          </cell>
          <cell r="AB201" t="e">
            <v>#VALUE!</v>
          </cell>
          <cell r="AC201" t="e">
            <v>#VALUE!</v>
          </cell>
          <cell r="AD201">
            <v>0</v>
          </cell>
        </row>
        <row r="202">
          <cell r="B202" t="str">
            <v>고등어생것,손질kg냉장,절단국산</v>
          </cell>
          <cell r="C202">
            <v>3</v>
          </cell>
          <cell r="D202" t="str">
            <v>어패류</v>
          </cell>
          <cell r="E202" t="str">
            <v>고등어</v>
          </cell>
          <cell r="F202" t="str">
            <v>생것,손질</v>
          </cell>
          <cell r="G202" t="str">
            <v>kg</v>
          </cell>
          <cell r="H202" t="str">
            <v>냉장,절단</v>
          </cell>
          <cell r="I202" t="str">
            <v>국산</v>
          </cell>
          <cell r="J202" t="str">
            <v>-</v>
          </cell>
          <cell r="K202" t="str">
            <v>-</v>
          </cell>
          <cell r="L202" t="str">
            <v>-</v>
          </cell>
          <cell r="M202" t="e">
            <v>#VALUE!</v>
          </cell>
          <cell r="N202" t="e">
            <v>#VALUE!</v>
          </cell>
          <cell r="O202" t="str">
            <v>-</v>
          </cell>
          <cell r="P202" t="str">
            <v>-</v>
          </cell>
          <cell r="Q202" t="str">
            <v>-</v>
          </cell>
          <cell r="R202" t="e">
            <v>#VALUE!</v>
          </cell>
          <cell r="S202" t="e">
            <v>#VALUE!</v>
          </cell>
          <cell r="T202">
            <v>14950</v>
          </cell>
          <cell r="U202" t="str">
            <v>-</v>
          </cell>
          <cell r="V202" t="str">
            <v>-</v>
          </cell>
          <cell r="W202" t="e">
            <v>#VALUE!</v>
          </cell>
          <cell r="X202" t="e">
            <v>#VALUE!</v>
          </cell>
          <cell r="Y202">
            <v>13630</v>
          </cell>
          <cell r="Z202" t="str">
            <v>-</v>
          </cell>
          <cell r="AA202" t="str">
            <v>-</v>
          </cell>
          <cell r="AB202" t="e">
            <v>#VALUE!</v>
          </cell>
          <cell r="AC202" t="e">
            <v>#VALUE!</v>
          </cell>
          <cell r="AD202">
            <v>0</v>
          </cell>
        </row>
        <row r="203">
          <cell r="B203" t="str">
            <v>고등어생것,원물kg냉장,절단X국산</v>
          </cell>
          <cell r="C203">
            <v>0</v>
          </cell>
          <cell r="D203" t="str">
            <v>어패류</v>
          </cell>
          <cell r="E203" t="str">
            <v>고등어</v>
          </cell>
          <cell r="F203" t="str">
            <v>생것,원물</v>
          </cell>
          <cell r="G203" t="str">
            <v>kg</v>
          </cell>
          <cell r="H203" t="str">
            <v>냉장,절단X</v>
          </cell>
          <cell r="I203" t="str">
            <v>국산</v>
          </cell>
          <cell r="J203">
            <v>5900</v>
          </cell>
          <cell r="K203">
            <v>4700</v>
          </cell>
          <cell r="L203">
            <v>4700</v>
          </cell>
          <cell r="M203">
            <v>-20.338983050847457</v>
          </cell>
          <cell r="N203">
            <v>0</v>
          </cell>
          <cell r="O203" t="str">
            <v>-</v>
          </cell>
          <cell r="P203">
            <v>4600</v>
          </cell>
          <cell r="Q203">
            <v>4900</v>
          </cell>
          <cell r="R203" t="e">
            <v>#VALUE!</v>
          </cell>
          <cell r="S203">
            <v>6.5217391304347823</v>
          </cell>
          <cell r="T203">
            <v>19820</v>
          </cell>
          <cell r="U203" t="str">
            <v>-</v>
          </cell>
          <cell r="V203" t="str">
            <v>-</v>
          </cell>
          <cell r="W203" t="e">
            <v>#VALUE!</v>
          </cell>
          <cell r="X203" t="e">
            <v>#VALUE!</v>
          </cell>
          <cell r="Y203">
            <v>13630</v>
          </cell>
          <cell r="Z203">
            <v>9150</v>
          </cell>
          <cell r="AA203">
            <v>7670</v>
          </cell>
          <cell r="AB203">
            <v>-43.727072633895816</v>
          </cell>
          <cell r="AC203">
            <v>-16.174863387978142</v>
          </cell>
          <cell r="AD203">
            <v>0</v>
          </cell>
        </row>
        <row r="204">
          <cell r="B204" t="str">
            <v>고등어냉동,손질kg절단국산</v>
          </cell>
          <cell r="C204">
            <v>0</v>
          </cell>
          <cell r="D204" t="str">
            <v>어패류</v>
          </cell>
          <cell r="E204" t="str">
            <v>고등어</v>
          </cell>
          <cell r="F204" t="str">
            <v>냉동,손질</v>
          </cell>
          <cell r="G204" t="str">
            <v>kg</v>
          </cell>
          <cell r="H204" t="str">
            <v>절단</v>
          </cell>
          <cell r="I204" t="str">
            <v>국산</v>
          </cell>
          <cell r="J204" t="str">
            <v>-</v>
          </cell>
          <cell r="K204" t="str">
            <v>-</v>
          </cell>
          <cell r="L204" t="str">
            <v>-</v>
          </cell>
          <cell r="M204" t="e">
            <v>#VALUE!</v>
          </cell>
          <cell r="N204" t="e">
            <v>#VALUE!</v>
          </cell>
          <cell r="O204" t="str">
            <v>-</v>
          </cell>
          <cell r="P204" t="str">
            <v>-</v>
          </cell>
          <cell r="Q204" t="str">
            <v>-</v>
          </cell>
          <cell r="R204" t="e">
            <v>#VALUE!</v>
          </cell>
          <cell r="S204" t="e">
            <v>#VALUE!</v>
          </cell>
          <cell r="T204" t="str">
            <v>-</v>
          </cell>
          <cell r="U204">
            <v>9170</v>
          </cell>
          <cell r="V204">
            <v>11380</v>
          </cell>
          <cell r="W204" t="e">
            <v>#VALUE!</v>
          </cell>
          <cell r="X204">
            <v>24.100327153762269</v>
          </cell>
          <cell r="Y204">
            <v>3230</v>
          </cell>
          <cell r="Z204">
            <v>4310</v>
          </cell>
          <cell r="AA204">
            <v>4310</v>
          </cell>
          <cell r="AB204">
            <v>33.43653250773994</v>
          </cell>
          <cell r="AC204">
            <v>0</v>
          </cell>
          <cell r="AD204">
            <v>0</v>
          </cell>
        </row>
        <row r="205">
          <cell r="B205" t="str">
            <v>고등어냉동,손질kg절단일본</v>
          </cell>
          <cell r="C205">
            <v>0</v>
          </cell>
          <cell r="D205" t="str">
            <v>어패류</v>
          </cell>
          <cell r="E205" t="str">
            <v>고등어</v>
          </cell>
          <cell r="F205" t="str">
            <v>냉동,손질</v>
          </cell>
          <cell r="G205" t="str">
            <v>kg</v>
          </cell>
          <cell r="H205" t="str">
            <v>절단</v>
          </cell>
          <cell r="I205" t="str">
            <v>일본</v>
          </cell>
          <cell r="J205" t="str">
            <v>-</v>
          </cell>
          <cell r="K205" t="str">
            <v>-</v>
          </cell>
          <cell r="L205" t="str">
            <v>-</v>
          </cell>
          <cell r="M205" t="e">
            <v>#VALUE!</v>
          </cell>
          <cell r="N205" t="e">
            <v>#VALUE!</v>
          </cell>
          <cell r="O205" t="str">
            <v>-</v>
          </cell>
          <cell r="P205" t="str">
            <v>-</v>
          </cell>
          <cell r="Q205" t="str">
            <v>-</v>
          </cell>
          <cell r="R205" t="e">
            <v>#VALUE!</v>
          </cell>
          <cell r="S205" t="e">
            <v>#VALUE!</v>
          </cell>
          <cell r="T205" t="str">
            <v>-</v>
          </cell>
          <cell r="U205" t="str">
            <v>-</v>
          </cell>
          <cell r="V205" t="str">
            <v>-</v>
          </cell>
          <cell r="W205" t="e">
            <v>#VALUE!</v>
          </cell>
          <cell r="X205" t="e">
            <v>#VALUE!</v>
          </cell>
          <cell r="Y205" t="str">
            <v>-</v>
          </cell>
          <cell r="Z205" t="str">
            <v>-</v>
          </cell>
          <cell r="AA205" t="str">
            <v>-</v>
          </cell>
          <cell r="AB205" t="e">
            <v>#VALUE!</v>
          </cell>
          <cell r="AC205" t="e">
            <v>#VALUE!</v>
          </cell>
          <cell r="AD205">
            <v>0</v>
          </cell>
        </row>
        <row r="206">
          <cell r="B206" t="str">
            <v>고등어냉동,원물kg원물국산</v>
          </cell>
          <cell r="C206">
            <v>0</v>
          </cell>
          <cell r="D206" t="str">
            <v>어패류</v>
          </cell>
          <cell r="E206" t="str">
            <v>고등어</v>
          </cell>
          <cell r="F206" t="str">
            <v>냉동,원물</v>
          </cell>
          <cell r="G206" t="str">
            <v>kg</v>
          </cell>
          <cell r="H206" t="str">
            <v>원물</v>
          </cell>
          <cell r="I206" t="str">
            <v>국산</v>
          </cell>
          <cell r="J206">
            <v>5000</v>
          </cell>
          <cell r="K206">
            <v>5000</v>
          </cell>
          <cell r="L206">
            <v>5500</v>
          </cell>
          <cell r="M206">
            <v>10</v>
          </cell>
          <cell r="N206">
            <v>10</v>
          </cell>
          <cell r="O206">
            <v>4500</v>
          </cell>
          <cell r="P206">
            <v>5000</v>
          </cell>
          <cell r="Q206">
            <v>5500</v>
          </cell>
          <cell r="R206">
            <v>22.222222222222221</v>
          </cell>
          <cell r="S206">
            <v>10</v>
          </cell>
          <cell r="T206" t="str">
            <v>-</v>
          </cell>
          <cell r="U206" t="str">
            <v>-</v>
          </cell>
          <cell r="V206" t="str">
            <v>-</v>
          </cell>
          <cell r="W206" t="e">
            <v>#VALUE!</v>
          </cell>
          <cell r="X206" t="e">
            <v>#VALUE!</v>
          </cell>
          <cell r="Y206">
            <v>1830</v>
          </cell>
          <cell r="Z206">
            <v>1940</v>
          </cell>
          <cell r="AA206">
            <v>1940</v>
          </cell>
          <cell r="AB206">
            <v>6.0109289617486334</v>
          </cell>
          <cell r="AC206">
            <v>0</v>
          </cell>
          <cell r="AD206">
            <v>0</v>
          </cell>
        </row>
        <row r="207">
          <cell r="B207" t="str">
            <v>고등어냉동,원물kg원물일본</v>
          </cell>
          <cell r="C207">
            <v>0</v>
          </cell>
          <cell r="D207" t="str">
            <v>어패류</v>
          </cell>
          <cell r="E207" t="str">
            <v>고등어</v>
          </cell>
          <cell r="F207" t="str">
            <v>냉동,원물</v>
          </cell>
          <cell r="G207" t="str">
            <v>kg</v>
          </cell>
          <cell r="H207" t="str">
            <v>원물</v>
          </cell>
          <cell r="I207" t="str">
            <v>일본</v>
          </cell>
          <cell r="J207">
            <v>4500</v>
          </cell>
          <cell r="K207" t="str">
            <v>-</v>
          </cell>
          <cell r="L207" t="str">
            <v>-</v>
          </cell>
          <cell r="M207" t="e">
            <v>#VALUE!</v>
          </cell>
          <cell r="N207" t="e">
            <v>#VALUE!</v>
          </cell>
          <cell r="O207" t="str">
            <v>-</v>
          </cell>
          <cell r="P207" t="str">
            <v>-</v>
          </cell>
          <cell r="Q207" t="str">
            <v>-</v>
          </cell>
          <cell r="R207" t="e">
            <v>#VALUE!</v>
          </cell>
          <cell r="S207" t="e">
            <v>#VALUE!</v>
          </cell>
          <cell r="T207" t="str">
            <v>-</v>
          </cell>
          <cell r="U207" t="str">
            <v>-</v>
          </cell>
          <cell r="V207" t="str">
            <v>-</v>
          </cell>
          <cell r="W207" t="e">
            <v>#VALUE!</v>
          </cell>
          <cell r="X207" t="e">
            <v>#VALUE!</v>
          </cell>
          <cell r="Y207" t="str">
            <v>-</v>
          </cell>
          <cell r="Z207" t="str">
            <v>-</v>
          </cell>
          <cell r="AA207" t="str">
            <v>-</v>
          </cell>
          <cell r="AB207" t="e">
            <v>#VALUE!</v>
          </cell>
          <cell r="AC207" t="e">
            <v>#VALUE!</v>
          </cell>
          <cell r="AD207">
            <v>0</v>
          </cell>
        </row>
        <row r="208">
          <cell r="B208" t="str">
            <v>고등어냉동,고등어살kg절단국산</v>
          </cell>
          <cell r="C208">
            <v>0</v>
          </cell>
          <cell r="D208" t="str">
            <v>어패류</v>
          </cell>
          <cell r="E208" t="str">
            <v>고등어</v>
          </cell>
          <cell r="F208" t="str">
            <v>냉동,고등어살</v>
          </cell>
          <cell r="G208" t="str">
            <v>kg</v>
          </cell>
          <cell r="H208" t="str">
            <v>절단</v>
          </cell>
          <cell r="I208" t="str">
            <v>국산</v>
          </cell>
          <cell r="J208" t="str">
            <v>-</v>
          </cell>
          <cell r="K208" t="str">
            <v>-</v>
          </cell>
          <cell r="L208" t="str">
            <v>-</v>
          </cell>
          <cell r="M208" t="e">
            <v>#VALUE!</v>
          </cell>
          <cell r="N208" t="e">
            <v>#VALUE!</v>
          </cell>
          <cell r="O208" t="str">
            <v>-</v>
          </cell>
          <cell r="P208" t="str">
            <v>-</v>
          </cell>
          <cell r="Q208" t="str">
            <v>-</v>
          </cell>
          <cell r="R208" t="e">
            <v>#VALUE!</v>
          </cell>
          <cell r="S208" t="e">
            <v>#VALUE!</v>
          </cell>
          <cell r="T208" t="str">
            <v>-</v>
          </cell>
          <cell r="U208">
            <v>15500</v>
          </cell>
          <cell r="V208">
            <v>15500</v>
          </cell>
          <cell r="W208" t="e">
            <v>#VALUE!</v>
          </cell>
          <cell r="X208">
            <v>0</v>
          </cell>
          <cell r="Y208">
            <v>15260</v>
          </cell>
          <cell r="Z208">
            <v>15260</v>
          </cell>
          <cell r="AA208">
            <v>15260</v>
          </cell>
          <cell r="AB208">
            <v>0</v>
          </cell>
          <cell r="AC208">
            <v>0</v>
          </cell>
          <cell r="AD208">
            <v>0</v>
          </cell>
        </row>
        <row r="209">
          <cell r="B209" t="str">
            <v>고등어냉동,고등어살kg절단일본</v>
          </cell>
          <cell r="C209">
            <v>0</v>
          </cell>
          <cell r="D209" t="str">
            <v>어패류</v>
          </cell>
          <cell r="E209" t="str">
            <v>고등어</v>
          </cell>
          <cell r="F209" t="str">
            <v>냉동,고등어살</v>
          </cell>
          <cell r="G209" t="str">
            <v>kg</v>
          </cell>
          <cell r="H209" t="str">
            <v>절단</v>
          </cell>
          <cell r="I209" t="str">
            <v>일본</v>
          </cell>
          <cell r="J209" t="str">
            <v>-</v>
          </cell>
          <cell r="K209" t="str">
            <v>-</v>
          </cell>
          <cell r="L209" t="str">
            <v>-</v>
          </cell>
          <cell r="M209" t="e">
            <v>#VALUE!</v>
          </cell>
          <cell r="N209" t="e">
            <v>#VALUE!</v>
          </cell>
          <cell r="O209" t="str">
            <v>-</v>
          </cell>
          <cell r="P209" t="str">
            <v>-</v>
          </cell>
          <cell r="Q209" t="str">
            <v>-</v>
          </cell>
          <cell r="R209" t="e">
            <v>#VALUE!</v>
          </cell>
          <cell r="S209" t="e">
            <v>#VALUE!</v>
          </cell>
          <cell r="T209" t="str">
            <v>-</v>
          </cell>
          <cell r="U209" t="str">
            <v>-</v>
          </cell>
          <cell r="V209" t="str">
            <v>-</v>
          </cell>
          <cell r="W209" t="e">
            <v>#VALUE!</v>
          </cell>
          <cell r="X209" t="e">
            <v>#VALUE!</v>
          </cell>
          <cell r="Y209" t="str">
            <v>-</v>
          </cell>
          <cell r="Z209" t="str">
            <v>-</v>
          </cell>
          <cell r="AA209" t="str">
            <v>-</v>
          </cell>
          <cell r="AB209" t="e">
            <v>#VALUE!</v>
          </cell>
          <cell r="AC209" t="e">
            <v>#VALUE!</v>
          </cell>
          <cell r="AD209">
            <v>0</v>
          </cell>
        </row>
        <row r="210">
          <cell r="B210" t="str">
            <v>고등어냉동,고등어살kg절단노르웨이</v>
          </cell>
          <cell r="C210">
            <v>0</v>
          </cell>
          <cell r="D210" t="str">
            <v>어패류</v>
          </cell>
          <cell r="E210" t="str">
            <v>고등어</v>
          </cell>
          <cell r="F210" t="str">
            <v>냉동,고등어살</v>
          </cell>
          <cell r="G210" t="str">
            <v>kg</v>
          </cell>
          <cell r="H210" t="str">
            <v>절단</v>
          </cell>
          <cell r="I210" t="str">
            <v>노르웨이</v>
          </cell>
          <cell r="J210" t="str">
            <v>-</v>
          </cell>
          <cell r="K210" t="str">
            <v>-</v>
          </cell>
          <cell r="L210" t="str">
            <v>-</v>
          </cell>
          <cell r="M210" t="e">
            <v>#VALUE!</v>
          </cell>
          <cell r="N210" t="e">
            <v>#VALUE!</v>
          </cell>
          <cell r="O210" t="str">
            <v>-</v>
          </cell>
          <cell r="P210" t="str">
            <v>-</v>
          </cell>
          <cell r="Q210" t="str">
            <v>-</v>
          </cell>
          <cell r="R210" t="e">
            <v>#VALUE!</v>
          </cell>
          <cell r="S210" t="e">
            <v>#VALUE!</v>
          </cell>
          <cell r="T210">
            <v>9900</v>
          </cell>
          <cell r="U210">
            <v>10800</v>
          </cell>
          <cell r="V210">
            <v>15460</v>
          </cell>
          <cell r="W210">
            <v>56.161616161616159</v>
          </cell>
          <cell r="X210">
            <v>43.148148148148145</v>
          </cell>
          <cell r="Y210">
            <v>12380</v>
          </cell>
          <cell r="Z210">
            <v>14880</v>
          </cell>
          <cell r="AA210">
            <v>14880</v>
          </cell>
          <cell r="AB210">
            <v>20.193861066235865</v>
          </cell>
          <cell r="AC210">
            <v>0</v>
          </cell>
          <cell r="AD210">
            <v>0</v>
          </cell>
        </row>
        <row r="211">
          <cell r="B211" t="str">
            <v>고등어자반,손질kg냉장,절단국산</v>
          </cell>
          <cell r="C211">
            <v>0</v>
          </cell>
          <cell r="D211" t="str">
            <v>어패류</v>
          </cell>
          <cell r="E211" t="str">
            <v>고등어</v>
          </cell>
          <cell r="F211" t="str">
            <v>자반,손질</v>
          </cell>
          <cell r="G211" t="str">
            <v>kg</v>
          </cell>
          <cell r="H211" t="str">
            <v>냉장,절단</v>
          </cell>
          <cell r="I211" t="str">
            <v>국산</v>
          </cell>
          <cell r="J211" t="str">
            <v>-</v>
          </cell>
          <cell r="K211" t="str">
            <v>-</v>
          </cell>
          <cell r="L211" t="str">
            <v>-</v>
          </cell>
          <cell r="M211" t="e">
            <v>#VALUE!</v>
          </cell>
          <cell r="N211" t="e">
            <v>#VALUE!</v>
          </cell>
          <cell r="O211" t="str">
            <v>-</v>
          </cell>
          <cell r="P211" t="str">
            <v>-</v>
          </cell>
          <cell r="Q211" t="str">
            <v>-</v>
          </cell>
          <cell r="R211" t="e">
            <v>#VALUE!</v>
          </cell>
          <cell r="S211" t="e">
            <v>#VALUE!</v>
          </cell>
          <cell r="T211" t="str">
            <v>-</v>
          </cell>
          <cell r="U211">
            <v>6250</v>
          </cell>
          <cell r="V211">
            <v>4270</v>
          </cell>
          <cell r="W211" t="e">
            <v>#VALUE!</v>
          </cell>
          <cell r="X211">
            <v>-31.68</v>
          </cell>
          <cell r="Y211">
            <v>6500</v>
          </cell>
          <cell r="Z211">
            <v>6860</v>
          </cell>
          <cell r="AA211">
            <v>7500</v>
          </cell>
          <cell r="AB211">
            <v>15.384615384615385</v>
          </cell>
          <cell r="AC211">
            <v>9.3294460641399422</v>
          </cell>
          <cell r="AD211">
            <v>0</v>
          </cell>
        </row>
        <row r="212">
          <cell r="B212" t="str">
            <v>고등어자반,손질kg냉동,절단국산</v>
          </cell>
          <cell r="C212">
            <v>0</v>
          </cell>
          <cell r="D212" t="str">
            <v>어패류</v>
          </cell>
          <cell r="E212" t="str">
            <v>고등어</v>
          </cell>
          <cell r="F212" t="str">
            <v>자반,손질</v>
          </cell>
          <cell r="G212" t="str">
            <v>kg</v>
          </cell>
          <cell r="H212" t="str">
            <v>냉동,절단</v>
          </cell>
          <cell r="I212" t="str">
            <v>국산</v>
          </cell>
          <cell r="J212" t="str">
            <v>-</v>
          </cell>
          <cell r="K212" t="str">
            <v>-</v>
          </cell>
          <cell r="L212" t="str">
            <v>-</v>
          </cell>
          <cell r="M212" t="e">
            <v>#VALUE!</v>
          </cell>
          <cell r="N212" t="e">
            <v>#VALUE!</v>
          </cell>
          <cell r="O212" t="str">
            <v>-</v>
          </cell>
          <cell r="P212" t="str">
            <v>-</v>
          </cell>
          <cell r="Q212" t="str">
            <v>-</v>
          </cell>
          <cell r="R212" t="e">
            <v>#VALUE!</v>
          </cell>
          <cell r="S212" t="e">
            <v>#VALUE!</v>
          </cell>
          <cell r="T212" t="str">
            <v>-</v>
          </cell>
          <cell r="U212" t="str">
            <v>-</v>
          </cell>
          <cell r="V212" t="str">
            <v>-</v>
          </cell>
          <cell r="W212" t="e">
            <v>#VALUE!</v>
          </cell>
          <cell r="X212" t="e">
            <v>#VALUE!</v>
          </cell>
          <cell r="Y212">
            <v>5980</v>
          </cell>
          <cell r="Z212" t="str">
            <v>-</v>
          </cell>
          <cell r="AA212" t="str">
            <v>-</v>
          </cell>
          <cell r="AB212" t="e">
            <v>#VALUE!</v>
          </cell>
          <cell r="AC212" t="e">
            <v>#VALUE!</v>
          </cell>
          <cell r="AD212">
            <v>0</v>
          </cell>
        </row>
        <row r="213">
          <cell r="B213" t="str">
            <v>고등어자반,손질kg냉동,절단일본</v>
          </cell>
          <cell r="C213">
            <v>0</v>
          </cell>
          <cell r="D213" t="str">
            <v>어패류</v>
          </cell>
          <cell r="E213" t="str">
            <v>고등어</v>
          </cell>
          <cell r="F213" t="str">
            <v>자반,손질</v>
          </cell>
          <cell r="G213" t="str">
            <v>kg</v>
          </cell>
          <cell r="H213" t="str">
            <v>냉동,절단</v>
          </cell>
          <cell r="I213" t="str">
            <v>일본</v>
          </cell>
          <cell r="J213" t="str">
            <v>-</v>
          </cell>
          <cell r="K213" t="str">
            <v>-</v>
          </cell>
          <cell r="L213" t="str">
            <v>-</v>
          </cell>
          <cell r="M213" t="e">
            <v>#VALUE!</v>
          </cell>
          <cell r="N213" t="e">
            <v>#VALUE!</v>
          </cell>
          <cell r="O213" t="str">
            <v>-</v>
          </cell>
          <cell r="P213" t="str">
            <v>-</v>
          </cell>
          <cell r="Q213" t="str">
            <v>-</v>
          </cell>
          <cell r="R213" t="e">
            <v>#VALUE!</v>
          </cell>
          <cell r="S213" t="e">
            <v>#VALUE!</v>
          </cell>
          <cell r="T213" t="str">
            <v>-</v>
          </cell>
          <cell r="U213" t="str">
            <v>-</v>
          </cell>
          <cell r="V213" t="str">
            <v>-</v>
          </cell>
          <cell r="W213" t="e">
            <v>#VALUE!</v>
          </cell>
          <cell r="X213" t="e">
            <v>#VALUE!</v>
          </cell>
          <cell r="Y213" t="str">
            <v>-</v>
          </cell>
          <cell r="Z213" t="str">
            <v>-</v>
          </cell>
          <cell r="AA213" t="str">
            <v>-</v>
          </cell>
          <cell r="AB213" t="e">
            <v>#VALUE!</v>
          </cell>
          <cell r="AC213" t="e">
            <v>#VALUE!</v>
          </cell>
          <cell r="AD213">
            <v>0</v>
          </cell>
        </row>
        <row r="214">
          <cell r="B214" t="str">
            <v>고등어자반,손질kg냉동,절단노르웨이</v>
          </cell>
          <cell r="C214">
            <v>0</v>
          </cell>
          <cell r="D214" t="str">
            <v>어패류</v>
          </cell>
          <cell r="E214" t="str">
            <v>고등어</v>
          </cell>
          <cell r="F214" t="str">
            <v>자반,손질</v>
          </cell>
          <cell r="G214" t="str">
            <v>kg</v>
          </cell>
          <cell r="H214" t="str">
            <v>냉동,절단</v>
          </cell>
          <cell r="I214" t="str">
            <v>노르웨이</v>
          </cell>
          <cell r="J214" t="str">
            <v>-</v>
          </cell>
          <cell r="K214" t="str">
            <v>-</v>
          </cell>
          <cell r="L214" t="str">
            <v>-</v>
          </cell>
          <cell r="M214" t="e">
            <v>#VALUE!</v>
          </cell>
          <cell r="N214" t="e">
            <v>#VALUE!</v>
          </cell>
          <cell r="O214" t="str">
            <v>-</v>
          </cell>
          <cell r="P214" t="str">
            <v>-</v>
          </cell>
          <cell r="Q214" t="str">
            <v>-</v>
          </cell>
          <cell r="R214" t="e">
            <v>#VALUE!</v>
          </cell>
          <cell r="S214" t="e">
            <v>#VALUE!</v>
          </cell>
          <cell r="T214" t="str">
            <v>-</v>
          </cell>
          <cell r="U214">
            <v>7290</v>
          </cell>
          <cell r="V214">
            <v>5860</v>
          </cell>
          <cell r="W214" t="e">
            <v>#VALUE!</v>
          </cell>
          <cell r="X214">
            <v>-19.615912208504803</v>
          </cell>
          <cell r="Y214" t="str">
            <v>-</v>
          </cell>
          <cell r="Z214" t="str">
            <v>-</v>
          </cell>
          <cell r="AA214" t="str">
            <v>-</v>
          </cell>
          <cell r="AB214" t="e">
            <v>#VALUE!</v>
          </cell>
          <cell r="AC214" t="e">
            <v>#VALUE!</v>
          </cell>
          <cell r="AD214">
            <v>0</v>
          </cell>
        </row>
        <row r="215">
          <cell r="B215" t="str">
            <v>고등어자반,원물kg냉장,원물국산</v>
          </cell>
          <cell r="C215">
            <v>0</v>
          </cell>
          <cell r="D215" t="str">
            <v>어패류</v>
          </cell>
          <cell r="E215" t="str">
            <v>고등어</v>
          </cell>
          <cell r="F215" t="str">
            <v>자반,원물</v>
          </cell>
          <cell r="G215" t="str">
            <v>kg</v>
          </cell>
          <cell r="H215" t="str">
            <v>냉장,원물</v>
          </cell>
          <cell r="I215" t="str">
            <v>국산</v>
          </cell>
          <cell r="J215" t="str">
            <v>-</v>
          </cell>
          <cell r="K215" t="str">
            <v>-</v>
          </cell>
          <cell r="L215" t="str">
            <v>-</v>
          </cell>
          <cell r="M215" t="e">
            <v>#VALUE!</v>
          </cell>
          <cell r="N215" t="e">
            <v>#VALUE!</v>
          </cell>
          <cell r="O215" t="str">
            <v>-</v>
          </cell>
          <cell r="P215">
            <v>3300</v>
          </cell>
          <cell r="Q215">
            <v>3300</v>
          </cell>
          <cell r="R215" t="e">
            <v>#VALUE!</v>
          </cell>
          <cell r="S215">
            <v>0</v>
          </cell>
          <cell r="T215">
            <v>9700</v>
          </cell>
          <cell r="U215" t="str">
            <v>-</v>
          </cell>
          <cell r="V215" t="str">
            <v>-</v>
          </cell>
          <cell r="W215" t="e">
            <v>#VALUE!</v>
          </cell>
          <cell r="X215" t="e">
            <v>#VALUE!</v>
          </cell>
          <cell r="Y215">
            <v>6500</v>
          </cell>
          <cell r="Z215">
            <v>6860</v>
          </cell>
          <cell r="AA215">
            <v>7500</v>
          </cell>
          <cell r="AB215">
            <v>15.384615384615385</v>
          </cell>
          <cell r="AC215">
            <v>9.3294460641399422</v>
          </cell>
          <cell r="AD215">
            <v>0</v>
          </cell>
        </row>
        <row r="216">
          <cell r="B216" t="str">
            <v>고등어자반,원물kg냉동,원물국산</v>
          </cell>
          <cell r="C216">
            <v>0</v>
          </cell>
          <cell r="D216" t="str">
            <v>어패류</v>
          </cell>
          <cell r="E216" t="str">
            <v>고등어</v>
          </cell>
          <cell r="F216" t="str">
            <v>자반,원물</v>
          </cell>
          <cell r="G216" t="str">
            <v>kg</v>
          </cell>
          <cell r="H216" t="str">
            <v>냉동,원물</v>
          </cell>
          <cell r="I216" t="str">
            <v>국산</v>
          </cell>
          <cell r="J216">
            <v>6500</v>
          </cell>
          <cell r="K216">
            <v>6700</v>
          </cell>
          <cell r="L216">
            <v>5900</v>
          </cell>
          <cell r="M216">
            <v>-9.2307692307692299</v>
          </cell>
          <cell r="N216">
            <v>-11.940298507462687</v>
          </cell>
          <cell r="O216">
            <v>6000</v>
          </cell>
          <cell r="P216">
            <v>6000</v>
          </cell>
          <cell r="Q216">
            <v>4900</v>
          </cell>
          <cell r="R216">
            <v>-18.333333333333332</v>
          </cell>
          <cell r="S216">
            <v>-18.333333333333332</v>
          </cell>
          <cell r="T216" t="str">
            <v>-</v>
          </cell>
          <cell r="U216" t="str">
            <v>-</v>
          </cell>
          <cell r="V216" t="str">
            <v>-</v>
          </cell>
          <cell r="W216" t="e">
            <v>#VALUE!</v>
          </cell>
          <cell r="X216" t="e">
            <v>#VALUE!</v>
          </cell>
          <cell r="Y216">
            <v>4830</v>
          </cell>
          <cell r="Z216">
            <v>4220</v>
          </cell>
          <cell r="AA216">
            <v>4220</v>
          </cell>
          <cell r="AB216">
            <v>-12.629399585921325</v>
          </cell>
          <cell r="AC216">
            <v>0</v>
          </cell>
          <cell r="AD216">
            <v>0</v>
          </cell>
        </row>
        <row r="217">
          <cell r="B217" t="str">
            <v>고등어자반,원물kg냉동,원물일본</v>
          </cell>
          <cell r="C217">
            <v>0</v>
          </cell>
          <cell r="D217" t="str">
            <v>어패류</v>
          </cell>
          <cell r="E217" t="str">
            <v>고등어</v>
          </cell>
          <cell r="F217" t="str">
            <v>자반,원물</v>
          </cell>
          <cell r="G217" t="str">
            <v>kg</v>
          </cell>
          <cell r="H217" t="str">
            <v>냉동,원물</v>
          </cell>
          <cell r="I217" t="str">
            <v>일본</v>
          </cell>
          <cell r="J217" t="str">
            <v>-</v>
          </cell>
          <cell r="K217" t="str">
            <v>-</v>
          </cell>
          <cell r="L217" t="str">
            <v>-</v>
          </cell>
          <cell r="M217" t="e">
            <v>#VALUE!</v>
          </cell>
          <cell r="N217" t="e">
            <v>#VALUE!</v>
          </cell>
          <cell r="O217" t="str">
            <v>-</v>
          </cell>
          <cell r="P217" t="str">
            <v>-</v>
          </cell>
          <cell r="Q217" t="str">
            <v>-</v>
          </cell>
          <cell r="R217" t="e">
            <v>#VALUE!</v>
          </cell>
          <cell r="S217" t="e">
            <v>#VALUE!</v>
          </cell>
          <cell r="T217" t="str">
            <v>-</v>
          </cell>
          <cell r="U217" t="str">
            <v>-</v>
          </cell>
          <cell r="V217" t="str">
            <v>-</v>
          </cell>
          <cell r="W217" t="e">
            <v>#VALUE!</v>
          </cell>
          <cell r="X217" t="e">
            <v>#VALUE!</v>
          </cell>
          <cell r="Y217" t="str">
            <v>-</v>
          </cell>
          <cell r="Z217" t="str">
            <v>-</v>
          </cell>
          <cell r="AA217" t="str">
            <v>-</v>
          </cell>
          <cell r="AB217" t="e">
            <v>#VALUE!</v>
          </cell>
          <cell r="AC217" t="e">
            <v>#VALUE!</v>
          </cell>
          <cell r="AD217">
            <v>0</v>
          </cell>
        </row>
        <row r="218">
          <cell r="B218" t="str">
            <v>고등어자반,원물kg냉동,원물노르웨이</v>
          </cell>
          <cell r="C218">
            <v>0</v>
          </cell>
          <cell r="D218" t="str">
            <v>어패류</v>
          </cell>
          <cell r="E218" t="str">
            <v>고등어</v>
          </cell>
          <cell r="F218" t="str">
            <v>자반,원물</v>
          </cell>
          <cell r="G218" t="str">
            <v>kg</v>
          </cell>
          <cell r="H218" t="str">
            <v>냉동,원물</v>
          </cell>
          <cell r="I218" t="str">
            <v>노르웨이</v>
          </cell>
          <cell r="J218" t="str">
            <v>-</v>
          </cell>
          <cell r="K218">
            <v>7100</v>
          </cell>
          <cell r="L218">
            <v>5400</v>
          </cell>
          <cell r="M218" t="e">
            <v>#VALUE!</v>
          </cell>
          <cell r="N218">
            <v>-23.943661971830984</v>
          </cell>
          <cell r="O218" t="str">
            <v>-</v>
          </cell>
          <cell r="P218" t="str">
            <v>-</v>
          </cell>
          <cell r="Q218" t="str">
            <v>-</v>
          </cell>
          <cell r="R218" t="e">
            <v>#VALUE!</v>
          </cell>
          <cell r="S218" t="e">
            <v>#VALUE!</v>
          </cell>
          <cell r="T218" t="str">
            <v>-</v>
          </cell>
          <cell r="U218" t="str">
            <v>-</v>
          </cell>
          <cell r="V218" t="str">
            <v>-</v>
          </cell>
          <cell r="W218" t="e">
            <v>#VALUE!</v>
          </cell>
          <cell r="X218" t="e">
            <v>#VALUE!</v>
          </cell>
          <cell r="Y218" t="str">
            <v>-</v>
          </cell>
          <cell r="Z218" t="str">
            <v>-</v>
          </cell>
          <cell r="AA218" t="str">
            <v>-</v>
          </cell>
          <cell r="AB218" t="e">
            <v>#VALUE!</v>
          </cell>
          <cell r="AC218" t="e">
            <v>#VALUE!</v>
          </cell>
          <cell r="AD218">
            <v>0</v>
          </cell>
        </row>
        <row r="219">
          <cell r="B219" t="str">
            <v>꽁치냉동,손질kg절단일본,대만</v>
          </cell>
          <cell r="C219">
            <v>4</v>
          </cell>
          <cell r="D219" t="str">
            <v>어패류</v>
          </cell>
          <cell r="E219" t="str">
            <v>꽁치</v>
          </cell>
          <cell r="F219" t="str">
            <v>냉동,손질</v>
          </cell>
          <cell r="G219" t="str">
            <v>kg</v>
          </cell>
          <cell r="H219" t="str">
            <v>절단</v>
          </cell>
          <cell r="I219" t="str">
            <v>일본,대만</v>
          </cell>
          <cell r="J219" t="str">
            <v>-</v>
          </cell>
          <cell r="K219" t="str">
            <v>-</v>
          </cell>
          <cell r="L219" t="str">
            <v>-</v>
          </cell>
          <cell r="M219" t="e">
            <v>#VALUE!</v>
          </cell>
          <cell r="N219" t="e">
            <v>#VALUE!</v>
          </cell>
          <cell r="O219" t="str">
            <v>-</v>
          </cell>
          <cell r="P219" t="str">
            <v>-</v>
          </cell>
          <cell r="Q219" t="str">
            <v>-</v>
          </cell>
          <cell r="R219" t="e">
            <v>#VALUE!</v>
          </cell>
          <cell r="S219" t="e">
            <v>#VALUE!</v>
          </cell>
          <cell r="T219">
            <v>5370</v>
          </cell>
          <cell r="U219" t="str">
            <v>-</v>
          </cell>
          <cell r="V219" t="str">
            <v>-</v>
          </cell>
          <cell r="W219" t="e">
            <v>#VALUE!</v>
          </cell>
          <cell r="X219" t="e">
            <v>#VALUE!</v>
          </cell>
          <cell r="Y219">
            <v>4320</v>
          </cell>
          <cell r="Z219">
            <v>4320</v>
          </cell>
          <cell r="AA219">
            <v>4320</v>
          </cell>
          <cell r="AB219">
            <v>0</v>
          </cell>
          <cell r="AC219">
            <v>0</v>
          </cell>
          <cell r="AD219">
            <v>0</v>
          </cell>
        </row>
        <row r="220">
          <cell r="B220" t="str">
            <v>꽁치냉동,손질kg절단북태평양</v>
          </cell>
          <cell r="C220">
            <v>0</v>
          </cell>
          <cell r="D220" t="str">
            <v>어패류</v>
          </cell>
          <cell r="E220" t="str">
            <v>꽁치</v>
          </cell>
          <cell r="F220" t="str">
            <v>냉동,손질</v>
          </cell>
          <cell r="G220" t="str">
            <v>kg</v>
          </cell>
          <cell r="H220" t="str">
            <v>절단</v>
          </cell>
          <cell r="I220" t="str">
            <v>북태평양</v>
          </cell>
          <cell r="J220" t="str">
            <v>-</v>
          </cell>
          <cell r="K220" t="str">
            <v>-</v>
          </cell>
          <cell r="L220" t="str">
            <v>-</v>
          </cell>
          <cell r="M220" t="e">
            <v>#VALUE!</v>
          </cell>
          <cell r="N220" t="e">
            <v>#VALUE!</v>
          </cell>
          <cell r="O220" t="str">
            <v>-</v>
          </cell>
          <cell r="P220" t="str">
            <v>-</v>
          </cell>
          <cell r="Q220" t="str">
            <v>-</v>
          </cell>
          <cell r="R220" t="e">
            <v>#VALUE!</v>
          </cell>
          <cell r="S220" t="e">
            <v>#VALUE!</v>
          </cell>
          <cell r="T220" t="str">
            <v>-</v>
          </cell>
          <cell r="U220" t="str">
            <v>-</v>
          </cell>
          <cell r="V220" t="str">
            <v>-</v>
          </cell>
          <cell r="W220" t="e">
            <v>#VALUE!</v>
          </cell>
          <cell r="X220" t="e">
            <v>#VALUE!</v>
          </cell>
          <cell r="Y220">
            <v>8900</v>
          </cell>
          <cell r="Z220">
            <v>4210</v>
          </cell>
          <cell r="AA220">
            <v>4210</v>
          </cell>
          <cell r="AB220">
            <v>-52.696629213483149</v>
          </cell>
          <cell r="AC220">
            <v>0</v>
          </cell>
          <cell r="AD220">
            <v>0</v>
          </cell>
        </row>
        <row r="221">
          <cell r="B221" t="str">
            <v>꽁치냉동,원물kg원물일본,대만</v>
          </cell>
          <cell r="C221">
            <v>0</v>
          </cell>
          <cell r="D221" t="str">
            <v>어패류</v>
          </cell>
          <cell r="E221" t="str">
            <v>꽁치</v>
          </cell>
          <cell r="F221" t="str">
            <v>냉동,원물</v>
          </cell>
          <cell r="G221" t="str">
            <v>kg</v>
          </cell>
          <cell r="H221" t="str">
            <v>원물</v>
          </cell>
          <cell r="I221" t="str">
            <v>일본,대만</v>
          </cell>
          <cell r="J221">
            <v>2500</v>
          </cell>
          <cell r="K221">
            <v>2900</v>
          </cell>
          <cell r="L221">
            <v>2900</v>
          </cell>
          <cell r="M221">
            <v>16</v>
          </cell>
          <cell r="N221">
            <v>0</v>
          </cell>
          <cell r="O221">
            <v>2600</v>
          </cell>
          <cell r="P221">
            <v>2700</v>
          </cell>
          <cell r="Q221">
            <v>2700</v>
          </cell>
          <cell r="R221">
            <v>3.8461538461538463</v>
          </cell>
          <cell r="S221">
            <v>0</v>
          </cell>
          <cell r="T221">
            <v>5370</v>
          </cell>
          <cell r="U221">
            <v>4810</v>
          </cell>
          <cell r="V221">
            <v>5580</v>
          </cell>
          <cell r="W221">
            <v>3.9106145251396649</v>
          </cell>
          <cell r="X221">
            <v>16.008316008316008</v>
          </cell>
          <cell r="Y221">
            <v>4810</v>
          </cell>
          <cell r="Z221">
            <v>5960</v>
          </cell>
          <cell r="AA221">
            <v>5960</v>
          </cell>
          <cell r="AB221">
            <v>23.908523908523907</v>
          </cell>
          <cell r="AC221">
            <v>0</v>
          </cell>
          <cell r="AD221">
            <v>0</v>
          </cell>
        </row>
        <row r="222">
          <cell r="B222" t="str">
            <v>꽁치냉동,원물kg원물북태평양</v>
          </cell>
          <cell r="C222">
            <v>0</v>
          </cell>
          <cell r="D222" t="str">
            <v>어패류</v>
          </cell>
          <cell r="E222" t="str">
            <v>꽁치</v>
          </cell>
          <cell r="F222" t="str">
            <v>냉동,원물</v>
          </cell>
          <cell r="G222" t="str">
            <v>kg</v>
          </cell>
          <cell r="H222" t="str">
            <v>원물</v>
          </cell>
          <cell r="I222" t="str">
            <v>북태평양</v>
          </cell>
          <cell r="J222">
            <v>2200</v>
          </cell>
          <cell r="K222">
            <v>2500</v>
          </cell>
          <cell r="L222">
            <v>2500</v>
          </cell>
          <cell r="M222">
            <v>13.636363636363637</v>
          </cell>
          <cell r="N222">
            <v>0</v>
          </cell>
          <cell r="O222">
            <v>2600</v>
          </cell>
          <cell r="P222">
            <v>2700</v>
          </cell>
          <cell r="Q222">
            <v>2700</v>
          </cell>
          <cell r="R222">
            <v>3.8461538461538463</v>
          </cell>
          <cell r="S222">
            <v>0</v>
          </cell>
          <cell r="T222" t="str">
            <v>-</v>
          </cell>
          <cell r="U222" t="str">
            <v>-</v>
          </cell>
          <cell r="V222" t="str">
            <v>-</v>
          </cell>
          <cell r="W222" t="e">
            <v>#VALUE!</v>
          </cell>
          <cell r="X222" t="e">
            <v>#VALUE!</v>
          </cell>
          <cell r="Y222" t="str">
            <v>-</v>
          </cell>
          <cell r="Z222">
            <v>2870</v>
          </cell>
          <cell r="AA222">
            <v>2870</v>
          </cell>
          <cell r="AB222" t="e">
            <v>#VALUE!</v>
          </cell>
          <cell r="AC222">
            <v>0</v>
          </cell>
          <cell r="AD222">
            <v>0</v>
          </cell>
        </row>
        <row r="223">
          <cell r="B223" t="str">
            <v>꽁치냉동,꽁치살kg절단일본,대만</v>
          </cell>
          <cell r="C223">
            <v>0</v>
          </cell>
          <cell r="D223" t="str">
            <v>어패류</v>
          </cell>
          <cell r="E223" t="str">
            <v>꽁치</v>
          </cell>
          <cell r="F223" t="str">
            <v>냉동,꽁치살</v>
          </cell>
          <cell r="G223" t="str">
            <v>kg</v>
          </cell>
          <cell r="H223" t="str">
            <v>절단</v>
          </cell>
          <cell r="I223" t="str">
            <v>일본,대만</v>
          </cell>
          <cell r="J223" t="str">
            <v>-</v>
          </cell>
          <cell r="K223" t="str">
            <v>-</v>
          </cell>
          <cell r="L223" t="str">
            <v>-</v>
          </cell>
          <cell r="M223" t="e">
            <v>#VALUE!</v>
          </cell>
          <cell r="N223" t="e">
            <v>#VALUE!</v>
          </cell>
          <cell r="O223" t="str">
            <v>-</v>
          </cell>
          <cell r="P223" t="str">
            <v>-</v>
          </cell>
          <cell r="Q223" t="str">
            <v>-</v>
          </cell>
          <cell r="R223" t="e">
            <v>#VALUE!</v>
          </cell>
          <cell r="S223" t="e">
            <v>#VALUE!</v>
          </cell>
          <cell r="T223" t="str">
            <v>-</v>
          </cell>
          <cell r="U223" t="str">
            <v>-</v>
          </cell>
          <cell r="V223" t="str">
            <v>-</v>
          </cell>
          <cell r="W223" t="e">
            <v>#VALUE!</v>
          </cell>
          <cell r="X223" t="e">
            <v>#VALUE!</v>
          </cell>
          <cell r="Y223" t="str">
            <v>-</v>
          </cell>
          <cell r="Z223" t="str">
            <v>-</v>
          </cell>
          <cell r="AA223" t="str">
            <v>-</v>
          </cell>
          <cell r="AB223" t="e">
            <v>#VALUE!</v>
          </cell>
          <cell r="AC223" t="e">
            <v>#VALUE!</v>
          </cell>
          <cell r="AD223">
            <v>0</v>
          </cell>
        </row>
        <row r="224">
          <cell r="B224" t="str">
            <v>꽁치냉동,꽁치살kg절단북태평양</v>
          </cell>
          <cell r="C224">
            <v>0</v>
          </cell>
          <cell r="D224" t="str">
            <v>어패류</v>
          </cell>
          <cell r="E224" t="str">
            <v>꽁치</v>
          </cell>
          <cell r="F224" t="str">
            <v>냉동,꽁치살</v>
          </cell>
          <cell r="G224" t="str">
            <v>kg</v>
          </cell>
          <cell r="H224" t="str">
            <v>절단</v>
          </cell>
          <cell r="I224" t="str">
            <v>북태평양</v>
          </cell>
          <cell r="J224" t="str">
            <v>-</v>
          </cell>
          <cell r="K224" t="str">
            <v>-</v>
          </cell>
          <cell r="L224" t="str">
            <v>-</v>
          </cell>
          <cell r="M224" t="e">
            <v>#VALUE!</v>
          </cell>
          <cell r="N224" t="e">
            <v>#VALUE!</v>
          </cell>
          <cell r="O224" t="str">
            <v>-</v>
          </cell>
          <cell r="P224" t="str">
            <v>-</v>
          </cell>
          <cell r="Q224" t="str">
            <v>-</v>
          </cell>
          <cell r="R224" t="e">
            <v>#VALUE!</v>
          </cell>
          <cell r="S224" t="e">
            <v>#VALUE!</v>
          </cell>
          <cell r="T224" t="str">
            <v>-</v>
          </cell>
          <cell r="U224" t="str">
            <v>-</v>
          </cell>
          <cell r="V224" t="str">
            <v>-</v>
          </cell>
          <cell r="W224" t="e">
            <v>#VALUE!</v>
          </cell>
          <cell r="X224" t="e">
            <v>#VALUE!</v>
          </cell>
          <cell r="Y224" t="str">
            <v>-</v>
          </cell>
          <cell r="Z224" t="str">
            <v>-</v>
          </cell>
          <cell r="AA224" t="str">
            <v>-</v>
          </cell>
          <cell r="AB224" t="e">
            <v>#VALUE!</v>
          </cell>
          <cell r="AC224" t="e">
            <v>#VALUE!</v>
          </cell>
          <cell r="AD224">
            <v>0</v>
          </cell>
        </row>
        <row r="225">
          <cell r="B225" t="str">
            <v>날치냉동,알kg빙어알섞임페루</v>
          </cell>
          <cell r="C225">
            <v>5</v>
          </cell>
          <cell r="D225" t="str">
            <v>어패류</v>
          </cell>
          <cell r="E225" t="str">
            <v>날치</v>
          </cell>
          <cell r="F225" t="str">
            <v>냉동,알</v>
          </cell>
          <cell r="G225" t="str">
            <v>kg</v>
          </cell>
          <cell r="H225" t="str">
            <v>빙어알섞임</v>
          </cell>
          <cell r="I225" t="str">
            <v>페루</v>
          </cell>
          <cell r="J225">
            <v>11300</v>
          </cell>
          <cell r="K225">
            <v>10000</v>
          </cell>
          <cell r="L225">
            <v>10000</v>
          </cell>
          <cell r="M225">
            <v>-11.504424778761061</v>
          </cell>
          <cell r="N225">
            <v>0</v>
          </cell>
          <cell r="O225">
            <v>11100</v>
          </cell>
          <cell r="P225">
            <v>12500</v>
          </cell>
          <cell r="Q225">
            <v>12500</v>
          </cell>
          <cell r="R225">
            <v>12.612612612612613</v>
          </cell>
          <cell r="S225">
            <v>0</v>
          </cell>
          <cell r="T225" t="str">
            <v>-</v>
          </cell>
          <cell r="U225" t="str">
            <v>-</v>
          </cell>
          <cell r="V225" t="str">
            <v>-</v>
          </cell>
          <cell r="W225" t="e">
            <v>#VALUE!</v>
          </cell>
          <cell r="X225" t="e">
            <v>#VALUE!</v>
          </cell>
          <cell r="Y225">
            <v>12340</v>
          </cell>
          <cell r="Z225">
            <v>12340</v>
          </cell>
          <cell r="AA225">
            <v>12340</v>
          </cell>
          <cell r="AB225">
            <v>0</v>
          </cell>
          <cell r="AC225">
            <v>0</v>
          </cell>
          <cell r="AD225">
            <v>0</v>
          </cell>
        </row>
        <row r="226">
          <cell r="B226" t="str">
            <v>날치냉동,알kg대만</v>
          </cell>
          <cell r="C226">
            <v>0</v>
          </cell>
          <cell r="D226" t="str">
            <v>어패류</v>
          </cell>
          <cell r="E226" t="str">
            <v>날치</v>
          </cell>
          <cell r="F226" t="str">
            <v>냉동,알</v>
          </cell>
          <cell r="G226" t="str">
            <v>kg</v>
          </cell>
          <cell r="H226">
            <v>0</v>
          </cell>
          <cell r="I226" t="str">
            <v>대만</v>
          </cell>
          <cell r="J226" t="str">
            <v>-</v>
          </cell>
          <cell r="K226" t="str">
            <v>-</v>
          </cell>
          <cell r="L226" t="str">
            <v>-</v>
          </cell>
          <cell r="M226" t="e">
            <v>#VALUE!</v>
          </cell>
          <cell r="N226" t="e">
            <v>#VALUE!</v>
          </cell>
          <cell r="O226" t="str">
            <v>-</v>
          </cell>
          <cell r="P226" t="str">
            <v>-</v>
          </cell>
          <cell r="Q226" t="str">
            <v>-</v>
          </cell>
          <cell r="R226" t="e">
            <v>#VALUE!</v>
          </cell>
          <cell r="S226" t="e">
            <v>#VALUE!</v>
          </cell>
          <cell r="T226" t="str">
            <v>-</v>
          </cell>
          <cell r="U226">
            <v>46430</v>
          </cell>
          <cell r="V226">
            <v>46430</v>
          </cell>
          <cell r="W226" t="e">
            <v>#VALUE!</v>
          </cell>
          <cell r="X226">
            <v>0</v>
          </cell>
          <cell r="Y226" t="str">
            <v>-</v>
          </cell>
          <cell r="Z226" t="str">
            <v>-</v>
          </cell>
          <cell r="AA226" t="str">
            <v>-</v>
          </cell>
          <cell r="AB226" t="e">
            <v>#VALUE!</v>
          </cell>
          <cell r="AC226" t="e">
            <v>#VALUE!</v>
          </cell>
          <cell r="AD226">
            <v>0</v>
          </cell>
        </row>
        <row r="227">
          <cell r="B227" t="str">
            <v>날치냉동,알kg페루外수입</v>
          </cell>
          <cell r="C227">
            <v>0</v>
          </cell>
          <cell r="D227" t="str">
            <v>어패류</v>
          </cell>
          <cell r="E227" t="str">
            <v>날치</v>
          </cell>
          <cell r="F227" t="str">
            <v>냉동,알</v>
          </cell>
          <cell r="G227" t="str">
            <v>kg</v>
          </cell>
          <cell r="H227">
            <v>0</v>
          </cell>
          <cell r="I227" t="str">
            <v>페루外수입</v>
          </cell>
          <cell r="J227">
            <v>11300</v>
          </cell>
          <cell r="K227">
            <v>10000</v>
          </cell>
          <cell r="L227">
            <v>10000</v>
          </cell>
          <cell r="M227">
            <v>-11.504424778761061</v>
          </cell>
          <cell r="N227">
            <v>0</v>
          </cell>
          <cell r="O227">
            <v>11100</v>
          </cell>
          <cell r="P227">
            <v>12500</v>
          </cell>
          <cell r="Q227">
            <v>12500</v>
          </cell>
          <cell r="R227">
            <v>12.612612612612613</v>
          </cell>
          <cell r="S227">
            <v>0</v>
          </cell>
          <cell r="T227" t="str">
            <v>-</v>
          </cell>
          <cell r="U227" t="str">
            <v>-</v>
          </cell>
          <cell r="V227" t="str">
            <v>-</v>
          </cell>
          <cell r="W227" t="e">
            <v>#VALUE!</v>
          </cell>
          <cell r="X227" t="e">
            <v>#VALUE!</v>
          </cell>
          <cell r="Y227" t="str">
            <v>-</v>
          </cell>
          <cell r="Z227">
            <v>29120</v>
          </cell>
          <cell r="AA227">
            <v>29120</v>
          </cell>
          <cell r="AB227" t="e">
            <v>#VALUE!</v>
          </cell>
          <cell r="AC227">
            <v>0</v>
          </cell>
          <cell r="AD227">
            <v>0</v>
          </cell>
        </row>
        <row r="228">
          <cell r="B228" t="str">
            <v>다랑어,참다랑어냉동,참치살kg절단원양</v>
          </cell>
          <cell r="C228">
            <v>6</v>
          </cell>
          <cell r="D228" t="str">
            <v>어패류</v>
          </cell>
          <cell r="E228" t="str">
            <v>다랑어,참다랑어</v>
          </cell>
          <cell r="F228" t="str">
            <v>냉동,참치살</v>
          </cell>
          <cell r="G228" t="str">
            <v>kg</v>
          </cell>
          <cell r="H228" t="str">
            <v>절단</v>
          </cell>
          <cell r="I228" t="str">
            <v>원양</v>
          </cell>
          <cell r="J228">
            <v>22000</v>
          </cell>
          <cell r="K228">
            <v>22000</v>
          </cell>
          <cell r="L228">
            <v>22000</v>
          </cell>
          <cell r="M228">
            <v>0</v>
          </cell>
          <cell r="N228">
            <v>0</v>
          </cell>
          <cell r="O228" t="str">
            <v>-</v>
          </cell>
          <cell r="P228" t="str">
            <v>-</v>
          </cell>
          <cell r="Q228" t="str">
            <v>-</v>
          </cell>
          <cell r="R228" t="e">
            <v>#VALUE!</v>
          </cell>
          <cell r="S228" t="e">
            <v>#VALUE!</v>
          </cell>
          <cell r="T228">
            <v>49500</v>
          </cell>
          <cell r="U228">
            <v>39800</v>
          </cell>
          <cell r="V228" t="str">
            <v>-</v>
          </cell>
          <cell r="W228" t="e">
            <v>#VALUE!</v>
          </cell>
          <cell r="X228" t="e">
            <v>#VALUE!</v>
          </cell>
          <cell r="Y228" t="str">
            <v>-</v>
          </cell>
          <cell r="Z228">
            <v>27430</v>
          </cell>
          <cell r="AA228">
            <v>27430</v>
          </cell>
          <cell r="AB228" t="e">
            <v>#VALUE!</v>
          </cell>
          <cell r="AC228">
            <v>0</v>
          </cell>
          <cell r="AD228">
            <v>0</v>
          </cell>
        </row>
        <row r="229">
          <cell r="B229" t="str">
            <v>다랑어,참다랑어냉동,참치살kg절단,횟감용원양</v>
          </cell>
          <cell r="C229">
            <v>0</v>
          </cell>
          <cell r="D229" t="str">
            <v>어패류</v>
          </cell>
          <cell r="E229" t="str">
            <v>다랑어,참다랑어</v>
          </cell>
          <cell r="F229" t="str">
            <v>냉동,참치살</v>
          </cell>
          <cell r="G229" t="str">
            <v>kg</v>
          </cell>
          <cell r="H229" t="str">
            <v>절단,횟감용</v>
          </cell>
          <cell r="I229" t="str">
            <v>원양</v>
          </cell>
          <cell r="J229">
            <v>30000</v>
          </cell>
          <cell r="K229">
            <v>30000</v>
          </cell>
          <cell r="L229">
            <v>30000</v>
          </cell>
          <cell r="M229">
            <v>0</v>
          </cell>
          <cell r="N229">
            <v>0</v>
          </cell>
          <cell r="O229" t="str">
            <v>-</v>
          </cell>
          <cell r="P229" t="str">
            <v>-</v>
          </cell>
          <cell r="Q229" t="str">
            <v>-</v>
          </cell>
          <cell r="R229" t="e">
            <v>#VALUE!</v>
          </cell>
          <cell r="S229" t="e">
            <v>#VALUE!</v>
          </cell>
          <cell r="T229">
            <v>51580</v>
          </cell>
          <cell r="U229">
            <v>24500</v>
          </cell>
          <cell r="V229">
            <v>24500</v>
          </cell>
          <cell r="W229">
            <v>-52.500969367972083</v>
          </cell>
          <cell r="X229">
            <v>0</v>
          </cell>
          <cell r="Y229">
            <v>27440</v>
          </cell>
          <cell r="Z229">
            <v>31090</v>
          </cell>
          <cell r="AA229">
            <v>31090</v>
          </cell>
          <cell r="AB229">
            <v>13.301749271137027</v>
          </cell>
          <cell r="AC229">
            <v>0</v>
          </cell>
          <cell r="AD229">
            <v>0</v>
          </cell>
        </row>
        <row r="230">
          <cell r="B230" t="str">
            <v>대구냉동,참대구kg절단,탕용러시아</v>
          </cell>
          <cell r="C230">
            <v>7</v>
          </cell>
          <cell r="D230" t="str">
            <v>어패류</v>
          </cell>
          <cell r="E230" t="str">
            <v>대구</v>
          </cell>
          <cell r="F230" t="str">
            <v>냉동,참대구</v>
          </cell>
          <cell r="G230" t="str">
            <v>kg</v>
          </cell>
          <cell r="H230" t="str">
            <v>절단,탕용</v>
          </cell>
          <cell r="I230" t="str">
            <v>러시아</v>
          </cell>
          <cell r="J230" t="str">
            <v>-</v>
          </cell>
          <cell r="K230" t="str">
            <v>-</v>
          </cell>
          <cell r="L230" t="str">
            <v>-</v>
          </cell>
          <cell r="M230" t="e">
            <v>#VALUE!</v>
          </cell>
          <cell r="N230" t="e">
            <v>#VALUE!</v>
          </cell>
          <cell r="O230" t="str">
            <v>-</v>
          </cell>
          <cell r="P230" t="str">
            <v>-</v>
          </cell>
          <cell r="Q230" t="str">
            <v>-</v>
          </cell>
          <cell r="R230" t="e">
            <v>#VALUE!</v>
          </cell>
          <cell r="S230" t="e">
            <v>#VALUE!</v>
          </cell>
          <cell r="T230" t="str">
            <v>-</v>
          </cell>
          <cell r="U230" t="str">
            <v>-</v>
          </cell>
          <cell r="V230" t="str">
            <v>-</v>
          </cell>
          <cell r="W230" t="e">
            <v>#VALUE!</v>
          </cell>
          <cell r="X230" t="e">
            <v>#VALUE!</v>
          </cell>
          <cell r="Y230" t="str">
            <v>-</v>
          </cell>
          <cell r="Z230" t="str">
            <v>-</v>
          </cell>
          <cell r="AA230" t="str">
            <v>-</v>
          </cell>
          <cell r="AB230" t="e">
            <v>#VALUE!</v>
          </cell>
          <cell r="AC230" t="e">
            <v>#VALUE!</v>
          </cell>
          <cell r="AD230">
            <v>0</v>
          </cell>
        </row>
        <row r="231">
          <cell r="B231" t="str">
            <v>대구냉동,민대구kg절단,탕용러시아</v>
          </cell>
          <cell r="C231">
            <v>0</v>
          </cell>
          <cell r="D231" t="str">
            <v>어패류</v>
          </cell>
          <cell r="E231" t="str">
            <v>대구</v>
          </cell>
          <cell r="F231" t="str">
            <v>냉동,민대구</v>
          </cell>
          <cell r="G231" t="str">
            <v>kg</v>
          </cell>
          <cell r="H231" t="str">
            <v>절단,탕용</v>
          </cell>
          <cell r="I231" t="str">
            <v>러시아</v>
          </cell>
          <cell r="J231" t="str">
            <v>-</v>
          </cell>
          <cell r="K231" t="str">
            <v>-</v>
          </cell>
          <cell r="L231" t="str">
            <v>-</v>
          </cell>
          <cell r="M231" t="e">
            <v>#VALUE!</v>
          </cell>
          <cell r="N231" t="e">
            <v>#VALUE!</v>
          </cell>
          <cell r="O231" t="str">
            <v>-</v>
          </cell>
          <cell r="P231" t="str">
            <v>-</v>
          </cell>
          <cell r="Q231" t="str">
            <v>-</v>
          </cell>
          <cell r="R231" t="e">
            <v>#VALUE!</v>
          </cell>
          <cell r="S231" t="e">
            <v>#VALUE!</v>
          </cell>
          <cell r="T231" t="str">
            <v>-</v>
          </cell>
          <cell r="U231" t="str">
            <v>-</v>
          </cell>
          <cell r="V231" t="str">
            <v>-</v>
          </cell>
          <cell r="W231" t="e">
            <v>#VALUE!</v>
          </cell>
          <cell r="X231" t="e">
            <v>#VALUE!</v>
          </cell>
          <cell r="Y231">
            <v>4090</v>
          </cell>
          <cell r="Z231">
            <v>5290</v>
          </cell>
          <cell r="AA231">
            <v>5290</v>
          </cell>
          <cell r="AB231">
            <v>29.339853300733495</v>
          </cell>
          <cell r="AC231">
            <v>0</v>
          </cell>
          <cell r="AD231">
            <v>0</v>
          </cell>
        </row>
        <row r="232">
          <cell r="B232" t="str">
            <v>대구냉동,민대구kg절단,탕용대서양</v>
          </cell>
          <cell r="C232">
            <v>0</v>
          </cell>
          <cell r="D232" t="str">
            <v>어패류</v>
          </cell>
          <cell r="E232" t="str">
            <v>대구</v>
          </cell>
          <cell r="F232" t="str">
            <v>냉동,민대구</v>
          </cell>
          <cell r="G232" t="str">
            <v>kg</v>
          </cell>
          <cell r="H232" t="str">
            <v>절단,탕용</v>
          </cell>
          <cell r="I232" t="str">
            <v>대서양</v>
          </cell>
          <cell r="J232" t="str">
            <v>-</v>
          </cell>
          <cell r="K232" t="str">
            <v>-</v>
          </cell>
          <cell r="L232" t="str">
            <v>-</v>
          </cell>
          <cell r="M232" t="e">
            <v>#VALUE!</v>
          </cell>
          <cell r="N232" t="e">
            <v>#VALUE!</v>
          </cell>
          <cell r="O232" t="str">
            <v>-</v>
          </cell>
          <cell r="P232" t="str">
            <v>-</v>
          </cell>
          <cell r="Q232" t="str">
            <v>-</v>
          </cell>
          <cell r="R232" t="e">
            <v>#VALUE!</v>
          </cell>
          <cell r="S232" t="e">
            <v>#VALUE!</v>
          </cell>
          <cell r="T232" t="str">
            <v>-</v>
          </cell>
          <cell r="U232" t="str">
            <v>-</v>
          </cell>
          <cell r="V232" t="str">
            <v>-</v>
          </cell>
          <cell r="W232" t="e">
            <v>#VALUE!</v>
          </cell>
          <cell r="X232" t="e">
            <v>#VALUE!</v>
          </cell>
          <cell r="Y232">
            <v>5290</v>
          </cell>
          <cell r="Z232">
            <v>4860</v>
          </cell>
          <cell r="AA232">
            <v>4860</v>
          </cell>
          <cell r="AB232">
            <v>-8.128544423440454</v>
          </cell>
          <cell r="AC232">
            <v>0</v>
          </cell>
          <cell r="AD232">
            <v>0</v>
          </cell>
        </row>
        <row r="233">
          <cell r="B233" t="str">
            <v>대구냉동,참대구kg원물,탕용러시아</v>
          </cell>
          <cell r="C233">
            <v>0</v>
          </cell>
          <cell r="D233" t="str">
            <v>어패류</v>
          </cell>
          <cell r="E233" t="str">
            <v>대구</v>
          </cell>
          <cell r="F233" t="str">
            <v>냉동,참대구</v>
          </cell>
          <cell r="G233" t="str">
            <v>kg</v>
          </cell>
          <cell r="H233" t="str">
            <v>원물,탕용</v>
          </cell>
          <cell r="I233" t="str">
            <v>러시아</v>
          </cell>
          <cell r="J233">
            <v>3000</v>
          </cell>
          <cell r="K233">
            <v>3000</v>
          </cell>
          <cell r="L233">
            <v>3000</v>
          </cell>
          <cell r="M233">
            <v>0</v>
          </cell>
          <cell r="N233">
            <v>0</v>
          </cell>
          <cell r="O233">
            <v>2700</v>
          </cell>
          <cell r="P233">
            <v>2300</v>
          </cell>
          <cell r="Q233">
            <v>2100</v>
          </cell>
          <cell r="R233">
            <v>-22.222222222222221</v>
          </cell>
          <cell r="S233">
            <v>-8.695652173913043</v>
          </cell>
          <cell r="T233" t="str">
            <v>-</v>
          </cell>
          <cell r="U233" t="str">
            <v>-</v>
          </cell>
          <cell r="V233" t="str">
            <v>-</v>
          </cell>
          <cell r="W233" t="e">
            <v>#VALUE!</v>
          </cell>
          <cell r="X233" t="e">
            <v>#VALUE!</v>
          </cell>
          <cell r="Y233" t="str">
            <v>-</v>
          </cell>
          <cell r="Z233" t="str">
            <v>-</v>
          </cell>
          <cell r="AA233" t="str">
            <v>-</v>
          </cell>
          <cell r="AB233" t="e">
            <v>#VALUE!</v>
          </cell>
          <cell r="AC233" t="e">
            <v>#VALUE!</v>
          </cell>
          <cell r="AD233">
            <v>0</v>
          </cell>
        </row>
        <row r="234">
          <cell r="B234" t="str">
            <v>대구냉동,민대구kg원물,탕용러시아</v>
          </cell>
          <cell r="C234">
            <v>0</v>
          </cell>
          <cell r="D234" t="str">
            <v>어패류</v>
          </cell>
          <cell r="E234" t="str">
            <v>대구</v>
          </cell>
          <cell r="F234" t="str">
            <v>냉동,민대구</v>
          </cell>
          <cell r="G234" t="str">
            <v>kg</v>
          </cell>
          <cell r="H234" t="str">
            <v>원물,탕용</v>
          </cell>
          <cell r="I234" t="str">
            <v>러시아</v>
          </cell>
          <cell r="J234">
            <v>2500</v>
          </cell>
          <cell r="K234">
            <v>2500</v>
          </cell>
          <cell r="L234">
            <v>2500</v>
          </cell>
          <cell r="M234">
            <v>0</v>
          </cell>
          <cell r="N234">
            <v>0</v>
          </cell>
          <cell r="O234" t="str">
            <v>-</v>
          </cell>
          <cell r="P234" t="str">
            <v>-</v>
          </cell>
          <cell r="Q234" t="str">
            <v>-</v>
          </cell>
          <cell r="R234" t="e">
            <v>#VALUE!</v>
          </cell>
          <cell r="S234" t="e">
            <v>#VALUE!</v>
          </cell>
          <cell r="T234" t="str">
            <v>-</v>
          </cell>
          <cell r="U234" t="str">
            <v>-</v>
          </cell>
          <cell r="V234" t="str">
            <v>-</v>
          </cell>
          <cell r="W234" t="e">
            <v>#VALUE!</v>
          </cell>
          <cell r="X234" t="e">
            <v>#VALUE!</v>
          </cell>
          <cell r="Y234" t="str">
            <v>-</v>
          </cell>
          <cell r="Z234" t="str">
            <v>-</v>
          </cell>
          <cell r="AA234" t="str">
            <v>-</v>
          </cell>
          <cell r="AB234" t="e">
            <v>#VALUE!</v>
          </cell>
          <cell r="AC234" t="e">
            <v>#VALUE!</v>
          </cell>
          <cell r="AD234">
            <v>0</v>
          </cell>
        </row>
        <row r="235">
          <cell r="B235" t="str">
            <v>대구냉동,민대구kg원물,탕용대서양</v>
          </cell>
          <cell r="C235">
            <v>0</v>
          </cell>
          <cell r="D235" t="str">
            <v>어패류</v>
          </cell>
          <cell r="E235" t="str">
            <v>대구</v>
          </cell>
          <cell r="F235" t="str">
            <v>냉동,민대구</v>
          </cell>
          <cell r="G235" t="str">
            <v>kg</v>
          </cell>
          <cell r="H235" t="str">
            <v>원물,탕용</v>
          </cell>
          <cell r="I235" t="str">
            <v>대서양</v>
          </cell>
          <cell r="J235">
            <v>2500</v>
          </cell>
          <cell r="K235">
            <v>2500</v>
          </cell>
          <cell r="L235">
            <v>2300</v>
          </cell>
          <cell r="M235">
            <v>-8</v>
          </cell>
          <cell r="N235">
            <v>-8</v>
          </cell>
          <cell r="O235" t="str">
            <v>-</v>
          </cell>
          <cell r="P235" t="str">
            <v>-</v>
          </cell>
          <cell r="Q235" t="str">
            <v>-</v>
          </cell>
          <cell r="R235" t="e">
            <v>#VALUE!</v>
          </cell>
          <cell r="S235" t="e">
            <v>#VALUE!</v>
          </cell>
          <cell r="T235" t="str">
            <v>-</v>
          </cell>
          <cell r="U235" t="str">
            <v>-</v>
          </cell>
          <cell r="V235" t="str">
            <v>-</v>
          </cell>
          <cell r="W235" t="e">
            <v>#VALUE!</v>
          </cell>
          <cell r="X235" t="e">
            <v>#VALUE!</v>
          </cell>
          <cell r="Y235" t="str">
            <v>-</v>
          </cell>
          <cell r="Z235" t="str">
            <v>-</v>
          </cell>
          <cell r="AA235" t="str">
            <v>-</v>
          </cell>
          <cell r="AB235" t="e">
            <v>#VALUE!</v>
          </cell>
          <cell r="AC235" t="e">
            <v>#VALUE!</v>
          </cell>
          <cell r="AD235">
            <v>0</v>
          </cell>
        </row>
        <row r="236">
          <cell r="B236" t="str">
            <v>대구냉동,대구살kg절단러시아</v>
          </cell>
          <cell r="C236">
            <v>0</v>
          </cell>
          <cell r="D236" t="str">
            <v>어패류</v>
          </cell>
          <cell r="E236" t="str">
            <v>대구</v>
          </cell>
          <cell r="F236" t="str">
            <v>냉동,대구살</v>
          </cell>
          <cell r="G236" t="str">
            <v>kg</v>
          </cell>
          <cell r="H236" t="str">
            <v>절단</v>
          </cell>
          <cell r="I236" t="str">
            <v>러시아</v>
          </cell>
          <cell r="J236">
            <v>14000</v>
          </cell>
          <cell r="K236">
            <v>11000</v>
          </cell>
          <cell r="L236">
            <v>11000</v>
          </cell>
          <cell r="M236">
            <v>-21.428571428571427</v>
          </cell>
          <cell r="N236">
            <v>0</v>
          </cell>
          <cell r="O236">
            <v>11500</v>
          </cell>
          <cell r="P236">
            <v>10000</v>
          </cell>
          <cell r="Q236">
            <v>10000</v>
          </cell>
          <cell r="R236">
            <v>-13.043478260869565</v>
          </cell>
          <cell r="S236">
            <v>0</v>
          </cell>
          <cell r="T236">
            <v>13130</v>
          </cell>
          <cell r="U236" t="str">
            <v>-</v>
          </cell>
          <cell r="V236" t="str">
            <v>-</v>
          </cell>
          <cell r="W236" t="e">
            <v>#VALUE!</v>
          </cell>
          <cell r="X236" t="e">
            <v>#VALUE!</v>
          </cell>
          <cell r="Y236" t="str">
            <v>-</v>
          </cell>
          <cell r="Z236" t="str">
            <v>-</v>
          </cell>
          <cell r="AA236" t="str">
            <v>-</v>
          </cell>
          <cell r="AB236" t="e">
            <v>#VALUE!</v>
          </cell>
          <cell r="AC236" t="e">
            <v>#VALUE!</v>
          </cell>
          <cell r="AD236">
            <v>0</v>
          </cell>
        </row>
        <row r="237">
          <cell r="B237" t="str">
            <v>대구냉동,대구살kg절단대서양</v>
          </cell>
          <cell r="C237">
            <v>0</v>
          </cell>
          <cell r="D237" t="str">
            <v>어패류</v>
          </cell>
          <cell r="E237" t="str">
            <v>대구</v>
          </cell>
          <cell r="F237" t="str">
            <v>냉동,대구살</v>
          </cell>
          <cell r="G237" t="str">
            <v>kg</v>
          </cell>
          <cell r="H237" t="str">
            <v>절단</v>
          </cell>
          <cell r="I237" t="str">
            <v>대서양</v>
          </cell>
          <cell r="J237">
            <v>14000</v>
          </cell>
          <cell r="K237">
            <v>11000</v>
          </cell>
          <cell r="L237">
            <v>11000</v>
          </cell>
          <cell r="M237">
            <v>-21.428571428571427</v>
          </cell>
          <cell r="N237">
            <v>0</v>
          </cell>
          <cell r="O237">
            <v>11500</v>
          </cell>
          <cell r="P237">
            <v>10000</v>
          </cell>
          <cell r="Q237">
            <v>10000</v>
          </cell>
          <cell r="R237">
            <v>-13.043478260869565</v>
          </cell>
          <cell r="S237">
            <v>0</v>
          </cell>
          <cell r="T237" t="str">
            <v>-</v>
          </cell>
          <cell r="U237" t="str">
            <v>-</v>
          </cell>
          <cell r="V237" t="str">
            <v>-</v>
          </cell>
          <cell r="W237" t="e">
            <v>#VALUE!</v>
          </cell>
          <cell r="X237" t="e">
            <v>#VALUE!</v>
          </cell>
          <cell r="Y237" t="str">
            <v>-</v>
          </cell>
          <cell r="Z237" t="str">
            <v>-</v>
          </cell>
          <cell r="AA237" t="str">
            <v>-</v>
          </cell>
          <cell r="AB237" t="e">
            <v>#VALUE!</v>
          </cell>
          <cell r="AC237" t="e">
            <v>#VALUE!</v>
          </cell>
          <cell r="AD237">
            <v>0</v>
          </cell>
        </row>
        <row r="238">
          <cell r="B238" t="str">
            <v>대구냉동,대구살kg전용,커틀릿용러시아</v>
          </cell>
          <cell r="C238">
            <v>0</v>
          </cell>
          <cell r="D238" t="str">
            <v>어패류</v>
          </cell>
          <cell r="E238" t="str">
            <v>대구</v>
          </cell>
          <cell r="F238" t="str">
            <v>냉동,대구살</v>
          </cell>
          <cell r="G238" t="str">
            <v>kg</v>
          </cell>
          <cell r="H238" t="str">
            <v>전용,커틀릿용</v>
          </cell>
          <cell r="I238" t="str">
            <v>러시아</v>
          </cell>
          <cell r="J238" t="str">
            <v>-</v>
          </cell>
          <cell r="K238" t="str">
            <v>-</v>
          </cell>
          <cell r="L238" t="str">
            <v>-</v>
          </cell>
          <cell r="M238" t="e">
            <v>#VALUE!</v>
          </cell>
          <cell r="N238" t="e">
            <v>#VALUE!</v>
          </cell>
          <cell r="O238" t="str">
            <v>-</v>
          </cell>
          <cell r="P238" t="str">
            <v>-</v>
          </cell>
          <cell r="Q238" t="str">
            <v>-</v>
          </cell>
          <cell r="R238" t="e">
            <v>#VALUE!</v>
          </cell>
          <cell r="S238" t="e">
            <v>#VALUE!</v>
          </cell>
          <cell r="T238">
            <v>13130</v>
          </cell>
          <cell r="U238" t="str">
            <v>-</v>
          </cell>
          <cell r="V238" t="str">
            <v>-</v>
          </cell>
          <cell r="W238" t="e">
            <v>#VALUE!</v>
          </cell>
          <cell r="X238" t="e">
            <v>#VALUE!</v>
          </cell>
          <cell r="Y238">
            <v>16980</v>
          </cell>
          <cell r="Z238">
            <v>13800</v>
          </cell>
          <cell r="AA238">
            <v>13800</v>
          </cell>
          <cell r="AB238">
            <v>-18.727915194346291</v>
          </cell>
          <cell r="AC238">
            <v>0</v>
          </cell>
          <cell r="AD238">
            <v>0</v>
          </cell>
        </row>
        <row r="239">
          <cell r="B239" t="str">
            <v>대구냉동,대구살kg전용,커틀릿용대서양</v>
          </cell>
          <cell r="C239">
            <v>0</v>
          </cell>
          <cell r="D239" t="str">
            <v>어패류</v>
          </cell>
          <cell r="E239" t="str">
            <v>대구</v>
          </cell>
          <cell r="F239" t="str">
            <v>냉동,대구살</v>
          </cell>
          <cell r="G239" t="str">
            <v>kg</v>
          </cell>
          <cell r="H239" t="str">
            <v>전용,커틀릿용</v>
          </cell>
          <cell r="I239" t="str">
            <v>대서양</v>
          </cell>
          <cell r="J239" t="str">
            <v>-</v>
          </cell>
          <cell r="K239" t="str">
            <v>-</v>
          </cell>
          <cell r="L239" t="str">
            <v>-</v>
          </cell>
          <cell r="M239" t="e">
            <v>#VALUE!</v>
          </cell>
          <cell r="N239" t="e">
            <v>#VALUE!</v>
          </cell>
          <cell r="O239" t="str">
            <v>-</v>
          </cell>
          <cell r="P239" t="str">
            <v>-</v>
          </cell>
          <cell r="Q239" t="str">
            <v>-</v>
          </cell>
          <cell r="R239" t="e">
            <v>#VALUE!</v>
          </cell>
          <cell r="S239" t="e">
            <v>#VALUE!</v>
          </cell>
          <cell r="T239" t="str">
            <v>-</v>
          </cell>
          <cell r="U239">
            <v>22250</v>
          </cell>
          <cell r="V239">
            <v>22250</v>
          </cell>
          <cell r="W239" t="e">
            <v>#VALUE!</v>
          </cell>
          <cell r="X239">
            <v>0</v>
          </cell>
          <cell r="Y239" t="str">
            <v>-</v>
          </cell>
          <cell r="Z239" t="str">
            <v>-</v>
          </cell>
          <cell r="AA239" t="str">
            <v>-</v>
          </cell>
          <cell r="AB239" t="e">
            <v>#VALUE!</v>
          </cell>
          <cell r="AC239" t="e">
            <v>#VALUE!</v>
          </cell>
          <cell r="AD239">
            <v>0</v>
          </cell>
        </row>
        <row r="240">
          <cell r="B240" t="str">
            <v>대구냉동,대구살kg전용,커틀릿용중국</v>
          </cell>
          <cell r="C240">
            <v>0</v>
          </cell>
          <cell r="D240" t="str">
            <v>어패류</v>
          </cell>
          <cell r="E240" t="str">
            <v>대구</v>
          </cell>
          <cell r="F240" t="str">
            <v>냉동,대구살</v>
          </cell>
          <cell r="G240" t="str">
            <v>kg</v>
          </cell>
          <cell r="H240" t="str">
            <v>전용,커틀릿용</v>
          </cell>
          <cell r="I240" t="str">
            <v>중국</v>
          </cell>
          <cell r="J240" t="str">
            <v>-</v>
          </cell>
          <cell r="K240" t="str">
            <v>-</v>
          </cell>
          <cell r="L240" t="str">
            <v>-</v>
          </cell>
          <cell r="M240" t="e">
            <v>#VALUE!</v>
          </cell>
          <cell r="N240" t="e">
            <v>#VALUE!</v>
          </cell>
          <cell r="O240" t="str">
            <v>-</v>
          </cell>
          <cell r="P240" t="str">
            <v>-</v>
          </cell>
          <cell r="Q240" t="str">
            <v>-</v>
          </cell>
          <cell r="R240" t="e">
            <v>#VALUE!</v>
          </cell>
          <cell r="S240" t="e">
            <v>#VALUE!</v>
          </cell>
          <cell r="T240" t="str">
            <v>-</v>
          </cell>
          <cell r="U240" t="str">
            <v>-</v>
          </cell>
          <cell r="V240" t="str">
            <v>-</v>
          </cell>
          <cell r="W240" t="e">
            <v>#VALUE!</v>
          </cell>
          <cell r="X240" t="e">
            <v>#VALUE!</v>
          </cell>
          <cell r="Y240" t="str">
            <v>-</v>
          </cell>
          <cell r="Z240" t="str">
            <v>-</v>
          </cell>
          <cell r="AA240" t="str">
            <v>-</v>
          </cell>
          <cell r="AB240" t="e">
            <v>#VALUE!</v>
          </cell>
          <cell r="AC240" t="e">
            <v>#VALUE!</v>
          </cell>
          <cell r="AD240">
            <v>0</v>
          </cell>
        </row>
        <row r="241">
          <cell r="B241" t="str">
            <v>붉은메기냉동,킹구살kg절단원양</v>
          </cell>
          <cell r="C241">
            <v>8</v>
          </cell>
          <cell r="D241" t="str">
            <v>어패류</v>
          </cell>
          <cell r="E241" t="str">
            <v>붉은메기</v>
          </cell>
          <cell r="F241" t="str">
            <v>냉동,킹구살</v>
          </cell>
          <cell r="G241" t="str">
            <v>kg</v>
          </cell>
          <cell r="H241" t="str">
            <v>절단</v>
          </cell>
          <cell r="I241" t="str">
            <v>원양</v>
          </cell>
          <cell r="J241" t="str">
            <v>-</v>
          </cell>
          <cell r="K241" t="str">
            <v>-</v>
          </cell>
          <cell r="L241" t="str">
            <v>-</v>
          </cell>
          <cell r="M241" t="e">
            <v>#VALUE!</v>
          </cell>
          <cell r="N241" t="e">
            <v>#VALUE!</v>
          </cell>
          <cell r="O241" t="str">
            <v>-</v>
          </cell>
          <cell r="P241" t="str">
            <v>-</v>
          </cell>
          <cell r="Q241" t="str">
            <v>-</v>
          </cell>
          <cell r="R241" t="e">
            <v>#VALUE!</v>
          </cell>
          <cell r="S241" t="e">
            <v>#VALUE!</v>
          </cell>
          <cell r="T241" t="str">
            <v>-</v>
          </cell>
          <cell r="U241" t="str">
            <v>-</v>
          </cell>
          <cell r="V241" t="str">
            <v>-</v>
          </cell>
          <cell r="W241" t="e">
            <v>#VALUE!</v>
          </cell>
          <cell r="X241" t="e">
            <v>#VALUE!</v>
          </cell>
          <cell r="Y241" t="str">
            <v>-</v>
          </cell>
          <cell r="Z241" t="str">
            <v>-</v>
          </cell>
          <cell r="AA241" t="str">
            <v>-</v>
          </cell>
          <cell r="AB241" t="e">
            <v>#VALUE!</v>
          </cell>
          <cell r="AC241" t="e">
            <v>#VALUE!</v>
          </cell>
          <cell r="AD241">
            <v>0</v>
          </cell>
        </row>
        <row r="242">
          <cell r="B242" t="str">
            <v>명태생것,손질kg생물,절단일본</v>
          </cell>
          <cell r="C242">
            <v>9</v>
          </cell>
          <cell r="D242" t="str">
            <v>어패류</v>
          </cell>
          <cell r="E242" t="str">
            <v>명태</v>
          </cell>
          <cell r="F242" t="str">
            <v>생것,손질</v>
          </cell>
          <cell r="G242" t="str">
            <v>kg</v>
          </cell>
          <cell r="H242" t="str">
            <v>생물,절단</v>
          </cell>
          <cell r="I242" t="str">
            <v>일본</v>
          </cell>
          <cell r="J242" t="str">
            <v>-</v>
          </cell>
          <cell r="K242" t="str">
            <v>-</v>
          </cell>
          <cell r="L242" t="str">
            <v>-</v>
          </cell>
          <cell r="M242" t="e">
            <v>#VALUE!</v>
          </cell>
          <cell r="N242" t="e">
            <v>#VALUE!</v>
          </cell>
          <cell r="O242" t="str">
            <v>-</v>
          </cell>
          <cell r="P242" t="str">
            <v>-</v>
          </cell>
          <cell r="Q242" t="str">
            <v>-</v>
          </cell>
          <cell r="R242" t="e">
            <v>#VALUE!</v>
          </cell>
          <cell r="S242" t="e">
            <v>#VALUE!</v>
          </cell>
          <cell r="T242" t="str">
            <v>-</v>
          </cell>
          <cell r="U242" t="str">
            <v>-</v>
          </cell>
          <cell r="V242" t="str">
            <v>-</v>
          </cell>
          <cell r="W242" t="e">
            <v>#VALUE!</v>
          </cell>
          <cell r="X242" t="e">
            <v>#VALUE!</v>
          </cell>
          <cell r="Y242" t="str">
            <v>-</v>
          </cell>
          <cell r="Z242" t="str">
            <v>-</v>
          </cell>
          <cell r="AA242" t="str">
            <v>-</v>
          </cell>
          <cell r="AB242" t="e">
            <v>#VALUE!</v>
          </cell>
          <cell r="AC242" t="e">
            <v>#VALUE!</v>
          </cell>
          <cell r="AD242">
            <v>0</v>
          </cell>
        </row>
        <row r="243">
          <cell r="B243" t="str">
            <v>명태냉동,손질kg절단러시아</v>
          </cell>
          <cell r="C243">
            <v>0</v>
          </cell>
          <cell r="D243" t="str">
            <v>어패류</v>
          </cell>
          <cell r="E243" t="str">
            <v>명태</v>
          </cell>
          <cell r="F243" t="str">
            <v>냉동,손질</v>
          </cell>
          <cell r="G243" t="str">
            <v>kg</v>
          </cell>
          <cell r="H243" t="str">
            <v>절단</v>
          </cell>
          <cell r="I243" t="str">
            <v>러시아</v>
          </cell>
          <cell r="J243" t="str">
            <v>-</v>
          </cell>
          <cell r="K243" t="str">
            <v>-</v>
          </cell>
          <cell r="L243" t="str">
            <v>-</v>
          </cell>
          <cell r="M243" t="e">
            <v>#VALUE!</v>
          </cell>
          <cell r="N243" t="e">
            <v>#VALUE!</v>
          </cell>
          <cell r="O243" t="str">
            <v>-</v>
          </cell>
          <cell r="P243" t="str">
            <v>-</v>
          </cell>
          <cell r="Q243" t="str">
            <v>-</v>
          </cell>
          <cell r="R243" t="e">
            <v>#VALUE!</v>
          </cell>
          <cell r="S243" t="e">
            <v>#VALUE!</v>
          </cell>
          <cell r="T243">
            <v>4000</v>
          </cell>
          <cell r="U243">
            <v>6040</v>
          </cell>
          <cell r="V243">
            <v>7660</v>
          </cell>
          <cell r="W243">
            <v>91.5</v>
          </cell>
          <cell r="X243">
            <v>26.821192052980134</v>
          </cell>
          <cell r="Y243">
            <v>5260</v>
          </cell>
          <cell r="Z243">
            <v>5260</v>
          </cell>
          <cell r="AA243">
            <v>5260</v>
          </cell>
          <cell r="AB243">
            <v>0</v>
          </cell>
          <cell r="AC243">
            <v>0</v>
          </cell>
          <cell r="AD243">
            <v>0</v>
          </cell>
        </row>
        <row r="244">
          <cell r="B244" t="str">
            <v>명태생것,원물kg생물,원물(생태)일본</v>
          </cell>
          <cell r="C244">
            <v>0</v>
          </cell>
          <cell r="D244" t="str">
            <v>어패류</v>
          </cell>
          <cell r="E244" t="str">
            <v>명태</v>
          </cell>
          <cell r="F244" t="str">
            <v>생것,원물</v>
          </cell>
          <cell r="G244" t="str">
            <v>kg</v>
          </cell>
          <cell r="H244" t="str">
            <v>생물,원물(생태)</v>
          </cell>
          <cell r="I244" t="str">
            <v>일본</v>
          </cell>
          <cell r="J244">
            <v>5000</v>
          </cell>
          <cell r="K244">
            <v>5400</v>
          </cell>
          <cell r="L244">
            <v>7500</v>
          </cell>
          <cell r="M244">
            <v>50</v>
          </cell>
          <cell r="N244">
            <v>38.888888888888886</v>
          </cell>
          <cell r="O244">
            <v>4500</v>
          </cell>
          <cell r="P244">
            <v>4200</v>
          </cell>
          <cell r="Q244">
            <v>6000</v>
          </cell>
          <cell r="R244">
            <v>33.333333333333336</v>
          </cell>
          <cell r="S244">
            <v>42.857142857142854</v>
          </cell>
          <cell r="T244" t="str">
            <v>-</v>
          </cell>
          <cell r="U244" t="str">
            <v>-</v>
          </cell>
          <cell r="V244" t="str">
            <v>-</v>
          </cell>
          <cell r="W244" t="e">
            <v>#VALUE!</v>
          </cell>
          <cell r="X244" t="e">
            <v>#VALUE!</v>
          </cell>
          <cell r="Y244" t="str">
            <v>-</v>
          </cell>
          <cell r="Z244" t="str">
            <v>-</v>
          </cell>
          <cell r="AA244" t="str">
            <v>-</v>
          </cell>
          <cell r="AB244" t="e">
            <v>#VALUE!</v>
          </cell>
          <cell r="AC244" t="e">
            <v>#VALUE!</v>
          </cell>
          <cell r="AD244">
            <v>0</v>
          </cell>
        </row>
        <row r="245">
          <cell r="B245" t="str">
            <v>명태냉동,원물kg원물러시아</v>
          </cell>
          <cell r="C245">
            <v>0</v>
          </cell>
          <cell r="D245" t="str">
            <v>어패류</v>
          </cell>
          <cell r="E245" t="str">
            <v>명태</v>
          </cell>
          <cell r="F245" t="str">
            <v>냉동,원물</v>
          </cell>
          <cell r="G245" t="str">
            <v>kg</v>
          </cell>
          <cell r="H245" t="str">
            <v>원물</v>
          </cell>
          <cell r="I245" t="str">
            <v>러시아</v>
          </cell>
          <cell r="J245">
            <v>1800</v>
          </cell>
          <cell r="K245">
            <v>1800</v>
          </cell>
          <cell r="L245">
            <v>1800</v>
          </cell>
          <cell r="M245">
            <v>0</v>
          </cell>
          <cell r="N245">
            <v>0</v>
          </cell>
          <cell r="O245">
            <v>1600</v>
          </cell>
          <cell r="P245">
            <v>1700</v>
          </cell>
          <cell r="Q245">
            <v>1700</v>
          </cell>
          <cell r="R245">
            <v>6.25</v>
          </cell>
          <cell r="S245">
            <v>0</v>
          </cell>
          <cell r="T245" t="str">
            <v>-</v>
          </cell>
          <cell r="U245" t="str">
            <v>-</v>
          </cell>
          <cell r="V245" t="str">
            <v>-</v>
          </cell>
          <cell r="W245" t="e">
            <v>#VALUE!</v>
          </cell>
          <cell r="X245" t="e">
            <v>#VALUE!</v>
          </cell>
          <cell r="Y245" t="str">
            <v>-</v>
          </cell>
          <cell r="Z245">
            <v>3170</v>
          </cell>
          <cell r="AA245">
            <v>3170</v>
          </cell>
          <cell r="AB245" t="e">
            <v>#VALUE!</v>
          </cell>
          <cell r="AC245">
            <v>0</v>
          </cell>
          <cell r="AD245">
            <v>0</v>
          </cell>
        </row>
        <row r="246">
          <cell r="B246" t="str">
            <v>명태냉동,동태살kg절단러시아</v>
          </cell>
          <cell r="C246">
            <v>0</v>
          </cell>
          <cell r="D246" t="str">
            <v>어패류</v>
          </cell>
          <cell r="E246" t="str">
            <v>명태</v>
          </cell>
          <cell r="F246" t="str">
            <v>냉동,동태살</v>
          </cell>
          <cell r="G246" t="str">
            <v>kg</v>
          </cell>
          <cell r="H246" t="str">
            <v>절단</v>
          </cell>
          <cell r="I246" t="str">
            <v>러시아</v>
          </cell>
          <cell r="J246">
            <v>6000</v>
          </cell>
          <cell r="K246">
            <v>6000</v>
          </cell>
          <cell r="L246">
            <v>6000</v>
          </cell>
          <cell r="M246">
            <v>0</v>
          </cell>
          <cell r="N246">
            <v>0</v>
          </cell>
          <cell r="O246">
            <v>7000</v>
          </cell>
          <cell r="P246">
            <v>7000</v>
          </cell>
          <cell r="Q246">
            <v>7000</v>
          </cell>
          <cell r="R246">
            <v>0</v>
          </cell>
          <cell r="S246">
            <v>0</v>
          </cell>
          <cell r="T246" t="str">
            <v>-</v>
          </cell>
          <cell r="U246">
            <v>10800</v>
          </cell>
          <cell r="V246">
            <v>12500</v>
          </cell>
          <cell r="W246" t="e">
            <v>#VALUE!</v>
          </cell>
          <cell r="X246">
            <v>15.74074074074074</v>
          </cell>
          <cell r="Y246">
            <v>12800</v>
          </cell>
          <cell r="Z246" t="str">
            <v>-</v>
          </cell>
          <cell r="AA246" t="str">
            <v>-</v>
          </cell>
          <cell r="AB246" t="e">
            <v>#VALUE!</v>
          </cell>
          <cell r="AC246" t="e">
            <v>#VALUE!</v>
          </cell>
          <cell r="AD246">
            <v>0</v>
          </cell>
        </row>
        <row r="247">
          <cell r="B247" t="str">
            <v>명태냉동,동태살kg전용 러시아</v>
          </cell>
          <cell r="C247">
            <v>0</v>
          </cell>
          <cell r="D247" t="str">
            <v>어패류</v>
          </cell>
          <cell r="E247" t="str">
            <v>명태</v>
          </cell>
          <cell r="F247" t="str">
            <v>냉동,동태살</v>
          </cell>
          <cell r="G247" t="str">
            <v>kg</v>
          </cell>
          <cell r="H247" t="str">
            <v xml:space="preserve">전용 </v>
          </cell>
          <cell r="I247" t="str">
            <v>러시아</v>
          </cell>
          <cell r="J247">
            <v>6000</v>
          </cell>
          <cell r="K247">
            <v>6000</v>
          </cell>
          <cell r="L247">
            <v>6000</v>
          </cell>
          <cell r="M247">
            <v>0</v>
          </cell>
          <cell r="N247">
            <v>0</v>
          </cell>
          <cell r="O247">
            <v>7000</v>
          </cell>
          <cell r="P247">
            <v>7000</v>
          </cell>
          <cell r="Q247">
            <v>7000</v>
          </cell>
          <cell r="R247">
            <v>0</v>
          </cell>
          <cell r="S247">
            <v>0</v>
          </cell>
          <cell r="T247">
            <v>12700</v>
          </cell>
          <cell r="U247">
            <v>13800</v>
          </cell>
          <cell r="V247">
            <v>13800</v>
          </cell>
          <cell r="W247">
            <v>8.6614173228346463</v>
          </cell>
          <cell r="X247">
            <v>0</v>
          </cell>
          <cell r="Y247">
            <v>8840</v>
          </cell>
          <cell r="Z247">
            <v>8800</v>
          </cell>
          <cell r="AA247">
            <v>8800</v>
          </cell>
          <cell r="AB247">
            <v>-0.45248868778280543</v>
          </cell>
          <cell r="AC247">
            <v>0</v>
          </cell>
          <cell r="AD247">
            <v>0</v>
          </cell>
        </row>
        <row r="248">
          <cell r="B248" t="str">
            <v>명태냉동,동태살kg커틀릿용 러시아</v>
          </cell>
          <cell r="C248">
            <v>0</v>
          </cell>
          <cell r="D248" t="str">
            <v>어패류</v>
          </cell>
          <cell r="E248" t="str">
            <v>명태</v>
          </cell>
          <cell r="F248" t="str">
            <v>냉동,동태살</v>
          </cell>
          <cell r="G248" t="str">
            <v>kg</v>
          </cell>
          <cell r="H248" t="str">
            <v xml:space="preserve">커틀릿용 </v>
          </cell>
          <cell r="I248" t="str">
            <v>러시아</v>
          </cell>
          <cell r="J248">
            <v>7000</v>
          </cell>
          <cell r="K248">
            <v>5000</v>
          </cell>
          <cell r="L248">
            <v>5000</v>
          </cell>
          <cell r="M248">
            <v>-28.571428571428573</v>
          </cell>
          <cell r="N248">
            <v>0</v>
          </cell>
          <cell r="O248" t="str">
            <v>-</v>
          </cell>
          <cell r="P248" t="str">
            <v>-</v>
          </cell>
          <cell r="Q248" t="str">
            <v>-</v>
          </cell>
          <cell r="R248" t="e">
            <v>#VALUE!</v>
          </cell>
          <cell r="S248" t="e">
            <v>#VALUE!</v>
          </cell>
          <cell r="T248">
            <v>12700</v>
          </cell>
          <cell r="U248" t="str">
            <v>-</v>
          </cell>
          <cell r="V248" t="str">
            <v>-</v>
          </cell>
          <cell r="W248" t="e">
            <v>#VALUE!</v>
          </cell>
          <cell r="X248" t="e">
            <v>#VALUE!</v>
          </cell>
          <cell r="Y248">
            <v>8840</v>
          </cell>
          <cell r="Z248">
            <v>8800</v>
          </cell>
          <cell r="AA248">
            <v>8800</v>
          </cell>
          <cell r="AB248">
            <v>-0.45248868778280543</v>
          </cell>
          <cell r="AC248">
            <v>0</v>
          </cell>
          <cell r="AD248">
            <v>0</v>
          </cell>
        </row>
        <row r="249">
          <cell r="B249" t="str">
            <v>알(명란)냉동kg냉동명란,大러시아</v>
          </cell>
          <cell r="C249">
            <v>10</v>
          </cell>
          <cell r="D249" t="str">
            <v>어패류</v>
          </cell>
          <cell r="E249" t="str">
            <v>알(명란)</v>
          </cell>
          <cell r="F249" t="str">
            <v>냉동</v>
          </cell>
          <cell r="G249" t="str">
            <v>kg</v>
          </cell>
          <cell r="H249" t="str">
            <v>냉동명란,大</v>
          </cell>
          <cell r="I249" t="str">
            <v>러시아</v>
          </cell>
          <cell r="J249">
            <v>12000</v>
          </cell>
          <cell r="K249">
            <v>10000</v>
          </cell>
          <cell r="L249">
            <v>10000</v>
          </cell>
          <cell r="M249">
            <v>-16.666666666666668</v>
          </cell>
          <cell r="N249">
            <v>0</v>
          </cell>
          <cell r="O249">
            <v>10000</v>
          </cell>
          <cell r="P249">
            <v>10000</v>
          </cell>
          <cell r="Q249">
            <v>10000</v>
          </cell>
          <cell r="R249">
            <v>0</v>
          </cell>
          <cell r="S249">
            <v>0</v>
          </cell>
          <cell r="T249" t="str">
            <v>-</v>
          </cell>
          <cell r="U249" t="str">
            <v>-</v>
          </cell>
          <cell r="V249" t="str">
            <v>-</v>
          </cell>
          <cell r="W249" t="e">
            <v>#VALUE!</v>
          </cell>
          <cell r="X249" t="e">
            <v>#VALUE!</v>
          </cell>
          <cell r="Y249" t="str">
            <v>-</v>
          </cell>
          <cell r="Z249" t="str">
            <v>-</v>
          </cell>
          <cell r="AA249" t="str">
            <v>-</v>
          </cell>
          <cell r="AB249" t="e">
            <v>#VALUE!</v>
          </cell>
          <cell r="AC249" t="e">
            <v>#VALUE!</v>
          </cell>
          <cell r="AD249">
            <v>0</v>
          </cell>
        </row>
        <row r="250">
          <cell r="B250" t="str">
            <v>알(명란)냉동kg냉동명란,小러시아</v>
          </cell>
          <cell r="C250">
            <v>0</v>
          </cell>
          <cell r="D250" t="str">
            <v>어패류</v>
          </cell>
          <cell r="E250" t="str">
            <v>알(명란)</v>
          </cell>
          <cell r="F250" t="str">
            <v>냉동</v>
          </cell>
          <cell r="G250" t="str">
            <v>kg</v>
          </cell>
          <cell r="H250" t="str">
            <v>냉동명란,小</v>
          </cell>
          <cell r="I250" t="str">
            <v>러시아</v>
          </cell>
          <cell r="J250">
            <v>12000</v>
          </cell>
          <cell r="K250">
            <v>10000</v>
          </cell>
          <cell r="L250">
            <v>10000</v>
          </cell>
          <cell r="M250">
            <v>-16.666666666666668</v>
          </cell>
          <cell r="N250">
            <v>0</v>
          </cell>
          <cell r="O250">
            <v>10000</v>
          </cell>
          <cell r="P250">
            <v>10000</v>
          </cell>
          <cell r="Q250">
            <v>10000</v>
          </cell>
          <cell r="R250">
            <v>0</v>
          </cell>
          <cell r="S250">
            <v>0</v>
          </cell>
          <cell r="T250" t="str">
            <v>-</v>
          </cell>
          <cell r="U250" t="str">
            <v>-</v>
          </cell>
          <cell r="V250" t="str">
            <v>-</v>
          </cell>
          <cell r="W250" t="e">
            <v>#VALUE!</v>
          </cell>
          <cell r="X250" t="e">
            <v>#VALUE!</v>
          </cell>
          <cell r="Y250">
            <v>6900</v>
          </cell>
          <cell r="Z250">
            <v>6900</v>
          </cell>
          <cell r="AA250">
            <v>6900</v>
          </cell>
          <cell r="AB250">
            <v>0</v>
          </cell>
          <cell r="AC250">
            <v>0</v>
          </cell>
          <cell r="AD250">
            <v>0</v>
          </cell>
        </row>
        <row r="251">
          <cell r="B251" t="str">
            <v>알(명란)냉동kg냉동고니러시아</v>
          </cell>
          <cell r="C251">
            <v>0</v>
          </cell>
          <cell r="D251" t="str">
            <v>어패류</v>
          </cell>
          <cell r="E251" t="str">
            <v>알(명란)</v>
          </cell>
          <cell r="F251" t="str">
            <v>냉동</v>
          </cell>
          <cell r="G251" t="str">
            <v>kg</v>
          </cell>
          <cell r="H251" t="str">
            <v>냉동고니</v>
          </cell>
          <cell r="I251" t="str">
            <v>러시아</v>
          </cell>
          <cell r="J251">
            <v>5000</v>
          </cell>
          <cell r="K251">
            <v>5000</v>
          </cell>
          <cell r="L251">
            <v>5000</v>
          </cell>
          <cell r="M251">
            <v>0</v>
          </cell>
          <cell r="N251">
            <v>0</v>
          </cell>
          <cell r="O251">
            <v>5000</v>
          </cell>
          <cell r="P251">
            <v>5000</v>
          </cell>
          <cell r="Q251">
            <v>5000</v>
          </cell>
          <cell r="R251">
            <v>0</v>
          </cell>
          <cell r="S251">
            <v>0</v>
          </cell>
          <cell r="T251" t="str">
            <v>-</v>
          </cell>
          <cell r="U251" t="str">
            <v>-</v>
          </cell>
          <cell r="V251" t="str">
            <v>-</v>
          </cell>
          <cell r="W251" t="e">
            <v>#VALUE!</v>
          </cell>
          <cell r="X251" t="e">
            <v>#VALUE!</v>
          </cell>
          <cell r="Y251">
            <v>5900</v>
          </cell>
          <cell r="Z251">
            <v>5900</v>
          </cell>
          <cell r="AA251">
            <v>5900</v>
          </cell>
          <cell r="AB251">
            <v>0</v>
          </cell>
          <cell r="AC251">
            <v>0</v>
          </cell>
          <cell r="AD251">
            <v>0</v>
          </cell>
        </row>
        <row r="252">
          <cell r="B252" t="str">
            <v>알(명란)kg양념명란젓,中러시아</v>
          </cell>
          <cell r="C252">
            <v>0</v>
          </cell>
          <cell r="D252" t="str">
            <v>어패류</v>
          </cell>
          <cell r="E252" t="str">
            <v>알(명란)</v>
          </cell>
          <cell r="F252">
            <v>0</v>
          </cell>
          <cell r="G252" t="str">
            <v>kg</v>
          </cell>
          <cell r="H252" t="str">
            <v>양념명란젓,中</v>
          </cell>
          <cell r="I252" t="str">
            <v>러시아</v>
          </cell>
          <cell r="J252">
            <v>18000</v>
          </cell>
          <cell r="K252">
            <v>18000</v>
          </cell>
          <cell r="L252">
            <v>18000</v>
          </cell>
          <cell r="M252">
            <v>0</v>
          </cell>
          <cell r="N252">
            <v>0</v>
          </cell>
          <cell r="O252">
            <v>23000</v>
          </cell>
          <cell r="P252">
            <v>23000</v>
          </cell>
          <cell r="Q252">
            <v>23000</v>
          </cell>
          <cell r="R252">
            <v>0</v>
          </cell>
          <cell r="S252">
            <v>0</v>
          </cell>
          <cell r="T252">
            <v>55000</v>
          </cell>
          <cell r="U252">
            <v>43220</v>
          </cell>
          <cell r="V252">
            <v>43220</v>
          </cell>
          <cell r="W252">
            <v>-21.418181818181818</v>
          </cell>
          <cell r="X252">
            <v>0</v>
          </cell>
          <cell r="Y252" t="str">
            <v>-</v>
          </cell>
          <cell r="Z252" t="str">
            <v>-</v>
          </cell>
          <cell r="AA252" t="str">
            <v>-</v>
          </cell>
          <cell r="AB252" t="e">
            <v>#VALUE!</v>
          </cell>
          <cell r="AC252" t="e">
            <v>#VALUE!</v>
          </cell>
          <cell r="AD252">
            <v>0</v>
          </cell>
        </row>
        <row r="253">
          <cell r="B253" t="str">
            <v>알(명란)kg양념명란젓,小러시아</v>
          </cell>
          <cell r="C253">
            <v>0</v>
          </cell>
          <cell r="D253" t="str">
            <v>어패류</v>
          </cell>
          <cell r="E253" t="str">
            <v>알(명란)</v>
          </cell>
          <cell r="F253">
            <v>0</v>
          </cell>
          <cell r="G253" t="str">
            <v>kg</v>
          </cell>
          <cell r="H253" t="str">
            <v>양념명란젓,小</v>
          </cell>
          <cell r="I253" t="str">
            <v>러시아</v>
          </cell>
          <cell r="J253">
            <v>16000</v>
          </cell>
          <cell r="K253">
            <v>16000</v>
          </cell>
          <cell r="L253">
            <v>16000</v>
          </cell>
          <cell r="M253">
            <v>0</v>
          </cell>
          <cell r="N253">
            <v>0</v>
          </cell>
          <cell r="O253">
            <v>18000</v>
          </cell>
          <cell r="P253">
            <v>18000</v>
          </cell>
          <cell r="Q253">
            <v>18000</v>
          </cell>
          <cell r="R253">
            <v>0</v>
          </cell>
          <cell r="S253">
            <v>0</v>
          </cell>
          <cell r="T253">
            <v>43000</v>
          </cell>
          <cell r="U253">
            <v>44340</v>
          </cell>
          <cell r="V253">
            <v>44340</v>
          </cell>
          <cell r="W253">
            <v>3.1162790697674421</v>
          </cell>
          <cell r="X253">
            <v>0</v>
          </cell>
          <cell r="Y253" t="str">
            <v>-</v>
          </cell>
          <cell r="Z253" t="str">
            <v>-</v>
          </cell>
          <cell r="AA253" t="str">
            <v>-</v>
          </cell>
          <cell r="AB253" t="e">
            <v>#VALUE!</v>
          </cell>
          <cell r="AC253" t="e">
            <v>#VALUE!</v>
          </cell>
          <cell r="AD253">
            <v>0</v>
          </cell>
        </row>
        <row r="254">
          <cell r="B254" t="str">
            <v>미꾸라지생것kg활미꾸라지국산</v>
          </cell>
          <cell r="C254">
            <v>11</v>
          </cell>
          <cell r="D254" t="str">
            <v>어패류</v>
          </cell>
          <cell r="E254" t="str">
            <v>미꾸라지</v>
          </cell>
          <cell r="F254" t="str">
            <v>생것</v>
          </cell>
          <cell r="G254" t="str">
            <v>kg</v>
          </cell>
          <cell r="H254" t="str">
            <v>활미꾸라지</v>
          </cell>
          <cell r="I254" t="str">
            <v>국산</v>
          </cell>
          <cell r="J254">
            <v>25000</v>
          </cell>
          <cell r="K254">
            <v>17000</v>
          </cell>
          <cell r="L254">
            <v>15000</v>
          </cell>
          <cell r="M254">
            <v>-40</v>
          </cell>
          <cell r="N254">
            <v>-11.764705882352942</v>
          </cell>
          <cell r="O254">
            <v>26000</v>
          </cell>
          <cell r="P254">
            <v>14000</v>
          </cell>
          <cell r="Q254">
            <v>14000</v>
          </cell>
          <cell r="R254">
            <v>-46.153846153846153</v>
          </cell>
          <cell r="S254">
            <v>0</v>
          </cell>
          <cell r="T254" t="str">
            <v>-</v>
          </cell>
          <cell r="U254" t="str">
            <v>-</v>
          </cell>
          <cell r="V254" t="str">
            <v>-</v>
          </cell>
          <cell r="W254" t="e">
            <v>#VALUE!</v>
          </cell>
          <cell r="X254" t="e">
            <v>#VALUE!</v>
          </cell>
          <cell r="Y254" t="str">
            <v>-</v>
          </cell>
          <cell r="Z254" t="str">
            <v>-</v>
          </cell>
          <cell r="AA254" t="str">
            <v>-</v>
          </cell>
          <cell r="AB254" t="e">
            <v>#VALUE!</v>
          </cell>
          <cell r="AC254" t="e">
            <v>#VALUE!</v>
          </cell>
          <cell r="AD254">
            <v>0</v>
          </cell>
        </row>
        <row r="255">
          <cell r="B255" t="str">
            <v>미꾸라지생것kg활미꾸라지중국</v>
          </cell>
          <cell r="C255">
            <v>0</v>
          </cell>
          <cell r="D255" t="str">
            <v>어패류</v>
          </cell>
          <cell r="E255" t="str">
            <v>미꾸라지</v>
          </cell>
          <cell r="F255" t="str">
            <v>생것</v>
          </cell>
          <cell r="G255" t="str">
            <v>kg</v>
          </cell>
          <cell r="H255" t="str">
            <v>활미꾸라지</v>
          </cell>
          <cell r="I255" t="str">
            <v>중국</v>
          </cell>
          <cell r="J255">
            <v>13000</v>
          </cell>
          <cell r="K255">
            <v>10000</v>
          </cell>
          <cell r="L255">
            <v>10000</v>
          </cell>
          <cell r="M255">
            <v>-23.076923076923077</v>
          </cell>
          <cell r="N255">
            <v>0</v>
          </cell>
          <cell r="O255">
            <v>13000</v>
          </cell>
          <cell r="P255">
            <v>10000</v>
          </cell>
          <cell r="Q255">
            <v>10000</v>
          </cell>
          <cell r="R255">
            <v>-23.076923076923077</v>
          </cell>
          <cell r="S255">
            <v>0</v>
          </cell>
          <cell r="T255" t="str">
            <v>-</v>
          </cell>
          <cell r="U255" t="str">
            <v>-</v>
          </cell>
          <cell r="V255" t="str">
            <v>-</v>
          </cell>
          <cell r="W255" t="e">
            <v>#VALUE!</v>
          </cell>
          <cell r="X255" t="e">
            <v>#VALUE!</v>
          </cell>
          <cell r="Y255" t="str">
            <v>-</v>
          </cell>
          <cell r="Z255" t="str">
            <v>-</v>
          </cell>
          <cell r="AA255" t="str">
            <v>-</v>
          </cell>
          <cell r="AB255" t="e">
            <v>#VALUE!</v>
          </cell>
          <cell r="AC255" t="e">
            <v>#VALUE!</v>
          </cell>
          <cell r="AD255">
            <v>0</v>
          </cell>
        </row>
        <row r="256">
          <cell r="B256" t="str">
            <v>병어생것kg생물,절단국산</v>
          </cell>
          <cell r="C256">
            <v>12</v>
          </cell>
          <cell r="D256" t="str">
            <v>어패류</v>
          </cell>
          <cell r="E256" t="str">
            <v>병어</v>
          </cell>
          <cell r="F256" t="str">
            <v>생것</v>
          </cell>
          <cell r="G256" t="str">
            <v>kg</v>
          </cell>
          <cell r="H256" t="str">
            <v>생물,절단</v>
          </cell>
          <cell r="I256" t="str">
            <v>국산</v>
          </cell>
          <cell r="J256" t="str">
            <v>-</v>
          </cell>
          <cell r="K256" t="str">
            <v>-</v>
          </cell>
          <cell r="L256" t="str">
            <v>-</v>
          </cell>
          <cell r="M256" t="e">
            <v>#VALUE!</v>
          </cell>
          <cell r="N256" t="e">
            <v>#VALUE!</v>
          </cell>
          <cell r="O256" t="str">
            <v>-</v>
          </cell>
          <cell r="P256" t="str">
            <v>-</v>
          </cell>
          <cell r="Q256" t="str">
            <v>-</v>
          </cell>
          <cell r="R256" t="e">
            <v>#VALUE!</v>
          </cell>
          <cell r="S256" t="e">
            <v>#VALUE!</v>
          </cell>
          <cell r="T256" t="str">
            <v>-</v>
          </cell>
          <cell r="U256" t="str">
            <v>-</v>
          </cell>
          <cell r="V256" t="str">
            <v>-</v>
          </cell>
          <cell r="W256" t="e">
            <v>#VALUE!</v>
          </cell>
          <cell r="X256" t="e">
            <v>#VALUE!</v>
          </cell>
          <cell r="Y256">
            <v>36860</v>
          </cell>
          <cell r="Z256">
            <v>42960</v>
          </cell>
          <cell r="AA256" t="str">
            <v>-</v>
          </cell>
          <cell r="AB256" t="e">
            <v>#VALUE!</v>
          </cell>
          <cell r="AC256" t="e">
            <v>#VALUE!</v>
          </cell>
          <cell r="AD256">
            <v>0</v>
          </cell>
        </row>
        <row r="257">
          <cell r="B257" t="str">
            <v>병어생것kg생물,원물국산</v>
          </cell>
          <cell r="C257">
            <v>0</v>
          </cell>
          <cell r="D257" t="str">
            <v>어패류</v>
          </cell>
          <cell r="E257" t="str">
            <v>병어</v>
          </cell>
          <cell r="F257" t="str">
            <v>생것</v>
          </cell>
          <cell r="G257" t="str">
            <v>kg</v>
          </cell>
          <cell r="H257" t="str">
            <v>생물,원물</v>
          </cell>
          <cell r="I257" t="str">
            <v>국산</v>
          </cell>
          <cell r="J257">
            <v>17500</v>
          </cell>
          <cell r="K257">
            <v>40000</v>
          </cell>
          <cell r="L257">
            <v>33300</v>
          </cell>
          <cell r="M257">
            <v>90.285714285714292</v>
          </cell>
          <cell r="N257">
            <v>-16.75</v>
          </cell>
          <cell r="O257">
            <v>19000</v>
          </cell>
          <cell r="P257">
            <v>46700</v>
          </cell>
          <cell r="Q257">
            <v>40000</v>
          </cell>
          <cell r="R257">
            <v>110.52631578947368</v>
          </cell>
          <cell r="S257">
            <v>-14.346895074946467</v>
          </cell>
          <cell r="T257" t="str">
            <v>-</v>
          </cell>
          <cell r="U257" t="str">
            <v>-</v>
          </cell>
          <cell r="V257" t="str">
            <v>-</v>
          </cell>
          <cell r="W257" t="e">
            <v>#VALUE!</v>
          </cell>
          <cell r="X257" t="e">
            <v>#VALUE!</v>
          </cell>
          <cell r="Y257">
            <v>36860</v>
          </cell>
          <cell r="Z257">
            <v>42960</v>
          </cell>
          <cell r="AA257">
            <v>52550</v>
          </cell>
          <cell r="AB257">
            <v>42.566467715680957</v>
          </cell>
          <cell r="AC257">
            <v>22.323091247672252</v>
          </cell>
          <cell r="AD257">
            <v>0</v>
          </cell>
        </row>
        <row r="258">
          <cell r="B258" t="str">
            <v>병어냉동,손질kg절단국산</v>
          </cell>
          <cell r="C258">
            <v>0</v>
          </cell>
          <cell r="D258" t="str">
            <v>어패류</v>
          </cell>
          <cell r="E258" t="str">
            <v>병어</v>
          </cell>
          <cell r="F258" t="str">
            <v>냉동,손질</v>
          </cell>
          <cell r="G258" t="str">
            <v>kg</v>
          </cell>
          <cell r="H258" t="str">
            <v>절단</v>
          </cell>
          <cell r="I258" t="str">
            <v>국산</v>
          </cell>
          <cell r="J258" t="str">
            <v>-</v>
          </cell>
          <cell r="K258" t="str">
            <v>-</v>
          </cell>
          <cell r="L258" t="str">
            <v>-</v>
          </cell>
          <cell r="M258" t="e">
            <v>#VALUE!</v>
          </cell>
          <cell r="N258" t="e">
            <v>#VALUE!</v>
          </cell>
          <cell r="O258" t="str">
            <v>-</v>
          </cell>
          <cell r="P258" t="str">
            <v>-</v>
          </cell>
          <cell r="Q258" t="str">
            <v>-</v>
          </cell>
          <cell r="R258" t="e">
            <v>#VALUE!</v>
          </cell>
          <cell r="S258" t="e">
            <v>#VALUE!</v>
          </cell>
          <cell r="T258" t="str">
            <v>-</v>
          </cell>
          <cell r="U258">
            <v>24880</v>
          </cell>
          <cell r="V258" t="str">
            <v>-</v>
          </cell>
          <cell r="W258" t="e">
            <v>#VALUE!</v>
          </cell>
          <cell r="X258" t="e">
            <v>#VALUE!</v>
          </cell>
          <cell r="Y258" t="str">
            <v>-</v>
          </cell>
          <cell r="Z258" t="str">
            <v>-</v>
          </cell>
          <cell r="AA258" t="str">
            <v>-</v>
          </cell>
          <cell r="AB258" t="e">
            <v>#VALUE!</v>
          </cell>
          <cell r="AC258" t="e">
            <v>#VALUE!</v>
          </cell>
          <cell r="AD258">
            <v>0</v>
          </cell>
        </row>
        <row r="259">
          <cell r="B259" t="str">
            <v>병어냉동,손질kg절단중국</v>
          </cell>
          <cell r="C259">
            <v>0</v>
          </cell>
          <cell r="D259" t="str">
            <v>어패류</v>
          </cell>
          <cell r="E259" t="str">
            <v>병어</v>
          </cell>
          <cell r="F259" t="str">
            <v>냉동,손질</v>
          </cell>
          <cell r="G259" t="str">
            <v>kg</v>
          </cell>
          <cell r="H259" t="str">
            <v>절단</v>
          </cell>
          <cell r="I259" t="str">
            <v>중국</v>
          </cell>
          <cell r="J259" t="str">
            <v>-</v>
          </cell>
          <cell r="K259" t="str">
            <v>-</v>
          </cell>
          <cell r="L259" t="str">
            <v>-</v>
          </cell>
          <cell r="M259" t="e">
            <v>#VALUE!</v>
          </cell>
          <cell r="N259" t="e">
            <v>#VALUE!</v>
          </cell>
          <cell r="O259" t="str">
            <v>-</v>
          </cell>
          <cell r="P259" t="str">
            <v>-</v>
          </cell>
          <cell r="Q259" t="str">
            <v>-</v>
          </cell>
          <cell r="R259" t="e">
            <v>#VALUE!</v>
          </cell>
          <cell r="S259" t="e">
            <v>#VALUE!</v>
          </cell>
          <cell r="T259" t="str">
            <v>-</v>
          </cell>
          <cell r="U259" t="str">
            <v>-</v>
          </cell>
          <cell r="V259" t="str">
            <v>-</v>
          </cell>
          <cell r="W259" t="e">
            <v>#VALUE!</v>
          </cell>
          <cell r="X259" t="e">
            <v>#VALUE!</v>
          </cell>
          <cell r="Y259" t="str">
            <v>-</v>
          </cell>
          <cell r="Z259" t="str">
            <v>-</v>
          </cell>
          <cell r="AA259" t="str">
            <v>-</v>
          </cell>
          <cell r="AB259" t="e">
            <v>#VALUE!</v>
          </cell>
          <cell r="AC259" t="e">
            <v>#VALUE!</v>
          </cell>
          <cell r="AD259">
            <v>0</v>
          </cell>
        </row>
        <row r="260">
          <cell r="B260" t="str">
            <v>삼치생것kg냉장,절단국산</v>
          </cell>
          <cell r="C260">
            <v>13</v>
          </cell>
          <cell r="D260" t="str">
            <v>어패류</v>
          </cell>
          <cell r="E260" t="str">
            <v>삼치</v>
          </cell>
          <cell r="F260" t="str">
            <v>생것</v>
          </cell>
          <cell r="G260" t="str">
            <v>kg</v>
          </cell>
          <cell r="H260" t="str">
            <v>냉장,절단</v>
          </cell>
          <cell r="I260" t="str">
            <v>국산</v>
          </cell>
          <cell r="J260" t="str">
            <v>-</v>
          </cell>
          <cell r="K260" t="str">
            <v>-</v>
          </cell>
          <cell r="L260" t="str">
            <v>-</v>
          </cell>
          <cell r="M260" t="e">
            <v>#VALUE!</v>
          </cell>
          <cell r="N260" t="e">
            <v>#VALUE!</v>
          </cell>
          <cell r="O260" t="str">
            <v>-</v>
          </cell>
          <cell r="P260" t="str">
            <v>-</v>
          </cell>
          <cell r="Q260" t="str">
            <v>-</v>
          </cell>
          <cell r="R260" t="e">
            <v>#VALUE!</v>
          </cell>
          <cell r="S260" t="e">
            <v>#VALUE!</v>
          </cell>
          <cell r="T260">
            <v>14200</v>
          </cell>
          <cell r="U260" t="str">
            <v>-</v>
          </cell>
          <cell r="V260" t="str">
            <v>-</v>
          </cell>
          <cell r="W260" t="e">
            <v>#VALUE!</v>
          </cell>
          <cell r="X260" t="e">
            <v>#VALUE!</v>
          </cell>
          <cell r="Y260">
            <v>9200</v>
          </cell>
          <cell r="Z260">
            <v>10360</v>
          </cell>
          <cell r="AA260">
            <v>8630</v>
          </cell>
          <cell r="AB260">
            <v>-6.1956521739130439</v>
          </cell>
          <cell r="AC260">
            <v>-16.698841698841697</v>
          </cell>
          <cell r="AD260">
            <v>0</v>
          </cell>
        </row>
        <row r="261">
          <cell r="B261" t="str">
            <v>삼치냉동,손질kg절단국산</v>
          </cell>
          <cell r="C261">
            <v>0</v>
          </cell>
          <cell r="D261" t="str">
            <v>어패류</v>
          </cell>
          <cell r="E261" t="str">
            <v>삼치</v>
          </cell>
          <cell r="F261" t="str">
            <v>냉동,손질</v>
          </cell>
          <cell r="G261" t="str">
            <v>kg</v>
          </cell>
          <cell r="H261" t="str">
            <v>절단</v>
          </cell>
          <cell r="I261" t="str">
            <v>국산</v>
          </cell>
          <cell r="J261" t="str">
            <v>-</v>
          </cell>
          <cell r="K261" t="str">
            <v>-</v>
          </cell>
          <cell r="L261" t="str">
            <v>-</v>
          </cell>
          <cell r="M261" t="e">
            <v>#VALUE!</v>
          </cell>
          <cell r="N261" t="e">
            <v>#VALUE!</v>
          </cell>
          <cell r="O261" t="str">
            <v>-</v>
          </cell>
          <cell r="P261" t="str">
            <v>-</v>
          </cell>
          <cell r="Q261" t="str">
            <v>-</v>
          </cell>
          <cell r="R261" t="e">
            <v>#VALUE!</v>
          </cell>
          <cell r="S261" t="e">
            <v>#VALUE!</v>
          </cell>
          <cell r="T261" t="str">
            <v>-</v>
          </cell>
          <cell r="U261">
            <v>13690</v>
          </cell>
          <cell r="V261">
            <v>6940</v>
          </cell>
          <cell r="W261" t="e">
            <v>#VALUE!</v>
          </cell>
          <cell r="X261">
            <v>-49.306062819576333</v>
          </cell>
          <cell r="Y261">
            <v>5090</v>
          </cell>
          <cell r="Z261">
            <v>5180</v>
          </cell>
          <cell r="AA261">
            <v>5180</v>
          </cell>
          <cell r="AB261">
            <v>1.768172888015717</v>
          </cell>
          <cell r="AC261">
            <v>0</v>
          </cell>
          <cell r="AD261">
            <v>0</v>
          </cell>
        </row>
        <row r="262">
          <cell r="B262" t="str">
            <v>삼치생것kg냉장,원물국산</v>
          </cell>
          <cell r="C262">
            <v>0</v>
          </cell>
          <cell r="D262" t="str">
            <v>어패류</v>
          </cell>
          <cell r="E262" t="str">
            <v>삼치</v>
          </cell>
          <cell r="F262" t="str">
            <v>생것</v>
          </cell>
          <cell r="G262" t="str">
            <v>kg</v>
          </cell>
          <cell r="H262" t="str">
            <v>냉장,원물</v>
          </cell>
          <cell r="I262" t="str">
            <v>국산</v>
          </cell>
          <cell r="J262">
            <v>7800</v>
          </cell>
          <cell r="K262">
            <v>5600</v>
          </cell>
          <cell r="L262">
            <v>6000</v>
          </cell>
          <cell r="M262">
            <v>-23.076923076923077</v>
          </cell>
          <cell r="N262">
            <v>7.1428571428571432</v>
          </cell>
          <cell r="O262">
            <v>6700</v>
          </cell>
          <cell r="P262">
            <v>6600</v>
          </cell>
          <cell r="Q262">
            <v>6000</v>
          </cell>
          <cell r="R262">
            <v>-10.447761194029852</v>
          </cell>
          <cell r="S262">
            <v>-9.0909090909090917</v>
          </cell>
          <cell r="T262" t="str">
            <v>-</v>
          </cell>
          <cell r="U262" t="str">
            <v>-</v>
          </cell>
          <cell r="V262" t="str">
            <v>-</v>
          </cell>
          <cell r="W262" t="e">
            <v>#VALUE!</v>
          </cell>
          <cell r="X262" t="e">
            <v>#VALUE!</v>
          </cell>
          <cell r="Y262">
            <v>9200</v>
          </cell>
          <cell r="Z262">
            <v>7910</v>
          </cell>
          <cell r="AA262">
            <v>6500</v>
          </cell>
          <cell r="AB262">
            <v>-29.347826086956523</v>
          </cell>
          <cell r="AC262">
            <v>-17.825537294563844</v>
          </cell>
          <cell r="AD262">
            <v>0</v>
          </cell>
        </row>
        <row r="263">
          <cell r="B263" t="str">
            <v>삼치냉동,원물kg원물국산</v>
          </cell>
          <cell r="C263">
            <v>0</v>
          </cell>
          <cell r="D263" t="str">
            <v>어패류</v>
          </cell>
          <cell r="E263" t="str">
            <v>삼치</v>
          </cell>
          <cell r="F263" t="str">
            <v>냉동,원물</v>
          </cell>
          <cell r="G263" t="str">
            <v>kg</v>
          </cell>
          <cell r="H263" t="str">
            <v>원물</v>
          </cell>
          <cell r="I263" t="str">
            <v>국산</v>
          </cell>
          <cell r="J263">
            <v>4100</v>
          </cell>
          <cell r="K263">
            <v>5000</v>
          </cell>
          <cell r="L263">
            <v>4200</v>
          </cell>
          <cell r="M263">
            <v>2.4390243902439024</v>
          </cell>
          <cell r="N263">
            <v>-16</v>
          </cell>
          <cell r="O263">
            <v>5000</v>
          </cell>
          <cell r="P263">
            <v>5000</v>
          </cell>
          <cell r="Q263">
            <v>3800</v>
          </cell>
          <cell r="R263">
            <v>-24</v>
          </cell>
          <cell r="S263">
            <v>-24</v>
          </cell>
          <cell r="T263" t="str">
            <v>-</v>
          </cell>
          <cell r="U263" t="str">
            <v>-</v>
          </cell>
          <cell r="V263" t="str">
            <v>-</v>
          </cell>
          <cell r="W263" t="e">
            <v>#VALUE!</v>
          </cell>
          <cell r="X263" t="e">
            <v>#VALUE!</v>
          </cell>
          <cell r="Y263">
            <v>5290</v>
          </cell>
          <cell r="Z263">
            <v>3580</v>
          </cell>
          <cell r="AA263">
            <v>3580</v>
          </cell>
          <cell r="AB263">
            <v>-32.32514177693762</v>
          </cell>
          <cell r="AC263">
            <v>0</v>
          </cell>
          <cell r="AD263">
            <v>0</v>
          </cell>
        </row>
        <row r="264">
          <cell r="B264" t="str">
            <v>삼치냉동,삼치살kg절단국산</v>
          </cell>
          <cell r="C264">
            <v>0</v>
          </cell>
          <cell r="D264" t="str">
            <v>어패류</v>
          </cell>
          <cell r="E264" t="str">
            <v>삼치</v>
          </cell>
          <cell r="F264" t="str">
            <v>냉동,삼치살</v>
          </cell>
          <cell r="G264" t="str">
            <v>kg</v>
          </cell>
          <cell r="H264" t="str">
            <v>절단</v>
          </cell>
          <cell r="I264" t="str">
            <v>국산</v>
          </cell>
          <cell r="J264" t="str">
            <v>-</v>
          </cell>
          <cell r="K264" t="str">
            <v>-</v>
          </cell>
          <cell r="L264" t="str">
            <v>-</v>
          </cell>
          <cell r="M264" t="e">
            <v>#VALUE!</v>
          </cell>
          <cell r="N264" t="e">
            <v>#VALUE!</v>
          </cell>
          <cell r="O264" t="str">
            <v>-</v>
          </cell>
          <cell r="P264" t="str">
            <v>-</v>
          </cell>
          <cell r="Q264" t="str">
            <v>-</v>
          </cell>
          <cell r="R264" t="e">
            <v>#VALUE!</v>
          </cell>
          <cell r="S264" t="e">
            <v>#VALUE!</v>
          </cell>
          <cell r="T264" t="str">
            <v>-</v>
          </cell>
          <cell r="U264">
            <v>26000</v>
          </cell>
          <cell r="V264">
            <v>26000</v>
          </cell>
          <cell r="W264" t="e">
            <v>#VALUE!</v>
          </cell>
          <cell r="X264">
            <v>0</v>
          </cell>
          <cell r="Y264">
            <v>11890</v>
          </cell>
          <cell r="Z264">
            <v>15260</v>
          </cell>
          <cell r="AA264">
            <v>15260</v>
          </cell>
          <cell r="AB264">
            <v>28.343145500420523</v>
          </cell>
          <cell r="AC264">
            <v>0</v>
          </cell>
          <cell r="AD264">
            <v>0</v>
          </cell>
        </row>
        <row r="265">
          <cell r="B265" t="str">
            <v>아귀반건제품,냉동kg절단국산</v>
          </cell>
          <cell r="C265">
            <v>14</v>
          </cell>
          <cell r="D265" t="str">
            <v>어패류</v>
          </cell>
          <cell r="E265" t="str">
            <v>아귀</v>
          </cell>
          <cell r="F265" t="str">
            <v>반건제품,냉동</v>
          </cell>
          <cell r="G265" t="str">
            <v>kg</v>
          </cell>
          <cell r="H265" t="str">
            <v>절단</v>
          </cell>
          <cell r="I265" t="str">
            <v>국산</v>
          </cell>
          <cell r="J265" t="str">
            <v>-</v>
          </cell>
          <cell r="K265" t="str">
            <v>-</v>
          </cell>
          <cell r="L265" t="str">
            <v>-</v>
          </cell>
          <cell r="M265" t="e">
            <v>#VALUE!</v>
          </cell>
          <cell r="N265" t="e">
            <v>#VALUE!</v>
          </cell>
          <cell r="O265" t="str">
            <v>-</v>
          </cell>
          <cell r="P265" t="str">
            <v>-</v>
          </cell>
          <cell r="Q265" t="str">
            <v>-</v>
          </cell>
          <cell r="R265" t="e">
            <v>#VALUE!</v>
          </cell>
          <cell r="S265" t="e">
            <v>#VALUE!</v>
          </cell>
          <cell r="T265" t="str">
            <v>-</v>
          </cell>
          <cell r="U265">
            <v>11400</v>
          </cell>
          <cell r="V265">
            <v>11400</v>
          </cell>
          <cell r="W265" t="e">
            <v>#VALUE!</v>
          </cell>
          <cell r="X265">
            <v>0</v>
          </cell>
          <cell r="Y265" t="str">
            <v>-</v>
          </cell>
          <cell r="Z265" t="str">
            <v>-</v>
          </cell>
          <cell r="AA265" t="str">
            <v>-</v>
          </cell>
          <cell r="AB265" t="e">
            <v>#VALUE!</v>
          </cell>
          <cell r="AC265" t="e">
            <v>#VALUE!</v>
          </cell>
          <cell r="AD265">
            <v>0</v>
          </cell>
        </row>
        <row r="266">
          <cell r="B266" t="str">
            <v>아귀반건제품,냉동kg절단중국</v>
          </cell>
          <cell r="C266">
            <v>0</v>
          </cell>
          <cell r="D266" t="str">
            <v>어패류</v>
          </cell>
          <cell r="E266" t="str">
            <v>아귀</v>
          </cell>
          <cell r="F266" t="str">
            <v>반건제품,냉동</v>
          </cell>
          <cell r="G266" t="str">
            <v>kg</v>
          </cell>
          <cell r="H266" t="str">
            <v>절단</v>
          </cell>
          <cell r="I266" t="str">
            <v>중국</v>
          </cell>
          <cell r="J266" t="str">
            <v>-</v>
          </cell>
          <cell r="K266" t="str">
            <v>-</v>
          </cell>
          <cell r="L266" t="str">
            <v>-</v>
          </cell>
          <cell r="M266" t="e">
            <v>#VALUE!</v>
          </cell>
          <cell r="N266" t="e">
            <v>#VALUE!</v>
          </cell>
          <cell r="O266" t="str">
            <v>-</v>
          </cell>
          <cell r="P266" t="str">
            <v>-</v>
          </cell>
          <cell r="Q266" t="str">
            <v>-</v>
          </cell>
          <cell r="R266" t="e">
            <v>#VALUE!</v>
          </cell>
          <cell r="S266" t="e">
            <v>#VALUE!</v>
          </cell>
          <cell r="T266" t="str">
            <v>-</v>
          </cell>
          <cell r="U266">
            <v>3800</v>
          </cell>
          <cell r="V266">
            <v>3800</v>
          </cell>
          <cell r="W266" t="e">
            <v>#VALUE!</v>
          </cell>
          <cell r="X266">
            <v>0</v>
          </cell>
          <cell r="Y266">
            <v>3740</v>
          </cell>
          <cell r="Z266">
            <v>3740</v>
          </cell>
          <cell r="AA266">
            <v>3740</v>
          </cell>
          <cell r="AB266">
            <v>0</v>
          </cell>
          <cell r="AC266">
            <v>0</v>
          </cell>
          <cell r="AD266">
            <v>0</v>
          </cell>
        </row>
        <row r="267">
          <cell r="B267" t="str">
            <v>아귀반건제품,냉동kg원물중국</v>
          </cell>
          <cell r="C267">
            <v>0</v>
          </cell>
          <cell r="D267" t="str">
            <v>어패류</v>
          </cell>
          <cell r="E267" t="str">
            <v>아귀</v>
          </cell>
          <cell r="F267" t="str">
            <v>반건제품,냉동</v>
          </cell>
          <cell r="G267" t="str">
            <v>kg</v>
          </cell>
          <cell r="H267" t="str">
            <v>원물</v>
          </cell>
          <cell r="I267" t="str">
            <v>중국</v>
          </cell>
          <cell r="J267" t="str">
            <v>-</v>
          </cell>
          <cell r="K267" t="str">
            <v>-</v>
          </cell>
          <cell r="L267" t="str">
            <v>-</v>
          </cell>
          <cell r="M267" t="e">
            <v>#VALUE!</v>
          </cell>
          <cell r="N267" t="e">
            <v>#VALUE!</v>
          </cell>
          <cell r="O267" t="str">
            <v>-</v>
          </cell>
          <cell r="P267" t="str">
            <v>-</v>
          </cell>
          <cell r="Q267" t="str">
            <v>-</v>
          </cell>
          <cell r="R267" t="e">
            <v>#VALUE!</v>
          </cell>
          <cell r="S267" t="e">
            <v>#VALUE!</v>
          </cell>
          <cell r="T267" t="str">
            <v>-</v>
          </cell>
          <cell r="U267" t="str">
            <v>-</v>
          </cell>
          <cell r="V267" t="str">
            <v>-</v>
          </cell>
          <cell r="W267" t="e">
            <v>#VALUE!</v>
          </cell>
          <cell r="X267" t="e">
            <v>#VALUE!</v>
          </cell>
          <cell r="Y267" t="str">
            <v>-</v>
          </cell>
          <cell r="Z267" t="str">
            <v>-</v>
          </cell>
          <cell r="AA267" t="str">
            <v>-</v>
          </cell>
          <cell r="AB267" t="e">
            <v>#VALUE!</v>
          </cell>
          <cell r="AC267" t="e">
            <v>#VALUE!</v>
          </cell>
          <cell r="AD267">
            <v>0</v>
          </cell>
        </row>
        <row r="268">
          <cell r="B268" t="str">
            <v>연어살냉동,손질kg강정용,커틀릿용일본</v>
          </cell>
          <cell r="C268">
            <v>15</v>
          </cell>
          <cell r="D268" t="str">
            <v>어패류</v>
          </cell>
          <cell r="E268" t="str">
            <v>연어살</v>
          </cell>
          <cell r="F268" t="str">
            <v>냉동,손질</v>
          </cell>
          <cell r="G268" t="str">
            <v>kg</v>
          </cell>
          <cell r="H268" t="str">
            <v>강정용,커틀릿용</v>
          </cell>
          <cell r="I268" t="str">
            <v>일본</v>
          </cell>
          <cell r="J268" t="str">
            <v>-</v>
          </cell>
          <cell r="K268" t="str">
            <v>-</v>
          </cell>
          <cell r="L268" t="str">
            <v>-</v>
          </cell>
          <cell r="M268" t="e">
            <v>#VALUE!</v>
          </cell>
          <cell r="N268" t="e">
            <v>#VALUE!</v>
          </cell>
          <cell r="O268" t="str">
            <v>-</v>
          </cell>
          <cell r="P268" t="str">
            <v>-</v>
          </cell>
          <cell r="Q268" t="str">
            <v>-</v>
          </cell>
          <cell r="R268" t="e">
            <v>#VALUE!</v>
          </cell>
          <cell r="S268" t="e">
            <v>#VALUE!</v>
          </cell>
          <cell r="T268" t="str">
            <v>-</v>
          </cell>
          <cell r="U268" t="str">
            <v>-</v>
          </cell>
          <cell r="V268" t="str">
            <v>-</v>
          </cell>
          <cell r="W268" t="e">
            <v>#VALUE!</v>
          </cell>
          <cell r="X268" t="e">
            <v>#VALUE!</v>
          </cell>
          <cell r="Y268" t="str">
            <v>-</v>
          </cell>
          <cell r="Z268" t="str">
            <v>-</v>
          </cell>
          <cell r="AA268" t="str">
            <v>-</v>
          </cell>
          <cell r="AB268" t="e">
            <v>#VALUE!</v>
          </cell>
          <cell r="AC268" t="e">
            <v>#VALUE!</v>
          </cell>
          <cell r="AD268">
            <v>0</v>
          </cell>
        </row>
        <row r="269">
          <cell r="B269" t="str">
            <v>연어살냉동,손질kg강정용,커틀릿용칠레</v>
          </cell>
          <cell r="C269">
            <v>0</v>
          </cell>
          <cell r="D269" t="str">
            <v>어패류</v>
          </cell>
          <cell r="E269" t="str">
            <v>연어살</v>
          </cell>
          <cell r="F269" t="str">
            <v>냉동,손질</v>
          </cell>
          <cell r="G269" t="str">
            <v>kg</v>
          </cell>
          <cell r="H269" t="str">
            <v>강정용,커틀릿용</v>
          </cell>
          <cell r="I269" t="str">
            <v>칠레</v>
          </cell>
          <cell r="J269">
            <v>11000</v>
          </cell>
          <cell r="K269">
            <v>12000</v>
          </cell>
          <cell r="L269">
            <v>12000</v>
          </cell>
          <cell r="M269">
            <v>9.0909090909090917</v>
          </cell>
          <cell r="N269">
            <v>0</v>
          </cell>
          <cell r="O269" t="str">
            <v>-</v>
          </cell>
          <cell r="P269" t="str">
            <v>-</v>
          </cell>
          <cell r="Q269" t="str">
            <v>-</v>
          </cell>
          <cell r="R269" t="e">
            <v>#VALUE!</v>
          </cell>
          <cell r="S269" t="e">
            <v>#VALUE!</v>
          </cell>
          <cell r="T269" t="str">
            <v>-</v>
          </cell>
          <cell r="U269" t="str">
            <v>-</v>
          </cell>
          <cell r="V269" t="str">
            <v>-</v>
          </cell>
          <cell r="W269" t="e">
            <v>#VALUE!</v>
          </cell>
          <cell r="X269" t="e">
            <v>#VALUE!</v>
          </cell>
          <cell r="Y269" t="str">
            <v>-</v>
          </cell>
          <cell r="Z269" t="str">
            <v>-</v>
          </cell>
          <cell r="AA269" t="str">
            <v>-</v>
          </cell>
          <cell r="AB269" t="e">
            <v>#VALUE!</v>
          </cell>
          <cell r="AC269" t="e">
            <v>#VALUE!</v>
          </cell>
          <cell r="AD269">
            <v>0</v>
          </cell>
        </row>
        <row r="270">
          <cell r="B270" t="str">
            <v>연어살냉동,손질kg강정용,커틀릿용노르웨이</v>
          </cell>
          <cell r="C270">
            <v>0</v>
          </cell>
          <cell r="D270" t="str">
            <v>어패류</v>
          </cell>
          <cell r="E270" t="str">
            <v>연어살</v>
          </cell>
          <cell r="F270" t="str">
            <v>냉동,손질</v>
          </cell>
          <cell r="G270" t="str">
            <v>kg</v>
          </cell>
          <cell r="H270" t="str">
            <v>강정용,커틀릿용</v>
          </cell>
          <cell r="I270" t="str">
            <v>노르웨이</v>
          </cell>
          <cell r="J270">
            <v>14000</v>
          </cell>
          <cell r="K270">
            <v>16000</v>
          </cell>
          <cell r="L270">
            <v>16000</v>
          </cell>
          <cell r="M270">
            <v>14.285714285714286</v>
          </cell>
          <cell r="N270">
            <v>0</v>
          </cell>
          <cell r="O270">
            <v>18000</v>
          </cell>
          <cell r="P270">
            <v>19000</v>
          </cell>
          <cell r="Q270">
            <v>19000</v>
          </cell>
          <cell r="R270">
            <v>5.5555555555555554</v>
          </cell>
          <cell r="S270">
            <v>0</v>
          </cell>
          <cell r="T270" t="str">
            <v>-</v>
          </cell>
          <cell r="U270">
            <v>33800</v>
          </cell>
          <cell r="V270">
            <v>33800</v>
          </cell>
          <cell r="W270" t="e">
            <v>#VALUE!</v>
          </cell>
          <cell r="X270">
            <v>0</v>
          </cell>
          <cell r="Y270">
            <v>29800</v>
          </cell>
          <cell r="Z270">
            <v>34500</v>
          </cell>
          <cell r="AA270">
            <v>34500</v>
          </cell>
          <cell r="AB270">
            <v>15.771812080536913</v>
          </cell>
          <cell r="AC270">
            <v>0</v>
          </cell>
          <cell r="AD270">
            <v>0</v>
          </cell>
        </row>
        <row r="271">
          <cell r="B271" t="str">
            <v>연어살냉동훈제연어살kg칠레</v>
          </cell>
          <cell r="C271">
            <v>0</v>
          </cell>
          <cell r="D271" t="str">
            <v>어패류</v>
          </cell>
          <cell r="E271" t="str">
            <v>연어살</v>
          </cell>
          <cell r="F271" t="str">
            <v>냉동훈제연어살</v>
          </cell>
          <cell r="G271" t="str">
            <v>kg</v>
          </cell>
          <cell r="H271">
            <v>0</v>
          </cell>
          <cell r="I271" t="str">
            <v>칠레</v>
          </cell>
          <cell r="J271">
            <v>16000</v>
          </cell>
          <cell r="K271">
            <v>16000</v>
          </cell>
          <cell r="L271">
            <v>16000</v>
          </cell>
          <cell r="M271">
            <v>0</v>
          </cell>
          <cell r="N271">
            <v>0</v>
          </cell>
          <cell r="O271" t="str">
            <v>-</v>
          </cell>
          <cell r="P271" t="str">
            <v>-</v>
          </cell>
          <cell r="Q271" t="str">
            <v>-</v>
          </cell>
          <cell r="R271" t="e">
            <v>#VALUE!</v>
          </cell>
          <cell r="S271" t="e">
            <v>#VALUE!</v>
          </cell>
          <cell r="T271" t="str">
            <v>-</v>
          </cell>
          <cell r="U271" t="str">
            <v>-</v>
          </cell>
          <cell r="V271" t="str">
            <v>-</v>
          </cell>
          <cell r="W271" t="e">
            <v>#VALUE!</v>
          </cell>
          <cell r="X271" t="e">
            <v>#VALUE!</v>
          </cell>
          <cell r="Y271" t="str">
            <v>-</v>
          </cell>
          <cell r="Z271">
            <v>13770</v>
          </cell>
          <cell r="AA271">
            <v>17770</v>
          </cell>
          <cell r="AB271" t="e">
            <v>#VALUE!</v>
          </cell>
          <cell r="AC271">
            <v>29.048656499636891</v>
          </cell>
          <cell r="AD271">
            <v>0</v>
          </cell>
        </row>
        <row r="272">
          <cell r="B272" t="str">
            <v>연어살냉동훈제연어살kg노르웨이</v>
          </cell>
          <cell r="C272">
            <v>0</v>
          </cell>
          <cell r="D272" t="str">
            <v>어패류</v>
          </cell>
          <cell r="E272" t="str">
            <v>연어살</v>
          </cell>
          <cell r="F272" t="str">
            <v>냉동훈제연어살</v>
          </cell>
          <cell r="G272" t="str">
            <v>kg</v>
          </cell>
          <cell r="H272">
            <v>0</v>
          </cell>
          <cell r="I272" t="str">
            <v>노르웨이</v>
          </cell>
          <cell r="J272">
            <v>20000</v>
          </cell>
          <cell r="K272">
            <v>18000</v>
          </cell>
          <cell r="L272">
            <v>18000</v>
          </cell>
          <cell r="M272">
            <v>-10</v>
          </cell>
          <cell r="N272">
            <v>0</v>
          </cell>
          <cell r="O272">
            <v>23000</v>
          </cell>
          <cell r="P272">
            <v>24000</v>
          </cell>
          <cell r="Q272">
            <v>23000</v>
          </cell>
          <cell r="R272">
            <v>0</v>
          </cell>
          <cell r="S272">
            <v>-4.166666666666667</v>
          </cell>
          <cell r="T272">
            <v>44000</v>
          </cell>
          <cell r="U272">
            <v>37560</v>
          </cell>
          <cell r="V272">
            <v>37560</v>
          </cell>
          <cell r="W272">
            <v>-14.636363636363637</v>
          </cell>
          <cell r="X272">
            <v>0</v>
          </cell>
          <cell r="Y272">
            <v>34760</v>
          </cell>
          <cell r="Z272">
            <v>34760</v>
          </cell>
          <cell r="AA272">
            <v>34760</v>
          </cell>
          <cell r="AB272">
            <v>0</v>
          </cell>
          <cell r="AC272">
            <v>0</v>
          </cell>
          <cell r="AD272">
            <v>0</v>
          </cell>
        </row>
        <row r="273">
          <cell r="B273" t="str">
            <v>우럭생것,손질kg냉장,절단국산</v>
          </cell>
          <cell r="C273">
            <v>16</v>
          </cell>
          <cell r="D273" t="str">
            <v>어패류</v>
          </cell>
          <cell r="E273" t="str">
            <v>우럭</v>
          </cell>
          <cell r="F273" t="str">
            <v>생것,손질</v>
          </cell>
          <cell r="G273" t="str">
            <v>kg</v>
          </cell>
          <cell r="H273" t="str">
            <v>냉장,절단</v>
          </cell>
          <cell r="I273" t="str">
            <v>국산</v>
          </cell>
          <cell r="J273" t="str">
            <v>-</v>
          </cell>
          <cell r="K273" t="str">
            <v>-</v>
          </cell>
          <cell r="L273" t="str">
            <v>-</v>
          </cell>
          <cell r="M273" t="e">
            <v>#VALUE!</v>
          </cell>
          <cell r="N273" t="e">
            <v>#VALUE!</v>
          </cell>
          <cell r="O273" t="str">
            <v>-</v>
          </cell>
          <cell r="P273" t="str">
            <v>-</v>
          </cell>
          <cell r="Q273" t="str">
            <v>-</v>
          </cell>
          <cell r="R273" t="e">
            <v>#VALUE!</v>
          </cell>
          <cell r="S273" t="e">
            <v>#VALUE!</v>
          </cell>
          <cell r="T273">
            <v>10910</v>
          </cell>
          <cell r="U273" t="str">
            <v>-</v>
          </cell>
          <cell r="V273" t="str">
            <v>-</v>
          </cell>
          <cell r="W273" t="e">
            <v>#VALUE!</v>
          </cell>
          <cell r="X273" t="e">
            <v>#VALUE!</v>
          </cell>
          <cell r="Y273">
            <v>17900</v>
          </cell>
          <cell r="Z273" t="str">
            <v>-</v>
          </cell>
          <cell r="AA273" t="str">
            <v>-</v>
          </cell>
          <cell r="AB273" t="e">
            <v>#VALUE!</v>
          </cell>
          <cell r="AC273" t="e">
            <v>#VALUE!</v>
          </cell>
          <cell r="AD273">
            <v>0</v>
          </cell>
        </row>
        <row r="274">
          <cell r="B274" t="str">
            <v>우럭냉동,손질kg절단국산</v>
          </cell>
          <cell r="C274">
            <v>0</v>
          </cell>
          <cell r="D274" t="str">
            <v>어패류</v>
          </cell>
          <cell r="E274" t="str">
            <v>우럭</v>
          </cell>
          <cell r="F274" t="str">
            <v>냉동,손질</v>
          </cell>
          <cell r="G274" t="str">
            <v>kg</v>
          </cell>
          <cell r="H274" t="str">
            <v>절단</v>
          </cell>
          <cell r="I274" t="str">
            <v>국산</v>
          </cell>
          <cell r="J274" t="str">
            <v>-</v>
          </cell>
          <cell r="K274" t="str">
            <v>-</v>
          </cell>
          <cell r="L274" t="str">
            <v>-</v>
          </cell>
          <cell r="M274" t="e">
            <v>#VALUE!</v>
          </cell>
          <cell r="N274" t="e">
            <v>#VALUE!</v>
          </cell>
          <cell r="O274" t="str">
            <v>-</v>
          </cell>
          <cell r="P274" t="str">
            <v>-</v>
          </cell>
          <cell r="Q274" t="str">
            <v>-</v>
          </cell>
          <cell r="R274" t="e">
            <v>#VALUE!</v>
          </cell>
          <cell r="S274" t="e">
            <v>#VALUE!</v>
          </cell>
          <cell r="T274" t="str">
            <v>-</v>
          </cell>
          <cell r="U274">
            <v>16800</v>
          </cell>
          <cell r="V274">
            <v>17500</v>
          </cell>
          <cell r="W274" t="e">
            <v>#VALUE!</v>
          </cell>
          <cell r="X274">
            <v>4.166666666666667</v>
          </cell>
          <cell r="Y274" t="str">
            <v>-</v>
          </cell>
          <cell r="Z274" t="str">
            <v>-</v>
          </cell>
          <cell r="AA274" t="str">
            <v>-</v>
          </cell>
          <cell r="AB274" t="e">
            <v>#VALUE!</v>
          </cell>
          <cell r="AC274" t="e">
            <v>#VALUE!</v>
          </cell>
          <cell r="AD274">
            <v>0</v>
          </cell>
        </row>
        <row r="275">
          <cell r="B275" t="str">
            <v>우럭냉동,손질kg절단중국</v>
          </cell>
          <cell r="C275">
            <v>0</v>
          </cell>
          <cell r="D275" t="str">
            <v>어패류</v>
          </cell>
          <cell r="E275" t="str">
            <v>우럭</v>
          </cell>
          <cell r="F275" t="str">
            <v>냉동,손질</v>
          </cell>
          <cell r="G275" t="str">
            <v>kg</v>
          </cell>
          <cell r="H275" t="str">
            <v>절단</v>
          </cell>
          <cell r="I275" t="str">
            <v>중국</v>
          </cell>
          <cell r="J275" t="str">
            <v>-</v>
          </cell>
          <cell r="K275" t="str">
            <v>-</v>
          </cell>
          <cell r="L275" t="str">
            <v>-</v>
          </cell>
          <cell r="M275" t="e">
            <v>#VALUE!</v>
          </cell>
          <cell r="N275" t="e">
            <v>#VALUE!</v>
          </cell>
          <cell r="O275" t="str">
            <v>-</v>
          </cell>
          <cell r="P275" t="str">
            <v>-</v>
          </cell>
          <cell r="Q275" t="str">
            <v>-</v>
          </cell>
          <cell r="R275" t="e">
            <v>#VALUE!</v>
          </cell>
          <cell r="S275" t="e">
            <v>#VALUE!</v>
          </cell>
          <cell r="T275" t="str">
            <v>-</v>
          </cell>
          <cell r="U275" t="str">
            <v>-</v>
          </cell>
          <cell r="V275" t="str">
            <v>-</v>
          </cell>
          <cell r="W275" t="e">
            <v>#VALUE!</v>
          </cell>
          <cell r="X275" t="e">
            <v>#VALUE!</v>
          </cell>
          <cell r="Y275" t="str">
            <v>-</v>
          </cell>
          <cell r="Z275" t="str">
            <v>-</v>
          </cell>
          <cell r="AA275" t="str">
            <v>-</v>
          </cell>
          <cell r="AB275" t="e">
            <v>#VALUE!</v>
          </cell>
          <cell r="AC275" t="e">
            <v>#VALUE!</v>
          </cell>
          <cell r="AD275">
            <v>0</v>
          </cell>
        </row>
        <row r="276">
          <cell r="B276" t="str">
            <v>우럭생것,원물kg냉장,원물국산</v>
          </cell>
          <cell r="C276">
            <v>0</v>
          </cell>
          <cell r="D276" t="str">
            <v>어패류</v>
          </cell>
          <cell r="E276" t="str">
            <v>우럭</v>
          </cell>
          <cell r="F276" t="str">
            <v>생것,원물</v>
          </cell>
          <cell r="G276" t="str">
            <v>kg</v>
          </cell>
          <cell r="H276" t="str">
            <v>냉장,원물</v>
          </cell>
          <cell r="I276" t="str">
            <v>국산</v>
          </cell>
          <cell r="J276">
            <v>10000</v>
          </cell>
          <cell r="K276">
            <v>10000</v>
          </cell>
          <cell r="L276">
            <v>10000</v>
          </cell>
          <cell r="M276">
            <v>0</v>
          </cell>
          <cell r="N276">
            <v>0</v>
          </cell>
          <cell r="O276">
            <v>8000</v>
          </cell>
          <cell r="P276">
            <v>13000</v>
          </cell>
          <cell r="Q276">
            <v>10000</v>
          </cell>
          <cell r="R276">
            <v>25</v>
          </cell>
          <cell r="S276">
            <v>-23.076923076923077</v>
          </cell>
          <cell r="T276" t="str">
            <v>-</v>
          </cell>
          <cell r="U276" t="str">
            <v>-</v>
          </cell>
          <cell r="V276" t="str">
            <v>-</v>
          </cell>
          <cell r="W276" t="e">
            <v>#VALUE!</v>
          </cell>
          <cell r="X276" t="e">
            <v>#VALUE!</v>
          </cell>
          <cell r="Y276">
            <v>17900</v>
          </cell>
          <cell r="Z276" t="str">
            <v>-</v>
          </cell>
          <cell r="AA276">
            <v>19900</v>
          </cell>
          <cell r="AB276">
            <v>11.173184357541899</v>
          </cell>
          <cell r="AC276" t="e">
            <v>#VALUE!</v>
          </cell>
          <cell r="AD276">
            <v>0</v>
          </cell>
        </row>
        <row r="277">
          <cell r="B277" t="str">
            <v>우럭냉동,원물kg원물국산</v>
          </cell>
          <cell r="C277">
            <v>0</v>
          </cell>
          <cell r="D277" t="str">
            <v>어패류</v>
          </cell>
          <cell r="E277" t="str">
            <v>우럭</v>
          </cell>
          <cell r="F277" t="str">
            <v>냉동,원물</v>
          </cell>
          <cell r="G277" t="str">
            <v>kg</v>
          </cell>
          <cell r="H277" t="str">
            <v>원물</v>
          </cell>
          <cell r="I277" t="str">
            <v>국산</v>
          </cell>
          <cell r="J277">
            <v>5500</v>
          </cell>
          <cell r="K277">
            <v>5500</v>
          </cell>
          <cell r="L277">
            <v>5500</v>
          </cell>
          <cell r="M277">
            <v>0</v>
          </cell>
          <cell r="N277">
            <v>0</v>
          </cell>
          <cell r="O277">
            <v>5000</v>
          </cell>
          <cell r="P277">
            <v>6000</v>
          </cell>
          <cell r="Q277">
            <v>6000</v>
          </cell>
          <cell r="R277">
            <v>20</v>
          </cell>
          <cell r="S277">
            <v>0</v>
          </cell>
          <cell r="T277" t="str">
            <v>-</v>
          </cell>
          <cell r="U277" t="str">
            <v>-</v>
          </cell>
          <cell r="V277" t="str">
            <v>-</v>
          </cell>
          <cell r="W277" t="e">
            <v>#VALUE!</v>
          </cell>
          <cell r="X277" t="e">
            <v>#VALUE!</v>
          </cell>
          <cell r="Y277" t="str">
            <v>-</v>
          </cell>
          <cell r="Z277" t="str">
            <v>-</v>
          </cell>
          <cell r="AA277" t="str">
            <v>-</v>
          </cell>
          <cell r="AB277" t="e">
            <v>#VALUE!</v>
          </cell>
          <cell r="AC277" t="e">
            <v>#VALUE!</v>
          </cell>
          <cell r="AD277">
            <v>0</v>
          </cell>
        </row>
        <row r="278">
          <cell r="B278" t="str">
            <v>우럭냉동,원물kg원물중국</v>
          </cell>
          <cell r="C278">
            <v>0</v>
          </cell>
          <cell r="D278" t="str">
            <v>어패류</v>
          </cell>
          <cell r="E278" t="str">
            <v>우럭</v>
          </cell>
          <cell r="F278" t="str">
            <v>냉동,원물</v>
          </cell>
          <cell r="G278" t="str">
            <v>kg</v>
          </cell>
          <cell r="H278" t="str">
            <v>원물</v>
          </cell>
          <cell r="I278" t="str">
            <v>중국</v>
          </cell>
          <cell r="J278">
            <v>5500</v>
          </cell>
          <cell r="K278">
            <v>5500</v>
          </cell>
          <cell r="L278">
            <v>5500</v>
          </cell>
          <cell r="M278">
            <v>0</v>
          </cell>
          <cell r="N278">
            <v>0</v>
          </cell>
          <cell r="O278">
            <v>4500</v>
          </cell>
          <cell r="P278">
            <v>5500</v>
          </cell>
          <cell r="Q278">
            <v>5500</v>
          </cell>
          <cell r="R278">
            <v>22.222222222222221</v>
          </cell>
          <cell r="S278">
            <v>0</v>
          </cell>
          <cell r="T278" t="str">
            <v>-</v>
          </cell>
          <cell r="U278" t="str">
            <v>-</v>
          </cell>
          <cell r="V278" t="str">
            <v>-</v>
          </cell>
          <cell r="W278" t="e">
            <v>#VALUE!</v>
          </cell>
          <cell r="X278" t="e">
            <v>#VALUE!</v>
          </cell>
          <cell r="Y278" t="str">
            <v>-</v>
          </cell>
          <cell r="Z278" t="str">
            <v>-</v>
          </cell>
          <cell r="AA278" t="str">
            <v>-</v>
          </cell>
          <cell r="AB278" t="e">
            <v>#VALUE!</v>
          </cell>
          <cell r="AC278" t="e">
            <v>#VALUE!</v>
          </cell>
          <cell r="AD278">
            <v>0</v>
          </cell>
        </row>
        <row r="279">
          <cell r="B279" t="str">
            <v>우럭냉동,손질kg절단포르투갈</v>
          </cell>
          <cell r="C279">
            <v>0</v>
          </cell>
          <cell r="D279" t="str">
            <v>어패류</v>
          </cell>
          <cell r="E279" t="str">
            <v>우럭</v>
          </cell>
          <cell r="F279" t="str">
            <v>냉동,손질</v>
          </cell>
          <cell r="G279" t="str">
            <v>kg</v>
          </cell>
          <cell r="H279" t="str">
            <v>절단</v>
          </cell>
          <cell r="I279" t="str">
            <v>포르투갈</v>
          </cell>
          <cell r="J279" t="str">
            <v>-</v>
          </cell>
          <cell r="K279" t="str">
            <v>-</v>
          </cell>
          <cell r="L279" t="str">
            <v>-</v>
          </cell>
          <cell r="M279" t="e">
            <v>#VALUE!</v>
          </cell>
          <cell r="N279" t="e">
            <v>#VALUE!</v>
          </cell>
          <cell r="O279" t="str">
            <v>-</v>
          </cell>
          <cell r="P279" t="str">
            <v>-</v>
          </cell>
          <cell r="Q279" t="str">
            <v>-</v>
          </cell>
          <cell r="R279" t="e">
            <v>#VALUE!</v>
          </cell>
          <cell r="S279" t="e">
            <v>#VALUE!</v>
          </cell>
          <cell r="T279" t="str">
            <v>-</v>
          </cell>
          <cell r="U279" t="str">
            <v>-</v>
          </cell>
          <cell r="V279" t="str">
            <v>-</v>
          </cell>
          <cell r="W279" t="e">
            <v>#VALUE!</v>
          </cell>
          <cell r="X279" t="e">
            <v>#VALUE!</v>
          </cell>
          <cell r="Y279" t="str">
            <v>-</v>
          </cell>
          <cell r="Z279" t="str">
            <v>-</v>
          </cell>
          <cell r="AA279" t="str">
            <v>-</v>
          </cell>
          <cell r="AB279" t="e">
            <v>#VALUE!</v>
          </cell>
          <cell r="AC279" t="e">
            <v>#VALUE!</v>
          </cell>
          <cell r="AD279">
            <v>0</v>
          </cell>
        </row>
        <row r="280">
          <cell r="B280" t="str">
            <v>임연수어냉동,손질kg절단러시아</v>
          </cell>
          <cell r="C280">
            <v>17</v>
          </cell>
          <cell r="D280" t="str">
            <v>어패류</v>
          </cell>
          <cell r="E280" t="str">
            <v>임연수어</v>
          </cell>
          <cell r="F280" t="str">
            <v>냉동,손질</v>
          </cell>
          <cell r="G280" t="str">
            <v>kg</v>
          </cell>
          <cell r="H280" t="str">
            <v>절단</v>
          </cell>
          <cell r="I280" t="str">
            <v>러시아</v>
          </cell>
          <cell r="J280" t="str">
            <v>-</v>
          </cell>
          <cell r="K280" t="str">
            <v>-</v>
          </cell>
          <cell r="L280" t="str">
            <v>-</v>
          </cell>
          <cell r="M280" t="e">
            <v>#VALUE!</v>
          </cell>
          <cell r="N280" t="e">
            <v>#VALUE!</v>
          </cell>
          <cell r="O280" t="str">
            <v>-</v>
          </cell>
          <cell r="P280" t="str">
            <v>-</v>
          </cell>
          <cell r="Q280" t="str">
            <v>-</v>
          </cell>
          <cell r="R280" t="e">
            <v>#VALUE!</v>
          </cell>
          <cell r="S280" t="e">
            <v>#VALUE!</v>
          </cell>
          <cell r="T280">
            <v>9310</v>
          </cell>
          <cell r="U280" t="str">
            <v>-</v>
          </cell>
          <cell r="V280" t="str">
            <v>-</v>
          </cell>
          <cell r="W280" t="e">
            <v>#VALUE!</v>
          </cell>
          <cell r="X280" t="e">
            <v>#VALUE!</v>
          </cell>
          <cell r="Y280">
            <v>5490</v>
          </cell>
          <cell r="Z280">
            <v>7080</v>
          </cell>
          <cell r="AA280">
            <v>7080</v>
          </cell>
          <cell r="AB280">
            <v>28.961748633879782</v>
          </cell>
          <cell r="AC280">
            <v>0</v>
          </cell>
          <cell r="AD280">
            <v>0</v>
          </cell>
        </row>
        <row r="281">
          <cell r="B281" t="str">
            <v>임연수어냉동,손질kg절단미국</v>
          </cell>
          <cell r="C281">
            <v>0</v>
          </cell>
          <cell r="D281" t="str">
            <v>어패류</v>
          </cell>
          <cell r="E281" t="str">
            <v>임연수어</v>
          </cell>
          <cell r="F281" t="str">
            <v>냉동,손질</v>
          </cell>
          <cell r="G281" t="str">
            <v>kg</v>
          </cell>
          <cell r="H281" t="str">
            <v>절단</v>
          </cell>
          <cell r="I281" t="str">
            <v>미국</v>
          </cell>
          <cell r="J281" t="str">
            <v>-</v>
          </cell>
          <cell r="K281" t="str">
            <v>-</v>
          </cell>
          <cell r="L281" t="str">
            <v>-</v>
          </cell>
          <cell r="M281" t="e">
            <v>#VALUE!</v>
          </cell>
          <cell r="N281" t="e">
            <v>#VALUE!</v>
          </cell>
          <cell r="O281" t="str">
            <v>-</v>
          </cell>
          <cell r="P281" t="str">
            <v>-</v>
          </cell>
          <cell r="Q281" t="str">
            <v>-</v>
          </cell>
          <cell r="R281" t="e">
            <v>#VALUE!</v>
          </cell>
          <cell r="S281" t="e">
            <v>#VALUE!</v>
          </cell>
          <cell r="T281">
            <v>15450</v>
          </cell>
          <cell r="U281">
            <v>11860</v>
          </cell>
          <cell r="V281" t="str">
            <v>-</v>
          </cell>
          <cell r="W281" t="e">
            <v>#VALUE!</v>
          </cell>
          <cell r="X281" t="e">
            <v>#VALUE!</v>
          </cell>
          <cell r="Y281" t="str">
            <v>-</v>
          </cell>
          <cell r="Z281" t="str">
            <v>-</v>
          </cell>
          <cell r="AA281" t="str">
            <v>-</v>
          </cell>
          <cell r="AB281" t="e">
            <v>#VALUE!</v>
          </cell>
          <cell r="AC281" t="e">
            <v>#VALUE!</v>
          </cell>
          <cell r="AD281">
            <v>0</v>
          </cell>
        </row>
        <row r="282">
          <cell r="B282" t="str">
            <v>임연수어냉동,원물kg원물러시아</v>
          </cell>
          <cell r="C282">
            <v>0</v>
          </cell>
          <cell r="D282" t="str">
            <v>어패류</v>
          </cell>
          <cell r="E282" t="str">
            <v>임연수어</v>
          </cell>
          <cell r="F282" t="str">
            <v>냉동,원물</v>
          </cell>
          <cell r="G282" t="str">
            <v>kg</v>
          </cell>
          <cell r="H282" t="str">
            <v>원물</v>
          </cell>
          <cell r="I282" t="str">
            <v>러시아</v>
          </cell>
          <cell r="J282">
            <v>3500</v>
          </cell>
          <cell r="K282">
            <v>5000</v>
          </cell>
          <cell r="L282">
            <v>5000</v>
          </cell>
          <cell r="M282">
            <v>42.857142857142854</v>
          </cell>
          <cell r="N282">
            <v>0</v>
          </cell>
          <cell r="O282">
            <v>3600</v>
          </cell>
          <cell r="P282">
            <v>4700</v>
          </cell>
          <cell r="Q282">
            <v>4400</v>
          </cell>
          <cell r="R282">
            <v>22.222222222222221</v>
          </cell>
          <cell r="S282">
            <v>-6.3829787234042552</v>
          </cell>
          <cell r="T282" t="str">
            <v>-</v>
          </cell>
          <cell r="U282" t="str">
            <v>-</v>
          </cell>
          <cell r="V282" t="str">
            <v>-</v>
          </cell>
          <cell r="W282" t="e">
            <v>#VALUE!</v>
          </cell>
          <cell r="X282" t="e">
            <v>#VALUE!</v>
          </cell>
          <cell r="Y282" t="str">
            <v>-</v>
          </cell>
          <cell r="Z282" t="str">
            <v>-</v>
          </cell>
          <cell r="AA282" t="str">
            <v>-</v>
          </cell>
          <cell r="AB282" t="e">
            <v>#VALUE!</v>
          </cell>
          <cell r="AC282" t="e">
            <v>#VALUE!</v>
          </cell>
          <cell r="AD282">
            <v>0</v>
          </cell>
        </row>
        <row r="283">
          <cell r="B283" t="str">
            <v>임연수어냉동,원물kg원물미국</v>
          </cell>
          <cell r="C283">
            <v>0</v>
          </cell>
          <cell r="D283" t="str">
            <v>어패류</v>
          </cell>
          <cell r="E283" t="str">
            <v>임연수어</v>
          </cell>
          <cell r="F283" t="str">
            <v>냉동,원물</v>
          </cell>
          <cell r="G283" t="str">
            <v>kg</v>
          </cell>
          <cell r="H283" t="str">
            <v>원물</v>
          </cell>
          <cell r="I283" t="str">
            <v>미국</v>
          </cell>
          <cell r="J283">
            <v>3000</v>
          </cell>
          <cell r="K283">
            <v>4200</v>
          </cell>
          <cell r="L283">
            <v>4200</v>
          </cell>
          <cell r="M283">
            <v>40</v>
          </cell>
          <cell r="N283">
            <v>0</v>
          </cell>
          <cell r="O283">
            <v>3600</v>
          </cell>
          <cell r="P283" t="str">
            <v>-</v>
          </cell>
          <cell r="Q283" t="str">
            <v>-</v>
          </cell>
          <cell r="R283" t="e">
            <v>#VALUE!</v>
          </cell>
          <cell r="S283" t="e">
            <v>#VALUE!</v>
          </cell>
          <cell r="T283" t="str">
            <v>-</v>
          </cell>
          <cell r="U283" t="str">
            <v>-</v>
          </cell>
          <cell r="V283" t="str">
            <v>-</v>
          </cell>
          <cell r="W283" t="e">
            <v>#VALUE!</v>
          </cell>
          <cell r="X283" t="e">
            <v>#VALUE!</v>
          </cell>
          <cell r="Y283" t="str">
            <v>-</v>
          </cell>
          <cell r="Z283" t="str">
            <v>-</v>
          </cell>
          <cell r="AA283" t="str">
            <v>-</v>
          </cell>
          <cell r="AB283" t="e">
            <v>#VALUE!</v>
          </cell>
          <cell r="AC283" t="e">
            <v>#VALUE!</v>
          </cell>
          <cell r="AD283">
            <v>0</v>
          </cell>
        </row>
        <row r="284">
          <cell r="B284" t="str">
            <v>임연수어냉동,임연수살kg절단러시아</v>
          </cell>
          <cell r="C284">
            <v>0</v>
          </cell>
          <cell r="D284" t="str">
            <v>어패류</v>
          </cell>
          <cell r="E284" t="str">
            <v>임연수어</v>
          </cell>
          <cell r="F284" t="str">
            <v>냉동,임연수살</v>
          </cell>
          <cell r="G284" t="str">
            <v>kg</v>
          </cell>
          <cell r="H284" t="str">
            <v>절단</v>
          </cell>
          <cell r="I284" t="str">
            <v>러시아</v>
          </cell>
          <cell r="J284" t="str">
            <v>-</v>
          </cell>
          <cell r="K284" t="str">
            <v>-</v>
          </cell>
          <cell r="L284" t="str">
            <v>-</v>
          </cell>
          <cell r="M284" t="e">
            <v>#VALUE!</v>
          </cell>
          <cell r="N284" t="e">
            <v>#VALUE!</v>
          </cell>
          <cell r="O284" t="str">
            <v>-</v>
          </cell>
          <cell r="P284" t="str">
            <v>-</v>
          </cell>
          <cell r="Q284" t="str">
            <v>-</v>
          </cell>
          <cell r="R284" t="e">
            <v>#VALUE!</v>
          </cell>
          <cell r="S284" t="e">
            <v>#VALUE!</v>
          </cell>
          <cell r="T284" t="str">
            <v>-</v>
          </cell>
          <cell r="U284">
            <v>26000</v>
          </cell>
          <cell r="V284" t="str">
            <v>-</v>
          </cell>
          <cell r="W284" t="e">
            <v>#VALUE!</v>
          </cell>
          <cell r="X284" t="e">
            <v>#VALUE!</v>
          </cell>
          <cell r="Y284">
            <v>15260</v>
          </cell>
          <cell r="Z284">
            <v>9270</v>
          </cell>
          <cell r="AA284">
            <v>9270</v>
          </cell>
          <cell r="AB284">
            <v>-39.252948885976409</v>
          </cell>
          <cell r="AC284">
            <v>0</v>
          </cell>
          <cell r="AD284">
            <v>0</v>
          </cell>
        </row>
        <row r="285">
          <cell r="B285" t="str">
            <v>임연수어냉동,임연수살kg절단미국</v>
          </cell>
          <cell r="C285">
            <v>0</v>
          </cell>
          <cell r="D285" t="str">
            <v>어패류</v>
          </cell>
          <cell r="E285" t="str">
            <v>임연수어</v>
          </cell>
          <cell r="F285" t="str">
            <v>냉동,임연수살</v>
          </cell>
          <cell r="G285" t="str">
            <v>kg</v>
          </cell>
          <cell r="H285" t="str">
            <v>절단</v>
          </cell>
          <cell r="I285" t="str">
            <v>미국</v>
          </cell>
          <cell r="J285" t="str">
            <v>-</v>
          </cell>
          <cell r="K285" t="str">
            <v>-</v>
          </cell>
          <cell r="L285" t="str">
            <v>-</v>
          </cell>
          <cell r="M285" t="e">
            <v>#VALUE!</v>
          </cell>
          <cell r="N285" t="e">
            <v>#VALUE!</v>
          </cell>
          <cell r="O285" t="str">
            <v>-</v>
          </cell>
          <cell r="P285" t="str">
            <v>-</v>
          </cell>
          <cell r="Q285" t="str">
            <v>-</v>
          </cell>
          <cell r="R285" t="e">
            <v>#VALUE!</v>
          </cell>
          <cell r="S285" t="e">
            <v>#VALUE!</v>
          </cell>
          <cell r="T285" t="str">
            <v>-</v>
          </cell>
          <cell r="U285" t="str">
            <v>-</v>
          </cell>
          <cell r="V285" t="str">
            <v>-</v>
          </cell>
          <cell r="W285" t="e">
            <v>#VALUE!</v>
          </cell>
          <cell r="X285" t="e">
            <v>#VALUE!</v>
          </cell>
          <cell r="Y285">
            <v>6870</v>
          </cell>
          <cell r="Z285">
            <v>7270</v>
          </cell>
          <cell r="AA285">
            <v>7270</v>
          </cell>
          <cell r="AB285">
            <v>5.8224163027656477</v>
          </cell>
          <cell r="AC285">
            <v>0</v>
          </cell>
          <cell r="AD285">
            <v>0</v>
          </cell>
        </row>
        <row r="286">
          <cell r="B286" t="str">
            <v>붕장어냉동,장어살kg절단국산</v>
          </cell>
          <cell r="C286">
            <v>18</v>
          </cell>
          <cell r="D286" t="str">
            <v>어패류</v>
          </cell>
          <cell r="E286" t="str">
            <v>붕장어</v>
          </cell>
          <cell r="F286" t="str">
            <v>냉동,장어살</v>
          </cell>
          <cell r="G286" t="str">
            <v>kg</v>
          </cell>
          <cell r="H286" t="str">
            <v>절단</v>
          </cell>
          <cell r="I286" t="str">
            <v>국산</v>
          </cell>
          <cell r="J286" t="str">
            <v>-</v>
          </cell>
          <cell r="K286" t="str">
            <v>-</v>
          </cell>
          <cell r="L286" t="str">
            <v>-</v>
          </cell>
          <cell r="M286" t="e">
            <v>#VALUE!</v>
          </cell>
          <cell r="N286" t="e">
            <v>#VALUE!</v>
          </cell>
          <cell r="O286" t="str">
            <v>-</v>
          </cell>
          <cell r="P286" t="str">
            <v>-</v>
          </cell>
          <cell r="Q286" t="str">
            <v>-</v>
          </cell>
          <cell r="R286" t="e">
            <v>#VALUE!</v>
          </cell>
          <cell r="S286" t="e">
            <v>#VALUE!</v>
          </cell>
          <cell r="T286" t="str">
            <v>-</v>
          </cell>
          <cell r="U286" t="str">
            <v>-</v>
          </cell>
          <cell r="V286" t="str">
            <v>-</v>
          </cell>
          <cell r="W286" t="e">
            <v>#VALUE!</v>
          </cell>
          <cell r="X286" t="e">
            <v>#VALUE!</v>
          </cell>
          <cell r="Y286" t="str">
            <v>-</v>
          </cell>
          <cell r="Z286" t="str">
            <v>-</v>
          </cell>
          <cell r="AA286" t="str">
            <v>-</v>
          </cell>
          <cell r="AB286" t="e">
            <v>#VALUE!</v>
          </cell>
          <cell r="AC286" t="e">
            <v>#VALUE!</v>
          </cell>
          <cell r="AD286">
            <v>0</v>
          </cell>
        </row>
        <row r="287">
          <cell r="B287" t="str">
            <v>붕장어냉동,장어살kg절단페루</v>
          </cell>
          <cell r="C287">
            <v>0</v>
          </cell>
          <cell r="D287" t="str">
            <v>어패류</v>
          </cell>
          <cell r="E287" t="str">
            <v>붕장어</v>
          </cell>
          <cell r="F287" t="str">
            <v>냉동,장어살</v>
          </cell>
          <cell r="G287" t="str">
            <v>kg</v>
          </cell>
          <cell r="H287" t="str">
            <v>절단</v>
          </cell>
          <cell r="I287" t="str">
            <v>페루</v>
          </cell>
          <cell r="J287">
            <v>7800</v>
          </cell>
          <cell r="K287">
            <v>7800</v>
          </cell>
          <cell r="L287">
            <v>7800</v>
          </cell>
          <cell r="M287">
            <v>0</v>
          </cell>
          <cell r="N287">
            <v>0</v>
          </cell>
          <cell r="O287" t="str">
            <v>-</v>
          </cell>
          <cell r="P287" t="str">
            <v>-</v>
          </cell>
          <cell r="Q287" t="str">
            <v>-</v>
          </cell>
          <cell r="R287" t="e">
            <v>#VALUE!</v>
          </cell>
          <cell r="S287" t="e">
            <v>#VALUE!</v>
          </cell>
          <cell r="T287" t="str">
            <v>-</v>
          </cell>
          <cell r="U287" t="str">
            <v>-</v>
          </cell>
          <cell r="V287" t="str">
            <v>-</v>
          </cell>
          <cell r="W287" t="e">
            <v>#VALUE!</v>
          </cell>
          <cell r="X287" t="e">
            <v>#VALUE!</v>
          </cell>
          <cell r="Y287" t="str">
            <v>-</v>
          </cell>
          <cell r="Z287" t="str">
            <v>-</v>
          </cell>
          <cell r="AA287" t="str">
            <v>-</v>
          </cell>
          <cell r="AB287" t="e">
            <v>#VALUE!</v>
          </cell>
          <cell r="AC287" t="e">
            <v>#VALUE!</v>
          </cell>
          <cell r="AD287">
            <v>0</v>
          </cell>
        </row>
        <row r="288">
          <cell r="B288" t="str">
            <v>붕장어냉동,장어살kg절단중국</v>
          </cell>
          <cell r="C288">
            <v>0</v>
          </cell>
          <cell r="D288" t="str">
            <v>어패류</v>
          </cell>
          <cell r="E288" t="str">
            <v>붕장어</v>
          </cell>
          <cell r="F288" t="str">
            <v>냉동,장어살</v>
          </cell>
          <cell r="G288" t="str">
            <v>kg</v>
          </cell>
          <cell r="H288" t="str">
            <v>절단</v>
          </cell>
          <cell r="I288" t="str">
            <v>중국</v>
          </cell>
          <cell r="J288" t="str">
            <v>-</v>
          </cell>
          <cell r="K288" t="str">
            <v>-</v>
          </cell>
          <cell r="L288" t="str">
            <v>-</v>
          </cell>
          <cell r="M288" t="e">
            <v>#VALUE!</v>
          </cell>
          <cell r="N288" t="e">
            <v>#VALUE!</v>
          </cell>
          <cell r="O288" t="str">
            <v>-</v>
          </cell>
          <cell r="P288" t="str">
            <v>-</v>
          </cell>
          <cell r="Q288" t="str">
            <v>-</v>
          </cell>
          <cell r="R288" t="e">
            <v>#VALUE!</v>
          </cell>
          <cell r="S288" t="e">
            <v>#VALUE!</v>
          </cell>
          <cell r="T288" t="str">
            <v>-</v>
          </cell>
          <cell r="U288" t="str">
            <v>-</v>
          </cell>
          <cell r="V288" t="str">
            <v>-</v>
          </cell>
          <cell r="W288" t="e">
            <v>#VALUE!</v>
          </cell>
          <cell r="X288" t="e">
            <v>#VALUE!</v>
          </cell>
          <cell r="Y288">
            <v>5680</v>
          </cell>
          <cell r="Z288">
            <v>6940</v>
          </cell>
          <cell r="AA288">
            <v>6940</v>
          </cell>
          <cell r="AB288">
            <v>22.183098591549296</v>
          </cell>
          <cell r="AC288">
            <v>0</v>
          </cell>
          <cell r="AD288">
            <v>0</v>
          </cell>
        </row>
        <row r="289">
          <cell r="B289" t="str">
            <v>빙어냉동kg열빙어,30g/마리중국</v>
          </cell>
          <cell r="C289">
            <v>19</v>
          </cell>
          <cell r="D289" t="str">
            <v>어패류</v>
          </cell>
          <cell r="E289" t="str">
            <v>빙어</v>
          </cell>
          <cell r="F289" t="str">
            <v>냉동</v>
          </cell>
          <cell r="G289" t="str">
            <v>kg</v>
          </cell>
          <cell r="H289" t="str">
            <v>열빙어,30g/마리</v>
          </cell>
          <cell r="I289" t="str">
            <v>중국</v>
          </cell>
          <cell r="J289">
            <v>8000</v>
          </cell>
          <cell r="K289">
            <v>8000</v>
          </cell>
          <cell r="L289">
            <v>8000</v>
          </cell>
          <cell r="M289">
            <v>0</v>
          </cell>
          <cell r="N289">
            <v>0</v>
          </cell>
          <cell r="O289" t="str">
            <v>-</v>
          </cell>
          <cell r="P289" t="str">
            <v>-</v>
          </cell>
          <cell r="Q289" t="str">
            <v>-</v>
          </cell>
          <cell r="R289" t="e">
            <v>#VALUE!</v>
          </cell>
          <cell r="S289" t="e">
            <v>#VALUE!</v>
          </cell>
          <cell r="T289">
            <v>18540</v>
          </cell>
          <cell r="U289">
            <v>5900</v>
          </cell>
          <cell r="V289" t="str">
            <v>-</v>
          </cell>
          <cell r="W289" t="e">
            <v>#VALUE!</v>
          </cell>
          <cell r="X289" t="e">
            <v>#VALUE!</v>
          </cell>
          <cell r="Y289" t="str">
            <v>-</v>
          </cell>
          <cell r="Z289">
            <v>6460</v>
          </cell>
          <cell r="AA289">
            <v>6460</v>
          </cell>
          <cell r="AB289" t="e">
            <v>#VALUE!</v>
          </cell>
          <cell r="AC289">
            <v>0</v>
          </cell>
          <cell r="AD289">
            <v>0</v>
          </cell>
        </row>
        <row r="290">
          <cell r="B290" t="str">
            <v>조기(참조기)냉동,손질,두절xkg지느러미제거,40~50g국산</v>
          </cell>
          <cell r="C290">
            <v>20</v>
          </cell>
          <cell r="D290" t="str">
            <v>어패류</v>
          </cell>
          <cell r="E290" t="str">
            <v>조기(참조기)</v>
          </cell>
          <cell r="F290" t="str">
            <v>냉동,손질,두절x</v>
          </cell>
          <cell r="G290" t="str">
            <v>kg</v>
          </cell>
          <cell r="H290" t="str">
            <v>지느러미제거,40~50g</v>
          </cell>
          <cell r="I290" t="str">
            <v>국산</v>
          </cell>
          <cell r="J290" t="e">
            <v>#N/A</v>
          </cell>
          <cell r="K290" t="e">
            <v>#N/A</v>
          </cell>
          <cell r="L290" t="str">
            <v>-</v>
          </cell>
          <cell r="M290" t="e">
            <v>#VALUE!</v>
          </cell>
          <cell r="N290" t="e">
            <v>#VALUE!</v>
          </cell>
          <cell r="O290" t="e">
            <v>#N/A</v>
          </cell>
          <cell r="P290" t="e">
            <v>#N/A</v>
          </cell>
          <cell r="Q290" t="str">
            <v>-</v>
          </cell>
          <cell r="R290" t="e">
            <v>#VALUE!</v>
          </cell>
          <cell r="S290" t="e">
            <v>#VALUE!</v>
          </cell>
          <cell r="T290" t="e">
            <v>#N/A</v>
          </cell>
          <cell r="U290" t="e">
            <v>#N/A</v>
          </cell>
          <cell r="V290" t="str">
            <v>-</v>
          </cell>
          <cell r="W290" t="e">
            <v>#VALUE!</v>
          </cell>
          <cell r="X290" t="e">
            <v>#VALUE!</v>
          </cell>
          <cell r="Y290" t="e">
            <v>#N/A</v>
          </cell>
          <cell r="Z290" t="e">
            <v>#N/A</v>
          </cell>
          <cell r="AA290" t="str">
            <v>-</v>
          </cell>
          <cell r="AB290" t="e">
            <v>#VALUE!</v>
          </cell>
          <cell r="AC290" t="e">
            <v>#VALUE!</v>
          </cell>
          <cell r="AD290">
            <v>0</v>
          </cell>
        </row>
        <row r="291">
          <cell r="B291" t="str">
            <v>조기(참조기)냉동,손질,두절xkg지느러미제거,30~40g국산</v>
          </cell>
          <cell r="C291">
            <v>0</v>
          </cell>
          <cell r="D291" t="str">
            <v>어패류</v>
          </cell>
          <cell r="E291" t="str">
            <v>조기(참조기)</v>
          </cell>
          <cell r="F291" t="str">
            <v>냉동,손질,두절x</v>
          </cell>
          <cell r="G291" t="str">
            <v>kg</v>
          </cell>
          <cell r="H291" t="str">
            <v>지느러미제거,30~40g</v>
          </cell>
          <cell r="I291" t="str">
            <v>국산</v>
          </cell>
          <cell r="J291" t="e">
            <v>#N/A</v>
          </cell>
          <cell r="K291" t="e">
            <v>#N/A</v>
          </cell>
          <cell r="L291" t="str">
            <v>-</v>
          </cell>
          <cell r="M291" t="e">
            <v>#VALUE!</v>
          </cell>
          <cell r="N291" t="e">
            <v>#VALUE!</v>
          </cell>
          <cell r="O291" t="e">
            <v>#N/A</v>
          </cell>
          <cell r="P291" t="e">
            <v>#N/A</v>
          </cell>
          <cell r="Q291" t="str">
            <v>-</v>
          </cell>
          <cell r="R291" t="e">
            <v>#VALUE!</v>
          </cell>
          <cell r="S291" t="e">
            <v>#VALUE!</v>
          </cell>
          <cell r="T291" t="e">
            <v>#N/A</v>
          </cell>
          <cell r="U291" t="e">
            <v>#N/A</v>
          </cell>
          <cell r="V291" t="str">
            <v>-</v>
          </cell>
          <cell r="W291" t="e">
            <v>#VALUE!</v>
          </cell>
          <cell r="X291" t="e">
            <v>#VALUE!</v>
          </cell>
          <cell r="Y291" t="e">
            <v>#N/A</v>
          </cell>
          <cell r="Z291" t="e">
            <v>#N/A</v>
          </cell>
          <cell r="AA291" t="str">
            <v>-</v>
          </cell>
          <cell r="AB291" t="e">
            <v>#VALUE!</v>
          </cell>
          <cell r="AC291" t="e">
            <v>#VALUE!</v>
          </cell>
          <cell r="AD291">
            <v>0</v>
          </cell>
        </row>
        <row r="292">
          <cell r="B292" t="str">
            <v>조기(참조기)냉동,손질,두절xkg지느러미제거,40~50g중국</v>
          </cell>
          <cell r="C292">
            <v>0</v>
          </cell>
          <cell r="D292" t="str">
            <v>어패류</v>
          </cell>
          <cell r="E292" t="str">
            <v>조기(참조기)</v>
          </cell>
          <cell r="F292" t="str">
            <v>냉동,손질,두절x</v>
          </cell>
          <cell r="G292" t="str">
            <v>kg</v>
          </cell>
          <cell r="H292" t="str">
            <v>지느러미제거,40~50g</v>
          </cell>
          <cell r="I292" t="str">
            <v>중국</v>
          </cell>
          <cell r="J292" t="e">
            <v>#N/A</v>
          </cell>
          <cell r="K292" t="e">
            <v>#N/A</v>
          </cell>
          <cell r="L292" t="str">
            <v>-</v>
          </cell>
          <cell r="M292" t="e">
            <v>#VALUE!</v>
          </cell>
          <cell r="N292" t="e">
            <v>#VALUE!</v>
          </cell>
          <cell r="O292" t="e">
            <v>#N/A</v>
          </cell>
          <cell r="P292" t="e">
            <v>#N/A</v>
          </cell>
          <cell r="Q292" t="str">
            <v>-</v>
          </cell>
          <cell r="R292" t="e">
            <v>#VALUE!</v>
          </cell>
          <cell r="S292" t="e">
            <v>#VALUE!</v>
          </cell>
          <cell r="T292" t="e">
            <v>#N/A</v>
          </cell>
          <cell r="U292" t="e">
            <v>#N/A</v>
          </cell>
          <cell r="V292" t="str">
            <v>-</v>
          </cell>
          <cell r="W292" t="e">
            <v>#VALUE!</v>
          </cell>
          <cell r="X292" t="e">
            <v>#VALUE!</v>
          </cell>
          <cell r="Y292" t="e">
            <v>#N/A</v>
          </cell>
          <cell r="Z292" t="e">
            <v>#N/A</v>
          </cell>
          <cell r="AA292" t="str">
            <v>-</v>
          </cell>
          <cell r="AB292" t="e">
            <v>#VALUE!</v>
          </cell>
          <cell r="AC292" t="e">
            <v>#VALUE!</v>
          </cell>
          <cell r="AD292">
            <v>0</v>
          </cell>
        </row>
        <row r="293">
          <cell r="B293" t="str">
            <v>조기(참조기)냉동,손질,두절xkg지느러미제거,30~40g중국</v>
          </cell>
          <cell r="C293">
            <v>0</v>
          </cell>
          <cell r="D293" t="str">
            <v>어패류</v>
          </cell>
          <cell r="E293" t="str">
            <v>조기(참조기)</v>
          </cell>
          <cell r="F293" t="str">
            <v>냉동,손질,두절x</v>
          </cell>
          <cell r="G293" t="str">
            <v>kg</v>
          </cell>
          <cell r="H293" t="str">
            <v>지느러미제거,30~40g</v>
          </cell>
          <cell r="I293" t="str">
            <v>중국</v>
          </cell>
          <cell r="J293" t="e">
            <v>#N/A</v>
          </cell>
          <cell r="K293" t="e">
            <v>#N/A</v>
          </cell>
          <cell r="L293" t="str">
            <v>-</v>
          </cell>
          <cell r="M293" t="e">
            <v>#VALUE!</v>
          </cell>
          <cell r="N293" t="e">
            <v>#VALUE!</v>
          </cell>
          <cell r="O293" t="e">
            <v>#N/A</v>
          </cell>
          <cell r="P293" t="e">
            <v>#N/A</v>
          </cell>
          <cell r="Q293" t="str">
            <v>-</v>
          </cell>
          <cell r="R293" t="e">
            <v>#VALUE!</v>
          </cell>
          <cell r="S293" t="e">
            <v>#VALUE!</v>
          </cell>
          <cell r="T293" t="e">
            <v>#N/A</v>
          </cell>
          <cell r="U293" t="e">
            <v>#N/A</v>
          </cell>
          <cell r="V293" t="str">
            <v>-</v>
          </cell>
          <cell r="W293" t="e">
            <v>#VALUE!</v>
          </cell>
          <cell r="X293" t="e">
            <v>#VALUE!</v>
          </cell>
          <cell r="Y293" t="e">
            <v>#N/A</v>
          </cell>
          <cell r="Z293" t="e">
            <v>#N/A</v>
          </cell>
          <cell r="AA293" t="str">
            <v>-</v>
          </cell>
          <cell r="AB293" t="e">
            <v>#VALUE!</v>
          </cell>
          <cell r="AC293" t="e">
            <v>#VALUE!</v>
          </cell>
          <cell r="AD293">
            <v>0</v>
          </cell>
        </row>
        <row r="294">
          <cell r="B294" t="str">
            <v>조기(참조기)냉동,원물,손질 안함kg원물,40~50g국산</v>
          </cell>
          <cell r="C294">
            <v>0</v>
          </cell>
          <cell r="D294" t="str">
            <v>어패류</v>
          </cell>
          <cell r="E294" t="str">
            <v>조기(참조기)</v>
          </cell>
          <cell r="F294" t="str">
            <v>냉동,원물,손질 안함</v>
          </cell>
          <cell r="G294" t="str">
            <v>kg</v>
          </cell>
          <cell r="H294" t="str">
            <v>원물,40~50g</v>
          </cell>
          <cell r="I294" t="str">
            <v>국산</v>
          </cell>
          <cell r="J294" t="e">
            <v>#N/A</v>
          </cell>
          <cell r="K294" t="e">
            <v>#N/A</v>
          </cell>
          <cell r="L294">
            <v>5200</v>
          </cell>
          <cell r="M294" t="e">
            <v>#N/A</v>
          </cell>
          <cell r="N294" t="e">
            <v>#N/A</v>
          </cell>
          <cell r="O294" t="e">
            <v>#N/A</v>
          </cell>
          <cell r="P294" t="e">
            <v>#N/A</v>
          </cell>
          <cell r="Q294">
            <v>4800</v>
          </cell>
          <cell r="R294" t="e">
            <v>#N/A</v>
          </cell>
          <cell r="S294" t="e">
            <v>#N/A</v>
          </cell>
          <cell r="T294" t="e">
            <v>#N/A</v>
          </cell>
          <cell r="U294" t="e">
            <v>#N/A</v>
          </cell>
          <cell r="V294" t="str">
            <v>-</v>
          </cell>
          <cell r="W294" t="e">
            <v>#VALUE!</v>
          </cell>
          <cell r="X294" t="e">
            <v>#VALUE!</v>
          </cell>
          <cell r="Y294" t="e">
            <v>#N/A</v>
          </cell>
          <cell r="Z294" t="e">
            <v>#N/A</v>
          </cell>
          <cell r="AA294">
            <v>9100</v>
          </cell>
          <cell r="AB294" t="e">
            <v>#N/A</v>
          </cell>
          <cell r="AC294" t="e">
            <v>#N/A</v>
          </cell>
          <cell r="AD294">
            <v>0</v>
          </cell>
        </row>
        <row r="295">
          <cell r="B295" t="str">
            <v>조기(참조기)냉동,원물,손질 안함kg원물,30~40g국산</v>
          </cell>
          <cell r="C295">
            <v>0</v>
          </cell>
          <cell r="D295" t="str">
            <v>어패류</v>
          </cell>
          <cell r="E295" t="str">
            <v>조기(참조기)</v>
          </cell>
          <cell r="F295" t="str">
            <v>냉동,원물,손질 안함</v>
          </cell>
          <cell r="G295" t="str">
            <v>kg</v>
          </cell>
          <cell r="H295" t="str">
            <v>원물,30~40g</v>
          </cell>
          <cell r="I295" t="str">
            <v>국산</v>
          </cell>
          <cell r="J295" t="e">
            <v>#N/A</v>
          </cell>
          <cell r="K295" t="e">
            <v>#N/A</v>
          </cell>
          <cell r="L295">
            <v>3000</v>
          </cell>
          <cell r="M295" t="e">
            <v>#N/A</v>
          </cell>
          <cell r="N295" t="e">
            <v>#N/A</v>
          </cell>
          <cell r="O295" t="e">
            <v>#N/A</v>
          </cell>
          <cell r="P295" t="e">
            <v>#N/A</v>
          </cell>
          <cell r="Q295">
            <v>3200</v>
          </cell>
          <cell r="R295" t="e">
            <v>#N/A</v>
          </cell>
          <cell r="S295" t="e">
            <v>#N/A</v>
          </cell>
          <cell r="T295" t="e">
            <v>#N/A</v>
          </cell>
          <cell r="U295" t="e">
            <v>#N/A</v>
          </cell>
          <cell r="V295" t="str">
            <v>-</v>
          </cell>
          <cell r="W295" t="e">
            <v>#VALUE!</v>
          </cell>
          <cell r="X295" t="e">
            <v>#VALUE!</v>
          </cell>
          <cell r="Y295" t="e">
            <v>#N/A</v>
          </cell>
          <cell r="Z295" t="e">
            <v>#N/A</v>
          </cell>
          <cell r="AA295">
            <v>3860</v>
          </cell>
          <cell r="AB295" t="e">
            <v>#N/A</v>
          </cell>
          <cell r="AC295" t="e">
            <v>#N/A</v>
          </cell>
          <cell r="AD295">
            <v>0</v>
          </cell>
        </row>
        <row r="296">
          <cell r="B296" t="str">
            <v>조기(참조기)냉동,원물,손질 안함kg원물,40~50g중국</v>
          </cell>
          <cell r="C296">
            <v>0</v>
          </cell>
          <cell r="D296" t="str">
            <v>어패류</v>
          </cell>
          <cell r="E296" t="str">
            <v>조기(참조기)</v>
          </cell>
          <cell r="F296" t="str">
            <v>냉동,원물,손질 안함</v>
          </cell>
          <cell r="G296" t="str">
            <v>kg</v>
          </cell>
          <cell r="H296" t="str">
            <v>원물,40~50g</v>
          </cell>
          <cell r="I296" t="str">
            <v>중국</v>
          </cell>
          <cell r="J296" t="e">
            <v>#N/A</v>
          </cell>
          <cell r="K296" t="e">
            <v>#N/A</v>
          </cell>
          <cell r="L296">
            <v>3800</v>
          </cell>
          <cell r="M296" t="e">
            <v>#N/A</v>
          </cell>
          <cell r="N296" t="e">
            <v>#N/A</v>
          </cell>
          <cell r="O296" t="e">
            <v>#N/A</v>
          </cell>
          <cell r="P296" t="e">
            <v>#N/A</v>
          </cell>
          <cell r="Q296">
            <v>3600</v>
          </cell>
          <cell r="R296" t="e">
            <v>#N/A</v>
          </cell>
          <cell r="S296" t="e">
            <v>#N/A</v>
          </cell>
          <cell r="T296" t="e">
            <v>#N/A</v>
          </cell>
          <cell r="U296" t="e">
            <v>#N/A</v>
          </cell>
          <cell r="V296" t="str">
            <v>-</v>
          </cell>
          <cell r="W296" t="e">
            <v>#VALUE!</v>
          </cell>
          <cell r="X296" t="e">
            <v>#VALUE!</v>
          </cell>
          <cell r="Y296" t="e">
            <v>#N/A</v>
          </cell>
          <cell r="Z296" t="e">
            <v>#N/A</v>
          </cell>
          <cell r="AA296">
            <v>4700</v>
          </cell>
          <cell r="AB296" t="e">
            <v>#N/A</v>
          </cell>
          <cell r="AC296" t="e">
            <v>#N/A</v>
          </cell>
          <cell r="AD296">
            <v>0</v>
          </cell>
        </row>
        <row r="297">
          <cell r="B297" t="str">
            <v>조기(참조기)냉동,원물,손질 안함kg원물,30~40g중국</v>
          </cell>
          <cell r="C297">
            <v>0</v>
          </cell>
          <cell r="D297" t="str">
            <v>어패류</v>
          </cell>
          <cell r="E297" t="str">
            <v>조기(참조기)</v>
          </cell>
          <cell r="F297" t="str">
            <v>냉동,원물,손질 안함</v>
          </cell>
          <cell r="G297" t="str">
            <v>kg</v>
          </cell>
          <cell r="H297" t="str">
            <v>원물,30~40g</v>
          </cell>
          <cell r="I297" t="str">
            <v>중국</v>
          </cell>
          <cell r="J297" t="e">
            <v>#N/A</v>
          </cell>
          <cell r="K297" t="e">
            <v>#N/A</v>
          </cell>
          <cell r="L297">
            <v>2800</v>
          </cell>
          <cell r="M297" t="e">
            <v>#N/A</v>
          </cell>
          <cell r="N297" t="e">
            <v>#N/A</v>
          </cell>
          <cell r="O297" t="e">
            <v>#N/A</v>
          </cell>
          <cell r="P297" t="e">
            <v>#N/A</v>
          </cell>
          <cell r="Q297">
            <v>2600</v>
          </cell>
          <cell r="R297" t="e">
            <v>#N/A</v>
          </cell>
          <cell r="S297" t="e">
            <v>#N/A</v>
          </cell>
          <cell r="T297" t="e">
            <v>#N/A</v>
          </cell>
          <cell r="U297" t="e">
            <v>#N/A</v>
          </cell>
          <cell r="V297" t="str">
            <v>-</v>
          </cell>
          <cell r="W297" t="e">
            <v>#VALUE!</v>
          </cell>
          <cell r="X297" t="e">
            <v>#VALUE!</v>
          </cell>
          <cell r="Y297" t="e">
            <v>#N/A</v>
          </cell>
          <cell r="Z297" t="e">
            <v>#N/A</v>
          </cell>
          <cell r="AA297">
            <v>3540</v>
          </cell>
          <cell r="AB297" t="e">
            <v>#N/A</v>
          </cell>
          <cell r="AC297" t="e">
            <v>#N/A</v>
          </cell>
          <cell r="AD297">
            <v>0</v>
          </cell>
        </row>
        <row r="298">
          <cell r="B298" t="str">
            <v>조기(참조기)냉동,손질,두절kg지느러미제거,40~50g국산</v>
          </cell>
          <cell r="C298">
            <v>0</v>
          </cell>
          <cell r="D298" t="str">
            <v>어패류</v>
          </cell>
          <cell r="E298" t="str">
            <v>조기(참조기)</v>
          </cell>
          <cell r="F298" t="str">
            <v>냉동,손질,두절</v>
          </cell>
          <cell r="G298" t="str">
            <v>kg</v>
          </cell>
          <cell r="H298" t="str">
            <v>지느러미제거,40~50g</v>
          </cell>
          <cell r="I298" t="str">
            <v>국산</v>
          </cell>
          <cell r="J298" t="e">
            <v>#N/A</v>
          </cell>
          <cell r="K298" t="e">
            <v>#N/A</v>
          </cell>
          <cell r="L298" t="str">
            <v>-</v>
          </cell>
          <cell r="M298" t="e">
            <v>#VALUE!</v>
          </cell>
          <cell r="N298" t="e">
            <v>#VALUE!</v>
          </cell>
          <cell r="O298" t="e">
            <v>#N/A</v>
          </cell>
          <cell r="P298" t="e">
            <v>#N/A</v>
          </cell>
          <cell r="Q298" t="str">
            <v>-</v>
          </cell>
          <cell r="R298" t="e">
            <v>#VALUE!</v>
          </cell>
          <cell r="S298" t="e">
            <v>#VALUE!</v>
          </cell>
          <cell r="T298" t="e">
            <v>#N/A</v>
          </cell>
          <cell r="U298" t="e">
            <v>#N/A</v>
          </cell>
          <cell r="V298" t="str">
            <v>-</v>
          </cell>
          <cell r="W298" t="e">
            <v>#VALUE!</v>
          </cell>
          <cell r="X298" t="e">
            <v>#VALUE!</v>
          </cell>
          <cell r="Y298" t="e">
            <v>#N/A</v>
          </cell>
          <cell r="Z298" t="e">
            <v>#N/A</v>
          </cell>
          <cell r="AA298" t="str">
            <v>-</v>
          </cell>
          <cell r="AB298" t="e">
            <v>#VALUE!</v>
          </cell>
          <cell r="AC298" t="e">
            <v>#VALUE!</v>
          </cell>
          <cell r="AD298">
            <v>0</v>
          </cell>
        </row>
        <row r="299">
          <cell r="B299" t="str">
            <v>조기(참조기)냉동,손질,두절kg지느러미제거,30~40g국산</v>
          </cell>
          <cell r="C299">
            <v>0</v>
          </cell>
          <cell r="D299" t="str">
            <v>어패류</v>
          </cell>
          <cell r="E299" t="str">
            <v>조기(참조기)</v>
          </cell>
          <cell r="F299" t="str">
            <v>냉동,손질,두절</v>
          </cell>
          <cell r="G299" t="str">
            <v>kg</v>
          </cell>
          <cell r="H299" t="str">
            <v>지느러미제거,30~40g</v>
          </cell>
          <cell r="I299" t="str">
            <v>국산</v>
          </cell>
          <cell r="J299" t="e">
            <v>#N/A</v>
          </cell>
          <cell r="K299" t="e">
            <v>#N/A</v>
          </cell>
          <cell r="L299" t="str">
            <v>-</v>
          </cell>
          <cell r="M299" t="e">
            <v>#VALUE!</v>
          </cell>
          <cell r="N299" t="e">
            <v>#VALUE!</v>
          </cell>
          <cell r="O299" t="e">
            <v>#N/A</v>
          </cell>
          <cell r="P299" t="e">
            <v>#N/A</v>
          </cell>
          <cell r="Q299" t="str">
            <v>-</v>
          </cell>
          <cell r="R299" t="e">
            <v>#VALUE!</v>
          </cell>
          <cell r="S299" t="e">
            <v>#VALUE!</v>
          </cell>
          <cell r="T299" t="e">
            <v>#N/A</v>
          </cell>
          <cell r="U299" t="e">
            <v>#N/A</v>
          </cell>
          <cell r="V299" t="str">
            <v>-</v>
          </cell>
          <cell r="W299" t="e">
            <v>#VALUE!</v>
          </cell>
          <cell r="X299" t="e">
            <v>#VALUE!</v>
          </cell>
          <cell r="Y299" t="e">
            <v>#N/A</v>
          </cell>
          <cell r="Z299" t="e">
            <v>#N/A</v>
          </cell>
          <cell r="AA299" t="str">
            <v>-</v>
          </cell>
          <cell r="AB299" t="e">
            <v>#VALUE!</v>
          </cell>
          <cell r="AC299" t="e">
            <v>#VALUE!</v>
          </cell>
          <cell r="AD299">
            <v>0</v>
          </cell>
        </row>
        <row r="300">
          <cell r="B300" t="str">
            <v>조기(참조기)냉동,손질,두절kg지느러미제거,40~50g중국</v>
          </cell>
          <cell r="C300">
            <v>0</v>
          </cell>
          <cell r="D300" t="str">
            <v>어패류</v>
          </cell>
          <cell r="E300" t="str">
            <v>조기(참조기)</v>
          </cell>
          <cell r="F300" t="str">
            <v>냉동,손질,두절</v>
          </cell>
          <cell r="G300" t="str">
            <v>kg</v>
          </cell>
          <cell r="H300" t="str">
            <v>지느러미제거,40~50g</v>
          </cell>
          <cell r="I300" t="str">
            <v>중국</v>
          </cell>
          <cell r="J300" t="e">
            <v>#N/A</v>
          </cell>
          <cell r="K300" t="e">
            <v>#N/A</v>
          </cell>
          <cell r="L300" t="str">
            <v>-</v>
          </cell>
          <cell r="M300" t="e">
            <v>#VALUE!</v>
          </cell>
          <cell r="N300" t="e">
            <v>#VALUE!</v>
          </cell>
          <cell r="O300" t="e">
            <v>#N/A</v>
          </cell>
          <cell r="P300" t="e">
            <v>#N/A</v>
          </cell>
          <cell r="Q300" t="str">
            <v>-</v>
          </cell>
          <cell r="R300" t="e">
            <v>#VALUE!</v>
          </cell>
          <cell r="S300" t="e">
            <v>#VALUE!</v>
          </cell>
          <cell r="T300" t="e">
            <v>#N/A</v>
          </cell>
          <cell r="U300" t="e">
            <v>#N/A</v>
          </cell>
          <cell r="V300" t="str">
            <v>-</v>
          </cell>
          <cell r="W300" t="e">
            <v>#VALUE!</v>
          </cell>
          <cell r="X300" t="e">
            <v>#VALUE!</v>
          </cell>
          <cell r="Y300" t="e">
            <v>#N/A</v>
          </cell>
          <cell r="Z300" t="e">
            <v>#N/A</v>
          </cell>
          <cell r="AA300" t="str">
            <v>-</v>
          </cell>
          <cell r="AB300" t="e">
            <v>#VALUE!</v>
          </cell>
          <cell r="AC300" t="e">
            <v>#VALUE!</v>
          </cell>
          <cell r="AD300">
            <v>0</v>
          </cell>
        </row>
        <row r="301">
          <cell r="B301" t="str">
            <v>조기(참조기)냉동,손질,두절kg지느러미제거,30~40g중국</v>
          </cell>
          <cell r="C301">
            <v>0</v>
          </cell>
          <cell r="D301" t="str">
            <v>어패류</v>
          </cell>
          <cell r="E301" t="str">
            <v>조기(참조기)</v>
          </cell>
          <cell r="F301" t="str">
            <v>냉동,손질,두절</v>
          </cell>
          <cell r="G301" t="str">
            <v>kg</v>
          </cell>
          <cell r="H301" t="str">
            <v>지느러미제거,30~40g</v>
          </cell>
          <cell r="I301" t="str">
            <v>중국</v>
          </cell>
          <cell r="J301" t="e">
            <v>#N/A</v>
          </cell>
          <cell r="K301" t="e">
            <v>#N/A</v>
          </cell>
          <cell r="L301" t="str">
            <v>-</v>
          </cell>
          <cell r="M301" t="e">
            <v>#VALUE!</v>
          </cell>
          <cell r="N301" t="e">
            <v>#VALUE!</v>
          </cell>
          <cell r="O301" t="e">
            <v>#N/A</v>
          </cell>
          <cell r="P301" t="e">
            <v>#N/A</v>
          </cell>
          <cell r="Q301" t="str">
            <v>-</v>
          </cell>
          <cell r="R301" t="e">
            <v>#VALUE!</v>
          </cell>
          <cell r="S301" t="e">
            <v>#VALUE!</v>
          </cell>
          <cell r="T301" t="e">
            <v>#N/A</v>
          </cell>
          <cell r="U301" t="e">
            <v>#N/A</v>
          </cell>
          <cell r="V301" t="str">
            <v>-</v>
          </cell>
          <cell r="W301" t="e">
            <v>#VALUE!</v>
          </cell>
          <cell r="X301" t="e">
            <v>#VALUE!</v>
          </cell>
          <cell r="Y301" t="e">
            <v>#N/A</v>
          </cell>
          <cell r="Z301" t="e">
            <v>#N/A</v>
          </cell>
          <cell r="AA301" t="str">
            <v>-</v>
          </cell>
          <cell r="AB301" t="e">
            <v>#VALUE!</v>
          </cell>
          <cell r="AC301" t="e">
            <v>#VALUE!</v>
          </cell>
          <cell r="AD301">
            <v>0</v>
          </cell>
        </row>
        <row r="302">
          <cell r="B302" t="str">
            <v>조기냉동,조기살kg30~40g국산</v>
          </cell>
          <cell r="C302">
            <v>21</v>
          </cell>
          <cell r="D302" t="str">
            <v>어패류</v>
          </cell>
          <cell r="E302" t="str">
            <v>조기</v>
          </cell>
          <cell r="F302" t="str">
            <v>냉동,조기살</v>
          </cell>
          <cell r="G302" t="str">
            <v>kg</v>
          </cell>
          <cell r="H302" t="str">
            <v>30~40g</v>
          </cell>
          <cell r="I302" t="str">
            <v>국산</v>
          </cell>
          <cell r="J302" t="e">
            <v>#N/A</v>
          </cell>
          <cell r="K302" t="e">
            <v>#N/A</v>
          </cell>
          <cell r="L302" t="str">
            <v>-</v>
          </cell>
          <cell r="M302" t="e">
            <v>#VALUE!</v>
          </cell>
          <cell r="N302" t="e">
            <v>#VALUE!</v>
          </cell>
          <cell r="O302" t="e">
            <v>#N/A</v>
          </cell>
          <cell r="P302" t="e">
            <v>#N/A</v>
          </cell>
          <cell r="Q302" t="str">
            <v>-</v>
          </cell>
          <cell r="R302" t="e">
            <v>#VALUE!</v>
          </cell>
          <cell r="S302" t="e">
            <v>#VALUE!</v>
          </cell>
          <cell r="T302" t="e">
            <v>#N/A</v>
          </cell>
          <cell r="U302" t="e">
            <v>#N/A</v>
          </cell>
          <cell r="V302" t="str">
            <v>-</v>
          </cell>
          <cell r="W302" t="e">
            <v>#VALUE!</v>
          </cell>
          <cell r="X302" t="e">
            <v>#VALUE!</v>
          </cell>
          <cell r="Y302" t="e">
            <v>#N/A</v>
          </cell>
          <cell r="Z302" t="e">
            <v>#N/A</v>
          </cell>
          <cell r="AA302" t="str">
            <v>-</v>
          </cell>
          <cell r="AB302" t="e">
            <v>#VALUE!</v>
          </cell>
          <cell r="AC302" t="e">
            <v>#VALUE!</v>
          </cell>
          <cell r="AD302">
            <v>0</v>
          </cell>
        </row>
        <row r="303">
          <cell r="B303" t="str">
            <v>조기냉동,조기살kg30~40g,국내가공중국</v>
          </cell>
          <cell r="C303">
            <v>0</v>
          </cell>
          <cell r="D303" t="str">
            <v>어패류</v>
          </cell>
          <cell r="E303" t="str">
            <v>조기</v>
          </cell>
          <cell r="F303" t="str">
            <v>냉동,조기살</v>
          </cell>
          <cell r="G303" t="str">
            <v>kg</v>
          </cell>
          <cell r="H303" t="str">
            <v>30~40g,국내가공</v>
          </cell>
          <cell r="I303" t="str">
            <v>중국</v>
          </cell>
          <cell r="J303" t="e">
            <v>#N/A</v>
          </cell>
          <cell r="K303" t="e">
            <v>#N/A</v>
          </cell>
          <cell r="L303" t="str">
            <v>-</v>
          </cell>
          <cell r="M303" t="e">
            <v>#VALUE!</v>
          </cell>
          <cell r="N303" t="e">
            <v>#VALUE!</v>
          </cell>
          <cell r="O303" t="e">
            <v>#N/A</v>
          </cell>
          <cell r="P303" t="e">
            <v>#N/A</v>
          </cell>
          <cell r="Q303" t="str">
            <v>-</v>
          </cell>
          <cell r="R303" t="e">
            <v>#VALUE!</v>
          </cell>
          <cell r="S303" t="e">
            <v>#VALUE!</v>
          </cell>
          <cell r="T303" t="e">
            <v>#N/A</v>
          </cell>
          <cell r="U303" t="e">
            <v>#N/A</v>
          </cell>
          <cell r="V303" t="str">
            <v>-</v>
          </cell>
          <cell r="W303" t="e">
            <v>#VALUE!</v>
          </cell>
          <cell r="X303" t="e">
            <v>#VALUE!</v>
          </cell>
          <cell r="Y303" t="e">
            <v>#N/A</v>
          </cell>
          <cell r="Z303" t="e">
            <v>#N/A</v>
          </cell>
          <cell r="AA303" t="str">
            <v>-</v>
          </cell>
          <cell r="AB303" t="e">
            <v>#VALUE!</v>
          </cell>
          <cell r="AC303" t="e">
            <v>#VALUE!</v>
          </cell>
          <cell r="AD303">
            <v>0</v>
          </cell>
        </row>
        <row r="304">
          <cell r="B304" t="str">
            <v>조기냉동,조기살kg30~40g,중국가공중국</v>
          </cell>
          <cell r="C304">
            <v>0</v>
          </cell>
          <cell r="D304" t="str">
            <v>어패류</v>
          </cell>
          <cell r="E304" t="str">
            <v>조기</v>
          </cell>
          <cell r="F304" t="str">
            <v>냉동,조기살</v>
          </cell>
          <cell r="G304" t="str">
            <v>kg</v>
          </cell>
          <cell r="H304" t="str">
            <v>30~40g,중국가공</v>
          </cell>
          <cell r="I304" t="str">
            <v>중국</v>
          </cell>
          <cell r="J304" t="e">
            <v>#N/A</v>
          </cell>
          <cell r="K304" t="e">
            <v>#N/A</v>
          </cell>
          <cell r="L304">
            <v>10000</v>
          </cell>
          <cell r="M304" t="e">
            <v>#N/A</v>
          </cell>
          <cell r="N304" t="e">
            <v>#N/A</v>
          </cell>
          <cell r="O304" t="e">
            <v>#N/A</v>
          </cell>
          <cell r="P304" t="e">
            <v>#N/A</v>
          </cell>
          <cell r="Q304" t="str">
            <v>-</v>
          </cell>
          <cell r="R304" t="e">
            <v>#VALUE!</v>
          </cell>
          <cell r="S304" t="e">
            <v>#VALUE!</v>
          </cell>
          <cell r="T304" t="e">
            <v>#N/A</v>
          </cell>
          <cell r="U304" t="e">
            <v>#N/A</v>
          </cell>
          <cell r="V304" t="str">
            <v>-</v>
          </cell>
          <cell r="W304" t="e">
            <v>#VALUE!</v>
          </cell>
          <cell r="X304" t="e">
            <v>#VALUE!</v>
          </cell>
          <cell r="Y304" t="e">
            <v>#N/A</v>
          </cell>
          <cell r="Z304" t="e">
            <v>#N/A</v>
          </cell>
          <cell r="AA304" t="str">
            <v>-</v>
          </cell>
          <cell r="AB304" t="e">
            <v>#VALUE!</v>
          </cell>
          <cell r="AC304" t="e">
            <v>#VALUE!</v>
          </cell>
          <cell r="AD304">
            <v>0</v>
          </cell>
        </row>
        <row r="305">
          <cell r="B305" t="str">
            <v>꼬막겉꼬막kg참꼬막국산</v>
          </cell>
          <cell r="C305">
            <v>22</v>
          </cell>
          <cell r="D305" t="str">
            <v>어패류</v>
          </cell>
          <cell r="E305" t="str">
            <v>꼬막</v>
          </cell>
          <cell r="F305" t="str">
            <v>겉꼬막</v>
          </cell>
          <cell r="G305" t="str">
            <v>kg</v>
          </cell>
          <cell r="H305" t="str">
            <v>참꼬막</v>
          </cell>
          <cell r="I305" t="str">
            <v>국산</v>
          </cell>
          <cell r="J305">
            <v>12000</v>
          </cell>
          <cell r="K305">
            <v>15000</v>
          </cell>
          <cell r="L305">
            <v>15000</v>
          </cell>
          <cell r="M305">
            <v>25</v>
          </cell>
          <cell r="N305">
            <v>0</v>
          </cell>
          <cell r="O305">
            <v>13000</v>
          </cell>
          <cell r="P305">
            <v>17000</v>
          </cell>
          <cell r="Q305">
            <v>17000</v>
          </cell>
          <cell r="R305">
            <v>30.76923076923077</v>
          </cell>
          <cell r="S305">
            <v>0</v>
          </cell>
          <cell r="T305" t="str">
            <v>-</v>
          </cell>
          <cell r="U305" t="str">
            <v>-</v>
          </cell>
          <cell r="V305" t="str">
            <v>-</v>
          </cell>
          <cell r="W305" t="e">
            <v>#VALUE!</v>
          </cell>
          <cell r="X305" t="e">
            <v>#VALUE!</v>
          </cell>
          <cell r="Y305" t="str">
            <v>-</v>
          </cell>
          <cell r="Z305" t="str">
            <v>-</v>
          </cell>
          <cell r="AA305" t="str">
            <v>-</v>
          </cell>
          <cell r="AB305" t="e">
            <v>#VALUE!</v>
          </cell>
          <cell r="AC305" t="e">
            <v>#VALUE!</v>
          </cell>
          <cell r="AD305">
            <v>0</v>
          </cell>
        </row>
        <row r="306">
          <cell r="B306" t="str">
            <v>꼬막겉꼬막kg새꼬막국산</v>
          </cell>
          <cell r="C306">
            <v>0</v>
          </cell>
          <cell r="D306" t="str">
            <v>어패류</v>
          </cell>
          <cell r="E306" t="str">
            <v>꼬막</v>
          </cell>
          <cell r="F306" t="str">
            <v>겉꼬막</v>
          </cell>
          <cell r="G306" t="str">
            <v>kg</v>
          </cell>
          <cell r="H306" t="str">
            <v>새꼬막</v>
          </cell>
          <cell r="I306" t="str">
            <v>국산</v>
          </cell>
          <cell r="J306">
            <v>5000</v>
          </cell>
          <cell r="K306">
            <v>6000</v>
          </cell>
          <cell r="L306">
            <v>6000</v>
          </cell>
          <cell r="M306">
            <v>20</v>
          </cell>
          <cell r="N306">
            <v>0</v>
          </cell>
          <cell r="O306">
            <v>4200</v>
          </cell>
          <cell r="P306">
            <v>5500</v>
          </cell>
          <cell r="Q306">
            <v>5500</v>
          </cell>
          <cell r="R306">
            <v>30.952380952380953</v>
          </cell>
          <cell r="S306">
            <v>0</v>
          </cell>
          <cell r="T306">
            <v>5980</v>
          </cell>
          <cell r="U306">
            <v>9800</v>
          </cell>
          <cell r="V306">
            <v>9900</v>
          </cell>
          <cell r="W306">
            <v>65.551839464882946</v>
          </cell>
          <cell r="X306">
            <v>1.0204081632653061</v>
          </cell>
          <cell r="Y306">
            <v>5900</v>
          </cell>
          <cell r="Z306">
            <v>7900</v>
          </cell>
          <cell r="AA306">
            <v>7900</v>
          </cell>
          <cell r="AB306">
            <v>33.898305084745765</v>
          </cell>
          <cell r="AC306">
            <v>0</v>
          </cell>
          <cell r="AD306">
            <v>0</v>
          </cell>
        </row>
        <row r="307">
          <cell r="B307" t="str">
            <v>논우렁이냉동,논우렁살kg 국산</v>
          </cell>
          <cell r="C307">
            <v>23</v>
          </cell>
          <cell r="D307" t="str">
            <v>어패류</v>
          </cell>
          <cell r="E307" t="str">
            <v>논우렁이</v>
          </cell>
          <cell r="F307" t="str">
            <v>냉동,논우렁살</v>
          </cell>
          <cell r="G307" t="str">
            <v>kg</v>
          </cell>
          <cell r="H307" t="str">
            <v xml:space="preserve"> </v>
          </cell>
          <cell r="I307" t="str">
            <v>국산</v>
          </cell>
          <cell r="J307">
            <v>14300</v>
          </cell>
          <cell r="K307">
            <v>14300</v>
          </cell>
          <cell r="L307">
            <v>14300</v>
          </cell>
          <cell r="M307">
            <v>0</v>
          </cell>
          <cell r="N307">
            <v>0</v>
          </cell>
          <cell r="O307" t="str">
            <v>-</v>
          </cell>
          <cell r="P307">
            <v>11400</v>
          </cell>
          <cell r="Q307">
            <v>11400</v>
          </cell>
          <cell r="R307" t="e">
            <v>#VALUE!</v>
          </cell>
          <cell r="S307">
            <v>0</v>
          </cell>
          <cell r="T307">
            <v>20800</v>
          </cell>
          <cell r="U307" t="str">
            <v>-</v>
          </cell>
          <cell r="V307" t="str">
            <v>-</v>
          </cell>
          <cell r="W307" t="e">
            <v>#VALUE!</v>
          </cell>
          <cell r="X307" t="e">
            <v>#VALUE!</v>
          </cell>
          <cell r="Y307">
            <v>12200</v>
          </cell>
          <cell r="Z307">
            <v>12200</v>
          </cell>
          <cell r="AA307">
            <v>12200</v>
          </cell>
          <cell r="AB307">
            <v>0</v>
          </cell>
          <cell r="AC307">
            <v>0</v>
          </cell>
          <cell r="AD307">
            <v>0</v>
          </cell>
        </row>
        <row r="308">
          <cell r="B308" t="str">
            <v>논우렁이냉동,논우렁살kg 중국</v>
          </cell>
          <cell r="C308">
            <v>0</v>
          </cell>
          <cell r="D308" t="str">
            <v>어패류</v>
          </cell>
          <cell r="E308" t="str">
            <v>논우렁이</v>
          </cell>
          <cell r="F308" t="str">
            <v>냉동,논우렁살</v>
          </cell>
          <cell r="G308" t="str">
            <v>kg</v>
          </cell>
          <cell r="H308" t="str">
            <v xml:space="preserve"> </v>
          </cell>
          <cell r="I308" t="str">
            <v>중국</v>
          </cell>
          <cell r="J308">
            <v>6000</v>
          </cell>
          <cell r="K308">
            <v>8000</v>
          </cell>
          <cell r="L308">
            <v>8000</v>
          </cell>
          <cell r="M308">
            <v>33.333333333333336</v>
          </cell>
          <cell r="N308">
            <v>0</v>
          </cell>
          <cell r="O308">
            <v>8000</v>
          </cell>
          <cell r="P308">
            <v>10000</v>
          </cell>
          <cell r="Q308">
            <v>7500</v>
          </cell>
          <cell r="R308">
            <v>-6.25</v>
          </cell>
          <cell r="S308">
            <v>-25</v>
          </cell>
          <cell r="T308" t="str">
            <v>-</v>
          </cell>
          <cell r="U308" t="str">
            <v>-</v>
          </cell>
          <cell r="V308" t="str">
            <v>-</v>
          </cell>
          <cell r="W308" t="e">
            <v>#VALUE!</v>
          </cell>
          <cell r="X308" t="e">
            <v>#VALUE!</v>
          </cell>
          <cell r="Y308" t="str">
            <v>-</v>
          </cell>
          <cell r="Z308" t="str">
            <v>-</v>
          </cell>
          <cell r="AA308" t="str">
            <v>-</v>
          </cell>
          <cell r="AB308" t="e">
            <v>#VALUE!</v>
          </cell>
          <cell r="AC308" t="e">
            <v>#VALUE!</v>
          </cell>
          <cell r="AD308">
            <v>0</v>
          </cell>
        </row>
        <row r="309">
          <cell r="B309" t="str">
            <v>논우렁이해동,논우렁살kg 국산</v>
          </cell>
          <cell r="C309">
            <v>0</v>
          </cell>
          <cell r="D309" t="str">
            <v>어패류</v>
          </cell>
          <cell r="E309" t="str">
            <v>논우렁이</v>
          </cell>
          <cell r="F309" t="str">
            <v>해동,논우렁살</v>
          </cell>
          <cell r="G309" t="str">
            <v>kg</v>
          </cell>
          <cell r="H309" t="str">
            <v xml:space="preserve"> </v>
          </cell>
          <cell r="I309" t="str">
            <v>국산</v>
          </cell>
          <cell r="J309" t="str">
            <v>-</v>
          </cell>
          <cell r="K309" t="str">
            <v>-</v>
          </cell>
          <cell r="L309" t="str">
            <v>-</v>
          </cell>
          <cell r="M309" t="e">
            <v>#VALUE!</v>
          </cell>
          <cell r="N309" t="e">
            <v>#VALUE!</v>
          </cell>
          <cell r="O309" t="str">
            <v>-</v>
          </cell>
          <cell r="P309">
            <v>12900</v>
          </cell>
          <cell r="Q309">
            <v>11400</v>
          </cell>
          <cell r="R309" t="e">
            <v>#VALUE!</v>
          </cell>
          <cell r="S309">
            <v>-11.627906976744185</v>
          </cell>
          <cell r="T309" t="str">
            <v>-</v>
          </cell>
          <cell r="U309">
            <v>19800</v>
          </cell>
          <cell r="V309">
            <v>19800</v>
          </cell>
          <cell r="W309" t="e">
            <v>#VALUE!</v>
          </cell>
          <cell r="X309">
            <v>0</v>
          </cell>
          <cell r="Y309">
            <v>15300</v>
          </cell>
          <cell r="Z309">
            <v>15900</v>
          </cell>
          <cell r="AA309">
            <v>15900</v>
          </cell>
          <cell r="AB309">
            <v>3.9215686274509802</v>
          </cell>
          <cell r="AC309">
            <v>0</v>
          </cell>
          <cell r="AD309">
            <v>0</v>
          </cell>
        </row>
        <row r="310">
          <cell r="B310" t="str">
            <v>논우렁이해동,논우렁살kg 중국</v>
          </cell>
          <cell r="C310">
            <v>0</v>
          </cell>
          <cell r="D310" t="str">
            <v>어패류</v>
          </cell>
          <cell r="E310" t="str">
            <v>논우렁이</v>
          </cell>
          <cell r="F310" t="str">
            <v>해동,논우렁살</v>
          </cell>
          <cell r="G310" t="str">
            <v>kg</v>
          </cell>
          <cell r="H310" t="str">
            <v xml:space="preserve"> </v>
          </cell>
          <cell r="I310" t="str">
            <v>중국</v>
          </cell>
          <cell r="J310" t="str">
            <v>-</v>
          </cell>
          <cell r="K310" t="str">
            <v>-</v>
          </cell>
          <cell r="L310" t="str">
            <v>-</v>
          </cell>
          <cell r="M310" t="e">
            <v>#VALUE!</v>
          </cell>
          <cell r="N310" t="e">
            <v>#VALUE!</v>
          </cell>
          <cell r="O310" t="str">
            <v>-</v>
          </cell>
          <cell r="P310" t="str">
            <v>-</v>
          </cell>
          <cell r="Q310" t="str">
            <v>-</v>
          </cell>
          <cell r="R310" t="e">
            <v>#VALUE!</v>
          </cell>
          <cell r="S310" t="e">
            <v>#VALUE!</v>
          </cell>
          <cell r="T310" t="str">
            <v>-</v>
          </cell>
          <cell r="U310" t="str">
            <v>-</v>
          </cell>
          <cell r="V310" t="str">
            <v>-</v>
          </cell>
          <cell r="W310" t="e">
            <v>#VALUE!</v>
          </cell>
          <cell r="X310" t="e">
            <v>#VALUE!</v>
          </cell>
          <cell r="Y310" t="str">
            <v>-</v>
          </cell>
          <cell r="Z310" t="str">
            <v>-</v>
          </cell>
          <cell r="AA310" t="str">
            <v>-</v>
          </cell>
          <cell r="AB310" t="e">
            <v>#VALUE!</v>
          </cell>
          <cell r="AC310" t="e">
            <v>#VALUE!</v>
          </cell>
          <cell r="AD310">
            <v>0</v>
          </cell>
        </row>
        <row r="311">
          <cell r="B311" t="str">
            <v>바지락생것(양식산)kg겉바지락국산</v>
          </cell>
          <cell r="C311">
            <v>24</v>
          </cell>
          <cell r="D311" t="str">
            <v>어패류</v>
          </cell>
          <cell r="E311" t="str">
            <v>바지락</v>
          </cell>
          <cell r="F311" t="str">
            <v>생것(양식산)</v>
          </cell>
          <cell r="G311" t="str">
            <v>kg</v>
          </cell>
          <cell r="H311" t="str">
            <v>겉바지락</v>
          </cell>
          <cell r="I311" t="str">
            <v>국산</v>
          </cell>
          <cell r="J311">
            <v>3500</v>
          </cell>
          <cell r="K311">
            <v>4000</v>
          </cell>
          <cell r="L311">
            <v>4000</v>
          </cell>
          <cell r="M311">
            <v>14.285714285714286</v>
          </cell>
          <cell r="N311">
            <v>0</v>
          </cell>
          <cell r="O311">
            <v>3200</v>
          </cell>
          <cell r="P311">
            <v>3900</v>
          </cell>
          <cell r="Q311">
            <v>3900</v>
          </cell>
          <cell r="R311">
            <v>21.875</v>
          </cell>
          <cell r="S311">
            <v>0</v>
          </cell>
          <cell r="T311">
            <v>9000</v>
          </cell>
          <cell r="U311" t="str">
            <v>-</v>
          </cell>
          <cell r="V311" t="str">
            <v>-</v>
          </cell>
          <cell r="W311" t="e">
            <v>#VALUE!</v>
          </cell>
          <cell r="X311" t="e">
            <v>#VALUE!</v>
          </cell>
          <cell r="Y311">
            <v>9600</v>
          </cell>
          <cell r="Z311">
            <v>9600</v>
          </cell>
          <cell r="AA311">
            <v>9600</v>
          </cell>
          <cell r="AB311">
            <v>0</v>
          </cell>
          <cell r="AC311">
            <v>0</v>
          </cell>
          <cell r="AD311">
            <v>0</v>
          </cell>
        </row>
        <row r="312">
          <cell r="B312" t="str">
            <v>바지락생것(양식산)kg겉바지락중국</v>
          </cell>
          <cell r="C312">
            <v>0</v>
          </cell>
          <cell r="D312" t="str">
            <v>어패류</v>
          </cell>
          <cell r="E312" t="str">
            <v>바지락</v>
          </cell>
          <cell r="F312" t="str">
            <v>생것(양식산)</v>
          </cell>
          <cell r="G312" t="str">
            <v>kg</v>
          </cell>
          <cell r="H312" t="str">
            <v>겉바지락</v>
          </cell>
          <cell r="I312" t="str">
            <v>중국</v>
          </cell>
          <cell r="J312">
            <v>3000</v>
          </cell>
          <cell r="K312">
            <v>2500</v>
          </cell>
          <cell r="L312">
            <v>2500</v>
          </cell>
          <cell r="M312">
            <v>-16.666666666666668</v>
          </cell>
          <cell r="N312">
            <v>0</v>
          </cell>
          <cell r="O312">
            <v>2700</v>
          </cell>
          <cell r="P312">
            <v>2800</v>
          </cell>
          <cell r="Q312">
            <v>2800</v>
          </cell>
          <cell r="R312">
            <v>3.7037037037037037</v>
          </cell>
          <cell r="S312">
            <v>0</v>
          </cell>
          <cell r="T312">
            <v>8100</v>
          </cell>
          <cell r="U312">
            <v>7800</v>
          </cell>
          <cell r="V312">
            <v>7800</v>
          </cell>
          <cell r="W312">
            <v>-3.7037037037037037</v>
          </cell>
          <cell r="X312">
            <v>0</v>
          </cell>
          <cell r="Y312" t="str">
            <v>-</v>
          </cell>
          <cell r="Z312" t="str">
            <v>-</v>
          </cell>
          <cell r="AA312" t="str">
            <v>-</v>
          </cell>
          <cell r="AB312" t="e">
            <v>#VALUE!</v>
          </cell>
          <cell r="AC312" t="e">
            <v>#VALUE!</v>
          </cell>
          <cell r="AD312">
            <v>0</v>
          </cell>
        </row>
        <row r="313">
          <cell r="B313" t="str">
            <v>바지락생것,바지락살kg국산</v>
          </cell>
          <cell r="C313">
            <v>0</v>
          </cell>
          <cell r="D313" t="str">
            <v>어패류</v>
          </cell>
          <cell r="E313" t="str">
            <v>바지락</v>
          </cell>
          <cell r="F313" t="str">
            <v>생것,바지락살</v>
          </cell>
          <cell r="G313" t="str">
            <v>kg</v>
          </cell>
          <cell r="H313">
            <v>0</v>
          </cell>
          <cell r="I313" t="str">
            <v>국산</v>
          </cell>
          <cell r="J313">
            <v>13000</v>
          </cell>
          <cell r="K313">
            <v>16000</v>
          </cell>
          <cell r="L313">
            <v>16000</v>
          </cell>
          <cell r="M313">
            <v>23.076923076923077</v>
          </cell>
          <cell r="N313">
            <v>0</v>
          </cell>
          <cell r="O313">
            <v>13000</v>
          </cell>
          <cell r="P313">
            <v>15000</v>
          </cell>
          <cell r="Q313">
            <v>15000</v>
          </cell>
          <cell r="R313">
            <v>15.384615384615385</v>
          </cell>
          <cell r="S313">
            <v>0</v>
          </cell>
          <cell r="T313">
            <v>24800</v>
          </cell>
          <cell r="U313">
            <v>29800</v>
          </cell>
          <cell r="V313">
            <v>29800</v>
          </cell>
          <cell r="W313">
            <v>20.161290322580644</v>
          </cell>
          <cell r="X313">
            <v>0</v>
          </cell>
          <cell r="Y313">
            <v>21300</v>
          </cell>
          <cell r="Z313">
            <v>27900</v>
          </cell>
          <cell r="AA313">
            <v>27900</v>
          </cell>
          <cell r="AB313">
            <v>30.985915492957748</v>
          </cell>
          <cell r="AC313">
            <v>0</v>
          </cell>
          <cell r="AD313">
            <v>0</v>
          </cell>
        </row>
        <row r="314">
          <cell r="B314" t="str">
            <v>바지락생것,바지락살kg중국</v>
          </cell>
          <cell r="C314">
            <v>0</v>
          </cell>
          <cell r="D314" t="str">
            <v>어패류</v>
          </cell>
          <cell r="E314" t="str">
            <v>바지락</v>
          </cell>
          <cell r="F314" t="str">
            <v>생것,바지락살</v>
          </cell>
          <cell r="G314" t="str">
            <v>kg</v>
          </cell>
          <cell r="H314">
            <v>0</v>
          </cell>
          <cell r="I314" t="str">
            <v>중국</v>
          </cell>
          <cell r="J314">
            <v>10000</v>
          </cell>
          <cell r="K314">
            <v>11000</v>
          </cell>
          <cell r="L314">
            <v>11000</v>
          </cell>
          <cell r="M314">
            <v>10</v>
          </cell>
          <cell r="N314">
            <v>0</v>
          </cell>
          <cell r="O314" t="str">
            <v>-</v>
          </cell>
          <cell r="P314" t="str">
            <v>-</v>
          </cell>
          <cell r="Q314" t="str">
            <v>-</v>
          </cell>
          <cell r="R314" t="e">
            <v>#VALUE!</v>
          </cell>
          <cell r="S314" t="e">
            <v>#VALUE!</v>
          </cell>
          <cell r="T314" t="str">
            <v>-</v>
          </cell>
          <cell r="U314">
            <v>11960</v>
          </cell>
          <cell r="V314">
            <v>11960</v>
          </cell>
          <cell r="W314" t="e">
            <v>#VALUE!</v>
          </cell>
          <cell r="X314">
            <v>0</v>
          </cell>
          <cell r="Y314" t="str">
            <v>-</v>
          </cell>
          <cell r="Z314" t="str">
            <v>-</v>
          </cell>
          <cell r="AA314" t="str">
            <v>-</v>
          </cell>
          <cell r="AB314" t="e">
            <v>#VALUE!</v>
          </cell>
          <cell r="AC314" t="e">
            <v>#VALUE!</v>
          </cell>
          <cell r="AD314">
            <v>0</v>
          </cell>
        </row>
        <row r="315">
          <cell r="B315" t="str">
            <v>백합(대합)생것,대합살kg냉장국산</v>
          </cell>
          <cell r="C315">
            <v>25</v>
          </cell>
          <cell r="D315" t="str">
            <v>어패류</v>
          </cell>
          <cell r="E315" t="str">
            <v>백합(대합)</v>
          </cell>
          <cell r="F315" t="str">
            <v>생것,대합살</v>
          </cell>
          <cell r="G315" t="str">
            <v>kg</v>
          </cell>
          <cell r="H315" t="str">
            <v>냉장</v>
          </cell>
          <cell r="I315" t="str">
            <v>국산</v>
          </cell>
          <cell r="J315">
            <v>10000</v>
          </cell>
          <cell r="K315" t="str">
            <v>-</v>
          </cell>
          <cell r="L315" t="str">
            <v>-</v>
          </cell>
          <cell r="M315" t="e">
            <v>#VALUE!</v>
          </cell>
          <cell r="N315" t="e">
            <v>#VALUE!</v>
          </cell>
          <cell r="O315" t="str">
            <v>-</v>
          </cell>
          <cell r="P315">
            <v>14000</v>
          </cell>
          <cell r="Q315">
            <v>14000</v>
          </cell>
          <cell r="R315" t="e">
            <v>#VALUE!</v>
          </cell>
          <cell r="S315">
            <v>0</v>
          </cell>
          <cell r="T315" t="str">
            <v>-</v>
          </cell>
          <cell r="U315" t="str">
            <v>-</v>
          </cell>
          <cell r="V315" t="str">
            <v>-</v>
          </cell>
          <cell r="W315" t="e">
            <v>#VALUE!</v>
          </cell>
          <cell r="X315" t="e">
            <v>#VALUE!</v>
          </cell>
          <cell r="Y315" t="str">
            <v>-</v>
          </cell>
          <cell r="Z315" t="str">
            <v>-</v>
          </cell>
          <cell r="AA315" t="str">
            <v>-</v>
          </cell>
          <cell r="AB315" t="e">
            <v>#VALUE!</v>
          </cell>
          <cell r="AC315" t="e">
            <v>#VALUE!</v>
          </cell>
          <cell r="AD315">
            <v>0</v>
          </cell>
        </row>
        <row r="316">
          <cell r="B316" t="str">
            <v>백합(대합)생것,대합살kg해동국산</v>
          </cell>
          <cell r="C316">
            <v>0</v>
          </cell>
          <cell r="D316" t="str">
            <v>어패류</v>
          </cell>
          <cell r="E316" t="str">
            <v>백합(대합)</v>
          </cell>
          <cell r="F316" t="str">
            <v>생것,대합살</v>
          </cell>
          <cell r="G316" t="str">
            <v>kg</v>
          </cell>
          <cell r="H316" t="str">
            <v>해동</v>
          </cell>
          <cell r="I316" t="str">
            <v>국산</v>
          </cell>
          <cell r="J316" t="str">
            <v>-</v>
          </cell>
          <cell r="K316" t="str">
            <v>-</v>
          </cell>
          <cell r="L316" t="str">
            <v>-</v>
          </cell>
          <cell r="M316" t="e">
            <v>#VALUE!</v>
          </cell>
          <cell r="N316" t="e">
            <v>#VALUE!</v>
          </cell>
          <cell r="O316" t="str">
            <v>-</v>
          </cell>
          <cell r="P316" t="str">
            <v>-</v>
          </cell>
          <cell r="Q316" t="str">
            <v>-</v>
          </cell>
          <cell r="R316" t="e">
            <v>#VALUE!</v>
          </cell>
          <cell r="S316" t="e">
            <v>#VALUE!</v>
          </cell>
          <cell r="T316" t="str">
            <v>-</v>
          </cell>
          <cell r="U316" t="str">
            <v>-</v>
          </cell>
          <cell r="V316" t="str">
            <v>-</v>
          </cell>
          <cell r="W316" t="e">
            <v>#VALUE!</v>
          </cell>
          <cell r="X316" t="e">
            <v>#VALUE!</v>
          </cell>
          <cell r="Y316" t="str">
            <v>-</v>
          </cell>
          <cell r="Z316" t="str">
            <v>-</v>
          </cell>
          <cell r="AA316" t="str">
            <v>-</v>
          </cell>
          <cell r="AB316" t="e">
            <v>#VALUE!</v>
          </cell>
          <cell r="AC316" t="e">
            <v>#VALUE!</v>
          </cell>
          <cell r="AD316">
            <v>0</v>
          </cell>
        </row>
        <row r="317">
          <cell r="B317" t="str">
            <v>재첩(재치조개)재첩(재치조개)kg재첩조개국산</v>
          </cell>
          <cell r="C317">
            <v>26</v>
          </cell>
          <cell r="D317" t="str">
            <v>어패류</v>
          </cell>
          <cell r="E317" t="str">
            <v>재첩(재치조개)</v>
          </cell>
          <cell r="F317" t="str">
            <v>재첩(재치조개)</v>
          </cell>
          <cell r="G317" t="str">
            <v>kg</v>
          </cell>
          <cell r="H317" t="str">
            <v>재첩조개</v>
          </cell>
          <cell r="I317" t="str">
            <v>국산</v>
          </cell>
          <cell r="J317">
            <v>3500</v>
          </cell>
          <cell r="K317">
            <v>4000</v>
          </cell>
          <cell r="L317">
            <v>4000</v>
          </cell>
          <cell r="M317">
            <v>14.285714285714286</v>
          </cell>
          <cell r="N317">
            <v>0</v>
          </cell>
          <cell r="O317" t="str">
            <v>-</v>
          </cell>
          <cell r="P317">
            <v>4500</v>
          </cell>
          <cell r="Q317">
            <v>4500</v>
          </cell>
          <cell r="R317" t="e">
            <v>#VALUE!</v>
          </cell>
          <cell r="S317">
            <v>0</v>
          </cell>
          <cell r="T317" t="str">
            <v>-</v>
          </cell>
          <cell r="U317">
            <v>8800</v>
          </cell>
          <cell r="V317" t="str">
            <v>-</v>
          </cell>
          <cell r="W317" t="e">
            <v>#VALUE!</v>
          </cell>
          <cell r="X317" t="e">
            <v>#VALUE!</v>
          </cell>
          <cell r="Y317" t="str">
            <v>-</v>
          </cell>
          <cell r="Z317">
            <v>9200</v>
          </cell>
          <cell r="AA317">
            <v>9200</v>
          </cell>
          <cell r="AB317" t="e">
            <v>#VALUE!</v>
          </cell>
          <cell r="AC317">
            <v>0</v>
          </cell>
          <cell r="AD317">
            <v>0</v>
          </cell>
        </row>
        <row r="318">
          <cell r="B318" t="str">
            <v>재첩(재치조개)재첩(재치조개)kg재첩조개중국</v>
          </cell>
          <cell r="C318">
            <v>0</v>
          </cell>
          <cell r="D318" t="str">
            <v>어패류</v>
          </cell>
          <cell r="E318" t="str">
            <v>재첩(재치조개)</v>
          </cell>
          <cell r="F318" t="str">
            <v>재첩(재치조개)</v>
          </cell>
          <cell r="G318" t="str">
            <v>kg</v>
          </cell>
          <cell r="H318" t="str">
            <v>재첩조개</v>
          </cell>
          <cell r="I318" t="str">
            <v>중국</v>
          </cell>
          <cell r="J318">
            <v>1200</v>
          </cell>
          <cell r="K318">
            <v>1000</v>
          </cell>
          <cell r="L318">
            <v>1200</v>
          </cell>
          <cell r="M318">
            <v>0</v>
          </cell>
          <cell r="N318">
            <v>20</v>
          </cell>
          <cell r="O318">
            <v>1000</v>
          </cell>
          <cell r="P318">
            <v>1000</v>
          </cell>
          <cell r="Q318">
            <v>1200</v>
          </cell>
          <cell r="R318">
            <v>20</v>
          </cell>
          <cell r="S318">
            <v>20</v>
          </cell>
          <cell r="T318" t="str">
            <v>-</v>
          </cell>
          <cell r="U318" t="str">
            <v>-</v>
          </cell>
          <cell r="V318" t="str">
            <v>-</v>
          </cell>
          <cell r="W318" t="e">
            <v>#VALUE!</v>
          </cell>
          <cell r="X318" t="e">
            <v>#VALUE!</v>
          </cell>
          <cell r="Y318">
            <v>1770</v>
          </cell>
          <cell r="Z318">
            <v>1770</v>
          </cell>
          <cell r="AA318">
            <v>1770</v>
          </cell>
          <cell r="AB318">
            <v>0</v>
          </cell>
          <cell r="AC318">
            <v>0</v>
          </cell>
          <cell r="AD318">
            <v>0</v>
          </cell>
        </row>
        <row r="319">
          <cell r="B319" t="str">
            <v>전복생것(참전복)kg생물,12미/kg국산</v>
          </cell>
          <cell r="C319">
            <v>27</v>
          </cell>
          <cell r="D319" t="str">
            <v>어패류</v>
          </cell>
          <cell r="E319" t="str">
            <v>전복</v>
          </cell>
          <cell r="F319" t="str">
            <v>생것(참전복)</v>
          </cell>
          <cell r="G319" t="str">
            <v>kg</v>
          </cell>
          <cell r="H319" t="str">
            <v>생물,12미/kg</v>
          </cell>
          <cell r="I319" t="str">
            <v>국산</v>
          </cell>
          <cell r="J319">
            <v>55000</v>
          </cell>
          <cell r="K319">
            <v>55000</v>
          </cell>
          <cell r="L319">
            <v>55000</v>
          </cell>
          <cell r="M319">
            <v>0</v>
          </cell>
          <cell r="N319">
            <v>0</v>
          </cell>
          <cell r="O319">
            <v>50000</v>
          </cell>
          <cell r="P319">
            <v>50000</v>
          </cell>
          <cell r="Q319">
            <v>53000</v>
          </cell>
          <cell r="R319">
            <v>6</v>
          </cell>
          <cell r="S319">
            <v>6</v>
          </cell>
          <cell r="T319">
            <v>64000</v>
          </cell>
          <cell r="U319">
            <v>55000</v>
          </cell>
          <cell r="V319">
            <v>55000</v>
          </cell>
          <cell r="W319">
            <v>-14.0625</v>
          </cell>
          <cell r="X319">
            <v>0</v>
          </cell>
          <cell r="Y319">
            <v>89000</v>
          </cell>
          <cell r="Z319">
            <v>61000</v>
          </cell>
          <cell r="AA319" t="str">
            <v>-</v>
          </cell>
          <cell r="AB319" t="e">
            <v>#VALUE!</v>
          </cell>
          <cell r="AC319" t="e">
            <v>#VALUE!</v>
          </cell>
          <cell r="AD319">
            <v>0</v>
          </cell>
        </row>
        <row r="320">
          <cell r="B320" t="str">
            <v>전복냉동(참전복)kg수입</v>
          </cell>
          <cell r="C320">
            <v>0</v>
          </cell>
          <cell r="D320" t="str">
            <v>어패류</v>
          </cell>
          <cell r="E320" t="str">
            <v>전복</v>
          </cell>
          <cell r="F320" t="str">
            <v>냉동(참전복)</v>
          </cell>
          <cell r="G320" t="str">
            <v>kg</v>
          </cell>
          <cell r="H320">
            <v>0</v>
          </cell>
          <cell r="I320" t="str">
            <v>수입</v>
          </cell>
          <cell r="J320">
            <v>28000</v>
          </cell>
          <cell r="K320">
            <v>30000</v>
          </cell>
          <cell r="L320">
            <v>30000</v>
          </cell>
          <cell r="M320">
            <v>7.1428571428571432</v>
          </cell>
          <cell r="N320">
            <v>0</v>
          </cell>
          <cell r="O320">
            <v>35000</v>
          </cell>
          <cell r="P320">
            <v>34000</v>
          </cell>
          <cell r="Q320">
            <v>34000</v>
          </cell>
          <cell r="R320">
            <v>-2.8571428571428572</v>
          </cell>
          <cell r="S320">
            <v>0</v>
          </cell>
          <cell r="T320" t="str">
            <v>-</v>
          </cell>
          <cell r="U320" t="str">
            <v>-</v>
          </cell>
          <cell r="V320" t="str">
            <v>-</v>
          </cell>
          <cell r="W320" t="e">
            <v>#VALUE!</v>
          </cell>
          <cell r="X320" t="e">
            <v>#VALUE!</v>
          </cell>
          <cell r="Y320" t="str">
            <v>-</v>
          </cell>
          <cell r="Z320" t="str">
            <v>-</v>
          </cell>
          <cell r="AA320" t="str">
            <v>-</v>
          </cell>
          <cell r="AB320" t="e">
            <v>#VALUE!</v>
          </cell>
          <cell r="AC320" t="e">
            <v>#VALUE!</v>
          </cell>
          <cell r="AD320">
            <v>0</v>
          </cell>
        </row>
        <row r="321">
          <cell r="B321" t="str">
            <v>전복냉동,전복살kg필리핀</v>
          </cell>
          <cell r="C321">
            <v>0</v>
          </cell>
          <cell r="D321" t="str">
            <v>어패류</v>
          </cell>
          <cell r="E321" t="str">
            <v>전복</v>
          </cell>
          <cell r="F321" t="str">
            <v>냉동,전복살</v>
          </cell>
          <cell r="G321" t="str">
            <v>kg</v>
          </cell>
          <cell r="H321">
            <v>0</v>
          </cell>
          <cell r="I321" t="str">
            <v>필리핀</v>
          </cell>
          <cell r="J321">
            <v>30000</v>
          </cell>
          <cell r="K321">
            <v>30000</v>
          </cell>
          <cell r="L321">
            <v>30000</v>
          </cell>
          <cell r="M321">
            <v>0</v>
          </cell>
          <cell r="N321">
            <v>0</v>
          </cell>
          <cell r="O321">
            <v>35000</v>
          </cell>
          <cell r="P321">
            <v>34000</v>
          </cell>
          <cell r="Q321">
            <v>34000</v>
          </cell>
          <cell r="R321">
            <v>-2.8571428571428572</v>
          </cell>
          <cell r="S321">
            <v>0</v>
          </cell>
          <cell r="T321" t="str">
            <v>-</v>
          </cell>
          <cell r="U321" t="str">
            <v>-</v>
          </cell>
          <cell r="V321" t="str">
            <v>-</v>
          </cell>
          <cell r="W321" t="e">
            <v>#VALUE!</v>
          </cell>
          <cell r="X321" t="e">
            <v>#VALUE!</v>
          </cell>
          <cell r="Y321" t="str">
            <v>-</v>
          </cell>
          <cell r="Z321" t="str">
            <v>-</v>
          </cell>
          <cell r="AA321" t="str">
            <v>-</v>
          </cell>
          <cell r="AB321" t="e">
            <v>#VALUE!</v>
          </cell>
          <cell r="AC321" t="e">
            <v>#VALUE!</v>
          </cell>
          <cell r="AD321">
            <v>0</v>
          </cell>
        </row>
        <row r="322">
          <cell r="B322" t="str">
            <v>홍합생것kg겉홍합국산</v>
          </cell>
          <cell r="C322">
            <v>28</v>
          </cell>
          <cell r="D322" t="str">
            <v>어패류</v>
          </cell>
          <cell r="E322" t="str">
            <v>홍합</v>
          </cell>
          <cell r="F322" t="str">
            <v>생것</v>
          </cell>
          <cell r="G322" t="str">
            <v>kg</v>
          </cell>
          <cell r="H322" t="str">
            <v>겉홍합</v>
          </cell>
          <cell r="I322" t="str">
            <v>국산</v>
          </cell>
          <cell r="J322">
            <v>1500</v>
          </cell>
          <cell r="K322">
            <v>1000</v>
          </cell>
          <cell r="L322">
            <v>1000</v>
          </cell>
          <cell r="M322">
            <v>-33.333333333333336</v>
          </cell>
          <cell r="N322">
            <v>0</v>
          </cell>
          <cell r="O322">
            <v>1300</v>
          </cell>
          <cell r="P322">
            <v>900</v>
          </cell>
          <cell r="Q322">
            <v>900</v>
          </cell>
          <cell r="R322">
            <v>-30.76923076923077</v>
          </cell>
          <cell r="S322">
            <v>0</v>
          </cell>
          <cell r="T322">
            <v>3960</v>
          </cell>
          <cell r="U322">
            <v>3800</v>
          </cell>
          <cell r="V322">
            <v>3800</v>
          </cell>
          <cell r="W322">
            <v>-4.0404040404040407</v>
          </cell>
          <cell r="X322">
            <v>0</v>
          </cell>
          <cell r="Y322">
            <v>2000</v>
          </cell>
          <cell r="Z322">
            <v>2650</v>
          </cell>
          <cell r="AA322">
            <v>2650</v>
          </cell>
          <cell r="AB322">
            <v>32.5</v>
          </cell>
          <cell r="AC322">
            <v>0</v>
          </cell>
          <cell r="AD322">
            <v>0</v>
          </cell>
        </row>
        <row r="323">
          <cell r="B323" t="str">
            <v>홍합생것,손질kg홍합살국산</v>
          </cell>
          <cell r="C323">
            <v>0</v>
          </cell>
          <cell r="D323" t="str">
            <v>어패류</v>
          </cell>
          <cell r="E323" t="str">
            <v>홍합</v>
          </cell>
          <cell r="F323" t="str">
            <v>생것,손질</v>
          </cell>
          <cell r="G323" t="str">
            <v>kg</v>
          </cell>
          <cell r="H323" t="str">
            <v>홍합살</v>
          </cell>
          <cell r="I323" t="str">
            <v>국산</v>
          </cell>
          <cell r="J323">
            <v>7000</v>
          </cell>
          <cell r="K323">
            <v>4000</v>
          </cell>
          <cell r="L323">
            <v>4000</v>
          </cell>
          <cell r="M323">
            <v>-42.857142857142854</v>
          </cell>
          <cell r="N323">
            <v>0</v>
          </cell>
          <cell r="O323">
            <v>6700</v>
          </cell>
          <cell r="P323">
            <v>5300</v>
          </cell>
          <cell r="Q323">
            <v>5300</v>
          </cell>
          <cell r="R323">
            <v>-20.895522388059703</v>
          </cell>
          <cell r="S323">
            <v>0</v>
          </cell>
          <cell r="T323">
            <v>15800</v>
          </cell>
          <cell r="U323">
            <v>18000</v>
          </cell>
          <cell r="V323">
            <v>18000</v>
          </cell>
          <cell r="W323">
            <v>13.924050632911392</v>
          </cell>
          <cell r="X323">
            <v>0</v>
          </cell>
          <cell r="Y323">
            <v>11800</v>
          </cell>
          <cell r="Z323">
            <v>10900</v>
          </cell>
          <cell r="AA323">
            <v>9900</v>
          </cell>
          <cell r="AB323">
            <v>-16.101694915254239</v>
          </cell>
          <cell r="AC323">
            <v>-9.1743119266055047</v>
          </cell>
          <cell r="AD323">
            <v>0</v>
          </cell>
        </row>
        <row r="324">
          <cell r="B324" t="str">
            <v>갑오징어생것,손질,껍질유kg냉장,기본채국산</v>
          </cell>
          <cell r="C324">
            <v>29</v>
          </cell>
          <cell r="D324" t="str">
            <v>어패류</v>
          </cell>
          <cell r="E324" t="str">
            <v>갑오징어</v>
          </cell>
          <cell r="F324" t="str">
            <v>생것,손질,껍질유</v>
          </cell>
          <cell r="G324" t="str">
            <v>kg</v>
          </cell>
          <cell r="H324" t="str">
            <v>냉장,기본채</v>
          </cell>
          <cell r="I324" t="str">
            <v>국산</v>
          </cell>
          <cell r="J324" t="str">
            <v>-</v>
          </cell>
          <cell r="K324" t="str">
            <v>-</v>
          </cell>
          <cell r="L324" t="str">
            <v>-</v>
          </cell>
          <cell r="M324" t="e">
            <v>#VALUE!</v>
          </cell>
          <cell r="N324" t="e">
            <v>#VALUE!</v>
          </cell>
          <cell r="O324" t="str">
            <v>-</v>
          </cell>
          <cell r="P324" t="str">
            <v>-</v>
          </cell>
          <cell r="Q324" t="str">
            <v>-</v>
          </cell>
          <cell r="R324" t="e">
            <v>#VALUE!</v>
          </cell>
          <cell r="S324" t="e">
            <v>#VALUE!</v>
          </cell>
          <cell r="T324" t="str">
            <v>-</v>
          </cell>
          <cell r="U324" t="str">
            <v>-</v>
          </cell>
          <cell r="V324" t="str">
            <v>-</v>
          </cell>
          <cell r="W324" t="e">
            <v>#VALUE!</v>
          </cell>
          <cell r="X324" t="e">
            <v>#VALUE!</v>
          </cell>
          <cell r="Y324" t="str">
            <v>-</v>
          </cell>
          <cell r="Z324" t="str">
            <v>-</v>
          </cell>
          <cell r="AA324" t="str">
            <v>-</v>
          </cell>
          <cell r="AB324" t="e">
            <v>#VALUE!</v>
          </cell>
          <cell r="AC324" t="e">
            <v>#VALUE!</v>
          </cell>
          <cell r="AD324">
            <v>0</v>
          </cell>
        </row>
        <row r="325">
          <cell r="B325" t="str">
            <v>갑오징어냉동,손질,껍질유kg해동,기본채국산</v>
          </cell>
          <cell r="C325">
            <v>0</v>
          </cell>
          <cell r="D325" t="str">
            <v>어패류</v>
          </cell>
          <cell r="E325" t="str">
            <v>갑오징어</v>
          </cell>
          <cell r="F325" t="str">
            <v>냉동,손질,껍질유</v>
          </cell>
          <cell r="G325" t="str">
            <v>kg</v>
          </cell>
          <cell r="H325" t="str">
            <v>해동,기본채</v>
          </cell>
          <cell r="I325" t="str">
            <v>국산</v>
          </cell>
          <cell r="J325" t="str">
            <v>-</v>
          </cell>
          <cell r="K325" t="str">
            <v>-</v>
          </cell>
          <cell r="L325" t="str">
            <v>-</v>
          </cell>
          <cell r="M325" t="e">
            <v>#VALUE!</v>
          </cell>
          <cell r="N325" t="e">
            <v>#VALUE!</v>
          </cell>
          <cell r="O325" t="str">
            <v>-</v>
          </cell>
          <cell r="P325" t="str">
            <v>-</v>
          </cell>
          <cell r="Q325" t="str">
            <v>-</v>
          </cell>
          <cell r="R325" t="e">
            <v>#VALUE!</v>
          </cell>
          <cell r="S325" t="e">
            <v>#VALUE!</v>
          </cell>
          <cell r="T325" t="str">
            <v>-</v>
          </cell>
          <cell r="U325" t="str">
            <v>-</v>
          </cell>
          <cell r="V325" t="str">
            <v>-</v>
          </cell>
          <cell r="W325" t="e">
            <v>#VALUE!</v>
          </cell>
          <cell r="X325" t="e">
            <v>#VALUE!</v>
          </cell>
          <cell r="Y325" t="str">
            <v>-</v>
          </cell>
          <cell r="Z325" t="str">
            <v>-</v>
          </cell>
          <cell r="AA325" t="str">
            <v>-</v>
          </cell>
          <cell r="AB325" t="e">
            <v>#VALUE!</v>
          </cell>
          <cell r="AC325" t="e">
            <v>#VALUE!</v>
          </cell>
          <cell r="AD325">
            <v>0</v>
          </cell>
        </row>
        <row r="326">
          <cell r="B326" t="str">
            <v>갑오징어생것,원물kg냉장,원물국산</v>
          </cell>
          <cell r="C326">
            <v>0</v>
          </cell>
          <cell r="D326" t="str">
            <v>어패류</v>
          </cell>
          <cell r="E326" t="str">
            <v>갑오징어</v>
          </cell>
          <cell r="F326" t="str">
            <v>생것,원물</v>
          </cell>
          <cell r="G326" t="str">
            <v>kg</v>
          </cell>
          <cell r="H326" t="str">
            <v>냉장,원물</v>
          </cell>
          <cell r="I326" t="str">
            <v>국산</v>
          </cell>
          <cell r="J326" t="str">
            <v>-</v>
          </cell>
          <cell r="K326" t="str">
            <v>-</v>
          </cell>
          <cell r="L326">
            <v>12500</v>
          </cell>
          <cell r="M326" t="e">
            <v>#VALUE!</v>
          </cell>
          <cell r="N326" t="e">
            <v>#VALUE!</v>
          </cell>
          <cell r="O326" t="str">
            <v>-</v>
          </cell>
          <cell r="P326" t="str">
            <v>-</v>
          </cell>
          <cell r="Q326" t="str">
            <v>-</v>
          </cell>
          <cell r="R326" t="e">
            <v>#VALUE!</v>
          </cell>
          <cell r="S326" t="e">
            <v>#VALUE!</v>
          </cell>
          <cell r="T326" t="str">
            <v>-</v>
          </cell>
          <cell r="U326" t="str">
            <v>-</v>
          </cell>
          <cell r="V326" t="str">
            <v>-</v>
          </cell>
          <cell r="W326" t="e">
            <v>#VALUE!</v>
          </cell>
          <cell r="X326" t="e">
            <v>#VALUE!</v>
          </cell>
          <cell r="Y326">
            <v>13940</v>
          </cell>
          <cell r="Z326" t="str">
            <v>-</v>
          </cell>
          <cell r="AA326" t="str">
            <v>-</v>
          </cell>
          <cell r="AB326" t="e">
            <v>#VALUE!</v>
          </cell>
          <cell r="AC326" t="e">
            <v>#VALUE!</v>
          </cell>
          <cell r="AD326">
            <v>0</v>
          </cell>
        </row>
        <row r="327">
          <cell r="B327" t="str">
            <v>갑오징어냉동, 원물kg해동,원물국산</v>
          </cell>
          <cell r="C327">
            <v>0</v>
          </cell>
          <cell r="D327" t="str">
            <v>어패류</v>
          </cell>
          <cell r="E327" t="str">
            <v>갑오징어</v>
          </cell>
          <cell r="F327" t="str">
            <v>냉동, 원물</v>
          </cell>
          <cell r="G327" t="str">
            <v>kg</v>
          </cell>
          <cell r="H327" t="str">
            <v>해동,원물</v>
          </cell>
          <cell r="I327" t="str">
            <v>국산</v>
          </cell>
          <cell r="J327">
            <v>5000</v>
          </cell>
          <cell r="K327">
            <v>5000</v>
          </cell>
          <cell r="L327">
            <v>5000</v>
          </cell>
          <cell r="M327">
            <v>0</v>
          </cell>
          <cell r="N327">
            <v>0</v>
          </cell>
          <cell r="O327">
            <v>5000</v>
          </cell>
          <cell r="P327">
            <v>6300</v>
          </cell>
          <cell r="Q327">
            <v>6300</v>
          </cell>
          <cell r="R327">
            <v>26</v>
          </cell>
          <cell r="S327">
            <v>0</v>
          </cell>
          <cell r="T327" t="str">
            <v>-</v>
          </cell>
          <cell r="U327" t="str">
            <v>-</v>
          </cell>
          <cell r="V327" t="str">
            <v>-</v>
          </cell>
          <cell r="W327" t="e">
            <v>#VALUE!</v>
          </cell>
          <cell r="X327" t="e">
            <v>#VALUE!</v>
          </cell>
          <cell r="Y327" t="str">
            <v>-</v>
          </cell>
          <cell r="Z327">
            <v>12100</v>
          </cell>
          <cell r="AA327">
            <v>12300</v>
          </cell>
          <cell r="AB327" t="e">
            <v>#VALUE!</v>
          </cell>
          <cell r="AC327">
            <v>1.6528925619834711</v>
          </cell>
          <cell r="AD327">
            <v>0</v>
          </cell>
        </row>
        <row r="328">
          <cell r="B328" t="str">
            <v>갑오징어냉동,손질,껍질유kg해동,기본칼집채국산</v>
          </cell>
          <cell r="C328">
            <v>0</v>
          </cell>
          <cell r="D328" t="str">
            <v>어패류</v>
          </cell>
          <cell r="E328" t="str">
            <v>갑오징어</v>
          </cell>
          <cell r="F328" t="str">
            <v>냉동,손질,껍질유</v>
          </cell>
          <cell r="G328" t="str">
            <v>kg</v>
          </cell>
          <cell r="H328" t="str">
            <v>해동,기본칼집채</v>
          </cell>
          <cell r="I328" t="str">
            <v>국산</v>
          </cell>
          <cell r="J328" t="str">
            <v>-</v>
          </cell>
          <cell r="K328" t="str">
            <v>-</v>
          </cell>
          <cell r="L328" t="str">
            <v>-</v>
          </cell>
          <cell r="M328" t="e">
            <v>#VALUE!</v>
          </cell>
          <cell r="N328" t="e">
            <v>#VALUE!</v>
          </cell>
          <cell r="O328" t="str">
            <v>-</v>
          </cell>
          <cell r="P328" t="str">
            <v>-</v>
          </cell>
          <cell r="Q328" t="str">
            <v>-</v>
          </cell>
          <cell r="R328" t="e">
            <v>#VALUE!</v>
          </cell>
          <cell r="S328" t="e">
            <v>#VALUE!</v>
          </cell>
          <cell r="T328" t="str">
            <v>-</v>
          </cell>
          <cell r="U328" t="str">
            <v>-</v>
          </cell>
          <cell r="V328" t="str">
            <v>-</v>
          </cell>
          <cell r="W328" t="e">
            <v>#VALUE!</v>
          </cell>
          <cell r="X328" t="e">
            <v>#VALUE!</v>
          </cell>
          <cell r="Y328" t="str">
            <v>-</v>
          </cell>
          <cell r="Z328" t="str">
            <v>-</v>
          </cell>
          <cell r="AA328" t="str">
            <v>-</v>
          </cell>
          <cell r="AB328" t="e">
            <v>#VALUE!</v>
          </cell>
          <cell r="AC328" t="e">
            <v>#VALUE!</v>
          </cell>
          <cell r="AD328">
            <v>0</v>
          </cell>
        </row>
        <row r="329">
          <cell r="B329" t="str">
            <v>굴생것(참굴,양식산)kg생굴,깐것,大국산</v>
          </cell>
          <cell r="C329">
            <v>30</v>
          </cell>
          <cell r="D329" t="str">
            <v>어패류</v>
          </cell>
          <cell r="E329" t="str">
            <v>굴</v>
          </cell>
          <cell r="F329" t="str">
            <v>생것(참굴,양식산)</v>
          </cell>
          <cell r="G329" t="str">
            <v>kg</v>
          </cell>
          <cell r="H329" t="str">
            <v>생굴,깐것,大</v>
          </cell>
          <cell r="I329" t="str">
            <v>국산</v>
          </cell>
          <cell r="J329">
            <v>4000</v>
          </cell>
          <cell r="K329">
            <v>7000</v>
          </cell>
          <cell r="L329">
            <v>7000</v>
          </cell>
          <cell r="M329">
            <v>75</v>
          </cell>
          <cell r="N329">
            <v>0</v>
          </cell>
          <cell r="O329">
            <v>5300</v>
          </cell>
          <cell r="P329">
            <v>8000</v>
          </cell>
          <cell r="Q329">
            <v>8000</v>
          </cell>
          <cell r="R329">
            <v>50.943396226415096</v>
          </cell>
          <cell r="S329">
            <v>0</v>
          </cell>
          <cell r="T329">
            <v>29800</v>
          </cell>
          <cell r="U329">
            <v>19870</v>
          </cell>
          <cell r="V329">
            <v>19870</v>
          </cell>
          <cell r="W329">
            <v>-33.322147651006709</v>
          </cell>
          <cell r="X329">
            <v>0</v>
          </cell>
          <cell r="Y329">
            <v>14690</v>
          </cell>
          <cell r="Z329">
            <v>15800</v>
          </cell>
          <cell r="AA329">
            <v>15800</v>
          </cell>
          <cell r="AB329">
            <v>7.5561606535057866</v>
          </cell>
          <cell r="AC329">
            <v>0</v>
          </cell>
          <cell r="AD329">
            <v>0</v>
          </cell>
        </row>
        <row r="330">
          <cell r="B330" t="str">
            <v>굴생것(참굴,양식산)kg생굴,깐것,中국산</v>
          </cell>
          <cell r="C330">
            <v>0</v>
          </cell>
          <cell r="D330" t="str">
            <v>어패류</v>
          </cell>
          <cell r="E330" t="str">
            <v>굴</v>
          </cell>
          <cell r="F330" t="str">
            <v>생것(참굴,양식산)</v>
          </cell>
          <cell r="G330" t="str">
            <v>kg</v>
          </cell>
          <cell r="H330" t="str">
            <v>생굴,깐것,中</v>
          </cell>
          <cell r="I330" t="str">
            <v>국산</v>
          </cell>
          <cell r="J330">
            <v>4000</v>
          </cell>
          <cell r="K330">
            <v>7000</v>
          </cell>
          <cell r="L330">
            <v>7000</v>
          </cell>
          <cell r="M330">
            <v>75</v>
          </cell>
          <cell r="N330">
            <v>0</v>
          </cell>
          <cell r="O330">
            <v>5300</v>
          </cell>
          <cell r="P330">
            <v>9300</v>
          </cell>
          <cell r="Q330">
            <v>9300</v>
          </cell>
          <cell r="R330">
            <v>75.471698113207552</v>
          </cell>
          <cell r="S330">
            <v>0</v>
          </cell>
          <cell r="T330">
            <v>16540</v>
          </cell>
          <cell r="U330">
            <v>29800</v>
          </cell>
          <cell r="V330" t="str">
            <v>-</v>
          </cell>
          <cell r="W330" t="e">
            <v>#VALUE!</v>
          </cell>
          <cell r="X330" t="e">
            <v>#VALUE!</v>
          </cell>
          <cell r="Y330">
            <v>25430</v>
          </cell>
          <cell r="Z330">
            <v>31430</v>
          </cell>
          <cell r="AA330" t="str">
            <v>-</v>
          </cell>
          <cell r="AB330" t="e">
            <v>#VALUE!</v>
          </cell>
          <cell r="AC330" t="e">
            <v>#VALUE!</v>
          </cell>
          <cell r="AD330">
            <v>0</v>
          </cell>
        </row>
        <row r="331">
          <cell r="B331" t="str">
            <v>게(꽃게)냉동,손질kg4절단국산</v>
          </cell>
          <cell r="C331">
            <v>31</v>
          </cell>
          <cell r="D331" t="str">
            <v>어패류</v>
          </cell>
          <cell r="E331" t="str">
            <v>게(꽃게)</v>
          </cell>
          <cell r="F331" t="str">
            <v>냉동,손질</v>
          </cell>
          <cell r="G331" t="str">
            <v>kg</v>
          </cell>
          <cell r="H331" t="str">
            <v>4절단</v>
          </cell>
          <cell r="I331" t="str">
            <v>국산</v>
          </cell>
          <cell r="J331">
            <v>12000</v>
          </cell>
          <cell r="K331">
            <v>13000</v>
          </cell>
          <cell r="L331">
            <v>13000</v>
          </cell>
          <cell r="M331">
            <v>8.3333333333333339</v>
          </cell>
          <cell r="N331">
            <v>0</v>
          </cell>
          <cell r="O331">
            <v>10000</v>
          </cell>
          <cell r="P331">
            <v>12000</v>
          </cell>
          <cell r="Q331">
            <v>12000</v>
          </cell>
          <cell r="R331">
            <v>20</v>
          </cell>
          <cell r="S331">
            <v>0</v>
          </cell>
          <cell r="T331">
            <v>17250</v>
          </cell>
          <cell r="U331">
            <v>15430</v>
          </cell>
          <cell r="V331">
            <v>15430</v>
          </cell>
          <cell r="W331">
            <v>-10.55072463768116</v>
          </cell>
          <cell r="X331">
            <v>0</v>
          </cell>
          <cell r="Y331">
            <v>40000</v>
          </cell>
          <cell r="Z331">
            <v>13000</v>
          </cell>
          <cell r="AA331">
            <v>13000</v>
          </cell>
          <cell r="AB331">
            <v>-67.5</v>
          </cell>
          <cell r="AC331">
            <v>0</v>
          </cell>
          <cell r="AD331">
            <v>0</v>
          </cell>
        </row>
        <row r="332">
          <cell r="B332" t="str">
            <v>게(꽃게)냉동,손질kg4절단중국</v>
          </cell>
          <cell r="C332">
            <v>0</v>
          </cell>
          <cell r="D332" t="str">
            <v>어패류</v>
          </cell>
          <cell r="E332" t="str">
            <v>게(꽃게)</v>
          </cell>
          <cell r="F332" t="str">
            <v>냉동,손질</v>
          </cell>
          <cell r="G332" t="str">
            <v>kg</v>
          </cell>
          <cell r="H332" t="str">
            <v>4절단</v>
          </cell>
          <cell r="I332" t="str">
            <v>중국</v>
          </cell>
          <cell r="J332">
            <v>8300</v>
          </cell>
          <cell r="K332">
            <v>5800</v>
          </cell>
          <cell r="L332">
            <v>5800</v>
          </cell>
          <cell r="M332">
            <v>-30.120481927710845</v>
          </cell>
          <cell r="N332">
            <v>0</v>
          </cell>
          <cell r="O332">
            <v>6700</v>
          </cell>
          <cell r="P332">
            <v>5000</v>
          </cell>
          <cell r="Q332">
            <v>5000</v>
          </cell>
          <cell r="R332">
            <v>-25.373134328358208</v>
          </cell>
          <cell r="S332">
            <v>0</v>
          </cell>
          <cell r="T332" t="str">
            <v>-</v>
          </cell>
          <cell r="U332" t="str">
            <v>-</v>
          </cell>
          <cell r="V332" t="str">
            <v>-</v>
          </cell>
          <cell r="W332" t="e">
            <v>#VALUE!</v>
          </cell>
          <cell r="X332" t="e">
            <v>#VALUE!</v>
          </cell>
          <cell r="Y332">
            <v>8170</v>
          </cell>
          <cell r="Z332">
            <v>5880</v>
          </cell>
          <cell r="AA332">
            <v>5880</v>
          </cell>
          <cell r="AB332">
            <v>-28.02937576499388</v>
          </cell>
          <cell r="AC332">
            <v>0</v>
          </cell>
          <cell r="AD332">
            <v>0</v>
          </cell>
        </row>
        <row r="333">
          <cell r="B333" t="str">
            <v>게(꽃게)냉동,손질kg4절단,암케국산</v>
          </cell>
          <cell r="C333">
            <v>0</v>
          </cell>
          <cell r="D333" t="str">
            <v>어패류</v>
          </cell>
          <cell r="E333" t="str">
            <v>게(꽃게)</v>
          </cell>
          <cell r="F333" t="str">
            <v>냉동,손질</v>
          </cell>
          <cell r="G333" t="str">
            <v>kg</v>
          </cell>
          <cell r="H333" t="str">
            <v>4절단,암케</v>
          </cell>
          <cell r="I333" t="str">
            <v>국산</v>
          </cell>
          <cell r="J333">
            <v>20000</v>
          </cell>
          <cell r="K333">
            <v>20000</v>
          </cell>
          <cell r="L333">
            <v>20000</v>
          </cell>
          <cell r="M333">
            <v>0</v>
          </cell>
          <cell r="N333">
            <v>0</v>
          </cell>
          <cell r="O333">
            <v>20000</v>
          </cell>
          <cell r="P333">
            <v>20000</v>
          </cell>
          <cell r="Q333">
            <v>20000</v>
          </cell>
          <cell r="R333">
            <v>0</v>
          </cell>
          <cell r="S333">
            <v>0</v>
          </cell>
          <cell r="T333" t="str">
            <v>-</v>
          </cell>
          <cell r="U333" t="str">
            <v>-</v>
          </cell>
          <cell r="V333" t="str">
            <v>-</v>
          </cell>
          <cell r="W333" t="e">
            <v>#VALUE!</v>
          </cell>
          <cell r="X333" t="e">
            <v>#VALUE!</v>
          </cell>
          <cell r="Y333">
            <v>50000</v>
          </cell>
          <cell r="Z333" t="str">
            <v>-</v>
          </cell>
          <cell r="AA333" t="str">
            <v>-</v>
          </cell>
          <cell r="AB333" t="e">
            <v>#VALUE!</v>
          </cell>
          <cell r="AC333" t="e">
            <v>#VALUE!</v>
          </cell>
          <cell r="AD333">
            <v>0</v>
          </cell>
        </row>
        <row r="334">
          <cell r="B334" t="str">
            <v>게(꽃게)냉동,원물kg원물국산</v>
          </cell>
          <cell r="C334">
            <v>0</v>
          </cell>
          <cell r="D334" t="str">
            <v>어패류</v>
          </cell>
          <cell r="E334" t="str">
            <v>게(꽃게)</v>
          </cell>
          <cell r="F334" t="str">
            <v>냉동,원물</v>
          </cell>
          <cell r="G334" t="str">
            <v>kg</v>
          </cell>
          <cell r="H334" t="str">
            <v>원물</v>
          </cell>
          <cell r="I334" t="str">
            <v>국산</v>
          </cell>
          <cell r="J334">
            <v>12000</v>
          </cell>
          <cell r="K334">
            <v>12000</v>
          </cell>
          <cell r="L334">
            <v>12000</v>
          </cell>
          <cell r="M334">
            <v>0</v>
          </cell>
          <cell r="N334">
            <v>0</v>
          </cell>
          <cell r="O334">
            <v>12000</v>
          </cell>
          <cell r="P334">
            <v>12000</v>
          </cell>
          <cell r="Q334">
            <v>12000</v>
          </cell>
          <cell r="R334">
            <v>0</v>
          </cell>
          <cell r="S334">
            <v>0</v>
          </cell>
          <cell r="T334">
            <v>10800</v>
          </cell>
          <cell r="U334">
            <v>12800</v>
          </cell>
          <cell r="V334">
            <v>12800</v>
          </cell>
          <cell r="W334">
            <v>18.518518518518519</v>
          </cell>
          <cell r="X334">
            <v>0</v>
          </cell>
          <cell r="Y334">
            <v>18900</v>
          </cell>
          <cell r="Z334">
            <v>18900</v>
          </cell>
          <cell r="AA334">
            <v>18900</v>
          </cell>
          <cell r="AB334">
            <v>0</v>
          </cell>
          <cell r="AC334">
            <v>0</v>
          </cell>
          <cell r="AD334">
            <v>0</v>
          </cell>
        </row>
        <row r="335">
          <cell r="B335" t="str">
            <v>게(꽃게)냉동,원물kg원물중국</v>
          </cell>
          <cell r="C335">
            <v>0</v>
          </cell>
          <cell r="D335" t="str">
            <v>어패류</v>
          </cell>
          <cell r="E335" t="str">
            <v>게(꽃게)</v>
          </cell>
          <cell r="F335" t="str">
            <v>냉동,원물</v>
          </cell>
          <cell r="G335" t="str">
            <v>kg</v>
          </cell>
          <cell r="H335" t="str">
            <v>원물</v>
          </cell>
          <cell r="I335" t="str">
            <v>중국</v>
          </cell>
          <cell r="J335">
            <v>5500</v>
          </cell>
          <cell r="K335">
            <v>5900</v>
          </cell>
          <cell r="L335">
            <v>5900</v>
          </cell>
          <cell r="M335">
            <v>7.2727272727272725</v>
          </cell>
          <cell r="N335">
            <v>0</v>
          </cell>
          <cell r="O335">
            <v>5500</v>
          </cell>
          <cell r="P335">
            <v>5800</v>
          </cell>
          <cell r="Q335">
            <v>5800</v>
          </cell>
          <cell r="R335">
            <v>5.4545454545454541</v>
          </cell>
          <cell r="S335">
            <v>0</v>
          </cell>
          <cell r="T335" t="str">
            <v>-</v>
          </cell>
          <cell r="U335" t="str">
            <v>-</v>
          </cell>
          <cell r="V335" t="str">
            <v>-</v>
          </cell>
          <cell r="W335" t="e">
            <v>#VALUE!</v>
          </cell>
          <cell r="X335" t="e">
            <v>#VALUE!</v>
          </cell>
          <cell r="Y335" t="str">
            <v>-</v>
          </cell>
          <cell r="Z335" t="str">
            <v>-</v>
          </cell>
          <cell r="AA335" t="str">
            <v>-</v>
          </cell>
          <cell r="AB335" t="e">
            <v>#VALUE!</v>
          </cell>
          <cell r="AC335" t="e">
            <v>#VALUE!</v>
          </cell>
          <cell r="AD335">
            <v>0</v>
          </cell>
        </row>
        <row r="336">
          <cell r="B336" t="str">
            <v>게(꽃게)냉동,원물kg원물, 암케국산</v>
          </cell>
          <cell r="C336">
            <v>0</v>
          </cell>
          <cell r="D336" t="str">
            <v>어패류</v>
          </cell>
          <cell r="E336" t="str">
            <v>게(꽃게)</v>
          </cell>
          <cell r="F336" t="str">
            <v>냉동,원물</v>
          </cell>
          <cell r="G336" t="str">
            <v>kg</v>
          </cell>
          <cell r="H336" t="str">
            <v>원물, 암케</v>
          </cell>
          <cell r="I336" t="str">
            <v>국산</v>
          </cell>
          <cell r="J336">
            <v>28000</v>
          </cell>
          <cell r="K336">
            <v>28000</v>
          </cell>
          <cell r="L336">
            <v>28000</v>
          </cell>
          <cell r="M336">
            <v>0</v>
          </cell>
          <cell r="N336">
            <v>0</v>
          </cell>
          <cell r="O336">
            <v>25000</v>
          </cell>
          <cell r="P336">
            <v>25000</v>
          </cell>
          <cell r="Q336">
            <v>25000</v>
          </cell>
          <cell r="R336">
            <v>0</v>
          </cell>
          <cell r="S336">
            <v>0</v>
          </cell>
          <cell r="T336" t="str">
            <v>-</v>
          </cell>
          <cell r="U336" t="str">
            <v>-</v>
          </cell>
          <cell r="V336" t="str">
            <v>-</v>
          </cell>
          <cell r="W336" t="e">
            <v>#VALUE!</v>
          </cell>
          <cell r="X336" t="e">
            <v>#VALUE!</v>
          </cell>
          <cell r="Y336">
            <v>35900</v>
          </cell>
          <cell r="Z336">
            <v>35900</v>
          </cell>
          <cell r="AA336">
            <v>35900</v>
          </cell>
          <cell r="AB336">
            <v>0</v>
          </cell>
          <cell r="AC336">
            <v>0</v>
          </cell>
          <cell r="AD336">
            <v>0</v>
          </cell>
        </row>
        <row r="337">
          <cell r="B337" t="str">
            <v>게(대게)홍게살kg냉동게살국산</v>
          </cell>
          <cell r="C337">
            <v>32</v>
          </cell>
          <cell r="D337" t="str">
            <v>어패류</v>
          </cell>
          <cell r="E337" t="str">
            <v>게(대게)</v>
          </cell>
          <cell r="F337" t="str">
            <v>홍게살</v>
          </cell>
          <cell r="G337" t="str">
            <v>kg</v>
          </cell>
          <cell r="H337" t="str">
            <v>냉동게살</v>
          </cell>
          <cell r="I337" t="str">
            <v>국산</v>
          </cell>
          <cell r="J337" t="str">
            <v>-</v>
          </cell>
          <cell r="K337">
            <v>18600</v>
          </cell>
          <cell r="L337">
            <v>18600</v>
          </cell>
          <cell r="M337" t="e">
            <v>#VALUE!</v>
          </cell>
          <cell r="N337">
            <v>0</v>
          </cell>
          <cell r="O337" t="str">
            <v>-</v>
          </cell>
          <cell r="P337" t="str">
            <v>-</v>
          </cell>
          <cell r="Q337" t="str">
            <v>-</v>
          </cell>
          <cell r="R337" t="e">
            <v>#VALUE!</v>
          </cell>
          <cell r="S337" t="e">
            <v>#VALUE!</v>
          </cell>
          <cell r="T337">
            <v>52670</v>
          </cell>
          <cell r="U337" t="str">
            <v>-</v>
          </cell>
          <cell r="V337" t="str">
            <v>-</v>
          </cell>
          <cell r="W337" t="e">
            <v>#VALUE!</v>
          </cell>
          <cell r="X337" t="e">
            <v>#VALUE!</v>
          </cell>
          <cell r="Y337">
            <v>81900</v>
          </cell>
          <cell r="Z337">
            <v>24000</v>
          </cell>
          <cell r="AA337">
            <v>24000</v>
          </cell>
          <cell r="AB337">
            <v>-70.695970695970701</v>
          </cell>
          <cell r="AC337">
            <v>0</v>
          </cell>
          <cell r="AD337">
            <v>0</v>
          </cell>
        </row>
        <row r="338">
          <cell r="B338" t="str">
            <v>게(대게)홍게살kg냉동게살중국</v>
          </cell>
          <cell r="C338">
            <v>0</v>
          </cell>
          <cell r="D338" t="str">
            <v>어패류</v>
          </cell>
          <cell r="E338" t="str">
            <v>게(대게)</v>
          </cell>
          <cell r="F338" t="str">
            <v>홍게살</v>
          </cell>
          <cell r="G338" t="str">
            <v>kg</v>
          </cell>
          <cell r="H338" t="str">
            <v>냉동게살</v>
          </cell>
          <cell r="I338" t="str">
            <v>중국</v>
          </cell>
          <cell r="J338">
            <v>14000</v>
          </cell>
          <cell r="K338" t="str">
            <v>-</v>
          </cell>
          <cell r="L338" t="str">
            <v>-</v>
          </cell>
          <cell r="M338" t="e">
            <v>#VALUE!</v>
          </cell>
          <cell r="N338" t="e">
            <v>#VALUE!</v>
          </cell>
          <cell r="O338" t="str">
            <v>-</v>
          </cell>
          <cell r="P338" t="str">
            <v>-</v>
          </cell>
          <cell r="Q338" t="str">
            <v>-</v>
          </cell>
          <cell r="R338" t="e">
            <v>#VALUE!</v>
          </cell>
          <cell r="S338" t="e">
            <v>#VALUE!</v>
          </cell>
          <cell r="T338" t="str">
            <v>-</v>
          </cell>
          <cell r="U338" t="str">
            <v>-</v>
          </cell>
          <cell r="V338" t="str">
            <v>-</v>
          </cell>
          <cell r="W338" t="e">
            <v>#VALUE!</v>
          </cell>
          <cell r="X338" t="e">
            <v>#VALUE!</v>
          </cell>
          <cell r="Y338" t="str">
            <v>-</v>
          </cell>
          <cell r="Z338" t="str">
            <v>-</v>
          </cell>
          <cell r="AA338" t="str">
            <v>-</v>
          </cell>
          <cell r="AB338" t="e">
            <v>#VALUE!</v>
          </cell>
          <cell r="AC338" t="e">
            <v>#VALUE!</v>
          </cell>
          <cell r="AD338">
            <v>0</v>
          </cell>
        </row>
        <row r="339">
          <cell r="B339" t="str">
            <v>낙지,손질된것생것,손질kg냉장,기본채국산</v>
          </cell>
          <cell r="C339">
            <v>33</v>
          </cell>
          <cell r="D339" t="str">
            <v>어패류</v>
          </cell>
          <cell r="E339" t="str">
            <v>낙지,손질된것</v>
          </cell>
          <cell r="F339" t="str">
            <v>생것,손질</v>
          </cell>
          <cell r="G339" t="str">
            <v>kg</v>
          </cell>
          <cell r="H339" t="str">
            <v>냉장,기본채</v>
          </cell>
          <cell r="I339" t="str">
            <v>국산</v>
          </cell>
          <cell r="J339" t="str">
            <v>-</v>
          </cell>
          <cell r="K339" t="str">
            <v>-</v>
          </cell>
          <cell r="L339" t="str">
            <v>-</v>
          </cell>
          <cell r="M339" t="e">
            <v>#VALUE!</v>
          </cell>
          <cell r="N339" t="e">
            <v>#VALUE!</v>
          </cell>
          <cell r="O339" t="str">
            <v>-</v>
          </cell>
          <cell r="P339" t="str">
            <v>-</v>
          </cell>
          <cell r="Q339" t="str">
            <v>-</v>
          </cell>
          <cell r="R339" t="e">
            <v>#VALUE!</v>
          </cell>
          <cell r="S339" t="e">
            <v>#VALUE!</v>
          </cell>
          <cell r="T339" t="str">
            <v>-</v>
          </cell>
          <cell r="U339" t="str">
            <v>-</v>
          </cell>
          <cell r="V339" t="str">
            <v>-</v>
          </cell>
          <cell r="W339" t="e">
            <v>#VALUE!</v>
          </cell>
          <cell r="X339" t="e">
            <v>#VALUE!</v>
          </cell>
          <cell r="Y339">
            <v>33340</v>
          </cell>
          <cell r="Z339" t="str">
            <v>-</v>
          </cell>
          <cell r="AA339" t="str">
            <v>-</v>
          </cell>
          <cell r="AB339" t="e">
            <v>#VALUE!</v>
          </cell>
          <cell r="AC339" t="e">
            <v>#VALUE!</v>
          </cell>
          <cell r="AD339">
            <v>0</v>
          </cell>
        </row>
        <row r="340">
          <cell r="B340" t="str">
            <v>낙지,손질된것생것,손질kg냉장,기본채중국</v>
          </cell>
          <cell r="C340">
            <v>0</v>
          </cell>
          <cell r="D340" t="str">
            <v>어패류</v>
          </cell>
          <cell r="E340" t="str">
            <v>낙지,손질된것</v>
          </cell>
          <cell r="F340" t="str">
            <v>생것,손질</v>
          </cell>
          <cell r="G340" t="str">
            <v>kg</v>
          </cell>
          <cell r="H340" t="str">
            <v>냉장,기본채</v>
          </cell>
          <cell r="I340" t="str">
            <v>중국</v>
          </cell>
          <cell r="J340" t="str">
            <v>-</v>
          </cell>
          <cell r="K340" t="str">
            <v>-</v>
          </cell>
          <cell r="L340" t="str">
            <v>-</v>
          </cell>
          <cell r="M340" t="e">
            <v>#VALUE!</v>
          </cell>
          <cell r="N340" t="e">
            <v>#VALUE!</v>
          </cell>
          <cell r="O340" t="str">
            <v>-</v>
          </cell>
          <cell r="P340" t="str">
            <v>-</v>
          </cell>
          <cell r="Q340" t="str">
            <v>-</v>
          </cell>
          <cell r="R340" t="e">
            <v>#VALUE!</v>
          </cell>
          <cell r="S340" t="e">
            <v>#VALUE!</v>
          </cell>
          <cell r="T340">
            <v>15800</v>
          </cell>
          <cell r="U340" t="str">
            <v>-</v>
          </cell>
          <cell r="V340" t="str">
            <v>-</v>
          </cell>
          <cell r="W340" t="e">
            <v>#VALUE!</v>
          </cell>
          <cell r="X340" t="e">
            <v>#VALUE!</v>
          </cell>
          <cell r="Y340" t="str">
            <v>-</v>
          </cell>
          <cell r="Z340" t="str">
            <v>-</v>
          </cell>
          <cell r="AA340" t="str">
            <v>-</v>
          </cell>
          <cell r="AB340" t="e">
            <v>#VALUE!</v>
          </cell>
          <cell r="AC340" t="e">
            <v>#VALUE!</v>
          </cell>
          <cell r="AD340">
            <v>0</v>
          </cell>
        </row>
        <row r="341">
          <cell r="B341" t="str">
            <v>낙지,손질된것냉동,손질kg기본채중국</v>
          </cell>
          <cell r="C341">
            <v>0</v>
          </cell>
          <cell r="D341" t="str">
            <v>어패류</v>
          </cell>
          <cell r="E341" t="str">
            <v>낙지,손질된것</v>
          </cell>
          <cell r="F341" t="str">
            <v>냉동,손질</v>
          </cell>
          <cell r="G341" t="str">
            <v>kg</v>
          </cell>
          <cell r="H341" t="str">
            <v>기본채</v>
          </cell>
          <cell r="I341" t="str">
            <v>중국</v>
          </cell>
          <cell r="J341" t="str">
            <v>-</v>
          </cell>
          <cell r="K341" t="str">
            <v>-</v>
          </cell>
          <cell r="L341" t="str">
            <v>-</v>
          </cell>
          <cell r="M341" t="e">
            <v>#VALUE!</v>
          </cell>
          <cell r="N341" t="e">
            <v>#VALUE!</v>
          </cell>
          <cell r="O341" t="str">
            <v>-</v>
          </cell>
          <cell r="P341" t="str">
            <v>-</v>
          </cell>
          <cell r="Q341" t="str">
            <v>-</v>
          </cell>
          <cell r="R341" t="e">
            <v>#VALUE!</v>
          </cell>
          <cell r="S341" t="e">
            <v>#VALUE!</v>
          </cell>
          <cell r="T341" t="str">
            <v>-</v>
          </cell>
          <cell r="U341" t="str">
            <v>-</v>
          </cell>
          <cell r="V341" t="str">
            <v>-</v>
          </cell>
          <cell r="W341" t="e">
            <v>#VALUE!</v>
          </cell>
          <cell r="X341" t="e">
            <v>#VALUE!</v>
          </cell>
          <cell r="Y341">
            <v>13890</v>
          </cell>
          <cell r="Z341" t="str">
            <v>-</v>
          </cell>
          <cell r="AA341" t="str">
            <v>-</v>
          </cell>
          <cell r="AB341" t="e">
            <v>#VALUE!</v>
          </cell>
          <cell r="AC341" t="e">
            <v>#VALUE!</v>
          </cell>
          <cell r="AD341">
            <v>0</v>
          </cell>
        </row>
        <row r="342">
          <cell r="B342" t="str">
            <v>낙지,손질된것생것,원물kg냉장,원물중국</v>
          </cell>
          <cell r="C342">
            <v>0</v>
          </cell>
          <cell r="D342" t="str">
            <v>어패류</v>
          </cell>
          <cell r="E342" t="str">
            <v>낙지,손질된것</v>
          </cell>
          <cell r="F342" t="str">
            <v>생것,원물</v>
          </cell>
          <cell r="G342" t="str">
            <v>kg</v>
          </cell>
          <cell r="H342" t="str">
            <v>냉장,원물</v>
          </cell>
          <cell r="I342" t="str">
            <v>중국</v>
          </cell>
          <cell r="J342" t="str">
            <v>-</v>
          </cell>
          <cell r="K342">
            <v>17200</v>
          </cell>
          <cell r="L342">
            <v>13200</v>
          </cell>
          <cell r="M342" t="e">
            <v>#VALUE!</v>
          </cell>
          <cell r="N342">
            <v>-23.255813953488371</v>
          </cell>
          <cell r="O342">
            <v>21000</v>
          </cell>
          <cell r="P342">
            <v>16700</v>
          </cell>
          <cell r="Q342">
            <v>14000</v>
          </cell>
          <cell r="R342">
            <v>-33.333333333333336</v>
          </cell>
          <cell r="S342">
            <v>-16.167664670658684</v>
          </cell>
          <cell r="T342" t="str">
            <v>-</v>
          </cell>
          <cell r="U342" t="str">
            <v>-</v>
          </cell>
          <cell r="V342" t="str">
            <v>-</v>
          </cell>
          <cell r="W342" t="e">
            <v>#VALUE!</v>
          </cell>
          <cell r="X342" t="e">
            <v>#VALUE!</v>
          </cell>
          <cell r="Y342" t="str">
            <v>-</v>
          </cell>
          <cell r="Z342">
            <v>26500</v>
          </cell>
          <cell r="AA342">
            <v>31500</v>
          </cell>
          <cell r="AB342" t="e">
            <v>#VALUE!</v>
          </cell>
          <cell r="AC342">
            <v>18.867924528301888</v>
          </cell>
          <cell r="AD342">
            <v>0</v>
          </cell>
        </row>
        <row r="343">
          <cell r="B343" t="str">
            <v>낙지,손질된것냉동,원물kg원물중국</v>
          </cell>
          <cell r="C343">
            <v>0</v>
          </cell>
          <cell r="D343" t="str">
            <v>어패류</v>
          </cell>
          <cell r="E343" t="str">
            <v>낙지,손질된것</v>
          </cell>
          <cell r="F343" t="str">
            <v>냉동,원물</v>
          </cell>
          <cell r="G343" t="str">
            <v>kg</v>
          </cell>
          <cell r="H343" t="str">
            <v>원물</v>
          </cell>
          <cell r="I343" t="str">
            <v>중국</v>
          </cell>
          <cell r="J343">
            <v>6100</v>
          </cell>
          <cell r="K343">
            <v>7000</v>
          </cell>
          <cell r="L343">
            <v>7000</v>
          </cell>
          <cell r="M343">
            <v>14.754098360655737</v>
          </cell>
          <cell r="N343">
            <v>0</v>
          </cell>
          <cell r="O343">
            <v>6500</v>
          </cell>
          <cell r="P343">
            <v>7100</v>
          </cell>
          <cell r="Q343">
            <v>7100</v>
          </cell>
          <cell r="R343">
            <v>9.2307692307692299</v>
          </cell>
          <cell r="S343">
            <v>0</v>
          </cell>
          <cell r="T343" t="str">
            <v>-</v>
          </cell>
          <cell r="U343">
            <v>15800</v>
          </cell>
          <cell r="V343">
            <v>15800</v>
          </cell>
          <cell r="W343" t="e">
            <v>#VALUE!</v>
          </cell>
          <cell r="X343">
            <v>0</v>
          </cell>
          <cell r="Y343">
            <v>7730</v>
          </cell>
          <cell r="Z343">
            <v>8060</v>
          </cell>
          <cell r="AA343">
            <v>8060</v>
          </cell>
          <cell r="AB343">
            <v>4.2690815006468306</v>
          </cell>
          <cell r="AC343">
            <v>0</v>
          </cell>
          <cell r="AD343">
            <v>0</v>
          </cell>
        </row>
        <row r="344">
          <cell r="B344" t="str">
            <v>낙지,손질된것냉동,손질kg기본채베트남</v>
          </cell>
          <cell r="C344">
            <v>0</v>
          </cell>
          <cell r="D344" t="str">
            <v>어패류</v>
          </cell>
          <cell r="E344" t="str">
            <v>낙지,손질된것</v>
          </cell>
          <cell r="F344" t="str">
            <v>냉동,손질</v>
          </cell>
          <cell r="G344" t="str">
            <v>kg</v>
          </cell>
          <cell r="H344" t="str">
            <v>기본채</v>
          </cell>
          <cell r="I344" t="str">
            <v>베트남</v>
          </cell>
          <cell r="J344" t="str">
            <v>-</v>
          </cell>
          <cell r="K344" t="str">
            <v>-</v>
          </cell>
          <cell r="L344" t="str">
            <v>-</v>
          </cell>
          <cell r="M344" t="e">
            <v>#VALUE!</v>
          </cell>
          <cell r="N344" t="e">
            <v>#VALUE!</v>
          </cell>
          <cell r="O344" t="str">
            <v>-</v>
          </cell>
          <cell r="P344" t="str">
            <v>-</v>
          </cell>
          <cell r="Q344" t="str">
            <v>-</v>
          </cell>
          <cell r="R344" t="e">
            <v>#VALUE!</v>
          </cell>
          <cell r="S344" t="e">
            <v>#VALUE!</v>
          </cell>
          <cell r="T344">
            <v>17250</v>
          </cell>
          <cell r="U344" t="str">
            <v>-</v>
          </cell>
          <cell r="V344" t="str">
            <v>-</v>
          </cell>
          <cell r="W344" t="e">
            <v>#VALUE!</v>
          </cell>
          <cell r="X344" t="e">
            <v>#VALUE!</v>
          </cell>
          <cell r="Y344">
            <v>6760</v>
          </cell>
          <cell r="Z344">
            <v>8300</v>
          </cell>
          <cell r="AA344">
            <v>8300</v>
          </cell>
          <cell r="AB344">
            <v>22.781065088757398</v>
          </cell>
          <cell r="AC344">
            <v>0</v>
          </cell>
          <cell r="AD344">
            <v>0</v>
          </cell>
        </row>
        <row r="345">
          <cell r="B345" t="str">
            <v>모시조개생것kg흑모시조개국산</v>
          </cell>
          <cell r="C345">
            <v>34</v>
          </cell>
          <cell r="D345" t="str">
            <v>어패류</v>
          </cell>
          <cell r="E345" t="str">
            <v>모시조개</v>
          </cell>
          <cell r="F345" t="str">
            <v>생것</v>
          </cell>
          <cell r="G345" t="str">
            <v>kg</v>
          </cell>
          <cell r="H345" t="str">
            <v>흑모시조개</v>
          </cell>
          <cell r="I345" t="str">
            <v>국산</v>
          </cell>
          <cell r="J345">
            <v>9000</v>
          </cell>
          <cell r="K345">
            <v>8000</v>
          </cell>
          <cell r="L345">
            <v>8000</v>
          </cell>
          <cell r="M345">
            <v>-11.111111111111111</v>
          </cell>
          <cell r="N345">
            <v>0</v>
          </cell>
          <cell r="O345">
            <v>9000</v>
          </cell>
          <cell r="P345">
            <v>8500</v>
          </cell>
          <cell r="Q345">
            <v>8500</v>
          </cell>
          <cell r="R345">
            <v>-5.5555555555555554</v>
          </cell>
          <cell r="S345">
            <v>0</v>
          </cell>
          <cell r="T345" t="str">
            <v>-</v>
          </cell>
          <cell r="U345">
            <v>17400</v>
          </cell>
          <cell r="V345">
            <v>17400</v>
          </cell>
          <cell r="W345" t="e">
            <v>#VALUE!</v>
          </cell>
          <cell r="X345">
            <v>0</v>
          </cell>
          <cell r="Y345">
            <v>17450</v>
          </cell>
          <cell r="Z345">
            <v>15900</v>
          </cell>
          <cell r="AA345">
            <v>15900</v>
          </cell>
          <cell r="AB345">
            <v>-8.8825214899713458</v>
          </cell>
          <cell r="AC345">
            <v>0</v>
          </cell>
          <cell r="AD345">
            <v>0</v>
          </cell>
        </row>
        <row r="346">
          <cell r="B346" t="str">
            <v>모시조개생것kg흑모시조개중국</v>
          </cell>
          <cell r="C346">
            <v>0</v>
          </cell>
          <cell r="D346" t="str">
            <v>어패류</v>
          </cell>
          <cell r="E346" t="str">
            <v>모시조개</v>
          </cell>
          <cell r="F346" t="str">
            <v>생것</v>
          </cell>
          <cell r="G346" t="str">
            <v>kg</v>
          </cell>
          <cell r="H346" t="str">
            <v>흑모시조개</v>
          </cell>
          <cell r="I346" t="str">
            <v>중국</v>
          </cell>
          <cell r="J346">
            <v>7000</v>
          </cell>
          <cell r="K346">
            <v>6000</v>
          </cell>
          <cell r="L346">
            <v>6000</v>
          </cell>
          <cell r="M346">
            <v>-14.285714285714286</v>
          </cell>
          <cell r="N346">
            <v>0</v>
          </cell>
          <cell r="O346">
            <v>7000</v>
          </cell>
          <cell r="P346">
            <v>7000</v>
          </cell>
          <cell r="Q346">
            <v>7000</v>
          </cell>
          <cell r="R346">
            <v>0</v>
          </cell>
          <cell r="S346">
            <v>0</v>
          </cell>
          <cell r="T346">
            <v>16500</v>
          </cell>
          <cell r="U346" t="str">
            <v>-</v>
          </cell>
          <cell r="V346" t="str">
            <v>-</v>
          </cell>
          <cell r="W346" t="e">
            <v>#VALUE!</v>
          </cell>
          <cell r="X346" t="e">
            <v>#VALUE!</v>
          </cell>
          <cell r="Y346" t="str">
            <v>-</v>
          </cell>
          <cell r="Z346" t="str">
            <v>-</v>
          </cell>
          <cell r="AA346" t="str">
            <v>-</v>
          </cell>
          <cell r="AB346" t="e">
            <v>#VALUE!</v>
          </cell>
          <cell r="AC346" t="e">
            <v>#VALUE!</v>
          </cell>
          <cell r="AD346">
            <v>0</v>
          </cell>
        </row>
        <row r="347">
          <cell r="B347" t="str">
            <v>모시조개생것kg흑모시조개북한</v>
          </cell>
          <cell r="C347">
            <v>0</v>
          </cell>
          <cell r="D347" t="str">
            <v>어패류</v>
          </cell>
          <cell r="E347" t="str">
            <v>모시조개</v>
          </cell>
          <cell r="F347" t="str">
            <v>생것</v>
          </cell>
          <cell r="G347" t="str">
            <v>kg</v>
          </cell>
          <cell r="H347" t="str">
            <v>흑모시조개</v>
          </cell>
          <cell r="I347" t="str">
            <v>북한</v>
          </cell>
          <cell r="J347" t="str">
            <v>-</v>
          </cell>
          <cell r="K347" t="str">
            <v>-</v>
          </cell>
          <cell r="L347" t="str">
            <v>-</v>
          </cell>
          <cell r="M347" t="e">
            <v>#VALUE!</v>
          </cell>
          <cell r="N347" t="e">
            <v>#VALUE!</v>
          </cell>
          <cell r="O347" t="str">
            <v>-</v>
          </cell>
          <cell r="P347" t="str">
            <v>-</v>
          </cell>
          <cell r="Q347" t="str">
            <v>-</v>
          </cell>
          <cell r="R347" t="e">
            <v>#VALUE!</v>
          </cell>
          <cell r="S347" t="e">
            <v>#VALUE!</v>
          </cell>
          <cell r="T347" t="str">
            <v>-</v>
          </cell>
          <cell r="U347" t="str">
            <v>-</v>
          </cell>
          <cell r="V347" t="str">
            <v>-</v>
          </cell>
          <cell r="W347" t="e">
            <v>#VALUE!</v>
          </cell>
          <cell r="X347" t="e">
            <v>#VALUE!</v>
          </cell>
          <cell r="Y347" t="str">
            <v>-</v>
          </cell>
          <cell r="Z347" t="str">
            <v>-</v>
          </cell>
          <cell r="AA347" t="str">
            <v>-</v>
          </cell>
          <cell r="AB347" t="e">
            <v>#VALUE!</v>
          </cell>
          <cell r="AC347" t="e">
            <v>#VALUE!</v>
          </cell>
          <cell r="AD347">
            <v>0</v>
          </cell>
        </row>
        <row r="348">
          <cell r="B348" t="str">
            <v>문어생것kg생물(돌문어)국산</v>
          </cell>
          <cell r="C348">
            <v>35</v>
          </cell>
          <cell r="D348" t="str">
            <v>어패류</v>
          </cell>
          <cell r="E348" t="str">
            <v>문어</v>
          </cell>
          <cell r="F348" t="str">
            <v>생것</v>
          </cell>
          <cell r="G348" t="str">
            <v>kg</v>
          </cell>
          <cell r="H348" t="str">
            <v>생물(돌문어)</v>
          </cell>
          <cell r="I348" t="str">
            <v>국산</v>
          </cell>
          <cell r="J348">
            <v>25000</v>
          </cell>
          <cell r="K348">
            <v>20000</v>
          </cell>
          <cell r="L348">
            <v>20000</v>
          </cell>
          <cell r="M348">
            <v>-20</v>
          </cell>
          <cell r="N348">
            <v>0</v>
          </cell>
          <cell r="O348">
            <v>30000</v>
          </cell>
          <cell r="P348">
            <v>22000</v>
          </cell>
          <cell r="Q348">
            <v>22000</v>
          </cell>
          <cell r="R348">
            <v>-26.666666666666668</v>
          </cell>
          <cell r="S348">
            <v>0</v>
          </cell>
          <cell r="T348" t="str">
            <v>-</v>
          </cell>
          <cell r="U348" t="str">
            <v>-</v>
          </cell>
          <cell r="V348" t="str">
            <v>-</v>
          </cell>
          <cell r="W348" t="e">
            <v>#VALUE!</v>
          </cell>
          <cell r="X348" t="e">
            <v>#VALUE!</v>
          </cell>
          <cell r="Y348">
            <v>69000</v>
          </cell>
          <cell r="Z348" t="str">
            <v>-</v>
          </cell>
          <cell r="AA348" t="str">
            <v>-</v>
          </cell>
          <cell r="AB348" t="e">
            <v>#VALUE!</v>
          </cell>
          <cell r="AC348" t="e">
            <v>#VALUE!</v>
          </cell>
          <cell r="AD348">
            <v>0</v>
          </cell>
        </row>
        <row r="349">
          <cell r="B349" t="str">
            <v>문어냉동kg냉동(돌문어)국산</v>
          </cell>
          <cell r="C349">
            <v>0</v>
          </cell>
          <cell r="D349" t="str">
            <v>어패류</v>
          </cell>
          <cell r="E349" t="str">
            <v>문어</v>
          </cell>
          <cell r="F349" t="str">
            <v>냉동</v>
          </cell>
          <cell r="G349" t="str">
            <v>kg</v>
          </cell>
          <cell r="H349" t="str">
            <v>냉동(돌문어)</v>
          </cell>
          <cell r="I349" t="str">
            <v>국산</v>
          </cell>
          <cell r="J349">
            <v>15000</v>
          </cell>
          <cell r="K349">
            <v>15000</v>
          </cell>
          <cell r="L349">
            <v>15000</v>
          </cell>
          <cell r="M349">
            <v>0</v>
          </cell>
          <cell r="N349">
            <v>0</v>
          </cell>
          <cell r="O349" t="str">
            <v>-</v>
          </cell>
          <cell r="P349">
            <v>15000</v>
          </cell>
          <cell r="Q349">
            <v>15000</v>
          </cell>
          <cell r="R349" t="e">
            <v>#VALUE!</v>
          </cell>
          <cell r="S349">
            <v>0</v>
          </cell>
          <cell r="T349" t="str">
            <v>-</v>
          </cell>
          <cell r="U349" t="str">
            <v>-</v>
          </cell>
          <cell r="V349" t="str">
            <v>-</v>
          </cell>
          <cell r="W349" t="e">
            <v>#VALUE!</v>
          </cell>
          <cell r="X349" t="e">
            <v>#VALUE!</v>
          </cell>
          <cell r="Y349" t="str">
            <v>-</v>
          </cell>
          <cell r="Z349" t="str">
            <v>-</v>
          </cell>
          <cell r="AA349" t="str">
            <v>-</v>
          </cell>
          <cell r="AB349" t="e">
            <v>#VALUE!</v>
          </cell>
          <cell r="AC349" t="e">
            <v>#VALUE!</v>
          </cell>
          <cell r="AD349">
            <v>0</v>
          </cell>
        </row>
        <row r="350">
          <cell r="B350" t="str">
            <v>문어생것kg원물국산</v>
          </cell>
          <cell r="C350">
            <v>0</v>
          </cell>
          <cell r="D350" t="str">
            <v>어패류</v>
          </cell>
          <cell r="E350" t="str">
            <v>문어</v>
          </cell>
          <cell r="F350" t="str">
            <v>생것</v>
          </cell>
          <cell r="G350" t="str">
            <v>kg</v>
          </cell>
          <cell r="H350" t="str">
            <v>원물</v>
          </cell>
          <cell r="I350" t="str">
            <v>국산</v>
          </cell>
          <cell r="J350" t="str">
            <v>-</v>
          </cell>
          <cell r="K350" t="str">
            <v>-</v>
          </cell>
          <cell r="L350" t="str">
            <v>-</v>
          </cell>
          <cell r="M350" t="e">
            <v>#VALUE!</v>
          </cell>
          <cell r="N350" t="e">
            <v>#VALUE!</v>
          </cell>
          <cell r="O350" t="str">
            <v>-</v>
          </cell>
          <cell r="P350" t="str">
            <v>-</v>
          </cell>
          <cell r="Q350" t="str">
            <v>-</v>
          </cell>
          <cell r="R350" t="e">
            <v>#VALUE!</v>
          </cell>
          <cell r="S350" t="e">
            <v>#VALUE!</v>
          </cell>
          <cell r="T350" t="str">
            <v>-</v>
          </cell>
          <cell r="U350" t="str">
            <v>-</v>
          </cell>
          <cell r="V350" t="str">
            <v>-</v>
          </cell>
          <cell r="W350" t="e">
            <v>#VALUE!</v>
          </cell>
          <cell r="X350" t="e">
            <v>#VALUE!</v>
          </cell>
          <cell r="Y350">
            <v>69000</v>
          </cell>
          <cell r="Z350" t="str">
            <v>-</v>
          </cell>
          <cell r="AA350" t="str">
            <v>-</v>
          </cell>
          <cell r="AB350" t="e">
            <v>#VALUE!</v>
          </cell>
          <cell r="AC350" t="e">
            <v>#VALUE!</v>
          </cell>
          <cell r="AD350">
            <v>0</v>
          </cell>
        </row>
        <row r="351">
          <cell r="B351" t="str">
            <v>문어냉동kg원물국산</v>
          </cell>
          <cell r="C351">
            <v>0</v>
          </cell>
          <cell r="D351" t="str">
            <v>어패류</v>
          </cell>
          <cell r="E351" t="str">
            <v>문어</v>
          </cell>
          <cell r="F351" t="str">
            <v>냉동</v>
          </cell>
          <cell r="G351" t="str">
            <v>kg</v>
          </cell>
          <cell r="H351" t="str">
            <v>원물</v>
          </cell>
          <cell r="I351" t="str">
            <v>국산</v>
          </cell>
          <cell r="J351" t="str">
            <v>-</v>
          </cell>
          <cell r="K351" t="str">
            <v>-</v>
          </cell>
          <cell r="L351" t="str">
            <v>-</v>
          </cell>
          <cell r="M351" t="e">
            <v>#VALUE!</v>
          </cell>
          <cell r="N351" t="e">
            <v>#VALUE!</v>
          </cell>
          <cell r="O351" t="str">
            <v>-</v>
          </cell>
          <cell r="P351" t="str">
            <v>-</v>
          </cell>
          <cell r="Q351" t="str">
            <v>-</v>
          </cell>
          <cell r="R351" t="e">
            <v>#VALUE!</v>
          </cell>
          <cell r="S351" t="e">
            <v>#VALUE!</v>
          </cell>
          <cell r="T351" t="str">
            <v>-</v>
          </cell>
          <cell r="U351" t="str">
            <v>-</v>
          </cell>
          <cell r="V351" t="str">
            <v>-</v>
          </cell>
          <cell r="W351" t="e">
            <v>#VALUE!</v>
          </cell>
          <cell r="X351" t="e">
            <v>#VALUE!</v>
          </cell>
          <cell r="Y351" t="str">
            <v>-</v>
          </cell>
          <cell r="Z351">
            <v>48000</v>
          </cell>
          <cell r="AA351">
            <v>48000</v>
          </cell>
          <cell r="AB351" t="e">
            <v>#VALUE!</v>
          </cell>
          <cell r="AC351">
            <v>0</v>
          </cell>
          <cell r="AD351">
            <v>0</v>
          </cell>
        </row>
        <row r="352">
          <cell r="B352" t="str">
            <v>문어삶은것kg자숙문어중국</v>
          </cell>
          <cell r="C352">
            <v>0</v>
          </cell>
          <cell r="D352" t="str">
            <v>어패류</v>
          </cell>
          <cell r="E352" t="str">
            <v>문어</v>
          </cell>
          <cell r="F352" t="str">
            <v>삶은것</v>
          </cell>
          <cell r="G352" t="str">
            <v>kg</v>
          </cell>
          <cell r="H352" t="str">
            <v>자숙문어</v>
          </cell>
          <cell r="I352" t="str">
            <v>중국</v>
          </cell>
          <cell r="J352">
            <v>15000</v>
          </cell>
          <cell r="K352" t="str">
            <v>-</v>
          </cell>
          <cell r="L352" t="str">
            <v>-</v>
          </cell>
          <cell r="M352" t="e">
            <v>#VALUE!</v>
          </cell>
          <cell r="N352" t="e">
            <v>#VALUE!</v>
          </cell>
          <cell r="O352">
            <v>18000</v>
          </cell>
          <cell r="P352">
            <v>18000</v>
          </cell>
          <cell r="Q352">
            <v>16000</v>
          </cell>
          <cell r="R352">
            <v>-11.111111111111111</v>
          </cell>
          <cell r="S352">
            <v>-11.111111111111111</v>
          </cell>
          <cell r="T352">
            <v>35800</v>
          </cell>
          <cell r="U352" t="str">
            <v>-</v>
          </cell>
          <cell r="V352">
            <v>29800</v>
          </cell>
          <cell r="W352">
            <v>-16.759776536312849</v>
          </cell>
          <cell r="X352" t="e">
            <v>#VALUE!</v>
          </cell>
          <cell r="Y352" t="str">
            <v>-</v>
          </cell>
          <cell r="Z352">
            <v>23170</v>
          </cell>
          <cell r="AA352">
            <v>23170</v>
          </cell>
          <cell r="AB352" t="e">
            <v>#VALUE!</v>
          </cell>
          <cell r="AC352">
            <v>0</v>
          </cell>
          <cell r="AD352">
            <v>0</v>
          </cell>
        </row>
        <row r="353">
          <cell r="B353" t="str">
            <v>미더덕kg냉장,참미더덕국산</v>
          </cell>
          <cell r="C353">
            <v>36</v>
          </cell>
          <cell r="D353" t="str">
            <v>어패류</v>
          </cell>
          <cell r="E353" t="str">
            <v>미더덕</v>
          </cell>
          <cell r="F353">
            <v>0</v>
          </cell>
          <cell r="G353" t="str">
            <v>kg</v>
          </cell>
          <cell r="H353" t="str">
            <v>냉장,참미더덕</v>
          </cell>
          <cell r="I353" t="str">
            <v>국산</v>
          </cell>
          <cell r="J353">
            <v>6000</v>
          </cell>
          <cell r="K353">
            <v>5300</v>
          </cell>
          <cell r="L353">
            <v>8700</v>
          </cell>
          <cell r="M353">
            <v>45</v>
          </cell>
          <cell r="N353">
            <v>64.15094339622641</v>
          </cell>
          <cell r="O353">
            <v>7700</v>
          </cell>
          <cell r="P353" t="str">
            <v>-</v>
          </cell>
          <cell r="Q353" t="str">
            <v>-</v>
          </cell>
          <cell r="R353" t="e">
            <v>#VALUE!</v>
          </cell>
          <cell r="S353" t="e">
            <v>#VALUE!</v>
          </cell>
          <cell r="T353">
            <v>16800</v>
          </cell>
          <cell r="U353" t="str">
            <v>-</v>
          </cell>
          <cell r="V353">
            <v>16800</v>
          </cell>
          <cell r="W353">
            <v>0</v>
          </cell>
          <cell r="X353" t="e">
            <v>#VALUE!</v>
          </cell>
          <cell r="Y353">
            <v>11900</v>
          </cell>
          <cell r="Z353">
            <v>14500</v>
          </cell>
          <cell r="AA353">
            <v>14200</v>
          </cell>
          <cell r="AB353">
            <v>19.327731092436974</v>
          </cell>
          <cell r="AC353">
            <v>-2.0689655172413794</v>
          </cell>
          <cell r="AD353">
            <v>0</v>
          </cell>
        </row>
        <row r="354">
          <cell r="B354" t="str">
            <v>미더덕kg냉장,만디국산</v>
          </cell>
          <cell r="C354">
            <v>0</v>
          </cell>
          <cell r="D354" t="str">
            <v>어패류</v>
          </cell>
          <cell r="E354" t="str">
            <v>미더덕</v>
          </cell>
          <cell r="F354">
            <v>0</v>
          </cell>
          <cell r="G354" t="str">
            <v>kg</v>
          </cell>
          <cell r="H354" t="str">
            <v>냉장,만디</v>
          </cell>
          <cell r="I354" t="str">
            <v>국산</v>
          </cell>
          <cell r="J354">
            <v>3300</v>
          </cell>
          <cell r="K354">
            <v>4000</v>
          </cell>
          <cell r="L354">
            <v>3300</v>
          </cell>
          <cell r="M354">
            <v>0</v>
          </cell>
          <cell r="N354">
            <v>-17.5</v>
          </cell>
          <cell r="O354">
            <v>3300</v>
          </cell>
          <cell r="P354">
            <v>3000</v>
          </cell>
          <cell r="Q354">
            <v>3000</v>
          </cell>
          <cell r="R354">
            <v>-9.0909090909090917</v>
          </cell>
          <cell r="S354">
            <v>0</v>
          </cell>
          <cell r="T354">
            <v>10800</v>
          </cell>
          <cell r="U354">
            <v>9800</v>
          </cell>
          <cell r="V354">
            <v>9800</v>
          </cell>
          <cell r="W354">
            <v>-9.2592592592592595</v>
          </cell>
          <cell r="X354">
            <v>0</v>
          </cell>
          <cell r="Y354">
            <v>5500</v>
          </cell>
          <cell r="Z354">
            <v>5900</v>
          </cell>
          <cell r="AA354">
            <v>5900</v>
          </cell>
          <cell r="AB354">
            <v>7.2727272727272725</v>
          </cell>
          <cell r="AC354">
            <v>0</v>
          </cell>
          <cell r="AD354">
            <v>0</v>
          </cell>
        </row>
        <row r="355">
          <cell r="B355" t="str">
            <v>미더덕kg해동,미더덕국산</v>
          </cell>
          <cell r="C355">
            <v>0</v>
          </cell>
          <cell r="D355" t="str">
            <v>어패류</v>
          </cell>
          <cell r="E355" t="str">
            <v>미더덕</v>
          </cell>
          <cell r="F355">
            <v>0</v>
          </cell>
          <cell r="G355" t="str">
            <v>kg</v>
          </cell>
          <cell r="H355" t="str">
            <v>해동,미더덕</v>
          </cell>
          <cell r="I355" t="str">
            <v>국산</v>
          </cell>
          <cell r="J355" t="str">
            <v>-</v>
          </cell>
          <cell r="K355">
            <v>5300</v>
          </cell>
          <cell r="L355">
            <v>6700</v>
          </cell>
          <cell r="M355" t="e">
            <v>#VALUE!</v>
          </cell>
          <cell r="N355">
            <v>26.415094339622641</v>
          </cell>
          <cell r="O355">
            <v>7700</v>
          </cell>
          <cell r="P355">
            <v>6700</v>
          </cell>
          <cell r="Q355">
            <v>6700</v>
          </cell>
          <cell r="R355">
            <v>-12.987012987012987</v>
          </cell>
          <cell r="S355">
            <v>0</v>
          </cell>
          <cell r="T355" t="str">
            <v>-</v>
          </cell>
          <cell r="U355">
            <v>16800</v>
          </cell>
          <cell r="V355" t="str">
            <v>-</v>
          </cell>
          <cell r="W355" t="e">
            <v>#VALUE!</v>
          </cell>
          <cell r="X355" t="e">
            <v>#VALUE!</v>
          </cell>
          <cell r="Y355" t="str">
            <v>-</v>
          </cell>
          <cell r="Z355" t="str">
            <v>-</v>
          </cell>
          <cell r="AA355" t="str">
            <v>-</v>
          </cell>
          <cell r="AB355" t="e">
            <v>#VALUE!</v>
          </cell>
          <cell r="AC355" t="e">
            <v>#VALUE!</v>
          </cell>
          <cell r="AD355">
            <v>0</v>
          </cell>
        </row>
        <row r="356">
          <cell r="B356" t="str">
            <v>보리새우생것,자연산kg냉장,민물새우국산</v>
          </cell>
          <cell r="C356">
            <v>37</v>
          </cell>
          <cell r="D356" t="str">
            <v>어패류</v>
          </cell>
          <cell r="E356" t="str">
            <v>보리새우</v>
          </cell>
          <cell r="F356" t="str">
            <v>생것,자연산</v>
          </cell>
          <cell r="G356" t="str">
            <v>kg</v>
          </cell>
          <cell r="H356" t="str">
            <v>냉장,민물새우</v>
          </cell>
          <cell r="I356" t="str">
            <v>국산</v>
          </cell>
          <cell r="J356" t="str">
            <v>-</v>
          </cell>
          <cell r="K356" t="str">
            <v>-</v>
          </cell>
          <cell r="L356" t="str">
            <v>-</v>
          </cell>
          <cell r="M356" t="e">
            <v>#VALUE!</v>
          </cell>
          <cell r="N356" t="e">
            <v>#VALUE!</v>
          </cell>
          <cell r="O356" t="str">
            <v>-</v>
          </cell>
          <cell r="P356" t="str">
            <v>-</v>
          </cell>
          <cell r="Q356" t="str">
            <v>-</v>
          </cell>
          <cell r="R356" t="e">
            <v>#VALUE!</v>
          </cell>
          <cell r="S356" t="e">
            <v>#VALUE!</v>
          </cell>
          <cell r="T356" t="str">
            <v>-</v>
          </cell>
          <cell r="U356" t="str">
            <v>-</v>
          </cell>
          <cell r="V356" t="str">
            <v>-</v>
          </cell>
          <cell r="W356" t="e">
            <v>#VALUE!</v>
          </cell>
          <cell r="X356" t="e">
            <v>#VALUE!</v>
          </cell>
          <cell r="Y356" t="str">
            <v>-</v>
          </cell>
          <cell r="Z356" t="str">
            <v>-</v>
          </cell>
          <cell r="AA356" t="str">
            <v>-</v>
          </cell>
          <cell r="AB356" t="e">
            <v>#VALUE!</v>
          </cell>
          <cell r="AC356" t="e">
            <v>#VALUE!</v>
          </cell>
          <cell r="AD356">
            <v>0</v>
          </cell>
        </row>
        <row r="357">
          <cell r="B357" t="str">
            <v>보리새우생것,자연산kg냉장,민물새우북한</v>
          </cell>
          <cell r="C357">
            <v>0</v>
          </cell>
          <cell r="D357" t="str">
            <v>어패류</v>
          </cell>
          <cell r="E357" t="str">
            <v>보리새우</v>
          </cell>
          <cell r="F357" t="str">
            <v>생것,자연산</v>
          </cell>
          <cell r="G357" t="str">
            <v>kg</v>
          </cell>
          <cell r="H357" t="str">
            <v>냉장,민물새우</v>
          </cell>
          <cell r="I357" t="str">
            <v>북한</v>
          </cell>
          <cell r="J357" t="str">
            <v>-</v>
          </cell>
          <cell r="K357" t="str">
            <v>-</v>
          </cell>
          <cell r="L357" t="str">
            <v>-</v>
          </cell>
          <cell r="M357" t="e">
            <v>#VALUE!</v>
          </cell>
          <cell r="N357" t="e">
            <v>#VALUE!</v>
          </cell>
          <cell r="O357" t="str">
            <v>-</v>
          </cell>
          <cell r="P357" t="str">
            <v>-</v>
          </cell>
          <cell r="Q357" t="str">
            <v>-</v>
          </cell>
          <cell r="R357" t="e">
            <v>#VALUE!</v>
          </cell>
          <cell r="S357" t="e">
            <v>#VALUE!</v>
          </cell>
          <cell r="T357" t="str">
            <v>-</v>
          </cell>
          <cell r="U357" t="str">
            <v>-</v>
          </cell>
          <cell r="V357" t="str">
            <v>-</v>
          </cell>
          <cell r="W357" t="e">
            <v>#VALUE!</v>
          </cell>
          <cell r="X357" t="e">
            <v>#VALUE!</v>
          </cell>
          <cell r="Y357" t="str">
            <v>-</v>
          </cell>
          <cell r="Z357" t="str">
            <v>-</v>
          </cell>
          <cell r="AA357" t="str">
            <v>-</v>
          </cell>
          <cell r="AB357" t="e">
            <v>#VALUE!</v>
          </cell>
          <cell r="AC357" t="e">
            <v>#VALUE!</v>
          </cell>
          <cell r="AD357">
            <v>0</v>
          </cell>
        </row>
        <row r="358">
          <cell r="B358" t="str">
            <v>보리새우생것,자연산kg냉장,민물새우중국</v>
          </cell>
          <cell r="C358">
            <v>0</v>
          </cell>
          <cell r="D358" t="str">
            <v>어패류</v>
          </cell>
          <cell r="E358" t="str">
            <v>보리새우</v>
          </cell>
          <cell r="F358" t="str">
            <v>생것,자연산</v>
          </cell>
          <cell r="G358" t="str">
            <v>kg</v>
          </cell>
          <cell r="H358" t="str">
            <v>냉장,민물새우</v>
          </cell>
          <cell r="I358" t="str">
            <v>중국</v>
          </cell>
          <cell r="J358" t="str">
            <v>-</v>
          </cell>
          <cell r="K358" t="str">
            <v>-</v>
          </cell>
          <cell r="L358" t="str">
            <v>-</v>
          </cell>
          <cell r="M358" t="e">
            <v>#VALUE!</v>
          </cell>
          <cell r="N358" t="e">
            <v>#VALUE!</v>
          </cell>
          <cell r="O358" t="str">
            <v>-</v>
          </cell>
          <cell r="P358" t="str">
            <v>-</v>
          </cell>
          <cell r="Q358" t="str">
            <v>-</v>
          </cell>
          <cell r="R358" t="e">
            <v>#VALUE!</v>
          </cell>
          <cell r="S358" t="e">
            <v>#VALUE!</v>
          </cell>
          <cell r="T358" t="str">
            <v>-</v>
          </cell>
          <cell r="U358" t="str">
            <v>-</v>
          </cell>
          <cell r="V358" t="str">
            <v>-</v>
          </cell>
          <cell r="W358" t="e">
            <v>#VALUE!</v>
          </cell>
          <cell r="X358" t="e">
            <v>#VALUE!</v>
          </cell>
          <cell r="Y358" t="str">
            <v>-</v>
          </cell>
          <cell r="Z358" t="str">
            <v>-</v>
          </cell>
          <cell r="AA358" t="str">
            <v>-</v>
          </cell>
          <cell r="AB358" t="e">
            <v>#VALUE!</v>
          </cell>
          <cell r="AC358" t="e">
            <v>#VALUE!</v>
          </cell>
          <cell r="AD358">
            <v>0</v>
          </cell>
        </row>
        <row r="359">
          <cell r="B359" t="str">
            <v>보리새우냉동kg민물새우국산</v>
          </cell>
          <cell r="C359">
            <v>0</v>
          </cell>
          <cell r="D359" t="str">
            <v>어패류</v>
          </cell>
          <cell r="E359" t="str">
            <v>보리새우</v>
          </cell>
          <cell r="F359" t="str">
            <v>냉동</v>
          </cell>
          <cell r="G359" t="str">
            <v>kg</v>
          </cell>
          <cell r="H359" t="str">
            <v>민물새우</v>
          </cell>
          <cell r="I359" t="str">
            <v>국산</v>
          </cell>
          <cell r="J359">
            <v>15000</v>
          </cell>
          <cell r="K359">
            <v>15000</v>
          </cell>
          <cell r="L359">
            <v>15000</v>
          </cell>
          <cell r="M359">
            <v>0</v>
          </cell>
          <cell r="N359">
            <v>0</v>
          </cell>
          <cell r="O359" t="str">
            <v>-</v>
          </cell>
          <cell r="P359" t="str">
            <v>-</v>
          </cell>
          <cell r="Q359" t="str">
            <v>-</v>
          </cell>
          <cell r="R359" t="e">
            <v>#VALUE!</v>
          </cell>
          <cell r="S359" t="e">
            <v>#VALUE!</v>
          </cell>
          <cell r="T359" t="str">
            <v>-</v>
          </cell>
          <cell r="U359" t="str">
            <v>-</v>
          </cell>
          <cell r="V359" t="str">
            <v>-</v>
          </cell>
          <cell r="W359" t="e">
            <v>#VALUE!</v>
          </cell>
          <cell r="X359" t="e">
            <v>#VALUE!</v>
          </cell>
          <cell r="Y359" t="str">
            <v>-</v>
          </cell>
          <cell r="Z359" t="str">
            <v>-</v>
          </cell>
          <cell r="AA359" t="str">
            <v>-</v>
          </cell>
          <cell r="AB359" t="e">
            <v>#VALUE!</v>
          </cell>
          <cell r="AC359" t="e">
            <v>#VALUE!</v>
          </cell>
          <cell r="AD359">
            <v>0</v>
          </cell>
        </row>
        <row r="360">
          <cell r="B360" t="str">
            <v>보리새우냉동kg민물새우중국</v>
          </cell>
          <cell r="C360">
            <v>0</v>
          </cell>
          <cell r="D360" t="str">
            <v>어패류</v>
          </cell>
          <cell r="E360" t="str">
            <v>보리새우</v>
          </cell>
          <cell r="F360" t="str">
            <v>냉동</v>
          </cell>
          <cell r="G360" t="str">
            <v>kg</v>
          </cell>
          <cell r="H360" t="str">
            <v>민물새우</v>
          </cell>
          <cell r="I360" t="str">
            <v>중국</v>
          </cell>
          <cell r="J360">
            <v>8000</v>
          </cell>
          <cell r="K360">
            <v>8000</v>
          </cell>
          <cell r="L360">
            <v>8000</v>
          </cell>
          <cell r="M360">
            <v>0</v>
          </cell>
          <cell r="N360">
            <v>0</v>
          </cell>
          <cell r="O360">
            <v>8000</v>
          </cell>
          <cell r="P360">
            <v>7500</v>
          </cell>
          <cell r="Q360">
            <v>7500</v>
          </cell>
          <cell r="R360">
            <v>-6.25</v>
          </cell>
          <cell r="S360">
            <v>0</v>
          </cell>
          <cell r="T360" t="str">
            <v>-</v>
          </cell>
          <cell r="U360" t="str">
            <v>-</v>
          </cell>
          <cell r="V360" t="str">
            <v>-</v>
          </cell>
          <cell r="W360" t="e">
            <v>#VALUE!</v>
          </cell>
          <cell r="X360" t="e">
            <v>#VALUE!</v>
          </cell>
          <cell r="Y360">
            <v>5300</v>
          </cell>
          <cell r="Z360">
            <v>4750</v>
          </cell>
          <cell r="AA360">
            <v>4750</v>
          </cell>
          <cell r="AB360">
            <v>-10.377358490566039</v>
          </cell>
          <cell r="AC360">
            <v>0</v>
          </cell>
          <cell r="AD360">
            <v>0</v>
          </cell>
        </row>
        <row r="361">
          <cell r="B361" t="str">
            <v>새우살(중하)냉동,백새우살kg해동국산</v>
          </cell>
          <cell r="C361">
            <v>38</v>
          </cell>
          <cell r="D361" t="str">
            <v>어패류</v>
          </cell>
          <cell r="E361" t="str">
            <v>새우살(중하)</v>
          </cell>
          <cell r="F361" t="str">
            <v>냉동,백새우살</v>
          </cell>
          <cell r="G361" t="str">
            <v>kg</v>
          </cell>
          <cell r="H361" t="str">
            <v>해동</v>
          </cell>
          <cell r="I361" t="str">
            <v>국산</v>
          </cell>
          <cell r="J361" t="str">
            <v>-</v>
          </cell>
          <cell r="K361" t="str">
            <v>-</v>
          </cell>
          <cell r="L361" t="str">
            <v>-</v>
          </cell>
          <cell r="M361" t="e">
            <v>#VALUE!</v>
          </cell>
          <cell r="N361" t="e">
            <v>#VALUE!</v>
          </cell>
          <cell r="O361" t="str">
            <v>-</v>
          </cell>
          <cell r="P361" t="str">
            <v>-</v>
          </cell>
          <cell r="Q361" t="str">
            <v>-</v>
          </cell>
          <cell r="R361" t="e">
            <v>#VALUE!</v>
          </cell>
          <cell r="S361" t="e">
            <v>#VALUE!</v>
          </cell>
          <cell r="T361" t="str">
            <v>-</v>
          </cell>
          <cell r="U361" t="str">
            <v>-</v>
          </cell>
          <cell r="V361" t="str">
            <v>-</v>
          </cell>
          <cell r="W361" t="e">
            <v>#VALUE!</v>
          </cell>
          <cell r="X361" t="e">
            <v>#VALUE!</v>
          </cell>
          <cell r="Y361" t="str">
            <v>-</v>
          </cell>
          <cell r="Z361" t="str">
            <v>-</v>
          </cell>
          <cell r="AA361" t="str">
            <v>-</v>
          </cell>
          <cell r="AB361" t="e">
            <v>#VALUE!</v>
          </cell>
          <cell r="AC361" t="e">
            <v>#VALUE!</v>
          </cell>
          <cell r="AD361">
            <v>0</v>
          </cell>
        </row>
        <row r="362">
          <cell r="B362" t="str">
            <v>새우살(중하)냉동,백새우살kg해동중국</v>
          </cell>
          <cell r="C362">
            <v>0</v>
          </cell>
          <cell r="D362" t="str">
            <v>어패류</v>
          </cell>
          <cell r="E362" t="str">
            <v>새우살(중하)</v>
          </cell>
          <cell r="F362" t="str">
            <v>냉동,백새우살</v>
          </cell>
          <cell r="G362" t="str">
            <v>kg</v>
          </cell>
          <cell r="H362" t="str">
            <v>해동</v>
          </cell>
          <cell r="I362" t="str">
            <v>중국</v>
          </cell>
          <cell r="J362">
            <v>9000</v>
          </cell>
          <cell r="K362">
            <v>16000</v>
          </cell>
          <cell r="L362">
            <v>16000</v>
          </cell>
          <cell r="M362">
            <v>77.777777777777771</v>
          </cell>
          <cell r="N362">
            <v>0</v>
          </cell>
          <cell r="O362" t="str">
            <v>-</v>
          </cell>
          <cell r="P362" t="str">
            <v>-</v>
          </cell>
          <cell r="Q362" t="str">
            <v>-</v>
          </cell>
          <cell r="R362" t="e">
            <v>#VALUE!</v>
          </cell>
          <cell r="S362" t="e">
            <v>#VALUE!</v>
          </cell>
          <cell r="T362">
            <v>22250</v>
          </cell>
          <cell r="U362">
            <v>24800</v>
          </cell>
          <cell r="V362">
            <v>24800</v>
          </cell>
          <cell r="W362">
            <v>11.460674157303371</v>
          </cell>
          <cell r="X362">
            <v>0</v>
          </cell>
          <cell r="Y362">
            <v>11950</v>
          </cell>
          <cell r="Z362">
            <v>19420</v>
          </cell>
          <cell r="AA362">
            <v>19420</v>
          </cell>
          <cell r="AB362">
            <v>62.510460251046027</v>
          </cell>
          <cell r="AC362">
            <v>0</v>
          </cell>
          <cell r="AD362">
            <v>0</v>
          </cell>
        </row>
        <row r="363">
          <cell r="B363" t="str">
            <v>새우살(중하)냉동,적새우살kg해동중국</v>
          </cell>
          <cell r="C363">
            <v>0</v>
          </cell>
          <cell r="D363" t="str">
            <v>어패류</v>
          </cell>
          <cell r="E363" t="str">
            <v>새우살(중하)</v>
          </cell>
          <cell r="F363" t="str">
            <v>냉동,적새우살</v>
          </cell>
          <cell r="G363" t="str">
            <v>kg</v>
          </cell>
          <cell r="H363" t="str">
            <v>해동</v>
          </cell>
          <cell r="I363" t="str">
            <v>중국</v>
          </cell>
          <cell r="J363">
            <v>11000</v>
          </cell>
          <cell r="K363">
            <v>18000</v>
          </cell>
          <cell r="L363">
            <v>18000</v>
          </cell>
          <cell r="M363">
            <v>63.636363636363633</v>
          </cell>
          <cell r="N363">
            <v>0</v>
          </cell>
          <cell r="O363" t="str">
            <v>-</v>
          </cell>
          <cell r="P363" t="str">
            <v>-</v>
          </cell>
          <cell r="Q363" t="str">
            <v>-</v>
          </cell>
          <cell r="R363" t="e">
            <v>#VALUE!</v>
          </cell>
          <cell r="S363" t="e">
            <v>#VALUE!</v>
          </cell>
          <cell r="T363">
            <v>24750</v>
          </cell>
          <cell r="U363">
            <v>19800</v>
          </cell>
          <cell r="V363">
            <v>19800</v>
          </cell>
          <cell r="W363">
            <v>-20</v>
          </cell>
          <cell r="X363">
            <v>0</v>
          </cell>
          <cell r="Y363">
            <v>8480</v>
          </cell>
          <cell r="Z363">
            <v>11640</v>
          </cell>
          <cell r="AA363">
            <v>11640</v>
          </cell>
          <cell r="AB363">
            <v>37.264150943396224</v>
          </cell>
          <cell r="AC363">
            <v>0</v>
          </cell>
          <cell r="AD363">
            <v>0</v>
          </cell>
        </row>
        <row r="364">
          <cell r="B364" t="str">
            <v>새우젓육젓kg국산</v>
          </cell>
          <cell r="C364">
            <v>39</v>
          </cell>
          <cell r="D364" t="str">
            <v>어패류</v>
          </cell>
          <cell r="E364" t="str">
            <v>새우젓</v>
          </cell>
          <cell r="F364" t="str">
            <v>육젓</v>
          </cell>
          <cell r="G364" t="str">
            <v>kg</v>
          </cell>
          <cell r="H364">
            <v>0</v>
          </cell>
          <cell r="I364" t="str">
            <v>국산</v>
          </cell>
          <cell r="J364">
            <v>23000</v>
          </cell>
          <cell r="K364">
            <v>25000</v>
          </cell>
          <cell r="L364">
            <v>25000</v>
          </cell>
          <cell r="M364">
            <v>8.695652173913043</v>
          </cell>
          <cell r="N364">
            <v>0</v>
          </cell>
          <cell r="O364">
            <v>26000</v>
          </cell>
          <cell r="P364">
            <v>30000</v>
          </cell>
          <cell r="Q364">
            <v>30000</v>
          </cell>
          <cell r="R364">
            <v>15.384615384615385</v>
          </cell>
          <cell r="S364">
            <v>0</v>
          </cell>
          <cell r="T364">
            <v>39000</v>
          </cell>
          <cell r="U364" t="str">
            <v>-</v>
          </cell>
          <cell r="V364">
            <v>40000</v>
          </cell>
          <cell r="W364">
            <v>2.5641025641025643</v>
          </cell>
          <cell r="X364" t="e">
            <v>#VALUE!</v>
          </cell>
          <cell r="Y364">
            <v>42000</v>
          </cell>
          <cell r="Z364">
            <v>42000</v>
          </cell>
          <cell r="AA364">
            <v>42000</v>
          </cell>
          <cell r="AB364">
            <v>0</v>
          </cell>
          <cell r="AC364">
            <v>0</v>
          </cell>
          <cell r="AD364">
            <v>0</v>
          </cell>
        </row>
        <row r="365">
          <cell r="B365" t="str">
            <v>새우젓육젓kg중국</v>
          </cell>
          <cell r="C365">
            <v>0</v>
          </cell>
          <cell r="D365" t="str">
            <v>어패류</v>
          </cell>
          <cell r="E365" t="str">
            <v>새우젓</v>
          </cell>
          <cell r="F365" t="str">
            <v>육젓</v>
          </cell>
          <cell r="G365" t="str">
            <v>kg</v>
          </cell>
          <cell r="H365">
            <v>0</v>
          </cell>
          <cell r="I365" t="str">
            <v>중국</v>
          </cell>
          <cell r="J365">
            <v>13000</v>
          </cell>
          <cell r="K365" t="str">
            <v>-</v>
          </cell>
          <cell r="L365" t="str">
            <v>-</v>
          </cell>
          <cell r="M365" t="e">
            <v>#VALUE!</v>
          </cell>
          <cell r="N365" t="e">
            <v>#VALUE!</v>
          </cell>
          <cell r="O365" t="str">
            <v>-</v>
          </cell>
          <cell r="P365" t="str">
            <v>-</v>
          </cell>
          <cell r="Q365" t="str">
            <v>-</v>
          </cell>
          <cell r="R365" t="e">
            <v>#VALUE!</v>
          </cell>
          <cell r="S365" t="e">
            <v>#VALUE!</v>
          </cell>
          <cell r="T365" t="str">
            <v>-</v>
          </cell>
          <cell r="U365" t="str">
            <v>-</v>
          </cell>
          <cell r="V365" t="str">
            <v>-</v>
          </cell>
          <cell r="W365" t="e">
            <v>#VALUE!</v>
          </cell>
          <cell r="X365" t="e">
            <v>#VALUE!</v>
          </cell>
          <cell r="Y365" t="str">
            <v>-</v>
          </cell>
          <cell r="Z365" t="str">
            <v>-</v>
          </cell>
          <cell r="AA365" t="str">
            <v>-</v>
          </cell>
          <cell r="AB365" t="e">
            <v>#VALUE!</v>
          </cell>
          <cell r="AC365" t="e">
            <v>#VALUE!</v>
          </cell>
          <cell r="AD365">
            <v>0</v>
          </cell>
        </row>
        <row r="366">
          <cell r="B366" t="str">
            <v>새우젓추젓kg국산</v>
          </cell>
          <cell r="C366">
            <v>0</v>
          </cell>
          <cell r="D366" t="str">
            <v>어패류</v>
          </cell>
          <cell r="E366" t="str">
            <v>새우젓</v>
          </cell>
          <cell r="F366" t="str">
            <v>추젓</v>
          </cell>
          <cell r="G366" t="str">
            <v>kg</v>
          </cell>
          <cell r="H366">
            <v>0</v>
          </cell>
          <cell r="I366" t="str">
            <v>국산</v>
          </cell>
          <cell r="J366">
            <v>7000</v>
          </cell>
          <cell r="K366">
            <v>7000</v>
          </cell>
          <cell r="L366">
            <v>7000</v>
          </cell>
          <cell r="M366">
            <v>0</v>
          </cell>
          <cell r="N366">
            <v>0</v>
          </cell>
          <cell r="O366">
            <v>8000</v>
          </cell>
          <cell r="P366">
            <v>8000</v>
          </cell>
          <cell r="Q366">
            <v>8000</v>
          </cell>
          <cell r="R366">
            <v>0</v>
          </cell>
          <cell r="S366">
            <v>0</v>
          </cell>
          <cell r="T366">
            <v>19800</v>
          </cell>
          <cell r="U366">
            <v>9800</v>
          </cell>
          <cell r="V366">
            <v>9800</v>
          </cell>
          <cell r="W366">
            <v>-50.505050505050505</v>
          </cell>
          <cell r="X366">
            <v>0</v>
          </cell>
          <cell r="Y366">
            <v>20000</v>
          </cell>
          <cell r="Z366">
            <v>13500</v>
          </cell>
          <cell r="AA366">
            <v>13500</v>
          </cell>
          <cell r="AB366">
            <v>-32.5</v>
          </cell>
          <cell r="AC366">
            <v>0</v>
          </cell>
          <cell r="AD366">
            <v>0</v>
          </cell>
        </row>
        <row r="367">
          <cell r="B367" t="str">
            <v>새우젓추젓kg중국</v>
          </cell>
          <cell r="C367">
            <v>0</v>
          </cell>
          <cell r="D367" t="str">
            <v>어패류</v>
          </cell>
          <cell r="E367" t="str">
            <v>새우젓</v>
          </cell>
          <cell r="F367" t="str">
            <v>추젓</v>
          </cell>
          <cell r="G367" t="str">
            <v>kg</v>
          </cell>
          <cell r="H367">
            <v>0</v>
          </cell>
          <cell r="I367" t="str">
            <v>중국</v>
          </cell>
          <cell r="J367">
            <v>5000</v>
          </cell>
          <cell r="K367">
            <v>5000</v>
          </cell>
          <cell r="L367">
            <v>5000</v>
          </cell>
          <cell r="M367">
            <v>0</v>
          </cell>
          <cell r="N367">
            <v>0</v>
          </cell>
          <cell r="O367" t="str">
            <v>-</v>
          </cell>
          <cell r="P367">
            <v>5000</v>
          </cell>
          <cell r="Q367">
            <v>5000</v>
          </cell>
          <cell r="R367" t="e">
            <v>#VALUE!</v>
          </cell>
          <cell r="S367">
            <v>0</v>
          </cell>
          <cell r="T367" t="str">
            <v>-</v>
          </cell>
          <cell r="U367" t="str">
            <v>-</v>
          </cell>
          <cell r="V367" t="str">
            <v>-</v>
          </cell>
          <cell r="W367" t="e">
            <v>#VALUE!</v>
          </cell>
          <cell r="X367" t="e">
            <v>#VALUE!</v>
          </cell>
          <cell r="Y367">
            <v>5490</v>
          </cell>
          <cell r="Z367">
            <v>5490</v>
          </cell>
          <cell r="AA367">
            <v>5490</v>
          </cell>
          <cell r="AB367">
            <v>0</v>
          </cell>
          <cell r="AC367">
            <v>0</v>
          </cell>
          <cell r="AD367">
            <v>0</v>
          </cell>
        </row>
        <row r="368">
          <cell r="B368" t="str">
            <v>소라살냉동,참소라살kg해동불가리아</v>
          </cell>
          <cell r="C368">
            <v>40</v>
          </cell>
          <cell r="D368" t="str">
            <v>어패류</v>
          </cell>
          <cell r="E368" t="str">
            <v>소라살</v>
          </cell>
          <cell r="F368" t="str">
            <v>냉동,참소라살</v>
          </cell>
          <cell r="G368" t="str">
            <v>kg</v>
          </cell>
          <cell r="H368" t="str">
            <v>해동</v>
          </cell>
          <cell r="I368" t="str">
            <v>불가리아</v>
          </cell>
          <cell r="J368">
            <v>18800</v>
          </cell>
          <cell r="K368">
            <v>18800</v>
          </cell>
          <cell r="L368">
            <v>18800</v>
          </cell>
          <cell r="M368">
            <v>0</v>
          </cell>
          <cell r="N368">
            <v>0</v>
          </cell>
          <cell r="O368" t="str">
            <v>-</v>
          </cell>
          <cell r="P368" t="str">
            <v>-</v>
          </cell>
          <cell r="Q368" t="str">
            <v>-</v>
          </cell>
          <cell r="R368" t="e">
            <v>#VALUE!</v>
          </cell>
          <cell r="S368" t="e">
            <v>#VALUE!</v>
          </cell>
          <cell r="T368" t="str">
            <v>-</v>
          </cell>
          <cell r="U368" t="str">
            <v>-</v>
          </cell>
          <cell r="V368" t="str">
            <v>-</v>
          </cell>
          <cell r="W368" t="e">
            <v>#VALUE!</v>
          </cell>
          <cell r="X368" t="e">
            <v>#VALUE!</v>
          </cell>
          <cell r="Y368">
            <v>15490</v>
          </cell>
          <cell r="Z368">
            <v>17030</v>
          </cell>
          <cell r="AA368">
            <v>17030</v>
          </cell>
          <cell r="AB368">
            <v>9.9418979987088445</v>
          </cell>
          <cell r="AC368">
            <v>0</v>
          </cell>
          <cell r="AD368">
            <v>0</v>
          </cell>
        </row>
        <row r="369">
          <cell r="B369" t="str">
            <v>소라살냉동,참소라살kg해동터어키</v>
          </cell>
          <cell r="C369">
            <v>0</v>
          </cell>
          <cell r="D369" t="str">
            <v>어패류</v>
          </cell>
          <cell r="E369" t="str">
            <v>소라살</v>
          </cell>
          <cell r="F369" t="str">
            <v>냉동,참소라살</v>
          </cell>
          <cell r="G369" t="str">
            <v>kg</v>
          </cell>
          <cell r="H369" t="str">
            <v>해동</v>
          </cell>
          <cell r="I369" t="str">
            <v>터어키</v>
          </cell>
          <cell r="J369">
            <v>18800</v>
          </cell>
          <cell r="K369">
            <v>18800</v>
          </cell>
          <cell r="L369">
            <v>18800</v>
          </cell>
          <cell r="M369">
            <v>0</v>
          </cell>
          <cell r="N369">
            <v>0</v>
          </cell>
          <cell r="O369">
            <v>15000</v>
          </cell>
          <cell r="P369">
            <v>19000</v>
          </cell>
          <cell r="Q369">
            <v>19000</v>
          </cell>
          <cell r="R369">
            <v>26.666666666666668</v>
          </cell>
          <cell r="S369">
            <v>0</v>
          </cell>
          <cell r="T369" t="str">
            <v>-</v>
          </cell>
          <cell r="U369" t="str">
            <v>-</v>
          </cell>
          <cell r="V369" t="str">
            <v>-</v>
          </cell>
          <cell r="W369" t="e">
            <v>#VALUE!</v>
          </cell>
          <cell r="X369" t="e">
            <v>#VALUE!</v>
          </cell>
          <cell r="Y369" t="str">
            <v>-</v>
          </cell>
          <cell r="Z369" t="str">
            <v>-</v>
          </cell>
          <cell r="AA369" t="str">
            <v>-</v>
          </cell>
          <cell r="AB369" t="e">
            <v>#VALUE!</v>
          </cell>
          <cell r="AC369" t="e">
            <v>#VALUE!</v>
          </cell>
          <cell r="AD369">
            <v>0</v>
          </cell>
        </row>
        <row r="370">
          <cell r="B370" t="str">
            <v>소라살냉동,참소라살kg해동북한</v>
          </cell>
          <cell r="C370">
            <v>0</v>
          </cell>
          <cell r="D370" t="str">
            <v>어패류</v>
          </cell>
          <cell r="E370" t="str">
            <v>소라살</v>
          </cell>
          <cell r="F370" t="str">
            <v>냉동,참소라살</v>
          </cell>
          <cell r="G370" t="str">
            <v>kg</v>
          </cell>
          <cell r="H370" t="str">
            <v>해동</v>
          </cell>
          <cell r="I370" t="str">
            <v>북한</v>
          </cell>
          <cell r="J370" t="str">
            <v>-</v>
          </cell>
          <cell r="K370" t="str">
            <v>-</v>
          </cell>
          <cell r="L370" t="str">
            <v>-</v>
          </cell>
          <cell r="M370" t="e">
            <v>#VALUE!</v>
          </cell>
          <cell r="N370" t="e">
            <v>#VALUE!</v>
          </cell>
          <cell r="O370" t="str">
            <v>-</v>
          </cell>
          <cell r="P370" t="str">
            <v>-</v>
          </cell>
          <cell r="Q370" t="str">
            <v>-</v>
          </cell>
          <cell r="R370" t="e">
            <v>#VALUE!</v>
          </cell>
          <cell r="S370" t="e">
            <v>#VALUE!</v>
          </cell>
          <cell r="T370" t="str">
            <v>-</v>
          </cell>
          <cell r="U370" t="str">
            <v>-</v>
          </cell>
          <cell r="V370" t="str">
            <v>-</v>
          </cell>
          <cell r="W370" t="e">
            <v>#VALUE!</v>
          </cell>
          <cell r="X370" t="e">
            <v>#VALUE!</v>
          </cell>
          <cell r="Y370" t="str">
            <v>-</v>
          </cell>
          <cell r="Z370" t="str">
            <v>-</v>
          </cell>
          <cell r="AA370" t="str">
            <v>-</v>
          </cell>
          <cell r="AB370" t="e">
            <v>#VALUE!</v>
          </cell>
          <cell r="AC370" t="e">
            <v>#VALUE!</v>
          </cell>
          <cell r="AD370">
            <v>0</v>
          </cell>
        </row>
        <row r="371">
          <cell r="B371" t="str">
            <v>시바새우(중하)냉동,블랙타이거kg25미/kg태국/베트남</v>
          </cell>
          <cell r="C371">
            <v>41</v>
          </cell>
          <cell r="D371" t="str">
            <v>어패류</v>
          </cell>
          <cell r="E371" t="str">
            <v>시바새우(중하)</v>
          </cell>
          <cell r="F371" t="str">
            <v>냉동,블랙타이거</v>
          </cell>
          <cell r="G371" t="str">
            <v>kg</v>
          </cell>
          <cell r="H371" t="str">
            <v>25미/kg</v>
          </cell>
          <cell r="I371" t="str">
            <v>태국/베트남</v>
          </cell>
          <cell r="J371">
            <v>25000</v>
          </cell>
          <cell r="K371">
            <v>25000</v>
          </cell>
          <cell r="L371">
            <v>24000</v>
          </cell>
          <cell r="M371">
            <v>-4</v>
          </cell>
          <cell r="N371">
            <v>-4</v>
          </cell>
          <cell r="O371">
            <v>22000</v>
          </cell>
          <cell r="P371">
            <v>27000</v>
          </cell>
          <cell r="Q371">
            <v>25000</v>
          </cell>
          <cell r="R371">
            <v>13.636363636363637</v>
          </cell>
          <cell r="S371">
            <v>-7.4074074074074074</v>
          </cell>
          <cell r="T371">
            <v>25840</v>
          </cell>
          <cell r="U371" t="str">
            <v>-</v>
          </cell>
          <cell r="V371" t="str">
            <v>-</v>
          </cell>
          <cell r="W371" t="e">
            <v>#VALUE!</v>
          </cell>
          <cell r="X371" t="e">
            <v>#VALUE!</v>
          </cell>
          <cell r="Y371">
            <v>27320</v>
          </cell>
          <cell r="Z371">
            <v>31940</v>
          </cell>
          <cell r="AA371">
            <v>31940</v>
          </cell>
          <cell r="AB371">
            <v>16.91068814055637</v>
          </cell>
          <cell r="AC371">
            <v>0</v>
          </cell>
          <cell r="AD371">
            <v>0</v>
          </cell>
        </row>
        <row r="372">
          <cell r="B372" t="str">
            <v>시바새우(중하)냉동,블랙타이거kg30미/kg태국/베트남</v>
          </cell>
          <cell r="C372">
            <v>0</v>
          </cell>
          <cell r="D372" t="str">
            <v>어패류</v>
          </cell>
          <cell r="E372" t="str">
            <v>시바새우(중하)</v>
          </cell>
          <cell r="F372" t="str">
            <v>냉동,블랙타이거</v>
          </cell>
          <cell r="G372" t="str">
            <v>kg</v>
          </cell>
          <cell r="H372" t="str">
            <v>30미/kg</v>
          </cell>
          <cell r="I372" t="str">
            <v>태국/베트남</v>
          </cell>
          <cell r="J372">
            <v>20000</v>
          </cell>
          <cell r="K372">
            <v>25000</v>
          </cell>
          <cell r="L372">
            <v>24000</v>
          </cell>
          <cell r="M372">
            <v>20</v>
          </cell>
          <cell r="N372">
            <v>-4</v>
          </cell>
          <cell r="O372">
            <v>20000</v>
          </cell>
          <cell r="P372">
            <v>24000</v>
          </cell>
          <cell r="Q372">
            <v>22000</v>
          </cell>
          <cell r="R372">
            <v>10</v>
          </cell>
          <cell r="S372">
            <v>-8.3333333333333339</v>
          </cell>
          <cell r="T372">
            <v>25840</v>
          </cell>
          <cell r="U372" t="str">
            <v>-</v>
          </cell>
          <cell r="V372">
            <v>22290</v>
          </cell>
          <cell r="W372">
            <v>-13.738390092879257</v>
          </cell>
          <cell r="X372" t="e">
            <v>#VALUE!</v>
          </cell>
          <cell r="Y372">
            <v>18300</v>
          </cell>
          <cell r="Z372">
            <v>23540</v>
          </cell>
          <cell r="AA372">
            <v>23540</v>
          </cell>
          <cell r="AB372">
            <v>28.633879781420767</v>
          </cell>
          <cell r="AC372">
            <v>0</v>
          </cell>
          <cell r="AD372">
            <v>0</v>
          </cell>
        </row>
        <row r="373">
          <cell r="B373" t="str">
            <v>시바새우(중하)냉동kg40미/kg태국/베트남</v>
          </cell>
          <cell r="C373">
            <v>0</v>
          </cell>
          <cell r="D373" t="str">
            <v>어패류</v>
          </cell>
          <cell r="E373" t="str">
            <v>시바새우(중하)</v>
          </cell>
          <cell r="F373" t="str">
            <v>냉동</v>
          </cell>
          <cell r="G373" t="str">
            <v>kg</v>
          </cell>
          <cell r="H373" t="str">
            <v>40미/kg</v>
          </cell>
          <cell r="I373" t="str">
            <v>태국/베트남</v>
          </cell>
          <cell r="J373">
            <v>15000</v>
          </cell>
          <cell r="K373">
            <v>20000</v>
          </cell>
          <cell r="L373">
            <v>19000</v>
          </cell>
          <cell r="M373">
            <v>26.666666666666668</v>
          </cell>
          <cell r="N373">
            <v>-5</v>
          </cell>
          <cell r="O373">
            <v>15000</v>
          </cell>
          <cell r="P373">
            <v>19000</v>
          </cell>
          <cell r="Q373">
            <v>17000</v>
          </cell>
          <cell r="R373">
            <v>13.333333333333334</v>
          </cell>
          <cell r="S373">
            <v>-10.526315789473685</v>
          </cell>
          <cell r="T373" t="str">
            <v>-</v>
          </cell>
          <cell r="U373" t="str">
            <v>-</v>
          </cell>
          <cell r="V373" t="str">
            <v>-</v>
          </cell>
          <cell r="W373" t="e">
            <v>#VALUE!</v>
          </cell>
          <cell r="X373" t="e">
            <v>#VALUE!</v>
          </cell>
          <cell r="Y373">
            <v>19760</v>
          </cell>
          <cell r="Z373" t="str">
            <v>-</v>
          </cell>
          <cell r="AA373" t="str">
            <v>-</v>
          </cell>
          <cell r="AB373" t="e">
            <v>#VALUE!</v>
          </cell>
          <cell r="AC373" t="e">
            <v>#VALUE!</v>
          </cell>
          <cell r="AD373">
            <v>0</v>
          </cell>
        </row>
        <row r="374">
          <cell r="B374" t="str">
            <v>시바새우(중하)냉동kg40미/kg사우디</v>
          </cell>
          <cell r="C374">
            <v>0</v>
          </cell>
          <cell r="D374" t="str">
            <v>어패류</v>
          </cell>
          <cell r="E374" t="str">
            <v>시바새우(중하)</v>
          </cell>
          <cell r="F374" t="str">
            <v>냉동</v>
          </cell>
          <cell r="G374" t="str">
            <v>kg</v>
          </cell>
          <cell r="H374" t="str">
            <v>40미/kg</v>
          </cell>
          <cell r="I374" t="str">
            <v>사우디</v>
          </cell>
          <cell r="J374" t="str">
            <v>-</v>
          </cell>
          <cell r="K374" t="str">
            <v>-</v>
          </cell>
          <cell r="L374" t="str">
            <v>-</v>
          </cell>
          <cell r="M374" t="e">
            <v>#VALUE!</v>
          </cell>
          <cell r="N374" t="e">
            <v>#VALUE!</v>
          </cell>
          <cell r="O374" t="str">
            <v>-</v>
          </cell>
          <cell r="P374" t="str">
            <v>-</v>
          </cell>
          <cell r="Q374" t="str">
            <v>-</v>
          </cell>
          <cell r="R374" t="e">
            <v>#VALUE!</v>
          </cell>
          <cell r="S374" t="e">
            <v>#VALUE!</v>
          </cell>
          <cell r="T374" t="str">
            <v>-</v>
          </cell>
          <cell r="U374" t="str">
            <v>-</v>
          </cell>
          <cell r="V374" t="str">
            <v>-</v>
          </cell>
          <cell r="W374" t="e">
            <v>#VALUE!</v>
          </cell>
          <cell r="X374" t="e">
            <v>#VALUE!</v>
          </cell>
          <cell r="Y374" t="str">
            <v>-</v>
          </cell>
          <cell r="Z374" t="str">
            <v>-</v>
          </cell>
          <cell r="AA374" t="str">
            <v>-</v>
          </cell>
          <cell r="AB374" t="e">
            <v>#VALUE!</v>
          </cell>
          <cell r="AC374" t="e">
            <v>#VALUE!</v>
          </cell>
          <cell r="AD374">
            <v>0</v>
          </cell>
        </row>
        <row r="375">
          <cell r="B375" t="str">
            <v>시바새우(중하)냉동kg50미/kg태국/베트남</v>
          </cell>
          <cell r="C375">
            <v>0</v>
          </cell>
          <cell r="D375" t="str">
            <v>어패류</v>
          </cell>
          <cell r="E375" t="str">
            <v>시바새우(중하)</v>
          </cell>
          <cell r="F375" t="str">
            <v>냉동</v>
          </cell>
          <cell r="G375" t="str">
            <v>kg</v>
          </cell>
          <cell r="H375" t="str">
            <v>50미/kg</v>
          </cell>
          <cell r="I375" t="str">
            <v>태국/베트남</v>
          </cell>
          <cell r="J375">
            <v>13000</v>
          </cell>
          <cell r="K375">
            <v>18000</v>
          </cell>
          <cell r="L375">
            <v>17000</v>
          </cell>
          <cell r="M375">
            <v>30.76923076923077</v>
          </cell>
          <cell r="N375">
            <v>-5.5555555555555554</v>
          </cell>
          <cell r="O375">
            <v>13000</v>
          </cell>
          <cell r="P375">
            <v>17000</v>
          </cell>
          <cell r="Q375">
            <v>15000</v>
          </cell>
          <cell r="R375">
            <v>15.384615384615385</v>
          </cell>
          <cell r="S375">
            <v>-11.764705882352942</v>
          </cell>
          <cell r="T375" t="str">
            <v>-</v>
          </cell>
          <cell r="U375" t="str">
            <v>-</v>
          </cell>
          <cell r="V375" t="str">
            <v>-</v>
          </cell>
          <cell r="W375" t="e">
            <v>#VALUE!</v>
          </cell>
          <cell r="X375" t="e">
            <v>#VALUE!</v>
          </cell>
          <cell r="Y375" t="str">
            <v>-</v>
          </cell>
          <cell r="Z375" t="str">
            <v>-</v>
          </cell>
          <cell r="AA375" t="str">
            <v>-</v>
          </cell>
          <cell r="AB375" t="e">
            <v>#VALUE!</v>
          </cell>
          <cell r="AC375" t="e">
            <v>#VALUE!</v>
          </cell>
          <cell r="AD375">
            <v>0</v>
          </cell>
        </row>
        <row r="376">
          <cell r="B376" t="str">
            <v>시바새우(중하)냉동kg50미/kg사우디</v>
          </cell>
          <cell r="C376">
            <v>0</v>
          </cell>
          <cell r="D376" t="str">
            <v>어패류</v>
          </cell>
          <cell r="E376" t="str">
            <v>시바새우(중하)</v>
          </cell>
          <cell r="F376" t="str">
            <v>냉동</v>
          </cell>
          <cell r="G376" t="str">
            <v>kg</v>
          </cell>
          <cell r="H376" t="str">
            <v>50미/kg</v>
          </cell>
          <cell r="I376" t="str">
            <v>사우디</v>
          </cell>
          <cell r="J376" t="str">
            <v>-</v>
          </cell>
          <cell r="K376" t="str">
            <v>-</v>
          </cell>
          <cell r="L376" t="str">
            <v>-</v>
          </cell>
          <cell r="M376" t="e">
            <v>#VALUE!</v>
          </cell>
          <cell r="N376" t="e">
            <v>#VALUE!</v>
          </cell>
          <cell r="O376" t="str">
            <v>-</v>
          </cell>
          <cell r="P376" t="str">
            <v>-</v>
          </cell>
          <cell r="Q376" t="str">
            <v>-</v>
          </cell>
          <cell r="R376" t="e">
            <v>#VALUE!</v>
          </cell>
          <cell r="S376" t="e">
            <v>#VALUE!</v>
          </cell>
          <cell r="T376" t="str">
            <v>-</v>
          </cell>
          <cell r="U376" t="str">
            <v>-</v>
          </cell>
          <cell r="V376" t="str">
            <v>-</v>
          </cell>
          <cell r="W376" t="e">
            <v>#VALUE!</v>
          </cell>
          <cell r="X376" t="e">
            <v>#VALUE!</v>
          </cell>
          <cell r="Y376" t="str">
            <v>-</v>
          </cell>
          <cell r="Z376" t="str">
            <v>-</v>
          </cell>
          <cell r="AA376" t="str">
            <v>-</v>
          </cell>
          <cell r="AB376" t="e">
            <v>#VALUE!</v>
          </cell>
          <cell r="AC376" t="e">
            <v>#VALUE!</v>
          </cell>
          <cell r="AD376">
            <v>0</v>
          </cell>
        </row>
        <row r="377">
          <cell r="B377" t="str">
            <v>오징어생것,껍질유kg냉장,기본채,다리.귀포함국산</v>
          </cell>
          <cell r="C377">
            <v>42</v>
          </cell>
          <cell r="D377" t="str">
            <v>어패류</v>
          </cell>
          <cell r="E377" t="str">
            <v>오징어</v>
          </cell>
          <cell r="F377" t="str">
            <v>생것,껍질유</v>
          </cell>
          <cell r="G377" t="str">
            <v>kg</v>
          </cell>
          <cell r="H377" t="str">
            <v>냉장,기본채,다리.귀포함</v>
          </cell>
          <cell r="I377" t="str">
            <v>국산</v>
          </cell>
          <cell r="J377" t="str">
            <v>-</v>
          </cell>
          <cell r="K377" t="str">
            <v>-</v>
          </cell>
          <cell r="L377" t="str">
            <v>-</v>
          </cell>
          <cell r="M377" t="e">
            <v>#VALUE!</v>
          </cell>
          <cell r="N377" t="e">
            <v>#VALUE!</v>
          </cell>
          <cell r="O377" t="str">
            <v>-</v>
          </cell>
          <cell r="P377" t="str">
            <v>-</v>
          </cell>
          <cell r="Q377" t="str">
            <v>-</v>
          </cell>
          <cell r="R377" t="e">
            <v>#VALUE!</v>
          </cell>
          <cell r="S377" t="e">
            <v>#VALUE!</v>
          </cell>
          <cell r="T377">
            <v>11720</v>
          </cell>
          <cell r="U377">
            <v>6390</v>
          </cell>
          <cell r="V377" t="str">
            <v>-</v>
          </cell>
          <cell r="W377" t="e">
            <v>#VALUE!</v>
          </cell>
          <cell r="X377" t="e">
            <v>#VALUE!</v>
          </cell>
          <cell r="Y377" t="str">
            <v>-</v>
          </cell>
          <cell r="Z377" t="str">
            <v>-</v>
          </cell>
          <cell r="AA377" t="str">
            <v>-</v>
          </cell>
          <cell r="AB377" t="e">
            <v>#VALUE!</v>
          </cell>
          <cell r="AC377" t="e">
            <v>#VALUE!</v>
          </cell>
          <cell r="AD377">
            <v>0</v>
          </cell>
        </row>
        <row r="378">
          <cell r="B378" t="str">
            <v>오징어생것,껍질유kg냉장,몸통링채국산</v>
          </cell>
          <cell r="C378">
            <v>0</v>
          </cell>
          <cell r="D378" t="str">
            <v>어패류</v>
          </cell>
          <cell r="E378" t="str">
            <v>오징어</v>
          </cell>
          <cell r="F378" t="str">
            <v>생것,껍질유</v>
          </cell>
          <cell r="G378" t="str">
            <v>kg</v>
          </cell>
          <cell r="H378" t="str">
            <v>냉장,몸통링채</v>
          </cell>
          <cell r="I378" t="str">
            <v>국산</v>
          </cell>
          <cell r="J378" t="str">
            <v>-</v>
          </cell>
          <cell r="K378" t="str">
            <v>-</v>
          </cell>
          <cell r="L378" t="str">
            <v>-</v>
          </cell>
          <cell r="M378" t="e">
            <v>#VALUE!</v>
          </cell>
          <cell r="N378" t="e">
            <v>#VALUE!</v>
          </cell>
          <cell r="O378" t="str">
            <v>-</v>
          </cell>
          <cell r="P378" t="str">
            <v>-</v>
          </cell>
          <cell r="Q378" t="str">
            <v>-</v>
          </cell>
          <cell r="R378" t="e">
            <v>#VALUE!</v>
          </cell>
          <cell r="S378" t="e">
            <v>#VALUE!</v>
          </cell>
          <cell r="T378" t="str">
            <v>-</v>
          </cell>
          <cell r="U378" t="str">
            <v>-</v>
          </cell>
          <cell r="V378" t="str">
            <v>-</v>
          </cell>
          <cell r="W378" t="e">
            <v>#VALUE!</v>
          </cell>
          <cell r="X378" t="e">
            <v>#VALUE!</v>
          </cell>
          <cell r="Y378" t="str">
            <v>-</v>
          </cell>
          <cell r="Z378" t="str">
            <v>-</v>
          </cell>
          <cell r="AA378" t="str">
            <v>-</v>
          </cell>
          <cell r="AB378" t="e">
            <v>#VALUE!</v>
          </cell>
          <cell r="AC378" t="e">
            <v>#VALUE!</v>
          </cell>
          <cell r="AD378">
            <v>0</v>
          </cell>
        </row>
        <row r="379">
          <cell r="B379" t="str">
            <v>오징어생것,껍질유kg냉장,몸통사각채국산</v>
          </cell>
          <cell r="C379">
            <v>0</v>
          </cell>
          <cell r="D379" t="str">
            <v>어패류</v>
          </cell>
          <cell r="E379" t="str">
            <v>오징어</v>
          </cell>
          <cell r="F379" t="str">
            <v>생것,껍질유</v>
          </cell>
          <cell r="G379" t="str">
            <v>kg</v>
          </cell>
          <cell r="H379" t="str">
            <v>냉장,몸통사각채</v>
          </cell>
          <cell r="I379" t="str">
            <v>국산</v>
          </cell>
          <cell r="J379" t="str">
            <v>-</v>
          </cell>
          <cell r="K379" t="str">
            <v>-</v>
          </cell>
          <cell r="L379" t="str">
            <v>-</v>
          </cell>
          <cell r="M379" t="e">
            <v>#VALUE!</v>
          </cell>
          <cell r="N379" t="e">
            <v>#VALUE!</v>
          </cell>
          <cell r="O379" t="str">
            <v>-</v>
          </cell>
          <cell r="P379" t="str">
            <v>-</v>
          </cell>
          <cell r="Q379" t="str">
            <v>-</v>
          </cell>
          <cell r="R379" t="e">
            <v>#VALUE!</v>
          </cell>
          <cell r="S379" t="e">
            <v>#VALUE!</v>
          </cell>
          <cell r="T379">
            <v>15480</v>
          </cell>
          <cell r="U379" t="str">
            <v>-</v>
          </cell>
          <cell r="V379" t="str">
            <v>-</v>
          </cell>
          <cell r="W379" t="e">
            <v>#VALUE!</v>
          </cell>
          <cell r="X379" t="e">
            <v>#VALUE!</v>
          </cell>
          <cell r="Y379" t="str">
            <v>-</v>
          </cell>
          <cell r="Z379" t="str">
            <v>-</v>
          </cell>
          <cell r="AA379" t="str">
            <v>-</v>
          </cell>
          <cell r="AB379" t="e">
            <v>#VALUE!</v>
          </cell>
          <cell r="AC379" t="e">
            <v>#VALUE!</v>
          </cell>
          <cell r="AD379">
            <v>0</v>
          </cell>
        </row>
        <row r="380">
          <cell r="B380" t="str">
            <v>오징어생것,껍질유kg냉장,원물국산</v>
          </cell>
          <cell r="C380">
            <v>0</v>
          </cell>
          <cell r="D380" t="str">
            <v>어패류</v>
          </cell>
          <cell r="E380" t="str">
            <v>오징어</v>
          </cell>
          <cell r="F380" t="str">
            <v>생것,껍질유</v>
          </cell>
          <cell r="G380" t="str">
            <v>kg</v>
          </cell>
          <cell r="H380" t="str">
            <v>냉장,원물</v>
          </cell>
          <cell r="I380" t="str">
            <v>국산</v>
          </cell>
          <cell r="J380">
            <v>7100</v>
          </cell>
          <cell r="K380">
            <v>7700</v>
          </cell>
          <cell r="L380">
            <v>7700</v>
          </cell>
          <cell r="M380">
            <v>8.4507042253521121</v>
          </cell>
          <cell r="N380">
            <v>0</v>
          </cell>
          <cell r="O380">
            <v>6400</v>
          </cell>
          <cell r="P380">
            <v>6600</v>
          </cell>
          <cell r="Q380">
            <v>7000</v>
          </cell>
          <cell r="R380">
            <v>9.375</v>
          </cell>
          <cell r="S380">
            <v>6.0606060606060606</v>
          </cell>
          <cell r="T380" t="str">
            <v>-</v>
          </cell>
          <cell r="U380">
            <v>6950</v>
          </cell>
          <cell r="V380" t="str">
            <v>-</v>
          </cell>
          <cell r="W380" t="e">
            <v>#VALUE!</v>
          </cell>
          <cell r="X380" t="e">
            <v>#VALUE!</v>
          </cell>
          <cell r="Y380">
            <v>8720</v>
          </cell>
          <cell r="Z380">
            <v>11800</v>
          </cell>
          <cell r="AA380">
            <v>13950</v>
          </cell>
          <cell r="AB380">
            <v>59.977064220183486</v>
          </cell>
          <cell r="AC380">
            <v>18.220338983050848</v>
          </cell>
          <cell r="AD380">
            <v>0</v>
          </cell>
        </row>
        <row r="381">
          <cell r="B381" t="str">
            <v>오징어젓(오징어젓,양념)kg오징어젓국산</v>
          </cell>
          <cell r="C381">
            <v>0</v>
          </cell>
          <cell r="D381" t="str">
            <v>어패류</v>
          </cell>
          <cell r="E381" t="str">
            <v>오징어</v>
          </cell>
          <cell r="F381" t="str">
            <v>젓(오징어젓,양념)</v>
          </cell>
          <cell r="G381" t="str">
            <v>kg</v>
          </cell>
          <cell r="H381" t="str">
            <v>오징어젓</v>
          </cell>
          <cell r="I381" t="str">
            <v>국산</v>
          </cell>
          <cell r="J381">
            <v>7000</v>
          </cell>
          <cell r="K381">
            <v>7000</v>
          </cell>
          <cell r="L381">
            <v>7000</v>
          </cell>
          <cell r="M381">
            <v>0</v>
          </cell>
          <cell r="N381">
            <v>0</v>
          </cell>
          <cell r="O381">
            <v>8000</v>
          </cell>
          <cell r="P381">
            <v>8000</v>
          </cell>
          <cell r="Q381">
            <v>8000</v>
          </cell>
          <cell r="R381">
            <v>0</v>
          </cell>
          <cell r="S381">
            <v>0</v>
          </cell>
          <cell r="T381" t="str">
            <v>-</v>
          </cell>
          <cell r="U381" t="str">
            <v>-</v>
          </cell>
          <cell r="V381">
            <v>22000</v>
          </cell>
          <cell r="W381" t="e">
            <v>#VALUE!</v>
          </cell>
          <cell r="X381" t="e">
            <v>#VALUE!</v>
          </cell>
          <cell r="Y381" t="str">
            <v>-</v>
          </cell>
          <cell r="Z381">
            <v>22770</v>
          </cell>
          <cell r="AA381">
            <v>22770</v>
          </cell>
          <cell r="AB381" t="e">
            <v>#VALUE!</v>
          </cell>
          <cell r="AC381">
            <v>0</v>
          </cell>
          <cell r="AD381">
            <v>0</v>
          </cell>
        </row>
        <row r="382">
          <cell r="B382" t="str">
            <v>오징어,냉동품냉동,손질,껍질유kg선동X,기본채,다리.귀포함국산</v>
          </cell>
          <cell r="C382">
            <v>43</v>
          </cell>
          <cell r="D382" t="str">
            <v>어패류</v>
          </cell>
          <cell r="E382" t="str">
            <v>오징어,냉동품</v>
          </cell>
          <cell r="F382" t="str">
            <v>냉동,손질,껍질유</v>
          </cell>
          <cell r="G382" t="str">
            <v>kg</v>
          </cell>
          <cell r="H382" t="str">
            <v>선동X,기본채,다리.귀포함</v>
          </cell>
          <cell r="I382" t="str">
            <v>국산</v>
          </cell>
          <cell r="J382" t="str">
            <v>-</v>
          </cell>
          <cell r="K382" t="str">
            <v>-</v>
          </cell>
          <cell r="L382" t="str">
            <v>-</v>
          </cell>
          <cell r="M382" t="e">
            <v>#VALUE!</v>
          </cell>
          <cell r="N382" t="e">
            <v>#VALUE!</v>
          </cell>
          <cell r="O382" t="str">
            <v>-</v>
          </cell>
          <cell r="P382" t="str">
            <v>-</v>
          </cell>
          <cell r="Q382" t="str">
            <v>-</v>
          </cell>
          <cell r="R382" t="e">
            <v>#VALUE!</v>
          </cell>
          <cell r="S382" t="e">
            <v>#VALUE!</v>
          </cell>
          <cell r="T382" t="str">
            <v>-</v>
          </cell>
          <cell r="U382" t="str">
            <v>-</v>
          </cell>
          <cell r="V382" t="str">
            <v>-</v>
          </cell>
          <cell r="W382" t="e">
            <v>#VALUE!</v>
          </cell>
          <cell r="X382" t="e">
            <v>#VALUE!</v>
          </cell>
          <cell r="Y382" t="str">
            <v>-</v>
          </cell>
          <cell r="Z382">
            <v>6220</v>
          </cell>
          <cell r="AA382">
            <v>6100</v>
          </cell>
          <cell r="AB382" t="e">
            <v>#VALUE!</v>
          </cell>
          <cell r="AC382">
            <v>-1.9292604501607717</v>
          </cell>
          <cell r="AD382">
            <v>0</v>
          </cell>
        </row>
        <row r="383">
          <cell r="B383" t="str">
            <v>오징어,냉동품냉동,원물kg선동X,원물국산</v>
          </cell>
          <cell r="C383">
            <v>0</v>
          </cell>
          <cell r="D383" t="str">
            <v>어패류</v>
          </cell>
          <cell r="E383" t="str">
            <v>오징어,냉동품</v>
          </cell>
          <cell r="F383" t="str">
            <v>냉동,원물</v>
          </cell>
          <cell r="G383" t="str">
            <v>kg</v>
          </cell>
          <cell r="H383" t="str">
            <v>선동X,원물</v>
          </cell>
          <cell r="I383" t="str">
            <v>국산</v>
          </cell>
          <cell r="J383">
            <v>4400</v>
          </cell>
          <cell r="K383">
            <v>4900</v>
          </cell>
          <cell r="L383">
            <v>4600</v>
          </cell>
          <cell r="M383">
            <v>4.5454545454545459</v>
          </cell>
          <cell r="N383">
            <v>-6.1224489795918364</v>
          </cell>
          <cell r="O383">
            <v>4400</v>
          </cell>
          <cell r="P383">
            <v>4800</v>
          </cell>
          <cell r="Q383">
            <v>4400</v>
          </cell>
          <cell r="R383">
            <v>0</v>
          </cell>
          <cell r="S383">
            <v>-8.3333333333333339</v>
          </cell>
          <cell r="T383" t="str">
            <v>-</v>
          </cell>
          <cell r="U383" t="str">
            <v>-</v>
          </cell>
          <cell r="V383" t="str">
            <v>-</v>
          </cell>
          <cell r="W383" t="e">
            <v>#VALUE!</v>
          </cell>
          <cell r="X383" t="e">
            <v>#VALUE!</v>
          </cell>
          <cell r="Y383">
            <v>4070</v>
          </cell>
          <cell r="Z383">
            <v>4070</v>
          </cell>
          <cell r="AA383">
            <v>4070</v>
          </cell>
          <cell r="AB383">
            <v>0</v>
          </cell>
          <cell r="AC383">
            <v>0</v>
          </cell>
          <cell r="AD383">
            <v>0</v>
          </cell>
        </row>
        <row r="384">
          <cell r="B384" t="str">
            <v>오징어,냉동품냉동,손질,껍질유kg선동,기본채,다리.귀포함국산</v>
          </cell>
          <cell r="C384">
            <v>0</v>
          </cell>
          <cell r="D384" t="str">
            <v>어패류</v>
          </cell>
          <cell r="E384" t="str">
            <v>오징어,냉동품</v>
          </cell>
          <cell r="F384" t="str">
            <v>냉동,손질,껍질유</v>
          </cell>
          <cell r="G384" t="str">
            <v>kg</v>
          </cell>
          <cell r="H384" t="str">
            <v>선동,기본채,다리.귀포함</v>
          </cell>
          <cell r="I384" t="str">
            <v>국산</v>
          </cell>
          <cell r="J384" t="str">
            <v>-</v>
          </cell>
          <cell r="K384" t="str">
            <v>-</v>
          </cell>
          <cell r="L384" t="str">
            <v>-</v>
          </cell>
          <cell r="M384" t="e">
            <v>#VALUE!</v>
          </cell>
          <cell r="N384" t="e">
            <v>#VALUE!</v>
          </cell>
          <cell r="O384" t="str">
            <v>-</v>
          </cell>
          <cell r="P384" t="str">
            <v>-</v>
          </cell>
          <cell r="Q384" t="str">
            <v>-</v>
          </cell>
          <cell r="R384" t="e">
            <v>#VALUE!</v>
          </cell>
          <cell r="S384" t="e">
            <v>#VALUE!</v>
          </cell>
          <cell r="T384" t="str">
            <v>-</v>
          </cell>
          <cell r="U384" t="str">
            <v>-</v>
          </cell>
          <cell r="V384">
            <v>6470</v>
          </cell>
          <cell r="W384" t="e">
            <v>#VALUE!</v>
          </cell>
          <cell r="X384" t="e">
            <v>#VALUE!</v>
          </cell>
          <cell r="Y384">
            <v>5170</v>
          </cell>
          <cell r="Z384">
            <v>6100</v>
          </cell>
          <cell r="AA384">
            <v>6100</v>
          </cell>
          <cell r="AB384">
            <v>17.988394584139265</v>
          </cell>
          <cell r="AC384">
            <v>0</v>
          </cell>
          <cell r="AD384">
            <v>0</v>
          </cell>
        </row>
        <row r="385">
          <cell r="B385" t="str">
            <v>오징어,냉동품냉동,손질,껍질유kg선동,몸통링채국산</v>
          </cell>
          <cell r="C385">
            <v>0</v>
          </cell>
          <cell r="D385" t="str">
            <v>어패류</v>
          </cell>
          <cell r="E385" t="str">
            <v>오징어,냉동품</v>
          </cell>
          <cell r="F385" t="str">
            <v>냉동,손질,껍질유</v>
          </cell>
          <cell r="G385" t="str">
            <v>kg</v>
          </cell>
          <cell r="H385" t="str">
            <v>선동,몸통링채</v>
          </cell>
          <cell r="I385" t="str">
            <v>국산</v>
          </cell>
          <cell r="J385" t="str">
            <v>-</v>
          </cell>
          <cell r="K385" t="str">
            <v>-</v>
          </cell>
          <cell r="L385" t="str">
            <v>-</v>
          </cell>
          <cell r="M385" t="e">
            <v>#VALUE!</v>
          </cell>
          <cell r="N385" t="e">
            <v>#VALUE!</v>
          </cell>
          <cell r="O385" t="str">
            <v>-</v>
          </cell>
          <cell r="P385" t="str">
            <v>-</v>
          </cell>
          <cell r="Q385" t="str">
            <v>-</v>
          </cell>
          <cell r="R385" t="e">
            <v>#VALUE!</v>
          </cell>
          <cell r="S385" t="e">
            <v>#VALUE!</v>
          </cell>
          <cell r="T385" t="str">
            <v>-</v>
          </cell>
          <cell r="U385" t="str">
            <v>-</v>
          </cell>
          <cell r="V385">
            <v>19500</v>
          </cell>
          <cell r="W385" t="e">
            <v>#VALUE!</v>
          </cell>
          <cell r="X385" t="e">
            <v>#VALUE!</v>
          </cell>
          <cell r="Y385" t="str">
            <v>-</v>
          </cell>
          <cell r="Z385" t="str">
            <v>-</v>
          </cell>
          <cell r="AA385" t="str">
            <v>-</v>
          </cell>
          <cell r="AB385" t="e">
            <v>#VALUE!</v>
          </cell>
          <cell r="AC385" t="e">
            <v>#VALUE!</v>
          </cell>
          <cell r="AD385">
            <v>0</v>
          </cell>
        </row>
        <row r="386">
          <cell r="B386" t="str">
            <v>오징어,냉동품냉동,손질,껍질제거kg선동,몸통링채국산</v>
          </cell>
          <cell r="C386">
            <v>0</v>
          </cell>
          <cell r="D386" t="str">
            <v>어패류</v>
          </cell>
          <cell r="E386" t="str">
            <v>오징어,냉동품</v>
          </cell>
          <cell r="F386" t="str">
            <v>냉동,손질,껍질제거</v>
          </cell>
          <cell r="G386" t="str">
            <v>kg</v>
          </cell>
          <cell r="H386" t="str">
            <v>선동,몸통링채</v>
          </cell>
          <cell r="I386" t="str">
            <v>국산</v>
          </cell>
          <cell r="J386" t="str">
            <v>-</v>
          </cell>
          <cell r="K386" t="str">
            <v>-</v>
          </cell>
          <cell r="L386" t="str">
            <v>-</v>
          </cell>
          <cell r="M386" t="e">
            <v>#VALUE!</v>
          </cell>
          <cell r="N386" t="e">
            <v>#VALUE!</v>
          </cell>
          <cell r="O386" t="str">
            <v>-</v>
          </cell>
          <cell r="P386" t="str">
            <v>-</v>
          </cell>
          <cell r="Q386" t="str">
            <v>-</v>
          </cell>
          <cell r="R386" t="e">
            <v>#VALUE!</v>
          </cell>
          <cell r="S386" t="e">
            <v>#VALUE!</v>
          </cell>
          <cell r="T386" t="str">
            <v>-</v>
          </cell>
          <cell r="U386" t="str">
            <v>-</v>
          </cell>
          <cell r="V386" t="str">
            <v>-</v>
          </cell>
          <cell r="W386" t="e">
            <v>#VALUE!</v>
          </cell>
          <cell r="X386" t="e">
            <v>#VALUE!</v>
          </cell>
          <cell r="Y386">
            <v>8940</v>
          </cell>
          <cell r="Z386">
            <v>7600</v>
          </cell>
          <cell r="AA386">
            <v>7600</v>
          </cell>
          <cell r="AB386">
            <v>-14.988814317673379</v>
          </cell>
          <cell r="AC386">
            <v>0</v>
          </cell>
          <cell r="AD386">
            <v>0</v>
          </cell>
        </row>
        <row r="387">
          <cell r="B387" t="str">
            <v>오징어,냉동품냉동,손질,껍질유kg선동,몸통칼집채국산</v>
          </cell>
          <cell r="C387">
            <v>0</v>
          </cell>
          <cell r="D387" t="str">
            <v>어패류</v>
          </cell>
          <cell r="E387" t="str">
            <v>오징어,냉동품</v>
          </cell>
          <cell r="F387" t="str">
            <v>냉동,손질,껍질유</v>
          </cell>
          <cell r="G387" t="str">
            <v>kg</v>
          </cell>
          <cell r="H387" t="str">
            <v>선동,몸통칼집채</v>
          </cell>
          <cell r="I387" t="str">
            <v>국산</v>
          </cell>
          <cell r="J387" t="str">
            <v>-</v>
          </cell>
          <cell r="K387" t="str">
            <v>-</v>
          </cell>
          <cell r="L387" t="str">
            <v>-</v>
          </cell>
          <cell r="M387" t="e">
            <v>#VALUE!</v>
          </cell>
          <cell r="N387" t="e">
            <v>#VALUE!</v>
          </cell>
          <cell r="O387" t="str">
            <v>-</v>
          </cell>
          <cell r="P387" t="str">
            <v>-</v>
          </cell>
          <cell r="Q387" t="str">
            <v>-</v>
          </cell>
          <cell r="R387" t="e">
            <v>#VALUE!</v>
          </cell>
          <cell r="S387" t="e">
            <v>#VALUE!</v>
          </cell>
          <cell r="T387" t="str">
            <v>-</v>
          </cell>
          <cell r="U387" t="str">
            <v>-</v>
          </cell>
          <cell r="V387" t="str">
            <v>-</v>
          </cell>
          <cell r="W387" t="e">
            <v>#VALUE!</v>
          </cell>
          <cell r="X387" t="e">
            <v>#VALUE!</v>
          </cell>
          <cell r="Y387">
            <v>8660</v>
          </cell>
          <cell r="Z387" t="str">
            <v>-</v>
          </cell>
          <cell r="AA387" t="str">
            <v>-</v>
          </cell>
          <cell r="AB387" t="e">
            <v>#VALUE!</v>
          </cell>
          <cell r="AC387" t="e">
            <v>#VALUE!</v>
          </cell>
          <cell r="AD387">
            <v>0</v>
          </cell>
        </row>
        <row r="388">
          <cell r="B388" t="str">
            <v>오징어,냉동품냉동,손질,껍질제거kg선동,몸통칼집채국산</v>
          </cell>
          <cell r="C388">
            <v>0</v>
          </cell>
          <cell r="D388" t="str">
            <v>어패류</v>
          </cell>
          <cell r="E388" t="str">
            <v>오징어,냉동품</v>
          </cell>
          <cell r="F388" t="str">
            <v>냉동,손질,껍질제거</v>
          </cell>
          <cell r="G388" t="str">
            <v>kg</v>
          </cell>
          <cell r="H388" t="str">
            <v>선동,몸통칼집채</v>
          </cell>
          <cell r="I388" t="str">
            <v>국산</v>
          </cell>
          <cell r="J388" t="str">
            <v>-</v>
          </cell>
          <cell r="K388" t="str">
            <v>-</v>
          </cell>
          <cell r="L388" t="str">
            <v>-</v>
          </cell>
          <cell r="M388" t="e">
            <v>#VALUE!</v>
          </cell>
          <cell r="N388" t="e">
            <v>#VALUE!</v>
          </cell>
          <cell r="O388" t="str">
            <v>-</v>
          </cell>
          <cell r="P388" t="str">
            <v>-</v>
          </cell>
          <cell r="Q388" t="str">
            <v>-</v>
          </cell>
          <cell r="R388" t="e">
            <v>#VALUE!</v>
          </cell>
          <cell r="S388" t="e">
            <v>#VALUE!</v>
          </cell>
          <cell r="T388" t="str">
            <v>-</v>
          </cell>
          <cell r="U388" t="str">
            <v>-</v>
          </cell>
          <cell r="V388" t="str">
            <v>-</v>
          </cell>
          <cell r="W388" t="e">
            <v>#VALUE!</v>
          </cell>
          <cell r="X388" t="e">
            <v>#VALUE!</v>
          </cell>
          <cell r="Y388">
            <v>16450</v>
          </cell>
          <cell r="Z388">
            <v>8600</v>
          </cell>
          <cell r="AA388">
            <v>8600</v>
          </cell>
          <cell r="AB388">
            <v>-47.72036474164134</v>
          </cell>
          <cell r="AC388">
            <v>0</v>
          </cell>
          <cell r="AD388">
            <v>0</v>
          </cell>
        </row>
        <row r="389">
          <cell r="B389" t="str">
            <v>오징어,냉동품냉동,손질kg다리국산</v>
          </cell>
          <cell r="C389">
            <v>0</v>
          </cell>
          <cell r="D389" t="str">
            <v>어패류</v>
          </cell>
          <cell r="E389" t="str">
            <v>오징어,냉동품</v>
          </cell>
          <cell r="F389" t="str">
            <v>냉동,손질</v>
          </cell>
          <cell r="G389" t="str">
            <v>kg</v>
          </cell>
          <cell r="H389" t="str">
            <v>다리</v>
          </cell>
          <cell r="I389" t="str">
            <v>국산</v>
          </cell>
          <cell r="J389" t="str">
            <v>-</v>
          </cell>
          <cell r="K389" t="str">
            <v>-</v>
          </cell>
          <cell r="L389" t="str">
            <v>-</v>
          </cell>
          <cell r="M389" t="e">
            <v>#VALUE!</v>
          </cell>
          <cell r="N389" t="e">
            <v>#VALUE!</v>
          </cell>
          <cell r="O389" t="str">
            <v>-</v>
          </cell>
          <cell r="P389" t="str">
            <v>-</v>
          </cell>
          <cell r="Q389" t="str">
            <v>-</v>
          </cell>
          <cell r="R389" t="e">
            <v>#VALUE!</v>
          </cell>
          <cell r="S389" t="e">
            <v>#VALUE!</v>
          </cell>
          <cell r="T389" t="str">
            <v>-</v>
          </cell>
          <cell r="U389" t="str">
            <v>-</v>
          </cell>
          <cell r="V389" t="str">
            <v>-</v>
          </cell>
          <cell r="W389" t="e">
            <v>#VALUE!</v>
          </cell>
          <cell r="X389" t="e">
            <v>#VALUE!</v>
          </cell>
          <cell r="Y389">
            <v>3900</v>
          </cell>
          <cell r="Z389">
            <v>3900</v>
          </cell>
          <cell r="AA389">
            <v>3900</v>
          </cell>
          <cell r="AB389">
            <v>0</v>
          </cell>
          <cell r="AC389">
            <v>0</v>
          </cell>
          <cell r="AD389">
            <v>0</v>
          </cell>
        </row>
        <row r="390">
          <cell r="B390" t="str">
            <v>조개살생것kg조개살국산</v>
          </cell>
          <cell r="C390">
            <v>44</v>
          </cell>
          <cell r="D390" t="str">
            <v>어패류</v>
          </cell>
          <cell r="E390" t="str">
            <v>조개살</v>
          </cell>
          <cell r="F390" t="str">
            <v>생것</v>
          </cell>
          <cell r="G390" t="str">
            <v>kg</v>
          </cell>
          <cell r="H390" t="str">
            <v>조개살</v>
          </cell>
          <cell r="I390" t="str">
            <v>국산</v>
          </cell>
          <cell r="J390" t="str">
            <v>-</v>
          </cell>
          <cell r="K390" t="str">
            <v>-</v>
          </cell>
          <cell r="L390" t="str">
            <v>-</v>
          </cell>
          <cell r="M390" t="e">
            <v>#VALUE!</v>
          </cell>
          <cell r="N390" t="e">
            <v>#VALUE!</v>
          </cell>
          <cell r="O390" t="str">
            <v>-</v>
          </cell>
          <cell r="P390" t="str">
            <v>-</v>
          </cell>
          <cell r="Q390" t="str">
            <v>-</v>
          </cell>
          <cell r="R390" t="e">
            <v>#VALUE!</v>
          </cell>
          <cell r="S390" t="e">
            <v>#VALUE!</v>
          </cell>
          <cell r="T390" t="str">
            <v>-</v>
          </cell>
          <cell r="U390" t="str">
            <v>-</v>
          </cell>
          <cell r="V390" t="str">
            <v>-</v>
          </cell>
          <cell r="W390" t="e">
            <v>#VALUE!</v>
          </cell>
          <cell r="X390" t="e">
            <v>#VALUE!</v>
          </cell>
          <cell r="Y390" t="str">
            <v>-</v>
          </cell>
          <cell r="Z390" t="str">
            <v>-</v>
          </cell>
          <cell r="AA390" t="str">
            <v>-</v>
          </cell>
          <cell r="AB390" t="e">
            <v>#VALUE!</v>
          </cell>
          <cell r="AC390" t="e">
            <v>#VALUE!</v>
          </cell>
          <cell r="AD390">
            <v>0</v>
          </cell>
        </row>
        <row r="391">
          <cell r="B391" t="str">
            <v>주꾸미생것,손질kg냉장,기본채국산</v>
          </cell>
          <cell r="C391">
            <v>45</v>
          </cell>
          <cell r="D391" t="str">
            <v>어패류</v>
          </cell>
          <cell r="E391" t="str">
            <v>주꾸미</v>
          </cell>
          <cell r="F391" t="str">
            <v>생것,손질</v>
          </cell>
          <cell r="G391" t="str">
            <v>kg</v>
          </cell>
          <cell r="H391" t="str">
            <v>냉장,기본채</v>
          </cell>
          <cell r="I391" t="str">
            <v>국산</v>
          </cell>
          <cell r="J391" t="str">
            <v>-</v>
          </cell>
          <cell r="K391" t="str">
            <v>-</v>
          </cell>
          <cell r="L391" t="str">
            <v>-</v>
          </cell>
          <cell r="M391" t="e">
            <v>#VALUE!</v>
          </cell>
          <cell r="N391" t="e">
            <v>#VALUE!</v>
          </cell>
          <cell r="O391" t="str">
            <v>-</v>
          </cell>
          <cell r="P391" t="str">
            <v>-</v>
          </cell>
          <cell r="Q391" t="str">
            <v>-</v>
          </cell>
          <cell r="R391" t="e">
            <v>#VALUE!</v>
          </cell>
          <cell r="S391" t="e">
            <v>#VALUE!</v>
          </cell>
          <cell r="T391">
            <v>37800</v>
          </cell>
          <cell r="U391">
            <v>26800</v>
          </cell>
          <cell r="V391">
            <v>26800</v>
          </cell>
          <cell r="W391">
            <v>-29.100529100529101</v>
          </cell>
          <cell r="X391">
            <v>0</v>
          </cell>
          <cell r="Y391">
            <v>16450</v>
          </cell>
          <cell r="Z391">
            <v>23500</v>
          </cell>
          <cell r="AA391">
            <v>30900</v>
          </cell>
          <cell r="AB391">
            <v>87.841945288753806</v>
          </cell>
          <cell r="AC391">
            <v>31.48936170212766</v>
          </cell>
          <cell r="AD391">
            <v>0</v>
          </cell>
        </row>
        <row r="392">
          <cell r="B392" t="str">
            <v>주꾸미생것,손질kg냉장,기본채중국</v>
          </cell>
          <cell r="C392">
            <v>0</v>
          </cell>
          <cell r="D392" t="str">
            <v>어패류</v>
          </cell>
          <cell r="E392" t="str">
            <v>주꾸미</v>
          </cell>
          <cell r="F392" t="str">
            <v>생것,손질</v>
          </cell>
          <cell r="G392" t="str">
            <v>kg</v>
          </cell>
          <cell r="H392" t="str">
            <v>냉장,기본채</v>
          </cell>
          <cell r="I392" t="str">
            <v>중국</v>
          </cell>
          <cell r="J392" t="str">
            <v>-</v>
          </cell>
          <cell r="K392" t="str">
            <v>-</v>
          </cell>
          <cell r="L392" t="str">
            <v>-</v>
          </cell>
          <cell r="M392" t="e">
            <v>#VALUE!</v>
          </cell>
          <cell r="N392" t="e">
            <v>#VALUE!</v>
          </cell>
          <cell r="O392" t="str">
            <v>-</v>
          </cell>
          <cell r="P392" t="str">
            <v>-</v>
          </cell>
          <cell r="Q392" t="str">
            <v>-</v>
          </cell>
          <cell r="R392" t="e">
            <v>#VALUE!</v>
          </cell>
          <cell r="S392" t="e">
            <v>#VALUE!</v>
          </cell>
          <cell r="T392" t="str">
            <v>-</v>
          </cell>
          <cell r="U392" t="str">
            <v>-</v>
          </cell>
          <cell r="V392" t="str">
            <v>-</v>
          </cell>
          <cell r="W392" t="e">
            <v>#VALUE!</v>
          </cell>
          <cell r="X392" t="e">
            <v>#VALUE!</v>
          </cell>
          <cell r="Y392" t="str">
            <v>-</v>
          </cell>
          <cell r="Z392" t="str">
            <v>-</v>
          </cell>
          <cell r="AA392" t="str">
            <v>-</v>
          </cell>
          <cell r="AB392" t="e">
            <v>#VALUE!</v>
          </cell>
          <cell r="AC392" t="e">
            <v>#VALUE!</v>
          </cell>
          <cell r="AD392">
            <v>0</v>
          </cell>
        </row>
        <row r="393">
          <cell r="B393" t="str">
            <v>주꾸미냉동,손질kg냉동,기본채중국</v>
          </cell>
          <cell r="C393">
            <v>0</v>
          </cell>
          <cell r="D393" t="str">
            <v>어패류</v>
          </cell>
          <cell r="E393" t="str">
            <v>주꾸미</v>
          </cell>
          <cell r="F393" t="str">
            <v>냉동,손질</v>
          </cell>
          <cell r="G393" t="str">
            <v>kg</v>
          </cell>
          <cell r="H393" t="str">
            <v>냉동,기본채</v>
          </cell>
          <cell r="I393" t="str">
            <v>중국</v>
          </cell>
          <cell r="J393" t="str">
            <v>-</v>
          </cell>
          <cell r="K393" t="str">
            <v>-</v>
          </cell>
          <cell r="L393" t="str">
            <v>-</v>
          </cell>
          <cell r="M393" t="e">
            <v>#VALUE!</v>
          </cell>
          <cell r="N393" t="e">
            <v>#VALUE!</v>
          </cell>
          <cell r="O393" t="str">
            <v>-</v>
          </cell>
          <cell r="P393" t="str">
            <v>-</v>
          </cell>
          <cell r="Q393" t="str">
            <v>-</v>
          </cell>
          <cell r="R393" t="e">
            <v>#VALUE!</v>
          </cell>
          <cell r="S393" t="e">
            <v>#VALUE!</v>
          </cell>
          <cell r="T393" t="str">
            <v>-</v>
          </cell>
          <cell r="U393" t="str">
            <v>-</v>
          </cell>
          <cell r="V393" t="str">
            <v>-</v>
          </cell>
          <cell r="W393" t="e">
            <v>#VALUE!</v>
          </cell>
          <cell r="X393" t="e">
            <v>#VALUE!</v>
          </cell>
          <cell r="Y393" t="str">
            <v>-</v>
          </cell>
          <cell r="Z393" t="str">
            <v>-</v>
          </cell>
          <cell r="AA393" t="str">
            <v>-</v>
          </cell>
          <cell r="AB393" t="e">
            <v>#VALUE!</v>
          </cell>
          <cell r="AC393" t="e">
            <v>#VALUE!</v>
          </cell>
          <cell r="AD393">
            <v>0</v>
          </cell>
        </row>
        <row r="394">
          <cell r="B394" t="str">
            <v>주꾸미냉동,손질kg냉동,기본채베트남</v>
          </cell>
          <cell r="C394">
            <v>0</v>
          </cell>
          <cell r="D394" t="str">
            <v>어패류</v>
          </cell>
          <cell r="E394" t="str">
            <v>주꾸미</v>
          </cell>
          <cell r="F394" t="str">
            <v>냉동,손질</v>
          </cell>
          <cell r="G394" t="str">
            <v>kg</v>
          </cell>
          <cell r="H394" t="str">
            <v>냉동,기본채</v>
          </cell>
          <cell r="I394" t="str">
            <v>베트남</v>
          </cell>
          <cell r="J394" t="str">
            <v>-</v>
          </cell>
          <cell r="K394" t="str">
            <v>-</v>
          </cell>
          <cell r="L394" t="str">
            <v>-</v>
          </cell>
          <cell r="M394" t="e">
            <v>#VALUE!</v>
          </cell>
          <cell r="N394" t="e">
            <v>#VALUE!</v>
          </cell>
          <cell r="O394" t="str">
            <v>-</v>
          </cell>
          <cell r="P394" t="str">
            <v>-</v>
          </cell>
          <cell r="Q394" t="str">
            <v>-</v>
          </cell>
          <cell r="R394" t="e">
            <v>#VALUE!</v>
          </cell>
          <cell r="S394" t="e">
            <v>#VALUE!</v>
          </cell>
          <cell r="T394">
            <v>17000</v>
          </cell>
          <cell r="U394">
            <v>9900</v>
          </cell>
          <cell r="V394" t="str">
            <v>-</v>
          </cell>
          <cell r="W394" t="e">
            <v>#VALUE!</v>
          </cell>
          <cell r="X394" t="e">
            <v>#VALUE!</v>
          </cell>
          <cell r="Y394">
            <v>8780</v>
          </cell>
          <cell r="Z394">
            <v>6880</v>
          </cell>
          <cell r="AA394">
            <v>6880</v>
          </cell>
          <cell r="AB394">
            <v>-21.640091116173121</v>
          </cell>
          <cell r="AC394">
            <v>0</v>
          </cell>
          <cell r="AD394">
            <v>0</v>
          </cell>
        </row>
        <row r="395">
          <cell r="B395" t="str">
            <v>주꾸미생것,원물kg냉장,원물중국</v>
          </cell>
          <cell r="C395">
            <v>0</v>
          </cell>
          <cell r="D395" t="str">
            <v>어패류</v>
          </cell>
          <cell r="E395" t="str">
            <v>주꾸미</v>
          </cell>
          <cell r="F395" t="str">
            <v>생것,원물</v>
          </cell>
          <cell r="G395" t="str">
            <v>kg</v>
          </cell>
          <cell r="H395" t="str">
            <v>냉장,원물</v>
          </cell>
          <cell r="I395" t="str">
            <v>중국</v>
          </cell>
          <cell r="J395" t="str">
            <v>-</v>
          </cell>
          <cell r="K395" t="str">
            <v>-</v>
          </cell>
          <cell r="L395">
            <v>11700</v>
          </cell>
          <cell r="M395" t="e">
            <v>#VALUE!</v>
          </cell>
          <cell r="N395" t="e">
            <v>#VALUE!</v>
          </cell>
          <cell r="O395" t="str">
            <v>-</v>
          </cell>
          <cell r="P395">
            <v>14000</v>
          </cell>
          <cell r="Q395">
            <v>13300</v>
          </cell>
          <cell r="R395" t="e">
            <v>#VALUE!</v>
          </cell>
          <cell r="S395">
            <v>-5</v>
          </cell>
          <cell r="T395" t="str">
            <v>-</v>
          </cell>
          <cell r="U395" t="str">
            <v>-</v>
          </cell>
          <cell r="V395" t="str">
            <v>-</v>
          </cell>
          <cell r="W395" t="e">
            <v>#VALUE!</v>
          </cell>
          <cell r="X395" t="e">
            <v>#VALUE!</v>
          </cell>
          <cell r="Y395" t="str">
            <v>-</v>
          </cell>
          <cell r="Z395" t="str">
            <v>-</v>
          </cell>
          <cell r="AA395" t="str">
            <v>-</v>
          </cell>
          <cell r="AB395" t="e">
            <v>#VALUE!</v>
          </cell>
          <cell r="AC395" t="e">
            <v>#VALUE!</v>
          </cell>
          <cell r="AD395">
            <v>0</v>
          </cell>
        </row>
        <row r="396">
          <cell r="B396" t="str">
            <v>주꾸미냉동,원물kg냉동,원물중국</v>
          </cell>
          <cell r="C396">
            <v>0</v>
          </cell>
          <cell r="D396" t="str">
            <v>어패류</v>
          </cell>
          <cell r="E396" t="str">
            <v>주꾸미</v>
          </cell>
          <cell r="F396" t="str">
            <v>냉동,원물</v>
          </cell>
          <cell r="G396" t="str">
            <v>kg</v>
          </cell>
          <cell r="H396" t="str">
            <v>냉동,원물</v>
          </cell>
          <cell r="I396" t="str">
            <v>중국</v>
          </cell>
          <cell r="J396">
            <v>4400</v>
          </cell>
          <cell r="K396">
            <v>4400</v>
          </cell>
          <cell r="L396">
            <v>4400</v>
          </cell>
          <cell r="M396">
            <v>0</v>
          </cell>
          <cell r="N396">
            <v>0</v>
          </cell>
          <cell r="O396">
            <v>5000</v>
          </cell>
          <cell r="P396">
            <v>5000</v>
          </cell>
          <cell r="Q396">
            <v>5000</v>
          </cell>
          <cell r="R396">
            <v>0</v>
          </cell>
          <cell r="S396">
            <v>0</v>
          </cell>
          <cell r="T396" t="str">
            <v>-</v>
          </cell>
          <cell r="U396" t="str">
            <v>-</v>
          </cell>
          <cell r="V396" t="str">
            <v>-</v>
          </cell>
          <cell r="W396" t="e">
            <v>#VALUE!</v>
          </cell>
          <cell r="X396" t="e">
            <v>#VALUE!</v>
          </cell>
          <cell r="Y396" t="str">
            <v>-</v>
          </cell>
          <cell r="Z396" t="str">
            <v>-</v>
          </cell>
          <cell r="AA396" t="str">
            <v>-</v>
          </cell>
          <cell r="AB396" t="e">
            <v>#VALUE!</v>
          </cell>
          <cell r="AC396" t="e">
            <v>#VALUE!</v>
          </cell>
          <cell r="AD396">
            <v>0</v>
          </cell>
        </row>
        <row r="397">
          <cell r="B397" t="str">
            <v>주꾸미냉동,원물kg냉동,원물베트남</v>
          </cell>
          <cell r="C397">
            <v>0</v>
          </cell>
          <cell r="D397" t="str">
            <v>어패류</v>
          </cell>
          <cell r="E397" t="str">
            <v>주꾸미</v>
          </cell>
          <cell r="F397" t="str">
            <v>냉동,원물</v>
          </cell>
          <cell r="G397" t="str">
            <v>kg</v>
          </cell>
          <cell r="H397" t="str">
            <v>냉동,원물</v>
          </cell>
          <cell r="I397" t="str">
            <v>베트남</v>
          </cell>
          <cell r="J397">
            <v>4000</v>
          </cell>
          <cell r="K397">
            <v>4400</v>
          </cell>
          <cell r="L397">
            <v>4400</v>
          </cell>
          <cell r="M397">
            <v>10</v>
          </cell>
          <cell r="N397">
            <v>0</v>
          </cell>
          <cell r="O397">
            <v>4600</v>
          </cell>
          <cell r="P397">
            <v>4400</v>
          </cell>
          <cell r="Q397">
            <v>4400</v>
          </cell>
          <cell r="R397">
            <v>-4.3478260869565215</v>
          </cell>
          <cell r="S397">
            <v>0</v>
          </cell>
          <cell r="T397" t="str">
            <v>-</v>
          </cell>
          <cell r="U397" t="str">
            <v>-</v>
          </cell>
          <cell r="V397" t="str">
            <v>-</v>
          </cell>
          <cell r="W397" t="e">
            <v>#VALUE!</v>
          </cell>
          <cell r="X397" t="e">
            <v>#VALUE!</v>
          </cell>
          <cell r="Y397">
            <v>5710</v>
          </cell>
          <cell r="Z397" t="str">
            <v>-</v>
          </cell>
          <cell r="AA397">
            <v>7140</v>
          </cell>
          <cell r="AB397">
            <v>25.043782837127846</v>
          </cell>
          <cell r="AC397" t="e">
            <v>#VALUE!</v>
          </cell>
          <cell r="AD397">
            <v>0</v>
          </cell>
        </row>
        <row r="398">
          <cell r="B398" t="str">
            <v>칵테일새우자숙,탈각kg51/60,8~12g대만</v>
          </cell>
          <cell r="C398">
            <v>46</v>
          </cell>
          <cell r="D398" t="str">
            <v>어패류</v>
          </cell>
          <cell r="E398" t="str">
            <v>칵테일새우</v>
          </cell>
          <cell r="F398" t="str">
            <v>자숙,탈각</v>
          </cell>
          <cell r="G398" t="str">
            <v>kg</v>
          </cell>
          <cell r="H398" t="str">
            <v>51/60,8~12g</v>
          </cell>
          <cell r="I398" t="str">
            <v>대만</v>
          </cell>
          <cell r="J398" t="e">
            <v>#N/A</v>
          </cell>
          <cell r="K398" t="e">
            <v>#N/A</v>
          </cell>
          <cell r="L398">
            <v>22000</v>
          </cell>
          <cell r="M398" t="e">
            <v>#N/A</v>
          </cell>
          <cell r="N398" t="e">
            <v>#N/A</v>
          </cell>
          <cell r="O398" t="e">
            <v>#N/A</v>
          </cell>
          <cell r="P398" t="e">
            <v>#N/A</v>
          </cell>
          <cell r="Q398">
            <v>24000</v>
          </cell>
          <cell r="R398" t="e">
            <v>#N/A</v>
          </cell>
          <cell r="S398" t="e">
            <v>#N/A</v>
          </cell>
          <cell r="T398" t="e">
            <v>#N/A</v>
          </cell>
          <cell r="U398" t="e">
            <v>#N/A</v>
          </cell>
          <cell r="V398" t="str">
            <v>-</v>
          </cell>
          <cell r="W398" t="e">
            <v>#VALUE!</v>
          </cell>
          <cell r="X398" t="e">
            <v>#VALUE!</v>
          </cell>
          <cell r="Y398" t="e">
            <v>#N/A</v>
          </cell>
          <cell r="Z398" t="e">
            <v>#N/A</v>
          </cell>
          <cell r="AA398" t="str">
            <v>-</v>
          </cell>
          <cell r="AB398" t="e">
            <v>#VALUE!</v>
          </cell>
          <cell r="AC398" t="e">
            <v>#VALUE!</v>
          </cell>
          <cell r="AD398">
            <v>0</v>
          </cell>
        </row>
        <row r="399">
          <cell r="B399" t="str">
            <v>칵테일새우자숙,탈각kg71/90,6~7g대만</v>
          </cell>
          <cell r="C399">
            <v>0</v>
          </cell>
          <cell r="D399" t="str">
            <v>어패류</v>
          </cell>
          <cell r="E399" t="str">
            <v>칵테일새우</v>
          </cell>
          <cell r="F399" t="str">
            <v>자숙,탈각</v>
          </cell>
          <cell r="G399" t="str">
            <v>kg</v>
          </cell>
          <cell r="H399" t="str">
            <v>71/90,6~7g</v>
          </cell>
          <cell r="I399" t="str">
            <v>대만</v>
          </cell>
          <cell r="J399" t="e">
            <v>#N/A</v>
          </cell>
          <cell r="K399" t="e">
            <v>#N/A</v>
          </cell>
          <cell r="L399">
            <v>18000</v>
          </cell>
          <cell r="M399" t="e">
            <v>#N/A</v>
          </cell>
          <cell r="N399" t="e">
            <v>#N/A</v>
          </cell>
          <cell r="O399" t="e">
            <v>#N/A</v>
          </cell>
          <cell r="P399" t="e">
            <v>#N/A</v>
          </cell>
          <cell r="Q399">
            <v>18800</v>
          </cell>
          <cell r="R399" t="e">
            <v>#N/A</v>
          </cell>
          <cell r="S399" t="e">
            <v>#N/A</v>
          </cell>
          <cell r="T399" t="e">
            <v>#N/A</v>
          </cell>
          <cell r="U399" t="e">
            <v>#N/A</v>
          </cell>
          <cell r="V399" t="str">
            <v>-</v>
          </cell>
          <cell r="W399" t="e">
            <v>#VALUE!</v>
          </cell>
          <cell r="X399" t="e">
            <v>#VALUE!</v>
          </cell>
          <cell r="Y399" t="e">
            <v>#N/A</v>
          </cell>
          <cell r="Z399" t="e">
            <v>#N/A</v>
          </cell>
          <cell r="AA399" t="str">
            <v>-</v>
          </cell>
          <cell r="AB399" t="e">
            <v>#VALUE!</v>
          </cell>
          <cell r="AC399" t="e">
            <v>#VALUE!</v>
          </cell>
          <cell r="AD399">
            <v>0</v>
          </cell>
        </row>
        <row r="400">
          <cell r="B400" t="str">
            <v>칵테일새우자숙,탈각kg91/110,4~5g대만</v>
          </cell>
          <cell r="C400">
            <v>0</v>
          </cell>
          <cell r="D400" t="str">
            <v>어패류</v>
          </cell>
          <cell r="E400" t="str">
            <v>칵테일새우</v>
          </cell>
          <cell r="F400" t="str">
            <v>자숙,탈각</v>
          </cell>
          <cell r="G400" t="str">
            <v>kg</v>
          </cell>
          <cell r="H400" t="str">
            <v>91/110,4~5g</v>
          </cell>
          <cell r="I400" t="str">
            <v>대만</v>
          </cell>
          <cell r="J400" t="e">
            <v>#N/A</v>
          </cell>
          <cell r="K400" t="e">
            <v>#N/A</v>
          </cell>
          <cell r="L400">
            <v>18000</v>
          </cell>
          <cell r="M400" t="e">
            <v>#N/A</v>
          </cell>
          <cell r="N400" t="e">
            <v>#N/A</v>
          </cell>
          <cell r="O400" t="e">
            <v>#N/A</v>
          </cell>
          <cell r="P400" t="e">
            <v>#N/A</v>
          </cell>
          <cell r="Q400" t="str">
            <v>-</v>
          </cell>
          <cell r="R400" t="e">
            <v>#VALUE!</v>
          </cell>
          <cell r="S400" t="e">
            <v>#VALUE!</v>
          </cell>
          <cell r="T400" t="e">
            <v>#N/A</v>
          </cell>
          <cell r="U400" t="e">
            <v>#N/A</v>
          </cell>
          <cell r="V400" t="str">
            <v>-</v>
          </cell>
          <cell r="W400" t="e">
            <v>#VALUE!</v>
          </cell>
          <cell r="X400" t="e">
            <v>#VALUE!</v>
          </cell>
          <cell r="Y400" t="e">
            <v>#N/A</v>
          </cell>
          <cell r="Z400" t="e">
            <v>#N/A</v>
          </cell>
          <cell r="AA400" t="str">
            <v>-</v>
          </cell>
          <cell r="AB400" t="e">
            <v>#VALUE!</v>
          </cell>
          <cell r="AC400" t="e">
            <v>#VALUE!</v>
          </cell>
          <cell r="AD400">
            <v>0</v>
          </cell>
        </row>
        <row r="401">
          <cell r="B401" t="str">
            <v>칵테일새우자숙,탈각kg51/60,8~12g베트남</v>
          </cell>
          <cell r="C401">
            <v>0</v>
          </cell>
          <cell r="D401" t="str">
            <v>어패류</v>
          </cell>
          <cell r="E401" t="str">
            <v>칵테일새우</v>
          </cell>
          <cell r="F401" t="str">
            <v>자숙,탈각</v>
          </cell>
          <cell r="G401" t="str">
            <v>kg</v>
          </cell>
          <cell r="H401" t="str">
            <v>51/60,8~12g</v>
          </cell>
          <cell r="I401" t="str">
            <v>베트남</v>
          </cell>
          <cell r="J401" t="e">
            <v>#N/A</v>
          </cell>
          <cell r="K401" t="e">
            <v>#N/A</v>
          </cell>
          <cell r="L401">
            <v>22000</v>
          </cell>
          <cell r="M401" t="e">
            <v>#N/A</v>
          </cell>
          <cell r="N401" t="e">
            <v>#N/A</v>
          </cell>
          <cell r="O401" t="e">
            <v>#N/A</v>
          </cell>
          <cell r="P401" t="e">
            <v>#N/A</v>
          </cell>
          <cell r="Q401">
            <v>24000</v>
          </cell>
          <cell r="R401" t="e">
            <v>#N/A</v>
          </cell>
          <cell r="S401" t="e">
            <v>#N/A</v>
          </cell>
          <cell r="T401" t="e">
            <v>#N/A</v>
          </cell>
          <cell r="U401" t="e">
            <v>#N/A</v>
          </cell>
          <cell r="V401" t="str">
            <v>-</v>
          </cell>
          <cell r="W401" t="e">
            <v>#VALUE!</v>
          </cell>
          <cell r="X401" t="e">
            <v>#VALUE!</v>
          </cell>
          <cell r="Y401" t="e">
            <v>#N/A</v>
          </cell>
          <cell r="Z401" t="e">
            <v>#N/A</v>
          </cell>
          <cell r="AA401" t="str">
            <v>-</v>
          </cell>
          <cell r="AB401" t="e">
            <v>#VALUE!</v>
          </cell>
          <cell r="AC401" t="e">
            <v>#VALUE!</v>
          </cell>
          <cell r="AD401">
            <v>0</v>
          </cell>
        </row>
        <row r="402">
          <cell r="B402" t="str">
            <v>칵테일새우자숙,탈각kg71/90,6~7g베트남</v>
          </cell>
          <cell r="C402">
            <v>0</v>
          </cell>
          <cell r="D402" t="str">
            <v>어패류</v>
          </cell>
          <cell r="E402" t="str">
            <v>칵테일새우</v>
          </cell>
          <cell r="F402" t="str">
            <v>자숙,탈각</v>
          </cell>
          <cell r="G402" t="str">
            <v>kg</v>
          </cell>
          <cell r="H402" t="str">
            <v>71/90,6~7g</v>
          </cell>
          <cell r="I402" t="str">
            <v>베트남</v>
          </cell>
          <cell r="J402" t="e">
            <v>#N/A</v>
          </cell>
          <cell r="K402" t="e">
            <v>#N/A</v>
          </cell>
          <cell r="L402">
            <v>18000</v>
          </cell>
          <cell r="M402" t="e">
            <v>#N/A</v>
          </cell>
          <cell r="N402" t="e">
            <v>#N/A</v>
          </cell>
          <cell r="O402" t="e">
            <v>#N/A</v>
          </cell>
          <cell r="P402" t="e">
            <v>#N/A</v>
          </cell>
          <cell r="Q402">
            <v>18800</v>
          </cell>
          <cell r="R402" t="e">
            <v>#N/A</v>
          </cell>
          <cell r="S402" t="e">
            <v>#N/A</v>
          </cell>
          <cell r="T402" t="e">
            <v>#N/A</v>
          </cell>
          <cell r="U402" t="e">
            <v>#N/A</v>
          </cell>
          <cell r="V402" t="str">
            <v>-</v>
          </cell>
          <cell r="W402" t="e">
            <v>#VALUE!</v>
          </cell>
          <cell r="X402" t="e">
            <v>#VALUE!</v>
          </cell>
          <cell r="Y402" t="e">
            <v>#N/A</v>
          </cell>
          <cell r="Z402" t="e">
            <v>#N/A</v>
          </cell>
          <cell r="AA402">
            <v>20870</v>
          </cell>
          <cell r="AB402" t="e">
            <v>#N/A</v>
          </cell>
          <cell r="AC402" t="e">
            <v>#N/A</v>
          </cell>
          <cell r="AD402">
            <v>0</v>
          </cell>
        </row>
        <row r="403">
          <cell r="B403" t="str">
            <v>칵테일새우자숙,탈각kg51/60,8~12g중국</v>
          </cell>
          <cell r="C403">
            <v>0</v>
          </cell>
          <cell r="D403" t="str">
            <v>어패류</v>
          </cell>
          <cell r="E403" t="str">
            <v>칵테일새우</v>
          </cell>
          <cell r="F403" t="str">
            <v>자숙,탈각</v>
          </cell>
          <cell r="G403" t="str">
            <v>kg</v>
          </cell>
          <cell r="H403" t="str">
            <v>51/60,8~12g</v>
          </cell>
          <cell r="I403" t="str">
            <v>중국</v>
          </cell>
          <cell r="J403" t="e">
            <v>#N/A</v>
          </cell>
          <cell r="K403" t="e">
            <v>#N/A</v>
          </cell>
          <cell r="L403" t="str">
            <v>-</v>
          </cell>
          <cell r="M403" t="e">
            <v>#VALUE!</v>
          </cell>
          <cell r="N403" t="e">
            <v>#VALUE!</v>
          </cell>
          <cell r="O403" t="e">
            <v>#N/A</v>
          </cell>
          <cell r="P403" t="e">
            <v>#N/A</v>
          </cell>
          <cell r="Q403">
            <v>24000</v>
          </cell>
          <cell r="R403" t="e">
            <v>#N/A</v>
          </cell>
          <cell r="S403" t="e">
            <v>#N/A</v>
          </cell>
          <cell r="T403" t="e">
            <v>#N/A</v>
          </cell>
          <cell r="U403" t="e">
            <v>#N/A</v>
          </cell>
          <cell r="V403" t="str">
            <v>-</v>
          </cell>
          <cell r="W403" t="e">
            <v>#VALUE!</v>
          </cell>
          <cell r="X403" t="e">
            <v>#VALUE!</v>
          </cell>
          <cell r="Y403" t="e">
            <v>#N/A</v>
          </cell>
          <cell r="Z403" t="e">
            <v>#N/A</v>
          </cell>
          <cell r="AA403">
            <v>25220</v>
          </cell>
          <cell r="AB403" t="e">
            <v>#N/A</v>
          </cell>
          <cell r="AC403" t="e">
            <v>#N/A</v>
          </cell>
          <cell r="AD403">
            <v>0</v>
          </cell>
        </row>
        <row r="404">
          <cell r="B404" t="str">
            <v>칵테일새우자숙,탈각kg71/90,6~7g중국</v>
          </cell>
          <cell r="C404">
            <v>0</v>
          </cell>
          <cell r="D404" t="str">
            <v>어패류</v>
          </cell>
          <cell r="E404" t="str">
            <v>칵테일새우</v>
          </cell>
          <cell r="F404" t="str">
            <v>자숙,탈각</v>
          </cell>
          <cell r="G404" t="str">
            <v>kg</v>
          </cell>
          <cell r="H404" t="str">
            <v>71/90,6~7g</v>
          </cell>
          <cell r="I404" t="str">
            <v>중국</v>
          </cell>
          <cell r="J404" t="e">
            <v>#N/A</v>
          </cell>
          <cell r="K404" t="e">
            <v>#N/A</v>
          </cell>
          <cell r="L404" t="str">
            <v>-</v>
          </cell>
          <cell r="M404" t="e">
            <v>#VALUE!</v>
          </cell>
          <cell r="N404" t="e">
            <v>#VALUE!</v>
          </cell>
          <cell r="O404" t="e">
            <v>#N/A</v>
          </cell>
          <cell r="P404" t="e">
            <v>#N/A</v>
          </cell>
          <cell r="Q404">
            <v>18800</v>
          </cell>
          <cell r="R404" t="e">
            <v>#N/A</v>
          </cell>
          <cell r="S404" t="e">
            <v>#N/A</v>
          </cell>
          <cell r="T404" t="e">
            <v>#N/A</v>
          </cell>
          <cell r="U404" t="e">
            <v>#N/A</v>
          </cell>
          <cell r="V404" t="str">
            <v>-</v>
          </cell>
          <cell r="W404" t="e">
            <v>#VALUE!</v>
          </cell>
          <cell r="X404" t="e">
            <v>#VALUE!</v>
          </cell>
          <cell r="Y404" t="e">
            <v>#N/A</v>
          </cell>
          <cell r="Z404" t="e">
            <v>#N/A</v>
          </cell>
          <cell r="AA404">
            <v>22250</v>
          </cell>
          <cell r="AB404" t="e">
            <v>#N/A</v>
          </cell>
          <cell r="AC404" t="e">
            <v>#N/A</v>
          </cell>
          <cell r="AD404">
            <v>0</v>
          </cell>
        </row>
        <row r="405">
          <cell r="B405" t="str">
            <v>칵테일새우자숙,탈각kg51/60,8~12g태국</v>
          </cell>
          <cell r="C405">
            <v>0</v>
          </cell>
          <cell r="D405" t="str">
            <v>어패류</v>
          </cell>
          <cell r="E405" t="str">
            <v>칵테일새우</v>
          </cell>
          <cell r="F405" t="str">
            <v>자숙,탈각</v>
          </cell>
          <cell r="G405" t="str">
            <v>kg</v>
          </cell>
          <cell r="H405" t="str">
            <v>51/60,8~12g</v>
          </cell>
          <cell r="I405" t="str">
            <v>태국</v>
          </cell>
          <cell r="J405" t="e">
            <v>#N/A</v>
          </cell>
          <cell r="K405" t="e">
            <v>#N/A</v>
          </cell>
          <cell r="L405" t="str">
            <v>-</v>
          </cell>
          <cell r="M405" t="e">
            <v>#VALUE!</v>
          </cell>
          <cell r="N405" t="e">
            <v>#VALUE!</v>
          </cell>
          <cell r="O405" t="e">
            <v>#N/A</v>
          </cell>
          <cell r="P405" t="e">
            <v>#N/A</v>
          </cell>
          <cell r="Q405" t="str">
            <v>-</v>
          </cell>
          <cell r="R405" t="e">
            <v>#VALUE!</v>
          </cell>
          <cell r="S405" t="e">
            <v>#VALUE!</v>
          </cell>
          <cell r="T405" t="e">
            <v>#N/A</v>
          </cell>
          <cell r="U405" t="e">
            <v>#N/A</v>
          </cell>
          <cell r="V405">
            <v>42400</v>
          </cell>
          <cell r="W405" t="e">
            <v>#N/A</v>
          </cell>
          <cell r="X405" t="e">
            <v>#N/A</v>
          </cell>
          <cell r="Y405" t="e">
            <v>#N/A</v>
          </cell>
          <cell r="Z405" t="e">
            <v>#N/A</v>
          </cell>
          <cell r="AA405" t="str">
            <v>-</v>
          </cell>
          <cell r="AB405" t="e">
            <v>#VALUE!</v>
          </cell>
          <cell r="AC405" t="e">
            <v>#VALUE!</v>
          </cell>
          <cell r="AD405">
            <v>0</v>
          </cell>
        </row>
        <row r="406">
          <cell r="B406" t="str">
            <v>칵테일새우자숙,탈각kg71/90,6~7g태국</v>
          </cell>
          <cell r="C406">
            <v>0</v>
          </cell>
          <cell r="D406" t="str">
            <v>어패류</v>
          </cell>
          <cell r="E406" t="str">
            <v>칵테일새우</v>
          </cell>
          <cell r="F406" t="str">
            <v>자숙,탈각</v>
          </cell>
          <cell r="G406" t="str">
            <v>kg</v>
          </cell>
          <cell r="H406" t="str">
            <v>71/90,6~7g</v>
          </cell>
          <cell r="I406" t="str">
            <v>태국</v>
          </cell>
          <cell r="J406" t="e">
            <v>#N/A</v>
          </cell>
          <cell r="K406" t="e">
            <v>#N/A</v>
          </cell>
          <cell r="L406" t="str">
            <v>-</v>
          </cell>
          <cell r="M406" t="e">
            <v>#VALUE!</v>
          </cell>
          <cell r="N406" t="e">
            <v>#VALUE!</v>
          </cell>
          <cell r="O406" t="e">
            <v>#N/A</v>
          </cell>
          <cell r="P406" t="e">
            <v>#N/A</v>
          </cell>
          <cell r="Q406" t="str">
            <v>-</v>
          </cell>
          <cell r="R406" t="e">
            <v>#VALUE!</v>
          </cell>
          <cell r="S406" t="e">
            <v>#VALUE!</v>
          </cell>
          <cell r="T406" t="e">
            <v>#N/A</v>
          </cell>
          <cell r="U406" t="e">
            <v>#N/A</v>
          </cell>
          <cell r="V406">
            <v>42250</v>
          </cell>
          <cell r="W406" t="e">
            <v>#N/A</v>
          </cell>
          <cell r="X406" t="e">
            <v>#N/A</v>
          </cell>
          <cell r="Y406" t="e">
            <v>#N/A</v>
          </cell>
          <cell r="Z406" t="e">
            <v>#N/A</v>
          </cell>
          <cell r="AA406" t="str">
            <v>-</v>
          </cell>
          <cell r="AB406" t="e">
            <v>#VALUE!</v>
          </cell>
          <cell r="AC406" t="e">
            <v>#VALUE!</v>
          </cell>
          <cell r="AD406">
            <v>0</v>
          </cell>
        </row>
        <row r="407">
          <cell r="B407" t="str">
            <v>해삼말린것kg불린해삼인도네시아</v>
          </cell>
          <cell r="C407">
            <v>47</v>
          </cell>
          <cell r="D407" t="str">
            <v>어패류</v>
          </cell>
          <cell r="E407" t="str">
            <v>해삼</v>
          </cell>
          <cell r="F407" t="str">
            <v>말린것</v>
          </cell>
          <cell r="G407" t="str">
            <v>kg</v>
          </cell>
          <cell r="H407" t="str">
            <v>불린해삼</v>
          </cell>
          <cell r="I407" t="str">
            <v>인도네시아</v>
          </cell>
          <cell r="J407">
            <v>15000</v>
          </cell>
          <cell r="K407">
            <v>15000</v>
          </cell>
          <cell r="L407">
            <v>15000</v>
          </cell>
          <cell r="M407">
            <v>0</v>
          </cell>
          <cell r="N407">
            <v>0</v>
          </cell>
          <cell r="O407">
            <v>18000</v>
          </cell>
          <cell r="P407">
            <v>18000</v>
          </cell>
          <cell r="Q407">
            <v>15000</v>
          </cell>
          <cell r="R407">
            <v>-16.666666666666668</v>
          </cell>
          <cell r="S407">
            <v>-16.666666666666668</v>
          </cell>
          <cell r="T407" t="str">
            <v>-</v>
          </cell>
          <cell r="U407" t="str">
            <v>-</v>
          </cell>
          <cell r="V407" t="str">
            <v>-</v>
          </cell>
          <cell r="W407" t="e">
            <v>#VALUE!</v>
          </cell>
          <cell r="X407" t="e">
            <v>#VALUE!</v>
          </cell>
          <cell r="Y407">
            <v>40000</v>
          </cell>
          <cell r="Z407">
            <v>50000</v>
          </cell>
          <cell r="AA407">
            <v>50000</v>
          </cell>
          <cell r="AB407">
            <v>25</v>
          </cell>
          <cell r="AC407">
            <v>0</v>
          </cell>
          <cell r="AD407">
            <v>0</v>
          </cell>
        </row>
        <row r="408">
          <cell r="B408" t="str">
            <v>해파리무염kg해파리채중국</v>
          </cell>
          <cell r="C408">
            <v>48</v>
          </cell>
          <cell r="D408" t="str">
            <v>어패류</v>
          </cell>
          <cell r="E408" t="str">
            <v>해파리</v>
          </cell>
          <cell r="F408" t="str">
            <v>무염</v>
          </cell>
          <cell r="G408" t="str">
            <v>kg</v>
          </cell>
          <cell r="H408" t="str">
            <v>해파리채</v>
          </cell>
          <cell r="I408" t="str">
            <v>중국</v>
          </cell>
          <cell r="J408">
            <v>6000</v>
          </cell>
          <cell r="K408">
            <v>7000</v>
          </cell>
          <cell r="L408">
            <v>7000</v>
          </cell>
          <cell r="M408">
            <v>16.666666666666668</v>
          </cell>
          <cell r="N408">
            <v>0</v>
          </cell>
          <cell r="O408">
            <v>5000</v>
          </cell>
          <cell r="P408">
            <v>6000</v>
          </cell>
          <cell r="Q408">
            <v>6000</v>
          </cell>
          <cell r="R408">
            <v>20</v>
          </cell>
          <cell r="S408">
            <v>0</v>
          </cell>
          <cell r="T408" t="str">
            <v>-</v>
          </cell>
          <cell r="U408" t="str">
            <v>-</v>
          </cell>
          <cell r="V408" t="str">
            <v>-</v>
          </cell>
          <cell r="W408" t="e">
            <v>#VALUE!</v>
          </cell>
          <cell r="X408" t="e">
            <v>#VALUE!</v>
          </cell>
          <cell r="Y408" t="str">
            <v>-</v>
          </cell>
          <cell r="Z408" t="str">
            <v>-</v>
          </cell>
          <cell r="AA408" t="str">
            <v>-</v>
          </cell>
          <cell r="AB408" t="e">
            <v>#VALUE!</v>
          </cell>
          <cell r="AC408" t="e">
            <v>#VALUE!</v>
          </cell>
          <cell r="AD408">
            <v>0</v>
          </cell>
        </row>
        <row r="409">
          <cell r="B409" t="str">
            <v>해파리무염kg해파리채태국</v>
          </cell>
          <cell r="C409">
            <v>0</v>
          </cell>
          <cell r="D409" t="str">
            <v>어패류</v>
          </cell>
          <cell r="E409" t="str">
            <v>해파리</v>
          </cell>
          <cell r="F409" t="str">
            <v>무염</v>
          </cell>
          <cell r="G409" t="str">
            <v>kg</v>
          </cell>
          <cell r="H409" t="str">
            <v>해파리채</v>
          </cell>
          <cell r="I409" t="str">
            <v>태국</v>
          </cell>
          <cell r="J409">
            <v>5000</v>
          </cell>
          <cell r="K409">
            <v>5000</v>
          </cell>
          <cell r="L409">
            <v>5000</v>
          </cell>
          <cell r="M409">
            <v>0</v>
          </cell>
          <cell r="N409">
            <v>0</v>
          </cell>
          <cell r="O409">
            <v>4000</v>
          </cell>
          <cell r="P409">
            <v>4000</v>
          </cell>
          <cell r="Q409">
            <v>4000</v>
          </cell>
          <cell r="R409">
            <v>0</v>
          </cell>
          <cell r="S409">
            <v>0</v>
          </cell>
          <cell r="T409">
            <v>1840</v>
          </cell>
          <cell r="U409" t="str">
            <v>-</v>
          </cell>
          <cell r="V409" t="str">
            <v>-</v>
          </cell>
          <cell r="W409" t="e">
            <v>#VALUE!</v>
          </cell>
          <cell r="X409" t="e">
            <v>#VALUE!</v>
          </cell>
          <cell r="Y409" t="str">
            <v>-</v>
          </cell>
          <cell r="Z409">
            <v>7530</v>
          </cell>
          <cell r="AA409">
            <v>7530</v>
          </cell>
          <cell r="AB409" t="e">
            <v>#VALUE!</v>
          </cell>
          <cell r="AC409">
            <v>0</v>
          </cell>
          <cell r="AD409">
            <v>0</v>
          </cell>
        </row>
        <row r="410">
          <cell r="B410" t="str">
            <v>다시마생것kg쌈다시마국산</v>
          </cell>
          <cell r="C410">
            <v>49</v>
          </cell>
          <cell r="D410" t="str">
            <v>해조류</v>
          </cell>
          <cell r="E410" t="str">
            <v>다시마</v>
          </cell>
          <cell r="F410" t="str">
            <v>생것</v>
          </cell>
          <cell r="G410" t="str">
            <v>kg</v>
          </cell>
          <cell r="H410" t="str">
            <v>쌈다시마</v>
          </cell>
          <cell r="I410" t="str">
            <v>국산</v>
          </cell>
          <cell r="J410" t="str">
            <v>-</v>
          </cell>
          <cell r="K410" t="str">
            <v>-</v>
          </cell>
          <cell r="L410" t="str">
            <v>-</v>
          </cell>
          <cell r="M410" t="e">
            <v>#VALUE!</v>
          </cell>
          <cell r="N410" t="e">
            <v>#VALUE!</v>
          </cell>
          <cell r="O410" t="str">
            <v>-</v>
          </cell>
          <cell r="P410" t="str">
            <v>-</v>
          </cell>
          <cell r="Q410" t="str">
            <v>-</v>
          </cell>
          <cell r="R410" t="e">
            <v>#VALUE!</v>
          </cell>
          <cell r="S410" t="e">
            <v>#VALUE!</v>
          </cell>
          <cell r="T410">
            <v>6800</v>
          </cell>
          <cell r="U410">
            <v>6950</v>
          </cell>
          <cell r="V410">
            <v>6950</v>
          </cell>
          <cell r="W410">
            <v>2.2058823529411766</v>
          </cell>
          <cell r="X410">
            <v>0</v>
          </cell>
          <cell r="Y410">
            <v>5300</v>
          </cell>
          <cell r="Z410">
            <v>5300</v>
          </cell>
          <cell r="AA410">
            <v>5300</v>
          </cell>
          <cell r="AB410">
            <v>0</v>
          </cell>
          <cell r="AC410">
            <v>0</v>
          </cell>
          <cell r="AD410">
            <v>0</v>
          </cell>
        </row>
        <row r="411">
          <cell r="B411" t="str">
            <v>매생이생것(양식산)kg냉동국산</v>
          </cell>
          <cell r="C411">
            <v>50</v>
          </cell>
          <cell r="D411" t="str">
            <v>해조류</v>
          </cell>
          <cell r="E411" t="str">
            <v>매생이</v>
          </cell>
          <cell r="F411" t="str">
            <v>생것(양식산)</v>
          </cell>
          <cell r="G411" t="str">
            <v>kg</v>
          </cell>
          <cell r="H411" t="str">
            <v>냉동</v>
          </cell>
          <cell r="I411" t="str">
            <v>국산</v>
          </cell>
          <cell r="J411">
            <v>3400</v>
          </cell>
          <cell r="K411">
            <v>3100</v>
          </cell>
          <cell r="L411">
            <v>3400</v>
          </cell>
          <cell r="M411">
            <v>0</v>
          </cell>
          <cell r="N411">
            <v>9.67741935483871</v>
          </cell>
          <cell r="O411">
            <v>4300</v>
          </cell>
          <cell r="P411">
            <v>3500</v>
          </cell>
          <cell r="Q411">
            <v>3500</v>
          </cell>
          <cell r="R411">
            <v>-18.604651162790699</v>
          </cell>
          <cell r="S411">
            <v>0</v>
          </cell>
          <cell r="T411" t="str">
            <v>-</v>
          </cell>
          <cell r="U411" t="str">
            <v>-</v>
          </cell>
          <cell r="V411" t="str">
            <v>-</v>
          </cell>
          <cell r="W411" t="e">
            <v>#VALUE!</v>
          </cell>
          <cell r="X411" t="e">
            <v>#VALUE!</v>
          </cell>
          <cell r="Y411">
            <v>21530</v>
          </cell>
          <cell r="Z411">
            <v>24750</v>
          </cell>
          <cell r="AA411">
            <v>24750</v>
          </cell>
          <cell r="AB411">
            <v>14.955875522526707</v>
          </cell>
          <cell r="AC411">
            <v>0</v>
          </cell>
          <cell r="AD411">
            <v>0</v>
          </cell>
        </row>
        <row r="412">
          <cell r="B412" t="str">
            <v>미역생것(양식산)kg물미역국산</v>
          </cell>
          <cell r="C412">
            <v>51</v>
          </cell>
          <cell r="D412" t="str">
            <v>해조류</v>
          </cell>
          <cell r="E412" t="str">
            <v>미역</v>
          </cell>
          <cell r="F412" t="str">
            <v>생것(양식산)</v>
          </cell>
          <cell r="G412" t="str">
            <v>kg</v>
          </cell>
          <cell r="H412" t="str">
            <v>물미역</v>
          </cell>
          <cell r="I412" t="str">
            <v>국산</v>
          </cell>
          <cell r="J412">
            <v>1300</v>
          </cell>
          <cell r="K412">
            <v>1000</v>
          </cell>
          <cell r="L412" t="str">
            <v>-</v>
          </cell>
          <cell r="M412" t="e">
            <v>#VALUE!</v>
          </cell>
          <cell r="N412" t="e">
            <v>#VALUE!</v>
          </cell>
          <cell r="O412" t="str">
            <v>-</v>
          </cell>
          <cell r="P412" t="str">
            <v>-</v>
          </cell>
          <cell r="Q412" t="str">
            <v>-</v>
          </cell>
          <cell r="R412" t="e">
            <v>#VALUE!</v>
          </cell>
          <cell r="S412" t="e">
            <v>#VALUE!</v>
          </cell>
          <cell r="T412">
            <v>6800</v>
          </cell>
          <cell r="U412">
            <v>6800</v>
          </cell>
          <cell r="V412">
            <v>6800</v>
          </cell>
          <cell r="W412">
            <v>0</v>
          </cell>
          <cell r="X412">
            <v>0</v>
          </cell>
          <cell r="Y412">
            <v>8500</v>
          </cell>
          <cell r="Z412">
            <v>10000</v>
          </cell>
          <cell r="AA412">
            <v>10000</v>
          </cell>
          <cell r="AB412">
            <v>17.647058823529413</v>
          </cell>
          <cell r="AC412">
            <v>0</v>
          </cell>
          <cell r="AD412">
            <v>0</v>
          </cell>
        </row>
        <row r="413">
          <cell r="B413" t="str">
            <v>미역생것(양식산)kg곰피국산</v>
          </cell>
          <cell r="C413">
            <v>0</v>
          </cell>
          <cell r="D413" t="str">
            <v>해조류</v>
          </cell>
          <cell r="E413" t="str">
            <v>미역</v>
          </cell>
          <cell r="F413" t="str">
            <v>생것(양식산)</v>
          </cell>
          <cell r="G413" t="str">
            <v>kg</v>
          </cell>
          <cell r="H413" t="str">
            <v>곰피</v>
          </cell>
          <cell r="I413" t="str">
            <v>국산</v>
          </cell>
          <cell r="J413">
            <v>1300</v>
          </cell>
          <cell r="K413">
            <v>1100</v>
          </cell>
          <cell r="L413">
            <v>1300</v>
          </cell>
          <cell r="M413">
            <v>0</v>
          </cell>
          <cell r="N413">
            <v>18.181818181818183</v>
          </cell>
          <cell r="O413" t="str">
            <v>-</v>
          </cell>
          <cell r="P413" t="str">
            <v>-</v>
          </cell>
          <cell r="Q413" t="str">
            <v>-</v>
          </cell>
          <cell r="R413" t="e">
            <v>#VALUE!</v>
          </cell>
          <cell r="S413" t="e">
            <v>#VALUE!</v>
          </cell>
          <cell r="T413">
            <v>9800</v>
          </cell>
          <cell r="U413" t="str">
            <v>-</v>
          </cell>
          <cell r="V413">
            <v>5800</v>
          </cell>
          <cell r="W413">
            <v>-40.816326530612244</v>
          </cell>
          <cell r="X413" t="e">
            <v>#VALUE!</v>
          </cell>
          <cell r="Y413">
            <v>9900</v>
          </cell>
          <cell r="Z413">
            <v>9500</v>
          </cell>
          <cell r="AA413">
            <v>9500</v>
          </cell>
          <cell r="AB413">
            <v>-4.0404040404040407</v>
          </cell>
          <cell r="AC413">
            <v>0</v>
          </cell>
          <cell r="AD413">
            <v>0</v>
          </cell>
        </row>
        <row r="414">
          <cell r="B414" t="str">
            <v>파래생것kg물파래국산</v>
          </cell>
          <cell r="C414">
            <v>52</v>
          </cell>
          <cell r="D414" t="str">
            <v>해조류</v>
          </cell>
          <cell r="E414" t="str">
            <v>파래</v>
          </cell>
          <cell r="F414" t="str">
            <v>생것</v>
          </cell>
          <cell r="G414" t="str">
            <v>kg</v>
          </cell>
          <cell r="H414" t="str">
            <v>물파래</v>
          </cell>
          <cell r="I414" t="str">
            <v>국산</v>
          </cell>
          <cell r="J414">
            <v>2900</v>
          </cell>
          <cell r="K414">
            <v>2900</v>
          </cell>
          <cell r="L414">
            <v>2900</v>
          </cell>
          <cell r="M414">
            <v>0</v>
          </cell>
          <cell r="N414">
            <v>0</v>
          </cell>
          <cell r="O414">
            <v>2800</v>
          </cell>
          <cell r="P414">
            <v>2300</v>
          </cell>
          <cell r="Q414">
            <v>2300</v>
          </cell>
          <cell r="R414">
            <v>-17.857142857142858</v>
          </cell>
          <cell r="S414">
            <v>0</v>
          </cell>
          <cell r="T414" t="str">
            <v>-</v>
          </cell>
          <cell r="U414">
            <v>9380</v>
          </cell>
          <cell r="V414">
            <v>7500</v>
          </cell>
          <cell r="W414" t="e">
            <v>#VALUE!</v>
          </cell>
          <cell r="X414">
            <v>-20.042643923240938</v>
          </cell>
          <cell r="Y414">
            <v>7500</v>
          </cell>
          <cell r="Z414">
            <v>6000</v>
          </cell>
          <cell r="AA414">
            <v>6000</v>
          </cell>
          <cell r="AB414">
            <v>-20</v>
          </cell>
          <cell r="AC414">
            <v>0</v>
          </cell>
          <cell r="AD414">
            <v>0</v>
          </cell>
        </row>
        <row r="415">
          <cell r="B415" t="str">
            <v/>
          </cell>
          <cell r="C415" t="str">
            <v>&lt;건어물  15종 57품목&gt;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row>
        <row r="416">
          <cell r="B416" t="str">
            <v>가다랭이반건품kg가다랭이포일본</v>
          </cell>
          <cell r="C416">
            <v>1</v>
          </cell>
          <cell r="D416" t="str">
            <v>어패류</v>
          </cell>
          <cell r="E416" t="str">
            <v>가다랭이</v>
          </cell>
          <cell r="F416" t="str">
            <v>반건품</v>
          </cell>
          <cell r="G416" t="str">
            <v>kg</v>
          </cell>
          <cell r="H416" t="str">
            <v>가다랭이포</v>
          </cell>
          <cell r="I416" t="str">
            <v>일본</v>
          </cell>
          <cell r="J416">
            <v>0</v>
          </cell>
          <cell r="K416">
            <v>0</v>
          </cell>
          <cell r="L416">
            <v>0</v>
          </cell>
          <cell r="M416" t="e">
            <v>#DIV/0!</v>
          </cell>
          <cell r="N416" t="e">
            <v>#DIV/0!</v>
          </cell>
          <cell r="O416">
            <v>0</v>
          </cell>
          <cell r="P416">
            <v>0</v>
          </cell>
          <cell r="Q416">
            <v>0</v>
          </cell>
          <cell r="R416" t="e">
            <v>#DIV/0!</v>
          </cell>
          <cell r="S416" t="e">
            <v>#DIV/0!</v>
          </cell>
          <cell r="T416">
            <v>122500</v>
          </cell>
          <cell r="U416" t="str">
            <v>-</v>
          </cell>
          <cell r="V416" t="str">
            <v>-</v>
          </cell>
          <cell r="W416" t="e">
            <v>#VALUE!</v>
          </cell>
          <cell r="X416" t="e">
            <v>#VALUE!</v>
          </cell>
          <cell r="Y416">
            <v>74340</v>
          </cell>
          <cell r="Z416">
            <v>74340</v>
          </cell>
          <cell r="AA416">
            <v>74340</v>
          </cell>
          <cell r="AB416">
            <v>0</v>
          </cell>
          <cell r="AC416">
            <v>0</v>
          </cell>
          <cell r="AD416">
            <v>0</v>
          </cell>
        </row>
        <row r="417">
          <cell r="B417" t="str">
            <v>가다랭이반건품kg가다랭이포인도네시아</v>
          </cell>
          <cell r="C417">
            <v>0</v>
          </cell>
          <cell r="D417" t="str">
            <v>어패류</v>
          </cell>
          <cell r="E417" t="str">
            <v>가다랭이</v>
          </cell>
          <cell r="F417" t="str">
            <v>반건품</v>
          </cell>
          <cell r="G417" t="str">
            <v>kg</v>
          </cell>
          <cell r="H417" t="str">
            <v>가다랭이포</v>
          </cell>
          <cell r="I417" t="str">
            <v>인도네시아</v>
          </cell>
          <cell r="J417">
            <v>18000</v>
          </cell>
          <cell r="K417">
            <v>20000</v>
          </cell>
          <cell r="L417">
            <v>20000</v>
          </cell>
          <cell r="M417">
            <v>11.111111111111111</v>
          </cell>
          <cell r="N417">
            <v>0</v>
          </cell>
          <cell r="O417">
            <v>15000</v>
          </cell>
          <cell r="P417">
            <v>22000</v>
          </cell>
          <cell r="Q417">
            <v>22000</v>
          </cell>
          <cell r="R417">
            <v>46.666666666666664</v>
          </cell>
          <cell r="S417">
            <v>0</v>
          </cell>
          <cell r="T417" t="str">
            <v>-</v>
          </cell>
          <cell r="U417" t="str">
            <v>-</v>
          </cell>
          <cell r="V417" t="str">
            <v>-</v>
          </cell>
          <cell r="W417" t="e">
            <v>#VALUE!</v>
          </cell>
          <cell r="X417" t="e">
            <v>#VALUE!</v>
          </cell>
          <cell r="Y417">
            <v>39400</v>
          </cell>
          <cell r="Z417" t="str">
            <v>-</v>
          </cell>
          <cell r="AA417" t="str">
            <v>-</v>
          </cell>
          <cell r="AB417" t="e">
            <v>#VALUE!</v>
          </cell>
          <cell r="AC417" t="e">
            <v>#VALUE!</v>
          </cell>
          <cell r="AD417">
            <v>0</v>
          </cell>
        </row>
        <row r="418">
          <cell r="B418" t="str">
            <v>가다랭이반건품kg가다랭이포기타수입</v>
          </cell>
          <cell r="C418">
            <v>0</v>
          </cell>
          <cell r="D418" t="str">
            <v>어패류</v>
          </cell>
          <cell r="E418" t="str">
            <v>가다랭이</v>
          </cell>
          <cell r="F418" t="str">
            <v>반건품</v>
          </cell>
          <cell r="G418" t="str">
            <v>kg</v>
          </cell>
          <cell r="H418" t="str">
            <v>가다랭이포</v>
          </cell>
          <cell r="I418" t="str">
            <v>기타수입</v>
          </cell>
          <cell r="J418">
            <v>0</v>
          </cell>
          <cell r="K418">
            <v>0</v>
          </cell>
          <cell r="L418">
            <v>0</v>
          </cell>
          <cell r="M418" t="e">
            <v>#DIV/0!</v>
          </cell>
          <cell r="N418" t="e">
            <v>#DIV/0!</v>
          </cell>
          <cell r="O418">
            <v>0</v>
          </cell>
          <cell r="P418">
            <v>0</v>
          </cell>
          <cell r="Q418">
            <v>0</v>
          </cell>
          <cell r="R418" t="e">
            <v>#DIV/0!</v>
          </cell>
          <cell r="S418" t="e">
            <v>#DIV/0!</v>
          </cell>
          <cell r="T418">
            <v>149170</v>
          </cell>
          <cell r="U418" t="str">
            <v>-</v>
          </cell>
          <cell r="V418" t="str">
            <v>-</v>
          </cell>
          <cell r="W418" t="e">
            <v>#VALUE!</v>
          </cell>
          <cell r="X418" t="e">
            <v>#VALUE!</v>
          </cell>
          <cell r="Y418" t="str">
            <v>-</v>
          </cell>
          <cell r="Z418">
            <v>22800</v>
          </cell>
          <cell r="AA418">
            <v>22800</v>
          </cell>
          <cell r="AB418" t="e">
            <v>#VALUE!</v>
          </cell>
          <cell r="AC418">
            <v>0</v>
          </cell>
          <cell r="AD418">
            <v>0</v>
          </cell>
        </row>
        <row r="419">
          <cell r="B419" t="str">
            <v>멸치자건품(큰멸치)kg국멸치(일반)국산</v>
          </cell>
          <cell r="C419">
            <v>2</v>
          </cell>
          <cell r="D419" t="str">
            <v>어패류</v>
          </cell>
          <cell r="E419" t="str">
            <v>멸치</v>
          </cell>
          <cell r="F419" t="str">
            <v>자건품(큰멸치)</v>
          </cell>
          <cell r="G419" t="str">
            <v>kg</v>
          </cell>
          <cell r="H419" t="str">
            <v>국멸치(일반)</v>
          </cell>
          <cell r="I419" t="str">
            <v>국산</v>
          </cell>
          <cell r="J419">
            <v>16700</v>
          </cell>
          <cell r="K419">
            <v>7300</v>
          </cell>
          <cell r="L419">
            <v>7300</v>
          </cell>
          <cell r="M419">
            <v>-56.287425149700596</v>
          </cell>
          <cell r="N419">
            <v>0</v>
          </cell>
          <cell r="O419">
            <v>13300</v>
          </cell>
          <cell r="P419">
            <v>8000</v>
          </cell>
          <cell r="Q419">
            <v>8000</v>
          </cell>
          <cell r="R419">
            <v>-39.849624060150376</v>
          </cell>
          <cell r="S419">
            <v>0</v>
          </cell>
          <cell r="T419" t="str">
            <v>-</v>
          </cell>
          <cell r="U419">
            <v>13800</v>
          </cell>
          <cell r="V419">
            <v>15600</v>
          </cell>
          <cell r="W419" t="e">
            <v>#VALUE!</v>
          </cell>
          <cell r="X419">
            <v>13.043478260869565</v>
          </cell>
          <cell r="Y419">
            <v>9720</v>
          </cell>
          <cell r="Z419">
            <v>9870</v>
          </cell>
          <cell r="AA419">
            <v>9870</v>
          </cell>
          <cell r="AB419">
            <v>1.5432098765432098</v>
          </cell>
          <cell r="AC419">
            <v>0</v>
          </cell>
          <cell r="AD419">
            <v>0</v>
          </cell>
        </row>
        <row r="420">
          <cell r="B420" t="str">
            <v>멸치자건품(큰멸치)kg국멸치(오사리)국산</v>
          </cell>
          <cell r="C420">
            <v>0</v>
          </cell>
          <cell r="D420" t="str">
            <v>어패류</v>
          </cell>
          <cell r="E420" t="str">
            <v>멸치</v>
          </cell>
          <cell r="F420" t="str">
            <v>자건품(큰멸치)</v>
          </cell>
          <cell r="G420" t="str">
            <v>kg</v>
          </cell>
          <cell r="H420" t="str">
            <v>국멸치(오사리)</v>
          </cell>
          <cell r="I420" t="str">
            <v>국산</v>
          </cell>
          <cell r="J420">
            <v>16700</v>
          </cell>
          <cell r="K420">
            <v>13300</v>
          </cell>
          <cell r="L420">
            <v>13300</v>
          </cell>
          <cell r="M420">
            <v>-20.359281437125748</v>
          </cell>
          <cell r="N420">
            <v>0</v>
          </cell>
          <cell r="O420">
            <v>15300</v>
          </cell>
          <cell r="P420">
            <v>15300</v>
          </cell>
          <cell r="Q420">
            <v>15300</v>
          </cell>
          <cell r="R420">
            <v>0</v>
          </cell>
          <cell r="S420">
            <v>0</v>
          </cell>
          <cell r="T420">
            <v>18750</v>
          </cell>
          <cell r="U420" t="str">
            <v>-</v>
          </cell>
          <cell r="V420" t="str">
            <v>-</v>
          </cell>
          <cell r="W420" t="e">
            <v>#VALUE!</v>
          </cell>
          <cell r="X420" t="e">
            <v>#VALUE!</v>
          </cell>
          <cell r="Y420" t="str">
            <v>-</v>
          </cell>
          <cell r="Z420" t="str">
            <v>-</v>
          </cell>
          <cell r="AA420" t="str">
            <v>-</v>
          </cell>
          <cell r="AB420" t="e">
            <v>#VALUE!</v>
          </cell>
          <cell r="AC420" t="e">
            <v>#VALUE!</v>
          </cell>
          <cell r="AD420">
            <v>0</v>
          </cell>
        </row>
        <row r="421">
          <cell r="B421" t="str">
            <v>멸치자건품(큰멸치)kg국멸치(주바)국산</v>
          </cell>
          <cell r="C421">
            <v>0</v>
          </cell>
          <cell r="D421" t="str">
            <v>어패류</v>
          </cell>
          <cell r="E421" t="str">
            <v>멸치</v>
          </cell>
          <cell r="F421" t="str">
            <v>자건품(큰멸치)</v>
          </cell>
          <cell r="G421" t="str">
            <v>kg</v>
          </cell>
          <cell r="H421" t="str">
            <v>국멸치(주바)</v>
          </cell>
          <cell r="I421" t="str">
            <v>국산</v>
          </cell>
          <cell r="J421">
            <v>18700</v>
          </cell>
          <cell r="K421">
            <v>16700</v>
          </cell>
          <cell r="L421">
            <v>16700</v>
          </cell>
          <cell r="M421">
            <v>-10.695187165775401</v>
          </cell>
          <cell r="N421">
            <v>0</v>
          </cell>
          <cell r="O421">
            <v>16700</v>
          </cell>
          <cell r="P421">
            <v>16700</v>
          </cell>
          <cell r="Q421">
            <v>16700</v>
          </cell>
          <cell r="R421">
            <v>0</v>
          </cell>
          <cell r="S421">
            <v>0</v>
          </cell>
          <cell r="T421" t="str">
            <v>-</v>
          </cell>
          <cell r="U421" t="str">
            <v>-</v>
          </cell>
          <cell r="V421" t="str">
            <v>-</v>
          </cell>
          <cell r="W421" t="e">
            <v>#VALUE!</v>
          </cell>
          <cell r="X421" t="e">
            <v>#VALUE!</v>
          </cell>
          <cell r="Y421">
            <v>14760</v>
          </cell>
          <cell r="Z421">
            <v>13700</v>
          </cell>
          <cell r="AA421">
            <v>13700</v>
          </cell>
          <cell r="AB421">
            <v>-7.1815718157181569</v>
          </cell>
          <cell r="AC421">
            <v>0</v>
          </cell>
          <cell r="AD421">
            <v>0</v>
          </cell>
        </row>
        <row r="422">
          <cell r="B422" t="str">
            <v>멸치자건품(중멸치)kg고바국산</v>
          </cell>
          <cell r="C422">
            <v>0</v>
          </cell>
          <cell r="D422" t="str">
            <v>어패류</v>
          </cell>
          <cell r="E422" t="str">
            <v>멸치</v>
          </cell>
          <cell r="F422" t="str">
            <v>자건품(중멸치)</v>
          </cell>
          <cell r="G422" t="str">
            <v>kg</v>
          </cell>
          <cell r="H422" t="str">
            <v>고바</v>
          </cell>
          <cell r="I422" t="str">
            <v>국산</v>
          </cell>
          <cell r="J422">
            <v>18000</v>
          </cell>
          <cell r="K422">
            <v>18700</v>
          </cell>
          <cell r="L422">
            <v>18700</v>
          </cell>
          <cell r="M422">
            <v>3.8888888888888888</v>
          </cell>
          <cell r="N422">
            <v>0</v>
          </cell>
          <cell r="O422">
            <v>18700</v>
          </cell>
          <cell r="P422">
            <v>18700</v>
          </cell>
          <cell r="Q422">
            <v>18700</v>
          </cell>
          <cell r="R422">
            <v>0</v>
          </cell>
          <cell r="S422">
            <v>0</v>
          </cell>
          <cell r="T422">
            <v>27230</v>
          </cell>
          <cell r="U422">
            <v>36250</v>
          </cell>
          <cell r="V422">
            <v>36250</v>
          </cell>
          <cell r="W422">
            <v>33.125229526257804</v>
          </cell>
          <cell r="X422">
            <v>0</v>
          </cell>
          <cell r="Y422">
            <v>15630</v>
          </cell>
          <cell r="Z422">
            <v>32240</v>
          </cell>
          <cell r="AA422">
            <v>32240</v>
          </cell>
          <cell r="AB422">
            <v>106.26999360204735</v>
          </cell>
          <cell r="AC422">
            <v>0</v>
          </cell>
          <cell r="AD422">
            <v>0</v>
          </cell>
        </row>
        <row r="423">
          <cell r="B423" t="str">
            <v>멸치자건품(중멸치)kg가이리국산</v>
          </cell>
          <cell r="C423">
            <v>0</v>
          </cell>
          <cell r="D423" t="str">
            <v>어패류</v>
          </cell>
          <cell r="E423" t="str">
            <v>멸치</v>
          </cell>
          <cell r="F423" t="str">
            <v>자건품(중멸치)</v>
          </cell>
          <cell r="G423" t="str">
            <v>kg</v>
          </cell>
          <cell r="H423" t="str">
            <v>가이리</v>
          </cell>
          <cell r="I423" t="str">
            <v>국산</v>
          </cell>
          <cell r="J423">
            <v>23300</v>
          </cell>
          <cell r="K423">
            <v>24700</v>
          </cell>
          <cell r="L423">
            <v>24700</v>
          </cell>
          <cell r="M423">
            <v>6.0085836909871242</v>
          </cell>
          <cell r="N423">
            <v>0</v>
          </cell>
          <cell r="O423">
            <v>26700</v>
          </cell>
          <cell r="P423">
            <v>26700</v>
          </cell>
          <cell r="Q423">
            <v>26700</v>
          </cell>
          <cell r="R423">
            <v>0</v>
          </cell>
          <cell r="S423">
            <v>0</v>
          </cell>
          <cell r="T423" t="str">
            <v>-</v>
          </cell>
          <cell r="U423" t="str">
            <v>-</v>
          </cell>
          <cell r="V423" t="str">
            <v>-</v>
          </cell>
          <cell r="W423" t="e">
            <v>#VALUE!</v>
          </cell>
          <cell r="X423" t="e">
            <v>#VALUE!</v>
          </cell>
          <cell r="Y423">
            <v>16220</v>
          </cell>
          <cell r="Z423">
            <v>32240</v>
          </cell>
          <cell r="AA423">
            <v>32240</v>
          </cell>
          <cell r="AB423">
            <v>98.766954377311961</v>
          </cell>
          <cell r="AC423">
            <v>0</v>
          </cell>
          <cell r="AD423">
            <v>0</v>
          </cell>
        </row>
        <row r="424">
          <cell r="B424" t="str">
            <v>멸치자건품(잔멸치)kg지리가이리국산</v>
          </cell>
          <cell r="C424">
            <v>0</v>
          </cell>
          <cell r="D424" t="str">
            <v>어패류</v>
          </cell>
          <cell r="E424" t="str">
            <v>멸치</v>
          </cell>
          <cell r="F424" t="str">
            <v>자건품(잔멸치)</v>
          </cell>
          <cell r="G424" t="str">
            <v>kg</v>
          </cell>
          <cell r="H424" t="str">
            <v>지리가이리</v>
          </cell>
          <cell r="I424" t="str">
            <v>국산</v>
          </cell>
          <cell r="J424">
            <v>25300</v>
          </cell>
          <cell r="K424">
            <v>24700</v>
          </cell>
          <cell r="L424">
            <v>24700</v>
          </cell>
          <cell r="M424">
            <v>-2.3715415019762847</v>
          </cell>
          <cell r="N424">
            <v>0</v>
          </cell>
          <cell r="O424">
            <v>26700</v>
          </cell>
          <cell r="P424">
            <v>24700</v>
          </cell>
          <cell r="Q424">
            <v>24700</v>
          </cell>
          <cell r="R424">
            <v>-7.4906367041198498</v>
          </cell>
          <cell r="S424">
            <v>0</v>
          </cell>
          <cell r="T424">
            <v>37230</v>
          </cell>
          <cell r="U424" t="str">
            <v>-</v>
          </cell>
          <cell r="V424" t="str">
            <v>-</v>
          </cell>
          <cell r="W424" t="e">
            <v>#VALUE!</v>
          </cell>
          <cell r="X424" t="e">
            <v>#VALUE!</v>
          </cell>
          <cell r="Y424">
            <v>34870</v>
          </cell>
          <cell r="Z424">
            <v>36180</v>
          </cell>
          <cell r="AA424">
            <v>36180</v>
          </cell>
          <cell r="AB424">
            <v>3.756811012331517</v>
          </cell>
          <cell r="AC424">
            <v>0</v>
          </cell>
          <cell r="AD424">
            <v>0</v>
          </cell>
        </row>
        <row r="425">
          <cell r="B425" t="str">
            <v>멸치자건품(잔멸치)kg지리멸국산</v>
          </cell>
          <cell r="C425">
            <v>0</v>
          </cell>
          <cell r="D425" t="str">
            <v>어패류</v>
          </cell>
          <cell r="E425" t="str">
            <v>멸치</v>
          </cell>
          <cell r="F425" t="str">
            <v>자건품(잔멸치)</v>
          </cell>
          <cell r="G425" t="str">
            <v>kg</v>
          </cell>
          <cell r="H425" t="str">
            <v>지리멸</v>
          </cell>
          <cell r="I425" t="str">
            <v>국산</v>
          </cell>
          <cell r="J425">
            <v>26700</v>
          </cell>
          <cell r="K425">
            <v>24000</v>
          </cell>
          <cell r="L425">
            <v>24000</v>
          </cell>
          <cell r="M425">
            <v>-10.112359550561798</v>
          </cell>
          <cell r="N425">
            <v>0</v>
          </cell>
          <cell r="O425">
            <v>29300</v>
          </cell>
          <cell r="P425">
            <v>24700</v>
          </cell>
          <cell r="Q425">
            <v>24700</v>
          </cell>
          <cell r="R425">
            <v>-15.699658703071673</v>
          </cell>
          <cell r="S425">
            <v>0</v>
          </cell>
          <cell r="T425" t="str">
            <v>-</v>
          </cell>
          <cell r="U425">
            <v>49500</v>
          </cell>
          <cell r="V425">
            <v>49500</v>
          </cell>
          <cell r="W425" t="e">
            <v>#VALUE!</v>
          </cell>
          <cell r="X425">
            <v>0</v>
          </cell>
          <cell r="Y425">
            <v>34870</v>
          </cell>
          <cell r="Z425">
            <v>36180</v>
          </cell>
          <cell r="AA425">
            <v>36180</v>
          </cell>
          <cell r="AB425">
            <v>3.756811012331517</v>
          </cell>
          <cell r="AC425">
            <v>0</v>
          </cell>
          <cell r="AD425">
            <v>0</v>
          </cell>
        </row>
        <row r="426">
          <cell r="B426" t="str">
            <v>명태냉동,코다리kg절단러시아</v>
          </cell>
          <cell r="C426">
            <v>3</v>
          </cell>
          <cell r="D426" t="str">
            <v>어패류</v>
          </cell>
          <cell r="E426" t="str">
            <v>명태</v>
          </cell>
          <cell r="F426" t="str">
            <v>냉동,코다리</v>
          </cell>
          <cell r="G426" t="str">
            <v>kg</v>
          </cell>
          <cell r="H426" t="str">
            <v>절단</v>
          </cell>
          <cell r="I426" t="str">
            <v>러시아</v>
          </cell>
          <cell r="J426">
            <v>5000</v>
          </cell>
          <cell r="K426">
            <v>4300</v>
          </cell>
          <cell r="L426">
            <v>4300</v>
          </cell>
          <cell r="M426">
            <v>-14</v>
          </cell>
          <cell r="N426">
            <v>0</v>
          </cell>
          <cell r="O426">
            <v>5000</v>
          </cell>
          <cell r="P426">
            <v>4600</v>
          </cell>
          <cell r="Q426">
            <v>4600</v>
          </cell>
          <cell r="R426">
            <v>-8</v>
          </cell>
          <cell r="S426">
            <v>0</v>
          </cell>
          <cell r="T426">
            <v>6980</v>
          </cell>
          <cell r="U426">
            <v>8800</v>
          </cell>
          <cell r="V426">
            <v>6350</v>
          </cell>
          <cell r="W426">
            <v>-9.0257879656160451</v>
          </cell>
          <cell r="X426">
            <v>-27.84090909090909</v>
          </cell>
          <cell r="Y426">
            <v>7110</v>
          </cell>
          <cell r="Z426">
            <v>4520</v>
          </cell>
          <cell r="AA426">
            <v>4520</v>
          </cell>
          <cell r="AB426">
            <v>-36.427566807313646</v>
          </cell>
          <cell r="AC426">
            <v>0</v>
          </cell>
          <cell r="AD426">
            <v>0</v>
          </cell>
        </row>
        <row r="427">
          <cell r="B427" t="str">
            <v>명태냉동,코다리살kg절단러시아</v>
          </cell>
          <cell r="C427">
            <v>0</v>
          </cell>
          <cell r="D427" t="str">
            <v>어패류</v>
          </cell>
          <cell r="E427" t="str">
            <v>명태</v>
          </cell>
          <cell r="F427" t="str">
            <v>냉동,코다리살</v>
          </cell>
          <cell r="G427" t="str">
            <v>kg</v>
          </cell>
          <cell r="H427" t="str">
            <v>절단</v>
          </cell>
          <cell r="I427" t="str">
            <v>러시아</v>
          </cell>
          <cell r="J427">
            <v>0</v>
          </cell>
          <cell r="K427">
            <v>0</v>
          </cell>
          <cell r="L427">
            <v>0</v>
          </cell>
          <cell r="M427" t="e">
            <v>#DIV/0!</v>
          </cell>
          <cell r="N427" t="e">
            <v>#DIV/0!</v>
          </cell>
          <cell r="O427">
            <v>0</v>
          </cell>
          <cell r="P427">
            <v>0</v>
          </cell>
          <cell r="Q427">
            <v>0</v>
          </cell>
          <cell r="R427" t="e">
            <v>#DIV/0!</v>
          </cell>
          <cell r="S427" t="e">
            <v>#DIV/0!</v>
          </cell>
          <cell r="T427">
            <v>6980</v>
          </cell>
          <cell r="U427" t="str">
            <v>-</v>
          </cell>
          <cell r="V427" t="str">
            <v>-</v>
          </cell>
          <cell r="W427" t="e">
            <v>#VALUE!</v>
          </cell>
          <cell r="X427" t="e">
            <v>#VALUE!</v>
          </cell>
          <cell r="Y427" t="str">
            <v>-</v>
          </cell>
          <cell r="Z427" t="str">
            <v>-</v>
          </cell>
          <cell r="AA427" t="str">
            <v>-</v>
          </cell>
          <cell r="AB427" t="e">
            <v>#VALUE!</v>
          </cell>
          <cell r="AC427" t="e">
            <v>#VALUE!</v>
          </cell>
          <cell r="AD427">
            <v>0</v>
          </cell>
        </row>
        <row r="428">
          <cell r="B428" t="str">
            <v>명태말린것,성어(북어)kg통북어,30cm이상러시아</v>
          </cell>
          <cell r="C428">
            <v>0</v>
          </cell>
          <cell r="D428" t="str">
            <v>어패류</v>
          </cell>
          <cell r="E428" t="str">
            <v>명태</v>
          </cell>
          <cell r="F428" t="str">
            <v>말린것,성어(북어)</v>
          </cell>
          <cell r="G428" t="str">
            <v>kg</v>
          </cell>
          <cell r="H428" t="str">
            <v>통북어,30cm이상</v>
          </cell>
          <cell r="I428" t="str">
            <v>러시아</v>
          </cell>
          <cell r="J428">
            <v>35300</v>
          </cell>
          <cell r="K428">
            <v>35300</v>
          </cell>
          <cell r="L428">
            <v>35300</v>
          </cell>
          <cell r="M428">
            <v>0</v>
          </cell>
          <cell r="N428">
            <v>0</v>
          </cell>
          <cell r="O428">
            <v>37600</v>
          </cell>
          <cell r="P428">
            <v>37600</v>
          </cell>
          <cell r="Q428">
            <v>37600</v>
          </cell>
          <cell r="R428">
            <v>0</v>
          </cell>
          <cell r="S428">
            <v>0</v>
          </cell>
          <cell r="T428">
            <v>91430</v>
          </cell>
          <cell r="U428">
            <v>91430</v>
          </cell>
          <cell r="V428">
            <v>91430</v>
          </cell>
          <cell r="W428">
            <v>0</v>
          </cell>
          <cell r="X428">
            <v>0</v>
          </cell>
          <cell r="Y428">
            <v>99200</v>
          </cell>
          <cell r="Z428">
            <v>43500</v>
          </cell>
          <cell r="AA428">
            <v>43500</v>
          </cell>
          <cell r="AB428">
            <v>-56.149193548387096</v>
          </cell>
          <cell r="AC428">
            <v>0</v>
          </cell>
          <cell r="AD428">
            <v>0</v>
          </cell>
        </row>
        <row r="429">
          <cell r="B429" t="str">
            <v>명태말린것,북어(황태)포kg펼친것,30cm이상러시아</v>
          </cell>
          <cell r="C429">
            <v>0</v>
          </cell>
          <cell r="D429" t="str">
            <v>어패류</v>
          </cell>
          <cell r="E429" t="str">
            <v>명태</v>
          </cell>
          <cell r="F429" t="str">
            <v>말린것,북어(황태)포</v>
          </cell>
          <cell r="G429" t="str">
            <v>kg</v>
          </cell>
          <cell r="H429" t="str">
            <v>펼친것,30cm이상</v>
          </cell>
          <cell r="I429" t="str">
            <v>러시아</v>
          </cell>
          <cell r="J429">
            <v>43500</v>
          </cell>
          <cell r="K429">
            <v>41200</v>
          </cell>
          <cell r="L429">
            <v>41200</v>
          </cell>
          <cell r="M429">
            <v>-5.2873563218390807</v>
          </cell>
          <cell r="N429">
            <v>0</v>
          </cell>
          <cell r="O429">
            <v>41200</v>
          </cell>
          <cell r="P429">
            <v>41200</v>
          </cell>
          <cell r="Q429">
            <v>41200</v>
          </cell>
          <cell r="R429">
            <v>0</v>
          </cell>
          <cell r="S429">
            <v>0</v>
          </cell>
          <cell r="T429">
            <v>70720</v>
          </cell>
          <cell r="U429">
            <v>59600</v>
          </cell>
          <cell r="V429">
            <v>59600</v>
          </cell>
          <cell r="W429">
            <v>-15.723981900452488</v>
          </cell>
          <cell r="X429">
            <v>0</v>
          </cell>
          <cell r="Y429">
            <v>63280</v>
          </cell>
          <cell r="Z429">
            <v>57280</v>
          </cell>
          <cell r="AA429">
            <v>57280</v>
          </cell>
          <cell r="AB429">
            <v>-9.4816687737041718</v>
          </cell>
          <cell r="AC429">
            <v>0</v>
          </cell>
          <cell r="AD429">
            <v>0</v>
          </cell>
        </row>
        <row r="430">
          <cell r="B430" t="str">
            <v>명태북어채(황태채)kg국내가공러시아</v>
          </cell>
          <cell r="C430">
            <v>0</v>
          </cell>
          <cell r="D430" t="str">
            <v>어패류</v>
          </cell>
          <cell r="E430" t="str">
            <v>명태</v>
          </cell>
          <cell r="F430" t="str">
            <v>북어채(황태채)</v>
          </cell>
          <cell r="G430" t="str">
            <v>kg</v>
          </cell>
          <cell r="H430" t="str">
            <v>국내가공</v>
          </cell>
          <cell r="I430" t="str">
            <v>러시아</v>
          </cell>
          <cell r="J430">
            <v>22000</v>
          </cell>
          <cell r="K430">
            <v>30000</v>
          </cell>
          <cell r="L430">
            <v>30000</v>
          </cell>
          <cell r="M430">
            <v>36.363636363636367</v>
          </cell>
          <cell r="N430">
            <v>0</v>
          </cell>
          <cell r="O430">
            <v>25000</v>
          </cell>
          <cell r="P430">
            <v>30000</v>
          </cell>
          <cell r="Q430">
            <v>30000</v>
          </cell>
          <cell r="R430">
            <v>20</v>
          </cell>
          <cell r="S430">
            <v>0</v>
          </cell>
          <cell r="T430">
            <v>36750</v>
          </cell>
          <cell r="U430">
            <v>54000</v>
          </cell>
          <cell r="V430">
            <v>54000</v>
          </cell>
          <cell r="W430">
            <v>46.938775510204081</v>
          </cell>
          <cell r="X430">
            <v>0</v>
          </cell>
          <cell r="Y430">
            <v>42060</v>
          </cell>
          <cell r="Z430">
            <v>54060</v>
          </cell>
          <cell r="AA430">
            <v>54060</v>
          </cell>
          <cell r="AB430">
            <v>28.530670470756064</v>
          </cell>
          <cell r="AC430">
            <v>0</v>
          </cell>
          <cell r="AD430">
            <v>0</v>
          </cell>
        </row>
        <row r="431">
          <cell r="B431" t="str">
            <v>명태북어채(황태채)kg중국가공러시아</v>
          </cell>
          <cell r="C431">
            <v>0</v>
          </cell>
          <cell r="D431" t="str">
            <v>어패류</v>
          </cell>
          <cell r="E431" t="str">
            <v>명태</v>
          </cell>
          <cell r="F431" t="str">
            <v>북어채(황태채)</v>
          </cell>
          <cell r="G431" t="str">
            <v>kg</v>
          </cell>
          <cell r="H431" t="str">
            <v>중국가공</v>
          </cell>
          <cell r="I431" t="str">
            <v>러시아</v>
          </cell>
          <cell r="J431">
            <v>18000</v>
          </cell>
          <cell r="K431">
            <v>20000</v>
          </cell>
          <cell r="L431">
            <v>20000</v>
          </cell>
          <cell r="M431">
            <v>11.111111111111111</v>
          </cell>
          <cell r="N431">
            <v>0</v>
          </cell>
          <cell r="O431">
            <v>20000</v>
          </cell>
          <cell r="P431">
            <v>24000</v>
          </cell>
          <cell r="Q431">
            <v>24000</v>
          </cell>
          <cell r="R431">
            <v>20</v>
          </cell>
          <cell r="S431">
            <v>0</v>
          </cell>
          <cell r="T431" t="str">
            <v>-</v>
          </cell>
          <cell r="U431">
            <v>37250</v>
          </cell>
          <cell r="V431">
            <v>37250</v>
          </cell>
          <cell r="W431" t="e">
            <v>#VALUE!</v>
          </cell>
          <cell r="X431">
            <v>0</v>
          </cell>
          <cell r="Y431">
            <v>24390</v>
          </cell>
          <cell r="Z431">
            <v>24390</v>
          </cell>
          <cell r="AA431">
            <v>24390</v>
          </cell>
          <cell r="AB431">
            <v>0</v>
          </cell>
          <cell r="AC431">
            <v>0</v>
          </cell>
          <cell r="AD431">
            <v>0</v>
          </cell>
        </row>
        <row r="432">
          <cell r="B432" t="str">
            <v>명태명태맛포kg명엽채러시아</v>
          </cell>
          <cell r="C432">
            <v>0</v>
          </cell>
          <cell r="D432" t="str">
            <v>어패류</v>
          </cell>
          <cell r="E432" t="str">
            <v>명태</v>
          </cell>
          <cell r="F432" t="str">
            <v>명태맛포</v>
          </cell>
          <cell r="G432" t="str">
            <v>kg</v>
          </cell>
          <cell r="H432" t="str">
            <v>명엽채</v>
          </cell>
          <cell r="I432" t="str">
            <v>러시아</v>
          </cell>
          <cell r="J432">
            <v>8000</v>
          </cell>
          <cell r="K432">
            <v>10000</v>
          </cell>
          <cell r="L432">
            <v>10000</v>
          </cell>
          <cell r="M432">
            <v>25</v>
          </cell>
          <cell r="N432">
            <v>0</v>
          </cell>
          <cell r="O432">
            <v>7500</v>
          </cell>
          <cell r="P432">
            <v>11600</v>
          </cell>
          <cell r="Q432">
            <v>11600</v>
          </cell>
          <cell r="R432">
            <v>54.666666666666664</v>
          </cell>
          <cell r="S432">
            <v>0</v>
          </cell>
          <cell r="T432">
            <v>24750</v>
          </cell>
          <cell r="U432">
            <v>24500</v>
          </cell>
          <cell r="V432">
            <v>24500</v>
          </cell>
          <cell r="W432">
            <v>-1.0101010101010102</v>
          </cell>
          <cell r="X432">
            <v>0</v>
          </cell>
          <cell r="Y432">
            <v>18720</v>
          </cell>
          <cell r="Z432">
            <v>23240</v>
          </cell>
          <cell r="AA432">
            <v>23240</v>
          </cell>
          <cell r="AB432">
            <v>24.145299145299145</v>
          </cell>
          <cell r="AC432">
            <v>0</v>
          </cell>
          <cell r="AD432">
            <v>0</v>
          </cell>
        </row>
        <row r="433">
          <cell r="B433" t="str">
            <v>명태명태맛포kgK채,사각절단러시아</v>
          </cell>
          <cell r="C433">
            <v>0</v>
          </cell>
          <cell r="D433" t="str">
            <v>어패류</v>
          </cell>
          <cell r="E433" t="str">
            <v>명태</v>
          </cell>
          <cell r="F433" t="str">
            <v>명태맛포</v>
          </cell>
          <cell r="G433" t="str">
            <v>kg</v>
          </cell>
          <cell r="H433" t="str">
            <v>K채,사각절단</v>
          </cell>
          <cell r="I433" t="str">
            <v>러시아</v>
          </cell>
          <cell r="J433">
            <v>12000</v>
          </cell>
          <cell r="K433">
            <v>15000</v>
          </cell>
          <cell r="L433">
            <v>15000</v>
          </cell>
          <cell r="M433">
            <v>25</v>
          </cell>
          <cell r="N433">
            <v>0</v>
          </cell>
          <cell r="O433">
            <v>12000</v>
          </cell>
          <cell r="P433">
            <v>16000</v>
          </cell>
          <cell r="Q433">
            <v>16000</v>
          </cell>
          <cell r="R433">
            <v>33.333333333333336</v>
          </cell>
          <cell r="S433">
            <v>0</v>
          </cell>
          <cell r="T433" t="str">
            <v>-</v>
          </cell>
          <cell r="U433">
            <v>48400</v>
          </cell>
          <cell r="V433">
            <v>48400</v>
          </cell>
          <cell r="W433" t="e">
            <v>#VALUE!</v>
          </cell>
          <cell r="X433">
            <v>0</v>
          </cell>
          <cell r="Y433" t="str">
            <v>-</v>
          </cell>
          <cell r="Z433">
            <v>27900</v>
          </cell>
          <cell r="AA433">
            <v>27900</v>
          </cell>
          <cell r="AB433" t="e">
            <v>#VALUE!</v>
          </cell>
          <cell r="AC433">
            <v>0</v>
          </cell>
          <cell r="AD433">
            <v>0</v>
          </cell>
        </row>
        <row r="434">
          <cell r="B434" t="str">
            <v>뱅어포,절단kg2~17g/장국산</v>
          </cell>
          <cell r="C434">
            <v>4</v>
          </cell>
          <cell r="D434" t="str">
            <v>어패류</v>
          </cell>
          <cell r="E434" t="str">
            <v>뱅어</v>
          </cell>
          <cell r="F434" t="str">
            <v>포,절단</v>
          </cell>
          <cell r="G434" t="str">
            <v>kg</v>
          </cell>
          <cell r="H434" t="str">
            <v>2~17g/장</v>
          </cell>
          <cell r="I434" t="str">
            <v>국산</v>
          </cell>
          <cell r="J434" t="e">
            <v>#N/A</v>
          </cell>
          <cell r="K434" t="e">
            <v>#N/A</v>
          </cell>
          <cell r="L434">
            <v>51600</v>
          </cell>
          <cell r="M434" t="e">
            <v>#N/A</v>
          </cell>
          <cell r="N434" t="e">
            <v>#N/A</v>
          </cell>
          <cell r="O434" t="e">
            <v>#N/A</v>
          </cell>
          <cell r="P434" t="e">
            <v>#N/A</v>
          </cell>
          <cell r="Q434">
            <v>55600</v>
          </cell>
          <cell r="R434" t="e">
            <v>#N/A</v>
          </cell>
          <cell r="S434" t="e">
            <v>#N/A</v>
          </cell>
          <cell r="T434" t="e">
            <v>#N/A</v>
          </cell>
          <cell r="U434" t="e">
            <v>#N/A</v>
          </cell>
          <cell r="V434">
            <v>105560</v>
          </cell>
          <cell r="W434" t="e">
            <v>#N/A</v>
          </cell>
          <cell r="X434" t="e">
            <v>#N/A</v>
          </cell>
          <cell r="Y434" t="e">
            <v>#N/A</v>
          </cell>
          <cell r="Z434" t="e">
            <v>#N/A</v>
          </cell>
          <cell r="AA434">
            <v>122780</v>
          </cell>
          <cell r="AB434" t="e">
            <v>#N/A</v>
          </cell>
          <cell r="AC434" t="e">
            <v>#N/A</v>
          </cell>
          <cell r="AD434">
            <v>0</v>
          </cell>
        </row>
        <row r="435">
          <cell r="B435" t="str">
            <v>쥐치포,말린것kg조미쥐치포,절단베트남</v>
          </cell>
          <cell r="C435">
            <v>5</v>
          </cell>
          <cell r="D435" t="str">
            <v>어패류</v>
          </cell>
          <cell r="E435" t="str">
            <v>쥐치</v>
          </cell>
          <cell r="F435" t="str">
            <v>포,말린것</v>
          </cell>
          <cell r="G435" t="str">
            <v>kg</v>
          </cell>
          <cell r="H435" t="str">
            <v>조미쥐치포,절단</v>
          </cell>
          <cell r="I435" t="str">
            <v>베트남</v>
          </cell>
          <cell r="J435">
            <v>13000</v>
          </cell>
          <cell r="K435">
            <v>15000</v>
          </cell>
          <cell r="L435">
            <v>15000</v>
          </cell>
          <cell r="M435">
            <v>15.384615384615385</v>
          </cell>
          <cell r="N435">
            <v>0</v>
          </cell>
          <cell r="O435">
            <v>12000</v>
          </cell>
          <cell r="P435">
            <v>15000</v>
          </cell>
          <cell r="Q435">
            <v>15000</v>
          </cell>
          <cell r="R435">
            <v>25</v>
          </cell>
          <cell r="S435">
            <v>0</v>
          </cell>
          <cell r="T435">
            <v>31250</v>
          </cell>
          <cell r="U435">
            <v>27250</v>
          </cell>
          <cell r="V435">
            <v>21000</v>
          </cell>
          <cell r="W435">
            <v>-32.799999999999997</v>
          </cell>
          <cell r="X435">
            <v>-22.935779816513762</v>
          </cell>
          <cell r="Y435">
            <v>27200</v>
          </cell>
          <cell r="Z435" t="str">
            <v>-</v>
          </cell>
          <cell r="AA435" t="str">
            <v>-</v>
          </cell>
          <cell r="AB435" t="e">
            <v>#VALUE!</v>
          </cell>
          <cell r="AC435" t="e">
            <v>#VALUE!</v>
          </cell>
          <cell r="AD435">
            <v>0</v>
          </cell>
        </row>
        <row r="436">
          <cell r="B436" t="str">
            <v>쥐치포,말린것kg조미쥐치포,절단중국</v>
          </cell>
          <cell r="C436">
            <v>0</v>
          </cell>
          <cell r="D436" t="str">
            <v>어패류</v>
          </cell>
          <cell r="E436" t="str">
            <v>쥐치</v>
          </cell>
          <cell r="F436" t="str">
            <v>포,말린것</v>
          </cell>
          <cell r="G436" t="str">
            <v>kg</v>
          </cell>
          <cell r="H436" t="str">
            <v>조미쥐치포,절단</v>
          </cell>
          <cell r="I436" t="str">
            <v>중국</v>
          </cell>
          <cell r="J436">
            <v>18000</v>
          </cell>
          <cell r="K436">
            <v>18000</v>
          </cell>
          <cell r="L436">
            <v>18000</v>
          </cell>
          <cell r="M436">
            <v>0</v>
          </cell>
          <cell r="N436">
            <v>0</v>
          </cell>
          <cell r="O436">
            <v>18000</v>
          </cell>
          <cell r="P436">
            <v>20000</v>
          </cell>
          <cell r="Q436">
            <v>20000</v>
          </cell>
          <cell r="R436">
            <v>11.111111111111111</v>
          </cell>
          <cell r="S436">
            <v>0</v>
          </cell>
          <cell r="T436">
            <v>39340</v>
          </cell>
          <cell r="U436" t="str">
            <v>-</v>
          </cell>
          <cell r="V436" t="str">
            <v>-</v>
          </cell>
          <cell r="W436" t="e">
            <v>#VALUE!</v>
          </cell>
          <cell r="X436" t="e">
            <v>#VALUE!</v>
          </cell>
          <cell r="Y436">
            <v>38150</v>
          </cell>
          <cell r="Z436">
            <v>46050</v>
          </cell>
          <cell r="AA436">
            <v>46050</v>
          </cell>
          <cell r="AB436">
            <v>20.707732634338139</v>
          </cell>
          <cell r="AC436">
            <v>0</v>
          </cell>
          <cell r="AD436">
            <v>0</v>
          </cell>
        </row>
        <row r="437">
          <cell r="B437" t="str">
            <v>홍합자건품kg건홍합살국산</v>
          </cell>
          <cell r="C437">
            <v>6</v>
          </cell>
          <cell r="D437" t="str">
            <v>어패류</v>
          </cell>
          <cell r="E437" t="str">
            <v>홍합</v>
          </cell>
          <cell r="F437" t="str">
            <v>자건품</v>
          </cell>
          <cell r="G437" t="str">
            <v>kg</v>
          </cell>
          <cell r="H437" t="str">
            <v>건홍합살</v>
          </cell>
          <cell r="I437" t="str">
            <v>국산</v>
          </cell>
          <cell r="J437">
            <v>18000</v>
          </cell>
          <cell r="K437">
            <v>17000</v>
          </cell>
          <cell r="L437">
            <v>17000</v>
          </cell>
          <cell r="M437">
            <v>-5.5555555555555554</v>
          </cell>
          <cell r="N437">
            <v>0</v>
          </cell>
          <cell r="O437">
            <v>22000</v>
          </cell>
          <cell r="P437">
            <v>18000</v>
          </cell>
          <cell r="Q437">
            <v>18000</v>
          </cell>
          <cell r="R437">
            <v>-18.181818181818183</v>
          </cell>
          <cell r="S437">
            <v>0</v>
          </cell>
          <cell r="T437">
            <v>34000</v>
          </cell>
          <cell r="U437">
            <v>34000</v>
          </cell>
          <cell r="V437">
            <v>34000</v>
          </cell>
          <cell r="W437">
            <v>0</v>
          </cell>
          <cell r="X437">
            <v>0</v>
          </cell>
          <cell r="Y437">
            <v>54900</v>
          </cell>
          <cell r="Z437">
            <v>19340</v>
          </cell>
          <cell r="AA437">
            <v>19340</v>
          </cell>
          <cell r="AB437">
            <v>-64.772313296903462</v>
          </cell>
          <cell r="AC437">
            <v>0</v>
          </cell>
          <cell r="AD437">
            <v>0</v>
          </cell>
        </row>
        <row r="438">
          <cell r="B438" t="str">
            <v>꼴뚜기자건품kg건꼴뚜기국산</v>
          </cell>
          <cell r="C438">
            <v>7</v>
          </cell>
          <cell r="D438" t="str">
            <v>어패류</v>
          </cell>
          <cell r="E438" t="str">
            <v>꼴뚜기</v>
          </cell>
          <cell r="F438" t="str">
            <v>자건품</v>
          </cell>
          <cell r="G438" t="str">
            <v>kg</v>
          </cell>
          <cell r="H438" t="str">
            <v>건꼴뚜기</v>
          </cell>
          <cell r="I438" t="str">
            <v>국산</v>
          </cell>
          <cell r="J438">
            <v>23300</v>
          </cell>
          <cell r="K438">
            <v>23300</v>
          </cell>
          <cell r="L438">
            <v>23300</v>
          </cell>
          <cell r="M438">
            <v>0</v>
          </cell>
          <cell r="N438">
            <v>0</v>
          </cell>
          <cell r="O438">
            <v>26700</v>
          </cell>
          <cell r="P438">
            <v>25300</v>
          </cell>
          <cell r="Q438">
            <v>25300</v>
          </cell>
          <cell r="R438">
            <v>-5.2434456928838955</v>
          </cell>
          <cell r="S438">
            <v>0</v>
          </cell>
          <cell r="T438">
            <v>43340</v>
          </cell>
          <cell r="U438">
            <v>43340</v>
          </cell>
          <cell r="V438">
            <v>43340</v>
          </cell>
          <cell r="W438">
            <v>0</v>
          </cell>
          <cell r="X438">
            <v>0</v>
          </cell>
          <cell r="Y438">
            <v>29260</v>
          </cell>
          <cell r="Z438">
            <v>29260</v>
          </cell>
          <cell r="AA438">
            <v>29260</v>
          </cell>
          <cell r="AB438">
            <v>0</v>
          </cell>
          <cell r="AC438">
            <v>0</v>
          </cell>
          <cell r="AD438">
            <v>0</v>
          </cell>
        </row>
        <row r="439">
          <cell r="B439" t="str">
            <v>보리새우말린것kg건보리새우국산</v>
          </cell>
          <cell r="C439">
            <v>8</v>
          </cell>
          <cell r="D439" t="str">
            <v>어패류</v>
          </cell>
          <cell r="E439" t="str">
            <v>보리새우</v>
          </cell>
          <cell r="F439" t="str">
            <v>말린것</v>
          </cell>
          <cell r="G439" t="str">
            <v>kg</v>
          </cell>
          <cell r="H439" t="str">
            <v>건보리새우</v>
          </cell>
          <cell r="I439" t="str">
            <v>국산</v>
          </cell>
          <cell r="J439">
            <v>25000</v>
          </cell>
          <cell r="K439">
            <v>17000</v>
          </cell>
          <cell r="L439">
            <v>17000</v>
          </cell>
          <cell r="M439">
            <v>-32</v>
          </cell>
          <cell r="N439">
            <v>0</v>
          </cell>
          <cell r="O439">
            <v>22000</v>
          </cell>
          <cell r="P439">
            <v>20000</v>
          </cell>
          <cell r="Q439">
            <v>20000</v>
          </cell>
          <cell r="R439">
            <v>-9.0909090909090917</v>
          </cell>
          <cell r="S439">
            <v>0</v>
          </cell>
          <cell r="T439">
            <v>30500</v>
          </cell>
          <cell r="U439">
            <v>39800</v>
          </cell>
          <cell r="V439">
            <v>27400</v>
          </cell>
          <cell r="W439">
            <v>-10.163934426229508</v>
          </cell>
          <cell r="X439">
            <v>-31.155778894472363</v>
          </cell>
          <cell r="Y439" t="str">
            <v>-</v>
          </cell>
          <cell r="Z439">
            <v>37880</v>
          </cell>
          <cell r="AA439">
            <v>37880</v>
          </cell>
          <cell r="AB439" t="e">
            <v>#VALUE!</v>
          </cell>
          <cell r="AC439">
            <v>0</v>
          </cell>
          <cell r="AD439">
            <v>0</v>
          </cell>
        </row>
        <row r="440">
          <cell r="B440" t="str">
            <v>보리새우말린것kg건보리새우중국</v>
          </cell>
          <cell r="C440">
            <v>0</v>
          </cell>
          <cell r="D440" t="str">
            <v>어패류</v>
          </cell>
          <cell r="E440" t="str">
            <v>보리새우</v>
          </cell>
          <cell r="F440" t="str">
            <v>말린것</v>
          </cell>
          <cell r="G440" t="str">
            <v>kg</v>
          </cell>
          <cell r="H440" t="str">
            <v>건보리새우</v>
          </cell>
          <cell r="I440" t="str">
            <v>중국</v>
          </cell>
          <cell r="J440">
            <v>10000</v>
          </cell>
          <cell r="K440">
            <v>11000</v>
          </cell>
          <cell r="L440">
            <v>11000</v>
          </cell>
          <cell r="M440">
            <v>10</v>
          </cell>
          <cell r="N440">
            <v>0</v>
          </cell>
          <cell r="O440">
            <v>11000</v>
          </cell>
          <cell r="P440">
            <v>13000</v>
          </cell>
          <cell r="Q440">
            <v>13000</v>
          </cell>
          <cell r="R440">
            <v>18.181818181818183</v>
          </cell>
          <cell r="S440">
            <v>0</v>
          </cell>
          <cell r="T440">
            <v>12800</v>
          </cell>
          <cell r="U440">
            <v>12800</v>
          </cell>
          <cell r="V440">
            <v>12800</v>
          </cell>
          <cell r="W440">
            <v>0</v>
          </cell>
          <cell r="X440">
            <v>0</v>
          </cell>
          <cell r="Y440">
            <v>13900</v>
          </cell>
          <cell r="Z440">
            <v>13900</v>
          </cell>
          <cell r="AA440">
            <v>13900</v>
          </cell>
          <cell r="AB440">
            <v>0</v>
          </cell>
          <cell r="AC440">
            <v>0</v>
          </cell>
          <cell r="AD440">
            <v>0</v>
          </cell>
        </row>
        <row r="441">
          <cell r="B441" t="str">
            <v>오징어말린것kg건오징어(통)국산</v>
          </cell>
          <cell r="C441">
            <v>9</v>
          </cell>
          <cell r="D441" t="str">
            <v>어패류</v>
          </cell>
          <cell r="E441" t="str">
            <v>오징어</v>
          </cell>
          <cell r="F441" t="str">
            <v>말린것</v>
          </cell>
          <cell r="G441" t="str">
            <v>kg</v>
          </cell>
          <cell r="H441" t="str">
            <v>건오징어(통)</v>
          </cell>
          <cell r="I441" t="str">
            <v>국산</v>
          </cell>
          <cell r="J441">
            <v>20000</v>
          </cell>
          <cell r="K441">
            <v>18500</v>
          </cell>
          <cell r="L441">
            <v>18500</v>
          </cell>
          <cell r="M441">
            <v>-7.5</v>
          </cell>
          <cell r="N441">
            <v>0</v>
          </cell>
          <cell r="O441">
            <v>25000</v>
          </cell>
          <cell r="P441">
            <v>20000</v>
          </cell>
          <cell r="Q441">
            <v>20000</v>
          </cell>
          <cell r="R441">
            <v>-20</v>
          </cell>
          <cell r="S441">
            <v>0</v>
          </cell>
          <cell r="T441">
            <v>55000</v>
          </cell>
          <cell r="U441">
            <v>35510</v>
          </cell>
          <cell r="V441">
            <v>35510</v>
          </cell>
          <cell r="W441">
            <v>-35.436363636363637</v>
          </cell>
          <cell r="X441">
            <v>0</v>
          </cell>
          <cell r="Y441">
            <v>36450</v>
          </cell>
          <cell r="Z441">
            <v>36450</v>
          </cell>
          <cell r="AA441">
            <v>36450</v>
          </cell>
          <cell r="AB441">
            <v>0</v>
          </cell>
          <cell r="AC441">
            <v>0</v>
          </cell>
          <cell r="AD441">
            <v>0</v>
          </cell>
        </row>
        <row r="442">
          <cell r="B442" t="str">
            <v>오징어말린것kg건오징어(채)국산</v>
          </cell>
          <cell r="C442">
            <v>0</v>
          </cell>
          <cell r="D442" t="str">
            <v>어패류</v>
          </cell>
          <cell r="E442" t="str">
            <v>오징어</v>
          </cell>
          <cell r="F442" t="str">
            <v>말린것</v>
          </cell>
          <cell r="G442" t="str">
            <v>kg</v>
          </cell>
          <cell r="H442" t="str">
            <v>건오징어(채)</v>
          </cell>
          <cell r="I442" t="str">
            <v>국산</v>
          </cell>
          <cell r="J442">
            <v>22000</v>
          </cell>
          <cell r="K442">
            <v>22000</v>
          </cell>
          <cell r="L442">
            <v>22000</v>
          </cell>
          <cell r="M442">
            <v>0</v>
          </cell>
          <cell r="N442">
            <v>0</v>
          </cell>
          <cell r="O442">
            <v>23000</v>
          </cell>
          <cell r="P442">
            <v>23000</v>
          </cell>
          <cell r="Q442">
            <v>23000</v>
          </cell>
          <cell r="R442">
            <v>0</v>
          </cell>
          <cell r="S442">
            <v>0</v>
          </cell>
          <cell r="T442">
            <v>42780</v>
          </cell>
          <cell r="U442">
            <v>38340</v>
          </cell>
          <cell r="V442">
            <v>38340</v>
          </cell>
          <cell r="W442">
            <v>-10.378681626928472</v>
          </cell>
          <cell r="X442">
            <v>0</v>
          </cell>
          <cell r="Y442">
            <v>47230</v>
          </cell>
          <cell r="Z442">
            <v>47230</v>
          </cell>
          <cell r="AA442">
            <v>47230</v>
          </cell>
          <cell r="AB442">
            <v>0</v>
          </cell>
          <cell r="AC442">
            <v>0</v>
          </cell>
          <cell r="AD442">
            <v>0</v>
          </cell>
        </row>
        <row r="443">
          <cell r="B443" t="str">
            <v>오징어말린것kg건오징어귀채 국산</v>
          </cell>
          <cell r="C443">
            <v>0</v>
          </cell>
          <cell r="D443" t="str">
            <v>어패류</v>
          </cell>
          <cell r="E443" t="str">
            <v>오징어</v>
          </cell>
          <cell r="F443" t="str">
            <v>말린것</v>
          </cell>
          <cell r="G443" t="str">
            <v>kg</v>
          </cell>
          <cell r="H443" t="str">
            <v xml:space="preserve">건오징어귀채 </v>
          </cell>
          <cell r="I443" t="str">
            <v>국산</v>
          </cell>
          <cell r="J443">
            <v>0</v>
          </cell>
          <cell r="K443">
            <v>0</v>
          </cell>
          <cell r="L443">
            <v>0</v>
          </cell>
          <cell r="M443" t="e">
            <v>#DIV/0!</v>
          </cell>
          <cell r="N443" t="e">
            <v>#DIV/0!</v>
          </cell>
          <cell r="O443">
            <v>0</v>
          </cell>
          <cell r="P443">
            <v>16000</v>
          </cell>
          <cell r="Q443">
            <v>16000</v>
          </cell>
          <cell r="R443" t="e">
            <v>#DIV/0!</v>
          </cell>
          <cell r="S443">
            <v>0</v>
          </cell>
          <cell r="T443" t="str">
            <v>-</v>
          </cell>
          <cell r="U443" t="str">
            <v>-</v>
          </cell>
          <cell r="V443" t="str">
            <v>-</v>
          </cell>
          <cell r="W443" t="e">
            <v>#VALUE!</v>
          </cell>
          <cell r="X443" t="e">
            <v>#VALUE!</v>
          </cell>
          <cell r="Y443">
            <v>14630</v>
          </cell>
          <cell r="Z443">
            <v>14630</v>
          </cell>
          <cell r="AA443">
            <v>14630</v>
          </cell>
          <cell r="AB443">
            <v>0</v>
          </cell>
          <cell r="AC443">
            <v>0</v>
          </cell>
          <cell r="AD443">
            <v>0</v>
          </cell>
        </row>
        <row r="444">
          <cell r="B444" t="str">
            <v>오징어말린것kg반건오징어채 국산</v>
          </cell>
          <cell r="C444">
            <v>0</v>
          </cell>
          <cell r="D444" t="str">
            <v>어패류</v>
          </cell>
          <cell r="E444" t="str">
            <v>오징어</v>
          </cell>
          <cell r="F444" t="str">
            <v>말린것</v>
          </cell>
          <cell r="G444" t="str">
            <v>kg</v>
          </cell>
          <cell r="H444" t="str">
            <v xml:space="preserve">반건오징어채 </v>
          </cell>
          <cell r="I444" t="str">
            <v>국산</v>
          </cell>
          <cell r="J444">
            <v>0</v>
          </cell>
          <cell r="K444">
            <v>0</v>
          </cell>
          <cell r="L444">
            <v>0</v>
          </cell>
          <cell r="M444" t="e">
            <v>#DIV/0!</v>
          </cell>
          <cell r="N444" t="e">
            <v>#DIV/0!</v>
          </cell>
          <cell r="O444">
            <v>0</v>
          </cell>
          <cell r="P444">
            <v>0</v>
          </cell>
          <cell r="Q444">
            <v>0</v>
          </cell>
          <cell r="R444" t="e">
            <v>#DIV/0!</v>
          </cell>
          <cell r="S444" t="e">
            <v>#DIV/0!</v>
          </cell>
          <cell r="T444" t="str">
            <v>-</v>
          </cell>
          <cell r="U444" t="str">
            <v>-</v>
          </cell>
          <cell r="V444" t="str">
            <v>-</v>
          </cell>
          <cell r="W444" t="e">
            <v>#VALUE!</v>
          </cell>
          <cell r="X444" t="e">
            <v>#VALUE!</v>
          </cell>
          <cell r="Y444" t="str">
            <v>-</v>
          </cell>
          <cell r="Z444">
            <v>26620</v>
          </cell>
          <cell r="AA444">
            <v>26620</v>
          </cell>
          <cell r="AB444" t="e">
            <v>#VALUE!</v>
          </cell>
          <cell r="AC444">
            <v>0</v>
          </cell>
          <cell r="AD444">
            <v>0</v>
          </cell>
        </row>
        <row r="445">
          <cell r="B445" t="str">
            <v>오징어조미포kg참진미채국산</v>
          </cell>
          <cell r="C445">
            <v>0</v>
          </cell>
          <cell r="D445" t="str">
            <v>어패류</v>
          </cell>
          <cell r="E445" t="str">
            <v>오징어</v>
          </cell>
          <cell r="F445" t="str">
            <v>조미포</v>
          </cell>
          <cell r="G445" t="str">
            <v>kg</v>
          </cell>
          <cell r="H445" t="str">
            <v>참진미채</v>
          </cell>
          <cell r="I445" t="str">
            <v>국산</v>
          </cell>
          <cell r="J445">
            <v>25000</v>
          </cell>
          <cell r="K445">
            <v>23000</v>
          </cell>
          <cell r="L445">
            <v>23000</v>
          </cell>
          <cell r="M445">
            <v>-8</v>
          </cell>
          <cell r="N445">
            <v>0</v>
          </cell>
          <cell r="O445">
            <v>27000</v>
          </cell>
          <cell r="P445">
            <v>25000</v>
          </cell>
          <cell r="Q445">
            <v>25000</v>
          </cell>
          <cell r="R445">
            <v>-7.4074074074074074</v>
          </cell>
          <cell r="S445">
            <v>0</v>
          </cell>
          <cell r="T445">
            <v>47150</v>
          </cell>
          <cell r="U445">
            <v>48580</v>
          </cell>
          <cell r="V445">
            <v>48580</v>
          </cell>
          <cell r="W445">
            <v>3.0328738069989396</v>
          </cell>
          <cell r="X445">
            <v>0</v>
          </cell>
          <cell r="Y445">
            <v>43870</v>
          </cell>
          <cell r="Z445">
            <v>43870</v>
          </cell>
          <cell r="AA445">
            <v>43870</v>
          </cell>
          <cell r="AB445">
            <v>0</v>
          </cell>
          <cell r="AC445">
            <v>0</v>
          </cell>
          <cell r="AD445">
            <v>0</v>
          </cell>
        </row>
        <row r="446">
          <cell r="B446" t="str">
            <v>오징어조미포kg참진미채멕시코</v>
          </cell>
          <cell r="C446">
            <v>0</v>
          </cell>
          <cell r="D446" t="str">
            <v>어패류</v>
          </cell>
          <cell r="E446" t="str">
            <v>오징어</v>
          </cell>
          <cell r="F446" t="str">
            <v>조미포</v>
          </cell>
          <cell r="G446" t="str">
            <v>kg</v>
          </cell>
          <cell r="H446" t="str">
            <v>참진미채</v>
          </cell>
          <cell r="I446" t="str">
            <v>멕시코</v>
          </cell>
          <cell r="J446">
            <v>13000</v>
          </cell>
          <cell r="K446">
            <v>12000</v>
          </cell>
          <cell r="L446">
            <v>12000</v>
          </cell>
          <cell r="M446">
            <v>-7.6923076923076925</v>
          </cell>
          <cell r="N446">
            <v>0</v>
          </cell>
          <cell r="O446">
            <v>12000</v>
          </cell>
          <cell r="P446">
            <v>12000</v>
          </cell>
          <cell r="Q446">
            <v>12000</v>
          </cell>
          <cell r="R446">
            <v>0</v>
          </cell>
          <cell r="S446">
            <v>0</v>
          </cell>
          <cell r="T446" t="str">
            <v>-</v>
          </cell>
          <cell r="U446" t="str">
            <v>-</v>
          </cell>
          <cell r="V446" t="str">
            <v>-</v>
          </cell>
          <cell r="W446" t="e">
            <v>#VALUE!</v>
          </cell>
          <cell r="X446" t="e">
            <v>#VALUE!</v>
          </cell>
          <cell r="Y446" t="str">
            <v>-</v>
          </cell>
          <cell r="Z446" t="str">
            <v>-</v>
          </cell>
          <cell r="AA446" t="str">
            <v>-</v>
          </cell>
          <cell r="AB446" t="e">
            <v>#VALUE!</v>
          </cell>
          <cell r="AC446" t="e">
            <v>#VALUE!</v>
          </cell>
          <cell r="AD446">
            <v>0</v>
          </cell>
        </row>
        <row r="447">
          <cell r="B447" t="str">
            <v>오징어조미포kg참진미채페루</v>
          </cell>
          <cell r="C447">
            <v>0</v>
          </cell>
          <cell r="D447" t="str">
            <v>어패류</v>
          </cell>
          <cell r="E447" t="str">
            <v>오징어</v>
          </cell>
          <cell r="F447" t="str">
            <v>조미포</v>
          </cell>
          <cell r="G447" t="str">
            <v>kg</v>
          </cell>
          <cell r="H447" t="str">
            <v>참진미채</v>
          </cell>
          <cell r="I447" t="str">
            <v>페루</v>
          </cell>
          <cell r="J447">
            <v>13000</v>
          </cell>
          <cell r="K447">
            <v>12000</v>
          </cell>
          <cell r="L447">
            <v>12000</v>
          </cell>
          <cell r="M447">
            <v>-7.6923076923076925</v>
          </cell>
          <cell r="N447">
            <v>0</v>
          </cell>
          <cell r="O447">
            <v>12000</v>
          </cell>
          <cell r="P447">
            <v>12000</v>
          </cell>
          <cell r="Q447">
            <v>12000</v>
          </cell>
          <cell r="R447">
            <v>0</v>
          </cell>
          <cell r="S447">
            <v>0</v>
          </cell>
          <cell r="T447">
            <v>23450</v>
          </cell>
          <cell r="U447">
            <v>29000</v>
          </cell>
          <cell r="V447">
            <v>29000</v>
          </cell>
          <cell r="W447">
            <v>23.667377398720681</v>
          </cell>
          <cell r="X447">
            <v>0</v>
          </cell>
          <cell r="Y447">
            <v>24600</v>
          </cell>
          <cell r="Z447">
            <v>27100</v>
          </cell>
          <cell r="AA447">
            <v>27100</v>
          </cell>
          <cell r="AB447">
            <v>10.16260162601626</v>
          </cell>
          <cell r="AC447">
            <v>0</v>
          </cell>
          <cell r="AD447">
            <v>0</v>
          </cell>
        </row>
        <row r="448">
          <cell r="B448" t="str">
            <v>오징어조미포kg백진미채국산</v>
          </cell>
          <cell r="C448">
            <v>0</v>
          </cell>
          <cell r="D448" t="str">
            <v>어패류</v>
          </cell>
          <cell r="E448" t="str">
            <v>오징어</v>
          </cell>
          <cell r="F448" t="str">
            <v>조미포</v>
          </cell>
          <cell r="G448" t="str">
            <v>kg</v>
          </cell>
          <cell r="H448" t="str">
            <v>백진미채</v>
          </cell>
          <cell r="I448" t="str">
            <v>국산</v>
          </cell>
          <cell r="J448">
            <v>25000</v>
          </cell>
          <cell r="K448">
            <v>23000</v>
          </cell>
          <cell r="L448">
            <v>23000</v>
          </cell>
          <cell r="M448">
            <v>-8</v>
          </cell>
          <cell r="N448">
            <v>0</v>
          </cell>
          <cell r="O448">
            <v>27000</v>
          </cell>
          <cell r="P448">
            <v>23000</v>
          </cell>
          <cell r="Q448">
            <v>23000</v>
          </cell>
          <cell r="R448">
            <v>-14.814814814814815</v>
          </cell>
          <cell r="S448">
            <v>0</v>
          </cell>
          <cell r="T448">
            <v>47150</v>
          </cell>
          <cell r="U448" t="str">
            <v>-</v>
          </cell>
          <cell r="V448" t="str">
            <v>-</v>
          </cell>
          <cell r="W448" t="e">
            <v>#VALUE!</v>
          </cell>
          <cell r="X448" t="e">
            <v>#VALUE!</v>
          </cell>
          <cell r="Y448">
            <v>49340</v>
          </cell>
          <cell r="Z448">
            <v>50000</v>
          </cell>
          <cell r="AA448">
            <v>50000</v>
          </cell>
          <cell r="AB448">
            <v>1.3376570733684636</v>
          </cell>
          <cell r="AC448">
            <v>0</v>
          </cell>
          <cell r="AD448">
            <v>0</v>
          </cell>
        </row>
        <row r="449">
          <cell r="B449" t="str">
            <v>오징어조미포kg백진미채멕시코</v>
          </cell>
          <cell r="C449">
            <v>0</v>
          </cell>
          <cell r="D449" t="str">
            <v>어패류</v>
          </cell>
          <cell r="E449" t="str">
            <v>오징어</v>
          </cell>
          <cell r="F449" t="str">
            <v>조미포</v>
          </cell>
          <cell r="G449" t="str">
            <v>kg</v>
          </cell>
          <cell r="H449" t="str">
            <v>백진미채</v>
          </cell>
          <cell r="I449" t="str">
            <v>멕시코</v>
          </cell>
          <cell r="J449">
            <v>13000</v>
          </cell>
          <cell r="K449">
            <v>12000</v>
          </cell>
          <cell r="L449">
            <v>12000</v>
          </cell>
          <cell r="M449">
            <v>-7.6923076923076925</v>
          </cell>
          <cell r="N449">
            <v>0</v>
          </cell>
          <cell r="O449">
            <v>12000</v>
          </cell>
          <cell r="P449">
            <v>12000</v>
          </cell>
          <cell r="Q449">
            <v>12000</v>
          </cell>
          <cell r="R449">
            <v>0</v>
          </cell>
          <cell r="S449">
            <v>0</v>
          </cell>
          <cell r="T449" t="str">
            <v>-</v>
          </cell>
          <cell r="U449" t="str">
            <v>-</v>
          </cell>
          <cell r="V449" t="str">
            <v>-</v>
          </cell>
          <cell r="W449" t="e">
            <v>#VALUE!</v>
          </cell>
          <cell r="X449" t="e">
            <v>#VALUE!</v>
          </cell>
          <cell r="Y449" t="str">
            <v>-</v>
          </cell>
          <cell r="Z449" t="str">
            <v>-</v>
          </cell>
          <cell r="AA449" t="str">
            <v>-</v>
          </cell>
          <cell r="AB449" t="e">
            <v>#VALUE!</v>
          </cell>
          <cell r="AC449" t="e">
            <v>#VALUE!</v>
          </cell>
          <cell r="AD449">
            <v>0</v>
          </cell>
        </row>
        <row r="450">
          <cell r="B450" t="str">
            <v>오징어조미포kg                     페루</v>
          </cell>
          <cell r="C450">
            <v>0</v>
          </cell>
          <cell r="D450" t="str">
            <v>어패류</v>
          </cell>
          <cell r="E450" t="str">
            <v>오징어</v>
          </cell>
          <cell r="F450" t="str">
            <v>조미포</v>
          </cell>
          <cell r="G450" t="str">
            <v>kg</v>
          </cell>
          <cell r="H450" t="str">
            <v xml:space="preserve">                     </v>
          </cell>
          <cell r="I450" t="str">
            <v>페루</v>
          </cell>
          <cell r="J450">
            <v>13000</v>
          </cell>
          <cell r="K450">
            <v>12000</v>
          </cell>
          <cell r="L450">
            <v>12000</v>
          </cell>
          <cell r="M450">
            <v>-7.6923076923076925</v>
          </cell>
          <cell r="N450">
            <v>0</v>
          </cell>
          <cell r="O450">
            <v>12000</v>
          </cell>
          <cell r="P450">
            <v>12000</v>
          </cell>
          <cell r="Q450">
            <v>12000</v>
          </cell>
          <cell r="R450">
            <v>0</v>
          </cell>
          <cell r="S450">
            <v>0</v>
          </cell>
          <cell r="T450">
            <v>27800</v>
          </cell>
          <cell r="U450">
            <v>29000</v>
          </cell>
          <cell r="V450">
            <v>29000</v>
          </cell>
          <cell r="W450">
            <v>4.3165467625899279</v>
          </cell>
          <cell r="X450">
            <v>0</v>
          </cell>
          <cell r="Y450">
            <v>30430</v>
          </cell>
          <cell r="Z450">
            <v>23400</v>
          </cell>
          <cell r="AA450">
            <v>23400</v>
          </cell>
          <cell r="AB450">
            <v>-23.102201774564573</v>
          </cell>
          <cell r="AC450">
            <v>0</v>
          </cell>
          <cell r="AD450">
            <v>0</v>
          </cell>
        </row>
        <row r="451">
          <cell r="B451" t="str">
            <v>오징어조미포kg맛진미국산</v>
          </cell>
          <cell r="C451">
            <v>0</v>
          </cell>
          <cell r="D451" t="str">
            <v>어패류</v>
          </cell>
          <cell r="E451" t="str">
            <v>오징어</v>
          </cell>
          <cell r="F451" t="str">
            <v>조미포</v>
          </cell>
          <cell r="G451" t="str">
            <v>kg</v>
          </cell>
          <cell r="H451" t="str">
            <v>맛진미</v>
          </cell>
          <cell r="I451" t="str">
            <v>국산</v>
          </cell>
          <cell r="J451">
            <v>25000</v>
          </cell>
          <cell r="K451">
            <v>23000</v>
          </cell>
          <cell r="L451">
            <v>23000</v>
          </cell>
          <cell r="M451">
            <v>-8</v>
          </cell>
          <cell r="N451">
            <v>0</v>
          </cell>
          <cell r="O451">
            <v>27000</v>
          </cell>
          <cell r="P451">
            <v>23000</v>
          </cell>
          <cell r="Q451">
            <v>23000</v>
          </cell>
          <cell r="R451">
            <v>-14.814814814814815</v>
          </cell>
          <cell r="S451">
            <v>0</v>
          </cell>
          <cell r="T451" t="str">
            <v>-</v>
          </cell>
          <cell r="U451">
            <v>48580</v>
          </cell>
          <cell r="V451">
            <v>48580</v>
          </cell>
          <cell r="W451" t="e">
            <v>#VALUE!</v>
          </cell>
          <cell r="X451">
            <v>0</v>
          </cell>
          <cell r="Y451">
            <v>43870</v>
          </cell>
          <cell r="Z451">
            <v>43870</v>
          </cell>
          <cell r="AA451">
            <v>43870</v>
          </cell>
          <cell r="AB451">
            <v>0</v>
          </cell>
          <cell r="AC451">
            <v>0</v>
          </cell>
          <cell r="AD451">
            <v>0</v>
          </cell>
        </row>
        <row r="452">
          <cell r="B452" t="str">
            <v>오징어조미포kg맛진미멕시코</v>
          </cell>
          <cell r="C452">
            <v>0</v>
          </cell>
          <cell r="D452" t="str">
            <v>어패류</v>
          </cell>
          <cell r="E452" t="str">
            <v>오징어</v>
          </cell>
          <cell r="F452" t="str">
            <v>조미포</v>
          </cell>
          <cell r="G452" t="str">
            <v>kg</v>
          </cell>
          <cell r="H452" t="str">
            <v>맛진미</v>
          </cell>
          <cell r="I452" t="str">
            <v>멕시코</v>
          </cell>
          <cell r="J452">
            <v>13000</v>
          </cell>
          <cell r="K452">
            <v>12000</v>
          </cell>
          <cell r="L452">
            <v>12000</v>
          </cell>
          <cell r="M452">
            <v>-7.6923076923076925</v>
          </cell>
          <cell r="N452">
            <v>0</v>
          </cell>
          <cell r="O452">
            <v>12000</v>
          </cell>
          <cell r="P452">
            <v>12000</v>
          </cell>
          <cell r="Q452">
            <v>12000</v>
          </cell>
          <cell r="R452">
            <v>0</v>
          </cell>
          <cell r="S452">
            <v>0</v>
          </cell>
          <cell r="T452" t="str">
            <v>-</v>
          </cell>
          <cell r="U452" t="str">
            <v>-</v>
          </cell>
          <cell r="V452" t="str">
            <v>-</v>
          </cell>
          <cell r="W452" t="e">
            <v>#VALUE!</v>
          </cell>
          <cell r="X452" t="e">
            <v>#VALUE!</v>
          </cell>
          <cell r="Y452" t="str">
            <v>-</v>
          </cell>
          <cell r="Z452" t="str">
            <v>-</v>
          </cell>
          <cell r="AA452" t="str">
            <v>-</v>
          </cell>
          <cell r="AB452" t="e">
            <v>#VALUE!</v>
          </cell>
          <cell r="AC452" t="e">
            <v>#VALUE!</v>
          </cell>
          <cell r="AD452">
            <v>0</v>
          </cell>
        </row>
        <row r="453">
          <cell r="B453" t="str">
            <v>오징어조미포kg맛진미페루</v>
          </cell>
          <cell r="C453">
            <v>0</v>
          </cell>
          <cell r="D453" t="str">
            <v>어패류</v>
          </cell>
          <cell r="E453" t="str">
            <v>오징어</v>
          </cell>
          <cell r="F453" t="str">
            <v>조미포</v>
          </cell>
          <cell r="G453" t="str">
            <v>kg</v>
          </cell>
          <cell r="H453" t="str">
            <v>맛진미</v>
          </cell>
          <cell r="I453" t="str">
            <v>페루</v>
          </cell>
          <cell r="J453">
            <v>13000</v>
          </cell>
          <cell r="K453">
            <v>12000</v>
          </cell>
          <cell r="L453">
            <v>12000</v>
          </cell>
          <cell r="M453">
            <v>-7.6923076923076925</v>
          </cell>
          <cell r="N453">
            <v>0</v>
          </cell>
          <cell r="O453">
            <v>12000</v>
          </cell>
          <cell r="P453">
            <v>12000</v>
          </cell>
          <cell r="Q453">
            <v>12000</v>
          </cell>
          <cell r="R453">
            <v>0</v>
          </cell>
          <cell r="S453">
            <v>0</v>
          </cell>
          <cell r="T453">
            <v>29000</v>
          </cell>
          <cell r="U453">
            <v>29000</v>
          </cell>
          <cell r="V453">
            <v>29000</v>
          </cell>
          <cell r="W453">
            <v>0</v>
          </cell>
          <cell r="X453">
            <v>0</v>
          </cell>
          <cell r="Y453">
            <v>23940</v>
          </cell>
          <cell r="Z453">
            <v>26440</v>
          </cell>
          <cell r="AA453">
            <v>26440</v>
          </cell>
          <cell r="AB453">
            <v>10.442773600668337</v>
          </cell>
          <cell r="AC453">
            <v>0</v>
          </cell>
          <cell r="AD453">
            <v>0</v>
          </cell>
        </row>
        <row r="454">
          <cell r="B454" t="str">
            <v>꽃새우(독새우)자건품kg두절새우,大국산</v>
          </cell>
          <cell r="C454">
            <v>10</v>
          </cell>
          <cell r="D454" t="str">
            <v>어패류</v>
          </cell>
          <cell r="E454" t="str">
            <v>꽃새우(독새우)</v>
          </cell>
          <cell r="F454" t="str">
            <v>자건품</v>
          </cell>
          <cell r="G454" t="str">
            <v>kg</v>
          </cell>
          <cell r="H454" t="str">
            <v>두절새우,大</v>
          </cell>
          <cell r="I454" t="str">
            <v>국산</v>
          </cell>
          <cell r="J454">
            <v>60000</v>
          </cell>
          <cell r="K454">
            <v>55000</v>
          </cell>
          <cell r="L454">
            <v>55000</v>
          </cell>
          <cell r="M454">
            <v>-8.3333333333333339</v>
          </cell>
          <cell r="N454">
            <v>0</v>
          </cell>
          <cell r="O454">
            <v>60000</v>
          </cell>
          <cell r="P454">
            <v>55000</v>
          </cell>
          <cell r="Q454">
            <v>55000</v>
          </cell>
          <cell r="R454">
            <v>-8.3333333333333339</v>
          </cell>
          <cell r="S454">
            <v>0</v>
          </cell>
          <cell r="T454">
            <v>80000</v>
          </cell>
          <cell r="U454">
            <v>80000</v>
          </cell>
          <cell r="V454">
            <v>80000</v>
          </cell>
          <cell r="W454">
            <v>0</v>
          </cell>
          <cell r="X454">
            <v>0</v>
          </cell>
          <cell r="Y454">
            <v>101740</v>
          </cell>
          <cell r="Z454">
            <v>98960</v>
          </cell>
          <cell r="AA454">
            <v>98960</v>
          </cell>
          <cell r="AB454">
            <v>-2.7324552781600158</v>
          </cell>
          <cell r="AC454">
            <v>0</v>
          </cell>
          <cell r="AD454">
            <v>0</v>
          </cell>
        </row>
        <row r="455">
          <cell r="B455" t="str">
            <v>꽃새우(독새우)자건품kg두절새우,小국산</v>
          </cell>
          <cell r="C455">
            <v>0</v>
          </cell>
          <cell r="D455" t="str">
            <v>어패류</v>
          </cell>
          <cell r="E455" t="str">
            <v>꽃새우(독새우)</v>
          </cell>
          <cell r="F455" t="str">
            <v>자건품</v>
          </cell>
          <cell r="G455" t="str">
            <v>kg</v>
          </cell>
          <cell r="H455" t="str">
            <v>두절새우,小</v>
          </cell>
          <cell r="I455" t="str">
            <v>국산</v>
          </cell>
          <cell r="J455">
            <v>59000</v>
          </cell>
          <cell r="K455">
            <v>55000</v>
          </cell>
          <cell r="L455">
            <v>55000</v>
          </cell>
          <cell r="M455">
            <v>-6.7796610169491522</v>
          </cell>
          <cell r="N455">
            <v>0</v>
          </cell>
          <cell r="O455">
            <v>58000</v>
          </cell>
          <cell r="P455">
            <v>55000</v>
          </cell>
          <cell r="Q455">
            <v>55000</v>
          </cell>
          <cell r="R455">
            <v>-5.1724137931034484</v>
          </cell>
          <cell r="S455">
            <v>0</v>
          </cell>
          <cell r="T455">
            <v>50000</v>
          </cell>
          <cell r="U455">
            <v>80000</v>
          </cell>
          <cell r="V455">
            <v>80000</v>
          </cell>
          <cell r="W455">
            <v>60</v>
          </cell>
          <cell r="X455">
            <v>0</v>
          </cell>
          <cell r="Y455">
            <v>96470</v>
          </cell>
          <cell r="Z455">
            <v>101740</v>
          </cell>
          <cell r="AA455">
            <v>101740</v>
          </cell>
          <cell r="AB455">
            <v>5.4628381880377317</v>
          </cell>
          <cell r="AC455">
            <v>0</v>
          </cell>
          <cell r="AD455">
            <v>0</v>
          </cell>
        </row>
        <row r="456">
          <cell r="B456" t="str">
            <v>꽃새우(독새우)자건품kg두절새우,볶음용중국</v>
          </cell>
          <cell r="C456">
            <v>0</v>
          </cell>
          <cell r="D456" t="str">
            <v>어패류</v>
          </cell>
          <cell r="E456" t="str">
            <v>꽃새우(독새우)</v>
          </cell>
          <cell r="F456" t="str">
            <v>자건품</v>
          </cell>
          <cell r="G456" t="str">
            <v>kg</v>
          </cell>
          <cell r="H456" t="str">
            <v>두절새우,볶음용</v>
          </cell>
          <cell r="I456" t="str">
            <v>중국</v>
          </cell>
          <cell r="J456">
            <v>19000</v>
          </cell>
          <cell r="K456">
            <v>25000</v>
          </cell>
          <cell r="L456">
            <v>25000</v>
          </cell>
          <cell r="M456">
            <v>31.578947368421051</v>
          </cell>
          <cell r="N456">
            <v>0</v>
          </cell>
          <cell r="O456">
            <v>20000</v>
          </cell>
          <cell r="P456">
            <v>26000</v>
          </cell>
          <cell r="Q456">
            <v>26000</v>
          </cell>
          <cell r="R456">
            <v>30</v>
          </cell>
          <cell r="S456">
            <v>0</v>
          </cell>
          <cell r="T456">
            <v>26400</v>
          </cell>
          <cell r="U456">
            <v>26400</v>
          </cell>
          <cell r="V456">
            <v>26400</v>
          </cell>
          <cell r="W456">
            <v>0</v>
          </cell>
          <cell r="X456">
            <v>0</v>
          </cell>
          <cell r="Y456" t="str">
            <v>-</v>
          </cell>
          <cell r="Z456" t="str">
            <v>-</v>
          </cell>
          <cell r="AA456" t="str">
            <v>-</v>
          </cell>
          <cell r="AB456" t="e">
            <v>#VALUE!</v>
          </cell>
          <cell r="AC456" t="e">
            <v>#VALUE!</v>
          </cell>
          <cell r="AD456">
            <v>0</v>
          </cell>
        </row>
        <row r="457">
          <cell r="B457" t="str">
            <v>대구대구머리,말린것kg국물용,아가미제거원양</v>
          </cell>
          <cell r="C457">
            <v>11</v>
          </cell>
          <cell r="D457" t="str">
            <v>어패류</v>
          </cell>
          <cell r="E457" t="str">
            <v>대구</v>
          </cell>
          <cell r="F457" t="str">
            <v>대구머리,말린것</v>
          </cell>
          <cell r="G457" t="str">
            <v>kg</v>
          </cell>
          <cell r="H457" t="str">
            <v>국물용,아가미제거</v>
          </cell>
          <cell r="I457" t="str">
            <v>원양</v>
          </cell>
          <cell r="J457" t="e">
            <v>#N/A</v>
          </cell>
          <cell r="K457">
            <v>13000</v>
          </cell>
          <cell r="L457">
            <v>13000</v>
          </cell>
          <cell r="M457" t="e">
            <v>#N/A</v>
          </cell>
          <cell r="N457">
            <v>0</v>
          </cell>
          <cell r="O457" t="e">
            <v>#N/A</v>
          </cell>
          <cell r="P457">
            <v>14000</v>
          </cell>
          <cell r="Q457">
            <v>14000</v>
          </cell>
          <cell r="R457" t="e">
            <v>#N/A</v>
          </cell>
          <cell r="S457">
            <v>0</v>
          </cell>
          <cell r="T457" t="e">
            <v>#N/A</v>
          </cell>
          <cell r="U457" t="str">
            <v>-</v>
          </cell>
          <cell r="V457" t="str">
            <v>-</v>
          </cell>
          <cell r="W457" t="e">
            <v>#VALUE!</v>
          </cell>
          <cell r="X457" t="e">
            <v>#VALUE!</v>
          </cell>
          <cell r="Y457" t="e">
            <v>#N/A</v>
          </cell>
          <cell r="Z457" t="str">
            <v>-</v>
          </cell>
          <cell r="AA457" t="str">
            <v>-</v>
          </cell>
          <cell r="AB457" t="e">
            <v>#VALUE!</v>
          </cell>
          <cell r="AC457" t="e">
            <v>#VALUE!</v>
          </cell>
          <cell r="AD457">
            <v>0</v>
          </cell>
        </row>
        <row r="458">
          <cell r="B458" t="str">
            <v>김(참김)마른것,전장김kg김밥용김국산</v>
          </cell>
          <cell r="C458">
            <v>12</v>
          </cell>
          <cell r="D458" t="str">
            <v>해조류</v>
          </cell>
          <cell r="E458" t="str">
            <v>김(참김)</v>
          </cell>
          <cell r="F458" t="str">
            <v>마른것,전장김</v>
          </cell>
          <cell r="G458" t="str">
            <v>kg</v>
          </cell>
          <cell r="H458" t="str">
            <v>김밥용김</v>
          </cell>
          <cell r="I458" t="str">
            <v>국산</v>
          </cell>
          <cell r="J458">
            <v>33300</v>
          </cell>
          <cell r="K458">
            <v>33300</v>
          </cell>
          <cell r="L458">
            <v>33300</v>
          </cell>
          <cell r="M458">
            <v>0</v>
          </cell>
          <cell r="N458">
            <v>0</v>
          </cell>
          <cell r="O458">
            <v>30600</v>
          </cell>
          <cell r="P458">
            <v>33300</v>
          </cell>
          <cell r="Q458">
            <v>33300</v>
          </cell>
          <cell r="R458">
            <v>8.8235294117647065</v>
          </cell>
          <cell r="S458">
            <v>0</v>
          </cell>
          <cell r="T458">
            <v>77500</v>
          </cell>
          <cell r="U458">
            <v>60000</v>
          </cell>
          <cell r="V458" t="str">
            <v>-</v>
          </cell>
          <cell r="W458" t="e">
            <v>#VALUE!</v>
          </cell>
          <cell r="X458" t="e">
            <v>#VALUE!</v>
          </cell>
          <cell r="Y458">
            <v>40300</v>
          </cell>
          <cell r="Z458">
            <v>25820</v>
          </cell>
          <cell r="AA458">
            <v>25820</v>
          </cell>
          <cell r="AB458">
            <v>-35.930521091811414</v>
          </cell>
          <cell r="AC458">
            <v>0</v>
          </cell>
          <cell r="AD458">
            <v>0</v>
          </cell>
        </row>
        <row r="459">
          <cell r="B459" t="str">
            <v>김(참김)마른것,전장김kg파래김국산</v>
          </cell>
          <cell r="C459">
            <v>0</v>
          </cell>
          <cell r="D459" t="str">
            <v>해조류</v>
          </cell>
          <cell r="E459" t="str">
            <v>김(참김)</v>
          </cell>
          <cell r="F459" t="str">
            <v>마른것,전장김</v>
          </cell>
          <cell r="G459" t="str">
            <v>kg</v>
          </cell>
          <cell r="H459" t="str">
            <v>파래김</v>
          </cell>
          <cell r="I459" t="str">
            <v>국산</v>
          </cell>
          <cell r="J459">
            <v>19400</v>
          </cell>
          <cell r="K459">
            <v>16700</v>
          </cell>
          <cell r="L459">
            <v>19400</v>
          </cell>
          <cell r="M459">
            <v>0</v>
          </cell>
          <cell r="N459">
            <v>16.167664670658684</v>
          </cell>
          <cell r="O459">
            <v>19400</v>
          </cell>
          <cell r="P459">
            <v>22200</v>
          </cell>
          <cell r="Q459">
            <v>22200</v>
          </cell>
          <cell r="R459">
            <v>14.43298969072165</v>
          </cell>
          <cell r="S459">
            <v>0</v>
          </cell>
          <cell r="T459">
            <v>65000</v>
          </cell>
          <cell r="U459">
            <v>56670</v>
          </cell>
          <cell r="V459" t="str">
            <v>-</v>
          </cell>
          <cell r="W459" t="e">
            <v>#VALUE!</v>
          </cell>
          <cell r="X459" t="e">
            <v>#VALUE!</v>
          </cell>
          <cell r="Y459">
            <v>24120</v>
          </cell>
          <cell r="Z459">
            <v>27640</v>
          </cell>
          <cell r="AA459">
            <v>27640</v>
          </cell>
          <cell r="AB459">
            <v>14.593698175787727</v>
          </cell>
          <cell r="AC459">
            <v>0</v>
          </cell>
          <cell r="AD459">
            <v>0</v>
          </cell>
        </row>
        <row r="460">
          <cell r="B460" t="str">
            <v>김(참김)마른것kg생김가루,무염국산</v>
          </cell>
          <cell r="C460">
            <v>0</v>
          </cell>
          <cell r="D460" t="str">
            <v>해조류</v>
          </cell>
          <cell r="E460" t="str">
            <v>김(참김)</v>
          </cell>
          <cell r="F460" t="str">
            <v>마른것</v>
          </cell>
          <cell r="G460" t="str">
            <v>kg</v>
          </cell>
          <cell r="H460" t="str">
            <v>생김가루,무염</v>
          </cell>
          <cell r="I460" t="str">
            <v>국산</v>
          </cell>
          <cell r="J460">
            <v>9000</v>
          </cell>
          <cell r="K460">
            <v>9000</v>
          </cell>
          <cell r="L460">
            <v>9000</v>
          </cell>
          <cell r="M460">
            <v>0</v>
          </cell>
          <cell r="N460">
            <v>0</v>
          </cell>
          <cell r="O460">
            <v>10000</v>
          </cell>
          <cell r="P460">
            <v>10000</v>
          </cell>
          <cell r="Q460">
            <v>10000</v>
          </cell>
          <cell r="R460">
            <v>0</v>
          </cell>
          <cell r="S460">
            <v>0</v>
          </cell>
          <cell r="T460" t="str">
            <v>-</v>
          </cell>
          <cell r="U460" t="str">
            <v>-</v>
          </cell>
          <cell r="V460" t="str">
            <v>-</v>
          </cell>
          <cell r="W460" t="e">
            <v>#VALUE!</v>
          </cell>
          <cell r="X460" t="e">
            <v>#VALUE!</v>
          </cell>
          <cell r="Y460" t="str">
            <v>-</v>
          </cell>
          <cell r="Z460" t="str">
            <v>-</v>
          </cell>
          <cell r="AA460" t="str">
            <v>-</v>
          </cell>
          <cell r="AB460" t="e">
            <v>#VALUE!</v>
          </cell>
          <cell r="AC460" t="e">
            <v>#VALUE!</v>
          </cell>
          <cell r="AD460">
            <v>0</v>
          </cell>
        </row>
        <row r="461">
          <cell r="B461" t="str">
            <v>김(참김)맛김,김가루kg구운것,조미x국산</v>
          </cell>
          <cell r="C461">
            <v>0</v>
          </cell>
          <cell r="D461" t="str">
            <v>해조류</v>
          </cell>
          <cell r="E461" t="str">
            <v>김(참김)</v>
          </cell>
          <cell r="F461" t="str">
            <v>맛김,김가루</v>
          </cell>
          <cell r="G461" t="str">
            <v>kg</v>
          </cell>
          <cell r="H461" t="str">
            <v>구운것,조미x</v>
          </cell>
          <cell r="I461" t="str">
            <v>국산</v>
          </cell>
          <cell r="J461">
            <v>10000</v>
          </cell>
          <cell r="K461">
            <v>10000</v>
          </cell>
          <cell r="L461">
            <v>10000</v>
          </cell>
          <cell r="M461">
            <v>0</v>
          </cell>
          <cell r="N461">
            <v>0</v>
          </cell>
          <cell r="O461">
            <v>12000</v>
          </cell>
          <cell r="P461">
            <v>12000</v>
          </cell>
          <cell r="Q461">
            <v>12000</v>
          </cell>
          <cell r="R461">
            <v>0</v>
          </cell>
          <cell r="S461">
            <v>0</v>
          </cell>
          <cell r="T461" t="str">
            <v>-</v>
          </cell>
          <cell r="U461" t="str">
            <v>-</v>
          </cell>
          <cell r="V461" t="str">
            <v>-</v>
          </cell>
          <cell r="W461" t="e">
            <v>#VALUE!</v>
          </cell>
          <cell r="X461" t="e">
            <v>#VALUE!</v>
          </cell>
          <cell r="Y461" t="str">
            <v>-</v>
          </cell>
          <cell r="Z461">
            <v>20730</v>
          </cell>
          <cell r="AA461">
            <v>20730</v>
          </cell>
          <cell r="AB461" t="e">
            <v>#VALUE!</v>
          </cell>
          <cell r="AC461">
            <v>0</v>
          </cell>
          <cell r="AD461">
            <v>0</v>
          </cell>
        </row>
        <row r="462">
          <cell r="B462" t="str">
            <v>김(참김)맛김,김가루kg구운것,조미국산</v>
          </cell>
          <cell r="C462">
            <v>0</v>
          </cell>
          <cell r="D462" t="str">
            <v>해조류</v>
          </cell>
          <cell r="E462" t="str">
            <v>김(참김)</v>
          </cell>
          <cell r="F462" t="str">
            <v>맛김,김가루</v>
          </cell>
          <cell r="G462" t="str">
            <v>kg</v>
          </cell>
          <cell r="H462" t="str">
            <v>구운것,조미</v>
          </cell>
          <cell r="I462" t="str">
            <v>국산</v>
          </cell>
          <cell r="J462">
            <v>8500</v>
          </cell>
          <cell r="K462">
            <v>9000</v>
          </cell>
          <cell r="L462">
            <v>9000</v>
          </cell>
          <cell r="M462">
            <v>5.882352941176471</v>
          </cell>
          <cell r="N462">
            <v>0</v>
          </cell>
          <cell r="O462">
            <v>8000</v>
          </cell>
          <cell r="P462">
            <v>9000</v>
          </cell>
          <cell r="Q462">
            <v>9000</v>
          </cell>
          <cell r="R462">
            <v>12.5</v>
          </cell>
          <cell r="S462">
            <v>0</v>
          </cell>
          <cell r="T462">
            <v>31120</v>
          </cell>
          <cell r="U462">
            <v>24000</v>
          </cell>
          <cell r="V462">
            <v>24000</v>
          </cell>
          <cell r="W462">
            <v>-22.879177377892031</v>
          </cell>
          <cell r="X462">
            <v>0</v>
          </cell>
          <cell r="Y462" t="str">
            <v>-</v>
          </cell>
          <cell r="Z462">
            <v>11250</v>
          </cell>
          <cell r="AA462">
            <v>11250</v>
          </cell>
          <cell r="AB462" t="e">
            <v>#VALUE!</v>
          </cell>
          <cell r="AC462">
            <v>0</v>
          </cell>
          <cell r="AD462">
            <v>0</v>
          </cell>
        </row>
        <row r="463">
          <cell r="B463" t="str">
            <v>다시마말린것kg국용,기장국산</v>
          </cell>
          <cell r="C463">
            <v>13</v>
          </cell>
          <cell r="D463" t="str">
            <v>해조류</v>
          </cell>
          <cell r="E463" t="str">
            <v>다시마</v>
          </cell>
          <cell r="F463" t="str">
            <v>말린것</v>
          </cell>
          <cell r="G463" t="str">
            <v>kg</v>
          </cell>
          <cell r="H463" t="str">
            <v>국용,기장</v>
          </cell>
          <cell r="I463" t="str">
            <v>국산</v>
          </cell>
          <cell r="J463">
            <v>11000</v>
          </cell>
          <cell r="K463">
            <v>10000</v>
          </cell>
          <cell r="L463">
            <v>10000</v>
          </cell>
          <cell r="M463">
            <v>-9.0909090909090917</v>
          </cell>
          <cell r="N463">
            <v>0</v>
          </cell>
          <cell r="O463">
            <v>10000</v>
          </cell>
          <cell r="P463">
            <v>11300</v>
          </cell>
          <cell r="Q463">
            <v>11300</v>
          </cell>
          <cell r="R463">
            <v>13</v>
          </cell>
          <cell r="S463">
            <v>0</v>
          </cell>
          <cell r="T463">
            <v>25340</v>
          </cell>
          <cell r="U463">
            <v>26340</v>
          </cell>
          <cell r="V463">
            <v>26340</v>
          </cell>
          <cell r="W463">
            <v>3.9463299131807421</v>
          </cell>
          <cell r="X463">
            <v>0</v>
          </cell>
          <cell r="Y463">
            <v>25250</v>
          </cell>
          <cell r="Z463">
            <v>25250</v>
          </cell>
          <cell r="AA463">
            <v>25250</v>
          </cell>
          <cell r="AB463">
            <v>0</v>
          </cell>
          <cell r="AC463">
            <v>0</v>
          </cell>
          <cell r="AD463">
            <v>0</v>
          </cell>
        </row>
        <row r="464">
          <cell r="B464" t="str">
            <v>다시마말린것kg국용,완도국산</v>
          </cell>
          <cell r="C464">
            <v>0</v>
          </cell>
          <cell r="D464" t="str">
            <v>해조류</v>
          </cell>
          <cell r="E464" t="str">
            <v>다시마</v>
          </cell>
          <cell r="F464" t="str">
            <v>말린것</v>
          </cell>
          <cell r="G464" t="str">
            <v>kg</v>
          </cell>
          <cell r="H464" t="str">
            <v>국용,완도</v>
          </cell>
          <cell r="I464" t="str">
            <v>국산</v>
          </cell>
          <cell r="J464">
            <v>10000</v>
          </cell>
          <cell r="K464">
            <v>9000</v>
          </cell>
          <cell r="L464">
            <v>9000</v>
          </cell>
          <cell r="M464">
            <v>-10</v>
          </cell>
          <cell r="N464">
            <v>0</v>
          </cell>
          <cell r="O464">
            <v>9300</v>
          </cell>
          <cell r="P464">
            <v>10700</v>
          </cell>
          <cell r="Q464">
            <v>10700</v>
          </cell>
          <cell r="R464">
            <v>15.053763440860216</v>
          </cell>
          <cell r="S464">
            <v>0</v>
          </cell>
          <cell r="T464">
            <v>28750</v>
          </cell>
          <cell r="U464">
            <v>33000</v>
          </cell>
          <cell r="V464">
            <v>33000</v>
          </cell>
          <cell r="W464">
            <v>14.782608695652174</v>
          </cell>
          <cell r="X464">
            <v>0</v>
          </cell>
          <cell r="Y464">
            <v>18400</v>
          </cell>
          <cell r="Z464">
            <v>22400</v>
          </cell>
          <cell r="AA464">
            <v>22400</v>
          </cell>
          <cell r="AB464">
            <v>21.739130434782609</v>
          </cell>
          <cell r="AC464">
            <v>0</v>
          </cell>
          <cell r="AD464">
            <v>0</v>
          </cell>
        </row>
        <row r="465">
          <cell r="B465" t="str">
            <v>다시마말린것kg건다시마,절단국산</v>
          </cell>
          <cell r="C465">
            <v>0</v>
          </cell>
          <cell r="D465" t="str">
            <v>해조류</v>
          </cell>
          <cell r="E465" t="str">
            <v>다시마</v>
          </cell>
          <cell r="F465" t="str">
            <v>말린것</v>
          </cell>
          <cell r="G465" t="str">
            <v>kg</v>
          </cell>
          <cell r="H465" t="str">
            <v>건다시마,절단</v>
          </cell>
          <cell r="I465" t="str">
            <v>국산</v>
          </cell>
          <cell r="J465">
            <v>0</v>
          </cell>
          <cell r="K465">
            <v>0</v>
          </cell>
          <cell r="L465">
            <v>0</v>
          </cell>
          <cell r="M465" t="e">
            <v>#DIV/0!</v>
          </cell>
          <cell r="N465" t="e">
            <v>#DIV/0!</v>
          </cell>
          <cell r="O465">
            <v>0</v>
          </cell>
          <cell r="P465">
            <v>0</v>
          </cell>
          <cell r="Q465">
            <v>0</v>
          </cell>
          <cell r="R465" t="e">
            <v>#DIV/0!</v>
          </cell>
          <cell r="S465" t="e">
            <v>#DIV/0!</v>
          </cell>
          <cell r="T465">
            <v>24000</v>
          </cell>
          <cell r="U465">
            <v>22500</v>
          </cell>
          <cell r="V465">
            <v>22500</v>
          </cell>
          <cell r="W465">
            <v>-6.25</v>
          </cell>
          <cell r="X465">
            <v>0</v>
          </cell>
          <cell r="Y465">
            <v>17540</v>
          </cell>
          <cell r="Z465">
            <v>17540</v>
          </cell>
          <cell r="AA465">
            <v>17540</v>
          </cell>
          <cell r="AB465">
            <v>0</v>
          </cell>
          <cell r="AC465">
            <v>0</v>
          </cell>
          <cell r="AD465">
            <v>0</v>
          </cell>
        </row>
        <row r="466">
          <cell r="B466" t="str">
            <v>다시마염장품kg염장다시마국산</v>
          </cell>
          <cell r="C466">
            <v>0</v>
          </cell>
          <cell r="D466" t="str">
            <v>해조류</v>
          </cell>
          <cell r="E466" t="str">
            <v>다시마</v>
          </cell>
          <cell r="F466" t="str">
            <v>염장품</v>
          </cell>
          <cell r="G466" t="str">
            <v>kg</v>
          </cell>
          <cell r="H466" t="str">
            <v>염장다시마</v>
          </cell>
          <cell r="I466" t="str">
            <v>국산</v>
          </cell>
          <cell r="J466">
            <v>1800</v>
          </cell>
          <cell r="K466">
            <v>1600</v>
          </cell>
          <cell r="L466">
            <v>1600</v>
          </cell>
          <cell r="M466">
            <v>-11.111111111111111</v>
          </cell>
          <cell r="N466">
            <v>0</v>
          </cell>
          <cell r="O466">
            <v>1800</v>
          </cell>
          <cell r="P466">
            <v>1800</v>
          </cell>
          <cell r="Q466">
            <v>1800</v>
          </cell>
          <cell r="R466">
            <v>0</v>
          </cell>
          <cell r="S466">
            <v>0</v>
          </cell>
          <cell r="T466">
            <v>7800</v>
          </cell>
          <cell r="U466">
            <v>7800</v>
          </cell>
          <cell r="V466">
            <v>7800</v>
          </cell>
          <cell r="W466">
            <v>0</v>
          </cell>
          <cell r="X466">
            <v>0</v>
          </cell>
          <cell r="Y466" t="str">
            <v>-</v>
          </cell>
          <cell r="Z466">
            <v>5300</v>
          </cell>
          <cell r="AA466">
            <v>5300</v>
          </cell>
          <cell r="AB466" t="e">
            <v>#VALUE!</v>
          </cell>
          <cell r="AC466">
            <v>0</v>
          </cell>
          <cell r="AD466">
            <v>0</v>
          </cell>
        </row>
        <row r="467">
          <cell r="B467" t="str">
            <v>다시마튀각kg다시마부각,반제품국산</v>
          </cell>
          <cell r="C467">
            <v>0</v>
          </cell>
          <cell r="D467" t="str">
            <v>해조류</v>
          </cell>
          <cell r="E467" t="str">
            <v>다시마</v>
          </cell>
          <cell r="F467" t="str">
            <v>튀각</v>
          </cell>
          <cell r="G467" t="str">
            <v>kg</v>
          </cell>
          <cell r="H467" t="str">
            <v>다시마부각,반제품</v>
          </cell>
          <cell r="I467" t="str">
            <v>국산</v>
          </cell>
          <cell r="J467">
            <v>0</v>
          </cell>
          <cell r="K467">
            <v>0</v>
          </cell>
          <cell r="L467">
            <v>0</v>
          </cell>
          <cell r="M467" t="e">
            <v>#DIV/0!</v>
          </cell>
          <cell r="N467" t="e">
            <v>#DIV/0!</v>
          </cell>
          <cell r="O467">
            <v>0</v>
          </cell>
          <cell r="P467">
            <v>0</v>
          </cell>
          <cell r="Q467">
            <v>0</v>
          </cell>
          <cell r="R467" t="e">
            <v>#DIV/0!</v>
          </cell>
          <cell r="S467" t="e">
            <v>#DIV/0!</v>
          </cell>
          <cell r="T467">
            <v>69100</v>
          </cell>
          <cell r="U467">
            <v>97500</v>
          </cell>
          <cell r="V467" t="str">
            <v>-</v>
          </cell>
          <cell r="W467" t="e">
            <v>#VALUE!</v>
          </cell>
          <cell r="X467" t="e">
            <v>#VALUE!</v>
          </cell>
          <cell r="Y467">
            <v>18780</v>
          </cell>
          <cell r="Z467" t="str">
            <v>-</v>
          </cell>
          <cell r="AA467" t="str">
            <v>-</v>
          </cell>
          <cell r="AB467" t="e">
            <v>#VALUE!</v>
          </cell>
          <cell r="AC467" t="e">
            <v>#VALUE!</v>
          </cell>
          <cell r="AD467">
            <v>0</v>
          </cell>
        </row>
        <row r="468">
          <cell r="B468" t="str">
            <v>미역말린것kg건미역국산</v>
          </cell>
          <cell r="C468">
            <v>14</v>
          </cell>
          <cell r="D468" t="str">
            <v>해조류</v>
          </cell>
          <cell r="E468" t="str">
            <v>미역</v>
          </cell>
          <cell r="F468" t="str">
            <v>말린것</v>
          </cell>
          <cell r="G468" t="str">
            <v>kg</v>
          </cell>
          <cell r="H468" t="str">
            <v>건미역</v>
          </cell>
          <cell r="I468" t="str">
            <v>국산</v>
          </cell>
          <cell r="J468">
            <v>13000</v>
          </cell>
          <cell r="K468">
            <v>12000</v>
          </cell>
          <cell r="L468">
            <v>12000</v>
          </cell>
          <cell r="M468">
            <v>-7.6923076923076925</v>
          </cell>
          <cell r="N468">
            <v>0</v>
          </cell>
          <cell r="O468">
            <v>14000</v>
          </cell>
          <cell r="P468">
            <v>15000</v>
          </cell>
          <cell r="Q468">
            <v>15000</v>
          </cell>
          <cell r="R468">
            <v>7.1428571428571432</v>
          </cell>
          <cell r="S468">
            <v>0</v>
          </cell>
          <cell r="T468">
            <v>38580</v>
          </cell>
          <cell r="U468">
            <v>46000</v>
          </cell>
          <cell r="V468">
            <v>46000</v>
          </cell>
          <cell r="W468">
            <v>19.232763089683775</v>
          </cell>
          <cell r="X468">
            <v>0</v>
          </cell>
          <cell r="Y468">
            <v>47320</v>
          </cell>
          <cell r="Z468">
            <v>47320</v>
          </cell>
          <cell r="AA468">
            <v>47320</v>
          </cell>
          <cell r="AB468">
            <v>0</v>
          </cell>
          <cell r="AC468">
            <v>0</v>
          </cell>
          <cell r="AD468">
            <v>0</v>
          </cell>
        </row>
        <row r="469">
          <cell r="B469" t="str">
            <v>미역말린것kg건미역,절단국산</v>
          </cell>
          <cell r="C469">
            <v>0</v>
          </cell>
          <cell r="D469" t="str">
            <v>해조류</v>
          </cell>
          <cell r="E469" t="str">
            <v>미역</v>
          </cell>
          <cell r="F469" t="str">
            <v>말린것</v>
          </cell>
          <cell r="G469" t="str">
            <v>kg</v>
          </cell>
          <cell r="H469" t="str">
            <v>건미역,절단</v>
          </cell>
          <cell r="I469" t="str">
            <v>국산</v>
          </cell>
          <cell r="J469">
            <v>0</v>
          </cell>
          <cell r="K469">
            <v>0</v>
          </cell>
          <cell r="L469">
            <v>0</v>
          </cell>
          <cell r="M469" t="e">
            <v>#DIV/0!</v>
          </cell>
          <cell r="N469" t="e">
            <v>#DIV/0!</v>
          </cell>
          <cell r="O469">
            <v>0</v>
          </cell>
          <cell r="P469">
            <v>0</v>
          </cell>
          <cell r="Q469">
            <v>0</v>
          </cell>
          <cell r="R469" t="e">
            <v>#DIV/0!</v>
          </cell>
          <cell r="S469" t="e">
            <v>#DIV/0!</v>
          </cell>
          <cell r="T469">
            <v>36250</v>
          </cell>
          <cell r="U469">
            <v>36250</v>
          </cell>
          <cell r="V469">
            <v>36250</v>
          </cell>
          <cell r="W469">
            <v>0</v>
          </cell>
          <cell r="X469">
            <v>0</v>
          </cell>
          <cell r="Y469">
            <v>31070</v>
          </cell>
          <cell r="Z469">
            <v>31070</v>
          </cell>
          <cell r="AA469">
            <v>31070</v>
          </cell>
          <cell r="AB469">
            <v>0</v>
          </cell>
          <cell r="AC469">
            <v>0</v>
          </cell>
          <cell r="AD469">
            <v>0</v>
          </cell>
        </row>
        <row r="470">
          <cell r="B470" t="str">
            <v>미역염장품kg염장미역줄기국산</v>
          </cell>
          <cell r="C470">
            <v>0</v>
          </cell>
          <cell r="D470" t="str">
            <v>해조류</v>
          </cell>
          <cell r="E470" t="str">
            <v>미역</v>
          </cell>
          <cell r="F470" t="str">
            <v>염장품</v>
          </cell>
          <cell r="G470" t="str">
            <v>kg</v>
          </cell>
          <cell r="H470" t="str">
            <v>염장미역줄기</v>
          </cell>
          <cell r="I470" t="str">
            <v>국산</v>
          </cell>
          <cell r="J470">
            <v>1900</v>
          </cell>
          <cell r="K470">
            <v>1600</v>
          </cell>
          <cell r="L470">
            <v>1600</v>
          </cell>
          <cell r="M470">
            <v>-15.789473684210526</v>
          </cell>
          <cell r="N470">
            <v>0</v>
          </cell>
          <cell r="O470">
            <v>2000</v>
          </cell>
          <cell r="P470">
            <v>1800</v>
          </cell>
          <cell r="Q470">
            <v>1800</v>
          </cell>
          <cell r="R470">
            <v>-10</v>
          </cell>
          <cell r="S470">
            <v>0</v>
          </cell>
          <cell r="T470">
            <v>7800</v>
          </cell>
          <cell r="U470">
            <v>7800</v>
          </cell>
          <cell r="V470">
            <v>7800</v>
          </cell>
          <cell r="W470">
            <v>0</v>
          </cell>
          <cell r="X470">
            <v>0</v>
          </cell>
          <cell r="Y470">
            <v>4400</v>
          </cell>
          <cell r="Z470">
            <v>4400</v>
          </cell>
          <cell r="AA470">
            <v>4400</v>
          </cell>
          <cell r="AB470">
            <v>0</v>
          </cell>
          <cell r="AC470">
            <v>0</v>
          </cell>
          <cell r="AD470">
            <v>0</v>
          </cell>
        </row>
        <row r="471">
          <cell r="B471" t="str">
            <v>미역염장품kg염장미역국산</v>
          </cell>
          <cell r="C471">
            <v>0</v>
          </cell>
          <cell r="D471" t="str">
            <v>해조류</v>
          </cell>
          <cell r="E471" t="str">
            <v>미역</v>
          </cell>
          <cell r="F471" t="str">
            <v>염장품</v>
          </cell>
          <cell r="G471" t="str">
            <v>kg</v>
          </cell>
          <cell r="H471" t="str">
            <v>염장미역</v>
          </cell>
          <cell r="I471" t="str">
            <v>국산</v>
          </cell>
          <cell r="J471">
            <v>1900</v>
          </cell>
          <cell r="K471">
            <v>2200</v>
          </cell>
          <cell r="L471">
            <v>2200</v>
          </cell>
          <cell r="M471">
            <v>15.789473684210526</v>
          </cell>
          <cell r="N471">
            <v>0</v>
          </cell>
          <cell r="O471">
            <v>1900</v>
          </cell>
          <cell r="P471">
            <v>2400</v>
          </cell>
          <cell r="Q471">
            <v>2400</v>
          </cell>
          <cell r="R471">
            <v>26.315789473684209</v>
          </cell>
          <cell r="S471">
            <v>0</v>
          </cell>
          <cell r="T471">
            <v>4600</v>
          </cell>
          <cell r="U471" t="str">
            <v>-</v>
          </cell>
          <cell r="V471" t="str">
            <v>-</v>
          </cell>
          <cell r="W471" t="e">
            <v>#VALUE!</v>
          </cell>
          <cell r="X471" t="e">
            <v>#VALUE!</v>
          </cell>
          <cell r="Y471" t="str">
            <v>-</v>
          </cell>
          <cell r="Z471">
            <v>10000</v>
          </cell>
          <cell r="AA471">
            <v>10000</v>
          </cell>
          <cell r="AB471" t="e">
            <v>#VALUE!</v>
          </cell>
          <cell r="AC471">
            <v>0</v>
          </cell>
          <cell r="AD471">
            <v>0</v>
          </cell>
        </row>
        <row r="472">
          <cell r="B472" t="str">
            <v>미역자반튀각용kg미역자반,반제품국산</v>
          </cell>
          <cell r="C472">
            <v>0</v>
          </cell>
          <cell r="D472" t="str">
            <v>해조류</v>
          </cell>
          <cell r="E472" t="str">
            <v>미역자반</v>
          </cell>
          <cell r="F472" t="str">
            <v>튀각용</v>
          </cell>
          <cell r="G472" t="str">
            <v>kg</v>
          </cell>
          <cell r="H472" t="str">
            <v>미역자반,반제품</v>
          </cell>
          <cell r="I472" t="str">
            <v>국산</v>
          </cell>
          <cell r="J472">
            <v>22000</v>
          </cell>
          <cell r="K472">
            <v>22000</v>
          </cell>
          <cell r="L472">
            <v>22000</v>
          </cell>
          <cell r="M472">
            <v>0</v>
          </cell>
          <cell r="N472">
            <v>0</v>
          </cell>
          <cell r="O472">
            <v>20000</v>
          </cell>
          <cell r="P472">
            <v>20000</v>
          </cell>
          <cell r="Q472">
            <v>20000</v>
          </cell>
          <cell r="R472">
            <v>0</v>
          </cell>
          <cell r="S472">
            <v>0</v>
          </cell>
          <cell r="T472" t="str">
            <v>-</v>
          </cell>
          <cell r="U472" t="str">
            <v>-</v>
          </cell>
          <cell r="V472" t="str">
            <v>-</v>
          </cell>
          <cell r="W472" t="e">
            <v>#VALUE!</v>
          </cell>
          <cell r="X472" t="e">
            <v>#VALUE!</v>
          </cell>
          <cell r="Y472" t="str">
            <v>-</v>
          </cell>
          <cell r="Z472" t="str">
            <v>-</v>
          </cell>
          <cell r="AA472" t="str">
            <v>-</v>
          </cell>
          <cell r="AB472" t="e">
            <v>#VALUE!</v>
          </cell>
          <cell r="AC472" t="e">
            <v>#VALUE!</v>
          </cell>
          <cell r="AD472">
            <v>0</v>
          </cell>
        </row>
        <row r="473">
          <cell r="B473" t="str">
            <v>파래말린것kg건파래국산</v>
          </cell>
          <cell r="C473">
            <v>15</v>
          </cell>
          <cell r="D473" t="str">
            <v>해조류</v>
          </cell>
          <cell r="E473" t="str">
            <v>파래</v>
          </cell>
          <cell r="F473" t="str">
            <v>말린것</v>
          </cell>
          <cell r="G473" t="str">
            <v>kg</v>
          </cell>
          <cell r="H473" t="str">
            <v>건파래</v>
          </cell>
          <cell r="I473" t="str">
            <v>국산</v>
          </cell>
          <cell r="J473">
            <v>19200</v>
          </cell>
          <cell r="K473">
            <v>19200</v>
          </cell>
          <cell r="L473">
            <v>19200</v>
          </cell>
          <cell r="M473">
            <v>0</v>
          </cell>
          <cell r="N473">
            <v>0</v>
          </cell>
          <cell r="O473">
            <v>19200</v>
          </cell>
          <cell r="P473">
            <v>19200</v>
          </cell>
          <cell r="Q473">
            <v>19200</v>
          </cell>
          <cell r="R473">
            <v>0</v>
          </cell>
          <cell r="S473">
            <v>0</v>
          </cell>
          <cell r="T473" t="str">
            <v>-</v>
          </cell>
          <cell r="U473" t="str">
            <v>-</v>
          </cell>
          <cell r="V473" t="str">
            <v>-</v>
          </cell>
          <cell r="W473" t="e">
            <v>#VALUE!</v>
          </cell>
          <cell r="X473" t="e">
            <v>#VALUE!</v>
          </cell>
          <cell r="Y473">
            <v>23000</v>
          </cell>
          <cell r="Z473" t="str">
            <v>-</v>
          </cell>
          <cell r="AA473" t="str">
            <v>-</v>
          </cell>
          <cell r="AB473" t="e">
            <v>#VALUE!</v>
          </cell>
          <cell r="AC473" t="e">
            <v>#VALUE!</v>
          </cell>
          <cell r="AD473">
            <v>0</v>
          </cell>
        </row>
        <row r="474">
          <cell r="B474" t="str">
            <v/>
          </cell>
          <cell r="C474" t="str">
            <v>&lt;친환경농산물  74종 138품목&gt;</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row>
        <row r="475">
          <cell r="B475" t="str">
            <v>기장 kg무농약전국</v>
          </cell>
          <cell r="C475">
            <v>1</v>
          </cell>
          <cell r="D475" t="str">
            <v>곡류</v>
          </cell>
          <cell r="E475" t="str">
            <v>기장</v>
          </cell>
          <cell r="F475" t="str">
            <v xml:space="preserve"> </v>
          </cell>
          <cell r="G475" t="str">
            <v>kg</v>
          </cell>
          <cell r="H475" t="str">
            <v>무농약</v>
          </cell>
          <cell r="I475" t="str">
            <v>전국</v>
          </cell>
          <cell r="J475" t="str">
            <v>-</v>
          </cell>
          <cell r="K475" t="str">
            <v>-</v>
          </cell>
          <cell r="L475" t="str">
            <v>-</v>
          </cell>
          <cell r="M475" t="e">
            <v>#VALUE!</v>
          </cell>
          <cell r="N475" t="e">
            <v>#VALUE!</v>
          </cell>
          <cell r="O475">
            <v>21200</v>
          </cell>
          <cell r="P475">
            <v>11000</v>
          </cell>
          <cell r="Q475">
            <v>11000</v>
          </cell>
          <cell r="R475">
            <v>-48.113207547169814</v>
          </cell>
          <cell r="S475">
            <v>0</v>
          </cell>
          <cell r="T475">
            <v>19750</v>
          </cell>
          <cell r="U475">
            <v>21000</v>
          </cell>
          <cell r="V475">
            <v>21000</v>
          </cell>
          <cell r="W475">
            <v>6.3291139240506329</v>
          </cell>
          <cell r="X475">
            <v>0</v>
          </cell>
          <cell r="Y475">
            <v>22380</v>
          </cell>
          <cell r="Z475">
            <v>20750</v>
          </cell>
          <cell r="AA475">
            <v>20750</v>
          </cell>
          <cell r="AB475">
            <v>-7.283288650580876</v>
          </cell>
          <cell r="AC475">
            <v>0</v>
          </cell>
          <cell r="AD475">
            <v>0</v>
          </cell>
        </row>
        <row r="476">
          <cell r="B476" t="str">
            <v>밀통밀쌀kg무농약전국</v>
          </cell>
          <cell r="C476">
            <v>2</v>
          </cell>
          <cell r="D476" t="str">
            <v>곡류</v>
          </cell>
          <cell r="E476" t="str">
            <v>밀</v>
          </cell>
          <cell r="F476" t="str">
            <v>통밀쌀</v>
          </cell>
          <cell r="G476" t="str">
            <v>kg</v>
          </cell>
          <cell r="H476" t="str">
            <v>무농약</v>
          </cell>
          <cell r="I476" t="str">
            <v>전국</v>
          </cell>
          <cell r="J476" t="str">
            <v>-</v>
          </cell>
          <cell r="K476" t="str">
            <v>-</v>
          </cell>
          <cell r="L476" t="str">
            <v>-</v>
          </cell>
          <cell r="M476" t="e">
            <v>#VALUE!</v>
          </cell>
          <cell r="N476" t="e">
            <v>#VALUE!</v>
          </cell>
          <cell r="O476">
            <v>2500</v>
          </cell>
          <cell r="P476" t="str">
            <v>-</v>
          </cell>
          <cell r="Q476" t="str">
            <v>-</v>
          </cell>
          <cell r="R476" t="e">
            <v>#VALUE!</v>
          </cell>
          <cell r="S476" t="e">
            <v>#VALUE!</v>
          </cell>
          <cell r="T476" t="str">
            <v>-</v>
          </cell>
          <cell r="U476" t="str">
            <v>-</v>
          </cell>
          <cell r="V476" t="str">
            <v>-</v>
          </cell>
          <cell r="W476" t="e">
            <v>#VALUE!</v>
          </cell>
          <cell r="X476" t="e">
            <v>#VALUE!</v>
          </cell>
          <cell r="Y476" t="str">
            <v>-</v>
          </cell>
          <cell r="Z476" t="str">
            <v>-</v>
          </cell>
          <cell r="AA476" t="str">
            <v>-</v>
          </cell>
          <cell r="AB476" t="e">
            <v>#VALUE!</v>
          </cell>
          <cell r="AC476" t="e">
            <v>#VALUE!</v>
          </cell>
          <cell r="AD476">
            <v>0</v>
          </cell>
        </row>
        <row r="477">
          <cell r="B477" t="str">
            <v>보리쌀보리kg무농약전국</v>
          </cell>
          <cell r="C477">
            <v>3</v>
          </cell>
          <cell r="D477" t="str">
            <v>곡류</v>
          </cell>
          <cell r="E477" t="str">
            <v>보리</v>
          </cell>
          <cell r="F477" t="str">
            <v>쌀보리</v>
          </cell>
          <cell r="G477" t="str">
            <v>kg</v>
          </cell>
          <cell r="H477" t="str">
            <v>무농약</v>
          </cell>
          <cell r="I477" t="str">
            <v>전국</v>
          </cell>
          <cell r="J477" t="str">
            <v>-</v>
          </cell>
          <cell r="K477" t="str">
            <v>-</v>
          </cell>
          <cell r="L477" t="str">
            <v>-</v>
          </cell>
          <cell r="M477" t="e">
            <v>#VALUE!</v>
          </cell>
          <cell r="N477" t="e">
            <v>#VALUE!</v>
          </cell>
          <cell r="O477">
            <v>3700</v>
          </cell>
          <cell r="P477">
            <v>3200</v>
          </cell>
          <cell r="Q477">
            <v>3200</v>
          </cell>
          <cell r="R477">
            <v>-13.513513513513514</v>
          </cell>
          <cell r="S477">
            <v>0</v>
          </cell>
          <cell r="T477" t="str">
            <v>-</v>
          </cell>
          <cell r="U477">
            <v>3750</v>
          </cell>
          <cell r="V477">
            <v>4100</v>
          </cell>
          <cell r="W477" t="e">
            <v>#VALUE!</v>
          </cell>
          <cell r="X477">
            <v>9.3333333333333339</v>
          </cell>
          <cell r="Y477" t="str">
            <v>-</v>
          </cell>
          <cell r="Z477" t="str">
            <v>-</v>
          </cell>
          <cell r="AA477" t="str">
            <v>-</v>
          </cell>
          <cell r="AB477" t="e">
            <v>#VALUE!</v>
          </cell>
          <cell r="AC477" t="e">
            <v>#VALUE!</v>
          </cell>
          <cell r="AD477">
            <v>0</v>
          </cell>
        </row>
        <row r="478">
          <cell r="B478" t="str">
            <v>보리찰보리kg무농약전국</v>
          </cell>
          <cell r="C478">
            <v>0</v>
          </cell>
          <cell r="D478" t="str">
            <v>곡류</v>
          </cell>
          <cell r="E478" t="str">
            <v>보리</v>
          </cell>
          <cell r="F478" t="str">
            <v>찰보리</v>
          </cell>
          <cell r="G478" t="str">
            <v>kg</v>
          </cell>
          <cell r="H478" t="str">
            <v>무농약</v>
          </cell>
          <cell r="I478" t="str">
            <v>전국</v>
          </cell>
          <cell r="J478" t="str">
            <v>-</v>
          </cell>
          <cell r="K478" t="str">
            <v>-</v>
          </cell>
          <cell r="L478" t="str">
            <v>-</v>
          </cell>
          <cell r="M478" t="e">
            <v>#VALUE!</v>
          </cell>
          <cell r="N478" t="e">
            <v>#VALUE!</v>
          </cell>
          <cell r="O478">
            <v>3600</v>
          </cell>
          <cell r="P478">
            <v>3600</v>
          </cell>
          <cell r="Q478">
            <v>3600</v>
          </cell>
          <cell r="R478">
            <v>0</v>
          </cell>
          <cell r="S478">
            <v>0</v>
          </cell>
          <cell r="T478">
            <v>3940</v>
          </cell>
          <cell r="U478">
            <v>4270</v>
          </cell>
          <cell r="V478">
            <v>4270</v>
          </cell>
          <cell r="W478">
            <v>8.3756345177664979</v>
          </cell>
          <cell r="X478">
            <v>0</v>
          </cell>
          <cell r="Y478">
            <v>4300</v>
          </cell>
          <cell r="Z478">
            <v>4500</v>
          </cell>
          <cell r="AA478">
            <v>4500</v>
          </cell>
          <cell r="AB478">
            <v>4.6511627906976747</v>
          </cell>
          <cell r="AC478">
            <v>0</v>
          </cell>
          <cell r="AD478">
            <v>0</v>
          </cell>
        </row>
        <row r="479">
          <cell r="B479" t="str">
            <v>쌀(백미)일반미kg전환기쌀전국</v>
          </cell>
          <cell r="C479">
            <v>4</v>
          </cell>
          <cell r="D479" t="str">
            <v>곡류</v>
          </cell>
          <cell r="E479" t="str">
            <v>쌀(백미)</v>
          </cell>
          <cell r="F479" t="str">
            <v>일반미</v>
          </cell>
          <cell r="G479" t="str">
            <v>kg</v>
          </cell>
          <cell r="H479" t="str">
            <v>전환기쌀</v>
          </cell>
          <cell r="I479" t="str">
            <v>전국</v>
          </cell>
          <cell r="J479" t="str">
            <v>-</v>
          </cell>
          <cell r="K479" t="str">
            <v>-</v>
          </cell>
          <cell r="L479" t="str">
            <v>-</v>
          </cell>
          <cell r="M479" t="e">
            <v>#VALUE!</v>
          </cell>
          <cell r="N479" t="e">
            <v>#VALUE!</v>
          </cell>
          <cell r="O479" t="str">
            <v>-</v>
          </cell>
          <cell r="P479" t="str">
            <v>-</v>
          </cell>
          <cell r="Q479" t="str">
            <v>-</v>
          </cell>
          <cell r="R479" t="e">
            <v>#VALUE!</v>
          </cell>
          <cell r="S479" t="e">
            <v>#VALUE!</v>
          </cell>
          <cell r="T479">
            <v>4180</v>
          </cell>
          <cell r="U479" t="str">
            <v>-</v>
          </cell>
          <cell r="V479" t="str">
            <v>-</v>
          </cell>
          <cell r="W479" t="e">
            <v>#VALUE!</v>
          </cell>
          <cell r="X479" t="e">
            <v>#VALUE!</v>
          </cell>
          <cell r="Y479" t="str">
            <v>-</v>
          </cell>
          <cell r="Z479" t="str">
            <v>-</v>
          </cell>
          <cell r="AA479" t="str">
            <v>-</v>
          </cell>
          <cell r="AB479" t="e">
            <v>#VALUE!</v>
          </cell>
          <cell r="AC479" t="e">
            <v>#VALUE!</v>
          </cell>
          <cell r="AD479">
            <v>0</v>
          </cell>
        </row>
        <row r="480">
          <cell r="B480" t="str">
            <v>쌀(백미)일반미kg저농약쌀호남</v>
          </cell>
          <cell r="C480">
            <v>0</v>
          </cell>
          <cell r="D480" t="str">
            <v>곡류</v>
          </cell>
          <cell r="E480" t="str">
            <v>쌀(백미)</v>
          </cell>
          <cell r="F480" t="str">
            <v>일반미</v>
          </cell>
          <cell r="G480" t="str">
            <v>kg</v>
          </cell>
          <cell r="H480" t="str">
            <v>저농약쌀</v>
          </cell>
          <cell r="I480" t="str">
            <v>호남</v>
          </cell>
          <cell r="J480" t="str">
            <v>-</v>
          </cell>
          <cell r="K480" t="str">
            <v>-</v>
          </cell>
          <cell r="L480" t="str">
            <v>-</v>
          </cell>
          <cell r="M480" t="e">
            <v>#VALUE!</v>
          </cell>
          <cell r="N480" t="e">
            <v>#VALUE!</v>
          </cell>
          <cell r="O480" t="str">
            <v>-</v>
          </cell>
          <cell r="P480" t="str">
            <v>-</v>
          </cell>
          <cell r="Q480" t="str">
            <v>-</v>
          </cell>
          <cell r="R480" t="e">
            <v>#VALUE!</v>
          </cell>
          <cell r="S480" t="e">
            <v>#VALUE!</v>
          </cell>
          <cell r="T480" t="str">
            <v>-</v>
          </cell>
          <cell r="U480">
            <v>2880</v>
          </cell>
          <cell r="V480" t="str">
            <v>-</v>
          </cell>
          <cell r="W480" t="e">
            <v>#VALUE!</v>
          </cell>
          <cell r="X480" t="e">
            <v>#VALUE!</v>
          </cell>
          <cell r="Y480" t="str">
            <v>-</v>
          </cell>
          <cell r="Z480" t="str">
            <v>-</v>
          </cell>
          <cell r="AA480" t="str">
            <v>-</v>
          </cell>
          <cell r="AB480" t="e">
            <v>#VALUE!</v>
          </cell>
          <cell r="AC480" t="e">
            <v>#VALUE!</v>
          </cell>
          <cell r="AD480">
            <v>0</v>
          </cell>
        </row>
        <row r="481">
          <cell r="B481" t="str">
            <v>쌀(백미)일반미kg무농약쌀경기</v>
          </cell>
          <cell r="C481">
            <v>0</v>
          </cell>
          <cell r="D481" t="str">
            <v>곡류</v>
          </cell>
          <cell r="E481" t="str">
            <v>쌀(백미)</v>
          </cell>
          <cell r="F481" t="str">
            <v>일반미</v>
          </cell>
          <cell r="G481" t="str">
            <v>kg</v>
          </cell>
          <cell r="H481" t="str">
            <v>무농약쌀</v>
          </cell>
          <cell r="I481" t="str">
            <v>경기</v>
          </cell>
          <cell r="J481" t="str">
            <v>-</v>
          </cell>
          <cell r="K481" t="str">
            <v>-</v>
          </cell>
          <cell r="L481" t="str">
            <v>-</v>
          </cell>
          <cell r="M481" t="e">
            <v>#VALUE!</v>
          </cell>
          <cell r="N481" t="e">
            <v>#VALUE!</v>
          </cell>
          <cell r="O481" t="str">
            <v>-</v>
          </cell>
          <cell r="P481" t="str">
            <v>-</v>
          </cell>
          <cell r="Q481" t="str">
            <v>-</v>
          </cell>
          <cell r="R481" t="e">
            <v>#VALUE!</v>
          </cell>
          <cell r="S481" t="e">
            <v>#VALUE!</v>
          </cell>
          <cell r="T481" t="str">
            <v>-</v>
          </cell>
          <cell r="U481" t="str">
            <v>-</v>
          </cell>
          <cell r="V481" t="str">
            <v>-</v>
          </cell>
          <cell r="W481" t="e">
            <v>#VALUE!</v>
          </cell>
          <cell r="X481" t="e">
            <v>#VALUE!</v>
          </cell>
          <cell r="Y481">
            <v>4320</v>
          </cell>
          <cell r="Z481">
            <v>3450</v>
          </cell>
          <cell r="AA481">
            <v>3450</v>
          </cell>
          <cell r="AB481">
            <v>-20.138888888888889</v>
          </cell>
          <cell r="AC481">
            <v>0</v>
          </cell>
          <cell r="AD481">
            <v>0</v>
          </cell>
        </row>
        <row r="482">
          <cell r="B482" t="str">
            <v>쌀(백미)일반미kg무농약쌀호남</v>
          </cell>
          <cell r="C482">
            <v>0</v>
          </cell>
          <cell r="D482" t="str">
            <v>곡류</v>
          </cell>
          <cell r="E482" t="str">
            <v>쌀(백미)</v>
          </cell>
          <cell r="F482" t="str">
            <v>일반미</v>
          </cell>
          <cell r="G482" t="str">
            <v>kg</v>
          </cell>
          <cell r="H482" t="str">
            <v>무농약쌀</v>
          </cell>
          <cell r="I482" t="str">
            <v>호남</v>
          </cell>
          <cell r="J482" t="str">
            <v>-</v>
          </cell>
          <cell r="K482" t="str">
            <v>-</v>
          </cell>
          <cell r="L482" t="str">
            <v>-</v>
          </cell>
          <cell r="M482" t="e">
            <v>#VALUE!</v>
          </cell>
          <cell r="N482" t="e">
            <v>#VALUE!</v>
          </cell>
          <cell r="O482" t="str">
            <v>-</v>
          </cell>
          <cell r="P482" t="str">
            <v>-</v>
          </cell>
          <cell r="Q482" t="str">
            <v>-</v>
          </cell>
          <cell r="R482" t="e">
            <v>#VALUE!</v>
          </cell>
          <cell r="S482" t="e">
            <v>#VALUE!</v>
          </cell>
          <cell r="T482" t="str">
            <v>-</v>
          </cell>
          <cell r="U482">
            <v>3780</v>
          </cell>
          <cell r="V482" t="str">
            <v>-</v>
          </cell>
          <cell r="W482" t="e">
            <v>#VALUE!</v>
          </cell>
          <cell r="X482" t="e">
            <v>#VALUE!</v>
          </cell>
          <cell r="Y482" t="str">
            <v>-</v>
          </cell>
          <cell r="Z482" t="str">
            <v>-</v>
          </cell>
          <cell r="AA482" t="str">
            <v>-</v>
          </cell>
          <cell r="AB482" t="e">
            <v>#VALUE!</v>
          </cell>
          <cell r="AC482" t="e">
            <v>#VALUE!</v>
          </cell>
          <cell r="AD482">
            <v>0</v>
          </cell>
        </row>
        <row r="483">
          <cell r="B483" t="str">
            <v>쌀(백미)일반미kg무농약쌀기타지역</v>
          </cell>
          <cell r="C483">
            <v>0</v>
          </cell>
          <cell r="D483" t="str">
            <v>곡류</v>
          </cell>
          <cell r="E483" t="str">
            <v>쌀(백미)</v>
          </cell>
          <cell r="F483" t="str">
            <v>일반미</v>
          </cell>
          <cell r="G483" t="str">
            <v>kg</v>
          </cell>
          <cell r="H483" t="str">
            <v>무농약쌀</v>
          </cell>
          <cell r="I483" t="str">
            <v>기타지역</v>
          </cell>
          <cell r="J483" t="str">
            <v>-</v>
          </cell>
          <cell r="K483" t="str">
            <v>-</v>
          </cell>
          <cell r="L483" t="str">
            <v>-</v>
          </cell>
          <cell r="M483" t="e">
            <v>#VALUE!</v>
          </cell>
          <cell r="N483" t="e">
            <v>#VALUE!</v>
          </cell>
          <cell r="O483">
            <v>3490</v>
          </cell>
          <cell r="P483">
            <v>3490</v>
          </cell>
          <cell r="Q483">
            <v>3490</v>
          </cell>
          <cell r="R483">
            <v>0</v>
          </cell>
          <cell r="S483">
            <v>0</v>
          </cell>
          <cell r="T483">
            <v>5400</v>
          </cell>
          <cell r="U483">
            <v>3780</v>
          </cell>
          <cell r="V483">
            <v>3800</v>
          </cell>
          <cell r="W483">
            <v>-29.62962962962963</v>
          </cell>
          <cell r="X483">
            <v>0.52910052910052907</v>
          </cell>
          <cell r="Y483">
            <v>3050</v>
          </cell>
          <cell r="Z483">
            <v>3280</v>
          </cell>
          <cell r="AA483">
            <v>3280</v>
          </cell>
          <cell r="AB483">
            <v>7.5409836065573774</v>
          </cell>
          <cell r="AC483">
            <v>0</v>
          </cell>
          <cell r="AD483">
            <v>0</v>
          </cell>
        </row>
        <row r="484">
          <cell r="B484" t="str">
            <v>쌀(백미)일반미kg유기농쌀경기</v>
          </cell>
          <cell r="C484">
            <v>0</v>
          </cell>
          <cell r="D484" t="str">
            <v>곡류</v>
          </cell>
          <cell r="E484" t="str">
            <v>쌀(백미)</v>
          </cell>
          <cell r="F484" t="str">
            <v>일반미</v>
          </cell>
          <cell r="G484" t="str">
            <v>kg</v>
          </cell>
          <cell r="H484" t="str">
            <v>유기농쌀</v>
          </cell>
          <cell r="I484" t="str">
            <v>경기</v>
          </cell>
          <cell r="J484" t="str">
            <v>-</v>
          </cell>
          <cell r="K484" t="str">
            <v>-</v>
          </cell>
          <cell r="L484" t="str">
            <v>-</v>
          </cell>
          <cell r="M484" t="e">
            <v>#VALUE!</v>
          </cell>
          <cell r="N484" t="e">
            <v>#VALUE!</v>
          </cell>
          <cell r="O484" t="str">
            <v>-</v>
          </cell>
          <cell r="P484" t="str">
            <v>-</v>
          </cell>
          <cell r="Q484" t="str">
            <v>-</v>
          </cell>
          <cell r="R484" t="e">
            <v>#VALUE!</v>
          </cell>
          <cell r="S484" t="e">
            <v>#VALUE!</v>
          </cell>
          <cell r="T484" t="str">
            <v>-</v>
          </cell>
          <cell r="U484" t="str">
            <v>-</v>
          </cell>
          <cell r="V484" t="str">
            <v>-</v>
          </cell>
          <cell r="W484" t="e">
            <v>#VALUE!</v>
          </cell>
          <cell r="X484" t="e">
            <v>#VALUE!</v>
          </cell>
          <cell r="Y484">
            <v>5100</v>
          </cell>
          <cell r="Z484">
            <v>5690</v>
          </cell>
          <cell r="AA484">
            <v>5690</v>
          </cell>
          <cell r="AB484">
            <v>11.568627450980392</v>
          </cell>
          <cell r="AC484">
            <v>0</v>
          </cell>
          <cell r="AD484">
            <v>0</v>
          </cell>
        </row>
        <row r="485">
          <cell r="B485" t="str">
            <v>쌀(백미)일반미kg유기농쌀호남</v>
          </cell>
          <cell r="C485">
            <v>0</v>
          </cell>
          <cell r="D485" t="str">
            <v>곡류</v>
          </cell>
          <cell r="E485" t="str">
            <v>쌀(백미)</v>
          </cell>
          <cell r="F485" t="str">
            <v>일반미</v>
          </cell>
          <cell r="G485" t="str">
            <v>kg</v>
          </cell>
          <cell r="H485" t="str">
            <v>유기농쌀</v>
          </cell>
          <cell r="I485" t="str">
            <v>호남</v>
          </cell>
          <cell r="J485" t="str">
            <v>-</v>
          </cell>
          <cell r="K485" t="str">
            <v>-</v>
          </cell>
          <cell r="L485" t="str">
            <v>-</v>
          </cell>
          <cell r="M485" t="e">
            <v>#VALUE!</v>
          </cell>
          <cell r="N485" t="e">
            <v>#VALUE!</v>
          </cell>
          <cell r="O485" t="str">
            <v>-</v>
          </cell>
          <cell r="P485" t="str">
            <v>-</v>
          </cell>
          <cell r="Q485" t="str">
            <v>-</v>
          </cell>
          <cell r="R485" t="e">
            <v>#VALUE!</v>
          </cell>
          <cell r="S485" t="e">
            <v>#VALUE!</v>
          </cell>
          <cell r="T485" t="str">
            <v>-</v>
          </cell>
          <cell r="U485" t="str">
            <v>-</v>
          </cell>
          <cell r="V485">
            <v>5450</v>
          </cell>
          <cell r="W485" t="e">
            <v>#VALUE!</v>
          </cell>
          <cell r="X485" t="e">
            <v>#VALUE!</v>
          </cell>
          <cell r="Y485" t="str">
            <v>-</v>
          </cell>
          <cell r="Z485">
            <v>3680</v>
          </cell>
          <cell r="AA485">
            <v>3680</v>
          </cell>
          <cell r="AB485" t="e">
            <v>#VALUE!</v>
          </cell>
          <cell r="AC485">
            <v>0</v>
          </cell>
          <cell r="AD485">
            <v>0</v>
          </cell>
        </row>
        <row r="486">
          <cell r="B486" t="str">
            <v>쌀(백미)일반미kg유기농쌀기타지역</v>
          </cell>
          <cell r="C486">
            <v>0</v>
          </cell>
          <cell r="D486" t="str">
            <v>곡류</v>
          </cell>
          <cell r="E486" t="str">
            <v>쌀(백미)</v>
          </cell>
          <cell r="F486" t="str">
            <v>일반미</v>
          </cell>
          <cell r="G486" t="str">
            <v>kg</v>
          </cell>
          <cell r="H486" t="str">
            <v>유기농쌀</v>
          </cell>
          <cell r="I486" t="str">
            <v>기타지역</v>
          </cell>
          <cell r="J486" t="str">
            <v>-</v>
          </cell>
          <cell r="K486" t="str">
            <v>-</v>
          </cell>
          <cell r="L486" t="str">
            <v>-</v>
          </cell>
          <cell r="M486" t="e">
            <v>#VALUE!</v>
          </cell>
          <cell r="N486" t="e">
            <v>#VALUE!</v>
          </cell>
          <cell r="O486">
            <v>3990</v>
          </cell>
          <cell r="P486">
            <v>3880</v>
          </cell>
          <cell r="Q486">
            <v>3880</v>
          </cell>
          <cell r="R486">
            <v>-2.7568922305764412</v>
          </cell>
          <cell r="S486">
            <v>0</v>
          </cell>
          <cell r="T486">
            <v>4730</v>
          </cell>
          <cell r="U486">
            <v>4180</v>
          </cell>
          <cell r="V486">
            <v>4180</v>
          </cell>
          <cell r="W486">
            <v>-11.627906976744185</v>
          </cell>
          <cell r="X486">
            <v>0</v>
          </cell>
          <cell r="Y486">
            <v>4490</v>
          </cell>
          <cell r="Z486">
            <v>5280</v>
          </cell>
          <cell r="AA486">
            <v>5280</v>
          </cell>
          <cell r="AB486">
            <v>17.594654788418708</v>
          </cell>
          <cell r="AC486">
            <v>0</v>
          </cell>
          <cell r="AD486">
            <v>0</v>
          </cell>
        </row>
        <row r="487">
          <cell r="B487" t="str">
            <v>쌀(현미)현미kg무농약경기</v>
          </cell>
          <cell r="C487">
            <v>5</v>
          </cell>
          <cell r="D487" t="str">
            <v>곡류</v>
          </cell>
          <cell r="E487" t="str">
            <v>쌀(현미)</v>
          </cell>
          <cell r="F487" t="str">
            <v>현미</v>
          </cell>
          <cell r="G487" t="str">
            <v>kg</v>
          </cell>
          <cell r="H487" t="str">
            <v>무농약</v>
          </cell>
          <cell r="I487" t="str">
            <v>경기</v>
          </cell>
          <cell r="J487" t="str">
            <v>-</v>
          </cell>
          <cell r="K487" t="str">
            <v>-</v>
          </cell>
          <cell r="L487" t="str">
            <v>-</v>
          </cell>
          <cell r="M487" t="e">
            <v>#VALUE!</v>
          </cell>
          <cell r="N487" t="e">
            <v>#VALUE!</v>
          </cell>
          <cell r="O487" t="str">
            <v>-</v>
          </cell>
          <cell r="P487" t="str">
            <v>-</v>
          </cell>
          <cell r="Q487" t="str">
            <v>-</v>
          </cell>
          <cell r="R487" t="e">
            <v>#VALUE!</v>
          </cell>
          <cell r="S487" t="e">
            <v>#VALUE!</v>
          </cell>
          <cell r="T487" t="str">
            <v>-</v>
          </cell>
          <cell r="U487" t="str">
            <v>-</v>
          </cell>
          <cell r="V487" t="str">
            <v>-</v>
          </cell>
          <cell r="W487" t="e">
            <v>#VALUE!</v>
          </cell>
          <cell r="X487" t="e">
            <v>#VALUE!</v>
          </cell>
          <cell r="Y487">
            <v>4400</v>
          </cell>
          <cell r="Z487">
            <v>4200</v>
          </cell>
          <cell r="AA487">
            <v>4200</v>
          </cell>
          <cell r="AB487">
            <v>-4.5454545454545459</v>
          </cell>
          <cell r="AC487">
            <v>0</v>
          </cell>
          <cell r="AD487">
            <v>0</v>
          </cell>
        </row>
        <row r="488">
          <cell r="B488" t="str">
            <v>쌀(현미)현미kg무농약호남</v>
          </cell>
          <cell r="C488">
            <v>0</v>
          </cell>
          <cell r="D488" t="str">
            <v>곡류</v>
          </cell>
          <cell r="E488" t="str">
            <v>쌀(현미)</v>
          </cell>
          <cell r="F488" t="str">
            <v>현미</v>
          </cell>
          <cell r="G488" t="str">
            <v>kg</v>
          </cell>
          <cell r="H488" t="str">
            <v>무농약</v>
          </cell>
          <cell r="I488" t="str">
            <v>호남</v>
          </cell>
          <cell r="J488" t="str">
            <v>-</v>
          </cell>
          <cell r="K488" t="str">
            <v>-</v>
          </cell>
          <cell r="L488" t="str">
            <v>-</v>
          </cell>
          <cell r="M488" t="e">
            <v>#VALUE!</v>
          </cell>
          <cell r="N488" t="e">
            <v>#VALUE!</v>
          </cell>
          <cell r="O488" t="str">
            <v>-</v>
          </cell>
          <cell r="P488" t="str">
            <v>-</v>
          </cell>
          <cell r="Q488" t="str">
            <v>-</v>
          </cell>
          <cell r="R488" t="e">
            <v>#VALUE!</v>
          </cell>
          <cell r="S488" t="e">
            <v>#VALUE!</v>
          </cell>
          <cell r="T488">
            <v>4990</v>
          </cell>
          <cell r="U488">
            <v>4950</v>
          </cell>
          <cell r="V488">
            <v>5000</v>
          </cell>
          <cell r="W488">
            <v>0.20040080160320642</v>
          </cell>
          <cell r="X488">
            <v>1.0101010101010102</v>
          </cell>
          <cell r="Y488" t="str">
            <v>-</v>
          </cell>
          <cell r="Z488" t="str">
            <v>-</v>
          </cell>
          <cell r="AA488" t="str">
            <v>-</v>
          </cell>
          <cell r="AB488" t="e">
            <v>#VALUE!</v>
          </cell>
          <cell r="AC488" t="e">
            <v>#VALUE!</v>
          </cell>
          <cell r="AD488">
            <v>0</v>
          </cell>
        </row>
        <row r="489">
          <cell r="B489" t="str">
            <v>쌀(현미)현미kg무농약기타지역</v>
          </cell>
          <cell r="C489">
            <v>0</v>
          </cell>
          <cell r="D489" t="str">
            <v>곡류</v>
          </cell>
          <cell r="E489" t="str">
            <v>쌀(현미)</v>
          </cell>
          <cell r="F489" t="str">
            <v>현미</v>
          </cell>
          <cell r="G489" t="str">
            <v>kg</v>
          </cell>
          <cell r="H489" t="str">
            <v>무농약</v>
          </cell>
          <cell r="I489" t="str">
            <v>기타지역</v>
          </cell>
          <cell r="J489" t="str">
            <v>-</v>
          </cell>
          <cell r="K489" t="str">
            <v>-</v>
          </cell>
          <cell r="L489" t="str">
            <v>-</v>
          </cell>
          <cell r="M489" t="e">
            <v>#VALUE!</v>
          </cell>
          <cell r="N489" t="e">
            <v>#VALUE!</v>
          </cell>
          <cell r="O489" t="str">
            <v>-</v>
          </cell>
          <cell r="P489" t="str">
            <v>-</v>
          </cell>
          <cell r="Q489" t="str">
            <v>-</v>
          </cell>
          <cell r="R489" t="e">
            <v>#VALUE!</v>
          </cell>
          <cell r="S489" t="e">
            <v>#VALUE!</v>
          </cell>
          <cell r="T489">
            <v>5450</v>
          </cell>
          <cell r="U489" t="str">
            <v>-</v>
          </cell>
          <cell r="V489" t="str">
            <v>-</v>
          </cell>
          <cell r="W489" t="e">
            <v>#VALUE!</v>
          </cell>
          <cell r="X489" t="e">
            <v>#VALUE!</v>
          </cell>
          <cell r="Y489" t="str">
            <v>-</v>
          </cell>
          <cell r="Z489">
            <v>3250</v>
          </cell>
          <cell r="AA489">
            <v>3250</v>
          </cell>
          <cell r="AB489" t="e">
            <v>#VALUE!</v>
          </cell>
          <cell r="AC489">
            <v>0</v>
          </cell>
          <cell r="AD489">
            <v>0</v>
          </cell>
        </row>
        <row r="490">
          <cell r="B490" t="str">
            <v>쌀(현미)현미kg유기농경기</v>
          </cell>
          <cell r="C490">
            <v>0</v>
          </cell>
          <cell r="D490" t="str">
            <v>곡류</v>
          </cell>
          <cell r="E490" t="str">
            <v>쌀(현미)</v>
          </cell>
          <cell r="F490" t="str">
            <v>현미</v>
          </cell>
          <cell r="G490" t="str">
            <v>kg</v>
          </cell>
          <cell r="H490" t="str">
            <v>유기농</v>
          </cell>
          <cell r="I490" t="str">
            <v>경기</v>
          </cell>
          <cell r="J490" t="str">
            <v>-</v>
          </cell>
          <cell r="K490" t="str">
            <v>-</v>
          </cell>
          <cell r="L490" t="str">
            <v>-</v>
          </cell>
          <cell r="M490" t="e">
            <v>#VALUE!</v>
          </cell>
          <cell r="N490" t="e">
            <v>#VALUE!</v>
          </cell>
          <cell r="O490" t="str">
            <v>-</v>
          </cell>
          <cell r="P490" t="str">
            <v>-</v>
          </cell>
          <cell r="Q490" t="str">
            <v>-</v>
          </cell>
          <cell r="R490" t="e">
            <v>#VALUE!</v>
          </cell>
          <cell r="S490" t="e">
            <v>#VALUE!</v>
          </cell>
          <cell r="T490" t="str">
            <v>-</v>
          </cell>
          <cell r="U490" t="str">
            <v>-</v>
          </cell>
          <cell r="V490" t="str">
            <v>-</v>
          </cell>
          <cell r="W490" t="e">
            <v>#VALUE!</v>
          </cell>
          <cell r="X490" t="e">
            <v>#VALUE!</v>
          </cell>
          <cell r="Y490">
            <v>6000</v>
          </cell>
          <cell r="Z490">
            <v>6000</v>
          </cell>
          <cell r="AA490">
            <v>6000</v>
          </cell>
          <cell r="AB490">
            <v>0</v>
          </cell>
          <cell r="AC490">
            <v>0</v>
          </cell>
          <cell r="AD490">
            <v>0</v>
          </cell>
        </row>
        <row r="491">
          <cell r="B491" t="str">
            <v>쌀(현미)현미kg유기농호남</v>
          </cell>
          <cell r="C491">
            <v>0</v>
          </cell>
          <cell r="D491" t="str">
            <v>곡류</v>
          </cell>
          <cell r="E491" t="str">
            <v>쌀(현미)</v>
          </cell>
          <cell r="F491" t="str">
            <v>현미</v>
          </cell>
          <cell r="G491" t="str">
            <v>kg</v>
          </cell>
          <cell r="H491" t="str">
            <v>유기농</v>
          </cell>
          <cell r="I491" t="str">
            <v>호남</v>
          </cell>
          <cell r="J491" t="str">
            <v>-</v>
          </cell>
          <cell r="K491" t="str">
            <v>-</v>
          </cell>
          <cell r="L491" t="str">
            <v>-</v>
          </cell>
          <cell r="M491" t="e">
            <v>#VALUE!</v>
          </cell>
          <cell r="N491" t="e">
            <v>#VALUE!</v>
          </cell>
          <cell r="O491" t="str">
            <v>-</v>
          </cell>
          <cell r="P491" t="str">
            <v>-</v>
          </cell>
          <cell r="Q491" t="str">
            <v>-</v>
          </cell>
          <cell r="R491" t="e">
            <v>#VALUE!</v>
          </cell>
          <cell r="S491" t="e">
            <v>#VALUE!</v>
          </cell>
          <cell r="T491" t="str">
            <v>-</v>
          </cell>
          <cell r="U491">
            <v>4280</v>
          </cell>
          <cell r="V491">
            <v>3140</v>
          </cell>
          <cell r="W491" t="e">
            <v>#VALUE!</v>
          </cell>
          <cell r="X491">
            <v>-26.635514018691588</v>
          </cell>
          <cell r="Y491" t="str">
            <v>-</v>
          </cell>
          <cell r="Z491" t="str">
            <v>-</v>
          </cell>
          <cell r="AA491" t="str">
            <v>-</v>
          </cell>
          <cell r="AB491" t="e">
            <v>#VALUE!</v>
          </cell>
          <cell r="AC491" t="e">
            <v>#VALUE!</v>
          </cell>
          <cell r="AD491">
            <v>0</v>
          </cell>
        </row>
        <row r="492">
          <cell r="B492" t="str">
            <v>쌀(현미)현미kg유기농기타지역</v>
          </cell>
          <cell r="C492">
            <v>0</v>
          </cell>
          <cell r="D492" t="str">
            <v>곡류</v>
          </cell>
          <cell r="E492" t="str">
            <v>쌀(현미)</v>
          </cell>
          <cell r="F492" t="str">
            <v>현미</v>
          </cell>
          <cell r="G492" t="str">
            <v>kg</v>
          </cell>
          <cell r="H492" t="str">
            <v>유기농</v>
          </cell>
          <cell r="I492" t="str">
            <v>기타지역</v>
          </cell>
          <cell r="J492" t="str">
            <v>-</v>
          </cell>
          <cell r="K492" t="str">
            <v>-</v>
          </cell>
          <cell r="L492" t="str">
            <v>-</v>
          </cell>
          <cell r="M492" t="e">
            <v>#VALUE!</v>
          </cell>
          <cell r="N492" t="e">
            <v>#VALUE!</v>
          </cell>
          <cell r="O492">
            <v>3850</v>
          </cell>
          <cell r="P492">
            <v>3850</v>
          </cell>
          <cell r="Q492">
            <v>3850</v>
          </cell>
          <cell r="R492">
            <v>0</v>
          </cell>
          <cell r="S492">
            <v>0</v>
          </cell>
          <cell r="T492">
            <v>6980</v>
          </cell>
          <cell r="U492">
            <v>5600</v>
          </cell>
          <cell r="V492">
            <v>6980</v>
          </cell>
          <cell r="W492">
            <v>0</v>
          </cell>
          <cell r="X492">
            <v>24.642857142857142</v>
          </cell>
          <cell r="Y492">
            <v>5200</v>
          </cell>
          <cell r="Z492">
            <v>5400</v>
          </cell>
          <cell r="AA492">
            <v>5400</v>
          </cell>
          <cell r="AB492">
            <v>3.8461538461538463</v>
          </cell>
          <cell r="AC492">
            <v>0</v>
          </cell>
          <cell r="AD492">
            <v>0</v>
          </cell>
        </row>
        <row r="493">
          <cell r="B493" t="str">
            <v>쌀(현미)발아현미kg무농약전국</v>
          </cell>
          <cell r="C493">
            <v>0</v>
          </cell>
          <cell r="D493" t="str">
            <v>곡류</v>
          </cell>
          <cell r="E493" t="str">
            <v>쌀(현미)</v>
          </cell>
          <cell r="F493" t="str">
            <v>발아현미</v>
          </cell>
          <cell r="G493" t="str">
            <v>kg</v>
          </cell>
          <cell r="H493" t="str">
            <v>무농약</v>
          </cell>
          <cell r="I493" t="str">
            <v>전국</v>
          </cell>
          <cell r="J493" t="str">
            <v>-</v>
          </cell>
          <cell r="K493" t="str">
            <v>-</v>
          </cell>
          <cell r="L493" t="str">
            <v>-</v>
          </cell>
          <cell r="M493" t="e">
            <v>#VALUE!</v>
          </cell>
          <cell r="N493" t="e">
            <v>#VALUE!</v>
          </cell>
          <cell r="O493">
            <v>10250</v>
          </cell>
          <cell r="P493">
            <v>10250</v>
          </cell>
          <cell r="Q493">
            <v>10250</v>
          </cell>
          <cell r="R493">
            <v>0</v>
          </cell>
          <cell r="S493">
            <v>0</v>
          </cell>
          <cell r="T493">
            <v>8400</v>
          </cell>
          <cell r="U493">
            <v>8100</v>
          </cell>
          <cell r="V493">
            <v>8100</v>
          </cell>
          <cell r="W493">
            <v>-3.5714285714285716</v>
          </cell>
          <cell r="X493">
            <v>0</v>
          </cell>
          <cell r="Y493" t="str">
            <v>-</v>
          </cell>
          <cell r="Z493">
            <v>10750</v>
          </cell>
          <cell r="AA493">
            <v>10750</v>
          </cell>
          <cell r="AB493" t="e">
            <v>#VALUE!</v>
          </cell>
          <cell r="AC493">
            <v>0</v>
          </cell>
          <cell r="AD493">
            <v>0</v>
          </cell>
        </row>
        <row r="494">
          <cell r="B494" t="str">
            <v>찹쌀(백미)찹쌀kg무농약경기</v>
          </cell>
          <cell r="C494">
            <v>6</v>
          </cell>
          <cell r="D494" t="str">
            <v>곡류</v>
          </cell>
          <cell r="E494" t="str">
            <v>찹쌀(백미)</v>
          </cell>
          <cell r="F494" t="str">
            <v>찹쌀</v>
          </cell>
          <cell r="G494" t="str">
            <v>kg</v>
          </cell>
          <cell r="H494" t="str">
            <v>무농약</v>
          </cell>
          <cell r="I494" t="str">
            <v>경기</v>
          </cell>
          <cell r="J494" t="str">
            <v>-</v>
          </cell>
          <cell r="K494" t="str">
            <v>-</v>
          </cell>
          <cell r="L494" t="str">
            <v>-</v>
          </cell>
          <cell r="M494" t="e">
            <v>#VALUE!</v>
          </cell>
          <cell r="N494" t="e">
            <v>#VALUE!</v>
          </cell>
          <cell r="O494" t="str">
            <v>-</v>
          </cell>
          <cell r="P494" t="str">
            <v>-</v>
          </cell>
          <cell r="Q494" t="str">
            <v>-</v>
          </cell>
          <cell r="R494" t="e">
            <v>#VALUE!</v>
          </cell>
          <cell r="S494" t="e">
            <v>#VALUE!</v>
          </cell>
          <cell r="T494" t="str">
            <v>-</v>
          </cell>
          <cell r="U494">
            <v>5270</v>
          </cell>
          <cell r="V494" t="str">
            <v>-</v>
          </cell>
          <cell r="W494" t="e">
            <v>#VALUE!</v>
          </cell>
          <cell r="X494" t="e">
            <v>#VALUE!</v>
          </cell>
          <cell r="Y494">
            <v>5400</v>
          </cell>
          <cell r="Z494">
            <v>5800</v>
          </cell>
          <cell r="AA494">
            <v>5800</v>
          </cell>
          <cell r="AB494">
            <v>7.4074074074074074</v>
          </cell>
          <cell r="AC494">
            <v>0</v>
          </cell>
          <cell r="AD494">
            <v>0</v>
          </cell>
        </row>
        <row r="495">
          <cell r="B495" t="str">
            <v>찹쌀(백미)찹쌀kg무농약호남</v>
          </cell>
          <cell r="C495">
            <v>0</v>
          </cell>
          <cell r="D495" t="str">
            <v>곡류</v>
          </cell>
          <cell r="E495" t="str">
            <v>찹쌀(백미)</v>
          </cell>
          <cell r="F495" t="str">
            <v>찹쌀</v>
          </cell>
          <cell r="G495" t="str">
            <v>kg</v>
          </cell>
          <cell r="H495" t="str">
            <v>무농약</v>
          </cell>
          <cell r="I495" t="str">
            <v>호남</v>
          </cell>
          <cell r="J495" t="str">
            <v>-</v>
          </cell>
          <cell r="K495" t="str">
            <v>-</v>
          </cell>
          <cell r="L495" t="str">
            <v>-</v>
          </cell>
          <cell r="M495" t="e">
            <v>#VALUE!</v>
          </cell>
          <cell r="N495" t="e">
            <v>#VALUE!</v>
          </cell>
          <cell r="O495" t="str">
            <v>-</v>
          </cell>
          <cell r="P495" t="str">
            <v>-</v>
          </cell>
          <cell r="Q495" t="str">
            <v>-</v>
          </cell>
          <cell r="R495" t="e">
            <v>#VALUE!</v>
          </cell>
          <cell r="S495" t="e">
            <v>#VALUE!</v>
          </cell>
          <cell r="T495">
            <v>6400</v>
          </cell>
          <cell r="U495">
            <v>6450</v>
          </cell>
          <cell r="V495">
            <v>4950</v>
          </cell>
          <cell r="W495">
            <v>-22.65625</v>
          </cell>
          <cell r="X495">
            <v>-23.255813953488371</v>
          </cell>
          <cell r="Y495" t="str">
            <v>-</v>
          </cell>
          <cell r="Z495">
            <v>4380</v>
          </cell>
          <cell r="AA495">
            <v>4380</v>
          </cell>
          <cell r="AB495" t="e">
            <v>#VALUE!</v>
          </cell>
          <cell r="AC495">
            <v>0</v>
          </cell>
          <cell r="AD495">
            <v>0</v>
          </cell>
        </row>
        <row r="496">
          <cell r="B496" t="str">
            <v>찹쌀(백미)찹쌀kg무농약기타지역</v>
          </cell>
          <cell r="C496">
            <v>0</v>
          </cell>
          <cell r="D496" t="str">
            <v>곡류</v>
          </cell>
          <cell r="E496" t="str">
            <v>찹쌀(백미)</v>
          </cell>
          <cell r="F496" t="str">
            <v>찹쌀</v>
          </cell>
          <cell r="G496" t="str">
            <v>kg</v>
          </cell>
          <cell r="H496" t="str">
            <v>무농약</v>
          </cell>
          <cell r="I496" t="str">
            <v>기타지역</v>
          </cell>
          <cell r="J496" t="str">
            <v>-</v>
          </cell>
          <cell r="K496" t="str">
            <v>-</v>
          </cell>
          <cell r="L496" t="str">
            <v>-</v>
          </cell>
          <cell r="M496" t="e">
            <v>#VALUE!</v>
          </cell>
          <cell r="N496" t="e">
            <v>#VALUE!</v>
          </cell>
          <cell r="O496">
            <v>4300</v>
          </cell>
          <cell r="P496">
            <v>4300</v>
          </cell>
          <cell r="Q496">
            <v>4300</v>
          </cell>
          <cell r="R496">
            <v>0</v>
          </cell>
          <cell r="S496">
            <v>0</v>
          </cell>
          <cell r="T496">
            <v>6270</v>
          </cell>
          <cell r="U496">
            <v>5700</v>
          </cell>
          <cell r="V496">
            <v>5700</v>
          </cell>
          <cell r="W496">
            <v>-9.0909090909090917</v>
          </cell>
          <cell r="X496">
            <v>0</v>
          </cell>
          <cell r="Y496" t="str">
            <v>-</v>
          </cell>
          <cell r="Z496" t="str">
            <v>-</v>
          </cell>
          <cell r="AA496" t="str">
            <v>-</v>
          </cell>
          <cell r="AB496" t="e">
            <v>#VALUE!</v>
          </cell>
          <cell r="AC496" t="e">
            <v>#VALUE!</v>
          </cell>
          <cell r="AD496">
            <v>0</v>
          </cell>
        </row>
        <row r="497">
          <cell r="B497" t="str">
            <v>찹쌀(백미)찹쌀kg유기농경기</v>
          </cell>
          <cell r="C497">
            <v>0</v>
          </cell>
          <cell r="D497" t="str">
            <v>곡류</v>
          </cell>
          <cell r="E497" t="str">
            <v>찹쌀(백미)</v>
          </cell>
          <cell r="F497" t="str">
            <v>찹쌀</v>
          </cell>
          <cell r="G497" t="str">
            <v>kg</v>
          </cell>
          <cell r="H497" t="str">
            <v>유기농</v>
          </cell>
          <cell r="I497" t="str">
            <v>경기</v>
          </cell>
          <cell r="J497" t="str">
            <v>-</v>
          </cell>
          <cell r="K497" t="str">
            <v>-</v>
          </cell>
          <cell r="L497" t="str">
            <v>-</v>
          </cell>
          <cell r="M497" t="e">
            <v>#VALUE!</v>
          </cell>
          <cell r="N497" t="e">
            <v>#VALUE!</v>
          </cell>
          <cell r="O497" t="str">
            <v>-</v>
          </cell>
          <cell r="P497" t="str">
            <v>-</v>
          </cell>
          <cell r="Q497" t="str">
            <v>-</v>
          </cell>
          <cell r="R497" t="e">
            <v>#VALUE!</v>
          </cell>
          <cell r="S497" t="e">
            <v>#VALUE!</v>
          </cell>
          <cell r="T497" t="str">
            <v>-</v>
          </cell>
          <cell r="U497" t="str">
            <v>-</v>
          </cell>
          <cell r="V497" t="str">
            <v>-</v>
          </cell>
          <cell r="W497" t="e">
            <v>#VALUE!</v>
          </cell>
          <cell r="X497" t="e">
            <v>#VALUE!</v>
          </cell>
          <cell r="Y497">
            <v>7400</v>
          </cell>
          <cell r="Z497">
            <v>7400</v>
          </cell>
          <cell r="AA497">
            <v>7400</v>
          </cell>
          <cell r="AB497">
            <v>0</v>
          </cell>
          <cell r="AC497">
            <v>0</v>
          </cell>
          <cell r="AD497">
            <v>0</v>
          </cell>
        </row>
        <row r="498">
          <cell r="B498" t="str">
            <v>찹쌀(백미)찹쌀kg유기농호남</v>
          </cell>
          <cell r="C498">
            <v>0</v>
          </cell>
          <cell r="D498" t="str">
            <v>곡류</v>
          </cell>
          <cell r="E498" t="str">
            <v>찹쌀(백미)</v>
          </cell>
          <cell r="F498" t="str">
            <v>찹쌀</v>
          </cell>
          <cell r="G498" t="str">
            <v>kg</v>
          </cell>
          <cell r="H498" t="str">
            <v>유기농</v>
          </cell>
          <cell r="I498" t="str">
            <v>호남</v>
          </cell>
          <cell r="J498" t="str">
            <v>-</v>
          </cell>
          <cell r="K498" t="str">
            <v>-</v>
          </cell>
          <cell r="L498" t="str">
            <v>-</v>
          </cell>
          <cell r="M498" t="e">
            <v>#VALUE!</v>
          </cell>
          <cell r="N498" t="e">
            <v>#VALUE!</v>
          </cell>
          <cell r="O498" t="str">
            <v>-</v>
          </cell>
          <cell r="P498" t="str">
            <v>-</v>
          </cell>
          <cell r="Q498" t="str">
            <v>-</v>
          </cell>
          <cell r="R498" t="e">
            <v>#VALUE!</v>
          </cell>
          <cell r="S498" t="e">
            <v>#VALUE!</v>
          </cell>
          <cell r="T498" t="str">
            <v>-</v>
          </cell>
          <cell r="U498">
            <v>8000</v>
          </cell>
          <cell r="V498">
            <v>6200</v>
          </cell>
          <cell r="W498" t="e">
            <v>#VALUE!</v>
          </cell>
          <cell r="X498">
            <v>-22.5</v>
          </cell>
          <cell r="Y498" t="str">
            <v>-</v>
          </cell>
          <cell r="Z498" t="str">
            <v>-</v>
          </cell>
          <cell r="AA498" t="str">
            <v>-</v>
          </cell>
          <cell r="AB498" t="e">
            <v>#VALUE!</v>
          </cell>
          <cell r="AC498" t="e">
            <v>#VALUE!</v>
          </cell>
          <cell r="AD498">
            <v>0</v>
          </cell>
        </row>
        <row r="499">
          <cell r="B499" t="str">
            <v>찹쌀(백미)찹쌀kg유기농기타지역</v>
          </cell>
          <cell r="C499">
            <v>0</v>
          </cell>
          <cell r="D499" t="str">
            <v>곡류</v>
          </cell>
          <cell r="E499" t="str">
            <v>찹쌀(백미)</v>
          </cell>
          <cell r="F499" t="str">
            <v>찹쌀</v>
          </cell>
          <cell r="G499" t="str">
            <v>kg</v>
          </cell>
          <cell r="H499" t="str">
            <v>유기농</v>
          </cell>
          <cell r="I499" t="str">
            <v>기타지역</v>
          </cell>
          <cell r="J499" t="str">
            <v>-</v>
          </cell>
          <cell r="K499" t="str">
            <v>-</v>
          </cell>
          <cell r="L499" t="str">
            <v>-</v>
          </cell>
          <cell r="M499" t="e">
            <v>#VALUE!</v>
          </cell>
          <cell r="N499" t="e">
            <v>#VALUE!</v>
          </cell>
          <cell r="O499" t="str">
            <v>-</v>
          </cell>
          <cell r="P499" t="str">
            <v>-</v>
          </cell>
          <cell r="Q499" t="str">
            <v>-</v>
          </cell>
          <cell r="R499" t="e">
            <v>#VALUE!</v>
          </cell>
          <cell r="S499" t="e">
            <v>#VALUE!</v>
          </cell>
          <cell r="T499" t="str">
            <v>-</v>
          </cell>
          <cell r="U499">
            <v>7800</v>
          </cell>
          <cell r="V499">
            <v>7800</v>
          </cell>
          <cell r="W499" t="e">
            <v>#VALUE!</v>
          </cell>
          <cell r="X499">
            <v>0</v>
          </cell>
          <cell r="Y499">
            <v>7740</v>
          </cell>
          <cell r="Z499">
            <v>7740</v>
          </cell>
          <cell r="AA499">
            <v>7740</v>
          </cell>
          <cell r="AB499">
            <v>0</v>
          </cell>
          <cell r="AC499">
            <v>0</v>
          </cell>
          <cell r="AD499">
            <v>0</v>
          </cell>
        </row>
        <row r="500">
          <cell r="B500" t="str">
            <v>찹쌀(현미)현미찹쌀kg무농약전국</v>
          </cell>
          <cell r="C500">
            <v>7</v>
          </cell>
          <cell r="D500" t="str">
            <v>곡류</v>
          </cell>
          <cell r="E500" t="str">
            <v>찹쌀(현미)</v>
          </cell>
          <cell r="F500" t="str">
            <v>현미찹쌀</v>
          </cell>
          <cell r="G500" t="str">
            <v>kg</v>
          </cell>
          <cell r="H500" t="str">
            <v>무농약</v>
          </cell>
          <cell r="I500" t="str">
            <v>전국</v>
          </cell>
          <cell r="J500" t="str">
            <v>-</v>
          </cell>
          <cell r="K500" t="str">
            <v>-</v>
          </cell>
          <cell r="L500" t="str">
            <v>-</v>
          </cell>
          <cell r="M500" t="e">
            <v>#VALUE!</v>
          </cell>
          <cell r="N500" t="e">
            <v>#VALUE!</v>
          </cell>
          <cell r="O500">
            <v>4200</v>
          </cell>
          <cell r="P500">
            <v>4200</v>
          </cell>
          <cell r="Q500">
            <v>4200</v>
          </cell>
          <cell r="R500">
            <v>0</v>
          </cell>
          <cell r="S500">
            <v>0</v>
          </cell>
          <cell r="T500">
            <v>5900</v>
          </cell>
          <cell r="U500">
            <v>5700</v>
          </cell>
          <cell r="V500">
            <v>5700</v>
          </cell>
          <cell r="W500">
            <v>-3.3898305084745761</v>
          </cell>
          <cell r="X500">
            <v>0</v>
          </cell>
          <cell r="Y500">
            <v>5000</v>
          </cell>
          <cell r="Z500" t="str">
            <v>-</v>
          </cell>
          <cell r="AA500" t="str">
            <v>-</v>
          </cell>
          <cell r="AB500" t="e">
            <v>#VALUE!</v>
          </cell>
          <cell r="AC500" t="e">
            <v>#VALUE!</v>
          </cell>
          <cell r="AD500">
            <v>0</v>
          </cell>
        </row>
        <row r="501">
          <cell r="B501" t="str">
            <v>옥수수옥수수쌀,말린것무농약전국</v>
          </cell>
          <cell r="C501">
            <v>8</v>
          </cell>
          <cell r="D501" t="str">
            <v>곡류</v>
          </cell>
          <cell r="E501" t="str">
            <v>옥수수</v>
          </cell>
          <cell r="F501" t="str">
            <v>옥수수쌀,말린것</v>
          </cell>
          <cell r="G501">
            <v>0</v>
          </cell>
          <cell r="H501" t="str">
            <v>무농약</v>
          </cell>
          <cell r="I501" t="str">
            <v>전국</v>
          </cell>
          <cell r="J501" t="str">
            <v>-</v>
          </cell>
          <cell r="K501" t="str">
            <v>-</v>
          </cell>
          <cell r="L501" t="str">
            <v>-</v>
          </cell>
          <cell r="M501" t="e">
            <v>#VALUE!</v>
          </cell>
          <cell r="N501" t="e">
            <v>#VALUE!</v>
          </cell>
          <cell r="O501" t="str">
            <v>-</v>
          </cell>
          <cell r="P501" t="str">
            <v>-</v>
          </cell>
          <cell r="Q501" t="str">
            <v>-</v>
          </cell>
          <cell r="R501" t="e">
            <v>#VALUE!</v>
          </cell>
          <cell r="S501" t="e">
            <v>#VALUE!</v>
          </cell>
          <cell r="T501">
            <v>7750</v>
          </cell>
          <cell r="U501" t="str">
            <v>-</v>
          </cell>
          <cell r="V501" t="str">
            <v>-</v>
          </cell>
          <cell r="W501" t="e">
            <v>#VALUE!</v>
          </cell>
          <cell r="X501" t="e">
            <v>#VALUE!</v>
          </cell>
          <cell r="Y501" t="str">
            <v>-</v>
          </cell>
          <cell r="Z501" t="str">
            <v>-</v>
          </cell>
          <cell r="AA501" t="str">
            <v>-</v>
          </cell>
          <cell r="AB501" t="e">
            <v>#VALUE!</v>
          </cell>
          <cell r="AC501" t="e">
            <v>#VALUE!</v>
          </cell>
          <cell r="AD501">
            <v>0</v>
          </cell>
        </row>
        <row r="502">
          <cell r="B502" t="str">
            <v>옥수수(찰옥수수)냉동찰옥수수kg저농약이상국산</v>
          </cell>
          <cell r="C502">
            <v>0</v>
          </cell>
          <cell r="D502" t="str">
            <v>곡류</v>
          </cell>
          <cell r="E502" t="str">
            <v>옥수수(찰옥수수)</v>
          </cell>
          <cell r="F502" t="str">
            <v>냉동찰옥수수</v>
          </cell>
          <cell r="G502" t="str">
            <v>kg</v>
          </cell>
          <cell r="H502" t="str">
            <v>저농약이상</v>
          </cell>
          <cell r="I502" t="str">
            <v>국산</v>
          </cell>
          <cell r="J502" t="str">
            <v>-</v>
          </cell>
          <cell r="K502" t="str">
            <v>-</v>
          </cell>
          <cell r="L502" t="str">
            <v>-</v>
          </cell>
          <cell r="M502" t="e">
            <v>#VALUE!</v>
          </cell>
          <cell r="N502" t="e">
            <v>#VALUE!</v>
          </cell>
          <cell r="O502" t="str">
            <v>-</v>
          </cell>
          <cell r="P502" t="str">
            <v>-</v>
          </cell>
          <cell r="Q502" t="str">
            <v>-</v>
          </cell>
          <cell r="R502" t="e">
            <v>#VALUE!</v>
          </cell>
          <cell r="S502" t="e">
            <v>#VALUE!</v>
          </cell>
          <cell r="T502" t="str">
            <v>-</v>
          </cell>
          <cell r="U502" t="str">
            <v>-</v>
          </cell>
          <cell r="V502" t="str">
            <v>-</v>
          </cell>
          <cell r="W502" t="e">
            <v>#VALUE!</v>
          </cell>
          <cell r="X502" t="e">
            <v>#VALUE!</v>
          </cell>
          <cell r="Y502" t="str">
            <v>-</v>
          </cell>
          <cell r="Z502" t="str">
            <v>-</v>
          </cell>
          <cell r="AA502" t="str">
            <v>-</v>
          </cell>
          <cell r="AB502" t="e">
            <v>#VALUE!</v>
          </cell>
          <cell r="AC502" t="e">
            <v>#VALUE!</v>
          </cell>
          <cell r="AD502">
            <v>0</v>
          </cell>
        </row>
        <row r="503">
          <cell r="B503" t="str">
            <v>옥수수(찰옥수수)냉동찰옥수수알kg저농약이상국산</v>
          </cell>
          <cell r="C503">
            <v>0</v>
          </cell>
          <cell r="D503" t="str">
            <v>곡류</v>
          </cell>
          <cell r="E503" t="str">
            <v>옥수수(찰옥수수)</v>
          </cell>
          <cell r="F503" t="str">
            <v>냉동찰옥수수알</v>
          </cell>
          <cell r="G503" t="str">
            <v>kg</v>
          </cell>
          <cell r="H503" t="str">
            <v>저농약이상</v>
          </cell>
          <cell r="I503" t="str">
            <v>국산</v>
          </cell>
          <cell r="J503" t="str">
            <v>-</v>
          </cell>
          <cell r="K503" t="str">
            <v>-</v>
          </cell>
          <cell r="L503" t="str">
            <v>-</v>
          </cell>
          <cell r="M503" t="e">
            <v>#VALUE!</v>
          </cell>
          <cell r="N503" t="e">
            <v>#VALUE!</v>
          </cell>
          <cell r="O503">
            <v>6000</v>
          </cell>
          <cell r="P503" t="str">
            <v>-</v>
          </cell>
          <cell r="Q503" t="str">
            <v>-</v>
          </cell>
          <cell r="R503" t="e">
            <v>#VALUE!</v>
          </cell>
          <cell r="S503" t="e">
            <v>#VALUE!</v>
          </cell>
          <cell r="T503" t="str">
            <v>-</v>
          </cell>
          <cell r="U503" t="str">
            <v>-</v>
          </cell>
          <cell r="V503" t="str">
            <v>-</v>
          </cell>
          <cell r="W503" t="e">
            <v>#VALUE!</v>
          </cell>
          <cell r="X503" t="e">
            <v>#VALUE!</v>
          </cell>
          <cell r="Y503" t="str">
            <v>-</v>
          </cell>
          <cell r="Z503" t="str">
            <v>-</v>
          </cell>
          <cell r="AA503" t="str">
            <v>-</v>
          </cell>
          <cell r="AB503" t="e">
            <v>#VALUE!</v>
          </cell>
          <cell r="AC503" t="e">
            <v>#VALUE!</v>
          </cell>
          <cell r="AD503">
            <v>0</v>
          </cell>
        </row>
        <row r="504">
          <cell r="B504" t="str">
            <v>율무kg무농약전국</v>
          </cell>
          <cell r="C504">
            <v>9</v>
          </cell>
          <cell r="D504" t="str">
            <v>곡류</v>
          </cell>
          <cell r="E504" t="str">
            <v>율무</v>
          </cell>
          <cell r="F504">
            <v>0</v>
          </cell>
          <cell r="G504" t="str">
            <v>kg</v>
          </cell>
          <cell r="H504" t="str">
            <v>무농약</v>
          </cell>
          <cell r="I504" t="str">
            <v>전국</v>
          </cell>
          <cell r="J504" t="str">
            <v>-</v>
          </cell>
          <cell r="K504" t="str">
            <v>-</v>
          </cell>
          <cell r="L504" t="str">
            <v>-</v>
          </cell>
          <cell r="M504" t="e">
            <v>#VALUE!</v>
          </cell>
          <cell r="N504" t="e">
            <v>#VALUE!</v>
          </cell>
          <cell r="O504">
            <v>26200</v>
          </cell>
          <cell r="P504">
            <v>21800</v>
          </cell>
          <cell r="Q504">
            <v>21800</v>
          </cell>
          <cell r="R504">
            <v>-16.793893129770993</v>
          </cell>
          <cell r="S504">
            <v>0</v>
          </cell>
          <cell r="T504">
            <v>28500</v>
          </cell>
          <cell r="U504">
            <v>27250</v>
          </cell>
          <cell r="V504" t="str">
            <v>-</v>
          </cell>
          <cell r="W504" t="e">
            <v>#VALUE!</v>
          </cell>
          <cell r="X504" t="e">
            <v>#VALUE!</v>
          </cell>
          <cell r="Y504">
            <v>32600</v>
          </cell>
          <cell r="Z504">
            <v>30000</v>
          </cell>
          <cell r="AA504">
            <v>30000</v>
          </cell>
          <cell r="AB504">
            <v>-7.9754601226993866</v>
          </cell>
          <cell r="AC504">
            <v>0</v>
          </cell>
          <cell r="AD504">
            <v>0</v>
          </cell>
        </row>
        <row r="505">
          <cell r="B505" t="str">
            <v>차수수kg무농약전국</v>
          </cell>
          <cell r="C505">
            <v>10</v>
          </cell>
          <cell r="D505" t="str">
            <v>곡류</v>
          </cell>
          <cell r="E505" t="str">
            <v>차수수</v>
          </cell>
          <cell r="F505">
            <v>0</v>
          </cell>
          <cell r="G505" t="str">
            <v>kg</v>
          </cell>
          <cell r="H505" t="str">
            <v>무농약</v>
          </cell>
          <cell r="I505" t="str">
            <v>전국</v>
          </cell>
          <cell r="J505" t="str">
            <v>-</v>
          </cell>
          <cell r="K505" t="str">
            <v>-</v>
          </cell>
          <cell r="L505" t="str">
            <v>-</v>
          </cell>
          <cell r="M505" t="e">
            <v>#VALUE!</v>
          </cell>
          <cell r="N505" t="e">
            <v>#VALUE!</v>
          </cell>
          <cell r="O505">
            <v>19400</v>
          </cell>
          <cell r="P505">
            <v>16600</v>
          </cell>
          <cell r="Q505">
            <v>16600</v>
          </cell>
          <cell r="R505">
            <v>-14.43298969072165</v>
          </cell>
          <cell r="S505">
            <v>0</v>
          </cell>
          <cell r="T505">
            <v>23500</v>
          </cell>
          <cell r="U505">
            <v>14750</v>
          </cell>
          <cell r="V505" t="str">
            <v>-</v>
          </cell>
          <cell r="W505" t="e">
            <v>#VALUE!</v>
          </cell>
          <cell r="X505" t="e">
            <v>#VALUE!</v>
          </cell>
          <cell r="Y505">
            <v>26600</v>
          </cell>
          <cell r="Z505">
            <v>16300</v>
          </cell>
          <cell r="AA505">
            <v>16300</v>
          </cell>
          <cell r="AB505">
            <v>-38.721804511278194</v>
          </cell>
          <cell r="AC505">
            <v>0</v>
          </cell>
          <cell r="AD505">
            <v>0</v>
          </cell>
        </row>
        <row r="506">
          <cell r="B506" t="str">
            <v>차조kg무농약전국</v>
          </cell>
          <cell r="C506">
            <v>11</v>
          </cell>
          <cell r="D506" t="str">
            <v>곡류</v>
          </cell>
          <cell r="E506" t="str">
            <v>차조</v>
          </cell>
          <cell r="F506">
            <v>0</v>
          </cell>
          <cell r="G506" t="str">
            <v>kg</v>
          </cell>
          <cell r="H506" t="str">
            <v>무농약</v>
          </cell>
          <cell r="I506" t="str">
            <v>전국</v>
          </cell>
          <cell r="J506" t="str">
            <v>-</v>
          </cell>
          <cell r="K506" t="str">
            <v>-</v>
          </cell>
          <cell r="L506" t="str">
            <v>-</v>
          </cell>
          <cell r="M506" t="e">
            <v>#VALUE!</v>
          </cell>
          <cell r="N506" t="e">
            <v>#VALUE!</v>
          </cell>
          <cell r="O506">
            <v>19400</v>
          </cell>
          <cell r="P506">
            <v>13200</v>
          </cell>
          <cell r="Q506">
            <v>13200</v>
          </cell>
          <cell r="R506">
            <v>-31.958762886597938</v>
          </cell>
          <cell r="S506">
            <v>0</v>
          </cell>
          <cell r="T506" t="str">
            <v>-</v>
          </cell>
          <cell r="U506">
            <v>17250</v>
          </cell>
          <cell r="V506">
            <v>17250</v>
          </cell>
          <cell r="W506" t="e">
            <v>#VALUE!</v>
          </cell>
          <cell r="X506">
            <v>0</v>
          </cell>
          <cell r="Y506">
            <v>24600</v>
          </cell>
          <cell r="Z506">
            <v>17500</v>
          </cell>
          <cell r="AA506">
            <v>17500</v>
          </cell>
          <cell r="AB506">
            <v>-28.86178861788618</v>
          </cell>
          <cell r="AC506">
            <v>0</v>
          </cell>
          <cell r="AD506">
            <v>0</v>
          </cell>
        </row>
        <row r="507">
          <cell r="B507" t="str">
            <v>흑미메흑미kg무농약전국</v>
          </cell>
          <cell r="C507">
            <v>12</v>
          </cell>
          <cell r="D507" t="str">
            <v>곡류</v>
          </cell>
          <cell r="E507" t="str">
            <v>흑미</v>
          </cell>
          <cell r="F507" t="str">
            <v>메흑미</v>
          </cell>
          <cell r="G507" t="str">
            <v>kg</v>
          </cell>
          <cell r="H507" t="str">
            <v>무농약</v>
          </cell>
          <cell r="I507" t="str">
            <v>전국</v>
          </cell>
          <cell r="J507" t="str">
            <v>-</v>
          </cell>
          <cell r="K507" t="str">
            <v>-</v>
          </cell>
          <cell r="L507" t="str">
            <v>-</v>
          </cell>
          <cell r="M507" t="e">
            <v>#VALUE!</v>
          </cell>
          <cell r="N507" t="e">
            <v>#VALUE!</v>
          </cell>
          <cell r="O507">
            <v>7500</v>
          </cell>
          <cell r="P507">
            <v>7500</v>
          </cell>
          <cell r="Q507">
            <v>7500</v>
          </cell>
          <cell r="R507">
            <v>0</v>
          </cell>
          <cell r="S507">
            <v>0</v>
          </cell>
          <cell r="T507" t="str">
            <v>-</v>
          </cell>
          <cell r="U507" t="str">
            <v>-</v>
          </cell>
          <cell r="V507" t="str">
            <v>-</v>
          </cell>
          <cell r="W507" t="e">
            <v>#VALUE!</v>
          </cell>
          <cell r="X507" t="e">
            <v>#VALUE!</v>
          </cell>
          <cell r="Y507" t="str">
            <v>-</v>
          </cell>
          <cell r="Z507" t="str">
            <v>-</v>
          </cell>
          <cell r="AA507" t="str">
            <v>-</v>
          </cell>
          <cell r="AB507" t="e">
            <v>#VALUE!</v>
          </cell>
          <cell r="AC507" t="e">
            <v>#VALUE!</v>
          </cell>
          <cell r="AD507">
            <v>0</v>
          </cell>
        </row>
        <row r="508">
          <cell r="B508" t="str">
            <v>흑미찰흑미kg무농약전국</v>
          </cell>
          <cell r="C508">
            <v>0</v>
          </cell>
          <cell r="D508" t="str">
            <v>곡류</v>
          </cell>
          <cell r="E508" t="str">
            <v>흑미</v>
          </cell>
          <cell r="F508" t="str">
            <v>찰흑미</v>
          </cell>
          <cell r="G508" t="str">
            <v>kg</v>
          </cell>
          <cell r="H508" t="str">
            <v>무농약</v>
          </cell>
          <cell r="I508" t="str">
            <v>전국</v>
          </cell>
          <cell r="J508" t="str">
            <v>-</v>
          </cell>
          <cell r="K508" t="str">
            <v>-</v>
          </cell>
          <cell r="L508" t="str">
            <v>-</v>
          </cell>
          <cell r="M508" t="e">
            <v>#VALUE!</v>
          </cell>
          <cell r="N508" t="e">
            <v>#VALUE!</v>
          </cell>
          <cell r="O508" t="str">
            <v>-</v>
          </cell>
          <cell r="P508" t="str">
            <v>-</v>
          </cell>
          <cell r="Q508" t="str">
            <v>-</v>
          </cell>
          <cell r="R508" t="e">
            <v>#VALUE!</v>
          </cell>
          <cell r="S508" t="e">
            <v>#VALUE!</v>
          </cell>
          <cell r="T508">
            <v>6600</v>
          </cell>
          <cell r="U508">
            <v>6270</v>
          </cell>
          <cell r="V508">
            <v>6330</v>
          </cell>
          <cell r="W508">
            <v>-4.0909090909090908</v>
          </cell>
          <cell r="X508">
            <v>0.9569377990430622</v>
          </cell>
          <cell r="Y508" t="str">
            <v>-</v>
          </cell>
          <cell r="Z508">
            <v>7500</v>
          </cell>
          <cell r="AA508">
            <v>7500</v>
          </cell>
          <cell r="AB508" t="e">
            <v>#VALUE!</v>
          </cell>
          <cell r="AC508">
            <v>0</v>
          </cell>
          <cell r="AD508">
            <v>0</v>
          </cell>
        </row>
        <row r="509">
          <cell r="B509" t="str">
            <v>흑미발아흑미kg무농약전국</v>
          </cell>
          <cell r="C509">
            <v>0</v>
          </cell>
          <cell r="D509" t="str">
            <v>곡류</v>
          </cell>
          <cell r="E509" t="str">
            <v>흑미</v>
          </cell>
          <cell r="F509" t="str">
            <v>발아흑미</v>
          </cell>
          <cell r="G509" t="str">
            <v>kg</v>
          </cell>
          <cell r="H509" t="str">
            <v>무농약</v>
          </cell>
          <cell r="I509" t="str">
            <v>전국</v>
          </cell>
          <cell r="J509" t="str">
            <v>-</v>
          </cell>
          <cell r="K509" t="str">
            <v>-</v>
          </cell>
          <cell r="L509" t="str">
            <v>-</v>
          </cell>
          <cell r="M509" t="e">
            <v>#VALUE!</v>
          </cell>
          <cell r="N509" t="e">
            <v>#VALUE!</v>
          </cell>
          <cell r="O509">
            <v>13000</v>
          </cell>
          <cell r="P509">
            <v>13000</v>
          </cell>
          <cell r="Q509">
            <v>13000</v>
          </cell>
          <cell r="R509">
            <v>0</v>
          </cell>
          <cell r="S509">
            <v>0</v>
          </cell>
          <cell r="T509">
            <v>9250</v>
          </cell>
          <cell r="U509">
            <v>7900</v>
          </cell>
          <cell r="V509">
            <v>7900</v>
          </cell>
          <cell r="W509">
            <v>-14.594594594594595</v>
          </cell>
          <cell r="X509">
            <v>0</v>
          </cell>
          <cell r="Y509" t="str">
            <v>-</v>
          </cell>
          <cell r="Z509" t="str">
            <v>-</v>
          </cell>
          <cell r="AA509" t="str">
            <v>-</v>
          </cell>
          <cell r="AB509" t="e">
            <v>#VALUE!</v>
          </cell>
          <cell r="AC509" t="e">
            <v>#VALUE!</v>
          </cell>
          <cell r="AD509">
            <v>0</v>
          </cell>
        </row>
        <row r="510">
          <cell r="B510" t="str">
            <v>혼합곡5가지잡곡kg무농약전국</v>
          </cell>
          <cell r="C510">
            <v>13</v>
          </cell>
          <cell r="D510" t="str">
            <v>곡류</v>
          </cell>
          <cell r="E510" t="str">
            <v>혼합곡</v>
          </cell>
          <cell r="F510" t="str">
            <v>5가지잡곡</v>
          </cell>
          <cell r="G510" t="str">
            <v>kg</v>
          </cell>
          <cell r="H510" t="str">
            <v>무농약</v>
          </cell>
          <cell r="I510" t="str">
            <v>전국</v>
          </cell>
          <cell r="J510" t="str">
            <v>-</v>
          </cell>
          <cell r="K510" t="str">
            <v>-</v>
          </cell>
          <cell r="L510" t="str">
            <v>-</v>
          </cell>
          <cell r="M510" t="e">
            <v>#VALUE!</v>
          </cell>
          <cell r="N510" t="e">
            <v>#VALUE!</v>
          </cell>
          <cell r="O510">
            <v>15200</v>
          </cell>
          <cell r="P510">
            <v>15200</v>
          </cell>
          <cell r="Q510">
            <v>0</v>
          </cell>
          <cell r="R510">
            <v>-100</v>
          </cell>
          <cell r="S510">
            <v>-100</v>
          </cell>
          <cell r="T510" t="str">
            <v>-</v>
          </cell>
          <cell r="U510">
            <v>6800</v>
          </cell>
          <cell r="V510">
            <v>6980</v>
          </cell>
          <cell r="W510" t="e">
            <v>#VALUE!</v>
          </cell>
          <cell r="X510">
            <v>2.6470588235294117</v>
          </cell>
          <cell r="Y510">
            <v>14380</v>
          </cell>
          <cell r="Z510" t="str">
            <v>-</v>
          </cell>
          <cell r="AA510" t="str">
            <v>-</v>
          </cell>
          <cell r="AB510" t="e">
            <v>#VALUE!</v>
          </cell>
          <cell r="AC510" t="e">
            <v>#VALUE!</v>
          </cell>
          <cell r="AD510">
            <v>0</v>
          </cell>
        </row>
        <row r="511">
          <cell r="B511" t="str">
            <v>혼합곡12가지잡곡kg무농약전국</v>
          </cell>
          <cell r="C511">
            <v>0</v>
          </cell>
          <cell r="D511" t="str">
            <v>곡류</v>
          </cell>
          <cell r="E511" t="str">
            <v>혼합곡</v>
          </cell>
          <cell r="F511" t="str">
            <v>12가지잡곡</v>
          </cell>
          <cell r="G511" t="str">
            <v>kg</v>
          </cell>
          <cell r="H511" t="str">
            <v>무농약</v>
          </cell>
          <cell r="I511" t="str">
            <v>전국</v>
          </cell>
          <cell r="J511" t="str">
            <v>-</v>
          </cell>
          <cell r="K511" t="str">
            <v>-</v>
          </cell>
          <cell r="L511" t="str">
            <v>-</v>
          </cell>
          <cell r="M511" t="e">
            <v>#VALUE!</v>
          </cell>
          <cell r="N511" t="e">
            <v>#VALUE!</v>
          </cell>
          <cell r="O511" t="str">
            <v>-</v>
          </cell>
          <cell r="P511">
            <v>9400</v>
          </cell>
          <cell r="Q511">
            <v>9400</v>
          </cell>
          <cell r="R511" t="e">
            <v>#VALUE!</v>
          </cell>
          <cell r="S511">
            <v>0</v>
          </cell>
          <cell r="T511">
            <v>12540</v>
          </cell>
          <cell r="U511">
            <v>8660</v>
          </cell>
          <cell r="V511">
            <v>8660</v>
          </cell>
          <cell r="W511">
            <v>-30.940988835725676</v>
          </cell>
          <cell r="X511">
            <v>0</v>
          </cell>
          <cell r="Y511">
            <v>11350</v>
          </cell>
          <cell r="Z511">
            <v>7880</v>
          </cell>
          <cell r="AA511">
            <v>7880</v>
          </cell>
          <cell r="AB511">
            <v>-30.572687224669604</v>
          </cell>
          <cell r="AC511">
            <v>0</v>
          </cell>
          <cell r="AD511">
            <v>0</v>
          </cell>
        </row>
        <row r="512">
          <cell r="B512" t="str">
            <v>참깨말린것kg무농약전국</v>
          </cell>
          <cell r="C512">
            <v>14</v>
          </cell>
          <cell r="D512" t="str">
            <v>곡류</v>
          </cell>
          <cell r="E512" t="str">
            <v>참깨</v>
          </cell>
          <cell r="F512" t="str">
            <v>말린것</v>
          </cell>
          <cell r="G512" t="str">
            <v>kg</v>
          </cell>
          <cell r="H512" t="str">
            <v>무농약</v>
          </cell>
          <cell r="I512" t="str">
            <v>전국</v>
          </cell>
          <cell r="J512" t="str">
            <v>-</v>
          </cell>
          <cell r="K512" t="str">
            <v>-</v>
          </cell>
          <cell r="L512" t="str">
            <v>-</v>
          </cell>
          <cell r="M512" t="e">
            <v>#VALUE!</v>
          </cell>
          <cell r="N512" t="e">
            <v>#VALUE!</v>
          </cell>
          <cell r="O512">
            <v>28000</v>
          </cell>
          <cell r="P512">
            <v>26400</v>
          </cell>
          <cell r="Q512">
            <v>26400</v>
          </cell>
          <cell r="R512">
            <v>-5.7142857142857144</v>
          </cell>
          <cell r="S512">
            <v>0</v>
          </cell>
          <cell r="T512" t="str">
            <v>-</v>
          </cell>
          <cell r="U512" t="str">
            <v>-</v>
          </cell>
          <cell r="V512" t="str">
            <v>-</v>
          </cell>
          <cell r="W512" t="e">
            <v>#VALUE!</v>
          </cell>
          <cell r="X512" t="e">
            <v>#VALUE!</v>
          </cell>
          <cell r="Y512">
            <v>59000</v>
          </cell>
          <cell r="Z512" t="str">
            <v>-</v>
          </cell>
          <cell r="AA512" t="str">
            <v>-</v>
          </cell>
          <cell r="AB512" t="e">
            <v>#VALUE!</v>
          </cell>
          <cell r="AC512" t="e">
            <v>#VALUE!</v>
          </cell>
          <cell r="AD512">
            <v>0</v>
          </cell>
        </row>
        <row r="513">
          <cell r="B513" t="str">
            <v>감자피감자kg무농약 이상전국</v>
          </cell>
          <cell r="C513">
            <v>15</v>
          </cell>
          <cell r="D513" t="str">
            <v>감자,전분</v>
          </cell>
          <cell r="E513" t="str">
            <v>감자</v>
          </cell>
          <cell r="F513" t="str">
            <v>피감자</v>
          </cell>
          <cell r="G513" t="str">
            <v>kg</v>
          </cell>
          <cell r="H513" t="str">
            <v>무농약 이상</v>
          </cell>
          <cell r="I513" t="str">
            <v>전국</v>
          </cell>
          <cell r="J513">
            <v>3240</v>
          </cell>
          <cell r="K513">
            <v>3110</v>
          </cell>
          <cell r="L513">
            <v>3110</v>
          </cell>
          <cell r="M513">
            <v>-4.0123456790123457</v>
          </cell>
          <cell r="N513">
            <v>0</v>
          </cell>
          <cell r="O513">
            <v>3980</v>
          </cell>
          <cell r="P513">
            <v>1350</v>
          </cell>
          <cell r="Q513">
            <v>1750</v>
          </cell>
          <cell r="R513">
            <v>-56.030150753768844</v>
          </cell>
          <cell r="S513">
            <v>29.62962962962963</v>
          </cell>
          <cell r="T513">
            <v>4980</v>
          </cell>
          <cell r="U513">
            <v>3980</v>
          </cell>
          <cell r="V513">
            <v>2390</v>
          </cell>
          <cell r="W513">
            <v>-52.008032128514053</v>
          </cell>
          <cell r="X513">
            <v>-39.949748743718594</v>
          </cell>
          <cell r="Y513">
            <v>2120</v>
          </cell>
          <cell r="Z513">
            <v>1650</v>
          </cell>
          <cell r="AA513">
            <v>1780</v>
          </cell>
          <cell r="AB513">
            <v>-16.037735849056602</v>
          </cell>
          <cell r="AC513">
            <v>7.8787878787878789</v>
          </cell>
          <cell r="AD513">
            <v>0</v>
          </cell>
        </row>
        <row r="514">
          <cell r="B514" t="str">
            <v>감자깐감자kg무농약 이상전국</v>
          </cell>
          <cell r="C514">
            <v>0</v>
          </cell>
          <cell r="D514" t="str">
            <v>감자,전분</v>
          </cell>
          <cell r="E514" t="str">
            <v>감자</v>
          </cell>
          <cell r="F514" t="str">
            <v>깐감자</v>
          </cell>
          <cell r="G514" t="str">
            <v>kg</v>
          </cell>
          <cell r="H514" t="str">
            <v>무농약 이상</v>
          </cell>
          <cell r="I514" t="str">
            <v>전국</v>
          </cell>
          <cell r="J514">
            <v>4900</v>
          </cell>
          <cell r="K514">
            <v>5030</v>
          </cell>
          <cell r="L514">
            <v>5030</v>
          </cell>
          <cell r="M514">
            <v>2.6530612244897958</v>
          </cell>
          <cell r="N514">
            <v>0</v>
          </cell>
          <cell r="O514" t="str">
            <v>-</v>
          </cell>
          <cell r="P514" t="str">
            <v>-</v>
          </cell>
          <cell r="Q514" t="str">
            <v>-</v>
          </cell>
          <cell r="R514" t="e">
            <v>#VALUE!</v>
          </cell>
          <cell r="S514" t="e">
            <v>#VALUE!</v>
          </cell>
          <cell r="T514">
            <v>9500</v>
          </cell>
          <cell r="U514" t="str">
            <v>-</v>
          </cell>
          <cell r="V514" t="str">
            <v>-</v>
          </cell>
          <cell r="W514" t="e">
            <v>#VALUE!</v>
          </cell>
          <cell r="X514" t="e">
            <v>#VALUE!</v>
          </cell>
          <cell r="Y514" t="str">
            <v>-</v>
          </cell>
          <cell r="Z514" t="str">
            <v>-</v>
          </cell>
          <cell r="AA514" t="str">
            <v>-</v>
          </cell>
          <cell r="AB514" t="e">
            <v>#VALUE!</v>
          </cell>
          <cell r="AC514" t="e">
            <v>#VALUE!</v>
          </cell>
          <cell r="AD514">
            <v>0</v>
          </cell>
        </row>
        <row r="515">
          <cell r="B515" t="str">
            <v>감자피알감자kg무농약 이상전국</v>
          </cell>
          <cell r="C515">
            <v>0</v>
          </cell>
          <cell r="D515" t="str">
            <v>감자,전분</v>
          </cell>
          <cell r="E515" t="str">
            <v>감자</v>
          </cell>
          <cell r="F515" t="str">
            <v>피알감자</v>
          </cell>
          <cell r="G515" t="str">
            <v>kg</v>
          </cell>
          <cell r="H515" t="str">
            <v>무농약 이상</v>
          </cell>
          <cell r="I515" t="str">
            <v>전국</v>
          </cell>
          <cell r="J515">
            <v>3670</v>
          </cell>
          <cell r="K515">
            <v>3610</v>
          </cell>
          <cell r="L515">
            <v>3610</v>
          </cell>
          <cell r="M515">
            <v>-1.6348773841961852</v>
          </cell>
          <cell r="N515">
            <v>0</v>
          </cell>
          <cell r="O515">
            <v>1800</v>
          </cell>
          <cell r="P515">
            <v>1800</v>
          </cell>
          <cell r="Q515">
            <v>1800</v>
          </cell>
          <cell r="R515">
            <v>0</v>
          </cell>
          <cell r="S515">
            <v>0</v>
          </cell>
          <cell r="T515" t="str">
            <v>-</v>
          </cell>
          <cell r="U515" t="str">
            <v>-</v>
          </cell>
          <cell r="V515" t="str">
            <v>-</v>
          </cell>
          <cell r="W515" t="e">
            <v>#VALUE!</v>
          </cell>
          <cell r="X515" t="e">
            <v>#VALUE!</v>
          </cell>
          <cell r="Y515" t="str">
            <v>-</v>
          </cell>
          <cell r="Z515" t="str">
            <v>-</v>
          </cell>
          <cell r="AA515" t="str">
            <v>-</v>
          </cell>
          <cell r="AB515" t="e">
            <v>#VALUE!</v>
          </cell>
          <cell r="AC515" t="e">
            <v>#VALUE!</v>
          </cell>
          <cell r="AD515">
            <v>0</v>
          </cell>
        </row>
        <row r="516">
          <cell r="B516" t="str">
            <v>고구마피고구마kg무농약 이상전국</v>
          </cell>
          <cell r="C516">
            <v>16</v>
          </cell>
          <cell r="D516" t="str">
            <v>감자,전분</v>
          </cell>
          <cell r="E516" t="str">
            <v>고구마</v>
          </cell>
          <cell r="F516" t="str">
            <v>피고구마</v>
          </cell>
          <cell r="G516" t="str">
            <v>kg</v>
          </cell>
          <cell r="H516" t="str">
            <v>무농약 이상</v>
          </cell>
          <cell r="I516" t="str">
            <v>전국</v>
          </cell>
          <cell r="J516">
            <v>4930</v>
          </cell>
          <cell r="K516">
            <v>4490</v>
          </cell>
          <cell r="L516">
            <v>4490</v>
          </cell>
          <cell r="M516">
            <v>-8.9249492900608516</v>
          </cell>
          <cell r="N516">
            <v>0</v>
          </cell>
          <cell r="O516">
            <v>3700</v>
          </cell>
          <cell r="P516">
            <v>3750</v>
          </cell>
          <cell r="Q516">
            <v>3750</v>
          </cell>
          <cell r="R516">
            <v>1.3513513513513513</v>
          </cell>
          <cell r="S516">
            <v>0</v>
          </cell>
          <cell r="T516">
            <v>6600</v>
          </cell>
          <cell r="U516">
            <v>4150</v>
          </cell>
          <cell r="V516">
            <v>4150</v>
          </cell>
          <cell r="W516">
            <v>-37.121212121212125</v>
          </cell>
          <cell r="X516">
            <v>0</v>
          </cell>
          <cell r="Y516">
            <v>5590</v>
          </cell>
          <cell r="Z516">
            <v>4900</v>
          </cell>
          <cell r="AA516">
            <v>5100</v>
          </cell>
          <cell r="AB516">
            <v>-8.7656529516994635</v>
          </cell>
          <cell r="AC516">
            <v>4.0816326530612246</v>
          </cell>
          <cell r="AD516">
            <v>0</v>
          </cell>
        </row>
        <row r="517">
          <cell r="B517" t="str">
            <v>고구마깐고구마kg무농약 이상전국</v>
          </cell>
          <cell r="C517">
            <v>0</v>
          </cell>
          <cell r="D517" t="str">
            <v>감자,전분</v>
          </cell>
          <cell r="E517" t="str">
            <v>고구마</v>
          </cell>
          <cell r="F517" t="str">
            <v>깐고구마</v>
          </cell>
          <cell r="G517" t="str">
            <v>kg</v>
          </cell>
          <cell r="H517" t="str">
            <v>무농약 이상</v>
          </cell>
          <cell r="I517" t="str">
            <v>전국</v>
          </cell>
          <cell r="J517">
            <v>7250</v>
          </cell>
          <cell r="K517">
            <v>6840</v>
          </cell>
          <cell r="L517">
            <v>6840</v>
          </cell>
          <cell r="M517">
            <v>-5.6551724137931032</v>
          </cell>
          <cell r="N517">
            <v>0</v>
          </cell>
          <cell r="O517" t="str">
            <v>-</v>
          </cell>
          <cell r="P517" t="str">
            <v>-</v>
          </cell>
          <cell r="Q517" t="str">
            <v>-</v>
          </cell>
          <cell r="R517" t="e">
            <v>#VALUE!</v>
          </cell>
          <cell r="S517" t="e">
            <v>#VALUE!</v>
          </cell>
          <cell r="T517" t="str">
            <v>-</v>
          </cell>
          <cell r="U517" t="str">
            <v>-</v>
          </cell>
          <cell r="V517" t="str">
            <v>-</v>
          </cell>
          <cell r="W517" t="e">
            <v>#VALUE!</v>
          </cell>
          <cell r="X517" t="e">
            <v>#VALUE!</v>
          </cell>
          <cell r="Y517" t="str">
            <v>-</v>
          </cell>
          <cell r="Z517" t="str">
            <v>-</v>
          </cell>
          <cell r="AA517" t="str">
            <v>-</v>
          </cell>
          <cell r="AB517" t="e">
            <v>#VALUE!</v>
          </cell>
          <cell r="AC517" t="e">
            <v>#VALUE!</v>
          </cell>
          <cell r="AD517">
            <v>0</v>
          </cell>
        </row>
        <row r="518">
          <cell r="B518" t="str">
            <v>강낭콩건강낭콩,홍대kg무농약전국</v>
          </cell>
          <cell r="C518">
            <v>17</v>
          </cell>
          <cell r="D518" t="str">
            <v>두류</v>
          </cell>
          <cell r="E518" t="str">
            <v>강낭콩</v>
          </cell>
          <cell r="F518" t="str">
            <v>건강낭콩,홍대</v>
          </cell>
          <cell r="G518" t="str">
            <v>kg</v>
          </cell>
          <cell r="H518" t="str">
            <v>무농약</v>
          </cell>
          <cell r="I518" t="str">
            <v>전국</v>
          </cell>
          <cell r="J518" t="str">
            <v>-</v>
          </cell>
          <cell r="K518" t="str">
            <v>-</v>
          </cell>
          <cell r="L518" t="str">
            <v>-</v>
          </cell>
          <cell r="M518" t="e">
            <v>#VALUE!</v>
          </cell>
          <cell r="N518" t="e">
            <v>#VALUE!</v>
          </cell>
          <cell r="O518" t="str">
            <v>-</v>
          </cell>
          <cell r="P518" t="str">
            <v>-</v>
          </cell>
          <cell r="Q518" t="str">
            <v>-</v>
          </cell>
          <cell r="R518" t="e">
            <v>#VALUE!</v>
          </cell>
          <cell r="S518" t="e">
            <v>#VALUE!</v>
          </cell>
          <cell r="T518" t="str">
            <v>-</v>
          </cell>
          <cell r="U518" t="str">
            <v>-</v>
          </cell>
          <cell r="V518" t="str">
            <v>-</v>
          </cell>
          <cell r="W518" t="e">
            <v>#VALUE!</v>
          </cell>
          <cell r="X518" t="e">
            <v>#VALUE!</v>
          </cell>
          <cell r="Y518" t="str">
            <v>-</v>
          </cell>
          <cell r="Z518" t="str">
            <v>-</v>
          </cell>
          <cell r="AA518" t="str">
            <v>-</v>
          </cell>
          <cell r="AB518" t="e">
            <v>#VALUE!</v>
          </cell>
          <cell r="AC518" t="e">
            <v>#VALUE!</v>
          </cell>
          <cell r="AD518">
            <v>0</v>
          </cell>
        </row>
        <row r="519">
          <cell r="B519" t="str">
            <v>녹두깐녹두,말린것kg무농약전국</v>
          </cell>
          <cell r="C519">
            <v>18</v>
          </cell>
          <cell r="D519" t="str">
            <v>두류</v>
          </cell>
          <cell r="E519" t="str">
            <v>녹두</v>
          </cell>
          <cell r="F519" t="str">
            <v>깐녹두,말린것</v>
          </cell>
          <cell r="G519" t="str">
            <v>kg</v>
          </cell>
          <cell r="H519" t="str">
            <v>무농약</v>
          </cell>
          <cell r="I519" t="str">
            <v>전국</v>
          </cell>
          <cell r="J519" t="str">
            <v>-</v>
          </cell>
          <cell r="K519" t="str">
            <v>-</v>
          </cell>
          <cell r="L519" t="str">
            <v>-</v>
          </cell>
          <cell r="M519" t="e">
            <v>#VALUE!</v>
          </cell>
          <cell r="N519" t="e">
            <v>#VALUE!</v>
          </cell>
          <cell r="O519">
            <v>33800</v>
          </cell>
          <cell r="P519">
            <v>25800</v>
          </cell>
          <cell r="Q519">
            <v>25800</v>
          </cell>
          <cell r="R519">
            <v>-23.668639053254438</v>
          </cell>
          <cell r="S519">
            <v>0</v>
          </cell>
          <cell r="T519" t="str">
            <v>-</v>
          </cell>
          <cell r="U519">
            <v>33600</v>
          </cell>
          <cell r="V519">
            <v>33600</v>
          </cell>
          <cell r="W519" t="e">
            <v>#VALUE!</v>
          </cell>
          <cell r="X519">
            <v>0</v>
          </cell>
          <cell r="Y519" t="str">
            <v>-</v>
          </cell>
          <cell r="Z519" t="str">
            <v>-</v>
          </cell>
          <cell r="AA519" t="str">
            <v>-</v>
          </cell>
          <cell r="AB519" t="e">
            <v>#VALUE!</v>
          </cell>
          <cell r="AC519" t="e">
            <v>#VALUE!</v>
          </cell>
          <cell r="AD519">
            <v>0</v>
          </cell>
        </row>
        <row r="520">
          <cell r="B520" t="str">
            <v>대두검정콩,서리태kg무농약전국</v>
          </cell>
          <cell r="C520">
            <v>19</v>
          </cell>
          <cell r="D520" t="str">
            <v>두류</v>
          </cell>
          <cell r="E520" t="str">
            <v>대두</v>
          </cell>
          <cell r="F520" t="str">
            <v>검정콩,서리태</v>
          </cell>
          <cell r="G520" t="str">
            <v>kg</v>
          </cell>
          <cell r="H520" t="str">
            <v>무농약</v>
          </cell>
          <cell r="I520" t="str">
            <v>전국</v>
          </cell>
          <cell r="J520" t="str">
            <v>-</v>
          </cell>
          <cell r="K520" t="str">
            <v>-</v>
          </cell>
          <cell r="L520" t="str">
            <v>-</v>
          </cell>
          <cell r="M520" t="e">
            <v>#VALUE!</v>
          </cell>
          <cell r="N520" t="e">
            <v>#VALUE!</v>
          </cell>
          <cell r="O520">
            <v>22600</v>
          </cell>
          <cell r="P520">
            <v>15200</v>
          </cell>
          <cell r="Q520">
            <v>15200</v>
          </cell>
          <cell r="R520">
            <v>-32.743362831858406</v>
          </cell>
          <cell r="S520">
            <v>0</v>
          </cell>
          <cell r="T520">
            <v>23800</v>
          </cell>
          <cell r="U520">
            <v>17600</v>
          </cell>
          <cell r="V520">
            <v>17600</v>
          </cell>
          <cell r="W520">
            <v>-26.050420168067227</v>
          </cell>
          <cell r="X520">
            <v>0</v>
          </cell>
          <cell r="Y520">
            <v>32500</v>
          </cell>
          <cell r="Z520">
            <v>22500</v>
          </cell>
          <cell r="AA520">
            <v>26000</v>
          </cell>
          <cell r="AB520">
            <v>-20</v>
          </cell>
          <cell r="AC520">
            <v>15.555555555555555</v>
          </cell>
          <cell r="AD520">
            <v>0</v>
          </cell>
        </row>
        <row r="521">
          <cell r="B521" t="str">
            <v>대두검정콩,흑태kg무농약전국</v>
          </cell>
          <cell r="C521">
            <v>0</v>
          </cell>
          <cell r="D521" t="str">
            <v>두류</v>
          </cell>
          <cell r="E521" t="str">
            <v>대두</v>
          </cell>
          <cell r="F521" t="str">
            <v>검정콩,흑태</v>
          </cell>
          <cell r="G521" t="str">
            <v>kg</v>
          </cell>
          <cell r="H521" t="str">
            <v>무농약</v>
          </cell>
          <cell r="I521" t="str">
            <v>전국</v>
          </cell>
          <cell r="J521" t="str">
            <v>-</v>
          </cell>
          <cell r="K521" t="str">
            <v>-</v>
          </cell>
          <cell r="L521" t="str">
            <v>-</v>
          </cell>
          <cell r="M521" t="e">
            <v>#VALUE!</v>
          </cell>
          <cell r="N521" t="e">
            <v>#VALUE!</v>
          </cell>
          <cell r="O521">
            <v>16000</v>
          </cell>
          <cell r="P521">
            <v>14600</v>
          </cell>
          <cell r="Q521">
            <v>14600</v>
          </cell>
          <cell r="R521">
            <v>-8.75</v>
          </cell>
          <cell r="S521">
            <v>0</v>
          </cell>
          <cell r="T521">
            <v>25600</v>
          </cell>
          <cell r="U521" t="str">
            <v>-</v>
          </cell>
          <cell r="V521" t="str">
            <v>-</v>
          </cell>
          <cell r="W521" t="e">
            <v>#VALUE!</v>
          </cell>
          <cell r="X521" t="e">
            <v>#VALUE!</v>
          </cell>
          <cell r="Y521" t="str">
            <v>-</v>
          </cell>
          <cell r="Z521" t="str">
            <v>-</v>
          </cell>
          <cell r="AA521" t="str">
            <v>-</v>
          </cell>
          <cell r="AB521" t="e">
            <v>#VALUE!</v>
          </cell>
          <cell r="AC521" t="e">
            <v>#VALUE!</v>
          </cell>
          <cell r="AD521">
            <v>0</v>
          </cell>
        </row>
        <row r="522">
          <cell r="B522" t="str">
            <v>대두노란콩,백태kg무농약전국</v>
          </cell>
          <cell r="C522">
            <v>0</v>
          </cell>
          <cell r="D522" t="str">
            <v>두류</v>
          </cell>
          <cell r="E522" t="str">
            <v>대두</v>
          </cell>
          <cell r="F522" t="str">
            <v>노란콩,백태</v>
          </cell>
          <cell r="G522" t="str">
            <v>kg</v>
          </cell>
          <cell r="H522" t="str">
            <v>무농약</v>
          </cell>
          <cell r="I522" t="str">
            <v>전국</v>
          </cell>
          <cell r="J522" t="str">
            <v>-</v>
          </cell>
          <cell r="K522" t="str">
            <v>-</v>
          </cell>
          <cell r="L522" t="str">
            <v>-</v>
          </cell>
          <cell r="M522" t="e">
            <v>#VALUE!</v>
          </cell>
          <cell r="N522" t="e">
            <v>#VALUE!</v>
          </cell>
          <cell r="O522">
            <v>11000</v>
          </cell>
          <cell r="P522">
            <v>7400</v>
          </cell>
          <cell r="Q522">
            <v>7400</v>
          </cell>
          <cell r="R522">
            <v>-32.727272727272727</v>
          </cell>
          <cell r="S522">
            <v>0</v>
          </cell>
          <cell r="T522">
            <v>7380</v>
          </cell>
          <cell r="U522">
            <v>9960</v>
          </cell>
          <cell r="V522">
            <v>13000</v>
          </cell>
          <cell r="W522">
            <v>76.151761517615171</v>
          </cell>
          <cell r="X522">
            <v>30.522088353413654</v>
          </cell>
          <cell r="Y522">
            <v>22000</v>
          </cell>
          <cell r="Z522">
            <v>12500</v>
          </cell>
          <cell r="AA522">
            <v>12500</v>
          </cell>
          <cell r="AB522">
            <v>-43.18181818181818</v>
          </cell>
          <cell r="AC522">
            <v>0</v>
          </cell>
          <cell r="AD522">
            <v>0</v>
          </cell>
        </row>
        <row r="523">
          <cell r="B523" t="str">
            <v>붉은팥적두,말린것kg무농약전국</v>
          </cell>
          <cell r="C523">
            <v>20</v>
          </cell>
          <cell r="D523" t="str">
            <v>두류</v>
          </cell>
          <cell r="E523" t="str">
            <v>붉은팥</v>
          </cell>
          <cell r="F523" t="str">
            <v>적두,말린것</v>
          </cell>
          <cell r="G523" t="str">
            <v>kg</v>
          </cell>
          <cell r="H523" t="str">
            <v>무농약</v>
          </cell>
          <cell r="I523" t="str">
            <v>전국</v>
          </cell>
          <cell r="J523" t="str">
            <v>-</v>
          </cell>
          <cell r="K523" t="str">
            <v>-</v>
          </cell>
          <cell r="L523" t="str">
            <v>-</v>
          </cell>
          <cell r="M523" t="e">
            <v>#VALUE!</v>
          </cell>
          <cell r="N523" t="e">
            <v>#VALUE!</v>
          </cell>
          <cell r="O523">
            <v>18400</v>
          </cell>
          <cell r="P523">
            <v>10000</v>
          </cell>
          <cell r="Q523">
            <v>9600</v>
          </cell>
          <cell r="R523">
            <v>-47.826086956521742</v>
          </cell>
          <cell r="S523">
            <v>-4</v>
          </cell>
          <cell r="T523">
            <v>27800</v>
          </cell>
          <cell r="U523">
            <v>15960</v>
          </cell>
          <cell r="V523">
            <v>15960</v>
          </cell>
          <cell r="W523">
            <v>-42.589928057553955</v>
          </cell>
          <cell r="X523">
            <v>0</v>
          </cell>
          <cell r="Y523">
            <v>33800</v>
          </cell>
          <cell r="Z523">
            <v>15000</v>
          </cell>
          <cell r="AA523">
            <v>23600</v>
          </cell>
          <cell r="AB523">
            <v>-30.177514792899409</v>
          </cell>
          <cell r="AC523">
            <v>57.333333333333336</v>
          </cell>
          <cell r="AD523">
            <v>0</v>
          </cell>
        </row>
        <row r="524">
          <cell r="B524" t="str">
            <v>밤피밤, 25g이상kg무농약전국</v>
          </cell>
          <cell r="C524">
            <v>21</v>
          </cell>
          <cell r="D524" t="str">
            <v>견과,종실</v>
          </cell>
          <cell r="E524" t="str">
            <v>밤</v>
          </cell>
          <cell r="F524" t="str">
            <v>피밤, 25g이상</v>
          </cell>
          <cell r="G524" t="str">
            <v>kg</v>
          </cell>
          <cell r="H524" t="str">
            <v>무농약</v>
          </cell>
          <cell r="I524" t="str">
            <v>전국</v>
          </cell>
          <cell r="J524">
            <v>8230</v>
          </cell>
          <cell r="K524">
            <v>7700</v>
          </cell>
          <cell r="L524">
            <v>7700</v>
          </cell>
          <cell r="M524">
            <v>-6.439854191980559</v>
          </cell>
          <cell r="N524">
            <v>0</v>
          </cell>
          <cell r="O524">
            <v>5400</v>
          </cell>
          <cell r="P524">
            <v>5500</v>
          </cell>
          <cell r="Q524">
            <v>5500</v>
          </cell>
          <cell r="R524">
            <v>1.8518518518518519</v>
          </cell>
          <cell r="S524">
            <v>0</v>
          </cell>
          <cell r="T524">
            <v>8560</v>
          </cell>
          <cell r="U524" t="str">
            <v>-</v>
          </cell>
          <cell r="V524" t="str">
            <v>-</v>
          </cell>
          <cell r="W524" t="e">
            <v>#VALUE!</v>
          </cell>
          <cell r="X524" t="e">
            <v>#VALUE!</v>
          </cell>
          <cell r="Y524">
            <v>14170</v>
          </cell>
          <cell r="Z524">
            <v>10170</v>
          </cell>
          <cell r="AA524">
            <v>10170</v>
          </cell>
          <cell r="AB524">
            <v>-28.228652081863093</v>
          </cell>
          <cell r="AC524">
            <v>0</v>
          </cell>
          <cell r="AD524">
            <v>0</v>
          </cell>
        </row>
        <row r="525">
          <cell r="B525" t="str">
            <v>밤깐밤kg무농약전국</v>
          </cell>
          <cell r="C525">
            <v>0</v>
          </cell>
          <cell r="D525" t="str">
            <v>견과,종실</v>
          </cell>
          <cell r="E525" t="str">
            <v>밤</v>
          </cell>
          <cell r="F525" t="str">
            <v>깐밤</v>
          </cell>
          <cell r="G525" t="str">
            <v>kg</v>
          </cell>
          <cell r="H525" t="str">
            <v>무농약</v>
          </cell>
          <cell r="I525" t="str">
            <v>전국</v>
          </cell>
          <cell r="J525">
            <v>27850</v>
          </cell>
          <cell r="K525">
            <v>30770</v>
          </cell>
          <cell r="L525">
            <v>30770</v>
          </cell>
          <cell r="M525">
            <v>10.484739676840215</v>
          </cell>
          <cell r="N525">
            <v>0</v>
          </cell>
          <cell r="O525" t="str">
            <v>-</v>
          </cell>
          <cell r="P525" t="str">
            <v>-</v>
          </cell>
          <cell r="Q525" t="str">
            <v>-</v>
          </cell>
          <cell r="R525" t="e">
            <v>#VALUE!</v>
          </cell>
          <cell r="S525" t="e">
            <v>#VALUE!</v>
          </cell>
          <cell r="T525" t="str">
            <v>-</v>
          </cell>
          <cell r="U525" t="str">
            <v>-</v>
          </cell>
          <cell r="V525" t="str">
            <v>-</v>
          </cell>
          <cell r="W525" t="e">
            <v>#VALUE!</v>
          </cell>
          <cell r="X525" t="e">
            <v>#VALUE!</v>
          </cell>
          <cell r="Y525" t="str">
            <v>-</v>
          </cell>
          <cell r="Z525" t="str">
            <v>-</v>
          </cell>
          <cell r="AA525" t="str">
            <v>-</v>
          </cell>
          <cell r="AB525" t="e">
            <v>#VALUE!</v>
          </cell>
          <cell r="AC525" t="e">
            <v>#VALUE!</v>
          </cell>
          <cell r="AD525">
            <v>0</v>
          </cell>
        </row>
        <row r="526">
          <cell r="B526" t="str">
            <v>들깨피들깨,말린것kg무농약전국</v>
          </cell>
          <cell r="C526">
            <v>22</v>
          </cell>
          <cell r="D526" t="str">
            <v>견과,종실</v>
          </cell>
          <cell r="E526" t="str">
            <v>들깨</v>
          </cell>
          <cell r="F526" t="str">
            <v>피들깨,말린것</v>
          </cell>
          <cell r="G526" t="str">
            <v>kg</v>
          </cell>
          <cell r="H526" t="str">
            <v>무농약</v>
          </cell>
          <cell r="I526" t="str">
            <v>전국</v>
          </cell>
          <cell r="J526" t="str">
            <v>-</v>
          </cell>
          <cell r="K526" t="str">
            <v>-</v>
          </cell>
          <cell r="L526" t="str">
            <v>-</v>
          </cell>
          <cell r="M526" t="e">
            <v>#VALUE!</v>
          </cell>
          <cell r="N526" t="e">
            <v>#VALUE!</v>
          </cell>
          <cell r="O526">
            <v>14200</v>
          </cell>
          <cell r="P526" t="str">
            <v>-</v>
          </cell>
          <cell r="Q526" t="str">
            <v>-</v>
          </cell>
          <cell r="R526" t="e">
            <v>#VALUE!</v>
          </cell>
          <cell r="S526" t="e">
            <v>#VALUE!</v>
          </cell>
          <cell r="T526" t="str">
            <v>-</v>
          </cell>
          <cell r="U526" t="str">
            <v>-</v>
          </cell>
          <cell r="V526" t="str">
            <v>-</v>
          </cell>
          <cell r="W526" t="e">
            <v>#VALUE!</v>
          </cell>
          <cell r="X526" t="e">
            <v>#VALUE!</v>
          </cell>
          <cell r="Y526" t="str">
            <v>-</v>
          </cell>
          <cell r="Z526" t="str">
            <v>-</v>
          </cell>
          <cell r="AA526" t="str">
            <v>-</v>
          </cell>
          <cell r="AB526" t="e">
            <v>#VALUE!</v>
          </cell>
          <cell r="AC526" t="e">
            <v>#VALUE!</v>
          </cell>
          <cell r="AD526">
            <v>0</v>
          </cell>
        </row>
        <row r="527">
          <cell r="B527" t="str">
            <v>참깨,흰깨피참깨,말린것kg무농약전국</v>
          </cell>
          <cell r="C527">
            <v>23</v>
          </cell>
          <cell r="D527" t="str">
            <v>견과,종실</v>
          </cell>
          <cell r="E527" t="str">
            <v>참깨,흰깨</v>
          </cell>
          <cell r="F527" t="str">
            <v>피참깨,말린것</v>
          </cell>
          <cell r="G527" t="str">
            <v>kg</v>
          </cell>
          <cell r="H527" t="str">
            <v>무농약</v>
          </cell>
          <cell r="I527" t="str">
            <v>전국</v>
          </cell>
          <cell r="J527" t="str">
            <v>-</v>
          </cell>
          <cell r="K527" t="str">
            <v>-</v>
          </cell>
          <cell r="L527" t="str">
            <v>-</v>
          </cell>
          <cell r="M527" t="e">
            <v>#VALUE!</v>
          </cell>
          <cell r="N527" t="e">
            <v>#VALUE!</v>
          </cell>
          <cell r="O527">
            <v>28000</v>
          </cell>
          <cell r="P527">
            <v>26400</v>
          </cell>
          <cell r="Q527">
            <v>26400</v>
          </cell>
          <cell r="R527">
            <v>-5.7142857142857144</v>
          </cell>
          <cell r="S527">
            <v>0</v>
          </cell>
          <cell r="T527" t="str">
            <v>-</v>
          </cell>
          <cell r="U527" t="str">
            <v>-</v>
          </cell>
          <cell r="V527" t="str">
            <v>-</v>
          </cell>
          <cell r="W527" t="e">
            <v>#VALUE!</v>
          </cell>
          <cell r="X527" t="e">
            <v>#VALUE!</v>
          </cell>
          <cell r="Y527" t="str">
            <v>-</v>
          </cell>
          <cell r="Z527" t="str">
            <v>-</v>
          </cell>
          <cell r="AA527" t="str">
            <v>-</v>
          </cell>
          <cell r="AB527" t="e">
            <v>#VALUE!</v>
          </cell>
          <cell r="AC527" t="e">
            <v>#VALUE!</v>
          </cell>
          <cell r="AD527">
            <v>0</v>
          </cell>
        </row>
        <row r="528">
          <cell r="B528" t="str">
            <v>고추꽈리고추,생것kg무농약 이상전국</v>
          </cell>
          <cell r="C528">
            <v>24</v>
          </cell>
          <cell r="D528" t="str">
            <v>채소류</v>
          </cell>
          <cell r="E528" t="str">
            <v>고추</v>
          </cell>
          <cell r="F528" t="str">
            <v>꽈리고추,생것</v>
          </cell>
          <cell r="G528" t="str">
            <v>kg</v>
          </cell>
          <cell r="H528" t="str">
            <v>무농약 이상</v>
          </cell>
          <cell r="I528" t="str">
            <v>전국</v>
          </cell>
          <cell r="J528">
            <v>9500</v>
          </cell>
          <cell r="K528">
            <v>10660</v>
          </cell>
          <cell r="L528">
            <v>10660</v>
          </cell>
          <cell r="M528">
            <v>12.210526315789474</v>
          </cell>
          <cell r="N528">
            <v>0</v>
          </cell>
          <cell r="O528">
            <v>18670</v>
          </cell>
          <cell r="P528" t="str">
            <v>-</v>
          </cell>
          <cell r="Q528">
            <v>15670</v>
          </cell>
          <cell r="R528">
            <v>-16.068559185859669</v>
          </cell>
          <cell r="S528" t="e">
            <v>#VALUE!</v>
          </cell>
          <cell r="T528">
            <v>23870</v>
          </cell>
          <cell r="U528">
            <v>19870</v>
          </cell>
          <cell r="V528">
            <v>19870</v>
          </cell>
          <cell r="W528">
            <v>-16.757436112274821</v>
          </cell>
          <cell r="X528">
            <v>0</v>
          </cell>
          <cell r="Y528">
            <v>23000</v>
          </cell>
          <cell r="Z528">
            <v>18670</v>
          </cell>
          <cell r="AA528">
            <v>18670</v>
          </cell>
          <cell r="AB528">
            <v>-18.826086956521738</v>
          </cell>
          <cell r="AC528">
            <v>0</v>
          </cell>
          <cell r="AD528">
            <v>0</v>
          </cell>
        </row>
        <row r="529">
          <cell r="B529" t="str">
            <v>고추청양고추,생것kg무농약 이상전국</v>
          </cell>
          <cell r="C529">
            <v>0</v>
          </cell>
          <cell r="D529" t="str">
            <v>채소류</v>
          </cell>
          <cell r="E529" t="str">
            <v>고추</v>
          </cell>
          <cell r="F529" t="str">
            <v>청양고추,생것</v>
          </cell>
          <cell r="G529" t="str">
            <v>kg</v>
          </cell>
          <cell r="H529" t="str">
            <v>무농약 이상</v>
          </cell>
          <cell r="I529" t="str">
            <v>전국</v>
          </cell>
          <cell r="J529">
            <v>9560</v>
          </cell>
          <cell r="K529" t="str">
            <v>-</v>
          </cell>
          <cell r="L529" t="str">
            <v>-</v>
          </cell>
          <cell r="M529" t="e">
            <v>#VALUE!</v>
          </cell>
          <cell r="N529" t="e">
            <v>#VALUE!</v>
          </cell>
          <cell r="O529">
            <v>21500</v>
          </cell>
          <cell r="P529">
            <v>18000</v>
          </cell>
          <cell r="Q529">
            <v>16000</v>
          </cell>
          <cell r="R529">
            <v>-25.581395348837209</v>
          </cell>
          <cell r="S529">
            <v>-11.111111111111111</v>
          </cell>
          <cell r="T529">
            <v>39800</v>
          </cell>
          <cell r="U529">
            <v>23500</v>
          </cell>
          <cell r="V529">
            <v>24500</v>
          </cell>
          <cell r="W529">
            <v>-38.442211055276381</v>
          </cell>
          <cell r="X529">
            <v>4.2553191489361701</v>
          </cell>
          <cell r="Y529">
            <v>27500</v>
          </cell>
          <cell r="Z529">
            <v>20800</v>
          </cell>
          <cell r="AA529">
            <v>20800</v>
          </cell>
          <cell r="AB529">
            <v>-24.363636363636363</v>
          </cell>
          <cell r="AC529">
            <v>0</v>
          </cell>
          <cell r="AD529">
            <v>0</v>
          </cell>
        </row>
        <row r="530">
          <cell r="B530" t="str">
            <v>고추풋고추,생것kg무농약 이상전국</v>
          </cell>
          <cell r="C530">
            <v>0</v>
          </cell>
          <cell r="D530" t="str">
            <v>채소류</v>
          </cell>
          <cell r="E530" t="str">
            <v>고추</v>
          </cell>
          <cell r="F530" t="str">
            <v>풋고추,생것</v>
          </cell>
          <cell r="G530" t="str">
            <v>kg</v>
          </cell>
          <cell r="H530" t="str">
            <v>무농약 이상</v>
          </cell>
          <cell r="I530" t="str">
            <v>전국</v>
          </cell>
          <cell r="J530">
            <v>8050</v>
          </cell>
          <cell r="K530" t="str">
            <v>-</v>
          </cell>
          <cell r="L530" t="str">
            <v>-</v>
          </cell>
          <cell r="M530" t="e">
            <v>#VALUE!</v>
          </cell>
          <cell r="N530" t="e">
            <v>#VALUE!</v>
          </cell>
          <cell r="O530">
            <v>18670</v>
          </cell>
          <cell r="P530">
            <v>16000</v>
          </cell>
          <cell r="Q530">
            <v>15340</v>
          </cell>
          <cell r="R530">
            <v>-17.836100696304232</v>
          </cell>
          <cell r="S530">
            <v>-4.125</v>
          </cell>
          <cell r="T530">
            <v>25200</v>
          </cell>
          <cell r="U530">
            <v>21870</v>
          </cell>
          <cell r="V530">
            <v>23870</v>
          </cell>
          <cell r="W530">
            <v>-5.2777777777777777</v>
          </cell>
          <cell r="X530">
            <v>9.1449474165523554</v>
          </cell>
          <cell r="Y530">
            <v>19000</v>
          </cell>
          <cell r="Z530">
            <v>18000</v>
          </cell>
          <cell r="AA530">
            <v>18000</v>
          </cell>
          <cell r="AB530">
            <v>-5.2631578947368425</v>
          </cell>
          <cell r="AC530">
            <v>0</v>
          </cell>
          <cell r="AD530">
            <v>0</v>
          </cell>
        </row>
        <row r="531">
          <cell r="B531" t="str">
            <v>고추홍고추,생것kg무농약 이상전국</v>
          </cell>
          <cell r="C531">
            <v>0</v>
          </cell>
          <cell r="D531" t="str">
            <v>채소류</v>
          </cell>
          <cell r="E531" t="str">
            <v>고추</v>
          </cell>
          <cell r="F531" t="str">
            <v>홍고추,생것</v>
          </cell>
          <cell r="G531" t="str">
            <v>kg</v>
          </cell>
          <cell r="H531" t="str">
            <v>무농약 이상</v>
          </cell>
          <cell r="I531" t="str">
            <v>전국</v>
          </cell>
          <cell r="J531">
            <v>11770</v>
          </cell>
          <cell r="K531" t="str">
            <v>-</v>
          </cell>
          <cell r="L531" t="str">
            <v>-</v>
          </cell>
          <cell r="M531" t="e">
            <v>#VALUE!</v>
          </cell>
          <cell r="N531" t="e">
            <v>#VALUE!</v>
          </cell>
          <cell r="O531" t="str">
            <v>-</v>
          </cell>
          <cell r="P531">
            <v>16340</v>
          </cell>
          <cell r="Q531">
            <v>16340</v>
          </cell>
          <cell r="R531" t="e">
            <v>#VALUE!</v>
          </cell>
          <cell r="S531">
            <v>0</v>
          </cell>
          <cell r="T531" t="str">
            <v>-</v>
          </cell>
          <cell r="U531" t="str">
            <v>-</v>
          </cell>
          <cell r="V531" t="str">
            <v>-</v>
          </cell>
          <cell r="W531" t="e">
            <v>#VALUE!</v>
          </cell>
          <cell r="X531" t="e">
            <v>#VALUE!</v>
          </cell>
          <cell r="Y531">
            <v>26340</v>
          </cell>
          <cell r="Z531">
            <v>17340</v>
          </cell>
          <cell r="AA531">
            <v>17340</v>
          </cell>
          <cell r="AB531">
            <v>-34.168564920273347</v>
          </cell>
          <cell r="AC531">
            <v>0</v>
          </cell>
          <cell r="AD531">
            <v>0</v>
          </cell>
        </row>
        <row r="532">
          <cell r="B532" t="str">
            <v>근대청근대kg무농약 이상전국</v>
          </cell>
          <cell r="C532">
            <v>25</v>
          </cell>
          <cell r="D532" t="str">
            <v>채소류</v>
          </cell>
          <cell r="E532" t="str">
            <v>근대</v>
          </cell>
          <cell r="F532" t="str">
            <v>청근대</v>
          </cell>
          <cell r="G532" t="str">
            <v>kg</v>
          </cell>
          <cell r="H532" t="str">
            <v>무농약 이상</v>
          </cell>
          <cell r="I532" t="str">
            <v>전국</v>
          </cell>
          <cell r="J532">
            <v>4340</v>
          </cell>
          <cell r="K532">
            <v>3370</v>
          </cell>
          <cell r="L532">
            <v>3370</v>
          </cell>
          <cell r="M532">
            <v>-22.350230414746544</v>
          </cell>
          <cell r="N532">
            <v>0</v>
          </cell>
          <cell r="O532">
            <v>4670</v>
          </cell>
          <cell r="P532">
            <v>4670</v>
          </cell>
          <cell r="Q532">
            <v>4670</v>
          </cell>
          <cell r="R532">
            <v>0</v>
          </cell>
          <cell r="S532">
            <v>0</v>
          </cell>
          <cell r="T532">
            <v>8600</v>
          </cell>
          <cell r="U532" t="str">
            <v>-</v>
          </cell>
          <cell r="V532" t="str">
            <v>-</v>
          </cell>
          <cell r="W532" t="e">
            <v>#VALUE!</v>
          </cell>
          <cell r="X532" t="e">
            <v>#VALUE!</v>
          </cell>
          <cell r="Y532">
            <v>9170</v>
          </cell>
          <cell r="Z532">
            <v>6670</v>
          </cell>
          <cell r="AA532">
            <v>6000</v>
          </cell>
          <cell r="AB532">
            <v>-34.56924754634678</v>
          </cell>
          <cell r="AC532">
            <v>-10.044977511244378</v>
          </cell>
          <cell r="AD532">
            <v>0</v>
          </cell>
        </row>
        <row r="533">
          <cell r="B533" t="str">
            <v>깻잎kg무농약 이상전국</v>
          </cell>
          <cell r="C533">
            <v>26</v>
          </cell>
          <cell r="D533" t="str">
            <v>채소류</v>
          </cell>
          <cell r="E533" t="str">
            <v>깻잎</v>
          </cell>
          <cell r="F533">
            <v>0</v>
          </cell>
          <cell r="G533" t="str">
            <v>kg</v>
          </cell>
          <cell r="H533" t="str">
            <v>무농약 이상</v>
          </cell>
          <cell r="I533" t="str">
            <v>전국</v>
          </cell>
          <cell r="J533">
            <v>15960</v>
          </cell>
          <cell r="K533">
            <v>14200</v>
          </cell>
          <cell r="L533">
            <v>14200</v>
          </cell>
          <cell r="M533">
            <v>-11.027568922305765</v>
          </cell>
          <cell r="N533">
            <v>0</v>
          </cell>
          <cell r="O533">
            <v>33340</v>
          </cell>
          <cell r="P533">
            <v>25000</v>
          </cell>
          <cell r="Q533">
            <v>25000</v>
          </cell>
          <cell r="R533">
            <v>-25.01499700059988</v>
          </cell>
          <cell r="S533">
            <v>0</v>
          </cell>
          <cell r="T533">
            <v>48340</v>
          </cell>
          <cell r="U533">
            <v>33000</v>
          </cell>
          <cell r="V533">
            <v>32670</v>
          </cell>
          <cell r="W533">
            <v>-32.416218452627227</v>
          </cell>
          <cell r="X533">
            <v>-1</v>
          </cell>
          <cell r="Y533">
            <v>65720</v>
          </cell>
          <cell r="Z533">
            <v>52450</v>
          </cell>
          <cell r="AA533">
            <v>52450</v>
          </cell>
          <cell r="AB533">
            <v>-20.191722458916615</v>
          </cell>
          <cell r="AC533">
            <v>0</v>
          </cell>
          <cell r="AD533">
            <v>0</v>
          </cell>
        </row>
        <row r="534">
          <cell r="B534" t="str">
            <v>당근흙당근kg무농약 이상전국</v>
          </cell>
          <cell r="C534">
            <v>27</v>
          </cell>
          <cell r="D534" t="str">
            <v>채소류</v>
          </cell>
          <cell r="E534" t="str">
            <v>당근</v>
          </cell>
          <cell r="F534" t="str">
            <v>흙당근</v>
          </cell>
          <cell r="G534" t="str">
            <v>kg</v>
          </cell>
          <cell r="H534" t="str">
            <v>무농약 이상</v>
          </cell>
          <cell r="I534" t="str">
            <v>전국</v>
          </cell>
          <cell r="J534">
            <v>3790</v>
          </cell>
          <cell r="K534">
            <v>3300</v>
          </cell>
          <cell r="L534">
            <v>3300</v>
          </cell>
          <cell r="M534">
            <v>-12.928759894459104</v>
          </cell>
          <cell r="N534">
            <v>0</v>
          </cell>
          <cell r="O534">
            <v>5900</v>
          </cell>
          <cell r="P534">
            <v>4600</v>
          </cell>
          <cell r="Q534" t="str">
            <v>-</v>
          </cell>
          <cell r="R534" t="e">
            <v>#VALUE!</v>
          </cell>
          <cell r="S534" t="e">
            <v>#VALUE!</v>
          </cell>
          <cell r="T534">
            <v>9120</v>
          </cell>
          <cell r="U534">
            <v>4680</v>
          </cell>
          <cell r="V534">
            <v>4960</v>
          </cell>
          <cell r="W534">
            <v>-45.614035087719301</v>
          </cell>
          <cell r="X534">
            <v>5.982905982905983</v>
          </cell>
          <cell r="Y534" t="str">
            <v>-</v>
          </cell>
          <cell r="Z534">
            <v>2390</v>
          </cell>
          <cell r="AA534">
            <v>2390</v>
          </cell>
          <cell r="AB534" t="e">
            <v>#VALUE!</v>
          </cell>
          <cell r="AC534">
            <v>0</v>
          </cell>
          <cell r="AD534">
            <v>0</v>
          </cell>
        </row>
        <row r="535">
          <cell r="B535" t="str">
            <v>당근세척당근kg무농약 이상전국</v>
          </cell>
          <cell r="C535">
            <v>0</v>
          </cell>
          <cell r="D535" t="str">
            <v>채소류</v>
          </cell>
          <cell r="E535" t="str">
            <v>당근</v>
          </cell>
          <cell r="F535" t="str">
            <v>세척당근</v>
          </cell>
          <cell r="G535" t="str">
            <v>kg</v>
          </cell>
          <cell r="H535" t="str">
            <v>무농약 이상</v>
          </cell>
          <cell r="I535" t="str">
            <v>전국</v>
          </cell>
          <cell r="J535">
            <v>4110</v>
          </cell>
          <cell r="K535">
            <v>3610</v>
          </cell>
          <cell r="L535">
            <v>3610</v>
          </cell>
          <cell r="M535">
            <v>-12.165450121654501</v>
          </cell>
          <cell r="N535">
            <v>0</v>
          </cell>
          <cell r="O535" t="str">
            <v>-</v>
          </cell>
          <cell r="P535" t="str">
            <v>-</v>
          </cell>
          <cell r="Q535">
            <v>2820</v>
          </cell>
          <cell r="R535" t="e">
            <v>#VALUE!</v>
          </cell>
          <cell r="S535" t="e">
            <v>#VALUE!</v>
          </cell>
          <cell r="T535">
            <v>5980</v>
          </cell>
          <cell r="U535" t="str">
            <v>-</v>
          </cell>
          <cell r="V535" t="str">
            <v>-</v>
          </cell>
          <cell r="W535" t="e">
            <v>#VALUE!</v>
          </cell>
          <cell r="X535" t="e">
            <v>#VALUE!</v>
          </cell>
          <cell r="Y535">
            <v>5980</v>
          </cell>
          <cell r="Z535" t="str">
            <v>-</v>
          </cell>
          <cell r="AA535" t="str">
            <v>-</v>
          </cell>
          <cell r="AB535" t="e">
            <v>#VALUE!</v>
          </cell>
          <cell r="AC535" t="e">
            <v>#VALUE!</v>
          </cell>
          <cell r="AD535">
            <v>0</v>
          </cell>
        </row>
        <row r="536">
          <cell r="B536" t="str">
            <v>로메인청로메인kg무농약 이상전국</v>
          </cell>
          <cell r="C536">
            <v>28</v>
          </cell>
          <cell r="D536" t="str">
            <v>채소류</v>
          </cell>
          <cell r="E536" t="str">
            <v>로메인</v>
          </cell>
          <cell r="F536" t="str">
            <v>청로메인</v>
          </cell>
          <cell r="G536" t="str">
            <v>kg</v>
          </cell>
          <cell r="H536" t="str">
            <v>무농약 이상</v>
          </cell>
          <cell r="I536" t="str">
            <v>전국</v>
          </cell>
          <cell r="J536">
            <v>5080</v>
          </cell>
          <cell r="K536" t="str">
            <v>-</v>
          </cell>
          <cell r="L536" t="str">
            <v>-</v>
          </cell>
          <cell r="M536" t="e">
            <v>#VALUE!</v>
          </cell>
          <cell r="N536" t="e">
            <v>#VALUE!</v>
          </cell>
          <cell r="O536">
            <v>8000</v>
          </cell>
          <cell r="P536">
            <v>8000</v>
          </cell>
          <cell r="Q536">
            <v>8000</v>
          </cell>
          <cell r="R536">
            <v>0</v>
          </cell>
          <cell r="S536">
            <v>0</v>
          </cell>
          <cell r="T536">
            <v>13800</v>
          </cell>
          <cell r="U536">
            <v>14800</v>
          </cell>
          <cell r="V536">
            <v>14800</v>
          </cell>
          <cell r="W536">
            <v>7.2463768115942031</v>
          </cell>
          <cell r="X536">
            <v>0</v>
          </cell>
          <cell r="Y536" t="str">
            <v>-</v>
          </cell>
          <cell r="Z536" t="str">
            <v>-</v>
          </cell>
          <cell r="AA536" t="str">
            <v>-</v>
          </cell>
          <cell r="AB536" t="e">
            <v>#VALUE!</v>
          </cell>
          <cell r="AC536" t="e">
            <v>#VALUE!</v>
          </cell>
          <cell r="AD536">
            <v>0</v>
          </cell>
        </row>
        <row r="537">
          <cell r="B537" t="str">
            <v>마늘깐마늘kg무농약 이상전국</v>
          </cell>
          <cell r="C537">
            <v>29</v>
          </cell>
          <cell r="D537" t="str">
            <v>채소류</v>
          </cell>
          <cell r="E537" t="str">
            <v>마늘</v>
          </cell>
          <cell r="F537" t="str">
            <v>깐마늘</v>
          </cell>
          <cell r="G537" t="str">
            <v>kg</v>
          </cell>
          <cell r="H537" t="str">
            <v>무농약 이상</v>
          </cell>
          <cell r="I537" t="str">
            <v>전국</v>
          </cell>
          <cell r="J537">
            <v>13300</v>
          </cell>
          <cell r="K537">
            <v>9850</v>
          </cell>
          <cell r="L537">
            <v>9850</v>
          </cell>
          <cell r="M537">
            <v>-25.939849624060152</v>
          </cell>
          <cell r="N537">
            <v>0</v>
          </cell>
          <cell r="O537">
            <v>19500</v>
          </cell>
          <cell r="P537">
            <v>17500</v>
          </cell>
          <cell r="Q537">
            <v>17500</v>
          </cell>
          <cell r="R537">
            <v>-10.256410256410257</v>
          </cell>
          <cell r="S537">
            <v>0</v>
          </cell>
          <cell r="T537">
            <v>21930</v>
          </cell>
          <cell r="U537" t="str">
            <v>-</v>
          </cell>
          <cell r="V537" t="str">
            <v>-</v>
          </cell>
          <cell r="W537" t="e">
            <v>#VALUE!</v>
          </cell>
          <cell r="X537" t="e">
            <v>#VALUE!</v>
          </cell>
          <cell r="Y537">
            <v>17250</v>
          </cell>
          <cell r="Z537">
            <v>13250</v>
          </cell>
          <cell r="AA537">
            <v>13250</v>
          </cell>
          <cell r="AB537">
            <v>-23.188405797101449</v>
          </cell>
          <cell r="AC537">
            <v>0</v>
          </cell>
          <cell r="AD537">
            <v>0</v>
          </cell>
        </row>
        <row r="538">
          <cell r="B538" t="str">
            <v>마늘깐마늘,꼭지제거kg무농약 이상전국</v>
          </cell>
          <cell r="C538">
            <v>0</v>
          </cell>
          <cell r="D538" t="str">
            <v>채소류</v>
          </cell>
          <cell r="E538" t="str">
            <v>마늘</v>
          </cell>
          <cell r="F538" t="str">
            <v>깐마늘,꼭지제거</v>
          </cell>
          <cell r="G538" t="str">
            <v>kg</v>
          </cell>
          <cell r="H538" t="str">
            <v>무농약 이상</v>
          </cell>
          <cell r="I538" t="str">
            <v>전국</v>
          </cell>
          <cell r="J538">
            <v>14560</v>
          </cell>
          <cell r="K538">
            <v>12800</v>
          </cell>
          <cell r="L538">
            <v>12800</v>
          </cell>
          <cell r="M538">
            <v>-12.087912087912088</v>
          </cell>
          <cell r="N538">
            <v>0</v>
          </cell>
          <cell r="O538" t="str">
            <v>-</v>
          </cell>
          <cell r="P538" t="str">
            <v>-</v>
          </cell>
          <cell r="Q538" t="str">
            <v>-</v>
          </cell>
          <cell r="R538" t="e">
            <v>#VALUE!</v>
          </cell>
          <cell r="S538" t="e">
            <v>#VALUE!</v>
          </cell>
          <cell r="T538" t="str">
            <v>-</v>
          </cell>
          <cell r="U538" t="str">
            <v>-</v>
          </cell>
          <cell r="V538" t="str">
            <v>-</v>
          </cell>
          <cell r="W538" t="e">
            <v>#VALUE!</v>
          </cell>
          <cell r="X538" t="e">
            <v>#VALUE!</v>
          </cell>
          <cell r="Y538" t="str">
            <v>-</v>
          </cell>
          <cell r="Z538" t="str">
            <v>-</v>
          </cell>
          <cell r="AA538" t="str">
            <v>-</v>
          </cell>
          <cell r="AB538" t="e">
            <v>#VALUE!</v>
          </cell>
          <cell r="AC538" t="e">
            <v>#VALUE!</v>
          </cell>
          <cell r="AD538">
            <v>0</v>
          </cell>
        </row>
        <row r="539">
          <cell r="B539" t="str">
            <v>모듬쌈kg무농약 이상전국</v>
          </cell>
          <cell r="C539">
            <v>30</v>
          </cell>
          <cell r="D539" t="str">
            <v>채소류</v>
          </cell>
          <cell r="E539" t="str">
            <v>모듬쌈</v>
          </cell>
          <cell r="F539">
            <v>0</v>
          </cell>
          <cell r="G539" t="str">
            <v>kg</v>
          </cell>
          <cell r="H539" t="str">
            <v>무농약 이상</v>
          </cell>
          <cell r="I539" t="str">
            <v>전국</v>
          </cell>
          <cell r="J539" t="str">
            <v>-</v>
          </cell>
          <cell r="K539">
            <v>7060</v>
          </cell>
          <cell r="L539">
            <v>7060</v>
          </cell>
          <cell r="M539" t="e">
            <v>#VALUE!</v>
          </cell>
          <cell r="N539">
            <v>0</v>
          </cell>
          <cell r="O539">
            <v>9500</v>
          </cell>
          <cell r="P539">
            <v>7500</v>
          </cell>
          <cell r="Q539">
            <v>9500</v>
          </cell>
          <cell r="R539">
            <v>0</v>
          </cell>
          <cell r="S539">
            <v>26.666666666666668</v>
          </cell>
          <cell r="T539">
            <v>12900</v>
          </cell>
          <cell r="U539">
            <v>8280</v>
          </cell>
          <cell r="V539">
            <v>9910</v>
          </cell>
          <cell r="W539">
            <v>-23.178294573643409</v>
          </cell>
          <cell r="X539">
            <v>19.685990338164252</v>
          </cell>
          <cell r="Y539">
            <v>12000</v>
          </cell>
          <cell r="Z539">
            <v>16750</v>
          </cell>
          <cell r="AA539">
            <v>16750</v>
          </cell>
          <cell r="AB539">
            <v>39.583333333333336</v>
          </cell>
          <cell r="AC539">
            <v>0</v>
          </cell>
          <cell r="AD539">
            <v>0</v>
          </cell>
        </row>
        <row r="540">
          <cell r="B540" t="str">
            <v>조선무흙무kg무농약 이상전국</v>
          </cell>
          <cell r="C540">
            <v>31</v>
          </cell>
          <cell r="D540" t="str">
            <v>채소류</v>
          </cell>
          <cell r="E540" t="str">
            <v>조선무</v>
          </cell>
          <cell r="F540" t="str">
            <v>흙무</v>
          </cell>
          <cell r="G540" t="str">
            <v>kg</v>
          </cell>
          <cell r="H540" t="str">
            <v>무농약 이상</v>
          </cell>
          <cell r="I540" t="str">
            <v>전국</v>
          </cell>
          <cell r="J540">
            <v>2000</v>
          </cell>
          <cell r="K540">
            <v>1640</v>
          </cell>
          <cell r="L540">
            <v>1640</v>
          </cell>
          <cell r="M540">
            <v>-18</v>
          </cell>
          <cell r="N540">
            <v>0</v>
          </cell>
          <cell r="O540">
            <v>930</v>
          </cell>
          <cell r="P540">
            <v>970</v>
          </cell>
          <cell r="Q540" t="str">
            <v>-</v>
          </cell>
          <cell r="R540" t="e">
            <v>#VALUE!</v>
          </cell>
          <cell r="S540" t="e">
            <v>#VALUE!</v>
          </cell>
          <cell r="T540" t="str">
            <v>-</v>
          </cell>
          <cell r="U540" t="str">
            <v>-</v>
          </cell>
          <cell r="V540" t="str">
            <v>-</v>
          </cell>
          <cell r="W540" t="e">
            <v>#VALUE!</v>
          </cell>
          <cell r="X540" t="e">
            <v>#VALUE!</v>
          </cell>
          <cell r="Y540" t="str">
            <v>-</v>
          </cell>
          <cell r="Z540" t="str">
            <v>-</v>
          </cell>
          <cell r="AA540" t="str">
            <v>-</v>
          </cell>
          <cell r="AB540" t="e">
            <v>#VALUE!</v>
          </cell>
          <cell r="AC540" t="e">
            <v>#VALUE!</v>
          </cell>
          <cell r="AD540">
            <v>0</v>
          </cell>
        </row>
        <row r="541">
          <cell r="B541" t="str">
            <v>조선무세척무kg무농약 이상전국</v>
          </cell>
          <cell r="C541">
            <v>0</v>
          </cell>
          <cell r="D541" t="str">
            <v>채소류</v>
          </cell>
          <cell r="E541" t="str">
            <v>조선무</v>
          </cell>
          <cell r="F541" t="str">
            <v>세척무</v>
          </cell>
          <cell r="G541" t="str">
            <v>kg</v>
          </cell>
          <cell r="H541" t="str">
            <v>무농약 이상</v>
          </cell>
          <cell r="I541" t="str">
            <v>전국</v>
          </cell>
          <cell r="J541">
            <v>2200</v>
          </cell>
          <cell r="K541">
            <v>1850</v>
          </cell>
          <cell r="L541">
            <v>1850</v>
          </cell>
          <cell r="M541">
            <v>-15.909090909090908</v>
          </cell>
          <cell r="N541">
            <v>0</v>
          </cell>
          <cell r="O541" t="str">
            <v>-</v>
          </cell>
          <cell r="P541" t="str">
            <v>-</v>
          </cell>
          <cell r="Q541">
            <v>1070</v>
          </cell>
          <cell r="R541" t="e">
            <v>#VALUE!</v>
          </cell>
          <cell r="S541" t="e">
            <v>#VALUE!</v>
          </cell>
          <cell r="T541">
            <v>4380</v>
          </cell>
          <cell r="U541">
            <v>1460</v>
          </cell>
          <cell r="V541">
            <v>1320</v>
          </cell>
          <cell r="W541">
            <v>-69.863013698630141</v>
          </cell>
          <cell r="X541">
            <v>-9.5890410958904102</v>
          </cell>
          <cell r="Y541">
            <v>1730</v>
          </cell>
          <cell r="Z541">
            <v>830</v>
          </cell>
          <cell r="AA541">
            <v>920</v>
          </cell>
          <cell r="AB541">
            <v>-46.820809248554916</v>
          </cell>
          <cell r="AC541">
            <v>10.843373493975903</v>
          </cell>
          <cell r="AD541">
            <v>0</v>
          </cell>
        </row>
        <row r="542">
          <cell r="B542" t="str">
            <v>미나리kg무농약 이상전국</v>
          </cell>
          <cell r="C542">
            <v>32</v>
          </cell>
          <cell r="D542" t="str">
            <v>채소류</v>
          </cell>
          <cell r="E542" t="str">
            <v>미나리</v>
          </cell>
          <cell r="F542">
            <v>0</v>
          </cell>
          <cell r="G542" t="str">
            <v>kg</v>
          </cell>
          <cell r="H542" t="str">
            <v>무농약 이상</v>
          </cell>
          <cell r="I542" t="str">
            <v>전국</v>
          </cell>
          <cell r="J542">
            <v>8080</v>
          </cell>
          <cell r="K542">
            <v>6310</v>
          </cell>
          <cell r="L542">
            <v>6310</v>
          </cell>
          <cell r="M542">
            <v>-21.905940594059405</v>
          </cell>
          <cell r="N542">
            <v>0</v>
          </cell>
          <cell r="O542">
            <v>14700</v>
          </cell>
          <cell r="P542">
            <v>14250</v>
          </cell>
          <cell r="Q542">
            <v>12500</v>
          </cell>
          <cell r="R542">
            <v>-14.965986394557824</v>
          </cell>
          <cell r="S542">
            <v>-12.280701754385966</v>
          </cell>
          <cell r="T542">
            <v>18750</v>
          </cell>
          <cell r="U542">
            <v>17250</v>
          </cell>
          <cell r="V542">
            <v>17250</v>
          </cell>
          <cell r="W542">
            <v>-8</v>
          </cell>
          <cell r="X542">
            <v>0</v>
          </cell>
          <cell r="Y542" t="str">
            <v>-</v>
          </cell>
          <cell r="Z542" t="str">
            <v>-</v>
          </cell>
          <cell r="AA542">
            <v>15250</v>
          </cell>
          <cell r="AB542" t="e">
            <v>#VALUE!</v>
          </cell>
          <cell r="AC542" t="e">
            <v>#VALUE!</v>
          </cell>
          <cell r="AD542">
            <v>0</v>
          </cell>
        </row>
        <row r="543">
          <cell r="B543" t="str">
            <v>배추단배추kg무농약 이상전국</v>
          </cell>
          <cell r="C543">
            <v>33</v>
          </cell>
          <cell r="D543" t="str">
            <v>채소류</v>
          </cell>
          <cell r="E543" t="str">
            <v>배추</v>
          </cell>
          <cell r="F543" t="str">
            <v>단배추</v>
          </cell>
          <cell r="G543" t="str">
            <v>kg</v>
          </cell>
          <cell r="H543" t="str">
            <v>무농약 이상</v>
          </cell>
          <cell r="I543" t="str">
            <v>전국</v>
          </cell>
          <cell r="J543" t="str">
            <v>-</v>
          </cell>
          <cell r="K543" t="str">
            <v>-</v>
          </cell>
          <cell r="L543" t="str">
            <v>-</v>
          </cell>
          <cell r="M543" t="e">
            <v>#VALUE!</v>
          </cell>
          <cell r="N543" t="e">
            <v>#VALUE!</v>
          </cell>
          <cell r="O543" t="str">
            <v>-</v>
          </cell>
          <cell r="P543" t="str">
            <v>-</v>
          </cell>
          <cell r="Q543" t="str">
            <v>-</v>
          </cell>
          <cell r="R543" t="e">
            <v>#VALUE!</v>
          </cell>
          <cell r="S543" t="e">
            <v>#VALUE!</v>
          </cell>
          <cell r="T543" t="str">
            <v>-</v>
          </cell>
          <cell r="U543" t="str">
            <v>-</v>
          </cell>
          <cell r="V543" t="str">
            <v>-</v>
          </cell>
          <cell r="W543" t="e">
            <v>#VALUE!</v>
          </cell>
          <cell r="X543" t="e">
            <v>#VALUE!</v>
          </cell>
          <cell r="Y543">
            <v>5430</v>
          </cell>
          <cell r="Z543" t="str">
            <v>-</v>
          </cell>
          <cell r="AA543" t="str">
            <v>-</v>
          </cell>
          <cell r="AB543" t="e">
            <v>#VALUE!</v>
          </cell>
          <cell r="AC543" t="e">
            <v>#VALUE!</v>
          </cell>
          <cell r="AD543">
            <v>0</v>
          </cell>
        </row>
        <row r="544">
          <cell r="B544" t="str">
            <v>배추통배추kg무농약 이상전국</v>
          </cell>
          <cell r="C544">
            <v>0</v>
          </cell>
          <cell r="D544" t="str">
            <v>채소류</v>
          </cell>
          <cell r="E544" t="str">
            <v>배추</v>
          </cell>
          <cell r="F544" t="str">
            <v>통배추</v>
          </cell>
          <cell r="G544" t="str">
            <v>kg</v>
          </cell>
          <cell r="H544" t="str">
            <v>무농약 이상</v>
          </cell>
          <cell r="I544" t="str">
            <v>전국</v>
          </cell>
          <cell r="J544">
            <v>2500</v>
          </cell>
          <cell r="K544">
            <v>2250</v>
          </cell>
          <cell r="L544">
            <v>2250</v>
          </cell>
          <cell r="M544">
            <v>-10</v>
          </cell>
          <cell r="N544">
            <v>0</v>
          </cell>
          <cell r="O544" t="str">
            <v>-</v>
          </cell>
          <cell r="P544">
            <v>1190</v>
          </cell>
          <cell r="Q544">
            <v>1070</v>
          </cell>
          <cell r="R544" t="e">
            <v>#VALUE!</v>
          </cell>
          <cell r="S544">
            <v>-10.084033613445378</v>
          </cell>
          <cell r="T544" t="str">
            <v>-</v>
          </cell>
          <cell r="U544" t="str">
            <v>-</v>
          </cell>
          <cell r="V544" t="str">
            <v>-</v>
          </cell>
          <cell r="W544" t="e">
            <v>#VALUE!</v>
          </cell>
          <cell r="X544" t="e">
            <v>#VALUE!</v>
          </cell>
          <cell r="Y544" t="str">
            <v>-</v>
          </cell>
          <cell r="Z544" t="str">
            <v>-</v>
          </cell>
          <cell r="AA544" t="str">
            <v>-</v>
          </cell>
          <cell r="AB544" t="e">
            <v>#VALUE!</v>
          </cell>
          <cell r="AC544" t="e">
            <v>#VALUE!</v>
          </cell>
          <cell r="AD544">
            <v>0</v>
          </cell>
        </row>
        <row r="545">
          <cell r="B545" t="str">
            <v>배추얼갈이kg무농약 이상전국</v>
          </cell>
          <cell r="C545">
            <v>0</v>
          </cell>
          <cell r="D545" t="str">
            <v>채소류</v>
          </cell>
          <cell r="E545" t="str">
            <v>배추</v>
          </cell>
          <cell r="F545" t="str">
            <v>얼갈이</v>
          </cell>
          <cell r="G545" t="str">
            <v>kg</v>
          </cell>
          <cell r="H545" t="str">
            <v>무농약 이상</v>
          </cell>
          <cell r="I545" t="str">
            <v>전국</v>
          </cell>
          <cell r="J545">
            <v>3510</v>
          </cell>
          <cell r="K545">
            <v>2710</v>
          </cell>
          <cell r="L545">
            <v>2710</v>
          </cell>
          <cell r="M545">
            <v>-22.792022792022792</v>
          </cell>
          <cell r="N545">
            <v>0</v>
          </cell>
          <cell r="O545">
            <v>2500</v>
          </cell>
          <cell r="P545">
            <v>4130</v>
          </cell>
          <cell r="Q545">
            <v>3000</v>
          </cell>
          <cell r="R545">
            <v>20</v>
          </cell>
          <cell r="S545">
            <v>-27.360774818401936</v>
          </cell>
          <cell r="T545">
            <v>5360</v>
          </cell>
          <cell r="U545">
            <v>5960</v>
          </cell>
          <cell r="V545">
            <v>5960</v>
          </cell>
          <cell r="W545">
            <v>11.194029850746269</v>
          </cell>
          <cell r="X545">
            <v>0</v>
          </cell>
          <cell r="Y545">
            <v>5630</v>
          </cell>
          <cell r="Z545">
            <v>6250</v>
          </cell>
          <cell r="AA545">
            <v>2980</v>
          </cell>
          <cell r="AB545">
            <v>-47.069271758436948</v>
          </cell>
          <cell r="AC545">
            <v>-52.32</v>
          </cell>
          <cell r="AD545">
            <v>0</v>
          </cell>
        </row>
        <row r="546">
          <cell r="B546" t="str">
            <v>부추kg무농약 이상전국</v>
          </cell>
          <cell r="C546">
            <v>34</v>
          </cell>
          <cell r="D546" t="str">
            <v>채소류</v>
          </cell>
          <cell r="E546" t="str">
            <v>부추</v>
          </cell>
          <cell r="F546">
            <v>0</v>
          </cell>
          <cell r="G546" t="str">
            <v>kg</v>
          </cell>
          <cell r="H546" t="str">
            <v>무농약 이상</v>
          </cell>
          <cell r="I546" t="str">
            <v>전국</v>
          </cell>
          <cell r="J546">
            <v>5730</v>
          </cell>
          <cell r="K546">
            <v>5500</v>
          </cell>
          <cell r="L546">
            <v>5500</v>
          </cell>
          <cell r="M546">
            <v>-4.0139616055846421</v>
          </cell>
          <cell r="N546">
            <v>0</v>
          </cell>
          <cell r="O546">
            <v>8340</v>
          </cell>
          <cell r="P546">
            <v>11000</v>
          </cell>
          <cell r="Q546">
            <v>11000</v>
          </cell>
          <cell r="R546">
            <v>31.894484412470025</v>
          </cell>
          <cell r="S546">
            <v>0</v>
          </cell>
          <cell r="T546">
            <v>16900</v>
          </cell>
          <cell r="U546" t="str">
            <v>-</v>
          </cell>
          <cell r="V546" t="str">
            <v>-</v>
          </cell>
          <cell r="W546" t="e">
            <v>#VALUE!</v>
          </cell>
          <cell r="X546" t="e">
            <v>#VALUE!</v>
          </cell>
          <cell r="Y546">
            <v>11340</v>
          </cell>
          <cell r="Z546">
            <v>14000</v>
          </cell>
          <cell r="AA546">
            <v>14000</v>
          </cell>
          <cell r="AB546">
            <v>23.456790123456791</v>
          </cell>
          <cell r="AC546">
            <v>0</v>
          </cell>
          <cell r="AD546">
            <v>0</v>
          </cell>
        </row>
        <row r="547">
          <cell r="B547" t="str">
            <v>브로컬리kg무농약 이상전국</v>
          </cell>
          <cell r="C547">
            <v>35</v>
          </cell>
          <cell r="D547" t="str">
            <v>채소류</v>
          </cell>
          <cell r="E547" t="str">
            <v>브로컬리</v>
          </cell>
          <cell r="F547">
            <v>0</v>
          </cell>
          <cell r="G547" t="str">
            <v>kg</v>
          </cell>
          <cell r="H547" t="str">
            <v>무농약 이상</v>
          </cell>
          <cell r="I547" t="str">
            <v>전국</v>
          </cell>
          <cell r="J547">
            <v>6840</v>
          </cell>
          <cell r="K547">
            <v>5390</v>
          </cell>
          <cell r="L547">
            <v>5390</v>
          </cell>
          <cell r="M547">
            <v>-21.198830409356724</v>
          </cell>
          <cell r="N547">
            <v>0</v>
          </cell>
          <cell r="O547">
            <v>9200</v>
          </cell>
          <cell r="P547">
            <v>8800</v>
          </cell>
          <cell r="Q547">
            <v>8800</v>
          </cell>
          <cell r="R547">
            <v>-4.3478260869565215</v>
          </cell>
          <cell r="S547">
            <v>0</v>
          </cell>
          <cell r="T547">
            <v>11070</v>
          </cell>
          <cell r="U547">
            <v>11900</v>
          </cell>
          <cell r="V547">
            <v>11920</v>
          </cell>
          <cell r="W547">
            <v>7.6784101174345079</v>
          </cell>
          <cell r="X547">
            <v>0.16806722689075632</v>
          </cell>
          <cell r="Y547">
            <v>7430</v>
          </cell>
          <cell r="Z547">
            <v>8430</v>
          </cell>
          <cell r="AA547">
            <v>6750</v>
          </cell>
          <cell r="AB547">
            <v>-9.1520861372812927</v>
          </cell>
          <cell r="AC547">
            <v>-19.9288256227758</v>
          </cell>
          <cell r="AD547">
            <v>0</v>
          </cell>
        </row>
        <row r="548">
          <cell r="B548" t="str">
            <v>상추적상추kg무농약 이상전국</v>
          </cell>
          <cell r="C548">
            <v>36</v>
          </cell>
          <cell r="D548" t="str">
            <v>채소류</v>
          </cell>
          <cell r="E548" t="str">
            <v>상추</v>
          </cell>
          <cell r="F548" t="str">
            <v>적상추</v>
          </cell>
          <cell r="G548" t="str">
            <v>kg</v>
          </cell>
          <cell r="H548" t="str">
            <v>무농약 이상</v>
          </cell>
          <cell r="I548" t="str">
            <v>전국</v>
          </cell>
          <cell r="J548">
            <v>6780</v>
          </cell>
          <cell r="K548" t="str">
            <v>-</v>
          </cell>
          <cell r="L548" t="str">
            <v>-</v>
          </cell>
          <cell r="M548" t="e">
            <v>#VALUE!</v>
          </cell>
          <cell r="N548" t="e">
            <v>#VALUE!</v>
          </cell>
          <cell r="O548" t="str">
            <v>-</v>
          </cell>
          <cell r="P548" t="str">
            <v>-</v>
          </cell>
          <cell r="Q548" t="str">
            <v>-</v>
          </cell>
          <cell r="R548" t="e">
            <v>#VALUE!</v>
          </cell>
          <cell r="S548" t="e">
            <v>#VALUE!</v>
          </cell>
          <cell r="T548">
            <v>15340</v>
          </cell>
          <cell r="U548">
            <v>14800</v>
          </cell>
          <cell r="V548">
            <v>14800</v>
          </cell>
          <cell r="W548">
            <v>-3.5202086049543677</v>
          </cell>
          <cell r="X548">
            <v>0</v>
          </cell>
          <cell r="Y548">
            <v>12600</v>
          </cell>
          <cell r="Z548">
            <v>19340</v>
          </cell>
          <cell r="AA548">
            <v>19340</v>
          </cell>
          <cell r="AB548">
            <v>53.492063492063494</v>
          </cell>
          <cell r="AC548">
            <v>0</v>
          </cell>
          <cell r="AD548">
            <v>0</v>
          </cell>
        </row>
        <row r="549">
          <cell r="B549" t="str">
            <v>상추청상추kg무농약 이상전국</v>
          </cell>
          <cell r="C549">
            <v>0</v>
          </cell>
          <cell r="D549" t="str">
            <v>채소류</v>
          </cell>
          <cell r="E549" t="str">
            <v>상추</v>
          </cell>
          <cell r="F549" t="str">
            <v>청상추</v>
          </cell>
          <cell r="G549" t="str">
            <v>kg</v>
          </cell>
          <cell r="H549" t="str">
            <v>무농약 이상</v>
          </cell>
          <cell r="I549" t="str">
            <v>전국</v>
          </cell>
          <cell r="J549">
            <v>6780</v>
          </cell>
          <cell r="K549" t="str">
            <v>-</v>
          </cell>
          <cell r="L549" t="str">
            <v>-</v>
          </cell>
          <cell r="M549" t="e">
            <v>#VALUE!</v>
          </cell>
          <cell r="N549" t="e">
            <v>#VALUE!</v>
          </cell>
          <cell r="O549">
            <v>10670</v>
          </cell>
          <cell r="P549">
            <v>9340</v>
          </cell>
          <cell r="Q549">
            <v>8340</v>
          </cell>
          <cell r="R549">
            <v>-21.836925960637302</v>
          </cell>
          <cell r="S549">
            <v>-10.706638115631691</v>
          </cell>
          <cell r="T549">
            <v>13800</v>
          </cell>
          <cell r="U549">
            <v>14800</v>
          </cell>
          <cell r="V549">
            <v>14800</v>
          </cell>
          <cell r="W549">
            <v>7.2463768115942031</v>
          </cell>
          <cell r="X549">
            <v>0</v>
          </cell>
          <cell r="Y549">
            <v>12600</v>
          </cell>
          <cell r="Z549">
            <v>19340</v>
          </cell>
          <cell r="AA549">
            <v>19340</v>
          </cell>
          <cell r="AB549">
            <v>53.492063492063494</v>
          </cell>
          <cell r="AC549">
            <v>0</v>
          </cell>
          <cell r="AD549">
            <v>0</v>
          </cell>
        </row>
        <row r="550">
          <cell r="B550" t="str">
            <v>생강흙생강kg무농약 이상전국</v>
          </cell>
          <cell r="C550">
            <v>37</v>
          </cell>
          <cell r="D550" t="str">
            <v>채소류</v>
          </cell>
          <cell r="E550" t="str">
            <v>생강</v>
          </cell>
          <cell r="F550" t="str">
            <v>흙생강</v>
          </cell>
          <cell r="G550" t="str">
            <v>kg</v>
          </cell>
          <cell r="H550" t="str">
            <v>무농약 이상</v>
          </cell>
          <cell r="I550" t="str">
            <v>전국</v>
          </cell>
          <cell r="J550">
            <v>23930</v>
          </cell>
          <cell r="K550">
            <v>11940</v>
          </cell>
          <cell r="L550">
            <v>11940</v>
          </cell>
          <cell r="M550">
            <v>-50.104471374843293</v>
          </cell>
          <cell r="N550">
            <v>0</v>
          </cell>
          <cell r="O550" t="str">
            <v>-</v>
          </cell>
          <cell r="P550" t="str">
            <v>-</v>
          </cell>
          <cell r="Q550" t="str">
            <v>-</v>
          </cell>
          <cell r="R550" t="e">
            <v>#VALUE!</v>
          </cell>
          <cell r="S550" t="e">
            <v>#VALUE!</v>
          </cell>
          <cell r="T550" t="str">
            <v>-</v>
          </cell>
          <cell r="U550" t="str">
            <v>-</v>
          </cell>
          <cell r="V550" t="str">
            <v>-</v>
          </cell>
          <cell r="W550" t="e">
            <v>#VALUE!</v>
          </cell>
          <cell r="X550" t="e">
            <v>#VALUE!</v>
          </cell>
          <cell r="Y550" t="str">
            <v>-</v>
          </cell>
          <cell r="Z550" t="str">
            <v>-</v>
          </cell>
          <cell r="AA550" t="str">
            <v>-</v>
          </cell>
          <cell r="AB550" t="e">
            <v>#VALUE!</v>
          </cell>
          <cell r="AC550" t="e">
            <v>#VALUE!</v>
          </cell>
          <cell r="AD550">
            <v>0</v>
          </cell>
        </row>
        <row r="551">
          <cell r="B551" t="str">
            <v>생강깐생강kg무농약 이상전국</v>
          </cell>
          <cell r="C551">
            <v>0</v>
          </cell>
          <cell r="D551" t="str">
            <v>채소류</v>
          </cell>
          <cell r="E551" t="str">
            <v>생강</v>
          </cell>
          <cell r="F551" t="str">
            <v>깐생강</v>
          </cell>
          <cell r="G551" t="str">
            <v>kg</v>
          </cell>
          <cell r="H551" t="str">
            <v>무농약 이상</v>
          </cell>
          <cell r="I551" t="str">
            <v>전국</v>
          </cell>
          <cell r="J551" t="str">
            <v>-</v>
          </cell>
          <cell r="K551">
            <v>23020</v>
          </cell>
          <cell r="L551">
            <v>23020</v>
          </cell>
          <cell r="M551" t="e">
            <v>#VALUE!</v>
          </cell>
          <cell r="N551">
            <v>0</v>
          </cell>
          <cell r="O551" t="str">
            <v>-</v>
          </cell>
          <cell r="P551" t="str">
            <v>-</v>
          </cell>
          <cell r="Q551" t="str">
            <v>-</v>
          </cell>
          <cell r="R551" t="e">
            <v>#VALUE!</v>
          </cell>
          <cell r="S551" t="e">
            <v>#VALUE!</v>
          </cell>
          <cell r="T551" t="str">
            <v>-</v>
          </cell>
          <cell r="U551" t="str">
            <v>-</v>
          </cell>
          <cell r="V551" t="str">
            <v>-</v>
          </cell>
          <cell r="W551" t="e">
            <v>#VALUE!</v>
          </cell>
          <cell r="X551" t="e">
            <v>#VALUE!</v>
          </cell>
          <cell r="Y551" t="str">
            <v>-</v>
          </cell>
          <cell r="Z551" t="str">
            <v>-</v>
          </cell>
          <cell r="AA551" t="str">
            <v>-</v>
          </cell>
          <cell r="AB551" t="e">
            <v>#VALUE!</v>
          </cell>
          <cell r="AC551" t="e">
            <v>#VALUE!</v>
          </cell>
          <cell r="AD551">
            <v>0</v>
          </cell>
        </row>
        <row r="552">
          <cell r="B552" t="str">
            <v>셀러리kg무농약 이상전국</v>
          </cell>
          <cell r="C552">
            <v>38</v>
          </cell>
          <cell r="D552" t="str">
            <v>채소류</v>
          </cell>
          <cell r="E552" t="str">
            <v>셀러리</v>
          </cell>
          <cell r="F552">
            <v>0</v>
          </cell>
          <cell r="G552" t="str">
            <v>kg</v>
          </cell>
          <cell r="H552" t="str">
            <v>무농약 이상</v>
          </cell>
          <cell r="I552" t="str">
            <v>전국</v>
          </cell>
          <cell r="J552">
            <v>9810</v>
          </cell>
          <cell r="K552">
            <v>10260</v>
          </cell>
          <cell r="L552">
            <v>10260</v>
          </cell>
          <cell r="M552">
            <v>4.5871559633027523</v>
          </cell>
          <cell r="N552">
            <v>0</v>
          </cell>
          <cell r="O552">
            <v>8000</v>
          </cell>
          <cell r="P552">
            <v>8000</v>
          </cell>
          <cell r="Q552">
            <v>8000</v>
          </cell>
          <cell r="R552">
            <v>0</v>
          </cell>
          <cell r="S552">
            <v>0</v>
          </cell>
          <cell r="T552" t="str">
            <v>-</v>
          </cell>
          <cell r="U552" t="str">
            <v>-</v>
          </cell>
          <cell r="V552" t="str">
            <v>-</v>
          </cell>
          <cell r="W552" t="e">
            <v>#VALUE!</v>
          </cell>
          <cell r="X552" t="e">
            <v>#VALUE!</v>
          </cell>
          <cell r="Y552" t="str">
            <v>-</v>
          </cell>
          <cell r="Z552">
            <v>17500</v>
          </cell>
          <cell r="AA552" t="str">
            <v>-</v>
          </cell>
          <cell r="AB552" t="e">
            <v>#VALUE!</v>
          </cell>
          <cell r="AC552" t="e">
            <v>#VALUE!</v>
          </cell>
          <cell r="AD552">
            <v>0</v>
          </cell>
        </row>
        <row r="553">
          <cell r="B553" t="str">
            <v>싹채소새싹채소kg무농약 이상전국</v>
          </cell>
          <cell r="C553">
            <v>39</v>
          </cell>
          <cell r="D553" t="str">
            <v>채소류</v>
          </cell>
          <cell r="E553" t="str">
            <v>싹채소</v>
          </cell>
          <cell r="F553" t="str">
            <v>새싹채소</v>
          </cell>
          <cell r="G553" t="str">
            <v>kg</v>
          </cell>
          <cell r="H553" t="str">
            <v>무농약 이상</v>
          </cell>
          <cell r="I553" t="str">
            <v>전국</v>
          </cell>
          <cell r="J553" t="str">
            <v>-</v>
          </cell>
          <cell r="K553">
            <v>9430</v>
          </cell>
          <cell r="L553">
            <v>9430</v>
          </cell>
          <cell r="M553" t="e">
            <v>#VALUE!</v>
          </cell>
          <cell r="N553">
            <v>0</v>
          </cell>
          <cell r="O553" t="str">
            <v>-</v>
          </cell>
          <cell r="P553" t="str">
            <v>-</v>
          </cell>
          <cell r="Q553" t="str">
            <v>-</v>
          </cell>
          <cell r="R553" t="e">
            <v>#VALUE!</v>
          </cell>
          <cell r="S553" t="e">
            <v>#VALUE!</v>
          </cell>
          <cell r="T553" t="str">
            <v>-</v>
          </cell>
          <cell r="U553">
            <v>31600</v>
          </cell>
          <cell r="V553">
            <v>29750</v>
          </cell>
          <cell r="W553" t="e">
            <v>#VALUE!</v>
          </cell>
          <cell r="X553">
            <v>-5.8544303797468356</v>
          </cell>
          <cell r="Y553">
            <v>24590</v>
          </cell>
          <cell r="Z553">
            <v>21670</v>
          </cell>
          <cell r="AA553">
            <v>21670</v>
          </cell>
          <cell r="AB553">
            <v>-11.874745831638878</v>
          </cell>
          <cell r="AC553">
            <v>0</v>
          </cell>
          <cell r="AD553">
            <v>0</v>
          </cell>
        </row>
        <row r="554">
          <cell r="B554" t="str">
            <v>쑥갓kg무농약 이상전국</v>
          </cell>
          <cell r="C554">
            <v>40</v>
          </cell>
          <cell r="D554" t="str">
            <v>채소류</v>
          </cell>
          <cell r="E554" t="str">
            <v>쑥갓</v>
          </cell>
          <cell r="F554">
            <v>0</v>
          </cell>
          <cell r="G554" t="str">
            <v>kg</v>
          </cell>
          <cell r="H554" t="str">
            <v>무농약 이상</v>
          </cell>
          <cell r="I554" t="str">
            <v>전국</v>
          </cell>
          <cell r="J554">
            <v>4370</v>
          </cell>
          <cell r="K554">
            <v>3380</v>
          </cell>
          <cell r="L554">
            <v>3380</v>
          </cell>
          <cell r="M554">
            <v>-22.654462242562929</v>
          </cell>
          <cell r="N554">
            <v>0</v>
          </cell>
          <cell r="O554">
            <v>7340</v>
          </cell>
          <cell r="P554">
            <v>7340</v>
          </cell>
          <cell r="Q554">
            <v>7340</v>
          </cell>
          <cell r="R554">
            <v>0</v>
          </cell>
          <cell r="S554">
            <v>0</v>
          </cell>
          <cell r="T554" t="str">
            <v>-</v>
          </cell>
          <cell r="U554">
            <v>14800</v>
          </cell>
          <cell r="V554">
            <v>14800</v>
          </cell>
          <cell r="W554" t="e">
            <v>#VALUE!</v>
          </cell>
          <cell r="X554">
            <v>0</v>
          </cell>
          <cell r="Y554">
            <v>12670</v>
          </cell>
          <cell r="Z554">
            <v>17670</v>
          </cell>
          <cell r="AA554">
            <v>17670</v>
          </cell>
          <cell r="AB554">
            <v>39.463299131807418</v>
          </cell>
          <cell r="AC554">
            <v>0</v>
          </cell>
          <cell r="AD554">
            <v>0</v>
          </cell>
        </row>
        <row r="555">
          <cell r="B555" t="str">
            <v>시금치kg무농약 이상전국</v>
          </cell>
          <cell r="C555">
            <v>41</v>
          </cell>
          <cell r="D555" t="str">
            <v>채소류</v>
          </cell>
          <cell r="E555" t="str">
            <v>시금치</v>
          </cell>
          <cell r="F555">
            <v>0</v>
          </cell>
          <cell r="G555" t="str">
            <v>kg</v>
          </cell>
          <cell r="H555" t="str">
            <v>무농약 이상</v>
          </cell>
          <cell r="I555" t="str">
            <v>전국</v>
          </cell>
          <cell r="J555">
            <v>7650</v>
          </cell>
          <cell r="K555">
            <v>4400</v>
          </cell>
          <cell r="L555">
            <v>4400</v>
          </cell>
          <cell r="M555">
            <v>-42.483660130718953</v>
          </cell>
          <cell r="N555">
            <v>0</v>
          </cell>
          <cell r="O555">
            <v>9000</v>
          </cell>
          <cell r="P555">
            <v>5670</v>
          </cell>
          <cell r="Q555">
            <v>4340</v>
          </cell>
          <cell r="R555">
            <v>-51.777777777777779</v>
          </cell>
          <cell r="S555">
            <v>-23.456790123456791</v>
          </cell>
          <cell r="T555">
            <v>13400</v>
          </cell>
          <cell r="U555">
            <v>7450</v>
          </cell>
          <cell r="V555">
            <v>7500</v>
          </cell>
          <cell r="W555">
            <v>-44.029850746268657</v>
          </cell>
          <cell r="X555">
            <v>0.67114093959731547</v>
          </cell>
          <cell r="Y555">
            <v>9340</v>
          </cell>
          <cell r="Z555">
            <v>7400</v>
          </cell>
          <cell r="AA555">
            <v>7400</v>
          </cell>
          <cell r="AB555">
            <v>-20.770877944325481</v>
          </cell>
          <cell r="AC555">
            <v>0</v>
          </cell>
          <cell r="AD555">
            <v>0</v>
          </cell>
        </row>
        <row r="556">
          <cell r="B556" t="str">
            <v>아욱kg무농약 이상전국</v>
          </cell>
          <cell r="C556">
            <v>42</v>
          </cell>
          <cell r="D556" t="str">
            <v>채소류</v>
          </cell>
          <cell r="E556" t="str">
            <v>아욱</v>
          </cell>
          <cell r="F556">
            <v>0</v>
          </cell>
          <cell r="G556" t="str">
            <v>kg</v>
          </cell>
          <cell r="H556" t="str">
            <v>무농약 이상</v>
          </cell>
          <cell r="I556" t="str">
            <v>전국</v>
          </cell>
          <cell r="J556">
            <v>4770</v>
          </cell>
          <cell r="K556">
            <v>3640</v>
          </cell>
          <cell r="L556">
            <v>3640</v>
          </cell>
          <cell r="M556">
            <v>-23.689727463312369</v>
          </cell>
          <cell r="N556">
            <v>0</v>
          </cell>
          <cell r="O556">
            <v>5340</v>
          </cell>
          <cell r="P556">
            <v>5340</v>
          </cell>
          <cell r="Q556">
            <v>5340</v>
          </cell>
          <cell r="R556">
            <v>0</v>
          </cell>
          <cell r="S556">
            <v>0</v>
          </cell>
          <cell r="T556">
            <v>8600</v>
          </cell>
          <cell r="U556">
            <v>9270</v>
          </cell>
          <cell r="V556">
            <v>9270</v>
          </cell>
          <cell r="W556">
            <v>7.7906976744186043</v>
          </cell>
          <cell r="X556">
            <v>0</v>
          </cell>
          <cell r="Y556">
            <v>6670</v>
          </cell>
          <cell r="Z556">
            <v>8840</v>
          </cell>
          <cell r="AA556">
            <v>6000</v>
          </cell>
          <cell r="AB556">
            <v>-10.044977511244378</v>
          </cell>
          <cell r="AC556">
            <v>-32.126696832579185</v>
          </cell>
          <cell r="AD556">
            <v>0</v>
          </cell>
        </row>
        <row r="557">
          <cell r="B557" t="str">
            <v>양배추껍질제거kg무농약 이상전국</v>
          </cell>
          <cell r="C557">
            <v>43</v>
          </cell>
          <cell r="D557" t="str">
            <v>채소류</v>
          </cell>
          <cell r="E557" t="str">
            <v>양배추</v>
          </cell>
          <cell r="F557" t="str">
            <v>껍질제거</v>
          </cell>
          <cell r="G557" t="str">
            <v>kg</v>
          </cell>
          <cell r="H557" t="str">
            <v>무농약 이상</v>
          </cell>
          <cell r="I557" t="str">
            <v>전국</v>
          </cell>
          <cell r="J557">
            <v>2760</v>
          </cell>
          <cell r="K557">
            <v>2270</v>
          </cell>
          <cell r="L557">
            <v>2270</v>
          </cell>
          <cell r="M557">
            <v>-17.753623188405797</v>
          </cell>
          <cell r="N557">
            <v>0</v>
          </cell>
          <cell r="O557">
            <v>4500</v>
          </cell>
          <cell r="P557">
            <v>1880</v>
          </cell>
          <cell r="Q557">
            <v>1880</v>
          </cell>
          <cell r="R557">
            <v>-58.222222222222221</v>
          </cell>
          <cell r="S557">
            <v>0</v>
          </cell>
          <cell r="T557">
            <v>6120</v>
          </cell>
          <cell r="U557">
            <v>2170</v>
          </cell>
          <cell r="V557">
            <v>2230</v>
          </cell>
          <cell r="W557">
            <v>-63.562091503267972</v>
          </cell>
          <cell r="X557">
            <v>2.7649769585253456</v>
          </cell>
          <cell r="Y557">
            <v>3300</v>
          </cell>
          <cell r="Z557">
            <v>1690</v>
          </cell>
          <cell r="AA557">
            <v>1550</v>
          </cell>
          <cell r="AB557">
            <v>-53.030303030303031</v>
          </cell>
          <cell r="AC557">
            <v>-8.2840236686390529</v>
          </cell>
          <cell r="AD557">
            <v>0</v>
          </cell>
        </row>
        <row r="558">
          <cell r="B558" t="str">
            <v>양배추적채,껍질제거kg무농약 이상전국</v>
          </cell>
          <cell r="C558">
            <v>0</v>
          </cell>
          <cell r="D558" t="str">
            <v>채소류</v>
          </cell>
          <cell r="E558" t="str">
            <v>양배추</v>
          </cell>
          <cell r="F558" t="str">
            <v>적채,껍질제거</v>
          </cell>
          <cell r="G558" t="str">
            <v>kg</v>
          </cell>
          <cell r="H558" t="str">
            <v>무농약 이상</v>
          </cell>
          <cell r="I558" t="str">
            <v>전국</v>
          </cell>
          <cell r="J558">
            <v>2950</v>
          </cell>
          <cell r="K558">
            <v>2670</v>
          </cell>
          <cell r="L558">
            <v>2670</v>
          </cell>
          <cell r="M558">
            <v>-9.4915254237288131</v>
          </cell>
          <cell r="N558">
            <v>0</v>
          </cell>
          <cell r="O558">
            <v>6670</v>
          </cell>
          <cell r="P558">
            <v>6840</v>
          </cell>
          <cell r="Q558">
            <v>6840</v>
          </cell>
          <cell r="R558">
            <v>2.5487256371814091</v>
          </cell>
          <cell r="S558">
            <v>0</v>
          </cell>
          <cell r="T558" t="str">
            <v>-</v>
          </cell>
          <cell r="U558" t="str">
            <v>-</v>
          </cell>
          <cell r="V558" t="str">
            <v>-</v>
          </cell>
          <cell r="W558" t="e">
            <v>#VALUE!</v>
          </cell>
          <cell r="X558" t="e">
            <v>#VALUE!</v>
          </cell>
          <cell r="Y558">
            <v>7810</v>
          </cell>
          <cell r="Z558">
            <v>2640</v>
          </cell>
          <cell r="AA558">
            <v>2900</v>
          </cell>
          <cell r="AB558">
            <v>-62.868117797695263</v>
          </cell>
          <cell r="AC558">
            <v>9.8484848484848477</v>
          </cell>
          <cell r="AD558">
            <v>0</v>
          </cell>
        </row>
        <row r="559">
          <cell r="B559" t="str">
            <v>양상추껍질제거kg무농약 이상전국</v>
          </cell>
          <cell r="C559">
            <v>44</v>
          </cell>
          <cell r="D559" t="str">
            <v>채소류</v>
          </cell>
          <cell r="E559" t="str">
            <v>양상추</v>
          </cell>
          <cell r="F559" t="str">
            <v>껍질제거</v>
          </cell>
          <cell r="G559" t="str">
            <v>kg</v>
          </cell>
          <cell r="H559" t="str">
            <v>무농약 이상</v>
          </cell>
          <cell r="I559" t="str">
            <v>전국</v>
          </cell>
          <cell r="J559">
            <v>8720</v>
          </cell>
          <cell r="K559">
            <v>6300</v>
          </cell>
          <cell r="L559">
            <v>6300</v>
          </cell>
          <cell r="M559">
            <v>-27.75229357798165</v>
          </cell>
          <cell r="N559">
            <v>0</v>
          </cell>
          <cell r="O559" t="str">
            <v>-</v>
          </cell>
          <cell r="P559">
            <v>8670</v>
          </cell>
          <cell r="Q559">
            <v>8670</v>
          </cell>
          <cell r="R559" t="e">
            <v>#VALUE!</v>
          </cell>
          <cell r="S559">
            <v>0</v>
          </cell>
          <cell r="T559">
            <v>11170</v>
          </cell>
          <cell r="U559">
            <v>9600</v>
          </cell>
          <cell r="V559">
            <v>7290</v>
          </cell>
          <cell r="W559">
            <v>-34.735899731423459</v>
          </cell>
          <cell r="X559">
            <v>-24.0625</v>
          </cell>
          <cell r="Y559">
            <v>8500</v>
          </cell>
          <cell r="Z559">
            <v>5890</v>
          </cell>
          <cell r="AA559">
            <v>5770</v>
          </cell>
          <cell r="AB559">
            <v>-32.117647058823529</v>
          </cell>
          <cell r="AC559">
            <v>-2.037351443123939</v>
          </cell>
          <cell r="AD559">
            <v>0</v>
          </cell>
        </row>
        <row r="560">
          <cell r="B560" t="str">
            <v>양파피양파kg무농약 이상전국</v>
          </cell>
          <cell r="C560">
            <v>45</v>
          </cell>
          <cell r="D560" t="str">
            <v>채소류</v>
          </cell>
          <cell r="E560" t="str">
            <v>양파</v>
          </cell>
          <cell r="F560" t="str">
            <v>피양파</v>
          </cell>
          <cell r="G560" t="str">
            <v>kg</v>
          </cell>
          <cell r="H560" t="str">
            <v>무농약 이상</v>
          </cell>
          <cell r="I560" t="str">
            <v>전국</v>
          </cell>
          <cell r="J560">
            <v>2430</v>
          </cell>
          <cell r="K560">
            <v>2970</v>
          </cell>
          <cell r="L560">
            <v>2970</v>
          </cell>
          <cell r="M560">
            <v>22.222222222222221</v>
          </cell>
          <cell r="N560">
            <v>0</v>
          </cell>
          <cell r="O560">
            <v>3200</v>
          </cell>
          <cell r="P560">
            <v>2100</v>
          </cell>
          <cell r="Q560">
            <v>2100</v>
          </cell>
          <cell r="R560">
            <v>-34.375</v>
          </cell>
          <cell r="S560">
            <v>0</v>
          </cell>
          <cell r="T560">
            <v>4780</v>
          </cell>
          <cell r="U560">
            <v>3980</v>
          </cell>
          <cell r="V560">
            <v>4150</v>
          </cell>
          <cell r="W560">
            <v>-13.179916317991632</v>
          </cell>
          <cell r="X560">
            <v>4.2713567839195976</v>
          </cell>
          <cell r="Y560">
            <v>3500</v>
          </cell>
          <cell r="Z560">
            <v>2130</v>
          </cell>
          <cell r="AA560">
            <v>2130</v>
          </cell>
          <cell r="AB560">
            <v>-39.142857142857146</v>
          </cell>
          <cell r="AC560">
            <v>0</v>
          </cell>
          <cell r="AD560">
            <v>0</v>
          </cell>
        </row>
        <row r="561">
          <cell r="B561" t="str">
            <v>양파깐양파kg무농약 이상전국</v>
          </cell>
          <cell r="C561">
            <v>0</v>
          </cell>
          <cell r="D561" t="str">
            <v>채소류</v>
          </cell>
          <cell r="E561" t="str">
            <v>양파</v>
          </cell>
          <cell r="F561" t="str">
            <v>깐양파</v>
          </cell>
          <cell r="G561" t="str">
            <v>kg</v>
          </cell>
          <cell r="H561" t="str">
            <v>무농약 이상</v>
          </cell>
          <cell r="I561" t="str">
            <v>전국</v>
          </cell>
          <cell r="J561">
            <v>3750</v>
          </cell>
          <cell r="K561">
            <v>4420</v>
          </cell>
          <cell r="L561">
            <v>4420</v>
          </cell>
          <cell r="M561">
            <v>17.866666666666667</v>
          </cell>
          <cell r="N561">
            <v>0</v>
          </cell>
          <cell r="O561" t="str">
            <v>-</v>
          </cell>
          <cell r="P561" t="str">
            <v>-</v>
          </cell>
          <cell r="Q561" t="str">
            <v>-</v>
          </cell>
          <cell r="R561" t="e">
            <v>#VALUE!</v>
          </cell>
          <cell r="S561" t="e">
            <v>#VALUE!</v>
          </cell>
          <cell r="T561">
            <v>10500</v>
          </cell>
          <cell r="U561">
            <v>8270</v>
          </cell>
          <cell r="V561">
            <v>8270</v>
          </cell>
          <cell r="W561">
            <v>-21.238095238095237</v>
          </cell>
          <cell r="X561">
            <v>0</v>
          </cell>
          <cell r="Y561" t="str">
            <v>-</v>
          </cell>
          <cell r="Z561" t="str">
            <v>-</v>
          </cell>
          <cell r="AA561" t="str">
            <v>-</v>
          </cell>
          <cell r="AB561" t="e">
            <v>#VALUE!</v>
          </cell>
          <cell r="AC561" t="e">
            <v>#VALUE!</v>
          </cell>
          <cell r="AD561">
            <v>0</v>
          </cell>
        </row>
        <row r="562">
          <cell r="B562" t="str">
            <v>열무kg무농약 이상전국</v>
          </cell>
          <cell r="C562">
            <v>46</v>
          </cell>
          <cell r="D562" t="str">
            <v>채소류</v>
          </cell>
          <cell r="E562" t="str">
            <v>열무</v>
          </cell>
          <cell r="F562">
            <v>0</v>
          </cell>
          <cell r="G562" t="str">
            <v>kg</v>
          </cell>
          <cell r="H562" t="str">
            <v>무농약 이상</v>
          </cell>
          <cell r="I562" t="str">
            <v>전국</v>
          </cell>
          <cell r="J562">
            <v>4070</v>
          </cell>
          <cell r="K562" t="str">
            <v>-</v>
          </cell>
          <cell r="L562" t="str">
            <v>-</v>
          </cell>
          <cell r="M562" t="e">
            <v>#VALUE!</v>
          </cell>
          <cell r="N562" t="e">
            <v>#VALUE!</v>
          </cell>
          <cell r="O562">
            <v>2400</v>
          </cell>
          <cell r="P562" t="str">
            <v>-</v>
          </cell>
          <cell r="Q562" t="str">
            <v>-</v>
          </cell>
          <cell r="R562" t="e">
            <v>#VALUE!</v>
          </cell>
          <cell r="S562" t="e">
            <v>#VALUE!</v>
          </cell>
          <cell r="T562" t="str">
            <v>-</v>
          </cell>
          <cell r="U562" t="str">
            <v>-</v>
          </cell>
          <cell r="V562" t="str">
            <v>-</v>
          </cell>
          <cell r="W562" t="e">
            <v>#VALUE!</v>
          </cell>
          <cell r="X562" t="e">
            <v>#VALUE!</v>
          </cell>
          <cell r="Y562">
            <v>5630</v>
          </cell>
          <cell r="Z562">
            <v>7000</v>
          </cell>
          <cell r="AA562">
            <v>5600</v>
          </cell>
          <cell r="AB562">
            <v>-0.53285968028419184</v>
          </cell>
          <cell r="AC562">
            <v>-20</v>
          </cell>
          <cell r="AD562">
            <v>0</v>
          </cell>
        </row>
        <row r="563">
          <cell r="B563" t="str">
            <v>오이백오이kg무농약 이상전국</v>
          </cell>
          <cell r="C563">
            <v>47</v>
          </cell>
          <cell r="D563" t="str">
            <v>채소류</v>
          </cell>
          <cell r="E563" t="str">
            <v>오이</v>
          </cell>
          <cell r="F563" t="str">
            <v>백오이</v>
          </cell>
          <cell r="G563" t="str">
            <v>kg</v>
          </cell>
          <cell r="H563" t="str">
            <v>무농약 이상</v>
          </cell>
          <cell r="I563" t="str">
            <v>전국</v>
          </cell>
          <cell r="J563">
            <v>5640</v>
          </cell>
          <cell r="K563">
            <v>5470</v>
          </cell>
          <cell r="L563">
            <v>5470</v>
          </cell>
          <cell r="M563">
            <v>-3.0141843971631204</v>
          </cell>
          <cell r="N563">
            <v>0</v>
          </cell>
          <cell r="O563" t="str">
            <v>-</v>
          </cell>
          <cell r="P563">
            <v>5790</v>
          </cell>
          <cell r="Q563">
            <v>5660</v>
          </cell>
          <cell r="R563" t="e">
            <v>#VALUE!</v>
          </cell>
          <cell r="S563">
            <v>-2.245250431778929</v>
          </cell>
          <cell r="T563">
            <v>13480</v>
          </cell>
          <cell r="U563">
            <v>11890</v>
          </cell>
          <cell r="V563">
            <v>11270</v>
          </cell>
          <cell r="W563">
            <v>-16.394658753709198</v>
          </cell>
          <cell r="X563">
            <v>-5.2144659377628262</v>
          </cell>
          <cell r="Y563">
            <v>10630</v>
          </cell>
          <cell r="Z563">
            <v>11420</v>
          </cell>
          <cell r="AA563">
            <v>8820</v>
          </cell>
          <cell r="AB563">
            <v>-17.027281279397929</v>
          </cell>
          <cell r="AC563">
            <v>-22.76707530647986</v>
          </cell>
          <cell r="AD563">
            <v>0</v>
          </cell>
        </row>
        <row r="564">
          <cell r="B564" t="str">
            <v>오이청오이kg무농약 이상전국</v>
          </cell>
          <cell r="C564">
            <v>0</v>
          </cell>
          <cell r="D564" t="str">
            <v>채소류</v>
          </cell>
          <cell r="E564" t="str">
            <v>오이</v>
          </cell>
          <cell r="F564" t="str">
            <v>청오이</v>
          </cell>
          <cell r="G564" t="str">
            <v>kg</v>
          </cell>
          <cell r="H564" t="str">
            <v>무농약 이상</v>
          </cell>
          <cell r="I564" t="str">
            <v>전국</v>
          </cell>
          <cell r="J564">
            <v>5300</v>
          </cell>
          <cell r="K564" t="str">
            <v>-</v>
          </cell>
          <cell r="L564" t="str">
            <v>-</v>
          </cell>
          <cell r="M564" t="e">
            <v>#VALUE!</v>
          </cell>
          <cell r="N564" t="e">
            <v>#VALUE!</v>
          </cell>
          <cell r="O564" t="str">
            <v>-</v>
          </cell>
          <cell r="P564" t="str">
            <v>-</v>
          </cell>
          <cell r="Q564" t="str">
            <v>-</v>
          </cell>
          <cell r="R564" t="e">
            <v>#VALUE!</v>
          </cell>
          <cell r="S564" t="e">
            <v>#VALUE!</v>
          </cell>
          <cell r="T564" t="str">
            <v>-</v>
          </cell>
          <cell r="U564" t="str">
            <v>-</v>
          </cell>
          <cell r="V564" t="str">
            <v>-</v>
          </cell>
          <cell r="W564" t="e">
            <v>#VALUE!</v>
          </cell>
          <cell r="X564" t="e">
            <v>#VALUE!</v>
          </cell>
          <cell r="Y564" t="str">
            <v>-</v>
          </cell>
          <cell r="Z564" t="str">
            <v>-</v>
          </cell>
          <cell r="AA564" t="str">
            <v>-</v>
          </cell>
          <cell r="AB564" t="e">
            <v>#VALUE!</v>
          </cell>
          <cell r="AC564" t="e">
            <v>#VALUE!</v>
          </cell>
          <cell r="AD564">
            <v>0</v>
          </cell>
        </row>
        <row r="565">
          <cell r="B565" t="str">
            <v>우엉생것,깐우엉채kg무농약 이상전국</v>
          </cell>
          <cell r="C565">
            <v>48</v>
          </cell>
          <cell r="D565" t="str">
            <v>채소류</v>
          </cell>
          <cell r="E565" t="str">
            <v>우엉</v>
          </cell>
          <cell r="F565" t="str">
            <v>생것,깐우엉채</v>
          </cell>
          <cell r="G565" t="str">
            <v>kg</v>
          </cell>
          <cell r="H565" t="str">
            <v>무농약 이상</v>
          </cell>
          <cell r="I565" t="str">
            <v>전국</v>
          </cell>
          <cell r="J565">
            <v>8610</v>
          </cell>
          <cell r="K565" t="str">
            <v>-</v>
          </cell>
          <cell r="L565" t="str">
            <v>-</v>
          </cell>
          <cell r="M565" t="e">
            <v>#VALUE!</v>
          </cell>
          <cell r="N565" t="e">
            <v>#VALUE!</v>
          </cell>
          <cell r="O565">
            <v>15600</v>
          </cell>
          <cell r="P565">
            <v>18800</v>
          </cell>
          <cell r="Q565">
            <v>18800</v>
          </cell>
          <cell r="R565">
            <v>20.512820512820515</v>
          </cell>
          <cell r="S565">
            <v>0</v>
          </cell>
          <cell r="T565">
            <v>15270</v>
          </cell>
          <cell r="U565" t="str">
            <v>-</v>
          </cell>
          <cell r="V565" t="str">
            <v>-</v>
          </cell>
          <cell r="W565" t="e">
            <v>#VALUE!</v>
          </cell>
          <cell r="X565" t="e">
            <v>#VALUE!</v>
          </cell>
          <cell r="Y565" t="str">
            <v>-</v>
          </cell>
          <cell r="Z565" t="str">
            <v>-</v>
          </cell>
          <cell r="AA565" t="str">
            <v>-</v>
          </cell>
          <cell r="AB565" t="e">
            <v>#VALUE!</v>
          </cell>
          <cell r="AC565" t="e">
            <v>#VALUE!</v>
          </cell>
          <cell r="AD565">
            <v>0</v>
          </cell>
        </row>
        <row r="566">
          <cell r="B566" t="str">
            <v>참나물kg무농약 이상전국</v>
          </cell>
          <cell r="C566">
            <v>49</v>
          </cell>
          <cell r="D566" t="str">
            <v>채소류</v>
          </cell>
          <cell r="E566" t="str">
            <v>참나물</v>
          </cell>
          <cell r="F566">
            <v>0</v>
          </cell>
          <cell r="G566" t="str">
            <v>kg</v>
          </cell>
          <cell r="H566" t="str">
            <v>무농약 이상</v>
          </cell>
          <cell r="I566" t="str">
            <v>전국</v>
          </cell>
          <cell r="J566">
            <v>4900</v>
          </cell>
          <cell r="K566" t="str">
            <v>-</v>
          </cell>
          <cell r="L566" t="str">
            <v>-</v>
          </cell>
          <cell r="M566" t="e">
            <v>#VALUE!</v>
          </cell>
          <cell r="N566" t="e">
            <v>#VALUE!</v>
          </cell>
          <cell r="O566">
            <v>8000</v>
          </cell>
          <cell r="P566" t="str">
            <v>-</v>
          </cell>
          <cell r="Q566" t="str">
            <v>-</v>
          </cell>
          <cell r="R566" t="e">
            <v>#VALUE!</v>
          </cell>
          <cell r="S566" t="e">
            <v>#VALUE!</v>
          </cell>
          <cell r="T566" t="str">
            <v>-</v>
          </cell>
          <cell r="U566" t="str">
            <v>-</v>
          </cell>
          <cell r="V566" t="str">
            <v>-</v>
          </cell>
          <cell r="W566" t="e">
            <v>#VALUE!</v>
          </cell>
          <cell r="X566" t="e">
            <v>#VALUE!</v>
          </cell>
          <cell r="Y566" t="str">
            <v>-</v>
          </cell>
          <cell r="Z566" t="str">
            <v>-</v>
          </cell>
          <cell r="AA566" t="str">
            <v>-</v>
          </cell>
          <cell r="AB566" t="e">
            <v>#VALUE!</v>
          </cell>
          <cell r="AC566" t="e">
            <v>#VALUE!</v>
          </cell>
          <cell r="AD566">
            <v>0</v>
          </cell>
        </row>
        <row r="567">
          <cell r="B567" t="str">
            <v>청경채kg무농약 이상전국</v>
          </cell>
          <cell r="C567">
            <v>50</v>
          </cell>
          <cell r="D567" t="str">
            <v>채소류</v>
          </cell>
          <cell r="E567" t="str">
            <v>청경채</v>
          </cell>
          <cell r="F567">
            <v>0</v>
          </cell>
          <cell r="G567" t="str">
            <v>kg</v>
          </cell>
          <cell r="H567" t="str">
            <v>무농약 이상</v>
          </cell>
          <cell r="I567" t="str">
            <v>전국</v>
          </cell>
          <cell r="J567">
            <v>4690</v>
          </cell>
          <cell r="K567" t="str">
            <v>-</v>
          </cell>
          <cell r="L567" t="str">
            <v>-</v>
          </cell>
          <cell r="M567" t="e">
            <v>#VALUE!</v>
          </cell>
          <cell r="N567" t="e">
            <v>#VALUE!</v>
          </cell>
          <cell r="O567">
            <v>6000</v>
          </cell>
          <cell r="P567">
            <v>7500</v>
          </cell>
          <cell r="Q567">
            <v>7500</v>
          </cell>
          <cell r="R567">
            <v>25</v>
          </cell>
          <cell r="S567">
            <v>0</v>
          </cell>
          <cell r="T567">
            <v>13800</v>
          </cell>
          <cell r="U567">
            <v>14800</v>
          </cell>
          <cell r="V567">
            <v>14800</v>
          </cell>
          <cell r="W567">
            <v>7.2463768115942031</v>
          </cell>
          <cell r="X567">
            <v>0</v>
          </cell>
          <cell r="Y567">
            <v>11250</v>
          </cell>
          <cell r="Z567">
            <v>11800</v>
          </cell>
          <cell r="AA567">
            <v>11800</v>
          </cell>
          <cell r="AB567">
            <v>4.8888888888888893</v>
          </cell>
          <cell r="AC567">
            <v>0</v>
          </cell>
          <cell r="AD567">
            <v>0</v>
          </cell>
        </row>
        <row r="568">
          <cell r="B568" t="str">
            <v>치커리청치커리kg무농약 이상전국</v>
          </cell>
          <cell r="C568">
            <v>51</v>
          </cell>
          <cell r="D568" t="str">
            <v>채소류</v>
          </cell>
          <cell r="E568" t="str">
            <v>치커리</v>
          </cell>
          <cell r="F568" t="str">
            <v>청치커리</v>
          </cell>
          <cell r="G568" t="str">
            <v>kg</v>
          </cell>
          <cell r="H568" t="str">
            <v>무농약 이상</v>
          </cell>
          <cell r="I568" t="str">
            <v>전국</v>
          </cell>
          <cell r="J568">
            <v>4690</v>
          </cell>
          <cell r="K568" t="str">
            <v>-</v>
          </cell>
          <cell r="L568" t="str">
            <v>-</v>
          </cell>
          <cell r="M568" t="e">
            <v>#VALUE!</v>
          </cell>
          <cell r="N568" t="e">
            <v>#VALUE!</v>
          </cell>
          <cell r="O568">
            <v>6500</v>
          </cell>
          <cell r="P568">
            <v>6500</v>
          </cell>
          <cell r="Q568">
            <v>6500</v>
          </cell>
          <cell r="R568">
            <v>0</v>
          </cell>
          <cell r="S568">
            <v>0</v>
          </cell>
          <cell r="T568">
            <v>13800</v>
          </cell>
          <cell r="U568">
            <v>14800</v>
          </cell>
          <cell r="V568">
            <v>14800</v>
          </cell>
          <cell r="W568">
            <v>7.2463768115942031</v>
          </cell>
          <cell r="X568">
            <v>0</v>
          </cell>
          <cell r="Y568">
            <v>12670</v>
          </cell>
          <cell r="Z568">
            <v>16670</v>
          </cell>
          <cell r="AA568">
            <v>16670</v>
          </cell>
          <cell r="AB568">
            <v>31.570639305445937</v>
          </cell>
          <cell r="AC568">
            <v>0</v>
          </cell>
          <cell r="AD568">
            <v>0</v>
          </cell>
        </row>
        <row r="569">
          <cell r="B569" t="str">
            <v>콩나물국산콩kg무농약 이상전국</v>
          </cell>
          <cell r="C569">
            <v>52</v>
          </cell>
          <cell r="D569" t="str">
            <v>채소류</v>
          </cell>
          <cell r="E569" t="str">
            <v>콩나물</v>
          </cell>
          <cell r="F569" t="str">
            <v>국산콩</v>
          </cell>
          <cell r="G569" t="str">
            <v>kg</v>
          </cell>
          <cell r="H569" t="str">
            <v>무농약 이상</v>
          </cell>
          <cell r="I569" t="str">
            <v>전국</v>
          </cell>
          <cell r="J569" t="str">
            <v>-</v>
          </cell>
          <cell r="K569" t="str">
            <v>-</v>
          </cell>
          <cell r="L569" t="str">
            <v>-</v>
          </cell>
          <cell r="M569" t="e">
            <v>#VALUE!</v>
          </cell>
          <cell r="N569" t="e">
            <v>#VALUE!</v>
          </cell>
          <cell r="O569">
            <v>5000</v>
          </cell>
          <cell r="P569">
            <v>5000</v>
          </cell>
          <cell r="Q569">
            <v>5000</v>
          </cell>
          <cell r="R569">
            <v>0</v>
          </cell>
          <cell r="S569">
            <v>0</v>
          </cell>
          <cell r="T569">
            <v>5790</v>
          </cell>
          <cell r="U569">
            <v>5270</v>
          </cell>
          <cell r="V569">
            <v>5270</v>
          </cell>
          <cell r="W569">
            <v>-8.9810017271157161</v>
          </cell>
          <cell r="X569">
            <v>0</v>
          </cell>
          <cell r="Y569">
            <v>9000</v>
          </cell>
          <cell r="Z569">
            <v>7140</v>
          </cell>
          <cell r="AA569">
            <v>7140</v>
          </cell>
          <cell r="AB569">
            <v>-20.666666666666668</v>
          </cell>
          <cell r="AC569">
            <v>0</v>
          </cell>
          <cell r="AD569">
            <v>0</v>
          </cell>
        </row>
        <row r="570">
          <cell r="B570" t="str">
            <v>콩나물국산콩,두절kg무농약 이상전국</v>
          </cell>
          <cell r="C570">
            <v>0</v>
          </cell>
          <cell r="D570" t="str">
            <v>채소류</v>
          </cell>
          <cell r="E570" t="str">
            <v>콩나물</v>
          </cell>
          <cell r="F570" t="str">
            <v>국산콩,두절</v>
          </cell>
          <cell r="G570" t="str">
            <v>kg</v>
          </cell>
          <cell r="H570" t="str">
            <v>무농약 이상</v>
          </cell>
          <cell r="I570" t="str">
            <v>전국</v>
          </cell>
          <cell r="J570" t="str">
            <v>-</v>
          </cell>
          <cell r="K570" t="str">
            <v>-</v>
          </cell>
          <cell r="L570" t="str">
            <v>-</v>
          </cell>
          <cell r="M570" t="e">
            <v>#VALUE!</v>
          </cell>
          <cell r="N570" t="e">
            <v>#VALUE!</v>
          </cell>
          <cell r="O570" t="str">
            <v>-</v>
          </cell>
          <cell r="P570" t="str">
            <v>-</v>
          </cell>
          <cell r="Q570" t="str">
            <v>-</v>
          </cell>
          <cell r="R570" t="e">
            <v>#VALUE!</v>
          </cell>
          <cell r="S570" t="e">
            <v>#VALUE!</v>
          </cell>
          <cell r="T570" t="str">
            <v>-</v>
          </cell>
          <cell r="U570" t="str">
            <v>-</v>
          </cell>
          <cell r="V570" t="str">
            <v>-</v>
          </cell>
          <cell r="W570" t="e">
            <v>#VALUE!</v>
          </cell>
          <cell r="X570" t="e">
            <v>#VALUE!</v>
          </cell>
          <cell r="Y570" t="str">
            <v>-</v>
          </cell>
          <cell r="Z570" t="str">
            <v>-</v>
          </cell>
          <cell r="AA570" t="str">
            <v>-</v>
          </cell>
          <cell r="AB570" t="e">
            <v>#VALUE!</v>
          </cell>
          <cell r="AC570" t="e">
            <v>#VALUE!</v>
          </cell>
          <cell r="AD570">
            <v>0</v>
          </cell>
        </row>
        <row r="571">
          <cell r="B571" t="str">
            <v>콩나물찜용, 굵은콩나물kg저농약전국</v>
          </cell>
          <cell r="C571">
            <v>0</v>
          </cell>
          <cell r="D571" t="str">
            <v>채소류</v>
          </cell>
          <cell r="E571" t="str">
            <v>콩나물</v>
          </cell>
          <cell r="F571" t="str">
            <v>찜용, 굵은콩나물</v>
          </cell>
          <cell r="G571" t="str">
            <v>kg</v>
          </cell>
          <cell r="H571" t="str">
            <v>저농약</v>
          </cell>
          <cell r="I571" t="str">
            <v>전국</v>
          </cell>
          <cell r="J571" t="e">
            <v>#N/A</v>
          </cell>
          <cell r="K571" t="str">
            <v>-</v>
          </cell>
          <cell r="L571" t="str">
            <v>-</v>
          </cell>
          <cell r="M571" t="e">
            <v>#VALUE!</v>
          </cell>
          <cell r="N571" t="e">
            <v>#VALUE!</v>
          </cell>
          <cell r="O571" t="e">
            <v>#N/A</v>
          </cell>
          <cell r="P571" t="str">
            <v>-</v>
          </cell>
          <cell r="Q571" t="str">
            <v>-</v>
          </cell>
          <cell r="R571" t="e">
            <v>#VALUE!</v>
          </cell>
          <cell r="S571" t="e">
            <v>#VALUE!</v>
          </cell>
          <cell r="T571" t="e">
            <v>#N/A</v>
          </cell>
          <cell r="U571" t="str">
            <v>-</v>
          </cell>
          <cell r="V571" t="str">
            <v>-</v>
          </cell>
          <cell r="W571" t="e">
            <v>#VALUE!</v>
          </cell>
          <cell r="X571" t="e">
            <v>#VALUE!</v>
          </cell>
          <cell r="Y571" t="e">
            <v>#N/A</v>
          </cell>
          <cell r="Z571" t="str">
            <v>-</v>
          </cell>
          <cell r="AA571" t="str">
            <v>-</v>
          </cell>
          <cell r="AB571" t="e">
            <v>#VALUE!</v>
          </cell>
          <cell r="AC571" t="e">
            <v>#VALUE!</v>
          </cell>
          <cell r="AD571">
            <v>0</v>
          </cell>
        </row>
        <row r="572">
          <cell r="B572" t="str">
            <v>토마토완숙토마토kg무농약 이상전국</v>
          </cell>
          <cell r="C572">
            <v>53</v>
          </cell>
          <cell r="D572" t="str">
            <v>채소류</v>
          </cell>
          <cell r="E572" t="str">
            <v>토마토</v>
          </cell>
          <cell r="F572" t="str">
            <v>완숙토마토</v>
          </cell>
          <cell r="G572" t="str">
            <v>kg</v>
          </cell>
          <cell r="H572" t="str">
            <v>무농약 이상</v>
          </cell>
          <cell r="I572" t="str">
            <v>전국</v>
          </cell>
          <cell r="J572" t="str">
            <v>-</v>
          </cell>
          <cell r="K572" t="str">
            <v>-</v>
          </cell>
          <cell r="L572" t="str">
            <v>-</v>
          </cell>
          <cell r="M572" t="e">
            <v>#VALUE!</v>
          </cell>
          <cell r="N572" t="e">
            <v>#VALUE!</v>
          </cell>
          <cell r="O572">
            <v>5500</v>
          </cell>
          <cell r="P572">
            <v>5550</v>
          </cell>
          <cell r="Q572">
            <v>6000</v>
          </cell>
          <cell r="R572">
            <v>9.0909090909090917</v>
          </cell>
          <cell r="S572">
            <v>8.1081081081081088</v>
          </cell>
          <cell r="T572">
            <v>5980</v>
          </cell>
          <cell r="U572">
            <v>7980</v>
          </cell>
          <cell r="V572">
            <v>8900</v>
          </cell>
          <cell r="W572">
            <v>48.829431438127088</v>
          </cell>
          <cell r="X572">
            <v>11.528822055137844</v>
          </cell>
          <cell r="Y572">
            <v>6250</v>
          </cell>
          <cell r="Z572">
            <v>4840</v>
          </cell>
          <cell r="AA572">
            <v>7500</v>
          </cell>
          <cell r="AB572">
            <v>20</v>
          </cell>
          <cell r="AC572">
            <v>54.958677685950413</v>
          </cell>
          <cell r="AD572">
            <v>0</v>
          </cell>
        </row>
        <row r="573">
          <cell r="B573" t="str">
            <v>토마토체리토마토kg무농약이상전국</v>
          </cell>
          <cell r="C573">
            <v>0</v>
          </cell>
          <cell r="D573" t="str">
            <v>채소류</v>
          </cell>
          <cell r="E573" t="str">
            <v>토마토</v>
          </cell>
          <cell r="F573" t="str">
            <v>체리토마토</v>
          </cell>
          <cell r="G573" t="str">
            <v>kg</v>
          </cell>
          <cell r="H573" t="str">
            <v>무농약이상</v>
          </cell>
          <cell r="I573" t="str">
            <v>전국</v>
          </cell>
          <cell r="J573" t="str">
            <v>-</v>
          </cell>
          <cell r="K573">
            <v>10660</v>
          </cell>
          <cell r="L573">
            <v>10660</v>
          </cell>
          <cell r="M573" t="e">
            <v>#VALUE!</v>
          </cell>
          <cell r="N573">
            <v>0</v>
          </cell>
          <cell r="O573">
            <v>8000</v>
          </cell>
          <cell r="P573">
            <v>8100</v>
          </cell>
          <cell r="Q573">
            <v>8100</v>
          </cell>
          <cell r="R573">
            <v>1.25</v>
          </cell>
          <cell r="S573">
            <v>0</v>
          </cell>
          <cell r="T573">
            <v>7980</v>
          </cell>
          <cell r="U573">
            <v>8850</v>
          </cell>
          <cell r="V573">
            <v>9960</v>
          </cell>
          <cell r="W573">
            <v>24.81203007518797</v>
          </cell>
          <cell r="X573">
            <v>12.542372881355933</v>
          </cell>
          <cell r="Y573">
            <v>6800</v>
          </cell>
          <cell r="Z573">
            <v>6700</v>
          </cell>
          <cell r="AA573">
            <v>7000</v>
          </cell>
          <cell r="AB573">
            <v>2.9411764705882355</v>
          </cell>
          <cell r="AC573">
            <v>4.4776119402985071</v>
          </cell>
          <cell r="AD573">
            <v>0</v>
          </cell>
        </row>
        <row r="574">
          <cell r="B574" t="str">
            <v>파,대파흙대파kg무농약이상전국</v>
          </cell>
          <cell r="C574">
            <v>54</v>
          </cell>
          <cell r="D574" t="str">
            <v>채소류</v>
          </cell>
          <cell r="E574" t="str">
            <v>파,대파</v>
          </cell>
          <cell r="F574" t="str">
            <v>흙대파</v>
          </cell>
          <cell r="G574" t="str">
            <v>kg</v>
          </cell>
          <cell r="H574" t="str">
            <v>무농약이상</v>
          </cell>
          <cell r="I574" t="str">
            <v>전국</v>
          </cell>
          <cell r="J574">
            <v>3100</v>
          </cell>
          <cell r="K574">
            <v>3750</v>
          </cell>
          <cell r="L574">
            <v>3750</v>
          </cell>
          <cell r="M574">
            <v>20.967741935483872</v>
          </cell>
          <cell r="N574">
            <v>0</v>
          </cell>
          <cell r="O574">
            <v>5840</v>
          </cell>
          <cell r="P574">
            <v>5500</v>
          </cell>
          <cell r="Q574">
            <v>4340</v>
          </cell>
          <cell r="R574">
            <v>-25.684931506849313</v>
          </cell>
          <cell r="S574">
            <v>-21.09090909090909</v>
          </cell>
          <cell r="T574" t="str">
            <v>-</v>
          </cell>
          <cell r="U574">
            <v>8600</v>
          </cell>
          <cell r="V574">
            <v>8600</v>
          </cell>
          <cell r="W574" t="e">
            <v>#VALUE!</v>
          </cell>
          <cell r="X574">
            <v>0</v>
          </cell>
          <cell r="Y574">
            <v>9340</v>
          </cell>
          <cell r="Z574">
            <v>6940</v>
          </cell>
          <cell r="AA574">
            <v>6940</v>
          </cell>
          <cell r="AB574">
            <v>-25.695931477516059</v>
          </cell>
          <cell r="AC574">
            <v>0</v>
          </cell>
          <cell r="AD574">
            <v>0</v>
          </cell>
        </row>
        <row r="575">
          <cell r="B575" t="str">
            <v>파,대파깐대파kg무농약 이상전국</v>
          </cell>
          <cell r="C575">
            <v>0</v>
          </cell>
          <cell r="D575" t="str">
            <v>채소류</v>
          </cell>
          <cell r="E575" t="str">
            <v>파,대파</v>
          </cell>
          <cell r="F575" t="str">
            <v>깐대파</v>
          </cell>
          <cell r="G575" t="str">
            <v>kg</v>
          </cell>
          <cell r="H575" t="str">
            <v>무농약 이상</v>
          </cell>
          <cell r="I575" t="str">
            <v>전국</v>
          </cell>
          <cell r="J575">
            <v>4020</v>
          </cell>
          <cell r="K575">
            <v>4650</v>
          </cell>
          <cell r="L575">
            <v>4650</v>
          </cell>
          <cell r="M575">
            <v>15.671641791044776</v>
          </cell>
          <cell r="N575">
            <v>0</v>
          </cell>
          <cell r="O575" t="str">
            <v>-</v>
          </cell>
          <cell r="P575" t="str">
            <v>-</v>
          </cell>
          <cell r="Q575" t="str">
            <v>-</v>
          </cell>
          <cell r="R575" t="e">
            <v>#VALUE!</v>
          </cell>
          <cell r="S575" t="e">
            <v>#VALUE!</v>
          </cell>
          <cell r="T575">
            <v>9940</v>
          </cell>
          <cell r="U575">
            <v>15800</v>
          </cell>
          <cell r="V575" t="str">
            <v>-</v>
          </cell>
          <cell r="W575" t="e">
            <v>#VALUE!</v>
          </cell>
          <cell r="X575" t="e">
            <v>#VALUE!</v>
          </cell>
          <cell r="Y575" t="str">
            <v>-</v>
          </cell>
          <cell r="Z575" t="str">
            <v>-</v>
          </cell>
          <cell r="AA575" t="str">
            <v>-</v>
          </cell>
          <cell r="AB575" t="e">
            <v>#VALUE!</v>
          </cell>
          <cell r="AC575" t="e">
            <v>#VALUE!</v>
          </cell>
          <cell r="AD575">
            <v>0</v>
          </cell>
        </row>
        <row r="576">
          <cell r="B576" t="str">
            <v>파,소파흙소파kg무농약 이상전국</v>
          </cell>
          <cell r="C576">
            <v>55</v>
          </cell>
          <cell r="D576" t="str">
            <v>채소류</v>
          </cell>
          <cell r="E576" t="str">
            <v>파,소파</v>
          </cell>
          <cell r="F576" t="str">
            <v>흙소파</v>
          </cell>
          <cell r="G576" t="str">
            <v>kg</v>
          </cell>
          <cell r="H576" t="str">
            <v>무농약 이상</v>
          </cell>
          <cell r="I576" t="str">
            <v>전국</v>
          </cell>
          <cell r="J576">
            <v>8090</v>
          </cell>
          <cell r="K576">
            <v>8370</v>
          </cell>
          <cell r="L576">
            <v>8370</v>
          </cell>
          <cell r="M576">
            <v>3.4610630407911001</v>
          </cell>
          <cell r="N576">
            <v>0</v>
          </cell>
          <cell r="O576">
            <v>9000</v>
          </cell>
          <cell r="P576">
            <v>13500</v>
          </cell>
          <cell r="Q576">
            <v>7670</v>
          </cell>
          <cell r="R576">
            <v>-14.777777777777779</v>
          </cell>
          <cell r="S576">
            <v>-43.185185185185183</v>
          </cell>
          <cell r="T576" t="str">
            <v>-</v>
          </cell>
          <cell r="U576" t="str">
            <v>-</v>
          </cell>
          <cell r="V576" t="str">
            <v>-</v>
          </cell>
          <cell r="W576" t="e">
            <v>#VALUE!</v>
          </cell>
          <cell r="X576" t="e">
            <v>#VALUE!</v>
          </cell>
          <cell r="Y576" t="str">
            <v>-</v>
          </cell>
          <cell r="Z576">
            <v>13900</v>
          </cell>
          <cell r="AA576">
            <v>13900</v>
          </cell>
          <cell r="AB576" t="e">
            <v>#VALUE!</v>
          </cell>
          <cell r="AC576">
            <v>0</v>
          </cell>
          <cell r="AD576">
            <v>0</v>
          </cell>
        </row>
        <row r="577">
          <cell r="B577" t="str">
            <v>파,소파깐소파kg무농약 이상전국</v>
          </cell>
          <cell r="C577">
            <v>0</v>
          </cell>
          <cell r="D577" t="str">
            <v>채소류</v>
          </cell>
          <cell r="E577" t="str">
            <v>파,소파</v>
          </cell>
          <cell r="F577" t="str">
            <v>깐소파</v>
          </cell>
          <cell r="G577" t="str">
            <v>kg</v>
          </cell>
          <cell r="H577" t="str">
            <v>무농약 이상</v>
          </cell>
          <cell r="I577" t="str">
            <v>전국</v>
          </cell>
          <cell r="J577">
            <v>10980</v>
          </cell>
          <cell r="K577">
            <v>12300</v>
          </cell>
          <cell r="L577">
            <v>12300</v>
          </cell>
          <cell r="M577">
            <v>12.021857923497267</v>
          </cell>
          <cell r="N577">
            <v>0</v>
          </cell>
          <cell r="O577" t="str">
            <v>-</v>
          </cell>
          <cell r="P577" t="str">
            <v>-</v>
          </cell>
          <cell r="Q577" t="str">
            <v>-</v>
          </cell>
          <cell r="R577" t="e">
            <v>#VALUE!</v>
          </cell>
          <cell r="S577" t="e">
            <v>#VALUE!</v>
          </cell>
          <cell r="T577" t="str">
            <v>-</v>
          </cell>
          <cell r="U577" t="str">
            <v>-</v>
          </cell>
          <cell r="V577" t="str">
            <v>-</v>
          </cell>
          <cell r="W577" t="e">
            <v>#VALUE!</v>
          </cell>
          <cell r="X577" t="e">
            <v>#VALUE!</v>
          </cell>
          <cell r="Y577" t="str">
            <v>-</v>
          </cell>
          <cell r="Z577" t="str">
            <v>-</v>
          </cell>
          <cell r="AA577" t="str">
            <v>-</v>
          </cell>
          <cell r="AB577" t="e">
            <v>#VALUE!</v>
          </cell>
          <cell r="AC577" t="e">
            <v>#VALUE!</v>
          </cell>
          <cell r="AD577">
            <v>0</v>
          </cell>
        </row>
        <row r="578">
          <cell r="B578" t="str">
            <v>피망청피망kg무농약 이상전국</v>
          </cell>
          <cell r="C578">
            <v>56</v>
          </cell>
          <cell r="D578" t="str">
            <v>채소류</v>
          </cell>
          <cell r="E578" t="str">
            <v>피망</v>
          </cell>
          <cell r="F578" t="str">
            <v>청피망</v>
          </cell>
          <cell r="G578" t="str">
            <v>kg</v>
          </cell>
          <cell r="H578" t="str">
            <v>무농약 이상</v>
          </cell>
          <cell r="I578" t="str">
            <v>전국</v>
          </cell>
          <cell r="J578">
            <v>7230</v>
          </cell>
          <cell r="K578" t="str">
            <v>-</v>
          </cell>
          <cell r="L578" t="str">
            <v>-</v>
          </cell>
          <cell r="M578" t="e">
            <v>#VALUE!</v>
          </cell>
          <cell r="N578" t="e">
            <v>#VALUE!</v>
          </cell>
          <cell r="O578">
            <v>11200</v>
          </cell>
          <cell r="P578">
            <v>10000</v>
          </cell>
          <cell r="Q578">
            <v>12000</v>
          </cell>
          <cell r="R578">
            <v>7.1428571428571432</v>
          </cell>
          <cell r="S578">
            <v>20</v>
          </cell>
          <cell r="T578">
            <v>24250</v>
          </cell>
          <cell r="U578">
            <v>18960</v>
          </cell>
          <cell r="V578">
            <v>18960</v>
          </cell>
          <cell r="W578">
            <v>-21.814432989690722</v>
          </cell>
          <cell r="X578">
            <v>0</v>
          </cell>
          <cell r="Y578">
            <v>20890</v>
          </cell>
          <cell r="Z578">
            <v>12000</v>
          </cell>
          <cell r="AA578">
            <v>11560</v>
          </cell>
          <cell r="AB578">
            <v>-44.662517951172809</v>
          </cell>
          <cell r="AC578">
            <v>-3.6666666666666665</v>
          </cell>
          <cell r="AD578">
            <v>0</v>
          </cell>
        </row>
        <row r="579">
          <cell r="B579" t="str">
            <v>피망홍피망kg무농약 이상전국</v>
          </cell>
          <cell r="C579">
            <v>0</v>
          </cell>
          <cell r="D579" t="str">
            <v>채소류</v>
          </cell>
          <cell r="E579" t="str">
            <v>피망</v>
          </cell>
          <cell r="F579" t="str">
            <v>홍피망</v>
          </cell>
          <cell r="G579" t="str">
            <v>kg</v>
          </cell>
          <cell r="H579" t="str">
            <v>무농약 이상</v>
          </cell>
          <cell r="I579" t="str">
            <v>전국</v>
          </cell>
          <cell r="J579">
            <v>9320</v>
          </cell>
          <cell r="K579" t="str">
            <v>-</v>
          </cell>
          <cell r="L579" t="str">
            <v>-</v>
          </cell>
          <cell r="M579" t="e">
            <v>#VALUE!</v>
          </cell>
          <cell r="N579" t="e">
            <v>#VALUE!</v>
          </cell>
          <cell r="O579" t="str">
            <v>-</v>
          </cell>
          <cell r="P579" t="str">
            <v>-</v>
          </cell>
          <cell r="Q579" t="str">
            <v>-</v>
          </cell>
          <cell r="R579" t="e">
            <v>#VALUE!</v>
          </cell>
          <cell r="S579" t="e">
            <v>#VALUE!</v>
          </cell>
          <cell r="T579" t="str">
            <v>-</v>
          </cell>
          <cell r="U579" t="str">
            <v>-</v>
          </cell>
          <cell r="V579" t="str">
            <v>-</v>
          </cell>
          <cell r="W579" t="e">
            <v>#VALUE!</v>
          </cell>
          <cell r="X579" t="e">
            <v>#VALUE!</v>
          </cell>
          <cell r="Y579" t="str">
            <v>-</v>
          </cell>
          <cell r="Z579" t="str">
            <v>-</v>
          </cell>
          <cell r="AA579" t="str">
            <v>-</v>
          </cell>
          <cell r="AB579" t="e">
            <v>#VALUE!</v>
          </cell>
          <cell r="AC579" t="e">
            <v>#VALUE!</v>
          </cell>
          <cell r="AD579">
            <v>0</v>
          </cell>
        </row>
        <row r="580">
          <cell r="B580" t="str">
            <v>호박당호박kg무농약 이상전국</v>
          </cell>
          <cell r="C580">
            <v>57</v>
          </cell>
          <cell r="D580" t="str">
            <v>채소류</v>
          </cell>
          <cell r="E580" t="str">
            <v>호박</v>
          </cell>
          <cell r="F580" t="str">
            <v>당호박</v>
          </cell>
          <cell r="G580" t="str">
            <v>kg</v>
          </cell>
          <cell r="H580" t="str">
            <v>무농약 이상</v>
          </cell>
          <cell r="I580" t="str">
            <v>전국</v>
          </cell>
          <cell r="J580">
            <v>6080</v>
          </cell>
          <cell r="K580">
            <v>6450</v>
          </cell>
          <cell r="L580">
            <v>6450</v>
          </cell>
          <cell r="M580">
            <v>6.0855263157894735</v>
          </cell>
          <cell r="N580">
            <v>0</v>
          </cell>
          <cell r="O580" t="str">
            <v>-</v>
          </cell>
          <cell r="P580" t="str">
            <v>-</v>
          </cell>
          <cell r="Q580" t="str">
            <v>-</v>
          </cell>
          <cell r="R580" t="e">
            <v>#VALUE!</v>
          </cell>
          <cell r="S580" t="e">
            <v>#VALUE!</v>
          </cell>
          <cell r="T580" t="str">
            <v>-</v>
          </cell>
          <cell r="U580">
            <v>11940</v>
          </cell>
          <cell r="V580" t="str">
            <v>-</v>
          </cell>
          <cell r="W580" t="e">
            <v>#VALUE!</v>
          </cell>
          <cell r="X580" t="e">
            <v>#VALUE!</v>
          </cell>
          <cell r="Y580" t="str">
            <v>-</v>
          </cell>
          <cell r="Z580">
            <v>3480</v>
          </cell>
          <cell r="AA580" t="str">
            <v>-</v>
          </cell>
          <cell r="AB580" t="e">
            <v>#VALUE!</v>
          </cell>
          <cell r="AC580" t="e">
            <v>#VALUE!</v>
          </cell>
          <cell r="AD580">
            <v>0</v>
          </cell>
        </row>
        <row r="581">
          <cell r="B581" t="str">
            <v>호박애호박kg무농약 이상전국</v>
          </cell>
          <cell r="C581">
            <v>0</v>
          </cell>
          <cell r="D581" t="str">
            <v>채소류</v>
          </cell>
          <cell r="E581" t="str">
            <v>호박</v>
          </cell>
          <cell r="F581" t="str">
            <v>애호박</v>
          </cell>
          <cell r="G581" t="str">
            <v>kg</v>
          </cell>
          <cell r="H581" t="str">
            <v>무농약 이상</v>
          </cell>
          <cell r="I581" t="str">
            <v>전국</v>
          </cell>
          <cell r="J581">
            <v>6770</v>
          </cell>
          <cell r="K581">
            <v>5620</v>
          </cell>
          <cell r="L581">
            <v>5620</v>
          </cell>
          <cell r="M581">
            <v>-16.986706056129986</v>
          </cell>
          <cell r="N581">
            <v>0</v>
          </cell>
          <cell r="O581">
            <v>7600</v>
          </cell>
          <cell r="P581">
            <v>8000</v>
          </cell>
          <cell r="Q581">
            <v>10400</v>
          </cell>
          <cell r="R581">
            <v>36.842105263157897</v>
          </cell>
          <cell r="S581">
            <v>30</v>
          </cell>
          <cell r="T581">
            <v>19800</v>
          </cell>
          <cell r="U581">
            <v>14320</v>
          </cell>
          <cell r="V581">
            <v>14320</v>
          </cell>
          <cell r="W581">
            <v>-27.676767676767678</v>
          </cell>
          <cell r="X581">
            <v>0</v>
          </cell>
          <cell r="Y581">
            <v>12180</v>
          </cell>
          <cell r="Z581">
            <v>9630</v>
          </cell>
          <cell r="AA581">
            <v>10400</v>
          </cell>
          <cell r="AB581">
            <v>-14.614121510673234</v>
          </cell>
          <cell r="AC581">
            <v>7.9958463136033231</v>
          </cell>
          <cell r="AD581">
            <v>0</v>
          </cell>
        </row>
        <row r="582">
          <cell r="B582" t="str">
            <v>느타리버섯kg무농약 이상전국</v>
          </cell>
          <cell r="C582">
            <v>58</v>
          </cell>
          <cell r="D582" t="str">
            <v>버섯류</v>
          </cell>
          <cell r="E582" t="str">
            <v>느타리버섯</v>
          </cell>
          <cell r="F582">
            <v>0</v>
          </cell>
          <cell r="G582" t="str">
            <v>kg</v>
          </cell>
          <cell r="H582" t="str">
            <v>무농약 이상</v>
          </cell>
          <cell r="I582" t="str">
            <v>전국</v>
          </cell>
          <cell r="J582">
            <v>10130</v>
          </cell>
          <cell r="K582">
            <v>10260</v>
          </cell>
          <cell r="L582">
            <v>10260</v>
          </cell>
          <cell r="M582">
            <v>1.2833168805528135</v>
          </cell>
          <cell r="N582">
            <v>0</v>
          </cell>
          <cell r="O582">
            <v>9670</v>
          </cell>
          <cell r="P582">
            <v>9670</v>
          </cell>
          <cell r="Q582">
            <v>9670</v>
          </cell>
          <cell r="R582">
            <v>0</v>
          </cell>
          <cell r="S582">
            <v>0</v>
          </cell>
          <cell r="T582" t="str">
            <v>-</v>
          </cell>
          <cell r="U582" t="str">
            <v>-</v>
          </cell>
          <cell r="V582" t="str">
            <v>-</v>
          </cell>
          <cell r="W582" t="e">
            <v>#VALUE!</v>
          </cell>
          <cell r="X582" t="e">
            <v>#VALUE!</v>
          </cell>
          <cell r="Y582">
            <v>12000</v>
          </cell>
          <cell r="Z582">
            <v>16750</v>
          </cell>
          <cell r="AA582">
            <v>16750</v>
          </cell>
          <cell r="AB582">
            <v>39.583333333333336</v>
          </cell>
          <cell r="AC582">
            <v>0</v>
          </cell>
          <cell r="AD582">
            <v>0</v>
          </cell>
        </row>
        <row r="583">
          <cell r="B583" t="str">
            <v>느타리버섯애느타리버섯kg무농약전국</v>
          </cell>
          <cell r="C583" t="str">
            <v xml:space="preserve"> </v>
          </cell>
          <cell r="D583" t="str">
            <v>버섯류</v>
          </cell>
          <cell r="E583" t="str">
            <v>느타리버섯</v>
          </cell>
          <cell r="F583" t="str">
            <v>애느타리버섯</v>
          </cell>
          <cell r="G583" t="str">
            <v>kg</v>
          </cell>
          <cell r="H583" t="str">
            <v>무농약</v>
          </cell>
          <cell r="I583" t="str">
            <v>전국</v>
          </cell>
          <cell r="J583">
            <v>5450</v>
          </cell>
          <cell r="K583">
            <v>5520</v>
          </cell>
          <cell r="L583">
            <v>5520</v>
          </cell>
          <cell r="M583">
            <v>1.2844036697247707</v>
          </cell>
          <cell r="N583">
            <v>0</v>
          </cell>
          <cell r="O583" t="str">
            <v>-</v>
          </cell>
          <cell r="P583" t="str">
            <v>-</v>
          </cell>
          <cell r="Q583" t="str">
            <v>-</v>
          </cell>
          <cell r="R583" t="e">
            <v>#VALUE!</v>
          </cell>
          <cell r="S583" t="e">
            <v>#VALUE!</v>
          </cell>
          <cell r="T583" t="str">
            <v>-</v>
          </cell>
          <cell r="U583" t="str">
            <v>-</v>
          </cell>
          <cell r="V583" t="str">
            <v>-</v>
          </cell>
          <cell r="W583" t="e">
            <v>#VALUE!</v>
          </cell>
          <cell r="X583" t="e">
            <v>#VALUE!</v>
          </cell>
          <cell r="Y583" t="str">
            <v>-</v>
          </cell>
          <cell r="Z583" t="str">
            <v>-</v>
          </cell>
          <cell r="AA583" t="str">
            <v>-</v>
          </cell>
          <cell r="AB583" t="e">
            <v>#VALUE!</v>
          </cell>
          <cell r="AC583" t="e">
            <v>#VALUE!</v>
          </cell>
          <cell r="AD583">
            <v>0</v>
          </cell>
        </row>
        <row r="584">
          <cell r="B584" t="str">
            <v>송이버섯새송이버섯kg무농약전국</v>
          </cell>
          <cell r="C584">
            <v>59</v>
          </cell>
          <cell r="D584" t="str">
            <v>버섯류</v>
          </cell>
          <cell r="E584" t="str">
            <v>송이버섯</v>
          </cell>
          <cell r="F584" t="str">
            <v>새송이버섯</v>
          </cell>
          <cell r="G584" t="str">
            <v>kg</v>
          </cell>
          <cell r="H584" t="str">
            <v>무농약</v>
          </cell>
          <cell r="I584" t="str">
            <v>전국</v>
          </cell>
          <cell r="J584">
            <v>7540</v>
          </cell>
          <cell r="K584">
            <v>7630</v>
          </cell>
          <cell r="L584">
            <v>7630</v>
          </cell>
          <cell r="M584">
            <v>1.193633952254642</v>
          </cell>
          <cell r="N584">
            <v>0</v>
          </cell>
          <cell r="O584">
            <v>10340</v>
          </cell>
          <cell r="P584">
            <v>10340</v>
          </cell>
          <cell r="Q584">
            <v>10340</v>
          </cell>
          <cell r="R584">
            <v>0</v>
          </cell>
          <cell r="S584">
            <v>0</v>
          </cell>
          <cell r="T584">
            <v>7400</v>
          </cell>
          <cell r="U584" t="str">
            <v>-</v>
          </cell>
          <cell r="V584">
            <v>5960</v>
          </cell>
          <cell r="W584">
            <v>-19.45945945945946</v>
          </cell>
          <cell r="X584" t="e">
            <v>#VALUE!</v>
          </cell>
          <cell r="Y584">
            <v>9200</v>
          </cell>
          <cell r="Z584">
            <v>10400</v>
          </cell>
          <cell r="AA584">
            <v>10400</v>
          </cell>
          <cell r="AB584">
            <v>13.043478260869565</v>
          </cell>
          <cell r="AC584">
            <v>0</v>
          </cell>
          <cell r="AD584">
            <v>0</v>
          </cell>
        </row>
        <row r="585">
          <cell r="B585" t="str">
            <v>송이버섯양송이버섯kg저농약전국</v>
          </cell>
          <cell r="C585">
            <v>0</v>
          </cell>
          <cell r="D585" t="str">
            <v>버섯류</v>
          </cell>
          <cell r="E585" t="str">
            <v>송이버섯</v>
          </cell>
          <cell r="F585" t="str">
            <v>양송이버섯</v>
          </cell>
          <cell r="G585" t="str">
            <v>kg</v>
          </cell>
          <cell r="H585" t="str">
            <v>저농약</v>
          </cell>
          <cell r="I585" t="str">
            <v>전국</v>
          </cell>
          <cell r="J585">
            <v>16210</v>
          </cell>
          <cell r="K585" t="str">
            <v>-</v>
          </cell>
          <cell r="L585" t="str">
            <v>-</v>
          </cell>
          <cell r="M585" t="e">
            <v>#VALUE!</v>
          </cell>
          <cell r="N585" t="e">
            <v>#VALUE!</v>
          </cell>
          <cell r="O585">
            <v>20670</v>
          </cell>
          <cell r="P585">
            <v>26670</v>
          </cell>
          <cell r="Q585">
            <v>26670</v>
          </cell>
          <cell r="R585">
            <v>29.027576197387518</v>
          </cell>
          <cell r="S585">
            <v>0</v>
          </cell>
          <cell r="T585" t="str">
            <v>-</v>
          </cell>
          <cell r="U585" t="str">
            <v>-</v>
          </cell>
          <cell r="V585" t="str">
            <v>-</v>
          </cell>
          <cell r="W585" t="e">
            <v>#VALUE!</v>
          </cell>
          <cell r="X585" t="e">
            <v>#VALUE!</v>
          </cell>
          <cell r="Y585">
            <v>23270</v>
          </cell>
          <cell r="Z585">
            <v>31670</v>
          </cell>
          <cell r="AA585">
            <v>31670</v>
          </cell>
          <cell r="AB585">
            <v>36.097980232058447</v>
          </cell>
          <cell r="AC585">
            <v>0</v>
          </cell>
          <cell r="AD585">
            <v>0</v>
          </cell>
        </row>
        <row r="586">
          <cell r="B586" t="str">
            <v>팽이버섯kg무농약전국</v>
          </cell>
          <cell r="C586">
            <v>60</v>
          </cell>
          <cell r="D586" t="str">
            <v>버섯류</v>
          </cell>
          <cell r="E586" t="str">
            <v>팽이버섯</v>
          </cell>
          <cell r="F586">
            <v>0</v>
          </cell>
          <cell r="G586" t="str">
            <v>kg</v>
          </cell>
          <cell r="H586" t="str">
            <v>무농약</v>
          </cell>
          <cell r="I586" t="str">
            <v>전국</v>
          </cell>
          <cell r="J586">
            <v>3420</v>
          </cell>
          <cell r="K586" t="str">
            <v>-</v>
          </cell>
          <cell r="L586" t="str">
            <v>-</v>
          </cell>
          <cell r="M586" t="e">
            <v>#VALUE!</v>
          </cell>
          <cell r="N586" t="e">
            <v>#VALUE!</v>
          </cell>
          <cell r="O586">
            <v>5000</v>
          </cell>
          <cell r="P586">
            <v>4670</v>
          </cell>
          <cell r="Q586">
            <v>4670</v>
          </cell>
          <cell r="R586">
            <v>-6.6</v>
          </cell>
          <cell r="S586">
            <v>0</v>
          </cell>
          <cell r="T586" t="str">
            <v>-</v>
          </cell>
          <cell r="U586" t="str">
            <v>-</v>
          </cell>
          <cell r="V586" t="str">
            <v>-</v>
          </cell>
          <cell r="W586" t="e">
            <v>#VALUE!</v>
          </cell>
          <cell r="X586" t="e">
            <v>#VALUE!</v>
          </cell>
          <cell r="Y586" t="str">
            <v>-</v>
          </cell>
          <cell r="Z586" t="str">
            <v>-</v>
          </cell>
          <cell r="AA586" t="str">
            <v>-</v>
          </cell>
          <cell r="AB586" t="e">
            <v>#VALUE!</v>
          </cell>
          <cell r="AC586" t="e">
            <v>#VALUE!</v>
          </cell>
          <cell r="AD586">
            <v>0</v>
          </cell>
        </row>
        <row r="587">
          <cell r="B587" t="str">
            <v>표고버섯생것kg무농약전국</v>
          </cell>
          <cell r="C587">
            <v>61</v>
          </cell>
          <cell r="D587" t="str">
            <v>버섯류</v>
          </cell>
          <cell r="E587" t="str">
            <v>표고버섯</v>
          </cell>
          <cell r="F587" t="str">
            <v>생것</v>
          </cell>
          <cell r="G587" t="str">
            <v>kg</v>
          </cell>
          <cell r="H587" t="str">
            <v>무농약</v>
          </cell>
          <cell r="I587" t="str">
            <v>전국</v>
          </cell>
          <cell r="J587">
            <v>13930</v>
          </cell>
          <cell r="K587" t="str">
            <v>-</v>
          </cell>
          <cell r="L587" t="str">
            <v>-</v>
          </cell>
          <cell r="M587" t="e">
            <v>#VALUE!</v>
          </cell>
          <cell r="N587" t="e">
            <v>#VALUE!</v>
          </cell>
          <cell r="O587">
            <v>28670</v>
          </cell>
          <cell r="P587">
            <v>28670</v>
          </cell>
          <cell r="Q587">
            <v>23000</v>
          </cell>
          <cell r="R587">
            <v>-19.776770143006626</v>
          </cell>
          <cell r="S587">
            <v>-19.776770143006626</v>
          </cell>
          <cell r="T587" t="str">
            <v>-</v>
          </cell>
          <cell r="U587" t="str">
            <v>-</v>
          </cell>
          <cell r="V587" t="str">
            <v>-</v>
          </cell>
          <cell r="W587" t="e">
            <v>#VALUE!</v>
          </cell>
          <cell r="X587" t="e">
            <v>#VALUE!</v>
          </cell>
          <cell r="Y587">
            <v>14340</v>
          </cell>
          <cell r="Z587">
            <v>37000</v>
          </cell>
          <cell r="AA587">
            <v>37000</v>
          </cell>
          <cell r="AB587">
            <v>158.01952580195257</v>
          </cell>
          <cell r="AC587">
            <v>0</v>
          </cell>
          <cell r="AD587">
            <v>0</v>
          </cell>
        </row>
        <row r="588">
          <cell r="B588" t="str">
            <v>표고버섯통,말린것kg무농약전국</v>
          </cell>
          <cell r="C588">
            <v>0</v>
          </cell>
          <cell r="D588" t="str">
            <v>버섯류</v>
          </cell>
          <cell r="E588" t="str">
            <v>표고버섯</v>
          </cell>
          <cell r="F588" t="str">
            <v>통,말린것</v>
          </cell>
          <cell r="G588" t="str">
            <v>kg</v>
          </cell>
          <cell r="H588" t="str">
            <v>무농약</v>
          </cell>
          <cell r="I588" t="str">
            <v>전국</v>
          </cell>
          <cell r="J588">
            <v>53170</v>
          </cell>
          <cell r="K588">
            <v>56420</v>
          </cell>
          <cell r="L588">
            <v>56420</v>
          </cell>
          <cell r="M588">
            <v>6.1124694376528117</v>
          </cell>
          <cell r="N588">
            <v>0</v>
          </cell>
          <cell r="O588">
            <v>80000</v>
          </cell>
          <cell r="P588">
            <v>73000</v>
          </cell>
          <cell r="Q588">
            <v>73000</v>
          </cell>
          <cell r="R588">
            <v>-8.75</v>
          </cell>
          <cell r="S588">
            <v>0</v>
          </cell>
          <cell r="T588" t="str">
            <v>-</v>
          </cell>
          <cell r="U588">
            <v>115000</v>
          </cell>
          <cell r="V588" t="str">
            <v>-</v>
          </cell>
          <cell r="W588" t="e">
            <v>#VALUE!</v>
          </cell>
          <cell r="X588" t="e">
            <v>#VALUE!</v>
          </cell>
          <cell r="Y588">
            <v>82500</v>
          </cell>
          <cell r="Z588">
            <v>82500</v>
          </cell>
          <cell r="AA588">
            <v>82500</v>
          </cell>
          <cell r="AB588">
            <v>0</v>
          </cell>
          <cell r="AC588">
            <v>0</v>
          </cell>
          <cell r="AD588">
            <v>0</v>
          </cell>
        </row>
        <row r="589">
          <cell r="B589" t="str">
            <v>표고버섯채썰기,말린것kg무농약전국</v>
          </cell>
          <cell r="C589">
            <v>0</v>
          </cell>
          <cell r="D589" t="str">
            <v>버섯류</v>
          </cell>
          <cell r="E589" t="str">
            <v>표고버섯</v>
          </cell>
          <cell r="F589" t="str">
            <v>채썰기,말린것</v>
          </cell>
          <cell r="G589" t="str">
            <v>kg</v>
          </cell>
          <cell r="H589" t="str">
            <v>무농약</v>
          </cell>
          <cell r="I589" t="str">
            <v>전국</v>
          </cell>
          <cell r="J589">
            <v>53170</v>
          </cell>
          <cell r="K589">
            <v>56420</v>
          </cell>
          <cell r="L589">
            <v>56420</v>
          </cell>
          <cell r="M589">
            <v>6.1124694376528117</v>
          </cell>
          <cell r="N589">
            <v>0</v>
          </cell>
          <cell r="O589">
            <v>60000</v>
          </cell>
          <cell r="P589" t="str">
            <v>-</v>
          </cell>
          <cell r="Q589">
            <v>73000</v>
          </cell>
          <cell r="R589">
            <v>21.666666666666668</v>
          </cell>
          <cell r="S589" t="e">
            <v>#VALUE!</v>
          </cell>
          <cell r="T589" t="str">
            <v>-</v>
          </cell>
          <cell r="U589">
            <v>75800</v>
          </cell>
          <cell r="V589" t="str">
            <v>-</v>
          </cell>
          <cell r="W589" t="e">
            <v>#VALUE!</v>
          </cell>
          <cell r="X589" t="e">
            <v>#VALUE!</v>
          </cell>
          <cell r="Y589">
            <v>94000</v>
          </cell>
          <cell r="Z589">
            <v>94000</v>
          </cell>
          <cell r="AA589">
            <v>94000</v>
          </cell>
          <cell r="AB589">
            <v>0</v>
          </cell>
          <cell r="AC589">
            <v>0</v>
          </cell>
          <cell r="AD589">
            <v>0</v>
          </cell>
        </row>
        <row r="590">
          <cell r="B590" t="str">
            <v>감(단감)kg저농약전국</v>
          </cell>
          <cell r="C590">
            <v>62</v>
          </cell>
          <cell r="D590" t="str">
            <v>과실류</v>
          </cell>
          <cell r="E590" t="str">
            <v>감(단감)</v>
          </cell>
          <cell r="F590">
            <v>0</v>
          </cell>
          <cell r="G590" t="str">
            <v>kg</v>
          </cell>
          <cell r="H590" t="str">
            <v>저농약</v>
          </cell>
          <cell r="I590" t="str">
            <v>전국</v>
          </cell>
          <cell r="J590" t="str">
            <v>-</v>
          </cell>
          <cell r="K590">
            <v>5800</v>
          </cell>
          <cell r="L590">
            <v>5800</v>
          </cell>
          <cell r="M590" t="e">
            <v>#VALUE!</v>
          </cell>
          <cell r="N590">
            <v>0</v>
          </cell>
          <cell r="O590">
            <v>4240</v>
          </cell>
          <cell r="P590" t="str">
            <v>-</v>
          </cell>
          <cell r="Q590" t="str">
            <v>-</v>
          </cell>
          <cell r="R590" t="e">
            <v>#VALUE!</v>
          </cell>
          <cell r="S590" t="e">
            <v>#VALUE!</v>
          </cell>
          <cell r="T590">
            <v>4580</v>
          </cell>
          <cell r="U590" t="str">
            <v>-</v>
          </cell>
          <cell r="V590" t="str">
            <v>-</v>
          </cell>
          <cell r="W590" t="e">
            <v>#VALUE!</v>
          </cell>
          <cell r="X590" t="e">
            <v>#VALUE!</v>
          </cell>
          <cell r="Y590" t="str">
            <v>-</v>
          </cell>
          <cell r="Z590">
            <v>6950</v>
          </cell>
          <cell r="AA590">
            <v>6950</v>
          </cell>
          <cell r="AB590" t="e">
            <v>#VALUE!</v>
          </cell>
          <cell r="AC590">
            <v>0</v>
          </cell>
          <cell r="AD590">
            <v>0</v>
          </cell>
        </row>
        <row r="591">
          <cell r="B591" t="str">
            <v>감(연시)kg저농약전국</v>
          </cell>
          <cell r="C591">
            <v>63</v>
          </cell>
          <cell r="D591" t="str">
            <v>과실류</v>
          </cell>
          <cell r="E591" t="str">
            <v>감(연시)</v>
          </cell>
          <cell r="F591">
            <v>0</v>
          </cell>
          <cell r="G591" t="str">
            <v>kg</v>
          </cell>
          <cell r="H591" t="str">
            <v>저농약</v>
          </cell>
          <cell r="I591" t="str">
            <v>전국</v>
          </cell>
          <cell r="J591" t="str">
            <v>-</v>
          </cell>
          <cell r="K591" t="str">
            <v>-</v>
          </cell>
          <cell r="L591" t="str">
            <v>-</v>
          </cell>
          <cell r="M591" t="e">
            <v>#VALUE!</v>
          </cell>
          <cell r="N591" t="e">
            <v>#VALUE!</v>
          </cell>
          <cell r="O591" t="str">
            <v>-</v>
          </cell>
          <cell r="P591" t="str">
            <v>-</v>
          </cell>
          <cell r="Q591" t="str">
            <v>-</v>
          </cell>
          <cell r="R591" t="e">
            <v>#VALUE!</v>
          </cell>
          <cell r="S591" t="e">
            <v>#VALUE!</v>
          </cell>
          <cell r="T591" t="str">
            <v>-</v>
          </cell>
          <cell r="U591" t="str">
            <v>-</v>
          </cell>
          <cell r="V591" t="str">
            <v>-</v>
          </cell>
          <cell r="W591" t="e">
            <v>#VALUE!</v>
          </cell>
          <cell r="X591" t="e">
            <v>#VALUE!</v>
          </cell>
          <cell r="Y591" t="str">
            <v>-</v>
          </cell>
          <cell r="Z591" t="str">
            <v>-</v>
          </cell>
          <cell r="AA591" t="str">
            <v>-</v>
          </cell>
          <cell r="AB591" t="e">
            <v>#VALUE!</v>
          </cell>
          <cell r="AC591" t="e">
            <v>#VALUE!</v>
          </cell>
          <cell r="AD591">
            <v>0</v>
          </cell>
        </row>
        <row r="592">
          <cell r="B592" t="str">
            <v>귤(조생)10kg80~100개kg무농약전국</v>
          </cell>
          <cell r="C592">
            <v>64</v>
          </cell>
          <cell r="D592" t="str">
            <v>과실류</v>
          </cell>
          <cell r="E592" t="str">
            <v>귤(조생)</v>
          </cell>
          <cell r="F592" t="str">
            <v>10kg80~100개</v>
          </cell>
          <cell r="G592" t="str">
            <v>kg</v>
          </cell>
          <cell r="H592" t="str">
            <v>무농약</v>
          </cell>
          <cell r="I592" t="str">
            <v>전국</v>
          </cell>
          <cell r="J592" t="e">
            <v>#N/A</v>
          </cell>
          <cell r="K592" t="e">
            <v>#N/A</v>
          </cell>
          <cell r="L592" t="str">
            <v>-</v>
          </cell>
          <cell r="M592" t="e">
            <v>#VALUE!</v>
          </cell>
          <cell r="N592" t="e">
            <v>#VALUE!</v>
          </cell>
          <cell r="O592" t="e">
            <v>#N/A</v>
          </cell>
          <cell r="P592" t="e">
            <v>#N/A</v>
          </cell>
          <cell r="Q592" t="str">
            <v>-</v>
          </cell>
          <cell r="R592" t="e">
            <v>#VALUE!</v>
          </cell>
          <cell r="S592" t="e">
            <v>#VALUE!</v>
          </cell>
          <cell r="T592" t="e">
            <v>#N/A</v>
          </cell>
          <cell r="U592" t="e">
            <v>#N/A</v>
          </cell>
          <cell r="V592" t="str">
            <v>-</v>
          </cell>
          <cell r="W592" t="e">
            <v>#VALUE!</v>
          </cell>
          <cell r="X592" t="e">
            <v>#VALUE!</v>
          </cell>
          <cell r="Y592" t="e">
            <v>#N/A</v>
          </cell>
          <cell r="Z592" t="e">
            <v>#N/A</v>
          </cell>
          <cell r="AA592" t="str">
            <v>-</v>
          </cell>
          <cell r="AB592" t="e">
            <v>#VALUE!</v>
          </cell>
          <cell r="AC592" t="e">
            <v>#VALUE!</v>
          </cell>
          <cell r="AD592">
            <v>0</v>
          </cell>
        </row>
        <row r="593">
          <cell r="B593" t="str">
            <v>귤(조생)10kg100~120개kg무농약전국</v>
          </cell>
          <cell r="C593">
            <v>0</v>
          </cell>
          <cell r="D593" t="str">
            <v>과실류</v>
          </cell>
          <cell r="E593" t="str">
            <v>귤(조생)</v>
          </cell>
          <cell r="F593" t="str">
            <v>10kg100~120개</v>
          </cell>
          <cell r="G593" t="str">
            <v>kg</v>
          </cell>
          <cell r="H593" t="str">
            <v>무농약</v>
          </cell>
          <cell r="I593" t="str">
            <v>전국</v>
          </cell>
          <cell r="J593" t="e">
            <v>#N/A</v>
          </cell>
          <cell r="K593" t="e">
            <v>#N/A</v>
          </cell>
          <cell r="L593" t="str">
            <v>-</v>
          </cell>
          <cell r="M593" t="e">
            <v>#VALUE!</v>
          </cell>
          <cell r="N593" t="e">
            <v>#VALUE!</v>
          </cell>
          <cell r="O593" t="e">
            <v>#N/A</v>
          </cell>
          <cell r="P593" t="e">
            <v>#N/A</v>
          </cell>
          <cell r="Q593" t="str">
            <v>-</v>
          </cell>
          <cell r="R593" t="e">
            <v>#VALUE!</v>
          </cell>
          <cell r="S593" t="e">
            <v>#VALUE!</v>
          </cell>
          <cell r="T593" t="e">
            <v>#N/A</v>
          </cell>
          <cell r="U593" t="e">
            <v>#N/A</v>
          </cell>
          <cell r="V593" t="str">
            <v>-</v>
          </cell>
          <cell r="W593" t="e">
            <v>#VALUE!</v>
          </cell>
          <cell r="X593" t="e">
            <v>#VALUE!</v>
          </cell>
          <cell r="Y593" t="e">
            <v>#N/A</v>
          </cell>
          <cell r="Z593" t="e">
            <v>#N/A</v>
          </cell>
          <cell r="AA593" t="str">
            <v>-</v>
          </cell>
          <cell r="AB593" t="e">
            <v>#VALUE!</v>
          </cell>
          <cell r="AC593" t="e">
            <v>#VALUE!</v>
          </cell>
          <cell r="AD593">
            <v>0</v>
          </cell>
        </row>
        <row r="594">
          <cell r="B594" t="str">
            <v>귤(조생)10kg120~140개kg무농약전국</v>
          </cell>
          <cell r="C594">
            <v>0</v>
          </cell>
          <cell r="D594" t="str">
            <v>과실류</v>
          </cell>
          <cell r="E594" t="str">
            <v>귤(조생)</v>
          </cell>
          <cell r="F594" t="str">
            <v>10kg120~140개</v>
          </cell>
          <cell r="G594" t="str">
            <v>kg</v>
          </cell>
          <cell r="H594" t="str">
            <v>무농약</v>
          </cell>
          <cell r="I594" t="str">
            <v>전국</v>
          </cell>
          <cell r="J594" t="e">
            <v>#N/A</v>
          </cell>
          <cell r="K594" t="e">
            <v>#N/A</v>
          </cell>
          <cell r="L594" t="str">
            <v>-</v>
          </cell>
          <cell r="M594" t="e">
            <v>#VALUE!</v>
          </cell>
          <cell r="N594" t="e">
            <v>#VALUE!</v>
          </cell>
          <cell r="O594" t="e">
            <v>#N/A</v>
          </cell>
          <cell r="P594" t="e">
            <v>#N/A</v>
          </cell>
          <cell r="Q594" t="str">
            <v>-</v>
          </cell>
          <cell r="R594" t="e">
            <v>#VALUE!</v>
          </cell>
          <cell r="S594" t="e">
            <v>#VALUE!</v>
          </cell>
          <cell r="T594" t="e">
            <v>#N/A</v>
          </cell>
          <cell r="U594" t="e">
            <v>#N/A</v>
          </cell>
          <cell r="V594" t="str">
            <v>-</v>
          </cell>
          <cell r="W594" t="e">
            <v>#VALUE!</v>
          </cell>
          <cell r="X594" t="e">
            <v>#VALUE!</v>
          </cell>
          <cell r="Y594" t="e">
            <v>#N/A</v>
          </cell>
          <cell r="Z594" t="e">
            <v>#N/A</v>
          </cell>
          <cell r="AA594" t="str">
            <v>-</v>
          </cell>
          <cell r="AB594" t="e">
            <v>#VALUE!</v>
          </cell>
          <cell r="AC594" t="e">
            <v>#VALUE!</v>
          </cell>
          <cell r="AD594">
            <v>0</v>
          </cell>
        </row>
        <row r="595">
          <cell r="B595" t="str">
            <v>다래참다래kg저농약전국</v>
          </cell>
          <cell r="C595">
            <v>65</v>
          </cell>
          <cell r="D595" t="str">
            <v>과실류</v>
          </cell>
          <cell r="E595" t="str">
            <v>다래</v>
          </cell>
          <cell r="F595" t="str">
            <v>참다래</v>
          </cell>
          <cell r="G595" t="str">
            <v>kg</v>
          </cell>
          <cell r="H595" t="str">
            <v>저농약</v>
          </cell>
          <cell r="I595" t="str">
            <v>전국</v>
          </cell>
          <cell r="J595" t="str">
            <v>-</v>
          </cell>
          <cell r="K595">
            <v>7090</v>
          </cell>
          <cell r="L595">
            <v>7090</v>
          </cell>
          <cell r="M595" t="e">
            <v>#VALUE!</v>
          </cell>
          <cell r="N595">
            <v>0</v>
          </cell>
          <cell r="O595">
            <v>7000</v>
          </cell>
          <cell r="P595">
            <v>7000</v>
          </cell>
          <cell r="Q595">
            <v>7000</v>
          </cell>
          <cell r="R595">
            <v>0</v>
          </cell>
          <cell r="S595">
            <v>0</v>
          </cell>
          <cell r="T595">
            <v>7130</v>
          </cell>
          <cell r="U595">
            <v>10400</v>
          </cell>
          <cell r="V595">
            <v>6970</v>
          </cell>
          <cell r="W595">
            <v>-2.244039270687237</v>
          </cell>
          <cell r="X595">
            <v>-32.980769230769234</v>
          </cell>
          <cell r="Y595">
            <v>6500</v>
          </cell>
          <cell r="Z595" t="str">
            <v>-</v>
          </cell>
          <cell r="AA595" t="str">
            <v>-</v>
          </cell>
          <cell r="AB595" t="e">
            <v>#VALUE!</v>
          </cell>
          <cell r="AC595" t="e">
            <v>#VALUE!</v>
          </cell>
          <cell r="AD595">
            <v>0</v>
          </cell>
        </row>
        <row r="596">
          <cell r="B596" t="str">
            <v>딸기kg무농약 이상전국</v>
          </cell>
          <cell r="C596">
            <v>66</v>
          </cell>
          <cell r="D596" t="str">
            <v>과실류</v>
          </cell>
          <cell r="E596" t="str">
            <v>딸기</v>
          </cell>
          <cell r="F596">
            <v>0</v>
          </cell>
          <cell r="G596" t="str">
            <v>kg</v>
          </cell>
          <cell r="H596" t="str">
            <v>무농약 이상</v>
          </cell>
          <cell r="I596" t="str">
            <v>전국</v>
          </cell>
          <cell r="J596" t="str">
            <v>-</v>
          </cell>
          <cell r="K596">
            <v>12060</v>
          </cell>
          <cell r="L596">
            <v>12060</v>
          </cell>
          <cell r="M596" t="e">
            <v>#VALUE!</v>
          </cell>
          <cell r="N596">
            <v>0</v>
          </cell>
          <cell r="O596">
            <v>10800</v>
          </cell>
          <cell r="P596">
            <v>13400</v>
          </cell>
          <cell r="Q596">
            <v>9400</v>
          </cell>
          <cell r="R596">
            <v>-12.962962962962964</v>
          </cell>
          <cell r="S596">
            <v>-29.850746268656717</v>
          </cell>
          <cell r="T596" t="str">
            <v>-</v>
          </cell>
          <cell r="U596">
            <v>13310</v>
          </cell>
          <cell r="V596">
            <v>10640</v>
          </cell>
          <cell r="W596" t="e">
            <v>#VALUE!</v>
          </cell>
          <cell r="X596">
            <v>-20.060105184072125</v>
          </cell>
          <cell r="Y596">
            <v>13000</v>
          </cell>
          <cell r="Z596">
            <v>19000</v>
          </cell>
          <cell r="AA596">
            <v>15000</v>
          </cell>
          <cell r="AB596">
            <v>15.384615384615385</v>
          </cell>
          <cell r="AC596">
            <v>-21.05263157894737</v>
          </cell>
          <cell r="AD596">
            <v>0</v>
          </cell>
        </row>
        <row r="597">
          <cell r="B597" t="str">
            <v>딸기얼린것,아이스딸기kg무농약합천</v>
          </cell>
          <cell r="C597">
            <v>0</v>
          </cell>
          <cell r="D597" t="str">
            <v>과실류</v>
          </cell>
          <cell r="E597" t="str">
            <v>딸기</v>
          </cell>
          <cell r="F597" t="str">
            <v>얼린것,아이스딸기</v>
          </cell>
          <cell r="G597" t="str">
            <v>kg</v>
          </cell>
          <cell r="H597" t="str">
            <v>무농약</v>
          </cell>
          <cell r="I597" t="str">
            <v>합천</v>
          </cell>
          <cell r="J597" t="str">
            <v>-</v>
          </cell>
          <cell r="K597" t="str">
            <v>-</v>
          </cell>
          <cell r="L597" t="str">
            <v>-</v>
          </cell>
          <cell r="M597" t="e">
            <v>#VALUE!</v>
          </cell>
          <cell r="N597" t="e">
            <v>#VALUE!</v>
          </cell>
          <cell r="O597" t="str">
            <v>-</v>
          </cell>
          <cell r="P597" t="str">
            <v>-</v>
          </cell>
          <cell r="Q597" t="str">
            <v>-</v>
          </cell>
          <cell r="R597" t="e">
            <v>#VALUE!</v>
          </cell>
          <cell r="S597" t="e">
            <v>#VALUE!</v>
          </cell>
          <cell r="T597" t="str">
            <v>-</v>
          </cell>
          <cell r="U597" t="str">
            <v>-</v>
          </cell>
          <cell r="V597" t="str">
            <v>-</v>
          </cell>
          <cell r="W597" t="e">
            <v>#VALUE!</v>
          </cell>
          <cell r="X597" t="e">
            <v>#VALUE!</v>
          </cell>
          <cell r="Y597" t="str">
            <v>-</v>
          </cell>
          <cell r="Z597" t="str">
            <v>-</v>
          </cell>
          <cell r="AA597" t="str">
            <v>-</v>
          </cell>
          <cell r="AB597" t="e">
            <v>#VALUE!</v>
          </cell>
          <cell r="AC597" t="e">
            <v>#VALUE!</v>
          </cell>
          <cell r="AD597">
            <v>0</v>
          </cell>
        </row>
        <row r="598">
          <cell r="B598" t="str">
            <v>대추말린것,통대추kg저농약전국</v>
          </cell>
          <cell r="C598">
            <v>67</v>
          </cell>
          <cell r="D598" t="str">
            <v>과실류</v>
          </cell>
          <cell r="E598" t="str">
            <v>대추</v>
          </cell>
          <cell r="F598" t="str">
            <v>말린것,통대추</v>
          </cell>
          <cell r="G598" t="str">
            <v>kg</v>
          </cell>
          <cell r="H598" t="str">
            <v>저농약</v>
          </cell>
          <cell r="I598" t="str">
            <v>전국</v>
          </cell>
          <cell r="J598">
            <v>22790</v>
          </cell>
          <cell r="K598">
            <v>19240</v>
          </cell>
          <cell r="L598">
            <v>19240</v>
          </cell>
          <cell r="M598">
            <v>-15.577007459412023</v>
          </cell>
          <cell r="N598">
            <v>0</v>
          </cell>
          <cell r="O598">
            <v>20000</v>
          </cell>
          <cell r="P598">
            <v>20000</v>
          </cell>
          <cell r="Q598">
            <v>20000</v>
          </cell>
          <cell r="R598">
            <v>0</v>
          </cell>
          <cell r="S598">
            <v>0</v>
          </cell>
          <cell r="T598" t="str">
            <v>-</v>
          </cell>
          <cell r="U598" t="str">
            <v>-</v>
          </cell>
          <cell r="V598">
            <v>27670</v>
          </cell>
          <cell r="W598" t="e">
            <v>#VALUE!</v>
          </cell>
          <cell r="X598" t="e">
            <v>#VALUE!</v>
          </cell>
          <cell r="Y598" t="str">
            <v>-</v>
          </cell>
          <cell r="Z598" t="str">
            <v>-</v>
          </cell>
          <cell r="AA598" t="str">
            <v>-</v>
          </cell>
          <cell r="AB598" t="e">
            <v>#VALUE!</v>
          </cell>
          <cell r="AC598" t="e">
            <v>#VALUE!</v>
          </cell>
          <cell r="AD598">
            <v>0</v>
          </cell>
        </row>
        <row r="599">
          <cell r="B599" t="str">
            <v>메론양구kg저농약전국</v>
          </cell>
          <cell r="C599">
            <v>68</v>
          </cell>
          <cell r="D599" t="str">
            <v>과실류</v>
          </cell>
          <cell r="E599" t="str">
            <v>메론</v>
          </cell>
          <cell r="F599" t="str">
            <v>양구</v>
          </cell>
          <cell r="G599" t="str">
            <v>kg</v>
          </cell>
          <cell r="H599" t="str">
            <v>저농약</v>
          </cell>
          <cell r="I599" t="str">
            <v>전국</v>
          </cell>
          <cell r="J599" t="str">
            <v>-</v>
          </cell>
          <cell r="K599">
            <v>12290</v>
          </cell>
          <cell r="L599">
            <v>12290</v>
          </cell>
          <cell r="M599" t="e">
            <v>#VALUE!</v>
          </cell>
          <cell r="N599">
            <v>0</v>
          </cell>
          <cell r="O599" t="str">
            <v>-</v>
          </cell>
          <cell r="P599" t="str">
            <v>-</v>
          </cell>
          <cell r="Q599" t="str">
            <v>-</v>
          </cell>
          <cell r="R599" t="e">
            <v>#VALUE!</v>
          </cell>
          <cell r="S599" t="e">
            <v>#VALUE!</v>
          </cell>
          <cell r="T599" t="str">
            <v>-</v>
          </cell>
          <cell r="U599" t="str">
            <v>-</v>
          </cell>
          <cell r="V599" t="str">
            <v>-</v>
          </cell>
          <cell r="W599" t="e">
            <v>#VALUE!</v>
          </cell>
          <cell r="X599" t="e">
            <v>#VALUE!</v>
          </cell>
          <cell r="Y599" t="str">
            <v>-</v>
          </cell>
          <cell r="Z599" t="str">
            <v>-</v>
          </cell>
          <cell r="AA599" t="str">
            <v>-</v>
          </cell>
          <cell r="AB599" t="e">
            <v>#VALUE!</v>
          </cell>
          <cell r="AC599" t="e">
            <v>#VALUE!</v>
          </cell>
          <cell r="AD599">
            <v>0</v>
          </cell>
        </row>
        <row r="600">
          <cell r="B600" t="str">
            <v>배(신고)2다이전반kg저농약전국</v>
          </cell>
          <cell r="C600">
            <v>69</v>
          </cell>
          <cell r="D600" t="str">
            <v>과실류</v>
          </cell>
          <cell r="E600" t="str">
            <v>배(신고)</v>
          </cell>
          <cell r="F600" t="str">
            <v>2다이전반</v>
          </cell>
          <cell r="G600" t="str">
            <v>kg</v>
          </cell>
          <cell r="H600" t="str">
            <v>저농약</v>
          </cell>
          <cell r="I600" t="str">
            <v>전국</v>
          </cell>
          <cell r="J600" t="str">
            <v>-</v>
          </cell>
          <cell r="K600">
            <v>4940</v>
          </cell>
          <cell r="L600">
            <v>4940</v>
          </cell>
          <cell r="M600" t="e">
            <v>#VALUE!</v>
          </cell>
          <cell r="N600">
            <v>0</v>
          </cell>
          <cell r="O600" t="str">
            <v>-</v>
          </cell>
          <cell r="P600">
            <v>3640</v>
          </cell>
          <cell r="Q600">
            <v>3640</v>
          </cell>
          <cell r="R600" t="e">
            <v>#VALUE!</v>
          </cell>
          <cell r="S600">
            <v>0</v>
          </cell>
          <cell r="T600" t="str">
            <v>-</v>
          </cell>
          <cell r="U600" t="str">
            <v>-</v>
          </cell>
          <cell r="V600" t="str">
            <v>-</v>
          </cell>
          <cell r="W600" t="e">
            <v>#VALUE!</v>
          </cell>
          <cell r="X600" t="e">
            <v>#VALUE!</v>
          </cell>
          <cell r="Y600">
            <v>5500</v>
          </cell>
          <cell r="Z600">
            <v>4300</v>
          </cell>
          <cell r="AA600">
            <v>3380</v>
          </cell>
          <cell r="AB600">
            <v>-38.545454545454547</v>
          </cell>
          <cell r="AC600">
            <v>-21.395348837209301</v>
          </cell>
          <cell r="AD600">
            <v>0</v>
          </cell>
        </row>
        <row r="601">
          <cell r="B601" t="str">
            <v>배(신고)2다이후반kg저농약전국</v>
          </cell>
          <cell r="C601">
            <v>0</v>
          </cell>
          <cell r="D601" t="str">
            <v>과실류</v>
          </cell>
          <cell r="E601" t="str">
            <v>배(신고)</v>
          </cell>
          <cell r="F601" t="str">
            <v>2다이후반</v>
          </cell>
          <cell r="G601" t="str">
            <v>kg</v>
          </cell>
          <cell r="H601" t="str">
            <v>저농약</v>
          </cell>
          <cell r="I601" t="str">
            <v>전국</v>
          </cell>
          <cell r="J601" t="str">
            <v>-</v>
          </cell>
          <cell r="K601">
            <v>5140</v>
          </cell>
          <cell r="L601">
            <v>5140</v>
          </cell>
          <cell r="M601" t="e">
            <v>#VALUE!</v>
          </cell>
          <cell r="N601">
            <v>0</v>
          </cell>
          <cell r="O601">
            <v>4000</v>
          </cell>
          <cell r="P601" t="str">
            <v>-</v>
          </cell>
          <cell r="Q601" t="str">
            <v>-</v>
          </cell>
          <cell r="R601" t="e">
            <v>#VALUE!</v>
          </cell>
          <cell r="S601" t="e">
            <v>#VALUE!</v>
          </cell>
          <cell r="T601" t="str">
            <v>-</v>
          </cell>
          <cell r="U601">
            <v>6230</v>
          </cell>
          <cell r="V601">
            <v>5980</v>
          </cell>
          <cell r="W601" t="e">
            <v>#VALUE!</v>
          </cell>
          <cell r="X601">
            <v>-4.0128410914927768</v>
          </cell>
          <cell r="Y601" t="str">
            <v>-</v>
          </cell>
          <cell r="Z601" t="str">
            <v>-</v>
          </cell>
          <cell r="AA601" t="str">
            <v>-</v>
          </cell>
          <cell r="AB601" t="e">
            <v>#VALUE!</v>
          </cell>
          <cell r="AC601" t="e">
            <v>#VALUE!</v>
          </cell>
          <cell r="AD601">
            <v>0</v>
          </cell>
        </row>
        <row r="602">
          <cell r="B602" t="str">
            <v>사과(부사)15kg,4Dkg저농약전국</v>
          </cell>
          <cell r="C602">
            <v>70</v>
          </cell>
          <cell r="D602" t="str">
            <v>과실류</v>
          </cell>
          <cell r="E602" t="str">
            <v>사과(부사)</v>
          </cell>
          <cell r="F602" t="str">
            <v>15kg,4D</v>
          </cell>
          <cell r="G602" t="str">
            <v>kg</v>
          </cell>
          <cell r="H602" t="str">
            <v>저농약</v>
          </cell>
          <cell r="I602" t="str">
            <v>전국</v>
          </cell>
          <cell r="J602" t="str">
            <v>-</v>
          </cell>
          <cell r="K602">
            <v>6660</v>
          </cell>
          <cell r="L602">
            <v>6660</v>
          </cell>
          <cell r="M602" t="e">
            <v>#VALUE!</v>
          </cell>
          <cell r="N602">
            <v>0</v>
          </cell>
          <cell r="O602" t="str">
            <v>-</v>
          </cell>
          <cell r="P602" t="str">
            <v>-</v>
          </cell>
          <cell r="Q602" t="str">
            <v>-</v>
          </cell>
          <cell r="R602" t="e">
            <v>#VALUE!</v>
          </cell>
          <cell r="S602" t="e">
            <v>#VALUE!</v>
          </cell>
          <cell r="T602">
            <v>9610</v>
          </cell>
          <cell r="U602">
            <v>12910</v>
          </cell>
          <cell r="V602" t="str">
            <v>-</v>
          </cell>
          <cell r="W602" t="e">
            <v>#VALUE!</v>
          </cell>
          <cell r="X602" t="e">
            <v>#VALUE!</v>
          </cell>
          <cell r="Y602" t="str">
            <v>-</v>
          </cell>
          <cell r="Z602" t="str">
            <v>-</v>
          </cell>
          <cell r="AA602" t="str">
            <v>-</v>
          </cell>
          <cell r="AB602" t="e">
            <v>#VALUE!</v>
          </cell>
          <cell r="AC602" t="e">
            <v>#VALUE!</v>
          </cell>
          <cell r="AD602">
            <v>0</v>
          </cell>
        </row>
        <row r="603">
          <cell r="B603" t="str">
            <v>사과(부사)15kg,5Dkg저농약전국</v>
          </cell>
          <cell r="C603">
            <v>0</v>
          </cell>
          <cell r="D603" t="str">
            <v>과실류</v>
          </cell>
          <cell r="E603" t="str">
            <v>사과(부사)</v>
          </cell>
          <cell r="F603" t="str">
            <v>15kg,5D</v>
          </cell>
          <cell r="G603" t="str">
            <v>kg</v>
          </cell>
          <cell r="H603" t="str">
            <v>저농약</v>
          </cell>
          <cell r="I603" t="str">
            <v>전국</v>
          </cell>
          <cell r="J603" t="str">
            <v>-</v>
          </cell>
          <cell r="K603">
            <v>5920</v>
          </cell>
          <cell r="L603">
            <v>5920</v>
          </cell>
          <cell r="M603" t="e">
            <v>#VALUE!</v>
          </cell>
          <cell r="N603">
            <v>0</v>
          </cell>
          <cell r="O603">
            <v>4550</v>
          </cell>
          <cell r="P603" t="str">
            <v>-</v>
          </cell>
          <cell r="Q603" t="str">
            <v>-</v>
          </cell>
          <cell r="R603" t="e">
            <v>#VALUE!</v>
          </cell>
          <cell r="S603" t="e">
            <v>#VALUE!</v>
          </cell>
          <cell r="T603" t="str">
            <v>-</v>
          </cell>
          <cell r="U603" t="str">
            <v>-</v>
          </cell>
          <cell r="V603">
            <v>9380</v>
          </cell>
          <cell r="W603" t="e">
            <v>#VALUE!</v>
          </cell>
          <cell r="X603" t="e">
            <v>#VALUE!</v>
          </cell>
          <cell r="Y603">
            <v>5960</v>
          </cell>
          <cell r="Z603">
            <v>6360</v>
          </cell>
          <cell r="AA603">
            <v>6360</v>
          </cell>
          <cell r="AB603">
            <v>6.7114093959731544</v>
          </cell>
          <cell r="AC603">
            <v>0</v>
          </cell>
          <cell r="AD603">
            <v>0</v>
          </cell>
        </row>
        <row r="604">
          <cell r="B604" t="str">
            <v>사과(부사)15kg,6Dkg저농약전국</v>
          </cell>
          <cell r="C604">
            <v>0</v>
          </cell>
          <cell r="D604" t="str">
            <v>과실류</v>
          </cell>
          <cell r="E604" t="str">
            <v>사과(부사)</v>
          </cell>
          <cell r="F604" t="str">
            <v>15kg,6D</v>
          </cell>
          <cell r="G604" t="str">
            <v>kg</v>
          </cell>
          <cell r="H604" t="str">
            <v>저농약</v>
          </cell>
          <cell r="I604" t="str">
            <v>전국</v>
          </cell>
          <cell r="J604" t="str">
            <v>-</v>
          </cell>
          <cell r="K604">
            <v>4940</v>
          </cell>
          <cell r="L604">
            <v>4940</v>
          </cell>
          <cell r="M604" t="e">
            <v>#VALUE!</v>
          </cell>
          <cell r="N604">
            <v>0</v>
          </cell>
          <cell r="O604" t="str">
            <v>-</v>
          </cell>
          <cell r="P604">
            <v>3970</v>
          </cell>
          <cell r="Q604">
            <v>3970</v>
          </cell>
          <cell r="R604" t="e">
            <v>#VALUE!</v>
          </cell>
          <cell r="S604">
            <v>0</v>
          </cell>
          <cell r="T604" t="str">
            <v>-</v>
          </cell>
          <cell r="U604" t="str">
            <v>-</v>
          </cell>
          <cell r="V604" t="str">
            <v>-</v>
          </cell>
          <cell r="W604" t="e">
            <v>#VALUE!</v>
          </cell>
          <cell r="X604" t="e">
            <v>#VALUE!</v>
          </cell>
          <cell r="Y604" t="str">
            <v>-</v>
          </cell>
          <cell r="Z604" t="str">
            <v>-</v>
          </cell>
          <cell r="AA604" t="str">
            <v>-</v>
          </cell>
          <cell r="AB604" t="e">
            <v>#VALUE!</v>
          </cell>
          <cell r="AC604" t="e">
            <v>#VALUE!</v>
          </cell>
          <cell r="AD604">
            <v>0</v>
          </cell>
        </row>
        <row r="605">
          <cell r="B605" t="str">
            <v>오렌지(생과)네블,350g/개kg저농약이상제주</v>
          </cell>
          <cell r="C605">
            <v>71</v>
          </cell>
          <cell r="D605" t="str">
            <v>과실류</v>
          </cell>
          <cell r="E605" t="str">
            <v>오렌지(생과)</v>
          </cell>
          <cell r="F605" t="str">
            <v>네블,350g/개</v>
          </cell>
          <cell r="G605" t="str">
            <v>kg</v>
          </cell>
          <cell r="H605" t="str">
            <v>저농약이상</v>
          </cell>
          <cell r="I605" t="str">
            <v>제주</v>
          </cell>
          <cell r="J605" t="str">
            <v>-</v>
          </cell>
          <cell r="K605" t="str">
            <v>-</v>
          </cell>
          <cell r="L605" t="str">
            <v>-</v>
          </cell>
          <cell r="M605" t="e">
            <v>#VALUE!</v>
          </cell>
          <cell r="N605" t="e">
            <v>#VALUE!</v>
          </cell>
          <cell r="O605" t="str">
            <v>-</v>
          </cell>
          <cell r="P605" t="str">
            <v>-</v>
          </cell>
          <cell r="Q605" t="str">
            <v>-</v>
          </cell>
          <cell r="R605" t="e">
            <v>#VALUE!</v>
          </cell>
          <cell r="S605" t="e">
            <v>#VALUE!</v>
          </cell>
          <cell r="T605" t="str">
            <v>-</v>
          </cell>
          <cell r="U605" t="str">
            <v>-</v>
          </cell>
          <cell r="V605" t="str">
            <v>-</v>
          </cell>
          <cell r="W605" t="e">
            <v>#VALUE!</v>
          </cell>
          <cell r="X605" t="e">
            <v>#VALUE!</v>
          </cell>
          <cell r="Y605" t="str">
            <v>-</v>
          </cell>
          <cell r="Z605" t="str">
            <v>-</v>
          </cell>
          <cell r="AA605" t="str">
            <v>-</v>
          </cell>
          <cell r="AB605" t="e">
            <v>#VALUE!</v>
          </cell>
          <cell r="AC605" t="e">
            <v>#VALUE!</v>
          </cell>
          <cell r="AD605">
            <v>0</v>
          </cell>
        </row>
        <row r="606">
          <cell r="B606" t="str">
            <v>오렌지(생과)청견,350g/개kg저농약이상제주</v>
          </cell>
          <cell r="C606">
            <v>0</v>
          </cell>
          <cell r="D606" t="str">
            <v>과실류</v>
          </cell>
          <cell r="E606" t="str">
            <v>오렌지(생과)</v>
          </cell>
          <cell r="F606" t="str">
            <v>청견,350g/개</v>
          </cell>
          <cell r="G606" t="str">
            <v>kg</v>
          </cell>
          <cell r="H606" t="str">
            <v>저농약이상</v>
          </cell>
          <cell r="I606" t="str">
            <v>제주</v>
          </cell>
          <cell r="J606" t="str">
            <v>-</v>
          </cell>
          <cell r="K606" t="str">
            <v>-</v>
          </cell>
          <cell r="L606" t="str">
            <v>-</v>
          </cell>
          <cell r="M606" t="e">
            <v>#VALUE!</v>
          </cell>
          <cell r="N606" t="e">
            <v>#VALUE!</v>
          </cell>
          <cell r="O606" t="str">
            <v>-</v>
          </cell>
          <cell r="P606" t="str">
            <v>-</v>
          </cell>
          <cell r="Q606" t="str">
            <v>-</v>
          </cell>
          <cell r="R606" t="e">
            <v>#VALUE!</v>
          </cell>
          <cell r="S606" t="e">
            <v>#VALUE!</v>
          </cell>
          <cell r="T606" t="str">
            <v>-</v>
          </cell>
          <cell r="U606" t="str">
            <v>-</v>
          </cell>
          <cell r="V606" t="str">
            <v>-</v>
          </cell>
          <cell r="W606" t="e">
            <v>#VALUE!</v>
          </cell>
          <cell r="X606" t="e">
            <v>#VALUE!</v>
          </cell>
          <cell r="Y606" t="str">
            <v>-</v>
          </cell>
          <cell r="Z606" t="str">
            <v>-</v>
          </cell>
          <cell r="AA606" t="str">
            <v>-</v>
          </cell>
          <cell r="AB606" t="e">
            <v>#VALUE!</v>
          </cell>
          <cell r="AC606" t="e">
            <v>#VALUE!</v>
          </cell>
          <cell r="AD606">
            <v>0</v>
          </cell>
        </row>
        <row r="607">
          <cell r="B607" t="str">
            <v>오렌지(생과)천혜향,3kg8~10과kg저농약이상제주</v>
          </cell>
          <cell r="C607">
            <v>0</v>
          </cell>
          <cell r="D607" t="str">
            <v>과실류</v>
          </cell>
          <cell r="E607" t="str">
            <v>오렌지(생과)</v>
          </cell>
          <cell r="F607" t="str">
            <v>천혜향,3kg8~10과</v>
          </cell>
          <cell r="G607" t="str">
            <v>kg</v>
          </cell>
          <cell r="H607" t="str">
            <v>저농약이상</v>
          </cell>
          <cell r="I607" t="str">
            <v>제주</v>
          </cell>
          <cell r="J607" t="e">
            <v>#N/A</v>
          </cell>
          <cell r="K607" t="e">
            <v>#N/A</v>
          </cell>
          <cell r="L607" t="str">
            <v>-</v>
          </cell>
          <cell r="M607" t="e">
            <v>#VALUE!</v>
          </cell>
          <cell r="N607" t="e">
            <v>#VALUE!</v>
          </cell>
          <cell r="O607" t="e">
            <v>#N/A</v>
          </cell>
          <cell r="P607" t="e">
            <v>#N/A</v>
          </cell>
          <cell r="Q607" t="str">
            <v>-</v>
          </cell>
          <cell r="R607" t="e">
            <v>#VALUE!</v>
          </cell>
          <cell r="S607" t="e">
            <v>#VALUE!</v>
          </cell>
          <cell r="T607" t="e">
            <v>#N/A</v>
          </cell>
          <cell r="U607" t="e">
            <v>#N/A</v>
          </cell>
          <cell r="V607" t="str">
            <v>-</v>
          </cell>
          <cell r="W607" t="e">
            <v>#VALUE!</v>
          </cell>
          <cell r="X607" t="e">
            <v>#VALUE!</v>
          </cell>
          <cell r="Y607" t="e">
            <v>#N/A</v>
          </cell>
          <cell r="Z607" t="e">
            <v>#N/A</v>
          </cell>
          <cell r="AA607">
            <v>9900</v>
          </cell>
          <cell r="AB607" t="e">
            <v>#N/A</v>
          </cell>
          <cell r="AC607" t="e">
            <v>#N/A</v>
          </cell>
          <cell r="AD607">
            <v>0</v>
          </cell>
        </row>
        <row r="608">
          <cell r="B608" t="str">
            <v>오렌지(생과)천혜향,3kg17~18과kg저농약이상제주</v>
          </cell>
          <cell r="C608">
            <v>0</v>
          </cell>
          <cell r="D608" t="str">
            <v>과실류</v>
          </cell>
          <cell r="E608" t="str">
            <v>오렌지(생과)</v>
          </cell>
          <cell r="F608" t="str">
            <v>천혜향,3kg17~18과</v>
          </cell>
          <cell r="G608" t="str">
            <v>kg</v>
          </cell>
          <cell r="H608" t="str">
            <v>저농약이상</v>
          </cell>
          <cell r="I608" t="str">
            <v>제주</v>
          </cell>
          <cell r="J608" t="e">
            <v>#N/A</v>
          </cell>
          <cell r="K608" t="e">
            <v>#N/A</v>
          </cell>
          <cell r="L608" t="str">
            <v>-</v>
          </cell>
          <cell r="M608" t="e">
            <v>#VALUE!</v>
          </cell>
          <cell r="N608" t="e">
            <v>#VALUE!</v>
          </cell>
          <cell r="O608" t="e">
            <v>#N/A</v>
          </cell>
          <cell r="P608" t="e">
            <v>#N/A</v>
          </cell>
          <cell r="Q608">
            <v>9950</v>
          </cell>
          <cell r="R608" t="e">
            <v>#N/A</v>
          </cell>
          <cell r="S608" t="e">
            <v>#N/A</v>
          </cell>
          <cell r="T608" t="e">
            <v>#N/A</v>
          </cell>
          <cell r="U608" t="e">
            <v>#N/A</v>
          </cell>
          <cell r="V608" t="str">
            <v>-</v>
          </cell>
          <cell r="W608" t="e">
            <v>#VALUE!</v>
          </cell>
          <cell r="X608" t="e">
            <v>#VALUE!</v>
          </cell>
          <cell r="Y608" t="e">
            <v>#N/A</v>
          </cell>
          <cell r="Z608" t="e">
            <v>#N/A</v>
          </cell>
          <cell r="AA608" t="str">
            <v>-</v>
          </cell>
          <cell r="AB608" t="e">
            <v>#VALUE!</v>
          </cell>
          <cell r="AC608" t="e">
            <v>#VALUE!</v>
          </cell>
          <cell r="AD608">
            <v>0</v>
          </cell>
        </row>
        <row r="609">
          <cell r="B609" t="str">
            <v>오렌지(생과)한라봉,3kg8~9과kg저농약이상제주</v>
          </cell>
          <cell r="C609">
            <v>0</v>
          </cell>
          <cell r="D609" t="str">
            <v>과실류</v>
          </cell>
          <cell r="E609" t="str">
            <v>오렌지(생과)</v>
          </cell>
          <cell r="F609" t="str">
            <v>한라봉,3kg8~9과</v>
          </cell>
          <cell r="G609" t="str">
            <v>kg</v>
          </cell>
          <cell r="H609" t="str">
            <v>저농약이상</v>
          </cell>
          <cell r="I609" t="str">
            <v>제주</v>
          </cell>
          <cell r="J609" t="e">
            <v>#N/A</v>
          </cell>
          <cell r="K609" t="e">
            <v>#N/A</v>
          </cell>
          <cell r="L609">
            <v>7700</v>
          </cell>
          <cell r="M609" t="e">
            <v>#N/A</v>
          </cell>
          <cell r="N609" t="e">
            <v>#N/A</v>
          </cell>
          <cell r="O609" t="e">
            <v>#N/A</v>
          </cell>
          <cell r="P609" t="e">
            <v>#N/A</v>
          </cell>
          <cell r="Q609">
            <v>7350</v>
          </cell>
          <cell r="R609" t="e">
            <v>#N/A</v>
          </cell>
          <cell r="S609" t="e">
            <v>#N/A</v>
          </cell>
          <cell r="T609" t="e">
            <v>#N/A</v>
          </cell>
          <cell r="U609" t="e">
            <v>#N/A</v>
          </cell>
          <cell r="V609" t="str">
            <v>-</v>
          </cell>
          <cell r="W609" t="e">
            <v>#VALUE!</v>
          </cell>
          <cell r="X609" t="e">
            <v>#VALUE!</v>
          </cell>
          <cell r="Y609" t="e">
            <v>#N/A</v>
          </cell>
          <cell r="Z609" t="e">
            <v>#N/A</v>
          </cell>
          <cell r="AA609">
            <v>9900</v>
          </cell>
          <cell r="AB609" t="e">
            <v>#N/A</v>
          </cell>
          <cell r="AC609" t="e">
            <v>#N/A</v>
          </cell>
          <cell r="AD609">
            <v>0</v>
          </cell>
        </row>
        <row r="610">
          <cell r="B610" t="str">
            <v>포도(거봉)kg무농약 이상전국</v>
          </cell>
          <cell r="C610">
            <v>72</v>
          </cell>
          <cell r="D610" t="str">
            <v>과실류</v>
          </cell>
          <cell r="E610" t="str">
            <v>포도(거봉)</v>
          </cell>
          <cell r="F610">
            <v>0</v>
          </cell>
          <cell r="G610" t="str">
            <v>kg</v>
          </cell>
          <cell r="H610" t="str">
            <v>무농약 이상</v>
          </cell>
          <cell r="I610" t="str">
            <v>전국</v>
          </cell>
          <cell r="J610" t="str">
            <v>-</v>
          </cell>
          <cell r="K610" t="str">
            <v>-</v>
          </cell>
          <cell r="L610" t="str">
            <v>-</v>
          </cell>
          <cell r="M610" t="e">
            <v>#VALUE!</v>
          </cell>
          <cell r="N610" t="e">
            <v>#VALUE!</v>
          </cell>
          <cell r="O610" t="str">
            <v>-</v>
          </cell>
          <cell r="P610" t="str">
            <v>-</v>
          </cell>
          <cell r="Q610" t="str">
            <v>-</v>
          </cell>
          <cell r="R610" t="e">
            <v>#VALUE!</v>
          </cell>
          <cell r="S610" t="e">
            <v>#VALUE!</v>
          </cell>
          <cell r="T610" t="str">
            <v>-</v>
          </cell>
          <cell r="U610" t="str">
            <v>-</v>
          </cell>
          <cell r="V610" t="str">
            <v>-</v>
          </cell>
          <cell r="W610" t="e">
            <v>#VALUE!</v>
          </cell>
          <cell r="X610" t="e">
            <v>#VALUE!</v>
          </cell>
          <cell r="Y610" t="str">
            <v>-</v>
          </cell>
          <cell r="Z610" t="str">
            <v>-</v>
          </cell>
          <cell r="AA610" t="str">
            <v>-</v>
          </cell>
          <cell r="AB610" t="e">
            <v>#VALUE!</v>
          </cell>
          <cell r="AC610" t="e">
            <v>#VALUE!</v>
          </cell>
          <cell r="AD610">
            <v>0</v>
          </cell>
        </row>
        <row r="611">
          <cell r="B611" t="str">
            <v>계란유정란kg유정란전국</v>
          </cell>
          <cell r="C611">
            <v>73</v>
          </cell>
          <cell r="D611" t="str">
            <v>난류</v>
          </cell>
          <cell r="E611" t="str">
            <v>계란</v>
          </cell>
          <cell r="F611" t="str">
            <v>유정란</v>
          </cell>
          <cell r="G611" t="str">
            <v>kg</v>
          </cell>
          <cell r="H611" t="str">
            <v>유정란</v>
          </cell>
          <cell r="I611" t="str">
            <v>전국</v>
          </cell>
          <cell r="J611" t="str">
            <v>-</v>
          </cell>
          <cell r="K611" t="str">
            <v>-</v>
          </cell>
          <cell r="L611" t="str">
            <v>-</v>
          </cell>
          <cell r="M611" t="e">
            <v>#VALUE!</v>
          </cell>
          <cell r="N611" t="e">
            <v>#VALUE!</v>
          </cell>
          <cell r="O611" t="str">
            <v>-</v>
          </cell>
          <cell r="P611">
            <v>7500</v>
          </cell>
          <cell r="Q611">
            <v>7500</v>
          </cell>
          <cell r="R611" t="e">
            <v>#VALUE!</v>
          </cell>
          <cell r="S611">
            <v>0</v>
          </cell>
          <cell r="T611">
            <v>11820</v>
          </cell>
          <cell r="U611">
            <v>8180</v>
          </cell>
          <cell r="V611">
            <v>7630</v>
          </cell>
          <cell r="W611">
            <v>-35.448392554991543</v>
          </cell>
          <cell r="X611">
            <v>-6.7237163814180931</v>
          </cell>
          <cell r="Y611">
            <v>13000</v>
          </cell>
          <cell r="Z611">
            <v>13000</v>
          </cell>
          <cell r="AA611">
            <v>13000</v>
          </cell>
          <cell r="AB611">
            <v>0</v>
          </cell>
          <cell r="AC611">
            <v>0</v>
          </cell>
          <cell r="AD611">
            <v>0</v>
          </cell>
        </row>
        <row r="612">
          <cell r="B612" t="str">
            <v>계란특란,1.8kg판친환경HACCP란전국</v>
          </cell>
          <cell r="C612">
            <v>0</v>
          </cell>
          <cell r="D612" t="str">
            <v>난류</v>
          </cell>
          <cell r="E612" t="str">
            <v>계란</v>
          </cell>
          <cell r="F612" t="str">
            <v>특란,1.8kg</v>
          </cell>
          <cell r="G612" t="str">
            <v>판</v>
          </cell>
          <cell r="H612" t="str">
            <v>친환경HACCP란</v>
          </cell>
          <cell r="I612" t="str">
            <v>전국</v>
          </cell>
          <cell r="J612" t="str">
            <v>-</v>
          </cell>
          <cell r="K612" t="str">
            <v>-</v>
          </cell>
          <cell r="L612" t="str">
            <v>-</v>
          </cell>
          <cell r="M612" t="e">
            <v>#VALUE!</v>
          </cell>
          <cell r="N612" t="e">
            <v>#VALUE!</v>
          </cell>
          <cell r="O612" t="str">
            <v>-</v>
          </cell>
          <cell r="P612" t="str">
            <v>-</v>
          </cell>
          <cell r="Q612" t="str">
            <v>-</v>
          </cell>
          <cell r="R612" t="e">
            <v>#VALUE!</v>
          </cell>
          <cell r="S612" t="e">
            <v>#VALUE!</v>
          </cell>
          <cell r="T612">
            <v>7950</v>
          </cell>
          <cell r="U612">
            <v>8360</v>
          </cell>
          <cell r="V612">
            <v>7780</v>
          </cell>
          <cell r="W612">
            <v>-2.1383647798742138</v>
          </cell>
          <cell r="X612">
            <v>-6.937799043062201</v>
          </cell>
          <cell r="Y612">
            <v>7590</v>
          </cell>
          <cell r="Z612">
            <v>8400</v>
          </cell>
          <cell r="AA612">
            <v>8860</v>
          </cell>
          <cell r="AB612">
            <v>16.73254281949934</v>
          </cell>
          <cell r="AC612">
            <v>5.4761904761904763</v>
          </cell>
          <cell r="AD612">
            <v>0</v>
          </cell>
        </row>
        <row r="613">
          <cell r="B613" t="str">
            <v>고추가루kg무농약전국</v>
          </cell>
          <cell r="C613">
            <v>74</v>
          </cell>
          <cell r="D613" t="str">
            <v>조미료류</v>
          </cell>
          <cell r="E613" t="str">
            <v>고추가루</v>
          </cell>
          <cell r="F613">
            <v>0</v>
          </cell>
          <cell r="G613" t="str">
            <v>kg</v>
          </cell>
          <cell r="H613" t="str">
            <v>무농약</v>
          </cell>
          <cell r="I613" t="str">
            <v>전국</v>
          </cell>
          <cell r="J613" t="str">
            <v>-</v>
          </cell>
          <cell r="K613" t="str">
            <v>-</v>
          </cell>
          <cell r="L613" t="str">
            <v>-</v>
          </cell>
          <cell r="M613" t="e">
            <v>#VALUE!</v>
          </cell>
          <cell r="N613" t="e">
            <v>#VALUE!</v>
          </cell>
          <cell r="O613">
            <v>45000</v>
          </cell>
          <cell r="P613">
            <v>50000</v>
          </cell>
          <cell r="Q613">
            <v>45000</v>
          </cell>
          <cell r="R613">
            <v>0</v>
          </cell>
          <cell r="S613">
            <v>-10</v>
          </cell>
          <cell r="T613">
            <v>92500</v>
          </cell>
          <cell r="U613">
            <v>48000</v>
          </cell>
          <cell r="V613">
            <v>47520</v>
          </cell>
          <cell r="W613">
            <v>-48.627027027027026</v>
          </cell>
          <cell r="X613">
            <v>-1</v>
          </cell>
          <cell r="Y613" t="str">
            <v>-</v>
          </cell>
          <cell r="Z613" t="str">
            <v>-</v>
          </cell>
          <cell r="AA613" t="str">
            <v>-</v>
          </cell>
          <cell r="AB613" t="e">
            <v>#VALUE!</v>
          </cell>
          <cell r="AC613" t="e">
            <v>#VALUE!</v>
          </cell>
          <cell r="AD613">
            <v>0</v>
          </cell>
        </row>
        <row r="614">
          <cell r="B614" t="str">
            <v/>
          </cell>
          <cell r="C614" t="str">
            <v>&lt;농산물  137종 329품목&gt;</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row>
        <row r="615">
          <cell r="B615" t="str">
            <v>감자생것kg피감자,왕왕국산</v>
          </cell>
          <cell r="C615">
            <v>1</v>
          </cell>
          <cell r="D615" t="str">
            <v>감자,전분</v>
          </cell>
          <cell r="E615" t="str">
            <v>감자</v>
          </cell>
          <cell r="F615" t="str">
            <v>생것</v>
          </cell>
          <cell r="G615" t="str">
            <v>kg</v>
          </cell>
          <cell r="H615" t="str">
            <v>피감자,왕왕</v>
          </cell>
          <cell r="I615" t="str">
            <v>국산</v>
          </cell>
          <cell r="J615" t="str">
            <v>-</v>
          </cell>
          <cell r="K615">
            <v>1300</v>
          </cell>
          <cell r="L615">
            <v>1000</v>
          </cell>
          <cell r="M615" t="e">
            <v>#VALUE!</v>
          </cell>
          <cell r="N615">
            <v>-23.076923076923077</v>
          </cell>
          <cell r="O615" t="str">
            <v>-</v>
          </cell>
          <cell r="P615">
            <v>2800</v>
          </cell>
          <cell r="Q615">
            <v>2500</v>
          </cell>
          <cell r="R615" t="e">
            <v>#VALUE!</v>
          </cell>
          <cell r="S615">
            <v>-10.714285714285714</v>
          </cell>
          <cell r="T615">
            <v>4480</v>
          </cell>
          <cell r="U615">
            <v>4980</v>
          </cell>
          <cell r="V615">
            <v>6090</v>
          </cell>
          <cell r="W615">
            <v>35.9375</v>
          </cell>
          <cell r="X615">
            <v>22.289156626506024</v>
          </cell>
          <cell r="Y615">
            <v>4500</v>
          </cell>
          <cell r="Z615" t="str">
            <v>-</v>
          </cell>
          <cell r="AA615">
            <v>4550</v>
          </cell>
          <cell r="AB615">
            <v>1.1111111111111112</v>
          </cell>
          <cell r="AC615" t="e">
            <v>#VALUE!</v>
          </cell>
          <cell r="AD615">
            <v>0</v>
          </cell>
        </row>
        <row r="616">
          <cell r="B616" t="str">
            <v>감자생것kg피감자,왕특국산</v>
          </cell>
          <cell r="C616">
            <v>0</v>
          </cell>
          <cell r="D616" t="str">
            <v>감자,전분</v>
          </cell>
          <cell r="E616" t="str">
            <v>감자</v>
          </cell>
          <cell r="F616" t="str">
            <v>생것</v>
          </cell>
          <cell r="G616" t="str">
            <v>kg</v>
          </cell>
          <cell r="H616" t="str">
            <v>피감자,왕특</v>
          </cell>
          <cell r="I616" t="str">
            <v>국산</v>
          </cell>
          <cell r="J616">
            <v>1550</v>
          </cell>
          <cell r="K616">
            <v>1150</v>
          </cell>
          <cell r="L616">
            <v>900</v>
          </cell>
          <cell r="M616">
            <v>-41.935483870967744</v>
          </cell>
          <cell r="N616">
            <v>-21.739130434782609</v>
          </cell>
          <cell r="O616">
            <v>1250</v>
          </cell>
          <cell r="P616" t="str">
            <v>-</v>
          </cell>
          <cell r="Q616" t="str">
            <v>-</v>
          </cell>
          <cell r="R616" t="e">
            <v>#VALUE!</v>
          </cell>
          <cell r="S616" t="e">
            <v>#VALUE!</v>
          </cell>
          <cell r="T616" t="str">
            <v>-</v>
          </cell>
          <cell r="U616">
            <v>3380</v>
          </cell>
          <cell r="V616">
            <v>3670</v>
          </cell>
          <cell r="W616" t="e">
            <v>#VALUE!</v>
          </cell>
          <cell r="X616">
            <v>8.5798816568047336</v>
          </cell>
          <cell r="Y616" t="str">
            <v>-</v>
          </cell>
          <cell r="Z616">
            <v>2400</v>
          </cell>
          <cell r="AA616" t="str">
            <v>-</v>
          </cell>
          <cell r="AB616" t="e">
            <v>#VALUE!</v>
          </cell>
          <cell r="AC616" t="e">
            <v>#VALUE!</v>
          </cell>
          <cell r="AD616">
            <v>0</v>
          </cell>
        </row>
        <row r="617">
          <cell r="B617" t="str">
            <v>감자깐것kg깐감자국산</v>
          </cell>
          <cell r="C617">
            <v>0</v>
          </cell>
          <cell r="D617" t="str">
            <v>감자,전분</v>
          </cell>
          <cell r="E617" t="str">
            <v>감자</v>
          </cell>
          <cell r="F617" t="str">
            <v>깐것</v>
          </cell>
          <cell r="G617" t="str">
            <v>kg</v>
          </cell>
          <cell r="H617" t="str">
            <v>깐감자</v>
          </cell>
          <cell r="I617" t="str">
            <v>국산</v>
          </cell>
          <cell r="J617">
            <v>2050</v>
          </cell>
          <cell r="K617">
            <v>2000</v>
          </cell>
          <cell r="L617">
            <v>2200</v>
          </cell>
          <cell r="M617">
            <v>7.3170731707317076</v>
          </cell>
          <cell r="N617">
            <v>10</v>
          </cell>
          <cell r="O617" t="str">
            <v>-</v>
          </cell>
          <cell r="P617" t="str">
            <v>-</v>
          </cell>
          <cell r="Q617" t="str">
            <v>-</v>
          </cell>
          <cell r="R617" t="e">
            <v>#VALUE!</v>
          </cell>
          <cell r="S617" t="e">
            <v>#VALUE!</v>
          </cell>
          <cell r="T617" t="str">
            <v>-</v>
          </cell>
          <cell r="U617" t="str">
            <v>-</v>
          </cell>
          <cell r="V617" t="str">
            <v>-</v>
          </cell>
          <cell r="W617" t="e">
            <v>#VALUE!</v>
          </cell>
          <cell r="X617" t="e">
            <v>#VALUE!</v>
          </cell>
          <cell r="Y617" t="str">
            <v>-</v>
          </cell>
          <cell r="Z617" t="str">
            <v>-</v>
          </cell>
          <cell r="AA617" t="str">
            <v>-</v>
          </cell>
          <cell r="AB617" t="e">
            <v>#VALUE!</v>
          </cell>
          <cell r="AC617" t="e">
            <v>#VALUE!</v>
          </cell>
          <cell r="AD617">
            <v>0</v>
          </cell>
        </row>
        <row r="618">
          <cell r="B618" t="str">
            <v>감자,알감자피알감자,조림용kg지름2~2.5cm국산</v>
          </cell>
          <cell r="C618">
            <v>2</v>
          </cell>
          <cell r="D618" t="str">
            <v>감자,전분</v>
          </cell>
          <cell r="E618" t="str">
            <v>감자,알감자</v>
          </cell>
          <cell r="F618" t="str">
            <v>피알감자,조림용</v>
          </cell>
          <cell r="G618" t="str">
            <v>kg</v>
          </cell>
          <cell r="H618" t="str">
            <v>지름2~2.5cm</v>
          </cell>
          <cell r="I618" t="str">
            <v>국산</v>
          </cell>
          <cell r="J618" t="e">
            <v>#N/A</v>
          </cell>
          <cell r="K618" t="e">
            <v>#N/A</v>
          </cell>
          <cell r="L618">
            <v>2000</v>
          </cell>
          <cell r="M618" t="e">
            <v>#N/A</v>
          </cell>
          <cell r="N618" t="e">
            <v>#N/A</v>
          </cell>
          <cell r="O618" t="e">
            <v>#N/A</v>
          </cell>
          <cell r="P618" t="e">
            <v>#N/A</v>
          </cell>
          <cell r="Q618" t="str">
            <v>-</v>
          </cell>
          <cell r="R618" t="e">
            <v>#VALUE!</v>
          </cell>
          <cell r="S618" t="e">
            <v>#VALUE!</v>
          </cell>
          <cell r="T618" t="e">
            <v>#N/A</v>
          </cell>
          <cell r="U618" t="e">
            <v>#N/A</v>
          </cell>
          <cell r="V618">
            <v>4480</v>
          </cell>
          <cell r="W618" t="e">
            <v>#N/A</v>
          </cell>
          <cell r="X618" t="e">
            <v>#N/A</v>
          </cell>
          <cell r="Y618" t="e">
            <v>#N/A</v>
          </cell>
          <cell r="Z618" t="e">
            <v>#N/A</v>
          </cell>
          <cell r="AA618" t="str">
            <v>-</v>
          </cell>
          <cell r="AB618" t="e">
            <v>#VALUE!</v>
          </cell>
          <cell r="AC618" t="e">
            <v>#VALUE!</v>
          </cell>
          <cell r="AD618">
            <v>0</v>
          </cell>
        </row>
        <row r="619">
          <cell r="B619" t="str">
            <v>감자,알감자깐알감자,조림용kg지름2~2.5cm국산</v>
          </cell>
          <cell r="C619">
            <v>0</v>
          </cell>
          <cell r="D619" t="str">
            <v>감자,전분</v>
          </cell>
          <cell r="E619" t="str">
            <v>감자,알감자</v>
          </cell>
          <cell r="F619" t="str">
            <v>깐알감자,조림용</v>
          </cell>
          <cell r="G619" t="str">
            <v>kg</v>
          </cell>
          <cell r="H619" t="str">
            <v>지름2~2.5cm</v>
          </cell>
          <cell r="I619" t="str">
            <v>국산</v>
          </cell>
          <cell r="J619" t="e">
            <v>#N/A</v>
          </cell>
          <cell r="K619" t="e">
            <v>#N/A</v>
          </cell>
          <cell r="L619" t="str">
            <v>-</v>
          </cell>
          <cell r="M619" t="e">
            <v>#VALUE!</v>
          </cell>
          <cell r="N619" t="e">
            <v>#VALUE!</v>
          </cell>
          <cell r="O619" t="e">
            <v>#N/A</v>
          </cell>
          <cell r="P619" t="e">
            <v>#N/A</v>
          </cell>
          <cell r="Q619" t="str">
            <v>-</v>
          </cell>
          <cell r="R619" t="e">
            <v>#VALUE!</v>
          </cell>
          <cell r="S619" t="e">
            <v>#VALUE!</v>
          </cell>
          <cell r="T619" t="e">
            <v>#N/A</v>
          </cell>
          <cell r="U619" t="e">
            <v>#N/A</v>
          </cell>
          <cell r="V619" t="str">
            <v>-</v>
          </cell>
          <cell r="W619" t="e">
            <v>#VALUE!</v>
          </cell>
          <cell r="X619" t="e">
            <v>#VALUE!</v>
          </cell>
          <cell r="Y619" t="e">
            <v>#N/A</v>
          </cell>
          <cell r="Z619" t="e">
            <v>#N/A</v>
          </cell>
          <cell r="AA619" t="str">
            <v>-</v>
          </cell>
          <cell r="AB619" t="e">
            <v>#VALUE!</v>
          </cell>
          <cell r="AC619" t="e">
            <v>#VALUE!</v>
          </cell>
          <cell r="AD619">
            <v>0</v>
          </cell>
        </row>
        <row r="620">
          <cell r="B620" t="str">
            <v>감자,알감자세척알감자,조림용kg지름2~2.5cm국산</v>
          </cell>
          <cell r="C620">
            <v>0</v>
          </cell>
          <cell r="D620" t="str">
            <v>감자,전분</v>
          </cell>
          <cell r="E620" t="str">
            <v>감자,알감자</v>
          </cell>
          <cell r="F620" t="str">
            <v>세척알감자,조림용</v>
          </cell>
          <cell r="G620" t="str">
            <v>kg</v>
          </cell>
          <cell r="H620" t="str">
            <v>지름2~2.5cm</v>
          </cell>
          <cell r="I620" t="str">
            <v>국산</v>
          </cell>
          <cell r="J620" t="e">
            <v>#N/A</v>
          </cell>
          <cell r="K620" t="e">
            <v>#N/A</v>
          </cell>
          <cell r="L620" t="str">
            <v>-</v>
          </cell>
          <cell r="M620" t="e">
            <v>#VALUE!</v>
          </cell>
          <cell r="N620" t="e">
            <v>#VALUE!</v>
          </cell>
          <cell r="O620" t="e">
            <v>#N/A</v>
          </cell>
          <cell r="P620" t="e">
            <v>#N/A</v>
          </cell>
          <cell r="Q620" t="str">
            <v>-</v>
          </cell>
          <cell r="R620" t="e">
            <v>#VALUE!</v>
          </cell>
          <cell r="S620" t="e">
            <v>#VALUE!</v>
          </cell>
          <cell r="T620" t="e">
            <v>#N/A</v>
          </cell>
          <cell r="U620" t="e">
            <v>#N/A</v>
          </cell>
          <cell r="V620" t="str">
            <v>-</v>
          </cell>
          <cell r="W620" t="e">
            <v>#VALUE!</v>
          </cell>
          <cell r="X620" t="e">
            <v>#VALUE!</v>
          </cell>
          <cell r="Y620" t="e">
            <v>#N/A</v>
          </cell>
          <cell r="Z620" t="e">
            <v>#N/A</v>
          </cell>
          <cell r="AA620" t="str">
            <v>-</v>
          </cell>
          <cell r="AB620" t="e">
            <v>#VALUE!</v>
          </cell>
          <cell r="AC620" t="e">
            <v>#VALUE!</v>
          </cell>
          <cell r="AD620">
            <v>0</v>
          </cell>
        </row>
        <row r="621">
          <cell r="B621" t="str">
            <v>고구마생것kg피고구마,왕국산</v>
          </cell>
          <cell r="C621">
            <v>3</v>
          </cell>
          <cell r="D621" t="str">
            <v>감자,전분</v>
          </cell>
          <cell r="E621" t="str">
            <v>고구마</v>
          </cell>
          <cell r="F621" t="str">
            <v>생것</v>
          </cell>
          <cell r="G621" t="str">
            <v>kg</v>
          </cell>
          <cell r="H621" t="str">
            <v>피고구마,왕</v>
          </cell>
          <cell r="I621" t="str">
            <v>국산</v>
          </cell>
          <cell r="J621" t="str">
            <v>-</v>
          </cell>
          <cell r="K621">
            <v>1600</v>
          </cell>
          <cell r="L621">
            <v>1500</v>
          </cell>
          <cell r="M621" t="e">
            <v>#VALUE!</v>
          </cell>
          <cell r="N621">
            <v>-6.25</v>
          </cell>
          <cell r="O621" t="str">
            <v>-</v>
          </cell>
          <cell r="P621">
            <v>1500</v>
          </cell>
          <cell r="Q621">
            <v>0</v>
          </cell>
          <cell r="R621" t="e">
            <v>#VALUE!</v>
          </cell>
          <cell r="S621">
            <v>-100</v>
          </cell>
          <cell r="T621">
            <v>5600</v>
          </cell>
          <cell r="U621" t="str">
            <v>-</v>
          </cell>
          <cell r="V621" t="str">
            <v>-</v>
          </cell>
          <cell r="W621" t="e">
            <v>#VALUE!</v>
          </cell>
          <cell r="X621" t="e">
            <v>#VALUE!</v>
          </cell>
          <cell r="Y621">
            <v>5000</v>
          </cell>
          <cell r="Z621">
            <v>4100</v>
          </cell>
          <cell r="AA621">
            <v>4200</v>
          </cell>
          <cell r="AB621">
            <v>-16</v>
          </cell>
          <cell r="AC621">
            <v>2.4390243902439024</v>
          </cell>
          <cell r="AD621">
            <v>0</v>
          </cell>
        </row>
        <row r="622">
          <cell r="B622" t="str">
            <v>고구마생것kg피고구마,50~60g국산</v>
          </cell>
          <cell r="C622">
            <v>0</v>
          </cell>
          <cell r="D622" t="str">
            <v>감자,전분</v>
          </cell>
          <cell r="E622" t="str">
            <v>고구마</v>
          </cell>
          <cell r="F622" t="str">
            <v>생것</v>
          </cell>
          <cell r="G622" t="str">
            <v>kg</v>
          </cell>
          <cell r="H622" t="str">
            <v>피고구마,50~60g</v>
          </cell>
          <cell r="I622" t="str">
            <v>국산</v>
          </cell>
          <cell r="J622" t="e">
            <v>#N/A</v>
          </cell>
          <cell r="K622" t="e">
            <v>#N/A</v>
          </cell>
          <cell r="L622">
            <v>3000</v>
          </cell>
          <cell r="M622" t="e">
            <v>#N/A</v>
          </cell>
          <cell r="N622" t="e">
            <v>#N/A</v>
          </cell>
          <cell r="O622" t="e">
            <v>#N/A</v>
          </cell>
          <cell r="P622" t="e">
            <v>#N/A</v>
          </cell>
          <cell r="Q622">
            <v>3200</v>
          </cell>
          <cell r="R622" t="e">
            <v>#N/A</v>
          </cell>
          <cell r="S622" t="e">
            <v>#N/A</v>
          </cell>
          <cell r="T622" t="e">
            <v>#N/A</v>
          </cell>
          <cell r="U622" t="e">
            <v>#N/A</v>
          </cell>
          <cell r="V622" t="str">
            <v>-</v>
          </cell>
          <cell r="W622" t="e">
            <v>#VALUE!</v>
          </cell>
          <cell r="X622" t="e">
            <v>#VALUE!</v>
          </cell>
          <cell r="Y622" t="e">
            <v>#N/A</v>
          </cell>
          <cell r="Z622" t="e">
            <v>#N/A</v>
          </cell>
          <cell r="AA622" t="str">
            <v>-</v>
          </cell>
          <cell r="AB622" t="e">
            <v>#VALUE!</v>
          </cell>
          <cell r="AC622" t="e">
            <v>#VALUE!</v>
          </cell>
          <cell r="AD622">
            <v>0</v>
          </cell>
        </row>
        <row r="623">
          <cell r="B623" t="str">
            <v>고구마생것kg밤고구마,왕국산</v>
          </cell>
          <cell r="C623">
            <v>0</v>
          </cell>
          <cell r="D623" t="str">
            <v>감자,전분</v>
          </cell>
          <cell r="E623" t="str">
            <v>고구마</v>
          </cell>
          <cell r="F623" t="str">
            <v>생것</v>
          </cell>
          <cell r="G623" t="str">
            <v>kg</v>
          </cell>
          <cell r="H623" t="str">
            <v>밤고구마,왕</v>
          </cell>
          <cell r="I623" t="str">
            <v>국산</v>
          </cell>
          <cell r="J623">
            <v>3000</v>
          </cell>
          <cell r="K623" t="str">
            <v>-</v>
          </cell>
          <cell r="L623" t="str">
            <v>-</v>
          </cell>
          <cell r="M623" t="e">
            <v>#VALUE!</v>
          </cell>
          <cell r="N623" t="e">
            <v>#VALUE!</v>
          </cell>
          <cell r="O623" t="str">
            <v>-</v>
          </cell>
          <cell r="P623">
            <v>2000</v>
          </cell>
          <cell r="Q623">
            <v>3000</v>
          </cell>
          <cell r="R623" t="e">
            <v>#VALUE!</v>
          </cell>
          <cell r="S623">
            <v>50</v>
          </cell>
          <cell r="T623" t="str">
            <v>-</v>
          </cell>
          <cell r="U623">
            <v>4380</v>
          </cell>
          <cell r="V623" t="str">
            <v>-</v>
          </cell>
          <cell r="W623" t="e">
            <v>#VALUE!</v>
          </cell>
          <cell r="X623" t="e">
            <v>#VALUE!</v>
          </cell>
          <cell r="Y623" t="str">
            <v>-</v>
          </cell>
          <cell r="Z623" t="str">
            <v>-</v>
          </cell>
          <cell r="AA623" t="str">
            <v>-</v>
          </cell>
          <cell r="AB623" t="e">
            <v>#VALUE!</v>
          </cell>
          <cell r="AC623" t="e">
            <v>#VALUE!</v>
          </cell>
          <cell r="AD623">
            <v>0</v>
          </cell>
        </row>
        <row r="624">
          <cell r="B624" t="str">
            <v>고구마생것kg밤고구마,50~60g국산</v>
          </cell>
          <cell r="C624">
            <v>0</v>
          </cell>
          <cell r="D624" t="str">
            <v>감자,전분</v>
          </cell>
          <cell r="E624" t="str">
            <v>고구마</v>
          </cell>
          <cell r="F624" t="str">
            <v>생것</v>
          </cell>
          <cell r="G624" t="str">
            <v>kg</v>
          </cell>
          <cell r="H624" t="str">
            <v>밤고구마,50~60g</v>
          </cell>
          <cell r="I624" t="str">
            <v>국산</v>
          </cell>
          <cell r="J624" t="e">
            <v>#N/A</v>
          </cell>
          <cell r="K624" t="e">
            <v>#N/A</v>
          </cell>
          <cell r="L624" t="str">
            <v>-</v>
          </cell>
          <cell r="M624" t="e">
            <v>#VALUE!</v>
          </cell>
          <cell r="N624" t="e">
            <v>#VALUE!</v>
          </cell>
          <cell r="O624" t="e">
            <v>#N/A</v>
          </cell>
          <cell r="P624" t="e">
            <v>#N/A</v>
          </cell>
          <cell r="Q624">
            <v>3000</v>
          </cell>
          <cell r="R624" t="e">
            <v>#N/A</v>
          </cell>
          <cell r="S624" t="e">
            <v>#N/A</v>
          </cell>
          <cell r="T624" t="e">
            <v>#N/A</v>
          </cell>
          <cell r="U624" t="e">
            <v>#N/A</v>
          </cell>
          <cell r="V624">
            <v>3740</v>
          </cell>
          <cell r="W624" t="e">
            <v>#N/A</v>
          </cell>
          <cell r="X624" t="e">
            <v>#N/A</v>
          </cell>
          <cell r="Y624" t="e">
            <v>#N/A</v>
          </cell>
          <cell r="Z624" t="e">
            <v>#N/A</v>
          </cell>
          <cell r="AA624" t="str">
            <v>-</v>
          </cell>
          <cell r="AB624" t="e">
            <v>#VALUE!</v>
          </cell>
          <cell r="AC624" t="e">
            <v>#VALUE!</v>
          </cell>
          <cell r="AD624">
            <v>0</v>
          </cell>
        </row>
        <row r="625">
          <cell r="B625" t="str">
            <v>고구마생것kg호박고구마,70g국산</v>
          </cell>
          <cell r="C625">
            <v>0</v>
          </cell>
          <cell r="D625" t="str">
            <v>감자,전분</v>
          </cell>
          <cell r="E625" t="str">
            <v>고구마</v>
          </cell>
          <cell r="F625" t="str">
            <v>생것</v>
          </cell>
          <cell r="G625" t="str">
            <v>kg</v>
          </cell>
          <cell r="H625" t="str">
            <v>호박고구마,70g</v>
          </cell>
          <cell r="I625" t="str">
            <v>국산</v>
          </cell>
          <cell r="J625" t="str">
            <v>-</v>
          </cell>
          <cell r="K625">
            <v>4500</v>
          </cell>
          <cell r="L625">
            <v>4500</v>
          </cell>
          <cell r="M625" t="e">
            <v>#VALUE!</v>
          </cell>
          <cell r="N625">
            <v>0</v>
          </cell>
          <cell r="O625">
            <v>2000</v>
          </cell>
          <cell r="P625">
            <v>3500</v>
          </cell>
          <cell r="Q625">
            <v>3000</v>
          </cell>
          <cell r="R625">
            <v>50</v>
          </cell>
          <cell r="S625">
            <v>-14.285714285714286</v>
          </cell>
          <cell r="T625">
            <v>4150</v>
          </cell>
          <cell r="U625">
            <v>4570</v>
          </cell>
          <cell r="V625">
            <v>4570</v>
          </cell>
          <cell r="W625">
            <v>10.120481927710843</v>
          </cell>
          <cell r="X625">
            <v>0</v>
          </cell>
          <cell r="Y625">
            <v>5750</v>
          </cell>
          <cell r="Z625">
            <v>4400</v>
          </cell>
          <cell r="AA625" t="str">
            <v>-</v>
          </cell>
          <cell r="AB625" t="e">
            <v>#VALUE!</v>
          </cell>
          <cell r="AC625" t="e">
            <v>#VALUE!</v>
          </cell>
          <cell r="AD625">
            <v>0</v>
          </cell>
        </row>
        <row r="626">
          <cell r="B626" t="str">
            <v>고구마생것kg호박고구마,튀김용국산</v>
          </cell>
          <cell r="C626">
            <v>0</v>
          </cell>
          <cell r="D626" t="str">
            <v>감자,전분</v>
          </cell>
          <cell r="E626" t="str">
            <v>고구마</v>
          </cell>
          <cell r="F626" t="str">
            <v>생것</v>
          </cell>
          <cell r="G626" t="str">
            <v>kg</v>
          </cell>
          <cell r="H626" t="str">
            <v>호박고구마,튀김용</v>
          </cell>
          <cell r="I626" t="str">
            <v>국산</v>
          </cell>
          <cell r="J626" t="str">
            <v>-</v>
          </cell>
          <cell r="K626" t="str">
            <v>-</v>
          </cell>
          <cell r="L626" t="str">
            <v>-</v>
          </cell>
          <cell r="M626" t="e">
            <v>#VALUE!</v>
          </cell>
          <cell r="N626" t="e">
            <v>#VALUE!</v>
          </cell>
          <cell r="O626" t="str">
            <v>-</v>
          </cell>
          <cell r="P626" t="str">
            <v>-</v>
          </cell>
          <cell r="Q626" t="str">
            <v>-</v>
          </cell>
          <cell r="R626" t="e">
            <v>#VALUE!</v>
          </cell>
          <cell r="S626" t="e">
            <v>#VALUE!</v>
          </cell>
          <cell r="T626" t="str">
            <v>-</v>
          </cell>
          <cell r="U626" t="str">
            <v>-</v>
          </cell>
          <cell r="V626" t="str">
            <v>-</v>
          </cell>
          <cell r="W626" t="e">
            <v>#VALUE!</v>
          </cell>
          <cell r="X626" t="e">
            <v>#VALUE!</v>
          </cell>
          <cell r="Y626" t="str">
            <v>-</v>
          </cell>
          <cell r="Z626" t="str">
            <v>-</v>
          </cell>
          <cell r="AA626" t="str">
            <v>-</v>
          </cell>
          <cell r="AB626" t="e">
            <v>#VALUE!</v>
          </cell>
          <cell r="AC626" t="e">
            <v>#VALUE!</v>
          </cell>
          <cell r="AD626">
            <v>0</v>
          </cell>
        </row>
        <row r="627">
          <cell r="B627" t="str">
            <v>고구마깐것,슬라이스kg깐고구마,채국산</v>
          </cell>
          <cell r="C627">
            <v>0</v>
          </cell>
          <cell r="D627" t="str">
            <v>감자,전분</v>
          </cell>
          <cell r="E627" t="str">
            <v>고구마</v>
          </cell>
          <cell r="F627" t="str">
            <v>깐것,슬라이스</v>
          </cell>
          <cell r="G627" t="str">
            <v>kg</v>
          </cell>
          <cell r="H627" t="str">
            <v>깐고구마,채</v>
          </cell>
          <cell r="I627" t="str">
            <v>국산</v>
          </cell>
          <cell r="J627" t="str">
            <v>-</v>
          </cell>
          <cell r="K627" t="str">
            <v>-</v>
          </cell>
          <cell r="L627" t="str">
            <v>-</v>
          </cell>
          <cell r="M627" t="e">
            <v>#VALUE!</v>
          </cell>
          <cell r="N627" t="e">
            <v>#VALUE!</v>
          </cell>
          <cell r="O627" t="str">
            <v>-</v>
          </cell>
          <cell r="P627" t="str">
            <v>-</v>
          </cell>
          <cell r="Q627" t="str">
            <v>-</v>
          </cell>
          <cell r="R627" t="e">
            <v>#VALUE!</v>
          </cell>
          <cell r="S627" t="e">
            <v>#VALUE!</v>
          </cell>
          <cell r="T627" t="str">
            <v>-</v>
          </cell>
          <cell r="U627" t="str">
            <v>-</v>
          </cell>
          <cell r="V627" t="str">
            <v>-</v>
          </cell>
          <cell r="W627" t="e">
            <v>#VALUE!</v>
          </cell>
          <cell r="X627" t="e">
            <v>#VALUE!</v>
          </cell>
          <cell r="Y627" t="str">
            <v>-</v>
          </cell>
          <cell r="Z627" t="str">
            <v>-</v>
          </cell>
          <cell r="AA627" t="str">
            <v>-</v>
          </cell>
          <cell r="AB627" t="e">
            <v>#VALUE!</v>
          </cell>
          <cell r="AC627" t="e">
            <v>#VALUE!</v>
          </cell>
          <cell r="AD627">
            <v>0</v>
          </cell>
        </row>
        <row r="628">
          <cell r="B628" t="str">
            <v>고구마깐것kg깐고구마,통국산</v>
          </cell>
          <cell r="C628">
            <v>0</v>
          </cell>
          <cell r="D628" t="str">
            <v>감자,전분</v>
          </cell>
          <cell r="E628" t="str">
            <v>고구마</v>
          </cell>
          <cell r="F628" t="str">
            <v>깐것</v>
          </cell>
          <cell r="G628" t="str">
            <v>kg</v>
          </cell>
          <cell r="H628" t="str">
            <v>깐고구마,통</v>
          </cell>
          <cell r="I628" t="str">
            <v>국산</v>
          </cell>
          <cell r="J628" t="str">
            <v>-</v>
          </cell>
          <cell r="K628" t="str">
            <v>-</v>
          </cell>
          <cell r="L628" t="str">
            <v>-</v>
          </cell>
          <cell r="M628" t="e">
            <v>#VALUE!</v>
          </cell>
          <cell r="N628" t="e">
            <v>#VALUE!</v>
          </cell>
          <cell r="O628" t="str">
            <v>-</v>
          </cell>
          <cell r="P628" t="str">
            <v>-</v>
          </cell>
          <cell r="Q628" t="str">
            <v>-</v>
          </cell>
          <cell r="R628" t="e">
            <v>#VALUE!</v>
          </cell>
          <cell r="S628" t="e">
            <v>#VALUE!</v>
          </cell>
          <cell r="T628" t="str">
            <v>-</v>
          </cell>
          <cell r="U628" t="str">
            <v>-</v>
          </cell>
          <cell r="V628" t="str">
            <v>-</v>
          </cell>
          <cell r="W628" t="e">
            <v>#VALUE!</v>
          </cell>
          <cell r="X628" t="e">
            <v>#VALUE!</v>
          </cell>
          <cell r="Y628" t="str">
            <v>-</v>
          </cell>
          <cell r="Z628" t="str">
            <v>-</v>
          </cell>
          <cell r="AA628" t="str">
            <v>-</v>
          </cell>
          <cell r="AB628" t="e">
            <v>#VALUE!</v>
          </cell>
          <cell r="AC628" t="e">
            <v>#VALUE!</v>
          </cell>
          <cell r="AD628">
            <v>0</v>
          </cell>
        </row>
        <row r="629">
          <cell r="B629" t="str">
            <v>고구마깐것,맛탕용kg깐고구마,맛탕용국산</v>
          </cell>
          <cell r="C629">
            <v>0</v>
          </cell>
          <cell r="D629" t="str">
            <v>감자,전분</v>
          </cell>
          <cell r="E629" t="str">
            <v>고구마</v>
          </cell>
          <cell r="F629" t="str">
            <v>깐것,맛탕용</v>
          </cell>
          <cell r="G629" t="str">
            <v>kg</v>
          </cell>
          <cell r="H629" t="str">
            <v>깐고구마,맛탕용</v>
          </cell>
          <cell r="I629" t="str">
            <v>국산</v>
          </cell>
          <cell r="J629" t="str">
            <v>-</v>
          </cell>
          <cell r="K629" t="str">
            <v>-</v>
          </cell>
          <cell r="L629" t="str">
            <v>-</v>
          </cell>
          <cell r="M629" t="e">
            <v>#VALUE!</v>
          </cell>
          <cell r="N629" t="e">
            <v>#VALUE!</v>
          </cell>
          <cell r="O629" t="str">
            <v>-</v>
          </cell>
          <cell r="P629" t="str">
            <v>-</v>
          </cell>
          <cell r="Q629" t="str">
            <v>-</v>
          </cell>
          <cell r="R629" t="e">
            <v>#VALUE!</v>
          </cell>
          <cell r="S629" t="e">
            <v>#VALUE!</v>
          </cell>
          <cell r="T629" t="str">
            <v>-</v>
          </cell>
          <cell r="U629" t="str">
            <v>-</v>
          </cell>
          <cell r="V629" t="str">
            <v>-</v>
          </cell>
          <cell r="W629" t="e">
            <v>#VALUE!</v>
          </cell>
          <cell r="X629" t="e">
            <v>#VALUE!</v>
          </cell>
          <cell r="Y629" t="str">
            <v>-</v>
          </cell>
          <cell r="Z629" t="str">
            <v>-</v>
          </cell>
          <cell r="AA629" t="str">
            <v>-</v>
          </cell>
          <cell r="AB629" t="e">
            <v>#VALUE!</v>
          </cell>
          <cell r="AC629" t="e">
            <v>#VALUE!</v>
          </cell>
          <cell r="AD629">
            <v>0</v>
          </cell>
        </row>
        <row r="630">
          <cell r="B630" t="str">
            <v>토란생것kg깐것국산</v>
          </cell>
          <cell r="C630">
            <v>4</v>
          </cell>
          <cell r="D630" t="str">
            <v>감자,전분</v>
          </cell>
          <cell r="E630" t="str">
            <v>토란</v>
          </cell>
          <cell r="F630" t="str">
            <v>생것</v>
          </cell>
          <cell r="G630" t="str">
            <v>kg</v>
          </cell>
          <cell r="H630" t="str">
            <v>깐것</v>
          </cell>
          <cell r="I630" t="str">
            <v>국산</v>
          </cell>
          <cell r="J630" t="str">
            <v>-</v>
          </cell>
          <cell r="K630" t="str">
            <v>-</v>
          </cell>
          <cell r="L630" t="str">
            <v>-</v>
          </cell>
          <cell r="M630" t="e">
            <v>#VALUE!</v>
          </cell>
          <cell r="N630" t="e">
            <v>#VALUE!</v>
          </cell>
          <cell r="O630" t="str">
            <v>-</v>
          </cell>
          <cell r="P630" t="str">
            <v>-</v>
          </cell>
          <cell r="Q630" t="str">
            <v>-</v>
          </cell>
          <cell r="R630" t="e">
            <v>#VALUE!</v>
          </cell>
          <cell r="S630" t="e">
            <v>#VALUE!</v>
          </cell>
          <cell r="T630" t="str">
            <v>-</v>
          </cell>
          <cell r="U630" t="str">
            <v>-</v>
          </cell>
          <cell r="V630" t="str">
            <v>-</v>
          </cell>
          <cell r="W630" t="e">
            <v>#VALUE!</v>
          </cell>
          <cell r="X630" t="e">
            <v>#VALUE!</v>
          </cell>
          <cell r="Y630" t="str">
            <v>-</v>
          </cell>
          <cell r="Z630" t="str">
            <v>-</v>
          </cell>
          <cell r="AA630" t="str">
            <v>-</v>
          </cell>
          <cell r="AB630" t="e">
            <v>#VALUE!</v>
          </cell>
          <cell r="AC630" t="e">
            <v>#VALUE!</v>
          </cell>
          <cell r="AD630">
            <v>0</v>
          </cell>
        </row>
        <row r="631">
          <cell r="B631" t="str">
            <v>들깨가루kg피들깨가루국산</v>
          </cell>
          <cell r="C631">
            <v>5</v>
          </cell>
          <cell r="D631" t="str">
            <v>견과,종실</v>
          </cell>
          <cell r="E631" t="str">
            <v>들깨가루</v>
          </cell>
          <cell r="F631">
            <v>0</v>
          </cell>
          <cell r="G631" t="str">
            <v>kg</v>
          </cell>
          <cell r="H631" t="str">
            <v>피들깨가루</v>
          </cell>
          <cell r="I631" t="str">
            <v>국산</v>
          </cell>
          <cell r="J631" t="str">
            <v>-</v>
          </cell>
          <cell r="K631" t="str">
            <v>-</v>
          </cell>
          <cell r="L631" t="str">
            <v>-</v>
          </cell>
          <cell r="M631" t="e">
            <v>#VALUE!</v>
          </cell>
          <cell r="N631" t="e">
            <v>#VALUE!</v>
          </cell>
          <cell r="O631" t="str">
            <v>-</v>
          </cell>
          <cell r="P631" t="str">
            <v>-</v>
          </cell>
          <cell r="Q631" t="str">
            <v>-</v>
          </cell>
          <cell r="R631" t="e">
            <v>#VALUE!</v>
          </cell>
          <cell r="S631" t="e">
            <v>#VALUE!</v>
          </cell>
          <cell r="T631">
            <v>30000</v>
          </cell>
          <cell r="U631">
            <v>30000</v>
          </cell>
          <cell r="V631">
            <v>30000</v>
          </cell>
          <cell r="W631">
            <v>0</v>
          </cell>
          <cell r="X631">
            <v>0</v>
          </cell>
          <cell r="Y631">
            <v>33200</v>
          </cell>
          <cell r="Z631">
            <v>43000</v>
          </cell>
          <cell r="AA631">
            <v>43000</v>
          </cell>
          <cell r="AB631">
            <v>29.518072289156628</v>
          </cell>
          <cell r="AC631">
            <v>0</v>
          </cell>
          <cell r="AD631">
            <v>0</v>
          </cell>
        </row>
        <row r="632">
          <cell r="B632" t="str">
            <v>들깨가루kg거피들깨가루국산</v>
          </cell>
          <cell r="C632">
            <v>0</v>
          </cell>
          <cell r="D632" t="str">
            <v>견과,종실</v>
          </cell>
          <cell r="E632" t="str">
            <v>들깨가루</v>
          </cell>
          <cell r="F632">
            <v>0</v>
          </cell>
          <cell r="G632" t="str">
            <v>kg</v>
          </cell>
          <cell r="H632" t="str">
            <v>거피들깨가루</v>
          </cell>
          <cell r="I632" t="str">
            <v>국산</v>
          </cell>
          <cell r="J632">
            <v>26000</v>
          </cell>
          <cell r="K632" t="str">
            <v>-</v>
          </cell>
          <cell r="L632" t="str">
            <v>-</v>
          </cell>
          <cell r="M632" t="e">
            <v>#VALUE!</v>
          </cell>
          <cell r="N632" t="e">
            <v>#VALUE!</v>
          </cell>
          <cell r="O632" t="str">
            <v>-</v>
          </cell>
          <cell r="P632" t="str">
            <v>-</v>
          </cell>
          <cell r="Q632" t="str">
            <v>-</v>
          </cell>
          <cell r="R632" t="e">
            <v>#VALUE!</v>
          </cell>
          <cell r="S632" t="e">
            <v>#VALUE!</v>
          </cell>
          <cell r="T632">
            <v>35250</v>
          </cell>
          <cell r="U632">
            <v>35250</v>
          </cell>
          <cell r="V632">
            <v>35250</v>
          </cell>
          <cell r="W632">
            <v>0</v>
          </cell>
          <cell r="X632">
            <v>0</v>
          </cell>
          <cell r="Y632">
            <v>36400</v>
          </cell>
          <cell r="Z632">
            <v>32800</v>
          </cell>
          <cell r="AA632">
            <v>32800</v>
          </cell>
          <cell r="AB632">
            <v>-9.8901098901098905</v>
          </cell>
          <cell r="AC632">
            <v>0</v>
          </cell>
          <cell r="AD632">
            <v>0</v>
          </cell>
        </row>
        <row r="633">
          <cell r="B633" t="str">
            <v>땅콩생것,겉껍질있음kg생땅콩국산</v>
          </cell>
          <cell r="C633">
            <v>6</v>
          </cell>
          <cell r="D633" t="str">
            <v>견과,종실</v>
          </cell>
          <cell r="E633" t="str">
            <v>땅콩</v>
          </cell>
          <cell r="F633" t="str">
            <v>생것,겉껍질있음</v>
          </cell>
          <cell r="G633" t="str">
            <v>kg</v>
          </cell>
          <cell r="H633" t="str">
            <v>생땅콩</v>
          </cell>
          <cell r="I633" t="str">
            <v>국산</v>
          </cell>
          <cell r="J633" t="str">
            <v>-</v>
          </cell>
          <cell r="K633" t="str">
            <v>-</v>
          </cell>
          <cell r="L633" t="str">
            <v>-</v>
          </cell>
          <cell r="M633" t="e">
            <v>#VALUE!</v>
          </cell>
          <cell r="N633" t="e">
            <v>#VALUE!</v>
          </cell>
          <cell r="O633" t="str">
            <v>-</v>
          </cell>
          <cell r="P633">
            <v>8900</v>
          </cell>
          <cell r="Q633">
            <v>8900</v>
          </cell>
          <cell r="R633" t="e">
            <v>#VALUE!</v>
          </cell>
          <cell r="S633">
            <v>0</v>
          </cell>
          <cell r="T633">
            <v>11560</v>
          </cell>
          <cell r="U633" t="str">
            <v>-</v>
          </cell>
          <cell r="V633" t="str">
            <v>-</v>
          </cell>
          <cell r="W633" t="e">
            <v>#VALUE!</v>
          </cell>
          <cell r="X633" t="e">
            <v>#VALUE!</v>
          </cell>
          <cell r="Y633">
            <v>20800</v>
          </cell>
          <cell r="Z633">
            <v>14800</v>
          </cell>
          <cell r="AA633">
            <v>17800</v>
          </cell>
          <cell r="AB633">
            <v>-14.423076923076923</v>
          </cell>
          <cell r="AC633">
            <v>20.27027027027027</v>
          </cell>
          <cell r="AD633">
            <v>0</v>
          </cell>
        </row>
        <row r="634">
          <cell r="B634" t="str">
            <v>땅콩말린것,속껍질있음kg피땅콩국산</v>
          </cell>
          <cell r="C634">
            <v>0</v>
          </cell>
          <cell r="D634" t="str">
            <v>견과,종실</v>
          </cell>
          <cell r="E634" t="str">
            <v>땅콩</v>
          </cell>
          <cell r="F634" t="str">
            <v>말린것,속껍질있음</v>
          </cell>
          <cell r="G634" t="str">
            <v>kg</v>
          </cell>
          <cell r="H634" t="str">
            <v>피땅콩</v>
          </cell>
          <cell r="I634" t="str">
            <v>국산</v>
          </cell>
          <cell r="J634">
            <v>16000</v>
          </cell>
          <cell r="K634">
            <v>19000</v>
          </cell>
          <cell r="L634">
            <v>19000</v>
          </cell>
          <cell r="M634">
            <v>18.75</v>
          </cell>
          <cell r="N634">
            <v>0</v>
          </cell>
          <cell r="O634" t="str">
            <v>-</v>
          </cell>
          <cell r="P634" t="str">
            <v>-</v>
          </cell>
          <cell r="Q634" t="str">
            <v>-</v>
          </cell>
          <cell r="R634" t="e">
            <v>#VALUE!</v>
          </cell>
          <cell r="S634" t="e">
            <v>#VALUE!</v>
          </cell>
          <cell r="T634" t="str">
            <v>-</v>
          </cell>
          <cell r="U634">
            <v>19800</v>
          </cell>
          <cell r="V634">
            <v>23600</v>
          </cell>
          <cell r="W634" t="e">
            <v>#VALUE!</v>
          </cell>
          <cell r="X634">
            <v>19.19191919191919</v>
          </cell>
          <cell r="Y634">
            <v>21800</v>
          </cell>
          <cell r="Z634">
            <v>18800</v>
          </cell>
          <cell r="AA634" t="str">
            <v>-</v>
          </cell>
          <cell r="AB634" t="e">
            <v>#VALUE!</v>
          </cell>
          <cell r="AC634" t="e">
            <v>#VALUE!</v>
          </cell>
          <cell r="AD634">
            <v>0</v>
          </cell>
        </row>
        <row r="635">
          <cell r="B635" t="str">
            <v>땅콩볶은것,속껍질제거kg알땅콩국산</v>
          </cell>
          <cell r="C635">
            <v>0</v>
          </cell>
          <cell r="D635" t="str">
            <v>견과,종실</v>
          </cell>
          <cell r="E635" t="str">
            <v>땅콩</v>
          </cell>
          <cell r="F635" t="str">
            <v>볶은것,속껍질제거</v>
          </cell>
          <cell r="G635" t="str">
            <v>kg</v>
          </cell>
          <cell r="H635" t="str">
            <v>알땅콩</v>
          </cell>
          <cell r="I635" t="str">
            <v>국산</v>
          </cell>
          <cell r="J635">
            <v>16000</v>
          </cell>
          <cell r="K635" t="str">
            <v>-</v>
          </cell>
          <cell r="L635" t="str">
            <v>-</v>
          </cell>
          <cell r="M635" t="e">
            <v>#VALUE!</v>
          </cell>
          <cell r="N635" t="e">
            <v>#VALUE!</v>
          </cell>
          <cell r="O635" t="str">
            <v>-</v>
          </cell>
          <cell r="P635" t="str">
            <v>-</v>
          </cell>
          <cell r="Q635" t="str">
            <v>-</v>
          </cell>
          <cell r="R635" t="e">
            <v>#VALUE!</v>
          </cell>
          <cell r="S635" t="e">
            <v>#VALUE!</v>
          </cell>
          <cell r="T635" t="str">
            <v>-</v>
          </cell>
          <cell r="U635">
            <v>23600</v>
          </cell>
          <cell r="V635">
            <v>40000</v>
          </cell>
          <cell r="W635" t="e">
            <v>#VALUE!</v>
          </cell>
          <cell r="X635">
            <v>69.491525423728817</v>
          </cell>
          <cell r="Y635">
            <v>27000</v>
          </cell>
          <cell r="Z635">
            <v>26500</v>
          </cell>
          <cell r="AA635">
            <v>26500</v>
          </cell>
          <cell r="AB635">
            <v>-1.8518518518518519</v>
          </cell>
          <cell r="AC635">
            <v>0</v>
          </cell>
          <cell r="AD635">
            <v>0</v>
          </cell>
        </row>
        <row r="636">
          <cell r="B636" t="str">
            <v>땅콩가루kg분쇄땅콩국산</v>
          </cell>
          <cell r="C636">
            <v>0</v>
          </cell>
          <cell r="D636" t="str">
            <v>견과,종실</v>
          </cell>
          <cell r="E636" t="str">
            <v>땅콩</v>
          </cell>
          <cell r="F636" t="str">
            <v>가루</v>
          </cell>
          <cell r="G636" t="str">
            <v>kg</v>
          </cell>
          <cell r="H636" t="str">
            <v>분쇄땅콩</v>
          </cell>
          <cell r="I636" t="str">
            <v>국산</v>
          </cell>
          <cell r="J636" t="str">
            <v>-</v>
          </cell>
          <cell r="K636">
            <v>13000</v>
          </cell>
          <cell r="L636">
            <v>13000</v>
          </cell>
          <cell r="M636" t="e">
            <v>#VALUE!</v>
          </cell>
          <cell r="N636">
            <v>0</v>
          </cell>
          <cell r="O636" t="str">
            <v>-</v>
          </cell>
          <cell r="P636" t="str">
            <v>-</v>
          </cell>
          <cell r="Q636" t="str">
            <v>-</v>
          </cell>
          <cell r="R636" t="e">
            <v>#VALUE!</v>
          </cell>
          <cell r="S636" t="e">
            <v>#VALUE!</v>
          </cell>
          <cell r="T636" t="str">
            <v>-</v>
          </cell>
          <cell r="U636" t="str">
            <v>-</v>
          </cell>
          <cell r="V636" t="str">
            <v>-</v>
          </cell>
          <cell r="W636" t="e">
            <v>#VALUE!</v>
          </cell>
          <cell r="X636" t="e">
            <v>#VALUE!</v>
          </cell>
          <cell r="Y636">
            <v>40000</v>
          </cell>
          <cell r="Z636" t="str">
            <v>-</v>
          </cell>
          <cell r="AA636" t="str">
            <v>-</v>
          </cell>
          <cell r="AB636" t="e">
            <v>#VALUE!</v>
          </cell>
          <cell r="AC636" t="e">
            <v>#VALUE!</v>
          </cell>
          <cell r="AD636">
            <v>0</v>
          </cell>
        </row>
        <row r="637">
          <cell r="B637" t="str">
            <v>밤생것kg피밤, 25g이상국산</v>
          </cell>
          <cell r="C637">
            <v>7</v>
          </cell>
          <cell r="D637" t="str">
            <v>견과,종실</v>
          </cell>
          <cell r="E637" t="str">
            <v>밤</v>
          </cell>
          <cell r="F637" t="str">
            <v>생것</v>
          </cell>
          <cell r="G637" t="str">
            <v>kg</v>
          </cell>
          <cell r="H637" t="str">
            <v>피밤, 25g이상</v>
          </cell>
          <cell r="I637" t="str">
            <v>국산</v>
          </cell>
          <cell r="J637" t="str">
            <v>-</v>
          </cell>
          <cell r="K637">
            <v>3500</v>
          </cell>
          <cell r="L637">
            <v>3500</v>
          </cell>
          <cell r="M637" t="e">
            <v>#VALUE!</v>
          </cell>
          <cell r="N637">
            <v>0</v>
          </cell>
          <cell r="O637">
            <v>4000</v>
          </cell>
          <cell r="P637" t="str">
            <v>-</v>
          </cell>
          <cell r="Q637" t="str">
            <v>-</v>
          </cell>
          <cell r="R637" t="e">
            <v>#VALUE!</v>
          </cell>
          <cell r="S637" t="e">
            <v>#VALUE!</v>
          </cell>
          <cell r="T637">
            <v>11150</v>
          </cell>
          <cell r="U637">
            <v>8290</v>
          </cell>
          <cell r="V637">
            <v>7860</v>
          </cell>
          <cell r="W637">
            <v>-29.506726457399104</v>
          </cell>
          <cell r="X637">
            <v>-5.1869722557297946</v>
          </cell>
          <cell r="Y637">
            <v>8130</v>
          </cell>
          <cell r="Z637">
            <v>5500</v>
          </cell>
          <cell r="AA637">
            <v>4900</v>
          </cell>
          <cell r="AB637">
            <v>-39.729397293972937</v>
          </cell>
          <cell r="AC637">
            <v>-10.909090909090908</v>
          </cell>
          <cell r="AD637">
            <v>0</v>
          </cell>
        </row>
        <row r="638">
          <cell r="B638" t="str">
            <v>밤깐것kg깐밤국산</v>
          </cell>
          <cell r="C638">
            <v>0</v>
          </cell>
          <cell r="D638" t="str">
            <v>견과,종실</v>
          </cell>
          <cell r="E638" t="str">
            <v>밤</v>
          </cell>
          <cell r="F638" t="str">
            <v>깐것</v>
          </cell>
          <cell r="G638" t="str">
            <v>kg</v>
          </cell>
          <cell r="H638" t="str">
            <v>깐밤</v>
          </cell>
          <cell r="I638" t="str">
            <v>국산</v>
          </cell>
          <cell r="J638">
            <v>14000</v>
          </cell>
          <cell r="K638">
            <v>13500</v>
          </cell>
          <cell r="L638">
            <v>13500</v>
          </cell>
          <cell r="M638">
            <v>-3.5714285714285716</v>
          </cell>
          <cell r="N638">
            <v>0</v>
          </cell>
          <cell r="O638" t="str">
            <v>-</v>
          </cell>
          <cell r="P638">
            <v>16300</v>
          </cell>
          <cell r="Q638">
            <v>16300</v>
          </cell>
          <cell r="R638" t="e">
            <v>#VALUE!</v>
          </cell>
          <cell r="S638">
            <v>0</v>
          </cell>
          <cell r="T638">
            <v>36250</v>
          </cell>
          <cell r="U638">
            <v>36250</v>
          </cell>
          <cell r="V638">
            <v>34380</v>
          </cell>
          <cell r="W638">
            <v>-5.1586206896551721</v>
          </cell>
          <cell r="X638">
            <v>-5.1586206896551721</v>
          </cell>
          <cell r="Y638">
            <v>12040</v>
          </cell>
          <cell r="Z638">
            <v>7860</v>
          </cell>
          <cell r="AA638">
            <v>7000</v>
          </cell>
          <cell r="AB638">
            <v>-41.860465116279073</v>
          </cell>
          <cell r="AC638">
            <v>-10.94147582697201</v>
          </cell>
          <cell r="AD638">
            <v>0</v>
          </cell>
        </row>
        <row r="639">
          <cell r="B639" t="str">
            <v>아몬드조미한것kg깐아몬드,통미국</v>
          </cell>
          <cell r="C639">
            <v>8</v>
          </cell>
          <cell r="D639" t="str">
            <v>견과,종실</v>
          </cell>
          <cell r="E639" t="str">
            <v>아몬드</v>
          </cell>
          <cell r="F639" t="str">
            <v>조미한것</v>
          </cell>
          <cell r="G639" t="str">
            <v>kg</v>
          </cell>
          <cell r="H639" t="str">
            <v>깐아몬드,통</v>
          </cell>
          <cell r="I639" t="str">
            <v>미국</v>
          </cell>
          <cell r="J639">
            <v>11000</v>
          </cell>
          <cell r="K639">
            <v>14200</v>
          </cell>
          <cell r="L639">
            <v>14200</v>
          </cell>
          <cell r="M639">
            <v>29.09090909090909</v>
          </cell>
          <cell r="N639">
            <v>0</v>
          </cell>
          <cell r="O639" t="str">
            <v>-</v>
          </cell>
          <cell r="P639">
            <v>12900</v>
          </cell>
          <cell r="Q639">
            <v>12900</v>
          </cell>
          <cell r="R639" t="e">
            <v>#VALUE!</v>
          </cell>
          <cell r="S639">
            <v>0</v>
          </cell>
          <cell r="T639">
            <v>16860</v>
          </cell>
          <cell r="U639">
            <v>14900</v>
          </cell>
          <cell r="V639">
            <v>14900</v>
          </cell>
          <cell r="W639">
            <v>-11.625148279952551</v>
          </cell>
          <cell r="X639">
            <v>0</v>
          </cell>
          <cell r="Y639">
            <v>12150</v>
          </cell>
          <cell r="Z639">
            <v>12950</v>
          </cell>
          <cell r="AA639">
            <v>12950</v>
          </cell>
          <cell r="AB639">
            <v>6.5843621399176957</v>
          </cell>
          <cell r="AC639">
            <v>0</v>
          </cell>
          <cell r="AD639">
            <v>0</v>
          </cell>
        </row>
        <row r="640">
          <cell r="B640" t="str">
            <v>아몬드조미한것kg깐아몬드,채미국</v>
          </cell>
          <cell r="C640">
            <v>0</v>
          </cell>
          <cell r="D640" t="str">
            <v>견과,종실</v>
          </cell>
          <cell r="E640" t="str">
            <v>아몬드</v>
          </cell>
          <cell r="F640" t="str">
            <v>조미한것</v>
          </cell>
          <cell r="G640" t="str">
            <v>kg</v>
          </cell>
          <cell r="H640" t="str">
            <v>깐아몬드,채</v>
          </cell>
          <cell r="I640" t="str">
            <v>미국</v>
          </cell>
          <cell r="J640">
            <v>11000</v>
          </cell>
          <cell r="K640">
            <v>14500</v>
          </cell>
          <cell r="L640">
            <v>14500</v>
          </cell>
          <cell r="M640">
            <v>31.818181818181817</v>
          </cell>
          <cell r="N640">
            <v>0</v>
          </cell>
          <cell r="O640" t="str">
            <v>-</v>
          </cell>
          <cell r="P640">
            <v>15000</v>
          </cell>
          <cell r="Q640">
            <v>15000</v>
          </cell>
          <cell r="R640" t="e">
            <v>#VALUE!</v>
          </cell>
          <cell r="S640">
            <v>0</v>
          </cell>
          <cell r="T640">
            <v>13270</v>
          </cell>
          <cell r="U640">
            <v>18000</v>
          </cell>
          <cell r="V640">
            <v>13750</v>
          </cell>
          <cell r="W640">
            <v>3.6171816126601355</v>
          </cell>
          <cell r="X640">
            <v>-23.611111111111111</v>
          </cell>
          <cell r="Y640">
            <v>12800</v>
          </cell>
          <cell r="Z640">
            <v>12450</v>
          </cell>
          <cell r="AA640">
            <v>12450</v>
          </cell>
          <cell r="AB640">
            <v>-2.734375</v>
          </cell>
          <cell r="AC640">
            <v>0</v>
          </cell>
          <cell r="AD640">
            <v>0</v>
          </cell>
        </row>
        <row r="641">
          <cell r="B641" t="str">
            <v>은행깐것kg깐은행국산</v>
          </cell>
          <cell r="C641">
            <v>9</v>
          </cell>
          <cell r="D641" t="str">
            <v>견과,종실</v>
          </cell>
          <cell r="E641" t="str">
            <v>은행</v>
          </cell>
          <cell r="F641" t="str">
            <v>깐것</v>
          </cell>
          <cell r="G641" t="str">
            <v>kg</v>
          </cell>
          <cell r="H641" t="str">
            <v>깐은행</v>
          </cell>
          <cell r="I641" t="str">
            <v>국산</v>
          </cell>
          <cell r="J641">
            <v>8000</v>
          </cell>
          <cell r="K641">
            <v>12500</v>
          </cell>
          <cell r="L641">
            <v>12500</v>
          </cell>
          <cell r="M641">
            <v>56.25</v>
          </cell>
          <cell r="N641">
            <v>0</v>
          </cell>
          <cell r="O641" t="str">
            <v>-</v>
          </cell>
          <cell r="P641">
            <v>12900</v>
          </cell>
          <cell r="Q641">
            <v>12900</v>
          </cell>
          <cell r="R641" t="e">
            <v>#VALUE!</v>
          </cell>
          <cell r="S641">
            <v>0</v>
          </cell>
          <cell r="T641">
            <v>24800</v>
          </cell>
          <cell r="U641">
            <v>29800</v>
          </cell>
          <cell r="V641">
            <v>29800</v>
          </cell>
          <cell r="W641">
            <v>20.161290322580644</v>
          </cell>
          <cell r="X641">
            <v>0</v>
          </cell>
          <cell r="Y641">
            <v>18300</v>
          </cell>
          <cell r="Z641">
            <v>18300</v>
          </cell>
          <cell r="AA641">
            <v>18300</v>
          </cell>
          <cell r="AB641">
            <v>0</v>
          </cell>
          <cell r="AC641">
            <v>0</v>
          </cell>
          <cell r="AD641">
            <v>0</v>
          </cell>
        </row>
        <row r="642">
          <cell r="B642" t="str">
            <v>잣볶은것kg깐잣국산</v>
          </cell>
          <cell r="C642">
            <v>10</v>
          </cell>
          <cell r="D642" t="str">
            <v>견과,종실</v>
          </cell>
          <cell r="E642" t="str">
            <v>잣</v>
          </cell>
          <cell r="F642" t="str">
            <v>볶은것</v>
          </cell>
          <cell r="G642" t="str">
            <v>kg</v>
          </cell>
          <cell r="H642" t="str">
            <v>깐잣</v>
          </cell>
          <cell r="I642" t="str">
            <v>국산</v>
          </cell>
          <cell r="J642">
            <v>50000</v>
          </cell>
          <cell r="K642">
            <v>53000</v>
          </cell>
          <cell r="L642">
            <v>53000</v>
          </cell>
          <cell r="M642">
            <v>6</v>
          </cell>
          <cell r="N642">
            <v>0</v>
          </cell>
          <cell r="O642" t="str">
            <v>-</v>
          </cell>
          <cell r="P642" t="str">
            <v>-</v>
          </cell>
          <cell r="Q642" t="str">
            <v>-</v>
          </cell>
          <cell r="R642" t="e">
            <v>#VALUE!</v>
          </cell>
          <cell r="S642" t="e">
            <v>#VALUE!</v>
          </cell>
          <cell r="T642">
            <v>74000</v>
          </cell>
          <cell r="U642">
            <v>86400</v>
          </cell>
          <cell r="V642">
            <v>86400</v>
          </cell>
          <cell r="W642">
            <v>16.756756756756758</v>
          </cell>
          <cell r="X642">
            <v>0</v>
          </cell>
          <cell r="Y642">
            <v>71800</v>
          </cell>
          <cell r="Z642">
            <v>84800</v>
          </cell>
          <cell r="AA642">
            <v>84800</v>
          </cell>
          <cell r="AB642">
            <v>18.105849582172702</v>
          </cell>
          <cell r="AC642">
            <v>0</v>
          </cell>
          <cell r="AD642">
            <v>0</v>
          </cell>
        </row>
        <row r="643">
          <cell r="B643" t="str">
            <v>잣볶은것kg깐잣중국</v>
          </cell>
          <cell r="C643">
            <v>0</v>
          </cell>
          <cell r="D643" t="str">
            <v>견과,종실</v>
          </cell>
          <cell r="E643" t="str">
            <v>잣</v>
          </cell>
          <cell r="F643" t="str">
            <v>볶은것</v>
          </cell>
          <cell r="G643" t="str">
            <v>kg</v>
          </cell>
          <cell r="H643" t="str">
            <v>깐잣</v>
          </cell>
          <cell r="I643" t="str">
            <v>중국</v>
          </cell>
          <cell r="J643">
            <v>37000</v>
          </cell>
          <cell r="K643">
            <v>43000</v>
          </cell>
          <cell r="L643">
            <v>43000</v>
          </cell>
          <cell r="M643">
            <v>16.216216216216218</v>
          </cell>
          <cell r="N643">
            <v>0</v>
          </cell>
          <cell r="O643" t="str">
            <v>-</v>
          </cell>
          <cell r="P643" t="str">
            <v>-</v>
          </cell>
          <cell r="Q643" t="str">
            <v>-</v>
          </cell>
          <cell r="R643" t="e">
            <v>#VALUE!</v>
          </cell>
          <cell r="S643" t="e">
            <v>#VALUE!</v>
          </cell>
          <cell r="T643" t="str">
            <v>-</v>
          </cell>
          <cell r="U643" t="str">
            <v>-</v>
          </cell>
          <cell r="V643" t="str">
            <v>-</v>
          </cell>
          <cell r="W643" t="e">
            <v>#VALUE!</v>
          </cell>
          <cell r="X643" t="e">
            <v>#VALUE!</v>
          </cell>
          <cell r="Y643" t="str">
            <v>-</v>
          </cell>
          <cell r="Z643" t="str">
            <v>-</v>
          </cell>
          <cell r="AA643" t="str">
            <v>-</v>
          </cell>
          <cell r="AB643" t="e">
            <v>#VALUE!</v>
          </cell>
          <cell r="AC643" t="e">
            <v>#VALUE!</v>
          </cell>
          <cell r="AD643">
            <v>0</v>
          </cell>
        </row>
        <row r="644">
          <cell r="B644" t="str">
            <v>참깨,검정깨(흑임자)말린것kg피검정깨국산</v>
          </cell>
          <cell r="C644">
            <v>11</v>
          </cell>
          <cell r="D644" t="str">
            <v>견과,종실</v>
          </cell>
          <cell r="E644" t="str">
            <v>참깨,검정깨(흑임자)</v>
          </cell>
          <cell r="F644" t="str">
            <v>말린것</v>
          </cell>
          <cell r="G644" t="str">
            <v>kg</v>
          </cell>
          <cell r="H644" t="str">
            <v>피검정깨</v>
          </cell>
          <cell r="I644" t="str">
            <v>국산</v>
          </cell>
          <cell r="J644">
            <v>38340</v>
          </cell>
          <cell r="K644">
            <v>40000</v>
          </cell>
          <cell r="L644">
            <v>40000</v>
          </cell>
          <cell r="M644">
            <v>4.3296817944705266</v>
          </cell>
          <cell r="N644">
            <v>0</v>
          </cell>
          <cell r="O644" t="str">
            <v>-</v>
          </cell>
          <cell r="P644" t="str">
            <v>-</v>
          </cell>
          <cell r="Q644" t="str">
            <v>-</v>
          </cell>
          <cell r="R644" t="e">
            <v>#VALUE!</v>
          </cell>
          <cell r="S644" t="e">
            <v>#VALUE!</v>
          </cell>
          <cell r="T644">
            <v>45000</v>
          </cell>
          <cell r="U644">
            <v>55200</v>
          </cell>
          <cell r="V644">
            <v>55200</v>
          </cell>
          <cell r="W644">
            <v>22.666666666666668</v>
          </cell>
          <cell r="X644">
            <v>0</v>
          </cell>
          <cell r="Y644">
            <v>45000</v>
          </cell>
          <cell r="Z644">
            <v>45000</v>
          </cell>
          <cell r="AA644">
            <v>45000</v>
          </cell>
          <cell r="AB644">
            <v>0</v>
          </cell>
          <cell r="AC644">
            <v>0</v>
          </cell>
          <cell r="AD644">
            <v>0</v>
          </cell>
        </row>
        <row r="645">
          <cell r="B645" t="str">
            <v>참깨,검정깨(흑임자)볶은것kg볶은검정깨국산</v>
          </cell>
          <cell r="C645">
            <v>0</v>
          </cell>
          <cell r="D645" t="str">
            <v>견과,종실</v>
          </cell>
          <cell r="E645" t="str">
            <v>참깨,검정깨(흑임자)</v>
          </cell>
          <cell r="F645" t="str">
            <v>볶은것</v>
          </cell>
          <cell r="G645" t="str">
            <v>kg</v>
          </cell>
          <cell r="H645" t="str">
            <v>볶은검정깨</v>
          </cell>
          <cell r="I645" t="str">
            <v>국산</v>
          </cell>
          <cell r="J645" t="str">
            <v>-</v>
          </cell>
          <cell r="K645" t="str">
            <v>-</v>
          </cell>
          <cell r="L645" t="str">
            <v>-</v>
          </cell>
          <cell r="M645" t="e">
            <v>#VALUE!</v>
          </cell>
          <cell r="N645" t="e">
            <v>#VALUE!</v>
          </cell>
          <cell r="O645" t="str">
            <v>-</v>
          </cell>
          <cell r="P645" t="str">
            <v>-</v>
          </cell>
          <cell r="Q645" t="str">
            <v>-</v>
          </cell>
          <cell r="R645" t="e">
            <v>#VALUE!</v>
          </cell>
          <cell r="S645" t="e">
            <v>#VALUE!</v>
          </cell>
          <cell r="T645">
            <v>90590</v>
          </cell>
          <cell r="U645">
            <v>90590</v>
          </cell>
          <cell r="V645">
            <v>90590</v>
          </cell>
          <cell r="W645">
            <v>0</v>
          </cell>
          <cell r="X645">
            <v>0</v>
          </cell>
          <cell r="Y645">
            <v>72500</v>
          </cell>
          <cell r="Z645">
            <v>72500</v>
          </cell>
          <cell r="AA645">
            <v>72500</v>
          </cell>
          <cell r="AB645">
            <v>0</v>
          </cell>
          <cell r="AC645">
            <v>0</v>
          </cell>
          <cell r="AD645">
            <v>0</v>
          </cell>
        </row>
        <row r="646">
          <cell r="B646" t="str">
            <v>참깨,검정깨(흑임자)볶은것kg볶은검정깨중국</v>
          </cell>
          <cell r="C646">
            <v>0</v>
          </cell>
          <cell r="D646" t="str">
            <v>견과,종실</v>
          </cell>
          <cell r="E646" t="str">
            <v>참깨,검정깨(흑임자)</v>
          </cell>
          <cell r="F646" t="str">
            <v>볶은것</v>
          </cell>
          <cell r="G646" t="str">
            <v>kg</v>
          </cell>
          <cell r="H646" t="str">
            <v>볶은검정깨</v>
          </cell>
          <cell r="I646" t="str">
            <v>중국</v>
          </cell>
          <cell r="J646">
            <v>11800</v>
          </cell>
          <cell r="K646">
            <v>11340</v>
          </cell>
          <cell r="L646">
            <v>11340</v>
          </cell>
          <cell r="M646">
            <v>-3.8983050847457625</v>
          </cell>
          <cell r="N646">
            <v>0</v>
          </cell>
          <cell r="O646" t="str">
            <v>-</v>
          </cell>
          <cell r="P646" t="str">
            <v>-</v>
          </cell>
          <cell r="Q646" t="str">
            <v>-</v>
          </cell>
          <cell r="R646" t="e">
            <v>#VALUE!</v>
          </cell>
          <cell r="S646" t="e">
            <v>#VALUE!</v>
          </cell>
          <cell r="T646">
            <v>28470</v>
          </cell>
          <cell r="U646">
            <v>23200</v>
          </cell>
          <cell r="V646">
            <v>28470</v>
          </cell>
          <cell r="W646">
            <v>0</v>
          </cell>
          <cell r="X646">
            <v>22.71551724137931</v>
          </cell>
          <cell r="Y646" t="str">
            <v>-</v>
          </cell>
          <cell r="Z646" t="str">
            <v>-</v>
          </cell>
          <cell r="AA646" t="str">
            <v>-</v>
          </cell>
          <cell r="AB646" t="e">
            <v>#VALUE!</v>
          </cell>
          <cell r="AC646" t="e">
            <v>#VALUE!</v>
          </cell>
          <cell r="AD646">
            <v>0</v>
          </cell>
        </row>
        <row r="647">
          <cell r="B647" t="str">
            <v>참깨,흰깨말린것kg피참깨국산</v>
          </cell>
          <cell r="C647">
            <v>12</v>
          </cell>
          <cell r="D647" t="str">
            <v>견과,종실</v>
          </cell>
          <cell r="E647" t="str">
            <v>참깨,흰깨</v>
          </cell>
          <cell r="F647" t="str">
            <v>말린것</v>
          </cell>
          <cell r="G647" t="str">
            <v>kg</v>
          </cell>
          <cell r="H647" t="str">
            <v>피참깨</v>
          </cell>
          <cell r="I647" t="str">
            <v>국산</v>
          </cell>
          <cell r="J647">
            <v>31670</v>
          </cell>
          <cell r="K647">
            <v>33600</v>
          </cell>
          <cell r="L647">
            <v>33600</v>
          </cell>
          <cell r="M647">
            <v>6.0940953583833277</v>
          </cell>
          <cell r="N647">
            <v>0</v>
          </cell>
          <cell r="O647" t="str">
            <v>-</v>
          </cell>
          <cell r="P647" t="str">
            <v>-</v>
          </cell>
          <cell r="Q647" t="str">
            <v>-</v>
          </cell>
          <cell r="R647" t="e">
            <v>#VALUE!</v>
          </cell>
          <cell r="S647" t="e">
            <v>#VALUE!</v>
          </cell>
          <cell r="T647">
            <v>39750</v>
          </cell>
          <cell r="U647" t="str">
            <v>-</v>
          </cell>
          <cell r="V647" t="str">
            <v>-</v>
          </cell>
          <cell r="W647" t="e">
            <v>#VALUE!</v>
          </cell>
          <cell r="X647" t="e">
            <v>#VALUE!</v>
          </cell>
          <cell r="Y647">
            <v>36400</v>
          </cell>
          <cell r="Z647">
            <v>37500</v>
          </cell>
          <cell r="AA647">
            <v>37500</v>
          </cell>
          <cell r="AB647">
            <v>3.0219780219780219</v>
          </cell>
          <cell r="AC647">
            <v>0</v>
          </cell>
          <cell r="AD647">
            <v>0</v>
          </cell>
        </row>
        <row r="648">
          <cell r="B648" t="str">
            <v>참깨,흰깨말린것kg피참깨중국</v>
          </cell>
          <cell r="C648">
            <v>0</v>
          </cell>
          <cell r="D648" t="str">
            <v>견과,종실</v>
          </cell>
          <cell r="E648" t="str">
            <v>참깨,흰깨</v>
          </cell>
          <cell r="F648" t="str">
            <v>말린것</v>
          </cell>
          <cell r="G648" t="str">
            <v>kg</v>
          </cell>
          <cell r="H648" t="str">
            <v>피참깨</v>
          </cell>
          <cell r="I648" t="str">
            <v>중국</v>
          </cell>
          <cell r="J648" t="str">
            <v>-</v>
          </cell>
          <cell r="K648">
            <v>8170</v>
          </cell>
          <cell r="L648">
            <v>8170</v>
          </cell>
          <cell r="M648" t="e">
            <v>#VALUE!</v>
          </cell>
          <cell r="N648">
            <v>0</v>
          </cell>
          <cell r="O648" t="str">
            <v>-</v>
          </cell>
          <cell r="P648" t="str">
            <v>-</v>
          </cell>
          <cell r="Q648" t="str">
            <v>-</v>
          </cell>
          <cell r="R648" t="e">
            <v>#VALUE!</v>
          </cell>
          <cell r="S648" t="e">
            <v>#VALUE!</v>
          </cell>
          <cell r="T648" t="str">
            <v>-</v>
          </cell>
          <cell r="U648" t="str">
            <v>-</v>
          </cell>
          <cell r="V648" t="str">
            <v>-</v>
          </cell>
          <cell r="W648" t="e">
            <v>#VALUE!</v>
          </cell>
          <cell r="X648" t="e">
            <v>#VALUE!</v>
          </cell>
          <cell r="Y648" t="str">
            <v>-</v>
          </cell>
          <cell r="Z648" t="str">
            <v>-</v>
          </cell>
          <cell r="AA648" t="str">
            <v>-</v>
          </cell>
          <cell r="AB648" t="e">
            <v>#VALUE!</v>
          </cell>
          <cell r="AC648" t="e">
            <v>#VALUE!</v>
          </cell>
          <cell r="AD648">
            <v>0</v>
          </cell>
        </row>
        <row r="649">
          <cell r="B649" t="str">
            <v>참깨,흰깨볶은것kg볶은참깨국산</v>
          </cell>
          <cell r="C649">
            <v>0</v>
          </cell>
          <cell r="D649" t="str">
            <v>견과,종실</v>
          </cell>
          <cell r="E649" t="str">
            <v>참깨,흰깨</v>
          </cell>
          <cell r="F649" t="str">
            <v>볶은것</v>
          </cell>
          <cell r="G649" t="str">
            <v>kg</v>
          </cell>
          <cell r="H649" t="str">
            <v>볶은참깨</v>
          </cell>
          <cell r="I649" t="str">
            <v>국산</v>
          </cell>
          <cell r="J649" t="str">
            <v>-</v>
          </cell>
          <cell r="K649" t="str">
            <v>-</v>
          </cell>
          <cell r="L649" t="str">
            <v>-</v>
          </cell>
          <cell r="M649" t="e">
            <v>#VALUE!</v>
          </cell>
          <cell r="N649" t="e">
            <v>#VALUE!</v>
          </cell>
          <cell r="O649" t="str">
            <v>-</v>
          </cell>
          <cell r="P649" t="str">
            <v>-</v>
          </cell>
          <cell r="Q649" t="str">
            <v>-</v>
          </cell>
          <cell r="R649" t="e">
            <v>#VALUE!</v>
          </cell>
          <cell r="S649" t="e">
            <v>#VALUE!</v>
          </cell>
          <cell r="T649">
            <v>62000</v>
          </cell>
          <cell r="U649">
            <v>52500</v>
          </cell>
          <cell r="V649">
            <v>52500</v>
          </cell>
          <cell r="W649">
            <v>-15.32258064516129</v>
          </cell>
          <cell r="X649">
            <v>0</v>
          </cell>
          <cell r="Y649">
            <v>51000</v>
          </cell>
          <cell r="Z649">
            <v>51000</v>
          </cell>
          <cell r="AA649">
            <v>51000</v>
          </cell>
          <cell r="AB649">
            <v>0</v>
          </cell>
          <cell r="AC649">
            <v>0</v>
          </cell>
          <cell r="AD649">
            <v>0</v>
          </cell>
        </row>
        <row r="650">
          <cell r="B650" t="str">
            <v>참깨,흰깨볶은것kg볶은참깨중국</v>
          </cell>
          <cell r="C650">
            <v>0</v>
          </cell>
          <cell r="D650" t="str">
            <v>견과,종실</v>
          </cell>
          <cell r="E650" t="str">
            <v>참깨,흰깨</v>
          </cell>
          <cell r="F650" t="str">
            <v>볶은것</v>
          </cell>
          <cell r="G650" t="str">
            <v>kg</v>
          </cell>
          <cell r="H650" t="str">
            <v>볶은참깨</v>
          </cell>
          <cell r="I650" t="str">
            <v>중국</v>
          </cell>
          <cell r="J650" t="str">
            <v>-</v>
          </cell>
          <cell r="K650">
            <v>7100</v>
          </cell>
          <cell r="L650">
            <v>7100</v>
          </cell>
          <cell r="M650" t="e">
            <v>#VALUE!</v>
          </cell>
          <cell r="N650">
            <v>0</v>
          </cell>
          <cell r="O650" t="str">
            <v>-</v>
          </cell>
          <cell r="P650" t="str">
            <v>-</v>
          </cell>
          <cell r="Q650" t="str">
            <v>-</v>
          </cell>
          <cell r="R650" t="e">
            <v>#VALUE!</v>
          </cell>
          <cell r="S650" t="e">
            <v>#VALUE!</v>
          </cell>
          <cell r="T650" t="str">
            <v>-</v>
          </cell>
          <cell r="U650" t="str">
            <v>-</v>
          </cell>
          <cell r="V650" t="str">
            <v>-</v>
          </cell>
          <cell r="W650" t="e">
            <v>#VALUE!</v>
          </cell>
          <cell r="X650" t="e">
            <v>#VALUE!</v>
          </cell>
          <cell r="Y650" t="str">
            <v>-</v>
          </cell>
          <cell r="Z650" t="str">
            <v>-</v>
          </cell>
          <cell r="AA650" t="str">
            <v>-</v>
          </cell>
          <cell r="AB650" t="e">
            <v>#VALUE!</v>
          </cell>
          <cell r="AC650" t="e">
            <v>#VALUE!</v>
          </cell>
          <cell r="AD650">
            <v>0</v>
          </cell>
        </row>
        <row r="651">
          <cell r="B651" t="str">
            <v>참깨,흰깨볶은것kg거피참깨국산</v>
          </cell>
          <cell r="C651">
            <v>0</v>
          </cell>
          <cell r="D651" t="str">
            <v>견과,종실</v>
          </cell>
          <cell r="E651" t="str">
            <v>참깨,흰깨</v>
          </cell>
          <cell r="F651" t="str">
            <v>볶은것</v>
          </cell>
          <cell r="G651" t="str">
            <v>kg</v>
          </cell>
          <cell r="H651" t="str">
            <v>거피참깨</v>
          </cell>
          <cell r="I651" t="str">
            <v>국산</v>
          </cell>
          <cell r="J651" t="str">
            <v>-</v>
          </cell>
          <cell r="K651" t="str">
            <v>-</v>
          </cell>
          <cell r="L651" t="str">
            <v>-</v>
          </cell>
          <cell r="M651" t="e">
            <v>#VALUE!</v>
          </cell>
          <cell r="N651" t="e">
            <v>#VALUE!</v>
          </cell>
          <cell r="O651" t="str">
            <v>-</v>
          </cell>
          <cell r="P651" t="str">
            <v>-</v>
          </cell>
          <cell r="Q651" t="str">
            <v>-</v>
          </cell>
          <cell r="R651" t="e">
            <v>#VALUE!</v>
          </cell>
          <cell r="S651" t="e">
            <v>#VALUE!</v>
          </cell>
          <cell r="T651" t="str">
            <v>-</v>
          </cell>
          <cell r="U651">
            <v>97060</v>
          </cell>
          <cell r="V651">
            <v>97060</v>
          </cell>
          <cell r="W651" t="e">
            <v>#VALUE!</v>
          </cell>
          <cell r="X651">
            <v>0</v>
          </cell>
          <cell r="Y651" t="str">
            <v>-</v>
          </cell>
          <cell r="Z651" t="str">
            <v>-</v>
          </cell>
          <cell r="AA651" t="str">
            <v>-</v>
          </cell>
          <cell r="AB651" t="e">
            <v>#VALUE!</v>
          </cell>
          <cell r="AC651" t="e">
            <v>#VALUE!</v>
          </cell>
          <cell r="AD651">
            <v>0</v>
          </cell>
        </row>
        <row r="652">
          <cell r="B652" t="str">
            <v>참깨,흰깨볶은것kg거피참깨중국</v>
          </cell>
          <cell r="C652">
            <v>0</v>
          </cell>
          <cell r="D652" t="str">
            <v>견과,종실</v>
          </cell>
          <cell r="E652" t="str">
            <v>참깨,흰깨</v>
          </cell>
          <cell r="F652" t="str">
            <v>볶은것</v>
          </cell>
          <cell r="G652" t="str">
            <v>kg</v>
          </cell>
          <cell r="H652" t="str">
            <v>거피참깨</v>
          </cell>
          <cell r="I652" t="str">
            <v>중국</v>
          </cell>
          <cell r="J652">
            <v>11200</v>
          </cell>
          <cell r="K652">
            <v>11200</v>
          </cell>
          <cell r="L652">
            <v>11200</v>
          </cell>
          <cell r="M652">
            <v>0</v>
          </cell>
          <cell r="N652">
            <v>0</v>
          </cell>
          <cell r="O652" t="str">
            <v>-</v>
          </cell>
          <cell r="P652" t="str">
            <v>-</v>
          </cell>
          <cell r="Q652" t="str">
            <v>-</v>
          </cell>
          <cell r="R652" t="e">
            <v>#VALUE!</v>
          </cell>
          <cell r="S652" t="e">
            <v>#VALUE!</v>
          </cell>
          <cell r="T652">
            <v>21000</v>
          </cell>
          <cell r="U652" t="str">
            <v>-</v>
          </cell>
          <cell r="V652" t="str">
            <v>-</v>
          </cell>
          <cell r="W652" t="e">
            <v>#VALUE!</v>
          </cell>
          <cell r="X652" t="e">
            <v>#VALUE!</v>
          </cell>
          <cell r="Y652" t="str">
            <v>-</v>
          </cell>
          <cell r="Z652" t="str">
            <v>-</v>
          </cell>
          <cell r="AA652" t="str">
            <v>-</v>
          </cell>
          <cell r="AB652" t="e">
            <v>#VALUE!</v>
          </cell>
          <cell r="AC652" t="e">
            <v>#VALUE!</v>
          </cell>
          <cell r="AD652">
            <v>0</v>
          </cell>
        </row>
        <row r="653">
          <cell r="B653" t="str">
            <v>호두말린것,깐것kg호두살국산</v>
          </cell>
          <cell r="C653">
            <v>13</v>
          </cell>
          <cell r="D653" t="str">
            <v>견과,종실</v>
          </cell>
          <cell r="E653" t="str">
            <v>호두</v>
          </cell>
          <cell r="F653" t="str">
            <v>말린것,깐것</v>
          </cell>
          <cell r="G653" t="str">
            <v>kg</v>
          </cell>
          <cell r="H653" t="str">
            <v>호두살</v>
          </cell>
          <cell r="I653" t="str">
            <v>국산</v>
          </cell>
          <cell r="J653" t="str">
            <v>-</v>
          </cell>
          <cell r="K653" t="str">
            <v>-</v>
          </cell>
          <cell r="L653" t="str">
            <v>-</v>
          </cell>
          <cell r="M653" t="e">
            <v>#VALUE!</v>
          </cell>
          <cell r="N653" t="e">
            <v>#VALUE!</v>
          </cell>
          <cell r="O653" t="str">
            <v>-</v>
          </cell>
          <cell r="P653" t="str">
            <v>-</v>
          </cell>
          <cell r="Q653" t="str">
            <v>-</v>
          </cell>
          <cell r="R653" t="e">
            <v>#VALUE!</v>
          </cell>
          <cell r="S653" t="e">
            <v>#VALUE!</v>
          </cell>
          <cell r="T653">
            <v>138190</v>
          </cell>
          <cell r="U653">
            <v>170910</v>
          </cell>
          <cell r="V653">
            <v>170910</v>
          </cell>
          <cell r="W653">
            <v>23.677545408495551</v>
          </cell>
          <cell r="X653">
            <v>0</v>
          </cell>
          <cell r="Y653">
            <v>138000</v>
          </cell>
          <cell r="Z653">
            <v>158000</v>
          </cell>
          <cell r="AA653">
            <v>158000</v>
          </cell>
          <cell r="AB653">
            <v>14.492753623188406</v>
          </cell>
          <cell r="AC653">
            <v>0</v>
          </cell>
          <cell r="AD653">
            <v>0</v>
          </cell>
        </row>
        <row r="654">
          <cell r="B654" t="str">
            <v>호두말린것,깐것kg호두살북한</v>
          </cell>
          <cell r="C654">
            <v>0</v>
          </cell>
          <cell r="D654" t="str">
            <v>견과,종실</v>
          </cell>
          <cell r="E654" t="str">
            <v>호두</v>
          </cell>
          <cell r="F654" t="str">
            <v>말린것,깐것</v>
          </cell>
          <cell r="G654" t="str">
            <v>kg</v>
          </cell>
          <cell r="H654" t="str">
            <v>호두살</v>
          </cell>
          <cell r="I654" t="str">
            <v>북한</v>
          </cell>
          <cell r="J654" t="str">
            <v>-</v>
          </cell>
          <cell r="K654" t="str">
            <v>-</v>
          </cell>
          <cell r="L654" t="str">
            <v>-</v>
          </cell>
          <cell r="M654" t="e">
            <v>#VALUE!</v>
          </cell>
          <cell r="N654" t="e">
            <v>#VALUE!</v>
          </cell>
          <cell r="O654" t="str">
            <v>-</v>
          </cell>
          <cell r="P654" t="str">
            <v>-</v>
          </cell>
          <cell r="Q654" t="str">
            <v>-</v>
          </cell>
          <cell r="R654" t="e">
            <v>#VALUE!</v>
          </cell>
          <cell r="S654" t="e">
            <v>#VALUE!</v>
          </cell>
          <cell r="T654" t="str">
            <v>-</v>
          </cell>
          <cell r="U654" t="str">
            <v>-</v>
          </cell>
          <cell r="V654" t="str">
            <v>-</v>
          </cell>
          <cell r="W654" t="e">
            <v>#VALUE!</v>
          </cell>
          <cell r="X654" t="e">
            <v>#VALUE!</v>
          </cell>
          <cell r="Y654" t="str">
            <v>-</v>
          </cell>
          <cell r="Z654" t="str">
            <v>-</v>
          </cell>
          <cell r="AA654" t="str">
            <v>-</v>
          </cell>
          <cell r="AB654" t="e">
            <v>#VALUE!</v>
          </cell>
          <cell r="AC654" t="e">
            <v>#VALUE!</v>
          </cell>
          <cell r="AD654">
            <v>0</v>
          </cell>
        </row>
        <row r="655">
          <cell r="B655" t="str">
            <v>호두말린것,깐것kg호두살미국</v>
          </cell>
          <cell r="C655">
            <v>0</v>
          </cell>
          <cell r="D655" t="str">
            <v>견과,종실</v>
          </cell>
          <cell r="E655" t="str">
            <v>호두</v>
          </cell>
          <cell r="F655" t="str">
            <v>말린것,깐것</v>
          </cell>
          <cell r="G655" t="str">
            <v>kg</v>
          </cell>
          <cell r="H655" t="str">
            <v>호두살</v>
          </cell>
          <cell r="I655" t="str">
            <v>미국</v>
          </cell>
          <cell r="J655">
            <v>18000</v>
          </cell>
          <cell r="K655">
            <v>21670</v>
          </cell>
          <cell r="L655">
            <v>21670</v>
          </cell>
          <cell r="M655">
            <v>20.388888888888889</v>
          </cell>
          <cell r="N655">
            <v>0</v>
          </cell>
          <cell r="O655" t="str">
            <v>-</v>
          </cell>
          <cell r="P655">
            <v>22500</v>
          </cell>
          <cell r="Q655">
            <v>22500</v>
          </cell>
          <cell r="R655" t="e">
            <v>#VALUE!</v>
          </cell>
          <cell r="S655">
            <v>0</v>
          </cell>
          <cell r="T655" t="str">
            <v>-</v>
          </cell>
          <cell r="U655" t="str">
            <v>-</v>
          </cell>
          <cell r="V655" t="str">
            <v>-</v>
          </cell>
          <cell r="W655" t="e">
            <v>#VALUE!</v>
          </cell>
          <cell r="X655" t="e">
            <v>#VALUE!</v>
          </cell>
          <cell r="Y655" t="str">
            <v>-</v>
          </cell>
          <cell r="Z655" t="str">
            <v>-</v>
          </cell>
          <cell r="AA655" t="str">
            <v>-</v>
          </cell>
          <cell r="AB655" t="e">
            <v>#VALUE!</v>
          </cell>
          <cell r="AC655" t="e">
            <v>#VALUE!</v>
          </cell>
          <cell r="AD655">
            <v>0</v>
          </cell>
        </row>
        <row r="656">
          <cell r="B656" t="str">
            <v>호두말린것,깐것kg호두싸래기,조각호두국산</v>
          </cell>
          <cell r="C656">
            <v>0</v>
          </cell>
          <cell r="D656" t="str">
            <v>견과,종실</v>
          </cell>
          <cell r="E656" t="str">
            <v>호두</v>
          </cell>
          <cell r="F656" t="str">
            <v>말린것,깐것</v>
          </cell>
          <cell r="G656" t="str">
            <v>kg</v>
          </cell>
          <cell r="H656" t="str">
            <v>호두싸래기,조각호두</v>
          </cell>
          <cell r="I656" t="str">
            <v>국산</v>
          </cell>
          <cell r="J656" t="str">
            <v>-</v>
          </cell>
          <cell r="K656" t="str">
            <v>-</v>
          </cell>
          <cell r="L656" t="str">
            <v>-</v>
          </cell>
          <cell r="M656" t="e">
            <v>#VALUE!</v>
          </cell>
          <cell r="N656" t="e">
            <v>#VALUE!</v>
          </cell>
          <cell r="O656" t="str">
            <v>-</v>
          </cell>
          <cell r="P656" t="str">
            <v>-</v>
          </cell>
          <cell r="Q656" t="str">
            <v>-</v>
          </cell>
          <cell r="R656" t="e">
            <v>#VALUE!</v>
          </cell>
          <cell r="S656" t="e">
            <v>#VALUE!</v>
          </cell>
          <cell r="T656">
            <v>101540</v>
          </cell>
          <cell r="U656">
            <v>129850</v>
          </cell>
          <cell r="V656">
            <v>129850</v>
          </cell>
          <cell r="W656">
            <v>27.880638172148906</v>
          </cell>
          <cell r="X656">
            <v>0</v>
          </cell>
          <cell r="Y656">
            <v>97800</v>
          </cell>
          <cell r="Z656">
            <v>118000</v>
          </cell>
          <cell r="AA656">
            <v>118000</v>
          </cell>
          <cell r="AB656">
            <v>20.654396728016359</v>
          </cell>
          <cell r="AC656">
            <v>0</v>
          </cell>
          <cell r="AD656">
            <v>0</v>
          </cell>
        </row>
        <row r="657">
          <cell r="B657" t="str">
            <v>호두말린것,깐것kg호두싸래기,조각호두미국</v>
          </cell>
          <cell r="C657">
            <v>0</v>
          </cell>
          <cell r="D657" t="str">
            <v>견과,종실</v>
          </cell>
          <cell r="E657" t="str">
            <v>호두</v>
          </cell>
          <cell r="F657" t="str">
            <v>말린것,깐것</v>
          </cell>
          <cell r="G657" t="str">
            <v>kg</v>
          </cell>
          <cell r="H657" t="str">
            <v>호두싸래기,조각호두</v>
          </cell>
          <cell r="I657" t="str">
            <v>미국</v>
          </cell>
          <cell r="J657" t="str">
            <v>-</v>
          </cell>
          <cell r="K657" t="str">
            <v>-</v>
          </cell>
          <cell r="L657" t="str">
            <v>-</v>
          </cell>
          <cell r="M657" t="e">
            <v>#VALUE!</v>
          </cell>
          <cell r="N657" t="e">
            <v>#VALUE!</v>
          </cell>
          <cell r="O657" t="str">
            <v>-</v>
          </cell>
          <cell r="P657" t="str">
            <v>-</v>
          </cell>
          <cell r="Q657" t="str">
            <v>-</v>
          </cell>
          <cell r="R657" t="e">
            <v>#VALUE!</v>
          </cell>
          <cell r="S657" t="e">
            <v>#VALUE!</v>
          </cell>
          <cell r="T657">
            <v>33000</v>
          </cell>
          <cell r="U657">
            <v>23450</v>
          </cell>
          <cell r="V657">
            <v>23450</v>
          </cell>
          <cell r="W657">
            <v>-28.939393939393938</v>
          </cell>
          <cell r="X657">
            <v>0</v>
          </cell>
          <cell r="Y657" t="str">
            <v>-</v>
          </cell>
          <cell r="Z657" t="str">
            <v>-</v>
          </cell>
          <cell r="AA657" t="str">
            <v>-</v>
          </cell>
          <cell r="AB657" t="e">
            <v>#VALUE!</v>
          </cell>
          <cell r="AC657" t="e">
            <v>#VALUE!</v>
          </cell>
          <cell r="AD657">
            <v>0</v>
          </cell>
        </row>
        <row r="658">
          <cell r="B658" t="str">
            <v>가지생것kg대25~30cm국산</v>
          </cell>
          <cell r="C658">
            <v>14</v>
          </cell>
          <cell r="D658" t="str">
            <v>채소류</v>
          </cell>
          <cell r="E658" t="str">
            <v>가지</v>
          </cell>
          <cell r="F658" t="str">
            <v>생것</v>
          </cell>
          <cell r="G658" t="str">
            <v>kg</v>
          </cell>
          <cell r="H658" t="str">
            <v>대25~30cm</v>
          </cell>
          <cell r="I658" t="str">
            <v>국산</v>
          </cell>
          <cell r="J658" t="e">
            <v>#N/A</v>
          </cell>
          <cell r="K658" t="e">
            <v>#N/A</v>
          </cell>
          <cell r="L658">
            <v>4380</v>
          </cell>
          <cell r="M658" t="e">
            <v>#N/A</v>
          </cell>
          <cell r="N658" t="e">
            <v>#N/A</v>
          </cell>
          <cell r="O658" t="e">
            <v>#N/A</v>
          </cell>
          <cell r="P658" t="e">
            <v>#N/A</v>
          </cell>
          <cell r="Q658">
            <v>3500</v>
          </cell>
          <cell r="R658" t="e">
            <v>#N/A</v>
          </cell>
          <cell r="S658" t="e">
            <v>#N/A</v>
          </cell>
          <cell r="T658" t="e">
            <v>#N/A</v>
          </cell>
          <cell r="U658" t="e">
            <v>#N/A</v>
          </cell>
          <cell r="V658">
            <v>9540</v>
          </cell>
          <cell r="W658" t="e">
            <v>#N/A</v>
          </cell>
          <cell r="X658" t="e">
            <v>#N/A</v>
          </cell>
          <cell r="Y658" t="e">
            <v>#N/A</v>
          </cell>
          <cell r="Z658" t="e">
            <v>#N/A</v>
          </cell>
          <cell r="AA658">
            <v>9290</v>
          </cell>
          <cell r="AB658" t="e">
            <v>#N/A</v>
          </cell>
          <cell r="AC658" t="e">
            <v>#N/A</v>
          </cell>
          <cell r="AD658">
            <v>0</v>
          </cell>
        </row>
        <row r="659">
          <cell r="B659" t="str">
            <v>가지생것kg중20~25cm국산</v>
          </cell>
          <cell r="C659">
            <v>0</v>
          </cell>
          <cell r="D659" t="str">
            <v>채소류</v>
          </cell>
          <cell r="E659" t="str">
            <v>가지</v>
          </cell>
          <cell r="F659" t="str">
            <v>생것</v>
          </cell>
          <cell r="G659" t="str">
            <v>kg</v>
          </cell>
          <cell r="H659" t="str">
            <v>중20~25cm</v>
          </cell>
          <cell r="I659" t="str">
            <v>국산</v>
          </cell>
          <cell r="J659" t="e">
            <v>#N/A</v>
          </cell>
          <cell r="K659" t="e">
            <v>#N/A</v>
          </cell>
          <cell r="L659" t="str">
            <v>-</v>
          </cell>
          <cell r="M659" t="e">
            <v>#VALUE!</v>
          </cell>
          <cell r="N659" t="e">
            <v>#VALUE!</v>
          </cell>
          <cell r="O659" t="e">
            <v>#N/A</v>
          </cell>
          <cell r="P659" t="e">
            <v>#N/A</v>
          </cell>
          <cell r="Q659">
            <v>4000</v>
          </cell>
          <cell r="R659" t="e">
            <v>#N/A</v>
          </cell>
          <cell r="S659" t="e">
            <v>#N/A</v>
          </cell>
          <cell r="T659" t="e">
            <v>#N/A</v>
          </cell>
          <cell r="U659" t="e">
            <v>#N/A</v>
          </cell>
          <cell r="V659" t="str">
            <v>-</v>
          </cell>
          <cell r="W659" t="e">
            <v>#VALUE!</v>
          </cell>
          <cell r="X659" t="e">
            <v>#VALUE!</v>
          </cell>
          <cell r="Y659" t="e">
            <v>#N/A</v>
          </cell>
          <cell r="Z659" t="e">
            <v>#N/A</v>
          </cell>
          <cell r="AA659" t="str">
            <v>-</v>
          </cell>
          <cell r="AB659" t="e">
            <v>#VALUE!</v>
          </cell>
          <cell r="AC659" t="e">
            <v>#VALUE!</v>
          </cell>
          <cell r="AD659">
            <v>0</v>
          </cell>
        </row>
        <row r="660">
          <cell r="B660" t="str">
            <v>가지말린것kg건가지국산</v>
          </cell>
          <cell r="C660">
            <v>0</v>
          </cell>
          <cell r="D660" t="str">
            <v>채소류</v>
          </cell>
          <cell r="E660" t="str">
            <v>가지</v>
          </cell>
          <cell r="F660" t="str">
            <v>말린것</v>
          </cell>
          <cell r="G660" t="str">
            <v>kg</v>
          </cell>
          <cell r="H660" t="str">
            <v>건가지</v>
          </cell>
          <cell r="I660" t="str">
            <v>국산</v>
          </cell>
          <cell r="J660">
            <v>12000</v>
          </cell>
          <cell r="K660">
            <v>33000</v>
          </cell>
          <cell r="L660">
            <v>33000</v>
          </cell>
          <cell r="M660">
            <v>175</v>
          </cell>
          <cell r="N660">
            <v>0</v>
          </cell>
          <cell r="O660" t="str">
            <v>-</v>
          </cell>
          <cell r="P660" t="str">
            <v>-</v>
          </cell>
          <cell r="Q660" t="str">
            <v>-</v>
          </cell>
          <cell r="R660" t="e">
            <v>#VALUE!</v>
          </cell>
          <cell r="S660" t="e">
            <v>#VALUE!</v>
          </cell>
          <cell r="T660">
            <v>49750</v>
          </cell>
          <cell r="U660">
            <v>33870</v>
          </cell>
          <cell r="V660">
            <v>37250</v>
          </cell>
          <cell r="W660">
            <v>-25.125628140703519</v>
          </cell>
          <cell r="X660">
            <v>9.9793327428402723</v>
          </cell>
          <cell r="Y660">
            <v>46500</v>
          </cell>
          <cell r="Z660">
            <v>38700</v>
          </cell>
          <cell r="AA660">
            <v>38700</v>
          </cell>
          <cell r="AB660">
            <v>-16.774193548387096</v>
          </cell>
          <cell r="AC660">
            <v>0</v>
          </cell>
          <cell r="AD660">
            <v>0</v>
          </cell>
        </row>
        <row r="661">
          <cell r="B661" t="str">
            <v>갓생것kg청갓국산</v>
          </cell>
          <cell r="C661">
            <v>15</v>
          </cell>
          <cell r="D661" t="str">
            <v>채소류</v>
          </cell>
          <cell r="E661" t="str">
            <v>갓</v>
          </cell>
          <cell r="F661" t="str">
            <v>생것</v>
          </cell>
          <cell r="G661" t="str">
            <v>kg</v>
          </cell>
          <cell r="H661" t="str">
            <v>청갓</v>
          </cell>
          <cell r="I661" t="str">
            <v>국산</v>
          </cell>
          <cell r="J661" t="str">
            <v>-</v>
          </cell>
          <cell r="K661" t="str">
            <v>-</v>
          </cell>
          <cell r="L661" t="str">
            <v>-</v>
          </cell>
          <cell r="M661" t="e">
            <v>#VALUE!</v>
          </cell>
          <cell r="N661" t="e">
            <v>#VALUE!</v>
          </cell>
          <cell r="O661" t="str">
            <v>-</v>
          </cell>
          <cell r="P661" t="str">
            <v>-</v>
          </cell>
          <cell r="Q661" t="str">
            <v>-</v>
          </cell>
          <cell r="R661" t="e">
            <v>#VALUE!</v>
          </cell>
          <cell r="S661" t="e">
            <v>#VALUE!</v>
          </cell>
          <cell r="T661" t="str">
            <v>-</v>
          </cell>
          <cell r="U661" t="str">
            <v>-</v>
          </cell>
          <cell r="V661" t="str">
            <v>-</v>
          </cell>
          <cell r="W661" t="e">
            <v>#VALUE!</v>
          </cell>
          <cell r="X661" t="e">
            <v>#VALUE!</v>
          </cell>
          <cell r="Y661" t="str">
            <v>-</v>
          </cell>
          <cell r="Z661" t="str">
            <v>-</v>
          </cell>
          <cell r="AA661" t="str">
            <v>-</v>
          </cell>
          <cell r="AB661" t="e">
            <v>#VALUE!</v>
          </cell>
          <cell r="AC661" t="e">
            <v>#VALUE!</v>
          </cell>
          <cell r="AD661">
            <v>0</v>
          </cell>
        </row>
        <row r="662">
          <cell r="B662" t="str">
            <v>갓생것kg홍갓국산</v>
          </cell>
          <cell r="C662">
            <v>0</v>
          </cell>
          <cell r="D662" t="str">
            <v>채소류</v>
          </cell>
          <cell r="E662" t="str">
            <v>갓</v>
          </cell>
          <cell r="F662" t="str">
            <v>생것</v>
          </cell>
          <cell r="G662" t="str">
            <v>kg</v>
          </cell>
          <cell r="H662" t="str">
            <v>홍갓</v>
          </cell>
          <cell r="I662" t="str">
            <v>국산</v>
          </cell>
          <cell r="J662">
            <v>4170</v>
          </cell>
          <cell r="K662" t="str">
            <v>-</v>
          </cell>
          <cell r="L662" t="str">
            <v>-</v>
          </cell>
          <cell r="M662" t="e">
            <v>#VALUE!</v>
          </cell>
          <cell r="N662" t="e">
            <v>#VALUE!</v>
          </cell>
          <cell r="O662" t="str">
            <v>-</v>
          </cell>
          <cell r="P662" t="str">
            <v>-</v>
          </cell>
          <cell r="Q662" t="str">
            <v>-</v>
          </cell>
          <cell r="R662" t="e">
            <v>#VALUE!</v>
          </cell>
          <cell r="S662" t="e">
            <v>#VALUE!</v>
          </cell>
          <cell r="T662" t="str">
            <v>-</v>
          </cell>
          <cell r="U662" t="str">
            <v>-</v>
          </cell>
          <cell r="V662" t="str">
            <v>-</v>
          </cell>
          <cell r="W662" t="e">
            <v>#VALUE!</v>
          </cell>
          <cell r="X662" t="e">
            <v>#VALUE!</v>
          </cell>
          <cell r="Y662" t="str">
            <v>-</v>
          </cell>
          <cell r="Z662" t="str">
            <v>-</v>
          </cell>
          <cell r="AA662" t="str">
            <v>-</v>
          </cell>
          <cell r="AB662" t="e">
            <v>#VALUE!</v>
          </cell>
          <cell r="AC662" t="e">
            <v>#VALUE!</v>
          </cell>
          <cell r="AD662">
            <v>0</v>
          </cell>
        </row>
        <row r="663">
          <cell r="B663" t="str">
            <v>고구마줄기생것kg깐고구마순국산</v>
          </cell>
          <cell r="C663">
            <v>16</v>
          </cell>
          <cell r="D663" t="str">
            <v>채소류</v>
          </cell>
          <cell r="E663" t="str">
            <v>고구마줄기</v>
          </cell>
          <cell r="F663" t="str">
            <v>생것</v>
          </cell>
          <cell r="G663" t="str">
            <v>kg</v>
          </cell>
          <cell r="H663" t="str">
            <v>깐고구마순</v>
          </cell>
          <cell r="I663" t="str">
            <v>국산</v>
          </cell>
          <cell r="J663" t="str">
            <v>-</v>
          </cell>
          <cell r="K663" t="str">
            <v>-</v>
          </cell>
          <cell r="L663" t="str">
            <v>-</v>
          </cell>
          <cell r="M663" t="e">
            <v>#VALUE!</v>
          </cell>
          <cell r="N663" t="e">
            <v>#VALUE!</v>
          </cell>
          <cell r="O663" t="str">
            <v>-</v>
          </cell>
          <cell r="P663" t="str">
            <v>-</v>
          </cell>
          <cell r="Q663" t="str">
            <v>-</v>
          </cell>
          <cell r="R663" t="e">
            <v>#VALUE!</v>
          </cell>
          <cell r="S663" t="e">
            <v>#VALUE!</v>
          </cell>
          <cell r="T663" t="str">
            <v>-</v>
          </cell>
          <cell r="U663" t="str">
            <v>-</v>
          </cell>
          <cell r="V663" t="str">
            <v>-</v>
          </cell>
          <cell r="W663" t="e">
            <v>#VALUE!</v>
          </cell>
          <cell r="X663" t="e">
            <v>#VALUE!</v>
          </cell>
          <cell r="Y663" t="str">
            <v>-</v>
          </cell>
          <cell r="Z663" t="str">
            <v>-</v>
          </cell>
          <cell r="AA663" t="str">
            <v>-</v>
          </cell>
          <cell r="AB663" t="e">
            <v>#VALUE!</v>
          </cell>
          <cell r="AC663" t="e">
            <v>#VALUE!</v>
          </cell>
          <cell r="AD663">
            <v>0</v>
          </cell>
        </row>
        <row r="664">
          <cell r="B664" t="str">
            <v>고구마줄기삶은것kg삶은고구마순,건국산</v>
          </cell>
          <cell r="C664">
            <v>0</v>
          </cell>
          <cell r="D664" t="str">
            <v>채소류</v>
          </cell>
          <cell r="E664" t="str">
            <v>고구마줄기</v>
          </cell>
          <cell r="F664" t="str">
            <v>삶은것</v>
          </cell>
          <cell r="G664" t="str">
            <v>kg</v>
          </cell>
          <cell r="H664" t="str">
            <v>삶은고구마순,건</v>
          </cell>
          <cell r="I664" t="str">
            <v>국산</v>
          </cell>
          <cell r="J664">
            <v>12000</v>
          </cell>
          <cell r="K664">
            <v>35000</v>
          </cell>
          <cell r="L664">
            <v>35000</v>
          </cell>
          <cell r="M664">
            <v>191.66666666666666</v>
          </cell>
          <cell r="N664">
            <v>0</v>
          </cell>
          <cell r="O664" t="str">
            <v>-</v>
          </cell>
          <cell r="P664" t="str">
            <v>-</v>
          </cell>
          <cell r="Q664" t="str">
            <v>-</v>
          </cell>
          <cell r="R664" t="e">
            <v>#VALUE!</v>
          </cell>
          <cell r="S664" t="e">
            <v>#VALUE!</v>
          </cell>
          <cell r="T664" t="str">
            <v>-</v>
          </cell>
          <cell r="U664">
            <v>29780</v>
          </cell>
          <cell r="V664">
            <v>33500</v>
          </cell>
          <cell r="W664" t="e">
            <v>#VALUE!</v>
          </cell>
          <cell r="X664">
            <v>12.49160510409671</v>
          </cell>
          <cell r="Y664">
            <v>53000</v>
          </cell>
          <cell r="Z664">
            <v>42000</v>
          </cell>
          <cell r="AA664">
            <v>42000</v>
          </cell>
          <cell r="AB664">
            <v>-20.754716981132077</v>
          </cell>
          <cell r="AC664">
            <v>0</v>
          </cell>
          <cell r="AD664">
            <v>0</v>
          </cell>
        </row>
        <row r="665">
          <cell r="B665" t="str">
            <v>고구마줄기삶은것kg삶은고구마순,생국산</v>
          </cell>
          <cell r="C665">
            <v>0</v>
          </cell>
          <cell r="D665" t="str">
            <v>채소류</v>
          </cell>
          <cell r="E665" t="str">
            <v>고구마줄기</v>
          </cell>
          <cell r="F665" t="str">
            <v>삶은것</v>
          </cell>
          <cell r="G665" t="str">
            <v>kg</v>
          </cell>
          <cell r="H665" t="str">
            <v>삶은고구마순,생</v>
          </cell>
          <cell r="I665" t="str">
            <v>국산</v>
          </cell>
          <cell r="J665" t="str">
            <v>-</v>
          </cell>
          <cell r="K665">
            <v>6000</v>
          </cell>
          <cell r="L665">
            <v>6000</v>
          </cell>
          <cell r="M665" t="e">
            <v>#VALUE!</v>
          </cell>
          <cell r="N665">
            <v>0</v>
          </cell>
          <cell r="O665" t="str">
            <v>-</v>
          </cell>
          <cell r="P665" t="str">
            <v>-</v>
          </cell>
          <cell r="Q665" t="str">
            <v>-</v>
          </cell>
          <cell r="R665" t="e">
            <v>#VALUE!</v>
          </cell>
          <cell r="S665" t="e">
            <v>#VALUE!</v>
          </cell>
          <cell r="T665" t="str">
            <v>-</v>
          </cell>
          <cell r="U665" t="str">
            <v>-</v>
          </cell>
          <cell r="V665" t="str">
            <v>-</v>
          </cell>
          <cell r="W665" t="e">
            <v>#VALUE!</v>
          </cell>
          <cell r="X665" t="e">
            <v>#VALUE!</v>
          </cell>
          <cell r="Y665">
            <v>13500</v>
          </cell>
          <cell r="Z665">
            <v>13500</v>
          </cell>
          <cell r="AA665">
            <v>13500</v>
          </cell>
          <cell r="AB665">
            <v>0</v>
          </cell>
          <cell r="AC665">
            <v>0</v>
          </cell>
          <cell r="AD665">
            <v>0</v>
          </cell>
        </row>
        <row r="666">
          <cell r="B666" t="str">
            <v>고비(삶은것)삶은것kg국산</v>
          </cell>
          <cell r="C666">
            <v>17</v>
          </cell>
          <cell r="D666" t="str">
            <v>채소류</v>
          </cell>
          <cell r="E666" t="str">
            <v>고비(삶은것)</v>
          </cell>
          <cell r="F666" t="str">
            <v>삶은것</v>
          </cell>
          <cell r="G666" t="str">
            <v>kg</v>
          </cell>
          <cell r="H666">
            <v>0</v>
          </cell>
          <cell r="I666" t="str">
            <v>국산</v>
          </cell>
          <cell r="J666" t="str">
            <v>-</v>
          </cell>
          <cell r="K666" t="str">
            <v>-</v>
          </cell>
          <cell r="L666" t="str">
            <v>-</v>
          </cell>
          <cell r="M666" t="e">
            <v>#VALUE!</v>
          </cell>
          <cell r="N666" t="e">
            <v>#VALUE!</v>
          </cell>
          <cell r="O666" t="str">
            <v>-</v>
          </cell>
          <cell r="P666" t="str">
            <v>-</v>
          </cell>
          <cell r="Q666" t="str">
            <v>-</v>
          </cell>
          <cell r="R666" t="e">
            <v>#VALUE!</v>
          </cell>
          <cell r="S666" t="e">
            <v>#VALUE!</v>
          </cell>
          <cell r="T666" t="str">
            <v>-</v>
          </cell>
          <cell r="U666" t="str">
            <v>-</v>
          </cell>
          <cell r="V666" t="str">
            <v>-</v>
          </cell>
          <cell r="W666" t="e">
            <v>#VALUE!</v>
          </cell>
          <cell r="X666" t="e">
            <v>#VALUE!</v>
          </cell>
          <cell r="Y666" t="str">
            <v>-</v>
          </cell>
          <cell r="Z666" t="str">
            <v>-</v>
          </cell>
          <cell r="AA666" t="str">
            <v>-</v>
          </cell>
          <cell r="AB666" t="e">
            <v>#VALUE!</v>
          </cell>
          <cell r="AC666" t="e">
            <v>#VALUE!</v>
          </cell>
          <cell r="AD666">
            <v>0</v>
          </cell>
        </row>
        <row r="667">
          <cell r="B667" t="str">
            <v>고비(삶은것)삶은것kg수입</v>
          </cell>
          <cell r="C667">
            <v>0</v>
          </cell>
          <cell r="D667" t="str">
            <v>채소류</v>
          </cell>
          <cell r="E667" t="str">
            <v>고비(삶은것)</v>
          </cell>
          <cell r="F667" t="str">
            <v>삶은것</v>
          </cell>
          <cell r="G667" t="str">
            <v>kg</v>
          </cell>
          <cell r="H667">
            <v>0</v>
          </cell>
          <cell r="I667" t="str">
            <v>수입</v>
          </cell>
          <cell r="J667">
            <v>7000</v>
          </cell>
          <cell r="K667">
            <v>6000</v>
          </cell>
          <cell r="L667">
            <v>6000</v>
          </cell>
          <cell r="M667">
            <v>-14.285714285714286</v>
          </cell>
          <cell r="N667">
            <v>0</v>
          </cell>
          <cell r="O667" t="str">
            <v>-</v>
          </cell>
          <cell r="P667" t="str">
            <v>-</v>
          </cell>
          <cell r="Q667" t="str">
            <v>-</v>
          </cell>
          <cell r="R667" t="e">
            <v>#VALUE!</v>
          </cell>
          <cell r="S667" t="e">
            <v>#VALUE!</v>
          </cell>
          <cell r="T667" t="str">
            <v>-</v>
          </cell>
          <cell r="U667" t="str">
            <v>-</v>
          </cell>
          <cell r="V667" t="str">
            <v>-</v>
          </cell>
          <cell r="W667" t="e">
            <v>#VALUE!</v>
          </cell>
          <cell r="X667" t="e">
            <v>#VALUE!</v>
          </cell>
          <cell r="Y667" t="str">
            <v>-</v>
          </cell>
          <cell r="Z667" t="str">
            <v>-</v>
          </cell>
          <cell r="AA667" t="str">
            <v>-</v>
          </cell>
          <cell r="AB667" t="e">
            <v>#VALUE!</v>
          </cell>
          <cell r="AC667" t="e">
            <v>#VALUE!</v>
          </cell>
          <cell r="AD667">
            <v>0</v>
          </cell>
        </row>
        <row r="668">
          <cell r="B668" t="str">
            <v>고사리삶은것kg국산</v>
          </cell>
          <cell r="C668">
            <v>18</v>
          </cell>
          <cell r="D668" t="str">
            <v>채소류</v>
          </cell>
          <cell r="E668" t="str">
            <v>고사리</v>
          </cell>
          <cell r="F668" t="str">
            <v>삶은것</v>
          </cell>
          <cell r="G668" t="str">
            <v>kg</v>
          </cell>
          <cell r="H668">
            <v>0</v>
          </cell>
          <cell r="I668" t="str">
            <v>국산</v>
          </cell>
          <cell r="J668">
            <v>15000</v>
          </cell>
          <cell r="K668" t="str">
            <v>-</v>
          </cell>
          <cell r="L668">
            <v>6000</v>
          </cell>
          <cell r="M668">
            <v>-60</v>
          </cell>
          <cell r="N668" t="e">
            <v>#VALUE!</v>
          </cell>
          <cell r="O668" t="str">
            <v>-</v>
          </cell>
          <cell r="P668" t="str">
            <v>-</v>
          </cell>
          <cell r="Q668" t="str">
            <v>-</v>
          </cell>
          <cell r="R668" t="e">
            <v>#VALUE!</v>
          </cell>
          <cell r="S668" t="e">
            <v>#VALUE!</v>
          </cell>
          <cell r="T668">
            <v>25800</v>
          </cell>
          <cell r="U668">
            <v>28900</v>
          </cell>
          <cell r="V668">
            <v>28900</v>
          </cell>
          <cell r="W668">
            <v>12.015503875968992</v>
          </cell>
          <cell r="X668">
            <v>0</v>
          </cell>
          <cell r="Y668">
            <v>23000</v>
          </cell>
          <cell r="Z668">
            <v>23000</v>
          </cell>
          <cell r="AA668">
            <v>23000</v>
          </cell>
          <cell r="AB668">
            <v>0</v>
          </cell>
          <cell r="AC668">
            <v>0</v>
          </cell>
          <cell r="AD668">
            <v>0</v>
          </cell>
        </row>
        <row r="669">
          <cell r="B669" t="str">
            <v>고사리삶은것kg북한</v>
          </cell>
          <cell r="C669">
            <v>0</v>
          </cell>
          <cell r="D669" t="str">
            <v>채소류</v>
          </cell>
          <cell r="E669" t="str">
            <v>고사리</v>
          </cell>
          <cell r="F669" t="str">
            <v>삶은것</v>
          </cell>
          <cell r="G669" t="str">
            <v>kg</v>
          </cell>
          <cell r="H669">
            <v>0</v>
          </cell>
          <cell r="I669" t="str">
            <v>북한</v>
          </cell>
          <cell r="J669" t="str">
            <v>-</v>
          </cell>
          <cell r="K669" t="str">
            <v>-</v>
          </cell>
          <cell r="L669" t="str">
            <v>-</v>
          </cell>
          <cell r="M669" t="e">
            <v>#VALUE!</v>
          </cell>
          <cell r="N669" t="e">
            <v>#VALUE!</v>
          </cell>
          <cell r="O669" t="str">
            <v>-</v>
          </cell>
          <cell r="P669" t="str">
            <v>-</v>
          </cell>
          <cell r="Q669" t="str">
            <v>-</v>
          </cell>
          <cell r="R669" t="e">
            <v>#VALUE!</v>
          </cell>
          <cell r="S669" t="e">
            <v>#VALUE!</v>
          </cell>
          <cell r="T669" t="str">
            <v>-</v>
          </cell>
          <cell r="U669" t="str">
            <v>-</v>
          </cell>
          <cell r="V669" t="str">
            <v>-</v>
          </cell>
          <cell r="W669" t="e">
            <v>#VALUE!</v>
          </cell>
          <cell r="X669" t="e">
            <v>#VALUE!</v>
          </cell>
          <cell r="Y669" t="str">
            <v>-</v>
          </cell>
          <cell r="Z669" t="str">
            <v>-</v>
          </cell>
          <cell r="AA669" t="str">
            <v>-</v>
          </cell>
          <cell r="AB669" t="e">
            <v>#VALUE!</v>
          </cell>
          <cell r="AC669" t="e">
            <v>#VALUE!</v>
          </cell>
          <cell r="AD669">
            <v>0</v>
          </cell>
        </row>
        <row r="670">
          <cell r="B670" t="str">
            <v>고사리삶은것kg수입</v>
          </cell>
          <cell r="C670">
            <v>0</v>
          </cell>
          <cell r="D670" t="str">
            <v>채소류</v>
          </cell>
          <cell r="E670" t="str">
            <v>고사리</v>
          </cell>
          <cell r="F670" t="str">
            <v>삶은것</v>
          </cell>
          <cell r="G670" t="str">
            <v>kg</v>
          </cell>
          <cell r="H670">
            <v>0</v>
          </cell>
          <cell r="I670" t="str">
            <v>수입</v>
          </cell>
          <cell r="J670">
            <v>3500</v>
          </cell>
          <cell r="K670">
            <v>7000</v>
          </cell>
          <cell r="L670" t="str">
            <v>-</v>
          </cell>
          <cell r="M670" t="e">
            <v>#VALUE!</v>
          </cell>
          <cell r="N670" t="e">
            <v>#VALUE!</v>
          </cell>
          <cell r="O670" t="str">
            <v>-</v>
          </cell>
          <cell r="P670" t="str">
            <v>-</v>
          </cell>
          <cell r="Q670" t="str">
            <v>-</v>
          </cell>
          <cell r="R670" t="e">
            <v>#VALUE!</v>
          </cell>
          <cell r="S670" t="e">
            <v>#VALUE!</v>
          </cell>
          <cell r="T670" t="str">
            <v>-</v>
          </cell>
          <cell r="U670" t="str">
            <v>-</v>
          </cell>
          <cell r="V670" t="str">
            <v>-</v>
          </cell>
          <cell r="W670" t="e">
            <v>#VALUE!</v>
          </cell>
          <cell r="X670" t="e">
            <v>#VALUE!</v>
          </cell>
          <cell r="Y670" t="str">
            <v>-</v>
          </cell>
          <cell r="Z670" t="str">
            <v>-</v>
          </cell>
          <cell r="AA670" t="str">
            <v>-</v>
          </cell>
          <cell r="AB670" t="e">
            <v>#VALUE!</v>
          </cell>
          <cell r="AC670" t="e">
            <v>#VALUE!</v>
          </cell>
          <cell r="AD670">
            <v>0</v>
          </cell>
        </row>
        <row r="671">
          <cell r="B671" t="str">
            <v>고추꽈리고추kg맵지않은것국산</v>
          </cell>
          <cell r="C671">
            <v>19</v>
          </cell>
          <cell r="D671" t="str">
            <v>채소류</v>
          </cell>
          <cell r="E671" t="str">
            <v>고추</v>
          </cell>
          <cell r="F671" t="str">
            <v>꽈리고추</v>
          </cell>
          <cell r="G671" t="str">
            <v>kg</v>
          </cell>
          <cell r="H671" t="str">
            <v>맵지않은것</v>
          </cell>
          <cell r="I671" t="str">
            <v>국산</v>
          </cell>
          <cell r="J671">
            <v>7500</v>
          </cell>
          <cell r="K671">
            <v>8000</v>
          </cell>
          <cell r="L671">
            <v>6250</v>
          </cell>
          <cell r="M671">
            <v>-16.666666666666668</v>
          </cell>
          <cell r="N671">
            <v>-21.875</v>
          </cell>
          <cell r="O671">
            <v>8500</v>
          </cell>
          <cell r="P671">
            <v>9500</v>
          </cell>
          <cell r="Q671">
            <v>8000</v>
          </cell>
          <cell r="R671">
            <v>-5.882352941176471</v>
          </cell>
          <cell r="S671">
            <v>-15.789473684210526</v>
          </cell>
          <cell r="T671">
            <v>16750</v>
          </cell>
          <cell r="U671">
            <v>15870</v>
          </cell>
          <cell r="V671">
            <v>13200</v>
          </cell>
          <cell r="W671">
            <v>-21.194029850746269</v>
          </cell>
          <cell r="X671">
            <v>-16.824196597353499</v>
          </cell>
          <cell r="Y671">
            <v>14340</v>
          </cell>
          <cell r="Z671">
            <v>11870</v>
          </cell>
          <cell r="AA671">
            <v>11000</v>
          </cell>
          <cell r="AB671">
            <v>-23.291492329149232</v>
          </cell>
          <cell r="AC671">
            <v>-7.3294018534119632</v>
          </cell>
          <cell r="AD671">
            <v>0</v>
          </cell>
        </row>
        <row r="672">
          <cell r="B672" t="str">
            <v>고추붉은고추,생것kg국산</v>
          </cell>
          <cell r="C672">
            <v>0</v>
          </cell>
          <cell r="D672" t="str">
            <v>채소류</v>
          </cell>
          <cell r="E672" t="str">
            <v>고추</v>
          </cell>
          <cell r="F672" t="str">
            <v>붉은고추,생것</v>
          </cell>
          <cell r="G672" t="str">
            <v>kg</v>
          </cell>
          <cell r="H672">
            <v>0</v>
          </cell>
          <cell r="I672" t="str">
            <v>국산</v>
          </cell>
          <cell r="J672" t="str">
            <v>-</v>
          </cell>
          <cell r="K672" t="str">
            <v>-</v>
          </cell>
          <cell r="L672" t="str">
            <v>-</v>
          </cell>
          <cell r="M672" t="e">
            <v>#VALUE!</v>
          </cell>
          <cell r="N672" t="e">
            <v>#VALUE!</v>
          </cell>
          <cell r="O672">
            <v>9000</v>
          </cell>
          <cell r="P672">
            <v>9000</v>
          </cell>
          <cell r="Q672">
            <v>13000</v>
          </cell>
          <cell r="R672">
            <v>44.444444444444443</v>
          </cell>
          <cell r="S672">
            <v>44.444444444444443</v>
          </cell>
          <cell r="T672">
            <v>25500</v>
          </cell>
          <cell r="U672">
            <v>19800</v>
          </cell>
          <cell r="V672">
            <v>21870</v>
          </cell>
          <cell r="W672">
            <v>-14.235294117647058</v>
          </cell>
          <cell r="X672">
            <v>10.454545454545455</v>
          </cell>
          <cell r="Y672">
            <v>15200</v>
          </cell>
          <cell r="Z672">
            <v>10340</v>
          </cell>
          <cell r="AA672">
            <v>19670</v>
          </cell>
          <cell r="AB672">
            <v>29.407894736842106</v>
          </cell>
          <cell r="AC672">
            <v>90.232108317214696</v>
          </cell>
          <cell r="AD672">
            <v>0</v>
          </cell>
        </row>
        <row r="673">
          <cell r="B673" t="str">
            <v>고추붉은고추,말린것kg건홍고추국산</v>
          </cell>
          <cell r="C673">
            <v>0</v>
          </cell>
          <cell r="D673" t="str">
            <v>채소류</v>
          </cell>
          <cell r="E673" t="str">
            <v>고추</v>
          </cell>
          <cell r="F673" t="str">
            <v>붉은고추,말린것</v>
          </cell>
          <cell r="G673" t="str">
            <v>kg</v>
          </cell>
          <cell r="H673" t="str">
            <v>건홍고추</v>
          </cell>
          <cell r="I673" t="str">
            <v>국산</v>
          </cell>
          <cell r="J673">
            <v>28000</v>
          </cell>
          <cell r="K673">
            <v>15000</v>
          </cell>
          <cell r="L673">
            <v>16000</v>
          </cell>
          <cell r="M673">
            <v>-42.857142857142854</v>
          </cell>
          <cell r="N673">
            <v>6.666666666666667</v>
          </cell>
          <cell r="O673" t="str">
            <v>-</v>
          </cell>
          <cell r="P673" t="str">
            <v>-</v>
          </cell>
          <cell r="Q673" t="str">
            <v>-</v>
          </cell>
          <cell r="R673" t="e">
            <v>#VALUE!</v>
          </cell>
          <cell r="S673" t="e">
            <v>#VALUE!</v>
          </cell>
          <cell r="T673">
            <v>51600</v>
          </cell>
          <cell r="U673">
            <v>35430</v>
          </cell>
          <cell r="V673">
            <v>35430</v>
          </cell>
          <cell r="W673">
            <v>-31.337209302325583</v>
          </cell>
          <cell r="X673">
            <v>0</v>
          </cell>
          <cell r="Y673">
            <v>48000</v>
          </cell>
          <cell r="Z673">
            <v>23000</v>
          </cell>
          <cell r="AA673">
            <v>23000</v>
          </cell>
          <cell r="AB673">
            <v>-52.083333333333336</v>
          </cell>
          <cell r="AC673">
            <v>0</v>
          </cell>
          <cell r="AD673">
            <v>0</v>
          </cell>
        </row>
        <row r="674">
          <cell r="B674" t="str">
            <v>고추풋고추,개량종kg풋고추국산</v>
          </cell>
          <cell r="C674">
            <v>0</v>
          </cell>
          <cell r="D674" t="str">
            <v>채소류</v>
          </cell>
          <cell r="E674" t="str">
            <v>고추</v>
          </cell>
          <cell r="F674" t="str">
            <v>풋고추,개량종</v>
          </cell>
          <cell r="G674" t="str">
            <v>kg</v>
          </cell>
          <cell r="H674" t="str">
            <v>풋고추</v>
          </cell>
          <cell r="I674" t="str">
            <v>국산</v>
          </cell>
          <cell r="J674">
            <v>9500</v>
          </cell>
          <cell r="K674">
            <v>7900</v>
          </cell>
          <cell r="L674">
            <v>5800</v>
          </cell>
          <cell r="M674">
            <v>-38.94736842105263</v>
          </cell>
          <cell r="N674">
            <v>-26.582278481012658</v>
          </cell>
          <cell r="O674">
            <v>6250</v>
          </cell>
          <cell r="P674">
            <v>13890</v>
          </cell>
          <cell r="Q674" t="str">
            <v>-</v>
          </cell>
          <cell r="R674" t="e">
            <v>#VALUE!</v>
          </cell>
          <cell r="S674" t="e">
            <v>#VALUE!</v>
          </cell>
          <cell r="T674">
            <v>15870</v>
          </cell>
          <cell r="U674">
            <v>20140</v>
          </cell>
          <cell r="V674">
            <v>18110</v>
          </cell>
          <cell r="W674">
            <v>14.114681789540013</v>
          </cell>
          <cell r="X674">
            <v>-10.079443892750744</v>
          </cell>
          <cell r="Y674">
            <v>23340</v>
          </cell>
          <cell r="Z674">
            <v>16340</v>
          </cell>
          <cell r="AA674">
            <v>12340</v>
          </cell>
          <cell r="AB674">
            <v>-47.129391602399316</v>
          </cell>
          <cell r="AC674">
            <v>-24.479804161566708</v>
          </cell>
          <cell r="AD674">
            <v>0</v>
          </cell>
        </row>
        <row r="675">
          <cell r="B675" t="str">
            <v>고추풋고추,재래종kg청양고추국산</v>
          </cell>
          <cell r="C675">
            <v>0</v>
          </cell>
          <cell r="D675" t="str">
            <v>채소류</v>
          </cell>
          <cell r="E675" t="str">
            <v>고추</v>
          </cell>
          <cell r="F675" t="str">
            <v>풋고추,재래종</v>
          </cell>
          <cell r="G675" t="str">
            <v>kg</v>
          </cell>
          <cell r="H675" t="str">
            <v>청양고추</v>
          </cell>
          <cell r="I675" t="str">
            <v>국산</v>
          </cell>
          <cell r="J675">
            <v>16000</v>
          </cell>
          <cell r="K675">
            <v>6500</v>
          </cell>
          <cell r="L675">
            <v>5500</v>
          </cell>
          <cell r="M675">
            <v>-65.625</v>
          </cell>
          <cell r="N675">
            <v>-15.384615384615385</v>
          </cell>
          <cell r="O675">
            <v>12000</v>
          </cell>
          <cell r="P675">
            <v>9000</v>
          </cell>
          <cell r="Q675">
            <v>6000</v>
          </cell>
          <cell r="R675">
            <v>-50</v>
          </cell>
          <cell r="S675">
            <v>-33.333333333333336</v>
          </cell>
          <cell r="T675">
            <v>18000</v>
          </cell>
          <cell r="U675">
            <v>12230</v>
          </cell>
          <cell r="V675">
            <v>11610</v>
          </cell>
          <cell r="W675">
            <v>-35.5</v>
          </cell>
          <cell r="X675">
            <v>-5.0695012264922319</v>
          </cell>
          <cell r="Y675">
            <v>24540</v>
          </cell>
          <cell r="Z675">
            <v>6000</v>
          </cell>
          <cell r="AA675">
            <v>9870</v>
          </cell>
          <cell r="AB675">
            <v>-59.779951100244496</v>
          </cell>
          <cell r="AC675">
            <v>64.5</v>
          </cell>
          <cell r="AD675">
            <v>0</v>
          </cell>
        </row>
        <row r="676">
          <cell r="B676" t="str">
            <v>고춧잎생것kg생고춧잎국산</v>
          </cell>
          <cell r="C676">
            <v>20</v>
          </cell>
          <cell r="D676" t="str">
            <v>채소류</v>
          </cell>
          <cell r="E676" t="str">
            <v>고춧잎</v>
          </cell>
          <cell r="F676" t="str">
            <v>생것</v>
          </cell>
          <cell r="G676" t="str">
            <v>kg</v>
          </cell>
          <cell r="H676" t="str">
            <v>생고춧잎</v>
          </cell>
          <cell r="I676" t="str">
            <v>국산</v>
          </cell>
          <cell r="J676" t="str">
            <v>-</v>
          </cell>
          <cell r="K676" t="str">
            <v>-</v>
          </cell>
          <cell r="L676" t="str">
            <v>-</v>
          </cell>
          <cell r="M676" t="e">
            <v>#VALUE!</v>
          </cell>
          <cell r="N676" t="e">
            <v>#VALUE!</v>
          </cell>
          <cell r="O676" t="str">
            <v>-</v>
          </cell>
          <cell r="P676" t="str">
            <v>-</v>
          </cell>
          <cell r="Q676" t="str">
            <v>-</v>
          </cell>
          <cell r="R676" t="e">
            <v>#VALUE!</v>
          </cell>
          <cell r="S676" t="e">
            <v>#VALUE!</v>
          </cell>
          <cell r="T676" t="str">
            <v>-</v>
          </cell>
          <cell r="U676" t="str">
            <v>-</v>
          </cell>
          <cell r="V676" t="str">
            <v>-</v>
          </cell>
          <cell r="W676" t="e">
            <v>#VALUE!</v>
          </cell>
          <cell r="X676" t="e">
            <v>#VALUE!</v>
          </cell>
          <cell r="Y676" t="str">
            <v>-</v>
          </cell>
          <cell r="Z676" t="str">
            <v>-</v>
          </cell>
          <cell r="AA676" t="str">
            <v>-</v>
          </cell>
          <cell r="AB676" t="e">
            <v>#VALUE!</v>
          </cell>
          <cell r="AC676" t="e">
            <v>#VALUE!</v>
          </cell>
          <cell r="AD676">
            <v>0</v>
          </cell>
        </row>
        <row r="677">
          <cell r="B677" t="str">
            <v>고춧잎말린것kg건고춧잎국산</v>
          </cell>
          <cell r="C677">
            <v>0</v>
          </cell>
          <cell r="D677" t="str">
            <v>채소류</v>
          </cell>
          <cell r="E677" t="str">
            <v>고춧잎</v>
          </cell>
          <cell r="F677" t="str">
            <v>말린것</v>
          </cell>
          <cell r="G677" t="str">
            <v>kg</v>
          </cell>
          <cell r="H677" t="str">
            <v>건고춧잎</v>
          </cell>
          <cell r="I677" t="str">
            <v>국산</v>
          </cell>
          <cell r="J677">
            <v>18000</v>
          </cell>
          <cell r="K677">
            <v>20000</v>
          </cell>
          <cell r="L677">
            <v>20000</v>
          </cell>
          <cell r="M677">
            <v>11.111111111111111</v>
          </cell>
          <cell r="N677">
            <v>0</v>
          </cell>
          <cell r="O677" t="str">
            <v>-</v>
          </cell>
          <cell r="P677" t="str">
            <v>-</v>
          </cell>
          <cell r="Q677" t="str">
            <v>-</v>
          </cell>
          <cell r="R677" t="e">
            <v>#VALUE!</v>
          </cell>
          <cell r="S677" t="e">
            <v>#VALUE!</v>
          </cell>
          <cell r="T677" t="str">
            <v>-</v>
          </cell>
          <cell r="U677" t="str">
            <v>-</v>
          </cell>
          <cell r="V677" t="str">
            <v>-</v>
          </cell>
          <cell r="W677" t="e">
            <v>#VALUE!</v>
          </cell>
          <cell r="X677" t="e">
            <v>#VALUE!</v>
          </cell>
          <cell r="Y677" t="str">
            <v>-</v>
          </cell>
          <cell r="Z677" t="str">
            <v>-</v>
          </cell>
          <cell r="AA677">
            <v>36500</v>
          </cell>
          <cell r="AB677" t="e">
            <v>#VALUE!</v>
          </cell>
          <cell r="AC677" t="e">
            <v>#VALUE!</v>
          </cell>
          <cell r="AD677">
            <v>0</v>
          </cell>
        </row>
        <row r="678">
          <cell r="B678" t="str">
            <v>고춧잎삶은것kg삶은고춧잎,생국산</v>
          </cell>
          <cell r="C678">
            <v>0</v>
          </cell>
          <cell r="D678" t="str">
            <v>채소류</v>
          </cell>
          <cell r="E678" t="str">
            <v>고춧잎</v>
          </cell>
          <cell r="F678" t="str">
            <v>삶은것</v>
          </cell>
          <cell r="G678" t="str">
            <v>kg</v>
          </cell>
          <cell r="H678" t="str">
            <v>삶은고춧잎,생</v>
          </cell>
          <cell r="I678" t="str">
            <v>국산</v>
          </cell>
          <cell r="J678" t="str">
            <v>-</v>
          </cell>
          <cell r="K678" t="str">
            <v>-</v>
          </cell>
          <cell r="L678" t="str">
            <v>-</v>
          </cell>
          <cell r="M678" t="e">
            <v>#VALUE!</v>
          </cell>
          <cell r="N678" t="e">
            <v>#VALUE!</v>
          </cell>
          <cell r="O678" t="str">
            <v>-</v>
          </cell>
          <cell r="P678" t="str">
            <v>-</v>
          </cell>
          <cell r="Q678" t="str">
            <v>-</v>
          </cell>
          <cell r="R678" t="e">
            <v>#VALUE!</v>
          </cell>
          <cell r="S678" t="e">
            <v>#VALUE!</v>
          </cell>
          <cell r="T678" t="str">
            <v>-</v>
          </cell>
          <cell r="U678" t="str">
            <v>-</v>
          </cell>
          <cell r="V678" t="str">
            <v>-</v>
          </cell>
          <cell r="W678" t="e">
            <v>#VALUE!</v>
          </cell>
          <cell r="X678" t="e">
            <v>#VALUE!</v>
          </cell>
          <cell r="Y678">
            <v>13000</v>
          </cell>
          <cell r="Z678" t="str">
            <v>-</v>
          </cell>
          <cell r="AA678" t="str">
            <v>-</v>
          </cell>
          <cell r="AB678" t="e">
            <v>#VALUE!</v>
          </cell>
          <cell r="AC678" t="e">
            <v>#VALUE!</v>
          </cell>
          <cell r="AD678">
            <v>0</v>
          </cell>
        </row>
        <row r="679">
          <cell r="B679" t="str">
            <v>근대생것kg국산</v>
          </cell>
          <cell r="C679">
            <v>21</v>
          </cell>
          <cell r="D679" t="str">
            <v>채소류</v>
          </cell>
          <cell r="E679" t="str">
            <v>근대</v>
          </cell>
          <cell r="F679" t="str">
            <v>생것</v>
          </cell>
          <cell r="G679" t="str">
            <v>kg</v>
          </cell>
          <cell r="H679">
            <v>0</v>
          </cell>
          <cell r="I679" t="str">
            <v>국산</v>
          </cell>
          <cell r="J679">
            <v>2500</v>
          </cell>
          <cell r="K679">
            <v>1750</v>
          </cell>
          <cell r="L679">
            <v>1500</v>
          </cell>
          <cell r="M679">
            <v>-40</v>
          </cell>
          <cell r="N679">
            <v>-14.285714285714286</v>
          </cell>
          <cell r="O679">
            <v>2500</v>
          </cell>
          <cell r="P679">
            <v>4000</v>
          </cell>
          <cell r="Q679">
            <v>4000</v>
          </cell>
          <cell r="R679">
            <v>60</v>
          </cell>
          <cell r="S679">
            <v>0</v>
          </cell>
          <cell r="T679">
            <v>8790</v>
          </cell>
          <cell r="U679">
            <v>7080</v>
          </cell>
          <cell r="V679">
            <v>7080</v>
          </cell>
          <cell r="W679">
            <v>-19.453924914675767</v>
          </cell>
          <cell r="X679">
            <v>0</v>
          </cell>
          <cell r="Y679">
            <v>6670</v>
          </cell>
          <cell r="Z679">
            <v>6600</v>
          </cell>
          <cell r="AA679">
            <v>6080</v>
          </cell>
          <cell r="AB679">
            <v>-8.8455772113943034</v>
          </cell>
          <cell r="AC679">
            <v>-7.8787878787878789</v>
          </cell>
          <cell r="AD679">
            <v>0</v>
          </cell>
        </row>
        <row r="680">
          <cell r="B680" t="str">
            <v>깻잎생것kg바라깻잎,잎국산</v>
          </cell>
          <cell r="C680">
            <v>22</v>
          </cell>
          <cell r="D680" t="str">
            <v>채소류</v>
          </cell>
          <cell r="E680" t="str">
            <v>깻잎</v>
          </cell>
          <cell r="F680" t="str">
            <v>생것</v>
          </cell>
          <cell r="G680" t="str">
            <v>kg</v>
          </cell>
          <cell r="H680" t="str">
            <v>바라깻잎,잎</v>
          </cell>
          <cell r="I680" t="str">
            <v>국산</v>
          </cell>
          <cell r="J680" t="str">
            <v>-</v>
          </cell>
          <cell r="K680">
            <v>6000</v>
          </cell>
          <cell r="L680">
            <v>7000</v>
          </cell>
          <cell r="M680" t="e">
            <v>#VALUE!</v>
          </cell>
          <cell r="N680">
            <v>16.666666666666668</v>
          </cell>
          <cell r="O680">
            <v>12500</v>
          </cell>
          <cell r="P680">
            <v>9000</v>
          </cell>
          <cell r="Q680">
            <v>5000</v>
          </cell>
          <cell r="R680">
            <v>-60</v>
          </cell>
          <cell r="S680">
            <v>-44.444444444444443</v>
          </cell>
          <cell r="T680">
            <v>36000</v>
          </cell>
          <cell r="U680" t="str">
            <v>-</v>
          </cell>
          <cell r="V680" t="str">
            <v>-</v>
          </cell>
          <cell r="W680" t="e">
            <v>#VALUE!</v>
          </cell>
          <cell r="X680" t="e">
            <v>#VALUE!</v>
          </cell>
          <cell r="Y680" t="str">
            <v>-</v>
          </cell>
          <cell r="Z680" t="str">
            <v>-</v>
          </cell>
          <cell r="AA680" t="str">
            <v>-</v>
          </cell>
          <cell r="AB680" t="e">
            <v>#VALUE!</v>
          </cell>
          <cell r="AC680" t="e">
            <v>#VALUE!</v>
          </cell>
          <cell r="AD680">
            <v>0</v>
          </cell>
        </row>
        <row r="681">
          <cell r="B681" t="str">
            <v>깻잎생것kg바라깻잎,순국산</v>
          </cell>
          <cell r="C681">
            <v>0</v>
          </cell>
          <cell r="D681" t="str">
            <v>채소류</v>
          </cell>
          <cell r="E681" t="str">
            <v>깻잎</v>
          </cell>
          <cell r="F681" t="str">
            <v>생것</v>
          </cell>
          <cell r="G681" t="str">
            <v>kg</v>
          </cell>
          <cell r="H681" t="str">
            <v>바라깻잎,순</v>
          </cell>
          <cell r="I681" t="str">
            <v>국산</v>
          </cell>
          <cell r="J681" t="str">
            <v>-</v>
          </cell>
          <cell r="K681" t="str">
            <v>-</v>
          </cell>
          <cell r="L681" t="str">
            <v>-</v>
          </cell>
          <cell r="M681" t="e">
            <v>#VALUE!</v>
          </cell>
          <cell r="N681" t="e">
            <v>#VALUE!</v>
          </cell>
          <cell r="O681">
            <v>4000</v>
          </cell>
          <cell r="P681">
            <v>6000</v>
          </cell>
          <cell r="Q681">
            <v>4000</v>
          </cell>
          <cell r="R681">
            <v>0</v>
          </cell>
          <cell r="S681">
            <v>-33.333333333333336</v>
          </cell>
          <cell r="T681">
            <v>16540</v>
          </cell>
          <cell r="U681" t="str">
            <v>-</v>
          </cell>
          <cell r="V681" t="str">
            <v>-</v>
          </cell>
          <cell r="W681" t="e">
            <v>#VALUE!</v>
          </cell>
          <cell r="X681" t="e">
            <v>#VALUE!</v>
          </cell>
          <cell r="Y681" t="str">
            <v>-</v>
          </cell>
          <cell r="Z681" t="str">
            <v>-</v>
          </cell>
          <cell r="AA681">
            <v>11800</v>
          </cell>
          <cell r="AB681" t="e">
            <v>#VALUE!</v>
          </cell>
          <cell r="AC681" t="e">
            <v>#VALUE!</v>
          </cell>
          <cell r="AD681">
            <v>0</v>
          </cell>
        </row>
        <row r="682">
          <cell r="B682" t="str">
            <v>깻잎생것kg단깻잎국산</v>
          </cell>
          <cell r="C682">
            <v>0</v>
          </cell>
          <cell r="D682" t="str">
            <v>채소류</v>
          </cell>
          <cell r="E682" t="str">
            <v>깻잎</v>
          </cell>
          <cell r="F682" t="str">
            <v>생것</v>
          </cell>
          <cell r="G682" t="str">
            <v>kg</v>
          </cell>
          <cell r="H682" t="str">
            <v>단깻잎</v>
          </cell>
          <cell r="I682" t="str">
            <v>국산</v>
          </cell>
          <cell r="J682">
            <v>11000</v>
          </cell>
          <cell r="K682">
            <v>10000</v>
          </cell>
          <cell r="L682">
            <v>9500</v>
          </cell>
          <cell r="M682">
            <v>-13.636363636363637</v>
          </cell>
          <cell r="N682">
            <v>-5</v>
          </cell>
          <cell r="O682" t="str">
            <v>-</v>
          </cell>
          <cell r="P682" t="str">
            <v>-</v>
          </cell>
          <cell r="Q682" t="str">
            <v>-</v>
          </cell>
          <cell r="R682" t="e">
            <v>#VALUE!</v>
          </cell>
          <cell r="S682" t="e">
            <v>#VALUE!</v>
          </cell>
          <cell r="T682">
            <v>26000</v>
          </cell>
          <cell r="U682">
            <v>19560</v>
          </cell>
          <cell r="V682">
            <v>22000</v>
          </cell>
          <cell r="W682">
            <v>-15.384615384615385</v>
          </cell>
          <cell r="X682">
            <v>12.474437627811861</v>
          </cell>
          <cell r="Y682">
            <v>25000</v>
          </cell>
          <cell r="Z682">
            <v>9800</v>
          </cell>
          <cell r="AA682">
            <v>15000</v>
          </cell>
          <cell r="AB682">
            <v>-40</v>
          </cell>
          <cell r="AC682">
            <v>53.061224489795919</v>
          </cell>
          <cell r="AD682">
            <v>0</v>
          </cell>
        </row>
        <row r="683">
          <cell r="B683" t="str">
            <v>깻잎생것kg깻단국산</v>
          </cell>
          <cell r="C683">
            <v>0</v>
          </cell>
          <cell r="D683" t="str">
            <v>채소류</v>
          </cell>
          <cell r="E683" t="str">
            <v>깻잎</v>
          </cell>
          <cell r="F683" t="str">
            <v>생것</v>
          </cell>
          <cell r="G683" t="str">
            <v>kg</v>
          </cell>
          <cell r="H683" t="str">
            <v>깻단</v>
          </cell>
          <cell r="I683" t="str">
            <v>국산</v>
          </cell>
          <cell r="J683" t="str">
            <v>-</v>
          </cell>
          <cell r="K683" t="str">
            <v>-</v>
          </cell>
          <cell r="L683" t="str">
            <v>-</v>
          </cell>
          <cell r="M683" t="e">
            <v>#VALUE!</v>
          </cell>
          <cell r="N683" t="e">
            <v>#VALUE!</v>
          </cell>
          <cell r="O683" t="str">
            <v>-</v>
          </cell>
          <cell r="P683" t="str">
            <v>-</v>
          </cell>
          <cell r="Q683" t="str">
            <v>-</v>
          </cell>
          <cell r="R683" t="e">
            <v>#VALUE!</v>
          </cell>
          <cell r="S683" t="e">
            <v>#VALUE!</v>
          </cell>
          <cell r="T683" t="str">
            <v>-</v>
          </cell>
          <cell r="U683" t="str">
            <v>-</v>
          </cell>
          <cell r="V683" t="str">
            <v>-</v>
          </cell>
          <cell r="W683" t="e">
            <v>#VALUE!</v>
          </cell>
          <cell r="X683" t="e">
            <v>#VALUE!</v>
          </cell>
          <cell r="Y683" t="str">
            <v>-</v>
          </cell>
          <cell r="Z683" t="str">
            <v>-</v>
          </cell>
          <cell r="AA683" t="str">
            <v>-</v>
          </cell>
          <cell r="AB683" t="e">
            <v>#VALUE!</v>
          </cell>
          <cell r="AC683" t="e">
            <v>#VALUE!</v>
          </cell>
          <cell r="AD683">
            <v>0</v>
          </cell>
        </row>
        <row r="684">
          <cell r="B684" t="str">
            <v>냉이냉이kg손질x국산</v>
          </cell>
          <cell r="C684">
            <v>23</v>
          </cell>
          <cell r="D684" t="str">
            <v>채소류</v>
          </cell>
          <cell r="E684" t="str">
            <v>냉이</v>
          </cell>
          <cell r="F684" t="str">
            <v>냉이</v>
          </cell>
          <cell r="G684" t="str">
            <v>kg</v>
          </cell>
          <cell r="H684" t="str">
            <v>손질x</v>
          </cell>
          <cell r="I684" t="str">
            <v>국산</v>
          </cell>
          <cell r="J684" t="str">
            <v>-</v>
          </cell>
          <cell r="K684" t="str">
            <v>-</v>
          </cell>
          <cell r="L684" t="str">
            <v>-</v>
          </cell>
          <cell r="M684" t="e">
            <v>#VALUE!</v>
          </cell>
          <cell r="N684" t="e">
            <v>#VALUE!</v>
          </cell>
          <cell r="O684">
            <v>3000</v>
          </cell>
          <cell r="P684">
            <v>7000</v>
          </cell>
          <cell r="Q684">
            <v>5000</v>
          </cell>
          <cell r="R684">
            <v>66.666666666666671</v>
          </cell>
          <cell r="S684">
            <v>-28.571428571428573</v>
          </cell>
          <cell r="T684">
            <v>16500</v>
          </cell>
          <cell r="U684" t="str">
            <v>-</v>
          </cell>
          <cell r="V684" t="str">
            <v>-</v>
          </cell>
          <cell r="W684" t="e">
            <v>#VALUE!</v>
          </cell>
          <cell r="X684" t="e">
            <v>#VALUE!</v>
          </cell>
          <cell r="Y684">
            <v>18800</v>
          </cell>
          <cell r="Z684">
            <v>9800</v>
          </cell>
          <cell r="AA684">
            <v>7800</v>
          </cell>
          <cell r="AB684">
            <v>-58.51063829787234</v>
          </cell>
          <cell r="AC684">
            <v>-20.408163265306122</v>
          </cell>
          <cell r="AD684">
            <v>0</v>
          </cell>
        </row>
        <row r="685">
          <cell r="B685" t="str">
            <v>냉이냉이kg손질국산</v>
          </cell>
          <cell r="C685">
            <v>0</v>
          </cell>
          <cell r="D685" t="str">
            <v>채소류</v>
          </cell>
          <cell r="E685" t="str">
            <v>냉이</v>
          </cell>
          <cell r="F685" t="str">
            <v>냉이</v>
          </cell>
          <cell r="G685" t="str">
            <v>kg</v>
          </cell>
          <cell r="H685" t="str">
            <v>손질</v>
          </cell>
          <cell r="I685" t="str">
            <v>국산</v>
          </cell>
          <cell r="J685" t="str">
            <v>-</v>
          </cell>
          <cell r="K685" t="str">
            <v>-</v>
          </cell>
          <cell r="L685" t="str">
            <v>-</v>
          </cell>
          <cell r="M685" t="e">
            <v>#VALUE!</v>
          </cell>
          <cell r="N685" t="e">
            <v>#VALUE!</v>
          </cell>
          <cell r="O685" t="str">
            <v>-</v>
          </cell>
          <cell r="P685">
            <v>5000</v>
          </cell>
          <cell r="Q685">
            <v>4500</v>
          </cell>
          <cell r="R685" t="e">
            <v>#VALUE!</v>
          </cell>
          <cell r="S685">
            <v>-10</v>
          </cell>
          <cell r="T685">
            <v>16500</v>
          </cell>
          <cell r="U685">
            <v>11000</v>
          </cell>
          <cell r="V685">
            <v>12800</v>
          </cell>
          <cell r="W685">
            <v>-22.424242424242426</v>
          </cell>
          <cell r="X685">
            <v>16.363636363636363</v>
          </cell>
          <cell r="Y685" t="str">
            <v>-</v>
          </cell>
          <cell r="Z685" t="str">
            <v>-</v>
          </cell>
          <cell r="AA685" t="str">
            <v>-</v>
          </cell>
          <cell r="AB685" t="e">
            <v>#VALUE!</v>
          </cell>
          <cell r="AC685" t="e">
            <v>#VALUE!</v>
          </cell>
          <cell r="AD685">
            <v>0</v>
          </cell>
        </row>
        <row r="686">
          <cell r="B686" t="str">
            <v>다래순삶은것kg삶은다래순,건국산</v>
          </cell>
          <cell r="C686">
            <v>24</v>
          </cell>
          <cell r="D686" t="str">
            <v>채소류</v>
          </cell>
          <cell r="E686" t="str">
            <v>다래순</v>
          </cell>
          <cell r="F686" t="str">
            <v>삶은것</v>
          </cell>
          <cell r="G686" t="str">
            <v>kg</v>
          </cell>
          <cell r="H686" t="str">
            <v>삶은다래순,건</v>
          </cell>
          <cell r="I686" t="str">
            <v>국산</v>
          </cell>
          <cell r="J686" t="str">
            <v>-</v>
          </cell>
          <cell r="K686" t="str">
            <v>-</v>
          </cell>
          <cell r="L686" t="str">
            <v>-</v>
          </cell>
          <cell r="M686" t="e">
            <v>#VALUE!</v>
          </cell>
          <cell r="N686" t="e">
            <v>#VALUE!</v>
          </cell>
          <cell r="O686" t="str">
            <v>-</v>
          </cell>
          <cell r="P686" t="str">
            <v>-</v>
          </cell>
          <cell r="Q686" t="str">
            <v>-</v>
          </cell>
          <cell r="R686" t="e">
            <v>#VALUE!</v>
          </cell>
          <cell r="S686" t="e">
            <v>#VALUE!</v>
          </cell>
          <cell r="T686" t="str">
            <v>-</v>
          </cell>
          <cell r="U686" t="str">
            <v>-</v>
          </cell>
          <cell r="V686" t="str">
            <v>-</v>
          </cell>
          <cell r="W686" t="e">
            <v>#VALUE!</v>
          </cell>
          <cell r="X686" t="e">
            <v>#VALUE!</v>
          </cell>
          <cell r="Y686" t="str">
            <v>-</v>
          </cell>
          <cell r="Z686" t="str">
            <v>-</v>
          </cell>
          <cell r="AA686" t="str">
            <v>-</v>
          </cell>
          <cell r="AB686" t="e">
            <v>#VALUE!</v>
          </cell>
          <cell r="AC686" t="e">
            <v>#VALUE!</v>
          </cell>
          <cell r="AD686">
            <v>0</v>
          </cell>
        </row>
        <row r="687">
          <cell r="B687" t="str">
            <v>달래달래kg국산</v>
          </cell>
          <cell r="C687">
            <v>25</v>
          </cell>
          <cell r="D687" t="str">
            <v>채소류</v>
          </cell>
          <cell r="E687" t="str">
            <v>달래</v>
          </cell>
          <cell r="F687" t="str">
            <v>달래</v>
          </cell>
          <cell r="G687" t="str">
            <v>kg</v>
          </cell>
          <cell r="H687">
            <v>0</v>
          </cell>
          <cell r="I687" t="str">
            <v>국산</v>
          </cell>
          <cell r="J687" t="str">
            <v>-</v>
          </cell>
          <cell r="K687">
            <v>10000</v>
          </cell>
          <cell r="L687">
            <v>12000</v>
          </cell>
          <cell r="M687" t="e">
            <v>#VALUE!</v>
          </cell>
          <cell r="N687">
            <v>20</v>
          </cell>
          <cell r="O687" t="str">
            <v>-</v>
          </cell>
          <cell r="P687">
            <v>15000</v>
          </cell>
          <cell r="Q687">
            <v>10000</v>
          </cell>
          <cell r="R687" t="e">
            <v>#VALUE!</v>
          </cell>
          <cell r="S687">
            <v>-33.333333333333336</v>
          </cell>
          <cell r="T687">
            <v>19440</v>
          </cell>
          <cell r="U687">
            <v>14000</v>
          </cell>
          <cell r="V687">
            <v>14500</v>
          </cell>
          <cell r="W687">
            <v>-25.411522633744855</v>
          </cell>
          <cell r="X687">
            <v>3.5714285714285716</v>
          </cell>
          <cell r="Y687">
            <v>19500</v>
          </cell>
          <cell r="Z687">
            <v>21800</v>
          </cell>
          <cell r="AA687">
            <v>18800</v>
          </cell>
          <cell r="AB687">
            <v>-3.5897435897435899</v>
          </cell>
          <cell r="AC687">
            <v>-13.761467889908257</v>
          </cell>
          <cell r="AD687">
            <v>0</v>
          </cell>
        </row>
        <row r="688">
          <cell r="B688" t="str">
            <v>당근생것kg흙당근국산</v>
          </cell>
          <cell r="C688">
            <v>26</v>
          </cell>
          <cell r="D688" t="str">
            <v>채소류</v>
          </cell>
          <cell r="E688" t="str">
            <v>당근</v>
          </cell>
          <cell r="F688" t="str">
            <v>생것</v>
          </cell>
          <cell r="G688" t="str">
            <v>kg</v>
          </cell>
          <cell r="H688" t="str">
            <v>흙당근</v>
          </cell>
          <cell r="I688" t="str">
            <v>국산</v>
          </cell>
          <cell r="J688">
            <v>6400</v>
          </cell>
          <cell r="K688">
            <v>1250</v>
          </cell>
          <cell r="L688">
            <v>1100</v>
          </cell>
          <cell r="M688">
            <v>-82.8125</v>
          </cell>
          <cell r="N688">
            <v>-12</v>
          </cell>
          <cell r="O688">
            <v>3950</v>
          </cell>
          <cell r="P688">
            <v>1000</v>
          </cell>
          <cell r="Q688">
            <v>1200</v>
          </cell>
          <cell r="R688">
            <v>-69.620253164556956</v>
          </cell>
          <cell r="S688">
            <v>20</v>
          </cell>
          <cell r="T688">
            <v>7980</v>
          </cell>
          <cell r="U688">
            <v>2180</v>
          </cell>
          <cell r="V688">
            <v>2590</v>
          </cell>
          <cell r="W688">
            <v>-67.543859649122808</v>
          </cell>
          <cell r="X688">
            <v>18.807339449541285</v>
          </cell>
          <cell r="Y688">
            <v>6250</v>
          </cell>
          <cell r="Z688">
            <v>1800</v>
          </cell>
          <cell r="AA688">
            <v>1480</v>
          </cell>
          <cell r="AB688">
            <v>-76.319999999999993</v>
          </cell>
          <cell r="AC688">
            <v>-17.777777777777779</v>
          </cell>
          <cell r="AD688">
            <v>0</v>
          </cell>
        </row>
        <row r="689">
          <cell r="B689" t="str">
            <v>당근생것kg세척당근국산</v>
          </cell>
          <cell r="C689">
            <v>0</v>
          </cell>
          <cell r="D689" t="str">
            <v>채소류</v>
          </cell>
          <cell r="E689" t="str">
            <v>당근</v>
          </cell>
          <cell r="F689" t="str">
            <v>생것</v>
          </cell>
          <cell r="G689" t="str">
            <v>kg</v>
          </cell>
          <cell r="H689" t="str">
            <v>세척당근</v>
          </cell>
          <cell r="I689" t="str">
            <v>국산</v>
          </cell>
          <cell r="J689" t="str">
            <v>-</v>
          </cell>
          <cell r="K689" t="str">
            <v>-</v>
          </cell>
          <cell r="L689" t="str">
            <v>-</v>
          </cell>
          <cell r="M689" t="e">
            <v>#VALUE!</v>
          </cell>
          <cell r="N689" t="e">
            <v>#VALUE!</v>
          </cell>
          <cell r="O689" t="str">
            <v>-</v>
          </cell>
          <cell r="P689">
            <v>2500</v>
          </cell>
          <cell r="Q689" t="str">
            <v>-</v>
          </cell>
          <cell r="R689" t="e">
            <v>#VALUE!</v>
          </cell>
          <cell r="S689" t="e">
            <v>#VALUE!</v>
          </cell>
          <cell r="T689" t="str">
            <v>-</v>
          </cell>
          <cell r="U689">
            <v>2340</v>
          </cell>
          <cell r="V689">
            <v>2250</v>
          </cell>
          <cell r="W689" t="e">
            <v>#VALUE!</v>
          </cell>
          <cell r="X689">
            <v>-3.8461538461538463</v>
          </cell>
          <cell r="Y689" t="str">
            <v>-</v>
          </cell>
          <cell r="Z689" t="str">
            <v>-</v>
          </cell>
          <cell r="AA689">
            <v>1200</v>
          </cell>
          <cell r="AB689" t="e">
            <v>#VALUE!</v>
          </cell>
          <cell r="AC689" t="e">
            <v>#VALUE!</v>
          </cell>
          <cell r="AD689">
            <v>0</v>
          </cell>
        </row>
        <row r="690">
          <cell r="B690" t="str">
            <v>더덕생것kg깐더덕,채국산</v>
          </cell>
          <cell r="C690">
            <v>27</v>
          </cell>
          <cell r="D690" t="str">
            <v>채소류</v>
          </cell>
          <cell r="E690" t="str">
            <v>더덕</v>
          </cell>
          <cell r="F690" t="str">
            <v>생것</v>
          </cell>
          <cell r="G690" t="str">
            <v>kg</v>
          </cell>
          <cell r="H690" t="str">
            <v>깐더덕,채</v>
          </cell>
          <cell r="I690" t="str">
            <v>국산</v>
          </cell>
          <cell r="J690">
            <v>25000</v>
          </cell>
          <cell r="K690">
            <v>25000</v>
          </cell>
          <cell r="L690">
            <v>18000</v>
          </cell>
          <cell r="M690">
            <v>-28</v>
          </cell>
          <cell r="N690">
            <v>-28</v>
          </cell>
          <cell r="O690" t="str">
            <v>-</v>
          </cell>
          <cell r="P690" t="str">
            <v>-</v>
          </cell>
          <cell r="Q690" t="str">
            <v>-</v>
          </cell>
          <cell r="R690" t="e">
            <v>#VALUE!</v>
          </cell>
          <cell r="S690" t="e">
            <v>#VALUE!</v>
          </cell>
          <cell r="T690">
            <v>45000</v>
          </cell>
          <cell r="U690" t="str">
            <v>-</v>
          </cell>
          <cell r="V690" t="str">
            <v>-</v>
          </cell>
          <cell r="W690" t="e">
            <v>#VALUE!</v>
          </cell>
          <cell r="X690" t="e">
            <v>#VALUE!</v>
          </cell>
          <cell r="Y690">
            <v>49000</v>
          </cell>
          <cell r="Z690">
            <v>67500</v>
          </cell>
          <cell r="AA690">
            <v>67500</v>
          </cell>
          <cell r="AB690">
            <v>37.755102040816325</v>
          </cell>
          <cell r="AC690">
            <v>0</v>
          </cell>
          <cell r="AD690">
            <v>0</v>
          </cell>
        </row>
        <row r="691">
          <cell r="B691" t="str">
            <v>더덕생것kg깐더덕,눌림국산</v>
          </cell>
          <cell r="C691">
            <v>0</v>
          </cell>
          <cell r="D691" t="str">
            <v>채소류</v>
          </cell>
          <cell r="E691" t="str">
            <v>더덕</v>
          </cell>
          <cell r="F691" t="str">
            <v>생것</v>
          </cell>
          <cell r="G691" t="str">
            <v>kg</v>
          </cell>
          <cell r="H691" t="str">
            <v>깐더덕,눌림</v>
          </cell>
          <cell r="I691" t="str">
            <v>국산</v>
          </cell>
          <cell r="J691" t="str">
            <v>-</v>
          </cell>
          <cell r="K691" t="str">
            <v>-</v>
          </cell>
          <cell r="L691" t="str">
            <v>-</v>
          </cell>
          <cell r="M691" t="e">
            <v>#VALUE!</v>
          </cell>
          <cell r="N691" t="e">
            <v>#VALUE!</v>
          </cell>
          <cell r="O691" t="str">
            <v>-</v>
          </cell>
          <cell r="P691" t="str">
            <v>-</v>
          </cell>
          <cell r="Q691" t="str">
            <v>-</v>
          </cell>
          <cell r="R691" t="e">
            <v>#VALUE!</v>
          </cell>
          <cell r="S691" t="e">
            <v>#VALUE!</v>
          </cell>
          <cell r="T691" t="str">
            <v>-</v>
          </cell>
          <cell r="U691">
            <v>40000</v>
          </cell>
          <cell r="V691">
            <v>36800</v>
          </cell>
          <cell r="W691" t="e">
            <v>#VALUE!</v>
          </cell>
          <cell r="X691">
            <v>-8</v>
          </cell>
          <cell r="Y691" t="str">
            <v>-</v>
          </cell>
          <cell r="Z691" t="str">
            <v>-</v>
          </cell>
          <cell r="AA691" t="str">
            <v>-</v>
          </cell>
          <cell r="AB691" t="e">
            <v>#VALUE!</v>
          </cell>
          <cell r="AC691" t="e">
            <v>#VALUE!</v>
          </cell>
          <cell r="AD691">
            <v>0</v>
          </cell>
        </row>
        <row r="692">
          <cell r="B692" t="str">
            <v>도라지생것kg깐도라지,통국산</v>
          </cell>
          <cell r="C692">
            <v>28</v>
          </cell>
          <cell r="D692" t="str">
            <v>채소류</v>
          </cell>
          <cell r="E692" t="str">
            <v>도라지</v>
          </cell>
          <cell r="F692" t="str">
            <v>생것</v>
          </cell>
          <cell r="G692" t="str">
            <v>kg</v>
          </cell>
          <cell r="H692" t="str">
            <v>깐도라지,통</v>
          </cell>
          <cell r="I692" t="str">
            <v>국산</v>
          </cell>
          <cell r="J692" t="str">
            <v>-</v>
          </cell>
          <cell r="K692" t="str">
            <v>-</v>
          </cell>
          <cell r="L692" t="str">
            <v>-</v>
          </cell>
          <cell r="M692" t="e">
            <v>#VALUE!</v>
          </cell>
          <cell r="N692" t="e">
            <v>#VALUE!</v>
          </cell>
          <cell r="O692" t="str">
            <v>-</v>
          </cell>
          <cell r="P692" t="str">
            <v>-</v>
          </cell>
          <cell r="Q692" t="str">
            <v>-</v>
          </cell>
          <cell r="R692" t="e">
            <v>#VALUE!</v>
          </cell>
          <cell r="S692" t="e">
            <v>#VALUE!</v>
          </cell>
          <cell r="T692" t="str">
            <v>-</v>
          </cell>
          <cell r="U692" t="str">
            <v>-</v>
          </cell>
          <cell r="V692" t="str">
            <v>-</v>
          </cell>
          <cell r="W692" t="e">
            <v>#VALUE!</v>
          </cell>
          <cell r="X692" t="e">
            <v>#VALUE!</v>
          </cell>
          <cell r="Y692" t="str">
            <v>-</v>
          </cell>
          <cell r="Z692">
            <v>22900</v>
          </cell>
          <cell r="AA692">
            <v>22900</v>
          </cell>
          <cell r="AB692" t="e">
            <v>#VALUE!</v>
          </cell>
          <cell r="AC692">
            <v>0</v>
          </cell>
          <cell r="AD692">
            <v>0</v>
          </cell>
        </row>
        <row r="693">
          <cell r="B693" t="str">
            <v>도라지생것kg깐도라지,채국산</v>
          </cell>
          <cell r="C693">
            <v>0</v>
          </cell>
          <cell r="D693" t="str">
            <v>채소류</v>
          </cell>
          <cell r="E693" t="str">
            <v>도라지</v>
          </cell>
          <cell r="F693" t="str">
            <v>생것</v>
          </cell>
          <cell r="G693" t="str">
            <v>kg</v>
          </cell>
          <cell r="H693" t="str">
            <v>깐도라지,채</v>
          </cell>
          <cell r="I693" t="str">
            <v>국산</v>
          </cell>
          <cell r="J693" t="str">
            <v>-</v>
          </cell>
          <cell r="K693">
            <v>17000</v>
          </cell>
          <cell r="L693">
            <v>15000</v>
          </cell>
          <cell r="M693" t="e">
            <v>#VALUE!</v>
          </cell>
          <cell r="N693">
            <v>-11.764705882352942</v>
          </cell>
          <cell r="O693" t="str">
            <v>-</v>
          </cell>
          <cell r="P693" t="str">
            <v>-</v>
          </cell>
          <cell r="Q693" t="str">
            <v>-</v>
          </cell>
          <cell r="R693" t="e">
            <v>#VALUE!</v>
          </cell>
          <cell r="S693" t="e">
            <v>#VALUE!</v>
          </cell>
          <cell r="T693">
            <v>26900</v>
          </cell>
          <cell r="U693">
            <v>28900</v>
          </cell>
          <cell r="V693">
            <v>28900</v>
          </cell>
          <cell r="W693">
            <v>7.4349442379182156</v>
          </cell>
          <cell r="X693">
            <v>0</v>
          </cell>
          <cell r="Y693">
            <v>22900</v>
          </cell>
          <cell r="Z693">
            <v>22900</v>
          </cell>
          <cell r="AA693">
            <v>22900</v>
          </cell>
          <cell r="AB693">
            <v>0</v>
          </cell>
          <cell r="AC693">
            <v>0</v>
          </cell>
          <cell r="AD693">
            <v>0</v>
          </cell>
        </row>
        <row r="694">
          <cell r="B694" t="str">
            <v>도라지생것kg깐도라지,실채국산</v>
          </cell>
          <cell r="C694">
            <v>0</v>
          </cell>
          <cell r="D694" t="str">
            <v>채소류</v>
          </cell>
          <cell r="E694" t="str">
            <v>도라지</v>
          </cell>
          <cell r="F694" t="str">
            <v>생것</v>
          </cell>
          <cell r="G694" t="str">
            <v>kg</v>
          </cell>
          <cell r="H694" t="str">
            <v>깐도라지,실채</v>
          </cell>
          <cell r="I694" t="str">
            <v>국산</v>
          </cell>
          <cell r="J694" t="str">
            <v>-</v>
          </cell>
          <cell r="K694" t="str">
            <v>-</v>
          </cell>
          <cell r="L694" t="str">
            <v>-</v>
          </cell>
          <cell r="M694" t="e">
            <v>#VALUE!</v>
          </cell>
          <cell r="N694" t="e">
            <v>#VALUE!</v>
          </cell>
          <cell r="O694" t="str">
            <v>-</v>
          </cell>
          <cell r="P694" t="str">
            <v>-</v>
          </cell>
          <cell r="Q694" t="str">
            <v>-</v>
          </cell>
          <cell r="R694" t="e">
            <v>#VALUE!</v>
          </cell>
          <cell r="S694" t="e">
            <v>#VALUE!</v>
          </cell>
          <cell r="T694" t="str">
            <v>-</v>
          </cell>
          <cell r="U694" t="str">
            <v>-</v>
          </cell>
          <cell r="V694" t="str">
            <v>-</v>
          </cell>
          <cell r="W694" t="e">
            <v>#VALUE!</v>
          </cell>
          <cell r="X694" t="e">
            <v>#VALUE!</v>
          </cell>
          <cell r="Y694">
            <v>22900</v>
          </cell>
          <cell r="Z694">
            <v>22900</v>
          </cell>
          <cell r="AA694">
            <v>22900</v>
          </cell>
          <cell r="AB694">
            <v>0</v>
          </cell>
          <cell r="AC694">
            <v>0</v>
          </cell>
          <cell r="AD694">
            <v>0</v>
          </cell>
        </row>
        <row r="695">
          <cell r="B695" t="str">
            <v>돌나물생것kg국산</v>
          </cell>
          <cell r="C695">
            <v>29</v>
          </cell>
          <cell r="D695" t="str">
            <v>채소류</v>
          </cell>
          <cell r="E695" t="str">
            <v>돌나물</v>
          </cell>
          <cell r="F695" t="str">
            <v>생것</v>
          </cell>
          <cell r="G695" t="str">
            <v>kg</v>
          </cell>
          <cell r="H695">
            <v>0</v>
          </cell>
          <cell r="I695" t="str">
            <v>국산</v>
          </cell>
          <cell r="J695">
            <v>3000</v>
          </cell>
          <cell r="K695">
            <v>1750</v>
          </cell>
          <cell r="L695">
            <v>2000</v>
          </cell>
          <cell r="M695">
            <v>-33.333333333333336</v>
          </cell>
          <cell r="N695">
            <v>14.285714285714286</v>
          </cell>
          <cell r="O695">
            <v>3750</v>
          </cell>
          <cell r="P695">
            <v>2500</v>
          </cell>
          <cell r="Q695">
            <v>2000</v>
          </cell>
          <cell r="R695">
            <v>-46.666666666666664</v>
          </cell>
          <cell r="S695">
            <v>-20</v>
          </cell>
          <cell r="T695">
            <v>13800</v>
          </cell>
          <cell r="U695">
            <v>5670</v>
          </cell>
          <cell r="V695">
            <v>6340</v>
          </cell>
          <cell r="W695">
            <v>-54.05797101449275</v>
          </cell>
          <cell r="X695">
            <v>11.81657848324515</v>
          </cell>
          <cell r="Y695" t="str">
            <v>-</v>
          </cell>
          <cell r="Z695">
            <v>5900</v>
          </cell>
          <cell r="AA695">
            <v>4800</v>
          </cell>
          <cell r="AB695" t="e">
            <v>#VALUE!</v>
          </cell>
          <cell r="AC695">
            <v>-18.64406779661017</v>
          </cell>
          <cell r="AD695">
            <v>0</v>
          </cell>
        </row>
        <row r="696">
          <cell r="B696" t="str">
            <v>마늘생것kg깐마늘,꼭지제거국산</v>
          </cell>
          <cell r="C696">
            <v>30</v>
          </cell>
          <cell r="D696" t="str">
            <v>채소류</v>
          </cell>
          <cell r="E696" t="str">
            <v>마늘</v>
          </cell>
          <cell r="F696" t="str">
            <v>생것</v>
          </cell>
          <cell r="G696" t="str">
            <v>kg</v>
          </cell>
          <cell r="H696" t="str">
            <v>깐마늘,꼭지제거</v>
          </cell>
          <cell r="I696" t="str">
            <v>국산</v>
          </cell>
          <cell r="J696">
            <v>8000</v>
          </cell>
          <cell r="K696" t="str">
            <v>-</v>
          </cell>
          <cell r="L696">
            <v>7000</v>
          </cell>
          <cell r="M696">
            <v>-12.5</v>
          </cell>
          <cell r="N696" t="e">
            <v>#VALUE!</v>
          </cell>
          <cell r="O696">
            <v>6750</v>
          </cell>
          <cell r="P696">
            <v>8500</v>
          </cell>
          <cell r="Q696">
            <v>5000</v>
          </cell>
          <cell r="R696">
            <v>-25.925925925925927</v>
          </cell>
          <cell r="S696">
            <v>-41.176470588235297</v>
          </cell>
          <cell r="T696" t="str">
            <v>-</v>
          </cell>
          <cell r="U696" t="str">
            <v>-</v>
          </cell>
          <cell r="V696" t="str">
            <v>-</v>
          </cell>
          <cell r="W696" t="e">
            <v>#VALUE!</v>
          </cell>
          <cell r="X696" t="e">
            <v>#VALUE!</v>
          </cell>
          <cell r="Y696">
            <v>16200</v>
          </cell>
          <cell r="Z696">
            <v>14200</v>
          </cell>
          <cell r="AA696">
            <v>14200</v>
          </cell>
          <cell r="AB696">
            <v>-12.345679012345679</v>
          </cell>
          <cell r="AC696">
            <v>0</v>
          </cell>
          <cell r="AD696">
            <v>0</v>
          </cell>
        </row>
        <row r="697">
          <cell r="B697" t="str">
            <v>마늘생것kg깐마늘국산</v>
          </cell>
          <cell r="C697">
            <v>0</v>
          </cell>
          <cell r="D697" t="str">
            <v>채소류</v>
          </cell>
          <cell r="E697" t="str">
            <v>마늘</v>
          </cell>
          <cell r="F697" t="str">
            <v>생것</v>
          </cell>
          <cell r="G697" t="str">
            <v>kg</v>
          </cell>
          <cell r="H697" t="str">
            <v>깐마늘</v>
          </cell>
          <cell r="I697" t="str">
            <v>국산</v>
          </cell>
          <cell r="J697">
            <v>7000</v>
          </cell>
          <cell r="K697">
            <v>6000</v>
          </cell>
          <cell r="L697">
            <v>6000</v>
          </cell>
          <cell r="M697">
            <v>-14.285714285714286</v>
          </cell>
          <cell r="N697">
            <v>0</v>
          </cell>
          <cell r="O697" t="str">
            <v>-</v>
          </cell>
          <cell r="P697" t="str">
            <v>-</v>
          </cell>
          <cell r="Q697" t="str">
            <v>-</v>
          </cell>
          <cell r="R697" t="e">
            <v>#VALUE!</v>
          </cell>
          <cell r="S697" t="e">
            <v>#VALUE!</v>
          </cell>
          <cell r="T697">
            <v>8400</v>
          </cell>
          <cell r="U697">
            <v>6800</v>
          </cell>
          <cell r="V697">
            <v>3980</v>
          </cell>
          <cell r="W697">
            <v>-52.61904761904762</v>
          </cell>
          <cell r="X697">
            <v>-41.470588235294116</v>
          </cell>
          <cell r="Y697">
            <v>8800</v>
          </cell>
          <cell r="Z697">
            <v>5500</v>
          </cell>
          <cell r="AA697">
            <v>4500</v>
          </cell>
          <cell r="AB697">
            <v>-48.863636363636367</v>
          </cell>
          <cell r="AC697">
            <v>-18.181818181818183</v>
          </cell>
          <cell r="AD697">
            <v>0</v>
          </cell>
        </row>
        <row r="698">
          <cell r="B698" t="str">
            <v>마늘생것kg풋마늘국산</v>
          </cell>
          <cell r="C698">
            <v>0</v>
          </cell>
          <cell r="D698" t="str">
            <v>채소류</v>
          </cell>
          <cell r="E698" t="str">
            <v>마늘</v>
          </cell>
          <cell r="F698" t="str">
            <v>생것</v>
          </cell>
          <cell r="G698" t="str">
            <v>kg</v>
          </cell>
          <cell r="H698" t="str">
            <v>풋마늘</v>
          </cell>
          <cell r="I698" t="str">
            <v>국산</v>
          </cell>
          <cell r="J698" t="str">
            <v>-</v>
          </cell>
          <cell r="K698" t="str">
            <v>-</v>
          </cell>
          <cell r="L698" t="str">
            <v>-</v>
          </cell>
          <cell r="M698" t="e">
            <v>#VALUE!</v>
          </cell>
          <cell r="N698" t="e">
            <v>#VALUE!</v>
          </cell>
          <cell r="O698">
            <v>2500</v>
          </cell>
          <cell r="P698" t="str">
            <v>-</v>
          </cell>
          <cell r="Q698" t="str">
            <v>-</v>
          </cell>
          <cell r="R698" t="e">
            <v>#VALUE!</v>
          </cell>
          <cell r="S698" t="e">
            <v>#VALUE!</v>
          </cell>
          <cell r="T698" t="str">
            <v>-</v>
          </cell>
          <cell r="U698">
            <v>8090</v>
          </cell>
          <cell r="V698">
            <v>4570</v>
          </cell>
          <cell r="W698" t="e">
            <v>#VALUE!</v>
          </cell>
          <cell r="X698">
            <v>-43.510506798516687</v>
          </cell>
          <cell r="Y698">
            <v>8890</v>
          </cell>
          <cell r="Z698">
            <v>7170</v>
          </cell>
          <cell r="AA698" t="str">
            <v>-</v>
          </cell>
          <cell r="AB698" t="e">
            <v>#VALUE!</v>
          </cell>
          <cell r="AC698" t="e">
            <v>#VALUE!</v>
          </cell>
          <cell r="AD698">
            <v>0</v>
          </cell>
        </row>
        <row r="699">
          <cell r="B699" t="str">
            <v>마늘생것kg마늘쫑국산</v>
          </cell>
          <cell r="C699">
            <v>0</v>
          </cell>
          <cell r="D699" t="str">
            <v>채소류</v>
          </cell>
          <cell r="E699" t="str">
            <v>마늘</v>
          </cell>
          <cell r="F699" t="str">
            <v>생것</v>
          </cell>
          <cell r="G699" t="str">
            <v>kg</v>
          </cell>
          <cell r="H699" t="str">
            <v>마늘쫑</v>
          </cell>
          <cell r="I699" t="str">
            <v>국산</v>
          </cell>
          <cell r="J699" t="str">
            <v>-</v>
          </cell>
          <cell r="K699" t="str">
            <v>-</v>
          </cell>
          <cell r="L699" t="str">
            <v>-</v>
          </cell>
          <cell r="M699" t="e">
            <v>#VALUE!</v>
          </cell>
          <cell r="N699" t="e">
            <v>#VALUE!</v>
          </cell>
          <cell r="O699" t="str">
            <v>-</v>
          </cell>
          <cell r="P699" t="str">
            <v>-</v>
          </cell>
          <cell r="Q699" t="str">
            <v>-</v>
          </cell>
          <cell r="R699" t="e">
            <v>#VALUE!</v>
          </cell>
          <cell r="S699" t="e">
            <v>#VALUE!</v>
          </cell>
          <cell r="T699" t="str">
            <v>-</v>
          </cell>
          <cell r="U699" t="str">
            <v>-</v>
          </cell>
          <cell r="V699" t="str">
            <v>-</v>
          </cell>
          <cell r="W699" t="e">
            <v>#VALUE!</v>
          </cell>
          <cell r="X699" t="e">
            <v>#VALUE!</v>
          </cell>
          <cell r="Y699" t="str">
            <v>-</v>
          </cell>
          <cell r="Z699" t="str">
            <v>-</v>
          </cell>
          <cell r="AA699" t="str">
            <v>-</v>
          </cell>
          <cell r="AB699" t="e">
            <v>#VALUE!</v>
          </cell>
          <cell r="AC699" t="e">
            <v>#VALUE!</v>
          </cell>
          <cell r="AD699">
            <v>0</v>
          </cell>
        </row>
        <row r="700">
          <cell r="B700" t="str">
            <v>마늘생것kg마늘쫑중국</v>
          </cell>
          <cell r="C700">
            <v>0</v>
          </cell>
          <cell r="D700" t="str">
            <v>채소류</v>
          </cell>
          <cell r="E700" t="str">
            <v>마늘</v>
          </cell>
          <cell r="F700" t="str">
            <v>생것</v>
          </cell>
          <cell r="G700" t="str">
            <v>kg</v>
          </cell>
          <cell r="H700" t="str">
            <v>마늘쫑</v>
          </cell>
          <cell r="I700" t="str">
            <v>중국</v>
          </cell>
          <cell r="J700">
            <v>3380</v>
          </cell>
          <cell r="K700">
            <v>3250</v>
          </cell>
          <cell r="L700">
            <v>2880</v>
          </cell>
          <cell r="M700">
            <v>-14.792899408284024</v>
          </cell>
          <cell r="N700">
            <v>-11.384615384615385</v>
          </cell>
          <cell r="O700">
            <v>4000</v>
          </cell>
          <cell r="P700" t="str">
            <v>-</v>
          </cell>
          <cell r="Q700">
            <v>4910</v>
          </cell>
          <cell r="R700">
            <v>22.75</v>
          </cell>
          <cell r="S700" t="e">
            <v>#VALUE!</v>
          </cell>
          <cell r="T700">
            <v>8730</v>
          </cell>
          <cell r="U700">
            <v>7420</v>
          </cell>
          <cell r="V700">
            <v>7420</v>
          </cell>
          <cell r="W700">
            <v>-15.005727376861397</v>
          </cell>
          <cell r="X700">
            <v>0</v>
          </cell>
          <cell r="Y700" t="str">
            <v>-</v>
          </cell>
          <cell r="Z700" t="str">
            <v>-</v>
          </cell>
          <cell r="AA700" t="str">
            <v>-</v>
          </cell>
          <cell r="AB700" t="e">
            <v>#VALUE!</v>
          </cell>
          <cell r="AC700" t="e">
            <v>#VALUE!</v>
          </cell>
          <cell r="AD700">
            <v>0</v>
          </cell>
        </row>
        <row r="701">
          <cell r="B701" t="str">
            <v>머위삶은것kg삶은머위대국산</v>
          </cell>
          <cell r="C701">
            <v>31</v>
          </cell>
          <cell r="D701" t="str">
            <v>채소류</v>
          </cell>
          <cell r="E701" t="str">
            <v>머위</v>
          </cell>
          <cell r="F701" t="str">
            <v>삶은것</v>
          </cell>
          <cell r="G701" t="str">
            <v>kg</v>
          </cell>
          <cell r="H701" t="str">
            <v>삶은머위대</v>
          </cell>
          <cell r="I701" t="str">
            <v>국산</v>
          </cell>
          <cell r="J701" t="str">
            <v>-</v>
          </cell>
          <cell r="K701" t="str">
            <v>-</v>
          </cell>
          <cell r="L701" t="str">
            <v>-</v>
          </cell>
          <cell r="M701" t="e">
            <v>#VALUE!</v>
          </cell>
          <cell r="N701" t="e">
            <v>#VALUE!</v>
          </cell>
          <cell r="O701" t="str">
            <v>-</v>
          </cell>
          <cell r="P701" t="str">
            <v>-</v>
          </cell>
          <cell r="Q701" t="str">
            <v>-</v>
          </cell>
          <cell r="R701" t="e">
            <v>#VALUE!</v>
          </cell>
          <cell r="S701" t="e">
            <v>#VALUE!</v>
          </cell>
          <cell r="T701" t="str">
            <v>-</v>
          </cell>
          <cell r="U701" t="str">
            <v>-</v>
          </cell>
          <cell r="V701" t="str">
            <v>-</v>
          </cell>
          <cell r="W701" t="e">
            <v>#VALUE!</v>
          </cell>
          <cell r="X701" t="e">
            <v>#VALUE!</v>
          </cell>
          <cell r="Y701">
            <v>11000</v>
          </cell>
          <cell r="Z701" t="str">
            <v>-</v>
          </cell>
          <cell r="AA701" t="str">
            <v>-</v>
          </cell>
          <cell r="AB701" t="e">
            <v>#VALUE!</v>
          </cell>
          <cell r="AC701" t="e">
            <v>#VALUE!</v>
          </cell>
          <cell r="AD701">
            <v>0</v>
          </cell>
        </row>
        <row r="702">
          <cell r="B702" t="str">
            <v>조선무뿌리kg흙무국산</v>
          </cell>
          <cell r="C702">
            <v>32</v>
          </cell>
          <cell r="D702" t="str">
            <v>채소류</v>
          </cell>
          <cell r="E702" t="str">
            <v>조선무</v>
          </cell>
          <cell r="F702" t="str">
            <v>뿌리</v>
          </cell>
          <cell r="G702" t="str">
            <v>kg</v>
          </cell>
          <cell r="H702" t="str">
            <v>흙무</v>
          </cell>
          <cell r="I702" t="str">
            <v>국산</v>
          </cell>
          <cell r="J702">
            <v>670</v>
          </cell>
          <cell r="K702" t="str">
            <v>-</v>
          </cell>
          <cell r="L702" t="str">
            <v>-</v>
          </cell>
          <cell r="M702" t="e">
            <v>#VALUE!</v>
          </cell>
          <cell r="N702" t="e">
            <v>#VALUE!</v>
          </cell>
          <cell r="O702">
            <v>560</v>
          </cell>
          <cell r="P702">
            <v>400</v>
          </cell>
          <cell r="Q702">
            <v>600</v>
          </cell>
          <cell r="R702">
            <v>7.1428571428571432</v>
          </cell>
          <cell r="S702">
            <v>50</v>
          </cell>
          <cell r="T702">
            <v>1270</v>
          </cell>
          <cell r="U702" t="str">
            <v>-</v>
          </cell>
          <cell r="V702" t="str">
            <v>-</v>
          </cell>
          <cell r="W702" t="e">
            <v>#VALUE!</v>
          </cell>
          <cell r="X702" t="e">
            <v>#VALUE!</v>
          </cell>
          <cell r="Y702" t="str">
            <v>-</v>
          </cell>
          <cell r="Z702" t="str">
            <v>-</v>
          </cell>
          <cell r="AA702" t="str">
            <v>-</v>
          </cell>
          <cell r="AB702" t="e">
            <v>#VALUE!</v>
          </cell>
          <cell r="AC702" t="e">
            <v>#VALUE!</v>
          </cell>
          <cell r="AD702">
            <v>0</v>
          </cell>
        </row>
        <row r="703">
          <cell r="B703" t="str">
            <v>조선무뿌리kg세척무국산</v>
          </cell>
          <cell r="C703">
            <v>0</v>
          </cell>
          <cell r="D703" t="str">
            <v>채소류</v>
          </cell>
          <cell r="E703" t="str">
            <v>조선무</v>
          </cell>
          <cell r="F703" t="str">
            <v>뿌리</v>
          </cell>
          <cell r="G703" t="str">
            <v>kg</v>
          </cell>
          <cell r="H703" t="str">
            <v>세척무</v>
          </cell>
          <cell r="I703" t="str">
            <v>국산</v>
          </cell>
          <cell r="J703" t="str">
            <v>-</v>
          </cell>
          <cell r="K703">
            <v>350</v>
          </cell>
          <cell r="L703">
            <v>450</v>
          </cell>
          <cell r="M703" t="e">
            <v>#VALUE!</v>
          </cell>
          <cell r="N703">
            <v>28.571428571428573</v>
          </cell>
          <cell r="O703" t="str">
            <v>-</v>
          </cell>
          <cell r="P703">
            <v>590</v>
          </cell>
          <cell r="Q703">
            <v>480</v>
          </cell>
          <cell r="R703" t="e">
            <v>#VALUE!</v>
          </cell>
          <cell r="S703">
            <v>-18.64406779661017</v>
          </cell>
          <cell r="T703">
            <v>860</v>
          </cell>
          <cell r="U703">
            <v>490</v>
          </cell>
          <cell r="V703">
            <v>480</v>
          </cell>
          <cell r="W703">
            <v>-44.186046511627907</v>
          </cell>
          <cell r="X703">
            <v>-2.0408163265306123</v>
          </cell>
          <cell r="Y703">
            <v>910</v>
          </cell>
          <cell r="Z703">
            <v>400</v>
          </cell>
          <cell r="AA703">
            <v>480</v>
          </cell>
          <cell r="AB703">
            <v>-47.252747252747255</v>
          </cell>
          <cell r="AC703">
            <v>20</v>
          </cell>
          <cell r="AD703">
            <v>0</v>
          </cell>
        </row>
        <row r="704">
          <cell r="B704" t="str">
            <v>조선무알타리무kg45~55g국산</v>
          </cell>
          <cell r="C704">
            <v>0</v>
          </cell>
          <cell r="D704" t="str">
            <v>채소류</v>
          </cell>
          <cell r="E704" t="str">
            <v>조선무</v>
          </cell>
          <cell r="F704" t="str">
            <v>알타리무</v>
          </cell>
          <cell r="G704" t="str">
            <v>kg</v>
          </cell>
          <cell r="H704" t="str">
            <v>45~55g</v>
          </cell>
          <cell r="I704" t="str">
            <v>국산</v>
          </cell>
          <cell r="J704" t="e">
            <v>#N/A</v>
          </cell>
          <cell r="K704" t="e">
            <v>#N/A</v>
          </cell>
          <cell r="L704" t="str">
            <v>-</v>
          </cell>
          <cell r="M704" t="e">
            <v>#VALUE!</v>
          </cell>
          <cell r="N704" t="e">
            <v>#VALUE!</v>
          </cell>
          <cell r="O704" t="e">
            <v>#N/A</v>
          </cell>
          <cell r="P704" t="e">
            <v>#N/A</v>
          </cell>
          <cell r="Q704">
            <v>1200</v>
          </cell>
          <cell r="R704" t="e">
            <v>#N/A</v>
          </cell>
          <cell r="S704" t="e">
            <v>#N/A</v>
          </cell>
          <cell r="T704" t="e">
            <v>#N/A</v>
          </cell>
          <cell r="U704" t="e">
            <v>#N/A</v>
          </cell>
          <cell r="V704">
            <v>2210</v>
          </cell>
          <cell r="W704" t="e">
            <v>#N/A</v>
          </cell>
          <cell r="X704" t="e">
            <v>#N/A</v>
          </cell>
          <cell r="Y704" t="e">
            <v>#N/A</v>
          </cell>
          <cell r="Z704" t="e">
            <v>#N/A</v>
          </cell>
          <cell r="AA704">
            <v>2100</v>
          </cell>
          <cell r="AB704" t="e">
            <v>#N/A</v>
          </cell>
          <cell r="AC704" t="e">
            <v>#N/A</v>
          </cell>
          <cell r="AD704">
            <v>0</v>
          </cell>
        </row>
        <row r="705">
          <cell r="B705" t="str">
            <v>조선무말린것kg무말랭이국산</v>
          </cell>
          <cell r="C705">
            <v>0</v>
          </cell>
          <cell r="D705" t="str">
            <v>채소류</v>
          </cell>
          <cell r="E705" t="str">
            <v>조선무</v>
          </cell>
          <cell r="F705" t="str">
            <v>말린것</v>
          </cell>
          <cell r="G705" t="str">
            <v>kg</v>
          </cell>
          <cell r="H705" t="str">
            <v>무말랭이</v>
          </cell>
          <cell r="I705" t="str">
            <v>국산</v>
          </cell>
          <cell r="J705">
            <v>8000</v>
          </cell>
          <cell r="K705">
            <v>9000</v>
          </cell>
          <cell r="L705">
            <v>9000</v>
          </cell>
          <cell r="M705">
            <v>12.5</v>
          </cell>
          <cell r="N705">
            <v>0</v>
          </cell>
          <cell r="O705" t="str">
            <v>-</v>
          </cell>
          <cell r="P705">
            <v>9400</v>
          </cell>
          <cell r="Q705">
            <v>9400</v>
          </cell>
          <cell r="R705" t="e">
            <v>#VALUE!</v>
          </cell>
          <cell r="S705">
            <v>0</v>
          </cell>
          <cell r="T705">
            <v>12960</v>
          </cell>
          <cell r="U705">
            <v>13960</v>
          </cell>
          <cell r="V705">
            <v>16400</v>
          </cell>
          <cell r="W705">
            <v>26.543209876543209</v>
          </cell>
          <cell r="X705">
            <v>17.478510028653297</v>
          </cell>
          <cell r="Y705">
            <v>22500</v>
          </cell>
          <cell r="Z705">
            <v>17950</v>
          </cell>
          <cell r="AA705">
            <v>17950</v>
          </cell>
          <cell r="AB705">
            <v>-20.222222222222221</v>
          </cell>
          <cell r="AC705">
            <v>0</v>
          </cell>
          <cell r="AD705">
            <v>0</v>
          </cell>
        </row>
        <row r="706">
          <cell r="B706" t="str">
            <v>조선무무순kg길이5~6cm국산</v>
          </cell>
          <cell r="C706">
            <v>0</v>
          </cell>
          <cell r="D706" t="str">
            <v>채소류</v>
          </cell>
          <cell r="E706" t="str">
            <v>조선무</v>
          </cell>
          <cell r="F706" t="str">
            <v>무순</v>
          </cell>
          <cell r="G706" t="str">
            <v>kg</v>
          </cell>
          <cell r="H706" t="str">
            <v>길이5~6cm</v>
          </cell>
          <cell r="I706" t="str">
            <v>국산</v>
          </cell>
          <cell r="J706" t="e">
            <v>#N/A</v>
          </cell>
          <cell r="K706" t="e">
            <v>#N/A</v>
          </cell>
          <cell r="L706" t="str">
            <v>-</v>
          </cell>
          <cell r="M706" t="e">
            <v>#VALUE!</v>
          </cell>
          <cell r="N706" t="e">
            <v>#VALUE!</v>
          </cell>
          <cell r="O706" t="e">
            <v>#N/A</v>
          </cell>
          <cell r="P706" t="e">
            <v>#N/A</v>
          </cell>
          <cell r="Q706">
            <v>8000</v>
          </cell>
          <cell r="R706" t="e">
            <v>#N/A</v>
          </cell>
          <cell r="S706" t="e">
            <v>#N/A</v>
          </cell>
          <cell r="T706" t="e">
            <v>#N/A</v>
          </cell>
          <cell r="U706" t="e">
            <v>#N/A</v>
          </cell>
          <cell r="V706">
            <v>13250</v>
          </cell>
          <cell r="W706" t="e">
            <v>#N/A</v>
          </cell>
          <cell r="X706" t="e">
            <v>#N/A</v>
          </cell>
          <cell r="Y706" t="e">
            <v>#N/A</v>
          </cell>
          <cell r="Z706" t="e">
            <v>#N/A</v>
          </cell>
          <cell r="AA706" t="str">
            <v>-</v>
          </cell>
          <cell r="AB706" t="e">
            <v>#VALUE!</v>
          </cell>
          <cell r="AC706" t="e">
            <v>#VALUE!</v>
          </cell>
          <cell r="AD706">
            <v>0</v>
          </cell>
        </row>
        <row r="707">
          <cell r="B707" t="str">
            <v>조선무생것,잎kg무청국산</v>
          </cell>
          <cell r="C707">
            <v>0</v>
          </cell>
          <cell r="D707" t="str">
            <v>채소류</v>
          </cell>
          <cell r="E707" t="str">
            <v>조선무</v>
          </cell>
          <cell r="F707" t="str">
            <v>생것,잎</v>
          </cell>
          <cell r="G707" t="str">
            <v>kg</v>
          </cell>
          <cell r="H707" t="str">
            <v>무청</v>
          </cell>
          <cell r="I707" t="str">
            <v>국산</v>
          </cell>
          <cell r="J707" t="str">
            <v>-</v>
          </cell>
          <cell r="K707" t="str">
            <v>-</v>
          </cell>
          <cell r="L707" t="str">
            <v>-</v>
          </cell>
          <cell r="M707" t="e">
            <v>#VALUE!</v>
          </cell>
          <cell r="N707" t="e">
            <v>#VALUE!</v>
          </cell>
          <cell r="O707" t="str">
            <v>-</v>
          </cell>
          <cell r="P707" t="str">
            <v>-</v>
          </cell>
          <cell r="Q707" t="str">
            <v>-</v>
          </cell>
          <cell r="R707" t="e">
            <v>#VALUE!</v>
          </cell>
          <cell r="S707" t="e">
            <v>#VALUE!</v>
          </cell>
          <cell r="T707" t="str">
            <v>-</v>
          </cell>
          <cell r="U707" t="str">
            <v>-</v>
          </cell>
          <cell r="V707" t="str">
            <v>-</v>
          </cell>
          <cell r="W707" t="e">
            <v>#VALUE!</v>
          </cell>
          <cell r="X707" t="e">
            <v>#VALUE!</v>
          </cell>
          <cell r="Y707" t="str">
            <v>-</v>
          </cell>
          <cell r="Z707" t="str">
            <v>-</v>
          </cell>
          <cell r="AA707" t="str">
            <v>-</v>
          </cell>
          <cell r="AB707" t="e">
            <v>#VALUE!</v>
          </cell>
          <cell r="AC707" t="e">
            <v>#VALUE!</v>
          </cell>
          <cell r="AD707">
            <v>0</v>
          </cell>
        </row>
        <row r="708">
          <cell r="B708" t="str">
            <v>무시래기삶은것kg무청우거지국산</v>
          </cell>
          <cell r="C708">
            <v>33</v>
          </cell>
          <cell r="D708" t="str">
            <v>채소류</v>
          </cell>
          <cell r="E708" t="str">
            <v>무시래기</v>
          </cell>
          <cell r="F708" t="str">
            <v>삶은것</v>
          </cell>
          <cell r="G708" t="str">
            <v>kg</v>
          </cell>
          <cell r="H708" t="str">
            <v>무청우거지</v>
          </cell>
          <cell r="I708" t="str">
            <v>국산</v>
          </cell>
          <cell r="J708">
            <v>1500</v>
          </cell>
          <cell r="K708">
            <v>1500</v>
          </cell>
          <cell r="L708">
            <v>1500</v>
          </cell>
          <cell r="M708">
            <v>0</v>
          </cell>
          <cell r="N708">
            <v>0</v>
          </cell>
          <cell r="O708" t="str">
            <v>-</v>
          </cell>
          <cell r="P708" t="str">
            <v>-</v>
          </cell>
          <cell r="Q708">
            <v>3110</v>
          </cell>
          <cell r="R708" t="e">
            <v>#VALUE!</v>
          </cell>
          <cell r="S708" t="e">
            <v>#VALUE!</v>
          </cell>
          <cell r="T708">
            <v>7800</v>
          </cell>
          <cell r="U708">
            <v>8900</v>
          </cell>
          <cell r="V708">
            <v>6800</v>
          </cell>
          <cell r="W708">
            <v>-12.820512820512821</v>
          </cell>
          <cell r="X708">
            <v>-23.59550561797753</v>
          </cell>
          <cell r="Y708">
            <v>7600</v>
          </cell>
          <cell r="Z708">
            <v>8600</v>
          </cell>
          <cell r="AA708">
            <v>7200</v>
          </cell>
          <cell r="AB708">
            <v>-5.2631578947368425</v>
          </cell>
          <cell r="AC708">
            <v>-16.279069767441861</v>
          </cell>
          <cell r="AD708">
            <v>0</v>
          </cell>
        </row>
        <row r="709">
          <cell r="B709" t="str">
            <v>미나리생것kg돌미나리국산</v>
          </cell>
          <cell r="C709">
            <v>34</v>
          </cell>
          <cell r="D709" t="str">
            <v>채소류</v>
          </cell>
          <cell r="E709" t="str">
            <v>미나리</v>
          </cell>
          <cell r="F709" t="str">
            <v>생것</v>
          </cell>
          <cell r="G709" t="str">
            <v>kg</v>
          </cell>
          <cell r="H709" t="str">
            <v>돌미나리</v>
          </cell>
          <cell r="I709" t="str">
            <v>국산</v>
          </cell>
          <cell r="J709">
            <v>4000</v>
          </cell>
          <cell r="K709" t="str">
            <v>-</v>
          </cell>
          <cell r="L709" t="str">
            <v>-</v>
          </cell>
          <cell r="M709" t="e">
            <v>#VALUE!</v>
          </cell>
          <cell r="N709" t="e">
            <v>#VALUE!</v>
          </cell>
          <cell r="O709">
            <v>5000</v>
          </cell>
          <cell r="P709">
            <v>6000</v>
          </cell>
          <cell r="Q709">
            <v>3500</v>
          </cell>
          <cell r="R709">
            <v>-30</v>
          </cell>
          <cell r="S709">
            <v>-41.666666666666664</v>
          </cell>
          <cell r="T709">
            <v>10800</v>
          </cell>
          <cell r="U709">
            <v>10000</v>
          </cell>
          <cell r="V709">
            <v>7400</v>
          </cell>
          <cell r="W709">
            <v>-31.481481481481481</v>
          </cell>
          <cell r="X709">
            <v>-26</v>
          </cell>
          <cell r="Y709">
            <v>14900</v>
          </cell>
          <cell r="Z709">
            <v>14800</v>
          </cell>
          <cell r="AA709">
            <v>9750</v>
          </cell>
          <cell r="AB709">
            <v>-34.563758389261743</v>
          </cell>
          <cell r="AC709">
            <v>-34.121621621621621</v>
          </cell>
          <cell r="AD709">
            <v>0</v>
          </cell>
        </row>
        <row r="710">
          <cell r="B710" t="str">
            <v>미나리생것kg단미나리국산</v>
          </cell>
          <cell r="C710">
            <v>0</v>
          </cell>
          <cell r="D710" t="str">
            <v>채소류</v>
          </cell>
          <cell r="E710" t="str">
            <v>미나리</v>
          </cell>
          <cell r="F710" t="str">
            <v>생것</v>
          </cell>
          <cell r="G710" t="str">
            <v>kg</v>
          </cell>
          <cell r="H710" t="str">
            <v>단미나리</v>
          </cell>
          <cell r="I710" t="str">
            <v>국산</v>
          </cell>
          <cell r="J710" t="str">
            <v>-</v>
          </cell>
          <cell r="K710">
            <v>4500</v>
          </cell>
          <cell r="L710">
            <v>4000</v>
          </cell>
          <cell r="M710" t="e">
            <v>#VALUE!</v>
          </cell>
          <cell r="N710">
            <v>-11.111111111111111</v>
          </cell>
          <cell r="O710" t="str">
            <v>-</v>
          </cell>
          <cell r="P710">
            <v>3500</v>
          </cell>
          <cell r="Q710">
            <v>4500</v>
          </cell>
          <cell r="R710" t="e">
            <v>#VALUE!</v>
          </cell>
          <cell r="S710">
            <v>28.571428571428573</v>
          </cell>
          <cell r="T710" t="str">
            <v>-</v>
          </cell>
          <cell r="U710">
            <v>11800</v>
          </cell>
          <cell r="V710">
            <v>11300</v>
          </cell>
          <cell r="W710" t="e">
            <v>#VALUE!</v>
          </cell>
          <cell r="X710">
            <v>-4.2372881355932206</v>
          </cell>
          <cell r="Y710">
            <v>5600</v>
          </cell>
          <cell r="Z710">
            <v>9540</v>
          </cell>
          <cell r="AA710" t="str">
            <v>-</v>
          </cell>
          <cell r="AB710" t="e">
            <v>#VALUE!</v>
          </cell>
          <cell r="AC710" t="e">
            <v>#VALUE!</v>
          </cell>
          <cell r="AD710">
            <v>0</v>
          </cell>
        </row>
        <row r="711">
          <cell r="B711" t="str">
            <v>배추생것kg통배추국산</v>
          </cell>
          <cell r="C711">
            <v>35</v>
          </cell>
          <cell r="D711" t="str">
            <v>채소류</v>
          </cell>
          <cell r="E711" t="str">
            <v>배추</v>
          </cell>
          <cell r="F711" t="str">
            <v>생것</v>
          </cell>
          <cell r="G711" t="str">
            <v>kg</v>
          </cell>
          <cell r="H711" t="str">
            <v>통배추</v>
          </cell>
          <cell r="I711" t="str">
            <v>국산</v>
          </cell>
          <cell r="J711">
            <v>1500</v>
          </cell>
          <cell r="K711">
            <v>670</v>
          </cell>
          <cell r="L711">
            <v>500</v>
          </cell>
          <cell r="M711">
            <v>-66.666666666666671</v>
          </cell>
          <cell r="N711">
            <v>-25.373134328358208</v>
          </cell>
          <cell r="O711">
            <v>1130</v>
          </cell>
          <cell r="P711">
            <v>640</v>
          </cell>
          <cell r="Q711">
            <v>350</v>
          </cell>
          <cell r="R711">
            <v>-69.026548672566378</v>
          </cell>
          <cell r="S711">
            <v>-45.3125</v>
          </cell>
          <cell r="T711">
            <v>1310</v>
          </cell>
          <cell r="U711" t="str">
            <v>-</v>
          </cell>
          <cell r="V711">
            <v>330</v>
          </cell>
          <cell r="W711">
            <v>-74.809160305343511</v>
          </cell>
          <cell r="X711" t="e">
            <v>#VALUE!</v>
          </cell>
          <cell r="Y711">
            <v>1170</v>
          </cell>
          <cell r="Z711">
            <v>490</v>
          </cell>
          <cell r="AA711">
            <v>350</v>
          </cell>
          <cell r="AB711">
            <v>-70.085470085470092</v>
          </cell>
          <cell r="AC711">
            <v>-28.571428571428573</v>
          </cell>
          <cell r="AD711">
            <v>0</v>
          </cell>
        </row>
        <row r="712">
          <cell r="B712" t="str">
            <v>배추생것,손질kg통배추,겉잎제거국산</v>
          </cell>
          <cell r="C712">
            <v>0</v>
          </cell>
          <cell r="D712" t="str">
            <v>채소류</v>
          </cell>
          <cell r="E712" t="str">
            <v>배추</v>
          </cell>
          <cell r="F712" t="str">
            <v>생것,손질</v>
          </cell>
          <cell r="G712" t="str">
            <v>kg</v>
          </cell>
          <cell r="H712" t="str">
            <v>통배추,겉잎제거</v>
          </cell>
          <cell r="I712" t="str">
            <v>국산</v>
          </cell>
          <cell r="J712" t="str">
            <v>-</v>
          </cell>
          <cell r="K712" t="str">
            <v>-</v>
          </cell>
          <cell r="L712" t="str">
            <v>-</v>
          </cell>
          <cell r="M712" t="e">
            <v>#VALUE!</v>
          </cell>
          <cell r="N712" t="e">
            <v>#VALUE!</v>
          </cell>
          <cell r="O712" t="str">
            <v>-</v>
          </cell>
          <cell r="P712" t="str">
            <v>-</v>
          </cell>
          <cell r="Q712" t="str">
            <v>-</v>
          </cell>
          <cell r="R712" t="e">
            <v>#VALUE!</v>
          </cell>
          <cell r="S712" t="e">
            <v>#VALUE!</v>
          </cell>
          <cell r="T712" t="str">
            <v>-</v>
          </cell>
          <cell r="U712">
            <v>810</v>
          </cell>
          <cell r="V712" t="str">
            <v>-</v>
          </cell>
          <cell r="W712" t="e">
            <v>#VALUE!</v>
          </cell>
          <cell r="X712" t="e">
            <v>#VALUE!</v>
          </cell>
          <cell r="Y712">
            <v>3000</v>
          </cell>
          <cell r="Z712">
            <v>1040</v>
          </cell>
          <cell r="AA712">
            <v>370</v>
          </cell>
          <cell r="AB712">
            <v>-87.666666666666671</v>
          </cell>
          <cell r="AC712">
            <v>-64.42307692307692</v>
          </cell>
          <cell r="AD712">
            <v>0</v>
          </cell>
        </row>
        <row r="713">
          <cell r="B713" t="str">
            <v>배추생것kg봄동국산</v>
          </cell>
          <cell r="C713">
            <v>0</v>
          </cell>
          <cell r="D713" t="str">
            <v>채소류</v>
          </cell>
          <cell r="E713" t="str">
            <v>배추</v>
          </cell>
          <cell r="F713" t="str">
            <v>생것</v>
          </cell>
          <cell r="G713" t="str">
            <v>kg</v>
          </cell>
          <cell r="H713" t="str">
            <v>봄동</v>
          </cell>
          <cell r="I713" t="str">
            <v>국산</v>
          </cell>
          <cell r="J713" t="str">
            <v>-</v>
          </cell>
          <cell r="K713">
            <v>2000</v>
          </cell>
          <cell r="L713" t="str">
            <v>-</v>
          </cell>
          <cell r="M713" t="e">
            <v>#VALUE!</v>
          </cell>
          <cell r="N713" t="e">
            <v>#VALUE!</v>
          </cell>
          <cell r="O713" t="str">
            <v>-</v>
          </cell>
          <cell r="P713">
            <v>1600</v>
          </cell>
          <cell r="Q713">
            <v>740</v>
          </cell>
          <cell r="R713" t="e">
            <v>#VALUE!</v>
          </cell>
          <cell r="S713">
            <v>-53.75</v>
          </cell>
          <cell r="T713">
            <v>3000</v>
          </cell>
          <cell r="U713">
            <v>2560</v>
          </cell>
          <cell r="V713">
            <v>2340</v>
          </cell>
          <cell r="W713">
            <v>-22</v>
          </cell>
          <cell r="X713">
            <v>-8.59375</v>
          </cell>
          <cell r="Y713">
            <v>3800</v>
          </cell>
          <cell r="Z713">
            <v>1980</v>
          </cell>
          <cell r="AA713" t="str">
            <v>-</v>
          </cell>
          <cell r="AB713" t="e">
            <v>#VALUE!</v>
          </cell>
          <cell r="AC713" t="e">
            <v>#VALUE!</v>
          </cell>
          <cell r="AD713">
            <v>0</v>
          </cell>
        </row>
        <row r="714">
          <cell r="B714" t="str">
            <v>배추생것,손질kg알배기국산</v>
          </cell>
          <cell r="C714">
            <v>0</v>
          </cell>
          <cell r="D714" t="str">
            <v>채소류</v>
          </cell>
          <cell r="E714" t="str">
            <v>배추</v>
          </cell>
          <cell r="F714" t="str">
            <v>생것,손질</v>
          </cell>
          <cell r="G714" t="str">
            <v>kg</v>
          </cell>
          <cell r="H714" t="str">
            <v>알배기</v>
          </cell>
          <cell r="I714" t="str">
            <v>국산</v>
          </cell>
          <cell r="J714">
            <v>2750</v>
          </cell>
          <cell r="K714">
            <v>1140</v>
          </cell>
          <cell r="L714">
            <v>1070</v>
          </cell>
          <cell r="M714">
            <v>-61.090909090909093</v>
          </cell>
          <cell r="N714">
            <v>-6.1403508771929829</v>
          </cell>
          <cell r="O714">
            <v>3130</v>
          </cell>
          <cell r="P714">
            <v>1320</v>
          </cell>
          <cell r="Q714">
            <v>1150</v>
          </cell>
          <cell r="R714">
            <v>-63.258785942492011</v>
          </cell>
          <cell r="S714">
            <v>-12.878787878787879</v>
          </cell>
          <cell r="T714">
            <v>6220</v>
          </cell>
          <cell r="U714">
            <v>2170</v>
          </cell>
          <cell r="V714">
            <v>2420</v>
          </cell>
          <cell r="W714">
            <v>-61.09324758842444</v>
          </cell>
          <cell r="X714">
            <v>11.52073732718894</v>
          </cell>
          <cell r="Y714">
            <v>4260</v>
          </cell>
          <cell r="Z714">
            <v>1810</v>
          </cell>
          <cell r="AA714">
            <v>1640</v>
          </cell>
          <cell r="AB714">
            <v>-61.502347417840376</v>
          </cell>
          <cell r="AC714">
            <v>-9.3922651933701662</v>
          </cell>
          <cell r="AD714">
            <v>0</v>
          </cell>
        </row>
        <row r="715">
          <cell r="B715" t="str">
            <v>배추생것kg얼갈이국산</v>
          </cell>
          <cell r="C715">
            <v>0</v>
          </cell>
          <cell r="D715" t="str">
            <v>채소류</v>
          </cell>
          <cell r="E715" t="str">
            <v>배추</v>
          </cell>
          <cell r="F715" t="str">
            <v>생것</v>
          </cell>
          <cell r="G715" t="str">
            <v>kg</v>
          </cell>
          <cell r="H715" t="str">
            <v>얼갈이</v>
          </cell>
          <cell r="I715" t="str">
            <v>국산</v>
          </cell>
          <cell r="J715">
            <v>2000</v>
          </cell>
          <cell r="K715">
            <v>1250</v>
          </cell>
          <cell r="L715">
            <v>1250</v>
          </cell>
          <cell r="M715">
            <v>-37.5</v>
          </cell>
          <cell r="N715">
            <v>0</v>
          </cell>
          <cell r="O715">
            <v>2000</v>
          </cell>
          <cell r="P715" t="str">
            <v>-</v>
          </cell>
          <cell r="Q715">
            <v>740</v>
          </cell>
          <cell r="R715">
            <v>-63</v>
          </cell>
          <cell r="S715" t="e">
            <v>#VALUE!</v>
          </cell>
          <cell r="T715">
            <v>3400</v>
          </cell>
          <cell r="U715">
            <v>2000</v>
          </cell>
          <cell r="V715">
            <v>1710</v>
          </cell>
          <cell r="W715">
            <v>-49.705882352941174</v>
          </cell>
          <cell r="X715">
            <v>-14.5</v>
          </cell>
          <cell r="Y715">
            <v>2690</v>
          </cell>
          <cell r="Z715">
            <v>1100</v>
          </cell>
          <cell r="AA715">
            <v>780</v>
          </cell>
          <cell r="AB715">
            <v>-71.003717472118964</v>
          </cell>
          <cell r="AC715">
            <v>-29.09090909090909</v>
          </cell>
          <cell r="AD715">
            <v>0</v>
          </cell>
        </row>
        <row r="716">
          <cell r="B716" t="str">
            <v>보리순생것kg국산</v>
          </cell>
          <cell r="C716">
            <v>36</v>
          </cell>
          <cell r="D716" t="str">
            <v>채소류</v>
          </cell>
          <cell r="E716" t="str">
            <v>보리순</v>
          </cell>
          <cell r="F716" t="str">
            <v>생것</v>
          </cell>
          <cell r="G716" t="str">
            <v>kg</v>
          </cell>
          <cell r="H716">
            <v>0</v>
          </cell>
          <cell r="I716" t="str">
            <v>국산</v>
          </cell>
          <cell r="J716" t="str">
            <v>-</v>
          </cell>
          <cell r="K716" t="str">
            <v>-</v>
          </cell>
          <cell r="L716" t="str">
            <v>-</v>
          </cell>
          <cell r="M716" t="e">
            <v>#VALUE!</v>
          </cell>
          <cell r="N716" t="e">
            <v>#VALUE!</v>
          </cell>
          <cell r="O716" t="str">
            <v>-</v>
          </cell>
          <cell r="P716" t="str">
            <v>-</v>
          </cell>
          <cell r="Q716" t="str">
            <v>-</v>
          </cell>
          <cell r="R716" t="e">
            <v>#VALUE!</v>
          </cell>
          <cell r="S716" t="e">
            <v>#VALUE!</v>
          </cell>
          <cell r="T716" t="str">
            <v>-</v>
          </cell>
          <cell r="U716" t="str">
            <v>-</v>
          </cell>
          <cell r="V716" t="str">
            <v>-</v>
          </cell>
          <cell r="W716" t="e">
            <v>#VALUE!</v>
          </cell>
          <cell r="X716" t="e">
            <v>#VALUE!</v>
          </cell>
          <cell r="Y716" t="str">
            <v>-</v>
          </cell>
          <cell r="Z716">
            <v>11800</v>
          </cell>
          <cell r="AA716" t="str">
            <v>-</v>
          </cell>
          <cell r="AB716" t="e">
            <v>#VALUE!</v>
          </cell>
          <cell r="AC716" t="e">
            <v>#VALUE!</v>
          </cell>
          <cell r="AD716">
            <v>0</v>
          </cell>
        </row>
        <row r="717">
          <cell r="B717" t="str">
            <v>부추생것kg재래부추국산</v>
          </cell>
          <cell r="C717">
            <v>37</v>
          </cell>
          <cell r="D717" t="str">
            <v>채소류</v>
          </cell>
          <cell r="E717" t="str">
            <v>부추</v>
          </cell>
          <cell r="F717" t="str">
            <v>생것</v>
          </cell>
          <cell r="G717" t="str">
            <v>kg</v>
          </cell>
          <cell r="H717" t="str">
            <v>재래부추</v>
          </cell>
          <cell r="I717" t="str">
            <v>국산</v>
          </cell>
          <cell r="J717">
            <v>4400</v>
          </cell>
          <cell r="K717">
            <v>5600</v>
          </cell>
          <cell r="L717">
            <v>5800</v>
          </cell>
          <cell r="M717">
            <v>31.818181818181817</v>
          </cell>
          <cell r="N717">
            <v>3.5714285714285716</v>
          </cell>
          <cell r="O717">
            <v>5000</v>
          </cell>
          <cell r="P717">
            <v>3500</v>
          </cell>
          <cell r="Q717">
            <v>3000</v>
          </cell>
          <cell r="R717">
            <v>-40</v>
          </cell>
          <cell r="S717">
            <v>-14.285714285714286</v>
          </cell>
          <cell r="T717">
            <v>5090</v>
          </cell>
          <cell r="U717">
            <v>5980</v>
          </cell>
          <cell r="V717">
            <v>5440</v>
          </cell>
          <cell r="W717">
            <v>6.8762278978389002</v>
          </cell>
          <cell r="X717">
            <v>-9.0301003344481607</v>
          </cell>
          <cell r="Y717">
            <v>4810</v>
          </cell>
          <cell r="Z717">
            <v>3000</v>
          </cell>
          <cell r="AA717">
            <v>4960</v>
          </cell>
          <cell r="AB717">
            <v>3.1185031185031185</v>
          </cell>
          <cell r="AC717">
            <v>65.333333333333329</v>
          </cell>
          <cell r="AD717">
            <v>0</v>
          </cell>
        </row>
        <row r="718">
          <cell r="B718" t="str">
            <v>부추생것kg영양부추국산</v>
          </cell>
          <cell r="C718">
            <v>0</v>
          </cell>
          <cell r="D718" t="str">
            <v>채소류</v>
          </cell>
          <cell r="E718" t="str">
            <v>부추</v>
          </cell>
          <cell r="F718" t="str">
            <v>생것</v>
          </cell>
          <cell r="G718" t="str">
            <v>kg</v>
          </cell>
          <cell r="H718" t="str">
            <v>영양부추</v>
          </cell>
          <cell r="I718" t="str">
            <v>국산</v>
          </cell>
          <cell r="J718">
            <v>13340</v>
          </cell>
          <cell r="K718">
            <v>16670</v>
          </cell>
          <cell r="L718">
            <v>10000</v>
          </cell>
          <cell r="M718">
            <v>-25.037481259370313</v>
          </cell>
          <cell r="N718">
            <v>-40.011997600479901</v>
          </cell>
          <cell r="O718" t="str">
            <v>-</v>
          </cell>
          <cell r="P718">
            <v>10000</v>
          </cell>
          <cell r="Q718">
            <v>10000</v>
          </cell>
          <cell r="R718" t="e">
            <v>#VALUE!</v>
          </cell>
          <cell r="S718">
            <v>0</v>
          </cell>
          <cell r="T718">
            <v>19080</v>
          </cell>
          <cell r="U718">
            <v>18440</v>
          </cell>
          <cell r="V718">
            <v>20350</v>
          </cell>
          <cell r="W718">
            <v>6.6561844863731654</v>
          </cell>
          <cell r="X718">
            <v>10.357917570498916</v>
          </cell>
          <cell r="Y718">
            <v>10280</v>
          </cell>
          <cell r="Z718">
            <v>13240</v>
          </cell>
          <cell r="AA718">
            <v>8640</v>
          </cell>
          <cell r="AB718">
            <v>-15.953307392996109</v>
          </cell>
          <cell r="AC718">
            <v>-34.743202416918429</v>
          </cell>
          <cell r="AD718">
            <v>0</v>
          </cell>
        </row>
        <row r="719">
          <cell r="B719" t="str">
            <v>호부추생것kg중국부추국산</v>
          </cell>
          <cell r="C719">
            <v>38</v>
          </cell>
          <cell r="D719" t="str">
            <v>채소류</v>
          </cell>
          <cell r="E719" t="str">
            <v>호부추</v>
          </cell>
          <cell r="F719" t="str">
            <v>생것</v>
          </cell>
          <cell r="G719" t="str">
            <v>kg</v>
          </cell>
          <cell r="H719" t="str">
            <v>중국부추</v>
          </cell>
          <cell r="I719" t="str">
            <v>국산</v>
          </cell>
          <cell r="J719" t="str">
            <v>-</v>
          </cell>
          <cell r="K719" t="str">
            <v>-</v>
          </cell>
          <cell r="L719" t="str">
            <v>-</v>
          </cell>
          <cell r="M719" t="e">
            <v>#VALUE!</v>
          </cell>
          <cell r="N719" t="e">
            <v>#VALUE!</v>
          </cell>
          <cell r="O719" t="str">
            <v>-</v>
          </cell>
          <cell r="P719">
            <v>14000</v>
          </cell>
          <cell r="Q719">
            <v>14000</v>
          </cell>
          <cell r="R719" t="e">
            <v>#VALUE!</v>
          </cell>
          <cell r="S719">
            <v>0</v>
          </cell>
          <cell r="T719">
            <v>36000</v>
          </cell>
          <cell r="U719">
            <v>35270</v>
          </cell>
          <cell r="V719">
            <v>34870</v>
          </cell>
          <cell r="W719">
            <v>-3.1388888888888888</v>
          </cell>
          <cell r="X719">
            <v>-1.1341083073433513</v>
          </cell>
          <cell r="Y719" t="str">
            <v>-</v>
          </cell>
          <cell r="Z719" t="str">
            <v>-</v>
          </cell>
          <cell r="AA719">
            <v>22240</v>
          </cell>
          <cell r="AB719" t="e">
            <v>#VALUE!</v>
          </cell>
          <cell r="AC719" t="e">
            <v>#VALUE!</v>
          </cell>
          <cell r="AD719">
            <v>0</v>
          </cell>
        </row>
        <row r="720">
          <cell r="B720" t="str">
            <v>브로콜리생것kg손질국산</v>
          </cell>
          <cell r="C720">
            <v>39</v>
          </cell>
          <cell r="D720" t="str">
            <v>채소류</v>
          </cell>
          <cell r="E720" t="str">
            <v>브로콜리</v>
          </cell>
          <cell r="F720" t="str">
            <v>생것</v>
          </cell>
          <cell r="G720" t="str">
            <v>kg</v>
          </cell>
          <cell r="H720" t="str">
            <v>손질</v>
          </cell>
          <cell r="I720" t="str">
            <v>국산</v>
          </cell>
          <cell r="J720">
            <v>3000</v>
          </cell>
          <cell r="K720">
            <v>3250</v>
          </cell>
          <cell r="L720">
            <v>3750</v>
          </cell>
          <cell r="M720">
            <v>25</v>
          </cell>
          <cell r="N720">
            <v>15.384615384615385</v>
          </cell>
          <cell r="O720">
            <v>3130</v>
          </cell>
          <cell r="P720">
            <v>4000</v>
          </cell>
          <cell r="Q720">
            <v>5600</v>
          </cell>
          <cell r="R720">
            <v>78.91373801916933</v>
          </cell>
          <cell r="S720">
            <v>40</v>
          </cell>
          <cell r="T720">
            <v>4270</v>
          </cell>
          <cell r="U720">
            <v>5090</v>
          </cell>
          <cell r="V720">
            <v>4220</v>
          </cell>
          <cell r="W720">
            <v>-1.1709601873536299</v>
          </cell>
          <cell r="X720">
            <v>-17.092337917485267</v>
          </cell>
          <cell r="Y720">
            <v>4700</v>
          </cell>
          <cell r="Z720">
            <v>4100</v>
          </cell>
          <cell r="AA720">
            <v>5650</v>
          </cell>
          <cell r="AB720">
            <v>20.212765957446809</v>
          </cell>
          <cell r="AC720">
            <v>37.804878048780488</v>
          </cell>
          <cell r="AD720">
            <v>0</v>
          </cell>
        </row>
        <row r="721">
          <cell r="B721" t="str">
            <v>비름생것kg비름나물,손질x국산</v>
          </cell>
          <cell r="C721">
            <v>40</v>
          </cell>
          <cell r="D721" t="str">
            <v>채소류</v>
          </cell>
          <cell r="E721" t="str">
            <v>비름</v>
          </cell>
          <cell r="F721" t="str">
            <v>생것</v>
          </cell>
          <cell r="G721" t="str">
            <v>kg</v>
          </cell>
          <cell r="H721" t="str">
            <v>비름나물,손질x</v>
          </cell>
          <cell r="I721" t="str">
            <v>국산</v>
          </cell>
          <cell r="J721" t="str">
            <v>-</v>
          </cell>
          <cell r="K721">
            <v>2500</v>
          </cell>
          <cell r="L721">
            <v>3500</v>
          </cell>
          <cell r="M721" t="e">
            <v>#VALUE!</v>
          </cell>
          <cell r="N721">
            <v>40</v>
          </cell>
          <cell r="O721" t="str">
            <v>-</v>
          </cell>
          <cell r="P721" t="str">
            <v>-</v>
          </cell>
          <cell r="Q721" t="str">
            <v>-</v>
          </cell>
          <cell r="R721" t="e">
            <v>#VALUE!</v>
          </cell>
          <cell r="S721" t="e">
            <v>#VALUE!</v>
          </cell>
          <cell r="T721" t="str">
            <v>-</v>
          </cell>
          <cell r="U721" t="str">
            <v>-</v>
          </cell>
          <cell r="V721" t="str">
            <v>-</v>
          </cell>
          <cell r="W721" t="e">
            <v>#VALUE!</v>
          </cell>
          <cell r="X721" t="e">
            <v>#VALUE!</v>
          </cell>
          <cell r="Y721" t="str">
            <v>-</v>
          </cell>
          <cell r="Z721" t="str">
            <v>-</v>
          </cell>
          <cell r="AA721" t="str">
            <v>-</v>
          </cell>
          <cell r="AB721" t="e">
            <v>#VALUE!</v>
          </cell>
          <cell r="AC721" t="e">
            <v>#VALUE!</v>
          </cell>
          <cell r="AD721">
            <v>0</v>
          </cell>
        </row>
        <row r="722">
          <cell r="B722" t="str">
            <v>비름생것kg비름나물,손질국산</v>
          </cell>
          <cell r="C722">
            <v>0</v>
          </cell>
          <cell r="D722" t="str">
            <v>채소류</v>
          </cell>
          <cell r="E722" t="str">
            <v>비름</v>
          </cell>
          <cell r="F722" t="str">
            <v>생것</v>
          </cell>
          <cell r="G722" t="str">
            <v>kg</v>
          </cell>
          <cell r="H722" t="str">
            <v>비름나물,손질</v>
          </cell>
          <cell r="I722" t="str">
            <v>국산</v>
          </cell>
          <cell r="J722" t="str">
            <v>-</v>
          </cell>
          <cell r="K722" t="str">
            <v>-</v>
          </cell>
          <cell r="L722" t="str">
            <v>-</v>
          </cell>
          <cell r="M722" t="e">
            <v>#VALUE!</v>
          </cell>
          <cell r="N722" t="e">
            <v>#VALUE!</v>
          </cell>
          <cell r="O722" t="str">
            <v>-</v>
          </cell>
          <cell r="P722" t="str">
            <v>-</v>
          </cell>
          <cell r="Q722" t="str">
            <v>-</v>
          </cell>
          <cell r="R722" t="e">
            <v>#VALUE!</v>
          </cell>
          <cell r="S722" t="e">
            <v>#VALUE!</v>
          </cell>
          <cell r="T722" t="str">
            <v>-</v>
          </cell>
          <cell r="U722" t="str">
            <v>-</v>
          </cell>
          <cell r="V722" t="str">
            <v>-</v>
          </cell>
          <cell r="W722" t="e">
            <v>#VALUE!</v>
          </cell>
          <cell r="X722" t="e">
            <v>#VALUE!</v>
          </cell>
          <cell r="Y722" t="str">
            <v>-</v>
          </cell>
          <cell r="Z722" t="str">
            <v>-</v>
          </cell>
          <cell r="AA722">
            <v>5800</v>
          </cell>
          <cell r="AB722" t="e">
            <v>#VALUE!</v>
          </cell>
          <cell r="AC722" t="e">
            <v>#VALUE!</v>
          </cell>
          <cell r="AD722">
            <v>0</v>
          </cell>
        </row>
        <row r="723">
          <cell r="B723" t="str">
            <v>비트생것,적색비트kg적색비트,홍무국산</v>
          </cell>
          <cell r="C723">
            <v>41</v>
          </cell>
          <cell r="D723" t="str">
            <v>채소류</v>
          </cell>
          <cell r="E723" t="str">
            <v>비트</v>
          </cell>
          <cell r="F723" t="str">
            <v>생것,적색비트</v>
          </cell>
          <cell r="G723" t="str">
            <v>kg</v>
          </cell>
          <cell r="H723" t="str">
            <v>적색비트,홍무</v>
          </cell>
          <cell r="I723" t="str">
            <v>국산</v>
          </cell>
          <cell r="J723">
            <v>2750</v>
          </cell>
          <cell r="K723" t="str">
            <v>-</v>
          </cell>
          <cell r="L723" t="str">
            <v>-</v>
          </cell>
          <cell r="M723" t="e">
            <v>#VALUE!</v>
          </cell>
          <cell r="N723" t="e">
            <v>#VALUE!</v>
          </cell>
          <cell r="O723">
            <v>2670</v>
          </cell>
          <cell r="P723">
            <v>3020</v>
          </cell>
          <cell r="Q723">
            <v>2000</v>
          </cell>
          <cell r="R723">
            <v>-25.093632958801496</v>
          </cell>
          <cell r="S723">
            <v>-33.774834437086092</v>
          </cell>
          <cell r="T723">
            <v>5400</v>
          </cell>
          <cell r="U723">
            <v>2400</v>
          </cell>
          <cell r="V723">
            <v>2390</v>
          </cell>
          <cell r="W723">
            <v>-55.74074074074074</v>
          </cell>
          <cell r="X723">
            <v>-0.41666666666666669</v>
          </cell>
          <cell r="Y723">
            <v>6000</v>
          </cell>
          <cell r="Z723">
            <v>3500</v>
          </cell>
          <cell r="AA723">
            <v>5250</v>
          </cell>
          <cell r="AB723">
            <v>-12.5</v>
          </cell>
          <cell r="AC723">
            <v>50</v>
          </cell>
          <cell r="AD723">
            <v>0</v>
          </cell>
        </row>
        <row r="724">
          <cell r="B724" t="str">
            <v>상추개량종kg청상추,17~20cm국산</v>
          </cell>
          <cell r="C724">
            <v>42</v>
          </cell>
          <cell r="D724" t="str">
            <v>채소류</v>
          </cell>
          <cell r="E724" t="str">
            <v>상추</v>
          </cell>
          <cell r="F724" t="str">
            <v>개량종</v>
          </cell>
          <cell r="G724" t="str">
            <v>kg</v>
          </cell>
          <cell r="H724" t="str">
            <v>청상추,17~20cm</v>
          </cell>
          <cell r="I724" t="str">
            <v>국산</v>
          </cell>
          <cell r="J724" t="e">
            <v>#N/A</v>
          </cell>
          <cell r="K724" t="e">
            <v>#N/A</v>
          </cell>
          <cell r="L724">
            <v>3000</v>
          </cell>
          <cell r="M724" t="e">
            <v>#N/A</v>
          </cell>
          <cell r="N724" t="e">
            <v>#N/A</v>
          </cell>
          <cell r="O724" t="e">
            <v>#N/A</v>
          </cell>
          <cell r="P724" t="e">
            <v>#N/A</v>
          </cell>
          <cell r="Q724">
            <v>3000</v>
          </cell>
          <cell r="R724" t="e">
            <v>#N/A</v>
          </cell>
          <cell r="S724" t="e">
            <v>#N/A</v>
          </cell>
          <cell r="T724" t="e">
            <v>#N/A</v>
          </cell>
          <cell r="U724" t="e">
            <v>#N/A</v>
          </cell>
          <cell r="V724">
            <v>5370</v>
          </cell>
          <cell r="W724" t="e">
            <v>#N/A</v>
          </cell>
          <cell r="X724" t="e">
            <v>#N/A</v>
          </cell>
          <cell r="Y724" t="e">
            <v>#N/A</v>
          </cell>
          <cell r="Z724" t="e">
            <v>#N/A</v>
          </cell>
          <cell r="AA724">
            <v>14000</v>
          </cell>
          <cell r="AB724" t="e">
            <v>#N/A</v>
          </cell>
          <cell r="AC724" t="e">
            <v>#N/A</v>
          </cell>
          <cell r="AD724">
            <v>0</v>
          </cell>
        </row>
        <row r="725">
          <cell r="B725" t="str">
            <v>상추재래종kg적상추,17~20cm국산</v>
          </cell>
          <cell r="C725">
            <v>0</v>
          </cell>
          <cell r="D725" t="str">
            <v>채소류</v>
          </cell>
          <cell r="E725" t="str">
            <v>상추</v>
          </cell>
          <cell r="F725" t="str">
            <v>재래종</v>
          </cell>
          <cell r="G725" t="str">
            <v>kg</v>
          </cell>
          <cell r="H725" t="str">
            <v>적상추,17~20cm</v>
          </cell>
          <cell r="I725" t="str">
            <v>국산</v>
          </cell>
          <cell r="J725" t="e">
            <v>#N/A</v>
          </cell>
          <cell r="K725" t="e">
            <v>#N/A</v>
          </cell>
          <cell r="L725">
            <v>3000</v>
          </cell>
          <cell r="M725" t="e">
            <v>#N/A</v>
          </cell>
          <cell r="N725" t="e">
            <v>#N/A</v>
          </cell>
          <cell r="O725" t="e">
            <v>#N/A</v>
          </cell>
          <cell r="P725" t="e">
            <v>#N/A</v>
          </cell>
          <cell r="Q725">
            <v>3000</v>
          </cell>
          <cell r="R725" t="e">
            <v>#N/A</v>
          </cell>
          <cell r="S725" t="e">
            <v>#N/A</v>
          </cell>
          <cell r="T725" t="e">
            <v>#N/A</v>
          </cell>
          <cell r="U725" t="e">
            <v>#N/A</v>
          </cell>
          <cell r="V725">
            <v>5100</v>
          </cell>
          <cell r="W725" t="e">
            <v>#N/A</v>
          </cell>
          <cell r="X725" t="e">
            <v>#N/A</v>
          </cell>
          <cell r="Y725" t="e">
            <v>#N/A</v>
          </cell>
          <cell r="Z725" t="e">
            <v>#N/A</v>
          </cell>
          <cell r="AA725">
            <v>13500</v>
          </cell>
          <cell r="AB725" t="e">
            <v>#N/A</v>
          </cell>
          <cell r="AC725" t="e">
            <v>#N/A</v>
          </cell>
          <cell r="AD725">
            <v>0</v>
          </cell>
        </row>
        <row r="726">
          <cell r="B726" t="str">
            <v>상추재래종kg꽃상추,17~20cm국산</v>
          </cell>
          <cell r="C726">
            <v>0</v>
          </cell>
          <cell r="D726" t="str">
            <v>채소류</v>
          </cell>
          <cell r="E726" t="str">
            <v>상추</v>
          </cell>
          <cell r="F726" t="str">
            <v>재래종</v>
          </cell>
          <cell r="G726" t="str">
            <v>kg</v>
          </cell>
          <cell r="H726" t="str">
            <v>꽃상추,17~20cm</v>
          </cell>
          <cell r="I726" t="str">
            <v>국산</v>
          </cell>
          <cell r="J726" t="e">
            <v>#N/A</v>
          </cell>
          <cell r="K726" t="e">
            <v>#N/A</v>
          </cell>
          <cell r="L726">
            <v>4000</v>
          </cell>
          <cell r="M726" t="e">
            <v>#N/A</v>
          </cell>
          <cell r="N726" t="e">
            <v>#N/A</v>
          </cell>
          <cell r="O726" t="e">
            <v>#N/A</v>
          </cell>
          <cell r="P726" t="e">
            <v>#N/A</v>
          </cell>
          <cell r="Q726">
            <v>4000</v>
          </cell>
          <cell r="R726" t="e">
            <v>#N/A</v>
          </cell>
          <cell r="S726" t="e">
            <v>#N/A</v>
          </cell>
          <cell r="T726" t="e">
            <v>#N/A</v>
          </cell>
          <cell r="U726" t="e">
            <v>#N/A</v>
          </cell>
          <cell r="V726" t="str">
            <v>-</v>
          </cell>
          <cell r="W726" t="e">
            <v>#VALUE!</v>
          </cell>
          <cell r="X726" t="e">
            <v>#VALUE!</v>
          </cell>
          <cell r="Y726" t="e">
            <v>#N/A</v>
          </cell>
          <cell r="Z726" t="e">
            <v>#N/A</v>
          </cell>
          <cell r="AA726" t="str">
            <v>-</v>
          </cell>
          <cell r="AB726" t="e">
            <v>#VALUE!</v>
          </cell>
          <cell r="AC726" t="e">
            <v>#VALUE!</v>
          </cell>
          <cell r="AD726">
            <v>0</v>
          </cell>
        </row>
        <row r="727">
          <cell r="B727" t="str">
            <v>생강kg피생강국산</v>
          </cell>
          <cell r="C727">
            <v>43</v>
          </cell>
          <cell r="D727" t="str">
            <v>채소류</v>
          </cell>
          <cell r="E727" t="str">
            <v>생강</v>
          </cell>
          <cell r="F727">
            <v>0</v>
          </cell>
          <cell r="G727" t="str">
            <v>kg</v>
          </cell>
          <cell r="H727" t="str">
            <v>피생강</v>
          </cell>
          <cell r="I727" t="str">
            <v>국산</v>
          </cell>
          <cell r="J727" t="str">
            <v>-</v>
          </cell>
          <cell r="K727" t="str">
            <v>-</v>
          </cell>
          <cell r="L727" t="str">
            <v>-</v>
          </cell>
          <cell r="M727" t="e">
            <v>#VALUE!</v>
          </cell>
          <cell r="N727" t="e">
            <v>#VALUE!</v>
          </cell>
          <cell r="O727" t="str">
            <v>-</v>
          </cell>
          <cell r="P727" t="str">
            <v>-</v>
          </cell>
          <cell r="Q727">
            <v>7500</v>
          </cell>
          <cell r="R727" t="e">
            <v>#VALUE!</v>
          </cell>
          <cell r="S727" t="e">
            <v>#VALUE!</v>
          </cell>
          <cell r="T727">
            <v>11870</v>
          </cell>
          <cell r="U727">
            <v>12330</v>
          </cell>
          <cell r="V727">
            <v>14000</v>
          </cell>
          <cell r="W727">
            <v>17.944397641112047</v>
          </cell>
          <cell r="X727">
            <v>13.544201135442011</v>
          </cell>
          <cell r="Y727">
            <v>8800</v>
          </cell>
          <cell r="Z727">
            <v>6300</v>
          </cell>
          <cell r="AA727">
            <v>7600</v>
          </cell>
          <cell r="AB727">
            <v>-13.636363636363637</v>
          </cell>
          <cell r="AC727">
            <v>20.634920634920636</v>
          </cell>
          <cell r="AD727">
            <v>0</v>
          </cell>
        </row>
        <row r="728">
          <cell r="B728" t="str">
            <v>생강kg깐생강국산</v>
          </cell>
          <cell r="C728">
            <v>0</v>
          </cell>
          <cell r="D728" t="str">
            <v>채소류</v>
          </cell>
          <cell r="E728" t="str">
            <v>생강</v>
          </cell>
          <cell r="F728">
            <v>0</v>
          </cell>
          <cell r="G728" t="str">
            <v>kg</v>
          </cell>
          <cell r="H728" t="str">
            <v>깐생강</v>
          </cell>
          <cell r="I728" t="str">
            <v>국산</v>
          </cell>
          <cell r="J728" t="str">
            <v>-</v>
          </cell>
          <cell r="K728">
            <v>5000</v>
          </cell>
          <cell r="L728">
            <v>7000</v>
          </cell>
          <cell r="M728" t="e">
            <v>#VALUE!</v>
          </cell>
          <cell r="N728">
            <v>40</v>
          </cell>
          <cell r="O728" t="str">
            <v>-</v>
          </cell>
          <cell r="P728" t="str">
            <v>-</v>
          </cell>
          <cell r="Q728" t="str">
            <v>-</v>
          </cell>
          <cell r="R728" t="e">
            <v>#VALUE!</v>
          </cell>
          <cell r="S728" t="e">
            <v>#VALUE!</v>
          </cell>
          <cell r="T728" t="str">
            <v>-</v>
          </cell>
          <cell r="U728">
            <v>15800</v>
          </cell>
          <cell r="V728">
            <v>15800</v>
          </cell>
          <cell r="W728" t="e">
            <v>#VALUE!</v>
          </cell>
          <cell r="X728">
            <v>0</v>
          </cell>
          <cell r="Y728">
            <v>26540</v>
          </cell>
          <cell r="Z728" t="str">
            <v>-</v>
          </cell>
          <cell r="AA728" t="str">
            <v>-</v>
          </cell>
          <cell r="AB728" t="e">
            <v>#VALUE!</v>
          </cell>
          <cell r="AC728" t="e">
            <v>#VALUE!</v>
          </cell>
          <cell r="AD728">
            <v>0</v>
          </cell>
        </row>
        <row r="729">
          <cell r="B729" t="str">
            <v>세발나물kg국산</v>
          </cell>
          <cell r="C729">
            <v>44</v>
          </cell>
          <cell r="D729" t="str">
            <v>채소류</v>
          </cell>
          <cell r="E729" t="str">
            <v>세발나물</v>
          </cell>
          <cell r="F729">
            <v>0</v>
          </cell>
          <cell r="G729" t="str">
            <v>kg</v>
          </cell>
          <cell r="H729">
            <v>0</v>
          </cell>
          <cell r="I729" t="str">
            <v>국산</v>
          </cell>
          <cell r="J729" t="str">
            <v>-</v>
          </cell>
          <cell r="K729" t="str">
            <v>-</v>
          </cell>
          <cell r="L729" t="str">
            <v>-</v>
          </cell>
          <cell r="M729" t="e">
            <v>#VALUE!</v>
          </cell>
          <cell r="N729" t="e">
            <v>#VALUE!</v>
          </cell>
          <cell r="O729" t="str">
            <v>-</v>
          </cell>
          <cell r="P729">
            <v>5000</v>
          </cell>
          <cell r="Q729">
            <v>3000</v>
          </cell>
          <cell r="R729" t="e">
            <v>#VALUE!</v>
          </cell>
          <cell r="S729">
            <v>-40</v>
          </cell>
          <cell r="T729">
            <v>9430</v>
          </cell>
          <cell r="U729">
            <v>7010</v>
          </cell>
          <cell r="V729">
            <v>8920</v>
          </cell>
          <cell r="W729">
            <v>-5.408271474019088</v>
          </cell>
          <cell r="X729">
            <v>27.246790299572041</v>
          </cell>
          <cell r="Y729">
            <v>14900</v>
          </cell>
          <cell r="Z729">
            <v>9500</v>
          </cell>
          <cell r="AA729" t="str">
            <v>-</v>
          </cell>
          <cell r="AB729" t="e">
            <v>#VALUE!</v>
          </cell>
          <cell r="AC729" t="e">
            <v>#VALUE!</v>
          </cell>
          <cell r="AD729">
            <v>0</v>
          </cell>
        </row>
        <row r="730">
          <cell r="B730" t="str">
            <v>셀러리kg국산</v>
          </cell>
          <cell r="C730">
            <v>45</v>
          </cell>
          <cell r="D730" t="str">
            <v>채소류</v>
          </cell>
          <cell r="E730" t="str">
            <v>셀러리</v>
          </cell>
          <cell r="F730">
            <v>0</v>
          </cell>
          <cell r="G730" t="str">
            <v>kg</v>
          </cell>
          <cell r="H730">
            <v>0</v>
          </cell>
          <cell r="I730" t="str">
            <v>국산</v>
          </cell>
          <cell r="J730">
            <v>1800</v>
          </cell>
          <cell r="K730" t="str">
            <v>-</v>
          </cell>
          <cell r="L730" t="str">
            <v>-</v>
          </cell>
          <cell r="M730" t="e">
            <v>#VALUE!</v>
          </cell>
          <cell r="N730" t="e">
            <v>#VALUE!</v>
          </cell>
          <cell r="O730" t="str">
            <v>-</v>
          </cell>
          <cell r="P730" t="str">
            <v>-</v>
          </cell>
          <cell r="Q730">
            <v>3000</v>
          </cell>
          <cell r="R730" t="e">
            <v>#VALUE!</v>
          </cell>
          <cell r="S730" t="e">
            <v>#VALUE!</v>
          </cell>
          <cell r="T730">
            <v>5370</v>
          </cell>
          <cell r="U730">
            <v>2920</v>
          </cell>
          <cell r="V730">
            <v>3520</v>
          </cell>
          <cell r="W730">
            <v>-34.450651769087521</v>
          </cell>
          <cell r="X730">
            <v>20.547945205479451</v>
          </cell>
          <cell r="Y730">
            <v>5200</v>
          </cell>
          <cell r="Z730">
            <v>3110</v>
          </cell>
          <cell r="AA730">
            <v>3110</v>
          </cell>
          <cell r="AB730">
            <v>-40.192307692307693</v>
          </cell>
          <cell r="AC730">
            <v>0</v>
          </cell>
          <cell r="AD730">
            <v>0</v>
          </cell>
        </row>
        <row r="731">
          <cell r="B731" t="str">
            <v>숙주나물생것kg중국산녹두국산</v>
          </cell>
          <cell r="C731">
            <v>46</v>
          </cell>
          <cell r="D731" t="str">
            <v>채소류</v>
          </cell>
          <cell r="E731" t="str">
            <v>숙주나물</v>
          </cell>
          <cell r="F731" t="str">
            <v>생것</v>
          </cell>
          <cell r="G731" t="str">
            <v>kg</v>
          </cell>
          <cell r="H731" t="str">
            <v>중국산녹두</v>
          </cell>
          <cell r="I731" t="str">
            <v>국산</v>
          </cell>
          <cell r="J731">
            <v>880</v>
          </cell>
          <cell r="K731">
            <v>2750</v>
          </cell>
          <cell r="L731">
            <v>2750</v>
          </cell>
          <cell r="M731">
            <v>212.5</v>
          </cell>
          <cell r="N731">
            <v>0</v>
          </cell>
          <cell r="O731" t="str">
            <v>-</v>
          </cell>
          <cell r="P731">
            <v>1000</v>
          </cell>
          <cell r="Q731">
            <v>1000</v>
          </cell>
          <cell r="R731" t="e">
            <v>#VALUE!</v>
          </cell>
          <cell r="S731">
            <v>0</v>
          </cell>
          <cell r="T731">
            <v>2800</v>
          </cell>
          <cell r="U731">
            <v>3700</v>
          </cell>
          <cell r="V731">
            <v>4000</v>
          </cell>
          <cell r="W731">
            <v>42.857142857142854</v>
          </cell>
          <cell r="X731">
            <v>8.1081081081081088</v>
          </cell>
          <cell r="Y731" t="str">
            <v>-</v>
          </cell>
          <cell r="Z731" t="str">
            <v>-</v>
          </cell>
          <cell r="AA731" t="str">
            <v>-</v>
          </cell>
          <cell r="AB731" t="e">
            <v>#VALUE!</v>
          </cell>
          <cell r="AC731" t="e">
            <v>#VALUE!</v>
          </cell>
          <cell r="AD731">
            <v>0</v>
          </cell>
        </row>
        <row r="732">
          <cell r="B732" t="str">
            <v>숙주나물생것kg국산녹두국산</v>
          </cell>
          <cell r="C732">
            <v>0</v>
          </cell>
          <cell r="D732" t="str">
            <v>채소류</v>
          </cell>
          <cell r="E732" t="str">
            <v>숙주나물</v>
          </cell>
          <cell r="F732" t="str">
            <v>생것</v>
          </cell>
          <cell r="G732" t="str">
            <v>kg</v>
          </cell>
          <cell r="H732" t="str">
            <v>국산녹두</v>
          </cell>
          <cell r="I732" t="str">
            <v>국산</v>
          </cell>
          <cell r="J732" t="str">
            <v>-</v>
          </cell>
          <cell r="K732">
            <v>1000</v>
          </cell>
          <cell r="L732" t="str">
            <v>-</v>
          </cell>
          <cell r="M732" t="e">
            <v>#VALUE!</v>
          </cell>
          <cell r="N732" t="e">
            <v>#VALUE!</v>
          </cell>
          <cell r="O732">
            <v>1250</v>
          </cell>
          <cell r="P732" t="str">
            <v>-</v>
          </cell>
          <cell r="Q732" t="str">
            <v>-</v>
          </cell>
          <cell r="R732" t="e">
            <v>#VALUE!</v>
          </cell>
          <cell r="S732" t="e">
            <v>#VALUE!</v>
          </cell>
          <cell r="T732">
            <v>8970</v>
          </cell>
          <cell r="U732">
            <v>7830</v>
          </cell>
          <cell r="V732">
            <v>7830</v>
          </cell>
          <cell r="W732">
            <v>-12.709030100334449</v>
          </cell>
          <cell r="X732">
            <v>0</v>
          </cell>
          <cell r="Y732">
            <v>6500</v>
          </cell>
          <cell r="Z732">
            <v>6500</v>
          </cell>
          <cell r="AA732">
            <v>6500</v>
          </cell>
          <cell r="AB732">
            <v>0</v>
          </cell>
          <cell r="AC732">
            <v>0</v>
          </cell>
          <cell r="AD732">
            <v>0</v>
          </cell>
        </row>
        <row r="733">
          <cell r="B733" t="str">
            <v>시금치생것,22cm전후kg단시금치국산</v>
          </cell>
          <cell r="C733">
            <v>47</v>
          </cell>
          <cell r="D733" t="str">
            <v>채소류</v>
          </cell>
          <cell r="E733" t="str">
            <v>시금치</v>
          </cell>
          <cell r="F733" t="str">
            <v>생것,22cm전후</v>
          </cell>
          <cell r="G733" t="str">
            <v>kg</v>
          </cell>
          <cell r="H733" t="str">
            <v>단시금치</v>
          </cell>
          <cell r="I733" t="str">
            <v>국산</v>
          </cell>
          <cell r="J733" t="str">
            <v>-</v>
          </cell>
          <cell r="K733" t="str">
            <v>-</v>
          </cell>
          <cell r="L733" t="str">
            <v>-</v>
          </cell>
          <cell r="M733" t="e">
            <v>#VALUE!</v>
          </cell>
          <cell r="N733" t="e">
            <v>#VALUE!</v>
          </cell>
          <cell r="O733">
            <v>7340</v>
          </cell>
          <cell r="P733">
            <v>2000</v>
          </cell>
          <cell r="Q733">
            <v>2000</v>
          </cell>
          <cell r="R733">
            <v>-72.752043596730246</v>
          </cell>
          <cell r="S733">
            <v>0</v>
          </cell>
          <cell r="T733">
            <v>8150</v>
          </cell>
          <cell r="U733">
            <v>5000</v>
          </cell>
          <cell r="V733">
            <v>2390</v>
          </cell>
          <cell r="W733">
            <v>-70.674846625766875</v>
          </cell>
          <cell r="X733">
            <v>-52.2</v>
          </cell>
          <cell r="Y733">
            <v>5360</v>
          </cell>
          <cell r="Z733">
            <v>3440</v>
          </cell>
          <cell r="AA733">
            <v>2480</v>
          </cell>
          <cell r="AB733">
            <v>-53.731343283582092</v>
          </cell>
          <cell r="AC733">
            <v>-27.906976744186046</v>
          </cell>
          <cell r="AD733">
            <v>0</v>
          </cell>
        </row>
        <row r="734">
          <cell r="B734" t="str">
            <v>시금치생것,22cm전후kg박스포장국산</v>
          </cell>
          <cell r="C734">
            <v>0</v>
          </cell>
          <cell r="D734" t="str">
            <v>채소류</v>
          </cell>
          <cell r="E734" t="str">
            <v>시금치</v>
          </cell>
          <cell r="F734" t="str">
            <v>생것,22cm전후</v>
          </cell>
          <cell r="G734" t="str">
            <v>kg</v>
          </cell>
          <cell r="H734" t="str">
            <v>박스포장</v>
          </cell>
          <cell r="I734" t="str">
            <v>국산</v>
          </cell>
          <cell r="J734">
            <v>3500</v>
          </cell>
          <cell r="K734">
            <v>3000</v>
          </cell>
          <cell r="L734">
            <v>5000</v>
          </cell>
          <cell r="M734">
            <v>42.857142857142854</v>
          </cell>
          <cell r="N734">
            <v>66.666666666666671</v>
          </cell>
          <cell r="O734">
            <v>4000</v>
          </cell>
          <cell r="P734">
            <v>1500</v>
          </cell>
          <cell r="Q734">
            <v>1500</v>
          </cell>
          <cell r="R734">
            <v>-62.5</v>
          </cell>
          <cell r="S734">
            <v>0</v>
          </cell>
          <cell r="T734" t="str">
            <v>-</v>
          </cell>
          <cell r="U734" t="str">
            <v>-</v>
          </cell>
          <cell r="V734" t="str">
            <v>-</v>
          </cell>
          <cell r="W734" t="e">
            <v>#VALUE!</v>
          </cell>
          <cell r="X734" t="e">
            <v>#VALUE!</v>
          </cell>
          <cell r="Y734" t="str">
            <v>-</v>
          </cell>
          <cell r="Z734" t="str">
            <v>-</v>
          </cell>
          <cell r="AA734" t="str">
            <v>-</v>
          </cell>
          <cell r="AB734" t="e">
            <v>#VALUE!</v>
          </cell>
          <cell r="AC734" t="e">
            <v>#VALUE!</v>
          </cell>
          <cell r="AD734">
            <v>0</v>
          </cell>
        </row>
        <row r="735">
          <cell r="B735" t="str">
            <v>싹채소길이2cm이내kg새싹채소국산</v>
          </cell>
          <cell r="C735">
            <v>48</v>
          </cell>
          <cell r="D735" t="str">
            <v>채소류</v>
          </cell>
          <cell r="E735" t="str">
            <v>싹채소</v>
          </cell>
          <cell r="F735" t="str">
            <v>길이2cm이내</v>
          </cell>
          <cell r="G735" t="str">
            <v>kg</v>
          </cell>
          <cell r="H735" t="str">
            <v>새싹채소</v>
          </cell>
          <cell r="I735" t="str">
            <v>국산</v>
          </cell>
          <cell r="J735">
            <v>10000</v>
          </cell>
          <cell r="K735" t="str">
            <v>-</v>
          </cell>
          <cell r="L735" t="str">
            <v>-</v>
          </cell>
          <cell r="M735" t="e">
            <v>#VALUE!</v>
          </cell>
          <cell r="N735" t="e">
            <v>#VALUE!</v>
          </cell>
          <cell r="O735" t="str">
            <v>-</v>
          </cell>
          <cell r="P735">
            <v>15000</v>
          </cell>
          <cell r="Q735">
            <v>15630</v>
          </cell>
          <cell r="R735" t="e">
            <v>#VALUE!</v>
          </cell>
          <cell r="S735">
            <v>4.2</v>
          </cell>
          <cell r="T735">
            <v>10600</v>
          </cell>
          <cell r="U735">
            <v>14720</v>
          </cell>
          <cell r="V735">
            <v>18170</v>
          </cell>
          <cell r="W735">
            <v>71.415094339622641</v>
          </cell>
          <cell r="X735">
            <v>23.4375</v>
          </cell>
          <cell r="Y735" t="str">
            <v>-</v>
          </cell>
          <cell r="Z735" t="str">
            <v>-</v>
          </cell>
          <cell r="AA735" t="str">
            <v>-</v>
          </cell>
          <cell r="AB735" t="e">
            <v>#VALUE!</v>
          </cell>
          <cell r="AC735" t="e">
            <v>#VALUE!</v>
          </cell>
          <cell r="AD735">
            <v>0</v>
          </cell>
        </row>
        <row r="736">
          <cell r="B736" t="str">
            <v>쑥생것,손질kg국산</v>
          </cell>
          <cell r="C736">
            <v>49</v>
          </cell>
          <cell r="D736" t="str">
            <v>채소류</v>
          </cell>
          <cell r="E736" t="str">
            <v>쑥</v>
          </cell>
          <cell r="F736" t="str">
            <v>생것,손질</v>
          </cell>
          <cell r="G736" t="str">
            <v>kg</v>
          </cell>
          <cell r="H736">
            <v>0</v>
          </cell>
          <cell r="I736" t="str">
            <v>국산</v>
          </cell>
          <cell r="J736" t="str">
            <v>-</v>
          </cell>
          <cell r="K736" t="str">
            <v>-</v>
          </cell>
          <cell r="L736">
            <v>8000</v>
          </cell>
          <cell r="M736" t="e">
            <v>#VALUE!</v>
          </cell>
          <cell r="N736" t="e">
            <v>#VALUE!</v>
          </cell>
          <cell r="O736" t="str">
            <v>-</v>
          </cell>
          <cell r="P736" t="str">
            <v>-</v>
          </cell>
          <cell r="Q736">
            <v>12000</v>
          </cell>
          <cell r="R736" t="e">
            <v>#VALUE!</v>
          </cell>
          <cell r="S736" t="e">
            <v>#VALUE!</v>
          </cell>
          <cell r="T736" t="str">
            <v>-</v>
          </cell>
          <cell r="U736">
            <v>14650</v>
          </cell>
          <cell r="V736">
            <v>15290</v>
          </cell>
          <cell r="W736" t="e">
            <v>#VALUE!</v>
          </cell>
          <cell r="X736">
            <v>4.3686006825938568</v>
          </cell>
          <cell r="Y736" t="str">
            <v>-</v>
          </cell>
          <cell r="Z736" t="str">
            <v>-</v>
          </cell>
          <cell r="AA736">
            <v>13800</v>
          </cell>
          <cell r="AB736" t="e">
            <v>#VALUE!</v>
          </cell>
          <cell r="AC736" t="e">
            <v>#VALUE!</v>
          </cell>
          <cell r="AD736">
            <v>0</v>
          </cell>
        </row>
        <row r="737">
          <cell r="B737" t="str">
            <v>쑥갓생것kg대궁이 가는 것국산</v>
          </cell>
          <cell r="C737">
            <v>50</v>
          </cell>
          <cell r="D737" t="str">
            <v>채소류</v>
          </cell>
          <cell r="E737" t="str">
            <v>쑥갓</v>
          </cell>
          <cell r="F737" t="str">
            <v>생것</v>
          </cell>
          <cell r="G737" t="str">
            <v>kg</v>
          </cell>
          <cell r="H737" t="str">
            <v>대궁이 가는 것</v>
          </cell>
          <cell r="I737" t="str">
            <v>국산</v>
          </cell>
          <cell r="J737">
            <v>2500</v>
          </cell>
          <cell r="K737" t="str">
            <v>-</v>
          </cell>
          <cell r="L737">
            <v>2000</v>
          </cell>
          <cell r="M737">
            <v>-20</v>
          </cell>
          <cell r="N737" t="e">
            <v>#VALUE!</v>
          </cell>
          <cell r="O737">
            <v>3500</v>
          </cell>
          <cell r="P737">
            <v>3450</v>
          </cell>
          <cell r="Q737">
            <v>2000</v>
          </cell>
          <cell r="R737">
            <v>-42.857142857142854</v>
          </cell>
          <cell r="S737">
            <v>-42.028985507246375</v>
          </cell>
          <cell r="T737">
            <v>9380</v>
          </cell>
          <cell r="U737">
            <v>7340</v>
          </cell>
          <cell r="V737">
            <v>6880</v>
          </cell>
          <cell r="W737">
            <v>-26.652452025586353</v>
          </cell>
          <cell r="X737">
            <v>-6.2670299727520433</v>
          </cell>
          <cell r="Y737">
            <v>8230</v>
          </cell>
          <cell r="Z737">
            <v>5500</v>
          </cell>
          <cell r="AA737" t="str">
            <v>-</v>
          </cell>
          <cell r="AB737" t="e">
            <v>#VALUE!</v>
          </cell>
          <cell r="AC737" t="e">
            <v>#VALUE!</v>
          </cell>
          <cell r="AD737">
            <v>0</v>
          </cell>
        </row>
        <row r="738">
          <cell r="B738" t="str">
            <v>아욱생것kg국산</v>
          </cell>
          <cell r="C738">
            <v>51</v>
          </cell>
          <cell r="D738" t="str">
            <v>채소류</v>
          </cell>
          <cell r="E738" t="str">
            <v>아욱</v>
          </cell>
          <cell r="F738" t="str">
            <v>생것</v>
          </cell>
          <cell r="G738" t="str">
            <v>kg</v>
          </cell>
          <cell r="H738">
            <v>0</v>
          </cell>
          <cell r="I738" t="str">
            <v>국산</v>
          </cell>
          <cell r="J738">
            <v>3000</v>
          </cell>
          <cell r="K738">
            <v>2250</v>
          </cell>
          <cell r="L738">
            <v>2000</v>
          </cell>
          <cell r="M738">
            <v>-33.333333333333336</v>
          </cell>
          <cell r="N738">
            <v>-11.111111111111111</v>
          </cell>
          <cell r="O738">
            <v>4750</v>
          </cell>
          <cell r="P738">
            <v>3640</v>
          </cell>
          <cell r="Q738">
            <v>3000</v>
          </cell>
          <cell r="R738">
            <v>-36.842105263157897</v>
          </cell>
          <cell r="S738">
            <v>-17.582417582417584</v>
          </cell>
          <cell r="T738">
            <v>9720</v>
          </cell>
          <cell r="U738">
            <v>9480</v>
          </cell>
          <cell r="V738">
            <v>7850</v>
          </cell>
          <cell r="W738">
            <v>-19.238683127572017</v>
          </cell>
          <cell r="X738">
            <v>-17.194092827004219</v>
          </cell>
          <cell r="Y738">
            <v>7400</v>
          </cell>
          <cell r="Z738" t="str">
            <v>-</v>
          </cell>
          <cell r="AA738">
            <v>8220</v>
          </cell>
          <cell r="AB738">
            <v>11.081081081081081</v>
          </cell>
          <cell r="AC738" t="e">
            <v>#VALUE!</v>
          </cell>
          <cell r="AD738">
            <v>0</v>
          </cell>
        </row>
        <row r="739">
          <cell r="B739" t="str">
            <v>양배추생것kg겉잎있음국산</v>
          </cell>
          <cell r="C739">
            <v>52</v>
          </cell>
          <cell r="D739" t="str">
            <v>채소류</v>
          </cell>
          <cell r="E739" t="str">
            <v>양배추</v>
          </cell>
          <cell r="F739" t="str">
            <v>생것</v>
          </cell>
          <cell r="G739" t="str">
            <v>kg</v>
          </cell>
          <cell r="H739" t="str">
            <v>겉잎있음</v>
          </cell>
          <cell r="I739" t="str">
            <v>국산</v>
          </cell>
          <cell r="J739">
            <v>1070</v>
          </cell>
          <cell r="K739">
            <v>3000</v>
          </cell>
          <cell r="L739">
            <v>750</v>
          </cell>
          <cell r="M739">
            <v>-29.906542056074766</v>
          </cell>
          <cell r="N739">
            <v>-75</v>
          </cell>
          <cell r="O739">
            <v>1150</v>
          </cell>
          <cell r="P739">
            <v>500</v>
          </cell>
          <cell r="Q739">
            <v>500</v>
          </cell>
          <cell r="R739">
            <v>-56.521739130434781</v>
          </cell>
          <cell r="S739">
            <v>0</v>
          </cell>
          <cell r="T739">
            <v>1760</v>
          </cell>
          <cell r="U739">
            <v>620</v>
          </cell>
          <cell r="V739">
            <v>620</v>
          </cell>
          <cell r="W739">
            <v>-64.772727272727266</v>
          </cell>
          <cell r="X739">
            <v>0</v>
          </cell>
          <cell r="Y739" t="str">
            <v>-</v>
          </cell>
          <cell r="Z739" t="str">
            <v>-</v>
          </cell>
          <cell r="AA739" t="str">
            <v>-</v>
          </cell>
          <cell r="AB739" t="e">
            <v>#VALUE!</v>
          </cell>
          <cell r="AC739" t="e">
            <v>#VALUE!</v>
          </cell>
          <cell r="AD739">
            <v>0</v>
          </cell>
        </row>
        <row r="740">
          <cell r="B740" t="str">
            <v>양배추생것,깐것kg겉잎제거국산</v>
          </cell>
          <cell r="C740">
            <v>0</v>
          </cell>
          <cell r="D740" t="str">
            <v>채소류</v>
          </cell>
          <cell r="E740" t="str">
            <v>양배추</v>
          </cell>
          <cell r="F740" t="str">
            <v>생것,깐것</v>
          </cell>
          <cell r="G740" t="str">
            <v>kg</v>
          </cell>
          <cell r="H740" t="str">
            <v>겉잎제거</v>
          </cell>
          <cell r="I740" t="str">
            <v>국산</v>
          </cell>
          <cell r="J740" t="str">
            <v>-</v>
          </cell>
          <cell r="K740">
            <v>750</v>
          </cell>
          <cell r="L740" t="str">
            <v>-</v>
          </cell>
          <cell r="M740" t="e">
            <v>#VALUE!</v>
          </cell>
          <cell r="N740" t="e">
            <v>#VALUE!</v>
          </cell>
          <cell r="O740" t="str">
            <v>-</v>
          </cell>
          <cell r="P740">
            <v>1000</v>
          </cell>
          <cell r="Q740">
            <v>800</v>
          </cell>
          <cell r="R740" t="e">
            <v>#VALUE!</v>
          </cell>
          <cell r="S740">
            <v>-20</v>
          </cell>
          <cell r="T740" t="str">
            <v>-</v>
          </cell>
          <cell r="U740">
            <v>990</v>
          </cell>
          <cell r="V740">
            <v>520</v>
          </cell>
          <cell r="W740" t="e">
            <v>#VALUE!</v>
          </cell>
          <cell r="X740">
            <v>-47.474747474747474</v>
          </cell>
          <cell r="Y740">
            <v>2400</v>
          </cell>
          <cell r="Z740">
            <v>1200</v>
          </cell>
          <cell r="AA740">
            <v>660</v>
          </cell>
          <cell r="AB740">
            <v>-72.5</v>
          </cell>
          <cell r="AC740">
            <v>-45</v>
          </cell>
          <cell r="AD740">
            <v>0</v>
          </cell>
        </row>
        <row r="741">
          <cell r="B741" t="str">
            <v>양배추생것,붉은것kg적채국산</v>
          </cell>
          <cell r="C741">
            <v>0</v>
          </cell>
          <cell r="D741" t="str">
            <v>채소류</v>
          </cell>
          <cell r="E741" t="str">
            <v>양배추</v>
          </cell>
          <cell r="F741" t="str">
            <v>생것,붉은것</v>
          </cell>
          <cell r="G741" t="str">
            <v>kg</v>
          </cell>
          <cell r="H741" t="str">
            <v>적채</v>
          </cell>
          <cell r="I741" t="str">
            <v>국산</v>
          </cell>
          <cell r="J741">
            <v>2630</v>
          </cell>
          <cell r="K741" t="str">
            <v>-</v>
          </cell>
          <cell r="L741">
            <v>1300</v>
          </cell>
          <cell r="M741">
            <v>-50.570342205323193</v>
          </cell>
          <cell r="N741" t="e">
            <v>#VALUE!</v>
          </cell>
          <cell r="O741">
            <v>2380</v>
          </cell>
          <cell r="P741">
            <v>2280</v>
          </cell>
          <cell r="Q741">
            <v>2000</v>
          </cell>
          <cell r="R741">
            <v>-15.966386554621849</v>
          </cell>
          <cell r="S741">
            <v>-12.280701754385966</v>
          </cell>
          <cell r="T741">
            <v>3680</v>
          </cell>
          <cell r="U741">
            <v>2330</v>
          </cell>
          <cell r="V741">
            <v>1640</v>
          </cell>
          <cell r="W741">
            <v>-55.434782608695649</v>
          </cell>
          <cell r="X741">
            <v>-29.613733905579398</v>
          </cell>
          <cell r="Y741">
            <v>5900</v>
          </cell>
          <cell r="Z741">
            <v>2560</v>
          </cell>
          <cell r="AA741">
            <v>2400</v>
          </cell>
          <cell r="AB741">
            <v>-59.322033898305087</v>
          </cell>
          <cell r="AC741">
            <v>-6.25</v>
          </cell>
          <cell r="AD741">
            <v>0</v>
          </cell>
        </row>
        <row r="742">
          <cell r="B742" t="str">
            <v>양상추양상추kg겉잎있음국산</v>
          </cell>
          <cell r="C742">
            <v>53</v>
          </cell>
          <cell r="D742" t="str">
            <v>채소류</v>
          </cell>
          <cell r="E742" t="str">
            <v>양상추</v>
          </cell>
          <cell r="F742" t="str">
            <v>양상추</v>
          </cell>
          <cell r="G742" t="str">
            <v>kg</v>
          </cell>
          <cell r="H742" t="str">
            <v>겉잎있음</v>
          </cell>
          <cell r="I742" t="str">
            <v>국산</v>
          </cell>
          <cell r="J742">
            <v>2500</v>
          </cell>
          <cell r="K742">
            <v>1500</v>
          </cell>
          <cell r="L742">
            <v>3000</v>
          </cell>
          <cell r="M742">
            <v>20</v>
          </cell>
          <cell r="N742">
            <v>100</v>
          </cell>
          <cell r="O742">
            <v>1750</v>
          </cell>
          <cell r="P742">
            <v>3000</v>
          </cell>
          <cell r="Q742">
            <v>3000</v>
          </cell>
          <cell r="R742">
            <v>71.428571428571431</v>
          </cell>
          <cell r="S742">
            <v>0</v>
          </cell>
          <cell r="T742">
            <v>4410</v>
          </cell>
          <cell r="U742">
            <v>2930</v>
          </cell>
          <cell r="V742" t="str">
            <v>-</v>
          </cell>
          <cell r="W742" t="e">
            <v>#VALUE!</v>
          </cell>
          <cell r="X742" t="e">
            <v>#VALUE!</v>
          </cell>
          <cell r="Y742" t="str">
            <v>-</v>
          </cell>
          <cell r="Z742" t="str">
            <v>-</v>
          </cell>
          <cell r="AA742" t="str">
            <v>-</v>
          </cell>
          <cell r="AB742" t="e">
            <v>#VALUE!</v>
          </cell>
          <cell r="AC742" t="e">
            <v>#VALUE!</v>
          </cell>
          <cell r="AD742">
            <v>0</v>
          </cell>
        </row>
        <row r="743">
          <cell r="B743" t="str">
            <v>양상추양상추,깐것kg겉잎제거국산</v>
          </cell>
          <cell r="C743">
            <v>0</v>
          </cell>
          <cell r="D743" t="str">
            <v>채소류</v>
          </cell>
          <cell r="E743" t="str">
            <v>양상추</v>
          </cell>
          <cell r="F743" t="str">
            <v>양상추,깐것</v>
          </cell>
          <cell r="G743" t="str">
            <v>kg</v>
          </cell>
          <cell r="H743" t="str">
            <v>겉잎제거</v>
          </cell>
          <cell r="I743" t="str">
            <v>국산</v>
          </cell>
          <cell r="J743" t="str">
            <v>-</v>
          </cell>
          <cell r="K743">
            <v>2200</v>
          </cell>
          <cell r="L743">
            <v>4670</v>
          </cell>
          <cell r="M743" t="e">
            <v>#VALUE!</v>
          </cell>
          <cell r="N743">
            <v>112.27272727272727</v>
          </cell>
          <cell r="O743" t="str">
            <v>-</v>
          </cell>
          <cell r="P743">
            <v>4000</v>
          </cell>
          <cell r="Q743">
            <v>4000</v>
          </cell>
          <cell r="R743" t="e">
            <v>#VALUE!</v>
          </cell>
          <cell r="S743">
            <v>0</v>
          </cell>
          <cell r="T743" t="str">
            <v>-</v>
          </cell>
          <cell r="U743">
            <v>2950</v>
          </cell>
          <cell r="V743">
            <v>5070</v>
          </cell>
          <cell r="W743" t="e">
            <v>#VALUE!</v>
          </cell>
          <cell r="X743">
            <v>71.86440677966101</v>
          </cell>
          <cell r="Y743">
            <v>2700</v>
          </cell>
          <cell r="Z743">
            <v>5630</v>
          </cell>
          <cell r="AA743">
            <v>5290</v>
          </cell>
          <cell r="AB743">
            <v>95.925925925925924</v>
          </cell>
          <cell r="AC743">
            <v>-6.0390763765541742</v>
          </cell>
          <cell r="AD743">
            <v>0</v>
          </cell>
        </row>
        <row r="744">
          <cell r="B744" t="str">
            <v>양파생것kg피양파국산</v>
          </cell>
          <cell r="C744">
            <v>54</v>
          </cell>
          <cell r="D744" t="str">
            <v>채소류</v>
          </cell>
          <cell r="E744" t="str">
            <v>양파</v>
          </cell>
          <cell r="F744" t="str">
            <v>생것</v>
          </cell>
          <cell r="G744" t="str">
            <v>kg</v>
          </cell>
          <cell r="H744" t="str">
            <v>피양파</v>
          </cell>
          <cell r="I744" t="str">
            <v>국산</v>
          </cell>
          <cell r="J744">
            <v>1750</v>
          </cell>
          <cell r="K744" t="str">
            <v>-</v>
          </cell>
          <cell r="L744">
            <v>590</v>
          </cell>
          <cell r="M744">
            <v>-66.285714285714292</v>
          </cell>
          <cell r="N744" t="e">
            <v>#VALUE!</v>
          </cell>
          <cell r="O744">
            <v>1750</v>
          </cell>
          <cell r="P744">
            <v>870</v>
          </cell>
          <cell r="Q744">
            <v>600</v>
          </cell>
          <cell r="R744">
            <v>-65.714285714285708</v>
          </cell>
          <cell r="S744">
            <v>-31.03448275862069</v>
          </cell>
          <cell r="T744">
            <v>3320</v>
          </cell>
          <cell r="U744">
            <v>1660</v>
          </cell>
          <cell r="V744">
            <v>2050</v>
          </cell>
          <cell r="W744">
            <v>-38.253012048192772</v>
          </cell>
          <cell r="X744">
            <v>23.493975903614459</v>
          </cell>
          <cell r="Y744">
            <v>2750</v>
          </cell>
          <cell r="Z744">
            <v>1500</v>
          </cell>
          <cell r="AA744">
            <v>1300</v>
          </cell>
          <cell r="AB744">
            <v>-52.727272727272727</v>
          </cell>
          <cell r="AC744">
            <v>-13.333333333333334</v>
          </cell>
          <cell r="AD744">
            <v>0</v>
          </cell>
        </row>
        <row r="745">
          <cell r="B745" t="str">
            <v>양파생것,깐것kg깐양파국산</v>
          </cell>
          <cell r="C745">
            <v>0</v>
          </cell>
          <cell r="D745" t="str">
            <v>채소류</v>
          </cell>
          <cell r="E745" t="str">
            <v>양파</v>
          </cell>
          <cell r="F745" t="str">
            <v>생것,깐것</v>
          </cell>
          <cell r="G745" t="str">
            <v>kg</v>
          </cell>
          <cell r="H745" t="str">
            <v>깐양파</v>
          </cell>
          <cell r="I745" t="str">
            <v>국산</v>
          </cell>
          <cell r="J745">
            <v>2250</v>
          </cell>
          <cell r="K745">
            <v>1090</v>
          </cell>
          <cell r="L745">
            <v>1500</v>
          </cell>
          <cell r="M745">
            <v>-33.333333333333336</v>
          </cell>
          <cell r="N745">
            <v>37.61467889908257</v>
          </cell>
          <cell r="O745" t="str">
            <v>-</v>
          </cell>
          <cell r="P745">
            <v>1200</v>
          </cell>
          <cell r="Q745">
            <v>1200</v>
          </cell>
          <cell r="R745" t="e">
            <v>#VALUE!</v>
          </cell>
          <cell r="S745">
            <v>0</v>
          </cell>
          <cell r="T745">
            <v>5960</v>
          </cell>
          <cell r="U745">
            <v>4760</v>
          </cell>
          <cell r="V745">
            <v>4960</v>
          </cell>
          <cell r="W745">
            <v>-16.778523489932887</v>
          </cell>
          <cell r="X745">
            <v>4.2016806722689077</v>
          </cell>
          <cell r="Y745" t="str">
            <v>-</v>
          </cell>
          <cell r="Z745">
            <v>2100</v>
          </cell>
          <cell r="AA745">
            <v>3450</v>
          </cell>
          <cell r="AB745" t="e">
            <v>#VALUE!</v>
          </cell>
          <cell r="AC745">
            <v>64.285714285714292</v>
          </cell>
          <cell r="AD745">
            <v>0</v>
          </cell>
        </row>
        <row r="746">
          <cell r="B746" t="str">
            <v>양파생것,붉은것kg피양파국산</v>
          </cell>
          <cell r="C746">
            <v>0</v>
          </cell>
          <cell r="D746" t="str">
            <v>채소류</v>
          </cell>
          <cell r="E746" t="str">
            <v>양파</v>
          </cell>
          <cell r="F746" t="str">
            <v>생것,붉은것</v>
          </cell>
          <cell r="G746" t="str">
            <v>kg</v>
          </cell>
          <cell r="H746" t="str">
            <v>피양파</v>
          </cell>
          <cell r="I746" t="str">
            <v>국산</v>
          </cell>
          <cell r="J746">
            <v>2200</v>
          </cell>
          <cell r="K746" t="str">
            <v>-</v>
          </cell>
          <cell r="L746" t="str">
            <v>-</v>
          </cell>
          <cell r="M746" t="e">
            <v>#VALUE!</v>
          </cell>
          <cell r="N746" t="e">
            <v>#VALUE!</v>
          </cell>
          <cell r="O746" t="str">
            <v>-</v>
          </cell>
          <cell r="P746">
            <v>2000</v>
          </cell>
          <cell r="Q746">
            <v>2500</v>
          </cell>
          <cell r="R746" t="e">
            <v>#VALUE!</v>
          </cell>
          <cell r="S746">
            <v>25</v>
          </cell>
          <cell r="T746" t="str">
            <v>-</v>
          </cell>
          <cell r="U746" t="str">
            <v>-</v>
          </cell>
          <cell r="V746" t="str">
            <v>-</v>
          </cell>
          <cell r="W746" t="e">
            <v>#VALUE!</v>
          </cell>
          <cell r="X746" t="e">
            <v>#VALUE!</v>
          </cell>
          <cell r="Y746" t="str">
            <v>-</v>
          </cell>
          <cell r="Z746">
            <v>2990</v>
          </cell>
          <cell r="AA746" t="str">
            <v>-</v>
          </cell>
          <cell r="AB746" t="e">
            <v>#VALUE!</v>
          </cell>
          <cell r="AC746" t="e">
            <v>#VALUE!</v>
          </cell>
          <cell r="AD746">
            <v>0</v>
          </cell>
        </row>
        <row r="747">
          <cell r="B747" t="str">
            <v>연근생것kg피연근국산</v>
          </cell>
          <cell r="C747">
            <v>55</v>
          </cell>
          <cell r="D747" t="str">
            <v>채소류</v>
          </cell>
          <cell r="E747" t="str">
            <v>연근</v>
          </cell>
          <cell r="F747" t="str">
            <v>생것</v>
          </cell>
          <cell r="G747" t="str">
            <v>kg</v>
          </cell>
          <cell r="H747" t="str">
            <v>피연근</v>
          </cell>
          <cell r="I747" t="str">
            <v>국산</v>
          </cell>
          <cell r="J747" t="str">
            <v>-</v>
          </cell>
          <cell r="K747" t="str">
            <v>-</v>
          </cell>
          <cell r="L747" t="str">
            <v>-</v>
          </cell>
          <cell r="M747" t="e">
            <v>#VALUE!</v>
          </cell>
          <cell r="N747" t="e">
            <v>#VALUE!</v>
          </cell>
          <cell r="O747" t="str">
            <v>-</v>
          </cell>
          <cell r="P747" t="str">
            <v>-</v>
          </cell>
          <cell r="Q747" t="str">
            <v>-</v>
          </cell>
          <cell r="R747" t="e">
            <v>#VALUE!</v>
          </cell>
          <cell r="S747" t="e">
            <v>#VALUE!</v>
          </cell>
          <cell r="T747">
            <v>7850</v>
          </cell>
          <cell r="U747">
            <v>7980</v>
          </cell>
          <cell r="V747">
            <v>10800</v>
          </cell>
          <cell r="W747">
            <v>37.579617834394902</v>
          </cell>
          <cell r="X747">
            <v>35.338345864661655</v>
          </cell>
          <cell r="Y747">
            <v>8500</v>
          </cell>
          <cell r="Z747" t="str">
            <v>-</v>
          </cell>
          <cell r="AA747">
            <v>9000</v>
          </cell>
          <cell r="AB747">
            <v>5.882352941176471</v>
          </cell>
          <cell r="AC747" t="e">
            <v>#VALUE!</v>
          </cell>
          <cell r="AD747">
            <v>0</v>
          </cell>
        </row>
        <row r="748">
          <cell r="B748" t="str">
            <v>연근생것,깐것kg깐연근,통국산</v>
          </cell>
          <cell r="C748">
            <v>0</v>
          </cell>
          <cell r="D748" t="str">
            <v>채소류</v>
          </cell>
          <cell r="E748" t="str">
            <v>연근</v>
          </cell>
          <cell r="F748" t="str">
            <v>생것,깐것</v>
          </cell>
          <cell r="G748" t="str">
            <v>kg</v>
          </cell>
          <cell r="H748" t="str">
            <v>깐연근,통</v>
          </cell>
          <cell r="I748" t="str">
            <v>국산</v>
          </cell>
          <cell r="J748" t="str">
            <v>-</v>
          </cell>
          <cell r="K748">
            <v>5000</v>
          </cell>
          <cell r="L748">
            <v>5000</v>
          </cell>
          <cell r="M748" t="e">
            <v>#VALUE!</v>
          </cell>
          <cell r="N748">
            <v>0</v>
          </cell>
          <cell r="O748" t="str">
            <v>-</v>
          </cell>
          <cell r="P748" t="str">
            <v>-</v>
          </cell>
          <cell r="Q748" t="str">
            <v>-</v>
          </cell>
          <cell r="R748" t="e">
            <v>#VALUE!</v>
          </cell>
          <cell r="S748" t="e">
            <v>#VALUE!</v>
          </cell>
          <cell r="T748">
            <v>12930</v>
          </cell>
          <cell r="U748" t="str">
            <v>-</v>
          </cell>
          <cell r="V748" t="str">
            <v>-</v>
          </cell>
          <cell r="W748" t="e">
            <v>#VALUE!</v>
          </cell>
          <cell r="X748" t="e">
            <v>#VALUE!</v>
          </cell>
          <cell r="Y748">
            <v>9300</v>
          </cell>
          <cell r="Z748">
            <v>9800</v>
          </cell>
          <cell r="AA748">
            <v>9800</v>
          </cell>
          <cell r="AB748">
            <v>5.376344086021505</v>
          </cell>
          <cell r="AC748">
            <v>0</v>
          </cell>
          <cell r="AD748">
            <v>0</v>
          </cell>
        </row>
        <row r="749">
          <cell r="B749" t="str">
            <v>연근생것,손질kg깐연근,채국산</v>
          </cell>
          <cell r="C749">
            <v>0</v>
          </cell>
          <cell r="D749" t="str">
            <v>채소류</v>
          </cell>
          <cell r="E749" t="str">
            <v>연근</v>
          </cell>
          <cell r="F749" t="str">
            <v>생것,손질</v>
          </cell>
          <cell r="G749" t="str">
            <v>kg</v>
          </cell>
          <cell r="H749" t="str">
            <v>깐연근,채</v>
          </cell>
          <cell r="I749" t="str">
            <v>국산</v>
          </cell>
          <cell r="J749" t="str">
            <v>-</v>
          </cell>
          <cell r="K749" t="str">
            <v>-</v>
          </cell>
          <cell r="L749" t="str">
            <v>-</v>
          </cell>
          <cell r="M749" t="e">
            <v>#VALUE!</v>
          </cell>
          <cell r="N749" t="e">
            <v>#VALUE!</v>
          </cell>
          <cell r="O749" t="str">
            <v>-</v>
          </cell>
          <cell r="P749" t="str">
            <v>-</v>
          </cell>
          <cell r="Q749" t="str">
            <v>-</v>
          </cell>
          <cell r="R749" t="e">
            <v>#VALUE!</v>
          </cell>
          <cell r="S749" t="e">
            <v>#VALUE!</v>
          </cell>
          <cell r="T749">
            <v>12200</v>
          </cell>
          <cell r="U749">
            <v>13270</v>
          </cell>
          <cell r="V749">
            <v>16600</v>
          </cell>
          <cell r="W749">
            <v>36.065573770491802</v>
          </cell>
          <cell r="X749">
            <v>25.094197437829692</v>
          </cell>
          <cell r="Y749">
            <v>12500</v>
          </cell>
          <cell r="Z749">
            <v>9200</v>
          </cell>
          <cell r="AA749">
            <v>9200</v>
          </cell>
          <cell r="AB749">
            <v>-26.4</v>
          </cell>
          <cell r="AC749">
            <v>0</v>
          </cell>
          <cell r="AD749">
            <v>0</v>
          </cell>
        </row>
        <row r="750">
          <cell r="B750" t="str">
            <v>열무생것kg연한것국산</v>
          </cell>
          <cell r="C750">
            <v>56</v>
          </cell>
          <cell r="D750" t="str">
            <v>채소류</v>
          </cell>
          <cell r="E750" t="str">
            <v>열무</v>
          </cell>
          <cell r="F750" t="str">
            <v>생것</v>
          </cell>
          <cell r="G750" t="str">
            <v>kg</v>
          </cell>
          <cell r="H750" t="str">
            <v>연한것</v>
          </cell>
          <cell r="I750" t="str">
            <v>국산</v>
          </cell>
          <cell r="J750">
            <v>2000</v>
          </cell>
          <cell r="K750" t="str">
            <v>-</v>
          </cell>
          <cell r="L750" t="str">
            <v>-</v>
          </cell>
          <cell r="M750" t="e">
            <v>#VALUE!</v>
          </cell>
          <cell r="N750" t="e">
            <v>#VALUE!</v>
          </cell>
          <cell r="O750">
            <v>1250</v>
          </cell>
          <cell r="P750" t="str">
            <v>-</v>
          </cell>
          <cell r="Q750" t="str">
            <v>-</v>
          </cell>
          <cell r="R750" t="e">
            <v>#VALUE!</v>
          </cell>
          <cell r="S750" t="e">
            <v>#VALUE!</v>
          </cell>
          <cell r="T750" t="str">
            <v>-</v>
          </cell>
          <cell r="U750">
            <v>1520</v>
          </cell>
          <cell r="V750">
            <v>1790</v>
          </cell>
          <cell r="W750" t="e">
            <v>#VALUE!</v>
          </cell>
          <cell r="X750">
            <v>17.763157894736842</v>
          </cell>
          <cell r="Y750">
            <v>2680</v>
          </cell>
          <cell r="Z750">
            <v>920</v>
          </cell>
          <cell r="AA750">
            <v>870</v>
          </cell>
          <cell r="AB750">
            <v>-67.537313432835816</v>
          </cell>
          <cell r="AC750">
            <v>-5.4347826086956523</v>
          </cell>
          <cell r="AD750">
            <v>0</v>
          </cell>
        </row>
        <row r="751">
          <cell r="B751" t="str">
            <v>오이생것,재래종kg백오이국산</v>
          </cell>
          <cell r="C751">
            <v>57</v>
          </cell>
          <cell r="D751" t="str">
            <v>채소류</v>
          </cell>
          <cell r="E751" t="str">
            <v>오이</v>
          </cell>
          <cell r="F751" t="str">
            <v>생것,재래종</v>
          </cell>
          <cell r="G751" t="str">
            <v>kg</v>
          </cell>
          <cell r="H751" t="str">
            <v>백오이</v>
          </cell>
          <cell r="I751" t="str">
            <v>국산</v>
          </cell>
          <cell r="J751">
            <v>3160</v>
          </cell>
          <cell r="K751">
            <v>3340</v>
          </cell>
          <cell r="L751">
            <v>3340</v>
          </cell>
          <cell r="M751">
            <v>5.6962025316455698</v>
          </cell>
          <cell r="N751">
            <v>0</v>
          </cell>
          <cell r="O751">
            <v>3500</v>
          </cell>
          <cell r="P751">
            <v>4500</v>
          </cell>
          <cell r="Q751">
            <v>3000</v>
          </cell>
          <cell r="R751">
            <v>-14.285714285714286</v>
          </cell>
          <cell r="S751">
            <v>-33.333333333333336</v>
          </cell>
          <cell r="T751">
            <v>5530</v>
          </cell>
          <cell r="U751">
            <v>5800</v>
          </cell>
          <cell r="V751">
            <v>3980</v>
          </cell>
          <cell r="W751">
            <v>-28.028933092224232</v>
          </cell>
          <cell r="X751">
            <v>-31.379310344827587</v>
          </cell>
          <cell r="Y751">
            <v>5070</v>
          </cell>
          <cell r="Z751">
            <v>4520</v>
          </cell>
          <cell r="AA751">
            <v>3600</v>
          </cell>
          <cell r="AB751">
            <v>-28.994082840236686</v>
          </cell>
          <cell r="AC751">
            <v>-20.353982300884955</v>
          </cell>
          <cell r="AD751">
            <v>0</v>
          </cell>
        </row>
        <row r="752">
          <cell r="B752" t="str">
            <v>오이생것,개량종kg취청오이,25~30cm국산</v>
          </cell>
          <cell r="C752">
            <v>0</v>
          </cell>
          <cell r="D752" t="str">
            <v>채소류</v>
          </cell>
          <cell r="E752" t="str">
            <v>오이</v>
          </cell>
          <cell r="F752" t="str">
            <v>생것,개량종</v>
          </cell>
          <cell r="G752" t="str">
            <v>kg</v>
          </cell>
          <cell r="H752" t="str">
            <v>취청오이,25~30cm</v>
          </cell>
          <cell r="I752" t="str">
            <v>국산</v>
          </cell>
          <cell r="J752" t="e">
            <v>#N/A</v>
          </cell>
          <cell r="K752" t="e">
            <v>#N/A</v>
          </cell>
          <cell r="L752">
            <v>3000</v>
          </cell>
          <cell r="M752" t="e">
            <v>#N/A</v>
          </cell>
          <cell r="N752" t="e">
            <v>#N/A</v>
          </cell>
          <cell r="O752" t="e">
            <v>#N/A</v>
          </cell>
          <cell r="P752" t="e">
            <v>#N/A</v>
          </cell>
          <cell r="Q752">
            <v>2800</v>
          </cell>
          <cell r="R752" t="e">
            <v>#N/A</v>
          </cell>
          <cell r="S752" t="e">
            <v>#N/A</v>
          </cell>
          <cell r="T752" t="e">
            <v>#N/A</v>
          </cell>
          <cell r="U752" t="e">
            <v>#N/A</v>
          </cell>
          <cell r="V752">
            <v>5400</v>
          </cell>
          <cell r="W752" t="e">
            <v>#N/A</v>
          </cell>
          <cell r="X752" t="e">
            <v>#N/A</v>
          </cell>
          <cell r="Y752" t="e">
            <v>#N/A</v>
          </cell>
          <cell r="Z752" t="e">
            <v>#N/A</v>
          </cell>
          <cell r="AA752">
            <v>3500</v>
          </cell>
          <cell r="AB752" t="e">
            <v>#N/A</v>
          </cell>
          <cell r="AC752" t="e">
            <v>#N/A</v>
          </cell>
          <cell r="AD752">
            <v>0</v>
          </cell>
        </row>
        <row r="753">
          <cell r="B753" t="str">
            <v>오이생것,개량종kg가시오이,25~30cm국산</v>
          </cell>
          <cell r="C753">
            <v>0</v>
          </cell>
          <cell r="D753" t="str">
            <v>채소류</v>
          </cell>
          <cell r="E753" t="str">
            <v>오이</v>
          </cell>
          <cell r="F753" t="str">
            <v>생것,개량종</v>
          </cell>
          <cell r="G753" t="str">
            <v>kg</v>
          </cell>
          <cell r="H753" t="str">
            <v>가시오이,25~30cm</v>
          </cell>
          <cell r="I753" t="str">
            <v>국산</v>
          </cell>
          <cell r="J753" t="e">
            <v>#N/A</v>
          </cell>
          <cell r="K753" t="e">
            <v>#N/A</v>
          </cell>
          <cell r="L753" t="str">
            <v>-</v>
          </cell>
          <cell r="M753" t="e">
            <v>#VALUE!</v>
          </cell>
          <cell r="N753" t="e">
            <v>#VALUE!</v>
          </cell>
          <cell r="O753" t="e">
            <v>#N/A</v>
          </cell>
          <cell r="P753" t="e">
            <v>#N/A</v>
          </cell>
          <cell r="Q753" t="str">
            <v>-</v>
          </cell>
          <cell r="R753" t="e">
            <v>#VALUE!</v>
          </cell>
          <cell r="S753" t="e">
            <v>#VALUE!</v>
          </cell>
          <cell r="T753" t="e">
            <v>#N/A</v>
          </cell>
          <cell r="U753" t="e">
            <v>#N/A</v>
          </cell>
          <cell r="V753" t="str">
            <v>-</v>
          </cell>
          <cell r="W753" t="e">
            <v>#VALUE!</v>
          </cell>
          <cell r="X753" t="e">
            <v>#VALUE!</v>
          </cell>
          <cell r="Y753" t="e">
            <v>#N/A</v>
          </cell>
          <cell r="Z753" t="e">
            <v>#N/A</v>
          </cell>
          <cell r="AA753" t="str">
            <v>-</v>
          </cell>
          <cell r="AB753" t="e">
            <v>#VALUE!</v>
          </cell>
          <cell r="AC753" t="e">
            <v>#VALUE!</v>
          </cell>
          <cell r="AD753">
            <v>0</v>
          </cell>
        </row>
        <row r="754">
          <cell r="B754" t="str">
            <v>오이생것,개량종kg늙은오이국산</v>
          </cell>
          <cell r="C754">
            <v>0</v>
          </cell>
          <cell r="D754" t="str">
            <v>채소류</v>
          </cell>
          <cell r="E754" t="str">
            <v>오이</v>
          </cell>
          <cell r="F754" t="str">
            <v>생것,개량종</v>
          </cell>
          <cell r="G754" t="str">
            <v>kg</v>
          </cell>
          <cell r="H754" t="str">
            <v>늙은오이</v>
          </cell>
          <cell r="I754" t="str">
            <v>국산</v>
          </cell>
          <cell r="J754" t="str">
            <v>-</v>
          </cell>
          <cell r="K754" t="str">
            <v>-</v>
          </cell>
          <cell r="L754" t="str">
            <v>-</v>
          </cell>
          <cell r="M754" t="e">
            <v>#VALUE!</v>
          </cell>
          <cell r="N754" t="e">
            <v>#VALUE!</v>
          </cell>
          <cell r="O754" t="str">
            <v>-</v>
          </cell>
          <cell r="P754" t="str">
            <v>-</v>
          </cell>
          <cell r="Q754" t="str">
            <v>-</v>
          </cell>
          <cell r="R754" t="e">
            <v>#VALUE!</v>
          </cell>
          <cell r="S754" t="e">
            <v>#VALUE!</v>
          </cell>
          <cell r="T754" t="str">
            <v>-</v>
          </cell>
          <cell r="U754" t="str">
            <v>-</v>
          </cell>
          <cell r="V754" t="str">
            <v>-</v>
          </cell>
          <cell r="W754" t="e">
            <v>#VALUE!</v>
          </cell>
          <cell r="X754" t="e">
            <v>#VALUE!</v>
          </cell>
          <cell r="Y754" t="str">
            <v>-</v>
          </cell>
          <cell r="Z754" t="str">
            <v>-</v>
          </cell>
          <cell r="AA754" t="str">
            <v>-</v>
          </cell>
          <cell r="AB754" t="e">
            <v>#VALUE!</v>
          </cell>
          <cell r="AC754" t="e">
            <v>#VALUE!</v>
          </cell>
          <cell r="AD754">
            <v>0</v>
          </cell>
        </row>
        <row r="755">
          <cell r="B755" t="str">
            <v>오이생것,깐것kg늙은오이,껍질씨제거국산</v>
          </cell>
          <cell r="C755">
            <v>0</v>
          </cell>
          <cell r="D755" t="str">
            <v>채소류</v>
          </cell>
          <cell r="E755" t="str">
            <v>오이</v>
          </cell>
          <cell r="F755" t="str">
            <v>생것,깐것</v>
          </cell>
          <cell r="G755" t="str">
            <v>kg</v>
          </cell>
          <cell r="H755" t="str">
            <v>늙은오이,껍질씨제거</v>
          </cell>
          <cell r="I755" t="str">
            <v>국산</v>
          </cell>
          <cell r="J755" t="str">
            <v>-</v>
          </cell>
          <cell r="K755" t="str">
            <v>-</v>
          </cell>
          <cell r="L755" t="str">
            <v>-</v>
          </cell>
          <cell r="M755" t="e">
            <v>#VALUE!</v>
          </cell>
          <cell r="N755" t="e">
            <v>#VALUE!</v>
          </cell>
          <cell r="O755" t="str">
            <v>-</v>
          </cell>
          <cell r="P755" t="str">
            <v>-</v>
          </cell>
          <cell r="Q755" t="str">
            <v>-</v>
          </cell>
          <cell r="R755" t="e">
            <v>#VALUE!</v>
          </cell>
          <cell r="S755" t="e">
            <v>#VALUE!</v>
          </cell>
          <cell r="T755" t="str">
            <v>-</v>
          </cell>
          <cell r="U755" t="str">
            <v>-</v>
          </cell>
          <cell r="V755" t="str">
            <v>-</v>
          </cell>
          <cell r="W755" t="e">
            <v>#VALUE!</v>
          </cell>
          <cell r="X755" t="e">
            <v>#VALUE!</v>
          </cell>
          <cell r="Y755" t="str">
            <v>-</v>
          </cell>
          <cell r="Z755" t="str">
            <v>-</v>
          </cell>
          <cell r="AA755" t="str">
            <v>-</v>
          </cell>
          <cell r="AB755" t="e">
            <v>#VALUE!</v>
          </cell>
          <cell r="AC755" t="e">
            <v>#VALUE!</v>
          </cell>
          <cell r="AD755">
            <v>0</v>
          </cell>
        </row>
        <row r="756">
          <cell r="B756" t="str">
            <v>오이생것,손질kg늙은오이,껍질씨제거(채)국산</v>
          </cell>
          <cell r="C756">
            <v>0</v>
          </cell>
          <cell r="D756" t="str">
            <v>채소류</v>
          </cell>
          <cell r="E756" t="str">
            <v>오이</v>
          </cell>
          <cell r="F756" t="str">
            <v>생것,손질</v>
          </cell>
          <cell r="G756" t="str">
            <v>kg</v>
          </cell>
          <cell r="H756" t="str">
            <v>늙은오이,껍질씨제거(채)</v>
          </cell>
          <cell r="I756" t="str">
            <v>국산</v>
          </cell>
          <cell r="J756" t="str">
            <v>-</v>
          </cell>
          <cell r="K756" t="str">
            <v>-</v>
          </cell>
          <cell r="L756" t="str">
            <v>-</v>
          </cell>
          <cell r="M756" t="e">
            <v>#VALUE!</v>
          </cell>
          <cell r="N756" t="e">
            <v>#VALUE!</v>
          </cell>
          <cell r="O756" t="str">
            <v>-</v>
          </cell>
          <cell r="P756" t="str">
            <v>-</v>
          </cell>
          <cell r="Q756" t="str">
            <v>-</v>
          </cell>
          <cell r="R756" t="e">
            <v>#VALUE!</v>
          </cell>
          <cell r="S756" t="e">
            <v>#VALUE!</v>
          </cell>
          <cell r="T756" t="str">
            <v>-</v>
          </cell>
          <cell r="U756" t="str">
            <v>-</v>
          </cell>
          <cell r="V756" t="str">
            <v>-</v>
          </cell>
          <cell r="W756" t="e">
            <v>#VALUE!</v>
          </cell>
          <cell r="X756" t="e">
            <v>#VALUE!</v>
          </cell>
          <cell r="Y756" t="str">
            <v>-</v>
          </cell>
          <cell r="Z756" t="str">
            <v>-</v>
          </cell>
          <cell r="AA756" t="str">
            <v>-</v>
          </cell>
          <cell r="AB756" t="e">
            <v>#VALUE!</v>
          </cell>
          <cell r="AC756" t="e">
            <v>#VALUE!</v>
          </cell>
          <cell r="AD756">
            <v>0</v>
          </cell>
        </row>
        <row r="757">
          <cell r="B757" t="str">
            <v>우엉생것,깐것kg깐우엉,통국산</v>
          </cell>
          <cell r="C757">
            <v>58</v>
          </cell>
          <cell r="D757" t="str">
            <v>채소류</v>
          </cell>
          <cell r="E757" t="str">
            <v>우엉</v>
          </cell>
          <cell r="F757" t="str">
            <v>생것,깐것</v>
          </cell>
          <cell r="G757" t="str">
            <v>kg</v>
          </cell>
          <cell r="H757" t="str">
            <v>깐우엉,통</v>
          </cell>
          <cell r="I757" t="str">
            <v>국산</v>
          </cell>
          <cell r="J757" t="str">
            <v>-</v>
          </cell>
          <cell r="K757" t="str">
            <v>-</v>
          </cell>
          <cell r="L757" t="str">
            <v>-</v>
          </cell>
          <cell r="M757" t="e">
            <v>#VALUE!</v>
          </cell>
          <cell r="N757" t="e">
            <v>#VALUE!</v>
          </cell>
          <cell r="O757">
            <v>8000</v>
          </cell>
          <cell r="P757">
            <v>14500</v>
          </cell>
          <cell r="Q757" t="str">
            <v>-</v>
          </cell>
          <cell r="R757" t="e">
            <v>#VALUE!</v>
          </cell>
          <cell r="S757" t="e">
            <v>#VALUE!</v>
          </cell>
          <cell r="T757" t="str">
            <v>-</v>
          </cell>
          <cell r="U757" t="str">
            <v>-</v>
          </cell>
          <cell r="V757" t="str">
            <v>-</v>
          </cell>
          <cell r="W757" t="e">
            <v>#VALUE!</v>
          </cell>
          <cell r="X757" t="e">
            <v>#VALUE!</v>
          </cell>
          <cell r="Y757" t="str">
            <v>-</v>
          </cell>
          <cell r="Z757" t="str">
            <v>-</v>
          </cell>
          <cell r="AA757" t="str">
            <v>-</v>
          </cell>
          <cell r="AB757" t="e">
            <v>#VALUE!</v>
          </cell>
          <cell r="AC757" t="e">
            <v>#VALUE!</v>
          </cell>
          <cell r="AD757">
            <v>0</v>
          </cell>
        </row>
        <row r="758">
          <cell r="B758" t="str">
            <v>우엉생것,손질kg깐우엉,채국산</v>
          </cell>
          <cell r="C758">
            <v>0</v>
          </cell>
          <cell r="D758" t="str">
            <v>채소류</v>
          </cell>
          <cell r="E758" t="str">
            <v>우엉</v>
          </cell>
          <cell r="F758" t="str">
            <v>생것,손질</v>
          </cell>
          <cell r="G758" t="str">
            <v>kg</v>
          </cell>
          <cell r="H758" t="str">
            <v>깐우엉,채</v>
          </cell>
          <cell r="I758" t="str">
            <v>국산</v>
          </cell>
          <cell r="J758" t="str">
            <v>-</v>
          </cell>
          <cell r="K758" t="str">
            <v>-</v>
          </cell>
          <cell r="L758" t="str">
            <v>-</v>
          </cell>
          <cell r="M758" t="e">
            <v>#VALUE!</v>
          </cell>
          <cell r="N758" t="e">
            <v>#VALUE!</v>
          </cell>
          <cell r="O758" t="str">
            <v>-</v>
          </cell>
          <cell r="P758" t="str">
            <v>-</v>
          </cell>
          <cell r="Q758" t="str">
            <v>-</v>
          </cell>
          <cell r="R758" t="e">
            <v>#VALUE!</v>
          </cell>
          <cell r="S758" t="e">
            <v>#VALUE!</v>
          </cell>
          <cell r="T758">
            <v>10940</v>
          </cell>
          <cell r="U758">
            <v>18270</v>
          </cell>
          <cell r="V758">
            <v>18270</v>
          </cell>
          <cell r="W758">
            <v>67.001828153564901</v>
          </cell>
          <cell r="X758">
            <v>0</v>
          </cell>
          <cell r="Y758">
            <v>12500</v>
          </cell>
          <cell r="Z758" t="str">
            <v>-</v>
          </cell>
          <cell r="AA758" t="str">
            <v>-</v>
          </cell>
          <cell r="AB758" t="e">
            <v>#VALUE!</v>
          </cell>
          <cell r="AC758" t="e">
            <v>#VALUE!</v>
          </cell>
          <cell r="AD758">
            <v>0</v>
          </cell>
        </row>
        <row r="759">
          <cell r="B759" t="str">
            <v>우엉생것,손질kg깐우엉,어슷썰기국산</v>
          </cell>
          <cell r="C759">
            <v>0</v>
          </cell>
          <cell r="D759" t="str">
            <v>채소류</v>
          </cell>
          <cell r="E759" t="str">
            <v>우엉</v>
          </cell>
          <cell r="F759" t="str">
            <v>생것,손질</v>
          </cell>
          <cell r="G759" t="str">
            <v>kg</v>
          </cell>
          <cell r="H759" t="str">
            <v>깐우엉,어슷썰기</v>
          </cell>
          <cell r="I759" t="str">
            <v>국산</v>
          </cell>
          <cell r="J759" t="str">
            <v>-</v>
          </cell>
          <cell r="K759" t="str">
            <v>-</v>
          </cell>
          <cell r="L759" t="str">
            <v>-</v>
          </cell>
          <cell r="M759" t="e">
            <v>#VALUE!</v>
          </cell>
          <cell r="N759" t="e">
            <v>#VALUE!</v>
          </cell>
          <cell r="O759" t="str">
            <v>-</v>
          </cell>
          <cell r="P759" t="str">
            <v>-</v>
          </cell>
          <cell r="Q759" t="str">
            <v>-</v>
          </cell>
          <cell r="R759" t="e">
            <v>#VALUE!</v>
          </cell>
          <cell r="S759" t="e">
            <v>#VALUE!</v>
          </cell>
          <cell r="T759" t="str">
            <v>-</v>
          </cell>
          <cell r="U759" t="str">
            <v>-</v>
          </cell>
          <cell r="V759" t="str">
            <v>-</v>
          </cell>
          <cell r="W759" t="e">
            <v>#VALUE!</v>
          </cell>
          <cell r="X759" t="e">
            <v>#VALUE!</v>
          </cell>
          <cell r="Y759" t="str">
            <v>-</v>
          </cell>
          <cell r="Z759" t="str">
            <v>-</v>
          </cell>
          <cell r="AA759" t="str">
            <v>-</v>
          </cell>
          <cell r="AB759" t="e">
            <v>#VALUE!</v>
          </cell>
          <cell r="AC759" t="e">
            <v>#VALUE!</v>
          </cell>
          <cell r="AD759">
            <v>0</v>
          </cell>
        </row>
        <row r="760">
          <cell r="B760" t="str">
            <v>원추리생것kg국산</v>
          </cell>
          <cell r="C760">
            <v>59</v>
          </cell>
          <cell r="D760" t="str">
            <v>채소류</v>
          </cell>
          <cell r="E760" t="str">
            <v>원추리</v>
          </cell>
          <cell r="F760" t="str">
            <v>생것</v>
          </cell>
          <cell r="G760" t="str">
            <v>kg</v>
          </cell>
          <cell r="H760">
            <v>0</v>
          </cell>
          <cell r="I760" t="str">
            <v>국산</v>
          </cell>
          <cell r="J760" t="str">
            <v>-</v>
          </cell>
          <cell r="K760" t="str">
            <v>-</v>
          </cell>
          <cell r="L760" t="str">
            <v>-</v>
          </cell>
          <cell r="M760" t="e">
            <v>#VALUE!</v>
          </cell>
          <cell r="N760" t="e">
            <v>#VALUE!</v>
          </cell>
          <cell r="O760" t="str">
            <v>-</v>
          </cell>
          <cell r="P760" t="str">
            <v>-</v>
          </cell>
          <cell r="Q760">
            <v>700</v>
          </cell>
          <cell r="R760" t="e">
            <v>#VALUE!</v>
          </cell>
          <cell r="S760" t="e">
            <v>#VALUE!</v>
          </cell>
          <cell r="T760">
            <v>7760</v>
          </cell>
          <cell r="U760" t="str">
            <v>-</v>
          </cell>
          <cell r="V760" t="str">
            <v>-</v>
          </cell>
          <cell r="W760" t="e">
            <v>#VALUE!</v>
          </cell>
          <cell r="X760" t="e">
            <v>#VALUE!</v>
          </cell>
          <cell r="Y760" t="str">
            <v>-</v>
          </cell>
          <cell r="Z760">
            <v>13800</v>
          </cell>
          <cell r="AA760" t="str">
            <v>-</v>
          </cell>
          <cell r="AB760" t="e">
            <v>#VALUE!</v>
          </cell>
          <cell r="AC760" t="e">
            <v>#VALUE!</v>
          </cell>
          <cell r="AD760">
            <v>0</v>
          </cell>
        </row>
        <row r="761">
          <cell r="B761" t="str">
            <v>유채생것kg국산</v>
          </cell>
          <cell r="C761">
            <v>60</v>
          </cell>
          <cell r="D761" t="str">
            <v>채소류</v>
          </cell>
          <cell r="E761" t="str">
            <v>유채</v>
          </cell>
          <cell r="F761" t="str">
            <v>생것</v>
          </cell>
          <cell r="G761" t="str">
            <v>kg</v>
          </cell>
          <cell r="H761">
            <v>0</v>
          </cell>
          <cell r="I761" t="str">
            <v>국산</v>
          </cell>
          <cell r="J761">
            <v>2000</v>
          </cell>
          <cell r="K761" t="str">
            <v>-</v>
          </cell>
          <cell r="L761" t="str">
            <v>-</v>
          </cell>
          <cell r="M761" t="e">
            <v>#VALUE!</v>
          </cell>
          <cell r="N761" t="e">
            <v>#VALUE!</v>
          </cell>
          <cell r="O761">
            <v>3000</v>
          </cell>
          <cell r="P761">
            <v>1500</v>
          </cell>
          <cell r="Q761">
            <v>1000</v>
          </cell>
          <cell r="R761">
            <v>-66.666666666666671</v>
          </cell>
          <cell r="S761">
            <v>-33.333333333333336</v>
          </cell>
          <cell r="T761">
            <v>8790</v>
          </cell>
          <cell r="U761" t="str">
            <v>-</v>
          </cell>
          <cell r="V761" t="str">
            <v>-</v>
          </cell>
          <cell r="W761" t="e">
            <v>#VALUE!</v>
          </cell>
          <cell r="X761" t="e">
            <v>#VALUE!</v>
          </cell>
          <cell r="Y761">
            <v>9900</v>
          </cell>
          <cell r="Z761">
            <v>4900</v>
          </cell>
          <cell r="AA761" t="str">
            <v>-</v>
          </cell>
          <cell r="AB761" t="e">
            <v>#VALUE!</v>
          </cell>
          <cell r="AC761" t="e">
            <v>#VALUE!</v>
          </cell>
          <cell r="AD761">
            <v>0</v>
          </cell>
        </row>
        <row r="762">
          <cell r="B762" t="str">
            <v>유채삶은것kg삶은유채나물국산</v>
          </cell>
          <cell r="C762">
            <v>0</v>
          </cell>
          <cell r="D762" t="str">
            <v>채소류</v>
          </cell>
          <cell r="E762" t="str">
            <v>유채</v>
          </cell>
          <cell r="F762" t="str">
            <v>삶은것</v>
          </cell>
          <cell r="G762" t="str">
            <v>kg</v>
          </cell>
          <cell r="H762" t="str">
            <v>삶은유채나물</v>
          </cell>
          <cell r="I762" t="str">
            <v>국산</v>
          </cell>
          <cell r="J762" t="str">
            <v>-</v>
          </cell>
          <cell r="K762" t="str">
            <v>-</v>
          </cell>
          <cell r="L762" t="str">
            <v>-</v>
          </cell>
          <cell r="M762" t="e">
            <v>#VALUE!</v>
          </cell>
          <cell r="N762" t="e">
            <v>#VALUE!</v>
          </cell>
          <cell r="O762" t="str">
            <v>-</v>
          </cell>
          <cell r="P762" t="str">
            <v>-</v>
          </cell>
          <cell r="Q762" t="str">
            <v>-</v>
          </cell>
          <cell r="R762" t="e">
            <v>#VALUE!</v>
          </cell>
          <cell r="S762" t="e">
            <v>#VALUE!</v>
          </cell>
          <cell r="T762">
            <v>12800</v>
          </cell>
          <cell r="U762">
            <v>8900</v>
          </cell>
          <cell r="V762">
            <v>8900</v>
          </cell>
          <cell r="W762">
            <v>-30.46875</v>
          </cell>
          <cell r="X762">
            <v>0</v>
          </cell>
          <cell r="Y762">
            <v>9500</v>
          </cell>
          <cell r="Z762">
            <v>13000</v>
          </cell>
          <cell r="AA762">
            <v>13000</v>
          </cell>
          <cell r="AB762">
            <v>36.842105263157897</v>
          </cell>
          <cell r="AC762">
            <v>0</v>
          </cell>
          <cell r="AD762">
            <v>0</v>
          </cell>
        </row>
        <row r="763">
          <cell r="B763" t="str">
            <v>참나물생것kg생참나물국산</v>
          </cell>
          <cell r="C763">
            <v>61</v>
          </cell>
          <cell r="D763" t="str">
            <v>채소류</v>
          </cell>
          <cell r="E763" t="str">
            <v>참나물</v>
          </cell>
          <cell r="F763" t="str">
            <v>생것</v>
          </cell>
          <cell r="G763" t="str">
            <v>kg</v>
          </cell>
          <cell r="H763" t="str">
            <v>생참나물</v>
          </cell>
          <cell r="I763" t="str">
            <v>국산</v>
          </cell>
          <cell r="J763">
            <v>3500</v>
          </cell>
          <cell r="K763" t="str">
            <v>-</v>
          </cell>
          <cell r="L763">
            <v>2250</v>
          </cell>
          <cell r="M763">
            <v>-35.714285714285715</v>
          </cell>
          <cell r="N763" t="e">
            <v>#VALUE!</v>
          </cell>
          <cell r="O763">
            <v>5000</v>
          </cell>
          <cell r="P763">
            <v>5560</v>
          </cell>
          <cell r="Q763">
            <v>2500</v>
          </cell>
          <cell r="R763">
            <v>-50</v>
          </cell>
          <cell r="S763">
            <v>-55.035971223021583</v>
          </cell>
          <cell r="T763">
            <v>6250</v>
          </cell>
          <cell r="U763">
            <v>4620</v>
          </cell>
          <cell r="V763">
            <v>7700</v>
          </cell>
          <cell r="W763">
            <v>23.2</v>
          </cell>
          <cell r="X763">
            <v>66.666666666666671</v>
          </cell>
          <cell r="Y763">
            <v>11900</v>
          </cell>
          <cell r="Z763">
            <v>6800</v>
          </cell>
          <cell r="AA763">
            <v>5800</v>
          </cell>
          <cell r="AB763">
            <v>-51.260504201680675</v>
          </cell>
          <cell r="AC763">
            <v>-14.705882352941176</v>
          </cell>
          <cell r="AD763">
            <v>0</v>
          </cell>
        </row>
        <row r="764">
          <cell r="B764" t="str">
            <v>참나물삶은것kg삶은참나물국산</v>
          </cell>
          <cell r="C764">
            <v>0</v>
          </cell>
          <cell r="D764" t="str">
            <v>채소류</v>
          </cell>
          <cell r="E764" t="str">
            <v>참나물</v>
          </cell>
          <cell r="F764" t="str">
            <v>삶은것</v>
          </cell>
          <cell r="G764" t="str">
            <v>kg</v>
          </cell>
          <cell r="H764" t="str">
            <v>삶은참나물</v>
          </cell>
          <cell r="I764" t="str">
            <v>국산</v>
          </cell>
          <cell r="J764" t="str">
            <v>-</v>
          </cell>
          <cell r="K764" t="str">
            <v>-</v>
          </cell>
          <cell r="L764" t="str">
            <v>-</v>
          </cell>
          <cell r="M764" t="e">
            <v>#VALUE!</v>
          </cell>
          <cell r="N764" t="e">
            <v>#VALUE!</v>
          </cell>
          <cell r="O764" t="str">
            <v>-</v>
          </cell>
          <cell r="P764" t="str">
            <v>-</v>
          </cell>
          <cell r="Q764" t="str">
            <v>-</v>
          </cell>
          <cell r="R764" t="e">
            <v>#VALUE!</v>
          </cell>
          <cell r="S764" t="e">
            <v>#VALUE!</v>
          </cell>
          <cell r="T764">
            <v>12800</v>
          </cell>
          <cell r="U764" t="str">
            <v>-</v>
          </cell>
          <cell r="V764" t="str">
            <v>-</v>
          </cell>
          <cell r="W764" t="e">
            <v>#VALUE!</v>
          </cell>
          <cell r="X764" t="e">
            <v>#VALUE!</v>
          </cell>
          <cell r="Y764">
            <v>11000</v>
          </cell>
          <cell r="Z764" t="str">
            <v>-</v>
          </cell>
          <cell r="AA764">
            <v>13000</v>
          </cell>
          <cell r="AB764">
            <v>18.181818181818183</v>
          </cell>
          <cell r="AC764" t="e">
            <v>#VALUE!</v>
          </cell>
          <cell r="AD764">
            <v>0</v>
          </cell>
        </row>
        <row r="765">
          <cell r="B765" t="str">
            <v>참취생것,손질kg국산</v>
          </cell>
          <cell r="C765">
            <v>62</v>
          </cell>
          <cell r="D765" t="str">
            <v>채소류</v>
          </cell>
          <cell r="E765" t="str">
            <v>참취</v>
          </cell>
          <cell r="F765" t="str">
            <v>생것,손질</v>
          </cell>
          <cell r="G765" t="str">
            <v>kg</v>
          </cell>
          <cell r="H765">
            <v>0</v>
          </cell>
          <cell r="I765" t="str">
            <v>국산</v>
          </cell>
          <cell r="J765" t="str">
            <v>-</v>
          </cell>
          <cell r="K765">
            <v>8000</v>
          </cell>
          <cell r="L765">
            <v>4000</v>
          </cell>
          <cell r="M765" t="e">
            <v>#VALUE!</v>
          </cell>
          <cell r="N765">
            <v>-50</v>
          </cell>
          <cell r="O765" t="str">
            <v>-</v>
          </cell>
          <cell r="P765" t="str">
            <v>-</v>
          </cell>
          <cell r="Q765" t="str">
            <v>-</v>
          </cell>
          <cell r="R765" t="e">
            <v>#VALUE!</v>
          </cell>
          <cell r="S765" t="e">
            <v>#VALUE!</v>
          </cell>
          <cell r="T765" t="str">
            <v>-</v>
          </cell>
          <cell r="U765" t="str">
            <v>-</v>
          </cell>
          <cell r="V765" t="str">
            <v>-</v>
          </cell>
          <cell r="W765" t="e">
            <v>#VALUE!</v>
          </cell>
          <cell r="X765" t="e">
            <v>#VALUE!</v>
          </cell>
          <cell r="Y765" t="str">
            <v>-</v>
          </cell>
          <cell r="Z765">
            <v>9800</v>
          </cell>
          <cell r="AA765">
            <v>9800</v>
          </cell>
          <cell r="AB765" t="e">
            <v>#VALUE!</v>
          </cell>
          <cell r="AC765">
            <v>0</v>
          </cell>
          <cell r="AD765">
            <v>0</v>
          </cell>
        </row>
        <row r="766">
          <cell r="B766" t="str">
            <v>취나물생것,손질kg미역취국산</v>
          </cell>
          <cell r="C766">
            <v>63</v>
          </cell>
          <cell r="D766" t="str">
            <v>채소류</v>
          </cell>
          <cell r="E766" t="str">
            <v>취나물</v>
          </cell>
          <cell r="F766" t="str">
            <v>생것,손질</v>
          </cell>
          <cell r="G766" t="str">
            <v>kg</v>
          </cell>
          <cell r="H766" t="str">
            <v>미역취</v>
          </cell>
          <cell r="I766" t="str">
            <v>국산</v>
          </cell>
          <cell r="J766">
            <v>5500</v>
          </cell>
          <cell r="K766" t="str">
            <v>-</v>
          </cell>
          <cell r="L766" t="str">
            <v>-</v>
          </cell>
          <cell r="M766" t="e">
            <v>#VALUE!</v>
          </cell>
          <cell r="N766" t="e">
            <v>#VALUE!</v>
          </cell>
          <cell r="O766">
            <v>4000</v>
          </cell>
          <cell r="P766">
            <v>6000</v>
          </cell>
          <cell r="Q766">
            <v>2000</v>
          </cell>
          <cell r="R766">
            <v>-50</v>
          </cell>
          <cell r="S766">
            <v>-66.666666666666671</v>
          </cell>
          <cell r="T766" t="str">
            <v>-</v>
          </cell>
          <cell r="U766">
            <v>9030</v>
          </cell>
          <cell r="V766">
            <v>14940</v>
          </cell>
          <cell r="W766" t="e">
            <v>#VALUE!</v>
          </cell>
          <cell r="X766">
            <v>65.448504983388702</v>
          </cell>
          <cell r="Y766" t="str">
            <v>-</v>
          </cell>
          <cell r="Z766">
            <v>9800</v>
          </cell>
          <cell r="AA766">
            <v>9800</v>
          </cell>
          <cell r="AB766" t="e">
            <v>#VALUE!</v>
          </cell>
          <cell r="AC766">
            <v>0</v>
          </cell>
          <cell r="AD766">
            <v>0</v>
          </cell>
        </row>
        <row r="767">
          <cell r="B767" t="str">
            <v>취나물삶은것kg삶은취나물,건국산</v>
          </cell>
          <cell r="C767">
            <v>0</v>
          </cell>
          <cell r="D767" t="str">
            <v>채소류</v>
          </cell>
          <cell r="E767" t="str">
            <v>취나물</v>
          </cell>
          <cell r="F767" t="str">
            <v>삶은것</v>
          </cell>
          <cell r="G767" t="str">
            <v>kg</v>
          </cell>
          <cell r="H767" t="str">
            <v>삶은취나물,건</v>
          </cell>
          <cell r="I767" t="str">
            <v>국산</v>
          </cell>
          <cell r="J767">
            <v>22000</v>
          </cell>
          <cell r="K767" t="str">
            <v>-</v>
          </cell>
          <cell r="L767" t="str">
            <v>-</v>
          </cell>
          <cell r="M767" t="e">
            <v>#VALUE!</v>
          </cell>
          <cell r="N767" t="e">
            <v>#VALUE!</v>
          </cell>
          <cell r="O767" t="str">
            <v>-</v>
          </cell>
          <cell r="P767" t="str">
            <v>-</v>
          </cell>
          <cell r="Q767" t="str">
            <v>-</v>
          </cell>
          <cell r="R767" t="e">
            <v>#VALUE!</v>
          </cell>
          <cell r="S767" t="e">
            <v>#VALUE!</v>
          </cell>
          <cell r="T767" t="str">
            <v>-</v>
          </cell>
          <cell r="U767">
            <v>0</v>
          </cell>
          <cell r="V767" t="str">
            <v>-</v>
          </cell>
          <cell r="W767" t="e">
            <v>#VALUE!</v>
          </cell>
          <cell r="X767" t="e">
            <v>#VALUE!</v>
          </cell>
          <cell r="Y767" t="str">
            <v>-</v>
          </cell>
          <cell r="Z767">
            <v>44000</v>
          </cell>
          <cell r="AA767">
            <v>44000</v>
          </cell>
          <cell r="AB767" t="e">
            <v>#VALUE!</v>
          </cell>
          <cell r="AC767">
            <v>0</v>
          </cell>
          <cell r="AD767">
            <v>0</v>
          </cell>
        </row>
        <row r="768">
          <cell r="B768" t="str">
            <v>청경채kg국산</v>
          </cell>
          <cell r="C768">
            <v>64</v>
          </cell>
          <cell r="D768" t="str">
            <v>채소류</v>
          </cell>
          <cell r="E768" t="str">
            <v>청경채</v>
          </cell>
          <cell r="F768">
            <v>0</v>
          </cell>
          <cell r="G768" t="str">
            <v>kg</v>
          </cell>
          <cell r="H768">
            <v>0</v>
          </cell>
          <cell r="I768" t="str">
            <v>국산</v>
          </cell>
          <cell r="J768">
            <v>2500</v>
          </cell>
          <cell r="K768">
            <v>2000</v>
          </cell>
          <cell r="L768">
            <v>2250</v>
          </cell>
          <cell r="M768">
            <v>-10</v>
          </cell>
          <cell r="N768">
            <v>12.5</v>
          </cell>
          <cell r="O768">
            <v>2500</v>
          </cell>
          <cell r="P768">
            <v>3450</v>
          </cell>
          <cell r="Q768">
            <v>2000</v>
          </cell>
          <cell r="R768">
            <v>-20</v>
          </cell>
          <cell r="S768">
            <v>-42.028985507246375</v>
          </cell>
          <cell r="T768">
            <v>5330</v>
          </cell>
          <cell r="U768">
            <v>4360</v>
          </cell>
          <cell r="V768">
            <v>5350</v>
          </cell>
          <cell r="W768">
            <v>0.37523452157598497</v>
          </cell>
          <cell r="X768">
            <v>22.706422018348626</v>
          </cell>
          <cell r="Y768">
            <v>8860</v>
          </cell>
          <cell r="Z768">
            <v>4780</v>
          </cell>
          <cell r="AA768">
            <v>5920</v>
          </cell>
          <cell r="AB768">
            <v>-33.182844243792324</v>
          </cell>
          <cell r="AC768">
            <v>23.84937238493724</v>
          </cell>
          <cell r="AD768">
            <v>0</v>
          </cell>
        </row>
        <row r="769">
          <cell r="B769" t="str">
            <v>치커리잎,푸른색kg국산</v>
          </cell>
          <cell r="C769">
            <v>65</v>
          </cell>
          <cell r="D769" t="str">
            <v>채소류</v>
          </cell>
          <cell r="E769" t="str">
            <v>치커리</v>
          </cell>
          <cell r="F769" t="str">
            <v>잎,푸른색</v>
          </cell>
          <cell r="G769" t="str">
            <v>kg</v>
          </cell>
          <cell r="H769">
            <v>0</v>
          </cell>
          <cell r="I769" t="str">
            <v>국산</v>
          </cell>
          <cell r="J769">
            <v>1500</v>
          </cell>
          <cell r="K769">
            <v>2000</v>
          </cell>
          <cell r="L769">
            <v>1500</v>
          </cell>
          <cell r="M769">
            <v>0</v>
          </cell>
          <cell r="N769">
            <v>-25</v>
          </cell>
          <cell r="O769">
            <v>4500</v>
          </cell>
          <cell r="P769">
            <v>4770</v>
          </cell>
          <cell r="Q769">
            <v>1500</v>
          </cell>
          <cell r="R769">
            <v>-66.666666666666671</v>
          </cell>
          <cell r="S769">
            <v>-68.55345911949685</v>
          </cell>
          <cell r="T769">
            <v>5940</v>
          </cell>
          <cell r="U769">
            <v>9910</v>
          </cell>
          <cell r="V769">
            <v>5500</v>
          </cell>
          <cell r="W769">
            <v>-7.4074074074074074</v>
          </cell>
          <cell r="X769">
            <v>-44.500504540867809</v>
          </cell>
          <cell r="Y769">
            <v>13340</v>
          </cell>
          <cell r="Z769">
            <v>6190</v>
          </cell>
          <cell r="AA769">
            <v>5500</v>
          </cell>
          <cell r="AB769">
            <v>-58.770614692653673</v>
          </cell>
          <cell r="AC769">
            <v>-11.147011308562197</v>
          </cell>
          <cell r="AD769">
            <v>0</v>
          </cell>
        </row>
        <row r="770">
          <cell r="B770" t="str">
            <v>콜라비생것kg청색국산</v>
          </cell>
          <cell r="C770">
            <v>66</v>
          </cell>
          <cell r="D770" t="str">
            <v>채소류</v>
          </cell>
          <cell r="E770" t="str">
            <v>콜라비</v>
          </cell>
          <cell r="F770" t="str">
            <v>생것</v>
          </cell>
          <cell r="G770" t="str">
            <v>kg</v>
          </cell>
          <cell r="H770" t="str">
            <v>청색</v>
          </cell>
          <cell r="I770" t="str">
            <v>국산</v>
          </cell>
          <cell r="J770" t="str">
            <v>-</v>
          </cell>
          <cell r="K770" t="str">
            <v>-</v>
          </cell>
          <cell r="L770" t="str">
            <v>-</v>
          </cell>
          <cell r="M770" t="e">
            <v>#VALUE!</v>
          </cell>
          <cell r="N770" t="e">
            <v>#VALUE!</v>
          </cell>
          <cell r="O770" t="str">
            <v>-</v>
          </cell>
          <cell r="P770">
            <v>2000</v>
          </cell>
          <cell r="Q770">
            <v>2000</v>
          </cell>
          <cell r="R770" t="e">
            <v>#VALUE!</v>
          </cell>
          <cell r="S770">
            <v>0</v>
          </cell>
          <cell r="T770" t="str">
            <v>-</v>
          </cell>
          <cell r="U770" t="str">
            <v>-</v>
          </cell>
          <cell r="V770" t="str">
            <v>-</v>
          </cell>
          <cell r="W770" t="e">
            <v>#VALUE!</v>
          </cell>
          <cell r="X770" t="e">
            <v>#VALUE!</v>
          </cell>
          <cell r="Y770">
            <v>6230</v>
          </cell>
          <cell r="Z770" t="str">
            <v>-</v>
          </cell>
          <cell r="AA770" t="str">
            <v>-</v>
          </cell>
          <cell r="AB770" t="e">
            <v>#VALUE!</v>
          </cell>
          <cell r="AC770" t="e">
            <v>#VALUE!</v>
          </cell>
          <cell r="AD770">
            <v>0</v>
          </cell>
        </row>
        <row r="771">
          <cell r="B771" t="str">
            <v>콜라비생것kg적색국산</v>
          </cell>
          <cell r="C771">
            <v>0</v>
          </cell>
          <cell r="D771" t="str">
            <v>채소류</v>
          </cell>
          <cell r="E771" t="str">
            <v>콜라비</v>
          </cell>
          <cell r="F771" t="str">
            <v>생것</v>
          </cell>
          <cell r="G771" t="str">
            <v>kg</v>
          </cell>
          <cell r="H771" t="str">
            <v>적색</v>
          </cell>
          <cell r="I771" t="str">
            <v>국산</v>
          </cell>
          <cell r="J771" t="str">
            <v>-</v>
          </cell>
          <cell r="K771">
            <v>1000</v>
          </cell>
          <cell r="L771">
            <v>1280</v>
          </cell>
          <cell r="M771" t="e">
            <v>#VALUE!</v>
          </cell>
          <cell r="N771">
            <v>28</v>
          </cell>
          <cell r="O771">
            <v>2400</v>
          </cell>
          <cell r="P771" t="str">
            <v>-</v>
          </cell>
          <cell r="Q771" t="str">
            <v>-</v>
          </cell>
          <cell r="R771" t="e">
            <v>#VALUE!</v>
          </cell>
          <cell r="S771" t="e">
            <v>#VALUE!</v>
          </cell>
          <cell r="T771">
            <v>4890</v>
          </cell>
          <cell r="U771">
            <v>3700</v>
          </cell>
          <cell r="V771">
            <v>3380</v>
          </cell>
          <cell r="W771">
            <v>-30.879345603271982</v>
          </cell>
          <cell r="X771">
            <v>-8.6486486486486491</v>
          </cell>
          <cell r="Y771">
            <v>8000</v>
          </cell>
          <cell r="Z771">
            <v>5700</v>
          </cell>
          <cell r="AA771" t="str">
            <v>-</v>
          </cell>
          <cell r="AB771" t="e">
            <v>#VALUE!</v>
          </cell>
          <cell r="AC771" t="e">
            <v>#VALUE!</v>
          </cell>
          <cell r="AD771">
            <v>0</v>
          </cell>
        </row>
        <row r="772">
          <cell r="B772" t="str">
            <v>콩나물생것kg국산콩국산</v>
          </cell>
          <cell r="C772">
            <v>67</v>
          </cell>
          <cell r="D772" t="str">
            <v>채소류</v>
          </cell>
          <cell r="E772" t="str">
            <v>콩나물</v>
          </cell>
          <cell r="F772" t="str">
            <v>생것</v>
          </cell>
          <cell r="G772" t="str">
            <v>kg</v>
          </cell>
          <cell r="H772" t="str">
            <v>국산콩</v>
          </cell>
          <cell r="I772" t="str">
            <v>국산</v>
          </cell>
          <cell r="J772" t="str">
            <v>-</v>
          </cell>
          <cell r="K772" t="str">
            <v>-</v>
          </cell>
          <cell r="L772" t="str">
            <v>-</v>
          </cell>
          <cell r="M772" t="e">
            <v>#VALUE!</v>
          </cell>
          <cell r="N772" t="e">
            <v>#VALUE!</v>
          </cell>
          <cell r="O772">
            <v>1250</v>
          </cell>
          <cell r="P772">
            <v>3340</v>
          </cell>
          <cell r="Q772">
            <v>3340</v>
          </cell>
          <cell r="R772">
            <v>167.2</v>
          </cell>
          <cell r="S772">
            <v>0</v>
          </cell>
          <cell r="T772">
            <v>5570</v>
          </cell>
          <cell r="U772">
            <v>5570</v>
          </cell>
          <cell r="V772">
            <v>5570</v>
          </cell>
          <cell r="W772">
            <v>0</v>
          </cell>
          <cell r="X772">
            <v>0</v>
          </cell>
          <cell r="Y772">
            <v>4500</v>
          </cell>
          <cell r="Z772">
            <v>5400</v>
          </cell>
          <cell r="AA772">
            <v>5400</v>
          </cell>
          <cell r="AB772">
            <v>20</v>
          </cell>
          <cell r="AC772">
            <v>0</v>
          </cell>
          <cell r="AD772">
            <v>0</v>
          </cell>
        </row>
        <row r="773">
          <cell r="B773" t="str">
            <v>콩나물생것kg수입콩국산</v>
          </cell>
          <cell r="C773">
            <v>0</v>
          </cell>
          <cell r="D773" t="str">
            <v>채소류</v>
          </cell>
          <cell r="E773" t="str">
            <v>콩나물</v>
          </cell>
          <cell r="F773" t="str">
            <v>생것</v>
          </cell>
          <cell r="G773" t="str">
            <v>kg</v>
          </cell>
          <cell r="H773" t="str">
            <v>수입콩</v>
          </cell>
          <cell r="I773" t="str">
            <v>국산</v>
          </cell>
          <cell r="J773">
            <v>880</v>
          </cell>
          <cell r="K773">
            <v>750</v>
          </cell>
          <cell r="L773">
            <v>750</v>
          </cell>
          <cell r="M773">
            <v>-14.772727272727273</v>
          </cell>
          <cell r="N773">
            <v>0</v>
          </cell>
          <cell r="O773" t="str">
            <v>-</v>
          </cell>
          <cell r="P773" t="str">
            <v>-</v>
          </cell>
          <cell r="Q773" t="str">
            <v>-</v>
          </cell>
          <cell r="R773" t="e">
            <v>#VALUE!</v>
          </cell>
          <cell r="S773" t="e">
            <v>#VALUE!</v>
          </cell>
          <cell r="T773">
            <v>1780</v>
          </cell>
          <cell r="U773">
            <v>2300</v>
          </cell>
          <cell r="V773">
            <v>2300</v>
          </cell>
          <cell r="W773">
            <v>29.213483146067414</v>
          </cell>
          <cell r="X773">
            <v>0</v>
          </cell>
          <cell r="Y773" t="str">
            <v>-</v>
          </cell>
          <cell r="Z773" t="str">
            <v>-</v>
          </cell>
          <cell r="AA773" t="str">
            <v>-</v>
          </cell>
          <cell r="AB773" t="e">
            <v>#VALUE!</v>
          </cell>
          <cell r="AC773" t="e">
            <v>#VALUE!</v>
          </cell>
          <cell r="AD773">
            <v>0</v>
          </cell>
        </row>
        <row r="774">
          <cell r="B774" t="str">
            <v>콩나물두절kg국산콩국산</v>
          </cell>
          <cell r="C774">
            <v>0</v>
          </cell>
          <cell r="D774" t="str">
            <v>채소류</v>
          </cell>
          <cell r="E774" t="str">
            <v>콩나물</v>
          </cell>
          <cell r="F774" t="str">
            <v>두절</v>
          </cell>
          <cell r="G774" t="str">
            <v>kg</v>
          </cell>
          <cell r="H774" t="str">
            <v>국산콩</v>
          </cell>
          <cell r="I774" t="str">
            <v>국산</v>
          </cell>
          <cell r="J774" t="str">
            <v>-</v>
          </cell>
          <cell r="K774" t="str">
            <v>-</v>
          </cell>
          <cell r="L774" t="str">
            <v>-</v>
          </cell>
          <cell r="M774" t="e">
            <v>#VALUE!</v>
          </cell>
          <cell r="N774" t="e">
            <v>#VALUE!</v>
          </cell>
          <cell r="O774" t="str">
            <v>-</v>
          </cell>
          <cell r="P774" t="str">
            <v>-</v>
          </cell>
          <cell r="Q774" t="str">
            <v>-</v>
          </cell>
          <cell r="R774" t="e">
            <v>#VALUE!</v>
          </cell>
          <cell r="S774" t="e">
            <v>#VALUE!</v>
          </cell>
          <cell r="T774" t="str">
            <v>-</v>
          </cell>
          <cell r="U774" t="str">
            <v>-</v>
          </cell>
          <cell r="V774">
            <v>4940</v>
          </cell>
          <cell r="W774" t="e">
            <v>#VALUE!</v>
          </cell>
          <cell r="X774" t="e">
            <v>#VALUE!</v>
          </cell>
          <cell r="Y774" t="str">
            <v>-</v>
          </cell>
          <cell r="Z774" t="str">
            <v>-</v>
          </cell>
          <cell r="AA774" t="str">
            <v>-</v>
          </cell>
          <cell r="AB774" t="e">
            <v>#VALUE!</v>
          </cell>
          <cell r="AC774" t="e">
            <v>#VALUE!</v>
          </cell>
          <cell r="AD774">
            <v>0</v>
          </cell>
        </row>
        <row r="775">
          <cell r="B775" t="str">
            <v>콩나물두절kg수입콩국산</v>
          </cell>
          <cell r="C775">
            <v>0</v>
          </cell>
          <cell r="D775" t="str">
            <v>채소류</v>
          </cell>
          <cell r="E775" t="str">
            <v>콩나물</v>
          </cell>
          <cell r="F775" t="str">
            <v>두절</v>
          </cell>
          <cell r="G775" t="str">
            <v>kg</v>
          </cell>
          <cell r="H775" t="str">
            <v>수입콩</v>
          </cell>
          <cell r="I775" t="str">
            <v>국산</v>
          </cell>
          <cell r="J775">
            <v>1630</v>
          </cell>
          <cell r="K775">
            <v>1500</v>
          </cell>
          <cell r="L775">
            <v>1500</v>
          </cell>
          <cell r="M775">
            <v>-7.9754601226993866</v>
          </cell>
          <cell r="N775">
            <v>0</v>
          </cell>
          <cell r="O775" t="str">
            <v>-</v>
          </cell>
          <cell r="P775" t="str">
            <v>-</v>
          </cell>
          <cell r="Q775" t="str">
            <v>-</v>
          </cell>
          <cell r="R775" t="e">
            <v>#VALUE!</v>
          </cell>
          <cell r="S775" t="e">
            <v>#VALUE!</v>
          </cell>
          <cell r="T775" t="str">
            <v>-</v>
          </cell>
          <cell r="U775" t="str">
            <v>-</v>
          </cell>
          <cell r="V775" t="str">
            <v>-</v>
          </cell>
          <cell r="W775" t="e">
            <v>#VALUE!</v>
          </cell>
          <cell r="X775" t="e">
            <v>#VALUE!</v>
          </cell>
          <cell r="Y775" t="str">
            <v>-</v>
          </cell>
          <cell r="Z775" t="str">
            <v>-</v>
          </cell>
          <cell r="AA775" t="str">
            <v>-</v>
          </cell>
          <cell r="AB775" t="e">
            <v>#VALUE!</v>
          </cell>
          <cell r="AC775" t="e">
            <v>#VALUE!</v>
          </cell>
          <cell r="AD775">
            <v>0</v>
          </cell>
        </row>
        <row r="776">
          <cell r="B776" t="str">
            <v>토마토완숙토마토kg150~200g국산</v>
          </cell>
          <cell r="C776">
            <v>68</v>
          </cell>
          <cell r="D776" t="str">
            <v>채소류</v>
          </cell>
          <cell r="E776" t="str">
            <v>토마토</v>
          </cell>
          <cell r="F776" t="str">
            <v>완숙토마토</v>
          </cell>
          <cell r="G776" t="str">
            <v>kg</v>
          </cell>
          <cell r="H776" t="str">
            <v>150~200g</v>
          </cell>
          <cell r="I776" t="str">
            <v>국산</v>
          </cell>
          <cell r="J776" t="e">
            <v>#N/A</v>
          </cell>
          <cell r="K776" t="e">
            <v>#N/A</v>
          </cell>
          <cell r="L776">
            <v>3600</v>
          </cell>
          <cell r="M776" t="e">
            <v>#N/A</v>
          </cell>
          <cell r="N776" t="e">
            <v>#N/A</v>
          </cell>
          <cell r="O776" t="e">
            <v>#N/A</v>
          </cell>
          <cell r="P776" t="e">
            <v>#N/A</v>
          </cell>
          <cell r="Q776" t="str">
            <v>-</v>
          </cell>
          <cell r="R776" t="e">
            <v>#VALUE!</v>
          </cell>
          <cell r="S776" t="e">
            <v>#VALUE!</v>
          </cell>
          <cell r="T776" t="e">
            <v>#N/A</v>
          </cell>
          <cell r="U776" t="e">
            <v>#N/A</v>
          </cell>
          <cell r="V776">
            <v>5950</v>
          </cell>
          <cell r="W776" t="e">
            <v>#N/A</v>
          </cell>
          <cell r="X776" t="e">
            <v>#N/A</v>
          </cell>
          <cell r="Y776" t="e">
            <v>#N/A</v>
          </cell>
          <cell r="Z776" t="e">
            <v>#N/A</v>
          </cell>
          <cell r="AA776">
            <v>3880</v>
          </cell>
          <cell r="AB776" t="e">
            <v>#N/A</v>
          </cell>
          <cell r="AC776" t="e">
            <v>#N/A</v>
          </cell>
          <cell r="AD776">
            <v>0</v>
          </cell>
        </row>
        <row r="777">
          <cell r="B777" t="str">
            <v>토마토찰토마토kg200~240g국산</v>
          </cell>
          <cell r="C777">
            <v>0</v>
          </cell>
          <cell r="D777" t="str">
            <v>채소류</v>
          </cell>
          <cell r="E777" t="str">
            <v>토마토</v>
          </cell>
          <cell r="F777" t="str">
            <v>찰토마토</v>
          </cell>
          <cell r="G777" t="str">
            <v>kg</v>
          </cell>
          <cell r="H777" t="str">
            <v>200~240g</v>
          </cell>
          <cell r="I777" t="str">
            <v>국산</v>
          </cell>
          <cell r="J777" t="e">
            <v>#N/A</v>
          </cell>
          <cell r="K777" t="e">
            <v>#N/A</v>
          </cell>
          <cell r="L777">
            <v>3000</v>
          </cell>
          <cell r="M777" t="e">
            <v>#N/A</v>
          </cell>
          <cell r="N777" t="e">
            <v>#N/A</v>
          </cell>
          <cell r="O777" t="e">
            <v>#N/A</v>
          </cell>
          <cell r="P777" t="e">
            <v>#N/A</v>
          </cell>
          <cell r="Q777" t="str">
            <v>-</v>
          </cell>
          <cell r="R777" t="e">
            <v>#VALUE!</v>
          </cell>
          <cell r="S777" t="e">
            <v>#VALUE!</v>
          </cell>
          <cell r="T777" t="e">
            <v>#N/A</v>
          </cell>
          <cell r="U777" t="e">
            <v>#N/A</v>
          </cell>
          <cell r="V777" t="str">
            <v>-</v>
          </cell>
          <cell r="W777" t="e">
            <v>#VALUE!</v>
          </cell>
          <cell r="X777" t="e">
            <v>#VALUE!</v>
          </cell>
          <cell r="Y777" t="e">
            <v>#N/A</v>
          </cell>
          <cell r="Z777" t="e">
            <v>#N/A</v>
          </cell>
          <cell r="AA777" t="str">
            <v>-</v>
          </cell>
          <cell r="AB777" t="e">
            <v>#VALUE!</v>
          </cell>
          <cell r="AC777" t="e">
            <v>#VALUE!</v>
          </cell>
          <cell r="AD777">
            <v>0</v>
          </cell>
        </row>
        <row r="778">
          <cell r="B778" t="str">
            <v>체리토마토방울토마토kg배식용,20~25g국산</v>
          </cell>
          <cell r="C778">
            <v>69</v>
          </cell>
          <cell r="D778" t="str">
            <v>채소류</v>
          </cell>
          <cell r="E778" t="str">
            <v>체리토마토</v>
          </cell>
          <cell r="F778" t="str">
            <v>방울토마토</v>
          </cell>
          <cell r="G778" t="str">
            <v>kg</v>
          </cell>
          <cell r="H778" t="str">
            <v>배식용,20~25g</v>
          </cell>
          <cell r="I778" t="str">
            <v>국산</v>
          </cell>
          <cell r="J778" t="e">
            <v>#N/A</v>
          </cell>
          <cell r="K778" t="e">
            <v>#N/A</v>
          </cell>
          <cell r="L778">
            <v>5000</v>
          </cell>
          <cell r="M778" t="e">
            <v>#N/A</v>
          </cell>
          <cell r="N778" t="e">
            <v>#N/A</v>
          </cell>
          <cell r="O778" t="e">
            <v>#N/A</v>
          </cell>
          <cell r="P778" t="e">
            <v>#N/A</v>
          </cell>
          <cell r="Q778">
            <v>4400</v>
          </cell>
          <cell r="R778" t="e">
            <v>#N/A</v>
          </cell>
          <cell r="S778" t="e">
            <v>#N/A</v>
          </cell>
          <cell r="T778" t="e">
            <v>#N/A</v>
          </cell>
          <cell r="U778" t="e">
            <v>#N/A</v>
          </cell>
          <cell r="V778">
            <v>7980</v>
          </cell>
          <cell r="W778" t="e">
            <v>#N/A</v>
          </cell>
          <cell r="X778" t="e">
            <v>#N/A</v>
          </cell>
          <cell r="Y778" t="e">
            <v>#N/A</v>
          </cell>
          <cell r="Z778" t="e">
            <v>#N/A</v>
          </cell>
          <cell r="AA778">
            <v>6700</v>
          </cell>
          <cell r="AB778" t="e">
            <v>#N/A</v>
          </cell>
          <cell r="AC778" t="e">
            <v>#N/A</v>
          </cell>
          <cell r="AD778">
            <v>0</v>
          </cell>
        </row>
        <row r="779">
          <cell r="B779" t="str">
            <v>체리토마토방울토마토kg샐러드용,10g국산</v>
          </cell>
          <cell r="C779">
            <v>0</v>
          </cell>
          <cell r="D779" t="str">
            <v>채소류</v>
          </cell>
          <cell r="E779" t="str">
            <v>체리토마토</v>
          </cell>
          <cell r="F779" t="str">
            <v>방울토마토</v>
          </cell>
          <cell r="G779" t="str">
            <v>kg</v>
          </cell>
          <cell r="H779" t="str">
            <v>샐러드용,10g</v>
          </cell>
          <cell r="I779" t="str">
            <v>국산</v>
          </cell>
          <cell r="J779" t="str">
            <v>-</v>
          </cell>
          <cell r="K779">
            <v>3600</v>
          </cell>
          <cell r="L779">
            <v>3600</v>
          </cell>
          <cell r="M779" t="e">
            <v>#VALUE!</v>
          </cell>
          <cell r="N779">
            <v>0</v>
          </cell>
          <cell r="O779" t="str">
            <v>-</v>
          </cell>
          <cell r="P779" t="str">
            <v>-</v>
          </cell>
          <cell r="Q779" t="str">
            <v>-</v>
          </cell>
          <cell r="R779" t="e">
            <v>#VALUE!</v>
          </cell>
          <cell r="S779" t="e">
            <v>#VALUE!</v>
          </cell>
          <cell r="T779" t="str">
            <v>-</v>
          </cell>
          <cell r="U779" t="str">
            <v>-</v>
          </cell>
          <cell r="V779" t="str">
            <v>-</v>
          </cell>
          <cell r="W779" t="e">
            <v>#VALUE!</v>
          </cell>
          <cell r="X779" t="e">
            <v>#VALUE!</v>
          </cell>
          <cell r="Y779" t="str">
            <v>-</v>
          </cell>
          <cell r="Z779" t="str">
            <v>-</v>
          </cell>
          <cell r="AA779" t="str">
            <v>-</v>
          </cell>
          <cell r="AB779" t="e">
            <v>#VALUE!</v>
          </cell>
          <cell r="AC779" t="e">
            <v>#VALUE!</v>
          </cell>
          <cell r="AD779">
            <v>0</v>
          </cell>
        </row>
        <row r="780">
          <cell r="B780" t="str">
            <v>토란대삶은것kg국산</v>
          </cell>
          <cell r="C780">
            <v>70</v>
          </cell>
          <cell r="D780" t="str">
            <v>채소류</v>
          </cell>
          <cell r="E780" t="str">
            <v>토란대</v>
          </cell>
          <cell r="F780" t="str">
            <v>삶은것</v>
          </cell>
          <cell r="G780" t="str">
            <v>kg</v>
          </cell>
          <cell r="H780">
            <v>0</v>
          </cell>
          <cell r="I780" t="str">
            <v>국산</v>
          </cell>
          <cell r="J780" t="str">
            <v>-</v>
          </cell>
          <cell r="K780" t="str">
            <v>-</v>
          </cell>
          <cell r="L780" t="str">
            <v>-</v>
          </cell>
          <cell r="M780" t="e">
            <v>#VALUE!</v>
          </cell>
          <cell r="N780" t="e">
            <v>#VALUE!</v>
          </cell>
          <cell r="O780" t="str">
            <v>-</v>
          </cell>
          <cell r="P780" t="str">
            <v>-</v>
          </cell>
          <cell r="Q780" t="str">
            <v>-</v>
          </cell>
          <cell r="R780" t="e">
            <v>#VALUE!</v>
          </cell>
          <cell r="S780" t="e">
            <v>#VALUE!</v>
          </cell>
          <cell r="T780" t="str">
            <v>-</v>
          </cell>
          <cell r="U780">
            <v>14800</v>
          </cell>
          <cell r="V780">
            <v>14800</v>
          </cell>
          <cell r="W780" t="e">
            <v>#VALUE!</v>
          </cell>
          <cell r="X780">
            <v>0</v>
          </cell>
          <cell r="Y780">
            <v>12300</v>
          </cell>
          <cell r="Z780">
            <v>13000</v>
          </cell>
          <cell r="AA780">
            <v>13000</v>
          </cell>
          <cell r="AB780">
            <v>5.691056910569106</v>
          </cell>
          <cell r="AC780">
            <v>0</v>
          </cell>
          <cell r="AD780">
            <v>0</v>
          </cell>
        </row>
        <row r="781">
          <cell r="B781" t="str">
            <v>파대파kg흙대파국산</v>
          </cell>
          <cell r="C781">
            <v>71</v>
          </cell>
          <cell r="D781" t="str">
            <v>채소류</v>
          </cell>
          <cell r="E781" t="str">
            <v>파</v>
          </cell>
          <cell r="F781" t="str">
            <v>대파</v>
          </cell>
          <cell r="G781" t="str">
            <v>kg</v>
          </cell>
          <cell r="H781" t="str">
            <v>흙대파</v>
          </cell>
          <cell r="I781" t="str">
            <v>국산</v>
          </cell>
          <cell r="J781">
            <v>2000</v>
          </cell>
          <cell r="K781">
            <v>1700</v>
          </cell>
          <cell r="L781">
            <v>1700</v>
          </cell>
          <cell r="M781">
            <v>-15</v>
          </cell>
          <cell r="N781">
            <v>0</v>
          </cell>
          <cell r="O781">
            <v>2500</v>
          </cell>
          <cell r="P781">
            <v>1600</v>
          </cell>
          <cell r="Q781">
            <v>1500</v>
          </cell>
          <cell r="R781">
            <v>-40</v>
          </cell>
          <cell r="S781">
            <v>-6.25</v>
          </cell>
          <cell r="T781">
            <v>2790</v>
          </cell>
          <cell r="U781">
            <v>2540</v>
          </cell>
          <cell r="V781">
            <v>2540</v>
          </cell>
          <cell r="W781">
            <v>-8.9605734767025087</v>
          </cell>
          <cell r="X781">
            <v>0</v>
          </cell>
          <cell r="Y781">
            <v>3700</v>
          </cell>
          <cell r="Z781" t="str">
            <v>-</v>
          </cell>
          <cell r="AA781">
            <v>1440</v>
          </cell>
          <cell r="AB781">
            <v>-61.081081081081081</v>
          </cell>
          <cell r="AC781" t="e">
            <v>#VALUE!</v>
          </cell>
          <cell r="AD781">
            <v>0</v>
          </cell>
        </row>
        <row r="782">
          <cell r="B782" t="str">
            <v>파대파kg깐대파국산</v>
          </cell>
          <cell r="C782">
            <v>0</v>
          </cell>
          <cell r="D782" t="str">
            <v>채소류</v>
          </cell>
          <cell r="E782" t="str">
            <v>파</v>
          </cell>
          <cell r="F782" t="str">
            <v>대파</v>
          </cell>
          <cell r="G782" t="str">
            <v>kg</v>
          </cell>
          <cell r="H782" t="str">
            <v>깐대파</v>
          </cell>
          <cell r="I782" t="str">
            <v>국산</v>
          </cell>
          <cell r="J782">
            <v>2500</v>
          </cell>
          <cell r="K782">
            <v>2000</v>
          </cell>
          <cell r="L782">
            <v>2000</v>
          </cell>
          <cell r="M782">
            <v>-20</v>
          </cell>
          <cell r="N782">
            <v>0</v>
          </cell>
          <cell r="O782" t="str">
            <v>-</v>
          </cell>
          <cell r="P782">
            <v>1880</v>
          </cell>
          <cell r="Q782">
            <v>1800</v>
          </cell>
          <cell r="R782" t="e">
            <v>#VALUE!</v>
          </cell>
          <cell r="S782">
            <v>-4.2553191489361701</v>
          </cell>
          <cell r="T782">
            <v>7940</v>
          </cell>
          <cell r="U782">
            <v>5660</v>
          </cell>
          <cell r="V782">
            <v>5090</v>
          </cell>
          <cell r="W782">
            <v>-35.894206549118387</v>
          </cell>
          <cell r="X782">
            <v>-10.070671378091873</v>
          </cell>
          <cell r="Y782">
            <v>5640</v>
          </cell>
          <cell r="Z782">
            <v>3000</v>
          </cell>
          <cell r="AA782">
            <v>3000</v>
          </cell>
          <cell r="AB782">
            <v>-46.808510638297875</v>
          </cell>
          <cell r="AC782">
            <v>0</v>
          </cell>
          <cell r="AD782">
            <v>0</v>
          </cell>
        </row>
        <row r="783">
          <cell r="B783" t="str">
            <v>파쪽파kg흙쪽파국산</v>
          </cell>
          <cell r="C783">
            <v>0</v>
          </cell>
          <cell r="D783" t="str">
            <v>채소류</v>
          </cell>
          <cell r="E783" t="str">
            <v>파</v>
          </cell>
          <cell r="F783" t="str">
            <v>쪽파</v>
          </cell>
          <cell r="G783" t="str">
            <v>kg</v>
          </cell>
          <cell r="H783" t="str">
            <v>흙쪽파</v>
          </cell>
          <cell r="I783" t="str">
            <v>국산</v>
          </cell>
          <cell r="J783">
            <v>4500</v>
          </cell>
          <cell r="K783">
            <v>3500</v>
          </cell>
          <cell r="L783">
            <v>2500</v>
          </cell>
          <cell r="M783">
            <v>-44.444444444444443</v>
          </cell>
          <cell r="N783">
            <v>-28.571428571428573</v>
          </cell>
          <cell r="O783">
            <v>6000</v>
          </cell>
          <cell r="P783">
            <v>4000</v>
          </cell>
          <cell r="Q783">
            <v>1470</v>
          </cell>
          <cell r="R783">
            <v>-75.5</v>
          </cell>
          <cell r="S783">
            <v>-63.25</v>
          </cell>
          <cell r="T783">
            <v>7150</v>
          </cell>
          <cell r="U783">
            <v>3460</v>
          </cell>
          <cell r="V783">
            <v>3000</v>
          </cell>
          <cell r="W783">
            <v>-58.04195804195804</v>
          </cell>
          <cell r="X783">
            <v>-13.294797687861271</v>
          </cell>
          <cell r="Y783">
            <v>6250</v>
          </cell>
          <cell r="Z783">
            <v>2470</v>
          </cell>
          <cell r="AA783">
            <v>1880</v>
          </cell>
          <cell r="AB783">
            <v>-69.92</v>
          </cell>
          <cell r="AC783">
            <v>-23.886639676113361</v>
          </cell>
          <cell r="AD783">
            <v>0</v>
          </cell>
        </row>
        <row r="784">
          <cell r="B784" t="str">
            <v>파쪽파kg깐쪽파국산</v>
          </cell>
          <cell r="C784">
            <v>0</v>
          </cell>
          <cell r="D784" t="str">
            <v>채소류</v>
          </cell>
          <cell r="E784" t="str">
            <v>파</v>
          </cell>
          <cell r="F784" t="str">
            <v>쪽파</v>
          </cell>
          <cell r="G784" t="str">
            <v>kg</v>
          </cell>
          <cell r="H784" t="str">
            <v>깐쪽파</v>
          </cell>
          <cell r="I784" t="str">
            <v>국산</v>
          </cell>
          <cell r="J784">
            <v>5500</v>
          </cell>
          <cell r="K784">
            <v>4000</v>
          </cell>
          <cell r="L784">
            <v>3000</v>
          </cell>
          <cell r="M784">
            <v>-45.454545454545453</v>
          </cell>
          <cell r="N784">
            <v>-25</v>
          </cell>
          <cell r="O784">
            <v>7000</v>
          </cell>
          <cell r="P784">
            <v>5820</v>
          </cell>
          <cell r="Q784" t="str">
            <v>-</v>
          </cell>
          <cell r="R784" t="e">
            <v>#VALUE!</v>
          </cell>
          <cell r="S784" t="e">
            <v>#VALUE!</v>
          </cell>
          <cell r="T784">
            <v>13850</v>
          </cell>
          <cell r="U784">
            <v>9430</v>
          </cell>
          <cell r="V784">
            <v>8900</v>
          </cell>
          <cell r="W784">
            <v>-35.740072202166068</v>
          </cell>
          <cell r="X784">
            <v>-5.6203605514316015</v>
          </cell>
          <cell r="Y784">
            <v>14500</v>
          </cell>
          <cell r="Z784">
            <v>6340</v>
          </cell>
          <cell r="AA784">
            <v>5690</v>
          </cell>
          <cell r="AB784">
            <v>-60.758620689655174</v>
          </cell>
          <cell r="AC784">
            <v>-10.252365930599369</v>
          </cell>
          <cell r="AD784">
            <v>0</v>
          </cell>
        </row>
        <row r="785">
          <cell r="B785" t="str">
            <v>파실파kg실파국산</v>
          </cell>
          <cell r="C785">
            <v>0</v>
          </cell>
          <cell r="D785" t="str">
            <v>채소류</v>
          </cell>
          <cell r="E785" t="str">
            <v>파</v>
          </cell>
          <cell r="F785" t="str">
            <v>실파</v>
          </cell>
          <cell r="G785" t="str">
            <v>kg</v>
          </cell>
          <cell r="H785" t="str">
            <v>실파</v>
          </cell>
          <cell r="I785" t="str">
            <v>국산</v>
          </cell>
          <cell r="J785" t="str">
            <v>-</v>
          </cell>
          <cell r="K785" t="str">
            <v>-</v>
          </cell>
          <cell r="L785" t="str">
            <v>-</v>
          </cell>
          <cell r="M785" t="e">
            <v>#VALUE!</v>
          </cell>
          <cell r="N785" t="e">
            <v>#VALUE!</v>
          </cell>
          <cell r="O785" t="str">
            <v>-</v>
          </cell>
          <cell r="P785" t="str">
            <v>-</v>
          </cell>
          <cell r="Q785" t="str">
            <v>-</v>
          </cell>
          <cell r="R785" t="e">
            <v>#VALUE!</v>
          </cell>
          <cell r="S785" t="e">
            <v>#VALUE!</v>
          </cell>
          <cell r="T785" t="str">
            <v>-</v>
          </cell>
          <cell r="U785" t="str">
            <v>-</v>
          </cell>
          <cell r="V785" t="str">
            <v>-</v>
          </cell>
          <cell r="W785" t="e">
            <v>#VALUE!</v>
          </cell>
          <cell r="X785" t="e">
            <v>#VALUE!</v>
          </cell>
          <cell r="Y785" t="str">
            <v>-</v>
          </cell>
          <cell r="Z785" t="str">
            <v>-</v>
          </cell>
          <cell r="AA785" t="str">
            <v>-</v>
          </cell>
          <cell r="AB785" t="e">
            <v>#VALUE!</v>
          </cell>
          <cell r="AC785" t="e">
            <v>#VALUE!</v>
          </cell>
          <cell r="AD785">
            <v>0</v>
          </cell>
        </row>
        <row r="786">
          <cell r="B786" t="str">
            <v>파실파kg깐실파국산</v>
          </cell>
          <cell r="C786">
            <v>0</v>
          </cell>
          <cell r="D786" t="str">
            <v>채소류</v>
          </cell>
          <cell r="E786" t="str">
            <v>파</v>
          </cell>
          <cell r="F786" t="str">
            <v>실파</v>
          </cell>
          <cell r="G786" t="str">
            <v>kg</v>
          </cell>
          <cell r="H786" t="str">
            <v>깐실파</v>
          </cell>
          <cell r="I786" t="str">
            <v>국산</v>
          </cell>
          <cell r="J786" t="str">
            <v>-</v>
          </cell>
          <cell r="K786" t="str">
            <v>-</v>
          </cell>
          <cell r="L786" t="str">
            <v>-</v>
          </cell>
          <cell r="M786" t="e">
            <v>#VALUE!</v>
          </cell>
          <cell r="N786" t="e">
            <v>#VALUE!</v>
          </cell>
          <cell r="O786" t="str">
            <v>-</v>
          </cell>
          <cell r="P786" t="str">
            <v>-</v>
          </cell>
          <cell r="Q786" t="str">
            <v>-</v>
          </cell>
          <cell r="R786" t="e">
            <v>#VALUE!</v>
          </cell>
          <cell r="S786" t="e">
            <v>#VALUE!</v>
          </cell>
          <cell r="T786" t="str">
            <v>-</v>
          </cell>
          <cell r="U786" t="str">
            <v>-</v>
          </cell>
          <cell r="V786" t="str">
            <v>-</v>
          </cell>
          <cell r="W786" t="e">
            <v>#VALUE!</v>
          </cell>
          <cell r="X786" t="e">
            <v>#VALUE!</v>
          </cell>
          <cell r="Y786" t="str">
            <v>-</v>
          </cell>
          <cell r="Z786" t="str">
            <v>-</v>
          </cell>
          <cell r="AA786" t="str">
            <v>-</v>
          </cell>
          <cell r="AB786" t="e">
            <v>#VALUE!</v>
          </cell>
          <cell r="AC786" t="e">
            <v>#VALUE!</v>
          </cell>
          <cell r="AD786">
            <v>0</v>
          </cell>
        </row>
        <row r="787">
          <cell r="B787" t="str">
            <v>파슬리파슬리kg잎이피지않은것국산</v>
          </cell>
          <cell r="C787">
            <v>72</v>
          </cell>
          <cell r="D787" t="str">
            <v>채소류</v>
          </cell>
          <cell r="E787" t="str">
            <v>파슬리</v>
          </cell>
          <cell r="F787" t="str">
            <v>파슬리</v>
          </cell>
          <cell r="G787" t="str">
            <v>kg</v>
          </cell>
          <cell r="H787" t="str">
            <v>잎이피지않은것</v>
          </cell>
          <cell r="I787" t="str">
            <v>국산</v>
          </cell>
          <cell r="J787">
            <v>6500</v>
          </cell>
          <cell r="K787">
            <v>3500</v>
          </cell>
          <cell r="L787">
            <v>4000</v>
          </cell>
          <cell r="M787">
            <v>-38.46153846153846</v>
          </cell>
          <cell r="N787">
            <v>14.285714285714286</v>
          </cell>
          <cell r="O787" t="str">
            <v>-</v>
          </cell>
          <cell r="P787">
            <v>6000</v>
          </cell>
          <cell r="Q787">
            <v>4000</v>
          </cell>
          <cell r="R787" t="e">
            <v>#VALUE!</v>
          </cell>
          <cell r="S787">
            <v>-33.333333333333336</v>
          </cell>
          <cell r="T787">
            <v>31640</v>
          </cell>
          <cell r="U787" t="str">
            <v>-</v>
          </cell>
          <cell r="V787" t="str">
            <v>-</v>
          </cell>
          <cell r="W787" t="e">
            <v>#VALUE!</v>
          </cell>
          <cell r="X787" t="e">
            <v>#VALUE!</v>
          </cell>
          <cell r="Y787" t="str">
            <v>-</v>
          </cell>
          <cell r="Z787">
            <v>14900</v>
          </cell>
          <cell r="AA787">
            <v>14900</v>
          </cell>
          <cell r="AB787" t="e">
            <v>#VALUE!</v>
          </cell>
          <cell r="AC787">
            <v>0</v>
          </cell>
          <cell r="AD787">
            <v>0</v>
          </cell>
        </row>
        <row r="788">
          <cell r="B788" t="str">
            <v>파프리카(착색단고추)적.청.주황,황색kg60~70g국산</v>
          </cell>
          <cell r="C788">
            <v>73</v>
          </cell>
          <cell r="D788" t="str">
            <v>채소류</v>
          </cell>
          <cell r="E788" t="str">
            <v>파프리카(착색단고추)</v>
          </cell>
          <cell r="F788" t="str">
            <v>적.청.주황,황색</v>
          </cell>
          <cell r="G788" t="str">
            <v>kg</v>
          </cell>
          <cell r="H788" t="str">
            <v>60~70g</v>
          </cell>
          <cell r="I788" t="str">
            <v>국산</v>
          </cell>
          <cell r="J788" t="e">
            <v>#N/A</v>
          </cell>
          <cell r="K788" t="e">
            <v>#N/A</v>
          </cell>
          <cell r="L788">
            <v>5000</v>
          </cell>
          <cell r="M788" t="e">
            <v>#N/A</v>
          </cell>
          <cell r="N788" t="e">
            <v>#N/A</v>
          </cell>
          <cell r="O788" t="e">
            <v>#N/A</v>
          </cell>
          <cell r="P788" t="e">
            <v>#N/A</v>
          </cell>
          <cell r="Q788">
            <v>8000</v>
          </cell>
          <cell r="R788" t="e">
            <v>#N/A</v>
          </cell>
          <cell r="S788" t="e">
            <v>#N/A</v>
          </cell>
          <cell r="T788" t="e">
            <v>#N/A</v>
          </cell>
          <cell r="U788" t="e">
            <v>#N/A</v>
          </cell>
          <cell r="V788">
            <v>8720</v>
          </cell>
          <cell r="W788" t="e">
            <v>#N/A</v>
          </cell>
          <cell r="X788" t="e">
            <v>#N/A</v>
          </cell>
          <cell r="Y788" t="e">
            <v>#N/A</v>
          </cell>
          <cell r="Z788" t="e">
            <v>#N/A</v>
          </cell>
          <cell r="AA788">
            <v>7120</v>
          </cell>
          <cell r="AB788" t="e">
            <v>#N/A</v>
          </cell>
          <cell r="AC788" t="e">
            <v>#N/A</v>
          </cell>
          <cell r="AD788">
            <v>0</v>
          </cell>
        </row>
        <row r="789">
          <cell r="B789" t="str">
            <v>포항초포항초kg국산</v>
          </cell>
          <cell r="C789">
            <v>74</v>
          </cell>
          <cell r="D789" t="str">
            <v>채소류</v>
          </cell>
          <cell r="E789" t="str">
            <v>포항초</v>
          </cell>
          <cell r="F789" t="str">
            <v>포항초</v>
          </cell>
          <cell r="G789" t="str">
            <v>kg</v>
          </cell>
          <cell r="H789">
            <v>0</v>
          </cell>
          <cell r="I789" t="str">
            <v>국산</v>
          </cell>
          <cell r="J789" t="str">
            <v>-</v>
          </cell>
          <cell r="K789" t="str">
            <v>-</v>
          </cell>
          <cell r="L789" t="str">
            <v>-</v>
          </cell>
          <cell r="M789" t="e">
            <v>#VALUE!</v>
          </cell>
          <cell r="N789" t="e">
            <v>#VALUE!</v>
          </cell>
          <cell r="O789" t="str">
            <v>-</v>
          </cell>
          <cell r="P789" t="str">
            <v>-</v>
          </cell>
          <cell r="Q789" t="str">
            <v>-</v>
          </cell>
          <cell r="R789" t="e">
            <v>#VALUE!</v>
          </cell>
          <cell r="S789" t="e">
            <v>#VALUE!</v>
          </cell>
          <cell r="T789" t="str">
            <v>-</v>
          </cell>
          <cell r="U789" t="str">
            <v>-</v>
          </cell>
          <cell r="V789" t="str">
            <v>-</v>
          </cell>
          <cell r="W789" t="e">
            <v>#VALUE!</v>
          </cell>
          <cell r="X789" t="e">
            <v>#VALUE!</v>
          </cell>
          <cell r="Y789">
            <v>10940</v>
          </cell>
          <cell r="Z789" t="str">
            <v>-</v>
          </cell>
          <cell r="AA789" t="str">
            <v>-</v>
          </cell>
          <cell r="AB789" t="e">
            <v>#VALUE!</v>
          </cell>
          <cell r="AC789" t="e">
            <v>#VALUE!</v>
          </cell>
          <cell r="AD789">
            <v>0</v>
          </cell>
        </row>
        <row r="790">
          <cell r="B790" t="str">
            <v>피망청피망kg50~60g국산</v>
          </cell>
          <cell r="C790">
            <v>75</v>
          </cell>
          <cell r="D790" t="str">
            <v>채소류</v>
          </cell>
          <cell r="E790" t="str">
            <v>피망</v>
          </cell>
          <cell r="F790" t="str">
            <v>청피망</v>
          </cell>
          <cell r="G790" t="str">
            <v>kg</v>
          </cell>
          <cell r="H790" t="str">
            <v>50~60g</v>
          </cell>
          <cell r="I790" t="str">
            <v>국산</v>
          </cell>
          <cell r="J790" t="e">
            <v>#N/A</v>
          </cell>
          <cell r="K790" t="e">
            <v>#N/A</v>
          </cell>
          <cell r="L790">
            <v>4800</v>
          </cell>
          <cell r="M790" t="e">
            <v>#N/A</v>
          </cell>
          <cell r="N790" t="e">
            <v>#N/A</v>
          </cell>
          <cell r="O790" t="e">
            <v>#N/A</v>
          </cell>
          <cell r="P790" t="e">
            <v>#N/A</v>
          </cell>
          <cell r="Q790">
            <v>6000</v>
          </cell>
          <cell r="R790" t="e">
            <v>#N/A</v>
          </cell>
          <cell r="S790" t="e">
            <v>#N/A</v>
          </cell>
          <cell r="T790" t="e">
            <v>#N/A</v>
          </cell>
          <cell r="U790" t="e">
            <v>#N/A</v>
          </cell>
          <cell r="V790">
            <v>11610</v>
          </cell>
          <cell r="W790" t="e">
            <v>#N/A</v>
          </cell>
          <cell r="X790" t="e">
            <v>#N/A</v>
          </cell>
          <cell r="Y790" t="e">
            <v>#N/A</v>
          </cell>
          <cell r="Z790" t="e">
            <v>#N/A</v>
          </cell>
          <cell r="AA790">
            <v>9690</v>
          </cell>
          <cell r="AB790" t="e">
            <v>#N/A</v>
          </cell>
          <cell r="AC790" t="e">
            <v>#N/A</v>
          </cell>
          <cell r="AD790">
            <v>0</v>
          </cell>
        </row>
        <row r="791">
          <cell r="B791" t="str">
            <v>피망홍피망kg50~60g국산</v>
          </cell>
          <cell r="C791">
            <v>0</v>
          </cell>
          <cell r="D791" t="str">
            <v>채소류</v>
          </cell>
          <cell r="E791" t="str">
            <v>피망</v>
          </cell>
          <cell r="F791" t="str">
            <v>홍피망</v>
          </cell>
          <cell r="G791" t="str">
            <v>kg</v>
          </cell>
          <cell r="H791" t="str">
            <v>50~60g</v>
          </cell>
          <cell r="I791" t="str">
            <v>국산</v>
          </cell>
          <cell r="J791" t="e">
            <v>#N/A</v>
          </cell>
          <cell r="K791" t="e">
            <v>#N/A</v>
          </cell>
          <cell r="L791">
            <v>6500</v>
          </cell>
          <cell r="M791" t="e">
            <v>#N/A</v>
          </cell>
          <cell r="N791" t="e">
            <v>#N/A</v>
          </cell>
          <cell r="O791" t="e">
            <v>#N/A</v>
          </cell>
          <cell r="P791" t="e">
            <v>#N/A</v>
          </cell>
          <cell r="Q791">
            <v>6000</v>
          </cell>
          <cell r="R791" t="e">
            <v>#N/A</v>
          </cell>
          <cell r="S791" t="e">
            <v>#N/A</v>
          </cell>
          <cell r="T791" t="e">
            <v>#N/A</v>
          </cell>
          <cell r="U791" t="e">
            <v>#N/A</v>
          </cell>
          <cell r="V791">
            <v>11470</v>
          </cell>
          <cell r="W791" t="e">
            <v>#N/A</v>
          </cell>
          <cell r="X791" t="e">
            <v>#N/A</v>
          </cell>
          <cell r="Y791" t="e">
            <v>#N/A</v>
          </cell>
          <cell r="Z791" t="e">
            <v>#N/A</v>
          </cell>
          <cell r="AA791">
            <v>8470</v>
          </cell>
          <cell r="AB791" t="e">
            <v>#N/A</v>
          </cell>
          <cell r="AC791" t="e">
            <v>#N/A</v>
          </cell>
          <cell r="AD791">
            <v>0</v>
          </cell>
        </row>
        <row r="792">
          <cell r="B792" t="str">
            <v>호박늙은호박,생것kg피늙은호박국산</v>
          </cell>
          <cell r="C792">
            <v>76</v>
          </cell>
          <cell r="D792" t="str">
            <v>채소류</v>
          </cell>
          <cell r="E792" t="str">
            <v>호박</v>
          </cell>
          <cell r="F792" t="str">
            <v>늙은호박,생것</v>
          </cell>
          <cell r="G792" t="str">
            <v>kg</v>
          </cell>
          <cell r="H792" t="str">
            <v>피늙은호박</v>
          </cell>
          <cell r="I792" t="str">
            <v>국산</v>
          </cell>
          <cell r="J792" t="str">
            <v>-</v>
          </cell>
          <cell r="K792" t="str">
            <v>-</v>
          </cell>
          <cell r="L792" t="str">
            <v>-</v>
          </cell>
          <cell r="M792" t="e">
            <v>#VALUE!</v>
          </cell>
          <cell r="N792" t="e">
            <v>#VALUE!</v>
          </cell>
          <cell r="O792" t="str">
            <v>-</v>
          </cell>
          <cell r="P792" t="str">
            <v>-</v>
          </cell>
          <cell r="Q792" t="str">
            <v>-</v>
          </cell>
          <cell r="R792" t="e">
            <v>#VALUE!</v>
          </cell>
          <cell r="S792" t="e">
            <v>#VALUE!</v>
          </cell>
          <cell r="T792">
            <v>2900</v>
          </cell>
          <cell r="U792">
            <v>4050</v>
          </cell>
          <cell r="V792">
            <v>4050</v>
          </cell>
          <cell r="W792">
            <v>39.655172413793103</v>
          </cell>
          <cell r="X792">
            <v>0</v>
          </cell>
          <cell r="Y792">
            <v>3500</v>
          </cell>
          <cell r="Z792">
            <v>2820</v>
          </cell>
          <cell r="AA792" t="str">
            <v>-</v>
          </cell>
          <cell r="AB792" t="e">
            <v>#VALUE!</v>
          </cell>
          <cell r="AC792" t="e">
            <v>#VALUE!</v>
          </cell>
          <cell r="AD792">
            <v>0</v>
          </cell>
        </row>
        <row r="793">
          <cell r="B793" t="str">
            <v>호박늙은호박,생것kg피늙은호박뉴질랜드</v>
          </cell>
          <cell r="C793">
            <v>0</v>
          </cell>
          <cell r="D793" t="str">
            <v>채소류</v>
          </cell>
          <cell r="E793" t="str">
            <v>호박</v>
          </cell>
          <cell r="F793" t="str">
            <v>늙은호박,생것</v>
          </cell>
          <cell r="G793" t="str">
            <v>kg</v>
          </cell>
          <cell r="H793" t="str">
            <v>피늙은호박</v>
          </cell>
          <cell r="I793" t="str">
            <v>뉴질랜드</v>
          </cell>
          <cell r="J793" t="str">
            <v>-</v>
          </cell>
          <cell r="K793" t="str">
            <v>-</v>
          </cell>
          <cell r="L793" t="str">
            <v>-</v>
          </cell>
          <cell r="M793" t="e">
            <v>#VALUE!</v>
          </cell>
          <cell r="N793" t="e">
            <v>#VALUE!</v>
          </cell>
          <cell r="O793" t="str">
            <v>-</v>
          </cell>
          <cell r="P793" t="str">
            <v>-</v>
          </cell>
          <cell r="Q793" t="str">
            <v>-</v>
          </cell>
          <cell r="R793" t="e">
            <v>#VALUE!</v>
          </cell>
          <cell r="S793" t="e">
            <v>#VALUE!</v>
          </cell>
          <cell r="T793" t="str">
            <v>-</v>
          </cell>
          <cell r="U793" t="str">
            <v>-</v>
          </cell>
          <cell r="V793" t="str">
            <v>-</v>
          </cell>
          <cell r="W793" t="e">
            <v>#VALUE!</v>
          </cell>
          <cell r="X793" t="e">
            <v>#VALUE!</v>
          </cell>
          <cell r="Y793" t="str">
            <v>-</v>
          </cell>
          <cell r="Z793" t="str">
            <v>-</v>
          </cell>
          <cell r="AA793" t="str">
            <v>-</v>
          </cell>
          <cell r="AB793" t="e">
            <v>#VALUE!</v>
          </cell>
          <cell r="AC793" t="e">
            <v>#VALUE!</v>
          </cell>
          <cell r="AD793">
            <v>0</v>
          </cell>
        </row>
        <row r="794">
          <cell r="B794" t="str">
            <v>호박늙은호박,손질kg껍질씨제거,절단국산</v>
          </cell>
          <cell r="C794">
            <v>0</v>
          </cell>
          <cell r="D794" t="str">
            <v>채소류</v>
          </cell>
          <cell r="E794" t="str">
            <v>호박</v>
          </cell>
          <cell r="F794" t="str">
            <v>늙은호박,손질</v>
          </cell>
          <cell r="G794" t="str">
            <v>kg</v>
          </cell>
          <cell r="H794" t="str">
            <v>껍질씨제거,절단</v>
          </cell>
          <cell r="I794" t="str">
            <v>국산</v>
          </cell>
          <cell r="J794" t="str">
            <v>-</v>
          </cell>
          <cell r="K794" t="str">
            <v>-</v>
          </cell>
          <cell r="L794" t="str">
            <v>-</v>
          </cell>
          <cell r="M794" t="e">
            <v>#VALUE!</v>
          </cell>
          <cell r="N794" t="e">
            <v>#VALUE!</v>
          </cell>
          <cell r="O794" t="str">
            <v>-</v>
          </cell>
          <cell r="P794" t="str">
            <v>-</v>
          </cell>
          <cell r="Q794" t="str">
            <v>-</v>
          </cell>
          <cell r="R794" t="e">
            <v>#VALUE!</v>
          </cell>
          <cell r="S794" t="e">
            <v>#VALUE!</v>
          </cell>
          <cell r="T794" t="str">
            <v>-</v>
          </cell>
          <cell r="U794" t="str">
            <v>-</v>
          </cell>
          <cell r="V794" t="str">
            <v>-</v>
          </cell>
          <cell r="W794" t="e">
            <v>#VALUE!</v>
          </cell>
          <cell r="X794" t="e">
            <v>#VALUE!</v>
          </cell>
          <cell r="Y794" t="str">
            <v>-</v>
          </cell>
          <cell r="Z794" t="str">
            <v>-</v>
          </cell>
          <cell r="AA794" t="str">
            <v>-</v>
          </cell>
          <cell r="AB794" t="e">
            <v>#VALUE!</v>
          </cell>
          <cell r="AC794" t="e">
            <v>#VALUE!</v>
          </cell>
          <cell r="AD794">
            <v>0</v>
          </cell>
        </row>
        <row r="795">
          <cell r="B795" t="str">
            <v>호박늙은호박,손질kg껍질씨제거,절단뉴질랜드</v>
          </cell>
          <cell r="C795">
            <v>0</v>
          </cell>
          <cell r="D795" t="str">
            <v>채소류</v>
          </cell>
          <cell r="E795" t="str">
            <v>호박</v>
          </cell>
          <cell r="F795" t="str">
            <v>늙은호박,손질</v>
          </cell>
          <cell r="G795" t="str">
            <v>kg</v>
          </cell>
          <cell r="H795" t="str">
            <v>껍질씨제거,절단</v>
          </cell>
          <cell r="I795" t="str">
            <v>뉴질랜드</v>
          </cell>
          <cell r="J795" t="str">
            <v>-</v>
          </cell>
          <cell r="K795" t="str">
            <v>-</v>
          </cell>
          <cell r="L795" t="str">
            <v>-</v>
          </cell>
          <cell r="M795" t="e">
            <v>#VALUE!</v>
          </cell>
          <cell r="N795" t="e">
            <v>#VALUE!</v>
          </cell>
          <cell r="O795" t="str">
            <v>-</v>
          </cell>
          <cell r="P795" t="str">
            <v>-</v>
          </cell>
          <cell r="Q795" t="str">
            <v>-</v>
          </cell>
          <cell r="R795" t="e">
            <v>#VALUE!</v>
          </cell>
          <cell r="S795" t="e">
            <v>#VALUE!</v>
          </cell>
          <cell r="T795" t="str">
            <v>-</v>
          </cell>
          <cell r="U795" t="str">
            <v>-</v>
          </cell>
          <cell r="V795" t="str">
            <v>-</v>
          </cell>
          <cell r="W795" t="e">
            <v>#VALUE!</v>
          </cell>
          <cell r="X795" t="e">
            <v>#VALUE!</v>
          </cell>
          <cell r="Y795" t="str">
            <v>-</v>
          </cell>
          <cell r="Z795" t="str">
            <v>-</v>
          </cell>
          <cell r="AA795" t="str">
            <v>-</v>
          </cell>
          <cell r="AB795" t="e">
            <v>#VALUE!</v>
          </cell>
          <cell r="AC795" t="e">
            <v>#VALUE!</v>
          </cell>
          <cell r="AD795">
            <v>0</v>
          </cell>
        </row>
        <row r="796">
          <cell r="B796" t="str">
            <v>호박늙은호박고지(오가리)kg늙은호박고지국산</v>
          </cell>
          <cell r="C796">
            <v>0</v>
          </cell>
          <cell r="D796" t="str">
            <v>채소류</v>
          </cell>
          <cell r="E796" t="str">
            <v>호박</v>
          </cell>
          <cell r="F796" t="str">
            <v>늙은호박고지(오가리)</v>
          </cell>
          <cell r="G796" t="str">
            <v>kg</v>
          </cell>
          <cell r="H796" t="str">
            <v>늙은호박고지</v>
          </cell>
          <cell r="I796" t="str">
            <v>국산</v>
          </cell>
          <cell r="J796" t="str">
            <v>-</v>
          </cell>
          <cell r="K796" t="str">
            <v>-</v>
          </cell>
          <cell r="L796" t="str">
            <v>-</v>
          </cell>
          <cell r="M796" t="e">
            <v>#VALUE!</v>
          </cell>
          <cell r="N796" t="e">
            <v>#VALUE!</v>
          </cell>
          <cell r="O796" t="str">
            <v>-</v>
          </cell>
          <cell r="P796" t="str">
            <v>-</v>
          </cell>
          <cell r="Q796" t="str">
            <v>-</v>
          </cell>
          <cell r="R796" t="e">
            <v>#VALUE!</v>
          </cell>
          <cell r="S796" t="e">
            <v>#VALUE!</v>
          </cell>
          <cell r="T796" t="str">
            <v>-</v>
          </cell>
          <cell r="U796" t="str">
            <v>-</v>
          </cell>
          <cell r="V796" t="str">
            <v>-</v>
          </cell>
          <cell r="W796" t="e">
            <v>#VALUE!</v>
          </cell>
          <cell r="X796" t="e">
            <v>#VALUE!</v>
          </cell>
          <cell r="Y796" t="str">
            <v>-</v>
          </cell>
          <cell r="Z796" t="str">
            <v>-</v>
          </cell>
          <cell r="AA796" t="str">
            <v>-</v>
          </cell>
          <cell r="AB796" t="e">
            <v>#VALUE!</v>
          </cell>
          <cell r="AC796" t="e">
            <v>#VALUE!</v>
          </cell>
          <cell r="AD796">
            <v>0</v>
          </cell>
        </row>
        <row r="797">
          <cell r="B797" t="str">
            <v>호박당호박kg피당호박국산</v>
          </cell>
          <cell r="C797">
            <v>0</v>
          </cell>
          <cell r="D797" t="str">
            <v>채소류</v>
          </cell>
          <cell r="E797" t="str">
            <v>호박</v>
          </cell>
          <cell r="F797" t="str">
            <v>당호박</v>
          </cell>
          <cell r="G797" t="str">
            <v>kg</v>
          </cell>
          <cell r="H797" t="str">
            <v>피당호박</v>
          </cell>
          <cell r="I797" t="str">
            <v>국산</v>
          </cell>
          <cell r="J797">
            <v>2000</v>
          </cell>
          <cell r="K797" t="str">
            <v>-</v>
          </cell>
          <cell r="L797" t="str">
            <v>-</v>
          </cell>
          <cell r="M797" t="e">
            <v>#VALUE!</v>
          </cell>
          <cell r="N797" t="e">
            <v>#VALUE!</v>
          </cell>
          <cell r="O797">
            <v>2300</v>
          </cell>
          <cell r="P797">
            <v>4170</v>
          </cell>
          <cell r="Q797">
            <v>3000</v>
          </cell>
          <cell r="R797">
            <v>30.434782608695652</v>
          </cell>
          <cell r="S797">
            <v>-28.057553956834532</v>
          </cell>
          <cell r="T797" t="str">
            <v>-</v>
          </cell>
          <cell r="U797" t="str">
            <v>-</v>
          </cell>
          <cell r="V797" t="str">
            <v>-</v>
          </cell>
          <cell r="W797" t="e">
            <v>#VALUE!</v>
          </cell>
          <cell r="X797" t="e">
            <v>#VALUE!</v>
          </cell>
          <cell r="Y797">
            <v>3890</v>
          </cell>
          <cell r="Z797">
            <v>4090</v>
          </cell>
          <cell r="AA797" t="str">
            <v>-</v>
          </cell>
          <cell r="AB797" t="e">
            <v>#VALUE!</v>
          </cell>
          <cell r="AC797" t="e">
            <v>#VALUE!</v>
          </cell>
          <cell r="AD797">
            <v>0</v>
          </cell>
        </row>
        <row r="798">
          <cell r="B798" t="str">
            <v>호박당호박kg피당호박뉴질랜드</v>
          </cell>
          <cell r="C798">
            <v>0</v>
          </cell>
          <cell r="D798" t="str">
            <v>채소류</v>
          </cell>
          <cell r="E798" t="str">
            <v>호박</v>
          </cell>
          <cell r="F798" t="str">
            <v>당호박</v>
          </cell>
          <cell r="G798" t="str">
            <v>kg</v>
          </cell>
          <cell r="H798" t="str">
            <v>피당호박</v>
          </cell>
          <cell r="I798" t="str">
            <v>뉴질랜드</v>
          </cell>
          <cell r="J798" t="str">
            <v>-</v>
          </cell>
          <cell r="K798">
            <v>1850</v>
          </cell>
          <cell r="L798">
            <v>1540</v>
          </cell>
          <cell r="M798" t="e">
            <v>#VALUE!</v>
          </cell>
          <cell r="N798">
            <v>-16.756756756756758</v>
          </cell>
          <cell r="O798" t="str">
            <v>-</v>
          </cell>
          <cell r="P798" t="str">
            <v>-</v>
          </cell>
          <cell r="Q798">
            <v>2290</v>
          </cell>
          <cell r="R798" t="e">
            <v>#VALUE!</v>
          </cell>
          <cell r="S798" t="e">
            <v>#VALUE!</v>
          </cell>
          <cell r="T798">
            <v>3280</v>
          </cell>
          <cell r="U798">
            <v>2200</v>
          </cell>
          <cell r="V798">
            <v>2190</v>
          </cell>
          <cell r="W798">
            <v>-33.231707317073173</v>
          </cell>
          <cell r="X798">
            <v>-0.45454545454545453</v>
          </cell>
          <cell r="Y798" t="str">
            <v>-</v>
          </cell>
          <cell r="Z798" t="str">
            <v>-</v>
          </cell>
          <cell r="AA798" t="str">
            <v>-</v>
          </cell>
          <cell r="AB798" t="e">
            <v>#VALUE!</v>
          </cell>
          <cell r="AC798" t="e">
            <v>#VALUE!</v>
          </cell>
          <cell r="AD798">
            <v>0</v>
          </cell>
        </row>
        <row r="799">
          <cell r="B799" t="str">
            <v>호박당호박,손질kg껍질씨제거,절단국산</v>
          </cell>
          <cell r="C799">
            <v>0</v>
          </cell>
          <cell r="D799" t="str">
            <v>채소류</v>
          </cell>
          <cell r="E799" t="str">
            <v>호박</v>
          </cell>
          <cell r="F799" t="str">
            <v>당호박,손질</v>
          </cell>
          <cell r="G799" t="str">
            <v>kg</v>
          </cell>
          <cell r="H799" t="str">
            <v>껍질씨제거,절단</v>
          </cell>
          <cell r="I799" t="str">
            <v>국산</v>
          </cell>
          <cell r="J799" t="str">
            <v>-</v>
          </cell>
          <cell r="K799" t="str">
            <v>-</v>
          </cell>
          <cell r="L799" t="str">
            <v>-</v>
          </cell>
          <cell r="M799" t="e">
            <v>#VALUE!</v>
          </cell>
          <cell r="N799" t="e">
            <v>#VALUE!</v>
          </cell>
          <cell r="O799" t="str">
            <v>-</v>
          </cell>
          <cell r="P799" t="str">
            <v>-</v>
          </cell>
          <cell r="Q799" t="str">
            <v>-</v>
          </cell>
          <cell r="R799" t="e">
            <v>#VALUE!</v>
          </cell>
          <cell r="S799" t="e">
            <v>#VALUE!</v>
          </cell>
          <cell r="T799" t="str">
            <v>-</v>
          </cell>
          <cell r="U799" t="str">
            <v>-</v>
          </cell>
          <cell r="V799" t="str">
            <v>-</v>
          </cell>
          <cell r="W799" t="e">
            <v>#VALUE!</v>
          </cell>
          <cell r="X799" t="e">
            <v>#VALUE!</v>
          </cell>
          <cell r="Y799" t="str">
            <v>-</v>
          </cell>
          <cell r="Z799" t="str">
            <v>-</v>
          </cell>
          <cell r="AA799" t="str">
            <v>-</v>
          </cell>
          <cell r="AB799" t="e">
            <v>#VALUE!</v>
          </cell>
          <cell r="AC799" t="e">
            <v>#VALUE!</v>
          </cell>
          <cell r="AD799">
            <v>0</v>
          </cell>
        </row>
        <row r="800">
          <cell r="B800" t="str">
            <v>호박당호박,손질kg껍질씨제거,절단뉴질랜드</v>
          </cell>
          <cell r="C800">
            <v>0</v>
          </cell>
          <cell r="D800" t="str">
            <v>채소류</v>
          </cell>
          <cell r="E800" t="str">
            <v>호박</v>
          </cell>
          <cell r="F800" t="str">
            <v>당호박,손질</v>
          </cell>
          <cell r="G800" t="str">
            <v>kg</v>
          </cell>
          <cell r="H800" t="str">
            <v>껍질씨제거,절단</v>
          </cell>
          <cell r="I800" t="str">
            <v>뉴질랜드</v>
          </cell>
          <cell r="J800" t="str">
            <v>-</v>
          </cell>
          <cell r="K800" t="str">
            <v>-</v>
          </cell>
          <cell r="L800" t="str">
            <v>-</v>
          </cell>
          <cell r="M800" t="e">
            <v>#VALUE!</v>
          </cell>
          <cell r="N800" t="e">
            <v>#VALUE!</v>
          </cell>
          <cell r="O800" t="str">
            <v>-</v>
          </cell>
          <cell r="P800" t="str">
            <v>-</v>
          </cell>
          <cell r="Q800" t="str">
            <v>-</v>
          </cell>
          <cell r="R800" t="e">
            <v>#VALUE!</v>
          </cell>
          <cell r="S800" t="e">
            <v>#VALUE!</v>
          </cell>
          <cell r="T800" t="str">
            <v>-</v>
          </cell>
          <cell r="U800" t="str">
            <v>-</v>
          </cell>
          <cell r="V800" t="str">
            <v>-</v>
          </cell>
          <cell r="W800" t="e">
            <v>#VALUE!</v>
          </cell>
          <cell r="X800" t="e">
            <v>#VALUE!</v>
          </cell>
          <cell r="Y800" t="str">
            <v>-</v>
          </cell>
          <cell r="Z800" t="str">
            <v>-</v>
          </cell>
          <cell r="AA800" t="str">
            <v>-</v>
          </cell>
          <cell r="AB800" t="e">
            <v>#VALUE!</v>
          </cell>
          <cell r="AC800" t="e">
            <v>#VALUE!</v>
          </cell>
          <cell r="AD800">
            <v>0</v>
          </cell>
        </row>
        <row r="801">
          <cell r="B801" t="str">
            <v>호박만차량당호박kg만차량당호박국산</v>
          </cell>
          <cell r="C801">
            <v>0</v>
          </cell>
          <cell r="D801" t="str">
            <v>채소류</v>
          </cell>
          <cell r="E801" t="str">
            <v>호박</v>
          </cell>
          <cell r="F801" t="str">
            <v>만차량당호박</v>
          </cell>
          <cell r="G801" t="str">
            <v>kg</v>
          </cell>
          <cell r="H801" t="str">
            <v>만차량당호박</v>
          </cell>
          <cell r="I801" t="str">
            <v>국산</v>
          </cell>
          <cell r="J801" t="str">
            <v>-</v>
          </cell>
          <cell r="K801" t="str">
            <v>-</v>
          </cell>
          <cell r="L801" t="str">
            <v>-</v>
          </cell>
          <cell r="M801" t="e">
            <v>#VALUE!</v>
          </cell>
          <cell r="N801" t="e">
            <v>#VALUE!</v>
          </cell>
          <cell r="O801" t="str">
            <v>-</v>
          </cell>
          <cell r="P801" t="str">
            <v>-</v>
          </cell>
          <cell r="Q801" t="str">
            <v>-</v>
          </cell>
          <cell r="R801" t="e">
            <v>#VALUE!</v>
          </cell>
          <cell r="S801" t="e">
            <v>#VALUE!</v>
          </cell>
          <cell r="T801" t="str">
            <v>-</v>
          </cell>
          <cell r="U801" t="str">
            <v>-</v>
          </cell>
          <cell r="V801" t="str">
            <v>-</v>
          </cell>
          <cell r="W801" t="e">
            <v>#VALUE!</v>
          </cell>
          <cell r="X801" t="e">
            <v>#VALUE!</v>
          </cell>
          <cell r="Y801" t="str">
            <v>-</v>
          </cell>
          <cell r="Z801" t="str">
            <v>-</v>
          </cell>
          <cell r="AA801" t="str">
            <v>-</v>
          </cell>
          <cell r="AB801" t="e">
            <v>#VALUE!</v>
          </cell>
          <cell r="AC801" t="e">
            <v>#VALUE!</v>
          </cell>
          <cell r="AD801">
            <v>0</v>
          </cell>
        </row>
        <row r="802">
          <cell r="B802" t="str">
            <v>호박만차량당호박,손질kg껍질씨제거,절단국산</v>
          </cell>
          <cell r="C802">
            <v>0</v>
          </cell>
          <cell r="D802" t="str">
            <v>채소류</v>
          </cell>
          <cell r="E802" t="str">
            <v>호박</v>
          </cell>
          <cell r="F802" t="str">
            <v>만차량당호박,손질</v>
          </cell>
          <cell r="G802" t="str">
            <v>kg</v>
          </cell>
          <cell r="H802" t="str">
            <v>껍질씨제거,절단</v>
          </cell>
          <cell r="I802" t="str">
            <v>국산</v>
          </cell>
          <cell r="J802" t="str">
            <v>-</v>
          </cell>
          <cell r="K802" t="str">
            <v>-</v>
          </cell>
          <cell r="L802" t="str">
            <v>-</v>
          </cell>
          <cell r="M802" t="e">
            <v>#VALUE!</v>
          </cell>
          <cell r="N802" t="e">
            <v>#VALUE!</v>
          </cell>
          <cell r="O802" t="str">
            <v>-</v>
          </cell>
          <cell r="P802" t="str">
            <v>-</v>
          </cell>
          <cell r="Q802" t="str">
            <v>-</v>
          </cell>
          <cell r="R802" t="e">
            <v>#VALUE!</v>
          </cell>
          <cell r="S802" t="e">
            <v>#VALUE!</v>
          </cell>
          <cell r="T802" t="str">
            <v>-</v>
          </cell>
          <cell r="U802" t="str">
            <v>-</v>
          </cell>
          <cell r="V802" t="str">
            <v>-</v>
          </cell>
          <cell r="W802" t="e">
            <v>#VALUE!</v>
          </cell>
          <cell r="X802" t="e">
            <v>#VALUE!</v>
          </cell>
          <cell r="Y802" t="str">
            <v>-</v>
          </cell>
          <cell r="Z802" t="str">
            <v>-</v>
          </cell>
          <cell r="AA802" t="str">
            <v>-</v>
          </cell>
          <cell r="AB802" t="e">
            <v>#VALUE!</v>
          </cell>
          <cell r="AC802" t="e">
            <v>#VALUE!</v>
          </cell>
          <cell r="AD802">
            <v>0</v>
          </cell>
        </row>
        <row r="803">
          <cell r="B803" t="str">
            <v>호박애호박,생것kg벌크포장,18~22cm국산</v>
          </cell>
          <cell r="C803">
            <v>0</v>
          </cell>
          <cell r="D803" t="str">
            <v>채소류</v>
          </cell>
          <cell r="E803" t="str">
            <v>호박</v>
          </cell>
          <cell r="F803" t="str">
            <v>애호박,생것</v>
          </cell>
          <cell r="G803" t="str">
            <v>kg</v>
          </cell>
          <cell r="H803" t="str">
            <v>벌크포장,18~22cm</v>
          </cell>
          <cell r="I803" t="str">
            <v>국산</v>
          </cell>
          <cell r="J803" t="e">
            <v>#N/A</v>
          </cell>
          <cell r="K803" t="e">
            <v>#N/A</v>
          </cell>
          <cell r="L803">
            <v>5000</v>
          </cell>
          <cell r="M803" t="e">
            <v>#N/A</v>
          </cell>
          <cell r="N803" t="e">
            <v>#N/A</v>
          </cell>
          <cell r="O803" t="e">
            <v>#N/A</v>
          </cell>
          <cell r="P803" t="e">
            <v>#N/A</v>
          </cell>
          <cell r="Q803">
            <v>4000</v>
          </cell>
          <cell r="R803" t="e">
            <v>#N/A</v>
          </cell>
          <cell r="S803" t="e">
            <v>#N/A</v>
          </cell>
          <cell r="T803" t="e">
            <v>#N/A</v>
          </cell>
          <cell r="U803" t="e">
            <v>#N/A</v>
          </cell>
          <cell r="V803" t="str">
            <v>-</v>
          </cell>
          <cell r="W803" t="e">
            <v>#VALUE!</v>
          </cell>
          <cell r="X803" t="e">
            <v>#VALUE!</v>
          </cell>
          <cell r="Y803" t="e">
            <v>#N/A</v>
          </cell>
          <cell r="Z803" t="e">
            <v>#N/A</v>
          </cell>
          <cell r="AA803" t="str">
            <v>-</v>
          </cell>
          <cell r="AB803" t="e">
            <v>#VALUE!</v>
          </cell>
          <cell r="AC803" t="e">
            <v>#VALUE!</v>
          </cell>
          <cell r="AD803">
            <v>0</v>
          </cell>
        </row>
        <row r="804">
          <cell r="B804" t="str">
            <v>호박애호박,생것kg낱개포장,18~22cm국산</v>
          </cell>
          <cell r="C804">
            <v>0</v>
          </cell>
          <cell r="D804" t="str">
            <v>채소류</v>
          </cell>
          <cell r="E804" t="str">
            <v>호박</v>
          </cell>
          <cell r="F804" t="str">
            <v>애호박,생것</v>
          </cell>
          <cell r="G804" t="str">
            <v>kg</v>
          </cell>
          <cell r="H804" t="str">
            <v>낱개포장,18~22cm</v>
          </cell>
          <cell r="I804" t="str">
            <v>국산</v>
          </cell>
          <cell r="J804" t="e">
            <v>#N/A</v>
          </cell>
          <cell r="K804" t="e">
            <v>#N/A</v>
          </cell>
          <cell r="L804">
            <v>5000</v>
          </cell>
          <cell r="M804" t="e">
            <v>#N/A</v>
          </cell>
          <cell r="N804" t="e">
            <v>#N/A</v>
          </cell>
          <cell r="O804" t="e">
            <v>#N/A</v>
          </cell>
          <cell r="P804" t="e">
            <v>#N/A</v>
          </cell>
          <cell r="Q804">
            <v>4000</v>
          </cell>
          <cell r="R804" t="e">
            <v>#N/A</v>
          </cell>
          <cell r="S804" t="e">
            <v>#N/A</v>
          </cell>
          <cell r="T804" t="e">
            <v>#N/A</v>
          </cell>
          <cell r="U804" t="e">
            <v>#N/A</v>
          </cell>
          <cell r="V804">
            <v>6830</v>
          </cell>
          <cell r="W804" t="e">
            <v>#N/A</v>
          </cell>
          <cell r="X804" t="e">
            <v>#N/A</v>
          </cell>
          <cell r="Y804" t="e">
            <v>#N/A</v>
          </cell>
          <cell r="Z804" t="e">
            <v>#N/A</v>
          </cell>
          <cell r="AA804">
            <v>6490</v>
          </cell>
          <cell r="AB804" t="e">
            <v>#N/A</v>
          </cell>
          <cell r="AC804" t="e">
            <v>#N/A</v>
          </cell>
          <cell r="AD804">
            <v>0</v>
          </cell>
        </row>
        <row r="805">
          <cell r="B805" t="str">
            <v>호박애호박고지kg애호박고지국산</v>
          </cell>
          <cell r="C805">
            <v>0</v>
          </cell>
          <cell r="D805" t="str">
            <v>채소류</v>
          </cell>
          <cell r="E805" t="str">
            <v>호박</v>
          </cell>
          <cell r="F805" t="str">
            <v>애호박고지</v>
          </cell>
          <cell r="G805" t="str">
            <v>kg</v>
          </cell>
          <cell r="H805" t="str">
            <v>애호박고지</v>
          </cell>
          <cell r="I805" t="str">
            <v>국산</v>
          </cell>
          <cell r="J805">
            <v>18000</v>
          </cell>
          <cell r="K805">
            <v>19000</v>
          </cell>
          <cell r="L805">
            <v>19000</v>
          </cell>
          <cell r="M805">
            <v>5.5555555555555554</v>
          </cell>
          <cell r="N805">
            <v>0</v>
          </cell>
          <cell r="O805" t="str">
            <v>-</v>
          </cell>
          <cell r="P805">
            <v>15000</v>
          </cell>
          <cell r="Q805">
            <v>15000</v>
          </cell>
          <cell r="R805" t="e">
            <v>#VALUE!</v>
          </cell>
          <cell r="S805">
            <v>0</v>
          </cell>
          <cell r="T805">
            <v>34800</v>
          </cell>
          <cell r="U805">
            <v>34800</v>
          </cell>
          <cell r="V805">
            <v>34800</v>
          </cell>
          <cell r="W805">
            <v>0</v>
          </cell>
          <cell r="X805">
            <v>0</v>
          </cell>
          <cell r="Y805">
            <v>47000</v>
          </cell>
          <cell r="Z805">
            <v>41000</v>
          </cell>
          <cell r="AA805">
            <v>55000</v>
          </cell>
          <cell r="AB805">
            <v>17.021276595744681</v>
          </cell>
          <cell r="AC805">
            <v>34.146341463414636</v>
          </cell>
          <cell r="AD805">
            <v>0</v>
          </cell>
        </row>
        <row r="806">
          <cell r="B806" t="str">
            <v>호박돼지호박(쥬키니)kg22~28cm국산</v>
          </cell>
          <cell r="C806">
            <v>0</v>
          </cell>
          <cell r="D806" t="str">
            <v>채소류</v>
          </cell>
          <cell r="E806" t="str">
            <v>호박</v>
          </cell>
          <cell r="F806" t="str">
            <v>돼지호박(쥬키니)</v>
          </cell>
          <cell r="G806" t="str">
            <v>kg</v>
          </cell>
          <cell r="H806" t="str">
            <v>22~28cm</v>
          </cell>
          <cell r="I806" t="str">
            <v>국산</v>
          </cell>
          <cell r="J806" t="e">
            <v>#N/A</v>
          </cell>
          <cell r="K806" t="e">
            <v>#N/A</v>
          </cell>
          <cell r="L806">
            <v>1270</v>
          </cell>
          <cell r="M806" t="e">
            <v>#N/A</v>
          </cell>
          <cell r="N806" t="e">
            <v>#N/A</v>
          </cell>
          <cell r="O806" t="e">
            <v>#N/A</v>
          </cell>
          <cell r="P806" t="e">
            <v>#N/A</v>
          </cell>
          <cell r="Q806">
            <v>1800</v>
          </cell>
          <cell r="R806" t="e">
            <v>#N/A</v>
          </cell>
          <cell r="S806" t="e">
            <v>#N/A</v>
          </cell>
          <cell r="T806" t="e">
            <v>#N/A</v>
          </cell>
          <cell r="U806" t="e">
            <v>#N/A</v>
          </cell>
          <cell r="V806">
            <v>4160</v>
          </cell>
          <cell r="W806" t="e">
            <v>#N/A</v>
          </cell>
          <cell r="X806" t="e">
            <v>#N/A</v>
          </cell>
          <cell r="Y806" t="e">
            <v>#N/A</v>
          </cell>
          <cell r="Z806" t="e">
            <v>#N/A</v>
          </cell>
          <cell r="AA806">
            <v>6130</v>
          </cell>
          <cell r="AB806" t="e">
            <v>#N/A</v>
          </cell>
          <cell r="AC806" t="e">
            <v>#N/A</v>
          </cell>
          <cell r="AD806">
            <v>0</v>
          </cell>
        </row>
        <row r="807">
          <cell r="B807" t="str">
            <v>호박잎생것kg호박잎국산</v>
          </cell>
          <cell r="C807">
            <v>77</v>
          </cell>
          <cell r="D807" t="str">
            <v>채소류</v>
          </cell>
          <cell r="E807" t="str">
            <v>호박잎</v>
          </cell>
          <cell r="F807" t="str">
            <v>생것</v>
          </cell>
          <cell r="G807" t="str">
            <v>kg</v>
          </cell>
          <cell r="H807" t="str">
            <v>호박잎</v>
          </cell>
          <cell r="I807" t="str">
            <v>국산</v>
          </cell>
          <cell r="J807" t="str">
            <v>-</v>
          </cell>
          <cell r="K807" t="str">
            <v>-</v>
          </cell>
          <cell r="L807" t="str">
            <v>-</v>
          </cell>
          <cell r="M807" t="e">
            <v>#VALUE!</v>
          </cell>
          <cell r="N807" t="e">
            <v>#VALUE!</v>
          </cell>
          <cell r="O807" t="str">
            <v>-</v>
          </cell>
          <cell r="P807" t="str">
            <v>-</v>
          </cell>
          <cell r="Q807" t="str">
            <v>-</v>
          </cell>
          <cell r="R807" t="e">
            <v>#VALUE!</v>
          </cell>
          <cell r="S807" t="e">
            <v>#VALUE!</v>
          </cell>
          <cell r="T807" t="str">
            <v>-</v>
          </cell>
          <cell r="U807" t="str">
            <v>-</v>
          </cell>
          <cell r="V807" t="str">
            <v>-</v>
          </cell>
          <cell r="W807" t="e">
            <v>#VALUE!</v>
          </cell>
          <cell r="X807" t="e">
            <v>#VALUE!</v>
          </cell>
          <cell r="Y807" t="str">
            <v>-</v>
          </cell>
          <cell r="Z807" t="str">
            <v>-</v>
          </cell>
          <cell r="AA807" t="str">
            <v>-</v>
          </cell>
          <cell r="AB807" t="e">
            <v>#VALUE!</v>
          </cell>
          <cell r="AC807" t="e">
            <v>#VALUE!</v>
          </cell>
          <cell r="AD807">
            <v>0</v>
          </cell>
        </row>
        <row r="808">
          <cell r="B808" t="str">
            <v>느타리버섯생것kg 국산</v>
          </cell>
          <cell r="C808">
            <v>78</v>
          </cell>
          <cell r="D808" t="str">
            <v>버섯류</v>
          </cell>
          <cell r="E808" t="str">
            <v>느타리버섯</v>
          </cell>
          <cell r="F808" t="str">
            <v>생것</v>
          </cell>
          <cell r="G808" t="str">
            <v>kg</v>
          </cell>
          <cell r="H808" t="str">
            <v xml:space="preserve"> </v>
          </cell>
          <cell r="I808" t="str">
            <v>국산</v>
          </cell>
          <cell r="J808">
            <v>6000</v>
          </cell>
          <cell r="K808">
            <v>7000</v>
          </cell>
          <cell r="L808">
            <v>7500</v>
          </cell>
          <cell r="M808">
            <v>25</v>
          </cell>
          <cell r="N808">
            <v>7.1428571428571432</v>
          </cell>
          <cell r="O808">
            <v>10400</v>
          </cell>
          <cell r="P808" t="str">
            <v>-</v>
          </cell>
          <cell r="Q808" t="str">
            <v>-</v>
          </cell>
          <cell r="R808" t="e">
            <v>#VALUE!</v>
          </cell>
          <cell r="S808" t="e">
            <v>#VALUE!</v>
          </cell>
          <cell r="T808">
            <v>9920</v>
          </cell>
          <cell r="U808">
            <v>11920</v>
          </cell>
          <cell r="V808">
            <v>11920</v>
          </cell>
          <cell r="W808">
            <v>20.161290322580644</v>
          </cell>
          <cell r="X808">
            <v>0</v>
          </cell>
          <cell r="Y808">
            <v>13000</v>
          </cell>
          <cell r="Z808">
            <v>11800</v>
          </cell>
          <cell r="AA808">
            <v>13800</v>
          </cell>
          <cell r="AB808">
            <v>6.1538461538461542</v>
          </cell>
          <cell r="AC808">
            <v>16.949152542372882</v>
          </cell>
          <cell r="AD808">
            <v>0</v>
          </cell>
        </row>
        <row r="809">
          <cell r="B809" t="str">
            <v>느타리버섯생것kg애느타리버섯국산</v>
          </cell>
          <cell r="C809">
            <v>0</v>
          </cell>
          <cell r="D809" t="str">
            <v>버섯류</v>
          </cell>
          <cell r="E809" t="str">
            <v>느타리버섯</v>
          </cell>
          <cell r="F809" t="str">
            <v>생것</v>
          </cell>
          <cell r="G809" t="str">
            <v>kg</v>
          </cell>
          <cell r="H809" t="str">
            <v>애느타리버섯</v>
          </cell>
          <cell r="I809" t="str">
            <v>국산</v>
          </cell>
          <cell r="J809">
            <v>1670</v>
          </cell>
          <cell r="K809">
            <v>3500</v>
          </cell>
          <cell r="L809">
            <v>3000</v>
          </cell>
          <cell r="M809">
            <v>79.640718562874255</v>
          </cell>
          <cell r="N809">
            <v>-14.285714285714286</v>
          </cell>
          <cell r="O809">
            <v>7500</v>
          </cell>
          <cell r="P809">
            <v>4000</v>
          </cell>
          <cell r="Q809">
            <v>3500</v>
          </cell>
          <cell r="R809">
            <v>-53.333333333333336</v>
          </cell>
          <cell r="S809">
            <v>-12.5</v>
          </cell>
          <cell r="T809" t="str">
            <v>-</v>
          </cell>
          <cell r="U809">
            <v>5600</v>
          </cell>
          <cell r="V809" t="str">
            <v>-</v>
          </cell>
          <cell r="W809" t="e">
            <v>#VALUE!</v>
          </cell>
          <cell r="X809" t="e">
            <v>#VALUE!</v>
          </cell>
          <cell r="Y809" t="str">
            <v>-</v>
          </cell>
          <cell r="Z809" t="str">
            <v>-</v>
          </cell>
          <cell r="AA809" t="str">
            <v>-</v>
          </cell>
          <cell r="AB809" t="e">
            <v>#VALUE!</v>
          </cell>
          <cell r="AC809" t="e">
            <v>#VALUE!</v>
          </cell>
          <cell r="AD809">
            <v>0</v>
          </cell>
        </row>
        <row r="810">
          <cell r="B810" t="str">
            <v>목이버섯말린것kg북한</v>
          </cell>
          <cell r="C810">
            <v>79</v>
          </cell>
          <cell r="D810" t="str">
            <v>버섯류</v>
          </cell>
          <cell r="E810" t="str">
            <v>목이버섯</v>
          </cell>
          <cell r="F810" t="str">
            <v>말린것</v>
          </cell>
          <cell r="G810" t="str">
            <v>kg</v>
          </cell>
          <cell r="H810">
            <v>0</v>
          </cell>
          <cell r="I810" t="str">
            <v>북한</v>
          </cell>
          <cell r="J810" t="str">
            <v>-</v>
          </cell>
          <cell r="K810" t="str">
            <v>-</v>
          </cell>
          <cell r="L810" t="str">
            <v>-</v>
          </cell>
          <cell r="M810" t="e">
            <v>#VALUE!</v>
          </cell>
          <cell r="N810" t="e">
            <v>#VALUE!</v>
          </cell>
          <cell r="O810" t="str">
            <v>-</v>
          </cell>
          <cell r="P810" t="str">
            <v>-</v>
          </cell>
          <cell r="Q810" t="str">
            <v>-</v>
          </cell>
          <cell r="R810" t="e">
            <v>#VALUE!</v>
          </cell>
          <cell r="S810" t="e">
            <v>#VALUE!</v>
          </cell>
          <cell r="T810" t="str">
            <v>-</v>
          </cell>
          <cell r="U810" t="str">
            <v>-</v>
          </cell>
          <cell r="V810" t="str">
            <v>-</v>
          </cell>
          <cell r="W810" t="e">
            <v>#VALUE!</v>
          </cell>
          <cell r="X810" t="e">
            <v>#VALUE!</v>
          </cell>
          <cell r="Y810" t="str">
            <v>-</v>
          </cell>
          <cell r="Z810" t="str">
            <v>-</v>
          </cell>
          <cell r="AA810" t="str">
            <v>-</v>
          </cell>
          <cell r="AB810" t="e">
            <v>#VALUE!</v>
          </cell>
          <cell r="AC810" t="e">
            <v>#VALUE!</v>
          </cell>
          <cell r="AD810">
            <v>0</v>
          </cell>
        </row>
        <row r="811">
          <cell r="B811" t="str">
            <v>목이버섯말린것kg중국</v>
          </cell>
          <cell r="C811">
            <v>0</v>
          </cell>
          <cell r="D811" t="str">
            <v>버섯류</v>
          </cell>
          <cell r="E811" t="str">
            <v>목이버섯</v>
          </cell>
          <cell r="F811" t="str">
            <v>말린것</v>
          </cell>
          <cell r="G811" t="str">
            <v>kg</v>
          </cell>
          <cell r="H811">
            <v>0</v>
          </cell>
          <cell r="I811" t="str">
            <v>중국</v>
          </cell>
          <cell r="J811">
            <v>17000</v>
          </cell>
          <cell r="K811" t="str">
            <v>-</v>
          </cell>
          <cell r="L811" t="str">
            <v>-</v>
          </cell>
          <cell r="M811" t="e">
            <v>#VALUE!</v>
          </cell>
          <cell r="N811" t="e">
            <v>#VALUE!</v>
          </cell>
          <cell r="O811" t="str">
            <v>-</v>
          </cell>
          <cell r="P811" t="str">
            <v>-</v>
          </cell>
          <cell r="Q811" t="str">
            <v>-</v>
          </cell>
          <cell r="R811" t="e">
            <v>#VALUE!</v>
          </cell>
          <cell r="S811" t="e">
            <v>#VALUE!</v>
          </cell>
          <cell r="T811">
            <v>69000</v>
          </cell>
          <cell r="U811">
            <v>41340</v>
          </cell>
          <cell r="V811">
            <v>41340</v>
          </cell>
          <cell r="W811">
            <v>-40.086956521739133</v>
          </cell>
          <cell r="X811">
            <v>0</v>
          </cell>
          <cell r="Y811" t="str">
            <v>-</v>
          </cell>
          <cell r="Z811" t="str">
            <v>-</v>
          </cell>
          <cell r="AA811" t="str">
            <v>-</v>
          </cell>
          <cell r="AB811" t="e">
            <v>#VALUE!</v>
          </cell>
          <cell r="AC811" t="e">
            <v>#VALUE!</v>
          </cell>
          <cell r="AD811">
            <v>0</v>
          </cell>
        </row>
        <row r="812">
          <cell r="B812" t="str">
            <v>송이버섯생것kg새송이버섯국산</v>
          </cell>
          <cell r="C812">
            <v>80</v>
          </cell>
          <cell r="D812" t="str">
            <v>버섯류</v>
          </cell>
          <cell r="E812" t="str">
            <v>송이버섯</v>
          </cell>
          <cell r="F812" t="str">
            <v>생것</v>
          </cell>
          <cell r="G812" t="str">
            <v>kg</v>
          </cell>
          <cell r="H812" t="str">
            <v>새송이버섯</v>
          </cell>
          <cell r="I812" t="str">
            <v>국산</v>
          </cell>
          <cell r="J812">
            <v>4000</v>
          </cell>
          <cell r="K812">
            <v>4000</v>
          </cell>
          <cell r="L812">
            <v>4500</v>
          </cell>
          <cell r="M812">
            <v>12.5</v>
          </cell>
          <cell r="N812">
            <v>12.5</v>
          </cell>
          <cell r="O812">
            <v>6000</v>
          </cell>
          <cell r="P812">
            <v>5000</v>
          </cell>
          <cell r="Q812">
            <v>4000</v>
          </cell>
          <cell r="R812">
            <v>-33.333333333333336</v>
          </cell>
          <cell r="S812">
            <v>-20</v>
          </cell>
          <cell r="T812">
            <v>4230</v>
          </cell>
          <cell r="U812">
            <v>4870</v>
          </cell>
          <cell r="V812">
            <v>5960</v>
          </cell>
          <cell r="W812">
            <v>40.898345153664302</v>
          </cell>
          <cell r="X812">
            <v>22.381930184804929</v>
          </cell>
          <cell r="Y812">
            <v>7960</v>
          </cell>
          <cell r="Z812">
            <v>7700</v>
          </cell>
          <cell r="AA812">
            <v>7700</v>
          </cell>
          <cell r="AB812">
            <v>-3.2663316582914574</v>
          </cell>
          <cell r="AC812">
            <v>0</v>
          </cell>
          <cell r="AD812">
            <v>0</v>
          </cell>
        </row>
        <row r="813">
          <cell r="B813" t="str">
            <v>송이버섯생것kg애새송이버섯,3cm국산</v>
          </cell>
          <cell r="C813">
            <v>0</v>
          </cell>
          <cell r="D813" t="str">
            <v>버섯류</v>
          </cell>
          <cell r="E813" t="str">
            <v>송이버섯</v>
          </cell>
          <cell r="F813" t="str">
            <v>생것</v>
          </cell>
          <cell r="G813" t="str">
            <v>kg</v>
          </cell>
          <cell r="H813" t="str">
            <v>애새송이버섯,3cm</v>
          </cell>
          <cell r="I813" t="str">
            <v>국산</v>
          </cell>
          <cell r="J813">
            <v>5000</v>
          </cell>
          <cell r="K813">
            <v>2500</v>
          </cell>
          <cell r="L813">
            <v>3000</v>
          </cell>
          <cell r="M813">
            <v>-40</v>
          </cell>
          <cell r="N813">
            <v>20</v>
          </cell>
          <cell r="O813" t="str">
            <v>-</v>
          </cell>
          <cell r="P813">
            <v>2500</v>
          </cell>
          <cell r="Q813">
            <v>2500</v>
          </cell>
          <cell r="R813" t="e">
            <v>#VALUE!</v>
          </cell>
          <cell r="S813">
            <v>0</v>
          </cell>
          <cell r="T813">
            <v>5360</v>
          </cell>
          <cell r="U813">
            <v>5660</v>
          </cell>
          <cell r="V813">
            <v>5660</v>
          </cell>
          <cell r="W813">
            <v>5.5970149253731343</v>
          </cell>
          <cell r="X813">
            <v>0</v>
          </cell>
          <cell r="Y813">
            <v>4760</v>
          </cell>
          <cell r="Z813">
            <v>4760</v>
          </cell>
          <cell r="AA813">
            <v>4760</v>
          </cell>
          <cell r="AB813">
            <v>0</v>
          </cell>
          <cell r="AC813">
            <v>0</v>
          </cell>
          <cell r="AD813">
            <v>0</v>
          </cell>
        </row>
        <row r="814">
          <cell r="B814" t="str">
            <v>양송이버섯생것kg국산</v>
          </cell>
          <cell r="C814">
            <v>81</v>
          </cell>
          <cell r="D814" t="str">
            <v>버섯류</v>
          </cell>
          <cell r="E814" t="str">
            <v>양송이버섯</v>
          </cell>
          <cell r="F814" t="str">
            <v>생것</v>
          </cell>
          <cell r="G814" t="str">
            <v>kg</v>
          </cell>
          <cell r="H814">
            <v>0</v>
          </cell>
          <cell r="I814" t="str">
            <v>국산</v>
          </cell>
          <cell r="J814">
            <v>7000</v>
          </cell>
          <cell r="K814">
            <v>8500</v>
          </cell>
          <cell r="L814">
            <v>11000</v>
          </cell>
          <cell r="M814">
            <v>57.142857142857146</v>
          </cell>
          <cell r="N814">
            <v>29.411764705882351</v>
          </cell>
          <cell r="O814">
            <v>12500</v>
          </cell>
          <cell r="P814">
            <v>15000</v>
          </cell>
          <cell r="Q814">
            <v>14000</v>
          </cell>
          <cell r="R814">
            <v>12</v>
          </cell>
          <cell r="S814">
            <v>-6.666666666666667</v>
          </cell>
          <cell r="T814">
            <v>15870</v>
          </cell>
          <cell r="U814">
            <v>16400</v>
          </cell>
          <cell r="V814">
            <v>18900</v>
          </cell>
          <cell r="W814">
            <v>19.092627599243855</v>
          </cell>
          <cell r="X814">
            <v>15.24390243902439</v>
          </cell>
          <cell r="Y814">
            <v>20000</v>
          </cell>
          <cell r="Z814">
            <v>17800</v>
          </cell>
          <cell r="AA814">
            <v>19800</v>
          </cell>
          <cell r="AB814">
            <v>-1</v>
          </cell>
          <cell r="AC814">
            <v>11.235955056179776</v>
          </cell>
          <cell r="AD814">
            <v>0</v>
          </cell>
        </row>
        <row r="815">
          <cell r="B815" t="str">
            <v>팽이버섯생것kg진공포장국산</v>
          </cell>
          <cell r="C815">
            <v>82</v>
          </cell>
          <cell r="D815" t="str">
            <v>버섯류</v>
          </cell>
          <cell r="E815" t="str">
            <v>팽이버섯</v>
          </cell>
          <cell r="F815" t="str">
            <v>생것</v>
          </cell>
          <cell r="G815" t="str">
            <v>kg</v>
          </cell>
          <cell r="H815" t="str">
            <v>진공포장</v>
          </cell>
          <cell r="I815" t="str">
            <v>국산</v>
          </cell>
          <cell r="J815">
            <v>1800</v>
          </cell>
          <cell r="K815">
            <v>1400</v>
          </cell>
          <cell r="L815">
            <v>2400</v>
          </cell>
          <cell r="M815">
            <v>33.333333333333336</v>
          </cell>
          <cell r="N815">
            <v>71.428571428571431</v>
          </cell>
          <cell r="O815">
            <v>3200</v>
          </cell>
          <cell r="P815">
            <v>2670</v>
          </cell>
          <cell r="Q815">
            <v>2000</v>
          </cell>
          <cell r="R815">
            <v>-37.5</v>
          </cell>
          <cell r="S815">
            <v>-25.093632958801496</v>
          </cell>
          <cell r="T815">
            <v>4170</v>
          </cell>
          <cell r="U815">
            <v>3960</v>
          </cell>
          <cell r="V815">
            <v>3960</v>
          </cell>
          <cell r="W815">
            <v>-5.0359712230215825</v>
          </cell>
          <cell r="X815">
            <v>0</v>
          </cell>
          <cell r="Y815">
            <v>2500</v>
          </cell>
          <cell r="Z815">
            <v>2670</v>
          </cell>
          <cell r="AA815">
            <v>3340</v>
          </cell>
          <cell r="AB815">
            <v>33.6</v>
          </cell>
          <cell r="AC815">
            <v>25.093632958801496</v>
          </cell>
          <cell r="AD815">
            <v>0</v>
          </cell>
        </row>
        <row r="816">
          <cell r="B816" t="str">
            <v>표고버섯참나무,생것kg생표고버섯국산</v>
          </cell>
          <cell r="C816">
            <v>83</v>
          </cell>
          <cell r="D816" t="str">
            <v>버섯류</v>
          </cell>
          <cell r="E816" t="str">
            <v>표고버섯</v>
          </cell>
          <cell r="F816" t="str">
            <v>참나무,생것</v>
          </cell>
          <cell r="G816" t="str">
            <v>kg</v>
          </cell>
          <cell r="H816" t="str">
            <v>생표고버섯</v>
          </cell>
          <cell r="I816" t="str">
            <v>국산</v>
          </cell>
          <cell r="J816">
            <v>9000</v>
          </cell>
          <cell r="K816">
            <v>11000</v>
          </cell>
          <cell r="L816">
            <v>11000</v>
          </cell>
          <cell r="M816">
            <v>22.222222222222221</v>
          </cell>
          <cell r="N816">
            <v>0</v>
          </cell>
          <cell r="O816">
            <v>15630</v>
          </cell>
          <cell r="P816">
            <v>14000</v>
          </cell>
          <cell r="Q816">
            <v>15000</v>
          </cell>
          <cell r="R816">
            <v>-4.0307101727447217</v>
          </cell>
          <cell r="S816">
            <v>7.1428571428571432</v>
          </cell>
          <cell r="T816">
            <v>32340</v>
          </cell>
          <cell r="U816">
            <v>27340</v>
          </cell>
          <cell r="V816">
            <v>31500</v>
          </cell>
          <cell r="W816">
            <v>-2.5974025974025974</v>
          </cell>
          <cell r="X816">
            <v>15.215801024140454</v>
          </cell>
          <cell r="Y816">
            <v>25800</v>
          </cell>
          <cell r="Z816">
            <v>27500</v>
          </cell>
          <cell r="AA816">
            <v>28800</v>
          </cell>
          <cell r="AB816">
            <v>11.627906976744185</v>
          </cell>
          <cell r="AC816">
            <v>4.7272727272727275</v>
          </cell>
          <cell r="AD816">
            <v>0</v>
          </cell>
        </row>
        <row r="817">
          <cell r="B817" t="str">
            <v>표고버섯참나무,말린것(생건)kg건표고,통국산</v>
          </cell>
          <cell r="C817">
            <v>0</v>
          </cell>
          <cell r="D817" t="str">
            <v>버섯류</v>
          </cell>
          <cell r="E817" t="str">
            <v>표고버섯</v>
          </cell>
          <cell r="F817" t="str">
            <v>참나무,말린것(생건)</v>
          </cell>
          <cell r="G817" t="str">
            <v>kg</v>
          </cell>
          <cell r="H817" t="str">
            <v>건표고,통</v>
          </cell>
          <cell r="I817" t="str">
            <v>국산</v>
          </cell>
          <cell r="J817" t="str">
            <v>-</v>
          </cell>
          <cell r="K817" t="str">
            <v>-</v>
          </cell>
          <cell r="L817" t="str">
            <v>-</v>
          </cell>
          <cell r="M817" t="e">
            <v>#VALUE!</v>
          </cell>
          <cell r="N817" t="e">
            <v>#VALUE!</v>
          </cell>
          <cell r="O817" t="str">
            <v>-</v>
          </cell>
          <cell r="P817" t="str">
            <v>-</v>
          </cell>
          <cell r="Q817" t="str">
            <v>-</v>
          </cell>
          <cell r="R817" t="e">
            <v>#VALUE!</v>
          </cell>
          <cell r="S817" t="e">
            <v>#VALUE!</v>
          </cell>
          <cell r="T817">
            <v>74000</v>
          </cell>
          <cell r="U817">
            <v>75800</v>
          </cell>
          <cell r="V817">
            <v>75800</v>
          </cell>
          <cell r="W817">
            <v>2.4324324324324325</v>
          </cell>
          <cell r="X817">
            <v>0</v>
          </cell>
          <cell r="Y817">
            <v>85500</v>
          </cell>
          <cell r="Z817">
            <v>85500</v>
          </cell>
          <cell r="AA817">
            <v>85500</v>
          </cell>
          <cell r="AB817">
            <v>0</v>
          </cell>
          <cell r="AC817">
            <v>0</v>
          </cell>
          <cell r="AD817">
            <v>0</v>
          </cell>
        </row>
        <row r="818">
          <cell r="B818" t="str">
            <v>표고버섯참나무,말린것(생건)kg건표고,통북한</v>
          </cell>
          <cell r="C818">
            <v>0</v>
          </cell>
          <cell r="D818" t="str">
            <v>버섯류</v>
          </cell>
          <cell r="E818" t="str">
            <v>표고버섯</v>
          </cell>
          <cell r="F818" t="str">
            <v>참나무,말린것(생건)</v>
          </cell>
          <cell r="G818" t="str">
            <v>kg</v>
          </cell>
          <cell r="H818" t="str">
            <v>건표고,통</v>
          </cell>
          <cell r="I818" t="str">
            <v>북한</v>
          </cell>
          <cell r="J818" t="str">
            <v>-</v>
          </cell>
          <cell r="K818" t="str">
            <v>-</v>
          </cell>
          <cell r="L818" t="str">
            <v>-</v>
          </cell>
          <cell r="M818" t="e">
            <v>#VALUE!</v>
          </cell>
          <cell r="N818" t="e">
            <v>#VALUE!</v>
          </cell>
          <cell r="O818" t="str">
            <v>-</v>
          </cell>
          <cell r="P818" t="str">
            <v>-</v>
          </cell>
          <cell r="Q818" t="str">
            <v>-</v>
          </cell>
          <cell r="R818" t="e">
            <v>#VALUE!</v>
          </cell>
          <cell r="S818" t="e">
            <v>#VALUE!</v>
          </cell>
          <cell r="T818" t="str">
            <v>-</v>
          </cell>
          <cell r="U818" t="str">
            <v>-</v>
          </cell>
          <cell r="V818" t="str">
            <v>-</v>
          </cell>
          <cell r="W818" t="e">
            <v>#VALUE!</v>
          </cell>
          <cell r="X818" t="e">
            <v>#VALUE!</v>
          </cell>
          <cell r="Y818" t="str">
            <v>-</v>
          </cell>
          <cell r="Z818" t="str">
            <v>-</v>
          </cell>
          <cell r="AA818" t="str">
            <v>-</v>
          </cell>
          <cell r="AB818" t="e">
            <v>#VALUE!</v>
          </cell>
          <cell r="AC818" t="e">
            <v>#VALUE!</v>
          </cell>
          <cell r="AD818">
            <v>0</v>
          </cell>
        </row>
        <row r="819">
          <cell r="B819" t="str">
            <v>표고버섯참나무,말린것(생건)kg건표고,채국산</v>
          </cell>
          <cell r="C819">
            <v>0</v>
          </cell>
          <cell r="D819" t="str">
            <v>버섯류</v>
          </cell>
          <cell r="E819" t="str">
            <v>표고버섯</v>
          </cell>
          <cell r="F819" t="str">
            <v>참나무,말린것(생건)</v>
          </cell>
          <cell r="G819" t="str">
            <v>kg</v>
          </cell>
          <cell r="H819" t="str">
            <v>건표고,채</v>
          </cell>
          <cell r="I819" t="str">
            <v>국산</v>
          </cell>
          <cell r="J819" t="str">
            <v>-</v>
          </cell>
          <cell r="K819" t="str">
            <v>-</v>
          </cell>
          <cell r="L819" t="str">
            <v>-</v>
          </cell>
          <cell r="M819" t="e">
            <v>#VALUE!</v>
          </cell>
          <cell r="N819" t="e">
            <v>#VALUE!</v>
          </cell>
          <cell r="O819" t="str">
            <v>-</v>
          </cell>
          <cell r="P819" t="str">
            <v>-</v>
          </cell>
          <cell r="Q819" t="str">
            <v>-</v>
          </cell>
          <cell r="R819" t="e">
            <v>#VALUE!</v>
          </cell>
          <cell r="S819" t="e">
            <v>#VALUE!</v>
          </cell>
          <cell r="T819">
            <v>85430</v>
          </cell>
          <cell r="U819">
            <v>85430</v>
          </cell>
          <cell r="V819" t="str">
            <v>-</v>
          </cell>
          <cell r="W819" t="e">
            <v>#VALUE!</v>
          </cell>
          <cell r="X819" t="e">
            <v>#VALUE!</v>
          </cell>
          <cell r="Y819">
            <v>87220</v>
          </cell>
          <cell r="Z819">
            <v>87220</v>
          </cell>
          <cell r="AA819">
            <v>87220</v>
          </cell>
          <cell r="AB819">
            <v>0</v>
          </cell>
          <cell r="AC819">
            <v>0</v>
          </cell>
          <cell r="AD819">
            <v>0</v>
          </cell>
        </row>
        <row r="820">
          <cell r="B820" t="str">
            <v>표고버섯참나무,말린것(생건)kg건표고,채북한</v>
          </cell>
          <cell r="C820">
            <v>0</v>
          </cell>
          <cell r="D820" t="str">
            <v>버섯류</v>
          </cell>
          <cell r="E820" t="str">
            <v>표고버섯</v>
          </cell>
          <cell r="F820" t="str">
            <v>참나무,말린것(생건)</v>
          </cell>
          <cell r="G820" t="str">
            <v>kg</v>
          </cell>
          <cell r="H820" t="str">
            <v>건표고,채</v>
          </cell>
          <cell r="I820" t="str">
            <v>북한</v>
          </cell>
          <cell r="J820" t="str">
            <v>-</v>
          </cell>
          <cell r="K820" t="str">
            <v>-</v>
          </cell>
          <cell r="L820" t="str">
            <v>-</v>
          </cell>
          <cell r="M820" t="e">
            <v>#VALUE!</v>
          </cell>
          <cell r="N820" t="e">
            <v>#VALUE!</v>
          </cell>
          <cell r="O820" t="str">
            <v>-</v>
          </cell>
          <cell r="P820" t="str">
            <v>-</v>
          </cell>
          <cell r="Q820" t="str">
            <v>-</v>
          </cell>
          <cell r="R820" t="e">
            <v>#VALUE!</v>
          </cell>
          <cell r="S820" t="e">
            <v>#VALUE!</v>
          </cell>
          <cell r="T820" t="str">
            <v>-</v>
          </cell>
          <cell r="U820" t="str">
            <v>-</v>
          </cell>
          <cell r="V820" t="str">
            <v>-</v>
          </cell>
          <cell r="W820" t="e">
            <v>#VALUE!</v>
          </cell>
          <cell r="X820" t="e">
            <v>#VALUE!</v>
          </cell>
          <cell r="Y820" t="str">
            <v>-</v>
          </cell>
          <cell r="Z820" t="str">
            <v>-</v>
          </cell>
          <cell r="AA820" t="str">
            <v>-</v>
          </cell>
          <cell r="AB820" t="e">
            <v>#VALUE!</v>
          </cell>
          <cell r="AC820" t="e">
            <v>#VALUE!</v>
          </cell>
          <cell r="AD820">
            <v>0</v>
          </cell>
        </row>
        <row r="821">
          <cell r="B821" t="str">
            <v>표고버섯참나무,말린것(생건)kg건표고칩국산</v>
          </cell>
          <cell r="C821">
            <v>0</v>
          </cell>
          <cell r="D821" t="str">
            <v>버섯류</v>
          </cell>
          <cell r="E821" t="str">
            <v>표고버섯</v>
          </cell>
          <cell r="F821" t="str">
            <v>참나무,말린것(생건)</v>
          </cell>
          <cell r="G821" t="str">
            <v>kg</v>
          </cell>
          <cell r="H821" t="str">
            <v>건표고칩</v>
          </cell>
          <cell r="I821" t="str">
            <v>국산</v>
          </cell>
          <cell r="J821" t="str">
            <v>-</v>
          </cell>
          <cell r="K821" t="str">
            <v>-</v>
          </cell>
          <cell r="L821" t="str">
            <v>-</v>
          </cell>
          <cell r="M821" t="e">
            <v>#VALUE!</v>
          </cell>
          <cell r="N821" t="e">
            <v>#VALUE!</v>
          </cell>
          <cell r="O821" t="str">
            <v>-</v>
          </cell>
          <cell r="P821" t="str">
            <v>-</v>
          </cell>
          <cell r="Q821" t="str">
            <v>-</v>
          </cell>
          <cell r="R821" t="e">
            <v>#VALUE!</v>
          </cell>
          <cell r="S821" t="e">
            <v>#VALUE!</v>
          </cell>
          <cell r="T821" t="str">
            <v>-</v>
          </cell>
          <cell r="U821" t="str">
            <v>-</v>
          </cell>
          <cell r="V821" t="str">
            <v>-</v>
          </cell>
          <cell r="W821" t="e">
            <v>#VALUE!</v>
          </cell>
          <cell r="X821" t="e">
            <v>#VALUE!</v>
          </cell>
          <cell r="Y821">
            <v>87500</v>
          </cell>
          <cell r="Z821">
            <v>87500</v>
          </cell>
          <cell r="AA821">
            <v>87500</v>
          </cell>
          <cell r="AB821">
            <v>0</v>
          </cell>
          <cell r="AC821">
            <v>0</v>
          </cell>
          <cell r="AD821">
            <v>0</v>
          </cell>
        </row>
        <row r="822">
          <cell r="B822" t="str">
            <v>표고버섯참나무,말린것(생건)kg표고버섯가루국산</v>
          </cell>
          <cell r="C822">
            <v>0</v>
          </cell>
          <cell r="D822" t="str">
            <v>버섯류</v>
          </cell>
          <cell r="E822" t="str">
            <v>표고버섯</v>
          </cell>
          <cell r="F822" t="str">
            <v>참나무,말린것(생건)</v>
          </cell>
          <cell r="G822" t="str">
            <v>kg</v>
          </cell>
          <cell r="H822" t="str">
            <v>표고버섯가루</v>
          </cell>
          <cell r="I822" t="str">
            <v>국산</v>
          </cell>
          <cell r="J822" t="str">
            <v>-</v>
          </cell>
          <cell r="K822" t="str">
            <v>-</v>
          </cell>
          <cell r="L822" t="str">
            <v>-</v>
          </cell>
          <cell r="M822" t="e">
            <v>#VALUE!</v>
          </cell>
          <cell r="N822" t="e">
            <v>#VALUE!</v>
          </cell>
          <cell r="O822" t="str">
            <v>-</v>
          </cell>
          <cell r="P822" t="str">
            <v>-</v>
          </cell>
          <cell r="Q822" t="str">
            <v>-</v>
          </cell>
          <cell r="R822" t="e">
            <v>#VALUE!</v>
          </cell>
          <cell r="S822" t="e">
            <v>#VALUE!</v>
          </cell>
          <cell r="T822">
            <v>42610</v>
          </cell>
          <cell r="U822">
            <v>42610</v>
          </cell>
          <cell r="V822">
            <v>42610</v>
          </cell>
          <cell r="W822">
            <v>0</v>
          </cell>
          <cell r="X822">
            <v>0</v>
          </cell>
          <cell r="Y822">
            <v>54500</v>
          </cell>
          <cell r="Z822">
            <v>54000</v>
          </cell>
          <cell r="AA822">
            <v>54500</v>
          </cell>
          <cell r="AB822">
            <v>0</v>
          </cell>
          <cell r="AC822">
            <v>0.92592592592592593</v>
          </cell>
          <cell r="AD822">
            <v>0</v>
          </cell>
        </row>
        <row r="823">
          <cell r="B823" t="str">
            <v>감(곶감)반건시kg30g~40g국산</v>
          </cell>
          <cell r="C823">
            <v>84</v>
          </cell>
          <cell r="D823" t="str">
            <v>과실류</v>
          </cell>
          <cell r="E823" t="str">
            <v>감(곶감)</v>
          </cell>
          <cell r="F823" t="str">
            <v>반건시</v>
          </cell>
          <cell r="G823" t="str">
            <v>kg</v>
          </cell>
          <cell r="H823" t="str">
            <v>30g~40g</v>
          </cell>
          <cell r="I823" t="str">
            <v>국산</v>
          </cell>
          <cell r="J823" t="e">
            <v>#N/A</v>
          </cell>
          <cell r="K823" t="e">
            <v>#N/A</v>
          </cell>
          <cell r="L823" t="str">
            <v>-</v>
          </cell>
          <cell r="M823" t="e">
            <v>#VALUE!</v>
          </cell>
          <cell r="N823" t="e">
            <v>#VALUE!</v>
          </cell>
          <cell r="O823" t="e">
            <v>#N/A</v>
          </cell>
          <cell r="P823" t="e">
            <v>#N/A</v>
          </cell>
          <cell r="Q823" t="str">
            <v>-</v>
          </cell>
          <cell r="R823" t="e">
            <v>#VALUE!</v>
          </cell>
          <cell r="S823" t="e">
            <v>#VALUE!</v>
          </cell>
          <cell r="T823" t="e">
            <v>#N/A</v>
          </cell>
          <cell r="U823" t="e">
            <v>#N/A</v>
          </cell>
          <cell r="V823">
            <v>16440</v>
          </cell>
          <cell r="W823" t="e">
            <v>#N/A</v>
          </cell>
          <cell r="X823" t="e">
            <v>#N/A</v>
          </cell>
          <cell r="Y823" t="e">
            <v>#N/A</v>
          </cell>
          <cell r="Z823" t="e">
            <v>#N/A</v>
          </cell>
          <cell r="AA823">
            <v>26050</v>
          </cell>
          <cell r="AB823" t="e">
            <v>#N/A</v>
          </cell>
          <cell r="AC823" t="e">
            <v>#N/A</v>
          </cell>
          <cell r="AD823">
            <v>0</v>
          </cell>
        </row>
        <row r="824">
          <cell r="B824" t="str">
            <v>감(단감)kg10kg/40내국산</v>
          </cell>
          <cell r="C824">
            <v>85</v>
          </cell>
          <cell r="D824" t="str">
            <v>과실류</v>
          </cell>
          <cell r="E824" t="str">
            <v>감(단감)</v>
          </cell>
          <cell r="F824">
            <v>0</v>
          </cell>
          <cell r="G824" t="str">
            <v>kg</v>
          </cell>
          <cell r="H824" t="str">
            <v>10kg/40내</v>
          </cell>
          <cell r="I824" t="str">
            <v>국산</v>
          </cell>
          <cell r="J824">
            <v>2300</v>
          </cell>
          <cell r="K824">
            <v>2600</v>
          </cell>
          <cell r="L824">
            <v>2600</v>
          </cell>
          <cell r="M824">
            <v>13.043478260869565</v>
          </cell>
          <cell r="N824">
            <v>0</v>
          </cell>
          <cell r="O824">
            <v>3500</v>
          </cell>
          <cell r="P824" t="str">
            <v>-</v>
          </cell>
          <cell r="Q824">
            <v>4000</v>
          </cell>
          <cell r="R824">
            <v>14.285714285714286</v>
          </cell>
          <cell r="S824" t="e">
            <v>#VALUE!</v>
          </cell>
          <cell r="T824">
            <v>6920</v>
          </cell>
          <cell r="U824" t="str">
            <v>-</v>
          </cell>
          <cell r="V824" t="str">
            <v>-</v>
          </cell>
          <cell r="W824" t="e">
            <v>#VALUE!</v>
          </cell>
          <cell r="X824" t="e">
            <v>#VALUE!</v>
          </cell>
          <cell r="Y824" t="str">
            <v>-</v>
          </cell>
          <cell r="Z824" t="str">
            <v>-</v>
          </cell>
          <cell r="AA824">
            <v>6080</v>
          </cell>
          <cell r="AB824" t="e">
            <v>#VALUE!</v>
          </cell>
          <cell r="AC824" t="e">
            <v>#VALUE!</v>
          </cell>
          <cell r="AD824">
            <v>0</v>
          </cell>
        </row>
        <row r="825">
          <cell r="B825" t="str">
            <v>감(단감)kg10kg/50내국산</v>
          </cell>
          <cell r="C825">
            <v>0</v>
          </cell>
          <cell r="D825" t="str">
            <v>과실류</v>
          </cell>
          <cell r="E825" t="str">
            <v>감(단감)</v>
          </cell>
          <cell r="F825">
            <v>0</v>
          </cell>
          <cell r="G825" t="str">
            <v>kg</v>
          </cell>
          <cell r="H825" t="str">
            <v>10kg/50내</v>
          </cell>
          <cell r="I825" t="str">
            <v>국산</v>
          </cell>
          <cell r="J825">
            <v>1900</v>
          </cell>
          <cell r="K825">
            <v>1900</v>
          </cell>
          <cell r="L825">
            <v>1900</v>
          </cell>
          <cell r="M825">
            <v>0</v>
          </cell>
          <cell r="N825">
            <v>0</v>
          </cell>
          <cell r="O825" t="str">
            <v>-</v>
          </cell>
          <cell r="P825">
            <v>2700</v>
          </cell>
          <cell r="Q825">
            <v>3000</v>
          </cell>
          <cell r="R825" t="e">
            <v>#VALUE!</v>
          </cell>
          <cell r="S825">
            <v>11.111111111111111</v>
          </cell>
          <cell r="T825" t="str">
            <v>-</v>
          </cell>
          <cell r="U825">
            <v>4350</v>
          </cell>
          <cell r="V825" t="str">
            <v>-</v>
          </cell>
          <cell r="W825" t="e">
            <v>#VALUE!</v>
          </cell>
          <cell r="X825" t="e">
            <v>#VALUE!</v>
          </cell>
          <cell r="Y825">
            <v>3980</v>
          </cell>
          <cell r="Z825">
            <v>3980</v>
          </cell>
          <cell r="AA825" t="str">
            <v>-</v>
          </cell>
          <cell r="AB825" t="e">
            <v>#VALUE!</v>
          </cell>
          <cell r="AC825" t="e">
            <v>#VALUE!</v>
          </cell>
          <cell r="AD825">
            <v>0</v>
          </cell>
        </row>
        <row r="826">
          <cell r="B826" t="str">
            <v>감(단감)kg10kg/60내국산</v>
          </cell>
          <cell r="C826">
            <v>0</v>
          </cell>
          <cell r="D826" t="str">
            <v>과실류</v>
          </cell>
          <cell r="E826" t="str">
            <v>감(단감)</v>
          </cell>
          <cell r="F826">
            <v>0</v>
          </cell>
          <cell r="G826" t="str">
            <v>kg</v>
          </cell>
          <cell r="H826" t="str">
            <v>10kg/60내</v>
          </cell>
          <cell r="I826" t="str">
            <v>국산</v>
          </cell>
          <cell r="J826">
            <v>1500</v>
          </cell>
          <cell r="K826">
            <v>1700</v>
          </cell>
          <cell r="L826">
            <v>1700</v>
          </cell>
          <cell r="M826">
            <v>13.333333333333334</v>
          </cell>
          <cell r="N826">
            <v>0</v>
          </cell>
          <cell r="O826" t="str">
            <v>-</v>
          </cell>
          <cell r="P826" t="str">
            <v>-</v>
          </cell>
          <cell r="Q826" t="str">
            <v>-</v>
          </cell>
          <cell r="R826" t="e">
            <v>#VALUE!</v>
          </cell>
          <cell r="S826" t="e">
            <v>#VALUE!</v>
          </cell>
          <cell r="T826" t="str">
            <v>-</v>
          </cell>
          <cell r="U826" t="str">
            <v>-</v>
          </cell>
          <cell r="V826" t="str">
            <v>-</v>
          </cell>
          <cell r="W826" t="e">
            <v>#VALUE!</v>
          </cell>
          <cell r="X826" t="e">
            <v>#VALUE!</v>
          </cell>
          <cell r="Y826" t="str">
            <v>-</v>
          </cell>
          <cell r="Z826" t="str">
            <v>-</v>
          </cell>
          <cell r="AA826" t="str">
            <v>-</v>
          </cell>
          <cell r="AB826" t="e">
            <v>#VALUE!</v>
          </cell>
          <cell r="AC826" t="e">
            <v>#VALUE!</v>
          </cell>
          <cell r="AD826">
            <v>0</v>
          </cell>
        </row>
        <row r="827">
          <cell r="B827" t="str">
            <v>감(단감)kg10kg/70내국산</v>
          </cell>
          <cell r="C827">
            <v>0</v>
          </cell>
          <cell r="D827" t="str">
            <v>과실류</v>
          </cell>
          <cell r="E827" t="str">
            <v>감(단감)</v>
          </cell>
          <cell r="F827">
            <v>0</v>
          </cell>
          <cell r="G827" t="str">
            <v>kg</v>
          </cell>
          <cell r="H827" t="str">
            <v>10kg/70내</v>
          </cell>
          <cell r="I827" t="str">
            <v>국산</v>
          </cell>
          <cell r="J827" t="str">
            <v>-</v>
          </cell>
          <cell r="K827" t="str">
            <v>-</v>
          </cell>
          <cell r="L827" t="str">
            <v>-</v>
          </cell>
          <cell r="M827" t="e">
            <v>#VALUE!</v>
          </cell>
          <cell r="N827" t="e">
            <v>#VALUE!</v>
          </cell>
          <cell r="O827" t="str">
            <v>-</v>
          </cell>
          <cell r="P827" t="str">
            <v>-</v>
          </cell>
          <cell r="Q827" t="str">
            <v>-</v>
          </cell>
          <cell r="R827" t="e">
            <v>#VALUE!</v>
          </cell>
          <cell r="S827" t="e">
            <v>#VALUE!</v>
          </cell>
          <cell r="T827" t="str">
            <v>-</v>
          </cell>
          <cell r="U827" t="str">
            <v>-</v>
          </cell>
          <cell r="V827" t="str">
            <v>-</v>
          </cell>
          <cell r="W827" t="e">
            <v>#VALUE!</v>
          </cell>
          <cell r="X827" t="e">
            <v>#VALUE!</v>
          </cell>
          <cell r="Y827" t="str">
            <v>-</v>
          </cell>
          <cell r="Z827" t="str">
            <v>-</v>
          </cell>
          <cell r="AA827" t="str">
            <v>-</v>
          </cell>
          <cell r="AB827" t="e">
            <v>#VALUE!</v>
          </cell>
          <cell r="AC827" t="e">
            <v>#VALUE!</v>
          </cell>
          <cell r="AD827">
            <v>0</v>
          </cell>
        </row>
        <row r="828">
          <cell r="B828" t="str">
            <v>감(연시)생것,반시kg10kg/80내국산</v>
          </cell>
          <cell r="C828">
            <v>86</v>
          </cell>
          <cell r="D828" t="str">
            <v>과실류</v>
          </cell>
          <cell r="E828" t="str">
            <v>감(연시)</v>
          </cell>
          <cell r="F828" t="str">
            <v>생것,반시</v>
          </cell>
          <cell r="G828" t="str">
            <v>kg</v>
          </cell>
          <cell r="H828" t="str">
            <v>10kg/80내</v>
          </cell>
          <cell r="I828" t="str">
            <v>국산</v>
          </cell>
          <cell r="J828" t="str">
            <v>-</v>
          </cell>
          <cell r="K828" t="str">
            <v>-</v>
          </cell>
          <cell r="L828" t="str">
            <v>-</v>
          </cell>
          <cell r="M828" t="e">
            <v>#VALUE!</v>
          </cell>
          <cell r="N828" t="e">
            <v>#VALUE!</v>
          </cell>
          <cell r="O828" t="str">
            <v>-</v>
          </cell>
          <cell r="P828" t="str">
            <v>-</v>
          </cell>
          <cell r="Q828" t="str">
            <v>-</v>
          </cell>
          <cell r="R828" t="e">
            <v>#VALUE!</v>
          </cell>
          <cell r="S828" t="e">
            <v>#VALUE!</v>
          </cell>
          <cell r="T828" t="str">
            <v>-</v>
          </cell>
          <cell r="U828" t="str">
            <v>-</v>
          </cell>
          <cell r="V828" t="str">
            <v>-</v>
          </cell>
          <cell r="W828" t="e">
            <v>#VALUE!</v>
          </cell>
          <cell r="X828" t="e">
            <v>#VALUE!</v>
          </cell>
          <cell r="Y828" t="str">
            <v>-</v>
          </cell>
          <cell r="Z828" t="str">
            <v>-</v>
          </cell>
          <cell r="AA828" t="str">
            <v>-</v>
          </cell>
          <cell r="AB828" t="e">
            <v>#VALUE!</v>
          </cell>
          <cell r="AC828" t="e">
            <v>#VALUE!</v>
          </cell>
          <cell r="AD828">
            <v>0</v>
          </cell>
        </row>
        <row r="829">
          <cell r="B829" t="str">
            <v>감(연시)생것,반시kg10kg/90내국산</v>
          </cell>
          <cell r="C829">
            <v>0</v>
          </cell>
          <cell r="D829" t="str">
            <v>과실류</v>
          </cell>
          <cell r="E829" t="str">
            <v>감(연시)</v>
          </cell>
          <cell r="F829" t="str">
            <v>생것,반시</v>
          </cell>
          <cell r="G829" t="str">
            <v>kg</v>
          </cell>
          <cell r="H829" t="str">
            <v>10kg/90내</v>
          </cell>
          <cell r="I829" t="str">
            <v>국산</v>
          </cell>
          <cell r="J829" t="str">
            <v>-</v>
          </cell>
          <cell r="K829" t="str">
            <v>-</v>
          </cell>
          <cell r="L829" t="str">
            <v>-</v>
          </cell>
          <cell r="M829" t="e">
            <v>#VALUE!</v>
          </cell>
          <cell r="N829" t="e">
            <v>#VALUE!</v>
          </cell>
          <cell r="O829" t="str">
            <v>-</v>
          </cell>
          <cell r="P829" t="str">
            <v>-</v>
          </cell>
          <cell r="Q829" t="str">
            <v>-</v>
          </cell>
          <cell r="R829" t="e">
            <v>#VALUE!</v>
          </cell>
          <cell r="S829" t="e">
            <v>#VALUE!</v>
          </cell>
          <cell r="T829" t="str">
            <v>-</v>
          </cell>
          <cell r="U829" t="str">
            <v>-</v>
          </cell>
          <cell r="V829" t="str">
            <v>-</v>
          </cell>
          <cell r="W829" t="e">
            <v>#VALUE!</v>
          </cell>
          <cell r="X829" t="e">
            <v>#VALUE!</v>
          </cell>
          <cell r="Y829" t="str">
            <v>-</v>
          </cell>
          <cell r="Z829" t="str">
            <v>-</v>
          </cell>
          <cell r="AA829" t="str">
            <v>-</v>
          </cell>
          <cell r="AB829" t="e">
            <v>#VALUE!</v>
          </cell>
          <cell r="AC829" t="e">
            <v>#VALUE!</v>
          </cell>
          <cell r="AD829">
            <v>0</v>
          </cell>
        </row>
        <row r="830">
          <cell r="B830" t="str">
            <v>감(연시)생것,반시kg10kg/100내국산</v>
          </cell>
          <cell r="C830">
            <v>0</v>
          </cell>
          <cell r="D830" t="str">
            <v>과실류</v>
          </cell>
          <cell r="E830" t="str">
            <v>감(연시)</v>
          </cell>
          <cell r="F830" t="str">
            <v>생것,반시</v>
          </cell>
          <cell r="G830" t="str">
            <v>kg</v>
          </cell>
          <cell r="H830" t="str">
            <v>10kg/100내</v>
          </cell>
          <cell r="I830" t="str">
            <v>국산</v>
          </cell>
          <cell r="J830" t="str">
            <v>-</v>
          </cell>
          <cell r="K830" t="str">
            <v>-</v>
          </cell>
          <cell r="L830" t="str">
            <v>-</v>
          </cell>
          <cell r="M830" t="e">
            <v>#VALUE!</v>
          </cell>
          <cell r="N830" t="e">
            <v>#VALUE!</v>
          </cell>
          <cell r="O830" t="str">
            <v>-</v>
          </cell>
          <cell r="P830" t="str">
            <v>-</v>
          </cell>
          <cell r="Q830" t="str">
            <v>-</v>
          </cell>
          <cell r="R830" t="e">
            <v>#VALUE!</v>
          </cell>
          <cell r="S830" t="e">
            <v>#VALUE!</v>
          </cell>
          <cell r="T830" t="str">
            <v>-</v>
          </cell>
          <cell r="U830" t="str">
            <v>-</v>
          </cell>
          <cell r="V830" t="str">
            <v>-</v>
          </cell>
          <cell r="W830" t="e">
            <v>#VALUE!</v>
          </cell>
          <cell r="X830" t="e">
            <v>#VALUE!</v>
          </cell>
          <cell r="Y830" t="str">
            <v>-</v>
          </cell>
          <cell r="Z830" t="str">
            <v>-</v>
          </cell>
          <cell r="AA830" t="str">
            <v>-</v>
          </cell>
          <cell r="AB830" t="e">
            <v>#VALUE!</v>
          </cell>
          <cell r="AC830" t="e">
            <v>#VALUE!</v>
          </cell>
          <cell r="AD830">
            <v>0</v>
          </cell>
        </row>
        <row r="831">
          <cell r="B831" t="str">
            <v>귤(생과)하우스귤kg5kg50~60개국산</v>
          </cell>
          <cell r="C831">
            <v>87</v>
          </cell>
          <cell r="D831" t="str">
            <v>과실류</v>
          </cell>
          <cell r="E831" t="str">
            <v>귤(생과)</v>
          </cell>
          <cell r="F831" t="str">
            <v>하우스귤</v>
          </cell>
          <cell r="G831" t="str">
            <v>kg</v>
          </cell>
          <cell r="H831" t="str">
            <v>5kg50~60개</v>
          </cell>
          <cell r="I831" t="str">
            <v>국산</v>
          </cell>
          <cell r="J831" t="e">
            <v>#N/A</v>
          </cell>
          <cell r="K831" t="e">
            <v>#N/A</v>
          </cell>
          <cell r="L831">
            <v>4000</v>
          </cell>
          <cell r="M831" t="e">
            <v>#N/A</v>
          </cell>
          <cell r="N831" t="e">
            <v>#N/A</v>
          </cell>
          <cell r="O831" t="e">
            <v>#N/A</v>
          </cell>
          <cell r="P831" t="e">
            <v>#N/A</v>
          </cell>
          <cell r="Q831" t="str">
            <v>-</v>
          </cell>
          <cell r="R831" t="e">
            <v>#VALUE!</v>
          </cell>
          <cell r="S831" t="e">
            <v>#VALUE!</v>
          </cell>
          <cell r="T831" t="e">
            <v>#N/A</v>
          </cell>
          <cell r="U831" t="e">
            <v>#N/A</v>
          </cell>
          <cell r="V831" t="str">
            <v>-</v>
          </cell>
          <cell r="W831" t="e">
            <v>#VALUE!</v>
          </cell>
          <cell r="X831" t="e">
            <v>#VALUE!</v>
          </cell>
          <cell r="Y831" t="e">
            <v>#N/A</v>
          </cell>
          <cell r="Z831" t="e">
            <v>#N/A</v>
          </cell>
          <cell r="AA831">
            <v>7200</v>
          </cell>
          <cell r="AB831" t="e">
            <v>#N/A</v>
          </cell>
          <cell r="AC831" t="e">
            <v>#N/A</v>
          </cell>
          <cell r="AD831">
            <v>0</v>
          </cell>
        </row>
        <row r="832">
          <cell r="B832" t="str">
            <v>귤(생과)하우스귤kg5kg60~70개국산</v>
          </cell>
          <cell r="C832">
            <v>0</v>
          </cell>
          <cell r="D832" t="str">
            <v>과실류</v>
          </cell>
          <cell r="E832" t="str">
            <v>귤(생과)</v>
          </cell>
          <cell r="F832" t="str">
            <v>하우스귤</v>
          </cell>
          <cell r="G832" t="str">
            <v>kg</v>
          </cell>
          <cell r="H832" t="str">
            <v>5kg60~70개</v>
          </cell>
          <cell r="I832" t="str">
            <v>국산</v>
          </cell>
          <cell r="J832" t="e">
            <v>#N/A</v>
          </cell>
          <cell r="K832" t="e">
            <v>#N/A</v>
          </cell>
          <cell r="L832">
            <v>4200</v>
          </cell>
          <cell r="M832" t="e">
            <v>#N/A</v>
          </cell>
          <cell r="N832" t="e">
            <v>#N/A</v>
          </cell>
          <cell r="O832" t="e">
            <v>#N/A</v>
          </cell>
          <cell r="P832" t="e">
            <v>#N/A</v>
          </cell>
          <cell r="Q832" t="str">
            <v>-</v>
          </cell>
          <cell r="R832" t="e">
            <v>#VALUE!</v>
          </cell>
          <cell r="S832" t="e">
            <v>#VALUE!</v>
          </cell>
          <cell r="T832" t="e">
            <v>#N/A</v>
          </cell>
          <cell r="U832" t="e">
            <v>#N/A</v>
          </cell>
          <cell r="V832">
            <v>5990</v>
          </cell>
          <cell r="W832" t="e">
            <v>#N/A</v>
          </cell>
          <cell r="X832" t="e">
            <v>#N/A</v>
          </cell>
          <cell r="Y832" t="e">
            <v>#N/A</v>
          </cell>
          <cell r="Z832" t="e">
            <v>#N/A</v>
          </cell>
          <cell r="AA832" t="str">
            <v>-</v>
          </cell>
          <cell r="AB832" t="e">
            <v>#VALUE!</v>
          </cell>
          <cell r="AC832" t="e">
            <v>#VALUE!</v>
          </cell>
          <cell r="AD832">
            <v>0</v>
          </cell>
        </row>
        <row r="833">
          <cell r="B833" t="str">
            <v>귤(생과)하우스귤kg5kg70~80개국산</v>
          </cell>
          <cell r="C833">
            <v>0</v>
          </cell>
          <cell r="D833" t="str">
            <v>과실류</v>
          </cell>
          <cell r="E833" t="str">
            <v>귤(생과)</v>
          </cell>
          <cell r="F833" t="str">
            <v>하우스귤</v>
          </cell>
          <cell r="G833" t="str">
            <v>kg</v>
          </cell>
          <cell r="H833" t="str">
            <v>5kg70~80개</v>
          </cell>
          <cell r="I833" t="str">
            <v>국산</v>
          </cell>
          <cell r="J833" t="e">
            <v>#N/A</v>
          </cell>
          <cell r="K833" t="e">
            <v>#N/A</v>
          </cell>
          <cell r="L833" t="str">
            <v>-</v>
          </cell>
          <cell r="M833" t="e">
            <v>#VALUE!</v>
          </cell>
          <cell r="N833" t="e">
            <v>#VALUE!</v>
          </cell>
          <cell r="O833" t="e">
            <v>#N/A</v>
          </cell>
          <cell r="P833" t="e">
            <v>#N/A</v>
          </cell>
          <cell r="Q833" t="str">
            <v>-</v>
          </cell>
          <cell r="R833" t="e">
            <v>#VALUE!</v>
          </cell>
          <cell r="S833" t="e">
            <v>#VALUE!</v>
          </cell>
          <cell r="T833" t="e">
            <v>#N/A</v>
          </cell>
          <cell r="U833" t="e">
            <v>#N/A</v>
          </cell>
          <cell r="V833" t="str">
            <v>-</v>
          </cell>
          <cell r="W833" t="e">
            <v>#VALUE!</v>
          </cell>
          <cell r="X833" t="e">
            <v>#VALUE!</v>
          </cell>
          <cell r="Y833" t="e">
            <v>#N/A</v>
          </cell>
          <cell r="Z833" t="e">
            <v>#N/A</v>
          </cell>
          <cell r="AA833" t="str">
            <v>-</v>
          </cell>
          <cell r="AB833" t="e">
            <v>#VALUE!</v>
          </cell>
          <cell r="AC833" t="e">
            <v>#VALUE!</v>
          </cell>
          <cell r="AD833">
            <v>0</v>
          </cell>
        </row>
        <row r="834">
          <cell r="B834" t="str">
            <v>귤(생과)노지귤kg10kg80~100개국산</v>
          </cell>
          <cell r="C834">
            <v>0</v>
          </cell>
          <cell r="D834" t="str">
            <v>과실류</v>
          </cell>
          <cell r="E834" t="str">
            <v>귤(생과)</v>
          </cell>
          <cell r="F834" t="str">
            <v>노지귤</v>
          </cell>
          <cell r="G834" t="str">
            <v>kg</v>
          </cell>
          <cell r="H834" t="str">
            <v>10kg80~100개</v>
          </cell>
          <cell r="I834" t="str">
            <v>국산</v>
          </cell>
          <cell r="J834" t="e">
            <v>#N/A</v>
          </cell>
          <cell r="K834" t="e">
            <v>#N/A</v>
          </cell>
          <cell r="L834" t="str">
            <v>-</v>
          </cell>
          <cell r="M834" t="e">
            <v>#VALUE!</v>
          </cell>
          <cell r="N834" t="e">
            <v>#VALUE!</v>
          </cell>
          <cell r="O834" t="e">
            <v>#N/A</v>
          </cell>
          <cell r="P834" t="e">
            <v>#N/A</v>
          </cell>
          <cell r="Q834">
            <v>4600</v>
          </cell>
          <cell r="R834" t="e">
            <v>#N/A</v>
          </cell>
          <cell r="S834" t="e">
            <v>#N/A</v>
          </cell>
          <cell r="T834" t="e">
            <v>#N/A</v>
          </cell>
          <cell r="U834" t="e">
            <v>#N/A</v>
          </cell>
          <cell r="V834" t="str">
            <v>-</v>
          </cell>
          <cell r="W834" t="e">
            <v>#VALUE!</v>
          </cell>
          <cell r="X834" t="e">
            <v>#VALUE!</v>
          </cell>
          <cell r="Y834" t="e">
            <v>#N/A</v>
          </cell>
          <cell r="Z834" t="e">
            <v>#N/A</v>
          </cell>
          <cell r="AA834" t="str">
            <v>-</v>
          </cell>
          <cell r="AB834" t="e">
            <v>#VALUE!</v>
          </cell>
          <cell r="AC834" t="e">
            <v>#VALUE!</v>
          </cell>
          <cell r="AD834">
            <v>0</v>
          </cell>
        </row>
        <row r="835">
          <cell r="B835" t="str">
            <v>귤(생과)노지귤kg10kg100~120개국산</v>
          </cell>
          <cell r="C835">
            <v>0</v>
          </cell>
          <cell r="D835" t="str">
            <v>과실류</v>
          </cell>
          <cell r="E835" t="str">
            <v>귤(생과)</v>
          </cell>
          <cell r="F835" t="str">
            <v>노지귤</v>
          </cell>
          <cell r="G835" t="str">
            <v>kg</v>
          </cell>
          <cell r="H835" t="str">
            <v>10kg100~120개</v>
          </cell>
          <cell r="I835" t="str">
            <v>국산</v>
          </cell>
          <cell r="J835" t="e">
            <v>#N/A</v>
          </cell>
          <cell r="K835" t="e">
            <v>#N/A</v>
          </cell>
          <cell r="L835" t="str">
            <v>-</v>
          </cell>
          <cell r="M835" t="e">
            <v>#VALUE!</v>
          </cell>
          <cell r="N835" t="e">
            <v>#VALUE!</v>
          </cell>
          <cell r="O835" t="e">
            <v>#N/A</v>
          </cell>
          <cell r="P835" t="e">
            <v>#N/A</v>
          </cell>
          <cell r="Q835">
            <v>4000</v>
          </cell>
          <cell r="R835" t="e">
            <v>#N/A</v>
          </cell>
          <cell r="S835" t="e">
            <v>#N/A</v>
          </cell>
          <cell r="T835" t="e">
            <v>#N/A</v>
          </cell>
          <cell r="U835" t="e">
            <v>#N/A</v>
          </cell>
          <cell r="V835" t="str">
            <v>-</v>
          </cell>
          <cell r="W835" t="e">
            <v>#VALUE!</v>
          </cell>
          <cell r="X835" t="e">
            <v>#VALUE!</v>
          </cell>
          <cell r="Y835" t="e">
            <v>#N/A</v>
          </cell>
          <cell r="Z835" t="e">
            <v>#N/A</v>
          </cell>
          <cell r="AA835" t="str">
            <v>-</v>
          </cell>
          <cell r="AB835" t="e">
            <v>#VALUE!</v>
          </cell>
          <cell r="AC835" t="e">
            <v>#VALUE!</v>
          </cell>
          <cell r="AD835">
            <v>0</v>
          </cell>
        </row>
        <row r="836">
          <cell r="B836" t="str">
            <v>귤(생과)노지귤kg10kg120~140개국산</v>
          </cell>
          <cell r="C836">
            <v>0</v>
          </cell>
          <cell r="D836" t="str">
            <v>과실류</v>
          </cell>
          <cell r="E836" t="str">
            <v>귤(생과)</v>
          </cell>
          <cell r="F836" t="str">
            <v>노지귤</v>
          </cell>
          <cell r="G836" t="str">
            <v>kg</v>
          </cell>
          <cell r="H836" t="str">
            <v>10kg120~140개</v>
          </cell>
          <cell r="I836" t="str">
            <v>국산</v>
          </cell>
          <cell r="J836" t="e">
            <v>#N/A</v>
          </cell>
          <cell r="K836" t="e">
            <v>#N/A</v>
          </cell>
          <cell r="L836" t="str">
            <v>-</v>
          </cell>
          <cell r="M836" t="e">
            <v>#VALUE!</v>
          </cell>
          <cell r="N836" t="e">
            <v>#VALUE!</v>
          </cell>
          <cell r="O836" t="e">
            <v>#N/A</v>
          </cell>
          <cell r="P836" t="e">
            <v>#N/A</v>
          </cell>
          <cell r="Q836">
            <v>3400</v>
          </cell>
          <cell r="R836" t="e">
            <v>#N/A</v>
          </cell>
          <cell r="S836" t="e">
            <v>#N/A</v>
          </cell>
          <cell r="T836" t="e">
            <v>#N/A</v>
          </cell>
          <cell r="U836" t="e">
            <v>#N/A</v>
          </cell>
          <cell r="V836" t="str">
            <v>-</v>
          </cell>
          <cell r="W836" t="e">
            <v>#VALUE!</v>
          </cell>
          <cell r="X836" t="e">
            <v>#VALUE!</v>
          </cell>
          <cell r="Y836" t="e">
            <v>#N/A</v>
          </cell>
          <cell r="Z836" t="e">
            <v>#N/A</v>
          </cell>
          <cell r="AA836" t="str">
            <v>-</v>
          </cell>
          <cell r="AB836" t="e">
            <v>#VALUE!</v>
          </cell>
          <cell r="AC836" t="e">
            <v>#VALUE!</v>
          </cell>
          <cell r="AD836">
            <v>0</v>
          </cell>
        </row>
        <row r="837">
          <cell r="B837" t="str">
            <v>금귤(생과)금귤,대kg지름3cm국산</v>
          </cell>
          <cell r="C837">
            <v>88</v>
          </cell>
          <cell r="D837" t="str">
            <v>과실류</v>
          </cell>
          <cell r="E837" t="str">
            <v>금귤(생과)</v>
          </cell>
          <cell r="F837" t="str">
            <v>금귤,대</v>
          </cell>
          <cell r="G837" t="str">
            <v>kg</v>
          </cell>
          <cell r="H837" t="str">
            <v>지름3cm</v>
          </cell>
          <cell r="I837" t="str">
            <v>국산</v>
          </cell>
          <cell r="J837" t="str">
            <v>-</v>
          </cell>
          <cell r="K837">
            <v>3400</v>
          </cell>
          <cell r="L837">
            <v>3500</v>
          </cell>
          <cell r="M837" t="e">
            <v>#VALUE!</v>
          </cell>
          <cell r="N837">
            <v>2.9411764705882355</v>
          </cell>
          <cell r="O837" t="str">
            <v>-</v>
          </cell>
          <cell r="P837" t="str">
            <v>-</v>
          </cell>
          <cell r="Q837" t="str">
            <v>-</v>
          </cell>
          <cell r="R837" t="e">
            <v>#VALUE!</v>
          </cell>
          <cell r="S837" t="e">
            <v>#VALUE!</v>
          </cell>
          <cell r="T837" t="str">
            <v>-</v>
          </cell>
          <cell r="U837" t="str">
            <v>-</v>
          </cell>
          <cell r="V837" t="str">
            <v>-</v>
          </cell>
          <cell r="W837" t="e">
            <v>#VALUE!</v>
          </cell>
          <cell r="X837" t="e">
            <v>#VALUE!</v>
          </cell>
          <cell r="Y837" t="str">
            <v>-</v>
          </cell>
          <cell r="Z837" t="str">
            <v>-</v>
          </cell>
          <cell r="AA837" t="str">
            <v>-</v>
          </cell>
          <cell r="AB837" t="e">
            <v>#VALUE!</v>
          </cell>
          <cell r="AC837" t="e">
            <v>#VALUE!</v>
          </cell>
          <cell r="AD837">
            <v>0</v>
          </cell>
        </row>
        <row r="838">
          <cell r="B838" t="str">
            <v>금귤(생과)금귤,중kg지름2.5cm국산</v>
          </cell>
          <cell r="C838">
            <v>0</v>
          </cell>
          <cell r="D838" t="str">
            <v>과실류</v>
          </cell>
          <cell r="E838" t="str">
            <v>금귤(생과)</v>
          </cell>
          <cell r="F838" t="str">
            <v>금귤,중</v>
          </cell>
          <cell r="G838" t="str">
            <v>kg</v>
          </cell>
          <cell r="H838" t="str">
            <v>지름2.5cm</v>
          </cell>
          <cell r="I838" t="str">
            <v>국산</v>
          </cell>
          <cell r="J838" t="str">
            <v>-</v>
          </cell>
          <cell r="K838">
            <v>3000</v>
          </cell>
          <cell r="L838">
            <v>3000</v>
          </cell>
          <cell r="M838" t="e">
            <v>#VALUE!</v>
          </cell>
          <cell r="N838">
            <v>0</v>
          </cell>
          <cell r="O838" t="str">
            <v>-</v>
          </cell>
          <cell r="P838">
            <v>6000</v>
          </cell>
          <cell r="Q838" t="str">
            <v>-</v>
          </cell>
          <cell r="R838" t="e">
            <v>#VALUE!</v>
          </cell>
          <cell r="S838" t="e">
            <v>#VALUE!</v>
          </cell>
          <cell r="T838">
            <v>7600</v>
          </cell>
          <cell r="U838">
            <v>7960</v>
          </cell>
          <cell r="V838">
            <v>7600</v>
          </cell>
          <cell r="W838">
            <v>0</v>
          </cell>
          <cell r="X838">
            <v>-4.5226130653266328</v>
          </cell>
          <cell r="Y838" t="str">
            <v>-</v>
          </cell>
          <cell r="Z838" t="str">
            <v>-</v>
          </cell>
          <cell r="AA838" t="str">
            <v>-</v>
          </cell>
          <cell r="AB838" t="e">
            <v>#VALUE!</v>
          </cell>
          <cell r="AC838" t="e">
            <v>#VALUE!</v>
          </cell>
          <cell r="AD838">
            <v>0</v>
          </cell>
        </row>
        <row r="839">
          <cell r="B839" t="str">
            <v>다래참다래kg10kg90개국산</v>
          </cell>
          <cell r="C839">
            <v>89</v>
          </cell>
          <cell r="D839" t="str">
            <v>과실류</v>
          </cell>
          <cell r="E839" t="str">
            <v>다래</v>
          </cell>
          <cell r="F839" t="str">
            <v>참다래</v>
          </cell>
          <cell r="G839" t="str">
            <v>kg</v>
          </cell>
          <cell r="H839" t="str">
            <v>10kg90개</v>
          </cell>
          <cell r="I839" t="str">
            <v>국산</v>
          </cell>
          <cell r="J839">
            <v>3600</v>
          </cell>
          <cell r="K839">
            <v>4300</v>
          </cell>
          <cell r="L839">
            <v>4300</v>
          </cell>
          <cell r="M839">
            <v>19.444444444444443</v>
          </cell>
          <cell r="N839">
            <v>0</v>
          </cell>
          <cell r="O839" t="str">
            <v>-</v>
          </cell>
          <cell r="P839" t="str">
            <v>-</v>
          </cell>
          <cell r="Q839" t="str">
            <v>-</v>
          </cell>
          <cell r="R839" t="e">
            <v>#VALUE!</v>
          </cell>
          <cell r="S839" t="e">
            <v>#VALUE!</v>
          </cell>
          <cell r="T839">
            <v>7030</v>
          </cell>
          <cell r="U839">
            <v>7460</v>
          </cell>
          <cell r="V839">
            <v>6460</v>
          </cell>
          <cell r="W839">
            <v>-8.1081081081081088</v>
          </cell>
          <cell r="X839">
            <v>-13.404825737265416</v>
          </cell>
          <cell r="Y839">
            <v>5770</v>
          </cell>
          <cell r="Z839" t="str">
            <v>-</v>
          </cell>
          <cell r="AA839" t="str">
            <v>-</v>
          </cell>
          <cell r="AB839" t="e">
            <v>#VALUE!</v>
          </cell>
          <cell r="AC839" t="e">
            <v>#VALUE!</v>
          </cell>
          <cell r="AD839">
            <v>0</v>
          </cell>
        </row>
        <row r="840">
          <cell r="B840" t="str">
            <v>다래참다래kg10kg105개국산</v>
          </cell>
          <cell r="C840">
            <v>0</v>
          </cell>
          <cell r="D840" t="str">
            <v>과실류</v>
          </cell>
          <cell r="E840" t="str">
            <v>다래</v>
          </cell>
          <cell r="F840" t="str">
            <v>참다래</v>
          </cell>
          <cell r="G840" t="str">
            <v>kg</v>
          </cell>
          <cell r="H840" t="str">
            <v>10kg105개</v>
          </cell>
          <cell r="I840" t="str">
            <v>국산</v>
          </cell>
          <cell r="J840">
            <v>3500</v>
          </cell>
          <cell r="K840">
            <v>4000</v>
          </cell>
          <cell r="L840">
            <v>4000</v>
          </cell>
          <cell r="M840">
            <v>14.285714285714286</v>
          </cell>
          <cell r="N840">
            <v>0</v>
          </cell>
          <cell r="O840" t="str">
            <v>-</v>
          </cell>
          <cell r="P840" t="str">
            <v>-</v>
          </cell>
          <cell r="Q840" t="str">
            <v>-</v>
          </cell>
          <cell r="R840" t="e">
            <v>#VALUE!</v>
          </cell>
          <cell r="S840" t="e">
            <v>#VALUE!</v>
          </cell>
          <cell r="T840" t="str">
            <v>-</v>
          </cell>
          <cell r="U840" t="str">
            <v>-</v>
          </cell>
          <cell r="V840" t="str">
            <v>-</v>
          </cell>
          <cell r="W840" t="e">
            <v>#VALUE!</v>
          </cell>
          <cell r="X840" t="e">
            <v>#VALUE!</v>
          </cell>
          <cell r="Y840" t="str">
            <v>-</v>
          </cell>
          <cell r="Z840">
            <v>6940</v>
          </cell>
          <cell r="AA840" t="str">
            <v>-</v>
          </cell>
          <cell r="AB840" t="e">
            <v>#VALUE!</v>
          </cell>
          <cell r="AC840" t="e">
            <v>#VALUE!</v>
          </cell>
          <cell r="AD840">
            <v>0</v>
          </cell>
        </row>
        <row r="841">
          <cell r="B841" t="str">
            <v>대추생과kg생대추,통,특초국산</v>
          </cell>
          <cell r="C841">
            <v>90</v>
          </cell>
          <cell r="D841" t="str">
            <v>과실류</v>
          </cell>
          <cell r="E841" t="str">
            <v>대추</v>
          </cell>
          <cell r="F841" t="str">
            <v>생과</v>
          </cell>
          <cell r="G841" t="str">
            <v>kg</v>
          </cell>
          <cell r="H841" t="str">
            <v>생대추,통,특초</v>
          </cell>
          <cell r="I841" t="str">
            <v>국산</v>
          </cell>
          <cell r="J841" t="str">
            <v>-</v>
          </cell>
          <cell r="K841" t="str">
            <v>-</v>
          </cell>
          <cell r="L841" t="str">
            <v>-</v>
          </cell>
          <cell r="M841" t="e">
            <v>#VALUE!</v>
          </cell>
          <cell r="N841" t="e">
            <v>#VALUE!</v>
          </cell>
          <cell r="O841">
            <v>17000</v>
          </cell>
          <cell r="P841" t="str">
            <v>-</v>
          </cell>
          <cell r="Q841" t="str">
            <v>-</v>
          </cell>
          <cell r="R841" t="e">
            <v>#VALUE!</v>
          </cell>
          <cell r="S841" t="e">
            <v>#VALUE!</v>
          </cell>
          <cell r="T841" t="str">
            <v>-</v>
          </cell>
          <cell r="U841" t="str">
            <v>-</v>
          </cell>
          <cell r="V841" t="str">
            <v>-</v>
          </cell>
          <cell r="W841" t="e">
            <v>#VALUE!</v>
          </cell>
          <cell r="X841" t="e">
            <v>#VALUE!</v>
          </cell>
          <cell r="Y841" t="str">
            <v>-</v>
          </cell>
          <cell r="Z841" t="str">
            <v>-</v>
          </cell>
          <cell r="AA841" t="str">
            <v>-</v>
          </cell>
          <cell r="AB841" t="e">
            <v>#VALUE!</v>
          </cell>
          <cell r="AC841" t="e">
            <v>#VALUE!</v>
          </cell>
          <cell r="AD841">
            <v>0</v>
          </cell>
        </row>
        <row r="842">
          <cell r="B842" t="str">
            <v>대추건과kg건대추,통,상초국산</v>
          </cell>
          <cell r="C842">
            <v>0</v>
          </cell>
          <cell r="D842" t="str">
            <v>과실류</v>
          </cell>
          <cell r="E842" t="str">
            <v>대추</v>
          </cell>
          <cell r="F842" t="str">
            <v>건과</v>
          </cell>
          <cell r="G842" t="str">
            <v>kg</v>
          </cell>
          <cell r="H842" t="str">
            <v>건대추,통,상초</v>
          </cell>
          <cell r="I842" t="str">
            <v>국산</v>
          </cell>
          <cell r="J842">
            <v>9000</v>
          </cell>
          <cell r="K842" t="str">
            <v>-</v>
          </cell>
          <cell r="L842">
            <v>16000</v>
          </cell>
          <cell r="M842">
            <v>77.777777777777771</v>
          </cell>
          <cell r="N842" t="e">
            <v>#VALUE!</v>
          </cell>
          <cell r="O842" t="str">
            <v>-</v>
          </cell>
          <cell r="P842" t="str">
            <v>-</v>
          </cell>
          <cell r="Q842" t="str">
            <v>-</v>
          </cell>
          <cell r="R842" t="e">
            <v>#VALUE!</v>
          </cell>
          <cell r="S842" t="e">
            <v>#VALUE!</v>
          </cell>
          <cell r="T842">
            <v>24800</v>
          </cell>
          <cell r="U842">
            <v>13700</v>
          </cell>
          <cell r="V842">
            <v>15600</v>
          </cell>
          <cell r="W842">
            <v>-37.096774193548384</v>
          </cell>
          <cell r="X842">
            <v>13.868613138686131</v>
          </cell>
          <cell r="Y842">
            <v>13800</v>
          </cell>
          <cell r="Z842">
            <v>13800</v>
          </cell>
          <cell r="AA842">
            <v>13800</v>
          </cell>
          <cell r="AB842">
            <v>0</v>
          </cell>
          <cell r="AC842">
            <v>0</v>
          </cell>
          <cell r="AD842">
            <v>0</v>
          </cell>
        </row>
        <row r="843">
          <cell r="B843" t="str">
            <v>대추건과kg씨제거통대추국산</v>
          </cell>
          <cell r="C843">
            <v>0</v>
          </cell>
          <cell r="D843" t="str">
            <v>과실류</v>
          </cell>
          <cell r="E843" t="str">
            <v>대추</v>
          </cell>
          <cell r="F843" t="str">
            <v>건과</v>
          </cell>
          <cell r="G843" t="str">
            <v>kg</v>
          </cell>
          <cell r="H843" t="str">
            <v>씨제거통대추</v>
          </cell>
          <cell r="I843" t="str">
            <v>국산</v>
          </cell>
          <cell r="J843" t="str">
            <v>-</v>
          </cell>
          <cell r="K843" t="str">
            <v>-</v>
          </cell>
          <cell r="L843" t="str">
            <v>-</v>
          </cell>
          <cell r="M843" t="e">
            <v>#VALUE!</v>
          </cell>
          <cell r="N843" t="e">
            <v>#VALUE!</v>
          </cell>
          <cell r="O843" t="str">
            <v>-</v>
          </cell>
          <cell r="P843" t="str">
            <v>-</v>
          </cell>
          <cell r="Q843" t="str">
            <v>-</v>
          </cell>
          <cell r="R843" t="e">
            <v>#VALUE!</v>
          </cell>
          <cell r="S843" t="e">
            <v>#VALUE!</v>
          </cell>
          <cell r="T843" t="str">
            <v>-</v>
          </cell>
          <cell r="U843" t="str">
            <v>-</v>
          </cell>
          <cell r="V843" t="str">
            <v>-</v>
          </cell>
          <cell r="W843" t="e">
            <v>#VALUE!</v>
          </cell>
          <cell r="X843" t="e">
            <v>#VALUE!</v>
          </cell>
          <cell r="Y843" t="str">
            <v>-</v>
          </cell>
          <cell r="Z843" t="str">
            <v>-</v>
          </cell>
          <cell r="AA843" t="str">
            <v>-</v>
          </cell>
          <cell r="AB843" t="e">
            <v>#VALUE!</v>
          </cell>
          <cell r="AC843" t="e">
            <v>#VALUE!</v>
          </cell>
          <cell r="AD843">
            <v>0</v>
          </cell>
        </row>
        <row r="844">
          <cell r="B844" t="str">
            <v>대추건과kg대추채국산</v>
          </cell>
          <cell r="C844">
            <v>0</v>
          </cell>
          <cell r="D844" t="str">
            <v>과실류</v>
          </cell>
          <cell r="E844" t="str">
            <v>대추</v>
          </cell>
          <cell r="F844" t="str">
            <v>건과</v>
          </cell>
          <cell r="G844" t="str">
            <v>kg</v>
          </cell>
          <cell r="H844" t="str">
            <v>대추채</v>
          </cell>
          <cell r="I844" t="str">
            <v>국산</v>
          </cell>
          <cell r="J844">
            <v>16000</v>
          </cell>
          <cell r="K844" t="str">
            <v>-</v>
          </cell>
          <cell r="L844" t="str">
            <v>-</v>
          </cell>
          <cell r="M844" t="e">
            <v>#VALUE!</v>
          </cell>
          <cell r="N844" t="e">
            <v>#VALUE!</v>
          </cell>
          <cell r="O844" t="str">
            <v>-</v>
          </cell>
          <cell r="P844" t="str">
            <v>-</v>
          </cell>
          <cell r="Q844" t="str">
            <v>-</v>
          </cell>
          <cell r="R844" t="e">
            <v>#VALUE!</v>
          </cell>
          <cell r="S844" t="e">
            <v>#VALUE!</v>
          </cell>
          <cell r="T844" t="str">
            <v>-</v>
          </cell>
          <cell r="U844" t="str">
            <v>-</v>
          </cell>
          <cell r="V844" t="str">
            <v>-</v>
          </cell>
          <cell r="W844" t="e">
            <v>#VALUE!</v>
          </cell>
          <cell r="X844" t="e">
            <v>#VALUE!</v>
          </cell>
          <cell r="Y844" t="str">
            <v>-</v>
          </cell>
          <cell r="Z844" t="str">
            <v>-</v>
          </cell>
          <cell r="AA844" t="str">
            <v>-</v>
          </cell>
          <cell r="AB844" t="e">
            <v>#VALUE!</v>
          </cell>
          <cell r="AC844" t="e">
            <v>#VALUE!</v>
          </cell>
          <cell r="AD844">
            <v>0</v>
          </cell>
        </row>
        <row r="845">
          <cell r="B845" t="str">
            <v>딸기(생과)설향kg대25~17g국산</v>
          </cell>
          <cell r="C845">
            <v>91</v>
          </cell>
          <cell r="D845" t="str">
            <v>과실류</v>
          </cell>
          <cell r="E845" t="str">
            <v>딸기(생과)</v>
          </cell>
          <cell r="F845" t="str">
            <v>설향</v>
          </cell>
          <cell r="G845" t="str">
            <v>kg</v>
          </cell>
          <cell r="H845" t="str">
            <v>대25~17g</v>
          </cell>
          <cell r="I845" t="str">
            <v>국산</v>
          </cell>
          <cell r="J845" t="e">
            <v>#N/A</v>
          </cell>
          <cell r="K845" t="e">
            <v>#N/A</v>
          </cell>
          <cell r="L845">
            <v>9000</v>
          </cell>
          <cell r="M845" t="e">
            <v>#N/A</v>
          </cell>
          <cell r="N845" t="e">
            <v>#N/A</v>
          </cell>
          <cell r="O845" t="e">
            <v>#N/A</v>
          </cell>
          <cell r="P845" t="e">
            <v>#N/A</v>
          </cell>
          <cell r="Q845">
            <v>6670</v>
          </cell>
          <cell r="R845" t="e">
            <v>#N/A</v>
          </cell>
          <cell r="S845" t="e">
            <v>#N/A</v>
          </cell>
          <cell r="T845" t="e">
            <v>#N/A</v>
          </cell>
          <cell r="U845" t="e">
            <v>#N/A</v>
          </cell>
          <cell r="V845">
            <v>9540</v>
          </cell>
          <cell r="W845" t="e">
            <v>#N/A</v>
          </cell>
          <cell r="X845" t="e">
            <v>#N/A</v>
          </cell>
          <cell r="Y845" t="e">
            <v>#N/A</v>
          </cell>
          <cell r="Z845" t="e">
            <v>#N/A</v>
          </cell>
          <cell r="AA845" t="str">
            <v>-</v>
          </cell>
          <cell r="AB845" t="e">
            <v>#VALUE!</v>
          </cell>
          <cell r="AC845" t="e">
            <v>#VALUE!</v>
          </cell>
          <cell r="AD845">
            <v>0</v>
          </cell>
        </row>
        <row r="846">
          <cell r="B846" t="str">
            <v>딸기(생과)육보kg대25~17g국산</v>
          </cell>
          <cell r="C846">
            <v>0</v>
          </cell>
          <cell r="D846" t="str">
            <v>과실류</v>
          </cell>
          <cell r="E846" t="str">
            <v>딸기(생과)</v>
          </cell>
          <cell r="F846" t="str">
            <v>육보</v>
          </cell>
          <cell r="G846" t="str">
            <v>kg</v>
          </cell>
          <cell r="H846" t="str">
            <v>대25~17g</v>
          </cell>
          <cell r="I846" t="str">
            <v>국산</v>
          </cell>
          <cell r="J846" t="e">
            <v>#N/A</v>
          </cell>
          <cell r="K846" t="e">
            <v>#N/A</v>
          </cell>
          <cell r="L846">
            <v>12500</v>
          </cell>
          <cell r="M846" t="e">
            <v>#N/A</v>
          </cell>
          <cell r="N846" t="e">
            <v>#N/A</v>
          </cell>
          <cell r="O846" t="e">
            <v>#N/A</v>
          </cell>
          <cell r="P846" t="e">
            <v>#N/A</v>
          </cell>
          <cell r="Q846" t="str">
            <v>-</v>
          </cell>
          <cell r="R846" t="e">
            <v>#VALUE!</v>
          </cell>
          <cell r="S846" t="e">
            <v>#VALUE!</v>
          </cell>
          <cell r="T846" t="e">
            <v>#N/A</v>
          </cell>
          <cell r="U846" t="e">
            <v>#N/A</v>
          </cell>
          <cell r="V846" t="str">
            <v>-</v>
          </cell>
          <cell r="W846" t="e">
            <v>#VALUE!</v>
          </cell>
          <cell r="X846" t="e">
            <v>#VALUE!</v>
          </cell>
          <cell r="Y846" t="e">
            <v>#N/A</v>
          </cell>
          <cell r="Z846" t="e">
            <v>#N/A</v>
          </cell>
          <cell r="AA846" t="str">
            <v>-</v>
          </cell>
          <cell r="AB846" t="e">
            <v>#VALUE!</v>
          </cell>
          <cell r="AC846" t="e">
            <v>#VALUE!</v>
          </cell>
          <cell r="AD846">
            <v>0</v>
          </cell>
        </row>
        <row r="847">
          <cell r="B847" t="str">
            <v>딸기(생과)장희kg대25~17g국산</v>
          </cell>
          <cell r="C847">
            <v>0</v>
          </cell>
          <cell r="D847" t="str">
            <v>과실류</v>
          </cell>
          <cell r="E847" t="str">
            <v>딸기(생과)</v>
          </cell>
          <cell r="F847" t="str">
            <v>장희</v>
          </cell>
          <cell r="G847" t="str">
            <v>kg</v>
          </cell>
          <cell r="H847" t="str">
            <v>대25~17g</v>
          </cell>
          <cell r="I847" t="str">
            <v>국산</v>
          </cell>
          <cell r="J847" t="e">
            <v>#N/A</v>
          </cell>
          <cell r="K847" t="e">
            <v>#N/A</v>
          </cell>
          <cell r="L847">
            <v>7500</v>
          </cell>
          <cell r="M847" t="e">
            <v>#N/A</v>
          </cell>
          <cell r="N847" t="e">
            <v>#N/A</v>
          </cell>
          <cell r="O847" t="e">
            <v>#N/A</v>
          </cell>
          <cell r="P847" t="e">
            <v>#N/A</v>
          </cell>
          <cell r="Q847" t="str">
            <v>-</v>
          </cell>
          <cell r="R847" t="e">
            <v>#VALUE!</v>
          </cell>
          <cell r="S847" t="e">
            <v>#VALUE!</v>
          </cell>
          <cell r="T847" t="e">
            <v>#N/A</v>
          </cell>
          <cell r="U847" t="e">
            <v>#N/A</v>
          </cell>
          <cell r="V847" t="str">
            <v>-</v>
          </cell>
          <cell r="W847" t="e">
            <v>#VALUE!</v>
          </cell>
          <cell r="X847" t="e">
            <v>#VALUE!</v>
          </cell>
          <cell r="Y847" t="e">
            <v>#N/A</v>
          </cell>
          <cell r="Z847" t="e">
            <v>#N/A</v>
          </cell>
          <cell r="AA847" t="str">
            <v>-</v>
          </cell>
          <cell r="AB847" t="e">
            <v>#VALUE!</v>
          </cell>
          <cell r="AC847" t="e">
            <v>#VALUE!</v>
          </cell>
          <cell r="AD847">
            <v>0</v>
          </cell>
        </row>
        <row r="848">
          <cell r="B848" t="str">
            <v>딸기(생과)설향kg중17~10g국산</v>
          </cell>
          <cell r="C848">
            <v>0</v>
          </cell>
          <cell r="D848" t="str">
            <v>과실류</v>
          </cell>
          <cell r="E848" t="str">
            <v>딸기(생과)</v>
          </cell>
          <cell r="F848" t="str">
            <v>설향</v>
          </cell>
          <cell r="G848" t="str">
            <v>kg</v>
          </cell>
          <cell r="H848" t="str">
            <v>중17~10g</v>
          </cell>
          <cell r="I848" t="str">
            <v>국산</v>
          </cell>
          <cell r="J848" t="e">
            <v>#N/A</v>
          </cell>
          <cell r="K848" t="e">
            <v>#N/A</v>
          </cell>
          <cell r="L848">
            <v>6500</v>
          </cell>
          <cell r="M848" t="e">
            <v>#N/A</v>
          </cell>
          <cell r="N848" t="e">
            <v>#N/A</v>
          </cell>
          <cell r="O848" t="e">
            <v>#N/A</v>
          </cell>
          <cell r="P848" t="e">
            <v>#N/A</v>
          </cell>
          <cell r="Q848">
            <v>5340</v>
          </cell>
          <cell r="R848" t="e">
            <v>#N/A</v>
          </cell>
          <cell r="S848" t="e">
            <v>#N/A</v>
          </cell>
          <cell r="T848" t="e">
            <v>#N/A</v>
          </cell>
          <cell r="U848" t="e">
            <v>#N/A</v>
          </cell>
          <cell r="V848" t="str">
            <v>-</v>
          </cell>
          <cell r="W848" t="e">
            <v>#VALUE!</v>
          </cell>
          <cell r="X848" t="e">
            <v>#VALUE!</v>
          </cell>
          <cell r="Y848" t="e">
            <v>#N/A</v>
          </cell>
          <cell r="Z848" t="e">
            <v>#N/A</v>
          </cell>
          <cell r="AA848">
            <v>9900</v>
          </cell>
          <cell r="AB848" t="e">
            <v>#N/A</v>
          </cell>
          <cell r="AC848" t="e">
            <v>#N/A</v>
          </cell>
          <cell r="AD848">
            <v>0</v>
          </cell>
        </row>
        <row r="849">
          <cell r="B849" t="str">
            <v>딸기(생과)육보kg중17~10g국산</v>
          </cell>
          <cell r="C849">
            <v>0</v>
          </cell>
          <cell r="D849" t="str">
            <v>과실류</v>
          </cell>
          <cell r="E849" t="str">
            <v>딸기(생과)</v>
          </cell>
          <cell r="F849" t="str">
            <v>육보</v>
          </cell>
          <cell r="G849" t="str">
            <v>kg</v>
          </cell>
          <cell r="H849" t="str">
            <v>중17~10g</v>
          </cell>
          <cell r="I849" t="str">
            <v>국산</v>
          </cell>
          <cell r="J849" t="e">
            <v>#N/A</v>
          </cell>
          <cell r="K849" t="e">
            <v>#N/A</v>
          </cell>
          <cell r="L849">
            <v>10000</v>
          </cell>
          <cell r="M849" t="e">
            <v>#N/A</v>
          </cell>
          <cell r="N849" t="e">
            <v>#N/A</v>
          </cell>
          <cell r="O849" t="e">
            <v>#N/A</v>
          </cell>
          <cell r="P849" t="e">
            <v>#N/A</v>
          </cell>
          <cell r="Q849" t="str">
            <v>-</v>
          </cell>
          <cell r="R849" t="e">
            <v>#VALUE!</v>
          </cell>
          <cell r="S849" t="e">
            <v>#VALUE!</v>
          </cell>
          <cell r="T849" t="e">
            <v>#N/A</v>
          </cell>
          <cell r="U849" t="e">
            <v>#N/A</v>
          </cell>
          <cell r="V849" t="str">
            <v>-</v>
          </cell>
          <cell r="W849" t="e">
            <v>#VALUE!</v>
          </cell>
          <cell r="X849" t="e">
            <v>#VALUE!</v>
          </cell>
          <cell r="Y849" t="e">
            <v>#N/A</v>
          </cell>
          <cell r="Z849" t="e">
            <v>#N/A</v>
          </cell>
          <cell r="AA849">
            <v>9900</v>
          </cell>
          <cell r="AB849" t="e">
            <v>#N/A</v>
          </cell>
          <cell r="AC849" t="e">
            <v>#N/A</v>
          </cell>
          <cell r="AD849">
            <v>0</v>
          </cell>
        </row>
        <row r="850">
          <cell r="B850" t="str">
            <v>딸기(생과)장희kg중17~10g국산</v>
          </cell>
          <cell r="C850">
            <v>0</v>
          </cell>
          <cell r="D850" t="str">
            <v>과실류</v>
          </cell>
          <cell r="E850" t="str">
            <v>딸기(생과)</v>
          </cell>
          <cell r="F850" t="str">
            <v>장희</v>
          </cell>
          <cell r="G850" t="str">
            <v>kg</v>
          </cell>
          <cell r="H850" t="str">
            <v>중17~10g</v>
          </cell>
          <cell r="I850" t="str">
            <v>국산</v>
          </cell>
          <cell r="J850" t="e">
            <v>#N/A</v>
          </cell>
          <cell r="K850" t="e">
            <v>#N/A</v>
          </cell>
          <cell r="L850">
            <v>6000</v>
          </cell>
          <cell r="M850" t="e">
            <v>#N/A</v>
          </cell>
          <cell r="N850" t="e">
            <v>#N/A</v>
          </cell>
          <cell r="O850" t="e">
            <v>#N/A</v>
          </cell>
          <cell r="P850" t="e">
            <v>#N/A</v>
          </cell>
          <cell r="Q850" t="str">
            <v>-</v>
          </cell>
          <cell r="R850" t="e">
            <v>#VALUE!</v>
          </cell>
          <cell r="S850" t="e">
            <v>#VALUE!</v>
          </cell>
          <cell r="T850" t="e">
            <v>#N/A</v>
          </cell>
          <cell r="U850" t="e">
            <v>#N/A</v>
          </cell>
          <cell r="V850" t="str">
            <v>-</v>
          </cell>
          <cell r="W850" t="e">
            <v>#VALUE!</v>
          </cell>
          <cell r="X850" t="e">
            <v>#VALUE!</v>
          </cell>
          <cell r="Y850" t="e">
            <v>#N/A</v>
          </cell>
          <cell r="Z850" t="e">
            <v>#N/A</v>
          </cell>
          <cell r="AA850" t="str">
            <v>-</v>
          </cell>
          <cell r="AB850" t="e">
            <v>#VALUE!</v>
          </cell>
          <cell r="AC850" t="e">
            <v>#VALUE!</v>
          </cell>
          <cell r="AD850">
            <v>0</v>
          </cell>
        </row>
        <row r="851">
          <cell r="B851" t="str">
            <v>레몬생과kg18kg미국</v>
          </cell>
          <cell r="C851">
            <v>92</v>
          </cell>
          <cell r="D851" t="str">
            <v>과실류</v>
          </cell>
          <cell r="E851" t="str">
            <v>레몬</v>
          </cell>
          <cell r="F851" t="str">
            <v>생과</v>
          </cell>
          <cell r="G851" t="str">
            <v>kg</v>
          </cell>
          <cell r="H851" t="str">
            <v>18kg</v>
          </cell>
          <cell r="I851" t="str">
            <v>미국</v>
          </cell>
          <cell r="J851">
            <v>2230</v>
          </cell>
          <cell r="K851">
            <v>2500</v>
          </cell>
          <cell r="L851">
            <v>2500</v>
          </cell>
          <cell r="M851">
            <v>12.107623318385651</v>
          </cell>
          <cell r="N851">
            <v>0</v>
          </cell>
          <cell r="O851">
            <v>2230</v>
          </cell>
          <cell r="P851">
            <v>5520</v>
          </cell>
          <cell r="Q851">
            <v>6200</v>
          </cell>
          <cell r="R851">
            <v>178.02690582959642</v>
          </cell>
          <cell r="S851">
            <v>12.318840579710145</v>
          </cell>
          <cell r="T851">
            <v>4620</v>
          </cell>
          <cell r="U851">
            <v>6160</v>
          </cell>
          <cell r="V851">
            <v>6630</v>
          </cell>
          <cell r="W851">
            <v>43.506493506493506</v>
          </cell>
          <cell r="X851">
            <v>7.6298701298701301</v>
          </cell>
          <cell r="Y851" t="str">
            <v>-</v>
          </cell>
          <cell r="Z851" t="str">
            <v>-</v>
          </cell>
          <cell r="AA851" t="str">
            <v>-</v>
          </cell>
          <cell r="AB851" t="e">
            <v>#VALUE!</v>
          </cell>
          <cell r="AC851" t="e">
            <v>#VALUE!</v>
          </cell>
          <cell r="AD851">
            <v>0</v>
          </cell>
        </row>
        <row r="852">
          <cell r="B852" t="str">
            <v>멜론일반머스크kg5kg3수/4수국산</v>
          </cell>
          <cell r="C852">
            <v>93</v>
          </cell>
          <cell r="D852" t="str">
            <v>과실류</v>
          </cell>
          <cell r="E852" t="str">
            <v>멜론</v>
          </cell>
          <cell r="F852" t="str">
            <v>일반머스크</v>
          </cell>
          <cell r="G852" t="str">
            <v>kg</v>
          </cell>
          <cell r="H852" t="str">
            <v>5kg3수/4수</v>
          </cell>
          <cell r="I852" t="str">
            <v>국산</v>
          </cell>
          <cell r="J852" t="str">
            <v>-</v>
          </cell>
          <cell r="K852">
            <v>5000</v>
          </cell>
          <cell r="L852">
            <v>6600</v>
          </cell>
          <cell r="M852" t="e">
            <v>#VALUE!</v>
          </cell>
          <cell r="N852">
            <v>32</v>
          </cell>
          <cell r="O852" t="str">
            <v>-</v>
          </cell>
          <cell r="P852" t="str">
            <v>-</v>
          </cell>
          <cell r="Q852" t="str">
            <v>-</v>
          </cell>
          <cell r="R852" t="e">
            <v>#VALUE!</v>
          </cell>
          <cell r="S852" t="e">
            <v>#VALUE!</v>
          </cell>
          <cell r="T852" t="str">
            <v>-</v>
          </cell>
          <cell r="U852" t="str">
            <v>-</v>
          </cell>
          <cell r="V852" t="str">
            <v>-</v>
          </cell>
          <cell r="W852" t="e">
            <v>#VALUE!</v>
          </cell>
          <cell r="X852" t="e">
            <v>#VALUE!</v>
          </cell>
          <cell r="Y852">
            <v>13520</v>
          </cell>
          <cell r="Z852" t="str">
            <v>-</v>
          </cell>
          <cell r="AA852" t="str">
            <v>-</v>
          </cell>
          <cell r="AB852" t="e">
            <v>#VALUE!</v>
          </cell>
          <cell r="AC852" t="e">
            <v>#VALUE!</v>
          </cell>
          <cell r="AD852">
            <v>0</v>
          </cell>
        </row>
        <row r="853">
          <cell r="B853" t="str">
            <v>멜론일반머스크kg8kg4수국산</v>
          </cell>
          <cell r="C853">
            <v>0</v>
          </cell>
          <cell r="D853" t="str">
            <v>과실류</v>
          </cell>
          <cell r="E853" t="str">
            <v>멜론</v>
          </cell>
          <cell r="F853" t="str">
            <v>일반머스크</v>
          </cell>
          <cell r="G853" t="str">
            <v>kg</v>
          </cell>
          <cell r="H853" t="str">
            <v>8kg4수</v>
          </cell>
          <cell r="I853" t="str">
            <v>국산</v>
          </cell>
          <cell r="J853">
            <v>5000</v>
          </cell>
          <cell r="K853">
            <v>3500</v>
          </cell>
          <cell r="L853">
            <v>5250</v>
          </cell>
          <cell r="M853">
            <v>5</v>
          </cell>
          <cell r="N853">
            <v>50</v>
          </cell>
          <cell r="O853">
            <v>4380</v>
          </cell>
          <cell r="P853" t="str">
            <v>-</v>
          </cell>
          <cell r="Q853" t="str">
            <v>-</v>
          </cell>
          <cell r="R853" t="e">
            <v>#VALUE!</v>
          </cell>
          <cell r="S853" t="e">
            <v>#VALUE!</v>
          </cell>
          <cell r="T853" t="str">
            <v>-</v>
          </cell>
          <cell r="U853" t="str">
            <v>-</v>
          </cell>
          <cell r="V853" t="str">
            <v>-</v>
          </cell>
          <cell r="W853" t="e">
            <v>#VALUE!</v>
          </cell>
          <cell r="X853" t="e">
            <v>#VALUE!</v>
          </cell>
          <cell r="Y853" t="str">
            <v>-</v>
          </cell>
          <cell r="Z853" t="str">
            <v>-</v>
          </cell>
          <cell r="AA853" t="str">
            <v>-</v>
          </cell>
          <cell r="AB853" t="e">
            <v>#VALUE!</v>
          </cell>
          <cell r="AC853" t="e">
            <v>#VALUE!</v>
          </cell>
          <cell r="AD853">
            <v>0</v>
          </cell>
        </row>
        <row r="854">
          <cell r="B854" t="str">
            <v>멜론일반머스크kg8kg5수국산</v>
          </cell>
          <cell r="C854">
            <v>0</v>
          </cell>
          <cell r="D854" t="str">
            <v>과실류</v>
          </cell>
          <cell r="E854" t="str">
            <v>멜론</v>
          </cell>
          <cell r="F854" t="str">
            <v>일반머스크</v>
          </cell>
          <cell r="G854" t="str">
            <v>kg</v>
          </cell>
          <cell r="H854" t="str">
            <v>8kg5수</v>
          </cell>
          <cell r="I854" t="str">
            <v>국산</v>
          </cell>
          <cell r="J854" t="str">
            <v>-</v>
          </cell>
          <cell r="K854">
            <v>3130</v>
          </cell>
          <cell r="L854">
            <v>3750</v>
          </cell>
          <cell r="M854" t="e">
            <v>#VALUE!</v>
          </cell>
          <cell r="N854">
            <v>19.808306709265175</v>
          </cell>
          <cell r="O854" t="str">
            <v>-</v>
          </cell>
          <cell r="P854" t="str">
            <v>-</v>
          </cell>
          <cell r="Q854" t="str">
            <v>-</v>
          </cell>
          <cell r="R854" t="e">
            <v>#VALUE!</v>
          </cell>
          <cell r="S854" t="e">
            <v>#VALUE!</v>
          </cell>
          <cell r="T854" t="str">
            <v>-</v>
          </cell>
          <cell r="U854" t="str">
            <v>-</v>
          </cell>
          <cell r="V854" t="str">
            <v>-</v>
          </cell>
          <cell r="W854" t="e">
            <v>#VALUE!</v>
          </cell>
          <cell r="X854" t="e">
            <v>#VALUE!</v>
          </cell>
          <cell r="Y854" t="str">
            <v>-</v>
          </cell>
          <cell r="Z854" t="str">
            <v>-</v>
          </cell>
          <cell r="AA854" t="str">
            <v>-</v>
          </cell>
          <cell r="AB854" t="e">
            <v>#VALUE!</v>
          </cell>
          <cell r="AC854" t="e">
            <v>#VALUE!</v>
          </cell>
          <cell r="AD854">
            <v>0</v>
          </cell>
        </row>
        <row r="855">
          <cell r="B855" t="str">
            <v>멜론세지멜론kg5kg3수/4수국산</v>
          </cell>
          <cell r="C855">
            <v>0</v>
          </cell>
          <cell r="D855" t="str">
            <v>과실류</v>
          </cell>
          <cell r="E855" t="str">
            <v>멜론</v>
          </cell>
          <cell r="F855" t="str">
            <v>세지멜론</v>
          </cell>
          <cell r="G855" t="str">
            <v>kg</v>
          </cell>
          <cell r="H855" t="str">
            <v>5kg3수/4수</v>
          </cell>
          <cell r="I855" t="str">
            <v>국산</v>
          </cell>
          <cell r="J855">
            <v>11000</v>
          </cell>
          <cell r="K855">
            <v>9000</v>
          </cell>
          <cell r="L855">
            <v>11000</v>
          </cell>
          <cell r="M855">
            <v>0</v>
          </cell>
          <cell r="N855">
            <v>22.222222222222221</v>
          </cell>
          <cell r="O855" t="str">
            <v>-</v>
          </cell>
          <cell r="P855" t="str">
            <v>-</v>
          </cell>
          <cell r="Q855" t="str">
            <v>-</v>
          </cell>
          <cell r="R855" t="e">
            <v>#VALUE!</v>
          </cell>
          <cell r="S855" t="e">
            <v>#VALUE!</v>
          </cell>
          <cell r="T855">
            <v>11200</v>
          </cell>
          <cell r="U855">
            <v>16530</v>
          </cell>
          <cell r="V855">
            <v>11710</v>
          </cell>
          <cell r="W855">
            <v>4.5535714285714288</v>
          </cell>
          <cell r="X855">
            <v>-29.159104658197219</v>
          </cell>
          <cell r="Y855" t="str">
            <v>-</v>
          </cell>
          <cell r="Z855" t="str">
            <v>-</v>
          </cell>
          <cell r="AA855">
            <v>13100</v>
          </cell>
          <cell r="AB855" t="e">
            <v>#VALUE!</v>
          </cell>
          <cell r="AC855" t="e">
            <v>#VALUE!</v>
          </cell>
          <cell r="AD855">
            <v>0</v>
          </cell>
        </row>
        <row r="856">
          <cell r="B856" t="str">
            <v>바나나생과kg13kg6발,8발/프리미엄필리핀</v>
          </cell>
          <cell r="C856">
            <v>94</v>
          </cell>
          <cell r="D856" t="str">
            <v>과실류</v>
          </cell>
          <cell r="E856" t="str">
            <v>바나나</v>
          </cell>
          <cell r="F856" t="str">
            <v>생과</v>
          </cell>
          <cell r="G856" t="str">
            <v>kg</v>
          </cell>
          <cell r="H856" t="str">
            <v>13kg6발,8발/프리미엄</v>
          </cell>
          <cell r="I856" t="str">
            <v>필리핀</v>
          </cell>
          <cell r="J856">
            <v>1700</v>
          </cell>
          <cell r="K856">
            <v>1850</v>
          </cell>
          <cell r="L856">
            <v>2160</v>
          </cell>
          <cell r="M856">
            <v>27.058823529411764</v>
          </cell>
          <cell r="N856">
            <v>16.756756756756758</v>
          </cell>
          <cell r="O856">
            <v>1770</v>
          </cell>
          <cell r="P856" t="str">
            <v>-</v>
          </cell>
          <cell r="Q856" t="str">
            <v>-</v>
          </cell>
          <cell r="R856" t="e">
            <v>#VALUE!</v>
          </cell>
          <cell r="S856" t="e">
            <v>#VALUE!</v>
          </cell>
          <cell r="T856">
            <v>2590</v>
          </cell>
          <cell r="U856">
            <v>3020</v>
          </cell>
          <cell r="V856">
            <v>3460</v>
          </cell>
          <cell r="W856">
            <v>33.590733590733592</v>
          </cell>
          <cell r="X856">
            <v>14.569536423841059</v>
          </cell>
          <cell r="Y856" t="str">
            <v>-</v>
          </cell>
          <cell r="Z856" t="str">
            <v>-</v>
          </cell>
          <cell r="AA856" t="str">
            <v>-</v>
          </cell>
          <cell r="AB856" t="e">
            <v>#VALUE!</v>
          </cell>
          <cell r="AC856" t="e">
            <v>#VALUE!</v>
          </cell>
          <cell r="AD856">
            <v>0</v>
          </cell>
        </row>
        <row r="857">
          <cell r="B857" t="str">
            <v>바나나생과kg13kg6발,8발/일반필리핀</v>
          </cell>
          <cell r="C857">
            <v>0</v>
          </cell>
          <cell r="D857" t="str">
            <v>과실류</v>
          </cell>
          <cell r="E857" t="str">
            <v>바나나</v>
          </cell>
          <cell r="F857" t="str">
            <v>생과</v>
          </cell>
          <cell r="G857" t="str">
            <v>kg</v>
          </cell>
          <cell r="H857" t="str">
            <v>13kg6발,8발/일반</v>
          </cell>
          <cell r="I857" t="str">
            <v>필리핀</v>
          </cell>
          <cell r="J857">
            <v>1700</v>
          </cell>
          <cell r="K857">
            <v>1770</v>
          </cell>
          <cell r="L857">
            <v>2080</v>
          </cell>
          <cell r="M857">
            <v>22.352941176470587</v>
          </cell>
          <cell r="N857">
            <v>17.514124293785311</v>
          </cell>
          <cell r="O857" t="str">
            <v>-</v>
          </cell>
          <cell r="P857" t="str">
            <v>-</v>
          </cell>
          <cell r="Q857" t="str">
            <v>-</v>
          </cell>
          <cell r="R857" t="e">
            <v>#VALUE!</v>
          </cell>
          <cell r="S857" t="e">
            <v>#VALUE!</v>
          </cell>
          <cell r="T857" t="str">
            <v>-</v>
          </cell>
          <cell r="U857">
            <v>2680</v>
          </cell>
          <cell r="V857">
            <v>2380</v>
          </cell>
          <cell r="W857" t="e">
            <v>#VALUE!</v>
          </cell>
          <cell r="X857">
            <v>-11.194029850746269</v>
          </cell>
          <cell r="Y857" t="str">
            <v>-</v>
          </cell>
          <cell r="Z857" t="str">
            <v>-</v>
          </cell>
          <cell r="AA857" t="str">
            <v>-</v>
          </cell>
          <cell r="AB857" t="e">
            <v>#VALUE!</v>
          </cell>
          <cell r="AC857" t="e">
            <v>#VALUE!</v>
          </cell>
          <cell r="AD857">
            <v>0</v>
          </cell>
        </row>
        <row r="858">
          <cell r="B858" t="str">
            <v>바나나몽키바나나kg미니바나나필리핀</v>
          </cell>
          <cell r="C858">
            <v>0</v>
          </cell>
          <cell r="D858" t="str">
            <v>과실류</v>
          </cell>
          <cell r="E858" t="str">
            <v>바나나</v>
          </cell>
          <cell r="F858" t="str">
            <v>몽키바나나</v>
          </cell>
          <cell r="G858" t="str">
            <v>kg</v>
          </cell>
          <cell r="H858" t="str">
            <v>미니바나나</v>
          </cell>
          <cell r="I858" t="str">
            <v>필리핀</v>
          </cell>
          <cell r="J858" t="str">
            <v>-</v>
          </cell>
          <cell r="K858" t="str">
            <v>-</v>
          </cell>
          <cell r="L858" t="str">
            <v>-</v>
          </cell>
          <cell r="M858" t="e">
            <v>#VALUE!</v>
          </cell>
          <cell r="N858" t="e">
            <v>#VALUE!</v>
          </cell>
          <cell r="O858" t="str">
            <v>-</v>
          </cell>
          <cell r="P858" t="str">
            <v>-</v>
          </cell>
          <cell r="Q858" t="str">
            <v>-</v>
          </cell>
          <cell r="R858" t="e">
            <v>#VALUE!</v>
          </cell>
          <cell r="S858" t="e">
            <v>#VALUE!</v>
          </cell>
          <cell r="T858">
            <v>4980</v>
          </cell>
          <cell r="U858">
            <v>6980</v>
          </cell>
          <cell r="V858">
            <v>6980</v>
          </cell>
          <cell r="W858">
            <v>40.160642570281126</v>
          </cell>
          <cell r="X858">
            <v>0</v>
          </cell>
          <cell r="Y858" t="str">
            <v>-</v>
          </cell>
          <cell r="Z858" t="str">
            <v>-</v>
          </cell>
          <cell r="AA858" t="str">
            <v>-</v>
          </cell>
          <cell r="AB858" t="e">
            <v>#VALUE!</v>
          </cell>
          <cell r="AC858" t="e">
            <v>#VALUE!</v>
          </cell>
          <cell r="AD858">
            <v>0</v>
          </cell>
        </row>
        <row r="859">
          <cell r="B859" t="str">
            <v>배(생과)신고kg15kg15~19개국산</v>
          </cell>
          <cell r="C859">
            <v>95</v>
          </cell>
          <cell r="D859" t="str">
            <v>과실류</v>
          </cell>
          <cell r="E859" t="str">
            <v>배(생과)</v>
          </cell>
          <cell r="F859" t="str">
            <v>신고</v>
          </cell>
          <cell r="G859" t="str">
            <v>kg</v>
          </cell>
          <cell r="H859" t="str">
            <v>15kg15~19개</v>
          </cell>
          <cell r="I859" t="str">
            <v>국산</v>
          </cell>
          <cell r="J859" t="e">
            <v>#N/A</v>
          </cell>
          <cell r="K859" t="e">
            <v>#N/A</v>
          </cell>
          <cell r="L859">
            <v>3340</v>
          </cell>
          <cell r="M859" t="e">
            <v>#N/A</v>
          </cell>
          <cell r="N859" t="e">
            <v>#N/A</v>
          </cell>
          <cell r="O859" t="e">
            <v>#N/A</v>
          </cell>
          <cell r="P859" t="e">
            <v>#N/A</v>
          </cell>
          <cell r="Q859">
            <v>2670</v>
          </cell>
          <cell r="R859" t="e">
            <v>#N/A</v>
          </cell>
          <cell r="S859" t="e">
            <v>#N/A</v>
          </cell>
          <cell r="T859" t="e">
            <v>#N/A</v>
          </cell>
          <cell r="U859" t="e">
            <v>#N/A</v>
          </cell>
          <cell r="V859" t="str">
            <v>-</v>
          </cell>
          <cell r="W859" t="e">
            <v>#VALUE!</v>
          </cell>
          <cell r="X859" t="e">
            <v>#VALUE!</v>
          </cell>
          <cell r="Y859" t="e">
            <v>#N/A</v>
          </cell>
          <cell r="Z859" t="e">
            <v>#N/A</v>
          </cell>
          <cell r="AA859" t="str">
            <v>-</v>
          </cell>
          <cell r="AB859" t="e">
            <v>#VALUE!</v>
          </cell>
          <cell r="AC859" t="e">
            <v>#VALUE!</v>
          </cell>
          <cell r="AD859">
            <v>0</v>
          </cell>
        </row>
        <row r="860">
          <cell r="B860" t="str">
            <v>배(생과)신고kg15kg20~25개국산</v>
          </cell>
          <cell r="C860">
            <v>0</v>
          </cell>
          <cell r="D860" t="str">
            <v>과실류</v>
          </cell>
          <cell r="E860" t="str">
            <v>배(생과)</v>
          </cell>
          <cell r="F860" t="str">
            <v>신고</v>
          </cell>
          <cell r="G860" t="str">
            <v>kg</v>
          </cell>
          <cell r="H860" t="str">
            <v>15kg20~25개</v>
          </cell>
          <cell r="I860" t="str">
            <v>국산</v>
          </cell>
          <cell r="J860" t="e">
            <v>#N/A</v>
          </cell>
          <cell r="K860" t="e">
            <v>#N/A</v>
          </cell>
          <cell r="L860">
            <v>2870</v>
          </cell>
          <cell r="M860" t="e">
            <v>#N/A</v>
          </cell>
          <cell r="N860" t="e">
            <v>#N/A</v>
          </cell>
          <cell r="O860" t="e">
            <v>#N/A</v>
          </cell>
          <cell r="P860" t="e">
            <v>#N/A</v>
          </cell>
          <cell r="Q860">
            <v>2340</v>
          </cell>
          <cell r="R860" t="e">
            <v>#N/A</v>
          </cell>
          <cell r="S860" t="e">
            <v>#N/A</v>
          </cell>
          <cell r="T860" t="e">
            <v>#N/A</v>
          </cell>
          <cell r="U860" t="e">
            <v>#N/A</v>
          </cell>
          <cell r="V860">
            <v>5950</v>
          </cell>
          <cell r="W860" t="e">
            <v>#N/A</v>
          </cell>
          <cell r="X860" t="e">
            <v>#N/A</v>
          </cell>
          <cell r="Y860" t="e">
            <v>#N/A</v>
          </cell>
          <cell r="Z860" t="e">
            <v>#N/A</v>
          </cell>
          <cell r="AA860">
            <v>6400</v>
          </cell>
          <cell r="AB860" t="e">
            <v>#N/A</v>
          </cell>
          <cell r="AC860" t="e">
            <v>#N/A</v>
          </cell>
          <cell r="AD860">
            <v>0</v>
          </cell>
        </row>
        <row r="861">
          <cell r="B861" t="str">
            <v>배(생과)신고kg15kg26~29개국산</v>
          </cell>
          <cell r="C861">
            <v>0</v>
          </cell>
          <cell r="D861" t="str">
            <v>과실류</v>
          </cell>
          <cell r="E861" t="str">
            <v>배(생과)</v>
          </cell>
          <cell r="F861" t="str">
            <v>신고</v>
          </cell>
          <cell r="G861" t="str">
            <v>kg</v>
          </cell>
          <cell r="H861" t="str">
            <v>15kg26~29개</v>
          </cell>
          <cell r="I861" t="str">
            <v>국산</v>
          </cell>
          <cell r="J861" t="e">
            <v>#N/A</v>
          </cell>
          <cell r="K861" t="e">
            <v>#N/A</v>
          </cell>
          <cell r="L861">
            <v>2140</v>
          </cell>
          <cell r="M861" t="e">
            <v>#N/A</v>
          </cell>
          <cell r="N861" t="e">
            <v>#N/A</v>
          </cell>
          <cell r="O861" t="e">
            <v>#N/A</v>
          </cell>
          <cell r="P861" t="e">
            <v>#N/A</v>
          </cell>
          <cell r="Q861">
            <v>2000</v>
          </cell>
          <cell r="R861" t="e">
            <v>#N/A</v>
          </cell>
          <cell r="S861" t="e">
            <v>#N/A</v>
          </cell>
          <cell r="T861" t="e">
            <v>#N/A</v>
          </cell>
          <cell r="U861" t="e">
            <v>#N/A</v>
          </cell>
          <cell r="V861" t="str">
            <v>-</v>
          </cell>
          <cell r="W861" t="e">
            <v>#VALUE!</v>
          </cell>
          <cell r="X861" t="e">
            <v>#VALUE!</v>
          </cell>
          <cell r="Y861" t="e">
            <v>#N/A</v>
          </cell>
          <cell r="Z861" t="e">
            <v>#N/A</v>
          </cell>
          <cell r="AA861">
            <v>2560</v>
          </cell>
          <cell r="AB861" t="e">
            <v>#N/A</v>
          </cell>
          <cell r="AC861" t="e">
            <v>#N/A</v>
          </cell>
          <cell r="AD861">
            <v>0</v>
          </cell>
        </row>
        <row r="862">
          <cell r="B862" t="str">
            <v>배(생과)신고kg15kg30~35개국산</v>
          </cell>
          <cell r="C862">
            <v>0</v>
          </cell>
          <cell r="D862" t="str">
            <v>과실류</v>
          </cell>
          <cell r="E862" t="str">
            <v>배(생과)</v>
          </cell>
          <cell r="F862" t="str">
            <v>신고</v>
          </cell>
          <cell r="G862" t="str">
            <v>kg</v>
          </cell>
          <cell r="H862" t="str">
            <v>15kg30~35개</v>
          </cell>
          <cell r="I862" t="str">
            <v>국산</v>
          </cell>
          <cell r="J862" t="e">
            <v>#N/A</v>
          </cell>
          <cell r="K862" t="e">
            <v>#N/A</v>
          </cell>
          <cell r="L862">
            <v>2000</v>
          </cell>
          <cell r="M862" t="e">
            <v>#N/A</v>
          </cell>
          <cell r="N862" t="e">
            <v>#N/A</v>
          </cell>
          <cell r="O862" t="e">
            <v>#N/A</v>
          </cell>
          <cell r="P862" t="e">
            <v>#N/A</v>
          </cell>
          <cell r="Q862" t="str">
            <v>-</v>
          </cell>
          <cell r="R862" t="e">
            <v>#VALUE!</v>
          </cell>
          <cell r="S862" t="e">
            <v>#VALUE!</v>
          </cell>
          <cell r="T862" t="e">
            <v>#N/A</v>
          </cell>
          <cell r="U862" t="e">
            <v>#N/A</v>
          </cell>
          <cell r="V862" t="str">
            <v>-</v>
          </cell>
          <cell r="W862" t="e">
            <v>#VALUE!</v>
          </cell>
          <cell r="X862" t="e">
            <v>#VALUE!</v>
          </cell>
          <cell r="Y862" t="e">
            <v>#N/A</v>
          </cell>
          <cell r="Z862" t="e">
            <v>#N/A</v>
          </cell>
          <cell r="AA862">
            <v>2560</v>
          </cell>
          <cell r="AB862" t="e">
            <v>#N/A</v>
          </cell>
          <cell r="AC862" t="e">
            <v>#N/A</v>
          </cell>
          <cell r="AD862">
            <v>0</v>
          </cell>
        </row>
        <row r="863">
          <cell r="B863" t="str">
            <v>복숭아(생과)천도kg10kg/60내국산</v>
          </cell>
          <cell r="C863">
            <v>96</v>
          </cell>
          <cell r="D863" t="str">
            <v>과실류</v>
          </cell>
          <cell r="E863" t="str">
            <v>복숭아(생과)</v>
          </cell>
          <cell r="F863" t="str">
            <v>천도</v>
          </cell>
          <cell r="G863" t="str">
            <v>kg</v>
          </cell>
          <cell r="H863" t="str">
            <v>10kg/60내</v>
          </cell>
          <cell r="I863" t="str">
            <v>국산</v>
          </cell>
          <cell r="J863" t="str">
            <v>-</v>
          </cell>
          <cell r="K863" t="str">
            <v>-</v>
          </cell>
          <cell r="L863" t="str">
            <v>-</v>
          </cell>
          <cell r="M863" t="e">
            <v>#VALUE!</v>
          </cell>
          <cell r="N863" t="e">
            <v>#VALUE!</v>
          </cell>
          <cell r="O863" t="str">
            <v>-</v>
          </cell>
          <cell r="P863" t="str">
            <v>-</v>
          </cell>
          <cell r="Q863" t="str">
            <v>-</v>
          </cell>
          <cell r="R863" t="e">
            <v>#VALUE!</v>
          </cell>
          <cell r="S863" t="e">
            <v>#VALUE!</v>
          </cell>
          <cell r="T863" t="str">
            <v>-</v>
          </cell>
          <cell r="U863" t="str">
            <v>-</v>
          </cell>
          <cell r="V863" t="str">
            <v>-</v>
          </cell>
          <cell r="W863" t="e">
            <v>#VALUE!</v>
          </cell>
          <cell r="X863" t="e">
            <v>#VALUE!</v>
          </cell>
          <cell r="Y863" t="str">
            <v>-</v>
          </cell>
          <cell r="Z863" t="str">
            <v>-</v>
          </cell>
          <cell r="AA863" t="str">
            <v>-</v>
          </cell>
          <cell r="AB863" t="e">
            <v>#VALUE!</v>
          </cell>
          <cell r="AC863" t="e">
            <v>#VALUE!</v>
          </cell>
          <cell r="AD863">
            <v>0</v>
          </cell>
        </row>
        <row r="864">
          <cell r="B864" t="str">
            <v>복숭아(생과)천도kg10kg/70내국산</v>
          </cell>
          <cell r="C864">
            <v>0</v>
          </cell>
          <cell r="D864" t="str">
            <v>과실류</v>
          </cell>
          <cell r="E864" t="str">
            <v>복숭아(생과)</v>
          </cell>
          <cell r="F864" t="str">
            <v>천도</v>
          </cell>
          <cell r="G864" t="str">
            <v>kg</v>
          </cell>
          <cell r="H864" t="str">
            <v>10kg/70내</v>
          </cell>
          <cell r="I864" t="str">
            <v>국산</v>
          </cell>
          <cell r="J864" t="str">
            <v>-</v>
          </cell>
          <cell r="K864" t="str">
            <v>-</v>
          </cell>
          <cell r="L864" t="str">
            <v>-</v>
          </cell>
          <cell r="M864" t="e">
            <v>#VALUE!</v>
          </cell>
          <cell r="N864" t="e">
            <v>#VALUE!</v>
          </cell>
          <cell r="O864" t="str">
            <v>-</v>
          </cell>
          <cell r="P864" t="str">
            <v>-</v>
          </cell>
          <cell r="Q864" t="str">
            <v>-</v>
          </cell>
          <cell r="R864" t="e">
            <v>#VALUE!</v>
          </cell>
          <cell r="S864" t="e">
            <v>#VALUE!</v>
          </cell>
          <cell r="T864" t="str">
            <v>-</v>
          </cell>
          <cell r="U864" t="str">
            <v>-</v>
          </cell>
          <cell r="V864" t="str">
            <v>-</v>
          </cell>
          <cell r="W864" t="e">
            <v>#VALUE!</v>
          </cell>
          <cell r="X864" t="e">
            <v>#VALUE!</v>
          </cell>
          <cell r="Y864" t="str">
            <v>-</v>
          </cell>
          <cell r="Z864" t="str">
            <v>-</v>
          </cell>
          <cell r="AA864" t="str">
            <v>-</v>
          </cell>
          <cell r="AB864" t="e">
            <v>#VALUE!</v>
          </cell>
          <cell r="AC864" t="e">
            <v>#VALUE!</v>
          </cell>
          <cell r="AD864">
            <v>0</v>
          </cell>
        </row>
        <row r="865">
          <cell r="B865" t="str">
            <v>복숭아(생과)천도kg10kg/80내국산</v>
          </cell>
          <cell r="C865">
            <v>0</v>
          </cell>
          <cell r="D865" t="str">
            <v>과실류</v>
          </cell>
          <cell r="E865" t="str">
            <v>복숭아(생과)</v>
          </cell>
          <cell r="F865" t="str">
            <v>천도</v>
          </cell>
          <cell r="G865" t="str">
            <v>kg</v>
          </cell>
          <cell r="H865" t="str">
            <v>10kg/80내</v>
          </cell>
          <cell r="I865" t="str">
            <v>국산</v>
          </cell>
          <cell r="J865" t="str">
            <v>-</v>
          </cell>
          <cell r="K865" t="str">
            <v>-</v>
          </cell>
          <cell r="L865" t="str">
            <v>-</v>
          </cell>
          <cell r="M865" t="e">
            <v>#VALUE!</v>
          </cell>
          <cell r="N865" t="e">
            <v>#VALUE!</v>
          </cell>
          <cell r="O865" t="str">
            <v>-</v>
          </cell>
          <cell r="P865" t="str">
            <v>-</v>
          </cell>
          <cell r="Q865" t="str">
            <v>-</v>
          </cell>
          <cell r="R865" t="e">
            <v>#VALUE!</v>
          </cell>
          <cell r="S865" t="e">
            <v>#VALUE!</v>
          </cell>
          <cell r="T865" t="str">
            <v>-</v>
          </cell>
          <cell r="U865" t="str">
            <v>-</v>
          </cell>
          <cell r="V865" t="str">
            <v>-</v>
          </cell>
          <cell r="W865" t="e">
            <v>#VALUE!</v>
          </cell>
          <cell r="X865" t="e">
            <v>#VALUE!</v>
          </cell>
          <cell r="Y865" t="str">
            <v>-</v>
          </cell>
          <cell r="Z865" t="str">
            <v>-</v>
          </cell>
          <cell r="AA865" t="str">
            <v>-</v>
          </cell>
          <cell r="AB865" t="e">
            <v>#VALUE!</v>
          </cell>
          <cell r="AC865" t="e">
            <v>#VALUE!</v>
          </cell>
          <cell r="AD865">
            <v>0</v>
          </cell>
        </row>
        <row r="866">
          <cell r="B866" t="str">
            <v>복숭아(생과)천도kg10kg/90내국산</v>
          </cell>
          <cell r="C866">
            <v>0</v>
          </cell>
          <cell r="D866" t="str">
            <v>과실류</v>
          </cell>
          <cell r="E866" t="str">
            <v>복숭아(생과)</v>
          </cell>
          <cell r="F866" t="str">
            <v>천도</v>
          </cell>
          <cell r="G866" t="str">
            <v>kg</v>
          </cell>
          <cell r="H866" t="str">
            <v>10kg/90내</v>
          </cell>
          <cell r="I866" t="str">
            <v>국산</v>
          </cell>
          <cell r="J866" t="str">
            <v>-</v>
          </cell>
          <cell r="K866" t="str">
            <v>-</v>
          </cell>
          <cell r="L866" t="str">
            <v>-</v>
          </cell>
          <cell r="M866" t="e">
            <v>#VALUE!</v>
          </cell>
          <cell r="N866" t="e">
            <v>#VALUE!</v>
          </cell>
          <cell r="O866" t="str">
            <v>-</v>
          </cell>
          <cell r="P866" t="str">
            <v>-</v>
          </cell>
          <cell r="Q866" t="str">
            <v>-</v>
          </cell>
          <cell r="R866" t="e">
            <v>#VALUE!</v>
          </cell>
          <cell r="S866" t="e">
            <v>#VALUE!</v>
          </cell>
          <cell r="T866" t="str">
            <v>-</v>
          </cell>
          <cell r="U866" t="str">
            <v>-</v>
          </cell>
          <cell r="V866" t="str">
            <v>-</v>
          </cell>
          <cell r="W866" t="e">
            <v>#VALUE!</v>
          </cell>
          <cell r="X866" t="e">
            <v>#VALUE!</v>
          </cell>
          <cell r="Y866" t="str">
            <v>-</v>
          </cell>
          <cell r="Z866" t="str">
            <v>-</v>
          </cell>
          <cell r="AA866" t="str">
            <v>-</v>
          </cell>
          <cell r="AB866" t="e">
            <v>#VALUE!</v>
          </cell>
          <cell r="AC866" t="e">
            <v>#VALUE!</v>
          </cell>
          <cell r="AD866">
            <v>0</v>
          </cell>
        </row>
        <row r="867">
          <cell r="B867" t="str">
            <v>사과(생과)부사(후지)kg15kg/40내국산</v>
          </cell>
          <cell r="C867">
            <v>97</v>
          </cell>
          <cell r="D867" t="str">
            <v>과실류</v>
          </cell>
          <cell r="E867" t="str">
            <v>사과(생과)</v>
          </cell>
          <cell r="F867" t="str">
            <v>부사(후지)</v>
          </cell>
          <cell r="G867" t="str">
            <v>kg</v>
          </cell>
          <cell r="H867" t="str">
            <v>15kg/40내</v>
          </cell>
          <cell r="I867" t="str">
            <v>국산</v>
          </cell>
          <cell r="J867">
            <v>3670</v>
          </cell>
          <cell r="K867">
            <v>4000</v>
          </cell>
          <cell r="L867">
            <v>3340</v>
          </cell>
          <cell r="M867">
            <v>-8.9918256130790191</v>
          </cell>
          <cell r="N867">
            <v>-16.5</v>
          </cell>
          <cell r="O867">
            <v>6000</v>
          </cell>
          <cell r="P867">
            <v>2670</v>
          </cell>
          <cell r="Q867">
            <v>3670</v>
          </cell>
          <cell r="R867">
            <v>-38.833333333333336</v>
          </cell>
          <cell r="S867">
            <v>37.453183520599254</v>
          </cell>
          <cell r="T867" t="str">
            <v>-</v>
          </cell>
          <cell r="U867" t="str">
            <v>-</v>
          </cell>
          <cell r="V867" t="str">
            <v>-</v>
          </cell>
          <cell r="W867" t="e">
            <v>#VALUE!</v>
          </cell>
          <cell r="X867" t="e">
            <v>#VALUE!</v>
          </cell>
          <cell r="Y867">
            <v>7960</v>
          </cell>
          <cell r="Z867">
            <v>8780</v>
          </cell>
          <cell r="AA867">
            <v>9900</v>
          </cell>
          <cell r="AB867">
            <v>24.371859296482413</v>
          </cell>
          <cell r="AC867">
            <v>12.75626423690205</v>
          </cell>
          <cell r="AD867">
            <v>0</v>
          </cell>
        </row>
        <row r="868">
          <cell r="B868" t="str">
            <v>사과(생과)부사(후지)kg15kg/50내국산</v>
          </cell>
          <cell r="C868">
            <v>0</v>
          </cell>
          <cell r="D868" t="str">
            <v>과실류</v>
          </cell>
          <cell r="E868" t="str">
            <v>사과(생과)</v>
          </cell>
          <cell r="F868" t="str">
            <v>부사(후지)</v>
          </cell>
          <cell r="G868" t="str">
            <v>kg</v>
          </cell>
          <cell r="H868" t="str">
            <v>15kg/50내</v>
          </cell>
          <cell r="I868" t="str">
            <v>국산</v>
          </cell>
          <cell r="J868">
            <v>3270</v>
          </cell>
          <cell r="K868">
            <v>3670</v>
          </cell>
          <cell r="L868">
            <v>2800</v>
          </cell>
          <cell r="M868">
            <v>-14.37308868501529</v>
          </cell>
          <cell r="N868">
            <v>-23.705722070844686</v>
          </cell>
          <cell r="O868" t="str">
            <v>-</v>
          </cell>
          <cell r="P868">
            <v>2470</v>
          </cell>
          <cell r="Q868">
            <v>3000</v>
          </cell>
          <cell r="R868" t="e">
            <v>#VALUE!</v>
          </cell>
          <cell r="S868">
            <v>21.457489878542511</v>
          </cell>
          <cell r="T868">
            <v>6360</v>
          </cell>
          <cell r="U868" t="str">
            <v>-</v>
          </cell>
          <cell r="V868" t="str">
            <v>-</v>
          </cell>
          <cell r="W868" t="e">
            <v>#VALUE!</v>
          </cell>
          <cell r="X868" t="e">
            <v>#VALUE!</v>
          </cell>
          <cell r="Y868">
            <v>5960</v>
          </cell>
          <cell r="Z868" t="str">
            <v>-</v>
          </cell>
          <cell r="AA868" t="str">
            <v>-</v>
          </cell>
          <cell r="AB868" t="e">
            <v>#VALUE!</v>
          </cell>
          <cell r="AC868" t="e">
            <v>#VALUE!</v>
          </cell>
          <cell r="AD868">
            <v>0</v>
          </cell>
        </row>
        <row r="869">
          <cell r="B869" t="str">
            <v>사과(생과)부사(후지)kg15kg/60내국산</v>
          </cell>
          <cell r="C869">
            <v>0</v>
          </cell>
          <cell r="D869" t="str">
            <v>과실류</v>
          </cell>
          <cell r="E869" t="str">
            <v>사과(생과)</v>
          </cell>
          <cell r="F869" t="str">
            <v>부사(후지)</v>
          </cell>
          <cell r="G869" t="str">
            <v>kg</v>
          </cell>
          <cell r="H869" t="str">
            <v>15kg/60내</v>
          </cell>
          <cell r="I869" t="str">
            <v>국산</v>
          </cell>
          <cell r="J869">
            <v>2940</v>
          </cell>
          <cell r="K869">
            <v>3340</v>
          </cell>
          <cell r="L869">
            <v>2340</v>
          </cell>
          <cell r="M869">
            <v>-20.408163265306122</v>
          </cell>
          <cell r="N869">
            <v>-29.940119760479043</v>
          </cell>
          <cell r="O869" t="str">
            <v>-</v>
          </cell>
          <cell r="P869">
            <v>2200</v>
          </cell>
          <cell r="Q869">
            <v>2670</v>
          </cell>
          <cell r="R869" t="e">
            <v>#VALUE!</v>
          </cell>
          <cell r="S869">
            <v>21.363636363636363</v>
          </cell>
          <cell r="T869" t="str">
            <v>-</v>
          </cell>
          <cell r="U869" t="str">
            <v>-</v>
          </cell>
          <cell r="V869">
            <v>3920</v>
          </cell>
          <cell r="W869" t="e">
            <v>#VALUE!</v>
          </cell>
          <cell r="X869" t="e">
            <v>#VALUE!</v>
          </cell>
          <cell r="Y869" t="str">
            <v>-</v>
          </cell>
          <cell r="Z869">
            <v>5160</v>
          </cell>
          <cell r="AA869">
            <v>4200</v>
          </cell>
          <cell r="AB869" t="e">
            <v>#VALUE!</v>
          </cell>
          <cell r="AC869">
            <v>-18.604651162790699</v>
          </cell>
          <cell r="AD869">
            <v>0</v>
          </cell>
        </row>
        <row r="870">
          <cell r="B870" t="str">
            <v>사과(생과)부사(후지)kg15kg/70내국산</v>
          </cell>
          <cell r="C870">
            <v>0</v>
          </cell>
          <cell r="D870" t="str">
            <v>과실류</v>
          </cell>
          <cell r="E870" t="str">
            <v>사과(생과)</v>
          </cell>
          <cell r="F870" t="str">
            <v>부사(후지)</v>
          </cell>
          <cell r="G870" t="str">
            <v>kg</v>
          </cell>
          <cell r="H870" t="str">
            <v>15kg/70내</v>
          </cell>
          <cell r="I870" t="str">
            <v>국산</v>
          </cell>
          <cell r="J870">
            <v>2200</v>
          </cell>
          <cell r="K870">
            <v>2000</v>
          </cell>
          <cell r="L870">
            <v>1870</v>
          </cell>
          <cell r="M870">
            <v>-15</v>
          </cell>
          <cell r="N870">
            <v>-6.5</v>
          </cell>
          <cell r="O870" t="str">
            <v>-</v>
          </cell>
          <cell r="P870" t="str">
            <v>-</v>
          </cell>
          <cell r="Q870" t="str">
            <v>-</v>
          </cell>
          <cell r="R870" t="e">
            <v>#VALUE!</v>
          </cell>
          <cell r="S870" t="e">
            <v>#VALUE!</v>
          </cell>
          <cell r="T870" t="str">
            <v>-</v>
          </cell>
          <cell r="U870">
            <v>3200</v>
          </cell>
          <cell r="V870" t="str">
            <v>-</v>
          </cell>
          <cell r="W870" t="e">
            <v>#VALUE!</v>
          </cell>
          <cell r="X870" t="e">
            <v>#VALUE!</v>
          </cell>
          <cell r="Y870" t="str">
            <v>-</v>
          </cell>
          <cell r="Z870" t="str">
            <v>-</v>
          </cell>
          <cell r="AA870">
            <v>4540</v>
          </cell>
          <cell r="AB870" t="e">
            <v>#VALUE!</v>
          </cell>
          <cell r="AC870" t="e">
            <v>#VALUE!</v>
          </cell>
          <cell r="AD870">
            <v>0</v>
          </cell>
        </row>
        <row r="871">
          <cell r="B871" t="str">
            <v>사과(생과)아오리kg15kg/50내국산</v>
          </cell>
          <cell r="C871">
            <v>0</v>
          </cell>
          <cell r="D871" t="str">
            <v>과실류</v>
          </cell>
          <cell r="E871" t="str">
            <v>사과(생과)</v>
          </cell>
          <cell r="F871" t="str">
            <v>아오리</v>
          </cell>
          <cell r="G871" t="str">
            <v>kg</v>
          </cell>
          <cell r="H871" t="str">
            <v>15kg/50내</v>
          </cell>
          <cell r="I871" t="str">
            <v>국산</v>
          </cell>
          <cell r="J871" t="str">
            <v>-</v>
          </cell>
          <cell r="K871" t="str">
            <v>-</v>
          </cell>
          <cell r="L871" t="str">
            <v>-</v>
          </cell>
          <cell r="M871" t="e">
            <v>#VALUE!</v>
          </cell>
          <cell r="N871" t="e">
            <v>#VALUE!</v>
          </cell>
          <cell r="O871" t="str">
            <v>-</v>
          </cell>
          <cell r="P871" t="str">
            <v>-</v>
          </cell>
          <cell r="Q871" t="str">
            <v>-</v>
          </cell>
          <cell r="R871" t="e">
            <v>#VALUE!</v>
          </cell>
          <cell r="S871" t="e">
            <v>#VALUE!</v>
          </cell>
          <cell r="T871" t="str">
            <v>-</v>
          </cell>
          <cell r="U871" t="str">
            <v>-</v>
          </cell>
          <cell r="V871" t="str">
            <v>-</v>
          </cell>
          <cell r="W871" t="e">
            <v>#VALUE!</v>
          </cell>
          <cell r="X871" t="e">
            <v>#VALUE!</v>
          </cell>
          <cell r="Y871" t="str">
            <v>-</v>
          </cell>
          <cell r="Z871" t="str">
            <v>-</v>
          </cell>
          <cell r="AA871" t="str">
            <v>-</v>
          </cell>
          <cell r="AB871" t="e">
            <v>#VALUE!</v>
          </cell>
          <cell r="AC871" t="e">
            <v>#VALUE!</v>
          </cell>
          <cell r="AD871">
            <v>0</v>
          </cell>
        </row>
        <row r="872">
          <cell r="B872" t="str">
            <v>사과(생과)아오리kg15kg/60내국산</v>
          </cell>
          <cell r="C872">
            <v>0</v>
          </cell>
          <cell r="D872" t="str">
            <v>과실류</v>
          </cell>
          <cell r="E872" t="str">
            <v>사과(생과)</v>
          </cell>
          <cell r="F872" t="str">
            <v>아오리</v>
          </cell>
          <cell r="G872" t="str">
            <v>kg</v>
          </cell>
          <cell r="H872" t="str">
            <v>15kg/60내</v>
          </cell>
          <cell r="I872" t="str">
            <v>국산</v>
          </cell>
          <cell r="J872" t="str">
            <v>-</v>
          </cell>
          <cell r="K872" t="str">
            <v>-</v>
          </cell>
          <cell r="L872" t="str">
            <v>-</v>
          </cell>
          <cell r="M872" t="e">
            <v>#VALUE!</v>
          </cell>
          <cell r="N872" t="e">
            <v>#VALUE!</v>
          </cell>
          <cell r="O872" t="str">
            <v>-</v>
          </cell>
          <cell r="P872" t="str">
            <v>-</v>
          </cell>
          <cell r="Q872" t="str">
            <v>-</v>
          </cell>
          <cell r="R872" t="e">
            <v>#VALUE!</v>
          </cell>
          <cell r="S872" t="e">
            <v>#VALUE!</v>
          </cell>
          <cell r="T872" t="str">
            <v>-</v>
          </cell>
          <cell r="U872" t="str">
            <v>-</v>
          </cell>
          <cell r="V872" t="str">
            <v>-</v>
          </cell>
          <cell r="W872" t="e">
            <v>#VALUE!</v>
          </cell>
          <cell r="X872" t="e">
            <v>#VALUE!</v>
          </cell>
          <cell r="Y872" t="str">
            <v>-</v>
          </cell>
          <cell r="Z872" t="str">
            <v>-</v>
          </cell>
          <cell r="AA872" t="str">
            <v>-</v>
          </cell>
          <cell r="AB872" t="e">
            <v>#VALUE!</v>
          </cell>
          <cell r="AC872" t="e">
            <v>#VALUE!</v>
          </cell>
          <cell r="AD872">
            <v>0</v>
          </cell>
        </row>
        <row r="873">
          <cell r="B873" t="str">
            <v>사과(생과)양광kg15kg/50내국산</v>
          </cell>
          <cell r="C873">
            <v>0</v>
          </cell>
          <cell r="D873" t="str">
            <v>과실류</v>
          </cell>
          <cell r="E873" t="str">
            <v>사과(생과)</v>
          </cell>
          <cell r="F873" t="str">
            <v>양광</v>
          </cell>
          <cell r="G873" t="str">
            <v>kg</v>
          </cell>
          <cell r="H873" t="str">
            <v>15kg/50내</v>
          </cell>
          <cell r="I873" t="str">
            <v>국산</v>
          </cell>
          <cell r="J873" t="str">
            <v>-</v>
          </cell>
          <cell r="K873" t="str">
            <v>-</v>
          </cell>
          <cell r="L873" t="str">
            <v>-</v>
          </cell>
          <cell r="M873" t="e">
            <v>#VALUE!</v>
          </cell>
          <cell r="N873" t="e">
            <v>#VALUE!</v>
          </cell>
          <cell r="O873" t="str">
            <v>-</v>
          </cell>
          <cell r="P873" t="str">
            <v>-</v>
          </cell>
          <cell r="Q873" t="str">
            <v>-</v>
          </cell>
          <cell r="R873" t="e">
            <v>#VALUE!</v>
          </cell>
          <cell r="S873" t="e">
            <v>#VALUE!</v>
          </cell>
          <cell r="T873" t="str">
            <v>-</v>
          </cell>
          <cell r="U873" t="str">
            <v>-</v>
          </cell>
          <cell r="V873" t="str">
            <v>-</v>
          </cell>
          <cell r="W873" t="e">
            <v>#VALUE!</v>
          </cell>
          <cell r="X873" t="e">
            <v>#VALUE!</v>
          </cell>
          <cell r="Y873" t="str">
            <v>-</v>
          </cell>
          <cell r="Z873" t="str">
            <v>-</v>
          </cell>
          <cell r="AA873" t="str">
            <v>-</v>
          </cell>
          <cell r="AB873" t="e">
            <v>#VALUE!</v>
          </cell>
          <cell r="AC873" t="e">
            <v>#VALUE!</v>
          </cell>
          <cell r="AD873">
            <v>0</v>
          </cell>
        </row>
        <row r="874">
          <cell r="B874" t="str">
            <v>사과(생과)양광kg15kg/60내국산</v>
          </cell>
          <cell r="C874">
            <v>0</v>
          </cell>
          <cell r="D874" t="str">
            <v>과실류</v>
          </cell>
          <cell r="E874" t="str">
            <v>사과(생과)</v>
          </cell>
          <cell r="F874" t="str">
            <v>양광</v>
          </cell>
          <cell r="G874" t="str">
            <v>kg</v>
          </cell>
          <cell r="H874" t="str">
            <v>15kg/60내</v>
          </cell>
          <cell r="I874" t="str">
            <v>국산</v>
          </cell>
          <cell r="J874" t="str">
            <v>-</v>
          </cell>
          <cell r="K874" t="str">
            <v>-</v>
          </cell>
          <cell r="L874" t="str">
            <v>-</v>
          </cell>
          <cell r="M874" t="e">
            <v>#VALUE!</v>
          </cell>
          <cell r="N874" t="e">
            <v>#VALUE!</v>
          </cell>
          <cell r="O874" t="str">
            <v>-</v>
          </cell>
          <cell r="P874" t="str">
            <v>-</v>
          </cell>
          <cell r="Q874" t="str">
            <v>-</v>
          </cell>
          <cell r="R874" t="e">
            <v>#VALUE!</v>
          </cell>
          <cell r="S874" t="e">
            <v>#VALUE!</v>
          </cell>
          <cell r="T874" t="str">
            <v>-</v>
          </cell>
          <cell r="U874" t="str">
            <v>-</v>
          </cell>
          <cell r="V874" t="str">
            <v>-</v>
          </cell>
          <cell r="W874" t="e">
            <v>#VALUE!</v>
          </cell>
          <cell r="X874" t="e">
            <v>#VALUE!</v>
          </cell>
          <cell r="Y874" t="str">
            <v>-</v>
          </cell>
          <cell r="Z874" t="str">
            <v>-</v>
          </cell>
          <cell r="AA874" t="str">
            <v>-</v>
          </cell>
          <cell r="AB874" t="e">
            <v>#VALUE!</v>
          </cell>
          <cell r="AC874" t="e">
            <v>#VALUE!</v>
          </cell>
          <cell r="AD874">
            <v>0</v>
          </cell>
        </row>
        <row r="875">
          <cell r="B875" t="str">
            <v>사과(생과)요까kg15kg/50내국산</v>
          </cell>
          <cell r="C875">
            <v>0</v>
          </cell>
          <cell r="D875" t="str">
            <v>과실류</v>
          </cell>
          <cell r="E875" t="str">
            <v>사과(생과)</v>
          </cell>
          <cell r="F875" t="str">
            <v>요까</v>
          </cell>
          <cell r="G875" t="str">
            <v>kg</v>
          </cell>
          <cell r="H875" t="str">
            <v>15kg/50내</v>
          </cell>
          <cell r="I875" t="str">
            <v>국산</v>
          </cell>
          <cell r="J875" t="str">
            <v>-</v>
          </cell>
          <cell r="K875" t="str">
            <v>-</v>
          </cell>
          <cell r="L875" t="str">
            <v>-</v>
          </cell>
          <cell r="M875" t="e">
            <v>#VALUE!</v>
          </cell>
          <cell r="N875" t="e">
            <v>#VALUE!</v>
          </cell>
          <cell r="O875" t="str">
            <v>-</v>
          </cell>
          <cell r="P875" t="str">
            <v>-</v>
          </cell>
          <cell r="Q875" t="str">
            <v>-</v>
          </cell>
          <cell r="R875" t="e">
            <v>#VALUE!</v>
          </cell>
          <cell r="S875" t="e">
            <v>#VALUE!</v>
          </cell>
          <cell r="T875" t="str">
            <v>-</v>
          </cell>
          <cell r="U875" t="str">
            <v>-</v>
          </cell>
          <cell r="V875" t="str">
            <v>-</v>
          </cell>
          <cell r="W875" t="e">
            <v>#VALUE!</v>
          </cell>
          <cell r="X875" t="e">
            <v>#VALUE!</v>
          </cell>
          <cell r="Y875" t="str">
            <v>-</v>
          </cell>
          <cell r="Z875" t="str">
            <v>-</v>
          </cell>
          <cell r="AA875" t="str">
            <v>-</v>
          </cell>
          <cell r="AB875" t="e">
            <v>#VALUE!</v>
          </cell>
          <cell r="AC875" t="e">
            <v>#VALUE!</v>
          </cell>
          <cell r="AD875">
            <v>0</v>
          </cell>
        </row>
        <row r="876">
          <cell r="B876" t="str">
            <v>사과(생과)요까kg15kg/60내국산</v>
          </cell>
          <cell r="C876">
            <v>0</v>
          </cell>
          <cell r="D876" t="str">
            <v>과실류</v>
          </cell>
          <cell r="E876" t="str">
            <v>사과(생과)</v>
          </cell>
          <cell r="F876" t="str">
            <v>요까</v>
          </cell>
          <cell r="G876" t="str">
            <v>kg</v>
          </cell>
          <cell r="H876" t="str">
            <v>15kg/60내</v>
          </cell>
          <cell r="I876" t="str">
            <v>국산</v>
          </cell>
          <cell r="J876" t="str">
            <v>-</v>
          </cell>
          <cell r="K876" t="str">
            <v>-</v>
          </cell>
          <cell r="L876" t="str">
            <v>-</v>
          </cell>
          <cell r="M876" t="e">
            <v>#VALUE!</v>
          </cell>
          <cell r="N876" t="e">
            <v>#VALUE!</v>
          </cell>
          <cell r="O876" t="str">
            <v>-</v>
          </cell>
          <cell r="P876" t="str">
            <v>-</v>
          </cell>
          <cell r="Q876" t="str">
            <v>-</v>
          </cell>
          <cell r="R876" t="e">
            <v>#VALUE!</v>
          </cell>
          <cell r="S876" t="e">
            <v>#VALUE!</v>
          </cell>
          <cell r="T876" t="str">
            <v>-</v>
          </cell>
          <cell r="U876" t="str">
            <v>-</v>
          </cell>
          <cell r="V876" t="str">
            <v>-</v>
          </cell>
          <cell r="W876" t="e">
            <v>#VALUE!</v>
          </cell>
          <cell r="X876" t="e">
            <v>#VALUE!</v>
          </cell>
          <cell r="Y876" t="str">
            <v>-</v>
          </cell>
          <cell r="Z876" t="str">
            <v>-</v>
          </cell>
          <cell r="AA876" t="str">
            <v>-</v>
          </cell>
          <cell r="AB876" t="e">
            <v>#VALUE!</v>
          </cell>
          <cell r="AC876" t="e">
            <v>#VALUE!</v>
          </cell>
          <cell r="AD876">
            <v>0</v>
          </cell>
        </row>
        <row r="877">
          <cell r="B877" t="str">
            <v>사과(생과)홍로kg15kg/50내국산</v>
          </cell>
          <cell r="C877">
            <v>0</v>
          </cell>
          <cell r="D877" t="str">
            <v>과실류</v>
          </cell>
          <cell r="E877" t="str">
            <v>사과(생과)</v>
          </cell>
          <cell r="F877" t="str">
            <v>홍로</v>
          </cell>
          <cell r="G877" t="str">
            <v>kg</v>
          </cell>
          <cell r="H877" t="str">
            <v>15kg/50내</v>
          </cell>
          <cell r="I877" t="str">
            <v>국산</v>
          </cell>
          <cell r="J877" t="str">
            <v>-</v>
          </cell>
          <cell r="K877" t="str">
            <v>-</v>
          </cell>
          <cell r="L877" t="str">
            <v>-</v>
          </cell>
          <cell r="M877" t="e">
            <v>#VALUE!</v>
          </cell>
          <cell r="N877" t="e">
            <v>#VALUE!</v>
          </cell>
          <cell r="O877" t="str">
            <v>-</v>
          </cell>
          <cell r="P877" t="str">
            <v>-</v>
          </cell>
          <cell r="Q877" t="str">
            <v>-</v>
          </cell>
          <cell r="R877" t="e">
            <v>#VALUE!</v>
          </cell>
          <cell r="S877" t="e">
            <v>#VALUE!</v>
          </cell>
          <cell r="T877" t="str">
            <v>-</v>
          </cell>
          <cell r="U877" t="str">
            <v>-</v>
          </cell>
          <cell r="V877" t="str">
            <v>-</v>
          </cell>
          <cell r="W877" t="e">
            <v>#VALUE!</v>
          </cell>
          <cell r="X877" t="e">
            <v>#VALUE!</v>
          </cell>
          <cell r="Y877" t="str">
            <v>-</v>
          </cell>
          <cell r="Z877" t="str">
            <v>-</v>
          </cell>
          <cell r="AA877" t="str">
            <v>-</v>
          </cell>
          <cell r="AB877" t="e">
            <v>#VALUE!</v>
          </cell>
          <cell r="AC877" t="e">
            <v>#VALUE!</v>
          </cell>
          <cell r="AD877">
            <v>0</v>
          </cell>
        </row>
        <row r="878">
          <cell r="B878" t="str">
            <v>사과(생과)홍로kg15kg/60내국산</v>
          </cell>
          <cell r="C878">
            <v>0</v>
          </cell>
          <cell r="D878" t="str">
            <v>과실류</v>
          </cell>
          <cell r="E878" t="str">
            <v>사과(생과)</v>
          </cell>
          <cell r="F878" t="str">
            <v>홍로</v>
          </cell>
          <cell r="G878" t="str">
            <v>kg</v>
          </cell>
          <cell r="H878" t="str">
            <v>15kg/60내</v>
          </cell>
          <cell r="I878" t="str">
            <v>국산</v>
          </cell>
          <cell r="J878" t="str">
            <v>-</v>
          </cell>
          <cell r="K878" t="str">
            <v>-</v>
          </cell>
          <cell r="L878" t="str">
            <v>-</v>
          </cell>
          <cell r="M878" t="e">
            <v>#VALUE!</v>
          </cell>
          <cell r="N878" t="e">
            <v>#VALUE!</v>
          </cell>
          <cell r="O878" t="str">
            <v>-</v>
          </cell>
          <cell r="P878" t="str">
            <v>-</v>
          </cell>
          <cell r="Q878" t="str">
            <v>-</v>
          </cell>
          <cell r="R878" t="e">
            <v>#VALUE!</v>
          </cell>
          <cell r="S878" t="e">
            <v>#VALUE!</v>
          </cell>
          <cell r="T878" t="str">
            <v>-</v>
          </cell>
          <cell r="U878" t="str">
            <v>-</v>
          </cell>
          <cell r="V878" t="str">
            <v>-</v>
          </cell>
          <cell r="W878" t="e">
            <v>#VALUE!</v>
          </cell>
          <cell r="X878" t="e">
            <v>#VALUE!</v>
          </cell>
          <cell r="Y878" t="str">
            <v>-</v>
          </cell>
          <cell r="Z878" t="str">
            <v>-</v>
          </cell>
          <cell r="AA878" t="str">
            <v>-</v>
          </cell>
          <cell r="AB878" t="e">
            <v>#VALUE!</v>
          </cell>
          <cell r="AC878" t="e">
            <v>#VALUE!</v>
          </cell>
          <cell r="AD878">
            <v>0</v>
          </cell>
        </row>
        <row r="879">
          <cell r="B879" t="str">
            <v>사과(생과)홍옥kg대200g/개국산</v>
          </cell>
          <cell r="C879">
            <v>0</v>
          </cell>
          <cell r="D879" t="str">
            <v>과실류</v>
          </cell>
          <cell r="E879" t="str">
            <v>사과(생과)</v>
          </cell>
          <cell r="F879" t="str">
            <v>홍옥</v>
          </cell>
          <cell r="G879" t="str">
            <v>kg</v>
          </cell>
          <cell r="H879" t="str">
            <v>대200g/개</v>
          </cell>
          <cell r="I879" t="str">
            <v>국산</v>
          </cell>
          <cell r="J879" t="str">
            <v>-</v>
          </cell>
          <cell r="K879" t="str">
            <v>-</v>
          </cell>
          <cell r="L879" t="str">
            <v>-</v>
          </cell>
          <cell r="M879" t="e">
            <v>#VALUE!</v>
          </cell>
          <cell r="N879" t="e">
            <v>#VALUE!</v>
          </cell>
          <cell r="O879" t="str">
            <v>-</v>
          </cell>
          <cell r="P879" t="str">
            <v>-</v>
          </cell>
          <cell r="Q879" t="str">
            <v>-</v>
          </cell>
          <cell r="R879" t="e">
            <v>#VALUE!</v>
          </cell>
          <cell r="S879" t="e">
            <v>#VALUE!</v>
          </cell>
          <cell r="T879" t="str">
            <v>-</v>
          </cell>
          <cell r="U879" t="str">
            <v>-</v>
          </cell>
          <cell r="V879" t="str">
            <v>-</v>
          </cell>
          <cell r="W879" t="e">
            <v>#VALUE!</v>
          </cell>
          <cell r="X879" t="e">
            <v>#VALUE!</v>
          </cell>
          <cell r="Y879" t="str">
            <v>-</v>
          </cell>
          <cell r="Z879" t="str">
            <v>-</v>
          </cell>
          <cell r="AA879" t="str">
            <v>-</v>
          </cell>
          <cell r="AB879" t="e">
            <v>#VALUE!</v>
          </cell>
          <cell r="AC879" t="e">
            <v>#VALUE!</v>
          </cell>
          <cell r="AD879">
            <v>0</v>
          </cell>
        </row>
        <row r="880">
          <cell r="B880" t="str">
            <v>사과(생과)홍월kg15kg/50내국산</v>
          </cell>
          <cell r="C880">
            <v>0</v>
          </cell>
          <cell r="D880" t="str">
            <v>과실류</v>
          </cell>
          <cell r="E880" t="str">
            <v>사과(생과)</v>
          </cell>
          <cell r="F880" t="str">
            <v>홍월</v>
          </cell>
          <cell r="G880" t="str">
            <v>kg</v>
          </cell>
          <cell r="H880" t="str">
            <v>15kg/50내</v>
          </cell>
          <cell r="I880" t="str">
            <v>국산</v>
          </cell>
          <cell r="J880" t="str">
            <v>-</v>
          </cell>
          <cell r="K880" t="str">
            <v>-</v>
          </cell>
          <cell r="L880" t="str">
            <v>-</v>
          </cell>
          <cell r="M880" t="e">
            <v>#VALUE!</v>
          </cell>
          <cell r="N880" t="e">
            <v>#VALUE!</v>
          </cell>
          <cell r="O880" t="str">
            <v>-</v>
          </cell>
          <cell r="P880" t="str">
            <v>-</v>
          </cell>
          <cell r="Q880" t="str">
            <v>-</v>
          </cell>
          <cell r="R880" t="e">
            <v>#VALUE!</v>
          </cell>
          <cell r="S880" t="e">
            <v>#VALUE!</v>
          </cell>
          <cell r="T880" t="str">
            <v>-</v>
          </cell>
          <cell r="U880" t="str">
            <v>-</v>
          </cell>
          <cell r="V880" t="str">
            <v>-</v>
          </cell>
          <cell r="W880" t="e">
            <v>#VALUE!</v>
          </cell>
          <cell r="X880" t="e">
            <v>#VALUE!</v>
          </cell>
          <cell r="Y880" t="str">
            <v>-</v>
          </cell>
          <cell r="Z880" t="str">
            <v>-</v>
          </cell>
          <cell r="AA880" t="str">
            <v>-</v>
          </cell>
          <cell r="AB880" t="e">
            <v>#VALUE!</v>
          </cell>
          <cell r="AC880" t="e">
            <v>#VALUE!</v>
          </cell>
          <cell r="AD880">
            <v>0</v>
          </cell>
        </row>
        <row r="881">
          <cell r="B881" t="str">
            <v>사과(생과)홍월kg15kg/60내국산</v>
          </cell>
          <cell r="C881">
            <v>0</v>
          </cell>
          <cell r="D881" t="str">
            <v>과실류</v>
          </cell>
          <cell r="E881" t="str">
            <v>사과(생과)</v>
          </cell>
          <cell r="F881" t="str">
            <v>홍월</v>
          </cell>
          <cell r="G881" t="str">
            <v>kg</v>
          </cell>
          <cell r="H881" t="str">
            <v>15kg/60내</v>
          </cell>
          <cell r="I881" t="str">
            <v>국산</v>
          </cell>
          <cell r="J881" t="str">
            <v>-</v>
          </cell>
          <cell r="K881" t="str">
            <v>-</v>
          </cell>
          <cell r="L881" t="str">
            <v>-</v>
          </cell>
          <cell r="M881" t="e">
            <v>#VALUE!</v>
          </cell>
          <cell r="N881" t="e">
            <v>#VALUE!</v>
          </cell>
          <cell r="O881" t="str">
            <v>-</v>
          </cell>
          <cell r="P881" t="str">
            <v>-</v>
          </cell>
          <cell r="Q881" t="str">
            <v>-</v>
          </cell>
          <cell r="R881" t="e">
            <v>#VALUE!</v>
          </cell>
          <cell r="S881" t="e">
            <v>#VALUE!</v>
          </cell>
          <cell r="T881" t="str">
            <v>-</v>
          </cell>
          <cell r="U881" t="str">
            <v>-</v>
          </cell>
          <cell r="V881" t="str">
            <v>-</v>
          </cell>
          <cell r="W881" t="e">
            <v>#VALUE!</v>
          </cell>
          <cell r="X881" t="e">
            <v>#VALUE!</v>
          </cell>
          <cell r="Y881" t="str">
            <v>-</v>
          </cell>
          <cell r="Z881" t="str">
            <v>-</v>
          </cell>
          <cell r="AA881" t="str">
            <v>-</v>
          </cell>
          <cell r="AB881" t="e">
            <v>#VALUE!</v>
          </cell>
          <cell r="AC881" t="e">
            <v>#VALUE!</v>
          </cell>
          <cell r="AD881">
            <v>0</v>
          </cell>
        </row>
        <row r="882">
          <cell r="B882" t="str">
            <v>사과(생과)히로사끼kg15kg/50내국산</v>
          </cell>
          <cell r="C882">
            <v>0</v>
          </cell>
          <cell r="D882" t="str">
            <v>과실류</v>
          </cell>
          <cell r="E882" t="str">
            <v>사과(생과)</v>
          </cell>
          <cell r="F882" t="str">
            <v>히로사끼</v>
          </cell>
          <cell r="G882" t="str">
            <v>kg</v>
          </cell>
          <cell r="H882" t="str">
            <v>15kg/50내</v>
          </cell>
          <cell r="I882" t="str">
            <v>국산</v>
          </cell>
          <cell r="J882" t="str">
            <v>-</v>
          </cell>
          <cell r="K882" t="str">
            <v>-</v>
          </cell>
          <cell r="L882" t="str">
            <v>-</v>
          </cell>
          <cell r="M882" t="e">
            <v>#VALUE!</v>
          </cell>
          <cell r="N882" t="e">
            <v>#VALUE!</v>
          </cell>
          <cell r="O882" t="str">
            <v>-</v>
          </cell>
          <cell r="P882" t="str">
            <v>-</v>
          </cell>
          <cell r="Q882" t="str">
            <v>-</v>
          </cell>
          <cell r="R882" t="e">
            <v>#VALUE!</v>
          </cell>
          <cell r="S882" t="e">
            <v>#VALUE!</v>
          </cell>
          <cell r="T882" t="str">
            <v>-</v>
          </cell>
          <cell r="U882" t="str">
            <v>-</v>
          </cell>
          <cell r="V882" t="str">
            <v>-</v>
          </cell>
          <cell r="W882" t="e">
            <v>#VALUE!</v>
          </cell>
          <cell r="X882" t="e">
            <v>#VALUE!</v>
          </cell>
          <cell r="Y882" t="str">
            <v>-</v>
          </cell>
          <cell r="Z882" t="str">
            <v>-</v>
          </cell>
          <cell r="AA882" t="str">
            <v>-</v>
          </cell>
          <cell r="AB882" t="e">
            <v>#VALUE!</v>
          </cell>
          <cell r="AC882" t="e">
            <v>#VALUE!</v>
          </cell>
          <cell r="AD882">
            <v>0</v>
          </cell>
        </row>
        <row r="883">
          <cell r="B883" t="str">
            <v>사과(생과)히로사끼kg15kg/60내국산</v>
          </cell>
          <cell r="C883">
            <v>0</v>
          </cell>
          <cell r="D883" t="str">
            <v>과실류</v>
          </cell>
          <cell r="E883" t="str">
            <v>사과(생과)</v>
          </cell>
          <cell r="F883" t="str">
            <v>히로사끼</v>
          </cell>
          <cell r="G883" t="str">
            <v>kg</v>
          </cell>
          <cell r="H883" t="str">
            <v>15kg/60내</v>
          </cell>
          <cell r="I883" t="str">
            <v>국산</v>
          </cell>
          <cell r="J883" t="str">
            <v>-</v>
          </cell>
          <cell r="K883" t="str">
            <v>-</v>
          </cell>
          <cell r="L883" t="str">
            <v>-</v>
          </cell>
          <cell r="M883" t="e">
            <v>#VALUE!</v>
          </cell>
          <cell r="N883" t="e">
            <v>#VALUE!</v>
          </cell>
          <cell r="O883" t="str">
            <v>-</v>
          </cell>
          <cell r="P883" t="str">
            <v>-</v>
          </cell>
          <cell r="Q883" t="str">
            <v>-</v>
          </cell>
          <cell r="R883" t="e">
            <v>#VALUE!</v>
          </cell>
          <cell r="S883" t="e">
            <v>#VALUE!</v>
          </cell>
          <cell r="T883" t="str">
            <v>-</v>
          </cell>
          <cell r="U883" t="str">
            <v>-</v>
          </cell>
          <cell r="V883" t="str">
            <v>-</v>
          </cell>
          <cell r="W883" t="e">
            <v>#VALUE!</v>
          </cell>
          <cell r="X883" t="e">
            <v>#VALUE!</v>
          </cell>
          <cell r="Y883" t="str">
            <v>-</v>
          </cell>
          <cell r="Z883" t="str">
            <v>-</v>
          </cell>
          <cell r="AA883" t="str">
            <v>-</v>
          </cell>
          <cell r="AB883" t="e">
            <v>#VALUE!</v>
          </cell>
          <cell r="AC883" t="e">
            <v>#VALUE!</v>
          </cell>
          <cell r="AD883">
            <v>0</v>
          </cell>
        </row>
        <row r="884">
          <cell r="B884" t="str">
            <v>수박(생과)적육질kg6~7kg/통국산</v>
          </cell>
          <cell r="C884">
            <v>98</v>
          </cell>
          <cell r="D884" t="str">
            <v>과실류</v>
          </cell>
          <cell r="E884" t="str">
            <v>수박(생과)</v>
          </cell>
          <cell r="F884" t="str">
            <v>적육질</v>
          </cell>
          <cell r="G884" t="str">
            <v>kg</v>
          </cell>
          <cell r="H884" t="str">
            <v>6~7kg/통</v>
          </cell>
          <cell r="I884" t="str">
            <v>국산</v>
          </cell>
          <cell r="J884" t="e">
            <v>#N/A</v>
          </cell>
          <cell r="K884" t="e">
            <v>#N/A</v>
          </cell>
          <cell r="L884">
            <v>2580</v>
          </cell>
          <cell r="M884" t="e">
            <v>#N/A</v>
          </cell>
          <cell r="N884" t="e">
            <v>#N/A</v>
          </cell>
          <cell r="O884" t="e">
            <v>#N/A</v>
          </cell>
          <cell r="P884" t="e">
            <v>#N/A</v>
          </cell>
          <cell r="Q884">
            <v>2580</v>
          </cell>
          <cell r="R884" t="e">
            <v>#N/A</v>
          </cell>
          <cell r="S884" t="e">
            <v>#N/A</v>
          </cell>
          <cell r="T884" t="e">
            <v>#N/A</v>
          </cell>
          <cell r="U884" t="e">
            <v>#N/A</v>
          </cell>
          <cell r="V884">
            <v>4090</v>
          </cell>
          <cell r="W884" t="e">
            <v>#N/A</v>
          </cell>
          <cell r="X884" t="e">
            <v>#N/A</v>
          </cell>
          <cell r="Y884" t="e">
            <v>#N/A</v>
          </cell>
          <cell r="Z884" t="e">
            <v>#N/A</v>
          </cell>
          <cell r="AA884">
            <v>3320</v>
          </cell>
          <cell r="AB884" t="e">
            <v>#N/A</v>
          </cell>
          <cell r="AC884" t="e">
            <v>#N/A</v>
          </cell>
          <cell r="AD884">
            <v>0</v>
          </cell>
        </row>
        <row r="885">
          <cell r="B885" t="str">
            <v>수박(생과)적육질kg8~10kg/통국산</v>
          </cell>
          <cell r="C885">
            <v>0</v>
          </cell>
          <cell r="D885" t="str">
            <v>과실류</v>
          </cell>
          <cell r="E885" t="str">
            <v>수박(생과)</v>
          </cell>
          <cell r="F885" t="str">
            <v>적육질</v>
          </cell>
          <cell r="G885" t="str">
            <v>kg</v>
          </cell>
          <cell r="H885" t="str">
            <v>8~10kg/통</v>
          </cell>
          <cell r="I885" t="str">
            <v>국산</v>
          </cell>
          <cell r="J885" t="e">
            <v>#N/A</v>
          </cell>
          <cell r="K885" t="e">
            <v>#N/A</v>
          </cell>
          <cell r="L885" t="str">
            <v>-</v>
          </cell>
          <cell r="M885" t="e">
            <v>#VALUE!</v>
          </cell>
          <cell r="N885" t="e">
            <v>#VALUE!</v>
          </cell>
          <cell r="O885" t="e">
            <v>#N/A</v>
          </cell>
          <cell r="P885" t="e">
            <v>#N/A</v>
          </cell>
          <cell r="Q885">
            <v>3000</v>
          </cell>
          <cell r="R885" t="e">
            <v>#N/A</v>
          </cell>
          <cell r="S885" t="e">
            <v>#N/A</v>
          </cell>
          <cell r="T885" t="e">
            <v>#N/A</v>
          </cell>
          <cell r="U885" t="e">
            <v>#N/A</v>
          </cell>
          <cell r="V885" t="str">
            <v>-</v>
          </cell>
          <cell r="W885" t="e">
            <v>#VALUE!</v>
          </cell>
          <cell r="X885" t="e">
            <v>#VALUE!</v>
          </cell>
          <cell r="Y885" t="e">
            <v>#N/A</v>
          </cell>
          <cell r="Z885" t="e">
            <v>#N/A</v>
          </cell>
          <cell r="AA885" t="str">
            <v>-</v>
          </cell>
          <cell r="AB885" t="e">
            <v>#VALUE!</v>
          </cell>
          <cell r="AC885" t="e">
            <v>#VALUE!</v>
          </cell>
          <cell r="AD885">
            <v>0</v>
          </cell>
        </row>
        <row r="886">
          <cell r="B886" t="str">
            <v>오렌지생과kg18kg72과미국</v>
          </cell>
          <cell r="C886">
            <v>99</v>
          </cell>
          <cell r="D886" t="str">
            <v>과실류</v>
          </cell>
          <cell r="E886" t="str">
            <v>오렌지</v>
          </cell>
          <cell r="F886" t="str">
            <v>생과</v>
          </cell>
          <cell r="G886" t="str">
            <v>kg</v>
          </cell>
          <cell r="H886" t="str">
            <v>18kg72과</v>
          </cell>
          <cell r="I886" t="str">
            <v>미국</v>
          </cell>
          <cell r="J886">
            <v>2780</v>
          </cell>
          <cell r="K886">
            <v>3230</v>
          </cell>
          <cell r="L886">
            <v>2620</v>
          </cell>
          <cell r="M886">
            <v>-5.7553956834532372</v>
          </cell>
          <cell r="N886">
            <v>-18.88544891640867</v>
          </cell>
          <cell r="O886">
            <v>3620</v>
          </cell>
          <cell r="P886">
            <v>3500</v>
          </cell>
          <cell r="Q886">
            <v>3340</v>
          </cell>
          <cell r="R886">
            <v>-7.7348066298342539</v>
          </cell>
          <cell r="S886">
            <v>-4.5714285714285712</v>
          </cell>
          <cell r="T886">
            <v>4000</v>
          </cell>
          <cell r="U886">
            <v>4160</v>
          </cell>
          <cell r="V886">
            <v>3680</v>
          </cell>
          <cell r="W886">
            <v>-8</v>
          </cell>
          <cell r="X886">
            <v>-11.538461538461538</v>
          </cell>
          <cell r="Y886" t="str">
            <v>-</v>
          </cell>
          <cell r="Z886" t="str">
            <v>-</v>
          </cell>
          <cell r="AA886" t="str">
            <v>-</v>
          </cell>
          <cell r="AB886" t="e">
            <v>#VALUE!</v>
          </cell>
          <cell r="AC886" t="e">
            <v>#VALUE!</v>
          </cell>
          <cell r="AD886">
            <v>0</v>
          </cell>
        </row>
        <row r="887">
          <cell r="B887" t="str">
            <v>오렌지생과kg18kg88과미국</v>
          </cell>
          <cell r="C887">
            <v>0</v>
          </cell>
          <cell r="D887" t="str">
            <v>과실류</v>
          </cell>
          <cell r="E887" t="str">
            <v>오렌지</v>
          </cell>
          <cell r="F887" t="str">
            <v>생과</v>
          </cell>
          <cell r="G887" t="str">
            <v>kg</v>
          </cell>
          <cell r="H887" t="str">
            <v>18kg88과</v>
          </cell>
          <cell r="I887" t="str">
            <v>미국</v>
          </cell>
          <cell r="J887">
            <v>2620</v>
          </cell>
          <cell r="K887">
            <v>2890</v>
          </cell>
          <cell r="L887">
            <v>2500</v>
          </cell>
          <cell r="M887">
            <v>-4.5801526717557248</v>
          </cell>
          <cell r="N887">
            <v>-13.494809688581315</v>
          </cell>
          <cell r="O887" t="str">
            <v>-</v>
          </cell>
          <cell r="P887" t="str">
            <v>-</v>
          </cell>
          <cell r="Q887" t="str">
            <v>-</v>
          </cell>
          <cell r="R887" t="e">
            <v>#VALUE!</v>
          </cell>
          <cell r="S887" t="e">
            <v>#VALUE!</v>
          </cell>
          <cell r="T887" t="str">
            <v>-</v>
          </cell>
          <cell r="U887" t="str">
            <v>-</v>
          </cell>
          <cell r="V887" t="str">
            <v>-</v>
          </cell>
          <cell r="W887" t="e">
            <v>#VALUE!</v>
          </cell>
          <cell r="X887" t="e">
            <v>#VALUE!</v>
          </cell>
          <cell r="Y887" t="str">
            <v>-</v>
          </cell>
          <cell r="Z887" t="str">
            <v>-</v>
          </cell>
          <cell r="AA887" t="str">
            <v>-</v>
          </cell>
          <cell r="AB887" t="e">
            <v>#VALUE!</v>
          </cell>
          <cell r="AC887" t="e">
            <v>#VALUE!</v>
          </cell>
          <cell r="AD887">
            <v>0</v>
          </cell>
        </row>
        <row r="888">
          <cell r="B888" t="str">
            <v>오렌지생과kg18kg113과미국</v>
          </cell>
          <cell r="C888">
            <v>0</v>
          </cell>
          <cell r="D888" t="str">
            <v>과실류</v>
          </cell>
          <cell r="E888" t="str">
            <v>오렌지</v>
          </cell>
          <cell r="F888" t="str">
            <v>생과</v>
          </cell>
          <cell r="G888" t="str">
            <v>kg</v>
          </cell>
          <cell r="H888" t="str">
            <v>18kg113과</v>
          </cell>
          <cell r="I888" t="str">
            <v>미국</v>
          </cell>
          <cell r="J888" t="str">
            <v>-</v>
          </cell>
          <cell r="K888" t="str">
            <v>-</v>
          </cell>
          <cell r="L888" t="str">
            <v>-</v>
          </cell>
          <cell r="M888" t="e">
            <v>#VALUE!</v>
          </cell>
          <cell r="N888" t="e">
            <v>#VALUE!</v>
          </cell>
          <cell r="O888" t="str">
            <v>-</v>
          </cell>
          <cell r="P888" t="str">
            <v>-</v>
          </cell>
          <cell r="Q888" t="str">
            <v>-</v>
          </cell>
          <cell r="R888" t="e">
            <v>#VALUE!</v>
          </cell>
          <cell r="S888" t="e">
            <v>#VALUE!</v>
          </cell>
          <cell r="T888" t="str">
            <v>-</v>
          </cell>
          <cell r="U888" t="str">
            <v>-</v>
          </cell>
          <cell r="V888" t="str">
            <v>-</v>
          </cell>
          <cell r="W888" t="e">
            <v>#VALUE!</v>
          </cell>
          <cell r="X888" t="e">
            <v>#VALUE!</v>
          </cell>
          <cell r="Y888" t="str">
            <v>-</v>
          </cell>
          <cell r="Z888" t="str">
            <v>-</v>
          </cell>
          <cell r="AA888" t="str">
            <v>-</v>
          </cell>
          <cell r="AB888" t="e">
            <v>#VALUE!</v>
          </cell>
          <cell r="AC888" t="e">
            <v>#VALUE!</v>
          </cell>
          <cell r="AD888">
            <v>0</v>
          </cell>
        </row>
        <row r="889">
          <cell r="B889" t="str">
            <v>오렌지생과,네블오렌지kg10gk5D제주</v>
          </cell>
          <cell r="C889">
            <v>0</v>
          </cell>
          <cell r="D889" t="str">
            <v>과실류</v>
          </cell>
          <cell r="E889" t="str">
            <v>오렌지</v>
          </cell>
          <cell r="F889" t="str">
            <v>생과,네블오렌지</v>
          </cell>
          <cell r="G889" t="str">
            <v>kg</v>
          </cell>
          <cell r="H889" t="str">
            <v>10gk5D</v>
          </cell>
          <cell r="I889" t="str">
            <v>제주</v>
          </cell>
          <cell r="J889" t="str">
            <v>-</v>
          </cell>
          <cell r="K889">
            <v>3230</v>
          </cell>
          <cell r="L889" t="str">
            <v>-</v>
          </cell>
          <cell r="M889" t="e">
            <v>#VALUE!</v>
          </cell>
          <cell r="N889" t="e">
            <v>#VALUE!</v>
          </cell>
          <cell r="O889" t="str">
            <v>-</v>
          </cell>
          <cell r="P889" t="str">
            <v>-</v>
          </cell>
          <cell r="Q889" t="str">
            <v>-</v>
          </cell>
          <cell r="R889" t="e">
            <v>#VALUE!</v>
          </cell>
          <cell r="S889" t="e">
            <v>#VALUE!</v>
          </cell>
          <cell r="T889" t="str">
            <v>-</v>
          </cell>
          <cell r="U889" t="str">
            <v>-</v>
          </cell>
          <cell r="V889" t="str">
            <v>-</v>
          </cell>
          <cell r="W889" t="e">
            <v>#VALUE!</v>
          </cell>
          <cell r="X889" t="e">
            <v>#VALUE!</v>
          </cell>
          <cell r="Y889" t="str">
            <v>-</v>
          </cell>
          <cell r="Z889" t="str">
            <v>-</v>
          </cell>
          <cell r="AA889" t="str">
            <v>-</v>
          </cell>
          <cell r="AB889" t="e">
            <v>#VALUE!</v>
          </cell>
          <cell r="AC889" t="e">
            <v>#VALUE!</v>
          </cell>
          <cell r="AD889">
            <v>0</v>
          </cell>
        </row>
        <row r="890">
          <cell r="B890" t="str">
            <v>오렌지생과,네블오렌지kg10kg6D제주</v>
          </cell>
          <cell r="C890">
            <v>0</v>
          </cell>
          <cell r="D890" t="str">
            <v>과실류</v>
          </cell>
          <cell r="E890" t="str">
            <v>오렌지</v>
          </cell>
          <cell r="F890" t="str">
            <v>생과,네블오렌지</v>
          </cell>
          <cell r="G890" t="str">
            <v>kg</v>
          </cell>
          <cell r="H890" t="str">
            <v>10kg6D</v>
          </cell>
          <cell r="I890" t="str">
            <v>제주</v>
          </cell>
          <cell r="J890" t="str">
            <v>-</v>
          </cell>
          <cell r="K890">
            <v>2890</v>
          </cell>
          <cell r="L890" t="str">
            <v>-</v>
          </cell>
          <cell r="M890" t="e">
            <v>#VALUE!</v>
          </cell>
          <cell r="N890" t="e">
            <v>#VALUE!</v>
          </cell>
          <cell r="O890" t="str">
            <v>-</v>
          </cell>
          <cell r="P890" t="str">
            <v>-</v>
          </cell>
          <cell r="Q890" t="str">
            <v>-</v>
          </cell>
          <cell r="R890" t="e">
            <v>#VALUE!</v>
          </cell>
          <cell r="S890" t="e">
            <v>#VALUE!</v>
          </cell>
          <cell r="T890" t="str">
            <v>-</v>
          </cell>
          <cell r="U890" t="str">
            <v>-</v>
          </cell>
          <cell r="V890" t="str">
            <v>-</v>
          </cell>
          <cell r="W890" t="e">
            <v>#VALUE!</v>
          </cell>
          <cell r="X890" t="e">
            <v>#VALUE!</v>
          </cell>
          <cell r="Y890" t="str">
            <v>-</v>
          </cell>
          <cell r="Z890" t="str">
            <v>-</v>
          </cell>
          <cell r="AA890" t="str">
            <v>-</v>
          </cell>
          <cell r="AB890" t="e">
            <v>#VALUE!</v>
          </cell>
          <cell r="AC890" t="e">
            <v>#VALUE!</v>
          </cell>
          <cell r="AD890">
            <v>0</v>
          </cell>
        </row>
        <row r="891">
          <cell r="B891" t="str">
            <v>오렌지생과,청견오렌지kg10gk5D제주</v>
          </cell>
          <cell r="C891">
            <v>0</v>
          </cell>
          <cell r="D891" t="str">
            <v>과실류</v>
          </cell>
          <cell r="E891" t="str">
            <v>오렌지</v>
          </cell>
          <cell r="F891" t="str">
            <v>생과,청견오렌지</v>
          </cell>
          <cell r="G891" t="str">
            <v>kg</v>
          </cell>
          <cell r="H891" t="str">
            <v>10gk5D</v>
          </cell>
          <cell r="I891" t="str">
            <v>제주</v>
          </cell>
          <cell r="J891" t="str">
            <v>-</v>
          </cell>
          <cell r="K891" t="str">
            <v>-</v>
          </cell>
          <cell r="L891" t="str">
            <v>-</v>
          </cell>
          <cell r="M891" t="e">
            <v>#VALUE!</v>
          </cell>
          <cell r="N891" t="e">
            <v>#VALUE!</v>
          </cell>
          <cell r="O891" t="str">
            <v>-</v>
          </cell>
          <cell r="P891" t="str">
            <v>-</v>
          </cell>
          <cell r="Q891" t="str">
            <v>-</v>
          </cell>
          <cell r="R891" t="e">
            <v>#VALUE!</v>
          </cell>
          <cell r="S891" t="e">
            <v>#VALUE!</v>
          </cell>
          <cell r="T891" t="str">
            <v>-</v>
          </cell>
          <cell r="U891" t="str">
            <v>-</v>
          </cell>
          <cell r="V891" t="str">
            <v>-</v>
          </cell>
          <cell r="W891" t="e">
            <v>#VALUE!</v>
          </cell>
          <cell r="X891" t="e">
            <v>#VALUE!</v>
          </cell>
          <cell r="Y891" t="str">
            <v>-</v>
          </cell>
          <cell r="Z891" t="str">
            <v>-</v>
          </cell>
          <cell r="AA891">
            <v>5940</v>
          </cell>
          <cell r="AB891" t="e">
            <v>#VALUE!</v>
          </cell>
          <cell r="AC891" t="e">
            <v>#VALUE!</v>
          </cell>
          <cell r="AD891">
            <v>0</v>
          </cell>
        </row>
        <row r="892">
          <cell r="B892" t="str">
            <v>오렌지생과,청견오렌지kg10kg6D제주</v>
          </cell>
          <cell r="C892">
            <v>0</v>
          </cell>
          <cell r="D892" t="str">
            <v>과실류</v>
          </cell>
          <cell r="E892" t="str">
            <v>오렌지</v>
          </cell>
          <cell r="F892" t="str">
            <v>생과,청견오렌지</v>
          </cell>
          <cell r="G892" t="str">
            <v>kg</v>
          </cell>
          <cell r="H892" t="str">
            <v>10kg6D</v>
          </cell>
          <cell r="I892" t="str">
            <v>제주</v>
          </cell>
          <cell r="J892" t="str">
            <v>-</v>
          </cell>
          <cell r="K892" t="str">
            <v>-</v>
          </cell>
          <cell r="L892" t="str">
            <v>-</v>
          </cell>
          <cell r="M892" t="e">
            <v>#VALUE!</v>
          </cell>
          <cell r="N892" t="e">
            <v>#VALUE!</v>
          </cell>
          <cell r="O892" t="str">
            <v>-</v>
          </cell>
          <cell r="P892" t="str">
            <v>-</v>
          </cell>
          <cell r="Q892" t="str">
            <v>-</v>
          </cell>
          <cell r="R892" t="e">
            <v>#VALUE!</v>
          </cell>
          <cell r="S892" t="e">
            <v>#VALUE!</v>
          </cell>
          <cell r="T892" t="str">
            <v>-</v>
          </cell>
          <cell r="U892" t="str">
            <v>-</v>
          </cell>
          <cell r="V892" t="str">
            <v>-</v>
          </cell>
          <cell r="W892" t="e">
            <v>#VALUE!</v>
          </cell>
          <cell r="X892" t="e">
            <v>#VALUE!</v>
          </cell>
          <cell r="Y892" t="str">
            <v>-</v>
          </cell>
          <cell r="Z892" t="str">
            <v>-</v>
          </cell>
          <cell r="AA892" t="str">
            <v>-</v>
          </cell>
          <cell r="AB892" t="e">
            <v>#VALUE!</v>
          </cell>
          <cell r="AC892" t="e">
            <v>#VALUE!</v>
          </cell>
          <cell r="AD892">
            <v>0</v>
          </cell>
        </row>
        <row r="893">
          <cell r="B893" t="str">
            <v>오렌지한라봉kg3kg8~9과제주</v>
          </cell>
          <cell r="C893">
            <v>0</v>
          </cell>
          <cell r="D893" t="str">
            <v>과실류</v>
          </cell>
          <cell r="E893" t="str">
            <v>오렌지</v>
          </cell>
          <cell r="F893" t="str">
            <v>한라봉</v>
          </cell>
          <cell r="G893" t="str">
            <v>kg</v>
          </cell>
          <cell r="H893" t="str">
            <v>3kg8~9과</v>
          </cell>
          <cell r="I893" t="str">
            <v>제주</v>
          </cell>
          <cell r="J893" t="e">
            <v>#N/A</v>
          </cell>
          <cell r="K893" t="e">
            <v>#N/A</v>
          </cell>
          <cell r="L893">
            <v>5670</v>
          </cell>
          <cell r="M893" t="e">
            <v>#N/A</v>
          </cell>
          <cell r="N893" t="e">
            <v>#N/A</v>
          </cell>
          <cell r="O893" t="e">
            <v>#N/A</v>
          </cell>
          <cell r="P893" t="e">
            <v>#N/A</v>
          </cell>
          <cell r="Q893" t="str">
            <v>-</v>
          </cell>
          <cell r="R893" t="e">
            <v>#VALUE!</v>
          </cell>
          <cell r="S893" t="e">
            <v>#VALUE!</v>
          </cell>
          <cell r="T893" t="e">
            <v>#N/A</v>
          </cell>
          <cell r="U893" t="e">
            <v>#N/A</v>
          </cell>
          <cell r="V893" t="str">
            <v>-</v>
          </cell>
          <cell r="W893" t="e">
            <v>#VALUE!</v>
          </cell>
          <cell r="X893" t="e">
            <v>#VALUE!</v>
          </cell>
          <cell r="Y893" t="e">
            <v>#N/A</v>
          </cell>
          <cell r="Z893" t="e">
            <v>#N/A</v>
          </cell>
          <cell r="AA893">
            <v>6640</v>
          </cell>
          <cell r="AB893" t="e">
            <v>#N/A</v>
          </cell>
          <cell r="AC893" t="e">
            <v>#N/A</v>
          </cell>
          <cell r="AD893">
            <v>0</v>
          </cell>
        </row>
        <row r="894">
          <cell r="B894" t="str">
            <v>오렌지한라봉kg3kg10~12과제주</v>
          </cell>
          <cell r="C894">
            <v>0</v>
          </cell>
          <cell r="D894" t="str">
            <v>과실류</v>
          </cell>
          <cell r="E894" t="str">
            <v>오렌지</v>
          </cell>
          <cell r="F894" t="str">
            <v>한라봉</v>
          </cell>
          <cell r="G894" t="str">
            <v>kg</v>
          </cell>
          <cell r="H894" t="str">
            <v>3kg10~12과</v>
          </cell>
          <cell r="I894" t="str">
            <v>제주</v>
          </cell>
          <cell r="J894" t="e">
            <v>#N/A</v>
          </cell>
          <cell r="K894" t="e">
            <v>#N/A</v>
          </cell>
          <cell r="L894">
            <v>5340</v>
          </cell>
          <cell r="M894" t="e">
            <v>#N/A</v>
          </cell>
          <cell r="N894" t="e">
            <v>#N/A</v>
          </cell>
          <cell r="O894" t="e">
            <v>#N/A</v>
          </cell>
          <cell r="P894" t="e">
            <v>#N/A</v>
          </cell>
          <cell r="Q894" t="str">
            <v>-</v>
          </cell>
          <cell r="R894" t="e">
            <v>#VALUE!</v>
          </cell>
          <cell r="S894" t="e">
            <v>#VALUE!</v>
          </cell>
          <cell r="T894" t="e">
            <v>#N/A</v>
          </cell>
          <cell r="U894" t="e">
            <v>#N/A</v>
          </cell>
          <cell r="V894">
            <v>6420</v>
          </cell>
          <cell r="W894" t="e">
            <v>#N/A</v>
          </cell>
          <cell r="X894" t="e">
            <v>#N/A</v>
          </cell>
          <cell r="Y894" t="e">
            <v>#N/A</v>
          </cell>
          <cell r="Z894" t="e">
            <v>#N/A</v>
          </cell>
          <cell r="AA894">
            <v>6400</v>
          </cell>
          <cell r="AB894" t="e">
            <v>#N/A</v>
          </cell>
          <cell r="AC894" t="e">
            <v>#N/A</v>
          </cell>
          <cell r="AD894">
            <v>0</v>
          </cell>
        </row>
        <row r="895">
          <cell r="B895" t="str">
            <v>앵두체리kg국산</v>
          </cell>
          <cell r="C895">
            <v>100</v>
          </cell>
          <cell r="D895" t="str">
            <v>과실류</v>
          </cell>
          <cell r="E895" t="str">
            <v>앵두</v>
          </cell>
          <cell r="F895" t="str">
            <v>체리</v>
          </cell>
          <cell r="G895" t="str">
            <v>kg</v>
          </cell>
          <cell r="H895">
            <v>0</v>
          </cell>
          <cell r="I895" t="str">
            <v>국산</v>
          </cell>
          <cell r="J895" t="str">
            <v>-</v>
          </cell>
          <cell r="K895" t="str">
            <v>-</v>
          </cell>
          <cell r="L895" t="str">
            <v>-</v>
          </cell>
          <cell r="M895" t="e">
            <v>#VALUE!</v>
          </cell>
          <cell r="N895" t="e">
            <v>#VALUE!</v>
          </cell>
          <cell r="O895" t="str">
            <v>-</v>
          </cell>
          <cell r="P895" t="str">
            <v>-</v>
          </cell>
          <cell r="Q895" t="str">
            <v>-</v>
          </cell>
          <cell r="R895" t="e">
            <v>#VALUE!</v>
          </cell>
          <cell r="S895" t="e">
            <v>#VALUE!</v>
          </cell>
          <cell r="T895" t="str">
            <v>-</v>
          </cell>
          <cell r="U895" t="str">
            <v>-</v>
          </cell>
          <cell r="V895" t="str">
            <v>-</v>
          </cell>
          <cell r="W895" t="e">
            <v>#VALUE!</v>
          </cell>
          <cell r="X895" t="e">
            <v>#VALUE!</v>
          </cell>
          <cell r="Y895" t="str">
            <v>-</v>
          </cell>
          <cell r="Z895" t="str">
            <v>-</v>
          </cell>
          <cell r="AA895" t="str">
            <v>-</v>
          </cell>
          <cell r="AB895" t="e">
            <v>#VALUE!</v>
          </cell>
          <cell r="AC895" t="e">
            <v>#VALUE!</v>
          </cell>
          <cell r="AD895">
            <v>0</v>
          </cell>
        </row>
        <row r="896">
          <cell r="B896" t="str">
            <v>앵두체리kg미국</v>
          </cell>
          <cell r="C896">
            <v>0</v>
          </cell>
          <cell r="D896" t="str">
            <v>과실류</v>
          </cell>
          <cell r="E896" t="str">
            <v>앵두</v>
          </cell>
          <cell r="F896" t="str">
            <v>체리</v>
          </cell>
          <cell r="G896" t="str">
            <v>kg</v>
          </cell>
          <cell r="H896">
            <v>0</v>
          </cell>
          <cell r="I896" t="str">
            <v>미국</v>
          </cell>
          <cell r="J896">
            <v>14000</v>
          </cell>
          <cell r="K896" t="str">
            <v>-</v>
          </cell>
          <cell r="L896" t="str">
            <v>-</v>
          </cell>
          <cell r="M896" t="e">
            <v>#VALUE!</v>
          </cell>
          <cell r="N896" t="e">
            <v>#VALUE!</v>
          </cell>
          <cell r="O896" t="str">
            <v>-</v>
          </cell>
          <cell r="P896" t="str">
            <v>-</v>
          </cell>
          <cell r="Q896" t="str">
            <v>-</v>
          </cell>
          <cell r="R896" t="e">
            <v>#VALUE!</v>
          </cell>
          <cell r="S896" t="e">
            <v>#VALUE!</v>
          </cell>
          <cell r="T896" t="str">
            <v>-</v>
          </cell>
          <cell r="U896" t="str">
            <v>-</v>
          </cell>
          <cell r="V896" t="str">
            <v>-</v>
          </cell>
          <cell r="W896" t="e">
            <v>#VALUE!</v>
          </cell>
          <cell r="X896" t="e">
            <v>#VALUE!</v>
          </cell>
          <cell r="Y896" t="str">
            <v>-</v>
          </cell>
          <cell r="Z896" t="str">
            <v>-</v>
          </cell>
          <cell r="AA896" t="str">
            <v>-</v>
          </cell>
          <cell r="AB896" t="e">
            <v>#VALUE!</v>
          </cell>
          <cell r="AC896" t="e">
            <v>#VALUE!</v>
          </cell>
          <cell r="AD896">
            <v>0</v>
          </cell>
        </row>
        <row r="897">
          <cell r="B897" t="str">
            <v>자두귀양kg대,120~150g/개국산</v>
          </cell>
          <cell r="C897">
            <v>101</v>
          </cell>
          <cell r="D897" t="str">
            <v>과실류</v>
          </cell>
          <cell r="E897" t="str">
            <v>자두</v>
          </cell>
          <cell r="F897" t="str">
            <v>귀양</v>
          </cell>
          <cell r="G897" t="str">
            <v>kg</v>
          </cell>
          <cell r="H897" t="str">
            <v>대,120~150g/개</v>
          </cell>
          <cell r="I897" t="str">
            <v>국산</v>
          </cell>
          <cell r="J897" t="e">
            <v>#N/A</v>
          </cell>
          <cell r="K897" t="e">
            <v>#N/A</v>
          </cell>
          <cell r="L897" t="str">
            <v>-</v>
          </cell>
          <cell r="M897" t="e">
            <v>#VALUE!</v>
          </cell>
          <cell r="N897" t="e">
            <v>#VALUE!</v>
          </cell>
          <cell r="O897" t="e">
            <v>#N/A</v>
          </cell>
          <cell r="P897" t="e">
            <v>#N/A</v>
          </cell>
          <cell r="Q897" t="str">
            <v>-</v>
          </cell>
          <cell r="R897" t="e">
            <v>#VALUE!</v>
          </cell>
          <cell r="S897" t="e">
            <v>#VALUE!</v>
          </cell>
          <cell r="T897" t="e">
            <v>#N/A</v>
          </cell>
          <cell r="U897" t="e">
            <v>#N/A</v>
          </cell>
          <cell r="V897" t="str">
            <v>-</v>
          </cell>
          <cell r="W897" t="e">
            <v>#VALUE!</v>
          </cell>
          <cell r="X897" t="e">
            <v>#VALUE!</v>
          </cell>
          <cell r="Y897" t="e">
            <v>#N/A</v>
          </cell>
          <cell r="Z897" t="e">
            <v>#N/A</v>
          </cell>
          <cell r="AA897" t="str">
            <v>-</v>
          </cell>
          <cell r="AB897" t="e">
            <v>#VALUE!</v>
          </cell>
          <cell r="AC897" t="e">
            <v>#VALUE!</v>
          </cell>
          <cell r="AD897">
            <v>0</v>
          </cell>
        </row>
        <row r="898">
          <cell r="B898" t="str">
            <v>자두대석kg10kg/상국산</v>
          </cell>
          <cell r="C898">
            <v>0</v>
          </cell>
          <cell r="D898" t="str">
            <v>과실류</v>
          </cell>
          <cell r="E898" t="str">
            <v>자두</v>
          </cell>
          <cell r="F898" t="str">
            <v>대석</v>
          </cell>
          <cell r="G898" t="str">
            <v>kg</v>
          </cell>
          <cell r="H898" t="str">
            <v>10kg/상</v>
          </cell>
          <cell r="I898" t="str">
            <v>국산</v>
          </cell>
          <cell r="J898" t="str">
            <v>-</v>
          </cell>
          <cell r="K898" t="str">
            <v>-</v>
          </cell>
          <cell r="L898" t="str">
            <v>-</v>
          </cell>
          <cell r="M898" t="e">
            <v>#VALUE!</v>
          </cell>
          <cell r="N898" t="e">
            <v>#VALUE!</v>
          </cell>
          <cell r="O898" t="str">
            <v>-</v>
          </cell>
          <cell r="P898" t="str">
            <v>-</v>
          </cell>
          <cell r="Q898" t="str">
            <v>-</v>
          </cell>
          <cell r="R898" t="e">
            <v>#VALUE!</v>
          </cell>
          <cell r="S898" t="e">
            <v>#VALUE!</v>
          </cell>
          <cell r="T898" t="str">
            <v>-</v>
          </cell>
          <cell r="U898" t="str">
            <v>-</v>
          </cell>
          <cell r="V898" t="str">
            <v>-</v>
          </cell>
          <cell r="W898" t="e">
            <v>#VALUE!</v>
          </cell>
          <cell r="X898" t="e">
            <v>#VALUE!</v>
          </cell>
          <cell r="Y898" t="str">
            <v>-</v>
          </cell>
          <cell r="Z898" t="str">
            <v>-</v>
          </cell>
          <cell r="AA898" t="str">
            <v>-</v>
          </cell>
          <cell r="AB898" t="e">
            <v>#VALUE!</v>
          </cell>
          <cell r="AC898" t="e">
            <v>#VALUE!</v>
          </cell>
          <cell r="AD898">
            <v>0</v>
          </cell>
        </row>
        <row r="899">
          <cell r="B899" t="str">
            <v>자두포모사kg대,120~150g/개국산</v>
          </cell>
          <cell r="C899">
            <v>0</v>
          </cell>
          <cell r="D899" t="str">
            <v>과실류</v>
          </cell>
          <cell r="E899" t="str">
            <v>자두</v>
          </cell>
          <cell r="F899" t="str">
            <v>포모사</v>
          </cell>
          <cell r="G899" t="str">
            <v>kg</v>
          </cell>
          <cell r="H899" t="str">
            <v>대,120~150g/개</v>
          </cell>
          <cell r="I899" t="str">
            <v>국산</v>
          </cell>
          <cell r="J899" t="e">
            <v>#N/A</v>
          </cell>
          <cell r="K899" t="e">
            <v>#N/A</v>
          </cell>
          <cell r="L899" t="str">
            <v>-</v>
          </cell>
          <cell r="M899" t="e">
            <v>#VALUE!</v>
          </cell>
          <cell r="N899" t="e">
            <v>#VALUE!</v>
          </cell>
          <cell r="O899" t="e">
            <v>#N/A</v>
          </cell>
          <cell r="P899" t="e">
            <v>#N/A</v>
          </cell>
          <cell r="Q899" t="str">
            <v>-</v>
          </cell>
          <cell r="R899" t="e">
            <v>#VALUE!</v>
          </cell>
          <cell r="S899" t="e">
            <v>#VALUE!</v>
          </cell>
          <cell r="T899" t="e">
            <v>#N/A</v>
          </cell>
          <cell r="U899" t="e">
            <v>#N/A</v>
          </cell>
          <cell r="V899" t="str">
            <v>-</v>
          </cell>
          <cell r="W899" t="e">
            <v>#VALUE!</v>
          </cell>
          <cell r="X899" t="e">
            <v>#VALUE!</v>
          </cell>
          <cell r="Y899" t="e">
            <v>#N/A</v>
          </cell>
          <cell r="Z899" t="e">
            <v>#N/A</v>
          </cell>
          <cell r="AA899" t="str">
            <v>-</v>
          </cell>
          <cell r="AB899" t="e">
            <v>#VALUE!</v>
          </cell>
          <cell r="AC899" t="e">
            <v>#VALUE!</v>
          </cell>
          <cell r="AD899">
            <v>0</v>
          </cell>
        </row>
        <row r="900">
          <cell r="B900" t="str">
            <v>자두추희kg10kg/상국산</v>
          </cell>
          <cell r="C900">
            <v>0</v>
          </cell>
          <cell r="D900" t="str">
            <v>과실류</v>
          </cell>
          <cell r="E900" t="str">
            <v>자두</v>
          </cell>
          <cell r="F900" t="str">
            <v>추희</v>
          </cell>
          <cell r="G900" t="str">
            <v>kg</v>
          </cell>
          <cell r="H900" t="str">
            <v>10kg/상</v>
          </cell>
          <cell r="I900" t="str">
            <v>국산</v>
          </cell>
          <cell r="J900" t="str">
            <v>-</v>
          </cell>
          <cell r="K900" t="str">
            <v>-</v>
          </cell>
          <cell r="L900" t="str">
            <v>-</v>
          </cell>
          <cell r="M900" t="e">
            <v>#VALUE!</v>
          </cell>
          <cell r="N900" t="e">
            <v>#VALUE!</v>
          </cell>
          <cell r="O900" t="str">
            <v>-</v>
          </cell>
          <cell r="P900" t="str">
            <v>-</v>
          </cell>
          <cell r="Q900" t="str">
            <v>-</v>
          </cell>
          <cell r="R900" t="e">
            <v>#VALUE!</v>
          </cell>
          <cell r="S900" t="e">
            <v>#VALUE!</v>
          </cell>
          <cell r="T900" t="str">
            <v>-</v>
          </cell>
          <cell r="U900" t="str">
            <v>-</v>
          </cell>
          <cell r="V900" t="str">
            <v>-</v>
          </cell>
          <cell r="W900" t="e">
            <v>#VALUE!</v>
          </cell>
          <cell r="X900" t="e">
            <v>#VALUE!</v>
          </cell>
          <cell r="Y900" t="str">
            <v>-</v>
          </cell>
          <cell r="Z900" t="str">
            <v>-</v>
          </cell>
          <cell r="AA900" t="str">
            <v>-</v>
          </cell>
          <cell r="AB900" t="e">
            <v>#VALUE!</v>
          </cell>
          <cell r="AC900" t="e">
            <v>#VALUE!</v>
          </cell>
          <cell r="AD900">
            <v>0</v>
          </cell>
        </row>
        <row r="901">
          <cell r="B901" t="str">
            <v>자두피자두kg대,120~150g/개국산</v>
          </cell>
          <cell r="C901">
            <v>0</v>
          </cell>
          <cell r="D901" t="str">
            <v>과실류</v>
          </cell>
          <cell r="E901" t="str">
            <v>자두</v>
          </cell>
          <cell r="F901" t="str">
            <v>피자두</v>
          </cell>
          <cell r="G901" t="str">
            <v>kg</v>
          </cell>
          <cell r="H901" t="str">
            <v>대,120~150g/개</v>
          </cell>
          <cell r="I901" t="str">
            <v>국산</v>
          </cell>
          <cell r="J901" t="e">
            <v>#N/A</v>
          </cell>
          <cell r="K901" t="e">
            <v>#N/A</v>
          </cell>
          <cell r="L901" t="str">
            <v>-</v>
          </cell>
          <cell r="M901" t="e">
            <v>#VALUE!</v>
          </cell>
          <cell r="N901" t="e">
            <v>#VALUE!</v>
          </cell>
          <cell r="O901" t="e">
            <v>#N/A</v>
          </cell>
          <cell r="P901" t="e">
            <v>#N/A</v>
          </cell>
          <cell r="Q901" t="str">
            <v>-</v>
          </cell>
          <cell r="R901" t="e">
            <v>#VALUE!</v>
          </cell>
          <cell r="S901" t="e">
            <v>#VALUE!</v>
          </cell>
          <cell r="T901" t="e">
            <v>#N/A</v>
          </cell>
          <cell r="U901" t="e">
            <v>#N/A</v>
          </cell>
          <cell r="V901" t="str">
            <v>-</v>
          </cell>
          <cell r="W901" t="e">
            <v>#VALUE!</v>
          </cell>
          <cell r="X901" t="e">
            <v>#VALUE!</v>
          </cell>
          <cell r="Y901" t="e">
            <v>#N/A</v>
          </cell>
          <cell r="Z901" t="e">
            <v>#N/A</v>
          </cell>
          <cell r="AA901" t="str">
            <v>-</v>
          </cell>
          <cell r="AB901" t="e">
            <v>#VALUE!</v>
          </cell>
          <cell r="AC901" t="e">
            <v>#VALUE!</v>
          </cell>
          <cell r="AD901">
            <v>0</v>
          </cell>
        </row>
        <row r="902">
          <cell r="B902" t="str">
            <v>자두홍자두kg국산</v>
          </cell>
          <cell r="C902">
            <v>0</v>
          </cell>
          <cell r="D902" t="str">
            <v>과실류</v>
          </cell>
          <cell r="E902" t="str">
            <v>자두</v>
          </cell>
          <cell r="F902" t="str">
            <v>홍자두</v>
          </cell>
          <cell r="G902" t="str">
            <v>kg</v>
          </cell>
          <cell r="H902">
            <v>0</v>
          </cell>
          <cell r="I902" t="str">
            <v>국산</v>
          </cell>
          <cell r="J902" t="str">
            <v>-</v>
          </cell>
          <cell r="K902" t="str">
            <v>-</v>
          </cell>
          <cell r="L902" t="str">
            <v>-</v>
          </cell>
          <cell r="M902" t="e">
            <v>#VALUE!</v>
          </cell>
          <cell r="N902" t="e">
            <v>#VALUE!</v>
          </cell>
          <cell r="O902" t="str">
            <v>-</v>
          </cell>
          <cell r="P902" t="str">
            <v>-</v>
          </cell>
          <cell r="Q902" t="str">
            <v>-</v>
          </cell>
          <cell r="R902" t="e">
            <v>#VALUE!</v>
          </cell>
          <cell r="S902" t="e">
            <v>#VALUE!</v>
          </cell>
          <cell r="T902" t="str">
            <v>-</v>
          </cell>
          <cell r="U902" t="str">
            <v>-</v>
          </cell>
          <cell r="V902" t="str">
            <v>-</v>
          </cell>
          <cell r="W902" t="e">
            <v>#VALUE!</v>
          </cell>
          <cell r="X902" t="e">
            <v>#VALUE!</v>
          </cell>
          <cell r="Y902" t="str">
            <v>-</v>
          </cell>
          <cell r="Z902" t="str">
            <v>-</v>
          </cell>
          <cell r="AA902" t="str">
            <v>-</v>
          </cell>
          <cell r="AB902" t="e">
            <v>#VALUE!</v>
          </cell>
          <cell r="AC902" t="e">
            <v>#VALUE!</v>
          </cell>
          <cell r="AD902">
            <v>0</v>
          </cell>
        </row>
        <row r="903">
          <cell r="B903" t="str">
            <v>참외성주참외kg10kg40내국산</v>
          </cell>
          <cell r="C903">
            <v>102</v>
          </cell>
          <cell r="D903" t="str">
            <v>과실류</v>
          </cell>
          <cell r="E903" t="str">
            <v>참외</v>
          </cell>
          <cell r="F903" t="str">
            <v>성주참외</v>
          </cell>
          <cell r="G903" t="str">
            <v>kg</v>
          </cell>
          <cell r="H903" t="str">
            <v>10kg40내</v>
          </cell>
          <cell r="I903" t="str">
            <v>국산</v>
          </cell>
          <cell r="J903">
            <v>5500</v>
          </cell>
          <cell r="K903">
            <v>5500</v>
          </cell>
          <cell r="L903">
            <v>5500</v>
          </cell>
          <cell r="M903">
            <v>0</v>
          </cell>
          <cell r="N903">
            <v>0</v>
          </cell>
          <cell r="O903">
            <v>8000</v>
          </cell>
          <cell r="P903">
            <v>5000</v>
          </cell>
          <cell r="Q903">
            <v>4500</v>
          </cell>
          <cell r="R903">
            <v>-43.75</v>
          </cell>
          <cell r="S903">
            <v>-10</v>
          </cell>
          <cell r="T903" t="str">
            <v>-</v>
          </cell>
          <cell r="U903" t="str">
            <v>-</v>
          </cell>
          <cell r="V903">
            <v>10390</v>
          </cell>
          <cell r="W903" t="e">
            <v>#VALUE!</v>
          </cell>
          <cell r="X903" t="e">
            <v>#VALUE!</v>
          </cell>
          <cell r="Y903">
            <v>9090</v>
          </cell>
          <cell r="Z903">
            <v>9950</v>
          </cell>
          <cell r="AA903">
            <v>5950</v>
          </cell>
          <cell r="AB903">
            <v>-34.54345434543454</v>
          </cell>
          <cell r="AC903">
            <v>-40.201005025125632</v>
          </cell>
          <cell r="AD903">
            <v>0</v>
          </cell>
        </row>
        <row r="904">
          <cell r="B904" t="str">
            <v>참외성주참외kg10kg50내국산</v>
          </cell>
          <cell r="C904">
            <v>0</v>
          </cell>
          <cell r="D904" t="str">
            <v>과실류</v>
          </cell>
          <cell r="E904" t="str">
            <v>참외</v>
          </cell>
          <cell r="F904" t="str">
            <v>성주참외</v>
          </cell>
          <cell r="G904" t="str">
            <v>kg</v>
          </cell>
          <cell r="H904" t="str">
            <v>10kg50내</v>
          </cell>
          <cell r="I904" t="str">
            <v>국산</v>
          </cell>
          <cell r="J904" t="str">
            <v>-</v>
          </cell>
          <cell r="K904" t="str">
            <v>-</v>
          </cell>
          <cell r="L904">
            <v>5000</v>
          </cell>
          <cell r="M904" t="e">
            <v>#VALUE!</v>
          </cell>
          <cell r="N904" t="e">
            <v>#VALUE!</v>
          </cell>
          <cell r="O904" t="str">
            <v>-</v>
          </cell>
          <cell r="P904">
            <v>4500</v>
          </cell>
          <cell r="Q904">
            <v>4200</v>
          </cell>
          <cell r="R904" t="e">
            <v>#VALUE!</v>
          </cell>
          <cell r="S904">
            <v>-6.666666666666667</v>
          </cell>
          <cell r="T904" t="str">
            <v>-</v>
          </cell>
          <cell r="U904">
            <v>9960</v>
          </cell>
          <cell r="V904" t="str">
            <v>-</v>
          </cell>
          <cell r="W904" t="e">
            <v>#VALUE!</v>
          </cell>
          <cell r="X904" t="e">
            <v>#VALUE!</v>
          </cell>
          <cell r="Y904" t="str">
            <v>-</v>
          </cell>
          <cell r="Z904" t="str">
            <v>-</v>
          </cell>
          <cell r="AA904" t="str">
            <v>-</v>
          </cell>
          <cell r="AB904" t="e">
            <v>#VALUE!</v>
          </cell>
          <cell r="AC904" t="e">
            <v>#VALUE!</v>
          </cell>
          <cell r="AD904">
            <v>0</v>
          </cell>
        </row>
        <row r="905">
          <cell r="B905" t="str">
            <v>참외성주참외kg10kg60내국산</v>
          </cell>
          <cell r="C905">
            <v>0</v>
          </cell>
          <cell r="D905" t="str">
            <v>과실류</v>
          </cell>
          <cell r="E905" t="str">
            <v>참외</v>
          </cell>
          <cell r="F905" t="str">
            <v>성주참외</v>
          </cell>
          <cell r="G905" t="str">
            <v>kg</v>
          </cell>
          <cell r="H905" t="str">
            <v>10kg60내</v>
          </cell>
          <cell r="I905" t="str">
            <v>국산</v>
          </cell>
          <cell r="J905" t="str">
            <v>-</v>
          </cell>
          <cell r="K905" t="str">
            <v>-</v>
          </cell>
          <cell r="L905" t="str">
            <v>-</v>
          </cell>
          <cell r="M905" t="e">
            <v>#VALUE!</v>
          </cell>
          <cell r="N905" t="e">
            <v>#VALUE!</v>
          </cell>
          <cell r="O905" t="str">
            <v>-</v>
          </cell>
          <cell r="P905" t="str">
            <v>-</v>
          </cell>
          <cell r="Q905" t="str">
            <v>-</v>
          </cell>
          <cell r="R905" t="e">
            <v>#VALUE!</v>
          </cell>
          <cell r="S905" t="e">
            <v>#VALUE!</v>
          </cell>
          <cell r="T905">
            <v>9220</v>
          </cell>
          <cell r="U905" t="str">
            <v>-</v>
          </cell>
          <cell r="V905" t="str">
            <v>-</v>
          </cell>
          <cell r="W905" t="e">
            <v>#VALUE!</v>
          </cell>
          <cell r="X905" t="e">
            <v>#VALUE!</v>
          </cell>
          <cell r="Y905" t="str">
            <v>-</v>
          </cell>
          <cell r="Z905" t="str">
            <v>-</v>
          </cell>
          <cell r="AA905" t="str">
            <v>-</v>
          </cell>
          <cell r="AB905" t="e">
            <v>#VALUE!</v>
          </cell>
          <cell r="AC905" t="e">
            <v>#VALUE!</v>
          </cell>
          <cell r="AD905">
            <v>0</v>
          </cell>
        </row>
        <row r="906">
          <cell r="B906" t="str">
            <v>참외성주참외kg10kg70내국산</v>
          </cell>
          <cell r="C906">
            <v>0</v>
          </cell>
          <cell r="D906" t="str">
            <v>과실류</v>
          </cell>
          <cell r="E906" t="str">
            <v>참외</v>
          </cell>
          <cell r="F906" t="str">
            <v>성주참외</v>
          </cell>
          <cell r="G906" t="str">
            <v>kg</v>
          </cell>
          <cell r="H906" t="str">
            <v>10kg70내</v>
          </cell>
          <cell r="I906" t="str">
            <v>국산</v>
          </cell>
          <cell r="J906" t="str">
            <v>-</v>
          </cell>
          <cell r="K906" t="str">
            <v>-</v>
          </cell>
          <cell r="L906" t="str">
            <v>-</v>
          </cell>
          <cell r="M906" t="e">
            <v>#VALUE!</v>
          </cell>
          <cell r="N906" t="e">
            <v>#VALUE!</v>
          </cell>
          <cell r="O906" t="str">
            <v>-</v>
          </cell>
          <cell r="P906" t="str">
            <v>-</v>
          </cell>
          <cell r="Q906" t="str">
            <v>-</v>
          </cell>
          <cell r="R906" t="e">
            <v>#VALUE!</v>
          </cell>
          <cell r="S906" t="e">
            <v>#VALUE!</v>
          </cell>
          <cell r="T906" t="str">
            <v>-</v>
          </cell>
          <cell r="U906" t="str">
            <v>-</v>
          </cell>
          <cell r="V906" t="str">
            <v>-</v>
          </cell>
          <cell r="W906" t="e">
            <v>#VALUE!</v>
          </cell>
          <cell r="X906" t="e">
            <v>#VALUE!</v>
          </cell>
          <cell r="Y906" t="str">
            <v>-</v>
          </cell>
          <cell r="Z906" t="str">
            <v>-</v>
          </cell>
          <cell r="AA906" t="str">
            <v>-</v>
          </cell>
          <cell r="AB906" t="e">
            <v>#VALUE!</v>
          </cell>
          <cell r="AC906" t="e">
            <v>#VALUE!</v>
          </cell>
          <cell r="AD906">
            <v>0</v>
          </cell>
        </row>
        <row r="907">
          <cell r="B907" t="str">
            <v>키위그린키위kg10kg99개수입</v>
          </cell>
          <cell r="C907">
            <v>102</v>
          </cell>
          <cell r="D907" t="str">
            <v>과실류</v>
          </cell>
          <cell r="E907" t="str">
            <v>키위</v>
          </cell>
          <cell r="F907" t="str">
            <v>그린키위</v>
          </cell>
          <cell r="G907" t="str">
            <v>kg</v>
          </cell>
          <cell r="H907" t="str">
            <v>10kg99개</v>
          </cell>
          <cell r="I907" t="str">
            <v>수입</v>
          </cell>
          <cell r="J907" t="str">
            <v>-</v>
          </cell>
          <cell r="K907" t="str">
            <v>-</v>
          </cell>
          <cell r="L907" t="str">
            <v>-</v>
          </cell>
          <cell r="M907" t="e">
            <v>#VALUE!</v>
          </cell>
          <cell r="N907" t="e">
            <v>#VALUE!</v>
          </cell>
          <cell r="O907" t="str">
            <v>-</v>
          </cell>
          <cell r="P907">
            <v>5250</v>
          </cell>
          <cell r="Q907">
            <v>6150</v>
          </cell>
          <cell r="R907" t="e">
            <v>#VALUE!</v>
          </cell>
          <cell r="S907">
            <v>17.142857142857142</v>
          </cell>
          <cell r="T907" t="str">
            <v>-</v>
          </cell>
          <cell r="U907" t="str">
            <v>-</v>
          </cell>
          <cell r="V907" t="str">
            <v>-</v>
          </cell>
          <cell r="W907" t="e">
            <v>#VALUE!</v>
          </cell>
          <cell r="X907" t="e">
            <v>#VALUE!</v>
          </cell>
          <cell r="Y907" t="str">
            <v>-</v>
          </cell>
          <cell r="Z907" t="str">
            <v>-</v>
          </cell>
          <cell r="AA907" t="str">
            <v>-</v>
          </cell>
          <cell r="AB907" t="e">
            <v>#VALUE!</v>
          </cell>
          <cell r="AC907" t="e">
            <v>#VALUE!</v>
          </cell>
          <cell r="AD907">
            <v>0</v>
          </cell>
        </row>
        <row r="908">
          <cell r="B908" t="str">
            <v>키위골드키위kg6kg58개수입</v>
          </cell>
          <cell r="C908">
            <v>0</v>
          </cell>
          <cell r="D908" t="str">
            <v>과실류</v>
          </cell>
          <cell r="E908" t="str">
            <v>키위</v>
          </cell>
          <cell r="F908" t="str">
            <v>골드키위</v>
          </cell>
          <cell r="G908" t="str">
            <v>kg</v>
          </cell>
          <cell r="H908" t="str">
            <v>6kg58개</v>
          </cell>
          <cell r="I908" t="str">
            <v>수입</v>
          </cell>
          <cell r="J908" t="str">
            <v>-</v>
          </cell>
          <cell r="K908" t="str">
            <v>-</v>
          </cell>
          <cell r="L908">
            <v>9170</v>
          </cell>
          <cell r="M908" t="e">
            <v>#VALUE!</v>
          </cell>
          <cell r="N908" t="e">
            <v>#VALUE!</v>
          </cell>
          <cell r="O908" t="str">
            <v>-</v>
          </cell>
          <cell r="P908" t="str">
            <v>-</v>
          </cell>
          <cell r="Q908" t="str">
            <v>-</v>
          </cell>
          <cell r="R908" t="e">
            <v>#VALUE!</v>
          </cell>
          <cell r="S908" t="e">
            <v>#VALUE!</v>
          </cell>
          <cell r="T908" t="str">
            <v>-</v>
          </cell>
          <cell r="U908" t="str">
            <v>-</v>
          </cell>
          <cell r="V908" t="str">
            <v>-</v>
          </cell>
          <cell r="W908" t="e">
            <v>#VALUE!</v>
          </cell>
          <cell r="X908" t="e">
            <v>#VALUE!</v>
          </cell>
          <cell r="Y908">
            <v>7670</v>
          </cell>
          <cell r="Z908" t="str">
            <v>-</v>
          </cell>
          <cell r="AA908" t="str">
            <v>-</v>
          </cell>
          <cell r="AB908" t="e">
            <v>#VALUE!</v>
          </cell>
          <cell r="AC908" t="e">
            <v>#VALUE!</v>
          </cell>
          <cell r="AD908">
            <v>0</v>
          </cell>
        </row>
        <row r="909">
          <cell r="B909" t="str">
            <v>파인애플골든파인애플kg12kg5수필리핀</v>
          </cell>
          <cell r="C909">
            <v>103</v>
          </cell>
          <cell r="D909" t="str">
            <v>과실류</v>
          </cell>
          <cell r="E909" t="str">
            <v>파인애플</v>
          </cell>
          <cell r="F909" t="str">
            <v>골든파인애플</v>
          </cell>
          <cell r="G909" t="str">
            <v>kg</v>
          </cell>
          <cell r="H909" t="str">
            <v>12kg5수</v>
          </cell>
          <cell r="I909" t="str">
            <v>필리핀</v>
          </cell>
          <cell r="J909">
            <v>1500</v>
          </cell>
          <cell r="K909">
            <v>2000</v>
          </cell>
          <cell r="L909">
            <v>2250</v>
          </cell>
          <cell r="M909">
            <v>50</v>
          </cell>
          <cell r="N909">
            <v>12.5</v>
          </cell>
          <cell r="O909">
            <v>1390</v>
          </cell>
          <cell r="P909" t="str">
            <v>-</v>
          </cell>
          <cell r="Q909" t="str">
            <v>-</v>
          </cell>
          <cell r="R909" t="e">
            <v>#VALUE!</v>
          </cell>
          <cell r="S909" t="e">
            <v>#VALUE!</v>
          </cell>
          <cell r="T909" t="str">
            <v>-</v>
          </cell>
          <cell r="U909" t="str">
            <v>-</v>
          </cell>
          <cell r="V909" t="str">
            <v>-</v>
          </cell>
          <cell r="W909" t="e">
            <v>#VALUE!</v>
          </cell>
          <cell r="X909" t="e">
            <v>#VALUE!</v>
          </cell>
          <cell r="Y909" t="str">
            <v>-</v>
          </cell>
          <cell r="Z909" t="str">
            <v>-</v>
          </cell>
          <cell r="AA909" t="str">
            <v>-</v>
          </cell>
          <cell r="AB909" t="e">
            <v>#VALUE!</v>
          </cell>
          <cell r="AC909" t="e">
            <v>#VALUE!</v>
          </cell>
          <cell r="AD909">
            <v>0</v>
          </cell>
        </row>
        <row r="910">
          <cell r="B910" t="str">
            <v>파인애플골든파인애플kg12kg6수필리핀</v>
          </cell>
          <cell r="C910">
            <v>0</v>
          </cell>
          <cell r="D910" t="str">
            <v>과실류</v>
          </cell>
          <cell r="E910" t="str">
            <v>파인애플</v>
          </cell>
          <cell r="F910" t="str">
            <v>골든파인애플</v>
          </cell>
          <cell r="G910" t="str">
            <v>kg</v>
          </cell>
          <cell r="H910" t="str">
            <v>12kg6수</v>
          </cell>
          <cell r="I910" t="str">
            <v>필리핀</v>
          </cell>
          <cell r="J910">
            <v>1420</v>
          </cell>
          <cell r="K910">
            <v>2000</v>
          </cell>
          <cell r="L910">
            <v>2340</v>
          </cell>
          <cell r="M910">
            <v>64.788732394366193</v>
          </cell>
          <cell r="N910">
            <v>17</v>
          </cell>
          <cell r="O910" t="str">
            <v>-</v>
          </cell>
          <cell r="P910" t="str">
            <v>-</v>
          </cell>
          <cell r="Q910" t="str">
            <v>-</v>
          </cell>
          <cell r="R910" t="e">
            <v>#VALUE!</v>
          </cell>
          <cell r="S910" t="e">
            <v>#VALUE!</v>
          </cell>
          <cell r="T910">
            <v>2380</v>
          </cell>
          <cell r="U910">
            <v>2550</v>
          </cell>
          <cell r="V910">
            <v>1740</v>
          </cell>
          <cell r="W910">
            <v>-26.890756302521009</v>
          </cell>
          <cell r="X910">
            <v>-31.764705882352942</v>
          </cell>
          <cell r="Y910" t="str">
            <v>-</v>
          </cell>
          <cell r="Z910" t="str">
            <v>-</v>
          </cell>
          <cell r="AA910" t="str">
            <v>-</v>
          </cell>
          <cell r="AB910" t="e">
            <v>#VALUE!</v>
          </cell>
          <cell r="AC910" t="e">
            <v>#VALUE!</v>
          </cell>
          <cell r="AD910">
            <v>0</v>
          </cell>
        </row>
        <row r="911">
          <cell r="B911" t="str">
            <v>파인애플골든파인애플kg껍질제거,절단필리핀</v>
          </cell>
          <cell r="C911">
            <v>0</v>
          </cell>
          <cell r="D911" t="str">
            <v>과실류</v>
          </cell>
          <cell r="E911" t="str">
            <v>파인애플</v>
          </cell>
          <cell r="F911" t="str">
            <v>골든파인애플</v>
          </cell>
          <cell r="G911" t="str">
            <v>kg</v>
          </cell>
          <cell r="H911" t="str">
            <v>껍질제거,절단</v>
          </cell>
          <cell r="I911" t="str">
            <v>필리핀</v>
          </cell>
          <cell r="J911" t="str">
            <v>-</v>
          </cell>
          <cell r="K911" t="str">
            <v>-</v>
          </cell>
          <cell r="L911" t="str">
            <v>-</v>
          </cell>
          <cell r="M911" t="e">
            <v>#VALUE!</v>
          </cell>
          <cell r="N911" t="e">
            <v>#VALUE!</v>
          </cell>
          <cell r="O911" t="str">
            <v>-</v>
          </cell>
          <cell r="P911" t="str">
            <v>-</v>
          </cell>
          <cell r="Q911" t="str">
            <v>-</v>
          </cell>
          <cell r="R911" t="e">
            <v>#VALUE!</v>
          </cell>
          <cell r="S911" t="e">
            <v>#VALUE!</v>
          </cell>
          <cell r="T911" t="str">
            <v>-</v>
          </cell>
          <cell r="U911">
            <v>10400</v>
          </cell>
          <cell r="V911">
            <v>8420</v>
          </cell>
          <cell r="W911" t="e">
            <v>#VALUE!</v>
          </cell>
          <cell r="X911">
            <v>-19.03846153846154</v>
          </cell>
          <cell r="Y911" t="str">
            <v>-</v>
          </cell>
          <cell r="Z911" t="str">
            <v>-</v>
          </cell>
          <cell r="AA911" t="str">
            <v>-</v>
          </cell>
          <cell r="AB911" t="e">
            <v>#VALUE!</v>
          </cell>
          <cell r="AC911" t="e">
            <v>#VALUE!</v>
          </cell>
          <cell r="AD911">
            <v>0</v>
          </cell>
        </row>
        <row r="912">
          <cell r="B912" t="str">
            <v>파인애플일반파인애플kg12kg5수필리핀</v>
          </cell>
          <cell r="C912">
            <v>0</v>
          </cell>
          <cell r="D912" t="str">
            <v>과실류</v>
          </cell>
          <cell r="E912" t="str">
            <v>파인애플</v>
          </cell>
          <cell r="F912" t="str">
            <v>일반파인애플</v>
          </cell>
          <cell r="G912" t="str">
            <v>kg</v>
          </cell>
          <cell r="H912" t="str">
            <v>12kg5수</v>
          </cell>
          <cell r="I912" t="str">
            <v>필리핀</v>
          </cell>
          <cell r="J912" t="str">
            <v>-</v>
          </cell>
          <cell r="K912" t="str">
            <v>-</v>
          </cell>
          <cell r="L912" t="str">
            <v>-</v>
          </cell>
          <cell r="M912" t="e">
            <v>#VALUE!</v>
          </cell>
          <cell r="N912" t="e">
            <v>#VALUE!</v>
          </cell>
          <cell r="O912" t="str">
            <v>-</v>
          </cell>
          <cell r="P912">
            <v>2800</v>
          </cell>
          <cell r="Q912">
            <v>2800</v>
          </cell>
          <cell r="R912" t="e">
            <v>#VALUE!</v>
          </cell>
          <cell r="S912">
            <v>0</v>
          </cell>
          <cell r="T912" t="str">
            <v>-</v>
          </cell>
          <cell r="U912" t="str">
            <v>-</v>
          </cell>
          <cell r="V912" t="str">
            <v>-</v>
          </cell>
          <cell r="W912" t="e">
            <v>#VALUE!</v>
          </cell>
          <cell r="X912" t="e">
            <v>#VALUE!</v>
          </cell>
          <cell r="Y912" t="str">
            <v>-</v>
          </cell>
          <cell r="Z912" t="str">
            <v>-</v>
          </cell>
          <cell r="AA912" t="str">
            <v>-</v>
          </cell>
          <cell r="AB912" t="e">
            <v>#VALUE!</v>
          </cell>
          <cell r="AC912" t="e">
            <v>#VALUE!</v>
          </cell>
          <cell r="AD912">
            <v>0</v>
          </cell>
        </row>
        <row r="913">
          <cell r="B913" t="str">
            <v>파인애플일반파인애플kg12kg6수필리핀</v>
          </cell>
          <cell r="C913">
            <v>0</v>
          </cell>
          <cell r="D913" t="str">
            <v>과실류</v>
          </cell>
          <cell r="E913" t="str">
            <v>파인애플</v>
          </cell>
          <cell r="F913" t="str">
            <v>일반파인애플</v>
          </cell>
          <cell r="G913" t="str">
            <v>kg</v>
          </cell>
          <cell r="H913" t="str">
            <v>12kg6수</v>
          </cell>
          <cell r="I913" t="str">
            <v>필리핀</v>
          </cell>
          <cell r="J913" t="str">
            <v>-</v>
          </cell>
          <cell r="K913" t="str">
            <v>-</v>
          </cell>
          <cell r="L913" t="str">
            <v>-</v>
          </cell>
          <cell r="M913" t="e">
            <v>#VALUE!</v>
          </cell>
          <cell r="N913" t="e">
            <v>#VALUE!</v>
          </cell>
          <cell r="O913" t="str">
            <v>-</v>
          </cell>
          <cell r="P913">
            <v>2600</v>
          </cell>
          <cell r="Q913">
            <v>2480</v>
          </cell>
          <cell r="R913" t="e">
            <v>#VALUE!</v>
          </cell>
          <cell r="S913">
            <v>-4.615384615384615</v>
          </cell>
          <cell r="T913" t="str">
            <v>-</v>
          </cell>
          <cell r="U913" t="str">
            <v>-</v>
          </cell>
          <cell r="V913" t="str">
            <v>-</v>
          </cell>
          <cell r="W913" t="e">
            <v>#VALUE!</v>
          </cell>
          <cell r="X913" t="e">
            <v>#VALUE!</v>
          </cell>
          <cell r="Y913" t="str">
            <v>-</v>
          </cell>
          <cell r="Z913" t="str">
            <v>-</v>
          </cell>
          <cell r="AA913" t="str">
            <v>-</v>
          </cell>
          <cell r="AB913" t="e">
            <v>#VALUE!</v>
          </cell>
          <cell r="AC913" t="e">
            <v>#VALUE!</v>
          </cell>
          <cell r="AD913">
            <v>0</v>
          </cell>
        </row>
        <row r="914">
          <cell r="B914" t="str">
            <v>포도(생과)거봉kg2kg/특국산</v>
          </cell>
          <cell r="C914">
            <v>104</v>
          </cell>
          <cell r="D914" t="str">
            <v>과실류</v>
          </cell>
          <cell r="E914" t="str">
            <v>포도(생과)</v>
          </cell>
          <cell r="F914" t="str">
            <v>거봉</v>
          </cell>
          <cell r="G914" t="str">
            <v>kg</v>
          </cell>
          <cell r="H914" t="str">
            <v>2kg/특</v>
          </cell>
          <cell r="I914" t="str">
            <v>국산</v>
          </cell>
          <cell r="J914" t="str">
            <v>-</v>
          </cell>
          <cell r="K914" t="str">
            <v>-</v>
          </cell>
          <cell r="L914" t="str">
            <v>-</v>
          </cell>
          <cell r="M914" t="e">
            <v>#VALUE!</v>
          </cell>
          <cell r="N914" t="e">
            <v>#VALUE!</v>
          </cell>
          <cell r="O914" t="str">
            <v>-</v>
          </cell>
          <cell r="P914" t="str">
            <v>-</v>
          </cell>
          <cell r="Q914" t="str">
            <v>-</v>
          </cell>
          <cell r="R914" t="e">
            <v>#VALUE!</v>
          </cell>
          <cell r="S914" t="e">
            <v>#VALUE!</v>
          </cell>
          <cell r="T914" t="str">
            <v>-</v>
          </cell>
          <cell r="U914" t="str">
            <v>-</v>
          </cell>
          <cell r="V914" t="str">
            <v>-</v>
          </cell>
          <cell r="W914" t="e">
            <v>#VALUE!</v>
          </cell>
          <cell r="X914" t="e">
            <v>#VALUE!</v>
          </cell>
          <cell r="Y914" t="str">
            <v>-</v>
          </cell>
          <cell r="Z914" t="str">
            <v>-</v>
          </cell>
          <cell r="AA914" t="str">
            <v>-</v>
          </cell>
          <cell r="AB914" t="e">
            <v>#VALUE!</v>
          </cell>
          <cell r="AC914" t="e">
            <v>#VALUE!</v>
          </cell>
          <cell r="AD914">
            <v>0</v>
          </cell>
        </row>
        <row r="915">
          <cell r="B915" t="str">
            <v>포도(생과)델라웨어kg2kg/특국산</v>
          </cell>
          <cell r="C915">
            <v>0</v>
          </cell>
          <cell r="D915" t="str">
            <v>과실류</v>
          </cell>
          <cell r="E915" t="str">
            <v>포도(생과)</v>
          </cell>
          <cell r="F915" t="str">
            <v>델라웨어</v>
          </cell>
          <cell r="G915" t="str">
            <v>kg</v>
          </cell>
          <cell r="H915" t="str">
            <v>2kg/특</v>
          </cell>
          <cell r="I915" t="str">
            <v>국산</v>
          </cell>
          <cell r="J915" t="str">
            <v>-</v>
          </cell>
          <cell r="K915" t="str">
            <v>-</v>
          </cell>
          <cell r="L915" t="str">
            <v>-</v>
          </cell>
          <cell r="M915" t="e">
            <v>#VALUE!</v>
          </cell>
          <cell r="N915" t="e">
            <v>#VALUE!</v>
          </cell>
          <cell r="O915" t="str">
            <v>-</v>
          </cell>
          <cell r="P915">
            <v>9500</v>
          </cell>
          <cell r="Q915" t="str">
            <v>-</v>
          </cell>
          <cell r="R915" t="e">
            <v>#VALUE!</v>
          </cell>
          <cell r="S915" t="e">
            <v>#VALUE!</v>
          </cell>
          <cell r="T915" t="str">
            <v>-</v>
          </cell>
          <cell r="U915" t="str">
            <v>-</v>
          </cell>
          <cell r="V915" t="str">
            <v>-</v>
          </cell>
          <cell r="W915" t="e">
            <v>#VALUE!</v>
          </cell>
          <cell r="X915" t="e">
            <v>#VALUE!</v>
          </cell>
          <cell r="Y915" t="str">
            <v>-</v>
          </cell>
          <cell r="Z915" t="str">
            <v>-</v>
          </cell>
          <cell r="AA915" t="str">
            <v>-</v>
          </cell>
          <cell r="AB915" t="e">
            <v>#VALUE!</v>
          </cell>
          <cell r="AC915" t="e">
            <v>#VALUE!</v>
          </cell>
          <cell r="AD915">
            <v>0</v>
          </cell>
        </row>
        <row r="916">
          <cell r="B916" t="str">
            <v>포도(생과)캠벌얼리kg5kg/특국산</v>
          </cell>
          <cell r="C916">
            <v>0</v>
          </cell>
          <cell r="D916" t="str">
            <v>과실류</v>
          </cell>
          <cell r="E916" t="str">
            <v>포도(생과)</v>
          </cell>
          <cell r="F916" t="str">
            <v>캠벌얼리</v>
          </cell>
          <cell r="G916" t="str">
            <v>kg</v>
          </cell>
          <cell r="H916" t="str">
            <v>5kg/특</v>
          </cell>
          <cell r="I916" t="str">
            <v>국산</v>
          </cell>
          <cell r="J916" t="str">
            <v>-</v>
          </cell>
          <cell r="K916" t="str">
            <v>-</v>
          </cell>
          <cell r="L916" t="str">
            <v>-</v>
          </cell>
          <cell r="M916" t="e">
            <v>#VALUE!</v>
          </cell>
          <cell r="N916" t="e">
            <v>#VALUE!</v>
          </cell>
          <cell r="O916" t="str">
            <v>-</v>
          </cell>
          <cell r="P916" t="str">
            <v>-</v>
          </cell>
          <cell r="Q916" t="str">
            <v>-</v>
          </cell>
          <cell r="R916" t="e">
            <v>#VALUE!</v>
          </cell>
          <cell r="S916" t="e">
            <v>#VALUE!</v>
          </cell>
          <cell r="T916" t="str">
            <v>-</v>
          </cell>
          <cell r="U916" t="str">
            <v>-</v>
          </cell>
          <cell r="V916" t="str">
            <v>-</v>
          </cell>
          <cell r="W916" t="e">
            <v>#VALUE!</v>
          </cell>
          <cell r="X916" t="e">
            <v>#VALUE!</v>
          </cell>
          <cell r="Y916" t="str">
            <v>-</v>
          </cell>
          <cell r="Z916" t="str">
            <v>-</v>
          </cell>
          <cell r="AA916" t="str">
            <v>-</v>
          </cell>
          <cell r="AB916" t="e">
            <v>#VALUE!</v>
          </cell>
          <cell r="AC916" t="e">
            <v>#VALUE!</v>
          </cell>
          <cell r="AD916">
            <v>0</v>
          </cell>
        </row>
        <row r="917">
          <cell r="B917" t="str">
            <v>포도(생과)MBA,머루포도kg5kg/특국산</v>
          </cell>
          <cell r="C917">
            <v>0</v>
          </cell>
          <cell r="D917" t="str">
            <v>과실류</v>
          </cell>
          <cell r="E917" t="str">
            <v>포도(생과)</v>
          </cell>
          <cell r="F917" t="str">
            <v>MBA,머루포도</v>
          </cell>
          <cell r="G917" t="str">
            <v>kg</v>
          </cell>
          <cell r="H917" t="str">
            <v>5kg/특</v>
          </cell>
          <cell r="I917" t="str">
            <v>국산</v>
          </cell>
          <cell r="J917" t="str">
            <v>-</v>
          </cell>
          <cell r="K917" t="str">
            <v>-</v>
          </cell>
          <cell r="L917" t="str">
            <v>-</v>
          </cell>
          <cell r="M917" t="e">
            <v>#VALUE!</v>
          </cell>
          <cell r="N917" t="e">
            <v>#VALUE!</v>
          </cell>
          <cell r="O917" t="str">
            <v>-</v>
          </cell>
          <cell r="P917" t="str">
            <v>-</v>
          </cell>
          <cell r="Q917" t="str">
            <v>-</v>
          </cell>
          <cell r="R917" t="e">
            <v>#VALUE!</v>
          </cell>
          <cell r="S917" t="e">
            <v>#VALUE!</v>
          </cell>
          <cell r="T917" t="str">
            <v>-</v>
          </cell>
          <cell r="U917" t="str">
            <v>-</v>
          </cell>
          <cell r="V917" t="str">
            <v>-</v>
          </cell>
          <cell r="W917" t="e">
            <v>#VALUE!</v>
          </cell>
          <cell r="X917" t="e">
            <v>#VALUE!</v>
          </cell>
          <cell r="Y917" t="str">
            <v>-</v>
          </cell>
          <cell r="Z917" t="str">
            <v>-</v>
          </cell>
          <cell r="AA917" t="str">
            <v>-</v>
          </cell>
          <cell r="AB917" t="e">
            <v>#VALUE!</v>
          </cell>
          <cell r="AC917" t="e">
            <v>#VALUE!</v>
          </cell>
          <cell r="AD917">
            <v>0</v>
          </cell>
        </row>
        <row r="918">
          <cell r="B918" t="str">
            <v>포도(생과)세레단kg5kg/특국산</v>
          </cell>
          <cell r="C918">
            <v>0</v>
          </cell>
          <cell r="D918" t="str">
            <v>과실류</v>
          </cell>
          <cell r="E918" t="str">
            <v>포도(생과)</v>
          </cell>
          <cell r="F918" t="str">
            <v>세레단</v>
          </cell>
          <cell r="G918" t="str">
            <v>kg</v>
          </cell>
          <cell r="H918" t="str">
            <v>5kg/특</v>
          </cell>
          <cell r="I918" t="str">
            <v>국산</v>
          </cell>
          <cell r="J918">
            <v>4000</v>
          </cell>
          <cell r="K918" t="str">
            <v>-</v>
          </cell>
          <cell r="L918" t="str">
            <v>-</v>
          </cell>
          <cell r="M918" t="e">
            <v>#VALUE!</v>
          </cell>
          <cell r="N918" t="e">
            <v>#VALUE!</v>
          </cell>
          <cell r="O918" t="str">
            <v>-</v>
          </cell>
          <cell r="P918" t="str">
            <v>-</v>
          </cell>
          <cell r="Q918" t="str">
            <v>-</v>
          </cell>
          <cell r="R918" t="e">
            <v>#VALUE!</v>
          </cell>
          <cell r="S918" t="e">
            <v>#VALUE!</v>
          </cell>
          <cell r="T918" t="str">
            <v>-</v>
          </cell>
          <cell r="U918" t="str">
            <v>-</v>
          </cell>
          <cell r="V918" t="str">
            <v>-</v>
          </cell>
          <cell r="W918" t="e">
            <v>#VALUE!</v>
          </cell>
          <cell r="X918" t="e">
            <v>#VALUE!</v>
          </cell>
          <cell r="Y918">
            <v>2380</v>
          </cell>
          <cell r="Z918" t="str">
            <v>-</v>
          </cell>
          <cell r="AA918" t="str">
            <v>-</v>
          </cell>
          <cell r="AB918" t="e">
            <v>#VALUE!</v>
          </cell>
          <cell r="AC918" t="e">
            <v>#VALUE!</v>
          </cell>
          <cell r="AD918">
            <v>0</v>
          </cell>
        </row>
        <row r="919">
          <cell r="B919" t="str">
            <v>포도(말린것)건포도kg미국</v>
          </cell>
          <cell r="C919">
            <v>105</v>
          </cell>
          <cell r="D919" t="str">
            <v>과실류</v>
          </cell>
          <cell r="E919" t="str">
            <v>포도(말린것)</v>
          </cell>
          <cell r="F919" t="str">
            <v>건포도</v>
          </cell>
          <cell r="G919" t="str">
            <v>kg</v>
          </cell>
          <cell r="H919">
            <v>0</v>
          </cell>
          <cell r="I919" t="str">
            <v>미국</v>
          </cell>
          <cell r="J919" t="str">
            <v>-</v>
          </cell>
          <cell r="K919">
            <v>5800</v>
          </cell>
          <cell r="L919">
            <v>5800</v>
          </cell>
          <cell r="M919" t="e">
            <v>#VALUE!</v>
          </cell>
          <cell r="N919">
            <v>0</v>
          </cell>
          <cell r="O919" t="str">
            <v>-</v>
          </cell>
          <cell r="P919" t="str">
            <v>-</v>
          </cell>
          <cell r="Q919" t="str">
            <v>-</v>
          </cell>
          <cell r="R919" t="e">
            <v>#VALUE!</v>
          </cell>
          <cell r="S919" t="e">
            <v>#VALUE!</v>
          </cell>
          <cell r="T919">
            <v>9270</v>
          </cell>
          <cell r="U919">
            <v>10940</v>
          </cell>
          <cell r="V919">
            <v>10940</v>
          </cell>
          <cell r="W919">
            <v>18.0151024811219</v>
          </cell>
          <cell r="X919">
            <v>0</v>
          </cell>
          <cell r="Y919">
            <v>5450</v>
          </cell>
          <cell r="Z919">
            <v>5600</v>
          </cell>
          <cell r="AA919">
            <v>5600</v>
          </cell>
          <cell r="AB919">
            <v>2.7522935779816513</v>
          </cell>
          <cell r="AC919">
            <v>0</v>
          </cell>
          <cell r="AD919">
            <v>0</v>
          </cell>
        </row>
        <row r="920">
          <cell r="B920" t="str">
            <v>달걀(전란)생것1.8kg특란,1등급국산</v>
          </cell>
          <cell r="C920">
            <v>106</v>
          </cell>
          <cell r="D920" t="str">
            <v>난류</v>
          </cell>
          <cell r="E920" t="str">
            <v>달걀(전란)</v>
          </cell>
          <cell r="F920" t="str">
            <v>생것</v>
          </cell>
          <cell r="G920" t="str">
            <v>1.8kg</v>
          </cell>
          <cell r="H920" t="str">
            <v>특란,1등급</v>
          </cell>
          <cell r="I920" t="str">
            <v>국산</v>
          </cell>
          <cell r="J920">
            <v>6900</v>
          </cell>
          <cell r="K920">
            <v>6900</v>
          </cell>
          <cell r="L920">
            <v>6900</v>
          </cell>
          <cell r="M920">
            <v>0</v>
          </cell>
          <cell r="N920">
            <v>0</v>
          </cell>
          <cell r="O920">
            <v>6100</v>
          </cell>
          <cell r="P920">
            <v>4650</v>
          </cell>
          <cell r="Q920">
            <v>4850</v>
          </cell>
          <cell r="R920">
            <v>-20.491803278688526</v>
          </cell>
          <cell r="S920">
            <v>4.301075268817204</v>
          </cell>
          <cell r="T920">
            <v>7950</v>
          </cell>
          <cell r="U920">
            <v>8700</v>
          </cell>
          <cell r="V920">
            <v>9560</v>
          </cell>
          <cell r="W920">
            <v>20.251572327044027</v>
          </cell>
          <cell r="X920">
            <v>9.8850574712643677</v>
          </cell>
          <cell r="Y920">
            <v>7590</v>
          </cell>
          <cell r="Z920">
            <v>8400</v>
          </cell>
          <cell r="AA920">
            <v>8860</v>
          </cell>
          <cell r="AB920">
            <v>16.73254281949934</v>
          </cell>
          <cell r="AC920">
            <v>5.4761904761904763</v>
          </cell>
          <cell r="AD920">
            <v>0</v>
          </cell>
        </row>
        <row r="921">
          <cell r="B921" t="str">
            <v>달걀(전란)생것1.8kg특란,1등급,목초란국산</v>
          </cell>
          <cell r="C921">
            <v>0</v>
          </cell>
          <cell r="D921" t="str">
            <v>난류</v>
          </cell>
          <cell r="E921" t="str">
            <v>달걀(전란)</v>
          </cell>
          <cell r="F921" t="str">
            <v>생것</v>
          </cell>
          <cell r="G921" t="str">
            <v>1.8kg</v>
          </cell>
          <cell r="H921" t="str">
            <v>특란,1등급,목초란</v>
          </cell>
          <cell r="I921" t="str">
            <v>국산</v>
          </cell>
          <cell r="J921" t="str">
            <v>-</v>
          </cell>
          <cell r="K921" t="str">
            <v>-</v>
          </cell>
          <cell r="L921" t="str">
            <v>-</v>
          </cell>
          <cell r="M921" t="e">
            <v>#VALUE!</v>
          </cell>
          <cell r="N921" t="e">
            <v>#VALUE!</v>
          </cell>
          <cell r="O921" t="str">
            <v>-</v>
          </cell>
          <cell r="P921" t="str">
            <v>-</v>
          </cell>
          <cell r="Q921" t="str">
            <v>-</v>
          </cell>
          <cell r="R921" t="e">
            <v>#VALUE!</v>
          </cell>
          <cell r="S921" t="e">
            <v>#VALUE!</v>
          </cell>
          <cell r="T921" t="str">
            <v>-</v>
          </cell>
          <cell r="U921">
            <v>12500</v>
          </cell>
          <cell r="V921">
            <v>12500</v>
          </cell>
          <cell r="W921" t="e">
            <v>#VALUE!</v>
          </cell>
          <cell r="X921">
            <v>0</v>
          </cell>
          <cell r="Y921" t="str">
            <v>-</v>
          </cell>
          <cell r="Z921" t="str">
            <v>-</v>
          </cell>
          <cell r="AA921" t="str">
            <v>-</v>
          </cell>
          <cell r="AB921" t="e">
            <v>#VALUE!</v>
          </cell>
          <cell r="AC921" t="e">
            <v>#VALUE!</v>
          </cell>
          <cell r="AD921">
            <v>0</v>
          </cell>
        </row>
        <row r="922">
          <cell r="B922" t="str">
            <v>달걀(전란)생것1.8kg특란,2등급국산</v>
          </cell>
          <cell r="C922">
            <v>0</v>
          </cell>
          <cell r="D922" t="str">
            <v>난류</v>
          </cell>
          <cell r="E922" t="str">
            <v>달걀(전란)</v>
          </cell>
          <cell r="F922" t="str">
            <v>생것</v>
          </cell>
          <cell r="G922" t="str">
            <v>1.8kg</v>
          </cell>
          <cell r="H922" t="str">
            <v>특란,2등급</v>
          </cell>
          <cell r="I922" t="str">
            <v>국산</v>
          </cell>
          <cell r="J922" t="str">
            <v>-</v>
          </cell>
          <cell r="K922" t="str">
            <v>-</v>
          </cell>
          <cell r="L922" t="str">
            <v>-</v>
          </cell>
          <cell r="M922" t="e">
            <v>#VALUE!</v>
          </cell>
          <cell r="N922" t="e">
            <v>#VALUE!</v>
          </cell>
          <cell r="O922">
            <v>4500</v>
          </cell>
          <cell r="P922" t="str">
            <v>-</v>
          </cell>
          <cell r="Q922" t="str">
            <v>-</v>
          </cell>
          <cell r="R922" t="e">
            <v>#VALUE!</v>
          </cell>
          <cell r="S922" t="e">
            <v>#VALUE!</v>
          </cell>
          <cell r="T922" t="str">
            <v>-</v>
          </cell>
          <cell r="U922" t="str">
            <v>-</v>
          </cell>
          <cell r="V922" t="str">
            <v>-</v>
          </cell>
          <cell r="W922" t="e">
            <v>#VALUE!</v>
          </cell>
          <cell r="X922" t="e">
            <v>#VALUE!</v>
          </cell>
          <cell r="Y922" t="str">
            <v>-</v>
          </cell>
          <cell r="Z922" t="str">
            <v>-</v>
          </cell>
          <cell r="AA922" t="str">
            <v>-</v>
          </cell>
          <cell r="AB922" t="e">
            <v>#VALUE!</v>
          </cell>
          <cell r="AC922" t="e">
            <v>#VALUE!</v>
          </cell>
          <cell r="AD922">
            <v>0</v>
          </cell>
        </row>
        <row r="923">
          <cell r="B923" t="str">
            <v>달걀(전란)생것1.8kg특란,일반란국산</v>
          </cell>
          <cell r="C923">
            <v>0</v>
          </cell>
          <cell r="D923" t="str">
            <v>난류</v>
          </cell>
          <cell r="E923" t="str">
            <v>달걀(전란)</v>
          </cell>
          <cell r="F923" t="str">
            <v>생것</v>
          </cell>
          <cell r="G923" t="str">
            <v>1.8kg</v>
          </cell>
          <cell r="H923" t="str">
            <v>특란,일반란</v>
          </cell>
          <cell r="I923" t="str">
            <v>국산</v>
          </cell>
          <cell r="J923">
            <v>3610</v>
          </cell>
          <cell r="K923">
            <v>3830</v>
          </cell>
          <cell r="L923">
            <v>3830</v>
          </cell>
          <cell r="M923">
            <v>6.094182825484765</v>
          </cell>
          <cell r="N923">
            <v>0</v>
          </cell>
          <cell r="O923">
            <v>4200</v>
          </cell>
          <cell r="P923">
            <v>4100</v>
          </cell>
          <cell r="Q923">
            <v>4300</v>
          </cell>
          <cell r="R923">
            <v>2.3809523809523809</v>
          </cell>
          <cell r="S923">
            <v>4.8780487804878048</v>
          </cell>
          <cell r="T923">
            <v>5550</v>
          </cell>
          <cell r="U923">
            <v>7450</v>
          </cell>
          <cell r="V923">
            <v>7780</v>
          </cell>
          <cell r="W923">
            <v>40.18018018018018</v>
          </cell>
          <cell r="X923">
            <v>4.4295302013422821</v>
          </cell>
          <cell r="Y923">
            <v>5720</v>
          </cell>
          <cell r="Z923">
            <v>7000</v>
          </cell>
          <cell r="AA923">
            <v>7220</v>
          </cell>
          <cell r="AB923">
            <v>26.223776223776223</v>
          </cell>
          <cell r="AC923">
            <v>3.1428571428571428</v>
          </cell>
          <cell r="AD923">
            <v>0</v>
          </cell>
        </row>
        <row r="924">
          <cell r="B924" t="str">
            <v>달걀(전란)생것1.5kg대란,일반란국산</v>
          </cell>
          <cell r="C924">
            <v>0</v>
          </cell>
          <cell r="D924" t="str">
            <v>난류</v>
          </cell>
          <cell r="E924" t="str">
            <v>달걀(전란)</v>
          </cell>
          <cell r="F924" t="str">
            <v>생것</v>
          </cell>
          <cell r="G924" t="str">
            <v>1.5kg</v>
          </cell>
          <cell r="H924" t="str">
            <v>대란,일반란</v>
          </cell>
          <cell r="I924" t="str">
            <v>국산</v>
          </cell>
          <cell r="J924">
            <v>3480</v>
          </cell>
          <cell r="K924">
            <v>3620</v>
          </cell>
          <cell r="L924">
            <v>3620</v>
          </cell>
          <cell r="M924">
            <v>4.0229885057471266</v>
          </cell>
          <cell r="N924">
            <v>0</v>
          </cell>
          <cell r="O924" t="str">
            <v>-</v>
          </cell>
          <cell r="P924">
            <v>3900</v>
          </cell>
          <cell r="Q924">
            <v>4100</v>
          </cell>
          <cell r="R924" t="e">
            <v>#VALUE!</v>
          </cell>
          <cell r="S924">
            <v>5.1282051282051286</v>
          </cell>
          <cell r="T924">
            <v>4080</v>
          </cell>
          <cell r="U924">
            <v>4790</v>
          </cell>
          <cell r="V924">
            <v>5750</v>
          </cell>
          <cell r="W924">
            <v>40.931372549019606</v>
          </cell>
          <cell r="X924">
            <v>20.041753653444676</v>
          </cell>
          <cell r="Y924">
            <v>3840</v>
          </cell>
          <cell r="Z924">
            <v>6500</v>
          </cell>
          <cell r="AA924">
            <v>6720</v>
          </cell>
          <cell r="AB924">
            <v>75</v>
          </cell>
          <cell r="AC924">
            <v>3.3846153846153846</v>
          </cell>
          <cell r="AD924">
            <v>0</v>
          </cell>
        </row>
        <row r="925">
          <cell r="B925" t="str">
            <v>계피통계피kg계피껍질베트남</v>
          </cell>
          <cell r="C925">
            <v>107</v>
          </cell>
          <cell r="D925" t="str">
            <v>조미료류</v>
          </cell>
          <cell r="E925" t="str">
            <v>계피</v>
          </cell>
          <cell r="F925" t="str">
            <v>통계피</v>
          </cell>
          <cell r="G925" t="str">
            <v>kg</v>
          </cell>
          <cell r="H925" t="str">
            <v>계피껍질</v>
          </cell>
          <cell r="I925" t="str">
            <v>베트남</v>
          </cell>
          <cell r="J925">
            <v>11670</v>
          </cell>
          <cell r="K925">
            <v>11670</v>
          </cell>
          <cell r="L925">
            <v>11670</v>
          </cell>
          <cell r="M925">
            <v>0</v>
          </cell>
          <cell r="N925">
            <v>0</v>
          </cell>
          <cell r="O925" t="str">
            <v>-</v>
          </cell>
          <cell r="P925">
            <v>4800</v>
          </cell>
          <cell r="Q925">
            <v>4800</v>
          </cell>
          <cell r="R925" t="e">
            <v>#VALUE!</v>
          </cell>
          <cell r="S925">
            <v>0</v>
          </cell>
          <cell r="T925">
            <v>20000</v>
          </cell>
          <cell r="U925" t="str">
            <v>-</v>
          </cell>
          <cell r="V925">
            <v>0</v>
          </cell>
          <cell r="W925">
            <v>-100</v>
          </cell>
          <cell r="X925" t="e">
            <v>#VALUE!</v>
          </cell>
          <cell r="Y925" t="str">
            <v>-</v>
          </cell>
          <cell r="Z925">
            <v>5940</v>
          </cell>
          <cell r="AA925">
            <v>5940</v>
          </cell>
          <cell r="AB925" t="e">
            <v>#VALUE!</v>
          </cell>
          <cell r="AC925">
            <v>0</v>
          </cell>
          <cell r="AD925">
            <v>0</v>
          </cell>
        </row>
        <row r="926">
          <cell r="B926" t="str">
            <v>계피통계피kg계피껍질중국</v>
          </cell>
          <cell r="C926">
            <v>0</v>
          </cell>
          <cell r="D926" t="str">
            <v>조미료류</v>
          </cell>
          <cell r="E926" t="str">
            <v>계피</v>
          </cell>
          <cell r="F926" t="str">
            <v>통계피</v>
          </cell>
          <cell r="G926" t="str">
            <v>kg</v>
          </cell>
          <cell r="H926" t="str">
            <v>계피껍질</v>
          </cell>
          <cell r="I926" t="str">
            <v>중국</v>
          </cell>
          <cell r="J926" t="str">
            <v>-</v>
          </cell>
          <cell r="K926" t="str">
            <v>-</v>
          </cell>
          <cell r="L926" t="str">
            <v>-</v>
          </cell>
          <cell r="M926" t="e">
            <v>#VALUE!</v>
          </cell>
          <cell r="N926" t="e">
            <v>#VALUE!</v>
          </cell>
          <cell r="O926" t="str">
            <v>-</v>
          </cell>
          <cell r="P926" t="str">
            <v>-</v>
          </cell>
          <cell r="Q926" t="str">
            <v>-</v>
          </cell>
          <cell r="R926" t="e">
            <v>#VALUE!</v>
          </cell>
          <cell r="S926" t="e">
            <v>#VALUE!</v>
          </cell>
          <cell r="T926" t="str">
            <v>-</v>
          </cell>
          <cell r="U926" t="str">
            <v>-</v>
          </cell>
          <cell r="V926" t="str">
            <v>-</v>
          </cell>
          <cell r="W926" t="e">
            <v>#VALUE!</v>
          </cell>
          <cell r="X926" t="e">
            <v>#VALUE!</v>
          </cell>
          <cell r="Y926" t="str">
            <v>-</v>
          </cell>
          <cell r="Z926" t="str">
            <v>-</v>
          </cell>
          <cell r="AA926" t="str">
            <v>-</v>
          </cell>
          <cell r="AB926" t="e">
            <v>#VALUE!</v>
          </cell>
          <cell r="AC926" t="e">
            <v>#VALUE!</v>
          </cell>
          <cell r="AD926">
            <v>0</v>
          </cell>
        </row>
        <row r="927">
          <cell r="B927" t="str">
            <v>고춧가루고창농협kg국산</v>
          </cell>
          <cell r="C927">
            <v>108</v>
          </cell>
          <cell r="D927" t="str">
            <v>조미료류</v>
          </cell>
          <cell r="E927" t="str">
            <v>고춧가루</v>
          </cell>
          <cell r="F927" t="str">
            <v>고창농협</v>
          </cell>
          <cell r="G927" t="str">
            <v>kg</v>
          </cell>
          <cell r="H927">
            <v>0</v>
          </cell>
          <cell r="I927" t="str">
            <v>국산</v>
          </cell>
          <cell r="J927">
            <v>34000</v>
          </cell>
          <cell r="K927" t="str">
            <v>-</v>
          </cell>
          <cell r="L927" t="str">
            <v>-</v>
          </cell>
          <cell r="M927" t="e">
            <v>#VALUE!</v>
          </cell>
          <cell r="N927" t="e">
            <v>#VALUE!</v>
          </cell>
          <cell r="O927" t="str">
            <v>-</v>
          </cell>
          <cell r="P927" t="str">
            <v>-</v>
          </cell>
          <cell r="Q927" t="str">
            <v>-</v>
          </cell>
          <cell r="R927" t="e">
            <v>#VALUE!</v>
          </cell>
          <cell r="S927" t="e">
            <v>#VALUE!</v>
          </cell>
          <cell r="T927" t="str">
            <v>-</v>
          </cell>
          <cell r="U927" t="str">
            <v>-</v>
          </cell>
          <cell r="V927" t="str">
            <v>-</v>
          </cell>
          <cell r="W927" t="e">
            <v>#VALUE!</v>
          </cell>
          <cell r="X927" t="e">
            <v>#VALUE!</v>
          </cell>
          <cell r="Y927" t="str">
            <v>-</v>
          </cell>
          <cell r="Z927">
            <v>34000</v>
          </cell>
          <cell r="AA927" t="str">
            <v>-</v>
          </cell>
          <cell r="AB927" t="e">
            <v>#VALUE!</v>
          </cell>
          <cell r="AC927" t="e">
            <v>#VALUE!</v>
          </cell>
          <cell r="AD927">
            <v>0</v>
          </cell>
        </row>
        <row r="928">
          <cell r="B928" t="str">
            <v>고춧가루괴산농협kg골드국산</v>
          </cell>
          <cell r="C928">
            <v>0</v>
          </cell>
          <cell r="D928" t="str">
            <v>조미료류</v>
          </cell>
          <cell r="E928" t="str">
            <v>고춧가루</v>
          </cell>
          <cell r="F928" t="str">
            <v>괴산농협</v>
          </cell>
          <cell r="G928" t="str">
            <v>kg</v>
          </cell>
          <cell r="H928" t="str">
            <v>골드</v>
          </cell>
          <cell r="I928" t="str">
            <v>국산</v>
          </cell>
          <cell r="J928" t="str">
            <v>-</v>
          </cell>
          <cell r="K928" t="str">
            <v>-</v>
          </cell>
          <cell r="L928" t="str">
            <v>-</v>
          </cell>
          <cell r="M928" t="e">
            <v>#VALUE!</v>
          </cell>
          <cell r="N928" t="e">
            <v>#VALUE!</v>
          </cell>
          <cell r="O928" t="str">
            <v>-</v>
          </cell>
          <cell r="P928" t="str">
            <v>-</v>
          </cell>
          <cell r="Q928" t="str">
            <v>-</v>
          </cell>
          <cell r="R928" t="e">
            <v>#VALUE!</v>
          </cell>
          <cell r="S928" t="e">
            <v>#VALUE!</v>
          </cell>
          <cell r="T928" t="str">
            <v>-</v>
          </cell>
          <cell r="U928" t="str">
            <v>-</v>
          </cell>
          <cell r="V928" t="str">
            <v>-</v>
          </cell>
          <cell r="W928" t="e">
            <v>#VALUE!</v>
          </cell>
          <cell r="X928" t="e">
            <v>#VALUE!</v>
          </cell>
          <cell r="Y928">
            <v>41500</v>
          </cell>
          <cell r="Z928" t="str">
            <v>-</v>
          </cell>
          <cell r="AA928" t="str">
            <v>-</v>
          </cell>
          <cell r="AB928" t="e">
            <v>#VALUE!</v>
          </cell>
          <cell r="AC928" t="e">
            <v>#VALUE!</v>
          </cell>
          <cell r="AD928">
            <v>0</v>
          </cell>
        </row>
        <row r="929">
          <cell r="B929" t="str">
            <v>고춧가루괴산농협500g골드국산</v>
          </cell>
          <cell r="C929">
            <v>0</v>
          </cell>
          <cell r="D929" t="str">
            <v>조미료류</v>
          </cell>
          <cell r="E929" t="str">
            <v>고춧가루</v>
          </cell>
          <cell r="F929" t="str">
            <v>괴산농협</v>
          </cell>
          <cell r="G929" t="str">
            <v>500g</v>
          </cell>
          <cell r="H929" t="str">
            <v>골드</v>
          </cell>
          <cell r="I929" t="str">
            <v>국산</v>
          </cell>
          <cell r="J929" t="str">
            <v>-</v>
          </cell>
          <cell r="K929" t="str">
            <v>-</v>
          </cell>
          <cell r="L929" t="str">
            <v>-</v>
          </cell>
          <cell r="M929" t="e">
            <v>#VALUE!</v>
          </cell>
          <cell r="N929" t="e">
            <v>#VALUE!</v>
          </cell>
          <cell r="O929" t="str">
            <v>-</v>
          </cell>
          <cell r="P929" t="str">
            <v>-</v>
          </cell>
          <cell r="Q929" t="str">
            <v>-</v>
          </cell>
          <cell r="R929" t="e">
            <v>#VALUE!</v>
          </cell>
          <cell r="S929" t="e">
            <v>#VALUE!</v>
          </cell>
          <cell r="T929" t="str">
            <v>-</v>
          </cell>
          <cell r="U929" t="str">
            <v>-</v>
          </cell>
          <cell r="V929" t="str">
            <v>-</v>
          </cell>
          <cell r="W929" t="e">
            <v>#VALUE!</v>
          </cell>
          <cell r="X929" t="e">
            <v>#VALUE!</v>
          </cell>
          <cell r="Y929">
            <v>21850</v>
          </cell>
          <cell r="Z929" t="str">
            <v>-</v>
          </cell>
          <cell r="AA929" t="str">
            <v>-</v>
          </cell>
          <cell r="AB929" t="e">
            <v>#VALUE!</v>
          </cell>
          <cell r="AC929" t="e">
            <v>#VALUE!</v>
          </cell>
          <cell r="AD929">
            <v>0</v>
          </cell>
        </row>
        <row r="930">
          <cell r="B930" t="str">
            <v>고춧가루괴산농협kg일반국산</v>
          </cell>
          <cell r="C930">
            <v>0</v>
          </cell>
          <cell r="D930" t="str">
            <v>조미료류</v>
          </cell>
          <cell r="E930" t="str">
            <v>고춧가루</v>
          </cell>
          <cell r="F930" t="str">
            <v>괴산농협</v>
          </cell>
          <cell r="G930" t="str">
            <v>kg</v>
          </cell>
          <cell r="H930" t="str">
            <v>일반</v>
          </cell>
          <cell r="I930" t="str">
            <v>국산</v>
          </cell>
          <cell r="J930" t="str">
            <v>-</v>
          </cell>
          <cell r="K930" t="str">
            <v>-</v>
          </cell>
          <cell r="L930" t="str">
            <v>-</v>
          </cell>
          <cell r="M930" t="e">
            <v>#VALUE!</v>
          </cell>
          <cell r="N930" t="e">
            <v>#VALUE!</v>
          </cell>
          <cell r="O930" t="str">
            <v>-</v>
          </cell>
          <cell r="P930" t="str">
            <v>-</v>
          </cell>
          <cell r="Q930" t="str">
            <v>-</v>
          </cell>
          <cell r="R930" t="e">
            <v>#VALUE!</v>
          </cell>
          <cell r="S930" t="e">
            <v>#VALUE!</v>
          </cell>
          <cell r="T930" t="str">
            <v>-</v>
          </cell>
          <cell r="U930" t="str">
            <v>-</v>
          </cell>
          <cell r="V930" t="str">
            <v>-</v>
          </cell>
          <cell r="W930" t="e">
            <v>#VALUE!</v>
          </cell>
          <cell r="X930" t="e">
            <v>#VALUE!</v>
          </cell>
          <cell r="Y930" t="str">
            <v>-</v>
          </cell>
          <cell r="Z930">
            <v>31250</v>
          </cell>
          <cell r="AA930">
            <v>31250</v>
          </cell>
          <cell r="AB930" t="e">
            <v>#VALUE!</v>
          </cell>
          <cell r="AC930">
            <v>0</v>
          </cell>
          <cell r="AD930">
            <v>0</v>
          </cell>
        </row>
        <row r="931">
          <cell r="B931" t="str">
            <v>고춧가루괴산농협500g일반국산</v>
          </cell>
          <cell r="C931">
            <v>0</v>
          </cell>
          <cell r="D931" t="str">
            <v>조미료류</v>
          </cell>
          <cell r="E931" t="str">
            <v>고춧가루</v>
          </cell>
          <cell r="F931" t="str">
            <v>괴산농협</v>
          </cell>
          <cell r="G931" t="str">
            <v>500g</v>
          </cell>
          <cell r="H931" t="str">
            <v>일반</v>
          </cell>
          <cell r="I931" t="str">
            <v>국산</v>
          </cell>
          <cell r="J931" t="str">
            <v>-</v>
          </cell>
          <cell r="K931" t="str">
            <v>-</v>
          </cell>
          <cell r="L931" t="str">
            <v>-</v>
          </cell>
          <cell r="M931" t="e">
            <v>#VALUE!</v>
          </cell>
          <cell r="N931" t="e">
            <v>#VALUE!</v>
          </cell>
          <cell r="O931" t="str">
            <v>-</v>
          </cell>
          <cell r="P931" t="str">
            <v>-</v>
          </cell>
          <cell r="Q931" t="str">
            <v>-</v>
          </cell>
          <cell r="R931" t="e">
            <v>#VALUE!</v>
          </cell>
          <cell r="S931" t="e">
            <v>#VALUE!</v>
          </cell>
          <cell r="T931" t="str">
            <v>-</v>
          </cell>
          <cell r="U931" t="str">
            <v>-</v>
          </cell>
          <cell r="V931" t="str">
            <v>-</v>
          </cell>
          <cell r="W931" t="e">
            <v>#VALUE!</v>
          </cell>
          <cell r="X931" t="e">
            <v>#VALUE!</v>
          </cell>
          <cell r="Y931" t="str">
            <v>-</v>
          </cell>
          <cell r="Z931">
            <v>16250</v>
          </cell>
          <cell r="AA931">
            <v>16250</v>
          </cell>
          <cell r="AB931" t="e">
            <v>#VALUE!</v>
          </cell>
          <cell r="AC931">
            <v>0</v>
          </cell>
          <cell r="AD931">
            <v>0</v>
          </cell>
        </row>
        <row r="932">
          <cell r="B932" t="str">
            <v>고춧가루산내마을kg골드국산</v>
          </cell>
          <cell r="C932">
            <v>0</v>
          </cell>
          <cell r="D932" t="str">
            <v>조미료류</v>
          </cell>
          <cell r="E932" t="str">
            <v>고춧가루</v>
          </cell>
          <cell r="F932" t="str">
            <v>산내마을</v>
          </cell>
          <cell r="G932" t="str">
            <v>kg</v>
          </cell>
          <cell r="H932" t="str">
            <v>골드</v>
          </cell>
          <cell r="I932" t="str">
            <v>국산</v>
          </cell>
          <cell r="J932" t="str">
            <v>-</v>
          </cell>
          <cell r="K932" t="str">
            <v>-</v>
          </cell>
          <cell r="L932" t="str">
            <v>-</v>
          </cell>
          <cell r="M932" t="e">
            <v>#VALUE!</v>
          </cell>
          <cell r="N932" t="e">
            <v>#VALUE!</v>
          </cell>
          <cell r="O932" t="str">
            <v>-</v>
          </cell>
          <cell r="P932" t="str">
            <v>-</v>
          </cell>
          <cell r="Q932" t="str">
            <v>-</v>
          </cell>
          <cell r="R932" t="e">
            <v>#VALUE!</v>
          </cell>
          <cell r="S932" t="e">
            <v>#VALUE!</v>
          </cell>
          <cell r="T932" t="str">
            <v>-</v>
          </cell>
          <cell r="U932" t="str">
            <v>-</v>
          </cell>
          <cell r="V932" t="str">
            <v>-</v>
          </cell>
          <cell r="W932" t="e">
            <v>#VALUE!</v>
          </cell>
          <cell r="X932" t="e">
            <v>#VALUE!</v>
          </cell>
          <cell r="Y932" t="str">
            <v>-</v>
          </cell>
          <cell r="Z932" t="str">
            <v>-</v>
          </cell>
          <cell r="AA932" t="str">
            <v>-</v>
          </cell>
          <cell r="AB932" t="e">
            <v>#VALUE!</v>
          </cell>
          <cell r="AC932" t="e">
            <v>#VALUE!</v>
          </cell>
          <cell r="AD932">
            <v>0</v>
          </cell>
        </row>
        <row r="933">
          <cell r="B933" t="str">
            <v>고춧가루안동농협kg수고추가루국산</v>
          </cell>
          <cell r="C933">
            <v>0</v>
          </cell>
          <cell r="D933" t="str">
            <v>조미료류</v>
          </cell>
          <cell r="E933" t="str">
            <v>고춧가루</v>
          </cell>
          <cell r="F933" t="str">
            <v>안동농협</v>
          </cell>
          <cell r="G933" t="str">
            <v>kg</v>
          </cell>
          <cell r="H933" t="str">
            <v>수고추가루</v>
          </cell>
          <cell r="I933" t="str">
            <v>국산</v>
          </cell>
          <cell r="J933" t="str">
            <v>-</v>
          </cell>
          <cell r="K933" t="str">
            <v>-</v>
          </cell>
          <cell r="L933" t="str">
            <v>-</v>
          </cell>
          <cell r="M933" t="e">
            <v>#VALUE!</v>
          </cell>
          <cell r="N933" t="e">
            <v>#VALUE!</v>
          </cell>
          <cell r="O933" t="str">
            <v>-</v>
          </cell>
          <cell r="P933" t="str">
            <v>-</v>
          </cell>
          <cell r="Q933" t="str">
            <v>-</v>
          </cell>
          <cell r="R933" t="e">
            <v>#VALUE!</v>
          </cell>
          <cell r="S933" t="e">
            <v>#VALUE!</v>
          </cell>
          <cell r="T933" t="str">
            <v>-</v>
          </cell>
          <cell r="U933" t="str">
            <v>-</v>
          </cell>
          <cell r="V933" t="str">
            <v>-</v>
          </cell>
          <cell r="W933" t="e">
            <v>#VALUE!</v>
          </cell>
          <cell r="X933" t="e">
            <v>#VALUE!</v>
          </cell>
          <cell r="Y933">
            <v>39050</v>
          </cell>
          <cell r="Z933">
            <v>31250</v>
          </cell>
          <cell r="AA933">
            <v>31250</v>
          </cell>
          <cell r="AB933">
            <v>-19.974391805377721</v>
          </cell>
          <cell r="AC933">
            <v>0</v>
          </cell>
          <cell r="AD933">
            <v>0</v>
          </cell>
        </row>
        <row r="934">
          <cell r="B934" t="str">
            <v>고춧가루안동농협500g수고추가루국산</v>
          </cell>
          <cell r="C934">
            <v>0</v>
          </cell>
          <cell r="D934" t="str">
            <v>조미료류</v>
          </cell>
          <cell r="E934" t="str">
            <v>고춧가루</v>
          </cell>
          <cell r="F934" t="str">
            <v>안동농협</v>
          </cell>
          <cell r="G934" t="str">
            <v>500g</v>
          </cell>
          <cell r="H934" t="str">
            <v>수고추가루</v>
          </cell>
          <cell r="I934" t="str">
            <v>국산</v>
          </cell>
          <cell r="J934" t="str">
            <v>-</v>
          </cell>
          <cell r="K934" t="str">
            <v>-</v>
          </cell>
          <cell r="L934" t="str">
            <v>-</v>
          </cell>
          <cell r="M934" t="e">
            <v>#VALUE!</v>
          </cell>
          <cell r="N934" t="e">
            <v>#VALUE!</v>
          </cell>
          <cell r="O934" t="str">
            <v>-</v>
          </cell>
          <cell r="P934" t="str">
            <v>-</v>
          </cell>
          <cell r="Q934" t="str">
            <v>-</v>
          </cell>
          <cell r="R934" t="e">
            <v>#VALUE!</v>
          </cell>
          <cell r="S934" t="e">
            <v>#VALUE!</v>
          </cell>
          <cell r="T934" t="str">
            <v>-</v>
          </cell>
          <cell r="U934" t="str">
            <v>-</v>
          </cell>
          <cell r="V934" t="str">
            <v>-</v>
          </cell>
          <cell r="W934" t="e">
            <v>#VALUE!</v>
          </cell>
          <cell r="X934" t="e">
            <v>#VALUE!</v>
          </cell>
          <cell r="Y934">
            <v>24400</v>
          </cell>
          <cell r="Z934">
            <v>16250</v>
          </cell>
          <cell r="AA934">
            <v>16250</v>
          </cell>
          <cell r="AB934">
            <v>-33.401639344262293</v>
          </cell>
          <cell r="AC934">
            <v>0</v>
          </cell>
          <cell r="AD934">
            <v>0</v>
          </cell>
        </row>
        <row r="935">
          <cell r="B935" t="str">
            <v>고춧가루영월농협kg골드국산</v>
          </cell>
          <cell r="C935">
            <v>0</v>
          </cell>
          <cell r="D935" t="str">
            <v>조미료류</v>
          </cell>
          <cell r="E935" t="str">
            <v>고춧가루</v>
          </cell>
          <cell r="F935" t="str">
            <v>영월농협</v>
          </cell>
          <cell r="G935" t="str">
            <v>kg</v>
          </cell>
          <cell r="H935" t="str">
            <v>골드</v>
          </cell>
          <cell r="I935" t="str">
            <v>국산</v>
          </cell>
          <cell r="J935" t="str">
            <v>-</v>
          </cell>
          <cell r="K935" t="str">
            <v>-</v>
          </cell>
          <cell r="L935" t="str">
            <v>-</v>
          </cell>
          <cell r="M935" t="e">
            <v>#VALUE!</v>
          </cell>
          <cell r="N935" t="e">
            <v>#VALUE!</v>
          </cell>
          <cell r="O935" t="str">
            <v>-</v>
          </cell>
          <cell r="P935" t="str">
            <v>-</v>
          </cell>
          <cell r="Q935" t="str">
            <v>-</v>
          </cell>
          <cell r="R935" t="e">
            <v>#VALUE!</v>
          </cell>
          <cell r="S935" t="e">
            <v>#VALUE!</v>
          </cell>
          <cell r="T935" t="str">
            <v>-</v>
          </cell>
          <cell r="U935" t="str">
            <v>-</v>
          </cell>
          <cell r="V935" t="str">
            <v>-</v>
          </cell>
          <cell r="W935" t="e">
            <v>#VALUE!</v>
          </cell>
          <cell r="X935" t="e">
            <v>#VALUE!</v>
          </cell>
          <cell r="Y935">
            <v>41500</v>
          </cell>
          <cell r="Z935" t="str">
            <v>-</v>
          </cell>
          <cell r="AA935">
            <v>30400</v>
          </cell>
          <cell r="AB935">
            <v>-26.746987951807228</v>
          </cell>
          <cell r="AC935" t="e">
            <v>#VALUE!</v>
          </cell>
          <cell r="AD935">
            <v>0</v>
          </cell>
        </row>
        <row r="936">
          <cell r="B936" t="str">
            <v>고춧가루음성농협kg일반국산</v>
          </cell>
          <cell r="C936">
            <v>0</v>
          </cell>
          <cell r="D936" t="str">
            <v>조미료류</v>
          </cell>
          <cell r="E936" t="str">
            <v>고춧가루</v>
          </cell>
          <cell r="F936" t="str">
            <v>음성농협</v>
          </cell>
          <cell r="G936" t="str">
            <v>kg</v>
          </cell>
          <cell r="H936" t="str">
            <v>일반</v>
          </cell>
          <cell r="I936" t="str">
            <v>국산</v>
          </cell>
          <cell r="J936" t="str">
            <v>-</v>
          </cell>
          <cell r="K936" t="str">
            <v>-</v>
          </cell>
          <cell r="L936" t="str">
            <v>-</v>
          </cell>
          <cell r="M936" t="e">
            <v>#VALUE!</v>
          </cell>
          <cell r="N936" t="e">
            <v>#VALUE!</v>
          </cell>
          <cell r="O936" t="str">
            <v>-</v>
          </cell>
          <cell r="P936" t="str">
            <v>-</v>
          </cell>
          <cell r="Q936" t="str">
            <v>-</v>
          </cell>
          <cell r="R936" t="e">
            <v>#VALUE!</v>
          </cell>
          <cell r="S936" t="e">
            <v>#VALUE!</v>
          </cell>
          <cell r="T936" t="str">
            <v>-</v>
          </cell>
          <cell r="U936" t="str">
            <v>-</v>
          </cell>
          <cell r="V936" t="str">
            <v>-</v>
          </cell>
          <cell r="W936" t="e">
            <v>#VALUE!</v>
          </cell>
          <cell r="X936" t="e">
            <v>#VALUE!</v>
          </cell>
          <cell r="Y936">
            <v>43900</v>
          </cell>
          <cell r="Z936">
            <v>30250</v>
          </cell>
          <cell r="AA936">
            <v>30000</v>
          </cell>
          <cell r="AB936">
            <v>-31.662870159453302</v>
          </cell>
          <cell r="AC936">
            <v>-0.82644628099173556</v>
          </cell>
          <cell r="AD936">
            <v>0</v>
          </cell>
        </row>
        <row r="937">
          <cell r="B937" t="str">
            <v>고춧가루안면도농협kg골드국산</v>
          </cell>
          <cell r="C937">
            <v>0</v>
          </cell>
          <cell r="D937" t="str">
            <v>조미료류</v>
          </cell>
          <cell r="E937" t="str">
            <v>고춧가루</v>
          </cell>
          <cell r="F937" t="str">
            <v>안면도농협</v>
          </cell>
          <cell r="G937" t="str">
            <v>kg</v>
          </cell>
          <cell r="H937" t="str">
            <v>골드</v>
          </cell>
          <cell r="I937" t="str">
            <v>국산</v>
          </cell>
          <cell r="J937" t="str">
            <v>-</v>
          </cell>
          <cell r="K937" t="str">
            <v>-</v>
          </cell>
          <cell r="L937" t="str">
            <v>-</v>
          </cell>
          <cell r="M937" t="e">
            <v>#VALUE!</v>
          </cell>
          <cell r="N937" t="e">
            <v>#VALUE!</v>
          </cell>
          <cell r="O937" t="str">
            <v>-</v>
          </cell>
          <cell r="P937" t="str">
            <v>-</v>
          </cell>
          <cell r="Q937" t="str">
            <v>-</v>
          </cell>
          <cell r="R937" t="e">
            <v>#VALUE!</v>
          </cell>
          <cell r="S937" t="e">
            <v>#VALUE!</v>
          </cell>
          <cell r="T937" t="str">
            <v>-</v>
          </cell>
          <cell r="U937" t="str">
            <v>-</v>
          </cell>
          <cell r="V937" t="str">
            <v>-</v>
          </cell>
          <cell r="W937" t="e">
            <v>#VALUE!</v>
          </cell>
          <cell r="X937" t="e">
            <v>#VALUE!</v>
          </cell>
          <cell r="Y937" t="str">
            <v>-</v>
          </cell>
          <cell r="Z937" t="str">
            <v>-</v>
          </cell>
          <cell r="AA937" t="str">
            <v>-</v>
          </cell>
          <cell r="AB937" t="e">
            <v>#VALUE!</v>
          </cell>
          <cell r="AC937" t="e">
            <v>#VALUE!</v>
          </cell>
          <cell r="AD937">
            <v>0</v>
          </cell>
        </row>
        <row r="938">
          <cell r="B938" t="str">
            <v>고춧가루kg하나가득국산</v>
          </cell>
          <cell r="C938">
            <v>0</v>
          </cell>
          <cell r="D938" t="str">
            <v>조미료류</v>
          </cell>
          <cell r="E938" t="str">
            <v>고춧가루</v>
          </cell>
          <cell r="F938">
            <v>0</v>
          </cell>
          <cell r="G938" t="str">
            <v>kg</v>
          </cell>
          <cell r="H938" t="str">
            <v>하나가득</v>
          </cell>
          <cell r="I938" t="str">
            <v>국산</v>
          </cell>
          <cell r="J938" t="str">
            <v>-</v>
          </cell>
          <cell r="K938" t="str">
            <v>-</v>
          </cell>
          <cell r="L938" t="str">
            <v>-</v>
          </cell>
          <cell r="M938" t="e">
            <v>#VALUE!</v>
          </cell>
          <cell r="N938" t="e">
            <v>#VALUE!</v>
          </cell>
          <cell r="O938" t="str">
            <v>-</v>
          </cell>
          <cell r="P938" t="str">
            <v>-</v>
          </cell>
          <cell r="Q938" t="str">
            <v>-</v>
          </cell>
          <cell r="R938" t="e">
            <v>#VALUE!</v>
          </cell>
          <cell r="S938" t="e">
            <v>#VALUE!</v>
          </cell>
          <cell r="T938" t="str">
            <v>-</v>
          </cell>
          <cell r="U938" t="str">
            <v>-</v>
          </cell>
          <cell r="V938" t="str">
            <v>-</v>
          </cell>
          <cell r="W938" t="e">
            <v>#VALUE!</v>
          </cell>
          <cell r="X938" t="e">
            <v>#VALUE!</v>
          </cell>
          <cell r="Y938" t="str">
            <v>-</v>
          </cell>
          <cell r="Z938" t="str">
            <v>-</v>
          </cell>
          <cell r="AA938" t="str">
            <v>-</v>
          </cell>
          <cell r="AB938" t="e">
            <v>#VALUE!</v>
          </cell>
          <cell r="AC938" t="e">
            <v>#VALUE!</v>
          </cell>
          <cell r="AD938">
            <v>0</v>
          </cell>
        </row>
        <row r="939">
          <cell r="B939" t="str">
            <v>감초kg국산</v>
          </cell>
          <cell r="C939">
            <v>109</v>
          </cell>
          <cell r="D939" t="str">
            <v>기타</v>
          </cell>
          <cell r="E939" t="str">
            <v>감초</v>
          </cell>
          <cell r="F939">
            <v>0</v>
          </cell>
          <cell r="G939" t="str">
            <v>kg</v>
          </cell>
          <cell r="H939">
            <v>0</v>
          </cell>
          <cell r="I939" t="str">
            <v>국산</v>
          </cell>
          <cell r="J939" t="str">
            <v>-</v>
          </cell>
          <cell r="K939" t="str">
            <v>-</v>
          </cell>
          <cell r="L939" t="str">
            <v>-</v>
          </cell>
          <cell r="M939" t="e">
            <v>#VALUE!</v>
          </cell>
          <cell r="N939" t="e">
            <v>#VALUE!</v>
          </cell>
          <cell r="O939" t="str">
            <v>-</v>
          </cell>
          <cell r="P939">
            <v>28170</v>
          </cell>
          <cell r="Q939">
            <v>28170</v>
          </cell>
          <cell r="R939" t="e">
            <v>#VALUE!</v>
          </cell>
          <cell r="S939">
            <v>0</v>
          </cell>
          <cell r="T939">
            <v>67280</v>
          </cell>
          <cell r="U939">
            <v>70370</v>
          </cell>
          <cell r="V939">
            <v>70370</v>
          </cell>
          <cell r="W939">
            <v>4.5927467300832339</v>
          </cell>
          <cell r="X939">
            <v>0</v>
          </cell>
          <cell r="Y939">
            <v>75000</v>
          </cell>
          <cell r="Z939" t="str">
            <v>-</v>
          </cell>
          <cell r="AA939" t="str">
            <v>-</v>
          </cell>
          <cell r="AB939" t="e">
            <v>#VALUE!</v>
          </cell>
          <cell r="AC939" t="e">
            <v>#VALUE!</v>
          </cell>
          <cell r="AD939">
            <v>0</v>
          </cell>
        </row>
        <row r="940">
          <cell r="B940" t="str">
            <v>인삼수삼kg3~4년근국산</v>
          </cell>
          <cell r="C940">
            <v>110</v>
          </cell>
          <cell r="D940" t="str">
            <v>기타</v>
          </cell>
          <cell r="E940" t="str">
            <v>인삼</v>
          </cell>
          <cell r="F940" t="str">
            <v>수삼</v>
          </cell>
          <cell r="G940" t="str">
            <v>kg</v>
          </cell>
          <cell r="H940" t="str">
            <v>3~4년근</v>
          </cell>
          <cell r="I940" t="str">
            <v>국산</v>
          </cell>
          <cell r="J940" t="e">
            <v>#N/A</v>
          </cell>
          <cell r="K940" t="e">
            <v>#N/A</v>
          </cell>
          <cell r="L940" t="str">
            <v>-</v>
          </cell>
          <cell r="M940" t="e">
            <v>#VALUE!</v>
          </cell>
          <cell r="N940" t="e">
            <v>#VALUE!</v>
          </cell>
          <cell r="O940" t="e">
            <v>#N/A</v>
          </cell>
          <cell r="P940" t="e">
            <v>#N/A</v>
          </cell>
          <cell r="Q940" t="str">
            <v>-</v>
          </cell>
          <cell r="R940" t="e">
            <v>#VALUE!</v>
          </cell>
          <cell r="S940" t="e">
            <v>#VALUE!</v>
          </cell>
          <cell r="T940" t="e">
            <v>#N/A</v>
          </cell>
          <cell r="U940" t="e">
            <v>#N/A</v>
          </cell>
          <cell r="V940" t="str">
            <v>-</v>
          </cell>
          <cell r="W940" t="e">
            <v>#VALUE!</v>
          </cell>
          <cell r="X940" t="e">
            <v>#VALUE!</v>
          </cell>
          <cell r="Y940" t="e">
            <v>#N/A</v>
          </cell>
          <cell r="Z940" t="e">
            <v>#N/A</v>
          </cell>
          <cell r="AA940">
            <v>59000</v>
          </cell>
          <cell r="AB940" t="e">
            <v>#N/A</v>
          </cell>
          <cell r="AC940" t="e">
            <v>#N/A</v>
          </cell>
          <cell r="AD940">
            <v>0</v>
          </cell>
        </row>
        <row r="941">
          <cell r="B941" t="str">
            <v>인삼수삼kg6년근국산</v>
          </cell>
          <cell r="C941">
            <v>0</v>
          </cell>
          <cell r="D941" t="str">
            <v>기타</v>
          </cell>
          <cell r="E941" t="str">
            <v>인삼</v>
          </cell>
          <cell r="F941" t="str">
            <v>수삼</v>
          </cell>
          <cell r="G941" t="str">
            <v>kg</v>
          </cell>
          <cell r="H941" t="str">
            <v>6년근</v>
          </cell>
          <cell r="I941" t="str">
            <v>국산</v>
          </cell>
          <cell r="J941">
            <v>68000</v>
          </cell>
          <cell r="K941" t="str">
            <v>-</v>
          </cell>
          <cell r="L941" t="str">
            <v>-</v>
          </cell>
          <cell r="M941" t="e">
            <v>#VALUE!</v>
          </cell>
          <cell r="N941" t="e">
            <v>#VALUE!</v>
          </cell>
          <cell r="O941" t="str">
            <v>-</v>
          </cell>
          <cell r="P941" t="str">
            <v>-</v>
          </cell>
          <cell r="Q941" t="str">
            <v>-</v>
          </cell>
          <cell r="R941" t="e">
            <v>#VALUE!</v>
          </cell>
          <cell r="S941" t="e">
            <v>#VALUE!</v>
          </cell>
          <cell r="T941">
            <v>128000</v>
          </cell>
          <cell r="U941">
            <v>101000</v>
          </cell>
          <cell r="V941">
            <v>101000</v>
          </cell>
          <cell r="W941">
            <v>-21.09375</v>
          </cell>
          <cell r="X941">
            <v>0</v>
          </cell>
          <cell r="Y941">
            <v>179000</v>
          </cell>
          <cell r="Z941">
            <v>139000</v>
          </cell>
          <cell r="AA941">
            <v>129000</v>
          </cell>
          <cell r="AB941">
            <v>-27.932960893854748</v>
          </cell>
          <cell r="AC941">
            <v>-7.1942446043165464</v>
          </cell>
          <cell r="AD941">
            <v>0</v>
          </cell>
        </row>
        <row r="942">
          <cell r="B942" t="str">
            <v/>
          </cell>
          <cell r="C942" t="str">
            <v>&lt;곡류 25종 65품목&gt;</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row>
        <row r="943">
          <cell r="B943" t="str">
            <v>기장도정곡kg찰기장국산</v>
          </cell>
          <cell r="C943">
            <v>1</v>
          </cell>
          <cell r="D943" t="str">
            <v>곡류</v>
          </cell>
          <cell r="E943" t="str">
            <v>기장</v>
          </cell>
          <cell r="F943" t="str">
            <v>도정곡</v>
          </cell>
          <cell r="G943" t="str">
            <v>kg</v>
          </cell>
          <cell r="H943" t="str">
            <v>찰기장</v>
          </cell>
          <cell r="I943" t="str">
            <v>국산</v>
          </cell>
          <cell r="J943">
            <v>10000</v>
          </cell>
          <cell r="K943">
            <v>7200</v>
          </cell>
          <cell r="L943">
            <v>7200</v>
          </cell>
          <cell r="M943">
            <v>-28</v>
          </cell>
          <cell r="N943">
            <v>0</v>
          </cell>
          <cell r="O943">
            <v>12400</v>
          </cell>
          <cell r="P943">
            <v>11900</v>
          </cell>
          <cell r="Q943">
            <v>11900</v>
          </cell>
          <cell r="R943">
            <v>-4.032258064516129</v>
          </cell>
          <cell r="S943">
            <v>0</v>
          </cell>
          <cell r="T943">
            <v>15600</v>
          </cell>
          <cell r="U943">
            <v>8800</v>
          </cell>
          <cell r="V943">
            <v>8800</v>
          </cell>
          <cell r="W943">
            <v>-43.589743589743591</v>
          </cell>
          <cell r="X943">
            <v>0</v>
          </cell>
          <cell r="Y943" t="str">
            <v>-</v>
          </cell>
          <cell r="Z943">
            <v>11200</v>
          </cell>
          <cell r="AA943">
            <v>11200</v>
          </cell>
          <cell r="AB943" t="e">
            <v>#VALUE!</v>
          </cell>
          <cell r="AC943">
            <v>0</v>
          </cell>
          <cell r="AD943">
            <v>0</v>
          </cell>
        </row>
        <row r="944">
          <cell r="B944" t="str">
            <v>기장kg칼슘강화기장국산</v>
          </cell>
          <cell r="C944" t="str">
            <v xml:space="preserve"> </v>
          </cell>
          <cell r="D944" t="str">
            <v>곡류</v>
          </cell>
          <cell r="E944" t="str">
            <v>기장</v>
          </cell>
          <cell r="F944">
            <v>0</v>
          </cell>
          <cell r="G944" t="str">
            <v>kg</v>
          </cell>
          <cell r="H944" t="str">
            <v>칼슘강화기장</v>
          </cell>
          <cell r="I944" t="str">
            <v>국산</v>
          </cell>
          <cell r="J944" t="str">
            <v>-</v>
          </cell>
          <cell r="K944" t="str">
            <v>-</v>
          </cell>
          <cell r="L944" t="str">
            <v>-</v>
          </cell>
          <cell r="M944" t="e">
            <v>#VALUE!</v>
          </cell>
          <cell r="N944" t="e">
            <v>#VALUE!</v>
          </cell>
          <cell r="O944" t="str">
            <v>-</v>
          </cell>
          <cell r="P944" t="str">
            <v>-</v>
          </cell>
          <cell r="Q944" t="str">
            <v>-</v>
          </cell>
          <cell r="R944" t="e">
            <v>#VALUE!</v>
          </cell>
          <cell r="S944" t="e">
            <v>#VALUE!</v>
          </cell>
          <cell r="T944" t="str">
            <v>-</v>
          </cell>
          <cell r="U944" t="str">
            <v>-</v>
          </cell>
          <cell r="V944" t="str">
            <v>-</v>
          </cell>
          <cell r="W944" t="e">
            <v>#VALUE!</v>
          </cell>
          <cell r="X944" t="e">
            <v>#VALUE!</v>
          </cell>
          <cell r="Y944" t="str">
            <v>-</v>
          </cell>
          <cell r="Z944" t="str">
            <v>-</v>
          </cell>
          <cell r="AA944" t="str">
            <v>-</v>
          </cell>
          <cell r="AB944" t="e">
            <v>#VALUE!</v>
          </cell>
          <cell r="AC944" t="e">
            <v>#VALUE!</v>
          </cell>
          <cell r="AD944">
            <v>0</v>
          </cell>
        </row>
        <row r="945">
          <cell r="B945" t="str">
            <v>메밀알곡kg메밀쌀국산</v>
          </cell>
          <cell r="C945">
            <v>2</v>
          </cell>
          <cell r="D945" t="str">
            <v>곡류</v>
          </cell>
          <cell r="E945" t="str">
            <v>메밀</v>
          </cell>
          <cell r="F945" t="str">
            <v>알곡</v>
          </cell>
          <cell r="G945" t="str">
            <v>kg</v>
          </cell>
          <cell r="H945" t="str">
            <v>메밀쌀</v>
          </cell>
          <cell r="I945" t="str">
            <v>국산</v>
          </cell>
          <cell r="J945" t="str">
            <v>-</v>
          </cell>
          <cell r="K945" t="str">
            <v>-</v>
          </cell>
          <cell r="L945" t="str">
            <v>-</v>
          </cell>
          <cell r="M945" t="e">
            <v>#VALUE!</v>
          </cell>
          <cell r="N945" t="e">
            <v>#VALUE!</v>
          </cell>
          <cell r="O945" t="str">
            <v>-</v>
          </cell>
          <cell r="P945" t="str">
            <v>-</v>
          </cell>
          <cell r="Q945" t="str">
            <v>-</v>
          </cell>
          <cell r="R945" t="e">
            <v>#VALUE!</v>
          </cell>
          <cell r="S945" t="e">
            <v>#VALUE!</v>
          </cell>
          <cell r="T945">
            <v>19000</v>
          </cell>
          <cell r="U945" t="str">
            <v>-</v>
          </cell>
          <cell r="V945" t="str">
            <v>-</v>
          </cell>
          <cell r="W945" t="e">
            <v>#VALUE!</v>
          </cell>
          <cell r="X945" t="e">
            <v>#VALUE!</v>
          </cell>
          <cell r="Y945">
            <v>18150</v>
          </cell>
          <cell r="Z945">
            <v>20000</v>
          </cell>
          <cell r="AA945">
            <v>20000</v>
          </cell>
          <cell r="AB945">
            <v>10.192837465564738</v>
          </cell>
          <cell r="AC945">
            <v>0</v>
          </cell>
          <cell r="AD945">
            <v>0</v>
          </cell>
        </row>
        <row r="946">
          <cell r="B946" t="str">
            <v>밀밀쌀kg통밀쌀국산</v>
          </cell>
          <cell r="C946">
            <v>3</v>
          </cell>
          <cell r="D946" t="str">
            <v>곡류</v>
          </cell>
          <cell r="E946" t="str">
            <v>밀</v>
          </cell>
          <cell r="F946" t="str">
            <v>밀쌀</v>
          </cell>
          <cell r="G946" t="str">
            <v>kg</v>
          </cell>
          <cell r="H946" t="str">
            <v>통밀쌀</v>
          </cell>
          <cell r="I946" t="str">
            <v>국산</v>
          </cell>
          <cell r="J946" t="str">
            <v>-</v>
          </cell>
          <cell r="K946" t="str">
            <v>-</v>
          </cell>
          <cell r="L946" t="str">
            <v>-</v>
          </cell>
          <cell r="M946" t="e">
            <v>#VALUE!</v>
          </cell>
          <cell r="N946" t="e">
            <v>#VALUE!</v>
          </cell>
          <cell r="O946" t="str">
            <v>-</v>
          </cell>
          <cell r="P946" t="str">
            <v>-</v>
          </cell>
          <cell r="Q946" t="str">
            <v>-</v>
          </cell>
          <cell r="R946" t="e">
            <v>#VALUE!</v>
          </cell>
          <cell r="S946" t="e">
            <v>#VALUE!</v>
          </cell>
          <cell r="T946">
            <v>3100</v>
          </cell>
          <cell r="U946">
            <v>3400</v>
          </cell>
          <cell r="V946">
            <v>3400</v>
          </cell>
          <cell r="W946">
            <v>9.67741935483871</v>
          </cell>
          <cell r="X946">
            <v>0</v>
          </cell>
          <cell r="Y946">
            <v>3000</v>
          </cell>
          <cell r="Z946">
            <v>3000</v>
          </cell>
          <cell r="AA946">
            <v>3000</v>
          </cell>
          <cell r="AB946">
            <v>0</v>
          </cell>
          <cell r="AC946">
            <v>0</v>
          </cell>
          <cell r="AD946">
            <v>0</v>
          </cell>
        </row>
        <row r="947">
          <cell r="B947" t="str">
            <v>발아현미쌀kg발아현미국산</v>
          </cell>
          <cell r="C947">
            <v>4</v>
          </cell>
          <cell r="D947" t="str">
            <v>곡류</v>
          </cell>
          <cell r="E947" t="str">
            <v>발아현미쌀</v>
          </cell>
          <cell r="F947">
            <v>0</v>
          </cell>
          <cell r="G947" t="str">
            <v>kg</v>
          </cell>
          <cell r="H947" t="str">
            <v>발아현미</v>
          </cell>
          <cell r="I947" t="str">
            <v>국산</v>
          </cell>
          <cell r="J947">
            <v>3700</v>
          </cell>
          <cell r="K947">
            <v>4100</v>
          </cell>
          <cell r="L947">
            <v>4100</v>
          </cell>
          <cell r="M947">
            <v>10.810810810810811</v>
          </cell>
          <cell r="N947">
            <v>0</v>
          </cell>
          <cell r="O947" t="str">
            <v>-</v>
          </cell>
          <cell r="P947" t="str">
            <v>-</v>
          </cell>
          <cell r="Q947" t="str">
            <v>-</v>
          </cell>
          <cell r="R947" t="e">
            <v>#VALUE!</v>
          </cell>
          <cell r="S947" t="e">
            <v>#VALUE!</v>
          </cell>
          <cell r="T947">
            <v>6200</v>
          </cell>
          <cell r="U947">
            <v>6250</v>
          </cell>
          <cell r="V947">
            <v>6250</v>
          </cell>
          <cell r="W947">
            <v>0.80645161290322576</v>
          </cell>
          <cell r="X947">
            <v>0</v>
          </cell>
          <cell r="Y947">
            <v>6450</v>
          </cell>
          <cell r="Z947">
            <v>7000</v>
          </cell>
          <cell r="AA947">
            <v>7000</v>
          </cell>
          <cell r="AB947">
            <v>8.5271317829457356</v>
          </cell>
          <cell r="AC947">
            <v>0</v>
          </cell>
          <cell r="AD947">
            <v>0</v>
          </cell>
        </row>
        <row r="948">
          <cell r="B948" t="str">
            <v>보리겉보리,통보리kg늘보리국산</v>
          </cell>
          <cell r="C948">
            <v>5</v>
          </cell>
          <cell r="D948" t="str">
            <v>곡류</v>
          </cell>
          <cell r="E948" t="str">
            <v>보리</v>
          </cell>
          <cell r="F948" t="str">
            <v>겉보리,통보리</v>
          </cell>
          <cell r="G948" t="str">
            <v>kg</v>
          </cell>
          <cell r="H948" t="str">
            <v>늘보리</v>
          </cell>
          <cell r="I948" t="str">
            <v>국산</v>
          </cell>
          <cell r="J948">
            <v>2500</v>
          </cell>
          <cell r="K948">
            <v>2380</v>
          </cell>
          <cell r="L948">
            <v>2380</v>
          </cell>
          <cell r="M948">
            <v>-4.8</v>
          </cell>
          <cell r="N948">
            <v>0</v>
          </cell>
          <cell r="O948">
            <v>3100</v>
          </cell>
          <cell r="P948">
            <v>2880</v>
          </cell>
          <cell r="Q948">
            <v>2880</v>
          </cell>
          <cell r="R948">
            <v>-7.096774193548387</v>
          </cell>
          <cell r="S948">
            <v>0</v>
          </cell>
          <cell r="T948">
            <v>3650</v>
          </cell>
          <cell r="U948">
            <v>3650</v>
          </cell>
          <cell r="V948">
            <v>3650</v>
          </cell>
          <cell r="W948">
            <v>0</v>
          </cell>
          <cell r="X948">
            <v>0</v>
          </cell>
          <cell r="Y948">
            <v>3310</v>
          </cell>
          <cell r="Z948">
            <v>4200</v>
          </cell>
          <cell r="AA948">
            <v>4200</v>
          </cell>
          <cell r="AB948">
            <v>26.888217522658611</v>
          </cell>
          <cell r="AC948">
            <v>0</v>
          </cell>
          <cell r="AD948">
            <v>0</v>
          </cell>
        </row>
        <row r="949">
          <cell r="B949" t="str">
            <v>보리겉보리,납작보리(압맥)kg압맥국산</v>
          </cell>
          <cell r="C949">
            <v>0</v>
          </cell>
          <cell r="D949" t="str">
            <v>곡류</v>
          </cell>
          <cell r="E949" t="str">
            <v>보리</v>
          </cell>
          <cell r="F949" t="str">
            <v>겉보리,납작보리(압맥)</v>
          </cell>
          <cell r="G949" t="str">
            <v>kg</v>
          </cell>
          <cell r="H949" t="str">
            <v>압맥</v>
          </cell>
          <cell r="I949" t="str">
            <v>국산</v>
          </cell>
          <cell r="J949" t="str">
            <v>-</v>
          </cell>
          <cell r="K949">
            <v>3130</v>
          </cell>
          <cell r="L949" t="str">
            <v>-</v>
          </cell>
          <cell r="M949" t="e">
            <v>#VALUE!</v>
          </cell>
          <cell r="N949" t="e">
            <v>#VALUE!</v>
          </cell>
          <cell r="O949" t="str">
            <v>-</v>
          </cell>
          <cell r="P949">
            <v>4380</v>
          </cell>
          <cell r="Q949">
            <v>4380</v>
          </cell>
          <cell r="R949" t="e">
            <v>#VALUE!</v>
          </cell>
          <cell r="S949">
            <v>0</v>
          </cell>
          <cell r="T949">
            <v>3750</v>
          </cell>
          <cell r="U949">
            <v>4400</v>
          </cell>
          <cell r="V949">
            <v>4400</v>
          </cell>
          <cell r="W949">
            <v>17.333333333333332</v>
          </cell>
          <cell r="X949">
            <v>0</v>
          </cell>
          <cell r="Y949">
            <v>3250</v>
          </cell>
          <cell r="Z949">
            <v>4500</v>
          </cell>
          <cell r="AA949">
            <v>4500</v>
          </cell>
          <cell r="AB949">
            <v>38.46153846153846</v>
          </cell>
          <cell r="AC949">
            <v>0</v>
          </cell>
          <cell r="AD949">
            <v>0</v>
          </cell>
        </row>
        <row r="950">
          <cell r="B950" t="str">
            <v>보리kg할맥국산</v>
          </cell>
          <cell r="C950">
            <v>0</v>
          </cell>
          <cell r="D950" t="str">
            <v>곡류</v>
          </cell>
          <cell r="E950" t="str">
            <v>보리</v>
          </cell>
          <cell r="F950">
            <v>0</v>
          </cell>
          <cell r="G950" t="str">
            <v>kg</v>
          </cell>
          <cell r="H950" t="str">
            <v>할맥</v>
          </cell>
          <cell r="I950" t="str">
            <v>국산</v>
          </cell>
          <cell r="J950" t="str">
            <v>-</v>
          </cell>
          <cell r="K950">
            <v>3200</v>
          </cell>
          <cell r="L950" t="str">
            <v>-</v>
          </cell>
          <cell r="M950" t="e">
            <v>#VALUE!</v>
          </cell>
          <cell r="N950" t="e">
            <v>#VALUE!</v>
          </cell>
          <cell r="O950" t="str">
            <v>-</v>
          </cell>
          <cell r="P950">
            <v>4380</v>
          </cell>
          <cell r="Q950">
            <v>4380</v>
          </cell>
          <cell r="R950" t="e">
            <v>#VALUE!</v>
          </cell>
          <cell r="S950">
            <v>0</v>
          </cell>
          <cell r="T950">
            <v>3080</v>
          </cell>
          <cell r="U950">
            <v>4750</v>
          </cell>
          <cell r="V950">
            <v>4750</v>
          </cell>
          <cell r="W950">
            <v>54.220779220779221</v>
          </cell>
          <cell r="X950">
            <v>0</v>
          </cell>
          <cell r="Y950">
            <v>4000</v>
          </cell>
          <cell r="Z950">
            <v>4500</v>
          </cell>
          <cell r="AA950">
            <v>4500</v>
          </cell>
          <cell r="AB950">
            <v>12.5</v>
          </cell>
          <cell r="AC950">
            <v>0</v>
          </cell>
          <cell r="AD950">
            <v>0</v>
          </cell>
        </row>
        <row r="951">
          <cell r="B951" t="str">
            <v>보리kg보리쌀국산</v>
          </cell>
          <cell r="C951">
            <v>0</v>
          </cell>
          <cell r="D951" t="str">
            <v>곡류</v>
          </cell>
          <cell r="E951" t="str">
            <v>보리</v>
          </cell>
          <cell r="F951">
            <v>0</v>
          </cell>
          <cell r="G951" t="str">
            <v>kg</v>
          </cell>
          <cell r="H951" t="str">
            <v>보리쌀</v>
          </cell>
          <cell r="I951" t="str">
            <v>국산</v>
          </cell>
          <cell r="J951">
            <v>2000</v>
          </cell>
          <cell r="K951">
            <v>2100</v>
          </cell>
          <cell r="L951">
            <v>2100</v>
          </cell>
          <cell r="M951">
            <v>5</v>
          </cell>
          <cell r="N951">
            <v>0</v>
          </cell>
          <cell r="O951" t="str">
            <v>-</v>
          </cell>
          <cell r="P951" t="str">
            <v>-</v>
          </cell>
          <cell r="Q951" t="str">
            <v>-</v>
          </cell>
          <cell r="R951" t="e">
            <v>#VALUE!</v>
          </cell>
          <cell r="S951" t="e">
            <v>#VALUE!</v>
          </cell>
          <cell r="T951" t="str">
            <v>-</v>
          </cell>
          <cell r="U951">
            <v>4000</v>
          </cell>
          <cell r="V951">
            <v>4000</v>
          </cell>
          <cell r="W951" t="e">
            <v>#VALUE!</v>
          </cell>
          <cell r="X951">
            <v>0</v>
          </cell>
          <cell r="Y951">
            <v>2810</v>
          </cell>
          <cell r="Z951">
            <v>3500</v>
          </cell>
          <cell r="AA951">
            <v>3500</v>
          </cell>
          <cell r="AB951">
            <v>24.555160142348754</v>
          </cell>
          <cell r="AC951">
            <v>0</v>
          </cell>
          <cell r="AD951">
            <v>0</v>
          </cell>
        </row>
        <row r="952">
          <cell r="B952" t="str">
            <v>보리kg찰보리국산</v>
          </cell>
          <cell r="C952">
            <v>0</v>
          </cell>
          <cell r="D952" t="str">
            <v>곡류</v>
          </cell>
          <cell r="E952" t="str">
            <v>보리</v>
          </cell>
          <cell r="F952">
            <v>0</v>
          </cell>
          <cell r="G952" t="str">
            <v>kg</v>
          </cell>
          <cell r="H952" t="str">
            <v>찰보리</v>
          </cell>
          <cell r="I952" t="str">
            <v>국산</v>
          </cell>
          <cell r="J952">
            <v>1900</v>
          </cell>
          <cell r="K952">
            <v>2860</v>
          </cell>
          <cell r="L952">
            <v>3450</v>
          </cell>
          <cell r="M952">
            <v>81.578947368421055</v>
          </cell>
          <cell r="N952">
            <v>20.62937062937063</v>
          </cell>
          <cell r="O952">
            <v>2250</v>
          </cell>
          <cell r="P952">
            <v>3330</v>
          </cell>
          <cell r="Q952">
            <v>3330</v>
          </cell>
          <cell r="R952">
            <v>48</v>
          </cell>
          <cell r="S952">
            <v>0</v>
          </cell>
          <cell r="T952">
            <v>2800</v>
          </cell>
          <cell r="U952">
            <v>4050</v>
          </cell>
          <cell r="V952">
            <v>4050</v>
          </cell>
          <cell r="W952">
            <v>44.642857142857146</v>
          </cell>
          <cell r="X952">
            <v>0</v>
          </cell>
          <cell r="Y952">
            <v>3060</v>
          </cell>
          <cell r="Z952">
            <v>4150</v>
          </cell>
          <cell r="AA952">
            <v>4150</v>
          </cell>
          <cell r="AB952">
            <v>35.62091503267974</v>
          </cell>
          <cell r="AC952">
            <v>0</v>
          </cell>
          <cell r="AD952">
            <v>0</v>
          </cell>
        </row>
        <row r="953">
          <cell r="B953" t="str">
            <v>쌀(현미)일반형kg현미국산</v>
          </cell>
          <cell r="C953">
            <v>6</v>
          </cell>
          <cell r="D953" t="str">
            <v>곡류</v>
          </cell>
          <cell r="E953" t="str">
            <v>쌀(현미)</v>
          </cell>
          <cell r="F953" t="str">
            <v>일반형</v>
          </cell>
          <cell r="G953" t="str">
            <v>kg</v>
          </cell>
          <cell r="H953" t="str">
            <v>현미</v>
          </cell>
          <cell r="I953" t="str">
            <v>국산</v>
          </cell>
          <cell r="J953">
            <v>2400</v>
          </cell>
          <cell r="K953">
            <v>2450</v>
          </cell>
          <cell r="L953">
            <v>2450</v>
          </cell>
          <cell r="M953">
            <v>2.0833333333333335</v>
          </cell>
          <cell r="N953">
            <v>0</v>
          </cell>
          <cell r="O953">
            <v>2800</v>
          </cell>
          <cell r="P953">
            <v>2580</v>
          </cell>
          <cell r="Q953">
            <v>2580</v>
          </cell>
          <cell r="R953">
            <v>-7.8571428571428568</v>
          </cell>
          <cell r="S953">
            <v>0</v>
          </cell>
          <cell r="T953">
            <v>4250</v>
          </cell>
          <cell r="U953">
            <v>4000</v>
          </cell>
          <cell r="V953">
            <v>4000</v>
          </cell>
          <cell r="W953">
            <v>-5.882352941176471</v>
          </cell>
          <cell r="X953">
            <v>0</v>
          </cell>
          <cell r="Y953">
            <v>4150</v>
          </cell>
          <cell r="Z953">
            <v>4150</v>
          </cell>
          <cell r="AA953">
            <v>4150</v>
          </cell>
          <cell r="AB953">
            <v>0</v>
          </cell>
          <cell r="AC953">
            <v>0</v>
          </cell>
          <cell r="AD953">
            <v>0</v>
          </cell>
        </row>
        <row r="954">
          <cell r="B954" t="str">
            <v>쌀(백미)일반형kg경기일반미경기</v>
          </cell>
          <cell r="C954">
            <v>7</v>
          </cell>
          <cell r="D954" t="str">
            <v>곡류</v>
          </cell>
          <cell r="E954" t="str">
            <v>쌀(백미)</v>
          </cell>
          <cell r="F954" t="str">
            <v>일반형</v>
          </cell>
          <cell r="G954" t="str">
            <v>kg</v>
          </cell>
          <cell r="H954" t="str">
            <v>경기일반미</v>
          </cell>
          <cell r="I954" t="str">
            <v>경기</v>
          </cell>
          <cell r="J954">
            <v>3100</v>
          </cell>
          <cell r="K954">
            <v>3050</v>
          </cell>
          <cell r="L954">
            <v>2600</v>
          </cell>
          <cell r="M954">
            <v>-16.129032258064516</v>
          </cell>
          <cell r="N954">
            <v>-14.754098360655737</v>
          </cell>
          <cell r="O954">
            <v>3050</v>
          </cell>
          <cell r="P954">
            <v>2600</v>
          </cell>
          <cell r="Q954">
            <v>2600</v>
          </cell>
          <cell r="R954">
            <v>-14.754098360655737</v>
          </cell>
          <cell r="S954">
            <v>0</v>
          </cell>
          <cell r="T954">
            <v>3780</v>
          </cell>
          <cell r="U954" t="str">
            <v>-</v>
          </cell>
          <cell r="V954" t="str">
            <v>-</v>
          </cell>
          <cell r="W954" t="e">
            <v>#VALUE!</v>
          </cell>
          <cell r="X954" t="e">
            <v>#VALUE!</v>
          </cell>
          <cell r="Y954">
            <v>2850</v>
          </cell>
          <cell r="Z954">
            <v>2900</v>
          </cell>
          <cell r="AA954">
            <v>2900</v>
          </cell>
          <cell r="AB954">
            <v>1.7543859649122806</v>
          </cell>
          <cell r="AC954">
            <v>0</v>
          </cell>
          <cell r="AD954">
            <v>0</v>
          </cell>
        </row>
        <row r="955">
          <cell r="B955" t="str">
            <v>쌀(백미)일반형kg경기일반미,추청경기</v>
          </cell>
          <cell r="C955">
            <v>0</v>
          </cell>
          <cell r="D955" t="str">
            <v>곡류</v>
          </cell>
          <cell r="E955" t="str">
            <v>쌀(백미)</v>
          </cell>
          <cell r="F955" t="str">
            <v>일반형</v>
          </cell>
          <cell r="G955" t="str">
            <v>kg</v>
          </cell>
          <cell r="H955" t="str">
            <v>경기일반미,추청</v>
          </cell>
          <cell r="I955" t="str">
            <v>경기</v>
          </cell>
          <cell r="J955" t="str">
            <v>-</v>
          </cell>
          <cell r="K955" t="str">
            <v>-</v>
          </cell>
          <cell r="L955">
            <v>2700</v>
          </cell>
          <cell r="M955" t="e">
            <v>#VALUE!</v>
          </cell>
          <cell r="N955" t="e">
            <v>#VALUE!</v>
          </cell>
          <cell r="O955" t="str">
            <v>-</v>
          </cell>
          <cell r="P955">
            <v>2750</v>
          </cell>
          <cell r="Q955">
            <v>2750</v>
          </cell>
          <cell r="R955" t="e">
            <v>#VALUE!</v>
          </cell>
          <cell r="S955">
            <v>0</v>
          </cell>
          <cell r="T955">
            <v>2950</v>
          </cell>
          <cell r="U955">
            <v>3150</v>
          </cell>
          <cell r="V955">
            <v>3450</v>
          </cell>
          <cell r="W955">
            <v>16.949152542372882</v>
          </cell>
          <cell r="X955">
            <v>9.5238095238095237</v>
          </cell>
          <cell r="Y955">
            <v>2950</v>
          </cell>
          <cell r="Z955">
            <v>3000</v>
          </cell>
          <cell r="AA955">
            <v>3000</v>
          </cell>
          <cell r="AB955">
            <v>1.6949152542372881</v>
          </cell>
          <cell r="AC955">
            <v>0</v>
          </cell>
          <cell r="AD955">
            <v>0</v>
          </cell>
        </row>
        <row r="956">
          <cell r="B956" t="str">
            <v>쌀(백미)일반형kg이천쌀경기</v>
          </cell>
          <cell r="C956">
            <v>0</v>
          </cell>
          <cell r="D956" t="str">
            <v>곡류</v>
          </cell>
          <cell r="E956" t="str">
            <v>쌀(백미)</v>
          </cell>
          <cell r="F956" t="str">
            <v>일반형</v>
          </cell>
          <cell r="G956" t="str">
            <v>kg</v>
          </cell>
          <cell r="H956" t="str">
            <v>이천쌀</v>
          </cell>
          <cell r="I956" t="str">
            <v>경기</v>
          </cell>
          <cell r="J956" t="str">
            <v>-</v>
          </cell>
          <cell r="K956">
            <v>3100</v>
          </cell>
          <cell r="L956">
            <v>3100</v>
          </cell>
          <cell r="M956" t="e">
            <v>#VALUE!</v>
          </cell>
          <cell r="N956">
            <v>0</v>
          </cell>
          <cell r="O956" t="str">
            <v>-</v>
          </cell>
          <cell r="P956">
            <v>3300</v>
          </cell>
          <cell r="Q956">
            <v>3300</v>
          </cell>
          <cell r="R956" t="e">
            <v>#VALUE!</v>
          </cell>
          <cell r="S956">
            <v>0</v>
          </cell>
          <cell r="T956">
            <v>3380</v>
          </cell>
          <cell r="U956">
            <v>3480</v>
          </cell>
          <cell r="V956">
            <v>3480</v>
          </cell>
          <cell r="W956">
            <v>2.9585798816568047</v>
          </cell>
          <cell r="X956">
            <v>0</v>
          </cell>
          <cell r="Y956">
            <v>3350</v>
          </cell>
          <cell r="Z956">
            <v>3400</v>
          </cell>
          <cell r="AA956">
            <v>3400</v>
          </cell>
          <cell r="AB956">
            <v>1.4925373134328359</v>
          </cell>
          <cell r="AC956">
            <v>0</v>
          </cell>
          <cell r="AD956">
            <v>0</v>
          </cell>
        </row>
        <row r="957">
          <cell r="B957" t="str">
            <v>쌀(백미)일반형kg충청일반미충청</v>
          </cell>
          <cell r="C957">
            <v>0</v>
          </cell>
          <cell r="D957" t="str">
            <v>곡류</v>
          </cell>
          <cell r="E957" t="str">
            <v>쌀(백미)</v>
          </cell>
          <cell r="F957" t="str">
            <v>일반형</v>
          </cell>
          <cell r="G957" t="str">
            <v>kg</v>
          </cell>
          <cell r="H957" t="str">
            <v>충청일반미</v>
          </cell>
          <cell r="I957" t="str">
            <v>충청</v>
          </cell>
          <cell r="J957">
            <v>2350</v>
          </cell>
          <cell r="K957">
            <v>2250</v>
          </cell>
          <cell r="L957">
            <v>2280</v>
          </cell>
          <cell r="M957">
            <v>-2.978723404255319</v>
          </cell>
          <cell r="N957">
            <v>1.3333333333333333</v>
          </cell>
          <cell r="O957">
            <v>2350</v>
          </cell>
          <cell r="P957">
            <v>2300</v>
          </cell>
          <cell r="Q957">
            <v>2300</v>
          </cell>
          <cell r="R957">
            <v>-2.1276595744680851</v>
          </cell>
          <cell r="S957">
            <v>0</v>
          </cell>
          <cell r="T957">
            <v>2610</v>
          </cell>
          <cell r="U957">
            <v>3300</v>
          </cell>
          <cell r="V957">
            <v>3300</v>
          </cell>
          <cell r="W957">
            <v>26.436781609195403</v>
          </cell>
          <cell r="X957">
            <v>0</v>
          </cell>
          <cell r="Y957">
            <v>2800</v>
          </cell>
          <cell r="Z957">
            <v>2650</v>
          </cell>
          <cell r="AA957">
            <v>2800</v>
          </cell>
          <cell r="AB957">
            <v>0</v>
          </cell>
          <cell r="AC957">
            <v>5.6603773584905657</v>
          </cell>
          <cell r="AD957">
            <v>0</v>
          </cell>
        </row>
        <row r="958">
          <cell r="B958" t="str">
            <v>쌀(백미)일반형kg전라일반미전라</v>
          </cell>
          <cell r="C958">
            <v>0</v>
          </cell>
          <cell r="D958" t="str">
            <v>곡류</v>
          </cell>
          <cell r="E958" t="str">
            <v>쌀(백미)</v>
          </cell>
          <cell r="F958" t="str">
            <v>일반형</v>
          </cell>
          <cell r="G958" t="str">
            <v>kg</v>
          </cell>
          <cell r="H958" t="str">
            <v>전라일반미</v>
          </cell>
          <cell r="I958" t="str">
            <v>전라</v>
          </cell>
          <cell r="J958">
            <v>2330</v>
          </cell>
          <cell r="K958">
            <v>2250</v>
          </cell>
          <cell r="L958">
            <v>2330</v>
          </cell>
          <cell r="M958">
            <v>0</v>
          </cell>
          <cell r="N958">
            <v>3.5555555555555554</v>
          </cell>
          <cell r="O958">
            <v>2330</v>
          </cell>
          <cell r="P958">
            <v>2600</v>
          </cell>
          <cell r="Q958">
            <v>2600</v>
          </cell>
          <cell r="R958">
            <v>11.587982832618026</v>
          </cell>
          <cell r="S958">
            <v>0</v>
          </cell>
          <cell r="T958">
            <v>3880</v>
          </cell>
          <cell r="U958">
            <v>2630</v>
          </cell>
          <cell r="V958">
            <v>2630</v>
          </cell>
          <cell r="W958">
            <v>-32.216494845360828</v>
          </cell>
          <cell r="X958">
            <v>0</v>
          </cell>
          <cell r="Y958">
            <v>2850</v>
          </cell>
          <cell r="Z958">
            <v>2850</v>
          </cell>
          <cell r="AA958">
            <v>2850</v>
          </cell>
          <cell r="AB958">
            <v>0</v>
          </cell>
          <cell r="AC958">
            <v>0</v>
          </cell>
          <cell r="AD958">
            <v>0</v>
          </cell>
        </row>
        <row r="959">
          <cell r="B959" t="str">
            <v>쌀(백미)일반형kg강원일반미강원</v>
          </cell>
          <cell r="C959">
            <v>0</v>
          </cell>
          <cell r="D959" t="str">
            <v>곡류</v>
          </cell>
          <cell r="E959" t="str">
            <v>쌀(백미)</v>
          </cell>
          <cell r="F959" t="str">
            <v>일반형</v>
          </cell>
          <cell r="G959" t="str">
            <v>kg</v>
          </cell>
          <cell r="H959" t="str">
            <v>강원일반미</v>
          </cell>
          <cell r="I959" t="str">
            <v>강원</v>
          </cell>
          <cell r="J959" t="str">
            <v>-</v>
          </cell>
          <cell r="K959">
            <v>2800</v>
          </cell>
          <cell r="L959">
            <v>2800</v>
          </cell>
          <cell r="M959" t="e">
            <v>#VALUE!</v>
          </cell>
          <cell r="N959">
            <v>0</v>
          </cell>
          <cell r="O959" t="str">
            <v>-</v>
          </cell>
          <cell r="P959" t="str">
            <v>-</v>
          </cell>
          <cell r="Q959" t="str">
            <v>-</v>
          </cell>
          <cell r="R959" t="e">
            <v>#VALUE!</v>
          </cell>
          <cell r="S959" t="e">
            <v>#VALUE!</v>
          </cell>
          <cell r="T959">
            <v>3000</v>
          </cell>
          <cell r="U959">
            <v>3000</v>
          </cell>
          <cell r="V959" t="str">
            <v>-</v>
          </cell>
          <cell r="W959" t="e">
            <v>#VALUE!</v>
          </cell>
          <cell r="X959" t="e">
            <v>#VALUE!</v>
          </cell>
          <cell r="Y959">
            <v>2900</v>
          </cell>
          <cell r="Z959">
            <v>2950</v>
          </cell>
          <cell r="AA959">
            <v>2950</v>
          </cell>
          <cell r="AB959">
            <v>1.7241379310344827</v>
          </cell>
          <cell r="AC959">
            <v>0</v>
          </cell>
          <cell r="AD959">
            <v>0</v>
          </cell>
        </row>
        <row r="960">
          <cell r="B960" t="str">
            <v>쌀(백미)일반형kg오대쌀강원</v>
          </cell>
          <cell r="C960">
            <v>0</v>
          </cell>
          <cell r="D960" t="str">
            <v>곡류</v>
          </cell>
          <cell r="E960" t="str">
            <v>쌀(백미)</v>
          </cell>
          <cell r="F960" t="str">
            <v>일반형</v>
          </cell>
          <cell r="G960" t="str">
            <v>kg</v>
          </cell>
          <cell r="H960" t="str">
            <v>오대쌀</v>
          </cell>
          <cell r="I960" t="str">
            <v>강원</v>
          </cell>
          <cell r="J960">
            <v>2950</v>
          </cell>
          <cell r="K960">
            <v>3000</v>
          </cell>
          <cell r="L960">
            <v>3000</v>
          </cell>
          <cell r="M960">
            <v>1.6949152542372881</v>
          </cell>
          <cell r="N960">
            <v>0</v>
          </cell>
          <cell r="O960">
            <v>2950</v>
          </cell>
          <cell r="P960">
            <v>3250</v>
          </cell>
          <cell r="Q960">
            <v>3250</v>
          </cell>
          <cell r="R960">
            <v>10.169491525423728</v>
          </cell>
          <cell r="S960">
            <v>0</v>
          </cell>
          <cell r="T960">
            <v>3380</v>
          </cell>
          <cell r="U960">
            <v>3310</v>
          </cell>
          <cell r="V960">
            <v>3310</v>
          </cell>
          <cell r="W960">
            <v>-2.0710059171597632</v>
          </cell>
          <cell r="X960">
            <v>0</v>
          </cell>
          <cell r="Y960">
            <v>3200</v>
          </cell>
          <cell r="Z960">
            <v>3250</v>
          </cell>
          <cell r="AA960">
            <v>3250</v>
          </cell>
          <cell r="AB960">
            <v>1.5625</v>
          </cell>
          <cell r="AC960">
            <v>0</v>
          </cell>
          <cell r="AD960">
            <v>0</v>
          </cell>
        </row>
        <row r="961">
          <cell r="B961" t="str">
            <v>쌀kg현미쑥쌀국산</v>
          </cell>
          <cell r="C961">
            <v>7</v>
          </cell>
          <cell r="D961" t="str">
            <v>곡류</v>
          </cell>
          <cell r="E961" t="str">
            <v>쌀</v>
          </cell>
          <cell r="F961">
            <v>0</v>
          </cell>
          <cell r="G961" t="str">
            <v>kg</v>
          </cell>
          <cell r="H961" t="str">
            <v>현미쑥쌀</v>
          </cell>
          <cell r="I961" t="str">
            <v>국산</v>
          </cell>
          <cell r="J961" t="str">
            <v>-</v>
          </cell>
          <cell r="K961" t="str">
            <v>-</v>
          </cell>
          <cell r="L961" t="str">
            <v>-</v>
          </cell>
          <cell r="M961" t="e">
            <v>#VALUE!</v>
          </cell>
          <cell r="N961" t="e">
            <v>#VALUE!</v>
          </cell>
          <cell r="O961" t="str">
            <v>-</v>
          </cell>
          <cell r="P961" t="str">
            <v>-</v>
          </cell>
          <cell r="Q961" t="str">
            <v>-</v>
          </cell>
          <cell r="R961" t="e">
            <v>#VALUE!</v>
          </cell>
          <cell r="S961" t="e">
            <v>#VALUE!</v>
          </cell>
          <cell r="T961" t="str">
            <v>-</v>
          </cell>
          <cell r="U961" t="str">
            <v>-</v>
          </cell>
          <cell r="V961" t="str">
            <v>-</v>
          </cell>
          <cell r="W961" t="e">
            <v>#VALUE!</v>
          </cell>
          <cell r="X961" t="e">
            <v>#VALUE!</v>
          </cell>
          <cell r="Y961" t="str">
            <v>-</v>
          </cell>
          <cell r="Z961" t="str">
            <v>-</v>
          </cell>
          <cell r="AA961" t="str">
            <v>-</v>
          </cell>
          <cell r="AB961" t="e">
            <v>#VALUE!</v>
          </cell>
          <cell r="AC961" t="e">
            <v>#VALUE!</v>
          </cell>
          <cell r="AD961">
            <v>0</v>
          </cell>
        </row>
        <row r="962">
          <cell r="B962" t="str">
            <v>옥수수(찰옥수수)마른것kg찰옥수수알국산</v>
          </cell>
          <cell r="C962">
            <v>8</v>
          </cell>
          <cell r="D962" t="str">
            <v>곡류</v>
          </cell>
          <cell r="E962" t="str">
            <v>옥수수(찰옥수수)</v>
          </cell>
          <cell r="F962" t="str">
            <v>마른것</v>
          </cell>
          <cell r="G962" t="str">
            <v>kg</v>
          </cell>
          <cell r="H962" t="str">
            <v>찰옥수수알</v>
          </cell>
          <cell r="I962" t="str">
            <v>국산</v>
          </cell>
          <cell r="J962" t="str">
            <v>-</v>
          </cell>
          <cell r="K962" t="str">
            <v>-</v>
          </cell>
          <cell r="L962" t="str">
            <v>-</v>
          </cell>
          <cell r="M962" t="e">
            <v>#VALUE!</v>
          </cell>
          <cell r="N962" t="e">
            <v>#VALUE!</v>
          </cell>
          <cell r="O962" t="str">
            <v>-</v>
          </cell>
          <cell r="P962" t="str">
            <v>-</v>
          </cell>
          <cell r="Q962" t="str">
            <v>-</v>
          </cell>
          <cell r="R962" t="e">
            <v>#VALUE!</v>
          </cell>
          <cell r="S962" t="e">
            <v>#VALUE!</v>
          </cell>
          <cell r="T962">
            <v>7200</v>
          </cell>
          <cell r="U962">
            <v>7500</v>
          </cell>
          <cell r="V962">
            <v>7500</v>
          </cell>
          <cell r="W962">
            <v>4.166666666666667</v>
          </cell>
          <cell r="X962">
            <v>0</v>
          </cell>
          <cell r="Y962">
            <v>8980</v>
          </cell>
          <cell r="Z962">
            <v>7380</v>
          </cell>
          <cell r="AA962">
            <v>7380</v>
          </cell>
          <cell r="AB962">
            <v>-17.817371937639198</v>
          </cell>
          <cell r="AC962">
            <v>0</v>
          </cell>
          <cell r="AD962">
            <v>0</v>
          </cell>
        </row>
        <row r="963">
          <cell r="B963" t="str">
            <v>옥수수(찰옥수수)마른것kg찰옥수수쌀국산</v>
          </cell>
          <cell r="C963">
            <v>0</v>
          </cell>
          <cell r="D963" t="str">
            <v>곡류</v>
          </cell>
          <cell r="E963" t="str">
            <v>옥수수(찰옥수수)</v>
          </cell>
          <cell r="F963" t="str">
            <v>마른것</v>
          </cell>
          <cell r="G963" t="str">
            <v>kg</v>
          </cell>
          <cell r="H963" t="str">
            <v>찰옥수수쌀</v>
          </cell>
          <cell r="I963" t="str">
            <v>국산</v>
          </cell>
          <cell r="J963" t="str">
            <v>-</v>
          </cell>
          <cell r="K963" t="str">
            <v>-</v>
          </cell>
          <cell r="L963" t="str">
            <v>-</v>
          </cell>
          <cell r="M963" t="e">
            <v>#VALUE!</v>
          </cell>
          <cell r="N963" t="e">
            <v>#VALUE!</v>
          </cell>
          <cell r="O963" t="str">
            <v>-</v>
          </cell>
          <cell r="P963" t="str">
            <v>-</v>
          </cell>
          <cell r="Q963" t="str">
            <v>-</v>
          </cell>
          <cell r="R963" t="e">
            <v>#VALUE!</v>
          </cell>
          <cell r="S963" t="e">
            <v>#VALUE!</v>
          </cell>
          <cell r="T963">
            <v>7400</v>
          </cell>
          <cell r="U963">
            <v>7800</v>
          </cell>
          <cell r="V963">
            <v>7800</v>
          </cell>
          <cell r="W963">
            <v>5.4054054054054053</v>
          </cell>
          <cell r="X963">
            <v>0</v>
          </cell>
          <cell r="Y963">
            <v>9350</v>
          </cell>
          <cell r="Z963">
            <v>7900</v>
          </cell>
          <cell r="AA963">
            <v>7900</v>
          </cell>
          <cell r="AB963">
            <v>-15.508021390374331</v>
          </cell>
          <cell r="AC963">
            <v>0</v>
          </cell>
          <cell r="AD963">
            <v>0</v>
          </cell>
        </row>
        <row r="964">
          <cell r="B964" t="str">
            <v>옥수수(찰옥수수)냉동,옥수수kg냉동찰옥수수국산</v>
          </cell>
          <cell r="C964">
            <v>0</v>
          </cell>
          <cell r="D964" t="str">
            <v>곡류</v>
          </cell>
          <cell r="E964" t="str">
            <v>옥수수(찰옥수수)</v>
          </cell>
          <cell r="F964" t="str">
            <v>냉동,옥수수</v>
          </cell>
          <cell r="G964" t="str">
            <v>kg</v>
          </cell>
          <cell r="H964" t="str">
            <v>냉동찰옥수수</v>
          </cell>
          <cell r="I964" t="str">
            <v>국산</v>
          </cell>
          <cell r="J964" t="str">
            <v>-</v>
          </cell>
          <cell r="K964" t="str">
            <v>-</v>
          </cell>
          <cell r="L964" t="str">
            <v>-</v>
          </cell>
          <cell r="M964" t="e">
            <v>#VALUE!</v>
          </cell>
          <cell r="N964" t="e">
            <v>#VALUE!</v>
          </cell>
          <cell r="O964" t="str">
            <v>-</v>
          </cell>
          <cell r="P964" t="str">
            <v>-</v>
          </cell>
          <cell r="Q964" t="str">
            <v>-</v>
          </cell>
          <cell r="R964" t="e">
            <v>#VALUE!</v>
          </cell>
          <cell r="S964" t="e">
            <v>#VALUE!</v>
          </cell>
          <cell r="T964">
            <v>8130</v>
          </cell>
          <cell r="U964" t="str">
            <v>-</v>
          </cell>
          <cell r="V964" t="str">
            <v>-</v>
          </cell>
          <cell r="W964" t="e">
            <v>#VALUE!</v>
          </cell>
          <cell r="X964" t="e">
            <v>#VALUE!</v>
          </cell>
          <cell r="Y964" t="str">
            <v>-</v>
          </cell>
          <cell r="Z964" t="str">
            <v>-</v>
          </cell>
          <cell r="AA964" t="str">
            <v>-</v>
          </cell>
          <cell r="AB964" t="e">
            <v>#VALUE!</v>
          </cell>
          <cell r="AC964" t="e">
            <v>#VALUE!</v>
          </cell>
          <cell r="AD964">
            <v>0</v>
          </cell>
        </row>
        <row r="965">
          <cell r="B965" t="str">
            <v>옥수수(찰옥수수)냉동,옥수수kg냉동찰옥수수알국산</v>
          </cell>
          <cell r="C965">
            <v>0</v>
          </cell>
          <cell r="D965" t="str">
            <v>곡류</v>
          </cell>
          <cell r="E965" t="str">
            <v>옥수수(찰옥수수)</v>
          </cell>
          <cell r="F965" t="str">
            <v>냉동,옥수수</v>
          </cell>
          <cell r="G965" t="str">
            <v>kg</v>
          </cell>
          <cell r="H965" t="str">
            <v>냉동찰옥수수알</v>
          </cell>
          <cell r="I965" t="str">
            <v>국산</v>
          </cell>
          <cell r="J965" t="str">
            <v>-</v>
          </cell>
          <cell r="K965" t="str">
            <v>-</v>
          </cell>
          <cell r="L965" t="str">
            <v>-</v>
          </cell>
          <cell r="M965" t="e">
            <v>#VALUE!</v>
          </cell>
          <cell r="N965" t="e">
            <v>#VALUE!</v>
          </cell>
          <cell r="O965" t="str">
            <v>-</v>
          </cell>
          <cell r="P965" t="str">
            <v>-</v>
          </cell>
          <cell r="Q965" t="str">
            <v>-</v>
          </cell>
          <cell r="R965" t="e">
            <v>#VALUE!</v>
          </cell>
          <cell r="S965" t="e">
            <v>#VALUE!</v>
          </cell>
          <cell r="T965" t="str">
            <v>-</v>
          </cell>
          <cell r="U965" t="str">
            <v>-</v>
          </cell>
          <cell r="V965" t="str">
            <v>-</v>
          </cell>
          <cell r="W965" t="e">
            <v>#VALUE!</v>
          </cell>
          <cell r="X965" t="e">
            <v>#VALUE!</v>
          </cell>
          <cell r="Y965" t="str">
            <v>-</v>
          </cell>
          <cell r="Z965" t="str">
            <v>-</v>
          </cell>
          <cell r="AA965" t="str">
            <v>-</v>
          </cell>
          <cell r="AB965" t="e">
            <v>#VALUE!</v>
          </cell>
          <cell r="AC965" t="e">
            <v>#VALUE!</v>
          </cell>
          <cell r="AD965">
            <v>0</v>
          </cell>
        </row>
        <row r="966">
          <cell r="B966" t="str">
            <v>율무율무쌀kg율무국산</v>
          </cell>
          <cell r="C966">
            <v>9</v>
          </cell>
          <cell r="D966" t="str">
            <v>곡류</v>
          </cell>
          <cell r="E966" t="str">
            <v>율무</v>
          </cell>
          <cell r="F966" t="str">
            <v>율무쌀</v>
          </cell>
          <cell r="G966" t="str">
            <v>kg</v>
          </cell>
          <cell r="H966" t="str">
            <v>율무</v>
          </cell>
          <cell r="I966" t="str">
            <v>국산</v>
          </cell>
          <cell r="J966">
            <v>15000</v>
          </cell>
          <cell r="K966">
            <v>15200</v>
          </cell>
          <cell r="L966">
            <v>15200</v>
          </cell>
          <cell r="M966">
            <v>1.3333333333333333</v>
          </cell>
          <cell r="N966">
            <v>0</v>
          </cell>
          <cell r="O966" t="str">
            <v>-</v>
          </cell>
          <cell r="P966">
            <v>19000</v>
          </cell>
          <cell r="Q966">
            <v>19000</v>
          </cell>
          <cell r="R966" t="e">
            <v>#VALUE!</v>
          </cell>
          <cell r="S966">
            <v>0</v>
          </cell>
          <cell r="T966">
            <v>25600</v>
          </cell>
          <cell r="U966">
            <v>25000</v>
          </cell>
          <cell r="V966">
            <v>25000</v>
          </cell>
          <cell r="W966">
            <v>-2.34375</v>
          </cell>
          <cell r="X966">
            <v>0</v>
          </cell>
          <cell r="Y966">
            <v>18750</v>
          </cell>
          <cell r="Z966">
            <v>18200</v>
          </cell>
          <cell r="AA966">
            <v>18200</v>
          </cell>
          <cell r="AB966">
            <v>-2.9333333333333331</v>
          </cell>
          <cell r="AC966">
            <v>0</v>
          </cell>
          <cell r="AD966">
            <v>0</v>
          </cell>
        </row>
        <row r="967">
          <cell r="B967" t="str">
            <v>조도정곡kg메조국산</v>
          </cell>
          <cell r="C967">
            <v>10</v>
          </cell>
          <cell r="D967" t="str">
            <v>곡류</v>
          </cell>
          <cell r="E967" t="str">
            <v>조</v>
          </cell>
          <cell r="F967" t="str">
            <v>도정곡</v>
          </cell>
          <cell r="G967" t="str">
            <v>kg</v>
          </cell>
          <cell r="H967" t="str">
            <v>메조</v>
          </cell>
          <cell r="I967" t="str">
            <v>국산</v>
          </cell>
          <cell r="J967" t="str">
            <v>-</v>
          </cell>
          <cell r="K967">
            <v>9200</v>
          </cell>
          <cell r="L967">
            <v>9200</v>
          </cell>
          <cell r="M967" t="e">
            <v>#VALUE!</v>
          </cell>
          <cell r="N967">
            <v>0</v>
          </cell>
          <cell r="O967" t="str">
            <v>-</v>
          </cell>
          <cell r="P967" t="str">
            <v>-</v>
          </cell>
          <cell r="Q967" t="str">
            <v>-</v>
          </cell>
          <cell r="R967" t="e">
            <v>#VALUE!</v>
          </cell>
          <cell r="S967" t="e">
            <v>#VALUE!</v>
          </cell>
          <cell r="T967">
            <v>14400</v>
          </cell>
          <cell r="U967">
            <v>15300</v>
          </cell>
          <cell r="V967">
            <v>15300</v>
          </cell>
          <cell r="W967">
            <v>6.25</v>
          </cell>
          <cell r="X967">
            <v>0</v>
          </cell>
          <cell r="Y967" t="str">
            <v>-</v>
          </cell>
          <cell r="Z967">
            <v>13120</v>
          </cell>
          <cell r="AA967">
            <v>13120</v>
          </cell>
          <cell r="AB967" t="e">
            <v>#VALUE!</v>
          </cell>
          <cell r="AC967">
            <v>0</v>
          </cell>
          <cell r="AD967">
            <v>0</v>
          </cell>
        </row>
        <row r="968">
          <cell r="B968" t="str">
            <v>조kg차조국산</v>
          </cell>
          <cell r="C968">
            <v>0</v>
          </cell>
          <cell r="D968" t="str">
            <v>곡류</v>
          </cell>
          <cell r="E968" t="str">
            <v>조</v>
          </cell>
          <cell r="F968">
            <v>0</v>
          </cell>
          <cell r="G968" t="str">
            <v>kg</v>
          </cell>
          <cell r="H968" t="str">
            <v>차조</v>
          </cell>
          <cell r="I968" t="str">
            <v>국산</v>
          </cell>
          <cell r="J968">
            <v>13000</v>
          </cell>
          <cell r="K968">
            <v>6000</v>
          </cell>
          <cell r="L968">
            <v>6000</v>
          </cell>
          <cell r="M968">
            <v>-53.846153846153847</v>
          </cell>
          <cell r="N968">
            <v>0</v>
          </cell>
          <cell r="O968" t="str">
            <v>-</v>
          </cell>
          <cell r="P968">
            <v>9800</v>
          </cell>
          <cell r="Q968">
            <v>9800</v>
          </cell>
          <cell r="R968" t="e">
            <v>#VALUE!</v>
          </cell>
          <cell r="S968">
            <v>0</v>
          </cell>
          <cell r="T968">
            <v>17600</v>
          </cell>
          <cell r="U968">
            <v>14400</v>
          </cell>
          <cell r="V968">
            <v>14400</v>
          </cell>
          <cell r="W968">
            <v>-18.181818181818183</v>
          </cell>
          <cell r="X968">
            <v>0</v>
          </cell>
          <cell r="Y968">
            <v>19800</v>
          </cell>
          <cell r="Z968">
            <v>11880</v>
          </cell>
          <cell r="AA968">
            <v>11880</v>
          </cell>
          <cell r="AB968">
            <v>-40</v>
          </cell>
          <cell r="AC968">
            <v>0</v>
          </cell>
          <cell r="AD968">
            <v>0</v>
          </cell>
        </row>
        <row r="969">
          <cell r="B969" t="str">
            <v>찹쌀현미kg찰현미국산</v>
          </cell>
          <cell r="C969">
            <v>11</v>
          </cell>
          <cell r="D969" t="str">
            <v>곡류</v>
          </cell>
          <cell r="E969" t="str">
            <v>찹쌀</v>
          </cell>
          <cell r="F969" t="str">
            <v>현미</v>
          </cell>
          <cell r="G969" t="str">
            <v>kg</v>
          </cell>
          <cell r="H969" t="str">
            <v>찰현미</v>
          </cell>
          <cell r="I969" t="str">
            <v>국산</v>
          </cell>
          <cell r="J969">
            <v>3050</v>
          </cell>
          <cell r="K969">
            <v>2800</v>
          </cell>
          <cell r="L969">
            <v>2800</v>
          </cell>
          <cell r="M969">
            <v>-8.1967213114754092</v>
          </cell>
          <cell r="N969">
            <v>0</v>
          </cell>
          <cell r="O969" t="str">
            <v>-</v>
          </cell>
          <cell r="P969">
            <v>3630</v>
          </cell>
          <cell r="Q969">
            <v>3630</v>
          </cell>
          <cell r="R969" t="e">
            <v>#VALUE!</v>
          </cell>
          <cell r="S969">
            <v>0</v>
          </cell>
          <cell r="T969">
            <v>4900</v>
          </cell>
          <cell r="U969">
            <v>4800</v>
          </cell>
          <cell r="V969">
            <v>4800</v>
          </cell>
          <cell r="W969">
            <v>-2.0408163265306123</v>
          </cell>
          <cell r="X969">
            <v>0</v>
          </cell>
          <cell r="Y969">
            <v>4620</v>
          </cell>
          <cell r="Z969">
            <v>4880</v>
          </cell>
          <cell r="AA969">
            <v>4880</v>
          </cell>
          <cell r="AB969">
            <v>5.6277056277056277</v>
          </cell>
          <cell r="AC969">
            <v>0</v>
          </cell>
          <cell r="AD969">
            <v>0</v>
          </cell>
        </row>
        <row r="970">
          <cell r="B970" t="str">
            <v>찹쌀백미kg찹쌀경기</v>
          </cell>
          <cell r="C970">
            <v>0</v>
          </cell>
          <cell r="D970" t="str">
            <v>곡류</v>
          </cell>
          <cell r="E970" t="str">
            <v>찹쌀</v>
          </cell>
          <cell r="F970" t="str">
            <v>백미</v>
          </cell>
          <cell r="G970" t="str">
            <v>kg</v>
          </cell>
          <cell r="H970" t="str">
            <v>찹쌀</v>
          </cell>
          <cell r="I970" t="str">
            <v>경기</v>
          </cell>
          <cell r="J970">
            <v>3100</v>
          </cell>
          <cell r="K970">
            <v>3000</v>
          </cell>
          <cell r="L970">
            <v>3000</v>
          </cell>
          <cell r="M970">
            <v>-3.225806451612903</v>
          </cell>
          <cell r="N970">
            <v>0</v>
          </cell>
          <cell r="O970">
            <v>3500</v>
          </cell>
          <cell r="P970">
            <v>3380</v>
          </cell>
          <cell r="Q970">
            <v>3380</v>
          </cell>
          <cell r="R970">
            <v>-3.4285714285714284</v>
          </cell>
          <cell r="S970">
            <v>0</v>
          </cell>
          <cell r="T970">
            <v>4430</v>
          </cell>
          <cell r="U970">
            <v>4250</v>
          </cell>
          <cell r="V970">
            <v>4250</v>
          </cell>
          <cell r="W970">
            <v>-4.0632054176072234</v>
          </cell>
          <cell r="X970">
            <v>0</v>
          </cell>
          <cell r="Y970">
            <v>5500</v>
          </cell>
          <cell r="Z970">
            <v>4750</v>
          </cell>
          <cell r="AA970">
            <v>4750</v>
          </cell>
          <cell r="AB970">
            <v>-13.636363636363637</v>
          </cell>
          <cell r="AC970">
            <v>0</v>
          </cell>
          <cell r="AD970">
            <v>0</v>
          </cell>
        </row>
        <row r="971">
          <cell r="B971" t="str">
            <v>찹쌀백미kg찹쌀충청</v>
          </cell>
          <cell r="C971">
            <v>0</v>
          </cell>
          <cell r="D971" t="str">
            <v>곡류</v>
          </cell>
          <cell r="E971" t="str">
            <v>찹쌀</v>
          </cell>
          <cell r="F971" t="str">
            <v>백미</v>
          </cell>
          <cell r="G971" t="str">
            <v>kg</v>
          </cell>
          <cell r="H971" t="str">
            <v>찹쌀</v>
          </cell>
          <cell r="I971" t="str">
            <v>충청</v>
          </cell>
          <cell r="J971" t="str">
            <v>-</v>
          </cell>
          <cell r="K971" t="str">
            <v>-</v>
          </cell>
          <cell r="L971" t="str">
            <v>-</v>
          </cell>
          <cell r="M971" t="e">
            <v>#VALUE!</v>
          </cell>
          <cell r="N971" t="e">
            <v>#VALUE!</v>
          </cell>
          <cell r="O971" t="str">
            <v>-</v>
          </cell>
          <cell r="P971" t="str">
            <v>-</v>
          </cell>
          <cell r="Q971" t="str">
            <v>-</v>
          </cell>
          <cell r="R971" t="e">
            <v>#VALUE!</v>
          </cell>
          <cell r="S971" t="e">
            <v>#VALUE!</v>
          </cell>
          <cell r="T971">
            <v>2900</v>
          </cell>
          <cell r="U971">
            <v>8400</v>
          </cell>
          <cell r="V971">
            <v>8400</v>
          </cell>
          <cell r="W971">
            <v>189.65517241379311</v>
          </cell>
          <cell r="X971">
            <v>0</v>
          </cell>
          <cell r="Y971">
            <v>4380</v>
          </cell>
          <cell r="Z971">
            <v>4700</v>
          </cell>
          <cell r="AA971">
            <v>4700</v>
          </cell>
          <cell r="AB971">
            <v>7.3059360730593603</v>
          </cell>
          <cell r="AC971">
            <v>0</v>
          </cell>
          <cell r="AD971">
            <v>0</v>
          </cell>
        </row>
        <row r="972">
          <cell r="B972" t="str">
            <v>찹쌀백미kg찹쌀강원</v>
          </cell>
          <cell r="C972">
            <v>0</v>
          </cell>
          <cell r="D972" t="str">
            <v>곡류</v>
          </cell>
          <cell r="E972" t="str">
            <v>찹쌀</v>
          </cell>
          <cell r="F972" t="str">
            <v>백미</v>
          </cell>
          <cell r="G972" t="str">
            <v>kg</v>
          </cell>
          <cell r="H972" t="str">
            <v>찹쌀</v>
          </cell>
          <cell r="I972" t="str">
            <v>강원</v>
          </cell>
          <cell r="J972" t="str">
            <v>-</v>
          </cell>
          <cell r="K972" t="str">
            <v>-</v>
          </cell>
          <cell r="L972" t="str">
            <v>-</v>
          </cell>
          <cell r="M972" t="e">
            <v>#VALUE!</v>
          </cell>
          <cell r="N972" t="e">
            <v>#VALUE!</v>
          </cell>
          <cell r="O972" t="str">
            <v>-</v>
          </cell>
          <cell r="P972" t="str">
            <v>-</v>
          </cell>
          <cell r="Q972" t="str">
            <v>-</v>
          </cell>
          <cell r="R972" t="e">
            <v>#VALUE!</v>
          </cell>
          <cell r="S972" t="e">
            <v>#VALUE!</v>
          </cell>
          <cell r="T972">
            <v>5300</v>
          </cell>
          <cell r="U972">
            <v>6900</v>
          </cell>
          <cell r="V972">
            <v>6900</v>
          </cell>
          <cell r="W972">
            <v>30.188679245283019</v>
          </cell>
          <cell r="X972">
            <v>0</v>
          </cell>
          <cell r="Y972">
            <v>4530</v>
          </cell>
          <cell r="Z972">
            <v>4500</v>
          </cell>
          <cell r="AA972">
            <v>4500</v>
          </cell>
          <cell r="AB972">
            <v>-0.66225165562913912</v>
          </cell>
          <cell r="AC972">
            <v>0</v>
          </cell>
          <cell r="AD972">
            <v>0</v>
          </cell>
        </row>
        <row r="973">
          <cell r="B973" t="str">
            <v>찹쌀백미kg찹쌀기타지역</v>
          </cell>
          <cell r="C973">
            <v>0</v>
          </cell>
          <cell r="D973" t="str">
            <v>곡류</v>
          </cell>
          <cell r="E973" t="str">
            <v>찹쌀</v>
          </cell>
          <cell r="F973" t="str">
            <v>백미</v>
          </cell>
          <cell r="G973" t="str">
            <v>kg</v>
          </cell>
          <cell r="H973" t="str">
            <v>찹쌀</v>
          </cell>
          <cell r="I973" t="str">
            <v>기타지역</v>
          </cell>
          <cell r="J973" t="str">
            <v>-</v>
          </cell>
          <cell r="K973" t="str">
            <v>-</v>
          </cell>
          <cell r="L973" t="str">
            <v>-</v>
          </cell>
          <cell r="M973" t="e">
            <v>#VALUE!</v>
          </cell>
          <cell r="N973" t="e">
            <v>#VALUE!</v>
          </cell>
          <cell r="O973" t="str">
            <v>-</v>
          </cell>
          <cell r="P973" t="str">
            <v>-</v>
          </cell>
          <cell r="Q973" t="str">
            <v>-</v>
          </cell>
          <cell r="R973" t="e">
            <v>#VALUE!</v>
          </cell>
          <cell r="S973" t="e">
            <v>#VALUE!</v>
          </cell>
          <cell r="T973">
            <v>5800</v>
          </cell>
          <cell r="U973" t="str">
            <v>-</v>
          </cell>
          <cell r="V973" t="str">
            <v>-</v>
          </cell>
          <cell r="W973" t="e">
            <v>#VALUE!</v>
          </cell>
          <cell r="X973" t="e">
            <v>#VALUE!</v>
          </cell>
          <cell r="Y973">
            <v>4530</v>
          </cell>
          <cell r="Z973">
            <v>5000</v>
          </cell>
          <cell r="AA973">
            <v>5000</v>
          </cell>
          <cell r="AB973">
            <v>10.375275938189846</v>
          </cell>
          <cell r="AC973">
            <v>0</v>
          </cell>
          <cell r="AD973">
            <v>0</v>
          </cell>
        </row>
        <row r="974">
          <cell r="B974" t="str">
            <v>찹쌀기능성쌀kg칼슘강화찹쌀국산</v>
          </cell>
          <cell r="C974">
            <v>0</v>
          </cell>
          <cell r="D974" t="str">
            <v>곡류</v>
          </cell>
          <cell r="E974" t="str">
            <v>찹쌀</v>
          </cell>
          <cell r="F974" t="str">
            <v>기능성쌀</v>
          </cell>
          <cell r="G974" t="str">
            <v>kg</v>
          </cell>
          <cell r="H974" t="str">
            <v>칼슘강화찹쌀</v>
          </cell>
          <cell r="I974" t="str">
            <v>국산</v>
          </cell>
          <cell r="J974" t="str">
            <v>-</v>
          </cell>
          <cell r="K974" t="str">
            <v>-</v>
          </cell>
          <cell r="L974" t="str">
            <v>-</v>
          </cell>
          <cell r="M974" t="e">
            <v>#VALUE!</v>
          </cell>
          <cell r="N974" t="e">
            <v>#VALUE!</v>
          </cell>
          <cell r="O974" t="str">
            <v>-</v>
          </cell>
          <cell r="P974" t="str">
            <v>-</v>
          </cell>
          <cell r="Q974" t="str">
            <v>-</v>
          </cell>
          <cell r="R974" t="e">
            <v>#VALUE!</v>
          </cell>
          <cell r="S974" t="e">
            <v>#VALUE!</v>
          </cell>
          <cell r="T974" t="str">
            <v>-</v>
          </cell>
          <cell r="U974" t="str">
            <v>-</v>
          </cell>
          <cell r="V974" t="str">
            <v>-</v>
          </cell>
          <cell r="W974" t="e">
            <v>#VALUE!</v>
          </cell>
          <cell r="X974" t="e">
            <v>#VALUE!</v>
          </cell>
          <cell r="Y974" t="str">
            <v>-</v>
          </cell>
          <cell r="Z974" t="str">
            <v>-</v>
          </cell>
          <cell r="AA974" t="str">
            <v>-</v>
          </cell>
          <cell r="AB974" t="e">
            <v>#VALUE!</v>
          </cell>
          <cell r="AC974" t="e">
            <v>#VALUE!</v>
          </cell>
          <cell r="AD974">
            <v>0</v>
          </cell>
        </row>
        <row r="975">
          <cell r="B975" t="str">
            <v>수수도정곡kg수수국산</v>
          </cell>
          <cell r="C975">
            <v>12</v>
          </cell>
          <cell r="D975" t="str">
            <v>곡류</v>
          </cell>
          <cell r="E975" t="str">
            <v>수수</v>
          </cell>
          <cell r="F975" t="str">
            <v>도정곡</v>
          </cell>
          <cell r="G975" t="str">
            <v>kg</v>
          </cell>
          <cell r="H975" t="str">
            <v>수수</v>
          </cell>
          <cell r="I975" t="str">
            <v>국산</v>
          </cell>
          <cell r="J975" t="str">
            <v>-</v>
          </cell>
          <cell r="K975" t="str">
            <v>-</v>
          </cell>
          <cell r="L975" t="str">
            <v>-</v>
          </cell>
          <cell r="M975" t="e">
            <v>#VALUE!</v>
          </cell>
          <cell r="N975" t="e">
            <v>#VALUE!</v>
          </cell>
          <cell r="O975" t="str">
            <v>-</v>
          </cell>
          <cell r="P975" t="str">
            <v>-</v>
          </cell>
          <cell r="Q975" t="str">
            <v>-</v>
          </cell>
          <cell r="R975" t="e">
            <v>#VALUE!</v>
          </cell>
          <cell r="S975" t="e">
            <v>#VALUE!</v>
          </cell>
          <cell r="T975">
            <v>17800</v>
          </cell>
          <cell r="U975">
            <v>15000</v>
          </cell>
          <cell r="V975">
            <v>15000</v>
          </cell>
          <cell r="W975">
            <v>-15.730337078651685</v>
          </cell>
          <cell r="X975">
            <v>0</v>
          </cell>
          <cell r="Y975" t="str">
            <v>-</v>
          </cell>
          <cell r="Z975" t="str">
            <v>-</v>
          </cell>
          <cell r="AA975" t="str">
            <v>-</v>
          </cell>
          <cell r="AB975" t="e">
            <v>#VALUE!</v>
          </cell>
          <cell r="AC975" t="e">
            <v>#VALUE!</v>
          </cell>
          <cell r="AD975">
            <v>0</v>
          </cell>
        </row>
        <row r="976">
          <cell r="B976" t="str">
            <v>수수차수수kg차수수국산</v>
          </cell>
          <cell r="C976">
            <v>0</v>
          </cell>
          <cell r="D976" t="str">
            <v>곡류</v>
          </cell>
          <cell r="E976" t="str">
            <v>수수</v>
          </cell>
          <cell r="F976" t="str">
            <v>차수수</v>
          </cell>
          <cell r="G976" t="str">
            <v>kg</v>
          </cell>
          <cell r="H976" t="str">
            <v>차수수</v>
          </cell>
          <cell r="I976" t="str">
            <v>국산</v>
          </cell>
          <cell r="J976">
            <v>13000</v>
          </cell>
          <cell r="K976">
            <v>6600</v>
          </cell>
          <cell r="L976">
            <v>6600</v>
          </cell>
          <cell r="M976">
            <v>-49.230769230769234</v>
          </cell>
          <cell r="N976">
            <v>0</v>
          </cell>
          <cell r="O976" t="str">
            <v>-</v>
          </cell>
          <cell r="P976">
            <v>11200</v>
          </cell>
          <cell r="Q976">
            <v>11200</v>
          </cell>
          <cell r="R976" t="e">
            <v>#VALUE!</v>
          </cell>
          <cell r="S976">
            <v>0</v>
          </cell>
          <cell r="T976">
            <v>16000</v>
          </cell>
          <cell r="U976">
            <v>11300</v>
          </cell>
          <cell r="V976">
            <v>11300</v>
          </cell>
          <cell r="W976">
            <v>-29.375</v>
          </cell>
          <cell r="X976">
            <v>0</v>
          </cell>
          <cell r="Y976" t="str">
            <v>-</v>
          </cell>
          <cell r="Z976">
            <v>9400</v>
          </cell>
          <cell r="AA976">
            <v>9400</v>
          </cell>
          <cell r="AB976" t="e">
            <v>#VALUE!</v>
          </cell>
          <cell r="AC976">
            <v>0</v>
          </cell>
          <cell r="AD976">
            <v>0</v>
          </cell>
        </row>
        <row r="977">
          <cell r="B977" t="str">
            <v>혼합잡곡kg15곡국산</v>
          </cell>
          <cell r="C977">
            <v>13</v>
          </cell>
          <cell r="D977" t="str">
            <v>곡류</v>
          </cell>
          <cell r="E977" t="str">
            <v>혼합잡곡</v>
          </cell>
          <cell r="F977">
            <v>0</v>
          </cell>
          <cell r="G977" t="str">
            <v>kg</v>
          </cell>
          <cell r="H977" t="str">
            <v>15곡</v>
          </cell>
          <cell r="I977" t="str">
            <v>국산</v>
          </cell>
          <cell r="J977" t="str">
            <v>-</v>
          </cell>
          <cell r="K977" t="str">
            <v>-</v>
          </cell>
          <cell r="L977" t="str">
            <v>-</v>
          </cell>
          <cell r="M977" t="e">
            <v>#VALUE!</v>
          </cell>
          <cell r="N977" t="e">
            <v>#VALUE!</v>
          </cell>
          <cell r="O977" t="str">
            <v>-</v>
          </cell>
          <cell r="P977" t="str">
            <v>-</v>
          </cell>
          <cell r="Q977" t="str">
            <v>-</v>
          </cell>
          <cell r="R977" t="e">
            <v>#VALUE!</v>
          </cell>
          <cell r="S977" t="e">
            <v>#VALUE!</v>
          </cell>
          <cell r="T977">
            <v>7670</v>
          </cell>
          <cell r="U977">
            <v>8150</v>
          </cell>
          <cell r="V977">
            <v>8150</v>
          </cell>
          <cell r="W977">
            <v>6.2581486310299868</v>
          </cell>
          <cell r="X977">
            <v>0</v>
          </cell>
          <cell r="Y977">
            <v>10250</v>
          </cell>
          <cell r="Z977">
            <v>9400</v>
          </cell>
          <cell r="AA977">
            <v>9400</v>
          </cell>
          <cell r="AB977">
            <v>-8.2926829268292686</v>
          </cell>
          <cell r="AC977">
            <v>0</v>
          </cell>
          <cell r="AD977">
            <v>0</v>
          </cell>
        </row>
        <row r="978">
          <cell r="B978" t="str">
            <v>혼합잡곡kg12곡국산</v>
          </cell>
          <cell r="C978">
            <v>0</v>
          </cell>
          <cell r="D978" t="str">
            <v>곡류</v>
          </cell>
          <cell r="E978" t="str">
            <v>혼합잡곡</v>
          </cell>
          <cell r="F978">
            <v>0</v>
          </cell>
          <cell r="G978" t="str">
            <v>kg</v>
          </cell>
          <cell r="H978" t="str">
            <v>12곡</v>
          </cell>
          <cell r="I978" t="str">
            <v>국산</v>
          </cell>
          <cell r="J978" t="str">
            <v>-</v>
          </cell>
          <cell r="K978" t="str">
            <v>-</v>
          </cell>
          <cell r="L978" t="str">
            <v>-</v>
          </cell>
          <cell r="M978" t="e">
            <v>#VALUE!</v>
          </cell>
          <cell r="N978" t="e">
            <v>#VALUE!</v>
          </cell>
          <cell r="O978" t="str">
            <v>-</v>
          </cell>
          <cell r="P978" t="str">
            <v>-</v>
          </cell>
          <cell r="Q978" t="str">
            <v>-</v>
          </cell>
          <cell r="R978" t="e">
            <v>#VALUE!</v>
          </cell>
          <cell r="S978" t="e">
            <v>#VALUE!</v>
          </cell>
          <cell r="T978">
            <v>5500</v>
          </cell>
          <cell r="U978">
            <v>6260</v>
          </cell>
          <cell r="V978">
            <v>7000</v>
          </cell>
          <cell r="W978">
            <v>27.272727272727273</v>
          </cell>
          <cell r="X978">
            <v>11.821086261980831</v>
          </cell>
          <cell r="Y978">
            <v>8950</v>
          </cell>
          <cell r="Z978">
            <v>8700</v>
          </cell>
          <cell r="AA978">
            <v>8700</v>
          </cell>
          <cell r="AB978">
            <v>-2.7932960893854748</v>
          </cell>
          <cell r="AC978">
            <v>0</v>
          </cell>
          <cell r="AD978">
            <v>0</v>
          </cell>
        </row>
        <row r="979">
          <cell r="B979" t="str">
            <v>혼합잡곡kg10곡국산</v>
          </cell>
          <cell r="C979">
            <v>0</v>
          </cell>
          <cell r="D979" t="str">
            <v>곡류</v>
          </cell>
          <cell r="E979" t="str">
            <v>혼합잡곡</v>
          </cell>
          <cell r="F979">
            <v>0</v>
          </cell>
          <cell r="G979" t="str">
            <v>kg</v>
          </cell>
          <cell r="H979" t="str">
            <v>10곡</v>
          </cell>
          <cell r="I979" t="str">
            <v>국산</v>
          </cell>
          <cell r="J979" t="str">
            <v>-</v>
          </cell>
          <cell r="K979" t="str">
            <v>-</v>
          </cell>
          <cell r="L979" t="str">
            <v>-</v>
          </cell>
          <cell r="M979" t="e">
            <v>#VALUE!</v>
          </cell>
          <cell r="N979" t="e">
            <v>#VALUE!</v>
          </cell>
          <cell r="O979" t="str">
            <v>-</v>
          </cell>
          <cell r="P979" t="str">
            <v>-</v>
          </cell>
          <cell r="Q979" t="str">
            <v>-</v>
          </cell>
          <cell r="R979" t="e">
            <v>#VALUE!</v>
          </cell>
          <cell r="S979" t="e">
            <v>#VALUE!</v>
          </cell>
          <cell r="T979" t="str">
            <v>-</v>
          </cell>
          <cell r="U979" t="str">
            <v>-</v>
          </cell>
          <cell r="V979" t="str">
            <v>-</v>
          </cell>
          <cell r="W979" t="e">
            <v>#VALUE!</v>
          </cell>
          <cell r="X979" t="e">
            <v>#VALUE!</v>
          </cell>
          <cell r="Y979" t="str">
            <v>-</v>
          </cell>
          <cell r="Z979" t="str">
            <v>-</v>
          </cell>
          <cell r="AA979" t="str">
            <v>-</v>
          </cell>
          <cell r="AB979" t="e">
            <v>#VALUE!</v>
          </cell>
          <cell r="AC979" t="e">
            <v>#VALUE!</v>
          </cell>
          <cell r="AD979">
            <v>0</v>
          </cell>
        </row>
        <row r="980">
          <cell r="B980" t="str">
            <v>혼합잡곡kg8곡국산</v>
          </cell>
          <cell r="C980">
            <v>0</v>
          </cell>
          <cell r="D980" t="str">
            <v>곡류</v>
          </cell>
          <cell r="E980" t="str">
            <v>혼합잡곡</v>
          </cell>
          <cell r="F980">
            <v>0</v>
          </cell>
          <cell r="G980" t="str">
            <v>kg</v>
          </cell>
          <cell r="H980" t="str">
            <v>8곡</v>
          </cell>
          <cell r="I980" t="str">
            <v>국산</v>
          </cell>
          <cell r="J980">
            <v>6250</v>
          </cell>
          <cell r="K980">
            <v>6880</v>
          </cell>
          <cell r="L980">
            <v>6880</v>
          </cell>
          <cell r="M980">
            <v>10.08</v>
          </cell>
          <cell r="N980">
            <v>0</v>
          </cell>
          <cell r="O980" t="str">
            <v>-</v>
          </cell>
          <cell r="P980" t="str">
            <v>-</v>
          </cell>
          <cell r="Q980" t="str">
            <v>-</v>
          </cell>
          <cell r="R980" t="e">
            <v>#VALUE!</v>
          </cell>
          <cell r="S980" t="e">
            <v>#VALUE!</v>
          </cell>
          <cell r="T980">
            <v>6970</v>
          </cell>
          <cell r="U980">
            <v>6990</v>
          </cell>
          <cell r="V980">
            <v>7000</v>
          </cell>
          <cell r="W980">
            <v>0.43041606886657102</v>
          </cell>
          <cell r="X980">
            <v>0.14306151645207441</v>
          </cell>
          <cell r="Y980" t="str">
            <v>-</v>
          </cell>
          <cell r="Z980">
            <v>5850</v>
          </cell>
          <cell r="AA980">
            <v>5850</v>
          </cell>
          <cell r="AB980" t="e">
            <v>#VALUE!</v>
          </cell>
          <cell r="AC980">
            <v>0</v>
          </cell>
          <cell r="AD980">
            <v>0</v>
          </cell>
        </row>
        <row r="981">
          <cell r="B981" t="str">
            <v>흑미멥쌀kg메흑미국산</v>
          </cell>
          <cell r="C981">
            <v>14</v>
          </cell>
          <cell r="D981" t="str">
            <v>곡류</v>
          </cell>
          <cell r="E981" t="str">
            <v>흑미</v>
          </cell>
          <cell r="F981" t="str">
            <v>멥쌀</v>
          </cell>
          <cell r="G981" t="str">
            <v>kg</v>
          </cell>
          <cell r="H981" t="str">
            <v>메흑미</v>
          </cell>
          <cell r="I981" t="str">
            <v>국산</v>
          </cell>
          <cell r="J981" t="str">
            <v>-</v>
          </cell>
          <cell r="K981" t="str">
            <v>-</v>
          </cell>
          <cell r="L981" t="str">
            <v>-</v>
          </cell>
          <cell r="M981" t="e">
            <v>#VALUE!</v>
          </cell>
          <cell r="N981" t="e">
            <v>#VALUE!</v>
          </cell>
          <cell r="O981" t="str">
            <v>-</v>
          </cell>
          <cell r="P981" t="str">
            <v>-</v>
          </cell>
          <cell r="Q981" t="str">
            <v>-</v>
          </cell>
          <cell r="R981" t="e">
            <v>#VALUE!</v>
          </cell>
          <cell r="S981" t="e">
            <v>#VALUE!</v>
          </cell>
          <cell r="T981">
            <v>7300</v>
          </cell>
          <cell r="U981" t="str">
            <v>-</v>
          </cell>
          <cell r="V981" t="str">
            <v>-</v>
          </cell>
          <cell r="W981" t="e">
            <v>#VALUE!</v>
          </cell>
          <cell r="X981" t="e">
            <v>#VALUE!</v>
          </cell>
          <cell r="Y981" t="str">
            <v>-</v>
          </cell>
          <cell r="Z981" t="str">
            <v>-</v>
          </cell>
          <cell r="AA981" t="str">
            <v>-</v>
          </cell>
          <cell r="AB981" t="e">
            <v>#VALUE!</v>
          </cell>
          <cell r="AC981" t="e">
            <v>#VALUE!</v>
          </cell>
          <cell r="AD981">
            <v>0</v>
          </cell>
        </row>
        <row r="982">
          <cell r="B982" t="str">
            <v>흑미찹쌀kg찰흑미국산</v>
          </cell>
          <cell r="C982">
            <v>0</v>
          </cell>
          <cell r="D982" t="str">
            <v>곡류</v>
          </cell>
          <cell r="E982" t="str">
            <v>흑미</v>
          </cell>
          <cell r="F982" t="str">
            <v>찹쌀</v>
          </cell>
          <cell r="G982" t="str">
            <v>kg</v>
          </cell>
          <cell r="H982" t="str">
            <v>찰흑미</v>
          </cell>
          <cell r="I982" t="str">
            <v>국산</v>
          </cell>
          <cell r="J982">
            <v>4100</v>
          </cell>
          <cell r="K982">
            <v>4750</v>
          </cell>
          <cell r="L982">
            <v>4750</v>
          </cell>
          <cell r="M982">
            <v>15.853658536585366</v>
          </cell>
          <cell r="N982">
            <v>0</v>
          </cell>
          <cell r="O982">
            <v>5700</v>
          </cell>
          <cell r="P982" t="str">
            <v>-</v>
          </cell>
          <cell r="Q982" t="str">
            <v>-</v>
          </cell>
          <cell r="R982" t="e">
            <v>#VALUE!</v>
          </cell>
          <cell r="S982" t="e">
            <v>#VALUE!</v>
          </cell>
          <cell r="T982">
            <v>7900</v>
          </cell>
          <cell r="U982">
            <v>5650</v>
          </cell>
          <cell r="V982">
            <v>5650</v>
          </cell>
          <cell r="W982">
            <v>-28.481012658227847</v>
          </cell>
          <cell r="X982">
            <v>0</v>
          </cell>
          <cell r="Y982">
            <v>6900</v>
          </cell>
          <cell r="Z982">
            <v>6300</v>
          </cell>
          <cell r="AA982">
            <v>6300</v>
          </cell>
          <cell r="AB982">
            <v>-8.695652173913043</v>
          </cell>
          <cell r="AC982">
            <v>0</v>
          </cell>
          <cell r="AD982">
            <v>0</v>
          </cell>
        </row>
        <row r="983">
          <cell r="B983" t="str">
            <v>흑미현미kg흑현미국산</v>
          </cell>
          <cell r="C983">
            <v>0</v>
          </cell>
          <cell r="D983" t="str">
            <v>곡류</v>
          </cell>
          <cell r="E983" t="str">
            <v>흑미</v>
          </cell>
          <cell r="F983" t="str">
            <v>현미</v>
          </cell>
          <cell r="G983" t="str">
            <v>kg</v>
          </cell>
          <cell r="H983" t="str">
            <v>흑현미</v>
          </cell>
          <cell r="I983" t="str">
            <v>국산</v>
          </cell>
          <cell r="J983">
            <v>4200</v>
          </cell>
          <cell r="K983" t="str">
            <v>-</v>
          </cell>
          <cell r="L983" t="str">
            <v>-</v>
          </cell>
          <cell r="M983" t="e">
            <v>#VALUE!</v>
          </cell>
          <cell r="N983" t="e">
            <v>#VALUE!</v>
          </cell>
          <cell r="O983" t="str">
            <v>-</v>
          </cell>
          <cell r="P983" t="str">
            <v>-</v>
          </cell>
          <cell r="Q983" t="str">
            <v>-</v>
          </cell>
          <cell r="R983" t="e">
            <v>#VALUE!</v>
          </cell>
          <cell r="S983" t="e">
            <v>#VALUE!</v>
          </cell>
          <cell r="T983">
            <v>7130</v>
          </cell>
          <cell r="U983">
            <v>6450</v>
          </cell>
          <cell r="V983">
            <v>6450</v>
          </cell>
          <cell r="W983">
            <v>-9.5371669004207575</v>
          </cell>
          <cell r="X983">
            <v>0</v>
          </cell>
          <cell r="Y983" t="str">
            <v>-</v>
          </cell>
          <cell r="Z983" t="str">
            <v>-</v>
          </cell>
          <cell r="AA983" t="str">
            <v>-</v>
          </cell>
          <cell r="AB983" t="e">
            <v>#VALUE!</v>
          </cell>
          <cell r="AC983" t="e">
            <v>#VALUE!</v>
          </cell>
          <cell r="AD983">
            <v>0</v>
          </cell>
        </row>
        <row r="984">
          <cell r="B984" t="str">
            <v>흑미kg발아흑미국산</v>
          </cell>
          <cell r="C984">
            <v>0</v>
          </cell>
          <cell r="D984" t="str">
            <v>곡류</v>
          </cell>
          <cell r="E984" t="str">
            <v>흑미</v>
          </cell>
          <cell r="F984">
            <v>0</v>
          </cell>
          <cell r="G984" t="str">
            <v>kg</v>
          </cell>
          <cell r="H984" t="str">
            <v>발아흑미</v>
          </cell>
          <cell r="I984" t="str">
            <v>국산</v>
          </cell>
          <cell r="J984">
            <v>4900</v>
          </cell>
          <cell r="K984">
            <v>5600</v>
          </cell>
          <cell r="L984" t="str">
            <v>-</v>
          </cell>
          <cell r="M984" t="e">
            <v>#VALUE!</v>
          </cell>
          <cell r="N984" t="e">
            <v>#VALUE!</v>
          </cell>
          <cell r="O984" t="str">
            <v>-</v>
          </cell>
          <cell r="P984" t="str">
            <v>-</v>
          </cell>
          <cell r="Q984" t="str">
            <v>-</v>
          </cell>
          <cell r="R984" t="e">
            <v>#VALUE!</v>
          </cell>
          <cell r="S984" t="e">
            <v>#VALUE!</v>
          </cell>
          <cell r="T984">
            <v>8400</v>
          </cell>
          <cell r="U984">
            <v>10650</v>
          </cell>
          <cell r="V984">
            <v>10650</v>
          </cell>
          <cell r="W984">
            <v>26.785714285714285</v>
          </cell>
          <cell r="X984">
            <v>0</v>
          </cell>
          <cell r="Y984">
            <v>9000</v>
          </cell>
          <cell r="Z984">
            <v>7000</v>
          </cell>
          <cell r="AA984">
            <v>7000</v>
          </cell>
          <cell r="AB984">
            <v>-22.222222222222221</v>
          </cell>
          <cell r="AC984">
            <v>0</v>
          </cell>
          <cell r="AD984">
            <v>0</v>
          </cell>
        </row>
        <row r="985">
          <cell r="B985" t="str">
            <v>강낭콩생것kg깐강낭콩국산</v>
          </cell>
          <cell r="C985">
            <v>15</v>
          </cell>
          <cell r="D985" t="str">
            <v>두류</v>
          </cell>
          <cell r="E985" t="str">
            <v>강낭콩</v>
          </cell>
          <cell r="F985" t="str">
            <v>생것</v>
          </cell>
          <cell r="G985" t="str">
            <v>kg</v>
          </cell>
          <cell r="H985" t="str">
            <v>깐강낭콩</v>
          </cell>
          <cell r="I985" t="str">
            <v>국산</v>
          </cell>
          <cell r="J985" t="str">
            <v>-</v>
          </cell>
          <cell r="K985" t="str">
            <v>-</v>
          </cell>
          <cell r="L985" t="str">
            <v>-</v>
          </cell>
          <cell r="M985" t="e">
            <v>#VALUE!</v>
          </cell>
          <cell r="N985" t="e">
            <v>#VALUE!</v>
          </cell>
          <cell r="O985" t="str">
            <v>-</v>
          </cell>
          <cell r="P985" t="str">
            <v>-</v>
          </cell>
          <cell r="Q985" t="str">
            <v>-</v>
          </cell>
          <cell r="R985" t="e">
            <v>#VALUE!</v>
          </cell>
          <cell r="S985" t="e">
            <v>#VALUE!</v>
          </cell>
          <cell r="T985" t="str">
            <v>-</v>
          </cell>
          <cell r="U985">
            <v>15300</v>
          </cell>
          <cell r="V985" t="str">
            <v>-</v>
          </cell>
          <cell r="W985" t="e">
            <v>#VALUE!</v>
          </cell>
          <cell r="X985" t="e">
            <v>#VALUE!</v>
          </cell>
          <cell r="Y985" t="str">
            <v>-</v>
          </cell>
          <cell r="Z985" t="str">
            <v>-</v>
          </cell>
          <cell r="AA985" t="str">
            <v>-</v>
          </cell>
          <cell r="AB985" t="e">
            <v>#VALUE!</v>
          </cell>
          <cell r="AC985" t="e">
            <v>#VALUE!</v>
          </cell>
          <cell r="AD985">
            <v>0</v>
          </cell>
        </row>
        <row r="986">
          <cell r="B986" t="str">
            <v>강낭콩말린것kg건강낭콩,홍대국산</v>
          </cell>
          <cell r="C986">
            <v>0</v>
          </cell>
          <cell r="D986" t="str">
            <v>두류</v>
          </cell>
          <cell r="E986" t="str">
            <v>강낭콩</v>
          </cell>
          <cell r="F986" t="str">
            <v>말린것</v>
          </cell>
          <cell r="G986" t="str">
            <v>kg</v>
          </cell>
          <cell r="H986" t="str">
            <v>건강낭콩,홍대</v>
          </cell>
          <cell r="I986" t="str">
            <v>국산</v>
          </cell>
          <cell r="J986">
            <v>14000</v>
          </cell>
          <cell r="K986">
            <v>10600</v>
          </cell>
          <cell r="L986">
            <v>10600</v>
          </cell>
          <cell r="M986">
            <v>-24.285714285714285</v>
          </cell>
          <cell r="N986">
            <v>0</v>
          </cell>
          <cell r="O986" t="str">
            <v>-</v>
          </cell>
          <cell r="P986" t="str">
            <v>-</v>
          </cell>
          <cell r="Q986" t="str">
            <v>-</v>
          </cell>
          <cell r="R986" t="e">
            <v>#VALUE!</v>
          </cell>
          <cell r="S986" t="e">
            <v>#VALUE!</v>
          </cell>
          <cell r="T986">
            <v>19400</v>
          </cell>
          <cell r="U986">
            <v>19000</v>
          </cell>
          <cell r="V986">
            <v>15300</v>
          </cell>
          <cell r="W986">
            <v>-21.134020618556701</v>
          </cell>
          <cell r="X986">
            <v>-19.473684210526315</v>
          </cell>
          <cell r="Y986">
            <v>17500</v>
          </cell>
          <cell r="Z986">
            <v>13200</v>
          </cell>
          <cell r="AA986">
            <v>13200</v>
          </cell>
          <cell r="AB986">
            <v>-24.571428571428573</v>
          </cell>
          <cell r="AC986">
            <v>0</v>
          </cell>
          <cell r="AD986">
            <v>0</v>
          </cell>
        </row>
        <row r="987">
          <cell r="B987" t="str">
            <v>녹두말린것kg깐녹두국산</v>
          </cell>
          <cell r="C987">
            <v>16</v>
          </cell>
          <cell r="D987" t="str">
            <v>두류</v>
          </cell>
          <cell r="E987" t="str">
            <v>녹두</v>
          </cell>
          <cell r="F987" t="str">
            <v>말린것</v>
          </cell>
          <cell r="G987" t="str">
            <v>kg</v>
          </cell>
          <cell r="H987" t="str">
            <v>깐녹두</v>
          </cell>
          <cell r="I987" t="str">
            <v>국산</v>
          </cell>
          <cell r="J987">
            <v>19000</v>
          </cell>
          <cell r="K987">
            <v>12000</v>
          </cell>
          <cell r="L987">
            <v>12000</v>
          </cell>
          <cell r="M987">
            <v>-36.842105263157897</v>
          </cell>
          <cell r="N987">
            <v>0</v>
          </cell>
          <cell r="O987" t="str">
            <v>-</v>
          </cell>
          <cell r="P987" t="str">
            <v>-</v>
          </cell>
          <cell r="Q987" t="str">
            <v>-</v>
          </cell>
          <cell r="R987" t="e">
            <v>#VALUE!</v>
          </cell>
          <cell r="S987" t="e">
            <v>#VALUE!</v>
          </cell>
          <cell r="T987">
            <v>31800</v>
          </cell>
          <cell r="U987">
            <v>22600</v>
          </cell>
          <cell r="V987">
            <v>22600</v>
          </cell>
          <cell r="W987">
            <v>-28.930817610062892</v>
          </cell>
          <cell r="X987">
            <v>0</v>
          </cell>
          <cell r="Y987">
            <v>28130</v>
          </cell>
          <cell r="Z987">
            <v>24400</v>
          </cell>
          <cell r="AA987">
            <v>24400</v>
          </cell>
          <cell r="AB987">
            <v>-13.259864912904373</v>
          </cell>
          <cell r="AC987">
            <v>0</v>
          </cell>
          <cell r="AD987">
            <v>0</v>
          </cell>
        </row>
        <row r="988">
          <cell r="B988" t="str">
            <v>대두(검정콩)말린것kg흑태국산</v>
          </cell>
          <cell r="C988">
            <v>17</v>
          </cell>
          <cell r="D988" t="str">
            <v>두류</v>
          </cell>
          <cell r="E988" t="str">
            <v>대두(검정콩)</v>
          </cell>
          <cell r="F988" t="str">
            <v>말린것</v>
          </cell>
          <cell r="G988" t="str">
            <v>kg</v>
          </cell>
          <cell r="H988" t="str">
            <v>흑태</v>
          </cell>
          <cell r="I988" t="str">
            <v>국산</v>
          </cell>
          <cell r="J988">
            <v>13000</v>
          </cell>
          <cell r="K988">
            <v>10400</v>
          </cell>
          <cell r="L988">
            <v>10400</v>
          </cell>
          <cell r="M988">
            <v>-20</v>
          </cell>
          <cell r="N988">
            <v>0</v>
          </cell>
          <cell r="O988" t="str">
            <v>-</v>
          </cell>
          <cell r="P988" t="str">
            <v>-</v>
          </cell>
          <cell r="Q988" t="str">
            <v>-</v>
          </cell>
          <cell r="R988" t="e">
            <v>#VALUE!</v>
          </cell>
          <cell r="S988" t="e">
            <v>#VALUE!</v>
          </cell>
          <cell r="T988">
            <v>19600</v>
          </cell>
          <cell r="U988">
            <v>18600</v>
          </cell>
          <cell r="V988">
            <v>18600</v>
          </cell>
          <cell r="W988">
            <v>-5.1020408163265305</v>
          </cell>
          <cell r="X988">
            <v>0</v>
          </cell>
          <cell r="Y988">
            <v>17500</v>
          </cell>
          <cell r="Z988">
            <v>11300</v>
          </cell>
          <cell r="AA988">
            <v>12500</v>
          </cell>
          <cell r="AB988">
            <v>-28.571428571428573</v>
          </cell>
          <cell r="AC988">
            <v>10.619469026548673</v>
          </cell>
          <cell r="AD988">
            <v>0</v>
          </cell>
        </row>
        <row r="989">
          <cell r="B989" t="str">
            <v>대두(검정콩)말린것,녹색자엽콩kg서리태국산</v>
          </cell>
          <cell r="C989">
            <v>0</v>
          </cell>
          <cell r="D989" t="str">
            <v>두류</v>
          </cell>
          <cell r="E989" t="str">
            <v>대두(검정콩)</v>
          </cell>
          <cell r="F989" t="str">
            <v>말린것,녹색자엽콩</v>
          </cell>
          <cell r="G989" t="str">
            <v>kg</v>
          </cell>
          <cell r="H989" t="str">
            <v>서리태</v>
          </cell>
          <cell r="I989" t="str">
            <v>국산</v>
          </cell>
          <cell r="J989">
            <v>13200</v>
          </cell>
          <cell r="K989">
            <v>11250</v>
          </cell>
          <cell r="L989">
            <v>11250</v>
          </cell>
          <cell r="M989">
            <v>-14.772727272727273</v>
          </cell>
          <cell r="N989">
            <v>0</v>
          </cell>
          <cell r="O989" t="str">
            <v>-</v>
          </cell>
          <cell r="P989">
            <v>27000</v>
          </cell>
          <cell r="Q989" t="str">
            <v>-</v>
          </cell>
          <cell r="R989" t="e">
            <v>#VALUE!</v>
          </cell>
          <cell r="S989" t="e">
            <v>#VALUE!</v>
          </cell>
          <cell r="T989">
            <v>23800</v>
          </cell>
          <cell r="U989">
            <v>20400</v>
          </cell>
          <cell r="V989">
            <v>20400</v>
          </cell>
          <cell r="W989">
            <v>-14.285714285714286</v>
          </cell>
          <cell r="X989">
            <v>0</v>
          </cell>
          <cell r="Y989">
            <v>22500</v>
          </cell>
          <cell r="Z989">
            <v>15700</v>
          </cell>
          <cell r="AA989">
            <v>15700</v>
          </cell>
          <cell r="AB989">
            <v>-30.222222222222221</v>
          </cell>
          <cell r="AC989">
            <v>0</v>
          </cell>
          <cell r="AD989">
            <v>0</v>
          </cell>
        </row>
        <row r="990">
          <cell r="B990" t="str">
            <v>대두(노란콩)말린것kg백태국산</v>
          </cell>
          <cell r="C990">
            <v>18</v>
          </cell>
          <cell r="D990" t="str">
            <v>두류</v>
          </cell>
          <cell r="E990" t="str">
            <v>대두(노란콩)</v>
          </cell>
          <cell r="F990" t="str">
            <v>말린것</v>
          </cell>
          <cell r="G990" t="str">
            <v>kg</v>
          </cell>
          <cell r="H990" t="str">
            <v>백태</v>
          </cell>
          <cell r="I990" t="str">
            <v>국산</v>
          </cell>
          <cell r="J990">
            <v>7000</v>
          </cell>
          <cell r="K990">
            <v>5200</v>
          </cell>
          <cell r="L990">
            <v>5200</v>
          </cell>
          <cell r="M990">
            <v>-25.714285714285715</v>
          </cell>
          <cell r="N990">
            <v>0</v>
          </cell>
          <cell r="O990" t="str">
            <v>-</v>
          </cell>
          <cell r="P990">
            <v>9900</v>
          </cell>
          <cell r="Q990">
            <v>9900</v>
          </cell>
          <cell r="R990" t="e">
            <v>#VALUE!</v>
          </cell>
          <cell r="S990">
            <v>0</v>
          </cell>
          <cell r="T990">
            <v>13200</v>
          </cell>
          <cell r="U990">
            <v>11800</v>
          </cell>
          <cell r="V990">
            <v>11800</v>
          </cell>
          <cell r="W990">
            <v>-10.606060606060606</v>
          </cell>
          <cell r="X990">
            <v>0</v>
          </cell>
          <cell r="Y990">
            <v>11250</v>
          </cell>
          <cell r="Z990">
            <v>8800</v>
          </cell>
          <cell r="AA990">
            <v>8800</v>
          </cell>
          <cell r="AB990">
            <v>-21.777777777777779</v>
          </cell>
          <cell r="AC990">
            <v>0</v>
          </cell>
          <cell r="AD990">
            <v>0</v>
          </cell>
        </row>
        <row r="991">
          <cell r="B991" t="str">
            <v>동부생것kg햇동부,깐것국산</v>
          </cell>
          <cell r="C991">
            <v>19</v>
          </cell>
          <cell r="D991" t="str">
            <v>두류</v>
          </cell>
          <cell r="E991" t="str">
            <v>동부</v>
          </cell>
          <cell r="F991" t="str">
            <v>생것</v>
          </cell>
          <cell r="G991" t="str">
            <v>kg</v>
          </cell>
          <cell r="H991" t="str">
            <v>햇동부,깐것</v>
          </cell>
          <cell r="I991" t="str">
            <v>국산</v>
          </cell>
          <cell r="J991" t="str">
            <v>-</v>
          </cell>
          <cell r="K991" t="str">
            <v>-</v>
          </cell>
          <cell r="L991" t="str">
            <v>-</v>
          </cell>
          <cell r="M991" t="e">
            <v>#VALUE!</v>
          </cell>
          <cell r="N991" t="e">
            <v>#VALUE!</v>
          </cell>
          <cell r="O991" t="str">
            <v>-</v>
          </cell>
          <cell r="P991" t="str">
            <v>-</v>
          </cell>
          <cell r="Q991" t="str">
            <v>-</v>
          </cell>
          <cell r="R991" t="e">
            <v>#VALUE!</v>
          </cell>
          <cell r="S991" t="e">
            <v>#VALUE!</v>
          </cell>
          <cell r="T991" t="str">
            <v>-</v>
          </cell>
          <cell r="U991" t="str">
            <v>-</v>
          </cell>
          <cell r="V991" t="str">
            <v>-</v>
          </cell>
          <cell r="W991" t="e">
            <v>#VALUE!</v>
          </cell>
          <cell r="X991" t="e">
            <v>#VALUE!</v>
          </cell>
          <cell r="Y991" t="str">
            <v>-</v>
          </cell>
          <cell r="Z991" t="str">
            <v>-</v>
          </cell>
          <cell r="AA991" t="str">
            <v>-</v>
          </cell>
          <cell r="AB991" t="e">
            <v>#VALUE!</v>
          </cell>
          <cell r="AC991" t="e">
            <v>#VALUE!</v>
          </cell>
          <cell r="AD991">
            <v>0</v>
          </cell>
        </row>
        <row r="992">
          <cell r="B992" t="str">
            <v>동부생것kg햇먹동부,깐것국산</v>
          </cell>
          <cell r="C992">
            <v>0</v>
          </cell>
          <cell r="D992" t="str">
            <v>두류</v>
          </cell>
          <cell r="E992" t="str">
            <v>동부</v>
          </cell>
          <cell r="F992" t="str">
            <v>생것</v>
          </cell>
          <cell r="G992" t="str">
            <v>kg</v>
          </cell>
          <cell r="H992" t="str">
            <v>햇먹동부,깐것</v>
          </cell>
          <cell r="I992" t="str">
            <v>국산</v>
          </cell>
          <cell r="J992" t="str">
            <v>-</v>
          </cell>
          <cell r="K992" t="str">
            <v>-</v>
          </cell>
          <cell r="L992" t="str">
            <v>-</v>
          </cell>
          <cell r="M992" t="e">
            <v>#VALUE!</v>
          </cell>
          <cell r="N992" t="e">
            <v>#VALUE!</v>
          </cell>
          <cell r="O992" t="str">
            <v>-</v>
          </cell>
          <cell r="P992" t="str">
            <v>-</v>
          </cell>
          <cell r="Q992" t="str">
            <v>-</v>
          </cell>
          <cell r="R992" t="e">
            <v>#VALUE!</v>
          </cell>
          <cell r="S992" t="e">
            <v>#VALUE!</v>
          </cell>
          <cell r="T992" t="str">
            <v>-</v>
          </cell>
          <cell r="U992" t="str">
            <v>-</v>
          </cell>
          <cell r="V992" t="str">
            <v>-</v>
          </cell>
          <cell r="W992" t="e">
            <v>#VALUE!</v>
          </cell>
          <cell r="X992" t="e">
            <v>#VALUE!</v>
          </cell>
          <cell r="Y992" t="str">
            <v>-</v>
          </cell>
          <cell r="Z992" t="str">
            <v>-</v>
          </cell>
          <cell r="AA992" t="str">
            <v>-</v>
          </cell>
          <cell r="AB992" t="e">
            <v>#VALUE!</v>
          </cell>
          <cell r="AC992" t="e">
            <v>#VALUE!</v>
          </cell>
          <cell r="AD992">
            <v>0</v>
          </cell>
        </row>
        <row r="993">
          <cell r="B993" t="str">
            <v>동부말린것kg건동부국산</v>
          </cell>
          <cell r="C993">
            <v>0</v>
          </cell>
          <cell r="D993" t="str">
            <v>두류</v>
          </cell>
          <cell r="E993" t="str">
            <v>동부</v>
          </cell>
          <cell r="F993" t="str">
            <v>말린것</v>
          </cell>
          <cell r="G993" t="str">
            <v>kg</v>
          </cell>
          <cell r="H993" t="str">
            <v>건동부</v>
          </cell>
          <cell r="I993" t="str">
            <v>국산</v>
          </cell>
          <cell r="J993" t="str">
            <v>-</v>
          </cell>
          <cell r="K993" t="str">
            <v>-</v>
          </cell>
          <cell r="L993" t="str">
            <v>-</v>
          </cell>
          <cell r="M993" t="e">
            <v>#VALUE!</v>
          </cell>
          <cell r="N993" t="e">
            <v>#VALUE!</v>
          </cell>
          <cell r="O993" t="str">
            <v>-</v>
          </cell>
          <cell r="P993" t="str">
            <v>-</v>
          </cell>
          <cell r="Q993" t="str">
            <v>-</v>
          </cell>
          <cell r="R993" t="e">
            <v>#VALUE!</v>
          </cell>
          <cell r="S993" t="e">
            <v>#VALUE!</v>
          </cell>
          <cell r="T993" t="str">
            <v>-</v>
          </cell>
          <cell r="U993" t="str">
            <v>-</v>
          </cell>
          <cell r="V993" t="str">
            <v>-</v>
          </cell>
          <cell r="W993" t="e">
            <v>#VALUE!</v>
          </cell>
          <cell r="X993" t="e">
            <v>#VALUE!</v>
          </cell>
          <cell r="Y993" t="str">
            <v>-</v>
          </cell>
          <cell r="Z993" t="str">
            <v>-</v>
          </cell>
          <cell r="AA993" t="str">
            <v>-</v>
          </cell>
          <cell r="AB993" t="e">
            <v>#VALUE!</v>
          </cell>
          <cell r="AC993" t="e">
            <v>#VALUE!</v>
          </cell>
          <cell r="AD993">
            <v>0</v>
          </cell>
        </row>
        <row r="994">
          <cell r="B994" t="str">
            <v>밤콩생것kg햇밤콩국산</v>
          </cell>
          <cell r="C994">
            <v>20</v>
          </cell>
          <cell r="D994" t="str">
            <v>두류</v>
          </cell>
          <cell r="E994" t="str">
            <v>밤콩</v>
          </cell>
          <cell r="F994" t="str">
            <v>생것</v>
          </cell>
          <cell r="G994" t="str">
            <v>kg</v>
          </cell>
          <cell r="H994" t="str">
            <v>햇밤콩</v>
          </cell>
          <cell r="I994" t="str">
            <v>국산</v>
          </cell>
          <cell r="J994" t="str">
            <v>-</v>
          </cell>
          <cell r="K994" t="str">
            <v>-</v>
          </cell>
          <cell r="L994" t="str">
            <v>-</v>
          </cell>
          <cell r="M994" t="e">
            <v>#VALUE!</v>
          </cell>
          <cell r="N994" t="e">
            <v>#VALUE!</v>
          </cell>
          <cell r="O994" t="str">
            <v>-</v>
          </cell>
          <cell r="P994" t="str">
            <v>-</v>
          </cell>
          <cell r="Q994" t="str">
            <v>-</v>
          </cell>
          <cell r="R994" t="e">
            <v>#VALUE!</v>
          </cell>
          <cell r="S994" t="e">
            <v>#VALUE!</v>
          </cell>
          <cell r="T994" t="str">
            <v>-</v>
          </cell>
          <cell r="U994" t="str">
            <v>-</v>
          </cell>
          <cell r="V994" t="str">
            <v>-</v>
          </cell>
          <cell r="W994" t="e">
            <v>#VALUE!</v>
          </cell>
          <cell r="X994" t="e">
            <v>#VALUE!</v>
          </cell>
          <cell r="Y994" t="str">
            <v>-</v>
          </cell>
          <cell r="Z994" t="str">
            <v>-</v>
          </cell>
          <cell r="AA994" t="str">
            <v>-</v>
          </cell>
          <cell r="AB994" t="e">
            <v>#VALUE!</v>
          </cell>
          <cell r="AC994" t="e">
            <v>#VALUE!</v>
          </cell>
          <cell r="AD994">
            <v>0</v>
          </cell>
        </row>
        <row r="995">
          <cell r="B995" t="str">
            <v>밤콩말린것kg건밤콩국산</v>
          </cell>
          <cell r="C995">
            <v>0</v>
          </cell>
          <cell r="D995" t="str">
            <v>두류</v>
          </cell>
          <cell r="E995" t="str">
            <v>밤콩</v>
          </cell>
          <cell r="F995" t="str">
            <v>말린것</v>
          </cell>
          <cell r="G995" t="str">
            <v>kg</v>
          </cell>
          <cell r="H995" t="str">
            <v>건밤콩</v>
          </cell>
          <cell r="I995" t="str">
            <v>국산</v>
          </cell>
          <cell r="J995" t="str">
            <v>-</v>
          </cell>
          <cell r="K995" t="str">
            <v>-</v>
          </cell>
          <cell r="L995" t="str">
            <v>-</v>
          </cell>
          <cell r="M995" t="e">
            <v>#VALUE!</v>
          </cell>
          <cell r="N995" t="e">
            <v>#VALUE!</v>
          </cell>
          <cell r="O995" t="str">
            <v>-</v>
          </cell>
          <cell r="P995" t="str">
            <v>-</v>
          </cell>
          <cell r="Q995" t="str">
            <v>-</v>
          </cell>
          <cell r="R995" t="e">
            <v>#VALUE!</v>
          </cell>
          <cell r="S995" t="e">
            <v>#VALUE!</v>
          </cell>
          <cell r="T995" t="str">
            <v>-</v>
          </cell>
          <cell r="U995" t="str">
            <v>-</v>
          </cell>
          <cell r="V995" t="str">
            <v>-</v>
          </cell>
          <cell r="W995" t="e">
            <v>#VALUE!</v>
          </cell>
          <cell r="X995" t="e">
            <v>#VALUE!</v>
          </cell>
          <cell r="Y995" t="str">
            <v>-</v>
          </cell>
          <cell r="Z995" t="str">
            <v>-</v>
          </cell>
          <cell r="AA995" t="str">
            <v>-</v>
          </cell>
          <cell r="AB995" t="e">
            <v>#VALUE!</v>
          </cell>
          <cell r="AC995" t="e">
            <v>#VALUE!</v>
          </cell>
          <cell r="AD995">
            <v>0</v>
          </cell>
        </row>
        <row r="996">
          <cell r="B996" t="str">
            <v>완두콩생것kg피완두국산</v>
          </cell>
          <cell r="C996">
            <v>21</v>
          </cell>
          <cell r="D996" t="str">
            <v>두류</v>
          </cell>
          <cell r="E996" t="str">
            <v>완두콩</v>
          </cell>
          <cell r="F996" t="str">
            <v>생것</v>
          </cell>
          <cell r="G996" t="str">
            <v>kg</v>
          </cell>
          <cell r="H996" t="str">
            <v>피완두</v>
          </cell>
          <cell r="I996" t="str">
            <v>국산</v>
          </cell>
          <cell r="J996" t="str">
            <v>-</v>
          </cell>
          <cell r="K996" t="str">
            <v>-</v>
          </cell>
          <cell r="L996" t="str">
            <v>-</v>
          </cell>
          <cell r="M996" t="e">
            <v>#VALUE!</v>
          </cell>
          <cell r="N996" t="e">
            <v>#VALUE!</v>
          </cell>
          <cell r="O996" t="str">
            <v>-</v>
          </cell>
          <cell r="P996" t="str">
            <v>-</v>
          </cell>
          <cell r="Q996" t="str">
            <v>-</v>
          </cell>
          <cell r="R996" t="e">
            <v>#VALUE!</v>
          </cell>
          <cell r="S996" t="e">
            <v>#VALUE!</v>
          </cell>
          <cell r="T996" t="str">
            <v>-</v>
          </cell>
          <cell r="U996" t="str">
            <v>-</v>
          </cell>
          <cell r="V996" t="str">
            <v>-</v>
          </cell>
          <cell r="W996" t="e">
            <v>#VALUE!</v>
          </cell>
          <cell r="X996" t="e">
            <v>#VALUE!</v>
          </cell>
          <cell r="Y996" t="str">
            <v>-</v>
          </cell>
          <cell r="Z996" t="str">
            <v>-</v>
          </cell>
          <cell r="AA996" t="str">
            <v>-</v>
          </cell>
          <cell r="AB996" t="e">
            <v>#VALUE!</v>
          </cell>
          <cell r="AC996" t="e">
            <v>#VALUE!</v>
          </cell>
          <cell r="AD996">
            <v>0</v>
          </cell>
        </row>
        <row r="997">
          <cell r="B997" t="str">
            <v>완두콩생것kg깐완두국산</v>
          </cell>
          <cell r="C997">
            <v>0</v>
          </cell>
          <cell r="D997" t="str">
            <v>두류</v>
          </cell>
          <cell r="E997" t="str">
            <v>완두콩</v>
          </cell>
          <cell r="F997" t="str">
            <v>생것</v>
          </cell>
          <cell r="G997" t="str">
            <v>kg</v>
          </cell>
          <cell r="H997" t="str">
            <v>깐완두</v>
          </cell>
          <cell r="I997" t="str">
            <v>국산</v>
          </cell>
          <cell r="J997" t="str">
            <v>-</v>
          </cell>
          <cell r="K997" t="str">
            <v>-</v>
          </cell>
          <cell r="L997" t="str">
            <v>-</v>
          </cell>
          <cell r="M997" t="e">
            <v>#VALUE!</v>
          </cell>
          <cell r="N997" t="e">
            <v>#VALUE!</v>
          </cell>
          <cell r="O997" t="str">
            <v>-</v>
          </cell>
          <cell r="P997" t="str">
            <v>-</v>
          </cell>
          <cell r="Q997" t="str">
            <v>-</v>
          </cell>
          <cell r="R997" t="e">
            <v>#VALUE!</v>
          </cell>
          <cell r="S997" t="e">
            <v>#VALUE!</v>
          </cell>
          <cell r="T997" t="str">
            <v>-</v>
          </cell>
          <cell r="U997" t="str">
            <v>-</v>
          </cell>
          <cell r="V997" t="str">
            <v>-</v>
          </cell>
          <cell r="W997" t="e">
            <v>#VALUE!</v>
          </cell>
          <cell r="X997" t="e">
            <v>#VALUE!</v>
          </cell>
          <cell r="Y997" t="str">
            <v>-</v>
          </cell>
          <cell r="Z997" t="str">
            <v>-</v>
          </cell>
          <cell r="AA997" t="str">
            <v>-</v>
          </cell>
          <cell r="AB997" t="e">
            <v>#VALUE!</v>
          </cell>
          <cell r="AC997" t="e">
            <v>#VALUE!</v>
          </cell>
          <cell r="AD997">
            <v>0</v>
          </cell>
        </row>
        <row r="998">
          <cell r="B998" t="str">
            <v>완두콩냉동kg냉동완두국산</v>
          </cell>
          <cell r="C998">
            <v>0</v>
          </cell>
          <cell r="D998" t="str">
            <v>두류</v>
          </cell>
          <cell r="E998" t="str">
            <v>완두콩</v>
          </cell>
          <cell r="F998" t="str">
            <v>냉동</v>
          </cell>
          <cell r="G998" t="str">
            <v>kg</v>
          </cell>
          <cell r="H998" t="str">
            <v>냉동완두</v>
          </cell>
          <cell r="I998" t="str">
            <v>국산</v>
          </cell>
          <cell r="J998" t="str">
            <v>-</v>
          </cell>
          <cell r="K998" t="str">
            <v>-</v>
          </cell>
          <cell r="L998" t="str">
            <v>-</v>
          </cell>
          <cell r="M998" t="e">
            <v>#VALUE!</v>
          </cell>
          <cell r="N998" t="e">
            <v>#VALUE!</v>
          </cell>
          <cell r="O998" t="str">
            <v>-</v>
          </cell>
          <cell r="P998" t="str">
            <v>-</v>
          </cell>
          <cell r="Q998" t="str">
            <v>-</v>
          </cell>
          <cell r="R998" t="e">
            <v>#VALUE!</v>
          </cell>
          <cell r="S998" t="e">
            <v>#VALUE!</v>
          </cell>
          <cell r="T998" t="str">
            <v>-</v>
          </cell>
          <cell r="U998" t="str">
            <v>-</v>
          </cell>
          <cell r="V998" t="str">
            <v>-</v>
          </cell>
          <cell r="W998" t="e">
            <v>#VALUE!</v>
          </cell>
          <cell r="X998" t="e">
            <v>#VALUE!</v>
          </cell>
          <cell r="Y998" t="str">
            <v>-</v>
          </cell>
          <cell r="Z998" t="str">
            <v>-</v>
          </cell>
          <cell r="AA998" t="str">
            <v>-</v>
          </cell>
          <cell r="AB998" t="e">
            <v>#VALUE!</v>
          </cell>
          <cell r="AC998" t="e">
            <v>#VALUE!</v>
          </cell>
          <cell r="AD998">
            <v>0</v>
          </cell>
        </row>
        <row r="999">
          <cell r="B999" t="str">
            <v>완두콩말린것kg건완두수입</v>
          </cell>
          <cell r="C999">
            <v>0</v>
          </cell>
          <cell r="D999" t="str">
            <v>두류</v>
          </cell>
          <cell r="E999" t="str">
            <v>완두콩</v>
          </cell>
          <cell r="F999" t="str">
            <v>말린것</v>
          </cell>
          <cell r="G999" t="str">
            <v>kg</v>
          </cell>
          <cell r="H999" t="str">
            <v>건완두</v>
          </cell>
          <cell r="I999" t="str">
            <v>수입</v>
          </cell>
          <cell r="J999" t="str">
            <v>-</v>
          </cell>
          <cell r="K999" t="str">
            <v>-</v>
          </cell>
          <cell r="L999" t="str">
            <v>-</v>
          </cell>
          <cell r="M999" t="e">
            <v>#VALUE!</v>
          </cell>
          <cell r="N999" t="e">
            <v>#VALUE!</v>
          </cell>
          <cell r="O999" t="str">
            <v>-</v>
          </cell>
          <cell r="P999" t="str">
            <v>-</v>
          </cell>
          <cell r="Q999" t="str">
            <v>-</v>
          </cell>
          <cell r="R999" t="e">
            <v>#VALUE!</v>
          </cell>
          <cell r="S999" t="e">
            <v>#VALUE!</v>
          </cell>
          <cell r="T999" t="str">
            <v>-</v>
          </cell>
          <cell r="U999" t="str">
            <v>-</v>
          </cell>
          <cell r="V999" t="str">
            <v>-</v>
          </cell>
          <cell r="W999" t="e">
            <v>#VALUE!</v>
          </cell>
          <cell r="X999" t="e">
            <v>#VALUE!</v>
          </cell>
          <cell r="Y999" t="str">
            <v>-</v>
          </cell>
          <cell r="Z999" t="str">
            <v>-</v>
          </cell>
          <cell r="AA999" t="str">
            <v>-</v>
          </cell>
          <cell r="AB999" t="e">
            <v>#VALUE!</v>
          </cell>
          <cell r="AC999" t="e">
            <v>#VALUE!</v>
          </cell>
          <cell r="AD999">
            <v>0</v>
          </cell>
        </row>
        <row r="1000">
          <cell r="B1000" t="str">
            <v>완두콩불린것kg불린완두수입</v>
          </cell>
          <cell r="C1000">
            <v>0</v>
          </cell>
          <cell r="D1000" t="str">
            <v>두류</v>
          </cell>
          <cell r="E1000" t="str">
            <v>완두콩</v>
          </cell>
          <cell r="F1000" t="str">
            <v>불린것</v>
          </cell>
          <cell r="G1000" t="str">
            <v>kg</v>
          </cell>
          <cell r="H1000" t="str">
            <v>불린완두</v>
          </cell>
          <cell r="I1000" t="str">
            <v>수입</v>
          </cell>
          <cell r="J1000" t="str">
            <v>-</v>
          </cell>
          <cell r="K1000" t="str">
            <v>-</v>
          </cell>
          <cell r="L1000" t="str">
            <v>-</v>
          </cell>
          <cell r="M1000" t="e">
            <v>#VALUE!</v>
          </cell>
          <cell r="N1000" t="e">
            <v>#VALUE!</v>
          </cell>
          <cell r="O1000" t="str">
            <v>-</v>
          </cell>
          <cell r="P1000" t="str">
            <v>-</v>
          </cell>
          <cell r="Q1000" t="str">
            <v>-</v>
          </cell>
          <cell r="R1000" t="e">
            <v>#VALUE!</v>
          </cell>
          <cell r="S1000" t="e">
            <v>#VALUE!</v>
          </cell>
          <cell r="T1000" t="str">
            <v>-</v>
          </cell>
          <cell r="U1000" t="str">
            <v>-</v>
          </cell>
          <cell r="V1000" t="str">
            <v>-</v>
          </cell>
          <cell r="W1000" t="e">
            <v>#VALUE!</v>
          </cell>
          <cell r="X1000" t="e">
            <v>#VALUE!</v>
          </cell>
          <cell r="Y1000" t="str">
            <v>-</v>
          </cell>
          <cell r="Z1000" t="str">
            <v>-</v>
          </cell>
          <cell r="AA1000" t="str">
            <v>-</v>
          </cell>
          <cell r="AB1000" t="e">
            <v>#VALUE!</v>
          </cell>
          <cell r="AC1000" t="e">
            <v>#VALUE!</v>
          </cell>
          <cell r="AD1000">
            <v>0</v>
          </cell>
        </row>
        <row r="1001">
          <cell r="B1001" t="str">
            <v>울타리콩생것kg깐울타리콩국산</v>
          </cell>
          <cell r="C1001">
            <v>22</v>
          </cell>
          <cell r="D1001" t="str">
            <v>두류</v>
          </cell>
          <cell r="E1001" t="str">
            <v>울타리콩</v>
          </cell>
          <cell r="F1001" t="str">
            <v>생것</v>
          </cell>
          <cell r="G1001" t="str">
            <v>kg</v>
          </cell>
          <cell r="H1001" t="str">
            <v>깐울타리콩</v>
          </cell>
          <cell r="I1001" t="str">
            <v>국산</v>
          </cell>
          <cell r="J1001" t="str">
            <v>-</v>
          </cell>
          <cell r="K1001" t="str">
            <v>-</v>
          </cell>
          <cell r="L1001" t="str">
            <v>-</v>
          </cell>
          <cell r="M1001" t="e">
            <v>#VALUE!</v>
          </cell>
          <cell r="N1001" t="e">
            <v>#VALUE!</v>
          </cell>
          <cell r="O1001" t="str">
            <v>-</v>
          </cell>
          <cell r="P1001" t="str">
            <v>-</v>
          </cell>
          <cell r="Q1001" t="str">
            <v>-</v>
          </cell>
          <cell r="R1001" t="e">
            <v>#VALUE!</v>
          </cell>
          <cell r="S1001" t="e">
            <v>#VALUE!</v>
          </cell>
          <cell r="T1001" t="str">
            <v>-</v>
          </cell>
          <cell r="U1001" t="str">
            <v>-</v>
          </cell>
          <cell r="V1001" t="str">
            <v>-</v>
          </cell>
          <cell r="W1001" t="e">
            <v>#VALUE!</v>
          </cell>
          <cell r="X1001" t="e">
            <v>#VALUE!</v>
          </cell>
          <cell r="Y1001" t="str">
            <v>-</v>
          </cell>
          <cell r="Z1001" t="str">
            <v>-</v>
          </cell>
          <cell r="AA1001" t="str">
            <v>-</v>
          </cell>
          <cell r="AB1001" t="e">
            <v>#VALUE!</v>
          </cell>
          <cell r="AC1001" t="e">
            <v>#VALUE!</v>
          </cell>
          <cell r="AD1001">
            <v>0</v>
          </cell>
        </row>
        <row r="1002">
          <cell r="B1002" t="str">
            <v>울타리콩말린것kg건울타리콩국산</v>
          </cell>
          <cell r="C1002">
            <v>0</v>
          </cell>
          <cell r="D1002" t="str">
            <v>두류</v>
          </cell>
          <cell r="E1002" t="str">
            <v>울타리콩</v>
          </cell>
          <cell r="F1002" t="str">
            <v>말린것</v>
          </cell>
          <cell r="G1002" t="str">
            <v>kg</v>
          </cell>
          <cell r="H1002" t="str">
            <v>건울타리콩</v>
          </cell>
          <cell r="I1002" t="str">
            <v>국산</v>
          </cell>
          <cell r="J1002">
            <v>16000</v>
          </cell>
          <cell r="K1002">
            <v>15000</v>
          </cell>
          <cell r="L1002">
            <v>15000</v>
          </cell>
          <cell r="M1002">
            <v>-6.25</v>
          </cell>
          <cell r="N1002">
            <v>0</v>
          </cell>
          <cell r="O1002" t="str">
            <v>-</v>
          </cell>
          <cell r="P1002" t="str">
            <v>-</v>
          </cell>
          <cell r="Q1002" t="str">
            <v>-</v>
          </cell>
          <cell r="R1002" t="e">
            <v>#VALUE!</v>
          </cell>
          <cell r="S1002" t="e">
            <v>#VALUE!</v>
          </cell>
          <cell r="T1002" t="str">
            <v>-</v>
          </cell>
          <cell r="U1002">
            <v>10900</v>
          </cell>
          <cell r="V1002">
            <v>10900</v>
          </cell>
          <cell r="W1002" t="e">
            <v>#VALUE!</v>
          </cell>
          <cell r="X1002">
            <v>0</v>
          </cell>
          <cell r="Y1002">
            <v>20000</v>
          </cell>
          <cell r="Z1002">
            <v>17400</v>
          </cell>
          <cell r="AA1002">
            <v>17400</v>
          </cell>
          <cell r="AB1002">
            <v>-13</v>
          </cell>
          <cell r="AC1002">
            <v>0</v>
          </cell>
          <cell r="AD1002">
            <v>0</v>
          </cell>
        </row>
        <row r="1003">
          <cell r="B1003" t="str">
            <v>쥐눈이콩검정소립콩,말린것kg검정약콩국산</v>
          </cell>
          <cell r="C1003">
            <v>23</v>
          </cell>
          <cell r="D1003" t="str">
            <v>두류</v>
          </cell>
          <cell r="E1003" t="str">
            <v>쥐눈이콩</v>
          </cell>
          <cell r="F1003" t="str">
            <v>검정소립콩,말린것</v>
          </cell>
          <cell r="G1003" t="str">
            <v>kg</v>
          </cell>
          <cell r="H1003" t="str">
            <v>검정약콩</v>
          </cell>
          <cell r="I1003" t="str">
            <v>국산</v>
          </cell>
          <cell r="J1003">
            <v>12000</v>
          </cell>
          <cell r="K1003">
            <v>8000</v>
          </cell>
          <cell r="L1003">
            <v>8000</v>
          </cell>
          <cell r="M1003">
            <v>-33.333333333333336</v>
          </cell>
          <cell r="N1003">
            <v>0</v>
          </cell>
          <cell r="O1003" t="str">
            <v>-</v>
          </cell>
          <cell r="P1003" t="str">
            <v>-</v>
          </cell>
          <cell r="Q1003" t="str">
            <v>-</v>
          </cell>
          <cell r="R1003" t="e">
            <v>#VALUE!</v>
          </cell>
          <cell r="S1003" t="e">
            <v>#VALUE!</v>
          </cell>
          <cell r="T1003">
            <v>19000</v>
          </cell>
          <cell r="U1003">
            <v>15800</v>
          </cell>
          <cell r="V1003">
            <v>15000</v>
          </cell>
          <cell r="W1003">
            <v>-21.05263157894737</v>
          </cell>
          <cell r="X1003">
            <v>-5.0632911392405067</v>
          </cell>
          <cell r="Y1003">
            <v>15700</v>
          </cell>
          <cell r="Z1003">
            <v>10700</v>
          </cell>
          <cell r="AA1003">
            <v>10700</v>
          </cell>
          <cell r="AB1003">
            <v>-31.847133757961782</v>
          </cell>
          <cell r="AC1003">
            <v>0</v>
          </cell>
          <cell r="AD1003">
            <v>0</v>
          </cell>
        </row>
        <row r="1004">
          <cell r="B1004" t="str">
            <v>콩가루생것kg국산</v>
          </cell>
          <cell r="C1004">
            <v>24</v>
          </cell>
          <cell r="D1004" t="str">
            <v>두류</v>
          </cell>
          <cell r="E1004" t="str">
            <v>콩가루</v>
          </cell>
          <cell r="F1004" t="str">
            <v>생것</v>
          </cell>
          <cell r="G1004" t="str">
            <v>kg</v>
          </cell>
          <cell r="H1004">
            <v>0</v>
          </cell>
          <cell r="I1004" t="str">
            <v>국산</v>
          </cell>
          <cell r="J1004" t="str">
            <v>-</v>
          </cell>
          <cell r="K1004" t="str">
            <v>-</v>
          </cell>
          <cell r="L1004" t="str">
            <v>-</v>
          </cell>
          <cell r="M1004" t="e">
            <v>#VALUE!</v>
          </cell>
          <cell r="N1004" t="e">
            <v>#VALUE!</v>
          </cell>
          <cell r="O1004" t="str">
            <v>-</v>
          </cell>
          <cell r="P1004" t="str">
            <v>-</v>
          </cell>
          <cell r="Q1004" t="str">
            <v>-</v>
          </cell>
          <cell r="R1004" t="e">
            <v>#VALUE!</v>
          </cell>
          <cell r="S1004" t="e">
            <v>#VALUE!</v>
          </cell>
          <cell r="T1004" t="str">
            <v>-</v>
          </cell>
          <cell r="U1004">
            <v>18000</v>
          </cell>
          <cell r="V1004">
            <v>18000</v>
          </cell>
          <cell r="W1004" t="e">
            <v>#VALUE!</v>
          </cell>
          <cell r="X1004">
            <v>0</v>
          </cell>
          <cell r="Y1004">
            <v>12900</v>
          </cell>
          <cell r="Z1004">
            <v>18600</v>
          </cell>
          <cell r="AA1004">
            <v>18600</v>
          </cell>
          <cell r="AB1004">
            <v>44.186046511627907</v>
          </cell>
          <cell r="AC1004">
            <v>0</v>
          </cell>
          <cell r="AD1004">
            <v>0</v>
          </cell>
        </row>
        <row r="1005">
          <cell r="B1005" t="str">
            <v>콩가루볶은것kg 국산</v>
          </cell>
          <cell r="C1005">
            <v>0</v>
          </cell>
          <cell r="D1005" t="str">
            <v>두류</v>
          </cell>
          <cell r="E1005" t="str">
            <v>콩가루</v>
          </cell>
          <cell r="F1005" t="str">
            <v>볶은것</v>
          </cell>
          <cell r="G1005" t="str">
            <v>kg</v>
          </cell>
          <cell r="H1005" t="str">
            <v xml:space="preserve"> </v>
          </cell>
          <cell r="I1005" t="str">
            <v>국산</v>
          </cell>
          <cell r="J1005" t="str">
            <v>-</v>
          </cell>
          <cell r="K1005" t="str">
            <v>-</v>
          </cell>
          <cell r="L1005" t="str">
            <v>-</v>
          </cell>
          <cell r="M1005" t="e">
            <v>#VALUE!</v>
          </cell>
          <cell r="N1005" t="e">
            <v>#VALUE!</v>
          </cell>
          <cell r="O1005" t="str">
            <v>-</v>
          </cell>
          <cell r="P1005" t="str">
            <v>-</v>
          </cell>
          <cell r="Q1005" t="str">
            <v>-</v>
          </cell>
          <cell r="R1005" t="e">
            <v>#VALUE!</v>
          </cell>
          <cell r="S1005" t="e">
            <v>#VALUE!</v>
          </cell>
          <cell r="T1005">
            <v>18000</v>
          </cell>
          <cell r="U1005">
            <v>18000</v>
          </cell>
          <cell r="V1005">
            <v>18000</v>
          </cell>
          <cell r="W1005">
            <v>0</v>
          </cell>
          <cell r="X1005">
            <v>0</v>
          </cell>
          <cell r="Y1005">
            <v>14200</v>
          </cell>
          <cell r="Z1005">
            <v>21600</v>
          </cell>
          <cell r="AA1005">
            <v>21600</v>
          </cell>
          <cell r="AB1005">
            <v>52.112676056338032</v>
          </cell>
          <cell r="AC1005">
            <v>0</v>
          </cell>
          <cell r="AD1005">
            <v>0</v>
          </cell>
        </row>
        <row r="1006">
          <cell r="B1006" t="str">
            <v>팥붉은팥,생것kg햇팥,깐것국산</v>
          </cell>
          <cell r="C1006">
            <v>25</v>
          </cell>
          <cell r="D1006" t="str">
            <v>두류</v>
          </cell>
          <cell r="E1006" t="str">
            <v>팥</v>
          </cell>
          <cell r="F1006" t="str">
            <v>붉은팥,생것</v>
          </cell>
          <cell r="G1006" t="str">
            <v>kg</v>
          </cell>
          <cell r="H1006" t="str">
            <v>햇팥,깐것</v>
          </cell>
          <cell r="I1006" t="str">
            <v>국산</v>
          </cell>
          <cell r="J1006" t="str">
            <v>-</v>
          </cell>
          <cell r="K1006" t="str">
            <v>-</v>
          </cell>
          <cell r="L1006" t="str">
            <v>-</v>
          </cell>
          <cell r="M1006" t="e">
            <v>#VALUE!</v>
          </cell>
          <cell r="N1006" t="e">
            <v>#VALUE!</v>
          </cell>
          <cell r="O1006" t="str">
            <v>-</v>
          </cell>
          <cell r="P1006" t="str">
            <v>-</v>
          </cell>
          <cell r="Q1006" t="str">
            <v>-</v>
          </cell>
          <cell r="R1006" t="e">
            <v>#VALUE!</v>
          </cell>
          <cell r="S1006" t="e">
            <v>#VALUE!</v>
          </cell>
          <cell r="T1006">
            <v>15560</v>
          </cell>
          <cell r="U1006" t="str">
            <v>-</v>
          </cell>
          <cell r="V1006" t="str">
            <v>-</v>
          </cell>
          <cell r="W1006" t="e">
            <v>#VALUE!</v>
          </cell>
          <cell r="X1006" t="e">
            <v>#VALUE!</v>
          </cell>
          <cell r="Y1006" t="str">
            <v>-</v>
          </cell>
          <cell r="Z1006" t="str">
            <v>-</v>
          </cell>
          <cell r="AA1006" t="str">
            <v>-</v>
          </cell>
          <cell r="AB1006" t="e">
            <v>#VALUE!</v>
          </cell>
          <cell r="AC1006" t="e">
            <v>#VALUE!</v>
          </cell>
          <cell r="AD1006">
            <v>0</v>
          </cell>
        </row>
        <row r="1007">
          <cell r="B1007" t="str">
            <v>팥붉은팥,말린것kg건적두국산</v>
          </cell>
          <cell r="C1007">
            <v>0</v>
          </cell>
          <cell r="D1007" t="str">
            <v>두류</v>
          </cell>
          <cell r="E1007" t="str">
            <v>팥</v>
          </cell>
          <cell r="F1007" t="str">
            <v>붉은팥,말린것</v>
          </cell>
          <cell r="G1007" t="str">
            <v>kg</v>
          </cell>
          <cell r="H1007" t="str">
            <v>건적두</v>
          </cell>
          <cell r="I1007" t="str">
            <v>국산</v>
          </cell>
          <cell r="J1007">
            <v>15000</v>
          </cell>
          <cell r="K1007">
            <v>8500</v>
          </cell>
          <cell r="L1007">
            <v>8500</v>
          </cell>
          <cell r="M1007">
            <v>-43.333333333333336</v>
          </cell>
          <cell r="N1007">
            <v>0</v>
          </cell>
          <cell r="O1007" t="str">
            <v>-</v>
          </cell>
          <cell r="P1007" t="str">
            <v>-</v>
          </cell>
          <cell r="Q1007" t="str">
            <v>-</v>
          </cell>
          <cell r="R1007" t="e">
            <v>#VALUE!</v>
          </cell>
          <cell r="S1007" t="e">
            <v>#VALUE!</v>
          </cell>
          <cell r="T1007">
            <v>27800</v>
          </cell>
          <cell r="U1007">
            <v>19800</v>
          </cell>
          <cell r="V1007">
            <v>19800</v>
          </cell>
          <cell r="W1007">
            <v>-28.776978417266186</v>
          </cell>
          <cell r="X1007">
            <v>0</v>
          </cell>
          <cell r="Y1007">
            <v>22500</v>
          </cell>
          <cell r="Z1007">
            <v>9400</v>
          </cell>
          <cell r="AA1007">
            <v>9400</v>
          </cell>
          <cell r="AB1007">
            <v>-58.222222222222221</v>
          </cell>
          <cell r="AC1007">
            <v>0</v>
          </cell>
          <cell r="AD1007">
            <v>0</v>
          </cell>
        </row>
        <row r="1008">
          <cell r="B1008" t="str">
            <v/>
          </cell>
          <cell r="C1008" t="str">
            <v>&lt;공산품  162종 775품목&gt;</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row>
        <row r="1009">
          <cell r="B1009" t="str">
            <v>도우넛가루미국소맥분65.8/오뚜기kg오뚜기</v>
          </cell>
          <cell r="C1009">
            <v>1</v>
          </cell>
          <cell r="D1009" t="str">
            <v>곡류(가루)</v>
          </cell>
          <cell r="E1009" t="str">
            <v>도우넛가루</v>
          </cell>
          <cell r="F1009" t="str">
            <v>미국소맥분65.8/오뚜기</v>
          </cell>
          <cell r="G1009" t="str">
            <v>kg</v>
          </cell>
          <cell r="H1009">
            <v>0</v>
          </cell>
          <cell r="I1009" t="str">
            <v>오뚜기</v>
          </cell>
          <cell r="J1009">
            <v>3400</v>
          </cell>
          <cell r="K1009">
            <v>3400</v>
          </cell>
          <cell r="L1009">
            <v>3400</v>
          </cell>
          <cell r="M1009">
            <v>0</v>
          </cell>
          <cell r="N1009">
            <v>0</v>
          </cell>
          <cell r="O1009">
            <v>4200</v>
          </cell>
          <cell r="P1009">
            <v>4200</v>
          </cell>
          <cell r="Q1009">
            <v>4200</v>
          </cell>
          <cell r="R1009">
            <v>0</v>
          </cell>
          <cell r="S1009">
            <v>0</v>
          </cell>
          <cell r="T1009" t="str">
            <v>-</v>
          </cell>
          <cell r="U1009">
            <v>4600</v>
          </cell>
          <cell r="V1009">
            <v>4600</v>
          </cell>
          <cell r="W1009" t="e">
            <v>#VALUE!</v>
          </cell>
          <cell r="X1009">
            <v>0</v>
          </cell>
          <cell r="Y1009">
            <v>4200</v>
          </cell>
          <cell r="Z1009">
            <v>4200</v>
          </cell>
          <cell r="AA1009">
            <v>4200</v>
          </cell>
          <cell r="AB1009">
            <v>0</v>
          </cell>
          <cell r="AC1009">
            <v>0</v>
          </cell>
          <cell r="AD1009">
            <v>0</v>
          </cell>
        </row>
        <row r="1010">
          <cell r="B1010" t="str">
            <v>도우넛가루미국밀가루/CJkg제일제당</v>
          </cell>
          <cell r="C1010">
            <v>0</v>
          </cell>
          <cell r="D1010" t="str">
            <v>곡류(가루)</v>
          </cell>
          <cell r="E1010" t="str">
            <v>도우넛가루</v>
          </cell>
          <cell r="F1010" t="str">
            <v>미국밀가루/CJ</v>
          </cell>
          <cell r="G1010" t="str">
            <v>kg</v>
          </cell>
          <cell r="H1010">
            <v>0</v>
          </cell>
          <cell r="I1010" t="str">
            <v>제일제당</v>
          </cell>
          <cell r="J1010">
            <v>4200</v>
          </cell>
          <cell r="K1010">
            <v>4200</v>
          </cell>
          <cell r="L1010">
            <v>4200</v>
          </cell>
          <cell r="M1010">
            <v>0</v>
          </cell>
          <cell r="N1010">
            <v>0</v>
          </cell>
          <cell r="O1010" t="str">
            <v>-</v>
          </cell>
          <cell r="P1010">
            <v>4200</v>
          </cell>
          <cell r="Q1010">
            <v>4200</v>
          </cell>
          <cell r="R1010" t="e">
            <v>#VALUE!</v>
          </cell>
          <cell r="S1010">
            <v>0</v>
          </cell>
          <cell r="T1010" t="str">
            <v>-</v>
          </cell>
          <cell r="U1010">
            <v>4420</v>
          </cell>
          <cell r="V1010">
            <v>4420</v>
          </cell>
          <cell r="W1010" t="e">
            <v>#VALUE!</v>
          </cell>
          <cell r="X1010">
            <v>0</v>
          </cell>
          <cell r="Y1010">
            <v>4420</v>
          </cell>
          <cell r="Z1010">
            <v>4420</v>
          </cell>
          <cell r="AA1010">
            <v>4420</v>
          </cell>
          <cell r="AB1010">
            <v>0</v>
          </cell>
          <cell r="AC1010">
            <v>0</v>
          </cell>
          <cell r="AD1010">
            <v>0</v>
          </cell>
        </row>
        <row r="1011">
          <cell r="B1011" t="str">
            <v>믹스540g녹차호떡믹스제일제당</v>
          </cell>
          <cell r="C1011">
            <v>2</v>
          </cell>
          <cell r="D1011" t="str">
            <v>곡류(가루)</v>
          </cell>
          <cell r="E1011" t="str">
            <v>믹스</v>
          </cell>
          <cell r="F1011">
            <v>0</v>
          </cell>
          <cell r="G1011" t="str">
            <v>540g</v>
          </cell>
          <cell r="H1011" t="str">
            <v>녹차호떡믹스</v>
          </cell>
          <cell r="I1011" t="str">
            <v>제일제당</v>
          </cell>
          <cell r="J1011" t="str">
            <v>-</v>
          </cell>
          <cell r="K1011">
            <v>2600</v>
          </cell>
          <cell r="L1011">
            <v>5200</v>
          </cell>
          <cell r="M1011" t="e">
            <v>#VALUE!</v>
          </cell>
          <cell r="N1011">
            <v>100</v>
          </cell>
          <cell r="O1011">
            <v>5270</v>
          </cell>
          <cell r="P1011" t="str">
            <v>-</v>
          </cell>
          <cell r="Q1011">
            <v>4730</v>
          </cell>
          <cell r="R1011">
            <v>-10.246679316888045</v>
          </cell>
          <cell r="S1011" t="e">
            <v>#VALUE!</v>
          </cell>
          <cell r="T1011">
            <v>4590</v>
          </cell>
          <cell r="U1011">
            <v>3310</v>
          </cell>
          <cell r="V1011">
            <v>4730</v>
          </cell>
          <cell r="W1011">
            <v>3.0501089324618738</v>
          </cell>
          <cell r="X1011">
            <v>42.900302114803623</v>
          </cell>
          <cell r="Y1011">
            <v>4840</v>
          </cell>
          <cell r="Z1011">
            <v>4840</v>
          </cell>
          <cell r="AA1011">
            <v>4840</v>
          </cell>
          <cell r="AB1011">
            <v>0</v>
          </cell>
          <cell r="AC1011">
            <v>0</v>
          </cell>
          <cell r="AD1011">
            <v>0</v>
          </cell>
        </row>
        <row r="1012">
          <cell r="B1012" t="str">
            <v>믹스540g호떡믹스제일제당</v>
          </cell>
          <cell r="C1012">
            <v>0</v>
          </cell>
          <cell r="D1012" t="str">
            <v>곡류(가루)</v>
          </cell>
          <cell r="E1012" t="str">
            <v>믹스</v>
          </cell>
          <cell r="F1012">
            <v>0</v>
          </cell>
          <cell r="G1012" t="str">
            <v>540g</v>
          </cell>
          <cell r="H1012" t="str">
            <v>호떡믹스</v>
          </cell>
          <cell r="I1012" t="str">
            <v>제일제당</v>
          </cell>
          <cell r="J1012" t="str">
            <v>-</v>
          </cell>
          <cell r="K1012">
            <v>2600</v>
          </cell>
          <cell r="L1012">
            <v>4660</v>
          </cell>
          <cell r="M1012" t="e">
            <v>#VALUE!</v>
          </cell>
          <cell r="N1012">
            <v>79.230769230769226</v>
          </cell>
          <cell r="O1012">
            <v>5270</v>
          </cell>
          <cell r="P1012" t="str">
            <v>-</v>
          </cell>
          <cell r="Q1012" t="str">
            <v>-</v>
          </cell>
          <cell r="R1012" t="e">
            <v>#VALUE!</v>
          </cell>
          <cell r="S1012" t="e">
            <v>#VALUE!</v>
          </cell>
          <cell r="T1012">
            <v>4530</v>
          </cell>
          <cell r="U1012">
            <v>3310</v>
          </cell>
          <cell r="V1012">
            <v>4730</v>
          </cell>
          <cell r="W1012">
            <v>4.4150110375275942</v>
          </cell>
          <cell r="X1012">
            <v>42.900302114803623</v>
          </cell>
          <cell r="Y1012">
            <v>4840</v>
          </cell>
          <cell r="Z1012">
            <v>4840</v>
          </cell>
          <cell r="AA1012">
            <v>4840</v>
          </cell>
          <cell r="AB1012">
            <v>0</v>
          </cell>
          <cell r="AC1012">
            <v>0</v>
          </cell>
          <cell r="AD1012">
            <v>0</v>
          </cell>
        </row>
        <row r="1013">
          <cell r="B1013" t="str">
            <v>믹스kg머핀가루삼양</v>
          </cell>
          <cell r="C1013">
            <v>0</v>
          </cell>
          <cell r="D1013" t="str">
            <v>곡류(가루)</v>
          </cell>
          <cell r="E1013" t="str">
            <v>믹스</v>
          </cell>
          <cell r="F1013">
            <v>0</v>
          </cell>
          <cell r="G1013" t="str">
            <v>kg</v>
          </cell>
          <cell r="H1013" t="str">
            <v>머핀가루</v>
          </cell>
          <cell r="I1013" t="str">
            <v>삼양</v>
          </cell>
          <cell r="J1013">
            <v>7100</v>
          </cell>
          <cell r="K1013">
            <v>7100</v>
          </cell>
          <cell r="L1013">
            <v>7100</v>
          </cell>
          <cell r="M1013">
            <v>0</v>
          </cell>
          <cell r="N1013">
            <v>0</v>
          </cell>
          <cell r="O1013" t="str">
            <v>-</v>
          </cell>
          <cell r="P1013" t="str">
            <v>-</v>
          </cell>
          <cell r="Q1013" t="str">
            <v>-</v>
          </cell>
          <cell r="R1013" t="e">
            <v>#VALUE!</v>
          </cell>
          <cell r="S1013" t="e">
            <v>#VALUE!</v>
          </cell>
          <cell r="T1013">
            <v>7900</v>
          </cell>
          <cell r="U1013">
            <v>5600</v>
          </cell>
          <cell r="V1013" t="str">
            <v>-</v>
          </cell>
          <cell r="W1013" t="e">
            <v>#VALUE!</v>
          </cell>
          <cell r="X1013" t="e">
            <v>#VALUE!</v>
          </cell>
          <cell r="Y1013">
            <v>7900</v>
          </cell>
          <cell r="Z1013">
            <v>7900</v>
          </cell>
          <cell r="AA1013">
            <v>7900</v>
          </cell>
          <cell r="AB1013">
            <v>0</v>
          </cell>
          <cell r="AC1013">
            <v>0</v>
          </cell>
          <cell r="AD1013">
            <v>0</v>
          </cell>
        </row>
        <row r="1014">
          <cell r="B1014" t="str">
            <v>믹스kg스폰지믹스제일제당</v>
          </cell>
          <cell r="C1014">
            <v>0</v>
          </cell>
          <cell r="D1014" t="str">
            <v>곡류(가루)</v>
          </cell>
          <cell r="E1014" t="str">
            <v>믹스</v>
          </cell>
          <cell r="F1014">
            <v>0</v>
          </cell>
          <cell r="G1014" t="str">
            <v>kg</v>
          </cell>
          <cell r="H1014" t="str">
            <v>스폰지믹스</v>
          </cell>
          <cell r="I1014" t="str">
            <v>제일제당</v>
          </cell>
          <cell r="J1014">
            <v>7100</v>
          </cell>
          <cell r="K1014">
            <v>6900</v>
          </cell>
          <cell r="L1014">
            <v>6900</v>
          </cell>
          <cell r="M1014">
            <v>-2.816901408450704</v>
          </cell>
          <cell r="N1014">
            <v>0</v>
          </cell>
          <cell r="O1014" t="str">
            <v>-</v>
          </cell>
          <cell r="P1014" t="str">
            <v>-</v>
          </cell>
          <cell r="Q1014" t="str">
            <v>-</v>
          </cell>
          <cell r="R1014" t="e">
            <v>#VALUE!</v>
          </cell>
          <cell r="S1014" t="e">
            <v>#VALUE!</v>
          </cell>
          <cell r="T1014">
            <v>7600</v>
          </cell>
          <cell r="U1014" t="str">
            <v>-</v>
          </cell>
          <cell r="V1014" t="str">
            <v>-</v>
          </cell>
          <cell r="W1014" t="e">
            <v>#VALUE!</v>
          </cell>
          <cell r="X1014" t="e">
            <v>#VALUE!</v>
          </cell>
          <cell r="Y1014" t="str">
            <v>-</v>
          </cell>
          <cell r="Z1014">
            <v>7600</v>
          </cell>
          <cell r="AA1014">
            <v>7600</v>
          </cell>
          <cell r="AB1014" t="e">
            <v>#VALUE!</v>
          </cell>
          <cell r="AC1014">
            <v>0</v>
          </cell>
          <cell r="AD1014">
            <v>0</v>
          </cell>
        </row>
        <row r="1015">
          <cell r="B1015" t="str">
            <v>믹스kg쵸코쿠키믹스제일제당</v>
          </cell>
          <cell r="C1015">
            <v>0</v>
          </cell>
          <cell r="D1015" t="str">
            <v>곡류(가루)</v>
          </cell>
          <cell r="E1015" t="str">
            <v>믹스</v>
          </cell>
          <cell r="F1015">
            <v>0</v>
          </cell>
          <cell r="G1015" t="str">
            <v>kg</v>
          </cell>
          <cell r="H1015" t="str">
            <v>쵸코쿠키믹스</v>
          </cell>
          <cell r="I1015" t="str">
            <v>제일제당</v>
          </cell>
          <cell r="J1015">
            <v>7100</v>
          </cell>
          <cell r="K1015">
            <v>6900</v>
          </cell>
          <cell r="L1015">
            <v>6900</v>
          </cell>
          <cell r="M1015">
            <v>-2.816901408450704</v>
          </cell>
          <cell r="N1015">
            <v>0</v>
          </cell>
          <cell r="O1015" t="str">
            <v>-</v>
          </cell>
          <cell r="P1015" t="str">
            <v>-</v>
          </cell>
          <cell r="Q1015" t="str">
            <v>-</v>
          </cell>
          <cell r="R1015" t="e">
            <v>#VALUE!</v>
          </cell>
          <cell r="S1015" t="e">
            <v>#VALUE!</v>
          </cell>
          <cell r="T1015">
            <v>10280</v>
          </cell>
          <cell r="U1015">
            <v>10280</v>
          </cell>
          <cell r="V1015">
            <v>10280</v>
          </cell>
          <cell r="W1015">
            <v>0</v>
          </cell>
          <cell r="X1015">
            <v>0</v>
          </cell>
          <cell r="Y1015">
            <v>8630</v>
          </cell>
          <cell r="Z1015">
            <v>8630</v>
          </cell>
          <cell r="AA1015">
            <v>8630</v>
          </cell>
          <cell r="AB1015">
            <v>0</v>
          </cell>
          <cell r="AC1015">
            <v>0</v>
          </cell>
          <cell r="AD1015">
            <v>0</v>
          </cell>
        </row>
        <row r="1016">
          <cell r="B1016" t="str">
            <v>믹스kg깨찰빵믹스제일제당</v>
          </cell>
          <cell r="C1016">
            <v>0</v>
          </cell>
          <cell r="D1016" t="str">
            <v>곡류(가루)</v>
          </cell>
          <cell r="E1016" t="str">
            <v>믹스</v>
          </cell>
          <cell r="F1016">
            <v>0</v>
          </cell>
          <cell r="G1016" t="str">
            <v>kg</v>
          </cell>
          <cell r="H1016" t="str">
            <v>깨찰빵믹스</v>
          </cell>
          <cell r="I1016" t="str">
            <v>제일제당</v>
          </cell>
          <cell r="J1016">
            <v>7100</v>
          </cell>
          <cell r="K1016">
            <v>7100</v>
          </cell>
          <cell r="L1016">
            <v>7100</v>
          </cell>
          <cell r="M1016">
            <v>0</v>
          </cell>
          <cell r="N1016">
            <v>0</v>
          </cell>
          <cell r="O1016" t="str">
            <v>-</v>
          </cell>
          <cell r="P1016" t="str">
            <v>-</v>
          </cell>
          <cell r="Q1016" t="str">
            <v>-</v>
          </cell>
          <cell r="R1016" t="e">
            <v>#VALUE!</v>
          </cell>
          <cell r="S1016" t="e">
            <v>#VALUE!</v>
          </cell>
          <cell r="T1016">
            <v>7720</v>
          </cell>
          <cell r="U1016" t="str">
            <v>-</v>
          </cell>
          <cell r="V1016" t="str">
            <v>-</v>
          </cell>
          <cell r="W1016" t="e">
            <v>#VALUE!</v>
          </cell>
          <cell r="X1016" t="e">
            <v>#VALUE!</v>
          </cell>
          <cell r="Y1016">
            <v>8400</v>
          </cell>
          <cell r="Z1016">
            <v>8400</v>
          </cell>
          <cell r="AA1016">
            <v>8400</v>
          </cell>
          <cell r="AB1016">
            <v>0</v>
          </cell>
          <cell r="AC1016">
            <v>0</v>
          </cell>
          <cell r="AD1016">
            <v>0</v>
          </cell>
        </row>
        <row r="1017">
          <cell r="B1017" t="str">
            <v>밀가루호주,미국밀100/이츠웰2.5kg박력분제일제당</v>
          </cell>
          <cell r="C1017">
            <v>3</v>
          </cell>
          <cell r="D1017" t="str">
            <v>곡류(가루)</v>
          </cell>
          <cell r="E1017" t="str">
            <v>밀가루</v>
          </cell>
          <cell r="F1017" t="str">
            <v>호주,미국밀100/이츠웰</v>
          </cell>
          <cell r="G1017" t="str">
            <v>2.5kg</v>
          </cell>
          <cell r="H1017" t="str">
            <v>박력분</v>
          </cell>
          <cell r="I1017" t="str">
            <v>제일제당</v>
          </cell>
          <cell r="J1017">
            <v>2980</v>
          </cell>
          <cell r="K1017">
            <v>3620</v>
          </cell>
          <cell r="L1017">
            <v>3620</v>
          </cell>
          <cell r="M1017">
            <v>21.476510067114095</v>
          </cell>
          <cell r="N1017">
            <v>0</v>
          </cell>
          <cell r="O1017" t="str">
            <v>-</v>
          </cell>
          <cell r="P1017" t="str">
            <v>-</v>
          </cell>
          <cell r="Q1017" t="str">
            <v>-</v>
          </cell>
          <cell r="R1017" t="e">
            <v>#VALUE!</v>
          </cell>
          <cell r="S1017" t="e">
            <v>#VALUE!</v>
          </cell>
          <cell r="T1017" t="str">
            <v>-</v>
          </cell>
          <cell r="U1017" t="str">
            <v>-</v>
          </cell>
          <cell r="V1017" t="str">
            <v>-</v>
          </cell>
          <cell r="W1017" t="e">
            <v>#VALUE!</v>
          </cell>
          <cell r="X1017" t="e">
            <v>#VALUE!</v>
          </cell>
          <cell r="Y1017">
            <v>3860</v>
          </cell>
          <cell r="Z1017">
            <v>3860</v>
          </cell>
          <cell r="AA1017">
            <v>3860</v>
          </cell>
          <cell r="AB1017">
            <v>0</v>
          </cell>
          <cell r="AC1017">
            <v>0</v>
          </cell>
          <cell r="AD1017">
            <v>0</v>
          </cell>
        </row>
        <row r="1018">
          <cell r="B1018" t="str">
            <v>밀가루2.5kg찰밀가루제일제당</v>
          </cell>
          <cell r="C1018">
            <v>0</v>
          </cell>
          <cell r="D1018" t="str">
            <v>곡류(가루)</v>
          </cell>
          <cell r="E1018" t="str">
            <v>밀가루</v>
          </cell>
          <cell r="F1018">
            <v>0</v>
          </cell>
          <cell r="G1018" t="str">
            <v>2.5kg</v>
          </cell>
          <cell r="H1018" t="str">
            <v>찰밀가루</v>
          </cell>
          <cell r="I1018" t="str">
            <v>제일제당</v>
          </cell>
          <cell r="J1018">
            <v>3370</v>
          </cell>
          <cell r="K1018">
            <v>3720</v>
          </cell>
          <cell r="L1018">
            <v>3400</v>
          </cell>
          <cell r="M1018">
            <v>0.89020771513353114</v>
          </cell>
          <cell r="N1018">
            <v>-8.6021505376344081</v>
          </cell>
          <cell r="O1018" t="str">
            <v>-</v>
          </cell>
          <cell r="P1018">
            <v>4500</v>
          </cell>
          <cell r="Q1018">
            <v>4200</v>
          </cell>
          <cell r="R1018" t="e">
            <v>#VALUE!</v>
          </cell>
          <cell r="S1018">
            <v>-6.666666666666667</v>
          </cell>
          <cell r="T1018" t="str">
            <v>-</v>
          </cell>
          <cell r="U1018">
            <v>4470</v>
          </cell>
          <cell r="V1018">
            <v>4470</v>
          </cell>
          <cell r="W1018" t="e">
            <v>#VALUE!</v>
          </cell>
          <cell r="X1018">
            <v>0</v>
          </cell>
          <cell r="Y1018">
            <v>4470</v>
          </cell>
          <cell r="Z1018">
            <v>4470</v>
          </cell>
          <cell r="AA1018">
            <v>4470</v>
          </cell>
          <cell r="AB1018">
            <v>0</v>
          </cell>
          <cell r="AC1018">
            <v>0</v>
          </cell>
          <cell r="AD1018">
            <v>0</v>
          </cell>
        </row>
        <row r="1019">
          <cell r="B1019" t="str">
            <v>밀가루수입/대한제분2.5kg박력분대한제분</v>
          </cell>
          <cell r="C1019">
            <v>0</v>
          </cell>
          <cell r="D1019" t="str">
            <v>곡류(가루)</v>
          </cell>
          <cell r="E1019" t="str">
            <v>밀가루</v>
          </cell>
          <cell r="F1019" t="str">
            <v>수입/대한제분</v>
          </cell>
          <cell r="G1019" t="str">
            <v>2.5kg</v>
          </cell>
          <cell r="H1019" t="str">
            <v>박력분</v>
          </cell>
          <cell r="I1019" t="str">
            <v>대한제분</v>
          </cell>
          <cell r="J1019">
            <v>3390</v>
          </cell>
          <cell r="K1019" t="str">
            <v>-</v>
          </cell>
          <cell r="L1019" t="str">
            <v>-</v>
          </cell>
          <cell r="M1019" t="e">
            <v>#VALUE!</v>
          </cell>
          <cell r="N1019" t="e">
            <v>#VALUE!</v>
          </cell>
          <cell r="O1019">
            <v>3000</v>
          </cell>
          <cell r="P1019" t="str">
            <v>-</v>
          </cell>
          <cell r="Q1019">
            <v>3500</v>
          </cell>
          <cell r="R1019">
            <v>16.666666666666668</v>
          </cell>
          <cell r="S1019" t="e">
            <v>#VALUE!</v>
          </cell>
          <cell r="T1019" t="str">
            <v>-</v>
          </cell>
          <cell r="U1019" t="str">
            <v>-</v>
          </cell>
          <cell r="V1019" t="str">
            <v>-</v>
          </cell>
          <cell r="W1019" t="e">
            <v>#VALUE!</v>
          </cell>
          <cell r="X1019" t="e">
            <v>#VALUE!</v>
          </cell>
          <cell r="Y1019">
            <v>3400</v>
          </cell>
          <cell r="Z1019">
            <v>3400</v>
          </cell>
          <cell r="AA1019">
            <v>3400</v>
          </cell>
          <cell r="AB1019">
            <v>0</v>
          </cell>
          <cell r="AC1019">
            <v>0</v>
          </cell>
          <cell r="AD1019">
            <v>0</v>
          </cell>
        </row>
        <row r="1020">
          <cell r="B1020" t="str">
            <v>밀가루호주,미국밀100/이츠웰3kg중력분제일제당</v>
          </cell>
          <cell r="C1020">
            <v>0</v>
          </cell>
          <cell r="D1020" t="str">
            <v>곡류(가루)</v>
          </cell>
          <cell r="E1020" t="str">
            <v>밀가루</v>
          </cell>
          <cell r="F1020" t="str">
            <v>호주,미국밀100/이츠웰</v>
          </cell>
          <cell r="G1020" t="str">
            <v>3kg</v>
          </cell>
          <cell r="H1020" t="str">
            <v>중력분</v>
          </cell>
          <cell r="I1020" t="str">
            <v>제일제당</v>
          </cell>
          <cell r="J1020">
            <v>3150</v>
          </cell>
          <cell r="K1020">
            <v>3450</v>
          </cell>
          <cell r="L1020">
            <v>3450</v>
          </cell>
          <cell r="M1020">
            <v>9.5238095238095237</v>
          </cell>
          <cell r="N1020">
            <v>0</v>
          </cell>
          <cell r="O1020" t="str">
            <v>-</v>
          </cell>
          <cell r="P1020" t="str">
            <v>-</v>
          </cell>
          <cell r="Q1020">
            <v>3200</v>
          </cell>
          <cell r="R1020" t="e">
            <v>#VALUE!</v>
          </cell>
          <cell r="S1020" t="e">
            <v>#VALUE!</v>
          </cell>
          <cell r="T1020">
            <v>4120</v>
          </cell>
          <cell r="U1020">
            <v>4100</v>
          </cell>
          <cell r="V1020">
            <v>4100</v>
          </cell>
          <cell r="W1020">
            <v>-0.4854368932038835</v>
          </cell>
          <cell r="X1020">
            <v>0</v>
          </cell>
          <cell r="Y1020">
            <v>4100</v>
          </cell>
          <cell r="Z1020">
            <v>4100</v>
          </cell>
          <cell r="AA1020">
            <v>4100</v>
          </cell>
          <cell r="AB1020">
            <v>0</v>
          </cell>
          <cell r="AC1020">
            <v>0</v>
          </cell>
          <cell r="AD1020">
            <v>0</v>
          </cell>
        </row>
        <row r="1021">
          <cell r="B1021" t="str">
            <v>밀가루수입/대한제분kg중력분대한제분</v>
          </cell>
          <cell r="C1021">
            <v>0</v>
          </cell>
          <cell r="D1021" t="str">
            <v>곡류(가루)</v>
          </cell>
          <cell r="E1021" t="str">
            <v>밀가루</v>
          </cell>
          <cell r="F1021" t="str">
            <v>수입/대한제분</v>
          </cell>
          <cell r="G1021" t="str">
            <v>kg</v>
          </cell>
          <cell r="H1021" t="str">
            <v>중력분</v>
          </cell>
          <cell r="I1021" t="str">
            <v>대한제분</v>
          </cell>
          <cell r="J1021">
            <v>1070</v>
          </cell>
          <cell r="K1021">
            <v>1180</v>
          </cell>
          <cell r="L1021">
            <v>1180</v>
          </cell>
          <cell r="M1021">
            <v>10.280373831775702</v>
          </cell>
          <cell r="N1021">
            <v>0</v>
          </cell>
          <cell r="O1021">
            <v>1400</v>
          </cell>
          <cell r="P1021">
            <v>1500</v>
          </cell>
          <cell r="Q1021">
            <v>1500</v>
          </cell>
          <cell r="R1021">
            <v>7.1428571428571432</v>
          </cell>
          <cell r="S1021">
            <v>0</v>
          </cell>
          <cell r="T1021" t="str">
            <v>-</v>
          </cell>
          <cell r="U1021">
            <v>1420</v>
          </cell>
          <cell r="V1021">
            <v>1420</v>
          </cell>
          <cell r="W1021" t="e">
            <v>#VALUE!</v>
          </cell>
          <cell r="X1021">
            <v>0</v>
          </cell>
          <cell r="Y1021">
            <v>1420</v>
          </cell>
          <cell r="Z1021">
            <v>1420</v>
          </cell>
          <cell r="AA1021">
            <v>1420</v>
          </cell>
          <cell r="AB1021">
            <v>0</v>
          </cell>
          <cell r="AC1021">
            <v>0</v>
          </cell>
          <cell r="AD1021">
            <v>0</v>
          </cell>
        </row>
        <row r="1022">
          <cell r="B1022" t="str">
            <v>밀가루호주,미국밀100/CJkg중력분제일제당</v>
          </cell>
          <cell r="C1022">
            <v>0</v>
          </cell>
          <cell r="D1022" t="str">
            <v>곡류(가루)</v>
          </cell>
          <cell r="E1022" t="str">
            <v>밀가루</v>
          </cell>
          <cell r="F1022" t="str">
            <v>호주,미국밀100/CJ</v>
          </cell>
          <cell r="G1022" t="str">
            <v>kg</v>
          </cell>
          <cell r="H1022" t="str">
            <v>중력분</v>
          </cell>
          <cell r="I1022" t="str">
            <v>제일제당</v>
          </cell>
          <cell r="J1022">
            <v>1070</v>
          </cell>
          <cell r="K1022">
            <v>1180</v>
          </cell>
          <cell r="L1022">
            <v>1070</v>
          </cell>
          <cell r="M1022">
            <v>0</v>
          </cell>
          <cell r="N1022">
            <v>-9.3220338983050848</v>
          </cell>
          <cell r="O1022">
            <v>1450</v>
          </cell>
          <cell r="P1022">
            <v>1350</v>
          </cell>
          <cell r="Q1022">
            <v>1350</v>
          </cell>
          <cell r="R1022">
            <v>-6.8965517241379306</v>
          </cell>
          <cell r="S1022">
            <v>0</v>
          </cell>
          <cell r="T1022" t="str">
            <v>-</v>
          </cell>
          <cell r="U1022">
            <v>1400</v>
          </cell>
          <cell r="V1022">
            <v>1400</v>
          </cell>
          <cell r="W1022" t="e">
            <v>#VALUE!</v>
          </cell>
          <cell r="X1022">
            <v>0</v>
          </cell>
          <cell r="Y1022">
            <v>1400</v>
          </cell>
          <cell r="Z1022">
            <v>1400</v>
          </cell>
          <cell r="AA1022">
            <v>1400</v>
          </cell>
          <cell r="AB1022">
            <v>0</v>
          </cell>
          <cell r="AC1022">
            <v>0</v>
          </cell>
          <cell r="AD1022">
            <v>0</v>
          </cell>
        </row>
        <row r="1023">
          <cell r="B1023" t="str">
            <v>밀가루kg강력분제일제당</v>
          </cell>
          <cell r="C1023">
            <v>0</v>
          </cell>
          <cell r="D1023" t="str">
            <v>곡류(가루)</v>
          </cell>
          <cell r="E1023" t="str">
            <v>밀가루</v>
          </cell>
          <cell r="F1023">
            <v>0</v>
          </cell>
          <cell r="G1023" t="str">
            <v>kg</v>
          </cell>
          <cell r="H1023" t="str">
            <v>강력분</v>
          </cell>
          <cell r="I1023" t="str">
            <v>제일제당</v>
          </cell>
          <cell r="J1023">
            <v>1290</v>
          </cell>
          <cell r="K1023">
            <v>1590</v>
          </cell>
          <cell r="L1023">
            <v>1590</v>
          </cell>
          <cell r="M1023">
            <v>23.255813953488371</v>
          </cell>
          <cell r="N1023">
            <v>0</v>
          </cell>
          <cell r="O1023" t="str">
            <v>-</v>
          </cell>
          <cell r="P1023" t="str">
            <v>-</v>
          </cell>
          <cell r="Q1023" t="str">
            <v>-</v>
          </cell>
          <cell r="R1023" t="e">
            <v>#VALUE!</v>
          </cell>
          <cell r="S1023" t="e">
            <v>#VALUE!</v>
          </cell>
          <cell r="T1023" t="str">
            <v>-</v>
          </cell>
          <cell r="U1023">
            <v>1670</v>
          </cell>
          <cell r="V1023">
            <v>1680</v>
          </cell>
          <cell r="W1023" t="e">
            <v>#VALUE!</v>
          </cell>
          <cell r="X1023">
            <v>0.59880239520958078</v>
          </cell>
          <cell r="Y1023">
            <v>1680</v>
          </cell>
          <cell r="Z1023">
            <v>1680</v>
          </cell>
          <cell r="AA1023">
            <v>1680</v>
          </cell>
          <cell r="AB1023">
            <v>0</v>
          </cell>
          <cell r="AC1023">
            <v>0</v>
          </cell>
          <cell r="AD1023">
            <v>0</v>
          </cell>
        </row>
        <row r="1024">
          <cell r="B1024" t="str">
            <v>밀가루750g우리밀백밀가루제일제당</v>
          </cell>
          <cell r="C1024">
            <v>0</v>
          </cell>
          <cell r="D1024" t="str">
            <v>곡류(가루)</v>
          </cell>
          <cell r="E1024" t="str">
            <v>밀가루</v>
          </cell>
          <cell r="F1024">
            <v>0</v>
          </cell>
          <cell r="G1024" t="str">
            <v>750g</v>
          </cell>
          <cell r="H1024" t="str">
            <v>우리밀백밀가루</v>
          </cell>
          <cell r="I1024" t="str">
            <v>제일제당</v>
          </cell>
          <cell r="J1024">
            <v>2600</v>
          </cell>
          <cell r="K1024">
            <v>2780</v>
          </cell>
          <cell r="L1024">
            <v>2780</v>
          </cell>
          <cell r="M1024">
            <v>6.9230769230769234</v>
          </cell>
          <cell r="N1024">
            <v>0</v>
          </cell>
          <cell r="O1024" t="str">
            <v>-</v>
          </cell>
          <cell r="P1024" t="str">
            <v>-</v>
          </cell>
          <cell r="Q1024" t="str">
            <v>-</v>
          </cell>
          <cell r="R1024" t="e">
            <v>#VALUE!</v>
          </cell>
          <cell r="S1024" t="e">
            <v>#VALUE!</v>
          </cell>
          <cell r="T1024" t="str">
            <v>-</v>
          </cell>
          <cell r="U1024">
            <v>2880</v>
          </cell>
          <cell r="V1024">
            <v>2880</v>
          </cell>
          <cell r="W1024" t="e">
            <v>#VALUE!</v>
          </cell>
          <cell r="X1024">
            <v>0</v>
          </cell>
          <cell r="Y1024">
            <v>2880</v>
          </cell>
          <cell r="Z1024">
            <v>2880</v>
          </cell>
          <cell r="AA1024">
            <v>2880</v>
          </cell>
          <cell r="AB1024">
            <v>0</v>
          </cell>
          <cell r="AC1024">
            <v>0</v>
          </cell>
          <cell r="AD1024">
            <v>0</v>
          </cell>
        </row>
        <row r="1025">
          <cell r="B1025" t="str">
            <v>밀가루호주,미국밀100/이츠웰kg박력분제일제당</v>
          </cell>
          <cell r="C1025">
            <v>0</v>
          </cell>
          <cell r="D1025" t="str">
            <v>곡류(가루)</v>
          </cell>
          <cell r="E1025" t="str">
            <v>밀가루</v>
          </cell>
          <cell r="F1025" t="str">
            <v>호주,미국밀100/이츠웰</v>
          </cell>
          <cell r="G1025" t="str">
            <v>kg</v>
          </cell>
          <cell r="H1025" t="str">
            <v>박력분</v>
          </cell>
          <cell r="I1025" t="str">
            <v>제일제당</v>
          </cell>
          <cell r="J1025">
            <v>1230</v>
          </cell>
          <cell r="K1025">
            <v>1500</v>
          </cell>
          <cell r="L1025">
            <v>1500</v>
          </cell>
          <cell r="M1025">
            <v>21.951219512195124</v>
          </cell>
          <cell r="N1025">
            <v>0</v>
          </cell>
          <cell r="O1025" t="str">
            <v>-</v>
          </cell>
          <cell r="P1025" t="str">
            <v>-</v>
          </cell>
          <cell r="Q1025" t="str">
            <v>-</v>
          </cell>
          <cell r="R1025" t="e">
            <v>#VALUE!</v>
          </cell>
          <cell r="S1025" t="e">
            <v>#VALUE!</v>
          </cell>
          <cell r="T1025" t="str">
            <v>-</v>
          </cell>
          <cell r="U1025">
            <v>1570</v>
          </cell>
          <cell r="V1025">
            <v>1570</v>
          </cell>
          <cell r="W1025" t="e">
            <v>#VALUE!</v>
          </cell>
          <cell r="X1025">
            <v>0</v>
          </cell>
          <cell r="Y1025">
            <v>1570</v>
          </cell>
          <cell r="Z1025">
            <v>1550</v>
          </cell>
          <cell r="AA1025">
            <v>1550</v>
          </cell>
          <cell r="AB1025">
            <v>-1.2738853503184713</v>
          </cell>
          <cell r="AC1025">
            <v>0</v>
          </cell>
          <cell r="AD1025">
            <v>0</v>
          </cell>
        </row>
        <row r="1026">
          <cell r="B1026" t="str">
            <v>밀가루kg박력분대한제분</v>
          </cell>
          <cell r="C1026">
            <v>0</v>
          </cell>
          <cell r="D1026" t="str">
            <v>곡류(가루)</v>
          </cell>
          <cell r="E1026" t="str">
            <v>밀가루</v>
          </cell>
          <cell r="F1026">
            <v>0</v>
          </cell>
          <cell r="G1026" t="str">
            <v>kg</v>
          </cell>
          <cell r="H1026" t="str">
            <v>박력분</v>
          </cell>
          <cell r="I1026" t="str">
            <v>대한제분</v>
          </cell>
          <cell r="J1026" t="str">
            <v>-</v>
          </cell>
          <cell r="K1026" t="str">
            <v>-</v>
          </cell>
          <cell r="L1026" t="str">
            <v>-</v>
          </cell>
          <cell r="M1026" t="e">
            <v>#VALUE!</v>
          </cell>
          <cell r="N1026" t="e">
            <v>#VALUE!</v>
          </cell>
          <cell r="O1026" t="str">
            <v>-</v>
          </cell>
          <cell r="P1026">
            <v>1400</v>
          </cell>
          <cell r="Q1026" t="str">
            <v>-</v>
          </cell>
          <cell r="R1026" t="e">
            <v>#VALUE!</v>
          </cell>
          <cell r="S1026" t="e">
            <v>#VALUE!</v>
          </cell>
          <cell r="T1026">
            <v>1550</v>
          </cell>
          <cell r="U1026">
            <v>1550</v>
          </cell>
          <cell r="V1026">
            <v>1550</v>
          </cell>
          <cell r="W1026">
            <v>0</v>
          </cell>
          <cell r="X1026">
            <v>0</v>
          </cell>
          <cell r="Y1026">
            <v>1360</v>
          </cell>
          <cell r="Z1026">
            <v>1360</v>
          </cell>
          <cell r="AA1026">
            <v>1360</v>
          </cell>
          <cell r="AB1026">
            <v>0</v>
          </cell>
          <cell r="AC1026">
            <v>0</v>
          </cell>
          <cell r="AD1026">
            <v>0</v>
          </cell>
        </row>
        <row r="1027">
          <cell r="B1027" t="str">
            <v>밀가루kg강력분대한제분</v>
          </cell>
          <cell r="C1027">
            <v>0</v>
          </cell>
          <cell r="D1027" t="str">
            <v>곡류(가루)</v>
          </cell>
          <cell r="E1027" t="str">
            <v>밀가루</v>
          </cell>
          <cell r="F1027">
            <v>0</v>
          </cell>
          <cell r="G1027" t="str">
            <v>kg</v>
          </cell>
          <cell r="H1027" t="str">
            <v>강력분</v>
          </cell>
          <cell r="I1027" t="str">
            <v>대한제분</v>
          </cell>
          <cell r="J1027" t="str">
            <v>-</v>
          </cell>
          <cell r="K1027" t="str">
            <v>-</v>
          </cell>
          <cell r="L1027" t="str">
            <v>-</v>
          </cell>
          <cell r="M1027" t="e">
            <v>#VALUE!</v>
          </cell>
          <cell r="N1027" t="e">
            <v>#VALUE!</v>
          </cell>
          <cell r="O1027" t="str">
            <v>-</v>
          </cell>
          <cell r="P1027">
            <v>1400</v>
          </cell>
          <cell r="Q1027" t="str">
            <v>-</v>
          </cell>
          <cell r="R1027" t="e">
            <v>#VALUE!</v>
          </cell>
          <cell r="S1027" t="e">
            <v>#VALUE!</v>
          </cell>
          <cell r="T1027" t="str">
            <v>-</v>
          </cell>
          <cell r="U1027" t="str">
            <v>-</v>
          </cell>
          <cell r="V1027" t="str">
            <v>-</v>
          </cell>
          <cell r="W1027" t="e">
            <v>#VALUE!</v>
          </cell>
          <cell r="X1027" t="e">
            <v>#VALUE!</v>
          </cell>
          <cell r="Y1027">
            <v>1520</v>
          </cell>
          <cell r="Z1027">
            <v>1520</v>
          </cell>
          <cell r="AA1027">
            <v>1520</v>
          </cell>
          <cell r="AB1027">
            <v>0</v>
          </cell>
          <cell r="AC1027">
            <v>0</v>
          </cell>
          <cell r="AD1027">
            <v>0</v>
          </cell>
        </row>
        <row r="1028">
          <cell r="B1028" t="str">
            <v>밀가루청정원kg유기농밀가루대상</v>
          </cell>
          <cell r="C1028">
            <v>0</v>
          </cell>
          <cell r="D1028" t="str">
            <v>곡류(가루)</v>
          </cell>
          <cell r="E1028" t="str">
            <v>밀가루</v>
          </cell>
          <cell r="F1028" t="str">
            <v>청정원</v>
          </cell>
          <cell r="G1028" t="str">
            <v>kg</v>
          </cell>
          <cell r="H1028" t="str">
            <v>유기농밀가루</v>
          </cell>
          <cell r="I1028" t="str">
            <v>대상</v>
          </cell>
          <cell r="J1028" t="str">
            <v>-</v>
          </cell>
          <cell r="K1028" t="str">
            <v>-</v>
          </cell>
          <cell r="L1028" t="str">
            <v>-</v>
          </cell>
          <cell r="M1028" t="e">
            <v>#VALUE!</v>
          </cell>
          <cell r="N1028" t="e">
            <v>#VALUE!</v>
          </cell>
          <cell r="O1028" t="str">
            <v>-</v>
          </cell>
          <cell r="P1028" t="str">
            <v>-</v>
          </cell>
          <cell r="Q1028" t="str">
            <v>-</v>
          </cell>
          <cell r="R1028" t="e">
            <v>#VALUE!</v>
          </cell>
          <cell r="S1028" t="e">
            <v>#VALUE!</v>
          </cell>
          <cell r="T1028" t="str">
            <v>-</v>
          </cell>
          <cell r="U1028">
            <v>5900</v>
          </cell>
          <cell r="V1028">
            <v>5900</v>
          </cell>
          <cell r="W1028" t="e">
            <v>#VALUE!</v>
          </cell>
          <cell r="X1028">
            <v>0</v>
          </cell>
          <cell r="Y1028">
            <v>5900</v>
          </cell>
          <cell r="Z1028">
            <v>5900</v>
          </cell>
          <cell r="AA1028">
            <v>5900</v>
          </cell>
          <cell r="AB1028">
            <v>0</v>
          </cell>
          <cell r="AC1028">
            <v>0</v>
          </cell>
          <cell r="AD1028">
            <v>0</v>
          </cell>
        </row>
        <row r="1029">
          <cell r="B1029" t="str">
            <v>부침가루호주밀가루87.4/청정원500g유기농부침가루청정원</v>
          </cell>
          <cell r="C1029">
            <v>4</v>
          </cell>
          <cell r="D1029" t="str">
            <v>곡류(가루)</v>
          </cell>
          <cell r="E1029" t="str">
            <v>부침가루</v>
          </cell>
          <cell r="F1029" t="str">
            <v>호주밀가루87.4/청정원</v>
          </cell>
          <cell r="G1029" t="str">
            <v>500g</v>
          </cell>
          <cell r="H1029" t="str">
            <v>유기농부침가루</v>
          </cell>
          <cell r="I1029" t="str">
            <v>청정원</v>
          </cell>
          <cell r="J1029" t="str">
            <v>-</v>
          </cell>
          <cell r="K1029" t="str">
            <v>-</v>
          </cell>
          <cell r="L1029" t="str">
            <v>-</v>
          </cell>
          <cell r="M1029" t="e">
            <v>#VALUE!</v>
          </cell>
          <cell r="N1029" t="e">
            <v>#VALUE!</v>
          </cell>
          <cell r="O1029" t="str">
            <v>-</v>
          </cell>
          <cell r="P1029" t="str">
            <v>-</v>
          </cell>
          <cell r="Q1029" t="str">
            <v>-</v>
          </cell>
          <cell r="R1029" t="e">
            <v>#VALUE!</v>
          </cell>
          <cell r="S1029" t="e">
            <v>#VALUE!</v>
          </cell>
          <cell r="T1029" t="str">
            <v>-</v>
          </cell>
          <cell r="U1029">
            <v>4900</v>
          </cell>
          <cell r="V1029">
            <v>4900</v>
          </cell>
          <cell r="W1029" t="e">
            <v>#VALUE!</v>
          </cell>
          <cell r="X1029">
            <v>0</v>
          </cell>
          <cell r="Y1029">
            <v>4900</v>
          </cell>
          <cell r="Z1029">
            <v>4900</v>
          </cell>
          <cell r="AA1029">
            <v>4900</v>
          </cell>
          <cell r="AB1029">
            <v>0</v>
          </cell>
          <cell r="AC1029">
            <v>0</v>
          </cell>
          <cell r="AD1029">
            <v>0</v>
          </cell>
        </row>
        <row r="1030">
          <cell r="B1030" t="str">
            <v>부침가루봉평농협1kg메밀부침가루</v>
          </cell>
          <cell r="C1030">
            <v>0</v>
          </cell>
          <cell r="D1030" t="str">
            <v>곡류(가루)</v>
          </cell>
          <cell r="E1030" t="str">
            <v>부침가루</v>
          </cell>
          <cell r="F1030" t="str">
            <v>봉평농협</v>
          </cell>
          <cell r="G1030" t="str">
            <v>1kg</v>
          </cell>
          <cell r="H1030" t="str">
            <v>메밀부침가루</v>
          </cell>
          <cell r="I1030">
            <v>0</v>
          </cell>
          <cell r="J1030" t="str">
            <v>-</v>
          </cell>
          <cell r="K1030" t="str">
            <v>-</v>
          </cell>
          <cell r="L1030" t="str">
            <v>-</v>
          </cell>
          <cell r="M1030" t="e">
            <v>#VALUE!</v>
          </cell>
          <cell r="N1030" t="e">
            <v>#VALUE!</v>
          </cell>
          <cell r="O1030" t="str">
            <v>-</v>
          </cell>
          <cell r="P1030" t="str">
            <v>-</v>
          </cell>
          <cell r="Q1030" t="str">
            <v>-</v>
          </cell>
          <cell r="R1030" t="e">
            <v>#VALUE!</v>
          </cell>
          <cell r="S1030" t="e">
            <v>#VALUE!</v>
          </cell>
          <cell r="T1030" t="str">
            <v>-</v>
          </cell>
          <cell r="U1030">
            <v>9940</v>
          </cell>
          <cell r="V1030">
            <v>9940</v>
          </cell>
          <cell r="W1030" t="e">
            <v>#VALUE!</v>
          </cell>
          <cell r="X1030">
            <v>0</v>
          </cell>
          <cell r="Y1030">
            <v>14900</v>
          </cell>
          <cell r="Z1030">
            <v>16300</v>
          </cell>
          <cell r="AA1030">
            <v>16300</v>
          </cell>
          <cell r="AB1030">
            <v>9.3959731543624159</v>
          </cell>
          <cell r="AC1030">
            <v>0</v>
          </cell>
          <cell r="AD1030">
            <v>0</v>
          </cell>
        </row>
        <row r="1031">
          <cell r="B1031" t="str">
            <v>부침가루미국소맥분95/오뚜기kg오뚜기</v>
          </cell>
          <cell r="C1031">
            <v>0</v>
          </cell>
          <cell r="D1031" t="str">
            <v>곡류(가루)</v>
          </cell>
          <cell r="E1031" t="str">
            <v>부침가루</v>
          </cell>
          <cell r="F1031" t="str">
            <v>미국소맥분95/오뚜기</v>
          </cell>
          <cell r="G1031" t="str">
            <v>kg</v>
          </cell>
          <cell r="H1031">
            <v>0</v>
          </cell>
          <cell r="I1031" t="str">
            <v>오뚜기</v>
          </cell>
          <cell r="J1031">
            <v>1970</v>
          </cell>
          <cell r="K1031">
            <v>2250</v>
          </cell>
          <cell r="L1031">
            <v>2050</v>
          </cell>
          <cell r="M1031">
            <v>4.0609137055837561</v>
          </cell>
          <cell r="N1031">
            <v>-8.8888888888888893</v>
          </cell>
          <cell r="O1031">
            <v>2200</v>
          </cell>
          <cell r="P1031">
            <v>2700</v>
          </cell>
          <cell r="Q1031">
            <v>2200</v>
          </cell>
          <cell r="R1031">
            <v>0</v>
          </cell>
          <cell r="S1031">
            <v>-18.518518518518519</v>
          </cell>
          <cell r="T1031" t="str">
            <v>-</v>
          </cell>
          <cell r="U1031">
            <v>2410</v>
          </cell>
          <cell r="V1031">
            <v>2410</v>
          </cell>
          <cell r="W1031" t="e">
            <v>#VALUE!</v>
          </cell>
          <cell r="X1031">
            <v>0</v>
          </cell>
          <cell r="Y1031">
            <v>2450</v>
          </cell>
          <cell r="Z1031">
            <v>2440</v>
          </cell>
          <cell r="AA1031">
            <v>2440</v>
          </cell>
          <cell r="AB1031">
            <v>-0.40816326530612246</v>
          </cell>
          <cell r="AC1031">
            <v>0</v>
          </cell>
          <cell r="AD1031">
            <v>0</v>
          </cell>
        </row>
        <row r="1032">
          <cell r="B1032" t="str">
            <v>부침가루미국밀가루/CJkg제일제당</v>
          </cell>
          <cell r="C1032">
            <v>0</v>
          </cell>
          <cell r="D1032" t="str">
            <v>곡류(가루)</v>
          </cell>
          <cell r="E1032" t="str">
            <v>부침가루</v>
          </cell>
          <cell r="F1032" t="str">
            <v>미국밀가루/CJ</v>
          </cell>
          <cell r="G1032" t="str">
            <v>kg</v>
          </cell>
          <cell r="H1032">
            <v>0</v>
          </cell>
          <cell r="I1032" t="str">
            <v>제일제당</v>
          </cell>
          <cell r="J1032">
            <v>1800</v>
          </cell>
          <cell r="K1032">
            <v>1800</v>
          </cell>
          <cell r="L1032">
            <v>1800</v>
          </cell>
          <cell r="M1032">
            <v>0</v>
          </cell>
          <cell r="N1032">
            <v>0</v>
          </cell>
          <cell r="O1032">
            <v>2000</v>
          </cell>
          <cell r="P1032">
            <v>2000</v>
          </cell>
          <cell r="Q1032">
            <v>2000</v>
          </cell>
          <cell r="R1032">
            <v>0</v>
          </cell>
          <cell r="S1032">
            <v>0</v>
          </cell>
          <cell r="T1032" t="str">
            <v>-</v>
          </cell>
          <cell r="U1032">
            <v>2470</v>
          </cell>
          <cell r="V1032">
            <v>2460</v>
          </cell>
          <cell r="W1032" t="e">
            <v>#VALUE!</v>
          </cell>
          <cell r="X1032">
            <v>-0.40485829959514169</v>
          </cell>
          <cell r="Y1032">
            <v>2520</v>
          </cell>
          <cell r="Z1032">
            <v>2520</v>
          </cell>
          <cell r="AA1032">
            <v>2520</v>
          </cell>
          <cell r="AB1032">
            <v>0</v>
          </cell>
          <cell r="AC1032">
            <v>0</v>
          </cell>
          <cell r="AD1032">
            <v>0</v>
          </cell>
        </row>
        <row r="1033">
          <cell r="B1033" t="str">
            <v>부침가루kg우리쌀부침가루제일제당</v>
          </cell>
          <cell r="C1033">
            <v>0</v>
          </cell>
          <cell r="D1033" t="str">
            <v>곡류(가루)</v>
          </cell>
          <cell r="E1033" t="str">
            <v>부침가루</v>
          </cell>
          <cell r="F1033">
            <v>0</v>
          </cell>
          <cell r="G1033" t="str">
            <v>kg</v>
          </cell>
          <cell r="H1033" t="str">
            <v>우리쌀부침가루</v>
          </cell>
          <cell r="I1033" t="str">
            <v>제일제당</v>
          </cell>
          <cell r="J1033">
            <v>6200</v>
          </cell>
          <cell r="K1033">
            <v>2300</v>
          </cell>
          <cell r="L1033">
            <v>2300</v>
          </cell>
          <cell r="M1033">
            <v>-62.903225806451616</v>
          </cell>
          <cell r="N1033">
            <v>0</v>
          </cell>
          <cell r="O1033" t="str">
            <v>-</v>
          </cell>
          <cell r="P1033" t="str">
            <v>-</v>
          </cell>
          <cell r="Q1033" t="str">
            <v>-</v>
          </cell>
          <cell r="R1033" t="e">
            <v>#VALUE!</v>
          </cell>
          <cell r="S1033" t="e">
            <v>#VALUE!</v>
          </cell>
          <cell r="T1033" t="str">
            <v>-</v>
          </cell>
          <cell r="U1033" t="str">
            <v>-</v>
          </cell>
          <cell r="V1033" t="str">
            <v>-</v>
          </cell>
          <cell r="W1033" t="e">
            <v>#VALUE!</v>
          </cell>
          <cell r="X1033" t="e">
            <v>#VALUE!</v>
          </cell>
          <cell r="Y1033">
            <v>6440</v>
          </cell>
          <cell r="Z1033">
            <v>6440</v>
          </cell>
          <cell r="AA1033">
            <v>6440</v>
          </cell>
          <cell r="AB1033">
            <v>0</v>
          </cell>
          <cell r="AC1033">
            <v>0</v>
          </cell>
          <cell r="AD1033">
            <v>0</v>
          </cell>
        </row>
        <row r="1034">
          <cell r="B1034" t="str">
            <v>빵가루미국소맥분94.9/삼립식품kg오뚜기</v>
          </cell>
          <cell r="C1034">
            <v>5</v>
          </cell>
          <cell r="D1034" t="str">
            <v>곡류(가루)</v>
          </cell>
          <cell r="E1034" t="str">
            <v>빵가루</v>
          </cell>
          <cell r="F1034" t="str">
            <v>미국소맥분94.9/삼립식품</v>
          </cell>
          <cell r="G1034" t="str">
            <v>kg</v>
          </cell>
          <cell r="H1034">
            <v>0</v>
          </cell>
          <cell r="I1034" t="str">
            <v>오뚜기</v>
          </cell>
          <cell r="J1034">
            <v>4200</v>
          </cell>
          <cell r="K1034">
            <v>4200</v>
          </cell>
          <cell r="L1034">
            <v>4200</v>
          </cell>
          <cell r="M1034">
            <v>0</v>
          </cell>
          <cell r="N1034">
            <v>0</v>
          </cell>
          <cell r="O1034">
            <v>5000</v>
          </cell>
          <cell r="P1034">
            <v>4700</v>
          </cell>
          <cell r="Q1034" t="str">
            <v>-</v>
          </cell>
          <cell r="R1034" t="e">
            <v>#VALUE!</v>
          </cell>
          <cell r="S1034" t="e">
            <v>#VALUE!</v>
          </cell>
          <cell r="T1034">
            <v>4720</v>
          </cell>
          <cell r="U1034">
            <v>4900</v>
          </cell>
          <cell r="V1034">
            <v>5100</v>
          </cell>
          <cell r="W1034">
            <v>8.0508474576271194</v>
          </cell>
          <cell r="X1034">
            <v>4.0816326530612246</v>
          </cell>
          <cell r="Y1034">
            <v>4980</v>
          </cell>
          <cell r="Z1034">
            <v>4980</v>
          </cell>
          <cell r="AA1034">
            <v>4980</v>
          </cell>
          <cell r="AB1034">
            <v>0</v>
          </cell>
          <cell r="AC1034">
            <v>0</v>
          </cell>
          <cell r="AD1034">
            <v>0</v>
          </cell>
        </row>
        <row r="1035">
          <cell r="B1035" t="str">
            <v>빵가루미국밀가루92/CJkg제일제당</v>
          </cell>
          <cell r="C1035">
            <v>0</v>
          </cell>
          <cell r="D1035" t="str">
            <v>곡류(가루)</v>
          </cell>
          <cell r="E1035" t="str">
            <v>빵가루</v>
          </cell>
          <cell r="F1035" t="str">
            <v>미국밀가루92/CJ</v>
          </cell>
          <cell r="G1035" t="str">
            <v>kg</v>
          </cell>
          <cell r="H1035">
            <v>0</v>
          </cell>
          <cell r="I1035" t="str">
            <v>제일제당</v>
          </cell>
          <cell r="J1035">
            <v>5000</v>
          </cell>
          <cell r="K1035">
            <v>5000</v>
          </cell>
          <cell r="L1035">
            <v>5000</v>
          </cell>
          <cell r="M1035">
            <v>0</v>
          </cell>
          <cell r="N1035">
            <v>0</v>
          </cell>
          <cell r="O1035" t="str">
            <v>-</v>
          </cell>
          <cell r="P1035" t="str">
            <v>-</v>
          </cell>
          <cell r="Q1035" t="str">
            <v>-</v>
          </cell>
          <cell r="R1035" t="e">
            <v>#VALUE!</v>
          </cell>
          <cell r="S1035" t="e">
            <v>#VALUE!</v>
          </cell>
          <cell r="T1035">
            <v>4720</v>
          </cell>
          <cell r="U1035" t="str">
            <v>-</v>
          </cell>
          <cell r="V1035" t="str">
            <v>-</v>
          </cell>
          <cell r="W1035" t="e">
            <v>#VALUE!</v>
          </cell>
          <cell r="X1035" t="e">
            <v>#VALUE!</v>
          </cell>
          <cell r="Y1035">
            <v>5250</v>
          </cell>
          <cell r="Z1035">
            <v>5250</v>
          </cell>
          <cell r="AA1035">
            <v>5250</v>
          </cell>
          <cell r="AB1035">
            <v>0</v>
          </cell>
          <cell r="AC1035">
            <v>0</v>
          </cell>
          <cell r="AD1035">
            <v>0</v>
          </cell>
        </row>
        <row r="1036">
          <cell r="B1036" t="str">
            <v>빵가루빵가루/동원kg동원</v>
          </cell>
          <cell r="C1036">
            <v>0</v>
          </cell>
          <cell r="D1036" t="str">
            <v>곡류(가루)</v>
          </cell>
          <cell r="E1036" t="str">
            <v>빵가루</v>
          </cell>
          <cell r="F1036" t="str">
            <v>빵가루/동원</v>
          </cell>
          <cell r="G1036" t="str">
            <v>kg</v>
          </cell>
          <cell r="H1036">
            <v>0</v>
          </cell>
          <cell r="I1036" t="str">
            <v>동원</v>
          </cell>
          <cell r="J1036">
            <v>3990</v>
          </cell>
          <cell r="K1036">
            <v>3800</v>
          </cell>
          <cell r="L1036">
            <v>3800</v>
          </cell>
          <cell r="M1036">
            <v>-4.7619047619047619</v>
          </cell>
          <cell r="N1036">
            <v>0</v>
          </cell>
          <cell r="O1036">
            <v>5000</v>
          </cell>
          <cell r="P1036">
            <v>4700</v>
          </cell>
          <cell r="Q1036">
            <v>4700</v>
          </cell>
          <cell r="R1036">
            <v>-6</v>
          </cell>
          <cell r="S1036">
            <v>0</v>
          </cell>
          <cell r="T1036">
            <v>5720</v>
          </cell>
          <cell r="U1036" t="str">
            <v>-</v>
          </cell>
          <cell r="V1036" t="str">
            <v>-</v>
          </cell>
          <cell r="W1036" t="e">
            <v>#VALUE!</v>
          </cell>
          <cell r="X1036" t="e">
            <v>#VALUE!</v>
          </cell>
          <cell r="Y1036">
            <v>5160</v>
          </cell>
          <cell r="Z1036">
            <v>5160</v>
          </cell>
          <cell r="AA1036">
            <v>5160</v>
          </cell>
          <cell r="AB1036">
            <v>0</v>
          </cell>
          <cell r="AC1036">
            <v>0</v>
          </cell>
          <cell r="AD1036">
            <v>0</v>
          </cell>
        </row>
        <row r="1037">
          <cell r="B1037" t="str">
            <v>쌀가루kg기린농협</v>
          </cell>
          <cell r="C1037">
            <v>6</v>
          </cell>
          <cell r="D1037" t="str">
            <v>곡류(가루)</v>
          </cell>
          <cell r="E1037" t="str">
            <v>쌀가루</v>
          </cell>
          <cell r="F1037">
            <v>0</v>
          </cell>
          <cell r="G1037" t="str">
            <v>kg</v>
          </cell>
          <cell r="H1037">
            <v>0</v>
          </cell>
          <cell r="I1037" t="str">
            <v>기린농협</v>
          </cell>
          <cell r="J1037" t="str">
            <v>-</v>
          </cell>
          <cell r="K1037" t="str">
            <v>-</v>
          </cell>
          <cell r="L1037" t="str">
            <v>-</v>
          </cell>
          <cell r="M1037" t="e">
            <v>#VALUE!</v>
          </cell>
          <cell r="N1037" t="e">
            <v>#VALUE!</v>
          </cell>
          <cell r="O1037" t="str">
            <v>-</v>
          </cell>
          <cell r="P1037" t="str">
            <v>-</v>
          </cell>
          <cell r="Q1037" t="str">
            <v>-</v>
          </cell>
          <cell r="R1037" t="e">
            <v>#VALUE!</v>
          </cell>
          <cell r="S1037" t="e">
            <v>#VALUE!</v>
          </cell>
          <cell r="T1037" t="str">
            <v>-</v>
          </cell>
          <cell r="U1037" t="str">
            <v>-</v>
          </cell>
          <cell r="V1037" t="str">
            <v>-</v>
          </cell>
          <cell r="W1037" t="e">
            <v>#VALUE!</v>
          </cell>
          <cell r="X1037" t="e">
            <v>#VALUE!</v>
          </cell>
          <cell r="Y1037">
            <v>6400</v>
          </cell>
          <cell r="Z1037">
            <v>6400</v>
          </cell>
          <cell r="AA1037">
            <v>6400</v>
          </cell>
          <cell r="AB1037">
            <v>0</v>
          </cell>
          <cell r="AC1037">
            <v>0</v>
          </cell>
          <cell r="AD1037">
            <v>0</v>
          </cell>
        </row>
        <row r="1038">
          <cell r="B1038" t="str">
            <v>찹쌀가루국산100/기린농협500g기린농협</v>
          </cell>
          <cell r="C1038">
            <v>7</v>
          </cell>
          <cell r="D1038" t="str">
            <v>곡류(가루)</v>
          </cell>
          <cell r="E1038" t="str">
            <v>찹쌀가루</v>
          </cell>
          <cell r="F1038" t="str">
            <v>국산100/기린농협</v>
          </cell>
          <cell r="G1038" t="str">
            <v>500g</v>
          </cell>
          <cell r="H1038">
            <v>0</v>
          </cell>
          <cell r="I1038" t="str">
            <v>기린농협</v>
          </cell>
          <cell r="J1038" t="str">
            <v>-</v>
          </cell>
          <cell r="K1038" t="str">
            <v>-</v>
          </cell>
          <cell r="L1038" t="str">
            <v>-</v>
          </cell>
          <cell r="M1038" t="e">
            <v>#VALUE!</v>
          </cell>
          <cell r="N1038" t="e">
            <v>#VALUE!</v>
          </cell>
          <cell r="O1038" t="str">
            <v>-</v>
          </cell>
          <cell r="P1038">
            <v>1670</v>
          </cell>
          <cell r="Q1038" t="str">
            <v>-</v>
          </cell>
          <cell r="R1038" t="e">
            <v>#VALUE!</v>
          </cell>
          <cell r="S1038" t="e">
            <v>#VALUE!</v>
          </cell>
          <cell r="T1038">
            <v>3990</v>
          </cell>
          <cell r="U1038" t="str">
            <v>-</v>
          </cell>
          <cell r="V1038" t="str">
            <v>-</v>
          </cell>
          <cell r="W1038" t="e">
            <v>#VALUE!</v>
          </cell>
          <cell r="X1038" t="e">
            <v>#VALUE!</v>
          </cell>
          <cell r="Y1038">
            <v>3650</v>
          </cell>
          <cell r="Z1038">
            <v>3650</v>
          </cell>
          <cell r="AA1038">
            <v>3650</v>
          </cell>
          <cell r="AB1038">
            <v>0</v>
          </cell>
          <cell r="AC1038">
            <v>0</v>
          </cell>
          <cell r="AD1038">
            <v>0</v>
          </cell>
        </row>
        <row r="1039">
          <cell r="B1039" t="str">
            <v>찹쌀가루국산/함양농협500g함양농협</v>
          </cell>
          <cell r="C1039">
            <v>0</v>
          </cell>
          <cell r="D1039" t="str">
            <v>곡류(가루)</v>
          </cell>
          <cell r="E1039" t="str">
            <v>찹쌀가루</v>
          </cell>
          <cell r="F1039" t="str">
            <v>국산/함양농협</v>
          </cell>
          <cell r="G1039" t="str">
            <v>500g</v>
          </cell>
          <cell r="H1039">
            <v>0</v>
          </cell>
          <cell r="I1039" t="str">
            <v>함양농협</v>
          </cell>
          <cell r="J1039" t="str">
            <v>-</v>
          </cell>
          <cell r="K1039" t="str">
            <v>-</v>
          </cell>
          <cell r="L1039" t="str">
            <v>-</v>
          </cell>
          <cell r="M1039" t="e">
            <v>#VALUE!</v>
          </cell>
          <cell r="N1039" t="e">
            <v>#VALUE!</v>
          </cell>
          <cell r="O1039">
            <v>3340</v>
          </cell>
          <cell r="P1039">
            <v>3340</v>
          </cell>
          <cell r="Q1039" t="str">
            <v>-</v>
          </cell>
          <cell r="R1039" t="e">
            <v>#VALUE!</v>
          </cell>
          <cell r="S1039" t="e">
            <v>#VALUE!</v>
          </cell>
          <cell r="T1039" t="str">
            <v>-</v>
          </cell>
          <cell r="U1039" t="str">
            <v>-</v>
          </cell>
          <cell r="V1039" t="str">
            <v>-</v>
          </cell>
          <cell r="W1039" t="e">
            <v>#VALUE!</v>
          </cell>
          <cell r="X1039" t="e">
            <v>#VALUE!</v>
          </cell>
          <cell r="Y1039">
            <v>3850</v>
          </cell>
          <cell r="Z1039" t="str">
            <v>-</v>
          </cell>
          <cell r="AA1039" t="str">
            <v>-</v>
          </cell>
          <cell r="AB1039" t="e">
            <v>#VALUE!</v>
          </cell>
          <cell r="AC1039" t="e">
            <v>#VALUE!</v>
          </cell>
          <cell r="AD1039">
            <v>0</v>
          </cell>
        </row>
        <row r="1040">
          <cell r="B1040" t="str">
            <v>찹쌀가루국산/함양농협kg함양농협</v>
          </cell>
          <cell r="C1040">
            <v>0</v>
          </cell>
          <cell r="D1040" t="str">
            <v>곡류(가루)</v>
          </cell>
          <cell r="E1040" t="str">
            <v>찹쌀가루</v>
          </cell>
          <cell r="F1040" t="str">
            <v>국산/함양농협</v>
          </cell>
          <cell r="G1040" t="str">
            <v>kg</v>
          </cell>
          <cell r="H1040">
            <v>0</v>
          </cell>
          <cell r="I1040" t="str">
            <v>함양농협</v>
          </cell>
          <cell r="J1040" t="str">
            <v>-</v>
          </cell>
          <cell r="K1040">
            <v>4800</v>
          </cell>
          <cell r="L1040">
            <v>4800</v>
          </cell>
          <cell r="M1040" t="e">
            <v>#VALUE!</v>
          </cell>
          <cell r="N1040">
            <v>0</v>
          </cell>
          <cell r="O1040" t="str">
            <v>-</v>
          </cell>
          <cell r="P1040">
            <v>8000</v>
          </cell>
          <cell r="Q1040" t="str">
            <v>-</v>
          </cell>
          <cell r="R1040" t="e">
            <v>#VALUE!</v>
          </cell>
          <cell r="S1040" t="e">
            <v>#VALUE!</v>
          </cell>
          <cell r="T1040">
            <v>6900</v>
          </cell>
          <cell r="U1040">
            <v>6900</v>
          </cell>
          <cell r="V1040">
            <v>6900</v>
          </cell>
          <cell r="W1040">
            <v>0</v>
          </cell>
          <cell r="X1040">
            <v>0</v>
          </cell>
          <cell r="Y1040">
            <v>6900</v>
          </cell>
          <cell r="Z1040">
            <v>7300</v>
          </cell>
          <cell r="AA1040">
            <v>7300</v>
          </cell>
          <cell r="AB1040">
            <v>5.7971014492753623</v>
          </cell>
          <cell r="AC1040">
            <v>0</v>
          </cell>
          <cell r="AD1040">
            <v>0</v>
          </cell>
        </row>
        <row r="1041">
          <cell r="B1041" t="str">
            <v>치킨가루미국소맥분72.2/오뚜기kg치킨튀김가루오뚜기</v>
          </cell>
          <cell r="C1041">
            <v>8</v>
          </cell>
          <cell r="D1041" t="str">
            <v>곡류(가루)</v>
          </cell>
          <cell r="E1041" t="str">
            <v>치킨가루</v>
          </cell>
          <cell r="F1041" t="str">
            <v>미국소맥분72.2/오뚜기</v>
          </cell>
          <cell r="G1041" t="str">
            <v>kg</v>
          </cell>
          <cell r="H1041" t="str">
            <v>치킨튀김가루</v>
          </cell>
          <cell r="I1041" t="str">
            <v>오뚜기</v>
          </cell>
          <cell r="J1041" t="str">
            <v>-</v>
          </cell>
          <cell r="K1041" t="str">
            <v>-</v>
          </cell>
          <cell r="L1041" t="str">
            <v>-</v>
          </cell>
          <cell r="M1041" t="e">
            <v>#VALUE!</v>
          </cell>
          <cell r="N1041" t="e">
            <v>#VALUE!</v>
          </cell>
          <cell r="O1041" t="str">
            <v>-</v>
          </cell>
          <cell r="P1041">
            <v>3300</v>
          </cell>
          <cell r="Q1041">
            <v>3300</v>
          </cell>
          <cell r="R1041" t="e">
            <v>#VALUE!</v>
          </cell>
          <cell r="S1041">
            <v>0</v>
          </cell>
          <cell r="T1041" t="str">
            <v>-</v>
          </cell>
          <cell r="U1041">
            <v>3140</v>
          </cell>
          <cell r="V1041">
            <v>3140</v>
          </cell>
          <cell r="W1041" t="e">
            <v>#VALUE!</v>
          </cell>
          <cell r="X1041">
            <v>0</v>
          </cell>
          <cell r="Y1041" t="str">
            <v>-</v>
          </cell>
          <cell r="Z1041" t="str">
            <v>-</v>
          </cell>
          <cell r="AA1041" t="str">
            <v>-</v>
          </cell>
          <cell r="AB1041" t="e">
            <v>#VALUE!</v>
          </cell>
          <cell r="AC1041" t="e">
            <v>#VALUE!</v>
          </cell>
          <cell r="AD1041">
            <v>0</v>
          </cell>
        </row>
        <row r="1042">
          <cell r="B1042" t="str">
            <v>치킨가루미국밀가루/CJkg치킨튀김가루제일제당</v>
          </cell>
          <cell r="C1042">
            <v>0</v>
          </cell>
          <cell r="D1042" t="str">
            <v>곡류(가루)</v>
          </cell>
          <cell r="E1042" t="str">
            <v>치킨가루</v>
          </cell>
          <cell r="F1042" t="str">
            <v>미국밀가루/CJ</v>
          </cell>
          <cell r="G1042" t="str">
            <v>kg</v>
          </cell>
          <cell r="H1042" t="str">
            <v>치킨튀김가루</v>
          </cell>
          <cell r="I1042" t="str">
            <v>제일제당</v>
          </cell>
          <cell r="J1042">
            <v>4900</v>
          </cell>
          <cell r="K1042">
            <v>4900</v>
          </cell>
          <cell r="L1042">
            <v>4900</v>
          </cell>
          <cell r="M1042">
            <v>0</v>
          </cell>
          <cell r="N1042">
            <v>0</v>
          </cell>
          <cell r="O1042">
            <v>4950</v>
          </cell>
          <cell r="P1042">
            <v>4950</v>
          </cell>
          <cell r="Q1042">
            <v>4950</v>
          </cell>
          <cell r="R1042">
            <v>0</v>
          </cell>
          <cell r="S1042">
            <v>0</v>
          </cell>
          <cell r="T1042" t="str">
            <v>-</v>
          </cell>
          <cell r="U1042">
            <v>5450</v>
          </cell>
          <cell r="V1042">
            <v>5450</v>
          </cell>
          <cell r="W1042" t="e">
            <v>#VALUE!</v>
          </cell>
          <cell r="X1042">
            <v>0</v>
          </cell>
          <cell r="Y1042">
            <v>5150</v>
          </cell>
          <cell r="Z1042">
            <v>5150</v>
          </cell>
          <cell r="AA1042">
            <v>5150</v>
          </cell>
          <cell r="AB1042">
            <v>0</v>
          </cell>
          <cell r="AC1042">
            <v>0</v>
          </cell>
          <cell r="AD1042">
            <v>0</v>
          </cell>
        </row>
        <row r="1043">
          <cell r="B1043" t="str">
            <v>튀김가루미국소맥분80.8/오뚜기kg오뚜기</v>
          </cell>
          <cell r="C1043">
            <v>9</v>
          </cell>
          <cell r="D1043" t="str">
            <v>곡류(가루)</v>
          </cell>
          <cell r="E1043" t="str">
            <v>튀김가루</v>
          </cell>
          <cell r="F1043" t="str">
            <v>미국소맥분80.8/오뚜기</v>
          </cell>
          <cell r="G1043" t="str">
            <v>kg</v>
          </cell>
          <cell r="H1043">
            <v>0</v>
          </cell>
          <cell r="I1043" t="str">
            <v>오뚜기</v>
          </cell>
          <cell r="J1043">
            <v>1970</v>
          </cell>
          <cell r="K1043">
            <v>1930</v>
          </cell>
          <cell r="L1043">
            <v>2050</v>
          </cell>
          <cell r="M1043">
            <v>4.0609137055837561</v>
          </cell>
          <cell r="N1043">
            <v>6.2176165803108807</v>
          </cell>
          <cell r="O1043">
            <v>2200</v>
          </cell>
          <cell r="P1043">
            <v>2700</v>
          </cell>
          <cell r="Q1043" t="str">
            <v>-</v>
          </cell>
          <cell r="R1043" t="e">
            <v>#VALUE!</v>
          </cell>
          <cell r="S1043" t="e">
            <v>#VALUE!</v>
          </cell>
          <cell r="T1043" t="str">
            <v>-</v>
          </cell>
          <cell r="U1043">
            <v>2450</v>
          </cell>
          <cell r="V1043">
            <v>2450</v>
          </cell>
          <cell r="W1043" t="e">
            <v>#VALUE!</v>
          </cell>
          <cell r="X1043">
            <v>0</v>
          </cell>
          <cell r="Y1043">
            <v>2450</v>
          </cell>
          <cell r="Z1043">
            <v>2450</v>
          </cell>
          <cell r="AA1043">
            <v>2450</v>
          </cell>
          <cell r="AB1043">
            <v>0</v>
          </cell>
          <cell r="AC1043">
            <v>0</v>
          </cell>
          <cell r="AD1043">
            <v>0</v>
          </cell>
        </row>
        <row r="1044">
          <cell r="B1044" t="str">
            <v>튀김가루미국밀가루/백설kg제일제당</v>
          </cell>
          <cell r="C1044">
            <v>0</v>
          </cell>
          <cell r="D1044" t="str">
            <v>곡류(가루)</v>
          </cell>
          <cell r="E1044" t="str">
            <v>튀김가루</v>
          </cell>
          <cell r="F1044" t="str">
            <v>미국밀가루/백설</v>
          </cell>
          <cell r="G1044" t="str">
            <v>kg</v>
          </cell>
          <cell r="H1044">
            <v>0</v>
          </cell>
          <cell r="I1044" t="str">
            <v>제일제당</v>
          </cell>
          <cell r="J1044">
            <v>1800</v>
          </cell>
          <cell r="K1044">
            <v>1800</v>
          </cell>
          <cell r="L1044">
            <v>1800</v>
          </cell>
          <cell r="M1044">
            <v>0</v>
          </cell>
          <cell r="N1044">
            <v>0</v>
          </cell>
          <cell r="O1044">
            <v>2000</v>
          </cell>
          <cell r="P1044">
            <v>2000</v>
          </cell>
          <cell r="Q1044">
            <v>2000</v>
          </cell>
          <cell r="R1044">
            <v>0</v>
          </cell>
          <cell r="S1044">
            <v>0</v>
          </cell>
          <cell r="T1044" t="str">
            <v>-</v>
          </cell>
          <cell r="U1044">
            <v>2490</v>
          </cell>
          <cell r="V1044">
            <v>2520</v>
          </cell>
          <cell r="W1044" t="e">
            <v>#VALUE!</v>
          </cell>
          <cell r="X1044">
            <v>1.2048192771084338</v>
          </cell>
          <cell r="Y1044">
            <v>2520</v>
          </cell>
          <cell r="Z1044">
            <v>2520</v>
          </cell>
          <cell r="AA1044">
            <v>2520</v>
          </cell>
          <cell r="AB1044">
            <v>0</v>
          </cell>
          <cell r="AC1044">
            <v>0</v>
          </cell>
          <cell r="AD1044">
            <v>0</v>
          </cell>
        </row>
        <row r="1045">
          <cell r="B1045" t="str">
            <v>튀김가루kg바싹튀김가루제일제당</v>
          </cell>
          <cell r="C1045">
            <v>0</v>
          </cell>
          <cell r="D1045" t="str">
            <v>곡류(가루)</v>
          </cell>
          <cell r="E1045" t="str">
            <v>튀김가루</v>
          </cell>
          <cell r="F1045">
            <v>0</v>
          </cell>
          <cell r="G1045" t="str">
            <v>kg</v>
          </cell>
          <cell r="H1045" t="str">
            <v>바싹튀김가루</v>
          </cell>
          <cell r="I1045" t="str">
            <v>제일제당</v>
          </cell>
          <cell r="J1045">
            <v>3170</v>
          </cell>
          <cell r="K1045">
            <v>3170</v>
          </cell>
          <cell r="L1045">
            <v>3170</v>
          </cell>
          <cell r="M1045">
            <v>0</v>
          </cell>
          <cell r="N1045">
            <v>0</v>
          </cell>
          <cell r="O1045">
            <v>3750</v>
          </cell>
          <cell r="P1045">
            <v>3750</v>
          </cell>
          <cell r="Q1045">
            <v>3750</v>
          </cell>
          <cell r="R1045">
            <v>0</v>
          </cell>
          <cell r="S1045">
            <v>0</v>
          </cell>
          <cell r="T1045" t="str">
            <v>-</v>
          </cell>
          <cell r="U1045">
            <v>3220</v>
          </cell>
          <cell r="V1045">
            <v>3220</v>
          </cell>
          <cell r="W1045" t="e">
            <v>#VALUE!</v>
          </cell>
          <cell r="X1045">
            <v>0</v>
          </cell>
          <cell r="Y1045">
            <v>3310</v>
          </cell>
          <cell r="Z1045">
            <v>3310</v>
          </cell>
          <cell r="AA1045">
            <v>3310</v>
          </cell>
          <cell r="AB1045">
            <v>0</v>
          </cell>
          <cell r="AC1045">
            <v>0</v>
          </cell>
          <cell r="AD1045">
            <v>0</v>
          </cell>
        </row>
        <row r="1046">
          <cell r="B1046" t="str">
            <v>튀김가루키르키즈스탄밀가루/청정원kg유기농튀김가루청정원</v>
          </cell>
          <cell r="C1046">
            <v>0</v>
          </cell>
          <cell r="D1046" t="str">
            <v>곡류(가루)</v>
          </cell>
          <cell r="E1046" t="str">
            <v>튀김가루</v>
          </cell>
          <cell r="F1046" t="str">
            <v>키르키즈스탄밀가루/청정원</v>
          </cell>
          <cell r="G1046" t="str">
            <v>kg</v>
          </cell>
          <cell r="H1046" t="str">
            <v>유기농튀김가루</v>
          </cell>
          <cell r="I1046" t="str">
            <v>청정원</v>
          </cell>
          <cell r="J1046" t="str">
            <v>-</v>
          </cell>
          <cell r="K1046" t="str">
            <v>-</v>
          </cell>
          <cell r="L1046" t="str">
            <v>-</v>
          </cell>
          <cell r="M1046" t="e">
            <v>#VALUE!</v>
          </cell>
          <cell r="N1046" t="e">
            <v>#VALUE!</v>
          </cell>
          <cell r="O1046" t="str">
            <v>-</v>
          </cell>
          <cell r="P1046" t="str">
            <v>-</v>
          </cell>
          <cell r="Q1046" t="str">
            <v>-</v>
          </cell>
          <cell r="R1046" t="e">
            <v>#VALUE!</v>
          </cell>
          <cell r="S1046" t="e">
            <v>#VALUE!</v>
          </cell>
          <cell r="T1046" t="str">
            <v>-</v>
          </cell>
          <cell r="U1046">
            <v>9800</v>
          </cell>
          <cell r="V1046">
            <v>9800</v>
          </cell>
          <cell r="W1046" t="e">
            <v>#VALUE!</v>
          </cell>
          <cell r="X1046">
            <v>0</v>
          </cell>
          <cell r="Y1046">
            <v>9800</v>
          </cell>
          <cell r="Z1046">
            <v>9800</v>
          </cell>
          <cell r="AA1046">
            <v>9800</v>
          </cell>
          <cell r="AB1046">
            <v>0</v>
          </cell>
          <cell r="AC1046">
            <v>0</v>
          </cell>
          <cell r="AD1046">
            <v>0</v>
          </cell>
        </row>
        <row r="1047">
          <cell r="B1047" t="str">
            <v>튀김가루kg우리쌀백설제일제당</v>
          </cell>
          <cell r="C1047">
            <v>0</v>
          </cell>
          <cell r="D1047" t="str">
            <v>곡류(가루)</v>
          </cell>
          <cell r="E1047" t="str">
            <v>튀김가루</v>
          </cell>
          <cell r="F1047">
            <v>0</v>
          </cell>
          <cell r="G1047" t="str">
            <v>kg</v>
          </cell>
          <cell r="H1047" t="str">
            <v>우리쌀백설</v>
          </cell>
          <cell r="I1047" t="str">
            <v>제일제당</v>
          </cell>
          <cell r="J1047">
            <v>6200</v>
          </cell>
          <cell r="K1047">
            <v>6200</v>
          </cell>
          <cell r="L1047">
            <v>6200</v>
          </cell>
          <cell r="M1047">
            <v>0</v>
          </cell>
          <cell r="N1047">
            <v>0</v>
          </cell>
          <cell r="O1047">
            <v>6400</v>
          </cell>
          <cell r="P1047" t="str">
            <v>-</v>
          </cell>
          <cell r="Q1047" t="str">
            <v>-</v>
          </cell>
          <cell r="R1047" t="e">
            <v>#VALUE!</v>
          </cell>
          <cell r="S1047" t="e">
            <v>#VALUE!</v>
          </cell>
          <cell r="T1047">
            <v>6260</v>
          </cell>
          <cell r="U1047">
            <v>6260</v>
          </cell>
          <cell r="V1047">
            <v>6260</v>
          </cell>
          <cell r="W1047">
            <v>0</v>
          </cell>
          <cell r="X1047">
            <v>0</v>
          </cell>
          <cell r="Y1047">
            <v>6440</v>
          </cell>
          <cell r="Z1047">
            <v>6440</v>
          </cell>
          <cell r="AA1047">
            <v>6440</v>
          </cell>
          <cell r="AB1047">
            <v>0</v>
          </cell>
          <cell r="AC1047">
            <v>0</v>
          </cell>
          <cell r="AD1047">
            <v>0</v>
          </cell>
        </row>
        <row r="1048">
          <cell r="B1048" t="str">
            <v>핫도그가루10kg움트리</v>
          </cell>
          <cell r="C1048">
            <v>10</v>
          </cell>
          <cell r="D1048" t="str">
            <v>곡류(가루)</v>
          </cell>
          <cell r="E1048" t="str">
            <v>핫도그가루</v>
          </cell>
          <cell r="F1048">
            <v>0</v>
          </cell>
          <cell r="G1048" t="str">
            <v>10kg</v>
          </cell>
          <cell r="H1048">
            <v>0</v>
          </cell>
          <cell r="I1048" t="str">
            <v>움트리</v>
          </cell>
          <cell r="J1048" t="str">
            <v>-</v>
          </cell>
          <cell r="K1048" t="str">
            <v>-</v>
          </cell>
          <cell r="L1048" t="str">
            <v>-</v>
          </cell>
          <cell r="M1048" t="e">
            <v>#VALUE!</v>
          </cell>
          <cell r="N1048" t="e">
            <v>#VALUE!</v>
          </cell>
          <cell r="O1048" t="str">
            <v>-</v>
          </cell>
          <cell r="P1048" t="str">
            <v>-</v>
          </cell>
          <cell r="Q1048" t="str">
            <v>-</v>
          </cell>
          <cell r="R1048" t="e">
            <v>#VALUE!</v>
          </cell>
          <cell r="S1048" t="e">
            <v>#VALUE!</v>
          </cell>
          <cell r="T1048" t="str">
            <v>-</v>
          </cell>
          <cell r="U1048" t="str">
            <v>-</v>
          </cell>
          <cell r="V1048" t="str">
            <v>-</v>
          </cell>
          <cell r="W1048" t="e">
            <v>#VALUE!</v>
          </cell>
          <cell r="X1048" t="e">
            <v>#VALUE!</v>
          </cell>
          <cell r="Y1048">
            <v>16500</v>
          </cell>
          <cell r="Z1048">
            <v>16500</v>
          </cell>
          <cell r="AA1048">
            <v>16500</v>
          </cell>
          <cell r="AB1048">
            <v>0</v>
          </cell>
          <cell r="AC1048">
            <v>0</v>
          </cell>
          <cell r="AD1048">
            <v>0</v>
          </cell>
        </row>
        <row r="1049">
          <cell r="B1049" t="str">
            <v>핫케익가루미국소맥분65.6/오뚜기kg오뚜기</v>
          </cell>
          <cell r="C1049">
            <v>11</v>
          </cell>
          <cell r="D1049" t="str">
            <v>곡류(가루)</v>
          </cell>
          <cell r="E1049" t="str">
            <v>핫케익가루</v>
          </cell>
          <cell r="F1049" t="str">
            <v>미국소맥분65.6/오뚜기</v>
          </cell>
          <cell r="G1049" t="str">
            <v>kg</v>
          </cell>
          <cell r="H1049">
            <v>0</v>
          </cell>
          <cell r="I1049" t="str">
            <v>오뚜기</v>
          </cell>
          <cell r="J1049">
            <v>3400</v>
          </cell>
          <cell r="K1049">
            <v>3400</v>
          </cell>
          <cell r="L1049">
            <v>3400</v>
          </cell>
          <cell r="M1049">
            <v>0</v>
          </cell>
          <cell r="N1049">
            <v>0</v>
          </cell>
          <cell r="O1049">
            <v>3800</v>
          </cell>
          <cell r="P1049">
            <v>4200</v>
          </cell>
          <cell r="Q1049">
            <v>3800</v>
          </cell>
          <cell r="R1049">
            <v>0</v>
          </cell>
          <cell r="S1049">
            <v>-9.5238095238095237</v>
          </cell>
          <cell r="T1049" t="str">
            <v>-</v>
          </cell>
          <cell r="U1049">
            <v>3360</v>
          </cell>
          <cell r="V1049">
            <v>3360</v>
          </cell>
          <cell r="W1049" t="e">
            <v>#VALUE!</v>
          </cell>
          <cell r="X1049">
            <v>0</v>
          </cell>
          <cell r="Y1049">
            <v>4200</v>
          </cell>
          <cell r="Z1049">
            <v>4200</v>
          </cell>
          <cell r="AA1049">
            <v>4200</v>
          </cell>
          <cell r="AB1049">
            <v>0</v>
          </cell>
          <cell r="AC1049">
            <v>0</v>
          </cell>
          <cell r="AD1049">
            <v>0</v>
          </cell>
        </row>
        <row r="1050">
          <cell r="B1050" t="str">
            <v>핫케익가루수입밀가루/CJkg제일제당</v>
          </cell>
          <cell r="C1050">
            <v>0</v>
          </cell>
          <cell r="D1050" t="str">
            <v>곡류(가루)</v>
          </cell>
          <cell r="E1050" t="str">
            <v>핫케익가루</v>
          </cell>
          <cell r="F1050" t="str">
            <v>수입밀가루/CJ</v>
          </cell>
          <cell r="G1050" t="str">
            <v>kg</v>
          </cell>
          <cell r="H1050">
            <v>0</v>
          </cell>
          <cell r="I1050" t="str">
            <v>제일제당</v>
          </cell>
          <cell r="J1050">
            <v>4250</v>
          </cell>
          <cell r="K1050">
            <v>4250</v>
          </cell>
          <cell r="L1050">
            <v>4250</v>
          </cell>
          <cell r="M1050">
            <v>0</v>
          </cell>
          <cell r="N1050">
            <v>0</v>
          </cell>
          <cell r="O1050" t="str">
            <v>-</v>
          </cell>
          <cell r="P1050" t="str">
            <v>-</v>
          </cell>
          <cell r="Q1050" t="str">
            <v>-</v>
          </cell>
          <cell r="R1050" t="e">
            <v>#VALUE!</v>
          </cell>
          <cell r="S1050" t="e">
            <v>#VALUE!</v>
          </cell>
          <cell r="T1050" t="str">
            <v>-</v>
          </cell>
          <cell r="U1050">
            <v>4500</v>
          </cell>
          <cell r="V1050">
            <v>4500</v>
          </cell>
          <cell r="W1050" t="e">
            <v>#VALUE!</v>
          </cell>
          <cell r="X1050">
            <v>0</v>
          </cell>
          <cell r="Y1050">
            <v>4500</v>
          </cell>
          <cell r="Z1050">
            <v>4500</v>
          </cell>
          <cell r="AA1050">
            <v>4500</v>
          </cell>
          <cell r="AB1050">
            <v>0</v>
          </cell>
          <cell r="AC1050">
            <v>0</v>
          </cell>
          <cell r="AD1050">
            <v>0</v>
          </cell>
        </row>
        <row r="1051">
          <cell r="B1051" t="str">
            <v>꽃빵450g30g딤섬</v>
          </cell>
          <cell r="C1051">
            <v>12</v>
          </cell>
          <cell r="D1051" t="str">
            <v>곡류(냉동)</v>
          </cell>
          <cell r="E1051" t="str">
            <v>꽃빵</v>
          </cell>
          <cell r="F1051">
            <v>0</v>
          </cell>
          <cell r="G1051" t="str">
            <v>450g</v>
          </cell>
          <cell r="H1051" t="str">
            <v>30g</v>
          </cell>
          <cell r="I1051" t="str">
            <v>딤섬</v>
          </cell>
          <cell r="J1051" t="str">
            <v>-</v>
          </cell>
          <cell r="K1051" t="str">
            <v>-</v>
          </cell>
          <cell r="L1051" t="str">
            <v>-</v>
          </cell>
          <cell r="M1051" t="e">
            <v>#VALUE!</v>
          </cell>
          <cell r="N1051" t="e">
            <v>#VALUE!</v>
          </cell>
          <cell r="O1051" t="str">
            <v>-</v>
          </cell>
          <cell r="P1051">
            <v>5850</v>
          </cell>
          <cell r="Q1051">
            <v>5850</v>
          </cell>
          <cell r="R1051" t="e">
            <v>#VALUE!</v>
          </cell>
          <cell r="S1051">
            <v>0</v>
          </cell>
          <cell r="T1051" t="str">
            <v>-</v>
          </cell>
          <cell r="U1051" t="str">
            <v>-</v>
          </cell>
          <cell r="V1051" t="str">
            <v>-</v>
          </cell>
          <cell r="W1051" t="e">
            <v>#VALUE!</v>
          </cell>
          <cell r="X1051" t="e">
            <v>#VALUE!</v>
          </cell>
          <cell r="Y1051">
            <v>1720</v>
          </cell>
          <cell r="Z1051">
            <v>1720</v>
          </cell>
          <cell r="AA1051">
            <v>1720</v>
          </cell>
          <cell r="AB1051">
            <v>0</v>
          </cell>
          <cell r="AC1051">
            <v>0</v>
          </cell>
          <cell r="AD1051">
            <v>0</v>
          </cell>
        </row>
        <row r="1052">
          <cell r="B1052" t="str">
            <v>찐빵국산팥28.5/안흥식품600g50g,안흥찐빵박할머니</v>
          </cell>
          <cell r="C1052">
            <v>13</v>
          </cell>
          <cell r="D1052" t="str">
            <v>곡류(냉동)</v>
          </cell>
          <cell r="E1052" t="str">
            <v>찐빵</v>
          </cell>
          <cell r="F1052" t="str">
            <v>국산팥28.5/안흥식품</v>
          </cell>
          <cell r="G1052" t="str">
            <v>600g</v>
          </cell>
          <cell r="H1052" t="str">
            <v>50g,안흥찐빵</v>
          </cell>
          <cell r="I1052" t="str">
            <v>박할머니</v>
          </cell>
          <cell r="J1052" t="str">
            <v>-</v>
          </cell>
          <cell r="K1052" t="str">
            <v>-</v>
          </cell>
          <cell r="L1052" t="str">
            <v>-</v>
          </cell>
          <cell r="M1052" t="e">
            <v>#VALUE!</v>
          </cell>
          <cell r="N1052" t="e">
            <v>#VALUE!</v>
          </cell>
          <cell r="O1052" t="str">
            <v>-</v>
          </cell>
          <cell r="P1052" t="str">
            <v>-</v>
          </cell>
          <cell r="Q1052" t="str">
            <v>-</v>
          </cell>
          <cell r="R1052" t="e">
            <v>#VALUE!</v>
          </cell>
          <cell r="S1052" t="e">
            <v>#VALUE!</v>
          </cell>
          <cell r="T1052" t="str">
            <v>-</v>
          </cell>
          <cell r="U1052" t="str">
            <v>-</v>
          </cell>
          <cell r="V1052" t="str">
            <v>-</v>
          </cell>
          <cell r="W1052" t="e">
            <v>#VALUE!</v>
          </cell>
          <cell r="X1052" t="e">
            <v>#VALUE!</v>
          </cell>
          <cell r="Y1052">
            <v>3400</v>
          </cell>
          <cell r="Z1052">
            <v>3900</v>
          </cell>
          <cell r="AA1052">
            <v>3900</v>
          </cell>
          <cell r="AB1052">
            <v>14.705882352941176</v>
          </cell>
          <cell r="AC1052">
            <v>0</v>
          </cell>
          <cell r="AD1052">
            <v>0</v>
          </cell>
        </row>
        <row r="1053">
          <cell r="B1053" t="str">
            <v>핫도그수입소맥분밀핫도그가루45.05/CJ750g50g제일제당</v>
          </cell>
          <cell r="C1053">
            <v>14</v>
          </cell>
          <cell r="D1053" t="str">
            <v>곡류(냉동)</v>
          </cell>
          <cell r="E1053" t="str">
            <v>핫도그</v>
          </cell>
          <cell r="F1053" t="str">
            <v>수입소맥분밀핫도그가루45.05/CJ</v>
          </cell>
          <cell r="G1053" t="str">
            <v>750g</v>
          </cell>
          <cell r="H1053" t="str">
            <v>50g</v>
          </cell>
          <cell r="I1053" t="str">
            <v>제일제당</v>
          </cell>
          <cell r="J1053">
            <v>7600</v>
          </cell>
          <cell r="K1053">
            <v>7600</v>
          </cell>
          <cell r="L1053">
            <v>7600</v>
          </cell>
          <cell r="M1053">
            <v>0</v>
          </cell>
          <cell r="N1053">
            <v>0</v>
          </cell>
          <cell r="O1053" t="str">
            <v>-</v>
          </cell>
          <cell r="P1053">
            <v>9000</v>
          </cell>
          <cell r="Q1053" t="str">
            <v>-</v>
          </cell>
          <cell r="R1053" t="e">
            <v>#VALUE!</v>
          </cell>
          <cell r="S1053" t="e">
            <v>#VALUE!</v>
          </cell>
          <cell r="T1053" t="str">
            <v>-</v>
          </cell>
          <cell r="U1053" t="str">
            <v>-</v>
          </cell>
          <cell r="V1053" t="str">
            <v>-</v>
          </cell>
          <cell r="W1053" t="e">
            <v>#VALUE!</v>
          </cell>
          <cell r="X1053" t="e">
            <v>#VALUE!</v>
          </cell>
          <cell r="Y1053">
            <v>7280</v>
          </cell>
          <cell r="Z1053">
            <v>7280</v>
          </cell>
          <cell r="AA1053">
            <v>7280</v>
          </cell>
          <cell r="AB1053">
            <v>0</v>
          </cell>
          <cell r="AC1053">
            <v>0</v>
          </cell>
          <cell r="AD1053">
            <v>0</v>
          </cell>
        </row>
        <row r="1054">
          <cell r="B1054" t="str">
            <v>핫도그국산돈육67.8/롯데375g50g롯데</v>
          </cell>
          <cell r="C1054">
            <v>0</v>
          </cell>
          <cell r="D1054" t="str">
            <v>곡류(냉동)</v>
          </cell>
          <cell r="E1054" t="str">
            <v>핫도그</v>
          </cell>
          <cell r="F1054" t="str">
            <v>국산돈육67.8/롯데</v>
          </cell>
          <cell r="G1054" t="str">
            <v>375g</v>
          </cell>
          <cell r="H1054" t="str">
            <v>50g</v>
          </cell>
          <cell r="I1054" t="str">
            <v>롯데</v>
          </cell>
          <cell r="J1054">
            <v>3200</v>
          </cell>
          <cell r="K1054">
            <v>3200</v>
          </cell>
          <cell r="L1054">
            <v>3200</v>
          </cell>
          <cell r="M1054">
            <v>0</v>
          </cell>
          <cell r="N1054">
            <v>0</v>
          </cell>
          <cell r="O1054" t="str">
            <v>-</v>
          </cell>
          <cell r="P1054" t="str">
            <v>-</v>
          </cell>
          <cell r="Q1054" t="str">
            <v>-</v>
          </cell>
          <cell r="R1054" t="e">
            <v>#VALUE!</v>
          </cell>
          <cell r="S1054" t="e">
            <v>#VALUE!</v>
          </cell>
          <cell r="T1054" t="str">
            <v>-</v>
          </cell>
          <cell r="U1054" t="str">
            <v>-</v>
          </cell>
          <cell r="V1054" t="str">
            <v>-</v>
          </cell>
          <cell r="W1054" t="e">
            <v>#VALUE!</v>
          </cell>
          <cell r="X1054" t="e">
            <v>#VALUE!</v>
          </cell>
          <cell r="Y1054">
            <v>3980</v>
          </cell>
          <cell r="Z1054">
            <v>3980</v>
          </cell>
          <cell r="AA1054">
            <v>3980</v>
          </cell>
          <cell r="AB1054">
            <v>0</v>
          </cell>
          <cell r="AC1054">
            <v>0</v>
          </cell>
          <cell r="AD1054">
            <v>0</v>
          </cell>
        </row>
        <row r="1055">
          <cell r="B1055" t="str">
            <v>가래떡(흰떡)/칠갑농산kg칠갑농산</v>
          </cell>
          <cell r="C1055">
            <v>15</v>
          </cell>
          <cell r="D1055" t="str">
            <v>곡류(떡)</v>
          </cell>
          <cell r="E1055" t="str">
            <v>가래떡(흰떡)</v>
          </cell>
          <cell r="F1055" t="str">
            <v>/칠갑농산</v>
          </cell>
          <cell r="G1055" t="str">
            <v>kg</v>
          </cell>
          <cell r="H1055">
            <v>0</v>
          </cell>
          <cell r="I1055" t="str">
            <v>칠갑농산</v>
          </cell>
          <cell r="J1055" t="str">
            <v>-</v>
          </cell>
          <cell r="K1055" t="str">
            <v>-</v>
          </cell>
          <cell r="L1055" t="str">
            <v>-</v>
          </cell>
          <cell r="M1055" t="e">
            <v>#VALUE!</v>
          </cell>
          <cell r="N1055" t="e">
            <v>#VALUE!</v>
          </cell>
          <cell r="O1055">
            <v>3000</v>
          </cell>
          <cell r="P1055">
            <v>2600</v>
          </cell>
          <cell r="Q1055" t="str">
            <v>-</v>
          </cell>
          <cell r="R1055" t="e">
            <v>#VALUE!</v>
          </cell>
          <cell r="S1055" t="e">
            <v>#VALUE!</v>
          </cell>
          <cell r="T1055" t="str">
            <v>-</v>
          </cell>
          <cell r="U1055">
            <v>2200</v>
          </cell>
          <cell r="V1055">
            <v>2360</v>
          </cell>
          <cell r="W1055" t="e">
            <v>#VALUE!</v>
          </cell>
          <cell r="X1055">
            <v>7.2727272727272725</v>
          </cell>
          <cell r="Y1055" t="str">
            <v>-</v>
          </cell>
          <cell r="Z1055" t="str">
            <v>-</v>
          </cell>
          <cell r="AA1055" t="str">
            <v>-</v>
          </cell>
          <cell r="AB1055" t="e">
            <v>#VALUE!</v>
          </cell>
          <cell r="AC1055" t="e">
            <v>#VALUE!</v>
          </cell>
          <cell r="AD1055">
            <v>0</v>
          </cell>
        </row>
        <row r="1056">
          <cell r="B1056" t="str">
            <v>떡국떡국산400g우리쌀떡국풀무원</v>
          </cell>
          <cell r="C1056">
            <v>16</v>
          </cell>
          <cell r="D1056" t="str">
            <v>곡류(떡)</v>
          </cell>
          <cell r="E1056" t="str">
            <v>떡국떡</v>
          </cell>
          <cell r="F1056" t="str">
            <v>국산</v>
          </cell>
          <cell r="G1056" t="str">
            <v>400g</v>
          </cell>
          <cell r="H1056" t="str">
            <v>우리쌀떡국</v>
          </cell>
          <cell r="I1056" t="str">
            <v>풀무원</v>
          </cell>
          <cell r="J1056" t="str">
            <v>-</v>
          </cell>
          <cell r="K1056" t="str">
            <v>-</v>
          </cell>
          <cell r="L1056" t="str">
            <v>-</v>
          </cell>
          <cell r="M1056" t="e">
            <v>#VALUE!</v>
          </cell>
          <cell r="N1056" t="e">
            <v>#VALUE!</v>
          </cell>
          <cell r="O1056" t="str">
            <v>-</v>
          </cell>
          <cell r="P1056">
            <v>2430</v>
          </cell>
          <cell r="Q1056" t="str">
            <v>-</v>
          </cell>
          <cell r="R1056" t="e">
            <v>#VALUE!</v>
          </cell>
          <cell r="S1056" t="e">
            <v>#VALUE!</v>
          </cell>
          <cell r="T1056">
            <v>2780</v>
          </cell>
          <cell r="U1056">
            <v>3080</v>
          </cell>
          <cell r="V1056" t="str">
            <v>-</v>
          </cell>
          <cell r="W1056" t="e">
            <v>#VALUE!</v>
          </cell>
          <cell r="X1056" t="e">
            <v>#VALUE!</v>
          </cell>
          <cell r="Y1056" t="str">
            <v>-</v>
          </cell>
          <cell r="Z1056" t="str">
            <v>-</v>
          </cell>
          <cell r="AA1056" t="str">
            <v>-</v>
          </cell>
          <cell r="AB1056" t="e">
            <v>#VALUE!</v>
          </cell>
          <cell r="AC1056" t="e">
            <v>#VALUE!</v>
          </cell>
          <cell r="AD1056">
            <v>0</v>
          </cell>
        </row>
        <row r="1057">
          <cell r="B1057" t="str">
            <v>떡볶이떡송학2kg제일제당</v>
          </cell>
          <cell r="C1057">
            <v>17</v>
          </cell>
          <cell r="D1057" t="str">
            <v>곡류(떡)</v>
          </cell>
          <cell r="E1057" t="str">
            <v>떡볶이떡</v>
          </cell>
          <cell r="F1057" t="str">
            <v>송학</v>
          </cell>
          <cell r="G1057" t="str">
            <v>2kg</v>
          </cell>
          <cell r="H1057">
            <v>0</v>
          </cell>
          <cell r="I1057" t="str">
            <v>제일제당</v>
          </cell>
          <cell r="J1057">
            <v>3800</v>
          </cell>
          <cell r="K1057" t="str">
            <v>-</v>
          </cell>
          <cell r="L1057" t="str">
            <v>-</v>
          </cell>
          <cell r="M1057" t="e">
            <v>#VALUE!</v>
          </cell>
          <cell r="N1057" t="e">
            <v>#VALUE!</v>
          </cell>
          <cell r="O1057" t="str">
            <v>-</v>
          </cell>
          <cell r="P1057" t="str">
            <v>-</v>
          </cell>
          <cell r="Q1057" t="str">
            <v>-</v>
          </cell>
          <cell r="R1057" t="e">
            <v>#VALUE!</v>
          </cell>
          <cell r="S1057" t="e">
            <v>#VALUE!</v>
          </cell>
          <cell r="T1057" t="str">
            <v>-</v>
          </cell>
          <cell r="U1057" t="str">
            <v>-</v>
          </cell>
          <cell r="V1057" t="str">
            <v>-</v>
          </cell>
          <cell r="W1057" t="e">
            <v>#VALUE!</v>
          </cell>
          <cell r="X1057" t="e">
            <v>#VALUE!</v>
          </cell>
          <cell r="Y1057">
            <v>4330</v>
          </cell>
          <cell r="Z1057">
            <v>4300</v>
          </cell>
          <cell r="AA1057">
            <v>4300</v>
          </cell>
          <cell r="AB1057">
            <v>-0.69284064665127021</v>
          </cell>
          <cell r="AC1057">
            <v>0</v>
          </cell>
          <cell r="AD1057">
            <v>0</v>
          </cell>
        </row>
        <row r="1058">
          <cell r="B1058" t="str">
            <v>떡볶이떡/칠갑농산kg칠갑농산</v>
          </cell>
          <cell r="C1058">
            <v>0</v>
          </cell>
          <cell r="D1058" t="str">
            <v>곡류(떡)</v>
          </cell>
          <cell r="E1058" t="str">
            <v>떡볶이떡</v>
          </cell>
          <cell r="F1058" t="str">
            <v>/칠갑농산</v>
          </cell>
          <cell r="G1058" t="str">
            <v>kg</v>
          </cell>
          <cell r="H1058">
            <v>0</v>
          </cell>
          <cell r="I1058" t="str">
            <v>칠갑농산</v>
          </cell>
          <cell r="J1058">
            <v>2200</v>
          </cell>
          <cell r="K1058">
            <v>1900</v>
          </cell>
          <cell r="L1058">
            <v>1900</v>
          </cell>
          <cell r="M1058">
            <v>-13.636363636363637</v>
          </cell>
          <cell r="N1058">
            <v>0</v>
          </cell>
          <cell r="O1058">
            <v>3340</v>
          </cell>
          <cell r="P1058">
            <v>3340</v>
          </cell>
          <cell r="Q1058" t="str">
            <v>-</v>
          </cell>
          <cell r="R1058" t="e">
            <v>#VALUE!</v>
          </cell>
          <cell r="S1058" t="e">
            <v>#VALUE!</v>
          </cell>
          <cell r="T1058" t="str">
            <v>-</v>
          </cell>
          <cell r="U1058" t="str">
            <v>-</v>
          </cell>
          <cell r="V1058" t="str">
            <v>-</v>
          </cell>
          <cell r="W1058" t="e">
            <v>#VALUE!</v>
          </cell>
          <cell r="X1058" t="e">
            <v>#VALUE!</v>
          </cell>
          <cell r="Y1058">
            <v>1780</v>
          </cell>
          <cell r="Z1058">
            <v>2100</v>
          </cell>
          <cell r="AA1058">
            <v>2100</v>
          </cell>
          <cell r="AB1058">
            <v>17.977528089887642</v>
          </cell>
          <cell r="AC1058">
            <v>0</v>
          </cell>
          <cell r="AD1058">
            <v>0</v>
          </cell>
        </row>
        <row r="1059">
          <cell r="B1059" t="str">
            <v>국수,생소면수입/면사랑kg생소면</v>
          </cell>
          <cell r="C1059">
            <v>18</v>
          </cell>
          <cell r="D1059" t="str">
            <v>곡류(면)</v>
          </cell>
          <cell r="E1059" t="str">
            <v>국수,생소면</v>
          </cell>
          <cell r="F1059" t="str">
            <v>수입/면사랑</v>
          </cell>
          <cell r="G1059" t="str">
            <v>kg</v>
          </cell>
          <cell r="H1059" t="str">
            <v>생소면</v>
          </cell>
          <cell r="I1059">
            <v>0</v>
          </cell>
          <cell r="J1059">
            <v>2600</v>
          </cell>
          <cell r="K1059">
            <v>5440</v>
          </cell>
          <cell r="L1059">
            <v>5440</v>
          </cell>
          <cell r="M1059">
            <v>109.23076923076923</v>
          </cell>
          <cell r="N1059">
            <v>0</v>
          </cell>
          <cell r="O1059" t="str">
            <v>-</v>
          </cell>
          <cell r="P1059">
            <v>2450</v>
          </cell>
          <cell r="Q1059" t="str">
            <v>-</v>
          </cell>
          <cell r="R1059" t="e">
            <v>#VALUE!</v>
          </cell>
          <cell r="S1059" t="e">
            <v>#VALUE!</v>
          </cell>
          <cell r="T1059" t="str">
            <v>-</v>
          </cell>
          <cell r="U1059">
            <v>5470</v>
          </cell>
          <cell r="V1059">
            <v>5470</v>
          </cell>
          <cell r="W1059" t="e">
            <v>#VALUE!</v>
          </cell>
          <cell r="X1059">
            <v>0</v>
          </cell>
          <cell r="Y1059">
            <v>2270</v>
          </cell>
          <cell r="Z1059">
            <v>2270</v>
          </cell>
          <cell r="AA1059">
            <v>2270</v>
          </cell>
          <cell r="AB1059">
            <v>0</v>
          </cell>
          <cell r="AC1059">
            <v>0</v>
          </cell>
          <cell r="AD1059">
            <v>0</v>
          </cell>
        </row>
        <row r="1060">
          <cell r="B1060" t="str">
            <v>국수,생소면kg생메밀면</v>
          </cell>
          <cell r="C1060">
            <v>0</v>
          </cell>
          <cell r="D1060" t="str">
            <v>곡류(면)</v>
          </cell>
          <cell r="E1060" t="str">
            <v>국수,생소면</v>
          </cell>
          <cell r="F1060">
            <v>0</v>
          </cell>
          <cell r="G1060" t="str">
            <v>kg</v>
          </cell>
          <cell r="H1060" t="str">
            <v>생메밀면</v>
          </cell>
          <cell r="I1060">
            <v>0</v>
          </cell>
          <cell r="J1060">
            <v>3300</v>
          </cell>
          <cell r="K1060">
            <v>3650</v>
          </cell>
          <cell r="L1060">
            <v>3650</v>
          </cell>
          <cell r="M1060">
            <v>10.606060606060606</v>
          </cell>
          <cell r="N1060">
            <v>0</v>
          </cell>
          <cell r="O1060" t="str">
            <v>-</v>
          </cell>
          <cell r="P1060" t="str">
            <v>-</v>
          </cell>
          <cell r="Q1060" t="str">
            <v>-</v>
          </cell>
          <cell r="R1060" t="e">
            <v>#VALUE!</v>
          </cell>
          <cell r="S1060" t="e">
            <v>#VALUE!</v>
          </cell>
          <cell r="T1060" t="str">
            <v>-</v>
          </cell>
          <cell r="U1060" t="str">
            <v>-</v>
          </cell>
          <cell r="V1060" t="str">
            <v>-</v>
          </cell>
          <cell r="W1060" t="e">
            <v>#VALUE!</v>
          </cell>
          <cell r="X1060" t="e">
            <v>#VALUE!</v>
          </cell>
          <cell r="Y1060">
            <v>2820</v>
          </cell>
          <cell r="Z1060">
            <v>2820</v>
          </cell>
          <cell r="AA1060">
            <v>2820</v>
          </cell>
          <cell r="AB1060">
            <v>0</v>
          </cell>
          <cell r="AC1060">
            <v>0</v>
          </cell>
          <cell r="AD1060">
            <v>0</v>
          </cell>
        </row>
        <row r="1061">
          <cell r="B1061" t="str">
            <v>국수,생소면호주미국소맥분/풀무원600g생소면풀무원</v>
          </cell>
          <cell r="C1061">
            <v>0</v>
          </cell>
          <cell r="D1061" t="str">
            <v>곡류(면)</v>
          </cell>
          <cell r="E1061" t="str">
            <v>국수,생소면</v>
          </cell>
          <cell r="F1061" t="str">
            <v>호주미국소맥분/풀무원</v>
          </cell>
          <cell r="G1061" t="str">
            <v>600g</v>
          </cell>
          <cell r="H1061" t="str">
            <v>생소면</v>
          </cell>
          <cell r="I1061" t="str">
            <v>풀무원</v>
          </cell>
          <cell r="J1061" t="str">
            <v>-</v>
          </cell>
          <cell r="K1061" t="str">
            <v>-</v>
          </cell>
          <cell r="L1061" t="str">
            <v>-</v>
          </cell>
          <cell r="M1061" t="e">
            <v>#VALUE!</v>
          </cell>
          <cell r="N1061" t="e">
            <v>#VALUE!</v>
          </cell>
          <cell r="O1061" t="str">
            <v>-</v>
          </cell>
          <cell r="P1061" t="str">
            <v>-</v>
          </cell>
          <cell r="Q1061" t="str">
            <v>-</v>
          </cell>
          <cell r="R1061" t="e">
            <v>#VALUE!</v>
          </cell>
          <cell r="S1061" t="e">
            <v>#VALUE!</v>
          </cell>
          <cell r="T1061" t="str">
            <v>-</v>
          </cell>
          <cell r="U1061">
            <v>3480</v>
          </cell>
          <cell r="V1061">
            <v>3480</v>
          </cell>
          <cell r="W1061" t="e">
            <v>#VALUE!</v>
          </cell>
          <cell r="X1061">
            <v>0</v>
          </cell>
          <cell r="Y1061" t="str">
            <v>-</v>
          </cell>
          <cell r="Z1061">
            <v>3380</v>
          </cell>
          <cell r="AA1061">
            <v>3380</v>
          </cell>
          <cell r="AB1061" t="e">
            <v>#VALUE!</v>
          </cell>
          <cell r="AC1061">
            <v>0</v>
          </cell>
          <cell r="AD1061">
            <v>0</v>
          </cell>
        </row>
        <row r="1062">
          <cell r="B1062" t="str">
            <v>국수,생소면600g메밀생면풀무원</v>
          </cell>
          <cell r="C1062">
            <v>0</v>
          </cell>
          <cell r="D1062" t="str">
            <v>곡류(면)</v>
          </cell>
          <cell r="E1062" t="str">
            <v>국수,생소면</v>
          </cell>
          <cell r="F1062">
            <v>0</v>
          </cell>
          <cell r="G1062" t="str">
            <v>600g</v>
          </cell>
          <cell r="H1062" t="str">
            <v>메밀생면</v>
          </cell>
          <cell r="I1062" t="str">
            <v>풀무원</v>
          </cell>
          <cell r="J1062" t="str">
            <v>-</v>
          </cell>
          <cell r="K1062" t="str">
            <v>-</v>
          </cell>
          <cell r="L1062" t="str">
            <v>-</v>
          </cell>
          <cell r="M1062" t="e">
            <v>#VALUE!</v>
          </cell>
          <cell r="N1062" t="e">
            <v>#VALUE!</v>
          </cell>
          <cell r="O1062" t="str">
            <v>-</v>
          </cell>
          <cell r="P1062" t="str">
            <v>-</v>
          </cell>
          <cell r="Q1062" t="str">
            <v>-</v>
          </cell>
          <cell r="R1062" t="e">
            <v>#VALUE!</v>
          </cell>
          <cell r="S1062" t="e">
            <v>#VALUE!</v>
          </cell>
          <cell r="T1062" t="str">
            <v>-</v>
          </cell>
          <cell r="U1062" t="str">
            <v>-</v>
          </cell>
          <cell r="V1062" t="str">
            <v>-</v>
          </cell>
          <cell r="W1062" t="e">
            <v>#VALUE!</v>
          </cell>
          <cell r="X1062" t="e">
            <v>#VALUE!</v>
          </cell>
          <cell r="Y1062" t="str">
            <v>-</v>
          </cell>
          <cell r="Z1062">
            <v>4700</v>
          </cell>
          <cell r="AA1062">
            <v>4700</v>
          </cell>
          <cell r="AB1062" t="e">
            <v>#VALUE!</v>
          </cell>
          <cell r="AC1062">
            <v>0</v>
          </cell>
          <cell r="AD1062">
            <v>0</v>
          </cell>
        </row>
        <row r="1063">
          <cell r="B1063" t="str">
            <v>국수,소면수입/면사랑900g건소면수타면사랑</v>
          </cell>
          <cell r="C1063">
            <v>19</v>
          </cell>
          <cell r="D1063" t="str">
            <v>곡류(면)</v>
          </cell>
          <cell r="E1063" t="str">
            <v>국수,소면</v>
          </cell>
          <cell r="F1063" t="str">
            <v>수입/면사랑</v>
          </cell>
          <cell r="G1063" t="str">
            <v>900g</v>
          </cell>
          <cell r="H1063" t="str">
            <v>건소면수타</v>
          </cell>
          <cell r="I1063" t="str">
            <v>면사랑</v>
          </cell>
          <cell r="J1063" t="str">
            <v>-</v>
          </cell>
          <cell r="K1063" t="str">
            <v>-</v>
          </cell>
          <cell r="L1063" t="str">
            <v>-</v>
          </cell>
          <cell r="M1063" t="e">
            <v>#VALUE!</v>
          </cell>
          <cell r="N1063" t="e">
            <v>#VALUE!</v>
          </cell>
          <cell r="O1063" t="str">
            <v>-</v>
          </cell>
          <cell r="P1063" t="str">
            <v>-</v>
          </cell>
          <cell r="Q1063" t="str">
            <v>-</v>
          </cell>
          <cell r="R1063" t="e">
            <v>#VALUE!</v>
          </cell>
          <cell r="S1063" t="e">
            <v>#VALUE!</v>
          </cell>
          <cell r="T1063" t="str">
            <v>-</v>
          </cell>
          <cell r="U1063" t="str">
            <v>-</v>
          </cell>
          <cell r="V1063" t="str">
            <v>-</v>
          </cell>
          <cell r="W1063" t="e">
            <v>#VALUE!</v>
          </cell>
          <cell r="X1063" t="e">
            <v>#VALUE!</v>
          </cell>
          <cell r="Y1063" t="str">
            <v>-</v>
          </cell>
          <cell r="Z1063" t="str">
            <v>-</v>
          </cell>
          <cell r="AA1063" t="str">
            <v>-</v>
          </cell>
          <cell r="AB1063" t="e">
            <v>#VALUE!</v>
          </cell>
          <cell r="AC1063" t="e">
            <v>#VALUE!</v>
          </cell>
          <cell r="AD1063">
            <v>0</v>
          </cell>
        </row>
        <row r="1064">
          <cell r="B1064" t="str">
            <v>국수,소면호주소맥분97/면사랑,태화식품1.5kg무표백소맥분,다가수숙성면오뚜기</v>
          </cell>
          <cell r="C1064">
            <v>0</v>
          </cell>
          <cell r="D1064" t="str">
            <v>곡류(면)</v>
          </cell>
          <cell r="E1064" t="str">
            <v>국수,소면</v>
          </cell>
          <cell r="F1064" t="str">
            <v>호주소맥분97/면사랑,태화식품</v>
          </cell>
          <cell r="G1064" t="str">
            <v>1.5kg</v>
          </cell>
          <cell r="H1064" t="str">
            <v>무표백소맥분,다가수숙성면</v>
          </cell>
          <cell r="I1064" t="str">
            <v>오뚜기</v>
          </cell>
          <cell r="J1064" t="str">
            <v>-</v>
          </cell>
          <cell r="K1064">
            <v>3550</v>
          </cell>
          <cell r="L1064">
            <v>3400</v>
          </cell>
          <cell r="M1064" t="e">
            <v>#VALUE!</v>
          </cell>
          <cell r="N1064">
            <v>-4.225352112676056</v>
          </cell>
          <cell r="O1064" t="str">
            <v>-</v>
          </cell>
          <cell r="P1064" t="str">
            <v>-</v>
          </cell>
          <cell r="Q1064" t="str">
            <v>-</v>
          </cell>
          <cell r="R1064" t="e">
            <v>#VALUE!</v>
          </cell>
          <cell r="S1064" t="e">
            <v>#VALUE!</v>
          </cell>
          <cell r="T1064">
            <v>4000</v>
          </cell>
          <cell r="U1064">
            <v>3640</v>
          </cell>
          <cell r="V1064">
            <v>3640</v>
          </cell>
          <cell r="W1064">
            <v>-9</v>
          </cell>
          <cell r="X1064">
            <v>0</v>
          </cell>
          <cell r="Y1064">
            <v>4000</v>
          </cell>
          <cell r="Z1064">
            <v>4000</v>
          </cell>
          <cell r="AA1064">
            <v>4000</v>
          </cell>
          <cell r="AB1064">
            <v>0</v>
          </cell>
          <cell r="AC1064">
            <v>0</v>
          </cell>
          <cell r="AD1064">
            <v>0</v>
          </cell>
        </row>
        <row r="1065">
          <cell r="B1065" t="str">
            <v>국수,소면호주소맥분97/면사랑,태화식품3kg무표백소맥분,다가수숙성면오뚜기</v>
          </cell>
          <cell r="C1065">
            <v>0</v>
          </cell>
          <cell r="D1065" t="str">
            <v>곡류(면)</v>
          </cell>
          <cell r="E1065" t="str">
            <v>국수,소면</v>
          </cell>
          <cell r="F1065" t="str">
            <v>호주소맥분97/면사랑,태화식품</v>
          </cell>
          <cell r="G1065" t="str">
            <v>3kg</v>
          </cell>
          <cell r="H1065" t="str">
            <v>무표백소맥분,다가수숙성면</v>
          </cell>
          <cell r="I1065" t="str">
            <v>오뚜기</v>
          </cell>
          <cell r="J1065">
            <v>7100</v>
          </cell>
          <cell r="K1065">
            <v>7300</v>
          </cell>
          <cell r="L1065">
            <v>6900</v>
          </cell>
          <cell r="M1065">
            <v>-2.816901408450704</v>
          </cell>
          <cell r="N1065">
            <v>-5.4794520547945202</v>
          </cell>
          <cell r="O1065">
            <v>7800</v>
          </cell>
          <cell r="P1065">
            <v>7800</v>
          </cell>
          <cell r="Q1065">
            <v>7800</v>
          </cell>
          <cell r="R1065">
            <v>0</v>
          </cell>
          <cell r="S1065">
            <v>0</v>
          </cell>
          <cell r="T1065" t="str">
            <v>-</v>
          </cell>
          <cell r="U1065" t="str">
            <v>-</v>
          </cell>
          <cell r="V1065" t="str">
            <v>-</v>
          </cell>
          <cell r="W1065" t="e">
            <v>#VALUE!</v>
          </cell>
          <cell r="X1065" t="e">
            <v>#VALUE!</v>
          </cell>
          <cell r="Y1065">
            <v>7410</v>
          </cell>
          <cell r="Z1065">
            <v>7410</v>
          </cell>
          <cell r="AA1065">
            <v>7410</v>
          </cell>
          <cell r="AB1065">
            <v>0</v>
          </cell>
          <cell r="AC1065">
            <v>0</v>
          </cell>
          <cell r="AD1065">
            <v>0</v>
          </cell>
        </row>
        <row r="1066">
          <cell r="B1066" t="str">
            <v>국수,소면수입/면사랑3kg수타면사랑</v>
          </cell>
          <cell r="C1066">
            <v>0</v>
          </cell>
          <cell r="D1066" t="str">
            <v>곡류(면)</v>
          </cell>
          <cell r="E1066" t="str">
            <v>국수,소면</v>
          </cell>
          <cell r="F1066" t="str">
            <v>수입/면사랑</v>
          </cell>
          <cell r="G1066" t="str">
            <v>3kg</v>
          </cell>
          <cell r="H1066" t="str">
            <v>수타</v>
          </cell>
          <cell r="I1066" t="str">
            <v>면사랑</v>
          </cell>
          <cell r="J1066" t="str">
            <v>-</v>
          </cell>
          <cell r="K1066" t="str">
            <v>-</v>
          </cell>
          <cell r="L1066">
            <v>2850</v>
          </cell>
          <cell r="M1066" t="e">
            <v>#VALUE!</v>
          </cell>
          <cell r="N1066" t="e">
            <v>#VALUE!</v>
          </cell>
          <cell r="O1066" t="str">
            <v>-</v>
          </cell>
          <cell r="P1066" t="str">
            <v>-</v>
          </cell>
          <cell r="Q1066" t="str">
            <v>-</v>
          </cell>
          <cell r="R1066" t="e">
            <v>#VALUE!</v>
          </cell>
          <cell r="S1066" t="e">
            <v>#VALUE!</v>
          </cell>
          <cell r="T1066" t="str">
            <v>-</v>
          </cell>
          <cell r="U1066" t="str">
            <v>-</v>
          </cell>
          <cell r="V1066" t="str">
            <v>-</v>
          </cell>
          <cell r="W1066" t="e">
            <v>#VALUE!</v>
          </cell>
          <cell r="X1066" t="e">
            <v>#VALUE!</v>
          </cell>
          <cell r="Y1066" t="str">
            <v>-</v>
          </cell>
          <cell r="Z1066" t="str">
            <v>-</v>
          </cell>
          <cell r="AA1066" t="str">
            <v>-</v>
          </cell>
          <cell r="AB1066" t="e">
            <v>#VALUE!</v>
          </cell>
          <cell r="AC1066" t="e">
            <v>#VALUE!</v>
          </cell>
          <cell r="AD1066">
            <v>0</v>
          </cell>
        </row>
        <row r="1067">
          <cell r="B1067" t="str">
            <v>국수,소면3kg진공포장,소면샘표</v>
          </cell>
          <cell r="C1067">
            <v>0</v>
          </cell>
          <cell r="D1067" t="str">
            <v>곡류(면)</v>
          </cell>
          <cell r="E1067" t="str">
            <v>국수,소면</v>
          </cell>
          <cell r="F1067">
            <v>0</v>
          </cell>
          <cell r="G1067" t="str">
            <v>3kg</v>
          </cell>
          <cell r="H1067" t="str">
            <v>진공포장,소면</v>
          </cell>
          <cell r="I1067" t="str">
            <v>샘표</v>
          </cell>
          <cell r="J1067">
            <v>6650</v>
          </cell>
          <cell r="K1067">
            <v>6400</v>
          </cell>
          <cell r="L1067">
            <v>8900</v>
          </cell>
          <cell r="M1067">
            <v>33.834586466165412</v>
          </cell>
          <cell r="N1067">
            <v>39.0625</v>
          </cell>
          <cell r="O1067" t="str">
            <v>-</v>
          </cell>
          <cell r="P1067" t="str">
            <v>-</v>
          </cell>
          <cell r="Q1067" t="str">
            <v>-</v>
          </cell>
          <cell r="R1067" t="e">
            <v>#VALUE!</v>
          </cell>
          <cell r="S1067" t="e">
            <v>#VALUE!</v>
          </cell>
          <cell r="T1067" t="str">
            <v>-</v>
          </cell>
          <cell r="U1067" t="str">
            <v>-</v>
          </cell>
          <cell r="V1067" t="str">
            <v>-</v>
          </cell>
          <cell r="W1067" t="e">
            <v>#VALUE!</v>
          </cell>
          <cell r="X1067" t="e">
            <v>#VALUE!</v>
          </cell>
          <cell r="Y1067">
            <v>8980</v>
          </cell>
          <cell r="Z1067">
            <v>8980</v>
          </cell>
          <cell r="AA1067">
            <v>8980</v>
          </cell>
          <cell r="AB1067">
            <v>0</v>
          </cell>
          <cell r="AC1067">
            <v>0</v>
          </cell>
          <cell r="AD1067">
            <v>0</v>
          </cell>
        </row>
        <row r="1068">
          <cell r="B1068" t="str">
            <v>국수,소면수입소맥분/샘표900g건면샘표</v>
          </cell>
          <cell r="C1068">
            <v>0</v>
          </cell>
          <cell r="D1068" t="str">
            <v>곡류(면)</v>
          </cell>
          <cell r="E1068" t="str">
            <v>국수,소면</v>
          </cell>
          <cell r="F1068" t="str">
            <v>수입소맥분/샘표</v>
          </cell>
          <cell r="G1068" t="str">
            <v>900g</v>
          </cell>
          <cell r="H1068" t="str">
            <v>건면</v>
          </cell>
          <cell r="I1068" t="str">
            <v>샘표</v>
          </cell>
          <cell r="J1068">
            <v>2750</v>
          </cell>
          <cell r="K1068">
            <v>1860</v>
          </cell>
          <cell r="L1068">
            <v>1860</v>
          </cell>
          <cell r="M1068">
            <v>-32.363636363636367</v>
          </cell>
          <cell r="N1068">
            <v>0</v>
          </cell>
          <cell r="O1068">
            <v>2600</v>
          </cell>
          <cell r="P1068">
            <v>2400</v>
          </cell>
          <cell r="Q1068">
            <v>2200</v>
          </cell>
          <cell r="R1068">
            <v>-15.384615384615385</v>
          </cell>
          <cell r="S1068">
            <v>-8.3333333333333339</v>
          </cell>
          <cell r="T1068" t="str">
            <v>-</v>
          </cell>
          <cell r="U1068" t="str">
            <v>-</v>
          </cell>
          <cell r="V1068" t="str">
            <v>-</v>
          </cell>
          <cell r="W1068" t="e">
            <v>#VALUE!</v>
          </cell>
          <cell r="X1068" t="e">
            <v>#VALUE!</v>
          </cell>
          <cell r="Y1068">
            <v>2700</v>
          </cell>
          <cell r="Z1068">
            <v>2700</v>
          </cell>
          <cell r="AA1068">
            <v>2700</v>
          </cell>
          <cell r="AB1068">
            <v>0</v>
          </cell>
          <cell r="AC1068">
            <v>0</v>
          </cell>
          <cell r="AD1068">
            <v>0</v>
          </cell>
        </row>
        <row r="1069">
          <cell r="B1069" t="str">
            <v>국수,소면900g소면오뚜기</v>
          </cell>
          <cell r="C1069">
            <v>0</v>
          </cell>
          <cell r="D1069" t="str">
            <v>곡류(면)</v>
          </cell>
          <cell r="E1069" t="str">
            <v>국수,소면</v>
          </cell>
          <cell r="F1069">
            <v>0</v>
          </cell>
          <cell r="G1069" t="str">
            <v>900g</v>
          </cell>
          <cell r="H1069" t="str">
            <v>소면</v>
          </cell>
          <cell r="I1069" t="str">
            <v>오뚜기</v>
          </cell>
          <cell r="J1069">
            <v>2350</v>
          </cell>
          <cell r="K1069">
            <v>2250</v>
          </cell>
          <cell r="L1069">
            <v>2250</v>
          </cell>
          <cell r="M1069">
            <v>-4.2553191489361701</v>
          </cell>
          <cell r="N1069">
            <v>0</v>
          </cell>
          <cell r="O1069">
            <v>2600</v>
          </cell>
          <cell r="P1069">
            <v>9000</v>
          </cell>
          <cell r="Q1069" t="str">
            <v>-</v>
          </cell>
          <cell r="R1069" t="e">
            <v>#VALUE!</v>
          </cell>
          <cell r="S1069" t="e">
            <v>#VALUE!</v>
          </cell>
          <cell r="T1069">
            <v>2480</v>
          </cell>
          <cell r="U1069">
            <v>2600</v>
          </cell>
          <cell r="V1069">
            <v>2600</v>
          </cell>
          <cell r="W1069">
            <v>4.838709677419355</v>
          </cell>
          <cell r="X1069">
            <v>0</v>
          </cell>
          <cell r="Y1069">
            <v>2600</v>
          </cell>
          <cell r="Z1069">
            <v>2600</v>
          </cell>
          <cell r="AA1069">
            <v>2600</v>
          </cell>
          <cell r="AB1069">
            <v>0</v>
          </cell>
          <cell r="AC1069">
            <v>0</v>
          </cell>
          <cell r="AD1069">
            <v>0</v>
          </cell>
        </row>
        <row r="1070">
          <cell r="B1070" t="str">
            <v>국수,소면kg소면청수</v>
          </cell>
          <cell r="C1070">
            <v>0</v>
          </cell>
          <cell r="D1070" t="str">
            <v>곡류(면)</v>
          </cell>
          <cell r="E1070" t="str">
            <v>국수,소면</v>
          </cell>
          <cell r="F1070">
            <v>0</v>
          </cell>
          <cell r="G1070" t="str">
            <v>kg</v>
          </cell>
          <cell r="H1070" t="str">
            <v>소면</v>
          </cell>
          <cell r="I1070" t="str">
            <v>청수</v>
          </cell>
          <cell r="J1070">
            <v>2950</v>
          </cell>
          <cell r="K1070">
            <v>3200</v>
          </cell>
          <cell r="L1070">
            <v>3200</v>
          </cell>
          <cell r="M1070">
            <v>8.4745762711864412</v>
          </cell>
          <cell r="N1070">
            <v>0</v>
          </cell>
          <cell r="O1070">
            <v>3200</v>
          </cell>
          <cell r="P1070">
            <v>3500</v>
          </cell>
          <cell r="Q1070">
            <v>3000</v>
          </cell>
          <cell r="R1070">
            <v>-6.25</v>
          </cell>
          <cell r="S1070">
            <v>-14.285714285714286</v>
          </cell>
          <cell r="T1070">
            <v>2860</v>
          </cell>
          <cell r="U1070" t="str">
            <v>-</v>
          </cell>
          <cell r="V1070" t="str">
            <v>-</v>
          </cell>
          <cell r="W1070" t="e">
            <v>#VALUE!</v>
          </cell>
          <cell r="X1070" t="e">
            <v>#VALUE!</v>
          </cell>
          <cell r="Y1070">
            <v>2850</v>
          </cell>
          <cell r="Z1070">
            <v>2850</v>
          </cell>
          <cell r="AA1070">
            <v>2850</v>
          </cell>
          <cell r="AB1070">
            <v>0</v>
          </cell>
          <cell r="AC1070">
            <v>0</v>
          </cell>
          <cell r="AD1070">
            <v>0</v>
          </cell>
        </row>
        <row r="1071">
          <cell r="B1071" t="str">
            <v>냉면600g함흥냉면면사랑</v>
          </cell>
          <cell r="C1071">
            <v>20</v>
          </cell>
          <cell r="D1071" t="str">
            <v>곡류(면)</v>
          </cell>
          <cell r="E1071" t="str">
            <v>냉면</v>
          </cell>
          <cell r="F1071">
            <v>0</v>
          </cell>
          <cell r="G1071" t="str">
            <v>600g</v>
          </cell>
          <cell r="H1071" t="str">
            <v>함흥냉면</v>
          </cell>
          <cell r="I1071" t="str">
            <v>면사랑</v>
          </cell>
          <cell r="J1071" t="str">
            <v>-</v>
          </cell>
          <cell r="K1071" t="str">
            <v>-</v>
          </cell>
          <cell r="L1071" t="str">
            <v>-</v>
          </cell>
          <cell r="M1071" t="e">
            <v>#VALUE!</v>
          </cell>
          <cell r="N1071" t="e">
            <v>#VALUE!</v>
          </cell>
          <cell r="O1071" t="str">
            <v>-</v>
          </cell>
          <cell r="P1071">
            <v>1200</v>
          </cell>
          <cell r="Q1071" t="str">
            <v>-</v>
          </cell>
          <cell r="R1071" t="e">
            <v>#VALUE!</v>
          </cell>
          <cell r="S1071" t="e">
            <v>#VALUE!</v>
          </cell>
          <cell r="T1071" t="str">
            <v>-</v>
          </cell>
          <cell r="U1071">
            <v>2990</v>
          </cell>
          <cell r="V1071">
            <v>2990</v>
          </cell>
          <cell r="W1071" t="e">
            <v>#VALUE!</v>
          </cell>
          <cell r="X1071">
            <v>0</v>
          </cell>
          <cell r="Y1071">
            <v>1020</v>
          </cell>
          <cell r="Z1071">
            <v>1020</v>
          </cell>
          <cell r="AA1071">
            <v>1020</v>
          </cell>
          <cell r="AB1071">
            <v>0</v>
          </cell>
          <cell r="AC1071">
            <v>0</v>
          </cell>
          <cell r="AD1071">
            <v>0</v>
          </cell>
        </row>
        <row r="1072">
          <cell r="B1072" t="str">
            <v>냉면송학식품600g냉면제일제당</v>
          </cell>
          <cell r="C1072">
            <v>0</v>
          </cell>
          <cell r="D1072" t="str">
            <v>곡류(면)</v>
          </cell>
          <cell r="E1072" t="str">
            <v>냉면</v>
          </cell>
          <cell r="F1072" t="str">
            <v>송학식품</v>
          </cell>
          <cell r="G1072" t="str">
            <v>600g</v>
          </cell>
          <cell r="H1072" t="str">
            <v>냉면</v>
          </cell>
          <cell r="I1072" t="str">
            <v>제일제당</v>
          </cell>
          <cell r="J1072">
            <v>1920</v>
          </cell>
          <cell r="K1072" t="str">
            <v>-</v>
          </cell>
          <cell r="L1072" t="str">
            <v>-</v>
          </cell>
          <cell r="M1072" t="e">
            <v>#VALUE!</v>
          </cell>
          <cell r="N1072" t="e">
            <v>#VALUE!</v>
          </cell>
          <cell r="O1072" t="str">
            <v>-</v>
          </cell>
          <cell r="P1072">
            <v>1980</v>
          </cell>
          <cell r="Q1072" t="str">
            <v>-</v>
          </cell>
          <cell r="R1072" t="e">
            <v>#VALUE!</v>
          </cell>
          <cell r="S1072" t="e">
            <v>#VALUE!</v>
          </cell>
          <cell r="T1072" t="str">
            <v>-</v>
          </cell>
          <cell r="U1072" t="str">
            <v>-</v>
          </cell>
          <cell r="V1072" t="str">
            <v>-</v>
          </cell>
          <cell r="W1072" t="e">
            <v>#VALUE!</v>
          </cell>
          <cell r="X1072" t="e">
            <v>#VALUE!</v>
          </cell>
          <cell r="Y1072">
            <v>1620</v>
          </cell>
          <cell r="Z1072">
            <v>1620</v>
          </cell>
          <cell r="AA1072">
            <v>1620</v>
          </cell>
          <cell r="AB1072">
            <v>0</v>
          </cell>
          <cell r="AC1072">
            <v>0</v>
          </cell>
          <cell r="AD1072">
            <v>0</v>
          </cell>
        </row>
        <row r="1073">
          <cell r="B1073" t="str">
            <v>수제비kg수제비면사랑</v>
          </cell>
          <cell r="C1073">
            <v>21</v>
          </cell>
          <cell r="D1073" t="str">
            <v>곡류(면)</v>
          </cell>
          <cell r="E1073" t="str">
            <v>수제비</v>
          </cell>
          <cell r="F1073">
            <v>0</v>
          </cell>
          <cell r="G1073" t="str">
            <v>kg</v>
          </cell>
          <cell r="H1073" t="str">
            <v>수제비</v>
          </cell>
          <cell r="I1073" t="str">
            <v>면사랑</v>
          </cell>
          <cell r="J1073">
            <v>3800</v>
          </cell>
          <cell r="K1073" t="str">
            <v>-</v>
          </cell>
          <cell r="L1073" t="str">
            <v>-</v>
          </cell>
          <cell r="M1073" t="e">
            <v>#VALUE!</v>
          </cell>
          <cell r="N1073" t="e">
            <v>#VALUE!</v>
          </cell>
          <cell r="O1073" t="str">
            <v>-</v>
          </cell>
          <cell r="P1073" t="str">
            <v>-</v>
          </cell>
          <cell r="Q1073" t="str">
            <v>-</v>
          </cell>
          <cell r="R1073" t="e">
            <v>#VALUE!</v>
          </cell>
          <cell r="S1073" t="e">
            <v>#VALUE!</v>
          </cell>
          <cell r="T1073" t="str">
            <v>-</v>
          </cell>
          <cell r="U1073">
            <v>4920</v>
          </cell>
          <cell r="V1073">
            <v>4900</v>
          </cell>
          <cell r="W1073" t="e">
            <v>#VALUE!</v>
          </cell>
          <cell r="X1073">
            <v>-0.4065040650406504</v>
          </cell>
          <cell r="Y1073">
            <v>2270</v>
          </cell>
          <cell r="Z1073">
            <v>2270</v>
          </cell>
          <cell r="AA1073">
            <v>2270</v>
          </cell>
          <cell r="AB1073">
            <v>0</v>
          </cell>
          <cell r="AC1073">
            <v>0</v>
          </cell>
          <cell r="AD1073">
            <v>0</v>
          </cell>
        </row>
        <row r="1074">
          <cell r="B1074" t="str">
            <v>스파게티면3kg스파게티오뚜기</v>
          </cell>
          <cell r="C1074">
            <v>22</v>
          </cell>
          <cell r="D1074" t="str">
            <v>곡류(면)</v>
          </cell>
          <cell r="E1074" t="str">
            <v>스파게티면</v>
          </cell>
          <cell r="F1074">
            <v>0</v>
          </cell>
          <cell r="G1074" t="str">
            <v>3kg</v>
          </cell>
          <cell r="H1074" t="str">
            <v>스파게티</v>
          </cell>
          <cell r="I1074" t="str">
            <v>오뚜기</v>
          </cell>
          <cell r="J1074">
            <v>9600</v>
          </cell>
          <cell r="K1074">
            <v>8900</v>
          </cell>
          <cell r="L1074">
            <v>9700</v>
          </cell>
          <cell r="M1074">
            <v>1.0416666666666667</v>
          </cell>
          <cell r="N1074">
            <v>8.9887640449438209</v>
          </cell>
          <cell r="O1074">
            <v>9500</v>
          </cell>
          <cell r="P1074">
            <v>8700</v>
          </cell>
          <cell r="Q1074" t="str">
            <v>-</v>
          </cell>
          <cell r="R1074" t="e">
            <v>#VALUE!</v>
          </cell>
          <cell r="S1074" t="e">
            <v>#VALUE!</v>
          </cell>
          <cell r="T1074">
            <v>10500</v>
          </cell>
          <cell r="U1074">
            <v>9660</v>
          </cell>
          <cell r="V1074">
            <v>9660</v>
          </cell>
          <cell r="W1074">
            <v>-8</v>
          </cell>
          <cell r="X1074">
            <v>0</v>
          </cell>
          <cell r="Y1074">
            <v>10850</v>
          </cell>
          <cell r="Z1074">
            <v>10850</v>
          </cell>
          <cell r="AA1074">
            <v>10850</v>
          </cell>
          <cell r="AB1074">
            <v>0</v>
          </cell>
          <cell r="AC1074">
            <v>0</v>
          </cell>
          <cell r="AD1074">
            <v>0</v>
          </cell>
        </row>
        <row r="1075">
          <cell r="B1075" t="str">
            <v>스파게티면이탈리아두름휘트세몰리나100/스피가푸드kg마른것,광천수로 반죽오뚜기</v>
          </cell>
          <cell r="C1075">
            <v>0</v>
          </cell>
          <cell r="D1075" t="str">
            <v>곡류(면)</v>
          </cell>
          <cell r="E1075" t="str">
            <v>스파게티면</v>
          </cell>
          <cell r="F1075" t="str">
            <v>이탈리아두름휘트세몰리나100/스피가푸드</v>
          </cell>
          <cell r="G1075" t="str">
            <v>kg</v>
          </cell>
          <cell r="H1075" t="str">
            <v>마른것,광천수로 반죽</v>
          </cell>
          <cell r="I1075" t="str">
            <v>오뚜기</v>
          </cell>
          <cell r="J1075">
            <v>4600</v>
          </cell>
          <cell r="K1075">
            <v>4400</v>
          </cell>
          <cell r="L1075">
            <v>4400</v>
          </cell>
          <cell r="M1075">
            <v>-4.3478260869565215</v>
          </cell>
          <cell r="N1075">
            <v>0</v>
          </cell>
          <cell r="O1075">
            <v>4000</v>
          </cell>
          <cell r="P1075">
            <v>5200</v>
          </cell>
          <cell r="Q1075" t="str">
            <v>-</v>
          </cell>
          <cell r="R1075" t="e">
            <v>#VALUE!</v>
          </cell>
          <cell r="S1075" t="e">
            <v>#VALUE!</v>
          </cell>
          <cell r="T1075" t="str">
            <v>-</v>
          </cell>
          <cell r="U1075">
            <v>3580</v>
          </cell>
          <cell r="V1075">
            <v>3700</v>
          </cell>
          <cell r="W1075" t="e">
            <v>#VALUE!</v>
          </cell>
          <cell r="X1075">
            <v>3.3519553072625698</v>
          </cell>
          <cell r="Y1075">
            <v>5000</v>
          </cell>
          <cell r="Z1075">
            <v>5000</v>
          </cell>
          <cell r="AA1075">
            <v>5000</v>
          </cell>
          <cell r="AB1075">
            <v>0</v>
          </cell>
          <cell r="AC1075">
            <v>0</v>
          </cell>
          <cell r="AD1075">
            <v>0</v>
          </cell>
        </row>
        <row r="1076">
          <cell r="B1076" t="str">
            <v>스파게티면/대한제분kg마른것대한제분</v>
          </cell>
          <cell r="C1076">
            <v>0</v>
          </cell>
          <cell r="D1076" t="str">
            <v>곡류(면)</v>
          </cell>
          <cell r="E1076" t="str">
            <v>스파게티면</v>
          </cell>
          <cell r="F1076" t="str">
            <v>/대한제분</v>
          </cell>
          <cell r="G1076" t="str">
            <v>kg</v>
          </cell>
          <cell r="H1076" t="str">
            <v>마른것</v>
          </cell>
          <cell r="I1076" t="str">
            <v>대한제분</v>
          </cell>
          <cell r="J1076" t="str">
            <v>-</v>
          </cell>
          <cell r="K1076" t="str">
            <v>-</v>
          </cell>
          <cell r="L1076" t="str">
            <v>-</v>
          </cell>
          <cell r="M1076" t="e">
            <v>#VALUE!</v>
          </cell>
          <cell r="N1076" t="e">
            <v>#VALUE!</v>
          </cell>
          <cell r="O1076">
            <v>2900</v>
          </cell>
          <cell r="P1076" t="str">
            <v>-</v>
          </cell>
          <cell r="Q1076" t="str">
            <v>-</v>
          </cell>
          <cell r="R1076" t="e">
            <v>#VALUE!</v>
          </cell>
          <cell r="S1076" t="e">
            <v>#VALUE!</v>
          </cell>
          <cell r="T1076" t="str">
            <v>-</v>
          </cell>
          <cell r="U1076" t="str">
            <v>-</v>
          </cell>
          <cell r="V1076" t="str">
            <v>-</v>
          </cell>
          <cell r="W1076" t="e">
            <v>#VALUE!</v>
          </cell>
          <cell r="X1076" t="e">
            <v>#VALUE!</v>
          </cell>
          <cell r="Y1076">
            <v>2200</v>
          </cell>
          <cell r="Z1076" t="str">
            <v>-</v>
          </cell>
          <cell r="AA1076" t="str">
            <v>-</v>
          </cell>
          <cell r="AB1076" t="e">
            <v>#VALUE!</v>
          </cell>
          <cell r="AC1076" t="e">
            <v>#VALUE!</v>
          </cell>
          <cell r="AD1076">
            <v>0</v>
          </cell>
        </row>
        <row r="1077">
          <cell r="B1077" t="str">
            <v>스파게티면/데체코kg마른것데체코</v>
          </cell>
          <cell r="C1077">
            <v>0</v>
          </cell>
          <cell r="D1077" t="str">
            <v>곡류(면)</v>
          </cell>
          <cell r="E1077" t="str">
            <v>스파게티면</v>
          </cell>
          <cell r="F1077" t="str">
            <v>/데체코</v>
          </cell>
          <cell r="G1077" t="str">
            <v>kg</v>
          </cell>
          <cell r="H1077" t="str">
            <v>마른것</v>
          </cell>
          <cell r="I1077" t="str">
            <v>데체코</v>
          </cell>
          <cell r="J1077" t="str">
            <v>-</v>
          </cell>
          <cell r="K1077" t="str">
            <v>-</v>
          </cell>
          <cell r="L1077" t="str">
            <v>-</v>
          </cell>
          <cell r="M1077" t="e">
            <v>#VALUE!</v>
          </cell>
          <cell r="N1077" t="e">
            <v>#VALUE!</v>
          </cell>
          <cell r="O1077" t="str">
            <v>-</v>
          </cell>
          <cell r="P1077" t="str">
            <v>-</v>
          </cell>
          <cell r="Q1077" t="str">
            <v>-</v>
          </cell>
          <cell r="R1077" t="e">
            <v>#VALUE!</v>
          </cell>
          <cell r="S1077" t="e">
            <v>#VALUE!</v>
          </cell>
          <cell r="T1077">
            <v>8800</v>
          </cell>
          <cell r="U1077">
            <v>8800</v>
          </cell>
          <cell r="V1077">
            <v>8800</v>
          </cell>
          <cell r="W1077">
            <v>0</v>
          </cell>
          <cell r="X1077">
            <v>0</v>
          </cell>
          <cell r="Y1077" t="str">
            <v>-</v>
          </cell>
          <cell r="Z1077" t="str">
            <v>-</v>
          </cell>
          <cell r="AA1077" t="str">
            <v>-</v>
          </cell>
          <cell r="AB1077" t="e">
            <v>#VALUE!</v>
          </cell>
          <cell r="AC1077" t="e">
            <v>#VALUE!</v>
          </cell>
          <cell r="AD1077">
            <v>0</v>
          </cell>
        </row>
        <row r="1078">
          <cell r="B1078" t="str">
            <v>스파게티면수입kg페투치니오뚜기</v>
          </cell>
          <cell r="C1078">
            <v>0</v>
          </cell>
          <cell r="D1078" t="str">
            <v>곡류(면)</v>
          </cell>
          <cell r="E1078" t="str">
            <v>스파게티면</v>
          </cell>
          <cell r="F1078" t="str">
            <v>수입</v>
          </cell>
          <cell r="G1078" t="str">
            <v>kg</v>
          </cell>
          <cell r="H1078" t="str">
            <v>페투치니</v>
          </cell>
          <cell r="I1078" t="str">
            <v>오뚜기</v>
          </cell>
          <cell r="J1078" t="str">
            <v>-</v>
          </cell>
          <cell r="K1078" t="str">
            <v>-</v>
          </cell>
          <cell r="L1078" t="str">
            <v>-</v>
          </cell>
          <cell r="M1078" t="e">
            <v>#VALUE!</v>
          </cell>
          <cell r="N1078" t="e">
            <v>#VALUE!</v>
          </cell>
          <cell r="O1078" t="str">
            <v>-</v>
          </cell>
          <cell r="P1078" t="str">
            <v>-</v>
          </cell>
          <cell r="Q1078" t="str">
            <v>-</v>
          </cell>
          <cell r="R1078" t="e">
            <v>#VALUE!</v>
          </cell>
          <cell r="S1078" t="e">
            <v>#VALUE!</v>
          </cell>
          <cell r="T1078">
            <v>6640</v>
          </cell>
          <cell r="U1078" t="str">
            <v>-</v>
          </cell>
          <cell r="V1078" t="str">
            <v>-</v>
          </cell>
          <cell r="W1078" t="e">
            <v>#VALUE!</v>
          </cell>
          <cell r="X1078" t="e">
            <v>#VALUE!</v>
          </cell>
          <cell r="Y1078" t="str">
            <v>-</v>
          </cell>
          <cell r="Z1078" t="str">
            <v>-</v>
          </cell>
          <cell r="AA1078" t="str">
            <v>-</v>
          </cell>
          <cell r="AB1078" t="e">
            <v>#VALUE!</v>
          </cell>
          <cell r="AC1078" t="e">
            <v>#VALUE!</v>
          </cell>
          <cell r="AD1078">
            <v>0</v>
          </cell>
        </row>
        <row r="1079">
          <cell r="B1079" t="str">
            <v>우동수입소맥분/천일1.15kg냉동사누끼우동230g천일</v>
          </cell>
          <cell r="C1079">
            <v>23</v>
          </cell>
          <cell r="D1079" t="str">
            <v>곡류(면)</v>
          </cell>
          <cell r="E1079" t="str">
            <v>우동</v>
          </cell>
          <cell r="F1079" t="str">
            <v>수입소맥분/천일</v>
          </cell>
          <cell r="G1079" t="str">
            <v>1.15kg</v>
          </cell>
          <cell r="H1079" t="str">
            <v>냉동사누끼우동230g</v>
          </cell>
          <cell r="I1079" t="str">
            <v>천일</v>
          </cell>
          <cell r="J1079" t="str">
            <v>-</v>
          </cell>
          <cell r="K1079" t="str">
            <v>-</v>
          </cell>
          <cell r="L1079" t="str">
            <v>-</v>
          </cell>
          <cell r="M1079" t="e">
            <v>#VALUE!</v>
          </cell>
          <cell r="N1079" t="e">
            <v>#VALUE!</v>
          </cell>
          <cell r="O1079" t="str">
            <v>-</v>
          </cell>
          <cell r="P1079" t="str">
            <v>-</v>
          </cell>
          <cell r="Q1079" t="str">
            <v>-</v>
          </cell>
          <cell r="R1079" t="e">
            <v>#VALUE!</v>
          </cell>
          <cell r="S1079" t="e">
            <v>#VALUE!</v>
          </cell>
          <cell r="T1079" t="str">
            <v>-</v>
          </cell>
          <cell r="U1079" t="str">
            <v>-</v>
          </cell>
          <cell r="V1079" t="str">
            <v>-</v>
          </cell>
          <cell r="W1079" t="e">
            <v>#VALUE!</v>
          </cell>
          <cell r="X1079" t="e">
            <v>#VALUE!</v>
          </cell>
          <cell r="Y1079">
            <v>2330</v>
          </cell>
          <cell r="Z1079">
            <v>2280</v>
          </cell>
          <cell r="AA1079">
            <v>2280</v>
          </cell>
          <cell r="AB1079">
            <v>-2.1459227467811157</v>
          </cell>
          <cell r="AC1079">
            <v>0</v>
          </cell>
          <cell r="AD1079">
            <v>0</v>
          </cell>
        </row>
        <row r="1080">
          <cell r="B1080" t="str">
            <v>우동수입/면사랑1050g냉동우동면사랑</v>
          </cell>
          <cell r="C1080">
            <v>0</v>
          </cell>
          <cell r="D1080" t="str">
            <v>곡류(면)</v>
          </cell>
          <cell r="E1080" t="str">
            <v>우동</v>
          </cell>
          <cell r="F1080" t="str">
            <v>수입/면사랑</v>
          </cell>
          <cell r="G1080" t="str">
            <v>1050g</v>
          </cell>
          <cell r="H1080" t="str">
            <v>냉동우동</v>
          </cell>
          <cell r="I1080" t="str">
            <v>면사랑</v>
          </cell>
          <cell r="J1080" t="str">
            <v>-</v>
          </cell>
          <cell r="K1080" t="str">
            <v>-</v>
          </cell>
          <cell r="L1080" t="str">
            <v>-</v>
          </cell>
          <cell r="M1080" t="e">
            <v>#VALUE!</v>
          </cell>
          <cell r="N1080" t="e">
            <v>#VALUE!</v>
          </cell>
          <cell r="O1080" t="str">
            <v>-</v>
          </cell>
          <cell r="P1080" t="str">
            <v>-</v>
          </cell>
          <cell r="Q1080">
            <v>1650</v>
          </cell>
          <cell r="R1080" t="e">
            <v>#VALUE!</v>
          </cell>
          <cell r="S1080" t="e">
            <v>#VALUE!</v>
          </cell>
          <cell r="T1080" t="str">
            <v>-</v>
          </cell>
          <cell r="U1080">
            <v>4200</v>
          </cell>
          <cell r="V1080">
            <v>4200</v>
          </cell>
          <cell r="W1080" t="e">
            <v>#VALUE!</v>
          </cell>
          <cell r="X1080">
            <v>0</v>
          </cell>
          <cell r="Y1080">
            <v>1810</v>
          </cell>
          <cell r="Z1080">
            <v>1810</v>
          </cell>
          <cell r="AA1080">
            <v>1810</v>
          </cell>
          <cell r="AB1080">
            <v>0</v>
          </cell>
          <cell r="AC1080">
            <v>0</v>
          </cell>
          <cell r="AD1080">
            <v>0</v>
          </cell>
        </row>
        <row r="1081">
          <cell r="B1081" t="str">
            <v>우동/동성230g냉동우동동성</v>
          </cell>
          <cell r="C1081">
            <v>0</v>
          </cell>
          <cell r="D1081" t="str">
            <v>곡류(면)</v>
          </cell>
          <cell r="E1081" t="str">
            <v>우동</v>
          </cell>
          <cell r="F1081" t="str">
            <v>/동성</v>
          </cell>
          <cell r="G1081" t="str">
            <v>230g</v>
          </cell>
          <cell r="H1081" t="str">
            <v>냉동우동</v>
          </cell>
          <cell r="I1081" t="str">
            <v>동성</v>
          </cell>
          <cell r="J1081" t="str">
            <v>-</v>
          </cell>
          <cell r="K1081" t="str">
            <v>-</v>
          </cell>
          <cell r="L1081" t="str">
            <v>-</v>
          </cell>
          <cell r="M1081" t="e">
            <v>#VALUE!</v>
          </cell>
          <cell r="N1081" t="e">
            <v>#VALUE!</v>
          </cell>
          <cell r="O1081" t="str">
            <v>-</v>
          </cell>
          <cell r="P1081" t="str">
            <v>-</v>
          </cell>
          <cell r="Q1081" t="str">
            <v>-</v>
          </cell>
          <cell r="R1081" t="e">
            <v>#VALUE!</v>
          </cell>
          <cell r="S1081" t="e">
            <v>#VALUE!</v>
          </cell>
          <cell r="T1081" t="str">
            <v>-</v>
          </cell>
          <cell r="U1081" t="str">
            <v>-</v>
          </cell>
          <cell r="V1081" t="str">
            <v>-</v>
          </cell>
          <cell r="W1081" t="e">
            <v>#VALUE!</v>
          </cell>
          <cell r="X1081" t="e">
            <v>#VALUE!</v>
          </cell>
          <cell r="Y1081">
            <v>470</v>
          </cell>
          <cell r="Z1081">
            <v>450</v>
          </cell>
          <cell r="AA1081">
            <v>450</v>
          </cell>
          <cell r="AB1081">
            <v>-4.2553191489361701</v>
          </cell>
          <cell r="AC1081">
            <v>0</v>
          </cell>
          <cell r="AD1081">
            <v>0</v>
          </cell>
        </row>
        <row r="1082">
          <cell r="B1082" t="str">
            <v>우동kg냉동우동천일</v>
          </cell>
          <cell r="C1082">
            <v>0</v>
          </cell>
          <cell r="D1082" t="str">
            <v>곡류(면)</v>
          </cell>
          <cell r="E1082" t="str">
            <v>우동</v>
          </cell>
          <cell r="F1082">
            <v>0</v>
          </cell>
          <cell r="G1082" t="str">
            <v>kg</v>
          </cell>
          <cell r="H1082" t="str">
            <v>냉동우동</v>
          </cell>
          <cell r="I1082" t="str">
            <v>천일</v>
          </cell>
          <cell r="J1082" t="str">
            <v>-</v>
          </cell>
          <cell r="K1082" t="str">
            <v>-</v>
          </cell>
          <cell r="L1082" t="str">
            <v>-</v>
          </cell>
          <cell r="M1082" t="e">
            <v>#VALUE!</v>
          </cell>
          <cell r="N1082" t="e">
            <v>#VALUE!</v>
          </cell>
          <cell r="O1082" t="str">
            <v>-</v>
          </cell>
          <cell r="P1082" t="str">
            <v>-</v>
          </cell>
          <cell r="Q1082" t="str">
            <v>-</v>
          </cell>
          <cell r="R1082" t="e">
            <v>#VALUE!</v>
          </cell>
          <cell r="S1082" t="e">
            <v>#VALUE!</v>
          </cell>
          <cell r="T1082" t="str">
            <v>-</v>
          </cell>
          <cell r="U1082" t="str">
            <v>-</v>
          </cell>
          <cell r="V1082" t="str">
            <v>-</v>
          </cell>
          <cell r="W1082" t="e">
            <v>#VALUE!</v>
          </cell>
          <cell r="X1082" t="e">
            <v>#VALUE!</v>
          </cell>
          <cell r="Y1082">
            <v>2030</v>
          </cell>
          <cell r="Z1082">
            <v>1990</v>
          </cell>
          <cell r="AA1082">
            <v>1990</v>
          </cell>
          <cell r="AB1082">
            <v>-1.9704433497536946</v>
          </cell>
          <cell r="AC1082">
            <v>0</v>
          </cell>
          <cell r="AD1082">
            <v>0</v>
          </cell>
        </row>
        <row r="1083">
          <cell r="B1083" t="str">
            <v>우동호주미국/풀무원kg냉동우동,230g,호박/녹차풀무원</v>
          </cell>
          <cell r="C1083">
            <v>0</v>
          </cell>
          <cell r="D1083" t="str">
            <v>곡류(면)</v>
          </cell>
          <cell r="E1083" t="str">
            <v>우동</v>
          </cell>
          <cell r="F1083" t="str">
            <v>호주미국/풀무원</v>
          </cell>
          <cell r="G1083" t="str">
            <v>kg</v>
          </cell>
          <cell r="H1083" t="str">
            <v>냉동우동,230g,호박/녹차</v>
          </cell>
          <cell r="I1083" t="str">
            <v>풀무원</v>
          </cell>
          <cell r="J1083" t="str">
            <v>-</v>
          </cell>
          <cell r="K1083" t="str">
            <v>-</v>
          </cell>
          <cell r="L1083" t="str">
            <v>-</v>
          </cell>
          <cell r="M1083" t="e">
            <v>#VALUE!</v>
          </cell>
          <cell r="N1083" t="e">
            <v>#VALUE!</v>
          </cell>
          <cell r="O1083" t="str">
            <v>-</v>
          </cell>
          <cell r="P1083" t="str">
            <v>-</v>
          </cell>
          <cell r="Q1083" t="str">
            <v>-</v>
          </cell>
          <cell r="R1083" t="e">
            <v>#VALUE!</v>
          </cell>
          <cell r="S1083" t="e">
            <v>#VALUE!</v>
          </cell>
          <cell r="T1083" t="str">
            <v>-</v>
          </cell>
          <cell r="U1083" t="str">
            <v>-</v>
          </cell>
          <cell r="V1083" t="str">
            <v>-</v>
          </cell>
          <cell r="W1083" t="e">
            <v>#VALUE!</v>
          </cell>
          <cell r="X1083" t="e">
            <v>#VALUE!</v>
          </cell>
          <cell r="Y1083" t="str">
            <v>-</v>
          </cell>
          <cell r="Z1083" t="str">
            <v>-</v>
          </cell>
          <cell r="AA1083" t="str">
            <v>-</v>
          </cell>
          <cell r="AB1083" t="e">
            <v>#VALUE!</v>
          </cell>
          <cell r="AC1083" t="e">
            <v>#VALUE!</v>
          </cell>
          <cell r="AD1083">
            <v>0</v>
          </cell>
        </row>
        <row r="1084">
          <cell r="B1084" t="str">
            <v>우동송학식품210g우동면제일제당</v>
          </cell>
          <cell r="C1084">
            <v>0</v>
          </cell>
          <cell r="D1084" t="str">
            <v>곡류(면)</v>
          </cell>
          <cell r="E1084" t="str">
            <v>우동</v>
          </cell>
          <cell r="F1084" t="str">
            <v>송학식품</v>
          </cell>
          <cell r="G1084" t="str">
            <v>210g</v>
          </cell>
          <cell r="H1084" t="str">
            <v>우동면</v>
          </cell>
          <cell r="I1084" t="str">
            <v>제일제당</v>
          </cell>
          <cell r="J1084">
            <v>410</v>
          </cell>
          <cell r="K1084" t="str">
            <v>-</v>
          </cell>
          <cell r="L1084">
            <v>1010</v>
          </cell>
          <cell r="M1084">
            <v>146.34146341463415</v>
          </cell>
          <cell r="N1084" t="e">
            <v>#VALUE!</v>
          </cell>
          <cell r="O1084" t="str">
            <v>-</v>
          </cell>
          <cell r="P1084">
            <v>950</v>
          </cell>
          <cell r="Q1084" t="str">
            <v>-</v>
          </cell>
          <cell r="R1084" t="e">
            <v>#VALUE!</v>
          </cell>
          <cell r="S1084" t="e">
            <v>#VALUE!</v>
          </cell>
          <cell r="T1084" t="str">
            <v>-</v>
          </cell>
          <cell r="U1084">
            <v>1050</v>
          </cell>
          <cell r="V1084">
            <v>1050</v>
          </cell>
          <cell r="W1084" t="e">
            <v>#VALUE!</v>
          </cell>
          <cell r="X1084">
            <v>0</v>
          </cell>
          <cell r="Y1084" t="str">
            <v>-</v>
          </cell>
          <cell r="Z1084">
            <v>390</v>
          </cell>
          <cell r="AA1084">
            <v>390</v>
          </cell>
          <cell r="AB1084" t="e">
            <v>#VALUE!</v>
          </cell>
          <cell r="AC1084">
            <v>0</v>
          </cell>
          <cell r="AD1084">
            <v>0</v>
          </cell>
        </row>
        <row r="1085">
          <cell r="B1085" t="str">
            <v>우동/칠갑농산kg생우동칠갑농산</v>
          </cell>
          <cell r="C1085">
            <v>0</v>
          </cell>
          <cell r="D1085" t="str">
            <v>곡류(면)</v>
          </cell>
          <cell r="E1085" t="str">
            <v>우동</v>
          </cell>
          <cell r="F1085" t="str">
            <v>/칠갑농산</v>
          </cell>
          <cell r="G1085" t="str">
            <v>kg</v>
          </cell>
          <cell r="H1085" t="str">
            <v>생우동</v>
          </cell>
          <cell r="I1085" t="str">
            <v>칠갑농산</v>
          </cell>
          <cell r="J1085">
            <v>3100</v>
          </cell>
          <cell r="K1085">
            <v>3250</v>
          </cell>
          <cell r="L1085">
            <v>3250</v>
          </cell>
          <cell r="M1085">
            <v>4.838709677419355</v>
          </cell>
          <cell r="N1085">
            <v>0</v>
          </cell>
          <cell r="O1085" t="str">
            <v>-</v>
          </cell>
          <cell r="P1085">
            <v>4390</v>
          </cell>
          <cell r="Q1085" t="str">
            <v>-</v>
          </cell>
          <cell r="R1085" t="e">
            <v>#VALUE!</v>
          </cell>
          <cell r="S1085" t="e">
            <v>#VALUE!</v>
          </cell>
          <cell r="T1085" t="str">
            <v>-</v>
          </cell>
          <cell r="U1085" t="str">
            <v>-</v>
          </cell>
          <cell r="V1085" t="str">
            <v>-</v>
          </cell>
          <cell r="W1085" t="e">
            <v>#VALUE!</v>
          </cell>
          <cell r="X1085" t="e">
            <v>#VALUE!</v>
          </cell>
          <cell r="Y1085">
            <v>2520</v>
          </cell>
          <cell r="Z1085">
            <v>2520</v>
          </cell>
          <cell r="AA1085">
            <v>2520</v>
          </cell>
          <cell r="AB1085">
            <v>0</v>
          </cell>
          <cell r="AC1085">
            <v>0</v>
          </cell>
          <cell r="AD1085">
            <v>0</v>
          </cell>
        </row>
        <row r="1086">
          <cell r="B1086" t="str">
            <v>우동호주미국/풀무원210g고급생우동풀무원</v>
          </cell>
          <cell r="C1086">
            <v>0</v>
          </cell>
          <cell r="D1086" t="str">
            <v>곡류(면)</v>
          </cell>
          <cell r="E1086" t="str">
            <v>우동</v>
          </cell>
          <cell r="F1086" t="str">
            <v>호주미국/풀무원</v>
          </cell>
          <cell r="G1086" t="str">
            <v>210g</v>
          </cell>
          <cell r="H1086" t="str">
            <v>고급생우동</v>
          </cell>
          <cell r="I1086" t="str">
            <v>풀무원</v>
          </cell>
          <cell r="J1086" t="str">
            <v>-</v>
          </cell>
          <cell r="K1086" t="str">
            <v>-</v>
          </cell>
          <cell r="L1086" t="str">
            <v>-</v>
          </cell>
          <cell r="M1086" t="e">
            <v>#VALUE!</v>
          </cell>
          <cell r="N1086" t="e">
            <v>#VALUE!</v>
          </cell>
          <cell r="O1086" t="str">
            <v>-</v>
          </cell>
          <cell r="P1086" t="str">
            <v>-</v>
          </cell>
          <cell r="Q1086" t="str">
            <v>-</v>
          </cell>
          <cell r="R1086" t="e">
            <v>#VALUE!</v>
          </cell>
          <cell r="S1086" t="e">
            <v>#VALUE!</v>
          </cell>
          <cell r="T1086" t="str">
            <v>-</v>
          </cell>
          <cell r="U1086">
            <v>1050</v>
          </cell>
          <cell r="V1086">
            <v>1050</v>
          </cell>
          <cell r="W1086" t="e">
            <v>#VALUE!</v>
          </cell>
          <cell r="X1086">
            <v>0</v>
          </cell>
          <cell r="Y1086">
            <v>980</v>
          </cell>
          <cell r="Z1086">
            <v>980</v>
          </cell>
          <cell r="AA1086">
            <v>980</v>
          </cell>
          <cell r="AB1086">
            <v>0</v>
          </cell>
          <cell r="AC1086">
            <v>0</v>
          </cell>
          <cell r="AD1086">
            <v>0</v>
          </cell>
        </row>
        <row r="1087">
          <cell r="B1087" t="str">
            <v>우동kg생우동면사랑</v>
          </cell>
          <cell r="C1087">
            <v>0</v>
          </cell>
          <cell r="D1087" t="str">
            <v>곡류(면)</v>
          </cell>
          <cell r="E1087" t="str">
            <v>우동</v>
          </cell>
          <cell r="F1087">
            <v>0</v>
          </cell>
          <cell r="G1087" t="str">
            <v>kg</v>
          </cell>
          <cell r="H1087" t="str">
            <v>생우동</v>
          </cell>
          <cell r="I1087" t="str">
            <v>면사랑</v>
          </cell>
          <cell r="J1087">
            <v>2600</v>
          </cell>
          <cell r="K1087">
            <v>2850</v>
          </cell>
          <cell r="L1087">
            <v>2850</v>
          </cell>
          <cell r="M1087">
            <v>9.615384615384615</v>
          </cell>
          <cell r="N1087">
            <v>0</v>
          </cell>
          <cell r="O1087" t="str">
            <v>-</v>
          </cell>
          <cell r="P1087">
            <v>4490</v>
          </cell>
          <cell r="Q1087" t="str">
            <v>-</v>
          </cell>
          <cell r="R1087" t="e">
            <v>#VALUE!</v>
          </cell>
          <cell r="S1087" t="e">
            <v>#VALUE!</v>
          </cell>
          <cell r="T1087" t="str">
            <v>-</v>
          </cell>
          <cell r="U1087" t="str">
            <v>-</v>
          </cell>
          <cell r="V1087" t="str">
            <v>-</v>
          </cell>
          <cell r="W1087" t="e">
            <v>#VALUE!</v>
          </cell>
          <cell r="X1087" t="e">
            <v>#VALUE!</v>
          </cell>
          <cell r="Y1087">
            <v>2320</v>
          </cell>
          <cell r="Z1087">
            <v>2320</v>
          </cell>
          <cell r="AA1087">
            <v>2320</v>
          </cell>
          <cell r="AB1087">
            <v>0</v>
          </cell>
          <cell r="AC1087">
            <v>0</v>
          </cell>
          <cell r="AD1087">
            <v>0</v>
          </cell>
        </row>
        <row r="1088">
          <cell r="B1088" t="str">
            <v>중면호주소맥분97/면사랑,태화식품1.5kg무표백소맥분,다가수숙성면오뚜기</v>
          </cell>
          <cell r="C1088">
            <v>24</v>
          </cell>
          <cell r="D1088" t="str">
            <v>곡류(면)</v>
          </cell>
          <cell r="E1088" t="str">
            <v>중면</v>
          </cell>
          <cell r="F1088" t="str">
            <v>호주소맥분97/면사랑,태화식품</v>
          </cell>
          <cell r="G1088" t="str">
            <v>1.5kg</v>
          </cell>
          <cell r="H1088" t="str">
            <v>무표백소맥분,다가수숙성면</v>
          </cell>
          <cell r="I1088" t="str">
            <v>오뚜기</v>
          </cell>
          <cell r="J1088" t="str">
            <v>-</v>
          </cell>
          <cell r="K1088">
            <v>3550</v>
          </cell>
          <cell r="L1088">
            <v>3550</v>
          </cell>
          <cell r="M1088" t="e">
            <v>#VALUE!</v>
          </cell>
          <cell r="N1088">
            <v>0</v>
          </cell>
          <cell r="O1088">
            <v>3700</v>
          </cell>
          <cell r="P1088">
            <v>3700</v>
          </cell>
          <cell r="Q1088">
            <v>3700</v>
          </cell>
          <cell r="R1088">
            <v>0</v>
          </cell>
          <cell r="S1088">
            <v>0</v>
          </cell>
          <cell r="T1088" t="str">
            <v>-</v>
          </cell>
          <cell r="U1088" t="str">
            <v>-</v>
          </cell>
          <cell r="V1088" t="str">
            <v>-</v>
          </cell>
          <cell r="W1088" t="e">
            <v>#VALUE!</v>
          </cell>
          <cell r="X1088" t="e">
            <v>#VALUE!</v>
          </cell>
          <cell r="Y1088">
            <v>4000</v>
          </cell>
          <cell r="Z1088">
            <v>4000</v>
          </cell>
          <cell r="AA1088">
            <v>4000</v>
          </cell>
          <cell r="AB1088">
            <v>0</v>
          </cell>
          <cell r="AC1088">
            <v>0</v>
          </cell>
          <cell r="AD1088">
            <v>0</v>
          </cell>
        </row>
        <row r="1089">
          <cell r="B1089" t="str">
            <v>중면호주소맥분97/면사랑,태화식품3kg무표백소맥분,다가수숙성면오뚜기</v>
          </cell>
          <cell r="C1089">
            <v>0</v>
          </cell>
          <cell r="D1089" t="str">
            <v>곡류(면)</v>
          </cell>
          <cell r="E1089" t="str">
            <v>중면</v>
          </cell>
          <cell r="F1089" t="str">
            <v>호주소맥분97/면사랑,태화식품</v>
          </cell>
          <cell r="G1089" t="str">
            <v>3kg</v>
          </cell>
          <cell r="H1089" t="str">
            <v>무표백소맥분,다가수숙성면</v>
          </cell>
          <cell r="I1089" t="str">
            <v>오뚜기</v>
          </cell>
          <cell r="J1089">
            <v>7100</v>
          </cell>
          <cell r="K1089">
            <v>6900</v>
          </cell>
          <cell r="L1089">
            <v>6900</v>
          </cell>
          <cell r="M1089">
            <v>-2.816901408450704</v>
          </cell>
          <cell r="N1089">
            <v>0</v>
          </cell>
          <cell r="O1089">
            <v>7800</v>
          </cell>
          <cell r="P1089">
            <v>7800</v>
          </cell>
          <cell r="Q1089">
            <v>7800</v>
          </cell>
          <cell r="R1089">
            <v>0</v>
          </cell>
          <cell r="S1089">
            <v>0</v>
          </cell>
          <cell r="T1089" t="str">
            <v>-</v>
          </cell>
          <cell r="U1089" t="str">
            <v>-</v>
          </cell>
          <cell r="V1089" t="str">
            <v>-</v>
          </cell>
          <cell r="W1089" t="e">
            <v>#VALUE!</v>
          </cell>
          <cell r="X1089" t="e">
            <v>#VALUE!</v>
          </cell>
          <cell r="Y1089">
            <v>7410</v>
          </cell>
          <cell r="Z1089">
            <v>7410</v>
          </cell>
          <cell r="AA1089">
            <v>7410</v>
          </cell>
          <cell r="AB1089">
            <v>0</v>
          </cell>
          <cell r="AC1089">
            <v>0</v>
          </cell>
          <cell r="AD1089">
            <v>0</v>
          </cell>
        </row>
        <row r="1090">
          <cell r="B1090" t="str">
            <v>중면호주소맥분97/면사랑,태화식품900g무표백소맥분,다가수숙성면오뚜기</v>
          </cell>
          <cell r="C1090">
            <v>0</v>
          </cell>
          <cell r="D1090" t="str">
            <v>곡류(면)</v>
          </cell>
          <cell r="E1090" t="str">
            <v>중면</v>
          </cell>
          <cell r="F1090" t="str">
            <v>호주소맥분97/면사랑,태화식품</v>
          </cell>
          <cell r="G1090" t="str">
            <v>900g</v>
          </cell>
          <cell r="H1090" t="str">
            <v>무표백소맥분,다가수숙성면</v>
          </cell>
          <cell r="I1090" t="str">
            <v>오뚜기</v>
          </cell>
          <cell r="J1090">
            <v>2350</v>
          </cell>
          <cell r="K1090">
            <v>2250</v>
          </cell>
          <cell r="L1090">
            <v>2250</v>
          </cell>
          <cell r="M1090">
            <v>-4.2553191489361701</v>
          </cell>
          <cell r="N1090">
            <v>0</v>
          </cell>
          <cell r="O1090">
            <v>2600</v>
          </cell>
          <cell r="P1090">
            <v>2600</v>
          </cell>
          <cell r="Q1090">
            <v>2600</v>
          </cell>
          <cell r="R1090">
            <v>0</v>
          </cell>
          <cell r="S1090">
            <v>0</v>
          </cell>
          <cell r="T1090" t="str">
            <v>-</v>
          </cell>
          <cell r="U1090">
            <v>2600</v>
          </cell>
          <cell r="V1090">
            <v>2600</v>
          </cell>
          <cell r="W1090" t="e">
            <v>#VALUE!</v>
          </cell>
          <cell r="X1090">
            <v>0</v>
          </cell>
          <cell r="Y1090">
            <v>2600</v>
          </cell>
          <cell r="Z1090">
            <v>2600</v>
          </cell>
          <cell r="AA1090">
            <v>2600</v>
          </cell>
          <cell r="AB1090">
            <v>0</v>
          </cell>
          <cell r="AC1090">
            <v>0</v>
          </cell>
          <cell r="AD1090">
            <v>0</v>
          </cell>
        </row>
        <row r="1091">
          <cell r="B1091" t="str">
            <v>중면수입/면사랑kg생중화면면사랑</v>
          </cell>
          <cell r="C1091">
            <v>0</v>
          </cell>
          <cell r="D1091" t="str">
            <v>곡류(면)</v>
          </cell>
          <cell r="E1091" t="str">
            <v>중면</v>
          </cell>
          <cell r="F1091" t="str">
            <v>수입/면사랑</v>
          </cell>
          <cell r="G1091" t="str">
            <v>kg</v>
          </cell>
          <cell r="H1091" t="str">
            <v>생중화면</v>
          </cell>
          <cell r="I1091" t="str">
            <v>면사랑</v>
          </cell>
          <cell r="J1091">
            <v>2600</v>
          </cell>
          <cell r="K1091">
            <v>2850</v>
          </cell>
          <cell r="L1091">
            <v>2850</v>
          </cell>
          <cell r="M1091">
            <v>9.615384615384615</v>
          </cell>
          <cell r="N1091">
            <v>0</v>
          </cell>
          <cell r="O1091" t="str">
            <v>-</v>
          </cell>
          <cell r="P1091" t="str">
            <v>-</v>
          </cell>
          <cell r="Q1091" t="str">
            <v>-</v>
          </cell>
          <cell r="R1091" t="e">
            <v>#VALUE!</v>
          </cell>
          <cell r="S1091" t="e">
            <v>#VALUE!</v>
          </cell>
          <cell r="T1091" t="str">
            <v>-</v>
          </cell>
          <cell r="U1091" t="str">
            <v>-</v>
          </cell>
          <cell r="V1091" t="str">
            <v>-</v>
          </cell>
          <cell r="W1091" t="e">
            <v>#VALUE!</v>
          </cell>
          <cell r="X1091" t="e">
            <v>#VALUE!</v>
          </cell>
          <cell r="Y1091">
            <v>2320</v>
          </cell>
          <cell r="Z1091">
            <v>2320</v>
          </cell>
          <cell r="AA1091">
            <v>2320</v>
          </cell>
          <cell r="AB1091">
            <v>0</v>
          </cell>
          <cell r="AC1091">
            <v>0</v>
          </cell>
          <cell r="AD1091">
            <v>0</v>
          </cell>
        </row>
        <row r="1092">
          <cell r="B1092" t="str">
            <v>쫄면/송학식품kg송학식품</v>
          </cell>
          <cell r="C1092">
            <v>25</v>
          </cell>
          <cell r="D1092" t="str">
            <v>곡류(면)</v>
          </cell>
          <cell r="E1092" t="str">
            <v>쫄면</v>
          </cell>
          <cell r="F1092" t="str">
            <v>/송학식품</v>
          </cell>
          <cell r="G1092" t="str">
            <v>kg</v>
          </cell>
          <cell r="H1092">
            <v>0</v>
          </cell>
          <cell r="I1092" t="str">
            <v>송학식품</v>
          </cell>
          <cell r="J1092" t="str">
            <v>-</v>
          </cell>
          <cell r="K1092" t="str">
            <v>-</v>
          </cell>
          <cell r="L1092">
            <v>2050</v>
          </cell>
          <cell r="M1092" t="e">
            <v>#VALUE!</v>
          </cell>
          <cell r="N1092" t="e">
            <v>#VALUE!</v>
          </cell>
          <cell r="O1092" t="str">
            <v>-</v>
          </cell>
          <cell r="P1092" t="str">
            <v>-</v>
          </cell>
          <cell r="Q1092" t="str">
            <v>-</v>
          </cell>
          <cell r="R1092" t="e">
            <v>#VALUE!</v>
          </cell>
          <cell r="S1092" t="e">
            <v>#VALUE!</v>
          </cell>
          <cell r="T1092" t="str">
            <v>-</v>
          </cell>
          <cell r="U1092">
            <v>3380</v>
          </cell>
          <cell r="V1092" t="str">
            <v>-</v>
          </cell>
          <cell r="W1092" t="e">
            <v>#VALUE!</v>
          </cell>
          <cell r="X1092" t="e">
            <v>#VALUE!</v>
          </cell>
          <cell r="Y1092">
            <v>1650</v>
          </cell>
          <cell r="Z1092">
            <v>2750</v>
          </cell>
          <cell r="AA1092">
            <v>2750</v>
          </cell>
          <cell r="AB1092">
            <v>66.666666666666671</v>
          </cell>
          <cell r="AC1092">
            <v>0</v>
          </cell>
          <cell r="AD1092">
            <v>0</v>
          </cell>
        </row>
        <row r="1093">
          <cell r="B1093" t="str">
            <v>쫄면밀가루94.5고급타피오카전분4.5/이츠웰kg반접힌냉동타입제일제당</v>
          </cell>
          <cell r="C1093">
            <v>0</v>
          </cell>
          <cell r="D1093" t="str">
            <v>곡류(면)</v>
          </cell>
          <cell r="E1093" t="str">
            <v>쫄면</v>
          </cell>
          <cell r="F1093" t="str">
            <v>밀가루94.5고급타피오카전분4.5/이츠웰</v>
          </cell>
          <cell r="G1093" t="str">
            <v>kg</v>
          </cell>
          <cell r="H1093" t="str">
            <v>반접힌냉동타입</v>
          </cell>
          <cell r="I1093" t="str">
            <v>제일제당</v>
          </cell>
          <cell r="J1093" t="str">
            <v>-</v>
          </cell>
          <cell r="K1093" t="str">
            <v>-</v>
          </cell>
          <cell r="L1093" t="str">
            <v>-</v>
          </cell>
          <cell r="M1093" t="e">
            <v>#VALUE!</v>
          </cell>
          <cell r="N1093" t="e">
            <v>#VALUE!</v>
          </cell>
          <cell r="O1093" t="str">
            <v>-</v>
          </cell>
          <cell r="P1093" t="str">
            <v>-</v>
          </cell>
          <cell r="Q1093" t="str">
            <v>-</v>
          </cell>
          <cell r="R1093" t="e">
            <v>#VALUE!</v>
          </cell>
          <cell r="S1093" t="e">
            <v>#VALUE!</v>
          </cell>
          <cell r="T1093" t="str">
            <v>-</v>
          </cell>
          <cell r="U1093" t="str">
            <v>-</v>
          </cell>
          <cell r="V1093" t="str">
            <v>-</v>
          </cell>
          <cell r="W1093" t="e">
            <v>#VALUE!</v>
          </cell>
          <cell r="X1093" t="e">
            <v>#VALUE!</v>
          </cell>
          <cell r="Y1093" t="str">
            <v>-</v>
          </cell>
          <cell r="Z1093" t="str">
            <v>-</v>
          </cell>
          <cell r="AA1093" t="str">
            <v>-</v>
          </cell>
          <cell r="AB1093" t="e">
            <v>#VALUE!</v>
          </cell>
          <cell r="AC1093" t="e">
            <v>#VALUE!</v>
          </cell>
          <cell r="AD1093">
            <v>0</v>
          </cell>
        </row>
        <row r="1094">
          <cell r="B1094" t="str">
            <v>쫄면수입/면사랑kg면사랑</v>
          </cell>
          <cell r="C1094">
            <v>0</v>
          </cell>
          <cell r="D1094" t="str">
            <v>곡류(면)</v>
          </cell>
          <cell r="E1094" t="str">
            <v>쫄면</v>
          </cell>
          <cell r="F1094" t="str">
            <v>수입/면사랑</v>
          </cell>
          <cell r="G1094" t="str">
            <v>kg</v>
          </cell>
          <cell r="H1094">
            <v>0</v>
          </cell>
          <cell r="I1094" t="str">
            <v>면사랑</v>
          </cell>
          <cell r="J1094" t="str">
            <v>-</v>
          </cell>
          <cell r="K1094" t="str">
            <v>-</v>
          </cell>
          <cell r="L1094" t="str">
            <v>-</v>
          </cell>
          <cell r="M1094" t="e">
            <v>#VALUE!</v>
          </cell>
          <cell r="N1094" t="e">
            <v>#VALUE!</v>
          </cell>
          <cell r="O1094" t="str">
            <v>-</v>
          </cell>
          <cell r="P1094">
            <v>3000</v>
          </cell>
          <cell r="Q1094" t="str">
            <v>-</v>
          </cell>
          <cell r="R1094" t="e">
            <v>#VALUE!</v>
          </cell>
          <cell r="S1094" t="e">
            <v>#VALUE!</v>
          </cell>
          <cell r="T1094" t="str">
            <v>-</v>
          </cell>
          <cell r="U1094">
            <v>5350</v>
          </cell>
          <cell r="V1094">
            <v>5350</v>
          </cell>
          <cell r="W1094" t="e">
            <v>#VALUE!</v>
          </cell>
          <cell r="X1094">
            <v>0</v>
          </cell>
          <cell r="Y1094">
            <v>4350</v>
          </cell>
          <cell r="Z1094">
            <v>4350</v>
          </cell>
          <cell r="AA1094">
            <v>4350</v>
          </cell>
          <cell r="AB1094">
            <v>0</v>
          </cell>
          <cell r="AC1094">
            <v>0</v>
          </cell>
          <cell r="AD1094">
            <v>0</v>
          </cell>
        </row>
        <row r="1095">
          <cell r="B1095" t="str">
            <v>쫄면수입/면사랑kg라쫄면면사랑</v>
          </cell>
          <cell r="C1095">
            <v>0</v>
          </cell>
          <cell r="D1095" t="str">
            <v>곡류(면)</v>
          </cell>
          <cell r="E1095" t="str">
            <v>쫄면</v>
          </cell>
          <cell r="F1095" t="str">
            <v>수입/면사랑</v>
          </cell>
          <cell r="G1095" t="str">
            <v>kg</v>
          </cell>
          <cell r="H1095" t="str">
            <v>라쫄면</v>
          </cell>
          <cell r="I1095" t="str">
            <v>면사랑</v>
          </cell>
          <cell r="J1095" t="str">
            <v>-</v>
          </cell>
          <cell r="K1095" t="str">
            <v>-</v>
          </cell>
          <cell r="L1095" t="str">
            <v>-</v>
          </cell>
          <cell r="M1095" t="e">
            <v>#VALUE!</v>
          </cell>
          <cell r="N1095" t="e">
            <v>#VALUE!</v>
          </cell>
          <cell r="O1095" t="str">
            <v>-</v>
          </cell>
          <cell r="P1095" t="str">
            <v>-</v>
          </cell>
          <cell r="Q1095" t="str">
            <v>-</v>
          </cell>
          <cell r="R1095" t="e">
            <v>#VALUE!</v>
          </cell>
          <cell r="S1095" t="e">
            <v>#VALUE!</v>
          </cell>
          <cell r="T1095" t="str">
            <v>-</v>
          </cell>
          <cell r="U1095" t="str">
            <v>-</v>
          </cell>
          <cell r="V1095" t="str">
            <v>-</v>
          </cell>
          <cell r="W1095" t="e">
            <v>#VALUE!</v>
          </cell>
          <cell r="X1095" t="e">
            <v>#VALUE!</v>
          </cell>
          <cell r="Y1095" t="str">
            <v>-</v>
          </cell>
          <cell r="Z1095">
            <v>4350</v>
          </cell>
          <cell r="AA1095">
            <v>4350</v>
          </cell>
          <cell r="AB1095" t="e">
            <v>#VALUE!</v>
          </cell>
          <cell r="AC1095">
            <v>0</v>
          </cell>
          <cell r="AD1095">
            <v>0</v>
          </cell>
        </row>
        <row r="1096">
          <cell r="B1096" t="str">
            <v>칼국수호주소맥분97/면사랑,태화식품1.5kg건면,무표백소맥분,다가수숙성면오뚜기</v>
          </cell>
          <cell r="C1096">
            <v>26</v>
          </cell>
          <cell r="D1096" t="str">
            <v>곡류(면)</v>
          </cell>
          <cell r="E1096" t="str">
            <v>칼국수</v>
          </cell>
          <cell r="F1096" t="str">
            <v>호주소맥분97/면사랑,태화식품</v>
          </cell>
          <cell r="G1096" t="str">
            <v>1.5kg</v>
          </cell>
          <cell r="H1096" t="str">
            <v>건면,무표백소맥분,다가수숙성면</v>
          </cell>
          <cell r="I1096" t="str">
            <v>오뚜기</v>
          </cell>
          <cell r="J1096">
            <v>3550</v>
          </cell>
          <cell r="K1096">
            <v>3550</v>
          </cell>
          <cell r="L1096">
            <v>3550</v>
          </cell>
          <cell r="M1096">
            <v>0</v>
          </cell>
          <cell r="N1096">
            <v>0</v>
          </cell>
          <cell r="O1096">
            <v>4800</v>
          </cell>
          <cell r="P1096" t="str">
            <v>-</v>
          </cell>
          <cell r="Q1096" t="str">
            <v>-</v>
          </cell>
          <cell r="R1096" t="e">
            <v>#VALUE!</v>
          </cell>
          <cell r="S1096" t="e">
            <v>#VALUE!</v>
          </cell>
          <cell r="T1096" t="str">
            <v>-</v>
          </cell>
          <cell r="U1096">
            <v>7470</v>
          </cell>
          <cell r="V1096" t="str">
            <v>-</v>
          </cell>
          <cell r="W1096" t="e">
            <v>#VALUE!</v>
          </cell>
          <cell r="X1096" t="e">
            <v>#VALUE!</v>
          </cell>
          <cell r="Y1096">
            <v>4340</v>
          </cell>
          <cell r="Z1096">
            <v>4340</v>
          </cell>
          <cell r="AA1096">
            <v>4340</v>
          </cell>
          <cell r="AB1096">
            <v>0</v>
          </cell>
          <cell r="AC1096">
            <v>0</v>
          </cell>
          <cell r="AD1096">
            <v>0</v>
          </cell>
        </row>
        <row r="1097">
          <cell r="B1097" t="str">
            <v>칼국수/송학식품kg생칼국수송학식품</v>
          </cell>
          <cell r="C1097">
            <v>0</v>
          </cell>
          <cell r="D1097" t="str">
            <v>곡류(면)</v>
          </cell>
          <cell r="E1097" t="str">
            <v>칼국수</v>
          </cell>
          <cell r="F1097" t="str">
            <v>/송학식품</v>
          </cell>
          <cell r="G1097" t="str">
            <v>kg</v>
          </cell>
          <cell r="H1097" t="str">
            <v>생칼국수</v>
          </cell>
          <cell r="I1097" t="str">
            <v>송학식품</v>
          </cell>
          <cell r="J1097">
            <v>3000</v>
          </cell>
          <cell r="K1097">
            <v>3250</v>
          </cell>
          <cell r="L1097">
            <v>3250</v>
          </cell>
          <cell r="M1097">
            <v>8.3333333333333339</v>
          </cell>
          <cell r="N1097">
            <v>0</v>
          </cell>
          <cell r="O1097">
            <v>3840</v>
          </cell>
          <cell r="P1097">
            <v>3000</v>
          </cell>
          <cell r="Q1097">
            <v>3000</v>
          </cell>
          <cell r="R1097">
            <v>-21.875</v>
          </cell>
          <cell r="S1097">
            <v>0</v>
          </cell>
          <cell r="T1097">
            <v>3900</v>
          </cell>
          <cell r="U1097" t="str">
            <v>-</v>
          </cell>
          <cell r="V1097">
            <v>4300</v>
          </cell>
          <cell r="W1097">
            <v>10.256410256410257</v>
          </cell>
          <cell r="X1097" t="e">
            <v>#VALUE!</v>
          </cell>
          <cell r="Y1097">
            <v>2640</v>
          </cell>
          <cell r="Z1097">
            <v>3780</v>
          </cell>
          <cell r="AA1097">
            <v>3780</v>
          </cell>
          <cell r="AB1097">
            <v>43.18181818181818</v>
          </cell>
          <cell r="AC1097">
            <v>0</v>
          </cell>
          <cell r="AD1097">
            <v>0</v>
          </cell>
        </row>
        <row r="1098">
          <cell r="B1098" t="str">
            <v>칼국수수입/면사랑kg생칼국수면사랑</v>
          </cell>
          <cell r="C1098">
            <v>0</v>
          </cell>
          <cell r="D1098" t="str">
            <v>곡류(면)</v>
          </cell>
          <cell r="E1098" t="str">
            <v>칼국수</v>
          </cell>
          <cell r="F1098" t="str">
            <v>수입/면사랑</v>
          </cell>
          <cell r="G1098" t="str">
            <v>kg</v>
          </cell>
          <cell r="H1098" t="str">
            <v>생칼국수</v>
          </cell>
          <cell r="I1098" t="str">
            <v>면사랑</v>
          </cell>
          <cell r="J1098">
            <v>2600</v>
          </cell>
          <cell r="K1098">
            <v>5440</v>
          </cell>
          <cell r="L1098">
            <v>3000</v>
          </cell>
          <cell r="M1098">
            <v>15.384615384615385</v>
          </cell>
          <cell r="N1098">
            <v>-44.852941176470587</v>
          </cell>
          <cell r="O1098" t="str">
            <v>-</v>
          </cell>
          <cell r="P1098" t="str">
            <v>-</v>
          </cell>
          <cell r="Q1098" t="str">
            <v>-</v>
          </cell>
          <cell r="R1098" t="e">
            <v>#VALUE!</v>
          </cell>
          <cell r="S1098" t="e">
            <v>#VALUE!</v>
          </cell>
          <cell r="T1098">
            <v>2960</v>
          </cell>
          <cell r="U1098">
            <v>4980</v>
          </cell>
          <cell r="V1098">
            <v>4980</v>
          </cell>
          <cell r="W1098">
            <v>68.243243243243242</v>
          </cell>
          <cell r="X1098">
            <v>0</v>
          </cell>
          <cell r="Y1098">
            <v>2320</v>
          </cell>
          <cell r="Z1098">
            <v>2320</v>
          </cell>
          <cell r="AA1098">
            <v>2320</v>
          </cell>
          <cell r="AB1098">
            <v>0</v>
          </cell>
          <cell r="AC1098">
            <v>0</v>
          </cell>
          <cell r="AD1098">
            <v>0</v>
          </cell>
        </row>
        <row r="1099">
          <cell r="B1099" t="str">
            <v>칼국수/송학식품kg건면송학식품</v>
          </cell>
          <cell r="C1099">
            <v>0</v>
          </cell>
          <cell r="D1099" t="str">
            <v>곡류(면)</v>
          </cell>
          <cell r="E1099" t="str">
            <v>칼국수</v>
          </cell>
          <cell r="F1099" t="str">
            <v>/송학식품</v>
          </cell>
          <cell r="G1099" t="str">
            <v>kg</v>
          </cell>
          <cell r="H1099" t="str">
            <v>건면</v>
          </cell>
          <cell r="I1099" t="str">
            <v>송학식품</v>
          </cell>
          <cell r="J1099" t="str">
            <v>-</v>
          </cell>
          <cell r="K1099" t="str">
            <v>-</v>
          </cell>
          <cell r="L1099" t="str">
            <v>-</v>
          </cell>
          <cell r="M1099" t="e">
            <v>#VALUE!</v>
          </cell>
          <cell r="N1099" t="e">
            <v>#VALUE!</v>
          </cell>
          <cell r="O1099" t="str">
            <v>-</v>
          </cell>
          <cell r="P1099" t="str">
            <v>-</v>
          </cell>
          <cell r="Q1099" t="str">
            <v>-</v>
          </cell>
          <cell r="R1099" t="e">
            <v>#VALUE!</v>
          </cell>
          <cell r="S1099" t="e">
            <v>#VALUE!</v>
          </cell>
          <cell r="T1099" t="str">
            <v>-</v>
          </cell>
          <cell r="U1099" t="str">
            <v>-</v>
          </cell>
          <cell r="V1099" t="str">
            <v>-</v>
          </cell>
          <cell r="W1099" t="e">
            <v>#VALUE!</v>
          </cell>
          <cell r="X1099" t="e">
            <v>#VALUE!</v>
          </cell>
          <cell r="Y1099" t="str">
            <v>-</v>
          </cell>
          <cell r="Z1099" t="str">
            <v>-</v>
          </cell>
          <cell r="AA1099" t="str">
            <v>-</v>
          </cell>
          <cell r="AB1099" t="e">
            <v>#VALUE!</v>
          </cell>
          <cell r="AC1099" t="e">
            <v>#VALUE!</v>
          </cell>
          <cell r="AD1099">
            <v>0</v>
          </cell>
        </row>
        <row r="1100">
          <cell r="B1100" t="str">
            <v>칼국수호주미국/풀무원kg생칼국수풀무원</v>
          </cell>
          <cell r="C1100">
            <v>0</v>
          </cell>
          <cell r="D1100" t="str">
            <v>곡류(면)</v>
          </cell>
          <cell r="E1100" t="str">
            <v>칼국수</v>
          </cell>
          <cell r="F1100" t="str">
            <v>호주미국/풀무원</v>
          </cell>
          <cell r="G1100" t="str">
            <v>kg</v>
          </cell>
          <cell r="H1100" t="str">
            <v>생칼국수</v>
          </cell>
          <cell r="I1100" t="str">
            <v>풀무원</v>
          </cell>
          <cell r="J1100" t="str">
            <v>-</v>
          </cell>
          <cell r="K1100" t="str">
            <v>-</v>
          </cell>
          <cell r="L1100" t="str">
            <v>-</v>
          </cell>
          <cell r="M1100" t="e">
            <v>#VALUE!</v>
          </cell>
          <cell r="N1100" t="e">
            <v>#VALUE!</v>
          </cell>
          <cell r="O1100" t="str">
            <v>-</v>
          </cell>
          <cell r="P1100" t="str">
            <v>-</v>
          </cell>
          <cell r="Q1100" t="str">
            <v>-</v>
          </cell>
          <cell r="R1100" t="e">
            <v>#VALUE!</v>
          </cell>
          <cell r="S1100" t="e">
            <v>#VALUE!</v>
          </cell>
          <cell r="T1100" t="str">
            <v>-</v>
          </cell>
          <cell r="U1100">
            <v>4980</v>
          </cell>
          <cell r="V1100">
            <v>4980</v>
          </cell>
          <cell r="W1100" t="e">
            <v>#VALUE!</v>
          </cell>
          <cell r="X1100">
            <v>0</v>
          </cell>
          <cell r="Y1100">
            <v>6150</v>
          </cell>
          <cell r="Z1100">
            <v>7060</v>
          </cell>
          <cell r="AA1100">
            <v>7060</v>
          </cell>
          <cell r="AB1100">
            <v>14.796747967479675</v>
          </cell>
          <cell r="AC1100">
            <v>0</v>
          </cell>
          <cell r="AD1100">
            <v>0</v>
          </cell>
        </row>
        <row r="1101">
          <cell r="B1101" t="str">
            <v>파스타kg마카로니오뚜기</v>
          </cell>
          <cell r="C1101">
            <v>27</v>
          </cell>
          <cell r="D1101" t="str">
            <v>곡류(면)</v>
          </cell>
          <cell r="E1101" t="str">
            <v>파스타</v>
          </cell>
          <cell r="F1101">
            <v>0</v>
          </cell>
          <cell r="G1101" t="str">
            <v>kg</v>
          </cell>
          <cell r="H1101" t="str">
            <v>마카로니</v>
          </cell>
          <cell r="I1101" t="str">
            <v>오뚜기</v>
          </cell>
          <cell r="J1101">
            <v>4600</v>
          </cell>
          <cell r="K1101">
            <v>4400</v>
          </cell>
          <cell r="L1101">
            <v>4400</v>
          </cell>
          <cell r="M1101">
            <v>-4.3478260869565215</v>
          </cell>
          <cell r="N1101">
            <v>0</v>
          </cell>
          <cell r="O1101">
            <v>5000</v>
          </cell>
          <cell r="P1101">
            <v>5000</v>
          </cell>
          <cell r="Q1101">
            <v>5000</v>
          </cell>
          <cell r="R1101">
            <v>0</v>
          </cell>
          <cell r="S1101">
            <v>0</v>
          </cell>
          <cell r="T1101">
            <v>4620</v>
          </cell>
          <cell r="U1101">
            <v>3700</v>
          </cell>
          <cell r="V1101">
            <v>3700</v>
          </cell>
          <cell r="W1101">
            <v>-19.913419913419915</v>
          </cell>
          <cell r="X1101">
            <v>0</v>
          </cell>
          <cell r="Y1101">
            <v>5000</v>
          </cell>
          <cell r="Z1101">
            <v>5000</v>
          </cell>
          <cell r="AA1101">
            <v>5000</v>
          </cell>
          <cell r="AB1101">
            <v>0</v>
          </cell>
          <cell r="AC1101">
            <v>0</v>
          </cell>
          <cell r="AD1101">
            <v>0</v>
          </cell>
        </row>
        <row r="1102">
          <cell r="B1102" t="str">
            <v>파스타수입kg펜네오뚜기</v>
          </cell>
          <cell r="C1102">
            <v>0</v>
          </cell>
          <cell r="D1102" t="str">
            <v>곡류(면)</v>
          </cell>
          <cell r="E1102" t="str">
            <v>파스타</v>
          </cell>
          <cell r="F1102" t="str">
            <v>수입</v>
          </cell>
          <cell r="G1102" t="str">
            <v>kg</v>
          </cell>
          <cell r="H1102" t="str">
            <v>펜네</v>
          </cell>
          <cell r="I1102" t="str">
            <v>오뚜기</v>
          </cell>
          <cell r="J1102" t="str">
            <v>-</v>
          </cell>
          <cell r="K1102">
            <v>4900</v>
          </cell>
          <cell r="L1102">
            <v>4900</v>
          </cell>
          <cell r="M1102" t="e">
            <v>#VALUE!</v>
          </cell>
          <cell r="N1102">
            <v>0</v>
          </cell>
          <cell r="O1102">
            <v>5600</v>
          </cell>
          <cell r="P1102">
            <v>5000</v>
          </cell>
          <cell r="Q1102" t="str">
            <v>-</v>
          </cell>
          <cell r="R1102" t="e">
            <v>#VALUE!</v>
          </cell>
          <cell r="S1102" t="e">
            <v>#VALUE!</v>
          </cell>
          <cell r="T1102">
            <v>5200</v>
          </cell>
          <cell r="U1102">
            <v>5320</v>
          </cell>
          <cell r="V1102">
            <v>5320</v>
          </cell>
          <cell r="W1102">
            <v>2.3076923076923075</v>
          </cell>
          <cell r="X1102">
            <v>0</v>
          </cell>
          <cell r="Y1102">
            <v>5340</v>
          </cell>
          <cell r="Z1102">
            <v>5340</v>
          </cell>
          <cell r="AA1102">
            <v>5340</v>
          </cell>
          <cell r="AB1102">
            <v>0</v>
          </cell>
          <cell r="AC1102">
            <v>0</v>
          </cell>
          <cell r="AD1102">
            <v>0</v>
          </cell>
        </row>
        <row r="1103">
          <cell r="B1103" t="str">
            <v>파스타kg푸실리오뚜기</v>
          </cell>
          <cell r="C1103">
            <v>0</v>
          </cell>
          <cell r="D1103" t="str">
            <v>곡류(면)</v>
          </cell>
          <cell r="E1103" t="str">
            <v>파스타</v>
          </cell>
          <cell r="F1103">
            <v>0</v>
          </cell>
          <cell r="G1103" t="str">
            <v>kg</v>
          </cell>
          <cell r="H1103" t="str">
            <v>푸실리</v>
          </cell>
          <cell r="I1103" t="str">
            <v>오뚜기</v>
          </cell>
          <cell r="J1103">
            <v>4900</v>
          </cell>
          <cell r="K1103">
            <v>4900</v>
          </cell>
          <cell r="L1103">
            <v>4900</v>
          </cell>
          <cell r="M1103">
            <v>0</v>
          </cell>
          <cell r="N1103">
            <v>0</v>
          </cell>
          <cell r="O1103">
            <v>5600</v>
          </cell>
          <cell r="P1103">
            <v>5600</v>
          </cell>
          <cell r="Q1103" t="str">
            <v>-</v>
          </cell>
          <cell r="R1103" t="e">
            <v>#VALUE!</v>
          </cell>
          <cell r="S1103" t="e">
            <v>#VALUE!</v>
          </cell>
          <cell r="T1103">
            <v>5200</v>
          </cell>
          <cell r="U1103">
            <v>5320</v>
          </cell>
          <cell r="V1103">
            <v>5320</v>
          </cell>
          <cell r="W1103">
            <v>2.3076923076923075</v>
          </cell>
          <cell r="X1103">
            <v>0</v>
          </cell>
          <cell r="Y1103">
            <v>5340</v>
          </cell>
          <cell r="Z1103">
            <v>5340</v>
          </cell>
          <cell r="AA1103">
            <v>5340</v>
          </cell>
          <cell r="AB1103">
            <v>0</v>
          </cell>
          <cell r="AC1103">
            <v>0</v>
          </cell>
          <cell r="AD1103">
            <v>0</v>
          </cell>
        </row>
        <row r="1104">
          <cell r="B1104" t="str">
            <v>파스타kg파팔레,나비모양면사랑</v>
          </cell>
          <cell r="C1104">
            <v>0</v>
          </cell>
          <cell r="D1104" t="str">
            <v>곡류(면)</v>
          </cell>
          <cell r="E1104" t="str">
            <v>파스타</v>
          </cell>
          <cell r="F1104">
            <v>0</v>
          </cell>
          <cell r="G1104" t="str">
            <v>kg</v>
          </cell>
          <cell r="H1104" t="str">
            <v>파팔레,나비모양</v>
          </cell>
          <cell r="I1104" t="str">
            <v>면사랑</v>
          </cell>
          <cell r="J1104" t="str">
            <v>-</v>
          </cell>
          <cell r="K1104" t="str">
            <v>-</v>
          </cell>
          <cell r="L1104" t="str">
            <v>-</v>
          </cell>
          <cell r="M1104" t="e">
            <v>#VALUE!</v>
          </cell>
          <cell r="N1104" t="e">
            <v>#VALUE!</v>
          </cell>
          <cell r="O1104">
            <v>5000</v>
          </cell>
          <cell r="P1104">
            <v>5000</v>
          </cell>
          <cell r="Q1104" t="str">
            <v>-</v>
          </cell>
          <cell r="R1104" t="e">
            <v>#VALUE!</v>
          </cell>
          <cell r="S1104" t="e">
            <v>#VALUE!</v>
          </cell>
          <cell r="T1104">
            <v>5640</v>
          </cell>
          <cell r="U1104" t="str">
            <v>-</v>
          </cell>
          <cell r="V1104" t="str">
            <v>-</v>
          </cell>
          <cell r="W1104" t="e">
            <v>#VALUE!</v>
          </cell>
          <cell r="X1104" t="e">
            <v>#VALUE!</v>
          </cell>
          <cell r="Y1104" t="str">
            <v>-</v>
          </cell>
          <cell r="Z1104" t="str">
            <v>-</v>
          </cell>
          <cell r="AA1104" t="str">
            <v>-</v>
          </cell>
          <cell r="AB1104" t="e">
            <v>#VALUE!</v>
          </cell>
          <cell r="AC1104" t="e">
            <v>#VALUE!</v>
          </cell>
          <cell r="AD1104">
            <v>0</v>
          </cell>
        </row>
        <row r="1105">
          <cell r="B1105" t="str">
            <v>동부묵2kg비절단농민식품</v>
          </cell>
          <cell r="C1105">
            <v>28</v>
          </cell>
          <cell r="D1105" t="str">
            <v>곡류(묵류)</v>
          </cell>
          <cell r="E1105" t="str">
            <v>동부묵</v>
          </cell>
          <cell r="F1105">
            <v>0</v>
          </cell>
          <cell r="G1105" t="str">
            <v>2kg</v>
          </cell>
          <cell r="H1105" t="str">
            <v>비절단</v>
          </cell>
          <cell r="I1105" t="str">
            <v>농민식품</v>
          </cell>
          <cell r="J1105" t="str">
            <v>-</v>
          </cell>
          <cell r="K1105" t="str">
            <v>-</v>
          </cell>
          <cell r="L1105" t="str">
            <v>-</v>
          </cell>
          <cell r="M1105" t="e">
            <v>#VALUE!</v>
          </cell>
          <cell r="N1105" t="e">
            <v>#VALUE!</v>
          </cell>
          <cell r="O1105" t="str">
            <v>-</v>
          </cell>
          <cell r="P1105" t="str">
            <v>-</v>
          </cell>
          <cell r="Q1105" t="str">
            <v>-</v>
          </cell>
          <cell r="R1105" t="e">
            <v>#VALUE!</v>
          </cell>
          <cell r="S1105" t="e">
            <v>#VALUE!</v>
          </cell>
          <cell r="T1105">
            <v>4900</v>
          </cell>
          <cell r="U1105" t="str">
            <v>-</v>
          </cell>
          <cell r="V1105" t="str">
            <v>-</v>
          </cell>
          <cell r="W1105" t="e">
            <v>#VALUE!</v>
          </cell>
          <cell r="X1105" t="e">
            <v>#VALUE!</v>
          </cell>
          <cell r="Y1105">
            <v>3600</v>
          </cell>
          <cell r="Z1105">
            <v>3600</v>
          </cell>
          <cell r="AA1105">
            <v>3600</v>
          </cell>
          <cell r="AB1105">
            <v>0</v>
          </cell>
          <cell r="AC1105">
            <v>0</v>
          </cell>
          <cell r="AD1105">
            <v>0</v>
          </cell>
        </row>
        <row r="1106">
          <cell r="B1106" t="str">
            <v>올방개묵중국산2kg물밤묵농민식품</v>
          </cell>
          <cell r="C1106">
            <v>29</v>
          </cell>
          <cell r="D1106" t="str">
            <v>곡류(묵류)</v>
          </cell>
          <cell r="E1106" t="str">
            <v>올방개묵</v>
          </cell>
          <cell r="F1106" t="str">
            <v>중국산</v>
          </cell>
          <cell r="G1106" t="str">
            <v>2kg</v>
          </cell>
          <cell r="H1106" t="str">
            <v>물밤묵</v>
          </cell>
          <cell r="I1106" t="str">
            <v>농민식품</v>
          </cell>
          <cell r="J1106" t="str">
            <v>-</v>
          </cell>
          <cell r="K1106" t="str">
            <v>-</v>
          </cell>
          <cell r="L1106" t="str">
            <v>-</v>
          </cell>
          <cell r="M1106" t="e">
            <v>#VALUE!</v>
          </cell>
          <cell r="N1106" t="e">
            <v>#VALUE!</v>
          </cell>
          <cell r="O1106" t="str">
            <v>-</v>
          </cell>
          <cell r="P1106" t="str">
            <v>-</v>
          </cell>
          <cell r="Q1106" t="str">
            <v>-</v>
          </cell>
          <cell r="R1106" t="e">
            <v>#VALUE!</v>
          </cell>
          <cell r="S1106" t="e">
            <v>#VALUE!</v>
          </cell>
          <cell r="T1106" t="str">
            <v>-</v>
          </cell>
          <cell r="U1106" t="str">
            <v>-</v>
          </cell>
          <cell r="V1106" t="str">
            <v>-</v>
          </cell>
          <cell r="W1106" t="e">
            <v>#VALUE!</v>
          </cell>
          <cell r="X1106" t="e">
            <v>#VALUE!</v>
          </cell>
          <cell r="Y1106">
            <v>3900</v>
          </cell>
          <cell r="Z1106">
            <v>3900</v>
          </cell>
          <cell r="AA1106">
            <v>3900</v>
          </cell>
          <cell r="AB1106">
            <v>0</v>
          </cell>
          <cell r="AC1106">
            <v>0</v>
          </cell>
          <cell r="AD1106">
            <v>0</v>
          </cell>
        </row>
        <row r="1107">
          <cell r="B1107" t="str">
            <v>식빵750g샤니</v>
          </cell>
          <cell r="C1107">
            <v>30</v>
          </cell>
          <cell r="D1107" t="str">
            <v>곡류(빵)</v>
          </cell>
          <cell r="E1107" t="str">
            <v>식빵</v>
          </cell>
          <cell r="F1107">
            <v>0</v>
          </cell>
          <cell r="G1107" t="str">
            <v>750g</v>
          </cell>
          <cell r="H1107">
            <v>0</v>
          </cell>
          <cell r="I1107" t="str">
            <v>샤니</v>
          </cell>
          <cell r="J1107">
            <v>2200</v>
          </cell>
          <cell r="K1107">
            <v>2350</v>
          </cell>
          <cell r="L1107">
            <v>2350</v>
          </cell>
          <cell r="M1107">
            <v>6.8181818181818183</v>
          </cell>
          <cell r="N1107">
            <v>0</v>
          </cell>
          <cell r="O1107" t="str">
            <v>-</v>
          </cell>
          <cell r="P1107" t="str">
            <v>-</v>
          </cell>
          <cell r="Q1107" t="str">
            <v>-</v>
          </cell>
          <cell r="R1107" t="e">
            <v>#VALUE!</v>
          </cell>
          <cell r="S1107" t="e">
            <v>#VALUE!</v>
          </cell>
          <cell r="T1107" t="str">
            <v>-</v>
          </cell>
          <cell r="U1107">
            <v>2400</v>
          </cell>
          <cell r="V1107">
            <v>1980</v>
          </cell>
          <cell r="W1107" t="e">
            <v>#VALUE!</v>
          </cell>
          <cell r="X1107">
            <v>-17.5</v>
          </cell>
          <cell r="Y1107">
            <v>2310</v>
          </cell>
          <cell r="Z1107">
            <v>2310</v>
          </cell>
          <cell r="AA1107">
            <v>2310</v>
          </cell>
          <cell r="AB1107">
            <v>0</v>
          </cell>
          <cell r="AC1107">
            <v>0</v>
          </cell>
          <cell r="AD1107">
            <v>0</v>
          </cell>
        </row>
        <row r="1108">
          <cell r="B1108" t="str">
            <v>식빵/삼립750g샌드위치식빵/대삼립</v>
          </cell>
          <cell r="C1108">
            <v>0</v>
          </cell>
          <cell r="D1108" t="str">
            <v>곡류(빵)</v>
          </cell>
          <cell r="E1108" t="str">
            <v>식빵</v>
          </cell>
          <cell r="F1108" t="str">
            <v>/삼립</v>
          </cell>
          <cell r="G1108" t="str">
            <v>750g</v>
          </cell>
          <cell r="H1108" t="str">
            <v>샌드위치식빵/대</v>
          </cell>
          <cell r="I1108" t="str">
            <v>삼립</v>
          </cell>
          <cell r="J1108">
            <v>2200</v>
          </cell>
          <cell r="K1108">
            <v>2350</v>
          </cell>
          <cell r="L1108">
            <v>2350</v>
          </cell>
          <cell r="M1108">
            <v>6.8181818181818183</v>
          </cell>
          <cell r="N1108">
            <v>0</v>
          </cell>
          <cell r="O1108" t="str">
            <v>-</v>
          </cell>
          <cell r="P1108">
            <v>1830</v>
          </cell>
          <cell r="Q1108" t="str">
            <v>-</v>
          </cell>
          <cell r="R1108" t="e">
            <v>#VALUE!</v>
          </cell>
          <cell r="S1108" t="e">
            <v>#VALUE!</v>
          </cell>
          <cell r="T1108" t="str">
            <v>-</v>
          </cell>
          <cell r="U1108">
            <v>1850</v>
          </cell>
          <cell r="V1108">
            <v>2300</v>
          </cell>
          <cell r="W1108" t="e">
            <v>#VALUE!</v>
          </cell>
          <cell r="X1108">
            <v>24.324324324324323</v>
          </cell>
          <cell r="Y1108">
            <v>2450</v>
          </cell>
          <cell r="Z1108">
            <v>2450</v>
          </cell>
          <cell r="AA1108">
            <v>2450</v>
          </cell>
          <cell r="AB1108">
            <v>0</v>
          </cell>
          <cell r="AC1108">
            <v>0</v>
          </cell>
          <cell r="AD1108">
            <v>0</v>
          </cell>
        </row>
        <row r="1109">
          <cell r="B1109" t="str">
            <v>식빵/크라운kg샌드위치식빵/대크라운베이커리</v>
          </cell>
          <cell r="C1109">
            <v>0</v>
          </cell>
          <cell r="D1109" t="str">
            <v>곡류(빵)</v>
          </cell>
          <cell r="E1109" t="str">
            <v>식빵</v>
          </cell>
          <cell r="F1109" t="str">
            <v>/크라운</v>
          </cell>
          <cell r="G1109" t="str">
            <v>kg</v>
          </cell>
          <cell r="H1109" t="str">
            <v>샌드위치식빵/대</v>
          </cell>
          <cell r="I1109" t="str">
            <v>크라운베이커리</v>
          </cell>
          <cell r="J1109" t="str">
            <v>-</v>
          </cell>
          <cell r="K1109" t="str">
            <v>-</v>
          </cell>
          <cell r="L1109" t="str">
            <v>-</v>
          </cell>
          <cell r="M1109" t="e">
            <v>#VALUE!</v>
          </cell>
          <cell r="N1109" t="e">
            <v>#VALUE!</v>
          </cell>
          <cell r="O1109" t="str">
            <v>-</v>
          </cell>
          <cell r="P1109" t="str">
            <v>-</v>
          </cell>
          <cell r="Q1109" t="str">
            <v>-</v>
          </cell>
          <cell r="R1109" t="e">
            <v>#VALUE!</v>
          </cell>
          <cell r="S1109" t="e">
            <v>#VALUE!</v>
          </cell>
          <cell r="T1109" t="str">
            <v>-</v>
          </cell>
          <cell r="U1109" t="str">
            <v>-</v>
          </cell>
          <cell r="V1109" t="str">
            <v>-</v>
          </cell>
          <cell r="W1109" t="e">
            <v>#VALUE!</v>
          </cell>
          <cell r="X1109" t="e">
            <v>#VALUE!</v>
          </cell>
          <cell r="Y1109" t="str">
            <v>-</v>
          </cell>
          <cell r="Z1109" t="str">
            <v>-</v>
          </cell>
          <cell r="AA1109" t="str">
            <v>-</v>
          </cell>
          <cell r="AB1109" t="e">
            <v>#VALUE!</v>
          </cell>
          <cell r="AC1109" t="e">
            <v>#VALUE!</v>
          </cell>
          <cell r="AD1109">
            <v>0</v>
          </cell>
        </row>
        <row r="1110">
          <cell r="B1110" t="str">
            <v>도우넛kg20g,참깨볼(지마구)</v>
          </cell>
          <cell r="C1110">
            <v>31</v>
          </cell>
          <cell r="D1110" t="str">
            <v>곡류(생지)</v>
          </cell>
          <cell r="E1110" t="str">
            <v>도우넛</v>
          </cell>
          <cell r="F1110">
            <v>0</v>
          </cell>
          <cell r="G1110" t="str">
            <v>kg</v>
          </cell>
          <cell r="H1110" t="str">
            <v>20g,참깨볼(지마구)</v>
          </cell>
          <cell r="I1110">
            <v>0</v>
          </cell>
          <cell r="J1110" t="str">
            <v>-</v>
          </cell>
          <cell r="K1110" t="str">
            <v>-</v>
          </cell>
          <cell r="L1110" t="str">
            <v>-</v>
          </cell>
          <cell r="M1110" t="e">
            <v>#VALUE!</v>
          </cell>
          <cell r="N1110" t="e">
            <v>#VALUE!</v>
          </cell>
          <cell r="O1110" t="str">
            <v>-</v>
          </cell>
          <cell r="P1110" t="str">
            <v>-</v>
          </cell>
          <cell r="Q1110" t="str">
            <v>-</v>
          </cell>
          <cell r="R1110" t="e">
            <v>#VALUE!</v>
          </cell>
          <cell r="S1110" t="e">
            <v>#VALUE!</v>
          </cell>
          <cell r="T1110" t="str">
            <v>-</v>
          </cell>
          <cell r="U1110" t="str">
            <v>-</v>
          </cell>
          <cell r="V1110" t="str">
            <v>-</v>
          </cell>
          <cell r="W1110" t="e">
            <v>#VALUE!</v>
          </cell>
          <cell r="X1110" t="e">
            <v>#VALUE!</v>
          </cell>
          <cell r="Y1110" t="str">
            <v>-</v>
          </cell>
          <cell r="Z1110" t="str">
            <v>-</v>
          </cell>
          <cell r="AA1110" t="str">
            <v>-</v>
          </cell>
          <cell r="AB1110" t="e">
            <v>#VALUE!</v>
          </cell>
          <cell r="AC1110" t="e">
            <v>#VALUE!</v>
          </cell>
          <cell r="AD1110">
            <v>0</v>
          </cell>
        </row>
        <row r="1111">
          <cell r="B1111" t="str">
            <v>옥수수알kg찰옥수수알기린농협</v>
          </cell>
          <cell r="C1111">
            <v>32</v>
          </cell>
          <cell r="D1111" t="str">
            <v>곡류(잡곡)</v>
          </cell>
          <cell r="E1111" t="str">
            <v>옥수수알</v>
          </cell>
          <cell r="F1111">
            <v>0</v>
          </cell>
          <cell r="G1111" t="str">
            <v>kg</v>
          </cell>
          <cell r="H1111" t="str">
            <v>찰옥수수알</v>
          </cell>
          <cell r="I1111" t="str">
            <v>기린농협</v>
          </cell>
          <cell r="J1111" t="str">
            <v>-</v>
          </cell>
          <cell r="K1111" t="str">
            <v>-</v>
          </cell>
          <cell r="L1111" t="str">
            <v>-</v>
          </cell>
          <cell r="M1111" t="e">
            <v>#VALUE!</v>
          </cell>
          <cell r="N1111" t="e">
            <v>#VALUE!</v>
          </cell>
          <cell r="O1111" t="str">
            <v>-</v>
          </cell>
          <cell r="P1111" t="str">
            <v>-</v>
          </cell>
          <cell r="Q1111" t="str">
            <v>-</v>
          </cell>
          <cell r="R1111" t="e">
            <v>#VALUE!</v>
          </cell>
          <cell r="S1111" t="e">
            <v>#VALUE!</v>
          </cell>
          <cell r="T1111">
            <v>7200</v>
          </cell>
          <cell r="U1111">
            <v>7500</v>
          </cell>
          <cell r="V1111">
            <v>7500</v>
          </cell>
          <cell r="W1111">
            <v>4.166666666666667</v>
          </cell>
          <cell r="X1111">
            <v>0</v>
          </cell>
          <cell r="Y1111">
            <v>8980</v>
          </cell>
          <cell r="Z1111">
            <v>7380</v>
          </cell>
          <cell r="AA1111">
            <v>7380</v>
          </cell>
          <cell r="AB1111">
            <v>-17.817371937639198</v>
          </cell>
          <cell r="AC1111">
            <v>0</v>
          </cell>
          <cell r="AD1111">
            <v>0</v>
          </cell>
        </row>
        <row r="1112">
          <cell r="B1112" t="str">
            <v>잡곡500g청차조안동농협</v>
          </cell>
          <cell r="C1112">
            <v>33</v>
          </cell>
          <cell r="D1112" t="str">
            <v>곡류(잡곡)</v>
          </cell>
          <cell r="E1112" t="str">
            <v>잡곡</v>
          </cell>
          <cell r="F1112">
            <v>0</v>
          </cell>
          <cell r="G1112" t="str">
            <v>500g</v>
          </cell>
          <cell r="H1112" t="str">
            <v>청차조</v>
          </cell>
          <cell r="I1112" t="str">
            <v>안동농협</v>
          </cell>
          <cell r="J1112" t="str">
            <v>-</v>
          </cell>
          <cell r="K1112" t="str">
            <v>-</v>
          </cell>
          <cell r="L1112" t="str">
            <v>-</v>
          </cell>
          <cell r="M1112" t="e">
            <v>#VALUE!</v>
          </cell>
          <cell r="N1112" t="e">
            <v>#VALUE!</v>
          </cell>
          <cell r="O1112" t="str">
            <v>-</v>
          </cell>
          <cell r="P1112" t="str">
            <v>-</v>
          </cell>
          <cell r="Q1112" t="str">
            <v>-</v>
          </cell>
          <cell r="R1112" t="e">
            <v>#VALUE!</v>
          </cell>
          <cell r="S1112" t="e">
            <v>#VALUE!</v>
          </cell>
          <cell r="T1112">
            <v>11770</v>
          </cell>
          <cell r="U1112" t="str">
            <v>-</v>
          </cell>
          <cell r="V1112" t="str">
            <v>-</v>
          </cell>
          <cell r="W1112" t="e">
            <v>#VALUE!</v>
          </cell>
          <cell r="X1112" t="e">
            <v>#VALUE!</v>
          </cell>
          <cell r="Y1112">
            <v>9580</v>
          </cell>
          <cell r="Z1112">
            <v>3900</v>
          </cell>
          <cell r="AA1112">
            <v>3900</v>
          </cell>
          <cell r="AB1112">
            <v>-59.290187891440503</v>
          </cell>
          <cell r="AC1112">
            <v>0</v>
          </cell>
          <cell r="AD1112">
            <v>0</v>
          </cell>
        </row>
        <row r="1113">
          <cell r="B1113" t="str">
            <v>혼합잡곡kg혼합영양곡14곡보성농협</v>
          </cell>
          <cell r="C1113">
            <v>34</v>
          </cell>
          <cell r="D1113" t="str">
            <v>곡류(잡곡)</v>
          </cell>
          <cell r="E1113" t="str">
            <v>혼합잡곡</v>
          </cell>
          <cell r="F1113">
            <v>0</v>
          </cell>
          <cell r="G1113" t="str">
            <v>kg</v>
          </cell>
          <cell r="H1113" t="str">
            <v>혼합영양곡14곡</v>
          </cell>
          <cell r="I1113" t="str">
            <v>보성농협</v>
          </cell>
          <cell r="J1113" t="str">
            <v>-</v>
          </cell>
          <cell r="K1113" t="str">
            <v>-</v>
          </cell>
          <cell r="L1113" t="str">
            <v>-</v>
          </cell>
          <cell r="M1113" t="e">
            <v>#VALUE!</v>
          </cell>
          <cell r="N1113" t="e">
            <v>#VALUE!</v>
          </cell>
          <cell r="O1113" t="str">
            <v>-</v>
          </cell>
          <cell r="P1113" t="str">
            <v>-</v>
          </cell>
          <cell r="Q1113" t="str">
            <v>-</v>
          </cell>
          <cell r="R1113" t="e">
            <v>#VALUE!</v>
          </cell>
          <cell r="S1113" t="e">
            <v>#VALUE!</v>
          </cell>
          <cell r="T1113" t="str">
            <v>-</v>
          </cell>
          <cell r="U1113">
            <v>10250</v>
          </cell>
          <cell r="V1113">
            <v>10250</v>
          </cell>
          <cell r="W1113" t="e">
            <v>#VALUE!</v>
          </cell>
          <cell r="X1113">
            <v>0</v>
          </cell>
          <cell r="Y1113">
            <v>8280</v>
          </cell>
          <cell r="Z1113">
            <v>8750</v>
          </cell>
          <cell r="AA1113">
            <v>8750</v>
          </cell>
          <cell r="AB1113">
            <v>5.6763285024154593</v>
          </cell>
          <cell r="AC1113">
            <v>0</v>
          </cell>
          <cell r="AD1113">
            <v>0</v>
          </cell>
        </row>
        <row r="1114">
          <cell r="B1114" t="str">
            <v>옥수수통조림2.126kg고형량1.75kg동원</v>
          </cell>
          <cell r="C1114">
            <v>35</v>
          </cell>
          <cell r="D1114" t="str">
            <v>곡류(캔)</v>
          </cell>
          <cell r="E1114" t="str">
            <v>옥수수통조림</v>
          </cell>
          <cell r="F1114">
            <v>0</v>
          </cell>
          <cell r="G1114" t="str">
            <v>2.126kg</v>
          </cell>
          <cell r="H1114" t="str">
            <v>고형량1.75kg</v>
          </cell>
          <cell r="I1114" t="str">
            <v>동원</v>
          </cell>
          <cell r="J1114">
            <v>6200</v>
          </cell>
          <cell r="K1114">
            <v>5700</v>
          </cell>
          <cell r="L1114">
            <v>5700</v>
          </cell>
          <cell r="M1114">
            <v>-8.064516129032258</v>
          </cell>
          <cell r="N1114">
            <v>0</v>
          </cell>
          <cell r="O1114">
            <v>7200</v>
          </cell>
          <cell r="P1114">
            <v>7200</v>
          </cell>
          <cell r="Q1114" t="str">
            <v>-</v>
          </cell>
          <cell r="R1114" t="e">
            <v>#VALUE!</v>
          </cell>
          <cell r="S1114" t="e">
            <v>#VALUE!</v>
          </cell>
          <cell r="T1114">
            <v>8320</v>
          </cell>
          <cell r="U1114" t="str">
            <v>-</v>
          </cell>
          <cell r="V1114" t="str">
            <v>-</v>
          </cell>
          <cell r="W1114" t="e">
            <v>#VALUE!</v>
          </cell>
          <cell r="X1114" t="e">
            <v>#VALUE!</v>
          </cell>
          <cell r="Y1114">
            <v>6550</v>
          </cell>
          <cell r="Z1114">
            <v>6550</v>
          </cell>
          <cell r="AA1114">
            <v>7480</v>
          </cell>
          <cell r="AB1114">
            <v>14.198473282442748</v>
          </cell>
          <cell r="AC1114">
            <v>14.198473282442748</v>
          </cell>
          <cell r="AD1114">
            <v>0</v>
          </cell>
        </row>
        <row r="1115">
          <cell r="B1115" t="str">
            <v>옥수수통조림미국옥수수82.3/세네카2.12kg오뚜기</v>
          </cell>
          <cell r="C1115">
            <v>0</v>
          </cell>
          <cell r="D1115" t="str">
            <v>곡류(캔)</v>
          </cell>
          <cell r="E1115" t="str">
            <v>옥수수통조림</v>
          </cell>
          <cell r="F1115" t="str">
            <v>미국옥수수82.3/세네카</v>
          </cell>
          <cell r="G1115" t="str">
            <v>2.12kg</v>
          </cell>
          <cell r="H1115">
            <v>0</v>
          </cell>
          <cell r="I1115" t="str">
            <v>오뚜기</v>
          </cell>
          <cell r="J1115">
            <v>6590</v>
          </cell>
          <cell r="K1115">
            <v>6300</v>
          </cell>
          <cell r="L1115">
            <v>6300</v>
          </cell>
          <cell r="M1115">
            <v>-4.4006069802731416</v>
          </cell>
          <cell r="N1115">
            <v>0</v>
          </cell>
          <cell r="O1115" t="str">
            <v>-</v>
          </cell>
          <cell r="P1115" t="str">
            <v>-</v>
          </cell>
          <cell r="Q1115" t="str">
            <v>-</v>
          </cell>
          <cell r="R1115" t="e">
            <v>#VALUE!</v>
          </cell>
          <cell r="S1115" t="e">
            <v>#VALUE!</v>
          </cell>
          <cell r="T1115">
            <v>7200</v>
          </cell>
          <cell r="U1115">
            <v>7200</v>
          </cell>
          <cell r="V1115">
            <v>7200</v>
          </cell>
          <cell r="W1115">
            <v>0</v>
          </cell>
          <cell r="X1115">
            <v>0</v>
          </cell>
          <cell r="Y1115">
            <v>6580</v>
          </cell>
          <cell r="Z1115">
            <v>6580</v>
          </cell>
          <cell r="AA1115">
            <v>6580</v>
          </cell>
          <cell r="AB1115">
            <v>0</v>
          </cell>
          <cell r="AC1115">
            <v>0</v>
          </cell>
          <cell r="AD1115">
            <v>0</v>
          </cell>
        </row>
        <row r="1116">
          <cell r="B1116" t="str">
            <v>옥수수통조림프랑스/자이언트2.12kg스위트콘, NGMO자이언트</v>
          </cell>
          <cell r="C1116">
            <v>0</v>
          </cell>
          <cell r="D1116" t="str">
            <v>곡류(캔)</v>
          </cell>
          <cell r="E1116" t="str">
            <v>옥수수통조림</v>
          </cell>
          <cell r="F1116" t="str">
            <v>프랑스/자이언트</v>
          </cell>
          <cell r="G1116" t="str">
            <v>2.12kg</v>
          </cell>
          <cell r="H1116" t="str">
            <v>스위트콘, NGMO</v>
          </cell>
          <cell r="I1116" t="str">
            <v>자이언트</v>
          </cell>
          <cell r="J1116">
            <v>7300</v>
          </cell>
          <cell r="K1116">
            <v>7300</v>
          </cell>
          <cell r="L1116">
            <v>7300</v>
          </cell>
          <cell r="M1116">
            <v>0</v>
          </cell>
          <cell r="N1116">
            <v>0</v>
          </cell>
          <cell r="O1116" t="str">
            <v>-</v>
          </cell>
          <cell r="P1116" t="str">
            <v>-</v>
          </cell>
          <cell r="Q1116" t="str">
            <v>-</v>
          </cell>
          <cell r="R1116" t="e">
            <v>#VALUE!</v>
          </cell>
          <cell r="S1116" t="e">
            <v>#VALUE!</v>
          </cell>
          <cell r="T1116" t="str">
            <v>-</v>
          </cell>
          <cell r="U1116" t="str">
            <v>-</v>
          </cell>
          <cell r="V1116" t="str">
            <v>-</v>
          </cell>
          <cell r="W1116" t="e">
            <v>#VALUE!</v>
          </cell>
          <cell r="X1116" t="e">
            <v>#VALUE!</v>
          </cell>
          <cell r="Y1116" t="str">
            <v>-</v>
          </cell>
          <cell r="Z1116" t="str">
            <v>-</v>
          </cell>
          <cell r="AA1116" t="str">
            <v>-</v>
          </cell>
          <cell r="AB1116" t="e">
            <v>#VALUE!</v>
          </cell>
          <cell r="AC1116" t="e">
            <v>#VALUE!</v>
          </cell>
          <cell r="AD1116">
            <v>0</v>
          </cell>
        </row>
        <row r="1117">
          <cell r="B1117" t="str">
            <v>옥수수통조림2.95kg제일제당</v>
          </cell>
          <cell r="C1117">
            <v>0</v>
          </cell>
          <cell r="D1117" t="str">
            <v>곡류(캔)</v>
          </cell>
          <cell r="E1117" t="str">
            <v>옥수수통조림</v>
          </cell>
          <cell r="F1117">
            <v>0</v>
          </cell>
          <cell r="G1117" t="str">
            <v>2.95kg</v>
          </cell>
          <cell r="H1117">
            <v>0</v>
          </cell>
          <cell r="I1117" t="str">
            <v>제일제당</v>
          </cell>
          <cell r="J1117" t="str">
            <v>-</v>
          </cell>
          <cell r="K1117" t="str">
            <v>-</v>
          </cell>
          <cell r="L1117" t="str">
            <v>-</v>
          </cell>
          <cell r="M1117" t="e">
            <v>#VALUE!</v>
          </cell>
          <cell r="N1117" t="e">
            <v>#VALUE!</v>
          </cell>
          <cell r="O1117" t="str">
            <v>-</v>
          </cell>
          <cell r="P1117" t="str">
            <v>-</v>
          </cell>
          <cell r="Q1117" t="str">
            <v>-</v>
          </cell>
          <cell r="R1117" t="e">
            <v>#VALUE!</v>
          </cell>
          <cell r="S1117" t="e">
            <v>#VALUE!</v>
          </cell>
          <cell r="T1117" t="str">
            <v>-</v>
          </cell>
          <cell r="U1117" t="str">
            <v>-</v>
          </cell>
          <cell r="V1117" t="str">
            <v>-</v>
          </cell>
          <cell r="W1117" t="e">
            <v>#VALUE!</v>
          </cell>
          <cell r="X1117" t="e">
            <v>#VALUE!</v>
          </cell>
          <cell r="Y1117" t="str">
            <v>-</v>
          </cell>
          <cell r="Z1117">
            <v>4800</v>
          </cell>
          <cell r="AA1117">
            <v>4800</v>
          </cell>
          <cell r="AB1117" t="e">
            <v>#VALUE!</v>
          </cell>
          <cell r="AC1117">
            <v>0</v>
          </cell>
          <cell r="AD1117">
            <v>0</v>
          </cell>
        </row>
        <row r="1118">
          <cell r="B1118" t="str">
            <v>옥수수통조림340g스위트콘오뚜기</v>
          </cell>
          <cell r="C1118">
            <v>0</v>
          </cell>
          <cell r="D1118" t="str">
            <v>곡류(캔)</v>
          </cell>
          <cell r="E1118" t="str">
            <v>옥수수통조림</v>
          </cell>
          <cell r="F1118">
            <v>0</v>
          </cell>
          <cell r="G1118" t="str">
            <v>340g</v>
          </cell>
          <cell r="H1118" t="str">
            <v>스위트콘</v>
          </cell>
          <cell r="I1118" t="str">
            <v>오뚜기</v>
          </cell>
          <cell r="J1118">
            <v>1270</v>
          </cell>
          <cell r="K1118">
            <v>1160</v>
          </cell>
          <cell r="L1118">
            <v>1170</v>
          </cell>
          <cell r="M1118">
            <v>-7.8740157480314963</v>
          </cell>
          <cell r="N1118">
            <v>0.86206896551724133</v>
          </cell>
          <cell r="O1118">
            <v>1300</v>
          </cell>
          <cell r="P1118">
            <v>600</v>
          </cell>
          <cell r="Q1118">
            <v>1300</v>
          </cell>
          <cell r="R1118">
            <v>0</v>
          </cell>
          <cell r="S1118">
            <v>116.66666666666667</v>
          </cell>
          <cell r="T1118" t="str">
            <v>-</v>
          </cell>
          <cell r="U1118">
            <v>1790</v>
          </cell>
          <cell r="V1118">
            <v>1790</v>
          </cell>
          <cell r="W1118" t="e">
            <v>#VALUE!</v>
          </cell>
          <cell r="X1118">
            <v>0</v>
          </cell>
          <cell r="Y1118">
            <v>1380</v>
          </cell>
          <cell r="Z1118">
            <v>1380</v>
          </cell>
          <cell r="AA1118">
            <v>1380</v>
          </cell>
          <cell r="AB1118">
            <v>0</v>
          </cell>
          <cell r="AC1118">
            <v>0</v>
          </cell>
          <cell r="AD1118">
            <v>0</v>
          </cell>
        </row>
        <row r="1119">
          <cell r="B1119" t="str">
            <v>감자전분국산/함양농협500g함양농협</v>
          </cell>
          <cell r="C1119">
            <v>36</v>
          </cell>
          <cell r="D1119" t="str">
            <v>감자,전분</v>
          </cell>
          <cell r="E1119" t="str">
            <v>감자전분</v>
          </cell>
          <cell r="F1119" t="str">
            <v>국산/함양농협</v>
          </cell>
          <cell r="G1119" t="str">
            <v>500g</v>
          </cell>
          <cell r="H1119">
            <v>0</v>
          </cell>
          <cell r="I1119" t="str">
            <v>함양농협</v>
          </cell>
          <cell r="J1119" t="str">
            <v>-</v>
          </cell>
          <cell r="K1119" t="str">
            <v>-</v>
          </cell>
          <cell r="L1119" t="str">
            <v>-</v>
          </cell>
          <cell r="M1119" t="e">
            <v>#VALUE!</v>
          </cell>
          <cell r="N1119" t="e">
            <v>#VALUE!</v>
          </cell>
          <cell r="O1119" t="str">
            <v>-</v>
          </cell>
          <cell r="P1119" t="str">
            <v>-</v>
          </cell>
          <cell r="Q1119" t="str">
            <v>-</v>
          </cell>
          <cell r="R1119" t="e">
            <v>#VALUE!</v>
          </cell>
          <cell r="S1119" t="e">
            <v>#VALUE!</v>
          </cell>
          <cell r="T1119" t="str">
            <v>-</v>
          </cell>
          <cell r="U1119" t="str">
            <v>-</v>
          </cell>
          <cell r="V1119" t="str">
            <v>-</v>
          </cell>
          <cell r="W1119" t="e">
            <v>#VALUE!</v>
          </cell>
          <cell r="X1119" t="e">
            <v>#VALUE!</v>
          </cell>
          <cell r="Y1119">
            <v>4500</v>
          </cell>
          <cell r="Z1119">
            <v>4500</v>
          </cell>
          <cell r="AA1119">
            <v>4500</v>
          </cell>
          <cell r="AB1119">
            <v>0</v>
          </cell>
          <cell r="AC1119">
            <v>0</v>
          </cell>
          <cell r="AD1119">
            <v>0</v>
          </cell>
        </row>
        <row r="1120">
          <cell r="B1120" t="str">
            <v>감자전분수입kg천우</v>
          </cell>
          <cell r="C1120">
            <v>0</v>
          </cell>
          <cell r="D1120" t="str">
            <v>감자,전분</v>
          </cell>
          <cell r="E1120" t="str">
            <v>감자전분</v>
          </cell>
          <cell r="F1120" t="str">
            <v>수입</v>
          </cell>
          <cell r="G1120" t="str">
            <v>kg</v>
          </cell>
          <cell r="H1120">
            <v>0</v>
          </cell>
          <cell r="I1120" t="str">
            <v>천우</v>
          </cell>
          <cell r="J1120" t="str">
            <v>-</v>
          </cell>
          <cell r="K1120" t="str">
            <v>-</v>
          </cell>
          <cell r="L1120" t="str">
            <v>-</v>
          </cell>
          <cell r="M1120" t="e">
            <v>#VALUE!</v>
          </cell>
          <cell r="N1120" t="e">
            <v>#VALUE!</v>
          </cell>
          <cell r="O1120">
            <v>3000</v>
          </cell>
          <cell r="P1120">
            <v>3400</v>
          </cell>
          <cell r="Q1120" t="str">
            <v>-</v>
          </cell>
          <cell r="R1120" t="e">
            <v>#VALUE!</v>
          </cell>
          <cell r="S1120" t="e">
            <v>#VALUE!</v>
          </cell>
          <cell r="T1120" t="str">
            <v>-</v>
          </cell>
          <cell r="U1120">
            <v>7150</v>
          </cell>
          <cell r="V1120">
            <v>7150</v>
          </cell>
          <cell r="W1120" t="e">
            <v>#VALUE!</v>
          </cell>
          <cell r="X1120">
            <v>0</v>
          </cell>
          <cell r="Y1120" t="str">
            <v>-</v>
          </cell>
          <cell r="Z1120" t="str">
            <v>-</v>
          </cell>
          <cell r="AA1120" t="str">
            <v>-</v>
          </cell>
          <cell r="AB1120" t="e">
            <v>#VALUE!</v>
          </cell>
          <cell r="AC1120" t="e">
            <v>#VALUE!</v>
          </cell>
          <cell r="AD1120">
            <v>0</v>
          </cell>
        </row>
        <row r="1121">
          <cell r="B1121" t="str">
            <v>감자전분수입/샘초롱kg샘초롱</v>
          </cell>
          <cell r="C1121">
            <v>0</v>
          </cell>
          <cell r="D1121" t="str">
            <v>감자,전분</v>
          </cell>
          <cell r="E1121" t="str">
            <v>감자전분</v>
          </cell>
          <cell r="F1121" t="str">
            <v>수입/샘초롱</v>
          </cell>
          <cell r="G1121" t="str">
            <v>kg</v>
          </cell>
          <cell r="H1121">
            <v>0</v>
          </cell>
          <cell r="I1121" t="str">
            <v>샘초롱</v>
          </cell>
          <cell r="J1121" t="str">
            <v>-</v>
          </cell>
          <cell r="K1121" t="str">
            <v>-</v>
          </cell>
          <cell r="L1121" t="str">
            <v>-</v>
          </cell>
          <cell r="M1121" t="e">
            <v>#VALUE!</v>
          </cell>
          <cell r="N1121" t="e">
            <v>#VALUE!</v>
          </cell>
          <cell r="O1121" t="str">
            <v>-</v>
          </cell>
          <cell r="P1121" t="str">
            <v>-</v>
          </cell>
          <cell r="Q1121" t="str">
            <v>-</v>
          </cell>
          <cell r="R1121" t="e">
            <v>#VALUE!</v>
          </cell>
          <cell r="S1121" t="e">
            <v>#VALUE!</v>
          </cell>
          <cell r="T1121">
            <v>7130</v>
          </cell>
          <cell r="U1121" t="str">
            <v>-</v>
          </cell>
          <cell r="V1121" t="str">
            <v>-</v>
          </cell>
          <cell r="W1121" t="e">
            <v>#VALUE!</v>
          </cell>
          <cell r="X1121" t="e">
            <v>#VALUE!</v>
          </cell>
          <cell r="Y1121" t="str">
            <v>-</v>
          </cell>
          <cell r="Z1121" t="str">
            <v>-</v>
          </cell>
          <cell r="AA1121" t="str">
            <v>-</v>
          </cell>
          <cell r="AB1121" t="e">
            <v>#VALUE!</v>
          </cell>
          <cell r="AC1121" t="e">
            <v>#VALUE!</v>
          </cell>
          <cell r="AD1121">
            <v>0</v>
          </cell>
        </row>
        <row r="1122">
          <cell r="B1122" t="str">
            <v>감자전분수입kg오토</v>
          </cell>
          <cell r="C1122">
            <v>0</v>
          </cell>
          <cell r="D1122" t="str">
            <v>감자,전분</v>
          </cell>
          <cell r="E1122" t="str">
            <v>감자전분</v>
          </cell>
          <cell r="F1122" t="str">
            <v>수입</v>
          </cell>
          <cell r="G1122" t="str">
            <v>kg</v>
          </cell>
          <cell r="H1122">
            <v>0</v>
          </cell>
          <cell r="I1122" t="str">
            <v>오토</v>
          </cell>
          <cell r="J1122" t="str">
            <v>-</v>
          </cell>
          <cell r="K1122" t="str">
            <v>-</v>
          </cell>
          <cell r="L1122" t="str">
            <v>-</v>
          </cell>
          <cell r="M1122" t="e">
            <v>#VALUE!</v>
          </cell>
          <cell r="N1122" t="e">
            <v>#VALUE!</v>
          </cell>
          <cell r="O1122" t="str">
            <v>-</v>
          </cell>
          <cell r="P1122" t="str">
            <v>-</v>
          </cell>
          <cell r="Q1122" t="str">
            <v>-</v>
          </cell>
          <cell r="R1122" t="e">
            <v>#VALUE!</v>
          </cell>
          <cell r="S1122" t="e">
            <v>#VALUE!</v>
          </cell>
          <cell r="T1122">
            <v>7130</v>
          </cell>
          <cell r="U1122" t="str">
            <v>-</v>
          </cell>
          <cell r="V1122" t="str">
            <v>-</v>
          </cell>
          <cell r="W1122" t="e">
            <v>#VALUE!</v>
          </cell>
          <cell r="X1122" t="e">
            <v>#VALUE!</v>
          </cell>
          <cell r="Y1122" t="str">
            <v>-</v>
          </cell>
          <cell r="Z1122" t="str">
            <v>-</v>
          </cell>
          <cell r="AA1122" t="str">
            <v>-</v>
          </cell>
          <cell r="AB1122" t="e">
            <v>#VALUE!</v>
          </cell>
          <cell r="AC1122" t="e">
            <v>#VALUE!</v>
          </cell>
          <cell r="AD1122">
            <v>0</v>
          </cell>
        </row>
        <row r="1123">
          <cell r="B1123" t="str">
            <v>감자전분/움트리kg움트리</v>
          </cell>
          <cell r="C1123">
            <v>0</v>
          </cell>
          <cell r="D1123" t="str">
            <v>감자,전분</v>
          </cell>
          <cell r="E1123" t="str">
            <v>감자전분</v>
          </cell>
          <cell r="F1123" t="str">
            <v>/움트리</v>
          </cell>
          <cell r="G1123" t="str">
            <v>kg</v>
          </cell>
          <cell r="H1123">
            <v>0</v>
          </cell>
          <cell r="I1123" t="str">
            <v>움트리</v>
          </cell>
          <cell r="J1123" t="str">
            <v>-</v>
          </cell>
          <cell r="K1123" t="str">
            <v>-</v>
          </cell>
          <cell r="L1123" t="str">
            <v>-</v>
          </cell>
          <cell r="M1123" t="e">
            <v>#VALUE!</v>
          </cell>
          <cell r="N1123" t="e">
            <v>#VALUE!</v>
          </cell>
          <cell r="O1123" t="str">
            <v>-</v>
          </cell>
          <cell r="P1123" t="str">
            <v>-</v>
          </cell>
          <cell r="Q1123" t="str">
            <v>-</v>
          </cell>
          <cell r="R1123" t="e">
            <v>#VALUE!</v>
          </cell>
          <cell r="S1123" t="e">
            <v>#VALUE!</v>
          </cell>
          <cell r="T1123" t="str">
            <v>-</v>
          </cell>
          <cell r="U1123" t="str">
            <v>-</v>
          </cell>
          <cell r="V1123" t="str">
            <v>-</v>
          </cell>
          <cell r="W1123" t="e">
            <v>#VALUE!</v>
          </cell>
          <cell r="X1123" t="e">
            <v>#VALUE!</v>
          </cell>
          <cell r="Y1123">
            <v>6300</v>
          </cell>
          <cell r="Z1123">
            <v>6300</v>
          </cell>
          <cell r="AA1123">
            <v>6300</v>
          </cell>
          <cell r="AB1123">
            <v>0</v>
          </cell>
          <cell r="AC1123">
            <v>0</v>
          </cell>
          <cell r="AD1123">
            <v>0</v>
          </cell>
        </row>
        <row r="1124">
          <cell r="B1124" t="str">
            <v>감자전분국산/함양농협kg함양농협</v>
          </cell>
          <cell r="C1124">
            <v>0</v>
          </cell>
          <cell r="D1124" t="str">
            <v>감자,전분</v>
          </cell>
          <cell r="E1124" t="str">
            <v>감자전분</v>
          </cell>
          <cell r="F1124" t="str">
            <v>국산/함양농협</v>
          </cell>
          <cell r="G1124" t="str">
            <v>kg</v>
          </cell>
          <cell r="H1124">
            <v>0</v>
          </cell>
          <cell r="I1124" t="str">
            <v>함양농협</v>
          </cell>
          <cell r="J1124" t="str">
            <v>-</v>
          </cell>
          <cell r="K1124" t="str">
            <v>-</v>
          </cell>
          <cell r="L1124" t="str">
            <v>-</v>
          </cell>
          <cell r="M1124" t="e">
            <v>#VALUE!</v>
          </cell>
          <cell r="N1124" t="e">
            <v>#VALUE!</v>
          </cell>
          <cell r="O1124" t="str">
            <v>-</v>
          </cell>
          <cell r="P1124">
            <v>7500</v>
          </cell>
          <cell r="Q1124" t="str">
            <v>-</v>
          </cell>
          <cell r="R1124" t="e">
            <v>#VALUE!</v>
          </cell>
          <cell r="S1124" t="e">
            <v>#VALUE!</v>
          </cell>
          <cell r="T1124" t="str">
            <v>-</v>
          </cell>
          <cell r="U1124" t="str">
            <v>-</v>
          </cell>
          <cell r="V1124" t="str">
            <v>-</v>
          </cell>
          <cell r="W1124" t="e">
            <v>#VALUE!</v>
          </cell>
          <cell r="X1124" t="e">
            <v>#VALUE!</v>
          </cell>
          <cell r="Y1124">
            <v>9000</v>
          </cell>
          <cell r="Z1124">
            <v>9000</v>
          </cell>
          <cell r="AA1124">
            <v>9000</v>
          </cell>
          <cell r="AB1124">
            <v>0</v>
          </cell>
          <cell r="AC1124">
            <v>0</v>
          </cell>
          <cell r="AD1124">
            <v>0</v>
          </cell>
        </row>
        <row r="1125">
          <cell r="B1125" t="str">
            <v>감자전분국산감자100/기린농협kg기린농협</v>
          </cell>
          <cell r="C1125">
            <v>0</v>
          </cell>
          <cell r="D1125" t="str">
            <v>감자,전분</v>
          </cell>
          <cell r="E1125" t="str">
            <v>감자전분</v>
          </cell>
          <cell r="F1125" t="str">
            <v>국산감자100/기린농협</v>
          </cell>
          <cell r="G1125" t="str">
            <v>kg</v>
          </cell>
          <cell r="H1125">
            <v>0</v>
          </cell>
          <cell r="I1125" t="str">
            <v>기린농협</v>
          </cell>
          <cell r="J1125" t="str">
            <v>-</v>
          </cell>
          <cell r="K1125" t="str">
            <v>-</v>
          </cell>
          <cell r="L1125" t="str">
            <v>-</v>
          </cell>
          <cell r="M1125" t="e">
            <v>#VALUE!</v>
          </cell>
          <cell r="N1125" t="e">
            <v>#VALUE!</v>
          </cell>
          <cell r="O1125" t="str">
            <v>-</v>
          </cell>
          <cell r="P1125" t="str">
            <v>-</v>
          </cell>
          <cell r="Q1125" t="str">
            <v>-</v>
          </cell>
          <cell r="R1125" t="e">
            <v>#VALUE!</v>
          </cell>
          <cell r="S1125" t="e">
            <v>#VALUE!</v>
          </cell>
          <cell r="T1125" t="str">
            <v>-</v>
          </cell>
          <cell r="U1125" t="str">
            <v>-</v>
          </cell>
          <cell r="V1125" t="str">
            <v>-</v>
          </cell>
          <cell r="W1125" t="e">
            <v>#VALUE!</v>
          </cell>
          <cell r="X1125" t="e">
            <v>#VALUE!</v>
          </cell>
          <cell r="Y1125">
            <v>9700</v>
          </cell>
          <cell r="Z1125">
            <v>9700</v>
          </cell>
          <cell r="AA1125">
            <v>9700</v>
          </cell>
          <cell r="AB1125">
            <v>0</v>
          </cell>
          <cell r="AC1125">
            <v>0</v>
          </cell>
          <cell r="AD1125">
            <v>0</v>
          </cell>
        </row>
        <row r="1126">
          <cell r="B1126" t="str">
            <v>고구마전분수입/성수kg성수</v>
          </cell>
          <cell r="C1126">
            <v>37</v>
          </cell>
          <cell r="D1126" t="str">
            <v>감자,전분</v>
          </cell>
          <cell r="E1126" t="str">
            <v>고구마전분</v>
          </cell>
          <cell r="F1126" t="str">
            <v>수입/성수</v>
          </cell>
          <cell r="G1126" t="str">
            <v>kg</v>
          </cell>
          <cell r="H1126">
            <v>0</v>
          </cell>
          <cell r="I1126" t="str">
            <v>성수</v>
          </cell>
          <cell r="J1126" t="str">
            <v>-</v>
          </cell>
          <cell r="K1126" t="str">
            <v>-</v>
          </cell>
          <cell r="L1126" t="str">
            <v>-</v>
          </cell>
          <cell r="M1126" t="e">
            <v>#VALUE!</v>
          </cell>
          <cell r="N1126" t="e">
            <v>#VALUE!</v>
          </cell>
          <cell r="O1126">
            <v>3200</v>
          </cell>
          <cell r="P1126" t="str">
            <v>-</v>
          </cell>
          <cell r="Q1126" t="str">
            <v>-</v>
          </cell>
          <cell r="R1126" t="e">
            <v>#VALUE!</v>
          </cell>
          <cell r="S1126" t="e">
            <v>#VALUE!</v>
          </cell>
          <cell r="T1126" t="str">
            <v>-</v>
          </cell>
          <cell r="U1126">
            <v>9400</v>
          </cell>
          <cell r="V1126">
            <v>9400</v>
          </cell>
          <cell r="W1126" t="e">
            <v>#VALUE!</v>
          </cell>
          <cell r="X1126">
            <v>0</v>
          </cell>
          <cell r="Y1126" t="str">
            <v>-</v>
          </cell>
          <cell r="Z1126" t="str">
            <v>-</v>
          </cell>
          <cell r="AA1126" t="str">
            <v>-</v>
          </cell>
          <cell r="AB1126" t="e">
            <v>#VALUE!</v>
          </cell>
          <cell r="AC1126" t="e">
            <v>#VALUE!</v>
          </cell>
          <cell r="AD1126">
            <v>0</v>
          </cell>
        </row>
        <row r="1127">
          <cell r="B1127" t="str">
            <v>고구마전분국산/함양농협kg함양농협</v>
          </cell>
          <cell r="C1127">
            <v>0</v>
          </cell>
          <cell r="D1127" t="str">
            <v>감자,전분</v>
          </cell>
          <cell r="E1127" t="str">
            <v>고구마전분</v>
          </cell>
          <cell r="F1127" t="str">
            <v>국산/함양농협</v>
          </cell>
          <cell r="G1127" t="str">
            <v>kg</v>
          </cell>
          <cell r="H1127">
            <v>0</v>
          </cell>
          <cell r="I1127" t="str">
            <v>함양농협</v>
          </cell>
          <cell r="J1127" t="str">
            <v>-</v>
          </cell>
          <cell r="K1127" t="str">
            <v>-</v>
          </cell>
          <cell r="L1127" t="str">
            <v>-</v>
          </cell>
          <cell r="M1127" t="e">
            <v>#VALUE!</v>
          </cell>
          <cell r="N1127" t="e">
            <v>#VALUE!</v>
          </cell>
          <cell r="O1127" t="str">
            <v>-</v>
          </cell>
          <cell r="P1127">
            <v>3000</v>
          </cell>
          <cell r="Q1127" t="str">
            <v>-</v>
          </cell>
          <cell r="R1127" t="e">
            <v>#VALUE!</v>
          </cell>
          <cell r="S1127" t="e">
            <v>#VALUE!</v>
          </cell>
          <cell r="T1127" t="str">
            <v>-</v>
          </cell>
          <cell r="U1127" t="str">
            <v>-</v>
          </cell>
          <cell r="V1127" t="str">
            <v>-</v>
          </cell>
          <cell r="W1127" t="e">
            <v>#VALUE!</v>
          </cell>
          <cell r="X1127" t="e">
            <v>#VALUE!</v>
          </cell>
          <cell r="Y1127">
            <v>9400</v>
          </cell>
          <cell r="Z1127">
            <v>9400</v>
          </cell>
          <cell r="AA1127">
            <v>9400</v>
          </cell>
          <cell r="AB1127">
            <v>0</v>
          </cell>
          <cell r="AC1127">
            <v>0</v>
          </cell>
          <cell r="AD1127">
            <v>0</v>
          </cell>
        </row>
        <row r="1128">
          <cell r="B1128" t="str">
            <v>곤약/대림200g실곤약제일제당</v>
          </cell>
          <cell r="C1128">
            <v>38</v>
          </cell>
          <cell r="D1128" t="str">
            <v>감자,전분</v>
          </cell>
          <cell r="E1128" t="str">
            <v>곤약</v>
          </cell>
          <cell r="F1128" t="str">
            <v>/대림</v>
          </cell>
          <cell r="G1128" t="str">
            <v>200g</v>
          </cell>
          <cell r="H1128" t="str">
            <v>실곤약</v>
          </cell>
          <cell r="I1128" t="str">
            <v>제일제당</v>
          </cell>
          <cell r="J1128" t="str">
            <v>-</v>
          </cell>
          <cell r="K1128">
            <v>850</v>
          </cell>
          <cell r="L1128">
            <v>850</v>
          </cell>
          <cell r="M1128" t="e">
            <v>#VALUE!</v>
          </cell>
          <cell r="N1128">
            <v>0</v>
          </cell>
          <cell r="O1128" t="str">
            <v>-</v>
          </cell>
          <cell r="P1128" t="str">
            <v>-</v>
          </cell>
          <cell r="Q1128" t="str">
            <v>-</v>
          </cell>
          <cell r="R1128" t="e">
            <v>#VALUE!</v>
          </cell>
          <cell r="S1128" t="e">
            <v>#VALUE!</v>
          </cell>
          <cell r="T1128" t="str">
            <v>-</v>
          </cell>
          <cell r="U1128" t="str">
            <v>-</v>
          </cell>
          <cell r="V1128" t="str">
            <v>-</v>
          </cell>
          <cell r="W1128" t="e">
            <v>#VALUE!</v>
          </cell>
          <cell r="X1128" t="e">
            <v>#VALUE!</v>
          </cell>
          <cell r="Y1128">
            <v>950</v>
          </cell>
          <cell r="Z1128">
            <v>950</v>
          </cell>
          <cell r="AA1128">
            <v>950</v>
          </cell>
          <cell r="AB1128">
            <v>0</v>
          </cell>
          <cell r="AC1128">
            <v>0</v>
          </cell>
          <cell r="AD1128">
            <v>0</v>
          </cell>
        </row>
        <row r="1129">
          <cell r="B1129" t="str">
            <v>곤약구약분100/대림600g판곤약,생것대림</v>
          </cell>
          <cell r="C1129">
            <v>0</v>
          </cell>
          <cell r="D1129" t="str">
            <v>감자,전분</v>
          </cell>
          <cell r="E1129" t="str">
            <v>곤약</v>
          </cell>
          <cell r="F1129" t="str">
            <v>구약분100/대림</v>
          </cell>
          <cell r="G1129" t="str">
            <v>600g</v>
          </cell>
          <cell r="H1129" t="str">
            <v>판곤약,생것</v>
          </cell>
          <cell r="I1129" t="str">
            <v>대림</v>
          </cell>
          <cell r="J1129">
            <v>2180</v>
          </cell>
          <cell r="K1129">
            <v>2180</v>
          </cell>
          <cell r="L1129">
            <v>2180</v>
          </cell>
          <cell r="M1129">
            <v>0</v>
          </cell>
          <cell r="N1129">
            <v>0</v>
          </cell>
          <cell r="O1129" t="str">
            <v>-</v>
          </cell>
          <cell r="P1129" t="str">
            <v>-</v>
          </cell>
          <cell r="Q1129" t="str">
            <v>-</v>
          </cell>
          <cell r="R1129" t="e">
            <v>#VALUE!</v>
          </cell>
          <cell r="S1129" t="e">
            <v>#VALUE!</v>
          </cell>
          <cell r="T1129" t="str">
            <v>-</v>
          </cell>
          <cell r="U1129">
            <v>2100</v>
          </cell>
          <cell r="V1129">
            <v>2100</v>
          </cell>
          <cell r="W1129" t="e">
            <v>#VALUE!</v>
          </cell>
          <cell r="X1129">
            <v>0</v>
          </cell>
          <cell r="Y1129">
            <v>2280</v>
          </cell>
          <cell r="Z1129">
            <v>2280</v>
          </cell>
          <cell r="AA1129">
            <v>2280</v>
          </cell>
          <cell r="AB1129">
            <v>0</v>
          </cell>
          <cell r="AC1129">
            <v>0</v>
          </cell>
          <cell r="AD1129">
            <v>0</v>
          </cell>
        </row>
        <row r="1130">
          <cell r="B1130" t="str">
            <v>곤약/한영식품600g판곤약,생것,판형한영식품</v>
          </cell>
          <cell r="C1130">
            <v>0</v>
          </cell>
          <cell r="D1130" t="str">
            <v>감자,전분</v>
          </cell>
          <cell r="E1130" t="str">
            <v>곤약</v>
          </cell>
          <cell r="F1130" t="str">
            <v>/한영식품</v>
          </cell>
          <cell r="G1130" t="str">
            <v>600g</v>
          </cell>
          <cell r="H1130" t="str">
            <v>판곤약,생것,판형</v>
          </cell>
          <cell r="I1130" t="str">
            <v>한영식품</v>
          </cell>
          <cell r="J1130" t="str">
            <v>-</v>
          </cell>
          <cell r="K1130" t="str">
            <v>-</v>
          </cell>
          <cell r="L1130" t="str">
            <v>-</v>
          </cell>
          <cell r="M1130" t="e">
            <v>#VALUE!</v>
          </cell>
          <cell r="N1130" t="e">
            <v>#VALUE!</v>
          </cell>
          <cell r="O1130" t="str">
            <v>-</v>
          </cell>
          <cell r="P1130" t="str">
            <v>-</v>
          </cell>
          <cell r="Q1130" t="str">
            <v>-</v>
          </cell>
          <cell r="R1130" t="e">
            <v>#VALUE!</v>
          </cell>
          <cell r="S1130" t="e">
            <v>#VALUE!</v>
          </cell>
          <cell r="T1130">
            <v>2180</v>
          </cell>
          <cell r="U1130" t="str">
            <v>-</v>
          </cell>
          <cell r="V1130" t="str">
            <v>-</v>
          </cell>
          <cell r="W1130" t="e">
            <v>#VALUE!</v>
          </cell>
          <cell r="X1130" t="e">
            <v>#VALUE!</v>
          </cell>
          <cell r="Y1130" t="str">
            <v>-</v>
          </cell>
          <cell r="Z1130" t="str">
            <v>-</v>
          </cell>
          <cell r="AA1130" t="str">
            <v>-</v>
          </cell>
          <cell r="AB1130" t="e">
            <v>#VALUE!</v>
          </cell>
          <cell r="AC1130" t="e">
            <v>#VALUE!</v>
          </cell>
          <cell r="AD1130">
            <v>0</v>
          </cell>
        </row>
        <row r="1131">
          <cell r="B1131" t="str">
            <v>곤약/대림kg실곤약대림</v>
          </cell>
          <cell r="C1131">
            <v>0</v>
          </cell>
          <cell r="D1131" t="str">
            <v>감자,전분</v>
          </cell>
          <cell r="E1131" t="str">
            <v>곤약</v>
          </cell>
          <cell r="F1131" t="str">
            <v>/대림</v>
          </cell>
          <cell r="G1131" t="str">
            <v>kg</v>
          </cell>
          <cell r="H1131" t="str">
            <v>실곤약</v>
          </cell>
          <cell r="I1131" t="str">
            <v>대림</v>
          </cell>
          <cell r="J1131">
            <v>3680</v>
          </cell>
          <cell r="K1131">
            <v>3680</v>
          </cell>
          <cell r="L1131">
            <v>3680</v>
          </cell>
          <cell r="M1131">
            <v>0</v>
          </cell>
          <cell r="N1131">
            <v>0</v>
          </cell>
          <cell r="O1131" t="str">
            <v>-</v>
          </cell>
          <cell r="P1131" t="str">
            <v>-</v>
          </cell>
          <cell r="Q1131" t="str">
            <v>-</v>
          </cell>
          <cell r="R1131" t="e">
            <v>#VALUE!</v>
          </cell>
          <cell r="S1131" t="e">
            <v>#VALUE!</v>
          </cell>
          <cell r="T1131">
            <v>4630</v>
          </cell>
          <cell r="U1131">
            <v>4750</v>
          </cell>
          <cell r="V1131">
            <v>4750</v>
          </cell>
          <cell r="W1131">
            <v>2.5917926565874732</v>
          </cell>
          <cell r="X1131">
            <v>0</v>
          </cell>
          <cell r="Y1131">
            <v>3380</v>
          </cell>
          <cell r="Z1131">
            <v>3380</v>
          </cell>
          <cell r="AA1131">
            <v>3380</v>
          </cell>
          <cell r="AB1131">
            <v>0</v>
          </cell>
          <cell r="AC1131">
            <v>0</v>
          </cell>
          <cell r="AD1131">
            <v>0</v>
          </cell>
        </row>
        <row r="1132">
          <cell r="B1132" t="str">
            <v>당면무명반kg민속당면골드청정원</v>
          </cell>
          <cell r="C1132">
            <v>39</v>
          </cell>
          <cell r="D1132" t="str">
            <v>감자,전분</v>
          </cell>
          <cell r="E1132" t="str">
            <v>당면</v>
          </cell>
          <cell r="F1132" t="str">
            <v>무명반</v>
          </cell>
          <cell r="G1132" t="str">
            <v>kg</v>
          </cell>
          <cell r="H1132" t="str">
            <v>민속당면골드</v>
          </cell>
          <cell r="I1132" t="str">
            <v>청정원</v>
          </cell>
          <cell r="J1132" t="str">
            <v>-</v>
          </cell>
          <cell r="K1132">
            <v>7900</v>
          </cell>
          <cell r="L1132">
            <v>7900</v>
          </cell>
          <cell r="M1132" t="e">
            <v>#VALUE!</v>
          </cell>
          <cell r="N1132">
            <v>0</v>
          </cell>
          <cell r="O1132" t="str">
            <v>-</v>
          </cell>
          <cell r="P1132" t="str">
            <v>-</v>
          </cell>
          <cell r="Q1132" t="str">
            <v>-</v>
          </cell>
          <cell r="R1132" t="e">
            <v>#VALUE!</v>
          </cell>
          <cell r="S1132" t="e">
            <v>#VALUE!</v>
          </cell>
          <cell r="T1132">
            <v>10400</v>
          </cell>
          <cell r="U1132" t="str">
            <v>-</v>
          </cell>
          <cell r="V1132" t="str">
            <v>-</v>
          </cell>
          <cell r="W1132" t="e">
            <v>#VALUE!</v>
          </cell>
          <cell r="X1132" t="e">
            <v>#VALUE!</v>
          </cell>
          <cell r="Y1132">
            <v>9800</v>
          </cell>
          <cell r="Z1132">
            <v>9500</v>
          </cell>
          <cell r="AA1132">
            <v>9500</v>
          </cell>
          <cell r="AB1132">
            <v>-3.0612244897959182</v>
          </cell>
          <cell r="AC1132">
            <v>0</v>
          </cell>
          <cell r="AD1132">
            <v>0</v>
          </cell>
        </row>
        <row r="1133">
          <cell r="B1133" t="str">
            <v>당면고구마전분100/우정식품kg무보존료,무색소,무명반,옛날당면오뚜기</v>
          </cell>
          <cell r="C1133">
            <v>0</v>
          </cell>
          <cell r="D1133" t="str">
            <v>감자,전분</v>
          </cell>
          <cell r="E1133" t="str">
            <v>당면</v>
          </cell>
          <cell r="F1133" t="str">
            <v>고구마전분100/우정식품</v>
          </cell>
          <cell r="G1133" t="str">
            <v>kg</v>
          </cell>
          <cell r="H1133" t="str">
            <v>무보존료,무색소,무명반,옛날당면</v>
          </cell>
          <cell r="I1133" t="str">
            <v>오뚜기</v>
          </cell>
          <cell r="J1133">
            <v>7850</v>
          </cell>
          <cell r="K1133">
            <v>7850</v>
          </cell>
          <cell r="L1133">
            <v>7850</v>
          </cell>
          <cell r="M1133">
            <v>0</v>
          </cell>
          <cell r="N1133">
            <v>0</v>
          </cell>
          <cell r="O1133">
            <v>7900</v>
          </cell>
          <cell r="P1133">
            <v>6000</v>
          </cell>
          <cell r="Q1133">
            <v>6000</v>
          </cell>
          <cell r="R1133">
            <v>-24.050632911392405</v>
          </cell>
          <cell r="S1133">
            <v>0</v>
          </cell>
          <cell r="T1133">
            <v>10670</v>
          </cell>
          <cell r="U1133">
            <v>9440</v>
          </cell>
          <cell r="V1133">
            <v>9440</v>
          </cell>
          <cell r="W1133">
            <v>-11.527647610121837</v>
          </cell>
          <cell r="X1133">
            <v>0</v>
          </cell>
          <cell r="Y1133">
            <v>9650</v>
          </cell>
          <cell r="Z1133">
            <v>9650</v>
          </cell>
          <cell r="AA1133">
            <v>9650</v>
          </cell>
          <cell r="AB1133">
            <v>0</v>
          </cell>
          <cell r="AC1133">
            <v>0</v>
          </cell>
          <cell r="AD1133">
            <v>0</v>
          </cell>
        </row>
        <row r="1134">
          <cell r="B1134" t="str">
            <v>당면중국고구마전분100/강서태동식품kg무보존료,무색소,무명반,자른당면오뚜기</v>
          </cell>
          <cell r="C1134">
            <v>0</v>
          </cell>
          <cell r="D1134" t="str">
            <v>감자,전분</v>
          </cell>
          <cell r="E1134" t="str">
            <v>당면</v>
          </cell>
          <cell r="F1134" t="str">
            <v>중국고구마전분100/강서태동식품</v>
          </cell>
          <cell r="G1134" t="str">
            <v>kg</v>
          </cell>
          <cell r="H1134" t="str">
            <v>무보존료,무색소,무명반,자른당면</v>
          </cell>
          <cell r="I1134" t="str">
            <v>오뚜기</v>
          </cell>
          <cell r="J1134">
            <v>7850</v>
          </cell>
          <cell r="K1134">
            <v>7850</v>
          </cell>
          <cell r="L1134">
            <v>7850</v>
          </cell>
          <cell r="M1134">
            <v>0</v>
          </cell>
          <cell r="N1134">
            <v>0</v>
          </cell>
          <cell r="O1134">
            <v>11340</v>
          </cell>
          <cell r="P1134" t="str">
            <v>-</v>
          </cell>
          <cell r="Q1134" t="str">
            <v>-</v>
          </cell>
          <cell r="R1134" t="e">
            <v>#VALUE!</v>
          </cell>
          <cell r="S1134" t="e">
            <v>#VALUE!</v>
          </cell>
          <cell r="T1134">
            <v>9670</v>
          </cell>
          <cell r="U1134">
            <v>10500</v>
          </cell>
          <cell r="V1134">
            <v>10500</v>
          </cell>
          <cell r="W1134">
            <v>8.5832471561530514</v>
          </cell>
          <cell r="X1134">
            <v>0</v>
          </cell>
          <cell r="Y1134">
            <v>10200</v>
          </cell>
          <cell r="Z1134">
            <v>10200</v>
          </cell>
          <cell r="AA1134">
            <v>10200</v>
          </cell>
          <cell r="AB1134">
            <v>0</v>
          </cell>
          <cell r="AC1134">
            <v>0</v>
          </cell>
          <cell r="AD1134">
            <v>0</v>
          </cell>
        </row>
        <row r="1135">
          <cell r="B1135" t="str">
            <v>당면800g유기농수라당면청정원</v>
          </cell>
          <cell r="C1135">
            <v>0</v>
          </cell>
          <cell r="D1135" t="str">
            <v>감자,전분</v>
          </cell>
          <cell r="E1135" t="str">
            <v>당면</v>
          </cell>
          <cell r="F1135">
            <v>0</v>
          </cell>
          <cell r="G1135" t="str">
            <v>800g</v>
          </cell>
          <cell r="H1135" t="str">
            <v>유기농수라당면</v>
          </cell>
          <cell r="I1135" t="str">
            <v>청정원</v>
          </cell>
          <cell r="J1135" t="str">
            <v>-</v>
          </cell>
          <cell r="K1135" t="str">
            <v>-</v>
          </cell>
          <cell r="L1135" t="str">
            <v>-</v>
          </cell>
          <cell r="M1135" t="e">
            <v>#VALUE!</v>
          </cell>
          <cell r="N1135" t="e">
            <v>#VALUE!</v>
          </cell>
          <cell r="O1135" t="str">
            <v>-</v>
          </cell>
          <cell r="P1135" t="str">
            <v>-</v>
          </cell>
          <cell r="Q1135" t="str">
            <v>-</v>
          </cell>
          <cell r="R1135" t="e">
            <v>#VALUE!</v>
          </cell>
          <cell r="S1135" t="e">
            <v>#VALUE!</v>
          </cell>
          <cell r="T1135">
            <v>11660</v>
          </cell>
          <cell r="U1135">
            <v>11660</v>
          </cell>
          <cell r="V1135">
            <v>11660</v>
          </cell>
          <cell r="W1135">
            <v>0</v>
          </cell>
          <cell r="X1135">
            <v>0</v>
          </cell>
          <cell r="Y1135" t="str">
            <v>-</v>
          </cell>
          <cell r="Z1135" t="str">
            <v>-</v>
          </cell>
          <cell r="AA1135" t="str">
            <v>-</v>
          </cell>
          <cell r="AB1135" t="e">
            <v>#VALUE!</v>
          </cell>
          <cell r="AC1135" t="e">
            <v>#VALUE!</v>
          </cell>
          <cell r="AD1135">
            <v>0</v>
          </cell>
        </row>
        <row r="1136">
          <cell r="B1136" t="str">
            <v>당면국산고구마전분100/이가식품kg이가당면샘표</v>
          </cell>
          <cell r="C1136">
            <v>0</v>
          </cell>
          <cell r="D1136" t="str">
            <v>감자,전분</v>
          </cell>
          <cell r="E1136" t="str">
            <v>당면</v>
          </cell>
          <cell r="F1136" t="str">
            <v>국산고구마전분100/이가식품</v>
          </cell>
          <cell r="G1136" t="str">
            <v>kg</v>
          </cell>
          <cell r="H1136" t="str">
            <v>이가당면</v>
          </cell>
          <cell r="I1136" t="str">
            <v>샘표</v>
          </cell>
          <cell r="J1136" t="str">
            <v>-</v>
          </cell>
          <cell r="K1136" t="str">
            <v>-</v>
          </cell>
          <cell r="L1136" t="str">
            <v>-</v>
          </cell>
          <cell r="M1136" t="e">
            <v>#VALUE!</v>
          </cell>
          <cell r="N1136" t="e">
            <v>#VALUE!</v>
          </cell>
          <cell r="O1136" t="str">
            <v>-</v>
          </cell>
          <cell r="P1136" t="str">
            <v>-</v>
          </cell>
          <cell r="Q1136" t="str">
            <v>-</v>
          </cell>
          <cell r="R1136" t="e">
            <v>#VALUE!</v>
          </cell>
          <cell r="S1136" t="e">
            <v>#VALUE!</v>
          </cell>
          <cell r="T1136" t="str">
            <v>-</v>
          </cell>
          <cell r="U1136" t="str">
            <v>-</v>
          </cell>
          <cell r="V1136" t="str">
            <v>-</v>
          </cell>
          <cell r="W1136" t="e">
            <v>#VALUE!</v>
          </cell>
          <cell r="X1136" t="e">
            <v>#VALUE!</v>
          </cell>
          <cell r="Y1136" t="str">
            <v>-</v>
          </cell>
          <cell r="Z1136" t="str">
            <v>-</v>
          </cell>
          <cell r="AA1136" t="str">
            <v>-</v>
          </cell>
          <cell r="AB1136" t="e">
            <v>#VALUE!</v>
          </cell>
          <cell r="AC1136" t="e">
            <v>#VALUE!</v>
          </cell>
          <cell r="AD1136">
            <v>0</v>
          </cell>
        </row>
        <row r="1137">
          <cell r="B1137" t="str">
            <v>당면420g순우리네모당면동원</v>
          </cell>
          <cell r="C1137">
            <v>0</v>
          </cell>
          <cell r="D1137" t="str">
            <v>감자,전분</v>
          </cell>
          <cell r="E1137" t="str">
            <v>당면</v>
          </cell>
          <cell r="F1137">
            <v>0</v>
          </cell>
          <cell r="G1137" t="str">
            <v>420g</v>
          </cell>
          <cell r="H1137" t="str">
            <v>순우리네모당면</v>
          </cell>
          <cell r="I1137" t="str">
            <v>동원</v>
          </cell>
          <cell r="J1137">
            <v>3990</v>
          </cell>
          <cell r="K1137" t="str">
            <v>-</v>
          </cell>
          <cell r="L1137" t="str">
            <v>-</v>
          </cell>
          <cell r="M1137" t="e">
            <v>#VALUE!</v>
          </cell>
          <cell r="N1137" t="e">
            <v>#VALUE!</v>
          </cell>
          <cell r="O1137" t="str">
            <v>-</v>
          </cell>
          <cell r="P1137" t="str">
            <v>-</v>
          </cell>
          <cell r="Q1137" t="str">
            <v>-</v>
          </cell>
          <cell r="R1137" t="e">
            <v>#VALUE!</v>
          </cell>
          <cell r="S1137" t="e">
            <v>#VALUE!</v>
          </cell>
          <cell r="T1137" t="str">
            <v>-</v>
          </cell>
          <cell r="U1137" t="str">
            <v>-</v>
          </cell>
          <cell r="V1137" t="str">
            <v>-</v>
          </cell>
          <cell r="W1137" t="e">
            <v>#VALUE!</v>
          </cell>
          <cell r="X1137" t="e">
            <v>#VALUE!</v>
          </cell>
          <cell r="Y1137" t="str">
            <v>-</v>
          </cell>
          <cell r="Z1137" t="str">
            <v>-</v>
          </cell>
          <cell r="AA1137" t="str">
            <v>-</v>
          </cell>
          <cell r="AB1137" t="e">
            <v>#VALUE!</v>
          </cell>
          <cell r="AC1137" t="e">
            <v>#VALUE!</v>
          </cell>
          <cell r="AD1137">
            <v>0</v>
          </cell>
        </row>
        <row r="1138">
          <cell r="B1138" t="str">
            <v>당면무명반kg민속당면골드청정원</v>
          </cell>
          <cell r="C1138">
            <v>0</v>
          </cell>
          <cell r="D1138" t="str">
            <v>감자,전분</v>
          </cell>
          <cell r="E1138" t="str">
            <v>당면</v>
          </cell>
          <cell r="F1138" t="str">
            <v>무명반</v>
          </cell>
          <cell r="G1138" t="str">
            <v>kg</v>
          </cell>
          <cell r="H1138" t="str">
            <v>민속당면골드</v>
          </cell>
          <cell r="I1138" t="str">
            <v>청정원</v>
          </cell>
          <cell r="J1138" t="str">
            <v>-</v>
          </cell>
          <cell r="K1138">
            <v>7900</v>
          </cell>
          <cell r="L1138" t="str">
            <v>-</v>
          </cell>
          <cell r="M1138" t="e">
            <v>#VALUE!</v>
          </cell>
          <cell r="N1138" t="e">
            <v>#VALUE!</v>
          </cell>
          <cell r="O1138" t="str">
            <v>-</v>
          </cell>
          <cell r="P1138" t="str">
            <v>-</v>
          </cell>
          <cell r="Q1138" t="str">
            <v>-</v>
          </cell>
          <cell r="R1138" t="e">
            <v>#VALUE!</v>
          </cell>
          <cell r="S1138" t="e">
            <v>#VALUE!</v>
          </cell>
          <cell r="T1138">
            <v>10400</v>
          </cell>
          <cell r="U1138" t="str">
            <v>-</v>
          </cell>
          <cell r="V1138" t="str">
            <v>-</v>
          </cell>
          <cell r="W1138" t="e">
            <v>#VALUE!</v>
          </cell>
          <cell r="X1138" t="e">
            <v>#VALUE!</v>
          </cell>
          <cell r="Y1138">
            <v>9800</v>
          </cell>
          <cell r="Z1138">
            <v>9500</v>
          </cell>
          <cell r="AA1138">
            <v>9500</v>
          </cell>
          <cell r="AB1138">
            <v>-3.0612244897959182</v>
          </cell>
          <cell r="AC1138">
            <v>0</v>
          </cell>
          <cell r="AD1138">
            <v>0</v>
          </cell>
        </row>
        <row r="1139">
          <cell r="B1139" t="str">
            <v>옥수수전분kg천우</v>
          </cell>
          <cell r="C1139">
            <v>40</v>
          </cell>
          <cell r="D1139" t="str">
            <v>감자,전분</v>
          </cell>
          <cell r="E1139" t="str">
            <v>옥수수전분</v>
          </cell>
          <cell r="F1139">
            <v>0</v>
          </cell>
          <cell r="G1139" t="str">
            <v>kg</v>
          </cell>
          <cell r="H1139">
            <v>0</v>
          </cell>
          <cell r="I1139" t="str">
            <v>천우</v>
          </cell>
          <cell r="J1139" t="str">
            <v>-</v>
          </cell>
          <cell r="K1139" t="str">
            <v>-</v>
          </cell>
          <cell r="L1139" t="str">
            <v>-</v>
          </cell>
          <cell r="M1139" t="e">
            <v>#VALUE!</v>
          </cell>
          <cell r="N1139" t="e">
            <v>#VALUE!</v>
          </cell>
          <cell r="O1139">
            <v>2400</v>
          </cell>
          <cell r="P1139">
            <v>2400</v>
          </cell>
          <cell r="Q1139">
            <v>2400</v>
          </cell>
          <cell r="R1139">
            <v>0</v>
          </cell>
          <cell r="S1139">
            <v>0</v>
          </cell>
          <cell r="T1139">
            <v>3000</v>
          </cell>
          <cell r="U1139">
            <v>3000</v>
          </cell>
          <cell r="V1139">
            <v>3000</v>
          </cell>
          <cell r="W1139">
            <v>0</v>
          </cell>
          <cell r="X1139">
            <v>0</v>
          </cell>
          <cell r="Y1139">
            <v>2400</v>
          </cell>
          <cell r="Z1139">
            <v>2400</v>
          </cell>
          <cell r="AA1139">
            <v>2400</v>
          </cell>
          <cell r="AB1139">
            <v>0</v>
          </cell>
          <cell r="AC1139">
            <v>0</v>
          </cell>
          <cell r="AD1139">
            <v>0</v>
          </cell>
        </row>
        <row r="1140">
          <cell r="B1140" t="str">
            <v>꿀2kg아카시아꿀영월농협</v>
          </cell>
          <cell r="C1140">
            <v>41</v>
          </cell>
          <cell r="D1140" t="str">
            <v>당류</v>
          </cell>
          <cell r="E1140" t="str">
            <v>꿀</v>
          </cell>
          <cell r="F1140">
            <v>0</v>
          </cell>
          <cell r="G1140" t="str">
            <v>2kg</v>
          </cell>
          <cell r="H1140" t="str">
            <v>아카시아꿀</v>
          </cell>
          <cell r="I1140" t="str">
            <v>영월농협</v>
          </cell>
          <cell r="J1140">
            <v>41200</v>
          </cell>
          <cell r="K1140" t="str">
            <v>-</v>
          </cell>
          <cell r="L1140" t="str">
            <v>-</v>
          </cell>
          <cell r="M1140" t="e">
            <v>#VALUE!</v>
          </cell>
          <cell r="N1140" t="e">
            <v>#VALUE!</v>
          </cell>
          <cell r="O1140" t="str">
            <v>-</v>
          </cell>
          <cell r="P1140" t="str">
            <v>-</v>
          </cell>
          <cell r="Q1140" t="str">
            <v>-</v>
          </cell>
          <cell r="R1140" t="e">
            <v>#VALUE!</v>
          </cell>
          <cell r="S1140" t="e">
            <v>#VALUE!</v>
          </cell>
          <cell r="T1140">
            <v>39600</v>
          </cell>
          <cell r="U1140" t="str">
            <v>-</v>
          </cell>
          <cell r="V1140" t="str">
            <v>-</v>
          </cell>
          <cell r="W1140" t="e">
            <v>#VALUE!</v>
          </cell>
          <cell r="X1140" t="e">
            <v>#VALUE!</v>
          </cell>
          <cell r="Y1140">
            <v>42500</v>
          </cell>
          <cell r="Z1140">
            <v>40600</v>
          </cell>
          <cell r="AA1140">
            <v>40600</v>
          </cell>
          <cell r="AB1140">
            <v>-4.4705882352941178</v>
          </cell>
          <cell r="AC1140">
            <v>0</v>
          </cell>
          <cell r="AD1140">
            <v>0</v>
          </cell>
        </row>
        <row r="1141">
          <cell r="B1141" t="str">
            <v>꿀/동서식품2kg잡화꿀동서식품</v>
          </cell>
          <cell r="C1141">
            <v>0</v>
          </cell>
          <cell r="D1141" t="str">
            <v>당류</v>
          </cell>
          <cell r="E1141" t="str">
            <v>꿀</v>
          </cell>
          <cell r="F1141" t="str">
            <v>/동서식품</v>
          </cell>
          <cell r="G1141" t="str">
            <v>2kg</v>
          </cell>
          <cell r="H1141" t="str">
            <v>잡화꿀</v>
          </cell>
          <cell r="I1141" t="str">
            <v>동서식품</v>
          </cell>
          <cell r="J1141">
            <v>34700</v>
          </cell>
          <cell r="K1141">
            <v>34700</v>
          </cell>
          <cell r="L1141">
            <v>34700</v>
          </cell>
          <cell r="M1141">
            <v>0</v>
          </cell>
          <cell r="N1141">
            <v>0</v>
          </cell>
          <cell r="O1141">
            <v>39340</v>
          </cell>
          <cell r="P1141">
            <v>39340</v>
          </cell>
          <cell r="Q1141" t="str">
            <v>-</v>
          </cell>
          <cell r="R1141" t="e">
            <v>#VALUE!</v>
          </cell>
          <cell r="S1141" t="e">
            <v>#VALUE!</v>
          </cell>
          <cell r="T1141">
            <v>35340</v>
          </cell>
          <cell r="U1141" t="str">
            <v>-</v>
          </cell>
          <cell r="V1141" t="str">
            <v>-</v>
          </cell>
          <cell r="W1141" t="e">
            <v>#VALUE!</v>
          </cell>
          <cell r="X1141" t="e">
            <v>#VALUE!</v>
          </cell>
          <cell r="Y1141" t="str">
            <v>-</v>
          </cell>
          <cell r="Z1141" t="str">
            <v>-</v>
          </cell>
          <cell r="AA1141" t="str">
            <v>-</v>
          </cell>
          <cell r="AB1141" t="e">
            <v>#VALUE!</v>
          </cell>
          <cell r="AC1141" t="e">
            <v>#VALUE!</v>
          </cell>
          <cell r="AD1141">
            <v>0</v>
          </cell>
        </row>
        <row r="1142">
          <cell r="B1142" t="str">
            <v>꿀600g아카시아꿀동서식품</v>
          </cell>
          <cell r="C1142">
            <v>0</v>
          </cell>
          <cell r="D1142" t="str">
            <v>당류</v>
          </cell>
          <cell r="E1142" t="str">
            <v>꿀</v>
          </cell>
          <cell r="F1142">
            <v>0</v>
          </cell>
          <cell r="G1142" t="str">
            <v>600g</v>
          </cell>
          <cell r="H1142" t="str">
            <v>아카시아꿀</v>
          </cell>
          <cell r="I1142" t="str">
            <v>동서식품</v>
          </cell>
          <cell r="J1142">
            <v>13600</v>
          </cell>
          <cell r="K1142">
            <v>13600</v>
          </cell>
          <cell r="L1142">
            <v>13600</v>
          </cell>
          <cell r="M1142">
            <v>0</v>
          </cell>
          <cell r="N1142">
            <v>0</v>
          </cell>
          <cell r="O1142">
            <v>14200</v>
          </cell>
          <cell r="P1142">
            <v>14200</v>
          </cell>
          <cell r="Q1142">
            <v>14200</v>
          </cell>
          <cell r="R1142">
            <v>0</v>
          </cell>
          <cell r="S1142">
            <v>0</v>
          </cell>
          <cell r="T1142" t="str">
            <v>-</v>
          </cell>
          <cell r="U1142">
            <v>14500</v>
          </cell>
          <cell r="V1142">
            <v>14500</v>
          </cell>
          <cell r="W1142" t="e">
            <v>#VALUE!</v>
          </cell>
          <cell r="X1142">
            <v>0</v>
          </cell>
          <cell r="Y1142" t="str">
            <v>-</v>
          </cell>
          <cell r="Z1142" t="str">
            <v>-</v>
          </cell>
          <cell r="AA1142" t="str">
            <v>-</v>
          </cell>
          <cell r="AB1142" t="e">
            <v>#VALUE!</v>
          </cell>
          <cell r="AC1142" t="e">
            <v>#VALUE!</v>
          </cell>
          <cell r="AD1142">
            <v>0</v>
          </cell>
        </row>
        <row r="1143">
          <cell r="B1143" t="str">
            <v>꿀/동아kg잡화꿀동원</v>
          </cell>
          <cell r="C1143">
            <v>0</v>
          </cell>
          <cell r="D1143" t="str">
            <v>당류</v>
          </cell>
          <cell r="E1143" t="str">
            <v>꿀</v>
          </cell>
          <cell r="F1143" t="str">
            <v>/동아</v>
          </cell>
          <cell r="G1143" t="str">
            <v>kg</v>
          </cell>
          <cell r="H1143" t="str">
            <v>잡화꿀</v>
          </cell>
          <cell r="I1143" t="str">
            <v>동원</v>
          </cell>
          <cell r="J1143">
            <v>18670</v>
          </cell>
          <cell r="K1143" t="str">
            <v>-</v>
          </cell>
          <cell r="L1143" t="str">
            <v>-</v>
          </cell>
          <cell r="M1143" t="e">
            <v>#VALUE!</v>
          </cell>
          <cell r="N1143" t="e">
            <v>#VALUE!</v>
          </cell>
          <cell r="O1143" t="str">
            <v>-</v>
          </cell>
          <cell r="P1143">
            <v>24000</v>
          </cell>
          <cell r="Q1143" t="str">
            <v>-</v>
          </cell>
          <cell r="R1143" t="e">
            <v>#VALUE!</v>
          </cell>
          <cell r="S1143" t="e">
            <v>#VALUE!</v>
          </cell>
          <cell r="T1143">
            <v>18500</v>
          </cell>
          <cell r="U1143">
            <v>17300</v>
          </cell>
          <cell r="V1143" t="str">
            <v>-</v>
          </cell>
          <cell r="W1143" t="e">
            <v>#VALUE!</v>
          </cell>
          <cell r="X1143" t="e">
            <v>#VALUE!</v>
          </cell>
          <cell r="Y1143" t="str">
            <v>-</v>
          </cell>
          <cell r="Z1143" t="str">
            <v>-</v>
          </cell>
          <cell r="AA1143" t="str">
            <v>-</v>
          </cell>
          <cell r="AB1143" t="e">
            <v>#VALUE!</v>
          </cell>
          <cell r="AC1143" t="e">
            <v>#VALUE!</v>
          </cell>
          <cell r="AD1143">
            <v>0</v>
          </cell>
        </row>
        <row r="1144">
          <cell r="B1144" t="str">
            <v>꿀/영월농협kg잡화꿀영월농협</v>
          </cell>
          <cell r="C1144">
            <v>0</v>
          </cell>
          <cell r="D1144" t="str">
            <v>당류</v>
          </cell>
          <cell r="E1144" t="str">
            <v>꿀</v>
          </cell>
          <cell r="F1144" t="str">
            <v>/영월농협</v>
          </cell>
          <cell r="G1144" t="str">
            <v>kg</v>
          </cell>
          <cell r="H1144" t="str">
            <v>잡화꿀</v>
          </cell>
          <cell r="I1144" t="str">
            <v>영월농협</v>
          </cell>
          <cell r="J1144" t="str">
            <v>-</v>
          </cell>
          <cell r="K1144">
            <v>10400</v>
          </cell>
          <cell r="L1144">
            <v>10400</v>
          </cell>
          <cell r="M1144" t="e">
            <v>#VALUE!</v>
          </cell>
          <cell r="N1144">
            <v>0</v>
          </cell>
          <cell r="O1144" t="str">
            <v>-</v>
          </cell>
          <cell r="P1144" t="str">
            <v>-</v>
          </cell>
          <cell r="Q1144" t="str">
            <v>-</v>
          </cell>
          <cell r="R1144" t="e">
            <v>#VALUE!</v>
          </cell>
          <cell r="S1144" t="e">
            <v>#VALUE!</v>
          </cell>
          <cell r="T1144">
            <v>20500</v>
          </cell>
          <cell r="U1144" t="str">
            <v>-</v>
          </cell>
          <cell r="V1144" t="str">
            <v>-</v>
          </cell>
          <cell r="W1144" t="e">
            <v>#VALUE!</v>
          </cell>
          <cell r="X1144" t="e">
            <v>#VALUE!</v>
          </cell>
          <cell r="Y1144">
            <v>20400</v>
          </cell>
          <cell r="Z1144" t="str">
            <v>-</v>
          </cell>
          <cell r="AA1144" t="str">
            <v>-</v>
          </cell>
          <cell r="AB1144" t="e">
            <v>#VALUE!</v>
          </cell>
          <cell r="AC1144" t="e">
            <v>#VALUE!</v>
          </cell>
          <cell r="AD1144">
            <v>0</v>
          </cell>
        </row>
        <row r="1145">
          <cell r="B1145" t="str">
            <v>꿀kg아카시아꿀북부농협</v>
          </cell>
          <cell r="C1145">
            <v>0</v>
          </cell>
          <cell r="D1145" t="str">
            <v>당류</v>
          </cell>
          <cell r="E1145" t="str">
            <v>꿀</v>
          </cell>
          <cell r="F1145">
            <v>0</v>
          </cell>
          <cell r="G1145" t="str">
            <v>kg</v>
          </cell>
          <cell r="H1145" t="str">
            <v>아카시아꿀</v>
          </cell>
          <cell r="I1145" t="str">
            <v>북부농협</v>
          </cell>
          <cell r="J1145" t="str">
            <v>-</v>
          </cell>
          <cell r="K1145" t="str">
            <v>-</v>
          </cell>
          <cell r="L1145" t="str">
            <v>-</v>
          </cell>
          <cell r="M1145" t="e">
            <v>#VALUE!</v>
          </cell>
          <cell r="N1145" t="e">
            <v>#VALUE!</v>
          </cell>
          <cell r="O1145" t="str">
            <v>-</v>
          </cell>
          <cell r="P1145">
            <v>29000</v>
          </cell>
          <cell r="Q1145" t="str">
            <v>-</v>
          </cell>
          <cell r="R1145" t="e">
            <v>#VALUE!</v>
          </cell>
          <cell r="S1145" t="e">
            <v>#VALUE!</v>
          </cell>
          <cell r="T1145">
            <v>21070</v>
          </cell>
          <cell r="U1145" t="str">
            <v>-</v>
          </cell>
          <cell r="V1145" t="str">
            <v>-</v>
          </cell>
          <cell r="W1145" t="e">
            <v>#VALUE!</v>
          </cell>
          <cell r="X1145" t="e">
            <v>#VALUE!</v>
          </cell>
          <cell r="Y1145">
            <v>21200</v>
          </cell>
          <cell r="Z1145">
            <v>21950</v>
          </cell>
          <cell r="AA1145">
            <v>21950</v>
          </cell>
          <cell r="AB1145">
            <v>3.5377358490566038</v>
          </cell>
          <cell r="AC1145">
            <v>0</v>
          </cell>
          <cell r="AD1145">
            <v>0</v>
          </cell>
        </row>
        <row r="1146">
          <cell r="B1146" t="str">
            <v>꿀/신림농협kg아카시아꿀신림농협</v>
          </cell>
          <cell r="C1146">
            <v>0</v>
          </cell>
          <cell r="D1146" t="str">
            <v>당류</v>
          </cell>
          <cell r="E1146" t="str">
            <v>꿀</v>
          </cell>
          <cell r="F1146" t="str">
            <v>/신림농협</v>
          </cell>
          <cell r="G1146" t="str">
            <v>kg</v>
          </cell>
          <cell r="H1146" t="str">
            <v>아카시아꿀</v>
          </cell>
          <cell r="I1146" t="str">
            <v>신림농협</v>
          </cell>
          <cell r="J1146" t="str">
            <v>-</v>
          </cell>
          <cell r="K1146" t="str">
            <v>-</v>
          </cell>
          <cell r="L1146" t="str">
            <v>-</v>
          </cell>
          <cell r="M1146" t="e">
            <v>#VALUE!</v>
          </cell>
          <cell r="N1146" t="e">
            <v>#VALUE!</v>
          </cell>
          <cell r="O1146" t="str">
            <v>-</v>
          </cell>
          <cell r="P1146" t="str">
            <v>-</v>
          </cell>
          <cell r="Q1146" t="str">
            <v>-</v>
          </cell>
          <cell r="R1146" t="e">
            <v>#VALUE!</v>
          </cell>
          <cell r="S1146" t="e">
            <v>#VALUE!</v>
          </cell>
          <cell r="T1146" t="str">
            <v>-</v>
          </cell>
          <cell r="U1146" t="str">
            <v>-</v>
          </cell>
          <cell r="V1146" t="str">
            <v>-</v>
          </cell>
          <cell r="W1146" t="e">
            <v>#VALUE!</v>
          </cell>
          <cell r="X1146" t="e">
            <v>#VALUE!</v>
          </cell>
          <cell r="Y1146">
            <v>22400</v>
          </cell>
          <cell r="Z1146">
            <v>21650</v>
          </cell>
          <cell r="AA1146">
            <v>21650</v>
          </cell>
          <cell r="AB1146">
            <v>-3.3482142857142856</v>
          </cell>
          <cell r="AC1146">
            <v>0</v>
          </cell>
          <cell r="AD1146">
            <v>0</v>
          </cell>
        </row>
        <row r="1147">
          <cell r="B1147" t="str">
            <v>꿀kg아카시아꿀영월농협</v>
          </cell>
          <cell r="C1147">
            <v>0</v>
          </cell>
          <cell r="D1147" t="str">
            <v>당류</v>
          </cell>
          <cell r="E1147" t="str">
            <v>꿀</v>
          </cell>
          <cell r="F1147">
            <v>0</v>
          </cell>
          <cell r="G1147" t="str">
            <v>kg</v>
          </cell>
          <cell r="H1147" t="str">
            <v>아카시아꿀</v>
          </cell>
          <cell r="I1147" t="str">
            <v>영월농협</v>
          </cell>
          <cell r="J1147" t="str">
            <v>-</v>
          </cell>
          <cell r="K1147">
            <v>12600</v>
          </cell>
          <cell r="L1147">
            <v>12600</v>
          </cell>
          <cell r="M1147" t="e">
            <v>#VALUE!</v>
          </cell>
          <cell r="N1147">
            <v>0</v>
          </cell>
          <cell r="O1147" t="str">
            <v>-</v>
          </cell>
          <cell r="P1147" t="str">
            <v>-</v>
          </cell>
          <cell r="Q1147" t="str">
            <v>-</v>
          </cell>
          <cell r="R1147" t="e">
            <v>#VALUE!</v>
          </cell>
          <cell r="S1147" t="e">
            <v>#VALUE!</v>
          </cell>
          <cell r="T1147" t="str">
            <v>-</v>
          </cell>
          <cell r="U1147" t="str">
            <v>-</v>
          </cell>
          <cell r="V1147" t="str">
            <v>-</v>
          </cell>
          <cell r="W1147" t="e">
            <v>#VALUE!</v>
          </cell>
          <cell r="X1147" t="e">
            <v>#VALUE!</v>
          </cell>
          <cell r="Y1147">
            <v>26200</v>
          </cell>
          <cell r="Z1147">
            <v>22500</v>
          </cell>
          <cell r="AA1147">
            <v>22500</v>
          </cell>
          <cell r="AB1147">
            <v>-14.122137404580153</v>
          </cell>
          <cell r="AC1147">
            <v>0</v>
          </cell>
          <cell r="AD1147">
            <v>0</v>
          </cell>
        </row>
        <row r="1148">
          <cell r="B1148" t="str">
            <v>물엿원당69/CJ1.2kg요리당제일제당</v>
          </cell>
          <cell r="C1148">
            <v>42</v>
          </cell>
          <cell r="D1148" t="str">
            <v>당류</v>
          </cell>
          <cell r="E1148" t="str">
            <v>물엿</v>
          </cell>
          <cell r="F1148" t="str">
            <v>원당69/CJ</v>
          </cell>
          <cell r="G1148" t="str">
            <v>1.2kg</v>
          </cell>
          <cell r="H1148" t="str">
            <v>요리당</v>
          </cell>
          <cell r="I1148" t="str">
            <v>제일제당</v>
          </cell>
          <cell r="J1148">
            <v>2900</v>
          </cell>
          <cell r="K1148">
            <v>2900</v>
          </cell>
          <cell r="L1148">
            <v>2900</v>
          </cell>
          <cell r="M1148">
            <v>0</v>
          </cell>
          <cell r="N1148">
            <v>0</v>
          </cell>
          <cell r="O1148">
            <v>3200</v>
          </cell>
          <cell r="P1148">
            <v>3200</v>
          </cell>
          <cell r="Q1148">
            <v>3200</v>
          </cell>
          <cell r="R1148">
            <v>0</v>
          </cell>
          <cell r="S1148">
            <v>0</v>
          </cell>
          <cell r="T1148" t="str">
            <v>-</v>
          </cell>
          <cell r="U1148">
            <v>3250</v>
          </cell>
          <cell r="V1148">
            <v>3250</v>
          </cell>
          <cell r="W1148" t="e">
            <v>#VALUE!</v>
          </cell>
          <cell r="X1148">
            <v>0</v>
          </cell>
          <cell r="Y1148">
            <v>3250</v>
          </cell>
          <cell r="Z1148">
            <v>3250</v>
          </cell>
          <cell r="AA1148">
            <v>3250</v>
          </cell>
          <cell r="AB1148">
            <v>0</v>
          </cell>
          <cell r="AC1148">
            <v>0</v>
          </cell>
          <cell r="AD1148">
            <v>0</v>
          </cell>
        </row>
        <row r="1149">
          <cell r="B1149" t="str">
            <v>물엿옥수수전분100/청정원1.2kg올리고당청정원</v>
          </cell>
          <cell r="C1149">
            <v>0</v>
          </cell>
          <cell r="D1149" t="str">
            <v>당류</v>
          </cell>
          <cell r="E1149" t="str">
            <v>물엿</v>
          </cell>
          <cell r="F1149" t="str">
            <v>옥수수전분100/청정원</v>
          </cell>
          <cell r="G1149" t="str">
            <v>1.2kg</v>
          </cell>
          <cell r="H1149" t="str">
            <v>올리고당</v>
          </cell>
          <cell r="I1149" t="str">
            <v>청정원</v>
          </cell>
          <cell r="J1149">
            <v>3900</v>
          </cell>
          <cell r="K1149">
            <v>4300</v>
          </cell>
          <cell r="L1149">
            <v>4300</v>
          </cell>
          <cell r="M1149">
            <v>10.256410256410257</v>
          </cell>
          <cell r="N1149">
            <v>0</v>
          </cell>
          <cell r="O1149">
            <v>4200</v>
          </cell>
          <cell r="P1149">
            <v>4200</v>
          </cell>
          <cell r="Q1149">
            <v>4200</v>
          </cell>
          <cell r="R1149">
            <v>0</v>
          </cell>
          <cell r="S1149">
            <v>0</v>
          </cell>
          <cell r="T1149" t="str">
            <v>-</v>
          </cell>
          <cell r="U1149">
            <v>4260</v>
          </cell>
          <cell r="V1149">
            <v>4450</v>
          </cell>
          <cell r="W1149" t="e">
            <v>#VALUE!</v>
          </cell>
          <cell r="X1149">
            <v>4.460093896713615</v>
          </cell>
          <cell r="Y1149">
            <v>4470</v>
          </cell>
          <cell r="Z1149">
            <v>4450</v>
          </cell>
          <cell r="AA1149">
            <v>4450</v>
          </cell>
          <cell r="AB1149">
            <v>-0.44742729306487694</v>
          </cell>
          <cell r="AC1149">
            <v>0</v>
          </cell>
          <cell r="AD1149">
            <v>0</v>
          </cell>
        </row>
        <row r="1150">
          <cell r="B1150" t="str">
            <v>물엿1.2kg올리고당제일제당</v>
          </cell>
          <cell r="C1150">
            <v>0</v>
          </cell>
          <cell r="D1150" t="str">
            <v>당류</v>
          </cell>
          <cell r="E1150" t="str">
            <v>물엿</v>
          </cell>
          <cell r="F1150">
            <v>0</v>
          </cell>
          <cell r="G1150" t="str">
            <v>1.2kg</v>
          </cell>
          <cell r="H1150" t="str">
            <v>올리고당</v>
          </cell>
          <cell r="I1150" t="str">
            <v>제일제당</v>
          </cell>
          <cell r="J1150" t="str">
            <v>-</v>
          </cell>
          <cell r="K1150">
            <v>4200</v>
          </cell>
          <cell r="L1150">
            <v>3980</v>
          </cell>
          <cell r="M1150" t="e">
            <v>#VALUE!</v>
          </cell>
          <cell r="N1150">
            <v>-5.2380952380952381</v>
          </cell>
          <cell r="O1150">
            <v>4200</v>
          </cell>
          <cell r="P1150">
            <v>4200</v>
          </cell>
          <cell r="Q1150">
            <v>3400</v>
          </cell>
          <cell r="R1150">
            <v>-19.047619047619047</v>
          </cell>
          <cell r="S1150">
            <v>-19.047619047619047</v>
          </cell>
          <cell r="T1150" t="str">
            <v>-</v>
          </cell>
          <cell r="U1150">
            <v>4480</v>
          </cell>
          <cell r="V1150">
            <v>4480</v>
          </cell>
          <cell r="W1150" t="e">
            <v>#VALUE!</v>
          </cell>
          <cell r="X1150">
            <v>0</v>
          </cell>
          <cell r="Y1150">
            <v>4500</v>
          </cell>
          <cell r="Z1150">
            <v>4480</v>
          </cell>
          <cell r="AA1150">
            <v>4480</v>
          </cell>
          <cell r="AB1150">
            <v>-0.44444444444444442</v>
          </cell>
          <cell r="AC1150">
            <v>0</v>
          </cell>
          <cell r="AD1150">
            <v>0</v>
          </cell>
        </row>
        <row r="1151">
          <cell r="B1151" t="str">
            <v>물엿쌀100/청정원1.2kg쌀엿청정원</v>
          </cell>
          <cell r="C1151">
            <v>0</v>
          </cell>
          <cell r="D1151" t="str">
            <v>당류</v>
          </cell>
          <cell r="E1151" t="str">
            <v>물엿</v>
          </cell>
          <cell r="F1151" t="str">
            <v>쌀100/청정원</v>
          </cell>
          <cell r="G1151" t="str">
            <v>1.2kg</v>
          </cell>
          <cell r="H1151" t="str">
            <v>쌀엿</v>
          </cell>
          <cell r="I1151" t="str">
            <v>청정원</v>
          </cell>
          <cell r="J1151">
            <v>3800</v>
          </cell>
          <cell r="K1151">
            <v>4600</v>
          </cell>
          <cell r="L1151">
            <v>4600</v>
          </cell>
          <cell r="M1151">
            <v>21.05263157894737</v>
          </cell>
          <cell r="N1151">
            <v>0</v>
          </cell>
          <cell r="O1151">
            <v>4500</v>
          </cell>
          <cell r="P1151">
            <v>4500</v>
          </cell>
          <cell r="Q1151">
            <v>4500</v>
          </cell>
          <cell r="R1151">
            <v>0</v>
          </cell>
          <cell r="S1151">
            <v>0</v>
          </cell>
          <cell r="T1151" t="str">
            <v>-</v>
          </cell>
          <cell r="U1151">
            <v>4980</v>
          </cell>
          <cell r="V1151">
            <v>4980</v>
          </cell>
          <cell r="W1151" t="e">
            <v>#VALUE!</v>
          </cell>
          <cell r="X1151">
            <v>0</v>
          </cell>
          <cell r="Y1151">
            <v>4980</v>
          </cell>
          <cell r="Z1151">
            <v>4900</v>
          </cell>
          <cell r="AA1151">
            <v>4900</v>
          </cell>
          <cell r="AB1151">
            <v>-1.606425702811245</v>
          </cell>
          <cell r="AC1151">
            <v>0</v>
          </cell>
          <cell r="AD1151">
            <v>0</v>
          </cell>
        </row>
        <row r="1152">
          <cell r="B1152" t="str">
            <v>물엿태국쌀100/남영식품1.2kg쌀엿오뚜기</v>
          </cell>
          <cell r="C1152">
            <v>0</v>
          </cell>
          <cell r="D1152" t="str">
            <v>당류</v>
          </cell>
          <cell r="E1152" t="str">
            <v>물엿</v>
          </cell>
          <cell r="F1152" t="str">
            <v>태국쌀100/남영식품</v>
          </cell>
          <cell r="G1152" t="str">
            <v>1.2kg</v>
          </cell>
          <cell r="H1152" t="str">
            <v>쌀엿</v>
          </cell>
          <cell r="I1152" t="str">
            <v>오뚜기</v>
          </cell>
          <cell r="J1152">
            <v>4050</v>
          </cell>
          <cell r="K1152">
            <v>4900</v>
          </cell>
          <cell r="L1152">
            <v>4900</v>
          </cell>
          <cell r="M1152">
            <v>20.987654320987655</v>
          </cell>
          <cell r="N1152">
            <v>0</v>
          </cell>
          <cell r="O1152">
            <v>4500</v>
          </cell>
          <cell r="P1152">
            <v>4500</v>
          </cell>
          <cell r="Q1152">
            <v>4500</v>
          </cell>
          <cell r="R1152">
            <v>0</v>
          </cell>
          <cell r="S1152">
            <v>0</v>
          </cell>
          <cell r="T1152" t="str">
            <v>-</v>
          </cell>
          <cell r="U1152">
            <v>4950</v>
          </cell>
          <cell r="V1152">
            <v>4950</v>
          </cell>
          <cell r="W1152" t="e">
            <v>#VALUE!</v>
          </cell>
          <cell r="X1152">
            <v>0</v>
          </cell>
          <cell r="Y1152">
            <v>4950</v>
          </cell>
          <cell r="Z1152">
            <v>4950</v>
          </cell>
          <cell r="AA1152">
            <v>4950</v>
          </cell>
          <cell r="AB1152">
            <v>0</v>
          </cell>
          <cell r="AC1152">
            <v>0</v>
          </cell>
          <cell r="AD1152">
            <v>0</v>
          </cell>
        </row>
        <row r="1153">
          <cell r="B1153" t="str">
            <v>물엿미국옥수수전분100/콘프로픽츠코리아1.2kg흰물엿,맥아당함량 55%오뚜기</v>
          </cell>
          <cell r="C1153">
            <v>0</v>
          </cell>
          <cell r="D1153" t="str">
            <v>당류</v>
          </cell>
          <cell r="E1153" t="str">
            <v>물엿</v>
          </cell>
          <cell r="F1153" t="str">
            <v>미국옥수수전분100/콘프로픽츠코리아</v>
          </cell>
          <cell r="G1153" t="str">
            <v>1.2kg</v>
          </cell>
          <cell r="H1153" t="str">
            <v>흰물엿,맥아당함량 55%</v>
          </cell>
          <cell r="I1153" t="str">
            <v>오뚜기</v>
          </cell>
          <cell r="J1153">
            <v>2750</v>
          </cell>
          <cell r="K1153">
            <v>3050</v>
          </cell>
          <cell r="L1153">
            <v>3050</v>
          </cell>
          <cell r="M1153">
            <v>10.909090909090908</v>
          </cell>
          <cell r="N1153">
            <v>0</v>
          </cell>
          <cell r="O1153">
            <v>3200</v>
          </cell>
          <cell r="P1153">
            <v>4780</v>
          </cell>
          <cell r="Q1153" t="str">
            <v>-</v>
          </cell>
          <cell r="R1153" t="e">
            <v>#VALUE!</v>
          </cell>
          <cell r="S1153" t="e">
            <v>#VALUE!</v>
          </cell>
          <cell r="T1153" t="str">
            <v>-</v>
          </cell>
          <cell r="U1153">
            <v>3250</v>
          </cell>
          <cell r="V1153">
            <v>3250</v>
          </cell>
          <cell r="W1153" t="e">
            <v>#VALUE!</v>
          </cell>
          <cell r="X1153">
            <v>0</v>
          </cell>
          <cell r="Y1153">
            <v>3250</v>
          </cell>
          <cell r="Z1153">
            <v>3250</v>
          </cell>
          <cell r="AA1153">
            <v>3250</v>
          </cell>
          <cell r="AB1153">
            <v>0</v>
          </cell>
          <cell r="AC1153">
            <v>0</v>
          </cell>
          <cell r="AD1153">
            <v>0</v>
          </cell>
        </row>
        <row r="1154">
          <cell r="B1154" t="str">
            <v>물엿쌀100/청정원1.2kg쌀올리고당청정원</v>
          </cell>
          <cell r="C1154">
            <v>0</v>
          </cell>
          <cell r="D1154" t="str">
            <v>당류</v>
          </cell>
          <cell r="E1154" t="str">
            <v>물엿</v>
          </cell>
          <cell r="F1154" t="str">
            <v>쌀100/청정원</v>
          </cell>
          <cell r="G1154" t="str">
            <v>1.2kg</v>
          </cell>
          <cell r="H1154" t="str">
            <v>쌀올리고당</v>
          </cell>
          <cell r="I1154" t="str">
            <v>청정원</v>
          </cell>
          <cell r="J1154" t="str">
            <v>-</v>
          </cell>
          <cell r="K1154" t="str">
            <v>-</v>
          </cell>
          <cell r="L1154" t="str">
            <v>-</v>
          </cell>
          <cell r="M1154" t="e">
            <v>#VALUE!</v>
          </cell>
          <cell r="N1154" t="e">
            <v>#VALUE!</v>
          </cell>
          <cell r="O1154">
            <v>5200</v>
          </cell>
          <cell r="P1154">
            <v>5200</v>
          </cell>
          <cell r="Q1154" t="str">
            <v>-</v>
          </cell>
          <cell r="R1154" t="e">
            <v>#VALUE!</v>
          </cell>
          <cell r="S1154" t="e">
            <v>#VALUE!</v>
          </cell>
          <cell r="T1154" t="str">
            <v>-</v>
          </cell>
          <cell r="U1154" t="str">
            <v>-</v>
          </cell>
          <cell r="V1154" t="str">
            <v>-</v>
          </cell>
          <cell r="W1154" t="e">
            <v>#VALUE!</v>
          </cell>
          <cell r="X1154" t="e">
            <v>#VALUE!</v>
          </cell>
          <cell r="Y1154">
            <v>5360</v>
          </cell>
          <cell r="Z1154">
            <v>5350</v>
          </cell>
          <cell r="AA1154">
            <v>5350</v>
          </cell>
          <cell r="AB1154">
            <v>-0.18656716417910449</v>
          </cell>
          <cell r="AC1154">
            <v>0</v>
          </cell>
          <cell r="AD1154">
            <v>0</v>
          </cell>
        </row>
        <row r="1155">
          <cell r="B1155" t="str">
            <v>물엿1.2kg흰물엿해표</v>
          </cell>
          <cell r="C1155">
            <v>0</v>
          </cell>
          <cell r="D1155" t="str">
            <v>당류</v>
          </cell>
          <cell r="E1155" t="str">
            <v>물엿</v>
          </cell>
          <cell r="F1155">
            <v>0</v>
          </cell>
          <cell r="G1155" t="str">
            <v>1.2kg</v>
          </cell>
          <cell r="H1155" t="str">
            <v>흰물엿</v>
          </cell>
          <cell r="I1155" t="str">
            <v>해표</v>
          </cell>
          <cell r="J1155" t="str">
            <v>-</v>
          </cell>
          <cell r="K1155" t="str">
            <v>-</v>
          </cell>
          <cell r="L1155" t="str">
            <v>-</v>
          </cell>
          <cell r="M1155" t="e">
            <v>#VALUE!</v>
          </cell>
          <cell r="N1155" t="e">
            <v>#VALUE!</v>
          </cell>
          <cell r="O1155" t="str">
            <v>-</v>
          </cell>
          <cell r="P1155" t="str">
            <v>-</v>
          </cell>
          <cell r="Q1155" t="str">
            <v>-</v>
          </cell>
          <cell r="R1155" t="e">
            <v>#VALUE!</v>
          </cell>
          <cell r="S1155" t="e">
            <v>#VALUE!</v>
          </cell>
          <cell r="T1155">
            <v>2890</v>
          </cell>
          <cell r="U1155" t="str">
            <v>-</v>
          </cell>
          <cell r="V1155" t="str">
            <v>-</v>
          </cell>
          <cell r="W1155" t="e">
            <v>#VALUE!</v>
          </cell>
          <cell r="X1155" t="e">
            <v>#VALUE!</v>
          </cell>
          <cell r="Y1155" t="str">
            <v>-</v>
          </cell>
          <cell r="Z1155" t="str">
            <v>-</v>
          </cell>
          <cell r="AA1155" t="str">
            <v>-</v>
          </cell>
          <cell r="AB1155" t="e">
            <v>#VALUE!</v>
          </cell>
          <cell r="AC1155" t="e">
            <v>#VALUE!</v>
          </cell>
          <cell r="AD1155">
            <v>0</v>
          </cell>
        </row>
        <row r="1156">
          <cell r="B1156" t="str">
            <v>물엿1.2kg쌀올리고당제일제당</v>
          </cell>
          <cell r="C1156">
            <v>0</v>
          </cell>
          <cell r="D1156" t="str">
            <v>당류</v>
          </cell>
          <cell r="E1156" t="str">
            <v>물엿</v>
          </cell>
          <cell r="F1156">
            <v>0</v>
          </cell>
          <cell r="G1156" t="str">
            <v>1.2kg</v>
          </cell>
          <cell r="H1156" t="str">
            <v>쌀올리고당</v>
          </cell>
          <cell r="I1156" t="str">
            <v>제일제당</v>
          </cell>
          <cell r="J1156" t="str">
            <v>-</v>
          </cell>
          <cell r="K1156" t="str">
            <v>-</v>
          </cell>
          <cell r="L1156" t="str">
            <v>-</v>
          </cell>
          <cell r="M1156" t="e">
            <v>#VALUE!</v>
          </cell>
          <cell r="N1156" t="e">
            <v>#VALUE!</v>
          </cell>
          <cell r="O1156">
            <v>4950</v>
          </cell>
          <cell r="P1156">
            <v>5500</v>
          </cell>
          <cell r="Q1156">
            <v>5500</v>
          </cell>
          <cell r="R1156">
            <v>11.111111111111111</v>
          </cell>
          <cell r="S1156">
            <v>0</v>
          </cell>
          <cell r="T1156" t="str">
            <v>-</v>
          </cell>
          <cell r="U1156">
            <v>6100</v>
          </cell>
          <cell r="V1156">
            <v>6100</v>
          </cell>
          <cell r="W1156" t="e">
            <v>#VALUE!</v>
          </cell>
          <cell r="X1156">
            <v>0</v>
          </cell>
          <cell r="Y1156">
            <v>6100</v>
          </cell>
          <cell r="Z1156">
            <v>6100</v>
          </cell>
          <cell r="AA1156">
            <v>6100</v>
          </cell>
          <cell r="AB1156">
            <v>0</v>
          </cell>
          <cell r="AC1156">
            <v>0</v>
          </cell>
          <cell r="AD1156">
            <v>0</v>
          </cell>
        </row>
        <row r="1157">
          <cell r="B1157" t="str">
            <v>물엿브라질옥수수전분100/백설1.2kg맥아물엿,NGMO이츠웰</v>
          </cell>
          <cell r="C1157">
            <v>0</v>
          </cell>
          <cell r="D1157" t="str">
            <v>당류</v>
          </cell>
          <cell r="E1157" t="str">
            <v>물엿</v>
          </cell>
          <cell r="F1157" t="str">
            <v>브라질옥수수전분100/백설</v>
          </cell>
          <cell r="G1157" t="str">
            <v>1.2kg</v>
          </cell>
          <cell r="H1157" t="str">
            <v>맥아물엿,NGMO</v>
          </cell>
          <cell r="I1157" t="str">
            <v>이츠웰</v>
          </cell>
          <cell r="J1157" t="str">
            <v>-</v>
          </cell>
          <cell r="K1157" t="str">
            <v>-</v>
          </cell>
          <cell r="L1157" t="str">
            <v>-</v>
          </cell>
          <cell r="M1157" t="e">
            <v>#VALUE!</v>
          </cell>
          <cell r="N1157" t="e">
            <v>#VALUE!</v>
          </cell>
          <cell r="O1157" t="str">
            <v>-</v>
          </cell>
          <cell r="P1157" t="str">
            <v>-</v>
          </cell>
          <cell r="Q1157" t="str">
            <v>-</v>
          </cell>
          <cell r="R1157" t="e">
            <v>#VALUE!</v>
          </cell>
          <cell r="S1157" t="e">
            <v>#VALUE!</v>
          </cell>
          <cell r="T1157" t="str">
            <v>-</v>
          </cell>
          <cell r="U1157" t="str">
            <v>-</v>
          </cell>
          <cell r="V1157" t="str">
            <v>-</v>
          </cell>
          <cell r="W1157" t="e">
            <v>#VALUE!</v>
          </cell>
          <cell r="X1157" t="e">
            <v>#VALUE!</v>
          </cell>
          <cell r="Y1157">
            <v>3370</v>
          </cell>
          <cell r="Z1157">
            <v>3450</v>
          </cell>
          <cell r="AA1157">
            <v>3450</v>
          </cell>
          <cell r="AB1157">
            <v>2.3738872403560829</v>
          </cell>
          <cell r="AC1157">
            <v>0</v>
          </cell>
          <cell r="AD1157">
            <v>0</v>
          </cell>
        </row>
        <row r="1158">
          <cell r="B1158" t="str">
            <v>물엿옥수수전분100/청정원1.2kg흰물엿청정원</v>
          </cell>
          <cell r="C1158">
            <v>0</v>
          </cell>
          <cell r="D1158" t="str">
            <v>당류</v>
          </cell>
          <cell r="E1158" t="str">
            <v>물엿</v>
          </cell>
          <cell r="F1158" t="str">
            <v>옥수수전분100/청정원</v>
          </cell>
          <cell r="G1158" t="str">
            <v>1.2kg</v>
          </cell>
          <cell r="H1158" t="str">
            <v>흰물엿</v>
          </cell>
          <cell r="I1158" t="str">
            <v>청정원</v>
          </cell>
          <cell r="J1158" t="str">
            <v>-</v>
          </cell>
          <cell r="K1158" t="str">
            <v>-</v>
          </cell>
          <cell r="L1158" t="str">
            <v>-</v>
          </cell>
          <cell r="M1158" t="e">
            <v>#VALUE!</v>
          </cell>
          <cell r="N1158" t="e">
            <v>#VALUE!</v>
          </cell>
          <cell r="O1158">
            <v>4200</v>
          </cell>
          <cell r="P1158" t="str">
            <v>-</v>
          </cell>
          <cell r="Q1158" t="str">
            <v>-</v>
          </cell>
          <cell r="R1158" t="e">
            <v>#VALUE!</v>
          </cell>
          <cell r="S1158" t="e">
            <v>#VALUE!</v>
          </cell>
          <cell r="T1158" t="str">
            <v>-</v>
          </cell>
          <cell r="U1158">
            <v>3050</v>
          </cell>
          <cell r="V1158">
            <v>3050</v>
          </cell>
          <cell r="W1158" t="e">
            <v>#VALUE!</v>
          </cell>
          <cell r="X1158">
            <v>0</v>
          </cell>
          <cell r="Y1158">
            <v>3050</v>
          </cell>
          <cell r="Z1158">
            <v>3050</v>
          </cell>
          <cell r="AA1158">
            <v>3050</v>
          </cell>
          <cell r="AB1158">
            <v>0</v>
          </cell>
          <cell r="AC1158">
            <v>0</v>
          </cell>
          <cell r="AD1158">
            <v>0</v>
          </cell>
        </row>
        <row r="1159">
          <cell r="B1159" t="str">
            <v>물엿옥수수전분100/청정원10kg흰물엿대상</v>
          </cell>
          <cell r="C1159">
            <v>0</v>
          </cell>
          <cell r="D1159" t="str">
            <v>당류</v>
          </cell>
          <cell r="E1159" t="str">
            <v>물엿</v>
          </cell>
          <cell r="F1159" t="str">
            <v>옥수수전분100/청정원</v>
          </cell>
          <cell r="G1159" t="str">
            <v>10kg</v>
          </cell>
          <cell r="H1159" t="str">
            <v>흰물엿</v>
          </cell>
          <cell r="I1159" t="str">
            <v>대상</v>
          </cell>
          <cell r="J1159" t="str">
            <v>-</v>
          </cell>
          <cell r="K1159" t="str">
            <v>-</v>
          </cell>
          <cell r="L1159" t="str">
            <v>-</v>
          </cell>
          <cell r="M1159" t="e">
            <v>#VALUE!</v>
          </cell>
          <cell r="N1159" t="e">
            <v>#VALUE!</v>
          </cell>
          <cell r="O1159" t="str">
            <v>-</v>
          </cell>
          <cell r="P1159" t="str">
            <v>-</v>
          </cell>
          <cell r="Q1159" t="str">
            <v>-</v>
          </cell>
          <cell r="R1159" t="e">
            <v>#VALUE!</v>
          </cell>
          <cell r="S1159" t="e">
            <v>#VALUE!</v>
          </cell>
          <cell r="T1159" t="str">
            <v>-</v>
          </cell>
          <cell r="U1159" t="str">
            <v>-</v>
          </cell>
          <cell r="V1159" t="str">
            <v>-</v>
          </cell>
          <cell r="W1159" t="e">
            <v>#VALUE!</v>
          </cell>
          <cell r="X1159" t="e">
            <v>#VALUE!</v>
          </cell>
          <cell r="Y1159">
            <v>15150</v>
          </cell>
          <cell r="Z1159">
            <v>15200</v>
          </cell>
          <cell r="AA1159">
            <v>15200</v>
          </cell>
          <cell r="AB1159">
            <v>0.33003300330033003</v>
          </cell>
          <cell r="AC1159">
            <v>0</v>
          </cell>
          <cell r="AD1159">
            <v>0</v>
          </cell>
        </row>
        <row r="1160">
          <cell r="B1160" t="str">
            <v>물엿미국옥수수전분100/콘프로픽츠코리아10kg흰물엿,맥아당함량 55%오뚜기</v>
          </cell>
          <cell r="C1160">
            <v>0</v>
          </cell>
          <cell r="D1160" t="str">
            <v>당류</v>
          </cell>
          <cell r="E1160" t="str">
            <v>물엿</v>
          </cell>
          <cell r="F1160" t="str">
            <v>미국옥수수전분100/콘프로픽츠코리아</v>
          </cell>
          <cell r="G1160" t="str">
            <v>10kg</v>
          </cell>
          <cell r="H1160" t="str">
            <v>흰물엿,맥아당함량 55%</v>
          </cell>
          <cell r="I1160" t="str">
            <v>오뚜기</v>
          </cell>
          <cell r="J1160" t="str">
            <v>-</v>
          </cell>
          <cell r="K1160" t="str">
            <v>-</v>
          </cell>
          <cell r="L1160" t="str">
            <v>-</v>
          </cell>
          <cell r="M1160" t="e">
            <v>#VALUE!</v>
          </cell>
          <cell r="N1160" t="e">
            <v>#VALUE!</v>
          </cell>
          <cell r="O1160" t="str">
            <v>-</v>
          </cell>
          <cell r="P1160" t="str">
            <v>-</v>
          </cell>
          <cell r="Q1160" t="str">
            <v>-</v>
          </cell>
          <cell r="R1160" t="e">
            <v>#VALUE!</v>
          </cell>
          <cell r="S1160" t="e">
            <v>#VALUE!</v>
          </cell>
          <cell r="T1160" t="str">
            <v>-</v>
          </cell>
          <cell r="U1160" t="str">
            <v>-</v>
          </cell>
          <cell r="V1160" t="str">
            <v>-</v>
          </cell>
          <cell r="W1160" t="e">
            <v>#VALUE!</v>
          </cell>
          <cell r="X1160" t="e">
            <v>#VALUE!</v>
          </cell>
          <cell r="Y1160">
            <v>15150</v>
          </cell>
          <cell r="Z1160">
            <v>15150</v>
          </cell>
          <cell r="AA1160">
            <v>15150</v>
          </cell>
          <cell r="AB1160">
            <v>0</v>
          </cell>
          <cell r="AC1160">
            <v>0</v>
          </cell>
          <cell r="AD1160">
            <v>0</v>
          </cell>
        </row>
        <row r="1161">
          <cell r="B1161" t="str">
            <v>물엿미국옥수수전분100/콘프로픽츠코리아2.45kg흰물엿,맥아당함량 55%오뚜기</v>
          </cell>
          <cell r="C1161">
            <v>0</v>
          </cell>
          <cell r="D1161" t="str">
            <v>당류</v>
          </cell>
          <cell r="E1161" t="str">
            <v>물엿</v>
          </cell>
          <cell r="F1161" t="str">
            <v>미국옥수수전분100/콘프로픽츠코리아</v>
          </cell>
          <cell r="G1161" t="str">
            <v>2.45kg</v>
          </cell>
          <cell r="H1161" t="str">
            <v>흰물엿,맥아당함량 55%</v>
          </cell>
          <cell r="I1161" t="str">
            <v>오뚜기</v>
          </cell>
          <cell r="J1161">
            <v>5300</v>
          </cell>
          <cell r="K1161">
            <v>5850</v>
          </cell>
          <cell r="L1161">
            <v>5850</v>
          </cell>
          <cell r="M1161">
            <v>10.377358490566039</v>
          </cell>
          <cell r="N1161">
            <v>0</v>
          </cell>
          <cell r="O1161">
            <v>5800</v>
          </cell>
          <cell r="P1161" t="str">
            <v>-</v>
          </cell>
          <cell r="Q1161" t="str">
            <v>-</v>
          </cell>
          <cell r="R1161" t="e">
            <v>#VALUE!</v>
          </cell>
          <cell r="S1161" t="e">
            <v>#VALUE!</v>
          </cell>
          <cell r="T1161" t="str">
            <v>-</v>
          </cell>
          <cell r="U1161">
            <v>5850</v>
          </cell>
          <cell r="V1161">
            <v>5850</v>
          </cell>
          <cell r="W1161" t="e">
            <v>#VALUE!</v>
          </cell>
          <cell r="X1161">
            <v>0</v>
          </cell>
          <cell r="Y1161">
            <v>6350</v>
          </cell>
          <cell r="Z1161">
            <v>6350</v>
          </cell>
          <cell r="AA1161">
            <v>6350</v>
          </cell>
          <cell r="AB1161">
            <v>0</v>
          </cell>
          <cell r="AC1161">
            <v>0</v>
          </cell>
          <cell r="AD1161">
            <v>0</v>
          </cell>
        </row>
        <row r="1162">
          <cell r="B1162" t="str">
            <v>물엿원당69/CJ2.45kg요리당제일제당</v>
          </cell>
          <cell r="C1162">
            <v>0</v>
          </cell>
          <cell r="D1162" t="str">
            <v>당류</v>
          </cell>
          <cell r="E1162" t="str">
            <v>물엿</v>
          </cell>
          <cell r="F1162" t="str">
            <v>원당69/CJ</v>
          </cell>
          <cell r="G1162" t="str">
            <v>2.45kg</v>
          </cell>
          <cell r="H1162" t="str">
            <v>요리당</v>
          </cell>
          <cell r="I1162" t="str">
            <v>제일제당</v>
          </cell>
          <cell r="J1162">
            <v>5200</v>
          </cell>
          <cell r="K1162">
            <v>5500</v>
          </cell>
          <cell r="L1162">
            <v>5500</v>
          </cell>
          <cell r="M1162">
            <v>5.7692307692307692</v>
          </cell>
          <cell r="N1162">
            <v>0</v>
          </cell>
          <cell r="O1162">
            <v>5500</v>
          </cell>
          <cell r="P1162" t="str">
            <v>-</v>
          </cell>
          <cell r="Q1162" t="str">
            <v>-</v>
          </cell>
          <cell r="R1162" t="e">
            <v>#VALUE!</v>
          </cell>
          <cell r="S1162" t="e">
            <v>#VALUE!</v>
          </cell>
          <cell r="T1162" t="str">
            <v>-</v>
          </cell>
          <cell r="U1162">
            <v>6450</v>
          </cell>
          <cell r="V1162">
            <v>6450</v>
          </cell>
          <cell r="W1162" t="e">
            <v>#VALUE!</v>
          </cell>
          <cell r="X1162">
            <v>0</v>
          </cell>
          <cell r="Y1162">
            <v>5950</v>
          </cell>
          <cell r="Z1162">
            <v>5600</v>
          </cell>
          <cell r="AA1162">
            <v>5600</v>
          </cell>
          <cell r="AB1162">
            <v>-5.882352941176471</v>
          </cell>
          <cell r="AC1162">
            <v>0</v>
          </cell>
          <cell r="AD1162">
            <v>0</v>
          </cell>
        </row>
        <row r="1163">
          <cell r="B1163" t="str">
            <v>물엿옥수수전분100/청정원2.45kg흰물엿청정원</v>
          </cell>
          <cell r="C1163">
            <v>0</v>
          </cell>
          <cell r="D1163" t="str">
            <v>당류</v>
          </cell>
          <cell r="E1163" t="str">
            <v>물엿</v>
          </cell>
          <cell r="F1163" t="str">
            <v>옥수수전분100/청정원</v>
          </cell>
          <cell r="G1163" t="str">
            <v>2.45kg</v>
          </cell>
          <cell r="H1163" t="str">
            <v>흰물엿</v>
          </cell>
          <cell r="I1163" t="str">
            <v>청정원</v>
          </cell>
          <cell r="J1163" t="str">
            <v>-</v>
          </cell>
          <cell r="K1163" t="str">
            <v>-</v>
          </cell>
          <cell r="L1163" t="str">
            <v>-</v>
          </cell>
          <cell r="M1163" t="e">
            <v>#VALUE!</v>
          </cell>
          <cell r="N1163" t="e">
            <v>#VALUE!</v>
          </cell>
          <cell r="O1163" t="str">
            <v>-</v>
          </cell>
          <cell r="P1163" t="str">
            <v>-</v>
          </cell>
          <cell r="Q1163" t="str">
            <v>-</v>
          </cell>
          <cell r="R1163" t="e">
            <v>#VALUE!</v>
          </cell>
          <cell r="S1163" t="e">
            <v>#VALUE!</v>
          </cell>
          <cell r="T1163" t="str">
            <v>-</v>
          </cell>
          <cell r="U1163">
            <v>5880</v>
          </cell>
          <cell r="V1163">
            <v>5880</v>
          </cell>
          <cell r="W1163" t="e">
            <v>#VALUE!</v>
          </cell>
          <cell r="X1163">
            <v>0</v>
          </cell>
          <cell r="Y1163">
            <v>5880</v>
          </cell>
          <cell r="Z1163">
            <v>5880</v>
          </cell>
          <cell r="AA1163">
            <v>5880</v>
          </cell>
          <cell r="AB1163">
            <v>0</v>
          </cell>
          <cell r="AC1163">
            <v>0</v>
          </cell>
          <cell r="AD1163">
            <v>0</v>
          </cell>
        </row>
        <row r="1164">
          <cell r="B1164" t="str">
            <v>물엿태국쌀100/남영식품2.5kg쌀엿오뚜기</v>
          </cell>
          <cell r="C1164">
            <v>0</v>
          </cell>
          <cell r="D1164" t="str">
            <v>당류</v>
          </cell>
          <cell r="E1164" t="str">
            <v>물엿</v>
          </cell>
          <cell r="F1164" t="str">
            <v>태국쌀100/남영식품</v>
          </cell>
          <cell r="G1164" t="str">
            <v>2.5kg</v>
          </cell>
          <cell r="H1164" t="str">
            <v>쌀엿</v>
          </cell>
          <cell r="I1164" t="str">
            <v>오뚜기</v>
          </cell>
          <cell r="J1164">
            <v>8300</v>
          </cell>
          <cell r="K1164">
            <v>9900</v>
          </cell>
          <cell r="L1164">
            <v>9900</v>
          </cell>
          <cell r="M1164">
            <v>19.277108433734941</v>
          </cell>
          <cell r="N1164">
            <v>0</v>
          </cell>
          <cell r="O1164">
            <v>9380</v>
          </cell>
          <cell r="P1164" t="str">
            <v>-</v>
          </cell>
          <cell r="Q1164" t="str">
            <v>-</v>
          </cell>
          <cell r="R1164" t="e">
            <v>#VALUE!</v>
          </cell>
          <cell r="S1164" t="e">
            <v>#VALUE!</v>
          </cell>
          <cell r="T1164">
            <v>10320</v>
          </cell>
          <cell r="U1164" t="str">
            <v>-</v>
          </cell>
          <cell r="V1164" t="str">
            <v>-</v>
          </cell>
          <cell r="W1164" t="e">
            <v>#VALUE!</v>
          </cell>
          <cell r="X1164" t="e">
            <v>#VALUE!</v>
          </cell>
          <cell r="Y1164">
            <v>9980</v>
          </cell>
          <cell r="Z1164">
            <v>9980</v>
          </cell>
          <cell r="AA1164">
            <v>9980</v>
          </cell>
          <cell r="AB1164">
            <v>0</v>
          </cell>
          <cell r="AC1164">
            <v>0</v>
          </cell>
          <cell r="AD1164">
            <v>0</v>
          </cell>
        </row>
        <row r="1165">
          <cell r="B1165" t="str">
            <v>물엿쌀100/청정원3kg쌀올리고당청정원</v>
          </cell>
          <cell r="C1165">
            <v>0</v>
          </cell>
          <cell r="D1165" t="str">
            <v>당류</v>
          </cell>
          <cell r="E1165" t="str">
            <v>물엿</v>
          </cell>
          <cell r="F1165" t="str">
            <v>쌀100/청정원</v>
          </cell>
          <cell r="G1165" t="str">
            <v>3kg</v>
          </cell>
          <cell r="H1165" t="str">
            <v>쌀올리고당</v>
          </cell>
          <cell r="I1165" t="str">
            <v>청정원</v>
          </cell>
          <cell r="J1165">
            <v>12200</v>
          </cell>
          <cell r="K1165">
            <v>12200</v>
          </cell>
          <cell r="L1165">
            <v>12200</v>
          </cell>
          <cell r="M1165">
            <v>0</v>
          </cell>
          <cell r="N1165">
            <v>0</v>
          </cell>
          <cell r="O1165" t="str">
            <v>-</v>
          </cell>
          <cell r="P1165" t="str">
            <v>-</v>
          </cell>
          <cell r="Q1165" t="str">
            <v>-</v>
          </cell>
          <cell r="R1165" t="e">
            <v>#VALUE!</v>
          </cell>
          <cell r="S1165" t="e">
            <v>#VALUE!</v>
          </cell>
          <cell r="T1165">
            <v>15250</v>
          </cell>
          <cell r="U1165" t="str">
            <v>-</v>
          </cell>
          <cell r="V1165" t="str">
            <v>-</v>
          </cell>
          <cell r="W1165" t="e">
            <v>#VALUE!</v>
          </cell>
          <cell r="X1165" t="e">
            <v>#VALUE!</v>
          </cell>
          <cell r="Y1165">
            <v>11650</v>
          </cell>
          <cell r="Z1165">
            <v>11650</v>
          </cell>
          <cell r="AA1165">
            <v>11650</v>
          </cell>
          <cell r="AB1165">
            <v>0</v>
          </cell>
          <cell r="AC1165">
            <v>0</v>
          </cell>
          <cell r="AD1165">
            <v>0</v>
          </cell>
        </row>
        <row r="1166">
          <cell r="B1166" t="str">
            <v>물엿미국옥수수전분100/콘프로픽츠코리아5kg흰물엿,맥아당함량 55%오뚜기</v>
          </cell>
          <cell r="C1166">
            <v>0</v>
          </cell>
          <cell r="D1166" t="str">
            <v>당류</v>
          </cell>
          <cell r="E1166" t="str">
            <v>물엿</v>
          </cell>
          <cell r="F1166" t="str">
            <v>미국옥수수전분100/콘프로픽츠코리아</v>
          </cell>
          <cell r="G1166" t="str">
            <v>5kg</v>
          </cell>
          <cell r="H1166" t="str">
            <v>흰물엿,맥아당함량 55%</v>
          </cell>
          <cell r="I1166" t="str">
            <v>오뚜기</v>
          </cell>
          <cell r="J1166">
            <v>7900</v>
          </cell>
          <cell r="K1166">
            <v>8750</v>
          </cell>
          <cell r="L1166">
            <v>8750</v>
          </cell>
          <cell r="M1166">
            <v>10.759493670886076</v>
          </cell>
          <cell r="N1166">
            <v>0</v>
          </cell>
          <cell r="O1166" t="str">
            <v>-</v>
          </cell>
          <cell r="P1166" t="str">
            <v>-</v>
          </cell>
          <cell r="Q1166" t="str">
            <v>-</v>
          </cell>
          <cell r="R1166" t="e">
            <v>#VALUE!</v>
          </cell>
          <cell r="S1166" t="e">
            <v>#VALUE!</v>
          </cell>
          <cell r="T1166" t="str">
            <v>-</v>
          </cell>
          <cell r="U1166" t="str">
            <v>-</v>
          </cell>
          <cell r="V1166" t="str">
            <v>-</v>
          </cell>
          <cell r="W1166" t="e">
            <v>#VALUE!</v>
          </cell>
          <cell r="X1166" t="e">
            <v>#VALUE!</v>
          </cell>
          <cell r="Y1166">
            <v>7800</v>
          </cell>
          <cell r="Z1166">
            <v>7800</v>
          </cell>
          <cell r="AA1166">
            <v>7800</v>
          </cell>
          <cell r="AB1166">
            <v>0</v>
          </cell>
          <cell r="AC1166">
            <v>0</v>
          </cell>
          <cell r="AD1166">
            <v>0</v>
          </cell>
        </row>
        <row r="1167">
          <cell r="B1167" t="str">
            <v>물엿쌀100/청정원5kg쌀엿청정원</v>
          </cell>
          <cell r="C1167">
            <v>0</v>
          </cell>
          <cell r="D1167" t="str">
            <v>당류</v>
          </cell>
          <cell r="E1167" t="str">
            <v>물엿</v>
          </cell>
          <cell r="F1167" t="str">
            <v>쌀100/청정원</v>
          </cell>
          <cell r="G1167" t="str">
            <v>5kg</v>
          </cell>
          <cell r="H1167" t="str">
            <v>쌀엿</v>
          </cell>
          <cell r="I1167" t="str">
            <v>청정원</v>
          </cell>
          <cell r="J1167">
            <v>14600</v>
          </cell>
          <cell r="K1167">
            <v>14600</v>
          </cell>
          <cell r="L1167">
            <v>14600</v>
          </cell>
          <cell r="M1167">
            <v>0</v>
          </cell>
          <cell r="N1167">
            <v>0</v>
          </cell>
          <cell r="O1167" t="str">
            <v>-</v>
          </cell>
          <cell r="P1167" t="str">
            <v>-</v>
          </cell>
          <cell r="Q1167" t="str">
            <v>-</v>
          </cell>
          <cell r="R1167" t="e">
            <v>#VALUE!</v>
          </cell>
          <cell r="S1167" t="e">
            <v>#VALUE!</v>
          </cell>
          <cell r="T1167">
            <v>16500</v>
          </cell>
          <cell r="U1167" t="str">
            <v>-</v>
          </cell>
          <cell r="V1167" t="str">
            <v>-</v>
          </cell>
          <cell r="W1167" t="e">
            <v>#VALUE!</v>
          </cell>
          <cell r="X1167" t="e">
            <v>#VALUE!</v>
          </cell>
          <cell r="Y1167">
            <v>14240</v>
          </cell>
          <cell r="Z1167">
            <v>14240</v>
          </cell>
          <cell r="AA1167">
            <v>14240</v>
          </cell>
          <cell r="AB1167">
            <v>0</v>
          </cell>
          <cell r="AC1167">
            <v>0</v>
          </cell>
          <cell r="AD1167">
            <v>0</v>
          </cell>
        </row>
        <row r="1168">
          <cell r="B1168" t="str">
            <v>물엿미국옥수수전분100/이츠웰5kg이온물엿이츠웰</v>
          </cell>
          <cell r="C1168">
            <v>0</v>
          </cell>
          <cell r="D1168" t="str">
            <v>당류</v>
          </cell>
          <cell r="E1168" t="str">
            <v>물엿</v>
          </cell>
          <cell r="F1168" t="str">
            <v>미국옥수수전분100/이츠웰</v>
          </cell>
          <cell r="G1168" t="str">
            <v>5kg</v>
          </cell>
          <cell r="H1168" t="str">
            <v>이온물엿</v>
          </cell>
          <cell r="I1168" t="str">
            <v>이츠웰</v>
          </cell>
          <cell r="J1168" t="str">
            <v>-</v>
          </cell>
          <cell r="K1168" t="str">
            <v>-</v>
          </cell>
          <cell r="L1168" t="str">
            <v>-</v>
          </cell>
          <cell r="M1168" t="e">
            <v>#VALUE!</v>
          </cell>
          <cell r="N1168" t="e">
            <v>#VALUE!</v>
          </cell>
          <cell r="O1168" t="str">
            <v>-</v>
          </cell>
          <cell r="P1168" t="str">
            <v>-</v>
          </cell>
          <cell r="Q1168" t="str">
            <v>-</v>
          </cell>
          <cell r="R1168" t="e">
            <v>#VALUE!</v>
          </cell>
          <cell r="S1168" t="e">
            <v>#VALUE!</v>
          </cell>
          <cell r="T1168" t="str">
            <v>-</v>
          </cell>
          <cell r="U1168" t="str">
            <v>-</v>
          </cell>
          <cell r="V1168" t="str">
            <v>-</v>
          </cell>
          <cell r="W1168" t="e">
            <v>#VALUE!</v>
          </cell>
          <cell r="X1168" t="e">
            <v>#VALUE!</v>
          </cell>
          <cell r="Y1168">
            <v>11550</v>
          </cell>
          <cell r="Z1168">
            <v>11550</v>
          </cell>
          <cell r="AA1168">
            <v>11550</v>
          </cell>
          <cell r="AB1168">
            <v>0</v>
          </cell>
          <cell r="AC1168">
            <v>0</v>
          </cell>
          <cell r="AD1168">
            <v>0</v>
          </cell>
        </row>
        <row r="1169">
          <cell r="B1169" t="str">
            <v>물엿옥수수전분100/청정원700g올리고당청정원</v>
          </cell>
          <cell r="C1169">
            <v>0</v>
          </cell>
          <cell r="D1169" t="str">
            <v>당류</v>
          </cell>
          <cell r="E1169" t="str">
            <v>물엿</v>
          </cell>
          <cell r="F1169" t="str">
            <v>옥수수전분100/청정원</v>
          </cell>
          <cell r="G1169" t="str">
            <v>700g</v>
          </cell>
          <cell r="H1169" t="str">
            <v>올리고당</v>
          </cell>
          <cell r="I1169" t="str">
            <v>청정원</v>
          </cell>
          <cell r="J1169" t="str">
            <v>-</v>
          </cell>
          <cell r="K1169" t="str">
            <v>-</v>
          </cell>
          <cell r="L1169" t="str">
            <v>-</v>
          </cell>
          <cell r="M1169" t="e">
            <v>#VALUE!</v>
          </cell>
          <cell r="N1169" t="e">
            <v>#VALUE!</v>
          </cell>
          <cell r="O1169" t="str">
            <v>-</v>
          </cell>
          <cell r="P1169" t="str">
            <v>-</v>
          </cell>
          <cell r="Q1169" t="str">
            <v>-</v>
          </cell>
          <cell r="R1169" t="e">
            <v>#VALUE!</v>
          </cell>
          <cell r="S1169" t="e">
            <v>#VALUE!</v>
          </cell>
          <cell r="T1169" t="str">
            <v>-</v>
          </cell>
          <cell r="U1169">
            <v>2800</v>
          </cell>
          <cell r="V1169">
            <v>2800</v>
          </cell>
          <cell r="W1169" t="e">
            <v>#VALUE!</v>
          </cell>
          <cell r="X1169">
            <v>0</v>
          </cell>
          <cell r="Y1169">
            <v>2840</v>
          </cell>
          <cell r="Z1169">
            <v>2850</v>
          </cell>
          <cell r="AA1169">
            <v>2850</v>
          </cell>
          <cell r="AB1169">
            <v>0.352112676056338</v>
          </cell>
          <cell r="AC1169">
            <v>0</v>
          </cell>
          <cell r="AD1169">
            <v>0</v>
          </cell>
        </row>
        <row r="1170">
          <cell r="B1170" t="str">
            <v>물엿원당69/CJ1.2kg요리당제일제당</v>
          </cell>
          <cell r="C1170">
            <v>0</v>
          </cell>
          <cell r="D1170" t="str">
            <v>당류</v>
          </cell>
          <cell r="E1170" t="str">
            <v>물엿</v>
          </cell>
          <cell r="F1170" t="str">
            <v>원당69/CJ</v>
          </cell>
          <cell r="G1170" t="str">
            <v>1.2kg</v>
          </cell>
          <cell r="H1170" t="str">
            <v>요리당</v>
          </cell>
          <cell r="I1170" t="str">
            <v>제일제당</v>
          </cell>
          <cell r="J1170">
            <v>2900</v>
          </cell>
          <cell r="K1170">
            <v>2900</v>
          </cell>
          <cell r="L1170">
            <v>2900</v>
          </cell>
          <cell r="M1170">
            <v>0</v>
          </cell>
          <cell r="N1170">
            <v>0</v>
          </cell>
          <cell r="O1170">
            <v>3200</v>
          </cell>
          <cell r="P1170">
            <v>3200</v>
          </cell>
          <cell r="Q1170" t="str">
            <v>-</v>
          </cell>
          <cell r="R1170" t="e">
            <v>#VALUE!</v>
          </cell>
          <cell r="S1170" t="e">
            <v>#VALUE!</v>
          </cell>
          <cell r="T1170" t="str">
            <v>-</v>
          </cell>
          <cell r="U1170">
            <v>3250</v>
          </cell>
          <cell r="V1170">
            <v>3250</v>
          </cell>
          <cell r="W1170" t="e">
            <v>#VALUE!</v>
          </cell>
          <cell r="X1170">
            <v>0</v>
          </cell>
          <cell r="Y1170">
            <v>3250</v>
          </cell>
          <cell r="Z1170">
            <v>3250</v>
          </cell>
          <cell r="AA1170">
            <v>3250</v>
          </cell>
          <cell r="AB1170">
            <v>0</v>
          </cell>
          <cell r="AC1170">
            <v>0</v>
          </cell>
          <cell r="AD1170">
            <v>0</v>
          </cell>
        </row>
        <row r="1171">
          <cell r="B1171" t="str">
            <v>설탕15kg백설탕제일제당</v>
          </cell>
          <cell r="C1171">
            <v>43</v>
          </cell>
          <cell r="D1171" t="str">
            <v>당류</v>
          </cell>
          <cell r="E1171" t="str">
            <v>설탕</v>
          </cell>
          <cell r="F1171">
            <v>0</v>
          </cell>
          <cell r="G1171" t="str">
            <v>15kg</v>
          </cell>
          <cell r="H1171" t="str">
            <v>백설탕</v>
          </cell>
          <cell r="I1171" t="str">
            <v>제일제당</v>
          </cell>
          <cell r="J1171">
            <v>24800</v>
          </cell>
          <cell r="K1171">
            <v>23850</v>
          </cell>
          <cell r="L1171">
            <v>23850</v>
          </cell>
          <cell r="M1171">
            <v>-3.8306451612903225</v>
          </cell>
          <cell r="N1171">
            <v>0</v>
          </cell>
          <cell r="O1171" t="str">
            <v>-</v>
          </cell>
          <cell r="P1171" t="str">
            <v>-</v>
          </cell>
          <cell r="Q1171" t="str">
            <v>-</v>
          </cell>
          <cell r="R1171" t="e">
            <v>#VALUE!</v>
          </cell>
          <cell r="S1171" t="e">
            <v>#VALUE!</v>
          </cell>
          <cell r="T1171">
            <v>21910</v>
          </cell>
          <cell r="U1171" t="str">
            <v>-</v>
          </cell>
          <cell r="V1171" t="str">
            <v>-</v>
          </cell>
          <cell r="W1171" t="e">
            <v>#VALUE!</v>
          </cell>
          <cell r="X1171" t="e">
            <v>#VALUE!</v>
          </cell>
          <cell r="Y1171">
            <v>23090</v>
          </cell>
          <cell r="Z1171">
            <v>21000</v>
          </cell>
          <cell r="AA1171">
            <v>21000</v>
          </cell>
          <cell r="AB1171">
            <v>-9.0515374621048075</v>
          </cell>
          <cell r="AC1171">
            <v>0</v>
          </cell>
          <cell r="AD1171">
            <v>0</v>
          </cell>
        </row>
        <row r="1172">
          <cell r="B1172" t="str">
            <v>설탕3kg백설탕제일제당</v>
          </cell>
          <cell r="C1172">
            <v>0</v>
          </cell>
          <cell r="D1172" t="str">
            <v>당류</v>
          </cell>
          <cell r="E1172" t="str">
            <v>설탕</v>
          </cell>
          <cell r="F1172">
            <v>0</v>
          </cell>
          <cell r="G1172" t="str">
            <v>3kg</v>
          </cell>
          <cell r="H1172" t="str">
            <v>백설탕</v>
          </cell>
          <cell r="I1172" t="str">
            <v>제일제당</v>
          </cell>
          <cell r="J1172">
            <v>4900</v>
          </cell>
          <cell r="K1172">
            <v>4350</v>
          </cell>
          <cell r="L1172">
            <v>4100</v>
          </cell>
          <cell r="M1172">
            <v>-16.326530612244898</v>
          </cell>
          <cell r="N1172">
            <v>-5.7471264367816088</v>
          </cell>
          <cell r="O1172">
            <v>5000</v>
          </cell>
          <cell r="P1172">
            <v>5800</v>
          </cell>
          <cell r="Q1172">
            <v>4800</v>
          </cell>
          <cell r="R1172">
            <v>-4</v>
          </cell>
          <cell r="S1172">
            <v>-17.241379310344829</v>
          </cell>
          <cell r="T1172">
            <v>4830</v>
          </cell>
          <cell r="U1172">
            <v>4670</v>
          </cell>
          <cell r="V1172">
            <v>4670</v>
          </cell>
          <cell r="W1172">
            <v>-3.3126293995859215</v>
          </cell>
          <cell r="X1172">
            <v>0</v>
          </cell>
          <cell r="Y1172">
            <v>4870</v>
          </cell>
          <cell r="Z1172">
            <v>4680</v>
          </cell>
          <cell r="AA1172">
            <v>4680</v>
          </cell>
          <cell r="AB1172">
            <v>-3.9014373716632442</v>
          </cell>
          <cell r="AC1172">
            <v>0</v>
          </cell>
          <cell r="AD1172">
            <v>0</v>
          </cell>
        </row>
        <row r="1173">
          <cell r="B1173" t="str">
            <v>설탕3kg황설탕제일제당</v>
          </cell>
          <cell r="C1173">
            <v>0</v>
          </cell>
          <cell r="D1173" t="str">
            <v>당류</v>
          </cell>
          <cell r="E1173" t="str">
            <v>설탕</v>
          </cell>
          <cell r="F1173">
            <v>0</v>
          </cell>
          <cell r="G1173" t="str">
            <v>3kg</v>
          </cell>
          <cell r="H1173" t="str">
            <v>황설탕</v>
          </cell>
          <cell r="I1173" t="str">
            <v>제일제당</v>
          </cell>
          <cell r="J1173">
            <v>5660</v>
          </cell>
          <cell r="K1173">
            <v>5660</v>
          </cell>
          <cell r="L1173">
            <v>5660</v>
          </cell>
          <cell r="M1173">
            <v>0</v>
          </cell>
          <cell r="N1173">
            <v>0</v>
          </cell>
          <cell r="O1173">
            <v>5800</v>
          </cell>
          <cell r="P1173">
            <v>5800</v>
          </cell>
          <cell r="Q1173">
            <v>5800</v>
          </cell>
          <cell r="R1173">
            <v>0</v>
          </cell>
          <cell r="S1173">
            <v>0</v>
          </cell>
          <cell r="T1173">
            <v>5960</v>
          </cell>
          <cell r="U1173">
            <v>5950</v>
          </cell>
          <cell r="V1173">
            <v>5950</v>
          </cell>
          <cell r="W1173">
            <v>-0.16778523489932887</v>
          </cell>
          <cell r="X1173">
            <v>0</v>
          </cell>
          <cell r="Y1173">
            <v>5960</v>
          </cell>
          <cell r="Z1173">
            <v>6190</v>
          </cell>
          <cell r="AA1173">
            <v>6190</v>
          </cell>
          <cell r="AB1173">
            <v>3.8590604026845639</v>
          </cell>
          <cell r="AC1173">
            <v>0</v>
          </cell>
          <cell r="AD1173">
            <v>0</v>
          </cell>
        </row>
        <row r="1174">
          <cell r="B1174" t="str">
            <v>설탕브라질호주과테말라남아프리카공화국태국원당100/CJkg백설탕제일제당</v>
          </cell>
          <cell r="C1174">
            <v>0</v>
          </cell>
          <cell r="D1174" t="str">
            <v>당류</v>
          </cell>
          <cell r="E1174" t="str">
            <v>설탕</v>
          </cell>
          <cell r="F1174" t="str">
            <v>브라질호주과테말라남아프리카공화국태국원당100/CJ</v>
          </cell>
          <cell r="G1174" t="str">
            <v>kg</v>
          </cell>
          <cell r="H1174" t="str">
            <v>백설탕</v>
          </cell>
          <cell r="I1174" t="str">
            <v>제일제당</v>
          </cell>
          <cell r="J1174">
            <v>1730</v>
          </cell>
          <cell r="K1174">
            <v>1590</v>
          </cell>
          <cell r="L1174">
            <v>1590</v>
          </cell>
          <cell r="M1174">
            <v>-8.0924855491329488</v>
          </cell>
          <cell r="N1174">
            <v>0</v>
          </cell>
          <cell r="O1174">
            <v>1800</v>
          </cell>
          <cell r="P1174">
            <v>1800</v>
          </cell>
          <cell r="Q1174">
            <v>1800</v>
          </cell>
          <cell r="R1174">
            <v>0</v>
          </cell>
          <cell r="S1174">
            <v>0</v>
          </cell>
          <cell r="T1174">
            <v>1610</v>
          </cell>
          <cell r="U1174">
            <v>1610</v>
          </cell>
          <cell r="V1174">
            <v>1600</v>
          </cell>
          <cell r="W1174">
            <v>-0.6211180124223602</v>
          </cell>
          <cell r="X1174">
            <v>-0.6211180124223602</v>
          </cell>
          <cell r="Y1174">
            <v>1700</v>
          </cell>
          <cell r="Z1174">
            <v>1630</v>
          </cell>
          <cell r="AA1174">
            <v>1630</v>
          </cell>
          <cell r="AB1174">
            <v>-4.117647058823529</v>
          </cell>
          <cell r="AC1174">
            <v>0</v>
          </cell>
          <cell r="AD1174">
            <v>0</v>
          </cell>
        </row>
        <row r="1175">
          <cell r="B1175" t="str">
            <v>설탕브라질호주과테말라남아프리카공화국태국원당100/CJkg흑설탕제일제당</v>
          </cell>
          <cell r="C1175">
            <v>0</v>
          </cell>
          <cell r="D1175" t="str">
            <v>당류</v>
          </cell>
          <cell r="E1175" t="str">
            <v>설탕</v>
          </cell>
          <cell r="F1175" t="str">
            <v>브라질호주과테말라남아프리카공화국태국원당100/CJ</v>
          </cell>
          <cell r="G1175" t="str">
            <v>kg</v>
          </cell>
          <cell r="H1175" t="str">
            <v>흑설탕</v>
          </cell>
          <cell r="I1175" t="str">
            <v>제일제당</v>
          </cell>
          <cell r="J1175">
            <v>2100</v>
          </cell>
          <cell r="K1175">
            <v>2100</v>
          </cell>
          <cell r="L1175">
            <v>2100</v>
          </cell>
          <cell r="M1175">
            <v>0</v>
          </cell>
          <cell r="N1175">
            <v>0</v>
          </cell>
          <cell r="O1175">
            <v>2300</v>
          </cell>
          <cell r="P1175" t="str">
            <v>-</v>
          </cell>
          <cell r="Q1175" t="str">
            <v>-</v>
          </cell>
          <cell r="R1175" t="e">
            <v>#VALUE!</v>
          </cell>
          <cell r="S1175" t="e">
            <v>#VALUE!</v>
          </cell>
          <cell r="T1175">
            <v>2180</v>
          </cell>
          <cell r="U1175">
            <v>2180</v>
          </cell>
          <cell r="V1175">
            <v>2180</v>
          </cell>
          <cell r="W1175">
            <v>0</v>
          </cell>
          <cell r="X1175">
            <v>0</v>
          </cell>
          <cell r="Y1175">
            <v>2180</v>
          </cell>
          <cell r="Z1175">
            <v>2180</v>
          </cell>
          <cell r="AA1175">
            <v>2180</v>
          </cell>
          <cell r="AB1175">
            <v>0</v>
          </cell>
          <cell r="AC1175">
            <v>0</v>
          </cell>
          <cell r="AD1175">
            <v>0</v>
          </cell>
        </row>
        <row r="1176">
          <cell r="B1176" t="str">
            <v>설탕브라질호주과테말라남아프리카공화국태국원당100/CJkg황설탕제일제당</v>
          </cell>
          <cell r="C1176">
            <v>0</v>
          </cell>
          <cell r="D1176" t="str">
            <v>당류</v>
          </cell>
          <cell r="E1176" t="str">
            <v>설탕</v>
          </cell>
          <cell r="F1176" t="str">
            <v>브라질호주과테말라남아프리카공화국태국원당100/CJ</v>
          </cell>
          <cell r="G1176" t="str">
            <v>kg</v>
          </cell>
          <cell r="H1176" t="str">
            <v>황설탕</v>
          </cell>
          <cell r="I1176" t="str">
            <v>제일제당</v>
          </cell>
          <cell r="J1176">
            <v>2000</v>
          </cell>
          <cell r="K1176">
            <v>2000</v>
          </cell>
          <cell r="L1176">
            <v>2000</v>
          </cell>
          <cell r="M1176">
            <v>0</v>
          </cell>
          <cell r="N1176">
            <v>0</v>
          </cell>
          <cell r="O1176">
            <v>2200</v>
          </cell>
          <cell r="P1176">
            <v>2200</v>
          </cell>
          <cell r="Q1176">
            <v>2200</v>
          </cell>
          <cell r="R1176">
            <v>0</v>
          </cell>
          <cell r="S1176">
            <v>0</v>
          </cell>
          <cell r="T1176">
            <v>1960</v>
          </cell>
          <cell r="U1176">
            <v>2040</v>
          </cell>
          <cell r="V1176">
            <v>2040</v>
          </cell>
          <cell r="W1176">
            <v>4.0816326530612246</v>
          </cell>
          <cell r="X1176">
            <v>0</v>
          </cell>
          <cell r="Y1176">
            <v>2060</v>
          </cell>
          <cell r="Z1176">
            <v>2060</v>
          </cell>
          <cell r="AA1176">
            <v>2060</v>
          </cell>
          <cell r="AB1176">
            <v>0</v>
          </cell>
          <cell r="AC1176">
            <v>0</v>
          </cell>
          <cell r="AD1176">
            <v>0</v>
          </cell>
        </row>
        <row r="1177">
          <cell r="B1177" t="str">
            <v>설탕kg백설탕삼양</v>
          </cell>
          <cell r="C1177">
            <v>0</v>
          </cell>
          <cell r="D1177" t="str">
            <v>당류</v>
          </cell>
          <cell r="E1177" t="str">
            <v>설탕</v>
          </cell>
          <cell r="F1177">
            <v>0</v>
          </cell>
          <cell r="G1177" t="str">
            <v>kg</v>
          </cell>
          <cell r="H1177" t="str">
            <v>백설탕</v>
          </cell>
          <cell r="I1177" t="str">
            <v>삼양</v>
          </cell>
          <cell r="J1177" t="str">
            <v>-</v>
          </cell>
          <cell r="K1177">
            <v>1560</v>
          </cell>
          <cell r="L1177">
            <v>1560</v>
          </cell>
          <cell r="M1177" t="e">
            <v>#VALUE!</v>
          </cell>
          <cell r="N1177">
            <v>0</v>
          </cell>
          <cell r="O1177">
            <v>1800</v>
          </cell>
          <cell r="P1177">
            <v>1840</v>
          </cell>
          <cell r="Q1177">
            <v>1800</v>
          </cell>
          <cell r="R1177">
            <v>0</v>
          </cell>
          <cell r="S1177">
            <v>-2.1739130434782608</v>
          </cell>
          <cell r="T1177">
            <v>1650</v>
          </cell>
          <cell r="U1177">
            <v>1580</v>
          </cell>
          <cell r="V1177">
            <v>1530</v>
          </cell>
          <cell r="W1177">
            <v>-7.2727272727272725</v>
          </cell>
          <cell r="X1177">
            <v>-3.1645569620253164</v>
          </cell>
          <cell r="Y1177">
            <v>1700</v>
          </cell>
          <cell r="Z1177">
            <v>1610</v>
          </cell>
          <cell r="AA1177">
            <v>1610</v>
          </cell>
          <cell r="AB1177">
            <v>-5.2941176470588234</v>
          </cell>
          <cell r="AC1177">
            <v>0</v>
          </cell>
          <cell r="AD1177">
            <v>0</v>
          </cell>
        </row>
        <row r="1178">
          <cell r="B1178" t="str">
            <v>설탕/삼양kg황설탕삼양</v>
          </cell>
          <cell r="C1178">
            <v>0</v>
          </cell>
          <cell r="D1178" t="str">
            <v>당류</v>
          </cell>
          <cell r="E1178" t="str">
            <v>설탕</v>
          </cell>
          <cell r="F1178" t="str">
            <v>/삼양</v>
          </cell>
          <cell r="G1178" t="str">
            <v>kg</v>
          </cell>
          <cell r="H1178" t="str">
            <v>황설탕</v>
          </cell>
          <cell r="I1178" t="str">
            <v>삼양</v>
          </cell>
          <cell r="J1178" t="str">
            <v>-</v>
          </cell>
          <cell r="K1178">
            <v>1810</v>
          </cell>
          <cell r="L1178">
            <v>1810</v>
          </cell>
          <cell r="M1178" t="e">
            <v>#VALUE!</v>
          </cell>
          <cell r="N1178">
            <v>0</v>
          </cell>
          <cell r="O1178">
            <v>2200</v>
          </cell>
          <cell r="P1178" t="str">
            <v>-</v>
          </cell>
          <cell r="Q1178" t="str">
            <v>-</v>
          </cell>
          <cell r="R1178" t="e">
            <v>#VALUE!</v>
          </cell>
          <cell r="S1178" t="e">
            <v>#VALUE!</v>
          </cell>
          <cell r="T1178">
            <v>1970</v>
          </cell>
          <cell r="U1178">
            <v>1960</v>
          </cell>
          <cell r="V1178">
            <v>1960</v>
          </cell>
          <cell r="W1178">
            <v>-0.50761421319796951</v>
          </cell>
          <cell r="X1178">
            <v>0</v>
          </cell>
          <cell r="Y1178">
            <v>2060</v>
          </cell>
          <cell r="Z1178">
            <v>2060</v>
          </cell>
          <cell r="AA1178">
            <v>2060</v>
          </cell>
          <cell r="AB1178">
            <v>0</v>
          </cell>
          <cell r="AC1178">
            <v>0</v>
          </cell>
          <cell r="AD1178">
            <v>0</v>
          </cell>
        </row>
        <row r="1179">
          <cell r="B1179" t="str">
            <v>설탕kg백설탕대한제당</v>
          </cell>
          <cell r="C1179">
            <v>0</v>
          </cell>
          <cell r="D1179" t="str">
            <v>당류</v>
          </cell>
          <cell r="E1179" t="str">
            <v>설탕</v>
          </cell>
          <cell r="F1179">
            <v>0</v>
          </cell>
          <cell r="G1179" t="str">
            <v>kg</v>
          </cell>
          <cell r="H1179" t="str">
            <v>백설탕</v>
          </cell>
          <cell r="I1179" t="str">
            <v>대한제당</v>
          </cell>
          <cell r="J1179" t="str">
            <v>-</v>
          </cell>
          <cell r="K1179" t="str">
            <v>-</v>
          </cell>
          <cell r="L1179" t="str">
            <v>-</v>
          </cell>
          <cell r="M1179" t="e">
            <v>#VALUE!</v>
          </cell>
          <cell r="N1179" t="e">
            <v>#VALUE!</v>
          </cell>
          <cell r="O1179">
            <v>1800</v>
          </cell>
          <cell r="P1179" t="str">
            <v>-</v>
          </cell>
          <cell r="Q1179" t="str">
            <v>-</v>
          </cell>
          <cell r="R1179" t="e">
            <v>#VALUE!</v>
          </cell>
          <cell r="S1179" t="e">
            <v>#VALUE!</v>
          </cell>
          <cell r="T1179" t="str">
            <v>-</v>
          </cell>
          <cell r="U1179">
            <v>1580</v>
          </cell>
          <cell r="V1179">
            <v>1580</v>
          </cell>
          <cell r="W1179" t="e">
            <v>#VALUE!</v>
          </cell>
          <cell r="X1179">
            <v>0</v>
          </cell>
          <cell r="Y1179">
            <v>1600</v>
          </cell>
          <cell r="Z1179">
            <v>1600</v>
          </cell>
          <cell r="AA1179">
            <v>1600</v>
          </cell>
          <cell r="AB1179">
            <v>0</v>
          </cell>
          <cell r="AC1179">
            <v>0</v>
          </cell>
          <cell r="AD1179">
            <v>0</v>
          </cell>
        </row>
        <row r="1180">
          <cell r="B1180" t="str">
            <v>설탕원당100/청정원kg유기농황설탕청정원</v>
          </cell>
          <cell r="C1180">
            <v>0</v>
          </cell>
          <cell r="D1180" t="str">
            <v>당류</v>
          </cell>
          <cell r="E1180" t="str">
            <v>설탕</v>
          </cell>
          <cell r="F1180" t="str">
            <v>원당100/청정원</v>
          </cell>
          <cell r="G1180" t="str">
            <v>kg</v>
          </cell>
          <cell r="H1180" t="str">
            <v>유기농황설탕</v>
          </cell>
          <cell r="I1180" t="str">
            <v>청정원</v>
          </cell>
          <cell r="J1180" t="str">
            <v>-</v>
          </cell>
          <cell r="K1180" t="str">
            <v>-</v>
          </cell>
          <cell r="L1180" t="str">
            <v>-</v>
          </cell>
          <cell r="M1180" t="e">
            <v>#VALUE!</v>
          </cell>
          <cell r="N1180" t="e">
            <v>#VALUE!</v>
          </cell>
          <cell r="O1180" t="str">
            <v>-</v>
          </cell>
          <cell r="P1180" t="str">
            <v>-</v>
          </cell>
          <cell r="Q1180" t="str">
            <v>-</v>
          </cell>
          <cell r="R1180" t="e">
            <v>#VALUE!</v>
          </cell>
          <cell r="S1180" t="e">
            <v>#VALUE!</v>
          </cell>
          <cell r="T1180" t="str">
            <v>-</v>
          </cell>
          <cell r="U1180">
            <v>6300</v>
          </cell>
          <cell r="V1180">
            <v>6300</v>
          </cell>
          <cell r="W1180" t="e">
            <v>#VALUE!</v>
          </cell>
          <cell r="X1180">
            <v>0</v>
          </cell>
          <cell r="Y1180">
            <v>6300</v>
          </cell>
          <cell r="Z1180">
            <v>6300</v>
          </cell>
          <cell r="AA1180">
            <v>6300</v>
          </cell>
          <cell r="AB1180">
            <v>0</v>
          </cell>
          <cell r="AC1180">
            <v>0</v>
          </cell>
          <cell r="AD1180">
            <v>0</v>
          </cell>
        </row>
        <row r="1181">
          <cell r="B1181" t="str">
            <v>설탕원당100/청정원kg유기농흑설탕청정원</v>
          </cell>
          <cell r="C1181">
            <v>0</v>
          </cell>
          <cell r="D1181" t="str">
            <v>당류</v>
          </cell>
          <cell r="E1181" t="str">
            <v>설탕</v>
          </cell>
          <cell r="F1181" t="str">
            <v>원당100/청정원</v>
          </cell>
          <cell r="G1181" t="str">
            <v>kg</v>
          </cell>
          <cell r="H1181" t="str">
            <v>유기농흑설탕</v>
          </cell>
          <cell r="I1181" t="str">
            <v>청정원</v>
          </cell>
          <cell r="J1181" t="str">
            <v>-</v>
          </cell>
          <cell r="K1181" t="str">
            <v>-</v>
          </cell>
          <cell r="L1181" t="str">
            <v>-</v>
          </cell>
          <cell r="M1181" t="e">
            <v>#VALUE!</v>
          </cell>
          <cell r="N1181" t="e">
            <v>#VALUE!</v>
          </cell>
          <cell r="O1181" t="str">
            <v>-</v>
          </cell>
          <cell r="P1181" t="str">
            <v>-</v>
          </cell>
          <cell r="Q1181" t="str">
            <v>-</v>
          </cell>
          <cell r="R1181" t="e">
            <v>#VALUE!</v>
          </cell>
          <cell r="S1181" t="e">
            <v>#VALUE!</v>
          </cell>
          <cell r="T1181" t="str">
            <v>-</v>
          </cell>
          <cell r="U1181">
            <v>6300</v>
          </cell>
          <cell r="V1181">
            <v>6300</v>
          </cell>
          <cell r="W1181" t="e">
            <v>#VALUE!</v>
          </cell>
          <cell r="X1181">
            <v>0</v>
          </cell>
          <cell r="Y1181">
            <v>6300</v>
          </cell>
          <cell r="Z1181">
            <v>6300</v>
          </cell>
          <cell r="AA1181">
            <v>6300</v>
          </cell>
          <cell r="AB1181">
            <v>0</v>
          </cell>
          <cell r="AC1181">
            <v>0</v>
          </cell>
          <cell r="AD1181">
            <v>0</v>
          </cell>
        </row>
        <row r="1182">
          <cell r="B1182" t="str">
            <v>설탕/대한제당kg황설탕대한제당</v>
          </cell>
          <cell r="C1182">
            <v>0</v>
          </cell>
          <cell r="D1182" t="str">
            <v>당류</v>
          </cell>
          <cell r="E1182" t="str">
            <v>설탕</v>
          </cell>
          <cell r="F1182" t="str">
            <v>/대한제당</v>
          </cell>
          <cell r="G1182" t="str">
            <v>kg</v>
          </cell>
          <cell r="H1182" t="str">
            <v>황설탕</v>
          </cell>
          <cell r="I1182" t="str">
            <v>대한제당</v>
          </cell>
          <cell r="J1182" t="str">
            <v>-</v>
          </cell>
          <cell r="K1182" t="str">
            <v>-</v>
          </cell>
          <cell r="L1182" t="str">
            <v>-</v>
          </cell>
          <cell r="M1182" t="e">
            <v>#VALUE!</v>
          </cell>
          <cell r="N1182" t="e">
            <v>#VALUE!</v>
          </cell>
          <cell r="O1182" t="str">
            <v>-</v>
          </cell>
          <cell r="P1182">
            <v>1870</v>
          </cell>
          <cell r="Q1182" t="str">
            <v>-</v>
          </cell>
          <cell r="R1182" t="e">
            <v>#VALUE!</v>
          </cell>
          <cell r="S1182" t="e">
            <v>#VALUE!</v>
          </cell>
          <cell r="T1182" t="str">
            <v>-</v>
          </cell>
          <cell r="U1182">
            <v>2000</v>
          </cell>
          <cell r="V1182">
            <v>2000</v>
          </cell>
          <cell r="W1182" t="e">
            <v>#VALUE!</v>
          </cell>
          <cell r="X1182">
            <v>0</v>
          </cell>
          <cell r="Y1182">
            <v>1850</v>
          </cell>
          <cell r="Z1182">
            <v>1850</v>
          </cell>
          <cell r="AA1182">
            <v>1850</v>
          </cell>
          <cell r="AB1182">
            <v>0</v>
          </cell>
          <cell r="AC1182">
            <v>0</v>
          </cell>
          <cell r="AD1182">
            <v>0</v>
          </cell>
        </row>
        <row r="1183">
          <cell r="B1183" t="str">
            <v>두부국산340g찌개두부풀무원</v>
          </cell>
          <cell r="C1183">
            <v>44</v>
          </cell>
          <cell r="D1183" t="str">
            <v>두류</v>
          </cell>
          <cell r="E1183" t="str">
            <v>두부</v>
          </cell>
          <cell r="F1183" t="str">
            <v>국산</v>
          </cell>
          <cell r="G1183" t="str">
            <v>340g</v>
          </cell>
          <cell r="H1183" t="str">
            <v>찌개두부</v>
          </cell>
          <cell r="I1183" t="str">
            <v>풀무원</v>
          </cell>
          <cell r="J1183" t="str">
            <v>-</v>
          </cell>
          <cell r="K1183" t="str">
            <v>-</v>
          </cell>
          <cell r="L1183" t="str">
            <v>-</v>
          </cell>
          <cell r="M1183" t="e">
            <v>#VALUE!</v>
          </cell>
          <cell r="N1183" t="e">
            <v>#VALUE!</v>
          </cell>
          <cell r="O1183" t="str">
            <v>-</v>
          </cell>
          <cell r="P1183" t="str">
            <v>-</v>
          </cell>
          <cell r="Q1183" t="str">
            <v>-</v>
          </cell>
          <cell r="R1183" t="e">
            <v>#VALUE!</v>
          </cell>
          <cell r="S1183" t="e">
            <v>#VALUE!</v>
          </cell>
          <cell r="T1183" t="str">
            <v>-</v>
          </cell>
          <cell r="U1183">
            <v>3140</v>
          </cell>
          <cell r="V1183">
            <v>1310</v>
          </cell>
          <cell r="W1183" t="e">
            <v>#VALUE!</v>
          </cell>
          <cell r="X1183">
            <v>-58.280254777070063</v>
          </cell>
          <cell r="Y1183">
            <v>3230</v>
          </cell>
          <cell r="Z1183">
            <v>3400</v>
          </cell>
          <cell r="AA1183">
            <v>3400</v>
          </cell>
          <cell r="AB1183">
            <v>5.2631578947368425</v>
          </cell>
          <cell r="AC1183">
            <v>0</v>
          </cell>
          <cell r="AD1183">
            <v>0</v>
          </cell>
        </row>
        <row r="1184">
          <cell r="B1184" t="str">
            <v>순두부미국산콩100 /풀무원400g풀무원</v>
          </cell>
          <cell r="C1184">
            <v>45</v>
          </cell>
          <cell r="D1184" t="str">
            <v>두류</v>
          </cell>
          <cell r="E1184" t="str">
            <v>순두부</v>
          </cell>
          <cell r="F1184" t="str">
            <v>미국산콩100 /풀무원</v>
          </cell>
          <cell r="G1184" t="str">
            <v>400g</v>
          </cell>
          <cell r="H1184">
            <v>0</v>
          </cell>
          <cell r="I1184" t="str">
            <v>풀무원</v>
          </cell>
          <cell r="J1184" t="str">
            <v>-</v>
          </cell>
          <cell r="K1184" t="str">
            <v>-</v>
          </cell>
          <cell r="L1184" t="str">
            <v>-</v>
          </cell>
          <cell r="M1184" t="e">
            <v>#VALUE!</v>
          </cell>
          <cell r="N1184" t="e">
            <v>#VALUE!</v>
          </cell>
          <cell r="O1184">
            <v>1700</v>
          </cell>
          <cell r="P1184" t="str">
            <v>-</v>
          </cell>
          <cell r="Q1184" t="str">
            <v>-</v>
          </cell>
          <cell r="R1184" t="e">
            <v>#VALUE!</v>
          </cell>
          <cell r="S1184" t="e">
            <v>#VALUE!</v>
          </cell>
          <cell r="T1184" t="str">
            <v>-</v>
          </cell>
          <cell r="U1184" t="str">
            <v>-</v>
          </cell>
          <cell r="V1184" t="str">
            <v>-</v>
          </cell>
          <cell r="W1184" t="e">
            <v>#VALUE!</v>
          </cell>
          <cell r="X1184" t="e">
            <v>#VALUE!</v>
          </cell>
          <cell r="Y1184" t="str">
            <v>-</v>
          </cell>
          <cell r="Z1184" t="str">
            <v>-</v>
          </cell>
          <cell r="AA1184" t="str">
            <v>-</v>
          </cell>
          <cell r="AB1184" t="e">
            <v>#VALUE!</v>
          </cell>
          <cell r="AC1184" t="e">
            <v>#VALUE!</v>
          </cell>
          <cell r="AD1184">
            <v>0</v>
          </cell>
        </row>
        <row r="1185">
          <cell r="B1185" t="str">
            <v>순두부국산콩100/풀무원350g풀무원</v>
          </cell>
          <cell r="C1185">
            <v>0</v>
          </cell>
          <cell r="D1185" t="str">
            <v>두류</v>
          </cell>
          <cell r="E1185" t="str">
            <v>순두부</v>
          </cell>
          <cell r="F1185" t="str">
            <v>국산콩100/풀무원</v>
          </cell>
          <cell r="G1185" t="str">
            <v>350g</v>
          </cell>
          <cell r="H1185">
            <v>0</v>
          </cell>
          <cell r="I1185" t="str">
            <v>풀무원</v>
          </cell>
          <cell r="J1185" t="str">
            <v>-</v>
          </cell>
          <cell r="K1185" t="str">
            <v>-</v>
          </cell>
          <cell r="L1185" t="str">
            <v>-</v>
          </cell>
          <cell r="M1185" t="e">
            <v>#VALUE!</v>
          </cell>
          <cell r="N1185" t="e">
            <v>#VALUE!</v>
          </cell>
          <cell r="O1185" t="str">
            <v>-</v>
          </cell>
          <cell r="P1185" t="str">
            <v>-</v>
          </cell>
          <cell r="Q1185" t="str">
            <v>-</v>
          </cell>
          <cell r="R1185" t="e">
            <v>#VALUE!</v>
          </cell>
          <cell r="S1185" t="e">
            <v>#VALUE!</v>
          </cell>
          <cell r="T1185" t="str">
            <v>-</v>
          </cell>
          <cell r="U1185">
            <v>1510</v>
          </cell>
          <cell r="V1185">
            <v>1500</v>
          </cell>
          <cell r="W1185" t="e">
            <v>#VALUE!</v>
          </cell>
          <cell r="X1185">
            <v>-0.66225165562913912</v>
          </cell>
          <cell r="Y1185">
            <v>1600</v>
          </cell>
          <cell r="Z1185">
            <v>1600</v>
          </cell>
          <cell r="AA1185">
            <v>1600</v>
          </cell>
          <cell r="AB1185">
            <v>0</v>
          </cell>
          <cell r="AC1185">
            <v>0</v>
          </cell>
          <cell r="AD1185">
            <v>0</v>
          </cell>
        </row>
        <row r="1186">
          <cell r="B1186" t="str">
            <v>순두부국산콩100/농협400g농협</v>
          </cell>
          <cell r="C1186">
            <v>0</v>
          </cell>
          <cell r="D1186" t="str">
            <v>두류</v>
          </cell>
          <cell r="E1186" t="str">
            <v>순두부</v>
          </cell>
          <cell r="F1186" t="str">
            <v>국산콩100/농협</v>
          </cell>
          <cell r="G1186" t="str">
            <v>400g</v>
          </cell>
          <cell r="H1186">
            <v>0</v>
          </cell>
          <cell r="I1186" t="str">
            <v>농협</v>
          </cell>
          <cell r="J1186" t="str">
            <v>-</v>
          </cell>
          <cell r="K1186" t="str">
            <v>-</v>
          </cell>
          <cell r="L1186" t="str">
            <v>-</v>
          </cell>
          <cell r="M1186" t="e">
            <v>#VALUE!</v>
          </cell>
          <cell r="N1186" t="e">
            <v>#VALUE!</v>
          </cell>
          <cell r="O1186" t="str">
            <v>-</v>
          </cell>
          <cell r="P1186" t="str">
            <v>-</v>
          </cell>
          <cell r="Q1186" t="str">
            <v>-</v>
          </cell>
          <cell r="R1186" t="e">
            <v>#VALUE!</v>
          </cell>
          <cell r="S1186" t="e">
            <v>#VALUE!</v>
          </cell>
          <cell r="T1186">
            <v>1840</v>
          </cell>
          <cell r="U1186" t="str">
            <v>-</v>
          </cell>
          <cell r="V1186" t="str">
            <v>-</v>
          </cell>
          <cell r="W1186" t="e">
            <v>#VALUE!</v>
          </cell>
          <cell r="X1186" t="e">
            <v>#VALUE!</v>
          </cell>
          <cell r="Y1186">
            <v>1800</v>
          </cell>
          <cell r="Z1186">
            <v>1800</v>
          </cell>
          <cell r="AA1186">
            <v>1800</v>
          </cell>
          <cell r="AB1186">
            <v>0</v>
          </cell>
          <cell r="AC1186">
            <v>0</v>
          </cell>
          <cell r="AD1186">
            <v>0</v>
          </cell>
        </row>
        <row r="1187">
          <cell r="B1187" t="str">
            <v>순두부400g종가집순두부대상</v>
          </cell>
          <cell r="C1187">
            <v>0</v>
          </cell>
          <cell r="D1187" t="str">
            <v>두류</v>
          </cell>
          <cell r="E1187" t="str">
            <v>순두부</v>
          </cell>
          <cell r="F1187">
            <v>0</v>
          </cell>
          <cell r="G1187" t="str">
            <v>400g</v>
          </cell>
          <cell r="H1187" t="str">
            <v>종가집순두부</v>
          </cell>
          <cell r="I1187" t="str">
            <v>대상</v>
          </cell>
          <cell r="J1187" t="str">
            <v>-</v>
          </cell>
          <cell r="K1187">
            <v>1890</v>
          </cell>
          <cell r="L1187">
            <v>1890</v>
          </cell>
          <cell r="M1187" t="e">
            <v>#VALUE!</v>
          </cell>
          <cell r="N1187">
            <v>0</v>
          </cell>
          <cell r="O1187">
            <v>1600</v>
          </cell>
          <cell r="P1187">
            <v>1700</v>
          </cell>
          <cell r="Q1187">
            <v>1700</v>
          </cell>
          <cell r="R1187">
            <v>6.25</v>
          </cell>
          <cell r="S1187">
            <v>0</v>
          </cell>
          <cell r="T1187">
            <v>1820</v>
          </cell>
          <cell r="U1187">
            <v>1820</v>
          </cell>
          <cell r="V1187">
            <v>1820</v>
          </cell>
          <cell r="W1187">
            <v>0</v>
          </cell>
          <cell r="X1187">
            <v>0</v>
          </cell>
          <cell r="Y1187">
            <v>1720</v>
          </cell>
          <cell r="Z1187">
            <v>1720</v>
          </cell>
          <cell r="AA1187">
            <v>1720</v>
          </cell>
          <cell r="AB1187">
            <v>0</v>
          </cell>
          <cell r="AC1187">
            <v>0</v>
          </cell>
          <cell r="AD1187">
            <v>0</v>
          </cell>
        </row>
        <row r="1188">
          <cell r="B1188" t="str">
            <v>연두부국산콩100/풀무원250g풀무원</v>
          </cell>
          <cell r="C1188">
            <v>46</v>
          </cell>
          <cell r="D1188" t="str">
            <v>두류</v>
          </cell>
          <cell r="E1188" t="str">
            <v>연두부</v>
          </cell>
          <cell r="F1188" t="str">
            <v>국산콩100/풀무원</v>
          </cell>
          <cell r="G1188" t="str">
            <v>250g</v>
          </cell>
          <cell r="H1188">
            <v>0</v>
          </cell>
          <cell r="I1188" t="str">
            <v>풀무원</v>
          </cell>
          <cell r="J1188" t="str">
            <v>-</v>
          </cell>
          <cell r="K1188" t="str">
            <v>-</v>
          </cell>
          <cell r="L1188" t="str">
            <v>-</v>
          </cell>
          <cell r="M1188" t="e">
            <v>#VALUE!</v>
          </cell>
          <cell r="N1188" t="e">
            <v>#VALUE!</v>
          </cell>
          <cell r="O1188" t="str">
            <v>-</v>
          </cell>
          <cell r="P1188" t="str">
            <v>-</v>
          </cell>
          <cell r="Q1188" t="str">
            <v>-</v>
          </cell>
          <cell r="R1188" t="e">
            <v>#VALUE!</v>
          </cell>
          <cell r="S1188" t="e">
            <v>#VALUE!</v>
          </cell>
          <cell r="T1188" t="str">
            <v>-</v>
          </cell>
          <cell r="U1188">
            <v>1460</v>
          </cell>
          <cell r="V1188">
            <v>1450</v>
          </cell>
          <cell r="W1188" t="e">
            <v>#VALUE!</v>
          </cell>
          <cell r="X1188">
            <v>-0.68493150684931503</v>
          </cell>
          <cell r="Y1188">
            <v>1500</v>
          </cell>
          <cell r="Z1188">
            <v>1500</v>
          </cell>
          <cell r="AA1188">
            <v>1500</v>
          </cell>
          <cell r="AB1188">
            <v>0</v>
          </cell>
          <cell r="AC1188">
            <v>0</v>
          </cell>
          <cell r="AD1188">
            <v>0</v>
          </cell>
        </row>
        <row r="1189">
          <cell r="B1189" t="str">
            <v>연두부국산100/농협300g하나가득농협</v>
          </cell>
          <cell r="C1189">
            <v>0</v>
          </cell>
          <cell r="D1189" t="str">
            <v>두류</v>
          </cell>
          <cell r="E1189" t="str">
            <v>연두부</v>
          </cell>
          <cell r="F1189" t="str">
            <v>국산100/농협</v>
          </cell>
          <cell r="G1189" t="str">
            <v>300g</v>
          </cell>
          <cell r="H1189" t="str">
            <v>하나가득</v>
          </cell>
          <cell r="I1189" t="str">
            <v>농협</v>
          </cell>
          <cell r="J1189" t="str">
            <v>-</v>
          </cell>
          <cell r="K1189" t="str">
            <v>-</v>
          </cell>
          <cell r="L1189" t="str">
            <v>-</v>
          </cell>
          <cell r="M1189" t="e">
            <v>#VALUE!</v>
          </cell>
          <cell r="N1189" t="e">
            <v>#VALUE!</v>
          </cell>
          <cell r="O1189" t="str">
            <v>-</v>
          </cell>
          <cell r="P1189" t="str">
            <v>-</v>
          </cell>
          <cell r="Q1189" t="str">
            <v>-</v>
          </cell>
          <cell r="R1189" t="e">
            <v>#VALUE!</v>
          </cell>
          <cell r="S1189" t="e">
            <v>#VALUE!</v>
          </cell>
          <cell r="T1189" t="str">
            <v>-</v>
          </cell>
          <cell r="U1189" t="str">
            <v>-</v>
          </cell>
          <cell r="V1189" t="str">
            <v>-</v>
          </cell>
          <cell r="W1189" t="e">
            <v>#VALUE!</v>
          </cell>
          <cell r="X1189" t="e">
            <v>#VALUE!</v>
          </cell>
          <cell r="Y1189">
            <v>1530</v>
          </cell>
          <cell r="Z1189">
            <v>1530</v>
          </cell>
          <cell r="AA1189">
            <v>1530</v>
          </cell>
          <cell r="AB1189">
            <v>0</v>
          </cell>
          <cell r="AC1189">
            <v>0</v>
          </cell>
          <cell r="AD1189">
            <v>0</v>
          </cell>
        </row>
        <row r="1190">
          <cell r="B1190" t="str">
            <v>완두콩,냉동3kg삼아</v>
          </cell>
          <cell r="C1190">
            <v>47</v>
          </cell>
          <cell r="D1190" t="str">
            <v>두류</v>
          </cell>
          <cell r="E1190" t="str">
            <v>완두콩,냉동</v>
          </cell>
          <cell r="F1190">
            <v>0</v>
          </cell>
          <cell r="G1190" t="str">
            <v>3kg</v>
          </cell>
          <cell r="H1190">
            <v>0</v>
          </cell>
          <cell r="I1190" t="str">
            <v>삼아</v>
          </cell>
          <cell r="J1190" t="str">
            <v>-</v>
          </cell>
          <cell r="K1190" t="str">
            <v>-</v>
          </cell>
          <cell r="L1190" t="str">
            <v>-</v>
          </cell>
          <cell r="M1190" t="e">
            <v>#VALUE!</v>
          </cell>
          <cell r="N1190" t="e">
            <v>#VALUE!</v>
          </cell>
          <cell r="O1190" t="str">
            <v>-</v>
          </cell>
          <cell r="P1190" t="str">
            <v>-</v>
          </cell>
          <cell r="Q1190" t="str">
            <v>-</v>
          </cell>
          <cell r="R1190" t="e">
            <v>#VALUE!</v>
          </cell>
          <cell r="S1190" t="e">
            <v>#VALUE!</v>
          </cell>
          <cell r="T1190" t="str">
            <v>-</v>
          </cell>
          <cell r="U1190" t="str">
            <v>-</v>
          </cell>
          <cell r="V1190" t="str">
            <v>-</v>
          </cell>
          <cell r="W1190" t="e">
            <v>#VALUE!</v>
          </cell>
          <cell r="X1190" t="e">
            <v>#VALUE!</v>
          </cell>
          <cell r="Y1190">
            <v>4650</v>
          </cell>
          <cell r="Z1190">
            <v>4770</v>
          </cell>
          <cell r="AA1190">
            <v>4770</v>
          </cell>
          <cell r="AB1190">
            <v>2.5806451612903225</v>
          </cell>
          <cell r="AC1190">
            <v>0</v>
          </cell>
          <cell r="AD1190">
            <v>0</v>
          </cell>
        </row>
        <row r="1191">
          <cell r="B1191" t="str">
            <v>콩가루400g생콩가루함양농협</v>
          </cell>
          <cell r="C1191">
            <v>48</v>
          </cell>
          <cell r="D1191" t="str">
            <v>두류</v>
          </cell>
          <cell r="E1191" t="str">
            <v>콩가루</v>
          </cell>
          <cell r="F1191">
            <v>0</v>
          </cell>
          <cell r="G1191" t="str">
            <v>400g</v>
          </cell>
          <cell r="H1191" t="str">
            <v>생콩가루</v>
          </cell>
          <cell r="I1191" t="str">
            <v>함양농협</v>
          </cell>
          <cell r="J1191" t="str">
            <v>-</v>
          </cell>
          <cell r="K1191" t="str">
            <v>-</v>
          </cell>
          <cell r="L1191" t="str">
            <v>-</v>
          </cell>
          <cell r="M1191" t="e">
            <v>#VALUE!</v>
          </cell>
          <cell r="N1191" t="e">
            <v>#VALUE!</v>
          </cell>
          <cell r="O1191" t="str">
            <v>-</v>
          </cell>
          <cell r="P1191">
            <v>2000</v>
          </cell>
          <cell r="Q1191">
            <v>2000</v>
          </cell>
          <cell r="R1191" t="e">
            <v>#VALUE!</v>
          </cell>
          <cell r="S1191">
            <v>0</v>
          </cell>
          <cell r="T1191" t="str">
            <v>-</v>
          </cell>
          <cell r="U1191">
            <v>1890</v>
          </cell>
          <cell r="V1191">
            <v>1890</v>
          </cell>
          <cell r="W1191" t="e">
            <v>#VALUE!</v>
          </cell>
          <cell r="X1191">
            <v>0</v>
          </cell>
          <cell r="Y1191">
            <v>7050</v>
          </cell>
          <cell r="Z1191">
            <v>5900</v>
          </cell>
          <cell r="AA1191">
            <v>5900</v>
          </cell>
          <cell r="AB1191">
            <v>-16.312056737588652</v>
          </cell>
          <cell r="AC1191">
            <v>0</v>
          </cell>
          <cell r="AD1191">
            <v>0</v>
          </cell>
        </row>
        <row r="1192">
          <cell r="B1192" t="str">
            <v>콩가루400g붉은콩가루함양농협</v>
          </cell>
          <cell r="C1192">
            <v>0</v>
          </cell>
          <cell r="D1192" t="str">
            <v>두류</v>
          </cell>
          <cell r="E1192" t="str">
            <v>콩가루</v>
          </cell>
          <cell r="F1192">
            <v>0</v>
          </cell>
          <cell r="G1192" t="str">
            <v>400g</v>
          </cell>
          <cell r="H1192" t="str">
            <v>붉은콩가루</v>
          </cell>
          <cell r="I1192" t="str">
            <v>함양농협</v>
          </cell>
          <cell r="J1192" t="str">
            <v>-</v>
          </cell>
          <cell r="K1192" t="str">
            <v>-</v>
          </cell>
          <cell r="L1192" t="str">
            <v>-</v>
          </cell>
          <cell r="M1192" t="e">
            <v>#VALUE!</v>
          </cell>
          <cell r="N1192" t="e">
            <v>#VALUE!</v>
          </cell>
          <cell r="O1192" t="str">
            <v>-</v>
          </cell>
          <cell r="P1192" t="str">
            <v>-</v>
          </cell>
          <cell r="Q1192" t="str">
            <v>-</v>
          </cell>
          <cell r="R1192" t="e">
            <v>#VALUE!</v>
          </cell>
          <cell r="S1192" t="e">
            <v>#VALUE!</v>
          </cell>
          <cell r="T1192" t="str">
            <v>-</v>
          </cell>
          <cell r="U1192" t="str">
            <v>-</v>
          </cell>
          <cell r="V1192" t="str">
            <v>-</v>
          </cell>
          <cell r="W1192" t="e">
            <v>#VALUE!</v>
          </cell>
          <cell r="X1192" t="e">
            <v>#VALUE!</v>
          </cell>
          <cell r="Y1192">
            <v>9350</v>
          </cell>
          <cell r="Z1192">
            <v>8300</v>
          </cell>
          <cell r="AA1192">
            <v>8300</v>
          </cell>
          <cell r="AB1192">
            <v>-11.229946524064172</v>
          </cell>
          <cell r="AC1192">
            <v>0</v>
          </cell>
          <cell r="AD1192">
            <v>0</v>
          </cell>
        </row>
        <row r="1193">
          <cell r="B1193" t="str">
            <v>콩가루400g생콩가루함양농협</v>
          </cell>
          <cell r="C1193">
            <v>0</v>
          </cell>
          <cell r="D1193" t="str">
            <v>두류</v>
          </cell>
          <cell r="E1193" t="str">
            <v>콩가루</v>
          </cell>
          <cell r="F1193">
            <v>0</v>
          </cell>
          <cell r="G1193" t="str">
            <v>400g</v>
          </cell>
          <cell r="H1193" t="str">
            <v>생콩가루</v>
          </cell>
          <cell r="I1193" t="str">
            <v>함양농협</v>
          </cell>
          <cell r="J1193" t="str">
            <v>-</v>
          </cell>
          <cell r="K1193" t="str">
            <v>-</v>
          </cell>
          <cell r="L1193" t="str">
            <v>-</v>
          </cell>
          <cell r="M1193" t="e">
            <v>#VALUE!</v>
          </cell>
          <cell r="N1193" t="e">
            <v>#VALUE!</v>
          </cell>
          <cell r="O1193" t="str">
            <v>-</v>
          </cell>
          <cell r="P1193">
            <v>2000</v>
          </cell>
          <cell r="Q1193" t="str">
            <v>-</v>
          </cell>
          <cell r="R1193" t="e">
            <v>#VALUE!</v>
          </cell>
          <cell r="S1193" t="e">
            <v>#VALUE!</v>
          </cell>
          <cell r="T1193" t="str">
            <v>-</v>
          </cell>
          <cell r="U1193">
            <v>1890</v>
          </cell>
          <cell r="V1193" t="str">
            <v>-</v>
          </cell>
          <cell r="W1193" t="e">
            <v>#VALUE!</v>
          </cell>
          <cell r="X1193" t="e">
            <v>#VALUE!</v>
          </cell>
          <cell r="Y1193">
            <v>7050</v>
          </cell>
          <cell r="Z1193">
            <v>5900</v>
          </cell>
          <cell r="AA1193">
            <v>5900</v>
          </cell>
          <cell r="AB1193">
            <v>-16.312056737588652</v>
          </cell>
          <cell r="AC1193">
            <v>0</v>
          </cell>
          <cell r="AD1193">
            <v>0</v>
          </cell>
        </row>
        <row r="1194">
          <cell r="B1194" t="str">
            <v>콩가루500g생콩가루기린농협</v>
          </cell>
          <cell r="C1194">
            <v>0</v>
          </cell>
          <cell r="D1194" t="str">
            <v>두류</v>
          </cell>
          <cell r="E1194" t="str">
            <v>콩가루</v>
          </cell>
          <cell r="F1194">
            <v>0</v>
          </cell>
          <cell r="G1194" t="str">
            <v>500g</v>
          </cell>
          <cell r="H1194" t="str">
            <v>생콩가루</v>
          </cell>
          <cell r="I1194" t="str">
            <v>기린농협</v>
          </cell>
          <cell r="J1194" t="str">
            <v>-</v>
          </cell>
          <cell r="K1194" t="str">
            <v>-</v>
          </cell>
          <cell r="L1194" t="str">
            <v>-</v>
          </cell>
          <cell r="M1194" t="e">
            <v>#VALUE!</v>
          </cell>
          <cell r="N1194" t="e">
            <v>#VALUE!</v>
          </cell>
          <cell r="O1194" t="str">
            <v>-</v>
          </cell>
          <cell r="P1194" t="str">
            <v>-</v>
          </cell>
          <cell r="Q1194" t="str">
            <v>-</v>
          </cell>
          <cell r="R1194" t="e">
            <v>#VALUE!</v>
          </cell>
          <cell r="S1194" t="e">
            <v>#VALUE!</v>
          </cell>
          <cell r="T1194" t="str">
            <v>-</v>
          </cell>
          <cell r="U1194" t="str">
            <v>-</v>
          </cell>
          <cell r="V1194" t="str">
            <v>-</v>
          </cell>
          <cell r="W1194" t="e">
            <v>#VALUE!</v>
          </cell>
          <cell r="X1194" t="e">
            <v>#VALUE!</v>
          </cell>
          <cell r="Y1194">
            <v>6450</v>
          </cell>
          <cell r="Z1194">
            <v>9300</v>
          </cell>
          <cell r="AA1194">
            <v>9300</v>
          </cell>
          <cell r="AB1194">
            <v>44.186046511627907</v>
          </cell>
          <cell r="AC1194">
            <v>0</v>
          </cell>
          <cell r="AD1194">
            <v>0</v>
          </cell>
        </row>
        <row r="1195">
          <cell r="B1195" t="str">
            <v>콩가루500g붉은콩가루기린농협</v>
          </cell>
          <cell r="C1195">
            <v>0</v>
          </cell>
          <cell r="D1195" t="str">
            <v>두류</v>
          </cell>
          <cell r="E1195" t="str">
            <v>콩가루</v>
          </cell>
          <cell r="F1195">
            <v>0</v>
          </cell>
          <cell r="G1195" t="str">
            <v>500g</v>
          </cell>
          <cell r="H1195" t="str">
            <v>붉은콩가루</v>
          </cell>
          <cell r="I1195" t="str">
            <v>기린농협</v>
          </cell>
          <cell r="J1195" t="str">
            <v>-</v>
          </cell>
          <cell r="K1195" t="str">
            <v>-</v>
          </cell>
          <cell r="L1195" t="str">
            <v>-</v>
          </cell>
          <cell r="M1195" t="e">
            <v>#VALUE!</v>
          </cell>
          <cell r="N1195" t="e">
            <v>#VALUE!</v>
          </cell>
          <cell r="O1195" t="str">
            <v>-</v>
          </cell>
          <cell r="P1195" t="str">
            <v>-</v>
          </cell>
          <cell r="Q1195" t="str">
            <v>-</v>
          </cell>
          <cell r="R1195" t="e">
            <v>#VALUE!</v>
          </cell>
          <cell r="S1195" t="e">
            <v>#VALUE!</v>
          </cell>
          <cell r="T1195" t="str">
            <v>-</v>
          </cell>
          <cell r="U1195" t="str">
            <v>-</v>
          </cell>
          <cell r="V1195" t="str">
            <v>-</v>
          </cell>
          <cell r="W1195" t="e">
            <v>#VALUE!</v>
          </cell>
          <cell r="X1195" t="e">
            <v>#VALUE!</v>
          </cell>
          <cell r="Y1195">
            <v>7100</v>
          </cell>
          <cell r="Z1195">
            <v>10800</v>
          </cell>
          <cell r="AA1195">
            <v>10800</v>
          </cell>
          <cell r="AB1195">
            <v>52.112676056338032</v>
          </cell>
          <cell r="AC1195">
            <v>0</v>
          </cell>
          <cell r="AD1195">
            <v>0</v>
          </cell>
        </row>
        <row r="1196">
          <cell r="B1196" t="str">
            <v>콩통조림2.5kg강낭콩</v>
          </cell>
          <cell r="C1196">
            <v>49</v>
          </cell>
          <cell r="D1196" t="str">
            <v>두류</v>
          </cell>
          <cell r="E1196" t="str">
            <v>콩통조림</v>
          </cell>
          <cell r="F1196">
            <v>0</v>
          </cell>
          <cell r="G1196" t="str">
            <v>2.5kg</v>
          </cell>
          <cell r="H1196" t="str">
            <v>강낭콩</v>
          </cell>
          <cell r="I1196">
            <v>0</v>
          </cell>
          <cell r="J1196">
            <v>5600</v>
          </cell>
          <cell r="K1196">
            <v>6200</v>
          </cell>
          <cell r="L1196">
            <v>6200</v>
          </cell>
          <cell r="M1196">
            <v>10.714285714285714</v>
          </cell>
          <cell r="N1196">
            <v>0</v>
          </cell>
          <cell r="O1196" t="str">
            <v>-</v>
          </cell>
          <cell r="P1196" t="str">
            <v>-</v>
          </cell>
          <cell r="Q1196" t="str">
            <v>-</v>
          </cell>
          <cell r="R1196" t="e">
            <v>#VALUE!</v>
          </cell>
          <cell r="S1196" t="e">
            <v>#VALUE!</v>
          </cell>
          <cell r="T1196" t="str">
            <v>-</v>
          </cell>
          <cell r="U1196" t="str">
            <v>-</v>
          </cell>
          <cell r="V1196" t="str">
            <v>-</v>
          </cell>
          <cell r="W1196" t="e">
            <v>#VALUE!</v>
          </cell>
          <cell r="X1196" t="e">
            <v>#VALUE!</v>
          </cell>
          <cell r="Y1196">
            <v>6650</v>
          </cell>
          <cell r="Z1196">
            <v>3980</v>
          </cell>
          <cell r="AA1196">
            <v>6520</v>
          </cell>
          <cell r="AB1196">
            <v>-1.9548872180451127</v>
          </cell>
          <cell r="AC1196">
            <v>63.819095477386938</v>
          </cell>
          <cell r="AD1196">
            <v>0</v>
          </cell>
        </row>
        <row r="1197">
          <cell r="B1197" t="str">
            <v>콩통조림2.7kg베이키드빈스</v>
          </cell>
          <cell r="C1197">
            <v>0</v>
          </cell>
          <cell r="D1197" t="str">
            <v>두류</v>
          </cell>
          <cell r="E1197" t="str">
            <v>콩통조림</v>
          </cell>
          <cell r="F1197">
            <v>0</v>
          </cell>
          <cell r="G1197" t="str">
            <v>2.7kg</v>
          </cell>
          <cell r="H1197" t="str">
            <v>베이키드빈스</v>
          </cell>
          <cell r="I1197">
            <v>0</v>
          </cell>
          <cell r="J1197">
            <v>4950</v>
          </cell>
          <cell r="K1197">
            <v>4950</v>
          </cell>
          <cell r="L1197">
            <v>4950</v>
          </cell>
          <cell r="M1197">
            <v>0</v>
          </cell>
          <cell r="N1197">
            <v>0</v>
          </cell>
          <cell r="O1197" t="str">
            <v>-</v>
          </cell>
          <cell r="P1197" t="str">
            <v>-</v>
          </cell>
          <cell r="Q1197" t="str">
            <v>-</v>
          </cell>
          <cell r="R1197" t="e">
            <v>#VALUE!</v>
          </cell>
          <cell r="S1197" t="e">
            <v>#VALUE!</v>
          </cell>
          <cell r="T1197">
            <v>7080</v>
          </cell>
          <cell r="U1197" t="str">
            <v>-</v>
          </cell>
          <cell r="V1197" t="str">
            <v>-</v>
          </cell>
          <cell r="W1197" t="e">
            <v>#VALUE!</v>
          </cell>
          <cell r="X1197" t="e">
            <v>#VALUE!</v>
          </cell>
          <cell r="Y1197">
            <v>6100</v>
          </cell>
          <cell r="Z1197">
            <v>6100</v>
          </cell>
          <cell r="AA1197">
            <v>6100</v>
          </cell>
          <cell r="AB1197">
            <v>0</v>
          </cell>
          <cell r="AC1197">
            <v>0</v>
          </cell>
          <cell r="AD1197">
            <v>0</v>
          </cell>
        </row>
        <row r="1198">
          <cell r="B1198" t="str">
            <v>콩통조림400g완두콩삼아</v>
          </cell>
          <cell r="C1198">
            <v>0</v>
          </cell>
          <cell r="D1198" t="str">
            <v>두류</v>
          </cell>
          <cell r="E1198" t="str">
            <v>콩통조림</v>
          </cell>
          <cell r="F1198">
            <v>0</v>
          </cell>
          <cell r="G1198" t="str">
            <v>400g</v>
          </cell>
          <cell r="H1198" t="str">
            <v>완두콩</v>
          </cell>
          <cell r="I1198" t="str">
            <v>삼아</v>
          </cell>
          <cell r="J1198">
            <v>710</v>
          </cell>
          <cell r="K1198">
            <v>710</v>
          </cell>
          <cell r="L1198">
            <v>710</v>
          </cell>
          <cell r="M1198">
            <v>0</v>
          </cell>
          <cell r="N1198">
            <v>0</v>
          </cell>
          <cell r="O1198">
            <v>990</v>
          </cell>
          <cell r="P1198">
            <v>800</v>
          </cell>
          <cell r="Q1198">
            <v>800</v>
          </cell>
          <cell r="R1198">
            <v>-19.19191919191919</v>
          </cell>
          <cell r="S1198">
            <v>0</v>
          </cell>
          <cell r="T1198">
            <v>950</v>
          </cell>
          <cell r="U1198">
            <v>950</v>
          </cell>
          <cell r="V1198">
            <v>950</v>
          </cell>
          <cell r="W1198">
            <v>0</v>
          </cell>
          <cell r="X1198">
            <v>0</v>
          </cell>
          <cell r="Y1198">
            <v>760</v>
          </cell>
          <cell r="Z1198">
            <v>790</v>
          </cell>
          <cell r="AA1198">
            <v>790</v>
          </cell>
          <cell r="AB1198">
            <v>3.9473684210526314</v>
          </cell>
          <cell r="AC1198">
            <v>0</v>
          </cell>
          <cell r="AD1198">
            <v>0</v>
          </cell>
        </row>
        <row r="1199">
          <cell r="B1199" t="str">
            <v>튀긴두부(유부)300g조미유부풀무원</v>
          </cell>
          <cell r="C1199">
            <v>50</v>
          </cell>
          <cell r="D1199" t="str">
            <v>두류</v>
          </cell>
          <cell r="E1199" t="str">
            <v>튀긴두부(유부)</v>
          </cell>
          <cell r="F1199">
            <v>0</v>
          </cell>
          <cell r="G1199" t="str">
            <v>300g</v>
          </cell>
          <cell r="H1199" t="str">
            <v>조미유부</v>
          </cell>
          <cell r="I1199" t="str">
            <v>풀무원</v>
          </cell>
          <cell r="J1199" t="str">
            <v>-</v>
          </cell>
          <cell r="K1199" t="str">
            <v>-</v>
          </cell>
          <cell r="L1199" t="str">
            <v>-</v>
          </cell>
          <cell r="M1199" t="e">
            <v>#VALUE!</v>
          </cell>
          <cell r="N1199" t="e">
            <v>#VALUE!</v>
          </cell>
          <cell r="O1199" t="str">
            <v>-</v>
          </cell>
          <cell r="P1199" t="str">
            <v>-</v>
          </cell>
          <cell r="Q1199" t="str">
            <v>-</v>
          </cell>
          <cell r="R1199" t="e">
            <v>#VALUE!</v>
          </cell>
          <cell r="S1199" t="e">
            <v>#VALUE!</v>
          </cell>
          <cell r="T1199">
            <v>4100</v>
          </cell>
          <cell r="U1199">
            <v>4100</v>
          </cell>
          <cell r="V1199">
            <v>4100</v>
          </cell>
          <cell r="W1199">
            <v>0</v>
          </cell>
          <cell r="X1199">
            <v>0</v>
          </cell>
          <cell r="Y1199">
            <v>4500</v>
          </cell>
          <cell r="Z1199">
            <v>4990</v>
          </cell>
          <cell r="AA1199">
            <v>4990</v>
          </cell>
          <cell r="AB1199">
            <v>10.888888888888889</v>
          </cell>
          <cell r="AC1199">
            <v>0</v>
          </cell>
          <cell r="AD1199">
            <v>0</v>
          </cell>
        </row>
        <row r="1200">
          <cell r="B1200" t="str">
            <v>튀긴두부(유부)/삼호300g냉동제일제당</v>
          </cell>
          <cell r="C1200">
            <v>0</v>
          </cell>
          <cell r="D1200" t="str">
            <v>두류</v>
          </cell>
          <cell r="E1200" t="str">
            <v>튀긴두부(유부)</v>
          </cell>
          <cell r="F1200" t="str">
            <v>/삼호</v>
          </cell>
          <cell r="G1200" t="str">
            <v>300g</v>
          </cell>
          <cell r="H1200" t="str">
            <v>냉동</v>
          </cell>
          <cell r="I1200" t="str">
            <v>제일제당</v>
          </cell>
          <cell r="J1200" t="str">
            <v>-</v>
          </cell>
          <cell r="K1200">
            <v>3800</v>
          </cell>
          <cell r="L1200">
            <v>3650</v>
          </cell>
          <cell r="M1200" t="e">
            <v>#VALUE!</v>
          </cell>
          <cell r="N1200">
            <v>-3.9473684210526314</v>
          </cell>
          <cell r="O1200" t="str">
            <v>-</v>
          </cell>
          <cell r="P1200" t="str">
            <v>-</v>
          </cell>
          <cell r="Q1200" t="str">
            <v>-</v>
          </cell>
          <cell r="R1200" t="e">
            <v>#VALUE!</v>
          </cell>
          <cell r="S1200" t="e">
            <v>#VALUE!</v>
          </cell>
          <cell r="T1200">
            <v>2990</v>
          </cell>
          <cell r="U1200" t="str">
            <v>-</v>
          </cell>
          <cell r="V1200" t="str">
            <v>-</v>
          </cell>
          <cell r="W1200" t="e">
            <v>#VALUE!</v>
          </cell>
          <cell r="X1200" t="e">
            <v>#VALUE!</v>
          </cell>
          <cell r="Y1200">
            <v>4110</v>
          </cell>
          <cell r="Z1200">
            <v>3640</v>
          </cell>
          <cell r="AA1200">
            <v>3640</v>
          </cell>
          <cell r="AB1200">
            <v>-11.435523114355231</v>
          </cell>
          <cell r="AC1200">
            <v>0</v>
          </cell>
          <cell r="AD1200">
            <v>0</v>
          </cell>
        </row>
        <row r="1201">
          <cell r="B1201" t="str">
            <v>튀긴두부(유부)60g냉장동원</v>
          </cell>
          <cell r="C1201">
            <v>0</v>
          </cell>
          <cell r="D1201" t="str">
            <v>두류</v>
          </cell>
          <cell r="E1201" t="str">
            <v>튀긴두부(유부)</v>
          </cell>
          <cell r="F1201">
            <v>0</v>
          </cell>
          <cell r="G1201" t="str">
            <v>60g</v>
          </cell>
          <cell r="H1201" t="str">
            <v>냉장</v>
          </cell>
          <cell r="I1201" t="str">
            <v>동원</v>
          </cell>
          <cell r="J1201" t="str">
            <v>-</v>
          </cell>
          <cell r="K1201" t="str">
            <v>-</v>
          </cell>
          <cell r="L1201">
            <v>530</v>
          </cell>
          <cell r="M1201" t="e">
            <v>#VALUE!</v>
          </cell>
          <cell r="N1201" t="e">
            <v>#VALUE!</v>
          </cell>
          <cell r="O1201" t="str">
            <v>-</v>
          </cell>
          <cell r="P1201" t="str">
            <v>-</v>
          </cell>
          <cell r="Q1201" t="str">
            <v>-</v>
          </cell>
          <cell r="R1201" t="e">
            <v>#VALUE!</v>
          </cell>
          <cell r="S1201" t="e">
            <v>#VALUE!</v>
          </cell>
          <cell r="T1201" t="str">
            <v>-</v>
          </cell>
          <cell r="U1201" t="str">
            <v>-</v>
          </cell>
          <cell r="V1201" t="str">
            <v>-</v>
          </cell>
          <cell r="W1201" t="e">
            <v>#VALUE!</v>
          </cell>
          <cell r="X1201" t="e">
            <v>#VALUE!</v>
          </cell>
          <cell r="Y1201">
            <v>650</v>
          </cell>
          <cell r="Z1201" t="str">
            <v>-</v>
          </cell>
          <cell r="AA1201" t="str">
            <v>-</v>
          </cell>
          <cell r="AB1201" t="e">
            <v>#VALUE!</v>
          </cell>
          <cell r="AC1201" t="e">
            <v>#VALUE!</v>
          </cell>
          <cell r="AD1201">
            <v>0</v>
          </cell>
        </row>
        <row r="1202">
          <cell r="B1202" t="str">
            <v>튀긴두부(유부)/삼호60g제일제당</v>
          </cell>
          <cell r="C1202">
            <v>0</v>
          </cell>
          <cell r="D1202" t="str">
            <v>두류</v>
          </cell>
          <cell r="E1202" t="str">
            <v>튀긴두부(유부)</v>
          </cell>
          <cell r="F1202" t="str">
            <v>/삼호</v>
          </cell>
          <cell r="G1202" t="str">
            <v>60g</v>
          </cell>
          <cell r="H1202">
            <v>0</v>
          </cell>
          <cell r="I1202" t="str">
            <v>제일제당</v>
          </cell>
          <cell r="J1202" t="str">
            <v>-</v>
          </cell>
          <cell r="K1202" t="str">
            <v>-</v>
          </cell>
          <cell r="L1202" t="str">
            <v>-</v>
          </cell>
          <cell r="M1202" t="e">
            <v>#VALUE!</v>
          </cell>
          <cell r="N1202" t="e">
            <v>#VALUE!</v>
          </cell>
          <cell r="O1202" t="str">
            <v>-</v>
          </cell>
          <cell r="P1202" t="str">
            <v>-</v>
          </cell>
          <cell r="Q1202" t="str">
            <v>-</v>
          </cell>
          <cell r="R1202" t="e">
            <v>#VALUE!</v>
          </cell>
          <cell r="S1202" t="e">
            <v>#VALUE!</v>
          </cell>
          <cell r="T1202" t="str">
            <v>-</v>
          </cell>
          <cell r="U1202">
            <v>900</v>
          </cell>
          <cell r="V1202">
            <v>900</v>
          </cell>
          <cell r="W1202" t="e">
            <v>#VALUE!</v>
          </cell>
          <cell r="X1202">
            <v>0</v>
          </cell>
          <cell r="Y1202" t="str">
            <v>-</v>
          </cell>
          <cell r="Z1202" t="str">
            <v>-</v>
          </cell>
          <cell r="AA1202" t="str">
            <v>-</v>
          </cell>
          <cell r="AB1202" t="e">
            <v>#VALUE!</v>
          </cell>
          <cell r="AC1202" t="e">
            <v>#VALUE!</v>
          </cell>
          <cell r="AD1202">
            <v>0</v>
          </cell>
        </row>
        <row r="1203">
          <cell r="B1203" t="str">
            <v>튀긴두부(유부)/대림kg냉동유부대림</v>
          </cell>
          <cell r="C1203">
            <v>0</v>
          </cell>
          <cell r="D1203" t="str">
            <v>두류</v>
          </cell>
          <cell r="E1203" t="str">
            <v>튀긴두부(유부)</v>
          </cell>
          <cell r="F1203" t="str">
            <v>/대림</v>
          </cell>
          <cell r="G1203" t="str">
            <v>kg</v>
          </cell>
          <cell r="H1203" t="str">
            <v>냉동유부</v>
          </cell>
          <cell r="I1203" t="str">
            <v>대림</v>
          </cell>
          <cell r="J1203">
            <v>9900</v>
          </cell>
          <cell r="K1203">
            <v>9900</v>
          </cell>
          <cell r="L1203">
            <v>9900</v>
          </cell>
          <cell r="M1203">
            <v>0</v>
          </cell>
          <cell r="N1203">
            <v>0</v>
          </cell>
          <cell r="O1203">
            <v>9500</v>
          </cell>
          <cell r="P1203" t="str">
            <v>-</v>
          </cell>
          <cell r="Q1203" t="str">
            <v>-</v>
          </cell>
          <cell r="R1203" t="e">
            <v>#VALUE!</v>
          </cell>
          <cell r="S1203" t="e">
            <v>#VALUE!</v>
          </cell>
          <cell r="T1203">
            <v>9960</v>
          </cell>
          <cell r="U1203" t="str">
            <v>-</v>
          </cell>
          <cell r="V1203" t="str">
            <v>-</v>
          </cell>
          <cell r="W1203" t="e">
            <v>#VALUE!</v>
          </cell>
          <cell r="X1203" t="e">
            <v>#VALUE!</v>
          </cell>
          <cell r="Y1203">
            <v>11820</v>
          </cell>
          <cell r="Z1203">
            <v>12350</v>
          </cell>
          <cell r="AA1203">
            <v>12350</v>
          </cell>
          <cell r="AB1203">
            <v>4.4839255499153978</v>
          </cell>
          <cell r="AC1203">
            <v>0</v>
          </cell>
          <cell r="AD1203">
            <v>0</v>
          </cell>
        </row>
        <row r="1204">
          <cell r="B1204" t="str">
            <v>튀긴두부(유부)kg슬라이스대림</v>
          </cell>
          <cell r="C1204">
            <v>0</v>
          </cell>
          <cell r="D1204" t="str">
            <v>두류</v>
          </cell>
          <cell r="E1204" t="str">
            <v>튀긴두부(유부)</v>
          </cell>
          <cell r="F1204">
            <v>0</v>
          </cell>
          <cell r="G1204" t="str">
            <v>kg</v>
          </cell>
          <cell r="H1204" t="str">
            <v>슬라이스</v>
          </cell>
          <cell r="I1204" t="str">
            <v>대림</v>
          </cell>
          <cell r="J1204">
            <v>8900</v>
          </cell>
          <cell r="K1204">
            <v>8900</v>
          </cell>
          <cell r="L1204">
            <v>8900</v>
          </cell>
          <cell r="M1204">
            <v>0</v>
          </cell>
          <cell r="N1204">
            <v>0</v>
          </cell>
          <cell r="O1204">
            <v>10000</v>
          </cell>
          <cell r="P1204" t="str">
            <v>-</v>
          </cell>
          <cell r="Q1204" t="str">
            <v>-</v>
          </cell>
          <cell r="R1204" t="e">
            <v>#VALUE!</v>
          </cell>
          <cell r="S1204" t="e">
            <v>#VALUE!</v>
          </cell>
          <cell r="T1204" t="str">
            <v>-</v>
          </cell>
          <cell r="U1204" t="str">
            <v>-</v>
          </cell>
          <cell r="V1204" t="str">
            <v>-</v>
          </cell>
          <cell r="W1204" t="e">
            <v>#VALUE!</v>
          </cell>
          <cell r="X1204" t="e">
            <v>#VALUE!</v>
          </cell>
          <cell r="Y1204">
            <v>11820</v>
          </cell>
          <cell r="Z1204">
            <v>9500</v>
          </cell>
          <cell r="AA1204">
            <v>9500</v>
          </cell>
          <cell r="AB1204">
            <v>-19.627749576988155</v>
          </cell>
          <cell r="AC1204">
            <v>0</v>
          </cell>
          <cell r="AD1204">
            <v>0</v>
          </cell>
        </row>
        <row r="1205">
          <cell r="B1205" t="str">
            <v>튀긴두부(유부)/삼호500g냉동,165개입제일제당</v>
          </cell>
          <cell r="C1205">
            <v>0</v>
          </cell>
          <cell r="D1205" t="str">
            <v>두류</v>
          </cell>
          <cell r="E1205" t="str">
            <v>튀긴두부(유부)</v>
          </cell>
          <cell r="F1205" t="str">
            <v>/삼호</v>
          </cell>
          <cell r="G1205" t="str">
            <v>500g</v>
          </cell>
          <cell r="H1205" t="str">
            <v>냉동,165개입</v>
          </cell>
          <cell r="I1205" t="str">
            <v>제일제당</v>
          </cell>
          <cell r="J1205">
            <v>4900</v>
          </cell>
          <cell r="K1205">
            <v>4330</v>
          </cell>
          <cell r="L1205">
            <v>4900</v>
          </cell>
          <cell r="M1205">
            <v>0</v>
          </cell>
          <cell r="N1205">
            <v>13.163972286374134</v>
          </cell>
          <cell r="O1205" t="str">
            <v>-</v>
          </cell>
          <cell r="P1205" t="str">
            <v>-</v>
          </cell>
          <cell r="Q1205" t="str">
            <v>-</v>
          </cell>
          <cell r="R1205" t="e">
            <v>#VALUE!</v>
          </cell>
          <cell r="S1205" t="e">
            <v>#VALUE!</v>
          </cell>
          <cell r="T1205" t="str">
            <v>-</v>
          </cell>
          <cell r="U1205">
            <v>4970</v>
          </cell>
          <cell r="V1205">
            <v>4970</v>
          </cell>
          <cell r="W1205" t="e">
            <v>#VALUE!</v>
          </cell>
          <cell r="X1205">
            <v>0</v>
          </cell>
          <cell r="Y1205">
            <v>5590</v>
          </cell>
          <cell r="Z1205">
            <v>5590</v>
          </cell>
          <cell r="AA1205">
            <v>5590</v>
          </cell>
          <cell r="AB1205">
            <v>0</v>
          </cell>
          <cell r="AC1205">
            <v>0</v>
          </cell>
          <cell r="AD1205">
            <v>0</v>
          </cell>
        </row>
        <row r="1206">
          <cell r="B1206" t="str">
            <v>튀긴두부(유부)/동원340g17.8g동원</v>
          </cell>
          <cell r="C1206">
            <v>0</v>
          </cell>
          <cell r="D1206" t="str">
            <v>두류</v>
          </cell>
          <cell r="E1206" t="str">
            <v>튀긴두부(유부)</v>
          </cell>
          <cell r="F1206" t="str">
            <v>/동원</v>
          </cell>
          <cell r="G1206" t="str">
            <v>340g</v>
          </cell>
          <cell r="H1206" t="str">
            <v>17.8g</v>
          </cell>
          <cell r="I1206" t="str">
            <v>동원</v>
          </cell>
          <cell r="J1206">
            <v>3190</v>
          </cell>
          <cell r="K1206">
            <v>3200</v>
          </cell>
          <cell r="L1206">
            <v>3190</v>
          </cell>
          <cell r="M1206">
            <v>0</v>
          </cell>
          <cell r="N1206">
            <v>-0.3125</v>
          </cell>
          <cell r="O1206" t="str">
            <v>-</v>
          </cell>
          <cell r="P1206" t="str">
            <v>-</v>
          </cell>
          <cell r="Q1206" t="str">
            <v>-</v>
          </cell>
          <cell r="R1206" t="e">
            <v>#VALUE!</v>
          </cell>
          <cell r="S1206" t="e">
            <v>#VALUE!</v>
          </cell>
          <cell r="T1206" t="str">
            <v>-</v>
          </cell>
          <cell r="U1206">
            <v>3650</v>
          </cell>
          <cell r="V1206">
            <v>3650</v>
          </cell>
          <cell r="W1206" t="e">
            <v>#VALUE!</v>
          </cell>
          <cell r="X1206">
            <v>0</v>
          </cell>
          <cell r="Y1206">
            <v>3960</v>
          </cell>
          <cell r="Z1206">
            <v>4480</v>
          </cell>
          <cell r="AA1206">
            <v>4480</v>
          </cell>
          <cell r="AB1206">
            <v>13.131313131313131</v>
          </cell>
          <cell r="AC1206">
            <v>0</v>
          </cell>
          <cell r="AD1206">
            <v>0</v>
          </cell>
        </row>
        <row r="1207">
          <cell r="B1207" t="str">
            <v>콩나물국산400g국산콩나물풀무원</v>
          </cell>
          <cell r="C1207">
            <v>51</v>
          </cell>
          <cell r="D1207" t="str">
            <v>두류</v>
          </cell>
          <cell r="E1207" t="str">
            <v>콩나물</v>
          </cell>
          <cell r="F1207" t="str">
            <v>국산</v>
          </cell>
          <cell r="G1207" t="str">
            <v>400g</v>
          </cell>
          <cell r="H1207" t="str">
            <v>국산콩나물</v>
          </cell>
          <cell r="I1207" t="str">
            <v>풀무원</v>
          </cell>
          <cell r="J1207" t="str">
            <v>-</v>
          </cell>
          <cell r="K1207" t="str">
            <v>-</v>
          </cell>
          <cell r="L1207" t="str">
            <v>-</v>
          </cell>
          <cell r="M1207" t="e">
            <v>#VALUE!</v>
          </cell>
          <cell r="N1207" t="e">
            <v>#VALUE!</v>
          </cell>
          <cell r="O1207" t="str">
            <v>-</v>
          </cell>
          <cell r="P1207" t="str">
            <v>-</v>
          </cell>
          <cell r="Q1207" t="str">
            <v>-</v>
          </cell>
          <cell r="R1207" t="e">
            <v>#VALUE!</v>
          </cell>
          <cell r="S1207" t="e">
            <v>#VALUE!</v>
          </cell>
          <cell r="T1207">
            <v>2320</v>
          </cell>
          <cell r="U1207">
            <v>2880</v>
          </cell>
          <cell r="V1207">
            <v>2320</v>
          </cell>
          <cell r="W1207">
            <v>0</v>
          </cell>
          <cell r="X1207">
            <v>-19.444444444444443</v>
          </cell>
          <cell r="Y1207">
            <v>2450</v>
          </cell>
          <cell r="Z1207">
            <v>2450</v>
          </cell>
          <cell r="AA1207">
            <v>2450</v>
          </cell>
          <cell r="AB1207">
            <v>0</v>
          </cell>
          <cell r="AC1207">
            <v>0</v>
          </cell>
          <cell r="AD1207">
            <v>0</v>
          </cell>
        </row>
        <row r="1208">
          <cell r="B1208" t="str">
            <v>콩나물국산300g유기농콩나물풀무원</v>
          </cell>
          <cell r="C1208">
            <v>0</v>
          </cell>
          <cell r="D1208" t="str">
            <v>두류</v>
          </cell>
          <cell r="E1208" t="str">
            <v>콩나물</v>
          </cell>
          <cell r="F1208" t="str">
            <v>국산</v>
          </cell>
          <cell r="G1208" t="str">
            <v>300g</v>
          </cell>
          <cell r="H1208" t="str">
            <v>유기농콩나물</v>
          </cell>
          <cell r="I1208" t="str">
            <v>풀무원</v>
          </cell>
          <cell r="J1208" t="str">
            <v>-</v>
          </cell>
          <cell r="K1208" t="str">
            <v>-</v>
          </cell>
          <cell r="L1208" t="str">
            <v>-</v>
          </cell>
          <cell r="M1208" t="e">
            <v>#VALUE!</v>
          </cell>
          <cell r="N1208" t="e">
            <v>#VALUE!</v>
          </cell>
          <cell r="O1208" t="str">
            <v>-</v>
          </cell>
          <cell r="P1208" t="str">
            <v>-</v>
          </cell>
          <cell r="Q1208" t="str">
            <v>-</v>
          </cell>
          <cell r="R1208" t="e">
            <v>#VALUE!</v>
          </cell>
          <cell r="S1208" t="e">
            <v>#VALUE!</v>
          </cell>
          <cell r="T1208" t="str">
            <v>-</v>
          </cell>
          <cell r="U1208">
            <v>1740</v>
          </cell>
          <cell r="V1208">
            <v>2170</v>
          </cell>
          <cell r="W1208" t="e">
            <v>#VALUE!</v>
          </cell>
          <cell r="X1208">
            <v>24.712643678160919</v>
          </cell>
          <cell r="Y1208">
            <v>2230</v>
          </cell>
          <cell r="Z1208">
            <v>2230</v>
          </cell>
          <cell r="AA1208">
            <v>2230</v>
          </cell>
          <cell r="AB1208">
            <v>0</v>
          </cell>
          <cell r="AC1208">
            <v>0</v>
          </cell>
          <cell r="AD1208">
            <v>0</v>
          </cell>
        </row>
        <row r="1209">
          <cell r="B1209" t="str">
            <v>콩나물국산400g국산콩나물제일제당</v>
          </cell>
          <cell r="C1209">
            <v>0</v>
          </cell>
          <cell r="D1209" t="str">
            <v>두류</v>
          </cell>
          <cell r="E1209" t="str">
            <v>콩나물</v>
          </cell>
          <cell r="F1209" t="str">
            <v>국산</v>
          </cell>
          <cell r="G1209" t="str">
            <v>400g</v>
          </cell>
          <cell r="H1209" t="str">
            <v>국산콩나물</v>
          </cell>
          <cell r="I1209" t="str">
            <v>제일제당</v>
          </cell>
          <cell r="J1209">
            <v>2260</v>
          </cell>
          <cell r="K1209">
            <v>2500</v>
          </cell>
          <cell r="L1209">
            <v>2500</v>
          </cell>
          <cell r="M1209">
            <v>10.619469026548673</v>
          </cell>
          <cell r="N1209">
            <v>0</v>
          </cell>
          <cell r="O1209" t="str">
            <v>-</v>
          </cell>
          <cell r="P1209" t="str">
            <v>-</v>
          </cell>
          <cell r="Q1209">
            <v>2190</v>
          </cell>
          <cell r="R1209" t="e">
            <v>#VALUE!</v>
          </cell>
          <cell r="S1209" t="e">
            <v>#VALUE!</v>
          </cell>
          <cell r="T1209">
            <v>2230</v>
          </cell>
          <cell r="U1209">
            <v>1980</v>
          </cell>
          <cell r="V1209">
            <v>1980</v>
          </cell>
          <cell r="W1209">
            <v>-11.210762331838565</v>
          </cell>
          <cell r="X1209">
            <v>0</v>
          </cell>
          <cell r="Y1209">
            <v>1980</v>
          </cell>
          <cell r="Z1209">
            <v>1980</v>
          </cell>
          <cell r="AA1209">
            <v>1980</v>
          </cell>
          <cell r="AB1209">
            <v>0</v>
          </cell>
          <cell r="AC1209">
            <v>0</v>
          </cell>
          <cell r="AD1209">
            <v>0</v>
          </cell>
        </row>
        <row r="1210">
          <cell r="B1210" t="str">
            <v>콩나물300g숙주나물풀무원</v>
          </cell>
          <cell r="C1210">
            <v>0</v>
          </cell>
          <cell r="D1210" t="str">
            <v>두류</v>
          </cell>
          <cell r="E1210" t="str">
            <v>콩나물</v>
          </cell>
          <cell r="F1210">
            <v>0</v>
          </cell>
          <cell r="G1210" t="str">
            <v>300g</v>
          </cell>
          <cell r="H1210" t="str">
            <v>숙주나물</v>
          </cell>
          <cell r="I1210" t="str">
            <v>풀무원</v>
          </cell>
          <cell r="J1210" t="str">
            <v>-</v>
          </cell>
          <cell r="K1210" t="str">
            <v>-</v>
          </cell>
          <cell r="L1210" t="str">
            <v>-</v>
          </cell>
          <cell r="M1210" t="e">
            <v>#VALUE!</v>
          </cell>
          <cell r="N1210" t="e">
            <v>#VALUE!</v>
          </cell>
          <cell r="O1210" t="str">
            <v>-</v>
          </cell>
          <cell r="P1210" t="str">
            <v>-</v>
          </cell>
          <cell r="Q1210" t="str">
            <v>-</v>
          </cell>
          <cell r="R1210" t="e">
            <v>#VALUE!</v>
          </cell>
          <cell r="S1210" t="e">
            <v>#VALUE!</v>
          </cell>
          <cell r="T1210">
            <v>2330</v>
          </cell>
          <cell r="U1210">
            <v>2330</v>
          </cell>
          <cell r="V1210">
            <v>2330</v>
          </cell>
          <cell r="W1210">
            <v>0</v>
          </cell>
          <cell r="X1210">
            <v>0</v>
          </cell>
          <cell r="Y1210">
            <v>2500</v>
          </cell>
          <cell r="Z1210">
            <v>2340</v>
          </cell>
          <cell r="AA1210">
            <v>2340</v>
          </cell>
          <cell r="AB1210">
            <v>-6.4</v>
          </cell>
          <cell r="AC1210">
            <v>0</v>
          </cell>
          <cell r="AD1210">
            <v>0</v>
          </cell>
        </row>
        <row r="1211">
          <cell r="B1211" t="str">
            <v>들깨가루국산250g거피들깨가루함양농협</v>
          </cell>
          <cell r="C1211">
            <v>52</v>
          </cell>
          <cell r="D1211" t="str">
            <v>견과종실류</v>
          </cell>
          <cell r="E1211" t="str">
            <v>들깨가루</v>
          </cell>
          <cell r="F1211" t="str">
            <v>국산</v>
          </cell>
          <cell r="G1211" t="str">
            <v>250g</v>
          </cell>
          <cell r="H1211" t="str">
            <v>거피들깨가루</v>
          </cell>
          <cell r="I1211" t="str">
            <v>함양농협</v>
          </cell>
          <cell r="J1211" t="str">
            <v>-</v>
          </cell>
          <cell r="K1211" t="str">
            <v>-</v>
          </cell>
          <cell r="L1211" t="str">
            <v>-</v>
          </cell>
          <cell r="M1211" t="e">
            <v>#VALUE!</v>
          </cell>
          <cell r="N1211" t="e">
            <v>#VALUE!</v>
          </cell>
          <cell r="O1211" t="str">
            <v>-</v>
          </cell>
          <cell r="P1211" t="str">
            <v>-</v>
          </cell>
          <cell r="Q1211" t="str">
            <v>-</v>
          </cell>
          <cell r="R1211" t="e">
            <v>#VALUE!</v>
          </cell>
          <cell r="S1211" t="e">
            <v>#VALUE!</v>
          </cell>
          <cell r="T1211" t="str">
            <v>-</v>
          </cell>
          <cell r="U1211" t="str">
            <v>-</v>
          </cell>
          <cell r="V1211" t="str">
            <v>-</v>
          </cell>
          <cell r="W1211" t="e">
            <v>#VALUE!</v>
          </cell>
          <cell r="X1211" t="e">
            <v>#VALUE!</v>
          </cell>
          <cell r="Y1211">
            <v>9100</v>
          </cell>
          <cell r="Z1211">
            <v>10500</v>
          </cell>
          <cell r="AA1211">
            <v>10500</v>
          </cell>
          <cell r="AB1211">
            <v>15.384615384615385</v>
          </cell>
          <cell r="AC1211">
            <v>0</v>
          </cell>
          <cell r="AD1211">
            <v>0</v>
          </cell>
        </row>
        <row r="1212">
          <cell r="B1212" t="str">
            <v>들깨가루국산kg들깨가루기린농협</v>
          </cell>
          <cell r="C1212">
            <v>0</v>
          </cell>
          <cell r="D1212" t="str">
            <v>견과종실류</v>
          </cell>
          <cell r="E1212" t="str">
            <v>들깨가루</v>
          </cell>
          <cell r="F1212" t="str">
            <v>국산</v>
          </cell>
          <cell r="G1212" t="str">
            <v>kg</v>
          </cell>
          <cell r="H1212" t="str">
            <v>들깨가루</v>
          </cell>
          <cell r="I1212" t="str">
            <v>기린농협</v>
          </cell>
          <cell r="J1212" t="str">
            <v>-</v>
          </cell>
          <cell r="K1212" t="str">
            <v>-</v>
          </cell>
          <cell r="L1212" t="str">
            <v>-</v>
          </cell>
          <cell r="M1212" t="e">
            <v>#VALUE!</v>
          </cell>
          <cell r="N1212" t="e">
            <v>#VALUE!</v>
          </cell>
          <cell r="O1212" t="str">
            <v>-</v>
          </cell>
          <cell r="P1212" t="str">
            <v>-</v>
          </cell>
          <cell r="Q1212" t="str">
            <v>-</v>
          </cell>
          <cell r="R1212" t="e">
            <v>#VALUE!</v>
          </cell>
          <cell r="S1212" t="e">
            <v>#VALUE!</v>
          </cell>
          <cell r="T1212">
            <v>35250</v>
          </cell>
          <cell r="U1212" t="str">
            <v>-</v>
          </cell>
          <cell r="V1212" t="str">
            <v>-</v>
          </cell>
          <cell r="W1212" t="e">
            <v>#VALUE!</v>
          </cell>
          <cell r="X1212" t="e">
            <v>#VALUE!</v>
          </cell>
          <cell r="Y1212">
            <v>34400</v>
          </cell>
          <cell r="Z1212">
            <v>42800</v>
          </cell>
          <cell r="AA1212">
            <v>42800</v>
          </cell>
          <cell r="AB1212">
            <v>24.418604651162791</v>
          </cell>
          <cell r="AC1212">
            <v>0</v>
          </cell>
          <cell r="AD1212">
            <v>0</v>
          </cell>
        </row>
        <row r="1213">
          <cell r="B1213" t="str">
            <v>아몬드kg통아몬드</v>
          </cell>
          <cell r="C1213">
            <v>53</v>
          </cell>
          <cell r="D1213" t="str">
            <v>견과종실류</v>
          </cell>
          <cell r="E1213" t="str">
            <v>아몬드</v>
          </cell>
          <cell r="F1213">
            <v>0</v>
          </cell>
          <cell r="G1213" t="str">
            <v>kg</v>
          </cell>
          <cell r="H1213" t="str">
            <v>통아몬드</v>
          </cell>
          <cell r="I1213">
            <v>0</v>
          </cell>
          <cell r="J1213" t="str">
            <v>-</v>
          </cell>
          <cell r="K1213">
            <v>11600</v>
          </cell>
          <cell r="L1213">
            <v>14500</v>
          </cell>
          <cell r="M1213" t="e">
            <v>#VALUE!</v>
          </cell>
          <cell r="N1213">
            <v>25</v>
          </cell>
          <cell r="O1213" t="str">
            <v>-</v>
          </cell>
          <cell r="P1213" t="str">
            <v>-</v>
          </cell>
          <cell r="Q1213" t="str">
            <v>-</v>
          </cell>
          <cell r="R1213" t="e">
            <v>#VALUE!</v>
          </cell>
          <cell r="S1213" t="e">
            <v>#VALUE!</v>
          </cell>
          <cell r="T1213">
            <v>19600</v>
          </cell>
          <cell r="U1213">
            <v>23360</v>
          </cell>
          <cell r="V1213">
            <v>23360</v>
          </cell>
          <cell r="W1213">
            <v>19.183673469387756</v>
          </cell>
          <cell r="X1213">
            <v>0</v>
          </cell>
          <cell r="Y1213">
            <v>12150</v>
          </cell>
          <cell r="Z1213">
            <v>12950</v>
          </cell>
          <cell r="AA1213">
            <v>12950</v>
          </cell>
          <cell r="AB1213">
            <v>6.5843621399176957</v>
          </cell>
          <cell r="AC1213">
            <v>0</v>
          </cell>
          <cell r="AD1213">
            <v>0</v>
          </cell>
        </row>
        <row r="1214">
          <cell r="B1214" t="str">
            <v>아몬드수입kg아몬드S/L</v>
          </cell>
          <cell r="C1214">
            <v>0</v>
          </cell>
          <cell r="D1214" t="str">
            <v>견과종실류</v>
          </cell>
          <cell r="E1214" t="str">
            <v>아몬드</v>
          </cell>
          <cell r="F1214" t="str">
            <v>수입</v>
          </cell>
          <cell r="G1214" t="str">
            <v>kg</v>
          </cell>
          <cell r="H1214" t="str">
            <v>아몬드S/L</v>
          </cell>
          <cell r="I1214">
            <v>0</v>
          </cell>
          <cell r="J1214" t="str">
            <v>-</v>
          </cell>
          <cell r="K1214" t="str">
            <v>-</v>
          </cell>
          <cell r="L1214">
            <v>15400</v>
          </cell>
          <cell r="M1214" t="e">
            <v>#VALUE!</v>
          </cell>
          <cell r="N1214" t="e">
            <v>#VALUE!</v>
          </cell>
          <cell r="O1214" t="str">
            <v>-</v>
          </cell>
          <cell r="P1214">
            <v>18340</v>
          </cell>
          <cell r="Q1214">
            <v>18340</v>
          </cell>
          <cell r="R1214" t="e">
            <v>#VALUE!</v>
          </cell>
          <cell r="S1214">
            <v>0</v>
          </cell>
          <cell r="T1214">
            <v>13270</v>
          </cell>
          <cell r="U1214">
            <v>25600</v>
          </cell>
          <cell r="V1214">
            <v>25600</v>
          </cell>
          <cell r="W1214">
            <v>92.916352675207236</v>
          </cell>
          <cell r="X1214">
            <v>0</v>
          </cell>
          <cell r="Y1214">
            <v>12800</v>
          </cell>
          <cell r="Z1214">
            <v>12450</v>
          </cell>
          <cell r="AA1214">
            <v>12450</v>
          </cell>
          <cell r="AB1214">
            <v>-2.734375</v>
          </cell>
          <cell r="AC1214">
            <v>0</v>
          </cell>
          <cell r="AD1214">
            <v>0</v>
          </cell>
        </row>
        <row r="1215">
          <cell r="B1215" t="str">
            <v>죽순2.8kg죽순채</v>
          </cell>
          <cell r="C1215">
            <v>54</v>
          </cell>
          <cell r="D1215" t="str">
            <v>채소류(캔)</v>
          </cell>
          <cell r="E1215" t="str">
            <v>죽순</v>
          </cell>
          <cell r="F1215">
            <v>0</v>
          </cell>
          <cell r="G1215" t="str">
            <v>2.8kg</v>
          </cell>
          <cell r="H1215" t="str">
            <v>죽순채</v>
          </cell>
          <cell r="I1215">
            <v>0</v>
          </cell>
          <cell r="J1215">
            <v>4800</v>
          </cell>
          <cell r="K1215">
            <v>3980</v>
          </cell>
          <cell r="L1215">
            <v>3980</v>
          </cell>
          <cell r="M1215">
            <v>-17.083333333333332</v>
          </cell>
          <cell r="N1215">
            <v>0</v>
          </cell>
          <cell r="O1215">
            <v>6000</v>
          </cell>
          <cell r="P1215">
            <v>6000</v>
          </cell>
          <cell r="Q1215">
            <v>6000</v>
          </cell>
          <cell r="R1215">
            <v>0</v>
          </cell>
          <cell r="S1215">
            <v>0</v>
          </cell>
          <cell r="T1215" t="str">
            <v>-</v>
          </cell>
          <cell r="U1215" t="str">
            <v>-</v>
          </cell>
          <cell r="V1215" t="str">
            <v>-</v>
          </cell>
          <cell r="W1215" t="e">
            <v>#VALUE!</v>
          </cell>
          <cell r="X1215" t="e">
            <v>#VALUE!</v>
          </cell>
          <cell r="Y1215">
            <v>4700</v>
          </cell>
          <cell r="Z1215">
            <v>4900</v>
          </cell>
          <cell r="AA1215">
            <v>4900</v>
          </cell>
          <cell r="AB1215">
            <v>4.2553191489361701</v>
          </cell>
          <cell r="AC1215">
            <v>0</v>
          </cell>
          <cell r="AD1215">
            <v>0</v>
          </cell>
        </row>
        <row r="1216">
          <cell r="B1216" t="str">
            <v>죽순2.8kg죽순편</v>
          </cell>
          <cell r="C1216">
            <v>0</v>
          </cell>
          <cell r="D1216" t="str">
            <v>채소류(캔)</v>
          </cell>
          <cell r="E1216" t="str">
            <v>죽순</v>
          </cell>
          <cell r="F1216">
            <v>0</v>
          </cell>
          <cell r="G1216" t="str">
            <v>2.8kg</v>
          </cell>
          <cell r="H1216" t="str">
            <v>죽순편</v>
          </cell>
          <cell r="I1216">
            <v>0</v>
          </cell>
          <cell r="J1216">
            <v>4800</v>
          </cell>
          <cell r="K1216">
            <v>4000</v>
          </cell>
          <cell r="L1216">
            <v>4000</v>
          </cell>
          <cell r="M1216">
            <v>-16.666666666666668</v>
          </cell>
          <cell r="N1216">
            <v>0</v>
          </cell>
          <cell r="O1216">
            <v>6500</v>
          </cell>
          <cell r="P1216">
            <v>6500</v>
          </cell>
          <cell r="Q1216">
            <v>6500</v>
          </cell>
          <cell r="R1216">
            <v>0</v>
          </cell>
          <cell r="S1216">
            <v>0</v>
          </cell>
          <cell r="T1216" t="str">
            <v>-</v>
          </cell>
          <cell r="U1216">
            <v>16660</v>
          </cell>
          <cell r="V1216">
            <v>16660</v>
          </cell>
          <cell r="W1216" t="e">
            <v>#VALUE!</v>
          </cell>
          <cell r="X1216">
            <v>0</v>
          </cell>
          <cell r="Y1216">
            <v>4700</v>
          </cell>
          <cell r="Z1216">
            <v>4700</v>
          </cell>
          <cell r="AA1216">
            <v>4700</v>
          </cell>
          <cell r="AB1216">
            <v>0</v>
          </cell>
          <cell r="AC1216">
            <v>0</v>
          </cell>
          <cell r="AD1216">
            <v>0</v>
          </cell>
        </row>
        <row r="1217">
          <cell r="B1217" t="str">
            <v>버섯통조림이츠웰2.8kg양송이슬라이스제일제당</v>
          </cell>
          <cell r="C1217">
            <v>55</v>
          </cell>
          <cell r="D1217" t="str">
            <v>버섯류(캔)</v>
          </cell>
          <cell r="E1217" t="str">
            <v>버섯통조림</v>
          </cell>
          <cell r="F1217" t="str">
            <v>이츠웰</v>
          </cell>
          <cell r="G1217" t="str">
            <v>2.8kg</v>
          </cell>
          <cell r="H1217" t="str">
            <v>양송이슬라이스</v>
          </cell>
          <cell r="I1217" t="str">
            <v>제일제당</v>
          </cell>
          <cell r="J1217">
            <v>7800</v>
          </cell>
          <cell r="K1217">
            <v>7600</v>
          </cell>
          <cell r="L1217">
            <v>7600</v>
          </cell>
          <cell r="M1217">
            <v>-2.5641025641025643</v>
          </cell>
          <cell r="N1217">
            <v>0</v>
          </cell>
          <cell r="O1217" t="str">
            <v>-</v>
          </cell>
          <cell r="P1217" t="str">
            <v>-</v>
          </cell>
          <cell r="Q1217" t="str">
            <v>-</v>
          </cell>
          <cell r="R1217" t="e">
            <v>#VALUE!</v>
          </cell>
          <cell r="S1217" t="e">
            <v>#VALUE!</v>
          </cell>
          <cell r="T1217" t="str">
            <v>-</v>
          </cell>
          <cell r="U1217" t="str">
            <v>-</v>
          </cell>
          <cell r="V1217" t="str">
            <v>-</v>
          </cell>
          <cell r="W1217" t="e">
            <v>#VALUE!</v>
          </cell>
          <cell r="X1217" t="e">
            <v>#VALUE!</v>
          </cell>
          <cell r="Y1217">
            <v>9020</v>
          </cell>
          <cell r="Z1217">
            <v>9020</v>
          </cell>
          <cell r="AA1217">
            <v>9020</v>
          </cell>
          <cell r="AB1217">
            <v>0</v>
          </cell>
          <cell r="AC1217">
            <v>0</v>
          </cell>
          <cell r="AD1217">
            <v>0</v>
          </cell>
        </row>
        <row r="1218">
          <cell r="B1218" t="str">
            <v>건포도수입kg</v>
          </cell>
          <cell r="C1218">
            <v>56</v>
          </cell>
          <cell r="D1218" t="str">
            <v>과실류</v>
          </cell>
          <cell r="E1218" t="str">
            <v>건포도</v>
          </cell>
          <cell r="F1218" t="str">
            <v>수입</v>
          </cell>
          <cell r="G1218" t="str">
            <v>kg</v>
          </cell>
          <cell r="H1218">
            <v>0</v>
          </cell>
          <cell r="I1218">
            <v>0</v>
          </cell>
          <cell r="J1218" t="str">
            <v>-</v>
          </cell>
          <cell r="K1218">
            <v>4700</v>
          </cell>
          <cell r="L1218">
            <v>5800</v>
          </cell>
          <cell r="M1218" t="e">
            <v>#VALUE!</v>
          </cell>
          <cell r="N1218">
            <v>23.404255319148938</v>
          </cell>
          <cell r="O1218">
            <v>10000</v>
          </cell>
          <cell r="P1218">
            <v>7500</v>
          </cell>
          <cell r="Q1218">
            <v>7500</v>
          </cell>
          <cell r="R1218">
            <v>-25</v>
          </cell>
          <cell r="S1218">
            <v>0</v>
          </cell>
          <cell r="T1218">
            <v>9000</v>
          </cell>
          <cell r="U1218">
            <v>9960</v>
          </cell>
          <cell r="V1218">
            <v>9960</v>
          </cell>
          <cell r="W1218">
            <v>10.666666666666666</v>
          </cell>
          <cell r="X1218">
            <v>0</v>
          </cell>
          <cell r="Y1218">
            <v>5600</v>
          </cell>
          <cell r="Z1218">
            <v>5600</v>
          </cell>
          <cell r="AA1218">
            <v>5600</v>
          </cell>
          <cell r="AB1218">
            <v>0</v>
          </cell>
          <cell r="AC1218">
            <v>0</v>
          </cell>
          <cell r="AD1218">
            <v>0</v>
          </cell>
        </row>
        <row r="1219">
          <cell r="B1219" t="str">
            <v>농축액매실원액435g매원</v>
          </cell>
          <cell r="C1219">
            <v>57</v>
          </cell>
          <cell r="D1219" t="str">
            <v>과실류</v>
          </cell>
          <cell r="E1219" t="str">
            <v>농축액</v>
          </cell>
          <cell r="F1219" t="str">
            <v>매실원액</v>
          </cell>
          <cell r="G1219" t="str">
            <v>435g</v>
          </cell>
          <cell r="H1219" t="str">
            <v>매원</v>
          </cell>
          <cell r="I1219">
            <v>0</v>
          </cell>
          <cell r="J1219" t="str">
            <v>-</v>
          </cell>
          <cell r="K1219" t="str">
            <v>-</v>
          </cell>
          <cell r="L1219" t="str">
            <v>-</v>
          </cell>
          <cell r="M1219" t="e">
            <v>#VALUE!</v>
          </cell>
          <cell r="N1219" t="e">
            <v>#VALUE!</v>
          </cell>
          <cell r="O1219" t="str">
            <v>-</v>
          </cell>
          <cell r="P1219" t="str">
            <v>-</v>
          </cell>
          <cell r="Q1219" t="str">
            <v>-</v>
          </cell>
          <cell r="R1219" t="e">
            <v>#VALUE!</v>
          </cell>
          <cell r="S1219" t="e">
            <v>#VALUE!</v>
          </cell>
          <cell r="T1219" t="str">
            <v>-</v>
          </cell>
          <cell r="U1219">
            <v>2590</v>
          </cell>
          <cell r="V1219">
            <v>2590</v>
          </cell>
          <cell r="W1219" t="e">
            <v>#VALUE!</v>
          </cell>
          <cell r="X1219">
            <v>0</v>
          </cell>
          <cell r="Y1219">
            <v>2600</v>
          </cell>
          <cell r="Z1219">
            <v>7920</v>
          </cell>
          <cell r="AA1219">
            <v>7920</v>
          </cell>
          <cell r="AB1219">
            <v>204.61538461538461</v>
          </cell>
          <cell r="AC1219">
            <v>0</v>
          </cell>
          <cell r="AD1219">
            <v>0</v>
          </cell>
        </row>
        <row r="1220">
          <cell r="B1220" t="str">
            <v>농축액함양농협700ml매실청</v>
          </cell>
          <cell r="C1220">
            <v>0</v>
          </cell>
          <cell r="D1220" t="str">
            <v>과실류</v>
          </cell>
          <cell r="E1220" t="str">
            <v>농축액</v>
          </cell>
          <cell r="F1220" t="str">
            <v>함양농협</v>
          </cell>
          <cell r="G1220" t="str">
            <v>700ml</v>
          </cell>
          <cell r="H1220" t="str">
            <v>매실청</v>
          </cell>
          <cell r="I1220">
            <v>0</v>
          </cell>
          <cell r="J1220" t="str">
            <v>-</v>
          </cell>
          <cell r="K1220" t="str">
            <v>-</v>
          </cell>
          <cell r="L1220" t="str">
            <v>-</v>
          </cell>
          <cell r="M1220" t="e">
            <v>#VALUE!</v>
          </cell>
          <cell r="N1220" t="e">
            <v>#VALUE!</v>
          </cell>
          <cell r="O1220" t="str">
            <v>-</v>
          </cell>
          <cell r="P1220" t="str">
            <v>-</v>
          </cell>
          <cell r="Q1220" t="str">
            <v>-</v>
          </cell>
          <cell r="R1220" t="e">
            <v>#VALUE!</v>
          </cell>
          <cell r="S1220" t="e">
            <v>#VALUE!</v>
          </cell>
          <cell r="T1220" t="str">
            <v>-</v>
          </cell>
          <cell r="U1220">
            <v>6980</v>
          </cell>
          <cell r="V1220">
            <v>6980</v>
          </cell>
          <cell r="W1220" t="e">
            <v>#VALUE!</v>
          </cell>
          <cell r="X1220">
            <v>0</v>
          </cell>
          <cell r="Y1220">
            <v>11800</v>
          </cell>
          <cell r="Z1220">
            <v>11800</v>
          </cell>
          <cell r="AA1220">
            <v>11800</v>
          </cell>
          <cell r="AB1220">
            <v>0</v>
          </cell>
          <cell r="AC1220">
            <v>0</v>
          </cell>
          <cell r="AD1220">
            <v>0</v>
          </cell>
        </row>
        <row r="1221">
          <cell r="B1221" t="str">
            <v>딸기300g유기농대상</v>
          </cell>
          <cell r="C1221">
            <v>58</v>
          </cell>
          <cell r="D1221" t="str">
            <v>과실류(잼)</v>
          </cell>
          <cell r="E1221" t="str">
            <v>딸기</v>
          </cell>
          <cell r="F1221">
            <v>0</v>
          </cell>
          <cell r="G1221" t="str">
            <v>300g</v>
          </cell>
          <cell r="H1221" t="str">
            <v>유기농</v>
          </cell>
          <cell r="I1221" t="str">
            <v>대상</v>
          </cell>
          <cell r="J1221" t="str">
            <v>-</v>
          </cell>
          <cell r="K1221" t="str">
            <v>-</v>
          </cell>
          <cell r="L1221" t="str">
            <v>-</v>
          </cell>
          <cell r="M1221" t="e">
            <v>#VALUE!</v>
          </cell>
          <cell r="N1221" t="e">
            <v>#VALUE!</v>
          </cell>
          <cell r="O1221" t="str">
            <v>-</v>
          </cell>
          <cell r="P1221" t="str">
            <v>-</v>
          </cell>
          <cell r="Q1221" t="str">
            <v>-</v>
          </cell>
          <cell r="R1221" t="e">
            <v>#VALUE!</v>
          </cell>
          <cell r="S1221" t="e">
            <v>#VALUE!</v>
          </cell>
          <cell r="T1221" t="str">
            <v>-</v>
          </cell>
          <cell r="U1221">
            <v>6300</v>
          </cell>
          <cell r="V1221">
            <v>6300</v>
          </cell>
          <cell r="W1221" t="e">
            <v>#VALUE!</v>
          </cell>
          <cell r="X1221">
            <v>0</v>
          </cell>
          <cell r="Y1221">
            <v>5930</v>
          </cell>
          <cell r="Z1221">
            <v>5930</v>
          </cell>
          <cell r="AA1221">
            <v>5930</v>
          </cell>
          <cell r="AB1221">
            <v>0</v>
          </cell>
          <cell r="AC1221">
            <v>0</v>
          </cell>
          <cell r="AD1221">
            <v>0</v>
          </cell>
        </row>
        <row r="1222">
          <cell r="B1222" t="str">
            <v>딸기3kg진산</v>
          </cell>
          <cell r="C1222">
            <v>0</v>
          </cell>
          <cell r="D1222" t="str">
            <v>과실류(잼)</v>
          </cell>
          <cell r="E1222" t="str">
            <v>딸기</v>
          </cell>
          <cell r="F1222">
            <v>0</v>
          </cell>
          <cell r="G1222" t="str">
            <v>3kg</v>
          </cell>
          <cell r="H1222">
            <v>0</v>
          </cell>
          <cell r="I1222" t="str">
            <v>진산</v>
          </cell>
          <cell r="J1222" t="str">
            <v>-</v>
          </cell>
          <cell r="K1222" t="str">
            <v>-</v>
          </cell>
          <cell r="L1222" t="str">
            <v>-</v>
          </cell>
          <cell r="M1222" t="e">
            <v>#VALUE!</v>
          </cell>
          <cell r="N1222" t="e">
            <v>#VALUE!</v>
          </cell>
          <cell r="O1222" t="str">
            <v>-</v>
          </cell>
          <cell r="P1222" t="str">
            <v>-</v>
          </cell>
          <cell r="Q1222" t="str">
            <v>-</v>
          </cell>
          <cell r="R1222" t="e">
            <v>#VALUE!</v>
          </cell>
          <cell r="S1222" t="e">
            <v>#VALUE!</v>
          </cell>
          <cell r="T1222" t="str">
            <v>-</v>
          </cell>
          <cell r="U1222" t="str">
            <v>-</v>
          </cell>
          <cell r="V1222" t="str">
            <v>-</v>
          </cell>
          <cell r="W1222" t="e">
            <v>#VALUE!</v>
          </cell>
          <cell r="X1222" t="e">
            <v>#VALUE!</v>
          </cell>
          <cell r="Y1222" t="str">
            <v>-</v>
          </cell>
          <cell r="Z1222">
            <v>10500</v>
          </cell>
          <cell r="AA1222">
            <v>10500</v>
          </cell>
          <cell r="AB1222" t="e">
            <v>#VALUE!</v>
          </cell>
          <cell r="AC1222">
            <v>0</v>
          </cell>
          <cell r="AD1222">
            <v>0</v>
          </cell>
        </row>
        <row r="1223">
          <cell r="B1223" t="str">
            <v>딸기470g대상</v>
          </cell>
          <cell r="C1223">
            <v>0</v>
          </cell>
          <cell r="D1223" t="str">
            <v>과실류(잼)</v>
          </cell>
          <cell r="E1223" t="str">
            <v>딸기</v>
          </cell>
          <cell r="F1223">
            <v>0</v>
          </cell>
          <cell r="G1223" t="str">
            <v>470g</v>
          </cell>
          <cell r="H1223">
            <v>0</v>
          </cell>
          <cell r="I1223" t="str">
            <v>대상</v>
          </cell>
          <cell r="J1223">
            <v>2980</v>
          </cell>
          <cell r="K1223">
            <v>3180</v>
          </cell>
          <cell r="L1223">
            <v>3180</v>
          </cell>
          <cell r="M1223">
            <v>6.7114093959731544</v>
          </cell>
          <cell r="N1223">
            <v>0</v>
          </cell>
          <cell r="O1223">
            <v>4300</v>
          </cell>
          <cell r="P1223" t="str">
            <v>-</v>
          </cell>
          <cell r="Q1223" t="str">
            <v>-</v>
          </cell>
          <cell r="R1223" t="e">
            <v>#VALUE!</v>
          </cell>
          <cell r="S1223" t="e">
            <v>#VALUE!</v>
          </cell>
          <cell r="T1223" t="str">
            <v>-</v>
          </cell>
          <cell r="U1223">
            <v>4500</v>
          </cell>
          <cell r="V1223">
            <v>4500</v>
          </cell>
          <cell r="W1223" t="e">
            <v>#VALUE!</v>
          </cell>
          <cell r="X1223">
            <v>0</v>
          </cell>
          <cell r="Y1223">
            <v>4500</v>
          </cell>
          <cell r="Z1223">
            <v>4500</v>
          </cell>
          <cell r="AA1223">
            <v>4500</v>
          </cell>
          <cell r="AB1223">
            <v>0</v>
          </cell>
          <cell r="AC1223">
            <v>0</v>
          </cell>
          <cell r="AD1223">
            <v>0</v>
          </cell>
        </row>
        <row r="1224">
          <cell r="B1224" t="str">
            <v>딸기500g오뚜기</v>
          </cell>
          <cell r="C1224">
            <v>0</v>
          </cell>
          <cell r="D1224" t="str">
            <v>과실류(잼)</v>
          </cell>
          <cell r="E1224" t="str">
            <v>딸기</v>
          </cell>
          <cell r="F1224">
            <v>0</v>
          </cell>
          <cell r="G1224" t="str">
            <v>500g</v>
          </cell>
          <cell r="H1224">
            <v>0</v>
          </cell>
          <cell r="I1224" t="str">
            <v>오뚜기</v>
          </cell>
          <cell r="J1224">
            <v>3700</v>
          </cell>
          <cell r="K1224">
            <v>4020</v>
          </cell>
          <cell r="L1224">
            <v>3700</v>
          </cell>
          <cell r="M1224">
            <v>0</v>
          </cell>
          <cell r="N1224">
            <v>-7.9601990049751246</v>
          </cell>
          <cell r="O1224">
            <v>3850</v>
          </cell>
          <cell r="P1224" t="str">
            <v>-</v>
          </cell>
          <cell r="Q1224">
            <v>4200</v>
          </cell>
          <cell r="R1224">
            <v>9.0909090909090917</v>
          </cell>
          <cell r="S1224" t="e">
            <v>#VALUE!</v>
          </cell>
          <cell r="T1224">
            <v>4190</v>
          </cell>
          <cell r="U1224">
            <v>4140</v>
          </cell>
          <cell r="V1224">
            <v>4120</v>
          </cell>
          <cell r="W1224">
            <v>-1.6706443914081146</v>
          </cell>
          <cell r="X1224">
            <v>-0.48309178743961351</v>
          </cell>
          <cell r="Y1224">
            <v>4200</v>
          </cell>
          <cell r="Z1224">
            <v>4200</v>
          </cell>
          <cell r="AA1224">
            <v>4200</v>
          </cell>
          <cell r="AB1224">
            <v>0</v>
          </cell>
          <cell r="AC1224">
            <v>0</v>
          </cell>
          <cell r="AD1224">
            <v>0</v>
          </cell>
        </row>
        <row r="1225">
          <cell r="B1225" t="str">
            <v>딸기850g오뚜기</v>
          </cell>
          <cell r="C1225">
            <v>0</v>
          </cell>
          <cell r="D1225" t="str">
            <v>과실류(잼)</v>
          </cell>
          <cell r="E1225" t="str">
            <v>딸기</v>
          </cell>
          <cell r="F1225">
            <v>0</v>
          </cell>
          <cell r="G1225" t="str">
            <v>850g</v>
          </cell>
          <cell r="H1225">
            <v>0</v>
          </cell>
          <cell r="I1225" t="str">
            <v>오뚜기</v>
          </cell>
          <cell r="J1225">
            <v>6100</v>
          </cell>
          <cell r="K1225">
            <v>6650</v>
          </cell>
          <cell r="L1225">
            <v>6200</v>
          </cell>
          <cell r="M1225">
            <v>1.639344262295082</v>
          </cell>
          <cell r="N1225">
            <v>-6.7669172932330826</v>
          </cell>
          <cell r="O1225">
            <v>6500</v>
          </cell>
          <cell r="P1225">
            <v>7140</v>
          </cell>
          <cell r="Q1225" t="str">
            <v>-</v>
          </cell>
          <cell r="R1225" t="e">
            <v>#VALUE!</v>
          </cell>
          <cell r="S1225" t="e">
            <v>#VALUE!</v>
          </cell>
          <cell r="T1225">
            <v>6980</v>
          </cell>
          <cell r="U1225">
            <v>6970</v>
          </cell>
          <cell r="V1225">
            <v>6980</v>
          </cell>
          <cell r="W1225">
            <v>0</v>
          </cell>
          <cell r="X1225">
            <v>0.14347202295552366</v>
          </cell>
          <cell r="Y1225">
            <v>6980</v>
          </cell>
          <cell r="Z1225">
            <v>6980</v>
          </cell>
          <cell r="AA1225">
            <v>6980</v>
          </cell>
          <cell r="AB1225">
            <v>0</v>
          </cell>
          <cell r="AC1225">
            <v>0</v>
          </cell>
          <cell r="AD1225">
            <v>0</v>
          </cell>
        </row>
        <row r="1226">
          <cell r="B1226" t="str">
            <v>블루베리300g유기농대상</v>
          </cell>
          <cell r="C1226">
            <v>59</v>
          </cell>
          <cell r="D1226" t="str">
            <v>과실류(잼)</v>
          </cell>
          <cell r="E1226" t="str">
            <v>블루베리</v>
          </cell>
          <cell r="F1226">
            <v>0</v>
          </cell>
          <cell r="G1226" t="str">
            <v>300g</v>
          </cell>
          <cell r="H1226" t="str">
            <v>유기농</v>
          </cell>
          <cell r="I1226" t="str">
            <v>대상</v>
          </cell>
          <cell r="J1226" t="str">
            <v>-</v>
          </cell>
          <cell r="K1226" t="str">
            <v>-</v>
          </cell>
          <cell r="L1226" t="str">
            <v>-</v>
          </cell>
          <cell r="M1226" t="e">
            <v>#VALUE!</v>
          </cell>
          <cell r="N1226" t="e">
            <v>#VALUE!</v>
          </cell>
          <cell r="O1226" t="str">
            <v>-</v>
          </cell>
          <cell r="P1226">
            <v>3540</v>
          </cell>
          <cell r="Q1226" t="str">
            <v>-</v>
          </cell>
          <cell r="R1226" t="e">
            <v>#VALUE!</v>
          </cell>
          <cell r="S1226" t="e">
            <v>#VALUE!</v>
          </cell>
          <cell r="T1226">
            <v>8800</v>
          </cell>
          <cell r="U1226" t="str">
            <v>-</v>
          </cell>
          <cell r="V1226" t="str">
            <v>-</v>
          </cell>
          <cell r="W1226" t="e">
            <v>#VALUE!</v>
          </cell>
          <cell r="X1226" t="e">
            <v>#VALUE!</v>
          </cell>
          <cell r="Y1226">
            <v>8800</v>
          </cell>
          <cell r="Z1226">
            <v>8800</v>
          </cell>
          <cell r="AA1226">
            <v>8800</v>
          </cell>
          <cell r="AB1226">
            <v>0</v>
          </cell>
          <cell r="AC1226">
            <v>0</v>
          </cell>
          <cell r="AD1226">
            <v>0</v>
          </cell>
        </row>
        <row r="1227">
          <cell r="B1227" t="str">
            <v>사과/복음자리370g친환경복음자리</v>
          </cell>
          <cell r="C1227">
            <v>60</v>
          </cell>
          <cell r="D1227" t="str">
            <v>과실류(잼)</v>
          </cell>
          <cell r="E1227" t="str">
            <v>사과</v>
          </cell>
          <cell r="F1227" t="str">
            <v>/복음자리</v>
          </cell>
          <cell r="G1227" t="str">
            <v>370g</v>
          </cell>
          <cell r="H1227" t="str">
            <v>친환경</v>
          </cell>
          <cell r="I1227" t="str">
            <v>복음자리</v>
          </cell>
          <cell r="J1227" t="str">
            <v>-</v>
          </cell>
          <cell r="K1227" t="str">
            <v>-</v>
          </cell>
          <cell r="L1227" t="str">
            <v>-</v>
          </cell>
          <cell r="M1227" t="e">
            <v>#VALUE!</v>
          </cell>
          <cell r="N1227" t="e">
            <v>#VALUE!</v>
          </cell>
          <cell r="O1227" t="str">
            <v>-</v>
          </cell>
          <cell r="P1227" t="str">
            <v>-</v>
          </cell>
          <cell r="Q1227" t="str">
            <v>-</v>
          </cell>
          <cell r="R1227" t="e">
            <v>#VALUE!</v>
          </cell>
          <cell r="S1227" t="e">
            <v>#VALUE!</v>
          </cell>
          <cell r="T1227">
            <v>3750</v>
          </cell>
          <cell r="U1227">
            <v>5210</v>
          </cell>
          <cell r="V1227">
            <v>5210</v>
          </cell>
          <cell r="W1227">
            <v>38.93333333333333</v>
          </cell>
          <cell r="X1227">
            <v>0</v>
          </cell>
          <cell r="Y1227">
            <v>4350</v>
          </cell>
          <cell r="Z1227">
            <v>4350</v>
          </cell>
          <cell r="AA1227">
            <v>4350</v>
          </cell>
          <cell r="AB1227">
            <v>0</v>
          </cell>
          <cell r="AC1227">
            <v>0</v>
          </cell>
          <cell r="AD1227">
            <v>0</v>
          </cell>
        </row>
        <row r="1228">
          <cell r="B1228" t="str">
            <v>사과3kg삼광</v>
          </cell>
          <cell r="C1228">
            <v>0</v>
          </cell>
          <cell r="D1228" t="str">
            <v>과실류(잼)</v>
          </cell>
          <cell r="E1228" t="str">
            <v>사과</v>
          </cell>
          <cell r="F1228">
            <v>0</v>
          </cell>
          <cell r="G1228" t="str">
            <v>3kg</v>
          </cell>
          <cell r="H1228">
            <v>0</v>
          </cell>
          <cell r="I1228" t="str">
            <v>삼광</v>
          </cell>
          <cell r="J1228" t="str">
            <v>-</v>
          </cell>
          <cell r="K1228" t="str">
            <v>-</v>
          </cell>
          <cell r="L1228" t="str">
            <v>-</v>
          </cell>
          <cell r="M1228" t="e">
            <v>#VALUE!</v>
          </cell>
          <cell r="N1228" t="e">
            <v>#VALUE!</v>
          </cell>
          <cell r="O1228" t="str">
            <v>-</v>
          </cell>
          <cell r="P1228">
            <v>27000</v>
          </cell>
          <cell r="Q1228" t="str">
            <v>-</v>
          </cell>
          <cell r="R1228" t="e">
            <v>#VALUE!</v>
          </cell>
          <cell r="S1228" t="e">
            <v>#VALUE!</v>
          </cell>
          <cell r="T1228" t="str">
            <v>-</v>
          </cell>
          <cell r="U1228" t="str">
            <v>-</v>
          </cell>
          <cell r="V1228" t="str">
            <v>-</v>
          </cell>
          <cell r="W1228" t="e">
            <v>#VALUE!</v>
          </cell>
          <cell r="X1228" t="e">
            <v>#VALUE!</v>
          </cell>
          <cell r="Y1228" t="str">
            <v>-</v>
          </cell>
          <cell r="Z1228">
            <v>8200</v>
          </cell>
          <cell r="AA1228">
            <v>8200</v>
          </cell>
          <cell r="AB1228" t="e">
            <v>#VALUE!</v>
          </cell>
          <cell r="AC1228">
            <v>0</v>
          </cell>
          <cell r="AD1228">
            <v>0</v>
          </cell>
        </row>
        <row r="1229">
          <cell r="B1229" t="str">
            <v>사과사과47/청정원470g마또르청정원</v>
          </cell>
          <cell r="C1229">
            <v>0</v>
          </cell>
          <cell r="D1229" t="str">
            <v>과실류(잼)</v>
          </cell>
          <cell r="E1229" t="str">
            <v>사과</v>
          </cell>
          <cell r="F1229" t="str">
            <v>사과47/청정원</v>
          </cell>
          <cell r="G1229" t="str">
            <v>470g</v>
          </cell>
          <cell r="H1229" t="str">
            <v>마또르</v>
          </cell>
          <cell r="I1229" t="str">
            <v>청정원</v>
          </cell>
          <cell r="J1229">
            <v>2980</v>
          </cell>
          <cell r="K1229">
            <v>3480</v>
          </cell>
          <cell r="L1229">
            <v>3480</v>
          </cell>
          <cell r="M1229">
            <v>16.778523489932887</v>
          </cell>
          <cell r="N1229">
            <v>0</v>
          </cell>
          <cell r="O1229">
            <v>4300</v>
          </cell>
          <cell r="P1229" t="str">
            <v>-</v>
          </cell>
          <cell r="Q1229">
            <v>4300</v>
          </cell>
          <cell r="R1229">
            <v>0</v>
          </cell>
          <cell r="S1229" t="e">
            <v>#VALUE!</v>
          </cell>
          <cell r="T1229" t="str">
            <v>-</v>
          </cell>
          <cell r="U1229">
            <v>4200</v>
          </cell>
          <cell r="V1229">
            <v>4200</v>
          </cell>
          <cell r="W1229" t="e">
            <v>#VALUE!</v>
          </cell>
          <cell r="X1229">
            <v>0</v>
          </cell>
          <cell r="Y1229">
            <v>4200</v>
          </cell>
          <cell r="Z1229">
            <v>4200</v>
          </cell>
          <cell r="AA1229">
            <v>4200</v>
          </cell>
          <cell r="AB1229">
            <v>0</v>
          </cell>
          <cell r="AC1229">
            <v>0</v>
          </cell>
          <cell r="AD1229">
            <v>0</v>
          </cell>
        </row>
        <row r="1230">
          <cell r="B1230" t="str">
            <v>사과/복음자리620g복음자리</v>
          </cell>
          <cell r="C1230">
            <v>0</v>
          </cell>
          <cell r="D1230" t="str">
            <v>과실류(잼)</v>
          </cell>
          <cell r="E1230" t="str">
            <v>사과</v>
          </cell>
          <cell r="F1230" t="str">
            <v>/복음자리</v>
          </cell>
          <cell r="G1230" t="str">
            <v>620g</v>
          </cell>
          <cell r="H1230">
            <v>0</v>
          </cell>
          <cell r="I1230" t="str">
            <v>복음자리</v>
          </cell>
          <cell r="J1230" t="str">
            <v>-</v>
          </cell>
          <cell r="K1230" t="str">
            <v>-</v>
          </cell>
          <cell r="L1230" t="str">
            <v>-</v>
          </cell>
          <cell r="M1230" t="e">
            <v>#VALUE!</v>
          </cell>
          <cell r="N1230" t="e">
            <v>#VALUE!</v>
          </cell>
          <cell r="O1230" t="str">
            <v>-</v>
          </cell>
          <cell r="P1230" t="str">
            <v>-</v>
          </cell>
          <cell r="Q1230" t="str">
            <v>-</v>
          </cell>
          <cell r="R1230" t="e">
            <v>#VALUE!</v>
          </cell>
          <cell r="S1230" t="e">
            <v>#VALUE!</v>
          </cell>
          <cell r="T1230">
            <v>6270</v>
          </cell>
          <cell r="U1230">
            <v>6270</v>
          </cell>
          <cell r="V1230">
            <v>6270</v>
          </cell>
          <cell r="W1230">
            <v>0</v>
          </cell>
          <cell r="X1230">
            <v>0</v>
          </cell>
          <cell r="Y1230">
            <v>7290</v>
          </cell>
          <cell r="Z1230">
            <v>7290</v>
          </cell>
          <cell r="AA1230">
            <v>7290</v>
          </cell>
          <cell r="AB1230">
            <v>0</v>
          </cell>
          <cell r="AC1230">
            <v>0</v>
          </cell>
          <cell r="AD1230">
            <v>0</v>
          </cell>
        </row>
        <row r="1231">
          <cell r="B1231" t="str">
            <v>귤200g카프리썬,40개씩농심</v>
          </cell>
          <cell r="C1231">
            <v>61</v>
          </cell>
          <cell r="D1231" t="str">
            <v>과실류(주스)</v>
          </cell>
          <cell r="E1231" t="str">
            <v>귤</v>
          </cell>
          <cell r="F1231">
            <v>0</v>
          </cell>
          <cell r="G1231" t="str">
            <v>200g</v>
          </cell>
          <cell r="H1231" t="str">
            <v>카프리썬,40개씩</v>
          </cell>
          <cell r="I1231" t="str">
            <v>농심</v>
          </cell>
          <cell r="J1231">
            <v>520</v>
          </cell>
          <cell r="K1231">
            <v>520</v>
          </cell>
          <cell r="L1231">
            <v>520</v>
          </cell>
          <cell r="M1231">
            <v>0</v>
          </cell>
          <cell r="N1231">
            <v>0</v>
          </cell>
          <cell r="O1231" t="str">
            <v>-</v>
          </cell>
          <cell r="P1231" t="str">
            <v>-</v>
          </cell>
          <cell r="Q1231" t="str">
            <v>-</v>
          </cell>
          <cell r="R1231" t="e">
            <v>#VALUE!</v>
          </cell>
          <cell r="S1231" t="e">
            <v>#VALUE!</v>
          </cell>
          <cell r="T1231" t="str">
            <v>-</v>
          </cell>
          <cell r="U1231" t="str">
            <v>-</v>
          </cell>
          <cell r="V1231" t="str">
            <v>-</v>
          </cell>
          <cell r="W1231" t="e">
            <v>#VALUE!</v>
          </cell>
          <cell r="X1231" t="e">
            <v>#VALUE!</v>
          </cell>
          <cell r="Y1231">
            <v>530</v>
          </cell>
          <cell r="Z1231">
            <v>550</v>
          </cell>
          <cell r="AA1231">
            <v>550</v>
          </cell>
          <cell r="AB1231">
            <v>3.7735849056603774</v>
          </cell>
          <cell r="AC1231">
            <v>0</v>
          </cell>
          <cell r="AD1231">
            <v>0</v>
          </cell>
        </row>
        <row r="1232">
          <cell r="B1232" t="str">
            <v>사과/경북농협1.47L우리능금경북농협</v>
          </cell>
          <cell r="C1232">
            <v>62</v>
          </cell>
          <cell r="D1232" t="str">
            <v>과실류(주스)</v>
          </cell>
          <cell r="E1232" t="str">
            <v>사과</v>
          </cell>
          <cell r="F1232" t="str">
            <v>/경북농협</v>
          </cell>
          <cell r="G1232" t="str">
            <v>1.47L</v>
          </cell>
          <cell r="H1232" t="str">
            <v>우리능금</v>
          </cell>
          <cell r="I1232" t="str">
            <v>경북농협</v>
          </cell>
          <cell r="J1232" t="str">
            <v>-</v>
          </cell>
          <cell r="K1232" t="str">
            <v>-</v>
          </cell>
          <cell r="L1232" t="str">
            <v>-</v>
          </cell>
          <cell r="M1232" t="e">
            <v>#VALUE!</v>
          </cell>
          <cell r="N1232" t="e">
            <v>#VALUE!</v>
          </cell>
          <cell r="O1232" t="str">
            <v>-</v>
          </cell>
          <cell r="P1232" t="str">
            <v>-</v>
          </cell>
          <cell r="Q1232" t="str">
            <v>-</v>
          </cell>
          <cell r="R1232" t="e">
            <v>#VALUE!</v>
          </cell>
          <cell r="S1232" t="e">
            <v>#VALUE!</v>
          </cell>
          <cell r="T1232" t="str">
            <v>-</v>
          </cell>
          <cell r="U1232" t="str">
            <v>-</v>
          </cell>
          <cell r="V1232" t="str">
            <v>-</v>
          </cell>
          <cell r="W1232" t="e">
            <v>#VALUE!</v>
          </cell>
          <cell r="X1232" t="e">
            <v>#VALUE!</v>
          </cell>
          <cell r="Y1232">
            <v>3930</v>
          </cell>
          <cell r="Z1232">
            <v>2460</v>
          </cell>
          <cell r="AA1232">
            <v>2460</v>
          </cell>
          <cell r="AB1232">
            <v>-37.404580152671755</v>
          </cell>
          <cell r="AC1232">
            <v>0</v>
          </cell>
          <cell r="AD1232">
            <v>0</v>
          </cell>
        </row>
        <row r="1233">
          <cell r="B1233" t="str">
            <v>오렌지/델몬트1.5L델몬트</v>
          </cell>
          <cell r="C1233">
            <v>63</v>
          </cell>
          <cell r="D1233" t="str">
            <v>과실류(주스)</v>
          </cell>
          <cell r="E1233" t="str">
            <v>오렌지</v>
          </cell>
          <cell r="F1233" t="str">
            <v>/델몬트</v>
          </cell>
          <cell r="G1233" t="str">
            <v>1.5L</v>
          </cell>
          <cell r="H1233">
            <v>0</v>
          </cell>
          <cell r="I1233" t="str">
            <v>델몬트</v>
          </cell>
          <cell r="J1233" t="str">
            <v>-</v>
          </cell>
          <cell r="K1233">
            <v>3100</v>
          </cell>
          <cell r="L1233">
            <v>3100</v>
          </cell>
          <cell r="M1233" t="e">
            <v>#VALUE!</v>
          </cell>
          <cell r="N1233">
            <v>0</v>
          </cell>
          <cell r="O1233" t="str">
            <v>-</v>
          </cell>
          <cell r="P1233" t="str">
            <v>-</v>
          </cell>
          <cell r="Q1233" t="str">
            <v>-</v>
          </cell>
          <cell r="R1233" t="e">
            <v>#VALUE!</v>
          </cell>
          <cell r="S1233" t="e">
            <v>#VALUE!</v>
          </cell>
          <cell r="T1233" t="str">
            <v>-</v>
          </cell>
          <cell r="U1233">
            <v>3480</v>
          </cell>
          <cell r="V1233">
            <v>3480</v>
          </cell>
          <cell r="W1233" t="e">
            <v>#VALUE!</v>
          </cell>
          <cell r="X1233">
            <v>0</v>
          </cell>
          <cell r="Y1233">
            <v>3480</v>
          </cell>
          <cell r="Z1233">
            <v>3480</v>
          </cell>
          <cell r="AA1233">
            <v>3480</v>
          </cell>
          <cell r="AB1233">
            <v>0</v>
          </cell>
          <cell r="AC1233">
            <v>0</v>
          </cell>
          <cell r="AD1233">
            <v>0</v>
          </cell>
        </row>
        <row r="1234">
          <cell r="B1234" t="str">
            <v>오렌지1.5L스카시파인델몬트</v>
          </cell>
          <cell r="C1234">
            <v>0</v>
          </cell>
          <cell r="D1234" t="str">
            <v>과실류(주스)</v>
          </cell>
          <cell r="E1234" t="str">
            <v>오렌지</v>
          </cell>
          <cell r="F1234">
            <v>0</v>
          </cell>
          <cell r="G1234" t="str">
            <v>1.5L</v>
          </cell>
          <cell r="H1234" t="str">
            <v>스카시파인</v>
          </cell>
          <cell r="I1234" t="str">
            <v>델몬트</v>
          </cell>
          <cell r="J1234" t="str">
            <v>-</v>
          </cell>
          <cell r="K1234" t="str">
            <v>-</v>
          </cell>
          <cell r="L1234" t="str">
            <v>-</v>
          </cell>
          <cell r="M1234" t="e">
            <v>#VALUE!</v>
          </cell>
          <cell r="N1234" t="e">
            <v>#VALUE!</v>
          </cell>
          <cell r="O1234">
            <v>3200</v>
          </cell>
          <cell r="P1234">
            <v>1800</v>
          </cell>
          <cell r="Q1234">
            <v>3200</v>
          </cell>
          <cell r="R1234">
            <v>0</v>
          </cell>
          <cell r="S1234">
            <v>77.777777777777771</v>
          </cell>
          <cell r="T1234" t="str">
            <v>-</v>
          </cell>
          <cell r="U1234" t="str">
            <v>-</v>
          </cell>
          <cell r="V1234" t="str">
            <v>-</v>
          </cell>
          <cell r="W1234" t="e">
            <v>#VALUE!</v>
          </cell>
          <cell r="X1234" t="e">
            <v>#VALUE!</v>
          </cell>
          <cell r="Y1234">
            <v>3480</v>
          </cell>
          <cell r="Z1234">
            <v>3480</v>
          </cell>
          <cell r="AA1234">
            <v>3480</v>
          </cell>
          <cell r="AB1234">
            <v>0</v>
          </cell>
          <cell r="AC1234">
            <v>0</v>
          </cell>
          <cell r="AD1234">
            <v>0</v>
          </cell>
        </row>
        <row r="1235">
          <cell r="B1235" t="str">
            <v>오렌지/롯데칠성1.9L과즙음료(무가당)롯데칠성</v>
          </cell>
          <cell r="C1235">
            <v>0</v>
          </cell>
          <cell r="D1235" t="str">
            <v>과실류(주스)</v>
          </cell>
          <cell r="E1235" t="str">
            <v>오렌지</v>
          </cell>
          <cell r="F1235" t="str">
            <v>/롯데칠성</v>
          </cell>
          <cell r="G1235" t="str">
            <v>1.9L</v>
          </cell>
          <cell r="H1235" t="str">
            <v>과즙음료(무가당)</v>
          </cell>
          <cell r="I1235" t="str">
            <v>롯데칠성</v>
          </cell>
          <cell r="J1235" t="str">
            <v>-</v>
          </cell>
          <cell r="K1235" t="str">
            <v>-</v>
          </cell>
          <cell r="L1235" t="str">
            <v>-</v>
          </cell>
          <cell r="M1235" t="e">
            <v>#VALUE!</v>
          </cell>
          <cell r="N1235" t="e">
            <v>#VALUE!</v>
          </cell>
          <cell r="O1235" t="str">
            <v>-</v>
          </cell>
          <cell r="P1235" t="str">
            <v>-</v>
          </cell>
          <cell r="Q1235" t="str">
            <v>-</v>
          </cell>
          <cell r="R1235" t="e">
            <v>#VALUE!</v>
          </cell>
          <cell r="S1235" t="e">
            <v>#VALUE!</v>
          </cell>
          <cell r="T1235" t="str">
            <v>-</v>
          </cell>
          <cell r="U1235" t="str">
            <v>-</v>
          </cell>
          <cell r="V1235" t="str">
            <v>-</v>
          </cell>
          <cell r="W1235" t="e">
            <v>#VALUE!</v>
          </cell>
          <cell r="X1235" t="e">
            <v>#VALUE!</v>
          </cell>
          <cell r="Y1235">
            <v>6400</v>
          </cell>
          <cell r="Z1235">
            <v>6400</v>
          </cell>
          <cell r="AA1235">
            <v>6400</v>
          </cell>
          <cell r="AB1235">
            <v>0</v>
          </cell>
          <cell r="AC1235">
            <v>0</v>
          </cell>
          <cell r="AD1235">
            <v>0</v>
          </cell>
        </row>
        <row r="1236">
          <cell r="B1236" t="str">
            <v>오렌지/델몬트1.9L과즙음료(무가당)델몬트</v>
          </cell>
          <cell r="C1236">
            <v>0</v>
          </cell>
          <cell r="D1236" t="str">
            <v>과실류(주스)</v>
          </cell>
          <cell r="E1236" t="str">
            <v>오렌지</v>
          </cell>
          <cell r="F1236" t="str">
            <v>/델몬트</v>
          </cell>
          <cell r="G1236" t="str">
            <v>1.9L</v>
          </cell>
          <cell r="H1236" t="str">
            <v>과즙음료(무가당)</v>
          </cell>
          <cell r="I1236" t="str">
            <v>델몬트</v>
          </cell>
          <cell r="J1236" t="str">
            <v>-</v>
          </cell>
          <cell r="K1236" t="str">
            <v>-</v>
          </cell>
          <cell r="L1236" t="str">
            <v>-</v>
          </cell>
          <cell r="M1236" t="e">
            <v>#VALUE!</v>
          </cell>
          <cell r="N1236" t="e">
            <v>#VALUE!</v>
          </cell>
          <cell r="O1236" t="str">
            <v>-</v>
          </cell>
          <cell r="P1236" t="str">
            <v>-</v>
          </cell>
          <cell r="Q1236" t="str">
            <v>-</v>
          </cell>
          <cell r="R1236" t="e">
            <v>#VALUE!</v>
          </cell>
          <cell r="S1236" t="e">
            <v>#VALUE!</v>
          </cell>
          <cell r="T1236" t="str">
            <v>-</v>
          </cell>
          <cell r="U1236" t="str">
            <v>-</v>
          </cell>
          <cell r="V1236" t="str">
            <v>-</v>
          </cell>
          <cell r="W1236" t="e">
            <v>#VALUE!</v>
          </cell>
          <cell r="X1236" t="e">
            <v>#VALUE!</v>
          </cell>
          <cell r="Y1236">
            <v>6400</v>
          </cell>
          <cell r="Z1236">
            <v>6400</v>
          </cell>
          <cell r="AA1236">
            <v>6400</v>
          </cell>
          <cell r="AB1236">
            <v>0</v>
          </cell>
          <cell r="AC1236">
            <v>0</v>
          </cell>
          <cell r="AD1236">
            <v>0</v>
          </cell>
        </row>
        <row r="1237">
          <cell r="B1237" t="str">
            <v>포도과즙102/롯데1.2L트로피카나롯데</v>
          </cell>
          <cell r="C1237">
            <v>64</v>
          </cell>
          <cell r="D1237" t="str">
            <v>과실류(주스)</v>
          </cell>
          <cell r="E1237" t="str">
            <v>포도</v>
          </cell>
          <cell r="F1237" t="str">
            <v>과즙102/롯데</v>
          </cell>
          <cell r="G1237" t="str">
            <v>1.2L</v>
          </cell>
          <cell r="H1237" t="str">
            <v>트로피카나</v>
          </cell>
          <cell r="I1237" t="str">
            <v>롯데</v>
          </cell>
          <cell r="J1237" t="str">
            <v>-</v>
          </cell>
          <cell r="K1237">
            <v>2780</v>
          </cell>
          <cell r="L1237">
            <v>2780</v>
          </cell>
          <cell r="M1237" t="e">
            <v>#VALUE!</v>
          </cell>
          <cell r="N1237">
            <v>0</v>
          </cell>
          <cell r="O1237">
            <v>3500</v>
          </cell>
          <cell r="P1237">
            <v>2800</v>
          </cell>
          <cell r="Q1237" t="str">
            <v>-</v>
          </cell>
          <cell r="R1237" t="e">
            <v>#VALUE!</v>
          </cell>
          <cell r="S1237" t="e">
            <v>#VALUE!</v>
          </cell>
          <cell r="T1237" t="str">
            <v>-</v>
          </cell>
          <cell r="U1237" t="str">
            <v>-</v>
          </cell>
          <cell r="V1237">
            <v>3190</v>
          </cell>
          <cell r="W1237" t="e">
            <v>#VALUE!</v>
          </cell>
          <cell r="X1237" t="e">
            <v>#VALUE!</v>
          </cell>
          <cell r="Y1237">
            <v>3480</v>
          </cell>
          <cell r="Z1237">
            <v>3480</v>
          </cell>
          <cell r="AA1237">
            <v>3480</v>
          </cell>
          <cell r="AB1237">
            <v>0</v>
          </cell>
          <cell r="AC1237">
            <v>0</v>
          </cell>
          <cell r="AD1237">
            <v>0</v>
          </cell>
        </row>
        <row r="1238">
          <cell r="B1238" t="str">
            <v>복숭아통조림3kg고형량1.65kg,100~120쪽,S/L오뚜기</v>
          </cell>
          <cell r="C1238">
            <v>65</v>
          </cell>
          <cell r="D1238" t="str">
            <v>과실류(캔)</v>
          </cell>
          <cell r="E1238" t="str">
            <v>복숭아통조림</v>
          </cell>
          <cell r="F1238">
            <v>0</v>
          </cell>
          <cell r="G1238" t="str">
            <v>3kg</v>
          </cell>
          <cell r="H1238" t="str">
            <v>고형량1.65kg,100~120쪽,S/L</v>
          </cell>
          <cell r="I1238" t="str">
            <v>오뚜기</v>
          </cell>
          <cell r="J1238" t="e">
            <v>#N/A</v>
          </cell>
          <cell r="K1238" t="e">
            <v>#N/A</v>
          </cell>
          <cell r="L1238">
            <v>9500</v>
          </cell>
          <cell r="M1238" t="e">
            <v>#N/A</v>
          </cell>
          <cell r="N1238" t="e">
            <v>#N/A</v>
          </cell>
          <cell r="O1238" t="e">
            <v>#N/A</v>
          </cell>
          <cell r="P1238" t="e">
            <v>#N/A</v>
          </cell>
          <cell r="Q1238" t="str">
            <v>-</v>
          </cell>
          <cell r="R1238" t="e">
            <v>#VALUE!</v>
          </cell>
          <cell r="S1238" t="e">
            <v>#VALUE!</v>
          </cell>
          <cell r="T1238" t="e">
            <v>#N/A</v>
          </cell>
          <cell r="U1238" t="e">
            <v>#N/A</v>
          </cell>
          <cell r="V1238" t="str">
            <v>-</v>
          </cell>
          <cell r="W1238" t="e">
            <v>#VALUE!</v>
          </cell>
          <cell r="X1238" t="e">
            <v>#VALUE!</v>
          </cell>
          <cell r="Y1238" t="e">
            <v>#N/A</v>
          </cell>
          <cell r="Z1238" t="e">
            <v>#N/A</v>
          </cell>
          <cell r="AA1238">
            <v>8280</v>
          </cell>
          <cell r="AB1238" t="e">
            <v>#N/A</v>
          </cell>
          <cell r="AC1238" t="e">
            <v>#N/A</v>
          </cell>
          <cell r="AD1238">
            <v>0</v>
          </cell>
        </row>
        <row r="1239">
          <cell r="B1239" t="str">
            <v>복숭아통조림/화남400g황도화남</v>
          </cell>
          <cell r="C1239">
            <v>0</v>
          </cell>
          <cell r="D1239" t="str">
            <v>과실류(캔)</v>
          </cell>
          <cell r="E1239" t="str">
            <v>복숭아통조림</v>
          </cell>
          <cell r="F1239" t="str">
            <v>/화남</v>
          </cell>
          <cell r="G1239" t="str">
            <v>400g</v>
          </cell>
          <cell r="H1239" t="str">
            <v>황도</v>
          </cell>
          <cell r="I1239" t="str">
            <v>화남</v>
          </cell>
          <cell r="J1239">
            <v>1550</v>
          </cell>
          <cell r="K1239" t="str">
            <v>-</v>
          </cell>
          <cell r="L1239" t="str">
            <v>-</v>
          </cell>
          <cell r="M1239" t="e">
            <v>#VALUE!</v>
          </cell>
          <cell r="N1239" t="e">
            <v>#VALUE!</v>
          </cell>
          <cell r="O1239">
            <v>1600</v>
          </cell>
          <cell r="P1239">
            <v>1300</v>
          </cell>
          <cell r="Q1239" t="str">
            <v>-</v>
          </cell>
          <cell r="R1239" t="e">
            <v>#VALUE!</v>
          </cell>
          <cell r="S1239" t="e">
            <v>#VALUE!</v>
          </cell>
          <cell r="T1239">
            <v>1580</v>
          </cell>
          <cell r="U1239" t="str">
            <v>-</v>
          </cell>
          <cell r="V1239" t="str">
            <v>-</v>
          </cell>
          <cell r="W1239" t="e">
            <v>#VALUE!</v>
          </cell>
          <cell r="X1239" t="e">
            <v>#VALUE!</v>
          </cell>
          <cell r="Y1239">
            <v>1870</v>
          </cell>
          <cell r="Z1239">
            <v>1870</v>
          </cell>
          <cell r="AA1239">
            <v>1870</v>
          </cell>
          <cell r="AB1239">
            <v>0</v>
          </cell>
          <cell r="AC1239">
            <v>0</v>
          </cell>
          <cell r="AD1239">
            <v>0</v>
          </cell>
        </row>
        <row r="1240">
          <cell r="B1240" t="str">
            <v>복숭아통조림국산/동원400g황도동원</v>
          </cell>
          <cell r="C1240">
            <v>0</v>
          </cell>
          <cell r="D1240" t="str">
            <v>과실류(캔)</v>
          </cell>
          <cell r="E1240" t="str">
            <v>복숭아통조림</v>
          </cell>
          <cell r="F1240" t="str">
            <v>국산/동원</v>
          </cell>
          <cell r="G1240" t="str">
            <v>400g</v>
          </cell>
          <cell r="H1240" t="str">
            <v>황도</v>
          </cell>
          <cell r="I1240" t="str">
            <v>동원</v>
          </cell>
          <cell r="J1240">
            <v>1550</v>
          </cell>
          <cell r="K1240">
            <v>1490</v>
          </cell>
          <cell r="L1240">
            <v>1490</v>
          </cell>
          <cell r="M1240">
            <v>-3.870967741935484</v>
          </cell>
          <cell r="N1240">
            <v>0</v>
          </cell>
          <cell r="O1240">
            <v>1500</v>
          </cell>
          <cell r="P1240">
            <v>1500</v>
          </cell>
          <cell r="Q1240">
            <v>1500</v>
          </cell>
          <cell r="R1240">
            <v>0</v>
          </cell>
          <cell r="S1240">
            <v>0</v>
          </cell>
          <cell r="T1240" t="str">
            <v>-</v>
          </cell>
          <cell r="U1240">
            <v>1780</v>
          </cell>
          <cell r="V1240">
            <v>1540</v>
          </cell>
          <cell r="W1240" t="e">
            <v>#VALUE!</v>
          </cell>
          <cell r="X1240">
            <v>-13.48314606741573</v>
          </cell>
          <cell r="Y1240">
            <v>1990</v>
          </cell>
          <cell r="Z1240">
            <v>1990</v>
          </cell>
          <cell r="AA1240">
            <v>1990</v>
          </cell>
          <cell r="AB1240">
            <v>0</v>
          </cell>
          <cell r="AC1240">
            <v>0</v>
          </cell>
          <cell r="AD1240">
            <v>0</v>
          </cell>
        </row>
        <row r="1241">
          <cell r="B1241" t="str">
            <v>복숭아통조림국산/동원800g황도,원터치동원</v>
          </cell>
          <cell r="C1241">
            <v>0</v>
          </cell>
          <cell r="D1241" t="str">
            <v>과실류(캔)</v>
          </cell>
          <cell r="E1241" t="str">
            <v>복숭아통조림</v>
          </cell>
          <cell r="F1241" t="str">
            <v>국산/동원</v>
          </cell>
          <cell r="G1241" t="str">
            <v>800g</v>
          </cell>
          <cell r="H1241" t="str">
            <v>황도,원터치</v>
          </cell>
          <cell r="I1241" t="str">
            <v>동원</v>
          </cell>
          <cell r="J1241">
            <v>3350</v>
          </cell>
          <cell r="K1241">
            <v>3350</v>
          </cell>
          <cell r="L1241">
            <v>3350</v>
          </cell>
          <cell r="M1241">
            <v>0</v>
          </cell>
          <cell r="N1241">
            <v>0</v>
          </cell>
          <cell r="O1241">
            <v>1500</v>
          </cell>
          <cell r="P1241">
            <v>1500</v>
          </cell>
          <cell r="Q1241">
            <v>1500</v>
          </cell>
          <cell r="R1241">
            <v>0</v>
          </cell>
          <cell r="S1241">
            <v>0</v>
          </cell>
          <cell r="T1241" t="str">
            <v>-</v>
          </cell>
          <cell r="U1241">
            <v>3200</v>
          </cell>
          <cell r="V1241">
            <v>3200</v>
          </cell>
          <cell r="W1241" t="e">
            <v>#VALUE!</v>
          </cell>
          <cell r="X1241">
            <v>0</v>
          </cell>
          <cell r="Y1241">
            <v>3300</v>
          </cell>
          <cell r="Z1241">
            <v>3300</v>
          </cell>
          <cell r="AA1241">
            <v>3300</v>
          </cell>
          <cell r="AB1241">
            <v>0</v>
          </cell>
          <cell r="AC1241">
            <v>0</v>
          </cell>
          <cell r="AD1241">
            <v>0</v>
          </cell>
        </row>
        <row r="1242">
          <cell r="B1242" t="str">
            <v>복숭아통조림남아공황도55/오뚜기SF800g2절,9~10쪽입오뚜기</v>
          </cell>
          <cell r="C1242">
            <v>0</v>
          </cell>
          <cell r="D1242" t="str">
            <v>과실류(캔)</v>
          </cell>
          <cell r="E1242" t="str">
            <v>복숭아통조림</v>
          </cell>
          <cell r="F1242" t="str">
            <v>남아공황도55/오뚜기SF</v>
          </cell>
          <cell r="G1242" t="str">
            <v>800g</v>
          </cell>
          <cell r="H1242" t="str">
            <v>2절,9~10쪽입</v>
          </cell>
          <cell r="I1242" t="str">
            <v>오뚜기</v>
          </cell>
          <cell r="J1242" t="e">
            <v>#N/A</v>
          </cell>
          <cell r="K1242" t="e">
            <v>#N/A</v>
          </cell>
          <cell r="L1242">
            <v>2850</v>
          </cell>
          <cell r="M1242" t="e">
            <v>#N/A</v>
          </cell>
          <cell r="N1242" t="e">
            <v>#N/A</v>
          </cell>
          <cell r="O1242" t="e">
            <v>#N/A</v>
          </cell>
          <cell r="P1242" t="e">
            <v>#N/A</v>
          </cell>
          <cell r="Q1242" t="str">
            <v>-</v>
          </cell>
          <cell r="R1242" t="e">
            <v>#VALUE!</v>
          </cell>
          <cell r="S1242" t="e">
            <v>#VALUE!</v>
          </cell>
          <cell r="T1242" t="e">
            <v>#N/A</v>
          </cell>
          <cell r="U1242" t="e">
            <v>#N/A</v>
          </cell>
          <cell r="V1242">
            <v>3000</v>
          </cell>
          <cell r="W1242" t="e">
            <v>#N/A</v>
          </cell>
          <cell r="X1242" t="e">
            <v>#N/A</v>
          </cell>
          <cell r="Y1242" t="e">
            <v>#N/A</v>
          </cell>
          <cell r="Z1242" t="e">
            <v>#N/A</v>
          </cell>
          <cell r="AA1242">
            <v>3300</v>
          </cell>
          <cell r="AB1242" t="e">
            <v>#N/A</v>
          </cell>
          <cell r="AC1242" t="e">
            <v>#N/A</v>
          </cell>
          <cell r="AD1242">
            <v>0</v>
          </cell>
        </row>
        <row r="1243">
          <cell r="B1243" t="str">
            <v>파인애플통조림청크/이츠웰3.06kg270개 내외제일제당</v>
          </cell>
          <cell r="C1243">
            <v>66</v>
          </cell>
          <cell r="D1243" t="str">
            <v>과실류(캔)</v>
          </cell>
          <cell r="E1243" t="str">
            <v>파인애플통조림</v>
          </cell>
          <cell r="F1243" t="str">
            <v>청크/이츠웰</v>
          </cell>
          <cell r="G1243" t="str">
            <v>3.06kg</v>
          </cell>
          <cell r="H1243" t="str">
            <v>270개 내외</v>
          </cell>
          <cell r="I1243" t="str">
            <v>제일제당</v>
          </cell>
          <cell r="J1243">
            <v>9100</v>
          </cell>
          <cell r="K1243">
            <v>9000</v>
          </cell>
          <cell r="L1243">
            <v>9000</v>
          </cell>
          <cell r="M1243">
            <v>-1.098901098901099</v>
          </cell>
          <cell r="N1243">
            <v>0</v>
          </cell>
          <cell r="O1243" t="str">
            <v>-</v>
          </cell>
          <cell r="P1243" t="str">
            <v>-</v>
          </cell>
          <cell r="Q1243" t="str">
            <v>-</v>
          </cell>
          <cell r="R1243" t="e">
            <v>#VALUE!</v>
          </cell>
          <cell r="S1243" t="e">
            <v>#VALUE!</v>
          </cell>
          <cell r="T1243" t="str">
            <v>-</v>
          </cell>
          <cell r="U1243" t="str">
            <v>-</v>
          </cell>
          <cell r="V1243" t="str">
            <v>-</v>
          </cell>
          <cell r="W1243" t="e">
            <v>#VALUE!</v>
          </cell>
          <cell r="X1243" t="e">
            <v>#VALUE!</v>
          </cell>
          <cell r="Y1243">
            <v>9890</v>
          </cell>
          <cell r="Z1243">
            <v>9890</v>
          </cell>
          <cell r="AA1243">
            <v>9890</v>
          </cell>
          <cell r="AB1243">
            <v>0</v>
          </cell>
          <cell r="AC1243">
            <v>0</v>
          </cell>
          <cell r="AD1243">
            <v>0</v>
          </cell>
        </row>
        <row r="1244">
          <cell r="B1244" t="str">
            <v>파인애플통조림델몬트836g고형량550g제일제당</v>
          </cell>
          <cell r="C1244">
            <v>0</v>
          </cell>
          <cell r="D1244" t="str">
            <v>과실류(캔)</v>
          </cell>
          <cell r="E1244" t="str">
            <v>파인애플통조림</v>
          </cell>
          <cell r="F1244" t="str">
            <v>델몬트</v>
          </cell>
          <cell r="G1244" t="str">
            <v>836g</v>
          </cell>
          <cell r="H1244" t="str">
            <v>고형량550g</v>
          </cell>
          <cell r="I1244" t="str">
            <v>제일제당</v>
          </cell>
          <cell r="J1244" t="str">
            <v>-</v>
          </cell>
          <cell r="K1244" t="str">
            <v>-</v>
          </cell>
          <cell r="L1244" t="str">
            <v>-</v>
          </cell>
          <cell r="M1244" t="e">
            <v>#VALUE!</v>
          </cell>
          <cell r="N1244" t="e">
            <v>#VALUE!</v>
          </cell>
          <cell r="O1244">
            <v>3300</v>
          </cell>
          <cell r="P1244" t="str">
            <v>-</v>
          </cell>
          <cell r="Q1244" t="str">
            <v>-</v>
          </cell>
          <cell r="R1244" t="e">
            <v>#VALUE!</v>
          </cell>
          <cell r="S1244" t="e">
            <v>#VALUE!</v>
          </cell>
          <cell r="T1244">
            <v>3580</v>
          </cell>
          <cell r="U1244">
            <v>3780</v>
          </cell>
          <cell r="V1244">
            <v>3780</v>
          </cell>
          <cell r="W1244">
            <v>5.5865921787709496</v>
          </cell>
          <cell r="X1244">
            <v>0</v>
          </cell>
          <cell r="Y1244">
            <v>2980</v>
          </cell>
          <cell r="Z1244">
            <v>3780</v>
          </cell>
          <cell r="AA1244">
            <v>3780</v>
          </cell>
          <cell r="AB1244">
            <v>26.845637583892618</v>
          </cell>
          <cell r="AC1244">
            <v>0</v>
          </cell>
          <cell r="AD1244">
            <v>0</v>
          </cell>
        </row>
        <row r="1245">
          <cell r="B1245" t="str">
            <v>파인애플통조림836g개당65g,고형량493g동원</v>
          </cell>
          <cell r="C1245">
            <v>0</v>
          </cell>
          <cell r="D1245" t="str">
            <v>과실류(캔)</v>
          </cell>
          <cell r="E1245" t="str">
            <v>파인애플통조림</v>
          </cell>
          <cell r="F1245">
            <v>0</v>
          </cell>
          <cell r="G1245" t="str">
            <v>836g</v>
          </cell>
          <cell r="H1245" t="str">
            <v>개당65g,고형량493g</v>
          </cell>
          <cell r="I1245" t="str">
            <v>동원</v>
          </cell>
          <cell r="J1245">
            <v>2700</v>
          </cell>
          <cell r="K1245">
            <v>2700</v>
          </cell>
          <cell r="L1245">
            <v>2700</v>
          </cell>
          <cell r="M1245">
            <v>0</v>
          </cell>
          <cell r="N1245">
            <v>0</v>
          </cell>
          <cell r="O1245" t="str">
            <v>-</v>
          </cell>
          <cell r="P1245" t="str">
            <v>-</v>
          </cell>
          <cell r="Q1245" t="str">
            <v>-</v>
          </cell>
          <cell r="R1245" t="e">
            <v>#VALUE!</v>
          </cell>
          <cell r="S1245" t="e">
            <v>#VALUE!</v>
          </cell>
          <cell r="T1245" t="str">
            <v>-</v>
          </cell>
          <cell r="U1245">
            <v>3780</v>
          </cell>
          <cell r="V1245" t="str">
            <v>-</v>
          </cell>
          <cell r="W1245" t="e">
            <v>#VALUE!</v>
          </cell>
          <cell r="X1245" t="e">
            <v>#VALUE!</v>
          </cell>
          <cell r="Y1245">
            <v>3250</v>
          </cell>
          <cell r="Z1245">
            <v>3780</v>
          </cell>
          <cell r="AA1245">
            <v>3780</v>
          </cell>
          <cell r="AB1245">
            <v>16.307692307692307</v>
          </cell>
          <cell r="AC1245">
            <v>0</v>
          </cell>
          <cell r="AD1245">
            <v>0</v>
          </cell>
        </row>
        <row r="1246">
          <cell r="B1246" t="str">
            <v>후르츠칵테일필리핀3kg델몬트델몬트</v>
          </cell>
          <cell r="C1246">
            <v>67</v>
          </cell>
          <cell r="D1246" t="str">
            <v>과실류(캔)</v>
          </cell>
          <cell r="E1246" t="str">
            <v>후르츠칵테일</v>
          </cell>
          <cell r="F1246" t="str">
            <v>필리핀</v>
          </cell>
          <cell r="G1246" t="str">
            <v>3kg</v>
          </cell>
          <cell r="H1246" t="str">
            <v>델몬트</v>
          </cell>
          <cell r="I1246" t="str">
            <v>델몬트</v>
          </cell>
          <cell r="J1246">
            <v>8900</v>
          </cell>
          <cell r="K1246">
            <v>9200</v>
          </cell>
          <cell r="L1246">
            <v>9000</v>
          </cell>
          <cell r="M1246">
            <v>1.1235955056179776</v>
          </cell>
          <cell r="N1246">
            <v>-2.1739130434782608</v>
          </cell>
          <cell r="O1246">
            <v>11650</v>
          </cell>
          <cell r="P1246">
            <v>11650</v>
          </cell>
          <cell r="Q1246" t="str">
            <v>-</v>
          </cell>
          <cell r="R1246" t="e">
            <v>#VALUE!</v>
          </cell>
          <cell r="S1246" t="e">
            <v>#VALUE!</v>
          </cell>
          <cell r="T1246">
            <v>13350</v>
          </cell>
          <cell r="U1246">
            <v>13570</v>
          </cell>
          <cell r="V1246">
            <v>13570</v>
          </cell>
          <cell r="W1246">
            <v>1.6479400749063671</v>
          </cell>
          <cell r="X1246">
            <v>0</v>
          </cell>
          <cell r="Y1246">
            <v>10050</v>
          </cell>
          <cell r="Z1246">
            <v>10050</v>
          </cell>
          <cell r="AA1246">
            <v>10050</v>
          </cell>
          <cell r="AB1246">
            <v>0</v>
          </cell>
          <cell r="AC1246">
            <v>0</v>
          </cell>
          <cell r="AD1246">
            <v>0</v>
          </cell>
        </row>
        <row r="1247">
          <cell r="B1247" t="str">
            <v>후르츠칵테일836g동원</v>
          </cell>
          <cell r="C1247">
            <v>0</v>
          </cell>
          <cell r="D1247" t="str">
            <v>과실류(캔)</v>
          </cell>
          <cell r="E1247" t="str">
            <v>후르츠칵테일</v>
          </cell>
          <cell r="F1247">
            <v>0</v>
          </cell>
          <cell r="G1247" t="str">
            <v>836g</v>
          </cell>
          <cell r="H1247">
            <v>0</v>
          </cell>
          <cell r="I1247" t="str">
            <v>동원</v>
          </cell>
          <cell r="J1247">
            <v>2700</v>
          </cell>
          <cell r="K1247" t="str">
            <v>-</v>
          </cell>
          <cell r="L1247" t="str">
            <v>-</v>
          </cell>
          <cell r="M1247" t="e">
            <v>#VALUE!</v>
          </cell>
          <cell r="N1247" t="e">
            <v>#VALUE!</v>
          </cell>
          <cell r="O1247" t="str">
            <v>-</v>
          </cell>
          <cell r="P1247">
            <v>4290</v>
          </cell>
          <cell r="Q1247" t="str">
            <v>-</v>
          </cell>
          <cell r="R1247" t="e">
            <v>#VALUE!</v>
          </cell>
          <cell r="S1247" t="e">
            <v>#VALUE!</v>
          </cell>
          <cell r="T1247" t="str">
            <v>-</v>
          </cell>
          <cell r="U1247">
            <v>3780</v>
          </cell>
          <cell r="V1247">
            <v>3780</v>
          </cell>
          <cell r="W1247" t="e">
            <v>#VALUE!</v>
          </cell>
          <cell r="X1247">
            <v>0</v>
          </cell>
          <cell r="Y1247">
            <v>3250</v>
          </cell>
          <cell r="Z1247">
            <v>3780</v>
          </cell>
          <cell r="AA1247">
            <v>3780</v>
          </cell>
          <cell r="AB1247">
            <v>16.307692307692307</v>
          </cell>
          <cell r="AC1247">
            <v>0</v>
          </cell>
          <cell r="AD1247">
            <v>0</v>
          </cell>
        </row>
        <row r="1248">
          <cell r="B1248" t="str">
            <v>베이컨400g목우촌</v>
          </cell>
          <cell r="C1248">
            <v>68</v>
          </cell>
          <cell r="D1248" t="str">
            <v>육류</v>
          </cell>
          <cell r="E1248" t="str">
            <v>베이컨</v>
          </cell>
          <cell r="F1248">
            <v>0</v>
          </cell>
          <cell r="G1248" t="str">
            <v>400g</v>
          </cell>
          <cell r="H1248">
            <v>0</v>
          </cell>
          <cell r="I1248" t="str">
            <v>목우촌</v>
          </cell>
          <cell r="J1248" t="str">
            <v>-</v>
          </cell>
          <cell r="K1248" t="str">
            <v>-</v>
          </cell>
          <cell r="L1248" t="str">
            <v>-</v>
          </cell>
          <cell r="M1248" t="e">
            <v>#VALUE!</v>
          </cell>
          <cell r="N1248" t="e">
            <v>#VALUE!</v>
          </cell>
          <cell r="O1248" t="str">
            <v>-</v>
          </cell>
          <cell r="P1248">
            <v>9240</v>
          </cell>
          <cell r="Q1248" t="str">
            <v>-</v>
          </cell>
          <cell r="R1248" t="e">
            <v>#VALUE!</v>
          </cell>
          <cell r="S1248" t="e">
            <v>#VALUE!</v>
          </cell>
          <cell r="T1248" t="str">
            <v>-</v>
          </cell>
          <cell r="U1248" t="str">
            <v>-</v>
          </cell>
          <cell r="V1248" t="str">
            <v>-</v>
          </cell>
          <cell r="W1248" t="e">
            <v>#VALUE!</v>
          </cell>
          <cell r="X1248" t="e">
            <v>#VALUE!</v>
          </cell>
          <cell r="Y1248">
            <v>9600</v>
          </cell>
          <cell r="Z1248">
            <v>10600</v>
          </cell>
          <cell r="AA1248">
            <v>10600</v>
          </cell>
          <cell r="AB1248">
            <v>10.416666666666666</v>
          </cell>
          <cell r="AC1248">
            <v>0</v>
          </cell>
          <cell r="AD1248">
            <v>0</v>
          </cell>
        </row>
        <row r="1249">
          <cell r="B1249" t="str">
            <v>베이컨수입100/롯데kg롯데</v>
          </cell>
          <cell r="C1249">
            <v>0</v>
          </cell>
          <cell r="D1249" t="str">
            <v>육류</v>
          </cell>
          <cell r="E1249" t="str">
            <v>베이컨</v>
          </cell>
          <cell r="F1249" t="str">
            <v>수입100/롯데</v>
          </cell>
          <cell r="G1249" t="str">
            <v>kg</v>
          </cell>
          <cell r="H1249">
            <v>0</v>
          </cell>
          <cell r="I1249" t="str">
            <v>롯데</v>
          </cell>
          <cell r="J1249">
            <v>24900</v>
          </cell>
          <cell r="K1249">
            <v>29040</v>
          </cell>
          <cell r="L1249">
            <v>29040</v>
          </cell>
          <cell r="M1249">
            <v>16.626506024096386</v>
          </cell>
          <cell r="N1249">
            <v>0</v>
          </cell>
          <cell r="O1249" t="str">
            <v>-</v>
          </cell>
          <cell r="P1249" t="str">
            <v>-</v>
          </cell>
          <cell r="Q1249" t="str">
            <v>-</v>
          </cell>
          <cell r="R1249" t="e">
            <v>#VALUE!</v>
          </cell>
          <cell r="S1249" t="e">
            <v>#VALUE!</v>
          </cell>
          <cell r="T1249" t="str">
            <v>-</v>
          </cell>
          <cell r="U1249" t="str">
            <v>-</v>
          </cell>
          <cell r="V1249" t="str">
            <v>-</v>
          </cell>
          <cell r="W1249" t="e">
            <v>#VALUE!</v>
          </cell>
          <cell r="X1249" t="e">
            <v>#VALUE!</v>
          </cell>
          <cell r="Y1249" t="str">
            <v>-</v>
          </cell>
          <cell r="Z1249">
            <v>27500</v>
          </cell>
          <cell r="AA1249">
            <v>27500</v>
          </cell>
          <cell r="AB1249" t="e">
            <v>#VALUE!</v>
          </cell>
          <cell r="AC1249">
            <v>0</v>
          </cell>
          <cell r="AD1249">
            <v>0</v>
          </cell>
        </row>
        <row r="1250">
          <cell r="B1250" t="str">
            <v>베이컨덴마크폴란드캐나다핀란드돈육96.22/이츠웰kg냉장제일제당</v>
          </cell>
          <cell r="C1250">
            <v>0</v>
          </cell>
          <cell r="D1250" t="str">
            <v>육류</v>
          </cell>
          <cell r="E1250" t="str">
            <v>베이컨</v>
          </cell>
          <cell r="F1250" t="str">
            <v>덴마크폴란드캐나다핀란드돈육96.22/이츠웰</v>
          </cell>
          <cell r="G1250" t="str">
            <v>kg</v>
          </cell>
          <cell r="H1250" t="str">
            <v>냉장</v>
          </cell>
          <cell r="I1250" t="str">
            <v>제일제당</v>
          </cell>
          <cell r="J1250">
            <v>27200</v>
          </cell>
          <cell r="K1250">
            <v>25310</v>
          </cell>
          <cell r="L1250">
            <v>23800</v>
          </cell>
          <cell r="M1250">
            <v>-12.5</v>
          </cell>
          <cell r="N1250">
            <v>-5.9660213354405371</v>
          </cell>
          <cell r="O1250">
            <v>22000</v>
          </cell>
          <cell r="P1250" t="str">
            <v>-</v>
          </cell>
          <cell r="Q1250" t="str">
            <v>-</v>
          </cell>
          <cell r="R1250" t="e">
            <v>#VALUE!</v>
          </cell>
          <cell r="S1250" t="e">
            <v>#VALUE!</v>
          </cell>
          <cell r="T1250">
            <v>22270</v>
          </cell>
          <cell r="U1250" t="str">
            <v>-</v>
          </cell>
          <cell r="V1250" t="str">
            <v>-</v>
          </cell>
          <cell r="W1250" t="e">
            <v>#VALUE!</v>
          </cell>
          <cell r="X1250" t="e">
            <v>#VALUE!</v>
          </cell>
          <cell r="Y1250" t="str">
            <v>-</v>
          </cell>
          <cell r="Z1250">
            <v>24750</v>
          </cell>
          <cell r="AA1250">
            <v>24750</v>
          </cell>
          <cell r="AB1250" t="e">
            <v>#VALUE!</v>
          </cell>
          <cell r="AC1250">
            <v>0</v>
          </cell>
          <cell r="AD1250">
            <v>0</v>
          </cell>
        </row>
        <row r="1251">
          <cell r="B1251" t="str">
            <v>베이컨kg냉장/냉동청정원</v>
          </cell>
          <cell r="C1251">
            <v>0</v>
          </cell>
          <cell r="D1251" t="str">
            <v>육류</v>
          </cell>
          <cell r="E1251" t="str">
            <v>베이컨</v>
          </cell>
          <cell r="F1251">
            <v>0</v>
          </cell>
          <cell r="G1251" t="str">
            <v>kg</v>
          </cell>
          <cell r="H1251" t="str">
            <v>냉장/냉동</v>
          </cell>
          <cell r="I1251" t="str">
            <v>청정원</v>
          </cell>
          <cell r="J1251" t="str">
            <v>-</v>
          </cell>
          <cell r="K1251" t="str">
            <v>-</v>
          </cell>
          <cell r="L1251" t="str">
            <v>-</v>
          </cell>
          <cell r="M1251" t="e">
            <v>#VALUE!</v>
          </cell>
          <cell r="N1251" t="e">
            <v>#VALUE!</v>
          </cell>
          <cell r="O1251" t="str">
            <v>-</v>
          </cell>
          <cell r="P1251" t="str">
            <v>-</v>
          </cell>
          <cell r="Q1251" t="str">
            <v>-</v>
          </cell>
          <cell r="R1251" t="e">
            <v>#VALUE!</v>
          </cell>
          <cell r="S1251" t="e">
            <v>#VALUE!</v>
          </cell>
          <cell r="T1251" t="str">
            <v>-</v>
          </cell>
          <cell r="U1251" t="str">
            <v>-</v>
          </cell>
          <cell r="V1251" t="str">
            <v>-</v>
          </cell>
          <cell r="W1251" t="e">
            <v>#VALUE!</v>
          </cell>
          <cell r="X1251" t="e">
            <v>#VALUE!</v>
          </cell>
          <cell r="Y1251">
            <v>26720</v>
          </cell>
          <cell r="Z1251">
            <v>26720</v>
          </cell>
          <cell r="AA1251">
            <v>26720</v>
          </cell>
          <cell r="AB1251">
            <v>0</v>
          </cell>
          <cell r="AC1251">
            <v>0</v>
          </cell>
          <cell r="AD1251">
            <v>0</v>
          </cell>
        </row>
        <row r="1252">
          <cell r="B1252" t="str">
            <v>소시지460g불고기비엔나청정원</v>
          </cell>
          <cell r="C1252">
            <v>69</v>
          </cell>
          <cell r="D1252" t="str">
            <v>육류</v>
          </cell>
          <cell r="E1252" t="str">
            <v>소시지</v>
          </cell>
          <cell r="F1252">
            <v>0</v>
          </cell>
          <cell r="G1252" t="str">
            <v>460g</v>
          </cell>
          <cell r="H1252" t="str">
            <v>불고기비엔나</v>
          </cell>
          <cell r="I1252" t="str">
            <v>청정원</v>
          </cell>
          <cell r="J1252">
            <v>3680</v>
          </cell>
          <cell r="K1252">
            <v>3540</v>
          </cell>
          <cell r="L1252">
            <v>2830</v>
          </cell>
          <cell r="M1252">
            <v>-23.097826086956523</v>
          </cell>
          <cell r="N1252">
            <v>-20.056497175141242</v>
          </cell>
          <cell r="O1252" t="str">
            <v>-</v>
          </cell>
          <cell r="P1252" t="str">
            <v>-</v>
          </cell>
          <cell r="Q1252" t="str">
            <v>-</v>
          </cell>
          <cell r="R1252" t="e">
            <v>#VALUE!</v>
          </cell>
          <cell r="S1252" t="e">
            <v>#VALUE!</v>
          </cell>
          <cell r="T1252" t="str">
            <v>-</v>
          </cell>
          <cell r="U1252" t="str">
            <v>-</v>
          </cell>
          <cell r="V1252" t="str">
            <v>-</v>
          </cell>
          <cell r="W1252" t="e">
            <v>#VALUE!</v>
          </cell>
          <cell r="X1252" t="e">
            <v>#VALUE!</v>
          </cell>
          <cell r="Y1252">
            <v>5360</v>
          </cell>
          <cell r="Z1252">
            <v>7140</v>
          </cell>
          <cell r="AA1252">
            <v>7140</v>
          </cell>
          <cell r="AB1252">
            <v>33.208955223880594</v>
          </cell>
          <cell r="AC1252">
            <v>0</v>
          </cell>
          <cell r="AD1252">
            <v>0</v>
          </cell>
        </row>
        <row r="1253">
          <cell r="B1253" t="str">
            <v>소시지500g알찬소시지제일제당</v>
          </cell>
          <cell r="C1253">
            <v>0</v>
          </cell>
          <cell r="D1253" t="str">
            <v>육류</v>
          </cell>
          <cell r="E1253" t="str">
            <v>소시지</v>
          </cell>
          <cell r="F1253">
            <v>0</v>
          </cell>
          <cell r="G1253" t="str">
            <v>500g</v>
          </cell>
          <cell r="H1253" t="str">
            <v>알찬소시지</v>
          </cell>
          <cell r="I1253" t="str">
            <v>제일제당</v>
          </cell>
          <cell r="J1253" t="str">
            <v>-</v>
          </cell>
          <cell r="K1253" t="str">
            <v>-</v>
          </cell>
          <cell r="L1253" t="str">
            <v>-</v>
          </cell>
          <cell r="M1253" t="e">
            <v>#VALUE!</v>
          </cell>
          <cell r="N1253" t="e">
            <v>#VALUE!</v>
          </cell>
          <cell r="O1253">
            <v>2800</v>
          </cell>
          <cell r="P1253">
            <v>2800</v>
          </cell>
          <cell r="Q1253">
            <v>2800</v>
          </cell>
          <cell r="R1253">
            <v>0</v>
          </cell>
          <cell r="S1253">
            <v>0</v>
          </cell>
          <cell r="T1253" t="str">
            <v>-</v>
          </cell>
          <cell r="U1253">
            <v>2580</v>
          </cell>
          <cell r="V1253">
            <v>2580</v>
          </cell>
          <cell r="W1253" t="e">
            <v>#VALUE!</v>
          </cell>
          <cell r="X1253">
            <v>0</v>
          </cell>
          <cell r="Y1253">
            <v>2580</v>
          </cell>
          <cell r="Z1253">
            <v>2580</v>
          </cell>
          <cell r="AA1253">
            <v>2580</v>
          </cell>
          <cell r="AB1253">
            <v>0</v>
          </cell>
          <cell r="AC1253">
            <v>0</v>
          </cell>
          <cell r="AD1253">
            <v>0</v>
          </cell>
        </row>
        <row r="1254">
          <cell r="B1254" t="str">
            <v>소시지kg켄터키후랑크청정원</v>
          </cell>
          <cell r="C1254">
            <v>0</v>
          </cell>
          <cell r="D1254" t="str">
            <v>육류</v>
          </cell>
          <cell r="E1254" t="str">
            <v>소시지</v>
          </cell>
          <cell r="F1254">
            <v>0</v>
          </cell>
          <cell r="G1254" t="str">
            <v>kg</v>
          </cell>
          <cell r="H1254" t="str">
            <v>켄터키후랑크</v>
          </cell>
          <cell r="I1254" t="str">
            <v>청정원</v>
          </cell>
          <cell r="J1254" t="str">
            <v>-</v>
          </cell>
          <cell r="K1254">
            <v>5700</v>
          </cell>
          <cell r="L1254">
            <v>5700</v>
          </cell>
          <cell r="M1254" t="e">
            <v>#VALUE!</v>
          </cell>
          <cell r="N1254">
            <v>0</v>
          </cell>
          <cell r="O1254">
            <v>6000</v>
          </cell>
          <cell r="P1254">
            <v>6000</v>
          </cell>
          <cell r="Q1254">
            <v>6000</v>
          </cell>
          <cell r="R1254">
            <v>0</v>
          </cell>
          <cell r="S1254">
            <v>0</v>
          </cell>
          <cell r="T1254">
            <v>6150</v>
          </cell>
          <cell r="U1254" t="str">
            <v>-</v>
          </cell>
          <cell r="V1254" t="str">
            <v>-</v>
          </cell>
          <cell r="W1254" t="e">
            <v>#VALUE!</v>
          </cell>
          <cell r="X1254" t="e">
            <v>#VALUE!</v>
          </cell>
          <cell r="Y1254" t="str">
            <v>-</v>
          </cell>
          <cell r="Z1254">
            <v>14550</v>
          </cell>
          <cell r="AA1254">
            <v>14550</v>
          </cell>
          <cell r="AB1254" t="e">
            <v>#VALUE!</v>
          </cell>
          <cell r="AC1254">
            <v>0</v>
          </cell>
          <cell r="AD1254">
            <v>0</v>
          </cell>
        </row>
        <row r="1255">
          <cell r="B1255" t="str">
            <v>소시지kg후랑크,32개입롯데</v>
          </cell>
          <cell r="C1255">
            <v>0</v>
          </cell>
          <cell r="D1255" t="str">
            <v>육류</v>
          </cell>
          <cell r="E1255" t="str">
            <v>소시지</v>
          </cell>
          <cell r="F1255">
            <v>0</v>
          </cell>
          <cell r="G1255" t="str">
            <v>kg</v>
          </cell>
          <cell r="H1255" t="str">
            <v>후랑크,32개입</v>
          </cell>
          <cell r="I1255" t="str">
            <v>롯데</v>
          </cell>
          <cell r="J1255">
            <v>7250</v>
          </cell>
          <cell r="K1255">
            <v>7250</v>
          </cell>
          <cell r="L1255">
            <v>7250</v>
          </cell>
          <cell r="M1255">
            <v>0</v>
          </cell>
          <cell r="N1255">
            <v>0</v>
          </cell>
          <cell r="O1255" t="str">
            <v>-</v>
          </cell>
          <cell r="P1255" t="str">
            <v>-</v>
          </cell>
          <cell r="Q1255" t="str">
            <v>-</v>
          </cell>
          <cell r="R1255" t="e">
            <v>#VALUE!</v>
          </cell>
          <cell r="S1255" t="e">
            <v>#VALUE!</v>
          </cell>
          <cell r="T1255" t="str">
            <v>-</v>
          </cell>
          <cell r="U1255" t="str">
            <v>-</v>
          </cell>
          <cell r="V1255" t="str">
            <v>-</v>
          </cell>
          <cell r="W1255" t="e">
            <v>#VALUE!</v>
          </cell>
          <cell r="X1255" t="e">
            <v>#VALUE!</v>
          </cell>
          <cell r="Y1255" t="str">
            <v>-</v>
          </cell>
          <cell r="Z1255" t="str">
            <v>-</v>
          </cell>
          <cell r="AA1255" t="str">
            <v>-</v>
          </cell>
          <cell r="AB1255" t="e">
            <v>#VALUE!</v>
          </cell>
          <cell r="AC1255" t="e">
            <v>#VALUE!</v>
          </cell>
          <cell r="AD1255">
            <v>0</v>
          </cell>
        </row>
        <row r="1256">
          <cell r="B1256" t="str">
            <v>소시지kg알뜰비엔나,820g롯데</v>
          </cell>
          <cell r="C1256">
            <v>0</v>
          </cell>
          <cell r="D1256" t="str">
            <v>육류</v>
          </cell>
          <cell r="E1256" t="str">
            <v>소시지</v>
          </cell>
          <cell r="F1256">
            <v>0</v>
          </cell>
          <cell r="G1256" t="str">
            <v>kg</v>
          </cell>
          <cell r="H1256" t="str">
            <v>알뜰비엔나,820g</v>
          </cell>
          <cell r="I1256" t="str">
            <v>롯데</v>
          </cell>
          <cell r="J1256">
            <v>10540</v>
          </cell>
          <cell r="K1256">
            <v>10500</v>
          </cell>
          <cell r="L1256">
            <v>10540</v>
          </cell>
          <cell r="M1256">
            <v>0</v>
          </cell>
          <cell r="N1256">
            <v>0.38095238095238093</v>
          </cell>
          <cell r="O1256" t="str">
            <v>-</v>
          </cell>
          <cell r="P1256" t="str">
            <v>-</v>
          </cell>
          <cell r="Q1256" t="str">
            <v>-</v>
          </cell>
          <cell r="R1256" t="e">
            <v>#VALUE!</v>
          </cell>
          <cell r="S1256" t="e">
            <v>#VALUE!</v>
          </cell>
          <cell r="T1256" t="str">
            <v>-</v>
          </cell>
          <cell r="U1256" t="str">
            <v>-</v>
          </cell>
          <cell r="V1256" t="str">
            <v>-</v>
          </cell>
          <cell r="W1256" t="e">
            <v>#VALUE!</v>
          </cell>
          <cell r="X1256" t="e">
            <v>#VALUE!</v>
          </cell>
          <cell r="Y1256">
            <v>12250</v>
          </cell>
          <cell r="Z1256">
            <v>12250</v>
          </cell>
          <cell r="AA1256">
            <v>12250</v>
          </cell>
          <cell r="AB1256">
            <v>0</v>
          </cell>
          <cell r="AC1256">
            <v>0</v>
          </cell>
          <cell r="AD1256">
            <v>0</v>
          </cell>
        </row>
        <row r="1257">
          <cell r="B1257" t="str">
            <v>소시지/동원kg비엔나,위너소시지,7g,143개동원</v>
          </cell>
          <cell r="C1257">
            <v>0</v>
          </cell>
          <cell r="D1257" t="str">
            <v>육류</v>
          </cell>
          <cell r="E1257" t="str">
            <v>소시지</v>
          </cell>
          <cell r="F1257" t="str">
            <v>/동원</v>
          </cell>
          <cell r="G1257" t="str">
            <v>kg</v>
          </cell>
          <cell r="H1257" t="str">
            <v>비엔나,위너소시지,7g,143개</v>
          </cell>
          <cell r="I1257" t="str">
            <v>동원</v>
          </cell>
          <cell r="J1257">
            <v>8900</v>
          </cell>
          <cell r="K1257">
            <v>8900</v>
          </cell>
          <cell r="L1257">
            <v>8900</v>
          </cell>
          <cell r="M1257">
            <v>0</v>
          </cell>
          <cell r="N1257">
            <v>0</v>
          </cell>
          <cell r="O1257" t="str">
            <v>-</v>
          </cell>
          <cell r="P1257" t="str">
            <v>-</v>
          </cell>
          <cell r="Q1257" t="str">
            <v>-</v>
          </cell>
          <cell r="R1257" t="e">
            <v>#VALUE!</v>
          </cell>
          <cell r="S1257" t="e">
            <v>#VALUE!</v>
          </cell>
          <cell r="T1257" t="str">
            <v>-</v>
          </cell>
          <cell r="U1257" t="str">
            <v>-</v>
          </cell>
          <cell r="V1257" t="str">
            <v>-</v>
          </cell>
          <cell r="W1257" t="e">
            <v>#VALUE!</v>
          </cell>
          <cell r="X1257" t="e">
            <v>#VALUE!</v>
          </cell>
          <cell r="Y1257">
            <v>13300</v>
          </cell>
          <cell r="Z1257">
            <v>9980</v>
          </cell>
          <cell r="AA1257">
            <v>9980</v>
          </cell>
          <cell r="AB1257">
            <v>-24.962406015037594</v>
          </cell>
          <cell r="AC1257">
            <v>0</v>
          </cell>
          <cell r="AD1257">
            <v>0</v>
          </cell>
        </row>
        <row r="1258">
          <cell r="B1258" t="str">
            <v>소시지kg켄터키후랑크제일제당</v>
          </cell>
          <cell r="C1258">
            <v>0</v>
          </cell>
          <cell r="D1258" t="str">
            <v>육류</v>
          </cell>
          <cell r="E1258" t="str">
            <v>소시지</v>
          </cell>
          <cell r="F1258">
            <v>0</v>
          </cell>
          <cell r="G1258" t="str">
            <v>kg</v>
          </cell>
          <cell r="H1258" t="str">
            <v>켄터키후랑크</v>
          </cell>
          <cell r="I1258" t="str">
            <v>제일제당</v>
          </cell>
          <cell r="J1258">
            <v>7200</v>
          </cell>
          <cell r="K1258">
            <v>7500</v>
          </cell>
          <cell r="L1258">
            <v>7200</v>
          </cell>
          <cell r="M1258">
            <v>0</v>
          </cell>
          <cell r="N1258">
            <v>-4</v>
          </cell>
          <cell r="O1258" t="str">
            <v>-</v>
          </cell>
          <cell r="P1258">
            <v>4200</v>
          </cell>
          <cell r="Q1258" t="str">
            <v>-</v>
          </cell>
          <cell r="R1258" t="e">
            <v>#VALUE!</v>
          </cell>
          <cell r="S1258" t="e">
            <v>#VALUE!</v>
          </cell>
          <cell r="T1258">
            <v>6150</v>
          </cell>
          <cell r="U1258" t="str">
            <v>-</v>
          </cell>
          <cell r="V1258" t="str">
            <v>-</v>
          </cell>
          <cell r="W1258" t="e">
            <v>#VALUE!</v>
          </cell>
          <cell r="X1258" t="e">
            <v>#VALUE!</v>
          </cell>
          <cell r="Y1258">
            <v>5200</v>
          </cell>
          <cell r="Z1258">
            <v>8700</v>
          </cell>
          <cell r="AA1258">
            <v>8700</v>
          </cell>
          <cell r="AB1258">
            <v>67.307692307692307</v>
          </cell>
          <cell r="AC1258">
            <v>0</v>
          </cell>
          <cell r="AD1258">
            <v>0</v>
          </cell>
        </row>
        <row r="1259">
          <cell r="B1259" t="str">
            <v>소시지kg스모크비엔나롯데</v>
          </cell>
          <cell r="C1259">
            <v>0</v>
          </cell>
          <cell r="D1259" t="str">
            <v>육류</v>
          </cell>
          <cell r="E1259" t="str">
            <v>소시지</v>
          </cell>
          <cell r="F1259">
            <v>0</v>
          </cell>
          <cell r="G1259" t="str">
            <v>kg</v>
          </cell>
          <cell r="H1259" t="str">
            <v>스모크비엔나</v>
          </cell>
          <cell r="I1259" t="str">
            <v>롯데</v>
          </cell>
          <cell r="J1259" t="str">
            <v>-</v>
          </cell>
          <cell r="K1259" t="str">
            <v>-</v>
          </cell>
          <cell r="L1259" t="str">
            <v>-</v>
          </cell>
          <cell r="M1259" t="e">
            <v>#VALUE!</v>
          </cell>
          <cell r="N1259" t="e">
            <v>#VALUE!</v>
          </cell>
          <cell r="O1259" t="str">
            <v>-</v>
          </cell>
          <cell r="P1259" t="str">
            <v>-</v>
          </cell>
          <cell r="Q1259" t="str">
            <v>-</v>
          </cell>
          <cell r="R1259" t="e">
            <v>#VALUE!</v>
          </cell>
          <cell r="S1259" t="e">
            <v>#VALUE!</v>
          </cell>
          <cell r="T1259" t="str">
            <v>-</v>
          </cell>
          <cell r="U1259" t="str">
            <v>-</v>
          </cell>
          <cell r="V1259" t="str">
            <v>-</v>
          </cell>
          <cell r="W1259" t="e">
            <v>#VALUE!</v>
          </cell>
          <cell r="X1259" t="e">
            <v>#VALUE!</v>
          </cell>
          <cell r="Y1259">
            <v>8120</v>
          </cell>
          <cell r="Z1259">
            <v>8300</v>
          </cell>
          <cell r="AA1259">
            <v>8300</v>
          </cell>
          <cell r="AB1259">
            <v>2.2167487684729066</v>
          </cell>
          <cell r="AC1259">
            <v>0</v>
          </cell>
          <cell r="AD1259">
            <v>0</v>
          </cell>
        </row>
        <row r="1260">
          <cell r="B1260" t="str">
            <v>소시지돈육90.21(국산27.6 ,수입산72.4)/CJkg비엔나소시지제일제당</v>
          </cell>
          <cell r="C1260">
            <v>0</v>
          </cell>
          <cell r="D1260" t="str">
            <v>육류</v>
          </cell>
          <cell r="E1260" t="str">
            <v>소시지</v>
          </cell>
          <cell r="F1260" t="str">
            <v>돈육90.21(국산27.6 ,수입산72.4)/CJ</v>
          </cell>
          <cell r="G1260" t="str">
            <v>kg</v>
          </cell>
          <cell r="H1260" t="str">
            <v>비엔나소시지</v>
          </cell>
          <cell r="I1260" t="str">
            <v>제일제당</v>
          </cell>
          <cell r="J1260">
            <v>11700</v>
          </cell>
          <cell r="K1260">
            <v>11700</v>
          </cell>
          <cell r="L1260">
            <v>11700</v>
          </cell>
          <cell r="M1260">
            <v>0</v>
          </cell>
          <cell r="N1260">
            <v>0</v>
          </cell>
          <cell r="O1260" t="str">
            <v>-</v>
          </cell>
          <cell r="P1260" t="str">
            <v>-</v>
          </cell>
          <cell r="Q1260" t="str">
            <v>-</v>
          </cell>
          <cell r="R1260" t="e">
            <v>#VALUE!</v>
          </cell>
          <cell r="S1260" t="e">
            <v>#VALUE!</v>
          </cell>
          <cell r="T1260" t="str">
            <v>-</v>
          </cell>
          <cell r="U1260" t="str">
            <v>-</v>
          </cell>
          <cell r="V1260" t="str">
            <v>-</v>
          </cell>
          <cell r="W1260" t="e">
            <v>#VALUE!</v>
          </cell>
          <cell r="X1260" t="e">
            <v>#VALUE!</v>
          </cell>
          <cell r="Y1260">
            <v>7800</v>
          </cell>
          <cell r="Z1260">
            <v>14950</v>
          </cell>
          <cell r="AA1260">
            <v>14950</v>
          </cell>
          <cell r="AB1260">
            <v>91.666666666666671</v>
          </cell>
          <cell r="AC1260">
            <v>0</v>
          </cell>
          <cell r="AD1260">
            <v>0</v>
          </cell>
        </row>
        <row r="1261">
          <cell r="B1261" t="str">
            <v>소시지kg주부9단목우촌</v>
          </cell>
          <cell r="C1261">
            <v>0</v>
          </cell>
          <cell r="D1261" t="str">
            <v>육류</v>
          </cell>
          <cell r="E1261" t="str">
            <v>소시지</v>
          </cell>
          <cell r="F1261">
            <v>0</v>
          </cell>
          <cell r="G1261" t="str">
            <v>kg</v>
          </cell>
          <cell r="H1261" t="str">
            <v>주부9단</v>
          </cell>
          <cell r="I1261" t="str">
            <v>목우촌</v>
          </cell>
          <cell r="J1261" t="str">
            <v>-</v>
          </cell>
          <cell r="K1261" t="str">
            <v>-</v>
          </cell>
          <cell r="L1261" t="str">
            <v>-</v>
          </cell>
          <cell r="M1261" t="e">
            <v>#VALUE!</v>
          </cell>
          <cell r="N1261" t="e">
            <v>#VALUE!</v>
          </cell>
          <cell r="O1261" t="str">
            <v>-</v>
          </cell>
          <cell r="P1261" t="str">
            <v>-</v>
          </cell>
          <cell r="Q1261" t="str">
            <v>-</v>
          </cell>
          <cell r="R1261" t="e">
            <v>#VALUE!</v>
          </cell>
          <cell r="S1261" t="e">
            <v>#VALUE!</v>
          </cell>
          <cell r="T1261" t="str">
            <v>-</v>
          </cell>
          <cell r="U1261" t="str">
            <v>-</v>
          </cell>
          <cell r="V1261">
            <v>13200</v>
          </cell>
          <cell r="W1261" t="e">
            <v>#VALUE!</v>
          </cell>
          <cell r="X1261" t="e">
            <v>#VALUE!</v>
          </cell>
          <cell r="Y1261" t="str">
            <v>-</v>
          </cell>
          <cell r="Z1261">
            <v>15030</v>
          </cell>
          <cell r="AA1261">
            <v>15030</v>
          </cell>
          <cell r="AB1261" t="e">
            <v>#VALUE!</v>
          </cell>
          <cell r="AC1261">
            <v>0</v>
          </cell>
          <cell r="AD1261">
            <v>0</v>
          </cell>
        </row>
        <row r="1262">
          <cell r="B1262" t="str">
            <v>소시지kg켄터키후랑크,개당30g,34개동원</v>
          </cell>
          <cell r="C1262">
            <v>0</v>
          </cell>
          <cell r="D1262" t="str">
            <v>육류</v>
          </cell>
          <cell r="E1262" t="str">
            <v>소시지</v>
          </cell>
          <cell r="F1262">
            <v>0</v>
          </cell>
          <cell r="G1262" t="str">
            <v>kg</v>
          </cell>
          <cell r="H1262" t="str">
            <v>켄터키후랑크,개당30g,34개</v>
          </cell>
          <cell r="I1262" t="str">
            <v>동원</v>
          </cell>
          <cell r="J1262">
            <v>10280</v>
          </cell>
          <cell r="K1262" t="str">
            <v>-</v>
          </cell>
          <cell r="L1262" t="str">
            <v>-</v>
          </cell>
          <cell r="M1262" t="e">
            <v>#VALUE!</v>
          </cell>
          <cell r="N1262" t="e">
            <v>#VALUE!</v>
          </cell>
          <cell r="O1262" t="str">
            <v>-</v>
          </cell>
          <cell r="P1262" t="str">
            <v>-</v>
          </cell>
          <cell r="Q1262" t="str">
            <v>-</v>
          </cell>
          <cell r="R1262" t="e">
            <v>#VALUE!</v>
          </cell>
          <cell r="S1262" t="e">
            <v>#VALUE!</v>
          </cell>
          <cell r="T1262" t="str">
            <v>-</v>
          </cell>
          <cell r="U1262" t="str">
            <v>-</v>
          </cell>
          <cell r="V1262" t="str">
            <v>-</v>
          </cell>
          <cell r="W1262" t="e">
            <v>#VALUE!</v>
          </cell>
          <cell r="X1262" t="e">
            <v>#VALUE!</v>
          </cell>
          <cell r="Y1262">
            <v>5980</v>
          </cell>
          <cell r="Z1262">
            <v>5980</v>
          </cell>
          <cell r="AA1262">
            <v>5980</v>
          </cell>
          <cell r="AB1262">
            <v>0</v>
          </cell>
          <cell r="AC1262">
            <v>0</v>
          </cell>
          <cell r="AD1262">
            <v>0</v>
          </cell>
        </row>
        <row r="1263">
          <cell r="B1263" t="str">
            <v>소시지무아질산kg우리아이켄터키소시지대상</v>
          </cell>
          <cell r="C1263">
            <v>0</v>
          </cell>
          <cell r="D1263" t="str">
            <v>육류</v>
          </cell>
          <cell r="E1263" t="str">
            <v>소시지</v>
          </cell>
          <cell r="F1263" t="str">
            <v>무아질산</v>
          </cell>
          <cell r="G1263" t="str">
            <v>kg</v>
          </cell>
          <cell r="H1263" t="str">
            <v>우리아이켄터키소시지</v>
          </cell>
          <cell r="I1263" t="str">
            <v>대상</v>
          </cell>
          <cell r="J1263">
            <v>5700</v>
          </cell>
          <cell r="K1263" t="str">
            <v>-</v>
          </cell>
          <cell r="L1263" t="str">
            <v>-</v>
          </cell>
          <cell r="M1263" t="e">
            <v>#VALUE!</v>
          </cell>
          <cell r="N1263" t="e">
            <v>#VALUE!</v>
          </cell>
          <cell r="O1263" t="str">
            <v>-</v>
          </cell>
          <cell r="P1263" t="str">
            <v>-</v>
          </cell>
          <cell r="Q1263" t="str">
            <v>-</v>
          </cell>
          <cell r="R1263" t="e">
            <v>#VALUE!</v>
          </cell>
          <cell r="S1263" t="e">
            <v>#VALUE!</v>
          </cell>
          <cell r="T1263" t="str">
            <v>-</v>
          </cell>
          <cell r="U1263" t="str">
            <v>-</v>
          </cell>
          <cell r="V1263" t="str">
            <v>-</v>
          </cell>
          <cell r="W1263" t="e">
            <v>#VALUE!</v>
          </cell>
          <cell r="X1263" t="e">
            <v>#VALUE!</v>
          </cell>
          <cell r="Y1263">
            <v>6450</v>
          </cell>
          <cell r="Z1263">
            <v>6450</v>
          </cell>
          <cell r="AA1263">
            <v>6450</v>
          </cell>
          <cell r="AB1263">
            <v>0</v>
          </cell>
          <cell r="AC1263">
            <v>0</v>
          </cell>
          <cell r="AD1263">
            <v>0</v>
          </cell>
        </row>
        <row r="1264">
          <cell r="B1264" t="str">
            <v>소시지국산닭고기64.30/CJkg켄터키후랑크제일제당</v>
          </cell>
          <cell r="C1264">
            <v>0</v>
          </cell>
          <cell r="D1264" t="str">
            <v>육류</v>
          </cell>
          <cell r="E1264" t="str">
            <v>소시지</v>
          </cell>
          <cell r="F1264" t="str">
            <v>국산닭고기64.30/CJ</v>
          </cell>
          <cell r="G1264" t="str">
            <v>kg</v>
          </cell>
          <cell r="H1264" t="str">
            <v>켄터키후랑크</v>
          </cell>
          <cell r="I1264" t="str">
            <v>제일제당</v>
          </cell>
          <cell r="J1264">
            <v>7200</v>
          </cell>
          <cell r="K1264">
            <v>7500</v>
          </cell>
          <cell r="L1264">
            <v>7500</v>
          </cell>
          <cell r="M1264">
            <v>4.166666666666667</v>
          </cell>
          <cell r="N1264">
            <v>0</v>
          </cell>
          <cell r="O1264" t="str">
            <v>-</v>
          </cell>
          <cell r="P1264" t="str">
            <v>-</v>
          </cell>
          <cell r="Q1264" t="str">
            <v>-</v>
          </cell>
          <cell r="R1264" t="e">
            <v>#VALUE!</v>
          </cell>
          <cell r="S1264" t="e">
            <v>#VALUE!</v>
          </cell>
          <cell r="T1264" t="str">
            <v>-</v>
          </cell>
          <cell r="U1264" t="str">
            <v>-</v>
          </cell>
          <cell r="V1264" t="str">
            <v>-</v>
          </cell>
          <cell r="W1264" t="e">
            <v>#VALUE!</v>
          </cell>
          <cell r="X1264" t="e">
            <v>#VALUE!</v>
          </cell>
          <cell r="Y1264">
            <v>5200</v>
          </cell>
          <cell r="Z1264">
            <v>8700</v>
          </cell>
          <cell r="AA1264">
            <v>8700</v>
          </cell>
          <cell r="AB1264">
            <v>67.307692307692307</v>
          </cell>
          <cell r="AC1264">
            <v>0</v>
          </cell>
          <cell r="AD1264">
            <v>0</v>
          </cell>
        </row>
        <row r="1265">
          <cell r="B1265" t="str">
            <v>소시지국산돈육93.9/롯데kg에센뽀득,23~25g롯데</v>
          </cell>
          <cell r="C1265">
            <v>0</v>
          </cell>
          <cell r="D1265" t="str">
            <v>육류</v>
          </cell>
          <cell r="E1265" t="str">
            <v>소시지</v>
          </cell>
          <cell r="F1265" t="str">
            <v>국산돈육93.9/롯데</v>
          </cell>
          <cell r="G1265" t="str">
            <v>kg</v>
          </cell>
          <cell r="H1265" t="str">
            <v>에센뽀득,23~25g</v>
          </cell>
          <cell r="I1265" t="str">
            <v>롯데</v>
          </cell>
          <cell r="J1265" t="e">
            <v>#N/A</v>
          </cell>
          <cell r="K1265" t="e">
            <v>#N/A</v>
          </cell>
          <cell r="L1265">
            <v>26330</v>
          </cell>
          <cell r="M1265" t="e">
            <v>#N/A</v>
          </cell>
          <cell r="N1265" t="e">
            <v>#N/A</v>
          </cell>
          <cell r="O1265" t="e">
            <v>#N/A</v>
          </cell>
          <cell r="P1265" t="e">
            <v>#N/A</v>
          </cell>
          <cell r="Q1265" t="str">
            <v>-</v>
          </cell>
          <cell r="R1265" t="e">
            <v>#VALUE!</v>
          </cell>
          <cell r="S1265" t="e">
            <v>#VALUE!</v>
          </cell>
          <cell r="T1265" t="e">
            <v>#N/A</v>
          </cell>
          <cell r="U1265" t="e">
            <v>#N/A</v>
          </cell>
          <cell r="V1265" t="str">
            <v>-</v>
          </cell>
          <cell r="W1265" t="e">
            <v>#VALUE!</v>
          </cell>
          <cell r="X1265" t="e">
            <v>#VALUE!</v>
          </cell>
          <cell r="Y1265" t="e">
            <v>#N/A</v>
          </cell>
          <cell r="Z1265" t="e">
            <v>#N/A</v>
          </cell>
          <cell r="AA1265">
            <v>15800</v>
          </cell>
          <cell r="AB1265" t="e">
            <v>#N/A</v>
          </cell>
          <cell r="AC1265" t="e">
            <v>#N/A</v>
          </cell>
          <cell r="AD1265">
            <v>0</v>
          </cell>
        </row>
        <row r="1266">
          <cell r="B1266" t="str">
            <v>햄국산돈육92.65/롯데1.8kg로스팜롯데</v>
          </cell>
          <cell r="C1266">
            <v>70</v>
          </cell>
          <cell r="D1266" t="str">
            <v>육류</v>
          </cell>
          <cell r="E1266" t="str">
            <v>햄</v>
          </cell>
          <cell r="F1266" t="str">
            <v>국산돈육92.65/롯데</v>
          </cell>
          <cell r="G1266" t="str">
            <v>1.8kg</v>
          </cell>
          <cell r="H1266" t="str">
            <v>로스팜</v>
          </cell>
          <cell r="I1266" t="str">
            <v>롯데</v>
          </cell>
          <cell r="J1266">
            <v>16900</v>
          </cell>
          <cell r="K1266">
            <v>17900</v>
          </cell>
          <cell r="L1266">
            <v>16900</v>
          </cell>
          <cell r="M1266">
            <v>0</v>
          </cell>
          <cell r="N1266">
            <v>-5.5865921787709496</v>
          </cell>
          <cell r="O1266">
            <v>17800</v>
          </cell>
          <cell r="P1266">
            <v>18500</v>
          </cell>
          <cell r="Q1266">
            <v>18500</v>
          </cell>
          <cell r="R1266">
            <v>3.9325842696629212</v>
          </cell>
          <cell r="S1266">
            <v>0</v>
          </cell>
          <cell r="T1266" t="str">
            <v>-</v>
          </cell>
          <cell r="U1266" t="str">
            <v>-</v>
          </cell>
          <cell r="V1266" t="str">
            <v>-</v>
          </cell>
          <cell r="W1266" t="e">
            <v>#VALUE!</v>
          </cell>
          <cell r="X1266" t="e">
            <v>#VALUE!</v>
          </cell>
          <cell r="Y1266">
            <v>18400</v>
          </cell>
          <cell r="Z1266">
            <v>17300</v>
          </cell>
          <cell r="AA1266">
            <v>17300</v>
          </cell>
          <cell r="AB1266">
            <v>-5.9782608695652177</v>
          </cell>
          <cell r="AC1266">
            <v>0</v>
          </cell>
          <cell r="AD1266">
            <v>0</v>
          </cell>
        </row>
        <row r="1267">
          <cell r="B1267" t="str">
            <v>햄국산돈육84.44/롯데100g슬라이스롯데</v>
          </cell>
          <cell r="C1267">
            <v>0</v>
          </cell>
          <cell r="D1267" t="str">
            <v>육류</v>
          </cell>
          <cell r="E1267" t="str">
            <v>햄</v>
          </cell>
          <cell r="F1267" t="str">
            <v>국산돈육84.44/롯데</v>
          </cell>
          <cell r="G1267" t="str">
            <v>100g</v>
          </cell>
          <cell r="H1267" t="str">
            <v>슬라이스</v>
          </cell>
          <cell r="I1267" t="str">
            <v>롯데</v>
          </cell>
          <cell r="J1267">
            <v>2650</v>
          </cell>
          <cell r="K1267">
            <v>2650</v>
          </cell>
          <cell r="L1267">
            <v>2650</v>
          </cell>
          <cell r="M1267">
            <v>0</v>
          </cell>
          <cell r="N1267">
            <v>0</v>
          </cell>
          <cell r="O1267" t="str">
            <v>-</v>
          </cell>
          <cell r="P1267" t="str">
            <v>-</v>
          </cell>
          <cell r="Q1267" t="str">
            <v>-</v>
          </cell>
          <cell r="R1267" t="e">
            <v>#VALUE!</v>
          </cell>
          <cell r="S1267" t="e">
            <v>#VALUE!</v>
          </cell>
          <cell r="T1267" t="str">
            <v>-</v>
          </cell>
          <cell r="U1267" t="str">
            <v>-</v>
          </cell>
          <cell r="V1267" t="str">
            <v>-</v>
          </cell>
          <cell r="W1267" t="e">
            <v>#VALUE!</v>
          </cell>
          <cell r="X1267" t="e">
            <v>#VALUE!</v>
          </cell>
          <cell r="Y1267">
            <v>2980</v>
          </cell>
          <cell r="Z1267">
            <v>2980</v>
          </cell>
          <cell r="AA1267">
            <v>2980</v>
          </cell>
          <cell r="AB1267">
            <v>0</v>
          </cell>
          <cell r="AC1267">
            <v>0</v>
          </cell>
          <cell r="AD1267">
            <v>0</v>
          </cell>
        </row>
        <row r="1268">
          <cell r="B1268" t="str">
            <v>햄국산41수입59/청정원190g런천미트청정원</v>
          </cell>
          <cell r="C1268">
            <v>0</v>
          </cell>
          <cell r="D1268" t="str">
            <v>육류</v>
          </cell>
          <cell r="E1268" t="str">
            <v>햄</v>
          </cell>
          <cell r="F1268" t="str">
            <v>국산41수입59/청정원</v>
          </cell>
          <cell r="G1268" t="str">
            <v>190g</v>
          </cell>
          <cell r="H1268" t="str">
            <v>런천미트</v>
          </cell>
          <cell r="I1268" t="str">
            <v>청정원</v>
          </cell>
          <cell r="J1268" t="str">
            <v>-</v>
          </cell>
          <cell r="K1268">
            <v>1670</v>
          </cell>
          <cell r="L1268">
            <v>1670</v>
          </cell>
          <cell r="M1268" t="e">
            <v>#VALUE!</v>
          </cell>
          <cell r="N1268">
            <v>0</v>
          </cell>
          <cell r="O1268" t="str">
            <v>-</v>
          </cell>
          <cell r="P1268" t="str">
            <v>-</v>
          </cell>
          <cell r="Q1268" t="str">
            <v>-</v>
          </cell>
          <cell r="R1268" t="e">
            <v>#VALUE!</v>
          </cell>
          <cell r="S1268" t="e">
            <v>#VALUE!</v>
          </cell>
          <cell r="T1268" t="str">
            <v>-</v>
          </cell>
          <cell r="U1268" t="str">
            <v>-</v>
          </cell>
          <cell r="V1268" t="str">
            <v>-</v>
          </cell>
          <cell r="W1268" t="e">
            <v>#VALUE!</v>
          </cell>
          <cell r="X1268" t="e">
            <v>#VALUE!</v>
          </cell>
          <cell r="Y1268">
            <v>2850</v>
          </cell>
          <cell r="Z1268">
            <v>2850</v>
          </cell>
          <cell r="AA1268">
            <v>2850</v>
          </cell>
          <cell r="AB1268">
            <v>0</v>
          </cell>
          <cell r="AC1268">
            <v>0</v>
          </cell>
          <cell r="AD1268">
            <v>0</v>
          </cell>
        </row>
        <row r="1269">
          <cell r="B1269" t="str">
            <v>햄국산돈육95.85/청정원190g우리팜청정원</v>
          </cell>
          <cell r="C1269">
            <v>0</v>
          </cell>
          <cell r="D1269" t="str">
            <v>육류</v>
          </cell>
          <cell r="E1269" t="str">
            <v>햄</v>
          </cell>
          <cell r="F1269" t="str">
            <v>국산돈육95.85/청정원</v>
          </cell>
          <cell r="G1269" t="str">
            <v>190g</v>
          </cell>
          <cell r="H1269" t="str">
            <v>우리팜</v>
          </cell>
          <cell r="I1269" t="str">
            <v>청정원</v>
          </cell>
          <cell r="J1269" t="str">
            <v>-</v>
          </cell>
          <cell r="K1269" t="str">
            <v>-</v>
          </cell>
          <cell r="L1269" t="str">
            <v>-</v>
          </cell>
          <cell r="M1269" t="e">
            <v>#VALUE!</v>
          </cell>
          <cell r="N1269" t="e">
            <v>#VALUE!</v>
          </cell>
          <cell r="O1269" t="str">
            <v>-</v>
          </cell>
          <cell r="P1269" t="str">
            <v>-</v>
          </cell>
          <cell r="Q1269" t="str">
            <v>-</v>
          </cell>
          <cell r="R1269" t="e">
            <v>#VALUE!</v>
          </cell>
          <cell r="S1269" t="e">
            <v>#VALUE!</v>
          </cell>
          <cell r="T1269" t="str">
            <v>-</v>
          </cell>
          <cell r="U1269">
            <v>3500</v>
          </cell>
          <cell r="V1269">
            <v>3500</v>
          </cell>
          <cell r="W1269" t="e">
            <v>#VALUE!</v>
          </cell>
          <cell r="X1269">
            <v>0</v>
          </cell>
          <cell r="Y1269">
            <v>3500</v>
          </cell>
          <cell r="Z1269">
            <v>3500</v>
          </cell>
          <cell r="AA1269">
            <v>3500</v>
          </cell>
          <cell r="AB1269">
            <v>0</v>
          </cell>
          <cell r="AC1269">
            <v>0</v>
          </cell>
          <cell r="AD1269">
            <v>0</v>
          </cell>
        </row>
        <row r="1270">
          <cell r="B1270" t="str">
            <v>햄숯불김밥햄260g김밥용햄,약18줄제일제당</v>
          </cell>
          <cell r="C1270">
            <v>0</v>
          </cell>
          <cell r="D1270" t="str">
            <v>육류</v>
          </cell>
          <cell r="E1270" t="str">
            <v>햄</v>
          </cell>
          <cell r="F1270" t="str">
            <v>숯불김밥햄</v>
          </cell>
          <cell r="G1270" t="str">
            <v>260g</v>
          </cell>
          <cell r="H1270" t="str">
            <v>김밥용햄,약18줄</v>
          </cell>
          <cell r="I1270" t="str">
            <v>제일제당</v>
          </cell>
          <cell r="J1270">
            <v>3900</v>
          </cell>
          <cell r="K1270" t="str">
            <v>-</v>
          </cell>
          <cell r="L1270" t="str">
            <v>-</v>
          </cell>
          <cell r="M1270" t="e">
            <v>#VALUE!</v>
          </cell>
          <cell r="N1270" t="e">
            <v>#VALUE!</v>
          </cell>
          <cell r="O1270" t="str">
            <v>-</v>
          </cell>
          <cell r="P1270" t="str">
            <v>-</v>
          </cell>
          <cell r="Q1270" t="str">
            <v>-</v>
          </cell>
          <cell r="R1270" t="e">
            <v>#VALUE!</v>
          </cell>
          <cell r="S1270" t="e">
            <v>#VALUE!</v>
          </cell>
          <cell r="T1270" t="str">
            <v>-</v>
          </cell>
          <cell r="U1270" t="str">
            <v>-</v>
          </cell>
          <cell r="V1270" t="str">
            <v>-</v>
          </cell>
          <cell r="W1270" t="e">
            <v>#VALUE!</v>
          </cell>
          <cell r="X1270" t="e">
            <v>#VALUE!</v>
          </cell>
          <cell r="Y1270">
            <v>3380</v>
          </cell>
          <cell r="Z1270">
            <v>3380</v>
          </cell>
          <cell r="AA1270">
            <v>3380</v>
          </cell>
          <cell r="AB1270">
            <v>0</v>
          </cell>
          <cell r="AC1270">
            <v>0</v>
          </cell>
          <cell r="AD1270">
            <v>0</v>
          </cell>
        </row>
        <row r="1271">
          <cell r="B1271" t="str">
            <v>햄270g마늘스모크햄롯데</v>
          </cell>
          <cell r="C1271">
            <v>0</v>
          </cell>
          <cell r="D1271" t="str">
            <v>육류</v>
          </cell>
          <cell r="E1271" t="str">
            <v>햄</v>
          </cell>
          <cell r="F1271">
            <v>0</v>
          </cell>
          <cell r="G1271" t="str">
            <v>270g</v>
          </cell>
          <cell r="H1271" t="str">
            <v>마늘스모크햄</v>
          </cell>
          <cell r="I1271" t="str">
            <v>롯데</v>
          </cell>
          <cell r="J1271">
            <v>4020</v>
          </cell>
          <cell r="K1271">
            <v>4020</v>
          </cell>
          <cell r="L1271">
            <v>4020</v>
          </cell>
          <cell r="M1271">
            <v>0</v>
          </cell>
          <cell r="N1271">
            <v>0</v>
          </cell>
          <cell r="O1271" t="str">
            <v>-</v>
          </cell>
          <cell r="P1271" t="str">
            <v>-</v>
          </cell>
          <cell r="Q1271" t="str">
            <v>-</v>
          </cell>
          <cell r="R1271" t="e">
            <v>#VALUE!</v>
          </cell>
          <cell r="S1271" t="e">
            <v>#VALUE!</v>
          </cell>
          <cell r="T1271" t="str">
            <v>-</v>
          </cell>
          <cell r="U1271" t="str">
            <v>-</v>
          </cell>
          <cell r="V1271" t="str">
            <v>-</v>
          </cell>
          <cell r="W1271" t="e">
            <v>#VALUE!</v>
          </cell>
          <cell r="X1271" t="e">
            <v>#VALUE!</v>
          </cell>
          <cell r="Y1271">
            <v>3980</v>
          </cell>
          <cell r="Z1271">
            <v>4290</v>
          </cell>
          <cell r="AA1271">
            <v>4290</v>
          </cell>
          <cell r="AB1271">
            <v>7.7889447236180906</v>
          </cell>
          <cell r="AC1271">
            <v>0</v>
          </cell>
          <cell r="AD1271">
            <v>0</v>
          </cell>
        </row>
        <row r="1272">
          <cell r="B1272" t="str">
            <v>햄300g햄터치롯데</v>
          </cell>
          <cell r="C1272">
            <v>0</v>
          </cell>
          <cell r="D1272" t="str">
            <v>육류</v>
          </cell>
          <cell r="E1272" t="str">
            <v>햄</v>
          </cell>
          <cell r="F1272">
            <v>0</v>
          </cell>
          <cell r="G1272" t="str">
            <v>300g</v>
          </cell>
          <cell r="H1272" t="str">
            <v>햄터치</v>
          </cell>
          <cell r="I1272" t="str">
            <v>롯데</v>
          </cell>
          <cell r="J1272" t="str">
            <v>-</v>
          </cell>
          <cell r="K1272" t="str">
            <v>-</v>
          </cell>
          <cell r="L1272" t="str">
            <v>-</v>
          </cell>
          <cell r="M1272" t="e">
            <v>#VALUE!</v>
          </cell>
          <cell r="N1272" t="e">
            <v>#VALUE!</v>
          </cell>
          <cell r="O1272" t="str">
            <v>-</v>
          </cell>
          <cell r="P1272" t="str">
            <v>-</v>
          </cell>
          <cell r="Q1272" t="str">
            <v>-</v>
          </cell>
          <cell r="R1272" t="e">
            <v>#VALUE!</v>
          </cell>
          <cell r="S1272" t="e">
            <v>#VALUE!</v>
          </cell>
          <cell r="T1272" t="str">
            <v>-</v>
          </cell>
          <cell r="U1272" t="str">
            <v>-</v>
          </cell>
          <cell r="V1272" t="str">
            <v>-</v>
          </cell>
          <cell r="W1272" t="e">
            <v>#VALUE!</v>
          </cell>
          <cell r="X1272" t="e">
            <v>#VALUE!</v>
          </cell>
          <cell r="Y1272">
            <v>2380</v>
          </cell>
          <cell r="Z1272">
            <v>2380</v>
          </cell>
          <cell r="AA1272">
            <v>2380</v>
          </cell>
          <cell r="AB1272">
            <v>0</v>
          </cell>
          <cell r="AC1272">
            <v>0</v>
          </cell>
          <cell r="AD1272">
            <v>0</v>
          </cell>
        </row>
        <row r="1273">
          <cell r="B1273" t="str">
            <v>햄국산돈육95.85/청정원340g하이포크팜청정원</v>
          </cell>
          <cell r="C1273">
            <v>0</v>
          </cell>
          <cell r="D1273" t="str">
            <v>육류</v>
          </cell>
          <cell r="E1273" t="str">
            <v>햄</v>
          </cell>
          <cell r="F1273" t="str">
            <v>국산돈육95.85/청정원</v>
          </cell>
          <cell r="G1273" t="str">
            <v>340g</v>
          </cell>
          <cell r="H1273" t="str">
            <v>하이포크팜</v>
          </cell>
          <cell r="I1273" t="str">
            <v>청정원</v>
          </cell>
          <cell r="J1273" t="str">
            <v>-</v>
          </cell>
          <cell r="K1273" t="str">
            <v>-</v>
          </cell>
          <cell r="L1273" t="str">
            <v>-</v>
          </cell>
          <cell r="M1273" t="e">
            <v>#VALUE!</v>
          </cell>
          <cell r="N1273" t="e">
            <v>#VALUE!</v>
          </cell>
          <cell r="O1273" t="str">
            <v>-</v>
          </cell>
          <cell r="P1273" t="str">
            <v>-</v>
          </cell>
          <cell r="Q1273" t="str">
            <v>-</v>
          </cell>
          <cell r="R1273" t="e">
            <v>#VALUE!</v>
          </cell>
          <cell r="S1273" t="e">
            <v>#VALUE!</v>
          </cell>
          <cell r="T1273" t="str">
            <v>-</v>
          </cell>
          <cell r="U1273" t="str">
            <v>-</v>
          </cell>
          <cell r="V1273" t="str">
            <v>-</v>
          </cell>
          <cell r="W1273" t="e">
            <v>#VALUE!</v>
          </cell>
          <cell r="X1273" t="e">
            <v>#VALUE!</v>
          </cell>
          <cell r="Y1273">
            <v>5250</v>
          </cell>
          <cell r="Z1273">
            <v>5250</v>
          </cell>
          <cell r="AA1273">
            <v>5250</v>
          </cell>
          <cell r="AB1273">
            <v>0</v>
          </cell>
          <cell r="AC1273">
            <v>0</v>
          </cell>
          <cell r="AD1273">
            <v>0</v>
          </cell>
        </row>
        <row r="1274">
          <cell r="B1274" t="str">
            <v>햄국산41수입59/청정원330g런천미트청정원</v>
          </cell>
          <cell r="C1274">
            <v>0</v>
          </cell>
          <cell r="D1274" t="str">
            <v>육류</v>
          </cell>
          <cell r="E1274" t="str">
            <v>햄</v>
          </cell>
          <cell r="F1274" t="str">
            <v>국산41수입59/청정원</v>
          </cell>
          <cell r="G1274" t="str">
            <v>330g</v>
          </cell>
          <cell r="H1274" t="str">
            <v>런천미트</v>
          </cell>
          <cell r="I1274" t="str">
            <v>청정원</v>
          </cell>
          <cell r="J1274">
            <v>2700</v>
          </cell>
          <cell r="K1274">
            <v>3900</v>
          </cell>
          <cell r="L1274">
            <v>3900</v>
          </cell>
          <cell r="M1274">
            <v>44.444444444444443</v>
          </cell>
          <cell r="N1274">
            <v>0</v>
          </cell>
          <cell r="O1274" t="str">
            <v>-</v>
          </cell>
          <cell r="P1274" t="str">
            <v>-</v>
          </cell>
          <cell r="Q1274" t="str">
            <v>-</v>
          </cell>
          <cell r="R1274" t="e">
            <v>#VALUE!</v>
          </cell>
          <cell r="S1274" t="e">
            <v>#VALUE!</v>
          </cell>
          <cell r="T1274" t="str">
            <v>-</v>
          </cell>
          <cell r="U1274" t="str">
            <v>-</v>
          </cell>
          <cell r="V1274" t="str">
            <v>-</v>
          </cell>
          <cell r="W1274" t="e">
            <v>#VALUE!</v>
          </cell>
          <cell r="X1274" t="e">
            <v>#VALUE!</v>
          </cell>
          <cell r="Y1274">
            <v>4360</v>
          </cell>
          <cell r="Z1274">
            <v>4360</v>
          </cell>
          <cell r="AA1274">
            <v>4360</v>
          </cell>
          <cell r="AB1274">
            <v>0</v>
          </cell>
          <cell r="AC1274">
            <v>0</v>
          </cell>
          <cell r="AD1274">
            <v>0</v>
          </cell>
        </row>
        <row r="1275">
          <cell r="B1275" t="str">
            <v>햄돈육95.37(국산69,미국캐나다31) / CJ340g스팸제일제당</v>
          </cell>
          <cell r="C1275">
            <v>0</v>
          </cell>
          <cell r="D1275" t="str">
            <v>육류</v>
          </cell>
          <cell r="E1275" t="str">
            <v>햄</v>
          </cell>
          <cell r="F1275" t="str">
            <v>돈육95.37(국산69,미국캐나다31) / CJ</v>
          </cell>
          <cell r="G1275" t="str">
            <v>340g</v>
          </cell>
          <cell r="H1275" t="str">
            <v>스팸</v>
          </cell>
          <cell r="I1275" t="str">
            <v>제일제당</v>
          </cell>
          <cell r="J1275">
            <v>4280</v>
          </cell>
          <cell r="K1275">
            <v>4500</v>
          </cell>
          <cell r="L1275">
            <v>4290</v>
          </cell>
          <cell r="M1275">
            <v>0.23364485981308411</v>
          </cell>
          <cell r="N1275">
            <v>-4.666666666666667</v>
          </cell>
          <cell r="O1275">
            <v>4300</v>
          </cell>
          <cell r="P1275">
            <v>5440</v>
          </cell>
          <cell r="Q1275">
            <v>5440</v>
          </cell>
          <cell r="R1275">
            <v>26.511627906976745</v>
          </cell>
          <cell r="S1275">
            <v>0</v>
          </cell>
          <cell r="T1275" t="str">
            <v>-</v>
          </cell>
          <cell r="U1275">
            <v>4960</v>
          </cell>
          <cell r="V1275">
            <v>4980</v>
          </cell>
          <cell r="W1275" t="e">
            <v>#VALUE!</v>
          </cell>
          <cell r="X1275">
            <v>0.40322580645161288</v>
          </cell>
          <cell r="Y1275">
            <v>4980</v>
          </cell>
          <cell r="Z1275">
            <v>4980</v>
          </cell>
          <cell r="AA1275">
            <v>4980</v>
          </cell>
          <cell r="AB1275">
            <v>0</v>
          </cell>
          <cell r="AC1275">
            <v>0</v>
          </cell>
          <cell r="AD1275">
            <v>0</v>
          </cell>
        </row>
        <row r="1276">
          <cell r="B1276" t="str">
            <v>햄340g리챔동원</v>
          </cell>
          <cell r="C1276">
            <v>0</v>
          </cell>
          <cell r="D1276" t="str">
            <v>육류</v>
          </cell>
          <cell r="E1276" t="str">
            <v>햄</v>
          </cell>
          <cell r="F1276">
            <v>0</v>
          </cell>
          <cell r="G1276" t="str">
            <v>340g</v>
          </cell>
          <cell r="H1276" t="str">
            <v>리챔</v>
          </cell>
          <cell r="I1276" t="str">
            <v>동원</v>
          </cell>
          <cell r="J1276">
            <v>4950</v>
          </cell>
          <cell r="K1276">
            <v>3490</v>
          </cell>
          <cell r="L1276">
            <v>3490</v>
          </cell>
          <cell r="M1276">
            <v>-29.494949494949495</v>
          </cell>
          <cell r="N1276">
            <v>0</v>
          </cell>
          <cell r="O1276" t="str">
            <v>-</v>
          </cell>
          <cell r="P1276" t="str">
            <v>-</v>
          </cell>
          <cell r="Q1276" t="str">
            <v>-</v>
          </cell>
          <cell r="R1276" t="e">
            <v>#VALUE!</v>
          </cell>
          <cell r="S1276" t="e">
            <v>#VALUE!</v>
          </cell>
          <cell r="T1276" t="str">
            <v>-</v>
          </cell>
          <cell r="U1276">
            <v>4980</v>
          </cell>
          <cell r="V1276">
            <v>4980</v>
          </cell>
          <cell r="W1276" t="e">
            <v>#VALUE!</v>
          </cell>
          <cell r="X1276">
            <v>0</v>
          </cell>
          <cell r="Y1276">
            <v>4940</v>
          </cell>
          <cell r="Z1276">
            <v>4900</v>
          </cell>
          <cell r="AA1276">
            <v>4900</v>
          </cell>
          <cell r="AB1276">
            <v>-0.80971659919028338</v>
          </cell>
          <cell r="AC1276">
            <v>0</v>
          </cell>
          <cell r="AD1276">
            <v>0</v>
          </cell>
        </row>
        <row r="1277">
          <cell r="B1277" t="str">
            <v>햄돈육50.95(국산22,캐나다미국78)/CJ340g런천미트제일제당</v>
          </cell>
          <cell r="C1277">
            <v>0</v>
          </cell>
          <cell r="D1277" t="str">
            <v>육류</v>
          </cell>
          <cell r="E1277" t="str">
            <v>햄</v>
          </cell>
          <cell r="F1277" t="str">
            <v>돈육50.95(국산22,캐나다미국78)/CJ</v>
          </cell>
          <cell r="G1277" t="str">
            <v>340g</v>
          </cell>
          <cell r="H1277" t="str">
            <v>런천미트</v>
          </cell>
          <cell r="I1277" t="str">
            <v>제일제당</v>
          </cell>
          <cell r="J1277">
            <v>3400</v>
          </cell>
          <cell r="K1277">
            <v>3400</v>
          </cell>
          <cell r="L1277">
            <v>3400</v>
          </cell>
          <cell r="M1277">
            <v>0</v>
          </cell>
          <cell r="N1277">
            <v>0</v>
          </cell>
          <cell r="O1277" t="str">
            <v>-</v>
          </cell>
          <cell r="P1277" t="str">
            <v>-</v>
          </cell>
          <cell r="Q1277" t="str">
            <v>-</v>
          </cell>
          <cell r="R1277" t="e">
            <v>#VALUE!</v>
          </cell>
          <cell r="S1277" t="e">
            <v>#VALUE!</v>
          </cell>
          <cell r="T1277">
            <v>3980</v>
          </cell>
          <cell r="U1277" t="str">
            <v>-</v>
          </cell>
          <cell r="V1277" t="str">
            <v>-</v>
          </cell>
          <cell r="W1277" t="e">
            <v>#VALUE!</v>
          </cell>
          <cell r="X1277" t="e">
            <v>#VALUE!</v>
          </cell>
          <cell r="Y1277">
            <v>3850</v>
          </cell>
          <cell r="Z1277">
            <v>3850</v>
          </cell>
          <cell r="AA1277">
            <v>3850</v>
          </cell>
          <cell r="AB1277">
            <v>0</v>
          </cell>
          <cell r="AC1277">
            <v>0</v>
          </cell>
          <cell r="AD1277">
            <v>0</v>
          </cell>
        </row>
        <row r="1278">
          <cell r="B1278" t="str">
            <v>햄국산돈육52.63/롯데340g런천미트롯데</v>
          </cell>
          <cell r="C1278">
            <v>0</v>
          </cell>
          <cell r="D1278" t="str">
            <v>육류</v>
          </cell>
          <cell r="E1278" t="str">
            <v>햄</v>
          </cell>
          <cell r="F1278" t="str">
            <v>국산돈육52.63/롯데</v>
          </cell>
          <cell r="G1278" t="str">
            <v>340g</v>
          </cell>
          <cell r="H1278" t="str">
            <v>런천미트</v>
          </cell>
          <cell r="I1278" t="str">
            <v>롯데</v>
          </cell>
          <cell r="J1278">
            <v>1950</v>
          </cell>
          <cell r="K1278">
            <v>1950</v>
          </cell>
          <cell r="L1278">
            <v>1950</v>
          </cell>
          <cell r="M1278">
            <v>0</v>
          </cell>
          <cell r="N1278">
            <v>0</v>
          </cell>
          <cell r="O1278">
            <v>2700</v>
          </cell>
          <cell r="P1278">
            <v>3570</v>
          </cell>
          <cell r="Q1278">
            <v>3570</v>
          </cell>
          <cell r="R1278">
            <v>32.222222222222221</v>
          </cell>
          <cell r="S1278">
            <v>0</v>
          </cell>
          <cell r="T1278" t="str">
            <v>-</v>
          </cell>
          <cell r="U1278" t="str">
            <v>-</v>
          </cell>
          <cell r="V1278" t="str">
            <v>-</v>
          </cell>
          <cell r="W1278" t="e">
            <v>#VALUE!</v>
          </cell>
          <cell r="X1278" t="e">
            <v>#VALUE!</v>
          </cell>
          <cell r="Y1278" t="str">
            <v>-</v>
          </cell>
          <cell r="Z1278">
            <v>3170</v>
          </cell>
          <cell r="AA1278">
            <v>3170</v>
          </cell>
          <cell r="AB1278" t="e">
            <v>#VALUE!</v>
          </cell>
          <cell r="AC1278">
            <v>0</v>
          </cell>
          <cell r="AD1278">
            <v>0</v>
          </cell>
        </row>
        <row r="1279">
          <cell r="B1279" t="str">
            <v>햄 kg스모크햄(통)동원</v>
          </cell>
          <cell r="C1279">
            <v>0</v>
          </cell>
          <cell r="D1279" t="str">
            <v>육류</v>
          </cell>
          <cell r="E1279" t="str">
            <v>햄</v>
          </cell>
          <cell r="F1279" t="str">
            <v xml:space="preserve"> </v>
          </cell>
          <cell r="G1279" t="str">
            <v>kg</v>
          </cell>
          <cell r="H1279" t="str">
            <v>스모크햄(통)</v>
          </cell>
          <cell r="I1279" t="str">
            <v>동원</v>
          </cell>
          <cell r="J1279" t="str">
            <v>-</v>
          </cell>
          <cell r="K1279" t="str">
            <v>-</v>
          </cell>
          <cell r="L1279" t="str">
            <v>-</v>
          </cell>
          <cell r="M1279" t="e">
            <v>#VALUE!</v>
          </cell>
          <cell r="N1279" t="e">
            <v>#VALUE!</v>
          </cell>
          <cell r="O1279" t="str">
            <v>-</v>
          </cell>
          <cell r="P1279" t="str">
            <v>-</v>
          </cell>
          <cell r="Q1279" t="str">
            <v>-</v>
          </cell>
          <cell r="R1279" t="e">
            <v>#VALUE!</v>
          </cell>
          <cell r="S1279" t="e">
            <v>#VALUE!</v>
          </cell>
          <cell r="T1279" t="str">
            <v>-</v>
          </cell>
          <cell r="U1279" t="str">
            <v>-</v>
          </cell>
          <cell r="V1279" t="str">
            <v>-</v>
          </cell>
          <cell r="W1279" t="e">
            <v>#VALUE!</v>
          </cell>
          <cell r="X1279" t="e">
            <v>#VALUE!</v>
          </cell>
          <cell r="Y1279">
            <v>6680</v>
          </cell>
          <cell r="Z1279">
            <v>6980</v>
          </cell>
          <cell r="AA1279">
            <v>6980</v>
          </cell>
          <cell r="AB1279">
            <v>4.4910179640718564</v>
          </cell>
          <cell r="AC1279">
            <v>0</v>
          </cell>
          <cell r="AD1279">
            <v>0</v>
          </cell>
        </row>
        <row r="1280">
          <cell r="B1280" t="str">
            <v>햄kg스모크햄롯데</v>
          </cell>
          <cell r="C1280">
            <v>0</v>
          </cell>
          <cell r="D1280" t="str">
            <v>육류</v>
          </cell>
          <cell r="E1280" t="str">
            <v>햄</v>
          </cell>
          <cell r="F1280">
            <v>0</v>
          </cell>
          <cell r="G1280" t="str">
            <v>kg</v>
          </cell>
          <cell r="H1280" t="str">
            <v>스모크햄</v>
          </cell>
          <cell r="I1280" t="str">
            <v>롯데</v>
          </cell>
          <cell r="J1280">
            <v>7750</v>
          </cell>
          <cell r="K1280">
            <v>7750</v>
          </cell>
          <cell r="L1280">
            <v>7750</v>
          </cell>
          <cell r="M1280">
            <v>0</v>
          </cell>
          <cell r="N1280">
            <v>0</v>
          </cell>
          <cell r="O1280">
            <v>5500</v>
          </cell>
          <cell r="P1280" t="str">
            <v>-</v>
          </cell>
          <cell r="Q1280">
            <v>5500</v>
          </cell>
          <cell r="R1280">
            <v>0</v>
          </cell>
          <cell r="S1280" t="e">
            <v>#VALUE!</v>
          </cell>
          <cell r="T1280">
            <v>6150</v>
          </cell>
          <cell r="U1280" t="str">
            <v>-</v>
          </cell>
          <cell r="V1280" t="str">
            <v>-</v>
          </cell>
          <cell r="W1280" t="e">
            <v>#VALUE!</v>
          </cell>
          <cell r="X1280" t="e">
            <v>#VALUE!</v>
          </cell>
          <cell r="Y1280">
            <v>4700</v>
          </cell>
          <cell r="Z1280">
            <v>4700</v>
          </cell>
          <cell r="AA1280">
            <v>4700</v>
          </cell>
          <cell r="AB1280">
            <v>0</v>
          </cell>
          <cell r="AC1280">
            <v>0</v>
          </cell>
          <cell r="AD1280">
            <v>0</v>
          </cell>
        </row>
        <row r="1281">
          <cell r="B1281" t="str">
            <v>햄돈육91.50(국산61,수입산39 )/CJkg반듯스모크햄제일제당</v>
          </cell>
          <cell r="C1281">
            <v>0</v>
          </cell>
          <cell r="D1281" t="str">
            <v>육류</v>
          </cell>
          <cell r="E1281" t="str">
            <v>햄</v>
          </cell>
          <cell r="F1281" t="str">
            <v>돈육91.50(국산61,수입산39 )/CJ</v>
          </cell>
          <cell r="G1281" t="str">
            <v>kg</v>
          </cell>
          <cell r="H1281" t="str">
            <v>반듯스모크햄</v>
          </cell>
          <cell r="I1281" t="str">
            <v>제일제당</v>
          </cell>
          <cell r="J1281">
            <v>7200</v>
          </cell>
          <cell r="K1281" t="str">
            <v>-</v>
          </cell>
          <cell r="L1281" t="str">
            <v>-</v>
          </cell>
          <cell r="M1281" t="e">
            <v>#VALUE!</v>
          </cell>
          <cell r="N1281" t="e">
            <v>#VALUE!</v>
          </cell>
          <cell r="O1281" t="str">
            <v>-</v>
          </cell>
          <cell r="P1281" t="str">
            <v>-</v>
          </cell>
          <cell r="Q1281" t="str">
            <v>-</v>
          </cell>
          <cell r="R1281" t="e">
            <v>#VALUE!</v>
          </cell>
          <cell r="S1281" t="e">
            <v>#VALUE!</v>
          </cell>
          <cell r="T1281" t="str">
            <v>-</v>
          </cell>
          <cell r="U1281" t="str">
            <v>-</v>
          </cell>
          <cell r="V1281" t="str">
            <v>-</v>
          </cell>
          <cell r="W1281" t="e">
            <v>#VALUE!</v>
          </cell>
          <cell r="X1281" t="e">
            <v>#VALUE!</v>
          </cell>
          <cell r="Y1281">
            <v>8380</v>
          </cell>
          <cell r="Z1281">
            <v>8380</v>
          </cell>
          <cell r="AA1281">
            <v>8380</v>
          </cell>
          <cell r="AB1281">
            <v>0</v>
          </cell>
          <cell r="AC1281">
            <v>0</v>
          </cell>
          <cell r="AD1281">
            <v>0</v>
          </cell>
        </row>
        <row r="1282">
          <cell r="B1282" t="str">
            <v>햄kg참작햄,네모청정원</v>
          </cell>
          <cell r="C1282">
            <v>0</v>
          </cell>
          <cell r="D1282" t="str">
            <v>육류</v>
          </cell>
          <cell r="E1282" t="str">
            <v>햄</v>
          </cell>
          <cell r="F1282">
            <v>0</v>
          </cell>
          <cell r="G1282" t="str">
            <v>kg</v>
          </cell>
          <cell r="H1282" t="str">
            <v>참작햄,네모</v>
          </cell>
          <cell r="I1282" t="str">
            <v>청정원</v>
          </cell>
          <cell r="J1282">
            <v>10700</v>
          </cell>
          <cell r="K1282" t="str">
            <v>-</v>
          </cell>
          <cell r="L1282" t="str">
            <v>-</v>
          </cell>
          <cell r="M1282" t="e">
            <v>#VALUE!</v>
          </cell>
          <cell r="N1282" t="e">
            <v>#VALUE!</v>
          </cell>
          <cell r="O1282" t="str">
            <v>-</v>
          </cell>
          <cell r="P1282" t="str">
            <v>-</v>
          </cell>
          <cell r="Q1282" t="str">
            <v>-</v>
          </cell>
          <cell r="R1282" t="e">
            <v>#VALUE!</v>
          </cell>
          <cell r="S1282" t="e">
            <v>#VALUE!</v>
          </cell>
          <cell r="T1282" t="str">
            <v>-</v>
          </cell>
          <cell r="U1282" t="str">
            <v>-</v>
          </cell>
          <cell r="V1282" t="str">
            <v>-</v>
          </cell>
          <cell r="W1282" t="e">
            <v>#VALUE!</v>
          </cell>
          <cell r="X1282" t="e">
            <v>#VALUE!</v>
          </cell>
          <cell r="Y1282" t="str">
            <v>-</v>
          </cell>
          <cell r="Z1282" t="str">
            <v>-</v>
          </cell>
          <cell r="AA1282" t="str">
            <v>-</v>
          </cell>
          <cell r="AB1282" t="e">
            <v>#VALUE!</v>
          </cell>
          <cell r="AC1282" t="e">
            <v>#VALUE!</v>
          </cell>
          <cell r="AD1282">
            <v>0</v>
          </cell>
        </row>
        <row r="1283">
          <cell r="B1283" t="str">
            <v>햄국산돈육52.63/롯데kg런천미트롯데</v>
          </cell>
          <cell r="C1283">
            <v>0</v>
          </cell>
          <cell r="D1283" t="str">
            <v>육류</v>
          </cell>
          <cell r="E1283" t="str">
            <v>햄</v>
          </cell>
          <cell r="F1283" t="str">
            <v>국산돈육52.63/롯데</v>
          </cell>
          <cell r="G1283" t="str">
            <v>kg</v>
          </cell>
          <cell r="H1283" t="str">
            <v>런천미트</v>
          </cell>
          <cell r="I1283" t="str">
            <v>롯데</v>
          </cell>
          <cell r="J1283" t="str">
            <v>-</v>
          </cell>
          <cell r="K1283">
            <v>8060</v>
          </cell>
          <cell r="L1283">
            <v>8060</v>
          </cell>
          <cell r="M1283" t="e">
            <v>#VALUE!</v>
          </cell>
          <cell r="N1283">
            <v>0</v>
          </cell>
          <cell r="O1283" t="str">
            <v>-</v>
          </cell>
          <cell r="P1283">
            <v>9730</v>
          </cell>
          <cell r="Q1283" t="str">
            <v>-</v>
          </cell>
          <cell r="R1283" t="e">
            <v>#VALUE!</v>
          </cell>
          <cell r="S1283" t="e">
            <v>#VALUE!</v>
          </cell>
          <cell r="T1283" t="str">
            <v>-</v>
          </cell>
          <cell r="U1283" t="str">
            <v>-</v>
          </cell>
          <cell r="V1283" t="str">
            <v>-</v>
          </cell>
          <cell r="W1283" t="e">
            <v>#VALUE!</v>
          </cell>
          <cell r="X1283" t="e">
            <v>#VALUE!</v>
          </cell>
          <cell r="Y1283">
            <v>11670</v>
          </cell>
          <cell r="Z1283">
            <v>9320</v>
          </cell>
          <cell r="AA1283">
            <v>9320</v>
          </cell>
          <cell r="AB1283">
            <v>-20.137103684661525</v>
          </cell>
          <cell r="AC1283">
            <v>0</v>
          </cell>
          <cell r="AD1283">
            <v>0</v>
          </cell>
        </row>
        <row r="1284">
          <cell r="B1284" t="str">
            <v>햄돈육95.37(국산69,미국캐나다31) / CJkg스팸제일제당</v>
          </cell>
          <cell r="C1284">
            <v>0</v>
          </cell>
          <cell r="D1284" t="str">
            <v>육류</v>
          </cell>
          <cell r="E1284" t="str">
            <v>햄</v>
          </cell>
          <cell r="F1284" t="str">
            <v>돈육95.37(국산69,미국캐나다31) / CJ</v>
          </cell>
          <cell r="G1284" t="str">
            <v>kg</v>
          </cell>
          <cell r="H1284" t="str">
            <v>스팸</v>
          </cell>
          <cell r="I1284" t="str">
            <v>제일제당</v>
          </cell>
          <cell r="J1284">
            <v>9950</v>
          </cell>
          <cell r="K1284">
            <v>9950</v>
          </cell>
          <cell r="L1284">
            <v>9390</v>
          </cell>
          <cell r="M1284">
            <v>-5.6281407035175883</v>
          </cell>
          <cell r="N1284">
            <v>-5.6281407035175883</v>
          </cell>
          <cell r="O1284" t="str">
            <v>-</v>
          </cell>
          <cell r="P1284" t="str">
            <v>-</v>
          </cell>
          <cell r="Q1284" t="str">
            <v>-</v>
          </cell>
          <cell r="R1284" t="e">
            <v>#VALUE!</v>
          </cell>
          <cell r="S1284" t="e">
            <v>#VALUE!</v>
          </cell>
          <cell r="T1284">
            <v>10500</v>
          </cell>
          <cell r="U1284" t="str">
            <v>-</v>
          </cell>
          <cell r="V1284" t="str">
            <v>-</v>
          </cell>
          <cell r="W1284" t="e">
            <v>#VALUE!</v>
          </cell>
          <cell r="X1284" t="e">
            <v>#VALUE!</v>
          </cell>
          <cell r="Y1284">
            <v>14400</v>
          </cell>
          <cell r="Z1284">
            <v>14400</v>
          </cell>
          <cell r="AA1284">
            <v>14400</v>
          </cell>
          <cell r="AB1284">
            <v>0</v>
          </cell>
          <cell r="AC1284">
            <v>0</v>
          </cell>
          <cell r="AD1284">
            <v>0</v>
          </cell>
        </row>
        <row r="1285">
          <cell r="B1285" t="str">
            <v>햄kg마늘햄쵸핑롯데</v>
          </cell>
          <cell r="C1285">
            <v>0</v>
          </cell>
          <cell r="D1285" t="str">
            <v>육류</v>
          </cell>
          <cell r="E1285" t="str">
            <v>햄</v>
          </cell>
          <cell r="F1285">
            <v>0</v>
          </cell>
          <cell r="G1285" t="str">
            <v>kg</v>
          </cell>
          <cell r="H1285" t="str">
            <v>마늘햄쵸핑</v>
          </cell>
          <cell r="I1285" t="str">
            <v>롯데</v>
          </cell>
          <cell r="J1285" t="str">
            <v>-</v>
          </cell>
          <cell r="K1285">
            <v>15740</v>
          </cell>
          <cell r="L1285">
            <v>15750</v>
          </cell>
          <cell r="M1285" t="e">
            <v>#VALUE!</v>
          </cell>
          <cell r="N1285">
            <v>6.353240152477764E-2</v>
          </cell>
          <cell r="O1285" t="str">
            <v>-</v>
          </cell>
          <cell r="P1285" t="str">
            <v>-</v>
          </cell>
          <cell r="Q1285" t="str">
            <v>-</v>
          </cell>
          <cell r="R1285" t="e">
            <v>#VALUE!</v>
          </cell>
          <cell r="S1285" t="e">
            <v>#VALUE!</v>
          </cell>
          <cell r="T1285" t="str">
            <v>-</v>
          </cell>
          <cell r="U1285" t="str">
            <v>-</v>
          </cell>
          <cell r="V1285" t="str">
            <v>-</v>
          </cell>
          <cell r="W1285" t="e">
            <v>#VALUE!</v>
          </cell>
          <cell r="X1285" t="e">
            <v>#VALUE!</v>
          </cell>
          <cell r="Y1285" t="str">
            <v>-</v>
          </cell>
          <cell r="Z1285" t="str">
            <v>-</v>
          </cell>
          <cell r="AA1285" t="str">
            <v>-</v>
          </cell>
          <cell r="AB1285" t="e">
            <v>#VALUE!</v>
          </cell>
          <cell r="AC1285" t="e">
            <v>#VALUE!</v>
          </cell>
          <cell r="AD1285">
            <v>0</v>
          </cell>
        </row>
        <row r="1286">
          <cell r="B1286" t="str">
            <v>햄돈육62.9(국산20,수입80)/삼호kg백설뉴스모크햄(통)대림</v>
          </cell>
          <cell r="C1286">
            <v>0</v>
          </cell>
          <cell r="D1286" t="str">
            <v>육류</v>
          </cell>
          <cell r="E1286" t="str">
            <v>햄</v>
          </cell>
          <cell r="F1286" t="str">
            <v>돈육62.9(국산20,수입80)/삼호</v>
          </cell>
          <cell r="G1286" t="str">
            <v>kg</v>
          </cell>
          <cell r="H1286" t="str">
            <v>백설뉴스모크햄(통)</v>
          </cell>
          <cell r="I1286" t="str">
            <v>대림</v>
          </cell>
          <cell r="J1286">
            <v>4580</v>
          </cell>
          <cell r="K1286">
            <v>4600</v>
          </cell>
          <cell r="L1286">
            <v>4600</v>
          </cell>
          <cell r="M1286">
            <v>0.4366812227074236</v>
          </cell>
          <cell r="N1286">
            <v>0</v>
          </cell>
          <cell r="O1286">
            <v>4200</v>
          </cell>
          <cell r="P1286" t="str">
            <v>-</v>
          </cell>
          <cell r="Q1286" t="str">
            <v>-</v>
          </cell>
          <cell r="R1286" t="e">
            <v>#VALUE!</v>
          </cell>
          <cell r="S1286" t="e">
            <v>#VALUE!</v>
          </cell>
          <cell r="T1286" t="str">
            <v>-</v>
          </cell>
          <cell r="U1286" t="str">
            <v>-</v>
          </cell>
          <cell r="V1286" t="str">
            <v>-</v>
          </cell>
          <cell r="W1286" t="e">
            <v>#VALUE!</v>
          </cell>
          <cell r="X1286" t="e">
            <v>#VALUE!</v>
          </cell>
          <cell r="Y1286">
            <v>5320</v>
          </cell>
          <cell r="Z1286">
            <v>5400</v>
          </cell>
          <cell r="AA1286">
            <v>5400</v>
          </cell>
          <cell r="AB1286">
            <v>1.5037593984962405</v>
          </cell>
          <cell r="AC1286">
            <v>0</v>
          </cell>
          <cell r="AD1286">
            <v>0</v>
          </cell>
        </row>
        <row r="1287">
          <cell r="B1287" t="str">
            <v>햄kg메뉴스모크제일제당</v>
          </cell>
          <cell r="C1287">
            <v>0</v>
          </cell>
          <cell r="D1287" t="str">
            <v>육류</v>
          </cell>
          <cell r="E1287" t="str">
            <v>햄</v>
          </cell>
          <cell r="F1287">
            <v>0</v>
          </cell>
          <cell r="G1287" t="str">
            <v>kg</v>
          </cell>
          <cell r="H1287" t="str">
            <v>메뉴스모크</v>
          </cell>
          <cell r="I1287" t="str">
            <v>제일제당</v>
          </cell>
          <cell r="J1287">
            <v>7200</v>
          </cell>
          <cell r="K1287">
            <v>6900</v>
          </cell>
          <cell r="L1287">
            <v>6900</v>
          </cell>
          <cell r="M1287">
            <v>-4.166666666666667</v>
          </cell>
          <cell r="N1287">
            <v>0</v>
          </cell>
          <cell r="O1287" t="str">
            <v>-</v>
          </cell>
          <cell r="P1287" t="str">
            <v>-</v>
          </cell>
          <cell r="Q1287" t="str">
            <v>-</v>
          </cell>
          <cell r="R1287" t="e">
            <v>#VALUE!</v>
          </cell>
          <cell r="S1287" t="e">
            <v>#VALUE!</v>
          </cell>
          <cell r="T1287" t="str">
            <v>-</v>
          </cell>
          <cell r="U1287" t="str">
            <v>-</v>
          </cell>
          <cell r="V1287" t="str">
            <v>-</v>
          </cell>
          <cell r="W1287" t="e">
            <v>#VALUE!</v>
          </cell>
          <cell r="X1287" t="e">
            <v>#VALUE!</v>
          </cell>
          <cell r="Y1287">
            <v>5320</v>
          </cell>
          <cell r="Z1287">
            <v>5400</v>
          </cell>
          <cell r="AA1287">
            <v>5400</v>
          </cell>
          <cell r="AB1287">
            <v>1.5037593984962405</v>
          </cell>
          <cell r="AC1287">
            <v>0</v>
          </cell>
          <cell r="AD1287">
            <v>0</v>
          </cell>
        </row>
        <row r="1288">
          <cell r="B1288" t="str">
            <v>햄 kg스모크햄(통)목우촌</v>
          </cell>
          <cell r="C1288">
            <v>0</v>
          </cell>
          <cell r="D1288" t="str">
            <v>육류</v>
          </cell>
          <cell r="E1288" t="str">
            <v>햄</v>
          </cell>
          <cell r="F1288" t="str">
            <v xml:space="preserve"> </v>
          </cell>
          <cell r="G1288" t="str">
            <v>kg</v>
          </cell>
          <cell r="H1288" t="str">
            <v>스모크햄(통)</v>
          </cell>
          <cell r="I1288" t="str">
            <v>목우촌</v>
          </cell>
          <cell r="J1288" t="str">
            <v>-</v>
          </cell>
          <cell r="K1288" t="str">
            <v>-</v>
          </cell>
          <cell r="L1288" t="str">
            <v>-</v>
          </cell>
          <cell r="M1288" t="e">
            <v>#VALUE!</v>
          </cell>
          <cell r="N1288" t="e">
            <v>#VALUE!</v>
          </cell>
          <cell r="O1288">
            <v>8700</v>
          </cell>
          <cell r="P1288" t="str">
            <v>-</v>
          </cell>
          <cell r="Q1288" t="str">
            <v>-</v>
          </cell>
          <cell r="R1288" t="e">
            <v>#VALUE!</v>
          </cell>
          <cell r="S1288" t="e">
            <v>#VALUE!</v>
          </cell>
          <cell r="T1288" t="str">
            <v>-</v>
          </cell>
          <cell r="U1288" t="str">
            <v>-</v>
          </cell>
          <cell r="V1288" t="str">
            <v>-</v>
          </cell>
          <cell r="W1288" t="e">
            <v>#VALUE!</v>
          </cell>
          <cell r="X1288" t="e">
            <v>#VALUE!</v>
          </cell>
          <cell r="Y1288">
            <v>10700</v>
          </cell>
          <cell r="Z1288">
            <v>10700</v>
          </cell>
          <cell r="AA1288">
            <v>10700</v>
          </cell>
          <cell r="AB1288">
            <v>0</v>
          </cell>
          <cell r="AC1288">
            <v>0</v>
          </cell>
          <cell r="AD1288">
            <v>0</v>
          </cell>
        </row>
        <row r="1289">
          <cell r="B1289" t="str">
            <v>햄kg참작라운드햄청정원</v>
          </cell>
          <cell r="C1289">
            <v>0</v>
          </cell>
          <cell r="D1289" t="str">
            <v>육류</v>
          </cell>
          <cell r="E1289" t="str">
            <v>햄</v>
          </cell>
          <cell r="F1289">
            <v>0</v>
          </cell>
          <cell r="G1289" t="str">
            <v>kg</v>
          </cell>
          <cell r="H1289" t="str">
            <v>참작라운드햄</v>
          </cell>
          <cell r="I1289" t="str">
            <v>청정원</v>
          </cell>
          <cell r="J1289">
            <v>9200</v>
          </cell>
          <cell r="K1289" t="str">
            <v>-</v>
          </cell>
          <cell r="L1289" t="str">
            <v>-</v>
          </cell>
          <cell r="M1289" t="e">
            <v>#VALUE!</v>
          </cell>
          <cell r="N1289" t="e">
            <v>#VALUE!</v>
          </cell>
          <cell r="O1289" t="str">
            <v>-</v>
          </cell>
          <cell r="P1289" t="str">
            <v>-</v>
          </cell>
          <cell r="Q1289" t="str">
            <v>-</v>
          </cell>
          <cell r="R1289" t="e">
            <v>#VALUE!</v>
          </cell>
          <cell r="S1289" t="e">
            <v>#VALUE!</v>
          </cell>
          <cell r="T1289">
            <v>11240</v>
          </cell>
          <cell r="U1289">
            <v>8500</v>
          </cell>
          <cell r="V1289">
            <v>8870</v>
          </cell>
          <cell r="W1289">
            <v>-21.085409252669038</v>
          </cell>
          <cell r="X1289">
            <v>4.3529411764705879</v>
          </cell>
          <cell r="Y1289">
            <v>10900</v>
          </cell>
          <cell r="Z1289">
            <v>12000</v>
          </cell>
          <cell r="AA1289">
            <v>12000</v>
          </cell>
          <cell r="AB1289">
            <v>10.091743119266056</v>
          </cell>
          <cell r="AC1289">
            <v>0</v>
          </cell>
          <cell r="AD1289">
            <v>0</v>
          </cell>
        </row>
        <row r="1290">
          <cell r="B1290" t="str">
            <v>햄kg스모크햄50쪽청정원</v>
          </cell>
          <cell r="C1290">
            <v>0</v>
          </cell>
          <cell r="D1290" t="str">
            <v>육류</v>
          </cell>
          <cell r="E1290" t="str">
            <v>햄</v>
          </cell>
          <cell r="F1290">
            <v>0</v>
          </cell>
          <cell r="G1290" t="str">
            <v>kg</v>
          </cell>
          <cell r="H1290" t="str">
            <v>스모크햄50쪽</v>
          </cell>
          <cell r="I1290" t="str">
            <v>청정원</v>
          </cell>
          <cell r="J1290">
            <v>13400</v>
          </cell>
          <cell r="K1290">
            <v>6440</v>
          </cell>
          <cell r="L1290">
            <v>6440</v>
          </cell>
          <cell r="M1290">
            <v>-51.940298507462686</v>
          </cell>
          <cell r="N1290">
            <v>0</v>
          </cell>
          <cell r="O1290" t="str">
            <v>-</v>
          </cell>
          <cell r="P1290" t="str">
            <v>-</v>
          </cell>
          <cell r="Q1290" t="str">
            <v>-</v>
          </cell>
          <cell r="R1290" t="e">
            <v>#VALUE!</v>
          </cell>
          <cell r="S1290" t="e">
            <v>#VALUE!</v>
          </cell>
          <cell r="T1290" t="str">
            <v>-</v>
          </cell>
          <cell r="U1290" t="str">
            <v>-</v>
          </cell>
          <cell r="V1290" t="str">
            <v>-</v>
          </cell>
          <cell r="W1290" t="e">
            <v>#VALUE!</v>
          </cell>
          <cell r="X1290" t="e">
            <v>#VALUE!</v>
          </cell>
          <cell r="Y1290" t="str">
            <v>-</v>
          </cell>
          <cell r="Z1290">
            <v>5400</v>
          </cell>
          <cell r="AA1290">
            <v>5400</v>
          </cell>
          <cell r="AB1290" t="e">
            <v>#VALUE!</v>
          </cell>
          <cell r="AC1290">
            <v>0</v>
          </cell>
          <cell r="AD1290">
            <v>0</v>
          </cell>
        </row>
        <row r="1291">
          <cell r="B1291" t="str">
            <v>액젓2.5kg멸치액젓하선정</v>
          </cell>
          <cell r="C1291">
            <v>71</v>
          </cell>
          <cell r="D1291" t="str">
            <v>어패류</v>
          </cell>
          <cell r="E1291" t="str">
            <v>액젓</v>
          </cell>
          <cell r="F1291">
            <v>0</v>
          </cell>
          <cell r="G1291" t="str">
            <v>2.5kg</v>
          </cell>
          <cell r="H1291" t="str">
            <v>멸치액젓</v>
          </cell>
          <cell r="I1291" t="str">
            <v>하선정</v>
          </cell>
          <cell r="J1291">
            <v>9000</v>
          </cell>
          <cell r="K1291">
            <v>9000</v>
          </cell>
          <cell r="L1291">
            <v>9000</v>
          </cell>
          <cell r="M1291">
            <v>0</v>
          </cell>
          <cell r="N1291">
            <v>0</v>
          </cell>
          <cell r="O1291">
            <v>10000</v>
          </cell>
          <cell r="P1291">
            <v>9250</v>
          </cell>
          <cell r="Q1291" t="str">
            <v>-</v>
          </cell>
          <cell r="R1291" t="e">
            <v>#VALUE!</v>
          </cell>
          <cell r="S1291" t="e">
            <v>#VALUE!</v>
          </cell>
          <cell r="T1291" t="str">
            <v>-</v>
          </cell>
          <cell r="U1291">
            <v>13780</v>
          </cell>
          <cell r="V1291">
            <v>13780</v>
          </cell>
          <cell r="W1291" t="e">
            <v>#VALUE!</v>
          </cell>
          <cell r="X1291">
            <v>0</v>
          </cell>
          <cell r="Y1291">
            <v>9350</v>
          </cell>
          <cell r="Z1291">
            <v>9350</v>
          </cell>
          <cell r="AA1291">
            <v>9350</v>
          </cell>
          <cell r="AB1291">
            <v>0</v>
          </cell>
          <cell r="AC1291">
            <v>0</v>
          </cell>
          <cell r="AD1291">
            <v>0</v>
          </cell>
        </row>
        <row r="1292">
          <cell r="B1292" t="str">
            <v>액젓500ml멸치액젓하선정</v>
          </cell>
          <cell r="C1292">
            <v>0</v>
          </cell>
          <cell r="D1292" t="str">
            <v>어패류</v>
          </cell>
          <cell r="E1292" t="str">
            <v>액젓</v>
          </cell>
          <cell r="F1292">
            <v>0</v>
          </cell>
          <cell r="G1292" t="str">
            <v>500ml</v>
          </cell>
          <cell r="H1292" t="str">
            <v>멸치액젓</v>
          </cell>
          <cell r="I1292" t="str">
            <v>하선정</v>
          </cell>
          <cell r="J1292">
            <v>2440</v>
          </cell>
          <cell r="K1292">
            <v>2500</v>
          </cell>
          <cell r="L1292">
            <v>2440</v>
          </cell>
          <cell r="M1292">
            <v>0</v>
          </cell>
          <cell r="N1292">
            <v>-2.4</v>
          </cell>
          <cell r="O1292">
            <v>2200</v>
          </cell>
          <cell r="P1292">
            <v>2200</v>
          </cell>
          <cell r="Q1292">
            <v>2200</v>
          </cell>
          <cell r="R1292">
            <v>0</v>
          </cell>
          <cell r="S1292">
            <v>0</v>
          </cell>
          <cell r="T1292">
            <v>3410</v>
          </cell>
          <cell r="U1292">
            <v>2160</v>
          </cell>
          <cell r="V1292">
            <v>2160</v>
          </cell>
          <cell r="W1292">
            <v>-36.656891495601172</v>
          </cell>
          <cell r="X1292">
            <v>0</v>
          </cell>
          <cell r="Y1292">
            <v>2500</v>
          </cell>
          <cell r="Z1292">
            <v>2500</v>
          </cell>
          <cell r="AA1292">
            <v>2500</v>
          </cell>
          <cell r="AB1292">
            <v>0</v>
          </cell>
          <cell r="AC1292">
            <v>0</v>
          </cell>
          <cell r="AD1292">
            <v>0</v>
          </cell>
        </row>
        <row r="1293">
          <cell r="B1293" t="str">
            <v>액젓500ml까나리액젓청정원</v>
          </cell>
          <cell r="C1293">
            <v>0</v>
          </cell>
          <cell r="D1293" t="str">
            <v>어패류</v>
          </cell>
          <cell r="E1293" t="str">
            <v>액젓</v>
          </cell>
          <cell r="F1293">
            <v>0</v>
          </cell>
          <cell r="G1293" t="str">
            <v>500ml</v>
          </cell>
          <cell r="H1293" t="str">
            <v>까나리액젓</v>
          </cell>
          <cell r="I1293" t="str">
            <v>청정원</v>
          </cell>
          <cell r="J1293">
            <v>2070</v>
          </cell>
          <cell r="K1293" t="str">
            <v>-</v>
          </cell>
          <cell r="L1293" t="str">
            <v>-</v>
          </cell>
          <cell r="M1293" t="e">
            <v>#VALUE!</v>
          </cell>
          <cell r="N1293" t="e">
            <v>#VALUE!</v>
          </cell>
          <cell r="O1293">
            <v>2300</v>
          </cell>
          <cell r="P1293">
            <v>1950</v>
          </cell>
          <cell r="Q1293">
            <v>1950</v>
          </cell>
          <cell r="R1293">
            <v>-15.217391304347826</v>
          </cell>
          <cell r="S1293">
            <v>0</v>
          </cell>
          <cell r="T1293">
            <v>2140</v>
          </cell>
          <cell r="U1293">
            <v>2200</v>
          </cell>
          <cell r="V1293">
            <v>2130</v>
          </cell>
          <cell r="W1293">
            <v>-0.46728971962616822</v>
          </cell>
          <cell r="X1293">
            <v>-3.1818181818181817</v>
          </cell>
          <cell r="Y1293">
            <v>2250</v>
          </cell>
          <cell r="Z1293">
            <v>2250</v>
          </cell>
          <cell r="AA1293">
            <v>2250</v>
          </cell>
          <cell r="AB1293">
            <v>0</v>
          </cell>
          <cell r="AC1293">
            <v>0</v>
          </cell>
          <cell r="AD1293">
            <v>0</v>
          </cell>
        </row>
        <row r="1294">
          <cell r="B1294" t="str">
            <v>액젓500ml멸치액젓청정원</v>
          </cell>
          <cell r="C1294">
            <v>0</v>
          </cell>
          <cell r="D1294" t="str">
            <v>어패류</v>
          </cell>
          <cell r="E1294" t="str">
            <v>액젓</v>
          </cell>
          <cell r="F1294">
            <v>0</v>
          </cell>
          <cell r="G1294" t="str">
            <v>500ml</v>
          </cell>
          <cell r="H1294" t="str">
            <v>멸치액젓</v>
          </cell>
          <cell r="I1294" t="str">
            <v>청정원</v>
          </cell>
          <cell r="J1294">
            <v>1670</v>
          </cell>
          <cell r="K1294">
            <v>1670</v>
          </cell>
          <cell r="L1294" t="str">
            <v>-</v>
          </cell>
          <cell r="M1294" t="e">
            <v>#VALUE!</v>
          </cell>
          <cell r="N1294" t="e">
            <v>#VALUE!</v>
          </cell>
          <cell r="O1294">
            <v>2100</v>
          </cell>
          <cell r="P1294">
            <v>1750</v>
          </cell>
          <cell r="Q1294">
            <v>1750</v>
          </cell>
          <cell r="R1294">
            <v>-16.666666666666668</v>
          </cell>
          <cell r="S1294">
            <v>0</v>
          </cell>
          <cell r="T1294">
            <v>1850</v>
          </cell>
          <cell r="U1294">
            <v>1800</v>
          </cell>
          <cell r="V1294">
            <v>1800</v>
          </cell>
          <cell r="W1294">
            <v>-2.7027027027027026</v>
          </cell>
          <cell r="X1294">
            <v>0</v>
          </cell>
          <cell r="Y1294">
            <v>1900</v>
          </cell>
          <cell r="Z1294">
            <v>1900</v>
          </cell>
          <cell r="AA1294">
            <v>1900</v>
          </cell>
          <cell r="AB1294">
            <v>0</v>
          </cell>
          <cell r="AC1294">
            <v>0</v>
          </cell>
          <cell r="AD1294">
            <v>0</v>
          </cell>
        </row>
        <row r="1295">
          <cell r="B1295" t="str">
            <v>액젓500ml멸치액체육젓하선정</v>
          </cell>
          <cell r="C1295">
            <v>0</v>
          </cell>
          <cell r="D1295" t="str">
            <v>어패류</v>
          </cell>
          <cell r="E1295" t="str">
            <v>액젓</v>
          </cell>
          <cell r="F1295">
            <v>0</v>
          </cell>
          <cell r="G1295" t="str">
            <v>500ml</v>
          </cell>
          <cell r="H1295" t="str">
            <v>멸치액체육젓</v>
          </cell>
          <cell r="I1295" t="str">
            <v>하선정</v>
          </cell>
          <cell r="J1295">
            <v>2440</v>
          </cell>
          <cell r="K1295">
            <v>2680</v>
          </cell>
          <cell r="L1295">
            <v>2680</v>
          </cell>
          <cell r="M1295">
            <v>9.8360655737704921</v>
          </cell>
          <cell r="N1295">
            <v>0</v>
          </cell>
          <cell r="O1295">
            <v>1950</v>
          </cell>
          <cell r="P1295" t="str">
            <v>-</v>
          </cell>
          <cell r="Q1295" t="str">
            <v>-</v>
          </cell>
          <cell r="R1295" t="e">
            <v>#VALUE!</v>
          </cell>
          <cell r="S1295" t="e">
            <v>#VALUE!</v>
          </cell>
          <cell r="T1295" t="str">
            <v>-</v>
          </cell>
          <cell r="U1295" t="str">
            <v>-</v>
          </cell>
          <cell r="V1295" t="str">
            <v>-</v>
          </cell>
          <cell r="W1295" t="e">
            <v>#VALUE!</v>
          </cell>
          <cell r="X1295" t="e">
            <v>#VALUE!</v>
          </cell>
          <cell r="Y1295" t="str">
            <v>-</v>
          </cell>
          <cell r="Z1295" t="str">
            <v>-</v>
          </cell>
          <cell r="AA1295" t="str">
            <v>-</v>
          </cell>
          <cell r="AB1295" t="e">
            <v>#VALUE!</v>
          </cell>
          <cell r="AC1295" t="e">
            <v>#VALUE!</v>
          </cell>
          <cell r="AD1295">
            <v>0</v>
          </cell>
        </row>
        <row r="1296">
          <cell r="B1296" t="str">
            <v>액젓900ml참치액한라</v>
          </cell>
          <cell r="C1296">
            <v>0</v>
          </cell>
          <cell r="D1296" t="str">
            <v>어패류</v>
          </cell>
          <cell r="E1296" t="str">
            <v>액젓</v>
          </cell>
          <cell r="F1296">
            <v>0</v>
          </cell>
          <cell r="G1296" t="str">
            <v>900ml</v>
          </cell>
          <cell r="H1296" t="str">
            <v>참치액</v>
          </cell>
          <cell r="I1296" t="str">
            <v>한라</v>
          </cell>
          <cell r="J1296" t="str">
            <v>-</v>
          </cell>
          <cell r="K1296" t="str">
            <v>-</v>
          </cell>
          <cell r="L1296" t="str">
            <v>-</v>
          </cell>
          <cell r="M1296" t="e">
            <v>#VALUE!</v>
          </cell>
          <cell r="N1296" t="e">
            <v>#VALUE!</v>
          </cell>
          <cell r="O1296">
            <v>12000</v>
          </cell>
          <cell r="P1296" t="str">
            <v>-</v>
          </cell>
          <cell r="Q1296" t="str">
            <v>-</v>
          </cell>
          <cell r="R1296" t="e">
            <v>#VALUE!</v>
          </cell>
          <cell r="S1296" t="e">
            <v>#VALUE!</v>
          </cell>
          <cell r="T1296" t="str">
            <v>-</v>
          </cell>
          <cell r="U1296">
            <v>11000</v>
          </cell>
          <cell r="V1296">
            <v>11000</v>
          </cell>
          <cell r="W1296" t="e">
            <v>#VALUE!</v>
          </cell>
          <cell r="X1296">
            <v>0</v>
          </cell>
          <cell r="Y1296">
            <v>11000</v>
          </cell>
          <cell r="Z1296">
            <v>11000</v>
          </cell>
          <cell r="AA1296">
            <v>11000</v>
          </cell>
          <cell r="AB1296">
            <v>0</v>
          </cell>
          <cell r="AC1296">
            <v>0</v>
          </cell>
          <cell r="AD1296">
            <v>0</v>
          </cell>
        </row>
        <row r="1297">
          <cell r="B1297" t="str">
            <v>액젓L멸치액젓청정원</v>
          </cell>
          <cell r="C1297">
            <v>0</v>
          </cell>
          <cell r="D1297" t="str">
            <v>어패류</v>
          </cell>
          <cell r="E1297" t="str">
            <v>액젓</v>
          </cell>
          <cell r="F1297">
            <v>0</v>
          </cell>
          <cell r="G1297" t="str">
            <v>L</v>
          </cell>
          <cell r="H1297" t="str">
            <v>멸치액젓</v>
          </cell>
          <cell r="I1297" t="str">
            <v>청정원</v>
          </cell>
          <cell r="J1297">
            <v>3150</v>
          </cell>
          <cell r="K1297">
            <v>3150</v>
          </cell>
          <cell r="L1297">
            <v>3150</v>
          </cell>
          <cell r="M1297">
            <v>0</v>
          </cell>
          <cell r="N1297">
            <v>0</v>
          </cell>
          <cell r="O1297">
            <v>3500</v>
          </cell>
          <cell r="P1297" t="str">
            <v>-</v>
          </cell>
          <cell r="Q1297">
            <v>3500</v>
          </cell>
          <cell r="R1297">
            <v>0</v>
          </cell>
          <cell r="S1297" t="e">
            <v>#VALUE!</v>
          </cell>
          <cell r="T1297">
            <v>3600</v>
          </cell>
          <cell r="U1297">
            <v>3040</v>
          </cell>
          <cell r="V1297">
            <v>3030</v>
          </cell>
          <cell r="W1297">
            <v>-15.833333333333334</v>
          </cell>
          <cell r="X1297">
            <v>-0.32894736842105265</v>
          </cell>
          <cell r="Y1297">
            <v>3400</v>
          </cell>
          <cell r="Z1297">
            <v>3400</v>
          </cell>
          <cell r="AA1297">
            <v>3400</v>
          </cell>
          <cell r="AB1297">
            <v>0</v>
          </cell>
          <cell r="AC1297">
            <v>0</v>
          </cell>
          <cell r="AD1297">
            <v>0</v>
          </cell>
        </row>
        <row r="1298">
          <cell r="B1298" t="str">
            <v>액젓L까나리액젓청정원</v>
          </cell>
          <cell r="C1298">
            <v>0</v>
          </cell>
          <cell r="D1298" t="str">
            <v>어패류</v>
          </cell>
          <cell r="E1298" t="str">
            <v>액젓</v>
          </cell>
          <cell r="F1298">
            <v>0</v>
          </cell>
          <cell r="G1298" t="str">
            <v>L</v>
          </cell>
          <cell r="H1298" t="str">
            <v>까나리액젓</v>
          </cell>
          <cell r="I1298" t="str">
            <v>청정원</v>
          </cell>
          <cell r="J1298">
            <v>3800</v>
          </cell>
          <cell r="K1298">
            <v>3800</v>
          </cell>
          <cell r="L1298">
            <v>3800</v>
          </cell>
          <cell r="M1298">
            <v>0</v>
          </cell>
          <cell r="N1298">
            <v>0</v>
          </cell>
          <cell r="O1298">
            <v>3950</v>
          </cell>
          <cell r="P1298">
            <v>3300</v>
          </cell>
          <cell r="Q1298">
            <v>3950</v>
          </cell>
          <cell r="R1298">
            <v>0</v>
          </cell>
          <cell r="S1298">
            <v>19.696969696969695</v>
          </cell>
          <cell r="T1298">
            <v>4270</v>
          </cell>
          <cell r="U1298" t="str">
            <v>-</v>
          </cell>
          <cell r="V1298" t="str">
            <v>-</v>
          </cell>
          <cell r="W1298" t="e">
            <v>#VALUE!</v>
          </cell>
          <cell r="X1298" t="e">
            <v>#VALUE!</v>
          </cell>
          <cell r="Y1298">
            <v>4100</v>
          </cell>
          <cell r="Z1298">
            <v>4100</v>
          </cell>
          <cell r="AA1298">
            <v>4100</v>
          </cell>
          <cell r="AB1298">
            <v>0</v>
          </cell>
          <cell r="AC1298">
            <v>0</v>
          </cell>
          <cell r="AD1298">
            <v>0</v>
          </cell>
        </row>
        <row r="1299">
          <cell r="B1299" t="str">
            <v>액젓L멸치액젓하선정</v>
          </cell>
          <cell r="C1299">
            <v>0</v>
          </cell>
          <cell r="D1299" t="str">
            <v>어패류</v>
          </cell>
          <cell r="E1299" t="str">
            <v>액젓</v>
          </cell>
          <cell r="F1299">
            <v>0</v>
          </cell>
          <cell r="G1299" t="str">
            <v>L</v>
          </cell>
          <cell r="H1299" t="str">
            <v>멸치액젓</v>
          </cell>
          <cell r="I1299" t="str">
            <v>하선정</v>
          </cell>
          <cell r="J1299">
            <v>4130</v>
          </cell>
          <cell r="K1299">
            <v>4700</v>
          </cell>
          <cell r="L1299">
            <v>4700</v>
          </cell>
          <cell r="M1299">
            <v>13.801452784503631</v>
          </cell>
          <cell r="N1299">
            <v>0</v>
          </cell>
          <cell r="O1299">
            <v>3700</v>
          </cell>
          <cell r="P1299">
            <v>3170</v>
          </cell>
          <cell r="Q1299" t="str">
            <v>-</v>
          </cell>
          <cell r="R1299" t="e">
            <v>#VALUE!</v>
          </cell>
          <cell r="S1299" t="e">
            <v>#VALUE!</v>
          </cell>
          <cell r="T1299">
            <v>5510</v>
          </cell>
          <cell r="U1299" t="str">
            <v>-</v>
          </cell>
          <cell r="V1299" t="str">
            <v>-</v>
          </cell>
          <cell r="W1299" t="e">
            <v>#VALUE!</v>
          </cell>
          <cell r="X1299" t="e">
            <v>#VALUE!</v>
          </cell>
          <cell r="Y1299">
            <v>4320</v>
          </cell>
          <cell r="Z1299">
            <v>4320</v>
          </cell>
          <cell r="AA1299">
            <v>4320</v>
          </cell>
          <cell r="AB1299">
            <v>0</v>
          </cell>
          <cell r="AC1299">
            <v>0</v>
          </cell>
          <cell r="AD1299">
            <v>0</v>
          </cell>
        </row>
        <row r="1300">
          <cell r="B1300" t="str">
            <v>액젓L까나리액젓하선정</v>
          </cell>
          <cell r="C1300">
            <v>0</v>
          </cell>
          <cell r="D1300" t="str">
            <v>어패류</v>
          </cell>
          <cell r="E1300" t="str">
            <v>액젓</v>
          </cell>
          <cell r="F1300">
            <v>0</v>
          </cell>
          <cell r="G1300" t="str">
            <v>L</v>
          </cell>
          <cell r="H1300" t="str">
            <v>까나리액젓</v>
          </cell>
          <cell r="I1300" t="str">
            <v>하선정</v>
          </cell>
          <cell r="J1300">
            <v>4250</v>
          </cell>
          <cell r="K1300">
            <v>4250</v>
          </cell>
          <cell r="L1300">
            <v>4250</v>
          </cell>
          <cell r="M1300">
            <v>0</v>
          </cell>
          <cell r="N1300">
            <v>0</v>
          </cell>
          <cell r="O1300">
            <v>3900</v>
          </cell>
          <cell r="P1300" t="str">
            <v>-</v>
          </cell>
          <cell r="Q1300">
            <v>4600</v>
          </cell>
          <cell r="R1300">
            <v>17.948717948717949</v>
          </cell>
          <cell r="S1300" t="e">
            <v>#VALUE!</v>
          </cell>
          <cell r="T1300">
            <v>3800</v>
          </cell>
          <cell r="U1300">
            <v>2980</v>
          </cell>
          <cell r="V1300">
            <v>3820</v>
          </cell>
          <cell r="W1300">
            <v>0.52631578947368418</v>
          </cell>
          <cell r="X1300">
            <v>28.187919463087248</v>
          </cell>
          <cell r="Y1300">
            <v>4440</v>
          </cell>
          <cell r="Z1300">
            <v>4440</v>
          </cell>
          <cell r="AA1300">
            <v>4440</v>
          </cell>
          <cell r="AB1300">
            <v>0</v>
          </cell>
          <cell r="AC1300">
            <v>0</v>
          </cell>
          <cell r="AD1300">
            <v>0</v>
          </cell>
        </row>
        <row r="1301">
          <cell r="B1301" t="str">
            <v>액젓/해찬들L멸치액젓해찬들</v>
          </cell>
          <cell r="C1301">
            <v>0</v>
          </cell>
          <cell r="D1301" t="str">
            <v>어패류</v>
          </cell>
          <cell r="E1301" t="str">
            <v>액젓</v>
          </cell>
          <cell r="F1301" t="str">
            <v>/해찬들</v>
          </cell>
          <cell r="G1301" t="str">
            <v>L</v>
          </cell>
          <cell r="H1301" t="str">
            <v>멸치액젓</v>
          </cell>
          <cell r="I1301" t="str">
            <v>해찬들</v>
          </cell>
          <cell r="J1301" t="str">
            <v>-</v>
          </cell>
          <cell r="K1301" t="str">
            <v>-</v>
          </cell>
          <cell r="L1301" t="str">
            <v>-</v>
          </cell>
          <cell r="M1301" t="e">
            <v>#VALUE!</v>
          </cell>
          <cell r="N1301" t="e">
            <v>#VALUE!</v>
          </cell>
          <cell r="O1301" t="str">
            <v>-</v>
          </cell>
          <cell r="P1301" t="str">
            <v>-</v>
          </cell>
          <cell r="Q1301" t="str">
            <v>-</v>
          </cell>
          <cell r="R1301" t="e">
            <v>#VALUE!</v>
          </cell>
          <cell r="S1301" t="e">
            <v>#VALUE!</v>
          </cell>
          <cell r="T1301" t="str">
            <v>-</v>
          </cell>
          <cell r="U1301" t="str">
            <v>-</v>
          </cell>
          <cell r="V1301" t="str">
            <v>-</v>
          </cell>
          <cell r="W1301" t="e">
            <v>#VALUE!</v>
          </cell>
          <cell r="X1301" t="e">
            <v>#VALUE!</v>
          </cell>
          <cell r="Y1301" t="str">
            <v>-</v>
          </cell>
          <cell r="Z1301" t="str">
            <v>-</v>
          </cell>
          <cell r="AA1301" t="str">
            <v>-</v>
          </cell>
          <cell r="AB1301" t="e">
            <v>#VALUE!</v>
          </cell>
          <cell r="AC1301" t="e">
            <v>#VALUE!</v>
          </cell>
          <cell r="AD1301">
            <v>0</v>
          </cell>
        </row>
        <row r="1302">
          <cell r="B1302" t="str">
            <v>어묵수입연육87/코주부kg홍도/백령도코주부</v>
          </cell>
          <cell r="C1302">
            <v>72</v>
          </cell>
          <cell r="D1302" t="str">
            <v>어패류</v>
          </cell>
          <cell r="E1302" t="str">
            <v>어묵</v>
          </cell>
          <cell r="F1302" t="str">
            <v>수입연육87/코주부</v>
          </cell>
          <cell r="G1302" t="str">
            <v>kg</v>
          </cell>
          <cell r="H1302" t="str">
            <v>홍도/백령도</v>
          </cell>
          <cell r="I1302" t="str">
            <v>코주부</v>
          </cell>
          <cell r="J1302" t="str">
            <v>-</v>
          </cell>
          <cell r="K1302" t="str">
            <v>-</v>
          </cell>
          <cell r="L1302" t="str">
            <v>-</v>
          </cell>
          <cell r="M1302" t="e">
            <v>#VALUE!</v>
          </cell>
          <cell r="N1302" t="e">
            <v>#VALUE!</v>
          </cell>
          <cell r="O1302" t="str">
            <v>-</v>
          </cell>
          <cell r="P1302" t="str">
            <v>-</v>
          </cell>
          <cell r="Q1302" t="str">
            <v>-</v>
          </cell>
          <cell r="R1302" t="e">
            <v>#VALUE!</v>
          </cell>
          <cell r="S1302" t="e">
            <v>#VALUE!</v>
          </cell>
          <cell r="T1302" t="str">
            <v>-</v>
          </cell>
          <cell r="U1302" t="str">
            <v>-</v>
          </cell>
          <cell r="V1302" t="str">
            <v>-</v>
          </cell>
          <cell r="W1302" t="e">
            <v>#VALUE!</v>
          </cell>
          <cell r="X1302" t="e">
            <v>#VALUE!</v>
          </cell>
          <cell r="Y1302" t="str">
            <v>-</v>
          </cell>
          <cell r="Z1302" t="str">
            <v>-</v>
          </cell>
          <cell r="AA1302" t="str">
            <v>-</v>
          </cell>
          <cell r="AB1302" t="e">
            <v>#VALUE!</v>
          </cell>
          <cell r="AC1302" t="e">
            <v>#VALUE!</v>
          </cell>
          <cell r="AD1302">
            <v>0</v>
          </cell>
        </row>
        <row r="1303">
          <cell r="B1303" t="str">
            <v>어묵/동원kg게맛살,개당28g동원</v>
          </cell>
          <cell r="C1303">
            <v>0</v>
          </cell>
          <cell r="D1303" t="str">
            <v>어패류</v>
          </cell>
          <cell r="E1303" t="str">
            <v>어묵</v>
          </cell>
          <cell r="F1303" t="str">
            <v>/동원</v>
          </cell>
          <cell r="G1303" t="str">
            <v>kg</v>
          </cell>
          <cell r="H1303" t="str">
            <v>게맛살,개당28g</v>
          </cell>
          <cell r="I1303" t="str">
            <v>동원</v>
          </cell>
          <cell r="J1303">
            <v>3600</v>
          </cell>
          <cell r="K1303">
            <v>2980</v>
          </cell>
          <cell r="L1303">
            <v>2980</v>
          </cell>
          <cell r="M1303">
            <v>-17.222222222222221</v>
          </cell>
          <cell r="N1303">
            <v>0</v>
          </cell>
          <cell r="O1303" t="str">
            <v>-</v>
          </cell>
          <cell r="P1303" t="str">
            <v>-</v>
          </cell>
          <cell r="Q1303" t="str">
            <v>-</v>
          </cell>
          <cell r="R1303" t="e">
            <v>#VALUE!</v>
          </cell>
          <cell r="S1303" t="e">
            <v>#VALUE!</v>
          </cell>
          <cell r="T1303">
            <v>4960</v>
          </cell>
          <cell r="U1303">
            <v>4980</v>
          </cell>
          <cell r="V1303">
            <v>4980</v>
          </cell>
          <cell r="W1303">
            <v>0.40322580645161288</v>
          </cell>
          <cell r="X1303">
            <v>0</v>
          </cell>
          <cell r="Y1303">
            <v>4980</v>
          </cell>
          <cell r="Z1303">
            <v>4480</v>
          </cell>
          <cell r="AA1303">
            <v>4480</v>
          </cell>
          <cell r="AB1303">
            <v>-10.040160642570282</v>
          </cell>
          <cell r="AC1303">
            <v>0</v>
          </cell>
          <cell r="AD1303">
            <v>0</v>
          </cell>
        </row>
        <row r="1304">
          <cell r="B1304" t="str">
            <v>어묵kg게맛살삼호</v>
          </cell>
          <cell r="C1304">
            <v>0</v>
          </cell>
          <cell r="D1304" t="str">
            <v>어패류</v>
          </cell>
          <cell r="E1304" t="str">
            <v>어묵</v>
          </cell>
          <cell r="F1304">
            <v>0</v>
          </cell>
          <cell r="G1304" t="str">
            <v>kg</v>
          </cell>
          <cell r="H1304" t="str">
            <v>게맛살</v>
          </cell>
          <cell r="I1304" t="str">
            <v>삼호</v>
          </cell>
          <cell r="J1304" t="str">
            <v>-</v>
          </cell>
          <cell r="K1304" t="str">
            <v>-</v>
          </cell>
          <cell r="L1304" t="str">
            <v>-</v>
          </cell>
          <cell r="M1304" t="e">
            <v>#VALUE!</v>
          </cell>
          <cell r="N1304" t="e">
            <v>#VALUE!</v>
          </cell>
          <cell r="O1304" t="str">
            <v>-</v>
          </cell>
          <cell r="P1304">
            <v>7410</v>
          </cell>
          <cell r="Q1304" t="str">
            <v>-</v>
          </cell>
          <cell r="R1304" t="e">
            <v>#VALUE!</v>
          </cell>
          <cell r="S1304" t="e">
            <v>#VALUE!</v>
          </cell>
          <cell r="T1304">
            <v>4150</v>
          </cell>
          <cell r="U1304" t="str">
            <v>-</v>
          </cell>
          <cell r="V1304" t="str">
            <v>-</v>
          </cell>
          <cell r="W1304" t="e">
            <v>#VALUE!</v>
          </cell>
          <cell r="X1304" t="e">
            <v>#VALUE!</v>
          </cell>
          <cell r="Y1304" t="str">
            <v>-</v>
          </cell>
          <cell r="Z1304">
            <v>5930</v>
          </cell>
          <cell r="AA1304">
            <v>5930</v>
          </cell>
          <cell r="AB1304" t="e">
            <v>#VALUE!</v>
          </cell>
          <cell r="AC1304">
            <v>0</v>
          </cell>
          <cell r="AD1304">
            <v>0</v>
          </cell>
        </row>
        <row r="1305">
          <cell r="B1305" t="str">
            <v>어묵대림알알이kg볼어묵제일제당</v>
          </cell>
          <cell r="C1305">
            <v>0</v>
          </cell>
          <cell r="D1305" t="str">
            <v>어패류</v>
          </cell>
          <cell r="E1305" t="str">
            <v>어묵</v>
          </cell>
          <cell r="F1305" t="str">
            <v>대림알알이</v>
          </cell>
          <cell r="G1305" t="str">
            <v>kg</v>
          </cell>
          <cell r="H1305" t="str">
            <v>볼어묵</v>
          </cell>
          <cell r="I1305" t="str">
            <v>제일제당</v>
          </cell>
          <cell r="J1305" t="str">
            <v>-</v>
          </cell>
          <cell r="K1305">
            <v>4450</v>
          </cell>
          <cell r="L1305">
            <v>4450</v>
          </cell>
          <cell r="M1305" t="e">
            <v>#VALUE!</v>
          </cell>
          <cell r="N1305">
            <v>0</v>
          </cell>
          <cell r="O1305" t="str">
            <v>-</v>
          </cell>
          <cell r="P1305" t="str">
            <v>-</v>
          </cell>
          <cell r="Q1305" t="str">
            <v>-</v>
          </cell>
          <cell r="R1305" t="e">
            <v>#VALUE!</v>
          </cell>
          <cell r="S1305" t="e">
            <v>#VALUE!</v>
          </cell>
          <cell r="T1305">
            <v>8750</v>
          </cell>
          <cell r="U1305" t="str">
            <v>-</v>
          </cell>
          <cell r="V1305" t="str">
            <v>-</v>
          </cell>
          <cell r="W1305" t="e">
            <v>#VALUE!</v>
          </cell>
          <cell r="X1305" t="e">
            <v>#VALUE!</v>
          </cell>
          <cell r="Y1305" t="str">
            <v>-</v>
          </cell>
          <cell r="Z1305">
            <v>3150</v>
          </cell>
          <cell r="AA1305">
            <v>3150</v>
          </cell>
          <cell r="AB1305" t="e">
            <v>#VALUE!</v>
          </cell>
          <cell r="AC1305">
            <v>0</v>
          </cell>
          <cell r="AD1305">
            <v>0</v>
          </cell>
        </row>
        <row r="1306">
          <cell r="B1306" t="str">
            <v>어묵수입냉동연육63.54/대림kg게맛살대림</v>
          </cell>
          <cell r="C1306">
            <v>0</v>
          </cell>
          <cell r="D1306" t="str">
            <v>어패류</v>
          </cell>
          <cell r="E1306" t="str">
            <v>어묵</v>
          </cell>
          <cell r="F1306" t="str">
            <v>수입냉동연육63.54/대림</v>
          </cell>
          <cell r="G1306" t="str">
            <v>kg</v>
          </cell>
          <cell r="H1306" t="str">
            <v>게맛살</v>
          </cell>
          <cell r="I1306" t="str">
            <v>대림</v>
          </cell>
          <cell r="J1306">
            <v>3700</v>
          </cell>
          <cell r="K1306">
            <v>4150</v>
          </cell>
          <cell r="L1306">
            <v>4150</v>
          </cell>
          <cell r="M1306">
            <v>12.162162162162161</v>
          </cell>
          <cell r="N1306">
            <v>0</v>
          </cell>
          <cell r="O1306" t="str">
            <v>-</v>
          </cell>
          <cell r="P1306">
            <v>3500</v>
          </cell>
          <cell r="Q1306">
            <v>3500</v>
          </cell>
          <cell r="R1306" t="e">
            <v>#VALUE!</v>
          </cell>
          <cell r="S1306">
            <v>0</v>
          </cell>
          <cell r="T1306" t="str">
            <v>-</v>
          </cell>
          <cell r="U1306" t="str">
            <v>-</v>
          </cell>
          <cell r="V1306" t="str">
            <v>-</v>
          </cell>
          <cell r="W1306" t="e">
            <v>#VALUE!</v>
          </cell>
          <cell r="X1306" t="e">
            <v>#VALUE!</v>
          </cell>
          <cell r="Y1306">
            <v>5780</v>
          </cell>
          <cell r="Z1306">
            <v>5780</v>
          </cell>
          <cell r="AA1306">
            <v>5780</v>
          </cell>
          <cell r="AB1306">
            <v>0</v>
          </cell>
          <cell r="AC1306">
            <v>0</v>
          </cell>
          <cell r="AD1306">
            <v>0</v>
          </cell>
        </row>
        <row r="1307">
          <cell r="B1307" t="str">
            <v>어묵대림맛대장kg구운어묵B제일제당</v>
          </cell>
          <cell r="C1307">
            <v>0</v>
          </cell>
          <cell r="D1307" t="str">
            <v>어패류</v>
          </cell>
          <cell r="E1307" t="str">
            <v>어묵</v>
          </cell>
          <cell r="F1307" t="str">
            <v>대림맛대장</v>
          </cell>
          <cell r="G1307" t="str">
            <v>kg</v>
          </cell>
          <cell r="H1307" t="str">
            <v>구운어묵B</v>
          </cell>
          <cell r="I1307" t="str">
            <v>제일제당</v>
          </cell>
          <cell r="J1307" t="str">
            <v>-</v>
          </cell>
          <cell r="K1307" t="str">
            <v>-</v>
          </cell>
          <cell r="L1307" t="str">
            <v>-</v>
          </cell>
          <cell r="M1307" t="e">
            <v>#VALUE!</v>
          </cell>
          <cell r="N1307" t="e">
            <v>#VALUE!</v>
          </cell>
          <cell r="O1307" t="str">
            <v>-</v>
          </cell>
          <cell r="P1307" t="str">
            <v>-</v>
          </cell>
          <cell r="Q1307" t="str">
            <v>-</v>
          </cell>
          <cell r="R1307" t="e">
            <v>#VALUE!</v>
          </cell>
          <cell r="S1307" t="e">
            <v>#VALUE!</v>
          </cell>
          <cell r="T1307" t="str">
            <v>-</v>
          </cell>
          <cell r="U1307" t="str">
            <v>-</v>
          </cell>
          <cell r="V1307" t="str">
            <v>-</v>
          </cell>
          <cell r="W1307" t="e">
            <v>#VALUE!</v>
          </cell>
          <cell r="X1307" t="e">
            <v>#VALUE!</v>
          </cell>
          <cell r="Y1307">
            <v>4450</v>
          </cell>
          <cell r="Z1307">
            <v>4450</v>
          </cell>
          <cell r="AA1307">
            <v>4450</v>
          </cell>
          <cell r="AB1307">
            <v>0</v>
          </cell>
          <cell r="AC1307">
            <v>0</v>
          </cell>
          <cell r="AD1307">
            <v>0</v>
          </cell>
        </row>
        <row r="1308">
          <cell r="B1308" t="str">
            <v>어묵동원황맛사각kg60g16개동원</v>
          </cell>
          <cell r="C1308">
            <v>0</v>
          </cell>
          <cell r="D1308" t="str">
            <v>어패류</v>
          </cell>
          <cell r="E1308" t="str">
            <v>어묵</v>
          </cell>
          <cell r="F1308" t="str">
            <v>동원황맛사각</v>
          </cell>
          <cell r="G1308" t="str">
            <v>kg</v>
          </cell>
          <cell r="H1308" t="str">
            <v>60g16개</v>
          </cell>
          <cell r="I1308" t="str">
            <v>동원</v>
          </cell>
          <cell r="J1308" t="str">
            <v>-</v>
          </cell>
          <cell r="K1308" t="str">
            <v>-</v>
          </cell>
          <cell r="L1308" t="str">
            <v>-</v>
          </cell>
          <cell r="M1308" t="e">
            <v>#VALUE!</v>
          </cell>
          <cell r="N1308" t="e">
            <v>#VALUE!</v>
          </cell>
          <cell r="O1308" t="str">
            <v>-</v>
          </cell>
          <cell r="P1308" t="str">
            <v>-</v>
          </cell>
          <cell r="Q1308" t="str">
            <v>-</v>
          </cell>
          <cell r="R1308" t="e">
            <v>#VALUE!</v>
          </cell>
          <cell r="S1308" t="e">
            <v>#VALUE!</v>
          </cell>
          <cell r="T1308" t="str">
            <v>-</v>
          </cell>
          <cell r="U1308" t="str">
            <v>-</v>
          </cell>
          <cell r="V1308" t="str">
            <v>-</v>
          </cell>
          <cell r="W1308" t="e">
            <v>#VALUE!</v>
          </cell>
          <cell r="X1308" t="e">
            <v>#VALUE!</v>
          </cell>
          <cell r="Y1308" t="str">
            <v>-</v>
          </cell>
          <cell r="Z1308" t="str">
            <v>-</v>
          </cell>
          <cell r="AA1308" t="str">
            <v>-</v>
          </cell>
          <cell r="AB1308" t="e">
            <v>#VALUE!</v>
          </cell>
          <cell r="AC1308" t="e">
            <v>#VALUE!</v>
          </cell>
          <cell r="AD1308">
            <v>0</v>
          </cell>
        </row>
        <row r="1309">
          <cell r="B1309" t="str">
            <v>어묵동원아롱이kg볼어묵B,18g동원</v>
          </cell>
          <cell r="C1309">
            <v>0</v>
          </cell>
          <cell r="D1309" t="str">
            <v>어패류</v>
          </cell>
          <cell r="E1309" t="str">
            <v>어묵</v>
          </cell>
          <cell r="F1309" t="str">
            <v>동원아롱이</v>
          </cell>
          <cell r="G1309" t="str">
            <v>kg</v>
          </cell>
          <cell r="H1309" t="str">
            <v>볼어묵B,18g</v>
          </cell>
          <cell r="I1309" t="str">
            <v>동원</v>
          </cell>
          <cell r="J1309">
            <v>4400</v>
          </cell>
          <cell r="K1309">
            <v>4400</v>
          </cell>
          <cell r="L1309">
            <v>4400</v>
          </cell>
          <cell r="M1309">
            <v>0</v>
          </cell>
          <cell r="N1309">
            <v>0</v>
          </cell>
          <cell r="O1309" t="str">
            <v>-</v>
          </cell>
          <cell r="P1309" t="str">
            <v>-</v>
          </cell>
          <cell r="Q1309" t="str">
            <v>-</v>
          </cell>
          <cell r="R1309" t="e">
            <v>#VALUE!</v>
          </cell>
          <cell r="S1309" t="e">
            <v>#VALUE!</v>
          </cell>
          <cell r="T1309" t="str">
            <v>-</v>
          </cell>
          <cell r="U1309" t="str">
            <v>-</v>
          </cell>
          <cell r="V1309" t="str">
            <v>-</v>
          </cell>
          <cell r="W1309" t="e">
            <v>#VALUE!</v>
          </cell>
          <cell r="X1309" t="e">
            <v>#VALUE!</v>
          </cell>
          <cell r="Y1309" t="str">
            <v>-</v>
          </cell>
          <cell r="Z1309" t="str">
            <v>-</v>
          </cell>
          <cell r="AA1309" t="str">
            <v>-</v>
          </cell>
          <cell r="AB1309" t="e">
            <v>#VALUE!</v>
          </cell>
          <cell r="AC1309" t="e">
            <v>#VALUE!</v>
          </cell>
          <cell r="AD1309">
            <v>0</v>
          </cell>
        </row>
        <row r="1310">
          <cell r="B1310" t="str">
            <v>어묵동원재롱이kg볼어묵B,7g동원</v>
          </cell>
          <cell r="C1310">
            <v>0</v>
          </cell>
          <cell r="D1310" t="str">
            <v>어패류</v>
          </cell>
          <cell r="E1310" t="str">
            <v>어묵</v>
          </cell>
          <cell r="F1310" t="str">
            <v>동원재롱이</v>
          </cell>
          <cell r="G1310" t="str">
            <v>kg</v>
          </cell>
          <cell r="H1310" t="str">
            <v>볼어묵B,7g</v>
          </cell>
          <cell r="I1310" t="str">
            <v>동원</v>
          </cell>
          <cell r="J1310">
            <v>4500</v>
          </cell>
          <cell r="K1310" t="str">
            <v>-</v>
          </cell>
          <cell r="L1310" t="str">
            <v>-</v>
          </cell>
          <cell r="M1310" t="e">
            <v>#VALUE!</v>
          </cell>
          <cell r="N1310" t="e">
            <v>#VALUE!</v>
          </cell>
          <cell r="O1310" t="str">
            <v>-</v>
          </cell>
          <cell r="P1310" t="str">
            <v>-</v>
          </cell>
          <cell r="Q1310" t="str">
            <v>-</v>
          </cell>
          <cell r="R1310" t="e">
            <v>#VALUE!</v>
          </cell>
          <cell r="S1310" t="e">
            <v>#VALUE!</v>
          </cell>
          <cell r="T1310" t="str">
            <v>-</v>
          </cell>
          <cell r="U1310" t="str">
            <v>-</v>
          </cell>
          <cell r="V1310" t="str">
            <v>-</v>
          </cell>
          <cell r="W1310" t="e">
            <v>#VALUE!</v>
          </cell>
          <cell r="X1310" t="e">
            <v>#VALUE!</v>
          </cell>
          <cell r="Y1310" t="str">
            <v>-</v>
          </cell>
          <cell r="Z1310" t="str">
            <v>-</v>
          </cell>
          <cell r="AA1310" t="str">
            <v>-</v>
          </cell>
          <cell r="AB1310" t="e">
            <v>#VALUE!</v>
          </cell>
          <cell r="AC1310" t="e">
            <v>#VALUE!</v>
          </cell>
          <cell r="AD1310">
            <v>0</v>
          </cell>
        </row>
        <row r="1311">
          <cell r="B1311" t="str">
            <v>어묵동원어깨동무kg봉어묵B,개당20g동원</v>
          </cell>
          <cell r="C1311">
            <v>0</v>
          </cell>
          <cell r="D1311" t="str">
            <v>어패류</v>
          </cell>
          <cell r="E1311" t="str">
            <v>어묵</v>
          </cell>
          <cell r="F1311" t="str">
            <v>동원어깨동무</v>
          </cell>
          <cell r="G1311" t="str">
            <v>kg</v>
          </cell>
          <cell r="H1311" t="str">
            <v>봉어묵B,개당20g</v>
          </cell>
          <cell r="I1311" t="str">
            <v>동원</v>
          </cell>
          <cell r="J1311">
            <v>5400</v>
          </cell>
          <cell r="K1311">
            <v>5400</v>
          </cell>
          <cell r="L1311">
            <v>5400</v>
          </cell>
          <cell r="M1311">
            <v>0</v>
          </cell>
          <cell r="N1311">
            <v>0</v>
          </cell>
          <cell r="O1311" t="str">
            <v>-</v>
          </cell>
          <cell r="P1311" t="str">
            <v>-</v>
          </cell>
          <cell r="Q1311" t="str">
            <v>-</v>
          </cell>
          <cell r="R1311" t="e">
            <v>#VALUE!</v>
          </cell>
          <cell r="S1311" t="e">
            <v>#VALUE!</v>
          </cell>
          <cell r="T1311">
            <v>7590</v>
          </cell>
          <cell r="U1311" t="str">
            <v>-</v>
          </cell>
          <cell r="V1311" t="str">
            <v>-</v>
          </cell>
          <cell r="W1311" t="e">
            <v>#VALUE!</v>
          </cell>
          <cell r="X1311" t="e">
            <v>#VALUE!</v>
          </cell>
          <cell r="Y1311" t="str">
            <v>-</v>
          </cell>
          <cell r="Z1311" t="str">
            <v>-</v>
          </cell>
          <cell r="AA1311" t="str">
            <v>-</v>
          </cell>
          <cell r="AB1311" t="e">
            <v>#VALUE!</v>
          </cell>
          <cell r="AC1311" t="e">
            <v>#VALUE!</v>
          </cell>
          <cell r="AD1311">
            <v>0</v>
          </cell>
        </row>
        <row r="1312">
          <cell r="B1312" t="str">
            <v>어묵동원콩쥐kg사각어묵B,개당60g동원</v>
          </cell>
          <cell r="C1312">
            <v>0</v>
          </cell>
          <cell r="D1312" t="str">
            <v>어패류</v>
          </cell>
          <cell r="E1312" t="str">
            <v>어묵</v>
          </cell>
          <cell r="F1312" t="str">
            <v>동원콩쥐</v>
          </cell>
          <cell r="G1312" t="str">
            <v>kg</v>
          </cell>
          <cell r="H1312" t="str">
            <v>사각어묵B,개당60g</v>
          </cell>
          <cell r="I1312" t="str">
            <v>동원</v>
          </cell>
          <cell r="J1312">
            <v>3250</v>
          </cell>
          <cell r="K1312">
            <v>3250</v>
          </cell>
          <cell r="L1312">
            <v>3250</v>
          </cell>
          <cell r="M1312">
            <v>0</v>
          </cell>
          <cell r="N1312">
            <v>0</v>
          </cell>
          <cell r="O1312" t="str">
            <v>-</v>
          </cell>
          <cell r="P1312">
            <v>4840</v>
          </cell>
          <cell r="Q1312" t="str">
            <v>-</v>
          </cell>
          <cell r="R1312" t="e">
            <v>#VALUE!</v>
          </cell>
          <cell r="S1312" t="e">
            <v>#VALUE!</v>
          </cell>
          <cell r="T1312">
            <v>5270</v>
          </cell>
          <cell r="U1312" t="str">
            <v>-</v>
          </cell>
          <cell r="V1312" t="str">
            <v>-</v>
          </cell>
          <cell r="W1312" t="e">
            <v>#VALUE!</v>
          </cell>
          <cell r="X1312" t="e">
            <v>#VALUE!</v>
          </cell>
          <cell r="Y1312" t="str">
            <v>-</v>
          </cell>
          <cell r="Z1312">
            <v>2780</v>
          </cell>
          <cell r="AA1312">
            <v>2780</v>
          </cell>
          <cell r="AB1312" t="e">
            <v>#VALUE!</v>
          </cell>
          <cell r="AC1312">
            <v>0</v>
          </cell>
          <cell r="AD1312">
            <v>0</v>
          </cell>
        </row>
        <row r="1313">
          <cell r="B1313" t="str">
            <v>어묵동원달마당kg종합어묵B동원</v>
          </cell>
          <cell r="C1313">
            <v>0</v>
          </cell>
          <cell r="D1313" t="str">
            <v>어패류</v>
          </cell>
          <cell r="E1313" t="str">
            <v>어묵</v>
          </cell>
          <cell r="F1313" t="str">
            <v>동원달마당</v>
          </cell>
          <cell r="G1313" t="str">
            <v>kg</v>
          </cell>
          <cell r="H1313" t="str">
            <v>종합어묵B</v>
          </cell>
          <cell r="I1313" t="str">
            <v>동원</v>
          </cell>
          <cell r="J1313">
            <v>5400</v>
          </cell>
          <cell r="K1313">
            <v>3900</v>
          </cell>
          <cell r="L1313">
            <v>3900</v>
          </cell>
          <cell r="M1313">
            <v>-27.777777777777779</v>
          </cell>
          <cell r="N1313">
            <v>0</v>
          </cell>
          <cell r="O1313" t="str">
            <v>-</v>
          </cell>
          <cell r="P1313" t="str">
            <v>-</v>
          </cell>
          <cell r="Q1313" t="str">
            <v>-</v>
          </cell>
          <cell r="R1313" t="e">
            <v>#VALUE!</v>
          </cell>
          <cell r="S1313" t="e">
            <v>#VALUE!</v>
          </cell>
          <cell r="T1313">
            <v>5320</v>
          </cell>
          <cell r="U1313">
            <v>5740</v>
          </cell>
          <cell r="V1313">
            <v>5740</v>
          </cell>
          <cell r="W1313">
            <v>7.8947368421052628</v>
          </cell>
          <cell r="X1313">
            <v>0</v>
          </cell>
          <cell r="Y1313" t="str">
            <v>-</v>
          </cell>
          <cell r="Z1313" t="str">
            <v>-</v>
          </cell>
          <cell r="AA1313" t="str">
            <v>-</v>
          </cell>
          <cell r="AB1313" t="e">
            <v>#VALUE!</v>
          </cell>
          <cell r="AC1313" t="e">
            <v>#VALUE!</v>
          </cell>
          <cell r="AD1313">
            <v>0</v>
          </cell>
        </row>
        <row r="1314">
          <cell r="B1314" t="str">
            <v>어묵냉동연육70.77/대림kg사각어묵대림</v>
          </cell>
          <cell r="C1314">
            <v>0</v>
          </cell>
          <cell r="D1314" t="str">
            <v>어패류</v>
          </cell>
          <cell r="E1314" t="str">
            <v>어묵</v>
          </cell>
          <cell r="F1314" t="str">
            <v>냉동연육70.77/대림</v>
          </cell>
          <cell r="G1314" t="str">
            <v>kg</v>
          </cell>
          <cell r="H1314" t="str">
            <v>사각어묵</v>
          </cell>
          <cell r="I1314" t="str">
            <v>대림</v>
          </cell>
          <cell r="J1314">
            <v>3390</v>
          </cell>
          <cell r="K1314">
            <v>3580</v>
          </cell>
          <cell r="L1314">
            <v>3580</v>
          </cell>
          <cell r="M1314">
            <v>5.6047197640117998</v>
          </cell>
          <cell r="N1314">
            <v>0</v>
          </cell>
          <cell r="O1314" t="str">
            <v>-</v>
          </cell>
          <cell r="P1314" t="str">
            <v>-</v>
          </cell>
          <cell r="Q1314" t="str">
            <v>-</v>
          </cell>
          <cell r="R1314" t="e">
            <v>#VALUE!</v>
          </cell>
          <cell r="S1314" t="e">
            <v>#VALUE!</v>
          </cell>
          <cell r="T1314">
            <v>4110</v>
          </cell>
          <cell r="U1314">
            <v>5090</v>
          </cell>
          <cell r="V1314">
            <v>5090</v>
          </cell>
          <cell r="W1314">
            <v>23.844282238442823</v>
          </cell>
          <cell r="X1314">
            <v>0</v>
          </cell>
          <cell r="Y1314">
            <v>3250</v>
          </cell>
          <cell r="Z1314">
            <v>3490</v>
          </cell>
          <cell r="AA1314">
            <v>3490</v>
          </cell>
          <cell r="AB1314">
            <v>7.384615384615385</v>
          </cell>
          <cell r="AC1314">
            <v>0</v>
          </cell>
          <cell r="AD1314">
            <v>0</v>
          </cell>
        </row>
        <row r="1315">
          <cell r="B1315" t="str">
            <v>어묵대림월매kg사각어묵제일제당</v>
          </cell>
          <cell r="C1315">
            <v>0</v>
          </cell>
          <cell r="D1315" t="str">
            <v>어패류</v>
          </cell>
          <cell r="E1315" t="str">
            <v>어묵</v>
          </cell>
          <cell r="F1315" t="str">
            <v>대림월매</v>
          </cell>
          <cell r="G1315" t="str">
            <v>kg</v>
          </cell>
          <cell r="H1315" t="str">
            <v>사각어묵</v>
          </cell>
          <cell r="I1315" t="str">
            <v>제일제당</v>
          </cell>
          <cell r="J1315">
            <v>5880</v>
          </cell>
          <cell r="K1315">
            <v>5710</v>
          </cell>
          <cell r="L1315">
            <v>5710</v>
          </cell>
          <cell r="M1315">
            <v>-2.8911564625850339</v>
          </cell>
          <cell r="N1315">
            <v>0</v>
          </cell>
          <cell r="O1315" t="str">
            <v>-</v>
          </cell>
          <cell r="P1315" t="str">
            <v>-</v>
          </cell>
          <cell r="Q1315" t="str">
            <v>-</v>
          </cell>
          <cell r="R1315" t="e">
            <v>#VALUE!</v>
          </cell>
          <cell r="S1315" t="e">
            <v>#VALUE!</v>
          </cell>
          <cell r="T1315">
            <v>5280</v>
          </cell>
          <cell r="U1315">
            <v>5470</v>
          </cell>
          <cell r="V1315">
            <v>5470</v>
          </cell>
          <cell r="W1315">
            <v>3.5984848484848486</v>
          </cell>
          <cell r="X1315">
            <v>0</v>
          </cell>
          <cell r="Y1315" t="str">
            <v>-</v>
          </cell>
          <cell r="Z1315">
            <v>3100</v>
          </cell>
          <cell r="AA1315">
            <v>3100</v>
          </cell>
          <cell r="AB1315" t="e">
            <v>#VALUE!</v>
          </cell>
          <cell r="AC1315">
            <v>0</v>
          </cell>
          <cell r="AD1315">
            <v>0</v>
          </cell>
        </row>
        <row r="1316">
          <cell r="B1316" t="str">
            <v>어묵삼호kg청실홍실,320g제일제당</v>
          </cell>
          <cell r="C1316">
            <v>0</v>
          </cell>
          <cell r="D1316" t="str">
            <v>어패류</v>
          </cell>
          <cell r="E1316" t="str">
            <v>어묵</v>
          </cell>
          <cell r="F1316" t="str">
            <v>삼호</v>
          </cell>
          <cell r="G1316" t="str">
            <v>kg</v>
          </cell>
          <cell r="H1316" t="str">
            <v>청실홍실,320g</v>
          </cell>
          <cell r="I1316" t="str">
            <v>제일제당</v>
          </cell>
          <cell r="J1316" t="str">
            <v>-</v>
          </cell>
          <cell r="K1316">
            <v>4000</v>
          </cell>
          <cell r="L1316">
            <v>4000</v>
          </cell>
          <cell r="M1316" t="e">
            <v>#VALUE!</v>
          </cell>
          <cell r="N1316">
            <v>0</v>
          </cell>
          <cell r="O1316" t="str">
            <v>-</v>
          </cell>
          <cell r="P1316" t="str">
            <v>-</v>
          </cell>
          <cell r="Q1316" t="str">
            <v>-</v>
          </cell>
          <cell r="R1316" t="e">
            <v>#VALUE!</v>
          </cell>
          <cell r="S1316" t="e">
            <v>#VALUE!</v>
          </cell>
          <cell r="T1316" t="str">
            <v>-</v>
          </cell>
          <cell r="U1316" t="str">
            <v>-</v>
          </cell>
          <cell r="V1316" t="str">
            <v>-</v>
          </cell>
          <cell r="W1316" t="e">
            <v>#VALUE!</v>
          </cell>
          <cell r="X1316" t="e">
            <v>#VALUE!</v>
          </cell>
          <cell r="Y1316">
            <v>11500</v>
          </cell>
          <cell r="Z1316">
            <v>11500</v>
          </cell>
          <cell r="AA1316">
            <v>11500</v>
          </cell>
          <cell r="AB1316">
            <v>0</v>
          </cell>
          <cell r="AC1316">
            <v>0</v>
          </cell>
          <cell r="AD1316">
            <v>0</v>
          </cell>
        </row>
        <row r="1317">
          <cell r="B1317" t="str">
            <v>어묵삼호kg청실,160g제일제당</v>
          </cell>
          <cell r="C1317">
            <v>0</v>
          </cell>
          <cell r="D1317" t="str">
            <v>어패류</v>
          </cell>
          <cell r="E1317" t="str">
            <v>어묵</v>
          </cell>
          <cell r="F1317" t="str">
            <v>삼호</v>
          </cell>
          <cell r="G1317" t="str">
            <v>kg</v>
          </cell>
          <cell r="H1317" t="str">
            <v>청실,160g</v>
          </cell>
          <cell r="I1317" t="str">
            <v>제일제당</v>
          </cell>
          <cell r="J1317" t="str">
            <v>-</v>
          </cell>
          <cell r="K1317">
            <v>2050</v>
          </cell>
          <cell r="L1317">
            <v>2050</v>
          </cell>
          <cell r="M1317" t="e">
            <v>#VALUE!</v>
          </cell>
          <cell r="N1317">
            <v>0</v>
          </cell>
          <cell r="O1317" t="str">
            <v>-</v>
          </cell>
          <cell r="P1317" t="str">
            <v>-</v>
          </cell>
          <cell r="Q1317" t="str">
            <v>-</v>
          </cell>
          <cell r="R1317" t="e">
            <v>#VALUE!</v>
          </cell>
          <cell r="S1317" t="e">
            <v>#VALUE!</v>
          </cell>
          <cell r="T1317" t="str">
            <v>-</v>
          </cell>
          <cell r="U1317" t="str">
            <v>-</v>
          </cell>
          <cell r="V1317" t="str">
            <v>-</v>
          </cell>
          <cell r="W1317" t="e">
            <v>#VALUE!</v>
          </cell>
          <cell r="X1317" t="e">
            <v>#VALUE!</v>
          </cell>
          <cell r="Y1317">
            <v>10250</v>
          </cell>
          <cell r="Z1317">
            <v>10250</v>
          </cell>
          <cell r="AA1317">
            <v>10250</v>
          </cell>
          <cell r="AB1317">
            <v>0</v>
          </cell>
          <cell r="AC1317">
            <v>0</v>
          </cell>
          <cell r="AD1317">
            <v>0</v>
          </cell>
        </row>
        <row r="1318">
          <cell r="B1318" t="str">
            <v>어묵마당놀이부산대림600g사각어묵제일제당</v>
          </cell>
          <cell r="C1318">
            <v>0</v>
          </cell>
          <cell r="D1318" t="str">
            <v>어패류</v>
          </cell>
          <cell r="E1318" t="str">
            <v>어묵</v>
          </cell>
          <cell r="F1318" t="str">
            <v>마당놀이부산대림</v>
          </cell>
          <cell r="G1318" t="str">
            <v>600g</v>
          </cell>
          <cell r="H1318" t="str">
            <v>사각어묵</v>
          </cell>
          <cell r="I1318" t="str">
            <v>제일제당</v>
          </cell>
          <cell r="J1318" t="str">
            <v>-</v>
          </cell>
          <cell r="K1318">
            <v>2700</v>
          </cell>
          <cell r="L1318">
            <v>2700</v>
          </cell>
          <cell r="M1318" t="e">
            <v>#VALUE!</v>
          </cell>
          <cell r="N1318">
            <v>0</v>
          </cell>
          <cell r="O1318" t="str">
            <v>-</v>
          </cell>
          <cell r="P1318" t="str">
            <v>-</v>
          </cell>
          <cell r="Q1318" t="str">
            <v>-</v>
          </cell>
          <cell r="R1318" t="e">
            <v>#VALUE!</v>
          </cell>
          <cell r="S1318" t="e">
            <v>#VALUE!</v>
          </cell>
          <cell r="T1318">
            <v>3050</v>
          </cell>
          <cell r="U1318">
            <v>3280</v>
          </cell>
          <cell r="V1318">
            <v>3280</v>
          </cell>
          <cell r="W1318">
            <v>7.5409836065573774</v>
          </cell>
          <cell r="X1318">
            <v>0</v>
          </cell>
          <cell r="Y1318">
            <v>3050</v>
          </cell>
          <cell r="Z1318">
            <v>3150</v>
          </cell>
          <cell r="AA1318">
            <v>3150</v>
          </cell>
          <cell r="AB1318">
            <v>3.278688524590164</v>
          </cell>
          <cell r="AC1318">
            <v>0</v>
          </cell>
          <cell r="AD1318">
            <v>0</v>
          </cell>
        </row>
        <row r="1319">
          <cell r="B1319" t="str">
            <v>어묵300g사각어묵삼호</v>
          </cell>
          <cell r="C1319">
            <v>0</v>
          </cell>
          <cell r="D1319" t="str">
            <v>어패류</v>
          </cell>
          <cell r="E1319" t="str">
            <v>어묵</v>
          </cell>
          <cell r="F1319">
            <v>0</v>
          </cell>
          <cell r="G1319" t="str">
            <v>300g</v>
          </cell>
          <cell r="H1319" t="str">
            <v>사각어묵</v>
          </cell>
          <cell r="I1319" t="str">
            <v>삼호</v>
          </cell>
          <cell r="J1319" t="str">
            <v>-</v>
          </cell>
          <cell r="K1319">
            <v>1350</v>
          </cell>
          <cell r="L1319">
            <v>1350</v>
          </cell>
          <cell r="M1319" t="e">
            <v>#VALUE!</v>
          </cell>
          <cell r="N1319">
            <v>0</v>
          </cell>
          <cell r="O1319">
            <v>1500</v>
          </cell>
          <cell r="P1319">
            <v>1500</v>
          </cell>
          <cell r="Q1319" t="str">
            <v>-</v>
          </cell>
          <cell r="R1319" t="e">
            <v>#VALUE!</v>
          </cell>
          <cell r="S1319" t="e">
            <v>#VALUE!</v>
          </cell>
          <cell r="T1319" t="str">
            <v>-</v>
          </cell>
          <cell r="U1319">
            <v>1680</v>
          </cell>
          <cell r="V1319">
            <v>1680</v>
          </cell>
          <cell r="W1319" t="e">
            <v>#VALUE!</v>
          </cell>
          <cell r="X1319">
            <v>0</v>
          </cell>
          <cell r="Y1319">
            <v>1580</v>
          </cell>
          <cell r="Z1319">
            <v>1580</v>
          </cell>
          <cell r="AA1319">
            <v>1580</v>
          </cell>
          <cell r="AB1319">
            <v>0</v>
          </cell>
          <cell r="AC1319">
            <v>0</v>
          </cell>
          <cell r="AD1319">
            <v>0</v>
          </cell>
        </row>
        <row r="1320">
          <cell r="B1320" t="str">
            <v>어묵/동원kg싱싱맛살실속,개당28g동원</v>
          </cell>
          <cell r="C1320">
            <v>0</v>
          </cell>
          <cell r="D1320" t="str">
            <v>어패류</v>
          </cell>
          <cell r="E1320" t="str">
            <v>어묵</v>
          </cell>
          <cell r="F1320" t="str">
            <v>/동원</v>
          </cell>
          <cell r="G1320" t="str">
            <v>kg</v>
          </cell>
          <cell r="H1320" t="str">
            <v>싱싱맛살실속,개당28g</v>
          </cell>
          <cell r="I1320" t="str">
            <v>동원</v>
          </cell>
          <cell r="J1320">
            <v>3600</v>
          </cell>
          <cell r="K1320">
            <v>2980</v>
          </cell>
          <cell r="L1320">
            <v>3600</v>
          </cell>
          <cell r="M1320">
            <v>0</v>
          </cell>
          <cell r="N1320">
            <v>20.80536912751678</v>
          </cell>
          <cell r="O1320" t="str">
            <v>-</v>
          </cell>
          <cell r="P1320" t="str">
            <v>-</v>
          </cell>
          <cell r="Q1320" t="str">
            <v>-</v>
          </cell>
          <cell r="R1320" t="e">
            <v>#VALUE!</v>
          </cell>
          <cell r="S1320" t="e">
            <v>#VALUE!</v>
          </cell>
          <cell r="T1320" t="str">
            <v>-</v>
          </cell>
          <cell r="U1320">
            <v>4980</v>
          </cell>
          <cell r="V1320">
            <v>4980</v>
          </cell>
          <cell r="W1320" t="e">
            <v>#VALUE!</v>
          </cell>
          <cell r="X1320">
            <v>0</v>
          </cell>
          <cell r="Y1320">
            <v>4980</v>
          </cell>
          <cell r="Z1320">
            <v>3980</v>
          </cell>
          <cell r="AA1320">
            <v>3980</v>
          </cell>
          <cell r="AB1320">
            <v>-20.080321285140563</v>
          </cell>
          <cell r="AC1320">
            <v>0</v>
          </cell>
          <cell r="AD1320">
            <v>0</v>
          </cell>
        </row>
        <row r="1321">
          <cell r="B1321" t="str">
            <v>어묵kg오양게맛살,약35개오양</v>
          </cell>
          <cell r="C1321">
            <v>0</v>
          </cell>
          <cell r="D1321" t="str">
            <v>어패류</v>
          </cell>
          <cell r="E1321" t="str">
            <v>어묵</v>
          </cell>
          <cell r="F1321">
            <v>0</v>
          </cell>
          <cell r="G1321" t="str">
            <v>kg</v>
          </cell>
          <cell r="H1321" t="str">
            <v>오양게맛살,약35개</v>
          </cell>
          <cell r="I1321" t="str">
            <v>오양</v>
          </cell>
          <cell r="J1321">
            <v>3880</v>
          </cell>
          <cell r="K1321">
            <v>3900</v>
          </cell>
          <cell r="L1321">
            <v>3900</v>
          </cell>
          <cell r="M1321">
            <v>0.51546391752577314</v>
          </cell>
          <cell r="N1321">
            <v>0</v>
          </cell>
          <cell r="O1321">
            <v>3500</v>
          </cell>
          <cell r="P1321">
            <v>3500</v>
          </cell>
          <cell r="Q1321">
            <v>3500</v>
          </cell>
          <cell r="R1321">
            <v>0</v>
          </cell>
          <cell r="S1321">
            <v>0</v>
          </cell>
          <cell r="T1321">
            <v>5960</v>
          </cell>
          <cell r="U1321">
            <v>5960</v>
          </cell>
          <cell r="V1321">
            <v>5960</v>
          </cell>
          <cell r="W1321">
            <v>0</v>
          </cell>
          <cell r="X1321">
            <v>0</v>
          </cell>
          <cell r="Y1321">
            <v>5960</v>
          </cell>
          <cell r="Z1321">
            <v>3720</v>
          </cell>
          <cell r="AA1321">
            <v>3720</v>
          </cell>
          <cell r="AB1321">
            <v>-37.583892617449663</v>
          </cell>
          <cell r="AC1321">
            <v>0</v>
          </cell>
          <cell r="AD1321">
            <v>0</v>
          </cell>
        </row>
        <row r="1322">
          <cell r="B1322" t="str">
            <v>어묵이츠웰kg볼어묵알뜰제일제당</v>
          </cell>
          <cell r="C1322">
            <v>0</v>
          </cell>
          <cell r="D1322" t="str">
            <v>어패류</v>
          </cell>
          <cell r="E1322" t="str">
            <v>어묵</v>
          </cell>
          <cell r="F1322" t="str">
            <v>이츠웰</v>
          </cell>
          <cell r="G1322" t="str">
            <v>kg</v>
          </cell>
          <cell r="H1322" t="str">
            <v>볼어묵알뜰</v>
          </cell>
          <cell r="I1322" t="str">
            <v>제일제당</v>
          </cell>
          <cell r="J1322">
            <v>4300</v>
          </cell>
          <cell r="K1322" t="str">
            <v>-</v>
          </cell>
          <cell r="L1322" t="str">
            <v>-</v>
          </cell>
          <cell r="M1322" t="e">
            <v>#VALUE!</v>
          </cell>
          <cell r="N1322" t="e">
            <v>#VALUE!</v>
          </cell>
          <cell r="O1322" t="str">
            <v>-</v>
          </cell>
          <cell r="P1322" t="str">
            <v>-</v>
          </cell>
          <cell r="Q1322" t="str">
            <v>-</v>
          </cell>
          <cell r="R1322" t="e">
            <v>#VALUE!</v>
          </cell>
          <cell r="S1322" t="e">
            <v>#VALUE!</v>
          </cell>
          <cell r="T1322" t="str">
            <v>-</v>
          </cell>
          <cell r="U1322" t="str">
            <v>-</v>
          </cell>
          <cell r="V1322" t="str">
            <v>-</v>
          </cell>
          <cell r="W1322" t="e">
            <v>#VALUE!</v>
          </cell>
          <cell r="X1322" t="e">
            <v>#VALUE!</v>
          </cell>
          <cell r="Y1322">
            <v>3150</v>
          </cell>
          <cell r="Z1322">
            <v>3150</v>
          </cell>
          <cell r="AA1322">
            <v>3150</v>
          </cell>
          <cell r="AB1322">
            <v>0</v>
          </cell>
          <cell r="AC1322">
            <v>0</v>
          </cell>
          <cell r="AD1322">
            <v>0</v>
          </cell>
        </row>
        <row r="1323">
          <cell r="B1323" t="str">
            <v>어묵대림금강장사kg봉어묵,50g제일제당</v>
          </cell>
          <cell r="C1323">
            <v>0</v>
          </cell>
          <cell r="D1323" t="str">
            <v>어패류</v>
          </cell>
          <cell r="E1323" t="str">
            <v>어묵</v>
          </cell>
          <cell r="F1323" t="str">
            <v>대림금강장사</v>
          </cell>
          <cell r="G1323" t="str">
            <v>kg</v>
          </cell>
          <cell r="H1323" t="str">
            <v>봉어묵,50g</v>
          </cell>
          <cell r="I1323" t="str">
            <v>제일제당</v>
          </cell>
          <cell r="J1323" t="str">
            <v>-</v>
          </cell>
          <cell r="K1323">
            <v>5990</v>
          </cell>
          <cell r="L1323">
            <v>5990</v>
          </cell>
          <cell r="M1323" t="e">
            <v>#VALUE!</v>
          </cell>
          <cell r="N1323">
            <v>0</v>
          </cell>
          <cell r="O1323" t="str">
            <v>-</v>
          </cell>
          <cell r="P1323" t="str">
            <v>-</v>
          </cell>
          <cell r="Q1323" t="str">
            <v>-</v>
          </cell>
          <cell r="R1323" t="e">
            <v>#VALUE!</v>
          </cell>
          <cell r="S1323" t="e">
            <v>#VALUE!</v>
          </cell>
          <cell r="T1323" t="str">
            <v>-</v>
          </cell>
          <cell r="U1323">
            <v>8250</v>
          </cell>
          <cell r="V1323">
            <v>8250</v>
          </cell>
          <cell r="W1323" t="e">
            <v>#VALUE!</v>
          </cell>
          <cell r="X1323">
            <v>0</v>
          </cell>
          <cell r="Y1323">
            <v>3250</v>
          </cell>
          <cell r="Z1323">
            <v>3120</v>
          </cell>
          <cell r="AA1323">
            <v>3120</v>
          </cell>
          <cell r="AB1323">
            <v>-4</v>
          </cell>
          <cell r="AC1323">
            <v>0</v>
          </cell>
          <cell r="AD1323">
            <v>0</v>
          </cell>
        </row>
        <row r="1324">
          <cell r="B1324" t="str">
            <v>어묵대림한마당kg사각어묵제일제당</v>
          </cell>
          <cell r="C1324">
            <v>0</v>
          </cell>
          <cell r="D1324" t="str">
            <v>어패류</v>
          </cell>
          <cell r="E1324" t="str">
            <v>어묵</v>
          </cell>
          <cell r="F1324" t="str">
            <v>대림한마당</v>
          </cell>
          <cell r="G1324" t="str">
            <v>kg</v>
          </cell>
          <cell r="H1324" t="str">
            <v>사각어묵</v>
          </cell>
          <cell r="I1324" t="str">
            <v>제일제당</v>
          </cell>
          <cell r="J1324">
            <v>4300</v>
          </cell>
          <cell r="K1324">
            <v>4500</v>
          </cell>
          <cell r="L1324">
            <v>4500</v>
          </cell>
          <cell r="M1324">
            <v>4.6511627906976747</v>
          </cell>
          <cell r="N1324">
            <v>0</v>
          </cell>
          <cell r="O1324" t="str">
            <v>-</v>
          </cell>
          <cell r="P1324">
            <v>15000</v>
          </cell>
          <cell r="Q1324" t="str">
            <v>-</v>
          </cell>
          <cell r="R1324" t="e">
            <v>#VALUE!</v>
          </cell>
          <cell r="S1324" t="e">
            <v>#VALUE!</v>
          </cell>
          <cell r="T1324">
            <v>5270</v>
          </cell>
          <cell r="U1324">
            <v>5470</v>
          </cell>
          <cell r="V1324">
            <v>5470</v>
          </cell>
          <cell r="W1324">
            <v>3.795066413662239</v>
          </cell>
          <cell r="X1324">
            <v>0</v>
          </cell>
          <cell r="Y1324">
            <v>3490</v>
          </cell>
          <cell r="Z1324">
            <v>3100</v>
          </cell>
          <cell r="AA1324">
            <v>3100</v>
          </cell>
          <cell r="AB1324">
            <v>-11.174785100286533</v>
          </cell>
          <cell r="AC1324">
            <v>0</v>
          </cell>
          <cell r="AD1324">
            <v>0</v>
          </cell>
        </row>
        <row r="1325">
          <cell r="B1325" t="str">
            <v>어묵대림선kg종합어묵B제일제당</v>
          </cell>
          <cell r="C1325">
            <v>0</v>
          </cell>
          <cell r="D1325" t="str">
            <v>어패류</v>
          </cell>
          <cell r="E1325" t="str">
            <v>어묵</v>
          </cell>
          <cell r="F1325" t="str">
            <v>대림선</v>
          </cell>
          <cell r="G1325" t="str">
            <v>kg</v>
          </cell>
          <cell r="H1325" t="str">
            <v>종합어묵B</v>
          </cell>
          <cell r="I1325" t="str">
            <v>제일제당</v>
          </cell>
          <cell r="J1325">
            <v>5350</v>
          </cell>
          <cell r="K1325">
            <v>5410</v>
          </cell>
          <cell r="L1325">
            <v>5410</v>
          </cell>
          <cell r="M1325">
            <v>1.1214953271028036</v>
          </cell>
          <cell r="N1325">
            <v>0</v>
          </cell>
          <cell r="O1325" t="str">
            <v>-</v>
          </cell>
          <cell r="P1325" t="str">
            <v>-</v>
          </cell>
          <cell r="Q1325" t="str">
            <v>-</v>
          </cell>
          <cell r="R1325" t="e">
            <v>#VALUE!</v>
          </cell>
          <cell r="S1325" t="e">
            <v>#VALUE!</v>
          </cell>
          <cell r="T1325" t="str">
            <v>-</v>
          </cell>
          <cell r="U1325">
            <v>8520</v>
          </cell>
          <cell r="V1325">
            <v>8520</v>
          </cell>
          <cell r="W1325" t="e">
            <v>#VALUE!</v>
          </cell>
          <cell r="X1325">
            <v>0</v>
          </cell>
          <cell r="Y1325">
            <v>3980</v>
          </cell>
          <cell r="Z1325">
            <v>3980</v>
          </cell>
          <cell r="AA1325">
            <v>3980</v>
          </cell>
          <cell r="AB1325">
            <v>0</v>
          </cell>
          <cell r="AC1325">
            <v>0</v>
          </cell>
          <cell r="AD1325">
            <v>0</v>
          </cell>
        </row>
        <row r="1326">
          <cell r="B1326" t="str">
            <v>어묵/동원500g싱싱맛살,개당28g동원</v>
          </cell>
          <cell r="C1326">
            <v>0</v>
          </cell>
          <cell r="D1326" t="str">
            <v>어패류</v>
          </cell>
          <cell r="E1326" t="str">
            <v>어묵</v>
          </cell>
          <cell r="F1326" t="str">
            <v>/동원</v>
          </cell>
          <cell r="G1326" t="str">
            <v>500g</v>
          </cell>
          <cell r="H1326" t="str">
            <v>싱싱맛살,개당28g</v>
          </cell>
          <cell r="I1326" t="str">
            <v>동원</v>
          </cell>
          <cell r="J1326">
            <v>2460</v>
          </cell>
          <cell r="K1326" t="str">
            <v>-</v>
          </cell>
          <cell r="L1326" t="str">
            <v>-</v>
          </cell>
          <cell r="M1326" t="e">
            <v>#VALUE!</v>
          </cell>
          <cell r="N1326" t="e">
            <v>#VALUE!</v>
          </cell>
          <cell r="O1326" t="str">
            <v>-</v>
          </cell>
          <cell r="P1326" t="str">
            <v>-</v>
          </cell>
          <cell r="Q1326" t="str">
            <v>-</v>
          </cell>
          <cell r="R1326" t="e">
            <v>#VALUE!</v>
          </cell>
          <cell r="S1326" t="e">
            <v>#VALUE!</v>
          </cell>
          <cell r="T1326">
            <v>2290</v>
          </cell>
          <cell r="U1326">
            <v>2980</v>
          </cell>
          <cell r="V1326">
            <v>2980</v>
          </cell>
          <cell r="W1326">
            <v>30.131004366812228</v>
          </cell>
          <cell r="X1326">
            <v>0</v>
          </cell>
          <cell r="Y1326">
            <v>2490</v>
          </cell>
          <cell r="Z1326">
            <v>2290</v>
          </cell>
          <cell r="AA1326">
            <v>2290</v>
          </cell>
          <cell r="AB1326">
            <v>-8.0321285140562253</v>
          </cell>
          <cell r="AC1326">
            <v>0</v>
          </cell>
          <cell r="AD1326">
            <v>0</v>
          </cell>
        </row>
        <row r="1327">
          <cell r="B1327" t="str">
            <v>어묵냉동연육73.21/대림360g종합어묵대림</v>
          </cell>
          <cell r="C1327">
            <v>0</v>
          </cell>
          <cell r="D1327" t="str">
            <v>어패류</v>
          </cell>
          <cell r="E1327" t="str">
            <v>어묵</v>
          </cell>
          <cell r="F1327" t="str">
            <v>냉동연육73.21/대림</v>
          </cell>
          <cell r="G1327" t="str">
            <v>360g</v>
          </cell>
          <cell r="H1327" t="str">
            <v>종합어묵</v>
          </cell>
          <cell r="I1327" t="str">
            <v>대림</v>
          </cell>
          <cell r="J1327">
            <v>2480</v>
          </cell>
          <cell r="K1327">
            <v>2720</v>
          </cell>
          <cell r="L1327">
            <v>2720</v>
          </cell>
          <cell r="M1327">
            <v>9.67741935483871</v>
          </cell>
          <cell r="N1327">
            <v>0</v>
          </cell>
          <cell r="O1327" t="str">
            <v>-</v>
          </cell>
          <cell r="P1327" t="str">
            <v>-</v>
          </cell>
          <cell r="Q1327" t="str">
            <v>-</v>
          </cell>
          <cell r="R1327" t="e">
            <v>#VALUE!</v>
          </cell>
          <cell r="S1327" t="e">
            <v>#VALUE!</v>
          </cell>
          <cell r="T1327">
            <v>2950</v>
          </cell>
          <cell r="U1327">
            <v>3340</v>
          </cell>
          <cell r="V1327">
            <v>3340</v>
          </cell>
          <cell r="W1327">
            <v>13.220338983050848</v>
          </cell>
          <cell r="X1327">
            <v>0</v>
          </cell>
          <cell r="Y1327">
            <v>2730</v>
          </cell>
          <cell r="Z1327">
            <v>2730</v>
          </cell>
          <cell r="AA1327">
            <v>2730</v>
          </cell>
          <cell r="AB1327">
            <v>0</v>
          </cell>
          <cell r="AC1327">
            <v>0</v>
          </cell>
          <cell r="AD1327">
            <v>0</v>
          </cell>
        </row>
        <row r="1328">
          <cell r="B1328" t="str">
            <v>고등어400g고형량90g(입수량6~8)동원</v>
          </cell>
          <cell r="C1328">
            <v>73</v>
          </cell>
          <cell r="D1328" t="str">
            <v>어패류(캔)</v>
          </cell>
          <cell r="E1328" t="str">
            <v>고등어</v>
          </cell>
          <cell r="F1328">
            <v>0</v>
          </cell>
          <cell r="G1328" t="str">
            <v>400g</v>
          </cell>
          <cell r="H1328" t="str">
            <v>고형량90g(입수량6~8)</v>
          </cell>
          <cell r="I1328" t="str">
            <v>동원</v>
          </cell>
          <cell r="J1328" t="e">
            <v>#N/A</v>
          </cell>
          <cell r="K1328" t="e">
            <v>#N/A</v>
          </cell>
          <cell r="L1328">
            <v>2250</v>
          </cell>
          <cell r="M1328" t="e">
            <v>#N/A</v>
          </cell>
          <cell r="N1328" t="e">
            <v>#N/A</v>
          </cell>
          <cell r="O1328" t="e">
            <v>#N/A</v>
          </cell>
          <cell r="P1328" t="e">
            <v>#N/A</v>
          </cell>
          <cell r="Q1328" t="str">
            <v>-</v>
          </cell>
          <cell r="R1328" t="e">
            <v>#VALUE!</v>
          </cell>
          <cell r="S1328" t="e">
            <v>#VALUE!</v>
          </cell>
          <cell r="T1328" t="e">
            <v>#N/A</v>
          </cell>
          <cell r="U1328" t="e">
            <v>#N/A</v>
          </cell>
          <cell r="V1328">
            <v>1550</v>
          </cell>
          <cell r="W1328" t="e">
            <v>#N/A</v>
          </cell>
          <cell r="X1328" t="e">
            <v>#N/A</v>
          </cell>
          <cell r="Y1328" t="e">
            <v>#N/A</v>
          </cell>
          <cell r="Z1328" t="e">
            <v>#N/A</v>
          </cell>
          <cell r="AA1328">
            <v>2480</v>
          </cell>
          <cell r="AB1328" t="e">
            <v>#N/A</v>
          </cell>
          <cell r="AC1328" t="e">
            <v>#N/A</v>
          </cell>
          <cell r="AD1328">
            <v>0</v>
          </cell>
        </row>
        <row r="1329">
          <cell r="B1329" t="str">
            <v>골뱅이골뱅이/유동400g제일제당</v>
          </cell>
          <cell r="C1329">
            <v>74</v>
          </cell>
          <cell r="D1329" t="str">
            <v>어패류(캔)</v>
          </cell>
          <cell r="E1329" t="str">
            <v>골뱅이</v>
          </cell>
          <cell r="F1329" t="str">
            <v>골뱅이/유동</v>
          </cell>
          <cell r="G1329" t="str">
            <v>400g</v>
          </cell>
          <cell r="H1329">
            <v>0</v>
          </cell>
          <cell r="I1329" t="str">
            <v>제일제당</v>
          </cell>
          <cell r="J1329" t="str">
            <v>-</v>
          </cell>
          <cell r="K1329" t="str">
            <v>-</v>
          </cell>
          <cell r="L1329" t="str">
            <v>-</v>
          </cell>
          <cell r="M1329" t="e">
            <v>#VALUE!</v>
          </cell>
          <cell r="N1329" t="e">
            <v>#VALUE!</v>
          </cell>
          <cell r="O1329">
            <v>6500</v>
          </cell>
          <cell r="P1329">
            <v>6700</v>
          </cell>
          <cell r="Q1329">
            <v>6700</v>
          </cell>
          <cell r="R1329">
            <v>3.0769230769230771</v>
          </cell>
          <cell r="S1329">
            <v>0</v>
          </cell>
          <cell r="T1329">
            <v>7980</v>
          </cell>
          <cell r="U1329" t="str">
            <v>-</v>
          </cell>
          <cell r="V1329" t="str">
            <v>-</v>
          </cell>
          <cell r="W1329" t="e">
            <v>#VALUE!</v>
          </cell>
          <cell r="X1329" t="e">
            <v>#VALUE!</v>
          </cell>
          <cell r="Y1329">
            <v>7480</v>
          </cell>
          <cell r="Z1329">
            <v>8100</v>
          </cell>
          <cell r="AA1329">
            <v>8100</v>
          </cell>
          <cell r="AB1329">
            <v>8.2887700534759361</v>
          </cell>
          <cell r="AC1329">
            <v>0</v>
          </cell>
          <cell r="AD1329">
            <v>0</v>
          </cell>
        </row>
        <row r="1330">
          <cell r="B1330" t="str">
            <v>골뱅이400g12g,고형량200g(입수량18개)동원</v>
          </cell>
          <cell r="C1330">
            <v>0</v>
          </cell>
          <cell r="D1330" t="str">
            <v>어패류(캔)</v>
          </cell>
          <cell r="E1330" t="str">
            <v>골뱅이</v>
          </cell>
          <cell r="F1330">
            <v>0</v>
          </cell>
          <cell r="G1330" t="str">
            <v>400g</v>
          </cell>
          <cell r="H1330" t="str">
            <v>12g,고형량200g(입수량18개)</v>
          </cell>
          <cell r="I1330" t="str">
            <v>동원</v>
          </cell>
          <cell r="J1330">
            <v>6400</v>
          </cell>
          <cell r="K1330">
            <v>6700</v>
          </cell>
          <cell r="L1330">
            <v>6700</v>
          </cell>
          <cell r="M1330">
            <v>4.6875</v>
          </cell>
          <cell r="N1330">
            <v>0</v>
          </cell>
          <cell r="O1330">
            <v>6200</v>
          </cell>
          <cell r="P1330">
            <v>6500</v>
          </cell>
          <cell r="Q1330">
            <v>6500</v>
          </cell>
          <cell r="R1330">
            <v>4.838709677419355</v>
          </cell>
          <cell r="S1330">
            <v>0</v>
          </cell>
          <cell r="T1330" t="str">
            <v>-</v>
          </cell>
          <cell r="U1330">
            <v>7980</v>
          </cell>
          <cell r="V1330">
            <v>7980</v>
          </cell>
          <cell r="W1330" t="e">
            <v>#VALUE!</v>
          </cell>
          <cell r="X1330">
            <v>0</v>
          </cell>
          <cell r="Y1330">
            <v>7480</v>
          </cell>
          <cell r="Z1330">
            <v>7980</v>
          </cell>
          <cell r="AA1330">
            <v>7980</v>
          </cell>
          <cell r="AB1330">
            <v>6.6844919786096257</v>
          </cell>
          <cell r="AC1330">
            <v>0</v>
          </cell>
          <cell r="AD1330">
            <v>0</v>
          </cell>
        </row>
        <row r="1331">
          <cell r="B1331" t="str">
            <v>꽁치1.88kg고형량1.316kg(입수량35~47)동원</v>
          </cell>
          <cell r="C1331">
            <v>75</v>
          </cell>
          <cell r="D1331" t="str">
            <v>어패류(캔)</v>
          </cell>
          <cell r="E1331" t="str">
            <v>꽁치</v>
          </cell>
          <cell r="F1331">
            <v>0</v>
          </cell>
          <cell r="G1331" t="str">
            <v>1.88kg</v>
          </cell>
          <cell r="H1331" t="str">
            <v>고형량1.316kg(입수량35~47)</v>
          </cell>
          <cell r="I1331" t="str">
            <v>동원</v>
          </cell>
          <cell r="J1331" t="e">
            <v>#N/A</v>
          </cell>
          <cell r="K1331" t="e">
            <v>#N/A</v>
          </cell>
          <cell r="L1331">
            <v>8900</v>
          </cell>
          <cell r="M1331" t="e">
            <v>#N/A</v>
          </cell>
          <cell r="N1331" t="e">
            <v>#N/A</v>
          </cell>
          <cell r="O1331" t="e">
            <v>#N/A</v>
          </cell>
          <cell r="P1331" t="e">
            <v>#N/A</v>
          </cell>
          <cell r="Q1331" t="str">
            <v>-</v>
          </cell>
          <cell r="R1331" t="e">
            <v>#VALUE!</v>
          </cell>
          <cell r="S1331" t="e">
            <v>#VALUE!</v>
          </cell>
          <cell r="T1331" t="e">
            <v>#N/A</v>
          </cell>
          <cell r="U1331" t="e">
            <v>#N/A</v>
          </cell>
          <cell r="V1331">
            <v>9980</v>
          </cell>
          <cell r="W1331" t="e">
            <v>#N/A</v>
          </cell>
          <cell r="X1331" t="e">
            <v>#N/A</v>
          </cell>
          <cell r="Y1331" t="e">
            <v>#N/A</v>
          </cell>
          <cell r="Z1331" t="e">
            <v>#N/A</v>
          </cell>
          <cell r="AA1331">
            <v>11500</v>
          </cell>
          <cell r="AB1331" t="e">
            <v>#N/A</v>
          </cell>
          <cell r="AC1331" t="e">
            <v>#N/A</v>
          </cell>
          <cell r="AD1331">
            <v>0</v>
          </cell>
        </row>
        <row r="1332">
          <cell r="B1332" t="str">
            <v>꽁치400g동원</v>
          </cell>
          <cell r="C1332">
            <v>0</v>
          </cell>
          <cell r="D1332" t="str">
            <v>어패류(캔)</v>
          </cell>
          <cell r="E1332" t="str">
            <v>꽁치</v>
          </cell>
          <cell r="F1332">
            <v>0</v>
          </cell>
          <cell r="G1332" t="str">
            <v>400g</v>
          </cell>
          <cell r="H1332">
            <v>0</v>
          </cell>
          <cell r="I1332" t="str">
            <v>동원</v>
          </cell>
          <cell r="J1332">
            <v>2230</v>
          </cell>
          <cell r="K1332">
            <v>2050</v>
          </cell>
          <cell r="L1332">
            <v>2050</v>
          </cell>
          <cell r="M1332">
            <v>-8.071748878923767</v>
          </cell>
          <cell r="N1332">
            <v>0</v>
          </cell>
          <cell r="O1332">
            <v>2200</v>
          </cell>
          <cell r="P1332">
            <v>2200</v>
          </cell>
          <cell r="Q1332" t="str">
            <v>-</v>
          </cell>
          <cell r="R1332" t="e">
            <v>#VALUE!</v>
          </cell>
          <cell r="S1332" t="e">
            <v>#VALUE!</v>
          </cell>
          <cell r="T1332" t="str">
            <v>-</v>
          </cell>
          <cell r="U1332">
            <v>2940</v>
          </cell>
          <cell r="V1332">
            <v>2940</v>
          </cell>
          <cell r="W1332" t="e">
            <v>#VALUE!</v>
          </cell>
          <cell r="X1332">
            <v>0</v>
          </cell>
          <cell r="Y1332">
            <v>2990</v>
          </cell>
          <cell r="Z1332">
            <v>2990</v>
          </cell>
          <cell r="AA1332">
            <v>2990</v>
          </cell>
          <cell r="AB1332">
            <v>0</v>
          </cell>
          <cell r="AC1332">
            <v>0</v>
          </cell>
          <cell r="AD1332">
            <v>0</v>
          </cell>
        </row>
        <row r="1333">
          <cell r="B1333" t="str">
            <v>꽁치400g고형량280g샘표</v>
          </cell>
          <cell r="C1333">
            <v>0</v>
          </cell>
          <cell r="D1333" t="str">
            <v>어패류(캔)</v>
          </cell>
          <cell r="E1333" t="str">
            <v>꽁치</v>
          </cell>
          <cell r="F1333">
            <v>0</v>
          </cell>
          <cell r="G1333" t="str">
            <v>400g</v>
          </cell>
          <cell r="H1333" t="str">
            <v>고형량280g</v>
          </cell>
          <cell r="I1333" t="str">
            <v>샘표</v>
          </cell>
          <cell r="J1333">
            <v>2600</v>
          </cell>
          <cell r="K1333">
            <v>2600</v>
          </cell>
          <cell r="L1333">
            <v>2600</v>
          </cell>
          <cell r="M1333">
            <v>0</v>
          </cell>
          <cell r="N1333">
            <v>0</v>
          </cell>
          <cell r="O1333">
            <v>2500</v>
          </cell>
          <cell r="P1333">
            <v>2500</v>
          </cell>
          <cell r="Q1333">
            <v>2500</v>
          </cell>
          <cell r="R1333">
            <v>0</v>
          </cell>
          <cell r="S1333">
            <v>0</v>
          </cell>
          <cell r="T1333" t="str">
            <v>-</v>
          </cell>
          <cell r="U1333">
            <v>3270</v>
          </cell>
          <cell r="V1333">
            <v>3260</v>
          </cell>
          <cell r="W1333" t="e">
            <v>#VALUE!</v>
          </cell>
          <cell r="X1333">
            <v>-0.3058103975535168</v>
          </cell>
          <cell r="Y1333">
            <v>2950</v>
          </cell>
          <cell r="Z1333">
            <v>2950</v>
          </cell>
          <cell r="AA1333">
            <v>2950</v>
          </cell>
          <cell r="AB1333">
            <v>0</v>
          </cell>
          <cell r="AC1333">
            <v>0</v>
          </cell>
          <cell r="AD1333">
            <v>0</v>
          </cell>
        </row>
        <row r="1334">
          <cell r="B1334" t="str">
            <v>다랑어원양태평양다랑어74.5/오뚜기SF1.88kg오뚜기</v>
          </cell>
          <cell r="C1334">
            <v>76</v>
          </cell>
          <cell r="D1334" t="str">
            <v>어패류(캔)</v>
          </cell>
          <cell r="E1334" t="str">
            <v>다랑어</v>
          </cell>
          <cell r="F1334" t="str">
            <v>원양태평양다랑어74.5/오뚜기SF</v>
          </cell>
          <cell r="G1334" t="str">
            <v>1.88kg</v>
          </cell>
          <cell r="H1334">
            <v>0</v>
          </cell>
          <cell r="I1334" t="str">
            <v>오뚜기</v>
          </cell>
          <cell r="J1334" t="str">
            <v>-</v>
          </cell>
          <cell r="K1334" t="str">
            <v>-</v>
          </cell>
          <cell r="L1334" t="str">
            <v>-</v>
          </cell>
          <cell r="M1334" t="e">
            <v>#VALUE!</v>
          </cell>
          <cell r="N1334" t="e">
            <v>#VALUE!</v>
          </cell>
          <cell r="O1334">
            <v>15000</v>
          </cell>
          <cell r="P1334">
            <v>15000</v>
          </cell>
          <cell r="Q1334">
            <v>15000</v>
          </cell>
          <cell r="R1334">
            <v>0</v>
          </cell>
          <cell r="S1334">
            <v>0</v>
          </cell>
          <cell r="T1334" t="str">
            <v>-</v>
          </cell>
          <cell r="U1334" t="str">
            <v>-</v>
          </cell>
          <cell r="V1334" t="str">
            <v>-</v>
          </cell>
          <cell r="W1334" t="e">
            <v>#VALUE!</v>
          </cell>
          <cell r="X1334" t="e">
            <v>#VALUE!</v>
          </cell>
          <cell r="Y1334">
            <v>15500</v>
          </cell>
          <cell r="Z1334">
            <v>15500</v>
          </cell>
          <cell r="AA1334">
            <v>15500</v>
          </cell>
          <cell r="AB1334">
            <v>0</v>
          </cell>
          <cell r="AC1334">
            <v>0</v>
          </cell>
          <cell r="AD1334">
            <v>0</v>
          </cell>
        </row>
        <row r="1335">
          <cell r="B1335" t="str">
            <v>다랑어/동원1.88kg고형량1.4kg동원</v>
          </cell>
          <cell r="C1335">
            <v>0</v>
          </cell>
          <cell r="D1335" t="str">
            <v>어패류(캔)</v>
          </cell>
          <cell r="E1335" t="str">
            <v>다랑어</v>
          </cell>
          <cell r="F1335" t="str">
            <v>/동원</v>
          </cell>
          <cell r="G1335" t="str">
            <v>1.88kg</v>
          </cell>
          <cell r="H1335" t="str">
            <v>고형량1.4kg</v>
          </cell>
          <cell r="I1335" t="str">
            <v>동원</v>
          </cell>
          <cell r="J1335" t="str">
            <v>-</v>
          </cell>
          <cell r="K1335" t="str">
            <v>-</v>
          </cell>
          <cell r="L1335" t="str">
            <v>-</v>
          </cell>
          <cell r="M1335" t="e">
            <v>#VALUE!</v>
          </cell>
          <cell r="N1335" t="e">
            <v>#VALUE!</v>
          </cell>
          <cell r="O1335">
            <v>16000</v>
          </cell>
          <cell r="P1335">
            <v>16000</v>
          </cell>
          <cell r="Q1335">
            <v>16000</v>
          </cell>
          <cell r="R1335">
            <v>0</v>
          </cell>
          <cell r="S1335">
            <v>0</v>
          </cell>
          <cell r="T1335" t="str">
            <v>-</v>
          </cell>
          <cell r="U1335" t="str">
            <v>-</v>
          </cell>
          <cell r="V1335" t="str">
            <v>-</v>
          </cell>
          <cell r="W1335" t="e">
            <v>#VALUE!</v>
          </cell>
          <cell r="X1335" t="e">
            <v>#VALUE!</v>
          </cell>
          <cell r="Y1335">
            <v>17000</v>
          </cell>
          <cell r="Z1335">
            <v>17000</v>
          </cell>
          <cell r="AA1335">
            <v>17000</v>
          </cell>
          <cell r="AB1335">
            <v>0</v>
          </cell>
          <cell r="AC1335">
            <v>0</v>
          </cell>
          <cell r="AD1335">
            <v>0</v>
          </cell>
        </row>
        <row r="1336">
          <cell r="B1336" t="str">
            <v>계란국산1.5kg목초란풀무원</v>
          </cell>
          <cell r="C1336">
            <v>77</v>
          </cell>
          <cell r="D1336" t="str">
            <v>난류</v>
          </cell>
          <cell r="E1336" t="str">
            <v>계란</v>
          </cell>
          <cell r="F1336" t="str">
            <v>국산</v>
          </cell>
          <cell r="G1336" t="str">
            <v>1.5kg</v>
          </cell>
          <cell r="H1336" t="str">
            <v>목초란</v>
          </cell>
          <cell r="I1336" t="str">
            <v>풀무원</v>
          </cell>
          <cell r="J1336" t="str">
            <v>-</v>
          </cell>
          <cell r="K1336" t="str">
            <v>-</v>
          </cell>
          <cell r="L1336" t="str">
            <v>-</v>
          </cell>
          <cell r="M1336" t="e">
            <v>#VALUE!</v>
          </cell>
          <cell r="N1336" t="e">
            <v>#VALUE!</v>
          </cell>
          <cell r="O1336" t="str">
            <v>-</v>
          </cell>
          <cell r="P1336" t="str">
            <v>-</v>
          </cell>
          <cell r="Q1336" t="str">
            <v>-</v>
          </cell>
          <cell r="R1336" t="e">
            <v>#VALUE!</v>
          </cell>
          <cell r="S1336" t="e">
            <v>#VALUE!</v>
          </cell>
          <cell r="T1336" t="str">
            <v>-</v>
          </cell>
          <cell r="U1336">
            <v>10420</v>
          </cell>
          <cell r="V1336">
            <v>10420</v>
          </cell>
          <cell r="W1336" t="e">
            <v>#VALUE!</v>
          </cell>
          <cell r="X1336">
            <v>0</v>
          </cell>
          <cell r="Y1336" t="str">
            <v>-</v>
          </cell>
          <cell r="Z1336" t="str">
            <v>-</v>
          </cell>
          <cell r="AA1336" t="str">
            <v>-</v>
          </cell>
          <cell r="AB1336" t="e">
            <v>#VALUE!</v>
          </cell>
          <cell r="AC1336" t="e">
            <v>#VALUE!</v>
          </cell>
          <cell r="AD1336">
            <v>0</v>
          </cell>
        </row>
        <row r="1337">
          <cell r="B1337" t="str">
            <v>계란국산1.8kg목초란풀무원</v>
          </cell>
          <cell r="C1337">
            <v>0</v>
          </cell>
          <cell r="D1337" t="str">
            <v>난류</v>
          </cell>
          <cell r="E1337" t="str">
            <v>계란</v>
          </cell>
          <cell r="F1337" t="str">
            <v>국산</v>
          </cell>
          <cell r="G1337" t="str">
            <v>1.8kg</v>
          </cell>
          <cell r="H1337" t="str">
            <v>목초란</v>
          </cell>
          <cell r="I1337" t="str">
            <v>풀무원</v>
          </cell>
          <cell r="J1337" t="str">
            <v>-</v>
          </cell>
          <cell r="K1337" t="str">
            <v>-</v>
          </cell>
          <cell r="L1337" t="str">
            <v>-</v>
          </cell>
          <cell r="M1337" t="e">
            <v>#VALUE!</v>
          </cell>
          <cell r="N1337" t="e">
            <v>#VALUE!</v>
          </cell>
          <cell r="O1337" t="str">
            <v>-</v>
          </cell>
          <cell r="P1337" t="str">
            <v>-</v>
          </cell>
          <cell r="Q1337" t="str">
            <v>-</v>
          </cell>
          <cell r="R1337" t="e">
            <v>#VALUE!</v>
          </cell>
          <cell r="S1337" t="e">
            <v>#VALUE!</v>
          </cell>
          <cell r="T1337" t="str">
            <v>-</v>
          </cell>
          <cell r="U1337" t="str">
            <v>-</v>
          </cell>
          <cell r="V1337" t="str">
            <v>-</v>
          </cell>
          <cell r="W1337" t="e">
            <v>#VALUE!</v>
          </cell>
          <cell r="X1337" t="e">
            <v>#VALUE!</v>
          </cell>
          <cell r="Y1337" t="str">
            <v>-</v>
          </cell>
          <cell r="Z1337" t="str">
            <v>-</v>
          </cell>
          <cell r="AA1337" t="str">
            <v>-</v>
          </cell>
          <cell r="AB1337" t="e">
            <v>#VALUE!</v>
          </cell>
          <cell r="AC1337" t="e">
            <v>#VALUE!</v>
          </cell>
          <cell r="AD1337">
            <v>0</v>
          </cell>
        </row>
        <row r="1338">
          <cell r="B1338" t="str">
            <v>계란국산/정원300g삶은것,깐것,50g오뚜기</v>
          </cell>
          <cell r="C1338">
            <v>0</v>
          </cell>
          <cell r="D1338" t="str">
            <v>난류</v>
          </cell>
          <cell r="E1338" t="str">
            <v>계란</v>
          </cell>
          <cell r="F1338" t="str">
            <v>국산/정원</v>
          </cell>
          <cell r="G1338" t="str">
            <v>300g</v>
          </cell>
          <cell r="H1338" t="str">
            <v>삶은것,깐것,50g</v>
          </cell>
          <cell r="I1338" t="str">
            <v>오뚜기</v>
          </cell>
          <cell r="J1338" t="str">
            <v>-</v>
          </cell>
          <cell r="K1338" t="str">
            <v>-</v>
          </cell>
          <cell r="L1338" t="str">
            <v>-</v>
          </cell>
          <cell r="M1338" t="e">
            <v>#VALUE!</v>
          </cell>
          <cell r="N1338" t="e">
            <v>#VALUE!</v>
          </cell>
          <cell r="O1338" t="str">
            <v>-</v>
          </cell>
          <cell r="P1338" t="str">
            <v>-</v>
          </cell>
          <cell r="Q1338" t="str">
            <v>-</v>
          </cell>
          <cell r="R1338" t="e">
            <v>#VALUE!</v>
          </cell>
          <cell r="S1338" t="e">
            <v>#VALUE!</v>
          </cell>
          <cell r="T1338" t="str">
            <v>-</v>
          </cell>
          <cell r="U1338" t="str">
            <v>-</v>
          </cell>
          <cell r="V1338" t="str">
            <v>-</v>
          </cell>
          <cell r="W1338" t="e">
            <v>#VALUE!</v>
          </cell>
          <cell r="X1338" t="e">
            <v>#VALUE!</v>
          </cell>
          <cell r="Y1338" t="str">
            <v>-</v>
          </cell>
          <cell r="Z1338" t="str">
            <v>-</v>
          </cell>
          <cell r="AA1338" t="str">
            <v>-</v>
          </cell>
          <cell r="AB1338" t="e">
            <v>#VALUE!</v>
          </cell>
          <cell r="AC1338" t="e">
            <v>#VALUE!</v>
          </cell>
          <cell r="AD1338">
            <v>0</v>
          </cell>
        </row>
        <row r="1339">
          <cell r="B1339" t="str">
            <v>메추라기알(전란)kg자연애찬</v>
          </cell>
          <cell r="C1339">
            <v>78</v>
          </cell>
          <cell r="D1339" t="str">
            <v>난류</v>
          </cell>
          <cell r="E1339" t="str">
            <v>메추라기알(전란)</v>
          </cell>
          <cell r="F1339">
            <v>0</v>
          </cell>
          <cell r="G1339" t="str">
            <v>kg</v>
          </cell>
          <cell r="H1339">
            <v>0</v>
          </cell>
          <cell r="I1339" t="str">
            <v>자연애찬</v>
          </cell>
          <cell r="J1339" t="str">
            <v>-</v>
          </cell>
          <cell r="K1339" t="str">
            <v>-</v>
          </cell>
          <cell r="L1339" t="str">
            <v>-</v>
          </cell>
          <cell r="M1339" t="e">
            <v>#VALUE!</v>
          </cell>
          <cell r="N1339" t="e">
            <v>#VALUE!</v>
          </cell>
          <cell r="O1339" t="str">
            <v>-</v>
          </cell>
          <cell r="P1339" t="str">
            <v>-</v>
          </cell>
          <cell r="Q1339" t="str">
            <v>-</v>
          </cell>
          <cell r="R1339" t="e">
            <v>#VALUE!</v>
          </cell>
          <cell r="S1339" t="e">
            <v>#VALUE!</v>
          </cell>
          <cell r="T1339">
            <v>7860</v>
          </cell>
          <cell r="U1339" t="str">
            <v>-</v>
          </cell>
          <cell r="V1339" t="str">
            <v>-</v>
          </cell>
          <cell r="W1339" t="e">
            <v>#VALUE!</v>
          </cell>
          <cell r="X1339" t="e">
            <v>#VALUE!</v>
          </cell>
          <cell r="Y1339">
            <v>11300</v>
          </cell>
          <cell r="Z1339">
            <v>12560</v>
          </cell>
          <cell r="AA1339">
            <v>12560</v>
          </cell>
          <cell r="AB1339">
            <v>11.150442477876107</v>
          </cell>
          <cell r="AC1339">
            <v>0</v>
          </cell>
          <cell r="AD1339">
            <v>0</v>
          </cell>
        </row>
        <row r="1340">
          <cell r="B1340" t="str">
            <v>메추라기알(전란)450g삶은것,깐것풀무원</v>
          </cell>
          <cell r="C1340">
            <v>0</v>
          </cell>
          <cell r="D1340" t="str">
            <v>난류</v>
          </cell>
          <cell r="E1340" t="str">
            <v>메추라기알(전란)</v>
          </cell>
          <cell r="F1340">
            <v>0</v>
          </cell>
          <cell r="G1340" t="str">
            <v>450g</v>
          </cell>
          <cell r="H1340" t="str">
            <v>삶은것,깐것</v>
          </cell>
          <cell r="I1340" t="str">
            <v>풀무원</v>
          </cell>
          <cell r="J1340">
            <v>3860</v>
          </cell>
          <cell r="K1340" t="str">
            <v>-</v>
          </cell>
          <cell r="L1340" t="str">
            <v>-</v>
          </cell>
          <cell r="M1340" t="e">
            <v>#VALUE!</v>
          </cell>
          <cell r="N1340" t="e">
            <v>#VALUE!</v>
          </cell>
          <cell r="O1340" t="str">
            <v>-</v>
          </cell>
          <cell r="P1340" t="str">
            <v>-</v>
          </cell>
          <cell r="Q1340" t="str">
            <v>-</v>
          </cell>
          <cell r="R1340" t="e">
            <v>#VALUE!</v>
          </cell>
          <cell r="S1340" t="e">
            <v>#VALUE!</v>
          </cell>
          <cell r="T1340">
            <v>4050</v>
          </cell>
          <cell r="U1340">
            <v>4130</v>
          </cell>
          <cell r="V1340">
            <v>4310</v>
          </cell>
          <cell r="W1340">
            <v>6.4197530864197532</v>
          </cell>
          <cell r="X1340">
            <v>4.358353510895884</v>
          </cell>
          <cell r="Y1340">
            <v>5900</v>
          </cell>
          <cell r="Z1340">
            <v>5900</v>
          </cell>
          <cell r="AA1340">
            <v>5900</v>
          </cell>
          <cell r="AB1340">
            <v>0</v>
          </cell>
          <cell r="AC1340">
            <v>0</v>
          </cell>
          <cell r="AD1340">
            <v>0</v>
          </cell>
        </row>
        <row r="1341">
          <cell r="B1341" t="str">
            <v>자반kg돌자반해우촌</v>
          </cell>
          <cell r="C1341">
            <v>79</v>
          </cell>
          <cell r="D1341" t="str">
            <v>해조류</v>
          </cell>
          <cell r="E1341" t="str">
            <v>자반</v>
          </cell>
          <cell r="F1341">
            <v>0</v>
          </cell>
          <cell r="G1341" t="str">
            <v>kg</v>
          </cell>
          <cell r="H1341" t="str">
            <v>돌자반</v>
          </cell>
          <cell r="I1341" t="str">
            <v>해우촌</v>
          </cell>
          <cell r="J1341" t="str">
            <v>-</v>
          </cell>
          <cell r="K1341" t="str">
            <v>-</v>
          </cell>
          <cell r="L1341" t="str">
            <v>-</v>
          </cell>
          <cell r="M1341" t="e">
            <v>#VALUE!</v>
          </cell>
          <cell r="N1341" t="e">
            <v>#VALUE!</v>
          </cell>
          <cell r="O1341" t="str">
            <v>-</v>
          </cell>
          <cell r="P1341" t="str">
            <v>-</v>
          </cell>
          <cell r="Q1341" t="str">
            <v>-</v>
          </cell>
          <cell r="R1341" t="e">
            <v>#VALUE!</v>
          </cell>
          <cell r="S1341" t="e">
            <v>#VALUE!</v>
          </cell>
          <cell r="T1341">
            <v>35390</v>
          </cell>
          <cell r="U1341">
            <v>41240</v>
          </cell>
          <cell r="V1341">
            <v>41240</v>
          </cell>
          <cell r="W1341">
            <v>16.530093246679854</v>
          </cell>
          <cell r="X1341">
            <v>0</v>
          </cell>
          <cell r="Y1341" t="str">
            <v>-</v>
          </cell>
          <cell r="Z1341" t="str">
            <v>-</v>
          </cell>
          <cell r="AA1341" t="str">
            <v>-</v>
          </cell>
          <cell r="AB1341" t="e">
            <v>#VALUE!</v>
          </cell>
          <cell r="AC1341" t="e">
            <v>#VALUE!</v>
          </cell>
          <cell r="AD1341">
            <v>0</v>
          </cell>
        </row>
        <row r="1342">
          <cell r="B1342" t="str">
            <v>분유전지분유/서울우유kg서울우유</v>
          </cell>
          <cell r="C1342">
            <v>80</v>
          </cell>
          <cell r="D1342" t="str">
            <v>우유류</v>
          </cell>
          <cell r="E1342" t="str">
            <v>분유</v>
          </cell>
          <cell r="F1342" t="str">
            <v>전지분유/서울우유</v>
          </cell>
          <cell r="G1342" t="str">
            <v>kg</v>
          </cell>
          <cell r="H1342">
            <v>0</v>
          </cell>
          <cell r="I1342" t="str">
            <v>서울우유</v>
          </cell>
          <cell r="J1342" t="str">
            <v>-</v>
          </cell>
          <cell r="K1342" t="str">
            <v>-</v>
          </cell>
          <cell r="L1342" t="str">
            <v>-</v>
          </cell>
          <cell r="M1342" t="e">
            <v>#VALUE!</v>
          </cell>
          <cell r="N1342" t="e">
            <v>#VALUE!</v>
          </cell>
          <cell r="O1342" t="str">
            <v>-</v>
          </cell>
          <cell r="P1342" t="str">
            <v>-</v>
          </cell>
          <cell r="Q1342" t="str">
            <v>-</v>
          </cell>
          <cell r="R1342" t="e">
            <v>#VALUE!</v>
          </cell>
          <cell r="S1342" t="e">
            <v>#VALUE!</v>
          </cell>
          <cell r="T1342" t="str">
            <v>-</v>
          </cell>
          <cell r="U1342">
            <v>15200</v>
          </cell>
          <cell r="V1342">
            <v>15200</v>
          </cell>
          <cell r="W1342" t="e">
            <v>#VALUE!</v>
          </cell>
          <cell r="X1342">
            <v>0</v>
          </cell>
          <cell r="Y1342">
            <v>14000</v>
          </cell>
          <cell r="Z1342">
            <v>14000</v>
          </cell>
          <cell r="AA1342">
            <v>14000</v>
          </cell>
          <cell r="AB1342">
            <v>0</v>
          </cell>
          <cell r="AC1342">
            <v>0</v>
          </cell>
          <cell r="AD1342">
            <v>0</v>
          </cell>
        </row>
        <row r="1343">
          <cell r="B1343" t="str">
            <v>분유탈지분유kg서울우유</v>
          </cell>
          <cell r="C1343">
            <v>0</v>
          </cell>
          <cell r="D1343" t="str">
            <v>우유류</v>
          </cell>
          <cell r="E1343" t="str">
            <v>분유</v>
          </cell>
          <cell r="F1343" t="str">
            <v>탈지분유</v>
          </cell>
          <cell r="G1343" t="str">
            <v>kg</v>
          </cell>
          <cell r="H1343">
            <v>0</v>
          </cell>
          <cell r="I1343" t="str">
            <v>서울우유</v>
          </cell>
          <cell r="J1343" t="str">
            <v>-</v>
          </cell>
          <cell r="K1343" t="str">
            <v>-</v>
          </cell>
          <cell r="L1343" t="str">
            <v>-</v>
          </cell>
          <cell r="M1343" t="e">
            <v>#VALUE!</v>
          </cell>
          <cell r="N1343" t="e">
            <v>#VALUE!</v>
          </cell>
          <cell r="O1343" t="str">
            <v>-</v>
          </cell>
          <cell r="P1343" t="str">
            <v>-</v>
          </cell>
          <cell r="Q1343" t="str">
            <v>-</v>
          </cell>
          <cell r="R1343" t="e">
            <v>#VALUE!</v>
          </cell>
          <cell r="S1343" t="e">
            <v>#VALUE!</v>
          </cell>
          <cell r="T1343" t="str">
            <v>-</v>
          </cell>
          <cell r="U1343">
            <v>15900</v>
          </cell>
          <cell r="V1343">
            <v>15900</v>
          </cell>
          <cell r="W1343" t="e">
            <v>#VALUE!</v>
          </cell>
          <cell r="X1343">
            <v>0</v>
          </cell>
          <cell r="Y1343">
            <v>15900</v>
          </cell>
          <cell r="Z1343">
            <v>15900</v>
          </cell>
          <cell r="AA1343">
            <v>15900</v>
          </cell>
          <cell r="AB1343">
            <v>0</v>
          </cell>
          <cell r="AC1343">
            <v>0</v>
          </cell>
          <cell r="AD1343">
            <v>0</v>
          </cell>
        </row>
        <row r="1344">
          <cell r="B1344" t="str">
            <v>요구르트짜요짜요/서울우유40g서울우유</v>
          </cell>
          <cell r="C1344">
            <v>81</v>
          </cell>
          <cell r="D1344" t="str">
            <v>우유류</v>
          </cell>
          <cell r="E1344" t="str">
            <v>요구르트</v>
          </cell>
          <cell r="F1344" t="str">
            <v>짜요짜요/서울우유</v>
          </cell>
          <cell r="G1344" t="str">
            <v>40g</v>
          </cell>
          <cell r="H1344">
            <v>0</v>
          </cell>
          <cell r="I1344" t="str">
            <v>서울우유</v>
          </cell>
          <cell r="J1344">
            <v>300</v>
          </cell>
          <cell r="K1344">
            <v>290</v>
          </cell>
          <cell r="L1344">
            <v>300</v>
          </cell>
          <cell r="M1344">
            <v>0</v>
          </cell>
          <cell r="N1344">
            <v>3.4482758620689653</v>
          </cell>
          <cell r="O1344" t="str">
            <v>-</v>
          </cell>
          <cell r="P1344" t="str">
            <v>-</v>
          </cell>
          <cell r="Q1344" t="str">
            <v>-</v>
          </cell>
          <cell r="R1344" t="e">
            <v>#VALUE!</v>
          </cell>
          <cell r="S1344" t="e">
            <v>#VALUE!</v>
          </cell>
          <cell r="T1344">
            <v>320</v>
          </cell>
          <cell r="U1344">
            <v>320</v>
          </cell>
          <cell r="V1344">
            <v>330</v>
          </cell>
          <cell r="W1344">
            <v>3.125</v>
          </cell>
          <cell r="X1344">
            <v>3.125</v>
          </cell>
          <cell r="Y1344" t="str">
            <v>-</v>
          </cell>
          <cell r="Z1344">
            <v>330</v>
          </cell>
          <cell r="AA1344">
            <v>330</v>
          </cell>
          <cell r="AB1344" t="e">
            <v>#VALUE!</v>
          </cell>
          <cell r="AC1344">
            <v>0</v>
          </cell>
          <cell r="AD1344">
            <v>0</v>
          </cell>
        </row>
        <row r="1345">
          <cell r="B1345" t="str">
            <v>요구르트요구르트65ml빙그레</v>
          </cell>
          <cell r="C1345">
            <v>0</v>
          </cell>
          <cell r="D1345" t="str">
            <v>우유류</v>
          </cell>
          <cell r="E1345" t="str">
            <v>요구르트</v>
          </cell>
          <cell r="F1345" t="str">
            <v>요구르트</v>
          </cell>
          <cell r="G1345" t="str">
            <v>65ml</v>
          </cell>
          <cell r="H1345">
            <v>0</v>
          </cell>
          <cell r="I1345" t="str">
            <v>빙그레</v>
          </cell>
          <cell r="J1345" t="str">
            <v>-</v>
          </cell>
          <cell r="K1345" t="str">
            <v>-</v>
          </cell>
          <cell r="L1345" t="str">
            <v>-</v>
          </cell>
          <cell r="M1345" t="e">
            <v>#VALUE!</v>
          </cell>
          <cell r="N1345" t="e">
            <v>#VALUE!</v>
          </cell>
          <cell r="O1345" t="str">
            <v>-</v>
          </cell>
          <cell r="P1345" t="e">
            <v>#DIV/0!</v>
          </cell>
          <cell r="Q1345">
            <v>1500</v>
          </cell>
          <cell r="R1345" t="e">
            <v>#VALUE!</v>
          </cell>
          <cell r="S1345" t="e">
            <v>#DIV/0!</v>
          </cell>
          <cell r="T1345" t="str">
            <v>-</v>
          </cell>
          <cell r="U1345" t="str">
            <v>-</v>
          </cell>
          <cell r="V1345" t="str">
            <v>-</v>
          </cell>
          <cell r="W1345" t="e">
            <v>#VALUE!</v>
          </cell>
          <cell r="X1345" t="e">
            <v>#VALUE!</v>
          </cell>
          <cell r="Y1345">
            <v>110</v>
          </cell>
          <cell r="Z1345">
            <v>110</v>
          </cell>
          <cell r="AA1345">
            <v>110</v>
          </cell>
          <cell r="AB1345">
            <v>0</v>
          </cell>
          <cell r="AC1345">
            <v>0</v>
          </cell>
          <cell r="AD1345">
            <v>0</v>
          </cell>
        </row>
        <row r="1346">
          <cell r="B1346" t="str">
            <v>요구르트요구르트65ml매일유업</v>
          </cell>
          <cell r="C1346">
            <v>0</v>
          </cell>
          <cell r="D1346" t="str">
            <v>우유류</v>
          </cell>
          <cell r="E1346" t="str">
            <v>요구르트</v>
          </cell>
          <cell r="F1346" t="str">
            <v>요구르트</v>
          </cell>
          <cell r="G1346" t="str">
            <v>65ml</v>
          </cell>
          <cell r="H1346">
            <v>0</v>
          </cell>
          <cell r="I1346" t="str">
            <v>매일유업</v>
          </cell>
          <cell r="J1346">
            <v>90</v>
          </cell>
          <cell r="K1346">
            <v>90</v>
          </cell>
          <cell r="L1346">
            <v>90</v>
          </cell>
          <cell r="M1346">
            <v>0</v>
          </cell>
          <cell r="N1346">
            <v>0</v>
          </cell>
          <cell r="O1346" t="str">
            <v>-</v>
          </cell>
          <cell r="P1346" t="str">
            <v>-</v>
          </cell>
          <cell r="Q1346" t="str">
            <v>-</v>
          </cell>
          <cell r="R1346" t="e">
            <v>#VALUE!</v>
          </cell>
          <cell r="S1346" t="e">
            <v>#VALUE!</v>
          </cell>
          <cell r="T1346">
            <v>120</v>
          </cell>
          <cell r="U1346">
            <v>110</v>
          </cell>
          <cell r="V1346">
            <v>110</v>
          </cell>
          <cell r="W1346">
            <v>-8.3333333333333339</v>
          </cell>
          <cell r="X1346">
            <v>0</v>
          </cell>
          <cell r="Y1346">
            <v>120</v>
          </cell>
          <cell r="Z1346">
            <v>120</v>
          </cell>
          <cell r="AA1346">
            <v>120</v>
          </cell>
          <cell r="AB1346">
            <v>0</v>
          </cell>
          <cell r="AC1346">
            <v>0</v>
          </cell>
          <cell r="AD1346">
            <v>0</v>
          </cell>
        </row>
        <row r="1347">
          <cell r="B1347" t="str">
            <v>요구르트앙팡65ml서울우유</v>
          </cell>
          <cell r="C1347">
            <v>0</v>
          </cell>
          <cell r="D1347" t="str">
            <v>우유류</v>
          </cell>
          <cell r="E1347" t="str">
            <v>요구르트</v>
          </cell>
          <cell r="F1347" t="str">
            <v>앙팡</v>
          </cell>
          <cell r="G1347" t="str">
            <v>65ml</v>
          </cell>
          <cell r="H1347">
            <v>0</v>
          </cell>
          <cell r="I1347" t="str">
            <v>서울우유</v>
          </cell>
          <cell r="J1347">
            <v>100</v>
          </cell>
          <cell r="K1347" t="str">
            <v>-</v>
          </cell>
          <cell r="L1347" t="str">
            <v>-</v>
          </cell>
          <cell r="M1347" t="e">
            <v>#VALUE!</v>
          </cell>
          <cell r="N1347" t="e">
            <v>#VALUE!</v>
          </cell>
          <cell r="O1347">
            <v>220</v>
          </cell>
          <cell r="P1347" t="str">
            <v>-</v>
          </cell>
          <cell r="Q1347" t="str">
            <v>-</v>
          </cell>
          <cell r="R1347" t="e">
            <v>#VALUE!</v>
          </cell>
          <cell r="S1347" t="e">
            <v>#VALUE!</v>
          </cell>
          <cell r="T1347">
            <v>210</v>
          </cell>
          <cell r="U1347">
            <v>140</v>
          </cell>
          <cell r="V1347">
            <v>250</v>
          </cell>
          <cell r="W1347">
            <v>19.047619047619047</v>
          </cell>
          <cell r="X1347">
            <v>78.571428571428569</v>
          </cell>
          <cell r="Y1347" t="str">
            <v>-</v>
          </cell>
          <cell r="Z1347" t="str">
            <v>-</v>
          </cell>
          <cell r="AA1347" t="str">
            <v>-</v>
          </cell>
          <cell r="AB1347" t="e">
            <v>#VALUE!</v>
          </cell>
          <cell r="AC1347" t="e">
            <v>#VALUE!</v>
          </cell>
          <cell r="AD1347">
            <v>0</v>
          </cell>
        </row>
        <row r="1348">
          <cell r="B1348" t="str">
            <v>요구르트요구르트65ml남양</v>
          </cell>
          <cell r="C1348">
            <v>0</v>
          </cell>
          <cell r="D1348" t="str">
            <v>우유류</v>
          </cell>
          <cell r="E1348" t="str">
            <v>요구르트</v>
          </cell>
          <cell r="F1348" t="str">
            <v>요구르트</v>
          </cell>
          <cell r="G1348" t="str">
            <v>65ml</v>
          </cell>
          <cell r="H1348">
            <v>0</v>
          </cell>
          <cell r="I1348" t="str">
            <v>남양</v>
          </cell>
          <cell r="J1348" t="str">
            <v>-</v>
          </cell>
          <cell r="K1348" t="str">
            <v>-</v>
          </cell>
          <cell r="L1348" t="str">
            <v>-</v>
          </cell>
          <cell r="M1348" t="e">
            <v>#VALUE!</v>
          </cell>
          <cell r="N1348" t="e">
            <v>#VALUE!</v>
          </cell>
          <cell r="O1348" t="str">
            <v>-</v>
          </cell>
          <cell r="P1348" t="str">
            <v>-</v>
          </cell>
          <cell r="Q1348" t="str">
            <v>-</v>
          </cell>
          <cell r="R1348" t="e">
            <v>#VALUE!</v>
          </cell>
          <cell r="S1348" t="e">
            <v>#VALUE!</v>
          </cell>
          <cell r="T1348">
            <v>110</v>
          </cell>
          <cell r="U1348">
            <v>110</v>
          </cell>
          <cell r="V1348">
            <v>110</v>
          </cell>
          <cell r="W1348">
            <v>0</v>
          </cell>
          <cell r="X1348">
            <v>0</v>
          </cell>
          <cell r="Y1348">
            <v>110</v>
          </cell>
          <cell r="Z1348">
            <v>120</v>
          </cell>
          <cell r="AA1348">
            <v>120</v>
          </cell>
          <cell r="AB1348">
            <v>9.0909090909090917</v>
          </cell>
          <cell r="AC1348">
            <v>0</v>
          </cell>
          <cell r="AD1348">
            <v>0</v>
          </cell>
        </row>
        <row r="1349">
          <cell r="B1349" t="str">
            <v>요구르트엔요80ml매일유업</v>
          </cell>
          <cell r="C1349">
            <v>0</v>
          </cell>
          <cell r="D1349" t="str">
            <v>우유류</v>
          </cell>
          <cell r="E1349" t="str">
            <v>요구르트</v>
          </cell>
          <cell r="F1349" t="str">
            <v>엔요</v>
          </cell>
          <cell r="G1349" t="str">
            <v>80ml</v>
          </cell>
          <cell r="H1349">
            <v>0</v>
          </cell>
          <cell r="I1349" t="str">
            <v>매일유업</v>
          </cell>
          <cell r="J1349">
            <v>380</v>
          </cell>
          <cell r="K1349" t="str">
            <v>-</v>
          </cell>
          <cell r="L1349" t="str">
            <v>-</v>
          </cell>
          <cell r="M1349" t="e">
            <v>#VALUE!</v>
          </cell>
          <cell r="N1349" t="e">
            <v>#VALUE!</v>
          </cell>
          <cell r="O1349" t="str">
            <v>-</v>
          </cell>
          <cell r="P1349" t="str">
            <v>-</v>
          </cell>
          <cell r="Q1349" t="str">
            <v>-</v>
          </cell>
          <cell r="R1349" t="e">
            <v>#VALUE!</v>
          </cell>
          <cell r="S1349" t="e">
            <v>#VALUE!</v>
          </cell>
          <cell r="T1349" t="str">
            <v>-</v>
          </cell>
          <cell r="U1349">
            <v>400</v>
          </cell>
          <cell r="V1349">
            <v>400</v>
          </cell>
          <cell r="W1349" t="e">
            <v>#VALUE!</v>
          </cell>
          <cell r="X1349">
            <v>0</v>
          </cell>
          <cell r="Y1349">
            <v>360</v>
          </cell>
          <cell r="Z1349">
            <v>400</v>
          </cell>
          <cell r="AA1349">
            <v>400</v>
          </cell>
          <cell r="AB1349">
            <v>11.111111111111111</v>
          </cell>
          <cell r="AC1349">
            <v>0</v>
          </cell>
          <cell r="AD1349">
            <v>0</v>
          </cell>
        </row>
        <row r="1350">
          <cell r="B1350" t="str">
            <v>요구르트이오80ml남양</v>
          </cell>
          <cell r="C1350">
            <v>0</v>
          </cell>
          <cell r="D1350" t="str">
            <v>우유류</v>
          </cell>
          <cell r="E1350" t="str">
            <v>요구르트</v>
          </cell>
          <cell r="F1350" t="str">
            <v>이오</v>
          </cell>
          <cell r="G1350" t="str">
            <v>80ml</v>
          </cell>
          <cell r="H1350">
            <v>0</v>
          </cell>
          <cell r="I1350" t="str">
            <v>남양</v>
          </cell>
          <cell r="J1350">
            <v>360</v>
          </cell>
          <cell r="K1350">
            <v>440</v>
          </cell>
          <cell r="L1350">
            <v>440</v>
          </cell>
          <cell r="M1350">
            <v>22.222222222222221</v>
          </cell>
          <cell r="N1350">
            <v>0</v>
          </cell>
          <cell r="O1350">
            <v>360</v>
          </cell>
          <cell r="P1350">
            <v>400</v>
          </cell>
          <cell r="Q1350" t="str">
            <v>-</v>
          </cell>
          <cell r="R1350" t="e">
            <v>#VALUE!</v>
          </cell>
          <cell r="S1350" t="e">
            <v>#VALUE!</v>
          </cell>
          <cell r="T1350">
            <v>400</v>
          </cell>
          <cell r="U1350">
            <v>440</v>
          </cell>
          <cell r="V1350">
            <v>440</v>
          </cell>
          <cell r="W1350">
            <v>10</v>
          </cell>
          <cell r="X1350">
            <v>0</v>
          </cell>
          <cell r="Y1350">
            <v>400</v>
          </cell>
          <cell r="Z1350">
            <v>440</v>
          </cell>
          <cell r="AA1350">
            <v>440</v>
          </cell>
          <cell r="AB1350">
            <v>10</v>
          </cell>
          <cell r="AC1350">
            <v>0</v>
          </cell>
          <cell r="AD1350">
            <v>0</v>
          </cell>
        </row>
        <row r="1351">
          <cell r="B1351" t="str">
            <v>요구르트/서울우유80ml서울우유</v>
          </cell>
          <cell r="C1351">
            <v>0</v>
          </cell>
          <cell r="D1351" t="str">
            <v>우유류</v>
          </cell>
          <cell r="E1351" t="str">
            <v>요구르트</v>
          </cell>
          <cell r="F1351" t="str">
            <v>/서울우유</v>
          </cell>
          <cell r="G1351" t="str">
            <v>80ml</v>
          </cell>
          <cell r="H1351">
            <v>0</v>
          </cell>
          <cell r="I1351" t="str">
            <v>서울우유</v>
          </cell>
          <cell r="J1351" t="str">
            <v>-</v>
          </cell>
          <cell r="K1351" t="str">
            <v xml:space="preserve">- </v>
          </cell>
          <cell r="L1351" t="str">
            <v xml:space="preserve">- </v>
          </cell>
          <cell r="M1351" t="e">
            <v>#VALUE!</v>
          </cell>
          <cell r="N1351" t="e">
            <v>#VALUE!</v>
          </cell>
          <cell r="O1351" t="str">
            <v>-</v>
          </cell>
          <cell r="P1351" t="str">
            <v>-</v>
          </cell>
          <cell r="Q1351" t="str">
            <v>-</v>
          </cell>
          <cell r="R1351" t="e">
            <v>#VALUE!</v>
          </cell>
          <cell r="S1351" t="e">
            <v>#VALUE!</v>
          </cell>
          <cell r="T1351" t="str">
            <v>-</v>
          </cell>
          <cell r="U1351" t="str">
            <v>-</v>
          </cell>
          <cell r="V1351" t="str">
            <v>-</v>
          </cell>
          <cell r="W1351" t="e">
            <v>#VALUE!</v>
          </cell>
          <cell r="X1351" t="e">
            <v>#VALUE!</v>
          </cell>
          <cell r="Y1351">
            <v>340</v>
          </cell>
          <cell r="Z1351">
            <v>350</v>
          </cell>
          <cell r="AA1351">
            <v>350</v>
          </cell>
          <cell r="AB1351">
            <v>2.9411764705882355</v>
          </cell>
          <cell r="AC1351">
            <v>0</v>
          </cell>
          <cell r="AD1351">
            <v>0</v>
          </cell>
        </row>
        <row r="1352">
          <cell r="B1352" t="str">
            <v>요구르트에이스/한국야쿠르트80ml한국야쿠르트</v>
          </cell>
          <cell r="C1352">
            <v>0</v>
          </cell>
          <cell r="D1352" t="str">
            <v>우유류</v>
          </cell>
          <cell r="E1352" t="str">
            <v>요구르트</v>
          </cell>
          <cell r="F1352" t="str">
            <v>에이스/한국야쿠르트</v>
          </cell>
          <cell r="G1352" t="str">
            <v>80ml</v>
          </cell>
          <cell r="H1352">
            <v>0</v>
          </cell>
          <cell r="I1352" t="str">
            <v>한국야쿠르트</v>
          </cell>
          <cell r="J1352" t="str">
            <v>-</v>
          </cell>
          <cell r="K1352" t="str">
            <v>-</v>
          </cell>
          <cell r="L1352" t="str">
            <v>-</v>
          </cell>
          <cell r="M1352" t="e">
            <v>#VALUE!</v>
          </cell>
          <cell r="N1352" t="e">
            <v>#VALUE!</v>
          </cell>
          <cell r="O1352" t="str">
            <v>-</v>
          </cell>
          <cell r="P1352" t="str">
            <v>-</v>
          </cell>
          <cell r="Q1352" t="str">
            <v>-</v>
          </cell>
          <cell r="R1352" t="e">
            <v>#VALUE!</v>
          </cell>
          <cell r="S1352" t="e">
            <v>#VALUE!</v>
          </cell>
          <cell r="T1352" t="str">
            <v>-</v>
          </cell>
          <cell r="U1352" t="str">
            <v>-</v>
          </cell>
          <cell r="V1352" t="str">
            <v>-</v>
          </cell>
          <cell r="W1352" t="e">
            <v>#VALUE!</v>
          </cell>
          <cell r="X1352" t="e">
            <v>#VALUE!</v>
          </cell>
          <cell r="Y1352">
            <v>350</v>
          </cell>
          <cell r="Z1352">
            <v>350</v>
          </cell>
          <cell r="AA1352">
            <v>350</v>
          </cell>
          <cell r="AB1352">
            <v>0</v>
          </cell>
          <cell r="AC1352">
            <v>0</v>
          </cell>
          <cell r="AD1352">
            <v>0</v>
          </cell>
        </row>
        <row r="1353">
          <cell r="B1353" t="str">
            <v>요구르트앙팡플러스80ml서울우유</v>
          </cell>
          <cell r="C1353">
            <v>0</v>
          </cell>
          <cell r="D1353" t="str">
            <v>우유류</v>
          </cell>
          <cell r="E1353" t="str">
            <v>요구르트</v>
          </cell>
          <cell r="F1353" t="str">
            <v>앙팡플러스</v>
          </cell>
          <cell r="G1353" t="str">
            <v>80ml</v>
          </cell>
          <cell r="H1353">
            <v>0</v>
          </cell>
          <cell r="I1353" t="str">
            <v>서울우유</v>
          </cell>
          <cell r="J1353" t="str">
            <v>-</v>
          </cell>
          <cell r="K1353" t="str">
            <v>-</v>
          </cell>
          <cell r="L1353" t="str">
            <v>-</v>
          </cell>
          <cell r="M1353" t="e">
            <v>#VALUE!</v>
          </cell>
          <cell r="N1353" t="e">
            <v>#VALUE!</v>
          </cell>
          <cell r="O1353" t="str">
            <v>-</v>
          </cell>
          <cell r="P1353" t="str">
            <v>-</v>
          </cell>
          <cell r="Q1353" t="str">
            <v>-</v>
          </cell>
          <cell r="R1353" t="e">
            <v>#VALUE!</v>
          </cell>
          <cell r="S1353" t="e">
            <v>#VALUE!</v>
          </cell>
          <cell r="T1353">
            <v>270</v>
          </cell>
          <cell r="U1353">
            <v>350</v>
          </cell>
          <cell r="V1353" t="str">
            <v>-</v>
          </cell>
          <cell r="W1353" t="e">
            <v>#VALUE!</v>
          </cell>
          <cell r="X1353" t="e">
            <v>#VALUE!</v>
          </cell>
          <cell r="Y1353">
            <v>350</v>
          </cell>
          <cell r="Z1353">
            <v>350</v>
          </cell>
          <cell r="AA1353">
            <v>350</v>
          </cell>
          <cell r="AB1353">
            <v>0</v>
          </cell>
          <cell r="AC1353">
            <v>0</v>
          </cell>
          <cell r="AD1353">
            <v>0</v>
          </cell>
        </row>
        <row r="1354">
          <cell r="B1354" t="str">
            <v>요구르트요플레/복숭아/빙그레kg100g빙그레</v>
          </cell>
          <cell r="C1354">
            <v>0</v>
          </cell>
          <cell r="D1354" t="str">
            <v>우유류</v>
          </cell>
          <cell r="E1354" t="str">
            <v>요구르트</v>
          </cell>
          <cell r="F1354" t="str">
            <v>요플레/복숭아/빙그레</v>
          </cell>
          <cell r="G1354" t="str">
            <v>kg</v>
          </cell>
          <cell r="H1354" t="str">
            <v>100g</v>
          </cell>
          <cell r="I1354" t="str">
            <v>빙그레</v>
          </cell>
          <cell r="J1354">
            <v>6950</v>
          </cell>
          <cell r="K1354">
            <v>6750</v>
          </cell>
          <cell r="L1354">
            <v>6750</v>
          </cell>
          <cell r="M1354">
            <v>-2.8776978417266186</v>
          </cell>
          <cell r="N1354">
            <v>0</v>
          </cell>
          <cell r="O1354">
            <v>6000</v>
          </cell>
          <cell r="P1354">
            <v>7250</v>
          </cell>
          <cell r="Q1354" t="str">
            <v>-</v>
          </cell>
          <cell r="R1354" t="e">
            <v>#VALUE!</v>
          </cell>
          <cell r="S1354" t="e">
            <v>#VALUE!</v>
          </cell>
          <cell r="T1354">
            <v>6950</v>
          </cell>
          <cell r="U1354">
            <v>7390</v>
          </cell>
          <cell r="V1354">
            <v>7480</v>
          </cell>
          <cell r="W1354">
            <v>7.6258992805755392</v>
          </cell>
          <cell r="X1354">
            <v>1.2178619756427604</v>
          </cell>
          <cell r="Y1354">
            <v>6950</v>
          </cell>
          <cell r="Z1354">
            <v>7500</v>
          </cell>
          <cell r="AA1354">
            <v>7500</v>
          </cell>
          <cell r="AB1354">
            <v>7.9136690647482011</v>
          </cell>
          <cell r="AC1354">
            <v>0</v>
          </cell>
          <cell r="AD1354">
            <v>0</v>
          </cell>
        </row>
        <row r="1355">
          <cell r="B1355" t="str">
            <v>요구르트짜요짜요/서울우유kg서울우유</v>
          </cell>
          <cell r="C1355">
            <v>0</v>
          </cell>
          <cell r="D1355" t="str">
            <v>우유류</v>
          </cell>
          <cell r="E1355" t="str">
            <v>요구르트</v>
          </cell>
          <cell r="F1355" t="str">
            <v>짜요짜요/서울우유</v>
          </cell>
          <cell r="G1355" t="str">
            <v>kg</v>
          </cell>
          <cell r="H1355">
            <v>0</v>
          </cell>
          <cell r="I1355" t="str">
            <v>서울우유</v>
          </cell>
          <cell r="J1355">
            <v>7300</v>
          </cell>
          <cell r="K1355">
            <v>7300</v>
          </cell>
          <cell r="L1355">
            <v>7300</v>
          </cell>
          <cell r="M1355">
            <v>0</v>
          </cell>
          <cell r="N1355">
            <v>0</v>
          </cell>
          <cell r="O1355" t="str">
            <v>-</v>
          </cell>
          <cell r="P1355" t="str">
            <v>-</v>
          </cell>
          <cell r="Q1355" t="str">
            <v>-</v>
          </cell>
          <cell r="R1355" t="e">
            <v>#VALUE!</v>
          </cell>
          <cell r="S1355" t="e">
            <v>#VALUE!</v>
          </cell>
          <cell r="T1355" t="str">
            <v>-</v>
          </cell>
          <cell r="U1355">
            <v>8250</v>
          </cell>
          <cell r="V1355">
            <v>8250</v>
          </cell>
          <cell r="W1355" t="e">
            <v>#VALUE!</v>
          </cell>
          <cell r="X1355">
            <v>0</v>
          </cell>
          <cell r="Y1355">
            <v>7840</v>
          </cell>
          <cell r="Z1355">
            <v>8250</v>
          </cell>
          <cell r="AA1355">
            <v>8250</v>
          </cell>
          <cell r="AB1355">
            <v>5.2295918367346941</v>
          </cell>
          <cell r="AC1355">
            <v>0</v>
          </cell>
          <cell r="AD1355">
            <v>0</v>
          </cell>
        </row>
        <row r="1356">
          <cell r="B1356" t="str">
            <v>우유200ml쵸코우유서울우유</v>
          </cell>
          <cell r="C1356">
            <v>82</v>
          </cell>
          <cell r="D1356" t="str">
            <v>우유류</v>
          </cell>
          <cell r="E1356" t="str">
            <v>우유</v>
          </cell>
          <cell r="F1356">
            <v>0</v>
          </cell>
          <cell r="G1356" t="str">
            <v>200ml</v>
          </cell>
          <cell r="H1356" t="str">
            <v>쵸코우유</v>
          </cell>
          <cell r="I1356" t="str">
            <v>서울우유</v>
          </cell>
          <cell r="J1356">
            <v>650</v>
          </cell>
          <cell r="K1356">
            <v>730</v>
          </cell>
          <cell r="L1356">
            <v>730</v>
          </cell>
          <cell r="M1356">
            <v>12.307692307692308</v>
          </cell>
          <cell r="N1356">
            <v>0</v>
          </cell>
          <cell r="O1356">
            <v>750</v>
          </cell>
          <cell r="P1356">
            <v>850</v>
          </cell>
          <cell r="Q1356">
            <v>850</v>
          </cell>
          <cell r="R1356">
            <v>13.333333333333334</v>
          </cell>
          <cell r="S1356">
            <v>0</v>
          </cell>
          <cell r="T1356">
            <v>650</v>
          </cell>
          <cell r="U1356">
            <v>660</v>
          </cell>
          <cell r="V1356">
            <v>710</v>
          </cell>
          <cell r="W1356">
            <v>9.2307692307692299</v>
          </cell>
          <cell r="X1356">
            <v>7.5757575757575761</v>
          </cell>
          <cell r="Y1356">
            <v>650</v>
          </cell>
          <cell r="Z1356">
            <v>730</v>
          </cell>
          <cell r="AA1356">
            <v>730</v>
          </cell>
          <cell r="AB1356">
            <v>12.307692307692308</v>
          </cell>
          <cell r="AC1356">
            <v>0</v>
          </cell>
          <cell r="AD1356">
            <v>0</v>
          </cell>
        </row>
        <row r="1357">
          <cell r="B1357" t="str">
            <v>우유kg연유서울우유</v>
          </cell>
          <cell r="C1357">
            <v>0</v>
          </cell>
          <cell r="D1357" t="str">
            <v>우유류</v>
          </cell>
          <cell r="E1357" t="str">
            <v>우유</v>
          </cell>
          <cell r="F1357">
            <v>0</v>
          </cell>
          <cell r="G1357" t="str">
            <v>kg</v>
          </cell>
          <cell r="H1357" t="str">
            <v>연유</v>
          </cell>
          <cell r="I1357" t="str">
            <v>서울우유</v>
          </cell>
          <cell r="J1357">
            <v>7950</v>
          </cell>
          <cell r="K1357" t="str">
            <v>-</v>
          </cell>
          <cell r="L1357" t="str">
            <v>-</v>
          </cell>
          <cell r="M1357" t="e">
            <v>#VALUE!</v>
          </cell>
          <cell r="N1357" t="e">
            <v>#VALUE!</v>
          </cell>
          <cell r="O1357" t="str">
            <v>-</v>
          </cell>
          <cell r="P1357" t="str">
            <v>-</v>
          </cell>
          <cell r="Q1357" t="str">
            <v>-</v>
          </cell>
          <cell r="R1357" t="e">
            <v>#VALUE!</v>
          </cell>
          <cell r="S1357" t="e">
            <v>#VALUE!</v>
          </cell>
          <cell r="T1357">
            <v>7800</v>
          </cell>
          <cell r="U1357" t="str">
            <v>-</v>
          </cell>
          <cell r="V1357" t="str">
            <v>-</v>
          </cell>
          <cell r="W1357" t="e">
            <v>#VALUE!</v>
          </cell>
          <cell r="X1357" t="e">
            <v>#VALUE!</v>
          </cell>
          <cell r="Y1357">
            <v>8100</v>
          </cell>
          <cell r="Z1357">
            <v>8100</v>
          </cell>
          <cell r="AA1357">
            <v>8100</v>
          </cell>
          <cell r="AB1357">
            <v>0</v>
          </cell>
          <cell r="AC1357">
            <v>0</v>
          </cell>
          <cell r="AD1357">
            <v>0</v>
          </cell>
        </row>
        <row r="1358">
          <cell r="B1358" t="str">
            <v>우유L서울우유</v>
          </cell>
          <cell r="C1358">
            <v>0</v>
          </cell>
          <cell r="D1358" t="str">
            <v>우유류</v>
          </cell>
          <cell r="E1358" t="str">
            <v>우유</v>
          </cell>
          <cell r="F1358">
            <v>0</v>
          </cell>
          <cell r="G1358" t="str">
            <v>L</v>
          </cell>
          <cell r="H1358">
            <v>0</v>
          </cell>
          <cell r="I1358" t="str">
            <v>서울우유</v>
          </cell>
          <cell r="J1358">
            <v>2350</v>
          </cell>
          <cell r="K1358">
            <v>2520</v>
          </cell>
          <cell r="L1358">
            <v>2520</v>
          </cell>
          <cell r="M1358">
            <v>7.2340425531914896</v>
          </cell>
          <cell r="N1358">
            <v>0</v>
          </cell>
          <cell r="O1358">
            <v>2400</v>
          </cell>
          <cell r="P1358" t="e">
            <v>#VALUE!</v>
          </cell>
          <cell r="Q1358">
            <v>2600</v>
          </cell>
          <cell r="R1358">
            <v>8.3333333333333339</v>
          </cell>
          <cell r="S1358" t="e">
            <v>#VALUE!</v>
          </cell>
          <cell r="T1358" t="str">
            <v>-</v>
          </cell>
          <cell r="U1358">
            <v>2520</v>
          </cell>
          <cell r="V1358">
            <v>2520</v>
          </cell>
          <cell r="W1358" t="e">
            <v>#VALUE!</v>
          </cell>
          <cell r="X1358">
            <v>0</v>
          </cell>
          <cell r="Y1358">
            <v>2300</v>
          </cell>
          <cell r="Z1358">
            <v>2520</v>
          </cell>
          <cell r="AA1358">
            <v>2520</v>
          </cell>
          <cell r="AB1358">
            <v>9.5652173913043477</v>
          </cell>
          <cell r="AC1358">
            <v>0</v>
          </cell>
          <cell r="AD1358">
            <v>0</v>
          </cell>
        </row>
        <row r="1359">
          <cell r="B1359" t="str">
            <v>우유L매일유업</v>
          </cell>
          <cell r="C1359">
            <v>0</v>
          </cell>
          <cell r="D1359" t="str">
            <v>우유류</v>
          </cell>
          <cell r="E1359" t="str">
            <v>우유</v>
          </cell>
          <cell r="F1359">
            <v>0</v>
          </cell>
          <cell r="G1359" t="str">
            <v>L</v>
          </cell>
          <cell r="H1359">
            <v>0</v>
          </cell>
          <cell r="I1359" t="str">
            <v>매일유업</v>
          </cell>
          <cell r="J1359">
            <v>2290</v>
          </cell>
          <cell r="K1359">
            <v>2500</v>
          </cell>
          <cell r="L1359">
            <v>2500</v>
          </cell>
          <cell r="M1359">
            <v>9.1703056768558948</v>
          </cell>
          <cell r="N1359">
            <v>0</v>
          </cell>
          <cell r="O1359">
            <v>2300</v>
          </cell>
          <cell r="P1359">
            <v>2200</v>
          </cell>
          <cell r="Q1359">
            <v>2200</v>
          </cell>
          <cell r="R1359">
            <v>-4.3478260869565215</v>
          </cell>
          <cell r="S1359">
            <v>0</v>
          </cell>
          <cell r="T1359">
            <v>1990</v>
          </cell>
          <cell r="U1359">
            <v>2460</v>
          </cell>
          <cell r="V1359">
            <v>2460</v>
          </cell>
          <cell r="W1359">
            <v>23.618090452261306</v>
          </cell>
          <cell r="X1359">
            <v>0</v>
          </cell>
          <cell r="Y1359">
            <v>2350</v>
          </cell>
          <cell r="Z1359">
            <v>2550</v>
          </cell>
          <cell r="AA1359">
            <v>2550</v>
          </cell>
          <cell r="AB1359">
            <v>8.5106382978723403</v>
          </cell>
          <cell r="AC1359">
            <v>0</v>
          </cell>
          <cell r="AD1359">
            <v>0</v>
          </cell>
        </row>
        <row r="1360">
          <cell r="B1360" t="str">
            <v>치즈가공치즈/서울우유1.8kg18g,슬라이스치즈서울우유</v>
          </cell>
          <cell r="C1360">
            <v>83</v>
          </cell>
          <cell r="D1360" t="str">
            <v>우유류</v>
          </cell>
          <cell r="E1360" t="str">
            <v>치즈</v>
          </cell>
          <cell r="F1360" t="str">
            <v>가공치즈/서울우유</v>
          </cell>
          <cell r="G1360" t="str">
            <v>1.8kg</v>
          </cell>
          <cell r="H1360" t="str">
            <v>18g,슬라이스치즈</v>
          </cell>
          <cell r="I1360" t="str">
            <v>서울우유</v>
          </cell>
          <cell r="J1360">
            <v>15950</v>
          </cell>
          <cell r="K1360">
            <v>22200</v>
          </cell>
          <cell r="L1360">
            <v>22200</v>
          </cell>
          <cell r="M1360">
            <v>39.18495297805643</v>
          </cell>
          <cell r="N1360">
            <v>0</v>
          </cell>
          <cell r="O1360" t="str">
            <v>-</v>
          </cell>
          <cell r="P1360" t="str">
            <v>-</v>
          </cell>
          <cell r="Q1360" t="str">
            <v>-</v>
          </cell>
          <cell r="R1360" t="e">
            <v>#VALUE!</v>
          </cell>
          <cell r="S1360" t="e">
            <v>#VALUE!</v>
          </cell>
          <cell r="T1360" t="str">
            <v>-</v>
          </cell>
          <cell r="U1360" t="str">
            <v>-</v>
          </cell>
          <cell r="V1360" t="str">
            <v>-</v>
          </cell>
          <cell r="W1360" t="e">
            <v>#VALUE!</v>
          </cell>
          <cell r="X1360" t="e">
            <v>#VALUE!</v>
          </cell>
          <cell r="Y1360">
            <v>22200</v>
          </cell>
          <cell r="Z1360">
            <v>22200</v>
          </cell>
          <cell r="AA1360">
            <v>22200</v>
          </cell>
          <cell r="AB1360">
            <v>0</v>
          </cell>
          <cell r="AC1360">
            <v>0</v>
          </cell>
          <cell r="AD1360">
            <v>0</v>
          </cell>
        </row>
        <row r="1361">
          <cell r="B1361" t="str">
            <v>치즈180g앙팡치즈서울우유</v>
          </cell>
          <cell r="C1361">
            <v>0</v>
          </cell>
          <cell r="D1361" t="str">
            <v>우유류</v>
          </cell>
          <cell r="E1361" t="str">
            <v>치즈</v>
          </cell>
          <cell r="F1361">
            <v>0</v>
          </cell>
          <cell r="G1361" t="str">
            <v>180g</v>
          </cell>
          <cell r="H1361" t="str">
            <v>앙팡치즈</v>
          </cell>
          <cell r="I1361" t="str">
            <v>서울우유</v>
          </cell>
          <cell r="J1361">
            <v>4200</v>
          </cell>
          <cell r="K1361">
            <v>4200</v>
          </cell>
          <cell r="L1361">
            <v>4200</v>
          </cell>
          <cell r="M1361">
            <v>0</v>
          </cell>
          <cell r="N1361">
            <v>0</v>
          </cell>
          <cell r="O1361">
            <v>3900</v>
          </cell>
          <cell r="P1361">
            <v>3900</v>
          </cell>
          <cell r="Q1361">
            <v>3900</v>
          </cell>
          <cell r="R1361">
            <v>0</v>
          </cell>
          <cell r="S1361">
            <v>0</v>
          </cell>
          <cell r="T1361" t="str">
            <v>-</v>
          </cell>
          <cell r="U1361">
            <v>4950</v>
          </cell>
          <cell r="V1361">
            <v>4950</v>
          </cell>
          <cell r="W1361" t="e">
            <v>#VALUE!</v>
          </cell>
          <cell r="X1361">
            <v>0</v>
          </cell>
          <cell r="Y1361">
            <v>4200</v>
          </cell>
          <cell r="Z1361">
            <v>3980</v>
          </cell>
          <cell r="AA1361">
            <v>3980</v>
          </cell>
          <cell r="AB1361">
            <v>-5.2380952380952381</v>
          </cell>
          <cell r="AC1361">
            <v>0</v>
          </cell>
          <cell r="AD1361">
            <v>0</v>
          </cell>
        </row>
        <row r="1362">
          <cell r="B1362" t="str">
            <v>치즈180g롤치즈서울우유</v>
          </cell>
          <cell r="C1362">
            <v>0</v>
          </cell>
          <cell r="D1362" t="str">
            <v>우유류</v>
          </cell>
          <cell r="E1362" t="str">
            <v>치즈</v>
          </cell>
          <cell r="F1362">
            <v>0</v>
          </cell>
          <cell r="G1362" t="str">
            <v>180g</v>
          </cell>
          <cell r="H1362" t="str">
            <v>롤치즈</v>
          </cell>
          <cell r="I1362" t="str">
            <v>서울우유</v>
          </cell>
          <cell r="J1362" t="str">
            <v>-</v>
          </cell>
          <cell r="K1362" t="str">
            <v>-</v>
          </cell>
          <cell r="L1362" t="str">
            <v>-</v>
          </cell>
          <cell r="M1362" t="e">
            <v>#VALUE!</v>
          </cell>
          <cell r="N1362" t="e">
            <v>#VALUE!</v>
          </cell>
          <cell r="O1362" t="str">
            <v>-</v>
          </cell>
          <cell r="P1362" t="str">
            <v>-</v>
          </cell>
          <cell r="Q1362" t="str">
            <v>-</v>
          </cell>
          <cell r="R1362" t="e">
            <v>#VALUE!</v>
          </cell>
          <cell r="S1362" t="e">
            <v>#VALUE!</v>
          </cell>
          <cell r="T1362" t="str">
            <v>-</v>
          </cell>
          <cell r="U1362" t="str">
            <v>-</v>
          </cell>
          <cell r="V1362" t="str">
            <v>-</v>
          </cell>
          <cell r="W1362" t="e">
            <v>#VALUE!</v>
          </cell>
          <cell r="X1362" t="e">
            <v>#VALUE!</v>
          </cell>
          <cell r="Y1362" t="str">
            <v>-</v>
          </cell>
          <cell r="Z1362" t="str">
            <v>-</v>
          </cell>
          <cell r="AA1362" t="str">
            <v>-</v>
          </cell>
          <cell r="AB1362" t="e">
            <v>#VALUE!</v>
          </cell>
          <cell r="AC1362" t="e">
            <v>#VALUE!</v>
          </cell>
          <cell r="AD1362">
            <v>0</v>
          </cell>
        </row>
        <row r="1363">
          <cell r="B1363" t="str">
            <v>치즈(모짜렐라)/서울우유2.5kg인공치즈,믹스펠렛서울우유</v>
          </cell>
          <cell r="C1363">
            <v>0</v>
          </cell>
          <cell r="D1363" t="str">
            <v>우유류</v>
          </cell>
          <cell r="E1363" t="str">
            <v>치즈</v>
          </cell>
          <cell r="F1363" t="str">
            <v>(모짜렐라)/서울우유</v>
          </cell>
          <cell r="G1363" t="str">
            <v>2.5kg</v>
          </cell>
          <cell r="H1363" t="str">
            <v>인공치즈,믹스펠렛</v>
          </cell>
          <cell r="I1363" t="str">
            <v>서울우유</v>
          </cell>
          <cell r="J1363">
            <v>21900</v>
          </cell>
          <cell r="K1363">
            <v>26500</v>
          </cell>
          <cell r="L1363">
            <v>26500</v>
          </cell>
          <cell r="M1363">
            <v>21.004566210045663</v>
          </cell>
          <cell r="N1363">
            <v>0</v>
          </cell>
          <cell r="O1363" t="str">
            <v>-</v>
          </cell>
          <cell r="P1363" t="str">
            <v>-</v>
          </cell>
          <cell r="Q1363" t="str">
            <v>-</v>
          </cell>
          <cell r="R1363" t="e">
            <v>#VALUE!</v>
          </cell>
          <cell r="S1363" t="e">
            <v>#VALUE!</v>
          </cell>
          <cell r="T1363" t="str">
            <v>-</v>
          </cell>
          <cell r="U1363" t="str">
            <v>-</v>
          </cell>
          <cell r="V1363" t="str">
            <v>-</v>
          </cell>
          <cell r="W1363" t="e">
            <v>#VALUE!</v>
          </cell>
          <cell r="X1363" t="e">
            <v>#VALUE!</v>
          </cell>
          <cell r="Y1363">
            <v>19900</v>
          </cell>
          <cell r="Z1363">
            <v>19900</v>
          </cell>
          <cell r="AA1363">
            <v>19900</v>
          </cell>
          <cell r="AB1363">
            <v>0</v>
          </cell>
          <cell r="AC1363">
            <v>0</v>
          </cell>
          <cell r="AD1363">
            <v>0</v>
          </cell>
        </row>
        <row r="1364">
          <cell r="B1364" t="str">
            <v>치즈(체다)/서울우유200g체다치즈/무케이스서울우유</v>
          </cell>
          <cell r="C1364">
            <v>0</v>
          </cell>
          <cell r="D1364" t="str">
            <v>우유류</v>
          </cell>
          <cell r="E1364" t="str">
            <v>치즈</v>
          </cell>
          <cell r="F1364" t="str">
            <v>(체다)/서울우유</v>
          </cell>
          <cell r="G1364" t="str">
            <v>200g</v>
          </cell>
          <cell r="H1364" t="str">
            <v>체다치즈/무케이스</v>
          </cell>
          <cell r="I1364" t="str">
            <v>서울우유</v>
          </cell>
          <cell r="J1364" t="str">
            <v>-</v>
          </cell>
          <cell r="K1364">
            <v>3500</v>
          </cell>
          <cell r="L1364">
            <v>3500</v>
          </cell>
          <cell r="M1364" t="e">
            <v>#VALUE!</v>
          </cell>
          <cell r="N1364">
            <v>0</v>
          </cell>
          <cell r="O1364">
            <v>3400</v>
          </cell>
          <cell r="P1364">
            <v>3400</v>
          </cell>
          <cell r="Q1364">
            <v>3400</v>
          </cell>
          <cell r="R1364">
            <v>0</v>
          </cell>
          <cell r="S1364">
            <v>0</v>
          </cell>
          <cell r="T1364" t="str">
            <v>-</v>
          </cell>
          <cell r="U1364" t="str">
            <v>-</v>
          </cell>
          <cell r="V1364" t="str">
            <v>-</v>
          </cell>
          <cell r="W1364" t="e">
            <v>#VALUE!</v>
          </cell>
          <cell r="X1364" t="e">
            <v>#VALUE!</v>
          </cell>
          <cell r="Y1364">
            <v>3500</v>
          </cell>
          <cell r="Z1364">
            <v>3500</v>
          </cell>
          <cell r="AA1364">
            <v>3500</v>
          </cell>
          <cell r="AB1364">
            <v>0</v>
          </cell>
          <cell r="AC1364">
            <v>0</v>
          </cell>
          <cell r="AD1364">
            <v>0</v>
          </cell>
        </row>
        <row r="1365">
          <cell r="B1365" t="str">
            <v>치즈200g슬라이스,20g서울우유</v>
          </cell>
          <cell r="C1365">
            <v>0</v>
          </cell>
          <cell r="D1365" t="str">
            <v>우유류</v>
          </cell>
          <cell r="E1365" t="str">
            <v>치즈</v>
          </cell>
          <cell r="F1365">
            <v>0</v>
          </cell>
          <cell r="G1365" t="str">
            <v>200g</v>
          </cell>
          <cell r="H1365" t="str">
            <v>슬라이스,20g</v>
          </cell>
          <cell r="I1365" t="str">
            <v>서울우유</v>
          </cell>
          <cell r="J1365">
            <v>3500</v>
          </cell>
          <cell r="K1365">
            <v>3500</v>
          </cell>
          <cell r="L1365">
            <v>3500</v>
          </cell>
          <cell r="M1365">
            <v>0</v>
          </cell>
          <cell r="N1365">
            <v>0</v>
          </cell>
          <cell r="O1365">
            <v>3500</v>
          </cell>
          <cell r="P1365">
            <v>3400</v>
          </cell>
          <cell r="Q1365">
            <v>3400</v>
          </cell>
          <cell r="R1365">
            <v>-2.8571428571428572</v>
          </cell>
          <cell r="S1365">
            <v>0</v>
          </cell>
          <cell r="T1365">
            <v>3300</v>
          </cell>
          <cell r="U1365">
            <v>3300</v>
          </cell>
          <cell r="V1365">
            <v>2640</v>
          </cell>
          <cell r="W1365">
            <v>-20</v>
          </cell>
          <cell r="X1365">
            <v>-20</v>
          </cell>
          <cell r="Y1365">
            <v>3500</v>
          </cell>
          <cell r="Z1365">
            <v>3500</v>
          </cell>
          <cell r="AA1365">
            <v>3500</v>
          </cell>
          <cell r="AB1365">
            <v>0</v>
          </cell>
          <cell r="AC1365">
            <v>0</v>
          </cell>
          <cell r="AD1365">
            <v>0</v>
          </cell>
        </row>
        <row r="1366">
          <cell r="B1366" t="str">
            <v>치즈피자치즈200g통피자치즈서울우유</v>
          </cell>
          <cell r="C1366">
            <v>0</v>
          </cell>
          <cell r="D1366" t="str">
            <v>우유류</v>
          </cell>
          <cell r="E1366" t="str">
            <v>치즈</v>
          </cell>
          <cell r="F1366" t="str">
            <v>피자치즈</v>
          </cell>
          <cell r="G1366" t="str">
            <v>200g</v>
          </cell>
          <cell r="H1366" t="str">
            <v>통피자치즈</v>
          </cell>
          <cell r="I1366" t="str">
            <v>서울우유</v>
          </cell>
          <cell r="J1366">
            <v>4920</v>
          </cell>
          <cell r="K1366">
            <v>5600</v>
          </cell>
          <cell r="L1366">
            <v>5600</v>
          </cell>
          <cell r="M1366">
            <v>13.821138211382113</v>
          </cell>
          <cell r="N1366">
            <v>0</v>
          </cell>
          <cell r="O1366" t="str">
            <v>-</v>
          </cell>
          <cell r="P1366">
            <v>4470</v>
          </cell>
          <cell r="Q1366" t="str">
            <v>-</v>
          </cell>
          <cell r="R1366" t="e">
            <v>#VALUE!</v>
          </cell>
          <cell r="S1366" t="e">
            <v>#VALUE!</v>
          </cell>
          <cell r="T1366" t="str">
            <v>-</v>
          </cell>
          <cell r="U1366" t="str">
            <v>-</v>
          </cell>
          <cell r="V1366" t="str">
            <v>-</v>
          </cell>
          <cell r="W1366" t="e">
            <v>#VALUE!</v>
          </cell>
          <cell r="X1366" t="e">
            <v>#VALUE!</v>
          </cell>
          <cell r="Y1366" t="str">
            <v>-</v>
          </cell>
          <cell r="Z1366">
            <v>4920</v>
          </cell>
          <cell r="AA1366">
            <v>4920</v>
          </cell>
          <cell r="AB1366" t="e">
            <v>#VALUE!</v>
          </cell>
          <cell r="AC1366">
            <v>0</v>
          </cell>
          <cell r="AD1366">
            <v>0</v>
          </cell>
        </row>
        <row r="1367">
          <cell r="B1367" t="str">
            <v>치즈(모짜렐라)/서울우유kg임실서울우유</v>
          </cell>
          <cell r="C1367">
            <v>0</v>
          </cell>
          <cell r="D1367" t="str">
            <v>우유류</v>
          </cell>
          <cell r="E1367" t="str">
            <v>치즈</v>
          </cell>
          <cell r="F1367" t="str">
            <v>(모짜렐라)/서울우유</v>
          </cell>
          <cell r="G1367" t="str">
            <v>kg</v>
          </cell>
          <cell r="H1367" t="str">
            <v>임실</v>
          </cell>
          <cell r="I1367" t="str">
            <v>서울우유</v>
          </cell>
          <cell r="J1367">
            <v>16300</v>
          </cell>
          <cell r="K1367" t="str">
            <v>-</v>
          </cell>
          <cell r="L1367" t="str">
            <v>-</v>
          </cell>
          <cell r="M1367" t="e">
            <v>#VALUE!</v>
          </cell>
          <cell r="N1367" t="e">
            <v>#VALUE!</v>
          </cell>
          <cell r="O1367" t="str">
            <v>-</v>
          </cell>
          <cell r="P1367" t="str">
            <v>-</v>
          </cell>
          <cell r="Q1367" t="str">
            <v>-</v>
          </cell>
          <cell r="R1367" t="e">
            <v>#VALUE!</v>
          </cell>
          <cell r="S1367" t="e">
            <v>#VALUE!</v>
          </cell>
          <cell r="T1367" t="str">
            <v>-</v>
          </cell>
          <cell r="U1367" t="str">
            <v>-</v>
          </cell>
          <cell r="V1367" t="str">
            <v>-</v>
          </cell>
          <cell r="W1367" t="e">
            <v>#VALUE!</v>
          </cell>
          <cell r="X1367" t="e">
            <v>#VALUE!</v>
          </cell>
          <cell r="Y1367" t="str">
            <v>-</v>
          </cell>
          <cell r="Z1367" t="str">
            <v>-</v>
          </cell>
          <cell r="AA1367" t="str">
            <v>-</v>
          </cell>
          <cell r="AB1367" t="e">
            <v>#VALUE!</v>
          </cell>
          <cell r="AC1367" t="e">
            <v>#VALUE!</v>
          </cell>
          <cell r="AD1367">
            <v>0</v>
          </cell>
        </row>
        <row r="1368">
          <cell r="B1368" t="str">
            <v>치즈(파마산)/임실치즈kg임실가루치즈임실치즈</v>
          </cell>
          <cell r="C1368">
            <v>0</v>
          </cell>
          <cell r="D1368" t="str">
            <v>우유류</v>
          </cell>
          <cell r="E1368" t="str">
            <v>치즈</v>
          </cell>
          <cell r="F1368" t="str">
            <v>(파마산)/임실치즈</v>
          </cell>
          <cell r="G1368" t="str">
            <v>kg</v>
          </cell>
          <cell r="H1368" t="str">
            <v>임실가루치즈</v>
          </cell>
          <cell r="I1368" t="str">
            <v>임실치즈</v>
          </cell>
          <cell r="J1368" t="str">
            <v>-</v>
          </cell>
          <cell r="K1368" t="str">
            <v>-</v>
          </cell>
          <cell r="L1368" t="str">
            <v>-</v>
          </cell>
          <cell r="M1368" t="e">
            <v>#VALUE!</v>
          </cell>
          <cell r="N1368" t="e">
            <v>#VALUE!</v>
          </cell>
          <cell r="O1368" t="str">
            <v>-</v>
          </cell>
          <cell r="P1368" t="str">
            <v>-</v>
          </cell>
          <cell r="Q1368" t="str">
            <v>-</v>
          </cell>
          <cell r="R1368" t="e">
            <v>#VALUE!</v>
          </cell>
          <cell r="S1368" t="e">
            <v>#VALUE!</v>
          </cell>
          <cell r="T1368" t="str">
            <v>-</v>
          </cell>
          <cell r="U1368" t="str">
            <v>-</v>
          </cell>
          <cell r="V1368" t="str">
            <v>-</v>
          </cell>
          <cell r="W1368" t="e">
            <v>#VALUE!</v>
          </cell>
          <cell r="X1368" t="e">
            <v>#VALUE!</v>
          </cell>
          <cell r="Y1368">
            <v>10000</v>
          </cell>
          <cell r="Z1368">
            <v>10000</v>
          </cell>
          <cell r="AA1368">
            <v>10000</v>
          </cell>
          <cell r="AB1368">
            <v>0</v>
          </cell>
          <cell r="AC1368">
            <v>0</v>
          </cell>
          <cell r="AD1368">
            <v>0</v>
          </cell>
        </row>
        <row r="1369">
          <cell r="B1369" t="str">
            <v>치즈(모짜렐라)/서울우유kg자연산치즈,믹스펠렛서울우유</v>
          </cell>
          <cell r="C1369">
            <v>0</v>
          </cell>
          <cell r="D1369" t="str">
            <v>우유류</v>
          </cell>
          <cell r="E1369" t="str">
            <v>치즈</v>
          </cell>
          <cell r="F1369" t="str">
            <v>(모짜렐라)/서울우유</v>
          </cell>
          <cell r="G1369" t="str">
            <v>kg</v>
          </cell>
          <cell r="H1369" t="str">
            <v>자연산치즈,믹스펠렛</v>
          </cell>
          <cell r="I1369" t="str">
            <v>서울우유</v>
          </cell>
          <cell r="J1369" t="str">
            <v>-</v>
          </cell>
          <cell r="K1369" t="str">
            <v>-</v>
          </cell>
          <cell r="L1369" t="str">
            <v>-</v>
          </cell>
          <cell r="M1369" t="e">
            <v>#VALUE!</v>
          </cell>
          <cell r="N1369" t="e">
            <v>#VALUE!</v>
          </cell>
          <cell r="O1369" t="str">
            <v>-</v>
          </cell>
          <cell r="P1369" t="str">
            <v>-</v>
          </cell>
          <cell r="Q1369" t="str">
            <v>-</v>
          </cell>
          <cell r="R1369" t="e">
            <v>#VALUE!</v>
          </cell>
          <cell r="S1369" t="e">
            <v>#VALUE!</v>
          </cell>
          <cell r="T1369" t="str">
            <v>-</v>
          </cell>
          <cell r="U1369" t="str">
            <v>-</v>
          </cell>
          <cell r="V1369" t="str">
            <v>-</v>
          </cell>
          <cell r="W1369" t="e">
            <v>#VALUE!</v>
          </cell>
          <cell r="X1369" t="e">
            <v>#VALUE!</v>
          </cell>
          <cell r="Y1369">
            <v>11480</v>
          </cell>
          <cell r="Z1369">
            <v>11480</v>
          </cell>
          <cell r="AA1369">
            <v>11480</v>
          </cell>
          <cell r="AB1369">
            <v>0</v>
          </cell>
          <cell r="AC1369">
            <v>0</v>
          </cell>
          <cell r="AD1369">
            <v>0</v>
          </cell>
        </row>
        <row r="1370">
          <cell r="B1370" t="str">
            <v>크림휘핑크림/서울우유500g생크림서울우유</v>
          </cell>
          <cell r="C1370">
            <v>84</v>
          </cell>
          <cell r="D1370" t="str">
            <v>우유류</v>
          </cell>
          <cell r="E1370" t="str">
            <v>크림</v>
          </cell>
          <cell r="F1370" t="str">
            <v>휘핑크림/서울우유</v>
          </cell>
          <cell r="G1370" t="str">
            <v>500g</v>
          </cell>
          <cell r="H1370" t="str">
            <v>생크림</v>
          </cell>
          <cell r="I1370" t="str">
            <v>서울우유</v>
          </cell>
          <cell r="J1370" t="str">
            <v>-</v>
          </cell>
          <cell r="K1370" t="str">
            <v>-</v>
          </cell>
          <cell r="L1370" t="str">
            <v>-</v>
          </cell>
          <cell r="M1370" t="e">
            <v>#VALUE!</v>
          </cell>
          <cell r="N1370" t="e">
            <v>#VALUE!</v>
          </cell>
          <cell r="O1370">
            <v>4500</v>
          </cell>
          <cell r="P1370">
            <v>3800</v>
          </cell>
          <cell r="Q1370">
            <v>3800</v>
          </cell>
          <cell r="R1370">
            <v>-15.555555555555555</v>
          </cell>
          <cell r="S1370">
            <v>0</v>
          </cell>
          <cell r="T1370" t="str">
            <v>-</v>
          </cell>
          <cell r="U1370">
            <v>4800</v>
          </cell>
          <cell r="V1370">
            <v>4800</v>
          </cell>
          <cell r="W1370" t="e">
            <v>#VALUE!</v>
          </cell>
          <cell r="X1370">
            <v>0</v>
          </cell>
          <cell r="Y1370" t="str">
            <v>-</v>
          </cell>
          <cell r="Z1370">
            <v>4800</v>
          </cell>
          <cell r="AA1370">
            <v>4800</v>
          </cell>
          <cell r="AB1370" t="e">
            <v>#VALUE!</v>
          </cell>
          <cell r="AC1370">
            <v>0</v>
          </cell>
          <cell r="AD1370">
            <v>0</v>
          </cell>
        </row>
        <row r="1371">
          <cell r="B1371" t="str">
            <v>크림휘핑크림/서울우유kg 서울우유</v>
          </cell>
          <cell r="C1371">
            <v>0</v>
          </cell>
          <cell r="D1371" t="str">
            <v>우유류</v>
          </cell>
          <cell r="E1371" t="str">
            <v>크림</v>
          </cell>
          <cell r="F1371" t="str">
            <v>휘핑크림/서울우유</v>
          </cell>
          <cell r="G1371" t="str">
            <v>kg</v>
          </cell>
          <cell r="H1371" t="str">
            <v xml:space="preserve"> </v>
          </cell>
          <cell r="I1371" t="str">
            <v>서울우유</v>
          </cell>
          <cell r="J1371">
            <v>8450</v>
          </cell>
          <cell r="K1371">
            <v>8700</v>
          </cell>
          <cell r="L1371">
            <v>8700</v>
          </cell>
          <cell r="M1371">
            <v>2.9585798816568047</v>
          </cell>
          <cell r="N1371">
            <v>0</v>
          </cell>
          <cell r="O1371">
            <v>8500</v>
          </cell>
          <cell r="P1371">
            <v>8900</v>
          </cell>
          <cell r="Q1371" t="str">
            <v>-</v>
          </cell>
          <cell r="R1371" t="e">
            <v>#VALUE!</v>
          </cell>
          <cell r="S1371" t="e">
            <v>#VALUE!</v>
          </cell>
          <cell r="T1371">
            <v>8800</v>
          </cell>
          <cell r="U1371" t="str">
            <v>-</v>
          </cell>
          <cell r="V1371" t="str">
            <v>-</v>
          </cell>
          <cell r="W1371" t="e">
            <v>#VALUE!</v>
          </cell>
          <cell r="X1371" t="e">
            <v>#VALUE!</v>
          </cell>
          <cell r="Y1371">
            <v>6800</v>
          </cell>
          <cell r="Z1371">
            <v>6800</v>
          </cell>
          <cell r="AA1371">
            <v>6800</v>
          </cell>
          <cell r="AB1371">
            <v>0</v>
          </cell>
          <cell r="AC1371">
            <v>0</v>
          </cell>
          <cell r="AD1371">
            <v>0</v>
          </cell>
        </row>
        <row r="1372">
          <cell r="B1372" t="str">
            <v>크림휘핑크림/매일유업L매일유업</v>
          </cell>
          <cell r="C1372">
            <v>0</v>
          </cell>
          <cell r="D1372" t="str">
            <v>우유류</v>
          </cell>
          <cell r="E1372" t="str">
            <v>크림</v>
          </cell>
          <cell r="F1372" t="str">
            <v>휘핑크림/매일유업</v>
          </cell>
          <cell r="G1372" t="str">
            <v>L</v>
          </cell>
          <cell r="H1372">
            <v>0</v>
          </cell>
          <cell r="I1372" t="str">
            <v>매일유업</v>
          </cell>
          <cell r="J1372">
            <v>8100</v>
          </cell>
          <cell r="K1372">
            <v>8100</v>
          </cell>
          <cell r="L1372">
            <v>8100</v>
          </cell>
          <cell r="M1372">
            <v>0</v>
          </cell>
          <cell r="N1372">
            <v>0</v>
          </cell>
          <cell r="O1372" t="str">
            <v>-</v>
          </cell>
          <cell r="P1372" t="str">
            <v>-</v>
          </cell>
          <cell r="Q1372">
            <v>8900</v>
          </cell>
          <cell r="R1372" t="e">
            <v>#VALUE!</v>
          </cell>
          <cell r="S1372" t="e">
            <v>#VALUE!</v>
          </cell>
          <cell r="T1372">
            <v>12760</v>
          </cell>
          <cell r="U1372">
            <v>13400</v>
          </cell>
          <cell r="V1372">
            <v>13400</v>
          </cell>
          <cell r="W1372">
            <v>5.015673981191223</v>
          </cell>
          <cell r="X1372">
            <v>0</v>
          </cell>
          <cell r="Y1372" t="str">
            <v>-</v>
          </cell>
          <cell r="Z1372">
            <v>4700</v>
          </cell>
          <cell r="AA1372">
            <v>8000</v>
          </cell>
          <cell r="AB1372" t="e">
            <v>#VALUE!</v>
          </cell>
          <cell r="AC1372">
            <v>70.212765957446805</v>
          </cell>
          <cell r="AD1372">
            <v>0</v>
          </cell>
        </row>
        <row r="1373">
          <cell r="B1373" t="str">
            <v>고추씨기름말레이지아중국대두유65.8/오뚜기제유1.5L오뚜기</v>
          </cell>
          <cell r="C1373">
            <v>85</v>
          </cell>
          <cell r="D1373" t="str">
            <v>유지류</v>
          </cell>
          <cell r="E1373" t="str">
            <v>고추씨기름</v>
          </cell>
          <cell r="F1373" t="str">
            <v>말레이지아중국대두유65.8/오뚜기제유</v>
          </cell>
          <cell r="G1373" t="str">
            <v>1.5L</v>
          </cell>
          <cell r="H1373">
            <v>0</v>
          </cell>
          <cell r="I1373" t="str">
            <v>오뚜기</v>
          </cell>
          <cell r="J1373" t="str">
            <v>-</v>
          </cell>
          <cell r="K1373">
            <v>7950</v>
          </cell>
          <cell r="L1373">
            <v>7950</v>
          </cell>
          <cell r="M1373" t="e">
            <v>#VALUE!</v>
          </cell>
          <cell r="N1373">
            <v>0</v>
          </cell>
          <cell r="O1373" t="str">
            <v>-</v>
          </cell>
          <cell r="P1373" t="str">
            <v>-</v>
          </cell>
          <cell r="Q1373" t="str">
            <v>-</v>
          </cell>
          <cell r="R1373" t="e">
            <v>#VALUE!</v>
          </cell>
          <cell r="S1373" t="e">
            <v>#VALUE!</v>
          </cell>
          <cell r="T1373" t="str">
            <v>-</v>
          </cell>
          <cell r="U1373" t="str">
            <v>-</v>
          </cell>
          <cell r="V1373" t="str">
            <v>-</v>
          </cell>
          <cell r="W1373" t="e">
            <v>#VALUE!</v>
          </cell>
          <cell r="X1373" t="e">
            <v>#VALUE!</v>
          </cell>
          <cell r="Y1373">
            <v>8100</v>
          </cell>
          <cell r="Z1373">
            <v>8100</v>
          </cell>
          <cell r="AA1373">
            <v>8100</v>
          </cell>
          <cell r="AB1373">
            <v>0</v>
          </cell>
          <cell r="AC1373">
            <v>0</v>
          </cell>
          <cell r="AD1373">
            <v>0</v>
          </cell>
        </row>
        <row r="1374">
          <cell r="B1374" t="str">
            <v>고추씨기름국산100/안동농협300ml안동농협</v>
          </cell>
          <cell r="C1374">
            <v>0</v>
          </cell>
          <cell r="D1374" t="str">
            <v>유지류</v>
          </cell>
          <cell r="E1374" t="str">
            <v>고추씨기름</v>
          </cell>
          <cell r="F1374" t="str">
            <v>국산100/안동농협</v>
          </cell>
          <cell r="G1374" t="str">
            <v>300ml</v>
          </cell>
          <cell r="H1374">
            <v>0</v>
          </cell>
          <cell r="I1374" t="str">
            <v>안동농협</v>
          </cell>
          <cell r="J1374" t="str">
            <v>-</v>
          </cell>
          <cell r="K1374" t="str">
            <v>-</v>
          </cell>
          <cell r="L1374" t="str">
            <v>-</v>
          </cell>
          <cell r="M1374" t="e">
            <v>#VALUE!</v>
          </cell>
          <cell r="N1374" t="e">
            <v>#VALUE!</v>
          </cell>
          <cell r="O1374" t="str">
            <v>-</v>
          </cell>
          <cell r="P1374" t="str">
            <v>-</v>
          </cell>
          <cell r="Q1374" t="str">
            <v>-</v>
          </cell>
          <cell r="R1374" t="e">
            <v>#VALUE!</v>
          </cell>
          <cell r="S1374" t="e">
            <v>#VALUE!</v>
          </cell>
          <cell r="T1374" t="str">
            <v>-</v>
          </cell>
          <cell r="U1374" t="str">
            <v>-</v>
          </cell>
          <cell r="V1374" t="str">
            <v>-</v>
          </cell>
          <cell r="W1374" t="e">
            <v>#VALUE!</v>
          </cell>
          <cell r="X1374" t="e">
            <v>#VALUE!</v>
          </cell>
          <cell r="Y1374">
            <v>18400</v>
          </cell>
          <cell r="Z1374">
            <v>18400</v>
          </cell>
          <cell r="AA1374">
            <v>18400</v>
          </cell>
          <cell r="AB1374">
            <v>0</v>
          </cell>
          <cell r="AC1374">
            <v>0</v>
          </cell>
          <cell r="AD1374">
            <v>0</v>
          </cell>
        </row>
        <row r="1375">
          <cell r="B1375" t="str">
            <v>들기름/함양농협300ml함양농협</v>
          </cell>
          <cell r="C1375">
            <v>86</v>
          </cell>
          <cell r="D1375" t="str">
            <v>유지류</v>
          </cell>
          <cell r="E1375" t="str">
            <v>들기름</v>
          </cell>
          <cell r="F1375" t="str">
            <v>/함양농협</v>
          </cell>
          <cell r="G1375" t="str">
            <v>300ml</v>
          </cell>
          <cell r="H1375">
            <v>0</v>
          </cell>
          <cell r="I1375" t="str">
            <v>함양농협</v>
          </cell>
          <cell r="J1375" t="str">
            <v>-</v>
          </cell>
          <cell r="K1375" t="str">
            <v>-</v>
          </cell>
          <cell r="L1375" t="str">
            <v>-</v>
          </cell>
          <cell r="M1375" t="e">
            <v>#VALUE!</v>
          </cell>
          <cell r="N1375" t="e">
            <v>#VALUE!</v>
          </cell>
          <cell r="O1375" t="str">
            <v>-</v>
          </cell>
          <cell r="P1375" t="str">
            <v>-</v>
          </cell>
          <cell r="Q1375" t="str">
            <v>-</v>
          </cell>
          <cell r="R1375" t="e">
            <v>#VALUE!</v>
          </cell>
          <cell r="S1375" t="e">
            <v>#VALUE!</v>
          </cell>
          <cell r="T1375" t="str">
            <v>-</v>
          </cell>
          <cell r="U1375" t="str">
            <v>-</v>
          </cell>
          <cell r="V1375" t="str">
            <v>-</v>
          </cell>
          <cell r="W1375" t="e">
            <v>#VALUE!</v>
          </cell>
          <cell r="X1375" t="e">
            <v>#VALUE!</v>
          </cell>
          <cell r="Y1375" t="str">
            <v>-</v>
          </cell>
          <cell r="Z1375">
            <v>23500</v>
          </cell>
          <cell r="AA1375">
            <v>23500</v>
          </cell>
          <cell r="AB1375" t="e">
            <v>#VALUE!</v>
          </cell>
          <cell r="AC1375">
            <v>0</v>
          </cell>
          <cell r="AD1375">
            <v>0</v>
          </cell>
        </row>
        <row r="1376">
          <cell r="B1376" t="str">
            <v>들기름300ml아름찬</v>
          </cell>
          <cell r="C1376">
            <v>0</v>
          </cell>
          <cell r="D1376" t="str">
            <v>유지류</v>
          </cell>
          <cell r="E1376" t="str">
            <v>들기름</v>
          </cell>
          <cell r="F1376">
            <v>0</v>
          </cell>
          <cell r="G1376" t="str">
            <v>300ml</v>
          </cell>
          <cell r="H1376">
            <v>0</v>
          </cell>
          <cell r="I1376" t="str">
            <v>아름찬</v>
          </cell>
          <cell r="J1376" t="str">
            <v>-</v>
          </cell>
          <cell r="K1376" t="str">
            <v>-</v>
          </cell>
          <cell r="L1376" t="str">
            <v>-</v>
          </cell>
          <cell r="M1376" t="e">
            <v>#VALUE!</v>
          </cell>
          <cell r="N1376" t="e">
            <v>#VALUE!</v>
          </cell>
          <cell r="O1376" t="str">
            <v>-</v>
          </cell>
          <cell r="P1376" t="str">
            <v>-</v>
          </cell>
          <cell r="Q1376" t="str">
            <v>-</v>
          </cell>
          <cell r="R1376" t="e">
            <v>#VALUE!</v>
          </cell>
          <cell r="S1376" t="e">
            <v>#VALUE!</v>
          </cell>
          <cell r="T1376" t="str">
            <v>-</v>
          </cell>
          <cell r="U1376" t="str">
            <v>-</v>
          </cell>
          <cell r="V1376" t="str">
            <v>-</v>
          </cell>
          <cell r="W1376" t="e">
            <v>#VALUE!</v>
          </cell>
          <cell r="X1376" t="e">
            <v>#VALUE!</v>
          </cell>
          <cell r="Y1376">
            <v>18000</v>
          </cell>
          <cell r="Z1376">
            <v>25300</v>
          </cell>
          <cell r="AA1376">
            <v>25300</v>
          </cell>
          <cell r="AB1376">
            <v>40.555555555555557</v>
          </cell>
          <cell r="AC1376">
            <v>0</v>
          </cell>
          <cell r="AD1376">
            <v>0</v>
          </cell>
        </row>
        <row r="1377">
          <cell r="B1377" t="str">
            <v>들기름국산들깨100/기린농협330ml기린농협</v>
          </cell>
          <cell r="C1377">
            <v>0</v>
          </cell>
          <cell r="D1377" t="str">
            <v>유지류</v>
          </cell>
          <cell r="E1377" t="str">
            <v>들기름</v>
          </cell>
          <cell r="F1377" t="str">
            <v>국산들깨100/기린농협</v>
          </cell>
          <cell r="G1377" t="str">
            <v>330ml</v>
          </cell>
          <cell r="H1377">
            <v>0</v>
          </cell>
          <cell r="I1377" t="str">
            <v>기린농협</v>
          </cell>
          <cell r="J1377" t="str">
            <v>-</v>
          </cell>
          <cell r="K1377" t="str">
            <v>-</v>
          </cell>
          <cell r="L1377" t="str">
            <v>-</v>
          </cell>
          <cell r="M1377" t="e">
            <v>#VALUE!</v>
          </cell>
          <cell r="N1377" t="e">
            <v>#VALUE!</v>
          </cell>
          <cell r="O1377" t="str">
            <v>-</v>
          </cell>
          <cell r="P1377" t="str">
            <v>-</v>
          </cell>
          <cell r="Q1377" t="str">
            <v>-</v>
          </cell>
          <cell r="R1377" t="e">
            <v>#VALUE!</v>
          </cell>
          <cell r="S1377" t="e">
            <v>#VALUE!</v>
          </cell>
          <cell r="T1377" t="str">
            <v>-</v>
          </cell>
          <cell r="U1377" t="str">
            <v>-</v>
          </cell>
          <cell r="V1377" t="str">
            <v>-</v>
          </cell>
          <cell r="W1377" t="e">
            <v>#VALUE!</v>
          </cell>
          <cell r="X1377" t="e">
            <v>#VALUE!</v>
          </cell>
          <cell r="Y1377">
            <v>17730</v>
          </cell>
          <cell r="Z1377">
            <v>22500</v>
          </cell>
          <cell r="AA1377">
            <v>22500</v>
          </cell>
          <cell r="AB1377">
            <v>26.903553299492387</v>
          </cell>
          <cell r="AC1377">
            <v>0</v>
          </cell>
          <cell r="AD1377">
            <v>0</v>
          </cell>
        </row>
        <row r="1378">
          <cell r="B1378" t="str">
            <v>들기름/함양농협500ml함양농협</v>
          </cell>
          <cell r="C1378">
            <v>0</v>
          </cell>
          <cell r="D1378" t="str">
            <v>유지류</v>
          </cell>
          <cell r="E1378" t="str">
            <v>들기름</v>
          </cell>
          <cell r="F1378" t="str">
            <v>/함양농협</v>
          </cell>
          <cell r="G1378" t="str">
            <v>500ml</v>
          </cell>
          <cell r="H1378">
            <v>0</v>
          </cell>
          <cell r="I1378" t="str">
            <v>함양농협</v>
          </cell>
          <cell r="J1378" t="str">
            <v>-</v>
          </cell>
          <cell r="K1378" t="str">
            <v>-</v>
          </cell>
          <cell r="L1378" t="str">
            <v>-</v>
          </cell>
          <cell r="M1378" t="e">
            <v>#VALUE!</v>
          </cell>
          <cell r="N1378" t="e">
            <v>#VALUE!</v>
          </cell>
          <cell r="O1378" t="str">
            <v>-</v>
          </cell>
          <cell r="P1378" t="str">
            <v>-</v>
          </cell>
          <cell r="Q1378" t="str">
            <v>-</v>
          </cell>
          <cell r="R1378" t="e">
            <v>#VALUE!</v>
          </cell>
          <cell r="S1378" t="e">
            <v>#VALUE!</v>
          </cell>
          <cell r="T1378" t="str">
            <v>-</v>
          </cell>
          <cell r="U1378" t="str">
            <v>-</v>
          </cell>
          <cell r="V1378" t="str">
            <v>-</v>
          </cell>
          <cell r="W1378" t="e">
            <v>#VALUE!</v>
          </cell>
          <cell r="X1378" t="e">
            <v>#VALUE!</v>
          </cell>
          <cell r="Y1378" t="str">
            <v>-</v>
          </cell>
          <cell r="Z1378" t="str">
            <v>-</v>
          </cell>
          <cell r="AA1378" t="str">
            <v>-</v>
          </cell>
          <cell r="AB1378" t="e">
            <v>#VALUE!</v>
          </cell>
          <cell r="AC1378" t="e">
            <v>#VALUE!</v>
          </cell>
          <cell r="AD1378">
            <v>0</v>
          </cell>
        </row>
        <row r="1379">
          <cell r="B1379" t="str">
            <v>마가린200g옥수수마가린오뚜기</v>
          </cell>
          <cell r="C1379">
            <v>87</v>
          </cell>
          <cell r="D1379" t="str">
            <v>유지류</v>
          </cell>
          <cell r="E1379" t="str">
            <v>마가린</v>
          </cell>
          <cell r="F1379">
            <v>0</v>
          </cell>
          <cell r="G1379" t="str">
            <v>200g</v>
          </cell>
          <cell r="H1379" t="str">
            <v>옥수수마가린</v>
          </cell>
          <cell r="I1379" t="str">
            <v>오뚜기</v>
          </cell>
          <cell r="J1379" t="str">
            <v>-</v>
          </cell>
          <cell r="K1379">
            <v>1550</v>
          </cell>
          <cell r="L1379">
            <v>1550</v>
          </cell>
          <cell r="M1379" t="e">
            <v>#VALUE!</v>
          </cell>
          <cell r="N1379">
            <v>0</v>
          </cell>
          <cell r="O1379">
            <v>1700</v>
          </cell>
          <cell r="P1379">
            <v>1700</v>
          </cell>
          <cell r="Q1379">
            <v>1700</v>
          </cell>
          <cell r="R1379">
            <v>0</v>
          </cell>
          <cell r="S1379">
            <v>0</v>
          </cell>
          <cell r="T1379">
            <v>1570</v>
          </cell>
          <cell r="U1379">
            <v>1900</v>
          </cell>
          <cell r="V1379">
            <v>1900</v>
          </cell>
          <cell r="W1379">
            <v>21.019108280254777</v>
          </cell>
          <cell r="X1379">
            <v>0</v>
          </cell>
          <cell r="Y1379">
            <v>2090</v>
          </cell>
          <cell r="Z1379">
            <v>2090</v>
          </cell>
          <cell r="AA1379">
            <v>2090</v>
          </cell>
          <cell r="AB1379">
            <v>0</v>
          </cell>
          <cell r="AC1379">
            <v>0</v>
          </cell>
          <cell r="AD1379">
            <v>0</v>
          </cell>
        </row>
        <row r="1380">
          <cell r="B1380" t="str">
            <v>마가린450g파운드마가린오뚜기</v>
          </cell>
          <cell r="C1380">
            <v>0</v>
          </cell>
          <cell r="D1380" t="str">
            <v>유지류</v>
          </cell>
          <cell r="E1380" t="str">
            <v>마가린</v>
          </cell>
          <cell r="F1380">
            <v>0</v>
          </cell>
          <cell r="G1380" t="str">
            <v>450g</v>
          </cell>
          <cell r="H1380" t="str">
            <v>파운드마가린</v>
          </cell>
          <cell r="I1380" t="str">
            <v>오뚜기</v>
          </cell>
          <cell r="J1380" t="str">
            <v>-</v>
          </cell>
          <cell r="K1380" t="str">
            <v>-</v>
          </cell>
          <cell r="L1380" t="str">
            <v>-</v>
          </cell>
          <cell r="M1380" t="e">
            <v>#VALUE!</v>
          </cell>
          <cell r="N1380" t="e">
            <v>#VALUE!</v>
          </cell>
          <cell r="O1380">
            <v>1200</v>
          </cell>
          <cell r="P1380" t="str">
            <v>-</v>
          </cell>
          <cell r="Q1380">
            <v>3830</v>
          </cell>
          <cell r="R1380">
            <v>219.16666666666666</v>
          </cell>
          <cell r="S1380" t="e">
            <v>#VALUE!</v>
          </cell>
          <cell r="T1380" t="str">
            <v>-</v>
          </cell>
          <cell r="U1380" t="str">
            <v>-</v>
          </cell>
          <cell r="V1380" t="str">
            <v>-</v>
          </cell>
          <cell r="W1380" t="e">
            <v>#VALUE!</v>
          </cell>
          <cell r="X1380" t="e">
            <v>#VALUE!</v>
          </cell>
          <cell r="Y1380">
            <v>1270</v>
          </cell>
          <cell r="Z1380">
            <v>1270</v>
          </cell>
          <cell r="AA1380">
            <v>1270</v>
          </cell>
          <cell r="AB1380">
            <v>0</v>
          </cell>
          <cell r="AC1380">
            <v>0</v>
          </cell>
          <cell r="AD1380">
            <v>0</v>
          </cell>
        </row>
        <row r="1381">
          <cell r="B1381" t="str">
            <v>버터240g마늘버터서울우유</v>
          </cell>
          <cell r="C1381">
            <v>88</v>
          </cell>
          <cell r="D1381" t="str">
            <v>유지류</v>
          </cell>
          <cell r="E1381" t="str">
            <v>버터</v>
          </cell>
          <cell r="F1381">
            <v>0</v>
          </cell>
          <cell r="G1381" t="str">
            <v>240g</v>
          </cell>
          <cell r="H1381" t="str">
            <v>마늘버터</v>
          </cell>
          <cell r="I1381" t="str">
            <v>서울우유</v>
          </cell>
          <cell r="J1381" t="str">
            <v>-</v>
          </cell>
          <cell r="K1381">
            <v>5100</v>
          </cell>
          <cell r="L1381" t="str">
            <v>-</v>
          </cell>
          <cell r="M1381" t="e">
            <v>#VALUE!</v>
          </cell>
          <cell r="N1381" t="e">
            <v>#VALUE!</v>
          </cell>
          <cell r="O1381" t="str">
            <v>-</v>
          </cell>
          <cell r="P1381" t="str">
            <v>-</v>
          </cell>
          <cell r="Q1381" t="str">
            <v>-</v>
          </cell>
          <cell r="R1381" t="e">
            <v>#VALUE!</v>
          </cell>
          <cell r="S1381" t="e">
            <v>#VALUE!</v>
          </cell>
          <cell r="T1381" t="str">
            <v>-</v>
          </cell>
          <cell r="U1381" t="str">
            <v>-</v>
          </cell>
          <cell r="V1381" t="str">
            <v>-</v>
          </cell>
          <cell r="W1381" t="e">
            <v>#VALUE!</v>
          </cell>
          <cell r="X1381" t="e">
            <v>#VALUE!</v>
          </cell>
          <cell r="Y1381" t="str">
            <v>-</v>
          </cell>
          <cell r="Z1381" t="str">
            <v>-</v>
          </cell>
          <cell r="AA1381" t="str">
            <v>-</v>
          </cell>
          <cell r="AB1381" t="e">
            <v>#VALUE!</v>
          </cell>
          <cell r="AC1381" t="e">
            <v>#VALUE!</v>
          </cell>
          <cell r="AD1381">
            <v>0</v>
          </cell>
        </row>
        <row r="1382">
          <cell r="B1382" t="str">
            <v>버터가염450g서울우유</v>
          </cell>
          <cell r="C1382">
            <v>0</v>
          </cell>
          <cell r="D1382" t="str">
            <v>유지류</v>
          </cell>
          <cell r="E1382" t="str">
            <v>버터</v>
          </cell>
          <cell r="F1382" t="str">
            <v>가염</v>
          </cell>
          <cell r="G1382" t="str">
            <v>450g</v>
          </cell>
          <cell r="H1382">
            <v>0</v>
          </cell>
          <cell r="I1382" t="str">
            <v>서울우유</v>
          </cell>
          <cell r="J1382">
            <v>8250</v>
          </cell>
          <cell r="K1382">
            <v>8700</v>
          </cell>
          <cell r="L1382">
            <v>8700</v>
          </cell>
          <cell r="M1382">
            <v>5.4545454545454541</v>
          </cell>
          <cell r="N1382">
            <v>0</v>
          </cell>
          <cell r="O1382">
            <v>6900</v>
          </cell>
          <cell r="P1382">
            <v>6900</v>
          </cell>
          <cell r="Q1382" t="str">
            <v>-</v>
          </cell>
          <cell r="R1382" t="e">
            <v>#VALUE!</v>
          </cell>
          <cell r="S1382" t="e">
            <v>#VALUE!</v>
          </cell>
          <cell r="T1382" t="str">
            <v>-</v>
          </cell>
          <cell r="U1382">
            <v>8700</v>
          </cell>
          <cell r="V1382" t="str">
            <v>-</v>
          </cell>
          <cell r="W1382" t="e">
            <v>#VALUE!</v>
          </cell>
          <cell r="X1382" t="e">
            <v>#VALUE!</v>
          </cell>
          <cell r="Y1382">
            <v>8250</v>
          </cell>
          <cell r="Z1382">
            <v>8700</v>
          </cell>
          <cell r="AA1382">
            <v>8700</v>
          </cell>
          <cell r="AB1382">
            <v>5.4545454545454541</v>
          </cell>
          <cell r="AC1382">
            <v>0</v>
          </cell>
          <cell r="AD1382">
            <v>0</v>
          </cell>
        </row>
        <row r="1383">
          <cell r="B1383" t="str">
            <v>버터무염450g서울우유</v>
          </cell>
          <cell r="C1383">
            <v>0</v>
          </cell>
          <cell r="D1383" t="str">
            <v>유지류</v>
          </cell>
          <cell r="E1383" t="str">
            <v>버터</v>
          </cell>
          <cell r="F1383" t="str">
            <v>무염</v>
          </cell>
          <cell r="G1383" t="str">
            <v>450g</v>
          </cell>
          <cell r="H1383">
            <v>0</v>
          </cell>
          <cell r="I1383" t="str">
            <v>서울우유</v>
          </cell>
          <cell r="J1383">
            <v>7500</v>
          </cell>
          <cell r="K1383">
            <v>8700</v>
          </cell>
          <cell r="L1383">
            <v>8700</v>
          </cell>
          <cell r="M1383">
            <v>16</v>
          </cell>
          <cell r="N1383">
            <v>0</v>
          </cell>
          <cell r="O1383">
            <v>7300</v>
          </cell>
          <cell r="P1383">
            <v>7800</v>
          </cell>
          <cell r="Q1383">
            <v>7800</v>
          </cell>
          <cell r="R1383">
            <v>6.8493150684931505</v>
          </cell>
          <cell r="S1383">
            <v>0</v>
          </cell>
          <cell r="T1383" t="str">
            <v>-</v>
          </cell>
          <cell r="U1383">
            <v>8700</v>
          </cell>
          <cell r="V1383">
            <v>8700</v>
          </cell>
          <cell r="W1383" t="e">
            <v>#VALUE!</v>
          </cell>
          <cell r="X1383">
            <v>0</v>
          </cell>
          <cell r="Y1383">
            <v>8250</v>
          </cell>
          <cell r="Z1383">
            <v>8700</v>
          </cell>
          <cell r="AA1383">
            <v>8700</v>
          </cell>
          <cell r="AB1383">
            <v>5.4545454545454541</v>
          </cell>
          <cell r="AC1383">
            <v>0</v>
          </cell>
          <cell r="AD1383">
            <v>0</v>
          </cell>
        </row>
        <row r="1384">
          <cell r="B1384" t="str">
            <v>옥수수기름수입1.8L옥배유제일제당</v>
          </cell>
          <cell r="C1384">
            <v>89</v>
          </cell>
          <cell r="D1384" t="str">
            <v>유지류</v>
          </cell>
          <cell r="E1384" t="str">
            <v>옥수수기름</v>
          </cell>
          <cell r="F1384" t="str">
            <v>수입</v>
          </cell>
          <cell r="G1384" t="str">
            <v>1.8L</v>
          </cell>
          <cell r="H1384" t="str">
            <v>옥배유</v>
          </cell>
          <cell r="I1384" t="str">
            <v>제일제당</v>
          </cell>
          <cell r="J1384">
            <v>6350</v>
          </cell>
          <cell r="K1384">
            <v>6200</v>
          </cell>
          <cell r="L1384">
            <v>6200</v>
          </cell>
          <cell r="M1384">
            <v>-2.3622047244094486</v>
          </cell>
          <cell r="N1384">
            <v>0</v>
          </cell>
          <cell r="O1384">
            <v>6900</v>
          </cell>
          <cell r="P1384" t="str">
            <v>-</v>
          </cell>
          <cell r="Q1384" t="str">
            <v>-</v>
          </cell>
          <cell r="R1384" t="e">
            <v>#VALUE!</v>
          </cell>
          <cell r="S1384" t="e">
            <v>#VALUE!</v>
          </cell>
          <cell r="T1384">
            <v>7950</v>
          </cell>
          <cell r="U1384" t="str">
            <v>-</v>
          </cell>
          <cell r="V1384" t="str">
            <v>-</v>
          </cell>
          <cell r="W1384" t="e">
            <v>#VALUE!</v>
          </cell>
          <cell r="X1384" t="e">
            <v>#VALUE!</v>
          </cell>
          <cell r="Y1384">
            <v>7140</v>
          </cell>
          <cell r="Z1384">
            <v>7950</v>
          </cell>
          <cell r="AA1384">
            <v>7950</v>
          </cell>
          <cell r="AB1384">
            <v>11.344537815126051</v>
          </cell>
          <cell r="AC1384">
            <v>0</v>
          </cell>
          <cell r="AD1384">
            <v>0</v>
          </cell>
        </row>
        <row r="1385">
          <cell r="B1385" t="str">
            <v>옥수수기름수입옥수수배아/제당18L옥배유제일제당</v>
          </cell>
          <cell r="C1385">
            <v>0</v>
          </cell>
          <cell r="D1385" t="str">
            <v>유지류</v>
          </cell>
          <cell r="E1385" t="str">
            <v>옥수수기름</v>
          </cell>
          <cell r="F1385" t="str">
            <v>수입옥수수배아/제당</v>
          </cell>
          <cell r="G1385" t="str">
            <v>18L</v>
          </cell>
          <cell r="H1385" t="str">
            <v>옥배유</v>
          </cell>
          <cell r="I1385" t="str">
            <v>제일제당</v>
          </cell>
          <cell r="J1385">
            <v>47800</v>
          </cell>
          <cell r="K1385">
            <v>42500</v>
          </cell>
          <cell r="L1385">
            <v>42500</v>
          </cell>
          <cell r="M1385">
            <v>-11.087866108786612</v>
          </cell>
          <cell r="N1385">
            <v>0</v>
          </cell>
          <cell r="O1385" t="str">
            <v>-</v>
          </cell>
          <cell r="P1385" t="str">
            <v>-</v>
          </cell>
          <cell r="Q1385" t="str">
            <v>-</v>
          </cell>
          <cell r="R1385" t="e">
            <v>#VALUE!</v>
          </cell>
          <cell r="S1385" t="e">
            <v>#VALUE!</v>
          </cell>
          <cell r="T1385" t="str">
            <v>-</v>
          </cell>
          <cell r="U1385" t="str">
            <v>-</v>
          </cell>
          <cell r="V1385" t="str">
            <v>-</v>
          </cell>
          <cell r="W1385" t="e">
            <v>#VALUE!</v>
          </cell>
          <cell r="X1385" t="e">
            <v>#VALUE!</v>
          </cell>
          <cell r="Y1385">
            <v>48400</v>
          </cell>
          <cell r="Z1385">
            <v>48400</v>
          </cell>
          <cell r="AA1385">
            <v>48400</v>
          </cell>
          <cell r="AB1385">
            <v>0</v>
          </cell>
          <cell r="AC1385">
            <v>0</v>
          </cell>
          <cell r="AD1385">
            <v>0</v>
          </cell>
        </row>
        <row r="1386">
          <cell r="B1386" t="str">
            <v>옥수수기름/해표18L옥배유해표</v>
          </cell>
          <cell r="C1386">
            <v>0</v>
          </cell>
          <cell r="D1386" t="str">
            <v>유지류</v>
          </cell>
          <cell r="E1386" t="str">
            <v>옥수수기름</v>
          </cell>
          <cell r="F1386" t="str">
            <v>/해표</v>
          </cell>
          <cell r="G1386" t="str">
            <v>18L</v>
          </cell>
          <cell r="H1386" t="str">
            <v>옥배유</v>
          </cell>
          <cell r="I1386" t="str">
            <v>해표</v>
          </cell>
          <cell r="J1386">
            <v>49000</v>
          </cell>
          <cell r="K1386">
            <v>49000</v>
          </cell>
          <cell r="L1386">
            <v>49000</v>
          </cell>
          <cell r="M1386">
            <v>0</v>
          </cell>
          <cell r="N1386">
            <v>0</v>
          </cell>
          <cell r="O1386" t="str">
            <v>-</v>
          </cell>
          <cell r="P1386" t="str">
            <v>-</v>
          </cell>
          <cell r="Q1386">
            <v>6900</v>
          </cell>
          <cell r="R1386" t="e">
            <v>#VALUE!</v>
          </cell>
          <cell r="S1386" t="e">
            <v>#VALUE!</v>
          </cell>
          <cell r="T1386" t="str">
            <v>-</v>
          </cell>
          <cell r="U1386" t="str">
            <v>-</v>
          </cell>
          <cell r="V1386" t="str">
            <v>-</v>
          </cell>
          <cell r="W1386" t="e">
            <v>#VALUE!</v>
          </cell>
          <cell r="X1386" t="e">
            <v>#VALUE!</v>
          </cell>
          <cell r="Y1386" t="str">
            <v>-</v>
          </cell>
          <cell r="Z1386" t="str">
            <v>-</v>
          </cell>
          <cell r="AA1386" t="str">
            <v>-</v>
          </cell>
          <cell r="AB1386" t="e">
            <v>#VALUE!</v>
          </cell>
          <cell r="AC1386" t="e">
            <v>#VALUE!</v>
          </cell>
          <cell r="AD1386">
            <v>0</v>
          </cell>
        </row>
        <row r="1387">
          <cell r="B1387" t="str">
            <v>옥수수기름18L옥배유오뚜기</v>
          </cell>
          <cell r="C1387">
            <v>0</v>
          </cell>
          <cell r="D1387" t="str">
            <v>유지류</v>
          </cell>
          <cell r="E1387" t="str">
            <v>옥수수기름</v>
          </cell>
          <cell r="F1387">
            <v>0</v>
          </cell>
          <cell r="G1387" t="str">
            <v>18L</v>
          </cell>
          <cell r="H1387" t="str">
            <v>옥배유</v>
          </cell>
          <cell r="I1387" t="str">
            <v>오뚜기</v>
          </cell>
          <cell r="J1387" t="str">
            <v>-</v>
          </cell>
          <cell r="K1387" t="str">
            <v>-</v>
          </cell>
          <cell r="L1387" t="str">
            <v>-</v>
          </cell>
          <cell r="M1387" t="e">
            <v>#VALUE!</v>
          </cell>
          <cell r="N1387" t="e">
            <v>#VALUE!</v>
          </cell>
          <cell r="O1387" t="str">
            <v>-</v>
          </cell>
          <cell r="P1387" t="str">
            <v>-</v>
          </cell>
          <cell r="Q1387" t="str">
            <v>-</v>
          </cell>
          <cell r="R1387" t="e">
            <v>#VALUE!</v>
          </cell>
          <cell r="S1387" t="e">
            <v>#VALUE!</v>
          </cell>
          <cell r="T1387" t="str">
            <v>-</v>
          </cell>
          <cell r="U1387" t="str">
            <v>-</v>
          </cell>
          <cell r="V1387" t="str">
            <v>-</v>
          </cell>
          <cell r="W1387" t="e">
            <v>#VALUE!</v>
          </cell>
          <cell r="X1387" t="e">
            <v>#VALUE!</v>
          </cell>
          <cell r="Y1387">
            <v>58050</v>
          </cell>
          <cell r="Z1387" t="str">
            <v>-</v>
          </cell>
          <cell r="AA1387" t="str">
            <v>-</v>
          </cell>
          <cell r="AB1387" t="e">
            <v>#VALUE!</v>
          </cell>
          <cell r="AC1387" t="e">
            <v>#VALUE!</v>
          </cell>
          <cell r="AD1387">
            <v>0</v>
          </cell>
        </row>
        <row r="1388">
          <cell r="B1388" t="str">
            <v>옥수수기름18L옥배유청정원</v>
          </cell>
          <cell r="C1388">
            <v>0</v>
          </cell>
          <cell r="D1388" t="str">
            <v>유지류</v>
          </cell>
          <cell r="E1388" t="str">
            <v>옥수수기름</v>
          </cell>
          <cell r="F1388">
            <v>0</v>
          </cell>
          <cell r="G1388" t="str">
            <v>18L</v>
          </cell>
          <cell r="H1388" t="str">
            <v>옥배유</v>
          </cell>
          <cell r="I1388" t="str">
            <v>청정원</v>
          </cell>
          <cell r="J1388">
            <v>45000</v>
          </cell>
          <cell r="K1388">
            <v>45000</v>
          </cell>
          <cell r="L1388">
            <v>45000</v>
          </cell>
          <cell r="M1388">
            <v>0</v>
          </cell>
          <cell r="N1388">
            <v>0</v>
          </cell>
          <cell r="O1388" t="str">
            <v>-</v>
          </cell>
          <cell r="P1388" t="str">
            <v>-</v>
          </cell>
          <cell r="Q1388" t="str">
            <v>-</v>
          </cell>
          <cell r="R1388" t="e">
            <v>#VALUE!</v>
          </cell>
          <cell r="S1388" t="e">
            <v>#VALUE!</v>
          </cell>
          <cell r="T1388" t="str">
            <v>-</v>
          </cell>
          <cell r="U1388" t="str">
            <v>-</v>
          </cell>
          <cell r="V1388" t="str">
            <v>-</v>
          </cell>
          <cell r="W1388" t="e">
            <v>#VALUE!</v>
          </cell>
          <cell r="X1388" t="e">
            <v>#VALUE!</v>
          </cell>
          <cell r="Y1388">
            <v>43700</v>
          </cell>
          <cell r="Z1388">
            <v>43700</v>
          </cell>
          <cell r="AA1388">
            <v>43700</v>
          </cell>
          <cell r="AB1388">
            <v>0</v>
          </cell>
          <cell r="AC1388">
            <v>0</v>
          </cell>
          <cell r="AD1388">
            <v>0</v>
          </cell>
        </row>
        <row r="1389">
          <cell r="B1389" t="str">
            <v>올리브유프랑스올리브100/CJ500ml백설압찰올리브유제일제당</v>
          </cell>
          <cell r="C1389">
            <v>90</v>
          </cell>
          <cell r="D1389" t="str">
            <v>유지류</v>
          </cell>
          <cell r="E1389" t="str">
            <v>올리브유</v>
          </cell>
          <cell r="F1389" t="str">
            <v>프랑스올리브100/CJ</v>
          </cell>
          <cell r="G1389" t="str">
            <v>500ml</v>
          </cell>
          <cell r="H1389" t="str">
            <v>백설압찰올리브유</v>
          </cell>
          <cell r="I1389" t="str">
            <v>제일제당</v>
          </cell>
          <cell r="J1389" t="str">
            <v>-</v>
          </cell>
          <cell r="K1389" t="str">
            <v>-</v>
          </cell>
          <cell r="L1389" t="str">
            <v>-</v>
          </cell>
          <cell r="M1389" t="e">
            <v>#VALUE!</v>
          </cell>
          <cell r="N1389" t="e">
            <v>#VALUE!</v>
          </cell>
          <cell r="O1389" t="str">
            <v>-</v>
          </cell>
          <cell r="P1389" t="str">
            <v>-</v>
          </cell>
          <cell r="Q1389" t="str">
            <v>-</v>
          </cell>
          <cell r="R1389" t="e">
            <v>#VALUE!</v>
          </cell>
          <cell r="S1389" t="e">
            <v>#VALUE!</v>
          </cell>
          <cell r="T1389" t="str">
            <v>-</v>
          </cell>
          <cell r="U1389">
            <v>7700</v>
          </cell>
          <cell r="V1389">
            <v>7700</v>
          </cell>
          <cell r="W1389" t="e">
            <v>#VALUE!</v>
          </cell>
          <cell r="X1389">
            <v>0</v>
          </cell>
          <cell r="Y1389">
            <v>7700</v>
          </cell>
          <cell r="Z1389">
            <v>7700</v>
          </cell>
          <cell r="AA1389">
            <v>7700</v>
          </cell>
          <cell r="AB1389">
            <v>0</v>
          </cell>
          <cell r="AC1389">
            <v>0</v>
          </cell>
          <cell r="AD1389">
            <v>0</v>
          </cell>
        </row>
        <row r="1390">
          <cell r="B1390" t="str">
            <v>올리브유스페인압착올리브99.9/오뚜기라면500ml오뚜기</v>
          </cell>
          <cell r="C1390">
            <v>0</v>
          </cell>
          <cell r="D1390" t="str">
            <v>유지류</v>
          </cell>
          <cell r="E1390" t="str">
            <v>올리브유</v>
          </cell>
          <cell r="F1390" t="str">
            <v>스페인압착올리브99.9/오뚜기라면</v>
          </cell>
          <cell r="G1390" t="str">
            <v>500ml</v>
          </cell>
          <cell r="H1390">
            <v>0</v>
          </cell>
          <cell r="I1390" t="str">
            <v>오뚜기</v>
          </cell>
          <cell r="J1390" t="str">
            <v>-</v>
          </cell>
          <cell r="K1390" t="str">
            <v>-</v>
          </cell>
          <cell r="L1390" t="str">
            <v>-</v>
          </cell>
          <cell r="M1390" t="e">
            <v>#VALUE!</v>
          </cell>
          <cell r="N1390" t="e">
            <v>#VALUE!</v>
          </cell>
          <cell r="O1390" t="str">
            <v>-</v>
          </cell>
          <cell r="P1390" t="str">
            <v>-</v>
          </cell>
          <cell r="Q1390" t="str">
            <v>-</v>
          </cell>
          <cell r="R1390" t="e">
            <v>#VALUE!</v>
          </cell>
          <cell r="S1390" t="e">
            <v>#VALUE!</v>
          </cell>
          <cell r="T1390" t="str">
            <v>-</v>
          </cell>
          <cell r="U1390" t="str">
            <v>-</v>
          </cell>
          <cell r="V1390" t="str">
            <v>-</v>
          </cell>
          <cell r="W1390" t="e">
            <v>#VALUE!</v>
          </cell>
          <cell r="X1390" t="e">
            <v>#VALUE!</v>
          </cell>
          <cell r="Y1390">
            <v>6980</v>
          </cell>
          <cell r="Z1390">
            <v>6980</v>
          </cell>
          <cell r="AA1390">
            <v>6980</v>
          </cell>
          <cell r="AB1390">
            <v>0</v>
          </cell>
          <cell r="AC1390">
            <v>0</v>
          </cell>
          <cell r="AD1390">
            <v>0</v>
          </cell>
        </row>
        <row r="1391">
          <cell r="B1391" t="str">
            <v>올리브유압착/해표500ml해표</v>
          </cell>
          <cell r="C1391">
            <v>0</v>
          </cell>
          <cell r="D1391" t="str">
            <v>유지류</v>
          </cell>
          <cell r="E1391" t="str">
            <v>올리브유</v>
          </cell>
          <cell r="F1391" t="str">
            <v>압착/해표</v>
          </cell>
          <cell r="G1391" t="str">
            <v>500ml</v>
          </cell>
          <cell r="H1391">
            <v>0</v>
          </cell>
          <cell r="I1391" t="str">
            <v>해표</v>
          </cell>
          <cell r="J1391" t="str">
            <v>-</v>
          </cell>
          <cell r="K1391" t="str">
            <v>-</v>
          </cell>
          <cell r="L1391" t="str">
            <v>-</v>
          </cell>
          <cell r="M1391" t="e">
            <v>#VALUE!</v>
          </cell>
          <cell r="N1391" t="e">
            <v>#VALUE!</v>
          </cell>
          <cell r="O1391">
            <v>5200</v>
          </cell>
          <cell r="P1391" t="str">
            <v>-</v>
          </cell>
          <cell r="Q1391" t="str">
            <v>-</v>
          </cell>
          <cell r="R1391" t="e">
            <v>#VALUE!</v>
          </cell>
          <cell r="S1391" t="e">
            <v>#VALUE!</v>
          </cell>
          <cell r="T1391">
            <v>7150</v>
          </cell>
          <cell r="U1391">
            <v>7700</v>
          </cell>
          <cell r="V1391">
            <v>7700</v>
          </cell>
          <cell r="W1391">
            <v>7.6923076923076925</v>
          </cell>
          <cell r="X1391">
            <v>0</v>
          </cell>
          <cell r="Y1391">
            <v>7150</v>
          </cell>
          <cell r="Z1391">
            <v>7700</v>
          </cell>
          <cell r="AA1391">
            <v>7700</v>
          </cell>
          <cell r="AB1391">
            <v>7.6923076923076925</v>
          </cell>
          <cell r="AC1391">
            <v>0</v>
          </cell>
          <cell r="AD1391">
            <v>0</v>
          </cell>
        </row>
        <row r="1392">
          <cell r="B1392" t="str">
            <v>올리브유엑스트라버진/해표900ml해표</v>
          </cell>
          <cell r="C1392">
            <v>0</v>
          </cell>
          <cell r="D1392" t="str">
            <v>유지류</v>
          </cell>
          <cell r="E1392" t="str">
            <v>올리브유</v>
          </cell>
          <cell r="F1392" t="str">
            <v>엑스트라버진/해표</v>
          </cell>
          <cell r="G1392" t="str">
            <v>900ml</v>
          </cell>
          <cell r="H1392">
            <v>0</v>
          </cell>
          <cell r="I1392" t="str">
            <v>해표</v>
          </cell>
          <cell r="J1392">
            <v>8900</v>
          </cell>
          <cell r="K1392" t="str">
            <v>-</v>
          </cell>
          <cell r="L1392" t="str">
            <v>-</v>
          </cell>
          <cell r="M1392" t="e">
            <v>#VALUE!</v>
          </cell>
          <cell r="N1392" t="e">
            <v>#VALUE!</v>
          </cell>
          <cell r="O1392">
            <v>10000</v>
          </cell>
          <cell r="P1392">
            <v>8500</v>
          </cell>
          <cell r="Q1392">
            <v>8500</v>
          </cell>
          <cell r="R1392">
            <v>-15</v>
          </cell>
          <cell r="S1392">
            <v>0</v>
          </cell>
          <cell r="T1392">
            <v>11900</v>
          </cell>
          <cell r="U1392">
            <v>6300</v>
          </cell>
          <cell r="V1392">
            <v>6450</v>
          </cell>
          <cell r="W1392">
            <v>-45.798319327731093</v>
          </cell>
          <cell r="X1392">
            <v>2.3809523809523809</v>
          </cell>
          <cell r="Y1392">
            <v>11900</v>
          </cell>
          <cell r="Z1392">
            <v>12900</v>
          </cell>
          <cell r="AA1392">
            <v>12900</v>
          </cell>
          <cell r="AB1392">
            <v>8.4033613445378155</v>
          </cell>
          <cell r="AC1392">
            <v>0</v>
          </cell>
          <cell r="AD1392">
            <v>0</v>
          </cell>
        </row>
        <row r="1393">
          <cell r="B1393" t="str">
            <v>올리브유스페인압착올리브99.9/오뚜기라면900ml오뚜기</v>
          </cell>
          <cell r="C1393">
            <v>0</v>
          </cell>
          <cell r="D1393" t="str">
            <v>유지류</v>
          </cell>
          <cell r="E1393" t="str">
            <v>올리브유</v>
          </cell>
          <cell r="F1393" t="str">
            <v>스페인압착올리브99.9/오뚜기라면</v>
          </cell>
          <cell r="G1393" t="str">
            <v>900ml</v>
          </cell>
          <cell r="H1393">
            <v>0</v>
          </cell>
          <cell r="I1393" t="str">
            <v>오뚜기</v>
          </cell>
          <cell r="J1393">
            <v>9800</v>
          </cell>
          <cell r="K1393">
            <v>9900</v>
          </cell>
          <cell r="L1393">
            <v>9900</v>
          </cell>
          <cell r="M1393">
            <v>1.0204081632653061</v>
          </cell>
          <cell r="N1393">
            <v>0</v>
          </cell>
          <cell r="O1393">
            <v>11000</v>
          </cell>
          <cell r="P1393" t="str">
            <v>-</v>
          </cell>
          <cell r="Q1393" t="str">
            <v>-</v>
          </cell>
          <cell r="R1393" t="e">
            <v>#VALUE!</v>
          </cell>
          <cell r="S1393" t="e">
            <v>#VALUE!</v>
          </cell>
          <cell r="T1393">
            <v>11900</v>
          </cell>
          <cell r="U1393">
            <v>11900</v>
          </cell>
          <cell r="V1393">
            <v>11900</v>
          </cell>
          <cell r="W1393">
            <v>0</v>
          </cell>
          <cell r="X1393">
            <v>0</v>
          </cell>
          <cell r="Y1393">
            <v>11900</v>
          </cell>
          <cell r="Z1393">
            <v>11900</v>
          </cell>
          <cell r="AA1393">
            <v>11900</v>
          </cell>
          <cell r="AB1393">
            <v>0</v>
          </cell>
          <cell r="AC1393">
            <v>0</v>
          </cell>
          <cell r="AD1393">
            <v>0</v>
          </cell>
        </row>
        <row r="1394">
          <cell r="B1394" t="str">
            <v>올리브유스페인노블레압착/동원900ml동원</v>
          </cell>
          <cell r="C1394">
            <v>0</v>
          </cell>
          <cell r="D1394" t="str">
            <v>유지류</v>
          </cell>
          <cell r="E1394" t="str">
            <v>올리브유</v>
          </cell>
          <cell r="F1394" t="str">
            <v>스페인노블레압착/동원</v>
          </cell>
          <cell r="G1394" t="str">
            <v>900ml</v>
          </cell>
          <cell r="H1394">
            <v>0</v>
          </cell>
          <cell r="I1394" t="str">
            <v>동원</v>
          </cell>
          <cell r="J1394">
            <v>10300</v>
          </cell>
          <cell r="K1394">
            <v>10300</v>
          </cell>
          <cell r="L1394">
            <v>10300</v>
          </cell>
          <cell r="M1394">
            <v>0</v>
          </cell>
          <cell r="N1394">
            <v>0</v>
          </cell>
          <cell r="O1394" t="str">
            <v>-</v>
          </cell>
          <cell r="P1394" t="str">
            <v>-</v>
          </cell>
          <cell r="Q1394" t="str">
            <v>-</v>
          </cell>
          <cell r="R1394" t="e">
            <v>#VALUE!</v>
          </cell>
          <cell r="S1394" t="e">
            <v>#VALUE!</v>
          </cell>
          <cell r="T1394" t="str">
            <v>-</v>
          </cell>
          <cell r="U1394" t="str">
            <v>-</v>
          </cell>
          <cell r="V1394" t="str">
            <v>-</v>
          </cell>
          <cell r="W1394" t="e">
            <v>#VALUE!</v>
          </cell>
          <cell r="X1394" t="e">
            <v>#VALUE!</v>
          </cell>
          <cell r="Y1394">
            <v>11900</v>
          </cell>
          <cell r="Z1394">
            <v>11900</v>
          </cell>
          <cell r="AA1394">
            <v>11900</v>
          </cell>
          <cell r="AB1394">
            <v>0</v>
          </cell>
          <cell r="AC1394">
            <v>0</v>
          </cell>
          <cell r="AD1394">
            <v>0</v>
          </cell>
        </row>
        <row r="1395">
          <cell r="B1395" t="str">
            <v>올리브유스페인압착엑스트라버진올리브유100/청정원900ml참빛고운압착올리브유청정원</v>
          </cell>
          <cell r="C1395">
            <v>0</v>
          </cell>
          <cell r="D1395" t="str">
            <v>유지류</v>
          </cell>
          <cell r="E1395" t="str">
            <v>올리브유</v>
          </cell>
          <cell r="F1395" t="str">
            <v>스페인압착엑스트라버진올리브유100/청정원</v>
          </cell>
          <cell r="G1395" t="str">
            <v>900ml</v>
          </cell>
          <cell r="H1395" t="str">
            <v>참빛고운압착올리브유</v>
          </cell>
          <cell r="I1395" t="str">
            <v>청정원</v>
          </cell>
          <cell r="J1395">
            <v>7800</v>
          </cell>
          <cell r="K1395">
            <v>8700</v>
          </cell>
          <cell r="L1395">
            <v>8700</v>
          </cell>
          <cell r="M1395">
            <v>11.538461538461538</v>
          </cell>
          <cell r="N1395">
            <v>0</v>
          </cell>
          <cell r="O1395" t="str">
            <v>-</v>
          </cell>
          <cell r="P1395" t="str">
            <v>-</v>
          </cell>
          <cell r="Q1395" t="str">
            <v>-</v>
          </cell>
          <cell r="R1395" t="e">
            <v>#VALUE!</v>
          </cell>
          <cell r="S1395" t="e">
            <v>#VALUE!</v>
          </cell>
          <cell r="T1395" t="str">
            <v>-</v>
          </cell>
          <cell r="U1395">
            <v>12900</v>
          </cell>
          <cell r="V1395">
            <v>12900</v>
          </cell>
          <cell r="W1395" t="e">
            <v>#VALUE!</v>
          </cell>
          <cell r="X1395">
            <v>0</v>
          </cell>
          <cell r="Y1395">
            <v>12900</v>
          </cell>
          <cell r="Z1395">
            <v>12900</v>
          </cell>
          <cell r="AA1395">
            <v>12900</v>
          </cell>
          <cell r="AB1395">
            <v>0</v>
          </cell>
          <cell r="AC1395">
            <v>0</v>
          </cell>
          <cell r="AD1395">
            <v>0</v>
          </cell>
        </row>
        <row r="1396">
          <cell r="B1396" t="str">
            <v>올리브유900ml압착제일제당</v>
          </cell>
          <cell r="C1396">
            <v>0</v>
          </cell>
          <cell r="D1396" t="str">
            <v>유지류</v>
          </cell>
          <cell r="E1396" t="str">
            <v>올리브유</v>
          </cell>
          <cell r="F1396">
            <v>0</v>
          </cell>
          <cell r="G1396" t="str">
            <v>900ml</v>
          </cell>
          <cell r="H1396" t="str">
            <v>압착</v>
          </cell>
          <cell r="I1396" t="str">
            <v>제일제당</v>
          </cell>
          <cell r="J1396">
            <v>8800</v>
          </cell>
          <cell r="K1396">
            <v>8250</v>
          </cell>
          <cell r="L1396">
            <v>8250</v>
          </cell>
          <cell r="M1396">
            <v>-6.25</v>
          </cell>
          <cell r="N1396">
            <v>0</v>
          </cell>
          <cell r="O1396">
            <v>11000</v>
          </cell>
          <cell r="P1396">
            <v>11000</v>
          </cell>
          <cell r="Q1396" t="str">
            <v>-</v>
          </cell>
          <cell r="R1396" t="e">
            <v>#VALUE!</v>
          </cell>
          <cell r="S1396" t="e">
            <v>#VALUE!</v>
          </cell>
          <cell r="T1396" t="str">
            <v>-</v>
          </cell>
          <cell r="U1396">
            <v>12900</v>
          </cell>
          <cell r="V1396">
            <v>12900</v>
          </cell>
          <cell r="W1396" t="e">
            <v>#VALUE!</v>
          </cell>
          <cell r="X1396">
            <v>0</v>
          </cell>
          <cell r="Y1396">
            <v>12900</v>
          </cell>
          <cell r="Z1396">
            <v>12900</v>
          </cell>
          <cell r="AA1396">
            <v>12900</v>
          </cell>
          <cell r="AB1396">
            <v>0</v>
          </cell>
          <cell r="AC1396">
            <v>0</v>
          </cell>
          <cell r="AD1396">
            <v>0</v>
          </cell>
        </row>
        <row r="1397">
          <cell r="B1397" t="str">
            <v>참기름1.8L오뚜기</v>
          </cell>
          <cell r="C1397">
            <v>91</v>
          </cell>
          <cell r="D1397" t="str">
            <v>유지류</v>
          </cell>
          <cell r="E1397" t="str">
            <v>참기름</v>
          </cell>
          <cell r="F1397">
            <v>0</v>
          </cell>
          <cell r="G1397" t="str">
            <v>1.8L</v>
          </cell>
          <cell r="H1397">
            <v>0</v>
          </cell>
          <cell r="I1397" t="str">
            <v>오뚜기</v>
          </cell>
          <cell r="J1397">
            <v>24500</v>
          </cell>
          <cell r="K1397">
            <v>28600</v>
          </cell>
          <cell r="L1397">
            <v>26500</v>
          </cell>
          <cell r="M1397">
            <v>8.1632653061224492</v>
          </cell>
          <cell r="N1397">
            <v>-7.3426573426573425</v>
          </cell>
          <cell r="O1397">
            <v>27500</v>
          </cell>
          <cell r="P1397">
            <v>25000</v>
          </cell>
          <cell r="Q1397">
            <v>25000</v>
          </cell>
          <cell r="R1397">
            <v>-9.0909090909090917</v>
          </cell>
          <cell r="S1397">
            <v>0</v>
          </cell>
          <cell r="T1397" t="str">
            <v>-</v>
          </cell>
          <cell r="U1397" t="str">
            <v>-</v>
          </cell>
          <cell r="V1397" t="str">
            <v>-</v>
          </cell>
          <cell r="W1397" t="e">
            <v>#VALUE!</v>
          </cell>
          <cell r="X1397" t="e">
            <v>#VALUE!</v>
          </cell>
          <cell r="Y1397">
            <v>22750</v>
          </cell>
          <cell r="Z1397">
            <v>22750</v>
          </cell>
          <cell r="AA1397">
            <v>22750</v>
          </cell>
          <cell r="AB1397">
            <v>0</v>
          </cell>
          <cell r="AC1397">
            <v>0</v>
          </cell>
          <cell r="AD1397">
            <v>0</v>
          </cell>
        </row>
        <row r="1398">
          <cell r="B1398" t="str">
            <v>참기름국산/함양농협300ml함양농협</v>
          </cell>
          <cell r="C1398">
            <v>0</v>
          </cell>
          <cell r="D1398" t="str">
            <v>유지류</v>
          </cell>
          <cell r="E1398" t="str">
            <v>참기름</v>
          </cell>
          <cell r="F1398" t="str">
            <v>국산/함양농협</v>
          </cell>
          <cell r="G1398" t="str">
            <v>300ml</v>
          </cell>
          <cell r="H1398">
            <v>0</v>
          </cell>
          <cell r="I1398" t="str">
            <v>함양농협</v>
          </cell>
          <cell r="J1398" t="str">
            <v>-</v>
          </cell>
          <cell r="K1398" t="str">
            <v>-</v>
          </cell>
          <cell r="L1398" t="str">
            <v>-</v>
          </cell>
          <cell r="M1398" t="e">
            <v>#VALUE!</v>
          </cell>
          <cell r="N1398" t="e">
            <v>#VALUE!</v>
          </cell>
          <cell r="O1398" t="str">
            <v>-</v>
          </cell>
          <cell r="P1398" t="str">
            <v>-</v>
          </cell>
          <cell r="Q1398" t="str">
            <v>-</v>
          </cell>
          <cell r="R1398" t="e">
            <v>#VALUE!</v>
          </cell>
          <cell r="S1398" t="e">
            <v>#VALUE!</v>
          </cell>
          <cell r="T1398" t="str">
            <v>-</v>
          </cell>
          <cell r="U1398" t="str">
            <v>-</v>
          </cell>
          <cell r="V1398" t="str">
            <v>-</v>
          </cell>
          <cell r="W1398" t="e">
            <v>#VALUE!</v>
          </cell>
          <cell r="X1398" t="e">
            <v>#VALUE!</v>
          </cell>
          <cell r="Y1398">
            <v>27700</v>
          </cell>
          <cell r="Z1398">
            <v>27700</v>
          </cell>
          <cell r="AA1398">
            <v>27700</v>
          </cell>
          <cell r="AB1398">
            <v>0</v>
          </cell>
          <cell r="AC1398">
            <v>0</v>
          </cell>
          <cell r="AD1398">
            <v>0</v>
          </cell>
        </row>
        <row r="1399">
          <cell r="B1399" t="str">
            <v>참기름중국참깨100/오뚜기제유320ml오뚜기</v>
          </cell>
          <cell r="C1399">
            <v>0</v>
          </cell>
          <cell r="D1399" t="str">
            <v>유지류</v>
          </cell>
          <cell r="E1399" t="str">
            <v>참기름</v>
          </cell>
          <cell r="F1399" t="str">
            <v>중국참깨100/오뚜기제유</v>
          </cell>
          <cell r="G1399" t="str">
            <v>320ml</v>
          </cell>
          <cell r="H1399">
            <v>0</v>
          </cell>
          <cell r="I1399" t="str">
            <v>오뚜기</v>
          </cell>
          <cell r="J1399">
            <v>4680</v>
          </cell>
          <cell r="K1399">
            <v>4700</v>
          </cell>
          <cell r="L1399">
            <v>5450</v>
          </cell>
          <cell r="M1399">
            <v>16.452991452991451</v>
          </cell>
          <cell r="N1399">
            <v>15.957446808510639</v>
          </cell>
          <cell r="O1399">
            <v>5950</v>
          </cell>
          <cell r="P1399" t="str">
            <v>-</v>
          </cell>
          <cell r="Q1399" t="str">
            <v>-</v>
          </cell>
          <cell r="R1399" t="e">
            <v>#VALUE!</v>
          </cell>
          <cell r="S1399" t="e">
            <v>#VALUE!</v>
          </cell>
          <cell r="T1399">
            <v>6450</v>
          </cell>
          <cell r="U1399">
            <v>6600</v>
          </cell>
          <cell r="V1399">
            <v>6600</v>
          </cell>
          <cell r="W1399">
            <v>2.3255813953488373</v>
          </cell>
          <cell r="X1399">
            <v>0</v>
          </cell>
          <cell r="Y1399">
            <v>6600</v>
          </cell>
          <cell r="Z1399">
            <v>6680</v>
          </cell>
          <cell r="AA1399">
            <v>6680</v>
          </cell>
          <cell r="AB1399">
            <v>1.2121212121212122</v>
          </cell>
          <cell r="AC1399">
            <v>0</v>
          </cell>
          <cell r="AD1399">
            <v>0</v>
          </cell>
        </row>
        <row r="1400">
          <cell r="B1400" t="str">
            <v>참기름수입참깨100/CJ320ml제일제당</v>
          </cell>
          <cell r="C1400">
            <v>0</v>
          </cell>
          <cell r="D1400" t="str">
            <v>유지류</v>
          </cell>
          <cell r="E1400" t="str">
            <v>참기름</v>
          </cell>
          <cell r="F1400" t="str">
            <v>수입참깨100/CJ</v>
          </cell>
          <cell r="G1400" t="str">
            <v>320ml</v>
          </cell>
          <cell r="H1400">
            <v>0</v>
          </cell>
          <cell r="I1400" t="str">
            <v>제일제당</v>
          </cell>
          <cell r="J1400">
            <v>5000</v>
          </cell>
          <cell r="K1400">
            <v>4350</v>
          </cell>
          <cell r="L1400">
            <v>4350</v>
          </cell>
          <cell r="M1400">
            <v>-13</v>
          </cell>
          <cell r="N1400">
            <v>0</v>
          </cell>
          <cell r="O1400">
            <v>5200</v>
          </cell>
          <cell r="P1400" t="str">
            <v>-</v>
          </cell>
          <cell r="Q1400" t="str">
            <v>-</v>
          </cell>
          <cell r="R1400" t="e">
            <v>#VALUE!</v>
          </cell>
          <cell r="S1400" t="e">
            <v>#VALUE!</v>
          </cell>
          <cell r="T1400">
            <v>6590</v>
          </cell>
          <cell r="U1400">
            <v>6290</v>
          </cell>
          <cell r="V1400">
            <v>6600</v>
          </cell>
          <cell r="W1400">
            <v>0.15174506828528073</v>
          </cell>
          <cell r="X1400">
            <v>4.9284578696343404</v>
          </cell>
          <cell r="Y1400">
            <v>6600</v>
          </cell>
          <cell r="Z1400">
            <v>6600</v>
          </cell>
          <cell r="AA1400">
            <v>6600</v>
          </cell>
          <cell r="AB1400">
            <v>0</v>
          </cell>
          <cell r="AC1400">
            <v>0</v>
          </cell>
          <cell r="AD1400">
            <v>0</v>
          </cell>
        </row>
        <row r="1401">
          <cell r="B1401" t="str">
            <v>참기름국산100/기린농협330ml기린농협</v>
          </cell>
          <cell r="C1401">
            <v>0</v>
          </cell>
          <cell r="D1401" t="str">
            <v>유지류</v>
          </cell>
          <cell r="E1401" t="str">
            <v>참기름</v>
          </cell>
          <cell r="F1401" t="str">
            <v>국산100/기린농협</v>
          </cell>
          <cell r="G1401" t="str">
            <v>330ml</v>
          </cell>
          <cell r="H1401">
            <v>0</v>
          </cell>
          <cell r="I1401" t="str">
            <v>기린농협</v>
          </cell>
          <cell r="J1401" t="str">
            <v>-</v>
          </cell>
          <cell r="K1401" t="str">
            <v>-</v>
          </cell>
          <cell r="L1401" t="str">
            <v>-</v>
          </cell>
          <cell r="M1401" t="e">
            <v>#VALUE!</v>
          </cell>
          <cell r="N1401" t="e">
            <v>#VALUE!</v>
          </cell>
          <cell r="O1401" t="str">
            <v>-</v>
          </cell>
          <cell r="P1401" t="str">
            <v>-</v>
          </cell>
          <cell r="Q1401" t="str">
            <v>-</v>
          </cell>
          <cell r="R1401" t="e">
            <v>#VALUE!</v>
          </cell>
          <cell r="S1401" t="e">
            <v>#VALUE!</v>
          </cell>
          <cell r="T1401" t="str">
            <v>-</v>
          </cell>
          <cell r="U1401" t="str">
            <v>-</v>
          </cell>
          <cell r="V1401" t="str">
            <v>-</v>
          </cell>
          <cell r="W1401" t="e">
            <v>#VALUE!</v>
          </cell>
          <cell r="X1401" t="e">
            <v>#VALUE!</v>
          </cell>
          <cell r="Y1401">
            <v>27600</v>
          </cell>
          <cell r="Z1401">
            <v>30000</v>
          </cell>
          <cell r="AA1401">
            <v>30000</v>
          </cell>
          <cell r="AB1401">
            <v>8.695652173913043</v>
          </cell>
          <cell r="AC1401">
            <v>0</v>
          </cell>
          <cell r="AD1401">
            <v>0</v>
          </cell>
        </row>
        <row r="1402">
          <cell r="B1402" t="str">
            <v>참기름중국참깨100/오뚜기제유500ml오뚜기</v>
          </cell>
          <cell r="C1402">
            <v>0</v>
          </cell>
          <cell r="D1402" t="str">
            <v>유지류</v>
          </cell>
          <cell r="E1402" t="str">
            <v>참기름</v>
          </cell>
          <cell r="F1402" t="str">
            <v>중국참깨100/오뚜기제유</v>
          </cell>
          <cell r="G1402" t="str">
            <v>500ml</v>
          </cell>
          <cell r="H1402">
            <v>0</v>
          </cell>
          <cell r="I1402" t="str">
            <v>오뚜기</v>
          </cell>
          <cell r="J1402">
            <v>7900</v>
          </cell>
          <cell r="K1402">
            <v>7750</v>
          </cell>
          <cell r="L1402">
            <v>8500</v>
          </cell>
          <cell r="M1402">
            <v>7.5949367088607591</v>
          </cell>
          <cell r="N1402">
            <v>9.67741935483871</v>
          </cell>
          <cell r="O1402">
            <v>8800</v>
          </cell>
          <cell r="P1402">
            <v>8800</v>
          </cell>
          <cell r="Q1402">
            <v>6800</v>
          </cell>
          <cell r="R1402">
            <v>-22.727272727272727</v>
          </cell>
          <cell r="S1402">
            <v>-22.727272727272727</v>
          </cell>
          <cell r="T1402">
            <v>10000</v>
          </cell>
          <cell r="U1402">
            <v>10000</v>
          </cell>
          <cell r="V1402">
            <v>10000</v>
          </cell>
          <cell r="W1402">
            <v>0</v>
          </cell>
          <cell r="X1402">
            <v>0</v>
          </cell>
          <cell r="Y1402">
            <v>9900</v>
          </cell>
          <cell r="Z1402">
            <v>9900</v>
          </cell>
          <cell r="AA1402">
            <v>9900</v>
          </cell>
          <cell r="AB1402">
            <v>0</v>
          </cell>
          <cell r="AC1402">
            <v>0</v>
          </cell>
          <cell r="AD1402">
            <v>0</v>
          </cell>
        </row>
        <row r="1403">
          <cell r="B1403" t="str">
            <v>참기름수입참깨100/CJ500ml제일제당</v>
          </cell>
          <cell r="C1403">
            <v>0</v>
          </cell>
          <cell r="D1403" t="str">
            <v>유지류</v>
          </cell>
          <cell r="E1403" t="str">
            <v>참기름</v>
          </cell>
          <cell r="F1403" t="str">
            <v>수입참깨100/CJ</v>
          </cell>
          <cell r="G1403" t="str">
            <v>500ml</v>
          </cell>
          <cell r="H1403">
            <v>0</v>
          </cell>
          <cell r="I1403" t="str">
            <v>제일제당</v>
          </cell>
          <cell r="J1403">
            <v>7000</v>
          </cell>
          <cell r="K1403">
            <v>6450</v>
          </cell>
          <cell r="L1403">
            <v>6450</v>
          </cell>
          <cell r="M1403">
            <v>-7.8571428571428568</v>
          </cell>
          <cell r="N1403">
            <v>0</v>
          </cell>
          <cell r="O1403" t="str">
            <v>-</v>
          </cell>
          <cell r="P1403">
            <v>7500</v>
          </cell>
          <cell r="Q1403" t="str">
            <v>-</v>
          </cell>
          <cell r="R1403" t="e">
            <v>#VALUE!</v>
          </cell>
          <cell r="S1403" t="e">
            <v>#VALUE!</v>
          </cell>
          <cell r="T1403" t="str">
            <v>-</v>
          </cell>
          <cell r="U1403">
            <v>6850</v>
          </cell>
          <cell r="V1403">
            <v>6850</v>
          </cell>
          <cell r="W1403" t="e">
            <v>#VALUE!</v>
          </cell>
          <cell r="X1403">
            <v>0</v>
          </cell>
          <cell r="Y1403">
            <v>9900</v>
          </cell>
          <cell r="Z1403">
            <v>9900</v>
          </cell>
          <cell r="AA1403">
            <v>9900</v>
          </cell>
          <cell r="AB1403">
            <v>0</v>
          </cell>
          <cell r="AC1403">
            <v>0</v>
          </cell>
          <cell r="AD1403">
            <v>0</v>
          </cell>
        </row>
        <row r="1404">
          <cell r="B1404" t="str">
            <v>콩기름수입콩100/CJ18L대두유,국내착유제일제당</v>
          </cell>
          <cell r="C1404">
            <v>92</v>
          </cell>
          <cell r="D1404" t="str">
            <v>유지류</v>
          </cell>
          <cell r="E1404" t="str">
            <v>콩기름</v>
          </cell>
          <cell r="F1404" t="str">
            <v>수입콩100/CJ</v>
          </cell>
          <cell r="G1404" t="str">
            <v>18L</v>
          </cell>
          <cell r="H1404" t="str">
            <v>대두유,국내착유</v>
          </cell>
          <cell r="I1404" t="str">
            <v>제일제당</v>
          </cell>
          <cell r="J1404">
            <v>39900</v>
          </cell>
          <cell r="K1404">
            <v>38900</v>
          </cell>
          <cell r="L1404">
            <v>37900</v>
          </cell>
          <cell r="M1404">
            <v>-5.0125313283208017</v>
          </cell>
          <cell r="N1404">
            <v>-2.5706940874035991</v>
          </cell>
          <cell r="O1404" t="str">
            <v>-</v>
          </cell>
          <cell r="P1404" t="str">
            <v>-</v>
          </cell>
          <cell r="Q1404">
            <v>36000</v>
          </cell>
          <cell r="R1404" t="e">
            <v>#VALUE!</v>
          </cell>
          <cell r="S1404" t="e">
            <v>#VALUE!</v>
          </cell>
          <cell r="T1404">
            <v>40750</v>
          </cell>
          <cell r="U1404">
            <v>40750</v>
          </cell>
          <cell r="V1404">
            <v>35800</v>
          </cell>
          <cell r="W1404">
            <v>-12.14723926380368</v>
          </cell>
          <cell r="X1404">
            <v>-12.14723926380368</v>
          </cell>
          <cell r="Y1404">
            <v>46000</v>
          </cell>
          <cell r="Z1404">
            <v>44900</v>
          </cell>
          <cell r="AA1404">
            <v>44900</v>
          </cell>
          <cell r="AB1404">
            <v>-2.3913043478260869</v>
          </cell>
          <cell r="AC1404">
            <v>0</v>
          </cell>
          <cell r="AD1404">
            <v>0</v>
          </cell>
        </row>
        <row r="1405">
          <cell r="B1405" t="str">
            <v>콩기름18L해표</v>
          </cell>
          <cell r="C1405">
            <v>0</v>
          </cell>
          <cell r="D1405" t="str">
            <v>유지류</v>
          </cell>
          <cell r="E1405" t="str">
            <v>콩기름</v>
          </cell>
          <cell r="F1405">
            <v>0</v>
          </cell>
          <cell r="G1405" t="str">
            <v>18L</v>
          </cell>
          <cell r="H1405">
            <v>0</v>
          </cell>
          <cell r="I1405" t="str">
            <v>해표</v>
          </cell>
          <cell r="J1405">
            <v>40800</v>
          </cell>
          <cell r="K1405">
            <v>39800</v>
          </cell>
          <cell r="L1405">
            <v>39800</v>
          </cell>
          <cell r="M1405">
            <v>-2.4509803921568629</v>
          </cell>
          <cell r="N1405">
            <v>0</v>
          </cell>
          <cell r="O1405" t="str">
            <v>-</v>
          </cell>
          <cell r="P1405" t="str">
            <v>-</v>
          </cell>
          <cell r="Q1405" t="str">
            <v>-</v>
          </cell>
          <cell r="R1405" t="e">
            <v>#VALUE!</v>
          </cell>
          <cell r="S1405" t="e">
            <v>#VALUE!</v>
          </cell>
          <cell r="T1405" t="str">
            <v>-</v>
          </cell>
          <cell r="U1405" t="str">
            <v>-</v>
          </cell>
          <cell r="V1405" t="str">
            <v>-</v>
          </cell>
          <cell r="W1405" t="e">
            <v>#VALUE!</v>
          </cell>
          <cell r="X1405" t="e">
            <v>#VALUE!</v>
          </cell>
          <cell r="Y1405">
            <v>45750</v>
          </cell>
          <cell r="Z1405">
            <v>45750</v>
          </cell>
          <cell r="AA1405">
            <v>42500</v>
          </cell>
          <cell r="AB1405">
            <v>-7.1038251366120218</v>
          </cell>
          <cell r="AC1405">
            <v>-7.1038251366120218</v>
          </cell>
          <cell r="AD1405">
            <v>0</v>
          </cell>
        </row>
        <row r="1406">
          <cell r="B1406" t="str">
            <v>콩기름 인도네시아콩100/오뚜기라면18L오뚜기식용유오뚜기</v>
          </cell>
          <cell r="C1406">
            <v>0</v>
          </cell>
          <cell r="D1406" t="str">
            <v>유지류</v>
          </cell>
          <cell r="E1406" t="str">
            <v>콩기름</v>
          </cell>
          <cell r="F1406" t="str">
            <v xml:space="preserve"> 인도네시아콩100/오뚜기라면</v>
          </cell>
          <cell r="G1406" t="str">
            <v>18L</v>
          </cell>
          <cell r="H1406" t="str">
            <v>오뚜기식용유</v>
          </cell>
          <cell r="I1406" t="str">
            <v>오뚜기</v>
          </cell>
          <cell r="J1406">
            <v>39800</v>
          </cell>
          <cell r="K1406">
            <v>34000</v>
          </cell>
          <cell r="L1406">
            <v>34000</v>
          </cell>
          <cell r="M1406">
            <v>-14.572864321608041</v>
          </cell>
          <cell r="N1406">
            <v>0</v>
          </cell>
          <cell r="O1406" t="str">
            <v>-</v>
          </cell>
          <cell r="P1406" t="str">
            <v>-</v>
          </cell>
          <cell r="Q1406">
            <v>29500</v>
          </cell>
          <cell r="R1406" t="e">
            <v>#VALUE!</v>
          </cell>
          <cell r="S1406" t="e">
            <v>#VALUE!</v>
          </cell>
          <cell r="T1406" t="str">
            <v>-</v>
          </cell>
          <cell r="U1406" t="str">
            <v>-</v>
          </cell>
          <cell r="V1406" t="str">
            <v>-</v>
          </cell>
          <cell r="W1406" t="e">
            <v>#VALUE!</v>
          </cell>
          <cell r="X1406" t="e">
            <v>#VALUE!</v>
          </cell>
          <cell r="Y1406">
            <v>44250</v>
          </cell>
          <cell r="Z1406">
            <v>37000</v>
          </cell>
          <cell r="AA1406">
            <v>42500</v>
          </cell>
          <cell r="AB1406">
            <v>-3.9548022598870056</v>
          </cell>
          <cell r="AC1406">
            <v>14.864864864864865</v>
          </cell>
          <cell r="AD1406">
            <v>0</v>
          </cell>
        </row>
        <row r="1407">
          <cell r="B1407" t="str">
            <v>콩기름수입콩95/CJ18L뉴트리션스쿨,국내착유제일제당</v>
          </cell>
          <cell r="C1407">
            <v>0</v>
          </cell>
          <cell r="D1407" t="str">
            <v>유지류</v>
          </cell>
          <cell r="E1407" t="str">
            <v>콩기름</v>
          </cell>
          <cell r="F1407" t="str">
            <v>수입콩95/CJ</v>
          </cell>
          <cell r="G1407" t="str">
            <v>18L</v>
          </cell>
          <cell r="H1407" t="str">
            <v>뉴트리션스쿨,국내착유</v>
          </cell>
          <cell r="I1407" t="str">
            <v>제일제당</v>
          </cell>
          <cell r="J1407" t="str">
            <v>-</v>
          </cell>
          <cell r="K1407" t="str">
            <v>-</v>
          </cell>
          <cell r="L1407" t="str">
            <v>-</v>
          </cell>
          <cell r="M1407" t="e">
            <v>#VALUE!</v>
          </cell>
          <cell r="N1407" t="e">
            <v>#VALUE!</v>
          </cell>
          <cell r="O1407" t="str">
            <v>-</v>
          </cell>
          <cell r="P1407" t="str">
            <v>-</v>
          </cell>
          <cell r="Q1407" t="str">
            <v>-</v>
          </cell>
          <cell r="R1407" t="e">
            <v>#VALUE!</v>
          </cell>
          <cell r="S1407" t="e">
            <v>#VALUE!</v>
          </cell>
          <cell r="T1407" t="str">
            <v>-</v>
          </cell>
          <cell r="U1407" t="str">
            <v>-</v>
          </cell>
          <cell r="V1407" t="str">
            <v>-</v>
          </cell>
          <cell r="W1407" t="e">
            <v>#VALUE!</v>
          </cell>
          <cell r="X1407" t="e">
            <v>#VALUE!</v>
          </cell>
          <cell r="Y1407">
            <v>44900</v>
          </cell>
          <cell r="Z1407">
            <v>44900</v>
          </cell>
          <cell r="AA1407">
            <v>44900</v>
          </cell>
          <cell r="AB1407">
            <v>0</v>
          </cell>
          <cell r="AC1407">
            <v>0</v>
          </cell>
          <cell r="AD1407">
            <v>0</v>
          </cell>
        </row>
        <row r="1408">
          <cell r="B1408" t="str">
            <v>콩기름3.6L대두유제일제당</v>
          </cell>
          <cell r="C1408">
            <v>0</v>
          </cell>
          <cell r="D1408" t="str">
            <v>유지류</v>
          </cell>
          <cell r="E1408" t="str">
            <v>콩기름</v>
          </cell>
          <cell r="F1408">
            <v>0</v>
          </cell>
          <cell r="G1408" t="str">
            <v>3.6L</v>
          </cell>
          <cell r="H1408" t="str">
            <v>대두유</v>
          </cell>
          <cell r="I1408" t="str">
            <v>제일제당</v>
          </cell>
          <cell r="J1408">
            <v>12300</v>
          </cell>
          <cell r="K1408">
            <v>12300</v>
          </cell>
          <cell r="L1408">
            <v>12300</v>
          </cell>
          <cell r="M1408">
            <v>0</v>
          </cell>
          <cell r="N1408">
            <v>0</v>
          </cell>
          <cell r="O1408" t="str">
            <v>-</v>
          </cell>
          <cell r="P1408" t="str">
            <v>-</v>
          </cell>
          <cell r="Q1408" t="str">
            <v>-</v>
          </cell>
          <cell r="R1408" t="e">
            <v>#VALUE!</v>
          </cell>
          <cell r="S1408" t="e">
            <v>#VALUE!</v>
          </cell>
          <cell r="T1408" t="str">
            <v>-</v>
          </cell>
          <cell r="U1408" t="str">
            <v>-</v>
          </cell>
          <cell r="V1408" t="str">
            <v>-</v>
          </cell>
          <cell r="W1408" t="e">
            <v>#VALUE!</v>
          </cell>
          <cell r="X1408" t="e">
            <v>#VALUE!</v>
          </cell>
          <cell r="Y1408">
            <v>12000</v>
          </cell>
          <cell r="Z1408">
            <v>12000</v>
          </cell>
          <cell r="AA1408">
            <v>12000</v>
          </cell>
          <cell r="AB1408">
            <v>0</v>
          </cell>
          <cell r="AC1408">
            <v>0</v>
          </cell>
          <cell r="AD1408">
            <v>0</v>
          </cell>
        </row>
        <row r="1409">
          <cell r="B1409" t="str">
            <v>콩기름3.6L대두유오뚜기</v>
          </cell>
          <cell r="C1409">
            <v>0</v>
          </cell>
          <cell r="D1409" t="str">
            <v>유지류</v>
          </cell>
          <cell r="E1409" t="str">
            <v>콩기름</v>
          </cell>
          <cell r="F1409">
            <v>0</v>
          </cell>
          <cell r="G1409" t="str">
            <v>3.6L</v>
          </cell>
          <cell r="H1409" t="str">
            <v>대두유</v>
          </cell>
          <cell r="I1409" t="str">
            <v>오뚜기</v>
          </cell>
          <cell r="J1409" t="str">
            <v>-</v>
          </cell>
          <cell r="K1409">
            <v>9500</v>
          </cell>
          <cell r="L1409">
            <v>9500</v>
          </cell>
          <cell r="M1409" t="e">
            <v>#VALUE!</v>
          </cell>
          <cell r="N1409">
            <v>0</v>
          </cell>
          <cell r="O1409" t="str">
            <v>-</v>
          </cell>
          <cell r="P1409" t="str">
            <v>-</v>
          </cell>
          <cell r="Q1409" t="str">
            <v>-</v>
          </cell>
          <cell r="R1409" t="e">
            <v>#VALUE!</v>
          </cell>
          <cell r="S1409" t="e">
            <v>#VALUE!</v>
          </cell>
          <cell r="T1409" t="str">
            <v>-</v>
          </cell>
          <cell r="U1409" t="str">
            <v>-</v>
          </cell>
          <cell r="V1409" t="str">
            <v>-</v>
          </cell>
          <cell r="W1409" t="e">
            <v>#VALUE!</v>
          </cell>
          <cell r="X1409" t="e">
            <v>#VALUE!</v>
          </cell>
          <cell r="Y1409">
            <v>11800</v>
          </cell>
          <cell r="Z1409">
            <v>11800</v>
          </cell>
          <cell r="AA1409">
            <v>11800</v>
          </cell>
          <cell r="AB1409">
            <v>0</v>
          </cell>
          <cell r="AC1409">
            <v>0</v>
          </cell>
          <cell r="AD1409">
            <v>0</v>
          </cell>
        </row>
        <row r="1410">
          <cell r="B1410" t="str">
            <v>콩기름1.8L대두유오뚜기</v>
          </cell>
          <cell r="C1410">
            <v>0</v>
          </cell>
          <cell r="D1410" t="str">
            <v>유지류</v>
          </cell>
          <cell r="E1410" t="str">
            <v>콩기름</v>
          </cell>
          <cell r="F1410">
            <v>0</v>
          </cell>
          <cell r="G1410" t="str">
            <v>1.8L</v>
          </cell>
          <cell r="H1410" t="str">
            <v>대두유</v>
          </cell>
          <cell r="I1410" t="str">
            <v>오뚜기</v>
          </cell>
          <cell r="J1410">
            <v>47000</v>
          </cell>
          <cell r="K1410">
            <v>4650</v>
          </cell>
          <cell r="L1410">
            <v>4650</v>
          </cell>
          <cell r="M1410">
            <v>-90.106382978723403</v>
          </cell>
          <cell r="N1410">
            <v>0</v>
          </cell>
          <cell r="O1410">
            <v>5200</v>
          </cell>
          <cell r="P1410">
            <v>4450</v>
          </cell>
          <cell r="Q1410" t="str">
            <v>-</v>
          </cell>
          <cell r="R1410" t="e">
            <v>#VALUE!</v>
          </cell>
          <cell r="S1410" t="e">
            <v>#VALUE!</v>
          </cell>
          <cell r="T1410">
            <v>6700</v>
          </cell>
          <cell r="U1410">
            <v>6700</v>
          </cell>
          <cell r="V1410">
            <v>6700</v>
          </cell>
          <cell r="W1410">
            <v>0</v>
          </cell>
          <cell r="X1410">
            <v>0</v>
          </cell>
          <cell r="Y1410">
            <v>6700</v>
          </cell>
          <cell r="Z1410">
            <v>6700</v>
          </cell>
          <cell r="AA1410">
            <v>6700</v>
          </cell>
          <cell r="AB1410">
            <v>0</v>
          </cell>
          <cell r="AC1410">
            <v>0</v>
          </cell>
          <cell r="AD1410">
            <v>0</v>
          </cell>
        </row>
        <row r="1411">
          <cell r="B1411" t="str">
            <v>콩기름1.8L대두유제일제당</v>
          </cell>
          <cell r="C1411">
            <v>0</v>
          </cell>
          <cell r="D1411" t="str">
            <v>유지류</v>
          </cell>
          <cell r="E1411" t="str">
            <v>콩기름</v>
          </cell>
          <cell r="F1411">
            <v>0</v>
          </cell>
          <cell r="G1411" t="str">
            <v>1.8L</v>
          </cell>
          <cell r="H1411" t="str">
            <v>대두유</v>
          </cell>
          <cell r="I1411" t="str">
            <v>제일제당</v>
          </cell>
          <cell r="J1411">
            <v>79000</v>
          </cell>
          <cell r="K1411">
            <v>4150</v>
          </cell>
          <cell r="L1411">
            <v>4150</v>
          </cell>
          <cell r="M1411">
            <v>-94.74683544303798</v>
          </cell>
          <cell r="N1411">
            <v>0</v>
          </cell>
          <cell r="O1411">
            <v>4800</v>
          </cell>
          <cell r="P1411">
            <v>4800</v>
          </cell>
          <cell r="Q1411">
            <v>4800</v>
          </cell>
          <cell r="R1411">
            <v>0</v>
          </cell>
          <cell r="S1411">
            <v>0</v>
          </cell>
          <cell r="T1411">
            <v>8340</v>
          </cell>
          <cell r="U1411">
            <v>6950</v>
          </cell>
          <cell r="V1411">
            <v>6950</v>
          </cell>
          <cell r="W1411">
            <v>-16.666666666666668</v>
          </cell>
          <cell r="X1411">
            <v>0</v>
          </cell>
          <cell r="Y1411">
            <v>6950</v>
          </cell>
          <cell r="Z1411">
            <v>6950</v>
          </cell>
          <cell r="AA1411">
            <v>6950</v>
          </cell>
          <cell r="AB1411">
            <v>0</v>
          </cell>
          <cell r="AC1411">
            <v>0</v>
          </cell>
          <cell r="AD1411">
            <v>0</v>
          </cell>
        </row>
        <row r="1412">
          <cell r="B1412" t="str">
            <v>카롤라유18L카롤라유제일제당</v>
          </cell>
          <cell r="C1412">
            <v>93</v>
          </cell>
          <cell r="D1412" t="str">
            <v>유지류</v>
          </cell>
          <cell r="E1412" t="str">
            <v>카롤라유</v>
          </cell>
          <cell r="F1412">
            <v>0</v>
          </cell>
          <cell r="G1412" t="str">
            <v>18L</v>
          </cell>
          <cell r="H1412" t="str">
            <v>카롤라유</v>
          </cell>
          <cell r="I1412" t="str">
            <v>제일제당</v>
          </cell>
          <cell r="J1412" t="str">
            <v>-</v>
          </cell>
          <cell r="K1412" t="str">
            <v>-</v>
          </cell>
          <cell r="L1412" t="str">
            <v>-</v>
          </cell>
          <cell r="M1412" t="e">
            <v>#VALUE!</v>
          </cell>
          <cell r="N1412" t="e">
            <v>#VALUE!</v>
          </cell>
          <cell r="O1412">
            <v>54000</v>
          </cell>
          <cell r="P1412" t="str">
            <v>-</v>
          </cell>
          <cell r="Q1412" t="str">
            <v>-</v>
          </cell>
          <cell r="R1412" t="e">
            <v>#VALUE!</v>
          </cell>
          <cell r="S1412" t="e">
            <v>#VALUE!</v>
          </cell>
          <cell r="T1412" t="str">
            <v>-</v>
          </cell>
          <cell r="U1412" t="str">
            <v>-</v>
          </cell>
          <cell r="V1412" t="str">
            <v>-</v>
          </cell>
          <cell r="W1412" t="e">
            <v>#VALUE!</v>
          </cell>
          <cell r="X1412" t="e">
            <v>#VALUE!</v>
          </cell>
          <cell r="Y1412">
            <v>47050</v>
          </cell>
          <cell r="Z1412">
            <v>47050</v>
          </cell>
          <cell r="AA1412">
            <v>47050</v>
          </cell>
          <cell r="AB1412">
            <v>0</v>
          </cell>
          <cell r="AC1412">
            <v>0</v>
          </cell>
          <cell r="AD1412">
            <v>0</v>
          </cell>
        </row>
        <row r="1413">
          <cell r="B1413" t="str">
            <v>카롤라유18L카롤라유해표</v>
          </cell>
          <cell r="C1413">
            <v>0</v>
          </cell>
          <cell r="D1413" t="str">
            <v>유지류</v>
          </cell>
          <cell r="E1413" t="str">
            <v>카롤라유</v>
          </cell>
          <cell r="F1413">
            <v>0</v>
          </cell>
          <cell r="G1413" t="str">
            <v>18L</v>
          </cell>
          <cell r="H1413" t="str">
            <v>카롤라유</v>
          </cell>
          <cell r="I1413" t="str">
            <v>해표</v>
          </cell>
          <cell r="J1413" t="str">
            <v>-</v>
          </cell>
          <cell r="K1413" t="str">
            <v>-</v>
          </cell>
          <cell r="L1413" t="str">
            <v>-</v>
          </cell>
          <cell r="M1413" t="e">
            <v>#VALUE!</v>
          </cell>
          <cell r="N1413" t="e">
            <v>#VALUE!</v>
          </cell>
          <cell r="O1413">
            <v>57000</v>
          </cell>
          <cell r="P1413">
            <v>57000</v>
          </cell>
          <cell r="Q1413" t="str">
            <v>-</v>
          </cell>
          <cell r="R1413" t="e">
            <v>#VALUE!</v>
          </cell>
          <cell r="S1413" t="e">
            <v>#VALUE!</v>
          </cell>
          <cell r="T1413" t="str">
            <v>-</v>
          </cell>
          <cell r="U1413" t="str">
            <v>-</v>
          </cell>
          <cell r="V1413" t="str">
            <v>-</v>
          </cell>
          <cell r="W1413" t="e">
            <v>#VALUE!</v>
          </cell>
          <cell r="X1413" t="e">
            <v>#VALUE!</v>
          </cell>
          <cell r="Y1413">
            <v>51200</v>
          </cell>
          <cell r="Z1413">
            <v>47450</v>
          </cell>
          <cell r="AA1413">
            <v>47450</v>
          </cell>
          <cell r="AB1413">
            <v>-7.32421875</v>
          </cell>
          <cell r="AC1413">
            <v>0</v>
          </cell>
          <cell r="AD1413">
            <v>0</v>
          </cell>
        </row>
        <row r="1414">
          <cell r="B1414" t="str">
            <v>카롤라유17.3L카롤라유풀무원</v>
          </cell>
          <cell r="C1414">
            <v>0</v>
          </cell>
          <cell r="D1414" t="str">
            <v>유지류</v>
          </cell>
          <cell r="E1414" t="str">
            <v>카롤라유</v>
          </cell>
          <cell r="F1414">
            <v>0</v>
          </cell>
          <cell r="G1414" t="str">
            <v>17.3L</v>
          </cell>
          <cell r="H1414" t="str">
            <v>카롤라유</v>
          </cell>
          <cell r="I1414" t="str">
            <v>풀무원</v>
          </cell>
          <cell r="J1414" t="str">
            <v>-</v>
          </cell>
          <cell r="K1414" t="str">
            <v>-</v>
          </cell>
          <cell r="L1414" t="str">
            <v>-</v>
          </cell>
          <cell r="M1414" t="e">
            <v>#VALUE!</v>
          </cell>
          <cell r="N1414" t="e">
            <v>#VALUE!</v>
          </cell>
          <cell r="O1414" t="str">
            <v>-</v>
          </cell>
          <cell r="P1414" t="str">
            <v>-</v>
          </cell>
          <cell r="Q1414" t="str">
            <v>-</v>
          </cell>
          <cell r="R1414" t="e">
            <v>#VALUE!</v>
          </cell>
          <cell r="S1414" t="e">
            <v>#VALUE!</v>
          </cell>
          <cell r="T1414" t="str">
            <v>-</v>
          </cell>
          <cell r="U1414" t="str">
            <v>-</v>
          </cell>
          <cell r="V1414" t="str">
            <v>-</v>
          </cell>
          <cell r="W1414" t="e">
            <v>#VALUE!</v>
          </cell>
          <cell r="X1414" t="e">
            <v>#VALUE!</v>
          </cell>
          <cell r="Y1414" t="str">
            <v>-</v>
          </cell>
          <cell r="Z1414" t="str">
            <v>-</v>
          </cell>
          <cell r="AA1414" t="str">
            <v>-</v>
          </cell>
          <cell r="AB1414" t="e">
            <v>#VALUE!</v>
          </cell>
          <cell r="AC1414" t="e">
            <v>#VALUE!</v>
          </cell>
          <cell r="AD1414">
            <v>0</v>
          </cell>
        </row>
        <row r="1415">
          <cell r="B1415" t="str">
            <v>카롤라유1L카롤라유제일제당</v>
          </cell>
          <cell r="C1415">
            <v>0</v>
          </cell>
          <cell r="D1415" t="str">
            <v>유지류</v>
          </cell>
          <cell r="E1415" t="str">
            <v>카롤라유</v>
          </cell>
          <cell r="F1415">
            <v>0</v>
          </cell>
          <cell r="G1415" t="str">
            <v>1L</v>
          </cell>
          <cell r="H1415" t="str">
            <v>카롤라유</v>
          </cell>
          <cell r="I1415" t="str">
            <v>제일제당</v>
          </cell>
          <cell r="J1415" t="str">
            <v>-</v>
          </cell>
          <cell r="K1415" t="str">
            <v>-</v>
          </cell>
          <cell r="L1415" t="str">
            <v>-</v>
          </cell>
          <cell r="M1415" t="e">
            <v>#VALUE!</v>
          </cell>
          <cell r="N1415" t="e">
            <v>#VALUE!</v>
          </cell>
          <cell r="O1415" t="str">
            <v>-</v>
          </cell>
          <cell r="P1415" t="str">
            <v>-</v>
          </cell>
          <cell r="Q1415" t="str">
            <v>-</v>
          </cell>
          <cell r="R1415" t="e">
            <v>#VALUE!</v>
          </cell>
          <cell r="S1415" t="e">
            <v>#VALUE!</v>
          </cell>
          <cell r="T1415" t="str">
            <v>-</v>
          </cell>
          <cell r="U1415" t="str">
            <v>-</v>
          </cell>
          <cell r="V1415" t="str">
            <v>-</v>
          </cell>
          <cell r="W1415" t="e">
            <v>#VALUE!</v>
          </cell>
          <cell r="X1415" t="e">
            <v>#VALUE!</v>
          </cell>
          <cell r="Y1415">
            <v>7000</v>
          </cell>
          <cell r="Z1415">
            <v>7000</v>
          </cell>
          <cell r="AA1415">
            <v>7000</v>
          </cell>
          <cell r="AB1415">
            <v>0</v>
          </cell>
          <cell r="AC1415">
            <v>0</v>
          </cell>
          <cell r="AD1415">
            <v>0</v>
          </cell>
        </row>
        <row r="1416">
          <cell r="B1416" t="str">
            <v>카롤라유900ml카롤라유제일제당</v>
          </cell>
          <cell r="C1416">
            <v>0</v>
          </cell>
          <cell r="D1416" t="str">
            <v>유지류</v>
          </cell>
          <cell r="E1416" t="str">
            <v>카롤라유</v>
          </cell>
          <cell r="F1416">
            <v>0</v>
          </cell>
          <cell r="G1416" t="str">
            <v>900ml</v>
          </cell>
          <cell r="H1416" t="str">
            <v>카롤라유</v>
          </cell>
          <cell r="I1416" t="str">
            <v>제일제당</v>
          </cell>
          <cell r="J1416">
            <v>52000</v>
          </cell>
          <cell r="K1416">
            <v>4700</v>
          </cell>
          <cell r="L1416">
            <v>4700</v>
          </cell>
          <cell r="M1416">
            <v>-90.961538461538467</v>
          </cell>
          <cell r="N1416">
            <v>0</v>
          </cell>
          <cell r="O1416">
            <v>6500</v>
          </cell>
          <cell r="P1416">
            <v>6200</v>
          </cell>
          <cell r="Q1416" t="str">
            <v>-</v>
          </cell>
          <cell r="R1416" t="e">
            <v>#VALUE!</v>
          </cell>
          <cell r="S1416" t="e">
            <v>#VALUE!</v>
          </cell>
          <cell r="T1416">
            <v>6300</v>
          </cell>
          <cell r="U1416">
            <v>6300</v>
          </cell>
          <cell r="V1416">
            <v>6250</v>
          </cell>
          <cell r="W1416">
            <v>-0.79365079365079361</v>
          </cell>
          <cell r="X1416">
            <v>-0.79365079365079361</v>
          </cell>
          <cell r="Y1416">
            <v>6300</v>
          </cell>
          <cell r="Z1416">
            <v>6300</v>
          </cell>
          <cell r="AA1416">
            <v>6300</v>
          </cell>
          <cell r="AB1416">
            <v>0</v>
          </cell>
          <cell r="AC1416">
            <v>0</v>
          </cell>
          <cell r="AD1416">
            <v>0</v>
          </cell>
        </row>
        <row r="1417">
          <cell r="B1417" t="str">
            <v>카롤라유500ml카롤라유대상</v>
          </cell>
          <cell r="C1417">
            <v>0</v>
          </cell>
          <cell r="D1417" t="str">
            <v>유지류</v>
          </cell>
          <cell r="E1417" t="str">
            <v>카롤라유</v>
          </cell>
          <cell r="F1417">
            <v>0</v>
          </cell>
          <cell r="G1417" t="str">
            <v>500ml</v>
          </cell>
          <cell r="H1417" t="str">
            <v>카롤라유</v>
          </cell>
          <cell r="I1417" t="str">
            <v>대상</v>
          </cell>
          <cell r="J1417" t="str">
            <v>-</v>
          </cell>
          <cell r="K1417" t="str">
            <v>-</v>
          </cell>
          <cell r="L1417" t="str">
            <v>-</v>
          </cell>
          <cell r="M1417" t="e">
            <v>#VALUE!</v>
          </cell>
          <cell r="N1417" t="e">
            <v>#VALUE!</v>
          </cell>
          <cell r="O1417" t="str">
            <v>-</v>
          </cell>
          <cell r="P1417" t="str">
            <v>-</v>
          </cell>
          <cell r="Q1417" t="e">
            <v>#VALUE!</v>
          </cell>
          <cell r="R1417" t="e">
            <v>#VALUE!</v>
          </cell>
          <cell r="S1417" t="e">
            <v>#VALUE!</v>
          </cell>
          <cell r="T1417" t="str">
            <v>-</v>
          </cell>
          <cell r="U1417">
            <v>3530</v>
          </cell>
          <cell r="V1417">
            <v>3530</v>
          </cell>
          <cell r="W1417" t="e">
            <v>#VALUE!</v>
          </cell>
          <cell r="X1417">
            <v>0</v>
          </cell>
          <cell r="Y1417">
            <v>3600</v>
          </cell>
          <cell r="Z1417">
            <v>3600</v>
          </cell>
          <cell r="AA1417">
            <v>3600</v>
          </cell>
          <cell r="AB1417">
            <v>0</v>
          </cell>
          <cell r="AC1417">
            <v>0</v>
          </cell>
          <cell r="AD1417">
            <v>0</v>
          </cell>
        </row>
        <row r="1418">
          <cell r="B1418" t="str">
            <v>포도씨유500ml대상</v>
          </cell>
          <cell r="C1418">
            <v>94</v>
          </cell>
          <cell r="D1418" t="str">
            <v>유지류</v>
          </cell>
          <cell r="E1418" t="str">
            <v>포도씨유</v>
          </cell>
          <cell r="F1418">
            <v>0</v>
          </cell>
          <cell r="G1418" t="str">
            <v>500ml</v>
          </cell>
          <cell r="H1418">
            <v>0</v>
          </cell>
          <cell r="I1418" t="str">
            <v>대상</v>
          </cell>
          <cell r="J1418" t="str">
            <v>-</v>
          </cell>
          <cell r="K1418" t="str">
            <v>-</v>
          </cell>
          <cell r="L1418" t="str">
            <v>-</v>
          </cell>
          <cell r="M1418" t="e">
            <v>#VALUE!</v>
          </cell>
          <cell r="N1418" t="e">
            <v>#VALUE!</v>
          </cell>
          <cell r="O1418" t="str">
            <v>-</v>
          </cell>
          <cell r="P1418" t="str">
            <v>-</v>
          </cell>
          <cell r="Q1418" t="str">
            <v>-</v>
          </cell>
          <cell r="R1418" t="e">
            <v>#VALUE!</v>
          </cell>
          <cell r="S1418" t="e">
            <v>#VALUE!</v>
          </cell>
          <cell r="T1418" t="str">
            <v>-</v>
          </cell>
          <cell r="U1418">
            <v>6400</v>
          </cell>
          <cell r="V1418">
            <v>6400</v>
          </cell>
          <cell r="W1418" t="e">
            <v>#VALUE!</v>
          </cell>
          <cell r="X1418">
            <v>0</v>
          </cell>
          <cell r="Y1418">
            <v>6400</v>
          </cell>
          <cell r="Z1418">
            <v>6400</v>
          </cell>
          <cell r="AA1418">
            <v>6400</v>
          </cell>
          <cell r="AB1418">
            <v>0</v>
          </cell>
          <cell r="AC1418">
            <v>0</v>
          </cell>
          <cell r="AD1418">
            <v>0</v>
          </cell>
        </row>
        <row r="1419">
          <cell r="B1419" t="str">
            <v>포도씨유900ml제일제당</v>
          </cell>
          <cell r="C1419">
            <v>0</v>
          </cell>
          <cell r="D1419" t="str">
            <v>유지류</v>
          </cell>
          <cell r="E1419" t="str">
            <v>포도씨유</v>
          </cell>
          <cell r="F1419">
            <v>0</v>
          </cell>
          <cell r="G1419" t="str">
            <v>900ml</v>
          </cell>
          <cell r="H1419">
            <v>0</v>
          </cell>
          <cell r="I1419" t="str">
            <v>제일제당</v>
          </cell>
          <cell r="J1419">
            <v>7900</v>
          </cell>
          <cell r="K1419">
            <v>7200</v>
          </cell>
          <cell r="L1419">
            <v>7200</v>
          </cell>
          <cell r="M1419">
            <v>-8.8607594936708853</v>
          </cell>
          <cell r="N1419">
            <v>0</v>
          </cell>
          <cell r="O1419">
            <v>8950</v>
          </cell>
          <cell r="P1419">
            <v>8800</v>
          </cell>
          <cell r="Q1419" t="str">
            <v>-</v>
          </cell>
          <cell r="R1419" t="e">
            <v>#VALUE!</v>
          </cell>
          <cell r="S1419" t="e">
            <v>#VALUE!</v>
          </cell>
          <cell r="T1419">
            <v>10900</v>
          </cell>
          <cell r="U1419">
            <v>10900</v>
          </cell>
          <cell r="V1419">
            <v>19620</v>
          </cell>
          <cell r="W1419">
            <v>80</v>
          </cell>
          <cell r="X1419">
            <v>80</v>
          </cell>
          <cell r="Y1419">
            <v>10900</v>
          </cell>
          <cell r="Z1419">
            <v>10900</v>
          </cell>
          <cell r="AA1419">
            <v>10900</v>
          </cell>
          <cell r="AB1419">
            <v>0</v>
          </cell>
          <cell r="AC1419">
            <v>0</v>
          </cell>
          <cell r="AD1419">
            <v>0</v>
          </cell>
        </row>
        <row r="1420">
          <cell r="B1420" t="str">
            <v>포도씨유900ml대상</v>
          </cell>
          <cell r="C1420">
            <v>0</v>
          </cell>
          <cell r="D1420" t="str">
            <v>유지류</v>
          </cell>
          <cell r="E1420" t="str">
            <v>포도씨유</v>
          </cell>
          <cell r="F1420">
            <v>0</v>
          </cell>
          <cell r="G1420" t="str">
            <v>900ml</v>
          </cell>
          <cell r="H1420">
            <v>0</v>
          </cell>
          <cell r="I1420" t="str">
            <v>대상</v>
          </cell>
          <cell r="J1420" t="str">
            <v>-</v>
          </cell>
          <cell r="K1420">
            <v>7500</v>
          </cell>
          <cell r="L1420">
            <v>7500</v>
          </cell>
          <cell r="M1420" t="e">
            <v>#VALUE!</v>
          </cell>
          <cell r="N1420">
            <v>0</v>
          </cell>
          <cell r="O1420">
            <v>9500</v>
          </cell>
          <cell r="P1420" t="str">
            <v>-</v>
          </cell>
          <cell r="Q1420" t="str">
            <v>-</v>
          </cell>
          <cell r="R1420" t="e">
            <v>#VALUE!</v>
          </cell>
          <cell r="S1420" t="e">
            <v>#VALUE!</v>
          </cell>
          <cell r="T1420">
            <v>10900</v>
          </cell>
          <cell r="U1420">
            <v>10900</v>
          </cell>
          <cell r="V1420">
            <v>10900</v>
          </cell>
          <cell r="W1420">
            <v>0</v>
          </cell>
          <cell r="X1420">
            <v>0</v>
          </cell>
          <cell r="Y1420">
            <v>10900</v>
          </cell>
          <cell r="Z1420">
            <v>10900</v>
          </cell>
          <cell r="AA1420">
            <v>10900</v>
          </cell>
          <cell r="AB1420">
            <v>0</v>
          </cell>
          <cell r="AC1420">
            <v>0</v>
          </cell>
          <cell r="AD1420">
            <v>0</v>
          </cell>
        </row>
        <row r="1421">
          <cell r="B1421" t="str">
            <v>보리차260g기린농협</v>
          </cell>
          <cell r="C1421">
            <v>95</v>
          </cell>
          <cell r="D1421" t="str">
            <v>음료,주류</v>
          </cell>
          <cell r="E1421" t="str">
            <v>보리차</v>
          </cell>
          <cell r="F1421">
            <v>0</v>
          </cell>
          <cell r="G1421" t="str">
            <v>260g</v>
          </cell>
          <cell r="H1421">
            <v>0</v>
          </cell>
          <cell r="I1421" t="str">
            <v>기린농협</v>
          </cell>
          <cell r="J1421" t="str">
            <v>-</v>
          </cell>
          <cell r="K1421" t="str">
            <v>-</v>
          </cell>
          <cell r="L1421" t="str">
            <v>-</v>
          </cell>
          <cell r="M1421" t="e">
            <v>#VALUE!</v>
          </cell>
          <cell r="N1421" t="e">
            <v>#VALUE!</v>
          </cell>
          <cell r="O1421" t="str">
            <v>-</v>
          </cell>
          <cell r="P1421" t="str">
            <v>-</v>
          </cell>
          <cell r="Q1421" t="str">
            <v>-</v>
          </cell>
          <cell r="R1421" t="e">
            <v>#VALUE!</v>
          </cell>
          <cell r="S1421" t="e">
            <v>#VALUE!</v>
          </cell>
          <cell r="T1421">
            <v>1540</v>
          </cell>
          <cell r="U1421">
            <v>1560</v>
          </cell>
          <cell r="V1421">
            <v>1560</v>
          </cell>
          <cell r="W1421">
            <v>1.2987012987012987</v>
          </cell>
          <cell r="X1421">
            <v>0</v>
          </cell>
          <cell r="Y1421">
            <v>2100</v>
          </cell>
          <cell r="Z1421">
            <v>2100</v>
          </cell>
          <cell r="AA1421">
            <v>2100</v>
          </cell>
          <cell r="AB1421">
            <v>0</v>
          </cell>
          <cell r="AC1421">
            <v>0</v>
          </cell>
          <cell r="AD1421">
            <v>0</v>
          </cell>
        </row>
        <row r="1422">
          <cell r="B1422" t="str">
            <v xml:space="preserve">얼음kg각얼음 </v>
          </cell>
          <cell r="C1422">
            <v>96</v>
          </cell>
          <cell r="D1422" t="str">
            <v>음료,주류</v>
          </cell>
          <cell r="E1422" t="str">
            <v>얼음</v>
          </cell>
          <cell r="F1422">
            <v>0</v>
          </cell>
          <cell r="G1422" t="str">
            <v>kg</v>
          </cell>
          <cell r="H1422" t="str">
            <v>각얼음</v>
          </cell>
          <cell r="I1422" t="str">
            <v xml:space="preserve"> </v>
          </cell>
          <cell r="J1422" t="str">
            <v>-</v>
          </cell>
          <cell r="K1422" t="str">
            <v>-</v>
          </cell>
          <cell r="L1422" t="str">
            <v>-</v>
          </cell>
          <cell r="M1422" t="e">
            <v>#VALUE!</v>
          </cell>
          <cell r="N1422" t="e">
            <v>#VALUE!</v>
          </cell>
          <cell r="O1422" t="str">
            <v>-</v>
          </cell>
          <cell r="P1422" t="str">
            <v>-</v>
          </cell>
          <cell r="Q1422" t="str">
            <v>-</v>
          </cell>
          <cell r="R1422" t="e">
            <v>#VALUE!</v>
          </cell>
          <cell r="S1422" t="e">
            <v>#VALUE!</v>
          </cell>
          <cell r="T1422">
            <v>1040</v>
          </cell>
          <cell r="U1422">
            <v>1040</v>
          </cell>
          <cell r="V1422">
            <v>1040</v>
          </cell>
          <cell r="W1422">
            <v>0</v>
          </cell>
          <cell r="X1422">
            <v>0</v>
          </cell>
          <cell r="Y1422">
            <v>1500</v>
          </cell>
          <cell r="Z1422">
            <v>1500</v>
          </cell>
          <cell r="AA1422">
            <v>1500</v>
          </cell>
          <cell r="AB1422">
            <v>0</v>
          </cell>
          <cell r="AC1422">
            <v>0</v>
          </cell>
          <cell r="AD1422">
            <v>0</v>
          </cell>
        </row>
        <row r="1423">
          <cell r="B1423" t="str">
            <v>유자차kg국제식품</v>
          </cell>
          <cell r="C1423">
            <v>97</v>
          </cell>
          <cell r="D1423" t="str">
            <v>음료,주류</v>
          </cell>
          <cell r="E1423" t="str">
            <v>유자차</v>
          </cell>
          <cell r="F1423">
            <v>0</v>
          </cell>
          <cell r="G1423" t="str">
            <v>kg</v>
          </cell>
          <cell r="H1423">
            <v>0</v>
          </cell>
          <cell r="I1423" t="str">
            <v>국제식품</v>
          </cell>
          <cell r="J1423">
            <v>6300</v>
          </cell>
          <cell r="K1423">
            <v>6300</v>
          </cell>
          <cell r="L1423">
            <v>6300</v>
          </cell>
          <cell r="M1423">
            <v>0</v>
          </cell>
          <cell r="N1423">
            <v>0</v>
          </cell>
          <cell r="O1423">
            <v>5500</v>
          </cell>
          <cell r="P1423">
            <v>5900</v>
          </cell>
          <cell r="Q1423" t="str">
            <v>-</v>
          </cell>
          <cell r="R1423" t="e">
            <v>#VALUE!</v>
          </cell>
          <cell r="S1423" t="e">
            <v>#VALUE!</v>
          </cell>
          <cell r="T1423" t="str">
            <v>-</v>
          </cell>
          <cell r="U1423">
            <v>7700</v>
          </cell>
          <cell r="V1423" t="str">
            <v>-</v>
          </cell>
          <cell r="W1423" t="e">
            <v>#VALUE!</v>
          </cell>
          <cell r="X1423" t="e">
            <v>#VALUE!</v>
          </cell>
          <cell r="Y1423">
            <v>6500</v>
          </cell>
          <cell r="Z1423">
            <v>7300</v>
          </cell>
          <cell r="AA1423">
            <v>7300</v>
          </cell>
          <cell r="AB1423">
            <v>12.307692307692308</v>
          </cell>
          <cell r="AC1423">
            <v>0</v>
          </cell>
          <cell r="AD1423">
            <v>0</v>
          </cell>
        </row>
        <row r="1424">
          <cell r="B1424" t="str">
            <v>청주알코올141.8L백화수복골드두산</v>
          </cell>
          <cell r="C1424">
            <v>98</v>
          </cell>
          <cell r="D1424" t="str">
            <v>음료,주류</v>
          </cell>
          <cell r="E1424" t="str">
            <v>청주</v>
          </cell>
          <cell r="F1424" t="str">
            <v>알코올14</v>
          </cell>
          <cell r="G1424" t="str">
            <v>1.8L</v>
          </cell>
          <cell r="H1424" t="str">
            <v>백화수복골드</v>
          </cell>
          <cell r="I1424" t="str">
            <v>두산</v>
          </cell>
          <cell r="J1424">
            <v>9600</v>
          </cell>
          <cell r="K1424">
            <v>9600</v>
          </cell>
          <cell r="L1424">
            <v>9600</v>
          </cell>
          <cell r="M1424">
            <v>0</v>
          </cell>
          <cell r="N1424">
            <v>0</v>
          </cell>
          <cell r="O1424" t="str">
            <v>-</v>
          </cell>
          <cell r="P1424" t="str">
            <v>-</v>
          </cell>
          <cell r="Q1424">
            <v>9900</v>
          </cell>
          <cell r="R1424" t="e">
            <v>#VALUE!</v>
          </cell>
          <cell r="S1424" t="e">
            <v>#VALUE!</v>
          </cell>
          <cell r="T1424" t="str">
            <v>-</v>
          </cell>
          <cell r="U1424">
            <v>9880</v>
          </cell>
          <cell r="V1424">
            <v>9880</v>
          </cell>
          <cell r="W1424" t="e">
            <v>#VALUE!</v>
          </cell>
          <cell r="X1424">
            <v>0</v>
          </cell>
          <cell r="Y1424">
            <v>10000</v>
          </cell>
          <cell r="Z1424">
            <v>10000</v>
          </cell>
          <cell r="AA1424">
            <v>10000</v>
          </cell>
          <cell r="AB1424">
            <v>0</v>
          </cell>
          <cell r="AC1424">
            <v>0</v>
          </cell>
          <cell r="AD1424">
            <v>0</v>
          </cell>
        </row>
        <row r="1425">
          <cell r="B1425" t="str">
            <v>청주알코올14700ml백화수복골드두산</v>
          </cell>
          <cell r="C1425">
            <v>0</v>
          </cell>
          <cell r="D1425" t="str">
            <v>음료,주류</v>
          </cell>
          <cell r="E1425" t="str">
            <v>청주</v>
          </cell>
          <cell r="F1425" t="str">
            <v>알코올14</v>
          </cell>
          <cell r="G1425" t="str">
            <v>700ml</v>
          </cell>
          <cell r="H1425" t="str">
            <v>백화수복골드</v>
          </cell>
          <cell r="I1425" t="str">
            <v>두산</v>
          </cell>
          <cell r="J1425">
            <v>4500</v>
          </cell>
          <cell r="K1425">
            <v>4500</v>
          </cell>
          <cell r="L1425">
            <v>4500</v>
          </cell>
          <cell r="M1425">
            <v>0</v>
          </cell>
          <cell r="N1425">
            <v>0</v>
          </cell>
          <cell r="O1425" t="str">
            <v>-</v>
          </cell>
          <cell r="P1425" t="str">
            <v>-</v>
          </cell>
          <cell r="Q1425">
            <v>4400</v>
          </cell>
          <cell r="R1425" t="e">
            <v>#VALUE!</v>
          </cell>
          <cell r="S1425" t="e">
            <v>#VALUE!</v>
          </cell>
          <cell r="T1425" t="str">
            <v>-</v>
          </cell>
          <cell r="U1425">
            <v>4750</v>
          </cell>
          <cell r="V1425">
            <v>4750</v>
          </cell>
          <cell r="W1425" t="e">
            <v>#VALUE!</v>
          </cell>
          <cell r="X1425">
            <v>0</v>
          </cell>
          <cell r="Y1425">
            <v>4760</v>
          </cell>
          <cell r="Z1425">
            <v>4760</v>
          </cell>
          <cell r="AA1425">
            <v>4760</v>
          </cell>
          <cell r="AB1425">
            <v>0</v>
          </cell>
          <cell r="AC1425">
            <v>0</v>
          </cell>
          <cell r="AD1425">
            <v>0</v>
          </cell>
        </row>
        <row r="1426">
          <cell r="B1426" t="str">
            <v>탄산음료1.5L칠성사이다롯데칠성음료</v>
          </cell>
          <cell r="C1426">
            <v>99</v>
          </cell>
          <cell r="D1426" t="str">
            <v>음료,주류</v>
          </cell>
          <cell r="E1426" t="str">
            <v>탄산음료</v>
          </cell>
          <cell r="F1426">
            <v>0</v>
          </cell>
          <cell r="G1426" t="str">
            <v>1.5L</v>
          </cell>
          <cell r="H1426" t="str">
            <v>칠성사이다</v>
          </cell>
          <cell r="I1426" t="str">
            <v>롯데칠성음료</v>
          </cell>
          <cell r="J1426">
            <v>1800</v>
          </cell>
          <cell r="K1426">
            <v>1780</v>
          </cell>
          <cell r="L1426">
            <v>1920</v>
          </cell>
          <cell r="M1426">
            <v>6.666666666666667</v>
          </cell>
          <cell r="N1426">
            <v>7.8651685393258424</v>
          </cell>
          <cell r="O1426">
            <v>2100</v>
          </cell>
          <cell r="P1426">
            <v>2100</v>
          </cell>
          <cell r="Q1426">
            <v>2100</v>
          </cell>
          <cell r="R1426">
            <v>0</v>
          </cell>
          <cell r="S1426">
            <v>0</v>
          </cell>
          <cell r="T1426">
            <v>2000</v>
          </cell>
          <cell r="U1426">
            <v>2050</v>
          </cell>
          <cell r="V1426">
            <v>2250</v>
          </cell>
          <cell r="W1426">
            <v>12.5</v>
          </cell>
          <cell r="X1426">
            <v>9.7560975609756095</v>
          </cell>
          <cell r="Y1426">
            <v>2000</v>
          </cell>
          <cell r="Z1426">
            <v>2040</v>
          </cell>
          <cell r="AA1426">
            <v>2040</v>
          </cell>
          <cell r="AB1426">
            <v>2</v>
          </cell>
          <cell r="AC1426">
            <v>0</v>
          </cell>
          <cell r="AD1426">
            <v>0</v>
          </cell>
        </row>
        <row r="1427">
          <cell r="B1427" t="str">
            <v>탄산음료1.5L코카콜라한국코카콜라보틀링</v>
          </cell>
          <cell r="C1427">
            <v>0</v>
          </cell>
          <cell r="D1427" t="str">
            <v>음료,주류</v>
          </cell>
          <cell r="E1427" t="str">
            <v>탄산음료</v>
          </cell>
          <cell r="F1427">
            <v>0</v>
          </cell>
          <cell r="G1427" t="str">
            <v>1.5L</v>
          </cell>
          <cell r="H1427" t="str">
            <v>코카콜라</v>
          </cell>
          <cell r="I1427" t="str">
            <v>한국코카콜라보틀링</v>
          </cell>
          <cell r="J1427">
            <v>2100</v>
          </cell>
          <cell r="K1427">
            <v>2200</v>
          </cell>
          <cell r="L1427">
            <v>2200</v>
          </cell>
          <cell r="M1427">
            <v>4.7619047619047619</v>
          </cell>
          <cell r="N1427">
            <v>0</v>
          </cell>
          <cell r="O1427">
            <v>2200</v>
          </cell>
          <cell r="P1427">
            <v>2200</v>
          </cell>
          <cell r="Q1427">
            <v>2200</v>
          </cell>
          <cell r="R1427">
            <v>0</v>
          </cell>
          <cell r="S1427">
            <v>0</v>
          </cell>
          <cell r="T1427">
            <v>2000</v>
          </cell>
          <cell r="U1427">
            <v>2000</v>
          </cell>
          <cell r="V1427">
            <v>2000</v>
          </cell>
          <cell r="W1427">
            <v>0</v>
          </cell>
          <cell r="X1427">
            <v>0</v>
          </cell>
          <cell r="Y1427">
            <v>2190</v>
          </cell>
          <cell r="Z1427">
            <v>2190</v>
          </cell>
          <cell r="AA1427">
            <v>2190</v>
          </cell>
          <cell r="AB1427">
            <v>0</v>
          </cell>
          <cell r="AC1427">
            <v>0</v>
          </cell>
          <cell r="AD1427">
            <v>0</v>
          </cell>
        </row>
        <row r="1428">
          <cell r="B1428" t="str">
            <v>포도주스페인비엥에뜨로505ml적포도주두산</v>
          </cell>
          <cell r="C1428">
            <v>100</v>
          </cell>
          <cell r="D1428" t="str">
            <v>음료,주류</v>
          </cell>
          <cell r="E1428" t="str">
            <v>포도주</v>
          </cell>
          <cell r="F1428" t="str">
            <v>스페인비엥에뜨로</v>
          </cell>
          <cell r="G1428" t="str">
            <v>505ml</v>
          </cell>
          <cell r="H1428" t="str">
            <v>적포도주</v>
          </cell>
          <cell r="I1428" t="str">
            <v>두산</v>
          </cell>
          <cell r="J1428" t="str">
            <v>-</v>
          </cell>
          <cell r="K1428" t="str">
            <v>-</v>
          </cell>
          <cell r="L1428" t="str">
            <v>-</v>
          </cell>
          <cell r="M1428" t="e">
            <v>#VALUE!</v>
          </cell>
          <cell r="N1428" t="e">
            <v>#VALUE!</v>
          </cell>
          <cell r="O1428" t="str">
            <v>-</v>
          </cell>
          <cell r="P1428" t="str">
            <v>-</v>
          </cell>
          <cell r="Q1428">
            <v>2000</v>
          </cell>
          <cell r="R1428" t="e">
            <v>#VALUE!</v>
          </cell>
          <cell r="S1428" t="e">
            <v>#VALUE!</v>
          </cell>
          <cell r="T1428" t="str">
            <v>-</v>
          </cell>
          <cell r="U1428" t="str">
            <v>-</v>
          </cell>
          <cell r="V1428" t="str">
            <v>-</v>
          </cell>
          <cell r="W1428" t="e">
            <v>#VALUE!</v>
          </cell>
          <cell r="X1428" t="e">
            <v>#VALUE!</v>
          </cell>
          <cell r="Y1428" t="str">
            <v>-</v>
          </cell>
          <cell r="Z1428" t="str">
            <v>-</v>
          </cell>
          <cell r="AA1428" t="str">
            <v>-</v>
          </cell>
          <cell r="AB1428" t="e">
            <v>#VALUE!</v>
          </cell>
          <cell r="AC1428" t="e">
            <v>#VALUE!</v>
          </cell>
          <cell r="AD1428">
            <v>0</v>
          </cell>
        </row>
        <row r="1429">
          <cell r="B1429" t="str">
            <v>포도주스페인하우스와인500ml적포도주진로</v>
          </cell>
          <cell r="C1429">
            <v>0</v>
          </cell>
          <cell r="D1429" t="str">
            <v>음료,주류</v>
          </cell>
          <cell r="E1429" t="str">
            <v>포도주</v>
          </cell>
          <cell r="F1429" t="str">
            <v>스페인하우스와인</v>
          </cell>
          <cell r="G1429" t="str">
            <v>500ml</v>
          </cell>
          <cell r="H1429" t="str">
            <v>적포도주</v>
          </cell>
          <cell r="I1429" t="str">
            <v>진로</v>
          </cell>
          <cell r="J1429">
            <v>1800</v>
          </cell>
          <cell r="K1429">
            <v>1800</v>
          </cell>
          <cell r="L1429">
            <v>1800</v>
          </cell>
          <cell r="M1429">
            <v>0</v>
          </cell>
          <cell r="N1429">
            <v>0</v>
          </cell>
          <cell r="O1429" t="str">
            <v>-</v>
          </cell>
          <cell r="P1429" t="str">
            <v>-</v>
          </cell>
          <cell r="Q1429" t="str">
            <v>-</v>
          </cell>
          <cell r="R1429" t="e">
            <v>#VALUE!</v>
          </cell>
          <cell r="S1429" t="e">
            <v>#VALUE!</v>
          </cell>
          <cell r="T1429" t="str">
            <v>-</v>
          </cell>
          <cell r="U1429">
            <v>2100</v>
          </cell>
          <cell r="V1429">
            <v>2100</v>
          </cell>
          <cell r="W1429" t="e">
            <v>#VALUE!</v>
          </cell>
          <cell r="X1429">
            <v>0</v>
          </cell>
          <cell r="Y1429" t="str">
            <v>-</v>
          </cell>
          <cell r="Z1429" t="str">
            <v>-</v>
          </cell>
          <cell r="AA1429" t="str">
            <v>-</v>
          </cell>
          <cell r="AB1429" t="e">
            <v>#VALUE!</v>
          </cell>
          <cell r="AC1429" t="e">
            <v>#VALUE!</v>
          </cell>
          <cell r="AD1429">
            <v>0</v>
          </cell>
        </row>
        <row r="1430">
          <cell r="B1430" t="str">
            <v>겨자캐나다겨자분17.2/오뚜기제유100g연겨자오뚜기</v>
          </cell>
          <cell r="C1430">
            <v>101</v>
          </cell>
          <cell r="D1430" t="str">
            <v>조미료류</v>
          </cell>
          <cell r="E1430" t="str">
            <v>겨자</v>
          </cell>
          <cell r="F1430" t="str">
            <v>캐나다겨자분17.2/오뚜기제유</v>
          </cell>
          <cell r="G1430" t="str">
            <v>100g</v>
          </cell>
          <cell r="H1430" t="str">
            <v>연겨자</v>
          </cell>
          <cell r="I1430" t="str">
            <v>오뚜기</v>
          </cell>
          <cell r="J1430">
            <v>2750</v>
          </cell>
          <cell r="K1430">
            <v>2750</v>
          </cell>
          <cell r="L1430">
            <v>2750</v>
          </cell>
          <cell r="M1430">
            <v>0</v>
          </cell>
          <cell r="N1430">
            <v>0</v>
          </cell>
          <cell r="O1430">
            <v>3200</v>
          </cell>
          <cell r="P1430">
            <v>3200</v>
          </cell>
          <cell r="Q1430">
            <v>3200</v>
          </cell>
          <cell r="R1430">
            <v>0</v>
          </cell>
          <cell r="S1430">
            <v>0</v>
          </cell>
          <cell r="T1430">
            <v>3000</v>
          </cell>
          <cell r="U1430">
            <v>3000</v>
          </cell>
          <cell r="V1430">
            <v>3000</v>
          </cell>
          <cell r="W1430">
            <v>0</v>
          </cell>
          <cell r="X1430">
            <v>0</v>
          </cell>
          <cell r="Y1430">
            <v>2980</v>
          </cell>
          <cell r="Z1430">
            <v>2980</v>
          </cell>
          <cell r="AA1430">
            <v>2980</v>
          </cell>
          <cell r="AB1430">
            <v>0</v>
          </cell>
          <cell r="AC1430">
            <v>0</v>
          </cell>
          <cell r="AD1430">
            <v>0</v>
          </cell>
        </row>
        <row r="1431">
          <cell r="B1431" t="str">
            <v>겨자캐나다겨자분96/청정원200g겨자분청정원</v>
          </cell>
          <cell r="C1431">
            <v>0</v>
          </cell>
          <cell r="D1431" t="str">
            <v>조미료류</v>
          </cell>
          <cell r="E1431" t="str">
            <v>겨자</v>
          </cell>
          <cell r="F1431" t="str">
            <v>캐나다겨자분96/청정원</v>
          </cell>
          <cell r="G1431" t="str">
            <v>200g</v>
          </cell>
          <cell r="H1431" t="str">
            <v>겨자분</v>
          </cell>
          <cell r="I1431" t="str">
            <v>청정원</v>
          </cell>
          <cell r="J1431">
            <v>1350</v>
          </cell>
          <cell r="K1431">
            <v>1350</v>
          </cell>
          <cell r="L1431">
            <v>1350</v>
          </cell>
          <cell r="M1431">
            <v>0</v>
          </cell>
          <cell r="N1431">
            <v>0</v>
          </cell>
          <cell r="O1431" t="str">
            <v>-</v>
          </cell>
          <cell r="P1431" t="str">
            <v>-</v>
          </cell>
          <cell r="Q1431" t="str">
            <v>-</v>
          </cell>
          <cell r="R1431" t="e">
            <v>#VALUE!</v>
          </cell>
          <cell r="S1431" t="e">
            <v>#VALUE!</v>
          </cell>
          <cell r="T1431" t="str">
            <v>-</v>
          </cell>
          <cell r="U1431" t="str">
            <v>-</v>
          </cell>
          <cell r="V1431" t="str">
            <v>-</v>
          </cell>
          <cell r="W1431" t="e">
            <v>#VALUE!</v>
          </cell>
          <cell r="X1431" t="e">
            <v>#VALUE!</v>
          </cell>
          <cell r="Y1431" t="str">
            <v>-</v>
          </cell>
          <cell r="Z1431" t="str">
            <v>-</v>
          </cell>
          <cell r="AA1431" t="str">
            <v>-</v>
          </cell>
          <cell r="AB1431" t="e">
            <v>#VALUE!</v>
          </cell>
          <cell r="AC1431" t="e">
            <v>#VALUE!</v>
          </cell>
          <cell r="AD1431">
            <v>0</v>
          </cell>
        </row>
        <row r="1432">
          <cell r="B1432" t="str">
            <v>겨자캐나다겨자분100/오뚜기제유200g오뚜기</v>
          </cell>
          <cell r="C1432">
            <v>0</v>
          </cell>
          <cell r="D1432" t="str">
            <v>조미료류</v>
          </cell>
          <cell r="E1432" t="str">
            <v>겨자</v>
          </cell>
          <cell r="F1432" t="str">
            <v>캐나다겨자분100/오뚜기제유</v>
          </cell>
          <cell r="G1432" t="str">
            <v>200g</v>
          </cell>
          <cell r="H1432">
            <v>0</v>
          </cell>
          <cell r="I1432" t="str">
            <v>오뚜기</v>
          </cell>
          <cell r="J1432" t="str">
            <v>-</v>
          </cell>
          <cell r="K1432" t="str">
            <v>-</v>
          </cell>
          <cell r="L1432" t="str">
            <v>-</v>
          </cell>
          <cell r="M1432" t="e">
            <v>#VALUE!</v>
          </cell>
          <cell r="N1432" t="e">
            <v>#VALUE!</v>
          </cell>
          <cell r="O1432" t="str">
            <v>-</v>
          </cell>
          <cell r="P1432" t="str">
            <v>-</v>
          </cell>
          <cell r="Q1432" t="str">
            <v>-</v>
          </cell>
          <cell r="R1432" t="e">
            <v>#VALUE!</v>
          </cell>
          <cell r="S1432" t="e">
            <v>#VALUE!</v>
          </cell>
          <cell r="T1432" t="str">
            <v>-</v>
          </cell>
          <cell r="U1432" t="str">
            <v>-</v>
          </cell>
          <cell r="V1432" t="str">
            <v>-</v>
          </cell>
          <cell r="W1432" t="e">
            <v>#VALUE!</v>
          </cell>
          <cell r="X1432" t="e">
            <v>#VALUE!</v>
          </cell>
          <cell r="Y1432">
            <v>1400</v>
          </cell>
          <cell r="Z1432">
            <v>1400</v>
          </cell>
          <cell r="AA1432">
            <v>1400</v>
          </cell>
          <cell r="AB1432">
            <v>0</v>
          </cell>
          <cell r="AC1432">
            <v>0</v>
          </cell>
          <cell r="AD1432">
            <v>0</v>
          </cell>
        </row>
        <row r="1433">
          <cell r="B1433" t="str">
            <v>겨자240g겨자분솔표</v>
          </cell>
          <cell r="C1433">
            <v>0</v>
          </cell>
          <cell r="D1433" t="str">
            <v>조미료류</v>
          </cell>
          <cell r="E1433" t="str">
            <v>겨자</v>
          </cell>
          <cell r="F1433">
            <v>0</v>
          </cell>
          <cell r="G1433" t="str">
            <v>240g</v>
          </cell>
          <cell r="H1433" t="str">
            <v>겨자분</v>
          </cell>
          <cell r="I1433" t="str">
            <v>솔표</v>
          </cell>
          <cell r="J1433">
            <v>3480</v>
          </cell>
          <cell r="K1433">
            <v>3480</v>
          </cell>
          <cell r="L1433">
            <v>3480</v>
          </cell>
          <cell r="M1433">
            <v>0</v>
          </cell>
          <cell r="N1433">
            <v>0</v>
          </cell>
          <cell r="O1433">
            <v>3000</v>
          </cell>
          <cell r="P1433">
            <v>3000</v>
          </cell>
          <cell r="Q1433">
            <v>3000</v>
          </cell>
          <cell r="R1433">
            <v>0</v>
          </cell>
          <cell r="S1433">
            <v>0</v>
          </cell>
          <cell r="T1433" t="str">
            <v>-</v>
          </cell>
          <cell r="U1433" t="str">
            <v>-</v>
          </cell>
          <cell r="V1433" t="str">
            <v>-</v>
          </cell>
          <cell r="W1433" t="e">
            <v>#VALUE!</v>
          </cell>
          <cell r="X1433" t="e">
            <v>#VALUE!</v>
          </cell>
          <cell r="Y1433" t="str">
            <v>-</v>
          </cell>
          <cell r="Z1433">
            <v>3580</v>
          </cell>
          <cell r="AA1433">
            <v>3580</v>
          </cell>
          <cell r="AB1433" t="e">
            <v>#VALUE!</v>
          </cell>
          <cell r="AC1433">
            <v>0</v>
          </cell>
          <cell r="AD1433">
            <v>0</v>
          </cell>
        </row>
        <row r="1434">
          <cell r="B1434" t="str">
            <v>겨자캐나다겨자분100/오뚜기제유300g오뚜기</v>
          </cell>
          <cell r="C1434">
            <v>0</v>
          </cell>
          <cell r="D1434" t="str">
            <v>조미료류</v>
          </cell>
          <cell r="E1434" t="str">
            <v>겨자</v>
          </cell>
          <cell r="F1434" t="str">
            <v>캐나다겨자분100/오뚜기제유</v>
          </cell>
          <cell r="G1434" t="str">
            <v>300g</v>
          </cell>
          <cell r="H1434">
            <v>0</v>
          </cell>
          <cell r="I1434" t="str">
            <v>오뚜기</v>
          </cell>
          <cell r="J1434">
            <v>1950</v>
          </cell>
          <cell r="K1434">
            <v>1950</v>
          </cell>
          <cell r="L1434">
            <v>1950</v>
          </cell>
          <cell r="M1434">
            <v>0</v>
          </cell>
          <cell r="N1434">
            <v>0</v>
          </cell>
          <cell r="O1434">
            <v>2500</v>
          </cell>
          <cell r="P1434">
            <v>2500</v>
          </cell>
          <cell r="Q1434">
            <v>2500</v>
          </cell>
          <cell r="R1434">
            <v>0</v>
          </cell>
          <cell r="S1434">
            <v>0</v>
          </cell>
          <cell r="T1434" t="str">
            <v>-</v>
          </cell>
          <cell r="U1434" t="str">
            <v>-</v>
          </cell>
          <cell r="V1434" t="str">
            <v>-</v>
          </cell>
          <cell r="W1434" t="e">
            <v>#VALUE!</v>
          </cell>
          <cell r="X1434" t="e">
            <v>#VALUE!</v>
          </cell>
          <cell r="Y1434">
            <v>2100</v>
          </cell>
          <cell r="Z1434">
            <v>2100</v>
          </cell>
          <cell r="AA1434">
            <v>2100</v>
          </cell>
          <cell r="AB1434">
            <v>0</v>
          </cell>
          <cell r="AC1434">
            <v>0</v>
          </cell>
          <cell r="AD1434">
            <v>0</v>
          </cell>
        </row>
        <row r="1435">
          <cell r="B1435" t="str">
            <v>겨자95g연겨자청정원</v>
          </cell>
          <cell r="C1435">
            <v>0</v>
          </cell>
          <cell r="D1435" t="str">
            <v>조미료류</v>
          </cell>
          <cell r="E1435" t="str">
            <v>겨자</v>
          </cell>
          <cell r="F1435">
            <v>0</v>
          </cell>
          <cell r="G1435" t="str">
            <v>95g</v>
          </cell>
          <cell r="H1435" t="str">
            <v>연겨자</v>
          </cell>
          <cell r="I1435" t="str">
            <v>청정원</v>
          </cell>
          <cell r="J1435">
            <v>2650</v>
          </cell>
          <cell r="K1435">
            <v>2650</v>
          </cell>
          <cell r="L1435">
            <v>2650</v>
          </cell>
          <cell r="M1435">
            <v>0</v>
          </cell>
          <cell r="N1435">
            <v>0</v>
          </cell>
          <cell r="O1435" t="str">
            <v>-</v>
          </cell>
          <cell r="P1435" t="str">
            <v>-</v>
          </cell>
          <cell r="Q1435" t="str">
            <v>-</v>
          </cell>
          <cell r="R1435" t="e">
            <v>#VALUE!</v>
          </cell>
          <cell r="S1435" t="e">
            <v>#VALUE!</v>
          </cell>
          <cell r="T1435">
            <v>3230</v>
          </cell>
          <cell r="U1435">
            <v>3230</v>
          </cell>
          <cell r="V1435">
            <v>3070</v>
          </cell>
          <cell r="W1435">
            <v>-4.9535603715170282</v>
          </cell>
          <cell r="X1435">
            <v>-4.9535603715170282</v>
          </cell>
          <cell r="Y1435">
            <v>2850</v>
          </cell>
          <cell r="Z1435">
            <v>2850</v>
          </cell>
          <cell r="AA1435">
            <v>2850</v>
          </cell>
          <cell r="AB1435">
            <v>0</v>
          </cell>
          <cell r="AC1435">
            <v>0</v>
          </cell>
          <cell r="AD1435">
            <v>0</v>
          </cell>
        </row>
        <row r="1436">
          <cell r="B1436" t="str">
            <v>계피대만/움트리100g계피분움트리</v>
          </cell>
          <cell r="C1436">
            <v>102</v>
          </cell>
          <cell r="D1436" t="str">
            <v>조미료류</v>
          </cell>
          <cell r="E1436" t="str">
            <v>계피</v>
          </cell>
          <cell r="F1436" t="str">
            <v>대만/움트리</v>
          </cell>
          <cell r="G1436" t="str">
            <v>100g</v>
          </cell>
          <cell r="H1436" t="str">
            <v>계피분</v>
          </cell>
          <cell r="I1436" t="str">
            <v>움트리</v>
          </cell>
          <cell r="J1436" t="str">
            <v>-</v>
          </cell>
          <cell r="K1436">
            <v>1450</v>
          </cell>
          <cell r="L1436">
            <v>1450</v>
          </cell>
          <cell r="M1436" t="e">
            <v>#VALUE!</v>
          </cell>
          <cell r="N1436">
            <v>0</v>
          </cell>
          <cell r="O1436">
            <v>800</v>
          </cell>
          <cell r="P1436">
            <v>800</v>
          </cell>
          <cell r="Q1436" t="str">
            <v>-</v>
          </cell>
          <cell r="R1436" t="e">
            <v>#VALUE!</v>
          </cell>
          <cell r="S1436" t="e">
            <v>#VALUE!</v>
          </cell>
          <cell r="T1436" t="str">
            <v>-</v>
          </cell>
          <cell r="U1436">
            <v>1580</v>
          </cell>
          <cell r="V1436">
            <v>1580</v>
          </cell>
          <cell r="W1436" t="e">
            <v>#VALUE!</v>
          </cell>
          <cell r="X1436">
            <v>0</v>
          </cell>
          <cell r="Y1436" t="str">
            <v>-</v>
          </cell>
          <cell r="Z1436">
            <v>870</v>
          </cell>
          <cell r="AA1436">
            <v>870</v>
          </cell>
          <cell r="AB1436" t="e">
            <v>#VALUE!</v>
          </cell>
          <cell r="AC1436">
            <v>0</v>
          </cell>
          <cell r="AD1436">
            <v>0</v>
          </cell>
        </row>
        <row r="1437">
          <cell r="B1437" t="str">
            <v>계피500g통계피찰표</v>
          </cell>
          <cell r="C1437">
            <v>0</v>
          </cell>
          <cell r="D1437" t="str">
            <v>조미료류</v>
          </cell>
          <cell r="E1437" t="str">
            <v>계피</v>
          </cell>
          <cell r="F1437">
            <v>0</v>
          </cell>
          <cell r="G1437" t="str">
            <v>500g</v>
          </cell>
          <cell r="H1437" t="str">
            <v>통계피</v>
          </cell>
          <cell r="I1437" t="str">
            <v>찰표</v>
          </cell>
          <cell r="J1437" t="str">
            <v>-</v>
          </cell>
          <cell r="K1437" t="str">
            <v>-</v>
          </cell>
          <cell r="L1437" t="str">
            <v>-</v>
          </cell>
          <cell r="M1437" t="e">
            <v>#VALUE!</v>
          </cell>
          <cell r="N1437" t="e">
            <v>#VALUE!</v>
          </cell>
          <cell r="O1437" t="str">
            <v>-</v>
          </cell>
          <cell r="P1437" t="str">
            <v>-</v>
          </cell>
          <cell r="Q1437" t="str">
            <v>-</v>
          </cell>
          <cell r="R1437" t="e">
            <v>#VALUE!</v>
          </cell>
          <cell r="S1437" t="e">
            <v>#VALUE!</v>
          </cell>
          <cell r="T1437" t="str">
            <v>-</v>
          </cell>
          <cell r="U1437" t="str">
            <v>-</v>
          </cell>
          <cell r="V1437" t="str">
            <v>-</v>
          </cell>
          <cell r="W1437" t="e">
            <v>#VALUE!</v>
          </cell>
          <cell r="X1437" t="e">
            <v>#VALUE!</v>
          </cell>
          <cell r="Y1437">
            <v>2970</v>
          </cell>
          <cell r="Z1437">
            <v>2970</v>
          </cell>
          <cell r="AA1437">
            <v>2970</v>
          </cell>
          <cell r="AB1437">
            <v>0</v>
          </cell>
          <cell r="AC1437">
            <v>0</v>
          </cell>
          <cell r="AD1437">
            <v>0</v>
          </cell>
        </row>
        <row r="1438">
          <cell r="B1438" t="str">
            <v>고기소스미국토마토페이스트사과퓨레/오뚜기2.1kg스테이크소스오뚜기</v>
          </cell>
          <cell r="C1438">
            <v>103</v>
          </cell>
          <cell r="D1438" t="str">
            <v>조미료류</v>
          </cell>
          <cell r="E1438" t="str">
            <v>고기소스</v>
          </cell>
          <cell r="F1438" t="str">
            <v>미국토마토페이스트사과퓨레/오뚜기</v>
          </cell>
          <cell r="G1438" t="str">
            <v>2.1kg</v>
          </cell>
          <cell r="H1438" t="str">
            <v>스테이크소스</v>
          </cell>
          <cell r="I1438" t="str">
            <v>오뚜기</v>
          </cell>
          <cell r="J1438">
            <v>4500</v>
          </cell>
          <cell r="K1438" t="str">
            <v>.</v>
          </cell>
          <cell r="L1438" t="str">
            <v>.</v>
          </cell>
          <cell r="M1438" t="e">
            <v>#VALUE!</v>
          </cell>
          <cell r="N1438" t="e">
            <v>#VALUE!</v>
          </cell>
          <cell r="O1438">
            <v>4900</v>
          </cell>
          <cell r="P1438">
            <v>4900</v>
          </cell>
          <cell r="Q1438">
            <v>4900</v>
          </cell>
          <cell r="R1438">
            <v>0</v>
          </cell>
          <cell r="S1438">
            <v>0</v>
          </cell>
          <cell r="T1438" t="str">
            <v>-</v>
          </cell>
          <cell r="U1438" t="str">
            <v>-</v>
          </cell>
          <cell r="V1438" t="str">
            <v>-</v>
          </cell>
          <cell r="W1438" t="e">
            <v>#VALUE!</v>
          </cell>
          <cell r="X1438" t="e">
            <v>#VALUE!</v>
          </cell>
          <cell r="Y1438">
            <v>4680</v>
          </cell>
          <cell r="Z1438">
            <v>4680</v>
          </cell>
          <cell r="AA1438">
            <v>4680</v>
          </cell>
          <cell r="AB1438">
            <v>0</v>
          </cell>
          <cell r="AC1438">
            <v>0</v>
          </cell>
          <cell r="AD1438">
            <v>0</v>
          </cell>
        </row>
        <row r="1439">
          <cell r="B1439" t="str">
            <v>고기소스250g스테이크소스클래식청정원</v>
          </cell>
          <cell r="C1439">
            <v>0</v>
          </cell>
          <cell r="D1439" t="str">
            <v>조미료류</v>
          </cell>
          <cell r="E1439" t="str">
            <v>고기소스</v>
          </cell>
          <cell r="F1439">
            <v>0</v>
          </cell>
          <cell r="G1439" t="str">
            <v>250g</v>
          </cell>
          <cell r="H1439" t="str">
            <v>스테이크소스클래식</v>
          </cell>
          <cell r="I1439" t="str">
            <v>청정원</v>
          </cell>
          <cell r="J1439">
            <v>3040</v>
          </cell>
          <cell r="K1439">
            <v>3300</v>
          </cell>
          <cell r="L1439">
            <v>3300</v>
          </cell>
          <cell r="M1439">
            <v>8.5526315789473681</v>
          </cell>
          <cell r="N1439">
            <v>0</v>
          </cell>
          <cell r="O1439">
            <v>3200</v>
          </cell>
          <cell r="P1439">
            <v>3200</v>
          </cell>
          <cell r="Q1439">
            <v>3200</v>
          </cell>
          <cell r="R1439">
            <v>0</v>
          </cell>
          <cell r="S1439">
            <v>0</v>
          </cell>
          <cell r="T1439" t="str">
            <v>-</v>
          </cell>
          <cell r="U1439">
            <v>3490</v>
          </cell>
          <cell r="V1439">
            <v>3490</v>
          </cell>
          <cell r="W1439" t="e">
            <v>#VALUE!</v>
          </cell>
          <cell r="X1439">
            <v>0</v>
          </cell>
          <cell r="Y1439">
            <v>3490</v>
          </cell>
          <cell r="Z1439">
            <v>3490</v>
          </cell>
          <cell r="AA1439">
            <v>3490</v>
          </cell>
          <cell r="AB1439">
            <v>0</v>
          </cell>
          <cell r="AC1439">
            <v>0</v>
          </cell>
          <cell r="AD1439">
            <v>0</v>
          </cell>
        </row>
        <row r="1440">
          <cell r="B1440" t="str">
            <v>고기소스250g스테이크소스오리엔탈청정원</v>
          </cell>
          <cell r="C1440">
            <v>0</v>
          </cell>
          <cell r="D1440" t="str">
            <v>조미료류</v>
          </cell>
          <cell r="E1440" t="str">
            <v>고기소스</v>
          </cell>
          <cell r="F1440">
            <v>0</v>
          </cell>
          <cell r="G1440" t="str">
            <v>250g</v>
          </cell>
          <cell r="H1440" t="str">
            <v>스테이크소스오리엔탈</v>
          </cell>
          <cell r="I1440" t="str">
            <v>청정원</v>
          </cell>
          <cell r="J1440">
            <v>2000</v>
          </cell>
          <cell r="K1440">
            <v>2220</v>
          </cell>
          <cell r="L1440">
            <v>2220</v>
          </cell>
          <cell r="M1440">
            <v>11</v>
          </cell>
          <cell r="N1440">
            <v>0</v>
          </cell>
          <cell r="O1440">
            <v>2200</v>
          </cell>
          <cell r="P1440">
            <v>2200</v>
          </cell>
          <cell r="Q1440">
            <v>2200</v>
          </cell>
          <cell r="R1440">
            <v>0</v>
          </cell>
          <cell r="S1440">
            <v>0</v>
          </cell>
          <cell r="T1440" t="str">
            <v>-</v>
          </cell>
          <cell r="U1440">
            <v>2300</v>
          </cell>
          <cell r="V1440">
            <v>2300</v>
          </cell>
          <cell r="W1440" t="e">
            <v>#VALUE!</v>
          </cell>
          <cell r="X1440">
            <v>0</v>
          </cell>
          <cell r="Y1440" t="str">
            <v>-</v>
          </cell>
          <cell r="Z1440" t="str">
            <v>-</v>
          </cell>
          <cell r="AA1440" t="str">
            <v>-</v>
          </cell>
          <cell r="AB1440" t="e">
            <v>#VALUE!</v>
          </cell>
          <cell r="AC1440" t="e">
            <v>#VALUE!</v>
          </cell>
          <cell r="AD1440">
            <v>0</v>
          </cell>
        </row>
        <row r="1441">
          <cell r="B1441" t="str">
            <v>고기소스2kg스테이크소스제일제당</v>
          </cell>
          <cell r="C1441">
            <v>0</v>
          </cell>
          <cell r="D1441" t="str">
            <v>조미료류</v>
          </cell>
          <cell r="E1441" t="str">
            <v>고기소스</v>
          </cell>
          <cell r="F1441">
            <v>0</v>
          </cell>
          <cell r="G1441" t="str">
            <v>2kg</v>
          </cell>
          <cell r="H1441" t="str">
            <v>스테이크소스</v>
          </cell>
          <cell r="I1441" t="str">
            <v>제일제당</v>
          </cell>
          <cell r="J1441">
            <v>4450</v>
          </cell>
          <cell r="K1441" t="str">
            <v>-</v>
          </cell>
          <cell r="L1441" t="str">
            <v>-</v>
          </cell>
          <cell r="M1441" t="e">
            <v>#VALUE!</v>
          </cell>
          <cell r="N1441" t="e">
            <v>#VALUE!</v>
          </cell>
          <cell r="O1441">
            <v>5900</v>
          </cell>
          <cell r="P1441">
            <v>6200</v>
          </cell>
          <cell r="Q1441">
            <v>6200</v>
          </cell>
          <cell r="R1441">
            <v>5.0847457627118642</v>
          </cell>
          <cell r="S1441">
            <v>0</v>
          </cell>
          <cell r="T1441" t="str">
            <v>-</v>
          </cell>
          <cell r="U1441" t="str">
            <v>-</v>
          </cell>
          <cell r="V1441" t="str">
            <v>-</v>
          </cell>
          <cell r="W1441" t="e">
            <v>#VALUE!</v>
          </cell>
          <cell r="X1441" t="e">
            <v>#VALUE!</v>
          </cell>
          <cell r="Y1441">
            <v>6200</v>
          </cell>
          <cell r="Z1441">
            <v>6200</v>
          </cell>
          <cell r="AA1441">
            <v>6200</v>
          </cell>
          <cell r="AB1441">
            <v>0</v>
          </cell>
          <cell r="AC1441">
            <v>0</v>
          </cell>
          <cell r="AD1441">
            <v>0</v>
          </cell>
        </row>
        <row r="1442">
          <cell r="B1442" t="str">
            <v>고기소스2kg바베큐소스제일제당</v>
          </cell>
          <cell r="C1442">
            <v>0</v>
          </cell>
          <cell r="D1442" t="str">
            <v>조미료류</v>
          </cell>
          <cell r="E1442" t="str">
            <v>고기소스</v>
          </cell>
          <cell r="F1442">
            <v>0</v>
          </cell>
          <cell r="G1442" t="str">
            <v>2kg</v>
          </cell>
          <cell r="H1442" t="str">
            <v>바베큐소스</v>
          </cell>
          <cell r="I1442" t="str">
            <v>제일제당</v>
          </cell>
          <cell r="J1442">
            <v>6300</v>
          </cell>
          <cell r="K1442" t="str">
            <v>-</v>
          </cell>
          <cell r="L1442" t="str">
            <v>-</v>
          </cell>
          <cell r="M1442" t="e">
            <v>#VALUE!</v>
          </cell>
          <cell r="N1442" t="e">
            <v>#VALUE!</v>
          </cell>
          <cell r="O1442">
            <v>6400</v>
          </cell>
          <cell r="P1442">
            <v>6800</v>
          </cell>
          <cell r="Q1442">
            <v>6800</v>
          </cell>
          <cell r="R1442">
            <v>6.25</v>
          </cell>
          <cell r="S1442">
            <v>0</v>
          </cell>
          <cell r="T1442" t="str">
            <v>-</v>
          </cell>
          <cell r="U1442" t="str">
            <v>-</v>
          </cell>
          <cell r="V1442" t="str">
            <v>-</v>
          </cell>
          <cell r="W1442" t="e">
            <v>#VALUE!</v>
          </cell>
          <cell r="X1442" t="e">
            <v>#VALUE!</v>
          </cell>
          <cell r="Y1442">
            <v>6410</v>
          </cell>
          <cell r="Z1442">
            <v>6410</v>
          </cell>
          <cell r="AA1442">
            <v>6410</v>
          </cell>
          <cell r="AB1442">
            <v>0</v>
          </cell>
          <cell r="AC1442">
            <v>0</v>
          </cell>
          <cell r="AD1442">
            <v>0</v>
          </cell>
        </row>
        <row r="1443">
          <cell r="B1443" t="str">
            <v>고기소스2kg브라운소스롯데</v>
          </cell>
          <cell r="C1443">
            <v>0</v>
          </cell>
          <cell r="D1443" t="str">
            <v>조미료류</v>
          </cell>
          <cell r="E1443" t="str">
            <v>고기소스</v>
          </cell>
          <cell r="F1443">
            <v>0</v>
          </cell>
          <cell r="G1443" t="str">
            <v>2kg</v>
          </cell>
          <cell r="H1443" t="str">
            <v>브라운소스</v>
          </cell>
          <cell r="I1443" t="str">
            <v>롯데</v>
          </cell>
          <cell r="J1443" t="str">
            <v>-</v>
          </cell>
          <cell r="K1443" t="str">
            <v>-</v>
          </cell>
          <cell r="L1443" t="str">
            <v>-</v>
          </cell>
          <cell r="M1443" t="e">
            <v>#VALUE!</v>
          </cell>
          <cell r="N1443" t="e">
            <v>#VALUE!</v>
          </cell>
          <cell r="O1443" t="str">
            <v>-</v>
          </cell>
          <cell r="P1443" t="str">
            <v>-</v>
          </cell>
          <cell r="Q1443" t="str">
            <v>-</v>
          </cell>
          <cell r="R1443" t="e">
            <v>#VALUE!</v>
          </cell>
          <cell r="S1443" t="e">
            <v>#VALUE!</v>
          </cell>
          <cell r="T1443" t="str">
            <v>-</v>
          </cell>
          <cell r="U1443" t="str">
            <v>-</v>
          </cell>
          <cell r="V1443" t="str">
            <v>-</v>
          </cell>
          <cell r="W1443" t="e">
            <v>#VALUE!</v>
          </cell>
          <cell r="X1443" t="e">
            <v>#VALUE!</v>
          </cell>
          <cell r="Y1443" t="str">
            <v>-</v>
          </cell>
          <cell r="Z1443" t="str">
            <v>-</v>
          </cell>
          <cell r="AA1443" t="str">
            <v>-</v>
          </cell>
          <cell r="AB1443" t="e">
            <v>#VALUE!</v>
          </cell>
          <cell r="AC1443" t="e">
            <v>#VALUE!</v>
          </cell>
          <cell r="AD1443">
            <v>0</v>
          </cell>
        </row>
        <row r="1444">
          <cell r="B1444" t="str">
            <v>고기소스/청정원3.3kg스테이크소스청정원</v>
          </cell>
          <cell r="C1444">
            <v>0</v>
          </cell>
          <cell r="D1444" t="str">
            <v>조미료류</v>
          </cell>
          <cell r="E1444" t="str">
            <v>고기소스</v>
          </cell>
          <cell r="F1444" t="str">
            <v>/청정원</v>
          </cell>
          <cell r="G1444" t="str">
            <v>3.3kg</v>
          </cell>
          <cell r="H1444" t="str">
            <v>스테이크소스</v>
          </cell>
          <cell r="I1444" t="str">
            <v>청정원</v>
          </cell>
          <cell r="J1444">
            <v>11800</v>
          </cell>
          <cell r="K1444">
            <v>11800</v>
          </cell>
          <cell r="L1444">
            <v>11800</v>
          </cell>
          <cell r="M1444">
            <v>0</v>
          </cell>
          <cell r="N1444">
            <v>0</v>
          </cell>
          <cell r="O1444" t="str">
            <v>-</v>
          </cell>
          <cell r="P1444" t="str">
            <v>-</v>
          </cell>
          <cell r="Q1444" t="str">
            <v>-</v>
          </cell>
          <cell r="R1444" t="e">
            <v>#VALUE!</v>
          </cell>
          <cell r="S1444" t="e">
            <v>#VALUE!</v>
          </cell>
          <cell r="T1444" t="str">
            <v>-</v>
          </cell>
          <cell r="U1444" t="str">
            <v>-</v>
          </cell>
          <cell r="V1444" t="str">
            <v>-</v>
          </cell>
          <cell r="W1444" t="e">
            <v>#VALUE!</v>
          </cell>
          <cell r="X1444" t="e">
            <v>#VALUE!</v>
          </cell>
          <cell r="Y1444" t="str">
            <v>-</v>
          </cell>
          <cell r="Z1444" t="str">
            <v>-</v>
          </cell>
          <cell r="AA1444" t="str">
            <v>-</v>
          </cell>
          <cell r="AB1444" t="e">
            <v>#VALUE!</v>
          </cell>
          <cell r="AC1444" t="e">
            <v>#VALUE!</v>
          </cell>
          <cell r="AD1444">
            <v>0</v>
          </cell>
        </row>
        <row r="1445">
          <cell r="B1445" t="str">
            <v>고기소스415g스테이크소스오뚜기</v>
          </cell>
          <cell r="C1445">
            <v>0</v>
          </cell>
          <cell r="D1445" t="str">
            <v>조미료류</v>
          </cell>
          <cell r="E1445" t="str">
            <v>고기소스</v>
          </cell>
          <cell r="F1445">
            <v>0</v>
          </cell>
          <cell r="G1445" t="str">
            <v>415g</v>
          </cell>
          <cell r="H1445" t="str">
            <v>스테이크소스</v>
          </cell>
          <cell r="I1445" t="str">
            <v>오뚜기</v>
          </cell>
          <cell r="J1445">
            <v>1260</v>
          </cell>
          <cell r="K1445">
            <v>1260</v>
          </cell>
          <cell r="L1445">
            <v>1260</v>
          </cell>
          <cell r="M1445">
            <v>0</v>
          </cell>
          <cell r="N1445">
            <v>0</v>
          </cell>
          <cell r="O1445">
            <v>1500</v>
          </cell>
          <cell r="P1445">
            <v>1500</v>
          </cell>
          <cell r="Q1445">
            <v>1500</v>
          </cell>
          <cell r="R1445">
            <v>0</v>
          </cell>
          <cell r="S1445">
            <v>0</v>
          </cell>
          <cell r="T1445">
            <v>1820</v>
          </cell>
          <cell r="U1445">
            <v>1820</v>
          </cell>
          <cell r="V1445">
            <v>1820</v>
          </cell>
          <cell r="W1445">
            <v>0</v>
          </cell>
          <cell r="X1445">
            <v>0</v>
          </cell>
          <cell r="Y1445">
            <v>1550</v>
          </cell>
          <cell r="Z1445">
            <v>1550</v>
          </cell>
          <cell r="AA1445">
            <v>1550</v>
          </cell>
          <cell r="AB1445">
            <v>0</v>
          </cell>
          <cell r="AC1445">
            <v>0</v>
          </cell>
          <cell r="AD1445">
            <v>0</v>
          </cell>
        </row>
        <row r="1446">
          <cell r="B1446" t="str">
            <v>고추냉이(와사비)중국와사비분20/오뚜기제유100g연와사비오뚜기</v>
          </cell>
          <cell r="C1446">
            <v>104</v>
          </cell>
          <cell r="D1446" t="str">
            <v>조미료류</v>
          </cell>
          <cell r="E1446" t="str">
            <v>고추냉이(와사비)</v>
          </cell>
          <cell r="F1446" t="str">
            <v>중국와사비분20/오뚜기제유</v>
          </cell>
          <cell r="G1446" t="str">
            <v>100g</v>
          </cell>
          <cell r="H1446" t="str">
            <v>연와사비</v>
          </cell>
          <cell r="I1446" t="str">
            <v>오뚜기</v>
          </cell>
          <cell r="J1446">
            <v>3200</v>
          </cell>
          <cell r="K1446">
            <v>3200</v>
          </cell>
          <cell r="L1446">
            <v>2750</v>
          </cell>
          <cell r="M1446">
            <v>-14.0625</v>
          </cell>
          <cell r="N1446">
            <v>-14.0625</v>
          </cell>
          <cell r="O1446">
            <v>3200</v>
          </cell>
          <cell r="P1446">
            <v>3200</v>
          </cell>
          <cell r="Q1446">
            <v>3200</v>
          </cell>
          <cell r="R1446">
            <v>0</v>
          </cell>
          <cell r="S1446">
            <v>0</v>
          </cell>
          <cell r="T1446" t="str">
            <v>-</v>
          </cell>
          <cell r="U1446">
            <v>3500</v>
          </cell>
          <cell r="V1446">
            <v>3500</v>
          </cell>
          <cell r="W1446" t="e">
            <v>#VALUE!</v>
          </cell>
          <cell r="X1446">
            <v>0</v>
          </cell>
          <cell r="Y1446">
            <v>3500</v>
          </cell>
          <cell r="Z1446">
            <v>3500</v>
          </cell>
          <cell r="AA1446">
            <v>3500</v>
          </cell>
          <cell r="AB1446">
            <v>0</v>
          </cell>
          <cell r="AC1446">
            <v>0</v>
          </cell>
          <cell r="AD1446">
            <v>0</v>
          </cell>
        </row>
        <row r="1447">
          <cell r="B1447" t="str">
            <v>고추냉이(와사비)200g연와사비청정원</v>
          </cell>
          <cell r="C1447">
            <v>0</v>
          </cell>
          <cell r="D1447" t="str">
            <v>조미료류</v>
          </cell>
          <cell r="E1447" t="str">
            <v>고추냉이(와사비)</v>
          </cell>
          <cell r="F1447">
            <v>0</v>
          </cell>
          <cell r="G1447" t="str">
            <v>200g</v>
          </cell>
          <cell r="H1447" t="str">
            <v>연와사비</v>
          </cell>
          <cell r="I1447" t="str">
            <v>청정원</v>
          </cell>
          <cell r="J1447">
            <v>2700</v>
          </cell>
          <cell r="K1447">
            <v>2750</v>
          </cell>
          <cell r="L1447">
            <v>2700</v>
          </cell>
          <cell r="M1447">
            <v>0</v>
          </cell>
          <cell r="N1447">
            <v>-1.8181818181818181</v>
          </cell>
          <cell r="O1447" t="str">
            <v>-</v>
          </cell>
          <cell r="P1447" t="str">
            <v>-</v>
          </cell>
          <cell r="Q1447" t="str">
            <v>-</v>
          </cell>
          <cell r="R1447" t="e">
            <v>#VALUE!</v>
          </cell>
          <cell r="S1447" t="e">
            <v>#VALUE!</v>
          </cell>
          <cell r="T1447" t="str">
            <v>-</v>
          </cell>
          <cell r="U1447" t="str">
            <v>-</v>
          </cell>
          <cell r="V1447" t="str">
            <v>-</v>
          </cell>
          <cell r="W1447" t="e">
            <v>#VALUE!</v>
          </cell>
          <cell r="X1447" t="e">
            <v>#VALUE!</v>
          </cell>
          <cell r="Y1447" t="str">
            <v>-</v>
          </cell>
          <cell r="Z1447" t="str">
            <v>-</v>
          </cell>
          <cell r="AA1447" t="str">
            <v>-</v>
          </cell>
          <cell r="AB1447" t="e">
            <v>#VALUE!</v>
          </cell>
          <cell r="AC1447" t="e">
            <v>#VALUE!</v>
          </cell>
          <cell r="AD1447">
            <v>0</v>
          </cell>
        </row>
        <row r="1448">
          <cell r="B1448" t="str">
            <v>고추냉이(와사비)300g와사비분오뚜기</v>
          </cell>
          <cell r="C1448">
            <v>0</v>
          </cell>
          <cell r="D1448" t="str">
            <v>조미료류</v>
          </cell>
          <cell r="E1448" t="str">
            <v>고추냉이(와사비)</v>
          </cell>
          <cell r="F1448">
            <v>0</v>
          </cell>
          <cell r="G1448" t="str">
            <v>300g</v>
          </cell>
          <cell r="H1448" t="str">
            <v>와사비분</v>
          </cell>
          <cell r="I1448" t="str">
            <v>오뚜기</v>
          </cell>
          <cell r="J1448">
            <v>3650</v>
          </cell>
          <cell r="K1448">
            <v>3650</v>
          </cell>
          <cell r="L1448">
            <v>3650</v>
          </cell>
          <cell r="M1448">
            <v>0</v>
          </cell>
          <cell r="N1448">
            <v>0</v>
          </cell>
          <cell r="O1448">
            <v>4000</v>
          </cell>
          <cell r="P1448">
            <v>4000</v>
          </cell>
          <cell r="Q1448">
            <v>4000</v>
          </cell>
          <cell r="R1448">
            <v>0</v>
          </cell>
          <cell r="S1448">
            <v>0</v>
          </cell>
          <cell r="T1448" t="str">
            <v>-</v>
          </cell>
          <cell r="U1448">
            <v>3420</v>
          </cell>
          <cell r="V1448">
            <v>3420</v>
          </cell>
          <cell r="W1448" t="e">
            <v>#VALUE!</v>
          </cell>
          <cell r="X1448">
            <v>0</v>
          </cell>
          <cell r="Y1448">
            <v>4080</v>
          </cell>
          <cell r="Z1448">
            <v>4080</v>
          </cell>
          <cell r="AA1448">
            <v>4080</v>
          </cell>
          <cell r="AB1448">
            <v>0</v>
          </cell>
          <cell r="AC1448">
            <v>0</v>
          </cell>
          <cell r="AD1448">
            <v>0</v>
          </cell>
        </row>
        <row r="1449">
          <cell r="B1449" t="str">
            <v>고추냉이(와사비)95g청정원</v>
          </cell>
          <cell r="C1449">
            <v>0</v>
          </cell>
          <cell r="D1449" t="str">
            <v>조미료류</v>
          </cell>
          <cell r="E1449" t="str">
            <v>고추냉이(와사비)</v>
          </cell>
          <cell r="F1449">
            <v>0</v>
          </cell>
          <cell r="G1449" t="str">
            <v>95g</v>
          </cell>
          <cell r="H1449">
            <v>0</v>
          </cell>
          <cell r="I1449" t="str">
            <v>청정원</v>
          </cell>
          <cell r="J1449">
            <v>2750</v>
          </cell>
          <cell r="K1449">
            <v>2700</v>
          </cell>
          <cell r="L1449">
            <v>2650</v>
          </cell>
          <cell r="M1449">
            <v>-3.6363636363636362</v>
          </cell>
          <cell r="N1449">
            <v>-1.8518518518518519</v>
          </cell>
          <cell r="O1449" t="str">
            <v>-</v>
          </cell>
          <cell r="P1449" t="str">
            <v>-</v>
          </cell>
          <cell r="Q1449" t="str">
            <v>-</v>
          </cell>
          <cell r="R1449" t="e">
            <v>#VALUE!</v>
          </cell>
          <cell r="S1449" t="e">
            <v>#VALUE!</v>
          </cell>
          <cell r="T1449" t="str">
            <v>-</v>
          </cell>
          <cell r="U1449">
            <v>3260</v>
          </cell>
          <cell r="V1449">
            <v>3800</v>
          </cell>
          <cell r="W1449" t="e">
            <v>#VALUE!</v>
          </cell>
          <cell r="X1449">
            <v>16.564417177914109</v>
          </cell>
          <cell r="Y1449">
            <v>2950</v>
          </cell>
          <cell r="Z1449">
            <v>2950</v>
          </cell>
          <cell r="AA1449">
            <v>2950</v>
          </cell>
          <cell r="AB1449">
            <v>0</v>
          </cell>
          <cell r="AC1449">
            <v>0</v>
          </cell>
          <cell r="AD1449">
            <v>0</v>
          </cell>
        </row>
        <row r="1450">
          <cell r="B1450" t="str">
            <v>고추장1.05kg초고추장해찬들</v>
          </cell>
          <cell r="C1450">
            <v>105</v>
          </cell>
          <cell r="D1450" t="str">
            <v>조미료류</v>
          </cell>
          <cell r="E1450" t="str">
            <v>고추장</v>
          </cell>
          <cell r="F1450">
            <v>0</v>
          </cell>
          <cell r="G1450" t="str">
            <v>1.05kg</v>
          </cell>
          <cell r="H1450" t="str">
            <v>초고추장</v>
          </cell>
          <cell r="I1450" t="str">
            <v>해찬들</v>
          </cell>
          <cell r="J1450" t="str">
            <v>-</v>
          </cell>
          <cell r="K1450" t="str">
            <v>-</v>
          </cell>
          <cell r="L1450" t="str">
            <v>-</v>
          </cell>
          <cell r="M1450" t="e">
            <v>#VALUE!</v>
          </cell>
          <cell r="N1450" t="e">
            <v>#VALUE!</v>
          </cell>
          <cell r="O1450">
            <v>5400</v>
          </cell>
          <cell r="P1450">
            <v>4830</v>
          </cell>
          <cell r="Q1450">
            <v>4830</v>
          </cell>
          <cell r="R1450">
            <v>-10.555555555555555</v>
          </cell>
          <cell r="S1450">
            <v>0</v>
          </cell>
          <cell r="T1450" t="str">
            <v>-</v>
          </cell>
          <cell r="U1450">
            <v>4180</v>
          </cell>
          <cell r="V1450">
            <v>4180</v>
          </cell>
          <cell r="W1450" t="e">
            <v>#VALUE!</v>
          </cell>
          <cell r="X1450">
            <v>0</v>
          </cell>
          <cell r="Y1450">
            <v>6050</v>
          </cell>
          <cell r="Z1450">
            <v>6050</v>
          </cell>
          <cell r="AA1450">
            <v>6050</v>
          </cell>
          <cell r="AB1450">
            <v>0</v>
          </cell>
          <cell r="AC1450">
            <v>0</v>
          </cell>
          <cell r="AD1450">
            <v>0</v>
          </cell>
        </row>
        <row r="1451">
          <cell r="B1451" t="str">
            <v>고추장/삼원14kg알찬고추장해찬들</v>
          </cell>
          <cell r="C1451">
            <v>0</v>
          </cell>
          <cell r="D1451" t="str">
            <v>조미료류</v>
          </cell>
          <cell r="E1451" t="str">
            <v>고추장</v>
          </cell>
          <cell r="F1451" t="str">
            <v>/삼원</v>
          </cell>
          <cell r="G1451" t="str">
            <v>14kg</v>
          </cell>
          <cell r="H1451" t="str">
            <v>알찬고추장</v>
          </cell>
          <cell r="I1451" t="str">
            <v>해찬들</v>
          </cell>
          <cell r="J1451">
            <v>35000</v>
          </cell>
          <cell r="K1451">
            <v>35000</v>
          </cell>
          <cell r="L1451">
            <v>35000</v>
          </cell>
          <cell r="M1451">
            <v>0</v>
          </cell>
          <cell r="N1451">
            <v>0</v>
          </cell>
          <cell r="O1451">
            <v>35000</v>
          </cell>
          <cell r="P1451">
            <v>35000</v>
          </cell>
          <cell r="Q1451">
            <v>35000</v>
          </cell>
          <cell r="R1451">
            <v>0</v>
          </cell>
          <cell r="S1451">
            <v>0</v>
          </cell>
          <cell r="T1451" t="str">
            <v>-</v>
          </cell>
          <cell r="U1451" t="str">
            <v>-</v>
          </cell>
          <cell r="V1451" t="str">
            <v>-</v>
          </cell>
          <cell r="W1451" t="e">
            <v>#VALUE!</v>
          </cell>
          <cell r="X1451" t="e">
            <v>#VALUE!</v>
          </cell>
          <cell r="Y1451">
            <v>36310</v>
          </cell>
          <cell r="Z1451">
            <v>36700</v>
          </cell>
          <cell r="AA1451">
            <v>36700</v>
          </cell>
          <cell r="AB1451">
            <v>1.0740842743045993</v>
          </cell>
          <cell r="AC1451">
            <v>0</v>
          </cell>
          <cell r="AD1451">
            <v>0</v>
          </cell>
        </row>
        <row r="1452">
          <cell r="B1452" t="str">
            <v>고추장/삼원14kg찰고추장골드해찬들</v>
          </cell>
          <cell r="C1452">
            <v>0</v>
          </cell>
          <cell r="D1452" t="str">
            <v>조미료류</v>
          </cell>
          <cell r="E1452" t="str">
            <v>고추장</v>
          </cell>
          <cell r="F1452" t="str">
            <v>/삼원</v>
          </cell>
          <cell r="G1452" t="str">
            <v>14kg</v>
          </cell>
          <cell r="H1452" t="str">
            <v>찰고추장골드</v>
          </cell>
          <cell r="I1452" t="str">
            <v>해찬들</v>
          </cell>
          <cell r="J1452" t="str">
            <v>-</v>
          </cell>
          <cell r="K1452">
            <v>56800</v>
          </cell>
          <cell r="L1452">
            <v>49500</v>
          </cell>
          <cell r="M1452" t="e">
            <v>#VALUE!</v>
          </cell>
          <cell r="N1452">
            <v>-12.852112676056338</v>
          </cell>
          <cell r="O1452" t="str">
            <v>-</v>
          </cell>
          <cell r="P1452" t="str">
            <v>-</v>
          </cell>
          <cell r="Q1452" t="str">
            <v>-</v>
          </cell>
          <cell r="R1452" t="e">
            <v>#VALUE!</v>
          </cell>
          <cell r="S1452" t="e">
            <v>#VALUE!</v>
          </cell>
          <cell r="T1452" t="str">
            <v>-</v>
          </cell>
          <cell r="U1452" t="str">
            <v>-</v>
          </cell>
          <cell r="V1452" t="str">
            <v>-</v>
          </cell>
          <cell r="W1452" t="e">
            <v>#VALUE!</v>
          </cell>
          <cell r="X1452" t="e">
            <v>#VALUE!</v>
          </cell>
          <cell r="Y1452" t="str">
            <v>-</v>
          </cell>
          <cell r="Z1452" t="str">
            <v>-</v>
          </cell>
          <cell r="AA1452" t="str">
            <v>-</v>
          </cell>
          <cell r="AB1452" t="e">
            <v>#VALUE!</v>
          </cell>
          <cell r="AC1452" t="e">
            <v>#VALUE!</v>
          </cell>
          <cell r="AD1452">
            <v>0</v>
          </cell>
        </row>
        <row r="1453">
          <cell r="B1453" t="str">
            <v>고추장/삼원14kg태양초고추장해찬들</v>
          </cell>
          <cell r="C1453">
            <v>0</v>
          </cell>
          <cell r="D1453" t="str">
            <v>조미료류</v>
          </cell>
          <cell r="E1453" t="str">
            <v>고추장</v>
          </cell>
          <cell r="F1453" t="str">
            <v>/삼원</v>
          </cell>
          <cell r="G1453" t="str">
            <v>14kg</v>
          </cell>
          <cell r="H1453" t="str">
            <v>태양초고추장</v>
          </cell>
          <cell r="I1453" t="str">
            <v>해찬들</v>
          </cell>
          <cell r="J1453">
            <v>54000</v>
          </cell>
          <cell r="K1453" t="str">
            <v>-</v>
          </cell>
          <cell r="L1453">
            <v>55000</v>
          </cell>
          <cell r="M1453">
            <v>1.8518518518518519</v>
          </cell>
          <cell r="N1453" t="e">
            <v>#VALUE!</v>
          </cell>
          <cell r="O1453" t="str">
            <v>-</v>
          </cell>
          <cell r="P1453">
            <v>55000</v>
          </cell>
          <cell r="Q1453">
            <v>55000</v>
          </cell>
          <cell r="R1453" t="e">
            <v>#VALUE!</v>
          </cell>
          <cell r="S1453">
            <v>0</v>
          </cell>
          <cell r="T1453" t="str">
            <v>-</v>
          </cell>
          <cell r="U1453" t="str">
            <v>-</v>
          </cell>
          <cell r="V1453" t="str">
            <v>-</v>
          </cell>
          <cell r="W1453" t="e">
            <v>#VALUE!</v>
          </cell>
          <cell r="X1453" t="e">
            <v>#VALUE!</v>
          </cell>
          <cell r="Y1453">
            <v>58780</v>
          </cell>
          <cell r="Z1453">
            <v>58000</v>
          </cell>
          <cell r="AA1453">
            <v>58000</v>
          </cell>
          <cell r="AB1453">
            <v>-1.3269819666553249</v>
          </cell>
          <cell r="AC1453">
            <v>0</v>
          </cell>
          <cell r="AD1453">
            <v>0</v>
          </cell>
        </row>
        <row r="1454">
          <cell r="B1454" t="str">
            <v>고추장고추분12.6(국산27,중국73)/청정원14kg명품고추장청정원</v>
          </cell>
          <cell r="C1454">
            <v>0</v>
          </cell>
          <cell r="D1454" t="str">
            <v>조미료류</v>
          </cell>
          <cell r="E1454" t="str">
            <v>고추장</v>
          </cell>
          <cell r="F1454" t="str">
            <v>고추분12.6(국산27,중국73)/청정원</v>
          </cell>
          <cell r="G1454" t="str">
            <v>14kg</v>
          </cell>
          <cell r="H1454" t="str">
            <v>명품고추장</v>
          </cell>
          <cell r="I1454" t="str">
            <v>청정원</v>
          </cell>
          <cell r="J1454">
            <v>63000</v>
          </cell>
          <cell r="K1454">
            <v>63000</v>
          </cell>
          <cell r="L1454">
            <v>63000</v>
          </cell>
          <cell r="M1454">
            <v>0</v>
          </cell>
          <cell r="N1454">
            <v>0</v>
          </cell>
          <cell r="O1454">
            <v>59000</v>
          </cell>
          <cell r="P1454" t="str">
            <v>-</v>
          </cell>
          <cell r="Q1454" t="str">
            <v>-</v>
          </cell>
          <cell r="R1454" t="e">
            <v>#VALUE!</v>
          </cell>
          <cell r="S1454" t="e">
            <v>#VALUE!</v>
          </cell>
          <cell r="T1454" t="str">
            <v>-</v>
          </cell>
          <cell r="U1454" t="str">
            <v>-</v>
          </cell>
          <cell r="V1454" t="str">
            <v>-</v>
          </cell>
          <cell r="W1454" t="e">
            <v>#VALUE!</v>
          </cell>
          <cell r="X1454" t="e">
            <v>#VALUE!</v>
          </cell>
          <cell r="Y1454" t="str">
            <v>-</v>
          </cell>
          <cell r="Z1454" t="str">
            <v>-</v>
          </cell>
          <cell r="AA1454" t="str">
            <v>-</v>
          </cell>
          <cell r="AB1454" t="e">
            <v>#VALUE!</v>
          </cell>
          <cell r="AC1454" t="e">
            <v>#VALUE!</v>
          </cell>
          <cell r="AD1454">
            <v>0</v>
          </cell>
        </row>
        <row r="1455">
          <cell r="B1455" t="str">
            <v>고추장고추분11.7(국산54.7,중국45.3)/청정원14kg태양초매운고추장청정원</v>
          </cell>
          <cell r="C1455">
            <v>0</v>
          </cell>
          <cell r="D1455" t="str">
            <v>조미료류</v>
          </cell>
          <cell r="E1455" t="str">
            <v>고추장</v>
          </cell>
          <cell r="F1455" t="str">
            <v>고추분11.7(국산54.7,중국45.3)/청정원</v>
          </cell>
          <cell r="G1455" t="str">
            <v>14kg</v>
          </cell>
          <cell r="H1455" t="str">
            <v>태양초매운고추장</v>
          </cell>
          <cell r="I1455" t="str">
            <v>청정원</v>
          </cell>
          <cell r="J1455" t="str">
            <v>-</v>
          </cell>
          <cell r="K1455" t="str">
            <v>-</v>
          </cell>
          <cell r="L1455" t="str">
            <v>-</v>
          </cell>
          <cell r="M1455" t="e">
            <v>#VALUE!</v>
          </cell>
          <cell r="N1455" t="e">
            <v>#VALUE!</v>
          </cell>
          <cell r="O1455">
            <v>35000</v>
          </cell>
          <cell r="P1455">
            <v>29500</v>
          </cell>
          <cell r="Q1455">
            <v>29500</v>
          </cell>
          <cell r="R1455">
            <v>-15.714285714285714</v>
          </cell>
          <cell r="S1455">
            <v>0</v>
          </cell>
          <cell r="T1455" t="str">
            <v>-</v>
          </cell>
          <cell r="U1455" t="str">
            <v>-</v>
          </cell>
          <cell r="V1455" t="str">
            <v>-</v>
          </cell>
          <cell r="W1455" t="e">
            <v>#VALUE!</v>
          </cell>
          <cell r="X1455" t="e">
            <v>#VALUE!</v>
          </cell>
          <cell r="Y1455" t="str">
            <v>-</v>
          </cell>
          <cell r="Z1455" t="str">
            <v>-</v>
          </cell>
          <cell r="AA1455" t="str">
            <v>-</v>
          </cell>
          <cell r="AB1455" t="e">
            <v>#VALUE!</v>
          </cell>
          <cell r="AC1455" t="e">
            <v>#VALUE!</v>
          </cell>
          <cell r="AD1455">
            <v>0</v>
          </cell>
        </row>
        <row r="1456">
          <cell r="B1456" t="str">
            <v>고추장14kg순창태양초진고추장골드대상</v>
          </cell>
          <cell r="C1456">
            <v>0</v>
          </cell>
          <cell r="D1456" t="str">
            <v>조미료류</v>
          </cell>
          <cell r="E1456" t="str">
            <v>고추장</v>
          </cell>
          <cell r="F1456">
            <v>0</v>
          </cell>
          <cell r="G1456" t="str">
            <v>14kg</v>
          </cell>
          <cell r="H1456" t="str">
            <v>순창태양초진고추장골드</v>
          </cell>
          <cell r="I1456" t="str">
            <v>대상</v>
          </cell>
          <cell r="J1456">
            <v>34800</v>
          </cell>
          <cell r="K1456">
            <v>35800</v>
          </cell>
          <cell r="L1456">
            <v>33700</v>
          </cell>
          <cell r="M1456">
            <v>-3.1609195402298851</v>
          </cell>
          <cell r="N1456">
            <v>-5.8659217877094969</v>
          </cell>
          <cell r="O1456">
            <v>35000</v>
          </cell>
          <cell r="P1456" t="str">
            <v>-</v>
          </cell>
          <cell r="Q1456" t="str">
            <v>-</v>
          </cell>
          <cell r="R1456" t="e">
            <v>#VALUE!</v>
          </cell>
          <cell r="S1456" t="e">
            <v>#VALUE!</v>
          </cell>
          <cell r="T1456" t="str">
            <v>-</v>
          </cell>
          <cell r="U1456" t="str">
            <v>-</v>
          </cell>
          <cell r="V1456" t="str">
            <v>-</v>
          </cell>
          <cell r="W1456" t="e">
            <v>#VALUE!</v>
          </cell>
          <cell r="X1456" t="e">
            <v>#VALUE!</v>
          </cell>
          <cell r="Y1456">
            <v>37500</v>
          </cell>
          <cell r="Z1456">
            <v>43600</v>
          </cell>
          <cell r="AA1456">
            <v>43600</v>
          </cell>
          <cell r="AB1456">
            <v>16.266666666666666</v>
          </cell>
          <cell r="AC1456">
            <v>0</v>
          </cell>
          <cell r="AD1456">
            <v>0</v>
          </cell>
        </row>
        <row r="1457">
          <cell r="B1457" t="str">
            <v>고추장2.3kg초고추장해찬들</v>
          </cell>
          <cell r="C1457">
            <v>0</v>
          </cell>
          <cell r="D1457" t="str">
            <v>조미료류</v>
          </cell>
          <cell r="E1457" t="str">
            <v>고추장</v>
          </cell>
          <cell r="F1457">
            <v>0</v>
          </cell>
          <cell r="G1457" t="str">
            <v>2.3kg</v>
          </cell>
          <cell r="H1457" t="str">
            <v>초고추장</v>
          </cell>
          <cell r="I1457" t="str">
            <v>해찬들</v>
          </cell>
          <cell r="J1457" t="str">
            <v>-</v>
          </cell>
          <cell r="K1457" t="str">
            <v>-</v>
          </cell>
          <cell r="L1457" t="str">
            <v>-</v>
          </cell>
          <cell r="M1457" t="e">
            <v>#VALUE!</v>
          </cell>
          <cell r="N1457" t="e">
            <v>#VALUE!</v>
          </cell>
          <cell r="O1457" t="str">
            <v>-</v>
          </cell>
          <cell r="P1457">
            <v>10580</v>
          </cell>
          <cell r="Q1457" t="str">
            <v>-</v>
          </cell>
          <cell r="R1457" t="e">
            <v>#VALUE!</v>
          </cell>
          <cell r="S1457" t="e">
            <v>#VALUE!</v>
          </cell>
          <cell r="T1457" t="str">
            <v>-</v>
          </cell>
          <cell r="U1457" t="str">
            <v>-</v>
          </cell>
          <cell r="V1457" t="str">
            <v>-</v>
          </cell>
          <cell r="W1457" t="e">
            <v>#VALUE!</v>
          </cell>
          <cell r="X1457" t="e">
            <v>#VALUE!</v>
          </cell>
          <cell r="Y1457" t="str">
            <v>-</v>
          </cell>
          <cell r="Z1457">
            <v>11350</v>
          </cell>
          <cell r="AA1457">
            <v>11350</v>
          </cell>
          <cell r="AB1457" t="e">
            <v>#VALUE!</v>
          </cell>
          <cell r="AC1457">
            <v>0</v>
          </cell>
          <cell r="AD1457">
            <v>0</v>
          </cell>
        </row>
        <row r="1458">
          <cell r="B1458" t="str">
            <v>고추장300g초고추장해찬들</v>
          </cell>
          <cell r="C1458">
            <v>0</v>
          </cell>
          <cell r="D1458" t="str">
            <v>조미료류</v>
          </cell>
          <cell r="E1458" t="str">
            <v>고추장</v>
          </cell>
          <cell r="F1458">
            <v>0</v>
          </cell>
          <cell r="G1458" t="str">
            <v>300g</v>
          </cell>
          <cell r="H1458" t="str">
            <v>초고추장</v>
          </cell>
          <cell r="I1458" t="str">
            <v>해찬들</v>
          </cell>
          <cell r="J1458" t="str">
            <v>-</v>
          </cell>
          <cell r="K1458">
            <v>2500</v>
          </cell>
          <cell r="L1458">
            <v>2500</v>
          </cell>
          <cell r="M1458" t="e">
            <v>#VALUE!</v>
          </cell>
          <cell r="N1458">
            <v>0</v>
          </cell>
          <cell r="O1458">
            <v>2400</v>
          </cell>
          <cell r="P1458">
            <v>2400</v>
          </cell>
          <cell r="Q1458">
            <v>2400</v>
          </cell>
          <cell r="R1458">
            <v>0</v>
          </cell>
          <cell r="S1458">
            <v>0</v>
          </cell>
          <cell r="T1458" t="str">
            <v>-</v>
          </cell>
          <cell r="U1458" t="str">
            <v>-</v>
          </cell>
          <cell r="V1458" t="str">
            <v>-</v>
          </cell>
          <cell r="W1458" t="e">
            <v>#VALUE!</v>
          </cell>
          <cell r="X1458" t="e">
            <v>#VALUE!</v>
          </cell>
          <cell r="Y1458">
            <v>2600</v>
          </cell>
          <cell r="Z1458">
            <v>2600</v>
          </cell>
          <cell r="AA1458">
            <v>2600</v>
          </cell>
          <cell r="AB1458">
            <v>0</v>
          </cell>
          <cell r="AC1458">
            <v>0</v>
          </cell>
          <cell r="AD1458">
            <v>0</v>
          </cell>
        </row>
        <row r="1459">
          <cell r="B1459" t="str">
            <v>고추장/삼원3kg태양초고추장해찬들</v>
          </cell>
          <cell r="C1459">
            <v>0</v>
          </cell>
          <cell r="D1459" t="str">
            <v>조미료류</v>
          </cell>
          <cell r="E1459" t="str">
            <v>고추장</v>
          </cell>
          <cell r="F1459" t="str">
            <v>/삼원</v>
          </cell>
          <cell r="G1459" t="str">
            <v>3kg</v>
          </cell>
          <cell r="H1459" t="str">
            <v>태양초고추장</v>
          </cell>
          <cell r="I1459" t="str">
            <v>해찬들</v>
          </cell>
          <cell r="J1459">
            <v>19900</v>
          </cell>
          <cell r="K1459">
            <v>21500</v>
          </cell>
          <cell r="L1459">
            <v>21500</v>
          </cell>
          <cell r="M1459">
            <v>8.0402010050251249</v>
          </cell>
          <cell r="N1459">
            <v>0</v>
          </cell>
          <cell r="O1459">
            <v>23000</v>
          </cell>
          <cell r="P1459">
            <v>27600</v>
          </cell>
          <cell r="Q1459" t="str">
            <v>-</v>
          </cell>
          <cell r="R1459" t="e">
            <v>#VALUE!</v>
          </cell>
          <cell r="S1459" t="e">
            <v>#VALUE!</v>
          </cell>
          <cell r="T1459" t="str">
            <v>-</v>
          </cell>
          <cell r="U1459">
            <v>21900</v>
          </cell>
          <cell r="V1459">
            <v>31650</v>
          </cell>
          <cell r="W1459" t="e">
            <v>#VALUE!</v>
          </cell>
          <cell r="X1459">
            <v>44.520547945205479</v>
          </cell>
          <cell r="Y1459">
            <v>33060</v>
          </cell>
          <cell r="Z1459">
            <v>32650</v>
          </cell>
          <cell r="AA1459">
            <v>32650</v>
          </cell>
          <cell r="AB1459">
            <v>-1.2401693889897156</v>
          </cell>
          <cell r="AC1459">
            <v>0</v>
          </cell>
          <cell r="AD1459">
            <v>0</v>
          </cell>
        </row>
        <row r="1460">
          <cell r="B1460" t="str">
            <v>고추장고추분(국산25.8,중국74.2)/청정원3kg순창찰고추장청정원</v>
          </cell>
          <cell r="C1460">
            <v>0</v>
          </cell>
          <cell r="D1460" t="str">
            <v>조미료류</v>
          </cell>
          <cell r="E1460" t="str">
            <v>고추장</v>
          </cell>
          <cell r="F1460" t="str">
            <v>고추분(국산25.8,중국74.2)/청정원</v>
          </cell>
          <cell r="G1460" t="str">
            <v>3kg</v>
          </cell>
          <cell r="H1460" t="str">
            <v>순창찰고추장</v>
          </cell>
          <cell r="I1460" t="str">
            <v>청정원</v>
          </cell>
          <cell r="J1460">
            <v>19900</v>
          </cell>
          <cell r="K1460">
            <v>21500</v>
          </cell>
          <cell r="L1460">
            <v>21500</v>
          </cell>
          <cell r="M1460">
            <v>8.0402010050251249</v>
          </cell>
          <cell r="N1460">
            <v>0</v>
          </cell>
          <cell r="O1460" t="str">
            <v>-</v>
          </cell>
          <cell r="P1460">
            <v>21000</v>
          </cell>
          <cell r="Q1460" t="str">
            <v>-</v>
          </cell>
          <cell r="R1460" t="e">
            <v>#VALUE!</v>
          </cell>
          <cell r="S1460" t="e">
            <v>#VALUE!</v>
          </cell>
          <cell r="T1460" t="str">
            <v>-</v>
          </cell>
          <cell r="U1460">
            <v>46950</v>
          </cell>
          <cell r="V1460">
            <v>46950</v>
          </cell>
          <cell r="W1460" t="e">
            <v>#VALUE!</v>
          </cell>
          <cell r="X1460">
            <v>0</v>
          </cell>
          <cell r="Y1460">
            <v>32640</v>
          </cell>
          <cell r="Z1460">
            <v>32680</v>
          </cell>
          <cell r="AA1460">
            <v>32680</v>
          </cell>
          <cell r="AB1460">
            <v>0.12254901960784313</v>
          </cell>
          <cell r="AC1460">
            <v>0</v>
          </cell>
          <cell r="AD1460">
            <v>0</v>
          </cell>
        </row>
        <row r="1461">
          <cell r="B1461" t="str">
            <v>고추장고추분11.7(국산54.7,중국45.3)/청정원3kg매운고추장청정원</v>
          </cell>
          <cell r="C1461">
            <v>0</v>
          </cell>
          <cell r="D1461" t="str">
            <v>조미료류</v>
          </cell>
          <cell r="E1461" t="str">
            <v>고추장</v>
          </cell>
          <cell r="F1461" t="str">
            <v>고추분11.7(국산54.7,중국45.3)/청정원</v>
          </cell>
          <cell r="G1461" t="str">
            <v>3kg</v>
          </cell>
          <cell r="H1461" t="str">
            <v>매운고추장</v>
          </cell>
          <cell r="I1461" t="str">
            <v>청정원</v>
          </cell>
          <cell r="J1461">
            <v>22400</v>
          </cell>
          <cell r="K1461">
            <v>23900</v>
          </cell>
          <cell r="L1461">
            <v>23900</v>
          </cell>
          <cell r="M1461">
            <v>6.6964285714285712</v>
          </cell>
          <cell r="N1461">
            <v>0</v>
          </cell>
          <cell r="O1461">
            <v>26000</v>
          </cell>
          <cell r="P1461">
            <v>26000</v>
          </cell>
          <cell r="Q1461" t="str">
            <v>-</v>
          </cell>
          <cell r="R1461" t="e">
            <v>#VALUE!</v>
          </cell>
          <cell r="S1461" t="e">
            <v>#VALUE!</v>
          </cell>
          <cell r="T1461" t="str">
            <v>-</v>
          </cell>
          <cell r="U1461">
            <v>23040</v>
          </cell>
          <cell r="V1461">
            <v>33000</v>
          </cell>
          <cell r="W1461" t="e">
            <v>#VALUE!</v>
          </cell>
          <cell r="X1461">
            <v>43.229166666666664</v>
          </cell>
          <cell r="Y1461">
            <v>32300</v>
          </cell>
          <cell r="Z1461">
            <v>32300</v>
          </cell>
          <cell r="AA1461">
            <v>32300</v>
          </cell>
          <cell r="AB1461">
            <v>0</v>
          </cell>
          <cell r="AC1461">
            <v>0</v>
          </cell>
          <cell r="AD1461">
            <v>0</v>
          </cell>
        </row>
        <row r="1462">
          <cell r="B1462" t="str">
            <v>고추장고추분12.6(국산27,중국73)/청정원3kg명품고추장청정원</v>
          </cell>
          <cell r="C1462">
            <v>0</v>
          </cell>
          <cell r="D1462" t="str">
            <v>조미료류</v>
          </cell>
          <cell r="E1462" t="str">
            <v>고추장</v>
          </cell>
          <cell r="F1462" t="str">
            <v>고추분12.6(국산27,중국73)/청정원</v>
          </cell>
          <cell r="G1462" t="str">
            <v>3kg</v>
          </cell>
          <cell r="H1462" t="str">
            <v>명품고추장</v>
          </cell>
          <cell r="I1462" t="str">
            <v>청정원</v>
          </cell>
          <cell r="J1462" t="str">
            <v>-</v>
          </cell>
          <cell r="K1462" t="str">
            <v>-</v>
          </cell>
          <cell r="L1462" t="str">
            <v>-</v>
          </cell>
          <cell r="M1462" t="e">
            <v>#VALUE!</v>
          </cell>
          <cell r="N1462" t="e">
            <v>#VALUE!</v>
          </cell>
          <cell r="O1462">
            <v>16800</v>
          </cell>
          <cell r="P1462" t="str">
            <v>-</v>
          </cell>
          <cell r="Q1462" t="str">
            <v>-</v>
          </cell>
          <cell r="R1462" t="e">
            <v>#VALUE!</v>
          </cell>
          <cell r="S1462" t="e">
            <v>#VALUE!</v>
          </cell>
          <cell r="T1462" t="str">
            <v>-</v>
          </cell>
          <cell r="U1462" t="str">
            <v>-</v>
          </cell>
          <cell r="V1462" t="str">
            <v>-</v>
          </cell>
          <cell r="W1462" t="e">
            <v>#VALUE!</v>
          </cell>
          <cell r="X1462" t="e">
            <v>#VALUE!</v>
          </cell>
          <cell r="Y1462" t="str">
            <v>-</v>
          </cell>
          <cell r="Z1462" t="str">
            <v>-</v>
          </cell>
          <cell r="AA1462" t="str">
            <v>-</v>
          </cell>
          <cell r="AB1462" t="e">
            <v>#VALUE!</v>
          </cell>
          <cell r="AC1462" t="e">
            <v>#VALUE!</v>
          </cell>
          <cell r="AD1462">
            <v>0</v>
          </cell>
        </row>
        <row r="1463">
          <cell r="B1463" t="str">
            <v>고추장고추분12.6(국산27,중국73)/청정원3kg명품고추장청정원</v>
          </cell>
          <cell r="C1463">
            <v>0</v>
          </cell>
          <cell r="D1463" t="str">
            <v>조미료류</v>
          </cell>
          <cell r="E1463" t="str">
            <v>고추장</v>
          </cell>
          <cell r="F1463" t="str">
            <v>고추분12.6(국산27,중국73)/청정원</v>
          </cell>
          <cell r="G1463" t="str">
            <v>3kg</v>
          </cell>
          <cell r="H1463" t="str">
            <v>명품고추장</v>
          </cell>
          <cell r="I1463" t="str">
            <v>청정원</v>
          </cell>
          <cell r="J1463" t="str">
            <v>-</v>
          </cell>
          <cell r="K1463" t="str">
            <v>-</v>
          </cell>
          <cell r="L1463" t="str">
            <v>-</v>
          </cell>
          <cell r="M1463" t="e">
            <v>#VALUE!</v>
          </cell>
          <cell r="N1463" t="e">
            <v>#VALUE!</v>
          </cell>
          <cell r="O1463">
            <v>16800</v>
          </cell>
          <cell r="P1463" t="str">
            <v>-</v>
          </cell>
          <cell r="Q1463" t="str">
            <v>-</v>
          </cell>
          <cell r="R1463" t="e">
            <v>#VALUE!</v>
          </cell>
          <cell r="S1463" t="e">
            <v>#VALUE!</v>
          </cell>
          <cell r="T1463" t="str">
            <v>-</v>
          </cell>
          <cell r="U1463" t="str">
            <v>-</v>
          </cell>
          <cell r="V1463" t="str">
            <v>-</v>
          </cell>
          <cell r="W1463" t="e">
            <v>#VALUE!</v>
          </cell>
          <cell r="X1463" t="e">
            <v>#VALUE!</v>
          </cell>
          <cell r="Y1463" t="str">
            <v>-</v>
          </cell>
          <cell r="Z1463" t="str">
            <v>-</v>
          </cell>
          <cell r="AA1463" t="str">
            <v>-</v>
          </cell>
          <cell r="AB1463" t="e">
            <v>#VALUE!</v>
          </cell>
          <cell r="AC1463" t="e">
            <v>#VALUE!</v>
          </cell>
          <cell r="AD1463">
            <v>0</v>
          </cell>
        </row>
        <row r="1464">
          <cell r="B1464" t="str">
            <v>고추장500g초고추장해찬들</v>
          </cell>
          <cell r="C1464">
            <v>0</v>
          </cell>
          <cell r="D1464" t="str">
            <v>조미료류</v>
          </cell>
          <cell r="E1464" t="str">
            <v>고추장</v>
          </cell>
          <cell r="F1464">
            <v>0</v>
          </cell>
          <cell r="G1464" t="str">
            <v>500g</v>
          </cell>
          <cell r="H1464" t="str">
            <v>초고추장</v>
          </cell>
          <cell r="I1464" t="str">
            <v>해찬들</v>
          </cell>
          <cell r="J1464" t="str">
            <v>-</v>
          </cell>
          <cell r="K1464">
            <v>3700</v>
          </cell>
          <cell r="L1464">
            <v>3700</v>
          </cell>
          <cell r="M1464" t="e">
            <v>#VALUE!</v>
          </cell>
          <cell r="N1464">
            <v>0</v>
          </cell>
          <cell r="O1464">
            <v>3200</v>
          </cell>
          <cell r="P1464" t="str">
            <v>-</v>
          </cell>
          <cell r="Q1464" t="str">
            <v>-</v>
          </cell>
          <cell r="R1464" t="e">
            <v>#VALUE!</v>
          </cell>
          <cell r="S1464" t="e">
            <v>#VALUE!</v>
          </cell>
          <cell r="T1464">
            <v>3600</v>
          </cell>
          <cell r="U1464">
            <v>3930</v>
          </cell>
          <cell r="V1464">
            <v>3930</v>
          </cell>
          <cell r="W1464">
            <v>9.1666666666666661</v>
          </cell>
          <cell r="X1464">
            <v>0</v>
          </cell>
          <cell r="Y1464">
            <v>3930</v>
          </cell>
          <cell r="Z1464">
            <v>3930</v>
          </cell>
          <cell r="AA1464">
            <v>3930</v>
          </cell>
          <cell r="AB1464">
            <v>0</v>
          </cell>
          <cell r="AC1464">
            <v>0</v>
          </cell>
          <cell r="AD1464">
            <v>0</v>
          </cell>
        </row>
        <row r="1465">
          <cell r="B1465" t="str">
            <v>고추장/삼원6.5kg태양초고추장해찬들</v>
          </cell>
          <cell r="C1465">
            <v>0</v>
          </cell>
          <cell r="D1465" t="str">
            <v>조미료류</v>
          </cell>
          <cell r="E1465" t="str">
            <v>고추장</v>
          </cell>
          <cell r="F1465" t="str">
            <v>/삼원</v>
          </cell>
          <cell r="G1465" t="str">
            <v>6.5kg</v>
          </cell>
          <cell r="H1465" t="str">
            <v>태양초고추장</v>
          </cell>
          <cell r="I1465" t="str">
            <v>해찬들</v>
          </cell>
          <cell r="J1465">
            <v>31000</v>
          </cell>
          <cell r="K1465">
            <v>32800</v>
          </cell>
          <cell r="L1465">
            <v>32800</v>
          </cell>
          <cell r="M1465">
            <v>5.806451612903226</v>
          </cell>
          <cell r="N1465">
            <v>0</v>
          </cell>
          <cell r="O1465" t="str">
            <v>-</v>
          </cell>
          <cell r="P1465" t="str">
            <v>-</v>
          </cell>
          <cell r="Q1465" t="str">
            <v>-</v>
          </cell>
          <cell r="R1465" t="e">
            <v>#VALUE!</v>
          </cell>
          <cell r="S1465" t="e">
            <v>#VALUE!</v>
          </cell>
          <cell r="T1465" t="str">
            <v>-</v>
          </cell>
          <cell r="U1465">
            <v>26900</v>
          </cell>
          <cell r="V1465">
            <v>26900</v>
          </cell>
          <cell r="W1465" t="e">
            <v>#VALUE!</v>
          </cell>
          <cell r="X1465">
            <v>0</v>
          </cell>
          <cell r="Y1465">
            <v>18600</v>
          </cell>
          <cell r="Z1465" t="str">
            <v>-</v>
          </cell>
          <cell r="AA1465" t="str">
            <v>-</v>
          </cell>
          <cell r="AB1465" t="e">
            <v>#VALUE!</v>
          </cell>
          <cell r="AC1465" t="e">
            <v>#VALUE!</v>
          </cell>
          <cell r="AD1465">
            <v>0</v>
          </cell>
        </row>
        <row r="1466">
          <cell r="B1466" t="str">
            <v>고추장/삼원kg태양초고추장해찬들</v>
          </cell>
          <cell r="C1466">
            <v>0</v>
          </cell>
          <cell r="D1466" t="str">
            <v>조미료류</v>
          </cell>
          <cell r="E1466" t="str">
            <v>고추장</v>
          </cell>
          <cell r="F1466" t="str">
            <v>/삼원</v>
          </cell>
          <cell r="G1466" t="str">
            <v>kg</v>
          </cell>
          <cell r="H1466" t="str">
            <v>태양초고추장</v>
          </cell>
          <cell r="I1466" t="str">
            <v>해찬들</v>
          </cell>
          <cell r="J1466">
            <v>10900</v>
          </cell>
          <cell r="K1466">
            <v>11500</v>
          </cell>
          <cell r="L1466">
            <v>11500</v>
          </cell>
          <cell r="M1466">
            <v>5.5045871559633026</v>
          </cell>
          <cell r="N1466">
            <v>0</v>
          </cell>
          <cell r="O1466">
            <v>11200</v>
          </cell>
          <cell r="P1466" t="str">
            <v>-</v>
          </cell>
          <cell r="Q1466" t="str">
            <v>-</v>
          </cell>
          <cell r="R1466" t="e">
            <v>#VALUE!</v>
          </cell>
          <cell r="S1466" t="e">
            <v>#VALUE!</v>
          </cell>
          <cell r="T1466" t="str">
            <v>-</v>
          </cell>
          <cell r="U1466">
            <v>12300</v>
          </cell>
          <cell r="V1466">
            <v>12300</v>
          </cell>
          <cell r="W1466" t="e">
            <v>#VALUE!</v>
          </cell>
          <cell r="X1466">
            <v>0</v>
          </cell>
          <cell r="Y1466">
            <v>12300</v>
          </cell>
          <cell r="Z1466">
            <v>12300</v>
          </cell>
          <cell r="AA1466">
            <v>12300</v>
          </cell>
          <cell r="AB1466">
            <v>0</v>
          </cell>
          <cell r="AC1466">
            <v>0</v>
          </cell>
          <cell r="AD1466">
            <v>0</v>
          </cell>
        </row>
        <row r="1467">
          <cell r="B1467" t="str">
            <v>고추장고추분(국산25.8,중국74.2)/청정원kg순창찰고추장청정원</v>
          </cell>
          <cell r="C1467">
            <v>0</v>
          </cell>
          <cell r="D1467" t="str">
            <v>조미료류</v>
          </cell>
          <cell r="E1467" t="str">
            <v>고추장</v>
          </cell>
          <cell r="F1467" t="str">
            <v>고추분(국산25.8,중국74.2)/청정원</v>
          </cell>
          <cell r="G1467" t="str">
            <v>kg</v>
          </cell>
          <cell r="H1467" t="str">
            <v>순창찰고추장</v>
          </cell>
          <cell r="I1467" t="str">
            <v>청정원</v>
          </cell>
          <cell r="J1467">
            <v>8800</v>
          </cell>
          <cell r="K1467">
            <v>8250</v>
          </cell>
          <cell r="L1467">
            <v>8250</v>
          </cell>
          <cell r="M1467">
            <v>-6.25</v>
          </cell>
          <cell r="N1467">
            <v>0</v>
          </cell>
          <cell r="O1467">
            <v>8300</v>
          </cell>
          <cell r="P1467">
            <v>7000</v>
          </cell>
          <cell r="Q1467">
            <v>7000</v>
          </cell>
          <cell r="R1467">
            <v>-15.662650602409638</v>
          </cell>
          <cell r="S1467">
            <v>0</v>
          </cell>
          <cell r="T1467" t="str">
            <v>-</v>
          </cell>
          <cell r="U1467">
            <v>12300</v>
          </cell>
          <cell r="V1467">
            <v>12300</v>
          </cell>
          <cell r="W1467" t="e">
            <v>#VALUE!</v>
          </cell>
          <cell r="X1467">
            <v>0</v>
          </cell>
          <cell r="Y1467">
            <v>12300</v>
          </cell>
          <cell r="Z1467">
            <v>12300</v>
          </cell>
          <cell r="AA1467">
            <v>12300</v>
          </cell>
          <cell r="AB1467">
            <v>0</v>
          </cell>
          <cell r="AC1467">
            <v>0</v>
          </cell>
          <cell r="AD1467">
            <v>0</v>
          </cell>
        </row>
        <row r="1468">
          <cell r="B1468" t="str">
            <v>고추장/오복kg황실고추장오복</v>
          </cell>
          <cell r="C1468">
            <v>0</v>
          </cell>
          <cell r="D1468" t="str">
            <v>조미료류</v>
          </cell>
          <cell r="E1468" t="str">
            <v>고추장</v>
          </cell>
          <cell r="F1468" t="str">
            <v>/오복</v>
          </cell>
          <cell r="G1468" t="str">
            <v>kg</v>
          </cell>
          <cell r="H1468" t="str">
            <v>황실고추장</v>
          </cell>
          <cell r="I1468" t="str">
            <v>오복</v>
          </cell>
          <cell r="J1468" t="str">
            <v>-</v>
          </cell>
          <cell r="K1468" t="str">
            <v>-</v>
          </cell>
          <cell r="L1468" t="str">
            <v>-</v>
          </cell>
          <cell r="M1468" t="e">
            <v>#VALUE!</v>
          </cell>
          <cell r="N1468" t="e">
            <v>#VALUE!</v>
          </cell>
          <cell r="O1468" t="str">
            <v>-</v>
          </cell>
          <cell r="P1468" t="str">
            <v>-</v>
          </cell>
          <cell r="Q1468" t="str">
            <v>-</v>
          </cell>
          <cell r="R1468" t="e">
            <v>#VALUE!</v>
          </cell>
          <cell r="S1468" t="e">
            <v>#VALUE!</v>
          </cell>
          <cell r="T1468" t="str">
            <v>-</v>
          </cell>
          <cell r="U1468" t="str">
            <v>-</v>
          </cell>
          <cell r="V1468" t="str">
            <v>-</v>
          </cell>
          <cell r="W1468" t="e">
            <v>#VALUE!</v>
          </cell>
          <cell r="X1468" t="e">
            <v>#VALUE!</v>
          </cell>
          <cell r="Y1468" t="str">
            <v>-</v>
          </cell>
          <cell r="Z1468" t="str">
            <v>-</v>
          </cell>
          <cell r="AA1468" t="str">
            <v>-</v>
          </cell>
          <cell r="AB1468" t="e">
            <v>#VALUE!</v>
          </cell>
          <cell r="AC1468" t="e">
            <v>#VALUE!</v>
          </cell>
          <cell r="AD1468">
            <v>0</v>
          </cell>
        </row>
        <row r="1469">
          <cell r="B1469" t="str">
            <v>고추장고추분6.5(국산34 ,중국66 )/청정원kg덜매운고추장청정원</v>
          </cell>
          <cell r="C1469">
            <v>0</v>
          </cell>
          <cell r="D1469" t="str">
            <v>조미료류</v>
          </cell>
          <cell r="E1469" t="str">
            <v>고추장</v>
          </cell>
          <cell r="F1469" t="str">
            <v>고추분6.5(국산34 ,중국66 )/청정원</v>
          </cell>
          <cell r="G1469" t="str">
            <v>kg</v>
          </cell>
          <cell r="H1469" t="str">
            <v>덜매운고추장</v>
          </cell>
          <cell r="I1469" t="str">
            <v>청정원</v>
          </cell>
          <cell r="J1469" t="str">
            <v>-</v>
          </cell>
          <cell r="K1469" t="str">
            <v>-</v>
          </cell>
          <cell r="L1469" t="str">
            <v>-</v>
          </cell>
          <cell r="M1469" t="e">
            <v>#VALUE!</v>
          </cell>
          <cell r="N1469" t="e">
            <v>#VALUE!</v>
          </cell>
          <cell r="O1469" t="str">
            <v>-</v>
          </cell>
          <cell r="P1469" t="str">
            <v>-</v>
          </cell>
          <cell r="Q1469" t="str">
            <v>-</v>
          </cell>
          <cell r="R1469" t="e">
            <v>#VALUE!</v>
          </cell>
          <cell r="S1469" t="e">
            <v>#VALUE!</v>
          </cell>
          <cell r="T1469" t="str">
            <v>-</v>
          </cell>
          <cell r="U1469" t="str">
            <v>-</v>
          </cell>
          <cell r="V1469" t="str">
            <v>-</v>
          </cell>
          <cell r="W1469" t="e">
            <v>#VALUE!</v>
          </cell>
          <cell r="X1469" t="e">
            <v>#VALUE!</v>
          </cell>
          <cell r="Y1469">
            <v>12300</v>
          </cell>
          <cell r="Z1469">
            <v>12300</v>
          </cell>
          <cell r="AA1469">
            <v>12300</v>
          </cell>
          <cell r="AB1469">
            <v>0</v>
          </cell>
          <cell r="AC1469">
            <v>0</v>
          </cell>
          <cell r="AD1469">
            <v>0</v>
          </cell>
        </row>
        <row r="1470">
          <cell r="B1470" t="str">
            <v>고춧가루국산500g남안동농협</v>
          </cell>
          <cell r="C1470">
            <v>106</v>
          </cell>
          <cell r="D1470" t="str">
            <v>조미료류</v>
          </cell>
          <cell r="E1470" t="str">
            <v>고춧가루</v>
          </cell>
          <cell r="F1470" t="str">
            <v>국산</v>
          </cell>
          <cell r="G1470" t="str">
            <v>500g</v>
          </cell>
          <cell r="H1470">
            <v>0</v>
          </cell>
          <cell r="I1470" t="str">
            <v>남안동농협</v>
          </cell>
          <cell r="J1470" t="str">
            <v>-</v>
          </cell>
          <cell r="K1470" t="str">
            <v>-</v>
          </cell>
          <cell r="L1470" t="str">
            <v>-</v>
          </cell>
          <cell r="M1470" t="e">
            <v>#VALUE!</v>
          </cell>
          <cell r="N1470" t="e">
            <v>#VALUE!</v>
          </cell>
          <cell r="O1470" t="str">
            <v>-</v>
          </cell>
          <cell r="P1470" t="str">
            <v>-</v>
          </cell>
          <cell r="Q1470" t="str">
            <v>-</v>
          </cell>
          <cell r="R1470" t="e">
            <v>#VALUE!</v>
          </cell>
          <cell r="S1470" t="e">
            <v>#VALUE!</v>
          </cell>
          <cell r="T1470" t="str">
            <v>-</v>
          </cell>
          <cell r="U1470" t="str">
            <v>-</v>
          </cell>
          <cell r="V1470" t="str">
            <v>-</v>
          </cell>
          <cell r="W1470" t="e">
            <v>#VALUE!</v>
          </cell>
          <cell r="X1470" t="e">
            <v>#VALUE!</v>
          </cell>
          <cell r="Y1470">
            <v>21950</v>
          </cell>
          <cell r="Z1470">
            <v>16500</v>
          </cell>
          <cell r="AA1470">
            <v>16250</v>
          </cell>
          <cell r="AB1470">
            <v>-25.968109339407746</v>
          </cell>
          <cell r="AC1470">
            <v>-1.5151515151515151</v>
          </cell>
          <cell r="AD1470">
            <v>0</v>
          </cell>
        </row>
        <row r="1471">
          <cell r="B1471" t="str">
            <v>고춧가루국산500g골드음성농협</v>
          </cell>
          <cell r="C1471">
            <v>0</v>
          </cell>
          <cell r="D1471" t="str">
            <v>조미료류</v>
          </cell>
          <cell r="E1471" t="str">
            <v>고춧가루</v>
          </cell>
          <cell r="F1471" t="str">
            <v>국산</v>
          </cell>
          <cell r="G1471" t="str">
            <v>500g</v>
          </cell>
          <cell r="H1471" t="str">
            <v>골드</v>
          </cell>
          <cell r="I1471" t="str">
            <v>음성농협</v>
          </cell>
          <cell r="J1471" t="str">
            <v>-</v>
          </cell>
          <cell r="K1471" t="str">
            <v>-</v>
          </cell>
          <cell r="L1471" t="str">
            <v>-</v>
          </cell>
          <cell r="M1471" t="e">
            <v>#VALUE!</v>
          </cell>
          <cell r="N1471" t="e">
            <v>#VALUE!</v>
          </cell>
          <cell r="O1471" t="str">
            <v>-</v>
          </cell>
          <cell r="P1471">
            <v>7000</v>
          </cell>
          <cell r="Q1471" t="str">
            <v>-</v>
          </cell>
          <cell r="R1471" t="e">
            <v>#VALUE!</v>
          </cell>
          <cell r="S1471" t="e">
            <v>#VALUE!</v>
          </cell>
          <cell r="T1471" t="str">
            <v>-</v>
          </cell>
          <cell r="U1471" t="str">
            <v>-</v>
          </cell>
          <cell r="V1471" t="str">
            <v>-</v>
          </cell>
          <cell r="W1471" t="e">
            <v>#VALUE!</v>
          </cell>
          <cell r="X1471" t="e">
            <v>#VALUE!</v>
          </cell>
          <cell r="Y1471">
            <v>23200</v>
          </cell>
          <cell r="Z1471">
            <v>16000</v>
          </cell>
          <cell r="AA1471">
            <v>16000</v>
          </cell>
          <cell r="AB1471">
            <v>-31.03448275862069</v>
          </cell>
          <cell r="AC1471">
            <v>0</v>
          </cell>
          <cell r="AD1471">
            <v>0</v>
          </cell>
        </row>
        <row r="1472">
          <cell r="B1472" t="str">
            <v>고춧가루국산500g골드영월농협</v>
          </cell>
          <cell r="C1472">
            <v>0</v>
          </cell>
          <cell r="D1472" t="str">
            <v>조미료류</v>
          </cell>
          <cell r="E1472" t="str">
            <v>고춧가루</v>
          </cell>
          <cell r="F1472" t="str">
            <v>국산</v>
          </cell>
          <cell r="G1472" t="str">
            <v>500g</v>
          </cell>
          <cell r="H1472" t="str">
            <v>골드</v>
          </cell>
          <cell r="I1472" t="str">
            <v>영월농협</v>
          </cell>
          <cell r="J1472" t="str">
            <v>-</v>
          </cell>
          <cell r="K1472" t="str">
            <v>-</v>
          </cell>
          <cell r="L1472" t="str">
            <v>-</v>
          </cell>
          <cell r="M1472" t="e">
            <v>#VALUE!</v>
          </cell>
          <cell r="N1472" t="e">
            <v>#VALUE!</v>
          </cell>
          <cell r="O1472" t="str">
            <v>-</v>
          </cell>
          <cell r="P1472" t="str">
            <v>-</v>
          </cell>
          <cell r="Q1472" t="str">
            <v>-</v>
          </cell>
          <cell r="R1472" t="e">
            <v>#VALUE!</v>
          </cell>
          <cell r="S1472" t="e">
            <v>#VALUE!</v>
          </cell>
          <cell r="T1472" t="str">
            <v>-</v>
          </cell>
          <cell r="U1472" t="str">
            <v>-</v>
          </cell>
          <cell r="V1472" t="str">
            <v>-</v>
          </cell>
          <cell r="W1472" t="e">
            <v>#VALUE!</v>
          </cell>
          <cell r="X1472" t="e">
            <v>#VALUE!</v>
          </cell>
          <cell r="Y1472">
            <v>21950</v>
          </cell>
          <cell r="Z1472">
            <v>18300</v>
          </cell>
          <cell r="AA1472">
            <v>15800</v>
          </cell>
          <cell r="AB1472">
            <v>-28.018223234624145</v>
          </cell>
          <cell r="AC1472">
            <v>-13.66120218579235</v>
          </cell>
          <cell r="AD1472">
            <v>0</v>
          </cell>
        </row>
        <row r="1473">
          <cell r="B1473" t="str">
            <v>고춧가루국산kg괴산농협</v>
          </cell>
          <cell r="C1473">
            <v>0</v>
          </cell>
          <cell r="D1473" t="str">
            <v>조미료류</v>
          </cell>
          <cell r="E1473" t="str">
            <v>고춧가루</v>
          </cell>
          <cell r="F1473" t="str">
            <v>국산</v>
          </cell>
          <cell r="G1473" t="str">
            <v>kg</v>
          </cell>
          <cell r="H1473">
            <v>0</v>
          </cell>
          <cell r="I1473" t="str">
            <v>괴산농협</v>
          </cell>
          <cell r="J1473" t="str">
            <v>-</v>
          </cell>
          <cell r="K1473" t="str">
            <v>-</v>
          </cell>
          <cell r="L1473" t="str">
            <v>-</v>
          </cell>
          <cell r="M1473" t="e">
            <v>#VALUE!</v>
          </cell>
          <cell r="N1473" t="e">
            <v>#VALUE!</v>
          </cell>
          <cell r="O1473" t="str">
            <v>-</v>
          </cell>
          <cell r="P1473">
            <v>18000</v>
          </cell>
          <cell r="Q1473" t="str">
            <v>-</v>
          </cell>
          <cell r="R1473" t="e">
            <v>#VALUE!</v>
          </cell>
          <cell r="S1473" t="e">
            <v>#VALUE!</v>
          </cell>
          <cell r="T1473" t="str">
            <v>-</v>
          </cell>
          <cell r="U1473" t="str">
            <v>-</v>
          </cell>
          <cell r="V1473" t="str">
            <v>-</v>
          </cell>
          <cell r="W1473" t="e">
            <v>#VALUE!</v>
          </cell>
          <cell r="X1473" t="e">
            <v>#VALUE!</v>
          </cell>
          <cell r="Y1473">
            <v>41500</v>
          </cell>
          <cell r="Z1473">
            <v>31700</v>
          </cell>
          <cell r="AA1473">
            <v>31700</v>
          </cell>
          <cell r="AB1473">
            <v>-23.6144578313253</v>
          </cell>
          <cell r="AC1473">
            <v>0</v>
          </cell>
          <cell r="AD1473">
            <v>0</v>
          </cell>
        </row>
        <row r="1474">
          <cell r="B1474" t="str">
            <v>고춧가루국산kg남안동농협</v>
          </cell>
          <cell r="C1474">
            <v>0</v>
          </cell>
          <cell r="D1474" t="str">
            <v>조미료류</v>
          </cell>
          <cell r="E1474" t="str">
            <v>고춧가루</v>
          </cell>
          <cell r="F1474" t="str">
            <v>국산</v>
          </cell>
          <cell r="G1474" t="str">
            <v>kg</v>
          </cell>
          <cell r="H1474">
            <v>0</v>
          </cell>
          <cell r="I1474" t="str">
            <v>남안동농협</v>
          </cell>
          <cell r="J1474" t="str">
            <v>-</v>
          </cell>
          <cell r="K1474" t="str">
            <v>-</v>
          </cell>
          <cell r="L1474" t="str">
            <v>-</v>
          </cell>
          <cell r="M1474" t="e">
            <v>#VALUE!</v>
          </cell>
          <cell r="N1474" t="e">
            <v>#VALUE!</v>
          </cell>
          <cell r="O1474" t="str">
            <v>-</v>
          </cell>
          <cell r="P1474">
            <v>18000</v>
          </cell>
          <cell r="Q1474" t="str">
            <v>-</v>
          </cell>
          <cell r="R1474" t="e">
            <v>#VALUE!</v>
          </cell>
          <cell r="S1474" t="e">
            <v>#VALUE!</v>
          </cell>
          <cell r="T1474" t="str">
            <v>-</v>
          </cell>
          <cell r="U1474" t="str">
            <v>-</v>
          </cell>
          <cell r="V1474" t="str">
            <v>-</v>
          </cell>
          <cell r="W1474" t="e">
            <v>#VALUE!</v>
          </cell>
          <cell r="X1474" t="e">
            <v>#VALUE!</v>
          </cell>
          <cell r="Y1474">
            <v>42700</v>
          </cell>
          <cell r="Z1474">
            <v>31800</v>
          </cell>
          <cell r="AA1474">
            <v>31250</v>
          </cell>
          <cell r="AB1474">
            <v>-26.814988290398126</v>
          </cell>
          <cell r="AC1474">
            <v>-1.729559748427673</v>
          </cell>
          <cell r="AD1474">
            <v>0</v>
          </cell>
        </row>
        <row r="1475">
          <cell r="B1475" t="str">
            <v>고춧가루국산kg일반음성농협</v>
          </cell>
          <cell r="C1475">
            <v>0</v>
          </cell>
          <cell r="D1475" t="str">
            <v>조미료류</v>
          </cell>
          <cell r="E1475" t="str">
            <v>고춧가루</v>
          </cell>
          <cell r="F1475" t="str">
            <v>국산</v>
          </cell>
          <cell r="G1475" t="str">
            <v>kg</v>
          </cell>
          <cell r="H1475" t="str">
            <v>일반</v>
          </cell>
          <cell r="I1475" t="str">
            <v>음성농협</v>
          </cell>
          <cell r="J1475" t="str">
            <v>-</v>
          </cell>
          <cell r="K1475" t="str">
            <v>-</v>
          </cell>
          <cell r="L1475" t="str">
            <v>-</v>
          </cell>
          <cell r="M1475" t="e">
            <v>#VALUE!</v>
          </cell>
          <cell r="N1475" t="e">
            <v>#VALUE!</v>
          </cell>
          <cell r="O1475" t="str">
            <v>-</v>
          </cell>
          <cell r="P1475" t="str">
            <v>-</v>
          </cell>
          <cell r="Q1475" t="str">
            <v>-</v>
          </cell>
          <cell r="R1475" t="e">
            <v>#VALUE!</v>
          </cell>
          <cell r="S1475" t="e">
            <v>#VALUE!</v>
          </cell>
          <cell r="T1475" t="str">
            <v>-</v>
          </cell>
          <cell r="U1475" t="str">
            <v>-</v>
          </cell>
          <cell r="V1475" t="str">
            <v>-</v>
          </cell>
          <cell r="W1475" t="e">
            <v>#VALUE!</v>
          </cell>
          <cell r="X1475" t="e">
            <v>#VALUE!</v>
          </cell>
          <cell r="Y1475">
            <v>43900</v>
          </cell>
          <cell r="Z1475">
            <v>30700</v>
          </cell>
          <cell r="AA1475">
            <v>30000</v>
          </cell>
          <cell r="AB1475">
            <v>-31.662870159453302</v>
          </cell>
          <cell r="AC1475">
            <v>-2.2801302931596092</v>
          </cell>
          <cell r="AD1475">
            <v>0</v>
          </cell>
        </row>
        <row r="1476">
          <cell r="B1476" t="str">
            <v>굴소스중국굴추출물40/이금기식품2268g프리미엄오뚜기</v>
          </cell>
          <cell r="C1476">
            <v>107</v>
          </cell>
          <cell r="D1476" t="str">
            <v>조미료류</v>
          </cell>
          <cell r="E1476" t="str">
            <v>굴소스</v>
          </cell>
          <cell r="F1476" t="str">
            <v>중국굴추출물40/이금기식품</v>
          </cell>
          <cell r="G1476" t="str">
            <v>2268g</v>
          </cell>
          <cell r="H1476" t="str">
            <v>프리미엄</v>
          </cell>
          <cell r="I1476" t="str">
            <v>오뚜기</v>
          </cell>
          <cell r="J1476">
            <v>17700</v>
          </cell>
          <cell r="K1476">
            <v>17700</v>
          </cell>
          <cell r="L1476">
            <v>16900</v>
          </cell>
          <cell r="M1476">
            <v>-4.5197740112994351</v>
          </cell>
          <cell r="N1476">
            <v>-4.5197740112994351</v>
          </cell>
          <cell r="O1476" t="str">
            <v>-</v>
          </cell>
          <cell r="P1476">
            <v>28910</v>
          </cell>
          <cell r="Q1476" t="str">
            <v>-</v>
          </cell>
          <cell r="R1476" t="e">
            <v>#VALUE!</v>
          </cell>
          <cell r="S1476" t="e">
            <v>#VALUE!</v>
          </cell>
          <cell r="T1476" t="str">
            <v>-</v>
          </cell>
          <cell r="U1476" t="str">
            <v>-</v>
          </cell>
          <cell r="V1476" t="str">
            <v>-</v>
          </cell>
          <cell r="W1476" t="e">
            <v>#VALUE!</v>
          </cell>
          <cell r="X1476" t="e">
            <v>#VALUE!</v>
          </cell>
          <cell r="Y1476">
            <v>17350</v>
          </cell>
          <cell r="Z1476">
            <v>17350</v>
          </cell>
          <cell r="AA1476">
            <v>17350</v>
          </cell>
          <cell r="AB1476">
            <v>0</v>
          </cell>
          <cell r="AC1476">
            <v>0</v>
          </cell>
          <cell r="AD1476">
            <v>0</v>
          </cell>
        </row>
        <row r="1477">
          <cell r="B1477" t="str">
            <v>굴소스국산굴추출농축액70.2/청정원500g프리미엄청정원</v>
          </cell>
          <cell r="C1477">
            <v>0</v>
          </cell>
          <cell r="D1477" t="str">
            <v>조미료류</v>
          </cell>
          <cell r="E1477" t="str">
            <v>굴소스</v>
          </cell>
          <cell r="F1477" t="str">
            <v>국산굴추출농축액70.2/청정원</v>
          </cell>
          <cell r="G1477" t="str">
            <v>500g</v>
          </cell>
          <cell r="H1477" t="str">
            <v>프리미엄</v>
          </cell>
          <cell r="I1477" t="str">
            <v>청정원</v>
          </cell>
          <cell r="J1477">
            <v>6200</v>
          </cell>
          <cell r="K1477">
            <v>6200</v>
          </cell>
          <cell r="L1477">
            <v>6200</v>
          </cell>
          <cell r="M1477">
            <v>0</v>
          </cell>
          <cell r="N1477">
            <v>0</v>
          </cell>
          <cell r="O1477">
            <v>7000</v>
          </cell>
          <cell r="P1477" t="str">
            <v>-</v>
          </cell>
          <cell r="Q1477" t="str">
            <v>-</v>
          </cell>
          <cell r="R1477" t="e">
            <v>#VALUE!</v>
          </cell>
          <cell r="S1477" t="e">
            <v>#VALUE!</v>
          </cell>
          <cell r="T1477">
            <v>2900</v>
          </cell>
          <cell r="U1477">
            <v>7100</v>
          </cell>
          <cell r="V1477">
            <v>7100</v>
          </cell>
          <cell r="W1477">
            <v>144.82758620689654</v>
          </cell>
          <cell r="X1477">
            <v>0</v>
          </cell>
          <cell r="Y1477">
            <v>7100</v>
          </cell>
          <cell r="Z1477">
            <v>7100</v>
          </cell>
          <cell r="AA1477">
            <v>7100</v>
          </cell>
          <cell r="AB1477">
            <v>0</v>
          </cell>
          <cell r="AC1477">
            <v>0</v>
          </cell>
          <cell r="AD1477">
            <v>0</v>
          </cell>
        </row>
        <row r="1478">
          <cell r="B1478" t="str">
            <v>굴소스510g팬더굴소스오뚜기</v>
          </cell>
          <cell r="C1478">
            <v>0</v>
          </cell>
          <cell r="D1478" t="str">
            <v>조미료류</v>
          </cell>
          <cell r="E1478" t="str">
            <v>굴소스</v>
          </cell>
          <cell r="F1478">
            <v>0</v>
          </cell>
          <cell r="G1478" t="str">
            <v>510g</v>
          </cell>
          <cell r="H1478" t="str">
            <v>팬더굴소스</v>
          </cell>
          <cell r="I1478" t="str">
            <v>오뚜기</v>
          </cell>
          <cell r="J1478">
            <v>2950</v>
          </cell>
          <cell r="K1478">
            <v>2950</v>
          </cell>
          <cell r="L1478">
            <v>2800</v>
          </cell>
          <cell r="M1478">
            <v>-5.0847457627118642</v>
          </cell>
          <cell r="N1478">
            <v>-5.0847457627118642</v>
          </cell>
          <cell r="O1478">
            <v>3400</v>
          </cell>
          <cell r="P1478" t="str">
            <v>-</v>
          </cell>
          <cell r="Q1478" t="str">
            <v>-</v>
          </cell>
          <cell r="R1478" t="e">
            <v>#VALUE!</v>
          </cell>
          <cell r="S1478" t="e">
            <v>#VALUE!</v>
          </cell>
          <cell r="T1478">
            <v>5280</v>
          </cell>
          <cell r="U1478">
            <v>3250</v>
          </cell>
          <cell r="V1478">
            <v>3250</v>
          </cell>
          <cell r="W1478">
            <v>-38.446969696969695</v>
          </cell>
          <cell r="X1478">
            <v>0</v>
          </cell>
          <cell r="Y1478">
            <v>3250</v>
          </cell>
          <cell r="Z1478">
            <v>3250</v>
          </cell>
          <cell r="AA1478">
            <v>3250</v>
          </cell>
          <cell r="AB1478">
            <v>0</v>
          </cell>
          <cell r="AC1478">
            <v>0</v>
          </cell>
          <cell r="AD1478">
            <v>0</v>
          </cell>
        </row>
        <row r="1479">
          <cell r="B1479" t="str">
            <v>굴소스중국굴추출물40/이금기식품510g프리미엄오뚜기</v>
          </cell>
          <cell r="C1479">
            <v>0</v>
          </cell>
          <cell r="D1479" t="str">
            <v>조미료류</v>
          </cell>
          <cell r="E1479" t="str">
            <v>굴소스</v>
          </cell>
          <cell r="F1479" t="str">
            <v>중국굴추출물40/이금기식품</v>
          </cell>
          <cell r="G1479" t="str">
            <v>510g</v>
          </cell>
          <cell r="H1479" t="str">
            <v>프리미엄</v>
          </cell>
          <cell r="I1479" t="str">
            <v>오뚜기</v>
          </cell>
          <cell r="J1479">
            <v>6250</v>
          </cell>
          <cell r="K1479">
            <v>6200</v>
          </cell>
          <cell r="L1479">
            <v>6000</v>
          </cell>
          <cell r="M1479">
            <v>-4</v>
          </cell>
          <cell r="N1479">
            <v>-3.225806451612903</v>
          </cell>
          <cell r="O1479">
            <v>6500</v>
          </cell>
          <cell r="P1479" t="str">
            <v>-</v>
          </cell>
          <cell r="Q1479" t="str">
            <v>-</v>
          </cell>
          <cell r="R1479" t="e">
            <v>#VALUE!</v>
          </cell>
          <cell r="S1479" t="e">
            <v>#VALUE!</v>
          </cell>
          <cell r="T1479" t="str">
            <v>-</v>
          </cell>
          <cell r="U1479">
            <v>6980</v>
          </cell>
          <cell r="V1479">
            <v>6980</v>
          </cell>
          <cell r="W1479" t="e">
            <v>#VALUE!</v>
          </cell>
          <cell r="X1479">
            <v>0</v>
          </cell>
          <cell r="Y1479">
            <v>6980</v>
          </cell>
          <cell r="Z1479">
            <v>6980</v>
          </cell>
          <cell r="AA1479">
            <v>6980</v>
          </cell>
          <cell r="AB1479">
            <v>0</v>
          </cell>
          <cell r="AC1479">
            <v>0</v>
          </cell>
          <cell r="AD1479">
            <v>0</v>
          </cell>
        </row>
        <row r="1480">
          <cell r="B1480" t="str">
            <v>데리야끼소스포도당/청정원3.3kg청정원</v>
          </cell>
          <cell r="C1480">
            <v>108</v>
          </cell>
          <cell r="D1480" t="str">
            <v>조미료류</v>
          </cell>
          <cell r="E1480" t="str">
            <v>데리야끼소스</v>
          </cell>
          <cell r="F1480" t="str">
            <v>포도당/청정원</v>
          </cell>
          <cell r="G1480" t="str">
            <v>3.3kg</v>
          </cell>
          <cell r="H1480">
            <v>0</v>
          </cell>
          <cell r="I1480" t="str">
            <v>청정원</v>
          </cell>
          <cell r="J1480">
            <v>9900</v>
          </cell>
          <cell r="K1480">
            <v>9900</v>
          </cell>
          <cell r="L1480">
            <v>7400</v>
          </cell>
          <cell r="M1480">
            <v>-25.252525252525253</v>
          </cell>
          <cell r="N1480">
            <v>-25.252525252525253</v>
          </cell>
          <cell r="O1480" t="str">
            <v>-</v>
          </cell>
          <cell r="P1480" t="str">
            <v>-</v>
          </cell>
          <cell r="Q1480" t="str">
            <v>-</v>
          </cell>
          <cell r="R1480" t="e">
            <v>#VALUE!</v>
          </cell>
          <cell r="S1480" t="e">
            <v>#VALUE!</v>
          </cell>
          <cell r="T1480" t="str">
            <v>-</v>
          </cell>
          <cell r="U1480" t="str">
            <v>-</v>
          </cell>
          <cell r="V1480" t="str">
            <v>-</v>
          </cell>
          <cell r="W1480" t="e">
            <v>#VALUE!</v>
          </cell>
          <cell r="X1480" t="e">
            <v>#VALUE!</v>
          </cell>
          <cell r="Y1480">
            <v>10740</v>
          </cell>
          <cell r="Z1480">
            <v>9410</v>
          </cell>
          <cell r="AA1480">
            <v>9410</v>
          </cell>
          <cell r="AB1480">
            <v>-12.383612662942271</v>
          </cell>
          <cell r="AC1480">
            <v>0</v>
          </cell>
          <cell r="AD1480">
            <v>0</v>
          </cell>
        </row>
        <row r="1481">
          <cell r="B1481" t="str">
            <v>돈까스소스2.1kg제일제당</v>
          </cell>
          <cell r="C1481">
            <v>109</v>
          </cell>
          <cell r="D1481" t="str">
            <v>조미료류</v>
          </cell>
          <cell r="E1481" t="str">
            <v>돈까스소스</v>
          </cell>
          <cell r="F1481">
            <v>0</v>
          </cell>
          <cell r="G1481" t="str">
            <v>2.1kg</v>
          </cell>
          <cell r="H1481">
            <v>0</v>
          </cell>
          <cell r="I1481" t="str">
            <v>제일제당</v>
          </cell>
          <cell r="J1481">
            <v>4680</v>
          </cell>
          <cell r="K1481" t="str">
            <v>-</v>
          </cell>
          <cell r="L1481" t="str">
            <v>-</v>
          </cell>
          <cell r="M1481" t="e">
            <v>#VALUE!</v>
          </cell>
          <cell r="N1481" t="e">
            <v>#VALUE!</v>
          </cell>
          <cell r="O1481">
            <v>5500</v>
          </cell>
          <cell r="P1481">
            <v>4730</v>
          </cell>
          <cell r="Q1481" t="str">
            <v>-</v>
          </cell>
          <cell r="R1481" t="e">
            <v>#VALUE!</v>
          </cell>
          <cell r="S1481" t="e">
            <v>#VALUE!</v>
          </cell>
          <cell r="T1481" t="str">
            <v>-</v>
          </cell>
          <cell r="U1481" t="str">
            <v>-</v>
          </cell>
          <cell r="V1481" t="str">
            <v>-</v>
          </cell>
          <cell r="W1481" t="e">
            <v>#VALUE!</v>
          </cell>
          <cell r="X1481" t="e">
            <v>#VALUE!</v>
          </cell>
          <cell r="Y1481">
            <v>6780</v>
          </cell>
          <cell r="Z1481" t="str">
            <v>-</v>
          </cell>
          <cell r="AA1481" t="str">
            <v>-</v>
          </cell>
          <cell r="AB1481" t="e">
            <v>#VALUE!</v>
          </cell>
          <cell r="AC1481" t="e">
            <v>#VALUE!</v>
          </cell>
          <cell r="AD1481">
            <v>0</v>
          </cell>
        </row>
        <row r="1482">
          <cell r="B1482" t="str">
            <v>돈까스소스국산액상과당양조식초10.2/오뚜기2.1kg오뚜기</v>
          </cell>
          <cell r="C1482">
            <v>0</v>
          </cell>
          <cell r="D1482" t="str">
            <v>조미료류</v>
          </cell>
          <cell r="E1482" t="str">
            <v>돈까스소스</v>
          </cell>
          <cell r="F1482" t="str">
            <v>국산액상과당양조식초10.2/오뚜기</v>
          </cell>
          <cell r="G1482" t="str">
            <v>2.1kg</v>
          </cell>
          <cell r="H1482">
            <v>0</v>
          </cell>
          <cell r="I1482" t="str">
            <v>오뚜기</v>
          </cell>
          <cell r="J1482">
            <v>4500</v>
          </cell>
          <cell r="K1482" t="str">
            <v>-</v>
          </cell>
          <cell r="L1482" t="str">
            <v>-</v>
          </cell>
          <cell r="M1482" t="e">
            <v>#VALUE!</v>
          </cell>
          <cell r="N1482" t="e">
            <v>#VALUE!</v>
          </cell>
          <cell r="O1482">
            <v>4900</v>
          </cell>
          <cell r="P1482">
            <v>7600</v>
          </cell>
          <cell r="Q1482" t="str">
            <v>-</v>
          </cell>
          <cell r="R1482" t="e">
            <v>#VALUE!</v>
          </cell>
          <cell r="S1482" t="e">
            <v>#VALUE!</v>
          </cell>
          <cell r="T1482" t="str">
            <v>-</v>
          </cell>
          <cell r="U1482">
            <v>4900</v>
          </cell>
          <cell r="V1482">
            <v>4900</v>
          </cell>
          <cell r="W1482" t="e">
            <v>#VALUE!</v>
          </cell>
          <cell r="X1482">
            <v>0</v>
          </cell>
          <cell r="Y1482">
            <v>4680</v>
          </cell>
          <cell r="Z1482">
            <v>4680</v>
          </cell>
          <cell r="AA1482">
            <v>4680</v>
          </cell>
          <cell r="AB1482">
            <v>0</v>
          </cell>
          <cell r="AC1482">
            <v>0</v>
          </cell>
          <cell r="AD1482">
            <v>0</v>
          </cell>
        </row>
        <row r="1483">
          <cell r="B1483" t="str">
            <v>돈까스소스/청정원250g파인애플돈까스소스청정원</v>
          </cell>
          <cell r="C1483">
            <v>0</v>
          </cell>
          <cell r="D1483" t="str">
            <v>조미료류</v>
          </cell>
          <cell r="E1483" t="str">
            <v>돈까스소스</v>
          </cell>
          <cell r="F1483" t="str">
            <v>/청정원</v>
          </cell>
          <cell r="G1483" t="str">
            <v>250g</v>
          </cell>
          <cell r="H1483" t="str">
            <v>파인애플돈까스소스</v>
          </cell>
          <cell r="I1483" t="str">
            <v>청정원</v>
          </cell>
          <cell r="J1483">
            <v>1570</v>
          </cell>
          <cell r="K1483">
            <v>1700</v>
          </cell>
          <cell r="L1483">
            <v>1700</v>
          </cell>
          <cell r="M1483">
            <v>8.2802547770700645</v>
          </cell>
          <cell r="N1483">
            <v>0</v>
          </cell>
          <cell r="O1483">
            <v>1700</v>
          </cell>
          <cell r="P1483">
            <v>1500</v>
          </cell>
          <cell r="Q1483">
            <v>1500</v>
          </cell>
          <cell r="R1483">
            <v>-11.764705882352942</v>
          </cell>
          <cell r="S1483">
            <v>0</v>
          </cell>
          <cell r="T1483" t="str">
            <v>-</v>
          </cell>
          <cell r="U1483" t="str">
            <v>-</v>
          </cell>
          <cell r="V1483" t="str">
            <v>-</v>
          </cell>
          <cell r="W1483" t="e">
            <v>#VALUE!</v>
          </cell>
          <cell r="X1483" t="e">
            <v>#VALUE!</v>
          </cell>
          <cell r="Y1483">
            <v>1800</v>
          </cell>
          <cell r="Z1483">
            <v>1800</v>
          </cell>
          <cell r="AA1483">
            <v>1800</v>
          </cell>
          <cell r="AB1483">
            <v>0</v>
          </cell>
          <cell r="AC1483">
            <v>0</v>
          </cell>
          <cell r="AD1483">
            <v>0</v>
          </cell>
        </row>
        <row r="1484">
          <cell r="B1484" t="str">
            <v>돈까스소스/청정원250g유기농돈까스소스청정원</v>
          </cell>
          <cell r="C1484">
            <v>0</v>
          </cell>
          <cell r="D1484" t="str">
            <v>조미료류</v>
          </cell>
          <cell r="E1484" t="str">
            <v>돈까스소스</v>
          </cell>
          <cell r="F1484" t="str">
            <v>/청정원</v>
          </cell>
          <cell r="G1484" t="str">
            <v>250g</v>
          </cell>
          <cell r="H1484" t="str">
            <v>유기농돈까스소스</v>
          </cell>
          <cell r="I1484" t="str">
            <v>청정원</v>
          </cell>
          <cell r="J1484" t="str">
            <v>-</v>
          </cell>
          <cell r="K1484" t="str">
            <v>-</v>
          </cell>
          <cell r="L1484" t="str">
            <v>-</v>
          </cell>
          <cell r="M1484" t="e">
            <v>#VALUE!</v>
          </cell>
          <cell r="N1484" t="e">
            <v>#VALUE!</v>
          </cell>
          <cell r="O1484" t="str">
            <v>-</v>
          </cell>
          <cell r="P1484" t="str">
            <v>-</v>
          </cell>
          <cell r="Q1484" t="str">
            <v>-</v>
          </cell>
          <cell r="R1484" t="e">
            <v>#VALUE!</v>
          </cell>
          <cell r="S1484" t="e">
            <v>#VALUE!</v>
          </cell>
          <cell r="T1484" t="str">
            <v>-</v>
          </cell>
          <cell r="U1484" t="str">
            <v>-</v>
          </cell>
          <cell r="V1484" t="str">
            <v>-</v>
          </cell>
          <cell r="W1484" t="e">
            <v>#VALUE!</v>
          </cell>
          <cell r="X1484" t="e">
            <v>#VALUE!</v>
          </cell>
          <cell r="Y1484" t="str">
            <v>-</v>
          </cell>
          <cell r="Z1484" t="str">
            <v>-</v>
          </cell>
          <cell r="AA1484" t="str">
            <v>-</v>
          </cell>
          <cell r="AB1484" t="e">
            <v>#VALUE!</v>
          </cell>
          <cell r="AC1484" t="e">
            <v>#VALUE!</v>
          </cell>
          <cell r="AD1484">
            <v>0</v>
          </cell>
        </row>
        <row r="1485">
          <cell r="B1485" t="str">
            <v>돈까스소스/청정원3.3kg돈까스소스1호청정원</v>
          </cell>
          <cell r="C1485">
            <v>0</v>
          </cell>
          <cell r="D1485" t="str">
            <v>조미료류</v>
          </cell>
          <cell r="E1485" t="str">
            <v>돈까스소스</v>
          </cell>
          <cell r="F1485" t="str">
            <v>/청정원</v>
          </cell>
          <cell r="G1485" t="str">
            <v>3.3kg</v>
          </cell>
          <cell r="H1485" t="str">
            <v>돈까스소스1호</v>
          </cell>
          <cell r="I1485" t="str">
            <v>청정원</v>
          </cell>
          <cell r="J1485">
            <v>7400</v>
          </cell>
          <cell r="K1485" t="str">
            <v>-</v>
          </cell>
          <cell r="L1485" t="str">
            <v>-</v>
          </cell>
          <cell r="M1485" t="e">
            <v>#VALUE!</v>
          </cell>
          <cell r="N1485" t="e">
            <v>#VALUE!</v>
          </cell>
          <cell r="O1485" t="str">
            <v>-</v>
          </cell>
          <cell r="P1485" t="str">
            <v>-</v>
          </cell>
          <cell r="Q1485" t="str">
            <v>-</v>
          </cell>
          <cell r="R1485" t="e">
            <v>#VALUE!</v>
          </cell>
          <cell r="S1485" t="e">
            <v>#VALUE!</v>
          </cell>
          <cell r="T1485" t="str">
            <v>-</v>
          </cell>
          <cell r="U1485" t="str">
            <v>-</v>
          </cell>
          <cell r="V1485" t="str">
            <v>-</v>
          </cell>
          <cell r="W1485" t="e">
            <v>#VALUE!</v>
          </cell>
          <cell r="X1485" t="e">
            <v>#VALUE!</v>
          </cell>
          <cell r="Y1485" t="str">
            <v>-</v>
          </cell>
          <cell r="Z1485">
            <v>8200</v>
          </cell>
          <cell r="AA1485">
            <v>8200</v>
          </cell>
          <cell r="AB1485" t="e">
            <v>#VALUE!</v>
          </cell>
          <cell r="AC1485">
            <v>0</v>
          </cell>
          <cell r="AD1485">
            <v>0</v>
          </cell>
        </row>
        <row r="1486">
          <cell r="B1486" t="str">
            <v>돈까스소스/청정원400g파인애플돈까스소스청정원</v>
          </cell>
          <cell r="C1486">
            <v>0</v>
          </cell>
          <cell r="D1486" t="str">
            <v>조미료류</v>
          </cell>
          <cell r="E1486" t="str">
            <v>돈까스소스</v>
          </cell>
          <cell r="F1486" t="str">
            <v>/청정원</v>
          </cell>
          <cell r="G1486" t="str">
            <v>400g</v>
          </cell>
          <cell r="H1486" t="str">
            <v>파인애플돈까스소스</v>
          </cell>
          <cell r="I1486" t="str">
            <v>청정원</v>
          </cell>
          <cell r="J1486">
            <v>2000</v>
          </cell>
          <cell r="K1486">
            <v>2200</v>
          </cell>
          <cell r="L1486">
            <v>2200</v>
          </cell>
          <cell r="M1486">
            <v>10</v>
          </cell>
          <cell r="N1486">
            <v>0</v>
          </cell>
          <cell r="O1486">
            <v>2200</v>
          </cell>
          <cell r="P1486">
            <v>2200</v>
          </cell>
          <cell r="Q1486">
            <v>2200</v>
          </cell>
          <cell r="R1486">
            <v>0</v>
          </cell>
          <cell r="S1486">
            <v>0</v>
          </cell>
          <cell r="T1486">
            <v>1940</v>
          </cell>
          <cell r="U1486">
            <v>2300</v>
          </cell>
          <cell r="V1486">
            <v>2300</v>
          </cell>
          <cell r="W1486">
            <v>18.556701030927837</v>
          </cell>
          <cell r="X1486">
            <v>0</v>
          </cell>
          <cell r="Y1486">
            <v>2320</v>
          </cell>
          <cell r="Z1486">
            <v>2320</v>
          </cell>
          <cell r="AA1486">
            <v>2320</v>
          </cell>
          <cell r="AB1486">
            <v>0</v>
          </cell>
          <cell r="AC1486">
            <v>0</v>
          </cell>
          <cell r="AD1486">
            <v>0</v>
          </cell>
        </row>
        <row r="1487">
          <cell r="B1487" t="str">
            <v>돈까스소스국산액상과당양조식초10.2/오뚜기415ml오뚜기</v>
          </cell>
          <cell r="C1487">
            <v>0</v>
          </cell>
          <cell r="D1487" t="str">
            <v>조미료류</v>
          </cell>
          <cell r="E1487" t="str">
            <v>돈까스소스</v>
          </cell>
          <cell r="F1487" t="str">
            <v>국산액상과당양조식초10.2/오뚜기</v>
          </cell>
          <cell r="G1487" t="str">
            <v>415ml</v>
          </cell>
          <cell r="H1487">
            <v>0</v>
          </cell>
          <cell r="I1487" t="str">
            <v>오뚜기</v>
          </cell>
          <cell r="J1487">
            <v>1260</v>
          </cell>
          <cell r="K1487">
            <v>1260</v>
          </cell>
          <cell r="L1487">
            <v>1260</v>
          </cell>
          <cell r="M1487">
            <v>0</v>
          </cell>
          <cell r="N1487">
            <v>0</v>
          </cell>
          <cell r="O1487">
            <v>1500</v>
          </cell>
          <cell r="P1487">
            <v>1500</v>
          </cell>
          <cell r="Q1487">
            <v>1500</v>
          </cell>
          <cell r="R1487">
            <v>0</v>
          </cell>
          <cell r="S1487">
            <v>0</v>
          </cell>
          <cell r="T1487" t="str">
            <v>-</v>
          </cell>
          <cell r="U1487" t="str">
            <v>-</v>
          </cell>
          <cell r="V1487" t="str">
            <v>-</v>
          </cell>
          <cell r="W1487" t="e">
            <v>#VALUE!</v>
          </cell>
          <cell r="X1487" t="e">
            <v>#VALUE!</v>
          </cell>
          <cell r="Y1487">
            <v>1550</v>
          </cell>
          <cell r="Z1487">
            <v>1550</v>
          </cell>
          <cell r="AA1487">
            <v>1550</v>
          </cell>
          <cell r="AB1487">
            <v>0</v>
          </cell>
          <cell r="AC1487">
            <v>0</v>
          </cell>
          <cell r="AD1487">
            <v>0</v>
          </cell>
        </row>
        <row r="1488">
          <cell r="B1488" t="str">
            <v>돈까스소스475g돈까스소스오뚜기</v>
          </cell>
          <cell r="C1488">
            <v>0</v>
          </cell>
          <cell r="D1488" t="str">
            <v>조미료류</v>
          </cell>
          <cell r="E1488" t="str">
            <v>돈까스소스</v>
          </cell>
          <cell r="F1488">
            <v>0</v>
          </cell>
          <cell r="G1488" t="str">
            <v>475g</v>
          </cell>
          <cell r="H1488" t="str">
            <v>돈까스소스</v>
          </cell>
          <cell r="I1488" t="str">
            <v>오뚜기</v>
          </cell>
          <cell r="J1488">
            <v>1720</v>
          </cell>
          <cell r="K1488">
            <v>1720</v>
          </cell>
          <cell r="L1488">
            <v>1720</v>
          </cell>
          <cell r="M1488">
            <v>0</v>
          </cell>
          <cell r="N1488">
            <v>0</v>
          </cell>
          <cell r="O1488">
            <v>1950</v>
          </cell>
          <cell r="P1488">
            <v>1800</v>
          </cell>
          <cell r="Q1488">
            <v>1800</v>
          </cell>
          <cell r="R1488">
            <v>-7.6923076923076925</v>
          </cell>
          <cell r="S1488">
            <v>0</v>
          </cell>
          <cell r="T1488" t="str">
            <v>-</v>
          </cell>
          <cell r="U1488">
            <v>2080</v>
          </cell>
          <cell r="V1488">
            <v>2080</v>
          </cell>
          <cell r="W1488" t="e">
            <v>#VALUE!</v>
          </cell>
          <cell r="X1488">
            <v>0</v>
          </cell>
          <cell r="Y1488">
            <v>2080</v>
          </cell>
          <cell r="Z1488">
            <v>2080</v>
          </cell>
          <cell r="AA1488">
            <v>2080</v>
          </cell>
          <cell r="AB1488">
            <v>0</v>
          </cell>
          <cell r="AC1488">
            <v>0</v>
          </cell>
          <cell r="AD1488">
            <v>0</v>
          </cell>
        </row>
        <row r="1489">
          <cell r="B1489" t="str">
            <v>돈까스소스475g참참돈까스소스오뚜기</v>
          </cell>
          <cell r="C1489">
            <v>0</v>
          </cell>
          <cell r="D1489" t="str">
            <v>조미료류</v>
          </cell>
          <cell r="E1489" t="str">
            <v>돈까스소스</v>
          </cell>
          <cell r="F1489">
            <v>0</v>
          </cell>
          <cell r="G1489" t="str">
            <v>475g</v>
          </cell>
          <cell r="H1489" t="str">
            <v>참참돈까스소스</v>
          </cell>
          <cell r="I1489" t="str">
            <v>오뚜기</v>
          </cell>
          <cell r="J1489" t="str">
            <v>-</v>
          </cell>
          <cell r="K1489" t="str">
            <v>-</v>
          </cell>
          <cell r="L1489" t="str">
            <v>-</v>
          </cell>
          <cell r="M1489" t="e">
            <v>#VALUE!</v>
          </cell>
          <cell r="N1489" t="e">
            <v>#VALUE!</v>
          </cell>
          <cell r="O1489" t="str">
            <v>-</v>
          </cell>
          <cell r="P1489" t="str">
            <v>-</v>
          </cell>
          <cell r="Q1489" t="str">
            <v>-</v>
          </cell>
          <cell r="R1489" t="e">
            <v>#VALUE!</v>
          </cell>
          <cell r="S1489" t="e">
            <v>#VALUE!</v>
          </cell>
          <cell r="T1489">
            <v>2690</v>
          </cell>
          <cell r="U1489">
            <v>2690</v>
          </cell>
          <cell r="V1489">
            <v>2690</v>
          </cell>
          <cell r="W1489">
            <v>0</v>
          </cell>
          <cell r="X1489">
            <v>0</v>
          </cell>
          <cell r="Y1489">
            <v>2600</v>
          </cell>
          <cell r="Z1489">
            <v>2600</v>
          </cell>
          <cell r="AA1489">
            <v>2600</v>
          </cell>
          <cell r="AB1489">
            <v>0</v>
          </cell>
          <cell r="AC1489">
            <v>0</v>
          </cell>
          <cell r="AD1489">
            <v>0</v>
          </cell>
        </row>
        <row r="1490">
          <cell r="B1490" t="str">
            <v>된장수입된장92/청정원14kg순창재래식된장청정원</v>
          </cell>
          <cell r="C1490">
            <v>110</v>
          </cell>
          <cell r="D1490" t="str">
            <v>조미료류</v>
          </cell>
          <cell r="E1490" t="str">
            <v>된장</v>
          </cell>
          <cell r="F1490" t="str">
            <v>수입된장92/청정원</v>
          </cell>
          <cell r="G1490" t="str">
            <v>14kg</v>
          </cell>
          <cell r="H1490" t="str">
            <v>순창재래식된장</v>
          </cell>
          <cell r="I1490" t="str">
            <v>청정원</v>
          </cell>
          <cell r="J1490">
            <v>25000</v>
          </cell>
          <cell r="K1490">
            <v>24700</v>
          </cell>
          <cell r="L1490">
            <v>24700</v>
          </cell>
          <cell r="M1490">
            <v>-1.2</v>
          </cell>
          <cell r="N1490">
            <v>0</v>
          </cell>
          <cell r="O1490" t="str">
            <v>-</v>
          </cell>
          <cell r="P1490" t="str">
            <v>-</v>
          </cell>
          <cell r="Q1490" t="str">
            <v>-</v>
          </cell>
          <cell r="R1490" t="e">
            <v>#VALUE!</v>
          </cell>
          <cell r="S1490" t="e">
            <v>#VALUE!</v>
          </cell>
          <cell r="T1490" t="str">
            <v>-</v>
          </cell>
          <cell r="U1490">
            <v>35600</v>
          </cell>
          <cell r="V1490">
            <v>35600</v>
          </cell>
          <cell r="W1490" t="e">
            <v>#VALUE!</v>
          </cell>
          <cell r="X1490">
            <v>0</v>
          </cell>
          <cell r="Y1490">
            <v>28850</v>
          </cell>
          <cell r="Z1490">
            <v>28900</v>
          </cell>
          <cell r="AA1490">
            <v>28900</v>
          </cell>
          <cell r="AB1490">
            <v>0.1733102253032929</v>
          </cell>
          <cell r="AC1490">
            <v>0</v>
          </cell>
          <cell r="AD1490">
            <v>0</v>
          </cell>
        </row>
        <row r="1491">
          <cell r="B1491" t="str">
            <v>된장/삼원14kg재래식된장해찬들</v>
          </cell>
          <cell r="C1491">
            <v>0</v>
          </cell>
          <cell r="D1491" t="str">
            <v>조미료류</v>
          </cell>
          <cell r="E1491" t="str">
            <v>된장</v>
          </cell>
          <cell r="F1491" t="str">
            <v>/삼원</v>
          </cell>
          <cell r="G1491" t="str">
            <v>14kg</v>
          </cell>
          <cell r="H1491" t="str">
            <v>재래식된장</v>
          </cell>
          <cell r="I1491" t="str">
            <v>해찬들</v>
          </cell>
          <cell r="J1491">
            <v>25000</v>
          </cell>
          <cell r="K1491">
            <v>31000</v>
          </cell>
          <cell r="L1491">
            <v>31000</v>
          </cell>
          <cell r="M1491">
            <v>24</v>
          </cell>
          <cell r="N1491">
            <v>0</v>
          </cell>
          <cell r="O1491">
            <v>28000</v>
          </cell>
          <cell r="P1491">
            <v>24500</v>
          </cell>
          <cell r="Q1491">
            <v>24500</v>
          </cell>
          <cell r="R1491">
            <v>-12.5</v>
          </cell>
          <cell r="S1491">
            <v>0</v>
          </cell>
          <cell r="T1491">
            <v>35600</v>
          </cell>
          <cell r="U1491" t="str">
            <v>-</v>
          </cell>
          <cell r="V1491" t="str">
            <v>-</v>
          </cell>
          <cell r="W1491" t="e">
            <v>#VALUE!</v>
          </cell>
          <cell r="X1491" t="e">
            <v>#VALUE!</v>
          </cell>
          <cell r="Y1491">
            <v>36100</v>
          </cell>
          <cell r="Z1491">
            <v>28300</v>
          </cell>
          <cell r="AA1491">
            <v>28300</v>
          </cell>
          <cell r="AB1491">
            <v>-21.606648199445985</v>
          </cell>
          <cell r="AC1491">
            <v>0</v>
          </cell>
          <cell r="AD1491">
            <v>0</v>
          </cell>
        </row>
        <row r="1492">
          <cell r="B1492" t="str">
            <v>된장14kg신송식품</v>
          </cell>
          <cell r="C1492">
            <v>0</v>
          </cell>
          <cell r="D1492" t="str">
            <v>조미료류</v>
          </cell>
          <cell r="E1492" t="str">
            <v>된장</v>
          </cell>
          <cell r="F1492">
            <v>0</v>
          </cell>
          <cell r="G1492" t="str">
            <v>14kg</v>
          </cell>
          <cell r="H1492">
            <v>0</v>
          </cell>
          <cell r="I1492" t="str">
            <v>신송식품</v>
          </cell>
          <cell r="J1492" t="str">
            <v>-</v>
          </cell>
          <cell r="K1492" t="str">
            <v>-</v>
          </cell>
          <cell r="L1492" t="str">
            <v>-</v>
          </cell>
          <cell r="M1492" t="e">
            <v>#VALUE!</v>
          </cell>
          <cell r="N1492" t="e">
            <v>#VALUE!</v>
          </cell>
          <cell r="O1492" t="str">
            <v>-</v>
          </cell>
          <cell r="P1492" t="str">
            <v>-</v>
          </cell>
          <cell r="Q1492" t="str">
            <v>-</v>
          </cell>
          <cell r="R1492" t="e">
            <v>#VALUE!</v>
          </cell>
          <cell r="S1492" t="e">
            <v>#VALUE!</v>
          </cell>
          <cell r="T1492" t="str">
            <v>-</v>
          </cell>
          <cell r="U1492" t="str">
            <v>-</v>
          </cell>
          <cell r="V1492" t="str">
            <v>-</v>
          </cell>
          <cell r="W1492" t="e">
            <v>#VALUE!</v>
          </cell>
          <cell r="X1492" t="e">
            <v>#VALUE!</v>
          </cell>
          <cell r="Y1492">
            <v>26500</v>
          </cell>
          <cell r="Z1492">
            <v>26500</v>
          </cell>
          <cell r="AA1492">
            <v>26500</v>
          </cell>
          <cell r="AB1492">
            <v>0</v>
          </cell>
          <cell r="AC1492">
            <v>0</v>
          </cell>
          <cell r="AD1492">
            <v>0</v>
          </cell>
        </row>
        <row r="1493">
          <cell r="B1493" t="str">
            <v>된장/삼원14kg메주뜰구수한된장해찬들</v>
          </cell>
          <cell r="C1493">
            <v>0</v>
          </cell>
          <cell r="D1493" t="str">
            <v>조미료류</v>
          </cell>
          <cell r="E1493" t="str">
            <v>된장</v>
          </cell>
          <cell r="F1493" t="str">
            <v>/삼원</v>
          </cell>
          <cell r="G1493" t="str">
            <v>14kg</v>
          </cell>
          <cell r="H1493" t="str">
            <v>메주뜰구수한된장</v>
          </cell>
          <cell r="I1493" t="str">
            <v>해찬들</v>
          </cell>
          <cell r="J1493">
            <v>43800</v>
          </cell>
          <cell r="K1493" t="str">
            <v>-</v>
          </cell>
          <cell r="L1493">
            <v>45500</v>
          </cell>
          <cell r="M1493">
            <v>3.8812785388127855</v>
          </cell>
          <cell r="N1493" t="e">
            <v>#VALUE!</v>
          </cell>
          <cell r="O1493" t="str">
            <v>-</v>
          </cell>
          <cell r="P1493" t="str">
            <v>-</v>
          </cell>
          <cell r="Q1493" t="str">
            <v>-</v>
          </cell>
          <cell r="R1493" t="e">
            <v>#VALUE!</v>
          </cell>
          <cell r="S1493" t="e">
            <v>#VALUE!</v>
          </cell>
          <cell r="T1493" t="str">
            <v>-</v>
          </cell>
          <cell r="U1493" t="str">
            <v>-</v>
          </cell>
          <cell r="V1493" t="str">
            <v>-</v>
          </cell>
          <cell r="W1493" t="e">
            <v>#VALUE!</v>
          </cell>
          <cell r="X1493" t="e">
            <v>#VALUE!</v>
          </cell>
          <cell r="Y1493" t="str">
            <v>-</v>
          </cell>
          <cell r="Z1493">
            <v>45000</v>
          </cell>
          <cell r="AA1493">
            <v>45000</v>
          </cell>
          <cell r="AB1493" t="e">
            <v>#VALUE!</v>
          </cell>
          <cell r="AC1493">
            <v>0</v>
          </cell>
          <cell r="AD1493">
            <v>0</v>
          </cell>
        </row>
        <row r="1494">
          <cell r="B1494" t="str">
            <v>된장수입된장98/청정원14kg메주콩된장청정원</v>
          </cell>
          <cell r="C1494">
            <v>0</v>
          </cell>
          <cell r="D1494" t="str">
            <v>조미료류</v>
          </cell>
          <cell r="E1494" t="str">
            <v>된장</v>
          </cell>
          <cell r="F1494" t="str">
            <v>수입된장98/청정원</v>
          </cell>
          <cell r="G1494" t="str">
            <v>14kg</v>
          </cell>
          <cell r="H1494" t="str">
            <v>메주콩된장</v>
          </cell>
          <cell r="I1494" t="str">
            <v>청정원</v>
          </cell>
          <cell r="J1494">
            <v>25000</v>
          </cell>
          <cell r="K1494" t="str">
            <v>-</v>
          </cell>
          <cell r="L1494" t="str">
            <v>-</v>
          </cell>
          <cell r="M1494" t="e">
            <v>#VALUE!</v>
          </cell>
          <cell r="N1494" t="e">
            <v>#VALUE!</v>
          </cell>
          <cell r="O1494" t="str">
            <v>-</v>
          </cell>
          <cell r="P1494">
            <v>11500</v>
          </cell>
          <cell r="Q1494">
            <v>11500</v>
          </cell>
          <cell r="R1494" t="e">
            <v>#VALUE!</v>
          </cell>
          <cell r="S1494">
            <v>0</v>
          </cell>
          <cell r="T1494" t="str">
            <v>-</v>
          </cell>
          <cell r="U1494" t="str">
            <v>-</v>
          </cell>
          <cell r="V1494" t="str">
            <v>-</v>
          </cell>
          <cell r="W1494" t="e">
            <v>#VALUE!</v>
          </cell>
          <cell r="X1494" t="e">
            <v>#VALUE!</v>
          </cell>
          <cell r="Y1494" t="str">
            <v>-</v>
          </cell>
          <cell r="Z1494" t="str">
            <v>-</v>
          </cell>
          <cell r="AA1494" t="str">
            <v>-</v>
          </cell>
          <cell r="AB1494" t="e">
            <v>#VALUE!</v>
          </cell>
          <cell r="AC1494" t="e">
            <v>#VALUE!</v>
          </cell>
          <cell r="AD1494">
            <v>0</v>
          </cell>
        </row>
        <row r="1495">
          <cell r="B1495" t="str">
            <v>된장수입된장92/청정원2.8kg순창재래식된장청정원</v>
          </cell>
          <cell r="C1495">
            <v>0</v>
          </cell>
          <cell r="D1495" t="str">
            <v>조미료류</v>
          </cell>
          <cell r="E1495" t="str">
            <v>된장</v>
          </cell>
          <cell r="F1495" t="str">
            <v>수입된장92/청정원</v>
          </cell>
          <cell r="G1495" t="str">
            <v>2.8kg</v>
          </cell>
          <cell r="H1495" t="str">
            <v>순창재래식된장</v>
          </cell>
          <cell r="I1495" t="str">
            <v>청정원</v>
          </cell>
          <cell r="J1495">
            <v>8900</v>
          </cell>
          <cell r="K1495">
            <v>9000</v>
          </cell>
          <cell r="L1495">
            <v>9000</v>
          </cell>
          <cell r="M1495">
            <v>1.1235955056179776</v>
          </cell>
          <cell r="N1495">
            <v>0</v>
          </cell>
          <cell r="O1495" t="str">
            <v>-</v>
          </cell>
          <cell r="P1495" t="str">
            <v>-</v>
          </cell>
          <cell r="Q1495" t="str">
            <v>-</v>
          </cell>
          <cell r="R1495" t="e">
            <v>#VALUE!</v>
          </cell>
          <cell r="S1495" t="e">
            <v>#VALUE!</v>
          </cell>
          <cell r="T1495" t="str">
            <v>-</v>
          </cell>
          <cell r="U1495" t="str">
            <v>-</v>
          </cell>
          <cell r="V1495" t="str">
            <v>-</v>
          </cell>
          <cell r="W1495" t="e">
            <v>#VALUE!</v>
          </cell>
          <cell r="X1495" t="e">
            <v>#VALUE!</v>
          </cell>
          <cell r="Y1495">
            <v>14000</v>
          </cell>
          <cell r="Z1495">
            <v>14000</v>
          </cell>
          <cell r="AA1495">
            <v>14000</v>
          </cell>
          <cell r="AB1495">
            <v>0</v>
          </cell>
          <cell r="AC1495">
            <v>0</v>
          </cell>
          <cell r="AD1495">
            <v>0</v>
          </cell>
        </row>
        <row r="1496">
          <cell r="B1496" t="str">
            <v>된장수입된장98/청정원2kg메주콩된장청정원</v>
          </cell>
          <cell r="C1496">
            <v>0</v>
          </cell>
          <cell r="D1496" t="str">
            <v>조미료류</v>
          </cell>
          <cell r="E1496" t="str">
            <v>된장</v>
          </cell>
          <cell r="F1496" t="str">
            <v>수입된장98/청정원</v>
          </cell>
          <cell r="G1496" t="str">
            <v>2kg</v>
          </cell>
          <cell r="H1496" t="str">
            <v>메주콩된장</v>
          </cell>
          <cell r="I1496" t="str">
            <v>청정원</v>
          </cell>
          <cell r="J1496" t="str">
            <v>-</v>
          </cell>
          <cell r="K1496">
            <v>12900</v>
          </cell>
          <cell r="L1496">
            <v>12900</v>
          </cell>
          <cell r="M1496" t="e">
            <v>#VALUE!</v>
          </cell>
          <cell r="N1496">
            <v>0</v>
          </cell>
          <cell r="O1496" t="str">
            <v>-</v>
          </cell>
          <cell r="P1496" t="str">
            <v>-</v>
          </cell>
          <cell r="Q1496" t="str">
            <v>-</v>
          </cell>
          <cell r="R1496" t="e">
            <v>#VALUE!</v>
          </cell>
          <cell r="S1496" t="e">
            <v>#VALUE!</v>
          </cell>
          <cell r="T1496">
            <v>12200</v>
          </cell>
          <cell r="U1496" t="str">
            <v>-</v>
          </cell>
          <cell r="V1496" t="str">
            <v>-</v>
          </cell>
          <cell r="W1496" t="e">
            <v>#VALUE!</v>
          </cell>
          <cell r="X1496" t="e">
            <v>#VALUE!</v>
          </cell>
          <cell r="Y1496">
            <v>12900</v>
          </cell>
          <cell r="Z1496">
            <v>13700</v>
          </cell>
          <cell r="AA1496">
            <v>13700</v>
          </cell>
          <cell r="AB1496">
            <v>6.2015503875968996</v>
          </cell>
          <cell r="AC1496">
            <v>0</v>
          </cell>
          <cell r="AD1496">
            <v>0</v>
          </cell>
        </row>
        <row r="1497">
          <cell r="B1497" t="str">
            <v>된장/삼원3kg재래식된장해찬들</v>
          </cell>
          <cell r="C1497">
            <v>0</v>
          </cell>
          <cell r="D1497" t="str">
            <v>조미료류</v>
          </cell>
          <cell r="E1497" t="str">
            <v>된장</v>
          </cell>
          <cell r="F1497" t="str">
            <v>/삼원</v>
          </cell>
          <cell r="G1497" t="str">
            <v>3kg</v>
          </cell>
          <cell r="H1497" t="str">
            <v>재래식된장</v>
          </cell>
          <cell r="I1497" t="str">
            <v>해찬들</v>
          </cell>
          <cell r="J1497">
            <v>10400</v>
          </cell>
          <cell r="K1497">
            <v>10900</v>
          </cell>
          <cell r="L1497">
            <v>10900</v>
          </cell>
          <cell r="M1497">
            <v>4.8076923076923075</v>
          </cell>
          <cell r="N1497">
            <v>0</v>
          </cell>
          <cell r="O1497" t="str">
            <v>-</v>
          </cell>
          <cell r="P1497" t="str">
            <v>-</v>
          </cell>
          <cell r="Q1497" t="str">
            <v>-</v>
          </cell>
          <cell r="R1497" t="e">
            <v>#VALUE!</v>
          </cell>
          <cell r="S1497" t="e">
            <v>#VALUE!</v>
          </cell>
          <cell r="T1497" t="str">
            <v>-</v>
          </cell>
          <cell r="U1497">
            <v>15000</v>
          </cell>
          <cell r="V1497">
            <v>15000</v>
          </cell>
          <cell r="W1497" t="e">
            <v>#VALUE!</v>
          </cell>
          <cell r="X1497">
            <v>0</v>
          </cell>
          <cell r="Y1497">
            <v>15000</v>
          </cell>
          <cell r="Z1497">
            <v>15000</v>
          </cell>
          <cell r="AA1497">
            <v>15000</v>
          </cell>
          <cell r="AB1497">
            <v>0</v>
          </cell>
          <cell r="AC1497">
            <v>0</v>
          </cell>
          <cell r="AD1497">
            <v>0</v>
          </cell>
        </row>
        <row r="1498">
          <cell r="B1498" t="str">
            <v>된장/삼원3kg메주뜰구수한된장해찬들</v>
          </cell>
          <cell r="C1498">
            <v>0</v>
          </cell>
          <cell r="D1498" t="str">
            <v>조미료류</v>
          </cell>
          <cell r="E1498" t="str">
            <v>된장</v>
          </cell>
          <cell r="F1498" t="str">
            <v>/삼원</v>
          </cell>
          <cell r="G1498" t="str">
            <v>3kg</v>
          </cell>
          <cell r="H1498" t="str">
            <v>메주뜰구수한된장</v>
          </cell>
          <cell r="I1498" t="str">
            <v>해찬들</v>
          </cell>
          <cell r="J1498">
            <v>16000</v>
          </cell>
          <cell r="K1498">
            <v>17800</v>
          </cell>
          <cell r="L1498">
            <v>15900</v>
          </cell>
          <cell r="M1498">
            <v>-0.625</v>
          </cell>
          <cell r="N1498">
            <v>-10.674157303370787</v>
          </cell>
          <cell r="O1498" t="str">
            <v>-</v>
          </cell>
          <cell r="P1498" t="str">
            <v>-</v>
          </cell>
          <cell r="Q1498" t="str">
            <v>-</v>
          </cell>
          <cell r="R1498" t="e">
            <v>#VALUE!</v>
          </cell>
          <cell r="S1498" t="e">
            <v>#VALUE!</v>
          </cell>
          <cell r="T1498" t="str">
            <v>-</v>
          </cell>
          <cell r="U1498">
            <v>18300</v>
          </cell>
          <cell r="V1498">
            <v>18300</v>
          </cell>
          <cell r="W1498" t="e">
            <v>#VALUE!</v>
          </cell>
          <cell r="X1498">
            <v>0</v>
          </cell>
          <cell r="Y1498">
            <v>18300</v>
          </cell>
          <cell r="Z1498">
            <v>19200</v>
          </cell>
          <cell r="AA1498">
            <v>19200</v>
          </cell>
          <cell r="AB1498">
            <v>4.918032786885246</v>
          </cell>
          <cell r="AC1498">
            <v>0</v>
          </cell>
          <cell r="AD1498">
            <v>0</v>
          </cell>
        </row>
        <row r="1499">
          <cell r="B1499" t="str">
            <v>된장수입된장98/청정원6.5kg메주콩된장청정원</v>
          </cell>
          <cell r="C1499">
            <v>0</v>
          </cell>
          <cell r="D1499" t="str">
            <v>조미료류</v>
          </cell>
          <cell r="E1499" t="str">
            <v>된장</v>
          </cell>
          <cell r="F1499" t="str">
            <v>수입된장98/청정원</v>
          </cell>
          <cell r="G1499" t="str">
            <v>6.5kg</v>
          </cell>
          <cell r="H1499" t="str">
            <v>메주콩된장</v>
          </cell>
          <cell r="I1499" t="str">
            <v>청정원</v>
          </cell>
          <cell r="J1499" t="str">
            <v>-</v>
          </cell>
          <cell r="K1499">
            <v>28600</v>
          </cell>
          <cell r="L1499">
            <v>28600</v>
          </cell>
          <cell r="M1499" t="e">
            <v>#VALUE!</v>
          </cell>
          <cell r="N1499">
            <v>0</v>
          </cell>
          <cell r="O1499" t="str">
            <v>-</v>
          </cell>
          <cell r="P1499" t="str">
            <v>-</v>
          </cell>
          <cell r="Q1499" t="str">
            <v>-</v>
          </cell>
          <cell r="R1499" t="e">
            <v>#VALUE!</v>
          </cell>
          <cell r="S1499" t="e">
            <v>#VALUE!</v>
          </cell>
          <cell r="T1499" t="str">
            <v>-</v>
          </cell>
          <cell r="U1499" t="str">
            <v>-</v>
          </cell>
          <cell r="V1499" t="str">
            <v>-</v>
          </cell>
          <cell r="W1499" t="e">
            <v>#VALUE!</v>
          </cell>
          <cell r="X1499" t="e">
            <v>#VALUE!</v>
          </cell>
          <cell r="Y1499" t="str">
            <v>-</v>
          </cell>
          <cell r="Z1499" t="str">
            <v>-</v>
          </cell>
          <cell r="AA1499" t="str">
            <v>-</v>
          </cell>
          <cell r="AB1499" t="e">
            <v>#VALUE!</v>
          </cell>
          <cell r="AC1499" t="e">
            <v>#VALUE!</v>
          </cell>
          <cell r="AD1499">
            <v>0</v>
          </cell>
        </row>
        <row r="1500">
          <cell r="B1500" t="str">
            <v>된장수입된장92/청정원kg순창재래식된장청정원</v>
          </cell>
          <cell r="C1500">
            <v>0</v>
          </cell>
          <cell r="D1500" t="str">
            <v>조미료류</v>
          </cell>
          <cell r="E1500" t="str">
            <v>된장</v>
          </cell>
          <cell r="F1500" t="str">
            <v>수입된장92/청정원</v>
          </cell>
          <cell r="G1500" t="str">
            <v>kg</v>
          </cell>
          <cell r="H1500" t="str">
            <v>순창재래식된장</v>
          </cell>
          <cell r="I1500" t="str">
            <v>청정원</v>
          </cell>
          <cell r="J1500">
            <v>7670</v>
          </cell>
          <cell r="K1500" t="str">
            <v>-</v>
          </cell>
          <cell r="L1500" t="str">
            <v>-</v>
          </cell>
          <cell r="M1500" t="e">
            <v>#VALUE!</v>
          </cell>
          <cell r="N1500" t="e">
            <v>#VALUE!</v>
          </cell>
          <cell r="O1500">
            <v>4500</v>
          </cell>
          <cell r="P1500">
            <v>4500</v>
          </cell>
          <cell r="Q1500">
            <v>4500</v>
          </cell>
          <cell r="R1500">
            <v>0</v>
          </cell>
          <cell r="S1500">
            <v>0</v>
          </cell>
          <cell r="T1500" t="str">
            <v>-</v>
          </cell>
          <cell r="U1500">
            <v>5900</v>
          </cell>
          <cell r="V1500">
            <v>5900</v>
          </cell>
          <cell r="W1500" t="e">
            <v>#VALUE!</v>
          </cell>
          <cell r="X1500">
            <v>0</v>
          </cell>
          <cell r="Y1500">
            <v>5900</v>
          </cell>
          <cell r="Z1500">
            <v>5900</v>
          </cell>
          <cell r="AA1500">
            <v>5900</v>
          </cell>
          <cell r="AB1500">
            <v>0</v>
          </cell>
          <cell r="AC1500">
            <v>0</v>
          </cell>
          <cell r="AD1500">
            <v>0</v>
          </cell>
        </row>
        <row r="1501">
          <cell r="B1501" t="str">
            <v>된장/삼원kg재래식된장해찬들</v>
          </cell>
          <cell r="C1501">
            <v>0</v>
          </cell>
          <cell r="D1501" t="str">
            <v>조미료류</v>
          </cell>
          <cell r="E1501" t="str">
            <v>된장</v>
          </cell>
          <cell r="F1501" t="str">
            <v>/삼원</v>
          </cell>
          <cell r="G1501" t="str">
            <v>kg</v>
          </cell>
          <cell r="H1501" t="str">
            <v>재래식된장</v>
          </cell>
          <cell r="I1501" t="str">
            <v>해찬들</v>
          </cell>
          <cell r="J1501" t="str">
            <v>-</v>
          </cell>
          <cell r="K1501">
            <v>6400</v>
          </cell>
          <cell r="L1501">
            <v>5200</v>
          </cell>
          <cell r="M1501" t="e">
            <v>#VALUE!</v>
          </cell>
          <cell r="N1501">
            <v>-18.75</v>
          </cell>
          <cell r="O1501">
            <v>5500</v>
          </cell>
          <cell r="P1501">
            <v>5500</v>
          </cell>
          <cell r="Q1501">
            <v>5500</v>
          </cell>
          <cell r="R1501">
            <v>0</v>
          </cell>
          <cell r="S1501">
            <v>0</v>
          </cell>
          <cell r="T1501" t="str">
            <v>-</v>
          </cell>
          <cell r="U1501">
            <v>5900</v>
          </cell>
          <cell r="V1501">
            <v>5900</v>
          </cell>
          <cell r="W1501" t="e">
            <v>#VALUE!</v>
          </cell>
          <cell r="X1501">
            <v>0</v>
          </cell>
          <cell r="Y1501">
            <v>5900</v>
          </cell>
          <cell r="Z1501">
            <v>5900</v>
          </cell>
          <cell r="AA1501">
            <v>5900</v>
          </cell>
          <cell r="AB1501">
            <v>0</v>
          </cell>
          <cell r="AC1501">
            <v>0</v>
          </cell>
          <cell r="AD1501">
            <v>0</v>
          </cell>
        </row>
        <row r="1502">
          <cell r="B1502" t="str">
            <v>된장/삼원kg메주뜰구수한된장해찬들</v>
          </cell>
          <cell r="C1502">
            <v>0</v>
          </cell>
          <cell r="D1502" t="str">
            <v>조미료류</v>
          </cell>
          <cell r="E1502" t="str">
            <v>된장</v>
          </cell>
          <cell r="F1502" t="str">
            <v>/삼원</v>
          </cell>
          <cell r="G1502" t="str">
            <v>kg</v>
          </cell>
          <cell r="H1502" t="str">
            <v>메주뜰구수한된장</v>
          </cell>
          <cell r="I1502" t="str">
            <v>해찬들</v>
          </cell>
          <cell r="J1502">
            <v>5200</v>
          </cell>
          <cell r="K1502" t="str">
            <v>-</v>
          </cell>
          <cell r="L1502" t="str">
            <v>-</v>
          </cell>
          <cell r="M1502" t="e">
            <v>#VALUE!</v>
          </cell>
          <cell r="N1502" t="e">
            <v>#VALUE!</v>
          </cell>
          <cell r="O1502" t="str">
            <v>-</v>
          </cell>
          <cell r="P1502" t="str">
            <v>-</v>
          </cell>
          <cell r="Q1502" t="str">
            <v>-</v>
          </cell>
          <cell r="R1502" t="e">
            <v>#VALUE!</v>
          </cell>
          <cell r="S1502" t="e">
            <v>#VALUE!</v>
          </cell>
          <cell r="T1502" t="str">
            <v>-</v>
          </cell>
          <cell r="U1502">
            <v>8120</v>
          </cell>
          <cell r="V1502">
            <v>8120</v>
          </cell>
          <cell r="W1502" t="e">
            <v>#VALUE!</v>
          </cell>
          <cell r="X1502">
            <v>0</v>
          </cell>
          <cell r="Y1502">
            <v>8000</v>
          </cell>
          <cell r="Z1502">
            <v>8000</v>
          </cell>
          <cell r="AA1502">
            <v>8000</v>
          </cell>
          <cell r="AB1502">
            <v>0</v>
          </cell>
          <cell r="AC1502">
            <v>0</v>
          </cell>
          <cell r="AD1502">
            <v>0</v>
          </cell>
        </row>
        <row r="1503">
          <cell r="B1503" t="str">
            <v>드레싱소스3.2kg야채셀러드드레싱소스오뚜기</v>
          </cell>
          <cell r="C1503">
            <v>111</v>
          </cell>
          <cell r="D1503" t="str">
            <v>조미료류</v>
          </cell>
          <cell r="E1503" t="str">
            <v>드레싱소스</v>
          </cell>
          <cell r="F1503">
            <v>0</v>
          </cell>
          <cell r="G1503" t="str">
            <v>3.2kg</v>
          </cell>
          <cell r="H1503" t="str">
            <v>야채셀러드드레싱소스</v>
          </cell>
          <cell r="I1503" t="str">
            <v>오뚜기</v>
          </cell>
          <cell r="J1503">
            <v>9700</v>
          </cell>
          <cell r="K1503">
            <v>9700</v>
          </cell>
          <cell r="L1503">
            <v>9700</v>
          </cell>
          <cell r="M1503">
            <v>0</v>
          </cell>
          <cell r="N1503">
            <v>0</v>
          </cell>
          <cell r="O1503" t="str">
            <v>-</v>
          </cell>
          <cell r="P1503" t="str">
            <v>-</v>
          </cell>
          <cell r="Q1503" t="str">
            <v>-</v>
          </cell>
          <cell r="R1503" t="e">
            <v>#VALUE!</v>
          </cell>
          <cell r="S1503" t="e">
            <v>#VALUE!</v>
          </cell>
          <cell r="T1503" t="str">
            <v>-</v>
          </cell>
          <cell r="U1503" t="str">
            <v>-</v>
          </cell>
          <cell r="V1503" t="str">
            <v>-</v>
          </cell>
          <cell r="W1503" t="e">
            <v>#VALUE!</v>
          </cell>
          <cell r="X1503" t="e">
            <v>#VALUE!</v>
          </cell>
          <cell r="Y1503">
            <v>9960</v>
          </cell>
          <cell r="Z1503">
            <v>9960</v>
          </cell>
          <cell r="AA1503">
            <v>9960</v>
          </cell>
          <cell r="AB1503">
            <v>0</v>
          </cell>
          <cell r="AC1503">
            <v>0</v>
          </cell>
          <cell r="AD1503">
            <v>0</v>
          </cell>
        </row>
        <row r="1504">
          <cell r="B1504" t="str">
            <v>드레싱소스300g스위트크림드레싱소스청정원</v>
          </cell>
          <cell r="C1504">
            <v>0</v>
          </cell>
          <cell r="D1504" t="str">
            <v>조미료류</v>
          </cell>
          <cell r="E1504" t="str">
            <v>드레싱소스</v>
          </cell>
          <cell r="F1504">
            <v>0</v>
          </cell>
          <cell r="G1504" t="str">
            <v>300g</v>
          </cell>
          <cell r="H1504" t="str">
            <v>스위트크림드레싱소스</v>
          </cell>
          <cell r="I1504" t="str">
            <v>청정원</v>
          </cell>
          <cell r="J1504">
            <v>2200</v>
          </cell>
          <cell r="K1504">
            <v>2450</v>
          </cell>
          <cell r="L1504">
            <v>2450</v>
          </cell>
          <cell r="M1504">
            <v>11.363636363636363</v>
          </cell>
          <cell r="N1504">
            <v>0</v>
          </cell>
          <cell r="O1504" t="str">
            <v>-</v>
          </cell>
          <cell r="P1504" t="str">
            <v>-</v>
          </cell>
          <cell r="Q1504" t="str">
            <v>-</v>
          </cell>
          <cell r="R1504" t="e">
            <v>#VALUE!</v>
          </cell>
          <cell r="S1504" t="e">
            <v>#VALUE!</v>
          </cell>
          <cell r="T1504" t="str">
            <v>-</v>
          </cell>
          <cell r="U1504" t="str">
            <v>-</v>
          </cell>
          <cell r="V1504" t="str">
            <v>-</v>
          </cell>
          <cell r="W1504" t="e">
            <v>#VALUE!</v>
          </cell>
          <cell r="X1504" t="e">
            <v>#VALUE!</v>
          </cell>
          <cell r="Y1504">
            <v>2600</v>
          </cell>
          <cell r="Z1504">
            <v>2600</v>
          </cell>
          <cell r="AA1504">
            <v>2600</v>
          </cell>
          <cell r="AB1504">
            <v>0</v>
          </cell>
          <cell r="AC1504">
            <v>0</v>
          </cell>
          <cell r="AD1504">
            <v>0</v>
          </cell>
        </row>
        <row r="1505">
          <cell r="B1505" t="str">
            <v>드레싱소스300g참깨드레싱소스청정원</v>
          </cell>
          <cell r="C1505">
            <v>0</v>
          </cell>
          <cell r="D1505" t="str">
            <v>조미료류</v>
          </cell>
          <cell r="E1505" t="str">
            <v>드레싱소스</v>
          </cell>
          <cell r="F1505">
            <v>0</v>
          </cell>
          <cell r="G1505" t="str">
            <v>300g</v>
          </cell>
          <cell r="H1505" t="str">
            <v>참깨드레싱소스</v>
          </cell>
          <cell r="I1505" t="str">
            <v>청정원</v>
          </cell>
          <cell r="J1505">
            <v>2800</v>
          </cell>
          <cell r="K1505">
            <v>3400</v>
          </cell>
          <cell r="L1505">
            <v>3400</v>
          </cell>
          <cell r="M1505">
            <v>21.428571428571427</v>
          </cell>
          <cell r="N1505">
            <v>0</v>
          </cell>
          <cell r="O1505">
            <v>3850</v>
          </cell>
          <cell r="P1505">
            <v>3850</v>
          </cell>
          <cell r="Q1505" t="str">
            <v>-</v>
          </cell>
          <cell r="R1505" t="e">
            <v>#VALUE!</v>
          </cell>
          <cell r="S1505" t="e">
            <v>#VALUE!</v>
          </cell>
          <cell r="T1505" t="str">
            <v>-</v>
          </cell>
          <cell r="U1505">
            <v>3600</v>
          </cell>
          <cell r="V1505">
            <v>3600</v>
          </cell>
          <cell r="W1505" t="e">
            <v>#VALUE!</v>
          </cell>
          <cell r="X1505">
            <v>0</v>
          </cell>
          <cell r="Y1505">
            <v>3600</v>
          </cell>
          <cell r="Z1505">
            <v>3600</v>
          </cell>
          <cell r="AA1505">
            <v>3600</v>
          </cell>
          <cell r="AB1505">
            <v>0</v>
          </cell>
          <cell r="AC1505">
            <v>0</v>
          </cell>
          <cell r="AD1505">
            <v>0</v>
          </cell>
        </row>
        <row r="1506">
          <cell r="B1506" t="str">
            <v>드레싱소스315g콘셀러드드레싱소스청정원</v>
          </cell>
          <cell r="C1506">
            <v>0</v>
          </cell>
          <cell r="D1506" t="str">
            <v>조미료류</v>
          </cell>
          <cell r="E1506" t="str">
            <v>드레싱소스</v>
          </cell>
          <cell r="F1506">
            <v>0</v>
          </cell>
          <cell r="G1506" t="str">
            <v>315g</v>
          </cell>
          <cell r="H1506" t="str">
            <v>콘셀러드드레싱소스</v>
          </cell>
          <cell r="I1506" t="str">
            <v>청정원</v>
          </cell>
          <cell r="J1506">
            <v>2200</v>
          </cell>
          <cell r="K1506">
            <v>2450</v>
          </cell>
          <cell r="L1506">
            <v>2450</v>
          </cell>
          <cell r="M1506">
            <v>11.363636363636363</v>
          </cell>
          <cell r="N1506">
            <v>0</v>
          </cell>
          <cell r="O1506" t="str">
            <v>-</v>
          </cell>
          <cell r="P1506" t="str">
            <v>-</v>
          </cell>
          <cell r="Q1506" t="str">
            <v>-</v>
          </cell>
          <cell r="R1506" t="e">
            <v>#VALUE!</v>
          </cell>
          <cell r="S1506" t="e">
            <v>#VALUE!</v>
          </cell>
          <cell r="T1506" t="str">
            <v>-</v>
          </cell>
          <cell r="U1506">
            <v>2600</v>
          </cell>
          <cell r="V1506">
            <v>2600</v>
          </cell>
          <cell r="W1506" t="e">
            <v>#VALUE!</v>
          </cell>
          <cell r="X1506">
            <v>0</v>
          </cell>
          <cell r="Y1506">
            <v>2600</v>
          </cell>
          <cell r="Z1506">
            <v>2600</v>
          </cell>
          <cell r="AA1506">
            <v>2600</v>
          </cell>
          <cell r="AB1506">
            <v>0</v>
          </cell>
          <cell r="AC1506">
            <v>0</v>
          </cell>
          <cell r="AD1506">
            <v>0</v>
          </cell>
        </row>
        <row r="1507">
          <cell r="B1507" t="str">
            <v>드레싱소스325g오리엔탈드레싱소스청정원</v>
          </cell>
          <cell r="C1507">
            <v>0</v>
          </cell>
          <cell r="D1507" t="str">
            <v>조미료류</v>
          </cell>
          <cell r="E1507" t="str">
            <v>드레싱소스</v>
          </cell>
          <cell r="F1507">
            <v>0</v>
          </cell>
          <cell r="G1507" t="str">
            <v>325g</v>
          </cell>
          <cell r="H1507" t="str">
            <v>오리엔탈드레싱소스</v>
          </cell>
          <cell r="I1507" t="str">
            <v>청정원</v>
          </cell>
          <cell r="J1507">
            <v>2800</v>
          </cell>
          <cell r="K1507">
            <v>3400</v>
          </cell>
          <cell r="L1507">
            <v>3400</v>
          </cell>
          <cell r="M1507">
            <v>21.428571428571427</v>
          </cell>
          <cell r="N1507">
            <v>0</v>
          </cell>
          <cell r="O1507">
            <v>3810</v>
          </cell>
          <cell r="P1507" t="str">
            <v>-</v>
          </cell>
          <cell r="Q1507" t="str">
            <v>-</v>
          </cell>
          <cell r="R1507" t="e">
            <v>#VALUE!</v>
          </cell>
          <cell r="S1507" t="e">
            <v>#VALUE!</v>
          </cell>
          <cell r="T1507">
            <v>3140</v>
          </cell>
          <cell r="U1507" t="str">
            <v>-</v>
          </cell>
          <cell r="V1507" t="str">
            <v>-</v>
          </cell>
          <cell r="W1507" t="e">
            <v>#VALUE!</v>
          </cell>
          <cell r="X1507" t="e">
            <v>#VALUE!</v>
          </cell>
          <cell r="Y1507">
            <v>3600</v>
          </cell>
          <cell r="Z1507">
            <v>3600</v>
          </cell>
          <cell r="AA1507">
            <v>3600</v>
          </cell>
          <cell r="AB1507">
            <v>0</v>
          </cell>
          <cell r="AC1507">
            <v>0</v>
          </cell>
          <cell r="AD1507">
            <v>0</v>
          </cell>
        </row>
        <row r="1508">
          <cell r="B1508" t="str">
            <v>마요네즈10kg오뚜기</v>
          </cell>
          <cell r="C1508">
            <v>112</v>
          </cell>
          <cell r="D1508" t="str">
            <v>조미료류</v>
          </cell>
          <cell r="E1508" t="str">
            <v>마요네즈</v>
          </cell>
          <cell r="F1508">
            <v>0</v>
          </cell>
          <cell r="G1508" t="str">
            <v>10kg</v>
          </cell>
          <cell r="H1508">
            <v>0</v>
          </cell>
          <cell r="I1508" t="str">
            <v>오뚜기</v>
          </cell>
          <cell r="J1508" t="str">
            <v>-</v>
          </cell>
          <cell r="K1508" t="str">
            <v>-</v>
          </cell>
          <cell r="L1508" t="str">
            <v>-</v>
          </cell>
          <cell r="M1508" t="e">
            <v>#VALUE!</v>
          </cell>
          <cell r="N1508" t="e">
            <v>#VALUE!</v>
          </cell>
          <cell r="O1508" t="str">
            <v>-</v>
          </cell>
          <cell r="P1508" t="str">
            <v>-</v>
          </cell>
          <cell r="Q1508" t="str">
            <v>-</v>
          </cell>
          <cell r="R1508" t="e">
            <v>#VALUE!</v>
          </cell>
          <cell r="S1508" t="e">
            <v>#VALUE!</v>
          </cell>
          <cell r="T1508" t="str">
            <v>-</v>
          </cell>
          <cell r="U1508" t="str">
            <v>-</v>
          </cell>
          <cell r="V1508" t="str">
            <v>-</v>
          </cell>
          <cell r="W1508" t="e">
            <v>#VALUE!</v>
          </cell>
          <cell r="X1508" t="e">
            <v>#VALUE!</v>
          </cell>
          <cell r="Y1508" t="str">
            <v>-</v>
          </cell>
          <cell r="Z1508" t="str">
            <v>-</v>
          </cell>
          <cell r="AA1508" t="str">
            <v>-</v>
          </cell>
          <cell r="AB1508" t="e">
            <v>#VALUE!</v>
          </cell>
          <cell r="AC1508" t="e">
            <v>#VALUE!</v>
          </cell>
          <cell r="AD1508">
            <v>0</v>
          </cell>
        </row>
        <row r="1509">
          <cell r="B1509" t="str">
            <v>마요네즈대두유/청정원3.2kg은박청정원</v>
          </cell>
          <cell r="C1509">
            <v>0</v>
          </cell>
          <cell r="D1509" t="str">
            <v>조미료류</v>
          </cell>
          <cell r="E1509" t="str">
            <v>마요네즈</v>
          </cell>
          <cell r="F1509" t="str">
            <v>대두유/청정원</v>
          </cell>
          <cell r="G1509" t="str">
            <v>3.2kg</v>
          </cell>
          <cell r="H1509" t="str">
            <v>은박</v>
          </cell>
          <cell r="I1509" t="str">
            <v>청정원</v>
          </cell>
          <cell r="J1509">
            <v>8600</v>
          </cell>
          <cell r="K1509">
            <v>8450</v>
          </cell>
          <cell r="L1509">
            <v>8450</v>
          </cell>
          <cell r="M1509">
            <v>-1.7441860465116279</v>
          </cell>
          <cell r="N1509">
            <v>0</v>
          </cell>
          <cell r="O1509" t="str">
            <v>-</v>
          </cell>
          <cell r="P1509" t="str">
            <v>-</v>
          </cell>
          <cell r="Q1509" t="str">
            <v>-</v>
          </cell>
          <cell r="R1509" t="e">
            <v>#VALUE!</v>
          </cell>
          <cell r="S1509" t="e">
            <v>#VALUE!</v>
          </cell>
          <cell r="T1509" t="str">
            <v>-</v>
          </cell>
          <cell r="U1509" t="str">
            <v>-</v>
          </cell>
          <cell r="V1509" t="str">
            <v>-</v>
          </cell>
          <cell r="W1509" t="e">
            <v>#VALUE!</v>
          </cell>
          <cell r="X1509" t="e">
            <v>#VALUE!</v>
          </cell>
          <cell r="Y1509">
            <v>9100</v>
          </cell>
          <cell r="Z1509">
            <v>9100</v>
          </cell>
          <cell r="AA1509">
            <v>9100</v>
          </cell>
          <cell r="AB1509">
            <v>0</v>
          </cell>
          <cell r="AC1509">
            <v>0</v>
          </cell>
          <cell r="AD1509">
            <v>0</v>
          </cell>
        </row>
        <row r="1510">
          <cell r="B1510" t="str">
            <v>마요네즈3.2kg은박오뚜기</v>
          </cell>
          <cell r="C1510">
            <v>0</v>
          </cell>
          <cell r="D1510" t="str">
            <v>조미료류</v>
          </cell>
          <cell r="E1510" t="str">
            <v>마요네즈</v>
          </cell>
          <cell r="F1510">
            <v>0</v>
          </cell>
          <cell r="G1510" t="str">
            <v>3.2kg</v>
          </cell>
          <cell r="H1510" t="str">
            <v>은박</v>
          </cell>
          <cell r="I1510" t="str">
            <v>오뚜기</v>
          </cell>
          <cell r="J1510">
            <v>10250</v>
          </cell>
          <cell r="K1510">
            <v>9800</v>
          </cell>
          <cell r="L1510">
            <v>9800</v>
          </cell>
          <cell r="M1510">
            <v>-4.3902439024390247</v>
          </cell>
          <cell r="N1510">
            <v>0</v>
          </cell>
          <cell r="O1510">
            <v>10140</v>
          </cell>
          <cell r="P1510">
            <v>10140</v>
          </cell>
          <cell r="Q1510">
            <v>9500</v>
          </cell>
          <cell r="R1510">
            <v>-6.3116370808678504</v>
          </cell>
          <cell r="S1510">
            <v>-6.3116370808678504</v>
          </cell>
          <cell r="T1510">
            <v>11990</v>
          </cell>
          <cell r="U1510">
            <v>11900</v>
          </cell>
          <cell r="V1510">
            <v>9670</v>
          </cell>
          <cell r="W1510">
            <v>-19.349457881567972</v>
          </cell>
          <cell r="X1510">
            <v>-18.739495798319329</v>
          </cell>
          <cell r="Y1510">
            <v>10900</v>
          </cell>
          <cell r="Z1510">
            <v>10200</v>
          </cell>
          <cell r="AA1510">
            <v>10200</v>
          </cell>
          <cell r="AB1510">
            <v>-6.4220183486238529</v>
          </cell>
          <cell r="AC1510">
            <v>0</v>
          </cell>
          <cell r="AD1510">
            <v>0</v>
          </cell>
        </row>
        <row r="1511">
          <cell r="B1511" t="str">
            <v>마요네즈대두유/청정원3.2kg비닐내포청정원</v>
          </cell>
          <cell r="C1511">
            <v>0</v>
          </cell>
          <cell r="D1511" t="str">
            <v>조미료류</v>
          </cell>
          <cell r="E1511" t="str">
            <v>마요네즈</v>
          </cell>
          <cell r="F1511" t="str">
            <v>대두유/청정원</v>
          </cell>
          <cell r="G1511" t="str">
            <v>3.2kg</v>
          </cell>
          <cell r="H1511" t="str">
            <v>비닐내포</v>
          </cell>
          <cell r="I1511" t="str">
            <v>청정원</v>
          </cell>
          <cell r="J1511" t="str">
            <v>-</v>
          </cell>
          <cell r="K1511" t="str">
            <v>-</v>
          </cell>
          <cell r="L1511" t="str">
            <v>-</v>
          </cell>
          <cell r="M1511" t="e">
            <v>#VALUE!</v>
          </cell>
          <cell r="N1511" t="e">
            <v>#VALUE!</v>
          </cell>
          <cell r="O1511" t="str">
            <v>-</v>
          </cell>
          <cell r="P1511" t="str">
            <v>-</v>
          </cell>
          <cell r="Q1511" t="str">
            <v>-</v>
          </cell>
          <cell r="R1511" t="e">
            <v>#VALUE!</v>
          </cell>
          <cell r="S1511" t="e">
            <v>#VALUE!</v>
          </cell>
          <cell r="T1511" t="str">
            <v>-</v>
          </cell>
          <cell r="U1511" t="str">
            <v>-</v>
          </cell>
          <cell r="V1511" t="str">
            <v>-</v>
          </cell>
          <cell r="W1511" t="e">
            <v>#VALUE!</v>
          </cell>
          <cell r="X1511" t="e">
            <v>#VALUE!</v>
          </cell>
          <cell r="Y1511">
            <v>12150</v>
          </cell>
          <cell r="Z1511">
            <v>12150</v>
          </cell>
          <cell r="AA1511">
            <v>12150</v>
          </cell>
          <cell r="AB1511">
            <v>0</v>
          </cell>
          <cell r="AC1511">
            <v>0</v>
          </cell>
          <cell r="AD1511">
            <v>0</v>
          </cell>
        </row>
        <row r="1512">
          <cell r="B1512" t="str">
            <v>마요네즈300g오뚜기</v>
          </cell>
          <cell r="C1512">
            <v>0</v>
          </cell>
          <cell r="D1512" t="str">
            <v>조미료류</v>
          </cell>
          <cell r="E1512" t="str">
            <v>마요네즈</v>
          </cell>
          <cell r="F1512">
            <v>0</v>
          </cell>
          <cell r="G1512" t="str">
            <v>300g</v>
          </cell>
          <cell r="H1512">
            <v>0</v>
          </cell>
          <cell r="I1512" t="str">
            <v>오뚜기</v>
          </cell>
          <cell r="J1512" t="str">
            <v>-</v>
          </cell>
          <cell r="K1512">
            <v>2150</v>
          </cell>
          <cell r="L1512">
            <v>2150</v>
          </cell>
          <cell r="M1512" t="e">
            <v>#VALUE!</v>
          </cell>
          <cell r="N1512">
            <v>0</v>
          </cell>
          <cell r="O1512">
            <v>1950</v>
          </cell>
          <cell r="P1512">
            <v>2400</v>
          </cell>
          <cell r="Q1512">
            <v>2400</v>
          </cell>
          <cell r="R1512">
            <v>23.076923076923077</v>
          </cell>
          <cell r="S1512">
            <v>0</v>
          </cell>
          <cell r="T1512">
            <v>2430</v>
          </cell>
          <cell r="U1512">
            <v>2450</v>
          </cell>
          <cell r="V1512">
            <v>2450</v>
          </cell>
          <cell r="W1512">
            <v>0.82304526748971196</v>
          </cell>
          <cell r="X1512">
            <v>0</v>
          </cell>
          <cell r="Y1512">
            <v>2450</v>
          </cell>
          <cell r="Z1512">
            <v>2450</v>
          </cell>
          <cell r="AA1512">
            <v>2450</v>
          </cell>
          <cell r="AB1512">
            <v>0</v>
          </cell>
          <cell r="AC1512">
            <v>0</v>
          </cell>
          <cell r="AD1512">
            <v>0</v>
          </cell>
        </row>
        <row r="1513">
          <cell r="B1513" t="str">
            <v>마요네즈330g유기농청정원</v>
          </cell>
          <cell r="C1513">
            <v>0</v>
          </cell>
          <cell r="D1513" t="str">
            <v>조미료류</v>
          </cell>
          <cell r="E1513" t="str">
            <v>마요네즈</v>
          </cell>
          <cell r="F1513">
            <v>0</v>
          </cell>
          <cell r="G1513" t="str">
            <v>330g</v>
          </cell>
          <cell r="H1513" t="str">
            <v>유기농</v>
          </cell>
          <cell r="I1513" t="str">
            <v>청정원</v>
          </cell>
          <cell r="J1513" t="str">
            <v>-</v>
          </cell>
          <cell r="K1513" t="str">
            <v>-</v>
          </cell>
          <cell r="L1513" t="str">
            <v>-</v>
          </cell>
          <cell r="M1513" t="e">
            <v>#VALUE!</v>
          </cell>
          <cell r="N1513" t="e">
            <v>#VALUE!</v>
          </cell>
          <cell r="O1513" t="str">
            <v>-</v>
          </cell>
          <cell r="P1513" t="str">
            <v>-</v>
          </cell>
          <cell r="Q1513" t="str">
            <v>-</v>
          </cell>
          <cell r="R1513" t="e">
            <v>#VALUE!</v>
          </cell>
          <cell r="S1513" t="e">
            <v>#VALUE!</v>
          </cell>
          <cell r="T1513" t="str">
            <v>-</v>
          </cell>
          <cell r="U1513">
            <v>5700</v>
          </cell>
          <cell r="V1513">
            <v>5700</v>
          </cell>
          <cell r="W1513" t="e">
            <v>#VALUE!</v>
          </cell>
          <cell r="X1513">
            <v>0</v>
          </cell>
          <cell r="Y1513">
            <v>5700</v>
          </cell>
          <cell r="Z1513">
            <v>5700</v>
          </cell>
          <cell r="AA1513">
            <v>5700</v>
          </cell>
          <cell r="AB1513">
            <v>0</v>
          </cell>
          <cell r="AC1513">
            <v>0</v>
          </cell>
          <cell r="AD1513">
            <v>0</v>
          </cell>
        </row>
        <row r="1514">
          <cell r="B1514" t="str">
            <v>마요네즈미국유지78/오뚜기3kg파우치오뚜기</v>
          </cell>
          <cell r="C1514">
            <v>0</v>
          </cell>
          <cell r="D1514" t="str">
            <v>조미료류</v>
          </cell>
          <cell r="E1514" t="str">
            <v>마요네즈</v>
          </cell>
          <cell r="F1514" t="str">
            <v>미국유지78/오뚜기</v>
          </cell>
          <cell r="G1514" t="str">
            <v>3kg</v>
          </cell>
          <cell r="H1514" t="str">
            <v>파우치</v>
          </cell>
          <cell r="I1514" t="str">
            <v>오뚜기</v>
          </cell>
          <cell r="J1514">
            <v>9600</v>
          </cell>
          <cell r="K1514">
            <v>9800</v>
          </cell>
          <cell r="L1514">
            <v>9800</v>
          </cell>
          <cell r="M1514">
            <v>2.0833333333333335</v>
          </cell>
          <cell r="N1514">
            <v>0</v>
          </cell>
          <cell r="O1514">
            <v>9500</v>
          </cell>
          <cell r="P1514">
            <v>9500</v>
          </cell>
          <cell r="Q1514">
            <v>9500</v>
          </cell>
          <cell r="R1514">
            <v>0</v>
          </cell>
          <cell r="S1514">
            <v>0</v>
          </cell>
          <cell r="T1514" t="str">
            <v>-</v>
          </cell>
          <cell r="U1514" t="str">
            <v>-</v>
          </cell>
          <cell r="V1514" t="str">
            <v>-</v>
          </cell>
          <cell r="W1514" t="e">
            <v>#VALUE!</v>
          </cell>
          <cell r="X1514" t="e">
            <v>#VALUE!</v>
          </cell>
          <cell r="Y1514">
            <v>10250</v>
          </cell>
          <cell r="Z1514">
            <v>10250</v>
          </cell>
          <cell r="AA1514">
            <v>10250</v>
          </cell>
          <cell r="AB1514">
            <v>0</v>
          </cell>
          <cell r="AC1514">
            <v>0</v>
          </cell>
          <cell r="AD1514">
            <v>0</v>
          </cell>
        </row>
        <row r="1515">
          <cell r="B1515" t="str">
            <v>마요네즈490g유기농청정원</v>
          </cell>
          <cell r="C1515">
            <v>0</v>
          </cell>
          <cell r="D1515" t="str">
            <v>조미료류</v>
          </cell>
          <cell r="E1515" t="str">
            <v>마요네즈</v>
          </cell>
          <cell r="F1515">
            <v>0</v>
          </cell>
          <cell r="G1515" t="str">
            <v>490g</v>
          </cell>
          <cell r="H1515" t="str">
            <v>유기농</v>
          </cell>
          <cell r="I1515" t="str">
            <v>청정원</v>
          </cell>
          <cell r="J1515" t="str">
            <v>-</v>
          </cell>
          <cell r="K1515" t="str">
            <v>-</v>
          </cell>
          <cell r="L1515" t="str">
            <v>-</v>
          </cell>
          <cell r="M1515" t="e">
            <v>#VALUE!</v>
          </cell>
          <cell r="N1515" t="e">
            <v>#VALUE!</v>
          </cell>
          <cell r="O1515" t="str">
            <v>-</v>
          </cell>
          <cell r="P1515" t="str">
            <v>-</v>
          </cell>
          <cell r="Q1515" t="str">
            <v>-</v>
          </cell>
          <cell r="R1515" t="e">
            <v>#VALUE!</v>
          </cell>
          <cell r="S1515" t="e">
            <v>#VALUE!</v>
          </cell>
          <cell r="T1515" t="str">
            <v>-</v>
          </cell>
          <cell r="U1515">
            <v>8100</v>
          </cell>
          <cell r="V1515">
            <v>8100</v>
          </cell>
          <cell r="W1515" t="e">
            <v>#VALUE!</v>
          </cell>
          <cell r="X1515">
            <v>0</v>
          </cell>
          <cell r="Y1515">
            <v>8100</v>
          </cell>
          <cell r="Z1515">
            <v>8100</v>
          </cell>
          <cell r="AA1515">
            <v>8100</v>
          </cell>
          <cell r="AB1515">
            <v>0</v>
          </cell>
          <cell r="AC1515">
            <v>0</v>
          </cell>
          <cell r="AD1515">
            <v>0</v>
          </cell>
        </row>
        <row r="1516">
          <cell r="B1516" t="str">
            <v>마요네즈500g오뚜기</v>
          </cell>
          <cell r="C1516">
            <v>0</v>
          </cell>
          <cell r="D1516" t="str">
            <v>조미료류</v>
          </cell>
          <cell r="E1516" t="str">
            <v>마요네즈</v>
          </cell>
          <cell r="F1516">
            <v>0</v>
          </cell>
          <cell r="G1516" t="str">
            <v>500g</v>
          </cell>
          <cell r="H1516">
            <v>0</v>
          </cell>
          <cell r="I1516" t="str">
            <v>오뚜기</v>
          </cell>
          <cell r="J1516">
            <v>3190</v>
          </cell>
          <cell r="K1516">
            <v>2630</v>
          </cell>
          <cell r="L1516">
            <v>2630</v>
          </cell>
          <cell r="M1516">
            <v>-17.554858934169278</v>
          </cell>
          <cell r="N1516">
            <v>0</v>
          </cell>
          <cell r="O1516">
            <v>3400</v>
          </cell>
          <cell r="P1516">
            <v>3400</v>
          </cell>
          <cell r="Q1516">
            <v>3400</v>
          </cell>
          <cell r="R1516">
            <v>0</v>
          </cell>
          <cell r="S1516">
            <v>0</v>
          </cell>
          <cell r="T1516">
            <v>2920</v>
          </cell>
          <cell r="U1516">
            <v>3700</v>
          </cell>
          <cell r="V1516">
            <v>3700</v>
          </cell>
          <cell r="W1516">
            <v>26.712328767123289</v>
          </cell>
          <cell r="X1516">
            <v>0</v>
          </cell>
          <cell r="Y1516">
            <v>3700</v>
          </cell>
          <cell r="Z1516">
            <v>3700</v>
          </cell>
          <cell r="AA1516">
            <v>3700</v>
          </cell>
          <cell r="AB1516">
            <v>0</v>
          </cell>
          <cell r="AC1516">
            <v>0</v>
          </cell>
          <cell r="AD1516">
            <v>0</v>
          </cell>
        </row>
        <row r="1517">
          <cell r="B1517" t="str">
            <v>마요네즈800g오뚜기</v>
          </cell>
          <cell r="C1517">
            <v>0</v>
          </cell>
          <cell r="D1517" t="str">
            <v>조미료류</v>
          </cell>
          <cell r="E1517" t="str">
            <v>마요네즈</v>
          </cell>
          <cell r="F1517">
            <v>0</v>
          </cell>
          <cell r="G1517" t="str">
            <v>800g</v>
          </cell>
          <cell r="H1517">
            <v>0</v>
          </cell>
          <cell r="I1517" t="str">
            <v>오뚜기</v>
          </cell>
          <cell r="J1517">
            <v>3780</v>
          </cell>
          <cell r="K1517">
            <v>3780</v>
          </cell>
          <cell r="L1517">
            <v>3780</v>
          </cell>
          <cell r="M1517">
            <v>0</v>
          </cell>
          <cell r="N1517">
            <v>0</v>
          </cell>
          <cell r="O1517">
            <v>4850</v>
          </cell>
          <cell r="P1517">
            <v>4850</v>
          </cell>
          <cell r="Q1517">
            <v>4850</v>
          </cell>
          <cell r="R1517">
            <v>0</v>
          </cell>
          <cell r="S1517">
            <v>0</v>
          </cell>
          <cell r="T1517" t="str">
            <v>-</v>
          </cell>
          <cell r="U1517">
            <v>5400</v>
          </cell>
          <cell r="V1517">
            <v>5400</v>
          </cell>
          <cell r="W1517" t="e">
            <v>#VALUE!</v>
          </cell>
          <cell r="X1517">
            <v>0</v>
          </cell>
          <cell r="Y1517">
            <v>5400</v>
          </cell>
          <cell r="Z1517">
            <v>5400</v>
          </cell>
          <cell r="AA1517">
            <v>5400</v>
          </cell>
          <cell r="AB1517">
            <v>0</v>
          </cell>
          <cell r="AC1517">
            <v>0</v>
          </cell>
          <cell r="AD1517">
            <v>0</v>
          </cell>
        </row>
        <row r="1518">
          <cell r="B1518" t="str">
            <v>마요네즈kg오뚜기</v>
          </cell>
          <cell r="C1518">
            <v>0</v>
          </cell>
          <cell r="D1518" t="str">
            <v>조미료류</v>
          </cell>
          <cell r="E1518" t="str">
            <v>마요네즈</v>
          </cell>
          <cell r="F1518">
            <v>0</v>
          </cell>
          <cell r="G1518" t="str">
            <v>kg</v>
          </cell>
          <cell r="H1518">
            <v>0</v>
          </cell>
          <cell r="I1518" t="str">
            <v>오뚜기</v>
          </cell>
          <cell r="J1518" t="str">
            <v>-</v>
          </cell>
          <cell r="K1518">
            <v>3480</v>
          </cell>
          <cell r="L1518">
            <v>3480</v>
          </cell>
          <cell r="M1518" t="e">
            <v>#VALUE!</v>
          </cell>
          <cell r="N1518">
            <v>0</v>
          </cell>
          <cell r="O1518">
            <v>3800</v>
          </cell>
          <cell r="P1518">
            <v>3800</v>
          </cell>
          <cell r="Q1518">
            <v>3800</v>
          </cell>
          <cell r="R1518">
            <v>0</v>
          </cell>
          <cell r="S1518">
            <v>0</v>
          </cell>
          <cell r="T1518" t="str">
            <v>-</v>
          </cell>
          <cell r="U1518">
            <v>4190</v>
          </cell>
          <cell r="V1518">
            <v>4190</v>
          </cell>
          <cell r="W1518" t="e">
            <v>#VALUE!</v>
          </cell>
          <cell r="X1518">
            <v>0</v>
          </cell>
          <cell r="Y1518">
            <v>3950</v>
          </cell>
          <cell r="Z1518">
            <v>3950</v>
          </cell>
          <cell r="AA1518">
            <v>3950</v>
          </cell>
          <cell r="AB1518">
            <v>0</v>
          </cell>
          <cell r="AC1518">
            <v>0</v>
          </cell>
          <cell r="AD1518">
            <v>0</v>
          </cell>
        </row>
        <row r="1519">
          <cell r="B1519" t="str">
            <v>마요네즈대두유/청정원kg청정원</v>
          </cell>
          <cell r="C1519">
            <v>0</v>
          </cell>
          <cell r="D1519" t="str">
            <v>조미료류</v>
          </cell>
          <cell r="E1519" t="str">
            <v>마요네즈</v>
          </cell>
          <cell r="F1519" t="str">
            <v>대두유/청정원</v>
          </cell>
          <cell r="G1519" t="str">
            <v>kg</v>
          </cell>
          <cell r="H1519">
            <v>0</v>
          </cell>
          <cell r="I1519" t="str">
            <v>청정원</v>
          </cell>
          <cell r="J1519">
            <v>5630</v>
          </cell>
          <cell r="K1519" t="str">
            <v>-</v>
          </cell>
          <cell r="L1519" t="str">
            <v>-</v>
          </cell>
          <cell r="M1519" t="e">
            <v>#VALUE!</v>
          </cell>
          <cell r="N1519" t="e">
            <v>#VALUE!</v>
          </cell>
          <cell r="O1519" t="str">
            <v>-</v>
          </cell>
          <cell r="P1519" t="str">
            <v>-</v>
          </cell>
          <cell r="Q1519" t="str">
            <v>-</v>
          </cell>
          <cell r="R1519" t="e">
            <v>#VALUE!</v>
          </cell>
          <cell r="S1519" t="e">
            <v>#VALUE!</v>
          </cell>
          <cell r="T1519" t="str">
            <v>-</v>
          </cell>
          <cell r="U1519">
            <v>6720</v>
          </cell>
          <cell r="V1519">
            <v>6720</v>
          </cell>
          <cell r="W1519" t="e">
            <v>#VALUE!</v>
          </cell>
          <cell r="X1519">
            <v>0</v>
          </cell>
          <cell r="Y1519">
            <v>6000</v>
          </cell>
          <cell r="Z1519">
            <v>6000</v>
          </cell>
          <cell r="AA1519">
            <v>6000</v>
          </cell>
          <cell r="AB1519">
            <v>0</v>
          </cell>
          <cell r="AC1519">
            <v>0</v>
          </cell>
          <cell r="AD1519">
            <v>0</v>
          </cell>
        </row>
        <row r="1520">
          <cell r="B1520" t="str">
            <v>맛술1.8L미향오뚜기</v>
          </cell>
          <cell r="C1520">
            <v>113</v>
          </cell>
          <cell r="D1520" t="str">
            <v>조미료류</v>
          </cell>
          <cell r="E1520" t="str">
            <v>맛술</v>
          </cell>
          <cell r="F1520">
            <v>0</v>
          </cell>
          <cell r="G1520" t="str">
            <v>1.8L</v>
          </cell>
          <cell r="H1520" t="str">
            <v>미향</v>
          </cell>
          <cell r="I1520" t="str">
            <v>오뚜기</v>
          </cell>
          <cell r="J1520">
            <v>4230</v>
          </cell>
          <cell r="K1520">
            <v>4230</v>
          </cell>
          <cell r="L1520">
            <v>4230</v>
          </cell>
          <cell r="M1520">
            <v>0</v>
          </cell>
          <cell r="N1520">
            <v>0</v>
          </cell>
          <cell r="O1520">
            <v>4500</v>
          </cell>
          <cell r="P1520">
            <v>4500</v>
          </cell>
          <cell r="Q1520">
            <v>4500</v>
          </cell>
          <cell r="R1520">
            <v>0</v>
          </cell>
          <cell r="S1520">
            <v>0</v>
          </cell>
          <cell r="T1520" t="str">
            <v>-</v>
          </cell>
          <cell r="U1520" t="str">
            <v>-</v>
          </cell>
          <cell r="V1520" t="str">
            <v>-</v>
          </cell>
          <cell r="W1520" t="e">
            <v>#VALUE!</v>
          </cell>
          <cell r="X1520" t="e">
            <v>#VALUE!</v>
          </cell>
          <cell r="Y1520">
            <v>5150</v>
          </cell>
          <cell r="Z1520">
            <v>5150</v>
          </cell>
          <cell r="AA1520">
            <v>5150</v>
          </cell>
          <cell r="AB1520">
            <v>0</v>
          </cell>
          <cell r="AC1520">
            <v>0</v>
          </cell>
          <cell r="AD1520">
            <v>0</v>
          </cell>
        </row>
        <row r="1521">
          <cell r="B1521" t="str">
            <v>맛술/롯데1.8L롯데</v>
          </cell>
          <cell r="C1521">
            <v>0</v>
          </cell>
          <cell r="D1521" t="str">
            <v>조미료류</v>
          </cell>
          <cell r="E1521" t="str">
            <v>맛술</v>
          </cell>
          <cell r="F1521" t="str">
            <v>/롯데</v>
          </cell>
          <cell r="G1521" t="str">
            <v>1.8L</v>
          </cell>
          <cell r="H1521">
            <v>0</v>
          </cell>
          <cell r="I1521" t="str">
            <v>롯데</v>
          </cell>
          <cell r="J1521">
            <v>6600</v>
          </cell>
          <cell r="K1521">
            <v>6900</v>
          </cell>
          <cell r="L1521">
            <v>6900</v>
          </cell>
          <cell r="M1521">
            <v>4.5454545454545459</v>
          </cell>
          <cell r="N1521">
            <v>0</v>
          </cell>
          <cell r="O1521">
            <v>7500</v>
          </cell>
          <cell r="P1521">
            <v>7500</v>
          </cell>
          <cell r="Q1521">
            <v>7500</v>
          </cell>
          <cell r="R1521">
            <v>0</v>
          </cell>
          <cell r="S1521">
            <v>0</v>
          </cell>
          <cell r="T1521">
            <v>8030</v>
          </cell>
          <cell r="U1521" t="str">
            <v>-</v>
          </cell>
          <cell r="V1521" t="str">
            <v>-</v>
          </cell>
          <cell r="W1521" t="e">
            <v>#VALUE!</v>
          </cell>
          <cell r="X1521" t="e">
            <v>#VALUE!</v>
          </cell>
          <cell r="Y1521">
            <v>6650</v>
          </cell>
          <cell r="Z1521">
            <v>6650</v>
          </cell>
          <cell r="AA1521">
            <v>6650</v>
          </cell>
          <cell r="AB1521">
            <v>0</v>
          </cell>
          <cell r="AC1521">
            <v>0</v>
          </cell>
          <cell r="AD1521">
            <v>0</v>
          </cell>
        </row>
        <row r="1522">
          <cell r="B1522" t="str">
            <v>맛술/청정원1.8L고과당청정원</v>
          </cell>
          <cell r="C1522">
            <v>0</v>
          </cell>
          <cell r="D1522" t="str">
            <v>조미료류</v>
          </cell>
          <cell r="E1522" t="str">
            <v>맛술</v>
          </cell>
          <cell r="F1522" t="str">
            <v>/청정원</v>
          </cell>
          <cell r="G1522" t="str">
            <v>1.8L</v>
          </cell>
          <cell r="H1522" t="str">
            <v>고과당</v>
          </cell>
          <cell r="I1522" t="str">
            <v>청정원</v>
          </cell>
          <cell r="J1522" t="str">
            <v>-</v>
          </cell>
          <cell r="K1522" t="str">
            <v>-</v>
          </cell>
          <cell r="L1522" t="str">
            <v>-</v>
          </cell>
          <cell r="M1522" t="e">
            <v>#VALUE!</v>
          </cell>
          <cell r="N1522" t="e">
            <v>#VALUE!</v>
          </cell>
          <cell r="O1522" t="str">
            <v>-</v>
          </cell>
          <cell r="P1522" t="str">
            <v>-</v>
          </cell>
          <cell r="Q1522" t="str">
            <v>-</v>
          </cell>
          <cell r="R1522" t="e">
            <v>#VALUE!</v>
          </cell>
          <cell r="S1522" t="e">
            <v>#VALUE!</v>
          </cell>
          <cell r="T1522" t="str">
            <v>-</v>
          </cell>
          <cell r="U1522" t="str">
            <v>-</v>
          </cell>
          <cell r="V1522" t="str">
            <v>-</v>
          </cell>
          <cell r="W1522" t="e">
            <v>#VALUE!</v>
          </cell>
          <cell r="X1522" t="e">
            <v>#VALUE!</v>
          </cell>
          <cell r="Y1522" t="str">
            <v>-</v>
          </cell>
          <cell r="Z1522" t="str">
            <v>-</v>
          </cell>
          <cell r="AA1522" t="str">
            <v>-</v>
          </cell>
          <cell r="AB1522" t="e">
            <v>#VALUE!</v>
          </cell>
          <cell r="AC1522" t="e">
            <v>#VALUE!</v>
          </cell>
          <cell r="AD1522">
            <v>0</v>
          </cell>
        </row>
        <row r="1523">
          <cell r="B1523" t="str">
            <v>맛술900ml미향오뚜기</v>
          </cell>
          <cell r="C1523">
            <v>0</v>
          </cell>
          <cell r="D1523" t="str">
            <v>조미료류</v>
          </cell>
          <cell r="E1523" t="str">
            <v>맛술</v>
          </cell>
          <cell r="F1523">
            <v>0</v>
          </cell>
          <cell r="G1523" t="str">
            <v>900ml</v>
          </cell>
          <cell r="H1523" t="str">
            <v>미향</v>
          </cell>
          <cell r="I1523" t="str">
            <v>오뚜기</v>
          </cell>
          <cell r="J1523">
            <v>2550</v>
          </cell>
          <cell r="K1523">
            <v>2750</v>
          </cell>
          <cell r="L1523">
            <v>2750</v>
          </cell>
          <cell r="M1523">
            <v>7.8431372549019605</v>
          </cell>
          <cell r="N1523">
            <v>0</v>
          </cell>
          <cell r="O1523">
            <v>3200</v>
          </cell>
          <cell r="P1523">
            <v>3200</v>
          </cell>
          <cell r="Q1523">
            <v>3200</v>
          </cell>
          <cell r="R1523">
            <v>0</v>
          </cell>
          <cell r="S1523">
            <v>0</v>
          </cell>
          <cell r="T1523" t="str">
            <v>-</v>
          </cell>
          <cell r="U1523">
            <v>3280</v>
          </cell>
          <cell r="V1523">
            <v>3270</v>
          </cell>
          <cell r="W1523" t="e">
            <v>#VALUE!</v>
          </cell>
          <cell r="X1523">
            <v>-0.3048780487804878</v>
          </cell>
          <cell r="Y1523">
            <v>3280</v>
          </cell>
          <cell r="Z1523">
            <v>3280</v>
          </cell>
          <cell r="AA1523">
            <v>3280</v>
          </cell>
          <cell r="AB1523">
            <v>0</v>
          </cell>
          <cell r="AC1523">
            <v>0</v>
          </cell>
          <cell r="AD1523">
            <v>0</v>
          </cell>
        </row>
        <row r="1524">
          <cell r="B1524" t="str">
            <v>맛술/롯데900ml롯데</v>
          </cell>
          <cell r="C1524">
            <v>0</v>
          </cell>
          <cell r="D1524" t="str">
            <v>조미료류</v>
          </cell>
          <cell r="E1524" t="str">
            <v>맛술</v>
          </cell>
          <cell r="F1524" t="str">
            <v>/롯데</v>
          </cell>
          <cell r="G1524" t="str">
            <v>900ml</v>
          </cell>
          <cell r="H1524">
            <v>0</v>
          </cell>
          <cell r="I1524" t="str">
            <v>롯데</v>
          </cell>
          <cell r="J1524" t="str">
            <v>-</v>
          </cell>
          <cell r="K1524" t="str">
            <v>-</v>
          </cell>
          <cell r="L1524" t="str">
            <v>-</v>
          </cell>
          <cell r="M1524" t="e">
            <v>#VALUE!</v>
          </cell>
          <cell r="N1524" t="e">
            <v>#VALUE!</v>
          </cell>
          <cell r="O1524">
            <v>4400</v>
          </cell>
          <cell r="P1524">
            <v>4400</v>
          </cell>
          <cell r="Q1524">
            <v>4400</v>
          </cell>
          <cell r="R1524">
            <v>0</v>
          </cell>
          <cell r="S1524">
            <v>0</v>
          </cell>
          <cell r="T1524" t="str">
            <v>-</v>
          </cell>
          <cell r="U1524">
            <v>3800</v>
          </cell>
          <cell r="V1524">
            <v>3800</v>
          </cell>
          <cell r="W1524" t="e">
            <v>#VALUE!</v>
          </cell>
          <cell r="X1524">
            <v>0</v>
          </cell>
          <cell r="Y1524">
            <v>4000</v>
          </cell>
          <cell r="Z1524">
            <v>4000</v>
          </cell>
          <cell r="AA1524">
            <v>4000</v>
          </cell>
          <cell r="AB1524">
            <v>0</v>
          </cell>
          <cell r="AC1524">
            <v>0</v>
          </cell>
          <cell r="AD1524">
            <v>0</v>
          </cell>
        </row>
        <row r="1525">
          <cell r="B1525" t="str">
            <v>머스터드소스2kg오뚜기</v>
          </cell>
          <cell r="C1525">
            <v>114</v>
          </cell>
          <cell r="D1525" t="str">
            <v>조미료류</v>
          </cell>
          <cell r="E1525" t="str">
            <v>머스터드소스</v>
          </cell>
          <cell r="F1525">
            <v>0</v>
          </cell>
          <cell r="G1525" t="str">
            <v>2kg</v>
          </cell>
          <cell r="H1525">
            <v>0</v>
          </cell>
          <cell r="I1525" t="str">
            <v>오뚜기</v>
          </cell>
          <cell r="J1525">
            <v>5900</v>
          </cell>
          <cell r="K1525">
            <v>5900</v>
          </cell>
          <cell r="L1525">
            <v>5900</v>
          </cell>
          <cell r="M1525">
            <v>0</v>
          </cell>
          <cell r="N1525">
            <v>0</v>
          </cell>
          <cell r="O1525" t="str">
            <v>-</v>
          </cell>
          <cell r="P1525" t="str">
            <v>-</v>
          </cell>
          <cell r="Q1525" t="str">
            <v>-</v>
          </cell>
          <cell r="R1525" t="e">
            <v>#VALUE!</v>
          </cell>
          <cell r="S1525" t="e">
            <v>#VALUE!</v>
          </cell>
          <cell r="T1525" t="str">
            <v>-</v>
          </cell>
          <cell r="U1525" t="str">
            <v>-</v>
          </cell>
          <cell r="V1525" t="str">
            <v>-</v>
          </cell>
          <cell r="W1525" t="e">
            <v>#VALUE!</v>
          </cell>
          <cell r="X1525" t="e">
            <v>#VALUE!</v>
          </cell>
          <cell r="Y1525">
            <v>6100</v>
          </cell>
          <cell r="Z1525">
            <v>6100</v>
          </cell>
          <cell r="AA1525">
            <v>6100</v>
          </cell>
          <cell r="AB1525">
            <v>0</v>
          </cell>
          <cell r="AC1525">
            <v>0</v>
          </cell>
          <cell r="AD1525">
            <v>0</v>
          </cell>
        </row>
        <row r="1526">
          <cell r="B1526" t="str">
            <v>머스터드소스겨자페이스트/청정원3.2kg청정원</v>
          </cell>
          <cell r="C1526">
            <v>0</v>
          </cell>
          <cell r="D1526" t="str">
            <v>조미료류</v>
          </cell>
          <cell r="E1526" t="str">
            <v>머스터드소스</v>
          </cell>
          <cell r="F1526" t="str">
            <v>겨자페이스트/청정원</v>
          </cell>
          <cell r="G1526" t="str">
            <v>3.2kg</v>
          </cell>
          <cell r="H1526">
            <v>0</v>
          </cell>
          <cell r="I1526" t="str">
            <v>청정원</v>
          </cell>
          <cell r="J1526">
            <v>14300</v>
          </cell>
          <cell r="K1526">
            <v>14300</v>
          </cell>
          <cell r="L1526">
            <v>14300</v>
          </cell>
          <cell r="M1526">
            <v>0</v>
          </cell>
          <cell r="N1526">
            <v>0</v>
          </cell>
          <cell r="O1526" t="str">
            <v>-</v>
          </cell>
          <cell r="P1526" t="str">
            <v>-</v>
          </cell>
          <cell r="Q1526" t="str">
            <v>-</v>
          </cell>
          <cell r="R1526" t="e">
            <v>#VALUE!</v>
          </cell>
          <cell r="S1526" t="e">
            <v>#VALUE!</v>
          </cell>
          <cell r="T1526" t="str">
            <v>-</v>
          </cell>
          <cell r="U1526" t="str">
            <v>-</v>
          </cell>
          <cell r="V1526" t="str">
            <v>-</v>
          </cell>
          <cell r="W1526" t="e">
            <v>#VALUE!</v>
          </cell>
          <cell r="X1526" t="e">
            <v>#VALUE!</v>
          </cell>
          <cell r="Y1526" t="str">
            <v>-</v>
          </cell>
          <cell r="Z1526" t="str">
            <v>-</v>
          </cell>
          <cell r="AA1526" t="str">
            <v>-</v>
          </cell>
          <cell r="AB1526" t="e">
            <v>#VALUE!</v>
          </cell>
          <cell r="AC1526" t="e">
            <v>#VALUE!</v>
          </cell>
          <cell r="AD1526">
            <v>0</v>
          </cell>
        </row>
        <row r="1527">
          <cell r="B1527" t="str">
            <v>머스터드소스수입3.68kg</v>
          </cell>
          <cell r="C1527">
            <v>0</v>
          </cell>
          <cell r="D1527" t="str">
            <v>조미료류</v>
          </cell>
          <cell r="E1527" t="str">
            <v>머스터드소스</v>
          </cell>
          <cell r="F1527" t="str">
            <v>수입</v>
          </cell>
          <cell r="G1527" t="str">
            <v>3.68kg</v>
          </cell>
          <cell r="H1527">
            <v>0</v>
          </cell>
          <cell r="I1527">
            <v>0</v>
          </cell>
          <cell r="J1527" t="str">
            <v>-</v>
          </cell>
          <cell r="K1527" t="str">
            <v>-</v>
          </cell>
          <cell r="L1527" t="str">
            <v>-</v>
          </cell>
          <cell r="M1527" t="e">
            <v>#VALUE!</v>
          </cell>
          <cell r="N1527" t="e">
            <v>#VALUE!</v>
          </cell>
          <cell r="O1527" t="str">
            <v>-</v>
          </cell>
          <cell r="P1527" t="str">
            <v>-</v>
          </cell>
          <cell r="Q1527" t="str">
            <v>-</v>
          </cell>
          <cell r="R1527" t="e">
            <v>#VALUE!</v>
          </cell>
          <cell r="S1527" t="e">
            <v>#VALUE!</v>
          </cell>
          <cell r="T1527" t="str">
            <v>-</v>
          </cell>
          <cell r="U1527" t="str">
            <v>-</v>
          </cell>
          <cell r="V1527" t="str">
            <v>-</v>
          </cell>
          <cell r="W1527" t="e">
            <v>#VALUE!</v>
          </cell>
          <cell r="X1527" t="e">
            <v>#VALUE!</v>
          </cell>
          <cell r="Y1527">
            <v>8680</v>
          </cell>
          <cell r="Z1527">
            <v>8680</v>
          </cell>
          <cell r="AA1527">
            <v>8680</v>
          </cell>
          <cell r="AB1527">
            <v>0</v>
          </cell>
          <cell r="AC1527">
            <v>0</v>
          </cell>
          <cell r="AD1527">
            <v>0</v>
          </cell>
        </row>
        <row r="1528">
          <cell r="B1528" t="str">
            <v>머스터드소스320g청정원</v>
          </cell>
          <cell r="C1528">
            <v>0</v>
          </cell>
          <cell r="D1528" t="str">
            <v>조미료류</v>
          </cell>
          <cell r="E1528" t="str">
            <v>머스터드소스</v>
          </cell>
          <cell r="F1528">
            <v>0</v>
          </cell>
          <cell r="G1528" t="str">
            <v>320g</v>
          </cell>
          <cell r="H1528">
            <v>0</v>
          </cell>
          <cell r="I1528" t="str">
            <v>청정원</v>
          </cell>
          <cell r="J1528">
            <v>2180</v>
          </cell>
          <cell r="K1528" t="str">
            <v>-</v>
          </cell>
          <cell r="L1528">
            <v>2180</v>
          </cell>
          <cell r="M1528">
            <v>0</v>
          </cell>
          <cell r="N1528" t="e">
            <v>#VALUE!</v>
          </cell>
          <cell r="O1528">
            <v>2930</v>
          </cell>
          <cell r="P1528">
            <v>2930</v>
          </cell>
          <cell r="Q1528" t="str">
            <v>-</v>
          </cell>
          <cell r="R1528" t="e">
            <v>#VALUE!</v>
          </cell>
          <cell r="S1528" t="e">
            <v>#VALUE!</v>
          </cell>
          <cell r="T1528" t="str">
            <v>-</v>
          </cell>
          <cell r="U1528">
            <v>2990</v>
          </cell>
          <cell r="V1528">
            <v>2300</v>
          </cell>
          <cell r="W1528" t="e">
            <v>#VALUE!</v>
          </cell>
          <cell r="X1528">
            <v>-23.076923076923077</v>
          </cell>
          <cell r="Y1528">
            <v>2300</v>
          </cell>
          <cell r="Z1528">
            <v>2300</v>
          </cell>
          <cell r="AA1528">
            <v>2300</v>
          </cell>
          <cell r="AB1528">
            <v>0</v>
          </cell>
          <cell r="AC1528">
            <v>0</v>
          </cell>
          <cell r="AD1528">
            <v>0</v>
          </cell>
        </row>
        <row r="1529">
          <cell r="B1529" t="str">
            <v>머스터드소스캐나다조제겨자13/오뚜기330g허니머스터드오뚜기</v>
          </cell>
          <cell r="C1529">
            <v>0</v>
          </cell>
          <cell r="D1529" t="str">
            <v>조미료류</v>
          </cell>
          <cell r="E1529" t="str">
            <v>머스터드소스</v>
          </cell>
          <cell r="F1529" t="str">
            <v>캐나다조제겨자13/오뚜기</v>
          </cell>
          <cell r="G1529" t="str">
            <v>330g</v>
          </cell>
          <cell r="H1529" t="str">
            <v>허니머스터드</v>
          </cell>
          <cell r="I1529" t="str">
            <v>오뚜기</v>
          </cell>
          <cell r="J1529">
            <v>2410</v>
          </cell>
          <cell r="K1529" t="str">
            <v>-</v>
          </cell>
          <cell r="L1529">
            <v>2410</v>
          </cell>
          <cell r="M1529">
            <v>0</v>
          </cell>
          <cell r="N1529" t="e">
            <v>#VALUE!</v>
          </cell>
          <cell r="O1529">
            <v>2200</v>
          </cell>
          <cell r="P1529">
            <v>2200</v>
          </cell>
          <cell r="Q1529">
            <v>2200</v>
          </cell>
          <cell r="R1529">
            <v>0</v>
          </cell>
          <cell r="S1529">
            <v>0</v>
          </cell>
          <cell r="T1529">
            <v>2620</v>
          </cell>
          <cell r="U1529">
            <v>2500</v>
          </cell>
          <cell r="V1529">
            <v>2500</v>
          </cell>
          <cell r="W1529">
            <v>-4.5801526717557248</v>
          </cell>
          <cell r="X1529">
            <v>0</v>
          </cell>
          <cell r="Y1529">
            <v>2620</v>
          </cell>
          <cell r="Z1529">
            <v>2620</v>
          </cell>
          <cell r="AA1529">
            <v>2500</v>
          </cell>
          <cell r="AB1529">
            <v>-4.5801526717557248</v>
          </cell>
          <cell r="AC1529">
            <v>-4.5801526717557248</v>
          </cell>
          <cell r="AD1529">
            <v>0</v>
          </cell>
        </row>
        <row r="1530">
          <cell r="B1530" t="str">
            <v>머스터드소스/수입454g양겨자모아하우스</v>
          </cell>
          <cell r="C1530">
            <v>0</v>
          </cell>
          <cell r="D1530" t="str">
            <v>조미료류</v>
          </cell>
          <cell r="E1530" t="str">
            <v>머스터드소스</v>
          </cell>
          <cell r="F1530" t="str">
            <v>/수입</v>
          </cell>
          <cell r="G1530" t="str">
            <v>454g</v>
          </cell>
          <cell r="H1530" t="str">
            <v>양겨자</v>
          </cell>
          <cell r="I1530" t="str">
            <v>모아하우스</v>
          </cell>
          <cell r="J1530" t="str">
            <v>-</v>
          </cell>
          <cell r="K1530" t="str">
            <v>-</v>
          </cell>
          <cell r="L1530" t="str">
            <v>-</v>
          </cell>
          <cell r="M1530" t="e">
            <v>#VALUE!</v>
          </cell>
          <cell r="N1530" t="e">
            <v>#VALUE!</v>
          </cell>
          <cell r="O1530" t="str">
            <v>-</v>
          </cell>
          <cell r="P1530" t="str">
            <v>-</v>
          </cell>
          <cell r="Q1530" t="str">
            <v>-</v>
          </cell>
          <cell r="R1530" t="e">
            <v>#VALUE!</v>
          </cell>
          <cell r="S1530" t="e">
            <v>#VALUE!</v>
          </cell>
          <cell r="T1530" t="str">
            <v>-</v>
          </cell>
          <cell r="U1530" t="str">
            <v>-</v>
          </cell>
          <cell r="V1530" t="str">
            <v>-</v>
          </cell>
          <cell r="W1530" t="e">
            <v>#VALUE!</v>
          </cell>
          <cell r="X1530" t="e">
            <v>#VALUE!</v>
          </cell>
          <cell r="Y1530" t="str">
            <v>-</v>
          </cell>
          <cell r="Z1530" t="str">
            <v>-</v>
          </cell>
          <cell r="AA1530" t="str">
            <v>-</v>
          </cell>
          <cell r="AB1530" t="e">
            <v>#VALUE!</v>
          </cell>
          <cell r="AC1530" t="e">
            <v>#VALUE!</v>
          </cell>
          <cell r="AD1530">
            <v>0</v>
          </cell>
        </row>
        <row r="1531">
          <cell r="B1531" t="str">
            <v>소금100g허브솔트제일제당</v>
          </cell>
          <cell r="C1531">
            <v>115</v>
          </cell>
          <cell r="D1531" t="str">
            <v>조미료류</v>
          </cell>
          <cell r="E1531" t="str">
            <v>소금</v>
          </cell>
          <cell r="F1531">
            <v>0</v>
          </cell>
          <cell r="G1531" t="str">
            <v>100g</v>
          </cell>
          <cell r="H1531" t="str">
            <v>허브솔트</v>
          </cell>
          <cell r="I1531" t="str">
            <v>제일제당</v>
          </cell>
          <cell r="J1531">
            <v>3500</v>
          </cell>
          <cell r="K1531">
            <v>3500</v>
          </cell>
          <cell r="L1531">
            <v>3500</v>
          </cell>
          <cell r="M1531">
            <v>0</v>
          </cell>
          <cell r="N1531">
            <v>0</v>
          </cell>
          <cell r="O1531" t="str">
            <v>-</v>
          </cell>
          <cell r="P1531" t="str">
            <v>-</v>
          </cell>
          <cell r="Q1531" t="str">
            <v>-</v>
          </cell>
          <cell r="R1531" t="e">
            <v>#VALUE!</v>
          </cell>
          <cell r="S1531" t="e">
            <v>#VALUE!</v>
          </cell>
          <cell r="T1531">
            <v>5000</v>
          </cell>
          <cell r="U1531">
            <v>5000</v>
          </cell>
          <cell r="V1531">
            <v>5000</v>
          </cell>
          <cell r="W1531">
            <v>0</v>
          </cell>
          <cell r="X1531">
            <v>0</v>
          </cell>
          <cell r="Y1531">
            <v>4000</v>
          </cell>
          <cell r="Z1531">
            <v>4000</v>
          </cell>
          <cell r="AA1531">
            <v>4000</v>
          </cell>
          <cell r="AB1531">
            <v>0</v>
          </cell>
          <cell r="AC1531">
            <v>0</v>
          </cell>
          <cell r="AD1531">
            <v>0</v>
          </cell>
        </row>
        <row r="1532">
          <cell r="B1532" t="str">
            <v>소금200g구운소금제일제당</v>
          </cell>
          <cell r="C1532">
            <v>0</v>
          </cell>
          <cell r="D1532" t="str">
            <v>조미료류</v>
          </cell>
          <cell r="E1532" t="str">
            <v>소금</v>
          </cell>
          <cell r="F1532">
            <v>0</v>
          </cell>
          <cell r="G1532" t="str">
            <v>200g</v>
          </cell>
          <cell r="H1532" t="str">
            <v>구운소금</v>
          </cell>
          <cell r="I1532" t="str">
            <v>제일제당</v>
          </cell>
          <cell r="J1532" t="str">
            <v>-</v>
          </cell>
          <cell r="K1532" t="str">
            <v>-</v>
          </cell>
          <cell r="L1532" t="str">
            <v>-</v>
          </cell>
          <cell r="M1532" t="e">
            <v>#VALUE!</v>
          </cell>
          <cell r="N1532" t="e">
            <v>#VALUE!</v>
          </cell>
          <cell r="O1532" t="str">
            <v>-</v>
          </cell>
          <cell r="P1532">
            <v>800</v>
          </cell>
          <cell r="Q1532" t="str">
            <v>-</v>
          </cell>
          <cell r="R1532" t="e">
            <v>#VALUE!</v>
          </cell>
          <cell r="S1532" t="e">
            <v>#VALUE!</v>
          </cell>
          <cell r="T1532">
            <v>1380</v>
          </cell>
          <cell r="U1532">
            <v>1380</v>
          </cell>
          <cell r="V1532">
            <v>1380</v>
          </cell>
          <cell r="W1532">
            <v>0</v>
          </cell>
          <cell r="X1532">
            <v>0</v>
          </cell>
          <cell r="Y1532">
            <v>760</v>
          </cell>
          <cell r="Z1532">
            <v>760</v>
          </cell>
          <cell r="AA1532">
            <v>760</v>
          </cell>
          <cell r="AB1532">
            <v>0</v>
          </cell>
          <cell r="AC1532">
            <v>0</v>
          </cell>
          <cell r="AD1532">
            <v>0</v>
          </cell>
        </row>
        <row r="1533">
          <cell r="B1533" t="str">
            <v>소금염화나트륨57/제당300g백설팬솔트
(일반정제염대비나트륨40%적음)제일제당</v>
          </cell>
          <cell r="C1533">
            <v>0</v>
          </cell>
          <cell r="D1533" t="str">
            <v>조미료류</v>
          </cell>
          <cell r="E1533" t="str">
            <v>소금</v>
          </cell>
          <cell r="F1533" t="str">
            <v>염화나트륨57/제당</v>
          </cell>
          <cell r="G1533" t="str">
            <v>300g</v>
          </cell>
          <cell r="H1533" t="str">
            <v>백설팬솔트
(일반정제염대비나트륨40%적음)</v>
          </cell>
          <cell r="I1533" t="str">
            <v>제일제당</v>
          </cell>
          <cell r="J1533">
            <v>4730</v>
          </cell>
          <cell r="K1533" t="str">
            <v>-</v>
          </cell>
          <cell r="L1533" t="str">
            <v>-</v>
          </cell>
          <cell r="M1533" t="e">
            <v>#VALUE!</v>
          </cell>
          <cell r="N1533" t="e">
            <v>#VALUE!</v>
          </cell>
          <cell r="O1533" t="str">
            <v>-</v>
          </cell>
          <cell r="P1533" t="str">
            <v>-</v>
          </cell>
          <cell r="Q1533" t="str">
            <v>-</v>
          </cell>
          <cell r="R1533" t="e">
            <v>#VALUE!</v>
          </cell>
          <cell r="S1533" t="e">
            <v>#VALUE!</v>
          </cell>
          <cell r="T1533" t="str">
            <v>-</v>
          </cell>
          <cell r="U1533" t="str">
            <v>-</v>
          </cell>
          <cell r="V1533" t="str">
            <v>-</v>
          </cell>
          <cell r="W1533" t="e">
            <v>#VALUE!</v>
          </cell>
          <cell r="X1533" t="e">
            <v>#VALUE!</v>
          </cell>
          <cell r="Y1533" t="str">
            <v>-</v>
          </cell>
          <cell r="Z1533" t="str">
            <v>-</v>
          </cell>
          <cell r="AA1533" t="str">
            <v>-</v>
          </cell>
          <cell r="AB1533" t="e">
            <v>#VALUE!</v>
          </cell>
          <cell r="AC1533" t="e">
            <v>#VALUE!</v>
          </cell>
          <cell r="AD1533">
            <v>0</v>
          </cell>
        </row>
        <row r="1534">
          <cell r="B1534" t="str">
            <v>소금30kg호렴비금농협</v>
          </cell>
          <cell r="C1534">
            <v>0</v>
          </cell>
          <cell r="D1534" t="str">
            <v>조미료류</v>
          </cell>
          <cell r="E1534" t="str">
            <v>소금</v>
          </cell>
          <cell r="F1534">
            <v>0</v>
          </cell>
          <cell r="G1534" t="str">
            <v>30kg</v>
          </cell>
          <cell r="H1534" t="str">
            <v>호렴</v>
          </cell>
          <cell r="I1534" t="str">
            <v>비금농협</v>
          </cell>
          <cell r="J1534" t="str">
            <v>-</v>
          </cell>
          <cell r="K1534" t="str">
            <v>-</v>
          </cell>
          <cell r="L1534" t="str">
            <v>-</v>
          </cell>
          <cell r="M1534" t="e">
            <v>#VALUE!</v>
          </cell>
          <cell r="N1534" t="e">
            <v>#VALUE!</v>
          </cell>
          <cell r="O1534" t="str">
            <v>-</v>
          </cell>
          <cell r="P1534" t="str">
            <v>-</v>
          </cell>
          <cell r="Q1534" t="str">
            <v>-</v>
          </cell>
          <cell r="R1534" t="e">
            <v>#VALUE!</v>
          </cell>
          <cell r="S1534" t="e">
            <v>#VALUE!</v>
          </cell>
          <cell r="T1534" t="str">
            <v>-</v>
          </cell>
          <cell r="U1534" t="str">
            <v>-</v>
          </cell>
          <cell r="V1534" t="str">
            <v>-</v>
          </cell>
          <cell r="W1534" t="e">
            <v>#VALUE!</v>
          </cell>
          <cell r="X1534" t="e">
            <v>#VALUE!</v>
          </cell>
          <cell r="Y1534">
            <v>24200</v>
          </cell>
          <cell r="Z1534">
            <v>22200</v>
          </cell>
          <cell r="AA1534">
            <v>22200</v>
          </cell>
          <cell r="AB1534">
            <v>-8.2644628099173545</v>
          </cell>
          <cell r="AC1534">
            <v>0</v>
          </cell>
          <cell r="AD1534">
            <v>0</v>
          </cell>
        </row>
        <row r="1535">
          <cell r="B1535" t="str">
            <v>소금국내산/샘표3kg식염(재렴)샘표</v>
          </cell>
          <cell r="C1535">
            <v>0</v>
          </cell>
          <cell r="D1535" t="str">
            <v>조미료류</v>
          </cell>
          <cell r="E1535" t="str">
            <v>소금</v>
          </cell>
          <cell r="F1535" t="str">
            <v>국내산/샘표</v>
          </cell>
          <cell r="G1535" t="str">
            <v>3kg</v>
          </cell>
          <cell r="H1535" t="str">
            <v>식염(재렴)</v>
          </cell>
          <cell r="I1535" t="str">
            <v>샘표</v>
          </cell>
          <cell r="J1535">
            <v>3350</v>
          </cell>
          <cell r="K1535">
            <v>3350</v>
          </cell>
          <cell r="L1535">
            <v>3350</v>
          </cell>
          <cell r="M1535">
            <v>0</v>
          </cell>
          <cell r="N1535">
            <v>0</v>
          </cell>
          <cell r="O1535" t="str">
            <v>-</v>
          </cell>
          <cell r="P1535" t="str">
            <v>-</v>
          </cell>
          <cell r="Q1535" t="str">
            <v>-</v>
          </cell>
          <cell r="R1535" t="e">
            <v>#VALUE!</v>
          </cell>
          <cell r="S1535" t="e">
            <v>#VALUE!</v>
          </cell>
          <cell r="T1535">
            <v>7920</v>
          </cell>
          <cell r="U1535">
            <v>7920</v>
          </cell>
          <cell r="V1535">
            <v>7920</v>
          </cell>
          <cell r="W1535">
            <v>0</v>
          </cell>
          <cell r="X1535">
            <v>0</v>
          </cell>
          <cell r="Y1535" t="str">
            <v>-</v>
          </cell>
          <cell r="Z1535" t="str">
            <v>-</v>
          </cell>
          <cell r="AA1535" t="str">
            <v>-</v>
          </cell>
          <cell r="AB1535" t="e">
            <v>#VALUE!</v>
          </cell>
          <cell r="AC1535" t="e">
            <v>#VALUE!</v>
          </cell>
          <cell r="AD1535">
            <v>0</v>
          </cell>
        </row>
        <row r="1536">
          <cell r="B1536" t="str">
            <v>소금/해표3kg식염(재렴)해표</v>
          </cell>
          <cell r="C1536">
            <v>0</v>
          </cell>
          <cell r="D1536" t="str">
            <v>조미료류</v>
          </cell>
          <cell r="E1536" t="str">
            <v>소금</v>
          </cell>
          <cell r="F1536" t="str">
            <v>/해표</v>
          </cell>
          <cell r="G1536" t="str">
            <v>3kg</v>
          </cell>
          <cell r="H1536" t="str">
            <v>식염(재렴)</v>
          </cell>
          <cell r="I1536" t="str">
            <v>해표</v>
          </cell>
          <cell r="J1536">
            <v>3380</v>
          </cell>
          <cell r="K1536">
            <v>3380</v>
          </cell>
          <cell r="L1536">
            <v>3380</v>
          </cell>
          <cell r="M1536">
            <v>0</v>
          </cell>
          <cell r="N1536">
            <v>0</v>
          </cell>
          <cell r="O1536" t="str">
            <v>-</v>
          </cell>
          <cell r="P1536" t="str">
            <v>-</v>
          </cell>
          <cell r="Q1536" t="str">
            <v>-</v>
          </cell>
          <cell r="R1536" t="e">
            <v>#VALUE!</v>
          </cell>
          <cell r="S1536" t="e">
            <v>#VALUE!</v>
          </cell>
          <cell r="T1536" t="str">
            <v>-</v>
          </cell>
          <cell r="U1536">
            <v>3210</v>
          </cell>
          <cell r="V1536">
            <v>3150</v>
          </cell>
          <cell r="W1536" t="e">
            <v>#VALUE!</v>
          </cell>
          <cell r="X1536">
            <v>-1.8691588785046729</v>
          </cell>
          <cell r="Y1536" t="str">
            <v>-</v>
          </cell>
          <cell r="Z1536">
            <v>3210</v>
          </cell>
          <cell r="AA1536">
            <v>3210</v>
          </cell>
          <cell r="AB1536" t="e">
            <v>#VALUE!</v>
          </cell>
          <cell r="AC1536">
            <v>0</v>
          </cell>
          <cell r="AD1536">
            <v>0</v>
          </cell>
        </row>
        <row r="1537">
          <cell r="B1537" t="str">
            <v>소금3kg굵은소금(호렴)해표</v>
          </cell>
          <cell r="C1537">
            <v>0</v>
          </cell>
          <cell r="D1537" t="str">
            <v>조미료류</v>
          </cell>
          <cell r="E1537" t="str">
            <v>소금</v>
          </cell>
          <cell r="F1537">
            <v>0</v>
          </cell>
          <cell r="G1537" t="str">
            <v>3kg</v>
          </cell>
          <cell r="H1537" t="str">
            <v>굵은소금(호렴)</v>
          </cell>
          <cell r="I1537" t="str">
            <v>해표</v>
          </cell>
          <cell r="J1537">
            <v>5700</v>
          </cell>
          <cell r="K1537">
            <v>5700</v>
          </cell>
          <cell r="L1537">
            <v>5700</v>
          </cell>
          <cell r="M1537">
            <v>0</v>
          </cell>
          <cell r="N1537">
            <v>0</v>
          </cell>
          <cell r="O1537" t="str">
            <v>-</v>
          </cell>
          <cell r="P1537" t="str">
            <v>-</v>
          </cell>
          <cell r="Q1537" t="str">
            <v>-</v>
          </cell>
          <cell r="R1537" t="e">
            <v>#VALUE!</v>
          </cell>
          <cell r="S1537" t="e">
            <v>#VALUE!</v>
          </cell>
          <cell r="T1537" t="str">
            <v>-</v>
          </cell>
          <cell r="U1537" t="str">
            <v>-</v>
          </cell>
          <cell r="V1537" t="str">
            <v>-</v>
          </cell>
          <cell r="W1537" t="e">
            <v>#VALUE!</v>
          </cell>
          <cell r="X1537" t="e">
            <v>#VALUE!</v>
          </cell>
          <cell r="Y1537">
            <v>7000</v>
          </cell>
          <cell r="Z1537">
            <v>7200</v>
          </cell>
          <cell r="AA1537">
            <v>7200</v>
          </cell>
          <cell r="AB1537">
            <v>2.8571428571428572</v>
          </cell>
          <cell r="AC1537">
            <v>0</v>
          </cell>
          <cell r="AD1537">
            <v>0</v>
          </cell>
        </row>
        <row r="1538">
          <cell r="B1538" t="str">
            <v>소금/오복3kg식염(재렴)오복</v>
          </cell>
          <cell r="C1538">
            <v>0</v>
          </cell>
          <cell r="D1538" t="str">
            <v>조미료류</v>
          </cell>
          <cell r="E1538" t="str">
            <v>소금</v>
          </cell>
          <cell r="F1538" t="str">
            <v>/오복</v>
          </cell>
          <cell r="G1538" t="str">
            <v>3kg</v>
          </cell>
          <cell r="H1538" t="str">
            <v>식염(재렴)</v>
          </cell>
          <cell r="I1538" t="str">
            <v>오복</v>
          </cell>
          <cell r="J1538" t="str">
            <v>-</v>
          </cell>
          <cell r="K1538" t="str">
            <v>-</v>
          </cell>
          <cell r="L1538" t="str">
            <v>-</v>
          </cell>
          <cell r="M1538" t="e">
            <v>#VALUE!</v>
          </cell>
          <cell r="N1538" t="e">
            <v>#VALUE!</v>
          </cell>
          <cell r="O1538" t="str">
            <v>-</v>
          </cell>
          <cell r="P1538" t="str">
            <v>-</v>
          </cell>
          <cell r="Q1538" t="str">
            <v>-</v>
          </cell>
          <cell r="R1538" t="e">
            <v>#VALUE!</v>
          </cell>
          <cell r="S1538" t="e">
            <v>#VALUE!</v>
          </cell>
          <cell r="T1538" t="str">
            <v>-</v>
          </cell>
          <cell r="U1538" t="str">
            <v>-</v>
          </cell>
          <cell r="V1538" t="str">
            <v>-</v>
          </cell>
          <cell r="W1538" t="e">
            <v>#VALUE!</v>
          </cell>
          <cell r="X1538" t="e">
            <v>#VALUE!</v>
          </cell>
          <cell r="Y1538" t="str">
            <v>-</v>
          </cell>
          <cell r="Z1538" t="str">
            <v>-</v>
          </cell>
          <cell r="AA1538" t="str">
            <v>-</v>
          </cell>
          <cell r="AB1538" t="e">
            <v>#VALUE!</v>
          </cell>
          <cell r="AC1538" t="e">
            <v>#VALUE!</v>
          </cell>
          <cell r="AD1538">
            <v>0</v>
          </cell>
        </row>
        <row r="1539">
          <cell r="B1539" t="str">
            <v>소금5kg식염(재렴)제일제당</v>
          </cell>
          <cell r="C1539">
            <v>0</v>
          </cell>
          <cell r="D1539" t="str">
            <v>조미료류</v>
          </cell>
          <cell r="E1539" t="str">
            <v>소금</v>
          </cell>
          <cell r="F1539">
            <v>0</v>
          </cell>
          <cell r="G1539" t="str">
            <v>5kg</v>
          </cell>
          <cell r="H1539" t="str">
            <v>식염(재렴)</v>
          </cell>
          <cell r="I1539" t="str">
            <v>제일제당</v>
          </cell>
          <cell r="J1539">
            <v>5500</v>
          </cell>
          <cell r="K1539">
            <v>5900</v>
          </cell>
          <cell r="L1539">
            <v>5900</v>
          </cell>
          <cell r="M1539">
            <v>7.2727272727272725</v>
          </cell>
          <cell r="N1539">
            <v>0</v>
          </cell>
          <cell r="O1539" t="str">
            <v>-</v>
          </cell>
          <cell r="P1539" t="str">
            <v>-</v>
          </cell>
          <cell r="Q1539" t="str">
            <v>-</v>
          </cell>
          <cell r="R1539" t="e">
            <v>#VALUE!</v>
          </cell>
          <cell r="S1539" t="e">
            <v>#VALUE!</v>
          </cell>
          <cell r="T1539" t="str">
            <v>-</v>
          </cell>
          <cell r="U1539" t="str">
            <v>-</v>
          </cell>
          <cell r="V1539" t="str">
            <v>-</v>
          </cell>
          <cell r="W1539" t="e">
            <v>#VALUE!</v>
          </cell>
          <cell r="X1539" t="e">
            <v>#VALUE!</v>
          </cell>
          <cell r="Y1539">
            <v>5500</v>
          </cell>
          <cell r="Z1539">
            <v>5550</v>
          </cell>
          <cell r="AA1539">
            <v>5550</v>
          </cell>
          <cell r="AB1539">
            <v>0.90909090909090906</v>
          </cell>
          <cell r="AC1539">
            <v>0</v>
          </cell>
          <cell r="AD1539">
            <v>0</v>
          </cell>
        </row>
        <row r="1540">
          <cell r="B1540" t="str">
            <v>소금500g구운소금대상</v>
          </cell>
          <cell r="C1540">
            <v>0</v>
          </cell>
          <cell r="D1540" t="str">
            <v>조미료류</v>
          </cell>
          <cell r="E1540" t="str">
            <v>소금</v>
          </cell>
          <cell r="F1540">
            <v>0</v>
          </cell>
          <cell r="G1540" t="str">
            <v>500g</v>
          </cell>
          <cell r="H1540" t="str">
            <v>구운소금</v>
          </cell>
          <cell r="I1540" t="str">
            <v>대상</v>
          </cell>
          <cell r="J1540" t="str">
            <v>-</v>
          </cell>
          <cell r="K1540" t="str">
            <v>-</v>
          </cell>
          <cell r="L1540" t="str">
            <v>-</v>
          </cell>
          <cell r="M1540" t="e">
            <v>#VALUE!</v>
          </cell>
          <cell r="N1540" t="e">
            <v>#VALUE!</v>
          </cell>
          <cell r="O1540" t="str">
            <v>-</v>
          </cell>
          <cell r="P1540">
            <v>1500</v>
          </cell>
          <cell r="Q1540" t="str">
            <v>-</v>
          </cell>
          <cell r="R1540" t="e">
            <v>#VALUE!</v>
          </cell>
          <cell r="S1540" t="e">
            <v>#VALUE!</v>
          </cell>
          <cell r="T1540">
            <v>2150</v>
          </cell>
          <cell r="U1540">
            <v>2400</v>
          </cell>
          <cell r="V1540">
            <v>2400</v>
          </cell>
          <cell r="W1540">
            <v>11.627906976744185</v>
          </cell>
          <cell r="X1540">
            <v>0</v>
          </cell>
          <cell r="Y1540">
            <v>2400</v>
          </cell>
          <cell r="Z1540">
            <v>2400</v>
          </cell>
          <cell r="AA1540">
            <v>2400</v>
          </cell>
          <cell r="AB1540">
            <v>0</v>
          </cell>
          <cell r="AC1540">
            <v>0</v>
          </cell>
          <cell r="AD1540">
            <v>0</v>
          </cell>
        </row>
        <row r="1541">
          <cell r="B1541" t="str">
            <v>소금55g허브솔트제일제당</v>
          </cell>
          <cell r="C1541">
            <v>0</v>
          </cell>
          <cell r="D1541" t="str">
            <v>조미료류</v>
          </cell>
          <cell r="E1541" t="str">
            <v>소금</v>
          </cell>
          <cell r="F1541">
            <v>0</v>
          </cell>
          <cell r="G1541" t="str">
            <v>55g</v>
          </cell>
          <cell r="H1541" t="str">
            <v>허브솔트</v>
          </cell>
          <cell r="I1541" t="str">
            <v>제일제당</v>
          </cell>
          <cell r="J1541">
            <v>2400</v>
          </cell>
          <cell r="K1541">
            <v>2400</v>
          </cell>
          <cell r="L1541">
            <v>2400</v>
          </cell>
          <cell r="M1541">
            <v>0</v>
          </cell>
          <cell r="N1541">
            <v>0</v>
          </cell>
          <cell r="O1541" t="str">
            <v>-</v>
          </cell>
          <cell r="P1541" t="str">
            <v>-</v>
          </cell>
          <cell r="Q1541" t="str">
            <v>-</v>
          </cell>
          <cell r="R1541" t="e">
            <v>#VALUE!</v>
          </cell>
          <cell r="S1541" t="e">
            <v>#VALUE!</v>
          </cell>
          <cell r="T1541">
            <v>2750</v>
          </cell>
          <cell r="U1541">
            <v>2750</v>
          </cell>
          <cell r="V1541">
            <v>2750</v>
          </cell>
          <cell r="W1541">
            <v>0</v>
          </cell>
          <cell r="X1541">
            <v>0</v>
          </cell>
          <cell r="Y1541">
            <v>2750</v>
          </cell>
          <cell r="Z1541">
            <v>2750</v>
          </cell>
          <cell r="AA1541">
            <v>2750</v>
          </cell>
          <cell r="AB1541">
            <v>0</v>
          </cell>
          <cell r="AC1541">
            <v>0</v>
          </cell>
          <cell r="AD1541">
            <v>0</v>
          </cell>
        </row>
        <row r="1542">
          <cell r="B1542" t="str">
            <v>소금국산정제염50,천일염50/CJkg백설꽃소금제일제당</v>
          </cell>
          <cell r="C1542">
            <v>0</v>
          </cell>
          <cell r="D1542" t="str">
            <v>조미료류</v>
          </cell>
          <cell r="E1542" t="str">
            <v>소금</v>
          </cell>
          <cell r="F1542" t="str">
            <v>국산정제염50,천일염50/CJ</v>
          </cell>
          <cell r="G1542" t="str">
            <v>kg</v>
          </cell>
          <cell r="H1542" t="str">
            <v>백설꽃소금</v>
          </cell>
          <cell r="I1542" t="str">
            <v>제일제당</v>
          </cell>
          <cell r="J1542">
            <v>1250</v>
          </cell>
          <cell r="K1542">
            <v>1350</v>
          </cell>
          <cell r="L1542">
            <v>1350</v>
          </cell>
          <cell r="M1542">
            <v>8</v>
          </cell>
          <cell r="N1542">
            <v>0</v>
          </cell>
          <cell r="O1542" t="str">
            <v>-</v>
          </cell>
          <cell r="P1542" t="str">
            <v>-</v>
          </cell>
          <cell r="Q1542" t="str">
            <v>-</v>
          </cell>
          <cell r="R1542" t="e">
            <v>#VALUE!</v>
          </cell>
          <cell r="S1542" t="e">
            <v>#VALUE!</v>
          </cell>
          <cell r="T1542" t="str">
            <v>-</v>
          </cell>
          <cell r="U1542">
            <v>3630</v>
          </cell>
          <cell r="V1542">
            <v>3630</v>
          </cell>
          <cell r="W1542" t="e">
            <v>#VALUE!</v>
          </cell>
          <cell r="X1542">
            <v>0</v>
          </cell>
          <cell r="Y1542">
            <v>1460</v>
          </cell>
          <cell r="Z1542">
            <v>1460</v>
          </cell>
          <cell r="AA1542">
            <v>1460</v>
          </cell>
          <cell r="AB1542">
            <v>0</v>
          </cell>
          <cell r="AC1542">
            <v>0</v>
          </cell>
          <cell r="AD1542">
            <v>0</v>
          </cell>
        </row>
        <row r="1543">
          <cell r="B1543" t="str">
            <v>소금/해표kg식염해표</v>
          </cell>
          <cell r="C1543">
            <v>0</v>
          </cell>
          <cell r="D1543" t="str">
            <v>조미료류</v>
          </cell>
          <cell r="E1543" t="str">
            <v>소금</v>
          </cell>
          <cell r="F1543" t="str">
            <v>/해표</v>
          </cell>
          <cell r="G1543" t="str">
            <v>kg</v>
          </cell>
          <cell r="H1543" t="str">
            <v>식염</v>
          </cell>
          <cell r="I1543" t="str">
            <v>해표</v>
          </cell>
          <cell r="J1543">
            <v>1230</v>
          </cell>
          <cell r="K1543">
            <v>1230</v>
          </cell>
          <cell r="L1543">
            <v>1230</v>
          </cell>
          <cell r="M1543">
            <v>0</v>
          </cell>
          <cell r="N1543">
            <v>0</v>
          </cell>
          <cell r="O1543" t="str">
            <v>-</v>
          </cell>
          <cell r="P1543" t="str">
            <v>-</v>
          </cell>
          <cell r="Q1543" t="str">
            <v>-</v>
          </cell>
          <cell r="R1543" t="e">
            <v>#VALUE!</v>
          </cell>
          <cell r="S1543" t="e">
            <v>#VALUE!</v>
          </cell>
          <cell r="T1543" t="str">
            <v>-</v>
          </cell>
          <cell r="U1543">
            <v>1070</v>
          </cell>
          <cell r="V1543">
            <v>1050</v>
          </cell>
          <cell r="W1543" t="e">
            <v>#VALUE!</v>
          </cell>
          <cell r="X1543">
            <v>-1.8691588785046729</v>
          </cell>
          <cell r="Y1543">
            <v>1160</v>
          </cell>
          <cell r="Z1543">
            <v>1160</v>
          </cell>
          <cell r="AA1543">
            <v>1160</v>
          </cell>
          <cell r="AB1543">
            <v>0</v>
          </cell>
          <cell r="AC1543">
            <v>0</v>
          </cell>
          <cell r="AD1543">
            <v>0</v>
          </cell>
        </row>
        <row r="1544">
          <cell r="B1544" t="str">
            <v>소금/오복kg식염(재렴),꽃소금오복</v>
          </cell>
          <cell r="C1544">
            <v>0</v>
          </cell>
          <cell r="D1544" t="str">
            <v>조미료류</v>
          </cell>
          <cell r="E1544" t="str">
            <v>소금</v>
          </cell>
          <cell r="F1544" t="str">
            <v>/오복</v>
          </cell>
          <cell r="G1544" t="str">
            <v>kg</v>
          </cell>
          <cell r="H1544" t="str">
            <v>식염(재렴),꽃소금</v>
          </cell>
          <cell r="I1544" t="str">
            <v>오복</v>
          </cell>
          <cell r="J1544" t="str">
            <v>-</v>
          </cell>
          <cell r="K1544" t="str">
            <v>-</v>
          </cell>
          <cell r="L1544" t="str">
            <v>-</v>
          </cell>
          <cell r="M1544" t="e">
            <v>#VALUE!</v>
          </cell>
          <cell r="N1544" t="e">
            <v>#VALUE!</v>
          </cell>
          <cell r="O1544" t="str">
            <v>-</v>
          </cell>
          <cell r="P1544" t="str">
            <v>-</v>
          </cell>
          <cell r="Q1544" t="str">
            <v>-</v>
          </cell>
          <cell r="R1544" t="e">
            <v>#VALUE!</v>
          </cell>
          <cell r="S1544" t="e">
            <v>#VALUE!</v>
          </cell>
          <cell r="T1544" t="str">
            <v>-</v>
          </cell>
          <cell r="U1544" t="str">
            <v>-</v>
          </cell>
          <cell r="V1544" t="str">
            <v>-</v>
          </cell>
          <cell r="W1544" t="e">
            <v>#VALUE!</v>
          </cell>
          <cell r="X1544" t="e">
            <v>#VALUE!</v>
          </cell>
          <cell r="Y1544" t="str">
            <v>-</v>
          </cell>
          <cell r="Z1544" t="str">
            <v>-</v>
          </cell>
          <cell r="AA1544" t="str">
            <v>-</v>
          </cell>
          <cell r="AB1544" t="e">
            <v>#VALUE!</v>
          </cell>
          <cell r="AC1544" t="e">
            <v>#VALUE!</v>
          </cell>
          <cell r="AD1544">
            <v>0</v>
          </cell>
        </row>
        <row r="1545">
          <cell r="B1545" t="str">
            <v>소금국산재제염100/제당kg백설구운소금제일제당</v>
          </cell>
          <cell r="C1545">
            <v>0</v>
          </cell>
          <cell r="D1545" t="str">
            <v>조미료류</v>
          </cell>
          <cell r="E1545" t="str">
            <v>소금</v>
          </cell>
          <cell r="F1545" t="str">
            <v>국산재제염100/제당</v>
          </cell>
          <cell r="G1545" t="str">
            <v>kg</v>
          </cell>
          <cell r="H1545" t="str">
            <v>백설구운소금</v>
          </cell>
          <cell r="I1545" t="str">
            <v>제일제당</v>
          </cell>
          <cell r="J1545">
            <v>3100</v>
          </cell>
          <cell r="K1545">
            <v>3100</v>
          </cell>
          <cell r="L1545">
            <v>3100</v>
          </cell>
          <cell r="M1545">
            <v>0</v>
          </cell>
          <cell r="N1545">
            <v>0</v>
          </cell>
          <cell r="O1545" t="str">
            <v>-</v>
          </cell>
          <cell r="P1545" t="str">
            <v>-</v>
          </cell>
          <cell r="Q1545" t="str">
            <v>-</v>
          </cell>
          <cell r="R1545" t="e">
            <v>#VALUE!</v>
          </cell>
          <cell r="S1545" t="e">
            <v>#VALUE!</v>
          </cell>
          <cell r="T1545" t="str">
            <v>-</v>
          </cell>
          <cell r="U1545">
            <v>6880</v>
          </cell>
          <cell r="V1545">
            <v>6880</v>
          </cell>
          <cell r="W1545" t="e">
            <v>#VALUE!</v>
          </cell>
          <cell r="X1545">
            <v>0</v>
          </cell>
          <cell r="Y1545">
            <v>3300</v>
          </cell>
          <cell r="Z1545">
            <v>3300</v>
          </cell>
          <cell r="AA1545">
            <v>3300</v>
          </cell>
          <cell r="AB1545">
            <v>0</v>
          </cell>
          <cell r="AC1545">
            <v>0</v>
          </cell>
          <cell r="AD1545">
            <v>0</v>
          </cell>
        </row>
        <row r="1546">
          <cell r="B1546" t="str">
            <v>소금국산천일염100/청정원kg구운소금대상</v>
          </cell>
          <cell r="C1546">
            <v>0</v>
          </cell>
          <cell r="D1546" t="str">
            <v>조미료류</v>
          </cell>
          <cell r="E1546" t="str">
            <v>소금</v>
          </cell>
          <cell r="F1546" t="str">
            <v>국산천일염100/청정원</v>
          </cell>
          <cell r="G1546" t="str">
            <v>kg</v>
          </cell>
          <cell r="H1546" t="str">
            <v>구운소금</v>
          </cell>
          <cell r="I1546" t="str">
            <v>대상</v>
          </cell>
          <cell r="J1546">
            <v>3950</v>
          </cell>
          <cell r="K1546">
            <v>3950</v>
          </cell>
          <cell r="L1546">
            <v>3950</v>
          </cell>
          <cell r="M1546">
            <v>0</v>
          </cell>
          <cell r="N1546">
            <v>0</v>
          </cell>
          <cell r="O1546">
            <v>4900</v>
          </cell>
          <cell r="P1546">
            <v>4900</v>
          </cell>
          <cell r="Q1546">
            <v>4900</v>
          </cell>
          <cell r="R1546">
            <v>0</v>
          </cell>
          <cell r="S1546">
            <v>0</v>
          </cell>
          <cell r="T1546" t="str">
            <v>-</v>
          </cell>
          <cell r="U1546">
            <v>4300</v>
          </cell>
          <cell r="V1546">
            <v>4300</v>
          </cell>
          <cell r="W1546" t="e">
            <v>#VALUE!</v>
          </cell>
          <cell r="X1546">
            <v>0</v>
          </cell>
          <cell r="Y1546">
            <v>4300</v>
          </cell>
          <cell r="Z1546">
            <v>4300</v>
          </cell>
          <cell r="AA1546">
            <v>4300</v>
          </cell>
          <cell r="AB1546">
            <v>0</v>
          </cell>
          <cell r="AC1546">
            <v>0</v>
          </cell>
          <cell r="AD1546">
            <v>0</v>
          </cell>
        </row>
        <row r="1547">
          <cell r="B1547" t="str">
            <v>소스2.04kg두반장소스오뚜기</v>
          </cell>
          <cell r="C1547">
            <v>116</v>
          </cell>
          <cell r="D1547" t="str">
            <v>조미료류</v>
          </cell>
          <cell r="E1547" t="str">
            <v>소스</v>
          </cell>
          <cell r="F1547">
            <v>0</v>
          </cell>
          <cell r="G1547" t="str">
            <v>2.04kg</v>
          </cell>
          <cell r="H1547" t="str">
            <v>두반장소스</v>
          </cell>
          <cell r="I1547" t="str">
            <v>오뚜기</v>
          </cell>
          <cell r="J1547" t="str">
            <v>-</v>
          </cell>
          <cell r="K1547" t="str">
            <v>-</v>
          </cell>
          <cell r="L1547" t="str">
            <v>-</v>
          </cell>
          <cell r="M1547" t="e">
            <v>#VALUE!</v>
          </cell>
          <cell r="N1547" t="e">
            <v>#VALUE!</v>
          </cell>
          <cell r="O1547" t="str">
            <v>-</v>
          </cell>
          <cell r="P1547" t="str">
            <v>-</v>
          </cell>
          <cell r="Q1547" t="str">
            <v>-</v>
          </cell>
          <cell r="R1547" t="e">
            <v>#VALUE!</v>
          </cell>
          <cell r="S1547" t="e">
            <v>#VALUE!</v>
          </cell>
          <cell r="T1547" t="str">
            <v>-</v>
          </cell>
          <cell r="U1547" t="str">
            <v>-</v>
          </cell>
          <cell r="V1547" t="str">
            <v>-</v>
          </cell>
          <cell r="W1547" t="e">
            <v>#VALUE!</v>
          </cell>
          <cell r="X1547" t="e">
            <v>#VALUE!</v>
          </cell>
          <cell r="Y1547">
            <v>18850</v>
          </cell>
          <cell r="Z1547">
            <v>18850</v>
          </cell>
          <cell r="AA1547">
            <v>18850</v>
          </cell>
          <cell r="AB1547">
            <v>0</v>
          </cell>
          <cell r="AC1547">
            <v>0</v>
          </cell>
          <cell r="AD1547">
            <v>0</v>
          </cell>
        </row>
        <row r="1548">
          <cell r="B1548" t="str">
            <v>소스226g마파소스오뚜기</v>
          </cell>
          <cell r="C1548">
            <v>0</v>
          </cell>
          <cell r="D1548" t="str">
            <v>조미료류</v>
          </cell>
          <cell r="E1548" t="str">
            <v>소스</v>
          </cell>
          <cell r="F1548">
            <v>0</v>
          </cell>
          <cell r="G1548" t="str">
            <v>226g</v>
          </cell>
          <cell r="H1548" t="str">
            <v>마파소스</v>
          </cell>
          <cell r="I1548" t="str">
            <v>오뚜기</v>
          </cell>
          <cell r="J1548" t="str">
            <v>-</v>
          </cell>
          <cell r="K1548" t="str">
            <v>-</v>
          </cell>
          <cell r="L1548" t="str">
            <v>-</v>
          </cell>
          <cell r="M1548" t="e">
            <v>#VALUE!</v>
          </cell>
          <cell r="N1548" t="e">
            <v>#VALUE!</v>
          </cell>
          <cell r="O1548" t="str">
            <v>-</v>
          </cell>
          <cell r="P1548" t="str">
            <v>-</v>
          </cell>
          <cell r="Q1548" t="str">
            <v>-</v>
          </cell>
          <cell r="R1548" t="e">
            <v>#VALUE!</v>
          </cell>
          <cell r="S1548" t="e">
            <v>#VALUE!</v>
          </cell>
          <cell r="T1548">
            <v>2680</v>
          </cell>
          <cell r="U1548">
            <v>2880</v>
          </cell>
          <cell r="V1548">
            <v>2880</v>
          </cell>
          <cell r="W1548">
            <v>7.4626865671641793</v>
          </cell>
          <cell r="X1548">
            <v>0</v>
          </cell>
          <cell r="Y1548" t="str">
            <v>-</v>
          </cell>
          <cell r="Z1548" t="str">
            <v>-</v>
          </cell>
          <cell r="AA1548" t="str">
            <v>-</v>
          </cell>
          <cell r="AB1548" t="e">
            <v>#VALUE!</v>
          </cell>
          <cell r="AC1548" t="e">
            <v>#VALUE!</v>
          </cell>
          <cell r="AD1548">
            <v>0</v>
          </cell>
        </row>
        <row r="1549">
          <cell r="B1549" t="str">
            <v>소스226g고추마늘소스오뚜기</v>
          </cell>
          <cell r="C1549">
            <v>0</v>
          </cell>
          <cell r="D1549" t="str">
            <v>조미료류</v>
          </cell>
          <cell r="E1549" t="str">
            <v>소스</v>
          </cell>
          <cell r="F1549">
            <v>0</v>
          </cell>
          <cell r="G1549" t="str">
            <v>226g</v>
          </cell>
          <cell r="H1549" t="str">
            <v>고추마늘소스</v>
          </cell>
          <cell r="I1549" t="str">
            <v>오뚜기</v>
          </cell>
          <cell r="J1549" t="str">
            <v>-</v>
          </cell>
          <cell r="K1549" t="str">
            <v>-</v>
          </cell>
          <cell r="L1549" t="str">
            <v>-</v>
          </cell>
          <cell r="M1549" t="e">
            <v>#VALUE!</v>
          </cell>
          <cell r="N1549" t="e">
            <v>#VALUE!</v>
          </cell>
          <cell r="O1549" t="str">
            <v>-</v>
          </cell>
          <cell r="P1549" t="str">
            <v>-</v>
          </cell>
          <cell r="Q1549" t="str">
            <v>-</v>
          </cell>
          <cell r="R1549" t="e">
            <v>#VALUE!</v>
          </cell>
          <cell r="S1549" t="e">
            <v>#VALUE!</v>
          </cell>
          <cell r="T1549" t="str">
            <v>-</v>
          </cell>
          <cell r="U1549">
            <v>3700</v>
          </cell>
          <cell r="V1549">
            <v>3700</v>
          </cell>
          <cell r="W1549" t="e">
            <v>#VALUE!</v>
          </cell>
          <cell r="X1549">
            <v>0</v>
          </cell>
          <cell r="Y1549" t="str">
            <v>-</v>
          </cell>
          <cell r="Z1549" t="str">
            <v>-</v>
          </cell>
          <cell r="AA1549" t="str">
            <v>-</v>
          </cell>
          <cell r="AB1549" t="e">
            <v>#VALUE!</v>
          </cell>
          <cell r="AC1549" t="e">
            <v>#VALUE!</v>
          </cell>
          <cell r="AD1549">
            <v>0</v>
          </cell>
        </row>
        <row r="1550">
          <cell r="B1550" t="str">
            <v>소스3.1kg스파게티소스청정원</v>
          </cell>
          <cell r="C1550">
            <v>0</v>
          </cell>
          <cell r="D1550" t="str">
            <v>조미료류</v>
          </cell>
          <cell r="E1550" t="str">
            <v>소스</v>
          </cell>
          <cell r="F1550">
            <v>0</v>
          </cell>
          <cell r="G1550" t="str">
            <v>3.1kg</v>
          </cell>
          <cell r="H1550" t="str">
            <v>스파게티소스</v>
          </cell>
          <cell r="I1550" t="str">
            <v>청정원</v>
          </cell>
          <cell r="J1550">
            <v>8400</v>
          </cell>
          <cell r="K1550">
            <v>8400</v>
          </cell>
          <cell r="L1550">
            <v>8400</v>
          </cell>
          <cell r="M1550">
            <v>0</v>
          </cell>
          <cell r="N1550">
            <v>0</v>
          </cell>
          <cell r="O1550" t="str">
            <v>-</v>
          </cell>
          <cell r="P1550">
            <v>42160</v>
          </cell>
          <cell r="Q1550" t="str">
            <v>-</v>
          </cell>
          <cell r="R1550" t="e">
            <v>#VALUE!</v>
          </cell>
          <cell r="S1550" t="e">
            <v>#VALUE!</v>
          </cell>
          <cell r="T1550" t="str">
            <v>-</v>
          </cell>
          <cell r="U1550">
            <v>16870</v>
          </cell>
          <cell r="V1550" t="str">
            <v>-</v>
          </cell>
          <cell r="W1550" t="e">
            <v>#VALUE!</v>
          </cell>
          <cell r="X1550" t="e">
            <v>#VALUE!</v>
          </cell>
          <cell r="Y1550" t="str">
            <v>-</v>
          </cell>
          <cell r="Z1550">
            <v>9200</v>
          </cell>
          <cell r="AA1550">
            <v>9200</v>
          </cell>
          <cell r="AB1550" t="e">
            <v>#VALUE!</v>
          </cell>
          <cell r="AC1550">
            <v>0</v>
          </cell>
          <cell r="AD1550">
            <v>0</v>
          </cell>
        </row>
        <row r="1551">
          <cell r="B1551" t="str">
            <v>소스368g두반장소스오뚜기</v>
          </cell>
          <cell r="C1551">
            <v>0</v>
          </cell>
          <cell r="D1551" t="str">
            <v>조미료류</v>
          </cell>
          <cell r="E1551" t="str">
            <v>소스</v>
          </cell>
          <cell r="F1551">
            <v>0</v>
          </cell>
          <cell r="G1551" t="str">
            <v>368g</v>
          </cell>
          <cell r="H1551" t="str">
            <v>두반장소스</v>
          </cell>
          <cell r="I1551" t="str">
            <v>오뚜기</v>
          </cell>
          <cell r="J1551" t="str">
            <v>-</v>
          </cell>
          <cell r="K1551" t="str">
            <v>-</v>
          </cell>
          <cell r="L1551" t="str">
            <v>-</v>
          </cell>
          <cell r="M1551" t="e">
            <v>#VALUE!</v>
          </cell>
          <cell r="N1551" t="e">
            <v>#VALUE!</v>
          </cell>
          <cell r="O1551" t="str">
            <v>-</v>
          </cell>
          <cell r="P1551" t="str">
            <v>-</v>
          </cell>
          <cell r="Q1551" t="str">
            <v>-</v>
          </cell>
          <cell r="R1551" t="e">
            <v>#VALUE!</v>
          </cell>
          <cell r="S1551" t="e">
            <v>#VALUE!</v>
          </cell>
          <cell r="T1551">
            <v>4470</v>
          </cell>
          <cell r="U1551">
            <v>4790</v>
          </cell>
          <cell r="V1551">
            <v>4790</v>
          </cell>
          <cell r="W1551">
            <v>7.1588366890380311</v>
          </cell>
          <cell r="X1551">
            <v>0</v>
          </cell>
          <cell r="Y1551">
            <v>4790</v>
          </cell>
          <cell r="Z1551">
            <v>4790</v>
          </cell>
          <cell r="AA1551">
            <v>4790</v>
          </cell>
          <cell r="AB1551">
            <v>0</v>
          </cell>
          <cell r="AC1551">
            <v>0</v>
          </cell>
          <cell r="AD1551">
            <v>0</v>
          </cell>
        </row>
        <row r="1552">
          <cell r="B1552" t="str">
            <v>소스685g스파게티소스오뚜기</v>
          </cell>
          <cell r="C1552">
            <v>0</v>
          </cell>
          <cell r="D1552" t="str">
            <v>조미료류</v>
          </cell>
          <cell r="E1552" t="str">
            <v>소스</v>
          </cell>
          <cell r="F1552">
            <v>0</v>
          </cell>
          <cell r="G1552" t="str">
            <v>685g</v>
          </cell>
          <cell r="H1552" t="str">
            <v>스파게티소스</v>
          </cell>
          <cell r="I1552" t="str">
            <v>오뚜기</v>
          </cell>
          <cell r="J1552">
            <v>3600</v>
          </cell>
          <cell r="K1552">
            <v>3580</v>
          </cell>
          <cell r="L1552">
            <v>3620</v>
          </cell>
          <cell r="M1552">
            <v>0.55555555555555558</v>
          </cell>
          <cell r="N1552">
            <v>1.1173184357541899</v>
          </cell>
          <cell r="O1552">
            <v>4500</v>
          </cell>
          <cell r="P1552">
            <v>4500</v>
          </cell>
          <cell r="Q1552">
            <v>4500</v>
          </cell>
          <cell r="R1552">
            <v>0</v>
          </cell>
          <cell r="S1552">
            <v>0</v>
          </cell>
          <cell r="T1552">
            <v>4750</v>
          </cell>
          <cell r="U1552">
            <v>4750</v>
          </cell>
          <cell r="V1552">
            <v>4750</v>
          </cell>
          <cell r="W1552">
            <v>0</v>
          </cell>
          <cell r="X1552">
            <v>0</v>
          </cell>
          <cell r="Y1552">
            <v>4750</v>
          </cell>
          <cell r="Z1552">
            <v>4750</v>
          </cell>
          <cell r="AA1552">
            <v>4750</v>
          </cell>
          <cell r="AB1552">
            <v>0</v>
          </cell>
          <cell r="AC1552">
            <v>0</v>
          </cell>
          <cell r="AD1552">
            <v>0</v>
          </cell>
        </row>
        <row r="1553">
          <cell r="B1553" t="str">
            <v>식초주요21.6/청정원1.8L양조식초청정원</v>
          </cell>
          <cell r="C1553">
            <v>117</v>
          </cell>
          <cell r="D1553" t="str">
            <v>조미료류</v>
          </cell>
          <cell r="E1553" t="str">
            <v>식초</v>
          </cell>
          <cell r="F1553" t="str">
            <v>주요21.6/청정원</v>
          </cell>
          <cell r="G1553" t="str">
            <v>1.8L</v>
          </cell>
          <cell r="H1553" t="str">
            <v>양조식초</v>
          </cell>
          <cell r="I1553" t="str">
            <v>청정원</v>
          </cell>
          <cell r="J1553">
            <v>1670</v>
          </cell>
          <cell r="K1553" t="str">
            <v>-</v>
          </cell>
          <cell r="L1553" t="str">
            <v>-</v>
          </cell>
          <cell r="M1553" t="e">
            <v>#VALUE!</v>
          </cell>
          <cell r="N1553" t="e">
            <v>#VALUE!</v>
          </cell>
          <cell r="O1553">
            <v>2000</v>
          </cell>
          <cell r="P1553">
            <v>2000</v>
          </cell>
          <cell r="Q1553">
            <v>2000</v>
          </cell>
          <cell r="R1553">
            <v>0</v>
          </cell>
          <cell r="S1553">
            <v>0</v>
          </cell>
          <cell r="T1553" t="str">
            <v>-</v>
          </cell>
          <cell r="U1553" t="str">
            <v>-</v>
          </cell>
          <cell r="V1553" t="str">
            <v>-</v>
          </cell>
          <cell r="W1553" t="e">
            <v>#VALUE!</v>
          </cell>
          <cell r="X1553" t="e">
            <v>#VALUE!</v>
          </cell>
          <cell r="Y1553">
            <v>1800</v>
          </cell>
          <cell r="Z1553">
            <v>1800</v>
          </cell>
          <cell r="AA1553">
            <v>1800</v>
          </cell>
          <cell r="AB1553">
            <v>0</v>
          </cell>
          <cell r="AC1553">
            <v>0</v>
          </cell>
          <cell r="AD1553">
            <v>0</v>
          </cell>
        </row>
        <row r="1554">
          <cell r="B1554" t="str">
            <v>식초미국맥아엑기스0.4/오뚜기1.8L양조식초오뚜기</v>
          </cell>
          <cell r="C1554">
            <v>0</v>
          </cell>
          <cell r="D1554" t="str">
            <v>조미료류</v>
          </cell>
          <cell r="E1554" t="str">
            <v>식초</v>
          </cell>
          <cell r="F1554" t="str">
            <v>미국맥아엑기스0.4/오뚜기</v>
          </cell>
          <cell r="G1554" t="str">
            <v>1.8L</v>
          </cell>
          <cell r="H1554" t="str">
            <v>양조식초</v>
          </cell>
          <cell r="I1554" t="str">
            <v>오뚜기</v>
          </cell>
          <cell r="J1554">
            <v>1440</v>
          </cell>
          <cell r="K1554">
            <v>1440</v>
          </cell>
          <cell r="L1554">
            <v>1440</v>
          </cell>
          <cell r="M1554">
            <v>0</v>
          </cell>
          <cell r="N1554">
            <v>0</v>
          </cell>
          <cell r="O1554">
            <v>1700</v>
          </cell>
          <cell r="P1554">
            <v>1700</v>
          </cell>
          <cell r="Q1554">
            <v>1700</v>
          </cell>
          <cell r="R1554">
            <v>0</v>
          </cell>
          <cell r="S1554">
            <v>0</v>
          </cell>
          <cell r="T1554">
            <v>1800</v>
          </cell>
          <cell r="U1554">
            <v>1700</v>
          </cell>
          <cell r="V1554">
            <v>1700</v>
          </cell>
          <cell r="W1554">
            <v>-5.5555555555555554</v>
          </cell>
          <cell r="X1554">
            <v>0</v>
          </cell>
          <cell r="Y1554">
            <v>1700</v>
          </cell>
          <cell r="Z1554">
            <v>1700</v>
          </cell>
          <cell r="AA1554">
            <v>1700</v>
          </cell>
          <cell r="AB1554">
            <v>0</v>
          </cell>
          <cell r="AC1554">
            <v>0</v>
          </cell>
          <cell r="AD1554">
            <v>0</v>
          </cell>
        </row>
        <row r="1555">
          <cell r="B1555" t="str">
            <v>식초1.8L2배양조식초오뚜기</v>
          </cell>
          <cell r="C1555">
            <v>0</v>
          </cell>
          <cell r="D1555" t="str">
            <v>조미료류</v>
          </cell>
          <cell r="E1555" t="str">
            <v>식초</v>
          </cell>
          <cell r="F1555">
            <v>0</v>
          </cell>
          <cell r="G1555" t="str">
            <v>1.8L</v>
          </cell>
          <cell r="H1555" t="str">
            <v>2배양조식초</v>
          </cell>
          <cell r="I1555" t="str">
            <v>오뚜기</v>
          </cell>
          <cell r="J1555">
            <v>1800</v>
          </cell>
          <cell r="K1555">
            <v>1800</v>
          </cell>
          <cell r="L1555">
            <v>1800</v>
          </cell>
          <cell r="M1555">
            <v>0</v>
          </cell>
          <cell r="N1555">
            <v>0</v>
          </cell>
          <cell r="O1555">
            <v>2200</v>
          </cell>
          <cell r="P1555">
            <v>2200</v>
          </cell>
          <cell r="Q1555">
            <v>2200</v>
          </cell>
          <cell r="R1555">
            <v>0</v>
          </cell>
          <cell r="S1555">
            <v>0</v>
          </cell>
          <cell r="T1555" t="str">
            <v>-</v>
          </cell>
          <cell r="U1555" t="str">
            <v>-</v>
          </cell>
          <cell r="V1555" t="str">
            <v>-</v>
          </cell>
          <cell r="W1555" t="e">
            <v>#VALUE!</v>
          </cell>
          <cell r="X1555" t="e">
            <v>#VALUE!</v>
          </cell>
          <cell r="Y1555">
            <v>2150</v>
          </cell>
          <cell r="Z1555">
            <v>2150</v>
          </cell>
          <cell r="AA1555">
            <v>2150</v>
          </cell>
          <cell r="AB1555">
            <v>0</v>
          </cell>
          <cell r="AC1555">
            <v>0</v>
          </cell>
          <cell r="AD1555">
            <v>0</v>
          </cell>
        </row>
        <row r="1556">
          <cell r="B1556" t="str">
            <v>식초중국사과과즙5.03/오뚜기1.8L사과식초오뚜기</v>
          </cell>
          <cell r="C1556">
            <v>0</v>
          </cell>
          <cell r="D1556" t="str">
            <v>조미료류</v>
          </cell>
          <cell r="E1556" t="str">
            <v>식초</v>
          </cell>
          <cell r="F1556" t="str">
            <v>중국사과과즙5.03/오뚜기</v>
          </cell>
          <cell r="G1556" t="str">
            <v>1.8L</v>
          </cell>
          <cell r="H1556" t="str">
            <v>사과식초</v>
          </cell>
          <cell r="I1556" t="str">
            <v>오뚜기</v>
          </cell>
          <cell r="J1556">
            <v>2640</v>
          </cell>
          <cell r="K1556">
            <v>2640</v>
          </cell>
          <cell r="L1556">
            <v>2640</v>
          </cell>
          <cell r="M1556">
            <v>0</v>
          </cell>
          <cell r="N1556">
            <v>0</v>
          </cell>
          <cell r="O1556">
            <v>3200</v>
          </cell>
          <cell r="P1556">
            <v>3700</v>
          </cell>
          <cell r="Q1556">
            <v>3700</v>
          </cell>
          <cell r="R1556">
            <v>15.625</v>
          </cell>
          <cell r="S1556">
            <v>0</v>
          </cell>
          <cell r="T1556" t="str">
            <v>-</v>
          </cell>
          <cell r="U1556">
            <v>2950</v>
          </cell>
          <cell r="V1556">
            <v>2950</v>
          </cell>
          <cell r="W1556" t="e">
            <v>#VALUE!</v>
          </cell>
          <cell r="X1556">
            <v>0</v>
          </cell>
          <cell r="Y1556">
            <v>3150</v>
          </cell>
          <cell r="Z1556">
            <v>3150</v>
          </cell>
          <cell r="AA1556">
            <v>3150</v>
          </cell>
          <cell r="AB1556">
            <v>0</v>
          </cell>
          <cell r="AC1556">
            <v>0</v>
          </cell>
          <cell r="AD1556">
            <v>0</v>
          </cell>
        </row>
        <row r="1557">
          <cell r="B1557" t="str">
            <v>식초1.8L현미식초오뚜기</v>
          </cell>
          <cell r="C1557">
            <v>0</v>
          </cell>
          <cell r="D1557" t="str">
            <v>조미료류</v>
          </cell>
          <cell r="E1557" t="str">
            <v>식초</v>
          </cell>
          <cell r="F1557">
            <v>0</v>
          </cell>
          <cell r="G1557" t="str">
            <v>1.8L</v>
          </cell>
          <cell r="H1557" t="str">
            <v>현미식초</v>
          </cell>
          <cell r="I1557" t="str">
            <v>오뚜기</v>
          </cell>
          <cell r="J1557">
            <v>2900</v>
          </cell>
          <cell r="K1557">
            <v>2900</v>
          </cell>
          <cell r="L1557">
            <v>2900</v>
          </cell>
          <cell r="M1557">
            <v>0</v>
          </cell>
          <cell r="N1557">
            <v>0</v>
          </cell>
          <cell r="O1557">
            <v>3300</v>
          </cell>
          <cell r="P1557">
            <v>3300</v>
          </cell>
          <cell r="Q1557">
            <v>3300</v>
          </cell>
          <cell r="R1557">
            <v>0</v>
          </cell>
          <cell r="S1557">
            <v>0</v>
          </cell>
          <cell r="T1557">
            <v>3500</v>
          </cell>
          <cell r="U1557" t="str">
            <v>-</v>
          </cell>
          <cell r="V1557" t="str">
            <v>-</v>
          </cell>
          <cell r="W1557" t="e">
            <v>#VALUE!</v>
          </cell>
          <cell r="X1557" t="e">
            <v>#VALUE!</v>
          </cell>
          <cell r="Y1557">
            <v>3450</v>
          </cell>
          <cell r="Z1557">
            <v>3450</v>
          </cell>
          <cell r="AA1557">
            <v>3450</v>
          </cell>
          <cell r="AB1557">
            <v>0</v>
          </cell>
          <cell r="AC1557">
            <v>0</v>
          </cell>
          <cell r="AD1557">
            <v>0</v>
          </cell>
        </row>
        <row r="1558">
          <cell r="B1558" t="str">
            <v>식초중국사과농축액3.58/청정원1.8L사과식초청정원</v>
          </cell>
          <cell r="C1558">
            <v>0</v>
          </cell>
          <cell r="D1558" t="str">
            <v>조미료류</v>
          </cell>
          <cell r="E1558" t="str">
            <v>식초</v>
          </cell>
          <cell r="F1558" t="str">
            <v>중국사과농축액3.58/청정원</v>
          </cell>
          <cell r="G1558" t="str">
            <v>1.8L</v>
          </cell>
          <cell r="H1558" t="str">
            <v>사과식초</v>
          </cell>
          <cell r="I1558" t="str">
            <v>청정원</v>
          </cell>
          <cell r="J1558">
            <v>2900</v>
          </cell>
          <cell r="K1558">
            <v>2900</v>
          </cell>
          <cell r="L1558">
            <v>2900</v>
          </cell>
          <cell r="M1558">
            <v>0</v>
          </cell>
          <cell r="N1558">
            <v>0</v>
          </cell>
          <cell r="O1558">
            <v>3200</v>
          </cell>
          <cell r="P1558">
            <v>3200</v>
          </cell>
          <cell r="Q1558">
            <v>3200</v>
          </cell>
          <cell r="R1558">
            <v>0</v>
          </cell>
          <cell r="S1558">
            <v>0</v>
          </cell>
          <cell r="T1558">
            <v>3100</v>
          </cell>
          <cell r="U1558" t="str">
            <v>-</v>
          </cell>
          <cell r="V1558" t="str">
            <v>-</v>
          </cell>
          <cell r="W1558" t="e">
            <v>#VALUE!</v>
          </cell>
          <cell r="X1558" t="e">
            <v>#VALUE!</v>
          </cell>
          <cell r="Y1558">
            <v>3100</v>
          </cell>
          <cell r="Z1558">
            <v>3100</v>
          </cell>
          <cell r="AA1558">
            <v>3100</v>
          </cell>
          <cell r="AB1558">
            <v>0</v>
          </cell>
          <cell r="AC1558">
            <v>0</v>
          </cell>
          <cell r="AD1558">
            <v>0</v>
          </cell>
        </row>
        <row r="1559">
          <cell r="B1559" t="str">
            <v>식초중국사과과즙5.03/오뚜기 1.8L2배사과식초오뚜기</v>
          </cell>
          <cell r="C1559">
            <v>0</v>
          </cell>
          <cell r="D1559" t="str">
            <v>조미료류</v>
          </cell>
          <cell r="E1559" t="str">
            <v>식초</v>
          </cell>
          <cell r="F1559" t="str">
            <v xml:space="preserve">중국사과과즙5.03/오뚜기 </v>
          </cell>
          <cell r="G1559" t="str">
            <v>1.8L</v>
          </cell>
          <cell r="H1559" t="str">
            <v>2배사과식초</v>
          </cell>
          <cell r="I1559" t="str">
            <v>오뚜기</v>
          </cell>
          <cell r="J1559">
            <v>3240</v>
          </cell>
          <cell r="K1559">
            <v>3240</v>
          </cell>
          <cell r="L1559">
            <v>3200</v>
          </cell>
          <cell r="M1559">
            <v>-1.2345679012345678</v>
          </cell>
          <cell r="N1559">
            <v>-1.2345679012345678</v>
          </cell>
          <cell r="O1559" t="str">
            <v>-</v>
          </cell>
          <cell r="P1559">
            <v>3700</v>
          </cell>
          <cell r="Q1559">
            <v>3700</v>
          </cell>
          <cell r="R1559" t="e">
            <v>#VALUE!</v>
          </cell>
          <cell r="S1559">
            <v>0</v>
          </cell>
          <cell r="T1559" t="str">
            <v>-</v>
          </cell>
          <cell r="U1559" t="str">
            <v>-</v>
          </cell>
          <cell r="V1559" t="str">
            <v>-</v>
          </cell>
          <cell r="W1559" t="e">
            <v>#VALUE!</v>
          </cell>
          <cell r="X1559" t="e">
            <v>#VALUE!</v>
          </cell>
          <cell r="Y1559">
            <v>3880</v>
          </cell>
          <cell r="Z1559">
            <v>3880</v>
          </cell>
          <cell r="AA1559">
            <v>3880</v>
          </cell>
          <cell r="AB1559">
            <v>0</v>
          </cell>
          <cell r="AC1559">
            <v>0</v>
          </cell>
          <cell r="AD1559">
            <v>0</v>
          </cell>
        </row>
        <row r="1560">
          <cell r="B1560" t="str">
            <v>식초1.8L3배사과식초오뚜기</v>
          </cell>
          <cell r="C1560">
            <v>0</v>
          </cell>
          <cell r="D1560" t="str">
            <v>조미료류</v>
          </cell>
          <cell r="E1560" t="str">
            <v>식초</v>
          </cell>
          <cell r="F1560">
            <v>0</v>
          </cell>
          <cell r="G1560" t="str">
            <v>1.8L</v>
          </cell>
          <cell r="H1560" t="str">
            <v>3배사과식초</v>
          </cell>
          <cell r="I1560" t="str">
            <v>오뚜기</v>
          </cell>
          <cell r="J1560">
            <v>3950</v>
          </cell>
          <cell r="K1560">
            <v>3950</v>
          </cell>
          <cell r="L1560">
            <v>3950</v>
          </cell>
          <cell r="M1560">
            <v>0</v>
          </cell>
          <cell r="N1560">
            <v>0</v>
          </cell>
          <cell r="O1560">
            <v>4500</v>
          </cell>
          <cell r="P1560">
            <v>4500</v>
          </cell>
          <cell r="Q1560">
            <v>4500</v>
          </cell>
          <cell r="R1560">
            <v>0</v>
          </cell>
          <cell r="S1560">
            <v>0</v>
          </cell>
          <cell r="T1560" t="str">
            <v>-</v>
          </cell>
          <cell r="U1560" t="str">
            <v>-</v>
          </cell>
          <cell r="V1560" t="str">
            <v>-</v>
          </cell>
          <cell r="W1560" t="e">
            <v>#VALUE!</v>
          </cell>
          <cell r="X1560" t="e">
            <v>#VALUE!</v>
          </cell>
          <cell r="Y1560">
            <v>4480</v>
          </cell>
          <cell r="Z1560">
            <v>4480</v>
          </cell>
          <cell r="AA1560">
            <v>4480</v>
          </cell>
          <cell r="AB1560">
            <v>0</v>
          </cell>
          <cell r="AC1560">
            <v>0</v>
          </cell>
          <cell r="AD1560">
            <v>0</v>
          </cell>
        </row>
        <row r="1561">
          <cell r="B1561" t="str">
            <v>식초중국사과농축액3.58/청정원1.8L2배사과식초청정원</v>
          </cell>
          <cell r="C1561">
            <v>0</v>
          </cell>
          <cell r="D1561" t="str">
            <v>조미료류</v>
          </cell>
          <cell r="E1561" t="str">
            <v>식초</v>
          </cell>
          <cell r="F1561" t="str">
            <v>중국사과농축액3.58/청정원</v>
          </cell>
          <cell r="G1561" t="str">
            <v>1.8L</v>
          </cell>
          <cell r="H1561" t="str">
            <v>2배사과식초</v>
          </cell>
          <cell r="I1561" t="str">
            <v>청정원</v>
          </cell>
          <cell r="J1561">
            <v>3740</v>
          </cell>
          <cell r="K1561">
            <v>3740</v>
          </cell>
          <cell r="L1561">
            <v>3740</v>
          </cell>
          <cell r="M1561">
            <v>0</v>
          </cell>
          <cell r="N1561">
            <v>0</v>
          </cell>
          <cell r="O1561">
            <v>3900</v>
          </cell>
          <cell r="P1561">
            <v>3900</v>
          </cell>
          <cell r="Q1561">
            <v>3900</v>
          </cell>
          <cell r="R1561">
            <v>0</v>
          </cell>
          <cell r="S1561">
            <v>0</v>
          </cell>
          <cell r="T1561" t="str">
            <v>-</v>
          </cell>
          <cell r="U1561" t="str">
            <v>-</v>
          </cell>
          <cell r="V1561" t="str">
            <v>-</v>
          </cell>
          <cell r="W1561" t="e">
            <v>#VALUE!</v>
          </cell>
          <cell r="X1561" t="e">
            <v>#VALUE!</v>
          </cell>
          <cell r="Y1561">
            <v>3780</v>
          </cell>
          <cell r="Z1561">
            <v>3780</v>
          </cell>
          <cell r="AA1561">
            <v>3780</v>
          </cell>
          <cell r="AB1561">
            <v>0</v>
          </cell>
          <cell r="AC1561">
            <v>0</v>
          </cell>
          <cell r="AD1561">
            <v>0</v>
          </cell>
        </row>
        <row r="1562">
          <cell r="B1562" t="str">
            <v>식초1.8L2배양조식초청정원</v>
          </cell>
          <cell r="C1562">
            <v>0</v>
          </cell>
          <cell r="D1562" t="str">
            <v>조미료류</v>
          </cell>
          <cell r="E1562" t="str">
            <v>식초</v>
          </cell>
          <cell r="F1562">
            <v>0</v>
          </cell>
          <cell r="G1562" t="str">
            <v>1.8L</v>
          </cell>
          <cell r="H1562" t="str">
            <v>2배양조식초</v>
          </cell>
          <cell r="I1562" t="str">
            <v>청정원</v>
          </cell>
          <cell r="J1562">
            <v>2550</v>
          </cell>
          <cell r="K1562" t="str">
            <v>-</v>
          </cell>
          <cell r="L1562" t="str">
            <v>-</v>
          </cell>
          <cell r="M1562" t="e">
            <v>#VALUE!</v>
          </cell>
          <cell r="N1562" t="e">
            <v>#VALUE!</v>
          </cell>
          <cell r="O1562">
            <v>2900</v>
          </cell>
          <cell r="P1562">
            <v>2900</v>
          </cell>
          <cell r="Q1562">
            <v>2900</v>
          </cell>
          <cell r="R1562">
            <v>0</v>
          </cell>
          <cell r="S1562">
            <v>0</v>
          </cell>
          <cell r="T1562" t="str">
            <v>-</v>
          </cell>
          <cell r="U1562" t="str">
            <v>-</v>
          </cell>
          <cell r="V1562" t="str">
            <v>-</v>
          </cell>
          <cell r="W1562" t="e">
            <v>#VALUE!</v>
          </cell>
          <cell r="X1562" t="e">
            <v>#VALUE!</v>
          </cell>
          <cell r="Y1562">
            <v>2640</v>
          </cell>
          <cell r="Z1562">
            <v>2640</v>
          </cell>
          <cell r="AA1562">
            <v>2640</v>
          </cell>
          <cell r="AB1562">
            <v>0</v>
          </cell>
          <cell r="AC1562">
            <v>0</v>
          </cell>
          <cell r="AD1562">
            <v>0</v>
          </cell>
        </row>
        <row r="1563">
          <cell r="B1563" t="str">
            <v>식초1.8L2배사과식초제일제당</v>
          </cell>
          <cell r="C1563">
            <v>0</v>
          </cell>
          <cell r="D1563" t="str">
            <v>조미료류</v>
          </cell>
          <cell r="E1563" t="str">
            <v>식초</v>
          </cell>
          <cell r="F1563">
            <v>0</v>
          </cell>
          <cell r="G1563" t="str">
            <v>1.8L</v>
          </cell>
          <cell r="H1563" t="str">
            <v>2배사과식초</v>
          </cell>
          <cell r="I1563" t="str">
            <v>제일제당</v>
          </cell>
          <cell r="J1563" t="str">
            <v>-</v>
          </cell>
          <cell r="K1563">
            <v>3740</v>
          </cell>
          <cell r="L1563">
            <v>3200</v>
          </cell>
          <cell r="M1563" t="e">
            <v>#VALUE!</v>
          </cell>
          <cell r="N1563">
            <v>-14.438502673796792</v>
          </cell>
          <cell r="O1563" t="str">
            <v>-</v>
          </cell>
          <cell r="P1563" t="str">
            <v>-</v>
          </cell>
          <cell r="Q1563" t="str">
            <v>-</v>
          </cell>
          <cell r="R1563" t="e">
            <v>#VALUE!</v>
          </cell>
          <cell r="S1563" t="e">
            <v>#VALUE!</v>
          </cell>
          <cell r="T1563" t="str">
            <v>-</v>
          </cell>
          <cell r="U1563" t="str">
            <v>-</v>
          </cell>
          <cell r="V1563" t="str">
            <v>-</v>
          </cell>
          <cell r="W1563" t="e">
            <v>#VALUE!</v>
          </cell>
          <cell r="X1563" t="e">
            <v>#VALUE!</v>
          </cell>
          <cell r="Y1563">
            <v>3300</v>
          </cell>
          <cell r="Z1563">
            <v>3300</v>
          </cell>
          <cell r="AA1563">
            <v>3300</v>
          </cell>
          <cell r="AB1563">
            <v>0</v>
          </cell>
          <cell r="AC1563">
            <v>0</v>
          </cell>
          <cell r="AD1563">
            <v>0</v>
          </cell>
        </row>
        <row r="1564">
          <cell r="B1564" t="str">
            <v>식초350ml발사믹식초청정원</v>
          </cell>
          <cell r="C1564">
            <v>0</v>
          </cell>
          <cell r="D1564" t="str">
            <v>조미료류</v>
          </cell>
          <cell r="E1564" t="str">
            <v>식초</v>
          </cell>
          <cell r="F1564">
            <v>0</v>
          </cell>
          <cell r="G1564" t="str">
            <v>350ml</v>
          </cell>
          <cell r="H1564" t="str">
            <v>발사믹식초</v>
          </cell>
          <cell r="I1564" t="str">
            <v>청정원</v>
          </cell>
          <cell r="J1564" t="str">
            <v>-</v>
          </cell>
          <cell r="K1564" t="str">
            <v>-</v>
          </cell>
          <cell r="L1564" t="str">
            <v>-</v>
          </cell>
          <cell r="M1564" t="e">
            <v>#VALUE!</v>
          </cell>
          <cell r="N1564" t="e">
            <v>#VALUE!</v>
          </cell>
          <cell r="O1564" t="str">
            <v>-</v>
          </cell>
          <cell r="P1564" t="str">
            <v>-</v>
          </cell>
          <cell r="Q1564" t="str">
            <v>-</v>
          </cell>
          <cell r="R1564" t="e">
            <v>#VALUE!</v>
          </cell>
          <cell r="S1564" t="e">
            <v>#VALUE!</v>
          </cell>
          <cell r="T1564" t="str">
            <v>-</v>
          </cell>
          <cell r="U1564">
            <v>6900</v>
          </cell>
          <cell r="V1564">
            <v>6900</v>
          </cell>
          <cell r="W1564" t="e">
            <v>#VALUE!</v>
          </cell>
          <cell r="X1564">
            <v>0</v>
          </cell>
          <cell r="Y1564">
            <v>7300</v>
          </cell>
          <cell r="Z1564">
            <v>7300</v>
          </cell>
          <cell r="AA1564">
            <v>7300</v>
          </cell>
          <cell r="AB1564">
            <v>0</v>
          </cell>
          <cell r="AC1564">
            <v>0</v>
          </cell>
          <cell r="AD1564">
            <v>0</v>
          </cell>
        </row>
        <row r="1565">
          <cell r="B1565" t="str">
            <v>식초국산현미22.25/청정원350ml유기농현미식초청정원</v>
          </cell>
          <cell r="C1565">
            <v>0</v>
          </cell>
          <cell r="D1565" t="str">
            <v>조미료류</v>
          </cell>
          <cell r="E1565" t="str">
            <v>식초</v>
          </cell>
          <cell r="F1565" t="str">
            <v>국산현미22.25/청정원</v>
          </cell>
          <cell r="G1565" t="str">
            <v>350ml</v>
          </cell>
          <cell r="H1565" t="str">
            <v>유기농현미식초</v>
          </cell>
          <cell r="I1565" t="str">
            <v>청정원</v>
          </cell>
          <cell r="J1565" t="str">
            <v>-</v>
          </cell>
          <cell r="K1565" t="str">
            <v>-</v>
          </cell>
          <cell r="L1565" t="str">
            <v>-</v>
          </cell>
          <cell r="M1565" t="e">
            <v>#VALUE!</v>
          </cell>
          <cell r="N1565" t="e">
            <v>#VALUE!</v>
          </cell>
          <cell r="O1565" t="str">
            <v>-</v>
          </cell>
          <cell r="P1565" t="str">
            <v>-</v>
          </cell>
          <cell r="Q1565" t="str">
            <v>-</v>
          </cell>
          <cell r="R1565" t="e">
            <v>#VALUE!</v>
          </cell>
          <cell r="S1565" t="e">
            <v>#VALUE!</v>
          </cell>
          <cell r="T1565" t="str">
            <v>-</v>
          </cell>
          <cell r="U1565">
            <v>6900</v>
          </cell>
          <cell r="V1565">
            <v>6900</v>
          </cell>
          <cell r="W1565" t="e">
            <v>#VALUE!</v>
          </cell>
          <cell r="X1565">
            <v>0</v>
          </cell>
          <cell r="Y1565" t="str">
            <v>-</v>
          </cell>
          <cell r="Z1565" t="str">
            <v>-</v>
          </cell>
          <cell r="AA1565" t="str">
            <v>-</v>
          </cell>
          <cell r="AB1565" t="e">
            <v>#VALUE!</v>
          </cell>
          <cell r="AC1565" t="e">
            <v>#VALUE!</v>
          </cell>
          <cell r="AD1565">
            <v>0</v>
          </cell>
        </row>
        <row r="1566">
          <cell r="B1566" t="str">
            <v>식초500ml2배양조식초청정원</v>
          </cell>
          <cell r="C1566">
            <v>0</v>
          </cell>
          <cell r="D1566" t="str">
            <v>조미료류</v>
          </cell>
          <cell r="E1566" t="str">
            <v>식초</v>
          </cell>
          <cell r="F1566">
            <v>0</v>
          </cell>
          <cell r="G1566" t="str">
            <v>500ml</v>
          </cell>
          <cell r="H1566" t="str">
            <v>2배양조식초</v>
          </cell>
          <cell r="I1566" t="str">
            <v>청정원</v>
          </cell>
          <cell r="J1566">
            <v>920</v>
          </cell>
          <cell r="K1566">
            <v>820</v>
          </cell>
          <cell r="L1566">
            <v>1100</v>
          </cell>
          <cell r="M1566">
            <v>19.565217391304348</v>
          </cell>
          <cell r="N1566">
            <v>34.146341463414636</v>
          </cell>
          <cell r="O1566" t="str">
            <v>-</v>
          </cell>
          <cell r="P1566" t="str">
            <v>-</v>
          </cell>
          <cell r="Q1566" t="str">
            <v>-</v>
          </cell>
          <cell r="R1566" t="e">
            <v>#VALUE!</v>
          </cell>
          <cell r="S1566" t="e">
            <v>#VALUE!</v>
          </cell>
          <cell r="T1566" t="str">
            <v>-</v>
          </cell>
          <cell r="U1566" t="str">
            <v>-</v>
          </cell>
          <cell r="V1566" t="str">
            <v>-</v>
          </cell>
          <cell r="W1566" t="e">
            <v>#VALUE!</v>
          </cell>
          <cell r="X1566" t="e">
            <v>#VALUE!</v>
          </cell>
          <cell r="Y1566" t="str">
            <v>-</v>
          </cell>
          <cell r="Z1566" t="str">
            <v>-</v>
          </cell>
          <cell r="AA1566" t="str">
            <v>-</v>
          </cell>
          <cell r="AB1566" t="e">
            <v>#VALUE!</v>
          </cell>
          <cell r="AC1566" t="e">
            <v>#VALUE!</v>
          </cell>
          <cell r="AD1566">
            <v>0</v>
          </cell>
        </row>
        <row r="1567">
          <cell r="B1567" t="str">
            <v>식초500ml현미식초오뚜기</v>
          </cell>
          <cell r="C1567">
            <v>0</v>
          </cell>
          <cell r="D1567" t="str">
            <v>조미료류</v>
          </cell>
          <cell r="E1567" t="str">
            <v>식초</v>
          </cell>
          <cell r="F1567">
            <v>0</v>
          </cell>
          <cell r="G1567" t="str">
            <v>500ml</v>
          </cell>
          <cell r="H1567" t="str">
            <v>현미식초</v>
          </cell>
          <cell r="I1567" t="str">
            <v>오뚜기</v>
          </cell>
          <cell r="J1567">
            <v>1470</v>
          </cell>
          <cell r="K1567" t="str">
            <v>-</v>
          </cell>
          <cell r="L1567" t="str">
            <v>-</v>
          </cell>
          <cell r="M1567" t="e">
            <v>#VALUE!</v>
          </cell>
          <cell r="N1567" t="e">
            <v>#VALUE!</v>
          </cell>
          <cell r="O1567">
            <v>1500</v>
          </cell>
          <cell r="P1567">
            <v>1500</v>
          </cell>
          <cell r="Q1567">
            <v>1500</v>
          </cell>
          <cell r="R1567">
            <v>0</v>
          </cell>
          <cell r="S1567">
            <v>0</v>
          </cell>
          <cell r="T1567" t="str">
            <v>-</v>
          </cell>
          <cell r="U1567" t="str">
            <v>-</v>
          </cell>
          <cell r="V1567" t="str">
            <v>-</v>
          </cell>
          <cell r="W1567" t="e">
            <v>#VALUE!</v>
          </cell>
          <cell r="X1567" t="e">
            <v>#VALUE!</v>
          </cell>
          <cell r="Y1567" t="str">
            <v>-</v>
          </cell>
          <cell r="Z1567" t="str">
            <v>-</v>
          </cell>
          <cell r="AA1567" t="str">
            <v>-</v>
          </cell>
          <cell r="AB1567" t="e">
            <v>#VALUE!</v>
          </cell>
          <cell r="AC1567" t="e">
            <v>#VALUE!</v>
          </cell>
          <cell r="AD1567">
            <v>0</v>
          </cell>
        </row>
        <row r="1568">
          <cell r="B1568" t="str">
            <v>식초미국맥아엑기스0.4/오뚜기900ml양조식초오뚜기</v>
          </cell>
          <cell r="C1568">
            <v>0</v>
          </cell>
          <cell r="D1568" t="str">
            <v>조미료류</v>
          </cell>
          <cell r="E1568" t="str">
            <v>식초</v>
          </cell>
          <cell r="F1568" t="str">
            <v>미국맥아엑기스0.4/오뚜기</v>
          </cell>
          <cell r="G1568" t="str">
            <v>900ml</v>
          </cell>
          <cell r="H1568" t="str">
            <v>양조식초</v>
          </cell>
          <cell r="I1568" t="str">
            <v>오뚜기</v>
          </cell>
          <cell r="J1568">
            <v>880</v>
          </cell>
          <cell r="K1568">
            <v>880</v>
          </cell>
          <cell r="L1568">
            <v>880</v>
          </cell>
          <cell r="M1568">
            <v>0</v>
          </cell>
          <cell r="N1568">
            <v>0</v>
          </cell>
          <cell r="O1568">
            <v>1200</v>
          </cell>
          <cell r="P1568">
            <v>1200</v>
          </cell>
          <cell r="Q1568">
            <v>1200</v>
          </cell>
          <cell r="R1568">
            <v>0</v>
          </cell>
          <cell r="S1568">
            <v>0</v>
          </cell>
          <cell r="T1568" t="str">
            <v>-</v>
          </cell>
          <cell r="U1568">
            <v>1090</v>
          </cell>
          <cell r="V1568">
            <v>1090</v>
          </cell>
          <cell r="W1568" t="e">
            <v>#VALUE!</v>
          </cell>
          <cell r="X1568">
            <v>0</v>
          </cell>
          <cell r="Y1568">
            <v>1050</v>
          </cell>
          <cell r="Z1568">
            <v>1050</v>
          </cell>
          <cell r="AA1568">
            <v>1050</v>
          </cell>
          <cell r="AB1568">
            <v>0</v>
          </cell>
          <cell r="AC1568">
            <v>0</v>
          </cell>
          <cell r="AD1568">
            <v>0</v>
          </cell>
        </row>
        <row r="1569">
          <cell r="B1569" t="str">
            <v>식초900ml2배양조식초오뚜기</v>
          </cell>
          <cell r="C1569">
            <v>0</v>
          </cell>
          <cell r="D1569" t="str">
            <v>조미료류</v>
          </cell>
          <cell r="E1569" t="str">
            <v>식초</v>
          </cell>
          <cell r="F1569">
            <v>0</v>
          </cell>
          <cell r="G1569" t="str">
            <v>900ml</v>
          </cell>
          <cell r="H1569" t="str">
            <v>2배양조식초</v>
          </cell>
          <cell r="I1569" t="str">
            <v>오뚜기</v>
          </cell>
          <cell r="J1569">
            <v>1210</v>
          </cell>
          <cell r="K1569">
            <v>1210</v>
          </cell>
          <cell r="L1569">
            <v>1210</v>
          </cell>
          <cell r="M1569">
            <v>0</v>
          </cell>
          <cell r="N1569">
            <v>0</v>
          </cell>
          <cell r="O1569">
            <v>1550</v>
          </cell>
          <cell r="P1569">
            <v>1550</v>
          </cell>
          <cell r="Q1569">
            <v>1550</v>
          </cell>
          <cell r="R1569">
            <v>0</v>
          </cell>
          <cell r="S1569">
            <v>0</v>
          </cell>
          <cell r="T1569">
            <v>1450</v>
          </cell>
          <cell r="U1569">
            <v>1450</v>
          </cell>
          <cell r="V1569">
            <v>1450</v>
          </cell>
          <cell r="W1569">
            <v>0</v>
          </cell>
          <cell r="X1569">
            <v>0</v>
          </cell>
          <cell r="Y1569" t="str">
            <v>-</v>
          </cell>
          <cell r="Z1569" t="str">
            <v>-</v>
          </cell>
          <cell r="AA1569" t="str">
            <v>-</v>
          </cell>
          <cell r="AB1569" t="e">
            <v>#VALUE!</v>
          </cell>
          <cell r="AC1569" t="e">
            <v>#VALUE!</v>
          </cell>
          <cell r="AD1569">
            <v>0</v>
          </cell>
        </row>
        <row r="1570">
          <cell r="B1570" t="str">
            <v>식초900ml2배양조식초청정원</v>
          </cell>
          <cell r="C1570">
            <v>0</v>
          </cell>
          <cell r="D1570" t="str">
            <v>조미료류</v>
          </cell>
          <cell r="E1570" t="str">
            <v>식초</v>
          </cell>
          <cell r="F1570">
            <v>0</v>
          </cell>
          <cell r="G1570" t="str">
            <v>900ml</v>
          </cell>
          <cell r="H1570" t="str">
            <v>2배양조식초</v>
          </cell>
          <cell r="I1570" t="str">
            <v>청정원</v>
          </cell>
          <cell r="J1570">
            <v>1380</v>
          </cell>
          <cell r="K1570">
            <v>1400</v>
          </cell>
          <cell r="L1570">
            <v>1400</v>
          </cell>
          <cell r="M1570">
            <v>1.4492753623188406</v>
          </cell>
          <cell r="N1570">
            <v>0</v>
          </cell>
          <cell r="O1570" t="str">
            <v>-</v>
          </cell>
          <cell r="P1570" t="str">
            <v>-</v>
          </cell>
          <cell r="Q1570" t="str">
            <v>-</v>
          </cell>
          <cell r="R1570" t="e">
            <v>#VALUE!</v>
          </cell>
          <cell r="S1570" t="e">
            <v>#VALUE!</v>
          </cell>
          <cell r="T1570" t="str">
            <v>-</v>
          </cell>
          <cell r="U1570" t="str">
            <v>-</v>
          </cell>
          <cell r="V1570" t="str">
            <v>-</v>
          </cell>
          <cell r="W1570" t="e">
            <v>#VALUE!</v>
          </cell>
          <cell r="X1570" t="e">
            <v>#VALUE!</v>
          </cell>
          <cell r="Y1570" t="str">
            <v>-</v>
          </cell>
          <cell r="Z1570" t="str">
            <v>-</v>
          </cell>
          <cell r="AA1570" t="str">
            <v>-</v>
          </cell>
          <cell r="AB1570" t="e">
            <v>#VALUE!</v>
          </cell>
          <cell r="AC1570" t="e">
            <v>#VALUE!</v>
          </cell>
          <cell r="AD1570">
            <v>0</v>
          </cell>
        </row>
        <row r="1571">
          <cell r="B1571" t="str">
            <v>식초중국사과과즙5.03/오뚜기900ml사과식초오뚜기</v>
          </cell>
          <cell r="C1571">
            <v>0</v>
          </cell>
          <cell r="D1571" t="str">
            <v>조미료류</v>
          </cell>
          <cell r="E1571" t="str">
            <v>식초</v>
          </cell>
          <cell r="F1571" t="str">
            <v>중국사과과즙5.03/오뚜기</v>
          </cell>
          <cell r="G1571" t="str">
            <v>900ml</v>
          </cell>
          <cell r="H1571" t="str">
            <v>사과식초</v>
          </cell>
          <cell r="I1571" t="str">
            <v>오뚜기</v>
          </cell>
          <cell r="J1571">
            <v>1630</v>
          </cell>
          <cell r="K1571">
            <v>1630</v>
          </cell>
          <cell r="L1571">
            <v>1630</v>
          </cell>
          <cell r="M1571">
            <v>0</v>
          </cell>
          <cell r="N1571">
            <v>0</v>
          </cell>
          <cell r="O1571">
            <v>1900</v>
          </cell>
          <cell r="P1571">
            <v>1900</v>
          </cell>
          <cell r="Q1571">
            <v>1900</v>
          </cell>
          <cell r="R1571">
            <v>0</v>
          </cell>
          <cell r="S1571">
            <v>0</v>
          </cell>
          <cell r="T1571">
            <v>1900</v>
          </cell>
          <cell r="U1571">
            <v>1900</v>
          </cell>
          <cell r="V1571">
            <v>1900</v>
          </cell>
          <cell r="W1571">
            <v>0</v>
          </cell>
          <cell r="X1571">
            <v>0</v>
          </cell>
          <cell r="Y1571">
            <v>1900</v>
          </cell>
          <cell r="Z1571">
            <v>1900</v>
          </cell>
          <cell r="AA1571">
            <v>1900</v>
          </cell>
          <cell r="AB1571">
            <v>0</v>
          </cell>
          <cell r="AC1571">
            <v>0</v>
          </cell>
          <cell r="AD1571">
            <v>0</v>
          </cell>
        </row>
        <row r="1572">
          <cell r="B1572" t="str">
            <v>식초900ml3배양조식초오뚜기</v>
          </cell>
          <cell r="C1572">
            <v>0</v>
          </cell>
          <cell r="D1572" t="str">
            <v>조미료류</v>
          </cell>
          <cell r="E1572" t="str">
            <v>식초</v>
          </cell>
          <cell r="F1572">
            <v>0</v>
          </cell>
          <cell r="G1572" t="str">
            <v>900ml</v>
          </cell>
          <cell r="H1572" t="str">
            <v>3배양조식초</v>
          </cell>
          <cell r="I1572" t="str">
            <v>오뚜기</v>
          </cell>
          <cell r="J1572">
            <v>1560</v>
          </cell>
          <cell r="K1572">
            <v>1560</v>
          </cell>
          <cell r="L1572">
            <v>1560</v>
          </cell>
          <cell r="M1572">
            <v>0</v>
          </cell>
          <cell r="N1572">
            <v>0</v>
          </cell>
          <cell r="O1572">
            <v>1900</v>
          </cell>
          <cell r="P1572">
            <v>1900</v>
          </cell>
          <cell r="Q1572">
            <v>1900</v>
          </cell>
          <cell r="R1572">
            <v>0</v>
          </cell>
          <cell r="S1572">
            <v>0</v>
          </cell>
          <cell r="T1572" t="str">
            <v>-</v>
          </cell>
          <cell r="U1572" t="str">
            <v>-</v>
          </cell>
          <cell r="V1572" t="str">
            <v>-</v>
          </cell>
          <cell r="W1572" t="e">
            <v>#VALUE!</v>
          </cell>
          <cell r="X1572" t="e">
            <v>#VALUE!</v>
          </cell>
          <cell r="Y1572" t="str">
            <v>-</v>
          </cell>
          <cell r="Z1572" t="str">
            <v>-</v>
          </cell>
          <cell r="AA1572" t="str">
            <v>-</v>
          </cell>
          <cell r="AB1572" t="e">
            <v>#VALUE!</v>
          </cell>
          <cell r="AC1572" t="e">
            <v>#VALUE!</v>
          </cell>
          <cell r="AD1572">
            <v>0</v>
          </cell>
        </row>
        <row r="1573">
          <cell r="B1573" t="str">
            <v>식초900ml레몬식초제일제당</v>
          </cell>
          <cell r="C1573">
            <v>0</v>
          </cell>
          <cell r="D1573" t="str">
            <v>조미료류</v>
          </cell>
          <cell r="E1573" t="str">
            <v>식초</v>
          </cell>
          <cell r="F1573">
            <v>0</v>
          </cell>
          <cell r="G1573" t="str">
            <v>900ml</v>
          </cell>
          <cell r="H1573" t="str">
            <v>레몬식초</v>
          </cell>
          <cell r="I1573" t="str">
            <v>제일제당</v>
          </cell>
          <cell r="J1573">
            <v>2350</v>
          </cell>
          <cell r="K1573">
            <v>2350</v>
          </cell>
          <cell r="L1573">
            <v>2350</v>
          </cell>
          <cell r="M1573">
            <v>0</v>
          </cell>
          <cell r="N1573">
            <v>0</v>
          </cell>
          <cell r="O1573">
            <v>2200</v>
          </cell>
          <cell r="P1573">
            <v>2200</v>
          </cell>
          <cell r="Q1573" t="str">
            <v>-</v>
          </cell>
          <cell r="R1573" t="e">
            <v>#VALUE!</v>
          </cell>
          <cell r="S1573" t="e">
            <v>#VALUE!</v>
          </cell>
          <cell r="T1573" t="str">
            <v>-</v>
          </cell>
          <cell r="U1573">
            <v>1920</v>
          </cell>
          <cell r="V1573">
            <v>1920</v>
          </cell>
          <cell r="W1573" t="e">
            <v>#VALUE!</v>
          </cell>
          <cell r="X1573">
            <v>0</v>
          </cell>
          <cell r="Y1573" t="str">
            <v>-</v>
          </cell>
          <cell r="Z1573" t="str">
            <v>-</v>
          </cell>
          <cell r="AA1573" t="str">
            <v>-</v>
          </cell>
          <cell r="AB1573" t="e">
            <v>#VALUE!</v>
          </cell>
          <cell r="AC1573" t="e">
            <v>#VALUE!</v>
          </cell>
          <cell r="AD1573">
            <v>0</v>
          </cell>
        </row>
        <row r="1574">
          <cell r="B1574" t="str">
            <v>식초중국사과농축액3.58/청정원900ml사과식초청정원</v>
          </cell>
          <cell r="C1574">
            <v>0</v>
          </cell>
          <cell r="D1574" t="str">
            <v>조미료류</v>
          </cell>
          <cell r="E1574" t="str">
            <v>식초</v>
          </cell>
          <cell r="F1574" t="str">
            <v>중국사과농축액3.58/청정원</v>
          </cell>
          <cell r="G1574" t="str">
            <v>900ml</v>
          </cell>
          <cell r="H1574" t="str">
            <v>사과식초</v>
          </cell>
          <cell r="I1574" t="str">
            <v>청정원</v>
          </cell>
          <cell r="J1574">
            <v>1750</v>
          </cell>
          <cell r="K1574">
            <v>1900</v>
          </cell>
          <cell r="L1574">
            <v>1900</v>
          </cell>
          <cell r="M1574">
            <v>8.5714285714285712</v>
          </cell>
          <cell r="N1574">
            <v>0</v>
          </cell>
          <cell r="O1574">
            <v>1800</v>
          </cell>
          <cell r="P1574">
            <v>1800</v>
          </cell>
          <cell r="Q1574">
            <v>1800</v>
          </cell>
          <cell r="R1574">
            <v>0</v>
          </cell>
          <cell r="S1574">
            <v>0</v>
          </cell>
          <cell r="T1574" t="str">
            <v>-</v>
          </cell>
          <cell r="U1574">
            <v>2000</v>
          </cell>
          <cell r="V1574">
            <v>2000</v>
          </cell>
          <cell r="W1574" t="e">
            <v>#VALUE!</v>
          </cell>
          <cell r="X1574">
            <v>0</v>
          </cell>
          <cell r="Y1574">
            <v>2000</v>
          </cell>
          <cell r="Z1574">
            <v>1600</v>
          </cell>
          <cell r="AA1574">
            <v>1600</v>
          </cell>
          <cell r="AB1574">
            <v>-20</v>
          </cell>
          <cell r="AC1574">
            <v>0</v>
          </cell>
          <cell r="AD1574">
            <v>0</v>
          </cell>
        </row>
        <row r="1575">
          <cell r="B1575" t="str">
            <v>식초사과과즙 5.03/오뚜기 900ml2배사과식초오뚜기</v>
          </cell>
          <cell r="C1575">
            <v>0</v>
          </cell>
          <cell r="D1575" t="str">
            <v>조미료류</v>
          </cell>
          <cell r="E1575" t="str">
            <v>식초</v>
          </cell>
          <cell r="F1575" t="str">
            <v xml:space="preserve">사과과즙 5.03/오뚜기 </v>
          </cell>
          <cell r="G1575" t="str">
            <v>900ml</v>
          </cell>
          <cell r="H1575" t="str">
            <v>2배사과식초</v>
          </cell>
          <cell r="I1575" t="str">
            <v>오뚜기</v>
          </cell>
          <cell r="J1575">
            <v>2110</v>
          </cell>
          <cell r="K1575">
            <v>2110</v>
          </cell>
          <cell r="L1575">
            <v>2110</v>
          </cell>
          <cell r="M1575">
            <v>0</v>
          </cell>
          <cell r="N1575">
            <v>0</v>
          </cell>
          <cell r="O1575">
            <v>2500</v>
          </cell>
          <cell r="P1575">
            <v>2500</v>
          </cell>
          <cell r="Q1575">
            <v>2500</v>
          </cell>
          <cell r="R1575">
            <v>0</v>
          </cell>
          <cell r="S1575">
            <v>0</v>
          </cell>
          <cell r="T1575" t="str">
            <v>-</v>
          </cell>
          <cell r="U1575">
            <v>2500</v>
          </cell>
          <cell r="V1575">
            <v>2460</v>
          </cell>
          <cell r="W1575" t="e">
            <v>#VALUE!</v>
          </cell>
          <cell r="X1575">
            <v>-1.6</v>
          </cell>
          <cell r="Y1575">
            <v>2490</v>
          </cell>
          <cell r="Z1575">
            <v>2490</v>
          </cell>
          <cell r="AA1575">
            <v>2490</v>
          </cell>
          <cell r="AB1575">
            <v>0</v>
          </cell>
          <cell r="AC1575">
            <v>0</v>
          </cell>
          <cell r="AD1575">
            <v>0</v>
          </cell>
        </row>
        <row r="1576">
          <cell r="B1576" t="str">
            <v>식초미국현미당화농축액6.81/오뚜기900ml2배현미식초오뚜기</v>
          </cell>
          <cell r="C1576">
            <v>0</v>
          </cell>
          <cell r="D1576" t="str">
            <v>조미료류</v>
          </cell>
          <cell r="E1576" t="str">
            <v>식초</v>
          </cell>
          <cell r="F1576" t="str">
            <v>미국현미당화농축액6.81/오뚜기</v>
          </cell>
          <cell r="G1576" t="str">
            <v>900ml</v>
          </cell>
          <cell r="H1576" t="str">
            <v>2배현미식초</v>
          </cell>
          <cell r="I1576" t="str">
            <v>오뚜기</v>
          </cell>
          <cell r="J1576">
            <v>2240</v>
          </cell>
          <cell r="K1576" t="str">
            <v>-</v>
          </cell>
          <cell r="L1576" t="str">
            <v>-</v>
          </cell>
          <cell r="M1576" t="e">
            <v>#VALUE!</v>
          </cell>
          <cell r="N1576" t="e">
            <v>#VALUE!</v>
          </cell>
          <cell r="O1576">
            <v>2600</v>
          </cell>
          <cell r="P1576">
            <v>2600</v>
          </cell>
          <cell r="Q1576">
            <v>2600</v>
          </cell>
          <cell r="R1576">
            <v>0</v>
          </cell>
          <cell r="S1576">
            <v>0</v>
          </cell>
          <cell r="T1576" t="str">
            <v>-</v>
          </cell>
          <cell r="U1576" t="str">
            <v>-</v>
          </cell>
          <cell r="V1576" t="str">
            <v>-</v>
          </cell>
          <cell r="W1576" t="e">
            <v>#VALUE!</v>
          </cell>
          <cell r="X1576" t="e">
            <v>#VALUE!</v>
          </cell>
          <cell r="Y1576" t="str">
            <v>-</v>
          </cell>
          <cell r="Z1576" t="str">
            <v>-</v>
          </cell>
          <cell r="AA1576" t="str">
            <v>-</v>
          </cell>
          <cell r="AB1576" t="e">
            <v>#VALUE!</v>
          </cell>
          <cell r="AC1576" t="e">
            <v>#VALUE!</v>
          </cell>
          <cell r="AD1576">
            <v>0</v>
          </cell>
        </row>
        <row r="1577">
          <cell r="B1577" t="str">
            <v>식초중국사과농축액3.58/청정원900ml2배사과식초청정원</v>
          </cell>
          <cell r="C1577">
            <v>0</v>
          </cell>
          <cell r="D1577" t="str">
            <v>조미료류</v>
          </cell>
          <cell r="E1577" t="str">
            <v>식초</v>
          </cell>
          <cell r="F1577" t="str">
            <v>중국사과농축액3.58/청정원</v>
          </cell>
          <cell r="G1577" t="str">
            <v>900ml</v>
          </cell>
          <cell r="H1577" t="str">
            <v>2배사과식초</v>
          </cell>
          <cell r="I1577" t="str">
            <v>청정원</v>
          </cell>
          <cell r="J1577">
            <v>2380</v>
          </cell>
          <cell r="K1577">
            <v>2380</v>
          </cell>
          <cell r="L1577">
            <v>2380</v>
          </cell>
          <cell r="M1577">
            <v>0</v>
          </cell>
          <cell r="N1577">
            <v>0</v>
          </cell>
          <cell r="O1577">
            <v>2200</v>
          </cell>
          <cell r="P1577">
            <v>2200</v>
          </cell>
          <cell r="Q1577">
            <v>2200</v>
          </cell>
          <cell r="R1577">
            <v>0</v>
          </cell>
          <cell r="S1577">
            <v>0</v>
          </cell>
          <cell r="T1577">
            <v>2550</v>
          </cell>
          <cell r="U1577">
            <v>2550</v>
          </cell>
          <cell r="V1577">
            <v>2550</v>
          </cell>
          <cell r="W1577">
            <v>0</v>
          </cell>
          <cell r="X1577">
            <v>0</v>
          </cell>
          <cell r="Y1577">
            <v>2450</v>
          </cell>
          <cell r="Z1577">
            <v>2550</v>
          </cell>
          <cell r="AA1577">
            <v>2550</v>
          </cell>
          <cell r="AB1577">
            <v>4.0816326530612246</v>
          </cell>
          <cell r="AC1577">
            <v>0</v>
          </cell>
          <cell r="AD1577">
            <v>0</v>
          </cell>
        </row>
        <row r="1578">
          <cell r="B1578" t="str">
            <v>식초900ml2배사과식초제일제당</v>
          </cell>
          <cell r="C1578">
            <v>0</v>
          </cell>
          <cell r="D1578" t="str">
            <v>조미료류</v>
          </cell>
          <cell r="E1578" t="str">
            <v>식초</v>
          </cell>
          <cell r="F1578">
            <v>0</v>
          </cell>
          <cell r="G1578" t="str">
            <v>900ml</v>
          </cell>
          <cell r="H1578" t="str">
            <v>2배사과식초</v>
          </cell>
          <cell r="I1578" t="str">
            <v>제일제당</v>
          </cell>
          <cell r="J1578" t="str">
            <v>-</v>
          </cell>
          <cell r="K1578" t="str">
            <v>-</v>
          </cell>
          <cell r="L1578" t="str">
            <v>-</v>
          </cell>
          <cell r="M1578" t="e">
            <v>#VALUE!</v>
          </cell>
          <cell r="N1578" t="e">
            <v>#VALUE!</v>
          </cell>
          <cell r="O1578">
            <v>2400</v>
          </cell>
          <cell r="P1578">
            <v>2400</v>
          </cell>
          <cell r="Q1578">
            <v>2400</v>
          </cell>
          <cell r="R1578">
            <v>0</v>
          </cell>
          <cell r="S1578">
            <v>0</v>
          </cell>
          <cell r="T1578">
            <v>2750</v>
          </cell>
          <cell r="U1578">
            <v>2750</v>
          </cell>
          <cell r="V1578">
            <v>2750</v>
          </cell>
          <cell r="W1578">
            <v>0</v>
          </cell>
          <cell r="X1578">
            <v>0</v>
          </cell>
          <cell r="Y1578" t="str">
            <v>-</v>
          </cell>
          <cell r="Z1578">
            <v>2490</v>
          </cell>
          <cell r="AA1578">
            <v>2490</v>
          </cell>
          <cell r="AB1578" t="e">
            <v>#VALUE!</v>
          </cell>
          <cell r="AC1578">
            <v>0</v>
          </cell>
          <cell r="AD1578">
            <v>0</v>
          </cell>
        </row>
        <row r="1579">
          <cell r="B1579" t="str">
            <v>식초주정/CJ900ml백설현미식초제일제당</v>
          </cell>
          <cell r="C1579">
            <v>0</v>
          </cell>
          <cell r="D1579" t="str">
            <v>조미료류</v>
          </cell>
          <cell r="E1579" t="str">
            <v>식초</v>
          </cell>
          <cell r="F1579" t="str">
            <v>주정/CJ</v>
          </cell>
          <cell r="G1579" t="str">
            <v>900ml</v>
          </cell>
          <cell r="H1579" t="str">
            <v>백설현미식초</v>
          </cell>
          <cell r="I1579" t="str">
            <v>제일제당</v>
          </cell>
          <cell r="J1579">
            <v>2350</v>
          </cell>
          <cell r="K1579" t="str">
            <v>-</v>
          </cell>
          <cell r="L1579" t="str">
            <v>-</v>
          </cell>
          <cell r="M1579" t="e">
            <v>#VALUE!</v>
          </cell>
          <cell r="N1579" t="e">
            <v>#VALUE!</v>
          </cell>
          <cell r="O1579">
            <v>2400</v>
          </cell>
          <cell r="P1579">
            <v>2400</v>
          </cell>
          <cell r="Q1579">
            <v>2400</v>
          </cell>
          <cell r="R1579">
            <v>0</v>
          </cell>
          <cell r="S1579">
            <v>0</v>
          </cell>
          <cell r="T1579" t="str">
            <v>-</v>
          </cell>
          <cell r="U1579" t="str">
            <v>-</v>
          </cell>
          <cell r="V1579" t="str">
            <v>-</v>
          </cell>
          <cell r="W1579" t="e">
            <v>#VALUE!</v>
          </cell>
          <cell r="X1579" t="e">
            <v>#VALUE!</v>
          </cell>
          <cell r="Y1579">
            <v>2400</v>
          </cell>
          <cell r="Z1579">
            <v>2400</v>
          </cell>
          <cell r="AA1579">
            <v>2400</v>
          </cell>
          <cell r="AB1579">
            <v>0</v>
          </cell>
          <cell r="AC1579">
            <v>0</v>
          </cell>
          <cell r="AD1579">
            <v>0</v>
          </cell>
        </row>
        <row r="1580">
          <cell r="B1580" t="str">
            <v>쌈장14kg쌈장해찬들</v>
          </cell>
          <cell r="C1580">
            <v>118</v>
          </cell>
          <cell r="D1580" t="str">
            <v>조미료류</v>
          </cell>
          <cell r="E1580" t="str">
            <v>쌈장</v>
          </cell>
          <cell r="F1580">
            <v>0</v>
          </cell>
          <cell r="G1580" t="str">
            <v>14kg</v>
          </cell>
          <cell r="H1580" t="str">
            <v>쌈장</v>
          </cell>
          <cell r="I1580" t="str">
            <v>해찬들</v>
          </cell>
          <cell r="J1580">
            <v>30000</v>
          </cell>
          <cell r="K1580">
            <v>30000</v>
          </cell>
          <cell r="L1580">
            <v>29000</v>
          </cell>
          <cell r="M1580">
            <v>-3.3333333333333335</v>
          </cell>
          <cell r="N1580">
            <v>-3.3333333333333335</v>
          </cell>
          <cell r="O1580" t="str">
            <v>-</v>
          </cell>
          <cell r="P1580" t="str">
            <v>-</v>
          </cell>
          <cell r="Q1580" t="str">
            <v>-</v>
          </cell>
          <cell r="R1580" t="e">
            <v>#VALUE!</v>
          </cell>
          <cell r="S1580" t="e">
            <v>#VALUE!</v>
          </cell>
          <cell r="T1580" t="str">
            <v>-</v>
          </cell>
          <cell r="U1580" t="str">
            <v>-</v>
          </cell>
          <cell r="V1580" t="str">
            <v>-</v>
          </cell>
          <cell r="W1580" t="e">
            <v>#VALUE!</v>
          </cell>
          <cell r="X1580" t="e">
            <v>#VALUE!</v>
          </cell>
          <cell r="Y1580">
            <v>35400</v>
          </cell>
          <cell r="Z1580">
            <v>35400</v>
          </cell>
          <cell r="AA1580">
            <v>35400</v>
          </cell>
          <cell r="AB1580">
            <v>0</v>
          </cell>
          <cell r="AC1580">
            <v>0</v>
          </cell>
          <cell r="AD1580">
            <v>0</v>
          </cell>
        </row>
        <row r="1581">
          <cell r="B1581" t="str">
            <v>쌈장14kg쌈장,캔청정원</v>
          </cell>
          <cell r="C1581">
            <v>0</v>
          </cell>
          <cell r="D1581" t="str">
            <v>조미료류</v>
          </cell>
          <cell r="E1581" t="str">
            <v>쌈장</v>
          </cell>
          <cell r="F1581">
            <v>0</v>
          </cell>
          <cell r="G1581" t="str">
            <v>14kg</v>
          </cell>
          <cell r="H1581" t="str">
            <v>쌈장,캔</v>
          </cell>
          <cell r="I1581" t="str">
            <v>청정원</v>
          </cell>
          <cell r="J1581">
            <v>34500</v>
          </cell>
          <cell r="K1581">
            <v>31800</v>
          </cell>
          <cell r="L1581">
            <v>28900</v>
          </cell>
          <cell r="M1581">
            <v>-16.231884057971016</v>
          </cell>
          <cell r="N1581">
            <v>-9.1194968553459113</v>
          </cell>
          <cell r="O1581" t="str">
            <v>-</v>
          </cell>
          <cell r="P1581" t="str">
            <v>-</v>
          </cell>
          <cell r="Q1581" t="str">
            <v>-</v>
          </cell>
          <cell r="R1581" t="e">
            <v>#VALUE!</v>
          </cell>
          <cell r="S1581" t="e">
            <v>#VALUE!</v>
          </cell>
          <cell r="T1581" t="str">
            <v>-</v>
          </cell>
          <cell r="U1581" t="str">
            <v>-</v>
          </cell>
          <cell r="V1581" t="str">
            <v>-</v>
          </cell>
          <cell r="W1581" t="e">
            <v>#VALUE!</v>
          </cell>
          <cell r="X1581" t="e">
            <v>#VALUE!</v>
          </cell>
          <cell r="Y1581" t="str">
            <v>-</v>
          </cell>
          <cell r="Z1581">
            <v>34250</v>
          </cell>
          <cell r="AA1581">
            <v>34250</v>
          </cell>
          <cell r="AB1581" t="e">
            <v>#VALUE!</v>
          </cell>
          <cell r="AC1581">
            <v>0</v>
          </cell>
          <cell r="AD1581">
            <v>0</v>
          </cell>
        </row>
        <row r="1582">
          <cell r="B1582" t="str">
            <v>쌈장3kg쌈장해찬들</v>
          </cell>
          <cell r="C1582">
            <v>0</v>
          </cell>
          <cell r="D1582" t="str">
            <v>조미료류</v>
          </cell>
          <cell r="E1582" t="str">
            <v>쌈장</v>
          </cell>
          <cell r="F1582">
            <v>0</v>
          </cell>
          <cell r="G1582" t="str">
            <v>3kg</v>
          </cell>
          <cell r="H1582" t="str">
            <v>쌈장</v>
          </cell>
          <cell r="I1582" t="str">
            <v>해찬들</v>
          </cell>
          <cell r="J1582">
            <v>10900</v>
          </cell>
          <cell r="K1582">
            <v>11000</v>
          </cell>
          <cell r="L1582">
            <v>11000</v>
          </cell>
          <cell r="M1582">
            <v>0.91743119266055051</v>
          </cell>
          <cell r="N1582">
            <v>0</v>
          </cell>
          <cell r="O1582">
            <v>12500</v>
          </cell>
          <cell r="P1582">
            <v>12500</v>
          </cell>
          <cell r="Q1582">
            <v>12500</v>
          </cell>
          <cell r="R1582">
            <v>0</v>
          </cell>
          <cell r="S1582">
            <v>0</v>
          </cell>
          <cell r="T1582">
            <v>20550</v>
          </cell>
          <cell r="U1582">
            <v>15100</v>
          </cell>
          <cell r="V1582">
            <v>15100</v>
          </cell>
          <cell r="W1582">
            <v>-26.520681265206811</v>
          </cell>
          <cell r="X1582">
            <v>0</v>
          </cell>
          <cell r="Y1582">
            <v>15100</v>
          </cell>
          <cell r="Z1582">
            <v>15100</v>
          </cell>
          <cell r="AA1582">
            <v>15100</v>
          </cell>
          <cell r="AB1582">
            <v>0</v>
          </cell>
          <cell r="AC1582">
            <v>0</v>
          </cell>
          <cell r="AD1582">
            <v>0</v>
          </cell>
        </row>
        <row r="1583">
          <cell r="B1583" t="str">
            <v>쌈장2kg쌈장청정원</v>
          </cell>
          <cell r="C1583">
            <v>0</v>
          </cell>
          <cell r="D1583" t="str">
            <v>조미료류</v>
          </cell>
          <cell r="E1583" t="str">
            <v>쌈장</v>
          </cell>
          <cell r="F1583">
            <v>0</v>
          </cell>
          <cell r="G1583" t="str">
            <v>2kg</v>
          </cell>
          <cell r="H1583" t="str">
            <v>쌈장</v>
          </cell>
          <cell r="I1583" t="str">
            <v>청정원</v>
          </cell>
          <cell r="J1583">
            <v>10900</v>
          </cell>
          <cell r="K1583">
            <v>11800</v>
          </cell>
          <cell r="L1583">
            <v>11800</v>
          </cell>
          <cell r="M1583">
            <v>8.2568807339449535</v>
          </cell>
          <cell r="N1583">
            <v>0</v>
          </cell>
          <cell r="O1583" t="str">
            <v>-</v>
          </cell>
          <cell r="P1583" t="str">
            <v>-</v>
          </cell>
          <cell r="Q1583" t="str">
            <v>-</v>
          </cell>
          <cell r="R1583" t="e">
            <v>#VALUE!</v>
          </cell>
          <cell r="S1583" t="e">
            <v>#VALUE!</v>
          </cell>
          <cell r="T1583">
            <v>13700</v>
          </cell>
          <cell r="U1583">
            <v>7440</v>
          </cell>
          <cell r="V1583">
            <v>7440</v>
          </cell>
          <cell r="W1583">
            <v>-45.693430656934304</v>
          </cell>
          <cell r="X1583">
            <v>0</v>
          </cell>
          <cell r="Y1583">
            <v>12400</v>
          </cell>
          <cell r="Z1583">
            <v>12400</v>
          </cell>
          <cell r="AA1583">
            <v>12400</v>
          </cell>
          <cell r="AB1583">
            <v>0</v>
          </cell>
          <cell r="AC1583">
            <v>0</v>
          </cell>
          <cell r="AD1583">
            <v>0</v>
          </cell>
        </row>
        <row r="1584">
          <cell r="B1584" t="str">
            <v>쌈장500g쌈장해찬들</v>
          </cell>
          <cell r="C1584">
            <v>0</v>
          </cell>
          <cell r="D1584" t="str">
            <v>조미료류</v>
          </cell>
          <cell r="E1584" t="str">
            <v>쌈장</v>
          </cell>
          <cell r="F1584">
            <v>0</v>
          </cell>
          <cell r="G1584" t="str">
            <v>500g</v>
          </cell>
          <cell r="H1584" t="str">
            <v>쌈장</v>
          </cell>
          <cell r="I1584" t="str">
            <v>해찬들</v>
          </cell>
          <cell r="J1584" t="str">
            <v>-</v>
          </cell>
          <cell r="K1584">
            <v>3700</v>
          </cell>
          <cell r="L1584">
            <v>3700</v>
          </cell>
          <cell r="M1584" t="e">
            <v>#VALUE!</v>
          </cell>
          <cell r="N1584">
            <v>0</v>
          </cell>
          <cell r="O1584">
            <v>2950</v>
          </cell>
          <cell r="P1584">
            <v>2950</v>
          </cell>
          <cell r="Q1584">
            <v>2950</v>
          </cell>
          <cell r="R1584">
            <v>0</v>
          </cell>
          <cell r="S1584">
            <v>0</v>
          </cell>
          <cell r="T1584" t="str">
            <v>-</v>
          </cell>
          <cell r="U1584">
            <v>2300</v>
          </cell>
          <cell r="V1584">
            <v>2700</v>
          </cell>
          <cell r="W1584" t="e">
            <v>#VALUE!</v>
          </cell>
          <cell r="X1584">
            <v>17.391304347826086</v>
          </cell>
          <cell r="Y1584">
            <v>3900</v>
          </cell>
          <cell r="Z1584">
            <v>3900</v>
          </cell>
          <cell r="AA1584">
            <v>3900</v>
          </cell>
          <cell r="AB1584">
            <v>0</v>
          </cell>
          <cell r="AC1584">
            <v>0</v>
          </cell>
          <cell r="AD1584">
            <v>0</v>
          </cell>
        </row>
        <row r="1585">
          <cell r="B1585" t="str">
            <v>아일랜드드레싱3.2kg오뚜기</v>
          </cell>
          <cell r="C1585">
            <v>119</v>
          </cell>
          <cell r="D1585" t="str">
            <v>조미료류</v>
          </cell>
          <cell r="E1585" t="str">
            <v>아일랜드드레싱</v>
          </cell>
          <cell r="F1585">
            <v>0</v>
          </cell>
          <cell r="G1585" t="str">
            <v>3.2kg</v>
          </cell>
          <cell r="H1585">
            <v>0</v>
          </cell>
          <cell r="I1585" t="str">
            <v>오뚜기</v>
          </cell>
          <cell r="J1585">
            <v>9100</v>
          </cell>
          <cell r="K1585">
            <v>9100</v>
          </cell>
          <cell r="L1585">
            <v>9100</v>
          </cell>
          <cell r="M1585">
            <v>0</v>
          </cell>
          <cell r="N1585">
            <v>0</v>
          </cell>
          <cell r="O1585">
            <v>9000</v>
          </cell>
          <cell r="P1585">
            <v>9000</v>
          </cell>
          <cell r="Q1585">
            <v>9000</v>
          </cell>
          <cell r="R1585">
            <v>0</v>
          </cell>
          <cell r="S1585">
            <v>0</v>
          </cell>
          <cell r="T1585" t="str">
            <v>-</v>
          </cell>
          <cell r="U1585" t="str">
            <v>-</v>
          </cell>
          <cell r="V1585" t="str">
            <v>-</v>
          </cell>
          <cell r="W1585" t="e">
            <v>#VALUE!</v>
          </cell>
          <cell r="X1585" t="e">
            <v>#VALUE!</v>
          </cell>
          <cell r="Y1585">
            <v>9480</v>
          </cell>
          <cell r="Z1585">
            <v>9480</v>
          </cell>
          <cell r="AA1585">
            <v>9480</v>
          </cell>
          <cell r="AB1585">
            <v>0</v>
          </cell>
          <cell r="AC1585">
            <v>0</v>
          </cell>
          <cell r="AD1585">
            <v>0</v>
          </cell>
        </row>
        <row r="1586">
          <cell r="B1586" t="str">
            <v>아일랜드드레싱3.2kg청정원</v>
          </cell>
          <cell r="C1586">
            <v>0</v>
          </cell>
          <cell r="D1586" t="str">
            <v>조미료류</v>
          </cell>
          <cell r="E1586" t="str">
            <v>아일랜드드레싱</v>
          </cell>
          <cell r="F1586">
            <v>0</v>
          </cell>
          <cell r="G1586" t="str">
            <v>3.2kg</v>
          </cell>
          <cell r="H1586">
            <v>0</v>
          </cell>
          <cell r="I1586" t="str">
            <v>청정원</v>
          </cell>
          <cell r="J1586">
            <v>13000</v>
          </cell>
          <cell r="K1586">
            <v>13000</v>
          </cell>
          <cell r="L1586">
            <v>13000</v>
          </cell>
          <cell r="M1586">
            <v>0</v>
          </cell>
          <cell r="N1586">
            <v>0</v>
          </cell>
          <cell r="O1586" t="str">
            <v>-</v>
          </cell>
          <cell r="P1586" t="str">
            <v>-</v>
          </cell>
          <cell r="Q1586" t="str">
            <v>-</v>
          </cell>
          <cell r="R1586" t="e">
            <v>#VALUE!</v>
          </cell>
          <cell r="S1586" t="e">
            <v>#VALUE!</v>
          </cell>
          <cell r="T1586" t="str">
            <v>-</v>
          </cell>
          <cell r="U1586" t="str">
            <v>-</v>
          </cell>
          <cell r="V1586" t="str">
            <v>-</v>
          </cell>
          <cell r="W1586" t="e">
            <v>#VALUE!</v>
          </cell>
          <cell r="X1586" t="e">
            <v>#VALUE!</v>
          </cell>
          <cell r="Y1586" t="str">
            <v>-</v>
          </cell>
          <cell r="Z1586" t="str">
            <v>-</v>
          </cell>
          <cell r="AA1586" t="str">
            <v>-</v>
          </cell>
          <cell r="AB1586" t="e">
            <v>#VALUE!</v>
          </cell>
          <cell r="AC1586" t="e">
            <v>#VALUE!</v>
          </cell>
          <cell r="AD1586">
            <v>0</v>
          </cell>
        </row>
        <row r="1587">
          <cell r="B1587" t="str">
            <v>아일랜드드레싱310g청정원</v>
          </cell>
          <cell r="C1587">
            <v>0</v>
          </cell>
          <cell r="D1587" t="str">
            <v>조미료류</v>
          </cell>
          <cell r="E1587" t="str">
            <v>아일랜드드레싱</v>
          </cell>
          <cell r="F1587">
            <v>0</v>
          </cell>
          <cell r="G1587" t="str">
            <v>310g</v>
          </cell>
          <cell r="H1587">
            <v>0</v>
          </cell>
          <cell r="I1587" t="str">
            <v>청정원</v>
          </cell>
          <cell r="J1587" t="str">
            <v>-</v>
          </cell>
          <cell r="K1587">
            <v>2450</v>
          </cell>
          <cell r="L1587">
            <v>2450</v>
          </cell>
          <cell r="M1587" t="e">
            <v>#VALUE!</v>
          </cell>
          <cell r="N1587">
            <v>0</v>
          </cell>
          <cell r="O1587" t="str">
            <v>-</v>
          </cell>
          <cell r="P1587" t="str">
            <v>-</v>
          </cell>
          <cell r="Q1587" t="str">
            <v>-</v>
          </cell>
          <cell r="R1587" t="e">
            <v>#VALUE!</v>
          </cell>
          <cell r="S1587" t="e">
            <v>#VALUE!</v>
          </cell>
          <cell r="T1587" t="str">
            <v>-</v>
          </cell>
          <cell r="U1587">
            <v>2600</v>
          </cell>
          <cell r="V1587">
            <v>2600</v>
          </cell>
          <cell r="W1587" t="e">
            <v>#VALUE!</v>
          </cell>
          <cell r="X1587">
            <v>0</v>
          </cell>
          <cell r="Y1587">
            <v>2600</v>
          </cell>
          <cell r="Z1587">
            <v>2600</v>
          </cell>
          <cell r="AA1587">
            <v>2600</v>
          </cell>
          <cell r="AB1587">
            <v>0</v>
          </cell>
          <cell r="AC1587">
            <v>0</v>
          </cell>
          <cell r="AD1587">
            <v>0</v>
          </cell>
        </row>
        <row r="1588">
          <cell r="B1588" t="str">
            <v>아일랜드드레싱530g오뚜기</v>
          </cell>
          <cell r="C1588">
            <v>0</v>
          </cell>
          <cell r="D1588" t="str">
            <v>조미료류</v>
          </cell>
          <cell r="E1588" t="str">
            <v>아일랜드드레싱</v>
          </cell>
          <cell r="F1588">
            <v>0</v>
          </cell>
          <cell r="G1588" t="str">
            <v>530g</v>
          </cell>
          <cell r="H1588">
            <v>0</v>
          </cell>
          <cell r="I1588" t="str">
            <v>오뚜기</v>
          </cell>
          <cell r="J1588">
            <v>3900</v>
          </cell>
          <cell r="K1588" t="str">
            <v>-</v>
          </cell>
          <cell r="L1588" t="str">
            <v>-</v>
          </cell>
          <cell r="M1588" t="e">
            <v>#VALUE!</v>
          </cell>
          <cell r="N1588" t="e">
            <v>#VALUE!</v>
          </cell>
          <cell r="O1588">
            <v>2700</v>
          </cell>
          <cell r="P1588">
            <v>4190</v>
          </cell>
          <cell r="Q1588">
            <v>4190</v>
          </cell>
          <cell r="R1588">
            <v>55.185185185185183</v>
          </cell>
          <cell r="S1588">
            <v>0</v>
          </cell>
          <cell r="T1588">
            <v>4190</v>
          </cell>
          <cell r="U1588">
            <v>3060</v>
          </cell>
          <cell r="V1588">
            <v>3060</v>
          </cell>
          <cell r="W1588">
            <v>-26.968973747016708</v>
          </cell>
          <cell r="X1588">
            <v>0</v>
          </cell>
          <cell r="Y1588">
            <v>4190</v>
          </cell>
          <cell r="Z1588">
            <v>4190</v>
          </cell>
          <cell r="AA1588">
            <v>3820</v>
          </cell>
          <cell r="AB1588">
            <v>-8.8305489260143197</v>
          </cell>
          <cell r="AC1588">
            <v>-8.8305489260143197</v>
          </cell>
          <cell r="AD1588">
            <v>0</v>
          </cell>
        </row>
        <row r="1589">
          <cell r="B1589" t="str">
            <v>아일랜드드레싱845g오뚜기</v>
          </cell>
          <cell r="C1589">
            <v>0</v>
          </cell>
          <cell r="D1589" t="str">
            <v>조미료류</v>
          </cell>
          <cell r="E1589" t="str">
            <v>아일랜드드레싱</v>
          </cell>
          <cell r="F1589">
            <v>0</v>
          </cell>
          <cell r="G1589" t="str">
            <v>845g</v>
          </cell>
          <cell r="H1589">
            <v>0</v>
          </cell>
          <cell r="I1589" t="str">
            <v>오뚜기</v>
          </cell>
          <cell r="J1589" t="str">
            <v>-</v>
          </cell>
          <cell r="K1589" t="str">
            <v>-</v>
          </cell>
          <cell r="L1589" t="str">
            <v>-</v>
          </cell>
          <cell r="M1589" t="e">
            <v>#VALUE!</v>
          </cell>
          <cell r="N1589" t="e">
            <v>#VALUE!</v>
          </cell>
          <cell r="O1589">
            <v>3700</v>
          </cell>
          <cell r="P1589" t="str">
            <v>-</v>
          </cell>
          <cell r="Q1589" t="str">
            <v>-</v>
          </cell>
          <cell r="R1589" t="e">
            <v>#VALUE!</v>
          </cell>
          <cell r="S1589" t="e">
            <v>#VALUE!</v>
          </cell>
          <cell r="T1589" t="str">
            <v>-</v>
          </cell>
          <cell r="U1589" t="str">
            <v>-</v>
          </cell>
          <cell r="V1589" t="str">
            <v>-</v>
          </cell>
          <cell r="W1589" t="e">
            <v>#VALUE!</v>
          </cell>
          <cell r="X1589" t="e">
            <v>#VALUE!</v>
          </cell>
          <cell r="Y1589">
            <v>6680</v>
          </cell>
          <cell r="Z1589">
            <v>6680</v>
          </cell>
          <cell r="AA1589">
            <v>6090</v>
          </cell>
          <cell r="AB1589">
            <v>-8.8323353293413174</v>
          </cell>
          <cell r="AC1589">
            <v>-8.8323353293413174</v>
          </cell>
          <cell r="AD1589">
            <v>0</v>
          </cell>
        </row>
        <row r="1590">
          <cell r="B1590" t="str">
            <v>양념통닭소스터키토마토페이스트15/오뚜기3.6kg오뚜기</v>
          </cell>
          <cell r="C1590">
            <v>120</v>
          </cell>
          <cell r="D1590" t="str">
            <v>조미료류</v>
          </cell>
          <cell r="E1590" t="str">
            <v>양념통닭소스</v>
          </cell>
          <cell r="F1590" t="str">
            <v>터키토마토페이스트15/오뚜기</v>
          </cell>
          <cell r="G1590" t="str">
            <v>3.6kg</v>
          </cell>
          <cell r="H1590">
            <v>0</v>
          </cell>
          <cell r="I1590" t="str">
            <v>오뚜기</v>
          </cell>
          <cell r="J1590">
            <v>7350</v>
          </cell>
          <cell r="K1590">
            <v>7350</v>
          </cell>
          <cell r="L1590">
            <v>7350</v>
          </cell>
          <cell r="M1590">
            <v>0</v>
          </cell>
          <cell r="N1590">
            <v>0</v>
          </cell>
          <cell r="O1590" t="str">
            <v>-</v>
          </cell>
          <cell r="P1590" t="str">
            <v>-</v>
          </cell>
          <cell r="Q1590" t="str">
            <v>-</v>
          </cell>
          <cell r="R1590" t="e">
            <v>#VALUE!</v>
          </cell>
          <cell r="S1590" t="e">
            <v>#VALUE!</v>
          </cell>
          <cell r="T1590" t="str">
            <v>-</v>
          </cell>
          <cell r="U1590" t="str">
            <v>-</v>
          </cell>
          <cell r="V1590" t="str">
            <v>-</v>
          </cell>
          <cell r="W1590" t="e">
            <v>#VALUE!</v>
          </cell>
          <cell r="X1590" t="e">
            <v>#VALUE!</v>
          </cell>
          <cell r="Y1590">
            <v>7200</v>
          </cell>
          <cell r="Z1590">
            <v>7200</v>
          </cell>
          <cell r="AA1590">
            <v>7200</v>
          </cell>
          <cell r="AB1590">
            <v>0</v>
          </cell>
          <cell r="AC1590">
            <v>0</v>
          </cell>
          <cell r="AD1590">
            <v>0</v>
          </cell>
        </row>
        <row r="1591">
          <cell r="B1591" t="str">
            <v>양조간장중국탈지대두19.1/청정원1.3L유기농양조간장청정원</v>
          </cell>
          <cell r="C1591">
            <v>121</v>
          </cell>
          <cell r="D1591" t="str">
            <v>조미료류</v>
          </cell>
          <cell r="E1591" t="str">
            <v>양조간장</v>
          </cell>
          <cell r="F1591" t="str">
            <v>중국탈지대두19.1/청정원</v>
          </cell>
          <cell r="G1591" t="str">
            <v>1.3L</v>
          </cell>
          <cell r="H1591" t="str">
            <v>유기농양조간장</v>
          </cell>
          <cell r="I1591" t="str">
            <v>청정원</v>
          </cell>
          <cell r="J1591" t="str">
            <v>-</v>
          </cell>
          <cell r="K1591" t="str">
            <v>-</v>
          </cell>
          <cell r="L1591" t="str">
            <v>-</v>
          </cell>
          <cell r="M1591" t="e">
            <v>#VALUE!</v>
          </cell>
          <cell r="N1591" t="e">
            <v>#VALUE!</v>
          </cell>
          <cell r="O1591" t="str">
            <v>-</v>
          </cell>
          <cell r="P1591" t="str">
            <v>-</v>
          </cell>
          <cell r="Q1591" t="str">
            <v>-</v>
          </cell>
          <cell r="R1591" t="e">
            <v>#VALUE!</v>
          </cell>
          <cell r="S1591" t="e">
            <v>#VALUE!</v>
          </cell>
          <cell r="T1591">
            <v>8810</v>
          </cell>
          <cell r="U1591">
            <v>9800</v>
          </cell>
          <cell r="V1591">
            <v>9800</v>
          </cell>
          <cell r="W1591">
            <v>11.237230419977298</v>
          </cell>
          <cell r="X1591">
            <v>0</v>
          </cell>
          <cell r="Y1591" t="str">
            <v>-</v>
          </cell>
          <cell r="Z1591" t="str">
            <v>-</v>
          </cell>
          <cell r="AA1591" t="str">
            <v>-</v>
          </cell>
          <cell r="AB1591" t="e">
            <v>#VALUE!</v>
          </cell>
          <cell r="AC1591" t="e">
            <v>#VALUE!</v>
          </cell>
          <cell r="AD1591">
            <v>0</v>
          </cell>
        </row>
        <row r="1592">
          <cell r="B1592" t="str">
            <v>양조간장/삼원1.6L32도숙성양조간장삼원</v>
          </cell>
          <cell r="C1592">
            <v>0</v>
          </cell>
          <cell r="D1592" t="str">
            <v>조미료류</v>
          </cell>
          <cell r="E1592" t="str">
            <v>양조간장</v>
          </cell>
          <cell r="F1592" t="str">
            <v>/삼원</v>
          </cell>
          <cell r="G1592" t="str">
            <v>1.6L</v>
          </cell>
          <cell r="H1592" t="str">
            <v>32도숙성양조간장</v>
          </cell>
          <cell r="I1592" t="str">
            <v>삼원</v>
          </cell>
          <cell r="J1592" t="str">
            <v>-</v>
          </cell>
          <cell r="K1592" t="str">
            <v>-</v>
          </cell>
          <cell r="L1592" t="str">
            <v>-</v>
          </cell>
          <cell r="M1592" t="e">
            <v>#VALUE!</v>
          </cell>
          <cell r="N1592" t="e">
            <v>#VALUE!</v>
          </cell>
          <cell r="O1592" t="str">
            <v>-</v>
          </cell>
          <cell r="P1592" t="str">
            <v>-</v>
          </cell>
          <cell r="Q1592" t="str">
            <v>-</v>
          </cell>
          <cell r="R1592" t="e">
            <v>#VALUE!</v>
          </cell>
          <cell r="S1592" t="e">
            <v>#VALUE!</v>
          </cell>
          <cell r="T1592" t="str">
            <v>-</v>
          </cell>
          <cell r="U1592" t="str">
            <v>-</v>
          </cell>
          <cell r="V1592" t="str">
            <v>-</v>
          </cell>
          <cell r="W1592" t="e">
            <v>#VALUE!</v>
          </cell>
          <cell r="X1592" t="e">
            <v>#VALUE!</v>
          </cell>
          <cell r="Y1592">
            <v>8500</v>
          </cell>
          <cell r="Z1592">
            <v>8500</v>
          </cell>
          <cell r="AA1592">
            <v>8500</v>
          </cell>
          <cell r="AB1592">
            <v>0</v>
          </cell>
          <cell r="AC1592">
            <v>0</v>
          </cell>
          <cell r="AD1592">
            <v>0</v>
          </cell>
        </row>
        <row r="1593">
          <cell r="B1593" t="str">
            <v>양조간장인도탈지대두/청정원1.7L햇살양조간장청정원</v>
          </cell>
          <cell r="C1593">
            <v>0</v>
          </cell>
          <cell r="D1593" t="str">
            <v>조미료류</v>
          </cell>
          <cell r="E1593" t="str">
            <v>양조간장</v>
          </cell>
          <cell r="F1593" t="str">
            <v>인도탈지대두/청정원</v>
          </cell>
          <cell r="G1593" t="str">
            <v>1.7L</v>
          </cell>
          <cell r="H1593" t="str">
            <v>햇살양조간장</v>
          </cell>
          <cell r="I1593" t="str">
            <v>청정원</v>
          </cell>
          <cell r="J1593">
            <v>7800</v>
          </cell>
          <cell r="K1593">
            <v>9200</v>
          </cell>
          <cell r="L1593">
            <v>9200</v>
          </cell>
          <cell r="M1593">
            <v>17.948717948717949</v>
          </cell>
          <cell r="N1593">
            <v>0</v>
          </cell>
          <cell r="O1593">
            <v>7600</v>
          </cell>
          <cell r="P1593">
            <v>9240</v>
          </cell>
          <cell r="Q1593">
            <v>9240</v>
          </cell>
          <cell r="R1593">
            <v>21.578947368421051</v>
          </cell>
          <cell r="S1593">
            <v>0</v>
          </cell>
          <cell r="T1593" t="str">
            <v>-</v>
          </cell>
          <cell r="U1593">
            <v>6860</v>
          </cell>
          <cell r="V1593">
            <v>6860</v>
          </cell>
          <cell r="W1593" t="e">
            <v>#VALUE!</v>
          </cell>
          <cell r="X1593">
            <v>0</v>
          </cell>
          <cell r="Y1593">
            <v>14500</v>
          </cell>
          <cell r="Z1593">
            <v>9800</v>
          </cell>
          <cell r="AA1593">
            <v>9800</v>
          </cell>
          <cell r="AB1593">
            <v>-32.413793103448278</v>
          </cell>
          <cell r="AC1593">
            <v>0</v>
          </cell>
          <cell r="AD1593">
            <v>0</v>
          </cell>
        </row>
        <row r="1594">
          <cell r="B1594" t="str">
            <v>양조간장/오복1.7L황가양조간장오복</v>
          </cell>
          <cell r="C1594">
            <v>0</v>
          </cell>
          <cell r="D1594" t="str">
            <v>조미료류</v>
          </cell>
          <cell r="E1594" t="str">
            <v>양조간장</v>
          </cell>
          <cell r="F1594" t="str">
            <v>/오복</v>
          </cell>
          <cell r="G1594" t="str">
            <v>1.7L</v>
          </cell>
          <cell r="H1594" t="str">
            <v>황가양조간장</v>
          </cell>
          <cell r="I1594" t="str">
            <v>오복</v>
          </cell>
          <cell r="J1594" t="str">
            <v>-</v>
          </cell>
          <cell r="K1594" t="str">
            <v>-</v>
          </cell>
          <cell r="L1594" t="str">
            <v>-</v>
          </cell>
          <cell r="M1594" t="e">
            <v>#VALUE!</v>
          </cell>
          <cell r="N1594" t="e">
            <v>#VALUE!</v>
          </cell>
          <cell r="O1594" t="str">
            <v>-</v>
          </cell>
          <cell r="P1594" t="str">
            <v>-</v>
          </cell>
          <cell r="Q1594" t="str">
            <v>-</v>
          </cell>
          <cell r="R1594" t="e">
            <v>#VALUE!</v>
          </cell>
          <cell r="S1594" t="e">
            <v>#VALUE!</v>
          </cell>
          <cell r="T1594" t="str">
            <v>-</v>
          </cell>
          <cell r="U1594">
            <v>14900</v>
          </cell>
          <cell r="V1594">
            <v>14900</v>
          </cell>
          <cell r="W1594" t="e">
            <v>#VALUE!</v>
          </cell>
          <cell r="X1594">
            <v>0</v>
          </cell>
          <cell r="Y1594">
            <v>12900</v>
          </cell>
          <cell r="Z1594">
            <v>14900</v>
          </cell>
          <cell r="AA1594">
            <v>14900</v>
          </cell>
          <cell r="AB1594">
            <v>15.503875968992247</v>
          </cell>
          <cell r="AC1594">
            <v>0</v>
          </cell>
          <cell r="AD1594">
            <v>0</v>
          </cell>
        </row>
        <row r="1595">
          <cell r="B1595" t="str">
            <v>양조간장인도탈지대두20.6 /샘표1.8L501S양조간장샘표</v>
          </cell>
          <cell r="C1595">
            <v>0</v>
          </cell>
          <cell r="D1595" t="str">
            <v>조미료류</v>
          </cell>
          <cell r="E1595" t="str">
            <v>양조간장</v>
          </cell>
          <cell r="F1595" t="str">
            <v>인도탈지대두20.6 /샘표</v>
          </cell>
          <cell r="G1595" t="str">
            <v>1.8L</v>
          </cell>
          <cell r="H1595" t="str">
            <v>501S양조간장</v>
          </cell>
          <cell r="I1595" t="str">
            <v>샘표</v>
          </cell>
          <cell r="J1595">
            <v>8980</v>
          </cell>
          <cell r="K1595">
            <v>10700</v>
          </cell>
          <cell r="L1595">
            <v>10700</v>
          </cell>
          <cell r="M1595">
            <v>19.153674832962139</v>
          </cell>
          <cell r="N1595">
            <v>0</v>
          </cell>
          <cell r="O1595">
            <v>9500</v>
          </cell>
          <cell r="P1595">
            <v>11330</v>
          </cell>
          <cell r="Q1595">
            <v>10000</v>
          </cell>
          <cell r="R1595">
            <v>5.2631578947368425</v>
          </cell>
          <cell r="S1595">
            <v>-11.738746690203001</v>
          </cell>
          <cell r="T1595">
            <v>10900</v>
          </cell>
          <cell r="U1595">
            <v>10900</v>
          </cell>
          <cell r="V1595">
            <v>10900</v>
          </cell>
          <cell r="W1595">
            <v>0</v>
          </cell>
          <cell r="X1595">
            <v>0</v>
          </cell>
          <cell r="Y1595">
            <v>9900</v>
          </cell>
          <cell r="Z1595">
            <v>10900</v>
          </cell>
          <cell r="AA1595">
            <v>10900</v>
          </cell>
          <cell r="AB1595">
            <v>10.1010101010101</v>
          </cell>
          <cell r="AC1595">
            <v>0</v>
          </cell>
          <cell r="AD1595">
            <v>0</v>
          </cell>
        </row>
        <row r="1596">
          <cell r="B1596" t="str">
            <v>양조간장1.8L701S양조간장샘표</v>
          </cell>
          <cell r="C1596">
            <v>0</v>
          </cell>
          <cell r="D1596" t="str">
            <v>조미료류</v>
          </cell>
          <cell r="E1596" t="str">
            <v>양조간장</v>
          </cell>
          <cell r="F1596">
            <v>0</v>
          </cell>
          <cell r="G1596" t="str">
            <v>1.8L</v>
          </cell>
          <cell r="H1596" t="str">
            <v>701S양조간장</v>
          </cell>
          <cell r="I1596" t="str">
            <v>샘표</v>
          </cell>
          <cell r="J1596" t="str">
            <v>-</v>
          </cell>
          <cell r="K1596">
            <v>15100</v>
          </cell>
          <cell r="L1596">
            <v>15100</v>
          </cell>
          <cell r="M1596" t="e">
            <v>#VALUE!</v>
          </cell>
          <cell r="N1596">
            <v>0</v>
          </cell>
          <cell r="O1596">
            <v>15300</v>
          </cell>
          <cell r="P1596">
            <v>15840</v>
          </cell>
          <cell r="Q1596">
            <v>14400</v>
          </cell>
          <cell r="R1596">
            <v>-5.882352941176471</v>
          </cell>
          <cell r="S1596">
            <v>-9.0909090909090917</v>
          </cell>
          <cell r="T1596">
            <v>14900</v>
          </cell>
          <cell r="U1596">
            <v>9900</v>
          </cell>
          <cell r="V1596">
            <v>14900</v>
          </cell>
          <cell r="W1596">
            <v>0</v>
          </cell>
          <cell r="X1596">
            <v>50.505050505050505</v>
          </cell>
          <cell r="Y1596">
            <v>12900</v>
          </cell>
          <cell r="Z1596">
            <v>14900</v>
          </cell>
          <cell r="AA1596">
            <v>14900</v>
          </cell>
          <cell r="AB1596">
            <v>15.503875968992247</v>
          </cell>
          <cell r="AC1596">
            <v>0</v>
          </cell>
          <cell r="AD1596">
            <v>0</v>
          </cell>
        </row>
        <row r="1597">
          <cell r="B1597" t="str">
            <v>양조간장인도탈지대두20.6/샘표15L501S양조간장샘표</v>
          </cell>
          <cell r="C1597">
            <v>0</v>
          </cell>
          <cell r="D1597" t="str">
            <v>조미료류</v>
          </cell>
          <cell r="E1597" t="str">
            <v>양조간장</v>
          </cell>
          <cell r="F1597" t="str">
            <v>인도탈지대두20.6/샘표</v>
          </cell>
          <cell r="G1597" t="str">
            <v>15L</v>
          </cell>
          <cell r="H1597" t="str">
            <v>501S양조간장</v>
          </cell>
          <cell r="I1597" t="str">
            <v>샘표</v>
          </cell>
          <cell r="J1597">
            <v>48000</v>
          </cell>
          <cell r="K1597">
            <v>53500</v>
          </cell>
          <cell r="L1597">
            <v>53500</v>
          </cell>
          <cell r="M1597">
            <v>11.458333333333334</v>
          </cell>
          <cell r="N1597">
            <v>0</v>
          </cell>
          <cell r="O1597" t="str">
            <v>-</v>
          </cell>
          <cell r="P1597" t="str">
            <v>-</v>
          </cell>
          <cell r="Q1597" t="str">
            <v>-</v>
          </cell>
          <cell r="R1597" t="e">
            <v>#VALUE!</v>
          </cell>
          <cell r="S1597" t="e">
            <v>#VALUE!</v>
          </cell>
          <cell r="T1597">
            <v>75300</v>
          </cell>
          <cell r="U1597" t="str">
            <v>-</v>
          </cell>
          <cell r="V1597" t="str">
            <v>-</v>
          </cell>
          <cell r="W1597" t="e">
            <v>#VALUE!</v>
          </cell>
          <cell r="X1597" t="e">
            <v>#VALUE!</v>
          </cell>
          <cell r="Y1597">
            <v>52430</v>
          </cell>
          <cell r="Z1597">
            <v>52430</v>
          </cell>
          <cell r="AA1597">
            <v>52430</v>
          </cell>
          <cell r="AB1597">
            <v>0</v>
          </cell>
          <cell r="AC1597">
            <v>0</v>
          </cell>
          <cell r="AD1597">
            <v>0</v>
          </cell>
        </row>
        <row r="1598">
          <cell r="B1598" t="str">
            <v>양조간장500ml유기농양조간장청정원</v>
          </cell>
          <cell r="C1598">
            <v>0</v>
          </cell>
          <cell r="D1598" t="str">
            <v>조미료류</v>
          </cell>
          <cell r="E1598" t="str">
            <v>양조간장</v>
          </cell>
          <cell r="F1598">
            <v>0</v>
          </cell>
          <cell r="G1598" t="str">
            <v>500ml</v>
          </cell>
          <cell r="H1598" t="str">
            <v>유기농양조간장</v>
          </cell>
          <cell r="I1598" t="str">
            <v>청정원</v>
          </cell>
          <cell r="J1598" t="str">
            <v>-</v>
          </cell>
          <cell r="K1598" t="str">
            <v>-</v>
          </cell>
          <cell r="L1598" t="str">
            <v>-</v>
          </cell>
          <cell r="M1598" t="e">
            <v>#VALUE!</v>
          </cell>
          <cell r="N1598" t="e">
            <v>#VALUE!</v>
          </cell>
          <cell r="O1598" t="str">
            <v>-</v>
          </cell>
          <cell r="P1598" t="str">
            <v>-</v>
          </cell>
          <cell r="Q1598" t="str">
            <v>-</v>
          </cell>
          <cell r="R1598" t="e">
            <v>#VALUE!</v>
          </cell>
          <cell r="S1598" t="e">
            <v>#VALUE!</v>
          </cell>
          <cell r="T1598" t="str">
            <v>-</v>
          </cell>
          <cell r="U1598">
            <v>4600</v>
          </cell>
          <cell r="V1598">
            <v>4600</v>
          </cell>
          <cell r="W1598" t="e">
            <v>#VALUE!</v>
          </cell>
          <cell r="X1598">
            <v>0</v>
          </cell>
          <cell r="Y1598" t="str">
            <v>-</v>
          </cell>
          <cell r="Z1598" t="str">
            <v>-</v>
          </cell>
          <cell r="AA1598" t="str">
            <v>-</v>
          </cell>
          <cell r="AB1598" t="e">
            <v>#VALUE!</v>
          </cell>
          <cell r="AC1598" t="e">
            <v>#VALUE!</v>
          </cell>
          <cell r="AD1598">
            <v>0</v>
          </cell>
        </row>
        <row r="1599">
          <cell r="B1599" t="str">
            <v>양조간장5L501S양조간장샘표</v>
          </cell>
          <cell r="C1599">
            <v>0</v>
          </cell>
          <cell r="D1599" t="str">
            <v>조미료류</v>
          </cell>
          <cell r="E1599" t="str">
            <v>양조간장</v>
          </cell>
          <cell r="F1599">
            <v>0</v>
          </cell>
          <cell r="G1599" t="str">
            <v>5L</v>
          </cell>
          <cell r="H1599" t="str">
            <v>501S양조간장</v>
          </cell>
          <cell r="I1599" t="str">
            <v>샘표</v>
          </cell>
          <cell r="J1599">
            <v>23000</v>
          </cell>
          <cell r="K1599">
            <v>26800</v>
          </cell>
          <cell r="L1599">
            <v>26800</v>
          </cell>
          <cell r="M1599">
            <v>16.521739130434781</v>
          </cell>
          <cell r="N1599">
            <v>0</v>
          </cell>
          <cell r="O1599" t="str">
            <v>-</v>
          </cell>
          <cell r="P1599" t="str">
            <v>-</v>
          </cell>
          <cell r="Q1599" t="str">
            <v>-</v>
          </cell>
          <cell r="R1599" t="e">
            <v>#VALUE!</v>
          </cell>
          <cell r="S1599" t="e">
            <v>#VALUE!</v>
          </cell>
          <cell r="T1599">
            <v>25100</v>
          </cell>
          <cell r="U1599">
            <v>25100</v>
          </cell>
          <cell r="V1599">
            <v>25100</v>
          </cell>
          <cell r="W1599">
            <v>0</v>
          </cell>
          <cell r="X1599">
            <v>0</v>
          </cell>
          <cell r="Y1599">
            <v>23300</v>
          </cell>
          <cell r="Z1599">
            <v>21750</v>
          </cell>
          <cell r="AA1599">
            <v>21750</v>
          </cell>
          <cell r="AB1599">
            <v>-6.6523605150214591</v>
          </cell>
          <cell r="AC1599">
            <v>0</v>
          </cell>
          <cell r="AD1599">
            <v>0</v>
          </cell>
        </row>
        <row r="1600">
          <cell r="B1600" t="str">
            <v>양조간장국산대두26.4/샘표5L국산콩간장샘표</v>
          </cell>
          <cell r="C1600">
            <v>0</v>
          </cell>
          <cell r="D1600" t="str">
            <v>조미료류</v>
          </cell>
          <cell r="E1600" t="str">
            <v>양조간장</v>
          </cell>
          <cell r="F1600" t="str">
            <v>국산대두26.4/샘표</v>
          </cell>
          <cell r="G1600" t="str">
            <v>5L</v>
          </cell>
          <cell r="H1600" t="str">
            <v>국산콩간장</v>
          </cell>
          <cell r="I1600" t="str">
            <v>샘표</v>
          </cell>
          <cell r="J1600" t="str">
            <v>-</v>
          </cell>
          <cell r="K1600" t="str">
            <v>-</v>
          </cell>
          <cell r="L1600" t="str">
            <v>-</v>
          </cell>
          <cell r="M1600" t="e">
            <v>#VALUE!</v>
          </cell>
          <cell r="N1600" t="e">
            <v>#VALUE!</v>
          </cell>
          <cell r="O1600" t="str">
            <v>-</v>
          </cell>
          <cell r="P1600" t="str">
            <v>-</v>
          </cell>
          <cell r="Q1600" t="str">
            <v>-</v>
          </cell>
          <cell r="R1600" t="e">
            <v>#VALUE!</v>
          </cell>
          <cell r="S1600" t="e">
            <v>#VALUE!</v>
          </cell>
          <cell r="T1600" t="str">
            <v>-</v>
          </cell>
          <cell r="U1600" t="str">
            <v>-</v>
          </cell>
          <cell r="V1600" t="str">
            <v>-</v>
          </cell>
          <cell r="W1600" t="e">
            <v>#VALUE!</v>
          </cell>
          <cell r="X1600" t="e">
            <v>#VALUE!</v>
          </cell>
          <cell r="Y1600" t="str">
            <v>-</v>
          </cell>
          <cell r="Z1600" t="str">
            <v>-</v>
          </cell>
          <cell r="AA1600" t="str">
            <v>-</v>
          </cell>
          <cell r="AB1600" t="e">
            <v>#VALUE!</v>
          </cell>
          <cell r="AC1600" t="e">
            <v>#VALUE!</v>
          </cell>
          <cell r="AD1600">
            <v>0</v>
          </cell>
        </row>
        <row r="1601">
          <cell r="B1601" t="str">
            <v>양조간장/오복900ml별양조간장오복</v>
          </cell>
          <cell r="C1601">
            <v>0</v>
          </cell>
          <cell r="D1601" t="str">
            <v>조미료류</v>
          </cell>
          <cell r="E1601" t="str">
            <v>양조간장</v>
          </cell>
          <cell r="F1601" t="str">
            <v>/오복</v>
          </cell>
          <cell r="G1601" t="str">
            <v>900ml</v>
          </cell>
          <cell r="H1601" t="str">
            <v>별양조간장</v>
          </cell>
          <cell r="I1601" t="str">
            <v>오복</v>
          </cell>
          <cell r="J1601" t="str">
            <v>-</v>
          </cell>
          <cell r="K1601" t="str">
            <v>-</v>
          </cell>
          <cell r="L1601" t="str">
            <v>-</v>
          </cell>
          <cell r="M1601" t="e">
            <v>#VALUE!</v>
          </cell>
          <cell r="N1601" t="e">
            <v>#VALUE!</v>
          </cell>
          <cell r="O1601" t="str">
            <v>-</v>
          </cell>
          <cell r="P1601" t="str">
            <v>-</v>
          </cell>
          <cell r="Q1601" t="str">
            <v>-</v>
          </cell>
          <cell r="R1601" t="e">
            <v>#VALUE!</v>
          </cell>
          <cell r="S1601" t="e">
            <v>#VALUE!</v>
          </cell>
          <cell r="T1601" t="str">
            <v>-</v>
          </cell>
          <cell r="U1601" t="str">
            <v>-</v>
          </cell>
          <cell r="V1601" t="str">
            <v>-</v>
          </cell>
          <cell r="W1601" t="e">
            <v>#VALUE!</v>
          </cell>
          <cell r="X1601" t="e">
            <v>#VALUE!</v>
          </cell>
          <cell r="Y1601">
            <v>6100</v>
          </cell>
          <cell r="Z1601">
            <v>6800</v>
          </cell>
          <cell r="AA1601">
            <v>6800</v>
          </cell>
          <cell r="AB1601">
            <v>11.475409836065573</v>
          </cell>
          <cell r="AC1601">
            <v>0</v>
          </cell>
          <cell r="AD1601">
            <v>0</v>
          </cell>
        </row>
        <row r="1602">
          <cell r="B1602" t="str">
            <v>양조간장/오복900ml황가양조간장오복</v>
          </cell>
          <cell r="C1602">
            <v>0</v>
          </cell>
          <cell r="D1602" t="str">
            <v>조미료류</v>
          </cell>
          <cell r="E1602" t="str">
            <v>양조간장</v>
          </cell>
          <cell r="F1602" t="str">
            <v>/오복</v>
          </cell>
          <cell r="G1602" t="str">
            <v>900ml</v>
          </cell>
          <cell r="H1602" t="str">
            <v>황가양조간장</v>
          </cell>
          <cell r="I1602" t="str">
            <v>오복</v>
          </cell>
          <cell r="J1602" t="str">
            <v>-</v>
          </cell>
          <cell r="K1602" t="str">
            <v>-</v>
          </cell>
          <cell r="L1602" t="str">
            <v>-</v>
          </cell>
          <cell r="M1602" t="e">
            <v>#VALUE!</v>
          </cell>
          <cell r="N1602" t="e">
            <v>#VALUE!</v>
          </cell>
          <cell r="O1602" t="str">
            <v>-</v>
          </cell>
          <cell r="P1602" t="str">
            <v>-</v>
          </cell>
          <cell r="Q1602" t="str">
            <v>-</v>
          </cell>
          <cell r="R1602" t="e">
            <v>#VALUE!</v>
          </cell>
          <cell r="S1602" t="e">
            <v>#VALUE!</v>
          </cell>
          <cell r="T1602" t="str">
            <v>-</v>
          </cell>
          <cell r="U1602">
            <v>8500</v>
          </cell>
          <cell r="V1602">
            <v>8500</v>
          </cell>
          <cell r="W1602" t="e">
            <v>#VALUE!</v>
          </cell>
          <cell r="X1602">
            <v>0</v>
          </cell>
          <cell r="Y1602">
            <v>7400</v>
          </cell>
          <cell r="Z1602">
            <v>8500</v>
          </cell>
          <cell r="AA1602">
            <v>8500</v>
          </cell>
          <cell r="AB1602">
            <v>14.864864864864865</v>
          </cell>
          <cell r="AC1602">
            <v>0</v>
          </cell>
          <cell r="AD1602">
            <v>0</v>
          </cell>
        </row>
        <row r="1603">
          <cell r="B1603" t="str">
            <v>양조간장중국탈지대두19.1/청정원900ml유기농양조간장청정원</v>
          </cell>
          <cell r="C1603">
            <v>0</v>
          </cell>
          <cell r="D1603" t="str">
            <v>조미료류</v>
          </cell>
          <cell r="E1603" t="str">
            <v>양조간장</v>
          </cell>
          <cell r="F1603" t="str">
            <v>중국탈지대두19.1/청정원</v>
          </cell>
          <cell r="G1603" t="str">
            <v>900ml</v>
          </cell>
          <cell r="H1603" t="str">
            <v>유기농양조간장</v>
          </cell>
          <cell r="I1603" t="str">
            <v>청정원</v>
          </cell>
          <cell r="J1603" t="str">
            <v>-</v>
          </cell>
          <cell r="K1603" t="str">
            <v>-</v>
          </cell>
          <cell r="L1603" t="str">
            <v>-</v>
          </cell>
          <cell r="M1603" t="e">
            <v>#VALUE!</v>
          </cell>
          <cell r="N1603" t="e">
            <v>#VALUE!</v>
          </cell>
          <cell r="O1603" t="str">
            <v>-</v>
          </cell>
          <cell r="P1603" t="str">
            <v>-</v>
          </cell>
          <cell r="Q1603" t="str">
            <v>-</v>
          </cell>
          <cell r="R1603" t="e">
            <v>#VALUE!</v>
          </cell>
          <cell r="S1603" t="e">
            <v>#VALUE!</v>
          </cell>
          <cell r="T1603" t="str">
            <v>-</v>
          </cell>
          <cell r="U1603">
            <v>7500</v>
          </cell>
          <cell r="V1603">
            <v>7500</v>
          </cell>
          <cell r="W1603" t="e">
            <v>#VALUE!</v>
          </cell>
          <cell r="X1603">
            <v>0</v>
          </cell>
          <cell r="Y1603">
            <v>7500</v>
          </cell>
          <cell r="Z1603">
            <v>7500</v>
          </cell>
          <cell r="AA1603">
            <v>7500</v>
          </cell>
          <cell r="AB1603">
            <v>0</v>
          </cell>
          <cell r="AC1603">
            <v>0</v>
          </cell>
          <cell r="AD1603">
            <v>0</v>
          </cell>
        </row>
        <row r="1604">
          <cell r="B1604" t="str">
            <v>양조간장인도산탈지대두20.6/샘표930ml501S양조간장샘표</v>
          </cell>
          <cell r="C1604">
            <v>0</v>
          </cell>
          <cell r="D1604" t="str">
            <v>조미료류</v>
          </cell>
          <cell r="E1604" t="str">
            <v>양조간장</v>
          </cell>
          <cell r="F1604" t="str">
            <v>인도산탈지대두20.6/샘표</v>
          </cell>
          <cell r="G1604" t="str">
            <v>930ml</v>
          </cell>
          <cell r="H1604" t="str">
            <v>501S양조간장</v>
          </cell>
          <cell r="I1604" t="str">
            <v>샘표</v>
          </cell>
          <cell r="J1604">
            <v>5800</v>
          </cell>
          <cell r="K1604">
            <v>6900</v>
          </cell>
          <cell r="L1604">
            <v>6900</v>
          </cell>
          <cell r="M1604">
            <v>18.96551724137931</v>
          </cell>
          <cell r="N1604">
            <v>0</v>
          </cell>
          <cell r="O1604">
            <v>6000</v>
          </cell>
          <cell r="P1604">
            <v>7480</v>
          </cell>
          <cell r="Q1604">
            <v>7480</v>
          </cell>
          <cell r="R1604">
            <v>24.666666666666668</v>
          </cell>
          <cell r="S1604">
            <v>0</v>
          </cell>
          <cell r="T1604" t="str">
            <v>-</v>
          </cell>
          <cell r="U1604">
            <v>6400</v>
          </cell>
          <cell r="V1604">
            <v>6400</v>
          </cell>
          <cell r="W1604" t="e">
            <v>#VALUE!</v>
          </cell>
          <cell r="X1604">
            <v>0</v>
          </cell>
          <cell r="Y1604">
            <v>6400</v>
          </cell>
          <cell r="Z1604">
            <v>6400</v>
          </cell>
          <cell r="AA1604">
            <v>6400</v>
          </cell>
          <cell r="AB1604">
            <v>0</v>
          </cell>
          <cell r="AC1604">
            <v>0</v>
          </cell>
          <cell r="AD1604">
            <v>0</v>
          </cell>
        </row>
        <row r="1605">
          <cell r="B1605" t="str">
            <v>양조간장국산대두26.4/샘표930ml국산콩간장샘표</v>
          </cell>
          <cell r="C1605">
            <v>0</v>
          </cell>
          <cell r="D1605" t="str">
            <v>조미료류</v>
          </cell>
          <cell r="E1605" t="str">
            <v>양조간장</v>
          </cell>
          <cell r="F1605" t="str">
            <v>국산대두26.4/샘표</v>
          </cell>
          <cell r="G1605" t="str">
            <v>930ml</v>
          </cell>
          <cell r="H1605" t="str">
            <v>국산콩간장</v>
          </cell>
          <cell r="I1605" t="str">
            <v>샘표</v>
          </cell>
          <cell r="J1605" t="str">
            <v>-</v>
          </cell>
          <cell r="K1605" t="str">
            <v>-</v>
          </cell>
          <cell r="L1605" t="str">
            <v>-</v>
          </cell>
          <cell r="M1605" t="e">
            <v>#VALUE!</v>
          </cell>
          <cell r="N1605" t="e">
            <v>#VALUE!</v>
          </cell>
          <cell r="O1605" t="str">
            <v>-</v>
          </cell>
          <cell r="P1605" t="str">
            <v>-</v>
          </cell>
          <cell r="Q1605" t="str">
            <v>-</v>
          </cell>
          <cell r="R1605" t="e">
            <v>#VALUE!</v>
          </cell>
          <cell r="S1605" t="e">
            <v>#VALUE!</v>
          </cell>
          <cell r="T1605" t="str">
            <v>-</v>
          </cell>
          <cell r="U1605" t="str">
            <v>-</v>
          </cell>
          <cell r="V1605" t="str">
            <v>-</v>
          </cell>
          <cell r="W1605" t="e">
            <v>#VALUE!</v>
          </cell>
          <cell r="X1605" t="e">
            <v>#VALUE!</v>
          </cell>
          <cell r="Y1605">
            <v>9900</v>
          </cell>
          <cell r="Z1605">
            <v>9900</v>
          </cell>
          <cell r="AA1605">
            <v>9900</v>
          </cell>
          <cell r="AB1605">
            <v>0</v>
          </cell>
          <cell r="AC1605">
            <v>0</v>
          </cell>
          <cell r="AD1605">
            <v>0</v>
          </cell>
        </row>
        <row r="1606">
          <cell r="B1606" t="str">
            <v>양조간장인도탈지대두/청정원930ml햇살양조간장청정원</v>
          </cell>
          <cell r="C1606">
            <v>0</v>
          </cell>
          <cell r="D1606" t="str">
            <v>조미료류</v>
          </cell>
          <cell r="E1606" t="str">
            <v>양조간장</v>
          </cell>
          <cell r="F1606" t="str">
            <v>인도탈지대두/청정원</v>
          </cell>
          <cell r="G1606" t="str">
            <v>930ml</v>
          </cell>
          <cell r="H1606" t="str">
            <v>햇살양조간장</v>
          </cell>
          <cell r="I1606" t="str">
            <v>청정원</v>
          </cell>
          <cell r="J1606">
            <v>5210</v>
          </cell>
          <cell r="K1606">
            <v>5520</v>
          </cell>
          <cell r="L1606">
            <v>5520</v>
          </cell>
          <cell r="M1606">
            <v>5.9500959692898272</v>
          </cell>
          <cell r="N1606">
            <v>0</v>
          </cell>
          <cell r="O1606">
            <v>4500</v>
          </cell>
          <cell r="P1606">
            <v>4230</v>
          </cell>
          <cell r="Q1606">
            <v>4230</v>
          </cell>
          <cell r="R1606">
            <v>-6</v>
          </cell>
          <cell r="S1606">
            <v>0</v>
          </cell>
          <cell r="T1606">
            <v>5870</v>
          </cell>
          <cell r="U1606">
            <v>5810</v>
          </cell>
          <cell r="V1606">
            <v>5810</v>
          </cell>
          <cell r="W1606">
            <v>-1.0221465076660987</v>
          </cell>
          <cell r="X1606">
            <v>0</v>
          </cell>
          <cell r="Y1606">
            <v>5870</v>
          </cell>
          <cell r="Z1606">
            <v>5870</v>
          </cell>
          <cell r="AA1606">
            <v>5870</v>
          </cell>
          <cell r="AB1606">
            <v>0</v>
          </cell>
          <cell r="AC1606">
            <v>0</v>
          </cell>
          <cell r="AD1606">
            <v>0</v>
          </cell>
        </row>
        <row r="1607">
          <cell r="B1607" t="str">
            <v>양조간장/삼원940ml32도숙성양조간장삼원</v>
          </cell>
          <cell r="C1607">
            <v>0</v>
          </cell>
          <cell r="D1607" t="str">
            <v>조미료류</v>
          </cell>
          <cell r="E1607" t="str">
            <v>양조간장</v>
          </cell>
          <cell r="F1607" t="str">
            <v>/삼원</v>
          </cell>
          <cell r="G1607" t="str">
            <v>940ml</v>
          </cell>
          <cell r="H1607" t="str">
            <v>32도숙성양조간장</v>
          </cell>
          <cell r="I1607" t="str">
            <v>삼원</v>
          </cell>
          <cell r="J1607" t="str">
            <v>-</v>
          </cell>
          <cell r="K1607" t="str">
            <v>-</v>
          </cell>
          <cell r="L1607" t="str">
            <v>-</v>
          </cell>
          <cell r="M1607" t="e">
            <v>#VALUE!</v>
          </cell>
          <cell r="N1607" t="e">
            <v>#VALUE!</v>
          </cell>
          <cell r="O1607" t="str">
            <v>-</v>
          </cell>
          <cell r="P1607" t="str">
            <v>-</v>
          </cell>
          <cell r="Q1607" t="str">
            <v>-</v>
          </cell>
          <cell r="R1607" t="e">
            <v>#VALUE!</v>
          </cell>
          <cell r="S1607" t="e">
            <v>#VALUE!</v>
          </cell>
          <cell r="T1607" t="str">
            <v>-</v>
          </cell>
          <cell r="U1607" t="str">
            <v>-</v>
          </cell>
          <cell r="V1607" t="str">
            <v>-</v>
          </cell>
          <cell r="W1607" t="e">
            <v>#VALUE!</v>
          </cell>
          <cell r="X1607" t="e">
            <v>#VALUE!</v>
          </cell>
          <cell r="Y1607" t="str">
            <v>-</v>
          </cell>
          <cell r="Z1607" t="str">
            <v>-</v>
          </cell>
          <cell r="AA1607" t="str">
            <v>-</v>
          </cell>
          <cell r="AB1607" t="e">
            <v>#VALUE!</v>
          </cell>
          <cell r="AC1607" t="e">
            <v>#VALUE!</v>
          </cell>
          <cell r="AD1607">
            <v>0</v>
          </cell>
        </row>
        <row r="1608">
          <cell r="B1608" t="str">
            <v>우스터소스국산액상과당양조식초11.6/오뚜기2.1kg오뚜기</v>
          </cell>
          <cell r="C1608">
            <v>122</v>
          </cell>
          <cell r="D1608" t="str">
            <v>조미료류</v>
          </cell>
          <cell r="E1608" t="str">
            <v>우스터소스</v>
          </cell>
          <cell r="F1608" t="str">
            <v>국산액상과당양조식초11.6/오뚜기</v>
          </cell>
          <cell r="G1608" t="str">
            <v>2.1kg</v>
          </cell>
          <cell r="H1608">
            <v>0</v>
          </cell>
          <cell r="I1608" t="str">
            <v>오뚜기</v>
          </cell>
          <cell r="J1608">
            <v>4500</v>
          </cell>
          <cell r="K1608" t="str">
            <v>-</v>
          </cell>
          <cell r="L1608" t="str">
            <v>-</v>
          </cell>
          <cell r="M1608" t="e">
            <v>#VALUE!</v>
          </cell>
          <cell r="N1608" t="e">
            <v>#VALUE!</v>
          </cell>
          <cell r="O1608">
            <v>4900</v>
          </cell>
          <cell r="P1608">
            <v>4900</v>
          </cell>
          <cell r="Q1608">
            <v>4900</v>
          </cell>
          <cell r="R1608">
            <v>0</v>
          </cell>
          <cell r="S1608">
            <v>0</v>
          </cell>
          <cell r="T1608" t="str">
            <v>-</v>
          </cell>
          <cell r="U1608" t="str">
            <v>-</v>
          </cell>
          <cell r="V1608" t="str">
            <v>-</v>
          </cell>
          <cell r="W1608" t="e">
            <v>#VALUE!</v>
          </cell>
          <cell r="X1608" t="e">
            <v>#VALUE!</v>
          </cell>
          <cell r="Y1608">
            <v>4680</v>
          </cell>
          <cell r="Z1608">
            <v>4680</v>
          </cell>
          <cell r="AA1608">
            <v>4680</v>
          </cell>
          <cell r="AB1608">
            <v>0</v>
          </cell>
          <cell r="AC1608">
            <v>0</v>
          </cell>
          <cell r="AD1608">
            <v>0</v>
          </cell>
        </row>
        <row r="1609">
          <cell r="B1609" t="str">
            <v>우스터소스국산액상과당양조식초11.6/오뚜기415g오뚜기</v>
          </cell>
          <cell r="C1609">
            <v>0</v>
          </cell>
          <cell r="D1609" t="str">
            <v>조미료류</v>
          </cell>
          <cell r="E1609" t="str">
            <v>우스터소스</v>
          </cell>
          <cell r="F1609" t="str">
            <v>국산액상과당양조식초11.6/오뚜기</v>
          </cell>
          <cell r="G1609" t="str">
            <v>415g</v>
          </cell>
          <cell r="H1609">
            <v>0</v>
          </cell>
          <cell r="I1609" t="str">
            <v>오뚜기</v>
          </cell>
          <cell r="J1609">
            <v>1260</v>
          </cell>
          <cell r="K1609" t="str">
            <v>-</v>
          </cell>
          <cell r="L1609" t="str">
            <v>-</v>
          </cell>
          <cell r="M1609" t="e">
            <v>#VALUE!</v>
          </cell>
          <cell r="N1609" t="e">
            <v>#VALUE!</v>
          </cell>
          <cell r="O1609">
            <v>1500</v>
          </cell>
          <cell r="P1609">
            <v>1500</v>
          </cell>
          <cell r="Q1609">
            <v>1500</v>
          </cell>
          <cell r="R1609">
            <v>0</v>
          </cell>
          <cell r="S1609">
            <v>0</v>
          </cell>
          <cell r="T1609" t="str">
            <v>-</v>
          </cell>
          <cell r="U1609">
            <v>1500</v>
          </cell>
          <cell r="V1609">
            <v>1500</v>
          </cell>
          <cell r="W1609" t="e">
            <v>#VALUE!</v>
          </cell>
          <cell r="X1609">
            <v>0</v>
          </cell>
          <cell r="Y1609" t="str">
            <v>-</v>
          </cell>
          <cell r="Z1609">
            <v>1550</v>
          </cell>
          <cell r="AA1609">
            <v>1550</v>
          </cell>
          <cell r="AB1609" t="e">
            <v>#VALUE!</v>
          </cell>
          <cell r="AC1609">
            <v>0</v>
          </cell>
          <cell r="AD1609">
            <v>0</v>
          </cell>
        </row>
        <row r="1610">
          <cell r="B1610" t="str">
            <v>육수320g냉면육수풀무원</v>
          </cell>
          <cell r="C1610">
            <v>123</v>
          </cell>
          <cell r="D1610" t="str">
            <v>조미료류</v>
          </cell>
          <cell r="E1610" t="str">
            <v>육수</v>
          </cell>
          <cell r="F1610">
            <v>0</v>
          </cell>
          <cell r="G1610" t="str">
            <v>320g</v>
          </cell>
          <cell r="H1610" t="str">
            <v>냉면육수</v>
          </cell>
          <cell r="I1610" t="str">
            <v>풀무원</v>
          </cell>
          <cell r="J1610" t="str">
            <v>-</v>
          </cell>
          <cell r="K1610" t="str">
            <v>-</v>
          </cell>
          <cell r="L1610" t="str">
            <v>-</v>
          </cell>
          <cell r="M1610" t="e">
            <v>#VALUE!</v>
          </cell>
          <cell r="N1610" t="e">
            <v>#VALUE!</v>
          </cell>
          <cell r="O1610" t="str">
            <v>-</v>
          </cell>
          <cell r="P1610" t="str">
            <v>-</v>
          </cell>
          <cell r="Q1610" t="str">
            <v>-</v>
          </cell>
          <cell r="R1610" t="e">
            <v>#VALUE!</v>
          </cell>
          <cell r="S1610" t="e">
            <v>#VALUE!</v>
          </cell>
          <cell r="T1610" t="str">
            <v>-</v>
          </cell>
          <cell r="U1610" t="str">
            <v>-</v>
          </cell>
          <cell r="V1610" t="str">
            <v>-</v>
          </cell>
          <cell r="W1610" t="e">
            <v>#VALUE!</v>
          </cell>
          <cell r="X1610" t="e">
            <v>#VALUE!</v>
          </cell>
          <cell r="Y1610" t="str">
            <v>-</v>
          </cell>
          <cell r="Z1610">
            <v>1050</v>
          </cell>
          <cell r="AA1610">
            <v>1050</v>
          </cell>
          <cell r="AB1610" t="e">
            <v>#VALUE!</v>
          </cell>
          <cell r="AC1610">
            <v>0</v>
          </cell>
          <cell r="AD1610">
            <v>0</v>
          </cell>
        </row>
        <row r="1611">
          <cell r="B1611" t="str">
            <v>육수350ml국시장국샘표</v>
          </cell>
          <cell r="C1611">
            <v>0</v>
          </cell>
          <cell r="D1611" t="str">
            <v>조미료류</v>
          </cell>
          <cell r="E1611" t="str">
            <v>육수</v>
          </cell>
          <cell r="F1611">
            <v>0</v>
          </cell>
          <cell r="G1611" t="str">
            <v>350ml</v>
          </cell>
          <cell r="H1611" t="str">
            <v>국시장국</v>
          </cell>
          <cell r="I1611" t="str">
            <v>샘표</v>
          </cell>
          <cell r="J1611">
            <v>3350</v>
          </cell>
          <cell r="K1611">
            <v>3350</v>
          </cell>
          <cell r="L1611">
            <v>3350</v>
          </cell>
          <cell r="M1611">
            <v>0</v>
          </cell>
          <cell r="N1611">
            <v>0</v>
          </cell>
          <cell r="O1611">
            <v>3200</v>
          </cell>
          <cell r="P1611" t="str">
            <v>-</v>
          </cell>
          <cell r="Q1611" t="str">
            <v>-</v>
          </cell>
          <cell r="R1611" t="e">
            <v>#VALUE!</v>
          </cell>
          <cell r="S1611" t="e">
            <v>#VALUE!</v>
          </cell>
          <cell r="T1611" t="str">
            <v>-</v>
          </cell>
          <cell r="U1611">
            <v>3350</v>
          </cell>
          <cell r="V1611">
            <v>3350</v>
          </cell>
          <cell r="W1611" t="e">
            <v>#VALUE!</v>
          </cell>
          <cell r="X1611">
            <v>0</v>
          </cell>
          <cell r="Y1611">
            <v>3350</v>
          </cell>
          <cell r="Z1611">
            <v>3350</v>
          </cell>
          <cell r="AA1611">
            <v>3350</v>
          </cell>
          <cell r="AB1611">
            <v>0</v>
          </cell>
          <cell r="AC1611">
            <v>0</v>
          </cell>
          <cell r="AD1611">
            <v>0</v>
          </cell>
        </row>
        <row r="1612">
          <cell r="B1612" t="str">
            <v>재래간장     /삼원1.6L한식국간장해찬들</v>
          </cell>
          <cell r="C1612">
            <v>124</v>
          </cell>
          <cell r="D1612" t="str">
            <v>조미료류</v>
          </cell>
          <cell r="E1612" t="str">
            <v xml:space="preserve">재래간장     </v>
          </cell>
          <cell r="F1612" t="str">
            <v>/삼원</v>
          </cell>
          <cell r="G1612" t="str">
            <v>1.6L</v>
          </cell>
          <cell r="H1612" t="str">
            <v>한식국간장</v>
          </cell>
          <cell r="I1612" t="str">
            <v>해찬들</v>
          </cell>
          <cell r="J1612" t="str">
            <v>-</v>
          </cell>
          <cell r="K1612" t="str">
            <v>-</v>
          </cell>
          <cell r="L1612" t="str">
            <v>-</v>
          </cell>
          <cell r="M1612" t="e">
            <v>#VALUE!</v>
          </cell>
          <cell r="N1612" t="e">
            <v>#VALUE!</v>
          </cell>
          <cell r="O1612" t="str">
            <v>-</v>
          </cell>
          <cell r="P1612" t="str">
            <v>-</v>
          </cell>
          <cell r="Q1612" t="str">
            <v>-</v>
          </cell>
          <cell r="R1612" t="e">
            <v>#VALUE!</v>
          </cell>
          <cell r="S1612" t="e">
            <v>#VALUE!</v>
          </cell>
          <cell r="T1612" t="str">
            <v>-</v>
          </cell>
          <cell r="U1612" t="str">
            <v>-</v>
          </cell>
          <cell r="V1612" t="str">
            <v>-</v>
          </cell>
          <cell r="W1612" t="e">
            <v>#VALUE!</v>
          </cell>
          <cell r="X1612" t="e">
            <v>#VALUE!</v>
          </cell>
          <cell r="Y1612" t="str">
            <v>-</v>
          </cell>
          <cell r="Z1612" t="str">
            <v>-</v>
          </cell>
          <cell r="AA1612" t="str">
            <v>-</v>
          </cell>
          <cell r="AB1612" t="e">
            <v>#VALUE!</v>
          </cell>
          <cell r="AC1612" t="e">
            <v>#VALUE!</v>
          </cell>
          <cell r="AD1612">
            <v>0</v>
          </cell>
        </row>
        <row r="1613">
          <cell r="B1613" t="str">
            <v>재래간장     메주/청정원1.7L햇살국간장청정원</v>
          </cell>
          <cell r="C1613">
            <v>0</v>
          </cell>
          <cell r="D1613" t="str">
            <v>조미료류</v>
          </cell>
          <cell r="E1613" t="str">
            <v xml:space="preserve">재래간장     </v>
          </cell>
          <cell r="F1613" t="str">
            <v>메주/청정원</v>
          </cell>
          <cell r="G1613" t="str">
            <v>1.7L</v>
          </cell>
          <cell r="H1613" t="str">
            <v>햇살국간장</v>
          </cell>
          <cell r="I1613" t="str">
            <v>청정원</v>
          </cell>
          <cell r="J1613">
            <v>6600</v>
          </cell>
          <cell r="K1613">
            <v>7050</v>
          </cell>
          <cell r="L1613">
            <v>7050</v>
          </cell>
          <cell r="M1613">
            <v>6.8181818181818183</v>
          </cell>
          <cell r="N1613">
            <v>0</v>
          </cell>
          <cell r="O1613">
            <v>8300</v>
          </cell>
          <cell r="P1613">
            <v>9130</v>
          </cell>
          <cell r="Q1613">
            <v>9130</v>
          </cell>
          <cell r="R1613">
            <v>10</v>
          </cell>
          <cell r="S1613">
            <v>0</v>
          </cell>
          <cell r="T1613" t="str">
            <v>-</v>
          </cell>
          <cell r="U1613" t="str">
            <v>-</v>
          </cell>
          <cell r="V1613" t="str">
            <v>-</v>
          </cell>
          <cell r="W1613" t="e">
            <v>#VALUE!</v>
          </cell>
          <cell r="X1613" t="e">
            <v>#VALUE!</v>
          </cell>
          <cell r="Y1613">
            <v>9500</v>
          </cell>
          <cell r="Z1613">
            <v>9500</v>
          </cell>
          <cell r="AA1613">
            <v>9500</v>
          </cell>
          <cell r="AB1613">
            <v>0</v>
          </cell>
          <cell r="AC1613">
            <v>0</v>
          </cell>
          <cell r="AD1613">
            <v>0</v>
          </cell>
        </row>
        <row r="1614">
          <cell r="B1614" t="str">
            <v>재래간장     수입탈지대두21.3/샘표15L국간장샘표</v>
          </cell>
          <cell r="C1614">
            <v>0</v>
          </cell>
          <cell r="D1614" t="str">
            <v>조미료류</v>
          </cell>
          <cell r="E1614" t="str">
            <v xml:space="preserve">재래간장     </v>
          </cell>
          <cell r="F1614" t="str">
            <v>수입탈지대두21.3/샘표</v>
          </cell>
          <cell r="G1614" t="str">
            <v>15L</v>
          </cell>
          <cell r="H1614" t="str">
            <v>국간장</v>
          </cell>
          <cell r="I1614" t="str">
            <v>샘표</v>
          </cell>
          <cell r="J1614" t="str">
            <v>-</v>
          </cell>
          <cell r="K1614" t="str">
            <v>-</v>
          </cell>
          <cell r="L1614" t="str">
            <v>-</v>
          </cell>
          <cell r="M1614" t="e">
            <v>#VALUE!</v>
          </cell>
          <cell r="N1614" t="e">
            <v>#VALUE!</v>
          </cell>
          <cell r="O1614" t="str">
            <v>-</v>
          </cell>
          <cell r="P1614" t="str">
            <v>-</v>
          </cell>
          <cell r="Q1614" t="str">
            <v>-</v>
          </cell>
          <cell r="R1614" t="e">
            <v>#VALUE!</v>
          </cell>
          <cell r="S1614" t="e">
            <v>#VALUE!</v>
          </cell>
          <cell r="T1614" t="str">
            <v>-</v>
          </cell>
          <cell r="U1614" t="str">
            <v>-</v>
          </cell>
          <cell r="V1614" t="str">
            <v>-</v>
          </cell>
          <cell r="W1614" t="e">
            <v>#VALUE!</v>
          </cell>
          <cell r="X1614" t="e">
            <v>#VALUE!</v>
          </cell>
          <cell r="Y1614" t="str">
            <v>-</v>
          </cell>
          <cell r="Z1614">
            <v>28900</v>
          </cell>
          <cell r="AA1614">
            <v>28900</v>
          </cell>
          <cell r="AB1614" t="e">
            <v>#VALUE!</v>
          </cell>
          <cell r="AC1614">
            <v>0</v>
          </cell>
          <cell r="AD1614">
            <v>0</v>
          </cell>
        </row>
        <row r="1615">
          <cell r="B1615" t="str">
            <v>재래간장     /오복15L골드국간장오복</v>
          </cell>
          <cell r="C1615">
            <v>0</v>
          </cell>
          <cell r="D1615" t="str">
            <v>조미료류</v>
          </cell>
          <cell r="E1615" t="str">
            <v xml:space="preserve">재래간장     </v>
          </cell>
          <cell r="F1615" t="str">
            <v>/오복</v>
          </cell>
          <cell r="G1615" t="str">
            <v>15L</v>
          </cell>
          <cell r="H1615" t="str">
            <v>골드국간장</v>
          </cell>
          <cell r="I1615" t="str">
            <v>오복</v>
          </cell>
          <cell r="J1615" t="str">
            <v>-</v>
          </cell>
          <cell r="K1615" t="str">
            <v>-</v>
          </cell>
          <cell r="L1615" t="str">
            <v>-</v>
          </cell>
          <cell r="M1615" t="e">
            <v>#VALUE!</v>
          </cell>
          <cell r="N1615" t="e">
            <v>#VALUE!</v>
          </cell>
          <cell r="O1615" t="str">
            <v>-</v>
          </cell>
          <cell r="P1615" t="str">
            <v>-</v>
          </cell>
          <cell r="Q1615" t="str">
            <v>-</v>
          </cell>
          <cell r="R1615" t="e">
            <v>#VALUE!</v>
          </cell>
          <cell r="S1615" t="e">
            <v>#VALUE!</v>
          </cell>
          <cell r="T1615" t="str">
            <v>-</v>
          </cell>
          <cell r="U1615" t="str">
            <v>-</v>
          </cell>
          <cell r="V1615" t="str">
            <v>-</v>
          </cell>
          <cell r="W1615" t="e">
            <v>#VALUE!</v>
          </cell>
          <cell r="X1615" t="e">
            <v>#VALUE!</v>
          </cell>
          <cell r="Y1615" t="str">
            <v>-</v>
          </cell>
          <cell r="Z1615" t="str">
            <v>-</v>
          </cell>
          <cell r="AA1615" t="str">
            <v>-</v>
          </cell>
          <cell r="AB1615" t="e">
            <v>#VALUE!</v>
          </cell>
          <cell r="AC1615" t="e">
            <v>#VALUE!</v>
          </cell>
          <cell r="AD1615">
            <v>0</v>
          </cell>
        </row>
        <row r="1616">
          <cell r="B1616" t="str">
            <v>재래간장     500ml햇살국간장청정원</v>
          </cell>
          <cell r="C1616">
            <v>0</v>
          </cell>
          <cell r="D1616" t="str">
            <v>조미료류</v>
          </cell>
          <cell r="E1616" t="str">
            <v xml:space="preserve">재래간장     </v>
          </cell>
          <cell r="F1616">
            <v>0</v>
          </cell>
          <cell r="G1616" t="str">
            <v>500ml</v>
          </cell>
          <cell r="H1616" t="str">
            <v>햇살국간장</v>
          </cell>
          <cell r="I1616" t="str">
            <v>청정원</v>
          </cell>
          <cell r="J1616" t="str">
            <v>-</v>
          </cell>
          <cell r="K1616" t="str">
            <v>-</v>
          </cell>
          <cell r="L1616" t="str">
            <v>-</v>
          </cell>
          <cell r="M1616" t="e">
            <v>#VALUE!</v>
          </cell>
          <cell r="N1616" t="e">
            <v>#VALUE!</v>
          </cell>
          <cell r="O1616" t="str">
            <v>-</v>
          </cell>
          <cell r="P1616" t="str">
            <v>-</v>
          </cell>
          <cell r="Q1616" t="str">
            <v>-</v>
          </cell>
          <cell r="R1616" t="e">
            <v>#VALUE!</v>
          </cell>
          <cell r="S1616" t="e">
            <v>#VALUE!</v>
          </cell>
          <cell r="T1616" t="str">
            <v>-</v>
          </cell>
          <cell r="U1616">
            <v>3400</v>
          </cell>
          <cell r="V1616">
            <v>3400</v>
          </cell>
          <cell r="W1616" t="e">
            <v>#VALUE!</v>
          </cell>
          <cell r="X1616">
            <v>0</v>
          </cell>
          <cell r="Y1616">
            <v>3400</v>
          </cell>
          <cell r="Z1616">
            <v>3400</v>
          </cell>
          <cell r="AA1616">
            <v>3400</v>
          </cell>
          <cell r="AB1616">
            <v>0</v>
          </cell>
          <cell r="AC1616">
            <v>0</v>
          </cell>
          <cell r="AD1616">
            <v>0</v>
          </cell>
        </row>
        <row r="1617">
          <cell r="B1617" t="str">
            <v>재래간장     수입대두29.1/샘표5L맑은조선국간장샘표</v>
          </cell>
          <cell r="C1617">
            <v>0</v>
          </cell>
          <cell r="D1617" t="str">
            <v>조미료류</v>
          </cell>
          <cell r="E1617" t="str">
            <v xml:space="preserve">재래간장     </v>
          </cell>
          <cell r="F1617" t="str">
            <v>수입대두29.1/샘표</v>
          </cell>
          <cell r="G1617" t="str">
            <v>5L</v>
          </cell>
          <cell r="H1617" t="str">
            <v>맑은조선국간장</v>
          </cell>
          <cell r="I1617" t="str">
            <v>샘표</v>
          </cell>
          <cell r="J1617" t="str">
            <v>-</v>
          </cell>
          <cell r="K1617" t="str">
            <v>-</v>
          </cell>
          <cell r="L1617" t="str">
            <v>-</v>
          </cell>
          <cell r="M1617" t="e">
            <v>#VALUE!</v>
          </cell>
          <cell r="N1617" t="e">
            <v>#VALUE!</v>
          </cell>
          <cell r="O1617">
            <v>6500</v>
          </cell>
          <cell r="P1617" t="str">
            <v>-</v>
          </cell>
          <cell r="Q1617" t="str">
            <v>-</v>
          </cell>
          <cell r="R1617" t="e">
            <v>#VALUE!</v>
          </cell>
          <cell r="S1617" t="e">
            <v>#VALUE!</v>
          </cell>
          <cell r="T1617" t="str">
            <v>-</v>
          </cell>
          <cell r="U1617" t="str">
            <v>-</v>
          </cell>
          <cell r="V1617" t="str">
            <v>-</v>
          </cell>
          <cell r="W1617" t="e">
            <v>#VALUE!</v>
          </cell>
          <cell r="X1617" t="e">
            <v>#VALUE!</v>
          </cell>
          <cell r="Y1617" t="str">
            <v>-</v>
          </cell>
          <cell r="Z1617" t="str">
            <v>-</v>
          </cell>
          <cell r="AA1617" t="str">
            <v>-</v>
          </cell>
          <cell r="AB1617" t="e">
            <v>#VALUE!</v>
          </cell>
          <cell r="AC1617" t="e">
            <v>#VALUE!</v>
          </cell>
          <cell r="AD1617">
            <v>0</v>
          </cell>
        </row>
        <row r="1618">
          <cell r="B1618" t="str">
            <v>재래간장     수입대두29.1/샘표750ml맑은조선국간장샘표</v>
          </cell>
          <cell r="C1618">
            <v>0</v>
          </cell>
          <cell r="D1618" t="str">
            <v>조미료류</v>
          </cell>
          <cell r="E1618" t="str">
            <v xml:space="preserve">재래간장     </v>
          </cell>
          <cell r="F1618" t="str">
            <v>수입대두29.1/샘표</v>
          </cell>
          <cell r="G1618" t="str">
            <v>750ml</v>
          </cell>
          <cell r="H1618" t="str">
            <v>맑은조선국간장</v>
          </cell>
          <cell r="I1618" t="str">
            <v>샘표</v>
          </cell>
          <cell r="J1618">
            <v>6350</v>
          </cell>
          <cell r="K1618">
            <v>7600</v>
          </cell>
          <cell r="L1618">
            <v>7600</v>
          </cell>
          <cell r="M1618">
            <v>19.685039370078741</v>
          </cell>
          <cell r="N1618">
            <v>0</v>
          </cell>
          <cell r="O1618" t="str">
            <v>-</v>
          </cell>
          <cell r="P1618" t="str">
            <v>-</v>
          </cell>
          <cell r="Q1618" t="str">
            <v>-</v>
          </cell>
          <cell r="R1618" t="e">
            <v>#VALUE!</v>
          </cell>
          <cell r="S1618" t="e">
            <v>#VALUE!</v>
          </cell>
          <cell r="T1618">
            <v>6350</v>
          </cell>
          <cell r="U1618">
            <v>6900</v>
          </cell>
          <cell r="V1618">
            <v>6900</v>
          </cell>
          <cell r="W1618">
            <v>8.6614173228346463</v>
          </cell>
          <cell r="X1618">
            <v>0</v>
          </cell>
          <cell r="Y1618">
            <v>6900</v>
          </cell>
          <cell r="Z1618">
            <v>6900</v>
          </cell>
          <cell r="AA1618">
            <v>6900</v>
          </cell>
          <cell r="AB1618">
            <v>0</v>
          </cell>
          <cell r="AC1618">
            <v>0</v>
          </cell>
          <cell r="AD1618">
            <v>0</v>
          </cell>
        </row>
        <row r="1619">
          <cell r="B1619" t="str">
            <v>재래간장     메주/청정원840ml햇살국간장청정원</v>
          </cell>
          <cell r="C1619">
            <v>0</v>
          </cell>
          <cell r="D1619" t="str">
            <v>조미료류</v>
          </cell>
          <cell r="E1619" t="str">
            <v xml:space="preserve">재래간장     </v>
          </cell>
          <cell r="F1619" t="str">
            <v>메주/청정원</v>
          </cell>
          <cell r="G1619" t="str">
            <v>840ml</v>
          </cell>
          <cell r="H1619" t="str">
            <v>햇살국간장</v>
          </cell>
          <cell r="I1619" t="str">
            <v>청정원</v>
          </cell>
          <cell r="J1619">
            <v>4700</v>
          </cell>
          <cell r="K1619">
            <v>4850</v>
          </cell>
          <cell r="L1619">
            <v>4850</v>
          </cell>
          <cell r="M1619">
            <v>3.1914893617021276</v>
          </cell>
          <cell r="N1619">
            <v>0</v>
          </cell>
          <cell r="O1619" t="str">
            <v>-</v>
          </cell>
          <cell r="P1619" t="str">
            <v>-</v>
          </cell>
          <cell r="Q1619" t="str">
            <v>-</v>
          </cell>
          <cell r="R1619" t="e">
            <v>#VALUE!</v>
          </cell>
          <cell r="S1619" t="e">
            <v>#VALUE!</v>
          </cell>
          <cell r="T1619" t="str">
            <v>-</v>
          </cell>
          <cell r="U1619">
            <v>5200</v>
          </cell>
          <cell r="V1619">
            <v>5200</v>
          </cell>
          <cell r="W1619" t="e">
            <v>#VALUE!</v>
          </cell>
          <cell r="X1619">
            <v>0</v>
          </cell>
          <cell r="Y1619">
            <v>5200</v>
          </cell>
          <cell r="Z1619">
            <v>5200</v>
          </cell>
          <cell r="AA1619">
            <v>5200</v>
          </cell>
          <cell r="AB1619">
            <v>0</v>
          </cell>
          <cell r="AC1619">
            <v>0</v>
          </cell>
          <cell r="AD1619">
            <v>0</v>
          </cell>
        </row>
        <row r="1620">
          <cell r="B1620" t="str">
            <v>재래간장     국산/오복900ml골드국간장오복</v>
          </cell>
          <cell r="C1620">
            <v>0</v>
          </cell>
          <cell r="D1620" t="str">
            <v>조미료류</v>
          </cell>
          <cell r="E1620" t="str">
            <v xml:space="preserve">재래간장     </v>
          </cell>
          <cell r="F1620" t="str">
            <v>국산/오복</v>
          </cell>
          <cell r="G1620" t="str">
            <v>900ml</v>
          </cell>
          <cell r="H1620" t="str">
            <v>골드국간장</v>
          </cell>
          <cell r="I1620" t="str">
            <v>오복</v>
          </cell>
          <cell r="J1620" t="str">
            <v>-</v>
          </cell>
          <cell r="K1620" t="str">
            <v>-</v>
          </cell>
          <cell r="L1620" t="str">
            <v>-</v>
          </cell>
          <cell r="M1620" t="e">
            <v>#VALUE!</v>
          </cell>
          <cell r="N1620" t="e">
            <v>#VALUE!</v>
          </cell>
          <cell r="O1620">
            <v>3800</v>
          </cell>
          <cell r="P1620" t="str">
            <v>-</v>
          </cell>
          <cell r="Q1620" t="str">
            <v>-</v>
          </cell>
          <cell r="R1620" t="e">
            <v>#VALUE!</v>
          </cell>
          <cell r="S1620" t="e">
            <v>#VALUE!</v>
          </cell>
          <cell r="T1620">
            <v>5600</v>
          </cell>
          <cell r="U1620" t="str">
            <v>-</v>
          </cell>
          <cell r="V1620" t="str">
            <v>-</v>
          </cell>
          <cell r="W1620" t="e">
            <v>#VALUE!</v>
          </cell>
          <cell r="X1620" t="e">
            <v>#VALUE!</v>
          </cell>
          <cell r="Y1620">
            <v>5600</v>
          </cell>
          <cell r="Z1620">
            <v>5600</v>
          </cell>
          <cell r="AA1620">
            <v>5600</v>
          </cell>
          <cell r="AB1620">
            <v>0</v>
          </cell>
          <cell r="AC1620">
            <v>0</v>
          </cell>
          <cell r="AD1620">
            <v>0</v>
          </cell>
        </row>
        <row r="1621">
          <cell r="B1621" t="str">
            <v>재래간장     수입대두21.3/샘표930ml국간장샘표</v>
          </cell>
          <cell r="C1621">
            <v>0</v>
          </cell>
          <cell r="D1621" t="str">
            <v>조미료류</v>
          </cell>
          <cell r="E1621" t="str">
            <v xml:space="preserve">재래간장     </v>
          </cell>
          <cell r="F1621" t="str">
            <v>수입대두21.3/샘표</v>
          </cell>
          <cell r="G1621" t="str">
            <v>930ml</v>
          </cell>
          <cell r="H1621" t="str">
            <v>국간장</v>
          </cell>
          <cell r="I1621" t="str">
            <v>샘표</v>
          </cell>
          <cell r="J1621">
            <v>3850</v>
          </cell>
          <cell r="K1621">
            <v>4750</v>
          </cell>
          <cell r="L1621">
            <v>4750</v>
          </cell>
          <cell r="M1621">
            <v>23.376623376623378</v>
          </cell>
          <cell r="N1621">
            <v>0</v>
          </cell>
          <cell r="O1621" t="str">
            <v>-</v>
          </cell>
          <cell r="P1621" t="str">
            <v>-</v>
          </cell>
          <cell r="Q1621" t="str">
            <v>-</v>
          </cell>
          <cell r="R1621" t="e">
            <v>#VALUE!</v>
          </cell>
          <cell r="S1621" t="e">
            <v>#VALUE!</v>
          </cell>
          <cell r="T1621">
            <v>4400</v>
          </cell>
          <cell r="U1621">
            <v>4400</v>
          </cell>
          <cell r="V1621">
            <v>4400</v>
          </cell>
          <cell r="W1621">
            <v>0</v>
          </cell>
          <cell r="X1621">
            <v>0</v>
          </cell>
          <cell r="Y1621">
            <v>4400</v>
          </cell>
          <cell r="Z1621">
            <v>4400</v>
          </cell>
          <cell r="AA1621">
            <v>4400</v>
          </cell>
          <cell r="AB1621">
            <v>0</v>
          </cell>
          <cell r="AC1621">
            <v>0</v>
          </cell>
          <cell r="AD1621">
            <v>0</v>
          </cell>
        </row>
        <row r="1622">
          <cell r="B1622" t="str">
            <v>재래간장     /삼원940ml한식국간장해찬들</v>
          </cell>
          <cell r="C1622">
            <v>0</v>
          </cell>
          <cell r="D1622" t="str">
            <v>조미료류</v>
          </cell>
          <cell r="E1622" t="str">
            <v xml:space="preserve">재래간장     </v>
          </cell>
          <cell r="F1622" t="str">
            <v>/삼원</v>
          </cell>
          <cell r="G1622" t="str">
            <v>940ml</v>
          </cell>
          <cell r="H1622" t="str">
            <v>한식국간장</v>
          </cell>
          <cell r="I1622" t="str">
            <v>해찬들</v>
          </cell>
          <cell r="J1622" t="str">
            <v>-</v>
          </cell>
          <cell r="K1622" t="str">
            <v>-</v>
          </cell>
          <cell r="L1622" t="str">
            <v>-</v>
          </cell>
          <cell r="M1622" t="e">
            <v>#VALUE!</v>
          </cell>
          <cell r="N1622" t="e">
            <v>#VALUE!</v>
          </cell>
          <cell r="O1622">
            <v>8400</v>
          </cell>
          <cell r="P1622">
            <v>8360</v>
          </cell>
          <cell r="Q1622">
            <v>8360</v>
          </cell>
          <cell r="R1622">
            <v>-0.47619047619047616</v>
          </cell>
          <cell r="S1622">
            <v>0</v>
          </cell>
          <cell r="T1622" t="str">
            <v>-</v>
          </cell>
          <cell r="U1622">
            <v>5900</v>
          </cell>
          <cell r="V1622" t="str">
            <v>-</v>
          </cell>
          <cell r="W1622" t="e">
            <v>#VALUE!</v>
          </cell>
          <cell r="X1622" t="e">
            <v>#VALUE!</v>
          </cell>
          <cell r="Y1622" t="str">
            <v>-</v>
          </cell>
          <cell r="Z1622" t="str">
            <v>-</v>
          </cell>
          <cell r="AA1622" t="str">
            <v>-</v>
          </cell>
          <cell r="AB1622" t="e">
            <v>#VALUE!</v>
          </cell>
          <cell r="AC1622" t="e">
            <v>#VALUE!</v>
          </cell>
          <cell r="AD1622">
            <v>0</v>
          </cell>
        </row>
        <row r="1623">
          <cell r="B1623" t="str">
            <v>조림간장1.7L햇살조림간장청정원</v>
          </cell>
          <cell r="C1623">
            <v>125</v>
          </cell>
          <cell r="D1623" t="str">
            <v>조미료류</v>
          </cell>
          <cell r="E1623" t="str">
            <v>조림간장</v>
          </cell>
          <cell r="F1623">
            <v>0</v>
          </cell>
          <cell r="G1623" t="str">
            <v>1.7L</v>
          </cell>
          <cell r="H1623" t="str">
            <v>햇살조림간장</v>
          </cell>
          <cell r="I1623" t="str">
            <v>청정원</v>
          </cell>
          <cell r="J1623">
            <v>8100</v>
          </cell>
          <cell r="K1623">
            <v>9200</v>
          </cell>
          <cell r="L1623">
            <v>9200</v>
          </cell>
          <cell r="M1623">
            <v>13.580246913580247</v>
          </cell>
          <cell r="N1623">
            <v>0</v>
          </cell>
          <cell r="O1623" t="str">
            <v>-</v>
          </cell>
          <cell r="P1623" t="str">
            <v>-</v>
          </cell>
          <cell r="Q1623" t="str">
            <v>-</v>
          </cell>
          <cell r="R1623" t="e">
            <v>#VALUE!</v>
          </cell>
          <cell r="S1623" t="e">
            <v>#VALUE!</v>
          </cell>
          <cell r="T1623" t="str">
            <v>-</v>
          </cell>
          <cell r="U1623">
            <v>9800</v>
          </cell>
          <cell r="V1623">
            <v>9800</v>
          </cell>
          <cell r="W1623" t="e">
            <v>#VALUE!</v>
          </cell>
          <cell r="X1623">
            <v>0</v>
          </cell>
          <cell r="Y1623">
            <v>9800</v>
          </cell>
          <cell r="Z1623">
            <v>9800</v>
          </cell>
          <cell r="AA1623">
            <v>9800</v>
          </cell>
          <cell r="AB1623">
            <v>0</v>
          </cell>
          <cell r="AC1623">
            <v>0</v>
          </cell>
          <cell r="AD1623">
            <v>0</v>
          </cell>
        </row>
        <row r="1624">
          <cell r="B1624" t="str">
            <v>조림간장14L진덕용간장샘표</v>
          </cell>
          <cell r="C1624">
            <v>0</v>
          </cell>
          <cell r="D1624" t="str">
            <v>조미료류</v>
          </cell>
          <cell r="E1624" t="str">
            <v>조림간장</v>
          </cell>
          <cell r="F1624">
            <v>0</v>
          </cell>
          <cell r="G1624" t="str">
            <v>14L</v>
          </cell>
          <cell r="H1624" t="str">
            <v>진덕용간장</v>
          </cell>
          <cell r="I1624" t="str">
            <v>샘표</v>
          </cell>
          <cell r="J1624">
            <v>16200</v>
          </cell>
          <cell r="K1624">
            <v>18200</v>
          </cell>
          <cell r="L1624">
            <v>18200</v>
          </cell>
          <cell r="M1624">
            <v>12.345679012345679</v>
          </cell>
          <cell r="N1624">
            <v>0</v>
          </cell>
          <cell r="O1624" t="str">
            <v>-</v>
          </cell>
          <cell r="P1624" t="str">
            <v>-</v>
          </cell>
          <cell r="Q1624" t="str">
            <v>-</v>
          </cell>
          <cell r="R1624" t="e">
            <v>#VALUE!</v>
          </cell>
          <cell r="S1624" t="e">
            <v>#VALUE!</v>
          </cell>
          <cell r="T1624">
            <v>22400</v>
          </cell>
          <cell r="U1624">
            <v>22400</v>
          </cell>
          <cell r="V1624">
            <v>22400</v>
          </cell>
          <cell r="W1624">
            <v>0</v>
          </cell>
          <cell r="X1624">
            <v>0</v>
          </cell>
          <cell r="Y1624">
            <v>21100</v>
          </cell>
          <cell r="Z1624">
            <v>21100</v>
          </cell>
          <cell r="AA1624">
            <v>21100</v>
          </cell>
          <cell r="AB1624">
            <v>0</v>
          </cell>
          <cell r="AC1624">
            <v>0</v>
          </cell>
          <cell r="AD1624">
            <v>0</v>
          </cell>
        </row>
        <row r="1625">
          <cell r="B1625" t="str">
            <v>조림간장3.6L햇살조림간장청정원</v>
          </cell>
          <cell r="C1625">
            <v>0</v>
          </cell>
          <cell r="D1625" t="str">
            <v>조미료류</v>
          </cell>
          <cell r="E1625" t="str">
            <v>조림간장</v>
          </cell>
          <cell r="F1625">
            <v>0</v>
          </cell>
          <cell r="G1625" t="str">
            <v>3.6L</v>
          </cell>
          <cell r="H1625" t="str">
            <v>햇살조림간장</v>
          </cell>
          <cell r="I1625" t="str">
            <v>청정원</v>
          </cell>
          <cell r="J1625">
            <v>16400</v>
          </cell>
          <cell r="K1625">
            <v>17100</v>
          </cell>
          <cell r="L1625">
            <v>17100</v>
          </cell>
          <cell r="M1625">
            <v>4.2682926829268295</v>
          </cell>
          <cell r="N1625">
            <v>0</v>
          </cell>
          <cell r="O1625" t="str">
            <v>-</v>
          </cell>
          <cell r="P1625" t="str">
            <v>-</v>
          </cell>
          <cell r="Q1625" t="str">
            <v>-</v>
          </cell>
          <cell r="R1625" t="e">
            <v>#VALUE!</v>
          </cell>
          <cell r="S1625" t="e">
            <v>#VALUE!</v>
          </cell>
          <cell r="T1625" t="str">
            <v>-</v>
          </cell>
          <cell r="U1625" t="str">
            <v>-</v>
          </cell>
          <cell r="V1625" t="str">
            <v>-</v>
          </cell>
          <cell r="W1625" t="e">
            <v>#VALUE!</v>
          </cell>
          <cell r="X1625" t="e">
            <v>#VALUE!</v>
          </cell>
          <cell r="Y1625">
            <v>15050</v>
          </cell>
          <cell r="Z1625">
            <v>15050</v>
          </cell>
          <cell r="AA1625">
            <v>15050</v>
          </cell>
          <cell r="AB1625">
            <v>0</v>
          </cell>
          <cell r="AC1625">
            <v>0</v>
          </cell>
          <cell r="AD1625">
            <v>0</v>
          </cell>
        </row>
        <row r="1626">
          <cell r="B1626" t="str">
            <v>조림간장500ml햇살조림간장청정원</v>
          </cell>
          <cell r="C1626">
            <v>0</v>
          </cell>
          <cell r="D1626" t="str">
            <v>조미료류</v>
          </cell>
          <cell r="E1626" t="str">
            <v>조림간장</v>
          </cell>
          <cell r="F1626">
            <v>0</v>
          </cell>
          <cell r="G1626" t="str">
            <v>500ml</v>
          </cell>
          <cell r="H1626" t="str">
            <v>햇살조림간장</v>
          </cell>
          <cell r="I1626" t="str">
            <v>청정원</v>
          </cell>
          <cell r="J1626" t="str">
            <v>-</v>
          </cell>
          <cell r="K1626" t="str">
            <v>-</v>
          </cell>
          <cell r="L1626" t="str">
            <v>-</v>
          </cell>
          <cell r="M1626" t="e">
            <v>#VALUE!</v>
          </cell>
          <cell r="N1626" t="e">
            <v>#VALUE!</v>
          </cell>
          <cell r="O1626" t="str">
            <v>-</v>
          </cell>
          <cell r="P1626" t="str">
            <v>-</v>
          </cell>
          <cell r="Q1626" t="str">
            <v>-</v>
          </cell>
          <cell r="R1626" t="e">
            <v>#VALUE!</v>
          </cell>
          <cell r="S1626" t="e">
            <v>#VALUE!</v>
          </cell>
          <cell r="T1626">
            <v>3700</v>
          </cell>
          <cell r="U1626">
            <v>3700</v>
          </cell>
          <cell r="V1626">
            <v>3700</v>
          </cell>
          <cell r="W1626">
            <v>0</v>
          </cell>
          <cell r="X1626">
            <v>0</v>
          </cell>
          <cell r="Y1626">
            <v>3700</v>
          </cell>
          <cell r="Z1626">
            <v>3700</v>
          </cell>
          <cell r="AA1626">
            <v>3700</v>
          </cell>
          <cell r="AB1626">
            <v>0</v>
          </cell>
          <cell r="AC1626">
            <v>0</v>
          </cell>
          <cell r="AD1626">
            <v>0</v>
          </cell>
        </row>
        <row r="1627">
          <cell r="B1627" t="str">
            <v>조림간장840ml햇살조림간장청정원</v>
          </cell>
          <cell r="C1627">
            <v>0</v>
          </cell>
          <cell r="D1627" t="str">
            <v>조미료류</v>
          </cell>
          <cell r="E1627" t="str">
            <v>조림간장</v>
          </cell>
          <cell r="F1627">
            <v>0</v>
          </cell>
          <cell r="G1627" t="str">
            <v>840ml</v>
          </cell>
          <cell r="H1627" t="str">
            <v>햇살조림간장</v>
          </cell>
          <cell r="I1627" t="str">
            <v>청정원</v>
          </cell>
          <cell r="J1627">
            <v>3950</v>
          </cell>
          <cell r="K1627">
            <v>4380</v>
          </cell>
          <cell r="L1627">
            <v>4380</v>
          </cell>
          <cell r="M1627">
            <v>10.886075949367088</v>
          </cell>
          <cell r="N1627">
            <v>0</v>
          </cell>
          <cell r="O1627">
            <v>4700</v>
          </cell>
          <cell r="P1627">
            <v>5170</v>
          </cell>
          <cell r="Q1627">
            <v>5170</v>
          </cell>
          <cell r="R1627">
            <v>10</v>
          </cell>
          <cell r="S1627">
            <v>0</v>
          </cell>
          <cell r="T1627">
            <v>5300</v>
          </cell>
          <cell r="U1627">
            <v>5600</v>
          </cell>
          <cell r="V1627">
            <v>5600</v>
          </cell>
          <cell r="W1627">
            <v>5.6603773584905657</v>
          </cell>
          <cell r="X1627">
            <v>0</v>
          </cell>
          <cell r="Y1627">
            <v>5600</v>
          </cell>
          <cell r="Z1627">
            <v>5600</v>
          </cell>
          <cell r="AA1627">
            <v>5600</v>
          </cell>
          <cell r="AB1627">
            <v>0</v>
          </cell>
          <cell r="AC1627">
            <v>0</v>
          </cell>
          <cell r="AD1627">
            <v>0</v>
          </cell>
        </row>
        <row r="1628">
          <cell r="B1628" t="str">
            <v>진간장/삼원1.6L32도숙성진간장삼원</v>
          </cell>
          <cell r="C1628">
            <v>126</v>
          </cell>
          <cell r="D1628" t="str">
            <v>조미료류</v>
          </cell>
          <cell r="E1628" t="str">
            <v>진간장</v>
          </cell>
          <cell r="F1628" t="str">
            <v>/삼원</v>
          </cell>
          <cell r="G1628" t="str">
            <v>1.6L</v>
          </cell>
          <cell r="H1628" t="str">
            <v>32도숙성진간장</v>
          </cell>
          <cell r="I1628" t="str">
            <v>삼원</v>
          </cell>
          <cell r="J1628" t="str">
            <v>-</v>
          </cell>
          <cell r="K1628" t="str">
            <v>-</v>
          </cell>
          <cell r="L1628" t="str">
            <v>-</v>
          </cell>
          <cell r="M1628" t="e">
            <v>#VALUE!</v>
          </cell>
          <cell r="N1628" t="e">
            <v>#VALUE!</v>
          </cell>
          <cell r="O1628" t="str">
            <v>-</v>
          </cell>
          <cell r="P1628" t="str">
            <v>-</v>
          </cell>
          <cell r="Q1628" t="str">
            <v>-</v>
          </cell>
          <cell r="R1628" t="e">
            <v>#VALUE!</v>
          </cell>
          <cell r="S1628" t="e">
            <v>#VALUE!</v>
          </cell>
          <cell r="T1628" t="str">
            <v>-</v>
          </cell>
          <cell r="U1628" t="str">
            <v>-</v>
          </cell>
          <cell r="V1628" t="str">
            <v>-</v>
          </cell>
          <cell r="W1628" t="e">
            <v>#VALUE!</v>
          </cell>
          <cell r="X1628" t="e">
            <v>#VALUE!</v>
          </cell>
          <cell r="Y1628">
            <v>7400</v>
          </cell>
          <cell r="Z1628">
            <v>7400</v>
          </cell>
          <cell r="AA1628">
            <v>7400</v>
          </cell>
          <cell r="AB1628">
            <v>0</v>
          </cell>
          <cell r="AC1628">
            <v>0</v>
          </cell>
          <cell r="AD1628">
            <v>0</v>
          </cell>
        </row>
        <row r="1629">
          <cell r="B1629" t="str">
            <v>진간장인도탈지대두/청정원1.7L햇살담은진간장청정원</v>
          </cell>
          <cell r="C1629">
            <v>0</v>
          </cell>
          <cell r="D1629" t="str">
            <v>조미료류</v>
          </cell>
          <cell r="E1629" t="str">
            <v>진간장</v>
          </cell>
          <cell r="F1629" t="str">
            <v>인도탈지대두/청정원</v>
          </cell>
          <cell r="G1629" t="str">
            <v>1.7L</v>
          </cell>
          <cell r="H1629" t="str">
            <v>햇살담은진간장</v>
          </cell>
          <cell r="I1629" t="str">
            <v>청정원</v>
          </cell>
          <cell r="J1629">
            <v>5400</v>
          </cell>
          <cell r="K1629">
            <v>5980</v>
          </cell>
          <cell r="L1629">
            <v>5980</v>
          </cell>
          <cell r="M1629">
            <v>10.74074074074074</v>
          </cell>
          <cell r="N1629">
            <v>0</v>
          </cell>
          <cell r="O1629" t="str">
            <v>-</v>
          </cell>
          <cell r="P1629" t="str">
            <v>-</v>
          </cell>
          <cell r="Q1629" t="str">
            <v>-</v>
          </cell>
          <cell r="R1629" t="e">
            <v>#VALUE!</v>
          </cell>
          <cell r="S1629" t="e">
            <v>#VALUE!</v>
          </cell>
          <cell r="T1629">
            <v>7500</v>
          </cell>
          <cell r="U1629">
            <v>5460</v>
          </cell>
          <cell r="V1629">
            <v>5460</v>
          </cell>
          <cell r="W1629">
            <v>-27.2</v>
          </cell>
          <cell r="X1629">
            <v>0</v>
          </cell>
          <cell r="Y1629">
            <v>7800</v>
          </cell>
          <cell r="Z1629">
            <v>7800</v>
          </cell>
          <cell r="AA1629">
            <v>7800</v>
          </cell>
          <cell r="AB1629">
            <v>0</v>
          </cell>
          <cell r="AC1629">
            <v>0</v>
          </cell>
          <cell r="AD1629">
            <v>0</v>
          </cell>
        </row>
        <row r="1630">
          <cell r="B1630" t="str">
            <v>진간장수입탈지대두22.4/샘표1.8L금F3진간장샘표</v>
          </cell>
          <cell r="C1630">
            <v>0</v>
          </cell>
          <cell r="D1630" t="str">
            <v>조미료류</v>
          </cell>
          <cell r="E1630" t="str">
            <v>진간장</v>
          </cell>
          <cell r="F1630" t="str">
            <v>수입탈지대두22.4/샘표</v>
          </cell>
          <cell r="G1630" t="str">
            <v>1.8L</v>
          </cell>
          <cell r="H1630" t="str">
            <v>금F3진간장</v>
          </cell>
          <cell r="I1630" t="str">
            <v>샘표</v>
          </cell>
          <cell r="J1630">
            <v>6980</v>
          </cell>
          <cell r="K1630">
            <v>7900</v>
          </cell>
          <cell r="L1630">
            <v>7900</v>
          </cell>
          <cell r="M1630">
            <v>13.180515759312321</v>
          </cell>
          <cell r="N1630">
            <v>0</v>
          </cell>
          <cell r="O1630">
            <v>7500</v>
          </cell>
          <cell r="P1630">
            <v>8360</v>
          </cell>
          <cell r="Q1630">
            <v>8360</v>
          </cell>
          <cell r="R1630">
            <v>11.466666666666667</v>
          </cell>
          <cell r="S1630">
            <v>0</v>
          </cell>
          <cell r="T1630" t="str">
            <v>-</v>
          </cell>
          <cell r="U1630">
            <v>7950</v>
          </cell>
          <cell r="V1630">
            <v>7950</v>
          </cell>
          <cell r="W1630" t="e">
            <v>#VALUE!</v>
          </cell>
          <cell r="X1630">
            <v>0</v>
          </cell>
          <cell r="Y1630">
            <v>7950</v>
          </cell>
          <cell r="Z1630">
            <v>7950</v>
          </cell>
          <cell r="AA1630">
            <v>7950</v>
          </cell>
          <cell r="AB1630">
            <v>0</v>
          </cell>
          <cell r="AC1630">
            <v>0</v>
          </cell>
          <cell r="AD1630">
            <v>0</v>
          </cell>
        </row>
        <row r="1631">
          <cell r="B1631" t="str">
            <v>진간장1.8L송품진간장몽고</v>
          </cell>
          <cell r="C1631">
            <v>0</v>
          </cell>
          <cell r="D1631" t="str">
            <v>조미료류</v>
          </cell>
          <cell r="E1631" t="str">
            <v>진간장</v>
          </cell>
          <cell r="F1631">
            <v>0</v>
          </cell>
          <cell r="G1631" t="str">
            <v>1.8L</v>
          </cell>
          <cell r="H1631" t="str">
            <v>송품진간장</v>
          </cell>
          <cell r="I1631" t="str">
            <v>몽고</v>
          </cell>
          <cell r="J1631">
            <v>8500</v>
          </cell>
          <cell r="K1631">
            <v>9400</v>
          </cell>
          <cell r="L1631">
            <v>8500</v>
          </cell>
          <cell r="M1631">
            <v>0</v>
          </cell>
          <cell r="N1631">
            <v>-9.5744680851063837</v>
          </cell>
          <cell r="O1631" t="str">
            <v>-</v>
          </cell>
          <cell r="P1631" t="str">
            <v>-</v>
          </cell>
          <cell r="Q1631">
            <v>9600</v>
          </cell>
          <cell r="R1631" t="e">
            <v>#VALUE!</v>
          </cell>
          <cell r="S1631" t="e">
            <v>#VALUE!</v>
          </cell>
          <cell r="T1631" t="str">
            <v>-</v>
          </cell>
          <cell r="U1631" t="str">
            <v>-</v>
          </cell>
          <cell r="V1631" t="str">
            <v>-</v>
          </cell>
          <cell r="W1631" t="e">
            <v>#VALUE!</v>
          </cell>
          <cell r="X1631" t="e">
            <v>#VALUE!</v>
          </cell>
          <cell r="Y1631">
            <v>8400</v>
          </cell>
          <cell r="Z1631">
            <v>8400</v>
          </cell>
          <cell r="AA1631">
            <v>8400</v>
          </cell>
          <cell r="AB1631">
            <v>0</v>
          </cell>
          <cell r="AC1631">
            <v>0</v>
          </cell>
          <cell r="AD1631">
            <v>0</v>
          </cell>
        </row>
        <row r="1632">
          <cell r="B1632" t="str">
            <v>진간장1.8L몽고</v>
          </cell>
          <cell r="C1632">
            <v>0</v>
          </cell>
          <cell r="D1632" t="str">
            <v>조미료류</v>
          </cell>
          <cell r="E1632" t="str">
            <v>진간장</v>
          </cell>
          <cell r="F1632">
            <v>0</v>
          </cell>
          <cell r="G1632" t="str">
            <v>1.8L</v>
          </cell>
          <cell r="H1632">
            <v>0</v>
          </cell>
          <cell r="I1632" t="str">
            <v>몽고</v>
          </cell>
          <cell r="J1632">
            <v>4850</v>
          </cell>
          <cell r="K1632">
            <v>5320</v>
          </cell>
          <cell r="L1632">
            <v>4850</v>
          </cell>
          <cell r="M1632">
            <v>0</v>
          </cell>
          <cell r="N1632">
            <v>-8.8345864661654137</v>
          </cell>
          <cell r="O1632" t="str">
            <v>-</v>
          </cell>
          <cell r="P1632" t="str">
            <v>-</v>
          </cell>
          <cell r="Q1632">
            <v>4000</v>
          </cell>
          <cell r="R1632" t="e">
            <v>#VALUE!</v>
          </cell>
          <cell r="S1632" t="e">
            <v>#VALUE!</v>
          </cell>
          <cell r="T1632" t="str">
            <v>-</v>
          </cell>
          <cell r="U1632" t="str">
            <v>-</v>
          </cell>
          <cell r="V1632" t="str">
            <v>-</v>
          </cell>
          <cell r="W1632" t="e">
            <v>#VALUE!</v>
          </cell>
          <cell r="X1632" t="e">
            <v>#VALUE!</v>
          </cell>
          <cell r="Y1632">
            <v>4900</v>
          </cell>
          <cell r="Z1632">
            <v>5250</v>
          </cell>
          <cell r="AA1632">
            <v>5250</v>
          </cell>
          <cell r="AB1632">
            <v>7.1428571428571432</v>
          </cell>
          <cell r="AC1632">
            <v>0</v>
          </cell>
          <cell r="AD1632">
            <v>0</v>
          </cell>
        </row>
        <row r="1633">
          <cell r="B1633" t="str">
            <v>진간장수입탈지대두18.6/샘표1.8L샘표</v>
          </cell>
          <cell r="C1633">
            <v>0</v>
          </cell>
          <cell r="D1633" t="str">
            <v>조미료류</v>
          </cell>
          <cell r="E1633" t="str">
            <v>진간장</v>
          </cell>
          <cell r="F1633" t="str">
            <v>수입탈지대두18.6/샘표</v>
          </cell>
          <cell r="G1633" t="str">
            <v>1.8L</v>
          </cell>
          <cell r="H1633">
            <v>0</v>
          </cell>
          <cell r="I1633" t="str">
            <v>샘표</v>
          </cell>
          <cell r="J1633">
            <v>6900</v>
          </cell>
          <cell r="K1633">
            <v>8000</v>
          </cell>
          <cell r="L1633">
            <v>8000</v>
          </cell>
          <cell r="M1633">
            <v>15.942028985507246</v>
          </cell>
          <cell r="N1633">
            <v>0</v>
          </cell>
          <cell r="O1633" t="str">
            <v>-</v>
          </cell>
          <cell r="P1633" t="str">
            <v>-</v>
          </cell>
          <cell r="Q1633" t="str">
            <v>-</v>
          </cell>
          <cell r="R1633" t="e">
            <v>#VALUE!</v>
          </cell>
          <cell r="S1633" t="e">
            <v>#VALUE!</v>
          </cell>
          <cell r="T1633" t="str">
            <v>-</v>
          </cell>
          <cell r="U1633">
            <v>5900</v>
          </cell>
          <cell r="V1633">
            <v>5900</v>
          </cell>
          <cell r="W1633" t="e">
            <v>#VALUE!</v>
          </cell>
          <cell r="X1633">
            <v>0</v>
          </cell>
          <cell r="Y1633">
            <v>5900</v>
          </cell>
          <cell r="Z1633">
            <v>5900</v>
          </cell>
          <cell r="AA1633">
            <v>5900</v>
          </cell>
          <cell r="AB1633">
            <v>0</v>
          </cell>
          <cell r="AC1633">
            <v>0</v>
          </cell>
          <cell r="AD1633">
            <v>0</v>
          </cell>
        </row>
        <row r="1634">
          <cell r="B1634" t="str">
            <v>진간장수입탈지대두22.4/샘표15L금F3진간장샘표</v>
          </cell>
          <cell r="C1634">
            <v>0</v>
          </cell>
          <cell r="D1634" t="str">
            <v>조미료류</v>
          </cell>
          <cell r="E1634" t="str">
            <v>진간장</v>
          </cell>
          <cell r="F1634" t="str">
            <v>수입탈지대두22.4/샘표</v>
          </cell>
          <cell r="G1634" t="str">
            <v>15L</v>
          </cell>
          <cell r="H1634" t="str">
            <v>금F3진간장</v>
          </cell>
          <cell r="I1634" t="str">
            <v>샘표</v>
          </cell>
          <cell r="J1634">
            <v>40500</v>
          </cell>
          <cell r="K1634">
            <v>43000</v>
          </cell>
          <cell r="L1634">
            <v>43000</v>
          </cell>
          <cell r="M1634">
            <v>6.1728395061728394</v>
          </cell>
          <cell r="N1634">
            <v>0</v>
          </cell>
          <cell r="O1634" t="str">
            <v>-</v>
          </cell>
          <cell r="P1634" t="str">
            <v>-</v>
          </cell>
          <cell r="Q1634" t="str">
            <v>-</v>
          </cell>
          <cell r="R1634" t="e">
            <v>#VALUE!</v>
          </cell>
          <cell r="S1634" t="e">
            <v>#VALUE!</v>
          </cell>
          <cell r="T1634" t="str">
            <v>-</v>
          </cell>
          <cell r="U1634" t="str">
            <v>-</v>
          </cell>
          <cell r="V1634" t="str">
            <v>-</v>
          </cell>
          <cell r="W1634" t="e">
            <v>#VALUE!</v>
          </cell>
          <cell r="X1634" t="e">
            <v>#VALUE!</v>
          </cell>
          <cell r="Y1634">
            <v>43100</v>
          </cell>
          <cell r="Z1634">
            <v>43100</v>
          </cell>
          <cell r="AA1634">
            <v>43100</v>
          </cell>
          <cell r="AB1634">
            <v>0</v>
          </cell>
          <cell r="AC1634">
            <v>0</v>
          </cell>
          <cell r="AD1634">
            <v>0</v>
          </cell>
        </row>
        <row r="1635">
          <cell r="B1635" t="str">
            <v>진간장15L송품진간장몽고</v>
          </cell>
          <cell r="C1635">
            <v>0</v>
          </cell>
          <cell r="D1635" t="str">
            <v>조미료류</v>
          </cell>
          <cell r="E1635" t="str">
            <v>진간장</v>
          </cell>
          <cell r="F1635">
            <v>0</v>
          </cell>
          <cell r="G1635" t="str">
            <v>15L</v>
          </cell>
          <cell r="H1635" t="str">
            <v>송품진간장</v>
          </cell>
          <cell r="I1635" t="str">
            <v>몽고</v>
          </cell>
          <cell r="J1635">
            <v>57470</v>
          </cell>
          <cell r="K1635" t="str">
            <v>-</v>
          </cell>
          <cell r="L1635" t="str">
            <v>-</v>
          </cell>
          <cell r="M1635" t="e">
            <v>#VALUE!</v>
          </cell>
          <cell r="N1635" t="e">
            <v>#VALUE!</v>
          </cell>
          <cell r="O1635" t="str">
            <v>-</v>
          </cell>
          <cell r="P1635" t="str">
            <v>-</v>
          </cell>
          <cell r="Q1635" t="str">
            <v>-</v>
          </cell>
          <cell r="R1635" t="e">
            <v>#VALUE!</v>
          </cell>
          <cell r="S1635" t="e">
            <v>#VALUE!</v>
          </cell>
          <cell r="T1635" t="str">
            <v>-</v>
          </cell>
          <cell r="U1635" t="str">
            <v>-</v>
          </cell>
          <cell r="V1635" t="str">
            <v>-</v>
          </cell>
          <cell r="W1635" t="e">
            <v>#VALUE!</v>
          </cell>
          <cell r="X1635" t="e">
            <v>#VALUE!</v>
          </cell>
          <cell r="Y1635" t="str">
            <v>-</v>
          </cell>
          <cell r="Z1635" t="str">
            <v>-</v>
          </cell>
          <cell r="AA1635" t="str">
            <v>-</v>
          </cell>
          <cell r="AB1635" t="e">
            <v>#VALUE!</v>
          </cell>
          <cell r="AC1635" t="e">
            <v>#VALUE!</v>
          </cell>
          <cell r="AD1635">
            <v>0</v>
          </cell>
        </row>
        <row r="1636">
          <cell r="B1636" t="str">
            <v>진간장13L몽고</v>
          </cell>
          <cell r="C1636">
            <v>0</v>
          </cell>
          <cell r="D1636" t="str">
            <v>조미료류</v>
          </cell>
          <cell r="E1636" t="str">
            <v>진간장</v>
          </cell>
          <cell r="F1636">
            <v>0</v>
          </cell>
          <cell r="G1636" t="str">
            <v>13L</v>
          </cell>
          <cell r="H1636">
            <v>0</v>
          </cell>
          <cell r="I1636" t="str">
            <v>몽고</v>
          </cell>
          <cell r="J1636" t="str">
            <v>-</v>
          </cell>
          <cell r="K1636">
            <v>18800</v>
          </cell>
          <cell r="L1636">
            <v>18800</v>
          </cell>
          <cell r="M1636" t="e">
            <v>#VALUE!</v>
          </cell>
          <cell r="N1636">
            <v>0</v>
          </cell>
          <cell r="O1636" t="str">
            <v>-</v>
          </cell>
          <cell r="P1636" t="str">
            <v>-</v>
          </cell>
          <cell r="Q1636" t="str">
            <v>-</v>
          </cell>
          <cell r="R1636" t="e">
            <v>#VALUE!</v>
          </cell>
          <cell r="S1636" t="e">
            <v>#VALUE!</v>
          </cell>
          <cell r="T1636" t="str">
            <v>-</v>
          </cell>
          <cell r="U1636" t="str">
            <v>-</v>
          </cell>
          <cell r="V1636" t="str">
            <v>-</v>
          </cell>
          <cell r="W1636" t="e">
            <v>#VALUE!</v>
          </cell>
          <cell r="X1636" t="e">
            <v>#VALUE!</v>
          </cell>
          <cell r="Y1636">
            <v>18350</v>
          </cell>
          <cell r="Z1636">
            <v>18350</v>
          </cell>
          <cell r="AA1636">
            <v>18350</v>
          </cell>
          <cell r="AB1636">
            <v>0</v>
          </cell>
          <cell r="AC1636">
            <v>0</v>
          </cell>
          <cell r="AD1636">
            <v>0</v>
          </cell>
        </row>
        <row r="1637">
          <cell r="B1637" t="str">
            <v>진간장4.5L송품진간장몽고</v>
          </cell>
          <cell r="C1637">
            <v>0</v>
          </cell>
          <cell r="D1637" t="str">
            <v>조미료류</v>
          </cell>
          <cell r="E1637" t="str">
            <v>진간장</v>
          </cell>
          <cell r="F1637">
            <v>0</v>
          </cell>
          <cell r="G1637" t="str">
            <v>4.5L</v>
          </cell>
          <cell r="H1637" t="str">
            <v>송품진간장</v>
          </cell>
          <cell r="I1637" t="str">
            <v>몽고</v>
          </cell>
          <cell r="J1637">
            <v>19200</v>
          </cell>
          <cell r="K1637" t="str">
            <v>-</v>
          </cell>
          <cell r="L1637" t="str">
            <v>-</v>
          </cell>
          <cell r="M1637" t="e">
            <v>#VALUE!</v>
          </cell>
          <cell r="N1637" t="e">
            <v>#VALUE!</v>
          </cell>
          <cell r="O1637" t="str">
            <v>-</v>
          </cell>
          <cell r="P1637" t="str">
            <v>-</v>
          </cell>
          <cell r="Q1637" t="str">
            <v>-</v>
          </cell>
          <cell r="R1637" t="e">
            <v>#VALUE!</v>
          </cell>
          <cell r="S1637" t="e">
            <v>#VALUE!</v>
          </cell>
          <cell r="T1637" t="str">
            <v>-</v>
          </cell>
          <cell r="U1637">
            <v>15700</v>
          </cell>
          <cell r="V1637">
            <v>15700</v>
          </cell>
          <cell r="W1637" t="e">
            <v>#VALUE!</v>
          </cell>
          <cell r="X1637">
            <v>0</v>
          </cell>
          <cell r="Y1637" t="str">
            <v>-</v>
          </cell>
          <cell r="Z1637" t="str">
            <v>-</v>
          </cell>
          <cell r="AA1637" t="str">
            <v>-</v>
          </cell>
          <cell r="AB1637" t="e">
            <v>#VALUE!</v>
          </cell>
          <cell r="AC1637" t="e">
            <v>#VALUE!</v>
          </cell>
          <cell r="AD1637">
            <v>0</v>
          </cell>
        </row>
        <row r="1638">
          <cell r="B1638" t="str">
            <v>진간장5L금F3샘표</v>
          </cell>
          <cell r="C1638">
            <v>0</v>
          </cell>
          <cell r="D1638" t="str">
            <v>조미료류</v>
          </cell>
          <cell r="E1638" t="str">
            <v>진간장</v>
          </cell>
          <cell r="F1638">
            <v>0</v>
          </cell>
          <cell r="G1638" t="str">
            <v>5L</v>
          </cell>
          <cell r="H1638" t="str">
            <v>금F3</v>
          </cell>
          <cell r="I1638" t="str">
            <v>샘표</v>
          </cell>
          <cell r="J1638">
            <v>18800</v>
          </cell>
          <cell r="K1638">
            <v>20700</v>
          </cell>
          <cell r="L1638">
            <v>20700</v>
          </cell>
          <cell r="M1638">
            <v>10.106382978723405</v>
          </cell>
          <cell r="N1638">
            <v>0</v>
          </cell>
          <cell r="O1638" t="str">
            <v>-</v>
          </cell>
          <cell r="P1638" t="str">
            <v>-</v>
          </cell>
          <cell r="Q1638" t="str">
            <v>-</v>
          </cell>
          <cell r="R1638" t="e">
            <v>#VALUE!</v>
          </cell>
          <cell r="S1638" t="e">
            <v>#VALUE!</v>
          </cell>
          <cell r="T1638">
            <v>19500</v>
          </cell>
          <cell r="U1638">
            <v>19500</v>
          </cell>
          <cell r="V1638">
            <v>19500</v>
          </cell>
          <cell r="W1638">
            <v>0</v>
          </cell>
          <cell r="X1638">
            <v>0</v>
          </cell>
          <cell r="Y1638">
            <v>16950</v>
          </cell>
          <cell r="Z1638">
            <v>16950</v>
          </cell>
          <cell r="AA1638">
            <v>16950</v>
          </cell>
          <cell r="AB1638">
            <v>0</v>
          </cell>
          <cell r="AC1638">
            <v>0</v>
          </cell>
          <cell r="AD1638">
            <v>0</v>
          </cell>
        </row>
        <row r="1639">
          <cell r="B1639" t="str">
            <v>진간장900ml몽고</v>
          </cell>
          <cell r="C1639">
            <v>0</v>
          </cell>
          <cell r="D1639" t="str">
            <v>조미료류</v>
          </cell>
          <cell r="E1639" t="str">
            <v>진간장</v>
          </cell>
          <cell r="F1639">
            <v>0</v>
          </cell>
          <cell r="G1639" t="str">
            <v>900ml</v>
          </cell>
          <cell r="H1639">
            <v>0</v>
          </cell>
          <cell r="I1639" t="str">
            <v>몽고</v>
          </cell>
          <cell r="J1639">
            <v>4800</v>
          </cell>
          <cell r="K1639" t="str">
            <v>-</v>
          </cell>
          <cell r="L1639" t="str">
            <v>-</v>
          </cell>
          <cell r="M1639" t="e">
            <v>#VALUE!</v>
          </cell>
          <cell r="N1639" t="e">
            <v>#VALUE!</v>
          </cell>
          <cell r="O1639" t="str">
            <v>-</v>
          </cell>
          <cell r="P1639" t="str">
            <v>-</v>
          </cell>
          <cell r="Q1639" t="str">
            <v>-</v>
          </cell>
          <cell r="R1639" t="e">
            <v>#VALUE!</v>
          </cell>
          <cell r="S1639" t="e">
            <v>#VALUE!</v>
          </cell>
          <cell r="T1639" t="str">
            <v>-</v>
          </cell>
          <cell r="U1639" t="str">
            <v>-</v>
          </cell>
          <cell r="V1639" t="str">
            <v>-</v>
          </cell>
          <cell r="W1639" t="e">
            <v>#VALUE!</v>
          </cell>
          <cell r="X1639" t="e">
            <v>#VALUE!</v>
          </cell>
          <cell r="Y1639" t="str">
            <v>-</v>
          </cell>
          <cell r="Z1639" t="str">
            <v>-</v>
          </cell>
          <cell r="AA1639" t="str">
            <v>-</v>
          </cell>
          <cell r="AB1639" t="e">
            <v>#VALUE!</v>
          </cell>
          <cell r="AC1639" t="e">
            <v>#VALUE!</v>
          </cell>
          <cell r="AD1639">
            <v>0</v>
          </cell>
        </row>
        <row r="1640">
          <cell r="B1640" t="str">
            <v>진간장/샘표930ml금F3진간장샘표</v>
          </cell>
          <cell r="C1640">
            <v>0</v>
          </cell>
          <cell r="D1640" t="str">
            <v>조미료류</v>
          </cell>
          <cell r="E1640" t="str">
            <v>진간장</v>
          </cell>
          <cell r="F1640" t="str">
            <v>/샘표</v>
          </cell>
          <cell r="G1640" t="str">
            <v>930ml</v>
          </cell>
          <cell r="H1640" t="str">
            <v>금F3진간장</v>
          </cell>
          <cell r="I1640" t="str">
            <v>샘표</v>
          </cell>
          <cell r="J1640">
            <v>4750</v>
          </cell>
          <cell r="K1640">
            <v>5600</v>
          </cell>
          <cell r="L1640">
            <v>5600</v>
          </cell>
          <cell r="M1640">
            <v>17.894736842105264</v>
          </cell>
          <cell r="N1640">
            <v>0</v>
          </cell>
          <cell r="O1640">
            <v>4700</v>
          </cell>
          <cell r="P1640">
            <v>5390</v>
          </cell>
          <cell r="Q1640">
            <v>4900</v>
          </cell>
          <cell r="R1640">
            <v>4.2553191489361701</v>
          </cell>
          <cell r="S1640">
            <v>-9.0909090909090917</v>
          </cell>
          <cell r="T1640">
            <v>5200</v>
          </cell>
          <cell r="U1640">
            <v>5150</v>
          </cell>
          <cell r="V1640">
            <v>5150</v>
          </cell>
          <cell r="W1640">
            <v>-0.96153846153846156</v>
          </cell>
          <cell r="X1640">
            <v>0</v>
          </cell>
          <cell r="Y1640">
            <v>5200</v>
          </cell>
          <cell r="Z1640">
            <v>5200</v>
          </cell>
          <cell r="AA1640">
            <v>5200</v>
          </cell>
          <cell r="AB1640">
            <v>0</v>
          </cell>
          <cell r="AC1640">
            <v>0</v>
          </cell>
          <cell r="AD1640">
            <v>0</v>
          </cell>
        </row>
        <row r="1641">
          <cell r="B1641" t="str">
            <v>진간장인도탈지대두/청정원930ml햇살담은진간장청정원</v>
          </cell>
          <cell r="C1641">
            <v>0</v>
          </cell>
          <cell r="D1641" t="str">
            <v>조미료류</v>
          </cell>
          <cell r="E1641" t="str">
            <v>진간장</v>
          </cell>
          <cell r="F1641" t="str">
            <v>인도탈지대두/청정원</v>
          </cell>
          <cell r="G1641" t="str">
            <v>930ml</v>
          </cell>
          <cell r="H1641" t="str">
            <v>햇살담은진간장</v>
          </cell>
          <cell r="I1641" t="str">
            <v>청정원</v>
          </cell>
          <cell r="J1641">
            <v>3270</v>
          </cell>
          <cell r="K1641" t="str">
            <v>-</v>
          </cell>
          <cell r="L1641" t="str">
            <v>-</v>
          </cell>
          <cell r="M1641" t="e">
            <v>#VALUE!</v>
          </cell>
          <cell r="N1641" t="e">
            <v>#VALUE!</v>
          </cell>
          <cell r="O1641" t="str">
            <v>-</v>
          </cell>
          <cell r="P1641" t="str">
            <v>-</v>
          </cell>
          <cell r="Q1641" t="str">
            <v>-</v>
          </cell>
          <cell r="R1641" t="e">
            <v>#VALUE!</v>
          </cell>
          <cell r="S1641" t="e">
            <v>#VALUE!</v>
          </cell>
          <cell r="T1641" t="str">
            <v>-</v>
          </cell>
          <cell r="U1641">
            <v>4650</v>
          </cell>
          <cell r="V1641">
            <v>4650</v>
          </cell>
          <cell r="W1641" t="e">
            <v>#VALUE!</v>
          </cell>
          <cell r="X1641">
            <v>0</v>
          </cell>
          <cell r="Y1641">
            <v>4650</v>
          </cell>
          <cell r="Z1641">
            <v>4430</v>
          </cell>
          <cell r="AA1641">
            <v>4650</v>
          </cell>
          <cell r="AB1641">
            <v>0</v>
          </cell>
          <cell r="AC1641">
            <v>4.966139954853273</v>
          </cell>
          <cell r="AD1641">
            <v>0</v>
          </cell>
        </row>
        <row r="1642">
          <cell r="B1642" t="str">
            <v>진간장수입탈지대두18.04/샘표930ml샘표</v>
          </cell>
          <cell r="C1642">
            <v>0</v>
          </cell>
          <cell r="D1642" t="str">
            <v>조미료류</v>
          </cell>
          <cell r="E1642" t="str">
            <v>진간장</v>
          </cell>
          <cell r="F1642" t="str">
            <v>수입탈지대두18.04/샘표</v>
          </cell>
          <cell r="G1642" t="str">
            <v>930ml</v>
          </cell>
          <cell r="H1642">
            <v>0</v>
          </cell>
          <cell r="I1642" t="str">
            <v>샘표</v>
          </cell>
          <cell r="J1642">
            <v>4200</v>
          </cell>
          <cell r="K1642">
            <v>5200</v>
          </cell>
          <cell r="L1642">
            <v>5200</v>
          </cell>
          <cell r="M1642">
            <v>23.80952380952381</v>
          </cell>
          <cell r="N1642">
            <v>0</v>
          </cell>
          <cell r="O1642">
            <v>3800</v>
          </cell>
          <cell r="P1642">
            <v>4400</v>
          </cell>
          <cell r="Q1642">
            <v>4400</v>
          </cell>
          <cell r="R1642">
            <v>15.789473684210526</v>
          </cell>
          <cell r="S1642">
            <v>0</v>
          </cell>
          <cell r="T1642" t="str">
            <v>-</v>
          </cell>
          <cell r="U1642" t="str">
            <v>-</v>
          </cell>
          <cell r="V1642" t="str">
            <v>-</v>
          </cell>
          <cell r="W1642" t="e">
            <v>#VALUE!</v>
          </cell>
          <cell r="X1642" t="e">
            <v>#VALUE!</v>
          </cell>
          <cell r="Y1642">
            <v>3700</v>
          </cell>
          <cell r="Z1642">
            <v>3700</v>
          </cell>
          <cell r="AA1642">
            <v>3700</v>
          </cell>
          <cell r="AB1642">
            <v>0</v>
          </cell>
          <cell r="AC1642">
            <v>0</v>
          </cell>
          <cell r="AD1642">
            <v>0</v>
          </cell>
        </row>
        <row r="1643">
          <cell r="B1643" t="str">
            <v>진간장/삼원940ml32도숙성진간장삼원</v>
          </cell>
          <cell r="C1643">
            <v>0</v>
          </cell>
          <cell r="D1643" t="str">
            <v>조미료류</v>
          </cell>
          <cell r="E1643" t="str">
            <v>진간장</v>
          </cell>
          <cell r="F1643" t="str">
            <v>/삼원</v>
          </cell>
          <cell r="G1643" t="str">
            <v>940ml</v>
          </cell>
          <cell r="H1643" t="str">
            <v>32도숙성진간장</v>
          </cell>
          <cell r="I1643" t="str">
            <v>삼원</v>
          </cell>
          <cell r="J1643" t="str">
            <v>-</v>
          </cell>
          <cell r="K1643" t="str">
            <v>-</v>
          </cell>
          <cell r="L1643" t="str">
            <v>-</v>
          </cell>
          <cell r="M1643" t="e">
            <v>#VALUE!</v>
          </cell>
          <cell r="N1643" t="e">
            <v>#VALUE!</v>
          </cell>
          <cell r="O1643" t="str">
            <v>-</v>
          </cell>
          <cell r="P1643" t="str">
            <v>-</v>
          </cell>
          <cell r="Q1643" t="str">
            <v>-</v>
          </cell>
          <cell r="R1643" t="e">
            <v>#VALUE!</v>
          </cell>
          <cell r="S1643" t="e">
            <v>#VALUE!</v>
          </cell>
          <cell r="T1643" t="str">
            <v>-</v>
          </cell>
          <cell r="U1643" t="str">
            <v>-</v>
          </cell>
          <cell r="V1643" t="str">
            <v>-</v>
          </cell>
          <cell r="W1643" t="e">
            <v>#VALUE!</v>
          </cell>
          <cell r="X1643" t="e">
            <v>#VALUE!</v>
          </cell>
          <cell r="Y1643" t="str">
            <v>-</v>
          </cell>
          <cell r="Z1643" t="str">
            <v>-</v>
          </cell>
          <cell r="AA1643" t="str">
            <v>-</v>
          </cell>
          <cell r="AB1643" t="e">
            <v>#VALUE!</v>
          </cell>
          <cell r="AC1643" t="e">
            <v>#VALUE!</v>
          </cell>
          <cell r="AD1643">
            <v>0</v>
          </cell>
        </row>
        <row r="1644">
          <cell r="B1644" t="str">
            <v>짜장(춘장)/사자표14kg사자표</v>
          </cell>
          <cell r="C1644">
            <v>127</v>
          </cell>
          <cell r="D1644" t="str">
            <v>조미료류</v>
          </cell>
          <cell r="E1644" t="str">
            <v>짜장(춘장)</v>
          </cell>
          <cell r="F1644" t="str">
            <v>/사자표</v>
          </cell>
          <cell r="G1644" t="str">
            <v>14kg</v>
          </cell>
          <cell r="H1644">
            <v>0</v>
          </cell>
          <cell r="I1644" t="str">
            <v>사자표</v>
          </cell>
          <cell r="J1644" t="str">
            <v>-</v>
          </cell>
          <cell r="K1644" t="str">
            <v>-</v>
          </cell>
          <cell r="L1644" t="str">
            <v>-</v>
          </cell>
          <cell r="M1644" t="e">
            <v>#VALUE!</v>
          </cell>
          <cell r="N1644" t="e">
            <v>#VALUE!</v>
          </cell>
          <cell r="O1644" t="str">
            <v>-</v>
          </cell>
          <cell r="P1644" t="str">
            <v>-</v>
          </cell>
          <cell r="Q1644" t="str">
            <v>-</v>
          </cell>
          <cell r="R1644" t="e">
            <v>#VALUE!</v>
          </cell>
          <cell r="S1644" t="e">
            <v>#VALUE!</v>
          </cell>
          <cell r="T1644" t="str">
            <v>-</v>
          </cell>
          <cell r="U1644" t="str">
            <v>-</v>
          </cell>
          <cell r="V1644" t="str">
            <v>-</v>
          </cell>
          <cell r="W1644" t="e">
            <v>#VALUE!</v>
          </cell>
          <cell r="X1644" t="e">
            <v>#VALUE!</v>
          </cell>
          <cell r="Y1644">
            <v>30250</v>
          </cell>
          <cell r="Z1644">
            <v>30250</v>
          </cell>
          <cell r="AA1644">
            <v>30250</v>
          </cell>
          <cell r="AB1644">
            <v>0</v>
          </cell>
          <cell r="AC1644">
            <v>0</v>
          </cell>
          <cell r="AD1644">
            <v>0</v>
          </cell>
        </row>
        <row r="1645">
          <cell r="B1645" t="str">
            <v>짜장가루kg짜장분말청정원</v>
          </cell>
          <cell r="C1645">
            <v>128</v>
          </cell>
          <cell r="D1645" t="str">
            <v>조미료류</v>
          </cell>
          <cell r="E1645" t="str">
            <v>짜장가루</v>
          </cell>
          <cell r="F1645">
            <v>0</v>
          </cell>
          <cell r="G1645" t="str">
            <v>kg</v>
          </cell>
          <cell r="H1645" t="str">
            <v>짜장분말</v>
          </cell>
          <cell r="I1645" t="str">
            <v>청정원</v>
          </cell>
          <cell r="J1645">
            <v>5790</v>
          </cell>
          <cell r="K1645">
            <v>5790</v>
          </cell>
          <cell r="L1645">
            <v>5790</v>
          </cell>
          <cell r="M1645">
            <v>0</v>
          </cell>
          <cell r="N1645">
            <v>0</v>
          </cell>
          <cell r="O1645" t="str">
            <v>-</v>
          </cell>
          <cell r="P1645" t="str">
            <v>-</v>
          </cell>
          <cell r="Q1645" t="str">
            <v>-</v>
          </cell>
          <cell r="R1645" t="e">
            <v>#VALUE!</v>
          </cell>
          <cell r="S1645" t="e">
            <v>#VALUE!</v>
          </cell>
          <cell r="T1645">
            <v>6240</v>
          </cell>
          <cell r="U1645">
            <v>6240</v>
          </cell>
          <cell r="V1645">
            <v>6240</v>
          </cell>
          <cell r="W1645">
            <v>0</v>
          </cell>
          <cell r="X1645">
            <v>0</v>
          </cell>
          <cell r="Y1645">
            <v>6100</v>
          </cell>
          <cell r="Z1645">
            <v>6100</v>
          </cell>
          <cell r="AA1645">
            <v>6100</v>
          </cell>
          <cell r="AB1645">
            <v>0</v>
          </cell>
          <cell r="AC1645">
            <v>0</v>
          </cell>
          <cell r="AD1645">
            <v>0</v>
          </cell>
        </row>
        <row r="1646">
          <cell r="B1646" t="str">
            <v>짜장가루미국짜장분(춘장)22.8/오뚜기 kg오뚜기</v>
          </cell>
          <cell r="C1646">
            <v>0</v>
          </cell>
          <cell r="D1646" t="str">
            <v>조미료류</v>
          </cell>
          <cell r="E1646" t="str">
            <v>짜장가루</v>
          </cell>
          <cell r="F1646" t="str">
            <v xml:space="preserve">미국짜장분(춘장)22.8/오뚜기 </v>
          </cell>
          <cell r="G1646" t="str">
            <v>kg</v>
          </cell>
          <cell r="H1646">
            <v>0</v>
          </cell>
          <cell r="I1646" t="str">
            <v>오뚜기</v>
          </cell>
          <cell r="J1646">
            <v>6800</v>
          </cell>
          <cell r="K1646">
            <v>6800</v>
          </cell>
          <cell r="L1646">
            <v>6800</v>
          </cell>
          <cell r="M1646">
            <v>0</v>
          </cell>
          <cell r="N1646">
            <v>0</v>
          </cell>
          <cell r="O1646">
            <v>6700</v>
          </cell>
          <cell r="P1646">
            <v>6700</v>
          </cell>
          <cell r="Q1646">
            <v>6700</v>
          </cell>
          <cell r="R1646">
            <v>0</v>
          </cell>
          <cell r="S1646">
            <v>0</v>
          </cell>
          <cell r="T1646" t="str">
            <v>-</v>
          </cell>
          <cell r="U1646" t="str">
            <v>-</v>
          </cell>
          <cell r="V1646" t="str">
            <v>-</v>
          </cell>
          <cell r="W1646" t="e">
            <v>#VALUE!</v>
          </cell>
          <cell r="X1646" t="e">
            <v>#VALUE!</v>
          </cell>
          <cell r="Y1646">
            <v>6990</v>
          </cell>
          <cell r="Z1646">
            <v>6990</v>
          </cell>
          <cell r="AA1646">
            <v>6990</v>
          </cell>
          <cell r="AB1646">
            <v>0</v>
          </cell>
          <cell r="AC1646">
            <v>0</v>
          </cell>
          <cell r="AD1646">
            <v>0</v>
          </cell>
        </row>
        <row r="1647">
          <cell r="B1647" t="str">
            <v>칠리소스2.1kg칠리소스스위트제일제당</v>
          </cell>
          <cell r="C1647">
            <v>129</v>
          </cell>
          <cell r="D1647" t="str">
            <v>조미료류</v>
          </cell>
          <cell r="E1647" t="str">
            <v>칠리소스</v>
          </cell>
          <cell r="F1647">
            <v>0</v>
          </cell>
          <cell r="G1647" t="str">
            <v>2.1kg</v>
          </cell>
          <cell r="H1647" t="str">
            <v>칠리소스스위트</v>
          </cell>
          <cell r="I1647" t="str">
            <v>제일제당</v>
          </cell>
          <cell r="J1647">
            <v>10760</v>
          </cell>
          <cell r="K1647" t="str">
            <v>-</v>
          </cell>
          <cell r="L1647" t="str">
            <v>-</v>
          </cell>
          <cell r="M1647" t="e">
            <v>#VALUE!</v>
          </cell>
          <cell r="N1647" t="e">
            <v>#VALUE!</v>
          </cell>
          <cell r="O1647">
            <v>9500</v>
          </cell>
          <cell r="P1647" t="str">
            <v>-</v>
          </cell>
          <cell r="Q1647" t="str">
            <v>-</v>
          </cell>
          <cell r="R1647" t="e">
            <v>#VALUE!</v>
          </cell>
          <cell r="S1647" t="e">
            <v>#VALUE!</v>
          </cell>
          <cell r="T1647" t="str">
            <v>-</v>
          </cell>
          <cell r="U1647" t="str">
            <v>-</v>
          </cell>
          <cell r="V1647" t="str">
            <v>-</v>
          </cell>
          <cell r="W1647" t="e">
            <v>#VALUE!</v>
          </cell>
          <cell r="X1647" t="e">
            <v>#VALUE!</v>
          </cell>
          <cell r="Y1647" t="str">
            <v>-</v>
          </cell>
          <cell r="Z1647" t="str">
            <v>-</v>
          </cell>
          <cell r="AA1647" t="str">
            <v>-</v>
          </cell>
          <cell r="AB1647" t="e">
            <v>#VALUE!</v>
          </cell>
          <cell r="AC1647" t="e">
            <v>#VALUE!</v>
          </cell>
          <cell r="AD1647">
            <v>0</v>
          </cell>
        </row>
        <row r="1648">
          <cell r="B1648" t="str">
            <v>카레가루인도카레분9.09/오뚜기kg순한맛,매운맛오뚜기</v>
          </cell>
          <cell r="C1648">
            <v>130</v>
          </cell>
          <cell r="D1648" t="str">
            <v>조미료류</v>
          </cell>
          <cell r="E1648" t="str">
            <v>카레가루</v>
          </cell>
          <cell r="F1648" t="str">
            <v>인도카레분9.09/오뚜기</v>
          </cell>
          <cell r="G1648" t="str">
            <v>kg</v>
          </cell>
          <cell r="H1648" t="str">
            <v>순한맛,매운맛</v>
          </cell>
          <cell r="I1648" t="str">
            <v>오뚜기</v>
          </cell>
          <cell r="J1648">
            <v>4800</v>
          </cell>
          <cell r="K1648">
            <v>4800</v>
          </cell>
          <cell r="L1648">
            <v>4800</v>
          </cell>
          <cell r="M1648">
            <v>0</v>
          </cell>
          <cell r="N1648">
            <v>0</v>
          </cell>
          <cell r="O1648">
            <v>4500</v>
          </cell>
          <cell r="P1648">
            <v>4500</v>
          </cell>
          <cell r="Q1648">
            <v>4500</v>
          </cell>
          <cell r="R1648">
            <v>0</v>
          </cell>
          <cell r="S1648">
            <v>0</v>
          </cell>
          <cell r="T1648">
            <v>4980</v>
          </cell>
          <cell r="U1648">
            <v>4980</v>
          </cell>
          <cell r="V1648">
            <v>4980</v>
          </cell>
          <cell r="W1648">
            <v>0</v>
          </cell>
          <cell r="X1648">
            <v>0</v>
          </cell>
          <cell r="Y1648">
            <v>4950</v>
          </cell>
          <cell r="Z1648">
            <v>4950</v>
          </cell>
          <cell r="AA1648">
            <v>4950</v>
          </cell>
          <cell r="AB1648">
            <v>0</v>
          </cell>
          <cell r="AC1648">
            <v>0</v>
          </cell>
          <cell r="AD1648">
            <v>0</v>
          </cell>
        </row>
        <row r="1649">
          <cell r="B1649" t="str">
            <v>카레가루kg바몬드오뚜기</v>
          </cell>
          <cell r="C1649">
            <v>0</v>
          </cell>
          <cell r="D1649" t="str">
            <v>조미료류</v>
          </cell>
          <cell r="E1649" t="str">
            <v>카레가루</v>
          </cell>
          <cell r="F1649">
            <v>0</v>
          </cell>
          <cell r="G1649" t="str">
            <v>kg</v>
          </cell>
          <cell r="H1649" t="str">
            <v>바몬드</v>
          </cell>
          <cell r="I1649" t="str">
            <v>오뚜기</v>
          </cell>
          <cell r="J1649">
            <v>5200</v>
          </cell>
          <cell r="K1649">
            <v>5200</v>
          </cell>
          <cell r="L1649">
            <v>5200</v>
          </cell>
          <cell r="M1649">
            <v>0</v>
          </cell>
          <cell r="N1649">
            <v>0</v>
          </cell>
          <cell r="O1649">
            <v>5900</v>
          </cell>
          <cell r="P1649">
            <v>5900</v>
          </cell>
          <cell r="Q1649">
            <v>5900</v>
          </cell>
          <cell r="R1649">
            <v>0</v>
          </cell>
          <cell r="S1649">
            <v>0</v>
          </cell>
          <cell r="T1649" t="str">
            <v>-</v>
          </cell>
          <cell r="U1649" t="str">
            <v>-</v>
          </cell>
          <cell r="V1649" t="str">
            <v>-</v>
          </cell>
          <cell r="W1649" t="e">
            <v>#VALUE!</v>
          </cell>
          <cell r="X1649" t="e">
            <v>#VALUE!</v>
          </cell>
          <cell r="Y1649">
            <v>5300</v>
          </cell>
          <cell r="Z1649">
            <v>5360</v>
          </cell>
          <cell r="AA1649">
            <v>5360</v>
          </cell>
          <cell r="AB1649">
            <v>1.1320754716981132</v>
          </cell>
          <cell r="AC1649">
            <v>0</v>
          </cell>
          <cell r="AD1649">
            <v>0</v>
          </cell>
        </row>
        <row r="1650">
          <cell r="B1650" t="str">
            <v>카레가루kg백세카레오뚜기</v>
          </cell>
          <cell r="C1650">
            <v>0</v>
          </cell>
          <cell r="D1650" t="str">
            <v>조미료류</v>
          </cell>
          <cell r="E1650" t="str">
            <v>카레가루</v>
          </cell>
          <cell r="F1650">
            <v>0</v>
          </cell>
          <cell r="G1650" t="str">
            <v>kg</v>
          </cell>
          <cell r="H1650" t="str">
            <v>백세카레</v>
          </cell>
          <cell r="I1650" t="str">
            <v>오뚜기</v>
          </cell>
          <cell r="J1650">
            <v>6600</v>
          </cell>
          <cell r="K1650">
            <v>6600</v>
          </cell>
          <cell r="L1650">
            <v>6600</v>
          </cell>
          <cell r="M1650">
            <v>0</v>
          </cell>
          <cell r="N1650">
            <v>0</v>
          </cell>
          <cell r="O1650">
            <v>7300</v>
          </cell>
          <cell r="P1650">
            <v>7300</v>
          </cell>
          <cell r="Q1650">
            <v>7300</v>
          </cell>
          <cell r="R1650">
            <v>0</v>
          </cell>
          <cell r="S1650">
            <v>0</v>
          </cell>
          <cell r="T1650">
            <v>6250</v>
          </cell>
          <cell r="U1650" t="str">
            <v>-</v>
          </cell>
          <cell r="V1650" t="str">
            <v>-</v>
          </cell>
          <cell r="W1650" t="e">
            <v>#VALUE!</v>
          </cell>
          <cell r="X1650" t="e">
            <v>#VALUE!</v>
          </cell>
          <cell r="Y1650">
            <v>6700</v>
          </cell>
          <cell r="Z1650">
            <v>6800</v>
          </cell>
          <cell r="AA1650">
            <v>6800</v>
          </cell>
          <cell r="AB1650">
            <v>1.4925373134328359</v>
          </cell>
          <cell r="AC1650">
            <v>0</v>
          </cell>
          <cell r="AD1650">
            <v>0</v>
          </cell>
        </row>
        <row r="1651">
          <cell r="B1651" t="str">
            <v>타르타르소스미국식물성유지30/오뚜기3.2kg오뚜기</v>
          </cell>
          <cell r="C1651">
            <v>131</v>
          </cell>
          <cell r="D1651" t="str">
            <v>조미료류</v>
          </cell>
          <cell r="E1651" t="str">
            <v>타르타르소스</v>
          </cell>
          <cell r="F1651" t="str">
            <v>미국식물성유지30/오뚜기</v>
          </cell>
          <cell r="G1651" t="str">
            <v>3.2kg</v>
          </cell>
          <cell r="H1651">
            <v>0</v>
          </cell>
          <cell r="I1651" t="str">
            <v>오뚜기</v>
          </cell>
          <cell r="J1651">
            <v>10400</v>
          </cell>
          <cell r="K1651">
            <v>10400</v>
          </cell>
          <cell r="L1651">
            <v>10400</v>
          </cell>
          <cell r="M1651">
            <v>0</v>
          </cell>
          <cell r="N1651">
            <v>0</v>
          </cell>
          <cell r="O1651">
            <v>10900</v>
          </cell>
          <cell r="P1651">
            <v>10900</v>
          </cell>
          <cell r="Q1651">
            <v>10900</v>
          </cell>
          <cell r="R1651">
            <v>0</v>
          </cell>
          <cell r="S1651">
            <v>0</v>
          </cell>
          <cell r="T1651" t="str">
            <v>-</v>
          </cell>
          <cell r="U1651" t="str">
            <v>-</v>
          </cell>
          <cell r="V1651" t="str">
            <v>-</v>
          </cell>
          <cell r="W1651" t="e">
            <v>#VALUE!</v>
          </cell>
          <cell r="X1651" t="e">
            <v>#VALUE!</v>
          </cell>
          <cell r="Y1651">
            <v>10750</v>
          </cell>
          <cell r="Z1651">
            <v>10750</v>
          </cell>
          <cell r="AA1651">
            <v>10750</v>
          </cell>
          <cell r="AB1651">
            <v>0</v>
          </cell>
          <cell r="AC1651">
            <v>0</v>
          </cell>
          <cell r="AD1651">
            <v>0</v>
          </cell>
        </row>
        <row r="1652">
          <cell r="B1652" t="str">
            <v>타르타르소스대두유/청정원3.2kg청정원</v>
          </cell>
          <cell r="C1652">
            <v>0</v>
          </cell>
          <cell r="D1652" t="str">
            <v>조미료류</v>
          </cell>
          <cell r="E1652" t="str">
            <v>타르타르소스</v>
          </cell>
          <cell r="F1652" t="str">
            <v>대두유/청정원</v>
          </cell>
          <cell r="G1652" t="str">
            <v>3.2kg</v>
          </cell>
          <cell r="H1652">
            <v>0</v>
          </cell>
          <cell r="I1652" t="str">
            <v>청정원</v>
          </cell>
          <cell r="J1652">
            <v>13000</v>
          </cell>
          <cell r="K1652">
            <v>13000</v>
          </cell>
          <cell r="L1652">
            <v>13000</v>
          </cell>
          <cell r="M1652">
            <v>0</v>
          </cell>
          <cell r="N1652">
            <v>0</v>
          </cell>
          <cell r="O1652" t="str">
            <v>-</v>
          </cell>
          <cell r="P1652" t="str">
            <v>-</v>
          </cell>
          <cell r="Q1652" t="str">
            <v>-</v>
          </cell>
          <cell r="R1652" t="e">
            <v>#VALUE!</v>
          </cell>
          <cell r="S1652" t="e">
            <v>#VALUE!</v>
          </cell>
          <cell r="T1652" t="str">
            <v>-</v>
          </cell>
          <cell r="U1652" t="str">
            <v>-</v>
          </cell>
          <cell r="V1652" t="str">
            <v>-</v>
          </cell>
          <cell r="W1652" t="e">
            <v>#VALUE!</v>
          </cell>
          <cell r="X1652" t="e">
            <v>#VALUE!</v>
          </cell>
          <cell r="Y1652" t="str">
            <v>-</v>
          </cell>
          <cell r="Z1652" t="str">
            <v>-</v>
          </cell>
          <cell r="AA1652" t="str">
            <v>-</v>
          </cell>
          <cell r="AB1652" t="e">
            <v>#VALUE!</v>
          </cell>
          <cell r="AC1652" t="e">
            <v>#VALUE!</v>
          </cell>
          <cell r="AD1652">
            <v>0</v>
          </cell>
        </row>
        <row r="1653">
          <cell r="B1653" t="str">
            <v>타르타르소스대두유/청정원300g청정원</v>
          </cell>
          <cell r="C1653">
            <v>0</v>
          </cell>
          <cell r="D1653" t="str">
            <v>조미료류</v>
          </cell>
          <cell r="E1653" t="str">
            <v>타르타르소스</v>
          </cell>
          <cell r="F1653" t="str">
            <v>대두유/청정원</v>
          </cell>
          <cell r="G1653" t="str">
            <v>300g</v>
          </cell>
          <cell r="H1653">
            <v>0</v>
          </cell>
          <cell r="I1653" t="str">
            <v>청정원</v>
          </cell>
          <cell r="J1653">
            <v>2200</v>
          </cell>
          <cell r="K1653">
            <v>2450</v>
          </cell>
          <cell r="L1653">
            <v>2450</v>
          </cell>
          <cell r="M1653">
            <v>11.363636363636363</v>
          </cell>
          <cell r="N1653">
            <v>0</v>
          </cell>
          <cell r="O1653" t="str">
            <v>-</v>
          </cell>
          <cell r="P1653" t="str">
            <v>-</v>
          </cell>
          <cell r="Q1653" t="str">
            <v>-</v>
          </cell>
          <cell r="R1653" t="e">
            <v>#VALUE!</v>
          </cell>
          <cell r="S1653" t="e">
            <v>#VALUE!</v>
          </cell>
          <cell r="T1653" t="str">
            <v>-</v>
          </cell>
          <cell r="U1653" t="str">
            <v>-</v>
          </cell>
          <cell r="V1653" t="str">
            <v>-</v>
          </cell>
          <cell r="W1653" t="e">
            <v>#VALUE!</v>
          </cell>
          <cell r="X1653" t="e">
            <v>#VALUE!</v>
          </cell>
          <cell r="Y1653" t="str">
            <v>-</v>
          </cell>
          <cell r="Z1653" t="str">
            <v>-</v>
          </cell>
          <cell r="AA1653" t="str">
            <v>-</v>
          </cell>
          <cell r="AB1653" t="e">
            <v>#VALUE!</v>
          </cell>
          <cell r="AC1653" t="e">
            <v>#VALUE!</v>
          </cell>
          <cell r="AD1653">
            <v>0</v>
          </cell>
        </row>
        <row r="1654">
          <cell r="B1654" t="str">
            <v>타르타르소스미국식물성유지30/오뚜기305g오뚜기</v>
          </cell>
          <cell r="C1654">
            <v>0</v>
          </cell>
          <cell r="D1654" t="str">
            <v>조미료류</v>
          </cell>
          <cell r="E1654" t="str">
            <v>타르타르소스</v>
          </cell>
          <cell r="F1654" t="str">
            <v>미국식물성유지30/오뚜기</v>
          </cell>
          <cell r="G1654" t="str">
            <v>305g</v>
          </cell>
          <cell r="H1654">
            <v>0</v>
          </cell>
          <cell r="I1654" t="str">
            <v>오뚜기</v>
          </cell>
          <cell r="J1654">
            <v>2730</v>
          </cell>
          <cell r="K1654" t="str">
            <v>-</v>
          </cell>
          <cell r="L1654" t="str">
            <v>-</v>
          </cell>
          <cell r="M1654" t="e">
            <v>#VALUE!</v>
          </cell>
          <cell r="N1654" t="e">
            <v>#VALUE!</v>
          </cell>
          <cell r="O1654" t="str">
            <v>-</v>
          </cell>
          <cell r="P1654">
            <v>2990</v>
          </cell>
          <cell r="Q1654">
            <v>2990</v>
          </cell>
          <cell r="R1654" t="e">
            <v>#VALUE!</v>
          </cell>
          <cell r="S1654">
            <v>0</v>
          </cell>
          <cell r="T1654">
            <v>2990</v>
          </cell>
          <cell r="U1654">
            <v>2680</v>
          </cell>
          <cell r="V1654">
            <v>2680</v>
          </cell>
          <cell r="W1654">
            <v>-10.367892976588628</v>
          </cell>
          <cell r="X1654">
            <v>0</v>
          </cell>
          <cell r="Y1654" t="str">
            <v>-</v>
          </cell>
          <cell r="Z1654">
            <v>2990</v>
          </cell>
          <cell r="AA1654">
            <v>2990</v>
          </cell>
          <cell r="AB1654" t="e">
            <v>#VALUE!</v>
          </cell>
          <cell r="AC1654">
            <v>0</v>
          </cell>
          <cell r="AD1654">
            <v>0</v>
          </cell>
        </row>
        <row r="1655">
          <cell r="B1655" t="str">
            <v>토마토케첩미국토마토페이스트43.8/오뚜기3.3kg오뚜기</v>
          </cell>
          <cell r="C1655">
            <v>132</v>
          </cell>
          <cell r="D1655" t="str">
            <v>조미료류</v>
          </cell>
          <cell r="E1655" t="str">
            <v>토마토케첩</v>
          </cell>
          <cell r="F1655" t="str">
            <v>미국토마토페이스트43.8/오뚜기</v>
          </cell>
          <cell r="G1655" t="str">
            <v>3.3kg</v>
          </cell>
          <cell r="H1655">
            <v>0</v>
          </cell>
          <cell r="I1655" t="str">
            <v>오뚜기</v>
          </cell>
          <cell r="J1655" t="str">
            <v>-</v>
          </cell>
          <cell r="K1655">
            <v>4350</v>
          </cell>
          <cell r="L1655">
            <v>4350</v>
          </cell>
          <cell r="M1655" t="e">
            <v>#VALUE!</v>
          </cell>
          <cell r="N1655">
            <v>0</v>
          </cell>
          <cell r="O1655">
            <v>3950</v>
          </cell>
          <cell r="P1655" t="str">
            <v>-</v>
          </cell>
          <cell r="Q1655" t="str">
            <v>-</v>
          </cell>
          <cell r="R1655" t="e">
            <v>#VALUE!</v>
          </cell>
          <cell r="S1655" t="e">
            <v>#VALUE!</v>
          </cell>
          <cell r="T1655">
            <v>4840</v>
          </cell>
          <cell r="U1655">
            <v>4800</v>
          </cell>
          <cell r="V1655">
            <v>4800</v>
          </cell>
          <cell r="W1655">
            <v>-0.82644628099173556</v>
          </cell>
          <cell r="X1655">
            <v>0</v>
          </cell>
          <cell r="Y1655">
            <v>4360</v>
          </cell>
          <cell r="Z1655">
            <v>4150</v>
          </cell>
          <cell r="AA1655">
            <v>4150</v>
          </cell>
          <cell r="AB1655">
            <v>-4.8165137614678901</v>
          </cell>
          <cell r="AC1655">
            <v>0</v>
          </cell>
          <cell r="AD1655">
            <v>0</v>
          </cell>
        </row>
        <row r="1656">
          <cell r="B1656" t="str">
            <v>토마토케첩3.3kg청정원</v>
          </cell>
          <cell r="C1656">
            <v>0</v>
          </cell>
          <cell r="D1656" t="str">
            <v>조미료류</v>
          </cell>
          <cell r="E1656" t="str">
            <v>토마토케첩</v>
          </cell>
          <cell r="F1656">
            <v>0</v>
          </cell>
          <cell r="G1656" t="str">
            <v>3.3kg</v>
          </cell>
          <cell r="H1656">
            <v>0</v>
          </cell>
          <cell r="I1656" t="str">
            <v>청정원</v>
          </cell>
          <cell r="J1656" t="str">
            <v>-</v>
          </cell>
          <cell r="K1656">
            <v>3680</v>
          </cell>
          <cell r="L1656">
            <v>3680</v>
          </cell>
          <cell r="M1656" t="e">
            <v>#VALUE!</v>
          </cell>
          <cell r="N1656">
            <v>0</v>
          </cell>
          <cell r="O1656" t="str">
            <v>-</v>
          </cell>
          <cell r="P1656" t="str">
            <v>-</v>
          </cell>
          <cell r="Q1656" t="str">
            <v>-</v>
          </cell>
          <cell r="R1656" t="e">
            <v>#VALUE!</v>
          </cell>
          <cell r="S1656" t="e">
            <v>#VALUE!</v>
          </cell>
          <cell r="T1656">
            <v>4840</v>
          </cell>
          <cell r="U1656" t="str">
            <v>-</v>
          </cell>
          <cell r="V1656" t="str">
            <v>-</v>
          </cell>
          <cell r="W1656" t="e">
            <v>#VALUE!</v>
          </cell>
          <cell r="X1656" t="e">
            <v>#VALUE!</v>
          </cell>
          <cell r="Y1656">
            <v>3350</v>
          </cell>
          <cell r="Z1656">
            <v>3350</v>
          </cell>
          <cell r="AA1656">
            <v>3350</v>
          </cell>
          <cell r="AB1656">
            <v>0</v>
          </cell>
          <cell r="AC1656">
            <v>0</v>
          </cell>
          <cell r="AD1656">
            <v>0</v>
          </cell>
        </row>
        <row r="1657">
          <cell r="B1657" t="str">
            <v>토마토케첩미국토마토페이스트43.8/오뚜기300g오뚜기</v>
          </cell>
          <cell r="C1657">
            <v>0</v>
          </cell>
          <cell r="D1657" t="str">
            <v>조미료류</v>
          </cell>
          <cell r="E1657" t="str">
            <v>토마토케첩</v>
          </cell>
          <cell r="F1657" t="str">
            <v>미국토마토페이스트43.8/오뚜기</v>
          </cell>
          <cell r="G1657" t="str">
            <v>300g</v>
          </cell>
          <cell r="H1657">
            <v>0</v>
          </cell>
          <cell r="I1657" t="str">
            <v>오뚜기</v>
          </cell>
          <cell r="J1657">
            <v>1090</v>
          </cell>
          <cell r="K1657">
            <v>1090</v>
          </cell>
          <cell r="L1657">
            <v>1090</v>
          </cell>
          <cell r="M1657">
            <v>0</v>
          </cell>
          <cell r="N1657">
            <v>0</v>
          </cell>
          <cell r="O1657">
            <v>1450</v>
          </cell>
          <cell r="P1657">
            <v>1170</v>
          </cell>
          <cell r="Q1657" t="str">
            <v>-</v>
          </cell>
          <cell r="R1657" t="e">
            <v>#VALUE!</v>
          </cell>
          <cell r="S1657" t="e">
            <v>#VALUE!</v>
          </cell>
          <cell r="T1657" t="str">
            <v>-</v>
          </cell>
          <cell r="U1657">
            <v>1090</v>
          </cell>
          <cell r="V1657">
            <v>1090</v>
          </cell>
          <cell r="W1657" t="e">
            <v>#VALUE!</v>
          </cell>
          <cell r="X1657">
            <v>0</v>
          </cell>
          <cell r="Y1657">
            <v>1300</v>
          </cell>
          <cell r="Z1657">
            <v>1300</v>
          </cell>
          <cell r="AA1657">
            <v>1300</v>
          </cell>
          <cell r="AB1657">
            <v>0</v>
          </cell>
          <cell r="AC1657">
            <v>0</v>
          </cell>
          <cell r="AD1657">
            <v>0</v>
          </cell>
        </row>
        <row r="1658">
          <cell r="B1658" t="str">
            <v>토마토케첩300g진한케첩청정원</v>
          </cell>
          <cell r="C1658">
            <v>0</v>
          </cell>
          <cell r="D1658" t="str">
            <v>조미료류</v>
          </cell>
          <cell r="E1658" t="str">
            <v>토마토케첩</v>
          </cell>
          <cell r="F1658">
            <v>0</v>
          </cell>
          <cell r="G1658" t="str">
            <v>300g</v>
          </cell>
          <cell r="H1658" t="str">
            <v>진한케첩</v>
          </cell>
          <cell r="I1658" t="str">
            <v>청정원</v>
          </cell>
          <cell r="J1658" t="str">
            <v>-</v>
          </cell>
          <cell r="K1658" t="str">
            <v>-</v>
          </cell>
          <cell r="L1658" t="str">
            <v>-</v>
          </cell>
          <cell r="M1658" t="e">
            <v>#VALUE!</v>
          </cell>
          <cell r="N1658" t="e">
            <v>#VALUE!</v>
          </cell>
          <cell r="O1658" t="str">
            <v>-</v>
          </cell>
          <cell r="P1658" t="str">
            <v>-</v>
          </cell>
          <cell r="Q1658" t="str">
            <v>-</v>
          </cell>
          <cell r="R1658" t="e">
            <v>#VALUE!</v>
          </cell>
          <cell r="S1658" t="e">
            <v>#VALUE!</v>
          </cell>
          <cell r="T1658">
            <v>1110</v>
          </cell>
          <cell r="U1658" t="str">
            <v>-</v>
          </cell>
          <cell r="V1658" t="str">
            <v>-</v>
          </cell>
          <cell r="W1658" t="e">
            <v>#VALUE!</v>
          </cell>
          <cell r="X1658" t="e">
            <v>#VALUE!</v>
          </cell>
          <cell r="Y1658">
            <v>1310</v>
          </cell>
          <cell r="Z1658">
            <v>1310</v>
          </cell>
          <cell r="AA1658">
            <v>1310</v>
          </cell>
          <cell r="AB1658">
            <v>0</v>
          </cell>
          <cell r="AC1658">
            <v>0</v>
          </cell>
          <cell r="AD1658">
            <v>0</v>
          </cell>
        </row>
        <row r="1659">
          <cell r="B1659" t="str">
            <v>토마토케첩미국토마토페이스트43.8/오뚜기3kg파우치/가정용오뚜기</v>
          </cell>
          <cell r="C1659">
            <v>0</v>
          </cell>
          <cell r="D1659" t="str">
            <v>조미료류</v>
          </cell>
          <cell r="E1659" t="str">
            <v>토마토케첩</v>
          </cell>
          <cell r="F1659" t="str">
            <v>미국토마토페이스트43.8/오뚜기</v>
          </cell>
          <cell r="G1659" t="str">
            <v>3kg</v>
          </cell>
          <cell r="H1659" t="str">
            <v>파우치/가정용</v>
          </cell>
          <cell r="I1659" t="str">
            <v>오뚜기</v>
          </cell>
          <cell r="J1659">
            <v>3460</v>
          </cell>
          <cell r="K1659">
            <v>3500</v>
          </cell>
          <cell r="L1659">
            <v>3500</v>
          </cell>
          <cell r="M1659">
            <v>1.1560693641618498</v>
          </cell>
          <cell r="N1659">
            <v>0</v>
          </cell>
          <cell r="O1659">
            <v>3950</v>
          </cell>
          <cell r="P1659">
            <v>3950</v>
          </cell>
          <cell r="Q1659" t="str">
            <v>-</v>
          </cell>
          <cell r="R1659" t="e">
            <v>#VALUE!</v>
          </cell>
          <cell r="S1659" t="e">
            <v>#VALUE!</v>
          </cell>
          <cell r="T1659" t="str">
            <v>-</v>
          </cell>
          <cell r="U1659" t="str">
            <v>-</v>
          </cell>
          <cell r="V1659" t="str">
            <v>-</v>
          </cell>
          <cell r="W1659" t="e">
            <v>#VALUE!</v>
          </cell>
          <cell r="X1659" t="e">
            <v>#VALUE!</v>
          </cell>
          <cell r="Y1659">
            <v>3660</v>
          </cell>
          <cell r="Z1659">
            <v>3660</v>
          </cell>
          <cell r="AA1659">
            <v>3660</v>
          </cell>
          <cell r="AB1659">
            <v>0</v>
          </cell>
          <cell r="AC1659">
            <v>0</v>
          </cell>
          <cell r="AD1659">
            <v>0</v>
          </cell>
        </row>
        <row r="1660">
          <cell r="B1660" t="str">
            <v>토마토케첩미국토마토페이스트54/청정원400g유기농케첩청정원</v>
          </cell>
          <cell r="C1660">
            <v>0</v>
          </cell>
          <cell r="D1660" t="str">
            <v>조미료류</v>
          </cell>
          <cell r="E1660" t="str">
            <v>토마토케첩</v>
          </cell>
          <cell r="F1660" t="str">
            <v>미국토마토페이스트54/청정원</v>
          </cell>
          <cell r="G1660" t="str">
            <v>400g</v>
          </cell>
          <cell r="H1660" t="str">
            <v>유기농케첩</v>
          </cell>
          <cell r="I1660" t="str">
            <v>청정원</v>
          </cell>
          <cell r="J1660" t="str">
            <v>-</v>
          </cell>
          <cell r="K1660" t="str">
            <v>-</v>
          </cell>
          <cell r="L1660" t="str">
            <v>-</v>
          </cell>
          <cell r="M1660" t="e">
            <v>#VALUE!</v>
          </cell>
          <cell r="N1660" t="e">
            <v>#VALUE!</v>
          </cell>
          <cell r="O1660" t="str">
            <v>-</v>
          </cell>
          <cell r="P1660" t="str">
            <v>-</v>
          </cell>
          <cell r="Q1660" t="str">
            <v>-</v>
          </cell>
          <cell r="R1660" t="e">
            <v>#VALUE!</v>
          </cell>
          <cell r="S1660" t="e">
            <v>#VALUE!</v>
          </cell>
          <cell r="T1660">
            <v>4500</v>
          </cell>
          <cell r="U1660">
            <v>5400</v>
          </cell>
          <cell r="V1660">
            <v>5400</v>
          </cell>
          <cell r="W1660">
            <v>20</v>
          </cell>
          <cell r="X1660">
            <v>0</v>
          </cell>
          <cell r="Y1660">
            <v>5400</v>
          </cell>
          <cell r="Z1660">
            <v>5400</v>
          </cell>
          <cell r="AA1660">
            <v>5400</v>
          </cell>
          <cell r="AB1660">
            <v>0</v>
          </cell>
          <cell r="AC1660">
            <v>0</v>
          </cell>
          <cell r="AD1660">
            <v>0</v>
          </cell>
        </row>
        <row r="1661">
          <cell r="B1661" t="str">
            <v>토마토케첩미국토마토페이스트43.8/오뚜기500g오뚜기</v>
          </cell>
          <cell r="C1661">
            <v>0</v>
          </cell>
          <cell r="D1661" t="str">
            <v>조미료류</v>
          </cell>
          <cell r="E1661" t="str">
            <v>토마토케첩</v>
          </cell>
          <cell r="F1661" t="str">
            <v>미국토마토페이스트43.8/오뚜기</v>
          </cell>
          <cell r="G1661" t="str">
            <v>500g</v>
          </cell>
          <cell r="H1661">
            <v>0</v>
          </cell>
          <cell r="I1661" t="str">
            <v>오뚜기</v>
          </cell>
          <cell r="J1661">
            <v>1680</v>
          </cell>
          <cell r="K1661">
            <v>1680</v>
          </cell>
          <cell r="L1661">
            <v>1680</v>
          </cell>
          <cell r="M1661">
            <v>0</v>
          </cell>
          <cell r="N1661">
            <v>0</v>
          </cell>
          <cell r="O1661">
            <v>1950</v>
          </cell>
          <cell r="P1661">
            <v>1600</v>
          </cell>
          <cell r="Q1661">
            <v>1600</v>
          </cell>
          <cell r="R1661">
            <v>-17.948717948717949</v>
          </cell>
          <cell r="S1661">
            <v>0</v>
          </cell>
          <cell r="T1661" t="str">
            <v>-</v>
          </cell>
          <cell r="U1661">
            <v>1720</v>
          </cell>
          <cell r="V1661">
            <v>1650</v>
          </cell>
          <cell r="W1661" t="e">
            <v>#VALUE!</v>
          </cell>
          <cell r="X1661">
            <v>-4.0697674418604652</v>
          </cell>
          <cell r="Y1661">
            <v>2050</v>
          </cell>
          <cell r="Z1661">
            <v>2050</v>
          </cell>
          <cell r="AA1661">
            <v>2050</v>
          </cell>
          <cell r="AB1661">
            <v>0</v>
          </cell>
          <cell r="AC1661">
            <v>0</v>
          </cell>
          <cell r="AD1661">
            <v>0</v>
          </cell>
        </row>
        <row r="1662">
          <cell r="B1662" t="str">
            <v>토마토케첩500g진한케첩청정원</v>
          </cell>
          <cell r="C1662">
            <v>0</v>
          </cell>
          <cell r="D1662" t="str">
            <v>조미료류</v>
          </cell>
          <cell r="E1662" t="str">
            <v>토마토케첩</v>
          </cell>
          <cell r="F1662">
            <v>0</v>
          </cell>
          <cell r="G1662" t="str">
            <v>500g</v>
          </cell>
          <cell r="H1662" t="str">
            <v>진한케첩</v>
          </cell>
          <cell r="I1662" t="str">
            <v>청정원</v>
          </cell>
          <cell r="J1662">
            <v>1800</v>
          </cell>
          <cell r="K1662">
            <v>1800</v>
          </cell>
          <cell r="L1662">
            <v>1800</v>
          </cell>
          <cell r="M1662">
            <v>0</v>
          </cell>
          <cell r="N1662">
            <v>0</v>
          </cell>
          <cell r="O1662" t="str">
            <v>-</v>
          </cell>
          <cell r="P1662" t="str">
            <v>-</v>
          </cell>
          <cell r="Q1662" t="str">
            <v>-</v>
          </cell>
          <cell r="R1662" t="e">
            <v>#VALUE!</v>
          </cell>
          <cell r="S1662" t="e">
            <v>#VALUE!</v>
          </cell>
          <cell r="T1662">
            <v>1710</v>
          </cell>
          <cell r="U1662">
            <v>2000</v>
          </cell>
          <cell r="V1662">
            <v>2000</v>
          </cell>
          <cell r="W1662">
            <v>16.959064327485379</v>
          </cell>
          <cell r="X1662">
            <v>0</v>
          </cell>
          <cell r="Y1662">
            <v>2000</v>
          </cell>
          <cell r="Z1662">
            <v>2000</v>
          </cell>
          <cell r="AA1662">
            <v>2000</v>
          </cell>
          <cell r="AB1662">
            <v>0</v>
          </cell>
          <cell r="AC1662">
            <v>0</v>
          </cell>
          <cell r="AD1662">
            <v>0</v>
          </cell>
        </row>
        <row r="1663">
          <cell r="B1663" t="str">
            <v>토마토케첩미국토마토페이스트54/청정원600g유기농케첩청정원</v>
          </cell>
          <cell r="C1663">
            <v>0</v>
          </cell>
          <cell r="D1663" t="str">
            <v>조미료류</v>
          </cell>
          <cell r="E1663" t="str">
            <v>토마토케첩</v>
          </cell>
          <cell r="F1663" t="str">
            <v>미국토마토페이스트54/청정원</v>
          </cell>
          <cell r="G1663" t="str">
            <v>600g</v>
          </cell>
          <cell r="H1663" t="str">
            <v>유기농케첩</v>
          </cell>
          <cell r="I1663" t="str">
            <v>청정원</v>
          </cell>
          <cell r="J1663" t="str">
            <v>-</v>
          </cell>
          <cell r="K1663" t="str">
            <v>-</v>
          </cell>
          <cell r="L1663" t="str">
            <v>-</v>
          </cell>
          <cell r="M1663" t="e">
            <v>#VALUE!</v>
          </cell>
          <cell r="N1663" t="e">
            <v>#VALUE!</v>
          </cell>
          <cell r="O1663" t="str">
            <v>-</v>
          </cell>
          <cell r="P1663" t="str">
            <v>-</v>
          </cell>
          <cell r="Q1663" t="str">
            <v>-</v>
          </cell>
          <cell r="R1663" t="e">
            <v>#VALUE!</v>
          </cell>
          <cell r="S1663" t="e">
            <v>#VALUE!</v>
          </cell>
          <cell r="T1663" t="str">
            <v>-</v>
          </cell>
          <cell r="U1663">
            <v>7300</v>
          </cell>
          <cell r="V1663">
            <v>7300</v>
          </cell>
          <cell r="W1663" t="e">
            <v>#VALUE!</v>
          </cell>
          <cell r="X1663">
            <v>0</v>
          </cell>
          <cell r="Y1663">
            <v>7300</v>
          </cell>
          <cell r="Z1663">
            <v>7300</v>
          </cell>
          <cell r="AA1663">
            <v>7300</v>
          </cell>
          <cell r="AB1663">
            <v>0</v>
          </cell>
          <cell r="AC1663">
            <v>0</v>
          </cell>
          <cell r="AD1663">
            <v>0</v>
          </cell>
        </row>
        <row r="1664">
          <cell r="B1664" t="str">
            <v>토마토케첩미국토마토페이스트43.8/오뚜기800g오뚜기</v>
          </cell>
          <cell r="C1664">
            <v>0</v>
          </cell>
          <cell r="D1664" t="str">
            <v>조미료류</v>
          </cell>
          <cell r="E1664" t="str">
            <v>토마토케첩</v>
          </cell>
          <cell r="F1664" t="str">
            <v>미국토마토페이스트43.8/오뚜기</v>
          </cell>
          <cell r="G1664" t="str">
            <v>800g</v>
          </cell>
          <cell r="H1664">
            <v>0</v>
          </cell>
          <cell r="I1664" t="str">
            <v>오뚜기</v>
          </cell>
          <cell r="J1664">
            <v>2460</v>
          </cell>
          <cell r="K1664">
            <v>2460</v>
          </cell>
          <cell r="L1664">
            <v>2460</v>
          </cell>
          <cell r="M1664">
            <v>0</v>
          </cell>
          <cell r="N1664">
            <v>0</v>
          </cell>
          <cell r="O1664">
            <v>2750</v>
          </cell>
          <cell r="P1664">
            <v>2750</v>
          </cell>
          <cell r="Q1664">
            <v>2750</v>
          </cell>
          <cell r="R1664">
            <v>0</v>
          </cell>
          <cell r="S1664">
            <v>0</v>
          </cell>
          <cell r="T1664">
            <v>2350</v>
          </cell>
          <cell r="U1664">
            <v>3000</v>
          </cell>
          <cell r="V1664">
            <v>3000</v>
          </cell>
          <cell r="W1664">
            <v>27.659574468085108</v>
          </cell>
          <cell r="X1664">
            <v>0</v>
          </cell>
          <cell r="Y1664">
            <v>3000</v>
          </cell>
          <cell r="Z1664">
            <v>3000</v>
          </cell>
          <cell r="AA1664">
            <v>3000</v>
          </cell>
          <cell r="AB1664">
            <v>0</v>
          </cell>
          <cell r="AC1664">
            <v>0</v>
          </cell>
          <cell r="AD1664">
            <v>0</v>
          </cell>
        </row>
        <row r="1665">
          <cell r="B1665" t="str">
            <v>토마토케첩미국토마토페이스트43.8/오뚜기9g오뚜기</v>
          </cell>
          <cell r="C1665">
            <v>0</v>
          </cell>
          <cell r="D1665" t="str">
            <v>조미료류</v>
          </cell>
          <cell r="E1665" t="str">
            <v>토마토케첩</v>
          </cell>
          <cell r="F1665" t="str">
            <v>미국토마토페이스트43.8/오뚜기</v>
          </cell>
          <cell r="G1665" t="str">
            <v>9g</v>
          </cell>
          <cell r="H1665">
            <v>0</v>
          </cell>
          <cell r="I1665" t="str">
            <v>오뚜기</v>
          </cell>
          <cell r="J1665" t="str">
            <v>-</v>
          </cell>
          <cell r="K1665" t="str">
            <v>-</v>
          </cell>
          <cell r="L1665" t="str">
            <v>-</v>
          </cell>
          <cell r="M1665" t="e">
            <v>#VALUE!</v>
          </cell>
          <cell r="N1665" t="e">
            <v>#VALUE!</v>
          </cell>
          <cell r="O1665" t="str">
            <v>-</v>
          </cell>
          <cell r="P1665" t="str">
            <v>-</v>
          </cell>
          <cell r="Q1665" t="str">
            <v>-</v>
          </cell>
          <cell r="R1665" t="e">
            <v>#VALUE!</v>
          </cell>
          <cell r="S1665" t="e">
            <v>#VALUE!</v>
          </cell>
          <cell r="T1665" t="str">
            <v>-</v>
          </cell>
          <cell r="U1665" t="str">
            <v>-</v>
          </cell>
          <cell r="V1665" t="str">
            <v>-</v>
          </cell>
          <cell r="W1665" t="e">
            <v>#VALUE!</v>
          </cell>
          <cell r="X1665" t="e">
            <v>#VALUE!</v>
          </cell>
          <cell r="Y1665" t="str">
            <v>-</v>
          </cell>
          <cell r="Z1665" t="str">
            <v>-</v>
          </cell>
          <cell r="AA1665" t="str">
            <v>-</v>
          </cell>
          <cell r="AB1665" t="e">
            <v>#VALUE!</v>
          </cell>
          <cell r="AC1665" t="e">
            <v>#VALUE!</v>
          </cell>
          <cell r="AD1665">
            <v>0</v>
          </cell>
        </row>
        <row r="1666">
          <cell r="B1666" t="str">
            <v>토마토케첩미국토마토페이스트43.8/오뚜기kg오뚜기</v>
          </cell>
          <cell r="C1666">
            <v>0</v>
          </cell>
          <cell r="D1666" t="str">
            <v>조미료류</v>
          </cell>
          <cell r="E1666" t="str">
            <v>토마토케첩</v>
          </cell>
          <cell r="F1666" t="str">
            <v>미국토마토페이스트43.8/오뚜기</v>
          </cell>
          <cell r="G1666" t="str">
            <v>kg</v>
          </cell>
          <cell r="H1666">
            <v>0</v>
          </cell>
          <cell r="I1666" t="str">
            <v>오뚜기</v>
          </cell>
          <cell r="J1666">
            <v>2980</v>
          </cell>
          <cell r="K1666">
            <v>2450</v>
          </cell>
          <cell r="L1666">
            <v>2450</v>
          </cell>
          <cell r="M1666">
            <v>-17.785234899328859</v>
          </cell>
          <cell r="N1666">
            <v>0</v>
          </cell>
          <cell r="O1666" t="str">
            <v>-</v>
          </cell>
          <cell r="P1666">
            <v>3300</v>
          </cell>
          <cell r="Q1666">
            <v>3300</v>
          </cell>
          <cell r="R1666" t="e">
            <v>#VALUE!</v>
          </cell>
          <cell r="S1666">
            <v>0</v>
          </cell>
          <cell r="T1666" t="str">
            <v>-</v>
          </cell>
          <cell r="U1666" t="str">
            <v>-</v>
          </cell>
          <cell r="V1666" t="str">
            <v>-</v>
          </cell>
          <cell r="W1666" t="e">
            <v>#VALUE!</v>
          </cell>
          <cell r="X1666" t="e">
            <v>#VALUE!</v>
          </cell>
          <cell r="Y1666">
            <v>3650</v>
          </cell>
          <cell r="Z1666">
            <v>3650</v>
          </cell>
          <cell r="AA1666">
            <v>3650</v>
          </cell>
          <cell r="AB1666">
            <v>0</v>
          </cell>
          <cell r="AC1666">
            <v>0</v>
          </cell>
          <cell r="AD1666">
            <v>0</v>
          </cell>
        </row>
        <row r="1667">
          <cell r="B1667" t="str">
            <v>토마토통조림수입/헌트2.89kg토마토홀상도(수입)</v>
          </cell>
          <cell r="C1667">
            <v>133</v>
          </cell>
          <cell r="D1667" t="str">
            <v>조미료류</v>
          </cell>
          <cell r="E1667" t="str">
            <v>토마토통조림</v>
          </cell>
          <cell r="F1667" t="str">
            <v>수입/헌트</v>
          </cell>
          <cell r="G1667" t="str">
            <v>2.89kg</v>
          </cell>
          <cell r="H1667" t="str">
            <v>토마토홀</v>
          </cell>
          <cell r="I1667" t="str">
            <v>상도(수입)</v>
          </cell>
          <cell r="J1667">
            <v>6500</v>
          </cell>
          <cell r="K1667">
            <v>6500</v>
          </cell>
          <cell r="L1667">
            <v>6500</v>
          </cell>
          <cell r="M1667">
            <v>0</v>
          </cell>
          <cell r="N1667">
            <v>0</v>
          </cell>
          <cell r="O1667" t="str">
            <v>-</v>
          </cell>
          <cell r="P1667" t="str">
            <v>-</v>
          </cell>
          <cell r="Q1667" t="str">
            <v>-</v>
          </cell>
          <cell r="R1667" t="e">
            <v>#VALUE!</v>
          </cell>
          <cell r="S1667" t="e">
            <v>#VALUE!</v>
          </cell>
          <cell r="T1667" t="str">
            <v>-</v>
          </cell>
          <cell r="U1667" t="str">
            <v>-</v>
          </cell>
          <cell r="V1667" t="str">
            <v>-</v>
          </cell>
          <cell r="W1667" t="e">
            <v>#VALUE!</v>
          </cell>
          <cell r="X1667" t="e">
            <v>#VALUE!</v>
          </cell>
          <cell r="Y1667">
            <v>6380</v>
          </cell>
          <cell r="Z1667">
            <v>7490</v>
          </cell>
          <cell r="AA1667">
            <v>7490</v>
          </cell>
          <cell r="AB1667">
            <v>17.398119122257054</v>
          </cell>
          <cell r="AC1667">
            <v>0</v>
          </cell>
          <cell r="AD1667">
            <v>0</v>
          </cell>
        </row>
        <row r="1668">
          <cell r="B1668" t="str">
            <v>토마토통조림수입/산베니토2.89kg토마토홀상도(수입)</v>
          </cell>
          <cell r="C1668">
            <v>0</v>
          </cell>
          <cell r="D1668" t="str">
            <v>조미료류</v>
          </cell>
          <cell r="E1668" t="str">
            <v>토마토통조림</v>
          </cell>
          <cell r="F1668" t="str">
            <v>수입/산베니토</v>
          </cell>
          <cell r="G1668" t="str">
            <v>2.89kg</v>
          </cell>
          <cell r="H1668" t="str">
            <v>토마토홀</v>
          </cell>
          <cell r="I1668" t="str">
            <v>상도(수입)</v>
          </cell>
          <cell r="J1668" t="str">
            <v>-</v>
          </cell>
          <cell r="K1668" t="str">
            <v>-</v>
          </cell>
          <cell r="L1668" t="str">
            <v>-</v>
          </cell>
          <cell r="M1668" t="e">
            <v>#VALUE!</v>
          </cell>
          <cell r="N1668" t="e">
            <v>#VALUE!</v>
          </cell>
          <cell r="O1668" t="str">
            <v>-</v>
          </cell>
          <cell r="P1668" t="str">
            <v>-</v>
          </cell>
          <cell r="Q1668" t="str">
            <v>-</v>
          </cell>
          <cell r="R1668" t="e">
            <v>#VALUE!</v>
          </cell>
          <cell r="S1668" t="e">
            <v>#VALUE!</v>
          </cell>
          <cell r="T1668" t="str">
            <v>-</v>
          </cell>
          <cell r="U1668" t="str">
            <v>-</v>
          </cell>
          <cell r="V1668" t="str">
            <v>-</v>
          </cell>
          <cell r="W1668" t="e">
            <v>#VALUE!</v>
          </cell>
          <cell r="X1668" t="e">
            <v>#VALUE!</v>
          </cell>
          <cell r="Y1668" t="str">
            <v>-</v>
          </cell>
          <cell r="Z1668">
            <v>7490</v>
          </cell>
          <cell r="AA1668">
            <v>7490</v>
          </cell>
          <cell r="AB1668" t="e">
            <v>#VALUE!</v>
          </cell>
          <cell r="AC1668">
            <v>0</v>
          </cell>
          <cell r="AD1668">
            <v>0</v>
          </cell>
        </row>
        <row r="1669">
          <cell r="B1669" t="str">
            <v>토마토통조림수입/헌트3kg토마토소스오뚜기</v>
          </cell>
          <cell r="C1669">
            <v>0</v>
          </cell>
          <cell r="D1669" t="str">
            <v>조미료류</v>
          </cell>
          <cell r="E1669" t="str">
            <v>토마토통조림</v>
          </cell>
          <cell r="F1669" t="str">
            <v>수입/헌트</v>
          </cell>
          <cell r="G1669" t="str">
            <v>3kg</v>
          </cell>
          <cell r="H1669" t="str">
            <v>토마토소스</v>
          </cell>
          <cell r="I1669" t="str">
            <v>오뚜기</v>
          </cell>
          <cell r="J1669">
            <v>8910</v>
          </cell>
          <cell r="K1669">
            <v>9400</v>
          </cell>
          <cell r="L1669">
            <v>9400</v>
          </cell>
          <cell r="M1669">
            <v>5.4994388327721664</v>
          </cell>
          <cell r="N1669">
            <v>0</v>
          </cell>
          <cell r="O1669" t="str">
            <v>-</v>
          </cell>
          <cell r="P1669" t="str">
            <v>-</v>
          </cell>
          <cell r="Q1669" t="str">
            <v>-</v>
          </cell>
          <cell r="R1669" t="e">
            <v>#VALUE!</v>
          </cell>
          <cell r="S1669" t="e">
            <v>#VALUE!</v>
          </cell>
          <cell r="T1669" t="str">
            <v>-</v>
          </cell>
          <cell r="U1669" t="str">
            <v>-</v>
          </cell>
          <cell r="V1669" t="str">
            <v>-</v>
          </cell>
          <cell r="W1669" t="e">
            <v>#VALUE!</v>
          </cell>
          <cell r="X1669" t="e">
            <v>#VALUE!</v>
          </cell>
          <cell r="Y1669" t="str">
            <v>-</v>
          </cell>
          <cell r="Z1669" t="str">
            <v>-</v>
          </cell>
          <cell r="AA1669" t="str">
            <v>-</v>
          </cell>
          <cell r="AB1669" t="e">
            <v>#VALUE!</v>
          </cell>
          <cell r="AC1669" t="e">
            <v>#VALUE!</v>
          </cell>
          <cell r="AD1669">
            <v>0</v>
          </cell>
        </row>
        <row r="1670">
          <cell r="B1670" t="str">
            <v>토마토페이스트수입/헌트3.15kg상도(수입)</v>
          </cell>
          <cell r="C1670">
            <v>134</v>
          </cell>
          <cell r="D1670" t="str">
            <v>조미료류</v>
          </cell>
          <cell r="E1670" t="str">
            <v>토마토페이스트</v>
          </cell>
          <cell r="F1670" t="str">
            <v>수입/헌트</v>
          </cell>
          <cell r="G1670" t="str">
            <v>3.15kg</v>
          </cell>
          <cell r="H1670">
            <v>0</v>
          </cell>
          <cell r="I1670" t="str">
            <v>상도(수입)</v>
          </cell>
          <cell r="J1670" t="str">
            <v>-</v>
          </cell>
          <cell r="K1670">
            <v>8300</v>
          </cell>
          <cell r="L1670">
            <v>8300</v>
          </cell>
          <cell r="M1670" t="e">
            <v>#VALUE!</v>
          </cell>
          <cell r="N1670">
            <v>0</v>
          </cell>
          <cell r="O1670" t="str">
            <v>-</v>
          </cell>
          <cell r="P1670" t="str">
            <v>-</v>
          </cell>
          <cell r="Q1670" t="str">
            <v>-</v>
          </cell>
          <cell r="R1670" t="e">
            <v>#VALUE!</v>
          </cell>
          <cell r="S1670" t="e">
            <v>#VALUE!</v>
          </cell>
          <cell r="T1670" t="str">
            <v>-</v>
          </cell>
          <cell r="U1670" t="str">
            <v>-</v>
          </cell>
          <cell r="V1670" t="str">
            <v>-</v>
          </cell>
          <cell r="W1670" t="e">
            <v>#VALUE!</v>
          </cell>
          <cell r="X1670" t="e">
            <v>#VALUE!</v>
          </cell>
          <cell r="Y1670">
            <v>8500</v>
          </cell>
          <cell r="Z1670">
            <v>8500</v>
          </cell>
          <cell r="AA1670">
            <v>8500</v>
          </cell>
          <cell r="AB1670">
            <v>0</v>
          </cell>
          <cell r="AC1670">
            <v>0</v>
          </cell>
          <cell r="AD1670">
            <v>0</v>
          </cell>
        </row>
        <row r="1671">
          <cell r="B1671" t="str">
            <v>토마토페이스트미국토마토/헌트340g상도(수입)</v>
          </cell>
          <cell r="C1671">
            <v>0</v>
          </cell>
          <cell r="D1671" t="str">
            <v>조미료류</v>
          </cell>
          <cell r="E1671" t="str">
            <v>토마토페이스트</v>
          </cell>
          <cell r="F1671" t="str">
            <v>미국토마토/헌트</v>
          </cell>
          <cell r="G1671" t="str">
            <v>340g</v>
          </cell>
          <cell r="H1671">
            <v>0</v>
          </cell>
          <cell r="I1671" t="str">
            <v>상도(수입)</v>
          </cell>
          <cell r="J1671" t="str">
            <v>-</v>
          </cell>
          <cell r="K1671" t="str">
            <v>-</v>
          </cell>
          <cell r="L1671" t="str">
            <v>-</v>
          </cell>
          <cell r="M1671" t="e">
            <v>#VALUE!</v>
          </cell>
          <cell r="N1671" t="e">
            <v>#VALUE!</v>
          </cell>
          <cell r="O1671" t="str">
            <v>-</v>
          </cell>
          <cell r="P1671">
            <v>2500</v>
          </cell>
          <cell r="Q1671" t="str">
            <v>-</v>
          </cell>
          <cell r="R1671" t="e">
            <v>#VALUE!</v>
          </cell>
          <cell r="S1671" t="e">
            <v>#VALUE!</v>
          </cell>
          <cell r="T1671">
            <v>3300</v>
          </cell>
          <cell r="U1671" t="str">
            <v>-</v>
          </cell>
          <cell r="V1671" t="str">
            <v>-</v>
          </cell>
          <cell r="W1671" t="e">
            <v>#VALUE!</v>
          </cell>
          <cell r="X1671" t="e">
            <v>#VALUE!</v>
          </cell>
          <cell r="Y1671" t="str">
            <v>-</v>
          </cell>
          <cell r="Z1671" t="str">
            <v>-</v>
          </cell>
          <cell r="AA1671" t="str">
            <v>-</v>
          </cell>
          <cell r="AB1671" t="e">
            <v>#VALUE!</v>
          </cell>
          <cell r="AC1671" t="e">
            <v>#VALUE!</v>
          </cell>
          <cell r="AD1671">
            <v>0</v>
          </cell>
        </row>
        <row r="1672">
          <cell r="B1672" t="str">
            <v>토마토퓨레미국/헌트3.03kg토마토퓨레상도(수입)</v>
          </cell>
          <cell r="C1672">
            <v>135</v>
          </cell>
          <cell r="D1672" t="str">
            <v>조미료류</v>
          </cell>
          <cell r="E1672" t="str">
            <v>토마토퓨레</v>
          </cell>
          <cell r="F1672" t="str">
            <v>미국/헌트</v>
          </cell>
          <cell r="G1672" t="str">
            <v>3.03kg</v>
          </cell>
          <cell r="H1672" t="str">
            <v>토마토퓨레</v>
          </cell>
          <cell r="I1672" t="str">
            <v>상도(수입)</v>
          </cell>
          <cell r="J1672">
            <v>7650</v>
          </cell>
          <cell r="K1672">
            <v>7500</v>
          </cell>
          <cell r="L1672">
            <v>7500</v>
          </cell>
          <cell r="M1672">
            <v>-1.9607843137254901</v>
          </cell>
          <cell r="N1672">
            <v>0</v>
          </cell>
          <cell r="O1672" t="str">
            <v>-</v>
          </cell>
          <cell r="P1672" t="str">
            <v>-</v>
          </cell>
          <cell r="Q1672" t="str">
            <v>-</v>
          </cell>
          <cell r="R1672" t="e">
            <v>#VALUE!</v>
          </cell>
          <cell r="S1672" t="e">
            <v>#VALUE!</v>
          </cell>
          <cell r="T1672" t="str">
            <v>-</v>
          </cell>
          <cell r="U1672" t="str">
            <v>-</v>
          </cell>
          <cell r="V1672" t="str">
            <v>-</v>
          </cell>
          <cell r="W1672" t="e">
            <v>#VALUE!</v>
          </cell>
          <cell r="X1672" t="e">
            <v>#VALUE!</v>
          </cell>
          <cell r="Y1672">
            <v>7000</v>
          </cell>
          <cell r="Z1672">
            <v>7000</v>
          </cell>
          <cell r="AA1672">
            <v>7000</v>
          </cell>
          <cell r="AB1672">
            <v>0</v>
          </cell>
          <cell r="AC1672">
            <v>0</v>
          </cell>
          <cell r="AD1672">
            <v>0</v>
          </cell>
        </row>
        <row r="1673">
          <cell r="B1673" t="str">
            <v>피자소스265g오뚜기</v>
          </cell>
          <cell r="C1673">
            <v>136</v>
          </cell>
          <cell r="D1673" t="str">
            <v>조미료류</v>
          </cell>
          <cell r="E1673" t="str">
            <v>피자소스</v>
          </cell>
          <cell r="F1673">
            <v>0</v>
          </cell>
          <cell r="G1673" t="str">
            <v>265g</v>
          </cell>
          <cell r="H1673">
            <v>0</v>
          </cell>
          <cell r="I1673" t="str">
            <v>오뚜기</v>
          </cell>
          <cell r="J1673" t="str">
            <v>-</v>
          </cell>
          <cell r="K1673" t="str">
            <v>-</v>
          </cell>
          <cell r="L1673" t="str">
            <v>-</v>
          </cell>
          <cell r="M1673" t="e">
            <v>#VALUE!</v>
          </cell>
          <cell r="N1673" t="e">
            <v>#VALUE!</v>
          </cell>
          <cell r="O1673">
            <v>1600</v>
          </cell>
          <cell r="P1673">
            <v>1600</v>
          </cell>
          <cell r="Q1673">
            <v>1600</v>
          </cell>
          <cell r="R1673">
            <v>0</v>
          </cell>
          <cell r="S1673">
            <v>0</v>
          </cell>
          <cell r="T1673" t="str">
            <v>-</v>
          </cell>
          <cell r="U1673">
            <v>1540</v>
          </cell>
          <cell r="V1673">
            <v>1540</v>
          </cell>
          <cell r="W1673" t="e">
            <v>#VALUE!</v>
          </cell>
          <cell r="X1673">
            <v>0</v>
          </cell>
          <cell r="Y1673">
            <v>1520</v>
          </cell>
          <cell r="Z1673">
            <v>1520</v>
          </cell>
          <cell r="AA1673">
            <v>1520</v>
          </cell>
          <cell r="AB1673">
            <v>0</v>
          </cell>
          <cell r="AC1673">
            <v>0</v>
          </cell>
          <cell r="AD1673">
            <v>0</v>
          </cell>
        </row>
        <row r="1674">
          <cell r="B1674" t="str">
            <v>피자소스3.3kg청정원</v>
          </cell>
          <cell r="C1674">
            <v>0</v>
          </cell>
          <cell r="D1674" t="str">
            <v>조미료류</v>
          </cell>
          <cell r="E1674" t="str">
            <v>피자소스</v>
          </cell>
          <cell r="F1674">
            <v>0</v>
          </cell>
          <cell r="G1674" t="str">
            <v>3.3kg</v>
          </cell>
          <cell r="H1674">
            <v>0</v>
          </cell>
          <cell r="I1674" t="str">
            <v>청정원</v>
          </cell>
          <cell r="J1674">
            <v>12700</v>
          </cell>
          <cell r="K1674">
            <v>12700</v>
          </cell>
          <cell r="L1674">
            <v>12700</v>
          </cell>
          <cell r="M1674">
            <v>0</v>
          </cell>
          <cell r="N1674">
            <v>0</v>
          </cell>
          <cell r="O1674" t="str">
            <v>-</v>
          </cell>
          <cell r="P1674" t="str">
            <v>-</v>
          </cell>
          <cell r="Q1674" t="str">
            <v>-</v>
          </cell>
          <cell r="R1674" t="e">
            <v>#VALUE!</v>
          </cell>
          <cell r="S1674" t="e">
            <v>#VALUE!</v>
          </cell>
          <cell r="T1674" t="str">
            <v>-</v>
          </cell>
          <cell r="U1674" t="str">
            <v>-</v>
          </cell>
          <cell r="V1674" t="str">
            <v>-</v>
          </cell>
          <cell r="W1674" t="e">
            <v>#VALUE!</v>
          </cell>
          <cell r="X1674" t="e">
            <v>#VALUE!</v>
          </cell>
          <cell r="Y1674" t="str">
            <v>-</v>
          </cell>
          <cell r="Z1674" t="str">
            <v>-</v>
          </cell>
          <cell r="AA1674" t="str">
            <v>-</v>
          </cell>
          <cell r="AB1674" t="e">
            <v>#VALUE!</v>
          </cell>
          <cell r="AC1674" t="e">
            <v>#VALUE!</v>
          </cell>
          <cell r="AD1674">
            <v>0</v>
          </cell>
        </row>
        <row r="1675">
          <cell r="B1675" t="str">
            <v>피자소스3kg오뚜기</v>
          </cell>
          <cell r="C1675">
            <v>0</v>
          </cell>
          <cell r="D1675" t="str">
            <v>조미료류</v>
          </cell>
          <cell r="E1675" t="str">
            <v>피자소스</v>
          </cell>
          <cell r="F1675">
            <v>0</v>
          </cell>
          <cell r="G1675" t="str">
            <v>3kg</v>
          </cell>
          <cell r="H1675">
            <v>0</v>
          </cell>
          <cell r="I1675" t="str">
            <v>오뚜기</v>
          </cell>
          <cell r="J1675">
            <v>9800</v>
          </cell>
          <cell r="K1675">
            <v>9800</v>
          </cell>
          <cell r="L1675">
            <v>9800</v>
          </cell>
          <cell r="M1675">
            <v>0</v>
          </cell>
          <cell r="N1675">
            <v>0</v>
          </cell>
          <cell r="O1675" t="str">
            <v>-</v>
          </cell>
          <cell r="P1675" t="str">
            <v>-</v>
          </cell>
          <cell r="Q1675" t="str">
            <v>-</v>
          </cell>
          <cell r="R1675" t="e">
            <v>#VALUE!</v>
          </cell>
          <cell r="S1675" t="e">
            <v>#VALUE!</v>
          </cell>
          <cell r="T1675" t="str">
            <v>-</v>
          </cell>
          <cell r="U1675" t="str">
            <v>-</v>
          </cell>
          <cell r="V1675" t="str">
            <v>-</v>
          </cell>
          <cell r="W1675" t="e">
            <v>#VALUE!</v>
          </cell>
          <cell r="X1675" t="e">
            <v>#VALUE!</v>
          </cell>
          <cell r="Y1675" t="str">
            <v>-</v>
          </cell>
          <cell r="Z1675">
            <v>10350</v>
          </cell>
          <cell r="AA1675">
            <v>10350</v>
          </cell>
          <cell r="AB1675" t="e">
            <v>#VALUE!</v>
          </cell>
          <cell r="AC1675">
            <v>0</v>
          </cell>
          <cell r="AD1675">
            <v>0</v>
          </cell>
        </row>
        <row r="1676">
          <cell r="B1676" t="str">
            <v>하이스분분말/오뚜기kg하이라이스오뚜기</v>
          </cell>
          <cell r="C1676">
            <v>137</v>
          </cell>
          <cell r="D1676" t="str">
            <v>조미료류</v>
          </cell>
          <cell r="E1676" t="str">
            <v>하이스분</v>
          </cell>
          <cell r="F1676" t="str">
            <v>분말/오뚜기</v>
          </cell>
          <cell r="G1676" t="str">
            <v>kg</v>
          </cell>
          <cell r="H1676" t="str">
            <v>하이라이스</v>
          </cell>
          <cell r="I1676" t="str">
            <v>오뚜기</v>
          </cell>
          <cell r="J1676">
            <v>5000</v>
          </cell>
          <cell r="K1676">
            <v>5000</v>
          </cell>
          <cell r="L1676">
            <v>5000</v>
          </cell>
          <cell r="M1676">
            <v>0</v>
          </cell>
          <cell r="N1676">
            <v>0</v>
          </cell>
          <cell r="O1676">
            <v>4900</v>
          </cell>
          <cell r="P1676">
            <v>4900</v>
          </cell>
          <cell r="Q1676">
            <v>4900</v>
          </cell>
          <cell r="R1676">
            <v>0</v>
          </cell>
          <cell r="S1676">
            <v>0</v>
          </cell>
          <cell r="T1676">
            <v>4750</v>
          </cell>
          <cell r="U1676">
            <v>4750</v>
          </cell>
          <cell r="V1676">
            <v>4750</v>
          </cell>
          <cell r="W1676">
            <v>0</v>
          </cell>
          <cell r="X1676">
            <v>0</v>
          </cell>
          <cell r="Y1676">
            <v>5060</v>
          </cell>
          <cell r="Z1676">
            <v>5120</v>
          </cell>
          <cell r="AA1676">
            <v>5120</v>
          </cell>
          <cell r="AB1676">
            <v>1.1857707509881423</v>
          </cell>
          <cell r="AC1676">
            <v>0</v>
          </cell>
          <cell r="AD1676">
            <v>0</v>
          </cell>
        </row>
        <row r="1677">
          <cell r="B1677" t="str">
            <v>핫소스미국식초91/mcilhenny사150g타바스코소스,무방부제,무색소오뚜기</v>
          </cell>
          <cell r="C1677">
            <v>138</v>
          </cell>
          <cell r="D1677" t="str">
            <v>조미료류</v>
          </cell>
          <cell r="E1677" t="str">
            <v>핫소스</v>
          </cell>
          <cell r="F1677" t="str">
            <v>미국식초91/mcilhenny사</v>
          </cell>
          <cell r="G1677" t="str">
            <v>150g</v>
          </cell>
          <cell r="H1677" t="str">
            <v>타바스코소스,무방부제,무색소</v>
          </cell>
          <cell r="I1677" t="str">
            <v>오뚜기</v>
          </cell>
          <cell r="J1677">
            <v>5900</v>
          </cell>
          <cell r="K1677">
            <v>5900</v>
          </cell>
          <cell r="L1677">
            <v>5900</v>
          </cell>
          <cell r="M1677">
            <v>0</v>
          </cell>
          <cell r="N1677">
            <v>0</v>
          </cell>
          <cell r="O1677" t="str">
            <v>-</v>
          </cell>
          <cell r="P1677" t="str">
            <v>-</v>
          </cell>
          <cell r="Q1677" t="str">
            <v>-</v>
          </cell>
          <cell r="R1677" t="e">
            <v>#VALUE!</v>
          </cell>
          <cell r="S1677" t="e">
            <v>#VALUE!</v>
          </cell>
          <cell r="T1677" t="str">
            <v>-</v>
          </cell>
          <cell r="U1677">
            <v>5200</v>
          </cell>
          <cell r="V1677">
            <v>5200</v>
          </cell>
          <cell r="W1677" t="e">
            <v>#VALUE!</v>
          </cell>
          <cell r="X1677">
            <v>0</v>
          </cell>
          <cell r="Y1677">
            <v>6550</v>
          </cell>
          <cell r="Z1677">
            <v>6550</v>
          </cell>
          <cell r="AA1677">
            <v>6550</v>
          </cell>
          <cell r="AB1677">
            <v>0</v>
          </cell>
          <cell r="AC1677">
            <v>0</v>
          </cell>
          <cell r="AD1677">
            <v>0</v>
          </cell>
        </row>
        <row r="1678">
          <cell r="B1678" t="str">
            <v>핫소스미국식초91/mcilhenny사350ml타바스코소스,무방부제,무색소오뚜기</v>
          </cell>
          <cell r="C1678">
            <v>0</v>
          </cell>
          <cell r="D1678" t="str">
            <v>조미료류</v>
          </cell>
          <cell r="E1678" t="str">
            <v>핫소스</v>
          </cell>
          <cell r="F1678" t="str">
            <v>미국식초91/mcilhenny사</v>
          </cell>
          <cell r="G1678" t="str">
            <v>350ml</v>
          </cell>
          <cell r="H1678" t="str">
            <v>타바스코소스,무방부제,무색소</v>
          </cell>
          <cell r="I1678" t="str">
            <v>오뚜기</v>
          </cell>
          <cell r="J1678">
            <v>10800</v>
          </cell>
          <cell r="K1678">
            <v>10800</v>
          </cell>
          <cell r="L1678">
            <v>10800</v>
          </cell>
          <cell r="M1678">
            <v>0</v>
          </cell>
          <cell r="N1678">
            <v>0</v>
          </cell>
          <cell r="O1678" t="str">
            <v>-</v>
          </cell>
          <cell r="P1678" t="str">
            <v>-</v>
          </cell>
          <cell r="Q1678" t="str">
            <v>-</v>
          </cell>
          <cell r="R1678" t="e">
            <v>#VALUE!</v>
          </cell>
          <cell r="S1678" t="e">
            <v>#VALUE!</v>
          </cell>
          <cell r="T1678" t="str">
            <v>-</v>
          </cell>
          <cell r="U1678">
            <v>7980</v>
          </cell>
          <cell r="V1678">
            <v>7980</v>
          </cell>
          <cell r="W1678" t="e">
            <v>#VALUE!</v>
          </cell>
          <cell r="X1678">
            <v>0</v>
          </cell>
          <cell r="Y1678">
            <v>11900</v>
          </cell>
          <cell r="Z1678">
            <v>11900</v>
          </cell>
          <cell r="AA1678">
            <v>11900</v>
          </cell>
          <cell r="AB1678">
            <v>0</v>
          </cell>
          <cell r="AC1678">
            <v>0</v>
          </cell>
          <cell r="AD1678">
            <v>0</v>
          </cell>
        </row>
        <row r="1679">
          <cell r="B1679" t="str">
            <v>향신료/움트리100g마늘분움트리</v>
          </cell>
          <cell r="C1679">
            <v>139</v>
          </cell>
          <cell r="D1679" t="str">
            <v>조미료류</v>
          </cell>
          <cell r="E1679" t="str">
            <v>향신료</v>
          </cell>
          <cell r="F1679" t="str">
            <v>/움트리</v>
          </cell>
          <cell r="G1679" t="str">
            <v>100g</v>
          </cell>
          <cell r="H1679" t="str">
            <v>마늘분</v>
          </cell>
          <cell r="I1679" t="str">
            <v>움트리</v>
          </cell>
          <cell r="J1679" t="str">
            <v>-</v>
          </cell>
          <cell r="K1679" t="str">
            <v>-</v>
          </cell>
          <cell r="L1679" t="str">
            <v>-</v>
          </cell>
          <cell r="M1679" t="e">
            <v>#VALUE!</v>
          </cell>
          <cell r="N1679" t="e">
            <v>#VALUE!</v>
          </cell>
          <cell r="O1679">
            <v>1500</v>
          </cell>
          <cell r="P1679">
            <v>1500</v>
          </cell>
          <cell r="Q1679" t="str">
            <v>-</v>
          </cell>
          <cell r="R1679" t="e">
            <v>#VALUE!</v>
          </cell>
          <cell r="S1679" t="e">
            <v>#VALUE!</v>
          </cell>
          <cell r="T1679">
            <v>1100</v>
          </cell>
          <cell r="U1679">
            <v>2500</v>
          </cell>
          <cell r="V1679">
            <v>2500</v>
          </cell>
          <cell r="W1679">
            <v>127.27272727272727</v>
          </cell>
          <cell r="X1679">
            <v>0</v>
          </cell>
          <cell r="Y1679" t="str">
            <v>-</v>
          </cell>
          <cell r="Z1679" t="str">
            <v>-</v>
          </cell>
          <cell r="AA1679" t="str">
            <v>-</v>
          </cell>
          <cell r="AB1679" t="e">
            <v>#VALUE!</v>
          </cell>
          <cell r="AC1679" t="e">
            <v>#VALUE!</v>
          </cell>
          <cell r="AD1679">
            <v>0</v>
          </cell>
        </row>
        <row r="1680">
          <cell r="B1680" t="str">
            <v>향신료수입파슬리100g파슬리,말린것상도(수입)</v>
          </cell>
          <cell r="C1680">
            <v>0</v>
          </cell>
          <cell r="D1680" t="str">
            <v>조미료류</v>
          </cell>
          <cell r="E1680" t="str">
            <v>향신료</v>
          </cell>
          <cell r="F1680" t="str">
            <v>수입파슬리</v>
          </cell>
          <cell r="G1680" t="str">
            <v>100g</v>
          </cell>
          <cell r="H1680" t="str">
            <v>파슬리,말린것</v>
          </cell>
          <cell r="I1680" t="str">
            <v>상도(수입)</v>
          </cell>
          <cell r="J1680">
            <v>3450</v>
          </cell>
          <cell r="K1680">
            <v>3200</v>
          </cell>
          <cell r="L1680">
            <v>3200</v>
          </cell>
          <cell r="M1680">
            <v>-7.2463768115942031</v>
          </cell>
          <cell r="N1680">
            <v>0</v>
          </cell>
          <cell r="O1680" t="str">
            <v>-</v>
          </cell>
          <cell r="P1680" t="str">
            <v>-</v>
          </cell>
          <cell r="Q1680" t="str">
            <v>-</v>
          </cell>
          <cell r="R1680" t="e">
            <v>#VALUE!</v>
          </cell>
          <cell r="S1680" t="e">
            <v>#VALUE!</v>
          </cell>
          <cell r="T1680" t="str">
            <v>-</v>
          </cell>
          <cell r="U1680" t="str">
            <v>-</v>
          </cell>
          <cell r="V1680" t="str">
            <v>-</v>
          </cell>
          <cell r="W1680" t="e">
            <v>#VALUE!</v>
          </cell>
          <cell r="X1680" t="e">
            <v>#VALUE!</v>
          </cell>
          <cell r="Y1680">
            <v>6200</v>
          </cell>
          <cell r="Z1680">
            <v>6200</v>
          </cell>
          <cell r="AA1680">
            <v>6200</v>
          </cell>
          <cell r="AB1680">
            <v>0</v>
          </cell>
          <cell r="AC1680">
            <v>0</v>
          </cell>
          <cell r="AD1680">
            <v>0</v>
          </cell>
        </row>
        <row r="1681">
          <cell r="B1681" t="str">
            <v>향신료수입파슬리100,McComick Foodservice95g파슬리가루맥코믹FS</v>
          </cell>
          <cell r="C1681">
            <v>0</v>
          </cell>
          <cell r="D1681" t="str">
            <v>조미료류</v>
          </cell>
          <cell r="E1681" t="str">
            <v>향신료</v>
          </cell>
          <cell r="F1681" t="str">
            <v>수입파슬리100,McComick Foodservice</v>
          </cell>
          <cell r="G1681" t="str">
            <v>95g</v>
          </cell>
          <cell r="H1681" t="str">
            <v>파슬리가루</v>
          </cell>
          <cell r="I1681" t="str">
            <v>맥코믹FS</v>
          </cell>
          <cell r="J1681">
            <v>6520</v>
          </cell>
          <cell r="K1681">
            <v>6200</v>
          </cell>
          <cell r="L1681">
            <v>5700</v>
          </cell>
          <cell r="M1681">
            <v>-12.576687116564417</v>
          </cell>
          <cell r="N1681">
            <v>-8.064516129032258</v>
          </cell>
          <cell r="O1681" t="str">
            <v>-</v>
          </cell>
          <cell r="P1681" t="str">
            <v>-</v>
          </cell>
          <cell r="Q1681" t="str">
            <v>-</v>
          </cell>
          <cell r="R1681" t="e">
            <v>#VALUE!</v>
          </cell>
          <cell r="S1681" t="e">
            <v>#VALUE!</v>
          </cell>
          <cell r="T1681">
            <v>7080</v>
          </cell>
          <cell r="U1681" t="str">
            <v>-</v>
          </cell>
          <cell r="V1681" t="str">
            <v>-</v>
          </cell>
          <cell r="W1681" t="e">
            <v>#VALUE!</v>
          </cell>
          <cell r="X1681" t="e">
            <v>#VALUE!</v>
          </cell>
          <cell r="Y1681" t="str">
            <v>-</v>
          </cell>
          <cell r="Z1681" t="str">
            <v>-</v>
          </cell>
          <cell r="AA1681" t="str">
            <v>-</v>
          </cell>
          <cell r="AB1681" t="e">
            <v>#VALUE!</v>
          </cell>
          <cell r="AC1681" t="e">
            <v>#VALUE!</v>
          </cell>
          <cell r="AD1681">
            <v>0</v>
          </cell>
        </row>
        <row r="1682">
          <cell r="B1682" t="str">
            <v>향신료150g오레가노수입</v>
          </cell>
          <cell r="C1682">
            <v>0</v>
          </cell>
          <cell r="D1682" t="str">
            <v>조미료류</v>
          </cell>
          <cell r="E1682" t="str">
            <v>향신료</v>
          </cell>
          <cell r="F1682">
            <v>0</v>
          </cell>
          <cell r="G1682" t="str">
            <v>150g</v>
          </cell>
          <cell r="H1682" t="str">
            <v>오레가노</v>
          </cell>
          <cell r="I1682" t="str">
            <v>수입</v>
          </cell>
          <cell r="J1682">
            <v>5500</v>
          </cell>
          <cell r="K1682">
            <v>5100</v>
          </cell>
          <cell r="L1682">
            <v>5100</v>
          </cell>
          <cell r="M1682">
            <v>-7.2727272727272725</v>
          </cell>
          <cell r="N1682">
            <v>0</v>
          </cell>
          <cell r="O1682" t="str">
            <v>-</v>
          </cell>
          <cell r="P1682" t="str">
            <v>-</v>
          </cell>
          <cell r="Q1682" t="str">
            <v>-</v>
          </cell>
          <cell r="R1682" t="e">
            <v>#VALUE!</v>
          </cell>
          <cell r="S1682" t="e">
            <v>#VALUE!</v>
          </cell>
          <cell r="T1682" t="str">
            <v>-</v>
          </cell>
          <cell r="U1682" t="str">
            <v>-</v>
          </cell>
          <cell r="V1682" t="str">
            <v>-</v>
          </cell>
          <cell r="W1682" t="e">
            <v>#VALUE!</v>
          </cell>
          <cell r="X1682" t="e">
            <v>#VALUE!</v>
          </cell>
          <cell r="Y1682">
            <v>4070</v>
          </cell>
          <cell r="Z1682">
            <v>4070</v>
          </cell>
          <cell r="AA1682">
            <v>4070</v>
          </cell>
          <cell r="AB1682">
            <v>0</v>
          </cell>
          <cell r="AC1682">
            <v>0</v>
          </cell>
          <cell r="AD1682">
            <v>0</v>
          </cell>
        </row>
        <row r="1683">
          <cell r="B1683" t="str">
            <v>향신료150g바질은진</v>
          </cell>
          <cell r="C1683">
            <v>0</v>
          </cell>
          <cell r="D1683" t="str">
            <v>조미료류</v>
          </cell>
          <cell r="E1683" t="str">
            <v>향신료</v>
          </cell>
          <cell r="F1683">
            <v>0</v>
          </cell>
          <cell r="G1683" t="str">
            <v>150g</v>
          </cell>
          <cell r="H1683" t="str">
            <v>바질</v>
          </cell>
          <cell r="I1683" t="str">
            <v>은진</v>
          </cell>
          <cell r="J1683">
            <v>3200</v>
          </cell>
          <cell r="K1683">
            <v>3200</v>
          </cell>
          <cell r="L1683">
            <v>3200</v>
          </cell>
          <cell r="M1683">
            <v>0</v>
          </cell>
          <cell r="N1683">
            <v>0</v>
          </cell>
          <cell r="O1683" t="str">
            <v>-</v>
          </cell>
          <cell r="P1683" t="str">
            <v>-</v>
          </cell>
          <cell r="Q1683" t="str">
            <v>-</v>
          </cell>
          <cell r="R1683" t="e">
            <v>#VALUE!</v>
          </cell>
          <cell r="S1683" t="e">
            <v>#VALUE!</v>
          </cell>
          <cell r="T1683" t="str">
            <v>-</v>
          </cell>
          <cell r="U1683" t="str">
            <v>-</v>
          </cell>
          <cell r="V1683" t="str">
            <v>-</v>
          </cell>
          <cell r="W1683" t="e">
            <v>#VALUE!</v>
          </cell>
          <cell r="X1683" t="e">
            <v>#VALUE!</v>
          </cell>
          <cell r="Y1683">
            <v>5820</v>
          </cell>
          <cell r="Z1683">
            <v>5500</v>
          </cell>
          <cell r="AA1683">
            <v>5500</v>
          </cell>
          <cell r="AB1683">
            <v>-5.4982817869415808</v>
          </cell>
          <cell r="AC1683">
            <v>0</v>
          </cell>
          <cell r="AD1683">
            <v>0</v>
          </cell>
        </row>
        <row r="1684">
          <cell r="B1684" t="str">
            <v>향신료200g로즈마리,홀은진</v>
          </cell>
          <cell r="C1684">
            <v>0</v>
          </cell>
          <cell r="D1684" t="str">
            <v>조미료류</v>
          </cell>
          <cell r="E1684" t="str">
            <v>향신료</v>
          </cell>
          <cell r="F1684">
            <v>0</v>
          </cell>
          <cell r="G1684" t="str">
            <v>200g</v>
          </cell>
          <cell r="H1684" t="str">
            <v>로즈마리,홀</v>
          </cell>
          <cell r="I1684" t="str">
            <v>은진</v>
          </cell>
          <cell r="J1684">
            <v>6160</v>
          </cell>
          <cell r="K1684">
            <v>9680</v>
          </cell>
          <cell r="L1684">
            <v>9680</v>
          </cell>
          <cell r="M1684">
            <v>57.142857142857146</v>
          </cell>
          <cell r="N1684">
            <v>0</v>
          </cell>
          <cell r="O1684" t="str">
            <v>-</v>
          </cell>
          <cell r="P1684" t="str">
            <v>-</v>
          </cell>
          <cell r="Q1684" t="str">
            <v>-</v>
          </cell>
          <cell r="R1684" t="e">
            <v>#VALUE!</v>
          </cell>
          <cell r="S1684" t="e">
            <v>#VALUE!</v>
          </cell>
          <cell r="T1684" t="str">
            <v>-</v>
          </cell>
          <cell r="U1684" t="str">
            <v>-</v>
          </cell>
          <cell r="V1684" t="str">
            <v>-</v>
          </cell>
          <cell r="W1684" t="e">
            <v>#VALUE!</v>
          </cell>
          <cell r="X1684" t="e">
            <v>#VALUE!</v>
          </cell>
          <cell r="Y1684" t="str">
            <v>-</v>
          </cell>
          <cell r="Z1684" t="str">
            <v>-</v>
          </cell>
          <cell r="AA1684" t="str">
            <v>-</v>
          </cell>
          <cell r="AB1684" t="e">
            <v>#VALUE!</v>
          </cell>
          <cell r="AC1684" t="e">
            <v>#VALUE!</v>
          </cell>
          <cell r="AD1684">
            <v>0</v>
          </cell>
        </row>
        <row r="1685">
          <cell r="B1685" t="str">
            <v>향신료수입/상도350g정향(분말)은진</v>
          </cell>
          <cell r="C1685">
            <v>0</v>
          </cell>
          <cell r="D1685" t="str">
            <v>조미료류</v>
          </cell>
          <cell r="E1685" t="str">
            <v>향신료</v>
          </cell>
          <cell r="F1685" t="str">
            <v>수입/상도</v>
          </cell>
          <cell r="G1685" t="str">
            <v>350g</v>
          </cell>
          <cell r="H1685" t="str">
            <v>정향(분말)</v>
          </cell>
          <cell r="I1685" t="str">
            <v>은진</v>
          </cell>
          <cell r="J1685" t="str">
            <v>-</v>
          </cell>
          <cell r="K1685" t="str">
            <v>-</v>
          </cell>
          <cell r="L1685" t="str">
            <v>-</v>
          </cell>
          <cell r="M1685" t="e">
            <v>#VALUE!</v>
          </cell>
          <cell r="N1685" t="e">
            <v>#VALUE!</v>
          </cell>
          <cell r="O1685" t="str">
            <v>-</v>
          </cell>
          <cell r="P1685" t="str">
            <v>-</v>
          </cell>
          <cell r="Q1685" t="str">
            <v>-</v>
          </cell>
          <cell r="R1685" t="e">
            <v>#VALUE!</v>
          </cell>
          <cell r="S1685" t="e">
            <v>#VALUE!</v>
          </cell>
          <cell r="T1685" t="str">
            <v>-</v>
          </cell>
          <cell r="U1685" t="str">
            <v>-</v>
          </cell>
          <cell r="V1685" t="str">
            <v>-</v>
          </cell>
          <cell r="W1685" t="e">
            <v>#VALUE!</v>
          </cell>
          <cell r="X1685" t="e">
            <v>#VALUE!</v>
          </cell>
          <cell r="Y1685" t="str">
            <v>-</v>
          </cell>
          <cell r="Z1685" t="str">
            <v>-</v>
          </cell>
          <cell r="AA1685" t="str">
            <v>-</v>
          </cell>
          <cell r="AB1685" t="e">
            <v>#VALUE!</v>
          </cell>
          <cell r="AC1685" t="e">
            <v>#VALUE!</v>
          </cell>
          <cell r="AD1685">
            <v>0</v>
          </cell>
        </row>
        <row r="1686">
          <cell r="B1686" t="str">
            <v>향신료450g통후추,알갱이오토미</v>
          </cell>
          <cell r="C1686">
            <v>0</v>
          </cell>
          <cell r="D1686" t="str">
            <v>조미료류</v>
          </cell>
          <cell r="E1686" t="str">
            <v>향신료</v>
          </cell>
          <cell r="F1686">
            <v>0</v>
          </cell>
          <cell r="G1686" t="str">
            <v>450g</v>
          </cell>
          <cell r="H1686" t="str">
            <v>통후추,알갱이</v>
          </cell>
          <cell r="I1686" t="str">
            <v>오토미</v>
          </cell>
          <cell r="J1686">
            <v>7450</v>
          </cell>
          <cell r="K1686">
            <v>7100</v>
          </cell>
          <cell r="L1686">
            <v>7100</v>
          </cell>
          <cell r="M1686">
            <v>-4.6979865771812079</v>
          </cell>
          <cell r="N1686">
            <v>0</v>
          </cell>
          <cell r="O1686">
            <v>7500</v>
          </cell>
          <cell r="P1686">
            <v>7500</v>
          </cell>
          <cell r="Q1686">
            <v>7500</v>
          </cell>
          <cell r="R1686">
            <v>0</v>
          </cell>
          <cell r="S1686">
            <v>0</v>
          </cell>
          <cell r="T1686" t="str">
            <v>-</v>
          </cell>
          <cell r="U1686" t="str">
            <v>-</v>
          </cell>
          <cell r="V1686" t="str">
            <v>-</v>
          </cell>
          <cell r="W1686" t="e">
            <v>#VALUE!</v>
          </cell>
          <cell r="X1686" t="e">
            <v>#VALUE!</v>
          </cell>
          <cell r="Y1686">
            <v>8260</v>
          </cell>
          <cell r="Z1686">
            <v>8260</v>
          </cell>
          <cell r="AA1686">
            <v>8260</v>
          </cell>
          <cell r="AB1686">
            <v>0</v>
          </cell>
          <cell r="AC1686">
            <v>0</v>
          </cell>
          <cell r="AD1686">
            <v>0</v>
          </cell>
        </row>
        <row r="1687">
          <cell r="B1687" t="str">
            <v>향신료수입흑후추450g통후추움트리</v>
          </cell>
          <cell r="C1687">
            <v>0</v>
          </cell>
          <cell r="D1687" t="str">
            <v>조미료류</v>
          </cell>
          <cell r="E1687" t="str">
            <v>향신료</v>
          </cell>
          <cell r="F1687" t="str">
            <v>수입흑후추</v>
          </cell>
          <cell r="G1687" t="str">
            <v>450g</v>
          </cell>
          <cell r="H1687" t="str">
            <v>통후추</v>
          </cell>
          <cell r="I1687" t="str">
            <v>움트리</v>
          </cell>
          <cell r="J1687" t="str">
            <v>-</v>
          </cell>
          <cell r="K1687">
            <v>9800</v>
          </cell>
          <cell r="L1687">
            <v>9800</v>
          </cell>
          <cell r="M1687" t="e">
            <v>#VALUE!</v>
          </cell>
          <cell r="N1687">
            <v>0</v>
          </cell>
          <cell r="O1687" t="str">
            <v>-</v>
          </cell>
          <cell r="P1687" t="str">
            <v>-</v>
          </cell>
          <cell r="Q1687" t="str">
            <v>-</v>
          </cell>
          <cell r="R1687" t="e">
            <v>#VALUE!</v>
          </cell>
          <cell r="S1687" t="e">
            <v>#VALUE!</v>
          </cell>
          <cell r="T1687" t="str">
            <v>-</v>
          </cell>
          <cell r="U1687" t="str">
            <v>-</v>
          </cell>
          <cell r="V1687" t="str">
            <v>-</v>
          </cell>
          <cell r="W1687" t="e">
            <v>#VALUE!</v>
          </cell>
          <cell r="X1687" t="e">
            <v>#VALUE!</v>
          </cell>
          <cell r="Y1687">
            <v>9350</v>
          </cell>
          <cell r="Z1687">
            <v>9350</v>
          </cell>
          <cell r="AA1687">
            <v>9350</v>
          </cell>
          <cell r="AB1687">
            <v>0</v>
          </cell>
          <cell r="AC1687">
            <v>0</v>
          </cell>
          <cell r="AD1687">
            <v>0</v>
          </cell>
        </row>
        <row r="1688">
          <cell r="B1688" t="str">
            <v>향신료450g생강분움트리</v>
          </cell>
          <cell r="C1688">
            <v>0</v>
          </cell>
          <cell r="D1688" t="str">
            <v>조미료류</v>
          </cell>
          <cell r="E1688" t="str">
            <v>향신료</v>
          </cell>
          <cell r="F1688">
            <v>0</v>
          </cell>
          <cell r="G1688" t="str">
            <v>450g</v>
          </cell>
          <cell r="H1688" t="str">
            <v>생강분</v>
          </cell>
          <cell r="I1688" t="str">
            <v>움트리</v>
          </cell>
          <cell r="J1688" t="str">
            <v>-</v>
          </cell>
          <cell r="K1688">
            <v>19000</v>
          </cell>
          <cell r="L1688">
            <v>19000</v>
          </cell>
          <cell r="M1688" t="e">
            <v>#VALUE!</v>
          </cell>
          <cell r="N1688">
            <v>0</v>
          </cell>
          <cell r="O1688" t="str">
            <v>-</v>
          </cell>
          <cell r="P1688" t="str">
            <v>-</v>
          </cell>
          <cell r="Q1688" t="str">
            <v>-</v>
          </cell>
          <cell r="R1688" t="e">
            <v>#VALUE!</v>
          </cell>
          <cell r="S1688" t="e">
            <v>#VALUE!</v>
          </cell>
          <cell r="T1688" t="str">
            <v>-</v>
          </cell>
          <cell r="U1688" t="str">
            <v>-</v>
          </cell>
          <cell r="V1688" t="str">
            <v>-</v>
          </cell>
          <cell r="W1688" t="e">
            <v>#VALUE!</v>
          </cell>
          <cell r="X1688" t="e">
            <v>#VALUE!</v>
          </cell>
          <cell r="Y1688">
            <v>16300</v>
          </cell>
          <cell r="Z1688">
            <v>16300</v>
          </cell>
          <cell r="AA1688">
            <v>16300</v>
          </cell>
          <cell r="AB1688">
            <v>0</v>
          </cell>
          <cell r="AC1688">
            <v>0</v>
          </cell>
          <cell r="AD1688">
            <v>0</v>
          </cell>
        </row>
        <row r="1689">
          <cell r="B1689" t="str">
            <v>향신료450g파프리카가루수입</v>
          </cell>
          <cell r="C1689">
            <v>0</v>
          </cell>
          <cell r="D1689" t="str">
            <v>조미료류</v>
          </cell>
          <cell r="E1689" t="str">
            <v>향신료</v>
          </cell>
          <cell r="F1689">
            <v>0</v>
          </cell>
          <cell r="G1689" t="str">
            <v>450g</v>
          </cell>
          <cell r="H1689" t="str">
            <v>파프리카가루</v>
          </cell>
          <cell r="I1689" t="str">
            <v>수입</v>
          </cell>
          <cell r="J1689" t="str">
            <v>-</v>
          </cell>
          <cell r="K1689" t="str">
            <v>-</v>
          </cell>
          <cell r="L1689" t="str">
            <v>-</v>
          </cell>
          <cell r="M1689" t="e">
            <v>#VALUE!</v>
          </cell>
          <cell r="N1689" t="e">
            <v>#VALUE!</v>
          </cell>
          <cell r="O1689" t="str">
            <v>-</v>
          </cell>
          <cell r="P1689" t="str">
            <v>-</v>
          </cell>
          <cell r="Q1689" t="str">
            <v>-</v>
          </cell>
          <cell r="R1689" t="e">
            <v>#VALUE!</v>
          </cell>
          <cell r="S1689" t="e">
            <v>#VALUE!</v>
          </cell>
          <cell r="T1689" t="str">
            <v>-</v>
          </cell>
          <cell r="U1689" t="str">
            <v>-</v>
          </cell>
          <cell r="V1689" t="str">
            <v>-</v>
          </cell>
          <cell r="W1689" t="e">
            <v>#VALUE!</v>
          </cell>
          <cell r="X1689" t="e">
            <v>#VALUE!</v>
          </cell>
          <cell r="Y1689">
            <v>9200</v>
          </cell>
          <cell r="Z1689">
            <v>9200</v>
          </cell>
          <cell r="AA1689">
            <v>9200</v>
          </cell>
          <cell r="AB1689">
            <v>0</v>
          </cell>
          <cell r="AC1689">
            <v>0</v>
          </cell>
          <cell r="AD1689">
            <v>0</v>
          </cell>
        </row>
        <row r="1690">
          <cell r="B1690" t="str">
            <v>향신료450g피클링스파이스은진</v>
          </cell>
          <cell r="C1690">
            <v>0</v>
          </cell>
          <cell r="D1690" t="str">
            <v>조미료류</v>
          </cell>
          <cell r="E1690" t="str">
            <v>향신료</v>
          </cell>
          <cell r="F1690">
            <v>0</v>
          </cell>
          <cell r="G1690" t="str">
            <v>450g</v>
          </cell>
          <cell r="H1690" t="str">
            <v>피클링스파이스</v>
          </cell>
          <cell r="I1690" t="str">
            <v>은진</v>
          </cell>
          <cell r="J1690" t="str">
            <v>-</v>
          </cell>
          <cell r="K1690">
            <v>7390</v>
          </cell>
          <cell r="L1690">
            <v>7390</v>
          </cell>
          <cell r="M1690" t="e">
            <v>#VALUE!</v>
          </cell>
          <cell r="N1690">
            <v>0</v>
          </cell>
          <cell r="O1690">
            <v>9500</v>
          </cell>
          <cell r="P1690">
            <v>9500</v>
          </cell>
          <cell r="Q1690">
            <v>9500</v>
          </cell>
          <cell r="R1690">
            <v>0</v>
          </cell>
          <cell r="S1690">
            <v>0</v>
          </cell>
          <cell r="T1690" t="str">
            <v>-</v>
          </cell>
          <cell r="U1690" t="str">
            <v>-</v>
          </cell>
          <cell r="V1690" t="str">
            <v>-</v>
          </cell>
          <cell r="W1690" t="e">
            <v>#VALUE!</v>
          </cell>
          <cell r="X1690" t="e">
            <v>#VALUE!</v>
          </cell>
          <cell r="Y1690">
            <v>9780</v>
          </cell>
          <cell r="Z1690">
            <v>9780</v>
          </cell>
          <cell r="AA1690">
            <v>9780</v>
          </cell>
          <cell r="AB1690">
            <v>0</v>
          </cell>
          <cell r="AC1690">
            <v>0</v>
          </cell>
          <cell r="AD1690">
            <v>0</v>
          </cell>
        </row>
        <row r="1691">
          <cell r="B1691" t="str">
            <v>향신료60g생강분움트리</v>
          </cell>
          <cell r="C1691">
            <v>0</v>
          </cell>
          <cell r="D1691" t="str">
            <v>조미료류</v>
          </cell>
          <cell r="E1691" t="str">
            <v>향신료</v>
          </cell>
          <cell r="F1691">
            <v>0</v>
          </cell>
          <cell r="G1691" t="str">
            <v>60g</v>
          </cell>
          <cell r="H1691" t="str">
            <v>생강분</v>
          </cell>
          <cell r="I1691" t="str">
            <v>움트리</v>
          </cell>
          <cell r="J1691" t="str">
            <v>-</v>
          </cell>
          <cell r="K1691" t="str">
            <v>-</v>
          </cell>
          <cell r="L1691" t="str">
            <v>-</v>
          </cell>
          <cell r="M1691" t="e">
            <v>#VALUE!</v>
          </cell>
          <cell r="N1691" t="e">
            <v>#VALUE!</v>
          </cell>
          <cell r="O1691" t="str">
            <v>-</v>
          </cell>
          <cell r="P1691" t="str">
            <v>-</v>
          </cell>
          <cell r="Q1691" t="str">
            <v>-</v>
          </cell>
          <cell r="R1691" t="e">
            <v>#VALUE!</v>
          </cell>
          <cell r="S1691" t="e">
            <v>#VALUE!</v>
          </cell>
          <cell r="T1691">
            <v>4100</v>
          </cell>
          <cell r="U1691">
            <v>4100</v>
          </cell>
          <cell r="V1691">
            <v>4100</v>
          </cell>
          <cell r="W1691">
            <v>0</v>
          </cell>
          <cell r="X1691">
            <v>0</v>
          </cell>
          <cell r="Y1691" t="str">
            <v>-</v>
          </cell>
          <cell r="Z1691">
            <v>1460</v>
          </cell>
          <cell r="AA1691">
            <v>1460</v>
          </cell>
          <cell r="AB1691" t="e">
            <v>#VALUE!</v>
          </cell>
          <cell r="AC1691">
            <v>0</v>
          </cell>
          <cell r="AD1691">
            <v>0</v>
          </cell>
        </row>
        <row r="1692">
          <cell r="B1692" t="str">
            <v>향신료터키월계수잎/영흥식품90g월계수잎월드스파이스</v>
          </cell>
          <cell r="C1692">
            <v>0</v>
          </cell>
          <cell r="D1692" t="str">
            <v>조미료류</v>
          </cell>
          <cell r="E1692" t="str">
            <v>향신료</v>
          </cell>
          <cell r="F1692" t="str">
            <v>터키월계수잎/영흥식품</v>
          </cell>
          <cell r="G1692" t="str">
            <v>90g</v>
          </cell>
          <cell r="H1692" t="str">
            <v>월계수잎</v>
          </cell>
          <cell r="I1692" t="str">
            <v>월드스파이스</v>
          </cell>
          <cell r="J1692" t="str">
            <v>-</v>
          </cell>
          <cell r="K1692" t="str">
            <v>-</v>
          </cell>
          <cell r="L1692" t="str">
            <v>-</v>
          </cell>
          <cell r="M1692" t="e">
            <v>#VALUE!</v>
          </cell>
          <cell r="N1692" t="e">
            <v>#VALUE!</v>
          </cell>
          <cell r="O1692" t="str">
            <v>-</v>
          </cell>
          <cell r="P1692" t="str">
            <v>-</v>
          </cell>
          <cell r="Q1692" t="str">
            <v>-</v>
          </cell>
          <cell r="R1692" t="e">
            <v>#VALUE!</v>
          </cell>
          <cell r="S1692" t="e">
            <v>#VALUE!</v>
          </cell>
          <cell r="T1692" t="str">
            <v>-</v>
          </cell>
          <cell r="U1692" t="str">
            <v>-</v>
          </cell>
          <cell r="V1692" t="str">
            <v>-</v>
          </cell>
          <cell r="W1692" t="e">
            <v>#VALUE!</v>
          </cell>
          <cell r="X1692" t="e">
            <v>#VALUE!</v>
          </cell>
          <cell r="Y1692" t="str">
            <v>-</v>
          </cell>
          <cell r="Z1692">
            <v>3620</v>
          </cell>
          <cell r="AA1692">
            <v>3620</v>
          </cell>
          <cell r="AB1692" t="e">
            <v>#VALUE!</v>
          </cell>
          <cell r="AC1692">
            <v>0</v>
          </cell>
          <cell r="AD1692">
            <v>0</v>
          </cell>
        </row>
        <row r="1693">
          <cell r="B1693" t="str">
            <v>향신료월계수잎100230g월계수잎,말린것은진물산</v>
          </cell>
          <cell r="C1693">
            <v>0</v>
          </cell>
          <cell r="D1693" t="str">
            <v>조미료류</v>
          </cell>
          <cell r="E1693" t="str">
            <v>향신료</v>
          </cell>
          <cell r="F1693" t="str">
            <v>월계수잎100</v>
          </cell>
          <cell r="G1693" t="str">
            <v>230g</v>
          </cell>
          <cell r="H1693" t="str">
            <v>월계수잎,말린것</v>
          </cell>
          <cell r="I1693" t="str">
            <v>은진물산</v>
          </cell>
          <cell r="J1693" t="str">
            <v>-</v>
          </cell>
          <cell r="K1693">
            <v>4300</v>
          </cell>
          <cell r="L1693">
            <v>4300</v>
          </cell>
          <cell r="M1693" t="e">
            <v>#VALUE!</v>
          </cell>
          <cell r="N1693">
            <v>0</v>
          </cell>
          <cell r="O1693" t="str">
            <v>-</v>
          </cell>
          <cell r="P1693" t="str">
            <v>-</v>
          </cell>
          <cell r="Q1693" t="str">
            <v>-</v>
          </cell>
          <cell r="R1693" t="e">
            <v>#VALUE!</v>
          </cell>
          <cell r="S1693" t="e">
            <v>#VALUE!</v>
          </cell>
          <cell r="T1693" t="str">
            <v>-</v>
          </cell>
          <cell r="U1693" t="str">
            <v>-</v>
          </cell>
          <cell r="V1693" t="str">
            <v>-</v>
          </cell>
          <cell r="W1693" t="e">
            <v>#VALUE!</v>
          </cell>
          <cell r="X1693" t="e">
            <v>#VALUE!</v>
          </cell>
          <cell r="Y1693">
            <v>5850</v>
          </cell>
          <cell r="Z1693">
            <v>5810</v>
          </cell>
          <cell r="AA1693">
            <v>5810</v>
          </cell>
          <cell r="AB1693">
            <v>-0.68376068376068377</v>
          </cell>
          <cell r="AC1693">
            <v>0</v>
          </cell>
          <cell r="AD1693">
            <v>0</v>
          </cell>
        </row>
        <row r="1694">
          <cell r="B1694" t="str">
            <v>후추분말미국흑후추100/오뚜기제유100g오뚜기</v>
          </cell>
          <cell r="C1694">
            <v>140</v>
          </cell>
          <cell r="D1694" t="str">
            <v>조미료류</v>
          </cell>
          <cell r="E1694" t="str">
            <v>후추분말</v>
          </cell>
          <cell r="F1694" t="str">
            <v>미국흑후추100/오뚜기제유</v>
          </cell>
          <cell r="G1694" t="str">
            <v>100g</v>
          </cell>
          <cell r="H1694">
            <v>0</v>
          </cell>
          <cell r="I1694" t="str">
            <v>오뚜기</v>
          </cell>
          <cell r="J1694">
            <v>3800</v>
          </cell>
          <cell r="K1694">
            <v>3800</v>
          </cell>
          <cell r="L1694">
            <v>3800</v>
          </cell>
          <cell r="M1694">
            <v>0</v>
          </cell>
          <cell r="N1694">
            <v>0</v>
          </cell>
          <cell r="O1694">
            <v>4200</v>
          </cell>
          <cell r="P1694">
            <v>1670</v>
          </cell>
          <cell r="Q1694">
            <v>4200</v>
          </cell>
          <cell r="R1694">
            <v>0</v>
          </cell>
          <cell r="S1694">
            <v>151.49700598802394</v>
          </cell>
          <cell r="T1694">
            <v>4120</v>
          </cell>
          <cell r="U1694">
            <v>4120</v>
          </cell>
          <cell r="V1694">
            <v>4120</v>
          </cell>
          <cell r="W1694">
            <v>0</v>
          </cell>
          <cell r="X1694">
            <v>0</v>
          </cell>
          <cell r="Y1694">
            <v>4130</v>
          </cell>
          <cell r="Z1694">
            <v>4130</v>
          </cell>
          <cell r="AA1694">
            <v>4130</v>
          </cell>
          <cell r="AB1694">
            <v>0</v>
          </cell>
          <cell r="AC1694">
            <v>0</v>
          </cell>
          <cell r="AD1694">
            <v>0</v>
          </cell>
        </row>
        <row r="1695">
          <cell r="B1695" t="str">
            <v>후추분말수입흑후추100/청정원100g청정원</v>
          </cell>
          <cell r="C1695">
            <v>0</v>
          </cell>
          <cell r="D1695" t="str">
            <v>조미료류</v>
          </cell>
          <cell r="E1695" t="str">
            <v>후추분말</v>
          </cell>
          <cell r="F1695" t="str">
            <v>수입흑후추100/청정원</v>
          </cell>
          <cell r="G1695" t="str">
            <v>100g</v>
          </cell>
          <cell r="H1695">
            <v>0</v>
          </cell>
          <cell r="I1695" t="str">
            <v>청정원</v>
          </cell>
          <cell r="J1695">
            <v>3900</v>
          </cell>
          <cell r="K1695">
            <v>3900</v>
          </cell>
          <cell r="L1695">
            <v>3900</v>
          </cell>
          <cell r="M1695">
            <v>0</v>
          </cell>
          <cell r="N1695">
            <v>0</v>
          </cell>
          <cell r="O1695" t="str">
            <v>-</v>
          </cell>
          <cell r="P1695">
            <v>1400</v>
          </cell>
          <cell r="Q1695" t="str">
            <v>-</v>
          </cell>
          <cell r="R1695" t="e">
            <v>#VALUE!</v>
          </cell>
          <cell r="S1695" t="e">
            <v>#VALUE!</v>
          </cell>
          <cell r="T1695" t="str">
            <v>-</v>
          </cell>
          <cell r="U1695">
            <v>4960</v>
          </cell>
          <cell r="V1695">
            <v>4960</v>
          </cell>
          <cell r="W1695" t="e">
            <v>#VALUE!</v>
          </cell>
          <cell r="X1695">
            <v>0</v>
          </cell>
          <cell r="Y1695">
            <v>3210</v>
          </cell>
          <cell r="Z1695">
            <v>3210</v>
          </cell>
          <cell r="AA1695">
            <v>3210</v>
          </cell>
          <cell r="AB1695">
            <v>0</v>
          </cell>
          <cell r="AC1695">
            <v>0</v>
          </cell>
          <cell r="AD1695">
            <v>0</v>
          </cell>
        </row>
        <row r="1696">
          <cell r="B1696" t="str">
            <v>후추분말150g오뚜기</v>
          </cell>
          <cell r="C1696">
            <v>0</v>
          </cell>
          <cell r="D1696" t="str">
            <v>조미료류</v>
          </cell>
          <cell r="E1696" t="str">
            <v>후추분말</v>
          </cell>
          <cell r="F1696">
            <v>0</v>
          </cell>
          <cell r="G1696" t="str">
            <v>150g</v>
          </cell>
          <cell r="H1696">
            <v>0</v>
          </cell>
          <cell r="I1696" t="str">
            <v>오뚜기</v>
          </cell>
          <cell r="J1696">
            <v>4650</v>
          </cell>
          <cell r="K1696">
            <v>4650</v>
          </cell>
          <cell r="L1696">
            <v>4650</v>
          </cell>
          <cell r="M1696">
            <v>0</v>
          </cell>
          <cell r="N1696">
            <v>0</v>
          </cell>
          <cell r="O1696" t="str">
            <v>-</v>
          </cell>
          <cell r="P1696" t="str">
            <v>-</v>
          </cell>
          <cell r="Q1696" t="str">
            <v>-</v>
          </cell>
          <cell r="R1696" t="e">
            <v>#VALUE!</v>
          </cell>
          <cell r="S1696" t="e">
            <v>#VALUE!</v>
          </cell>
          <cell r="T1696">
            <v>3380</v>
          </cell>
          <cell r="U1696">
            <v>3380</v>
          </cell>
          <cell r="V1696">
            <v>3380</v>
          </cell>
          <cell r="W1696">
            <v>0</v>
          </cell>
          <cell r="X1696">
            <v>0</v>
          </cell>
          <cell r="Y1696">
            <v>5000</v>
          </cell>
          <cell r="Z1696">
            <v>5000</v>
          </cell>
          <cell r="AA1696">
            <v>5000</v>
          </cell>
          <cell r="AB1696">
            <v>0</v>
          </cell>
          <cell r="AC1696">
            <v>0</v>
          </cell>
          <cell r="AD1696">
            <v>0</v>
          </cell>
        </row>
        <row r="1697">
          <cell r="B1697" t="str">
            <v>후추분말수입흑후추100200g순후추/흑청정원</v>
          </cell>
          <cell r="C1697">
            <v>0</v>
          </cell>
          <cell r="D1697" t="str">
            <v>조미료류</v>
          </cell>
          <cell r="E1697" t="str">
            <v>후추분말</v>
          </cell>
          <cell r="F1697" t="str">
            <v>수입흑후추100</v>
          </cell>
          <cell r="G1697" t="str">
            <v>200g</v>
          </cell>
          <cell r="H1697" t="str">
            <v>순후추/흑</v>
          </cell>
          <cell r="I1697" t="str">
            <v>청정원</v>
          </cell>
          <cell r="J1697" t="str">
            <v>-</v>
          </cell>
          <cell r="K1697">
            <v>5100</v>
          </cell>
          <cell r="L1697">
            <v>5100</v>
          </cell>
          <cell r="M1697" t="e">
            <v>#VALUE!</v>
          </cell>
          <cell r="N1697">
            <v>0</v>
          </cell>
          <cell r="O1697" t="str">
            <v>-</v>
          </cell>
          <cell r="P1697">
            <v>4200</v>
          </cell>
          <cell r="Q1697" t="str">
            <v>-</v>
          </cell>
          <cell r="R1697" t="e">
            <v>#VALUE!</v>
          </cell>
          <cell r="S1697" t="e">
            <v>#VALUE!</v>
          </cell>
          <cell r="T1697" t="str">
            <v>-</v>
          </cell>
          <cell r="U1697" t="str">
            <v>-</v>
          </cell>
          <cell r="V1697" t="str">
            <v>-</v>
          </cell>
          <cell r="W1697" t="e">
            <v>#VALUE!</v>
          </cell>
          <cell r="X1697" t="e">
            <v>#VALUE!</v>
          </cell>
          <cell r="Y1697">
            <v>4100</v>
          </cell>
          <cell r="Z1697">
            <v>4100</v>
          </cell>
          <cell r="AA1697">
            <v>4100</v>
          </cell>
          <cell r="AB1697">
            <v>0</v>
          </cell>
          <cell r="AC1697">
            <v>0</v>
          </cell>
          <cell r="AD1697">
            <v>0</v>
          </cell>
        </row>
        <row r="1698">
          <cell r="B1698" t="str">
            <v>후추분말/청정원200g청정원</v>
          </cell>
          <cell r="C1698">
            <v>0</v>
          </cell>
          <cell r="D1698" t="str">
            <v>조미료류</v>
          </cell>
          <cell r="E1698" t="str">
            <v>후추분말</v>
          </cell>
          <cell r="F1698" t="str">
            <v>/청정원</v>
          </cell>
          <cell r="G1698" t="str">
            <v>200g</v>
          </cell>
          <cell r="H1698">
            <v>0</v>
          </cell>
          <cell r="I1698" t="str">
            <v>청정원</v>
          </cell>
          <cell r="J1698">
            <v>5100</v>
          </cell>
          <cell r="K1698">
            <v>5100</v>
          </cell>
          <cell r="L1698">
            <v>5100</v>
          </cell>
          <cell r="M1698">
            <v>0</v>
          </cell>
          <cell r="N1698">
            <v>0</v>
          </cell>
          <cell r="O1698" t="str">
            <v>-</v>
          </cell>
          <cell r="P1698" t="str">
            <v>-</v>
          </cell>
          <cell r="Q1698" t="str">
            <v>-</v>
          </cell>
          <cell r="R1698" t="e">
            <v>#VALUE!</v>
          </cell>
          <cell r="S1698" t="e">
            <v>#VALUE!</v>
          </cell>
          <cell r="T1698" t="str">
            <v>-</v>
          </cell>
          <cell r="U1698" t="str">
            <v>-</v>
          </cell>
          <cell r="V1698" t="str">
            <v>-</v>
          </cell>
          <cell r="W1698" t="e">
            <v>#VALUE!</v>
          </cell>
          <cell r="X1698" t="e">
            <v>#VALUE!</v>
          </cell>
          <cell r="Y1698">
            <v>4100</v>
          </cell>
          <cell r="Z1698">
            <v>4100</v>
          </cell>
          <cell r="AA1698">
            <v>4100</v>
          </cell>
          <cell r="AB1698">
            <v>0</v>
          </cell>
          <cell r="AC1698">
            <v>0</v>
          </cell>
          <cell r="AD1698">
            <v>0</v>
          </cell>
        </row>
        <row r="1699">
          <cell r="B1699" t="str">
            <v>후추분말240g오뚜기</v>
          </cell>
          <cell r="C1699">
            <v>0</v>
          </cell>
          <cell r="D1699" t="str">
            <v>조미료류</v>
          </cell>
          <cell r="E1699" t="str">
            <v>후추분말</v>
          </cell>
          <cell r="F1699">
            <v>0</v>
          </cell>
          <cell r="G1699" t="str">
            <v>240g</v>
          </cell>
          <cell r="H1699">
            <v>0</v>
          </cell>
          <cell r="I1699" t="str">
            <v>오뚜기</v>
          </cell>
          <cell r="J1699">
            <v>6400</v>
          </cell>
          <cell r="K1699">
            <v>6400</v>
          </cell>
          <cell r="L1699">
            <v>6400</v>
          </cell>
          <cell r="M1699">
            <v>0</v>
          </cell>
          <cell r="N1699">
            <v>0</v>
          </cell>
          <cell r="O1699" t="str">
            <v>-</v>
          </cell>
          <cell r="P1699" t="str">
            <v>-</v>
          </cell>
          <cell r="Q1699" t="str">
            <v>-</v>
          </cell>
          <cell r="R1699" t="e">
            <v>#VALUE!</v>
          </cell>
          <cell r="S1699" t="e">
            <v>#VALUE!</v>
          </cell>
          <cell r="T1699" t="str">
            <v>-</v>
          </cell>
          <cell r="U1699" t="str">
            <v>-</v>
          </cell>
          <cell r="V1699" t="str">
            <v>-</v>
          </cell>
          <cell r="W1699" t="e">
            <v>#VALUE!</v>
          </cell>
          <cell r="X1699" t="e">
            <v>#VALUE!</v>
          </cell>
          <cell r="Y1699">
            <v>6400</v>
          </cell>
          <cell r="Z1699">
            <v>6400</v>
          </cell>
          <cell r="AA1699">
            <v>6400</v>
          </cell>
          <cell r="AB1699">
            <v>0</v>
          </cell>
          <cell r="AC1699">
            <v>0</v>
          </cell>
          <cell r="AD1699">
            <v>0</v>
          </cell>
        </row>
        <row r="1700">
          <cell r="B1700" t="str">
            <v>후추분말50g오뚜기</v>
          </cell>
          <cell r="C1700">
            <v>0</v>
          </cell>
          <cell r="D1700" t="str">
            <v>조미료류</v>
          </cell>
          <cell r="E1700" t="str">
            <v>후추분말</v>
          </cell>
          <cell r="F1700">
            <v>0</v>
          </cell>
          <cell r="G1700" t="str">
            <v>50g</v>
          </cell>
          <cell r="H1700">
            <v>0</v>
          </cell>
          <cell r="I1700" t="str">
            <v>오뚜기</v>
          </cell>
          <cell r="J1700">
            <v>2400</v>
          </cell>
          <cell r="K1700">
            <v>2350</v>
          </cell>
          <cell r="L1700">
            <v>2350</v>
          </cell>
          <cell r="M1700">
            <v>-2.0833333333333335</v>
          </cell>
          <cell r="N1700">
            <v>0</v>
          </cell>
          <cell r="O1700">
            <v>2900</v>
          </cell>
          <cell r="P1700" t="str">
            <v>-</v>
          </cell>
          <cell r="Q1700">
            <v>2500</v>
          </cell>
          <cell r="R1700">
            <v>-13.793103448275861</v>
          </cell>
          <cell r="S1700" t="e">
            <v>#VALUE!</v>
          </cell>
          <cell r="T1700" t="str">
            <v>-</v>
          </cell>
          <cell r="U1700" t="str">
            <v>-</v>
          </cell>
          <cell r="V1700" t="str">
            <v>-</v>
          </cell>
          <cell r="W1700" t="e">
            <v>#VALUE!</v>
          </cell>
          <cell r="X1700" t="e">
            <v>#VALUE!</v>
          </cell>
          <cell r="Y1700">
            <v>2550</v>
          </cell>
          <cell r="Z1700">
            <v>2550</v>
          </cell>
          <cell r="AA1700">
            <v>2550</v>
          </cell>
          <cell r="AB1700">
            <v>0</v>
          </cell>
          <cell r="AC1700">
            <v>0</v>
          </cell>
          <cell r="AD1700">
            <v>0</v>
          </cell>
        </row>
        <row r="1701">
          <cell r="B1701" t="str">
            <v>후추분말수입백후추65g순후추/백움트리</v>
          </cell>
          <cell r="C1701">
            <v>0</v>
          </cell>
          <cell r="D1701" t="str">
            <v>조미료류</v>
          </cell>
          <cell r="E1701" t="str">
            <v>후추분말</v>
          </cell>
          <cell r="F1701" t="str">
            <v>수입백후추</v>
          </cell>
          <cell r="G1701" t="str">
            <v>65g</v>
          </cell>
          <cell r="H1701" t="str">
            <v>순후추/백</v>
          </cell>
          <cell r="I1701" t="str">
            <v>움트리</v>
          </cell>
          <cell r="J1701" t="str">
            <v>-</v>
          </cell>
          <cell r="K1701">
            <v>3080</v>
          </cell>
          <cell r="L1701">
            <v>3080</v>
          </cell>
          <cell r="M1701" t="e">
            <v>#VALUE!</v>
          </cell>
          <cell r="N1701">
            <v>0</v>
          </cell>
          <cell r="O1701" t="str">
            <v>-</v>
          </cell>
          <cell r="P1701" t="str">
            <v>-</v>
          </cell>
          <cell r="Q1701" t="str">
            <v>-</v>
          </cell>
          <cell r="R1701" t="e">
            <v>#VALUE!</v>
          </cell>
          <cell r="S1701" t="e">
            <v>#VALUE!</v>
          </cell>
          <cell r="T1701">
            <v>1470</v>
          </cell>
          <cell r="U1701" t="str">
            <v>-</v>
          </cell>
          <cell r="V1701" t="str">
            <v>-</v>
          </cell>
          <cell r="W1701" t="e">
            <v>#VALUE!</v>
          </cell>
          <cell r="X1701" t="e">
            <v>#VALUE!</v>
          </cell>
          <cell r="Y1701">
            <v>2630</v>
          </cell>
          <cell r="Z1701" t="str">
            <v>-</v>
          </cell>
          <cell r="AA1701" t="str">
            <v>-</v>
          </cell>
          <cell r="AB1701" t="e">
            <v>#VALUE!</v>
          </cell>
          <cell r="AC1701" t="e">
            <v>#VALUE!</v>
          </cell>
          <cell r="AD1701">
            <v>0</v>
          </cell>
        </row>
        <row r="1702">
          <cell r="B1702" t="str">
            <v>감자튀김,냉동심플로트1.2kg데이터잼데이즐</v>
          </cell>
          <cell r="C1702">
            <v>141</v>
          </cell>
          <cell r="D1702" t="str">
            <v>조리가공류</v>
          </cell>
          <cell r="E1702" t="str">
            <v>감자튀김,냉동</v>
          </cell>
          <cell r="F1702" t="str">
            <v>심플로트</v>
          </cell>
          <cell r="G1702" t="str">
            <v>1.2kg</v>
          </cell>
          <cell r="H1702" t="str">
            <v>데이터잼</v>
          </cell>
          <cell r="I1702" t="str">
            <v>데이즐</v>
          </cell>
          <cell r="J1702" t="str">
            <v>-</v>
          </cell>
          <cell r="K1702" t="str">
            <v>-</v>
          </cell>
          <cell r="L1702" t="str">
            <v>-</v>
          </cell>
          <cell r="M1702" t="e">
            <v>#VALUE!</v>
          </cell>
          <cell r="N1702" t="e">
            <v>#VALUE!</v>
          </cell>
          <cell r="O1702" t="str">
            <v>-</v>
          </cell>
          <cell r="P1702" t="str">
            <v>-</v>
          </cell>
          <cell r="Q1702" t="str">
            <v>-</v>
          </cell>
          <cell r="R1702" t="e">
            <v>#VALUE!</v>
          </cell>
          <cell r="S1702" t="e">
            <v>#VALUE!</v>
          </cell>
          <cell r="T1702" t="str">
            <v>-</v>
          </cell>
          <cell r="U1702" t="str">
            <v>-</v>
          </cell>
          <cell r="V1702" t="str">
            <v>-</v>
          </cell>
          <cell r="W1702" t="e">
            <v>#VALUE!</v>
          </cell>
          <cell r="X1702" t="e">
            <v>#VALUE!</v>
          </cell>
          <cell r="Y1702">
            <v>4720</v>
          </cell>
          <cell r="Z1702">
            <v>4720</v>
          </cell>
          <cell r="AA1702">
            <v>4720</v>
          </cell>
          <cell r="AB1702">
            <v>0</v>
          </cell>
          <cell r="AC1702">
            <v>0</v>
          </cell>
          <cell r="AD1702">
            <v>0</v>
          </cell>
        </row>
        <row r="1703">
          <cell r="B1703" t="str">
            <v>감자튀김,냉동미국/심플로트2kg렌치웨지컷,8.5g두산</v>
          </cell>
          <cell r="C1703">
            <v>0</v>
          </cell>
          <cell r="D1703" t="str">
            <v>조리가공류</v>
          </cell>
          <cell r="E1703" t="str">
            <v>감자튀김,냉동</v>
          </cell>
          <cell r="F1703" t="str">
            <v>미국/심플로트</v>
          </cell>
          <cell r="G1703" t="str">
            <v>2kg</v>
          </cell>
          <cell r="H1703" t="str">
            <v>렌치웨지컷,8.5g</v>
          </cell>
          <cell r="I1703" t="str">
            <v>두산</v>
          </cell>
          <cell r="J1703" t="str">
            <v>-</v>
          </cell>
          <cell r="K1703" t="str">
            <v>-</v>
          </cell>
          <cell r="L1703" t="str">
            <v>-</v>
          </cell>
          <cell r="M1703" t="e">
            <v>#VALUE!</v>
          </cell>
          <cell r="N1703" t="e">
            <v>#VALUE!</v>
          </cell>
          <cell r="O1703" t="str">
            <v>-</v>
          </cell>
          <cell r="P1703" t="str">
            <v>-</v>
          </cell>
          <cell r="Q1703" t="str">
            <v>-</v>
          </cell>
          <cell r="R1703" t="e">
            <v>#VALUE!</v>
          </cell>
          <cell r="S1703" t="e">
            <v>#VALUE!</v>
          </cell>
          <cell r="T1703" t="str">
            <v>-</v>
          </cell>
          <cell r="U1703">
            <v>8800</v>
          </cell>
          <cell r="V1703">
            <v>8800</v>
          </cell>
          <cell r="W1703" t="e">
            <v>#VALUE!</v>
          </cell>
          <cell r="X1703">
            <v>0</v>
          </cell>
          <cell r="Y1703">
            <v>7260</v>
          </cell>
          <cell r="Z1703">
            <v>7150</v>
          </cell>
          <cell r="AA1703">
            <v>7150</v>
          </cell>
          <cell r="AB1703">
            <v>-1.5151515151515151</v>
          </cell>
          <cell r="AC1703">
            <v>0</v>
          </cell>
          <cell r="AD1703">
            <v>0</v>
          </cell>
        </row>
        <row r="1704">
          <cell r="B1704" t="str">
            <v>감자튀김,냉동미국감자94/심플로트2kg크링클컷CJFS</v>
          </cell>
          <cell r="C1704">
            <v>0</v>
          </cell>
          <cell r="D1704" t="str">
            <v>조리가공류</v>
          </cell>
          <cell r="E1704" t="str">
            <v>감자튀김,냉동</v>
          </cell>
          <cell r="F1704" t="str">
            <v>미국감자94/심플로트</v>
          </cell>
          <cell r="G1704" t="str">
            <v>2kg</v>
          </cell>
          <cell r="H1704" t="str">
            <v>크링클컷</v>
          </cell>
          <cell r="I1704" t="str">
            <v>CJFS</v>
          </cell>
          <cell r="J1704" t="str">
            <v>-</v>
          </cell>
          <cell r="K1704" t="str">
            <v>-</v>
          </cell>
          <cell r="L1704" t="str">
            <v>-</v>
          </cell>
          <cell r="M1704" t="e">
            <v>#VALUE!</v>
          </cell>
          <cell r="N1704" t="e">
            <v>#VALUE!</v>
          </cell>
          <cell r="O1704" t="str">
            <v>-</v>
          </cell>
          <cell r="P1704" t="str">
            <v>-</v>
          </cell>
          <cell r="Q1704" t="str">
            <v>-</v>
          </cell>
          <cell r="R1704" t="e">
            <v>#VALUE!</v>
          </cell>
          <cell r="S1704" t="e">
            <v>#VALUE!</v>
          </cell>
          <cell r="T1704" t="str">
            <v>-</v>
          </cell>
          <cell r="U1704">
            <v>8500</v>
          </cell>
          <cell r="V1704">
            <v>7980</v>
          </cell>
          <cell r="W1704" t="e">
            <v>#VALUE!</v>
          </cell>
          <cell r="X1704">
            <v>-6.117647058823529</v>
          </cell>
          <cell r="Y1704">
            <v>6770</v>
          </cell>
          <cell r="Z1704">
            <v>5620</v>
          </cell>
          <cell r="AA1704">
            <v>5620</v>
          </cell>
          <cell r="AB1704">
            <v>-16.986706056129986</v>
          </cell>
          <cell r="AC1704">
            <v>0</v>
          </cell>
          <cell r="AD1704">
            <v>0</v>
          </cell>
        </row>
        <row r="1705">
          <cell r="B1705" t="str">
            <v>계란조리식품지단200g계란지단오뚜기</v>
          </cell>
          <cell r="C1705">
            <v>142</v>
          </cell>
          <cell r="D1705" t="str">
            <v>조리가공류</v>
          </cell>
          <cell r="E1705" t="str">
            <v>계란조리식품</v>
          </cell>
          <cell r="F1705" t="str">
            <v>지단</v>
          </cell>
          <cell r="G1705" t="str">
            <v>200g</v>
          </cell>
          <cell r="H1705" t="str">
            <v>계란지단</v>
          </cell>
          <cell r="I1705" t="str">
            <v>오뚜기</v>
          </cell>
          <cell r="J1705" t="str">
            <v>-</v>
          </cell>
          <cell r="K1705" t="str">
            <v>-</v>
          </cell>
          <cell r="L1705" t="str">
            <v>-</v>
          </cell>
          <cell r="M1705" t="e">
            <v>#VALUE!</v>
          </cell>
          <cell r="N1705" t="e">
            <v>#VALUE!</v>
          </cell>
          <cell r="O1705" t="str">
            <v>-</v>
          </cell>
          <cell r="P1705" t="str">
            <v>-</v>
          </cell>
          <cell r="Q1705" t="str">
            <v>-</v>
          </cell>
          <cell r="R1705" t="e">
            <v>#VALUE!</v>
          </cell>
          <cell r="S1705" t="e">
            <v>#VALUE!</v>
          </cell>
          <cell r="T1705" t="str">
            <v>-</v>
          </cell>
          <cell r="U1705" t="str">
            <v>-</v>
          </cell>
          <cell r="V1705" t="str">
            <v>-</v>
          </cell>
          <cell r="W1705" t="e">
            <v>#VALUE!</v>
          </cell>
          <cell r="X1705" t="e">
            <v>#VALUE!</v>
          </cell>
          <cell r="Y1705" t="str">
            <v>-</v>
          </cell>
          <cell r="Z1705" t="str">
            <v>-</v>
          </cell>
          <cell r="AA1705" t="str">
            <v>-</v>
          </cell>
          <cell r="AB1705" t="e">
            <v>#VALUE!</v>
          </cell>
          <cell r="AC1705" t="e">
            <v>#VALUE!</v>
          </cell>
          <cell r="AD1705">
            <v>0</v>
          </cell>
        </row>
        <row r="1706">
          <cell r="B1706" t="str">
            <v>고기산적냉동국산돈육13,48/한일1.2kg교자만두,14g천일</v>
          </cell>
          <cell r="C1706">
            <v>143</v>
          </cell>
          <cell r="D1706" t="str">
            <v>조리가공류</v>
          </cell>
          <cell r="E1706" t="str">
            <v>고기산적냉동</v>
          </cell>
          <cell r="F1706" t="str">
            <v>국산돈육13,48/한일</v>
          </cell>
          <cell r="G1706" t="str">
            <v>1.2kg</v>
          </cell>
          <cell r="H1706" t="str">
            <v>교자만두,14g</v>
          </cell>
          <cell r="I1706" t="str">
            <v>천일</v>
          </cell>
          <cell r="J1706" t="str">
            <v>-</v>
          </cell>
          <cell r="K1706" t="str">
            <v>-</v>
          </cell>
          <cell r="L1706" t="str">
            <v>-</v>
          </cell>
          <cell r="M1706" t="e">
            <v>#VALUE!</v>
          </cell>
          <cell r="N1706" t="e">
            <v>#VALUE!</v>
          </cell>
          <cell r="O1706" t="str">
            <v>-</v>
          </cell>
          <cell r="P1706" t="str">
            <v>-</v>
          </cell>
          <cell r="Q1706" t="str">
            <v>-</v>
          </cell>
          <cell r="R1706" t="e">
            <v>#VALUE!</v>
          </cell>
          <cell r="S1706" t="e">
            <v>#VALUE!</v>
          </cell>
          <cell r="T1706">
            <v>7080</v>
          </cell>
          <cell r="U1706" t="str">
            <v>-</v>
          </cell>
          <cell r="V1706" t="str">
            <v>-</v>
          </cell>
          <cell r="W1706" t="e">
            <v>#VALUE!</v>
          </cell>
          <cell r="X1706" t="e">
            <v>#VALUE!</v>
          </cell>
          <cell r="Y1706" t="str">
            <v>-</v>
          </cell>
          <cell r="Z1706" t="str">
            <v>-</v>
          </cell>
          <cell r="AA1706" t="str">
            <v>-</v>
          </cell>
          <cell r="AB1706" t="e">
            <v>#VALUE!</v>
          </cell>
          <cell r="AC1706" t="e">
            <v>#VALUE!</v>
          </cell>
          <cell r="AD1706">
            <v>0</v>
          </cell>
        </row>
        <row r="1707">
          <cell r="B1707" t="str">
            <v>고기산적냉동국산돈육75/CJ640g너비아니,16g/40g제일제당</v>
          </cell>
          <cell r="C1707">
            <v>0</v>
          </cell>
          <cell r="D1707" t="str">
            <v>조리가공류</v>
          </cell>
          <cell r="E1707" t="str">
            <v>고기산적냉동</v>
          </cell>
          <cell r="F1707" t="str">
            <v>국산돈육75/CJ</v>
          </cell>
          <cell r="G1707" t="str">
            <v>640g</v>
          </cell>
          <cell r="H1707" t="str">
            <v>너비아니,16g/40g</v>
          </cell>
          <cell r="I1707" t="str">
            <v>제일제당</v>
          </cell>
          <cell r="J1707">
            <v>8000</v>
          </cell>
          <cell r="K1707">
            <v>8000</v>
          </cell>
          <cell r="L1707">
            <v>8000</v>
          </cell>
          <cell r="M1707">
            <v>0</v>
          </cell>
          <cell r="N1707">
            <v>0</v>
          </cell>
          <cell r="O1707">
            <v>8160</v>
          </cell>
          <cell r="P1707" t="str">
            <v>-</v>
          </cell>
          <cell r="Q1707" t="str">
            <v>-</v>
          </cell>
          <cell r="R1707" t="e">
            <v>#VALUE!</v>
          </cell>
          <cell r="S1707" t="e">
            <v>#VALUE!</v>
          </cell>
          <cell r="T1707">
            <v>8590</v>
          </cell>
          <cell r="U1707">
            <v>7450</v>
          </cell>
          <cell r="V1707">
            <v>7420</v>
          </cell>
          <cell r="W1707">
            <v>-13.620488940628638</v>
          </cell>
          <cell r="X1707">
            <v>-0.40268456375838924</v>
          </cell>
          <cell r="Y1707">
            <v>8520</v>
          </cell>
          <cell r="Z1707">
            <v>8520</v>
          </cell>
          <cell r="AA1707">
            <v>8520</v>
          </cell>
          <cell r="AB1707">
            <v>0</v>
          </cell>
          <cell r="AC1707">
            <v>0</v>
          </cell>
          <cell r="AD1707">
            <v>0</v>
          </cell>
        </row>
        <row r="1708">
          <cell r="B1708" t="str">
            <v>고기산적냉동국산돈육73.75 /청정원800g고기산적대상</v>
          </cell>
          <cell r="C1708">
            <v>0</v>
          </cell>
          <cell r="D1708" t="str">
            <v>조리가공류</v>
          </cell>
          <cell r="E1708" t="str">
            <v>고기산적냉동</v>
          </cell>
          <cell r="F1708" t="str">
            <v>국산돈육73.75 /청정원</v>
          </cell>
          <cell r="G1708" t="str">
            <v>800g</v>
          </cell>
          <cell r="H1708" t="str">
            <v>고기산적</v>
          </cell>
          <cell r="I1708" t="str">
            <v>대상</v>
          </cell>
          <cell r="J1708" t="str">
            <v>-</v>
          </cell>
          <cell r="K1708">
            <v>6600</v>
          </cell>
          <cell r="L1708">
            <v>6600</v>
          </cell>
          <cell r="M1708" t="e">
            <v>#VALUE!</v>
          </cell>
          <cell r="N1708">
            <v>0</v>
          </cell>
          <cell r="O1708" t="str">
            <v>-</v>
          </cell>
          <cell r="P1708" t="str">
            <v>-</v>
          </cell>
          <cell r="Q1708" t="str">
            <v>-</v>
          </cell>
          <cell r="R1708" t="e">
            <v>#VALUE!</v>
          </cell>
          <cell r="S1708" t="e">
            <v>#VALUE!</v>
          </cell>
          <cell r="T1708">
            <v>6980</v>
          </cell>
          <cell r="U1708" t="str">
            <v>-</v>
          </cell>
          <cell r="V1708" t="str">
            <v>-</v>
          </cell>
          <cell r="W1708" t="e">
            <v>#VALUE!</v>
          </cell>
          <cell r="X1708" t="e">
            <v>#VALUE!</v>
          </cell>
          <cell r="Y1708" t="str">
            <v>-</v>
          </cell>
          <cell r="Z1708" t="str">
            <v>-</v>
          </cell>
          <cell r="AA1708" t="str">
            <v>-</v>
          </cell>
          <cell r="AB1708" t="e">
            <v>#VALUE!</v>
          </cell>
          <cell r="AC1708" t="e">
            <v>#VALUE!</v>
          </cell>
          <cell r="AD1708">
            <v>0</v>
          </cell>
        </row>
        <row r="1709">
          <cell r="B1709" t="str">
            <v>고기산적냉동국산돈육52.63/청정원800g섭산적,40g대상</v>
          </cell>
          <cell r="C1709">
            <v>0</v>
          </cell>
          <cell r="D1709" t="str">
            <v>조리가공류</v>
          </cell>
          <cell r="E1709" t="str">
            <v>고기산적냉동</v>
          </cell>
          <cell r="F1709" t="str">
            <v>국산돈육52.63/청정원</v>
          </cell>
          <cell r="G1709" t="str">
            <v>800g</v>
          </cell>
          <cell r="H1709" t="str">
            <v>섭산적,40g</v>
          </cell>
          <cell r="I1709" t="str">
            <v>대상</v>
          </cell>
          <cell r="J1709" t="str">
            <v>-</v>
          </cell>
          <cell r="K1709" t="str">
            <v>-</v>
          </cell>
          <cell r="L1709" t="str">
            <v>-</v>
          </cell>
          <cell r="M1709" t="e">
            <v>#VALUE!</v>
          </cell>
          <cell r="N1709" t="e">
            <v>#VALUE!</v>
          </cell>
          <cell r="O1709" t="str">
            <v>-</v>
          </cell>
          <cell r="P1709" t="str">
            <v>-</v>
          </cell>
          <cell r="Q1709" t="str">
            <v>-</v>
          </cell>
          <cell r="R1709" t="e">
            <v>#VALUE!</v>
          </cell>
          <cell r="S1709" t="e">
            <v>#VALUE!</v>
          </cell>
          <cell r="T1709" t="str">
            <v>-</v>
          </cell>
          <cell r="U1709">
            <v>6650</v>
          </cell>
          <cell r="V1709">
            <v>15200</v>
          </cell>
          <cell r="W1709" t="e">
            <v>#VALUE!</v>
          </cell>
          <cell r="X1709">
            <v>128.57142857142858</v>
          </cell>
          <cell r="Y1709">
            <v>6760</v>
          </cell>
          <cell r="Z1709">
            <v>9980</v>
          </cell>
          <cell r="AA1709">
            <v>7600</v>
          </cell>
          <cell r="AB1709">
            <v>12.42603550295858</v>
          </cell>
          <cell r="AC1709">
            <v>-23.847695390781563</v>
          </cell>
          <cell r="AD1709">
            <v>0</v>
          </cell>
        </row>
        <row r="1710">
          <cell r="B1710" t="str">
            <v>고기산적냉동kg고기산적,6g롯데</v>
          </cell>
          <cell r="C1710">
            <v>0</v>
          </cell>
          <cell r="D1710" t="str">
            <v>조리가공류</v>
          </cell>
          <cell r="E1710" t="str">
            <v>고기산적냉동</v>
          </cell>
          <cell r="F1710">
            <v>0</v>
          </cell>
          <cell r="G1710" t="str">
            <v>kg</v>
          </cell>
          <cell r="H1710" t="str">
            <v>고기산적,6g</v>
          </cell>
          <cell r="I1710" t="str">
            <v>롯데</v>
          </cell>
          <cell r="J1710">
            <v>8400</v>
          </cell>
          <cell r="K1710">
            <v>8400</v>
          </cell>
          <cell r="L1710">
            <v>8400</v>
          </cell>
          <cell r="M1710">
            <v>0</v>
          </cell>
          <cell r="N1710">
            <v>0</v>
          </cell>
          <cell r="O1710" t="str">
            <v>-</v>
          </cell>
          <cell r="P1710" t="str">
            <v>-</v>
          </cell>
          <cell r="Q1710" t="str">
            <v>-</v>
          </cell>
          <cell r="R1710" t="e">
            <v>#VALUE!</v>
          </cell>
          <cell r="S1710" t="e">
            <v>#VALUE!</v>
          </cell>
          <cell r="T1710">
            <v>7750</v>
          </cell>
          <cell r="U1710">
            <v>7680</v>
          </cell>
          <cell r="V1710">
            <v>7680</v>
          </cell>
          <cell r="W1710">
            <v>-0.90322580645161288</v>
          </cell>
          <cell r="X1710">
            <v>0</v>
          </cell>
          <cell r="Y1710" t="str">
            <v>-</v>
          </cell>
          <cell r="Z1710" t="str">
            <v>-</v>
          </cell>
          <cell r="AA1710" t="str">
            <v>-</v>
          </cell>
          <cell r="AB1710" t="e">
            <v>#VALUE!</v>
          </cell>
          <cell r="AC1710" t="e">
            <v>#VALUE!</v>
          </cell>
          <cell r="AD1710">
            <v>0</v>
          </cell>
        </row>
        <row r="1711">
          <cell r="B1711" t="str">
            <v>고기산적냉동kg떡갈비,18g롯데</v>
          </cell>
          <cell r="C1711">
            <v>0</v>
          </cell>
          <cell r="D1711" t="str">
            <v>조리가공류</v>
          </cell>
          <cell r="E1711" t="str">
            <v>고기산적냉동</v>
          </cell>
          <cell r="F1711">
            <v>0</v>
          </cell>
          <cell r="G1711" t="str">
            <v>kg</v>
          </cell>
          <cell r="H1711" t="str">
            <v>떡갈비,18g</v>
          </cell>
          <cell r="I1711" t="str">
            <v>롯데</v>
          </cell>
          <cell r="J1711">
            <v>11620</v>
          </cell>
          <cell r="K1711">
            <v>11620</v>
          </cell>
          <cell r="L1711">
            <v>11620</v>
          </cell>
          <cell r="M1711">
            <v>0</v>
          </cell>
          <cell r="N1711">
            <v>0</v>
          </cell>
          <cell r="O1711" t="str">
            <v>-</v>
          </cell>
          <cell r="P1711" t="str">
            <v>-</v>
          </cell>
          <cell r="Q1711" t="str">
            <v>-</v>
          </cell>
          <cell r="R1711" t="e">
            <v>#VALUE!</v>
          </cell>
          <cell r="S1711" t="e">
            <v>#VALUE!</v>
          </cell>
          <cell r="T1711">
            <v>11870</v>
          </cell>
          <cell r="U1711" t="str">
            <v>-</v>
          </cell>
          <cell r="V1711" t="str">
            <v>-</v>
          </cell>
          <cell r="W1711" t="e">
            <v>#VALUE!</v>
          </cell>
          <cell r="X1711" t="e">
            <v>#VALUE!</v>
          </cell>
          <cell r="Y1711">
            <v>12380</v>
          </cell>
          <cell r="Z1711">
            <v>11000</v>
          </cell>
          <cell r="AA1711">
            <v>11000</v>
          </cell>
          <cell r="AB1711">
            <v>-11.147011308562197</v>
          </cell>
          <cell r="AC1711">
            <v>0</v>
          </cell>
          <cell r="AD1711">
            <v>0</v>
          </cell>
        </row>
        <row r="1712">
          <cell r="B1712" t="str">
            <v>고기산적냉동국산돈육56.43/천일kg갈비산적구이,14g천일</v>
          </cell>
          <cell r="C1712">
            <v>0</v>
          </cell>
          <cell r="D1712" t="str">
            <v>조리가공류</v>
          </cell>
          <cell r="E1712" t="str">
            <v>고기산적냉동</v>
          </cell>
          <cell r="F1712" t="str">
            <v>국산돈육56.43/천일</v>
          </cell>
          <cell r="G1712" t="str">
            <v>kg</v>
          </cell>
          <cell r="H1712" t="str">
            <v>갈비산적구이,14g</v>
          </cell>
          <cell r="I1712" t="str">
            <v>천일</v>
          </cell>
          <cell r="J1712" t="str">
            <v>-</v>
          </cell>
          <cell r="K1712" t="str">
            <v>-</v>
          </cell>
          <cell r="L1712" t="str">
            <v>-</v>
          </cell>
          <cell r="M1712" t="e">
            <v>#VALUE!</v>
          </cell>
          <cell r="N1712" t="e">
            <v>#VALUE!</v>
          </cell>
          <cell r="O1712" t="str">
            <v>-</v>
          </cell>
          <cell r="P1712" t="str">
            <v>-</v>
          </cell>
          <cell r="Q1712" t="str">
            <v>-</v>
          </cell>
          <cell r="R1712" t="e">
            <v>#VALUE!</v>
          </cell>
          <cell r="S1712" t="e">
            <v>#VALUE!</v>
          </cell>
          <cell r="T1712" t="str">
            <v>-</v>
          </cell>
          <cell r="U1712" t="str">
            <v>-</v>
          </cell>
          <cell r="V1712" t="str">
            <v>-</v>
          </cell>
          <cell r="W1712" t="e">
            <v>#VALUE!</v>
          </cell>
          <cell r="X1712" t="e">
            <v>#VALUE!</v>
          </cell>
          <cell r="Y1712">
            <v>8750</v>
          </cell>
          <cell r="Z1712">
            <v>8430</v>
          </cell>
          <cell r="AA1712">
            <v>8430</v>
          </cell>
          <cell r="AB1712">
            <v>-3.657142857142857</v>
          </cell>
          <cell r="AC1712">
            <v>0</v>
          </cell>
          <cell r="AD1712">
            <v>0</v>
          </cell>
        </row>
        <row r="1713">
          <cell r="B1713" t="str">
            <v>돈가스,냉동/동원500g수제일식돈까스동원</v>
          </cell>
          <cell r="C1713">
            <v>144</v>
          </cell>
          <cell r="D1713" t="str">
            <v>조리가공류</v>
          </cell>
          <cell r="E1713" t="str">
            <v>돈가스,냉동</v>
          </cell>
          <cell r="F1713" t="str">
            <v>/동원</v>
          </cell>
          <cell r="G1713" t="str">
            <v>500g</v>
          </cell>
          <cell r="H1713" t="str">
            <v>수제일식돈까스</v>
          </cell>
          <cell r="I1713" t="str">
            <v>동원</v>
          </cell>
          <cell r="J1713">
            <v>7000</v>
          </cell>
          <cell r="K1713">
            <v>7000</v>
          </cell>
          <cell r="L1713">
            <v>7000</v>
          </cell>
          <cell r="M1713">
            <v>0</v>
          </cell>
          <cell r="N1713">
            <v>0</v>
          </cell>
          <cell r="O1713" t="str">
            <v>-</v>
          </cell>
          <cell r="P1713" t="str">
            <v>-</v>
          </cell>
          <cell r="Q1713" t="str">
            <v>-</v>
          </cell>
          <cell r="R1713" t="e">
            <v>#VALUE!</v>
          </cell>
          <cell r="S1713" t="e">
            <v>#VALUE!</v>
          </cell>
          <cell r="T1713">
            <v>6980</v>
          </cell>
          <cell r="U1713">
            <v>6980</v>
          </cell>
          <cell r="V1713">
            <v>6980</v>
          </cell>
          <cell r="W1713">
            <v>0</v>
          </cell>
          <cell r="X1713">
            <v>0</v>
          </cell>
          <cell r="Y1713">
            <v>7980</v>
          </cell>
          <cell r="Z1713">
            <v>7980</v>
          </cell>
          <cell r="AA1713">
            <v>7980</v>
          </cell>
          <cell r="AB1713">
            <v>0</v>
          </cell>
          <cell r="AC1713">
            <v>0</v>
          </cell>
          <cell r="AD1713">
            <v>0</v>
          </cell>
        </row>
        <row r="1714">
          <cell r="B1714" t="str">
            <v>돈가스,냉동kg미니돈까스,10.5g동원</v>
          </cell>
          <cell r="C1714">
            <v>0</v>
          </cell>
          <cell r="D1714" t="str">
            <v>조리가공류</v>
          </cell>
          <cell r="E1714" t="str">
            <v>돈가스,냉동</v>
          </cell>
          <cell r="F1714">
            <v>0</v>
          </cell>
          <cell r="G1714" t="str">
            <v>kg</v>
          </cell>
          <cell r="H1714" t="str">
            <v>미니돈까스,10.5g</v>
          </cell>
          <cell r="I1714" t="str">
            <v>동원</v>
          </cell>
          <cell r="J1714">
            <v>5990</v>
          </cell>
          <cell r="K1714">
            <v>5200</v>
          </cell>
          <cell r="L1714">
            <v>5200</v>
          </cell>
          <cell r="M1714">
            <v>-13.18864774624374</v>
          </cell>
          <cell r="N1714">
            <v>0</v>
          </cell>
          <cell r="O1714">
            <v>5300</v>
          </cell>
          <cell r="P1714">
            <v>5300</v>
          </cell>
          <cell r="Q1714">
            <v>5300</v>
          </cell>
          <cell r="R1714">
            <v>0</v>
          </cell>
          <cell r="S1714">
            <v>0</v>
          </cell>
          <cell r="T1714" t="str">
            <v>-</v>
          </cell>
          <cell r="U1714">
            <v>5960</v>
          </cell>
          <cell r="V1714">
            <v>5980</v>
          </cell>
          <cell r="W1714" t="e">
            <v>#VALUE!</v>
          </cell>
          <cell r="X1714">
            <v>0.33557046979865773</v>
          </cell>
          <cell r="Y1714" t="str">
            <v>-</v>
          </cell>
          <cell r="Z1714">
            <v>7200</v>
          </cell>
          <cell r="AA1714">
            <v>7200</v>
          </cell>
          <cell r="AB1714" t="e">
            <v>#VALUE!</v>
          </cell>
          <cell r="AC1714">
            <v>0</v>
          </cell>
          <cell r="AD1714">
            <v>0</v>
          </cell>
        </row>
        <row r="1715">
          <cell r="B1715" t="str">
            <v>돈가스,냉동국산돈육31,19/천일kg미니돈까스,10g천일</v>
          </cell>
          <cell r="C1715">
            <v>0</v>
          </cell>
          <cell r="D1715" t="str">
            <v>조리가공류</v>
          </cell>
          <cell r="E1715" t="str">
            <v>돈가스,냉동</v>
          </cell>
          <cell r="F1715" t="str">
            <v>국산돈육31,19/천일</v>
          </cell>
          <cell r="G1715" t="str">
            <v>kg</v>
          </cell>
          <cell r="H1715" t="str">
            <v>미니돈까스,10g</v>
          </cell>
          <cell r="I1715" t="str">
            <v>천일</v>
          </cell>
          <cell r="J1715" t="str">
            <v>-</v>
          </cell>
          <cell r="K1715" t="str">
            <v>-</v>
          </cell>
          <cell r="L1715" t="str">
            <v>-</v>
          </cell>
          <cell r="M1715" t="e">
            <v>#VALUE!</v>
          </cell>
          <cell r="N1715" t="e">
            <v>#VALUE!</v>
          </cell>
          <cell r="O1715" t="str">
            <v>-</v>
          </cell>
          <cell r="P1715" t="str">
            <v>-</v>
          </cell>
          <cell r="Q1715" t="str">
            <v>-</v>
          </cell>
          <cell r="R1715" t="e">
            <v>#VALUE!</v>
          </cell>
          <cell r="S1715" t="e">
            <v>#VALUE!</v>
          </cell>
          <cell r="T1715">
            <v>5290</v>
          </cell>
          <cell r="U1715">
            <v>5980</v>
          </cell>
          <cell r="V1715">
            <v>5980</v>
          </cell>
          <cell r="W1715">
            <v>13.043478260869565</v>
          </cell>
          <cell r="X1715">
            <v>0</v>
          </cell>
          <cell r="Y1715">
            <v>7200</v>
          </cell>
          <cell r="Z1715">
            <v>7200</v>
          </cell>
          <cell r="AA1715">
            <v>7200</v>
          </cell>
          <cell r="AB1715">
            <v>0</v>
          </cell>
          <cell r="AC1715">
            <v>0</v>
          </cell>
          <cell r="AD1715">
            <v>0</v>
          </cell>
        </row>
        <row r="1716">
          <cell r="B1716" t="str">
            <v>동그랑땡/동원850g요리교실동그랑땡,15g동원</v>
          </cell>
          <cell r="C1716">
            <v>145</v>
          </cell>
          <cell r="D1716" t="str">
            <v>조리가공류</v>
          </cell>
          <cell r="E1716" t="str">
            <v>동그랑땡</v>
          </cell>
          <cell r="F1716" t="str">
            <v>/동원</v>
          </cell>
          <cell r="G1716" t="str">
            <v>850g</v>
          </cell>
          <cell r="H1716" t="str">
            <v>요리교실동그랑땡,15g</v>
          </cell>
          <cell r="I1716" t="str">
            <v>동원</v>
          </cell>
          <cell r="J1716">
            <v>5250</v>
          </cell>
          <cell r="K1716">
            <v>5100</v>
          </cell>
          <cell r="L1716">
            <v>5100</v>
          </cell>
          <cell r="M1716">
            <v>-2.8571428571428572</v>
          </cell>
          <cell r="N1716">
            <v>0</v>
          </cell>
          <cell r="O1716" t="str">
            <v>-</v>
          </cell>
          <cell r="P1716" t="str">
            <v>-</v>
          </cell>
          <cell r="Q1716" t="str">
            <v>-</v>
          </cell>
          <cell r="R1716" t="e">
            <v>#VALUE!</v>
          </cell>
          <cell r="S1716" t="e">
            <v>#VALUE!</v>
          </cell>
          <cell r="T1716" t="str">
            <v>-</v>
          </cell>
          <cell r="U1716">
            <v>5480</v>
          </cell>
          <cell r="V1716">
            <v>5480</v>
          </cell>
          <cell r="W1716" t="e">
            <v>#VALUE!</v>
          </cell>
          <cell r="X1716">
            <v>0</v>
          </cell>
          <cell r="Y1716">
            <v>5980</v>
          </cell>
          <cell r="Z1716">
            <v>5980</v>
          </cell>
          <cell r="AA1716">
            <v>5980</v>
          </cell>
          <cell r="AB1716">
            <v>0</v>
          </cell>
          <cell r="AC1716">
            <v>0</v>
          </cell>
          <cell r="AD1716">
            <v>0</v>
          </cell>
        </row>
        <row r="1717">
          <cell r="B1717" t="str">
            <v>동그랑땡국산돈육39.08/롯데kg동그랑땡롯데</v>
          </cell>
          <cell r="C1717">
            <v>0</v>
          </cell>
          <cell r="D1717" t="str">
            <v>조리가공류</v>
          </cell>
          <cell r="E1717" t="str">
            <v>동그랑땡</v>
          </cell>
          <cell r="F1717" t="str">
            <v>국산돈육39.08/롯데</v>
          </cell>
          <cell r="G1717" t="str">
            <v>kg</v>
          </cell>
          <cell r="H1717" t="str">
            <v>동그랑땡</v>
          </cell>
          <cell r="I1717" t="str">
            <v>롯데</v>
          </cell>
          <cell r="J1717">
            <v>7420</v>
          </cell>
          <cell r="K1717">
            <v>7420</v>
          </cell>
          <cell r="L1717">
            <v>7420</v>
          </cell>
          <cell r="M1717">
            <v>0</v>
          </cell>
          <cell r="N1717">
            <v>0</v>
          </cell>
          <cell r="O1717" t="str">
            <v>-</v>
          </cell>
          <cell r="P1717">
            <v>9400</v>
          </cell>
          <cell r="Q1717" t="str">
            <v>-</v>
          </cell>
          <cell r="R1717" t="e">
            <v>#VALUE!</v>
          </cell>
          <cell r="S1717" t="e">
            <v>#VALUE!</v>
          </cell>
          <cell r="T1717" t="str">
            <v>-</v>
          </cell>
          <cell r="U1717" t="str">
            <v>-</v>
          </cell>
          <cell r="V1717" t="str">
            <v>-</v>
          </cell>
          <cell r="W1717" t="e">
            <v>#VALUE!</v>
          </cell>
          <cell r="X1717" t="e">
            <v>#VALUE!</v>
          </cell>
          <cell r="Y1717">
            <v>8050</v>
          </cell>
          <cell r="Z1717">
            <v>6750</v>
          </cell>
          <cell r="AA1717">
            <v>6750</v>
          </cell>
          <cell r="AB1717">
            <v>-16.149068322981368</v>
          </cell>
          <cell r="AC1717">
            <v>0</v>
          </cell>
          <cell r="AD1717">
            <v>0</v>
          </cell>
        </row>
        <row r="1718">
          <cell r="B1718" t="str">
            <v>동그랑땡국산돈육27,4국산계육/천일kg동그랑땡,11g천일</v>
          </cell>
          <cell r="C1718">
            <v>0</v>
          </cell>
          <cell r="D1718" t="str">
            <v>조리가공류</v>
          </cell>
          <cell r="E1718" t="str">
            <v>동그랑땡</v>
          </cell>
          <cell r="F1718" t="str">
            <v>국산돈육27,4국산계육/천일</v>
          </cell>
          <cell r="G1718" t="str">
            <v>kg</v>
          </cell>
          <cell r="H1718" t="str">
            <v>동그랑땡,11g</v>
          </cell>
          <cell r="I1718" t="str">
            <v>천일</v>
          </cell>
          <cell r="J1718" t="str">
            <v>-</v>
          </cell>
          <cell r="K1718" t="str">
            <v>-</v>
          </cell>
          <cell r="L1718" t="str">
            <v>-</v>
          </cell>
          <cell r="M1718" t="e">
            <v>#VALUE!</v>
          </cell>
          <cell r="N1718" t="e">
            <v>#VALUE!</v>
          </cell>
          <cell r="O1718" t="str">
            <v>-</v>
          </cell>
          <cell r="P1718" t="str">
            <v>-</v>
          </cell>
          <cell r="Q1718" t="str">
            <v>-</v>
          </cell>
          <cell r="R1718" t="e">
            <v>#VALUE!</v>
          </cell>
          <cell r="S1718" t="e">
            <v>#VALUE!</v>
          </cell>
          <cell r="T1718" t="str">
            <v>-</v>
          </cell>
          <cell r="U1718" t="str">
            <v>-</v>
          </cell>
          <cell r="V1718" t="str">
            <v>-</v>
          </cell>
          <cell r="W1718" t="e">
            <v>#VALUE!</v>
          </cell>
          <cell r="X1718" t="e">
            <v>#VALUE!</v>
          </cell>
          <cell r="Y1718">
            <v>5040</v>
          </cell>
          <cell r="Z1718">
            <v>5030</v>
          </cell>
          <cell r="AA1718">
            <v>5030</v>
          </cell>
          <cell r="AB1718">
            <v>-0.1984126984126984</v>
          </cell>
          <cell r="AC1718">
            <v>0</v>
          </cell>
          <cell r="AD1718">
            <v>0</v>
          </cell>
        </row>
        <row r="1719">
          <cell r="B1719" t="str">
            <v>동그랑땡750g동그랑땡제일제당</v>
          </cell>
          <cell r="C1719">
            <v>0</v>
          </cell>
          <cell r="D1719" t="str">
            <v>조리가공류</v>
          </cell>
          <cell r="E1719" t="str">
            <v>동그랑땡</v>
          </cell>
          <cell r="F1719">
            <v>0</v>
          </cell>
          <cell r="G1719" t="str">
            <v>750g</v>
          </cell>
          <cell r="H1719" t="str">
            <v>동그랑땡</v>
          </cell>
          <cell r="I1719" t="str">
            <v>제일제당</v>
          </cell>
          <cell r="J1719">
            <v>4650</v>
          </cell>
          <cell r="K1719">
            <v>5900</v>
          </cell>
          <cell r="L1719">
            <v>5900</v>
          </cell>
          <cell r="M1719">
            <v>26.881720430107528</v>
          </cell>
          <cell r="N1719">
            <v>0</v>
          </cell>
          <cell r="O1719">
            <v>4900</v>
          </cell>
          <cell r="P1719">
            <v>4900</v>
          </cell>
          <cell r="Q1719">
            <v>4900</v>
          </cell>
          <cell r="R1719">
            <v>0</v>
          </cell>
          <cell r="S1719">
            <v>0</v>
          </cell>
          <cell r="T1719" t="str">
            <v>-</v>
          </cell>
          <cell r="U1719">
            <v>6080</v>
          </cell>
          <cell r="V1719">
            <v>5810</v>
          </cell>
          <cell r="W1719" t="e">
            <v>#VALUE!</v>
          </cell>
          <cell r="X1719">
            <v>-4.4407894736842106</v>
          </cell>
          <cell r="Y1719">
            <v>3570</v>
          </cell>
          <cell r="Z1719">
            <v>5980</v>
          </cell>
          <cell r="AA1719">
            <v>5980</v>
          </cell>
          <cell r="AB1719">
            <v>67.50700280112045</v>
          </cell>
          <cell r="AC1719">
            <v>0</v>
          </cell>
          <cell r="AD1719">
            <v>0</v>
          </cell>
        </row>
        <row r="1720">
          <cell r="B1720" t="str">
            <v>동그랑땡국산돈육21.37/대상900g한입동그랑땡대상</v>
          </cell>
          <cell r="C1720">
            <v>0</v>
          </cell>
          <cell r="D1720" t="str">
            <v>조리가공류</v>
          </cell>
          <cell r="E1720" t="str">
            <v>동그랑땡</v>
          </cell>
          <cell r="F1720" t="str">
            <v>국산돈육21.37/대상</v>
          </cell>
          <cell r="G1720" t="str">
            <v>900g</v>
          </cell>
          <cell r="H1720" t="str">
            <v>한입동그랑땡</v>
          </cell>
          <cell r="I1720" t="str">
            <v>대상</v>
          </cell>
          <cell r="J1720">
            <v>5450</v>
          </cell>
          <cell r="K1720">
            <v>5450</v>
          </cell>
          <cell r="L1720">
            <v>5450</v>
          </cell>
          <cell r="M1720">
            <v>0</v>
          </cell>
          <cell r="N1720">
            <v>0</v>
          </cell>
          <cell r="O1720" t="str">
            <v>-</v>
          </cell>
          <cell r="P1720" t="str">
            <v>-</v>
          </cell>
          <cell r="Q1720" t="str">
            <v>-</v>
          </cell>
          <cell r="R1720" t="e">
            <v>#VALUE!</v>
          </cell>
          <cell r="S1720" t="e">
            <v>#VALUE!</v>
          </cell>
          <cell r="T1720">
            <v>6290</v>
          </cell>
          <cell r="U1720" t="str">
            <v>-</v>
          </cell>
          <cell r="V1720" t="str">
            <v>-</v>
          </cell>
          <cell r="W1720" t="e">
            <v>#VALUE!</v>
          </cell>
          <cell r="X1720" t="e">
            <v>#VALUE!</v>
          </cell>
          <cell r="Y1720" t="str">
            <v>-</v>
          </cell>
          <cell r="Z1720">
            <v>13050</v>
          </cell>
          <cell r="AA1720">
            <v>13050</v>
          </cell>
          <cell r="AB1720" t="e">
            <v>#VALUE!</v>
          </cell>
          <cell r="AC1720">
            <v>0</v>
          </cell>
          <cell r="AD1720">
            <v>0</v>
          </cell>
        </row>
        <row r="1721">
          <cell r="B1721" t="str">
            <v>만두,냉동1.08kg야채춘권,15g랜시</v>
          </cell>
          <cell r="C1721">
            <v>146</v>
          </cell>
          <cell r="D1721" t="str">
            <v>조리가공류</v>
          </cell>
          <cell r="E1721" t="str">
            <v>만두,냉동</v>
          </cell>
          <cell r="F1721">
            <v>0</v>
          </cell>
          <cell r="G1721" t="str">
            <v>1.08kg</v>
          </cell>
          <cell r="H1721" t="str">
            <v>야채춘권,15g</v>
          </cell>
          <cell r="I1721" t="str">
            <v>랜시</v>
          </cell>
          <cell r="J1721" t="str">
            <v>-</v>
          </cell>
          <cell r="K1721" t="str">
            <v>-</v>
          </cell>
          <cell r="L1721" t="str">
            <v>-</v>
          </cell>
          <cell r="M1721" t="e">
            <v>#VALUE!</v>
          </cell>
          <cell r="N1721" t="e">
            <v>#VALUE!</v>
          </cell>
          <cell r="O1721" t="str">
            <v>-</v>
          </cell>
          <cell r="P1721" t="str">
            <v>-</v>
          </cell>
          <cell r="Q1721" t="str">
            <v>-</v>
          </cell>
          <cell r="R1721" t="e">
            <v>#VALUE!</v>
          </cell>
          <cell r="S1721" t="e">
            <v>#VALUE!</v>
          </cell>
          <cell r="T1721" t="str">
            <v>-</v>
          </cell>
          <cell r="U1721" t="str">
            <v>-</v>
          </cell>
          <cell r="V1721" t="str">
            <v>-</v>
          </cell>
          <cell r="W1721" t="e">
            <v>#VALUE!</v>
          </cell>
          <cell r="X1721" t="e">
            <v>#VALUE!</v>
          </cell>
          <cell r="Y1721">
            <v>4290</v>
          </cell>
          <cell r="Z1721">
            <v>4130</v>
          </cell>
          <cell r="AA1721">
            <v>4130</v>
          </cell>
          <cell r="AB1721">
            <v>-3.7296037296037294</v>
          </cell>
          <cell r="AC1721">
            <v>0</v>
          </cell>
          <cell r="AD1721">
            <v>0</v>
          </cell>
        </row>
        <row r="1722">
          <cell r="B1722" t="str">
            <v>만두,냉동국산돈육31.34/이츠웰1.2kg실속만두,13.5g제일제당</v>
          </cell>
          <cell r="C1722">
            <v>0</v>
          </cell>
          <cell r="D1722" t="str">
            <v>조리가공류</v>
          </cell>
          <cell r="E1722" t="str">
            <v>만두,냉동</v>
          </cell>
          <cell r="F1722" t="str">
            <v>국산돈육31.34/이츠웰</v>
          </cell>
          <cell r="G1722" t="str">
            <v>1.2kg</v>
          </cell>
          <cell r="H1722" t="str">
            <v>실속만두,13.5g</v>
          </cell>
          <cell r="I1722" t="str">
            <v>제일제당</v>
          </cell>
          <cell r="J1722">
            <v>6000</v>
          </cell>
          <cell r="K1722">
            <v>6000</v>
          </cell>
          <cell r="L1722">
            <v>6000</v>
          </cell>
          <cell r="M1722">
            <v>0</v>
          </cell>
          <cell r="N1722">
            <v>0</v>
          </cell>
          <cell r="O1722" t="str">
            <v>-</v>
          </cell>
          <cell r="P1722">
            <v>6000</v>
          </cell>
          <cell r="Q1722" t="str">
            <v>-</v>
          </cell>
          <cell r="R1722" t="e">
            <v>#VALUE!</v>
          </cell>
          <cell r="S1722" t="e">
            <v>#VALUE!</v>
          </cell>
          <cell r="T1722" t="str">
            <v>-</v>
          </cell>
          <cell r="U1722" t="str">
            <v>-</v>
          </cell>
          <cell r="V1722" t="str">
            <v>-</v>
          </cell>
          <cell r="W1722" t="e">
            <v>#VALUE!</v>
          </cell>
          <cell r="X1722" t="e">
            <v>#VALUE!</v>
          </cell>
          <cell r="Y1722">
            <v>6980</v>
          </cell>
          <cell r="Z1722">
            <v>6980</v>
          </cell>
          <cell r="AA1722">
            <v>6980</v>
          </cell>
          <cell r="AB1722">
            <v>0</v>
          </cell>
          <cell r="AC1722">
            <v>0</v>
          </cell>
          <cell r="AD1722">
            <v>0</v>
          </cell>
        </row>
        <row r="1723">
          <cell r="B1723" t="str">
            <v>만두,냉동/동원1.35kg일품고기만두동원</v>
          </cell>
          <cell r="C1723">
            <v>0</v>
          </cell>
          <cell r="D1723" t="str">
            <v>조리가공류</v>
          </cell>
          <cell r="E1723" t="str">
            <v>만두,냉동</v>
          </cell>
          <cell r="F1723" t="str">
            <v>/동원</v>
          </cell>
          <cell r="G1723" t="str">
            <v>1.35kg</v>
          </cell>
          <cell r="H1723" t="str">
            <v>일품고기만두</v>
          </cell>
          <cell r="I1723" t="str">
            <v>동원</v>
          </cell>
          <cell r="J1723" t="str">
            <v>-</v>
          </cell>
          <cell r="K1723">
            <v>3800</v>
          </cell>
          <cell r="L1723">
            <v>3800</v>
          </cell>
          <cell r="M1723" t="e">
            <v>#VALUE!</v>
          </cell>
          <cell r="N1723">
            <v>0</v>
          </cell>
          <cell r="O1723" t="str">
            <v>-</v>
          </cell>
          <cell r="P1723" t="str">
            <v>-</v>
          </cell>
          <cell r="Q1723" t="str">
            <v>-</v>
          </cell>
          <cell r="R1723" t="e">
            <v>#VALUE!</v>
          </cell>
          <cell r="S1723" t="e">
            <v>#VALUE!</v>
          </cell>
          <cell r="T1723" t="str">
            <v>-</v>
          </cell>
          <cell r="U1723" t="str">
            <v>-</v>
          </cell>
          <cell r="V1723" t="str">
            <v>-</v>
          </cell>
          <cell r="W1723" t="e">
            <v>#VALUE!</v>
          </cell>
          <cell r="X1723" t="e">
            <v>#VALUE!</v>
          </cell>
          <cell r="Y1723">
            <v>5260</v>
          </cell>
          <cell r="Z1723">
            <v>5260</v>
          </cell>
          <cell r="AA1723">
            <v>5260</v>
          </cell>
          <cell r="AB1723">
            <v>0</v>
          </cell>
          <cell r="AC1723">
            <v>0</v>
          </cell>
          <cell r="AD1723">
            <v>0</v>
          </cell>
        </row>
        <row r="1724">
          <cell r="B1724" t="str">
            <v>만두,냉동소맥분29/이츠웰900g김치손만두,28g제일제당</v>
          </cell>
          <cell r="C1724">
            <v>0</v>
          </cell>
          <cell r="D1724" t="str">
            <v>조리가공류</v>
          </cell>
          <cell r="E1724" t="str">
            <v>만두,냉동</v>
          </cell>
          <cell r="F1724" t="str">
            <v>소맥분29/이츠웰</v>
          </cell>
          <cell r="G1724" t="str">
            <v>900g</v>
          </cell>
          <cell r="H1724" t="str">
            <v>김치손만두,28g</v>
          </cell>
          <cell r="I1724" t="str">
            <v>제일제당</v>
          </cell>
          <cell r="J1724" t="str">
            <v>-</v>
          </cell>
          <cell r="K1724" t="str">
            <v>-</v>
          </cell>
          <cell r="L1724" t="str">
            <v>-</v>
          </cell>
          <cell r="M1724" t="e">
            <v>#VALUE!</v>
          </cell>
          <cell r="N1724" t="e">
            <v>#VALUE!</v>
          </cell>
          <cell r="O1724" t="str">
            <v>-</v>
          </cell>
          <cell r="P1724" t="str">
            <v>-</v>
          </cell>
          <cell r="Q1724" t="str">
            <v>-</v>
          </cell>
          <cell r="R1724" t="e">
            <v>#VALUE!</v>
          </cell>
          <cell r="S1724" t="e">
            <v>#VALUE!</v>
          </cell>
          <cell r="T1724" t="str">
            <v>-</v>
          </cell>
          <cell r="U1724">
            <v>8230</v>
          </cell>
          <cell r="V1724">
            <v>8230</v>
          </cell>
          <cell r="W1724" t="e">
            <v>#VALUE!</v>
          </cell>
          <cell r="X1724">
            <v>0</v>
          </cell>
          <cell r="Y1724">
            <v>4140</v>
          </cell>
          <cell r="Z1724" t="str">
            <v>-</v>
          </cell>
          <cell r="AA1724" t="str">
            <v>-</v>
          </cell>
          <cell r="AB1724" t="e">
            <v>#VALUE!</v>
          </cell>
          <cell r="AC1724" t="e">
            <v>#VALUE!</v>
          </cell>
          <cell r="AD1724">
            <v>0</v>
          </cell>
        </row>
        <row r="1725">
          <cell r="B1725" t="str">
            <v>만두,냉동600g피자군만두,26g제일제당</v>
          </cell>
          <cell r="C1725">
            <v>0</v>
          </cell>
          <cell r="D1725" t="str">
            <v>조리가공류</v>
          </cell>
          <cell r="E1725" t="str">
            <v>만두,냉동</v>
          </cell>
          <cell r="F1725">
            <v>0</v>
          </cell>
          <cell r="G1725" t="str">
            <v>600g</v>
          </cell>
          <cell r="H1725" t="str">
            <v>피자군만두,26g</v>
          </cell>
          <cell r="I1725" t="str">
            <v>제일제당</v>
          </cell>
          <cell r="J1725" t="str">
            <v>-</v>
          </cell>
          <cell r="K1725" t="str">
            <v>-</v>
          </cell>
          <cell r="L1725" t="str">
            <v>-</v>
          </cell>
          <cell r="M1725" t="e">
            <v>#VALUE!</v>
          </cell>
          <cell r="N1725" t="e">
            <v>#VALUE!</v>
          </cell>
          <cell r="O1725" t="str">
            <v>-</v>
          </cell>
          <cell r="P1725" t="str">
            <v>-</v>
          </cell>
          <cell r="Q1725" t="str">
            <v>-</v>
          </cell>
          <cell r="R1725" t="e">
            <v>#VALUE!</v>
          </cell>
          <cell r="S1725" t="e">
            <v>#VALUE!</v>
          </cell>
          <cell r="T1725" t="str">
            <v>-</v>
          </cell>
          <cell r="U1725" t="str">
            <v>-</v>
          </cell>
          <cell r="V1725" t="str">
            <v>-</v>
          </cell>
          <cell r="W1725" t="e">
            <v>#VALUE!</v>
          </cell>
          <cell r="X1725" t="e">
            <v>#VALUE!</v>
          </cell>
          <cell r="Y1725" t="str">
            <v>-</v>
          </cell>
          <cell r="Z1725" t="str">
            <v>-</v>
          </cell>
          <cell r="AA1725" t="str">
            <v>-</v>
          </cell>
          <cell r="AB1725" t="e">
            <v>#VALUE!</v>
          </cell>
          <cell r="AC1725" t="e">
            <v>#VALUE!</v>
          </cell>
          <cell r="AD1725">
            <v>0</v>
          </cell>
        </row>
        <row r="1726">
          <cell r="B1726" t="str">
            <v>만두,냉동국산돈육24.87/대상620g대장금야채물만두,8.5g대상</v>
          </cell>
          <cell r="C1726">
            <v>0</v>
          </cell>
          <cell r="D1726" t="str">
            <v>조리가공류</v>
          </cell>
          <cell r="E1726" t="str">
            <v>만두,냉동</v>
          </cell>
          <cell r="F1726" t="str">
            <v>국산돈육24.87/대상</v>
          </cell>
          <cell r="G1726" t="str">
            <v>620g</v>
          </cell>
          <cell r="H1726" t="str">
            <v>대장금야채물만두,8.5g</v>
          </cell>
          <cell r="I1726" t="str">
            <v>대상</v>
          </cell>
          <cell r="J1726" t="str">
            <v>-</v>
          </cell>
          <cell r="K1726" t="str">
            <v>-</v>
          </cell>
          <cell r="L1726" t="str">
            <v>-</v>
          </cell>
          <cell r="M1726" t="e">
            <v>#VALUE!</v>
          </cell>
          <cell r="N1726" t="e">
            <v>#VALUE!</v>
          </cell>
          <cell r="O1726" t="str">
            <v>-</v>
          </cell>
          <cell r="P1726" t="str">
            <v>-</v>
          </cell>
          <cell r="Q1726" t="str">
            <v>-</v>
          </cell>
          <cell r="R1726" t="e">
            <v>#VALUE!</v>
          </cell>
          <cell r="S1726" t="e">
            <v>#VALUE!</v>
          </cell>
          <cell r="T1726" t="str">
            <v>-</v>
          </cell>
          <cell r="U1726" t="str">
            <v>-</v>
          </cell>
          <cell r="V1726" t="str">
            <v>-</v>
          </cell>
          <cell r="W1726" t="e">
            <v>#VALUE!</v>
          </cell>
          <cell r="X1726" t="e">
            <v>#VALUE!</v>
          </cell>
          <cell r="Y1726" t="str">
            <v>-</v>
          </cell>
          <cell r="Z1726" t="str">
            <v>-</v>
          </cell>
          <cell r="AA1726" t="str">
            <v>-</v>
          </cell>
          <cell r="AB1726" t="e">
            <v>#VALUE!</v>
          </cell>
          <cell r="AC1726" t="e">
            <v>#VALUE!</v>
          </cell>
          <cell r="AD1726">
            <v>0</v>
          </cell>
        </row>
        <row r="1727">
          <cell r="B1727" t="str">
            <v>만두,냉동700g새참잡채군만두,20g동원</v>
          </cell>
          <cell r="C1727">
            <v>0</v>
          </cell>
          <cell r="D1727" t="str">
            <v>조리가공류</v>
          </cell>
          <cell r="E1727" t="str">
            <v>만두,냉동</v>
          </cell>
          <cell r="F1727">
            <v>0</v>
          </cell>
          <cell r="G1727" t="str">
            <v>700g</v>
          </cell>
          <cell r="H1727" t="str">
            <v>새참잡채군만두,20g</v>
          </cell>
          <cell r="I1727" t="str">
            <v>동원</v>
          </cell>
          <cell r="J1727">
            <v>3390</v>
          </cell>
          <cell r="K1727">
            <v>3770</v>
          </cell>
          <cell r="L1727">
            <v>3770</v>
          </cell>
          <cell r="M1727">
            <v>11.2094395280236</v>
          </cell>
          <cell r="N1727">
            <v>0</v>
          </cell>
          <cell r="O1727" t="str">
            <v>-</v>
          </cell>
          <cell r="P1727" t="str">
            <v>-</v>
          </cell>
          <cell r="Q1727" t="str">
            <v>-</v>
          </cell>
          <cell r="R1727" t="e">
            <v>#VALUE!</v>
          </cell>
          <cell r="S1727" t="e">
            <v>#VALUE!</v>
          </cell>
          <cell r="T1727">
            <v>3490</v>
          </cell>
          <cell r="U1727">
            <v>3490</v>
          </cell>
          <cell r="V1727">
            <v>3490</v>
          </cell>
          <cell r="W1727">
            <v>0</v>
          </cell>
          <cell r="X1727">
            <v>0</v>
          </cell>
          <cell r="Y1727">
            <v>4080</v>
          </cell>
          <cell r="Z1727">
            <v>4080</v>
          </cell>
          <cell r="AA1727">
            <v>4080</v>
          </cell>
          <cell r="AB1727">
            <v>0</v>
          </cell>
          <cell r="AC1727">
            <v>0</v>
          </cell>
          <cell r="AD1727">
            <v>0</v>
          </cell>
        </row>
        <row r="1728">
          <cell r="B1728" t="str">
            <v>만두,냉동국산돈육14/이츠웰700g잡채군만두,25g이츠웰</v>
          </cell>
          <cell r="C1728">
            <v>0</v>
          </cell>
          <cell r="D1728" t="str">
            <v>조리가공류</v>
          </cell>
          <cell r="E1728" t="str">
            <v>만두,냉동</v>
          </cell>
          <cell r="F1728" t="str">
            <v>국산돈육14/이츠웰</v>
          </cell>
          <cell r="G1728" t="str">
            <v>700g</v>
          </cell>
          <cell r="H1728" t="str">
            <v>잡채군만두,25g</v>
          </cell>
          <cell r="I1728" t="str">
            <v>이츠웰</v>
          </cell>
          <cell r="J1728" t="str">
            <v>-</v>
          </cell>
          <cell r="K1728" t="str">
            <v>-</v>
          </cell>
          <cell r="L1728" t="str">
            <v>-</v>
          </cell>
          <cell r="M1728" t="e">
            <v>#VALUE!</v>
          </cell>
          <cell r="N1728" t="e">
            <v>#VALUE!</v>
          </cell>
          <cell r="O1728" t="str">
            <v>-</v>
          </cell>
          <cell r="P1728" t="str">
            <v>-</v>
          </cell>
          <cell r="Q1728" t="str">
            <v>-</v>
          </cell>
          <cell r="R1728" t="e">
            <v>#VALUE!</v>
          </cell>
          <cell r="S1728" t="e">
            <v>#VALUE!</v>
          </cell>
          <cell r="T1728">
            <v>7580</v>
          </cell>
          <cell r="U1728">
            <v>7480</v>
          </cell>
          <cell r="V1728" t="str">
            <v>-</v>
          </cell>
          <cell r="W1728" t="e">
            <v>#VALUE!</v>
          </cell>
          <cell r="X1728" t="e">
            <v>#VALUE!</v>
          </cell>
          <cell r="Y1728">
            <v>7480</v>
          </cell>
          <cell r="Z1728">
            <v>7480</v>
          </cell>
          <cell r="AA1728">
            <v>7480</v>
          </cell>
          <cell r="AB1728">
            <v>0</v>
          </cell>
          <cell r="AC1728">
            <v>0</v>
          </cell>
          <cell r="AD1728">
            <v>0</v>
          </cell>
        </row>
        <row r="1729">
          <cell r="B1729" t="str">
            <v>만두,냉동700g야채가득물만두,9g풀무원</v>
          </cell>
          <cell r="C1729">
            <v>0</v>
          </cell>
          <cell r="D1729" t="str">
            <v>조리가공류</v>
          </cell>
          <cell r="E1729" t="str">
            <v>만두,냉동</v>
          </cell>
          <cell r="F1729">
            <v>0</v>
          </cell>
          <cell r="G1729" t="str">
            <v>700g</v>
          </cell>
          <cell r="H1729" t="str">
            <v>야채가득물만두,9g</v>
          </cell>
          <cell r="I1729" t="str">
            <v>풀무원</v>
          </cell>
          <cell r="J1729" t="str">
            <v>-</v>
          </cell>
          <cell r="K1729" t="str">
            <v>-</v>
          </cell>
          <cell r="L1729" t="str">
            <v>-</v>
          </cell>
          <cell r="M1729" t="e">
            <v>#VALUE!</v>
          </cell>
          <cell r="N1729" t="e">
            <v>#VALUE!</v>
          </cell>
          <cell r="O1729" t="str">
            <v>-</v>
          </cell>
          <cell r="P1729" t="str">
            <v>-</v>
          </cell>
          <cell r="Q1729" t="str">
            <v>-</v>
          </cell>
          <cell r="R1729" t="e">
            <v>#VALUE!</v>
          </cell>
          <cell r="S1729" t="e">
            <v>#VALUE!</v>
          </cell>
          <cell r="T1729" t="str">
            <v>-</v>
          </cell>
          <cell r="U1729">
            <v>9840</v>
          </cell>
          <cell r="V1729">
            <v>9840</v>
          </cell>
          <cell r="W1729" t="e">
            <v>#VALUE!</v>
          </cell>
          <cell r="X1729">
            <v>0</v>
          </cell>
          <cell r="Y1729">
            <v>9880</v>
          </cell>
          <cell r="Z1729">
            <v>9230</v>
          </cell>
          <cell r="AA1729">
            <v>9140</v>
          </cell>
          <cell r="AB1729">
            <v>-7.4898785425101213</v>
          </cell>
          <cell r="AC1729">
            <v>-0.97508125677139756</v>
          </cell>
          <cell r="AD1729">
            <v>0</v>
          </cell>
        </row>
        <row r="1730">
          <cell r="B1730" t="str">
            <v>만두,냉동/동원700g김치만두동원</v>
          </cell>
          <cell r="C1730">
            <v>0</v>
          </cell>
          <cell r="D1730" t="str">
            <v>조리가공류</v>
          </cell>
          <cell r="E1730" t="str">
            <v>만두,냉동</v>
          </cell>
          <cell r="F1730" t="str">
            <v>/동원</v>
          </cell>
          <cell r="G1730" t="str">
            <v>700g</v>
          </cell>
          <cell r="H1730" t="str">
            <v>김치만두</v>
          </cell>
          <cell r="I1730" t="str">
            <v>동원</v>
          </cell>
          <cell r="J1730" t="str">
            <v>-</v>
          </cell>
          <cell r="K1730" t="str">
            <v>-</v>
          </cell>
          <cell r="L1730" t="str">
            <v>-</v>
          </cell>
          <cell r="M1730" t="e">
            <v>#VALUE!</v>
          </cell>
          <cell r="N1730" t="e">
            <v>#VALUE!</v>
          </cell>
          <cell r="O1730" t="str">
            <v>-</v>
          </cell>
          <cell r="P1730" t="str">
            <v>-</v>
          </cell>
          <cell r="Q1730" t="str">
            <v>-</v>
          </cell>
          <cell r="R1730" t="e">
            <v>#VALUE!</v>
          </cell>
          <cell r="S1730" t="e">
            <v>#VALUE!</v>
          </cell>
          <cell r="T1730">
            <v>4060</v>
          </cell>
          <cell r="U1730" t="str">
            <v>-</v>
          </cell>
          <cell r="V1730" t="str">
            <v>-</v>
          </cell>
          <cell r="W1730" t="e">
            <v>#VALUE!</v>
          </cell>
          <cell r="X1730" t="e">
            <v>#VALUE!</v>
          </cell>
          <cell r="Y1730" t="str">
            <v>-</v>
          </cell>
          <cell r="Z1730" t="str">
            <v>-</v>
          </cell>
          <cell r="AA1730" t="str">
            <v>-</v>
          </cell>
          <cell r="AB1730" t="e">
            <v>#VALUE!</v>
          </cell>
          <cell r="AC1730" t="e">
            <v>#VALUE!</v>
          </cell>
          <cell r="AD1730">
            <v>0</v>
          </cell>
        </row>
        <row r="1731">
          <cell r="B1731" t="str">
            <v>만두,냉동700g왕만두평양,70g풀무원</v>
          </cell>
          <cell r="C1731">
            <v>0</v>
          </cell>
          <cell r="D1731" t="str">
            <v>조리가공류</v>
          </cell>
          <cell r="E1731" t="str">
            <v>만두,냉동</v>
          </cell>
          <cell r="F1731">
            <v>0</v>
          </cell>
          <cell r="G1731" t="str">
            <v>700g</v>
          </cell>
          <cell r="H1731" t="str">
            <v>왕만두평양,70g</v>
          </cell>
          <cell r="I1731" t="str">
            <v>풀무원</v>
          </cell>
          <cell r="J1731" t="str">
            <v>-</v>
          </cell>
          <cell r="K1731" t="str">
            <v>-</v>
          </cell>
          <cell r="L1731" t="str">
            <v>-</v>
          </cell>
          <cell r="M1731" t="e">
            <v>#VALUE!</v>
          </cell>
          <cell r="N1731" t="e">
            <v>#VALUE!</v>
          </cell>
          <cell r="O1731" t="str">
            <v>-</v>
          </cell>
          <cell r="P1731" t="str">
            <v>-</v>
          </cell>
          <cell r="Q1731" t="str">
            <v>-</v>
          </cell>
          <cell r="R1731" t="e">
            <v>#VALUE!</v>
          </cell>
          <cell r="S1731" t="e">
            <v>#VALUE!</v>
          </cell>
          <cell r="T1731">
            <v>5700</v>
          </cell>
          <cell r="U1731">
            <v>6420</v>
          </cell>
          <cell r="V1731">
            <v>6420</v>
          </cell>
          <cell r="W1731">
            <v>12.631578947368421</v>
          </cell>
          <cell r="X1731">
            <v>0</v>
          </cell>
          <cell r="Y1731">
            <v>7880</v>
          </cell>
          <cell r="Z1731">
            <v>7880</v>
          </cell>
          <cell r="AA1731">
            <v>5170</v>
          </cell>
          <cell r="AB1731">
            <v>-34.390862944162436</v>
          </cell>
          <cell r="AC1731">
            <v>-34.390862944162436</v>
          </cell>
          <cell r="AD1731">
            <v>0</v>
          </cell>
        </row>
        <row r="1732">
          <cell r="B1732" t="str">
            <v>만두,냉동/동원900g일품군만두동원</v>
          </cell>
          <cell r="C1732">
            <v>0</v>
          </cell>
          <cell r="D1732" t="str">
            <v>조리가공류</v>
          </cell>
          <cell r="E1732" t="str">
            <v>만두,냉동</v>
          </cell>
          <cell r="F1732" t="str">
            <v>/동원</v>
          </cell>
          <cell r="G1732" t="str">
            <v>900g</v>
          </cell>
          <cell r="H1732" t="str">
            <v>일품군만두</v>
          </cell>
          <cell r="I1732" t="str">
            <v>동원</v>
          </cell>
          <cell r="J1732">
            <v>2540</v>
          </cell>
          <cell r="K1732" t="str">
            <v>-</v>
          </cell>
          <cell r="L1732" t="str">
            <v>-</v>
          </cell>
          <cell r="M1732" t="e">
            <v>#VALUE!</v>
          </cell>
          <cell r="N1732" t="e">
            <v>#VALUE!</v>
          </cell>
          <cell r="O1732" t="str">
            <v>-</v>
          </cell>
          <cell r="P1732" t="str">
            <v>-</v>
          </cell>
          <cell r="Q1732" t="str">
            <v>-</v>
          </cell>
          <cell r="R1732" t="e">
            <v>#VALUE!</v>
          </cell>
          <cell r="S1732" t="e">
            <v>#VALUE!</v>
          </cell>
          <cell r="T1732" t="str">
            <v>-</v>
          </cell>
          <cell r="U1732" t="str">
            <v>-</v>
          </cell>
          <cell r="V1732" t="str">
            <v>-</v>
          </cell>
          <cell r="W1732" t="e">
            <v>#VALUE!</v>
          </cell>
          <cell r="X1732" t="e">
            <v>#VALUE!</v>
          </cell>
          <cell r="Y1732" t="str">
            <v>-</v>
          </cell>
          <cell r="Z1732" t="str">
            <v>-</v>
          </cell>
          <cell r="AA1732" t="str">
            <v>-</v>
          </cell>
          <cell r="AB1732" t="e">
            <v>#VALUE!</v>
          </cell>
          <cell r="AC1732" t="e">
            <v>#VALUE!</v>
          </cell>
          <cell r="AD1732">
            <v>0</v>
          </cell>
        </row>
        <row r="1733">
          <cell r="B1733" t="str">
            <v>만두,냉동군만두/풀무원900g꼬마철판군만두,21g풀무원</v>
          </cell>
          <cell r="C1733">
            <v>0</v>
          </cell>
          <cell r="D1733" t="str">
            <v>조리가공류</v>
          </cell>
          <cell r="E1733" t="str">
            <v>만두,냉동</v>
          </cell>
          <cell r="F1733" t="str">
            <v>군만두/풀무원</v>
          </cell>
          <cell r="G1733" t="str">
            <v>900g</v>
          </cell>
          <cell r="H1733" t="str">
            <v>꼬마철판군만두,21g</v>
          </cell>
          <cell r="I1733" t="str">
            <v>풀무원</v>
          </cell>
          <cell r="J1733" t="str">
            <v>-</v>
          </cell>
          <cell r="K1733" t="str">
            <v>-</v>
          </cell>
          <cell r="L1733" t="str">
            <v>-</v>
          </cell>
          <cell r="M1733" t="e">
            <v>#VALUE!</v>
          </cell>
          <cell r="N1733" t="e">
            <v>#VALUE!</v>
          </cell>
          <cell r="O1733" t="str">
            <v>-</v>
          </cell>
          <cell r="P1733" t="str">
            <v>-</v>
          </cell>
          <cell r="Q1733" t="str">
            <v>-</v>
          </cell>
          <cell r="R1733" t="e">
            <v>#VALUE!</v>
          </cell>
          <cell r="S1733" t="e">
            <v>#VALUE!</v>
          </cell>
          <cell r="T1733" t="str">
            <v>-</v>
          </cell>
          <cell r="U1733" t="str">
            <v>-</v>
          </cell>
          <cell r="V1733" t="str">
            <v>-</v>
          </cell>
          <cell r="W1733" t="e">
            <v>#VALUE!</v>
          </cell>
          <cell r="X1733" t="e">
            <v>#VALUE!</v>
          </cell>
          <cell r="Y1733" t="str">
            <v>-</v>
          </cell>
          <cell r="Z1733" t="str">
            <v>-</v>
          </cell>
          <cell r="AA1733" t="str">
            <v>-</v>
          </cell>
          <cell r="AB1733" t="e">
            <v>#VALUE!</v>
          </cell>
          <cell r="AC1733" t="e">
            <v>#VALUE!</v>
          </cell>
          <cell r="AD1733">
            <v>0</v>
          </cell>
        </row>
        <row r="1734">
          <cell r="B1734" t="str">
            <v>만두,냉동국산돈육30.2/CJ750g쌀군만두,33g제일제당</v>
          </cell>
          <cell r="C1734">
            <v>0</v>
          </cell>
          <cell r="D1734" t="str">
            <v>조리가공류</v>
          </cell>
          <cell r="E1734" t="str">
            <v>만두,냉동</v>
          </cell>
          <cell r="F1734" t="str">
            <v>국산돈육30.2/CJ</v>
          </cell>
          <cell r="G1734" t="str">
            <v>750g</v>
          </cell>
          <cell r="H1734" t="str">
            <v>쌀군만두,33g</v>
          </cell>
          <cell r="I1734" t="str">
            <v>제일제당</v>
          </cell>
          <cell r="J1734">
            <v>8000</v>
          </cell>
          <cell r="K1734">
            <v>7080</v>
          </cell>
          <cell r="L1734">
            <v>7080</v>
          </cell>
          <cell r="M1734">
            <v>-11.5</v>
          </cell>
          <cell r="N1734">
            <v>0</v>
          </cell>
          <cell r="O1734" t="str">
            <v>-</v>
          </cell>
          <cell r="P1734" t="str">
            <v>-</v>
          </cell>
          <cell r="Q1734" t="str">
            <v>-</v>
          </cell>
          <cell r="R1734" t="e">
            <v>#VALUE!</v>
          </cell>
          <cell r="S1734" t="e">
            <v>#VALUE!</v>
          </cell>
          <cell r="T1734">
            <v>8130</v>
          </cell>
          <cell r="U1734" t="str">
            <v>-</v>
          </cell>
          <cell r="V1734">
            <v>6980</v>
          </cell>
          <cell r="W1734">
            <v>-14.145141451414514</v>
          </cell>
          <cell r="X1734" t="e">
            <v>#VALUE!</v>
          </cell>
          <cell r="Y1734">
            <v>8130</v>
          </cell>
          <cell r="Z1734">
            <v>8130</v>
          </cell>
          <cell r="AA1734">
            <v>8130</v>
          </cell>
          <cell r="AB1734">
            <v>0</v>
          </cell>
          <cell r="AC1734">
            <v>0</v>
          </cell>
          <cell r="AD1734">
            <v>0</v>
          </cell>
        </row>
        <row r="1735">
          <cell r="B1735" t="str">
            <v>만두,냉동800g김치군만두,27g,900g제일제당</v>
          </cell>
          <cell r="C1735">
            <v>0</v>
          </cell>
          <cell r="D1735" t="str">
            <v>조리가공류</v>
          </cell>
          <cell r="E1735" t="str">
            <v>만두,냉동</v>
          </cell>
          <cell r="F1735">
            <v>0</v>
          </cell>
          <cell r="G1735" t="str">
            <v>800g</v>
          </cell>
          <cell r="H1735" t="str">
            <v>김치군만두,27g,900g</v>
          </cell>
          <cell r="I1735" t="str">
            <v>제일제당</v>
          </cell>
          <cell r="J1735" t="str">
            <v>-</v>
          </cell>
          <cell r="K1735" t="str">
            <v>-</v>
          </cell>
          <cell r="L1735" t="str">
            <v>-</v>
          </cell>
          <cell r="M1735" t="e">
            <v>#VALUE!</v>
          </cell>
          <cell r="N1735" t="e">
            <v>#VALUE!</v>
          </cell>
          <cell r="O1735" t="str">
            <v>-</v>
          </cell>
          <cell r="P1735" t="str">
            <v>-</v>
          </cell>
          <cell r="Q1735" t="str">
            <v>-</v>
          </cell>
          <cell r="R1735" t="e">
            <v>#VALUE!</v>
          </cell>
          <cell r="S1735" t="e">
            <v>#VALUE!</v>
          </cell>
          <cell r="T1735">
            <v>9120</v>
          </cell>
          <cell r="U1735">
            <v>9120</v>
          </cell>
          <cell r="V1735">
            <v>9120</v>
          </cell>
          <cell r="W1735">
            <v>0</v>
          </cell>
          <cell r="X1735">
            <v>0</v>
          </cell>
          <cell r="Y1735">
            <v>7980</v>
          </cell>
          <cell r="Z1735">
            <v>7980</v>
          </cell>
          <cell r="AA1735">
            <v>7980</v>
          </cell>
          <cell r="AB1735">
            <v>0</v>
          </cell>
          <cell r="AC1735">
            <v>0</v>
          </cell>
          <cell r="AD1735">
            <v>0</v>
          </cell>
        </row>
        <row r="1736">
          <cell r="B1736" t="str">
            <v>만두,냉동kg물만두,9g제일제당</v>
          </cell>
          <cell r="C1736">
            <v>0</v>
          </cell>
          <cell r="D1736" t="str">
            <v>조리가공류</v>
          </cell>
          <cell r="E1736" t="str">
            <v>만두,냉동</v>
          </cell>
          <cell r="F1736">
            <v>0</v>
          </cell>
          <cell r="G1736" t="str">
            <v>kg</v>
          </cell>
          <cell r="H1736" t="str">
            <v>물만두,9g</v>
          </cell>
          <cell r="I1736" t="str">
            <v>제일제당</v>
          </cell>
          <cell r="J1736">
            <v>13700</v>
          </cell>
          <cell r="K1736">
            <v>13700</v>
          </cell>
          <cell r="L1736">
            <v>13700</v>
          </cell>
          <cell r="M1736">
            <v>0</v>
          </cell>
          <cell r="N1736">
            <v>0</v>
          </cell>
          <cell r="O1736">
            <v>10000</v>
          </cell>
          <cell r="P1736">
            <v>10000</v>
          </cell>
          <cell r="Q1736">
            <v>10000</v>
          </cell>
          <cell r="R1736">
            <v>0</v>
          </cell>
          <cell r="S1736">
            <v>0</v>
          </cell>
          <cell r="T1736">
            <v>12390</v>
          </cell>
          <cell r="U1736" t="str">
            <v>-</v>
          </cell>
          <cell r="V1736" t="str">
            <v>-</v>
          </cell>
          <cell r="W1736" t="e">
            <v>#VALUE!</v>
          </cell>
          <cell r="X1736" t="e">
            <v>#VALUE!</v>
          </cell>
          <cell r="Y1736">
            <v>6140</v>
          </cell>
          <cell r="Z1736">
            <v>9980</v>
          </cell>
          <cell r="AA1736">
            <v>9980</v>
          </cell>
          <cell r="AB1736">
            <v>62.54071661237785</v>
          </cell>
          <cell r="AC1736">
            <v>0</v>
          </cell>
          <cell r="AD1736">
            <v>0</v>
          </cell>
        </row>
        <row r="1737">
          <cell r="B1737" t="str">
            <v>만두,냉동/동원kg새참물만두동원</v>
          </cell>
          <cell r="C1737">
            <v>0</v>
          </cell>
          <cell r="D1737" t="str">
            <v>조리가공류</v>
          </cell>
          <cell r="E1737" t="str">
            <v>만두,냉동</v>
          </cell>
          <cell r="F1737" t="str">
            <v>/동원</v>
          </cell>
          <cell r="G1737" t="str">
            <v>kg</v>
          </cell>
          <cell r="H1737" t="str">
            <v>새참물만두</v>
          </cell>
          <cell r="I1737" t="str">
            <v>동원</v>
          </cell>
          <cell r="J1737">
            <v>6740</v>
          </cell>
          <cell r="K1737">
            <v>6740</v>
          </cell>
          <cell r="L1737">
            <v>6740</v>
          </cell>
          <cell r="M1737">
            <v>0</v>
          </cell>
          <cell r="N1737">
            <v>0</v>
          </cell>
          <cell r="O1737" t="str">
            <v>-</v>
          </cell>
          <cell r="P1737" t="str">
            <v>-</v>
          </cell>
          <cell r="Q1737" t="str">
            <v>-</v>
          </cell>
          <cell r="R1737" t="e">
            <v>#VALUE!</v>
          </cell>
          <cell r="S1737" t="e">
            <v>#VALUE!</v>
          </cell>
          <cell r="T1737" t="str">
            <v>-</v>
          </cell>
          <cell r="U1737">
            <v>7480</v>
          </cell>
          <cell r="V1737">
            <v>6480</v>
          </cell>
          <cell r="W1737" t="e">
            <v>#VALUE!</v>
          </cell>
          <cell r="X1737">
            <v>-13.368983957219251</v>
          </cell>
          <cell r="Y1737">
            <v>11510</v>
          </cell>
          <cell r="Z1737">
            <v>7350</v>
          </cell>
          <cell r="AA1737">
            <v>7350</v>
          </cell>
          <cell r="AB1737">
            <v>-36.142484795829716</v>
          </cell>
          <cell r="AC1737">
            <v>0</v>
          </cell>
          <cell r="AD1737">
            <v>0</v>
          </cell>
        </row>
        <row r="1738">
          <cell r="B1738" t="str">
            <v>만두,냉동kg물만두,9g풀무원</v>
          </cell>
          <cell r="C1738">
            <v>0</v>
          </cell>
          <cell r="D1738" t="str">
            <v>조리가공류</v>
          </cell>
          <cell r="E1738" t="str">
            <v>만두,냉동</v>
          </cell>
          <cell r="F1738">
            <v>0</v>
          </cell>
          <cell r="G1738" t="str">
            <v>kg</v>
          </cell>
          <cell r="H1738" t="str">
            <v>물만두,9g</v>
          </cell>
          <cell r="I1738" t="str">
            <v>풀무원</v>
          </cell>
          <cell r="J1738" t="str">
            <v>-</v>
          </cell>
          <cell r="K1738" t="str">
            <v>-</v>
          </cell>
          <cell r="L1738" t="str">
            <v>-</v>
          </cell>
          <cell r="M1738" t="e">
            <v>#VALUE!</v>
          </cell>
          <cell r="N1738" t="e">
            <v>#VALUE!</v>
          </cell>
          <cell r="O1738" t="str">
            <v>-</v>
          </cell>
          <cell r="P1738" t="str">
            <v>-</v>
          </cell>
          <cell r="Q1738" t="str">
            <v>-</v>
          </cell>
          <cell r="R1738" t="e">
            <v>#VALUE!</v>
          </cell>
          <cell r="S1738" t="e">
            <v>#VALUE!</v>
          </cell>
          <cell r="T1738">
            <v>13990</v>
          </cell>
          <cell r="U1738">
            <v>14060</v>
          </cell>
          <cell r="V1738">
            <v>14060</v>
          </cell>
          <cell r="W1738">
            <v>0.50035739814152969</v>
          </cell>
          <cell r="X1738">
            <v>0</v>
          </cell>
          <cell r="Y1738">
            <v>14120</v>
          </cell>
          <cell r="Z1738">
            <v>14120</v>
          </cell>
          <cell r="AA1738">
            <v>14120</v>
          </cell>
          <cell r="AB1738">
            <v>0</v>
          </cell>
          <cell r="AC1738">
            <v>0</v>
          </cell>
          <cell r="AD1738">
            <v>0</v>
          </cell>
        </row>
        <row r="1739">
          <cell r="B1739" t="str">
            <v>만두,냉동국산돈육22,32/천일kg영양가득물만두,8.5g천일</v>
          </cell>
          <cell r="C1739">
            <v>0</v>
          </cell>
          <cell r="D1739" t="str">
            <v>조리가공류</v>
          </cell>
          <cell r="E1739" t="str">
            <v>만두,냉동</v>
          </cell>
          <cell r="F1739" t="str">
            <v>국산돈육22,32/천일</v>
          </cell>
          <cell r="G1739" t="str">
            <v>kg</v>
          </cell>
          <cell r="H1739" t="str">
            <v>영양가득물만두,8.5g</v>
          </cell>
          <cell r="I1739" t="str">
            <v>천일</v>
          </cell>
          <cell r="J1739" t="str">
            <v>-</v>
          </cell>
          <cell r="K1739" t="str">
            <v>-</v>
          </cell>
          <cell r="L1739" t="str">
            <v>-</v>
          </cell>
          <cell r="M1739" t="e">
            <v>#VALUE!</v>
          </cell>
          <cell r="N1739" t="e">
            <v>#VALUE!</v>
          </cell>
          <cell r="O1739" t="str">
            <v>-</v>
          </cell>
          <cell r="P1739" t="str">
            <v>-</v>
          </cell>
          <cell r="Q1739" t="str">
            <v>-</v>
          </cell>
          <cell r="R1739" t="e">
            <v>#VALUE!</v>
          </cell>
          <cell r="S1739" t="e">
            <v>#VALUE!</v>
          </cell>
          <cell r="T1739" t="str">
            <v>-</v>
          </cell>
          <cell r="U1739" t="str">
            <v>-</v>
          </cell>
          <cell r="V1739" t="str">
            <v>-</v>
          </cell>
          <cell r="W1739" t="e">
            <v>#VALUE!</v>
          </cell>
          <cell r="X1739" t="e">
            <v>#VALUE!</v>
          </cell>
          <cell r="Y1739" t="str">
            <v>-</v>
          </cell>
          <cell r="Z1739" t="str">
            <v>-</v>
          </cell>
          <cell r="AA1739" t="str">
            <v>-</v>
          </cell>
          <cell r="AB1739" t="e">
            <v>#VALUE!</v>
          </cell>
          <cell r="AC1739" t="e">
            <v>#VALUE!</v>
          </cell>
          <cell r="AD1739">
            <v>0</v>
          </cell>
        </row>
        <row r="1740">
          <cell r="B1740" t="str">
            <v>만두,냉동kg김치손만두, 27g제일제당</v>
          </cell>
          <cell r="C1740">
            <v>0</v>
          </cell>
          <cell r="D1740" t="str">
            <v>조리가공류</v>
          </cell>
          <cell r="E1740" t="str">
            <v>만두,냉동</v>
          </cell>
          <cell r="F1740">
            <v>0</v>
          </cell>
          <cell r="G1740" t="str">
            <v>kg</v>
          </cell>
          <cell r="H1740" t="str">
            <v>김치손만두, 27g</v>
          </cell>
          <cell r="I1740" t="str">
            <v>제일제당</v>
          </cell>
          <cell r="J1740">
            <v>9530</v>
          </cell>
          <cell r="K1740">
            <v>9530</v>
          </cell>
          <cell r="L1740">
            <v>9530</v>
          </cell>
          <cell r="M1740">
            <v>0</v>
          </cell>
          <cell r="N1740">
            <v>0</v>
          </cell>
          <cell r="O1740" t="str">
            <v>-</v>
          </cell>
          <cell r="P1740" t="str">
            <v>-</v>
          </cell>
          <cell r="Q1740" t="str">
            <v>-</v>
          </cell>
          <cell r="R1740" t="e">
            <v>#VALUE!</v>
          </cell>
          <cell r="S1740" t="e">
            <v>#VALUE!</v>
          </cell>
          <cell r="T1740">
            <v>9030</v>
          </cell>
          <cell r="U1740">
            <v>9150</v>
          </cell>
          <cell r="V1740">
            <v>9150</v>
          </cell>
          <cell r="W1740">
            <v>1.3289036544850499</v>
          </cell>
          <cell r="X1740">
            <v>0</v>
          </cell>
          <cell r="Y1740" t="str">
            <v>-</v>
          </cell>
          <cell r="Z1740">
            <v>9980</v>
          </cell>
          <cell r="AA1740">
            <v>9030</v>
          </cell>
          <cell r="AB1740" t="e">
            <v>#VALUE!</v>
          </cell>
          <cell r="AC1740">
            <v>-9.5190380761523041</v>
          </cell>
          <cell r="AD1740">
            <v>0</v>
          </cell>
        </row>
        <row r="1741">
          <cell r="B1741" t="str">
            <v>만두,냉동/동원kg손만두,25g동원</v>
          </cell>
          <cell r="C1741">
            <v>0</v>
          </cell>
          <cell r="D1741" t="str">
            <v>조리가공류</v>
          </cell>
          <cell r="E1741" t="str">
            <v>만두,냉동</v>
          </cell>
          <cell r="F1741" t="str">
            <v>/동원</v>
          </cell>
          <cell r="G1741" t="str">
            <v>kg</v>
          </cell>
          <cell r="H1741" t="str">
            <v>손만두,25g</v>
          </cell>
          <cell r="I1741" t="str">
            <v>동원</v>
          </cell>
          <cell r="J1741">
            <v>5820</v>
          </cell>
          <cell r="K1741">
            <v>5820</v>
          </cell>
          <cell r="L1741">
            <v>5820</v>
          </cell>
          <cell r="M1741">
            <v>0</v>
          </cell>
          <cell r="N1741">
            <v>0</v>
          </cell>
          <cell r="O1741" t="str">
            <v>-</v>
          </cell>
          <cell r="P1741" t="str">
            <v>-</v>
          </cell>
          <cell r="Q1741" t="str">
            <v>-</v>
          </cell>
          <cell r="R1741" t="e">
            <v>#VALUE!</v>
          </cell>
          <cell r="S1741" t="e">
            <v>#VALUE!</v>
          </cell>
          <cell r="T1741" t="str">
            <v>-</v>
          </cell>
          <cell r="U1741" t="str">
            <v>-</v>
          </cell>
          <cell r="V1741" t="str">
            <v>-</v>
          </cell>
          <cell r="W1741" t="e">
            <v>#VALUE!</v>
          </cell>
          <cell r="X1741" t="e">
            <v>#VALUE!</v>
          </cell>
          <cell r="Y1741" t="str">
            <v>-</v>
          </cell>
          <cell r="Z1741" t="str">
            <v>-</v>
          </cell>
          <cell r="AA1741" t="str">
            <v>-</v>
          </cell>
          <cell r="AB1741" t="e">
            <v>#VALUE!</v>
          </cell>
          <cell r="AC1741" t="e">
            <v>#VALUE!</v>
          </cell>
          <cell r="AD1741">
            <v>0</v>
          </cell>
        </row>
        <row r="1742">
          <cell r="B1742" t="str">
            <v>미트볼,냉동국산돈육44,15/천일kg미트볼(튀김),10g천일</v>
          </cell>
          <cell r="C1742">
            <v>0</v>
          </cell>
          <cell r="D1742" t="str">
            <v>조리가공류</v>
          </cell>
          <cell r="E1742" t="str">
            <v>미트볼,냉동</v>
          </cell>
          <cell r="F1742" t="str">
            <v>국산돈육44,15/천일</v>
          </cell>
          <cell r="G1742" t="str">
            <v>kg</v>
          </cell>
          <cell r="H1742" t="str">
            <v>미트볼(튀김),10g</v>
          </cell>
          <cell r="I1742" t="str">
            <v>천일</v>
          </cell>
          <cell r="J1742" t="str">
            <v>-</v>
          </cell>
          <cell r="K1742" t="str">
            <v>-</v>
          </cell>
          <cell r="L1742" t="str">
            <v>-</v>
          </cell>
          <cell r="M1742" t="e">
            <v>#VALUE!</v>
          </cell>
          <cell r="N1742" t="e">
            <v>#VALUE!</v>
          </cell>
          <cell r="O1742" t="str">
            <v>-</v>
          </cell>
          <cell r="P1742">
            <v>3800</v>
          </cell>
          <cell r="Q1742" t="str">
            <v>-</v>
          </cell>
          <cell r="R1742" t="e">
            <v>#VALUE!</v>
          </cell>
          <cell r="S1742" t="e">
            <v>#VALUE!</v>
          </cell>
          <cell r="T1742" t="str">
            <v>-</v>
          </cell>
          <cell r="U1742" t="str">
            <v>-</v>
          </cell>
          <cell r="V1742" t="str">
            <v>-</v>
          </cell>
          <cell r="W1742" t="e">
            <v>#VALUE!</v>
          </cell>
          <cell r="X1742" t="e">
            <v>#VALUE!</v>
          </cell>
          <cell r="Y1742">
            <v>6400</v>
          </cell>
          <cell r="Z1742">
            <v>5480</v>
          </cell>
          <cell r="AA1742">
            <v>5480</v>
          </cell>
          <cell r="AB1742">
            <v>-14.375</v>
          </cell>
          <cell r="AC1742">
            <v>0</v>
          </cell>
          <cell r="AD1742">
            <v>0</v>
          </cell>
        </row>
        <row r="1743">
          <cell r="B1743" t="str">
            <v>미트볼,냉동kg신미트볼,11g제일제당</v>
          </cell>
          <cell r="C1743">
            <v>0</v>
          </cell>
          <cell r="D1743" t="str">
            <v>조리가공류</v>
          </cell>
          <cell r="E1743" t="str">
            <v>미트볼,냉동</v>
          </cell>
          <cell r="F1743">
            <v>0</v>
          </cell>
          <cell r="G1743" t="str">
            <v>kg</v>
          </cell>
          <cell r="H1743" t="str">
            <v>신미트볼,11g</v>
          </cell>
          <cell r="I1743" t="str">
            <v>제일제당</v>
          </cell>
          <cell r="J1743" t="str">
            <v>-</v>
          </cell>
          <cell r="K1743" t="str">
            <v>-</v>
          </cell>
          <cell r="L1743" t="str">
            <v>-</v>
          </cell>
          <cell r="M1743" t="e">
            <v>#VALUE!</v>
          </cell>
          <cell r="N1743" t="e">
            <v>#VALUE!</v>
          </cell>
          <cell r="O1743" t="str">
            <v>-</v>
          </cell>
          <cell r="P1743" t="str">
            <v>-</v>
          </cell>
          <cell r="Q1743" t="str">
            <v>-</v>
          </cell>
          <cell r="R1743" t="e">
            <v>#VALUE!</v>
          </cell>
          <cell r="S1743" t="e">
            <v>#VALUE!</v>
          </cell>
          <cell r="T1743" t="str">
            <v>-</v>
          </cell>
          <cell r="U1743" t="str">
            <v>-</v>
          </cell>
          <cell r="V1743" t="str">
            <v>-</v>
          </cell>
          <cell r="W1743" t="e">
            <v>#VALUE!</v>
          </cell>
          <cell r="X1743" t="e">
            <v>#VALUE!</v>
          </cell>
          <cell r="Y1743">
            <v>6100</v>
          </cell>
          <cell r="Z1743" t="str">
            <v>-</v>
          </cell>
          <cell r="AA1743" t="str">
            <v>-</v>
          </cell>
          <cell r="AB1743" t="e">
            <v>#VALUE!</v>
          </cell>
          <cell r="AC1743" t="e">
            <v>#VALUE!</v>
          </cell>
          <cell r="AD1743">
            <v>0</v>
          </cell>
        </row>
        <row r="1744">
          <cell r="B1744" t="str">
            <v>새우튀김,냉동새우33,3/태국300g왕새우튀김,30g천일</v>
          </cell>
          <cell r="C1744">
            <v>147</v>
          </cell>
          <cell r="D1744" t="str">
            <v>조리가공류</v>
          </cell>
          <cell r="E1744" t="str">
            <v>새우튀김,냉동</v>
          </cell>
          <cell r="F1744" t="str">
            <v>새우33,3/태국</v>
          </cell>
          <cell r="G1744" t="str">
            <v>300g</v>
          </cell>
          <cell r="H1744" t="str">
            <v>왕새우튀김,30g</v>
          </cell>
          <cell r="I1744" t="str">
            <v>천일</v>
          </cell>
          <cell r="J1744" t="str">
            <v>-</v>
          </cell>
          <cell r="K1744" t="str">
            <v>-</v>
          </cell>
          <cell r="L1744" t="str">
            <v>-</v>
          </cell>
          <cell r="M1744" t="e">
            <v>#VALUE!</v>
          </cell>
          <cell r="N1744" t="e">
            <v>#VALUE!</v>
          </cell>
          <cell r="O1744" t="str">
            <v>-</v>
          </cell>
          <cell r="P1744" t="str">
            <v>-</v>
          </cell>
          <cell r="Q1744" t="str">
            <v>-</v>
          </cell>
          <cell r="R1744" t="e">
            <v>#VALUE!</v>
          </cell>
          <cell r="S1744" t="e">
            <v>#VALUE!</v>
          </cell>
          <cell r="T1744" t="str">
            <v>-</v>
          </cell>
          <cell r="U1744" t="str">
            <v>-</v>
          </cell>
          <cell r="V1744" t="str">
            <v>-</v>
          </cell>
          <cell r="W1744" t="e">
            <v>#VALUE!</v>
          </cell>
          <cell r="X1744" t="e">
            <v>#VALUE!</v>
          </cell>
          <cell r="Y1744">
            <v>4640</v>
          </cell>
          <cell r="Z1744">
            <v>4640</v>
          </cell>
          <cell r="AA1744">
            <v>4640</v>
          </cell>
          <cell r="AB1744">
            <v>0</v>
          </cell>
          <cell r="AC1744">
            <v>0</v>
          </cell>
          <cell r="AD1744">
            <v>0</v>
          </cell>
        </row>
        <row r="1745">
          <cell r="B1745" t="str">
            <v>새우튀김,냉동kg새우튀김,15g동원</v>
          </cell>
          <cell r="C1745">
            <v>0</v>
          </cell>
          <cell r="D1745" t="str">
            <v>조리가공류</v>
          </cell>
          <cell r="E1745" t="str">
            <v>새우튀김,냉동</v>
          </cell>
          <cell r="F1745">
            <v>0</v>
          </cell>
          <cell r="G1745" t="str">
            <v>kg</v>
          </cell>
          <cell r="H1745" t="str">
            <v>새우튀김,15g</v>
          </cell>
          <cell r="I1745" t="str">
            <v>동원</v>
          </cell>
          <cell r="J1745" t="str">
            <v>-</v>
          </cell>
          <cell r="K1745" t="str">
            <v>-</v>
          </cell>
          <cell r="L1745" t="str">
            <v>-</v>
          </cell>
          <cell r="M1745" t="e">
            <v>#VALUE!</v>
          </cell>
          <cell r="N1745" t="e">
            <v>#VALUE!</v>
          </cell>
          <cell r="O1745" t="str">
            <v>-</v>
          </cell>
          <cell r="P1745" t="str">
            <v>-</v>
          </cell>
          <cell r="Q1745" t="str">
            <v>-</v>
          </cell>
          <cell r="R1745" t="e">
            <v>#VALUE!</v>
          </cell>
          <cell r="S1745" t="e">
            <v>#VALUE!</v>
          </cell>
          <cell r="T1745">
            <v>16620</v>
          </cell>
          <cell r="U1745">
            <v>16620</v>
          </cell>
          <cell r="V1745">
            <v>16620</v>
          </cell>
          <cell r="W1745">
            <v>0</v>
          </cell>
          <cell r="X1745">
            <v>0</v>
          </cell>
          <cell r="Y1745">
            <v>13840</v>
          </cell>
          <cell r="Z1745">
            <v>13840</v>
          </cell>
          <cell r="AA1745">
            <v>13840</v>
          </cell>
          <cell r="AB1745">
            <v>0</v>
          </cell>
          <cell r="AC1745">
            <v>0</v>
          </cell>
          <cell r="AD1745">
            <v>0</v>
          </cell>
        </row>
        <row r="1746">
          <cell r="B1746" t="str">
            <v>생선까스.냉동1.2kg생선까스,60g동원</v>
          </cell>
          <cell r="C1746">
            <v>148</v>
          </cell>
          <cell r="D1746" t="str">
            <v>조리가공류</v>
          </cell>
          <cell r="E1746" t="str">
            <v>생선까스.냉동</v>
          </cell>
          <cell r="F1746">
            <v>0</v>
          </cell>
          <cell r="G1746" t="str">
            <v>1.2kg</v>
          </cell>
          <cell r="H1746" t="str">
            <v>생선까스,60g</v>
          </cell>
          <cell r="I1746" t="str">
            <v>동원</v>
          </cell>
          <cell r="J1746">
            <v>9980</v>
          </cell>
          <cell r="K1746">
            <v>9150</v>
          </cell>
          <cell r="L1746">
            <v>9150</v>
          </cell>
          <cell r="M1746">
            <v>-8.3166332665330653</v>
          </cell>
          <cell r="N1746">
            <v>0</v>
          </cell>
          <cell r="O1746" t="str">
            <v>-</v>
          </cell>
          <cell r="P1746" t="str">
            <v>-</v>
          </cell>
          <cell r="Q1746" t="str">
            <v>-</v>
          </cell>
          <cell r="R1746" t="e">
            <v>#VALUE!</v>
          </cell>
          <cell r="S1746" t="e">
            <v>#VALUE!</v>
          </cell>
          <cell r="T1746">
            <v>10470</v>
          </cell>
          <cell r="U1746">
            <v>11970</v>
          </cell>
          <cell r="V1746">
            <v>11970</v>
          </cell>
          <cell r="W1746">
            <v>14.326647564469914</v>
          </cell>
          <cell r="X1746">
            <v>0</v>
          </cell>
          <cell r="Y1746">
            <v>8980</v>
          </cell>
          <cell r="Z1746">
            <v>8980</v>
          </cell>
          <cell r="AA1746">
            <v>8980</v>
          </cell>
          <cell r="AB1746">
            <v>0</v>
          </cell>
          <cell r="AC1746">
            <v>0</v>
          </cell>
          <cell r="AD1746">
            <v>0</v>
          </cell>
        </row>
        <row r="1747">
          <cell r="B1747" t="str">
            <v>생선까스.냉동원양대구살50/중국1.4kg흰살생선까스,60g천일</v>
          </cell>
          <cell r="C1747">
            <v>0</v>
          </cell>
          <cell r="D1747" t="str">
            <v>조리가공류</v>
          </cell>
          <cell r="E1747" t="str">
            <v>생선까스.냉동</v>
          </cell>
          <cell r="F1747" t="str">
            <v>원양대구살50/중국</v>
          </cell>
          <cell r="G1747" t="str">
            <v>1.4kg</v>
          </cell>
          <cell r="H1747" t="str">
            <v>흰살생선까스,60g</v>
          </cell>
          <cell r="I1747" t="str">
            <v>천일</v>
          </cell>
          <cell r="J1747" t="str">
            <v>-</v>
          </cell>
          <cell r="K1747" t="str">
            <v>-</v>
          </cell>
          <cell r="L1747" t="str">
            <v>-</v>
          </cell>
          <cell r="M1747" t="e">
            <v>#VALUE!</v>
          </cell>
          <cell r="N1747" t="e">
            <v>#VALUE!</v>
          </cell>
          <cell r="O1747" t="str">
            <v>-</v>
          </cell>
          <cell r="P1747" t="str">
            <v>-</v>
          </cell>
          <cell r="Q1747" t="str">
            <v>-</v>
          </cell>
          <cell r="R1747" t="e">
            <v>#VALUE!</v>
          </cell>
          <cell r="S1747" t="e">
            <v>#VALUE!</v>
          </cell>
          <cell r="T1747" t="str">
            <v>-</v>
          </cell>
          <cell r="U1747" t="str">
            <v>-</v>
          </cell>
          <cell r="V1747" t="str">
            <v>-</v>
          </cell>
          <cell r="W1747" t="e">
            <v>#VALUE!</v>
          </cell>
          <cell r="X1747" t="e">
            <v>#VALUE!</v>
          </cell>
          <cell r="Y1747">
            <v>7250</v>
          </cell>
          <cell r="Z1747">
            <v>7290</v>
          </cell>
          <cell r="AA1747">
            <v>7290</v>
          </cell>
          <cell r="AB1747">
            <v>0.55172413793103448</v>
          </cell>
          <cell r="AC1747">
            <v>0</v>
          </cell>
          <cell r="AD1747">
            <v>0</v>
          </cell>
        </row>
        <row r="1748">
          <cell r="B1748" t="str">
            <v>생선까스.냉동kg동원</v>
          </cell>
          <cell r="C1748">
            <v>0</v>
          </cell>
          <cell r="D1748" t="str">
            <v>조리가공류</v>
          </cell>
          <cell r="E1748" t="str">
            <v>생선까스.냉동</v>
          </cell>
          <cell r="F1748">
            <v>0</v>
          </cell>
          <cell r="G1748" t="str">
            <v>kg</v>
          </cell>
          <cell r="H1748">
            <v>0</v>
          </cell>
          <cell r="I1748" t="str">
            <v>동원</v>
          </cell>
          <cell r="J1748" t="str">
            <v>-</v>
          </cell>
          <cell r="K1748" t="str">
            <v>-</v>
          </cell>
          <cell r="L1748" t="str">
            <v>-</v>
          </cell>
          <cell r="M1748" t="e">
            <v>#VALUE!</v>
          </cell>
          <cell r="N1748" t="e">
            <v>#VALUE!</v>
          </cell>
          <cell r="O1748" t="str">
            <v>-</v>
          </cell>
          <cell r="P1748" t="str">
            <v>-</v>
          </cell>
          <cell r="Q1748" t="str">
            <v>-</v>
          </cell>
          <cell r="R1748" t="e">
            <v>#VALUE!</v>
          </cell>
          <cell r="S1748" t="e">
            <v>#VALUE!</v>
          </cell>
          <cell r="T1748" t="str">
            <v>-</v>
          </cell>
          <cell r="U1748">
            <v>9980</v>
          </cell>
          <cell r="V1748">
            <v>9980</v>
          </cell>
          <cell r="W1748" t="e">
            <v>#VALUE!</v>
          </cell>
          <cell r="X1748">
            <v>0</v>
          </cell>
          <cell r="Y1748" t="str">
            <v>-</v>
          </cell>
          <cell r="Z1748">
            <v>7490</v>
          </cell>
          <cell r="AA1748">
            <v>7490</v>
          </cell>
          <cell r="AB1748" t="e">
            <v>#VALUE!</v>
          </cell>
          <cell r="AC1748">
            <v>0</v>
          </cell>
          <cell r="AD1748">
            <v>0</v>
          </cell>
        </row>
        <row r="1749">
          <cell r="B1749" t="str">
            <v>스프500g양송이스프오뚜기</v>
          </cell>
          <cell r="C1749">
            <v>149</v>
          </cell>
          <cell r="D1749" t="str">
            <v>조리가공류</v>
          </cell>
          <cell r="E1749" t="str">
            <v>스프</v>
          </cell>
          <cell r="F1749">
            <v>0</v>
          </cell>
          <cell r="G1749" t="str">
            <v>500g</v>
          </cell>
          <cell r="H1749" t="str">
            <v>양송이스프</v>
          </cell>
          <cell r="I1749" t="str">
            <v>오뚜기</v>
          </cell>
          <cell r="J1749">
            <v>5260</v>
          </cell>
          <cell r="K1749">
            <v>5260</v>
          </cell>
          <cell r="L1749">
            <v>5260</v>
          </cell>
          <cell r="M1749">
            <v>0</v>
          </cell>
          <cell r="N1749">
            <v>0</v>
          </cell>
          <cell r="O1749" t="str">
            <v>-</v>
          </cell>
          <cell r="P1749" t="str">
            <v>-</v>
          </cell>
          <cell r="Q1749" t="str">
            <v>-</v>
          </cell>
          <cell r="R1749" t="e">
            <v>#VALUE!</v>
          </cell>
          <cell r="S1749" t="e">
            <v>#VALUE!</v>
          </cell>
          <cell r="T1749" t="str">
            <v>-</v>
          </cell>
          <cell r="U1749" t="str">
            <v>-</v>
          </cell>
          <cell r="V1749" t="str">
            <v>-</v>
          </cell>
          <cell r="W1749" t="e">
            <v>#VALUE!</v>
          </cell>
          <cell r="X1749" t="e">
            <v>#VALUE!</v>
          </cell>
          <cell r="Y1749" t="str">
            <v>-</v>
          </cell>
          <cell r="Z1749" t="str">
            <v>-</v>
          </cell>
          <cell r="AA1749" t="str">
            <v>-</v>
          </cell>
          <cell r="AB1749" t="e">
            <v>#VALUE!</v>
          </cell>
          <cell r="AC1749" t="e">
            <v>#VALUE!</v>
          </cell>
          <cell r="AD1749">
            <v>0</v>
          </cell>
        </row>
        <row r="1750">
          <cell r="B1750" t="str">
            <v>스프뉴질랜드쇠고기칩10/오뚜기kg쇠고기스프오뚜기</v>
          </cell>
          <cell r="C1750">
            <v>0</v>
          </cell>
          <cell r="D1750" t="str">
            <v>조리가공류</v>
          </cell>
          <cell r="E1750" t="str">
            <v>스프</v>
          </cell>
          <cell r="F1750" t="str">
            <v>뉴질랜드쇠고기칩10/오뚜기</v>
          </cell>
          <cell r="G1750" t="str">
            <v>kg</v>
          </cell>
          <cell r="H1750" t="str">
            <v>쇠고기스프</v>
          </cell>
          <cell r="I1750" t="str">
            <v>오뚜기</v>
          </cell>
          <cell r="J1750">
            <v>6900</v>
          </cell>
          <cell r="K1750">
            <v>6900</v>
          </cell>
          <cell r="L1750">
            <v>6900</v>
          </cell>
          <cell r="M1750">
            <v>0</v>
          </cell>
          <cell r="N1750">
            <v>0</v>
          </cell>
          <cell r="O1750">
            <v>7300</v>
          </cell>
          <cell r="P1750">
            <v>7300</v>
          </cell>
          <cell r="Q1750" t="str">
            <v>-</v>
          </cell>
          <cell r="R1750" t="e">
            <v>#VALUE!</v>
          </cell>
          <cell r="S1750" t="e">
            <v>#VALUE!</v>
          </cell>
          <cell r="T1750">
            <v>7700</v>
          </cell>
          <cell r="U1750" t="str">
            <v>-</v>
          </cell>
          <cell r="V1750">
            <v>12600</v>
          </cell>
          <cell r="W1750">
            <v>63.636363636363633</v>
          </cell>
          <cell r="X1750" t="e">
            <v>#VALUE!</v>
          </cell>
          <cell r="Y1750">
            <v>7020</v>
          </cell>
          <cell r="Z1750">
            <v>7100</v>
          </cell>
          <cell r="AA1750">
            <v>7100</v>
          </cell>
          <cell r="AB1750">
            <v>1.1396011396011396</v>
          </cell>
          <cell r="AC1750">
            <v>0</v>
          </cell>
          <cell r="AD1750">
            <v>0</v>
          </cell>
        </row>
        <row r="1751">
          <cell r="B1751" t="str">
            <v>스프중국양파칩4/오뚜기kg쇠고기야채스프오뚜기</v>
          </cell>
          <cell r="C1751">
            <v>0</v>
          </cell>
          <cell r="D1751" t="str">
            <v>조리가공류</v>
          </cell>
          <cell r="E1751" t="str">
            <v>스프</v>
          </cell>
          <cell r="F1751" t="str">
            <v>중국양파칩4/오뚜기</v>
          </cell>
          <cell r="G1751" t="str">
            <v>kg</v>
          </cell>
          <cell r="H1751" t="str">
            <v>쇠고기야채스프</v>
          </cell>
          <cell r="I1751" t="str">
            <v>오뚜기</v>
          </cell>
          <cell r="J1751" t="str">
            <v>-</v>
          </cell>
          <cell r="K1751">
            <v>6900</v>
          </cell>
          <cell r="L1751">
            <v>6900</v>
          </cell>
          <cell r="M1751" t="e">
            <v>#VALUE!</v>
          </cell>
          <cell r="N1751">
            <v>0</v>
          </cell>
          <cell r="O1751" t="str">
            <v>-</v>
          </cell>
          <cell r="P1751" t="str">
            <v>-</v>
          </cell>
          <cell r="Q1751" t="str">
            <v>-</v>
          </cell>
          <cell r="R1751" t="e">
            <v>#VALUE!</v>
          </cell>
          <cell r="S1751" t="e">
            <v>#VALUE!</v>
          </cell>
          <cell r="T1751" t="str">
            <v>-</v>
          </cell>
          <cell r="U1751" t="str">
            <v>-</v>
          </cell>
          <cell r="V1751" t="str">
            <v>-</v>
          </cell>
          <cell r="W1751" t="e">
            <v>#VALUE!</v>
          </cell>
          <cell r="X1751" t="e">
            <v>#VALUE!</v>
          </cell>
          <cell r="Y1751">
            <v>6450</v>
          </cell>
          <cell r="Z1751">
            <v>6450</v>
          </cell>
          <cell r="AA1751">
            <v>6450</v>
          </cell>
          <cell r="AB1751">
            <v>0</v>
          </cell>
          <cell r="AC1751">
            <v>0</v>
          </cell>
          <cell r="AD1751">
            <v>0</v>
          </cell>
        </row>
        <row r="1752">
          <cell r="B1752" t="str">
            <v>스프루(미국호주밀)/청정원kg쇠고기스프청정원</v>
          </cell>
          <cell r="C1752">
            <v>0</v>
          </cell>
          <cell r="D1752" t="str">
            <v>조리가공류</v>
          </cell>
          <cell r="E1752" t="str">
            <v>스프</v>
          </cell>
          <cell r="F1752" t="str">
            <v>루(미국호주밀)/청정원</v>
          </cell>
          <cell r="G1752" t="str">
            <v>kg</v>
          </cell>
          <cell r="H1752" t="str">
            <v>쇠고기스프</v>
          </cell>
          <cell r="I1752" t="str">
            <v>청정원</v>
          </cell>
          <cell r="J1752" t="str">
            <v>-</v>
          </cell>
          <cell r="K1752" t="str">
            <v>-</v>
          </cell>
          <cell r="L1752" t="str">
            <v>-</v>
          </cell>
          <cell r="M1752" t="e">
            <v>#VALUE!</v>
          </cell>
          <cell r="N1752" t="e">
            <v>#VALUE!</v>
          </cell>
          <cell r="O1752" t="str">
            <v>-</v>
          </cell>
          <cell r="P1752" t="str">
            <v>-</v>
          </cell>
          <cell r="Q1752" t="str">
            <v>-</v>
          </cell>
          <cell r="R1752" t="e">
            <v>#VALUE!</v>
          </cell>
          <cell r="S1752" t="e">
            <v>#VALUE!</v>
          </cell>
          <cell r="T1752" t="str">
            <v>-</v>
          </cell>
          <cell r="U1752" t="str">
            <v>-</v>
          </cell>
          <cell r="V1752" t="str">
            <v>-</v>
          </cell>
          <cell r="W1752" t="e">
            <v>#VALUE!</v>
          </cell>
          <cell r="X1752" t="e">
            <v>#VALUE!</v>
          </cell>
          <cell r="Y1752">
            <v>5730</v>
          </cell>
          <cell r="Z1752">
            <v>5730</v>
          </cell>
          <cell r="AA1752">
            <v>5730</v>
          </cell>
          <cell r="AB1752">
            <v>0</v>
          </cell>
          <cell r="AC1752">
            <v>0</v>
          </cell>
          <cell r="AD1752">
            <v>0</v>
          </cell>
        </row>
        <row r="1753">
          <cell r="B1753" t="str">
            <v>스프중국양송이칩/오뚜기kg양송이스프오뚜기</v>
          </cell>
          <cell r="C1753">
            <v>0</v>
          </cell>
          <cell r="D1753" t="str">
            <v>조리가공류</v>
          </cell>
          <cell r="E1753" t="str">
            <v>스프</v>
          </cell>
          <cell r="F1753" t="str">
            <v>중국양송이칩/오뚜기</v>
          </cell>
          <cell r="G1753" t="str">
            <v>kg</v>
          </cell>
          <cell r="H1753" t="str">
            <v>양송이스프</v>
          </cell>
          <cell r="I1753" t="str">
            <v>오뚜기</v>
          </cell>
          <cell r="J1753">
            <v>6900</v>
          </cell>
          <cell r="K1753">
            <v>6900</v>
          </cell>
          <cell r="L1753">
            <v>6900</v>
          </cell>
          <cell r="M1753">
            <v>0</v>
          </cell>
          <cell r="N1753">
            <v>0</v>
          </cell>
          <cell r="O1753">
            <v>6900</v>
          </cell>
          <cell r="P1753">
            <v>7200</v>
          </cell>
          <cell r="Q1753" t="str">
            <v>-</v>
          </cell>
          <cell r="R1753" t="e">
            <v>#VALUE!</v>
          </cell>
          <cell r="S1753" t="e">
            <v>#VALUE!</v>
          </cell>
          <cell r="T1753" t="str">
            <v>-</v>
          </cell>
          <cell r="U1753" t="str">
            <v>-</v>
          </cell>
          <cell r="V1753" t="str">
            <v>-</v>
          </cell>
          <cell r="W1753" t="e">
            <v>#VALUE!</v>
          </cell>
          <cell r="X1753" t="e">
            <v>#VALUE!</v>
          </cell>
          <cell r="Y1753">
            <v>7100</v>
          </cell>
          <cell r="Z1753">
            <v>7100</v>
          </cell>
          <cell r="AA1753">
            <v>7100</v>
          </cell>
          <cell r="AB1753">
            <v>0</v>
          </cell>
          <cell r="AC1753">
            <v>0</v>
          </cell>
          <cell r="AD1753">
            <v>0</v>
          </cell>
        </row>
        <row r="1754">
          <cell r="B1754" t="str">
            <v>스프루/청정원kg양송이스프청정원</v>
          </cell>
          <cell r="C1754">
            <v>0</v>
          </cell>
          <cell r="D1754" t="str">
            <v>조리가공류</v>
          </cell>
          <cell r="E1754" t="str">
            <v>스프</v>
          </cell>
          <cell r="F1754" t="str">
            <v>루/청정원</v>
          </cell>
          <cell r="G1754" t="str">
            <v>kg</v>
          </cell>
          <cell r="H1754" t="str">
            <v>양송이스프</v>
          </cell>
          <cell r="I1754" t="str">
            <v>청정원</v>
          </cell>
          <cell r="J1754" t="str">
            <v>-</v>
          </cell>
          <cell r="K1754" t="str">
            <v>-</v>
          </cell>
          <cell r="L1754" t="str">
            <v>-</v>
          </cell>
          <cell r="M1754" t="e">
            <v>#VALUE!</v>
          </cell>
          <cell r="N1754" t="e">
            <v>#VALUE!</v>
          </cell>
          <cell r="O1754" t="str">
            <v>-</v>
          </cell>
          <cell r="P1754" t="str">
            <v>-</v>
          </cell>
          <cell r="Q1754" t="str">
            <v>-</v>
          </cell>
          <cell r="R1754" t="e">
            <v>#VALUE!</v>
          </cell>
          <cell r="S1754" t="e">
            <v>#VALUE!</v>
          </cell>
          <cell r="T1754" t="str">
            <v>-</v>
          </cell>
          <cell r="U1754" t="str">
            <v>-</v>
          </cell>
          <cell r="V1754" t="str">
            <v>-</v>
          </cell>
          <cell r="W1754" t="e">
            <v>#VALUE!</v>
          </cell>
          <cell r="X1754" t="e">
            <v>#VALUE!</v>
          </cell>
          <cell r="Y1754" t="str">
            <v>-</v>
          </cell>
          <cell r="Z1754" t="str">
            <v>-</v>
          </cell>
          <cell r="AA1754" t="str">
            <v>-</v>
          </cell>
          <cell r="AB1754" t="e">
            <v>#VALUE!</v>
          </cell>
          <cell r="AC1754" t="e">
            <v>#VALUE!</v>
          </cell>
          <cell r="AD1754">
            <v>0</v>
          </cell>
        </row>
        <row r="1755">
          <cell r="B1755" t="str">
            <v>스프수입kg옥수수스프오뚜기</v>
          </cell>
          <cell r="C1755">
            <v>0</v>
          </cell>
          <cell r="D1755" t="str">
            <v>조리가공류</v>
          </cell>
          <cell r="E1755" t="str">
            <v>스프</v>
          </cell>
          <cell r="F1755" t="str">
            <v>수입</v>
          </cell>
          <cell r="G1755" t="str">
            <v>kg</v>
          </cell>
          <cell r="H1755" t="str">
            <v>옥수수스프</v>
          </cell>
          <cell r="I1755" t="str">
            <v>오뚜기</v>
          </cell>
          <cell r="J1755">
            <v>5150</v>
          </cell>
          <cell r="K1755">
            <v>5150</v>
          </cell>
          <cell r="L1755">
            <v>5150</v>
          </cell>
          <cell r="M1755">
            <v>0</v>
          </cell>
          <cell r="N1755">
            <v>0</v>
          </cell>
          <cell r="O1755">
            <v>5500</v>
          </cell>
          <cell r="P1755">
            <v>5500</v>
          </cell>
          <cell r="Q1755">
            <v>5500</v>
          </cell>
          <cell r="R1755">
            <v>0</v>
          </cell>
          <cell r="S1755">
            <v>0</v>
          </cell>
          <cell r="T1755">
            <v>5750</v>
          </cell>
          <cell r="U1755">
            <v>5750</v>
          </cell>
          <cell r="V1755">
            <v>5750</v>
          </cell>
          <cell r="W1755">
            <v>0</v>
          </cell>
          <cell r="X1755">
            <v>0</v>
          </cell>
          <cell r="Y1755">
            <v>5270</v>
          </cell>
          <cell r="Z1755">
            <v>5300</v>
          </cell>
          <cell r="AA1755">
            <v>5300</v>
          </cell>
          <cell r="AB1755">
            <v>0.56925996204933582</v>
          </cell>
          <cell r="AC1755">
            <v>0</v>
          </cell>
          <cell r="AD1755">
            <v>0</v>
          </cell>
        </row>
        <row r="1756">
          <cell r="B1756" t="str">
            <v>스프국산분말유크림20/오뚜기kg크림스프오뚜기</v>
          </cell>
          <cell r="C1756">
            <v>0</v>
          </cell>
          <cell r="D1756" t="str">
            <v>조리가공류</v>
          </cell>
          <cell r="E1756" t="str">
            <v>스프</v>
          </cell>
          <cell r="F1756" t="str">
            <v>국산분말유크림20/오뚜기</v>
          </cell>
          <cell r="G1756" t="str">
            <v>kg</v>
          </cell>
          <cell r="H1756" t="str">
            <v>크림스프</v>
          </cell>
          <cell r="I1756" t="str">
            <v>오뚜기</v>
          </cell>
          <cell r="J1756">
            <v>5150</v>
          </cell>
          <cell r="K1756">
            <v>5150</v>
          </cell>
          <cell r="L1756">
            <v>5150</v>
          </cell>
          <cell r="M1756">
            <v>0</v>
          </cell>
          <cell r="N1756">
            <v>0</v>
          </cell>
          <cell r="O1756">
            <v>5500</v>
          </cell>
          <cell r="P1756">
            <v>5500</v>
          </cell>
          <cell r="Q1756">
            <v>5500</v>
          </cell>
          <cell r="R1756">
            <v>0</v>
          </cell>
          <cell r="S1756">
            <v>0</v>
          </cell>
          <cell r="T1756">
            <v>5750</v>
          </cell>
          <cell r="U1756">
            <v>5750</v>
          </cell>
          <cell r="V1756">
            <v>5750</v>
          </cell>
          <cell r="W1756">
            <v>0</v>
          </cell>
          <cell r="X1756">
            <v>0</v>
          </cell>
          <cell r="Y1756">
            <v>5250</v>
          </cell>
          <cell r="Z1756">
            <v>5300</v>
          </cell>
          <cell r="AA1756">
            <v>5300</v>
          </cell>
          <cell r="AB1756">
            <v>0.95238095238095233</v>
          </cell>
          <cell r="AC1756">
            <v>0</v>
          </cell>
          <cell r="AD1756">
            <v>0</v>
          </cell>
        </row>
        <row r="1757">
          <cell r="B1757" t="str">
            <v>스프루/청정원kg크림스프청정원</v>
          </cell>
          <cell r="C1757">
            <v>0</v>
          </cell>
          <cell r="D1757" t="str">
            <v>조리가공류</v>
          </cell>
          <cell r="E1757" t="str">
            <v>스프</v>
          </cell>
          <cell r="F1757" t="str">
            <v>루/청정원</v>
          </cell>
          <cell r="G1757" t="str">
            <v>kg</v>
          </cell>
          <cell r="H1757" t="str">
            <v>크림스프</v>
          </cell>
          <cell r="I1757" t="str">
            <v>청정원</v>
          </cell>
          <cell r="J1757">
            <v>4850</v>
          </cell>
          <cell r="K1757">
            <v>4850</v>
          </cell>
          <cell r="L1757">
            <v>4850</v>
          </cell>
          <cell r="M1757">
            <v>0</v>
          </cell>
          <cell r="N1757">
            <v>0</v>
          </cell>
          <cell r="O1757" t="str">
            <v>-</v>
          </cell>
          <cell r="P1757" t="str">
            <v>-</v>
          </cell>
          <cell r="Q1757" t="str">
            <v>-</v>
          </cell>
          <cell r="R1757" t="e">
            <v>#VALUE!</v>
          </cell>
          <cell r="S1757" t="e">
            <v>#VALUE!</v>
          </cell>
          <cell r="T1757" t="str">
            <v>-</v>
          </cell>
          <cell r="U1757" t="str">
            <v>-</v>
          </cell>
          <cell r="V1757" t="str">
            <v>-</v>
          </cell>
          <cell r="W1757" t="e">
            <v>#VALUE!</v>
          </cell>
          <cell r="X1757" t="e">
            <v>#VALUE!</v>
          </cell>
          <cell r="Y1757">
            <v>4250</v>
          </cell>
          <cell r="Z1757">
            <v>4250</v>
          </cell>
          <cell r="AA1757">
            <v>4250</v>
          </cell>
          <cell r="AB1757">
            <v>0</v>
          </cell>
          <cell r="AC1757">
            <v>0</v>
          </cell>
          <cell r="AD1757">
            <v>0</v>
          </cell>
        </row>
        <row r="1758">
          <cell r="B1758" t="str">
            <v>야채말이,냉동690g야채고기말이,33g제일제당</v>
          </cell>
          <cell r="C1758">
            <v>150</v>
          </cell>
          <cell r="D1758" t="str">
            <v>조리가공류</v>
          </cell>
          <cell r="E1758" t="str">
            <v>야채말이,냉동</v>
          </cell>
          <cell r="F1758">
            <v>0</v>
          </cell>
          <cell r="G1758" t="str">
            <v>690g</v>
          </cell>
          <cell r="H1758" t="str">
            <v>야채고기말이,33g</v>
          </cell>
          <cell r="I1758" t="str">
            <v>제일제당</v>
          </cell>
          <cell r="J1758" t="str">
            <v>-</v>
          </cell>
          <cell r="K1758" t="str">
            <v>-</v>
          </cell>
          <cell r="L1758" t="str">
            <v>-</v>
          </cell>
          <cell r="M1758" t="e">
            <v>#VALUE!</v>
          </cell>
          <cell r="N1758" t="e">
            <v>#VALUE!</v>
          </cell>
          <cell r="O1758" t="str">
            <v>-</v>
          </cell>
          <cell r="P1758" t="str">
            <v>-</v>
          </cell>
          <cell r="Q1758" t="str">
            <v>-</v>
          </cell>
          <cell r="R1758" t="e">
            <v>#VALUE!</v>
          </cell>
          <cell r="S1758" t="e">
            <v>#VALUE!</v>
          </cell>
          <cell r="T1758" t="str">
            <v>-</v>
          </cell>
          <cell r="U1758" t="str">
            <v>-</v>
          </cell>
          <cell r="V1758">
            <v>8910</v>
          </cell>
          <cell r="W1758" t="e">
            <v>#VALUE!</v>
          </cell>
          <cell r="X1758" t="e">
            <v>#VALUE!</v>
          </cell>
          <cell r="Y1758" t="str">
            <v>-</v>
          </cell>
          <cell r="Z1758">
            <v>8280</v>
          </cell>
          <cell r="AA1758">
            <v>8280</v>
          </cell>
          <cell r="AB1758" t="e">
            <v>#VALUE!</v>
          </cell>
          <cell r="AC1758">
            <v>0</v>
          </cell>
          <cell r="AD1758">
            <v>0</v>
          </cell>
        </row>
        <row r="1759">
          <cell r="B1759" t="str">
            <v>오징어링튀김/동원kg15g동원</v>
          </cell>
          <cell r="C1759">
            <v>151</v>
          </cell>
          <cell r="D1759" t="str">
            <v>조리가공류</v>
          </cell>
          <cell r="E1759" t="str">
            <v>오징어링튀김</v>
          </cell>
          <cell r="F1759" t="str">
            <v>/동원</v>
          </cell>
          <cell r="G1759" t="str">
            <v>kg</v>
          </cell>
          <cell r="H1759" t="str">
            <v>15g</v>
          </cell>
          <cell r="I1759" t="str">
            <v>동원</v>
          </cell>
          <cell r="J1759" t="str">
            <v>-</v>
          </cell>
          <cell r="K1759" t="str">
            <v>-</v>
          </cell>
          <cell r="L1759" t="str">
            <v>-</v>
          </cell>
          <cell r="M1759" t="e">
            <v>#VALUE!</v>
          </cell>
          <cell r="N1759" t="e">
            <v>#VALUE!</v>
          </cell>
          <cell r="O1759" t="str">
            <v>-</v>
          </cell>
          <cell r="P1759" t="str">
            <v>-</v>
          </cell>
          <cell r="Q1759" t="str">
            <v>-</v>
          </cell>
          <cell r="R1759" t="e">
            <v>#VALUE!</v>
          </cell>
          <cell r="S1759" t="e">
            <v>#VALUE!</v>
          </cell>
          <cell r="T1759">
            <v>7980</v>
          </cell>
          <cell r="U1759">
            <v>7980</v>
          </cell>
          <cell r="V1759">
            <v>7980</v>
          </cell>
          <cell r="W1759">
            <v>0</v>
          </cell>
          <cell r="X1759">
            <v>0</v>
          </cell>
          <cell r="Y1759">
            <v>11050</v>
          </cell>
          <cell r="Z1759">
            <v>6500</v>
          </cell>
          <cell r="AA1759">
            <v>6500</v>
          </cell>
          <cell r="AB1759">
            <v>-41.176470588235297</v>
          </cell>
          <cell r="AC1759">
            <v>0</v>
          </cell>
          <cell r="AD1759">
            <v>0</v>
          </cell>
        </row>
        <row r="1760">
          <cell r="B1760" t="str">
            <v>오징어튀김,냉동남서대서양오징어53,07/대창kg오징어바,17g천일</v>
          </cell>
          <cell r="C1760">
            <v>152</v>
          </cell>
          <cell r="D1760" t="str">
            <v>조리가공류</v>
          </cell>
          <cell r="E1760" t="str">
            <v>오징어튀김,냉동</v>
          </cell>
          <cell r="F1760" t="str">
            <v>남서대서양오징어53,07/대창</v>
          </cell>
          <cell r="G1760" t="str">
            <v>kg</v>
          </cell>
          <cell r="H1760" t="str">
            <v>오징어바,17g</v>
          </cell>
          <cell r="I1760" t="str">
            <v>천일</v>
          </cell>
          <cell r="J1760" t="str">
            <v>-</v>
          </cell>
          <cell r="K1760" t="str">
            <v>-</v>
          </cell>
          <cell r="L1760" t="str">
            <v>-</v>
          </cell>
          <cell r="M1760" t="e">
            <v>#VALUE!</v>
          </cell>
          <cell r="N1760" t="e">
            <v>#VALUE!</v>
          </cell>
          <cell r="O1760" t="str">
            <v>-</v>
          </cell>
          <cell r="P1760" t="str">
            <v>-</v>
          </cell>
          <cell r="Q1760" t="str">
            <v>-</v>
          </cell>
          <cell r="R1760" t="e">
            <v>#VALUE!</v>
          </cell>
          <cell r="S1760" t="e">
            <v>#VALUE!</v>
          </cell>
          <cell r="T1760" t="str">
            <v>-</v>
          </cell>
          <cell r="U1760" t="str">
            <v>-</v>
          </cell>
          <cell r="V1760" t="str">
            <v>-</v>
          </cell>
          <cell r="W1760" t="e">
            <v>#VALUE!</v>
          </cell>
          <cell r="X1760" t="e">
            <v>#VALUE!</v>
          </cell>
          <cell r="Y1760">
            <v>6780</v>
          </cell>
          <cell r="Z1760">
            <v>6100</v>
          </cell>
          <cell r="AA1760">
            <v>6100</v>
          </cell>
          <cell r="AB1760">
            <v>-10.029498525073747</v>
          </cell>
          <cell r="AC1760">
            <v>0</v>
          </cell>
          <cell r="AD1760">
            <v>0</v>
          </cell>
        </row>
        <row r="1761">
          <cell r="B1761" t="str">
            <v>오징어튀김,냉동kg오징어바,20g동원</v>
          </cell>
          <cell r="C1761">
            <v>0</v>
          </cell>
          <cell r="D1761" t="str">
            <v>조리가공류</v>
          </cell>
          <cell r="E1761" t="str">
            <v>오징어튀김,냉동</v>
          </cell>
          <cell r="F1761">
            <v>0</v>
          </cell>
          <cell r="G1761" t="str">
            <v>kg</v>
          </cell>
          <cell r="H1761" t="str">
            <v>오징어바,20g</v>
          </cell>
          <cell r="I1761" t="str">
            <v>동원</v>
          </cell>
          <cell r="J1761" t="str">
            <v>-</v>
          </cell>
          <cell r="K1761" t="str">
            <v>-</v>
          </cell>
          <cell r="L1761" t="str">
            <v>-</v>
          </cell>
          <cell r="M1761" t="e">
            <v>#VALUE!</v>
          </cell>
          <cell r="N1761" t="e">
            <v>#VALUE!</v>
          </cell>
          <cell r="O1761" t="str">
            <v>-</v>
          </cell>
          <cell r="P1761" t="str">
            <v>-</v>
          </cell>
          <cell r="Q1761" t="str">
            <v>-</v>
          </cell>
          <cell r="R1761" t="e">
            <v>#VALUE!</v>
          </cell>
          <cell r="S1761" t="e">
            <v>#VALUE!</v>
          </cell>
          <cell r="T1761">
            <v>7980</v>
          </cell>
          <cell r="U1761">
            <v>7980</v>
          </cell>
          <cell r="V1761">
            <v>7980</v>
          </cell>
          <cell r="W1761">
            <v>0</v>
          </cell>
          <cell r="X1761">
            <v>0</v>
          </cell>
          <cell r="Y1761">
            <v>10260</v>
          </cell>
          <cell r="Z1761" t="str">
            <v>-</v>
          </cell>
          <cell r="AA1761" t="str">
            <v>-</v>
          </cell>
          <cell r="AB1761" t="e">
            <v>#VALUE!</v>
          </cell>
          <cell r="AC1761" t="e">
            <v>#VALUE!</v>
          </cell>
          <cell r="AD1761">
            <v>0</v>
          </cell>
        </row>
        <row r="1762">
          <cell r="B1762" t="str">
            <v>완자,냉동/동원700g해물버섯완자,17g동원</v>
          </cell>
          <cell r="C1762">
            <v>153</v>
          </cell>
          <cell r="D1762" t="str">
            <v>조리가공류</v>
          </cell>
          <cell r="E1762" t="str">
            <v>완자,냉동</v>
          </cell>
          <cell r="F1762" t="str">
            <v>/동원</v>
          </cell>
          <cell r="G1762" t="str">
            <v>700g</v>
          </cell>
          <cell r="H1762" t="str">
            <v>해물버섯완자,17g</v>
          </cell>
          <cell r="I1762" t="str">
            <v>동원</v>
          </cell>
          <cell r="J1762">
            <v>7200</v>
          </cell>
          <cell r="K1762" t="str">
            <v>-</v>
          </cell>
          <cell r="L1762" t="str">
            <v>-</v>
          </cell>
          <cell r="M1762" t="e">
            <v>#VALUE!</v>
          </cell>
          <cell r="N1762" t="e">
            <v>#VALUE!</v>
          </cell>
          <cell r="O1762" t="str">
            <v>-</v>
          </cell>
          <cell r="P1762" t="str">
            <v>-</v>
          </cell>
          <cell r="Q1762" t="str">
            <v>-</v>
          </cell>
          <cell r="R1762" t="e">
            <v>#VALUE!</v>
          </cell>
          <cell r="S1762" t="e">
            <v>#VALUE!</v>
          </cell>
          <cell r="T1762" t="str">
            <v>-</v>
          </cell>
          <cell r="U1762">
            <v>5230</v>
          </cell>
          <cell r="V1762">
            <v>5230</v>
          </cell>
          <cell r="W1762" t="e">
            <v>#VALUE!</v>
          </cell>
          <cell r="X1762">
            <v>0</v>
          </cell>
          <cell r="Y1762">
            <v>6600</v>
          </cell>
          <cell r="Z1762">
            <v>6990</v>
          </cell>
          <cell r="AA1762">
            <v>6990</v>
          </cell>
          <cell r="AB1762">
            <v>5.9090909090909092</v>
          </cell>
          <cell r="AC1762">
            <v>0</v>
          </cell>
          <cell r="AD1762">
            <v>0</v>
          </cell>
        </row>
        <row r="1763">
          <cell r="B1763" t="str">
            <v>완자,냉동700g해물완자제일제당</v>
          </cell>
          <cell r="C1763">
            <v>0</v>
          </cell>
          <cell r="D1763" t="str">
            <v>조리가공류</v>
          </cell>
          <cell r="E1763" t="str">
            <v>완자,냉동</v>
          </cell>
          <cell r="F1763">
            <v>0</v>
          </cell>
          <cell r="G1763" t="str">
            <v>700g</v>
          </cell>
          <cell r="H1763" t="str">
            <v>해물완자</v>
          </cell>
          <cell r="I1763" t="str">
            <v>제일제당</v>
          </cell>
          <cell r="J1763">
            <v>6240</v>
          </cell>
          <cell r="K1763">
            <v>6240</v>
          </cell>
          <cell r="L1763">
            <v>6240</v>
          </cell>
          <cell r="M1763">
            <v>0</v>
          </cell>
          <cell r="N1763">
            <v>0</v>
          </cell>
          <cell r="O1763">
            <v>6000</v>
          </cell>
          <cell r="P1763">
            <v>6000</v>
          </cell>
          <cell r="Q1763">
            <v>6000</v>
          </cell>
          <cell r="R1763">
            <v>0</v>
          </cell>
          <cell r="S1763">
            <v>0</v>
          </cell>
          <cell r="T1763" t="str">
            <v>-</v>
          </cell>
          <cell r="U1763" t="str">
            <v>-</v>
          </cell>
          <cell r="V1763" t="str">
            <v>-</v>
          </cell>
          <cell r="W1763" t="e">
            <v>#VALUE!</v>
          </cell>
          <cell r="X1763" t="e">
            <v>#VALUE!</v>
          </cell>
          <cell r="Y1763">
            <v>6550</v>
          </cell>
          <cell r="Z1763">
            <v>9640</v>
          </cell>
          <cell r="AA1763">
            <v>9640</v>
          </cell>
          <cell r="AB1763">
            <v>47.175572519083971</v>
          </cell>
          <cell r="AC1763">
            <v>0</v>
          </cell>
          <cell r="AD1763">
            <v>0</v>
          </cell>
        </row>
        <row r="1764">
          <cell r="B1764" t="str">
            <v>완자,냉동/동원900g뉴해물모듬완자동원</v>
          </cell>
          <cell r="C1764">
            <v>0</v>
          </cell>
          <cell r="D1764" t="str">
            <v>조리가공류</v>
          </cell>
          <cell r="E1764" t="str">
            <v>완자,냉동</v>
          </cell>
          <cell r="F1764" t="str">
            <v>/동원</v>
          </cell>
          <cell r="G1764" t="str">
            <v>900g</v>
          </cell>
          <cell r="H1764" t="str">
            <v>뉴해물모듬완자</v>
          </cell>
          <cell r="I1764" t="str">
            <v>동원</v>
          </cell>
          <cell r="J1764">
            <v>6780</v>
          </cell>
          <cell r="K1764" t="str">
            <v>-</v>
          </cell>
          <cell r="L1764" t="str">
            <v>-</v>
          </cell>
          <cell r="M1764" t="e">
            <v>#VALUE!</v>
          </cell>
          <cell r="N1764" t="e">
            <v>#VALUE!</v>
          </cell>
          <cell r="O1764" t="str">
            <v>-</v>
          </cell>
          <cell r="P1764" t="str">
            <v>-</v>
          </cell>
          <cell r="Q1764" t="str">
            <v>-</v>
          </cell>
          <cell r="R1764" t="e">
            <v>#VALUE!</v>
          </cell>
          <cell r="S1764" t="e">
            <v>#VALUE!</v>
          </cell>
          <cell r="T1764">
            <v>6290</v>
          </cell>
          <cell r="U1764">
            <v>6990</v>
          </cell>
          <cell r="V1764">
            <v>6990</v>
          </cell>
          <cell r="W1764">
            <v>11.128775834658187</v>
          </cell>
          <cell r="X1764">
            <v>0</v>
          </cell>
          <cell r="Y1764">
            <v>6980</v>
          </cell>
          <cell r="Z1764">
            <v>6980</v>
          </cell>
          <cell r="AA1764">
            <v>6980</v>
          </cell>
          <cell r="AB1764">
            <v>0</v>
          </cell>
          <cell r="AC1764">
            <v>0</v>
          </cell>
          <cell r="AD1764">
            <v>0</v>
          </cell>
        </row>
        <row r="1765">
          <cell r="B1765" t="str">
            <v>완자,냉동수입새우9,92/천일kg새우완자,12g천일</v>
          </cell>
          <cell r="C1765">
            <v>0</v>
          </cell>
          <cell r="D1765" t="str">
            <v>조리가공류</v>
          </cell>
          <cell r="E1765" t="str">
            <v>완자,냉동</v>
          </cell>
          <cell r="F1765" t="str">
            <v>수입새우9,92/천일</v>
          </cell>
          <cell r="G1765" t="str">
            <v>kg</v>
          </cell>
          <cell r="H1765" t="str">
            <v>새우완자,12g</v>
          </cell>
          <cell r="I1765" t="str">
            <v>천일</v>
          </cell>
          <cell r="J1765" t="str">
            <v>-</v>
          </cell>
          <cell r="K1765" t="str">
            <v>-</v>
          </cell>
          <cell r="L1765" t="str">
            <v>-</v>
          </cell>
          <cell r="M1765" t="e">
            <v>#VALUE!</v>
          </cell>
          <cell r="N1765" t="e">
            <v>#VALUE!</v>
          </cell>
          <cell r="O1765" t="str">
            <v>-</v>
          </cell>
          <cell r="P1765" t="str">
            <v>-</v>
          </cell>
          <cell r="Q1765" t="str">
            <v>-</v>
          </cell>
          <cell r="R1765" t="e">
            <v>#VALUE!</v>
          </cell>
          <cell r="S1765" t="e">
            <v>#VALUE!</v>
          </cell>
          <cell r="T1765" t="str">
            <v>-</v>
          </cell>
          <cell r="U1765" t="str">
            <v>-</v>
          </cell>
          <cell r="V1765" t="str">
            <v>-</v>
          </cell>
          <cell r="W1765" t="e">
            <v>#VALUE!</v>
          </cell>
          <cell r="X1765" t="e">
            <v>#VALUE!</v>
          </cell>
          <cell r="Y1765" t="str">
            <v>-</v>
          </cell>
          <cell r="Z1765" t="str">
            <v>-</v>
          </cell>
          <cell r="AA1765" t="str">
            <v>-</v>
          </cell>
          <cell r="AB1765" t="e">
            <v>#VALUE!</v>
          </cell>
          <cell r="AC1765" t="e">
            <v>#VALUE!</v>
          </cell>
          <cell r="AD1765">
            <v>0</v>
          </cell>
        </row>
        <row r="1766">
          <cell r="B1766" t="str">
            <v>치킨가스,냉동국산닭안심살81/이츠웰kg텐더스틱,43g이츠웰</v>
          </cell>
          <cell r="C1766">
            <v>154</v>
          </cell>
          <cell r="D1766" t="str">
            <v>조리가공류</v>
          </cell>
          <cell r="E1766" t="str">
            <v>치킨가스,냉동</v>
          </cell>
          <cell r="F1766" t="str">
            <v>국산닭안심살81/이츠웰</v>
          </cell>
          <cell r="G1766" t="str">
            <v>kg</v>
          </cell>
          <cell r="H1766" t="str">
            <v>텐더스틱,43g</v>
          </cell>
          <cell r="I1766" t="str">
            <v>이츠웰</v>
          </cell>
          <cell r="J1766" t="str">
            <v>-</v>
          </cell>
          <cell r="K1766" t="str">
            <v>-</v>
          </cell>
          <cell r="L1766" t="str">
            <v>-</v>
          </cell>
          <cell r="M1766" t="e">
            <v>#VALUE!</v>
          </cell>
          <cell r="N1766" t="e">
            <v>#VALUE!</v>
          </cell>
          <cell r="O1766" t="str">
            <v>-</v>
          </cell>
          <cell r="P1766" t="str">
            <v>-</v>
          </cell>
          <cell r="Q1766" t="str">
            <v>-</v>
          </cell>
          <cell r="R1766" t="e">
            <v>#VALUE!</v>
          </cell>
          <cell r="S1766" t="e">
            <v>#VALUE!</v>
          </cell>
          <cell r="T1766" t="str">
            <v>-</v>
          </cell>
          <cell r="U1766" t="str">
            <v>-</v>
          </cell>
          <cell r="V1766" t="str">
            <v>-</v>
          </cell>
          <cell r="W1766" t="e">
            <v>#VALUE!</v>
          </cell>
          <cell r="X1766" t="e">
            <v>#VALUE!</v>
          </cell>
          <cell r="Y1766">
            <v>14700</v>
          </cell>
          <cell r="Z1766">
            <v>13200</v>
          </cell>
          <cell r="AA1766">
            <v>13200</v>
          </cell>
          <cell r="AB1766">
            <v>-10.204081632653061</v>
          </cell>
          <cell r="AC1766">
            <v>0</v>
          </cell>
          <cell r="AD1766">
            <v>0</v>
          </cell>
        </row>
        <row r="1767">
          <cell r="B1767" t="str">
            <v>크로켓,냉동국산감자57,87/대룡kg야채고로케,32g천일</v>
          </cell>
          <cell r="C1767">
            <v>155</v>
          </cell>
          <cell r="D1767" t="str">
            <v>조리가공류</v>
          </cell>
          <cell r="E1767" t="str">
            <v>크로켓,냉동</v>
          </cell>
          <cell r="F1767" t="str">
            <v>국산감자57,87/대룡</v>
          </cell>
          <cell r="G1767" t="str">
            <v>kg</v>
          </cell>
          <cell r="H1767" t="str">
            <v>야채고로케,32g</v>
          </cell>
          <cell r="I1767" t="str">
            <v>천일</v>
          </cell>
          <cell r="J1767" t="str">
            <v>-</v>
          </cell>
          <cell r="K1767" t="str">
            <v>-</v>
          </cell>
          <cell r="L1767" t="str">
            <v>-</v>
          </cell>
          <cell r="M1767" t="e">
            <v>#VALUE!</v>
          </cell>
          <cell r="N1767" t="e">
            <v>#VALUE!</v>
          </cell>
          <cell r="O1767" t="str">
            <v>-</v>
          </cell>
          <cell r="P1767" t="str">
            <v>-</v>
          </cell>
          <cell r="Q1767" t="str">
            <v>-</v>
          </cell>
          <cell r="R1767" t="e">
            <v>#VALUE!</v>
          </cell>
          <cell r="S1767" t="e">
            <v>#VALUE!</v>
          </cell>
          <cell r="T1767">
            <v>3980</v>
          </cell>
          <cell r="U1767">
            <v>3980</v>
          </cell>
          <cell r="V1767">
            <v>3980</v>
          </cell>
          <cell r="W1767">
            <v>0</v>
          </cell>
          <cell r="X1767">
            <v>0</v>
          </cell>
          <cell r="Y1767">
            <v>3650</v>
          </cell>
          <cell r="Z1767">
            <v>3720</v>
          </cell>
          <cell r="AA1767">
            <v>3720</v>
          </cell>
          <cell r="AB1767">
            <v>1.9178082191780821</v>
          </cell>
          <cell r="AC1767">
            <v>0</v>
          </cell>
          <cell r="AD1767">
            <v>0</v>
          </cell>
        </row>
        <row r="1768">
          <cell r="B1768" t="str">
            <v>탕수육국산돈육등심51,23/대창kg허브맛순등심탕수육,13g천일</v>
          </cell>
          <cell r="C1768">
            <v>156</v>
          </cell>
          <cell r="D1768" t="str">
            <v>조리가공류</v>
          </cell>
          <cell r="E1768" t="str">
            <v>탕수육</v>
          </cell>
          <cell r="F1768" t="str">
            <v>국산돈육등심51,23/대창</v>
          </cell>
          <cell r="G1768" t="str">
            <v>kg</v>
          </cell>
          <cell r="H1768" t="str">
            <v>허브맛순등심탕수육,13g</v>
          </cell>
          <cell r="I1768" t="str">
            <v>천일</v>
          </cell>
          <cell r="J1768" t="str">
            <v>-</v>
          </cell>
          <cell r="K1768" t="str">
            <v>-</v>
          </cell>
          <cell r="L1768" t="str">
            <v>-</v>
          </cell>
          <cell r="M1768" t="e">
            <v>#VALUE!</v>
          </cell>
          <cell r="N1768" t="e">
            <v>#VALUE!</v>
          </cell>
          <cell r="O1768" t="str">
            <v>-</v>
          </cell>
          <cell r="P1768" t="str">
            <v>-</v>
          </cell>
          <cell r="Q1768" t="str">
            <v>-</v>
          </cell>
          <cell r="R1768" t="e">
            <v>#VALUE!</v>
          </cell>
          <cell r="S1768" t="e">
            <v>#VALUE!</v>
          </cell>
          <cell r="T1768">
            <v>7200</v>
          </cell>
          <cell r="U1768" t="str">
            <v>-</v>
          </cell>
          <cell r="V1768" t="str">
            <v>-</v>
          </cell>
          <cell r="W1768" t="e">
            <v>#VALUE!</v>
          </cell>
          <cell r="X1768" t="e">
            <v>#VALUE!</v>
          </cell>
          <cell r="Y1768">
            <v>8600</v>
          </cell>
          <cell r="Z1768">
            <v>8600</v>
          </cell>
          <cell r="AA1768">
            <v>8600</v>
          </cell>
          <cell r="AB1768">
            <v>0</v>
          </cell>
          <cell r="AC1768">
            <v>0</v>
          </cell>
          <cell r="AD1768">
            <v>0</v>
          </cell>
        </row>
        <row r="1769">
          <cell r="B1769" t="str">
            <v>햄버거용패티1.1kg롯데</v>
          </cell>
          <cell r="C1769">
            <v>157</v>
          </cell>
          <cell r="D1769" t="str">
            <v>조리가공류</v>
          </cell>
          <cell r="E1769" t="str">
            <v>햄버거용패티</v>
          </cell>
          <cell r="F1769">
            <v>0</v>
          </cell>
          <cell r="G1769" t="str">
            <v>1.1kg</v>
          </cell>
          <cell r="H1769">
            <v>0</v>
          </cell>
          <cell r="I1769" t="str">
            <v>롯데</v>
          </cell>
          <cell r="J1769">
            <v>95260</v>
          </cell>
          <cell r="K1769" t="str">
            <v>-</v>
          </cell>
          <cell r="L1769" t="str">
            <v>-</v>
          </cell>
          <cell r="M1769" t="e">
            <v>#VALUE!</v>
          </cell>
          <cell r="N1769" t="e">
            <v>#VALUE!</v>
          </cell>
          <cell r="O1769" t="str">
            <v>-</v>
          </cell>
          <cell r="P1769" t="str">
            <v>-</v>
          </cell>
          <cell r="Q1769" t="str">
            <v>-</v>
          </cell>
          <cell r="R1769" t="e">
            <v>#VALUE!</v>
          </cell>
          <cell r="S1769" t="e">
            <v>#VALUE!</v>
          </cell>
          <cell r="T1769">
            <v>13700</v>
          </cell>
          <cell r="U1769">
            <v>12450</v>
          </cell>
          <cell r="V1769">
            <v>12450</v>
          </cell>
          <cell r="W1769">
            <v>-9.1240875912408761</v>
          </cell>
          <cell r="X1769">
            <v>0</v>
          </cell>
          <cell r="Y1769">
            <v>9680</v>
          </cell>
          <cell r="Z1769">
            <v>9680</v>
          </cell>
          <cell r="AA1769">
            <v>9680</v>
          </cell>
          <cell r="AB1769">
            <v>0</v>
          </cell>
          <cell r="AC1769">
            <v>0</v>
          </cell>
          <cell r="AD1769">
            <v>0</v>
          </cell>
        </row>
        <row r="1770">
          <cell r="B1770" t="str">
            <v>단무지2.7kg단무지슬라이스하선정</v>
          </cell>
          <cell r="C1770">
            <v>157</v>
          </cell>
          <cell r="D1770" t="str">
            <v>절임류</v>
          </cell>
          <cell r="E1770" t="str">
            <v>단무지</v>
          </cell>
          <cell r="F1770">
            <v>0</v>
          </cell>
          <cell r="G1770" t="str">
            <v>2.7kg</v>
          </cell>
          <cell r="H1770" t="str">
            <v>단무지슬라이스</v>
          </cell>
          <cell r="I1770" t="str">
            <v>하선정</v>
          </cell>
          <cell r="J1770">
            <v>5200</v>
          </cell>
          <cell r="K1770">
            <v>5200</v>
          </cell>
          <cell r="L1770">
            <v>5200</v>
          </cell>
          <cell r="M1770">
            <v>0</v>
          </cell>
          <cell r="N1770">
            <v>0</v>
          </cell>
          <cell r="O1770" t="str">
            <v>-</v>
          </cell>
          <cell r="P1770" t="str">
            <v>-</v>
          </cell>
          <cell r="Q1770" t="str">
            <v>-</v>
          </cell>
          <cell r="R1770" t="e">
            <v>#VALUE!</v>
          </cell>
          <cell r="S1770" t="e">
            <v>#VALUE!</v>
          </cell>
          <cell r="T1770">
            <v>4710</v>
          </cell>
          <cell r="U1770">
            <v>4120</v>
          </cell>
          <cell r="V1770">
            <v>3570</v>
          </cell>
          <cell r="W1770">
            <v>-24.203821656050955</v>
          </cell>
          <cell r="X1770">
            <v>-13.349514563106796</v>
          </cell>
          <cell r="Y1770">
            <v>4410</v>
          </cell>
          <cell r="Z1770">
            <v>5200</v>
          </cell>
          <cell r="AA1770">
            <v>5200</v>
          </cell>
          <cell r="AB1770">
            <v>17.913832199546484</v>
          </cell>
          <cell r="AC1770">
            <v>0</v>
          </cell>
          <cell r="AD1770">
            <v>0</v>
          </cell>
        </row>
        <row r="1771">
          <cell r="B1771" t="str">
            <v>단무지2.8kg김밥단무지하선정</v>
          </cell>
          <cell r="C1771">
            <v>0</v>
          </cell>
          <cell r="D1771" t="str">
            <v>절임류</v>
          </cell>
          <cell r="E1771" t="str">
            <v>단무지</v>
          </cell>
          <cell r="F1771">
            <v>0</v>
          </cell>
          <cell r="G1771" t="str">
            <v>2.8kg</v>
          </cell>
          <cell r="H1771" t="str">
            <v>김밥단무지</v>
          </cell>
          <cell r="I1771" t="str">
            <v>하선정</v>
          </cell>
          <cell r="J1771">
            <v>5550</v>
          </cell>
          <cell r="K1771">
            <v>5700</v>
          </cell>
          <cell r="L1771">
            <v>5550</v>
          </cell>
          <cell r="M1771">
            <v>0</v>
          </cell>
          <cell r="N1771">
            <v>-2.6315789473684212</v>
          </cell>
          <cell r="O1771" t="str">
            <v>-</v>
          </cell>
          <cell r="P1771" t="str">
            <v>-</v>
          </cell>
          <cell r="Q1771" t="str">
            <v>-</v>
          </cell>
          <cell r="R1771" t="e">
            <v>#VALUE!</v>
          </cell>
          <cell r="S1771" t="e">
            <v>#VALUE!</v>
          </cell>
          <cell r="T1771">
            <v>4950</v>
          </cell>
          <cell r="U1771">
            <v>4340</v>
          </cell>
          <cell r="V1771">
            <v>3950</v>
          </cell>
          <cell r="W1771">
            <v>-20.202020202020201</v>
          </cell>
          <cell r="X1771">
            <v>-8.9861751152073737</v>
          </cell>
          <cell r="Y1771">
            <v>4850</v>
          </cell>
          <cell r="Z1771">
            <v>5700</v>
          </cell>
          <cell r="AA1771">
            <v>5700</v>
          </cell>
          <cell r="AB1771">
            <v>17.52577319587629</v>
          </cell>
          <cell r="AC1771">
            <v>0</v>
          </cell>
          <cell r="AD1771">
            <v>0</v>
          </cell>
        </row>
        <row r="1772">
          <cell r="B1772" t="str">
            <v>단무지450g치자단무지,2절일미</v>
          </cell>
          <cell r="C1772">
            <v>0</v>
          </cell>
          <cell r="D1772" t="str">
            <v>절임류</v>
          </cell>
          <cell r="E1772" t="str">
            <v>단무지</v>
          </cell>
          <cell r="F1772">
            <v>0</v>
          </cell>
          <cell r="G1772" t="str">
            <v>450g</v>
          </cell>
          <cell r="H1772" t="str">
            <v>치자단무지,2절</v>
          </cell>
          <cell r="I1772" t="str">
            <v>일미</v>
          </cell>
          <cell r="J1772" t="str">
            <v>-</v>
          </cell>
          <cell r="K1772" t="str">
            <v>-</v>
          </cell>
          <cell r="L1772" t="str">
            <v>-</v>
          </cell>
          <cell r="M1772" t="e">
            <v>#VALUE!</v>
          </cell>
          <cell r="N1772" t="e">
            <v>#VALUE!</v>
          </cell>
          <cell r="O1772">
            <v>2640</v>
          </cell>
          <cell r="P1772">
            <v>2640</v>
          </cell>
          <cell r="Q1772">
            <v>2580</v>
          </cell>
          <cell r="R1772">
            <v>-2.2727272727272729</v>
          </cell>
          <cell r="S1772">
            <v>-2.2727272727272729</v>
          </cell>
          <cell r="T1772">
            <v>3720</v>
          </cell>
          <cell r="U1772">
            <v>3990</v>
          </cell>
          <cell r="V1772">
            <v>3990</v>
          </cell>
          <cell r="W1772">
            <v>7.258064516129032</v>
          </cell>
          <cell r="X1772">
            <v>0</v>
          </cell>
          <cell r="Y1772">
            <v>2420</v>
          </cell>
          <cell r="Z1772">
            <v>3410</v>
          </cell>
          <cell r="AA1772">
            <v>3410</v>
          </cell>
          <cell r="AB1772">
            <v>40.909090909090907</v>
          </cell>
          <cell r="AC1772">
            <v>0</v>
          </cell>
          <cell r="AD1772">
            <v>0</v>
          </cell>
        </row>
        <row r="1773">
          <cell r="B1773" t="str">
            <v>단무지3kg치자단무지하선정</v>
          </cell>
          <cell r="C1773">
            <v>0</v>
          </cell>
          <cell r="D1773" t="str">
            <v>절임류</v>
          </cell>
          <cell r="E1773" t="str">
            <v>단무지</v>
          </cell>
          <cell r="F1773">
            <v>0</v>
          </cell>
          <cell r="G1773" t="str">
            <v>3kg</v>
          </cell>
          <cell r="H1773" t="str">
            <v>치자단무지</v>
          </cell>
          <cell r="I1773" t="str">
            <v>하선정</v>
          </cell>
          <cell r="J1773" t="str">
            <v>-</v>
          </cell>
          <cell r="K1773">
            <v>16880</v>
          </cell>
          <cell r="L1773">
            <v>16880</v>
          </cell>
          <cell r="M1773" t="e">
            <v>#VALUE!</v>
          </cell>
          <cell r="N1773">
            <v>0</v>
          </cell>
          <cell r="O1773" t="str">
            <v>-</v>
          </cell>
          <cell r="P1773" t="str">
            <v>-</v>
          </cell>
          <cell r="Q1773" t="str">
            <v>-</v>
          </cell>
          <cell r="R1773" t="e">
            <v>#VALUE!</v>
          </cell>
          <cell r="S1773" t="e">
            <v>#VALUE!</v>
          </cell>
          <cell r="T1773" t="str">
            <v>-</v>
          </cell>
          <cell r="U1773" t="str">
            <v>-</v>
          </cell>
          <cell r="V1773" t="str">
            <v>-</v>
          </cell>
          <cell r="W1773" t="e">
            <v>#VALUE!</v>
          </cell>
          <cell r="X1773" t="e">
            <v>#VALUE!</v>
          </cell>
          <cell r="Y1773" t="str">
            <v>-</v>
          </cell>
          <cell r="Z1773">
            <v>12240</v>
          </cell>
          <cell r="AA1773">
            <v>12240</v>
          </cell>
          <cell r="AB1773" t="e">
            <v>#VALUE!</v>
          </cell>
          <cell r="AC1773">
            <v>0</v>
          </cell>
          <cell r="AD1773">
            <v>0</v>
          </cell>
        </row>
        <row r="1774">
          <cell r="B1774" t="str">
            <v>단무지3kg김밥용일미단무지일미</v>
          </cell>
          <cell r="C1774">
            <v>0</v>
          </cell>
          <cell r="D1774" t="str">
            <v>절임류</v>
          </cell>
          <cell r="E1774" t="str">
            <v>단무지</v>
          </cell>
          <cell r="F1774">
            <v>0</v>
          </cell>
          <cell r="G1774" t="str">
            <v>3kg</v>
          </cell>
          <cell r="H1774" t="str">
            <v>김밥용일미단무지</v>
          </cell>
          <cell r="I1774" t="str">
            <v>일미</v>
          </cell>
          <cell r="J1774" t="str">
            <v>-</v>
          </cell>
          <cell r="K1774" t="str">
            <v>-</v>
          </cell>
          <cell r="L1774" t="str">
            <v>-</v>
          </cell>
          <cell r="M1774" t="e">
            <v>#VALUE!</v>
          </cell>
          <cell r="N1774" t="e">
            <v>#VALUE!</v>
          </cell>
          <cell r="O1774">
            <v>4700</v>
          </cell>
          <cell r="P1774">
            <v>4700</v>
          </cell>
          <cell r="Q1774" t="str">
            <v>-</v>
          </cell>
          <cell r="R1774" t="e">
            <v>#VALUE!</v>
          </cell>
          <cell r="S1774" t="e">
            <v>#VALUE!</v>
          </cell>
          <cell r="T1774" t="str">
            <v>-</v>
          </cell>
          <cell r="U1774">
            <v>4650</v>
          </cell>
          <cell r="V1774">
            <v>4260</v>
          </cell>
          <cell r="W1774" t="e">
            <v>#VALUE!</v>
          </cell>
          <cell r="X1774">
            <v>-8.387096774193548</v>
          </cell>
          <cell r="Y1774" t="str">
            <v>-</v>
          </cell>
          <cell r="Z1774">
            <v>5460</v>
          </cell>
          <cell r="AA1774">
            <v>5460</v>
          </cell>
          <cell r="AB1774" t="e">
            <v>#VALUE!</v>
          </cell>
          <cell r="AC1774">
            <v>0</v>
          </cell>
          <cell r="AD1774">
            <v>0</v>
          </cell>
        </row>
        <row r="1775">
          <cell r="B1775" t="str">
            <v>무쌈300g매실, 석류풀무원</v>
          </cell>
          <cell r="C1775">
            <v>159</v>
          </cell>
          <cell r="D1775" t="str">
            <v>절임류</v>
          </cell>
          <cell r="E1775" t="str">
            <v>무쌈</v>
          </cell>
          <cell r="F1775">
            <v>0</v>
          </cell>
          <cell r="G1775" t="str">
            <v>300g</v>
          </cell>
          <cell r="H1775" t="str">
            <v>매실, 석류</v>
          </cell>
          <cell r="I1775" t="str">
            <v>풀무원</v>
          </cell>
          <cell r="J1775" t="str">
            <v>-</v>
          </cell>
          <cell r="K1775" t="str">
            <v>-</v>
          </cell>
          <cell r="L1775" t="str">
            <v>-</v>
          </cell>
          <cell r="M1775" t="e">
            <v>#VALUE!</v>
          </cell>
          <cell r="N1775" t="e">
            <v>#VALUE!</v>
          </cell>
          <cell r="O1775">
            <v>2800</v>
          </cell>
          <cell r="P1775">
            <v>2800</v>
          </cell>
          <cell r="Q1775" t="str">
            <v>-</v>
          </cell>
          <cell r="R1775" t="e">
            <v>#VALUE!</v>
          </cell>
          <cell r="S1775" t="e">
            <v>#VALUE!</v>
          </cell>
          <cell r="T1775" t="str">
            <v>-</v>
          </cell>
          <cell r="U1775">
            <v>2800</v>
          </cell>
          <cell r="V1775">
            <v>2800</v>
          </cell>
          <cell r="W1775" t="e">
            <v>#VALUE!</v>
          </cell>
          <cell r="X1775">
            <v>0</v>
          </cell>
          <cell r="Y1775">
            <v>2700</v>
          </cell>
          <cell r="Z1775">
            <v>2800</v>
          </cell>
          <cell r="AA1775">
            <v>2800</v>
          </cell>
          <cell r="AB1775">
            <v>3.7037037037037037</v>
          </cell>
          <cell r="AC1775">
            <v>0</v>
          </cell>
          <cell r="AD1775">
            <v>0</v>
          </cell>
        </row>
        <row r="1776">
          <cell r="B1776" t="str">
            <v>무쌈300g녹차, 레몬풀무원</v>
          </cell>
          <cell r="C1776">
            <v>0</v>
          </cell>
          <cell r="D1776" t="str">
            <v>절임류</v>
          </cell>
          <cell r="E1776" t="str">
            <v>무쌈</v>
          </cell>
          <cell r="F1776">
            <v>0</v>
          </cell>
          <cell r="G1776" t="str">
            <v>300g</v>
          </cell>
          <cell r="H1776" t="str">
            <v>녹차, 레몬</v>
          </cell>
          <cell r="I1776" t="str">
            <v>풀무원</v>
          </cell>
          <cell r="J1776" t="str">
            <v>-</v>
          </cell>
          <cell r="K1776" t="str">
            <v>-</v>
          </cell>
          <cell r="L1776" t="str">
            <v>-</v>
          </cell>
          <cell r="M1776" t="e">
            <v>#VALUE!</v>
          </cell>
          <cell r="N1776" t="e">
            <v>#VALUE!</v>
          </cell>
          <cell r="O1776">
            <v>2600</v>
          </cell>
          <cell r="P1776">
            <v>2600</v>
          </cell>
          <cell r="Q1776">
            <v>2600</v>
          </cell>
          <cell r="R1776">
            <v>0</v>
          </cell>
          <cell r="S1776">
            <v>0</v>
          </cell>
          <cell r="T1776" t="str">
            <v>-</v>
          </cell>
          <cell r="U1776" t="str">
            <v>-</v>
          </cell>
          <cell r="V1776" t="str">
            <v>-</v>
          </cell>
          <cell r="W1776" t="e">
            <v>#VALUE!</v>
          </cell>
          <cell r="X1776" t="e">
            <v>#VALUE!</v>
          </cell>
          <cell r="Y1776">
            <v>2400</v>
          </cell>
          <cell r="Z1776">
            <v>2500</v>
          </cell>
          <cell r="AA1776">
            <v>2500</v>
          </cell>
          <cell r="AB1776">
            <v>4.166666666666667</v>
          </cell>
          <cell r="AC1776">
            <v>0</v>
          </cell>
          <cell r="AD1776">
            <v>0</v>
          </cell>
        </row>
        <row r="1777">
          <cell r="B1777" t="str">
            <v>무쌈350g새콤달콤제일제당</v>
          </cell>
          <cell r="C1777">
            <v>0</v>
          </cell>
          <cell r="D1777" t="str">
            <v>절임류</v>
          </cell>
          <cell r="E1777" t="str">
            <v>무쌈</v>
          </cell>
          <cell r="F1777">
            <v>0</v>
          </cell>
          <cell r="G1777" t="str">
            <v>350g</v>
          </cell>
          <cell r="H1777" t="str">
            <v>새콤달콤</v>
          </cell>
          <cell r="I1777" t="str">
            <v>제일제당</v>
          </cell>
          <cell r="J1777" t="str">
            <v>-</v>
          </cell>
          <cell r="K1777" t="str">
            <v>-</v>
          </cell>
          <cell r="L1777" t="str">
            <v>-</v>
          </cell>
          <cell r="M1777" t="e">
            <v>#VALUE!</v>
          </cell>
          <cell r="N1777" t="e">
            <v>#VALUE!</v>
          </cell>
          <cell r="O1777" t="str">
            <v>-</v>
          </cell>
          <cell r="P1777" t="str">
            <v>-</v>
          </cell>
          <cell r="Q1777" t="str">
            <v>-</v>
          </cell>
          <cell r="R1777" t="e">
            <v>#VALUE!</v>
          </cell>
          <cell r="S1777" t="e">
            <v>#VALUE!</v>
          </cell>
          <cell r="T1777" t="str">
            <v>-</v>
          </cell>
          <cell r="U1777" t="str">
            <v>-</v>
          </cell>
          <cell r="V1777" t="str">
            <v>-</v>
          </cell>
          <cell r="W1777" t="e">
            <v>#VALUE!</v>
          </cell>
          <cell r="X1777" t="e">
            <v>#VALUE!</v>
          </cell>
          <cell r="Y1777">
            <v>2180</v>
          </cell>
          <cell r="Z1777">
            <v>2180</v>
          </cell>
          <cell r="AA1777">
            <v>2180</v>
          </cell>
          <cell r="AB1777">
            <v>0</v>
          </cell>
          <cell r="AC1777">
            <v>0</v>
          </cell>
          <cell r="AD1777">
            <v>0</v>
          </cell>
        </row>
        <row r="1778">
          <cell r="B1778" t="str">
            <v>오이지2kg슬라이스풀무원</v>
          </cell>
          <cell r="C1778">
            <v>160</v>
          </cell>
          <cell r="D1778" t="str">
            <v>절임류</v>
          </cell>
          <cell r="E1778" t="str">
            <v>오이지</v>
          </cell>
          <cell r="F1778">
            <v>0</v>
          </cell>
          <cell r="G1778" t="str">
            <v>2kg</v>
          </cell>
          <cell r="H1778" t="str">
            <v>슬라이스</v>
          </cell>
          <cell r="I1778" t="str">
            <v>풀무원</v>
          </cell>
          <cell r="J1778" t="str">
            <v>-</v>
          </cell>
          <cell r="K1778" t="str">
            <v>-</v>
          </cell>
          <cell r="L1778" t="str">
            <v>-</v>
          </cell>
          <cell r="M1778" t="e">
            <v>#VALUE!</v>
          </cell>
          <cell r="N1778" t="e">
            <v>#VALUE!</v>
          </cell>
          <cell r="O1778" t="str">
            <v>-</v>
          </cell>
          <cell r="P1778" t="str">
            <v>-</v>
          </cell>
          <cell r="Q1778" t="str">
            <v>-</v>
          </cell>
          <cell r="R1778" t="e">
            <v>#VALUE!</v>
          </cell>
          <cell r="S1778" t="e">
            <v>#VALUE!</v>
          </cell>
          <cell r="T1778" t="str">
            <v>-</v>
          </cell>
          <cell r="U1778" t="str">
            <v>-</v>
          </cell>
          <cell r="V1778" t="str">
            <v>-</v>
          </cell>
          <cell r="W1778" t="e">
            <v>#VALUE!</v>
          </cell>
          <cell r="X1778" t="e">
            <v>#VALUE!</v>
          </cell>
          <cell r="Y1778">
            <v>12840</v>
          </cell>
          <cell r="Z1778" t="str">
            <v>-</v>
          </cell>
          <cell r="AA1778" t="str">
            <v>-</v>
          </cell>
          <cell r="AB1778" t="e">
            <v>#VALUE!</v>
          </cell>
          <cell r="AC1778" t="e">
            <v>#VALUE!</v>
          </cell>
          <cell r="AD1778">
            <v>0</v>
          </cell>
        </row>
        <row r="1779">
          <cell r="B1779" t="str">
            <v>오이지500g통풀무원</v>
          </cell>
          <cell r="C1779">
            <v>0</v>
          </cell>
          <cell r="D1779" t="str">
            <v>절임류</v>
          </cell>
          <cell r="E1779" t="str">
            <v>오이지</v>
          </cell>
          <cell r="F1779">
            <v>0</v>
          </cell>
          <cell r="G1779" t="str">
            <v>500g</v>
          </cell>
          <cell r="H1779" t="str">
            <v>통</v>
          </cell>
          <cell r="I1779" t="str">
            <v>풀무원</v>
          </cell>
          <cell r="J1779" t="str">
            <v>-</v>
          </cell>
          <cell r="K1779" t="str">
            <v>-</v>
          </cell>
          <cell r="L1779" t="str">
            <v>-</v>
          </cell>
          <cell r="M1779" t="e">
            <v>#VALUE!</v>
          </cell>
          <cell r="N1779" t="e">
            <v>#VALUE!</v>
          </cell>
          <cell r="O1779">
            <v>5000</v>
          </cell>
          <cell r="P1779">
            <v>5000</v>
          </cell>
          <cell r="Q1779">
            <v>5000</v>
          </cell>
          <cell r="R1779">
            <v>0</v>
          </cell>
          <cell r="S1779">
            <v>0</v>
          </cell>
          <cell r="T1779" t="str">
            <v>-</v>
          </cell>
          <cell r="U1779">
            <v>4700</v>
          </cell>
          <cell r="V1779">
            <v>4000</v>
          </cell>
          <cell r="W1779" t="e">
            <v>#VALUE!</v>
          </cell>
          <cell r="X1779">
            <v>-14.893617021276595</v>
          </cell>
          <cell r="Y1779">
            <v>4700</v>
          </cell>
          <cell r="Z1779">
            <v>5000</v>
          </cell>
          <cell r="AA1779">
            <v>5000</v>
          </cell>
          <cell r="AB1779">
            <v>6.3829787234042552</v>
          </cell>
          <cell r="AC1779">
            <v>0</v>
          </cell>
          <cell r="AD1779">
            <v>0</v>
          </cell>
        </row>
        <row r="1780">
          <cell r="B1780" t="str">
            <v>오이지kg슬라이스하선정</v>
          </cell>
          <cell r="C1780">
            <v>0</v>
          </cell>
          <cell r="D1780" t="str">
            <v>절임류</v>
          </cell>
          <cell r="E1780" t="str">
            <v>오이지</v>
          </cell>
          <cell r="F1780">
            <v>0</v>
          </cell>
          <cell r="G1780" t="str">
            <v>kg</v>
          </cell>
          <cell r="H1780" t="str">
            <v>슬라이스</v>
          </cell>
          <cell r="I1780" t="str">
            <v>하선정</v>
          </cell>
          <cell r="J1780">
            <v>7800</v>
          </cell>
          <cell r="K1780">
            <v>7800</v>
          </cell>
          <cell r="L1780">
            <v>7800</v>
          </cell>
          <cell r="M1780">
            <v>0</v>
          </cell>
          <cell r="N1780">
            <v>0</v>
          </cell>
          <cell r="O1780" t="str">
            <v>-</v>
          </cell>
          <cell r="P1780" t="str">
            <v>-</v>
          </cell>
          <cell r="Q1780" t="str">
            <v>-</v>
          </cell>
          <cell r="R1780" t="e">
            <v>#VALUE!</v>
          </cell>
          <cell r="S1780" t="e">
            <v>#VALUE!</v>
          </cell>
          <cell r="T1780">
            <v>4800</v>
          </cell>
          <cell r="U1780" t="str">
            <v>-</v>
          </cell>
          <cell r="V1780" t="str">
            <v>-</v>
          </cell>
          <cell r="W1780" t="e">
            <v>#VALUE!</v>
          </cell>
          <cell r="X1780" t="e">
            <v>#VALUE!</v>
          </cell>
          <cell r="Y1780">
            <v>7690</v>
          </cell>
          <cell r="Z1780">
            <v>7700</v>
          </cell>
          <cell r="AA1780">
            <v>7700</v>
          </cell>
          <cell r="AB1780">
            <v>0.13003901170351106</v>
          </cell>
          <cell r="AC1780">
            <v>0</v>
          </cell>
          <cell r="AD1780">
            <v>0</v>
          </cell>
        </row>
        <row r="1781">
          <cell r="B1781" t="str">
            <v>짱아찌kg오복짱아찌하선정</v>
          </cell>
          <cell r="C1781">
            <v>161</v>
          </cell>
          <cell r="D1781" t="str">
            <v>절임류</v>
          </cell>
          <cell r="E1781" t="str">
            <v>짱아찌</v>
          </cell>
          <cell r="F1781">
            <v>0</v>
          </cell>
          <cell r="G1781" t="str">
            <v>kg</v>
          </cell>
          <cell r="H1781" t="str">
            <v>오복짱아찌</v>
          </cell>
          <cell r="I1781" t="str">
            <v>하선정</v>
          </cell>
          <cell r="J1781">
            <v>5400</v>
          </cell>
          <cell r="K1781">
            <v>5400</v>
          </cell>
          <cell r="L1781">
            <v>5400</v>
          </cell>
          <cell r="M1781">
            <v>0</v>
          </cell>
          <cell r="N1781">
            <v>0</v>
          </cell>
          <cell r="O1781" t="str">
            <v>-</v>
          </cell>
          <cell r="P1781" t="str">
            <v>-</v>
          </cell>
          <cell r="Q1781" t="str">
            <v>-</v>
          </cell>
          <cell r="R1781" t="e">
            <v>#VALUE!</v>
          </cell>
          <cell r="S1781" t="e">
            <v>#VALUE!</v>
          </cell>
          <cell r="T1781" t="str">
            <v>-</v>
          </cell>
          <cell r="U1781" t="str">
            <v>-</v>
          </cell>
          <cell r="V1781" t="str">
            <v>-</v>
          </cell>
          <cell r="W1781" t="e">
            <v>#VALUE!</v>
          </cell>
          <cell r="X1781" t="e">
            <v>#VALUE!</v>
          </cell>
          <cell r="Y1781">
            <v>5500</v>
          </cell>
          <cell r="Z1781">
            <v>5180</v>
          </cell>
          <cell r="AA1781">
            <v>5180</v>
          </cell>
          <cell r="AB1781">
            <v>-5.8181818181818183</v>
          </cell>
          <cell r="AC1781">
            <v>0</v>
          </cell>
          <cell r="AD1781">
            <v>0</v>
          </cell>
        </row>
        <row r="1782">
          <cell r="B1782" t="str">
            <v>피클/넬리2.8kg오이피클슬라이스수입</v>
          </cell>
          <cell r="C1782">
            <v>162</v>
          </cell>
          <cell r="D1782" t="str">
            <v>절임류</v>
          </cell>
          <cell r="E1782" t="str">
            <v>피클</v>
          </cell>
          <cell r="F1782" t="str">
            <v>/넬리</v>
          </cell>
          <cell r="G1782" t="str">
            <v>2.8kg</v>
          </cell>
          <cell r="H1782" t="str">
            <v>오이피클슬라이스</v>
          </cell>
          <cell r="I1782" t="str">
            <v>수입</v>
          </cell>
          <cell r="J1782" t="str">
            <v>-</v>
          </cell>
          <cell r="K1782" t="str">
            <v>-</v>
          </cell>
          <cell r="L1782" t="str">
            <v>-</v>
          </cell>
          <cell r="M1782" t="e">
            <v>#VALUE!</v>
          </cell>
          <cell r="N1782" t="e">
            <v>#VALUE!</v>
          </cell>
          <cell r="O1782" t="str">
            <v>-</v>
          </cell>
          <cell r="P1782" t="str">
            <v>-</v>
          </cell>
          <cell r="Q1782" t="str">
            <v>-</v>
          </cell>
          <cell r="R1782" t="e">
            <v>#VALUE!</v>
          </cell>
          <cell r="S1782" t="e">
            <v>#VALUE!</v>
          </cell>
          <cell r="T1782">
            <v>6150</v>
          </cell>
          <cell r="U1782" t="str">
            <v>-</v>
          </cell>
          <cell r="V1782" t="str">
            <v>-</v>
          </cell>
          <cell r="W1782" t="e">
            <v>#VALUE!</v>
          </cell>
          <cell r="X1782" t="e">
            <v>#VALUE!</v>
          </cell>
          <cell r="Y1782" t="str">
            <v>-</v>
          </cell>
          <cell r="Z1782">
            <v>4720</v>
          </cell>
          <cell r="AA1782">
            <v>4720</v>
          </cell>
          <cell r="AB1782" t="e">
            <v>#VALUE!</v>
          </cell>
          <cell r="AC1782">
            <v>0</v>
          </cell>
          <cell r="AD1782">
            <v>0</v>
          </cell>
        </row>
        <row r="1783">
          <cell r="B1783" t="str">
            <v>피클/상도(하인즈)3.3kg오이피클슬라이스상도(수입)</v>
          </cell>
          <cell r="C1783">
            <v>0</v>
          </cell>
          <cell r="D1783" t="str">
            <v>절임류</v>
          </cell>
          <cell r="E1783" t="str">
            <v>피클</v>
          </cell>
          <cell r="F1783" t="str">
            <v>/상도(하인즈)</v>
          </cell>
          <cell r="G1783" t="str">
            <v>3.3kg</v>
          </cell>
          <cell r="H1783" t="str">
            <v>오이피클슬라이스</v>
          </cell>
          <cell r="I1783" t="str">
            <v>상도(수입)</v>
          </cell>
          <cell r="J1783" t="str">
            <v>-</v>
          </cell>
          <cell r="K1783" t="str">
            <v>-</v>
          </cell>
          <cell r="L1783" t="str">
            <v>-</v>
          </cell>
          <cell r="M1783" t="e">
            <v>#VALUE!</v>
          </cell>
          <cell r="N1783" t="e">
            <v>#VALUE!</v>
          </cell>
          <cell r="O1783" t="str">
            <v>-</v>
          </cell>
          <cell r="P1783" t="str">
            <v>-</v>
          </cell>
          <cell r="Q1783" t="str">
            <v>-</v>
          </cell>
          <cell r="R1783" t="e">
            <v>#VALUE!</v>
          </cell>
          <cell r="S1783" t="e">
            <v>#VALUE!</v>
          </cell>
          <cell r="T1783" t="str">
            <v>-</v>
          </cell>
          <cell r="U1783" t="str">
            <v>-</v>
          </cell>
          <cell r="V1783" t="str">
            <v>-</v>
          </cell>
          <cell r="W1783" t="e">
            <v>#VALUE!</v>
          </cell>
          <cell r="X1783" t="e">
            <v>#VALUE!</v>
          </cell>
          <cell r="Y1783">
            <v>15700</v>
          </cell>
          <cell r="Z1783">
            <v>15700</v>
          </cell>
          <cell r="AA1783">
            <v>15700</v>
          </cell>
          <cell r="AB1783">
            <v>0</v>
          </cell>
          <cell r="AC1783">
            <v>0</v>
          </cell>
          <cell r="AD1783">
            <v>0</v>
          </cell>
        </row>
        <row r="1784">
          <cell r="B1784" t="str">
            <v>돈까스고구마치즈돈까스kg1kg=10ea푸드벅스</v>
          </cell>
          <cell r="C1784">
            <v>0</v>
          </cell>
          <cell r="D1784" t="str">
            <v>조리가공류</v>
          </cell>
          <cell r="E1784" t="str">
            <v>돈까스</v>
          </cell>
          <cell r="F1784" t="str">
            <v>고구마치즈돈까스</v>
          </cell>
          <cell r="G1784" t="str">
            <v>kg</v>
          </cell>
          <cell r="H1784" t="str">
            <v>1kg=10ea</v>
          </cell>
          <cell r="I1784" t="str">
            <v>푸드벅스</v>
          </cell>
          <cell r="J1784" t="e">
            <v>#N/A</v>
          </cell>
          <cell r="K1784" t="str">
            <v>-</v>
          </cell>
          <cell r="L1784" t="str">
            <v>-</v>
          </cell>
          <cell r="M1784" t="e">
            <v>#VALUE!</v>
          </cell>
          <cell r="N1784" t="e">
            <v>#VALUE!</v>
          </cell>
          <cell r="O1784" t="e">
            <v>#N/A</v>
          </cell>
          <cell r="P1784" t="str">
            <v>-</v>
          </cell>
          <cell r="Q1784" t="str">
            <v>-</v>
          </cell>
          <cell r="R1784" t="e">
            <v>#VALUE!</v>
          </cell>
          <cell r="S1784" t="e">
            <v>#VALUE!</v>
          </cell>
          <cell r="T1784" t="e">
            <v>#N/A</v>
          </cell>
          <cell r="U1784" t="str">
            <v>-</v>
          </cell>
          <cell r="V1784" t="str">
            <v>-</v>
          </cell>
          <cell r="W1784" t="e">
            <v>#VALUE!</v>
          </cell>
          <cell r="X1784" t="e">
            <v>#VALUE!</v>
          </cell>
          <cell r="Y1784" t="e">
            <v>#N/A</v>
          </cell>
          <cell r="Z1784" t="str">
            <v>-</v>
          </cell>
          <cell r="AA1784" t="str">
            <v>-</v>
          </cell>
          <cell r="AB1784" t="e">
            <v>#VALUE!</v>
          </cell>
          <cell r="AC1784" t="e">
            <v>#VALUE!</v>
          </cell>
          <cell r="AD1784">
            <v>0</v>
          </cell>
        </row>
        <row r="1785">
          <cell r="B1785" t="str">
            <v>당면납작당면kg중국식당면, 납작당면화미</v>
          </cell>
          <cell r="C1785">
            <v>0</v>
          </cell>
          <cell r="D1785" t="str">
            <v>감자,전분류</v>
          </cell>
          <cell r="E1785" t="str">
            <v>당면</v>
          </cell>
          <cell r="F1785" t="str">
            <v>납작당면</v>
          </cell>
          <cell r="G1785" t="str">
            <v>kg</v>
          </cell>
          <cell r="H1785" t="str">
            <v>중국식당면, 납작당면</v>
          </cell>
          <cell r="I1785" t="str">
            <v>화미</v>
          </cell>
          <cell r="J1785" t="e">
            <v>#N/A</v>
          </cell>
          <cell r="K1785" t="str">
            <v>-</v>
          </cell>
          <cell r="L1785" t="str">
            <v>-</v>
          </cell>
          <cell r="M1785" t="e">
            <v>#VALUE!</v>
          </cell>
          <cell r="N1785" t="e">
            <v>#VALUE!</v>
          </cell>
          <cell r="O1785" t="e">
            <v>#N/A</v>
          </cell>
          <cell r="P1785" t="str">
            <v>-</v>
          </cell>
          <cell r="Q1785" t="str">
            <v>-</v>
          </cell>
          <cell r="R1785" t="e">
            <v>#VALUE!</v>
          </cell>
          <cell r="S1785" t="e">
            <v>#VALUE!</v>
          </cell>
          <cell r="T1785" t="e">
            <v>#N/A</v>
          </cell>
          <cell r="U1785" t="str">
            <v>-</v>
          </cell>
          <cell r="V1785" t="str">
            <v>-</v>
          </cell>
          <cell r="W1785" t="e">
            <v>#VALUE!</v>
          </cell>
          <cell r="X1785" t="e">
            <v>#VALUE!</v>
          </cell>
          <cell r="Y1785" t="e">
            <v>#N/A</v>
          </cell>
          <cell r="Z1785">
            <v>3410</v>
          </cell>
          <cell r="AA1785">
            <v>3410</v>
          </cell>
          <cell r="AB1785" t="e">
            <v>#N/A</v>
          </cell>
          <cell r="AC1785">
            <v>0</v>
          </cell>
          <cell r="AD1785">
            <v>0</v>
          </cell>
        </row>
        <row r="1786">
          <cell r="B1786" t="str">
            <v>곤약우동곤약kg우동곤약면사랑</v>
          </cell>
          <cell r="C1786">
            <v>0</v>
          </cell>
          <cell r="D1786" t="str">
            <v>감자,전분류</v>
          </cell>
          <cell r="E1786" t="str">
            <v>곤약</v>
          </cell>
          <cell r="F1786" t="str">
            <v>우동곤약</v>
          </cell>
          <cell r="G1786" t="str">
            <v>kg</v>
          </cell>
          <cell r="H1786" t="str">
            <v>우동곤약</v>
          </cell>
          <cell r="I1786" t="str">
            <v>면사랑</v>
          </cell>
          <cell r="J1786" t="e">
            <v>#N/A</v>
          </cell>
          <cell r="K1786" t="str">
            <v>-</v>
          </cell>
          <cell r="L1786" t="str">
            <v>-</v>
          </cell>
          <cell r="M1786" t="e">
            <v>#VALUE!</v>
          </cell>
          <cell r="N1786" t="e">
            <v>#VALUE!</v>
          </cell>
          <cell r="O1786" t="e">
            <v>#N/A</v>
          </cell>
          <cell r="P1786" t="str">
            <v>-</v>
          </cell>
          <cell r="Q1786" t="str">
            <v>-</v>
          </cell>
          <cell r="R1786" t="e">
            <v>#VALUE!</v>
          </cell>
          <cell r="S1786" t="e">
            <v>#VALUE!</v>
          </cell>
          <cell r="T1786" t="e">
            <v>#N/A</v>
          </cell>
          <cell r="U1786" t="str">
            <v>-</v>
          </cell>
          <cell r="V1786" t="str">
            <v>-</v>
          </cell>
          <cell r="W1786" t="e">
            <v>#VALUE!</v>
          </cell>
          <cell r="X1786" t="e">
            <v>#VALUE!</v>
          </cell>
          <cell r="Y1786" t="e">
            <v>#N/A</v>
          </cell>
          <cell r="Z1786">
            <v>3380</v>
          </cell>
          <cell r="AA1786">
            <v>3380</v>
          </cell>
          <cell r="AB1786" t="e">
            <v>#N/A</v>
          </cell>
          <cell r="AC1786">
            <v>0</v>
          </cell>
          <cell r="AD1786">
            <v>0</v>
          </cell>
        </row>
        <row r="1787">
          <cell r="B1787" t="str">
            <v>포도(과일쥬스)머스캣코코ml100ml풀무원</v>
          </cell>
          <cell r="C1787">
            <v>0</v>
          </cell>
          <cell r="D1787" t="str">
            <v>과실류</v>
          </cell>
          <cell r="E1787" t="str">
            <v>포도(과일쥬스)</v>
          </cell>
          <cell r="F1787" t="str">
            <v>머스캣코코</v>
          </cell>
          <cell r="G1787" t="str">
            <v>ml</v>
          </cell>
          <cell r="H1787" t="str">
            <v>100ml</v>
          </cell>
          <cell r="I1787" t="str">
            <v>풀무원</v>
          </cell>
          <cell r="J1787" t="e">
            <v>#N/A</v>
          </cell>
          <cell r="K1787" t="str">
            <v>-</v>
          </cell>
          <cell r="L1787" t="str">
            <v>-</v>
          </cell>
          <cell r="M1787" t="e">
            <v>#VALUE!</v>
          </cell>
          <cell r="N1787" t="e">
            <v>#VALUE!</v>
          </cell>
          <cell r="O1787" t="e">
            <v>#N/A</v>
          </cell>
          <cell r="P1787" t="str">
            <v>-</v>
          </cell>
          <cell r="Q1787" t="str">
            <v>-</v>
          </cell>
          <cell r="R1787" t="e">
            <v>#VALUE!</v>
          </cell>
          <cell r="S1787" t="e">
            <v>#VALUE!</v>
          </cell>
          <cell r="T1787" t="e">
            <v>#N/A</v>
          </cell>
          <cell r="U1787" t="str">
            <v>-</v>
          </cell>
          <cell r="V1787" t="str">
            <v>-</v>
          </cell>
          <cell r="W1787" t="e">
            <v>#VALUE!</v>
          </cell>
          <cell r="X1787" t="e">
            <v>#VALUE!</v>
          </cell>
          <cell r="Y1787" t="e">
            <v>#N/A</v>
          </cell>
          <cell r="Z1787" t="str">
            <v>-</v>
          </cell>
          <cell r="AA1787" t="str">
            <v>-</v>
          </cell>
          <cell r="AB1787" t="e">
            <v>#VALUE!</v>
          </cell>
          <cell r="AC1787" t="e">
            <v>#VALUE!</v>
          </cell>
          <cell r="AD1787">
            <v>0</v>
          </cell>
        </row>
        <row r="1788">
          <cell r="B1788" t="str">
            <v>함박스테이크파인애플in비프스테이크kg스테이크100g+소스250g선진fs</v>
          </cell>
          <cell r="C1788">
            <v>0</v>
          </cell>
          <cell r="D1788" t="str">
            <v>조리가공류</v>
          </cell>
          <cell r="E1788" t="str">
            <v>함박스테이크</v>
          </cell>
          <cell r="F1788" t="str">
            <v>파인애플in비프스테이크</v>
          </cell>
          <cell r="G1788" t="str">
            <v>kg</v>
          </cell>
          <cell r="H1788" t="str">
            <v>스테이크100g+소스250g</v>
          </cell>
          <cell r="I1788" t="str">
            <v>선진fs</v>
          </cell>
          <cell r="J1788" t="e">
            <v>#N/A</v>
          </cell>
          <cell r="K1788" t="str">
            <v>-</v>
          </cell>
          <cell r="L1788" t="str">
            <v>-</v>
          </cell>
          <cell r="M1788" t="e">
            <v>#VALUE!</v>
          </cell>
          <cell r="N1788" t="e">
            <v>#VALUE!</v>
          </cell>
          <cell r="O1788" t="e">
            <v>#N/A</v>
          </cell>
          <cell r="P1788" t="str">
            <v>-</v>
          </cell>
          <cell r="Q1788" t="str">
            <v>-</v>
          </cell>
          <cell r="R1788" t="e">
            <v>#VALUE!</v>
          </cell>
          <cell r="S1788" t="e">
            <v>#VALUE!</v>
          </cell>
          <cell r="T1788" t="e">
            <v>#N/A</v>
          </cell>
          <cell r="U1788" t="str">
            <v>-</v>
          </cell>
          <cell r="V1788" t="str">
            <v>-</v>
          </cell>
          <cell r="W1788" t="e">
            <v>#VALUE!</v>
          </cell>
          <cell r="X1788" t="e">
            <v>#VALUE!</v>
          </cell>
          <cell r="Y1788" t="e">
            <v>#N/A</v>
          </cell>
          <cell r="Z1788" t="str">
            <v>-</v>
          </cell>
          <cell r="AA1788" t="str">
            <v>-</v>
          </cell>
          <cell r="AB1788" t="e">
            <v>#VALUE!</v>
          </cell>
          <cell r="AC1788" t="e">
            <v>#VALUE!</v>
          </cell>
          <cell r="AD1788">
            <v>0</v>
          </cell>
        </row>
        <row r="1789">
          <cell r="B1789" t="str">
            <v>오믈렛떡갈비오믈렛g900g(45g*20ea)크로바</v>
          </cell>
          <cell r="C1789">
            <v>0</v>
          </cell>
          <cell r="D1789" t="str">
            <v>조리가공류</v>
          </cell>
          <cell r="E1789" t="str">
            <v>오믈렛</v>
          </cell>
          <cell r="F1789" t="str">
            <v>떡갈비오믈렛</v>
          </cell>
          <cell r="G1789" t="str">
            <v>g</v>
          </cell>
          <cell r="H1789" t="str">
            <v>900g(45g*20ea)</v>
          </cell>
          <cell r="I1789" t="str">
            <v>크로바</v>
          </cell>
          <cell r="J1789" t="e">
            <v>#N/A</v>
          </cell>
          <cell r="K1789" t="str">
            <v>-</v>
          </cell>
          <cell r="L1789" t="str">
            <v>-</v>
          </cell>
          <cell r="M1789" t="e">
            <v>#VALUE!</v>
          </cell>
          <cell r="N1789" t="e">
            <v>#VALUE!</v>
          </cell>
          <cell r="O1789" t="e">
            <v>#N/A</v>
          </cell>
          <cell r="P1789" t="str">
            <v>-</v>
          </cell>
          <cell r="Q1789" t="str">
            <v>-</v>
          </cell>
          <cell r="R1789" t="e">
            <v>#VALUE!</v>
          </cell>
          <cell r="S1789" t="e">
            <v>#VALUE!</v>
          </cell>
          <cell r="T1789" t="e">
            <v>#N/A</v>
          </cell>
          <cell r="U1789" t="str">
            <v>-</v>
          </cell>
          <cell r="V1789" t="str">
            <v>-</v>
          </cell>
          <cell r="W1789" t="e">
            <v>#VALUE!</v>
          </cell>
          <cell r="X1789" t="e">
            <v>#VALUE!</v>
          </cell>
          <cell r="Y1789" t="e">
            <v>#N/A</v>
          </cell>
          <cell r="Z1789" t="str">
            <v>-</v>
          </cell>
          <cell r="AA1789" t="str">
            <v>-</v>
          </cell>
          <cell r="AB1789" t="e">
            <v>#VALUE!</v>
          </cell>
          <cell r="AC1789" t="e">
            <v>#VALUE!</v>
          </cell>
          <cell r="AD1789">
            <v>0</v>
          </cell>
        </row>
        <row r="1790">
          <cell r="B1790" t="str">
            <v>아이스크림구슬아이스크림kg자연사랑</v>
          </cell>
          <cell r="C1790">
            <v>0</v>
          </cell>
          <cell r="D1790" t="str">
            <v xml:space="preserve"> 우유류 </v>
          </cell>
          <cell r="E1790" t="str">
            <v>아이스크림</v>
          </cell>
          <cell r="F1790" t="str">
            <v>구슬아이스크림</v>
          </cell>
          <cell r="G1790" t="str">
            <v>kg</v>
          </cell>
          <cell r="H1790">
            <v>0</v>
          </cell>
          <cell r="I1790" t="str">
            <v>자연사랑</v>
          </cell>
          <cell r="J1790" t="e">
            <v>#N/A</v>
          </cell>
          <cell r="K1790" t="str">
            <v>-</v>
          </cell>
          <cell r="L1790" t="str">
            <v>-</v>
          </cell>
          <cell r="M1790" t="e">
            <v>#VALUE!</v>
          </cell>
          <cell r="N1790" t="e">
            <v>#VALUE!</v>
          </cell>
          <cell r="O1790" t="e">
            <v>#N/A</v>
          </cell>
          <cell r="P1790" t="str">
            <v>-</v>
          </cell>
          <cell r="Q1790" t="str">
            <v>-</v>
          </cell>
          <cell r="R1790" t="e">
            <v>#VALUE!</v>
          </cell>
          <cell r="S1790" t="e">
            <v>#VALUE!</v>
          </cell>
          <cell r="T1790" t="e">
            <v>#N/A</v>
          </cell>
          <cell r="U1790" t="str">
            <v>-</v>
          </cell>
          <cell r="V1790" t="str">
            <v>-</v>
          </cell>
          <cell r="W1790" t="e">
            <v>#VALUE!</v>
          </cell>
          <cell r="X1790" t="e">
            <v>#VALUE!</v>
          </cell>
          <cell r="Y1790" t="e">
            <v>#N/A</v>
          </cell>
          <cell r="Z1790" t="str">
            <v>-</v>
          </cell>
          <cell r="AA1790" t="str">
            <v>-</v>
          </cell>
          <cell r="AB1790" t="e">
            <v>#VALUE!</v>
          </cell>
          <cell r="AC1790" t="e">
            <v>#VALUE!</v>
          </cell>
          <cell r="AD1790">
            <v>0</v>
          </cell>
        </row>
        <row r="1791">
          <cell r="B1791" t="str">
            <v>맛술롯데, 미림18L요리용맛술,미향롯데</v>
          </cell>
          <cell r="C1791">
            <v>0</v>
          </cell>
          <cell r="D1791" t="str">
            <v>맛술</v>
          </cell>
          <cell r="E1791" t="str">
            <v>맛술</v>
          </cell>
          <cell r="F1791" t="str">
            <v>롯데, 미림</v>
          </cell>
          <cell r="G1791" t="str">
            <v>18L</v>
          </cell>
          <cell r="H1791" t="str">
            <v>요리용맛술,미향</v>
          </cell>
          <cell r="I1791" t="str">
            <v>롯데</v>
          </cell>
          <cell r="J1791" t="e">
            <v>#N/A</v>
          </cell>
          <cell r="K1791" t="str">
            <v>-</v>
          </cell>
          <cell r="L1791" t="str">
            <v>-</v>
          </cell>
          <cell r="M1791" t="e">
            <v>#VALUE!</v>
          </cell>
          <cell r="N1791" t="e">
            <v>#VALUE!</v>
          </cell>
          <cell r="O1791" t="e">
            <v>#N/A</v>
          </cell>
          <cell r="P1791" t="str">
            <v>-</v>
          </cell>
          <cell r="Q1791" t="str">
            <v>-</v>
          </cell>
          <cell r="R1791" t="e">
            <v>#VALUE!</v>
          </cell>
          <cell r="S1791" t="e">
            <v>#VALUE!</v>
          </cell>
          <cell r="T1791" t="e">
            <v>#N/A</v>
          </cell>
          <cell r="U1791" t="str">
            <v>-</v>
          </cell>
          <cell r="V1791" t="str">
            <v>-</v>
          </cell>
          <cell r="W1791" t="e">
            <v>#VALUE!</v>
          </cell>
          <cell r="X1791" t="e">
            <v>#VALUE!</v>
          </cell>
          <cell r="Y1791" t="e">
            <v>#N/A</v>
          </cell>
          <cell r="Z1791">
            <v>22250</v>
          </cell>
          <cell r="AA1791">
            <v>22250</v>
          </cell>
          <cell r="AB1791" t="e">
            <v>#N/A</v>
          </cell>
          <cell r="AC1791">
            <v>0</v>
          </cell>
          <cell r="AD1791">
            <v>0</v>
          </cell>
        </row>
        <row r="1792">
          <cell r="B1792" t="str">
            <v>맛술미향, 오뚜기18L요리용맛술,미림오뚜기</v>
          </cell>
          <cell r="C1792">
            <v>0</v>
          </cell>
          <cell r="D1792" t="str">
            <v>맛술</v>
          </cell>
          <cell r="E1792" t="str">
            <v>맛술</v>
          </cell>
          <cell r="F1792" t="str">
            <v>미향, 오뚜기</v>
          </cell>
          <cell r="G1792" t="str">
            <v>18L</v>
          </cell>
          <cell r="H1792" t="str">
            <v>요리용맛술,미림</v>
          </cell>
          <cell r="I1792" t="str">
            <v>오뚜기</v>
          </cell>
          <cell r="J1792" t="e">
            <v>#N/A</v>
          </cell>
          <cell r="K1792" t="str">
            <v>-</v>
          </cell>
          <cell r="L1792" t="str">
            <v>-</v>
          </cell>
          <cell r="M1792" t="e">
            <v>#VALUE!</v>
          </cell>
          <cell r="N1792" t="e">
            <v>#VALUE!</v>
          </cell>
          <cell r="O1792" t="e">
            <v>#N/A</v>
          </cell>
          <cell r="P1792" t="str">
            <v>-</v>
          </cell>
          <cell r="Q1792" t="str">
            <v>-</v>
          </cell>
          <cell r="R1792" t="e">
            <v>#VALUE!</v>
          </cell>
          <cell r="S1792" t="e">
            <v>#VALUE!</v>
          </cell>
          <cell r="T1792" t="e">
            <v>#N/A</v>
          </cell>
          <cell r="U1792" t="str">
            <v>-</v>
          </cell>
          <cell r="V1792" t="str">
            <v>-</v>
          </cell>
          <cell r="W1792" t="e">
            <v>#VALUE!</v>
          </cell>
          <cell r="X1792" t="e">
            <v>#VALUE!</v>
          </cell>
          <cell r="Y1792" t="e">
            <v>#N/A</v>
          </cell>
          <cell r="Z1792">
            <v>56900</v>
          </cell>
          <cell r="AA1792">
            <v>56900</v>
          </cell>
          <cell r="AB1792" t="e">
            <v>#N/A</v>
          </cell>
          <cell r="AC1792">
            <v>0</v>
          </cell>
          <cell r="AD1792">
            <v>0</v>
          </cell>
        </row>
        <row r="1793">
          <cell r="B1793" t="str">
            <v>양조간장양조간장14L신송,진간장프리미엄플러스신송</v>
          </cell>
          <cell r="C1793">
            <v>0</v>
          </cell>
          <cell r="D1793" t="str">
            <v>간장</v>
          </cell>
          <cell r="E1793" t="str">
            <v>양조간장</v>
          </cell>
          <cell r="F1793" t="str">
            <v>양조간장</v>
          </cell>
          <cell r="G1793" t="str">
            <v>14L</v>
          </cell>
          <cell r="H1793" t="str">
            <v>신송,진간장프리미엄플러스</v>
          </cell>
          <cell r="I1793" t="str">
            <v>신송</v>
          </cell>
          <cell r="J1793" t="e">
            <v>#N/A</v>
          </cell>
          <cell r="K1793" t="str">
            <v>-</v>
          </cell>
          <cell r="L1793" t="str">
            <v>-</v>
          </cell>
          <cell r="M1793" t="e">
            <v>#VALUE!</v>
          </cell>
          <cell r="N1793" t="e">
            <v>#VALUE!</v>
          </cell>
          <cell r="O1793" t="e">
            <v>#N/A</v>
          </cell>
          <cell r="P1793" t="str">
            <v>-</v>
          </cell>
          <cell r="Q1793" t="str">
            <v>-</v>
          </cell>
          <cell r="R1793" t="e">
            <v>#VALUE!</v>
          </cell>
          <cell r="S1793" t="e">
            <v>#VALUE!</v>
          </cell>
          <cell r="T1793" t="e">
            <v>#N/A</v>
          </cell>
          <cell r="U1793" t="str">
            <v>-</v>
          </cell>
          <cell r="V1793" t="str">
            <v>-</v>
          </cell>
          <cell r="W1793" t="e">
            <v>#VALUE!</v>
          </cell>
          <cell r="X1793" t="e">
            <v>#VALUE!</v>
          </cell>
          <cell r="Y1793" t="e">
            <v>#N/A</v>
          </cell>
          <cell r="Z1793">
            <v>19100</v>
          </cell>
          <cell r="AA1793">
            <v>19100</v>
          </cell>
          <cell r="AB1793" t="e">
            <v>#N/A</v>
          </cell>
          <cell r="AC1793">
            <v>0</v>
          </cell>
          <cell r="AD1793">
            <v>0</v>
          </cell>
        </row>
        <row r="1794">
          <cell r="B1794" t="str">
            <v>재래간장재래간장14L신송,국간장신송</v>
          </cell>
          <cell r="C1794">
            <v>0</v>
          </cell>
          <cell r="D1794" t="str">
            <v>간장</v>
          </cell>
          <cell r="E1794" t="str">
            <v>재래간장</v>
          </cell>
          <cell r="F1794" t="str">
            <v>재래간장</v>
          </cell>
          <cell r="G1794" t="str">
            <v>14L</v>
          </cell>
          <cell r="H1794" t="str">
            <v>신송,국간장</v>
          </cell>
          <cell r="I1794" t="str">
            <v>신송</v>
          </cell>
          <cell r="J1794" t="e">
            <v>#N/A</v>
          </cell>
          <cell r="K1794" t="str">
            <v>-</v>
          </cell>
          <cell r="L1794" t="str">
            <v>-</v>
          </cell>
          <cell r="M1794" t="e">
            <v>#VALUE!</v>
          </cell>
          <cell r="N1794" t="e">
            <v>#VALUE!</v>
          </cell>
          <cell r="O1794" t="e">
            <v>#N/A</v>
          </cell>
          <cell r="P1794" t="str">
            <v>-</v>
          </cell>
          <cell r="Q1794" t="str">
            <v>-</v>
          </cell>
          <cell r="R1794" t="e">
            <v>#VALUE!</v>
          </cell>
          <cell r="S1794" t="e">
            <v>#VALUE!</v>
          </cell>
          <cell r="T1794" t="e">
            <v>#N/A</v>
          </cell>
          <cell r="U1794" t="str">
            <v>-</v>
          </cell>
          <cell r="V1794" t="str">
            <v>-</v>
          </cell>
          <cell r="W1794" t="e">
            <v>#VALUE!</v>
          </cell>
          <cell r="X1794" t="e">
            <v>#VALUE!</v>
          </cell>
          <cell r="Y1794" t="e">
            <v>#N/A</v>
          </cell>
          <cell r="Z1794" t="str">
            <v>-</v>
          </cell>
          <cell r="AA1794" t="str">
            <v>-</v>
          </cell>
          <cell r="AB1794" t="e">
            <v>#VALUE!</v>
          </cell>
          <cell r="AC1794" t="e">
            <v>#VALUE!</v>
          </cell>
          <cell r="AD1794">
            <v>0</v>
          </cell>
        </row>
        <row r="1795">
          <cell r="B1795" t="str">
            <v>재래된장재래된장14kg신송,재래식된장골드신송</v>
          </cell>
          <cell r="C1795">
            <v>0</v>
          </cell>
          <cell r="D1795" t="str">
            <v>간장</v>
          </cell>
          <cell r="E1795" t="str">
            <v>재래된장</v>
          </cell>
          <cell r="F1795" t="str">
            <v>재래된장</v>
          </cell>
          <cell r="G1795" t="str">
            <v>14kg</v>
          </cell>
          <cell r="H1795" t="str">
            <v>신송,재래식된장골드</v>
          </cell>
          <cell r="I1795" t="str">
            <v>신송</v>
          </cell>
          <cell r="J1795" t="e">
            <v>#N/A</v>
          </cell>
          <cell r="K1795" t="str">
            <v>-</v>
          </cell>
          <cell r="L1795" t="str">
            <v>-</v>
          </cell>
          <cell r="M1795" t="e">
            <v>#VALUE!</v>
          </cell>
          <cell r="N1795" t="e">
            <v>#VALUE!</v>
          </cell>
          <cell r="O1795" t="e">
            <v>#N/A</v>
          </cell>
          <cell r="P1795" t="str">
            <v>-</v>
          </cell>
          <cell r="Q1795" t="str">
            <v>-</v>
          </cell>
          <cell r="R1795" t="e">
            <v>#VALUE!</v>
          </cell>
          <cell r="S1795" t="e">
            <v>#VALUE!</v>
          </cell>
          <cell r="T1795" t="e">
            <v>#N/A</v>
          </cell>
          <cell r="U1795" t="str">
            <v>-</v>
          </cell>
          <cell r="V1795" t="str">
            <v>-</v>
          </cell>
          <cell r="W1795" t="e">
            <v>#VALUE!</v>
          </cell>
          <cell r="X1795" t="e">
            <v>#VALUE!</v>
          </cell>
          <cell r="Y1795" t="e">
            <v>#N/A</v>
          </cell>
          <cell r="Z1795">
            <v>26500</v>
          </cell>
          <cell r="AA1795">
            <v>26500</v>
          </cell>
          <cell r="AB1795" t="e">
            <v>#N/A</v>
          </cell>
          <cell r="AC1795">
            <v>0</v>
          </cell>
          <cell r="AD1795">
            <v>0</v>
          </cell>
        </row>
        <row r="1796">
          <cell r="B1796" t="str">
            <v>일본된장일본된장14kg신송,일본된장신송</v>
          </cell>
          <cell r="C1796">
            <v>0</v>
          </cell>
          <cell r="D1796" t="str">
            <v>간장</v>
          </cell>
          <cell r="E1796" t="str">
            <v>일본된장</v>
          </cell>
          <cell r="F1796" t="str">
            <v>일본된장</v>
          </cell>
          <cell r="G1796" t="str">
            <v>14kg</v>
          </cell>
          <cell r="H1796" t="str">
            <v>신송,일본된장</v>
          </cell>
          <cell r="I1796" t="str">
            <v>신송</v>
          </cell>
          <cell r="J1796" t="e">
            <v>#N/A</v>
          </cell>
          <cell r="K1796" t="str">
            <v>-</v>
          </cell>
          <cell r="L1796" t="str">
            <v>-</v>
          </cell>
          <cell r="M1796" t="e">
            <v>#VALUE!</v>
          </cell>
          <cell r="N1796" t="e">
            <v>#VALUE!</v>
          </cell>
          <cell r="O1796" t="e">
            <v>#N/A</v>
          </cell>
          <cell r="P1796" t="str">
            <v>-</v>
          </cell>
          <cell r="Q1796" t="str">
            <v>-</v>
          </cell>
          <cell r="R1796" t="e">
            <v>#VALUE!</v>
          </cell>
          <cell r="S1796" t="e">
            <v>#VALUE!</v>
          </cell>
          <cell r="T1796" t="e">
            <v>#N/A</v>
          </cell>
          <cell r="U1796">
            <v>39600</v>
          </cell>
          <cell r="V1796">
            <v>39600</v>
          </cell>
          <cell r="W1796" t="e">
            <v>#N/A</v>
          </cell>
          <cell r="X1796">
            <v>0</v>
          </cell>
          <cell r="Y1796" t="e">
            <v>#N/A</v>
          </cell>
          <cell r="Z1796">
            <v>17450</v>
          </cell>
          <cell r="AA1796">
            <v>17450</v>
          </cell>
          <cell r="AB1796" t="e">
            <v>#N/A</v>
          </cell>
          <cell r="AC1796">
            <v>0</v>
          </cell>
          <cell r="AD1796">
            <v>0</v>
          </cell>
        </row>
      </sheetData>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9" tint="0.59999389629810485"/>
  </sheetPr>
  <dimension ref="B2:M32"/>
  <sheetViews>
    <sheetView tabSelected="1" topLeftCell="B1" zoomScaleSheetLayoutView="100" workbookViewId="0">
      <selection activeCell="B7" sqref="B7:M10"/>
    </sheetView>
  </sheetViews>
  <sheetFormatPr defaultRowHeight="13.5"/>
  <cols>
    <col min="1" max="1" width="2.5546875" customWidth="1"/>
    <col min="13" max="13" width="10.88671875" customWidth="1"/>
    <col min="14" max="14" width="2.5546875" customWidth="1"/>
  </cols>
  <sheetData>
    <row r="2" spans="2:13" ht="14.25" thickBot="1"/>
    <row r="3" spans="2:13">
      <c r="B3" s="1"/>
      <c r="C3" s="2"/>
      <c r="D3" s="2"/>
      <c r="E3" s="2"/>
      <c r="F3" s="2"/>
      <c r="G3" s="2"/>
      <c r="H3" s="2"/>
      <c r="I3" s="2"/>
      <c r="J3" s="2"/>
      <c r="K3" s="2"/>
      <c r="L3" s="2"/>
      <c r="M3" s="3"/>
    </row>
    <row r="4" spans="2:13">
      <c r="B4" s="4"/>
      <c r="C4" s="5"/>
      <c r="D4" s="5"/>
      <c r="E4" s="5"/>
      <c r="F4" s="5"/>
      <c r="G4" s="5"/>
      <c r="H4" s="5"/>
      <c r="I4" s="5"/>
      <c r="J4" s="5"/>
      <c r="K4" s="5"/>
      <c r="L4" s="5"/>
      <c r="M4" s="6"/>
    </row>
    <row r="5" spans="2:13">
      <c r="B5" s="4"/>
      <c r="C5" s="5"/>
      <c r="D5" s="5"/>
      <c r="E5" s="5"/>
      <c r="F5" s="5"/>
      <c r="G5" s="5"/>
      <c r="H5" s="5"/>
      <c r="I5" s="5"/>
      <c r="J5" s="5"/>
      <c r="K5" s="5"/>
      <c r="L5" s="5"/>
      <c r="M5" s="6"/>
    </row>
    <row r="6" spans="2:13" ht="25.5">
      <c r="B6" s="73"/>
      <c r="C6" s="74"/>
      <c r="D6" s="753">
        <v>2014</v>
      </c>
      <c r="E6" s="753"/>
      <c r="F6" s="5"/>
      <c r="G6" s="5"/>
      <c r="H6" s="5"/>
      <c r="I6" s="5"/>
      <c r="J6" s="5"/>
      <c r="K6" s="5"/>
      <c r="L6" s="5"/>
      <c r="M6" s="6"/>
    </row>
    <row r="7" spans="2:13">
      <c r="B7" s="754" t="s">
        <v>16352</v>
      </c>
      <c r="C7" s="755"/>
      <c r="D7" s="755"/>
      <c r="E7" s="755"/>
      <c r="F7" s="755"/>
      <c r="G7" s="755"/>
      <c r="H7" s="755"/>
      <c r="I7" s="755"/>
      <c r="J7" s="755"/>
      <c r="K7" s="755"/>
      <c r="L7" s="755"/>
      <c r="M7" s="756"/>
    </row>
    <row r="8" spans="2:13">
      <c r="B8" s="754"/>
      <c r="C8" s="755"/>
      <c r="D8" s="755"/>
      <c r="E8" s="755"/>
      <c r="F8" s="755"/>
      <c r="G8" s="755"/>
      <c r="H8" s="755"/>
      <c r="I8" s="755"/>
      <c r="J8" s="755"/>
      <c r="K8" s="755"/>
      <c r="L8" s="755"/>
      <c r="M8" s="756"/>
    </row>
    <row r="9" spans="2:13">
      <c r="B9" s="754"/>
      <c r="C9" s="755"/>
      <c r="D9" s="755"/>
      <c r="E9" s="755"/>
      <c r="F9" s="755"/>
      <c r="G9" s="755"/>
      <c r="H9" s="755"/>
      <c r="I9" s="755"/>
      <c r="J9" s="755"/>
      <c r="K9" s="755"/>
      <c r="L9" s="755"/>
      <c r="M9" s="756"/>
    </row>
    <row r="10" spans="2:13">
      <c r="B10" s="754"/>
      <c r="C10" s="755"/>
      <c r="D10" s="755"/>
      <c r="E10" s="755"/>
      <c r="F10" s="755"/>
      <c r="G10" s="755"/>
      <c r="H10" s="755"/>
      <c r="I10" s="755"/>
      <c r="J10" s="755"/>
      <c r="K10" s="755"/>
      <c r="L10" s="755"/>
      <c r="M10" s="756"/>
    </row>
    <row r="11" spans="2:13">
      <c r="B11" s="4"/>
      <c r="C11" s="5"/>
      <c r="D11" s="5"/>
      <c r="E11" s="5"/>
      <c r="F11" s="5"/>
      <c r="G11" s="5"/>
      <c r="H11" s="5"/>
      <c r="I11" s="5"/>
      <c r="J11" s="5"/>
      <c r="K11" s="5"/>
      <c r="L11" s="5"/>
      <c r="M11" s="6"/>
    </row>
    <row r="12" spans="2:13">
      <c r="B12" s="4"/>
      <c r="C12" s="5"/>
      <c r="D12" s="5"/>
      <c r="E12" s="5"/>
      <c r="F12" s="5"/>
      <c r="G12" s="5"/>
      <c r="H12" s="5"/>
      <c r="I12" s="5"/>
      <c r="J12" s="5"/>
      <c r="K12" s="5"/>
      <c r="L12" s="5"/>
      <c r="M12" s="6"/>
    </row>
    <row r="13" spans="2:13">
      <c r="B13" s="4"/>
      <c r="C13" s="5"/>
      <c r="D13" s="5"/>
      <c r="E13" s="5"/>
      <c r="F13" s="5"/>
      <c r="G13" s="5"/>
      <c r="H13" s="5"/>
      <c r="I13" s="5"/>
      <c r="J13" s="5"/>
      <c r="K13" s="5"/>
      <c r="L13" s="5"/>
      <c r="M13" s="6"/>
    </row>
    <row r="14" spans="2:13">
      <c r="B14" s="4"/>
      <c r="C14" s="5"/>
      <c r="D14" s="5"/>
      <c r="E14" s="5"/>
      <c r="F14" s="5"/>
      <c r="G14" s="5"/>
      <c r="H14" s="5"/>
      <c r="I14" s="5"/>
      <c r="J14" s="5"/>
      <c r="K14" s="5"/>
      <c r="L14" s="5"/>
      <c r="M14" s="6"/>
    </row>
    <row r="15" spans="2:13">
      <c r="B15" s="4"/>
      <c r="C15" s="5"/>
      <c r="D15" s="5"/>
      <c r="E15" s="5"/>
      <c r="F15" s="5"/>
      <c r="G15" s="5"/>
      <c r="H15" s="5"/>
      <c r="I15" s="5"/>
      <c r="J15" s="5"/>
      <c r="K15" s="5"/>
      <c r="L15" s="5"/>
      <c r="M15" s="6"/>
    </row>
    <row r="16" spans="2:13">
      <c r="B16" s="4"/>
      <c r="C16" s="5"/>
      <c r="D16" s="5"/>
      <c r="E16" s="5"/>
      <c r="F16" s="5"/>
      <c r="G16" s="5"/>
      <c r="H16" s="5"/>
      <c r="I16" s="5"/>
      <c r="J16" s="5"/>
      <c r="K16" s="5"/>
      <c r="L16" s="5"/>
      <c r="M16" s="6"/>
    </row>
    <row r="17" spans="2:13">
      <c r="B17" s="4"/>
      <c r="C17" s="5"/>
      <c r="D17" s="5"/>
      <c r="E17" s="5"/>
      <c r="F17" s="5"/>
      <c r="G17" s="5"/>
      <c r="H17" s="5"/>
      <c r="I17" s="5"/>
      <c r="J17" s="5"/>
      <c r="K17" s="5"/>
      <c r="L17" s="5"/>
      <c r="M17" s="6"/>
    </row>
    <row r="18" spans="2:13">
      <c r="B18" s="4"/>
      <c r="C18" s="5"/>
      <c r="D18" s="5"/>
      <c r="E18" s="5"/>
      <c r="F18" s="5"/>
      <c r="G18" s="5"/>
      <c r="H18" s="5"/>
      <c r="I18" s="5"/>
      <c r="J18" s="5"/>
      <c r="K18" s="5"/>
      <c r="L18" s="5"/>
      <c r="M18" s="6"/>
    </row>
    <row r="19" spans="2:13">
      <c r="B19" s="4"/>
      <c r="C19" s="5"/>
      <c r="D19" s="5"/>
      <c r="E19" s="5"/>
      <c r="F19" s="5"/>
      <c r="G19" s="5"/>
      <c r="H19" s="5"/>
      <c r="I19" s="5"/>
      <c r="J19" s="5"/>
      <c r="K19" s="5"/>
      <c r="L19" s="5"/>
      <c r="M19" s="6"/>
    </row>
    <row r="20" spans="2:13">
      <c r="B20" s="4"/>
      <c r="C20" s="5"/>
      <c r="D20" s="5"/>
      <c r="E20" s="5"/>
      <c r="F20" s="5"/>
      <c r="G20" s="5"/>
      <c r="H20" s="5"/>
      <c r="I20" s="5"/>
      <c r="J20" s="5"/>
      <c r="K20" s="5"/>
      <c r="L20" s="5"/>
      <c r="M20" s="6"/>
    </row>
    <row r="21" spans="2:13">
      <c r="B21" s="4"/>
      <c r="C21" s="5"/>
      <c r="D21" s="5"/>
      <c r="E21" s="5"/>
      <c r="F21" s="5"/>
      <c r="G21" s="5"/>
      <c r="H21" s="5"/>
      <c r="I21" s="5"/>
      <c r="J21" s="5"/>
      <c r="K21" s="5"/>
      <c r="L21" s="5"/>
      <c r="M21" s="6"/>
    </row>
    <row r="22" spans="2:13" ht="20.25">
      <c r="B22" s="4"/>
      <c r="C22" s="5"/>
      <c r="D22" s="5"/>
      <c r="E22" s="5"/>
      <c r="F22" s="5"/>
      <c r="G22" s="5"/>
      <c r="H22" s="5"/>
      <c r="I22" s="7"/>
      <c r="J22" s="5"/>
      <c r="K22" s="5"/>
      <c r="L22" s="5"/>
      <c r="M22" s="6"/>
    </row>
    <row r="23" spans="2:13">
      <c r="B23" s="4"/>
      <c r="C23" s="5"/>
      <c r="D23" s="5"/>
      <c r="E23" s="5"/>
      <c r="F23" s="5"/>
      <c r="G23" s="5"/>
      <c r="H23" s="5"/>
      <c r="I23" s="5"/>
      <c r="J23" s="5"/>
      <c r="K23" s="5"/>
      <c r="L23" s="5"/>
      <c r="M23" s="6"/>
    </row>
    <row r="24" spans="2:13">
      <c r="B24" s="4"/>
      <c r="C24" s="5"/>
      <c r="D24" s="5"/>
      <c r="E24" s="5"/>
      <c r="F24" s="757" t="s">
        <v>16353</v>
      </c>
      <c r="G24" s="758"/>
      <c r="H24" s="758"/>
      <c r="I24" s="758"/>
      <c r="J24" s="5"/>
      <c r="K24" s="5"/>
      <c r="L24" s="5"/>
      <c r="M24" s="6"/>
    </row>
    <row r="25" spans="2:13" ht="22.5">
      <c r="B25" s="4"/>
      <c r="C25" s="5"/>
      <c r="D25" s="5"/>
      <c r="E25" s="5"/>
      <c r="F25" s="758"/>
      <c r="G25" s="758"/>
      <c r="H25" s="758"/>
      <c r="I25" s="758"/>
      <c r="J25" s="8"/>
      <c r="K25" s="5"/>
      <c r="L25" s="5"/>
      <c r="M25" s="6"/>
    </row>
    <row r="26" spans="2:13" ht="22.5">
      <c r="B26" s="4"/>
      <c r="C26" s="5"/>
      <c r="D26" s="5"/>
      <c r="E26" s="5"/>
      <c r="F26" s="5"/>
      <c r="G26" s="5"/>
      <c r="H26" s="5"/>
      <c r="I26" s="8"/>
      <c r="J26" s="8"/>
      <c r="K26" s="5"/>
      <c r="L26" s="5"/>
      <c r="M26" s="6"/>
    </row>
    <row r="27" spans="2:13">
      <c r="B27" s="4"/>
      <c r="C27" s="5"/>
      <c r="D27" s="5"/>
      <c r="E27" s="5"/>
      <c r="F27" s="5"/>
      <c r="G27" s="5"/>
      <c r="H27" s="5"/>
      <c r="I27" s="5"/>
      <c r="J27" s="5"/>
      <c r="K27" s="5"/>
      <c r="L27" s="5"/>
      <c r="M27" s="6"/>
    </row>
    <row r="28" spans="2:13">
      <c r="B28" s="4"/>
      <c r="C28" s="5"/>
      <c r="D28" s="5"/>
      <c r="E28" s="759" t="s">
        <v>412</v>
      </c>
      <c r="F28" s="759"/>
      <c r="G28" s="759"/>
      <c r="H28" s="759"/>
      <c r="I28" s="759"/>
      <c r="J28" s="758"/>
      <c r="K28" s="5"/>
      <c r="L28" s="5"/>
      <c r="M28" s="6"/>
    </row>
    <row r="29" spans="2:13">
      <c r="B29" s="4"/>
      <c r="C29" s="5"/>
      <c r="D29" s="5"/>
      <c r="E29" s="759"/>
      <c r="F29" s="759"/>
      <c r="G29" s="759"/>
      <c r="H29" s="759"/>
      <c r="I29" s="759"/>
      <c r="J29" s="758"/>
      <c r="K29" s="5"/>
      <c r="L29" s="5"/>
      <c r="M29" s="6"/>
    </row>
    <row r="30" spans="2:13">
      <c r="B30" s="4"/>
      <c r="C30" s="5"/>
      <c r="D30" s="5"/>
      <c r="E30" s="5"/>
      <c r="F30" s="5"/>
      <c r="G30" s="5"/>
      <c r="H30" s="5"/>
      <c r="I30" s="5"/>
      <c r="J30" s="5"/>
      <c r="K30" s="5"/>
      <c r="L30" s="5"/>
      <c r="M30" s="6"/>
    </row>
    <row r="31" spans="2:13">
      <c r="B31" s="4"/>
      <c r="C31" s="5"/>
      <c r="D31" s="5"/>
      <c r="E31" s="5"/>
      <c r="F31" s="5"/>
      <c r="G31" s="5"/>
      <c r="H31" s="5"/>
      <c r="I31" s="5"/>
      <c r="J31" s="5"/>
      <c r="K31" s="5"/>
      <c r="L31" s="5"/>
      <c r="M31" s="6"/>
    </row>
    <row r="32" spans="2:13" ht="14.25" thickBot="1">
      <c r="B32" s="9"/>
      <c r="C32" s="10"/>
      <c r="D32" s="10"/>
      <c r="E32" s="10"/>
      <c r="F32" s="10"/>
      <c r="G32" s="10"/>
      <c r="H32" s="10"/>
      <c r="I32" s="10"/>
      <c r="J32" s="10"/>
      <c r="K32" s="10"/>
      <c r="L32" s="10"/>
      <c r="M32" s="11"/>
    </row>
  </sheetData>
  <mergeCells count="4">
    <mergeCell ref="D6:E6"/>
    <mergeCell ref="B7:M10"/>
    <mergeCell ref="F24:I25"/>
    <mergeCell ref="E28:J29"/>
  </mergeCells>
  <phoneticPr fontId="19" type="noConversion"/>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sheetPr>
    <tabColor rgb="FF00B050"/>
    <pageSetUpPr fitToPage="1"/>
  </sheetPr>
  <dimension ref="A1:S337"/>
  <sheetViews>
    <sheetView topLeftCell="B1" zoomScaleSheetLayoutView="100" workbookViewId="0">
      <selection activeCell="B2" sqref="B2:C2"/>
    </sheetView>
  </sheetViews>
  <sheetFormatPr defaultRowHeight="13.5"/>
  <cols>
    <col min="1" max="1" width="8.88671875" hidden="1" customWidth="1"/>
    <col min="2" max="2" width="4.6640625" customWidth="1"/>
    <col min="3" max="3" width="8.33203125" customWidth="1"/>
    <col min="4" max="4" width="10.109375" customWidth="1"/>
    <col min="5" max="5" width="8.109375" customWidth="1"/>
    <col min="6" max="6" width="5.44140625" customWidth="1"/>
    <col min="7" max="7" width="12" customWidth="1"/>
    <col min="8" max="8" width="7.109375" customWidth="1"/>
    <col min="9" max="11" width="7.5546875" customWidth="1"/>
    <col min="12" max="19" width="9.109375" customWidth="1"/>
  </cols>
  <sheetData>
    <row r="1" spans="1:19" s="145" customFormat="1" ht="13.5" customHeight="1" thickBot="1">
      <c r="B1" s="806"/>
      <c r="C1" s="806"/>
      <c r="D1" s="806"/>
      <c r="E1" s="806"/>
      <c r="F1" s="806"/>
      <c r="G1" s="806"/>
      <c r="H1" s="806"/>
      <c r="I1" s="806"/>
      <c r="J1" s="806"/>
      <c r="K1" s="806"/>
      <c r="L1" s="806"/>
      <c r="M1" s="806"/>
      <c r="N1" s="806"/>
      <c r="O1" s="806"/>
      <c r="P1" s="806"/>
      <c r="Q1" s="806"/>
      <c r="R1" s="806"/>
      <c r="S1" s="806"/>
    </row>
    <row r="2" spans="1:19" s="145" customFormat="1" ht="345.75" customHeight="1" thickTop="1" thickBot="1">
      <c r="B2" s="779" t="s">
        <v>4228</v>
      </c>
      <c r="C2" s="779"/>
      <c r="D2" s="847" t="s">
        <v>4226</v>
      </c>
      <c r="E2" s="847"/>
      <c r="F2" s="847"/>
      <c r="G2" s="847"/>
      <c r="H2" s="847"/>
      <c r="I2" s="847"/>
      <c r="J2" s="847"/>
      <c r="K2" s="847"/>
      <c r="L2" s="847"/>
      <c r="M2" s="847"/>
      <c r="N2" s="847"/>
      <c r="O2" s="847"/>
      <c r="P2" s="847"/>
      <c r="Q2" s="847"/>
      <c r="R2" s="847"/>
      <c r="S2" s="847"/>
    </row>
    <row r="3" spans="1:19" s="145" customFormat="1" ht="118.5" customHeight="1" thickTop="1" thickBot="1">
      <c r="B3" s="802" t="s">
        <v>2178</v>
      </c>
      <c r="C3" s="802"/>
      <c r="D3" s="848" t="s">
        <v>2317</v>
      </c>
      <c r="E3" s="848"/>
      <c r="F3" s="848"/>
      <c r="G3" s="848"/>
      <c r="H3" s="848"/>
      <c r="I3" s="848"/>
      <c r="J3" s="848"/>
      <c r="K3" s="848"/>
      <c r="L3" s="848"/>
      <c r="M3" s="848"/>
      <c r="N3" s="848"/>
      <c r="O3" s="848"/>
      <c r="P3" s="848"/>
      <c r="Q3" s="848"/>
      <c r="R3" s="848"/>
      <c r="S3" s="848"/>
    </row>
    <row r="4" spans="1:19" s="145" customFormat="1" ht="9" customHeight="1" thickTop="1">
      <c r="B4" s="806"/>
      <c r="C4" s="806"/>
      <c r="D4" s="806"/>
      <c r="E4" s="806"/>
      <c r="F4" s="806"/>
      <c r="G4" s="806"/>
      <c r="H4" s="806"/>
      <c r="I4" s="806"/>
      <c r="J4" s="806"/>
      <c r="K4" s="806"/>
      <c r="L4" s="806"/>
      <c r="M4" s="806"/>
      <c r="N4" s="806"/>
      <c r="O4" s="806"/>
      <c r="P4" s="806"/>
      <c r="Q4" s="806"/>
      <c r="R4" s="806"/>
      <c r="S4" s="806"/>
    </row>
    <row r="5" spans="1:19" s="23" customFormat="1" ht="30" customHeight="1">
      <c r="B5" s="838" t="s">
        <v>185</v>
      </c>
      <c r="C5" s="827" t="s">
        <v>186</v>
      </c>
      <c r="D5" s="828"/>
      <c r="E5" s="828"/>
      <c r="F5" s="828"/>
      <c r="G5" s="828"/>
      <c r="H5" s="829"/>
      <c r="I5" s="817" t="s">
        <v>2179</v>
      </c>
      <c r="J5" s="818"/>
      <c r="K5" s="818"/>
      <c r="L5" s="811" t="s">
        <v>2568</v>
      </c>
      <c r="M5" s="812"/>
      <c r="N5" s="812"/>
      <c r="O5" s="813"/>
      <c r="P5" s="815" t="s">
        <v>2535</v>
      </c>
      <c r="Q5" s="815"/>
      <c r="R5" s="815"/>
      <c r="S5" s="816"/>
    </row>
    <row r="6" spans="1:19" s="23" customFormat="1" ht="27" customHeight="1">
      <c r="B6" s="838"/>
      <c r="C6" s="36" t="s">
        <v>409</v>
      </c>
      <c r="D6" s="36" t="s">
        <v>410</v>
      </c>
      <c r="E6" s="36" t="s">
        <v>411</v>
      </c>
      <c r="F6" s="36" t="s">
        <v>2128</v>
      </c>
      <c r="G6" s="37" t="s">
        <v>2129</v>
      </c>
      <c r="H6" s="36" t="s">
        <v>413</v>
      </c>
      <c r="I6" s="181" t="s">
        <v>2312</v>
      </c>
      <c r="J6" s="182" t="s">
        <v>2180</v>
      </c>
      <c r="K6" s="182" t="s">
        <v>2313</v>
      </c>
      <c r="L6" s="15" t="s">
        <v>2534</v>
      </c>
      <c r="M6" s="241" t="s">
        <v>2533</v>
      </c>
      <c r="N6" s="15" t="s">
        <v>2127</v>
      </c>
      <c r="O6" s="15" t="s">
        <v>2126</v>
      </c>
      <c r="P6" s="15" t="s">
        <v>2534</v>
      </c>
      <c r="Q6" s="241" t="s">
        <v>2533</v>
      </c>
      <c r="R6" s="15" t="s">
        <v>2127</v>
      </c>
      <c r="S6" s="15" t="s">
        <v>2126</v>
      </c>
    </row>
    <row r="7" spans="1:19" s="75" customFormat="1">
      <c r="A7" s="75">
        <v>1</v>
      </c>
      <c r="B7" s="61">
        <v>1</v>
      </c>
      <c r="C7" s="61" t="s">
        <v>494</v>
      </c>
      <c r="D7" s="184" t="s">
        <v>527</v>
      </c>
      <c r="E7" s="175" t="s">
        <v>466</v>
      </c>
      <c r="F7" s="61" t="s">
        <v>190</v>
      </c>
      <c r="G7" s="175" t="s">
        <v>1777</v>
      </c>
      <c r="H7" s="117" t="s">
        <v>193</v>
      </c>
      <c r="I7" s="68">
        <v>1700</v>
      </c>
      <c r="J7" s="68">
        <v>2000</v>
      </c>
      <c r="K7" s="68">
        <v>2075</v>
      </c>
      <c r="L7" s="218" t="s">
        <v>626</v>
      </c>
      <c r="M7" s="218">
        <v>2000</v>
      </c>
      <c r="N7" s="242">
        <v>3760</v>
      </c>
      <c r="O7" s="240">
        <v>3480</v>
      </c>
      <c r="P7" s="225"/>
      <c r="Q7" s="225" t="s">
        <v>2875</v>
      </c>
      <c r="R7" s="225" t="s">
        <v>3511</v>
      </c>
      <c r="S7" s="225" t="s">
        <v>4045</v>
      </c>
    </row>
    <row r="8" spans="1:19" s="213" customFormat="1">
      <c r="A8" s="213">
        <v>2</v>
      </c>
      <c r="B8" s="53"/>
      <c r="C8" s="61" t="s">
        <v>494</v>
      </c>
      <c r="D8" s="184" t="s">
        <v>527</v>
      </c>
      <c r="E8" s="175" t="s">
        <v>466</v>
      </c>
      <c r="F8" s="61" t="s">
        <v>190</v>
      </c>
      <c r="G8" s="175" t="s">
        <v>1778</v>
      </c>
      <c r="H8" s="117" t="s">
        <v>193</v>
      </c>
      <c r="I8" s="68">
        <v>1800</v>
      </c>
      <c r="J8" s="68"/>
      <c r="K8" s="68">
        <v>2100</v>
      </c>
      <c r="L8" s="218">
        <v>1400</v>
      </c>
      <c r="M8" s="218">
        <v>1400</v>
      </c>
      <c r="N8" s="218" t="s">
        <v>626</v>
      </c>
      <c r="O8" s="240" t="s">
        <v>626</v>
      </c>
      <c r="P8" s="225" t="s">
        <v>3167</v>
      </c>
      <c r="Q8" s="225" t="s">
        <v>3167</v>
      </c>
      <c r="R8" s="225" t="s">
        <v>627</v>
      </c>
      <c r="S8" s="225" t="s">
        <v>627</v>
      </c>
    </row>
    <row r="9" spans="1:19" s="75" customFormat="1">
      <c r="A9" s="75">
        <v>3</v>
      </c>
      <c r="B9" s="53"/>
      <c r="C9" s="61" t="s">
        <v>494</v>
      </c>
      <c r="D9" s="184" t="s">
        <v>527</v>
      </c>
      <c r="E9" s="175" t="s">
        <v>1779</v>
      </c>
      <c r="F9" s="61" t="s">
        <v>190</v>
      </c>
      <c r="G9" s="175" t="s">
        <v>247</v>
      </c>
      <c r="H9" s="117" t="s">
        <v>193</v>
      </c>
      <c r="I9" s="68">
        <v>2520</v>
      </c>
      <c r="J9" s="68"/>
      <c r="K9" s="68">
        <v>3325</v>
      </c>
      <c r="L9" s="218">
        <v>2500</v>
      </c>
      <c r="M9" s="218" t="s">
        <v>626</v>
      </c>
      <c r="N9" s="242" t="s">
        <v>626</v>
      </c>
      <c r="O9" s="240" t="s">
        <v>626</v>
      </c>
      <c r="P9" s="225" t="s">
        <v>3067</v>
      </c>
      <c r="Q9" s="225" t="s">
        <v>627</v>
      </c>
      <c r="R9" s="225" t="s">
        <v>627</v>
      </c>
      <c r="S9" s="225" t="s">
        <v>627</v>
      </c>
    </row>
    <row r="10" spans="1:19" s="75" customFormat="1">
      <c r="A10" s="213">
        <v>4</v>
      </c>
      <c r="B10" s="53">
        <v>2</v>
      </c>
      <c r="C10" s="61" t="s">
        <v>494</v>
      </c>
      <c r="D10" s="175" t="s">
        <v>528</v>
      </c>
      <c r="E10" s="175" t="s">
        <v>1780</v>
      </c>
      <c r="F10" s="61" t="s">
        <v>190</v>
      </c>
      <c r="G10" s="175" t="s">
        <v>1781</v>
      </c>
      <c r="H10" s="117" t="s">
        <v>193</v>
      </c>
      <c r="I10" s="68">
        <v>2600</v>
      </c>
      <c r="J10" s="68"/>
      <c r="K10" s="68">
        <v>3000</v>
      </c>
      <c r="L10" s="218">
        <v>2000</v>
      </c>
      <c r="M10" s="218" t="s">
        <v>626</v>
      </c>
      <c r="N10" s="242">
        <v>2280</v>
      </c>
      <c r="O10" s="240" t="s">
        <v>626</v>
      </c>
      <c r="P10" s="225" t="s">
        <v>2875</v>
      </c>
      <c r="Q10" s="225" t="s">
        <v>627</v>
      </c>
      <c r="R10" s="225" t="s">
        <v>3512</v>
      </c>
      <c r="S10" s="225" t="s">
        <v>627</v>
      </c>
    </row>
    <row r="11" spans="1:19" s="75" customFormat="1">
      <c r="A11" s="75">
        <v>5</v>
      </c>
      <c r="B11" s="53"/>
      <c r="C11" s="61" t="s">
        <v>494</v>
      </c>
      <c r="D11" s="175" t="s">
        <v>528</v>
      </c>
      <c r="E11" s="175" t="s">
        <v>1782</v>
      </c>
      <c r="F11" s="61" t="s">
        <v>190</v>
      </c>
      <c r="G11" s="175" t="s">
        <v>1781</v>
      </c>
      <c r="H11" s="117" t="s">
        <v>193</v>
      </c>
      <c r="I11" s="68">
        <v>3500</v>
      </c>
      <c r="J11" s="68">
        <v>3600</v>
      </c>
      <c r="K11" s="68">
        <v>3860</v>
      </c>
      <c r="L11" s="218" t="s">
        <v>626</v>
      </c>
      <c r="M11" s="218" t="s">
        <v>626</v>
      </c>
      <c r="N11" s="242" t="s">
        <v>626</v>
      </c>
      <c r="O11" s="240" t="s">
        <v>626</v>
      </c>
      <c r="P11" s="225" t="s">
        <v>627</v>
      </c>
      <c r="Q11" s="225" t="s">
        <v>627</v>
      </c>
      <c r="R11" s="225" t="s">
        <v>627</v>
      </c>
      <c r="S11" s="225" t="s">
        <v>627</v>
      </c>
    </row>
    <row r="12" spans="1:19" s="75" customFormat="1">
      <c r="A12" s="213">
        <v>6</v>
      </c>
      <c r="B12" s="53"/>
      <c r="C12" s="61" t="s">
        <v>494</v>
      </c>
      <c r="D12" s="175" t="s">
        <v>528</v>
      </c>
      <c r="E12" s="175" t="s">
        <v>1783</v>
      </c>
      <c r="F12" s="61" t="s">
        <v>190</v>
      </c>
      <c r="G12" s="175" t="s">
        <v>1781</v>
      </c>
      <c r="H12" s="117" t="s">
        <v>193</v>
      </c>
      <c r="I12" s="68">
        <v>3300</v>
      </c>
      <c r="J12" s="68">
        <v>3300</v>
      </c>
      <c r="K12" s="68">
        <v>3666.6666666666665</v>
      </c>
      <c r="L12" s="218" t="s">
        <v>626</v>
      </c>
      <c r="M12" s="218" t="s">
        <v>626</v>
      </c>
      <c r="N12" s="242" t="s">
        <v>626</v>
      </c>
      <c r="O12" s="240" t="s">
        <v>626</v>
      </c>
      <c r="P12" s="225" t="s">
        <v>627</v>
      </c>
      <c r="Q12" s="225" t="s">
        <v>627</v>
      </c>
      <c r="R12" s="225" t="s">
        <v>627</v>
      </c>
      <c r="S12" s="225" t="s">
        <v>627</v>
      </c>
    </row>
    <row r="13" spans="1:19" s="75" customFormat="1">
      <c r="A13" s="75">
        <v>7</v>
      </c>
      <c r="B13" s="53">
        <v>3</v>
      </c>
      <c r="C13" s="61" t="s">
        <v>494</v>
      </c>
      <c r="D13" s="175" t="s">
        <v>495</v>
      </c>
      <c r="E13" s="175" t="s">
        <v>16</v>
      </c>
      <c r="F13" s="61" t="s">
        <v>190</v>
      </c>
      <c r="G13" s="175" t="s">
        <v>1784</v>
      </c>
      <c r="H13" s="117" t="s">
        <v>193</v>
      </c>
      <c r="I13" s="68">
        <v>2520</v>
      </c>
      <c r="J13" s="68"/>
      <c r="K13" s="68">
        <v>4150</v>
      </c>
      <c r="L13" s="218">
        <v>2800</v>
      </c>
      <c r="M13" s="218" t="s">
        <v>626</v>
      </c>
      <c r="N13" s="242" t="s">
        <v>626</v>
      </c>
      <c r="O13" s="240">
        <v>4100</v>
      </c>
      <c r="P13" s="225" t="s">
        <v>3116</v>
      </c>
      <c r="Q13" s="225" t="s">
        <v>627</v>
      </c>
      <c r="R13" s="225" t="s">
        <v>627</v>
      </c>
      <c r="S13" s="225" t="s">
        <v>4046</v>
      </c>
    </row>
    <row r="14" spans="1:19" s="75" customFormat="1">
      <c r="A14" s="213">
        <v>8</v>
      </c>
      <c r="B14" s="53"/>
      <c r="C14" s="61" t="s">
        <v>494</v>
      </c>
      <c r="D14" s="175" t="s">
        <v>495</v>
      </c>
      <c r="E14" s="175" t="s">
        <v>16</v>
      </c>
      <c r="F14" s="61" t="s">
        <v>190</v>
      </c>
      <c r="G14" s="175" t="s">
        <v>1785</v>
      </c>
      <c r="H14" s="117" t="s">
        <v>193</v>
      </c>
      <c r="I14" s="68">
        <v>4200</v>
      </c>
      <c r="J14" s="68"/>
      <c r="K14" s="68">
        <v>5066.666666666667</v>
      </c>
      <c r="L14" s="218" t="s">
        <v>626</v>
      </c>
      <c r="M14" s="218" t="s">
        <v>626</v>
      </c>
      <c r="N14" s="242" t="s">
        <v>626</v>
      </c>
      <c r="O14" s="240" t="s">
        <v>626</v>
      </c>
      <c r="P14" s="218" t="s">
        <v>627</v>
      </c>
      <c r="Q14" s="225" t="s">
        <v>627</v>
      </c>
      <c r="R14" s="225" t="s">
        <v>627</v>
      </c>
      <c r="S14" s="225" t="s">
        <v>627</v>
      </c>
    </row>
    <row r="15" spans="1:19" s="75" customFormat="1">
      <c r="A15" s="75">
        <v>9</v>
      </c>
      <c r="B15" s="53"/>
      <c r="C15" s="61" t="s">
        <v>494</v>
      </c>
      <c r="D15" s="175" t="s">
        <v>495</v>
      </c>
      <c r="E15" s="175" t="s">
        <v>16</v>
      </c>
      <c r="F15" s="61" t="s">
        <v>190</v>
      </c>
      <c r="G15" s="175" t="s">
        <v>1786</v>
      </c>
      <c r="H15" s="117" t="s">
        <v>193</v>
      </c>
      <c r="I15" s="68">
        <v>3300</v>
      </c>
      <c r="J15" s="68"/>
      <c r="K15" s="68">
        <v>4333.333333333333</v>
      </c>
      <c r="L15" s="218">
        <v>2800</v>
      </c>
      <c r="M15" s="218">
        <v>2000</v>
      </c>
      <c r="N15" s="242" t="s">
        <v>626</v>
      </c>
      <c r="O15" s="242" t="s">
        <v>626</v>
      </c>
      <c r="P15" s="225"/>
      <c r="Q15" s="225" t="s">
        <v>3115</v>
      </c>
      <c r="R15" s="225" t="s">
        <v>627</v>
      </c>
      <c r="S15" s="225" t="s">
        <v>627</v>
      </c>
    </row>
    <row r="16" spans="1:19" s="75" customFormat="1">
      <c r="A16" s="213">
        <v>10</v>
      </c>
      <c r="B16" s="53"/>
      <c r="C16" s="61" t="s">
        <v>494</v>
      </c>
      <c r="D16" s="175" t="s">
        <v>495</v>
      </c>
      <c r="E16" s="175" t="s">
        <v>16</v>
      </c>
      <c r="F16" s="61" t="s">
        <v>190</v>
      </c>
      <c r="G16" s="175" t="s">
        <v>1787</v>
      </c>
      <c r="H16" s="117" t="s">
        <v>193</v>
      </c>
      <c r="I16" s="68">
        <v>4600</v>
      </c>
      <c r="J16" s="68"/>
      <c r="K16" s="68">
        <v>5133.333333333333</v>
      </c>
      <c r="L16" s="218">
        <v>1800</v>
      </c>
      <c r="M16" s="218">
        <v>1600</v>
      </c>
      <c r="N16" s="240">
        <v>3450</v>
      </c>
      <c r="O16" s="240">
        <v>3400</v>
      </c>
      <c r="P16" s="225" t="s">
        <v>3079</v>
      </c>
      <c r="Q16" s="225" t="s">
        <v>3217</v>
      </c>
      <c r="R16" s="225" t="s">
        <v>3513</v>
      </c>
      <c r="S16" s="225" t="s">
        <v>4047</v>
      </c>
    </row>
    <row r="17" spans="1:19" s="75" customFormat="1">
      <c r="A17" s="75">
        <v>11</v>
      </c>
      <c r="B17" s="53"/>
      <c r="C17" s="61" t="s">
        <v>494</v>
      </c>
      <c r="D17" s="175" t="s">
        <v>495</v>
      </c>
      <c r="E17" s="175" t="s">
        <v>16</v>
      </c>
      <c r="F17" s="61" t="s">
        <v>190</v>
      </c>
      <c r="G17" s="175" t="s">
        <v>1788</v>
      </c>
      <c r="H17" s="117" t="s">
        <v>193</v>
      </c>
      <c r="I17" s="68">
        <v>4500</v>
      </c>
      <c r="J17" s="68"/>
      <c r="K17" s="68">
        <v>6233.333333333333</v>
      </c>
      <c r="L17" s="218">
        <v>3000</v>
      </c>
      <c r="M17" s="218">
        <v>2000</v>
      </c>
      <c r="N17" s="242">
        <v>5600</v>
      </c>
      <c r="O17" s="240">
        <v>4900</v>
      </c>
      <c r="P17" s="225" t="s">
        <v>3110</v>
      </c>
      <c r="Q17" s="225" t="s">
        <v>3115</v>
      </c>
      <c r="R17" s="225" t="s">
        <v>3514</v>
      </c>
      <c r="S17" s="225" t="s">
        <v>4048</v>
      </c>
    </row>
    <row r="18" spans="1:19" s="75" customFormat="1">
      <c r="A18" s="213">
        <v>12</v>
      </c>
      <c r="B18" s="53"/>
      <c r="C18" s="61" t="s">
        <v>494</v>
      </c>
      <c r="D18" s="175" t="s">
        <v>495</v>
      </c>
      <c r="E18" s="175" t="s">
        <v>16</v>
      </c>
      <c r="F18" s="61" t="s">
        <v>190</v>
      </c>
      <c r="G18" s="175" t="s">
        <v>1789</v>
      </c>
      <c r="H18" s="117" t="s">
        <v>193</v>
      </c>
      <c r="I18" s="68">
        <v>5500</v>
      </c>
      <c r="J18" s="68">
        <v>6000</v>
      </c>
      <c r="K18" s="68">
        <v>5855</v>
      </c>
      <c r="L18" s="218">
        <v>4000</v>
      </c>
      <c r="M18" s="218" t="s">
        <v>626</v>
      </c>
      <c r="N18" s="242" t="s">
        <v>626</v>
      </c>
      <c r="O18" s="240" t="s">
        <v>626</v>
      </c>
      <c r="P18" s="225" t="s">
        <v>3079</v>
      </c>
      <c r="Q18" s="225" t="s">
        <v>627</v>
      </c>
      <c r="R18" s="225" t="s">
        <v>627</v>
      </c>
      <c r="S18" s="225" t="s">
        <v>627</v>
      </c>
    </row>
    <row r="19" spans="1:19" s="75" customFormat="1">
      <c r="A19" s="75">
        <v>13</v>
      </c>
      <c r="B19" s="53"/>
      <c r="C19" s="61" t="s">
        <v>494</v>
      </c>
      <c r="D19" s="175" t="s">
        <v>495</v>
      </c>
      <c r="E19" s="175" t="s">
        <v>1790</v>
      </c>
      <c r="F19" s="61" t="s">
        <v>190</v>
      </c>
      <c r="G19" s="175" t="s">
        <v>1791</v>
      </c>
      <c r="H19" s="117" t="s">
        <v>193</v>
      </c>
      <c r="I19" s="68">
        <v>6000</v>
      </c>
      <c r="J19" s="68">
        <v>6000</v>
      </c>
      <c r="K19" s="68">
        <v>6666.666666666667</v>
      </c>
      <c r="L19" s="218" t="s">
        <v>626</v>
      </c>
      <c r="M19" s="218" t="s">
        <v>626</v>
      </c>
      <c r="N19" s="242" t="s">
        <v>626</v>
      </c>
      <c r="O19" s="240" t="s">
        <v>626</v>
      </c>
      <c r="P19" s="225" t="s">
        <v>627</v>
      </c>
      <c r="Q19" s="225" t="s">
        <v>627</v>
      </c>
      <c r="R19" s="225" t="s">
        <v>627</v>
      </c>
      <c r="S19" s="225" t="s">
        <v>627</v>
      </c>
    </row>
    <row r="20" spans="1:19" s="75" customFormat="1">
      <c r="A20" s="213">
        <v>14</v>
      </c>
      <c r="B20" s="53"/>
      <c r="C20" s="61" t="s">
        <v>494</v>
      </c>
      <c r="D20" s="175" t="s">
        <v>495</v>
      </c>
      <c r="E20" s="175" t="s">
        <v>1779</v>
      </c>
      <c r="F20" s="61" t="s">
        <v>190</v>
      </c>
      <c r="G20" s="175" t="s">
        <v>1792</v>
      </c>
      <c r="H20" s="117" t="s">
        <v>193</v>
      </c>
      <c r="I20" s="68">
        <v>4200</v>
      </c>
      <c r="J20" s="68"/>
      <c r="K20" s="68">
        <v>5875</v>
      </c>
      <c r="L20" s="218" t="s">
        <v>626</v>
      </c>
      <c r="M20" s="218" t="s">
        <v>626</v>
      </c>
      <c r="N20" s="242" t="s">
        <v>626</v>
      </c>
      <c r="O20" s="240" t="s">
        <v>626</v>
      </c>
      <c r="P20" s="225" t="s">
        <v>627</v>
      </c>
      <c r="Q20" s="225" t="s">
        <v>627</v>
      </c>
      <c r="R20" s="225" t="s">
        <v>627</v>
      </c>
      <c r="S20" s="225" t="s">
        <v>627</v>
      </c>
    </row>
    <row r="21" spans="1:19" s="75" customFormat="1">
      <c r="A21" s="75">
        <v>15</v>
      </c>
      <c r="B21" s="53"/>
      <c r="C21" s="61" t="s">
        <v>494</v>
      </c>
      <c r="D21" s="175" t="s">
        <v>495</v>
      </c>
      <c r="E21" s="175" t="s">
        <v>1793</v>
      </c>
      <c r="F21" s="61" t="s">
        <v>190</v>
      </c>
      <c r="G21" s="175" t="s">
        <v>1794</v>
      </c>
      <c r="H21" s="117" t="s">
        <v>193</v>
      </c>
      <c r="I21" s="68">
        <v>5600</v>
      </c>
      <c r="J21" s="68"/>
      <c r="K21" s="68">
        <v>6575</v>
      </c>
      <c r="L21" s="218" t="s">
        <v>626</v>
      </c>
      <c r="M21" s="218" t="s">
        <v>626</v>
      </c>
      <c r="N21" s="242" t="s">
        <v>626</v>
      </c>
      <c r="O21" s="240" t="s">
        <v>626</v>
      </c>
      <c r="P21" s="225" t="s">
        <v>627</v>
      </c>
      <c r="Q21" s="225" t="s">
        <v>627</v>
      </c>
      <c r="R21" s="225" t="s">
        <v>627</v>
      </c>
      <c r="S21" s="225" t="s">
        <v>627</v>
      </c>
    </row>
    <row r="22" spans="1:19" s="75" customFormat="1">
      <c r="A22" s="213">
        <v>16</v>
      </c>
      <c r="B22" s="53">
        <v>4</v>
      </c>
      <c r="C22" s="61" t="s">
        <v>494</v>
      </c>
      <c r="D22" s="175" t="s">
        <v>529</v>
      </c>
      <c r="E22" s="175" t="s">
        <v>466</v>
      </c>
      <c r="F22" s="61" t="s">
        <v>190</v>
      </c>
      <c r="G22" s="175" t="s">
        <v>1779</v>
      </c>
      <c r="H22" s="117" t="s">
        <v>193</v>
      </c>
      <c r="I22" s="68">
        <v>10800</v>
      </c>
      <c r="J22" s="68"/>
      <c r="K22" s="68">
        <v>10800</v>
      </c>
      <c r="L22" s="218" t="s">
        <v>626</v>
      </c>
      <c r="M22" s="218" t="s">
        <v>626</v>
      </c>
      <c r="N22" s="242" t="s">
        <v>626</v>
      </c>
      <c r="O22" s="240" t="s">
        <v>626</v>
      </c>
      <c r="P22" s="225" t="s">
        <v>627</v>
      </c>
      <c r="Q22" s="225" t="s">
        <v>627</v>
      </c>
      <c r="R22" s="225" t="s">
        <v>627</v>
      </c>
      <c r="S22" s="225" t="s">
        <v>627</v>
      </c>
    </row>
    <row r="23" spans="1:19" s="75" customFormat="1">
      <c r="A23" s="75">
        <v>17</v>
      </c>
      <c r="B23" s="53">
        <v>5</v>
      </c>
      <c r="C23" s="61" t="s">
        <v>497</v>
      </c>
      <c r="D23" s="175" t="s">
        <v>534</v>
      </c>
      <c r="E23" s="175"/>
      <c r="F23" s="61" t="s">
        <v>190</v>
      </c>
      <c r="G23" s="175" t="s">
        <v>1827</v>
      </c>
      <c r="H23" s="117" t="s">
        <v>193</v>
      </c>
      <c r="I23" s="68">
        <v>27800</v>
      </c>
      <c r="J23" s="68"/>
      <c r="K23" s="68">
        <v>28500</v>
      </c>
      <c r="L23" s="218" t="s">
        <v>626</v>
      </c>
      <c r="M23" s="218" t="s">
        <v>626</v>
      </c>
      <c r="N23" s="242">
        <v>30000</v>
      </c>
      <c r="O23" s="240">
        <v>43000</v>
      </c>
      <c r="P23" s="225" t="s">
        <v>627</v>
      </c>
      <c r="Q23" s="225" t="s">
        <v>627</v>
      </c>
      <c r="R23" s="225" t="s">
        <v>3515</v>
      </c>
      <c r="S23" s="225" t="s">
        <v>4049</v>
      </c>
    </row>
    <row r="24" spans="1:19" s="75" customFormat="1">
      <c r="A24" s="213">
        <v>18</v>
      </c>
      <c r="B24" s="53"/>
      <c r="C24" s="61" t="s">
        <v>497</v>
      </c>
      <c r="D24" s="175" t="s">
        <v>534</v>
      </c>
      <c r="E24" s="175"/>
      <c r="F24" s="61" t="s">
        <v>190</v>
      </c>
      <c r="G24" s="175" t="s">
        <v>1828</v>
      </c>
      <c r="H24" s="117" t="s">
        <v>193</v>
      </c>
      <c r="I24" s="68">
        <v>34800</v>
      </c>
      <c r="J24" s="68"/>
      <c r="K24" s="68">
        <v>37800</v>
      </c>
      <c r="L24" s="218" t="s">
        <v>626</v>
      </c>
      <c r="M24" s="218" t="s">
        <v>626</v>
      </c>
      <c r="N24" s="242">
        <v>35250</v>
      </c>
      <c r="O24" s="240">
        <v>32800</v>
      </c>
      <c r="P24" s="225" t="s">
        <v>627</v>
      </c>
      <c r="Q24" s="225" t="s">
        <v>627</v>
      </c>
      <c r="R24" s="225" t="s">
        <v>3516</v>
      </c>
      <c r="S24" s="225" t="s">
        <v>4050</v>
      </c>
    </row>
    <row r="25" spans="1:19" s="75" customFormat="1">
      <c r="A25" s="75">
        <v>19</v>
      </c>
      <c r="B25" s="53">
        <v>6</v>
      </c>
      <c r="C25" s="61" t="s">
        <v>497</v>
      </c>
      <c r="D25" s="175" t="s">
        <v>535</v>
      </c>
      <c r="E25" s="175" t="s">
        <v>1829</v>
      </c>
      <c r="F25" s="61" t="s">
        <v>190</v>
      </c>
      <c r="G25" s="175" t="s">
        <v>1830</v>
      </c>
      <c r="H25" s="117" t="s">
        <v>193</v>
      </c>
      <c r="I25" s="68">
        <v>15000</v>
      </c>
      <c r="J25" s="68"/>
      <c r="K25" s="68">
        <v>15700</v>
      </c>
      <c r="L25" s="218" t="s">
        <v>626</v>
      </c>
      <c r="M25" s="242" t="s">
        <v>626</v>
      </c>
      <c r="N25" s="242" t="s">
        <v>626</v>
      </c>
      <c r="O25" s="240">
        <v>17800</v>
      </c>
      <c r="P25" s="225" t="s">
        <v>627</v>
      </c>
      <c r="Q25" s="225" t="s">
        <v>627</v>
      </c>
      <c r="R25" s="225" t="s">
        <v>627</v>
      </c>
      <c r="S25" s="225" t="s">
        <v>4051</v>
      </c>
    </row>
    <row r="26" spans="1:19" s="75" customFormat="1">
      <c r="A26" s="213">
        <v>20</v>
      </c>
      <c r="B26" s="53"/>
      <c r="C26" s="61" t="s">
        <v>497</v>
      </c>
      <c r="D26" s="175" t="s">
        <v>535</v>
      </c>
      <c r="E26" s="175" t="s">
        <v>1831</v>
      </c>
      <c r="F26" s="61" t="s">
        <v>190</v>
      </c>
      <c r="G26" s="175" t="s">
        <v>1832</v>
      </c>
      <c r="H26" s="117" t="s">
        <v>193</v>
      </c>
      <c r="I26" s="68">
        <v>13500</v>
      </c>
      <c r="J26" s="68"/>
      <c r="K26" s="68">
        <v>14550</v>
      </c>
      <c r="L26" s="218">
        <v>16500</v>
      </c>
      <c r="M26" s="242">
        <v>8900</v>
      </c>
      <c r="N26" s="242">
        <v>23600</v>
      </c>
      <c r="O26" s="240" t="s">
        <v>626</v>
      </c>
      <c r="P26" s="225" t="s">
        <v>3168</v>
      </c>
      <c r="Q26" s="225" t="s">
        <v>3629</v>
      </c>
      <c r="R26" s="225" t="s">
        <v>3517</v>
      </c>
      <c r="S26" s="225" t="s">
        <v>627</v>
      </c>
    </row>
    <row r="27" spans="1:19" s="75" customFormat="1">
      <c r="A27" s="75">
        <v>21</v>
      </c>
      <c r="B27" s="53"/>
      <c r="C27" s="61" t="s">
        <v>497</v>
      </c>
      <c r="D27" s="175" t="s">
        <v>535</v>
      </c>
      <c r="E27" s="175" t="s">
        <v>1833</v>
      </c>
      <c r="F27" s="61" t="s">
        <v>190</v>
      </c>
      <c r="G27" s="175" t="s">
        <v>1834</v>
      </c>
      <c r="H27" s="117" t="s">
        <v>193</v>
      </c>
      <c r="I27" s="68">
        <v>14400</v>
      </c>
      <c r="J27" s="68"/>
      <c r="K27" s="68">
        <v>22566.666666666668</v>
      </c>
      <c r="L27" s="218" t="s">
        <v>626</v>
      </c>
      <c r="M27" s="242" t="s">
        <v>626</v>
      </c>
      <c r="N27" s="242">
        <v>40000</v>
      </c>
      <c r="O27" s="240">
        <v>26500</v>
      </c>
      <c r="P27" s="225" t="s">
        <v>627</v>
      </c>
      <c r="Q27" s="225" t="s">
        <v>627</v>
      </c>
      <c r="R27" s="225" t="s">
        <v>3518</v>
      </c>
      <c r="S27" s="225" t="s">
        <v>3337</v>
      </c>
    </row>
    <row r="28" spans="1:19" s="75" customFormat="1">
      <c r="A28" s="213">
        <v>22</v>
      </c>
      <c r="B28" s="53"/>
      <c r="C28" s="61" t="s">
        <v>497</v>
      </c>
      <c r="D28" s="175" t="s">
        <v>535</v>
      </c>
      <c r="E28" s="175" t="s">
        <v>1835</v>
      </c>
      <c r="F28" s="61" t="s">
        <v>190</v>
      </c>
      <c r="G28" s="175" t="s">
        <v>1836</v>
      </c>
      <c r="H28" s="117" t="s">
        <v>193</v>
      </c>
      <c r="I28" s="68">
        <v>12500</v>
      </c>
      <c r="J28" s="68"/>
      <c r="K28" s="68">
        <v>17266.666666666668</v>
      </c>
      <c r="L28" s="218">
        <v>6200</v>
      </c>
      <c r="M28" s="218" t="s">
        <v>626</v>
      </c>
      <c r="N28" s="242" t="s">
        <v>626</v>
      </c>
      <c r="O28" s="240" t="s">
        <v>626</v>
      </c>
      <c r="P28" s="225" t="s">
        <v>3169</v>
      </c>
      <c r="Q28" s="225" t="s">
        <v>627</v>
      </c>
      <c r="R28" s="225" t="s">
        <v>627</v>
      </c>
      <c r="S28" s="225" t="s">
        <v>627</v>
      </c>
    </row>
    <row r="29" spans="1:19" s="75" customFormat="1">
      <c r="A29" s="75">
        <v>23</v>
      </c>
      <c r="B29" s="53">
        <v>7</v>
      </c>
      <c r="C29" s="61" t="s">
        <v>497</v>
      </c>
      <c r="D29" s="175" t="s">
        <v>498</v>
      </c>
      <c r="E29" s="175" t="s">
        <v>16</v>
      </c>
      <c r="F29" s="61" t="s">
        <v>190</v>
      </c>
      <c r="G29" s="175" t="s">
        <v>250</v>
      </c>
      <c r="H29" s="117" t="s">
        <v>193</v>
      </c>
      <c r="I29" s="68">
        <v>8400</v>
      </c>
      <c r="J29" s="68"/>
      <c r="K29" s="68">
        <v>8500</v>
      </c>
      <c r="L29" s="218">
        <v>5000</v>
      </c>
      <c r="M29" s="218" t="s">
        <v>626</v>
      </c>
      <c r="N29" s="242">
        <v>7860</v>
      </c>
      <c r="O29" s="240">
        <v>5900</v>
      </c>
      <c r="P29" s="225" t="s">
        <v>2867</v>
      </c>
      <c r="Q29" s="225" t="s">
        <v>627</v>
      </c>
      <c r="R29" s="225" t="s">
        <v>3519</v>
      </c>
      <c r="S29" s="225" t="s">
        <v>4052</v>
      </c>
    </row>
    <row r="30" spans="1:19" s="75" customFormat="1">
      <c r="A30" s="213">
        <v>24</v>
      </c>
      <c r="B30" s="53"/>
      <c r="C30" s="61" t="s">
        <v>497</v>
      </c>
      <c r="D30" s="175" t="s">
        <v>498</v>
      </c>
      <c r="E30" s="175" t="s">
        <v>1779</v>
      </c>
      <c r="F30" s="61" t="s">
        <v>190</v>
      </c>
      <c r="G30" s="175" t="s">
        <v>251</v>
      </c>
      <c r="H30" s="117" t="s">
        <v>193</v>
      </c>
      <c r="I30" s="68">
        <v>13300</v>
      </c>
      <c r="J30" s="68"/>
      <c r="K30" s="68">
        <v>16500</v>
      </c>
      <c r="L30" s="218">
        <v>15800</v>
      </c>
      <c r="M30" s="218" t="s">
        <v>626</v>
      </c>
      <c r="N30" s="242">
        <v>34380</v>
      </c>
      <c r="O30" s="240" t="s">
        <v>626</v>
      </c>
      <c r="P30" s="225" t="s">
        <v>3069</v>
      </c>
      <c r="Q30" s="225" t="s">
        <v>627</v>
      </c>
      <c r="R30" s="225" t="s">
        <v>3520</v>
      </c>
      <c r="S30" s="225"/>
    </row>
    <row r="31" spans="1:19" s="75" customFormat="1">
      <c r="A31" s="75">
        <v>25</v>
      </c>
      <c r="B31" s="53">
        <v>8</v>
      </c>
      <c r="C31" s="61" t="s">
        <v>497</v>
      </c>
      <c r="D31" s="175" t="s">
        <v>536</v>
      </c>
      <c r="E31" s="175" t="s">
        <v>537</v>
      </c>
      <c r="F31" s="61" t="s">
        <v>190</v>
      </c>
      <c r="G31" s="175" t="s">
        <v>1837</v>
      </c>
      <c r="H31" s="117" t="s">
        <v>1512</v>
      </c>
      <c r="I31" s="68">
        <v>14400</v>
      </c>
      <c r="J31" s="68"/>
      <c r="K31" s="68">
        <v>17533.333333333332</v>
      </c>
      <c r="L31" s="218">
        <v>14200</v>
      </c>
      <c r="M31" s="218">
        <v>12900</v>
      </c>
      <c r="N31" s="242">
        <v>16470</v>
      </c>
      <c r="O31" s="240" t="s">
        <v>626</v>
      </c>
      <c r="P31" s="225" t="s">
        <v>2783</v>
      </c>
      <c r="Q31" s="225" t="s">
        <v>3057</v>
      </c>
      <c r="R31" s="225" t="s">
        <v>4230</v>
      </c>
      <c r="S31" s="225" t="s">
        <v>627</v>
      </c>
    </row>
    <row r="32" spans="1:19" s="75" customFormat="1">
      <c r="A32" s="213">
        <v>26</v>
      </c>
      <c r="B32" s="53"/>
      <c r="C32" s="61" t="s">
        <v>497</v>
      </c>
      <c r="D32" s="175" t="s">
        <v>536</v>
      </c>
      <c r="E32" s="175" t="s">
        <v>537</v>
      </c>
      <c r="F32" s="61" t="s">
        <v>190</v>
      </c>
      <c r="G32" s="175" t="s">
        <v>1838</v>
      </c>
      <c r="H32" s="117" t="s">
        <v>1512</v>
      </c>
      <c r="I32" s="68">
        <v>16000</v>
      </c>
      <c r="J32" s="68">
        <v>17500</v>
      </c>
      <c r="K32" s="68">
        <v>17266.666666666668</v>
      </c>
      <c r="L32" s="218">
        <v>14500</v>
      </c>
      <c r="M32" s="218">
        <v>15000</v>
      </c>
      <c r="N32" s="242">
        <v>17200</v>
      </c>
      <c r="O32" s="240" t="s">
        <v>626</v>
      </c>
      <c r="P32" s="225" t="s">
        <v>2868</v>
      </c>
      <c r="Q32" s="225" t="s">
        <v>3427</v>
      </c>
      <c r="R32" s="225"/>
      <c r="S32" s="225" t="s">
        <v>627</v>
      </c>
    </row>
    <row r="33" spans="1:19" s="75" customFormat="1">
      <c r="A33" s="75">
        <v>27</v>
      </c>
      <c r="B33" s="53">
        <v>9</v>
      </c>
      <c r="C33" s="61" t="s">
        <v>497</v>
      </c>
      <c r="D33" s="175" t="s">
        <v>538</v>
      </c>
      <c r="E33" s="175" t="s">
        <v>1779</v>
      </c>
      <c r="F33" s="61" t="s">
        <v>190</v>
      </c>
      <c r="G33" s="175" t="s">
        <v>1839</v>
      </c>
      <c r="H33" s="117" t="s">
        <v>193</v>
      </c>
      <c r="I33" s="68">
        <v>12600</v>
      </c>
      <c r="J33" s="68"/>
      <c r="K33" s="68">
        <v>16766.666666666668</v>
      </c>
      <c r="L33" s="218">
        <v>12500</v>
      </c>
      <c r="M33" s="218">
        <v>12900</v>
      </c>
      <c r="N33" s="242">
        <v>29800</v>
      </c>
      <c r="O33" s="240">
        <v>18300</v>
      </c>
      <c r="P33" s="225" t="s">
        <v>2879</v>
      </c>
      <c r="Q33" s="225" t="s">
        <v>3057</v>
      </c>
      <c r="R33" s="225" t="s">
        <v>2909</v>
      </c>
      <c r="S33" s="225" t="s">
        <v>4053</v>
      </c>
    </row>
    <row r="34" spans="1:19" s="75" customFormat="1">
      <c r="A34" s="213">
        <v>28</v>
      </c>
      <c r="B34" s="53">
        <v>10</v>
      </c>
      <c r="C34" s="61" t="s">
        <v>497</v>
      </c>
      <c r="D34" s="184" t="s">
        <v>539</v>
      </c>
      <c r="E34" s="175" t="s">
        <v>1822</v>
      </c>
      <c r="F34" s="61" t="s">
        <v>190</v>
      </c>
      <c r="G34" s="175" t="s">
        <v>1840</v>
      </c>
      <c r="H34" s="117" t="s">
        <v>193</v>
      </c>
      <c r="I34" s="68">
        <v>68600</v>
      </c>
      <c r="J34" s="68"/>
      <c r="K34" s="68">
        <v>79000</v>
      </c>
      <c r="L34" s="218">
        <v>53000</v>
      </c>
      <c r="M34" s="218" t="s">
        <v>626</v>
      </c>
      <c r="N34" s="242">
        <v>86400</v>
      </c>
      <c r="O34" s="240">
        <v>84800</v>
      </c>
      <c r="P34" s="225" t="s">
        <v>3170</v>
      </c>
      <c r="Q34" s="225" t="s">
        <v>627</v>
      </c>
      <c r="R34" s="225" t="s">
        <v>3521</v>
      </c>
      <c r="S34" s="225" t="s">
        <v>4054</v>
      </c>
    </row>
    <row r="35" spans="1:19" s="75" customFormat="1">
      <c r="A35" s="75">
        <v>29</v>
      </c>
      <c r="B35" s="53"/>
      <c r="C35" s="61" t="s">
        <v>497</v>
      </c>
      <c r="D35" s="184" t="s">
        <v>539</v>
      </c>
      <c r="E35" s="175" t="s">
        <v>1822</v>
      </c>
      <c r="F35" s="61" t="s">
        <v>190</v>
      </c>
      <c r="G35" s="175" t="s">
        <v>1840</v>
      </c>
      <c r="H35" s="117" t="s">
        <v>1516</v>
      </c>
      <c r="I35" s="68">
        <v>30000</v>
      </c>
      <c r="J35" s="68"/>
      <c r="K35" s="68">
        <v>59000</v>
      </c>
      <c r="L35" s="218">
        <v>43000</v>
      </c>
      <c r="M35" s="218" t="s">
        <v>626</v>
      </c>
      <c r="N35" s="242" t="s">
        <v>626</v>
      </c>
      <c r="O35" s="240" t="s">
        <v>626</v>
      </c>
      <c r="P35" s="225" t="s">
        <v>2883</v>
      </c>
      <c r="Q35" s="225" t="s">
        <v>627</v>
      </c>
      <c r="R35" s="225" t="s">
        <v>627</v>
      </c>
      <c r="S35" s="225" t="s">
        <v>627</v>
      </c>
    </row>
    <row r="36" spans="1:19" s="75" customFormat="1">
      <c r="A36" s="213">
        <v>30</v>
      </c>
      <c r="B36" s="53">
        <v>11</v>
      </c>
      <c r="C36" s="61" t="s">
        <v>497</v>
      </c>
      <c r="D36" s="175" t="s">
        <v>540</v>
      </c>
      <c r="E36" s="175" t="s">
        <v>243</v>
      </c>
      <c r="F36" s="61" t="s">
        <v>190</v>
      </c>
      <c r="G36" s="175" t="s">
        <v>1841</v>
      </c>
      <c r="H36" s="117" t="s">
        <v>193</v>
      </c>
      <c r="I36" s="68">
        <v>51600</v>
      </c>
      <c r="J36" s="68"/>
      <c r="K36" s="68">
        <v>51600</v>
      </c>
      <c r="L36" s="218">
        <v>40000</v>
      </c>
      <c r="M36" s="218" t="s">
        <v>626</v>
      </c>
      <c r="N36" s="242">
        <v>55200</v>
      </c>
      <c r="O36" s="240">
        <v>45000</v>
      </c>
      <c r="P36" s="225" t="s">
        <v>3070</v>
      </c>
      <c r="Q36" s="225" t="s">
        <v>627</v>
      </c>
      <c r="R36" s="225" t="s">
        <v>3522</v>
      </c>
      <c r="S36" s="225" t="s">
        <v>4055</v>
      </c>
    </row>
    <row r="37" spans="1:19" s="75" customFormat="1">
      <c r="A37" s="75">
        <v>31</v>
      </c>
      <c r="B37" s="53"/>
      <c r="C37" s="61" t="s">
        <v>497</v>
      </c>
      <c r="D37" s="175" t="s">
        <v>540</v>
      </c>
      <c r="E37" s="175" t="s">
        <v>541</v>
      </c>
      <c r="F37" s="61" t="s">
        <v>190</v>
      </c>
      <c r="G37" s="175" t="s">
        <v>1842</v>
      </c>
      <c r="H37" s="117" t="s">
        <v>193</v>
      </c>
      <c r="I37" s="68">
        <v>54000</v>
      </c>
      <c r="J37" s="68"/>
      <c r="K37" s="68">
        <v>58700</v>
      </c>
      <c r="L37" s="218" t="s">
        <v>626</v>
      </c>
      <c r="M37" s="218" t="s">
        <v>626</v>
      </c>
      <c r="N37" s="242">
        <v>90590</v>
      </c>
      <c r="O37" s="240">
        <v>74000</v>
      </c>
      <c r="P37" s="225" t="s">
        <v>627</v>
      </c>
      <c r="Q37" s="225" t="s">
        <v>627</v>
      </c>
      <c r="R37" s="225" t="s">
        <v>3523</v>
      </c>
      <c r="S37" s="225" t="s">
        <v>4056</v>
      </c>
    </row>
    <row r="38" spans="1:19" s="75" customFormat="1">
      <c r="A38" s="213">
        <v>32</v>
      </c>
      <c r="B38" s="53"/>
      <c r="C38" s="61" t="s">
        <v>497</v>
      </c>
      <c r="D38" s="175" t="s">
        <v>540</v>
      </c>
      <c r="E38" s="175" t="s">
        <v>541</v>
      </c>
      <c r="F38" s="61" t="s">
        <v>190</v>
      </c>
      <c r="G38" s="175" t="s">
        <v>1842</v>
      </c>
      <c r="H38" s="117" t="s">
        <v>1516</v>
      </c>
      <c r="I38" s="68">
        <v>26400</v>
      </c>
      <c r="J38" s="68"/>
      <c r="K38" s="68">
        <v>26700</v>
      </c>
      <c r="L38" s="218">
        <v>11800</v>
      </c>
      <c r="M38" s="218" t="s">
        <v>626</v>
      </c>
      <c r="N38" s="242">
        <v>28470</v>
      </c>
      <c r="O38" s="240" t="s">
        <v>626</v>
      </c>
      <c r="P38" s="225" t="s">
        <v>3171</v>
      </c>
      <c r="Q38" s="225" t="s">
        <v>627</v>
      </c>
      <c r="R38" s="225" t="s">
        <v>3524</v>
      </c>
      <c r="S38" s="225" t="s">
        <v>627</v>
      </c>
    </row>
    <row r="39" spans="1:19" s="75" customFormat="1">
      <c r="A39" s="75">
        <v>33</v>
      </c>
      <c r="B39" s="53">
        <v>12</v>
      </c>
      <c r="C39" s="61" t="s">
        <v>497</v>
      </c>
      <c r="D39" s="175" t="s">
        <v>499</v>
      </c>
      <c r="E39" s="175" t="s">
        <v>243</v>
      </c>
      <c r="F39" s="61" t="s">
        <v>190</v>
      </c>
      <c r="G39" s="175" t="s">
        <v>1843</v>
      </c>
      <c r="H39" s="117" t="s">
        <v>193</v>
      </c>
      <c r="I39" s="68">
        <v>40800</v>
      </c>
      <c r="J39" s="68"/>
      <c r="K39" s="68">
        <v>40800</v>
      </c>
      <c r="L39" s="218">
        <v>33600</v>
      </c>
      <c r="M39" s="218">
        <v>21200</v>
      </c>
      <c r="N39" s="242" t="s">
        <v>626</v>
      </c>
      <c r="O39" s="240">
        <v>37500</v>
      </c>
      <c r="P39" s="225" t="s">
        <v>3071</v>
      </c>
      <c r="Q39" s="225" t="s">
        <v>3630</v>
      </c>
      <c r="R39" s="225" t="s">
        <v>627</v>
      </c>
      <c r="S39" s="225" t="s">
        <v>4057</v>
      </c>
    </row>
    <row r="40" spans="1:19" s="75" customFormat="1">
      <c r="A40" s="213">
        <v>34</v>
      </c>
      <c r="B40" s="53"/>
      <c r="C40" s="61" t="s">
        <v>497</v>
      </c>
      <c r="D40" s="175" t="s">
        <v>499</v>
      </c>
      <c r="E40" s="175" t="s">
        <v>243</v>
      </c>
      <c r="F40" s="61" t="s">
        <v>190</v>
      </c>
      <c r="G40" s="175" t="s">
        <v>1843</v>
      </c>
      <c r="H40" s="117" t="s">
        <v>1516</v>
      </c>
      <c r="I40" s="68">
        <v>15600</v>
      </c>
      <c r="J40" s="68"/>
      <c r="K40" s="68">
        <v>15600</v>
      </c>
      <c r="L40" s="218">
        <v>8170</v>
      </c>
      <c r="M40" s="218" t="s">
        <v>626</v>
      </c>
      <c r="N40" s="242" t="s">
        <v>626</v>
      </c>
      <c r="O40" s="240" t="s">
        <v>626</v>
      </c>
      <c r="P40" s="225" t="s">
        <v>3072</v>
      </c>
      <c r="Q40" s="225" t="s">
        <v>627</v>
      </c>
      <c r="R40" s="225" t="s">
        <v>627</v>
      </c>
      <c r="S40" s="225" t="s">
        <v>627</v>
      </c>
    </row>
    <row r="41" spans="1:19" s="75" customFormat="1">
      <c r="A41" s="75">
        <v>35</v>
      </c>
      <c r="B41" s="53"/>
      <c r="C41" s="61" t="s">
        <v>497</v>
      </c>
      <c r="D41" s="175" t="s">
        <v>499</v>
      </c>
      <c r="E41" s="175" t="s">
        <v>541</v>
      </c>
      <c r="F41" s="61" t="s">
        <v>190</v>
      </c>
      <c r="G41" s="175" t="s">
        <v>1844</v>
      </c>
      <c r="H41" s="117" t="s">
        <v>193</v>
      </c>
      <c r="I41" s="68">
        <v>42600</v>
      </c>
      <c r="J41" s="68"/>
      <c r="K41" s="68">
        <v>45095</v>
      </c>
      <c r="L41" s="218" t="s">
        <v>626</v>
      </c>
      <c r="M41" s="218" t="s">
        <v>626</v>
      </c>
      <c r="N41" s="242">
        <v>52500</v>
      </c>
      <c r="O41" s="240">
        <v>52500</v>
      </c>
      <c r="P41" s="225" t="s">
        <v>627</v>
      </c>
      <c r="Q41" s="225" t="s">
        <v>627</v>
      </c>
      <c r="R41" s="225" t="s">
        <v>3525</v>
      </c>
      <c r="S41" s="225" t="s">
        <v>4058</v>
      </c>
    </row>
    <row r="42" spans="1:19" s="75" customFormat="1">
      <c r="A42" s="213">
        <v>36</v>
      </c>
      <c r="B42" s="53"/>
      <c r="C42" s="61" t="s">
        <v>497</v>
      </c>
      <c r="D42" s="175" t="s">
        <v>499</v>
      </c>
      <c r="E42" s="175" t="s">
        <v>541</v>
      </c>
      <c r="F42" s="61" t="s">
        <v>190</v>
      </c>
      <c r="G42" s="175" t="s">
        <v>1844</v>
      </c>
      <c r="H42" s="117" t="s">
        <v>1516</v>
      </c>
      <c r="I42" s="68">
        <v>14000</v>
      </c>
      <c r="J42" s="68"/>
      <c r="K42" s="68">
        <v>19311</v>
      </c>
      <c r="L42" s="218">
        <v>7400</v>
      </c>
      <c r="M42" s="218" t="s">
        <v>626</v>
      </c>
      <c r="N42" s="242" t="s">
        <v>626</v>
      </c>
      <c r="O42" s="240" t="s">
        <v>626</v>
      </c>
      <c r="P42" s="225" t="s">
        <v>3172</v>
      </c>
      <c r="Q42" s="225" t="s">
        <v>627</v>
      </c>
      <c r="R42" s="225" t="s">
        <v>627</v>
      </c>
      <c r="S42" s="225" t="s">
        <v>627</v>
      </c>
    </row>
    <row r="43" spans="1:19" s="75" customFormat="1">
      <c r="A43" s="75">
        <v>37</v>
      </c>
      <c r="B43" s="53"/>
      <c r="C43" s="61" t="s">
        <v>497</v>
      </c>
      <c r="D43" s="175" t="s">
        <v>499</v>
      </c>
      <c r="E43" s="175" t="s">
        <v>541</v>
      </c>
      <c r="F43" s="61" t="s">
        <v>190</v>
      </c>
      <c r="G43" s="175" t="s">
        <v>1845</v>
      </c>
      <c r="H43" s="117" t="s">
        <v>193</v>
      </c>
      <c r="I43" s="68">
        <v>43200</v>
      </c>
      <c r="J43" s="68"/>
      <c r="K43" s="68">
        <v>45495</v>
      </c>
      <c r="L43" s="218" t="s">
        <v>626</v>
      </c>
      <c r="M43" s="218" t="s">
        <v>626</v>
      </c>
      <c r="N43" s="242">
        <v>97060</v>
      </c>
      <c r="O43" s="240" t="s">
        <v>626</v>
      </c>
      <c r="P43" s="225" t="s">
        <v>627</v>
      </c>
      <c r="Q43" s="225" t="s">
        <v>627</v>
      </c>
      <c r="R43" s="225" t="s">
        <v>3526</v>
      </c>
      <c r="S43" s="225" t="s">
        <v>627</v>
      </c>
    </row>
    <row r="44" spans="1:19" s="75" customFormat="1">
      <c r="A44" s="213">
        <v>38</v>
      </c>
      <c r="B44" s="53"/>
      <c r="C44" s="61" t="s">
        <v>497</v>
      </c>
      <c r="D44" s="175" t="s">
        <v>499</v>
      </c>
      <c r="E44" s="175" t="s">
        <v>541</v>
      </c>
      <c r="F44" s="61" t="s">
        <v>190</v>
      </c>
      <c r="G44" s="175" t="s">
        <v>1845</v>
      </c>
      <c r="H44" s="117" t="s">
        <v>1516</v>
      </c>
      <c r="I44" s="68">
        <v>21200</v>
      </c>
      <c r="J44" s="68"/>
      <c r="K44" s="68">
        <v>21600</v>
      </c>
      <c r="L44" s="218">
        <v>11200</v>
      </c>
      <c r="M44" s="218" t="s">
        <v>626</v>
      </c>
      <c r="N44" s="242" t="s">
        <v>626</v>
      </c>
      <c r="O44" s="240" t="s">
        <v>626</v>
      </c>
      <c r="P44" s="225" t="s">
        <v>3073</v>
      </c>
      <c r="Q44" s="225" t="s">
        <v>627</v>
      </c>
      <c r="R44" s="225" t="s">
        <v>627</v>
      </c>
      <c r="S44" s="225" t="s">
        <v>627</v>
      </c>
    </row>
    <row r="45" spans="1:19" s="75" customFormat="1">
      <c r="A45" s="75">
        <v>39</v>
      </c>
      <c r="B45" s="53">
        <v>13</v>
      </c>
      <c r="C45" s="61" t="s">
        <v>497</v>
      </c>
      <c r="D45" s="175" t="s">
        <v>542</v>
      </c>
      <c r="E45" s="175" t="s">
        <v>1846</v>
      </c>
      <c r="F45" s="61" t="s">
        <v>190</v>
      </c>
      <c r="G45" s="175" t="s">
        <v>1847</v>
      </c>
      <c r="H45" s="117" t="s">
        <v>193</v>
      </c>
      <c r="I45" s="68">
        <v>132000</v>
      </c>
      <c r="J45" s="68">
        <v>135000</v>
      </c>
      <c r="K45" s="68">
        <v>134333.33333333334</v>
      </c>
      <c r="L45" s="218" t="s">
        <v>626</v>
      </c>
      <c r="M45" s="218" t="s">
        <v>626</v>
      </c>
      <c r="N45" s="242">
        <v>170910</v>
      </c>
      <c r="O45" s="240">
        <v>158000</v>
      </c>
      <c r="P45" s="225" t="s">
        <v>627</v>
      </c>
      <c r="Q45" s="225" t="s">
        <v>627</v>
      </c>
      <c r="R45" s="225" t="s">
        <v>3527</v>
      </c>
      <c r="S45" s="225" t="s">
        <v>4059</v>
      </c>
    </row>
    <row r="46" spans="1:19" s="75" customFormat="1">
      <c r="A46" s="213">
        <v>40</v>
      </c>
      <c r="B46" s="53"/>
      <c r="C46" s="61" t="s">
        <v>497</v>
      </c>
      <c r="D46" s="175" t="s">
        <v>542</v>
      </c>
      <c r="E46" s="175" t="s">
        <v>1846</v>
      </c>
      <c r="F46" s="61" t="s">
        <v>190</v>
      </c>
      <c r="G46" s="175" t="s">
        <v>1847</v>
      </c>
      <c r="H46" s="117" t="s">
        <v>1606</v>
      </c>
      <c r="I46" s="68">
        <v>28800</v>
      </c>
      <c r="J46" s="68"/>
      <c r="K46" s="68">
        <v>28800</v>
      </c>
      <c r="L46" s="218" t="s">
        <v>626</v>
      </c>
      <c r="M46" s="218" t="s">
        <v>626</v>
      </c>
      <c r="N46" s="242" t="s">
        <v>626</v>
      </c>
      <c r="O46" s="240" t="s">
        <v>626</v>
      </c>
      <c r="P46" s="225" t="s">
        <v>627</v>
      </c>
      <c r="Q46" s="225" t="s">
        <v>627</v>
      </c>
      <c r="R46" s="225" t="s">
        <v>627</v>
      </c>
      <c r="S46" s="225" t="s">
        <v>627</v>
      </c>
    </row>
    <row r="47" spans="1:19" s="75" customFormat="1">
      <c r="A47" s="75">
        <v>41</v>
      </c>
      <c r="B47" s="53"/>
      <c r="C47" s="61" t="s">
        <v>497</v>
      </c>
      <c r="D47" s="175" t="s">
        <v>542</v>
      </c>
      <c r="E47" s="175" t="s">
        <v>1846</v>
      </c>
      <c r="F47" s="61" t="s">
        <v>190</v>
      </c>
      <c r="G47" s="175" t="s">
        <v>1847</v>
      </c>
      <c r="H47" s="117" t="s">
        <v>1512</v>
      </c>
      <c r="I47" s="68">
        <v>26600</v>
      </c>
      <c r="J47" s="68"/>
      <c r="K47" s="68">
        <v>29766.666666666668</v>
      </c>
      <c r="L47" s="218">
        <v>21670</v>
      </c>
      <c r="M47" s="218">
        <v>22500</v>
      </c>
      <c r="N47" s="242" t="s">
        <v>626</v>
      </c>
      <c r="O47" s="240" t="s">
        <v>626</v>
      </c>
      <c r="P47" s="225" t="s">
        <v>3074</v>
      </c>
      <c r="Q47" s="225" t="s">
        <v>3631</v>
      </c>
      <c r="R47" s="225" t="s">
        <v>627</v>
      </c>
      <c r="S47" s="225" t="s">
        <v>627</v>
      </c>
    </row>
    <row r="48" spans="1:19" s="75" customFormat="1">
      <c r="A48" s="213">
        <v>42</v>
      </c>
      <c r="B48" s="53"/>
      <c r="C48" s="61" t="s">
        <v>497</v>
      </c>
      <c r="D48" s="175" t="s">
        <v>542</v>
      </c>
      <c r="E48" s="175" t="s">
        <v>1846</v>
      </c>
      <c r="F48" s="61" t="s">
        <v>190</v>
      </c>
      <c r="G48" s="175" t="s">
        <v>1848</v>
      </c>
      <c r="H48" s="117" t="s">
        <v>193</v>
      </c>
      <c r="I48" s="68">
        <v>105000</v>
      </c>
      <c r="J48" s="68"/>
      <c r="K48" s="68">
        <v>123000</v>
      </c>
      <c r="L48" s="218" t="s">
        <v>626</v>
      </c>
      <c r="M48" s="218" t="s">
        <v>626</v>
      </c>
      <c r="N48" s="242">
        <v>129850</v>
      </c>
      <c r="O48" s="240">
        <v>118000</v>
      </c>
      <c r="P48" s="225" t="s">
        <v>627</v>
      </c>
      <c r="Q48" s="225" t="s">
        <v>627</v>
      </c>
      <c r="R48" s="225" t="s">
        <v>3528</v>
      </c>
      <c r="S48" s="225" t="s">
        <v>4060</v>
      </c>
    </row>
    <row r="49" spans="1:19" s="75" customFormat="1">
      <c r="A49" s="75">
        <v>43</v>
      </c>
      <c r="B49" s="53"/>
      <c r="C49" s="61" t="s">
        <v>497</v>
      </c>
      <c r="D49" s="175" t="s">
        <v>542</v>
      </c>
      <c r="E49" s="175" t="s">
        <v>1846</v>
      </c>
      <c r="F49" s="61" t="s">
        <v>190</v>
      </c>
      <c r="G49" s="175" t="s">
        <v>1848</v>
      </c>
      <c r="H49" s="117" t="s">
        <v>1512</v>
      </c>
      <c r="I49" s="68">
        <v>25600</v>
      </c>
      <c r="J49" s="68"/>
      <c r="K49" s="68">
        <v>28800</v>
      </c>
      <c r="L49" s="218" t="s">
        <v>626</v>
      </c>
      <c r="M49" s="218" t="s">
        <v>626</v>
      </c>
      <c r="N49" s="242">
        <v>28600</v>
      </c>
      <c r="O49" s="240" t="s">
        <v>626</v>
      </c>
      <c r="P49" s="225" t="s">
        <v>627</v>
      </c>
      <c r="Q49" s="225" t="s">
        <v>627</v>
      </c>
      <c r="R49" s="225" t="s">
        <v>3529</v>
      </c>
      <c r="S49" s="225" t="s">
        <v>627</v>
      </c>
    </row>
    <row r="50" spans="1:19" s="75" customFormat="1">
      <c r="A50" s="213">
        <v>44</v>
      </c>
      <c r="B50" s="53">
        <v>14</v>
      </c>
      <c r="C50" s="61" t="s">
        <v>543</v>
      </c>
      <c r="D50" s="175" t="s">
        <v>544</v>
      </c>
      <c r="E50" s="175" t="s">
        <v>466</v>
      </c>
      <c r="F50" s="61" t="s">
        <v>190</v>
      </c>
      <c r="G50" s="175" t="s">
        <v>1849</v>
      </c>
      <c r="H50" s="117" t="s">
        <v>193</v>
      </c>
      <c r="I50" s="68">
        <v>2860</v>
      </c>
      <c r="J50" s="68"/>
      <c r="K50" s="68">
        <v>3966.6666666666665</v>
      </c>
      <c r="L50" s="218">
        <v>3600</v>
      </c>
      <c r="M50" s="218">
        <v>3130</v>
      </c>
      <c r="N50" s="242">
        <v>4700</v>
      </c>
      <c r="O50" s="240" t="s">
        <v>626</v>
      </c>
      <c r="P50" s="225" t="s">
        <v>3096</v>
      </c>
      <c r="Q50" s="225" t="s">
        <v>3632</v>
      </c>
      <c r="R50" s="225" t="s">
        <v>3530</v>
      </c>
      <c r="S50" s="225" t="s">
        <v>627</v>
      </c>
    </row>
    <row r="51" spans="1:19" s="75" customFormat="1">
      <c r="A51" s="75">
        <v>45</v>
      </c>
      <c r="B51" s="53"/>
      <c r="C51" s="61" t="s">
        <v>543</v>
      </c>
      <c r="D51" s="175" t="s">
        <v>544</v>
      </c>
      <c r="E51" s="175" t="s">
        <v>466</v>
      </c>
      <c r="F51" s="61" t="s">
        <v>190</v>
      </c>
      <c r="G51" s="175" t="s">
        <v>1850</v>
      </c>
      <c r="H51" s="117" t="s">
        <v>193</v>
      </c>
      <c r="I51" s="68">
        <v>2860</v>
      </c>
      <c r="J51" s="68"/>
      <c r="K51" s="68">
        <v>3433.3333333333335</v>
      </c>
      <c r="L51" s="218">
        <v>3250</v>
      </c>
      <c r="M51" s="218" t="s">
        <v>626</v>
      </c>
      <c r="N51" s="242" t="s">
        <v>626</v>
      </c>
      <c r="O51" s="242">
        <v>3290</v>
      </c>
      <c r="P51" s="225" t="s">
        <v>3089</v>
      </c>
      <c r="Q51" s="225" t="s">
        <v>627</v>
      </c>
      <c r="R51" s="225" t="s">
        <v>627</v>
      </c>
      <c r="S51" s="225" t="s">
        <v>4061</v>
      </c>
    </row>
    <row r="52" spans="1:19" s="75" customFormat="1">
      <c r="A52" s="213">
        <v>46</v>
      </c>
      <c r="B52" s="53"/>
      <c r="C52" s="61" t="s">
        <v>543</v>
      </c>
      <c r="D52" s="175" t="s">
        <v>544</v>
      </c>
      <c r="E52" s="175" t="s">
        <v>477</v>
      </c>
      <c r="F52" s="61" t="s">
        <v>190</v>
      </c>
      <c r="G52" s="175" t="s">
        <v>1851</v>
      </c>
      <c r="H52" s="117" t="s">
        <v>193</v>
      </c>
      <c r="I52" s="68">
        <v>22800</v>
      </c>
      <c r="J52" s="68"/>
      <c r="K52" s="68">
        <v>28000</v>
      </c>
      <c r="L52" s="218">
        <v>33000</v>
      </c>
      <c r="M52" s="218" t="s">
        <v>626</v>
      </c>
      <c r="N52" s="242">
        <v>37250</v>
      </c>
      <c r="O52" s="240">
        <v>38700</v>
      </c>
      <c r="P52" s="225" t="s">
        <v>3076</v>
      </c>
      <c r="Q52" s="225" t="s">
        <v>627</v>
      </c>
      <c r="R52" s="225" t="s">
        <v>3531</v>
      </c>
      <c r="S52" s="225" t="s">
        <v>4062</v>
      </c>
    </row>
    <row r="53" spans="1:19" s="75" customFormat="1">
      <c r="A53" s="75">
        <v>47</v>
      </c>
      <c r="B53" s="53">
        <v>15</v>
      </c>
      <c r="C53" s="61" t="s">
        <v>543</v>
      </c>
      <c r="D53" s="175" t="s">
        <v>545</v>
      </c>
      <c r="E53" s="175" t="s">
        <v>466</v>
      </c>
      <c r="F53" s="61" t="s">
        <v>190</v>
      </c>
      <c r="G53" s="175" t="s">
        <v>1852</v>
      </c>
      <c r="H53" s="117" t="s">
        <v>193</v>
      </c>
      <c r="I53" s="68">
        <v>6000</v>
      </c>
      <c r="J53" s="68"/>
      <c r="K53" s="68">
        <v>6000</v>
      </c>
      <c r="L53" s="218" t="s">
        <v>626</v>
      </c>
      <c r="M53" s="218" t="s">
        <v>626</v>
      </c>
      <c r="N53" s="242" t="s">
        <v>626</v>
      </c>
      <c r="O53" s="240" t="s">
        <v>626</v>
      </c>
      <c r="P53" s="225" t="s">
        <v>627</v>
      </c>
      <c r="Q53" s="225" t="s">
        <v>627</v>
      </c>
      <c r="R53" s="225" t="s">
        <v>627</v>
      </c>
      <c r="S53" s="225" t="s">
        <v>627</v>
      </c>
    </row>
    <row r="54" spans="1:19" s="75" customFormat="1">
      <c r="A54" s="213">
        <v>48</v>
      </c>
      <c r="B54" s="61"/>
      <c r="C54" s="61" t="s">
        <v>543</v>
      </c>
      <c r="D54" s="175" t="s">
        <v>545</v>
      </c>
      <c r="E54" s="175" t="s">
        <v>466</v>
      </c>
      <c r="F54" s="61" t="s">
        <v>190</v>
      </c>
      <c r="G54" s="175" t="s">
        <v>1853</v>
      </c>
      <c r="H54" s="117" t="s">
        <v>193</v>
      </c>
      <c r="I54" s="68">
        <v>7200</v>
      </c>
      <c r="J54" s="68"/>
      <c r="K54" s="68">
        <v>7200</v>
      </c>
      <c r="L54" s="218" t="s">
        <v>626</v>
      </c>
      <c r="M54" s="218" t="s">
        <v>626</v>
      </c>
      <c r="N54" s="242" t="s">
        <v>626</v>
      </c>
      <c r="O54" s="240" t="s">
        <v>626</v>
      </c>
      <c r="P54" s="225" t="s">
        <v>627</v>
      </c>
      <c r="Q54" s="225" t="s">
        <v>627</v>
      </c>
      <c r="R54" s="225" t="s">
        <v>627</v>
      </c>
      <c r="S54" s="225" t="s">
        <v>627</v>
      </c>
    </row>
    <row r="55" spans="1:19" s="75" customFormat="1">
      <c r="A55" s="75">
        <v>49</v>
      </c>
      <c r="B55" s="61">
        <v>16</v>
      </c>
      <c r="C55" s="61" t="s">
        <v>543</v>
      </c>
      <c r="D55" s="175" t="s">
        <v>546</v>
      </c>
      <c r="E55" s="175" t="s">
        <v>16</v>
      </c>
      <c r="F55" s="61" t="s">
        <v>190</v>
      </c>
      <c r="G55" s="175" t="s">
        <v>1854</v>
      </c>
      <c r="H55" s="117" t="s">
        <v>193</v>
      </c>
      <c r="I55" s="68">
        <v>7000</v>
      </c>
      <c r="J55" s="68"/>
      <c r="K55" s="68">
        <v>7500</v>
      </c>
      <c r="L55" s="218" t="s">
        <v>626</v>
      </c>
      <c r="M55" s="218" t="s">
        <v>626</v>
      </c>
      <c r="N55" s="242" t="s">
        <v>626</v>
      </c>
      <c r="O55" s="240" t="s">
        <v>626</v>
      </c>
      <c r="P55" s="225" t="s">
        <v>627</v>
      </c>
      <c r="Q55" s="225" t="s">
        <v>627</v>
      </c>
      <c r="R55" s="225" t="s">
        <v>627</v>
      </c>
      <c r="S55" s="225" t="s">
        <v>627</v>
      </c>
    </row>
    <row r="56" spans="1:19" s="75" customFormat="1">
      <c r="A56" s="213">
        <v>50</v>
      </c>
      <c r="B56" s="61"/>
      <c r="C56" s="61" t="s">
        <v>543</v>
      </c>
      <c r="D56" s="175" t="s">
        <v>546</v>
      </c>
      <c r="E56" s="175" t="s">
        <v>547</v>
      </c>
      <c r="F56" s="61" t="s">
        <v>190</v>
      </c>
      <c r="G56" s="175" t="s">
        <v>1855</v>
      </c>
      <c r="H56" s="117" t="s">
        <v>193</v>
      </c>
      <c r="I56" s="68">
        <v>6500</v>
      </c>
      <c r="J56" s="68"/>
      <c r="K56" s="68">
        <v>7073.333333333333</v>
      </c>
      <c r="L56" s="218">
        <v>35000</v>
      </c>
      <c r="M56" s="218" t="s">
        <v>626</v>
      </c>
      <c r="N56" s="242">
        <v>33500</v>
      </c>
      <c r="O56" s="240">
        <v>42000</v>
      </c>
      <c r="P56" s="225" t="s">
        <v>2906</v>
      </c>
      <c r="Q56" s="225" t="s">
        <v>627</v>
      </c>
      <c r="R56" s="225" t="s">
        <v>3532</v>
      </c>
      <c r="S56" s="225" t="s">
        <v>4063</v>
      </c>
    </row>
    <row r="57" spans="1:19" s="75" customFormat="1">
      <c r="A57" s="75">
        <v>51</v>
      </c>
      <c r="B57" s="61"/>
      <c r="C57" s="61" t="s">
        <v>543</v>
      </c>
      <c r="D57" s="175" t="s">
        <v>546</v>
      </c>
      <c r="E57" s="175" t="s">
        <v>547</v>
      </c>
      <c r="F57" s="61" t="s">
        <v>190</v>
      </c>
      <c r="G57" s="175" t="s">
        <v>1856</v>
      </c>
      <c r="H57" s="117" t="s">
        <v>193</v>
      </c>
      <c r="I57" s="68">
        <v>7200</v>
      </c>
      <c r="J57" s="68"/>
      <c r="K57" s="68">
        <v>8153.333333333333</v>
      </c>
      <c r="L57" s="218" t="s">
        <v>626</v>
      </c>
      <c r="M57" s="218" t="s">
        <v>626</v>
      </c>
      <c r="N57" s="242" t="s">
        <v>626</v>
      </c>
      <c r="O57" s="240">
        <v>13500</v>
      </c>
      <c r="P57" s="225" t="s">
        <v>627</v>
      </c>
      <c r="Q57" s="225" t="s">
        <v>627</v>
      </c>
      <c r="R57" s="225" t="s">
        <v>627</v>
      </c>
      <c r="S57" s="225" t="s">
        <v>4064</v>
      </c>
    </row>
    <row r="58" spans="1:19" s="75" customFormat="1">
      <c r="A58" s="213">
        <v>52</v>
      </c>
      <c r="B58" s="61">
        <v>17</v>
      </c>
      <c r="C58" s="61" t="s">
        <v>543</v>
      </c>
      <c r="D58" s="175" t="s">
        <v>548</v>
      </c>
      <c r="E58" s="175" t="s">
        <v>547</v>
      </c>
      <c r="F58" s="61" t="s">
        <v>190</v>
      </c>
      <c r="G58" s="175"/>
      <c r="H58" s="117" t="s">
        <v>193</v>
      </c>
      <c r="I58" s="68">
        <v>21600</v>
      </c>
      <c r="J58" s="68"/>
      <c r="K58" s="68">
        <v>22500</v>
      </c>
      <c r="L58" s="218" t="s">
        <v>626</v>
      </c>
      <c r="M58" s="218" t="s">
        <v>626</v>
      </c>
      <c r="N58" s="242" t="s">
        <v>626</v>
      </c>
      <c r="O58" s="240" t="s">
        <v>626</v>
      </c>
      <c r="P58" s="225" t="s">
        <v>627</v>
      </c>
      <c r="Q58" s="225" t="s">
        <v>627</v>
      </c>
      <c r="R58" s="225" t="s">
        <v>627</v>
      </c>
      <c r="S58" s="225" t="s">
        <v>627</v>
      </c>
    </row>
    <row r="59" spans="1:19" s="75" customFormat="1">
      <c r="A59" s="75">
        <v>53</v>
      </c>
      <c r="B59" s="61"/>
      <c r="C59" s="61" t="s">
        <v>543</v>
      </c>
      <c r="D59" s="175" t="s">
        <v>548</v>
      </c>
      <c r="E59" s="175" t="s">
        <v>547</v>
      </c>
      <c r="F59" s="61" t="s">
        <v>190</v>
      </c>
      <c r="G59" s="175"/>
      <c r="H59" s="117" t="s">
        <v>1617</v>
      </c>
      <c r="I59" s="68">
        <v>10400</v>
      </c>
      <c r="J59" s="68">
        <v>11000</v>
      </c>
      <c r="K59" s="68">
        <v>11733.333333333334</v>
      </c>
      <c r="L59" s="218">
        <v>7000</v>
      </c>
      <c r="M59" s="218" t="s">
        <v>626</v>
      </c>
      <c r="N59" s="242" t="s">
        <v>626</v>
      </c>
      <c r="O59" s="240" t="s">
        <v>626</v>
      </c>
      <c r="P59" s="225" t="s">
        <v>2865</v>
      </c>
      <c r="Q59" s="225" t="s">
        <v>627</v>
      </c>
      <c r="R59" s="225" t="s">
        <v>627</v>
      </c>
      <c r="S59" s="225" t="s">
        <v>627</v>
      </c>
    </row>
    <row r="60" spans="1:19" s="75" customFormat="1">
      <c r="A60" s="213">
        <v>54</v>
      </c>
      <c r="B60" s="61">
        <v>18</v>
      </c>
      <c r="C60" s="61" t="s">
        <v>543</v>
      </c>
      <c r="D60" s="175" t="s">
        <v>549</v>
      </c>
      <c r="E60" s="175" t="s">
        <v>547</v>
      </c>
      <c r="F60" s="61" t="s">
        <v>190</v>
      </c>
      <c r="G60" s="175"/>
      <c r="H60" s="117" t="s">
        <v>193</v>
      </c>
      <c r="I60" s="68">
        <v>15000</v>
      </c>
      <c r="J60" s="68">
        <v>15000</v>
      </c>
      <c r="K60" s="68">
        <v>16266.666666666666</v>
      </c>
      <c r="L60" s="218">
        <v>15000</v>
      </c>
      <c r="M60" s="218" t="s">
        <v>626</v>
      </c>
      <c r="N60" s="242">
        <v>28900</v>
      </c>
      <c r="O60" s="240">
        <v>23000</v>
      </c>
      <c r="P60" s="225" t="s">
        <v>3077</v>
      </c>
      <c r="Q60" s="225" t="s">
        <v>627</v>
      </c>
      <c r="R60" s="225" t="s">
        <v>3533</v>
      </c>
      <c r="S60" s="225" t="s">
        <v>4065</v>
      </c>
    </row>
    <row r="61" spans="1:19" s="75" customFormat="1">
      <c r="A61" s="75">
        <v>55</v>
      </c>
      <c r="B61" s="61"/>
      <c r="C61" s="61" t="s">
        <v>543</v>
      </c>
      <c r="D61" s="175" t="s">
        <v>549</v>
      </c>
      <c r="E61" s="175" t="s">
        <v>547</v>
      </c>
      <c r="F61" s="61" t="s">
        <v>190</v>
      </c>
      <c r="G61" s="175"/>
      <c r="H61" s="117" t="s">
        <v>1606</v>
      </c>
      <c r="I61" s="68">
        <v>5760</v>
      </c>
      <c r="J61" s="68"/>
      <c r="K61" s="68">
        <v>5760</v>
      </c>
      <c r="L61" s="218" t="s">
        <v>626</v>
      </c>
      <c r="M61" s="218" t="s">
        <v>626</v>
      </c>
      <c r="N61" s="242" t="s">
        <v>626</v>
      </c>
      <c r="O61" s="240" t="s">
        <v>626</v>
      </c>
      <c r="P61" s="225" t="s">
        <v>627</v>
      </c>
      <c r="Q61" s="225" t="s">
        <v>627</v>
      </c>
      <c r="R61" s="225" t="s">
        <v>627</v>
      </c>
      <c r="S61" s="225" t="s">
        <v>627</v>
      </c>
    </row>
    <row r="62" spans="1:19" s="75" customFormat="1">
      <c r="A62" s="213">
        <v>56</v>
      </c>
      <c r="B62" s="61"/>
      <c r="C62" s="61" t="s">
        <v>543</v>
      </c>
      <c r="D62" s="175" t="s">
        <v>549</v>
      </c>
      <c r="E62" s="175" t="s">
        <v>547</v>
      </c>
      <c r="F62" s="61" t="s">
        <v>190</v>
      </c>
      <c r="G62" s="175"/>
      <c r="H62" s="117" t="s">
        <v>1617</v>
      </c>
      <c r="I62" s="68">
        <v>5760</v>
      </c>
      <c r="J62" s="68">
        <v>7200</v>
      </c>
      <c r="K62" s="68">
        <v>6966.666666666667</v>
      </c>
      <c r="L62" s="218">
        <v>3500</v>
      </c>
      <c r="M62" s="218" t="s">
        <v>626</v>
      </c>
      <c r="N62" s="242" t="s">
        <v>626</v>
      </c>
      <c r="O62" s="240" t="s">
        <v>626</v>
      </c>
      <c r="P62" s="225" t="s">
        <v>3078</v>
      </c>
      <c r="Q62" s="225" t="s">
        <v>627</v>
      </c>
      <c r="R62" s="225" t="s">
        <v>627</v>
      </c>
      <c r="S62" s="225" t="s">
        <v>627</v>
      </c>
    </row>
    <row r="63" spans="1:19" s="75" customFormat="1">
      <c r="A63" s="75">
        <v>57</v>
      </c>
      <c r="B63" s="61">
        <v>19</v>
      </c>
      <c r="C63" s="61" t="s">
        <v>543</v>
      </c>
      <c r="D63" s="175" t="s">
        <v>550</v>
      </c>
      <c r="E63" s="175" t="s">
        <v>551</v>
      </c>
      <c r="F63" s="61" t="s">
        <v>190</v>
      </c>
      <c r="G63" s="175" t="s">
        <v>1857</v>
      </c>
      <c r="H63" s="117" t="s">
        <v>193</v>
      </c>
      <c r="I63" s="68">
        <v>6200</v>
      </c>
      <c r="J63" s="68"/>
      <c r="K63" s="68">
        <v>7992.5</v>
      </c>
      <c r="L63" s="218">
        <v>6000</v>
      </c>
      <c r="M63" s="218">
        <v>10000</v>
      </c>
      <c r="N63" s="242">
        <v>11400</v>
      </c>
      <c r="O63" s="240">
        <v>10540</v>
      </c>
      <c r="P63" s="225" t="s">
        <v>3173</v>
      </c>
      <c r="Q63" s="225" t="s">
        <v>3633</v>
      </c>
      <c r="R63" s="225" t="s">
        <v>3534</v>
      </c>
      <c r="S63" s="225" t="s">
        <v>4066</v>
      </c>
    </row>
    <row r="64" spans="1:19" s="75" customFormat="1">
      <c r="A64" s="213">
        <v>58</v>
      </c>
      <c r="B64" s="61"/>
      <c r="C64" s="61" t="s">
        <v>543</v>
      </c>
      <c r="D64" s="175" t="s">
        <v>550</v>
      </c>
      <c r="E64" s="175" t="s">
        <v>552</v>
      </c>
      <c r="F64" s="61" t="s">
        <v>190</v>
      </c>
      <c r="G64" s="175"/>
      <c r="H64" s="117" t="s">
        <v>193</v>
      </c>
      <c r="I64" s="68">
        <v>8140</v>
      </c>
      <c r="J64" s="68">
        <v>9500</v>
      </c>
      <c r="K64" s="68">
        <v>10900</v>
      </c>
      <c r="L64" s="218">
        <v>13500</v>
      </c>
      <c r="M64" s="218">
        <v>7000</v>
      </c>
      <c r="N64" s="242">
        <v>14800</v>
      </c>
      <c r="O64" s="240">
        <v>9870</v>
      </c>
      <c r="P64" s="225" t="s">
        <v>3174</v>
      </c>
      <c r="Q64" s="225" t="s">
        <v>2865</v>
      </c>
      <c r="R64" s="225" t="s">
        <v>4260</v>
      </c>
      <c r="S64" s="225" t="s">
        <v>3580</v>
      </c>
    </row>
    <row r="65" spans="1:19" s="75" customFormat="1">
      <c r="A65" s="75">
        <v>59</v>
      </c>
      <c r="B65" s="61"/>
      <c r="C65" s="61" t="s">
        <v>543</v>
      </c>
      <c r="D65" s="175" t="s">
        <v>550</v>
      </c>
      <c r="E65" s="175" t="s">
        <v>553</v>
      </c>
      <c r="F65" s="61" t="s">
        <v>190</v>
      </c>
      <c r="G65" s="175" t="s">
        <v>1858</v>
      </c>
      <c r="H65" s="117" t="s">
        <v>193</v>
      </c>
      <c r="I65" s="68">
        <v>25600</v>
      </c>
      <c r="J65" s="68"/>
      <c r="K65" s="68">
        <v>30975</v>
      </c>
      <c r="L65" s="218">
        <v>15000</v>
      </c>
      <c r="M65" s="218" t="s">
        <v>626</v>
      </c>
      <c r="N65" s="242">
        <v>35430</v>
      </c>
      <c r="O65" s="218">
        <v>23000</v>
      </c>
      <c r="P65" s="218" t="s">
        <v>2873</v>
      </c>
      <c r="Q65" s="242" t="s">
        <v>627</v>
      </c>
      <c r="R65" s="225" t="s">
        <v>4261</v>
      </c>
      <c r="S65" s="225" t="s">
        <v>4065</v>
      </c>
    </row>
    <row r="66" spans="1:19" s="75" customFormat="1">
      <c r="A66" s="213">
        <v>60</v>
      </c>
      <c r="B66" s="61"/>
      <c r="C66" s="61" t="s">
        <v>543</v>
      </c>
      <c r="D66" s="175" t="s">
        <v>550</v>
      </c>
      <c r="E66" s="175" t="s">
        <v>554</v>
      </c>
      <c r="F66" s="61" t="s">
        <v>190</v>
      </c>
      <c r="G66" s="175" t="s">
        <v>1859</v>
      </c>
      <c r="H66" s="117" t="s">
        <v>193</v>
      </c>
      <c r="I66" s="68">
        <v>6200</v>
      </c>
      <c r="J66" s="68">
        <v>6200</v>
      </c>
      <c r="K66" s="68">
        <v>7515</v>
      </c>
      <c r="L66" s="218">
        <v>4800</v>
      </c>
      <c r="M66" s="218">
        <v>7000</v>
      </c>
      <c r="N66" s="242">
        <v>11200</v>
      </c>
      <c r="O66" s="240">
        <v>9200</v>
      </c>
      <c r="P66" s="225" t="s">
        <v>3108</v>
      </c>
      <c r="Q66" s="225" t="s">
        <v>2865</v>
      </c>
      <c r="R66" s="225" t="s">
        <v>3535</v>
      </c>
      <c r="S66" s="225" t="s">
        <v>4067</v>
      </c>
    </row>
    <row r="67" spans="1:19" s="75" customFormat="1">
      <c r="A67" s="75">
        <v>61</v>
      </c>
      <c r="B67" s="61"/>
      <c r="C67" s="61" t="s">
        <v>543</v>
      </c>
      <c r="D67" s="175" t="s">
        <v>550</v>
      </c>
      <c r="E67" s="175" t="s">
        <v>555</v>
      </c>
      <c r="F67" s="61" t="s">
        <v>190</v>
      </c>
      <c r="G67" s="175" t="s">
        <v>1860</v>
      </c>
      <c r="H67" s="117" t="s">
        <v>193</v>
      </c>
      <c r="I67" s="68">
        <v>6200</v>
      </c>
      <c r="J67" s="68"/>
      <c r="K67" s="68">
        <v>7406.666666666667</v>
      </c>
      <c r="L67" s="218">
        <v>3300</v>
      </c>
      <c r="M67" s="218">
        <v>5000</v>
      </c>
      <c r="N67" s="242">
        <v>10000</v>
      </c>
      <c r="O67" s="240">
        <v>7870</v>
      </c>
      <c r="P67" s="225" t="s">
        <v>3117</v>
      </c>
      <c r="Q67" s="225" t="s">
        <v>2867</v>
      </c>
      <c r="R67" s="225" t="s">
        <v>3536</v>
      </c>
      <c r="S67" s="225" t="s">
        <v>3538</v>
      </c>
    </row>
    <row r="68" spans="1:19" s="75" customFormat="1">
      <c r="A68" s="213">
        <v>62</v>
      </c>
      <c r="B68" s="61">
        <v>20</v>
      </c>
      <c r="C68" s="61" t="s">
        <v>543</v>
      </c>
      <c r="D68" s="175" t="s">
        <v>556</v>
      </c>
      <c r="E68" s="175" t="s">
        <v>16</v>
      </c>
      <c r="F68" s="61" t="s">
        <v>190</v>
      </c>
      <c r="G68" s="175" t="s">
        <v>1861</v>
      </c>
      <c r="H68" s="117" t="s">
        <v>193</v>
      </c>
      <c r="I68" s="68">
        <v>4800</v>
      </c>
      <c r="J68" s="68">
        <v>10500</v>
      </c>
      <c r="K68" s="68">
        <v>8600</v>
      </c>
      <c r="L68" s="218">
        <v>4000</v>
      </c>
      <c r="M68" s="218" t="s">
        <v>626</v>
      </c>
      <c r="N68" s="242">
        <v>14000</v>
      </c>
      <c r="O68" s="240" t="s">
        <v>626</v>
      </c>
      <c r="P68" s="225" t="s">
        <v>2874</v>
      </c>
      <c r="Q68" s="225" t="s">
        <v>627</v>
      </c>
      <c r="R68" s="225" t="s">
        <v>3537</v>
      </c>
      <c r="S68" s="225" t="s">
        <v>627</v>
      </c>
    </row>
    <row r="69" spans="1:19" s="75" customFormat="1">
      <c r="A69" s="75">
        <v>63</v>
      </c>
      <c r="B69" s="61"/>
      <c r="C69" s="61" t="s">
        <v>543</v>
      </c>
      <c r="D69" s="175" t="s">
        <v>556</v>
      </c>
      <c r="E69" s="175" t="s">
        <v>243</v>
      </c>
      <c r="F69" s="61" t="s">
        <v>190</v>
      </c>
      <c r="G69" s="175" t="s">
        <v>1862</v>
      </c>
      <c r="H69" s="117" t="s">
        <v>193</v>
      </c>
      <c r="I69" s="68">
        <v>27000</v>
      </c>
      <c r="J69" s="68"/>
      <c r="K69" s="68">
        <v>32300</v>
      </c>
      <c r="L69" s="218">
        <v>20000</v>
      </c>
      <c r="M69" s="218" t="s">
        <v>626</v>
      </c>
      <c r="N69" s="242" t="s">
        <v>626</v>
      </c>
      <c r="O69" s="240">
        <v>36500</v>
      </c>
      <c r="P69" s="225" t="s">
        <v>3080</v>
      </c>
      <c r="Q69" s="225" t="s">
        <v>627</v>
      </c>
      <c r="R69" s="225" t="s">
        <v>627</v>
      </c>
      <c r="S69" s="225" t="s">
        <v>4068</v>
      </c>
    </row>
    <row r="70" spans="1:19" s="75" customFormat="1">
      <c r="A70" s="213">
        <v>64</v>
      </c>
      <c r="B70" s="61"/>
      <c r="C70" s="61" t="s">
        <v>543</v>
      </c>
      <c r="D70" s="175" t="s">
        <v>556</v>
      </c>
      <c r="E70" s="175" t="s">
        <v>547</v>
      </c>
      <c r="F70" s="61" t="s">
        <v>190</v>
      </c>
      <c r="G70" s="175" t="s">
        <v>1863</v>
      </c>
      <c r="H70" s="117" t="s">
        <v>193</v>
      </c>
      <c r="I70" s="68">
        <v>7600</v>
      </c>
      <c r="J70" s="68"/>
      <c r="K70" s="68">
        <v>9500</v>
      </c>
      <c r="L70" s="218" t="s">
        <v>626</v>
      </c>
      <c r="M70" s="218" t="s">
        <v>626</v>
      </c>
      <c r="N70" s="242" t="s">
        <v>626</v>
      </c>
      <c r="O70" s="240" t="s">
        <v>626</v>
      </c>
      <c r="P70" s="225" t="s">
        <v>627</v>
      </c>
      <c r="Q70" s="225" t="s">
        <v>627</v>
      </c>
      <c r="R70" s="225" t="s">
        <v>627</v>
      </c>
      <c r="S70" s="225" t="s">
        <v>627</v>
      </c>
    </row>
    <row r="71" spans="1:19" s="213" customFormat="1">
      <c r="A71" s="75">
        <v>65</v>
      </c>
      <c r="B71" s="61">
        <v>21</v>
      </c>
      <c r="C71" s="61" t="s">
        <v>543</v>
      </c>
      <c r="D71" s="175" t="s">
        <v>557</v>
      </c>
      <c r="E71" s="175" t="s">
        <v>466</v>
      </c>
      <c r="F71" s="61" t="s">
        <v>190</v>
      </c>
      <c r="G71" s="175"/>
      <c r="H71" s="117" t="s">
        <v>193</v>
      </c>
      <c r="I71" s="68">
        <v>2000</v>
      </c>
      <c r="J71" s="68"/>
      <c r="K71" s="68">
        <v>2962.5</v>
      </c>
      <c r="L71" s="218">
        <v>1500</v>
      </c>
      <c r="M71" s="218">
        <v>3580</v>
      </c>
      <c r="N71" s="242">
        <v>7870</v>
      </c>
      <c r="O71" s="240">
        <v>8000</v>
      </c>
      <c r="P71" s="225" t="s">
        <v>3081</v>
      </c>
      <c r="Q71" s="225" t="s">
        <v>3634</v>
      </c>
      <c r="R71" s="225" t="s">
        <v>3538</v>
      </c>
      <c r="S71" s="225" t="s">
        <v>4231</v>
      </c>
    </row>
    <row r="72" spans="1:19" s="75" customFormat="1">
      <c r="A72" s="213">
        <v>66</v>
      </c>
      <c r="B72" s="61">
        <v>22</v>
      </c>
      <c r="C72" s="61" t="s">
        <v>543</v>
      </c>
      <c r="D72" s="175" t="s">
        <v>500</v>
      </c>
      <c r="E72" s="175" t="s">
        <v>466</v>
      </c>
      <c r="F72" s="61" t="s">
        <v>190</v>
      </c>
      <c r="G72" s="175" t="s">
        <v>1864</v>
      </c>
      <c r="H72" s="117" t="s">
        <v>193</v>
      </c>
      <c r="I72" s="68">
        <v>6300</v>
      </c>
      <c r="J72" s="68"/>
      <c r="K72" s="68">
        <v>7050</v>
      </c>
      <c r="L72" s="218">
        <v>5000</v>
      </c>
      <c r="M72" s="218">
        <v>11250</v>
      </c>
      <c r="N72" s="242" t="s">
        <v>626</v>
      </c>
      <c r="O72" s="240" t="s">
        <v>626</v>
      </c>
      <c r="P72" s="225" t="s">
        <v>2867</v>
      </c>
      <c r="Q72" s="225" t="s">
        <v>3635</v>
      </c>
      <c r="R72" s="225" t="s">
        <v>627</v>
      </c>
      <c r="S72" s="225" t="s">
        <v>627</v>
      </c>
    </row>
    <row r="73" spans="1:19" s="75" customFormat="1">
      <c r="A73" s="75">
        <v>67</v>
      </c>
      <c r="B73" s="61"/>
      <c r="C73" s="61" t="s">
        <v>543</v>
      </c>
      <c r="D73" s="175" t="s">
        <v>500</v>
      </c>
      <c r="E73" s="175" t="s">
        <v>466</v>
      </c>
      <c r="F73" s="61" t="s">
        <v>190</v>
      </c>
      <c r="G73" s="175" t="s">
        <v>1865</v>
      </c>
      <c r="H73" s="117" t="s">
        <v>193</v>
      </c>
      <c r="I73" s="68">
        <v>6300</v>
      </c>
      <c r="J73" s="68"/>
      <c r="K73" s="68">
        <v>7200</v>
      </c>
      <c r="L73" s="218">
        <v>7000</v>
      </c>
      <c r="M73" s="218" t="s">
        <v>626</v>
      </c>
      <c r="N73" s="242" t="s">
        <v>626</v>
      </c>
      <c r="O73" s="240">
        <v>9800</v>
      </c>
      <c r="P73" s="225" t="s">
        <v>2865</v>
      </c>
      <c r="Q73" s="225" t="s">
        <v>627</v>
      </c>
      <c r="R73" s="225" t="s">
        <v>627</v>
      </c>
      <c r="S73" s="225" t="s">
        <v>3574</v>
      </c>
    </row>
    <row r="74" spans="1:19" s="214" customFormat="1">
      <c r="A74" s="213">
        <v>68</v>
      </c>
      <c r="B74" s="61"/>
      <c r="C74" s="61" t="s">
        <v>543</v>
      </c>
      <c r="D74" s="175" t="s">
        <v>500</v>
      </c>
      <c r="E74" s="175" t="s">
        <v>466</v>
      </c>
      <c r="F74" s="61" t="s">
        <v>190</v>
      </c>
      <c r="G74" s="175" t="s">
        <v>1866</v>
      </c>
      <c r="H74" s="117" t="s">
        <v>193</v>
      </c>
      <c r="I74" s="68">
        <v>11000</v>
      </c>
      <c r="J74" s="68">
        <v>11000</v>
      </c>
      <c r="K74" s="68">
        <v>11607.5</v>
      </c>
      <c r="L74" s="218">
        <v>8500</v>
      </c>
      <c r="M74" s="218" t="s">
        <v>626</v>
      </c>
      <c r="N74" s="218">
        <v>25000</v>
      </c>
      <c r="O74" s="218">
        <v>23190</v>
      </c>
      <c r="P74" s="218" t="s">
        <v>3175</v>
      </c>
      <c r="Q74" s="218" t="s">
        <v>627</v>
      </c>
      <c r="R74" s="242" t="s">
        <v>3539</v>
      </c>
      <c r="S74" s="240" t="s">
        <v>4070</v>
      </c>
    </row>
    <row r="75" spans="1:19" s="75" customFormat="1">
      <c r="A75" s="75">
        <v>69</v>
      </c>
      <c r="B75" s="61"/>
      <c r="C75" s="61" t="s">
        <v>543</v>
      </c>
      <c r="D75" s="175" t="s">
        <v>500</v>
      </c>
      <c r="E75" s="175" t="s">
        <v>16</v>
      </c>
      <c r="F75" s="61" t="s">
        <v>190</v>
      </c>
      <c r="G75" s="175" t="s">
        <v>1867</v>
      </c>
      <c r="H75" s="117" t="s">
        <v>193</v>
      </c>
      <c r="I75" s="68">
        <v>7000</v>
      </c>
      <c r="J75" s="68"/>
      <c r="K75" s="68">
        <v>7000</v>
      </c>
      <c r="L75" s="218" t="s">
        <v>626</v>
      </c>
      <c r="M75" s="218" t="s">
        <v>626</v>
      </c>
      <c r="N75" s="242" t="s">
        <v>626</v>
      </c>
      <c r="O75" s="240" t="s">
        <v>626</v>
      </c>
      <c r="P75" s="225" t="s">
        <v>627</v>
      </c>
      <c r="Q75" s="225" t="s">
        <v>627</v>
      </c>
      <c r="R75" s="225" t="s">
        <v>627</v>
      </c>
      <c r="S75" s="225" t="s">
        <v>627</v>
      </c>
    </row>
    <row r="76" spans="1:19" s="75" customFormat="1">
      <c r="A76" s="213">
        <v>70</v>
      </c>
      <c r="B76" s="61">
        <v>23</v>
      </c>
      <c r="C76" s="61" t="s">
        <v>543</v>
      </c>
      <c r="D76" s="175" t="s">
        <v>558</v>
      </c>
      <c r="E76" s="175" t="s">
        <v>558</v>
      </c>
      <c r="F76" s="61" t="s">
        <v>190</v>
      </c>
      <c r="G76" s="175" t="s">
        <v>1868</v>
      </c>
      <c r="H76" s="117" t="s">
        <v>193</v>
      </c>
      <c r="I76" s="68">
        <v>0</v>
      </c>
      <c r="J76" s="68"/>
      <c r="K76" s="68">
        <v>0</v>
      </c>
      <c r="L76" s="218" t="s">
        <v>626</v>
      </c>
      <c r="M76" s="218" t="s">
        <v>626</v>
      </c>
      <c r="N76" s="242" t="s">
        <v>626</v>
      </c>
      <c r="O76" s="240" t="s">
        <v>626</v>
      </c>
      <c r="P76" s="225" t="s">
        <v>627</v>
      </c>
      <c r="Q76" s="225" t="s">
        <v>627</v>
      </c>
      <c r="R76" s="225" t="s">
        <v>627</v>
      </c>
      <c r="S76" s="225" t="s">
        <v>627</v>
      </c>
    </row>
    <row r="77" spans="1:19" s="75" customFormat="1">
      <c r="A77" s="75">
        <v>71</v>
      </c>
      <c r="B77" s="61"/>
      <c r="C77" s="61" t="s">
        <v>543</v>
      </c>
      <c r="D77" s="175" t="s">
        <v>558</v>
      </c>
      <c r="E77" s="175" t="s">
        <v>558</v>
      </c>
      <c r="F77" s="61" t="s">
        <v>190</v>
      </c>
      <c r="G77" s="175" t="s">
        <v>1869</v>
      </c>
      <c r="H77" s="117" t="s">
        <v>193</v>
      </c>
      <c r="I77" s="68">
        <v>0</v>
      </c>
      <c r="J77" s="68"/>
      <c r="K77" s="68">
        <v>0</v>
      </c>
      <c r="L77" s="218" t="s">
        <v>626</v>
      </c>
      <c r="M77" s="218" t="s">
        <v>626</v>
      </c>
      <c r="N77" s="242" t="s">
        <v>626</v>
      </c>
      <c r="O77" s="240" t="s">
        <v>626</v>
      </c>
      <c r="P77" s="225" t="s">
        <v>627</v>
      </c>
      <c r="Q77" s="225" t="s">
        <v>627</v>
      </c>
      <c r="R77" s="225" t="s">
        <v>627</v>
      </c>
      <c r="S77" s="225" t="s">
        <v>627</v>
      </c>
    </row>
    <row r="78" spans="1:19" s="75" customFormat="1">
      <c r="A78" s="213">
        <v>72</v>
      </c>
      <c r="B78" s="61">
        <v>24</v>
      </c>
      <c r="C78" s="61" t="s">
        <v>543</v>
      </c>
      <c r="D78" s="175" t="s">
        <v>1870</v>
      </c>
      <c r="E78" s="175" t="s">
        <v>1645</v>
      </c>
      <c r="F78" s="61" t="s">
        <v>190</v>
      </c>
      <c r="G78" s="175" t="s">
        <v>1871</v>
      </c>
      <c r="H78" s="117" t="s">
        <v>193</v>
      </c>
      <c r="I78" s="68">
        <v>22000</v>
      </c>
      <c r="J78" s="68"/>
      <c r="K78" s="68">
        <v>22000</v>
      </c>
      <c r="L78" s="218" t="s">
        <v>626</v>
      </c>
      <c r="M78" s="218" t="s">
        <v>626</v>
      </c>
      <c r="N78" s="242" t="s">
        <v>626</v>
      </c>
      <c r="O78" s="240" t="s">
        <v>626</v>
      </c>
      <c r="P78" s="225" t="s">
        <v>627</v>
      </c>
      <c r="Q78" s="225" t="s">
        <v>627</v>
      </c>
      <c r="R78" s="225" t="s">
        <v>627</v>
      </c>
      <c r="S78" s="225" t="s">
        <v>627</v>
      </c>
    </row>
    <row r="79" spans="1:19" s="75" customFormat="1">
      <c r="A79" s="75">
        <v>73</v>
      </c>
      <c r="B79" s="61">
        <v>25</v>
      </c>
      <c r="C79" s="61" t="s">
        <v>543</v>
      </c>
      <c r="D79" s="175" t="s">
        <v>559</v>
      </c>
      <c r="E79" s="175" t="s">
        <v>559</v>
      </c>
      <c r="F79" s="61" t="s">
        <v>190</v>
      </c>
      <c r="G79" s="175"/>
      <c r="H79" s="117" t="s">
        <v>193</v>
      </c>
      <c r="I79" s="68">
        <v>0</v>
      </c>
      <c r="J79" s="68"/>
      <c r="K79" s="68">
        <v>0</v>
      </c>
      <c r="L79" s="218" t="s">
        <v>626</v>
      </c>
      <c r="M79" s="218" t="s">
        <v>626</v>
      </c>
      <c r="N79" s="242" t="s">
        <v>626</v>
      </c>
      <c r="O79" s="240" t="s">
        <v>626</v>
      </c>
      <c r="P79" s="225" t="s">
        <v>627</v>
      </c>
      <c r="Q79" s="225"/>
      <c r="R79" s="225" t="s">
        <v>627</v>
      </c>
      <c r="S79" s="225" t="s">
        <v>627</v>
      </c>
    </row>
    <row r="80" spans="1:19" s="75" customFormat="1">
      <c r="A80" s="213">
        <v>74</v>
      </c>
      <c r="B80" s="61">
        <v>26</v>
      </c>
      <c r="C80" s="61" t="s">
        <v>543</v>
      </c>
      <c r="D80" s="175" t="s">
        <v>560</v>
      </c>
      <c r="E80" s="175" t="s">
        <v>466</v>
      </c>
      <c r="F80" s="61" t="s">
        <v>190</v>
      </c>
      <c r="G80" s="175" t="s">
        <v>253</v>
      </c>
      <c r="H80" s="117" t="s">
        <v>193</v>
      </c>
      <c r="I80" s="68">
        <v>2100</v>
      </c>
      <c r="J80" s="68">
        <v>2300</v>
      </c>
      <c r="K80" s="68">
        <v>2400</v>
      </c>
      <c r="L80" s="218">
        <v>1800</v>
      </c>
      <c r="M80" s="218">
        <v>2000</v>
      </c>
      <c r="N80" s="242">
        <v>3440</v>
      </c>
      <c r="O80" s="240">
        <v>3880</v>
      </c>
      <c r="P80" s="225" t="s">
        <v>3176</v>
      </c>
      <c r="Q80" s="225" t="s">
        <v>2875</v>
      </c>
      <c r="R80" s="225" t="s">
        <v>3540</v>
      </c>
      <c r="S80" s="225" t="s">
        <v>4071</v>
      </c>
    </row>
    <row r="81" spans="1:19" s="75" customFormat="1">
      <c r="A81" s="75">
        <v>75</v>
      </c>
      <c r="B81" s="61"/>
      <c r="C81" s="61" t="s">
        <v>543</v>
      </c>
      <c r="D81" s="175" t="s">
        <v>560</v>
      </c>
      <c r="E81" s="175" t="s">
        <v>466</v>
      </c>
      <c r="F81" s="61" t="s">
        <v>190</v>
      </c>
      <c r="G81" s="175" t="s">
        <v>254</v>
      </c>
      <c r="H81" s="117" t="s">
        <v>193</v>
      </c>
      <c r="I81" s="68">
        <v>2380</v>
      </c>
      <c r="J81" s="68">
        <v>2800</v>
      </c>
      <c r="K81" s="68">
        <v>2775</v>
      </c>
      <c r="L81" s="218" t="s">
        <v>626</v>
      </c>
      <c r="M81" s="242">
        <v>2200</v>
      </c>
      <c r="N81" s="242">
        <v>2860</v>
      </c>
      <c r="O81" s="240" t="s">
        <v>626</v>
      </c>
      <c r="P81" s="225" t="s">
        <v>627</v>
      </c>
      <c r="Q81" s="225" t="s">
        <v>3636</v>
      </c>
      <c r="R81" s="225" t="s">
        <v>3541</v>
      </c>
      <c r="S81" s="225" t="s">
        <v>627</v>
      </c>
    </row>
    <row r="82" spans="1:19" s="75" customFormat="1">
      <c r="A82" s="213">
        <v>76</v>
      </c>
      <c r="B82" s="61">
        <v>27</v>
      </c>
      <c r="C82" s="61" t="s">
        <v>543</v>
      </c>
      <c r="D82" s="175" t="s">
        <v>561</v>
      </c>
      <c r="E82" s="175" t="s">
        <v>466</v>
      </c>
      <c r="F82" s="61" t="s">
        <v>190</v>
      </c>
      <c r="G82" s="175" t="s">
        <v>1872</v>
      </c>
      <c r="H82" s="117" t="s">
        <v>193</v>
      </c>
      <c r="I82" s="68">
        <v>26300</v>
      </c>
      <c r="J82" s="68"/>
      <c r="K82" s="218">
        <v>28433.333333333332</v>
      </c>
      <c r="L82" s="218">
        <v>25000</v>
      </c>
      <c r="M82" s="242" t="s">
        <v>626</v>
      </c>
      <c r="N82" s="240" t="s">
        <v>626</v>
      </c>
      <c r="O82" s="218">
        <v>67500</v>
      </c>
      <c r="P82" s="218" t="s">
        <v>3082</v>
      </c>
      <c r="Q82" s="242" t="s">
        <v>627</v>
      </c>
      <c r="R82" s="240" t="s">
        <v>627</v>
      </c>
      <c r="S82" s="225" t="s">
        <v>4072</v>
      </c>
    </row>
    <row r="83" spans="1:19" s="75" customFormat="1">
      <c r="A83" s="75">
        <v>77</v>
      </c>
      <c r="B83" s="61"/>
      <c r="C83" s="61" t="s">
        <v>543</v>
      </c>
      <c r="D83" s="175" t="s">
        <v>561</v>
      </c>
      <c r="E83" s="175" t="s">
        <v>466</v>
      </c>
      <c r="F83" s="61" t="s">
        <v>190</v>
      </c>
      <c r="G83" s="175" t="s">
        <v>1873</v>
      </c>
      <c r="H83" s="117" t="s">
        <v>193</v>
      </c>
      <c r="I83" s="68">
        <v>28100</v>
      </c>
      <c r="J83" s="68">
        <v>28500</v>
      </c>
      <c r="K83" s="68">
        <v>28600</v>
      </c>
      <c r="L83" s="218" t="s">
        <v>626</v>
      </c>
      <c r="M83" s="218" t="s">
        <v>626</v>
      </c>
      <c r="N83" s="242">
        <v>36800</v>
      </c>
      <c r="O83" s="240" t="s">
        <v>626</v>
      </c>
      <c r="P83" s="225" t="s">
        <v>627</v>
      </c>
      <c r="Q83" s="225" t="s">
        <v>627</v>
      </c>
      <c r="R83" s="225" t="s">
        <v>3542</v>
      </c>
      <c r="S83" s="225" t="s">
        <v>627</v>
      </c>
    </row>
    <row r="84" spans="1:19" s="75" customFormat="1">
      <c r="A84" s="213">
        <v>78</v>
      </c>
      <c r="B84" s="61">
        <v>28</v>
      </c>
      <c r="C84" s="61" t="s">
        <v>543</v>
      </c>
      <c r="D84" s="175" t="s">
        <v>562</v>
      </c>
      <c r="E84" s="175" t="s">
        <v>466</v>
      </c>
      <c r="F84" s="61" t="s">
        <v>190</v>
      </c>
      <c r="G84" s="175" t="s">
        <v>1874</v>
      </c>
      <c r="H84" s="117" t="s">
        <v>193</v>
      </c>
      <c r="I84" s="68">
        <v>16200</v>
      </c>
      <c r="J84" s="68"/>
      <c r="K84" s="68">
        <v>19560</v>
      </c>
      <c r="L84" s="218">
        <v>15000</v>
      </c>
      <c r="M84" s="218" t="s">
        <v>626</v>
      </c>
      <c r="N84" s="242" t="s">
        <v>626</v>
      </c>
      <c r="O84" s="240">
        <v>16800</v>
      </c>
      <c r="P84" s="225" t="s">
        <v>2873</v>
      </c>
      <c r="Q84" s="225" t="s">
        <v>627</v>
      </c>
      <c r="R84" s="225" t="s">
        <v>627</v>
      </c>
      <c r="S84" s="225" t="s">
        <v>2911</v>
      </c>
    </row>
    <row r="85" spans="1:19" s="75" customFormat="1">
      <c r="A85" s="75">
        <v>79</v>
      </c>
      <c r="B85" s="61"/>
      <c r="C85" s="61" t="s">
        <v>543</v>
      </c>
      <c r="D85" s="175" t="s">
        <v>562</v>
      </c>
      <c r="E85" s="175" t="s">
        <v>466</v>
      </c>
      <c r="F85" s="61" t="s">
        <v>190</v>
      </c>
      <c r="G85" s="175" t="s">
        <v>1875</v>
      </c>
      <c r="H85" s="117" t="s">
        <v>193</v>
      </c>
      <c r="I85" s="68">
        <v>16700</v>
      </c>
      <c r="J85" s="68"/>
      <c r="K85" s="68">
        <v>19266.666666666668</v>
      </c>
      <c r="L85" s="218" t="s">
        <v>626</v>
      </c>
      <c r="M85" s="218" t="s">
        <v>626</v>
      </c>
      <c r="N85" s="242">
        <v>28900</v>
      </c>
      <c r="O85" s="240">
        <v>16800</v>
      </c>
      <c r="P85" s="225" t="s">
        <v>627</v>
      </c>
      <c r="Q85" s="225" t="s">
        <v>627</v>
      </c>
      <c r="R85" s="225" t="s">
        <v>3533</v>
      </c>
      <c r="S85" s="225" t="s">
        <v>2911</v>
      </c>
    </row>
    <row r="86" spans="1:19" s="75" customFormat="1">
      <c r="A86" s="213">
        <v>80</v>
      </c>
      <c r="B86" s="61"/>
      <c r="C86" s="61" t="s">
        <v>543</v>
      </c>
      <c r="D86" s="175" t="s">
        <v>562</v>
      </c>
      <c r="E86" s="175" t="s">
        <v>466</v>
      </c>
      <c r="F86" s="61" t="s">
        <v>190</v>
      </c>
      <c r="G86" s="175" t="s">
        <v>1876</v>
      </c>
      <c r="H86" s="117" t="s">
        <v>193</v>
      </c>
      <c r="I86" s="68">
        <v>17400</v>
      </c>
      <c r="J86" s="68"/>
      <c r="K86" s="68">
        <v>20120</v>
      </c>
      <c r="L86" s="218" t="s">
        <v>626</v>
      </c>
      <c r="M86" s="218" t="s">
        <v>626</v>
      </c>
      <c r="N86" s="242" t="s">
        <v>626</v>
      </c>
      <c r="O86" s="240">
        <v>16800</v>
      </c>
      <c r="P86" s="225" t="s">
        <v>627</v>
      </c>
      <c r="Q86" s="225" t="s">
        <v>627</v>
      </c>
      <c r="R86" s="225" t="s">
        <v>627</v>
      </c>
      <c r="S86" s="225" t="s">
        <v>2911</v>
      </c>
    </row>
    <row r="87" spans="1:19" s="75" customFormat="1">
      <c r="A87" s="75">
        <v>81</v>
      </c>
      <c r="B87" s="61">
        <v>29</v>
      </c>
      <c r="C87" s="61" t="s">
        <v>543</v>
      </c>
      <c r="D87" s="175" t="s">
        <v>563</v>
      </c>
      <c r="E87" s="175" t="s">
        <v>16</v>
      </c>
      <c r="F87" s="61" t="s">
        <v>190</v>
      </c>
      <c r="G87" s="175"/>
      <c r="H87" s="117" t="s">
        <v>193</v>
      </c>
      <c r="I87" s="68">
        <v>2700</v>
      </c>
      <c r="J87" s="68">
        <v>4200</v>
      </c>
      <c r="K87" s="68">
        <v>3780</v>
      </c>
      <c r="L87" s="218">
        <v>2000</v>
      </c>
      <c r="M87" s="218">
        <v>2970</v>
      </c>
      <c r="N87" s="242">
        <v>6190</v>
      </c>
      <c r="O87" s="240">
        <v>4800</v>
      </c>
      <c r="P87" s="225" t="s">
        <v>3088</v>
      </c>
      <c r="Q87" s="225" t="s">
        <v>3637</v>
      </c>
      <c r="R87" s="225" t="s">
        <v>3543</v>
      </c>
      <c r="S87" s="225" t="s">
        <v>4073</v>
      </c>
    </row>
    <row r="88" spans="1:19" s="75" customFormat="1">
      <c r="A88" s="213">
        <v>82</v>
      </c>
      <c r="B88" s="61">
        <v>30</v>
      </c>
      <c r="C88" s="61" t="s">
        <v>543</v>
      </c>
      <c r="D88" s="175" t="s">
        <v>564</v>
      </c>
      <c r="E88" s="175" t="s">
        <v>16</v>
      </c>
      <c r="F88" s="61" t="s">
        <v>190</v>
      </c>
      <c r="G88" s="175" t="s">
        <v>256</v>
      </c>
      <c r="H88" s="117" t="s">
        <v>193</v>
      </c>
      <c r="I88" s="68">
        <v>8500</v>
      </c>
      <c r="J88" s="68"/>
      <c r="K88" s="68">
        <v>9725</v>
      </c>
      <c r="L88" s="218">
        <v>7000</v>
      </c>
      <c r="M88" s="218">
        <v>6500</v>
      </c>
      <c r="N88" s="242" t="s">
        <v>626</v>
      </c>
      <c r="O88" s="240">
        <v>14200</v>
      </c>
      <c r="P88" s="225" t="s">
        <v>2865</v>
      </c>
      <c r="Q88" s="225" t="s">
        <v>3425</v>
      </c>
      <c r="R88" s="225" t="s">
        <v>627</v>
      </c>
      <c r="S88" s="225" t="s">
        <v>4074</v>
      </c>
    </row>
    <row r="89" spans="1:19" s="75" customFormat="1">
      <c r="A89" s="75">
        <v>83</v>
      </c>
      <c r="B89" s="61"/>
      <c r="C89" s="61" t="s">
        <v>543</v>
      </c>
      <c r="D89" s="175" t="s">
        <v>564</v>
      </c>
      <c r="E89" s="175" t="s">
        <v>16</v>
      </c>
      <c r="F89" s="61" t="s">
        <v>190</v>
      </c>
      <c r="G89" s="175" t="s">
        <v>255</v>
      </c>
      <c r="H89" s="117" t="s">
        <v>193</v>
      </c>
      <c r="I89" s="68">
        <v>7500</v>
      </c>
      <c r="J89" s="68"/>
      <c r="K89" s="68">
        <v>8550</v>
      </c>
      <c r="L89" s="218">
        <v>6000</v>
      </c>
      <c r="M89" s="218" t="s">
        <v>626</v>
      </c>
      <c r="N89" s="242">
        <v>5780</v>
      </c>
      <c r="O89" s="240">
        <v>4800</v>
      </c>
      <c r="P89" s="225" t="s">
        <v>2870</v>
      </c>
      <c r="Q89" s="225" t="s">
        <v>627</v>
      </c>
      <c r="R89" s="225" t="s">
        <v>3544</v>
      </c>
      <c r="S89" s="225" t="s">
        <v>4075</v>
      </c>
    </row>
    <row r="90" spans="1:19" s="75" customFormat="1">
      <c r="A90" s="213">
        <v>84</v>
      </c>
      <c r="B90" s="61"/>
      <c r="C90" s="61" t="s">
        <v>543</v>
      </c>
      <c r="D90" s="175" t="s">
        <v>564</v>
      </c>
      <c r="E90" s="175" t="s">
        <v>16</v>
      </c>
      <c r="F90" s="61" t="s">
        <v>190</v>
      </c>
      <c r="G90" s="175" t="s">
        <v>1877</v>
      </c>
      <c r="H90" s="117" t="s">
        <v>193</v>
      </c>
      <c r="I90" s="68">
        <v>5600</v>
      </c>
      <c r="J90" s="68"/>
      <c r="K90" s="68">
        <v>6400</v>
      </c>
      <c r="L90" s="218" t="s">
        <v>626</v>
      </c>
      <c r="M90" s="218" t="s">
        <v>626</v>
      </c>
      <c r="N90" s="242" t="s">
        <v>626</v>
      </c>
      <c r="O90" s="240" t="s">
        <v>626</v>
      </c>
      <c r="P90" s="225" t="s">
        <v>627</v>
      </c>
      <c r="Q90" s="225" t="s">
        <v>627</v>
      </c>
      <c r="R90" s="225" t="s">
        <v>627</v>
      </c>
      <c r="S90" s="225" t="s">
        <v>627</v>
      </c>
    </row>
    <row r="91" spans="1:19" s="75" customFormat="1">
      <c r="A91" s="75">
        <v>85</v>
      </c>
      <c r="B91" s="61"/>
      <c r="C91" s="61" t="s">
        <v>543</v>
      </c>
      <c r="D91" s="175" t="s">
        <v>564</v>
      </c>
      <c r="E91" s="175" t="s">
        <v>16</v>
      </c>
      <c r="F91" s="61" t="s">
        <v>190</v>
      </c>
      <c r="G91" s="175" t="s">
        <v>1878</v>
      </c>
      <c r="H91" s="117" t="s">
        <v>193</v>
      </c>
      <c r="I91" s="68">
        <v>5400</v>
      </c>
      <c r="J91" s="68">
        <v>6500</v>
      </c>
      <c r="K91" s="68">
        <v>6166.666666666667</v>
      </c>
      <c r="L91" s="218" t="s">
        <v>626</v>
      </c>
      <c r="M91" s="218">
        <v>3600</v>
      </c>
      <c r="N91" s="242">
        <v>10430</v>
      </c>
      <c r="O91" s="240">
        <v>5960</v>
      </c>
      <c r="P91" s="225" t="s">
        <v>627</v>
      </c>
      <c r="Q91" s="225" t="s">
        <v>3638</v>
      </c>
      <c r="R91" s="225" t="s">
        <v>3545</v>
      </c>
      <c r="S91" s="225" t="s">
        <v>3599</v>
      </c>
    </row>
    <row r="92" spans="1:19" s="75" customFormat="1">
      <c r="A92" s="213">
        <v>86</v>
      </c>
      <c r="B92" s="61"/>
      <c r="C92" s="61" t="s">
        <v>543</v>
      </c>
      <c r="D92" s="175" t="s">
        <v>564</v>
      </c>
      <c r="E92" s="175" t="s">
        <v>16</v>
      </c>
      <c r="F92" s="61" t="s">
        <v>190</v>
      </c>
      <c r="G92" s="175" t="s">
        <v>1878</v>
      </c>
      <c r="H92" s="117" t="s">
        <v>1516</v>
      </c>
      <c r="I92" s="68">
        <v>4900</v>
      </c>
      <c r="J92" s="68"/>
      <c r="K92" s="68">
        <v>5536.666666666667</v>
      </c>
      <c r="L92" s="218">
        <v>3130</v>
      </c>
      <c r="M92" s="218" t="s">
        <v>626</v>
      </c>
      <c r="N92" s="242" t="s">
        <v>626</v>
      </c>
      <c r="O92" s="240" t="s">
        <v>626</v>
      </c>
      <c r="P92" s="225" t="s">
        <v>3083</v>
      </c>
      <c r="Q92" s="225" t="s">
        <v>627</v>
      </c>
      <c r="R92" s="225" t="s">
        <v>627</v>
      </c>
      <c r="S92" s="225" t="s">
        <v>627</v>
      </c>
    </row>
    <row r="93" spans="1:19" s="75" customFormat="1">
      <c r="A93" s="75">
        <v>87</v>
      </c>
      <c r="B93" s="61">
        <v>31</v>
      </c>
      <c r="C93" s="61" t="s">
        <v>543</v>
      </c>
      <c r="D93" s="175" t="s">
        <v>565</v>
      </c>
      <c r="E93" s="175" t="s">
        <v>547</v>
      </c>
      <c r="F93" s="61" t="s">
        <v>190</v>
      </c>
      <c r="G93" s="175" t="s">
        <v>1879</v>
      </c>
      <c r="H93" s="117" t="s">
        <v>193</v>
      </c>
      <c r="I93" s="68">
        <v>8150</v>
      </c>
      <c r="J93" s="68"/>
      <c r="K93" s="68">
        <v>8966.6666666666661</v>
      </c>
      <c r="L93" s="218" t="s">
        <v>626</v>
      </c>
      <c r="M93" s="218" t="s">
        <v>626</v>
      </c>
      <c r="N93" s="242">
        <v>15800</v>
      </c>
      <c r="O93" s="240">
        <v>13500</v>
      </c>
      <c r="P93" s="225" t="s">
        <v>627</v>
      </c>
      <c r="Q93" s="225" t="s">
        <v>627</v>
      </c>
      <c r="R93" s="225" t="s">
        <v>3546</v>
      </c>
      <c r="S93" s="225" t="s">
        <v>4064</v>
      </c>
    </row>
    <row r="94" spans="1:19" s="75" customFormat="1">
      <c r="A94" s="213">
        <v>88</v>
      </c>
      <c r="B94" s="61">
        <v>32</v>
      </c>
      <c r="C94" s="61" t="s">
        <v>543</v>
      </c>
      <c r="D94" s="175" t="s">
        <v>566</v>
      </c>
      <c r="E94" s="175" t="s">
        <v>567</v>
      </c>
      <c r="F94" s="61" t="s">
        <v>190</v>
      </c>
      <c r="G94" s="175" t="s">
        <v>257</v>
      </c>
      <c r="H94" s="117" t="s">
        <v>193</v>
      </c>
      <c r="I94" s="68">
        <v>850</v>
      </c>
      <c r="J94" s="68"/>
      <c r="K94" s="68">
        <v>1120</v>
      </c>
      <c r="L94" s="218" t="s">
        <v>626</v>
      </c>
      <c r="M94" s="218">
        <v>690</v>
      </c>
      <c r="N94" s="242">
        <v>530</v>
      </c>
      <c r="O94" s="240" t="s">
        <v>626</v>
      </c>
      <c r="P94" s="225" t="s">
        <v>627</v>
      </c>
      <c r="Q94" s="225" t="s">
        <v>3639</v>
      </c>
      <c r="R94" s="225" t="s">
        <v>4232</v>
      </c>
      <c r="S94" s="225"/>
    </row>
    <row r="95" spans="1:19" s="75" customFormat="1">
      <c r="A95" s="75">
        <v>89</v>
      </c>
      <c r="B95" s="61"/>
      <c r="C95" s="61" t="s">
        <v>543</v>
      </c>
      <c r="D95" s="175" t="s">
        <v>566</v>
      </c>
      <c r="E95" s="175" t="s">
        <v>567</v>
      </c>
      <c r="F95" s="61" t="s">
        <v>190</v>
      </c>
      <c r="G95" s="175" t="s">
        <v>258</v>
      </c>
      <c r="H95" s="117" t="s">
        <v>193</v>
      </c>
      <c r="I95" s="68">
        <v>1050</v>
      </c>
      <c r="J95" s="68"/>
      <c r="K95" s="68">
        <v>1380</v>
      </c>
      <c r="L95" s="218">
        <v>450</v>
      </c>
      <c r="M95" s="218" t="s">
        <v>626</v>
      </c>
      <c r="N95" s="242" t="s">
        <v>626</v>
      </c>
      <c r="O95" s="240">
        <v>680</v>
      </c>
      <c r="P95" s="225" t="s">
        <v>3177</v>
      </c>
      <c r="Q95" s="225" t="s">
        <v>627</v>
      </c>
      <c r="R95" s="225" t="s">
        <v>627</v>
      </c>
      <c r="S95" s="225" t="s">
        <v>4233</v>
      </c>
    </row>
    <row r="96" spans="1:19" s="75" customFormat="1">
      <c r="A96" s="213">
        <v>90</v>
      </c>
      <c r="B96" s="61"/>
      <c r="C96" s="61" t="s">
        <v>543</v>
      </c>
      <c r="D96" s="175" t="s">
        <v>566</v>
      </c>
      <c r="E96" s="175" t="s">
        <v>1880</v>
      </c>
      <c r="F96" s="61" t="s">
        <v>190</v>
      </c>
      <c r="G96" s="175" t="s">
        <v>1881</v>
      </c>
      <c r="H96" s="117" t="s">
        <v>193</v>
      </c>
      <c r="I96" s="68">
        <v>1800</v>
      </c>
      <c r="J96" s="68"/>
      <c r="K96" s="68">
        <v>3000</v>
      </c>
      <c r="L96" s="218">
        <v>1250</v>
      </c>
      <c r="M96" s="218">
        <v>1200</v>
      </c>
      <c r="N96" s="218">
        <v>950</v>
      </c>
      <c r="O96" s="218" t="s">
        <v>626</v>
      </c>
      <c r="P96" s="242" t="s">
        <v>3084</v>
      </c>
      <c r="Q96" s="240" t="s">
        <v>3640</v>
      </c>
      <c r="R96" s="225" t="s">
        <v>3547</v>
      </c>
      <c r="S96" s="225"/>
    </row>
    <row r="97" spans="1:19" s="75" customFormat="1">
      <c r="A97" s="75">
        <v>91</v>
      </c>
      <c r="B97" s="61"/>
      <c r="C97" s="61" t="s">
        <v>543</v>
      </c>
      <c r="D97" s="175" t="s">
        <v>566</v>
      </c>
      <c r="E97" s="175" t="s">
        <v>243</v>
      </c>
      <c r="F97" s="61" t="s">
        <v>190</v>
      </c>
      <c r="G97" s="175" t="s">
        <v>1882</v>
      </c>
      <c r="H97" s="117" t="s">
        <v>193</v>
      </c>
      <c r="I97" s="68">
        <v>10000</v>
      </c>
      <c r="J97" s="68"/>
      <c r="K97" s="68">
        <v>11700</v>
      </c>
      <c r="L97" s="218">
        <v>9000</v>
      </c>
      <c r="M97" s="218" t="s">
        <v>626</v>
      </c>
      <c r="N97" s="242">
        <v>16400</v>
      </c>
      <c r="O97" s="218">
        <v>17950</v>
      </c>
      <c r="P97" s="218" t="s">
        <v>2876</v>
      </c>
      <c r="Q97" s="218" t="s">
        <v>627</v>
      </c>
      <c r="R97" s="242" t="s">
        <v>3548</v>
      </c>
      <c r="S97" s="240" t="s">
        <v>4262</v>
      </c>
    </row>
    <row r="98" spans="1:19" s="75" customFormat="1">
      <c r="A98" s="213">
        <v>92</v>
      </c>
      <c r="B98" s="61"/>
      <c r="C98" s="61" t="s">
        <v>543</v>
      </c>
      <c r="D98" s="175" t="s">
        <v>566</v>
      </c>
      <c r="E98" s="175" t="s">
        <v>1883</v>
      </c>
      <c r="F98" s="61" t="s">
        <v>190</v>
      </c>
      <c r="G98" s="175" t="s">
        <v>1884</v>
      </c>
      <c r="H98" s="117" t="s">
        <v>193</v>
      </c>
      <c r="I98" s="68">
        <v>7000</v>
      </c>
      <c r="J98" s="68"/>
      <c r="K98" s="68">
        <v>8866.6666666666661</v>
      </c>
      <c r="L98" s="218">
        <v>7700</v>
      </c>
      <c r="M98" s="218">
        <v>4000</v>
      </c>
      <c r="N98" s="242">
        <v>15750</v>
      </c>
      <c r="O98" s="240" t="s">
        <v>626</v>
      </c>
      <c r="P98" s="225" t="s">
        <v>3178</v>
      </c>
      <c r="Q98" s="225" t="s">
        <v>2874</v>
      </c>
      <c r="R98" s="226" t="s">
        <v>3549</v>
      </c>
      <c r="S98" s="225" t="s">
        <v>627</v>
      </c>
    </row>
    <row r="99" spans="1:19" s="75" customFormat="1">
      <c r="A99" s="75">
        <v>93</v>
      </c>
      <c r="B99" s="61"/>
      <c r="C99" s="61" t="s">
        <v>543</v>
      </c>
      <c r="D99" s="175" t="s">
        <v>566</v>
      </c>
      <c r="E99" s="175" t="s">
        <v>1885</v>
      </c>
      <c r="F99" s="61" t="s">
        <v>190</v>
      </c>
      <c r="G99" s="175" t="s">
        <v>1886</v>
      </c>
      <c r="H99" s="117" t="s">
        <v>193</v>
      </c>
      <c r="I99" s="68">
        <v>3000</v>
      </c>
      <c r="J99" s="68"/>
      <c r="K99" s="68">
        <v>3000</v>
      </c>
      <c r="L99" s="218" t="s">
        <v>626</v>
      </c>
      <c r="M99" s="218" t="s">
        <v>626</v>
      </c>
      <c r="N99" s="242" t="s">
        <v>626</v>
      </c>
      <c r="O99" s="240" t="s">
        <v>626</v>
      </c>
      <c r="P99" s="225" t="s">
        <v>627</v>
      </c>
      <c r="Q99" s="225" t="s">
        <v>627</v>
      </c>
      <c r="R99" s="225" t="s">
        <v>627</v>
      </c>
      <c r="S99" s="225" t="s">
        <v>627</v>
      </c>
    </row>
    <row r="100" spans="1:19" s="75" customFormat="1">
      <c r="A100" s="213">
        <v>94</v>
      </c>
      <c r="B100" s="61">
        <v>33</v>
      </c>
      <c r="C100" s="61" t="s">
        <v>543</v>
      </c>
      <c r="D100" s="175" t="s">
        <v>1887</v>
      </c>
      <c r="E100" s="175" t="s">
        <v>1645</v>
      </c>
      <c r="F100" s="61" t="s">
        <v>190</v>
      </c>
      <c r="G100" s="175" t="s">
        <v>1888</v>
      </c>
      <c r="H100" s="117" t="s">
        <v>193</v>
      </c>
      <c r="I100" s="68">
        <v>3000</v>
      </c>
      <c r="J100" s="68"/>
      <c r="K100" s="68">
        <v>4166.666666666667</v>
      </c>
      <c r="L100" s="218">
        <v>1500</v>
      </c>
      <c r="M100" s="218" t="s">
        <v>626</v>
      </c>
      <c r="N100" s="242" t="s">
        <v>626</v>
      </c>
      <c r="O100" s="218">
        <v>7200</v>
      </c>
      <c r="P100" s="218" t="s">
        <v>3179</v>
      </c>
      <c r="Q100" s="242" t="s">
        <v>627</v>
      </c>
      <c r="R100" s="240" t="s">
        <v>627</v>
      </c>
      <c r="S100" s="225" t="s">
        <v>4076</v>
      </c>
    </row>
    <row r="101" spans="1:19" s="75" customFormat="1">
      <c r="A101" s="75">
        <v>95</v>
      </c>
      <c r="B101" s="61">
        <v>34</v>
      </c>
      <c r="C101" s="61" t="s">
        <v>543</v>
      </c>
      <c r="D101" s="175" t="s">
        <v>1889</v>
      </c>
      <c r="E101" s="175" t="s">
        <v>466</v>
      </c>
      <c r="F101" s="61" t="s">
        <v>190</v>
      </c>
      <c r="G101" s="175" t="s">
        <v>1890</v>
      </c>
      <c r="H101" s="117" t="s">
        <v>193</v>
      </c>
      <c r="I101" s="68">
        <v>2290</v>
      </c>
      <c r="J101" s="68"/>
      <c r="K101" s="68">
        <v>3906.6666666666665</v>
      </c>
      <c r="L101" s="218">
        <v>7000</v>
      </c>
      <c r="M101" s="218">
        <v>3930</v>
      </c>
      <c r="N101" s="242">
        <v>9450</v>
      </c>
      <c r="O101" s="240" t="s">
        <v>626</v>
      </c>
      <c r="P101" s="218" t="s">
        <v>2865</v>
      </c>
      <c r="Q101" s="218" t="s">
        <v>3641</v>
      </c>
      <c r="R101" s="242" t="s">
        <v>3550</v>
      </c>
      <c r="S101" s="240"/>
    </row>
    <row r="102" spans="1:19" s="213" customFormat="1">
      <c r="A102" s="213">
        <v>96</v>
      </c>
      <c r="B102" s="61"/>
      <c r="C102" s="61" t="s">
        <v>543</v>
      </c>
      <c r="D102" s="175" t="s">
        <v>501</v>
      </c>
      <c r="E102" s="175" t="s">
        <v>466</v>
      </c>
      <c r="F102" s="61" t="s">
        <v>190</v>
      </c>
      <c r="G102" s="175" t="s">
        <v>1891</v>
      </c>
      <c r="H102" s="117" t="s">
        <v>193</v>
      </c>
      <c r="I102" s="68">
        <v>2290</v>
      </c>
      <c r="J102" s="68"/>
      <c r="K102" s="68">
        <v>4255</v>
      </c>
      <c r="L102" s="218">
        <v>2500</v>
      </c>
      <c r="M102" s="218" t="s">
        <v>626</v>
      </c>
      <c r="N102" s="218" t="s">
        <v>626</v>
      </c>
      <c r="O102" s="218">
        <v>2960</v>
      </c>
      <c r="P102" s="218" t="s">
        <v>3085</v>
      </c>
      <c r="Q102" s="242" t="s">
        <v>627</v>
      </c>
      <c r="R102" s="240"/>
      <c r="S102" s="225" t="s">
        <v>4263</v>
      </c>
    </row>
    <row r="103" spans="1:19" s="75" customFormat="1">
      <c r="A103" s="75">
        <v>97</v>
      </c>
      <c r="B103" s="61">
        <v>35</v>
      </c>
      <c r="C103" s="61" t="s">
        <v>543</v>
      </c>
      <c r="D103" s="175" t="s">
        <v>568</v>
      </c>
      <c r="E103" s="175" t="s">
        <v>466</v>
      </c>
      <c r="F103" s="61" t="s">
        <v>190</v>
      </c>
      <c r="G103" s="175" t="s">
        <v>259</v>
      </c>
      <c r="H103" s="117" t="s">
        <v>193</v>
      </c>
      <c r="I103" s="68">
        <v>1000</v>
      </c>
      <c r="J103" s="68"/>
      <c r="K103" s="68">
        <v>1300</v>
      </c>
      <c r="L103" s="218">
        <v>370</v>
      </c>
      <c r="M103" s="218">
        <v>340</v>
      </c>
      <c r="N103" s="242">
        <v>550</v>
      </c>
      <c r="O103" s="218">
        <v>430</v>
      </c>
      <c r="P103" s="218" t="s">
        <v>4235</v>
      </c>
      <c r="Q103" s="218" t="s">
        <v>4236</v>
      </c>
      <c r="R103" s="225" t="s">
        <v>3551</v>
      </c>
      <c r="S103" s="225" t="s">
        <v>4234</v>
      </c>
    </row>
    <row r="104" spans="1:19" s="75" customFormat="1">
      <c r="A104" s="213">
        <v>98</v>
      </c>
      <c r="B104" s="61"/>
      <c r="C104" s="61" t="s">
        <v>543</v>
      </c>
      <c r="D104" s="175" t="s">
        <v>568</v>
      </c>
      <c r="E104" s="175" t="s">
        <v>1508</v>
      </c>
      <c r="F104" s="61" t="s">
        <v>190</v>
      </c>
      <c r="G104" s="175" t="s">
        <v>1892</v>
      </c>
      <c r="H104" s="117" t="s">
        <v>193</v>
      </c>
      <c r="I104" s="68">
        <v>1050</v>
      </c>
      <c r="J104" s="68"/>
      <c r="K104" s="68">
        <v>1825</v>
      </c>
      <c r="L104" s="218" t="s">
        <v>626</v>
      </c>
      <c r="M104" s="218" t="s">
        <v>626</v>
      </c>
      <c r="N104" s="218" t="s">
        <v>626</v>
      </c>
      <c r="O104" s="240">
        <v>750</v>
      </c>
      <c r="P104" s="225"/>
      <c r="Q104" s="225" t="s">
        <v>627</v>
      </c>
      <c r="R104" s="225"/>
      <c r="S104" s="225" t="s">
        <v>4077</v>
      </c>
    </row>
    <row r="105" spans="1:19" s="75" customFormat="1">
      <c r="A105" s="75">
        <v>99</v>
      </c>
      <c r="B105" s="61"/>
      <c r="C105" s="61" t="s">
        <v>543</v>
      </c>
      <c r="D105" s="175" t="s">
        <v>568</v>
      </c>
      <c r="E105" s="175" t="s">
        <v>16</v>
      </c>
      <c r="F105" s="61" t="s">
        <v>190</v>
      </c>
      <c r="G105" s="175" t="s">
        <v>1893</v>
      </c>
      <c r="H105" s="117" t="s">
        <v>193</v>
      </c>
      <c r="I105" s="68">
        <v>0</v>
      </c>
      <c r="J105" s="68"/>
      <c r="K105" s="68">
        <v>0</v>
      </c>
      <c r="L105" s="218" t="s">
        <v>626</v>
      </c>
      <c r="M105" s="218">
        <v>740</v>
      </c>
      <c r="N105" s="242" t="s">
        <v>626</v>
      </c>
      <c r="O105" s="240" t="s">
        <v>626</v>
      </c>
      <c r="P105" s="225" t="s">
        <v>627</v>
      </c>
      <c r="Q105" s="225" t="s">
        <v>3642</v>
      </c>
      <c r="R105" s="225" t="s">
        <v>627</v>
      </c>
      <c r="S105" s="225" t="s">
        <v>627</v>
      </c>
    </row>
    <row r="106" spans="1:19" s="75" customFormat="1">
      <c r="A106" s="213">
        <v>100</v>
      </c>
      <c r="B106" s="61"/>
      <c r="C106" s="61" t="s">
        <v>543</v>
      </c>
      <c r="D106" s="175" t="s">
        <v>568</v>
      </c>
      <c r="E106" s="175" t="s">
        <v>1508</v>
      </c>
      <c r="F106" s="61" t="s">
        <v>190</v>
      </c>
      <c r="G106" s="175" t="s">
        <v>1894</v>
      </c>
      <c r="H106" s="117" t="s">
        <v>193</v>
      </c>
      <c r="I106" s="68">
        <v>2800</v>
      </c>
      <c r="J106" s="68"/>
      <c r="K106" s="68">
        <v>3422.5</v>
      </c>
      <c r="L106" s="218">
        <v>1250</v>
      </c>
      <c r="M106" s="218">
        <v>1670</v>
      </c>
      <c r="N106" s="242">
        <v>2650</v>
      </c>
      <c r="O106" s="240">
        <v>2330</v>
      </c>
      <c r="P106" s="225" t="s">
        <v>3180</v>
      </c>
      <c r="Q106" s="225" t="s">
        <v>3643</v>
      </c>
      <c r="R106" s="225" t="s">
        <v>4237</v>
      </c>
      <c r="S106" s="225" t="s">
        <v>4078</v>
      </c>
    </row>
    <row r="107" spans="1:19" s="75" customFormat="1">
      <c r="A107" s="75">
        <v>101</v>
      </c>
      <c r="B107" s="61"/>
      <c r="C107" s="61" t="s">
        <v>543</v>
      </c>
      <c r="D107" s="175" t="s">
        <v>568</v>
      </c>
      <c r="E107" s="175" t="s">
        <v>16</v>
      </c>
      <c r="F107" s="61" t="s">
        <v>190</v>
      </c>
      <c r="G107" s="175" t="s">
        <v>260</v>
      </c>
      <c r="H107" s="117" t="s">
        <v>193</v>
      </c>
      <c r="I107" s="68">
        <v>2000</v>
      </c>
      <c r="J107" s="68">
        <v>2000</v>
      </c>
      <c r="K107" s="218">
        <v>2287.5</v>
      </c>
      <c r="L107" s="218">
        <v>1000</v>
      </c>
      <c r="M107" s="242">
        <v>400</v>
      </c>
      <c r="N107" s="240">
        <v>950</v>
      </c>
      <c r="O107" s="240">
        <v>670</v>
      </c>
      <c r="P107" s="225" t="s">
        <v>3181</v>
      </c>
      <c r="Q107" s="225" t="s">
        <v>3644</v>
      </c>
      <c r="R107" s="225" t="s">
        <v>3552</v>
      </c>
      <c r="S107" s="225" t="s">
        <v>4079</v>
      </c>
    </row>
    <row r="108" spans="1:19" s="75" customFormat="1">
      <c r="A108" s="213">
        <v>102</v>
      </c>
      <c r="B108" s="61">
        <v>36</v>
      </c>
      <c r="C108" s="61" t="s">
        <v>543</v>
      </c>
      <c r="D108" s="175" t="s">
        <v>1895</v>
      </c>
      <c r="E108" s="175" t="s">
        <v>16</v>
      </c>
      <c r="F108" s="61" t="s">
        <v>190</v>
      </c>
      <c r="G108" s="175"/>
      <c r="H108" s="117" t="s">
        <v>193</v>
      </c>
      <c r="I108" s="68">
        <v>2860</v>
      </c>
      <c r="J108" s="68"/>
      <c r="K108" s="68">
        <v>2860</v>
      </c>
      <c r="L108" s="218" t="s">
        <v>626</v>
      </c>
      <c r="M108" s="218" t="s">
        <v>626</v>
      </c>
      <c r="N108" s="242" t="s">
        <v>626</v>
      </c>
      <c r="O108" s="240" t="s">
        <v>626</v>
      </c>
      <c r="P108" s="225" t="s">
        <v>627</v>
      </c>
      <c r="Q108" s="225" t="s">
        <v>627</v>
      </c>
      <c r="R108" s="225" t="s">
        <v>627</v>
      </c>
      <c r="S108" s="225" t="s">
        <v>627</v>
      </c>
    </row>
    <row r="109" spans="1:19" s="75" customFormat="1">
      <c r="A109" s="75">
        <v>103</v>
      </c>
      <c r="B109" s="61">
        <v>37</v>
      </c>
      <c r="C109" s="61" t="s">
        <v>543</v>
      </c>
      <c r="D109" s="175" t="s">
        <v>1896</v>
      </c>
      <c r="E109" s="175" t="s">
        <v>466</v>
      </c>
      <c r="F109" s="61" t="s">
        <v>190</v>
      </c>
      <c r="G109" s="175" t="s">
        <v>1897</v>
      </c>
      <c r="H109" s="117" t="s">
        <v>193</v>
      </c>
      <c r="I109" s="68">
        <v>3300</v>
      </c>
      <c r="J109" s="68"/>
      <c r="K109" s="68">
        <v>4600</v>
      </c>
      <c r="L109" s="218">
        <v>3400</v>
      </c>
      <c r="M109" s="218">
        <v>1380</v>
      </c>
      <c r="N109" s="242">
        <v>3500</v>
      </c>
      <c r="O109" s="240">
        <v>2300</v>
      </c>
      <c r="P109" s="225" t="s">
        <v>3182</v>
      </c>
      <c r="Q109" s="225" t="s">
        <v>3645</v>
      </c>
      <c r="R109" s="225" t="s">
        <v>3553</v>
      </c>
      <c r="S109" s="225" t="s">
        <v>4080</v>
      </c>
    </row>
    <row r="110" spans="1:19" s="75" customFormat="1">
      <c r="A110" s="213">
        <v>104</v>
      </c>
      <c r="B110" s="61"/>
      <c r="C110" s="61" t="s">
        <v>543</v>
      </c>
      <c r="D110" s="175" t="s">
        <v>1896</v>
      </c>
      <c r="E110" s="175" t="s">
        <v>16</v>
      </c>
      <c r="F110" s="61" t="s">
        <v>190</v>
      </c>
      <c r="G110" s="175" t="s">
        <v>1898</v>
      </c>
      <c r="H110" s="117" t="s">
        <v>193</v>
      </c>
      <c r="I110" s="68">
        <v>12000</v>
      </c>
      <c r="J110" s="68"/>
      <c r="K110" s="68">
        <v>14225</v>
      </c>
      <c r="L110" s="218" t="s">
        <v>626</v>
      </c>
      <c r="M110" s="218" t="s">
        <v>626</v>
      </c>
      <c r="N110" s="242">
        <v>13190</v>
      </c>
      <c r="O110" s="240">
        <v>8810</v>
      </c>
      <c r="P110" s="225"/>
      <c r="Q110" s="225" t="s">
        <v>627</v>
      </c>
      <c r="R110" s="225" t="s">
        <v>3554</v>
      </c>
      <c r="S110" s="225" t="s">
        <v>4081</v>
      </c>
    </row>
    <row r="111" spans="1:19" s="75" customFormat="1">
      <c r="A111" s="75">
        <v>105</v>
      </c>
      <c r="B111" s="61">
        <v>38</v>
      </c>
      <c r="C111" s="61" t="s">
        <v>543</v>
      </c>
      <c r="D111" s="175" t="s">
        <v>1899</v>
      </c>
      <c r="E111" s="175" t="s">
        <v>466</v>
      </c>
      <c r="F111" s="61" t="s">
        <v>190</v>
      </c>
      <c r="G111" s="175" t="s">
        <v>1900</v>
      </c>
      <c r="H111" s="117" t="s">
        <v>193</v>
      </c>
      <c r="I111" s="68">
        <v>15399.999999999998</v>
      </c>
      <c r="J111" s="68"/>
      <c r="K111" s="68">
        <v>16977.5</v>
      </c>
      <c r="L111" s="218">
        <v>10000</v>
      </c>
      <c r="M111" s="218" t="s">
        <v>626</v>
      </c>
      <c r="N111" s="242">
        <v>34870</v>
      </c>
      <c r="O111" s="240" t="s">
        <v>626</v>
      </c>
      <c r="P111" s="225" t="s">
        <v>3086</v>
      </c>
      <c r="Q111" s="225" t="s">
        <v>627</v>
      </c>
      <c r="R111" s="225" t="s">
        <v>3555</v>
      </c>
      <c r="S111" s="225" t="s">
        <v>627</v>
      </c>
    </row>
    <row r="112" spans="1:19" s="75" customFormat="1">
      <c r="A112" s="213">
        <v>106</v>
      </c>
      <c r="B112" s="61">
        <v>39</v>
      </c>
      <c r="C112" s="61" t="s">
        <v>543</v>
      </c>
      <c r="D112" s="175" t="s">
        <v>569</v>
      </c>
      <c r="E112" s="175" t="s">
        <v>466</v>
      </c>
      <c r="F112" s="61" t="s">
        <v>190</v>
      </c>
      <c r="G112" s="175" t="s">
        <v>1869</v>
      </c>
      <c r="H112" s="117" t="s">
        <v>193</v>
      </c>
      <c r="I112" s="68">
        <v>5050</v>
      </c>
      <c r="J112" s="68"/>
      <c r="K112" s="68">
        <v>6100</v>
      </c>
      <c r="L112" s="218">
        <v>4000</v>
      </c>
      <c r="M112" s="218">
        <v>3000</v>
      </c>
      <c r="N112" s="242">
        <v>4680</v>
      </c>
      <c r="O112" s="240">
        <v>8500</v>
      </c>
      <c r="P112" s="225" t="s">
        <v>3087</v>
      </c>
      <c r="Q112" s="225" t="s">
        <v>4238</v>
      </c>
      <c r="R112" s="225" t="s">
        <v>3556</v>
      </c>
      <c r="S112" s="225" t="s">
        <v>4082</v>
      </c>
    </row>
    <row r="113" spans="1:19" s="75" customFormat="1">
      <c r="A113" s="75">
        <v>107</v>
      </c>
      <c r="B113" s="61">
        <v>40</v>
      </c>
      <c r="C113" s="61" t="s">
        <v>543</v>
      </c>
      <c r="D113" s="175" t="s">
        <v>1901</v>
      </c>
      <c r="E113" s="175" t="s">
        <v>16</v>
      </c>
      <c r="F113" s="61" t="s">
        <v>190</v>
      </c>
      <c r="G113" s="175" t="s">
        <v>1902</v>
      </c>
      <c r="H113" s="117" t="s">
        <v>193</v>
      </c>
      <c r="I113" s="68">
        <v>2700</v>
      </c>
      <c r="J113" s="68"/>
      <c r="K113" s="68">
        <v>3300</v>
      </c>
      <c r="L113" s="218">
        <v>1500</v>
      </c>
      <c r="M113" s="218">
        <v>2950</v>
      </c>
      <c r="N113" s="242" t="s">
        <v>626</v>
      </c>
      <c r="O113" s="240" t="s">
        <v>626</v>
      </c>
      <c r="P113" s="225" t="s">
        <v>3081</v>
      </c>
      <c r="Q113" s="225" t="s">
        <v>3646</v>
      </c>
      <c r="R113" s="225" t="s">
        <v>627</v>
      </c>
      <c r="S113" s="225" t="s">
        <v>627</v>
      </c>
    </row>
    <row r="114" spans="1:19" s="75" customFormat="1">
      <c r="A114" s="213">
        <v>108</v>
      </c>
      <c r="B114" s="61"/>
      <c r="C114" s="61" t="s">
        <v>543</v>
      </c>
      <c r="D114" s="175" t="s">
        <v>1901</v>
      </c>
      <c r="E114" s="175" t="s">
        <v>16</v>
      </c>
      <c r="F114" s="61" t="s">
        <v>190</v>
      </c>
      <c r="G114" s="175" t="s">
        <v>1903</v>
      </c>
      <c r="H114" s="117" t="s">
        <v>193</v>
      </c>
      <c r="I114" s="68">
        <v>3600</v>
      </c>
      <c r="J114" s="68">
        <v>4500</v>
      </c>
      <c r="K114" s="68">
        <v>4500</v>
      </c>
      <c r="L114" s="218">
        <v>4000</v>
      </c>
      <c r="M114" s="218" t="s">
        <v>626</v>
      </c>
      <c r="N114" s="218">
        <v>11800</v>
      </c>
      <c r="O114" s="218">
        <v>5800</v>
      </c>
      <c r="P114" s="242" t="s">
        <v>2874</v>
      </c>
      <c r="Q114" s="240" t="s">
        <v>627</v>
      </c>
      <c r="R114" s="225" t="s">
        <v>3241</v>
      </c>
      <c r="S114" s="225" t="s">
        <v>4083</v>
      </c>
    </row>
    <row r="115" spans="1:19" s="75" customFormat="1">
      <c r="A115" s="75">
        <v>109</v>
      </c>
      <c r="B115" s="61">
        <v>41</v>
      </c>
      <c r="C115" s="61" t="s">
        <v>543</v>
      </c>
      <c r="D115" s="175" t="s">
        <v>1904</v>
      </c>
      <c r="E115" s="175" t="s">
        <v>1905</v>
      </c>
      <c r="F115" s="61" t="s">
        <v>190</v>
      </c>
      <c r="G115" s="175" t="s">
        <v>1906</v>
      </c>
      <c r="H115" s="117" t="s">
        <v>193</v>
      </c>
      <c r="I115" s="68">
        <v>4800</v>
      </c>
      <c r="J115" s="68"/>
      <c r="K115" s="68">
        <v>4950</v>
      </c>
      <c r="L115" s="218">
        <v>2000</v>
      </c>
      <c r="M115" s="218">
        <v>3880</v>
      </c>
      <c r="N115" s="242">
        <v>2740</v>
      </c>
      <c r="O115" s="240" t="s">
        <v>626</v>
      </c>
      <c r="P115" s="225" t="s">
        <v>3115</v>
      </c>
      <c r="Q115" s="225" t="s">
        <v>3647</v>
      </c>
      <c r="R115" s="225" t="s">
        <v>3557</v>
      </c>
      <c r="S115" s="225"/>
    </row>
    <row r="116" spans="1:19" s="75" customFormat="1">
      <c r="A116" s="213">
        <v>110</v>
      </c>
      <c r="B116" s="61">
        <v>42</v>
      </c>
      <c r="C116" s="61" t="s">
        <v>543</v>
      </c>
      <c r="D116" s="175" t="s">
        <v>570</v>
      </c>
      <c r="E116" s="175" t="s">
        <v>571</v>
      </c>
      <c r="F116" s="61" t="s">
        <v>190</v>
      </c>
      <c r="G116" s="175" t="s">
        <v>1907</v>
      </c>
      <c r="H116" s="117" t="s">
        <v>193</v>
      </c>
      <c r="I116" s="68">
        <v>3300</v>
      </c>
      <c r="J116" s="68"/>
      <c r="K116" s="68">
        <v>4812.5</v>
      </c>
      <c r="L116" s="218">
        <v>2500</v>
      </c>
      <c r="M116" s="218" t="s">
        <v>626</v>
      </c>
      <c r="N116" s="218" t="s">
        <v>626</v>
      </c>
      <c r="O116" s="240">
        <v>7670</v>
      </c>
      <c r="P116" s="225" t="s">
        <v>3091</v>
      </c>
      <c r="Q116" s="225" t="s">
        <v>627</v>
      </c>
      <c r="R116" s="225" t="s">
        <v>3558</v>
      </c>
      <c r="S116" s="225" t="s">
        <v>4084</v>
      </c>
    </row>
    <row r="117" spans="1:19" s="75" customFormat="1">
      <c r="A117" s="75">
        <v>111</v>
      </c>
      <c r="B117" s="61"/>
      <c r="C117" s="61" t="s">
        <v>543</v>
      </c>
      <c r="D117" s="175" t="s">
        <v>570</v>
      </c>
      <c r="E117" s="175" t="s">
        <v>572</v>
      </c>
      <c r="F117" s="61" t="s">
        <v>190</v>
      </c>
      <c r="G117" s="175" t="s">
        <v>1908</v>
      </c>
      <c r="H117" s="117" t="s">
        <v>193</v>
      </c>
      <c r="I117" s="68">
        <v>3500</v>
      </c>
      <c r="J117" s="68"/>
      <c r="K117" s="68">
        <v>5605</v>
      </c>
      <c r="L117" s="218">
        <v>2500</v>
      </c>
      <c r="M117" s="218">
        <v>3850</v>
      </c>
      <c r="N117" s="242">
        <v>5000</v>
      </c>
      <c r="O117" s="240">
        <v>8230</v>
      </c>
      <c r="P117" s="225" t="s">
        <v>3091</v>
      </c>
      <c r="Q117" s="225" t="s">
        <v>3648</v>
      </c>
      <c r="R117" s="225" t="s">
        <v>3559</v>
      </c>
      <c r="S117" s="225" t="s">
        <v>4085</v>
      </c>
    </row>
    <row r="118" spans="1:19" s="75" customFormat="1">
      <c r="A118" s="213">
        <v>112</v>
      </c>
      <c r="B118" s="61"/>
      <c r="C118" s="61" t="s">
        <v>543</v>
      </c>
      <c r="D118" s="175" t="s">
        <v>570</v>
      </c>
      <c r="E118" s="175" t="s">
        <v>572</v>
      </c>
      <c r="F118" s="61" t="s">
        <v>190</v>
      </c>
      <c r="G118" s="175" t="s">
        <v>1909</v>
      </c>
      <c r="H118" s="117" t="s">
        <v>193</v>
      </c>
      <c r="I118" s="68">
        <v>2800</v>
      </c>
      <c r="J118" s="68"/>
      <c r="K118" s="68">
        <v>5500</v>
      </c>
      <c r="L118" s="218">
        <v>2250</v>
      </c>
      <c r="M118" s="218" t="s">
        <v>626</v>
      </c>
      <c r="N118" s="242" t="s">
        <v>626</v>
      </c>
      <c r="O118" s="240" t="s">
        <v>626</v>
      </c>
      <c r="P118" s="225" t="s">
        <v>3092</v>
      </c>
      <c r="Q118" s="225" t="s">
        <v>627</v>
      </c>
      <c r="R118" s="225" t="s">
        <v>627</v>
      </c>
      <c r="S118" s="225" t="s">
        <v>627</v>
      </c>
    </row>
    <row r="119" spans="1:19" s="75" customFormat="1">
      <c r="A119" s="75">
        <v>113</v>
      </c>
      <c r="B119" s="61">
        <v>43</v>
      </c>
      <c r="C119" s="61" t="s">
        <v>543</v>
      </c>
      <c r="D119" s="175" t="s">
        <v>573</v>
      </c>
      <c r="E119" s="175"/>
      <c r="F119" s="61" t="s">
        <v>190</v>
      </c>
      <c r="G119" s="175" t="s">
        <v>1910</v>
      </c>
      <c r="H119" s="117" t="s">
        <v>193</v>
      </c>
      <c r="I119" s="68">
        <v>8570</v>
      </c>
      <c r="J119" s="68"/>
      <c r="K119" s="68">
        <v>9866.6666666666661</v>
      </c>
      <c r="L119" s="218">
        <v>8000</v>
      </c>
      <c r="M119" s="218">
        <v>7500</v>
      </c>
      <c r="N119" s="242">
        <v>13700</v>
      </c>
      <c r="O119" s="240">
        <v>10800</v>
      </c>
      <c r="P119" s="225" t="s">
        <v>2881</v>
      </c>
      <c r="Q119" s="225" t="s">
        <v>3649</v>
      </c>
      <c r="R119" s="225" t="s">
        <v>3560</v>
      </c>
      <c r="S119" s="225" t="s">
        <v>4086</v>
      </c>
    </row>
    <row r="120" spans="1:19" s="75" customFormat="1">
      <c r="A120" s="213">
        <v>114</v>
      </c>
      <c r="B120" s="61"/>
      <c r="C120" s="61" t="s">
        <v>543</v>
      </c>
      <c r="D120" s="175" t="s">
        <v>573</v>
      </c>
      <c r="E120" s="175"/>
      <c r="F120" s="61" t="s">
        <v>190</v>
      </c>
      <c r="G120" s="175" t="s">
        <v>261</v>
      </c>
      <c r="H120" s="117" t="s">
        <v>193</v>
      </c>
      <c r="I120" s="68">
        <v>11200</v>
      </c>
      <c r="J120" s="68"/>
      <c r="K120" s="68">
        <v>15872.5</v>
      </c>
      <c r="L120" s="218">
        <v>8000</v>
      </c>
      <c r="M120" s="218" t="s">
        <v>626</v>
      </c>
      <c r="N120" s="242">
        <v>15800</v>
      </c>
      <c r="O120" s="240" t="s">
        <v>626</v>
      </c>
      <c r="P120" s="225" t="s">
        <v>2881</v>
      </c>
      <c r="Q120" s="225" t="s">
        <v>627</v>
      </c>
      <c r="R120" s="225" t="s">
        <v>3546</v>
      </c>
      <c r="S120" s="225" t="s">
        <v>627</v>
      </c>
    </row>
    <row r="121" spans="1:19" s="75" customFormat="1">
      <c r="A121" s="75">
        <v>115</v>
      </c>
      <c r="B121" s="61">
        <v>44</v>
      </c>
      <c r="C121" s="61" t="s">
        <v>543</v>
      </c>
      <c r="D121" s="175" t="s">
        <v>1911</v>
      </c>
      <c r="E121" s="175"/>
      <c r="F121" s="61" t="s">
        <v>190</v>
      </c>
      <c r="G121" s="175"/>
      <c r="H121" s="117" t="s">
        <v>193</v>
      </c>
      <c r="I121" s="68">
        <v>7200</v>
      </c>
      <c r="J121" s="68"/>
      <c r="K121" s="68">
        <v>7200</v>
      </c>
      <c r="L121" s="218">
        <v>2000</v>
      </c>
      <c r="M121" s="218" t="s">
        <v>626</v>
      </c>
      <c r="N121" s="242">
        <v>5270</v>
      </c>
      <c r="O121" s="240">
        <v>6500</v>
      </c>
      <c r="P121" s="225" t="s">
        <v>3088</v>
      </c>
      <c r="Q121" s="225" t="s">
        <v>627</v>
      </c>
      <c r="R121" s="225" t="s">
        <v>3561</v>
      </c>
      <c r="S121" s="225" t="s">
        <v>4087</v>
      </c>
    </row>
    <row r="122" spans="1:19" s="75" customFormat="1">
      <c r="A122" s="213">
        <v>116</v>
      </c>
      <c r="B122" s="61">
        <v>45</v>
      </c>
      <c r="C122" s="61" t="s">
        <v>543</v>
      </c>
      <c r="D122" s="175" t="s">
        <v>574</v>
      </c>
      <c r="E122" s="175"/>
      <c r="F122" s="61" t="s">
        <v>190</v>
      </c>
      <c r="G122" s="175"/>
      <c r="H122" s="117" t="s">
        <v>193</v>
      </c>
      <c r="I122" s="68">
        <v>4200</v>
      </c>
      <c r="J122" s="68">
        <v>4500</v>
      </c>
      <c r="K122" s="68">
        <v>4875</v>
      </c>
      <c r="L122" s="218">
        <v>2750</v>
      </c>
      <c r="M122" s="218">
        <v>2880</v>
      </c>
      <c r="N122" s="242">
        <v>4070</v>
      </c>
      <c r="O122" s="240">
        <v>7390</v>
      </c>
      <c r="P122" s="225" t="s">
        <v>3183</v>
      </c>
      <c r="Q122" s="225" t="s">
        <v>3650</v>
      </c>
      <c r="R122" s="225" t="s">
        <v>3562</v>
      </c>
      <c r="S122" s="225" t="s">
        <v>4088</v>
      </c>
    </row>
    <row r="123" spans="1:19" s="75" customFormat="1">
      <c r="A123" s="75">
        <v>117</v>
      </c>
      <c r="B123" s="61">
        <v>46</v>
      </c>
      <c r="C123" s="61" t="s">
        <v>543</v>
      </c>
      <c r="D123" s="175" t="s">
        <v>575</v>
      </c>
      <c r="E123" s="175" t="s">
        <v>466</v>
      </c>
      <c r="F123" s="61" t="s">
        <v>190</v>
      </c>
      <c r="G123" s="175" t="s">
        <v>1912</v>
      </c>
      <c r="H123" s="117" t="s">
        <v>193</v>
      </c>
      <c r="I123" s="68">
        <v>1680</v>
      </c>
      <c r="J123" s="68"/>
      <c r="K123" s="68">
        <v>1916.6666666666667</v>
      </c>
      <c r="L123" s="218">
        <v>1000</v>
      </c>
      <c r="M123" s="218" t="s">
        <v>626</v>
      </c>
      <c r="N123" s="242">
        <v>3040</v>
      </c>
      <c r="O123" s="240" t="s">
        <v>626</v>
      </c>
      <c r="P123" s="225" t="s">
        <v>3181</v>
      </c>
      <c r="Q123" s="225" t="s">
        <v>627</v>
      </c>
      <c r="R123" s="225" t="s">
        <v>3563</v>
      </c>
      <c r="S123" s="225" t="s">
        <v>627</v>
      </c>
    </row>
    <row r="124" spans="1:19" s="75" customFormat="1">
      <c r="A124" s="213">
        <v>118</v>
      </c>
      <c r="B124" s="61"/>
      <c r="C124" s="61" t="s">
        <v>543</v>
      </c>
      <c r="D124" s="175" t="s">
        <v>575</v>
      </c>
      <c r="E124" s="175" t="s">
        <v>466</v>
      </c>
      <c r="F124" s="61" t="s">
        <v>190</v>
      </c>
      <c r="G124" s="175" t="s">
        <v>1913</v>
      </c>
      <c r="H124" s="117" t="s">
        <v>193</v>
      </c>
      <c r="I124" s="68">
        <v>4500</v>
      </c>
      <c r="J124" s="68">
        <v>4800</v>
      </c>
      <c r="K124" s="68">
        <v>4800</v>
      </c>
      <c r="L124" s="218" t="s">
        <v>626</v>
      </c>
      <c r="M124" s="218" t="s">
        <v>626</v>
      </c>
      <c r="N124" s="242">
        <v>7830</v>
      </c>
      <c r="O124" s="240">
        <v>6500</v>
      </c>
      <c r="P124" s="225" t="s">
        <v>627</v>
      </c>
      <c r="Q124" s="225" t="s">
        <v>627</v>
      </c>
      <c r="R124" s="225" t="s">
        <v>3564</v>
      </c>
      <c r="S124" s="225" t="s">
        <v>4087</v>
      </c>
    </row>
    <row r="125" spans="1:19" s="75" customFormat="1">
      <c r="A125" s="75">
        <v>119</v>
      </c>
      <c r="B125" s="61">
        <v>47</v>
      </c>
      <c r="C125" s="61" t="s">
        <v>543</v>
      </c>
      <c r="D125" s="175" t="s">
        <v>504</v>
      </c>
      <c r="E125" s="175" t="s">
        <v>1914</v>
      </c>
      <c r="F125" s="61" t="s">
        <v>190</v>
      </c>
      <c r="G125" s="175" t="s">
        <v>1915</v>
      </c>
      <c r="H125" s="117" t="s">
        <v>193</v>
      </c>
      <c r="I125" s="68">
        <v>3400</v>
      </c>
      <c r="J125" s="68"/>
      <c r="K125" s="68">
        <v>5385</v>
      </c>
      <c r="L125" s="218">
        <v>2500</v>
      </c>
      <c r="M125" s="218">
        <v>2000</v>
      </c>
      <c r="N125" s="218">
        <v>4870</v>
      </c>
      <c r="O125" s="242">
        <v>3690</v>
      </c>
      <c r="P125" s="240" t="s">
        <v>3184</v>
      </c>
      <c r="Q125" s="225" t="s">
        <v>3651</v>
      </c>
      <c r="R125" s="225" t="s">
        <v>3565</v>
      </c>
      <c r="S125" s="225" t="s">
        <v>4089</v>
      </c>
    </row>
    <row r="126" spans="1:19" s="75" customFormat="1">
      <c r="A126" s="213">
        <v>120</v>
      </c>
      <c r="B126" s="61"/>
      <c r="C126" s="61" t="s">
        <v>543</v>
      </c>
      <c r="D126" s="175" t="s">
        <v>504</v>
      </c>
      <c r="E126" s="175" t="s">
        <v>1914</v>
      </c>
      <c r="F126" s="61" t="s">
        <v>190</v>
      </c>
      <c r="G126" s="175" t="s">
        <v>1916</v>
      </c>
      <c r="H126" s="117" t="s">
        <v>193</v>
      </c>
      <c r="I126" s="68">
        <v>3400</v>
      </c>
      <c r="J126" s="68"/>
      <c r="K126" s="68">
        <v>5385</v>
      </c>
      <c r="L126" s="218">
        <v>2250</v>
      </c>
      <c r="M126" s="218" t="s">
        <v>626</v>
      </c>
      <c r="N126" s="242" t="s">
        <v>626</v>
      </c>
      <c r="O126" s="240" t="s">
        <v>626</v>
      </c>
      <c r="P126" s="225" t="s">
        <v>4264</v>
      </c>
      <c r="Q126" s="225" t="s">
        <v>627</v>
      </c>
      <c r="R126" s="225" t="s">
        <v>627</v>
      </c>
      <c r="S126" s="225" t="s">
        <v>627</v>
      </c>
    </row>
    <row r="127" spans="1:19" s="75" customFormat="1">
      <c r="A127" s="75">
        <v>121</v>
      </c>
      <c r="B127" s="61">
        <v>48</v>
      </c>
      <c r="C127" s="61" t="s">
        <v>543</v>
      </c>
      <c r="D127" s="175" t="s">
        <v>262</v>
      </c>
      <c r="E127" s="175" t="s">
        <v>1917</v>
      </c>
      <c r="F127" s="61" t="s">
        <v>190</v>
      </c>
      <c r="G127" s="175" t="s">
        <v>263</v>
      </c>
      <c r="H127" s="117" t="s">
        <v>193</v>
      </c>
      <c r="I127" s="68">
        <v>9800</v>
      </c>
      <c r="J127" s="68"/>
      <c r="K127" s="68">
        <v>12666.666666666666</v>
      </c>
      <c r="L127" s="218">
        <v>16000</v>
      </c>
      <c r="M127" s="218" t="s">
        <v>626</v>
      </c>
      <c r="N127" s="242">
        <v>18170</v>
      </c>
      <c r="O127" s="240" t="s">
        <v>626</v>
      </c>
      <c r="P127" s="225" t="s">
        <v>3185</v>
      </c>
      <c r="Q127" s="225"/>
      <c r="R127" s="225" t="s">
        <v>3566</v>
      </c>
      <c r="S127" s="225" t="s">
        <v>627</v>
      </c>
    </row>
    <row r="128" spans="1:19" s="75" customFormat="1">
      <c r="A128" s="213">
        <v>122</v>
      </c>
      <c r="B128" s="61">
        <v>49</v>
      </c>
      <c r="C128" s="61" t="s">
        <v>543</v>
      </c>
      <c r="D128" s="175" t="s">
        <v>1918</v>
      </c>
      <c r="E128" s="175" t="s">
        <v>1508</v>
      </c>
      <c r="F128" s="61" t="s">
        <v>190</v>
      </c>
      <c r="G128" s="175"/>
      <c r="H128" s="117" t="s">
        <v>193</v>
      </c>
      <c r="I128" s="68">
        <v>0</v>
      </c>
      <c r="J128" s="68"/>
      <c r="K128" s="68">
        <v>0</v>
      </c>
      <c r="L128" s="218" t="s">
        <v>626</v>
      </c>
      <c r="M128" s="218">
        <v>3850</v>
      </c>
      <c r="N128" s="242" t="s">
        <v>626</v>
      </c>
      <c r="O128" s="240">
        <v>6800</v>
      </c>
      <c r="P128" s="225" t="s">
        <v>627</v>
      </c>
      <c r="Q128" s="225" t="s">
        <v>3648</v>
      </c>
      <c r="R128" s="225" t="s">
        <v>627</v>
      </c>
      <c r="S128" s="225" t="s">
        <v>4090</v>
      </c>
    </row>
    <row r="129" spans="1:19" s="75" customFormat="1">
      <c r="A129" s="75">
        <v>123</v>
      </c>
      <c r="B129" s="61">
        <v>50</v>
      </c>
      <c r="C129" s="61" t="s">
        <v>543</v>
      </c>
      <c r="D129" s="175" t="s">
        <v>503</v>
      </c>
      <c r="E129" s="175" t="s">
        <v>466</v>
      </c>
      <c r="F129" s="61" t="s">
        <v>190</v>
      </c>
      <c r="G129" s="175" t="s">
        <v>1919</v>
      </c>
      <c r="H129" s="117" t="s">
        <v>193</v>
      </c>
      <c r="I129" s="68">
        <v>2160</v>
      </c>
      <c r="J129" s="68"/>
      <c r="K129" s="68">
        <v>3145</v>
      </c>
      <c r="L129" s="218">
        <v>1500</v>
      </c>
      <c r="M129" s="218">
        <v>3340</v>
      </c>
      <c r="N129" s="218">
        <v>7380</v>
      </c>
      <c r="O129" s="242">
        <v>7120</v>
      </c>
      <c r="P129" s="240" t="s">
        <v>3081</v>
      </c>
      <c r="Q129" s="225" t="s">
        <v>3652</v>
      </c>
      <c r="R129" s="225" t="s">
        <v>3567</v>
      </c>
      <c r="S129" s="225" t="s">
        <v>4091</v>
      </c>
    </row>
    <row r="130" spans="1:19" s="75" customFormat="1">
      <c r="A130" s="213">
        <v>124</v>
      </c>
      <c r="B130" s="61">
        <v>51</v>
      </c>
      <c r="C130" s="61" t="s">
        <v>543</v>
      </c>
      <c r="D130" s="175" t="s">
        <v>505</v>
      </c>
      <c r="E130" s="175" t="s">
        <v>466</v>
      </c>
      <c r="F130" s="61" t="s">
        <v>190</v>
      </c>
      <c r="G130" s="175"/>
      <c r="H130" s="117" t="s">
        <v>193</v>
      </c>
      <c r="I130" s="68">
        <v>2160</v>
      </c>
      <c r="J130" s="68"/>
      <c r="K130" s="68">
        <v>3347.5</v>
      </c>
      <c r="L130" s="218">
        <v>2500</v>
      </c>
      <c r="M130" s="218">
        <v>2290</v>
      </c>
      <c r="N130" s="242">
        <v>8430</v>
      </c>
      <c r="O130" s="240">
        <v>9150</v>
      </c>
      <c r="P130" s="225" t="s">
        <v>3091</v>
      </c>
      <c r="Q130" s="225" t="s">
        <v>3653</v>
      </c>
      <c r="R130" s="225" t="s">
        <v>3568</v>
      </c>
      <c r="S130" s="225" t="s">
        <v>4069</v>
      </c>
    </row>
    <row r="131" spans="1:19" s="75" customFormat="1">
      <c r="A131" s="75">
        <v>125</v>
      </c>
      <c r="B131" s="61">
        <v>52</v>
      </c>
      <c r="C131" s="61" t="s">
        <v>543</v>
      </c>
      <c r="D131" s="175" t="s">
        <v>576</v>
      </c>
      <c r="E131" s="175" t="s">
        <v>466</v>
      </c>
      <c r="F131" s="61" t="s">
        <v>190</v>
      </c>
      <c r="G131" s="175" t="s">
        <v>1920</v>
      </c>
      <c r="H131" s="117" t="s">
        <v>193</v>
      </c>
      <c r="I131" s="68">
        <v>800</v>
      </c>
      <c r="J131" s="68"/>
      <c r="K131" s="68">
        <v>1330</v>
      </c>
      <c r="L131" s="218">
        <v>630</v>
      </c>
      <c r="M131" s="218">
        <v>1200</v>
      </c>
      <c r="N131" s="242" t="s">
        <v>626</v>
      </c>
      <c r="O131" s="240" t="s">
        <v>626</v>
      </c>
      <c r="P131" s="225" t="s">
        <v>3186</v>
      </c>
      <c r="Q131" s="225" t="s">
        <v>3654</v>
      </c>
      <c r="R131" s="225" t="s">
        <v>627</v>
      </c>
      <c r="S131" s="225" t="s">
        <v>627</v>
      </c>
    </row>
    <row r="132" spans="1:19" s="75" customFormat="1">
      <c r="A132" s="213">
        <v>126</v>
      </c>
      <c r="B132" s="61"/>
      <c r="C132" s="61" t="s">
        <v>543</v>
      </c>
      <c r="D132" s="175" t="s">
        <v>576</v>
      </c>
      <c r="E132" s="175" t="s">
        <v>1921</v>
      </c>
      <c r="F132" s="61" t="s">
        <v>190</v>
      </c>
      <c r="G132" s="175" t="s">
        <v>1922</v>
      </c>
      <c r="H132" s="117" t="s">
        <v>193</v>
      </c>
      <c r="I132" s="68">
        <v>1000</v>
      </c>
      <c r="J132" s="68"/>
      <c r="K132" s="68">
        <v>1552.5</v>
      </c>
      <c r="L132" s="218" t="s">
        <v>626</v>
      </c>
      <c r="M132" s="218" t="s">
        <v>626</v>
      </c>
      <c r="N132" s="218">
        <v>700</v>
      </c>
      <c r="O132" s="240">
        <v>560</v>
      </c>
      <c r="P132" s="225" t="s">
        <v>627</v>
      </c>
      <c r="Q132" s="225" t="s">
        <v>627</v>
      </c>
      <c r="R132" s="225" t="s">
        <v>3569</v>
      </c>
      <c r="S132" s="225" t="s">
        <v>4092</v>
      </c>
    </row>
    <row r="133" spans="1:19" s="75" customFormat="1">
      <c r="A133" s="75">
        <v>127</v>
      </c>
      <c r="B133" s="61"/>
      <c r="C133" s="61" t="s">
        <v>543</v>
      </c>
      <c r="D133" s="175" t="s">
        <v>0</v>
      </c>
      <c r="E133" s="175" t="s">
        <v>1923</v>
      </c>
      <c r="F133" s="61" t="s">
        <v>190</v>
      </c>
      <c r="G133" s="175" t="s">
        <v>1924</v>
      </c>
      <c r="H133" s="117" t="s">
        <v>193</v>
      </c>
      <c r="I133" s="68">
        <v>2100</v>
      </c>
      <c r="J133" s="68"/>
      <c r="K133" s="68">
        <v>3510</v>
      </c>
      <c r="L133" s="218">
        <v>1380</v>
      </c>
      <c r="M133" s="218">
        <v>2220</v>
      </c>
      <c r="N133" s="218">
        <v>2610</v>
      </c>
      <c r="O133" s="218">
        <v>5280</v>
      </c>
      <c r="P133" s="218" t="s">
        <v>3187</v>
      </c>
      <c r="Q133" s="242" t="s">
        <v>3655</v>
      </c>
      <c r="R133" s="240" t="s">
        <v>3570</v>
      </c>
      <c r="S133" s="225" t="s">
        <v>4093</v>
      </c>
    </row>
    <row r="134" spans="1:19" s="75" customFormat="1">
      <c r="A134" s="213">
        <v>128</v>
      </c>
      <c r="B134" s="61">
        <v>53</v>
      </c>
      <c r="C134" s="61" t="s">
        <v>543</v>
      </c>
      <c r="D134" s="175" t="s">
        <v>577</v>
      </c>
      <c r="E134" s="175" t="s">
        <v>577</v>
      </c>
      <c r="F134" s="61" t="s">
        <v>190</v>
      </c>
      <c r="G134" s="175" t="s">
        <v>1920</v>
      </c>
      <c r="H134" s="117" t="s">
        <v>193</v>
      </c>
      <c r="I134" s="68">
        <v>5000</v>
      </c>
      <c r="J134" s="68"/>
      <c r="K134" s="68">
        <v>5500</v>
      </c>
      <c r="L134" s="218">
        <v>1400</v>
      </c>
      <c r="M134" s="218">
        <v>2130</v>
      </c>
      <c r="N134" s="242">
        <v>2670</v>
      </c>
      <c r="O134" s="240">
        <v>2410</v>
      </c>
      <c r="P134" s="225" t="s">
        <v>3188</v>
      </c>
      <c r="Q134" s="225" t="s">
        <v>3656</v>
      </c>
      <c r="R134" s="225" t="s">
        <v>3571</v>
      </c>
      <c r="S134" s="225" t="s">
        <v>4094</v>
      </c>
    </row>
    <row r="135" spans="1:19" s="75" customFormat="1">
      <c r="A135" s="75">
        <v>129</v>
      </c>
      <c r="B135" s="61"/>
      <c r="C135" s="61" t="s">
        <v>543</v>
      </c>
      <c r="D135" s="175" t="s">
        <v>577</v>
      </c>
      <c r="E135" s="175" t="s">
        <v>1925</v>
      </c>
      <c r="F135" s="61" t="s">
        <v>190</v>
      </c>
      <c r="G135" s="175" t="s">
        <v>1922</v>
      </c>
      <c r="H135" s="117" t="s">
        <v>193</v>
      </c>
      <c r="I135" s="68">
        <v>4800</v>
      </c>
      <c r="J135" s="68"/>
      <c r="K135" s="68">
        <v>6287.5</v>
      </c>
      <c r="L135" s="218" t="s">
        <v>626</v>
      </c>
      <c r="M135" s="218" t="s">
        <v>626</v>
      </c>
      <c r="N135" s="218" t="s">
        <v>626</v>
      </c>
      <c r="O135" s="240" t="s">
        <v>626</v>
      </c>
      <c r="P135" s="225" t="s">
        <v>627</v>
      </c>
      <c r="Q135" s="225" t="s">
        <v>627</v>
      </c>
      <c r="R135" s="225"/>
      <c r="S135" s="225" t="s">
        <v>627</v>
      </c>
    </row>
    <row r="136" spans="1:19" s="75" customFormat="1">
      <c r="A136" s="213">
        <v>130</v>
      </c>
      <c r="B136" s="61">
        <v>54</v>
      </c>
      <c r="C136" s="61" t="s">
        <v>543</v>
      </c>
      <c r="D136" s="175" t="s">
        <v>578</v>
      </c>
      <c r="E136" s="175" t="s">
        <v>16</v>
      </c>
      <c r="F136" s="61" t="s">
        <v>190</v>
      </c>
      <c r="G136" s="175" t="s">
        <v>3</v>
      </c>
      <c r="H136" s="117" t="s">
        <v>193</v>
      </c>
      <c r="I136" s="68">
        <v>1100</v>
      </c>
      <c r="J136" s="68"/>
      <c r="K136" s="68">
        <v>1600</v>
      </c>
      <c r="L136" s="218">
        <v>840</v>
      </c>
      <c r="M136" s="218">
        <v>1070</v>
      </c>
      <c r="N136" s="242">
        <v>1760</v>
      </c>
      <c r="O136" s="240">
        <v>1600</v>
      </c>
      <c r="P136" s="225" t="s">
        <v>3189</v>
      </c>
      <c r="Q136" s="225" t="s">
        <v>3657</v>
      </c>
      <c r="R136" s="225" t="s">
        <v>3572</v>
      </c>
      <c r="S136" s="225" t="s">
        <v>4095</v>
      </c>
    </row>
    <row r="137" spans="1:19" s="75" customFormat="1">
      <c r="A137" s="75">
        <v>131</v>
      </c>
      <c r="B137" s="61"/>
      <c r="C137" s="61" t="s">
        <v>543</v>
      </c>
      <c r="D137" s="175" t="s">
        <v>2</v>
      </c>
      <c r="E137" s="175" t="s">
        <v>1921</v>
      </c>
      <c r="F137" s="61" t="s">
        <v>190</v>
      </c>
      <c r="G137" s="175" t="s">
        <v>4</v>
      </c>
      <c r="H137" s="117" t="s">
        <v>193</v>
      </c>
      <c r="I137" s="68">
        <v>1350</v>
      </c>
      <c r="J137" s="68"/>
      <c r="K137" s="68">
        <v>2087.5</v>
      </c>
      <c r="L137" s="218">
        <v>1300</v>
      </c>
      <c r="M137" s="218">
        <v>1400</v>
      </c>
      <c r="N137" s="242">
        <v>3160</v>
      </c>
      <c r="O137" s="240">
        <v>2330</v>
      </c>
      <c r="P137" s="225" t="s">
        <v>2872</v>
      </c>
      <c r="Q137" s="225" t="s">
        <v>3658</v>
      </c>
      <c r="R137" s="225" t="s">
        <v>3573</v>
      </c>
      <c r="S137" s="225" t="s">
        <v>4096</v>
      </c>
    </row>
    <row r="138" spans="1:19" s="75" customFormat="1">
      <c r="A138" s="213">
        <v>132</v>
      </c>
      <c r="B138" s="61"/>
      <c r="C138" s="61" t="s">
        <v>543</v>
      </c>
      <c r="D138" s="175" t="s">
        <v>2</v>
      </c>
      <c r="E138" s="175" t="s">
        <v>1923</v>
      </c>
      <c r="F138" s="61" t="s">
        <v>190</v>
      </c>
      <c r="G138" s="175" t="s">
        <v>3</v>
      </c>
      <c r="H138" s="117" t="s">
        <v>193</v>
      </c>
      <c r="I138" s="68">
        <v>1450</v>
      </c>
      <c r="J138" s="68"/>
      <c r="K138" s="68">
        <v>3000</v>
      </c>
      <c r="L138" s="218">
        <v>3000</v>
      </c>
      <c r="M138" s="218" t="s">
        <v>626</v>
      </c>
      <c r="N138" s="242" t="s">
        <v>626</v>
      </c>
      <c r="O138" s="240" t="s">
        <v>626</v>
      </c>
      <c r="P138" s="225" t="s">
        <v>2880</v>
      </c>
      <c r="Q138" s="225" t="s">
        <v>627</v>
      </c>
      <c r="R138" s="225" t="s">
        <v>627</v>
      </c>
      <c r="S138" s="225" t="s">
        <v>627</v>
      </c>
    </row>
    <row r="139" spans="1:19" s="75" customFormat="1">
      <c r="A139" s="75">
        <v>133</v>
      </c>
      <c r="B139" s="61">
        <v>55</v>
      </c>
      <c r="C139" s="61" t="s">
        <v>543</v>
      </c>
      <c r="D139" s="175" t="s">
        <v>579</v>
      </c>
      <c r="E139" s="175" t="s">
        <v>466</v>
      </c>
      <c r="F139" s="61" t="s">
        <v>190</v>
      </c>
      <c r="G139" s="175" t="s">
        <v>1926</v>
      </c>
      <c r="H139" s="117" t="s">
        <v>193</v>
      </c>
      <c r="I139" s="68">
        <v>9600</v>
      </c>
      <c r="J139" s="68"/>
      <c r="K139" s="68">
        <v>9600</v>
      </c>
      <c r="L139" s="218">
        <v>5000</v>
      </c>
      <c r="M139" s="218" t="s">
        <v>626</v>
      </c>
      <c r="N139" s="242">
        <v>9800</v>
      </c>
      <c r="O139" s="240" t="s">
        <v>626</v>
      </c>
      <c r="P139" s="225" t="s">
        <v>2867</v>
      </c>
      <c r="Q139" s="225" t="s">
        <v>627</v>
      </c>
      <c r="R139" s="225" t="s">
        <v>3574</v>
      </c>
      <c r="S139" s="225" t="s">
        <v>627</v>
      </c>
    </row>
    <row r="140" spans="1:19" s="75" customFormat="1">
      <c r="A140" s="213">
        <v>134</v>
      </c>
      <c r="B140" s="61"/>
      <c r="C140" s="61" t="s">
        <v>543</v>
      </c>
      <c r="D140" s="175" t="s">
        <v>579</v>
      </c>
      <c r="E140" s="175" t="s">
        <v>1921</v>
      </c>
      <c r="F140" s="61" t="s">
        <v>190</v>
      </c>
      <c r="G140" s="175" t="s">
        <v>1927</v>
      </c>
      <c r="H140" s="117" t="s">
        <v>193</v>
      </c>
      <c r="I140" s="68">
        <v>10800</v>
      </c>
      <c r="J140" s="68"/>
      <c r="K140" s="68">
        <v>10800</v>
      </c>
      <c r="L140" s="218" t="s">
        <v>626</v>
      </c>
      <c r="M140" s="218" t="s">
        <v>626</v>
      </c>
      <c r="N140" s="242" t="s">
        <v>626</v>
      </c>
      <c r="O140" s="240">
        <v>10300</v>
      </c>
      <c r="P140" s="225" t="s">
        <v>627</v>
      </c>
      <c r="Q140" s="225" t="s">
        <v>627</v>
      </c>
      <c r="R140" s="225" t="s">
        <v>627</v>
      </c>
      <c r="S140" s="225" t="s">
        <v>4097</v>
      </c>
    </row>
    <row r="141" spans="1:19" s="75" customFormat="1">
      <c r="A141" s="75">
        <v>135</v>
      </c>
      <c r="B141" s="61"/>
      <c r="C141" s="61" t="s">
        <v>543</v>
      </c>
      <c r="D141" s="175" t="s">
        <v>579</v>
      </c>
      <c r="E141" s="175" t="s">
        <v>1508</v>
      </c>
      <c r="F141" s="61" t="s">
        <v>190</v>
      </c>
      <c r="G141" s="175" t="s">
        <v>1928</v>
      </c>
      <c r="H141" s="117" t="s">
        <v>193</v>
      </c>
      <c r="I141" s="68">
        <v>12040</v>
      </c>
      <c r="J141" s="68"/>
      <c r="K141" s="68">
        <v>12320</v>
      </c>
      <c r="L141" s="218" t="s">
        <v>626</v>
      </c>
      <c r="M141" s="218" t="s">
        <v>626</v>
      </c>
      <c r="N141" s="242" t="s">
        <v>626</v>
      </c>
      <c r="O141" s="240">
        <v>9800</v>
      </c>
      <c r="P141" s="225" t="s">
        <v>627</v>
      </c>
      <c r="Q141" s="225" t="s">
        <v>627</v>
      </c>
      <c r="R141" s="225" t="s">
        <v>627</v>
      </c>
      <c r="S141" s="225" t="s">
        <v>4098</v>
      </c>
    </row>
    <row r="142" spans="1:19" s="75" customFormat="1">
      <c r="A142" s="213">
        <v>136</v>
      </c>
      <c r="B142" s="61">
        <v>56</v>
      </c>
      <c r="C142" s="61" t="s">
        <v>543</v>
      </c>
      <c r="D142" s="175" t="s">
        <v>506</v>
      </c>
      <c r="E142" s="175" t="s">
        <v>466</v>
      </c>
      <c r="F142" s="61" t="s">
        <v>190</v>
      </c>
      <c r="G142" s="175" t="s">
        <v>1929</v>
      </c>
      <c r="H142" s="117" t="s">
        <v>193</v>
      </c>
      <c r="I142" s="68">
        <v>2000</v>
      </c>
      <c r="J142" s="68">
        <v>2000</v>
      </c>
      <c r="K142" s="68">
        <v>2340</v>
      </c>
      <c r="L142" s="218">
        <v>1670</v>
      </c>
      <c r="M142" s="218" t="s">
        <v>626</v>
      </c>
      <c r="N142" s="242">
        <v>1030</v>
      </c>
      <c r="O142" s="240">
        <v>1150</v>
      </c>
      <c r="P142" s="225" t="s">
        <v>3093</v>
      </c>
      <c r="Q142" s="225" t="s">
        <v>627</v>
      </c>
      <c r="R142" s="225" t="s">
        <v>3575</v>
      </c>
      <c r="S142" s="225" t="s">
        <v>4099</v>
      </c>
    </row>
    <row r="143" spans="1:19" s="75" customFormat="1">
      <c r="A143" s="75">
        <v>137</v>
      </c>
      <c r="B143" s="61">
        <v>57</v>
      </c>
      <c r="C143" s="61" t="s">
        <v>543</v>
      </c>
      <c r="D143" s="175" t="s">
        <v>580</v>
      </c>
      <c r="E143" s="175" t="s">
        <v>1930</v>
      </c>
      <c r="F143" s="61" t="s">
        <v>190</v>
      </c>
      <c r="G143" s="175" t="s">
        <v>5</v>
      </c>
      <c r="H143" s="117" t="s">
        <v>193</v>
      </c>
      <c r="I143" s="68">
        <v>2500</v>
      </c>
      <c r="J143" s="68">
        <v>2600</v>
      </c>
      <c r="K143" s="68">
        <v>3255</v>
      </c>
      <c r="L143" s="218">
        <v>1470</v>
      </c>
      <c r="M143" s="218">
        <v>1270</v>
      </c>
      <c r="N143" s="242">
        <v>2950</v>
      </c>
      <c r="O143" s="240">
        <v>1540</v>
      </c>
      <c r="P143" s="225" t="s">
        <v>3190</v>
      </c>
      <c r="Q143" s="225" t="s">
        <v>3659</v>
      </c>
      <c r="R143" s="225" t="s">
        <v>3576</v>
      </c>
      <c r="S143" s="225" t="s">
        <v>4100</v>
      </c>
    </row>
    <row r="144" spans="1:19" s="75" customFormat="1">
      <c r="A144" s="213">
        <v>138</v>
      </c>
      <c r="B144" s="61"/>
      <c r="C144" s="61" t="s">
        <v>543</v>
      </c>
      <c r="D144" s="175" t="s">
        <v>580</v>
      </c>
      <c r="E144" s="175" t="s">
        <v>1931</v>
      </c>
      <c r="F144" s="61" t="s">
        <v>190</v>
      </c>
      <c r="G144" s="175" t="s">
        <v>1932</v>
      </c>
      <c r="H144" s="117" t="s">
        <v>193</v>
      </c>
      <c r="I144" s="68">
        <v>2800</v>
      </c>
      <c r="J144" s="68"/>
      <c r="K144" s="68">
        <v>3422.5</v>
      </c>
      <c r="L144" s="218">
        <v>2000</v>
      </c>
      <c r="M144" s="218">
        <v>1540</v>
      </c>
      <c r="N144" s="242">
        <v>2880</v>
      </c>
      <c r="O144" s="240">
        <v>2920</v>
      </c>
      <c r="P144" s="225" t="s">
        <v>3115</v>
      </c>
      <c r="Q144" s="225" t="s">
        <v>3660</v>
      </c>
      <c r="R144" s="225" t="s">
        <v>3577</v>
      </c>
      <c r="S144" s="225" t="s">
        <v>4101</v>
      </c>
    </row>
    <row r="145" spans="1:19" s="75" customFormat="1">
      <c r="A145" s="75">
        <v>139</v>
      </c>
      <c r="B145" s="61"/>
      <c r="C145" s="61" t="s">
        <v>543</v>
      </c>
      <c r="D145" s="175" t="s">
        <v>580</v>
      </c>
      <c r="E145" s="175" t="s">
        <v>1931</v>
      </c>
      <c r="F145" s="61" t="s">
        <v>190</v>
      </c>
      <c r="G145" s="175" t="s">
        <v>1933</v>
      </c>
      <c r="H145" s="117" t="s">
        <v>193</v>
      </c>
      <c r="I145" s="68">
        <v>3000</v>
      </c>
      <c r="J145" s="68"/>
      <c r="K145" s="68">
        <v>3385</v>
      </c>
      <c r="L145" s="218" t="s">
        <v>626</v>
      </c>
      <c r="M145" s="218" t="s">
        <v>626</v>
      </c>
      <c r="N145" s="242" t="s">
        <v>626</v>
      </c>
      <c r="O145" s="240" t="s">
        <v>626</v>
      </c>
      <c r="P145" s="225" t="s">
        <v>627</v>
      </c>
      <c r="Q145" s="225" t="s">
        <v>627</v>
      </c>
      <c r="R145" s="225" t="s">
        <v>627</v>
      </c>
      <c r="S145" s="225" t="s">
        <v>627</v>
      </c>
    </row>
    <row r="146" spans="1:19" s="75" customFormat="1">
      <c r="A146" s="213">
        <v>140</v>
      </c>
      <c r="B146" s="61"/>
      <c r="C146" s="61" t="s">
        <v>543</v>
      </c>
      <c r="D146" s="175" t="s">
        <v>580</v>
      </c>
      <c r="E146" s="175" t="s">
        <v>1931</v>
      </c>
      <c r="F146" s="61" t="s">
        <v>190</v>
      </c>
      <c r="G146" s="175" t="s">
        <v>1934</v>
      </c>
      <c r="H146" s="117" t="s">
        <v>193</v>
      </c>
      <c r="I146" s="68">
        <v>2300</v>
      </c>
      <c r="J146" s="68"/>
      <c r="K146" s="68">
        <v>2600</v>
      </c>
      <c r="L146" s="218">
        <v>1340</v>
      </c>
      <c r="M146" s="218" t="s">
        <v>626</v>
      </c>
      <c r="N146" s="242">
        <v>3610</v>
      </c>
      <c r="O146" s="240">
        <v>2260</v>
      </c>
      <c r="P146" s="225" t="s">
        <v>3191</v>
      </c>
      <c r="Q146" s="225" t="s">
        <v>627</v>
      </c>
      <c r="R146" s="225" t="s">
        <v>3578</v>
      </c>
      <c r="S146" s="225" t="s">
        <v>4102</v>
      </c>
    </row>
    <row r="147" spans="1:19" s="75" customFormat="1">
      <c r="A147" s="75">
        <v>141</v>
      </c>
      <c r="B147" s="61"/>
      <c r="C147" s="61" t="s">
        <v>543</v>
      </c>
      <c r="D147" s="175" t="s">
        <v>580</v>
      </c>
      <c r="E147" s="175" t="s">
        <v>1921</v>
      </c>
      <c r="F147" s="61" t="s">
        <v>190</v>
      </c>
      <c r="G147" s="175" t="s">
        <v>1935</v>
      </c>
      <c r="H147" s="117" t="s">
        <v>193</v>
      </c>
      <c r="I147" s="68">
        <v>3600</v>
      </c>
      <c r="J147" s="68"/>
      <c r="K147" s="68">
        <v>4513.333333333333</v>
      </c>
      <c r="L147" s="218" t="s">
        <v>626</v>
      </c>
      <c r="M147" s="218" t="s">
        <v>626</v>
      </c>
      <c r="N147" s="242" t="s">
        <v>626</v>
      </c>
      <c r="O147" s="240" t="s">
        <v>626</v>
      </c>
      <c r="P147" s="225" t="s">
        <v>627</v>
      </c>
      <c r="Q147" s="225" t="s">
        <v>627</v>
      </c>
      <c r="R147" s="225" t="s">
        <v>627</v>
      </c>
      <c r="S147" s="225" t="s">
        <v>627</v>
      </c>
    </row>
    <row r="148" spans="1:19" s="75" customFormat="1">
      <c r="A148" s="213">
        <v>142</v>
      </c>
      <c r="B148" s="61"/>
      <c r="C148" s="61" t="s">
        <v>543</v>
      </c>
      <c r="D148" s="175" t="s">
        <v>580</v>
      </c>
      <c r="E148" s="175" t="s">
        <v>1508</v>
      </c>
      <c r="F148" s="61" t="s">
        <v>190</v>
      </c>
      <c r="G148" s="175" t="s">
        <v>1936</v>
      </c>
      <c r="H148" s="117" t="s">
        <v>193</v>
      </c>
      <c r="I148" s="68">
        <v>4700</v>
      </c>
      <c r="J148" s="68"/>
      <c r="K148" s="68">
        <v>5066.666666666667</v>
      </c>
      <c r="L148" s="218" t="s">
        <v>626</v>
      </c>
      <c r="M148" s="218" t="s">
        <v>626</v>
      </c>
      <c r="N148" s="242" t="s">
        <v>626</v>
      </c>
      <c r="O148" s="240" t="s">
        <v>626</v>
      </c>
      <c r="P148" s="225" t="s">
        <v>627</v>
      </c>
      <c r="Q148" s="225" t="s">
        <v>627</v>
      </c>
      <c r="R148" s="225" t="s">
        <v>627</v>
      </c>
      <c r="S148" s="225" t="s">
        <v>627</v>
      </c>
    </row>
    <row r="149" spans="1:19" s="75" customFormat="1">
      <c r="A149" s="75">
        <v>143</v>
      </c>
      <c r="B149" s="61">
        <v>58</v>
      </c>
      <c r="C149" s="61" t="s">
        <v>543</v>
      </c>
      <c r="D149" s="175" t="s">
        <v>581</v>
      </c>
      <c r="E149" s="175" t="s">
        <v>1921</v>
      </c>
      <c r="F149" s="61" t="s">
        <v>190</v>
      </c>
      <c r="G149" s="175" t="s">
        <v>1937</v>
      </c>
      <c r="H149" s="117" t="s">
        <v>193</v>
      </c>
      <c r="I149" s="68">
        <v>10200</v>
      </c>
      <c r="J149" s="68"/>
      <c r="K149" s="68">
        <v>13440</v>
      </c>
      <c r="L149" s="218" t="s">
        <v>626</v>
      </c>
      <c r="M149" s="242">
        <v>17000</v>
      </c>
      <c r="N149" s="242" t="s">
        <v>626</v>
      </c>
      <c r="O149" s="240" t="s">
        <v>626</v>
      </c>
      <c r="P149" s="225" t="s">
        <v>627</v>
      </c>
      <c r="Q149" s="225" t="s">
        <v>3661</v>
      </c>
      <c r="R149" s="225" t="s">
        <v>627</v>
      </c>
      <c r="S149" s="225" t="s">
        <v>627</v>
      </c>
    </row>
    <row r="150" spans="1:19" s="75" customFormat="1">
      <c r="A150" s="213">
        <v>144</v>
      </c>
      <c r="B150" s="61"/>
      <c r="C150" s="61" t="s">
        <v>543</v>
      </c>
      <c r="D150" s="175" t="s">
        <v>581</v>
      </c>
      <c r="E150" s="175" t="s">
        <v>1508</v>
      </c>
      <c r="F150" s="61" t="s">
        <v>190</v>
      </c>
      <c r="G150" s="175" t="s">
        <v>1938</v>
      </c>
      <c r="H150" s="117" t="s">
        <v>193</v>
      </c>
      <c r="I150" s="68">
        <v>10800</v>
      </c>
      <c r="J150" s="68"/>
      <c r="K150" s="68">
        <v>12113.333333333334</v>
      </c>
      <c r="L150" s="218" t="s">
        <v>626</v>
      </c>
      <c r="M150" s="218" t="s">
        <v>626</v>
      </c>
      <c r="N150" s="242">
        <v>20600</v>
      </c>
      <c r="O150" s="240" t="s">
        <v>626</v>
      </c>
      <c r="P150" s="225" t="s">
        <v>627</v>
      </c>
      <c r="Q150" s="225" t="s">
        <v>627</v>
      </c>
      <c r="R150" s="225" t="s">
        <v>3579</v>
      </c>
      <c r="S150" s="225" t="s">
        <v>627</v>
      </c>
    </row>
    <row r="151" spans="1:19" s="75" customFormat="1">
      <c r="A151" s="75">
        <v>145</v>
      </c>
      <c r="B151" s="61"/>
      <c r="C151" s="61" t="s">
        <v>543</v>
      </c>
      <c r="D151" s="175" t="s">
        <v>581</v>
      </c>
      <c r="E151" s="175" t="s">
        <v>1508</v>
      </c>
      <c r="F151" s="61" t="s">
        <v>190</v>
      </c>
      <c r="G151" s="175" t="s">
        <v>1939</v>
      </c>
      <c r="H151" s="117" t="s">
        <v>193</v>
      </c>
      <c r="I151" s="68">
        <v>11500</v>
      </c>
      <c r="J151" s="68">
        <v>11500</v>
      </c>
      <c r="K151" s="68">
        <v>12700</v>
      </c>
      <c r="L151" s="218" t="s">
        <v>626</v>
      </c>
      <c r="M151" s="218" t="s">
        <v>626</v>
      </c>
      <c r="N151" s="242" t="s">
        <v>626</v>
      </c>
      <c r="O151" s="240" t="s">
        <v>626</v>
      </c>
      <c r="P151" s="225" t="s">
        <v>627</v>
      </c>
      <c r="Q151" s="225" t="s">
        <v>627</v>
      </c>
      <c r="R151" s="225" t="s">
        <v>627</v>
      </c>
      <c r="S151" s="225" t="s">
        <v>627</v>
      </c>
    </row>
    <row r="152" spans="1:19" s="75" customFormat="1">
      <c r="A152" s="213">
        <v>146</v>
      </c>
      <c r="B152" s="61">
        <v>59</v>
      </c>
      <c r="C152" s="61" t="s">
        <v>543</v>
      </c>
      <c r="D152" s="175" t="s">
        <v>1940</v>
      </c>
      <c r="E152" s="175" t="s">
        <v>16</v>
      </c>
      <c r="F152" s="61" t="s">
        <v>190</v>
      </c>
      <c r="G152" s="175"/>
      <c r="H152" s="117" t="s">
        <v>193</v>
      </c>
      <c r="I152" s="68">
        <v>4800</v>
      </c>
      <c r="J152" s="68"/>
      <c r="K152" s="68">
        <v>4800</v>
      </c>
      <c r="L152" s="218" t="s">
        <v>626</v>
      </c>
      <c r="M152" s="218" t="s">
        <v>626</v>
      </c>
      <c r="N152" s="242" t="s">
        <v>626</v>
      </c>
      <c r="O152" s="240" t="s">
        <v>626</v>
      </c>
      <c r="P152" s="225" t="s">
        <v>627</v>
      </c>
      <c r="Q152" s="225" t="s">
        <v>627</v>
      </c>
      <c r="R152" s="225" t="s">
        <v>627</v>
      </c>
      <c r="S152" s="225" t="s">
        <v>627</v>
      </c>
    </row>
    <row r="153" spans="1:19" s="75" customFormat="1">
      <c r="A153" s="75">
        <v>147</v>
      </c>
      <c r="B153" s="61">
        <v>60</v>
      </c>
      <c r="C153" s="61" t="s">
        <v>543</v>
      </c>
      <c r="D153" s="175" t="s">
        <v>582</v>
      </c>
      <c r="E153" s="175" t="s">
        <v>16</v>
      </c>
      <c r="F153" s="61" t="s">
        <v>190</v>
      </c>
      <c r="G153" s="175"/>
      <c r="H153" s="117" t="s">
        <v>193</v>
      </c>
      <c r="I153" s="68">
        <v>3360</v>
      </c>
      <c r="J153" s="68"/>
      <c r="K153" s="68">
        <v>3360</v>
      </c>
      <c r="L153" s="218" t="s">
        <v>626</v>
      </c>
      <c r="M153" s="218" t="s">
        <v>626</v>
      </c>
      <c r="N153" s="242" t="s">
        <v>626</v>
      </c>
      <c r="O153" s="240" t="s">
        <v>626</v>
      </c>
      <c r="P153" s="225" t="s">
        <v>627</v>
      </c>
      <c r="Q153" s="225" t="s">
        <v>627</v>
      </c>
      <c r="R153" s="225" t="s">
        <v>627</v>
      </c>
      <c r="S153" s="225" t="s">
        <v>627</v>
      </c>
    </row>
    <row r="154" spans="1:19" s="75" customFormat="1">
      <c r="A154" s="213">
        <v>148</v>
      </c>
      <c r="B154" s="131"/>
      <c r="C154" s="61" t="s">
        <v>543</v>
      </c>
      <c r="D154" s="175" t="s">
        <v>582</v>
      </c>
      <c r="E154" s="175" t="s">
        <v>1645</v>
      </c>
      <c r="F154" s="61" t="s">
        <v>190</v>
      </c>
      <c r="G154" s="175" t="s">
        <v>1941</v>
      </c>
      <c r="H154" s="117" t="s">
        <v>193</v>
      </c>
      <c r="I154" s="68">
        <v>5800</v>
      </c>
      <c r="J154" s="68"/>
      <c r="K154" s="68">
        <v>5800</v>
      </c>
      <c r="L154" s="218" t="s">
        <v>626</v>
      </c>
      <c r="M154" s="218" t="s">
        <v>626</v>
      </c>
      <c r="N154" s="242" t="s">
        <v>626</v>
      </c>
      <c r="O154" s="240" t="s">
        <v>626</v>
      </c>
      <c r="P154" s="225" t="s">
        <v>627</v>
      </c>
      <c r="Q154" s="225" t="s">
        <v>627</v>
      </c>
      <c r="R154" s="225" t="s">
        <v>627</v>
      </c>
      <c r="S154" s="225" t="s">
        <v>627</v>
      </c>
    </row>
    <row r="155" spans="1:19" s="75" customFormat="1">
      <c r="A155" s="75">
        <v>149</v>
      </c>
      <c r="B155" s="61">
        <v>61</v>
      </c>
      <c r="C155" s="61" t="s">
        <v>543</v>
      </c>
      <c r="D155" s="175" t="s">
        <v>1942</v>
      </c>
      <c r="E155" s="175" t="s">
        <v>16</v>
      </c>
      <c r="F155" s="61" t="s">
        <v>190</v>
      </c>
      <c r="G155" s="175" t="s">
        <v>1943</v>
      </c>
      <c r="H155" s="117" t="s">
        <v>193</v>
      </c>
      <c r="I155" s="68">
        <v>3500</v>
      </c>
      <c r="J155" s="68">
        <v>3600</v>
      </c>
      <c r="K155" s="68">
        <v>4050</v>
      </c>
      <c r="L155" s="218">
        <v>2000</v>
      </c>
      <c r="M155" s="218">
        <v>4450</v>
      </c>
      <c r="N155" s="242">
        <v>5120</v>
      </c>
      <c r="O155" s="240">
        <v>4800</v>
      </c>
      <c r="P155" s="225" t="s">
        <v>3088</v>
      </c>
      <c r="Q155" s="225" t="s">
        <v>3662</v>
      </c>
      <c r="R155" s="225" t="s">
        <v>4239</v>
      </c>
      <c r="S155" s="225" t="s">
        <v>4073</v>
      </c>
    </row>
    <row r="156" spans="1:19" s="75" customFormat="1">
      <c r="A156" s="213">
        <v>150</v>
      </c>
      <c r="B156" s="61"/>
      <c r="C156" s="61" t="s">
        <v>543</v>
      </c>
      <c r="D156" s="175" t="s">
        <v>1942</v>
      </c>
      <c r="E156" s="175" t="s">
        <v>1645</v>
      </c>
      <c r="F156" s="61" t="s">
        <v>190</v>
      </c>
      <c r="G156" s="175" t="s">
        <v>1944</v>
      </c>
      <c r="H156" s="117" t="s">
        <v>193</v>
      </c>
      <c r="I156" s="68">
        <v>6000</v>
      </c>
      <c r="J156" s="68"/>
      <c r="K156" s="68">
        <v>7400</v>
      </c>
      <c r="L156" s="218" t="s">
        <v>626</v>
      </c>
      <c r="M156" s="218" t="s">
        <v>626</v>
      </c>
      <c r="N156" s="242" t="s">
        <v>626</v>
      </c>
      <c r="O156" s="240">
        <v>13000</v>
      </c>
      <c r="P156" s="225" t="s">
        <v>627</v>
      </c>
      <c r="Q156" s="225" t="s">
        <v>627</v>
      </c>
      <c r="R156" s="225" t="s">
        <v>627</v>
      </c>
      <c r="S156" s="225" t="s">
        <v>4103</v>
      </c>
    </row>
    <row r="157" spans="1:19" s="75" customFormat="1">
      <c r="A157" s="75">
        <v>151</v>
      </c>
      <c r="B157" s="61">
        <v>62</v>
      </c>
      <c r="C157" s="61" t="s">
        <v>543</v>
      </c>
      <c r="D157" s="175" t="s">
        <v>1945</v>
      </c>
      <c r="E157" s="175" t="s">
        <v>1508</v>
      </c>
      <c r="F157" s="61" t="s">
        <v>190</v>
      </c>
      <c r="G157" s="175"/>
      <c r="H157" s="117" t="s">
        <v>193</v>
      </c>
      <c r="I157" s="68">
        <v>3850</v>
      </c>
      <c r="J157" s="68"/>
      <c r="K157" s="68">
        <v>5827.5</v>
      </c>
      <c r="L157" s="218">
        <v>3000</v>
      </c>
      <c r="M157" s="218" t="s">
        <v>626</v>
      </c>
      <c r="N157" s="242" t="s">
        <v>626</v>
      </c>
      <c r="O157" s="240" t="s">
        <v>626</v>
      </c>
      <c r="P157" s="225" t="s">
        <v>3090</v>
      </c>
      <c r="Q157" s="225" t="s">
        <v>627</v>
      </c>
      <c r="R157" s="225" t="s">
        <v>627</v>
      </c>
      <c r="S157" s="225" t="s">
        <v>627</v>
      </c>
    </row>
    <row r="158" spans="1:19" s="75" customFormat="1">
      <c r="A158" s="213">
        <v>152</v>
      </c>
      <c r="B158" s="61">
        <v>63</v>
      </c>
      <c r="C158" s="61" t="s">
        <v>543</v>
      </c>
      <c r="D158" s="175" t="s">
        <v>1946</v>
      </c>
      <c r="E158" s="175" t="s">
        <v>1508</v>
      </c>
      <c r="F158" s="61" t="s">
        <v>190</v>
      </c>
      <c r="G158" s="175" t="s">
        <v>1947</v>
      </c>
      <c r="H158" s="117" t="s">
        <v>193</v>
      </c>
      <c r="I158" s="68">
        <v>2300</v>
      </c>
      <c r="J158" s="68"/>
      <c r="K158" s="68">
        <v>5000</v>
      </c>
      <c r="L158" s="218">
        <v>2000</v>
      </c>
      <c r="M158" s="218">
        <v>4450</v>
      </c>
      <c r="N158" s="242">
        <v>9870</v>
      </c>
      <c r="O158" s="240" t="s">
        <v>626</v>
      </c>
      <c r="P158" s="225" t="s">
        <v>3088</v>
      </c>
      <c r="Q158" s="225" t="s">
        <v>3662</v>
      </c>
      <c r="R158" s="225" t="s">
        <v>3580</v>
      </c>
      <c r="S158" s="225" t="s">
        <v>627</v>
      </c>
    </row>
    <row r="159" spans="1:19" s="75" customFormat="1">
      <c r="A159" s="75">
        <v>153</v>
      </c>
      <c r="B159" s="61"/>
      <c r="C159" s="61" t="s">
        <v>543</v>
      </c>
      <c r="D159" s="175" t="s">
        <v>1946</v>
      </c>
      <c r="E159" s="175" t="s">
        <v>1645</v>
      </c>
      <c r="F159" s="61" t="s">
        <v>190</v>
      </c>
      <c r="G159" s="175" t="s">
        <v>1948</v>
      </c>
      <c r="H159" s="117" t="s">
        <v>193</v>
      </c>
      <c r="I159" s="68">
        <v>6500</v>
      </c>
      <c r="J159" s="68"/>
      <c r="K159" s="68">
        <v>7746.666666666667</v>
      </c>
      <c r="L159" s="218" t="s">
        <v>626</v>
      </c>
      <c r="M159" s="218" t="s">
        <v>626</v>
      </c>
      <c r="N159" s="218" t="s">
        <v>626</v>
      </c>
      <c r="O159" s="240">
        <v>44000</v>
      </c>
      <c r="P159" s="225" t="s">
        <v>627</v>
      </c>
      <c r="Q159" s="225" t="s">
        <v>627</v>
      </c>
      <c r="R159" s="225"/>
      <c r="S159" s="225" t="s">
        <v>4104</v>
      </c>
    </row>
    <row r="160" spans="1:19" s="75" customFormat="1">
      <c r="A160" s="213">
        <v>154</v>
      </c>
      <c r="B160" s="61">
        <v>64</v>
      </c>
      <c r="C160" s="61" t="s">
        <v>543</v>
      </c>
      <c r="D160" s="175" t="s">
        <v>508</v>
      </c>
      <c r="E160" s="175"/>
      <c r="F160" s="61" t="s">
        <v>190</v>
      </c>
      <c r="G160" s="175"/>
      <c r="H160" s="117" t="s">
        <v>193</v>
      </c>
      <c r="I160" s="68">
        <v>2850</v>
      </c>
      <c r="J160" s="68"/>
      <c r="K160" s="68">
        <v>3710</v>
      </c>
      <c r="L160" s="218">
        <v>1000</v>
      </c>
      <c r="M160" s="218">
        <v>2860</v>
      </c>
      <c r="N160" s="242">
        <v>4160</v>
      </c>
      <c r="O160" s="240">
        <v>6400</v>
      </c>
      <c r="P160" s="225" t="s">
        <v>3181</v>
      </c>
      <c r="Q160" s="225" t="s">
        <v>3663</v>
      </c>
      <c r="R160" s="225" t="s">
        <v>3582</v>
      </c>
      <c r="S160" s="225" t="s">
        <v>4105</v>
      </c>
    </row>
    <row r="161" spans="1:19" s="75" customFormat="1">
      <c r="A161" s="75">
        <v>155</v>
      </c>
      <c r="B161" s="61">
        <v>65</v>
      </c>
      <c r="C161" s="61" t="s">
        <v>543</v>
      </c>
      <c r="D161" s="184" t="s">
        <v>583</v>
      </c>
      <c r="E161" s="175" t="s">
        <v>584</v>
      </c>
      <c r="F161" s="61" t="s">
        <v>190</v>
      </c>
      <c r="G161" s="175"/>
      <c r="H161" s="117" t="s">
        <v>193</v>
      </c>
      <c r="I161" s="68">
        <v>2800</v>
      </c>
      <c r="J161" s="68"/>
      <c r="K161" s="68">
        <v>4142.5</v>
      </c>
      <c r="L161" s="218">
        <v>2500</v>
      </c>
      <c r="M161" s="218">
        <v>4770</v>
      </c>
      <c r="N161" s="242">
        <v>6000</v>
      </c>
      <c r="O161" s="240">
        <v>8000</v>
      </c>
      <c r="P161" s="225" t="s">
        <v>3192</v>
      </c>
      <c r="Q161" s="225" t="s">
        <v>3558</v>
      </c>
      <c r="R161" s="225" t="s">
        <v>3583</v>
      </c>
      <c r="S161" s="225" t="s">
        <v>4106</v>
      </c>
    </row>
    <row r="162" spans="1:19" s="75" customFormat="1">
      <c r="A162" s="213">
        <v>156</v>
      </c>
      <c r="B162" s="61">
        <v>66</v>
      </c>
      <c r="C162" s="61" t="s">
        <v>543</v>
      </c>
      <c r="D162" s="175" t="s">
        <v>1949</v>
      </c>
      <c r="E162" s="175" t="s">
        <v>16</v>
      </c>
      <c r="F162" s="61" t="s">
        <v>190</v>
      </c>
      <c r="G162" s="175" t="s">
        <v>1950</v>
      </c>
      <c r="H162" s="117" t="s">
        <v>193</v>
      </c>
      <c r="I162" s="68">
        <v>5400</v>
      </c>
      <c r="J162" s="68"/>
      <c r="K162" s="68">
        <v>5400</v>
      </c>
      <c r="L162" s="218" t="s">
        <v>626</v>
      </c>
      <c r="M162" s="218" t="s">
        <v>626</v>
      </c>
      <c r="N162" s="242" t="s">
        <v>626</v>
      </c>
      <c r="O162" s="240" t="s">
        <v>626</v>
      </c>
      <c r="P162" s="225" t="s">
        <v>627</v>
      </c>
      <c r="Q162" s="225" t="s">
        <v>627</v>
      </c>
      <c r="R162" s="225" t="s">
        <v>627</v>
      </c>
      <c r="S162" s="225" t="s">
        <v>627</v>
      </c>
    </row>
    <row r="163" spans="1:19" s="75" customFormat="1">
      <c r="A163" s="75">
        <v>157</v>
      </c>
      <c r="B163" s="61"/>
      <c r="C163" s="61" t="s">
        <v>543</v>
      </c>
      <c r="D163" s="175" t="s">
        <v>1949</v>
      </c>
      <c r="E163" s="175" t="s">
        <v>16</v>
      </c>
      <c r="F163" s="61" t="s">
        <v>190</v>
      </c>
      <c r="G163" s="175" t="s">
        <v>1951</v>
      </c>
      <c r="H163" s="117" t="s">
        <v>193</v>
      </c>
      <c r="I163" s="68">
        <v>5400</v>
      </c>
      <c r="J163" s="68"/>
      <c r="K163" s="68">
        <v>5400</v>
      </c>
      <c r="L163" s="218">
        <v>1870</v>
      </c>
      <c r="M163" s="218" t="s">
        <v>626</v>
      </c>
      <c r="N163" s="242" t="s">
        <v>626</v>
      </c>
      <c r="O163" s="240" t="s">
        <v>626</v>
      </c>
      <c r="P163" s="225" t="s">
        <v>3193</v>
      </c>
      <c r="Q163" s="225" t="s">
        <v>627</v>
      </c>
      <c r="R163" s="225" t="s">
        <v>627</v>
      </c>
      <c r="S163" s="225" t="s">
        <v>627</v>
      </c>
    </row>
    <row r="164" spans="1:19" s="75" customFormat="1">
      <c r="A164" s="213">
        <v>158</v>
      </c>
      <c r="B164" s="61">
        <v>67</v>
      </c>
      <c r="C164" s="61" t="s">
        <v>543</v>
      </c>
      <c r="D164" s="175" t="s">
        <v>585</v>
      </c>
      <c r="E164" s="175" t="s">
        <v>466</v>
      </c>
      <c r="F164" s="61" t="s">
        <v>190</v>
      </c>
      <c r="G164" s="175" t="s">
        <v>6</v>
      </c>
      <c r="H164" s="117" t="s">
        <v>193</v>
      </c>
      <c r="I164" s="68">
        <v>3000</v>
      </c>
      <c r="J164" s="68"/>
      <c r="K164" s="68">
        <v>3525</v>
      </c>
      <c r="L164" s="218" t="s">
        <v>626</v>
      </c>
      <c r="M164" s="218">
        <v>3340</v>
      </c>
      <c r="N164" s="242">
        <v>5570</v>
      </c>
      <c r="O164" s="240">
        <v>5400</v>
      </c>
      <c r="P164" s="225" t="s">
        <v>627</v>
      </c>
      <c r="Q164" s="225" t="s">
        <v>3652</v>
      </c>
      <c r="R164" s="225" t="s">
        <v>3584</v>
      </c>
      <c r="S164" s="225" t="s">
        <v>4107</v>
      </c>
    </row>
    <row r="165" spans="1:19" s="75" customFormat="1">
      <c r="A165" s="75">
        <v>159</v>
      </c>
      <c r="B165" s="61"/>
      <c r="C165" s="61" t="s">
        <v>543</v>
      </c>
      <c r="D165" s="175" t="s">
        <v>585</v>
      </c>
      <c r="E165" s="175" t="s">
        <v>466</v>
      </c>
      <c r="F165" s="61" t="s">
        <v>190</v>
      </c>
      <c r="G165" s="175" t="s">
        <v>1952</v>
      </c>
      <c r="H165" s="117" t="s">
        <v>193</v>
      </c>
      <c r="I165" s="68">
        <v>1400</v>
      </c>
      <c r="J165" s="68"/>
      <c r="K165" s="68">
        <v>1900</v>
      </c>
      <c r="L165" s="218">
        <v>750</v>
      </c>
      <c r="M165" s="218" t="s">
        <v>626</v>
      </c>
      <c r="N165" s="242">
        <v>2300</v>
      </c>
      <c r="O165" s="240" t="s">
        <v>626</v>
      </c>
      <c r="P165" s="225" t="s">
        <v>3095</v>
      </c>
      <c r="Q165" s="225" t="s">
        <v>627</v>
      </c>
      <c r="R165" s="225" t="s">
        <v>3585</v>
      </c>
      <c r="S165" s="225" t="s">
        <v>627</v>
      </c>
    </row>
    <row r="166" spans="1:19" s="75" customFormat="1">
      <c r="A166" s="213">
        <v>160</v>
      </c>
      <c r="B166" s="61"/>
      <c r="C166" s="61" t="s">
        <v>543</v>
      </c>
      <c r="D166" s="175" t="s">
        <v>585</v>
      </c>
      <c r="E166" s="175" t="s">
        <v>1953</v>
      </c>
      <c r="F166" s="61" t="s">
        <v>190</v>
      </c>
      <c r="G166" s="175" t="s">
        <v>6</v>
      </c>
      <c r="H166" s="117" t="s">
        <v>193</v>
      </c>
      <c r="I166" s="68">
        <v>5000</v>
      </c>
      <c r="J166" s="68">
        <v>5500</v>
      </c>
      <c r="K166" s="68">
        <v>5480</v>
      </c>
      <c r="L166" s="218" t="s">
        <v>626</v>
      </c>
      <c r="M166" s="218" t="s">
        <v>626</v>
      </c>
      <c r="N166" s="242" t="s">
        <v>626</v>
      </c>
      <c r="O166" s="240" t="s">
        <v>626</v>
      </c>
      <c r="P166" s="225" t="s">
        <v>627</v>
      </c>
      <c r="Q166" s="225" t="s">
        <v>627</v>
      </c>
      <c r="R166" s="225" t="s">
        <v>627</v>
      </c>
      <c r="S166" s="225" t="s">
        <v>627</v>
      </c>
    </row>
    <row r="167" spans="1:19" s="75" customFormat="1">
      <c r="A167" s="75">
        <v>161</v>
      </c>
      <c r="B167" s="61"/>
      <c r="C167" s="61" t="s">
        <v>543</v>
      </c>
      <c r="D167" s="175" t="s">
        <v>585</v>
      </c>
      <c r="E167" s="175" t="s">
        <v>1953</v>
      </c>
      <c r="F167" s="61" t="s">
        <v>190</v>
      </c>
      <c r="G167" s="175" t="s">
        <v>1952</v>
      </c>
      <c r="H167" s="117" t="s">
        <v>193</v>
      </c>
      <c r="I167" s="68">
        <v>2300</v>
      </c>
      <c r="J167" s="68"/>
      <c r="K167" s="68">
        <v>3120</v>
      </c>
      <c r="L167" s="218">
        <v>1500</v>
      </c>
      <c r="M167" s="218" t="s">
        <v>626</v>
      </c>
      <c r="N167" s="218" t="s">
        <v>626</v>
      </c>
      <c r="O167" s="240" t="s">
        <v>626</v>
      </c>
      <c r="P167" s="225" t="s">
        <v>3081</v>
      </c>
      <c r="Q167" s="225" t="s">
        <v>627</v>
      </c>
      <c r="R167" s="225"/>
      <c r="S167" s="225" t="s">
        <v>627</v>
      </c>
    </row>
    <row r="168" spans="1:19" s="75" customFormat="1">
      <c r="A168" s="213">
        <v>162</v>
      </c>
      <c r="B168" s="53">
        <v>68</v>
      </c>
      <c r="C168" s="61" t="s">
        <v>543</v>
      </c>
      <c r="D168" s="175" t="s">
        <v>509</v>
      </c>
      <c r="E168" s="175" t="s">
        <v>7</v>
      </c>
      <c r="F168" s="61" t="s">
        <v>190</v>
      </c>
      <c r="G168" s="175" t="s">
        <v>1954</v>
      </c>
      <c r="H168" s="117" t="s">
        <v>193</v>
      </c>
      <c r="I168" s="68">
        <v>4500</v>
      </c>
      <c r="J168" s="68"/>
      <c r="K168" s="68">
        <v>5350</v>
      </c>
      <c r="L168" s="218">
        <v>3000</v>
      </c>
      <c r="M168" s="218">
        <v>3500</v>
      </c>
      <c r="N168" s="242">
        <v>3990</v>
      </c>
      <c r="O168" s="240">
        <v>3230</v>
      </c>
      <c r="P168" s="225" t="s">
        <v>3194</v>
      </c>
      <c r="Q168" s="225" t="s">
        <v>2869</v>
      </c>
      <c r="R168" s="225" t="s">
        <v>3586</v>
      </c>
      <c r="S168" s="225" t="s">
        <v>4108</v>
      </c>
    </row>
    <row r="169" spans="1:19" s="75" customFormat="1">
      <c r="A169" s="75">
        <v>163</v>
      </c>
      <c r="B169" s="131"/>
      <c r="C169" s="61" t="s">
        <v>543</v>
      </c>
      <c r="D169" s="175" t="s">
        <v>509</v>
      </c>
      <c r="E169" s="175" t="s">
        <v>1955</v>
      </c>
      <c r="F169" s="61" t="s">
        <v>190</v>
      </c>
      <c r="G169" s="175" t="s">
        <v>1956</v>
      </c>
      <c r="H169" s="117" t="s">
        <v>193</v>
      </c>
      <c r="I169" s="68">
        <v>4500</v>
      </c>
      <c r="J169" s="68"/>
      <c r="K169" s="68">
        <v>5333.333333333333</v>
      </c>
      <c r="L169" s="218">
        <v>3000</v>
      </c>
      <c r="M169" s="218" t="s">
        <v>626</v>
      </c>
      <c r="N169" s="242">
        <v>3990</v>
      </c>
      <c r="O169" s="240" t="s">
        <v>626</v>
      </c>
      <c r="P169" s="225" t="s">
        <v>3068</v>
      </c>
      <c r="Q169" s="225" t="s">
        <v>627</v>
      </c>
      <c r="R169" s="225" t="s">
        <v>3587</v>
      </c>
      <c r="S169" s="225" t="s">
        <v>627</v>
      </c>
    </row>
    <row r="170" spans="1:19" s="75" customFormat="1">
      <c r="A170" s="213">
        <v>164</v>
      </c>
      <c r="B170" s="61">
        <v>69</v>
      </c>
      <c r="C170" s="61" t="s">
        <v>543</v>
      </c>
      <c r="D170" s="175" t="s">
        <v>8</v>
      </c>
      <c r="E170" s="175" t="s">
        <v>1957</v>
      </c>
      <c r="F170" s="61" t="s">
        <v>190</v>
      </c>
      <c r="G170" s="175" t="s">
        <v>1958</v>
      </c>
      <c r="H170" s="117" t="s">
        <v>193</v>
      </c>
      <c r="I170" s="68">
        <v>4000</v>
      </c>
      <c r="J170" s="68"/>
      <c r="K170" s="68">
        <v>5377.5</v>
      </c>
      <c r="L170" s="218">
        <v>5000</v>
      </c>
      <c r="M170" s="218">
        <v>2800</v>
      </c>
      <c r="N170" s="242">
        <v>5980</v>
      </c>
      <c r="O170" s="240">
        <v>6400</v>
      </c>
      <c r="P170" s="225" t="s">
        <v>3195</v>
      </c>
      <c r="Q170" s="225" t="s">
        <v>3664</v>
      </c>
      <c r="R170" s="225" t="s">
        <v>3588</v>
      </c>
      <c r="S170" s="225" t="s">
        <v>4109</v>
      </c>
    </row>
    <row r="171" spans="1:19" s="75" customFormat="1">
      <c r="A171" s="75">
        <v>165</v>
      </c>
      <c r="B171" s="61"/>
      <c r="C171" s="61" t="s">
        <v>543</v>
      </c>
      <c r="D171" s="175" t="s">
        <v>8</v>
      </c>
      <c r="E171" s="175" t="s">
        <v>1957</v>
      </c>
      <c r="F171" s="61" t="s">
        <v>190</v>
      </c>
      <c r="G171" s="175" t="s">
        <v>1959</v>
      </c>
      <c r="H171" s="117" t="s">
        <v>193</v>
      </c>
      <c r="I171" s="68">
        <v>4200</v>
      </c>
      <c r="J171" s="68"/>
      <c r="K171" s="68">
        <v>5366.666666666667</v>
      </c>
      <c r="L171" s="218">
        <v>4000</v>
      </c>
      <c r="M171" s="218" t="s">
        <v>626</v>
      </c>
      <c r="N171" s="242" t="s">
        <v>626</v>
      </c>
      <c r="O171" s="240" t="s">
        <v>626</v>
      </c>
      <c r="P171" s="225" t="s">
        <v>3196</v>
      </c>
      <c r="Q171" s="225" t="s">
        <v>627</v>
      </c>
      <c r="R171" s="225" t="s">
        <v>627</v>
      </c>
      <c r="S171" s="225" t="s">
        <v>627</v>
      </c>
    </row>
    <row r="172" spans="1:19" s="75" customFormat="1">
      <c r="A172" s="213">
        <v>166</v>
      </c>
      <c r="B172" s="61">
        <v>70</v>
      </c>
      <c r="C172" s="61" t="s">
        <v>252</v>
      </c>
      <c r="D172" s="175" t="s">
        <v>1960</v>
      </c>
      <c r="E172" s="175" t="s">
        <v>1645</v>
      </c>
      <c r="F172" s="61" t="s">
        <v>190</v>
      </c>
      <c r="G172" s="175"/>
      <c r="H172" s="117" t="s">
        <v>193</v>
      </c>
      <c r="I172" s="68">
        <v>6600</v>
      </c>
      <c r="J172" s="68"/>
      <c r="K172" s="68">
        <v>7520</v>
      </c>
      <c r="L172" s="218">
        <v>4500</v>
      </c>
      <c r="M172" s="218" t="s">
        <v>626</v>
      </c>
      <c r="N172" s="242">
        <v>14800</v>
      </c>
      <c r="O172" s="240">
        <v>13000</v>
      </c>
      <c r="P172" s="225" t="s">
        <v>2882</v>
      </c>
      <c r="Q172" s="225" t="s">
        <v>627</v>
      </c>
      <c r="R172" s="225" t="s">
        <v>3581</v>
      </c>
      <c r="S172" s="225" t="s">
        <v>4103</v>
      </c>
    </row>
    <row r="173" spans="1:19" s="215" customFormat="1">
      <c r="A173" s="75">
        <v>167</v>
      </c>
      <c r="B173" s="61">
        <v>71</v>
      </c>
      <c r="C173" s="61" t="s">
        <v>543</v>
      </c>
      <c r="D173" s="175" t="s">
        <v>586</v>
      </c>
      <c r="E173" s="175" t="s">
        <v>587</v>
      </c>
      <c r="F173" s="61" t="s">
        <v>190</v>
      </c>
      <c r="G173" s="175" t="s">
        <v>9</v>
      </c>
      <c r="H173" s="117" t="s">
        <v>193</v>
      </c>
      <c r="I173" s="68">
        <v>2000</v>
      </c>
      <c r="J173" s="68"/>
      <c r="K173" s="68">
        <v>2375</v>
      </c>
      <c r="L173" s="218">
        <v>1300</v>
      </c>
      <c r="M173" s="218">
        <v>1880</v>
      </c>
      <c r="N173" s="242">
        <v>2780</v>
      </c>
      <c r="O173" s="240">
        <v>1980</v>
      </c>
      <c r="P173" s="225" t="s">
        <v>2872</v>
      </c>
      <c r="Q173" s="225" t="s">
        <v>3665</v>
      </c>
      <c r="R173" s="225" t="s">
        <v>3589</v>
      </c>
      <c r="S173" s="225" t="s">
        <v>4110</v>
      </c>
    </row>
    <row r="174" spans="1:19" s="75" customFormat="1">
      <c r="A174" s="213">
        <v>168</v>
      </c>
      <c r="B174" s="61"/>
      <c r="C174" s="61" t="s">
        <v>543</v>
      </c>
      <c r="D174" s="175" t="s">
        <v>586</v>
      </c>
      <c r="E174" s="175" t="s">
        <v>587</v>
      </c>
      <c r="F174" s="61" t="s">
        <v>190</v>
      </c>
      <c r="G174" s="175" t="s">
        <v>10</v>
      </c>
      <c r="H174" s="117" t="s">
        <v>193</v>
      </c>
      <c r="I174" s="68">
        <v>2200</v>
      </c>
      <c r="J174" s="68"/>
      <c r="K174" s="68">
        <v>3237.5</v>
      </c>
      <c r="L174" s="218">
        <v>1500</v>
      </c>
      <c r="M174" s="218">
        <v>2000</v>
      </c>
      <c r="N174" s="242">
        <v>4950</v>
      </c>
      <c r="O174" s="240">
        <v>3150</v>
      </c>
      <c r="P174" s="225" t="s">
        <v>2871</v>
      </c>
      <c r="Q174" s="225" t="s">
        <v>2875</v>
      </c>
      <c r="R174" s="225" t="s">
        <v>3590</v>
      </c>
      <c r="S174" s="225" t="s">
        <v>4111</v>
      </c>
    </row>
    <row r="175" spans="1:19" s="75" customFormat="1">
      <c r="A175" s="75">
        <v>169</v>
      </c>
      <c r="B175" s="61"/>
      <c r="C175" s="61" t="s">
        <v>543</v>
      </c>
      <c r="D175" s="175" t="s">
        <v>586</v>
      </c>
      <c r="E175" s="175" t="s">
        <v>588</v>
      </c>
      <c r="F175" s="61" t="s">
        <v>190</v>
      </c>
      <c r="G175" s="175" t="s">
        <v>1961</v>
      </c>
      <c r="H175" s="117" t="s">
        <v>193</v>
      </c>
      <c r="I175" s="68">
        <v>4500</v>
      </c>
      <c r="J175" s="68"/>
      <c r="K175" s="68">
        <v>5465</v>
      </c>
      <c r="L175" s="218">
        <v>4500</v>
      </c>
      <c r="M175" s="218">
        <v>3340</v>
      </c>
      <c r="N175" s="242">
        <v>5150</v>
      </c>
      <c r="O175" s="240">
        <v>3640</v>
      </c>
      <c r="P175" s="225" t="s">
        <v>2882</v>
      </c>
      <c r="Q175" s="225" t="s">
        <v>3666</v>
      </c>
      <c r="R175" s="225" t="s">
        <v>4240</v>
      </c>
      <c r="S175" s="225" t="s">
        <v>4112</v>
      </c>
    </row>
    <row r="176" spans="1:19" s="75" customFormat="1">
      <c r="A176" s="213">
        <v>170</v>
      </c>
      <c r="B176" s="61"/>
      <c r="C176" s="61" t="s">
        <v>543</v>
      </c>
      <c r="D176" s="175" t="s">
        <v>586</v>
      </c>
      <c r="E176" s="175" t="s">
        <v>588</v>
      </c>
      <c r="F176" s="61" t="s">
        <v>190</v>
      </c>
      <c r="G176" s="175" t="s">
        <v>1962</v>
      </c>
      <c r="H176" s="117" t="s">
        <v>193</v>
      </c>
      <c r="I176" s="68">
        <v>5500</v>
      </c>
      <c r="J176" s="68"/>
      <c r="K176" s="68">
        <v>6000</v>
      </c>
      <c r="L176" s="218">
        <v>5000</v>
      </c>
      <c r="M176" s="218" t="s">
        <v>626</v>
      </c>
      <c r="N176" s="218">
        <v>14900</v>
      </c>
      <c r="O176" s="218">
        <v>10840</v>
      </c>
      <c r="P176" s="242" t="s">
        <v>2867</v>
      </c>
      <c r="Q176" s="240" t="s">
        <v>627</v>
      </c>
      <c r="R176" s="225" t="s">
        <v>3591</v>
      </c>
      <c r="S176" s="225" t="s">
        <v>4113</v>
      </c>
    </row>
    <row r="177" spans="1:19" s="75" customFormat="1">
      <c r="A177" s="75">
        <v>171</v>
      </c>
      <c r="B177" s="61"/>
      <c r="C177" s="61" t="s">
        <v>543</v>
      </c>
      <c r="D177" s="175" t="s">
        <v>586</v>
      </c>
      <c r="E177" s="175" t="s">
        <v>589</v>
      </c>
      <c r="F177" s="61" t="s">
        <v>190</v>
      </c>
      <c r="G177" s="175" t="s">
        <v>1963</v>
      </c>
      <c r="H177" s="117" t="s">
        <v>193</v>
      </c>
      <c r="I177" s="68">
        <v>4600</v>
      </c>
      <c r="J177" s="68"/>
      <c r="K177" s="68">
        <v>5643.333333333333</v>
      </c>
      <c r="L177" s="218">
        <v>3000</v>
      </c>
      <c r="M177" s="218">
        <v>3460</v>
      </c>
      <c r="N177" s="242">
        <v>9870</v>
      </c>
      <c r="O177" s="240">
        <v>6000</v>
      </c>
      <c r="P177" s="225" t="s">
        <v>3097</v>
      </c>
      <c r="Q177" s="225" t="s">
        <v>3667</v>
      </c>
      <c r="R177" s="225" t="s">
        <v>3580</v>
      </c>
      <c r="S177" s="225" t="s">
        <v>4114</v>
      </c>
    </row>
    <row r="178" spans="1:19" s="75" customFormat="1">
      <c r="A178" s="213">
        <v>172</v>
      </c>
      <c r="B178" s="61"/>
      <c r="C178" s="61" t="s">
        <v>543</v>
      </c>
      <c r="D178" s="175" t="s">
        <v>586</v>
      </c>
      <c r="E178" s="175" t="s">
        <v>589</v>
      </c>
      <c r="F178" s="61" t="s">
        <v>190</v>
      </c>
      <c r="G178" s="175" t="s">
        <v>1964</v>
      </c>
      <c r="H178" s="117" t="s">
        <v>193</v>
      </c>
      <c r="I178" s="68">
        <v>5500</v>
      </c>
      <c r="J178" s="68"/>
      <c r="K178" s="68">
        <v>6967.5</v>
      </c>
      <c r="L178" s="218" t="s">
        <v>626</v>
      </c>
      <c r="M178" s="218" t="s">
        <v>626</v>
      </c>
      <c r="N178" s="218" t="s">
        <v>626</v>
      </c>
      <c r="O178" s="242" t="s">
        <v>626</v>
      </c>
      <c r="P178" s="240" t="s">
        <v>627</v>
      </c>
      <c r="Q178" s="225" t="s">
        <v>627</v>
      </c>
      <c r="R178" s="225" t="s">
        <v>627</v>
      </c>
      <c r="S178" s="225" t="s">
        <v>627</v>
      </c>
    </row>
    <row r="179" spans="1:19" s="75" customFormat="1">
      <c r="A179" s="75">
        <v>173</v>
      </c>
      <c r="B179" s="61">
        <v>72</v>
      </c>
      <c r="C179" s="61" t="s">
        <v>543</v>
      </c>
      <c r="D179" s="175" t="s">
        <v>590</v>
      </c>
      <c r="E179" s="175" t="s">
        <v>590</v>
      </c>
      <c r="F179" s="61" t="s">
        <v>190</v>
      </c>
      <c r="G179" s="175" t="s">
        <v>1965</v>
      </c>
      <c r="H179" s="117" t="s">
        <v>193</v>
      </c>
      <c r="I179" s="68">
        <v>7000</v>
      </c>
      <c r="J179" s="68"/>
      <c r="K179" s="68">
        <v>9125</v>
      </c>
      <c r="L179" s="218">
        <v>9500</v>
      </c>
      <c r="M179" s="218">
        <v>9000</v>
      </c>
      <c r="N179" s="242">
        <v>14800</v>
      </c>
      <c r="O179" s="240">
        <v>24000</v>
      </c>
      <c r="P179" s="225" t="s">
        <v>3197</v>
      </c>
      <c r="Q179" s="225" t="s">
        <v>2876</v>
      </c>
      <c r="R179" s="225" t="s">
        <v>3581</v>
      </c>
      <c r="S179" s="225" t="s">
        <v>2952</v>
      </c>
    </row>
    <row r="180" spans="1:19" s="75" customFormat="1">
      <c r="A180" s="213">
        <v>174</v>
      </c>
      <c r="B180" s="61">
        <v>73</v>
      </c>
      <c r="C180" s="61" t="s">
        <v>543</v>
      </c>
      <c r="D180" s="175" t="s">
        <v>591</v>
      </c>
      <c r="E180" s="175" t="s">
        <v>1966</v>
      </c>
      <c r="F180" s="61" t="s">
        <v>190</v>
      </c>
      <c r="G180" s="175" t="s">
        <v>1967</v>
      </c>
      <c r="H180" s="117" t="s">
        <v>193</v>
      </c>
      <c r="I180" s="68">
        <v>7200</v>
      </c>
      <c r="J180" s="68"/>
      <c r="K180" s="68">
        <v>8966.6666666666661</v>
      </c>
      <c r="L180" s="218">
        <v>5400</v>
      </c>
      <c r="M180" s="218">
        <v>6670</v>
      </c>
      <c r="N180" s="242">
        <v>7020</v>
      </c>
      <c r="O180" s="240">
        <v>7670</v>
      </c>
      <c r="P180" s="225" t="s">
        <v>3198</v>
      </c>
      <c r="Q180" s="225" t="s">
        <v>3668</v>
      </c>
      <c r="R180" s="225" t="s">
        <v>3592</v>
      </c>
      <c r="S180" s="225" t="s">
        <v>4084</v>
      </c>
    </row>
    <row r="181" spans="1:19" s="75" customFormat="1">
      <c r="A181" s="75">
        <v>175</v>
      </c>
      <c r="B181" s="61">
        <v>74</v>
      </c>
      <c r="C181" s="61" t="s">
        <v>543</v>
      </c>
      <c r="D181" s="175" t="s">
        <v>592</v>
      </c>
      <c r="E181" s="175" t="s">
        <v>592</v>
      </c>
      <c r="F181" s="61" t="s">
        <v>190</v>
      </c>
      <c r="G181" s="175"/>
      <c r="H181" s="117" t="s">
        <v>193</v>
      </c>
      <c r="I181" s="68">
        <v>0</v>
      </c>
      <c r="J181" s="68"/>
      <c r="K181" s="68">
        <v>0</v>
      </c>
      <c r="L181" s="218" t="s">
        <v>626</v>
      </c>
      <c r="M181" s="242" t="s">
        <v>626</v>
      </c>
      <c r="N181" s="242" t="s">
        <v>626</v>
      </c>
      <c r="O181" s="240" t="s">
        <v>626</v>
      </c>
      <c r="P181" s="225" t="s">
        <v>627</v>
      </c>
      <c r="Q181" s="225" t="s">
        <v>627</v>
      </c>
      <c r="R181" s="225" t="s">
        <v>627</v>
      </c>
      <c r="S181" s="225" t="s">
        <v>627</v>
      </c>
    </row>
    <row r="182" spans="1:19" s="75" customFormat="1">
      <c r="A182" s="213">
        <v>176</v>
      </c>
      <c r="B182" s="61">
        <v>75</v>
      </c>
      <c r="C182" s="61" t="s">
        <v>543</v>
      </c>
      <c r="D182" s="175" t="s">
        <v>593</v>
      </c>
      <c r="E182" s="175" t="s">
        <v>11</v>
      </c>
      <c r="F182" s="61" t="s">
        <v>190</v>
      </c>
      <c r="G182" s="175" t="s">
        <v>1968</v>
      </c>
      <c r="H182" s="117" t="s">
        <v>193</v>
      </c>
      <c r="I182" s="68">
        <v>4500</v>
      </c>
      <c r="J182" s="68"/>
      <c r="K182" s="68">
        <v>5525</v>
      </c>
      <c r="L182" s="218">
        <v>3800</v>
      </c>
      <c r="M182" s="218">
        <v>5500</v>
      </c>
      <c r="N182" s="242">
        <v>8400</v>
      </c>
      <c r="O182" s="240">
        <v>10540</v>
      </c>
      <c r="P182" s="225" t="s">
        <v>3199</v>
      </c>
      <c r="Q182" s="225" t="s">
        <v>2610</v>
      </c>
      <c r="R182" s="225" t="s">
        <v>3593</v>
      </c>
      <c r="S182" s="225" t="s">
        <v>4115</v>
      </c>
    </row>
    <row r="183" spans="1:19" s="75" customFormat="1">
      <c r="A183" s="75">
        <v>177</v>
      </c>
      <c r="B183" s="61"/>
      <c r="C183" s="61" t="s">
        <v>543</v>
      </c>
      <c r="D183" s="175" t="s">
        <v>593</v>
      </c>
      <c r="E183" s="175" t="s">
        <v>12</v>
      </c>
      <c r="F183" s="61" t="s">
        <v>190</v>
      </c>
      <c r="G183" s="175" t="s">
        <v>1968</v>
      </c>
      <c r="H183" s="117" t="s">
        <v>193</v>
      </c>
      <c r="I183" s="68">
        <v>8600</v>
      </c>
      <c r="J183" s="68"/>
      <c r="K183" s="68">
        <v>9433.3333333333339</v>
      </c>
      <c r="L183" s="218">
        <v>6000</v>
      </c>
      <c r="M183" s="218">
        <v>7000</v>
      </c>
      <c r="N183" s="242" t="s">
        <v>626</v>
      </c>
      <c r="O183" s="242">
        <v>7740</v>
      </c>
      <c r="P183" s="225" t="s">
        <v>3109</v>
      </c>
      <c r="Q183" s="225" t="s">
        <v>2865</v>
      </c>
      <c r="R183" s="225"/>
      <c r="S183" s="225" t="s">
        <v>4116</v>
      </c>
    </row>
    <row r="184" spans="1:19" s="75" customFormat="1">
      <c r="A184" s="213">
        <v>178</v>
      </c>
      <c r="B184" s="61">
        <v>76</v>
      </c>
      <c r="C184" s="61" t="s">
        <v>543</v>
      </c>
      <c r="D184" s="175" t="s">
        <v>594</v>
      </c>
      <c r="E184" s="175" t="s">
        <v>1969</v>
      </c>
      <c r="F184" s="61" t="s">
        <v>190</v>
      </c>
      <c r="G184" s="175" t="s">
        <v>1970</v>
      </c>
      <c r="H184" s="117" t="s">
        <v>193</v>
      </c>
      <c r="I184" s="68">
        <v>3500</v>
      </c>
      <c r="J184" s="68"/>
      <c r="K184" s="68">
        <v>3700</v>
      </c>
      <c r="L184" s="218" t="s">
        <v>626</v>
      </c>
      <c r="M184" s="218" t="s">
        <v>626</v>
      </c>
      <c r="N184" s="242">
        <v>3170</v>
      </c>
      <c r="O184" s="240">
        <v>1640</v>
      </c>
      <c r="P184" s="225" t="s">
        <v>627</v>
      </c>
      <c r="Q184" s="225" t="s">
        <v>627</v>
      </c>
      <c r="R184" s="225" t="s">
        <v>3594</v>
      </c>
      <c r="S184" s="225" t="s">
        <v>4117</v>
      </c>
    </row>
    <row r="185" spans="1:19" s="75" customFormat="1">
      <c r="A185" s="75">
        <v>179</v>
      </c>
      <c r="B185" s="61"/>
      <c r="C185" s="61" t="s">
        <v>543</v>
      </c>
      <c r="D185" s="175" t="s">
        <v>594</v>
      </c>
      <c r="E185" s="175" t="s">
        <v>1969</v>
      </c>
      <c r="F185" s="61" t="s">
        <v>190</v>
      </c>
      <c r="G185" s="175" t="s">
        <v>1970</v>
      </c>
      <c r="H185" s="117" t="s">
        <v>1971</v>
      </c>
      <c r="I185" s="68">
        <v>3500</v>
      </c>
      <c r="J185" s="68">
        <v>3500</v>
      </c>
      <c r="K185" s="68">
        <v>3500</v>
      </c>
      <c r="L185" s="218">
        <v>3000</v>
      </c>
      <c r="M185" s="218" t="s">
        <v>626</v>
      </c>
      <c r="N185" s="242" t="s">
        <v>626</v>
      </c>
      <c r="O185" s="240" t="s">
        <v>626</v>
      </c>
      <c r="P185" s="225" t="s">
        <v>2880</v>
      </c>
      <c r="Q185" s="225" t="s">
        <v>627</v>
      </c>
      <c r="R185" s="225" t="s">
        <v>627</v>
      </c>
      <c r="S185" s="225" t="s">
        <v>627</v>
      </c>
    </row>
    <row r="186" spans="1:19" s="75" customFormat="1">
      <c r="A186" s="213">
        <v>180</v>
      </c>
      <c r="B186" s="61"/>
      <c r="C186" s="61" t="s">
        <v>543</v>
      </c>
      <c r="D186" s="175" t="s">
        <v>594</v>
      </c>
      <c r="E186" s="175" t="s">
        <v>1972</v>
      </c>
      <c r="F186" s="61" t="s">
        <v>190</v>
      </c>
      <c r="G186" s="175" t="s">
        <v>1973</v>
      </c>
      <c r="H186" s="117" t="s">
        <v>193</v>
      </c>
      <c r="I186" s="68">
        <v>4800</v>
      </c>
      <c r="J186" s="68"/>
      <c r="K186" s="68">
        <v>5250</v>
      </c>
      <c r="L186" s="218" t="s">
        <v>626</v>
      </c>
      <c r="M186" s="218" t="s">
        <v>626</v>
      </c>
      <c r="N186" s="242" t="s">
        <v>626</v>
      </c>
      <c r="O186" s="240" t="s">
        <v>626</v>
      </c>
      <c r="P186" s="225" t="s">
        <v>627</v>
      </c>
      <c r="Q186" s="225" t="s">
        <v>627</v>
      </c>
      <c r="R186" s="225" t="s">
        <v>627</v>
      </c>
      <c r="S186" s="225" t="s">
        <v>627</v>
      </c>
    </row>
    <row r="187" spans="1:19" s="75" customFormat="1">
      <c r="A187" s="75">
        <v>181</v>
      </c>
      <c r="B187" s="61"/>
      <c r="C187" s="61" t="s">
        <v>543</v>
      </c>
      <c r="D187" s="175" t="s">
        <v>594</v>
      </c>
      <c r="E187" s="175" t="s">
        <v>1972</v>
      </c>
      <c r="F187" s="61" t="s">
        <v>190</v>
      </c>
      <c r="G187" s="175" t="s">
        <v>1973</v>
      </c>
      <c r="H187" s="117" t="s">
        <v>1971</v>
      </c>
      <c r="I187" s="68">
        <v>5500</v>
      </c>
      <c r="J187" s="68"/>
      <c r="K187" s="68">
        <v>6320</v>
      </c>
      <c r="L187" s="218" t="s">
        <v>626</v>
      </c>
      <c r="M187" s="218" t="s">
        <v>626</v>
      </c>
      <c r="N187" s="242" t="s">
        <v>626</v>
      </c>
      <c r="O187" s="240" t="s">
        <v>626</v>
      </c>
      <c r="P187" s="225" t="s">
        <v>627</v>
      </c>
      <c r="Q187" s="225" t="s">
        <v>627</v>
      </c>
      <c r="R187" s="225" t="s">
        <v>627</v>
      </c>
      <c r="S187" s="225" t="s">
        <v>627</v>
      </c>
    </row>
    <row r="188" spans="1:19" s="75" customFormat="1">
      <c r="A188" s="213">
        <v>182</v>
      </c>
      <c r="B188" s="61"/>
      <c r="C188" s="61" t="s">
        <v>543</v>
      </c>
      <c r="D188" s="175" t="s">
        <v>594</v>
      </c>
      <c r="E188" s="132" t="s">
        <v>1974</v>
      </c>
      <c r="F188" s="61" t="s">
        <v>190</v>
      </c>
      <c r="G188" s="175" t="s">
        <v>1975</v>
      </c>
      <c r="H188" s="117" t="s">
        <v>193</v>
      </c>
      <c r="I188" s="68">
        <v>18500</v>
      </c>
      <c r="J188" s="68"/>
      <c r="K188" s="68">
        <v>29000</v>
      </c>
      <c r="L188" s="218" t="s">
        <v>626</v>
      </c>
      <c r="M188" s="218" t="s">
        <v>626</v>
      </c>
      <c r="N188" s="242" t="s">
        <v>626</v>
      </c>
      <c r="O188" s="240" t="s">
        <v>626</v>
      </c>
      <c r="P188" s="225" t="s">
        <v>627</v>
      </c>
      <c r="Q188" s="225" t="s">
        <v>627</v>
      </c>
      <c r="R188" s="225" t="s">
        <v>627</v>
      </c>
      <c r="S188" s="225" t="s">
        <v>627</v>
      </c>
    </row>
    <row r="189" spans="1:19" s="75" customFormat="1">
      <c r="A189" s="75">
        <v>183</v>
      </c>
      <c r="B189" s="61"/>
      <c r="C189" s="61" t="s">
        <v>543</v>
      </c>
      <c r="D189" s="175" t="s">
        <v>594</v>
      </c>
      <c r="E189" s="175" t="s">
        <v>13</v>
      </c>
      <c r="F189" s="61" t="s">
        <v>190</v>
      </c>
      <c r="G189" s="175" t="s">
        <v>1976</v>
      </c>
      <c r="H189" s="117" t="s">
        <v>193</v>
      </c>
      <c r="I189" s="68">
        <v>3300</v>
      </c>
      <c r="J189" s="68"/>
      <c r="K189" s="68">
        <v>3300</v>
      </c>
      <c r="L189" s="218" t="s">
        <v>626</v>
      </c>
      <c r="M189" s="218">
        <v>2700</v>
      </c>
      <c r="N189" s="242" t="s">
        <v>626</v>
      </c>
      <c r="O189" s="240" t="s">
        <v>626</v>
      </c>
      <c r="P189" s="225" t="s">
        <v>627</v>
      </c>
      <c r="Q189" s="225" t="s">
        <v>3669</v>
      </c>
      <c r="R189" s="225" t="s">
        <v>627</v>
      </c>
      <c r="S189" s="225" t="s">
        <v>627</v>
      </c>
    </row>
    <row r="190" spans="1:19" s="75" customFormat="1">
      <c r="A190" s="213">
        <v>184</v>
      </c>
      <c r="B190" s="61"/>
      <c r="C190" s="61" t="s">
        <v>543</v>
      </c>
      <c r="D190" s="175" t="s">
        <v>594</v>
      </c>
      <c r="E190" s="175" t="s">
        <v>13</v>
      </c>
      <c r="F190" s="61" t="s">
        <v>190</v>
      </c>
      <c r="G190" s="175" t="s">
        <v>1976</v>
      </c>
      <c r="H190" s="117" t="s">
        <v>1971</v>
      </c>
      <c r="I190" s="68">
        <v>3300</v>
      </c>
      <c r="J190" s="68"/>
      <c r="K190" s="68">
        <v>3500</v>
      </c>
      <c r="L190" s="218">
        <v>1750</v>
      </c>
      <c r="M190" s="218" t="s">
        <v>626</v>
      </c>
      <c r="N190" s="242">
        <v>3600</v>
      </c>
      <c r="O190" s="240" t="s">
        <v>626</v>
      </c>
      <c r="P190" s="225" t="s">
        <v>3200</v>
      </c>
      <c r="Q190" s="225" t="s">
        <v>627</v>
      </c>
      <c r="R190" s="225" t="s">
        <v>3595</v>
      </c>
      <c r="S190" s="225" t="s">
        <v>627</v>
      </c>
    </row>
    <row r="191" spans="1:19" s="75" customFormat="1">
      <c r="A191" s="75">
        <v>185</v>
      </c>
      <c r="B191" s="61"/>
      <c r="C191" s="61" t="s">
        <v>543</v>
      </c>
      <c r="D191" s="175" t="s">
        <v>594</v>
      </c>
      <c r="E191" s="175" t="s">
        <v>1977</v>
      </c>
      <c r="F191" s="61" t="s">
        <v>190</v>
      </c>
      <c r="G191" s="175" t="s">
        <v>1973</v>
      </c>
      <c r="H191" s="117" t="s">
        <v>193</v>
      </c>
      <c r="I191" s="68">
        <v>5400</v>
      </c>
      <c r="J191" s="68"/>
      <c r="K191" s="68">
        <v>6830</v>
      </c>
      <c r="L191" s="218" t="s">
        <v>626</v>
      </c>
      <c r="M191" s="218" t="s">
        <v>626</v>
      </c>
      <c r="N191" s="242" t="s">
        <v>626</v>
      </c>
      <c r="O191" s="240" t="s">
        <v>626</v>
      </c>
      <c r="P191" s="225" t="s">
        <v>627</v>
      </c>
      <c r="Q191" s="225" t="s">
        <v>627</v>
      </c>
      <c r="R191" s="225" t="s">
        <v>627</v>
      </c>
      <c r="S191" s="225" t="s">
        <v>627</v>
      </c>
    </row>
    <row r="192" spans="1:19" s="75" customFormat="1">
      <c r="A192" s="213">
        <v>186</v>
      </c>
      <c r="B192" s="61"/>
      <c r="C192" s="61" t="s">
        <v>543</v>
      </c>
      <c r="D192" s="175" t="s">
        <v>594</v>
      </c>
      <c r="E192" s="175" t="s">
        <v>1977</v>
      </c>
      <c r="F192" s="61" t="s">
        <v>190</v>
      </c>
      <c r="G192" s="175" t="s">
        <v>1973</v>
      </c>
      <c r="H192" s="117" t="s">
        <v>1971</v>
      </c>
      <c r="I192" s="68">
        <v>3200</v>
      </c>
      <c r="J192" s="68"/>
      <c r="K192" s="68">
        <v>5300</v>
      </c>
      <c r="L192" s="218" t="s">
        <v>626</v>
      </c>
      <c r="M192" s="218" t="s">
        <v>626</v>
      </c>
      <c r="N192" s="242" t="s">
        <v>626</v>
      </c>
      <c r="O192" s="240" t="s">
        <v>626</v>
      </c>
      <c r="P192" s="225" t="s">
        <v>627</v>
      </c>
      <c r="Q192" s="225" t="s">
        <v>627</v>
      </c>
      <c r="R192" s="225" t="s">
        <v>627</v>
      </c>
      <c r="S192" s="225" t="s">
        <v>627</v>
      </c>
    </row>
    <row r="193" spans="1:19" s="75" customFormat="1">
      <c r="A193" s="75">
        <v>187</v>
      </c>
      <c r="B193" s="61"/>
      <c r="C193" s="61" t="s">
        <v>543</v>
      </c>
      <c r="D193" s="175" t="s">
        <v>594</v>
      </c>
      <c r="E193" s="175" t="s">
        <v>1978</v>
      </c>
      <c r="F193" s="61" t="s">
        <v>190</v>
      </c>
      <c r="G193" s="175" t="s">
        <v>1978</v>
      </c>
      <c r="H193" s="117" t="s">
        <v>193</v>
      </c>
      <c r="I193" s="68">
        <v>8260</v>
      </c>
      <c r="J193" s="68"/>
      <c r="K193" s="68">
        <v>8260</v>
      </c>
      <c r="L193" s="218" t="s">
        <v>626</v>
      </c>
      <c r="M193" s="218" t="s">
        <v>626</v>
      </c>
      <c r="N193" s="242" t="s">
        <v>626</v>
      </c>
      <c r="O193" s="240" t="s">
        <v>626</v>
      </c>
      <c r="P193" s="225" t="s">
        <v>627</v>
      </c>
      <c r="Q193" s="225" t="s">
        <v>627</v>
      </c>
      <c r="R193" s="225" t="s">
        <v>627</v>
      </c>
      <c r="S193" s="225" t="s">
        <v>627</v>
      </c>
    </row>
    <row r="194" spans="1:19" s="75" customFormat="1">
      <c r="A194" s="213">
        <v>188</v>
      </c>
      <c r="B194" s="61"/>
      <c r="C194" s="61" t="s">
        <v>543</v>
      </c>
      <c r="D194" s="175" t="s">
        <v>594</v>
      </c>
      <c r="E194" s="175" t="s">
        <v>1979</v>
      </c>
      <c r="F194" s="61" t="s">
        <v>190</v>
      </c>
      <c r="G194" s="175" t="s">
        <v>1973</v>
      </c>
      <c r="H194" s="117" t="s">
        <v>193</v>
      </c>
      <c r="I194" s="68">
        <v>4700</v>
      </c>
      <c r="J194" s="68"/>
      <c r="K194" s="68">
        <v>6480</v>
      </c>
      <c r="L194" s="218" t="s">
        <v>626</v>
      </c>
      <c r="M194" s="218" t="s">
        <v>626</v>
      </c>
      <c r="N194" s="242" t="s">
        <v>626</v>
      </c>
      <c r="O194" s="240" t="s">
        <v>626</v>
      </c>
      <c r="P194" s="225" t="s">
        <v>627</v>
      </c>
      <c r="Q194" s="225" t="s">
        <v>627</v>
      </c>
      <c r="R194" s="225" t="s">
        <v>627</v>
      </c>
      <c r="S194" s="225" t="s">
        <v>627</v>
      </c>
    </row>
    <row r="195" spans="1:19" s="75" customFormat="1">
      <c r="A195" s="75">
        <v>189</v>
      </c>
      <c r="B195" s="61"/>
      <c r="C195" s="61" t="s">
        <v>543</v>
      </c>
      <c r="D195" s="184" t="s">
        <v>594</v>
      </c>
      <c r="E195" s="175" t="s">
        <v>595</v>
      </c>
      <c r="F195" s="61" t="s">
        <v>190</v>
      </c>
      <c r="G195" s="175" t="s">
        <v>1980</v>
      </c>
      <c r="H195" s="117" t="s">
        <v>193</v>
      </c>
      <c r="I195" s="68">
        <v>3000</v>
      </c>
      <c r="J195" s="68"/>
      <c r="K195" s="68">
        <v>3937.5</v>
      </c>
      <c r="L195" s="218">
        <v>1820</v>
      </c>
      <c r="M195" s="218" t="s">
        <v>626</v>
      </c>
      <c r="N195" s="242" t="s">
        <v>626</v>
      </c>
      <c r="O195" s="240" t="s">
        <v>626</v>
      </c>
      <c r="P195" s="225" t="s">
        <v>3201</v>
      </c>
      <c r="Q195" s="225" t="s">
        <v>627</v>
      </c>
      <c r="R195" s="225" t="s">
        <v>627</v>
      </c>
      <c r="S195" s="225" t="s">
        <v>627</v>
      </c>
    </row>
    <row r="196" spans="1:19" s="75" customFormat="1">
      <c r="A196" s="213">
        <v>190</v>
      </c>
      <c r="B196" s="61"/>
      <c r="C196" s="61" t="s">
        <v>543</v>
      </c>
      <c r="D196" s="184" t="s">
        <v>594</v>
      </c>
      <c r="E196" s="175" t="s">
        <v>595</v>
      </c>
      <c r="F196" s="61" t="s">
        <v>190</v>
      </c>
      <c r="G196" s="175" t="s">
        <v>1981</v>
      </c>
      <c r="H196" s="117" t="s">
        <v>193</v>
      </c>
      <c r="I196" s="68">
        <v>3000</v>
      </c>
      <c r="J196" s="68"/>
      <c r="K196" s="218">
        <v>4237.5</v>
      </c>
      <c r="L196" s="218">
        <v>2670</v>
      </c>
      <c r="M196" s="242">
        <v>2300</v>
      </c>
      <c r="N196" s="240">
        <v>3300</v>
      </c>
      <c r="O196" s="218">
        <v>2300</v>
      </c>
      <c r="P196" s="218" t="s">
        <v>3098</v>
      </c>
      <c r="Q196" s="242" t="s">
        <v>3670</v>
      </c>
      <c r="R196" s="240" t="s">
        <v>3596</v>
      </c>
      <c r="S196" s="225" t="s">
        <v>4118</v>
      </c>
    </row>
    <row r="197" spans="1:19" s="75" customFormat="1">
      <c r="A197" s="75">
        <v>191</v>
      </c>
      <c r="B197" s="61"/>
      <c r="C197" s="61" t="s">
        <v>543</v>
      </c>
      <c r="D197" s="184" t="s">
        <v>594</v>
      </c>
      <c r="E197" s="175" t="s">
        <v>1982</v>
      </c>
      <c r="F197" s="61" t="s">
        <v>190</v>
      </c>
      <c r="G197" s="175" t="s">
        <v>1982</v>
      </c>
      <c r="H197" s="117" t="s">
        <v>193</v>
      </c>
      <c r="I197" s="68">
        <v>22100</v>
      </c>
      <c r="J197" s="68"/>
      <c r="K197" s="68">
        <v>29800</v>
      </c>
      <c r="L197" s="218">
        <v>19000</v>
      </c>
      <c r="M197" s="218" t="s">
        <v>626</v>
      </c>
      <c r="N197" s="242">
        <v>34800</v>
      </c>
      <c r="O197" s="240">
        <v>55000</v>
      </c>
      <c r="P197" s="225" t="s">
        <v>3099</v>
      </c>
      <c r="Q197" s="225" t="s">
        <v>627</v>
      </c>
      <c r="R197" s="225" t="s">
        <v>3597</v>
      </c>
      <c r="S197" s="225" t="s">
        <v>3442</v>
      </c>
    </row>
    <row r="198" spans="1:19" s="213" customFormat="1">
      <c r="A198" s="213">
        <v>192</v>
      </c>
      <c r="B198" s="61"/>
      <c r="C198" s="61" t="s">
        <v>543</v>
      </c>
      <c r="D198" s="175" t="s">
        <v>594</v>
      </c>
      <c r="E198" s="175" t="s">
        <v>1983</v>
      </c>
      <c r="F198" s="61" t="s">
        <v>190</v>
      </c>
      <c r="G198" s="132" t="s">
        <v>1984</v>
      </c>
      <c r="H198" s="117" t="s">
        <v>193</v>
      </c>
      <c r="I198" s="68">
        <v>2050</v>
      </c>
      <c r="J198" s="68"/>
      <c r="K198" s="68">
        <v>2825</v>
      </c>
      <c r="L198" s="218">
        <v>1200</v>
      </c>
      <c r="M198" s="218">
        <v>1540</v>
      </c>
      <c r="N198" s="242">
        <v>1530</v>
      </c>
      <c r="O198" s="240" t="s">
        <v>626</v>
      </c>
      <c r="P198" s="225" t="s">
        <v>3202</v>
      </c>
      <c r="Q198" s="225" t="s">
        <v>3671</v>
      </c>
      <c r="R198" s="225" t="s">
        <v>3598</v>
      </c>
      <c r="S198" s="225" t="s">
        <v>627</v>
      </c>
    </row>
    <row r="199" spans="1:19" s="75" customFormat="1">
      <c r="A199" s="75">
        <v>193</v>
      </c>
      <c r="B199" s="61">
        <v>77</v>
      </c>
      <c r="C199" s="61" t="s">
        <v>543</v>
      </c>
      <c r="D199" s="175" t="s">
        <v>1985</v>
      </c>
      <c r="E199" s="175" t="s">
        <v>16</v>
      </c>
      <c r="F199" s="61" t="s">
        <v>190</v>
      </c>
      <c r="G199" s="175" t="s">
        <v>1985</v>
      </c>
      <c r="H199" s="117" t="s">
        <v>193</v>
      </c>
      <c r="I199" s="68">
        <v>3400</v>
      </c>
      <c r="J199" s="68"/>
      <c r="K199" s="68">
        <v>5866.666666666667</v>
      </c>
      <c r="L199" s="218" t="s">
        <v>626</v>
      </c>
      <c r="M199" s="218" t="s">
        <v>626</v>
      </c>
      <c r="N199" s="242">
        <v>9870</v>
      </c>
      <c r="O199" s="240">
        <v>7280</v>
      </c>
      <c r="P199" s="225" t="s">
        <v>627</v>
      </c>
      <c r="Q199" s="225" t="s">
        <v>627</v>
      </c>
      <c r="R199" s="225" t="s">
        <v>3580</v>
      </c>
      <c r="S199" s="225" t="s">
        <v>4119</v>
      </c>
    </row>
    <row r="200" spans="1:19" s="75" customFormat="1">
      <c r="A200" s="213">
        <v>194</v>
      </c>
      <c r="B200" s="61">
        <v>78</v>
      </c>
      <c r="C200" s="61" t="s">
        <v>596</v>
      </c>
      <c r="D200" s="175" t="s">
        <v>597</v>
      </c>
      <c r="E200" s="175" t="s">
        <v>466</v>
      </c>
      <c r="F200" s="61" t="s">
        <v>190</v>
      </c>
      <c r="G200" s="175" t="s">
        <v>201</v>
      </c>
      <c r="H200" s="117" t="s">
        <v>193</v>
      </c>
      <c r="I200" s="68">
        <v>9000</v>
      </c>
      <c r="J200" s="68"/>
      <c r="K200" s="68">
        <v>11162.5</v>
      </c>
      <c r="L200" s="218">
        <v>6000</v>
      </c>
      <c r="M200" s="218">
        <v>5000</v>
      </c>
      <c r="N200" s="218">
        <v>13120</v>
      </c>
      <c r="O200" s="218">
        <v>14800</v>
      </c>
      <c r="P200" s="218" t="s">
        <v>4245</v>
      </c>
      <c r="Q200" s="218" t="s">
        <v>4246</v>
      </c>
      <c r="R200" s="242" t="s">
        <v>4244</v>
      </c>
      <c r="S200" s="240" t="s">
        <v>3581</v>
      </c>
    </row>
    <row r="201" spans="1:19" s="75" customFormat="1">
      <c r="A201" s="75">
        <v>195</v>
      </c>
      <c r="B201" s="61"/>
      <c r="C201" s="61" t="s">
        <v>596</v>
      </c>
      <c r="D201" s="175" t="s">
        <v>597</v>
      </c>
      <c r="E201" s="175" t="s">
        <v>466</v>
      </c>
      <c r="F201" s="61" t="s">
        <v>190</v>
      </c>
      <c r="G201" s="175" t="s">
        <v>14</v>
      </c>
      <c r="H201" s="117" t="s">
        <v>193</v>
      </c>
      <c r="I201" s="68">
        <v>4200</v>
      </c>
      <c r="J201" s="68"/>
      <c r="K201" s="68">
        <v>5010</v>
      </c>
      <c r="L201" s="218" t="s">
        <v>626</v>
      </c>
      <c r="M201" s="218" t="s">
        <v>626</v>
      </c>
      <c r="N201" s="242" t="s">
        <v>626</v>
      </c>
      <c r="O201" s="240" t="s">
        <v>626</v>
      </c>
      <c r="P201" s="225"/>
      <c r="Q201" s="225" t="s">
        <v>627</v>
      </c>
      <c r="R201" s="225" t="s">
        <v>627</v>
      </c>
      <c r="S201" s="225" t="s">
        <v>627</v>
      </c>
    </row>
    <row r="202" spans="1:19" s="75" customFormat="1">
      <c r="A202" s="213">
        <v>196</v>
      </c>
      <c r="B202" s="61">
        <v>79</v>
      </c>
      <c r="C202" s="61" t="s">
        <v>596</v>
      </c>
      <c r="D202" s="175" t="s">
        <v>598</v>
      </c>
      <c r="E202" s="175" t="s">
        <v>477</v>
      </c>
      <c r="F202" s="61" t="s">
        <v>190</v>
      </c>
      <c r="G202" s="175"/>
      <c r="H202" s="117" t="s">
        <v>1606</v>
      </c>
      <c r="I202" s="68">
        <v>21600</v>
      </c>
      <c r="J202" s="68"/>
      <c r="K202" s="68">
        <v>21600</v>
      </c>
      <c r="L202" s="218" t="s">
        <v>626</v>
      </c>
      <c r="M202" s="218" t="s">
        <v>626</v>
      </c>
      <c r="N202" s="242" t="s">
        <v>626</v>
      </c>
      <c r="O202" s="240" t="s">
        <v>626</v>
      </c>
      <c r="P202" s="225" t="s">
        <v>627</v>
      </c>
      <c r="Q202" s="225" t="s">
        <v>627</v>
      </c>
      <c r="R202" s="225" t="s">
        <v>627</v>
      </c>
      <c r="S202" s="225" t="s">
        <v>627</v>
      </c>
    </row>
    <row r="203" spans="1:19" s="75" customFormat="1">
      <c r="A203" s="75">
        <v>197</v>
      </c>
      <c r="B203" s="61"/>
      <c r="C203" s="61" t="s">
        <v>596</v>
      </c>
      <c r="D203" s="175" t="s">
        <v>598</v>
      </c>
      <c r="E203" s="175" t="s">
        <v>477</v>
      </c>
      <c r="F203" s="61" t="s">
        <v>190</v>
      </c>
      <c r="G203" s="175"/>
      <c r="H203" s="117" t="s">
        <v>1516</v>
      </c>
      <c r="I203" s="68">
        <v>21600</v>
      </c>
      <c r="J203" s="68"/>
      <c r="K203" s="68">
        <v>28000</v>
      </c>
      <c r="L203" s="218" t="s">
        <v>626</v>
      </c>
      <c r="M203" s="218" t="s">
        <v>626</v>
      </c>
      <c r="N203" s="218">
        <v>41340</v>
      </c>
      <c r="O203" s="242" t="s">
        <v>626</v>
      </c>
      <c r="P203" s="218" t="s">
        <v>627</v>
      </c>
      <c r="Q203" s="218" t="s">
        <v>627</v>
      </c>
      <c r="R203" s="242" t="s">
        <v>4241</v>
      </c>
      <c r="S203" s="240" t="s">
        <v>627</v>
      </c>
    </row>
    <row r="204" spans="1:19" s="75" customFormat="1">
      <c r="A204" s="213">
        <v>198</v>
      </c>
      <c r="B204" s="61">
        <v>80</v>
      </c>
      <c r="C204" s="61" t="s">
        <v>596</v>
      </c>
      <c r="D204" s="175" t="s">
        <v>510</v>
      </c>
      <c r="E204" s="175" t="s">
        <v>466</v>
      </c>
      <c r="F204" s="61" t="s">
        <v>190</v>
      </c>
      <c r="G204" s="175" t="s">
        <v>15</v>
      </c>
      <c r="H204" s="117" t="s">
        <v>193</v>
      </c>
      <c r="I204" s="68">
        <v>5600</v>
      </c>
      <c r="J204" s="68"/>
      <c r="K204" s="68">
        <v>6140</v>
      </c>
      <c r="L204" s="218">
        <v>4000</v>
      </c>
      <c r="M204" s="218">
        <v>3830</v>
      </c>
      <c r="N204" s="242">
        <v>5960</v>
      </c>
      <c r="O204" s="240">
        <v>7500</v>
      </c>
      <c r="P204" s="225" t="s">
        <v>3100</v>
      </c>
      <c r="Q204" s="225" t="s">
        <v>3672</v>
      </c>
      <c r="R204" s="225" t="s">
        <v>3599</v>
      </c>
      <c r="S204" s="225" t="s">
        <v>4120</v>
      </c>
    </row>
    <row r="205" spans="1:19" s="75" customFormat="1">
      <c r="A205" s="75">
        <v>199</v>
      </c>
      <c r="B205" s="61"/>
      <c r="C205" s="61" t="s">
        <v>596</v>
      </c>
      <c r="D205" s="175" t="s">
        <v>510</v>
      </c>
      <c r="E205" s="175" t="s">
        <v>466</v>
      </c>
      <c r="F205" s="61" t="s">
        <v>190</v>
      </c>
      <c r="G205" s="175" t="s">
        <v>1986</v>
      </c>
      <c r="H205" s="117" t="s">
        <v>193</v>
      </c>
      <c r="I205" s="68">
        <v>3000</v>
      </c>
      <c r="J205" s="68"/>
      <c r="K205" s="68">
        <v>4562.5</v>
      </c>
      <c r="L205" s="218">
        <v>10000</v>
      </c>
      <c r="M205" s="218" t="s">
        <v>626</v>
      </c>
      <c r="N205" s="242">
        <v>5660</v>
      </c>
      <c r="O205" s="240">
        <v>4360</v>
      </c>
      <c r="P205" s="225" t="s">
        <v>2917</v>
      </c>
      <c r="Q205" s="225" t="s">
        <v>627</v>
      </c>
      <c r="R205" s="225" t="s">
        <v>3600</v>
      </c>
      <c r="S205" s="225" t="s">
        <v>4121</v>
      </c>
    </row>
    <row r="206" spans="1:19" s="75" customFormat="1">
      <c r="A206" s="213">
        <v>200</v>
      </c>
      <c r="B206" s="61">
        <v>81</v>
      </c>
      <c r="C206" s="61" t="s">
        <v>596</v>
      </c>
      <c r="D206" s="175" t="s">
        <v>599</v>
      </c>
      <c r="E206" s="175" t="s">
        <v>466</v>
      </c>
      <c r="F206" s="61" t="s">
        <v>190</v>
      </c>
      <c r="G206" s="175"/>
      <c r="H206" s="117" t="s">
        <v>193</v>
      </c>
      <c r="I206" s="68">
        <v>11900</v>
      </c>
      <c r="J206" s="68">
        <v>12000</v>
      </c>
      <c r="K206" s="68">
        <v>13050</v>
      </c>
      <c r="L206" s="218">
        <v>10000</v>
      </c>
      <c r="M206" s="218">
        <v>14000</v>
      </c>
      <c r="N206" s="242">
        <v>15620</v>
      </c>
      <c r="O206" s="240">
        <v>19800</v>
      </c>
      <c r="P206" s="225" t="s">
        <v>3102</v>
      </c>
      <c r="Q206" s="225" t="s">
        <v>3673</v>
      </c>
      <c r="R206" s="225" t="s">
        <v>3601</v>
      </c>
      <c r="S206" s="225" t="s">
        <v>2936</v>
      </c>
    </row>
    <row r="207" spans="1:19" s="75" customFormat="1">
      <c r="A207" s="75">
        <v>201</v>
      </c>
      <c r="B207" s="61">
        <v>82</v>
      </c>
      <c r="C207" s="61" t="s">
        <v>596</v>
      </c>
      <c r="D207" s="175" t="s">
        <v>600</v>
      </c>
      <c r="E207" s="175" t="s">
        <v>466</v>
      </c>
      <c r="F207" s="61" t="s">
        <v>190</v>
      </c>
      <c r="G207" s="175" t="s">
        <v>1987</v>
      </c>
      <c r="H207" s="117" t="s">
        <v>193</v>
      </c>
      <c r="I207" s="68">
        <v>2750</v>
      </c>
      <c r="J207" s="68"/>
      <c r="K207" s="68">
        <v>3107.5</v>
      </c>
      <c r="L207" s="218">
        <v>1600</v>
      </c>
      <c r="M207" s="218">
        <v>4000</v>
      </c>
      <c r="N207" s="242">
        <v>3540</v>
      </c>
      <c r="O207" s="240" t="s">
        <v>626</v>
      </c>
      <c r="P207" s="225" t="s">
        <v>3203</v>
      </c>
      <c r="Q207" s="225" t="s">
        <v>3674</v>
      </c>
      <c r="R207" s="225" t="s">
        <v>3602</v>
      </c>
      <c r="S207" s="225" t="s">
        <v>627</v>
      </c>
    </row>
    <row r="208" spans="1:19" s="75" customFormat="1">
      <c r="A208" s="213">
        <v>202</v>
      </c>
      <c r="B208" s="61">
        <v>83</v>
      </c>
      <c r="C208" s="61" t="s">
        <v>596</v>
      </c>
      <c r="D208" s="175" t="s">
        <v>601</v>
      </c>
      <c r="E208" s="175" t="s">
        <v>1988</v>
      </c>
      <c r="F208" s="61" t="s">
        <v>190</v>
      </c>
      <c r="G208" s="175" t="s">
        <v>1989</v>
      </c>
      <c r="H208" s="117" t="s">
        <v>193</v>
      </c>
      <c r="I208" s="68">
        <v>13200</v>
      </c>
      <c r="J208" s="68"/>
      <c r="K208" s="68">
        <v>15175</v>
      </c>
      <c r="L208" s="218" t="s">
        <v>626</v>
      </c>
      <c r="M208" s="218" t="s">
        <v>626</v>
      </c>
      <c r="N208" s="242">
        <v>17790</v>
      </c>
      <c r="O208" s="240">
        <v>23800</v>
      </c>
      <c r="P208" s="225" t="s">
        <v>627</v>
      </c>
      <c r="Q208" s="225" t="s">
        <v>627</v>
      </c>
      <c r="R208" s="225" t="s">
        <v>3603</v>
      </c>
      <c r="S208" s="225" t="s">
        <v>4122</v>
      </c>
    </row>
    <row r="209" spans="1:19" s="75" customFormat="1">
      <c r="A209" s="75">
        <v>203</v>
      </c>
      <c r="B209" s="61"/>
      <c r="C209" s="61" t="s">
        <v>596</v>
      </c>
      <c r="D209" s="175" t="s">
        <v>601</v>
      </c>
      <c r="E209" s="175" t="s">
        <v>1990</v>
      </c>
      <c r="F209" s="61" t="s">
        <v>190</v>
      </c>
      <c r="G209" s="175" t="s">
        <v>1991</v>
      </c>
      <c r="H209" s="117" t="s">
        <v>193</v>
      </c>
      <c r="I209" s="68">
        <v>54000</v>
      </c>
      <c r="J209" s="68">
        <v>54000</v>
      </c>
      <c r="K209" s="68">
        <v>55000</v>
      </c>
      <c r="L209" s="218" t="s">
        <v>626</v>
      </c>
      <c r="M209" s="218" t="s">
        <v>626</v>
      </c>
      <c r="N209" s="242">
        <v>75800</v>
      </c>
      <c r="O209" s="240">
        <v>85500</v>
      </c>
      <c r="P209" s="225" t="s">
        <v>627</v>
      </c>
      <c r="Q209" s="225" t="s">
        <v>627</v>
      </c>
      <c r="R209" s="225" t="s">
        <v>3604</v>
      </c>
      <c r="S209" s="225" t="s">
        <v>4123</v>
      </c>
    </row>
    <row r="210" spans="1:19" s="75" customFormat="1">
      <c r="A210" s="213">
        <v>204</v>
      </c>
      <c r="B210" s="61"/>
      <c r="C210" s="61" t="s">
        <v>596</v>
      </c>
      <c r="D210" s="175" t="s">
        <v>601</v>
      </c>
      <c r="E210" s="175" t="s">
        <v>602</v>
      </c>
      <c r="F210" s="61" t="s">
        <v>190</v>
      </c>
      <c r="G210" s="175" t="s">
        <v>1991</v>
      </c>
      <c r="H210" s="117" t="s">
        <v>1606</v>
      </c>
      <c r="I210" s="68">
        <v>28500</v>
      </c>
      <c r="J210" s="68"/>
      <c r="K210" s="68">
        <v>31050</v>
      </c>
      <c r="L210" s="218" t="s">
        <v>626</v>
      </c>
      <c r="M210" s="218" t="s">
        <v>626</v>
      </c>
      <c r="N210" s="242" t="s">
        <v>626</v>
      </c>
      <c r="O210" s="240" t="s">
        <v>626</v>
      </c>
      <c r="P210" s="225" t="s">
        <v>627</v>
      </c>
      <c r="Q210" s="225" t="s">
        <v>627</v>
      </c>
      <c r="R210" s="225" t="s">
        <v>627</v>
      </c>
      <c r="S210" s="225" t="s">
        <v>627</v>
      </c>
    </row>
    <row r="211" spans="1:19" s="75" customFormat="1">
      <c r="A211" s="75">
        <v>205</v>
      </c>
      <c r="B211" s="61"/>
      <c r="C211" s="61" t="s">
        <v>596</v>
      </c>
      <c r="D211" s="175" t="s">
        <v>601</v>
      </c>
      <c r="E211" s="175" t="s">
        <v>602</v>
      </c>
      <c r="F211" s="61" t="s">
        <v>190</v>
      </c>
      <c r="G211" s="175" t="s">
        <v>1992</v>
      </c>
      <c r="H211" s="117" t="s">
        <v>193</v>
      </c>
      <c r="I211" s="68">
        <v>52000</v>
      </c>
      <c r="J211" s="68"/>
      <c r="K211" s="68">
        <v>58033.333333333336</v>
      </c>
      <c r="L211" s="218" t="s">
        <v>626</v>
      </c>
      <c r="M211" s="218" t="s">
        <v>626</v>
      </c>
      <c r="N211" s="242" t="s">
        <v>626</v>
      </c>
      <c r="O211" s="240">
        <v>87220</v>
      </c>
      <c r="P211" s="225" t="s">
        <v>627</v>
      </c>
      <c r="Q211" s="225" t="s">
        <v>627</v>
      </c>
      <c r="R211" s="225" t="s">
        <v>627</v>
      </c>
      <c r="S211" s="225" t="s">
        <v>4124</v>
      </c>
    </row>
    <row r="212" spans="1:19" s="75" customFormat="1">
      <c r="A212" s="213">
        <v>206</v>
      </c>
      <c r="B212" s="61"/>
      <c r="C212" s="61" t="s">
        <v>596</v>
      </c>
      <c r="D212" s="175" t="s">
        <v>601</v>
      </c>
      <c r="E212" s="175" t="s">
        <v>602</v>
      </c>
      <c r="F212" s="61" t="s">
        <v>190</v>
      </c>
      <c r="G212" s="175" t="s">
        <v>1992</v>
      </c>
      <c r="H212" s="117" t="s">
        <v>1606</v>
      </c>
      <c r="I212" s="68">
        <v>26500</v>
      </c>
      <c r="J212" s="68"/>
      <c r="K212" s="68">
        <v>31850</v>
      </c>
      <c r="L212" s="218" t="s">
        <v>626</v>
      </c>
      <c r="M212" s="218" t="s">
        <v>626</v>
      </c>
      <c r="N212" s="242" t="s">
        <v>626</v>
      </c>
      <c r="O212" s="240" t="s">
        <v>626</v>
      </c>
      <c r="P212" s="225" t="s">
        <v>627</v>
      </c>
      <c r="Q212" s="225" t="s">
        <v>627</v>
      </c>
      <c r="R212" s="225" t="s">
        <v>627</v>
      </c>
      <c r="S212" s="225" t="s">
        <v>627</v>
      </c>
    </row>
    <row r="213" spans="1:19" s="75" customFormat="1">
      <c r="A213" s="75">
        <v>207</v>
      </c>
      <c r="B213" s="61"/>
      <c r="C213" s="61" t="s">
        <v>596</v>
      </c>
      <c r="D213" s="175" t="s">
        <v>601</v>
      </c>
      <c r="E213" s="175" t="s">
        <v>602</v>
      </c>
      <c r="F213" s="61" t="s">
        <v>190</v>
      </c>
      <c r="G213" s="175" t="s">
        <v>1993</v>
      </c>
      <c r="H213" s="117" t="s">
        <v>193</v>
      </c>
      <c r="I213" s="68">
        <v>52000</v>
      </c>
      <c r="J213" s="68"/>
      <c r="K213" s="68">
        <v>60300</v>
      </c>
      <c r="L213" s="218" t="s">
        <v>626</v>
      </c>
      <c r="M213" s="218" t="s">
        <v>626</v>
      </c>
      <c r="N213" s="242" t="s">
        <v>626</v>
      </c>
      <c r="O213" s="240">
        <v>87500</v>
      </c>
      <c r="P213" s="225" t="s">
        <v>627</v>
      </c>
      <c r="Q213" s="225" t="s">
        <v>627</v>
      </c>
      <c r="R213" s="225" t="s">
        <v>627</v>
      </c>
      <c r="S213" s="225" t="s">
        <v>4125</v>
      </c>
    </row>
    <row r="214" spans="1:19" s="75" customFormat="1">
      <c r="A214" s="213">
        <v>208</v>
      </c>
      <c r="B214" s="61"/>
      <c r="C214" s="61" t="s">
        <v>596</v>
      </c>
      <c r="D214" s="175" t="s">
        <v>601</v>
      </c>
      <c r="E214" s="175" t="s">
        <v>602</v>
      </c>
      <c r="F214" s="61" t="s">
        <v>190</v>
      </c>
      <c r="G214" s="175" t="s">
        <v>1994</v>
      </c>
      <c r="H214" s="117" t="s">
        <v>193</v>
      </c>
      <c r="I214" s="68">
        <v>59499.999999999993</v>
      </c>
      <c r="J214" s="68"/>
      <c r="K214" s="68">
        <v>62900.000000000007</v>
      </c>
      <c r="L214" s="218" t="s">
        <v>626</v>
      </c>
      <c r="M214" s="218" t="s">
        <v>626</v>
      </c>
      <c r="N214" s="242">
        <v>42610</v>
      </c>
      <c r="O214" s="240">
        <v>54500</v>
      </c>
      <c r="P214" s="225" t="s">
        <v>627</v>
      </c>
      <c r="Q214" s="225" t="s">
        <v>627</v>
      </c>
      <c r="R214" s="225" t="s">
        <v>3605</v>
      </c>
      <c r="S214" s="225" t="s">
        <v>4126</v>
      </c>
    </row>
    <row r="215" spans="1:19" s="75" customFormat="1">
      <c r="A215" s="75">
        <v>209</v>
      </c>
      <c r="B215" s="61">
        <v>84</v>
      </c>
      <c r="C215" s="61" t="s">
        <v>511</v>
      </c>
      <c r="D215" s="175" t="s">
        <v>603</v>
      </c>
      <c r="E215" s="175" t="s">
        <v>2194</v>
      </c>
      <c r="F215" s="61" t="s">
        <v>190</v>
      </c>
      <c r="G215" s="175" t="s">
        <v>2195</v>
      </c>
      <c r="H215" s="117" t="s">
        <v>193</v>
      </c>
      <c r="I215" s="68">
        <v>28000</v>
      </c>
      <c r="J215" s="68">
        <v>28000</v>
      </c>
      <c r="K215" s="68">
        <v>28000</v>
      </c>
      <c r="L215" s="218" t="s">
        <v>626</v>
      </c>
      <c r="M215" s="218" t="s">
        <v>626</v>
      </c>
      <c r="N215" s="218">
        <v>28500</v>
      </c>
      <c r="O215" s="240" t="s">
        <v>626</v>
      </c>
      <c r="P215" s="225" t="s">
        <v>627</v>
      </c>
      <c r="Q215" s="225" t="s">
        <v>627</v>
      </c>
      <c r="R215" s="225" t="s">
        <v>3606</v>
      </c>
      <c r="S215" s="225" t="s">
        <v>627</v>
      </c>
    </row>
    <row r="216" spans="1:19" s="75" customFormat="1">
      <c r="A216" s="213">
        <v>210</v>
      </c>
      <c r="B216" s="61">
        <v>85</v>
      </c>
      <c r="C216" s="61" t="s">
        <v>511</v>
      </c>
      <c r="D216" s="184" t="s">
        <v>512</v>
      </c>
      <c r="E216" s="175"/>
      <c r="F216" s="61" t="s">
        <v>190</v>
      </c>
      <c r="G216" s="175" t="s">
        <v>2181</v>
      </c>
      <c r="H216" s="117" t="s">
        <v>193</v>
      </c>
      <c r="I216" s="68">
        <v>0</v>
      </c>
      <c r="J216" s="68"/>
      <c r="K216" s="68">
        <v>0</v>
      </c>
      <c r="L216" s="218" t="s">
        <v>626</v>
      </c>
      <c r="M216" s="218" t="s">
        <v>626</v>
      </c>
      <c r="N216" s="242" t="s">
        <v>626</v>
      </c>
      <c r="O216" s="240" t="s">
        <v>626</v>
      </c>
      <c r="P216" s="225" t="s">
        <v>627</v>
      </c>
      <c r="Q216" s="225" t="s">
        <v>627</v>
      </c>
      <c r="R216" s="225" t="s">
        <v>627</v>
      </c>
      <c r="S216" s="225" t="s">
        <v>627</v>
      </c>
    </row>
    <row r="217" spans="1:19" s="75" customFormat="1">
      <c r="A217" s="75">
        <v>211</v>
      </c>
      <c r="B217" s="61"/>
      <c r="C217" s="61" t="s">
        <v>511</v>
      </c>
      <c r="D217" s="184" t="s">
        <v>512</v>
      </c>
      <c r="E217" s="175"/>
      <c r="F217" s="61" t="s">
        <v>190</v>
      </c>
      <c r="G217" s="175" t="s">
        <v>2182</v>
      </c>
      <c r="H217" s="117" t="s">
        <v>193</v>
      </c>
      <c r="I217" s="68">
        <v>0</v>
      </c>
      <c r="J217" s="68"/>
      <c r="K217" s="68">
        <v>0</v>
      </c>
      <c r="L217" s="218" t="s">
        <v>626</v>
      </c>
      <c r="M217" s="218" t="s">
        <v>626</v>
      </c>
      <c r="N217" s="242" t="s">
        <v>626</v>
      </c>
      <c r="O217" s="240" t="s">
        <v>626</v>
      </c>
      <c r="P217" s="225" t="s">
        <v>627</v>
      </c>
      <c r="Q217" s="225" t="s">
        <v>627</v>
      </c>
      <c r="R217" s="225" t="s">
        <v>627</v>
      </c>
      <c r="S217" s="225" t="s">
        <v>627</v>
      </c>
    </row>
    <row r="218" spans="1:19" s="75" customFormat="1">
      <c r="A218" s="213">
        <v>212</v>
      </c>
      <c r="B218" s="61"/>
      <c r="C218" s="61" t="s">
        <v>511</v>
      </c>
      <c r="D218" s="184" t="s">
        <v>512</v>
      </c>
      <c r="E218" s="175"/>
      <c r="F218" s="61" t="s">
        <v>190</v>
      </c>
      <c r="G218" s="175" t="s">
        <v>2183</v>
      </c>
      <c r="H218" s="117" t="s">
        <v>193</v>
      </c>
      <c r="I218" s="68">
        <v>0</v>
      </c>
      <c r="J218" s="68"/>
      <c r="K218" s="68">
        <v>0</v>
      </c>
      <c r="L218" s="218" t="s">
        <v>626</v>
      </c>
      <c r="M218" s="218" t="s">
        <v>626</v>
      </c>
      <c r="N218" s="242" t="s">
        <v>626</v>
      </c>
      <c r="O218" s="240" t="s">
        <v>626</v>
      </c>
      <c r="P218" s="225" t="s">
        <v>627</v>
      </c>
      <c r="Q218" s="225" t="s">
        <v>627</v>
      </c>
      <c r="R218" s="225" t="s">
        <v>627</v>
      </c>
      <c r="S218" s="225" t="s">
        <v>627</v>
      </c>
    </row>
    <row r="219" spans="1:19" s="75" customFormat="1">
      <c r="A219" s="75">
        <v>213</v>
      </c>
      <c r="B219" s="61"/>
      <c r="C219" s="61" t="s">
        <v>511</v>
      </c>
      <c r="D219" s="184" t="s">
        <v>512</v>
      </c>
      <c r="E219" s="175"/>
      <c r="F219" s="61" t="s">
        <v>190</v>
      </c>
      <c r="G219" s="175" t="s">
        <v>2184</v>
      </c>
      <c r="H219" s="117" t="s">
        <v>193</v>
      </c>
      <c r="I219" s="68">
        <v>0</v>
      </c>
      <c r="J219" s="68"/>
      <c r="K219" s="68">
        <v>0</v>
      </c>
      <c r="L219" s="218" t="s">
        <v>626</v>
      </c>
      <c r="M219" s="218" t="s">
        <v>626</v>
      </c>
      <c r="N219" s="242" t="s">
        <v>626</v>
      </c>
      <c r="O219" s="240" t="s">
        <v>626</v>
      </c>
      <c r="P219" s="225" t="s">
        <v>627</v>
      </c>
      <c r="Q219" s="225" t="s">
        <v>627</v>
      </c>
      <c r="R219" s="225" t="s">
        <v>627</v>
      </c>
      <c r="S219" s="225" t="s">
        <v>627</v>
      </c>
    </row>
    <row r="220" spans="1:19" s="75" customFormat="1">
      <c r="A220" s="213">
        <v>214</v>
      </c>
      <c r="B220" s="61">
        <v>86</v>
      </c>
      <c r="C220" s="61" t="s">
        <v>2196</v>
      </c>
      <c r="D220" s="184" t="s">
        <v>2197</v>
      </c>
      <c r="E220" s="175" t="s">
        <v>2198</v>
      </c>
      <c r="F220" s="61" t="s">
        <v>190</v>
      </c>
      <c r="G220" s="175" t="s">
        <v>2185</v>
      </c>
      <c r="H220" s="117" t="s">
        <v>193</v>
      </c>
      <c r="I220" s="68">
        <v>4200</v>
      </c>
      <c r="J220" s="68"/>
      <c r="K220" s="68">
        <v>4200</v>
      </c>
      <c r="L220" s="218" t="s">
        <v>626</v>
      </c>
      <c r="M220" s="218" t="s">
        <v>626</v>
      </c>
      <c r="N220" s="242" t="s">
        <v>626</v>
      </c>
      <c r="O220" s="240" t="s">
        <v>626</v>
      </c>
      <c r="P220" s="225" t="s">
        <v>627</v>
      </c>
      <c r="Q220" s="225" t="s">
        <v>627</v>
      </c>
      <c r="R220" s="225" t="s">
        <v>627</v>
      </c>
      <c r="S220" s="225" t="s">
        <v>627</v>
      </c>
    </row>
    <row r="221" spans="1:19" s="75" customFormat="1">
      <c r="A221" s="75">
        <v>215</v>
      </c>
      <c r="B221" s="61"/>
      <c r="C221" s="61" t="s">
        <v>2196</v>
      </c>
      <c r="D221" s="184" t="s">
        <v>2197</v>
      </c>
      <c r="E221" s="175" t="s">
        <v>2198</v>
      </c>
      <c r="F221" s="61" t="s">
        <v>190</v>
      </c>
      <c r="G221" s="175" t="s">
        <v>2186</v>
      </c>
      <c r="H221" s="117" t="s">
        <v>193</v>
      </c>
      <c r="I221" s="68">
        <v>3600</v>
      </c>
      <c r="J221" s="68"/>
      <c r="K221" s="68">
        <v>3600</v>
      </c>
      <c r="L221" s="218" t="s">
        <v>626</v>
      </c>
      <c r="M221" s="218" t="s">
        <v>626</v>
      </c>
      <c r="N221" s="242" t="s">
        <v>626</v>
      </c>
      <c r="O221" s="240" t="s">
        <v>626</v>
      </c>
      <c r="P221" s="225" t="s">
        <v>627</v>
      </c>
      <c r="Q221" s="225" t="s">
        <v>627</v>
      </c>
      <c r="R221" s="225" t="s">
        <v>627</v>
      </c>
      <c r="S221" s="225" t="s">
        <v>627</v>
      </c>
    </row>
    <row r="222" spans="1:19" s="75" customFormat="1">
      <c r="A222" s="213">
        <v>216</v>
      </c>
      <c r="B222" s="61"/>
      <c r="C222" s="61" t="s">
        <v>2196</v>
      </c>
      <c r="D222" s="184" t="s">
        <v>2197</v>
      </c>
      <c r="E222" s="175" t="s">
        <v>2198</v>
      </c>
      <c r="F222" s="61" t="s">
        <v>190</v>
      </c>
      <c r="G222" s="175" t="s">
        <v>2187</v>
      </c>
      <c r="H222" s="117" t="s">
        <v>193</v>
      </c>
      <c r="I222" s="68">
        <v>3600</v>
      </c>
      <c r="J222" s="68"/>
      <c r="K222" s="68">
        <v>3600</v>
      </c>
      <c r="L222" s="218" t="s">
        <v>626</v>
      </c>
      <c r="M222" s="218" t="s">
        <v>626</v>
      </c>
      <c r="N222" s="242" t="s">
        <v>626</v>
      </c>
      <c r="O222" s="240" t="s">
        <v>626</v>
      </c>
      <c r="P222" s="225" t="s">
        <v>627</v>
      </c>
      <c r="Q222" s="225" t="s">
        <v>627</v>
      </c>
      <c r="R222" s="225" t="s">
        <v>627</v>
      </c>
      <c r="S222" s="225" t="s">
        <v>627</v>
      </c>
    </row>
    <row r="223" spans="1:19" s="75" customFormat="1">
      <c r="A223" s="75">
        <v>217</v>
      </c>
      <c r="B223" s="61">
        <v>87</v>
      </c>
      <c r="C223" s="61" t="s">
        <v>511</v>
      </c>
      <c r="D223" s="175" t="s">
        <v>604</v>
      </c>
      <c r="E223" s="175" t="s">
        <v>2199</v>
      </c>
      <c r="F223" s="61" t="s">
        <v>190</v>
      </c>
      <c r="G223" s="175" t="s">
        <v>2200</v>
      </c>
      <c r="H223" s="117" t="s">
        <v>193</v>
      </c>
      <c r="I223" s="68">
        <v>8400</v>
      </c>
      <c r="J223" s="68"/>
      <c r="K223" s="68">
        <v>10750</v>
      </c>
      <c r="L223" s="218" t="s">
        <v>626</v>
      </c>
      <c r="M223" s="218" t="s">
        <v>626</v>
      </c>
      <c r="N223" s="240" t="s">
        <v>626</v>
      </c>
      <c r="O223" s="240">
        <v>15000</v>
      </c>
      <c r="P223" s="225" t="s">
        <v>627</v>
      </c>
      <c r="Q223" s="225" t="s">
        <v>627</v>
      </c>
      <c r="R223" s="225" t="s">
        <v>627</v>
      </c>
      <c r="S223" s="225" t="s">
        <v>4127</v>
      </c>
    </row>
    <row r="224" spans="1:19" s="75" customFormat="1">
      <c r="A224" s="213">
        <v>218</v>
      </c>
      <c r="B224" s="61"/>
      <c r="C224" s="61" t="s">
        <v>511</v>
      </c>
      <c r="D224" s="175" t="s">
        <v>604</v>
      </c>
      <c r="E224" s="175" t="s">
        <v>2199</v>
      </c>
      <c r="F224" s="61" t="s">
        <v>190</v>
      </c>
      <c r="G224" s="175" t="s">
        <v>2201</v>
      </c>
      <c r="H224" s="117" t="s">
        <v>193</v>
      </c>
      <c r="I224" s="68">
        <v>8400</v>
      </c>
      <c r="J224" s="68"/>
      <c r="K224" s="68">
        <v>10750</v>
      </c>
      <c r="L224" s="218" t="s">
        <v>626</v>
      </c>
      <c r="M224" s="218" t="s">
        <v>626</v>
      </c>
      <c r="N224" s="242" t="s">
        <v>626</v>
      </c>
      <c r="O224" s="240" t="s">
        <v>626</v>
      </c>
      <c r="P224" s="225" t="s">
        <v>627</v>
      </c>
      <c r="Q224" s="225" t="s">
        <v>627</v>
      </c>
      <c r="R224" s="225" t="s">
        <v>627</v>
      </c>
      <c r="S224" s="225" t="s">
        <v>627</v>
      </c>
    </row>
    <row r="225" spans="1:19" s="75" customFormat="1">
      <c r="A225" s="75">
        <v>219</v>
      </c>
      <c r="B225" s="61"/>
      <c r="C225" s="61" t="s">
        <v>511</v>
      </c>
      <c r="D225" s="175" t="s">
        <v>604</v>
      </c>
      <c r="E225" s="175" t="s">
        <v>2199</v>
      </c>
      <c r="F225" s="61" t="s">
        <v>190</v>
      </c>
      <c r="G225" s="175" t="s">
        <v>2202</v>
      </c>
      <c r="H225" s="117" t="s">
        <v>193</v>
      </c>
      <c r="I225" s="68">
        <v>8400</v>
      </c>
      <c r="J225" s="68"/>
      <c r="K225" s="68">
        <v>10750</v>
      </c>
      <c r="L225" s="218" t="s">
        <v>626</v>
      </c>
      <c r="M225" s="218" t="s">
        <v>626</v>
      </c>
      <c r="N225" s="242">
        <v>13630</v>
      </c>
      <c r="O225" s="240" t="s">
        <v>626</v>
      </c>
      <c r="P225" s="225" t="s">
        <v>627</v>
      </c>
      <c r="Q225" s="225" t="s">
        <v>627</v>
      </c>
      <c r="R225" s="225" t="s">
        <v>3607</v>
      </c>
      <c r="S225" s="225" t="s">
        <v>627</v>
      </c>
    </row>
    <row r="226" spans="1:19" s="75" customFormat="1">
      <c r="A226" s="213">
        <v>220</v>
      </c>
      <c r="B226" s="61"/>
      <c r="C226" s="61" t="s">
        <v>511</v>
      </c>
      <c r="D226" s="175" t="s">
        <v>604</v>
      </c>
      <c r="E226" s="175" t="s">
        <v>2203</v>
      </c>
      <c r="F226" s="61" t="s">
        <v>190</v>
      </c>
      <c r="G226" s="175" t="s">
        <v>2093</v>
      </c>
      <c r="H226" s="117" t="s">
        <v>193</v>
      </c>
      <c r="I226" s="68">
        <v>0</v>
      </c>
      <c r="J226" s="68"/>
      <c r="K226" s="68">
        <v>0</v>
      </c>
      <c r="L226" s="218" t="s">
        <v>626</v>
      </c>
      <c r="M226" s="218" t="s">
        <v>626</v>
      </c>
      <c r="N226" s="242" t="s">
        <v>626</v>
      </c>
      <c r="O226" s="240" t="s">
        <v>626</v>
      </c>
      <c r="P226" s="225" t="s">
        <v>627</v>
      </c>
      <c r="Q226" s="225" t="s">
        <v>627</v>
      </c>
      <c r="R226" s="225" t="s">
        <v>627</v>
      </c>
      <c r="S226" s="225" t="s">
        <v>627</v>
      </c>
    </row>
    <row r="227" spans="1:19" s="75" customFormat="1">
      <c r="A227" s="75">
        <v>221</v>
      </c>
      <c r="B227" s="61"/>
      <c r="C227" s="61" t="s">
        <v>511</v>
      </c>
      <c r="D227" s="175" t="s">
        <v>604</v>
      </c>
      <c r="E227" s="175" t="s">
        <v>2203</v>
      </c>
      <c r="F227" s="61" t="s">
        <v>190</v>
      </c>
      <c r="G227" s="175" t="s">
        <v>2094</v>
      </c>
      <c r="H227" s="117" t="s">
        <v>193</v>
      </c>
      <c r="I227" s="68">
        <v>0</v>
      </c>
      <c r="J227" s="68"/>
      <c r="K227" s="68">
        <v>0</v>
      </c>
      <c r="L227" s="218" t="s">
        <v>626</v>
      </c>
      <c r="M227" s="218" t="s">
        <v>626</v>
      </c>
      <c r="N227" s="242" t="s">
        <v>626</v>
      </c>
      <c r="O227" s="240" t="s">
        <v>626</v>
      </c>
      <c r="P227" s="225" t="s">
        <v>627</v>
      </c>
      <c r="Q227" s="225" t="s">
        <v>627</v>
      </c>
      <c r="R227" s="225" t="s">
        <v>627</v>
      </c>
      <c r="S227" s="225" t="s">
        <v>627</v>
      </c>
    </row>
    <row r="228" spans="1:19" s="75" customFormat="1">
      <c r="A228" s="213">
        <v>222</v>
      </c>
      <c r="B228" s="61"/>
      <c r="C228" s="61" t="s">
        <v>511</v>
      </c>
      <c r="D228" s="175" t="s">
        <v>604</v>
      </c>
      <c r="E228" s="175" t="s">
        <v>2203</v>
      </c>
      <c r="F228" s="61" t="s">
        <v>190</v>
      </c>
      <c r="G228" s="175" t="s">
        <v>2095</v>
      </c>
      <c r="H228" s="117" t="s">
        <v>193</v>
      </c>
      <c r="I228" s="68">
        <v>0</v>
      </c>
      <c r="J228" s="68"/>
      <c r="K228" s="68">
        <v>0</v>
      </c>
      <c r="L228" s="218" t="s">
        <v>626</v>
      </c>
      <c r="M228" s="218" t="s">
        <v>626</v>
      </c>
      <c r="N228" s="242" t="s">
        <v>626</v>
      </c>
      <c r="O228" s="240" t="s">
        <v>626</v>
      </c>
      <c r="P228" s="225" t="s">
        <v>627</v>
      </c>
      <c r="Q228" s="225" t="s">
        <v>627</v>
      </c>
      <c r="R228" s="225" t="s">
        <v>627</v>
      </c>
      <c r="S228" s="225" t="s">
        <v>627</v>
      </c>
    </row>
    <row r="229" spans="1:19" s="75" customFormat="1">
      <c r="A229" s="75">
        <v>223</v>
      </c>
      <c r="B229" s="61">
        <v>88</v>
      </c>
      <c r="C229" s="61" t="s">
        <v>511</v>
      </c>
      <c r="D229" s="175" t="s">
        <v>2204</v>
      </c>
      <c r="E229" s="175" t="s">
        <v>2205</v>
      </c>
      <c r="F229" s="61" t="s">
        <v>190</v>
      </c>
      <c r="G229" s="175" t="s">
        <v>2206</v>
      </c>
      <c r="H229" s="117" t="s">
        <v>193</v>
      </c>
      <c r="I229" s="68">
        <v>0</v>
      </c>
      <c r="J229" s="68"/>
      <c r="K229" s="68">
        <v>0</v>
      </c>
      <c r="L229" s="218" t="s">
        <v>626</v>
      </c>
      <c r="M229" s="218" t="s">
        <v>626</v>
      </c>
      <c r="N229" s="242" t="s">
        <v>626</v>
      </c>
      <c r="O229" s="240" t="s">
        <v>626</v>
      </c>
      <c r="P229" s="225" t="s">
        <v>627</v>
      </c>
      <c r="Q229" s="225" t="s">
        <v>627</v>
      </c>
      <c r="R229" s="225" t="s">
        <v>627</v>
      </c>
      <c r="S229" s="225" t="s">
        <v>627</v>
      </c>
    </row>
    <row r="230" spans="1:19" s="75" customFormat="1">
      <c r="A230" s="213">
        <v>224</v>
      </c>
      <c r="B230" s="61"/>
      <c r="C230" s="61" t="s">
        <v>511</v>
      </c>
      <c r="D230" s="175" t="s">
        <v>2204</v>
      </c>
      <c r="E230" s="175" t="s">
        <v>2207</v>
      </c>
      <c r="F230" s="61" t="s">
        <v>190</v>
      </c>
      <c r="G230" s="175" t="s">
        <v>2208</v>
      </c>
      <c r="H230" s="117" t="s">
        <v>193</v>
      </c>
      <c r="I230" s="68">
        <v>0</v>
      </c>
      <c r="J230" s="68"/>
      <c r="K230" s="68">
        <v>0</v>
      </c>
      <c r="L230" s="218" t="s">
        <v>626</v>
      </c>
      <c r="M230" s="218" t="s">
        <v>626</v>
      </c>
      <c r="N230" s="242" t="s">
        <v>626</v>
      </c>
      <c r="O230" s="240" t="s">
        <v>626</v>
      </c>
      <c r="P230" s="225" t="s">
        <v>627</v>
      </c>
      <c r="Q230" s="225" t="s">
        <v>627</v>
      </c>
      <c r="R230" s="225" t="s">
        <v>627</v>
      </c>
      <c r="S230" s="225" t="s">
        <v>627</v>
      </c>
    </row>
    <row r="231" spans="1:19" s="75" customFormat="1">
      <c r="A231" s="75">
        <v>225</v>
      </c>
      <c r="B231" s="61">
        <v>89</v>
      </c>
      <c r="C231" s="61" t="s">
        <v>511</v>
      </c>
      <c r="D231" s="175" t="s">
        <v>2209</v>
      </c>
      <c r="E231" s="175" t="s">
        <v>2096</v>
      </c>
      <c r="F231" s="61" t="s">
        <v>190</v>
      </c>
      <c r="G231" s="175" t="s">
        <v>2210</v>
      </c>
      <c r="H231" s="117" t="s">
        <v>193</v>
      </c>
      <c r="I231" s="68">
        <v>0</v>
      </c>
      <c r="J231" s="68"/>
      <c r="K231" s="68">
        <v>0</v>
      </c>
      <c r="L231" s="218" t="s">
        <v>626</v>
      </c>
      <c r="M231" s="218" t="s">
        <v>626</v>
      </c>
      <c r="N231" s="218" t="s">
        <v>626</v>
      </c>
      <c r="O231" s="240" t="s">
        <v>626</v>
      </c>
      <c r="P231" s="225" t="s">
        <v>627</v>
      </c>
      <c r="Q231" s="225" t="s">
        <v>627</v>
      </c>
      <c r="R231" s="225" t="s">
        <v>627</v>
      </c>
      <c r="S231" s="225" t="s">
        <v>627</v>
      </c>
    </row>
    <row r="232" spans="1:19" s="75" customFormat="1">
      <c r="A232" s="213">
        <v>226</v>
      </c>
      <c r="B232" s="61"/>
      <c r="C232" s="61" t="s">
        <v>511</v>
      </c>
      <c r="D232" s="175" t="s">
        <v>2209</v>
      </c>
      <c r="E232" s="175" t="s">
        <v>2096</v>
      </c>
      <c r="F232" s="61" t="s">
        <v>190</v>
      </c>
      <c r="G232" s="175" t="s">
        <v>2211</v>
      </c>
      <c r="H232" s="117" t="s">
        <v>193</v>
      </c>
      <c r="I232" s="68">
        <v>0</v>
      </c>
      <c r="J232" s="68"/>
      <c r="K232" s="68">
        <v>0</v>
      </c>
      <c r="L232" s="218" t="s">
        <v>626</v>
      </c>
      <c r="M232" s="218" t="s">
        <v>626</v>
      </c>
      <c r="N232" s="240" t="s">
        <v>626</v>
      </c>
      <c r="O232" s="240" t="s">
        <v>626</v>
      </c>
      <c r="P232" s="225" t="s">
        <v>627</v>
      </c>
      <c r="Q232" s="225" t="s">
        <v>627</v>
      </c>
      <c r="R232" s="225" t="s">
        <v>627</v>
      </c>
      <c r="S232" s="225" t="s">
        <v>627</v>
      </c>
    </row>
    <row r="233" spans="1:19" s="75" customFormat="1">
      <c r="A233" s="75">
        <v>227</v>
      </c>
      <c r="B233" s="61">
        <v>90</v>
      </c>
      <c r="C233" s="61" t="s">
        <v>511</v>
      </c>
      <c r="D233" s="175" t="s">
        <v>2212</v>
      </c>
      <c r="E233" s="175" t="s">
        <v>2213</v>
      </c>
      <c r="F233" s="61" t="s">
        <v>190</v>
      </c>
      <c r="G233" s="175" t="s">
        <v>2214</v>
      </c>
      <c r="H233" s="117" t="s">
        <v>193</v>
      </c>
      <c r="I233" s="68">
        <v>11900</v>
      </c>
      <c r="J233" s="68"/>
      <c r="K233" s="68">
        <v>11950</v>
      </c>
      <c r="L233" s="218" t="s">
        <v>626</v>
      </c>
      <c r="M233" s="218" t="s">
        <v>626</v>
      </c>
      <c r="N233" s="242" t="s">
        <v>626</v>
      </c>
      <c r="O233" s="240" t="s">
        <v>626</v>
      </c>
      <c r="P233" s="225" t="s">
        <v>627</v>
      </c>
      <c r="Q233" s="225"/>
      <c r="R233" s="225" t="s">
        <v>627</v>
      </c>
      <c r="S233" s="225" t="s">
        <v>627</v>
      </c>
    </row>
    <row r="234" spans="1:19" s="75" customFormat="1">
      <c r="A234" s="213">
        <v>228</v>
      </c>
      <c r="B234" s="61"/>
      <c r="C234" s="61" t="s">
        <v>511</v>
      </c>
      <c r="D234" s="175" t="s">
        <v>2212</v>
      </c>
      <c r="E234" s="175" t="s">
        <v>2215</v>
      </c>
      <c r="F234" s="61" t="s">
        <v>190</v>
      </c>
      <c r="G234" s="175" t="s">
        <v>2216</v>
      </c>
      <c r="H234" s="117" t="s">
        <v>193</v>
      </c>
      <c r="I234" s="68">
        <v>13200</v>
      </c>
      <c r="J234" s="68">
        <v>14500</v>
      </c>
      <c r="K234" s="68">
        <v>14500</v>
      </c>
      <c r="L234" s="218">
        <v>9000</v>
      </c>
      <c r="M234" s="218" t="s">
        <v>626</v>
      </c>
      <c r="N234" s="218">
        <v>14380</v>
      </c>
      <c r="O234" s="242">
        <v>13800</v>
      </c>
      <c r="P234" s="240" t="s">
        <v>2876</v>
      </c>
      <c r="Q234" s="225" t="s">
        <v>627</v>
      </c>
      <c r="R234" s="225" t="s">
        <v>3608</v>
      </c>
      <c r="S234" s="225" t="s">
        <v>3877</v>
      </c>
    </row>
    <row r="235" spans="1:19" s="75" customFormat="1">
      <c r="A235" s="75">
        <v>229</v>
      </c>
      <c r="B235" s="61"/>
      <c r="C235" s="61" t="s">
        <v>511</v>
      </c>
      <c r="D235" s="175" t="s">
        <v>2212</v>
      </c>
      <c r="E235" s="175" t="s">
        <v>2215</v>
      </c>
      <c r="F235" s="61" t="s">
        <v>190</v>
      </c>
      <c r="G235" s="175" t="s">
        <v>2217</v>
      </c>
      <c r="H235" s="117" t="s">
        <v>193</v>
      </c>
      <c r="I235" s="68">
        <v>18000</v>
      </c>
      <c r="J235" s="68"/>
      <c r="K235" s="68">
        <v>21566.666666666668</v>
      </c>
      <c r="L235" s="218" t="s">
        <v>626</v>
      </c>
      <c r="M235" s="218" t="s">
        <v>626</v>
      </c>
      <c r="N235" s="242" t="s">
        <v>626</v>
      </c>
      <c r="O235" s="240" t="s">
        <v>626</v>
      </c>
      <c r="P235" s="225" t="s">
        <v>627</v>
      </c>
      <c r="Q235" s="225" t="s">
        <v>627</v>
      </c>
      <c r="R235" s="225" t="s">
        <v>627</v>
      </c>
      <c r="S235" s="225" t="s">
        <v>627</v>
      </c>
    </row>
    <row r="236" spans="1:19" s="75" customFormat="1">
      <c r="A236" s="213">
        <v>230</v>
      </c>
      <c r="B236" s="61"/>
      <c r="C236" s="61" t="s">
        <v>511</v>
      </c>
      <c r="D236" s="175" t="s">
        <v>2212</v>
      </c>
      <c r="E236" s="175" t="s">
        <v>2215</v>
      </c>
      <c r="F236" s="61" t="s">
        <v>190</v>
      </c>
      <c r="G236" s="175" t="s">
        <v>2218</v>
      </c>
      <c r="H236" s="117" t="s">
        <v>193</v>
      </c>
      <c r="I236" s="68">
        <v>21500</v>
      </c>
      <c r="J236" s="68"/>
      <c r="K236" s="68">
        <v>23066.666666666668</v>
      </c>
      <c r="L236" s="218">
        <v>19900</v>
      </c>
      <c r="M236" s="218" t="s">
        <v>626</v>
      </c>
      <c r="N236" s="242" t="s">
        <v>626</v>
      </c>
      <c r="O236" s="240" t="s">
        <v>626</v>
      </c>
      <c r="P236" s="225" t="s">
        <v>3204</v>
      </c>
      <c r="Q236" s="225" t="s">
        <v>627</v>
      </c>
      <c r="R236" s="225" t="s">
        <v>627</v>
      </c>
      <c r="S236" s="225" t="s">
        <v>627</v>
      </c>
    </row>
    <row r="237" spans="1:19" s="75" customFormat="1">
      <c r="A237" s="75">
        <v>231</v>
      </c>
      <c r="B237" s="61">
        <v>91</v>
      </c>
      <c r="C237" s="61" t="s">
        <v>511</v>
      </c>
      <c r="D237" s="175" t="s">
        <v>605</v>
      </c>
      <c r="E237" s="175" t="s">
        <v>2219</v>
      </c>
      <c r="F237" s="61" t="s">
        <v>190</v>
      </c>
      <c r="G237" s="131" t="s">
        <v>2220</v>
      </c>
      <c r="H237" s="117" t="s">
        <v>193</v>
      </c>
      <c r="I237" s="68">
        <v>14000</v>
      </c>
      <c r="J237" s="68"/>
      <c r="K237" s="68">
        <v>14000</v>
      </c>
      <c r="L237" s="218">
        <v>6000</v>
      </c>
      <c r="M237" s="218">
        <v>8000</v>
      </c>
      <c r="N237" s="242" t="s">
        <v>626</v>
      </c>
      <c r="O237" s="240" t="s">
        <v>626</v>
      </c>
      <c r="P237" s="225" t="s">
        <v>3205</v>
      </c>
      <c r="Q237" s="225" t="s">
        <v>3675</v>
      </c>
      <c r="R237" s="225" t="s">
        <v>627</v>
      </c>
      <c r="S237" s="225" t="s">
        <v>627</v>
      </c>
    </row>
    <row r="238" spans="1:19" s="75" customFormat="1">
      <c r="A238" s="213">
        <v>232</v>
      </c>
      <c r="B238" s="61"/>
      <c r="C238" s="61" t="s">
        <v>511</v>
      </c>
      <c r="D238" s="175" t="s">
        <v>605</v>
      </c>
      <c r="E238" s="175" t="s">
        <v>2221</v>
      </c>
      <c r="F238" s="61" t="s">
        <v>190</v>
      </c>
      <c r="G238" s="131" t="s">
        <v>2220</v>
      </c>
      <c r="H238" s="117" t="s">
        <v>193</v>
      </c>
      <c r="I238" s="68">
        <v>14500</v>
      </c>
      <c r="J238" s="68"/>
      <c r="K238" s="68">
        <v>14500</v>
      </c>
      <c r="L238" s="218">
        <v>7500</v>
      </c>
      <c r="M238" s="218">
        <v>6000</v>
      </c>
      <c r="N238" s="242" t="s">
        <v>626</v>
      </c>
      <c r="O238" s="240" t="s">
        <v>626</v>
      </c>
      <c r="P238" s="225" t="s">
        <v>3101</v>
      </c>
      <c r="Q238" s="225" t="s">
        <v>3205</v>
      </c>
      <c r="R238" s="225" t="s">
        <v>627</v>
      </c>
      <c r="S238" s="225" t="s">
        <v>627</v>
      </c>
    </row>
    <row r="239" spans="1:19" s="75" customFormat="1">
      <c r="A239" s="75">
        <v>233</v>
      </c>
      <c r="B239" s="61"/>
      <c r="C239" s="61" t="s">
        <v>511</v>
      </c>
      <c r="D239" s="175" t="s">
        <v>605</v>
      </c>
      <c r="E239" s="175" t="s">
        <v>2222</v>
      </c>
      <c r="F239" s="61" t="s">
        <v>190</v>
      </c>
      <c r="G239" s="131" t="s">
        <v>606</v>
      </c>
      <c r="H239" s="117" t="s">
        <v>193</v>
      </c>
      <c r="I239" s="68">
        <v>13000</v>
      </c>
      <c r="J239" s="68"/>
      <c r="K239" s="68">
        <v>13000</v>
      </c>
      <c r="L239" s="218" t="s">
        <v>626</v>
      </c>
      <c r="M239" s="218">
        <v>5000</v>
      </c>
      <c r="N239" s="242" t="s">
        <v>626</v>
      </c>
      <c r="O239" s="240" t="s">
        <v>626</v>
      </c>
      <c r="P239" s="225" t="s">
        <v>627</v>
      </c>
      <c r="Q239" s="225" t="s">
        <v>3676</v>
      </c>
      <c r="R239" s="225" t="s">
        <v>627</v>
      </c>
      <c r="S239" s="225" t="s">
        <v>627</v>
      </c>
    </row>
    <row r="240" spans="1:19" s="75" customFormat="1">
      <c r="A240" s="213">
        <v>234</v>
      </c>
      <c r="B240" s="61"/>
      <c r="C240" s="61" t="s">
        <v>511</v>
      </c>
      <c r="D240" s="175" t="s">
        <v>605</v>
      </c>
      <c r="E240" s="175" t="s">
        <v>2219</v>
      </c>
      <c r="F240" s="61" t="s">
        <v>190</v>
      </c>
      <c r="G240" s="131" t="s">
        <v>2223</v>
      </c>
      <c r="H240" s="117" t="s">
        <v>193</v>
      </c>
      <c r="I240" s="68">
        <v>13000</v>
      </c>
      <c r="J240" s="68"/>
      <c r="K240" s="68">
        <v>13000</v>
      </c>
      <c r="L240" s="218">
        <v>4500</v>
      </c>
      <c r="M240" s="218">
        <v>5340</v>
      </c>
      <c r="N240" s="242" t="s">
        <v>626</v>
      </c>
      <c r="O240" s="240" t="s">
        <v>626</v>
      </c>
      <c r="P240" s="225" t="s">
        <v>3094</v>
      </c>
      <c r="Q240" s="225" t="s">
        <v>3677</v>
      </c>
      <c r="R240" s="225" t="s">
        <v>627</v>
      </c>
      <c r="S240" s="225" t="s">
        <v>627</v>
      </c>
    </row>
    <row r="241" spans="1:19" s="75" customFormat="1">
      <c r="A241" s="75">
        <v>235</v>
      </c>
      <c r="B241" s="61"/>
      <c r="C241" s="61" t="s">
        <v>511</v>
      </c>
      <c r="D241" s="175" t="s">
        <v>605</v>
      </c>
      <c r="E241" s="175" t="s">
        <v>2221</v>
      </c>
      <c r="F241" s="61" t="s">
        <v>190</v>
      </c>
      <c r="G241" s="131" t="s">
        <v>2223</v>
      </c>
      <c r="H241" s="117" t="s">
        <v>193</v>
      </c>
      <c r="I241" s="68">
        <v>14500</v>
      </c>
      <c r="J241" s="68"/>
      <c r="K241" s="68">
        <v>14500</v>
      </c>
      <c r="L241" s="218">
        <v>5500</v>
      </c>
      <c r="M241" s="218" t="s">
        <v>626</v>
      </c>
      <c r="N241" s="242" t="s">
        <v>626</v>
      </c>
      <c r="O241" s="240" t="s">
        <v>626</v>
      </c>
      <c r="P241" s="225" t="s">
        <v>3206</v>
      </c>
      <c r="Q241" s="225" t="s">
        <v>627</v>
      </c>
      <c r="R241" s="225" t="s">
        <v>627</v>
      </c>
      <c r="S241" s="225" t="s">
        <v>627</v>
      </c>
    </row>
    <row r="242" spans="1:19" s="75" customFormat="1">
      <c r="A242" s="213">
        <v>236</v>
      </c>
      <c r="B242" s="61"/>
      <c r="C242" s="61" t="s">
        <v>511</v>
      </c>
      <c r="D242" s="175" t="s">
        <v>605</v>
      </c>
      <c r="E242" s="175" t="s">
        <v>2222</v>
      </c>
      <c r="F242" s="61" t="s">
        <v>190</v>
      </c>
      <c r="G242" s="131" t="s">
        <v>607</v>
      </c>
      <c r="H242" s="117" t="s">
        <v>193</v>
      </c>
      <c r="I242" s="68">
        <v>13000</v>
      </c>
      <c r="J242" s="68"/>
      <c r="K242" s="68">
        <v>13000</v>
      </c>
      <c r="L242" s="218" t="s">
        <v>626</v>
      </c>
      <c r="M242" s="218" t="s">
        <v>626</v>
      </c>
      <c r="N242" s="242" t="s">
        <v>626</v>
      </c>
      <c r="O242" s="240" t="s">
        <v>626</v>
      </c>
      <c r="P242" s="225" t="s">
        <v>627</v>
      </c>
      <c r="Q242" s="225" t="s">
        <v>627</v>
      </c>
      <c r="R242" s="225" t="s">
        <v>627</v>
      </c>
      <c r="S242" s="225" t="s">
        <v>627</v>
      </c>
    </row>
    <row r="243" spans="1:19" s="75" customFormat="1">
      <c r="A243" s="75">
        <v>237</v>
      </c>
      <c r="B243" s="61">
        <v>92</v>
      </c>
      <c r="C243" s="61" t="s">
        <v>511</v>
      </c>
      <c r="D243" s="175" t="s">
        <v>608</v>
      </c>
      <c r="E243" s="175" t="s">
        <v>609</v>
      </c>
      <c r="F243" s="61" t="s">
        <v>190</v>
      </c>
      <c r="G243" s="175" t="s">
        <v>2224</v>
      </c>
      <c r="H243" s="117" t="s">
        <v>1512</v>
      </c>
      <c r="I243" s="68">
        <v>4000</v>
      </c>
      <c r="J243" s="68"/>
      <c r="K243" s="68">
        <v>5300</v>
      </c>
      <c r="L243" s="218">
        <v>3060</v>
      </c>
      <c r="M243" s="218">
        <v>6580</v>
      </c>
      <c r="N243" s="242">
        <v>7510</v>
      </c>
      <c r="O243" s="240" t="s">
        <v>626</v>
      </c>
      <c r="P243" s="225" t="s">
        <v>3207</v>
      </c>
      <c r="Q243" s="225" t="s">
        <v>3678</v>
      </c>
      <c r="R243" s="225" t="s">
        <v>3609</v>
      </c>
      <c r="S243" s="225" t="s">
        <v>627</v>
      </c>
    </row>
    <row r="244" spans="1:19" s="75" customFormat="1">
      <c r="A244" s="213">
        <v>238</v>
      </c>
      <c r="B244" s="61">
        <v>93</v>
      </c>
      <c r="C244" s="61" t="s">
        <v>511</v>
      </c>
      <c r="D244" s="175" t="s">
        <v>2225</v>
      </c>
      <c r="E244" s="175" t="s">
        <v>2226</v>
      </c>
      <c r="F244" s="61" t="s">
        <v>190</v>
      </c>
      <c r="G244" s="175" t="s">
        <v>2227</v>
      </c>
      <c r="H244" s="117" t="s">
        <v>193</v>
      </c>
      <c r="I244" s="68">
        <v>6600</v>
      </c>
      <c r="J244" s="68"/>
      <c r="K244" s="68">
        <v>8030</v>
      </c>
      <c r="L244" s="218">
        <v>5000</v>
      </c>
      <c r="M244" s="218" t="s">
        <v>626</v>
      </c>
      <c r="N244" s="242">
        <v>6950</v>
      </c>
      <c r="O244" s="240">
        <v>9980</v>
      </c>
      <c r="P244" s="225" t="s">
        <v>3208</v>
      </c>
      <c r="Q244" s="225" t="s">
        <v>627</v>
      </c>
      <c r="R244" s="225" t="s">
        <v>3610</v>
      </c>
      <c r="S244" s="225" t="s">
        <v>4128</v>
      </c>
    </row>
    <row r="245" spans="1:19" s="75" customFormat="1">
      <c r="A245" s="75">
        <v>239</v>
      </c>
      <c r="B245" s="61"/>
      <c r="C245" s="61" t="s">
        <v>511</v>
      </c>
      <c r="D245" s="175" t="s">
        <v>2225</v>
      </c>
      <c r="E245" s="175" t="s">
        <v>2226</v>
      </c>
      <c r="F245" s="61" t="s">
        <v>190</v>
      </c>
      <c r="G245" s="175" t="s">
        <v>2228</v>
      </c>
      <c r="H245" s="117" t="s">
        <v>193</v>
      </c>
      <c r="I245" s="68">
        <v>5500</v>
      </c>
      <c r="J245" s="68">
        <v>5500</v>
      </c>
      <c r="K245" s="68">
        <v>6176.666666666667</v>
      </c>
      <c r="L245" s="218">
        <v>3500</v>
      </c>
      <c r="M245" s="242" t="s">
        <v>626</v>
      </c>
      <c r="N245" s="242" t="s">
        <v>626</v>
      </c>
      <c r="O245" s="240" t="s">
        <v>626</v>
      </c>
      <c r="P245" s="225" t="s">
        <v>3075</v>
      </c>
      <c r="Q245" s="225" t="s">
        <v>627</v>
      </c>
      <c r="R245" s="225" t="s">
        <v>627</v>
      </c>
      <c r="S245" s="225" t="s">
        <v>627</v>
      </c>
    </row>
    <row r="246" spans="1:19" s="75" customFormat="1">
      <c r="A246" s="213">
        <v>240</v>
      </c>
      <c r="B246" s="61"/>
      <c r="C246" s="61" t="s">
        <v>511</v>
      </c>
      <c r="D246" s="175" t="s">
        <v>2225</v>
      </c>
      <c r="E246" s="175" t="s">
        <v>2226</v>
      </c>
      <c r="F246" s="61" t="s">
        <v>190</v>
      </c>
      <c r="G246" s="175" t="s">
        <v>2229</v>
      </c>
      <c r="H246" s="117" t="s">
        <v>193</v>
      </c>
      <c r="I246" s="68">
        <v>5000</v>
      </c>
      <c r="J246" s="68"/>
      <c r="K246" s="68">
        <v>6515</v>
      </c>
      <c r="L246" s="218">
        <v>3130</v>
      </c>
      <c r="M246" s="218" t="s">
        <v>626</v>
      </c>
      <c r="N246" s="218" t="s">
        <v>626</v>
      </c>
      <c r="O246" s="242" t="s">
        <v>626</v>
      </c>
      <c r="P246" s="218" t="s">
        <v>3083</v>
      </c>
      <c r="Q246" s="218" t="s">
        <v>627</v>
      </c>
      <c r="R246" s="242" t="s">
        <v>627</v>
      </c>
      <c r="S246" s="240" t="s">
        <v>627</v>
      </c>
    </row>
    <row r="247" spans="1:19" s="75" customFormat="1">
      <c r="A247" s="75">
        <v>241</v>
      </c>
      <c r="B247" s="61"/>
      <c r="C247" s="61" t="s">
        <v>511</v>
      </c>
      <c r="D247" s="175" t="s">
        <v>2225</v>
      </c>
      <c r="E247" s="175" t="s">
        <v>2230</v>
      </c>
      <c r="F247" s="61" t="s">
        <v>190</v>
      </c>
      <c r="G247" s="175" t="s">
        <v>2227</v>
      </c>
      <c r="H247" s="117" t="s">
        <v>193</v>
      </c>
      <c r="I247" s="68">
        <v>4290</v>
      </c>
      <c r="J247" s="68"/>
      <c r="K247" s="68">
        <v>8100</v>
      </c>
      <c r="L247" s="218">
        <v>5600</v>
      </c>
      <c r="M247" s="218" t="s">
        <v>626</v>
      </c>
      <c r="N247" s="242">
        <v>8900</v>
      </c>
      <c r="O247" s="240" t="s">
        <v>626</v>
      </c>
      <c r="P247" s="225" t="s">
        <v>3209</v>
      </c>
      <c r="Q247" s="225" t="s">
        <v>627</v>
      </c>
      <c r="R247" s="225" t="s">
        <v>4242</v>
      </c>
      <c r="S247" s="225" t="s">
        <v>627</v>
      </c>
    </row>
    <row r="248" spans="1:19" s="75" customFormat="1">
      <c r="A248" s="213">
        <v>242</v>
      </c>
      <c r="B248" s="61">
        <v>94</v>
      </c>
      <c r="C248" s="61" t="s">
        <v>511</v>
      </c>
      <c r="D248" s="175" t="s">
        <v>610</v>
      </c>
      <c r="E248" s="175" t="s">
        <v>609</v>
      </c>
      <c r="F248" s="61" t="s">
        <v>190</v>
      </c>
      <c r="G248" s="175" t="s">
        <v>2231</v>
      </c>
      <c r="H248" s="117" t="s">
        <v>1619</v>
      </c>
      <c r="I248" s="68">
        <v>3000</v>
      </c>
      <c r="J248" s="68">
        <v>3000</v>
      </c>
      <c r="K248" s="68">
        <v>3000</v>
      </c>
      <c r="L248" s="218">
        <v>2160</v>
      </c>
      <c r="M248" s="218">
        <v>2470</v>
      </c>
      <c r="N248" s="242">
        <v>3300</v>
      </c>
      <c r="O248" s="240" t="s">
        <v>626</v>
      </c>
      <c r="P248" s="225" t="s">
        <v>3103</v>
      </c>
      <c r="Q248" s="225" t="s">
        <v>3679</v>
      </c>
      <c r="R248" s="225" t="s">
        <v>3611</v>
      </c>
      <c r="S248" s="225" t="s">
        <v>627</v>
      </c>
    </row>
    <row r="249" spans="1:19" s="75" customFormat="1">
      <c r="A249" s="75">
        <v>243</v>
      </c>
      <c r="B249" s="61"/>
      <c r="C249" s="61" t="s">
        <v>511</v>
      </c>
      <c r="D249" s="175" t="s">
        <v>610</v>
      </c>
      <c r="E249" s="175" t="s">
        <v>609</v>
      </c>
      <c r="F249" s="61" t="s">
        <v>190</v>
      </c>
      <c r="G249" s="175" t="s">
        <v>2232</v>
      </c>
      <c r="H249" s="117" t="s">
        <v>1619</v>
      </c>
      <c r="I249" s="68">
        <v>2760</v>
      </c>
      <c r="J249" s="68"/>
      <c r="K249" s="68">
        <v>3333.3333333333335</v>
      </c>
      <c r="L249" s="218">
        <v>2080</v>
      </c>
      <c r="M249" s="218" t="s">
        <v>626</v>
      </c>
      <c r="N249" s="242">
        <v>2640</v>
      </c>
      <c r="O249" s="240" t="s">
        <v>626</v>
      </c>
      <c r="P249" s="225" t="s">
        <v>3104</v>
      </c>
      <c r="Q249" s="225" t="s">
        <v>627</v>
      </c>
      <c r="R249" s="225" t="s">
        <v>3612</v>
      </c>
      <c r="S249" s="225" t="s">
        <v>627</v>
      </c>
    </row>
    <row r="250" spans="1:19" s="75" customFormat="1">
      <c r="A250" s="213">
        <v>244</v>
      </c>
      <c r="B250" s="61"/>
      <c r="C250" s="61" t="s">
        <v>511</v>
      </c>
      <c r="D250" s="175" t="s">
        <v>610</v>
      </c>
      <c r="E250" s="175" t="s">
        <v>2233</v>
      </c>
      <c r="F250" s="61" t="s">
        <v>190</v>
      </c>
      <c r="G250" s="175" t="s">
        <v>2234</v>
      </c>
      <c r="H250" s="117" t="s">
        <v>1619</v>
      </c>
      <c r="I250" s="68">
        <v>7800</v>
      </c>
      <c r="J250" s="68"/>
      <c r="K250" s="68">
        <v>7800</v>
      </c>
      <c r="L250" s="218">
        <v>3750</v>
      </c>
      <c r="M250" s="218" t="s">
        <v>626</v>
      </c>
      <c r="N250" s="242">
        <v>6980</v>
      </c>
      <c r="O250" s="240" t="s">
        <v>626</v>
      </c>
      <c r="P250" s="225" t="s">
        <v>3210</v>
      </c>
      <c r="Q250" s="225" t="s">
        <v>627</v>
      </c>
      <c r="R250" s="225" t="s">
        <v>3613</v>
      </c>
      <c r="S250" s="225" t="s">
        <v>627</v>
      </c>
    </row>
    <row r="251" spans="1:19" s="75" customFormat="1">
      <c r="A251" s="75">
        <v>245</v>
      </c>
      <c r="B251" s="61">
        <v>95</v>
      </c>
      <c r="C251" s="61" t="s">
        <v>511</v>
      </c>
      <c r="D251" s="175" t="s">
        <v>611</v>
      </c>
      <c r="E251" s="175" t="s">
        <v>2235</v>
      </c>
      <c r="F251" s="61" t="s">
        <v>190</v>
      </c>
      <c r="G251" s="175" t="s">
        <v>2236</v>
      </c>
      <c r="H251" s="117" t="s">
        <v>193</v>
      </c>
      <c r="I251" s="68">
        <v>5300</v>
      </c>
      <c r="J251" s="68"/>
      <c r="K251" s="68">
        <v>5680</v>
      </c>
      <c r="L251" s="218">
        <v>4200</v>
      </c>
      <c r="M251" s="218">
        <v>4340</v>
      </c>
      <c r="N251" s="242" t="s">
        <v>626</v>
      </c>
      <c r="O251" s="240" t="s">
        <v>626</v>
      </c>
      <c r="P251" s="225" t="s">
        <v>3211</v>
      </c>
      <c r="Q251" s="225" t="s">
        <v>3213</v>
      </c>
      <c r="R251" s="225" t="s">
        <v>627</v>
      </c>
      <c r="S251" s="225" t="s">
        <v>627</v>
      </c>
    </row>
    <row r="252" spans="1:19" s="75" customFormat="1">
      <c r="A252" s="213">
        <v>246</v>
      </c>
      <c r="B252" s="61"/>
      <c r="C252" s="61" t="s">
        <v>511</v>
      </c>
      <c r="D252" s="175" t="s">
        <v>611</v>
      </c>
      <c r="E252" s="175" t="s">
        <v>2235</v>
      </c>
      <c r="F252" s="61" t="s">
        <v>190</v>
      </c>
      <c r="G252" s="175" t="s">
        <v>2237</v>
      </c>
      <c r="H252" s="117" t="s">
        <v>193</v>
      </c>
      <c r="I252" s="68">
        <v>3500</v>
      </c>
      <c r="J252" s="68"/>
      <c r="K252" s="68">
        <v>5253.333333333333</v>
      </c>
      <c r="L252" s="218">
        <v>4000</v>
      </c>
      <c r="M252" s="218">
        <v>3340</v>
      </c>
      <c r="N252" s="242" t="s">
        <v>626</v>
      </c>
      <c r="O252" s="240" t="s">
        <v>626</v>
      </c>
      <c r="P252" s="225" t="s">
        <v>3105</v>
      </c>
      <c r="Q252" s="225" t="s">
        <v>3215</v>
      </c>
      <c r="R252" s="225" t="s">
        <v>627</v>
      </c>
      <c r="S252" s="225" t="s">
        <v>627</v>
      </c>
    </row>
    <row r="253" spans="1:19" s="75" customFormat="1">
      <c r="A253" s="75">
        <v>247</v>
      </c>
      <c r="B253" s="61"/>
      <c r="C253" s="61" t="s">
        <v>511</v>
      </c>
      <c r="D253" s="175" t="s">
        <v>611</v>
      </c>
      <c r="E253" s="175" t="s">
        <v>2235</v>
      </c>
      <c r="F253" s="61" t="s">
        <v>190</v>
      </c>
      <c r="G253" s="175" t="s">
        <v>2238</v>
      </c>
      <c r="H253" s="117" t="s">
        <v>193</v>
      </c>
      <c r="I253" s="68">
        <v>4800</v>
      </c>
      <c r="J253" s="68"/>
      <c r="K253" s="68">
        <v>5250</v>
      </c>
      <c r="L253" s="218">
        <v>3670</v>
      </c>
      <c r="M253" s="218" t="s">
        <v>626</v>
      </c>
      <c r="N253" s="242" t="s">
        <v>626</v>
      </c>
      <c r="O253" s="240">
        <v>3780</v>
      </c>
      <c r="P253" s="225" t="s">
        <v>3106</v>
      </c>
      <c r="Q253" s="225" t="s">
        <v>627</v>
      </c>
      <c r="R253" s="225" t="s">
        <v>627</v>
      </c>
      <c r="S253" s="225" t="s">
        <v>4129</v>
      </c>
    </row>
    <row r="254" spans="1:19" s="75" customFormat="1">
      <c r="A254" s="213">
        <v>248</v>
      </c>
      <c r="B254" s="61"/>
      <c r="C254" s="61" t="s">
        <v>511</v>
      </c>
      <c r="D254" s="175" t="s">
        <v>611</v>
      </c>
      <c r="E254" s="175" t="s">
        <v>2235</v>
      </c>
      <c r="F254" s="61" t="s">
        <v>190</v>
      </c>
      <c r="G254" s="175" t="s">
        <v>2239</v>
      </c>
      <c r="H254" s="117" t="s">
        <v>193</v>
      </c>
      <c r="I254" s="68">
        <v>4560</v>
      </c>
      <c r="J254" s="68"/>
      <c r="K254" s="68">
        <v>4560</v>
      </c>
      <c r="L254" s="218">
        <v>3200</v>
      </c>
      <c r="M254" s="218" t="s">
        <v>626</v>
      </c>
      <c r="N254" s="242">
        <v>8850</v>
      </c>
      <c r="O254" s="240" t="s">
        <v>626</v>
      </c>
      <c r="P254" s="225" t="s">
        <v>3212</v>
      </c>
      <c r="Q254" s="225" t="s">
        <v>627</v>
      </c>
      <c r="R254" s="225" t="s">
        <v>4243</v>
      </c>
      <c r="S254" s="225" t="s">
        <v>627</v>
      </c>
    </row>
    <row r="255" spans="1:19" s="75" customFormat="1">
      <c r="A255" s="75">
        <v>249</v>
      </c>
      <c r="B255" s="61">
        <v>96</v>
      </c>
      <c r="C255" s="61" t="s">
        <v>511</v>
      </c>
      <c r="D255" s="175" t="s">
        <v>2240</v>
      </c>
      <c r="E255" s="175" t="s">
        <v>2241</v>
      </c>
      <c r="F255" s="61" t="s">
        <v>190</v>
      </c>
      <c r="G255" s="175" t="s">
        <v>2183</v>
      </c>
      <c r="H255" s="117" t="s">
        <v>193</v>
      </c>
      <c r="I255" s="68">
        <v>5500</v>
      </c>
      <c r="J255" s="68"/>
      <c r="K255" s="68">
        <v>5850</v>
      </c>
      <c r="L255" s="218" t="s">
        <v>626</v>
      </c>
      <c r="M255" s="218" t="s">
        <v>626</v>
      </c>
      <c r="N255" s="240" t="s">
        <v>626</v>
      </c>
      <c r="O255" s="240" t="s">
        <v>626</v>
      </c>
      <c r="P255" s="225" t="s">
        <v>627</v>
      </c>
      <c r="Q255" s="225" t="s">
        <v>627</v>
      </c>
      <c r="R255" s="225" t="s">
        <v>627</v>
      </c>
      <c r="S255" s="225" t="s">
        <v>627</v>
      </c>
    </row>
    <row r="256" spans="1:19" s="75" customFormat="1">
      <c r="A256" s="213">
        <v>250</v>
      </c>
      <c r="B256" s="61"/>
      <c r="C256" s="61" t="s">
        <v>511</v>
      </c>
      <c r="D256" s="175" t="s">
        <v>2240</v>
      </c>
      <c r="E256" s="175" t="s">
        <v>2241</v>
      </c>
      <c r="F256" s="61" t="s">
        <v>190</v>
      </c>
      <c r="G256" s="175" t="s">
        <v>2184</v>
      </c>
      <c r="H256" s="117" t="s">
        <v>193</v>
      </c>
      <c r="I256" s="68">
        <v>5500</v>
      </c>
      <c r="J256" s="68"/>
      <c r="K256" s="68">
        <v>6100</v>
      </c>
      <c r="L256" s="218" t="s">
        <v>626</v>
      </c>
      <c r="M256" s="218" t="s">
        <v>626</v>
      </c>
      <c r="N256" s="218" t="s">
        <v>626</v>
      </c>
      <c r="O256" s="240" t="s">
        <v>626</v>
      </c>
      <c r="P256" s="225" t="s">
        <v>627</v>
      </c>
      <c r="Q256" s="225" t="s">
        <v>627</v>
      </c>
      <c r="R256" s="225" t="s">
        <v>627</v>
      </c>
      <c r="S256" s="225" t="s">
        <v>627</v>
      </c>
    </row>
    <row r="257" spans="1:19" s="75" customFormat="1">
      <c r="A257" s="75">
        <v>251</v>
      </c>
      <c r="B257" s="61"/>
      <c r="C257" s="61" t="s">
        <v>511</v>
      </c>
      <c r="D257" s="175" t="s">
        <v>2240</v>
      </c>
      <c r="E257" s="175" t="s">
        <v>2241</v>
      </c>
      <c r="F257" s="61" t="s">
        <v>190</v>
      </c>
      <c r="G257" s="175" t="s">
        <v>2185</v>
      </c>
      <c r="H257" s="117" t="s">
        <v>193</v>
      </c>
      <c r="I257" s="68">
        <v>4500</v>
      </c>
      <c r="J257" s="68"/>
      <c r="K257" s="68">
        <v>5500</v>
      </c>
      <c r="L257" s="218" t="s">
        <v>626</v>
      </c>
      <c r="M257" s="218" t="s">
        <v>626</v>
      </c>
      <c r="N257" s="218" t="s">
        <v>626</v>
      </c>
      <c r="O257" s="242" t="s">
        <v>626</v>
      </c>
      <c r="P257" s="240" t="s">
        <v>627</v>
      </c>
      <c r="Q257" s="242" t="s">
        <v>627</v>
      </c>
      <c r="R257" s="240" t="s">
        <v>627</v>
      </c>
      <c r="S257" s="225" t="s">
        <v>627</v>
      </c>
    </row>
    <row r="258" spans="1:19" s="75" customFormat="1">
      <c r="A258" s="213">
        <v>252</v>
      </c>
      <c r="B258" s="186"/>
      <c r="C258" s="61" t="s">
        <v>511</v>
      </c>
      <c r="D258" s="175" t="s">
        <v>2240</v>
      </c>
      <c r="E258" s="175" t="s">
        <v>2241</v>
      </c>
      <c r="F258" s="61" t="s">
        <v>190</v>
      </c>
      <c r="G258" s="175" t="s">
        <v>2186</v>
      </c>
      <c r="H258" s="117" t="s">
        <v>193</v>
      </c>
      <c r="I258" s="68">
        <v>4500</v>
      </c>
      <c r="J258" s="68"/>
      <c r="K258" s="68">
        <v>4800</v>
      </c>
      <c r="L258" s="218" t="s">
        <v>626</v>
      </c>
      <c r="M258" s="218" t="s">
        <v>626</v>
      </c>
      <c r="N258" s="242" t="s">
        <v>626</v>
      </c>
      <c r="O258" s="240" t="s">
        <v>626</v>
      </c>
      <c r="P258" s="225" t="s">
        <v>627</v>
      </c>
      <c r="Q258" s="225" t="s">
        <v>627</v>
      </c>
      <c r="R258" s="225" t="s">
        <v>627</v>
      </c>
      <c r="S258" s="225" t="s">
        <v>627</v>
      </c>
    </row>
    <row r="259" spans="1:19" s="75" customFormat="1">
      <c r="A259" s="75">
        <v>253</v>
      </c>
      <c r="B259" s="61">
        <v>97</v>
      </c>
      <c r="C259" s="61" t="s">
        <v>511</v>
      </c>
      <c r="D259" s="175" t="s">
        <v>612</v>
      </c>
      <c r="E259" s="175" t="s">
        <v>2242</v>
      </c>
      <c r="F259" s="61" t="s">
        <v>190</v>
      </c>
      <c r="G259" s="175" t="s">
        <v>2188</v>
      </c>
      <c r="H259" s="117" t="s">
        <v>193</v>
      </c>
      <c r="I259" s="68">
        <v>5500</v>
      </c>
      <c r="J259" s="68"/>
      <c r="K259" s="68">
        <v>6300</v>
      </c>
      <c r="L259" s="218">
        <v>4340</v>
      </c>
      <c r="M259" s="218">
        <v>3670</v>
      </c>
      <c r="N259" s="242" t="s">
        <v>626</v>
      </c>
      <c r="O259" s="242" t="s">
        <v>626</v>
      </c>
      <c r="P259" s="225" t="s">
        <v>3213</v>
      </c>
      <c r="Q259" s="225" t="s">
        <v>3106</v>
      </c>
      <c r="R259" s="225" t="s">
        <v>627</v>
      </c>
      <c r="S259" s="225" t="s">
        <v>627</v>
      </c>
    </row>
    <row r="260" spans="1:19" s="75" customFormat="1">
      <c r="A260" s="213">
        <v>254</v>
      </c>
      <c r="B260" s="61"/>
      <c r="C260" s="61" t="s">
        <v>511</v>
      </c>
      <c r="D260" s="175" t="s">
        <v>612</v>
      </c>
      <c r="E260" s="175" t="s">
        <v>2242</v>
      </c>
      <c r="F260" s="61" t="s">
        <v>190</v>
      </c>
      <c r="G260" s="175" t="s">
        <v>2189</v>
      </c>
      <c r="H260" s="117" t="s">
        <v>193</v>
      </c>
      <c r="I260" s="68">
        <v>5000</v>
      </c>
      <c r="J260" s="68"/>
      <c r="K260" s="68">
        <v>6033.333333333333</v>
      </c>
      <c r="L260" s="218">
        <v>3800</v>
      </c>
      <c r="M260" s="218">
        <v>3000</v>
      </c>
      <c r="N260" s="240" t="s">
        <v>626</v>
      </c>
      <c r="O260" s="240">
        <v>7640</v>
      </c>
      <c r="P260" s="225" t="s">
        <v>3214</v>
      </c>
      <c r="Q260" s="225" t="s">
        <v>3680</v>
      </c>
      <c r="R260" s="225" t="s">
        <v>627</v>
      </c>
      <c r="S260" s="225" t="s">
        <v>4130</v>
      </c>
    </row>
    <row r="261" spans="1:19" s="75" customFormat="1">
      <c r="A261" s="75">
        <v>255</v>
      </c>
      <c r="B261" s="61"/>
      <c r="C261" s="61" t="s">
        <v>511</v>
      </c>
      <c r="D261" s="175" t="s">
        <v>612</v>
      </c>
      <c r="E261" s="175" t="s">
        <v>2242</v>
      </c>
      <c r="F261" s="61" t="s">
        <v>190</v>
      </c>
      <c r="G261" s="175" t="s">
        <v>2190</v>
      </c>
      <c r="H261" s="117" t="s">
        <v>193</v>
      </c>
      <c r="I261" s="68">
        <v>4500</v>
      </c>
      <c r="J261" s="68"/>
      <c r="K261" s="68">
        <v>5366.666666666667</v>
      </c>
      <c r="L261" s="218">
        <v>3670</v>
      </c>
      <c r="M261" s="218">
        <v>2670</v>
      </c>
      <c r="N261" s="240" t="s">
        <v>626</v>
      </c>
      <c r="O261" s="240">
        <v>5920</v>
      </c>
      <c r="P261" s="225" t="s">
        <v>3106</v>
      </c>
      <c r="Q261" s="225" t="s">
        <v>3681</v>
      </c>
      <c r="R261" s="225"/>
      <c r="S261" s="225" t="s">
        <v>4131</v>
      </c>
    </row>
    <row r="262" spans="1:19" s="75" customFormat="1">
      <c r="A262" s="213">
        <v>256</v>
      </c>
      <c r="B262" s="61"/>
      <c r="C262" s="61" t="s">
        <v>511</v>
      </c>
      <c r="D262" s="175" t="s">
        <v>612</v>
      </c>
      <c r="E262" s="175" t="s">
        <v>2242</v>
      </c>
      <c r="F262" s="61" t="s">
        <v>190</v>
      </c>
      <c r="G262" s="175" t="s">
        <v>2191</v>
      </c>
      <c r="H262" s="117" t="s">
        <v>193</v>
      </c>
      <c r="I262" s="68">
        <v>4000</v>
      </c>
      <c r="J262" s="68"/>
      <c r="K262" s="68">
        <v>4350</v>
      </c>
      <c r="L262" s="218">
        <v>3340</v>
      </c>
      <c r="M262" s="218" t="s">
        <v>626</v>
      </c>
      <c r="N262" s="240">
        <v>4970</v>
      </c>
      <c r="O262" s="240" t="s">
        <v>626</v>
      </c>
      <c r="P262" s="225" t="s">
        <v>3215</v>
      </c>
      <c r="Q262" s="225" t="s">
        <v>627</v>
      </c>
      <c r="R262" s="225" t="s">
        <v>3614</v>
      </c>
      <c r="S262" s="225" t="s">
        <v>627</v>
      </c>
    </row>
    <row r="263" spans="1:19" s="75" customFormat="1">
      <c r="A263" s="75">
        <v>257</v>
      </c>
      <c r="B263" s="61"/>
      <c r="C263" s="61" t="s">
        <v>511</v>
      </c>
      <c r="D263" s="175" t="s">
        <v>612</v>
      </c>
      <c r="E263" s="175" t="s">
        <v>2243</v>
      </c>
      <c r="F263" s="61" t="s">
        <v>190</v>
      </c>
      <c r="G263" s="175" t="s">
        <v>2244</v>
      </c>
      <c r="H263" s="117" t="s">
        <v>193</v>
      </c>
      <c r="I263" s="68">
        <v>7140</v>
      </c>
      <c r="J263" s="68"/>
      <c r="K263" s="68">
        <v>7140</v>
      </c>
      <c r="L263" s="218" t="s">
        <v>626</v>
      </c>
      <c r="M263" s="218" t="s">
        <v>626</v>
      </c>
      <c r="N263" s="242" t="s">
        <v>626</v>
      </c>
      <c r="O263" s="240" t="s">
        <v>626</v>
      </c>
      <c r="P263" s="225" t="s">
        <v>627</v>
      </c>
      <c r="Q263" s="225" t="s">
        <v>627</v>
      </c>
      <c r="R263" s="225" t="s">
        <v>627</v>
      </c>
      <c r="S263" s="225" t="s">
        <v>627</v>
      </c>
    </row>
    <row r="264" spans="1:19" s="75" customFormat="1">
      <c r="A264" s="213">
        <v>258</v>
      </c>
      <c r="B264" s="61"/>
      <c r="C264" s="61" t="s">
        <v>511</v>
      </c>
      <c r="D264" s="175" t="s">
        <v>612</v>
      </c>
      <c r="E264" s="175" t="s">
        <v>2243</v>
      </c>
      <c r="F264" s="61" t="s">
        <v>190</v>
      </c>
      <c r="G264" s="175" t="s">
        <v>2245</v>
      </c>
      <c r="H264" s="117" t="s">
        <v>193</v>
      </c>
      <c r="I264" s="68">
        <v>6430</v>
      </c>
      <c r="J264" s="68"/>
      <c r="K264" s="68">
        <v>6765</v>
      </c>
      <c r="L264" s="218" t="s">
        <v>626</v>
      </c>
      <c r="M264" s="218" t="s">
        <v>626</v>
      </c>
      <c r="N264" s="242" t="s">
        <v>626</v>
      </c>
      <c r="O264" s="240" t="s">
        <v>626</v>
      </c>
      <c r="P264" s="225" t="s">
        <v>627</v>
      </c>
      <c r="Q264" s="225" t="s">
        <v>627</v>
      </c>
      <c r="R264" s="225" t="s">
        <v>627</v>
      </c>
      <c r="S264" s="225" t="s">
        <v>627</v>
      </c>
    </row>
    <row r="265" spans="1:19" s="75" customFormat="1">
      <c r="A265" s="75">
        <v>259</v>
      </c>
      <c r="B265" s="61"/>
      <c r="C265" s="61" t="s">
        <v>511</v>
      </c>
      <c r="D265" s="175" t="s">
        <v>612</v>
      </c>
      <c r="E265" s="175" t="s">
        <v>2246</v>
      </c>
      <c r="F265" s="61" t="s">
        <v>190</v>
      </c>
      <c r="G265" s="175" t="s">
        <v>2244</v>
      </c>
      <c r="H265" s="117" t="s">
        <v>193</v>
      </c>
      <c r="I265" s="68">
        <v>5500</v>
      </c>
      <c r="J265" s="68"/>
      <c r="K265" s="68">
        <v>5500</v>
      </c>
      <c r="L265" s="218" t="s">
        <v>626</v>
      </c>
      <c r="M265" s="218" t="s">
        <v>626</v>
      </c>
      <c r="N265" s="242" t="s">
        <v>626</v>
      </c>
      <c r="O265" s="240" t="s">
        <v>626</v>
      </c>
      <c r="P265" s="225" t="s">
        <v>627</v>
      </c>
      <c r="Q265" s="225" t="s">
        <v>627</v>
      </c>
      <c r="R265" s="225" t="s">
        <v>627</v>
      </c>
      <c r="S265" s="225" t="s">
        <v>627</v>
      </c>
    </row>
    <row r="266" spans="1:19" s="75" customFormat="1">
      <c r="A266" s="213">
        <v>260</v>
      </c>
      <c r="B266" s="61"/>
      <c r="C266" s="61" t="s">
        <v>511</v>
      </c>
      <c r="D266" s="175" t="s">
        <v>612</v>
      </c>
      <c r="E266" s="175" t="s">
        <v>2246</v>
      </c>
      <c r="F266" s="61" t="s">
        <v>190</v>
      </c>
      <c r="G266" s="175" t="s">
        <v>2245</v>
      </c>
      <c r="H266" s="117" t="s">
        <v>193</v>
      </c>
      <c r="I266" s="68">
        <v>5000</v>
      </c>
      <c r="J266" s="68"/>
      <c r="K266" s="68">
        <v>5000</v>
      </c>
      <c r="L266" s="218" t="s">
        <v>626</v>
      </c>
      <c r="M266" s="218" t="s">
        <v>626</v>
      </c>
      <c r="N266" s="242" t="s">
        <v>626</v>
      </c>
      <c r="O266" s="240" t="s">
        <v>626</v>
      </c>
      <c r="P266" s="225" t="s">
        <v>627</v>
      </c>
      <c r="Q266" s="225" t="s">
        <v>627</v>
      </c>
      <c r="R266" s="225" t="s">
        <v>627</v>
      </c>
      <c r="S266" s="225" t="s">
        <v>627</v>
      </c>
    </row>
    <row r="267" spans="1:19" s="75" customFormat="1">
      <c r="A267" s="75">
        <v>261</v>
      </c>
      <c r="B267" s="61"/>
      <c r="C267" s="61" t="s">
        <v>511</v>
      </c>
      <c r="D267" s="175" t="s">
        <v>612</v>
      </c>
      <c r="E267" s="175" t="s">
        <v>2247</v>
      </c>
      <c r="F267" s="61" t="s">
        <v>190</v>
      </c>
      <c r="G267" s="175" t="s">
        <v>2244</v>
      </c>
      <c r="H267" s="117" t="s">
        <v>193</v>
      </c>
      <c r="I267" s="68">
        <v>5500</v>
      </c>
      <c r="J267" s="68"/>
      <c r="K267" s="68">
        <v>5500</v>
      </c>
      <c r="L267" s="218" t="s">
        <v>626</v>
      </c>
      <c r="M267" s="218" t="s">
        <v>626</v>
      </c>
      <c r="N267" s="242" t="s">
        <v>626</v>
      </c>
      <c r="O267" s="240" t="s">
        <v>626</v>
      </c>
      <c r="P267" s="225" t="s">
        <v>627</v>
      </c>
      <c r="Q267" s="225" t="s">
        <v>627</v>
      </c>
      <c r="R267" s="225" t="s">
        <v>627</v>
      </c>
      <c r="S267" s="225" t="s">
        <v>627</v>
      </c>
    </row>
    <row r="268" spans="1:19" s="75" customFormat="1">
      <c r="A268" s="213">
        <v>262</v>
      </c>
      <c r="B268" s="61"/>
      <c r="C268" s="61" t="s">
        <v>511</v>
      </c>
      <c r="D268" s="175" t="s">
        <v>612</v>
      </c>
      <c r="E268" s="175" t="s">
        <v>2247</v>
      </c>
      <c r="F268" s="61" t="s">
        <v>190</v>
      </c>
      <c r="G268" s="175" t="s">
        <v>2245</v>
      </c>
      <c r="H268" s="117" t="s">
        <v>193</v>
      </c>
      <c r="I268" s="68">
        <v>5000</v>
      </c>
      <c r="J268" s="68"/>
      <c r="K268" s="68">
        <v>5000</v>
      </c>
      <c r="L268" s="218" t="s">
        <v>626</v>
      </c>
      <c r="M268" s="218" t="s">
        <v>626</v>
      </c>
      <c r="N268" s="242" t="s">
        <v>626</v>
      </c>
      <c r="O268" s="240" t="s">
        <v>626</v>
      </c>
      <c r="P268" s="225" t="s">
        <v>627</v>
      </c>
      <c r="Q268" s="225" t="s">
        <v>627</v>
      </c>
      <c r="R268" s="225" t="s">
        <v>627</v>
      </c>
      <c r="S268" s="225" t="s">
        <v>627</v>
      </c>
    </row>
    <row r="269" spans="1:19" s="75" customFormat="1">
      <c r="A269" s="75">
        <v>263</v>
      </c>
      <c r="B269" s="61"/>
      <c r="C269" s="61" t="s">
        <v>511</v>
      </c>
      <c r="D269" s="175" t="s">
        <v>612</v>
      </c>
      <c r="E269" s="175" t="s">
        <v>2248</v>
      </c>
      <c r="F269" s="61" t="s">
        <v>190</v>
      </c>
      <c r="G269" s="175" t="s">
        <v>2244</v>
      </c>
      <c r="H269" s="117" t="s">
        <v>193</v>
      </c>
      <c r="I269" s="68">
        <v>5500</v>
      </c>
      <c r="J269" s="68"/>
      <c r="K269" s="68">
        <v>5500</v>
      </c>
      <c r="L269" s="218" t="s">
        <v>626</v>
      </c>
      <c r="M269" s="218" t="s">
        <v>626</v>
      </c>
      <c r="N269" s="242" t="s">
        <v>626</v>
      </c>
      <c r="O269" s="240" t="s">
        <v>626</v>
      </c>
      <c r="P269" s="225" t="s">
        <v>627</v>
      </c>
      <c r="Q269" s="225" t="s">
        <v>627</v>
      </c>
      <c r="R269" s="225" t="s">
        <v>627</v>
      </c>
      <c r="S269" s="225" t="s">
        <v>627</v>
      </c>
    </row>
    <row r="270" spans="1:19" s="75" customFormat="1">
      <c r="A270" s="213">
        <v>264</v>
      </c>
      <c r="B270" s="61"/>
      <c r="C270" s="61" t="s">
        <v>511</v>
      </c>
      <c r="D270" s="175" t="s">
        <v>612</v>
      </c>
      <c r="E270" s="175" t="s">
        <v>2248</v>
      </c>
      <c r="F270" s="61" t="s">
        <v>190</v>
      </c>
      <c r="G270" s="175" t="s">
        <v>2245</v>
      </c>
      <c r="H270" s="117" t="s">
        <v>193</v>
      </c>
      <c r="I270" s="185">
        <v>5000</v>
      </c>
      <c r="J270" s="68"/>
      <c r="K270" s="68">
        <v>5000</v>
      </c>
      <c r="L270" s="218" t="s">
        <v>626</v>
      </c>
      <c r="M270" s="218" t="s">
        <v>626</v>
      </c>
      <c r="N270" s="242" t="s">
        <v>626</v>
      </c>
      <c r="O270" s="240" t="s">
        <v>626</v>
      </c>
      <c r="P270" s="225" t="s">
        <v>627</v>
      </c>
      <c r="Q270" s="225" t="s">
        <v>627</v>
      </c>
      <c r="R270" s="225" t="s">
        <v>627</v>
      </c>
      <c r="S270" s="225" t="s">
        <v>627</v>
      </c>
    </row>
    <row r="271" spans="1:19" s="75" customFormat="1">
      <c r="A271" s="75">
        <v>265</v>
      </c>
      <c r="B271" s="61"/>
      <c r="C271" s="61" t="s">
        <v>511</v>
      </c>
      <c r="D271" s="175" t="s">
        <v>612</v>
      </c>
      <c r="E271" s="175" t="s">
        <v>2249</v>
      </c>
      <c r="F271" s="61" t="s">
        <v>190</v>
      </c>
      <c r="G271" s="175" t="s">
        <v>2250</v>
      </c>
      <c r="H271" s="117" t="s">
        <v>193</v>
      </c>
      <c r="I271" s="185">
        <v>4500</v>
      </c>
      <c r="J271" s="68"/>
      <c r="K271" s="68">
        <v>4500</v>
      </c>
      <c r="L271" s="218" t="s">
        <v>626</v>
      </c>
      <c r="M271" s="218" t="s">
        <v>626</v>
      </c>
      <c r="N271" s="242" t="s">
        <v>626</v>
      </c>
      <c r="O271" s="240" t="s">
        <v>626</v>
      </c>
      <c r="P271" s="225" t="s">
        <v>627</v>
      </c>
      <c r="Q271" s="225" t="s">
        <v>627</v>
      </c>
      <c r="R271" s="225" t="s">
        <v>627</v>
      </c>
      <c r="S271" s="225" t="s">
        <v>627</v>
      </c>
    </row>
    <row r="272" spans="1:19" s="75" customFormat="1">
      <c r="A272" s="213">
        <v>266</v>
      </c>
      <c r="B272" s="61"/>
      <c r="C272" s="61" t="s">
        <v>511</v>
      </c>
      <c r="D272" s="175" t="s">
        <v>612</v>
      </c>
      <c r="E272" s="175" t="s">
        <v>2251</v>
      </c>
      <c r="F272" s="61" t="s">
        <v>190</v>
      </c>
      <c r="G272" s="175" t="s">
        <v>2244</v>
      </c>
      <c r="H272" s="117" t="s">
        <v>193</v>
      </c>
      <c r="I272" s="68">
        <v>5500</v>
      </c>
      <c r="J272" s="68"/>
      <c r="K272" s="68">
        <v>5500</v>
      </c>
      <c r="L272" s="218" t="s">
        <v>626</v>
      </c>
      <c r="M272" s="218" t="s">
        <v>626</v>
      </c>
      <c r="N272" s="242" t="s">
        <v>626</v>
      </c>
      <c r="O272" s="240" t="s">
        <v>626</v>
      </c>
      <c r="P272" s="225" t="s">
        <v>627</v>
      </c>
      <c r="Q272" s="225" t="s">
        <v>627</v>
      </c>
      <c r="R272" s="225" t="s">
        <v>627</v>
      </c>
      <c r="S272" s="225" t="s">
        <v>627</v>
      </c>
    </row>
    <row r="273" spans="1:19" s="75" customFormat="1">
      <c r="A273" s="75">
        <v>267</v>
      </c>
      <c r="B273" s="61"/>
      <c r="C273" s="61" t="s">
        <v>511</v>
      </c>
      <c r="D273" s="175" t="s">
        <v>612</v>
      </c>
      <c r="E273" s="175" t="s">
        <v>2251</v>
      </c>
      <c r="F273" s="61" t="s">
        <v>190</v>
      </c>
      <c r="G273" s="175" t="s">
        <v>2245</v>
      </c>
      <c r="H273" s="117" t="s">
        <v>193</v>
      </c>
      <c r="I273" s="68">
        <v>5000</v>
      </c>
      <c r="J273" s="68"/>
      <c r="K273" s="68">
        <v>5000</v>
      </c>
      <c r="L273" s="218" t="s">
        <v>626</v>
      </c>
      <c r="M273" s="218" t="s">
        <v>626</v>
      </c>
      <c r="N273" s="242" t="s">
        <v>626</v>
      </c>
      <c r="O273" s="240" t="s">
        <v>626</v>
      </c>
      <c r="P273" s="225" t="s">
        <v>627</v>
      </c>
      <c r="Q273" s="225" t="s">
        <v>627</v>
      </c>
      <c r="R273" s="225" t="s">
        <v>627</v>
      </c>
      <c r="S273" s="225" t="s">
        <v>627</v>
      </c>
    </row>
    <row r="274" spans="1:19" s="75" customFormat="1">
      <c r="A274" s="213">
        <v>268</v>
      </c>
      <c r="B274" s="61"/>
      <c r="C274" s="61" t="s">
        <v>511</v>
      </c>
      <c r="D274" s="175" t="s">
        <v>612</v>
      </c>
      <c r="E274" s="175" t="s">
        <v>2252</v>
      </c>
      <c r="F274" s="61" t="s">
        <v>190</v>
      </c>
      <c r="G274" s="175" t="s">
        <v>2244</v>
      </c>
      <c r="H274" s="117" t="s">
        <v>193</v>
      </c>
      <c r="I274" s="68">
        <v>5000</v>
      </c>
      <c r="J274" s="68"/>
      <c r="K274" s="68">
        <v>5000</v>
      </c>
      <c r="L274" s="218" t="s">
        <v>626</v>
      </c>
      <c r="M274" s="218" t="s">
        <v>626</v>
      </c>
      <c r="N274" s="242" t="s">
        <v>626</v>
      </c>
      <c r="O274" s="240" t="s">
        <v>626</v>
      </c>
      <c r="P274" s="225" t="s">
        <v>627</v>
      </c>
      <c r="Q274" s="225" t="s">
        <v>627</v>
      </c>
      <c r="R274" s="225" t="s">
        <v>627</v>
      </c>
      <c r="S274" s="225" t="s">
        <v>627</v>
      </c>
    </row>
    <row r="275" spans="1:19" s="75" customFormat="1">
      <c r="A275" s="75">
        <v>269</v>
      </c>
      <c r="B275" s="61"/>
      <c r="C275" s="61" t="s">
        <v>511</v>
      </c>
      <c r="D275" s="175" t="s">
        <v>612</v>
      </c>
      <c r="E275" s="175" t="s">
        <v>2252</v>
      </c>
      <c r="F275" s="61" t="s">
        <v>190</v>
      </c>
      <c r="G275" s="175" t="s">
        <v>2245</v>
      </c>
      <c r="H275" s="117" t="s">
        <v>193</v>
      </c>
      <c r="I275" s="68">
        <v>5500</v>
      </c>
      <c r="J275" s="68"/>
      <c r="K275" s="68">
        <v>5500</v>
      </c>
      <c r="L275" s="218" t="s">
        <v>626</v>
      </c>
      <c r="M275" s="218" t="s">
        <v>626</v>
      </c>
      <c r="N275" s="242" t="s">
        <v>626</v>
      </c>
      <c r="O275" s="240" t="s">
        <v>626</v>
      </c>
      <c r="P275" s="225" t="s">
        <v>627</v>
      </c>
      <c r="Q275" s="225" t="s">
        <v>627</v>
      </c>
      <c r="R275" s="225" t="s">
        <v>627</v>
      </c>
      <c r="S275" s="225" t="s">
        <v>627</v>
      </c>
    </row>
    <row r="276" spans="1:19" s="75" customFormat="1">
      <c r="A276" s="213">
        <v>270</v>
      </c>
      <c r="B276" s="61">
        <v>98</v>
      </c>
      <c r="C276" s="61" t="s">
        <v>511</v>
      </c>
      <c r="D276" s="175" t="s">
        <v>613</v>
      </c>
      <c r="E276" s="175" t="s">
        <v>614</v>
      </c>
      <c r="F276" s="61" t="s">
        <v>190</v>
      </c>
      <c r="G276" s="175" t="s">
        <v>2253</v>
      </c>
      <c r="H276" s="117" t="s">
        <v>193</v>
      </c>
      <c r="I276" s="68">
        <v>2700</v>
      </c>
      <c r="J276" s="68">
        <v>3000</v>
      </c>
      <c r="K276" s="68">
        <v>2950</v>
      </c>
      <c r="L276" s="218">
        <v>1720</v>
      </c>
      <c r="M276" s="218">
        <v>1580</v>
      </c>
      <c r="N276" s="242">
        <v>2130</v>
      </c>
      <c r="O276" s="240">
        <v>2700</v>
      </c>
      <c r="P276" s="225" t="s">
        <v>3216</v>
      </c>
      <c r="Q276" s="225" t="s">
        <v>3682</v>
      </c>
      <c r="R276" s="225" t="s">
        <v>3615</v>
      </c>
      <c r="S276" s="225" t="s">
        <v>4132</v>
      </c>
    </row>
    <row r="277" spans="1:19" s="75" customFormat="1">
      <c r="A277" s="75">
        <v>271</v>
      </c>
      <c r="B277" s="61"/>
      <c r="C277" s="61" t="s">
        <v>511</v>
      </c>
      <c r="D277" s="175" t="s">
        <v>613</v>
      </c>
      <c r="E277" s="175" t="s">
        <v>614</v>
      </c>
      <c r="F277" s="61" t="s">
        <v>190</v>
      </c>
      <c r="G277" s="175" t="s">
        <v>2254</v>
      </c>
      <c r="H277" s="117" t="s">
        <v>193</v>
      </c>
      <c r="I277" s="68">
        <v>2500</v>
      </c>
      <c r="J277" s="68"/>
      <c r="K277" s="68">
        <v>2972.5</v>
      </c>
      <c r="L277" s="218">
        <v>1600</v>
      </c>
      <c r="M277" s="218">
        <v>1630</v>
      </c>
      <c r="N277" s="242">
        <v>1990</v>
      </c>
      <c r="O277" s="240">
        <v>2430</v>
      </c>
      <c r="P277" s="225" t="s">
        <v>3217</v>
      </c>
      <c r="Q277" s="225" t="s">
        <v>3683</v>
      </c>
      <c r="R277" s="225" t="s">
        <v>3616</v>
      </c>
      <c r="S277" s="225" t="s">
        <v>4133</v>
      </c>
    </row>
    <row r="278" spans="1:19" s="75" customFormat="1">
      <c r="A278" s="213">
        <v>272</v>
      </c>
      <c r="B278" s="61">
        <v>99</v>
      </c>
      <c r="C278" s="61" t="s">
        <v>511</v>
      </c>
      <c r="D278" s="184" t="s">
        <v>615</v>
      </c>
      <c r="E278" s="175" t="s">
        <v>609</v>
      </c>
      <c r="F278" s="61" t="s">
        <v>190</v>
      </c>
      <c r="G278" s="175" t="s">
        <v>2255</v>
      </c>
      <c r="H278" s="117" t="s">
        <v>1512</v>
      </c>
      <c r="I278" s="68">
        <v>4500</v>
      </c>
      <c r="J278" s="68">
        <v>4500</v>
      </c>
      <c r="K278" s="68">
        <v>4500</v>
      </c>
      <c r="L278" s="218">
        <v>2670</v>
      </c>
      <c r="M278" s="218">
        <v>3340</v>
      </c>
      <c r="N278" s="242">
        <v>6090</v>
      </c>
      <c r="O278" s="240" t="s">
        <v>626</v>
      </c>
      <c r="P278" s="225" t="s">
        <v>3218</v>
      </c>
      <c r="Q278" s="225" t="s">
        <v>3684</v>
      </c>
      <c r="R278" s="225" t="s">
        <v>3617</v>
      </c>
      <c r="S278" s="225" t="s">
        <v>627</v>
      </c>
    </row>
    <row r="279" spans="1:19" s="75" customFormat="1">
      <c r="A279" s="75">
        <v>273</v>
      </c>
      <c r="B279" s="61"/>
      <c r="C279" s="61" t="s">
        <v>511</v>
      </c>
      <c r="D279" s="184" t="s">
        <v>615</v>
      </c>
      <c r="E279" s="175" t="s">
        <v>609</v>
      </c>
      <c r="F279" s="61" t="s">
        <v>190</v>
      </c>
      <c r="G279" s="175" t="s">
        <v>2256</v>
      </c>
      <c r="H279" s="117" t="s">
        <v>1512</v>
      </c>
      <c r="I279" s="68">
        <v>4000</v>
      </c>
      <c r="J279" s="68">
        <v>4000</v>
      </c>
      <c r="K279" s="68">
        <v>4000</v>
      </c>
      <c r="L279" s="218" t="s">
        <v>626</v>
      </c>
      <c r="M279" s="218" t="s">
        <v>626</v>
      </c>
      <c r="N279" s="242">
        <v>5440</v>
      </c>
      <c r="O279" s="240" t="s">
        <v>626</v>
      </c>
      <c r="P279" s="225" t="s">
        <v>627</v>
      </c>
      <c r="Q279" s="225" t="s">
        <v>627</v>
      </c>
      <c r="R279" s="225" t="s">
        <v>3618</v>
      </c>
      <c r="S279" s="225" t="s">
        <v>627</v>
      </c>
    </row>
    <row r="280" spans="1:19" s="75" customFormat="1">
      <c r="A280" s="213">
        <v>274</v>
      </c>
      <c r="B280" s="61"/>
      <c r="C280" s="61" t="s">
        <v>511</v>
      </c>
      <c r="D280" s="184" t="s">
        <v>615</v>
      </c>
      <c r="E280" s="175" t="s">
        <v>609</v>
      </c>
      <c r="F280" s="61" t="s">
        <v>190</v>
      </c>
      <c r="G280" s="175" t="s">
        <v>2257</v>
      </c>
      <c r="H280" s="117" t="s">
        <v>1512</v>
      </c>
      <c r="I280" s="68">
        <v>5600</v>
      </c>
      <c r="J280" s="68"/>
      <c r="K280" s="68">
        <v>5600</v>
      </c>
      <c r="L280" s="218" t="s">
        <v>626</v>
      </c>
      <c r="M280" s="218" t="s">
        <v>626</v>
      </c>
      <c r="N280" s="242" t="s">
        <v>626</v>
      </c>
      <c r="O280" s="240" t="s">
        <v>626</v>
      </c>
      <c r="P280" s="225" t="s">
        <v>627</v>
      </c>
      <c r="Q280" s="225" t="s">
        <v>627</v>
      </c>
      <c r="R280" s="225" t="s">
        <v>627</v>
      </c>
      <c r="S280" s="225" t="s">
        <v>627</v>
      </c>
    </row>
    <row r="281" spans="1:19" s="75" customFormat="1">
      <c r="A281" s="75">
        <v>275</v>
      </c>
      <c r="B281" s="61"/>
      <c r="C281" s="61" t="s">
        <v>511</v>
      </c>
      <c r="D281" s="184" t="s">
        <v>615</v>
      </c>
      <c r="E281" s="175" t="s">
        <v>2258</v>
      </c>
      <c r="F281" s="61" t="s">
        <v>190</v>
      </c>
      <c r="G281" s="175" t="s">
        <v>2259</v>
      </c>
      <c r="H281" s="117" t="s">
        <v>2111</v>
      </c>
      <c r="I281" s="68">
        <v>0</v>
      </c>
      <c r="J281" s="68"/>
      <c r="K281" s="68">
        <v>0</v>
      </c>
      <c r="L281" s="218" t="s">
        <v>626</v>
      </c>
      <c r="M281" s="218" t="s">
        <v>626</v>
      </c>
      <c r="N281" s="242" t="s">
        <v>626</v>
      </c>
      <c r="O281" s="240" t="s">
        <v>626</v>
      </c>
      <c r="P281" s="225" t="s">
        <v>627</v>
      </c>
      <c r="Q281" s="225" t="s">
        <v>627</v>
      </c>
      <c r="R281" s="225" t="s">
        <v>627</v>
      </c>
      <c r="S281" s="225" t="s">
        <v>627</v>
      </c>
    </row>
    <row r="282" spans="1:19" s="75" customFormat="1">
      <c r="A282" s="213">
        <v>276</v>
      </c>
      <c r="B282" s="61"/>
      <c r="C282" s="61" t="s">
        <v>511</v>
      </c>
      <c r="D282" s="184" t="s">
        <v>615</v>
      </c>
      <c r="E282" s="175" t="s">
        <v>2258</v>
      </c>
      <c r="F282" s="61" t="s">
        <v>190</v>
      </c>
      <c r="G282" s="175" t="s">
        <v>2260</v>
      </c>
      <c r="H282" s="117" t="s">
        <v>2111</v>
      </c>
      <c r="I282" s="68">
        <v>0</v>
      </c>
      <c r="J282" s="68"/>
      <c r="K282" s="68">
        <v>0</v>
      </c>
      <c r="L282" s="218" t="s">
        <v>626</v>
      </c>
      <c r="M282" s="218" t="s">
        <v>626</v>
      </c>
      <c r="N282" s="242" t="s">
        <v>626</v>
      </c>
      <c r="O282" s="240" t="s">
        <v>626</v>
      </c>
      <c r="P282" s="225" t="s">
        <v>627</v>
      </c>
      <c r="Q282" s="225" t="s">
        <v>627</v>
      </c>
      <c r="R282" s="225" t="s">
        <v>627</v>
      </c>
      <c r="S282" s="225" t="s">
        <v>627</v>
      </c>
    </row>
    <row r="283" spans="1:19" s="75" customFormat="1">
      <c r="A283" s="75">
        <v>277</v>
      </c>
      <c r="B283" s="61"/>
      <c r="C283" s="61" t="s">
        <v>511</v>
      </c>
      <c r="D283" s="184" t="s">
        <v>615</v>
      </c>
      <c r="E283" s="175" t="s">
        <v>2261</v>
      </c>
      <c r="F283" s="61" t="s">
        <v>190</v>
      </c>
      <c r="G283" s="175" t="s">
        <v>2259</v>
      </c>
      <c r="H283" s="117" t="s">
        <v>2111</v>
      </c>
      <c r="I283" s="68">
        <v>0</v>
      </c>
      <c r="J283" s="68"/>
      <c r="K283" s="68">
        <v>0</v>
      </c>
      <c r="L283" s="218" t="s">
        <v>626</v>
      </c>
      <c r="M283" s="218" t="s">
        <v>626</v>
      </c>
      <c r="N283" s="242" t="s">
        <v>626</v>
      </c>
      <c r="O283" s="240" t="s">
        <v>626</v>
      </c>
      <c r="P283" s="225" t="s">
        <v>627</v>
      </c>
      <c r="Q283" s="225" t="s">
        <v>627</v>
      </c>
      <c r="R283" s="225" t="s">
        <v>627</v>
      </c>
      <c r="S283" s="225" t="s">
        <v>627</v>
      </c>
    </row>
    <row r="284" spans="1:19" s="75" customFormat="1">
      <c r="A284" s="213">
        <v>278</v>
      </c>
      <c r="B284" s="61"/>
      <c r="C284" s="61" t="s">
        <v>511</v>
      </c>
      <c r="D284" s="184" t="s">
        <v>615</v>
      </c>
      <c r="E284" s="175" t="s">
        <v>2261</v>
      </c>
      <c r="F284" s="61" t="s">
        <v>190</v>
      </c>
      <c r="G284" s="175" t="s">
        <v>2260</v>
      </c>
      <c r="H284" s="117" t="s">
        <v>2111</v>
      </c>
      <c r="I284" s="68">
        <v>0</v>
      </c>
      <c r="J284" s="68"/>
      <c r="K284" s="68">
        <v>0</v>
      </c>
      <c r="L284" s="218" t="s">
        <v>626</v>
      </c>
      <c r="M284" s="218" t="s">
        <v>626</v>
      </c>
      <c r="N284" s="242" t="s">
        <v>626</v>
      </c>
      <c r="O284" s="240" t="s">
        <v>626</v>
      </c>
      <c r="P284" s="225" t="s">
        <v>627</v>
      </c>
      <c r="Q284" s="225" t="s">
        <v>627</v>
      </c>
      <c r="R284" s="225" t="s">
        <v>627</v>
      </c>
      <c r="S284" s="225" t="s">
        <v>627</v>
      </c>
    </row>
    <row r="285" spans="1:19" s="75" customFormat="1">
      <c r="A285" s="75">
        <v>279</v>
      </c>
      <c r="B285" s="61"/>
      <c r="C285" s="61" t="s">
        <v>511</v>
      </c>
      <c r="D285" s="184" t="s">
        <v>615</v>
      </c>
      <c r="E285" s="175" t="s">
        <v>2262</v>
      </c>
      <c r="F285" s="61" t="s">
        <v>190</v>
      </c>
      <c r="G285" s="175" t="s">
        <v>2263</v>
      </c>
      <c r="H285" s="117" t="s">
        <v>2111</v>
      </c>
      <c r="I285" s="68">
        <v>0</v>
      </c>
      <c r="J285" s="68"/>
      <c r="K285" s="68">
        <v>0</v>
      </c>
      <c r="L285" s="218" t="s">
        <v>626</v>
      </c>
      <c r="M285" s="218" t="s">
        <v>626</v>
      </c>
      <c r="N285" s="242">
        <v>10970</v>
      </c>
      <c r="O285" s="242" t="s">
        <v>626</v>
      </c>
      <c r="P285" s="240" t="s">
        <v>627</v>
      </c>
      <c r="Q285" s="225" t="s">
        <v>627</v>
      </c>
      <c r="R285" s="225" t="s">
        <v>4247</v>
      </c>
      <c r="S285" s="225" t="s">
        <v>627</v>
      </c>
    </row>
    <row r="286" spans="1:19" s="75" customFormat="1">
      <c r="A286" s="213">
        <v>280</v>
      </c>
      <c r="B286" s="61"/>
      <c r="C286" s="61" t="s">
        <v>511</v>
      </c>
      <c r="D286" s="184" t="s">
        <v>615</v>
      </c>
      <c r="E286" s="175" t="s">
        <v>2262</v>
      </c>
      <c r="F286" s="61" t="s">
        <v>190</v>
      </c>
      <c r="G286" s="175" t="s">
        <v>2264</v>
      </c>
      <c r="H286" s="117" t="s">
        <v>2111</v>
      </c>
      <c r="I286" s="68">
        <v>0</v>
      </c>
      <c r="J286" s="68"/>
      <c r="K286" s="68">
        <v>0</v>
      </c>
      <c r="L286" s="218">
        <v>4670</v>
      </c>
      <c r="M286" s="218" t="s">
        <v>626</v>
      </c>
      <c r="N286" s="218">
        <v>10300</v>
      </c>
      <c r="O286" s="240">
        <v>5950</v>
      </c>
      <c r="P286" s="225" t="s">
        <v>3219</v>
      </c>
      <c r="Q286" s="225" t="s">
        <v>627</v>
      </c>
      <c r="R286" s="225" t="s">
        <v>4248</v>
      </c>
      <c r="S286" s="225" t="s">
        <v>4134</v>
      </c>
    </row>
    <row r="287" spans="1:19" s="75" customFormat="1">
      <c r="A287" s="75">
        <v>281</v>
      </c>
      <c r="B287" s="61">
        <v>100</v>
      </c>
      <c r="C287" s="61" t="s">
        <v>511</v>
      </c>
      <c r="D287" s="175" t="s">
        <v>2265</v>
      </c>
      <c r="E287" s="175" t="s">
        <v>2266</v>
      </c>
      <c r="F287" s="61" t="s">
        <v>190</v>
      </c>
      <c r="G287" s="175"/>
      <c r="H287" s="117" t="s">
        <v>193</v>
      </c>
      <c r="I287" s="68">
        <v>26400</v>
      </c>
      <c r="J287" s="68"/>
      <c r="K287" s="68">
        <v>26400</v>
      </c>
      <c r="L287" s="218" t="s">
        <v>626</v>
      </c>
      <c r="M287" s="218" t="s">
        <v>626</v>
      </c>
      <c r="N287" s="218" t="s">
        <v>626</v>
      </c>
      <c r="O287" s="240" t="s">
        <v>626</v>
      </c>
      <c r="P287" s="225" t="s">
        <v>627</v>
      </c>
      <c r="Q287" s="225" t="s">
        <v>627</v>
      </c>
      <c r="R287" s="225" t="s">
        <v>627</v>
      </c>
      <c r="S287" s="225" t="s">
        <v>627</v>
      </c>
    </row>
    <row r="288" spans="1:19" s="75" customFormat="1">
      <c r="A288" s="213">
        <v>282</v>
      </c>
      <c r="B288" s="61"/>
      <c r="C288" s="61" t="s">
        <v>511</v>
      </c>
      <c r="D288" s="175" t="s">
        <v>2265</v>
      </c>
      <c r="E288" s="175" t="s">
        <v>2266</v>
      </c>
      <c r="F288" s="61" t="s">
        <v>190</v>
      </c>
      <c r="G288" s="175"/>
      <c r="H288" s="117" t="s">
        <v>1512</v>
      </c>
      <c r="I288" s="68">
        <v>22600</v>
      </c>
      <c r="J288" s="68"/>
      <c r="K288" s="68">
        <v>24500</v>
      </c>
      <c r="L288" s="218">
        <v>19600</v>
      </c>
      <c r="M288" s="218" t="s">
        <v>626</v>
      </c>
      <c r="N288" s="218">
        <v>25660</v>
      </c>
      <c r="O288" s="240" t="s">
        <v>626</v>
      </c>
      <c r="P288" s="225" t="s">
        <v>3220</v>
      </c>
      <c r="Q288" s="225" t="s">
        <v>627</v>
      </c>
      <c r="R288" s="225" t="s">
        <v>3619</v>
      </c>
      <c r="S288" s="225" t="s">
        <v>627</v>
      </c>
    </row>
    <row r="289" spans="1:19" s="75" customFormat="1">
      <c r="A289" s="75">
        <v>283</v>
      </c>
      <c r="B289" s="61">
        <v>101</v>
      </c>
      <c r="C289" s="61" t="s">
        <v>511</v>
      </c>
      <c r="D289" s="175" t="s">
        <v>2267</v>
      </c>
      <c r="E289" s="175" t="s">
        <v>2268</v>
      </c>
      <c r="F289" s="61" t="s">
        <v>190</v>
      </c>
      <c r="G289" s="175" t="s">
        <v>2269</v>
      </c>
      <c r="H289" s="117" t="s">
        <v>193</v>
      </c>
      <c r="I289" s="68">
        <v>5400</v>
      </c>
      <c r="J289" s="68"/>
      <c r="K289" s="68">
        <v>5400</v>
      </c>
      <c r="L289" s="218" t="s">
        <v>626</v>
      </c>
      <c r="M289" s="218" t="s">
        <v>626</v>
      </c>
      <c r="N289" s="218" t="s">
        <v>626</v>
      </c>
      <c r="O289" s="240" t="s">
        <v>626</v>
      </c>
      <c r="P289" s="225" t="s">
        <v>627</v>
      </c>
      <c r="Q289" s="225" t="s">
        <v>627</v>
      </c>
      <c r="R289" s="225" t="s">
        <v>627</v>
      </c>
      <c r="S289" s="225" t="s">
        <v>627</v>
      </c>
    </row>
    <row r="290" spans="1:19" s="75" customFormat="1">
      <c r="A290" s="213">
        <v>284</v>
      </c>
      <c r="B290" s="216"/>
      <c r="C290" s="61" t="s">
        <v>511</v>
      </c>
      <c r="D290" s="175" t="s">
        <v>2267</v>
      </c>
      <c r="E290" s="175" t="s">
        <v>2270</v>
      </c>
      <c r="F290" s="61" t="s">
        <v>190</v>
      </c>
      <c r="G290" s="175" t="s">
        <v>2271</v>
      </c>
      <c r="H290" s="117" t="s">
        <v>193</v>
      </c>
      <c r="I290" s="68">
        <v>5400</v>
      </c>
      <c r="J290" s="68"/>
      <c r="K290" s="68">
        <v>6500</v>
      </c>
      <c r="L290" s="218">
        <v>12500</v>
      </c>
      <c r="M290" s="218" t="s">
        <v>626</v>
      </c>
      <c r="N290" s="218" t="s">
        <v>626</v>
      </c>
      <c r="O290" s="240" t="s">
        <v>626</v>
      </c>
      <c r="P290" s="225" t="s">
        <v>3221</v>
      </c>
      <c r="Q290" s="225" t="s">
        <v>627</v>
      </c>
      <c r="R290" s="225" t="s">
        <v>627</v>
      </c>
      <c r="S290" s="225" t="s">
        <v>627</v>
      </c>
    </row>
    <row r="291" spans="1:19" s="75" customFormat="1">
      <c r="A291" s="75">
        <v>285</v>
      </c>
      <c r="B291" s="216"/>
      <c r="C291" s="61" t="s">
        <v>511</v>
      </c>
      <c r="D291" s="175" t="s">
        <v>2267</v>
      </c>
      <c r="E291" s="175" t="s">
        <v>2272</v>
      </c>
      <c r="F291" s="61" t="s">
        <v>190</v>
      </c>
      <c r="G291" s="175" t="s">
        <v>2269</v>
      </c>
      <c r="H291" s="117" t="s">
        <v>193</v>
      </c>
      <c r="I291" s="68">
        <v>4800</v>
      </c>
      <c r="J291" s="68"/>
      <c r="K291" s="68">
        <v>4800</v>
      </c>
      <c r="L291" s="218" t="s">
        <v>626</v>
      </c>
      <c r="M291" s="218" t="s">
        <v>626</v>
      </c>
      <c r="N291" s="218" t="s">
        <v>626</v>
      </c>
      <c r="O291" s="240" t="s">
        <v>626</v>
      </c>
      <c r="P291" s="225" t="s">
        <v>627</v>
      </c>
      <c r="Q291" s="225" t="s">
        <v>627</v>
      </c>
      <c r="R291" s="225" t="s">
        <v>627</v>
      </c>
      <c r="S291" s="225" t="s">
        <v>627</v>
      </c>
    </row>
    <row r="292" spans="1:19" s="75" customFormat="1">
      <c r="A292" s="213">
        <v>286</v>
      </c>
      <c r="B292" s="61"/>
      <c r="C292" s="61" t="s">
        <v>511</v>
      </c>
      <c r="D292" s="175" t="s">
        <v>2267</v>
      </c>
      <c r="E292" s="175" t="s">
        <v>2273</v>
      </c>
      <c r="F292" s="61" t="s">
        <v>190</v>
      </c>
      <c r="G292" s="175" t="s">
        <v>2271</v>
      </c>
      <c r="H292" s="117" t="s">
        <v>193</v>
      </c>
      <c r="I292" s="68">
        <v>4800</v>
      </c>
      <c r="J292" s="68"/>
      <c r="K292" s="68">
        <v>4800</v>
      </c>
      <c r="L292" s="218" t="s">
        <v>626</v>
      </c>
      <c r="M292" s="218" t="s">
        <v>626</v>
      </c>
      <c r="N292" s="218" t="s">
        <v>626</v>
      </c>
      <c r="O292" s="240" t="s">
        <v>626</v>
      </c>
      <c r="P292" s="225" t="s">
        <v>627</v>
      </c>
      <c r="Q292" s="225" t="s">
        <v>627</v>
      </c>
      <c r="R292" s="225"/>
      <c r="S292" s="225" t="s">
        <v>627</v>
      </c>
    </row>
    <row r="293" spans="1:19" s="75" customFormat="1">
      <c r="A293" s="75">
        <v>287</v>
      </c>
      <c r="B293" s="61"/>
      <c r="C293" s="61" t="s">
        <v>511</v>
      </c>
      <c r="D293" s="175" t="s">
        <v>2267</v>
      </c>
      <c r="E293" s="175" t="s">
        <v>2274</v>
      </c>
      <c r="F293" s="61" t="s">
        <v>190</v>
      </c>
      <c r="G293" s="175" t="s">
        <v>2269</v>
      </c>
      <c r="H293" s="117" t="s">
        <v>193</v>
      </c>
      <c r="I293" s="68">
        <v>4800</v>
      </c>
      <c r="J293" s="68"/>
      <c r="K293" s="68">
        <v>7300</v>
      </c>
      <c r="L293" s="218" t="s">
        <v>626</v>
      </c>
      <c r="M293" s="218" t="s">
        <v>626</v>
      </c>
      <c r="N293" s="218" t="s">
        <v>626</v>
      </c>
      <c r="O293" s="240" t="s">
        <v>626</v>
      </c>
      <c r="P293" s="225" t="s">
        <v>627</v>
      </c>
      <c r="Q293" s="225" t="s">
        <v>627</v>
      </c>
      <c r="R293" s="225" t="s">
        <v>627</v>
      </c>
      <c r="S293" s="225" t="s">
        <v>627</v>
      </c>
    </row>
    <row r="294" spans="1:19" s="75" customFormat="1">
      <c r="A294" s="213">
        <v>288</v>
      </c>
      <c r="B294" s="61"/>
      <c r="C294" s="61" t="s">
        <v>511</v>
      </c>
      <c r="D294" s="175" t="s">
        <v>2267</v>
      </c>
      <c r="E294" s="175" t="s">
        <v>2275</v>
      </c>
      <c r="F294" s="61" t="s">
        <v>190</v>
      </c>
      <c r="G294" s="175"/>
      <c r="H294" s="117" t="s">
        <v>193</v>
      </c>
      <c r="I294" s="68">
        <v>4800</v>
      </c>
      <c r="J294" s="68"/>
      <c r="K294" s="68">
        <v>4800</v>
      </c>
      <c r="L294" s="218" t="s">
        <v>626</v>
      </c>
      <c r="M294" s="218" t="s">
        <v>626</v>
      </c>
      <c r="N294" s="218" t="s">
        <v>626</v>
      </c>
      <c r="O294" s="240" t="s">
        <v>626</v>
      </c>
      <c r="P294" s="225" t="s">
        <v>627</v>
      </c>
      <c r="Q294" s="225" t="s">
        <v>627</v>
      </c>
      <c r="R294" s="225" t="s">
        <v>627</v>
      </c>
      <c r="S294" s="225" t="s">
        <v>627</v>
      </c>
    </row>
    <row r="295" spans="1:19" s="75" customFormat="1">
      <c r="A295" s="75">
        <v>289</v>
      </c>
      <c r="B295" s="61">
        <v>102</v>
      </c>
      <c r="C295" s="61" t="s">
        <v>511</v>
      </c>
      <c r="D295" s="175" t="s">
        <v>2276</v>
      </c>
      <c r="E295" s="175" t="s">
        <v>2277</v>
      </c>
      <c r="F295" s="61" t="s">
        <v>190</v>
      </c>
      <c r="G295" s="175" t="s">
        <v>2278</v>
      </c>
      <c r="H295" s="117" t="s">
        <v>193</v>
      </c>
      <c r="I295" s="68">
        <v>4200</v>
      </c>
      <c r="J295" s="68">
        <v>5500</v>
      </c>
      <c r="K295" s="68">
        <v>6046.666666666667</v>
      </c>
      <c r="L295" s="68">
        <v>3300</v>
      </c>
      <c r="M295" s="218">
        <v>3500</v>
      </c>
      <c r="N295" s="218">
        <v>5210</v>
      </c>
      <c r="O295" s="240">
        <v>6250</v>
      </c>
      <c r="P295" s="237" t="s">
        <v>3117</v>
      </c>
      <c r="Q295" s="225" t="s">
        <v>3685</v>
      </c>
      <c r="R295" s="225" t="s">
        <v>4249</v>
      </c>
      <c r="S295" s="225" t="s">
        <v>4135</v>
      </c>
    </row>
    <row r="296" spans="1:19" s="75" customFormat="1">
      <c r="A296" s="213">
        <v>290</v>
      </c>
      <c r="B296" s="61"/>
      <c r="C296" s="61" t="s">
        <v>511</v>
      </c>
      <c r="D296" s="175" t="s">
        <v>2276</v>
      </c>
      <c r="E296" s="175" t="s">
        <v>2277</v>
      </c>
      <c r="F296" s="61" t="s">
        <v>190</v>
      </c>
      <c r="G296" s="175" t="s">
        <v>2279</v>
      </c>
      <c r="H296" s="117" t="s">
        <v>193</v>
      </c>
      <c r="I296" s="68">
        <v>4200</v>
      </c>
      <c r="J296" s="68">
        <v>5500</v>
      </c>
      <c r="K296" s="68">
        <v>6215</v>
      </c>
      <c r="L296" s="218">
        <v>2800</v>
      </c>
      <c r="M296" s="218" t="s">
        <v>626</v>
      </c>
      <c r="N296" s="240" t="s">
        <v>626</v>
      </c>
      <c r="O296" s="240" t="s">
        <v>626</v>
      </c>
      <c r="P296" s="218" t="s">
        <v>3116</v>
      </c>
      <c r="Q296" s="225" t="s">
        <v>627</v>
      </c>
      <c r="R296" s="225"/>
      <c r="S296" s="225" t="s">
        <v>627</v>
      </c>
    </row>
    <row r="297" spans="1:19" s="75" customFormat="1">
      <c r="A297" s="75">
        <v>291</v>
      </c>
      <c r="B297" s="61"/>
      <c r="C297" s="61" t="s">
        <v>511</v>
      </c>
      <c r="D297" s="175" t="s">
        <v>2276</v>
      </c>
      <c r="E297" s="175" t="s">
        <v>2277</v>
      </c>
      <c r="F297" s="61" t="s">
        <v>190</v>
      </c>
      <c r="G297" s="175" t="s">
        <v>2280</v>
      </c>
      <c r="H297" s="117" t="s">
        <v>193</v>
      </c>
      <c r="I297" s="68">
        <v>4200</v>
      </c>
      <c r="J297" s="68"/>
      <c r="K297" s="68">
        <v>5500</v>
      </c>
      <c r="L297" s="218">
        <v>2500</v>
      </c>
      <c r="M297" s="218">
        <v>1990</v>
      </c>
      <c r="N297" s="218" t="s">
        <v>626</v>
      </c>
      <c r="O297" s="240" t="s">
        <v>626</v>
      </c>
      <c r="P297" s="218" t="s">
        <v>3222</v>
      </c>
      <c r="Q297" s="225" t="s">
        <v>3686</v>
      </c>
      <c r="R297" s="225" t="s">
        <v>627</v>
      </c>
      <c r="S297" s="225" t="s">
        <v>627</v>
      </c>
    </row>
    <row r="298" spans="1:19" s="75" customFormat="1">
      <c r="A298" s="213">
        <v>292</v>
      </c>
      <c r="B298" s="61"/>
      <c r="C298" s="61" t="s">
        <v>511</v>
      </c>
      <c r="D298" s="175" t="s">
        <v>2276</v>
      </c>
      <c r="E298" s="175" t="s">
        <v>2277</v>
      </c>
      <c r="F298" s="61" t="s">
        <v>190</v>
      </c>
      <c r="G298" s="175" t="s">
        <v>2281</v>
      </c>
      <c r="H298" s="117" t="s">
        <v>193</v>
      </c>
      <c r="I298" s="68">
        <v>4200</v>
      </c>
      <c r="J298" s="68"/>
      <c r="K298" s="68">
        <v>4850</v>
      </c>
      <c r="L298" s="218">
        <v>2200</v>
      </c>
      <c r="M298" s="218" t="s">
        <v>626</v>
      </c>
      <c r="N298" s="218" t="s">
        <v>626</v>
      </c>
      <c r="O298" s="240" t="s">
        <v>626</v>
      </c>
      <c r="P298" s="225" t="s">
        <v>3107</v>
      </c>
      <c r="Q298" s="225" t="s">
        <v>627</v>
      </c>
      <c r="R298" s="225" t="s">
        <v>627</v>
      </c>
      <c r="S298" s="225" t="s">
        <v>627</v>
      </c>
    </row>
    <row r="299" spans="1:19" s="75" customFormat="1">
      <c r="A299" s="75">
        <v>293</v>
      </c>
      <c r="B299" s="61">
        <v>102</v>
      </c>
      <c r="C299" s="61" t="s">
        <v>511</v>
      </c>
      <c r="D299" s="175" t="s">
        <v>2282</v>
      </c>
      <c r="E299" s="175" t="s">
        <v>2283</v>
      </c>
      <c r="F299" s="61" t="s">
        <v>190</v>
      </c>
      <c r="G299" s="175" t="s">
        <v>2284</v>
      </c>
      <c r="H299" s="117" t="s">
        <v>1617</v>
      </c>
      <c r="I299" s="68">
        <v>6000</v>
      </c>
      <c r="J299" s="68">
        <v>6000</v>
      </c>
      <c r="K299" s="68">
        <v>6733.333333333333</v>
      </c>
      <c r="L299" s="218" t="s">
        <v>626</v>
      </c>
      <c r="M299" s="218">
        <v>5920</v>
      </c>
      <c r="N299" s="218" t="s">
        <v>626</v>
      </c>
      <c r="O299" s="240" t="s">
        <v>626</v>
      </c>
      <c r="P299" s="225" t="s">
        <v>627</v>
      </c>
      <c r="Q299" s="225" t="s">
        <v>3687</v>
      </c>
      <c r="R299" s="225" t="s">
        <v>627</v>
      </c>
      <c r="S299" s="225" t="s">
        <v>627</v>
      </c>
    </row>
    <row r="300" spans="1:19" s="75" customFormat="1">
      <c r="A300" s="213">
        <v>294</v>
      </c>
      <c r="B300" s="61"/>
      <c r="C300" s="61" t="s">
        <v>511</v>
      </c>
      <c r="D300" s="175" t="s">
        <v>2282</v>
      </c>
      <c r="E300" s="175" t="s">
        <v>2285</v>
      </c>
      <c r="F300" s="61" t="s">
        <v>190</v>
      </c>
      <c r="G300" s="175" t="s">
        <v>2286</v>
      </c>
      <c r="H300" s="117" t="s">
        <v>1617</v>
      </c>
      <c r="I300" s="68">
        <v>12000</v>
      </c>
      <c r="J300" s="68"/>
      <c r="K300" s="68">
        <v>15066.666666666666</v>
      </c>
      <c r="L300" s="218">
        <v>10180</v>
      </c>
      <c r="M300" s="218" t="s">
        <v>626</v>
      </c>
      <c r="N300" s="218" t="s">
        <v>626</v>
      </c>
      <c r="O300" s="240" t="s">
        <v>626</v>
      </c>
      <c r="P300" s="218" t="s">
        <v>3223</v>
      </c>
      <c r="Q300" s="218" t="s">
        <v>627</v>
      </c>
      <c r="R300" s="242" t="s">
        <v>627</v>
      </c>
      <c r="S300" s="240" t="s">
        <v>627</v>
      </c>
    </row>
    <row r="301" spans="1:19" s="75" customFormat="1">
      <c r="A301" s="75">
        <v>295</v>
      </c>
      <c r="B301" s="61">
        <v>103</v>
      </c>
      <c r="C301" s="61" t="s">
        <v>511</v>
      </c>
      <c r="D301" s="175" t="s">
        <v>616</v>
      </c>
      <c r="E301" s="175" t="s">
        <v>2287</v>
      </c>
      <c r="F301" s="61" t="s">
        <v>190</v>
      </c>
      <c r="G301" s="175" t="s">
        <v>2288</v>
      </c>
      <c r="H301" s="117" t="s">
        <v>1619</v>
      </c>
      <c r="I301" s="68">
        <v>3240</v>
      </c>
      <c r="J301" s="68">
        <v>3500</v>
      </c>
      <c r="K301" s="68">
        <v>3550</v>
      </c>
      <c r="L301" s="218">
        <v>1840</v>
      </c>
      <c r="M301" s="218" t="s">
        <v>626</v>
      </c>
      <c r="N301" s="218" t="s">
        <v>626</v>
      </c>
      <c r="O301" s="240" t="s">
        <v>626</v>
      </c>
      <c r="P301" s="225" t="s">
        <v>3224</v>
      </c>
      <c r="Q301" s="225" t="s">
        <v>627</v>
      </c>
      <c r="R301" s="225" t="s">
        <v>627</v>
      </c>
      <c r="S301" s="225" t="s">
        <v>627</v>
      </c>
    </row>
    <row r="302" spans="1:19" s="75" customFormat="1">
      <c r="A302" s="213">
        <v>296</v>
      </c>
      <c r="B302" s="61"/>
      <c r="C302" s="61" t="s">
        <v>511</v>
      </c>
      <c r="D302" s="175" t="s">
        <v>616</v>
      </c>
      <c r="E302" s="175" t="s">
        <v>2287</v>
      </c>
      <c r="F302" s="61" t="s">
        <v>190</v>
      </c>
      <c r="G302" s="175" t="s">
        <v>2289</v>
      </c>
      <c r="H302" s="117" t="s">
        <v>1619</v>
      </c>
      <c r="I302" s="68">
        <v>3240</v>
      </c>
      <c r="J302" s="68"/>
      <c r="K302" s="68">
        <v>3566.6666666666665</v>
      </c>
      <c r="L302" s="218">
        <v>1840</v>
      </c>
      <c r="M302" s="218" t="s">
        <v>626</v>
      </c>
      <c r="N302" s="218">
        <v>2350</v>
      </c>
      <c r="O302" s="240" t="s">
        <v>626</v>
      </c>
      <c r="P302" s="225" t="s">
        <v>3224</v>
      </c>
      <c r="Q302" s="225" t="s">
        <v>627</v>
      </c>
      <c r="R302" s="225" t="s">
        <v>4250</v>
      </c>
      <c r="S302" s="225" t="s">
        <v>627</v>
      </c>
    </row>
    <row r="303" spans="1:19" s="75" customFormat="1">
      <c r="A303" s="75">
        <v>297</v>
      </c>
      <c r="B303" s="61"/>
      <c r="C303" s="61" t="s">
        <v>511</v>
      </c>
      <c r="D303" s="175" t="s">
        <v>616</v>
      </c>
      <c r="E303" s="175" t="s">
        <v>2287</v>
      </c>
      <c r="F303" s="61" t="s">
        <v>190</v>
      </c>
      <c r="G303" s="175" t="s">
        <v>2290</v>
      </c>
      <c r="H303" s="117" t="s">
        <v>1619</v>
      </c>
      <c r="I303" s="68">
        <v>11400</v>
      </c>
      <c r="J303" s="68"/>
      <c r="K303" s="68">
        <v>12800</v>
      </c>
      <c r="L303" s="218" t="s">
        <v>626</v>
      </c>
      <c r="M303" s="218" t="s">
        <v>626</v>
      </c>
      <c r="N303" s="218">
        <v>10320</v>
      </c>
      <c r="O303" s="240" t="s">
        <v>626</v>
      </c>
      <c r="P303" s="225" t="s">
        <v>627</v>
      </c>
      <c r="Q303" s="225" t="s">
        <v>627</v>
      </c>
      <c r="R303" s="225" t="s">
        <v>3620</v>
      </c>
      <c r="S303" s="225" t="s">
        <v>627</v>
      </c>
    </row>
    <row r="304" spans="1:19" s="75" customFormat="1">
      <c r="A304" s="213">
        <v>298</v>
      </c>
      <c r="B304" s="61"/>
      <c r="C304" s="61" t="s">
        <v>511</v>
      </c>
      <c r="D304" s="175" t="s">
        <v>616</v>
      </c>
      <c r="E304" s="175" t="s">
        <v>2291</v>
      </c>
      <c r="F304" s="61" t="s">
        <v>190</v>
      </c>
      <c r="G304" s="175" t="s">
        <v>2288</v>
      </c>
      <c r="H304" s="117" t="s">
        <v>1619</v>
      </c>
      <c r="I304" s="68">
        <v>3100</v>
      </c>
      <c r="J304" s="68"/>
      <c r="K304" s="68">
        <v>3170</v>
      </c>
      <c r="L304" s="218" t="s">
        <v>626</v>
      </c>
      <c r="M304" s="218">
        <v>2800</v>
      </c>
      <c r="N304" s="218" t="s">
        <v>626</v>
      </c>
      <c r="O304" s="240" t="s">
        <v>626</v>
      </c>
      <c r="P304" s="225" t="s">
        <v>627</v>
      </c>
      <c r="Q304" s="225" t="s">
        <v>3116</v>
      </c>
      <c r="R304" s="225" t="s">
        <v>627</v>
      </c>
      <c r="S304" s="225" t="s">
        <v>627</v>
      </c>
    </row>
    <row r="305" spans="1:19" s="75" customFormat="1">
      <c r="A305" s="75">
        <v>299</v>
      </c>
      <c r="B305" s="61"/>
      <c r="C305" s="61" t="s">
        <v>511</v>
      </c>
      <c r="D305" s="175" t="s">
        <v>616</v>
      </c>
      <c r="E305" s="175" t="s">
        <v>2291</v>
      </c>
      <c r="F305" s="61" t="s">
        <v>190</v>
      </c>
      <c r="G305" s="175" t="s">
        <v>2289</v>
      </c>
      <c r="H305" s="117" t="s">
        <v>1619</v>
      </c>
      <c r="I305" s="68">
        <v>3100</v>
      </c>
      <c r="J305" s="68"/>
      <c r="K305" s="68">
        <v>3170</v>
      </c>
      <c r="L305" s="218" t="s">
        <v>626</v>
      </c>
      <c r="M305" s="218">
        <v>2360</v>
      </c>
      <c r="N305" s="218" t="s">
        <v>626</v>
      </c>
      <c r="O305" s="240" t="s">
        <v>626</v>
      </c>
      <c r="P305" s="225" t="s">
        <v>627</v>
      </c>
      <c r="Q305" s="225" t="s">
        <v>3688</v>
      </c>
      <c r="R305" s="225" t="s">
        <v>627</v>
      </c>
      <c r="S305" s="225" t="s">
        <v>627</v>
      </c>
    </row>
    <row r="306" spans="1:19" s="75" customFormat="1">
      <c r="A306" s="213">
        <v>300</v>
      </c>
      <c r="B306" s="61">
        <v>104</v>
      </c>
      <c r="C306" s="61" t="s">
        <v>511</v>
      </c>
      <c r="D306" s="175" t="s">
        <v>617</v>
      </c>
      <c r="E306" s="175" t="s">
        <v>2292</v>
      </c>
      <c r="F306" s="61" t="s">
        <v>190</v>
      </c>
      <c r="G306" s="175" t="s">
        <v>2192</v>
      </c>
      <c r="H306" s="117" t="s">
        <v>193</v>
      </c>
      <c r="I306" s="68">
        <v>9290</v>
      </c>
      <c r="J306" s="68">
        <v>15000</v>
      </c>
      <c r="K306" s="68">
        <v>12825</v>
      </c>
      <c r="L306" s="218" t="s">
        <v>626</v>
      </c>
      <c r="M306" s="218">
        <v>12500</v>
      </c>
      <c r="N306" s="218" t="s">
        <v>626</v>
      </c>
      <c r="O306" s="240" t="s">
        <v>626</v>
      </c>
      <c r="P306" s="225" t="s">
        <v>627</v>
      </c>
      <c r="Q306" s="225" t="s">
        <v>3221</v>
      </c>
      <c r="R306" s="225" t="s">
        <v>627</v>
      </c>
      <c r="S306" s="225" t="s">
        <v>627</v>
      </c>
    </row>
    <row r="307" spans="1:19" s="75" customFormat="1">
      <c r="A307" s="75">
        <v>301</v>
      </c>
      <c r="B307" s="61"/>
      <c r="C307" s="61" t="s">
        <v>511</v>
      </c>
      <c r="D307" s="175" t="s">
        <v>617</v>
      </c>
      <c r="E307" s="133" t="s">
        <v>2293</v>
      </c>
      <c r="F307" s="61" t="s">
        <v>190</v>
      </c>
      <c r="G307" s="175" t="s">
        <v>2192</v>
      </c>
      <c r="H307" s="117" t="s">
        <v>193</v>
      </c>
      <c r="I307" s="68">
        <v>8400</v>
      </c>
      <c r="J307" s="68"/>
      <c r="K307" s="68">
        <v>9800</v>
      </c>
      <c r="L307" s="218">
        <v>9500</v>
      </c>
      <c r="M307" s="218">
        <v>10000</v>
      </c>
      <c r="N307" s="218">
        <v>16800</v>
      </c>
      <c r="O307" s="240">
        <v>12800</v>
      </c>
      <c r="P307" s="225" t="s">
        <v>3225</v>
      </c>
      <c r="Q307" s="225" t="s">
        <v>3102</v>
      </c>
      <c r="R307" s="225" t="s">
        <v>3621</v>
      </c>
      <c r="S307" s="225" t="s">
        <v>2784</v>
      </c>
    </row>
    <row r="308" spans="1:19" s="75" customFormat="1">
      <c r="A308" s="213">
        <v>302</v>
      </c>
      <c r="B308" s="61"/>
      <c r="C308" s="61" t="s">
        <v>511</v>
      </c>
      <c r="D308" s="175" t="s">
        <v>617</v>
      </c>
      <c r="E308" s="133" t="s">
        <v>618</v>
      </c>
      <c r="F308" s="61" t="s">
        <v>190</v>
      </c>
      <c r="G308" s="175" t="s">
        <v>2193</v>
      </c>
      <c r="H308" s="117" t="s">
        <v>193</v>
      </c>
      <c r="I308" s="68">
        <v>7000</v>
      </c>
      <c r="J308" s="68">
        <v>16500</v>
      </c>
      <c r="K308" s="68">
        <v>11790</v>
      </c>
      <c r="L308" s="218" t="s">
        <v>626</v>
      </c>
      <c r="M308" s="218">
        <v>15000</v>
      </c>
      <c r="N308" s="218" t="s">
        <v>626</v>
      </c>
      <c r="O308" s="240" t="s">
        <v>626</v>
      </c>
      <c r="P308" s="225" t="s">
        <v>627</v>
      </c>
      <c r="Q308" s="225" t="s">
        <v>3689</v>
      </c>
      <c r="R308" s="225" t="s">
        <v>627</v>
      </c>
      <c r="S308" s="225" t="s">
        <v>627</v>
      </c>
    </row>
    <row r="309" spans="1:19" s="75" customFormat="1">
      <c r="A309" s="75">
        <v>303</v>
      </c>
      <c r="B309" s="61"/>
      <c r="C309" s="61" t="s">
        <v>511</v>
      </c>
      <c r="D309" s="175" t="s">
        <v>617</v>
      </c>
      <c r="E309" s="175" t="s">
        <v>2294</v>
      </c>
      <c r="F309" s="61" t="s">
        <v>190</v>
      </c>
      <c r="G309" s="175" t="s">
        <v>2193</v>
      </c>
      <c r="H309" s="117" t="s">
        <v>193</v>
      </c>
      <c r="I309" s="68">
        <v>7000</v>
      </c>
      <c r="J309" s="68"/>
      <c r="K309" s="68">
        <v>8400</v>
      </c>
      <c r="L309" s="218" t="s">
        <v>626</v>
      </c>
      <c r="M309" s="218" t="s">
        <v>626</v>
      </c>
      <c r="N309" s="218" t="s">
        <v>626</v>
      </c>
      <c r="O309" s="240" t="s">
        <v>626</v>
      </c>
      <c r="P309" s="225" t="s">
        <v>627</v>
      </c>
      <c r="Q309" s="225" t="s">
        <v>627</v>
      </c>
      <c r="R309" s="225" t="s">
        <v>627</v>
      </c>
      <c r="S309" s="225" t="s">
        <v>627</v>
      </c>
    </row>
    <row r="310" spans="1:19" s="75" customFormat="1">
      <c r="A310" s="213">
        <v>304</v>
      </c>
      <c r="B310" s="61"/>
      <c r="C310" s="61" t="s">
        <v>511</v>
      </c>
      <c r="D310" s="175" t="s">
        <v>617</v>
      </c>
      <c r="E310" s="175" t="s">
        <v>2295</v>
      </c>
      <c r="F310" s="61" t="s">
        <v>190</v>
      </c>
      <c r="G310" s="175" t="s">
        <v>2193</v>
      </c>
      <c r="H310" s="117" t="s">
        <v>193</v>
      </c>
      <c r="I310" s="68">
        <v>7000</v>
      </c>
      <c r="J310" s="68"/>
      <c r="K310" s="68">
        <v>8400</v>
      </c>
      <c r="L310" s="218" t="s">
        <v>626</v>
      </c>
      <c r="M310" s="218" t="s">
        <v>626</v>
      </c>
      <c r="N310" s="218" t="s">
        <v>626</v>
      </c>
      <c r="O310" s="240" t="s">
        <v>626</v>
      </c>
      <c r="P310" s="225" t="s">
        <v>627</v>
      </c>
      <c r="Q310" s="225" t="s">
        <v>627</v>
      </c>
      <c r="R310" s="225" t="s">
        <v>627</v>
      </c>
      <c r="S310" s="225" t="s">
        <v>627</v>
      </c>
    </row>
    <row r="311" spans="1:19" s="75" customFormat="1">
      <c r="A311" s="75">
        <v>305</v>
      </c>
      <c r="B311" s="61">
        <v>105</v>
      </c>
      <c r="C311" s="61" t="s">
        <v>511</v>
      </c>
      <c r="D311" s="175" t="s">
        <v>2296</v>
      </c>
      <c r="E311" s="175" t="s">
        <v>2297</v>
      </c>
      <c r="F311" s="61" t="s">
        <v>190</v>
      </c>
      <c r="G311" s="175"/>
      <c r="H311" s="117" t="s">
        <v>1512</v>
      </c>
      <c r="I311" s="68">
        <v>5700</v>
      </c>
      <c r="J311" s="68"/>
      <c r="K311" s="68">
        <v>6466.666666666667</v>
      </c>
      <c r="L311" s="218">
        <v>5800</v>
      </c>
      <c r="M311" s="218" t="s">
        <v>626</v>
      </c>
      <c r="N311" s="218">
        <v>10940</v>
      </c>
      <c r="O311" s="240" t="s">
        <v>626</v>
      </c>
      <c r="P311" s="225" t="s">
        <v>3226</v>
      </c>
      <c r="Q311" s="225" t="s">
        <v>627</v>
      </c>
      <c r="R311" s="225" t="s">
        <v>3622</v>
      </c>
      <c r="S311" s="225" t="s">
        <v>627</v>
      </c>
    </row>
    <row r="312" spans="1:19" s="75" customFormat="1">
      <c r="A312" s="213">
        <v>306</v>
      </c>
      <c r="B312" s="61">
        <v>106</v>
      </c>
      <c r="C312" s="61" t="s">
        <v>619</v>
      </c>
      <c r="D312" s="175" t="s">
        <v>620</v>
      </c>
      <c r="E312" s="175" t="s">
        <v>466</v>
      </c>
      <c r="F312" s="61" t="s">
        <v>202</v>
      </c>
      <c r="G312" s="175" t="s">
        <v>1995</v>
      </c>
      <c r="H312" s="117" t="s">
        <v>193</v>
      </c>
      <c r="I312" s="68">
        <v>3480</v>
      </c>
      <c r="J312" s="68"/>
      <c r="K312" s="68">
        <v>5640</v>
      </c>
      <c r="L312" s="218">
        <v>6900</v>
      </c>
      <c r="M312" s="218">
        <v>4950</v>
      </c>
      <c r="N312" s="218">
        <v>7550</v>
      </c>
      <c r="O312" s="240">
        <v>8560</v>
      </c>
      <c r="P312" s="225" t="s">
        <v>3111</v>
      </c>
      <c r="Q312" s="225" t="s">
        <v>3690</v>
      </c>
      <c r="R312" s="225"/>
      <c r="S312" s="225" t="s">
        <v>4044</v>
      </c>
    </row>
    <row r="313" spans="1:19" s="75" customFormat="1">
      <c r="A313" s="75">
        <v>307</v>
      </c>
      <c r="B313" s="61"/>
      <c r="C313" s="61" t="s">
        <v>619</v>
      </c>
      <c r="D313" s="175" t="s">
        <v>620</v>
      </c>
      <c r="E313" s="175" t="s">
        <v>466</v>
      </c>
      <c r="F313" s="61" t="s">
        <v>202</v>
      </c>
      <c r="G313" s="175" t="s">
        <v>1996</v>
      </c>
      <c r="H313" s="117" t="s">
        <v>193</v>
      </c>
      <c r="I313" s="68">
        <v>3600</v>
      </c>
      <c r="J313" s="68"/>
      <c r="K313" s="68">
        <v>3600</v>
      </c>
      <c r="L313" s="218" t="s">
        <v>626</v>
      </c>
      <c r="M313" s="218" t="s">
        <v>626</v>
      </c>
      <c r="N313" s="218">
        <v>12500</v>
      </c>
      <c r="O313" s="240" t="s">
        <v>626</v>
      </c>
      <c r="P313" s="225" t="s">
        <v>627</v>
      </c>
      <c r="Q313" s="225" t="s">
        <v>627</v>
      </c>
      <c r="R313" s="225" t="s">
        <v>3623</v>
      </c>
      <c r="S313" s="225" t="s">
        <v>627</v>
      </c>
    </row>
    <row r="314" spans="1:19" s="75" customFormat="1">
      <c r="A314" s="213">
        <v>308</v>
      </c>
      <c r="B314" s="61"/>
      <c r="C314" s="61" t="s">
        <v>619</v>
      </c>
      <c r="D314" s="175" t="s">
        <v>620</v>
      </c>
      <c r="E314" s="175" t="s">
        <v>466</v>
      </c>
      <c r="F314" s="61" t="s">
        <v>202</v>
      </c>
      <c r="G314" s="175" t="s">
        <v>1997</v>
      </c>
      <c r="H314" s="117" t="s">
        <v>193</v>
      </c>
      <c r="I314" s="68">
        <v>3240</v>
      </c>
      <c r="J314" s="68"/>
      <c r="K314" s="68">
        <v>3240</v>
      </c>
      <c r="L314" s="218" t="s">
        <v>626</v>
      </c>
      <c r="M314" s="218">
        <v>2480</v>
      </c>
      <c r="N314" s="218" t="s">
        <v>626</v>
      </c>
      <c r="O314" s="240" t="s">
        <v>626</v>
      </c>
      <c r="P314" s="225" t="s">
        <v>627</v>
      </c>
      <c r="Q314" s="225" t="s">
        <v>3691</v>
      </c>
      <c r="R314" s="225" t="s">
        <v>627</v>
      </c>
      <c r="S314" s="225" t="s">
        <v>627</v>
      </c>
    </row>
    <row r="315" spans="1:19" s="75" customFormat="1">
      <c r="A315" s="75">
        <v>309</v>
      </c>
      <c r="B315" s="61"/>
      <c r="C315" s="61" t="s">
        <v>619</v>
      </c>
      <c r="D315" s="175" t="s">
        <v>620</v>
      </c>
      <c r="E315" s="175" t="s">
        <v>466</v>
      </c>
      <c r="F315" s="61" t="s">
        <v>202</v>
      </c>
      <c r="G315" s="175" t="s">
        <v>1998</v>
      </c>
      <c r="H315" s="117" t="s">
        <v>193</v>
      </c>
      <c r="I315" s="68">
        <v>3360</v>
      </c>
      <c r="J315" s="68"/>
      <c r="K315" s="68">
        <v>3360</v>
      </c>
      <c r="L315" s="218">
        <v>4650</v>
      </c>
      <c r="M315" s="218" t="s">
        <v>626</v>
      </c>
      <c r="N315" s="218">
        <v>6500</v>
      </c>
      <c r="O315" s="240">
        <v>7220</v>
      </c>
      <c r="P315" s="225" t="s">
        <v>3227</v>
      </c>
      <c r="Q315" s="225" t="s">
        <v>627</v>
      </c>
      <c r="R315" s="225" t="s">
        <v>3624</v>
      </c>
      <c r="S315" s="225" t="s">
        <v>4136</v>
      </c>
    </row>
    <row r="316" spans="1:19" s="75" customFormat="1">
      <c r="A316" s="213">
        <v>310</v>
      </c>
      <c r="B316" s="59"/>
      <c r="C316" s="61" t="s">
        <v>619</v>
      </c>
      <c r="D316" s="175" t="s">
        <v>620</v>
      </c>
      <c r="E316" s="175" t="s">
        <v>466</v>
      </c>
      <c r="F316" s="61" t="s">
        <v>194</v>
      </c>
      <c r="G316" s="175" t="s">
        <v>1999</v>
      </c>
      <c r="H316" s="117" t="s">
        <v>193</v>
      </c>
      <c r="I316" s="68">
        <v>3240</v>
      </c>
      <c r="J316" s="68"/>
      <c r="K316" s="68">
        <v>3240</v>
      </c>
      <c r="L316" s="218">
        <v>4390</v>
      </c>
      <c r="M316" s="218">
        <v>2390</v>
      </c>
      <c r="N316" s="218">
        <v>5970</v>
      </c>
      <c r="O316" s="240">
        <v>6720</v>
      </c>
      <c r="P316" s="225" t="s">
        <v>3228</v>
      </c>
      <c r="Q316" s="225" t="s">
        <v>3692</v>
      </c>
      <c r="R316" s="225" t="s">
        <v>3625</v>
      </c>
      <c r="S316" s="225" t="s">
        <v>4137</v>
      </c>
    </row>
    <row r="317" spans="1:19" s="75" customFormat="1">
      <c r="A317" s="75">
        <v>311</v>
      </c>
      <c r="B317" s="59">
        <v>107</v>
      </c>
      <c r="C317" s="61" t="s">
        <v>203</v>
      </c>
      <c r="D317" s="175" t="s">
        <v>2000</v>
      </c>
      <c r="E317" s="175" t="s">
        <v>2001</v>
      </c>
      <c r="F317" s="61" t="s">
        <v>190</v>
      </c>
      <c r="G317" s="175" t="s">
        <v>2002</v>
      </c>
      <c r="H317" s="117" t="s">
        <v>1597</v>
      </c>
      <c r="I317" s="68">
        <v>9000</v>
      </c>
      <c r="J317" s="68"/>
      <c r="K317" s="68">
        <v>9566.6666666666661</v>
      </c>
      <c r="L317" s="218">
        <v>11670</v>
      </c>
      <c r="M317" s="218">
        <v>4800</v>
      </c>
      <c r="N317" s="218">
        <v>20620</v>
      </c>
      <c r="O317" s="240">
        <v>6440</v>
      </c>
      <c r="P317" s="225" t="s">
        <v>3112</v>
      </c>
      <c r="Q317" s="225" t="s">
        <v>3693</v>
      </c>
      <c r="R317" s="225" t="s">
        <v>3626</v>
      </c>
      <c r="S317" s="225" t="s">
        <v>4138</v>
      </c>
    </row>
    <row r="318" spans="1:19" s="75" customFormat="1">
      <c r="A318" s="213">
        <v>312</v>
      </c>
      <c r="B318" s="216"/>
      <c r="C318" s="61" t="s">
        <v>203</v>
      </c>
      <c r="D318" s="175" t="s">
        <v>2000</v>
      </c>
      <c r="E318" s="175" t="s">
        <v>2001</v>
      </c>
      <c r="F318" s="61" t="s">
        <v>190</v>
      </c>
      <c r="G318" s="175" t="s">
        <v>2002</v>
      </c>
      <c r="H318" s="117" t="s">
        <v>1516</v>
      </c>
      <c r="I318" s="68">
        <v>9600</v>
      </c>
      <c r="J318" s="68"/>
      <c r="K318" s="68">
        <v>10000</v>
      </c>
      <c r="L318" s="218" t="s">
        <v>626</v>
      </c>
      <c r="M318" s="218" t="s">
        <v>626</v>
      </c>
      <c r="N318" s="218" t="s">
        <v>626</v>
      </c>
      <c r="O318" s="240" t="s">
        <v>626</v>
      </c>
      <c r="P318" s="225" t="s">
        <v>627</v>
      </c>
      <c r="Q318" s="225" t="s">
        <v>627</v>
      </c>
      <c r="R318" s="225" t="s">
        <v>627</v>
      </c>
      <c r="S318" s="225" t="s">
        <v>627</v>
      </c>
    </row>
    <row r="319" spans="1:19" s="75" customFormat="1">
      <c r="A319" s="75">
        <v>313</v>
      </c>
      <c r="B319" s="59">
        <v>108</v>
      </c>
      <c r="C319" s="59" t="s">
        <v>621</v>
      </c>
      <c r="D319" s="60" t="s">
        <v>622</v>
      </c>
      <c r="E319" s="60" t="s">
        <v>2003</v>
      </c>
      <c r="F319" s="59" t="s">
        <v>190</v>
      </c>
      <c r="G319" s="60"/>
      <c r="H319" s="117" t="s">
        <v>193</v>
      </c>
      <c r="I319" s="68">
        <v>24000</v>
      </c>
      <c r="J319" s="68"/>
      <c r="K319" s="68">
        <v>24000</v>
      </c>
      <c r="L319" s="218">
        <v>24000</v>
      </c>
      <c r="M319" s="218" t="s">
        <v>626</v>
      </c>
      <c r="N319" s="218" t="s">
        <v>626</v>
      </c>
      <c r="O319" s="240">
        <v>34000</v>
      </c>
      <c r="P319" s="225" t="s">
        <v>3229</v>
      </c>
      <c r="Q319" s="225" t="s">
        <v>627</v>
      </c>
      <c r="R319" s="225" t="s">
        <v>627</v>
      </c>
      <c r="S319" s="225" t="s">
        <v>3776</v>
      </c>
    </row>
    <row r="320" spans="1:19" s="75" customFormat="1">
      <c r="A320" s="213">
        <v>314</v>
      </c>
      <c r="B320" s="59"/>
      <c r="C320" s="59" t="s">
        <v>621</v>
      </c>
      <c r="D320" s="60" t="s">
        <v>622</v>
      </c>
      <c r="E320" s="60" t="s">
        <v>2004</v>
      </c>
      <c r="F320" s="59" t="s">
        <v>190</v>
      </c>
      <c r="G320" s="60" t="s">
        <v>2005</v>
      </c>
      <c r="H320" s="117" t="s">
        <v>193</v>
      </c>
      <c r="I320" s="68">
        <v>20000</v>
      </c>
      <c r="J320" s="68"/>
      <c r="K320" s="68">
        <v>22600</v>
      </c>
      <c r="L320" s="218" t="s">
        <v>626</v>
      </c>
      <c r="M320" s="218" t="s">
        <v>626</v>
      </c>
      <c r="N320" s="218" t="s">
        <v>626</v>
      </c>
      <c r="O320" s="240">
        <v>25900</v>
      </c>
      <c r="P320" s="225" t="s">
        <v>627</v>
      </c>
      <c r="Q320" s="225" t="s">
        <v>627</v>
      </c>
      <c r="R320" s="225" t="s">
        <v>627</v>
      </c>
      <c r="S320" s="225" t="s">
        <v>4139</v>
      </c>
    </row>
    <row r="321" spans="1:19" s="75" customFormat="1">
      <c r="A321" s="75">
        <v>315</v>
      </c>
      <c r="B321" s="59"/>
      <c r="C321" s="59" t="s">
        <v>621</v>
      </c>
      <c r="D321" s="60" t="s">
        <v>622</v>
      </c>
      <c r="E321" s="60" t="s">
        <v>2004</v>
      </c>
      <c r="F321" s="59" t="s">
        <v>191</v>
      </c>
      <c r="G321" s="60" t="s">
        <v>2005</v>
      </c>
      <c r="H321" s="117" t="s">
        <v>193</v>
      </c>
      <c r="I321" s="68">
        <v>22000</v>
      </c>
      <c r="J321" s="68"/>
      <c r="K321" s="68">
        <v>22000</v>
      </c>
      <c r="L321" s="218" t="s">
        <v>626</v>
      </c>
      <c r="M321" s="218" t="s">
        <v>626</v>
      </c>
      <c r="N321" s="218" t="s">
        <v>626</v>
      </c>
      <c r="O321" s="240">
        <v>13400</v>
      </c>
      <c r="P321" s="225" t="s">
        <v>627</v>
      </c>
      <c r="Q321" s="225" t="s">
        <v>627</v>
      </c>
      <c r="R321" s="225" t="s">
        <v>627</v>
      </c>
      <c r="S321" s="225" t="s">
        <v>4140</v>
      </c>
    </row>
    <row r="322" spans="1:19" s="75" customFormat="1">
      <c r="A322" s="213">
        <v>316</v>
      </c>
      <c r="B322" s="59"/>
      <c r="C322" s="59" t="s">
        <v>621</v>
      </c>
      <c r="D322" s="60" t="s">
        <v>622</v>
      </c>
      <c r="E322" s="60" t="s">
        <v>2004</v>
      </c>
      <c r="F322" s="59" t="s">
        <v>190</v>
      </c>
      <c r="G322" s="60" t="s">
        <v>2006</v>
      </c>
      <c r="H322" s="117" t="s">
        <v>193</v>
      </c>
      <c r="I322" s="68">
        <v>24000</v>
      </c>
      <c r="J322" s="68"/>
      <c r="K322" s="68">
        <v>24500</v>
      </c>
      <c r="L322" s="218" t="s">
        <v>626</v>
      </c>
      <c r="M322" s="218" t="s">
        <v>626</v>
      </c>
      <c r="N322" s="218" t="s">
        <v>626</v>
      </c>
      <c r="O322" s="240">
        <v>31250</v>
      </c>
      <c r="P322" s="225" t="s">
        <v>627</v>
      </c>
      <c r="Q322" s="225" t="s">
        <v>627</v>
      </c>
      <c r="R322" s="225" t="s">
        <v>627</v>
      </c>
      <c r="S322" s="225" t="s">
        <v>4141</v>
      </c>
    </row>
    <row r="323" spans="1:19" s="75" customFormat="1">
      <c r="A323" s="75">
        <v>317</v>
      </c>
      <c r="B323" s="59"/>
      <c r="C323" s="59" t="s">
        <v>621</v>
      </c>
      <c r="D323" s="60" t="s">
        <v>622</v>
      </c>
      <c r="E323" s="60" t="s">
        <v>2004</v>
      </c>
      <c r="F323" s="59" t="s">
        <v>191</v>
      </c>
      <c r="G323" s="60" t="s">
        <v>2006</v>
      </c>
      <c r="H323" s="117" t="s">
        <v>193</v>
      </c>
      <c r="I323" s="68">
        <v>12000</v>
      </c>
      <c r="J323" s="68"/>
      <c r="K323" s="68">
        <v>19000</v>
      </c>
      <c r="L323" s="218" t="s">
        <v>626</v>
      </c>
      <c r="M323" s="218" t="s">
        <v>626</v>
      </c>
      <c r="N323" s="218" t="s">
        <v>626</v>
      </c>
      <c r="O323" s="240">
        <v>16250</v>
      </c>
      <c r="P323" s="225" t="s">
        <v>627</v>
      </c>
      <c r="Q323" s="225" t="s">
        <v>627</v>
      </c>
      <c r="R323" s="225" t="s">
        <v>627</v>
      </c>
      <c r="S323" s="225" t="s">
        <v>4142</v>
      </c>
    </row>
    <row r="324" spans="1:19" s="75" customFormat="1">
      <c r="A324" s="213">
        <v>318</v>
      </c>
      <c r="B324" s="59"/>
      <c r="C324" s="59" t="s">
        <v>621</v>
      </c>
      <c r="D324" s="60" t="s">
        <v>622</v>
      </c>
      <c r="E324" s="60" t="s">
        <v>2007</v>
      </c>
      <c r="F324" s="59" t="s">
        <v>190</v>
      </c>
      <c r="G324" s="60" t="s">
        <v>2005</v>
      </c>
      <c r="H324" s="117" t="s">
        <v>193</v>
      </c>
      <c r="I324" s="68">
        <v>17400</v>
      </c>
      <c r="J324" s="68"/>
      <c r="K324" s="68">
        <v>17400</v>
      </c>
      <c r="L324" s="218" t="s">
        <v>626</v>
      </c>
      <c r="M324" s="218" t="s">
        <v>626</v>
      </c>
      <c r="N324" s="218" t="s">
        <v>626</v>
      </c>
      <c r="O324" s="240" t="s">
        <v>626</v>
      </c>
      <c r="P324" s="225" t="s">
        <v>627</v>
      </c>
      <c r="Q324" s="225" t="s">
        <v>627</v>
      </c>
      <c r="R324" s="225" t="s">
        <v>627</v>
      </c>
      <c r="S324" s="225" t="s">
        <v>627</v>
      </c>
    </row>
    <row r="325" spans="1:19" s="75" customFormat="1">
      <c r="A325" s="75">
        <v>319</v>
      </c>
      <c r="B325" s="59"/>
      <c r="C325" s="59" t="s">
        <v>621</v>
      </c>
      <c r="D325" s="60" t="s">
        <v>622</v>
      </c>
      <c r="E325" s="60" t="s">
        <v>2008</v>
      </c>
      <c r="F325" s="59" t="s">
        <v>190</v>
      </c>
      <c r="G325" s="60" t="s">
        <v>2009</v>
      </c>
      <c r="H325" s="117" t="s">
        <v>193</v>
      </c>
      <c r="I325" s="68">
        <v>23400</v>
      </c>
      <c r="J325" s="68"/>
      <c r="K325" s="68">
        <v>24500</v>
      </c>
      <c r="L325" s="218" t="s">
        <v>626</v>
      </c>
      <c r="M325" s="218" t="s">
        <v>626</v>
      </c>
      <c r="N325" s="218" t="s">
        <v>626</v>
      </c>
      <c r="O325" s="240">
        <v>31250</v>
      </c>
      <c r="P325" s="225" t="s">
        <v>627</v>
      </c>
      <c r="Q325" s="225" t="s">
        <v>627</v>
      </c>
      <c r="R325" s="225" t="s">
        <v>627</v>
      </c>
      <c r="S325" s="225" t="s">
        <v>4143</v>
      </c>
    </row>
    <row r="326" spans="1:19" s="75" customFormat="1">
      <c r="A326" s="213">
        <v>320</v>
      </c>
      <c r="B326" s="59"/>
      <c r="C326" s="59" t="s">
        <v>621</v>
      </c>
      <c r="D326" s="60" t="s">
        <v>622</v>
      </c>
      <c r="E326" s="60" t="s">
        <v>2008</v>
      </c>
      <c r="F326" s="59" t="s">
        <v>191</v>
      </c>
      <c r="G326" s="60" t="s">
        <v>2009</v>
      </c>
      <c r="H326" s="117" t="s">
        <v>193</v>
      </c>
      <c r="I326" s="68">
        <v>13000</v>
      </c>
      <c r="J326" s="68"/>
      <c r="K326" s="68">
        <v>18950</v>
      </c>
      <c r="L326" s="218" t="s">
        <v>626</v>
      </c>
      <c r="M326" s="218" t="s">
        <v>626</v>
      </c>
      <c r="N326" s="218" t="s">
        <v>626</v>
      </c>
      <c r="O326" s="240">
        <v>16250</v>
      </c>
      <c r="P326" s="225" t="s">
        <v>627</v>
      </c>
      <c r="Q326" s="225" t="s">
        <v>627</v>
      </c>
      <c r="R326" s="225" t="s">
        <v>627</v>
      </c>
      <c r="S326" s="225" t="s">
        <v>4144</v>
      </c>
    </row>
    <row r="327" spans="1:19" s="75" customFormat="1">
      <c r="A327" s="75">
        <v>321</v>
      </c>
      <c r="B327" s="59"/>
      <c r="C327" s="59" t="s">
        <v>621</v>
      </c>
      <c r="D327" s="60" t="s">
        <v>622</v>
      </c>
      <c r="E327" s="60" t="s">
        <v>2010</v>
      </c>
      <c r="F327" s="59" t="s">
        <v>190</v>
      </c>
      <c r="G327" s="60" t="s">
        <v>2005</v>
      </c>
      <c r="H327" s="117" t="s">
        <v>193</v>
      </c>
      <c r="I327" s="68">
        <v>34360</v>
      </c>
      <c r="J327" s="68"/>
      <c r="K327" s="68">
        <v>34360</v>
      </c>
      <c r="L327" s="218" t="s">
        <v>626</v>
      </c>
      <c r="M327" s="218" t="s">
        <v>626</v>
      </c>
      <c r="N327" s="218" t="s">
        <v>626</v>
      </c>
      <c r="O327" s="240">
        <v>30400</v>
      </c>
      <c r="P327" s="225" t="s">
        <v>627</v>
      </c>
      <c r="Q327" s="225" t="s">
        <v>627</v>
      </c>
      <c r="R327" s="225" t="s">
        <v>627</v>
      </c>
      <c r="S327" s="225" t="s">
        <v>4145</v>
      </c>
    </row>
    <row r="328" spans="1:19" s="75" customFormat="1">
      <c r="A328" s="213">
        <v>322</v>
      </c>
      <c r="B328" s="59"/>
      <c r="C328" s="59" t="s">
        <v>621</v>
      </c>
      <c r="D328" s="60" t="s">
        <v>622</v>
      </c>
      <c r="E328" s="60" t="s">
        <v>2011</v>
      </c>
      <c r="F328" s="59" t="s">
        <v>190</v>
      </c>
      <c r="G328" s="60" t="s">
        <v>2006</v>
      </c>
      <c r="H328" s="117" t="s">
        <v>193</v>
      </c>
      <c r="I328" s="68">
        <v>28000</v>
      </c>
      <c r="J328" s="68"/>
      <c r="K328" s="68">
        <v>28000</v>
      </c>
      <c r="L328" s="218" t="s">
        <v>626</v>
      </c>
      <c r="M328" s="218" t="s">
        <v>626</v>
      </c>
      <c r="N328" s="218" t="s">
        <v>626</v>
      </c>
      <c r="O328" s="240">
        <v>30000</v>
      </c>
      <c r="P328" s="225" t="s">
        <v>627</v>
      </c>
      <c r="Q328" s="225" t="s">
        <v>627</v>
      </c>
      <c r="R328" s="225" t="s">
        <v>627</v>
      </c>
      <c r="S328" s="225" t="s">
        <v>3762</v>
      </c>
    </row>
    <row r="329" spans="1:19" s="75" customFormat="1">
      <c r="A329" s="75">
        <v>323</v>
      </c>
      <c r="B329" s="59"/>
      <c r="C329" s="59" t="s">
        <v>621</v>
      </c>
      <c r="D329" s="60" t="s">
        <v>622</v>
      </c>
      <c r="E329" s="132" t="s">
        <v>2012</v>
      </c>
      <c r="F329" s="59" t="s">
        <v>190</v>
      </c>
      <c r="G329" s="60" t="s">
        <v>2005</v>
      </c>
      <c r="H329" s="117" t="s">
        <v>193</v>
      </c>
      <c r="I329" s="68">
        <v>0</v>
      </c>
      <c r="J329" s="68"/>
      <c r="K329" s="68">
        <v>0</v>
      </c>
      <c r="L329" s="218" t="s">
        <v>626</v>
      </c>
      <c r="M329" s="218" t="s">
        <v>626</v>
      </c>
      <c r="N329" s="218" t="s">
        <v>626</v>
      </c>
      <c r="O329" s="240" t="s">
        <v>626</v>
      </c>
      <c r="P329" s="225" t="s">
        <v>627</v>
      </c>
      <c r="Q329" s="225" t="s">
        <v>627</v>
      </c>
      <c r="R329" s="225" t="s">
        <v>627</v>
      </c>
      <c r="S329" s="225" t="s">
        <v>627</v>
      </c>
    </row>
    <row r="330" spans="1:19" s="75" customFormat="1">
      <c r="A330" s="213">
        <v>324</v>
      </c>
      <c r="B330" s="61"/>
      <c r="C330" s="59" t="s">
        <v>621</v>
      </c>
      <c r="D330" s="60" t="s">
        <v>622</v>
      </c>
      <c r="E330" s="60"/>
      <c r="F330" s="59" t="s">
        <v>190</v>
      </c>
      <c r="G330" s="60" t="s">
        <v>2013</v>
      </c>
      <c r="H330" s="117" t="s">
        <v>193</v>
      </c>
      <c r="I330" s="68">
        <v>0</v>
      </c>
      <c r="J330" s="68"/>
      <c r="K330" s="68">
        <v>0</v>
      </c>
      <c r="L330" s="218" t="s">
        <v>626</v>
      </c>
      <c r="M330" s="218" t="s">
        <v>626</v>
      </c>
      <c r="N330" s="218" t="s">
        <v>626</v>
      </c>
      <c r="O330" s="240" t="s">
        <v>626</v>
      </c>
      <c r="P330" s="225" t="s">
        <v>627</v>
      </c>
      <c r="Q330" s="225" t="s">
        <v>627</v>
      </c>
      <c r="R330" s="225" t="s">
        <v>627</v>
      </c>
      <c r="S330" s="225" t="s">
        <v>627</v>
      </c>
    </row>
    <row r="331" spans="1:19" s="75" customFormat="1">
      <c r="A331" s="75">
        <v>325</v>
      </c>
      <c r="B331" s="61">
        <v>109</v>
      </c>
      <c r="C331" s="61" t="s">
        <v>623</v>
      </c>
      <c r="D331" s="175" t="s">
        <v>2014</v>
      </c>
      <c r="E331" s="175"/>
      <c r="F331" s="61" t="s">
        <v>190</v>
      </c>
      <c r="G331" s="175"/>
      <c r="H331" s="117" t="s">
        <v>193</v>
      </c>
      <c r="I331" s="68">
        <v>14400</v>
      </c>
      <c r="J331" s="68"/>
      <c r="K331" s="68">
        <v>22950</v>
      </c>
      <c r="L331" s="218" t="s">
        <v>626</v>
      </c>
      <c r="M331" s="218">
        <v>28170</v>
      </c>
      <c r="N331" s="218">
        <v>70370</v>
      </c>
      <c r="O331" s="240" t="s">
        <v>626</v>
      </c>
      <c r="P331" s="225" t="s">
        <v>627</v>
      </c>
      <c r="Q331" s="225" t="s">
        <v>3694</v>
      </c>
      <c r="R331" s="225" t="s">
        <v>3627</v>
      </c>
      <c r="S331" s="225" t="s">
        <v>627</v>
      </c>
    </row>
    <row r="332" spans="1:19" s="75" customFormat="1">
      <c r="A332" s="213">
        <v>326</v>
      </c>
      <c r="B332" s="61">
        <v>110</v>
      </c>
      <c r="C332" s="61" t="s">
        <v>623</v>
      </c>
      <c r="D332" s="175" t="s">
        <v>624</v>
      </c>
      <c r="E332" s="175" t="s">
        <v>105</v>
      </c>
      <c r="F332" s="61" t="s">
        <v>190</v>
      </c>
      <c r="G332" s="175" t="s">
        <v>2015</v>
      </c>
      <c r="H332" s="117" t="s">
        <v>193</v>
      </c>
      <c r="I332" s="68">
        <v>54000</v>
      </c>
      <c r="J332" s="68">
        <v>54000</v>
      </c>
      <c r="K332" s="68">
        <v>57333.333333333336</v>
      </c>
      <c r="L332" s="218">
        <v>38000</v>
      </c>
      <c r="M332" s="218" t="s">
        <v>626</v>
      </c>
      <c r="N332" s="218" t="s">
        <v>626</v>
      </c>
      <c r="O332" s="240">
        <v>59000</v>
      </c>
      <c r="P332" s="225" t="s">
        <v>3113</v>
      </c>
      <c r="Q332" s="225" t="s">
        <v>627</v>
      </c>
      <c r="R332" s="225" t="s">
        <v>627</v>
      </c>
      <c r="S332" s="225" t="s">
        <v>4146</v>
      </c>
    </row>
    <row r="333" spans="1:19" s="75" customFormat="1">
      <c r="A333" s="75">
        <v>327</v>
      </c>
      <c r="B333" s="61"/>
      <c r="C333" s="61" t="s">
        <v>623</v>
      </c>
      <c r="D333" s="175" t="s">
        <v>624</v>
      </c>
      <c r="E333" s="175" t="s">
        <v>105</v>
      </c>
      <c r="F333" s="61" t="s">
        <v>190</v>
      </c>
      <c r="G333" s="175" t="s">
        <v>2016</v>
      </c>
      <c r="H333" s="117" t="s">
        <v>193</v>
      </c>
      <c r="I333" s="68">
        <v>57600</v>
      </c>
      <c r="J333" s="68"/>
      <c r="K333" s="68">
        <v>65300</v>
      </c>
      <c r="L333" s="218">
        <v>55000</v>
      </c>
      <c r="M333" s="218" t="s">
        <v>626</v>
      </c>
      <c r="N333" s="218">
        <v>89000</v>
      </c>
      <c r="O333" s="218">
        <v>139000</v>
      </c>
      <c r="P333" s="242" t="s">
        <v>3114</v>
      </c>
      <c r="Q333" s="240" t="s">
        <v>627</v>
      </c>
      <c r="R333" s="225" t="s">
        <v>3628</v>
      </c>
      <c r="S333" s="225" t="s">
        <v>4147</v>
      </c>
    </row>
    <row r="334" spans="1:19" s="75" customFormat="1">
      <c r="B334" s="164"/>
      <c r="I334" s="213"/>
      <c r="J334" s="213"/>
      <c r="K334" s="213"/>
      <c r="L334" s="213"/>
      <c r="M334" s="213"/>
      <c r="N334" s="213" t="s">
        <v>627</v>
      </c>
      <c r="O334" s="213"/>
      <c r="P334" s="213"/>
      <c r="Q334" s="213"/>
      <c r="R334" s="213" t="s">
        <v>627</v>
      </c>
      <c r="S334" s="213"/>
    </row>
    <row r="335" spans="1:19" s="75" customFormat="1" ht="14.25" thickBot="1"/>
    <row r="336" spans="1:19" s="75" customFormat="1" ht="15" thickTop="1" thickBot="1">
      <c r="B336" s="844" t="s">
        <v>2567</v>
      </c>
      <c r="C336" s="845"/>
      <c r="D336" s="846"/>
      <c r="E336" s="217"/>
    </row>
    <row r="337" spans="5:5" s="75" customFormat="1" ht="14.25" thickTop="1">
      <c r="E337" s="75" t="s">
        <v>2301</v>
      </c>
    </row>
  </sheetData>
  <autoFilter ref="B6:S337"/>
  <mergeCells count="12">
    <mergeCell ref="B1:S1"/>
    <mergeCell ref="B2:C2"/>
    <mergeCell ref="D2:S2"/>
    <mergeCell ref="B3:C3"/>
    <mergeCell ref="D3:S3"/>
    <mergeCell ref="B336:D336"/>
    <mergeCell ref="B4:S4"/>
    <mergeCell ref="B5:B6"/>
    <mergeCell ref="C5:H5"/>
    <mergeCell ref="I5:K5"/>
    <mergeCell ref="L5:O5"/>
    <mergeCell ref="P5:S5"/>
  </mergeCells>
  <phoneticPr fontId="19" type="noConversion"/>
  <pageMargins left="0.74803149606299213" right="0.62992125984251968" top="0.6692913385826772" bottom="0.59055118110236227" header="0.39370078740157483" footer="0.43307086614173229"/>
  <pageSetup paperSize="9" scale="75" fitToHeight="0" orientation="landscape" r:id="rId1"/>
  <headerFooter alignWithMargins="0">
    <oddFooter>&amp;C&amp;N - &amp;P</oddFooter>
  </headerFooter>
</worksheet>
</file>

<file path=xl/worksheets/sheet11.xml><?xml version="1.0" encoding="utf-8"?>
<worksheet xmlns="http://schemas.openxmlformats.org/spreadsheetml/2006/main" xmlns:r="http://schemas.openxmlformats.org/officeDocument/2006/relationships">
  <sheetPr>
    <tabColor theme="5" tint="0.39997558519241921"/>
    <pageSetUpPr fitToPage="1"/>
  </sheetPr>
  <dimension ref="A1:S88"/>
  <sheetViews>
    <sheetView topLeftCell="B1" zoomScaleSheetLayoutView="100" workbookViewId="0">
      <selection activeCell="B2" sqref="B2:C2"/>
    </sheetView>
  </sheetViews>
  <sheetFormatPr defaultRowHeight="13.5"/>
  <cols>
    <col min="1" max="1" width="8.88671875" hidden="1" customWidth="1"/>
    <col min="2" max="2" width="4.6640625" customWidth="1"/>
    <col min="3" max="3" width="6.88671875" customWidth="1"/>
    <col min="4" max="4" width="12.77734375" customWidth="1"/>
    <col min="5" max="5" width="12.21875" customWidth="1"/>
    <col min="6" max="6" width="5.44140625" customWidth="1"/>
    <col min="7" max="7" width="11.5546875" customWidth="1"/>
    <col min="8" max="8" width="7.109375" customWidth="1"/>
    <col min="9" max="11" width="6.44140625" style="156" customWidth="1"/>
    <col min="12" max="15" width="9.33203125" style="156" customWidth="1"/>
    <col min="16" max="16" width="9.33203125" customWidth="1"/>
    <col min="17" max="17" width="9.109375" customWidth="1"/>
    <col min="18" max="19" width="9.44140625" customWidth="1"/>
  </cols>
  <sheetData>
    <row r="1" spans="1:19" s="145" customFormat="1" ht="13.5" customHeight="1" thickBot="1">
      <c r="B1" s="806"/>
      <c r="C1" s="806"/>
      <c r="D1" s="806"/>
      <c r="E1" s="806"/>
      <c r="F1" s="806"/>
      <c r="G1" s="806"/>
      <c r="H1" s="806"/>
      <c r="I1" s="806"/>
      <c r="J1" s="806"/>
      <c r="K1" s="806"/>
      <c r="L1" s="806"/>
      <c r="M1" s="806"/>
      <c r="N1" s="806"/>
      <c r="O1" s="806"/>
      <c r="P1" s="806"/>
      <c r="Q1" s="806"/>
      <c r="R1" s="806"/>
      <c r="S1" s="806"/>
    </row>
    <row r="2" spans="1:19" s="145" customFormat="1" ht="176.25" customHeight="1" thickTop="1" thickBot="1">
      <c r="B2" s="779" t="s">
        <v>4228</v>
      </c>
      <c r="C2" s="779"/>
      <c r="D2" s="780" t="s">
        <v>4199</v>
      </c>
      <c r="E2" s="780"/>
      <c r="F2" s="780"/>
      <c r="G2" s="780"/>
      <c r="H2" s="780"/>
      <c r="I2" s="780"/>
      <c r="J2" s="780"/>
      <c r="K2" s="780"/>
      <c r="L2" s="780"/>
      <c r="M2" s="780"/>
      <c r="N2" s="780"/>
      <c r="O2" s="780"/>
      <c r="P2" s="780"/>
      <c r="Q2" s="780"/>
      <c r="R2" s="780"/>
      <c r="S2" s="780"/>
    </row>
    <row r="3" spans="1:19" s="145" customFormat="1" ht="107.25" customHeight="1" thickTop="1" thickBot="1">
      <c r="B3" s="802" t="s">
        <v>2178</v>
      </c>
      <c r="C3" s="802"/>
      <c r="D3" s="848" t="s">
        <v>2314</v>
      </c>
      <c r="E3" s="848"/>
      <c r="F3" s="848"/>
      <c r="G3" s="848"/>
      <c r="H3" s="848"/>
      <c r="I3" s="848"/>
      <c r="J3" s="848"/>
      <c r="K3" s="848"/>
      <c r="L3" s="848"/>
      <c r="M3" s="848"/>
      <c r="N3" s="848"/>
      <c r="O3" s="848"/>
      <c r="P3" s="848"/>
      <c r="Q3" s="848"/>
      <c r="R3" s="848"/>
      <c r="S3" s="848"/>
    </row>
    <row r="4" spans="1:19" s="145" customFormat="1" ht="9" customHeight="1" thickTop="1">
      <c r="B4" s="806"/>
      <c r="C4" s="806"/>
      <c r="D4" s="806"/>
      <c r="E4" s="806"/>
      <c r="F4" s="806"/>
      <c r="G4" s="806"/>
      <c r="H4" s="806"/>
      <c r="I4" s="806"/>
      <c r="J4" s="806"/>
      <c r="K4" s="806"/>
      <c r="L4" s="806"/>
      <c r="M4" s="806"/>
      <c r="N4" s="806"/>
      <c r="O4" s="806"/>
      <c r="P4" s="806"/>
      <c r="Q4" s="806"/>
      <c r="R4" s="806"/>
      <c r="S4" s="806"/>
    </row>
    <row r="5" spans="1:19" s="23" customFormat="1" ht="29.25" customHeight="1">
      <c r="B5" s="838" t="s">
        <v>185</v>
      </c>
      <c r="C5" s="827" t="s">
        <v>186</v>
      </c>
      <c r="D5" s="828"/>
      <c r="E5" s="828"/>
      <c r="F5" s="828"/>
      <c r="G5" s="828"/>
      <c r="H5" s="829"/>
      <c r="I5" s="817" t="s">
        <v>2179</v>
      </c>
      <c r="J5" s="818"/>
      <c r="K5" s="818"/>
      <c r="L5" s="811" t="s">
        <v>2568</v>
      </c>
      <c r="M5" s="812"/>
      <c r="N5" s="812"/>
      <c r="O5" s="813"/>
      <c r="P5" s="851" t="s">
        <v>2152</v>
      </c>
      <c r="Q5" s="852"/>
      <c r="R5" s="852"/>
      <c r="S5" s="853"/>
    </row>
    <row r="6" spans="1:19" s="23" customFormat="1" ht="27" customHeight="1">
      <c r="B6" s="838"/>
      <c r="C6" s="36" t="s">
        <v>409</v>
      </c>
      <c r="D6" s="36" t="s">
        <v>410</v>
      </c>
      <c r="E6" s="36" t="s">
        <v>411</v>
      </c>
      <c r="F6" s="36" t="s">
        <v>2128</v>
      </c>
      <c r="G6" s="37" t="s">
        <v>2129</v>
      </c>
      <c r="H6" s="36" t="s">
        <v>413</v>
      </c>
      <c r="I6" s="181" t="s">
        <v>2312</v>
      </c>
      <c r="J6" s="182" t="s">
        <v>2180</v>
      </c>
      <c r="K6" s="182" t="s">
        <v>2313</v>
      </c>
      <c r="L6" s="163" t="s">
        <v>2304</v>
      </c>
      <c r="M6" s="241" t="s">
        <v>2536</v>
      </c>
      <c r="N6" s="15" t="s">
        <v>2127</v>
      </c>
      <c r="O6" s="15" t="s">
        <v>108</v>
      </c>
      <c r="P6" s="163" t="s">
        <v>2304</v>
      </c>
      <c r="Q6" s="241" t="s">
        <v>2536</v>
      </c>
      <c r="R6" s="15" t="s">
        <v>2127</v>
      </c>
      <c r="S6" s="15" t="s">
        <v>2126</v>
      </c>
    </row>
    <row r="7" spans="1:19">
      <c r="A7">
        <v>1</v>
      </c>
      <c r="B7" s="61">
        <v>1</v>
      </c>
      <c r="C7" s="61" t="s">
        <v>485</v>
      </c>
      <c r="D7" s="175" t="s">
        <v>486</v>
      </c>
      <c r="E7" s="175" t="s">
        <v>518</v>
      </c>
      <c r="F7" s="61" t="s">
        <v>190</v>
      </c>
      <c r="G7" s="175" t="s">
        <v>1733</v>
      </c>
      <c r="H7" s="117" t="s">
        <v>193</v>
      </c>
      <c r="I7" s="176">
        <v>9100</v>
      </c>
      <c r="J7" s="176"/>
      <c r="K7" s="176">
        <v>9800</v>
      </c>
      <c r="L7" s="227">
        <v>6600</v>
      </c>
      <c r="M7" s="227">
        <v>11900</v>
      </c>
      <c r="N7" s="227">
        <v>8800</v>
      </c>
      <c r="O7" s="227">
        <v>11200</v>
      </c>
      <c r="P7" s="228" t="s">
        <v>3709</v>
      </c>
      <c r="Q7" s="229" t="s">
        <v>3695</v>
      </c>
      <c r="R7" s="229" t="s">
        <v>2957</v>
      </c>
      <c r="S7" s="228" t="s">
        <v>4148</v>
      </c>
    </row>
    <row r="8" spans="1:19">
      <c r="A8">
        <v>2</v>
      </c>
      <c r="B8" s="61" t="s">
        <v>201</v>
      </c>
      <c r="C8" s="61" t="s">
        <v>485</v>
      </c>
      <c r="D8" s="175" t="s">
        <v>486</v>
      </c>
      <c r="E8" s="175"/>
      <c r="F8" s="61" t="s">
        <v>190</v>
      </c>
      <c r="G8" s="175" t="s">
        <v>1734</v>
      </c>
      <c r="H8" s="117" t="s">
        <v>193</v>
      </c>
      <c r="I8" s="176">
        <v>20000</v>
      </c>
      <c r="J8" s="176"/>
      <c r="K8" s="176">
        <v>26000</v>
      </c>
      <c r="L8" s="227" t="s">
        <v>626</v>
      </c>
      <c r="M8" s="227" t="s">
        <v>626</v>
      </c>
      <c r="N8" s="227" t="s">
        <v>626</v>
      </c>
      <c r="O8" s="227" t="s">
        <v>626</v>
      </c>
      <c r="P8" s="228" t="s">
        <v>627</v>
      </c>
      <c r="Q8" s="229" t="s">
        <v>627</v>
      </c>
      <c r="R8" s="228" t="s">
        <v>627</v>
      </c>
      <c r="S8" s="228" t="s">
        <v>627</v>
      </c>
    </row>
    <row r="9" spans="1:19">
      <c r="A9">
        <v>3</v>
      </c>
      <c r="B9" s="61">
        <v>2</v>
      </c>
      <c r="C9" s="61" t="s">
        <v>1735</v>
      </c>
      <c r="D9" s="175" t="s">
        <v>1736</v>
      </c>
      <c r="E9" s="175" t="s">
        <v>1737</v>
      </c>
      <c r="F9" s="61" t="s">
        <v>190</v>
      </c>
      <c r="G9" s="175" t="s">
        <v>1738</v>
      </c>
      <c r="H9" s="117" t="s">
        <v>193</v>
      </c>
      <c r="I9" s="176">
        <v>21500</v>
      </c>
      <c r="J9" s="176"/>
      <c r="K9" s="176">
        <v>21500</v>
      </c>
      <c r="L9" s="227" t="s">
        <v>626</v>
      </c>
      <c r="M9" s="227" t="s">
        <v>626</v>
      </c>
      <c r="N9" s="227" t="s">
        <v>626</v>
      </c>
      <c r="O9" s="227">
        <v>20000</v>
      </c>
      <c r="P9" s="228" t="s">
        <v>627</v>
      </c>
      <c r="Q9" s="229" t="s">
        <v>627</v>
      </c>
      <c r="R9" s="228" t="s">
        <v>627</v>
      </c>
      <c r="S9" s="228" t="s">
        <v>4149</v>
      </c>
    </row>
    <row r="10" spans="1:19">
      <c r="A10">
        <v>4</v>
      </c>
      <c r="B10" s="61">
        <v>3</v>
      </c>
      <c r="C10" s="61" t="s">
        <v>1735</v>
      </c>
      <c r="D10" s="175" t="s">
        <v>212</v>
      </c>
      <c r="E10" s="175" t="s">
        <v>1739</v>
      </c>
      <c r="F10" s="61" t="s">
        <v>190</v>
      </c>
      <c r="G10" s="175" t="s">
        <v>213</v>
      </c>
      <c r="H10" s="117" t="s">
        <v>193</v>
      </c>
      <c r="I10" s="176">
        <v>3919.9999999999995</v>
      </c>
      <c r="J10" s="176"/>
      <c r="K10" s="176">
        <v>4100</v>
      </c>
      <c r="L10" s="227" t="s">
        <v>626</v>
      </c>
      <c r="M10" s="227" t="s">
        <v>626</v>
      </c>
      <c r="N10" s="227">
        <v>3300</v>
      </c>
      <c r="O10" s="227">
        <v>3000</v>
      </c>
      <c r="P10" s="228" t="s">
        <v>627</v>
      </c>
      <c r="Q10" s="229" t="s">
        <v>627</v>
      </c>
      <c r="R10" s="228" t="s">
        <v>3254</v>
      </c>
      <c r="S10" s="228" t="s">
        <v>4150</v>
      </c>
    </row>
    <row r="11" spans="1:19">
      <c r="A11">
        <v>5</v>
      </c>
      <c r="B11" s="61">
        <v>4</v>
      </c>
      <c r="C11" s="61" t="s">
        <v>485</v>
      </c>
      <c r="D11" s="175" t="s">
        <v>1740</v>
      </c>
      <c r="E11" s="175"/>
      <c r="F11" s="61" t="s">
        <v>190</v>
      </c>
      <c r="G11" s="175" t="s">
        <v>225</v>
      </c>
      <c r="H11" s="117" t="s">
        <v>193</v>
      </c>
      <c r="I11" s="176">
        <v>5400</v>
      </c>
      <c r="J11" s="176"/>
      <c r="K11" s="176">
        <v>5500</v>
      </c>
      <c r="L11" s="227">
        <v>4100</v>
      </c>
      <c r="M11" s="227" t="s">
        <v>626</v>
      </c>
      <c r="N11" s="227">
        <v>5990</v>
      </c>
      <c r="O11" s="227" t="s">
        <v>626</v>
      </c>
      <c r="P11" s="228" t="s">
        <v>3710</v>
      </c>
      <c r="Q11" s="229" t="s">
        <v>627</v>
      </c>
      <c r="R11" s="228" t="s">
        <v>3255</v>
      </c>
      <c r="S11" s="228" t="s">
        <v>627</v>
      </c>
    </row>
    <row r="12" spans="1:19">
      <c r="A12">
        <v>6</v>
      </c>
      <c r="B12" s="61">
        <v>5</v>
      </c>
      <c r="C12" s="61" t="s">
        <v>485</v>
      </c>
      <c r="D12" s="175" t="s">
        <v>487</v>
      </c>
      <c r="E12" s="175" t="s">
        <v>1741</v>
      </c>
      <c r="F12" s="61" t="s">
        <v>190</v>
      </c>
      <c r="G12" s="175" t="s">
        <v>1742</v>
      </c>
      <c r="H12" s="117" t="s">
        <v>193</v>
      </c>
      <c r="I12" s="176">
        <v>3600</v>
      </c>
      <c r="J12" s="176"/>
      <c r="K12" s="176">
        <v>3800</v>
      </c>
      <c r="L12" s="227">
        <v>2440</v>
      </c>
      <c r="M12" s="227">
        <v>2880</v>
      </c>
      <c r="N12" s="227">
        <v>3490</v>
      </c>
      <c r="O12" s="227">
        <v>4200</v>
      </c>
      <c r="P12" s="228" t="s">
        <v>3711</v>
      </c>
      <c r="Q12" s="229" t="s">
        <v>3696</v>
      </c>
      <c r="R12" s="228" t="s">
        <v>3256</v>
      </c>
      <c r="S12" s="228" t="s">
        <v>4151</v>
      </c>
    </row>
    <row r="13" spans="1:19">
      <c r="A13">
        <v>7</v>
      </c>
      <c r="B13" s="61"/>
      <c r="C13" s="61" t="s">
        <v>485</v>
      </c>
      <c r="D13" s="175" t="s">
        <v>487</v>
      </c>
      <c r="E13" s="175" t="s">
        <v>519</v>
      </c>
      <c r="F13" s="61" t="s">
        <v>190</v>
      </c>
      <c r="G13" s="175" t="s">
        <v>1743</v>
      </c>
      <c r="H13" s="117" t="s">
        <v>193</v>
      </c>
      <c r="I13" s="176">
        <v>3600</v>
      </c>
      <c r="J13" s="176">
        <v>4200</v>
      </c>
      <c r="K13" s="176">
        <v>4200</v>
      </c>
      <c r="L13" s="227">
        <v>3250</v>
      </c>
      <c r="M13" s="227">
        <v>4380</v>
      </c>
      <c r="N13" s="227">
        <v>4600</v>
      </c>
      <c r="O13" s="227">
        <v>4500</v>
      </c>
      <c r="P13" s="228" t="s">
        <v>3712</v>
      </c>
      <c r="Q13" s="229" t="s">
        <v>3697</v>
      </c>
      <c r="R13" s="228" t="s">
        <v>2958</v>
      </c>
      <c r="S13" s="228" t="s">
        <v>4152</v>
      </c>
    </row>
    <row r="14" spans="1:19">
      <c r="A14">
        <v>8</v>
      </c>
      <c r="B14" s="61"/>
      <c r="C14" s="61" t="s">
        <v>485</v>
      </c>
      <c r="D14" s="175" t="s">
        <v>487</v>
      </c>
      <c r="E14" s="175"/>
      <c r="F14" s="61" t="s">
        <v>190</v>
      </c>
      <c r="G14" s="175" t="s">
        <v>1744</v>
      </c>
      <c r="H14" s="117" t="s">
        <v>193</v>
      </c>
      <c r="I14" s="176">
        <v>4000</v>
      </c>
      <c r="J14" s="176"/>
      <c r="K14" s="176">
        <v>4100</v>
      </c>
      <c r="L14" s="227">
        <v>3400</v>
      </c>
      <c r="M14" s="227">
        <v>4380</v>
      </c>
      <c r="N14" s="227">
        <v>4580</v>
      </c>
      <c r="O14" s="227">
        <v>4500</v>
      </c>
      <c r="P14" s="228" t="s">
        <v>3713</v>
      </c>
      <c r="Q14" s="229" t="s">
        <v>3697</v>
      </c>
      <c r="R14" s="228" t="s">
        <v>3257</v>
      </c>
      <c r="S14" s="228" t="s">
        <v>4153</v>
      </c>
    </row>
    <row r="15" spans="1:19">
      <c r="A15">
        <v>9</v>
      </c>
      <c r="B15" s="61"/>
      <c r="C15" s="61" t="s">
        <v>485</v>
      </c>
      <c r="D15" s="175" t="s">
        <v>487</v>
      </c>
      <c r="E15" s="175"/>
      <c r="F15" s="61" t="s">
        <v>190</v>
      </c>
      <c r="G15" s="175" t="s">
        <v>1745</v>
      </c>
      <c r="H15" s="117" t="s">
        <v>193</v>
      </c>
      <c r="I15" s="176">
        <v>3400</v>
      </c>
      <c r="J15" s="176"/>
      <c r="K15" s="176">
        <v>3500</v>
      </c>
      <c r="L15" s="227">
        <v>2100</v>
      </c>
      <c r="M15" s="227" t="s">
        <v>626</v>
      </c>
      <c r="N15" s="227">
        <v>4250</v>
      </c>
      <c r="O15" s="227">
        <v>3500</v>
      </c>
      <c r="P15" s="228" t="s">
        <v>3714</v>
      </c>
      <c r="Q15" s="229" t="s">
        <v>627</v>
      </c>
      <c r="R15" s="228" t="s">
        <v>2959</v>
      </c>
      <c r="S15" s="228" t="s">
        <v>4154</v>
      </c>
    </row>
    <row r="16" spans="1:19">
      <c r="A16">
        <v>10</v>
      </c>
      <c r="B16" s="61"/>
      <c r="C16" s="61" t="s">
        <v>485</v>
      </c>
      <c r="D16" s="175" t="s">
        <v>487</v>
      </c>
      <c r="E16" s="175"/>
      <c r="F16" s="61" t="s">
        <v>190</v>
      </c>
      <c r="G16" s="175" t="s">
        <v>215</v>
      </c>
      <c r="H16" s="117" t="s">
        <v>193</v>
      </c>
      <c r="I16" s="176">
        <v>3600</v>
      </c>
      <c r="J16" s="176"/>
      <c r="K16" s="176">
        <v>3800</v>
      </c>
      <c r="L16" s="227">
        <v>3040</v>
      </c>
      <c r="M16" s="227">
        <v>3330</v>
      </c>
      <c r="N16" s="227">
        <v>4300</v>
      </c>
      <c r="O16" s="227">
        <v>4300</v>
      </c>
      <c r="P16" s="228" t="s">
        <v>3715</v>
      </c>
      <c r="Q16" s="229" t="s">
        <v>3698</v>
      </c>
      <c r="R16" s="228" t="s">
        <v>2960</v>
      </c>
      <c r="S16" s="228" t="s">
        <v>4155</v>
      </c>
    </row>
    <row r="17" spans="1:19">
      <c r="A17">
        <v>11</v>
      </c>
      <c r="B17" s="61">
        <v>6</v>
      </c>
      <c r="C17" s="61" t="s">
        <v>485</v>
      </c>
      <c r="D17" s="175" t="s">
        <v>489</v>
      </c>
      <c r="E17" s="175" t="s">
        <v>520</v>
      </c>
      <c r="F17" s="61" t="s">
        <v>190</v>
      </c>
      <c r="G17" s="175" t="s">
        <v>224</v>
      </c>
      <c r="H17" s="117" t="s">
        <v>193</v>
      </c>
      <c r="I17" s="176">
        <v>2950</v>
      </c>
      <c r="J17" s="176"/>
      <c r="K17" s="176">
        <v>3500</v>
      </c>
      <c r="L17" s="227">
        <v>2520</v>
      </c>
      <c r="M17" s="227">
        <v>2580</v>
      </c>
      <c r="N17" s="227">
        <v>4300</v>
      </c>
      <c r="O17" s="227">
        <v>4150</v>
      </c>
      <c r="P17" s="228" t="s">
        <v>3716</v>
      </c>
      <c r="Q17" s="229" t="s">
        <v>3699</v>
      </c>
      <c r="R17" s="228" t="s">
        <v>2961</v>
      </c>
      <c r="S17" s="228" t="s">
        <v>4156</v>
      </c>
    </row>
    <row r="18" spans="1:19">
      <c r="A18">
        <v>12</v>
      </c>
      <c r="B18" s="61">
        <v>7</v>
      </c>
      <c r="C18" s="61" t="s">
        <v>485</v>
      </c>
      <c r="D18" s="175" t="s">
        <v>1746</v>
      </c>
      <c r="E18" s="175" t="s">
        <v>520</v>
      </c>
      <c r="F18" s="61" t="s">
        <v>190</v>
      </c>
      <c r="G18" s="175" t="s">
        <v>1747</v>
      </c>
      <c r="H18" s="117" t="s">
        <v>221</v>
      </c>
      <c r="I18" s="176">
        <v>2600</v>
      </c>
      <c r="J18" s="176"/>
      <c r="K18" s="68">
        <v>2775</v>
      </c>
      <c r="L18" s="227">
        <v>2600</v>
      </c>
      <c r="M18" s="227">
        <v>2600</v>
      </c>
      <c r="N18" s="227" t="s">
        <v>626</v>
      </c>
      <c r="O18" s="227">
        <v>2900</v>
      </c>
      <c r="P18" s="228" t="s">
        <v>3703</v>
      </c>
      <c r="Q18" s="229" t="s">
        <v>3700</v>
      </c>
      <c r="R18" s="228" t="s">
        <v>627</v>
      </c>
      <c r="S18" s="228" t="s">
        <v>4157</v>
      </c>
    </row>
    <row r="19" spans="1:19">
      <c r="A19">
        <v>13</v>
      </c>
      <c r="B19" s="61"/>
      <c r="C19" s="61" t="s">
        <v>485</v>
      </c>
      <c r="D19" s="175" t="s">
        <v>1746</v>
      </c>
      <c r="E19" s="175" t="s">
        <v>520</v>
      </c>
      <c r="F19" s="61" t="s">
        <v>190</v>
      </c>
      <c r="G19" s="175" t="s">
        <v>1748</v>
      </c>
      <c r="H19" s="117" t="s">
        <v>221</v>
      </c>
      <c r="I19" s="176">
        <v>2800</v>
      </c>
      <c r="J19" s="176"/>
      <c r="K19" s="68">
        <v>2850</v>
      </c>
      <c r="L19" s="227">
        <v>2700</v>
      </c>
      <c r="M19" s="227">
        <v>2750</v>
      </c>
      <c r="N19" s="227">
        <v>3450</v>
      </c>
      <c r="O19" s="227">
        <v>3000</v>
      </c>
      <c r="P19" s="228" t="s">
        <v>3717</v>
      </c>
      <c r="Q19" s="229" t="s">
        <v>3701</v>
      </c>
      <c r="R19" s="228" t="s">
        <v>2962</v>
      </c>
      <c r="S19" s="228" t="s">
        <v>4158</v>
      </c>
    </row>
    <row r="20" spans="1:19">
      <c r="A20">
        <v>14</v>
      </c>
      <c r="B20" s="61"/>
      <c r="C20" s="61" t="s">
        <v>485</v>
      </c>
      <c r="D20" s="175" t="s">
        <v>1746</v>
      </c>
      <c r="E20" s="175" t="s">
        <v>520</v>
      </c>
      <c r="F20" s="61" t="s">
        <v>190</v>
      </c>
      <c r="G20" s="175" t="s">
        <v>1749</v>
      </c>
      <c r="H20" s="117" t="s">
        <v>221</v>
      </c>
      <c r="I20" s="176">
        <v>2950</v>
      </c>
      <c r="J20" s="176"/>
      <c r="K20" s="68">
        <v>3075</v>
      </c>
      <c r="L20" s="227">
        <v>3100</v>
      </c>
      <c r="M20" s="227">
        <v>3300</v>
      </c>
      <c r="N20" s="227">
        <v>3480</v>
      </c>
      <c r="O20" s="227">
        <v>3400</v>
      </c>
      <c r="P20" s="228" t="s">
        <v>3718</v>
      </c>
      <c r="Q20" s="229" t="s">
        <v>3117</v>
      </c>
      <c r="R20" s="228" t="s">
        <v>2963</v>
      </c>
      <c r="S20" s="228" t="s">
        <v>4159</v>
      </c>
    </row>
    <row r="21" spans="1:19">
      <c r="A21">
        <v>15</v>
      </c>
      <c r="B21" s="61"/>
      <c r="C21" s="61" t="s">
        <v>485</v>
      </c>
      <c r="D21" s="175" t="s">
        <v>1746</v>
      </c>
      <c r="E21" s="175" t="s">
        <v>520</v>
      </c>
      <c r="F21" s="61" t="s">
        <v>190</v>
      </c>
      <c r="G21" s="175" t="s">
        <v>1750</v>
      </c>
      <c r="H21" s="117" t="s">
        <v>1751</v>
      </c>
      <c r="I21" s="176">
        <v>2600</v>
      </c>
      <c r="J21" s="176"/>
      <c r="K21" s="68">
        <v>2700</v>
      </c>
      <c r="L21" s="227">
        <v>2280</v>
      </c>
      <c r="M21" s="227">
        <v>2300</v>
      </c>
      <c r="N21" s="227">
        <v>3300</v>
      </c>
      <c r="O21" s="227">
        <v>2650</v>
      </c>
      <c r="P21" s="228" t="s">
        <v>3719</v>
      </c>
      <c r="Q21" s="229" t="s">
        <v>3702</v>
      </c>
      <c r="R21" s="228" t="s">
        <v>2964</v>
      </c>
      <c r="S21" s="228" t="s">
        <v>4160</v>
      </c>
    </row>
    <row r="22" spans="1:19">
      <c r="A22">
        <v>16</v>
      </c>
      <c r="B22" s="61"/>
      <c r="C22" s="61" t="s">
        <v>485</v>
      </c>
      <c r="D22" s="175" t="s">
        <v>1746</v>
      </c>
      <c r="E22" s="175" t="s">
        <v>520</v>
      </c>
      <c r="F22" s="61" t="s">
        <v>190</v>
      </c>
      <c r="G22" s="175" t="s">
        <v>1752</v>
      </c>
      <c r="H22" s="117" t="s">
        <v>1753</v>
      </c>
      <c r="I22" s="176">
        <v>2600</v>
      </c>
      <c r="J22" s="176"/>
      <c r="K22" s="68">
        <v>2700</v>
      </c>
      <c r="L22" s="227">
        <v>2330</v>
      </c>
      <c r="M22" s="227">
        <v>2600</v>
      </c>
      <c r="N22" s="227">
        <v>2630</v>
      </c>
      <c r="O22" s="227">
        <v>2900</v>
      </c>
      <c r="P22" s="228" t="s">
        <v>3720</v>
      </c>
      <c r="Q22" s="229" t="s">
        <v>3703</v>
      </c>
      <c r="R22" s="228" t="s">
        <v>2965</v>
      </c>
      <c r="S22" s="228" t="s">
        <v>4161</v>
      </c>
    </row>
    <row r="23" spans="1:19">
      <c r="A23">
        <v>17</v>
      </c>
      <c r="B23" s="61"/>
      <c r="C23" s="61" t="s">
        <v>485</v>
      </c>
      <c r="D23" s="175" t="s">
        <v>1746</v>
      </c>
      <c r="E23" s="175" t="s">
        <v>520</v>
      </c>
      <c r="F23" s="61" t="s">
        <v>190</v>
      </c>
      <c r="G23" s="175" t="s">
        <v>1754</v>
      </c>
      <c r="H23" s="117" t="s">
        <v>1755</v>
      </c>
      <c r="I23" s="176">
        <v>2700</v>
      </c>
      <c r="J23" s="176"/>
      <c r="K23" s="68">
        <v>2750</v>
      </c>
      <c r="L23" s="227">
        <v>2800</v>
      </c>
      <c r="M23" s="227" t="s">
        <v>626</v>
      </c>
      <c r="N23" s="227">
        <v>3000</v>
      </c>
      <c r="O23" s="227" t="s">
        <v>626</v>
      </c>
      <c r="P23" s="228" t="s">
        <v>3721</v>
      </c>
      <c r="Q23" s="229" t="s">
        <v>627</v>
      </c>
      <c r="R23" s="228" t="s">
        <v>3258</v>
      </c>
      <c r="S23" s="228" t="s">
        <v>627</v>
      </c>
    </row>
    <row r="24" spans="1:19">
      <c r="A24">
        <v>18</v>
      </c>
      <c r="B24" s="61"/>
      <c r="C24" s="61" t="s">
        <v>485</v>
      </c>
      <c r="D24" s="175" t="s">
        <v>1746</v>
      </c>
      <c r="E24" s="175" t="s">
        <v>520</v>
      </c>
      <c r="F24" s="61" t="s">
        <v>190</v>
      </c>
      <c r="G24" s="175" t="s">
        <v>1756</v>
      </c>
      <c r="H24" s="117" t="s">
        <v>1755</v>
      </c>
      <c r="I24" s="176">
        <v>2850</v>
      </c>
      <c r="J24" s="176"/>
      <c r="K24" s="68">
        <v>2925</v>
      </c>
      <c r="L24" s="227">
        <v>3000</v>
      </c>
      <c r="M24" s="227">
        <v>3200</v>
      </c>
      <c r="N24" s="227">
        <v>3310</v>
      </c>
      <c r="O24" s="227">
        <v>3250</v>
      </c>
      <c r="P24" s="228" t="s">
        <v>3722</v>
      </c>
      <c r="Q24" s="229" t="s">
        <v>3704</v>
      </c>
      <c r="R24" s="228" t="s">
        <v>2966</v>
      </c>
      <c r="S24" s="228" t="s">
        <v>4162</v>
      </c>
    </row>
    <row r="25" spans="1:19">
      <c r="A25">
        <v>19</v>
      </c>
      <c r="B25" s="61">
        <v>7</v>
      </c>
      <c r="C25" s="61" t="s">
        <v>485</v>
      </c>
      <c r="D25" s="175" t="s">
        <v>521</v>
      </c>
      <c r="E25" s="175"/>
      <c r="F25" s="61" t="s">
        <v>190</v>
      </c>
      <c r="G25" s="175" t="s">
        <v>1757</v>
      </c>
      <c r="H25" s="117" t="s">
        <v>193</v>
      </c>
      <c r="I25" s="176">
        <v>7800</v>
      </c>
      <c r="J25" s="176"/>
      <c r="K25" s="176">
        <v>8500</v>
      </c>
      <c r="L25" s="227" t="s">
        <v>626</v>
      </c>
      <c r="M25" s="227" t="s">
        <v>626</v>
      </c>
      <c r="N25" s="227" t="s">
        <v>626</v>
      </c>
      <c r="O25" s="227" t="s">
        <v>626</v>
      </c>
      <c r="P25" s="228" t="s">
        <v>627</v>
      </c>
      <c r="Q25" s="229" t="s">
        <v>627</v>
      </c>
      <c r="R25" s="228" t="s">
        <v>627</v>
      </c>
      <c r="S25" s="228" t="s">
        <v>627</v>
      </c>
    </row>
    <row r="26" spans="1:19">
      <c r="A26">
        <v>20</v>
      </c>
      <c r="B26" s="61">
        <v>8</v>
      </c>
      <c r="C26" s="61" t="s">
        <v>485</v>
      </c>
      <c r="D26" s="175" t="s">
        <v>490</v>
      </c>
      <c r="E26" s="175" t="s">
        <v>522</v>
      </c>
      <c r="F26" s="61" t="s">
        <v>190</v>
      </c>
      <c r="G26" s="175" t="s">
        <v>1758</v>
      </c>
      <c r="H26" s="117" t="s">
        <v>193</v>
      </c>
      <c r="I26" s="176">
        <v>7000</v>
      </c>
      <c r="J26" s="176"/>
      <c r="K26" s="68">
        <v>7650</v>
      </c>
      <c r="L26" s="227" t="s">
        <v>626</v>
      </c>
      <c r="M26" s="227" t="s">
        <v>626</v>
      </c>
      <c r="N26" s="227">
        <v>7400</v>
      </c>
      <c r="O26" s="227">
        <v>7380</v>
      </c>
      <c r="P26" s="228" t="s">
        <v>627</v>
      </c>
      <c r="Q26" s="229" t="s">
        <v>627</v>
      </c>
      <c r="R26" s="228" t="s">
        <v>3259</v>
      </c>
      <c r="S26" s="228" t="s">
        <v>4163</v>
      </c>
    </row>
    <row r="27" spans="1:19">
      <c r="A27">
        <v>21</v>
      </c>
      <c r="B27" s="61"/>
      <c r="C27" s="61" t="s">
        <v>485</v>
      </c>
      <c r="D27" s="175" t="s">
        <v>490</v>
      </c>
      <c r="E27" s="175" t="s">
        <v>522</v>
      </c>
      <c r="F27" s="61" t="s">
        <v>190</v>
      </c>
      <c r="G27" s="175" t="s">
        <v>1759</v>
      </c>
      <c r="H27" s="117" t="s">
        <v>193</v>
      </c>
      <c r="I27" s="176">
        <v>6720</v>
      </c>
      <c r="J27" s="176"/>
      <c r="K27" s="176">
        <v>7000</v>
      </c>
      <c r="L27" s="227" t="s">
        <v>626</v>
      </c>
      <c r="M27" s="227" t="s">
        <v>626</v>
      </c>
      <c r="N27" s="227">
        <v>7600</v>
      </c>
      <c r="O27" s="227">
        <v>7900</v>
      </c>
      <c r="P27" s="228" t="s">
        <v>627</v>
      </c>
      <c r="Q27" s="229" t="s">
        <v>627</v>
      </c>
      <c r="R27" s="228" t="s">
        <v>3260</v>
      </c>
      <c r="S27" s="228" t="s">
        <v>4164</v>
      </c>
    </row>
    <row r="28" spans="1:19">
      <c r="A28">
        <v>22</v>
      </c>
      <c r="B28" s="61"/>
      <c r="C28" s="61" t="s">
        <v>485</v>
      </c>
      <c r="D28" s="175" t="s">
        <v>490</v>
      </c>
      <c r="E28" s="175" t="s">
        <v>1760</v>
      </c>
      <c r="F28" s="61" t="s">
        <v>190</v>
      </c>
      <c r="G28" s="175" t="s">
        <v>232</v>
      </c>
      <c r="H28" s="117" t="s">
        <v>193</v>
      </c>
      <c r="I28" s="176">
        <v>8500</v>
      </c>
      <c r="J28" s="176"/>
      <c r="K28" s="68">
        <v>9650</v>
      </c>
      <c r="L28" s="227" t="s">
        <v>626</v>
      </c>
      <c r="M28" s="227" t="s">
        <v>626</v>
      </c>
      <c r="N28" s="227" t="s">
        <v>626</v>
      </c>
      <c r="O28" s="227" t="s">
        <v>626</v>
      </c>
      <c r="P28" s="228" t="s">
        <v>627</v>
      </c>
      <c r="Q28" s="229" t="s">
        <v>627</v>
      </c>
      <c r="R28" s="228" t="s">
        <v>627</v>
      </c>
      <c r="S28" s="228" t="s">
        <v>627</v>
      </c>
    </row>
    <row r="29" spans="1:19">
      <c r="A29">
        <v>23</v>
      </c>
      <c r="B29" s="61"/>
      <c r="C29" s="61" t="s">
        <v>485</v>
      </c>
      <c r="D29" s="175" t="s">
        <v>490</v>
      </c>
      <c r="E29" s="175" t="s">
        <v>1760</v>
      </c>
      <c r="F29" s="61" t="s">
        <v>190</v>
      </c>
      <c r="G29" s="175" t="s">
        <v>234</v>
      </c>
      <c r="H29" s="117" t="s">
        <v>193</v>
      </c>
      <c r="I29" s="176">
        <v>13500</v>
      </c>
      <c r="J29" s="176"/>
      <c r="K29" s="68">
        <v>13750</v>
      </c>
      <c r="L29" s="227" t="s">
        <v>626</v>
      </c>
      <c r="M29" s="227" t="s">
        <v>626</v>
      </c>
      <c r="N29" s="227" t="s">
        <v>626</v>
      </c>
      <c r="O29" s="227" t="s">
        <v>626</v>
      </c>
      <c r="P29" s="228" t="s">
        <v>627</v>
      </c>
      <c r="Q29" s="229" t="s">
        <v>627</v>
      </c>
      <c r="R29" s="228" t="s">
        <v>627</v>
      </c>
      <c r="S29" s="228" t="s">
        <v>627</v>
      </c>
    </row>
    <row r="30" spans="1:19">
      <c r="A30">
        <v>24</v>
      </c>
      <c r="B30" s="61">
        <v>9</v>
      </c>
      <c r="C30" s="61" t="s">
        <v>485</v>
      </c>
      <c r="D30" s="175" t="s">
        <v>491</v>
      </c>
      <c r="E30" s="175" t="s">
        <v>523</v>
      </c>
      <c r="F30" s="61" t="s">
        <v>190</v>
      </c>
      <c r="G30" s="175" t="s">
        <v>1761</v>
      </c>
      <c r="H30" s="117" t="s">
        <v>193</v>
      </c>
      <c r="I30" s="176">
        <v>15000</v>
      </c>
      <c r="J30" s="176"/>
      <c r="K30" s="176">
        <v>17500</v>
      </c>
      <c r="L30" s="227">
        <v>16000</v>
      </c>
      <c r="M30" s="227">
        <v>19000</v>
      </c>
      <c r="N30" s="227">
        <v>25000</v>
      </c>
      <c r="O30" s="227">
        <v>25000</v>
      </c>
      <c r="P30" s="228" t="s">
        <v>3723</v>
      </c>
      <c r="Q30" s="229" t="s">
        <v>3705</v>
      </c>
      <c r="R30" s="228" t="s">
        <v>2968</v>
      </c>
      <c r="S30" s="228" t="s">
        <v>4165</v>
      </c>
    </row>
    <row r="31" spans="1:19">
      <c r="A31">
        <v>25</v>
      </c>
      <c r="B31" s="61">
        <v>10</v>
      </c>
      <c r="C31" s="61" t="s">
        <v>485</v>
      </c>
      <c r="D31" s="175" t="s">
        <v>524</v>
      </c>
      <c r="E31" s="175" t="s">
        <v>1762</v>
      </c>
      <c r="F31" s="61" t="s">
        <v>190</v>
      </c>
      <c r="G31" s="175" t="s">
        <v>1763</v>
      </c>
      <c r="H31" s="117" t="s">
        <v>193</v>
      </c>
      <c r="I31" s="176">
        <v>8000</v>
      </c>
      <c r="J31" s="176"/>
      <c r="K31" s="176">
        <v>9100</v>
      </c>
      <c r="L31" s="227">
        <v>8600</v>
      </c>
      <c r="M31" s="227" t="s">
        <v>626</v>
      </c>
      <c r="N31" s="227">
        <v>12600</v>
      </c>
      <c r="O31" s="227">
        <v>13800</v>
      </c>
      <c r="P31" s="228" t="s">
        <v>3724</v>
      </c>
      <c r="Q31" s="229" t="s">
        <v>627</v>
      </c>
      <c r="R31" s="228" t="s">
        <v>3261</v>
      </c>
      <c r="S31" s="228" t="s">
        <v>4166</v>
      </c>
    </row>
    <row r="32" spans="1:19">
      <c r="A32">
        <v>26</v>
      </c>
      <c r="B32" s="61"/>
      <c r="C32" s="61" t="s">
        <v>485</v>
      </c>
      <c r="D32" s="175" t="s">
        <v>1764</v>
      </c>
      <c r="E32" s="175"/>
      <c r="F32" s="61" t="s">
        <v>190</v>
      </c>
      <c r="G32" s="175" t="s">
        <v>1765</v>
      </c>
      <c r="H32" s="117" t="s">
        <v>193</v>
      </c>
      <c r="I32" s="176">
        <v>8500</v>
      </c>
      <c r="J32" s="176"/>
      <c r="K32" s="176">
        <v>9100</v>
      </c>
      <c r="L32" s="227">
        <v>5800</v>
      </c>
      <c r="M32" s="227">
        <v>9800</v>
      </c>
      <c r="N32" s="227" t="s">
        <v>626</v>
      </c>
      <c r="O32" s="227">
        <v>9900</v>
      </c>
      <c r="P32" s="228" t="s">
        <v>2984</v>
      </c>
      <c r="Q32" s="229" t="s">
        <v>2920</v>
      </c>
      <c r="R32" s="228" t="s">
        <v>627</v>
      </c>
      <c r="S32" s="228" t="s">
        <v>4167</v>
      </c>
    </row>
    <row r="33" spans="1:19">
      <c r="A33">
        <v>27</v>
      </c>
      <c r="B33" s="61">
        <v>11</v>
      </c>
      <c r="C33" s="61" t="s">
        <v>485</v>
      </c>
      <c r="D33" s="175" t="s">
        <v>525</v>
      </c>
      <c r="E33" s="175" t="s">
        <v>224</v>
      </c>
      <c r="F33" s="61" t="s">
        <v>190</v>
      </c>
      <c r="G33" s="175" t="s">
        <v>1766</v>
      </c>
      <c r="H33" s="117" t="s">
        <v>193</v>
      </c>
      <c r="I33" s="176">
        <v>3100</v>
      </c>
      <c r="J33" s="176"/>
      <c r="K33" s="176">
        <v>3640</v>
      </c>
      <c r="L33" s="227">
        <v>2850</v>
      </c>
      <c r="M33" s="227">
        <v>3630</v>
      </c>
      <c r="N33" s="227">
        <v>4800</v>
      </c>
      <c r="O33" s="227">
        <v>4880</v>
      </c>
      <c r="P33" s="228" t="s">
        <v>3725</v>
      </c>
      <c r="Q33" s="229" t="s">
        <v>3706</v>
      </c>
      <c r="R33" s="228" t="s">
        <v>2969</v>
      </c>
      <c r="S33" s="228" t="s">
        <v>4168</v>
      </c>
    </row>
    <row r="34" spans="1:19">
      <c r="A34">
        <v>28</v>
      </c>
      <c r="B34" s="61"/>
      <c r="C34" s="61" t="s">
        <v>485</v>
      </c>
      <c r="D34" s="175" t="s">
        <v>525</v>
      </c>
      <c r="E34" s="175" t="s">
        <v>526</v>
      </c>
      <c r="F34" s="61" t="s">
        <v>190</v>
      </c>
      <c r="G34" s="175" t="s">
        <v>227</v>
      </c>
      <c r="H34" s="117" t="s">
        <v>221</v>
      </c>
      <c r="I34" s="176">
        <v>3300</v>
      </c>
      <c r="J34" s="176"/>
      <c r="K34" s="68">
        <v>3550</v>
      </c>
      <c r="L34" s="227">
        <v>2950</v>
      </c>
      <c r="M34" s="227">
        <v>3380</v>
      </c>
      <c r="N34" s="227">
        <v>4300</v>
      </c>
      <c r="O34" s="227">
        <v>4750</v>
      </c>
      <c r="P34" s="228" t="s">
        <v>3726</v>
      </c>
      <c r="Q34" s="229" t="s">
        <v>3707</v>
      </c>
      <c r="R34" s="228" t="s">
        <v>3262</v>
      </c>
      <c r="S34" s="228" t="s">
        <v>4169</v>
      </c>
    </row>
    <row r="35" spans="1:19">
      <c r="A35">
        <v>29</v>
      </c>
      <c r="B35" s="61"/>
      <c r="C35" s="61" t="s">
        <v>485</v>
      </c>
      <c r="D35" s="175" t="s">
        <v>525</v>
      </c>
      <c r="E35" s="175" t="s">
        <v>526</v>
      </c>
      <c r="F35" s="61" t="s">
        <v>190</v>
      </c>
      <c r="G35" s="175" t="s">
        <v>227</v>
      </c>
      <c r="H35" s="117" t="s">
        <v>1751</v>
      </c>
      <c r="I35" s="176">
        <v>3200</v>
      </c>
      <c r="J35" s="176"/>
      <c r="K35" s="68">
        <v>3350</v>
      </c>
      <c r="L35" s="227" t="s">
        <v>626</v>
      </c>
      <c r="M35" s="227" t="s">
        <v>626</v>
      </c>
      <c r="N35" s="227">
        <v>8100</v>
      </c>
      <c r="O35" s="227">
        <v>4700</v>
      </c>
      <c r="P35" s="218" t="s">
        <v>627</v>
      </c>
      <c r="Q35" s="229" t="s">
        <v>627</v>
      </c>
      <c r="R35" s="228" t="s">
        <v>3263</v>
      </c>
      <c r="S35" s="228" t="s">
        <v>4170</v>
      </c>
    </row>
    <row r="36" spans="1:19">
      <c r="A36">
        <v>30</v>
      </c>
      <c r="B36" s="61"/>
      <c r="C36" s="61" t="s">
        <v>485</v>
      </c>
      <c r="D36" s="175" t="s">
        <v>525</v>
      </c>
      <c r="E36" s="175" t="s">
        <v>526</v>
      </c>
      <c r="F36" s="61" t="s">
        <v>190</v>
      </c>
      <c r="G36" s="175" t="s">
        <v>227</v>
      </c>
      <c r="H36" s="117" t="s">
        <v>1755</v>
      </c>
      <c r="I36" s="176">
        <v>3200</v>
      </c>
      <c r="J36" s="176"/>
      <c r="K36" s="68">
        <v>3350</v>
      </c>
      <c r="L36" s="227" t="s">
        <v>626</v>
      </c>
      <c r="M36" s="227" t="s">
        <v>626</v>
      </c>
      <c r="N36" s="227">
        <v>6900</v>
      </c>
      <c r="O36" s="227">
        <v>4500</v>
      </c>
      <c r="P36" s="218" t="s">
        <v>627</v>
      </c>
      <c r="Q36" s="229" t="s">
        <v>627</v>
      </c>
      <c r="R36" s="228" t="s">
        <v>2970</v>
      </c>
      <c r="S36" s="228" t="s">
        <v>4171</v>
      </c>
    </row>
    <row r="37" spans="1:19">
      <c r="A37">
        <v>31</v>
      </c>
      <c r="B37" s="61"/>
      <c r="C37" s="61" t="s">
        <v>485</v>
      </c>
      <c r="D37" s="175" t="s">
        <v>525</v>
      </c>
      <c r="E37" s="175" t="s">
        <v>526</v>
      </c>
      <c r="F37" s="61" t="s">
        <v>190</v>
      </c>
      <c r="G37" s="175" t="s">
        <v>227</v>
      </c>
      <c r="H37" s="117" t="s">
        <v>222</v>
      </c>
      <c r="I37" s="176">
        <v>3200</v>
      </c>
      <c r="J37" s="176"/>
      <c r="K37" s="176">
        <v>3500</v>
      </c>
      <c r="L37" s="227" t="s">
        <v>626</v>
      </c>
      <c r="M37" s="227" t="s">
        <v>626</v>
      </c>
      <c r="N37" s="227" t="s">
        <v>626</v>
      </c>
      <c r="O37" s="227">
        <v>5000</v>
      </c>
      <c r="P37" s="218" t="s">
        <v>627</v>
      </c>
      <c r="Q37" s="229" t="s">
        <v>627</v>
      </c>
      <c r="R37" s="228" t="s">
        <v>627</v>
      </c>
      <c r="S37" s="228" t="s">
        <v>4172</v>
      </c>
    </row>
    <row r="38" spans="1:19">
      <c r="A38">
        <v>32</v>
      </c>
      <c r="B38" s="61"/>
      <c r="C38" s="61" t="s">
        <v>485</v>
      </c>
      <c r="D38" s="175" t="s">
        <v>525</v>
      </c>
      <c r="E38" s="175" t="s">
        <v>1767</v>
      </c>
      <c r="F38" s="61" t="s">
        <v>190</v>
      </c>
      <c r="G38" s="175" t="s">
        <v>1768</v>
      </c>
      <c r="H38" s="117" t="s">
        <v>193</v>
      </c>
      <c r="I38" s="176">
        <v>7500</v>
      </c>
      <c r="J38" s="176"/>
      <c r="K38" s="176">
        <v>8000</v>
      </c>
      <c r="L38" s="227" t="s">
        <v>626</v>
      </c>
      <c r="M38" s="227" t="s">
        <v>626</v>
      </c>
      <c r="N38" s="227" t="s">
        <v>626</v>
      </c>
      <c r="O38" s="227" t="s">
        <v>626</v>
      </c>
      <c r="P38" s="218" t="s">
        <v>627</v>
      </c>
      <c r="Q38" s="229" t="s">
        <v>627</v>
      </c>
      <c r="R38" s="228" t="s">
        <v>627</v>
      </c>
      <c r="S38" s="228" t="s">
        <v>627</v>
      </c>
    </row>
    <row r="39" spans="1:19">
      <c r="A39">
        <v>33</v>
      </c>
      <c r="B39" s="61">
        <v>12</v>
      </c>
      <c r="C39" s="61" t="s">
        <v>485</v>
      </c>
      <c r="D39" s="175" t="s">
        <v>1769</v>
      </c>
      <c r="E39" s="175" t="s">
        <v>1762</v>
      </c>
      <c r="F39" s="61" t="s">
        <v>190</v>
      </c>
      <c r="G39" s="175" t="s">
        <v>1769</v>
      </c>
      <c r="H39" s="117" t="s">
        <v>193</v>
      </c>
      <c r="I39" s="176">
        <v>8820</v>
      </c>
      <c r="J39" s="176"/>
      <c r="K39" s="176">
        <v>9500</v>
      </c>
      <c r="L39" s="227" t="s">
        <v>626</v>
      </c>
      <c r="M39" s="227" t="s">
        <v>626</v>
      </c>
      <c r="N39" s="227">
        <v>15000</v>
      </c>
      <c r="O39" s="227" t="s">
        <v>626</v>
      </c>
      <c r="P39" s="218" t="s">
        <v>627</v>
      </c>
      <c r="Q39" s="229" t="s">
        <v>627</v>
      </c>
      <c r="R39" s="228" t="s">
        <v>2971</v>
      </c>
      <c r="S39" s="228" t="s">
        <v>627</v>
      </c>
    </row>
    <row r="40" spans="1:19">
      <c r="A40">
        <v>34</v>
      </c>
      <c r="B40" s="61"/>
      <c r="C40" s="61" t="s">
        <v>485</v>
      </c>
      <c r="D40" s="175" t="s">
        <v>1769</v>
      </c>
      <c r="E40" s="175" t="s">
        <v>235</v>
      </c>
      <c r="F40" s="61" t="s">
        <v>190</v>
      </c>
      <c r="G40" s="175" t="s">
        <v>235</v>
      </c>
      <c r="H40" s="117" t="s">
        <v>193</v>
      </c>
      <c r="I40" s="176">
        <v>8820</v>
      </c>
      <c r="J40" s="176"/>
      <c r="K40" s="176">
        <v>9500</v>
      </c>
      <c r="L40" s="227">
        <v>6000</v>
      </c>
      <c r="M40" s="227">
        <v>11200</v>
      </c>
      <c r="N40" s="227">
        <v>11000</v>
      </c>
      <c r="O40" s="227">
        <v>9400</v>
      </c>
      <c r="P40" s="228" t="s">
        <v>3727</v>
      </c>
      <c r="Q40" s="229" t="s">
        <v>3708</v>
      </c>
      <c r="R40" s="228" t="s">
        <v>3264</v>
      </c>
      <c r="S40" s="228" t="s">
        <v>4173</v>
      </c>
    </row>
    <row r="41" spans="1:19">
      <c r="A41">
        <v>35</v>
      </c>
      <c r="B41" s="53">
        <v>13</v>
      </c>
      <c r="C41" s="61" t="s">
        <v>1735</v>
      </c>
      <c r="D41" s="187" t="s">
        <v>1770</v>
      </c>
      <c r="E41" s="131"/>
      <c r="F41" s="61" t="s">
        <v>190</v>
      </c>
      <c r="G41" s="175" t="s">
        <v>1771</v>
      </c>
      <c r="H41" s="117" t="s">
        <v>193</v>
      </c>
      <c r="I41" s="176">
        <v>6440</v>
      </c>
      <c r="J41" s="176"/>
      <c r="K41" s="176">
        <v>7250</v>
      </c>
      <c r="L41" s="227" t="s">
        <v>626</v>
      </c>
      <c r="M41" s="227" t="s">
        <v>626</v>
      </c>
      <c r="N41" s="227">
        <v>6600</v>
      </c>
      <c r="O41" s="227">
        <v>9400</v>
      </c>
      <c r="P41" s="228" t="s">
        <v>627</v>
      </c>
      <c r="Q41" s="229" t="s">
        <v>627</v>
      </c>
      <c r="R41" s="228" t="s">
        <v>3265</v>
      </c>
      <c r="S41" s="228" t="s">
        <v>4174</v>
      </c>
    </row>
    <row r="42" spans="1:19">
      <c r="A42">
        <v>36</v>
      </c>
      <c r="B42" s="61"/>
      <c r="C42" s="61" t="s">
        <v>1735</v>
      </c>
      <c r="D42" s="187" t="s">
        <v>1770</v>
      </c>
      <c r="E42" s="131"/>
      <c r="F42" s="61" t="s">
        <v>190</v>
      </c>
      <c r="G42" s="175" t="s">
        <v>1772</v>
      </c>
      <c r="H42" s="117" t="s">
        <v>193</v>
      </c>
      <c r="I42" s="176">
        <v>7250</v>
      </c>
      <c r="J42" s="176"/>
      <c r="K42" s="68">
        <v>7925</v>
      </c>
      <c r="L42" s="227" t="s">
        <v>626</v>
      </c>
      <c r="M42" s="227" t="s">
        <v>626</v>
      </c>
      <c r="N42" s="227">
        <v>6800</v>
      </c>
      <c r="O42" s="227">
        <v>7750</v>
      </c>
      <c r="P42" s="228" t="s">
        <v>627</v>
      </c>
      <c r="Q42" s="229" t="s">
        <v>627</v>
      </c>
      <c r="R42" s="228" t="s">
        <v>2972</v>
      </c>
      <c r="S42" s="228" t="s">
        <v>4175</v>
      </c>
    </row>
    <row r="43" spans="1:19">
      <c r="A43">
        <v>37</v>
      </c>
      <c r="B43" s="61"/>
      <c r="C43" s="61" t="s">
        <v>1735</v>
      </c>
      <c r="D43" s="187" t="s">
        <v>1770</v>
      </c>
      <c r="E43" s="131"/>
      <c r="F43" s="61" t="s">
        <v>190</v>
      </c>
      <c r="G43" s="175" t="s">
        <v>1773</v>
      </c>
      <c r="H43" s="117" t="s">
        <v>193</v>
      </c>
      <c r="I43" s="176">
        <v>7250</v>
      </c>
      <c r="J43" s="176"/>
      <c r="K43" s="176">
        <v>7250</v>
      </c>
      <c r="L43" s="227" t="s">
        <v>626</v>
      </c>
      <c r="M43" s="227" t="s">
        <v>626</v>
      </c>
      <c r="N43" s="227" t="s">
        <v>626</v>
      </c>
      <c r="O43" s="227" t="s">
        <v>626</v>
      </c>
      <c r="P43" s="228" t="s">
        <v>627</v>
      </c>
      <c r="Q43" s="229" t="s">
        <v>627</v>
      </c>
      <c r="R43" s="228" t="s">
        <v>627</v>
      </c>
      <c r="S43" s="228" t="s">
        <v>627</v>
      </c>
    </row>
    <row r="44" spans="1:19">
      <c r="A44">
        <v>38</v>
      </c>
      <c r="B44" s="61"/>
      <c r="C44" s="61" t="s">
        <v>1735</v>
      </c>
      <c r="D44" s="187" t="s">
        <v>1770</v>
      </c>
      <c r="E44" s="131"/>
      <c r="F44" s="61" t="s">
        <v>190</v>
      </c>
      <c r="G44" s="175" t="s">
        <v>1774</v>
      </c>
      <c r="H44" s="117" t="s">
        <v>193</v>
      </c>
      <c r="I44" s="176">
        <v>7250</v>
      </c>
      <c r="J44" s="176"/>
      <c r="K44" s="176">
        <v>7250</v>
      </c>
      <c r="L44" s="227">
        <v>7000</v>
      </c>
      <c r="M44" s="227" t="s">
        <v>626</v>
      </c>
      <c r="N44" s="227">
        <v>7130</v>
      </c>
      <c r="O44" s="227">
        <v>6900</v>
      </c>
      <c r="P44" s="228" t="s">
        <v>3728</v>
      </c>
      <c r="Q44" s="229" t="s">
        <v>627</v>
      </c>
      <c r="R44" s="228" t="s">
        <v>2973</v>
      </c>
      <c r="S44" s="228" t="s">
        <v>4176</v>
      </c>
    </row>
    <row r="45" spans="1:19">
      <c r="A45">
        <v>39</v>
      </c>
      <c r="B45" s="61">
        <v>14</v>
      </c>
      <c r="C45" s="61" t="s">
        <v>485</v>
      </c>
      <c r="D45" s="175" t="s">
        <v>493</v>
      </c>
      <c r="E45" s="175" t="s">
        <v>1775</v>
      </c>
      <c r="F45" s="61" t="s">
        <v>190</v>
      </c>
      <c r="G45" s="175" t="s">
        <v>236</v>
      </c>
      <c r="H45" s="117" t="s">
        <v>193</v>
      </c>
      <c r="I45" s="176">
        <v>5600</v>
      </c>
      <c r="J45" s="176"/>
      <c r="K45" s="68">
        <v>6300</v>
      </c>
      <c r="L45" s="227" t="s">
        <v>626</v>
      </c>
      <c r="M45" s="227" t="s">
        <v>626</v>
      </c>
      <c r="N45" s="218" t="s">
        <v>626</v>
      </c>
      <c r="O45" s="218" t="s">
        <v>626</v>
      </c>
      <c r="P45" s="228" t="s">
        <v>627</v>
      </c>
      <c r="Q45" s="229" t="s">
        <v>627</v>
      </c>
      <c r="R45" s="228" t="s">
        <v>627</v>
      </c>
      <c r="S45" s="228" t="s">
        <v>627</v>
      </c>
    </row>
    <row r="46" spans="1:19">
      <c r="A46">
        <v>40</v>
      </c>
      <c r="B46" s="61"/>
      <c r="C46" s="61" t="s">
        <v>485</v>
      </c>
      <c r="D46" s="175" t="s">
        <v>493</v>
      </c>
      <c r="E46" s="175" t="s">
        <v>227</v>
      </c>
      <c r="F46" s="61" t="s">
        <v>190</v>
      </c>
      <c r="G46" s="175" t="s">
        <v>237</v>
      </c>
      <c r="H46" s="117" t="s">
        <v>193</v>
      </c>
      <c r="I46" s="176">
        <v>5460</v>
      </c>
      <c r="J46" s="176"/>
      <c r="K46" s="68">
        <v>5630</v>
      </c>
      <c r="L46" s="227">
        <v>4100</v>
      </c>
      <c r="M46" s="227" t="s">
        <v>626</v>
      </c>
      <c r="N46" s="218">
        <v>5090</v>
      </c>
      <c r="O46" s="218">
        <v>6300</v>
      </c>
      <c r="P46" s="228" t="s">
        <v>3729</v>
      </c>
      <c r="Q46" s="229" t="s">
        <v>627</v>
      </c>
      <c r="R46" s="228" t="s">
        <v>3266</v>
      </c>
      <c r="S46" s="228" t="s">
        <v>4177</v>
      </c>
    </row>
    <row r="47" spans="1:19">
      <c r="A47">
        <v>41</v>
      </c>
      <c r="B47" s="61"/>
      <c r="C47" s="61" t="s">
        <v>485</v>
      </c>
      <c r="D47" s="175" t="s">
        <v>493</v>
      </c>
      <c r="E47" s="175" t="s">
        <v>224</v>
      </c>
      <c r="F47" s="61" t="s">
        <v>190</v>
      </c>
      <c r="G47" s="175" t="s">
        <v>1776</v>
      </c>
      <c r="H47" s="117" t="s">
        <v>193</v>
      </c>
      <c r="I47" s="176">
        <v>5800</v>
      </c>
      <c r="J47" s="176"/>
      <c r="K47" s="68">
        <v>5800</v>
      </c>
      <c r="L47" s="227" t="s">
        <v>626</v>
      </c>
      <c r="M47" s="227" t="s">
        <v>626</v>
      </c>
      <c r="N47" s="218">
        <v>6450</v>
      </c>
      <c r="O47" s="218" t="s">
        <v>626</v>
      </c>
      <c r="P47" s="228" t="s">
        <v>627</v>
      </c>
      <c r="Q47" s="229" t="s">
        <v>627</v>
      </c>
      <c r="R47" s="228" t="s">
        <v>2974</v>
      </c>
      <c r="S47" s="228" t="s">
        <v>627</v>
      </c>
    </row>
    <row r="48" spans="1:19">
      <c r="A48">
        <v>42</v>
      </c>
      <c r="B48" s="61"/>
      <c r="C48" s="61" t="s">
        <v>485</v>
      </c>
      <c r="D48" s="175" t="s">
        <v>493</v>
      </c>
      <c r="E48" s="175"/>
      <c r="F48" s="61" t="s">
        <v>190</v>
      </c>
      <c r="G48" s="175" t="s">
        <v>238</v>
      </c>
      <c r="H48" s="117" t="s">
        <v>193</v>
      </c>
      <c r="I48" s="176">
        <v>7500</v>
      </c>
      <c r="J48" s="176"/>
      <c r="K48" s="68">
        <v>7950</v>
      </c>
      <c r="L48" s="227" t="s">
        <v>626</v>
      </c>
      <c r="M48" s="227" t="s">
        <v>626</v>
      </c>
      <c r="N48" s="218">
        <v>9510</v>
      </c>
      <c r="O48" s="218">
        <v>6900</v>
      </c>
      <c r="P48" s="228" t="s">
        <v>627</v>
      </c>
      <c r="Q48" s="229" t="s">
        <v>627</v>
      </c>
      <c r="R48" s="228" t="s">
        <v>3267</v>
      </c>
      <c r="S48" s="228" t="s">
        <v>4178</v>
      </c>
    </row>
    <row r="49" spans="1:19">
      <c r="A49">
        <v>43</v>
      </c>
      <c r="B49" s="53">
        <v>15</v>
      </c>
      <c r="C49" s="61" t="s">
        <v>195</v>
      </c>
      <c r="D49" s="175" t="s">
        <v>196</v>
      </c>
      <c r="E49" s="175" t="s">
        <v>16</v>
      </c>
      <c r="F49" s="61" t="s">
        <v>190</v>
      </c>
      <c r="G49" s="175" t="s">
        <v>1795</v>
      </c>
      <c r="H49" s="117" t="s">
        <v>193</v>
      </c>
      <c r="I49" s="176">
        <v>14000</v>
      </c>
      <c r="J49" s="176">
        <v>14000</v>
      </c>
      <c r="K49" s="176">
        <v>14000</v>
      </c>
      <c r="L49" s="227" t="s">
        <v>626</v>
      </c>
      <c r="M49" s="227" t="s">
        <v>626</v>
      </c>
      <c r="N49" s="227" t="s">
        <v>626</v>
      </c>
      <c r="O49" s="227" t="s">
        <v>626</v>
      </c>
      <c r="P49" s="228" t="s">
        <v>627</v>
      </c>
      <c r="Q49" s="229" t="s">
        <v>627</v>
      </c>
      <c r="R49" s="228" t="s">
        <v>627</v>
      </c>
      <c r="S49" s="228" t="s">
        <v>627</v>
      </c>
    </row>
    <row r="50" spans="1:19">
      <c r="A50">
        <v>44</v>
      </c>
      <c r="B50" s="53"/>
      <c r="C50" s="61" t="s">
        <v>195</v>
      </c>
      <c r="D50" s="175" t="s">
        <v>196</v>
      </c>
      <c r="E50" s="175" t="s">
        <v>243</v>
      </c>
      <c r="F50" s="61" t="s">
        <v>190</v>
      </c>
      <c r="G50" s="175" t="s">
        <v>249</v>
      </c>
      <c r="H50" s="117" t="s">
        <v>193</v>
      </c>
      <c r="I50" s="176">
        <v>12000</v>
      </c>
      <c r="J50" s="176"/>
      <c r="K50" s="176">
        <v>14000</v>
      </c>
      <c r="L50" s="227">
        <v>9400</v>
      </c>
      <c r="M50" s="227" t="s">
        <v>626</v>
      </c>
      <c r="N50" s="227">
        <v>13780</v>
      </c>
      <c r="O50" s="227">
        <v>13200</v>
      </c>
      <c r="P50" s="228" t="s">
        <v>3730</v>
      </c>
      <c r="Q50" s="229" t="s">
        <v>627</v>
      </c>
      <c r="R50" s="228" t="s">
        <v>3268</v>
      </c>
      <c r="S50" s="228" t="s">
        <v>4179</v>
      </c>
    </row>
    <row r="51" spans="1:19">
      <c r="A51">
        <v>45</v>
      </c>
      <c r="B51" s="53">
        <v>16</v>
      </c>
      <c r="C51" s="61" t="s">
        <v>195</v>
      </c>
      <c r="D51" s="175" t="s">
        <v>496</v>
      </c>
      <c r="E51" s="175" t="s">
        <v>477</v>
      </c>
      <c r="F51" s="61" t="s">
        <v>190</v>
      </c>
      <c r="G51" s="175" t="s">
        <v>1796</v>
      </c>
      <c r="H51" s="117" t="s">
        <v>193</v>
      </c>
      <c r="I51" s="176">
        <v>16000</v>
      </c>
      <c r="J51" s="176"/>
      <c r="K51" s="176">
        <v>18000</v>
      </c>
      <c r="L51" s="227">
        <v>14200</v>
      </c>
      <c r="M51" s="227" t="s">
        <v>626</v>
      </c>
      <c r="N51" s="227">
        <v>21800</v>
      </c>
      <c r="O51" s="227">
        <v>19300</v>
      </c>
      <c r="P51" s="228" t="s">
        <v>3731</v>
      </c>
      <c r="Q51" s="227" t="s">
        <v>627</v>
      </c>
      <c r="R51" s="227" t="s">
        <v>3269</v>
      </c>
      <c r="S51" s="228" t="s">
        <v>4180</v>
      </c>
    </row>
    <row r="52" spans="1:19">
      <c r="A52">
        <v>46</v>
      </c>
      <c r="B52" s="53">
        <v>17</v>
      </c>
      <c r="C52" s="61" t="s">
        <v>195</v>
      </c>
      <c r="D52" s="175" t="s">
        <v>1797</v>
      </c>
      <c r="E52" s="175" t="s">
        <v>243</v>
      </c>
      <c r="F52" s="61" t="s">
        <v>190</v>
      </c>
      <c r="G52" s="175" t="s">
        <v>1798</v>
      </c>
      <c r="H52" s="117" t="s">
        <v>193</v>
      </c>
      <c r="I52" s="176">
        <v>13200</v>
      </c>
      <c r="J52" s="176"/>
      <c r="K52" s="68">
        <v>15100</v>
      </c>
      <c r="L52" s="227">
        <v>10400</v>
      </c>
      <c r="M52" s="227" t="s">
        <v>626</v>
      </c>
      <c r="N52" s="227">
        <v>18600</v>
      </c>
      <c r="O52" s="227">
        <v>12500</v>
      </c>
      <c r="P52" s="228" t="s">
        <v>3732</v>
      </c>
      <c r="Q52" s="229" t="s">
        <v>627</v>
      </c>
      <c r="R52" s="228" t="s">
        <v>2975</v>
      </c>
      <c r="S52" s="228" t="s">
        <v>4181</v>
      </c>
    </row>
    <row r="53" spans="1:19">
      <c r="A53">
        <v>47</v>
      </c>
      <c r="B53" s="53"/>
      <c r="C53" s="61" t="s">
        <v>195</v>
      </c>
      <c r="D53" s="175" t="s">
        <v>1797</v>
      </c>
      <c r="E53" s="175" t="s">
        <v>1799</v>
      </c>
      <c r="F53" s="61" t="s">
        <v>190</v>
      </c>
      <c r="G53" s="175" t="s">
        <v>1800</v>
      </c>
      <c r="H53" s="117" t="s">
        <v>193</v>
      </c>
      <c r="I53" s="176">
        <v>12000</v>
      </c>
      <c r="J53" s="176"/>
      <c r="K53" s="176">
        <v>14000</v>
      </c>
      <c r="L53" s="227">
        <v>9500</v>
      </c>
      <c r="M53" s="227" t="s">
        <v>626</v>
      </c>
      <c r="N53" s="227">
        <v>20400</v>
      </c>
      <c r="O53" s="227">
        <v>15700</v>
      </c>
      <c r="P53" s="228" t="s">
        <v>3733</v>
      </c>
      <c r="Q53" s="229"/>
      <c r="R53" s="228" t="s">
        <v>2976</v>
      </c>
      <c r="S53" s="228" t="s">
        <v>4182</v>
      </c>
    </row>
    <row r="54" spans="1:19">
      <c r="A54">
        <v>48</v>
      </c>
      <c r="B54" s="53">
        <v>18</v>
      </c>
      <c r="C54" s="61" t="s">
        <v>195</v>
      </c>
      <c r="D54" s="175" t="s">
        <v>530</v>
      </c>
      <c r="E54" s="175" t="s">
        <v>243</v>
      </c>
      <c r="F54" s="61" t="s">
        <v>190</v>
      </c>
      <c r="G54" s="175" t="s">
        <v>1801</v>
      </c>
      <c r="H54" s="117" t="s">
        <v>193</v>
      </c>
      <c r="I54" s="176">
        <v>7500</v>
      </c>
      <c r="J54" s="176"/>
      <c r="K54" s="176">
        <v>7700</v>
      </c>
      <c r="L54" s="227">
        <v>4600</v>
      </c>
      <c r="M54" s="227">
        <v>9900</v>
      </c>
      <c r="N54" s="227">
        <v>7800</v>
      </c>
      <c r="O54" s="227">
        <v>8800</v>
      </c>
      <c r="P54" s="228" t="s">
        <v>3734</v>
      </c>
      <c r="Q54" s="229" t="s">
        <v>3324</v>
      </c>
      <c r="R54" s="228" t="s">
        <v>2967</v>
      </c>
      <c r="S54" s="228" t="s">
        <v>4183</v>
      </c>
    </row>
    <row r="55" spans="1:19">
      <c r="A55">
        <v>49</v>
      </c>
      <c r="B55" s="53">
        <v>19</v>
      </c>
      <c r="C55" s="61" t="s">
        <v>195</v>
      </c>
      <c r="D55" s="175" t="s">
        <v>531</v>
      </c>
      <c r="E55" s="175" t="s">
        <v>16</v>
      </c>
      <c r="F55" s="61" t="s">
        <v>190</v>
      </c>
      <c r="G55" s="175" t="s">
        <v>1802</v>
      </c>
      <c r="H55" s="117" t="s">
        <v>193</v>
      </c>
      <c r="I55" s="176">
        <v>0</v>
      </c>
      <c r="J55" s="176"/>
      <c r="K55" s="176">
        <v>0</v>
      </c>
      <c r="L55" s="227" t="s">
        <v>626</v>
      </c>
      <c r="M55" s="227" t="s">
        <v>626</v>
      </c>
      <c r="N55" s="227" t="s">
        <v>626</v>
      </c>
      <c r="O55" s="227" t="s">
        <v>626</v>
      </c>
      <c r="P55" s="228" t="s">
        <v>627</v>
      </c>
      <c r="Q55" s="229" t="s">
        <v>627</v>
      </c>
      <c r="R55" s="228" t="s">
        <v>627</v>
      </c>
      <c r="S55" s="228" t="s">
        <v>627</v>
      </c>
    </row>
    <row r="56" spans="1:19">
      <c r="A56">
        <v>50</v>
      </c>
      <c r="B56" s="53"/>
      <c r="C56" s="61" t="s">
        <v>195</v>
      </c>
      <c r="D56" s="175" t="s">
        <v>531</v>
      </c>
      <c r="E56" s="175" t="s">
        <v>16</v>
      </c>
      <c r="F56" s="61" t="s">
        <v>190</v>
      </c>
      <c r="G56" s="175" t="s">
        <v>1803</v>
      </c>
      <c r="H56" s="117" t="s">
        <v>193</v>
      </c>
      <c r="I56" s="176">
        <v>0</v>
      </c>
      <c r="J56" s="176"/>
      <c r="K56" s="176">
        <v>0</v>
      </c>
      <c r="L56" s="227" t="s">
        <v>626</v>
      </c>
      <c r="M56" s="227" t="s">
        <v>626</v>
      </c>
      <c r="N56" s="227" t="s">
        <v>626</v>
      </c>
      <c r="O56" s="227" t="s">
        <v>626</v>
      </c>
      <c r="P56" s="228" t="s">
        <v>627</v>
      </c>
      <c r="Q56" s="229" t="s">
        <v>627</v>
      </c>
      <c r="R56" s="228" t="s">
        <v>627</v>
      </c>
      <c r="S56" s="228" t="s">
        <v>627</v>
      </c>
    </row>
    <row r="57" spans="1:19">
      <c r="A57">
        <v>51</v>
      </c>
      <c r="B57" s="53"/>
      <c r="C57" s="61" t="s">
        <v>195</v>
      </c>
      <c r="D57" s="175" t="s">
        <v>531</v>
      </c>
      <c r="E57" s="175" t="s">
        <v>477</v>
      </c>
      <c r="F57" s="61" t="s">
        <v>190</v>
      </c>
      <c r="G57" s="175" t="s">
        <v>1804</v>
      </c>
      <c r="H57" s="117" t="s">
        <v>193</v>
      </c>
      <c r="I57" s="176">
        <v>0</v>
      </c>
      <c r="J57" s="176"/>
      <c r="K57" s="176">
        <v>0</v>
      </c>
      <c r="L57" s="227" t="s">
        <v>626</v>
      </c>
      <c r="M57" s="227" t="s">
        <v>626</v>
      </c>
      <c r="N57" s="227" t="s">
        <v>626</v>
      </c>
      <c r="O57" s="227" t="s">
        <v>626</v>
      </c>
      <c r="P57" s="228" t="s">
        <v>627</v>
      </c>
      <c r="Q57" s="229" t="s">
        <v>627</v>
      </c>
      <c r="R57" s="228" t="s">
        <v>627</v>
      </c>
      <c r="S57" s="228" t="s">
        <v>627</v>
      </c>
    </row>
    <row r="58" spans="1:19">
      <c r="A58">
        <v>52</v>
      </c>
      <c r="B58" s="53">
        <v>20</v>
      </c>
      <c r="C58" s="61" t="s">
        <v>195</v>
      </c>
      <c r="D58" s="175" t="s">
        <v>1805</v>
      </c>
      <c r="E58" s="175" t="s">
        <v>16</v>
      </c>
      <c r="F58" s="61" t="s">
        <v>190</v>
      </c>
      <c r="G58" s="175" t="s">
        <v>1806</v>
      </c>
      <c r="H58" s="117" t="s">
        <v>193</v>
      </c>
      <c r="I58" s="176">
        <v>0</v>
      </c>
      <c r="J58" s="176"/>
      <c r="K58" s="176">
        <v>0</v>
      </c>
      <c r="L58" s="227" t="s">
        <v>626</v>
      </c>
      <c r="M58" s="227" t="s">
        <v>626</v>
      </c>
      <c r="N58" s="227" t="s">
        <v>626</v>
      </c>
      <c r="O58" s="227" t="s">
        <v>626</v>
      </c>
      <c r="P58" s="228" t="s">
        <v>627</v>
      </c>
      <c r="Q58" s="229" t="s">
        <v>627</v>
      </c>
      <c r="R58" s="228" t="s">
        <v>627</v>
      </c>
      <c r="S58" s="228" t="s">
        <v>627</v>
      </c>
    </row>
    <row r="59" spans="1:19">
      <c r="A59">
        <v>53</v>
      </c>
      <c r="B59" s="53"/>
      <c r="C59" s="61" t="s">
        <v>195</v>
      </c>
      <c r="D59" s="175" t="s">
        <v>1805</v>
      </c>
      <c r="E59" s="175" t="s">
        <v>243</v>
      </c>
      <c r="F59" s="61" t="s">
        <v>190</v>
      </c>
      <c r="G59" s="175" t="s">
        <v>1807</v>
      </c>
      <c r="H59" s="117" t="s">
        <v>193</v>
      </c>
      <c r="I59" s="176">
        <v>15500</v>
      </c>
      <c r="J59" s="176"/>
      <c r="K59" s="176">
        <v>15500</v>
      </c>
      <c r="L59" s="227" t="s">
        <v>626</v>
      </c>
      <c r="M59" s="227" t="s">
        <v>626</v>
      </c>
      <c r="N59" s="227" t="s">
        <v>626</v>
      </c>
      <c r="O59" s="227" t="s">
        <v>626</v>
      </c>
      <c r="P59" s="228" t="s">
        <v>627</v>
      </c>
      <c r="Q59" s="229" t="s">
        <v>627</v>
      </c>
      <c r="R59" s="228" t="s">
        <v>627</v>
      </c>
      <c r="S59" s="228" t="s">
        <v>627</v>
      </c>
    </row>
    <row r="60" spans="1:19">
      <c r="A60">
        <v>54</v>
      </c>
      <c r="B60" s="53">
        <v>21</v>
      </c>
      <c r="C60" s="61" t="s">
        <v>195</v>
      </c>
      <c r="D60" s="175" t="s">
        <v>1808</v>
      </c>
      <c r="E60" s="175" t="s">
        <v>16</v>
      </c>
      <c r="F60" s="61" t="s">
        <v>190</v>
      </c>
      <c r="G60" s="175" t="s">
        <v>1809</v>
      </c>
      <c r="H60" s="117" t="s">
        <v>193</v>
      </c>
      <c r="I60" s="176">
        <v>10000</v>
      </c>
      <c r="J60" s="176"/>
      <c r="K60" s="176">
        <v>10000</v>
      </c>
      <c r="L60" s="227" t="s">
        <v>626</v>
      </c>
      <c r="M60" s="227" t="s">
        <v>626</v>
      </c>
      <c r="N60" s="227">
        <v>7960</v>
      </c>
      <c r="O60" s="227">
        <v>5800</v>
      </c>
      <c r="P60" s="228" t="s">
        <v>627</v>
      </c>
      <c r="Q60" s="229" t="s">
        <v>627</v>
      </c>
      <c r="R60" s="228" t="s">
        <v>3270</v>
      </c>
      <c r="S60" s="228" t="s">
        <v>4184</v>
      </c>
    </row>
    <row r="61" spans="1:19">
      <c r="A61">
        <v>55</v>
      </c>
      <c r="B61" s="53"/>
      <c r="C61" s="61" t="s">
        <v>195</v>
      </c>
      <c r="D61" s="175" t="s">
        <v>1808</v>
      </c>
      <c r="E61" s="175" t="s">
        <v>16</v>
      </c>
      <c r="F61" s="61" t="s">
        <v>190</v>
      </c>
      <c r="G61" s="175" t="s">
        <v>1810</v>
      </c>
      <c r="H61" s="117" t="s">
        <v>193</v>
      </c>
      <c r="I61" s="176">
        <v>13000</v>
      </c>
      <c r="J61" s="176"/>
      <c r="K61" s="68">
        <v>15100</v>
      </c>
      <c r="L61" s="227" t="s">
        <v>626</v>
      </c>
      <c r="M61" s="227" t="s">
        <v>626</v>
      </c>
      <c r="N61" s="227" t="s">
        <v>626</v>
      </c>
      <c r="O61" s="227">
        <v>16900</v>
      </c>
      <c r="P61" s="228" t="s">
        <v>627</v>
      </c>
      <c r="Q61" s="229" t="s">
        <v>627</v>
      </c>
      <c r="R61" s="228" t="s">
        <v>627</v>
      </c>
      <c r="S61" s="228" t="s">
        <v>3856</v>
      </c>
    </row>
    <row r="62" spans="1:19">
      <c r="A62">
        <v>56</v>
      </c>
      <c r="B62" s="53"/>
      <c r="C62" s="61" t="s">
        <v>195</v>
      </c>
      <c r="D62" s="175" t="s">
        <v>1808</v>
      </c>
      <c r="E62" s="175" t="s">
        <v>197</v>
      </c>
      <c r="F62" s="61" t="s">
        <v>190</v>
      </c>
      <c r="G62" s="175" t="s">
        <v>1811</v>
      </c>
      <c r="H62" s="117" t="s">
        <v>193</v>
      </c>
      <c r="I62" s="176">
        <v>14500</v>
      </c>
      <c r="J62" s="176"/>
      <c r="K62" s="68">
        <v>14750</v>
      </c>
      <c r="L62" s="227" t="s">
        <v>626</v>
      </c>
      <c r="M62" s="227" t="s">
        <v>626</v>
      </c>
      <c r="N62" s="227" t="s">
        <v>626</v>
      </c>
      <c r="O62" s="227" t="s">
        <v>626</v>
      </c>
      <c r="P62" s="228" t="s">
        <v>627</v>
      </c>
      <c r="Q62" s="229" t="s">
        <v>627</v>
      </c>
      <c r="R62" s="228" t="s">
        <v>627</v>
      </c>
      <c r="S62" s="228" t="s">
        <v>627</v>
      </c>
    </row>
    <row r="63" spans="1:19">
      <c r="A63">
        <v>57</v>
      </c>
      <c r="B63" s="53"/>
      <c r="C63" s="61" t="s">
        <v>195</v>
      </c>
      <c r="D63" s="175" t="s">
        <v>1808</v>
      </c>
      <c r="E63" s="175" t="s">
        <v>243</v>
      </c>
      <c r="F63" s="61" t="s">
        <v>190</v>
      </c>
      <c r="G63" s="175" t="s">
        <v>1812</v>
      </c>
      <c r="H63" s="117" t="s">
        <v>1617</v>
      </c>
      <c r="I63" s="176">
        <v>3100</v>
      </c>
      <c r="J63" s="176"/>
      <c r="K63" s="68">
        <v>3300</v>
      </c>
      <c r="L63" s="227" t="s">
        <v>626</v>
      </c>
      <c r="M63" s="227" t="s">
        <v>626</v>
      </c>
      <c r="N63" s="227" t="s">
        <v>626</v>
      </c>
      <c r="O63" s="227" t="s">
        <v>626</v>
      </c>
      <c r="P63" s="228" t="s">
        <v>627</v>
      </c>
      <c r="Q63" s="229" t="s">
        <v>627</v>
      </c>
      <c r="R63" s="228" t="s">
        <v>627</v>
      </c>
      <c r="S63" s="228" t="s">
        <v>627</v>
      </c>
    </row>
    <row r="64" spans="1:19">
      <c r="A64">
        <v>58</v>
      </c>
      <c r="B64" s="53"/>
      <c r="C64" s="61" t="s">
        <v>195</v>
      </c>
      <c r="D64" s="175" t="s">
        <v>1808</v>
      </c>
      <c r="E64" s="175" t="s">
        <v>1813</v>
      </c>
      <c r="F64" s="61" t="s">
        <v>190</v>
      </c>
      <c r="G64" s="175" t="s">
        <v>1814</v>
      </c>
      <c r="H64" s="117" t="s">
        <v>1617</v>
      </c>
      <c r="I64" s="176">
        <v>3200</v>
      </c>
      <c r="J64" s="176"/>
      <c r="K64" s="68">
        <v>4100</v>
      </c>
      <c r="L64" s="227" t="s">
        <v>626</v>
      </c>
      <c r="M64" s="227" t="s">
        <v>626</v>
      </c>
      <c r="N64" s="227" t="s">
        <v>626</v>
      </c>
      <c r="O64" s="227" t="s">
        <v>626</v>
      </c>
      <c r="P64" s="228" t="s">
        <v>627</v>
      </c>
      <c r="Q64" s="229" t="s">
        <v>627</v>
      </c>
      <c r="R64" s="228" t="s">
        <v>627</v>
      </c>
      <c r="S64" s="228" t="s">
        <v>627</v>
      </c>
    </row>
    <row r="65" spans="1:19">
      <c r="A65">
        <v>59</v>
      </c>
      <c r="B65" s="53">
        <v>22</v>
      </c>
      <c r="C65" s="61" t="s">
        <v>195</v>
      </c>
      <c r="D65" s="175" t="s">
        <v>1815</v>
      </c>
      <c r="E65" s="175" t="s">
        <v>16</v>
      </c>
      <c r="F65" s="61" t="s">
        <v>190</v>
      </c>
      <c r="G65" s="175" t="s">
        <v>1816</v>
      </c>
      <c r="H65" s="117" t="s">
        <v>193</v>
      </c>
      <c r="I65" s="176">
        <v>14000</v>
      </c>
      <c r="J65" s="176"/>
      <c r="K65" s="176">
        <v>14000</v>
      </c>
      <c r="L65" s="227" t="s">
        <v>626</v>
      </c>
      <c r="M65" s="227" t="s">
        <v>626</v>
      </c>
      <c r="N65" s="227" t="s">
        <v>626</v>
      </c>
      <c r="O65" s="227" t="s">
        <v>626</v>
      </c>
      <c r="P65" s="228" t="s">
        <v>627</v>
      </c>
      <c r="Q65" s="229" t="s">
        <v>627</v>
      </c>
      <c r="R65" s="228" t="s">
        <v>627</v>
      </c>
      <c r="S65" s="228" t="s">
        <v>627</v>
      </c>
    </row>
    <row r="66" spans="1:19">
      <c r="A66">
        <v>60</v>
      </c>
      <c r="B66" s="53"/>
      <c r="C66" s="61" t="s">
        <v>195</v>
      </c>
      <c r="D66" s="175" t="s">
        <v>1815</v>
      </c>
      <c r="E66" s="175" t="s">
        <v>243</v>
      </c>
      <c r="F66" s="61" t="s">
        <v>190</v>
      </c>
      <c r="G66" s="175" t="s">
        <v>1817</v>
      </c>
      <c r="H66" s="117" t="s">
        <v>193</v>
      </c>
      <c r="I66" s="176">
        <v>22000</v>
      </c>
      <c r="J66" s="176"/>
      <c r="K66" s="176">
        <v>22000</v>
      </c>
      <c r="L66" s="227">
        <v>15000</v>
      </c>
      <c r="M66" s="227" t="s">
        <v>626</v>
      </c>
      <c r="N66" s="227">
        <v>10900</v>
      </c>
      <c r="O66" s="227">
        <v>17400</v>
      </c>
      <c r="P66" s="228" t="s">
        <v>3427</v>
      </c>
      <c r="Q66" s="229" t="s">
        <v>627</v>
      </c>
      <c r="R66" s="228" t="s">
        <v>3271</v>
      </c>
      <c r="S66" s="228" t="s">
        <v>4185</v>
      </c>
    </row>
    <row r="67" spans="1:19">
      <c r="A67">
        <v>61</v>
      </c>
      <c r="B67" s="53">
        <v>23</v>
      </c>
      <c r="C67" s="61" t="s">
        <v>195</v>
      </c>
      <c r="D67" s="132" t="s">
        <v>1818</v>
      </c>
      <c r="E67" s="131" t="s">
        <v>1819</v>
      </c>
      <c r="F67" s="61" t="s">
        <v>190</v>
      </c>
      <c r="G67" s="175" t="s">
        <v>1820</v>
      </c>
      <c r="H67" s="117" t="s">
        <v>193</v>
      </c>
      <c r="I67" s="176">
        <v>7699.9999999999991</v>
      </c>
      <c r="J67" s="176"/>
      <c r="K67" s="176">
        <v>12000</v>
      </c>
      <c r="L67" s="227">
        <v>8000</v>
      </c>
      <c r="M67" s="227" t="s">
        <v>626</v>
      </c>
      <c r="N67" s="227">
        <v>15000</v>
      </c>
      <c r="O67" s="227">
        <v>10700</v>
      </c>
      <c r="P67" s="228" t="s">
        <v>3066</v>
      </c>
      <c r="Q67" s="229" t="s">
        <v>627</v>
      </c>
      <c r="R67" s="228" t="s">
        <v>3272</v>
      </c>
      <c r="S67" s="228" t="s">
        <v>4186</v>
      </c>
    </row>
    <row r="68" spans="1:19">
      <c r="A68">
        <v>62</v>
      </c>
      <c r="B68" s="59">
        <v>24</v>
      </c>
      <c r="C68" s="59" t="s">
        <v>532</v>
      </c>
      <c r="D68" s="60" t="s">
        <v>1821</v>
      </c>
      <c r="E68" s="60" t="s">
        <v>16</v>
      </c>
      <c r="F68" s="59" t="s">
        <v>190</v>
      </c>
      <c r="G68" s="60"/>
      <c r="H68" s="117" t="s">
        <v>193</v>
      </c>
      <c r="I68" s="176">
        <v>13000</v>
      </c>
      <c r="J68" s="176"/>
      <c r="K68" s="68">
        <v>14500</v>
      </c>
      <c r="L68" s="227" t="s">
        <v>626</v>
      </c>
      <c r="M68" s="227" t="s">
        <v>626</v>
      </c>
      <c r="N68" s="227" t="s">
        <v>626</v>
      </c>
      <c r="O68" s="227">
        <v>18600</v>
      </c>
      <c r="P68" s="228" t="s">
        <v>627</v>
      </c>
      <c r="Q68" s="227"/>
      <c r="R68" s="227"/>
      <c r="S68" s="228" t="s">
        <v>4187</v>
      </c>
    </row>
    <row r="69" spans="1:19">
      <c r="A69">
        <v>63</v>
      </c>
      <c r="B69" s="59"/>
      <c r="C69" s="59" t="s">
        <v>532</v>
      </c>
      <c r="D69" s="60" t="s">
        <v>1821</v>
      </c>
      <c r="E69" s="60" t="s">
        <v>1822</v>
      </c>
      <c r="F69" s="59" t="s">
        <v>190</v>
      </c>
      <c r="G69" s="60" t="s">
        <v>201</v>
      </c>
      <c r="H69" s="117" t="s">
        <v>193</v>
      </c>
      <c r="I69" s="176">
        <v>9000</v>
      </c>
      <c r="J69" s="176"/>
      <c r="K69" s="68">
        <v>15000</v>
      </c>
      <c r="L69" s="227" t="s">
        <v>626</v>
      </c>
      <c r="M69" s="227" t="s">
        <v>626</v>
      </c>
      <c r="N69" s="227">
        <v>18000</v>
      </c>
      <c r="O69" s="227">
        <v>21600</v>
      </c>
      <c r="P69" s="228" t="s">
        <v>627</v>
      </c>
      <c r="Q69" s="229" t="s">
        <v>627</v>
      </c>
      <c r="R69" s="228" t="s">
        <v>2977</v>
      </c>
      <c r="S69" s="228" t="s">
        <v>4188</v>
      </c>
    </row>
    <row r="70" spans="1:19">
      <c r="A70">
        <v>64</v>
      </c>
      <c r="B70" s="53">
        <v>25</v>
      </c>
      <c r="C70" s="61" t="s">
        <v>195</v>
      </c>
      <c r="D70" s="175" t="s">
        <v>533</v>
      </c>
      <c r="E70" s="175" t="s">
        <v>1823</v>
      </c>
      <c r="F70" s="61" t="s">
        <v>190</v>
      </c>
      <c r="G70" s="175" t="s">
        <v>1824</v>
      </c>
      <c r="H70" s="117" t="s">
        <v>193</v>
      </c>
      <c r="I70" s="176">
        <v>11000</v>
      </c>
      <c r="J70" s="176"/>
      <c r="K70" s="176">
        <v>11000</v>
      </c>
      <c r="L70" s="227" t="s">
        <v>626</v>
      </c>
      <c r="M70" s="227" t="s">
        <v>626</v>
      </c>
      <c r="N70" s="227" t="s">
        <v>626</v>
      </c>
      <c r="O70" s="227" t="s">
        <v>626</v>
      </c>
      <c r="P70" s="228" t="s">
        <v>627</v>
      </c>
      <c r="Q70" s="229" t="s">
        <v>627</v>
      </c>
      <c r="R70" s="228" t="s">
        <v>627</v>
      </c>
      <c r="S70" s="228" t="s">
        <v>627</v>
      </c>
    </row>
    <row r="71" spans="1:19">
      <c r="A71">
        <v>65</v>
      </c>
      <c r="B71" s="53"/>
      <c r="C71" s="43" t="s">
        <v>195</v>
      </c>
      <c r="D71" s="45" t="s">
        <v>533</v>
      </c>
      <c r="E71" s="45" t="s">
        <v>1825</v>
      </c>
      <c r="F71" s="43" t="s">
        <v>190</v>
      </c>
      <c r="G71" s="175" t="s">
        <v>1826</v>
      </c>
      <c r="H71" s="117" t="s">
        <v>193</v>
      </c>
      <c r="I71" s="176">
        <v>10500</v>
      </c>
      <c r="J71" s="176"/>
      <c r="K71" s="176">
        <v>11000</v>
      </c>
      <c r="L71" s="227">
        <v>7820</v>
      </c>
      <c r="M71" s="227" t="s">
        <v>626</v>
      </c>
      <c r="N71" s="227">
        <v>10420</v>
      </c>
      <c r="O71" s="227">
        <v>9400</v>
      </c>
      <c r="P71" s="228" t="s">
        <v>3735</v>
      </c>
      <c r="Q71" s="229" t="s">
        <v>627</v>
      </c>
      <c r="R71" s="228"/>
      <c r="S71" s="228" t="s">
        <v>4189</v>
      </c>
    </row>
    <row r="72" spans="1:19" ht="14.25" thickBot="1">
      <c r="L72" s="293"/>
      <c r="M72" s="293"/>
      <c r="N72" s="293"/>
      <c r="O72" s="293"/>
      <c r="P72" s="65"/>
      <c r="Q72" s="65"/>
      <c r="R72" s="65"/>
      <c r="S72" s="65"/>
    </row>
    <row r="73" spans="1:19" ht="15" thickTop="1" thickBot="1">
      <c r="B73" s="844" t="s">
        <v>2166</v>
      </c>
      <c r="C73" s="849"/>
      <c r="D73" s="850"/>
      <c r="E73" s="162"/>
      <c r="M73" s="156" t="s">
        <v>627</v>
      </c>
    </row>
    <row r="74" spans="1:19" ht="14.25" thickTop="1">
      <c r="M74" s="156" t="s">
        <v>627</v>
      </c>
    </row>
    <row r="75" spans="1:19">
      <c r="M75" s="156" t="s">
        <v>627</v>
      </c>
    </row>
    <row r="76" spans="1:19">
      <c r="M76" s="156" t="s">
        <v>627</v>
      </c>
    </row>
    <row r="77" spans="1:19">
      <c r="M77" s="156" t="s">
        <v>627</v>
      </c>
    </row>
    <row r="78" spans="1:19">
      <c r="M78" s="156" t="s">
        <v>627</v>
      </c>
    </row>
    <row r="79" spans="1:19">
      <c r="M79" s="156" t="s">
        <v>627</v>
      </c>
    </row>
    <row r="80" spans="1:19">
      <c r="M80" s="156" t="s">
        <v>627</v>
      </c>
    </row>
    <row r="81" spans="13:13">
      <c r="M81" s="156" t="s">
        <v>627</v>
      </c>
    </row>
    <row r="82" spans="13:13">
      <c r="M82" s="156" t="s">
        <v>627</v>
      </c>
    </row>
    <row r="83" spans="13:13">
      <c r="M83" s="156" t="s">
        <v>627</v>
      </c>
    </row>
    <row r="84" spans="13:13">
      <c r="M84" s="156" t="s">
        <v>627</v>
      </c>
    </row>
    <row r="85" spans="13:13">
      <c r="M85" s="156" t="s">
        <v>627</v>
      </c>
    </row>
    <row r="86" spans="13:13">
      <c r="M86" s="156" t="s">
        <v>627</v>
      </c>
    </row>
    <row r="87" spans="13:13">
      <c r="M87" s="156" t="s">
        <v>627</v>
      </c>
    </row>
    <row r="88" spans="13:13">
      <c r="M88" s="156" t="s">
        <v>627</v>
      </c>
    </row>
  </sheetData>
  <autoFilter ref="B6:S71"/>
  <mergeCells count="12">
    <mergeCell ref="B1:S1"/>
    <mergeCell ref="B2:C2"/>
    <mergeCell ref="D2:S2"/>
    <mergeCell ref="B3:C3"/>
    <mergeCell ref="D3:S3"/>
    <mergeCell ref="B73:D73"/>
    <mergeCell ref="B4:S4"/>
    <mergeCell ref="B5:B6"/>
    <mergeCell ref="C5:H5"/>
    <mergeCell ref="I5:K5"/>
    <mergeCell ref="L5:O5"/>
    <mergeCell ref="P5:S5"/>
  </mergeCells>
  <phoneticPr fontId="19" type="noConversion"/>
  <pageMargins left="0.74803149606299213" right="0.62992125984251968" top="0.6692913385826772" bottom="0.59055118110236227" header="0.39370078740157483" footer="0.43307086614173229"/>
  <pageSetup paperSize="9" scale="73" fitToHeight="0" orientation="landscape" r:id="rId1"/>
  <headerFooter alignWithMargins="0">
    <oddFooter>&amp;C&amp;N - &amp;P</oddFooter>
  </headerFooter>
</worksheet>
</file>

<file path=xl/worksheets/sheet12.xml><?xml version="1.0" encoding="utf-8"?>
<worksheet xmlns="http://schemas.openxmlformats.org/spreadsheetml/2006/main" xmlns:r="http://schemas.openxmlformats.org/officeDocument/2006/relationships">
  <sheetPr>
    <tabColor theme="5" tint="0.79998168889431442"/>
  </sheetPr>
  <dimension ref="A1:P105"/>
  <sheetViews>
    <sheetView workbookViewId="0">
      <pane ySplit="5" topLeftCell="A6" activePane="bottomLeft" state="frozen"/>
      <selection pane="bottomLeft" activeCell="A2" sqref="A2:B2"/>
    </sheetView>
  </sheetViews>
  <sheetFormatPr defaultRowHeight="13.5"/>
  <cols>
    <col min="1" max="1" width="4.44140625" style="388" customWidth="1"/>
    <col min="2" max="3" width="8.88671875" style="388"/>
    <col min="4" max="10" width="8.88671875" style="421"/>
    <col min="11" max="11" width="8.88671875" style="420"/>
    <col min="12" max="255" width="8.88671875" style="388"/>
    <col min="256" max="256" width="4.44140625" style="388" customWidth="1"/>
    <col min="257" max="511" width="8.88671875" style="388"/>
    <col min="512" max="512" width="4.44140625" style="388" customWidth="1"/>
    <col min="513" max="767" width="8.88671875" style="388"/>
    <col min="768" max="768" width="4.44140625" style="388" customWidth="1"/>
    <col min="769" max="1023" width="8.88671875" style="388"/>
    <col min="1024" max="1024" width="4.44140625" style="388" customWidth="1"/>
    <col min="1025" max="1279" width="8.88671875" style="388"/>
    <col min="1280" max="1280" width="4.44140625" style="388" customWidth="1"/>
    <col min="1281" max="1535" width="8.88671875" style="388"/>
    <col min="1536" max="1536" width="4.44140625" style="388" customWidth="1"/>
    <col min="1537" max="1791" width="8.88671875" style="388"/>
    <col min="1792" max="1792" width="4.44140625" style="388" customWidth="1"/>
    <col min="1793" max="2047" width="8.88671875" style="388"/>
    <col min="2048" max="2048" width="4.44140625" style="388" customWidth="1"/>
    <col min="2049" max="2303" width="8.88671875" style="388"/>
    <col min="2304" max="2304" width="4.44140625" style="388" customWidth="1"/>
    <col min="2305" max="2559" width="8.88671875" style="388"/>
    <col min="2560" max="2560" width="4.44140625" style="388" customWidth="1"/>
    <col min="2561" max="2815" width="8.88671875" style="388"/>
    <col min="2816" max="2816" width="4.44140625" style="388" customWidth="1"/>
    <col min="2817" max="3071" width="8.88671875" style="388"/>
    <col min="3072" max="3072" width="4.44140625" style="388" customWidth="1"/>
    <col min="3073" max="3327" width="8.88671875" style="388"/>
    <col min="3328" max="3328" width="4.44140625" style="388" customWidth="1"/>
    <col min="3329" max="3583" width="8.88671875" style="388"/>
    <col min="3584" max="3584" width="4.44140625" style="388" customWidth="1"/>
    <col min="3585" max="3839" width="8.88671875" style="388"/>
    <col min="3840" max="3840" width="4.44140625" style="388" customWidth="1"/>
    <col min="3841" max="4095" width="8.88671875" style="388"/>
    <col min="4096" max="4096" width="4.44140625" style="388" customWidth="1"/>
    <col min="4097" max="4351" width="8.88671875" style="388"/>
    <col min="4352" max="4352" width="4.44140625" style="388" customWidth="1"/>
    <col min="4353" max="4607" width="8.88671875" style="388"/>
    <col min="4608" max="4608" width="4.44140625" style="388" customWidth="1"/>
    <col min="4609" max="4863" width="8.88671875" style="388"/>
    <col min="4864" max="4864" width="4.44140625" style="388" customWidth="1"/>
    <col min="4865" max="5119" width="8.88671875" style="388"/>
    <col min="5120" max="5120" width="4.44140625" style="388" customWidth="1"/>
    <col min="5121" max="5375" width="8.88671875" style="388"/>
    <col min="5376" max="5376" width="4.44140625" style="388" customWidth="1"/>
    <col min="5377" max="5631" width="8.88671875" style="388"/>
    <col min="5632" max="5632" width="4.44140625" style="388" customWidth="1"/>
    <col min="5633" max="5887" width="8.88671875" style="388"/>
    <col min="5888" max="5888" width="4.44140625" style="388" customWidth="1"/>
    <col min="5889" max="6143" width="8.88671875" style="388"/>
    <col min="6144" max="6144" width="4.44140625" style="388" customWidth="1"/>
    <col min="6145" max="6399" width="8.88671875" style="388"/>
    <col min="6400" max="6400" width="4.44140625" style="388" customWidth="1"/>
    <col min="6401" max="6655" width="8.88671875" style="388"/>
    <col min="6656" max="6656" width="4.44140625" style="388" customWidth="1"/>
    <col min="6657" max="6911" width="8.88671875" style="388"/>
    <col min="6912" max="6912" width="4.44140625" style="388" customWidth="1"/>
    <col min="6913" max="7167" width="8.88671875" style="388"/>
    <col min="7168" max="7168" width="4.44140625" style="388" customWidth="1"/>
    <col min="7169" max="7423" width="8.88671875" style="388"/>
    <col min="7424" max="7424" width="4.44140625" style="388" customWidth="1"/>
    <col min="7425" max="7679" width="8.88671875" style="388"/>
    <col min="7680" max="7680" width="4.44140625" style="388" customWidth="1"/>
    <col min="7681" max="7935" width="8.88671875" style="388"/>
    <col min="7936" max="7936" width="4.44140625" style="388" customWidth="1"/>
    <col min="7937" max="8191" width="8.88671875" style="388"/>
    <col min="8192" max="8192" width="4.44140625" style="388" customWidth="1"/>
    <col min="8193" max="8447" width="8.88671875" style="388"/>
    <col min="8448" max="8448" width="4.44140625" style="388" customWidth="1"/>
    <col min="8449" max="8703" width="8.88671875" style="388"/>
    <col min="8704" max="8704" width="4.44140625" style="388" customWidth="1"/>
    <col min="8705" max="8959" width="8.88671875" style="388"/>
    <col min="8960" max="8960" width="4.44140625" style="388" customWidth="1"/>
    <col min="8961" max="9215" width="8.88671875" style="388"/>
    <col min="9216" max="9216" width="4.44140625" style="388" customWidth="1"/>
    <col min="9217" max="9471" width="8.88671875" style="388"/>
    <col min="9472" max="9472" width="4.44140625" style="388" customWidth="1"/>
    <col min="9473" max="9727" width="8.88671875" style="388"/>
    <col min="9728" max="9728" width="4.44140625" style="388" customWidth="1"/>
    <col min="9729" max="9983" width="8.88671875" style="388"/>
    <col min="9984" max="9984" width="4.44140625" style="388" customWidth="1"/>
    <col min="9985" max="10239" width="8.88671875" style="388"/>
    <col min="10240" max="10240" width="4.44140625" style="388" customWidth="1"/>
    <col min="10241" max="10495" width="8.88671875" style="388"/>
    <col min="10496" max="10496" width="4.44140625" style="388" customWidth="1"/>
    <col min="10497" max="10751" width="8.88671875" style="388"/>
    <col min="10752" max="10752" width="4.44140625" style="388" customWidth="1"/>
    <col min="10753" max="11007" width="8.88671875" style="388"/>
    <col min="11008" max="11008" width="4.44140625" style="388" customWidth="1"/>
    <col min="11009" max="11263" width="8.88671875" style="388"/>
    <col min="11264" max="11264" width="4.44140625" style="388" customWidth="1"/>
    <col min="11265" max="11519" width="8.88671875" style="388"/>
    <col min="11520" max="11520" width="4.44140625" style="388" customWidth="1"/>
    <col min="11521" max="11775" width="8.88671875" style="388"/>
    <col min="11776" max="11776" width="4.44140625" style="388" customWidth="1"/>
    <col min="11777" max="12031" width="8.88671875" style="388"/>
    <col min="12032" max="12032" width="4.44140625" style="388" customWidth="1"/>
    <col min="12033" max="12287" width="8.88671875" style="388"/>
    <col min="12288" max="12288" width="4.44140625" style="388" customWidth="1"/>
    <col min="12289" max="12543" width="8.88671875" style="388"/>
    <col min="12544" max="12544" width="4.44140625" style="388" customWidth="1"/>
    <col min="12545" max="12799" width="8.88671875" style="388"/>
    <col min="12800" max="12800" width="4.44140625" style="388" customWidth="1"/>
    <col min="12801" max="13055" width="8.88671875" style="388"/>
    <col min="13056" max="13056" width="4.44140625" style="388" customWidth="1"/>
    <col min="13057" max="13311" width="8.88671875" style="388"/>
    <col min="13312" max="13312" width="4.44140625" style="388" customWidth="1"/>
    <col min="13313" max="13567" width="8.88671875" style="388"/>
    <col min="13568" max="13568" width="4.44140625" style="388" customWidth="1"/>
    <col min="13569" max="13823" width="8.88671875" style="388"/>
    <col min="13824" max="13824" width="4.44140625" style="388" customWidth="1"/>
    <col min="13825" max="14079" width="8.88671875" style="388"/>
    <col min="14080" max="14080" width="4.44140625" style="388" customWidth="1"/>
    <col min="14081" max="14335" width="8.88671875" style="388"/>
    <col min="14336" max="14336" width="4.44140625" style="388" customWidth="1"/>
    <col min="14337" max="14591" width="8.88671875" style="388"/>
    <col min="14592" max="14592" width="4.44140625" style="388" customWidth="1"/>
    <col min="14593" max="14847" width="8.88671875" style="388"/>
    <col min="14848" max="14848" width="4.44140625" style="388" customWidth="1"/>
    <col min="14849" max="15103" width="8.88671875" style="388"/>
    <col min="15104" max="15104" width="4.44140625" style="388" customWidth="1"/>
    <col min="15105" max="15359" width="8.88671875" style="388"/>
    <col min="15360" max="15360" width="4.44140625" style="388" customWidth="1"/>
    <col min="15361" max="15615" width="8.88671875" style="388"/>
    <col min="15616" max="15616" width="4.44140625" style="388" customWidth="1"/>
    <col min="15617" max="15871" width="8.88671875" style="388"/>
    <col min="15872" max="15872" width="4.44140625" style="388" customWidth="1"/>
    <col min="15873" max="16127" width="8.88671875" style="388"/>
    <col min="16128" max="16128" width="4.44140625" style="388" customWidth="1"/>
    <col min="16129" max="16384" width="8.88671875" style="388"/>
  </cols>
  <sheetData>
    <row r="1" spans="1:16" s="387" customFormat="1" ht="6" customHeight="1" thickBot="1">
      <c r="A1" s="856"/>
      <c r="B1" s="856"/>
      <c r="C1" s="856"/>
      <c r="D1" s="856"/>
      <c r="E1" s="856"/>
      <c r="F1" s="856"/>
      <c r="G1" s="856"/>
      <c r="H1" s="856"/>
      <c r="I1" s="856"/>
      <c r="J1" s="856"/>
      <c r="K1" s="856"/>
    </row>
    <row r="2" spans="1:16" s="387" customFormat="1" ht="78.75" customHeight="1" thickTop="1" thickBot="1">
      <c r="A2" s="857" t="s">
        <v>4265</v>
      </c>
      <c r="B2" s="857"/>
      <c r="C2" s="858" t="s">
        <v>4266</v>
      </c>
      <c r="D2" s="858"/>
      <c r="E2" s="858"/>
      <c r="F2" s="858"/>
      <c r="G2" s="858"/>
      <c r="H2" s="858"/>
      <c r="I2" s="858"/>
      <c r="J2" s="858"/>
      <c r="K2" s="858"/>
    </row>
    <row r="3" spans="1:16" ht="6" customHeight="1" thickTop="1">
      <c r="D3" s="388"/>
      <c r="E3" s="388"/>
      <c r="F3" s="388"/>
      <c r="G3" s="388"/>
      <c r="H3" s="388"/>
      <c r="I3" s="388"/>
      <c r="J3" s="388"/>
      <c r="K3" s="388"/>
    </row>
    <row r="4" spans="1:16" s="389" customFormat="1" ht="27" customHeight="1">
      <c r="A4" s="859" t="s">
        <v>185</v>
      </c>
      <c r="B4" s="860" t="s">
        <v>186</v>
      </c>
      <c r="C4" s="860"/>
      <c r="D4" s="860"/>
      <c r="E4" s="860"/>
      <c r="F4" s="860"/>
      <c r="G4" s="860"/>
      <c r="H4" s="861" t="s">
        <v>4267</v>
      </c>
      <c r="I4" s="862"/>
      <c r="J4" s="863"/>
      <c r="K4" s="864" t="s">
        <v>628</v>
      </c>
    </row>
    <row r="5" spans="1:16" s="142" customFormat="1" ht="27" customHeight="1">
      <c r="A5" s="859"/>
      <c r="B5" s="390" t="s">
        <v>409</v>
      </c>
      <c r="C5" s="390" t="s">
        <v>410</v>
      </c>
      <c r="D5" s="391" t="s">
        <v>4268</v>
      </c>
      <c r="E5" s="391" t="s">
        <v>187</v>
      </c>
      <c r="F5" s="391" t="s">
        <v>188</v>
      </c>
      <c r="G5" s="390" t="s">
        <v>209</v>
      </c>
      <c r="H5" s="392" t="s">
        <v>4269</v>
      </c>
      <c r="I5" s="392" t="s">
        <v>2180</v>
      </c>
      <c r="J5" s="392" t="s">
        <v>4270</v>
      </c>
      <c r="K5" s="865"/>
    </row>
    <row r="6" spans="1:16" s="406" customFormat="1" ht="15.75" customHeight="1">
      <c r="A6" s="393">
        <v>1</v>
      </c>
      <c r="B6" s="394" t="s">
        <v>4271</v>
      </c>
      <c r="C6" s="395" t="s">
        <v>4272</v>
      </c>
      <c r="D6" s="396"/>
      <c r="E6" s="397" t="s">
        <v>416</v>
      </c>
      <c r="F6" s="398"/>
      <c r="G6" s="399" t="s">
        <v>193</v>
      </c>
      <c r="H6" s="400">
        <v>7800</v>
      </c>
      <c r="I6" s="401"/>
      <c r="J6" s="402">
        <v>8833.3333333333339</v>
      </c>
      <c r="K6" s="403"/>
      <c r="L6" s="404"/>
      <c r="M6" s="404"/>
      <c r="N6" s="405"/>
      <c r="O6" s="405"/>
      <c r="P6" s="405"/>
    </row>
    <row r="7" spans="1:16" s="406" customFormat="1" ht="15.75" customHeight="1">
      <c r="A7" s="393">
        <v>2</v>
      </c>
      <c r="B7" s="394" t="s">
        <v>4271</v>
      </c>
      <c r="C7" s="395" t="s">
        <v>4273</v>
      </c>
      <c r="D7" s="396"/>
      <c r="E7" s="397" t="s">
        <v>416</v>
      </c>
      <c r="F7" s="398"/>
      <c r="G7" s="399" t="s">
        <v>193</v>
      </c>
      <c r="H7" s="400">
        <v>12000</v>
      </c>
      <c r="I7" s="402">
        <v>12000</v>
      </c>
      <c r="J7" s="402">
        <v>12000</v>
      </c>
      <c r="K7" s="403"/>
      <c r="L7" s="407"/>
      <c r="M7" s="407"/>
      <c r="N7" s="405"/>
      <c r="O7" s="405"/>
      <c r="P7" s="405"/>
    </row>
    <row r="8" spans="1:16" s="406" customFormat="1" ht="15.75" customHeight="1">
      <c r="A8" s="393">
        <v>3</v>
      </c>
      <c r="B8" s="394" t="s">
        <v>4271</v>
      </c>
      <c r="C8" s="396" t="s">
        <v>4274</v>
      </c>
      <c r="D8" s="395" t="s">
        <v>4275</v>
      </c>
      <c r="E8" s="397" t="s">
        <v>416</v>
      </c>
      <c r="F8" s="398"/>
      <c r="G8" s="399" t="s">
        <v>193</v>
      </c>
      <c r="H8" s="400">
        <v>3700</v>
      </c>
      <c r="I8" s="402">
        <v>3700</v>
      </c>
      <c r="J8" s="402">
        <v>3833.3333333333335</v>
      </c>
      <c r="K8" s="403"/>
      <c r="L8" s="407"/>
      <c r="M8" s="407"/>
      <c r="N8" s="405"/>
      <c r="O8" s="405"/>
      <c r="P8" s="405"/>
    </row>
    <row r="9" spans="1:16" s="406" customFormat="1" ht="15.75" customHeight="1">
      <c r="A9" s="393"/>
      <c r="B9" s="394" t="s">
        <v>4271</v>
      </c>
      <c r="C9" s="396" t="s">
        <v>4274</v>
      </c>
      <c r="D9" s="395" t="s">
        <v>4276</v>
      </c>
      <c r="E9" s="397" t="s">
        <v>416</v>
      </c>
      <c r="F9" s="398"/>
      <c r="G9" s="399" t="s">
        <v>193</v>
      </c>
      <c r="H9" s="400">
        <v>3000</v>
      </c>
      <c r="I9" s="402"/>
      <c r="J9" s="402">
        <v>3766.6666666666665</v>
      </c>
      <c r="K9" s="403"/>
      <c r="L9" s="408"/>
      <c r="M9" s="408"/>
      <c r="N9" s="405"/>
      <c r="O9" s="405"/>
      <c r="P9" s="405"/>
    </row>
    <row r="10" spans="1:16" s="406" customFormat="1" ht="15.75" customHeight="1">
      <c r="A10" s="393"/>
      <c r="B10" s="394" t="s">
        <v>4271</v>
      </c>
      <c r="C10" s="396" t="s">
        <v>4274</v>
      </c>
      <c r="D10" s="395" t="s">
        <v>4277</v>
      </c>
      <c r="E10" s="397" t="s">
        <v>416</v>
      </c>
      <c r="F10" s="398"/>
      <c r="G10" s="399" t="s">
        <v>193</v>
      </c>
      <c r="H10" s="400">
        <v>3500</v>
      </c>
      <c r="I10" s="402"/>
      <c r="J10" s="402">
        <v>3700</v>
      </c>
      <c r="K10" s="403"/>
      <c r="L10" s="408"/>
      <c r="M10" s="408"/>
      <c r="N10" s="405"/>
      <c r="O10" s="405"/>
      <c r="P10" s="405"/>
    </row>
    <row r="11" spans="1:16" s="406" customFormat="1" ht="15.75" customHeight="1">
      <c r="A11" s="393"/>
      <c r="B11" s="394" t="s">
        <v>4271</v>
      </c>
      <c r="C11" s="396" t="s">
        <v>4274</v>
      </c>
      <c r="D11" s="395" t="s">
        <v>4278</v>
      </c>
      <c r="E11" s="397" t="s">
        <v>416</v>
      </c>
      <c r="F11" s="398"/>
      <c r="G11" s="399" t="s">
        <v>193</v>
      </c>
      <c r="H11" s="400">
        <v>3800</v>
      </c>
      <c r="I11" s="402">
        <v>3800</v>
      </c>
      <c r="J11" s="402">
        <v>3866.6666666666665</v>
      </c>
      <c r="K11" s="403"/>
      <c r="L11" s="408"/>
      <c r="M11" s="408"/>
      <c r="N11" s="405"/>
      <c r="O11" s="405"/>
      <c r="P11" s="405"/>
    </row>
    <row r="12" spans="1:16" s="406" customFormat="1" ht="15.75" customHeight="1">
      <c r="A12" s="393"/>
      <c r="B12" s="394" t="s">
        <v>4271</v>
      </c>
      <c r="C12" s="396" t="s">
        <v>4274</v>
      </c>
      <c r="D12" s="395" t="s">
        <v>4279</v>
      </c>
      <c r="E12" s="397" t="s">
        <v>416</v>
      </c>
      <c r="F12" s="398" t="s">
        <v>4280</v>
      </c>
      <c r="G12" s="399" t="s">
        <v>193</v>
      </c>
      <c r="H12" s="400">
        <v>4700</v>
      </c>
      <c r="I12" s="401">
        <v>4700</v>
      </c>
      <c r="J12" s="402">
        <v>4866.666666666667</v>
      </c>
      <c r="K12" s="403"/>
      <c r="L12" s="408"/>
      <c r="M12" s="408"/>
      <c r="N12" s="405"/>
      <c r="O12" s="405"/>
      <c r="P12" s="405"/>
    </row>
    <row r="13" spans="1:16" s="406" customFormat="1" ht="15.75" customHeight="1">
      <c r="A13" s="393"/>
      <c r="B13" s="394" t="s">
        <v>4271</v>
      </c>
      <c r="C13" s="396" t="s">
        <v>4274</v>
      </c>
      <c r="D13" s="395" t="s">
        <v>4281</v>
      </c>
      <c r="E13" s="397" t="s">
        <v>416</v>
      </c>
      <c r="F13" s="398"/>
      <c r="G13" s="399" t="s">
        <v>193</v>
      </c>
      <c r="H13" s="400">
        <v>4800</v>
      </c>
      <c r="I13" s="401">
        <v>4800</v>
      </c>
      <c r="J13" s="402">
        <v>4966.666666666667</v>
      </c>
      <c r="K13" s="403"/>
      <c r="L13" s="408"/>
      <c r="M13" s="408"/>
      <c r="N13" s="405"/>
      <c r="O13" s="405"/>
      <c r="P13" s="405"/>
    </row>
    <row r="14" spans="1:16" s="406" customFormat="1" ht="15.75" customHeight="1">
      <c r="A14" s="393"/>
      <c r="B14" s="394" t="s">
        <v>4271</v>
      </c>
      <c r="C14" s="396" t="s">
        <v>4274</v>
      </c>
      <c r="D14" s="395" t="s">
        <v>4282</v>
      </c>
      <c r="E14" s="397" t="s">
        <v>416</v>
      </c>
      <c r="F14" s="398"/>
      <c r="G14" s="399" t="s">
        <v>193</v>
      </c>
      <c r="H14" s="400">
        <v>8200</v>
      </c>
      <c r="I14" s="409">
        <v>12000</v>
      </c>
      <c r="J14" s="409">
        <v>10166.666666666666</v>
      </c>
      <c r="K14" s="403"/>
      <c r="L14" s="408"/>
      <c r="M14" s="408"/>
      <c r="N14" s="405"/>
      <c r="O14" s="405"/>
      <c r="P14" s="405"/>
    </row>
    <row r="15" spans="1:16" s="406" customFormat="1" ht="15.75" customHeight="1">
      <c r="A15" s="393">
        <v>4</v>
      </c>
      <c r="B15" s="394" t="s">
        <v>4271</v>
      </c>
      <c r="C15" s="396" t="s">
        <v>4283</v>
      </c>
      <c r="D15" s="395" t="s">
        <v>4284</v>
      </c>
      <c r="E15" s="397" t="s">
        <v>416</v>
      </c>
      <c r="F15" s="398" t="s">
        <v>2056</v>
      </c>
      <c r="G15" s="399" t="s">
        <v>193</v>
      </c>
      <c r="H15" s="400">
        <v>4400</v>
      </c>
      <c r="I15" s="401"/>
      <c r="J15" s="402">
        <v>5100</v>
      </c>
      <c r="K15" s="403"/>
      <c r="L15" s="408"/>
      <c r="M15" s="408"/>
      <c r="N15" s="405"/>
      <c r="O15" s="405"/>
      <c r="P15" s="405"/>
    </row>
    <row r="16" spans="1:16" s="406" customFormat="1" ht="15.75" customHeight="1">
      <c r="A16" s="393"/>
      <c r="B16" s="394" t="s">
        <v>4271</v>
      </c>
      <c r="C16" s="395" t="s">
        <v>4283</v>
      </c>
      <c r="D16" s="410" t="s">
        <v>4285</v>
      </c>
      <c r="E16" s="397" t="s">
        <v>416</v>
      </c>
      <c r="F16" s="398"/>
      <c r="G16" s="399" t="s">
        <v>193</v>
      </c>
      <c r="H16" s="400">
        <v>4000</v>
      </c>
      <c r="I16" s="401">
        <v>4200</v>
      </c>
      <c r="J16" s="402">
        <v>4233.333333333333</v>
      </c>
      <c r="K16" s="403"/>
      <c r="L16" s="408"/>
      <c r="M16" s="408"/>
      <c r="N16" s="405"/>
      <c r="O16" s="405"/>
      <c r="P16" s="405"/>
    </row>
    <row r="17" spans="1:16" s="406" customFormat="1" ht="15.75" customHeight="1">
      <c r="A17" s="393"/>
      <c r="B17" s="394" t="s">
        <v>4271</v>
      </c>
      <c r="C17" s="395" t="s">
        <v>4283</v>
      </c>
      <c r="D17" s="410" t="s">
        <v>4286</v>
      </c>
      <c r="E17" s="397" t="s">
        <v>416</v>
      </c>
      <c r="F17" s="398"/>
      <c r="G17" s="399" t="s">
        <v>193</v>
      </c>
      <c r="H17" s="400">
        <v>4200</v>
      </c>
      <c r="I17" s="401">
        <v>4500</v>
      </c>
      <c r="J17" s="402">
        <v>4433.333333333333</v>
      </c>
      <c r="K17" s="403"/>
      <c r="L17" s="408"/>
      <c r="M17" s="408"/>
      <c r="N17" s="405"/>
      <c r="O17" s="405"/>
      <c r="P17" s="405"/>
    </row>
    <row r="18" spans="1:16" s="406" customFormat="1" ht="15.75" customHeight="1">
      <c r="A18" s="393"/>
      <c r="B18" s="394" t="s">
        <v>4271</v>
      </c>
      <c r="C18" s="395" t="s">
        <v>4283</v>
      </c>
      <c r="D18" s="395" t="s">
        <v>4287</v>
      </c>
      <c r="E18" s="397" t="s">
        <v>416</v>
      </c>
      <c r="F18" s="398"/>
      <c r="G18" s="399" t="s">
        <v>193</v>
      </c>
      <c r="H18" s="400">
        <v>4200</v>
      </c>
      <c r="I18" s="402">
        <v>4400</v>
      </c>
      <c r="J18" s="402">
        <v>4366.666666666667</v>
      </c>
      <c r="K18" s="403"/>
      <c r="L18" s="408"/>
      <c r="M18" s="408"/>
      <c r="N18" s="405"/>
      <c r="O18" s="405"/>
      <c r="P18" s="405"/>
    </row>
    <row r="19" spans="1:16" s="406" customFormat="1" ht="15.75" customHeight="1">
      <c r="A19" s="393"/>
      <c r="B19" s="394" t="s">
        <v>4271</v>
      </c>
      <c r="C19" s="395" t="s">
        <v>4283</v>
      </c>
      <c r="D19" s="395" t="s">
        <v>4288</v>
      </c>
      <c r="E19" s="397" t="s">
        <v>416</v>
      </c>
      <c r="F19" s="398"/>
      <c r="G19" s="399" t="s">
        <v>193</v>
      </c>
      <c r="H19" s="400">
        <v>6000</v>
      </c>
      <c r="I19" s="401">
        <v>7000</v>
      </c>
      <c r="J19" s="402">
        <v>6933.333333333333</v>
      </c>
      <c r="K19" s="403"/>
      <c r="L19" s="408"/>
      <c r="M19" s="408"/>
      <c r="N19" s="405"/>
      <c r="O19" s="405"/>
      <c r="P19" s="405"/>
    </row>
    <row r="20" spans="1:16" s="406" customFormat="1" ht="15.75" customHeight="1">
      <c r="A20" s="393">
        <v>5</v>
      </c>
      <c r="B20" s="394" t="s">
        <v>4271</v>
      </c>
      <c r="C20" s="395" t="s">
        <v>4289</v>
      </c>
      <c r="D20" s="398"/>
      <c r="E20" s="397" t="s">
        <v>416</v>
      </c>
      <c r="F20" s="398"/>
      <c r="G20" s="399" t="s">
        <v>193</v>
      </c>
      <c r="H20" s="400">
        <v>12000</v>
      </c>
      <c r="I20" s="409"/>
      <c r="J20" s="68">
        <v>12000</v>
      </c>
      <c r="K20" s="403"/>
      <c r="L20" s="408"/>
      <c r="M20" s="408"/>
      <c r="N20" s="405"/>
      <c r="O20" s="405"/>
      <c r="P20" s="405"/>
    </row>
    <row r="21" spans="1:16" s="406" customFormat="1" ht="15.75" customHeight="1">
      <c r="A21" s="393">
        <v>6</v>
      </c>
      <c r="B21" s="394" t="s">
        <v>4271</v>
      </c>
      <c r="C21" s="395" t="s">
        <v>4290</v>
      </c>
      <c r="D21" s="410"/>
      <c r="E21" s="397" t="s">
        <v>416</v>
      </c>
      <c r="F21" s="398" t="s">
        <v>4291</v>
      </c>
      <c r="G21" s="399" t="s">
        <v>193</v>
      </c>
      <c r="H21" s="400">
        <v>7000</v>
      </c>
      <c r="I21" s="402">
        <v>7100</v>
      </c>
      <c r="J21" s="402">
        <v>7100</v>
      </c>
      <c r="K21" s="403"/>
      <c r="L21" s="408"/>
      <c r="M21" s="408"/>
      <c r="N21" s="405"/>
      <c r="O21" s="405"/>
      <c r="P21" s="405"/>
    </row>
    <row r="22" spans="1:16" s="406" customFormat="1" ht="15.75" customHeight="1">
      <c r="A22" s="393">
        <v>7</v>
      </c>
      <c r="B22" s="394" t="s">
        <v>4271</v>
      </c>
      <c r="C22" s="395" t="s">
        <v>4292</v>
      </c>
      <c r="D22" s="398"/>
      <c r="E22" s="397" t="s">
        <v>416</v>
      </c>
      <c r="F22" s="398"/>
      <c r="G22" s="399" t="s">
        <v>193</v>
      </c>
      <c r="H22" s="400">
        <v>7000</v>
      </c>
      <c r="I22" s="401">
        <v>7000</v>
      </c>
      <c r="J22" s="402">
        <v>7266.666666666667</v>
      </c>
      <c r="K22" s="403"/>
      <c r="L22" s="408"/>
      <c r="M22" s="408"/>
      <c r="N22" s="405"/>
      <c r="O22" s="405"/>
      <c r="P22" s="405"/>
    </row>
    <row r="23" spans="1:16" s="404" customFormat="1" ht="15.75" customHeight="1">
      <c r="A23" s="411"/>
      <c r="B23" s="412"/>
      <c r="C23" s="413"/>
      <c r="D23" s="414"/>
      <c r="E23" s="415"/>
      <c r="F23" s="414"/>
      <c r="G23" s="416"/>
      <c r="H23" s="417"/>
      <c r="I23" s="418"/>
      <c r="J23" s="419"/>
      <c r="K23" s="405"/>
      <c r="L23" s="408"/>
      <c r="M23" s="408"/>
      <c r="N23" s="408"/>
      <c r="O23" s="408"/>
    </row>
    <row r="24" spans="1:16" s="407" customFormat="1" ht="15.75" customHeight="1">
      <c r="B24" s="854" t="s">
        <v>4293</v>
      </c>
      <c r="C24" s="855"/>
      <c r="L24" s="408"/>
      <c r="M24" s="408"/>
      <c r="N24" s="408"/>
      <c r="O24" s="408"/>
    </row>
    <row r="25" spans="1:16" s="408" customFormat="1" ht="15.75" customHeight="1"/>
    <row r="26" spans="1:16" s="408" customFormat="1" ht="15.75" customHeight="1"/>
    <row r="27" spans="1:16" s="408" customFormat="1" ht="15.75" customHeight="1"/>
    <row r="28" spans="1:16" s="408" customFormat="1" ht="15.75" customHeight="1"/>
    <row r="29" spans="1:16" s="408" customFormat="1" ht="15.75" customHeight="1"/>
    <row r="30" spans="1:16" s="408" customFormat="1" ht="15.75" customHeight="1"/>
    <row r="31" spans="1:16" s="408" customFormat="1" ht="15.75" customHeight="1"/>
    <row r="32" spans="1:16" s="408" customFormat="1" ht="15.75" customHeight="1"/>
    <row r="33" spans="4:11" s="408" customFormat="1" ht="15.75" customHeight="1"/>
    <row r="34" spans="4:11" s="408" customFormat="1" ht="15.75" customHeight="1"/>
    <row r="35" spans="4:11" s="408" customFormat="1" ht="15.75" customHeight="1"/>
    <row r="36" spans="4:11" s="408" customFormat="1" ht="15.75" customHeight="1"/>
    <row r="37" spans="4:11" ht="15.75" customHeight="1">
      <c r="D37" s="388"/>
      <c r="E37" s="388"/>
      <c r="F37" s="388"/>
      <c r="G37" s="388"/>
      <c r="H37" s="388"/>
      <c r="I37" s="388"/>
      <c r="J37" s="388"/>
    </row>
    <row r="38" spans="4:11" ht="15.75" customHeight="1">
      <c r="D38" s="388"/>
      <c r="E38" s="388"/>
      <c r="F38" s="388"/>
      <c r="G38" s="388"/>
      <c r="H38" s="388"/>
      <c r="I38" s="388"/>
      <c r="J38" s="388"/>
    </row>
    <row r="39" spans="4:11" ht="15.75" customHeight="1">
      <c r="D39" s="388"/>
      <c r="E39" s="388"/>
      <c r="F39" s="388"/>
      <c r="G39" s="388"/>
      <c r="H39" s="388"/>
      <c r="I39" s="388"/>
      <c r="J39" s="388"/>
    </row>
    <row r="40" spans="4:11" ht="15.75" customHeight="1">
      <c r="D40" s="388"/>
      <c r="E40" s="388"/>
      <c r="F40" s="388"/>
      <c r="G40" s="388"/>
      <c r="H40" s="388"/>
      <c r="I40" s="388"/>
      <c r="J40" s="388"/>
    </row>
    <row r="41" spans="4:11" ht="15.75" customHeight="1">
      <c r="D41" s="388"/>
      <c r="E41" s="388"/>
      <c r="F41" s="388"/>
      <c r="G41" s="388"/>
      <c r="H41" s="388"/>
      <c r="I41" s="388"/>
      <c r="J41" s="388"/>
    </row>
    <row r="42" spans="4:11" ht="15.75" customHeight="1">
      <c r="D42" s="388"/>
      <c r="E42" s="388"/>
      <c r="F42" s="388"/>
      <c r="G42" s="388"/>
      <c r="H42" s="388"/>
      <c r="I42" s="388"/>
      <c r="J42" s="388"/>
    </row>
    <row r="43" spans="4:11" ht="15.75" customHeight="1">
      <c r="D43" s="388"/>
      <c r="E43" s="388"/>
      <c r="F43" s="388"/>
      <c r="G43" s="388"/>
      <c r="H43" s="388"/>
      <c r="I43" s="388"/>
      <c r="J43" s="388"/>
    </row>
    <row r="44" spans="4:11" ht="15.75" customHeight="1">
      <c r="D44" s="388"/>
      <c r="E44" s="388"/>
      <c r="F44" s="388"/>
      <c r="G44" s="388"/>
      <c r="H44" s="388"/>
      <c r="I44" s="388"/>
      <c r="J44" s="388"/>
    </row>
    <row r="45" spans="4:11" ht="15.75" customHeight="1">
      <c r="D45" s="388"/>
      <c r="E45" s="388"/>
      <c r="F45" s="388"/>
      <c r="G45" s="388"/>
      <c r="H45" s="388"/>
      <c r="I45" s="388"/>
      <c r="J45" s="388"/>
    </row>
    <row r="46" spans="4:11" ht="15.75" customHeight="1">
      <c r="D46" s="388"/>
      <c r="E46" s="388"/>
      <c r="F46" s="388"/>
      <c r="G46" s="388"/>
      <c r="H46" s="388"/>
      <c r="I46" s="388"/>
      <c r="J46" s="388"/>
    </row>
    <row r="47" spans="4:11" ht="15.75" customHeight="1">
      <c r="D47" s="388"/>
      <c r="E47" s="388"/>
      <c r="F47" s="388"/>
      <c r="G47" s="388"/>
      <c r="H47" s="388"/>
      <c r="I47" s="388"/>
      <c r="J47" s="388"/>
      <c r="K47" s="388"/>
    </row>
    <row r="48" spans="4:11" ht="15.75" customHeight="1">
      <c r="D48" s="388"/>
      <c r="E48" s="388"/>
      <c r="F48" s="388"/>
      <c r="G48" s="388"/>
      <c r="H48" s="388"/>
      <c r="I48" s="388"/>
      <c r="J48" s="388"/>
      <c r="K48" s="388"/>
    </row>
    <row r="49" spans="4:11" ht="15.75" customHeight="1">
      <c r="D49" s="388"/>
      <c r="E49" s="388"/>
      <c r="F49" s="388"/>
      <c r="G49" s="388"/>
      <c r="H49" s="388"/>
      <c r="I49" s="388"/>
      <c r="J49" s="388"/>
      <c r="K49" s="388"/>
    </row>
    <row r="50" spans="4:11" ht="15.75" customHeight="1">
      <c r="D50" s="388"/>
      <c r="E50" s="388"/>
      <c r="F50" s="388"/>
      <c r="G50" s="388"/>
      <c r="H50" s="388"/>
      <c r="I50" s="388"/>
      <c r="J50" s="388"/>
      <c r="K50" s="388"/>
    </row>
    <row r="51" spans="4:11" ht="15.75" customHeight="1">
      <c r="D51" s="388"/>
      <c r="E51" s="388"/>
      <c r="F51" s="388"/>
      <c r="G51" s="388"/>
      <c r="H51" s="388"/>
      <c r="I51" s="388"/>
      <c r="J51" s="388"/>
      <c r="K51" s="388"/>
    </row>
    <row r="52" spans="4:11" ht="15.75" customHeight="1">
      <c r="D52" s="388"/>
      <c r="E52" s="388"/>
      <c r="F52" s="388"/>
      <c r="G52" s="388"/>
      <c r="H52" s="388"/>
      <c r="I52" s="388"/>
      <c r="J52" s="388"/>
      <c r="K52" s="388"/>
    </row>
    <row r="53" spans="4:11" ht="15.75" customHeight="1">
      <c r="D53" s="388"/>
      <c r="E53" s="388"/>
      <c r="F53" s="388"/>
      <c r="G53" s="388"/>
      <c r="H53" s="388"/>
      <c r="I53" s="388"/>
      <c r="J53" s="388"/>
      <c r="K53" s="388"/>
    </row>
    <row r="54" spans="4:11" ht="15.75" customHeight="1">
      <c r="D54" s="388"/>
      <c r="E54" s="388"/>
      <c r="F54" s="388"/>
      <c r="G54" s="388"/>
      <c r="H54" s="388"/>
      <c r="I54" s="388"/>
      <c r="J54" s="388"/>
      <c r="K54" s="388"/>
    </row>
    <row r="55" spans="4:11" ht="15.75" customHeight="1">
      <c r="D55" s="388"/>
      <c r="E55" s="388"/>
      <c r="F55" s="388"/>
      <c r="G55" s="388"/>
      <c r="H55" s="388"/>
      <c r="I55" s="388"/>
      <c r="J55" s="388"/>
      <c r="K55" s="388"/>
    </row>
    <row r="56" spans="4:11" ht="15.75" customHeight="1">
      <c r="D56" s="388"/>
      <c r="E56" s="388"/>
      <c r="F56" s="388"/>
      <c r="G56" s="388"/>
      <c r="H56" s="388"/>
      <c r="I56" s="388"/>
      <c r="J56" s="388"/>
      <c r="K56" s="388"/>
    </row>
    <row r="57" spans="4:11" ht="15.75" customHeight="1">
      <c r="D57" s="388"/>
      <c r="E57" s="388"/>
      <c r="F57" s="388"/>
      <c r="G57" s="388"/>
      <c r="H57" s="388"/>
      <c r="I57" s="388"/>
      <c r="J57" s="388"/>
      <c r="K57" s="388"/>
    </row>
    <row r="58" spans="4:11" ht="15.75" customHeight="1">
      <c r="D58" s="388"/>
      <c r="E58" s="388"/>
      <c r="F58" s="388"/>
      <c r="G58" s="388"/>
      <c r="H58" s="388"/>
      <c r="I58" s="388"/>
      <c r="J58" s="388"/>
      <c r="K58" s="388"/>
    </row>
    <row r="59" spans="4:11" ht="15.75" customHeight="1">
      <c r="D59" s="388"/>
      <c r="E59" s="388"/>
      <c r="F59" s="388"/>
      <c r="G59" s="388"/>
      <c r="H59" s="388"/>
      <c r="I59" s="388"/>
      <c r="J59" s="388"/>
      <c r="K59" s="388"/>
    </row>
    <row r="60" spans="4:11" ht="15.75" customHeight="1">
      <c r="D60" s="388"/>
      <c r="E60" s="388"/>
      <c r="F60" s="388"/>
      <c r="G60" s="388"/>
      <c r="H60" s="388"/>
      <c r="I60" s="388"/>
      <c r="J60" s="388"/>
      <c r="K60" s="388"/>
    </row>
    <row r="61" spans="4:11" ht="15.75" customHeight="1">
      <c r="D61" s="388"/>
      <c r="E61" s="388"/>
      <c r="F61" s="388"/>
      <c r="G61" s="388"/>
      <c r="H61" s="388"/>
      <c r="I61" s="388"/>
      <c r="J61" s="388"/>
      <c r="K61" s="388"/>
    </row>
    <row r="62" spans="4:11" ht="15.75" customHeight="1">
      <c r="D62" s="388"/>
      <c r="E62" s="388"/>
      <c r="F62" s="388"/>
      <c r="G62" s="388"/>
      <c r="H62" s="388"/>
      <c r="I62" s="388"/>
      <c r="J62" s="388"/>
      <c r="K62" s="388"/>
    </row>
    <row r="63" spans="4:11" ht="15.75" customHeight="1">
      <c r="D63" s="388"/>
      <c r="E63" s="388"/>
      <c r="F63" s="388"/>
      <c r="G63" s="388"/>
      <c r="H63" s="388"/>
      <c r="I63" s="388"/>
      <c r="J63" s="388"/>
      <c r="K63" s="388"/>
    </row>
    <row r="64" spans="4:11" ht="15.75" customHeight="1">
      <c r="D64" s="388"/>
      <c r="E64" s="388"/>
      <c r="F64" s="388"/>
      <c r="G64" s="388"/>
      <c r="H64" s="388"/>
      <c r="I64" s="388"/>
      <c r="J64" s="388"/>
      <c r="K64" s="388"/>
    </row>
    <row r="65" spans="4:11" ht="15.75" customHeight="1">
      <c r="D65" s="388"/>
      <c r="E65" s="388"/>
      <c r="F65" s="388"/>
      <c r="G65" s="388"/>
      <c r="H65" s="388"/>
      <c r="I65" s="388"/>
      <c r="J65" s="388"/>
      <c r="K65" s="388"/>
    </row>
    <row r="66" spans="4:11" ht="15.75" customHeight="1">
      <c r="D66" s="388"/>
      <c r="E66" s="388"/>
      <c r="F66" s="388"/>
      <c r="G66" s="388"/>
      <c r="H66" s="388"/>
      <c r="I66" s="388"/>
      <c r="J66" s="388"/>
      <c r="K66" s="388"/>
    </row>
    <row r="67" spans="4:11" ht="15.75" customHeight="1">
      <c r="D67" s="388"/>
      <c r="E67" s="388"/>
      <c r="F67" s="388"/>
      <c r="G67" s="388"/>
      <c r="H67" s="388"/>
      <c r="I67" s="388"/>
      <c r="J67" s="388"/>
      <c r="K67" s="388"/>
    </row>
    <row r="68" spans="4:11" ht="15.75" customHeight="1">
      <c r="D68" s="388"/>
      <c r="E68" s="388"/>
      <c r="F68" s="388"/>
      <c r="G68" s="388"/>
      <c r="H68" s="388"/>
      <c r="I68" s="388"/>
      <c r="J68" s="388"/>
      <c r="K68" s="388"/>
    </row>
    <row r="69" spans="4:11" ht="15.75" customHeight="1">
      <c r="D69" s="388"/>
      <c r="E69" s="388"/>
      <c r="F69" s="388"/>
      <c r="G69" s="388"/>
      <c r="H69" s="388"/>
      <c r="I69" s="388"/>
      <c r="J69" s="388"/>
      <c r="K69" s="388"/>
    </row>
    <row r="70" spans="4:11" ht="15.75" customHeight="1">
      <c r="D70" s="388"/>
      <c r="E70" s="388"/>
      <c r="F70" s="388"/>
      <c r="G70" s="388"/>
      <c r="H70" s="388"/>
      <c r="I70" s="388"/>
      <c r="J70" s="388"/>
      <c r="K70" s="388"/>
    </row>
    <row r="71" spans="4:11" ht="15.75" customHeight="1">
      <c r="D71" s="388"/>
      <c r="E71" s="388"/>
      <c r="F71" s="388"/>
      <c r="G71" s="388"/>
      <c r="H71" s="388"/>
      <c r="I71" s="388"/>
      <c r="J71" s="388"/>
      <c r="K71" s="388"/>
    </row>
    <row r="72" spans="4:11" ht="15.75" customHeight="1">
      <c r="D72" s="388"/>
      <c r="E72" s="388"/>
      <c r="F72" s="388"/>
      <c r="G72" s="388"/>
      <c r="H72" s="388"/>
      <c r="I72" s="388"/>
      <c r="J72" s="388"/>
      <c r="K72" s="388"/>
    </row>
    <row r="73" spans="4:11" ht="15.75" customHeight="1">
      <c r="D73" s="388"/>
      <c r="E73" s="388"/>
      <c r="F73" s="388"/>
      <c r="G73" s="388"/>
      <c r="H73" s="388"/>
      <c r="I73" s="388"/>
      <c r="J73" s="388"/>
      <c r="K73" s="388"/>
    </row>
    <row r="74" spans="4:11" ht="15.75" customHeight="1">
      <c r="D74" s="388"/>
      <c r="E74" s="388"/>
      <c r="F74" s="388"/>
      <c r="G74" s="388"/>
      <c r="H74" s="388"/>
      <c r="I74" s="388"/>
      <c r="J74" s="388"/>
      <c r="K74" s="388"/>
    </row>
    <row r="75" spans="4:11" ht="15.75" customHeight="1">
      <c r="D75" s="388"/>
      <c r="E75" s="388"/>
      <c r="F75" s="388"/>
      <c r="G75" s="388"/>
      <c r="H75" s="388"/>
      <c r="I75" s="388"/>
      <c r="J75" s="388"/>
      <c r="K75" s="388"/>
    </row>
    <row r="76" spans="4:11" ht="15.75" customHeight="1">
      <c r="D76" s="388"/>
      <c r="E76" s="388"/>
      <c r="F76" s="388"/>
      <c r="G76" s="388"/>
      <c r="H76" s="388"/>
      <c r="I76" s="388"/>
      <c r="J76" s="388"/>
      <c r="K76" s="388"/>
    </row>
    <row r="77" spans="4:11" ht="15.75" customHeight="1">
      <c r="D77" s="388"/>
      <c r="E77" s="388"/>
      <c r="F77" s="388"/>
      <c r="G77" s="388"/>
      <c r="H77" s="388"/>
      <c r="I77" s="388"/>
      <c r="J77" s="388"/>
      <c r="K77" s="388"/>
    </row>
    <row r="78" spans="4:11" ht="15.75" customHeight="1">
      <c r="D78" s="388"/>
      <c r="E78" s="388"/>
      <c r="F78" s="388"/>
      <c r="G78" s="388"/>
      <c r="H78" s="388"/>
      <c r="I78" s="388"/>
      <c r="J78" s="388"/>
      <c r="K78" s="388"/>
    </row>
    <row r="79" spans="4:11" ht="15.75" customHeight="1">
      <c r="D79" s="388"/>
      <c r="E79" s="388"/>
      <c r="F79" s="388"/>
      <c r="G79" s="388"/>
      <c r="H79" s="388"/>
      <c r="I79" s="388"/>
      <c r="J79" s="388"/>
      <c r="K79" s="388"/>
    </row>
    <row r="80" spans="4:11" ht="15.75" customHeight="1">
      <c r="D80" s="388"/>
      <c r="E80" s="388"/>
      <c r="F80" s="388"/>
      <c r="G80" s="388"/>
      <c r="H80" s="388"/>
      <c r="I80" s="388"/>
      <c r="J80" s="388"/>
      <c r="K80" s="388"/>
    </row>
    <row r="81" spans="4:11" ht="15.75" customHeight="1">
      <c r="D81" s="388"/>
      <c r="E81" s="388"/>
      <c r="F81" s="388"/>
      <c r="G81" s="388"/>
      <c r="H81" s="388"/>
      <c r="I81" s="388"/>
      <c r="J81" s="388"/>
      <c r="K81" s="388"/>
    </row>
    <row r="82" spans="4:11" ht="15.75" customHeight="1">
      <c r="D82" s="388"/>
      <c r="E82" s="388"/>
      <c r="F82" s="388"/>
      <c r="G82" s="388"/>
      <c r="H82" s="388"/>
      <c r="I82" s="388"/>
      <c r="J82" s="388"/>
      <c r="K82" s="388"/>
    </row>
    <row r="83" spans="4:11" ht="15.75" customHeight="1">
      <c r="D83" s="388"/>
      <c r="E83" s="388"/>
      <c r="F83" s="388"/>
      <c r="G83" s="388"/>
      <c r="H83" s="388"/>
      <c r="I83" s="388"/>
      <c r="J83" s="388"/>
      <c r="K83" s="388"/>
    </row>
    <row r="84" spans="4:11" ht="15.75" customHeight="1">
      <c r="D84" s="388"/>
      <c r="E84" s="388"/>
      <c r="F84" s="388"/>
      <c r="G84" s="388"/>
      <c r="H84" s="388"/>
      <c r="I84" s="388"/>
      <c r="J84" s="388"/>
      <c r="K84" s="388"/>
    </row>
    <row r="85" spans="4:11" ht="15.75" customHeight="1">
      <c r="D85" s="388"/>
      <c r="E85" s="388"/>
      <c r="F85" s="388"/>
      <c r="G85" s="388"/>
      <c r="H85" s="388"/>
      <c r="I85" s="388"/>
      <c r="J85" s="388"/>
      <c r="K85" s="388"/>
    </row>
    <row r="86" spans="4:11" ht="15.75" customHeight="1">
      <c r="D86" s="388"/>
      <c r="E86" s="388"/>
      <c r="F86" s="388"/>
      <c r="G86" s="388"/>
      <c r="H86" s="388"/>
      <c r="I86" s="388"/>
      <c r="J86" s="388"/>
      <c r="K86" s="388"/>
    </row>
    <row r="87" spans="4:11" ht="15.75" customHeight="1">
      <c r="D87" s="388"/>
      <c r="E87" s="388"/>
      <c r="F87" s="388"/>
      <c r="G87" s="388"/>
      <c r="H87" s="388"/>
      <c r="I87" s="388"/>
      <c r="J87" s="388"/>
      <c r="K87" s="388"/>
    </row>
    <row r="88" spans="4:11" ht="15.75" customHeight="1">
      <c r="D88" s="388"/>
      <c r="E88" s="388"/>
      <c r="F88" s="388"/>
      <c r="G88" s="388"/>
      <c r="H88" s="388"/>
      <c r="I88" s="388"/>
      <c r="J88" s="388"/>
      <c r="K88" s="388"/>
    </row>
    <row r="89" spans="4:11" ht="15.75" customHeight="1">
      <c r="D89" s="388"/>
      <c r="E89" s="388"/>
      <c r="F89" s="388"/>
      <c r="G89" s="388"/>
      <c r="H89" s="388"/>
      <c r="I89" s="388"/>
      <c r="J89" s="388"/>
      <c r="K89" s="388"/>
    </row>
    <row r="90" spans="4:11" ht="15.75" customHeight="1">
      <c r="D90" s="388"/>
      <c r="E90" s="388"/>
      <c r="F90" s="388"/>
      <c r="G90" s="388"/>
      <c r="H90" s="388"/>
      <c r="I90" s="388"/>
      <c r="J90" s="388"/>
      <c r="K90" s="388"/>
    </row>
    <row r="91" spans="4:11" ht="15.75" customHeight="1">
      <c r="D91" s="388"/>
      <c r="E91" s="388"/>
      <c r="F91" s="388"/>
      <c r="G91" s="388"/>
      <c r="H91" s="388"/>
      <c r="I91" s="388"/>
      <c r="J91" s="388"/>
      <c r="K91" s="388"/>
    </row>
    <row r="92" spans="4:11" ht="15.75" customHeight="1">
      <c r="D92" s="388"/>
      <c r="E92" s="388"/>
      <c r="F92" s="388"/>
      <c r="G92" s="388"/>
      <c r="H92" s="388"/>
      <c r="I92" s="388"/>
      <c r="J92" s="388"/>
      <c r="K92" s="388"/>
    </row>
    <row r="93" spans="4:11" ht="15.75" customHeight="1">
      <c r="D93" s="388"/>
      <c r="E93" s="388"/>
      <c r="F93" s="388"/>
      <c r="G93" s="388"/>
      <c r="H93" s="388"/>
      <c r="I93" s="388"/>
      <c r="J93" s="388"/>
      <c r="K93" s="388"/>
    </row>
    <row r="94" spans="4:11" ht="15.75" customHeight="1">
      <c r="D94" s="388"/>
      <c r="E94" s="388"/>
      <c r="F94" s="388"/>
      <c r="G94" s="388"/>
      <c r="H94" s="388"/>
      <c r="I94" s="388"/>
      <c r="J94" s="388"/>
      <c r="K94" s="388"/>
    </row>
    <row r="95" spans="4:11" ht="15.75" customHeight="1">
      <c r="D95" s="388"/>
      <c r="E95" s="388"/>
      <c r="F95" s="388"/>
      <c r="G95" s="388"/>
      <c r="H95" s="388"/>
      <c r="I95" s="388"/>
      <c r="J95" s="388"/>
      <c r="K95" s="388"/>
    </row>
    <row r="96" spans="4:11" ht="15.75" customHeight="1">
      <c r="D96" s="388"/>
      <c r="E96" s="388"/>
      <c r="F96" s="388"/>
      <c r="G96" s="388"/>
      <c r="H96" s="388"/>
      <c r="I96" s="388"/>
      <c r="J96" s="388"/>
      <c r="K96" s="388"/>
    </row>
    <row r="97" spans="4:11" ht="15.75" customHeight="1">
      <c r="D97" s="388"/>
      <c r="E97" s="388"/>
      <c r="F97" s="388"/>
      <c r="G97" s="388"/>
      <c r="H97" s="388"/>
      <c r="I97" s="388"/>
      <c r="J97" s="388"/>
      <c r="K97" s="388"/>
    </row>
    <row r="98" spans="4:11" ht="15.75" customHeight="1">
      <c r="D98" s="388"/>
      <c r="E98" s="388"/>
      <c r="F98" s="388"/>
      <c r="G98" s="388"/>
      <c r="H98" s="388"/>
      <c r="I98" s="388"/>
      <c r="J98" s="388"/>
      <c r="K98" s="388"/>
    </row>
    <row r="99" spans="4:11" ht="15.75" customHeight="1">
      <c r="D99" s="388"/>
      <c r="E99" s="388"/>
      <c r="F99" s="388"/>
      <c r="G99" s="388"/>
      <c r="H99" s="388"/>
      <c r="I99" s="388"/>
      <c r="J99" s="388"/>
      <c r="K99" s="388"/>
    </row>
    <row r="100" spans="4:11" ht="15.75" customHeight="1">
      <c r="D100" s="388"/>
      <c r="E100" s="388"/>
      <c r="F100" s="388"/>
      <c r="G100" s="388"/>
      <c r="H100" s="388"/>
      <c r="I100" s="388"/>
      <c r="J100" s="388"/>
      <c r="K100" s="388"/>
    </row>
    <row r="101" spans="4:11" ht="15.75" customHeight="1">
      <c r="D101" s="388"/>
      <c r="E101" s="388"/>
      <c r="F101" s="388"/>
      <c r="G101" s="388"/>
      <c r="H101" s="388"/>
      <c r="I101" s="388"/>
      <c r="J101" s="388"/>
      <c r="K101" s="388"/>
    </row>
    <row r="102" spans="4:11" ht="15.75" customHeight="1">
      <c r="D102" s="388"/>
      <c r="E102" s="388"/>
      <c r="F102" s="388"/>
      <c r="G102" s="388"/>
      <c r="H102" s="388"/>
      <c r="I102" s="388"/>
      <c r="J102" s="388"/>
      <c r="K102" s="388"/>
    </row>
    <row r="103" spans="4:11" ht="15.75" customHeight="1">
      <c r="D103" s="388"/>
      <c r="E103" s="388"/>
      <c r="F103" s="388"/>
      <c r="G103" s="388"/>
      <c r="H103" s="388"/>
      <c r="I103" s="388"/>
      <c r="J103" s="388"/>
      <c r="K103" s="388"/>
    </row>
    <row r="104" spans="4:11" ht="15.75" customHeight="1">
      <c r="D104" s="388"/>
      <c r="E104" s="388"/>
      <c r="F104" s="388"/>
      <c r="G104" s="388"/>
      <c r="H104" s="388"/>
      <c r="I104" s="388"/>
      <c r="J104" s="388"/>
      <c r="K104" s="388"/>
    </row>
    <row r="105" spans="4:11" ht="15.75" customHeight="1">
      <c r="D105" s="388"/>
      <c r="E105" s="388"/>
      <c r="F105" s="388"/>
      <c r="G105" s="388"/>
      <c r="H105" s="388"/>
      <c r="I105" s="388"/>
      <c r="J105" s="388"/>
      <c r="K105" s="388"/>
    </row>
  </sheetData>
  <protectedRanges>
    <protectedRange sqref="K23" name="범위1"/>
    <protectedRange sqref="J6 J12:J13 J19 J15:J17 I21:J21 I18:J18 I7:J11 J22:J23" name="범위1_3"/>
    <protectedRange sqref="I22:I23 J14 I6 I12:I17 I19:I20" name="범위1_1_2"/>
  </protectedRanges>
  <autoFilter ref="A5:P22"/>
  <mergeCells count="8">
    <mergeCell ref="B24:C24"/>
    <mergeCell ref="A1:K1"/>
    <mergeCell ref="A2:B2"/>
    <mergeCell ref="C2:K2"/>
    <mergeCell ref="A4:A5"/>
    <mergeCell ref="B4:G4"/>
    <mergeCell ref="H4:J4"/>
    <mergeCell ref="K4:K5"/>
  </mergeCells>
  <phoneticPr fontId="19"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sheetPr>
    <tabColor theme="9" tint="0.39997558519241921"/>
  </sheetPr>
  <dimension ref="A1:K99"/>
  <sheetViews>
    <sheetView workbookViewId="0">
      <pane ySplit="5" topLeftCell="A6" activePane="bottomLeft" state="frozen"/>
      <selection pane="bottomLeft" activeCell="A2" sqref="A2:B2"/>
    </sheetView>
  </sheetViews>
  <sheetFormatPr defaultRowHeight="15.75" customHeight="1"/>
  <cols>
    <col min="1" max="1" width="4.5546875" customWidth="1"/>
    <col min="4" max="4" width="15.21875" bestFit="1" customWidth="1"/>
    <col min="6" max="6" width="25.88671875" bestFit="1" customWidth="1"/>
    <col min="7" max="7" width="8.88671875" style="440"/>
    <col min="8" max="8" width="8.88671875" style="273"/>
    <col min="9" max="9" width="8.88671875" style="422"/>
    <col min="252" max="252" width="4.5546875" customWidth="1"/>
    <col min="255" max="255" width="15.21875" bestFit="1" customWidth="1"/>
    <col min="257" max="257" width="25.88671875" bestFit="1" customWidth="1"/>
    <col min="508" max="508" width="4.5546875" customWidth="1"/>
    <col min="511" max="511" width="15.21875" bestFit="1" customWidth="1"/>
    <col min="513" max="513" width="25.88671875" bestFit="1" customWidth="1"/>
    <col min="764" max="764" width="4.5546875" customWidth="1"/>
    <col min="767" max="767" width="15.21875" bestFit="1" customWidth="1"/>
    <col min="769" max="769" width="25.88671875" bestFit="1" customWidth="1"/>
    <col min="1020" max="1020" width="4.5546875" customWidth="1"/>
    <col min="1023" max="1023" width="15.21875" bestFit="1" customWidth="1"/>
    <col min="1025" max="1025" width="25.88671875" bestFit="1" customWidth="1"/>
    <col min="1276" max="1276" width="4.5546875" customWidth="1"/>
    <col min="1279" max="1279" width="15.21875" bestFit="1" customWidth="1"/>
    <col min="1281" max="1281" width="25.88671875" bestFit="1" customWidth="1"/>
    <col min="1532" max="1532" width="4.5546875" customWidth="1"/>
    <col min="1535" max="1535" width="15.21875" bestFit="1" customWidth="1"/>
    <col min="1537" max="1537" width="25.88671875" bestFit="1" customWidth="1"/>
    <col min="1788" max="1788" width="4.5546875" customWidth="1"/>
    <col min="1791" max="1791" width="15.21875" bestFit="1" customWidth="1"/>
    <col min="1793" max="1793" width="25.88671875" bestFit="1" customWidth="1"/>
    <col min="2044" max="2044" width="4.5546875" customWidth="1"/>
    <col min="2047" max="2047" width="15.21875" bestFit="1" customWidth="1"/>
    <col min="2049" max="2049" width="25.88671875" bestFit="1" customWidth="1"/>
    <col min="2300" max="2300" width="4.5546875" customWidth="1"/>
    <col min="2303" max="2303" width="15.21875" bestFit="1" customWidth="1"/>
    <col min="2305" max="2305" width="25.88671875" bestFit="1" customWidth="1"/>
    <col min="2556" max="2556" width="4.5546875" customWidth="1"/>
    <col min="2559" max="2559" width="15.21875" bestFit="1" customWidth="1"/>
    <col min="2561" max="2561" width="25.88671875" bestFit="1" customWidth="1"/>
    <col min="2812" max="2812" width="4.5546875" customWidth="1"/>
    <col min="2815" max="2815" width="15.21875" bestFit="1" customWidth="1"/>
    <col min="2817" max="2817" width="25.88671875" bestFit="1" customWidth="1"/>
    <col min="3068" max="3068" width="4.5546875" customWidth="1"/>
    <col min="3071" max="3071" width="15.21875" bestFit="1" customWidth="1"/>
    <col min="3073" max="3073" width="25.88671875" bestFit="1" customWidth="1"/>
    <col min="3324" max="3324" width="4.5546875" customWidth="1"/>
    <col min="3327" max="3327" width="15.21875" bestFit="1" customWidth="1"/>
    <col min="3329" max="3329" width="25.88671875" bestFit="1" customWidth="1"/>
    <col min="3580" max="3580" width="4.5546875" customWidth="1"/>
    <col min="3583" max="3583" width="15.21875" bestFit="1" customWidth="1"/>
    <col min="3585" max="3585" width="25.88671875" bestFit="1" customWidth="1"/>
    <col min="3836" max="3836" width="4.5546875" customWidth="1"/>
    <col min="3839" max="3839" width="15.21875" bestFit="1" customWidth="1"/>
    <col min="3841" max="3841" width="25.88671875" bestFit="1" customWidth="1"/>
    <col min="4092" max="4092" width="4.5546875" customWidth="1"/>
    <col min="4095" max="4095" width="15.21875" bestFit="1" customWidth="1"/>
    <col min="4097" max="4097" width="25.88671875" bestFit="1" customWidth="1"/>
    <col min="4348" max="4348" width="4.5546875" customWidth="1"/>
    <col min="4351" max="4351" width="15.21875" bestFit="1" customWidth="1"/>
    <col min="4353" max="4353" width="25.88671875" bestFit="1" customWidth="1"/>
    <col min="4604" max="4604" width="4.5546875" customWidth="1"/>
    <col min="4607" max="4607" width="15.21875" bestFit="1" customWidth="1"/>
    <col min="4609" max="4609" width="25.88671875" bestFit="1" customWidth="1"/>
    <col min="4860" max="4860" width="4.5546875" customWidth="1"/>
    <col min="4863" max="4863" width="15.21875" bestFit="1" customWidth="1"/>
    <col min="4865" max="4865" width="25.88671875" bestFit="1" customWidth="1"/>
    <col min="5116" max="5116" width="4.5546875" customWidth="1"/>
    <col min="5119" max="5119" width="15.21875" bestFit="1" customWidth="1"/>
    <col min="5121" max="5121" width="25.88671875" bestFit="1" customWidth="1"/>
    <col min="5372" max="5372" width="4.5546875" customWidth="1"/>
    <col min="5375" max="5375" width="15.21875" bestFit="1" customWidth="1"/>
    <col min="5377" max="5377" width="25.88671875" bestFit="1" customWidth="1"/>
    <col min="5628" max="5628" width="4.5546875" customWidth="1"/>
    <col min="5631" max="5631" width="15.21875" bestFit="1" customWidth="1"/>
    <col min="5633" max="5633" width="25.88671875" bestFit="1" customWidth="1"/>
    <col min="5884" max="5884" width="4.5546875" customWidth="1"/>
    <col min="5887" max="5887" width="15.21875" bestFit="1" customWidth="1"/>
    <col min="5889" max="5889" width="25.88671875" bestFit="1" customWidth="1"/>
    <col min="6140" max="6140" width="4.5546875" customWidth="1"/>
    <col min="6143" max="6143" width="15.21875" bestFit="1" customWidth="1"/>
    <col min="6145" max="6145" width="25.88671875" bestFit="1" customWidth="1"/>
    <col min="6396" max="6396" width="4.5546875" customWidth="1"/>
    <col min="6399" max="6399" width="15.21875" bestFit="1" customWidth="1"/>
    <col min="6401" max="6401" width="25.88671875" bestFit="1" customWidth="1"/>
    <col min="6652" max="6652" width="4.5546875" customWidth="1"/>
    <col min="6655" max="6655" width="15.21875" bestFit="1" customWidth="1"/>
    <col min="6657" max="6657" width="25.88671875" bestFit="1" customWidth="1"/>
    <col min="6908" max="6908" width="4.5546875" customWidth="1"/>
    <col min="6911" max="6911" width="15.21875" bestFit="1" customWidth="1"/>
    <col min="6913" max="6913" width="25.88671875" bestFit="1" customWidth="1"/>
    <col min="7164" max="7164" width="4.5546875" customWidth="1"/>
    <col min="7167" max="7167" width="15.21875" bestFit="1" customWidth="1"/>
    <col min="7169" max="7169" width="25.88671875" bestFit="1" customWidth="1"/>
    <col min="7420" max="7420" width="4.5546875" customWidth="1"/>
    <col min="7423" max="7423" width="15.21875" bestFit="1" customWidth="1"/>
    <col min="7425" max="7425" width="25.88671875" bestFit="1" customWidth="1"/>
    <col min="7676" max="7676" width="4.5546875" customWidth="1"/>
    <col min="7679" max="7679" width="15.21875" bestFit="1" customWidth="1"/>
    <col min="7681" max="7681" width="25.88671875" bestFit="1" customWidth="1"/>
    <col min="7932" max="7932" width="4.5546875" customWidth="1"/>
    <col min="7935" max="7935" width="15.21875" bestFit="1" customWidth="1"/>
    <col min="7937" max="7937" width="25.88671875" bestFit="1" customWidth="1"/>
    <col min="8188" max="8188" width="4.5546875" customWidth="1"/>
    <col min="8191" max="8191" width="15.21875" bestFit="1" customWidth="1"/>
    <col min="8193" max="8193" width="25.88671875" bestFit="1" customWidth="1"/>
    <col min="8444" max="8444" width="4.5546875" customWidth="1"/>
    <col min="8447" max="8447" width="15.21875" bestFit="1" customWidth="1"/>
    <col min="8449" max="8449" width="25.88671875" bestFit="1" customWidth="1"/>
    <col min="8700" max="8700" width="4.5546875" customWidth="1"/>
    <col min="8703" max="8703" width="15.21875" bestFit="1" customWidth="1"/>
    <col min="8705" max="8705" width="25.88671875" bestFit="1" customWidth="1"/>
    <col min="8956" max="8956" width="4.5546875" customWidth="1"/>
    <col min="8959" max="8959" width="15.21875" bestFit="1" customWidth="1"/>
    <col min="8961" max="8961" width="25.88671875" bestFit="1" customWidth="1"/>
    <col min="9212" max="9212" width="4.5546875" customWidth="1"/>
    <col min="9215" max="9215" width="15.21875" bestFit="1" customWidth="1"/>
    <col min="9217" max="9217" width="25.88671875" bestFit="1" customWidth="1"/>
    <col min="9468" max="9468" width="4.5546875" customWidth="1"/>
    <col min="9471" max="9471" width="15.21875" bestFit="1" customWidth="1"/>
    <col min="9473" max="9473" width="25.88671875" bestFit="1" customWidth="1"/>
    <col min="9724" max="9724" width="4.5546875" customWidth="1"/>
    <col min="9727" max="9727" width="15.21875" bestFit="1" customWidth="1"/>
    <col min="9729" max="9729" width="25.88671875" bestFit="1" customWidth="1"/>
    <col min="9980" max="9980" width="4.5546875" customWidth="1"/>
    <col min="9983" max="9983" width="15.21875" bestFit="1" customWidth="1"/>
    <col min="9985" max="9985" width="25.88671875" bestFit="1" customWidth="1"/>
    <col min="10236" max="10236" width="4.5546875" customWidth="1"/>
    <col min="10239" max="10239" width="15.21875" bestFit="1" customWidth="1"/>
    <col min="10241" max="10241" width="25.88671875" bestFit="1" customWidth="1"/>
    <col min="10492" max="10492" width="4.5546875" customWidth="1"/>
    <col min="10495" max="10495" width="15.21875" bestFit="1" customWidth="1"/>
    <col min="10497" max="10497" width="25.88671875" bestFit="1" customWidth="1"/>
    <col min="10748" max="10748" width="4.5546875" customWidth="1"/>
    <col min="10751" max="10751" width="15.21875" bestFit="1" customWidth="1"/>
    <col min="10753" max="10753" width="25.88671875" bestFit="1" customWidth="1"/>
    <col min="11004" max="11004" width="4.5546875" customWidth="1"/>
    <col min="11007" max="11007" width="15.21875" bestFit="1" customWidth="1"/>
    <col min="11009" max="11009" width="25.88671875" bestFit="1" customWidth="1"/>
    <col min="11260" max="11260" width="4.5546875" customWidth="1"/>
    <col min="11263" max="11263" width="15.21875" bestFit="1" customWidth="1"/>
    <col min="11265" max="11265" width="25.88671875" bestFit="1" customWidth="1"/>
    <col min="11516" max="11516" width="4.5546875" customWidth="1"/>
    <col min="11519" max="11519" width="15.21875" bestFit="1" customWidth="1"/>
    <col min="11521" max="11521" width="25.88671875" bestFit="1" customWidth="1"/>
    <col min="11772" max="11772" width="4.5546875" customWidth="1"/>
    <col min="11775" max="11775" width="15.21875" bestFit="1" customWidth="1"/>
    <col min="11777" max="11777" width="25.88671875" bestFit="1" customWidth="1"/>
    <col min="12028" max="12028" width="4.5546875" customWidth="1"/>
    <col min="12031" max="12031" width="15.21875" bestFit="1" customWidth="1"/>
    <col min="12033" max="12033" width="25.88671875" bestFit="1" customWidth="1"/>
    <col min="12284" max="12284" width="4.5546875" customWidth="1"/>
    <col min="12287" max="12287" width="15.21875" bestFit="1" customWidth="1"/>
    <col min="12289" max="12289" width="25.88671875" bestFit="1" customWidth="1"/>
    <col min="12540" max="12540" width="4.5546875" customWidth="1"/>
    <col min="12543" max="12543" width="15.21875" bestFit="1" customWidth="1"/>
    <col min="12545" max="12545" width="25.88671875" bestFit="1" customWidth="1"/>
    <col min="12796" max="12796" width="4.5546875" customWidth="1"/>
    <col min="12799" max="12799" width="15.21875" bestFit="1" customWidth="1"/>
    <col min="12801" max="12801" width="25.88671875" bestFit="1" customWidth="1"/>
    <col min="13052" max="13052" width="4.5546875" customWidth="1"/>
    <col min="13055" max="13055" width="15.21875" bestFit="1" customWidth="1"/>
    <col min="13057" max="13057" width="25.88671875" bestFit="1" customWidth="1"/>
    <col min="13308" max="13308" width="4.5546875" customWidth="1"/>
    <col min="13311" max="13311" width="15.21875" bestFit="1" customWidth="1"/>
    <col min="13313" max="13313" width="25.88671875" bestFit="1" customWidth="1"/>
    <col min="13564" max="13564" width="4.5546875" customWidth="1"/>
    <col min="13567" max="13567" width="15.21875" bestFit="1" customWidth="1"/>
    <col min="13569" max="13569" width="25.88671875" bestFit="1" customWidth="1"/>
    <col min="13820" max="13820" width="4.5546875" customWidth="1"/>
    <col min="13823" max="13823" width="15.21875" bestFit="1" customWidth="1"/>
    <col min="13825" max="13825" width="25.88671875" bestFit="1" customWidth="1"/>
    <col min="14076" max="14076" width="4.5546875" customWidth="1"/>
    <col min="14079" max="14079" width="15.21875" bestFit="1" customWidth="1"/>
    <col min="14081" max="14081" width="25.88671875" bestFit="1" customWidth="1"/>
    <col min="14332" max="14332" width="4.5546875" customWidth="1"/>
    <col min="14335" max="14335" width="15.21875" bestFit="1" customWidth="1"/>
    <col min="14337" max="14337" width="25.88671875" bestFit="1" customWidth="1"/>
    <col min="14588" max="14588" width="4.5546875" customWidth="1"/>
    <col min="14591" max="14591" width="15.21875" bestFit="1" customWidth="1"/>
    <col min="14593" max="14593" width="25.88671875" bestFit="1" customWidth="1"/>
    <col min="14844" max="14844" width="4.5546875" customWidth="1"/>
    <col min="14847" max="14847" width="15.21875" bestFit="1" customWidth="1"/>
    <col min="14849" max="14849" width="25.88671875" bestFit="1" customWidth="1"/>
    <col min="15100" max="15100" width="4.5546875" customWidth="1"/>
    <col min="15103" max="15103" width="15.21875" bestFit="1" customWidth="1"/>
    <col min="15105" max="15105" width="25.88671875" bestFit="1" customWidth="1"/>
    <col min="15356" max="15356" width="4.5546875" customWidth="1"/>
    <col min="15359" max="15359" width="15.21875" bestFit="1" customWidth="1"/>
    <col min="15361" max="15361" width="25.88671875" bestFit="1" customWidth="1"/>
    <col min="15612" max="15612" width="4.5546875" customWidth="1"/>
    <col min="15615" max="15615" width="15.21875" bestFit="1" customWidth="1"/>
    <col min="15617" max="15617" width="25.88671875" bestFit="1" customWidth="1"/>
    <col min="15868" max="15868" width="4.5546875" customWidth="1"/>
    <col min="15871" max="15871" width="15.21875" bestFit="1" customWidth="1"/>
    <col min="15873" max="15873" width="25.88671875" bestFit="1" customWidth="1"/>
    <col min="16124" max="16124" width="4.5546875" customWidth="1"/>
    <col min="16127" max="16127" width="15.21875" bestFit="1" customWidth="1"/>
    <col min="16129" max="16129" width="25.88671875" bestFit="1" customWidth="1"/>
  </cols>
  <sheetData>
    <row r="1" spans="1:11" s="145" customFormat="1" ht="6" customHeight="1" thickBot="1">
      <c r="A1" s="806"/>
      <c r="B1" s="806"/>
      <c r="C1" s="806"/>
      <c r="D1" s="806"/>
      <c r="E1" s="806"/>
      <c r="F1" s="806"/>
      <c r="G1" s="806"/>
      <c r="H1" s="806"/>
      <c r="I1" s="806"/>
      <c r="J1" s="806"/>
    </row>
    <row r="2" spans="1:11" s="387" customFormat="1" ht="90" customHeight="1" thickTop="1" thickBot="1">
      <c r="A2" s="857" t="s">
        <v>4265</v>
      </c>
      <c r="B2" s="857"/>
      <c r="C2" s="858" t="s">
        <v>4294</v>
      </c>
      <c r="D2" s="858"/>
      <c r="E2" s="858"/>
      <c r="F2" s="858"/>
      <c r="G2" s="858"/>
      <c r="H2" s="858"/>
      <c r="I2" s="858"/>
      <c r="J2" s="858"/>
    </row>
    <row r="3" spans="1:11" s="145" customFormat="1" ht="6" customHeight="1" thickTop="1">
      <c r="A3" s="806"/>
      <c r="B3" s="806"/>
      <c r="C3" s="806"/>
      <c r="D3" s="806"/>
      <c r="E3" s="806"/>
      <c r="F3" s="806"/>
      <c r="G3" s="806"/>
      <c r="H3" s="806"/>
      <c r="I3" s="806"/>
      <c r="J3" s="806"/>
    </row>
    <row r="4" spans="1:11" s="422" customFormat="1" ht="27" customHeight="1">
      <c r="A4" s="868" t="s">
        <v>185</v>
      </c>
      <c r="B4" s="870" t="s">
        <v>186</v>
      </c>
      <c r="C4" s="871"/>
      <c r="D4" s="871"/>
      <c r="E4" s="871"/>
      <c r="F4" s="872"/>
      <c r="G4" s="861" t="s">
        <v>4267</v>
      </c>
      <c r="H4" s="862"/>
      <c r="I4" s="863"/>
      <c r="J4" s="873" t="s">
        <v>2152</v>
      </c>
    </row>
    <row r="5" spans="1:11" s="422" customFormat="1" ht="27" customHeight="1">
      <c r="A5" s="869"/>
      <c r="B5" s="423" t="s">
        <v>409</v>
      </c>
      <c r="C5" s="390" t="s">
        <v>410</v>
      </c>
      <c r="D5" s="391" t="s">
        <v>4295</v>
      </c>
      <c r="E5" s="391" t="s">
        <v>187</v>
      </c>
      <c r="F5" s="391" t="s">
        <v>188</v>
      </c>
      <c r="G5" s="392" t="s">
        <v>4269</v>
      </c>
      <c r="H5" s="392" t="s">
        <v>2180</v>
      </c>
      <c r="I5" s="392" t="s">
        <v>4270</v>
      </c>
      <c r="J5" s="874"/>
    </row>
    <row r="6" spans="1:11" s="428" customFormat="1" ht="15.75" customHeight="1">
      <c r="A6" s="424">
        <v>1</v>
      </c>
      <c r="B6" s="211" t="s">
        <v>1835</v>
      </c>
      <c r="C6" s="177" t="s">
        <v>4296</v>
      </c>
      <c r="D6" s="177" t="s">
        <v>4297</v>
      </c>
      <c r="E6" s="196" t="s">
        <v>190</v>
      </c>
      <c r="F6" s="177" t="s">
        <v>4298</v>
      </c>
      <c r="G6" s="425">
        <v>3300</v>
      </c>
      <c r="H6" s="426"/>
      <c r="I6" s="426">
        <v>4500</v>
      </c>
      <c r="J6" s="426"/>
      <c r="K6" s="427"/>
    </row>
    <row r="7" spans="1:11" s="428" customFormat="1" ht="15.75" customHeight="1">
      <c r="A7" s="196">
        <v>2</v>
      </c>
      <c r="B7" s="211" t="s">
        <v>1835</v>
      </c>
      <c r="C7" s="211" t="s">
        <v>116</v>
      </c>
      <c r="D7" s="177" t="s">
        <v>4299</v>
      </c>
      <c r="E7" s="424" t="s">
        <v>190</v>
      </c>
      <c r="F7" s="177" t="s">
        <v>4298</v>
      </c>
      <c r="G7" s="425">
        <v>5500</v>
      </c>
      <c r="H7" s="426">
        <v>5500</v>
      </c>
      <c r="I7" s="426">
        <v>5500</v>
      </c>
      <c r="J7" s="426"/>
      <c r="K7" s="427"/>
    </row>
    <row r="8" spans="1:11" s="428" customFormat="1" ht="15.75" customHeight="1">
      <c r="A8" s="424">
        <v>3</v>
      </c>
      <c r="B8" s="211" t="s">
        <v>4300</v>
      </c>
      <c r="C8" s="177" t="s">
        <v>4301</v>
      </c>
      <c r="D8" s="177"/>
      <c r="E8" s="196" t="s">
        <v>190</v>
      </c>
      <c r="F8" s="177" t="s">
        <v>4302</v>
      </c>
      <c r="G8" s="425">
        <v>14640</v>
      </c>
      <c r="H8" s="70"/>
      <c r="I8" s="68">
        <v>14640</v>
      </c>
      <c r="J8" s="426"/>
      <c r="K8" s="427"/>
    </row>
    <row r="9" spans="1:11" s="428" customFormat="1" ht="15.75" customHeight="1">
      <c r="A9" s="424">
        <v>4</v>
      </c>
      <c r="B9" s="211" t="s">
        <v>4300</v>
      </c>
      <c r="C9" s="177" t="s">
        <v>4303</v>
      </c>
      <c r="D9" s="177"/>
      <c r="E9" s="196" t="s">
        <v>190</v>
      </c>
      <c r="F9" s="177" t="s">
        <v>4304</v>
      </c>
      <c r="G9" s="425">
        <v>26100</v>
      </c>
      <c r="H9" s="70"/>
      <c r="I9" s="68">
        <v>26100</v>
      </c>
      <c r="J9" s="426"/>
      <c r="K9" s="427"/>
    </row>
    <row r="10" spans="1:11" s="428" customFormat="1" ht="15.75" customHeight="1">
      <c r="A10" s="429">
        <v>5</v>
      </c>
      <c r="B10" s="211" t="s">
        <v>4305</v>
      </c>
      <c r="C10" s="177" t="s">
        <v>4306</v>
      </c>
      <c r="D10" s="177" t="s">
        <v>4297</v>
      </c>
      <c r="E10" s="196" t="s">
        <v>190</v>
      </c>
      <c r="F10" s="177" t="s">
        <v>4307</v>
      </c>
      <c r="G10" s="425">
        <v>6600</v>
      </c>
      <c r="H10" s="426"/>
      <c r="I10" s="426">
        <v>6780</v>
      </c>
      <c r="J10" s="426"/>
      <c r="K10" s="427"/>
    </row>
    <row r="11" spans="1:11" s="428" customFormat="1" ht="15.75" customHeight="1">
      <c r="A11" s="196">
        <v>6</v>
      </c>
      <c r="B11" s="211" t="s">
        <v>4305</v>
      </c>
      <c r="C11" s="177" t="s">
        <v>4308</v>
      </c>
      <c r="D11" s="177" t="s">
        <v>4297</v>
      </c>
      <c r="E11" s="196" t="s">
        <v>190</v>
      </c>
      <c r="F11" s="177" t="s">
        <v>204</v>
      </c>
      <c r="G11" s="425">
        <v>8800</v>
      </c>
      <c r="H11" s="70"/>
      <c r="I11" s="68">
        <v>9165</v>
      </c>
      <c r="J11" s="426"/>
      <c r="K11" s="427"/>
    </row>
    <row r="12" spans="1:11" s="428" customFormat="1" ht="15.75" customHeight="1">
      <c r="A12" s="196">
        <v>7</v>
      </c>
      <c r="B12" s="211" t="s">
        <v>4305</v>
      </c>
      <c r="C12" s="177" t="s">
        <v>4309</v>
      </c>
      <c r="D12" s="177" t="s">
        <v>4297</v>
      </c>
      <c r="E12" s="196" t="s">
        <v>190</v>
      </c>
      <c r="F12" s="177" t="s">
        <v>4310</v>
      </c>
      <c r="G12" s="425">
        <v>6930</v>
      </c>
      <c r="H12" s="426"/>
      <c r="I12" s="426">
        <v>7060</v>
      </c>
      <c r="J12" s="426"/>
      <c r="K12" s="427"/>
    </row>
    <row r="13" spans="1:11" s="428" customFormat="1" ht="15.75" customHeight="1">
      <c r="A13" s="196">
        <v>8</v>
      </c>
      <c r="B13" s="211" t="s">
        <v>4305</v>
      </c>
      <c r="C13" s="177" t="s">
        <v>4311</v>
      </c>
      <c r="D13" s="177" t="s">
        <v>4297</v>
      </c>
      <c r="E13" s="196" t="s">
        <v>190</v>
      </c>
      <c r="F13" s="177" t="s">
        <v>4312</v>
      </c>
      <c r="G13" s="425">
        <v>7260</v>
      </c>
      <c r="H13" s="426"/>
      <c r="I13" s="68">
        <v>7480</v>
      </c>
      <c r="J13" s="426"/>
      <c r="K13" s="427"/>
    </row>
    <row r="14" spans="1:11" s="428" customFormat="1" ht="15.75" customHeight="1">
      <c r="A14" s="429"/>
      <c r="B14" s="211" t="s">
        <v>4305</v>
      </c>
      <c r="C14" s="177" t="s">
        <v>4311</v>
      </c>
      <c r="D14" s="177" t="s">
        <v>4313</v>
      </c>
      <c r="E14" s="196" t="s">
        <v>190</v>
      </c>
      <c r="F14" s="177" t="s">
        <v>4314</v>
      </c>
      <c r="G14" s="425">
        <v>7260</v>
      </c>
      <c r="H14" s="70">
        <v>7700</v>
      </c>
      <c r="I14" s="426">
        <v>7700</v>
      </c>
      <c r="J14" s="426"/>
      <c r="K14" s="427"/>
    </row>
    <row r="15" spans="1:11" s="428" customFormat="1" ht="15.75" customHeight="1">
      <c r="A15" s="196">
        <v>9</v>
      </c>
      <c r="B15" s="211" t="s">
        <v>4305</v>
      </c>
      <c r="C15" s="177" t="s">
        <v>4315</v>
      </c>
      <c r="D15" s="177" t="s">
        <v>4297</v>
      </c>
      <c r="E15" s="196" t="s">
        <v>190</v>
      </c>
      <c r="F15" s="177" t="s">
        <v>4316</v>
      </c>
      <c r="G15" s="425">
        <v>5500</v>
      </c>
      <c r="H15" s="70"/>
      <c r="I15" s="426">
        <v>6480</v>
      </c>
      <c r="J15" s="426"/>
      <c r="K15" s="427"/>
    </row>
    <row r="16" spans="1:11" s="428" customFormat="1" ht="15.75" customHeight="1">
      <c r="A16" s="196"/>
      <c r="B16" s="211" t="s">
        <v>4305</v>
      </c>
      <c r="C16" s="177" t="s">
        <v>4315</v>
      </c>
      <c r="D16" s="177" t="s">
        <v>4297</v>
      </c>
      <c r="E16" s="196" t="s">
        <v>190</v>
      </c>
      <c r="F16" s="177" t="s">
        <v>4317</v>
      </c>
      <c r="G16" s="425">
        <v>6600</v>
      </c>
      <c r="H16" s="70">
        <v>6600</v>
      </c>
      <c r="I16" s="426">
        <v>6600</v>
      </c>
      <c r="J16" s="426"/>
      <c r="K16" s="427"/>
    </row>
    <row r="17" spans="1:11" s="428" customFormat="1" ht="15.75" customHeight="1">
      <c r="A17" s="196"/>
      <c r="B17" s="211" t="s">
        <v>4305</v>
      </c>
      <c r="C17" s="177" t="s">
        <v>4315</v>
      </c>
      <c r="D17" s="177" t="s">
        <v>4297</v>
      </c>
      <c r="E17" s="196" t="s">
        <v>190</v>
      </c>
      <c r="F17" s="177" t="s">
        <v>4318</v>
      </c>
      <c r="G17" s="425">
        <v>6930</v>
      </c>
      <c r="H17" s="70"/>
      <c r="I17" s="426">
        <v>7060</v>
      </c>
      <c r="J17" s="426"/>
      <c r="K17" s="427"/>
    </row>
    <row r="18" spans="1:11" s="428" customFormat="1" ht="15.75" customHeight="1">
      <c r="A18" s="196"/>
      <c r="B18" s="211" t="s">
        <v>4305</v>
      </c>
      <c r="C18" s="177" t="s">
        <v>4315</v>
      </c>
      <c r="D18" s="177" t="s">
        <v>4319</v>
      </c>
      <c r="E18" s="196" t="s">
        <v>190</v>
      </c>
      <c r="F18" s="177" t="s">
        <v>4320</v>
      </c>
      <c r="G18" s="425">
        <v>8800</v>
      </c>
      <c r="H18" s="70"/>
      <c r="I18" s="70">
        <v>8800</v>
      </c>
      <c r="J18" s="426"/>
      <c r="K18" s="427"/>
    </row>
    <row r="19" spans="1:11" s="428" customFormat="1" ht="15.75" customHeight="1">
      <c r="A19" s="196"/>
      <c r="B19" s="211" t="s">
        <v>4305</v>
      </c>
      <c r="C19" s="177" t="s">
        <v>4315</v>
      </c>
      <c r="D19" s="177" t="s">
        <v>4297</v>
      </c>
      <c r="E19" s="196" t="s">
        <v>190</v>
      </c>
      <c r="F19" s="177" t="s">
        <v>4321</v>
      </c>
      <c r="G19" s="425">
        <v>0</v>
      </c>
      <c r="H19" s="70"/>
      <c r="I19" s="426">
        <v>0</v>
      </c>
      <c r="J19" s="426"/>
      <c r="K19" s="427"/>
    </row>
    <row r="20" spans="1:11" s="428" customFormat="1" ht="15.75" customHeight="1">
      <c r="A20" s="196"/>
      <c r="B20" s="211" t="s">
        <v>1775</v>
      </c>
      <c r="C20" s="177" t="s">
        <v>4315</v>
      </c>
      <c r="D20" s="177" t="s">
        <v>4322</v>
      </c>
      <c r="E20" s="196" t="s">
        <v>190</v>
      </c>
      <c r="F20" s="177" t="s">
        <v>4323</v>
      </c>
      <c r="G20" s="425">
        <v>7060</v>
      </c>
      <c r="H20" s="70"/>
      <c r="I20" s="68">
        <v>7060</v>
      </c>
      <c r="J20" s="426"/>
      <c r="K20" s="427"/>
    </row>
    <row r="21" spans="1:11" s="428" customFormat="1" ht="15.75" customHeight="1">
      <c r="A21" s="196">
        <v>10</v>
      </c>
      <c r="B21" s="211" t="s">
        <v>4305</v>
      </c>
      <c r="C21" s="177" t="s">
        <v>4324</v>
      </c>
      <c r="D21" s="177" t="s">
        <v>4297</v>
      </c>
      <c r="E21" s="196" t="s">
        <v>190</v>
      </c>
      <c r="F21" s="177" t="s">
        <v>4307</v>
      </c>
      <c r="G21" s="425">
        <v>7590</v>
      </c>
      <c r="H21" s="426"/>
      <c r="I21" s="426">
        <v>7720</v>
      </c>
      <c r="J21" s="426"/>
      <c r="K21" s="427"/>
    </row>
    <row r="22" spans="1:11" s="428" customFormat="1" ht="15.75" customHeight="1">
      <c r="A22" s="429"/>
      <c r="B22" s="211" t="s">
        <v>4305</v>
      </c>
      <c r="C22" s="177" t="s">
        <v>4324</v>
      </c>
      <c r="D22" s="177" t="s">
        <v>4325</v>
      </c>
      <c r="E22" s="196" t="s">
        <v>190</v>
      </c>
      <c r="F22" s="177" t="s">
        <v>4326</v>
      </c>
      <c r="G22" s="425">
        <v>7260</v>
      </c>
      <c r="H22" s="70"/>
      <c r="I22" s="426">
        <v>7260</v>
      </c>
      <c r="J22" s="426"/>
      <c r="K22" s="427"/>
    </row>
    <row r="23" spans="1:11" s="428" customFormat="1" ht="15.75" customHeight="1">
      <c r="A23" s="429"/>
      <c r="B23" s="211" t="s">
        <v>4305</v>
      </c>
      <c r="C23" s="177" t="s">
        <v>4324</v>
      </c>
      <c r="D23" s="177" t="s">
        <v>4297</v>
      </c>
      <c r="E23" s="196" t="s">
        <v>190</v>
      </c>
      <c r="F23" s="177" t="s">
        <v>4327</v>
      </c>
      <c r="G23" s="425">
        <v>7590</v>
      </c>
      <c r="H23" s="426"/>
      <c r="I23" s="68">
        <v>7590</v>
      </c>
      <c r="J23" s="426"/>
      <c r="K23" s="427"/>
    </row>
    <row r="24" spans="1:11" s="428" customFormat="1" ht="15.75" customHeight="1">
      <c r="A24" s="429">
        <v>11</v>
      </c>
      <c r="B24" s="211" t="s">
        <v>4305</v>
      </c>
      <c r="C24" s="177" t="s">
        <v>4328</v>
      </c>
      <c r="D24" s="177" t="s">
        <v>4297</v>
      </c>
      <c r="E24" s="196" t="s">
        <v>190</v>
      </c>
      <c r="F24" s="177" t="s">
        <v>4310</v>
      </c>
      <c r="G24" s="425">
        <v>8120</v>
      </c>
      <c r="H24" s="70"/>
      <c r="I24" s="426">
        <v>8250</v>
      </c>
      <c r="J24" s="426"/>
      <c r="K24" s="427"/>
    </row>
    <row r="25" spans="1:11" s="428" customFormat="1" ht="15.75" customHeight="1">
      <c r="A25" s="429">
        <v>12</v>
      </c>
      <c r="B25" s="211" t="s">
        <v>4305</v>
      </c>
      <c r="C25" s="177" t="s">
        <v>4329</v>
      </c>
      <c r="D25" s="177" t="s">
        <v>4297</v>
      </c>
      <c r="E25" s="196" t="s">
        <v>190</v>
      </c>
      <c r="F25" s="177" t="s">
        <v>4330</v>
      </c>
      <c r="G25" s="425">
        <v>5500</v>
      </c>
      <c r="H25" s="426"/>
      <c r="I25" s="426">
        <v>5830</v>
      </c>
      <c r="J25" s="426"/>
      <c r="K25" s="427"/>
    </row>
    <row r="26" spans="1:11" s="428" customFormat="1" ht="15.75" customHeight="1">
      <c r="A26" s="429"/>
      <c r="B26" s="211" t="s">
        <v>4305</v>
      </c>
      <c r="C26" s="177" t="s">
        <v>4329</v>
      </c>
      <c r="D26" s="177" t="s">
        <v>4297</v>
      </c>
      <c r="E26" s="196" t="s">
        <v>190</v>
      </c>
      <c r="F26" s="177" t="s">
        <v>4331</v>
      </c>
      <c r="G26" s="425">
        <v>7260</v>
      </c>
      <c r="H26" s="70"/>
      <c r="I26" s="426">
        <v>7420</v>
      </c>
      <c r="J26" s="426"/>
      <c r="K26" s="427"/>
    </row>
    <row r="27" spans="1:11" s="428" customFormat="1" ht="15.75" customHeight="1">
      <c r="A27" s="429">
        <v>13</v>
      </c>
      <c r="B27" s="211" t="s">
        <v>4305</v>
      </c>
      <c r="C27" s="177" t="s">
        <v>4332</v>
      </c>
      <c r="D27" s="177" t="s">
        <v>4297</v>
      </c>
      <c r="E27" s="196" t="s">
        <v>190</v>
      </c>
      <c r="F27" s="177" t="s">
        <v>4333</v>
      </c>
      <c r="G27" s="425">
        <v>7700</v>
      </c>
      <c r="H27" s="70"/>
      <c r="I27" s="426">
        <v>7700</v>
      </c>
      <c r="J27" s="426"/>
      <c r="K27" s="427"/>
    </row>
    <row r="28" spans="1:11" s="428" customFormat="1" ht="15.75" customHeight="1">
      <c r="A28" s="429"/>
      <c r="B28" s="211" t="s">
        <v>4305</v>
      </c>
      <c r="C28" s="177" t="s">
        <v>4332</v>
      </c>
      <c r="D28" s="177" t="s">
        <v>4297</v>
      </c>
      <c r="E28" s="196" t="s">
        <v>190</v>
      </c>
      <c r="F28" s="177" t="s">
        <v>4334</v>
      </c>
      <c r="G28" s="425">
        <v>7700</v>
      </c>
      <c r="H28" s="70"/>
      <c r="I28" s="426">
        <v>8470</v>
      </c>
      <c r="J28" s="426"/>
      <c r="K28" s="427"/>
    </row>
    <row r="29" spans="1:11" s="428" customFormat="1" ht="15.75" customHeight="1">
      <c r="A29" s="429"/>
      <c r="B29" s="211" t="s">
        <v>4305</v>
      </c>
      <c r="C29" s="177" t="s">
        <v>4332</v>
      </c>
      <c r="D29" s="177" t="s">
        <v>4297</v>
      </c>
      <c r="E29" s="196" t="s">
        <v>190</v>
      </c>
      <c r="F29" s="177" t="s">
        <v>4335</v>
      </c>
      <c r="G29" s="425">
        <v>0</v>
      </c>
      <c r="H29" s="70"/>
      <c r="I29" s="70">
        <v>0</v>
      </c>
      <c r="J29" s="426"/>
      <c r="K29" s="427"/>
    </row>
    <row r="30" spans="1:11" s="428" customFormat="1" ht="15.75" customHeight="1">
      <c r="A30" s="429"/>
      <c r="B30" s="211" t="s">
        <v>4305</v>
      </c>
      <c r="C30" s="177" t="s">
        <v>4332</v>
      </c>
      <c r="D30" s="177" t="s">
        <v>4297</v>
      </c>
      <c r="E30" s="196" t="s">
        <v>190</v>
      </c>
      <c r="F30" s="177" t="s">
        <v>4336</v>
      </c>
      <c r="G30" s="425">
        <v>0</v>
      </c>
      <c r="H30" s="70"/>
      <c r="I30" s="70">
        <v>0</v>
      </c>
      <c r="J30" s="426"/>
      <c r="K30" s="427"/>
    </row>
    <row r="31" spans="1:11" s="428" customFormat="1" ht="15.75" customHeight="1">
      <c r="A31" s="429"/>
      <c r="B31" s="211" t="s">
        <v>4305</v>
      </c>
      <c r="C31" s="177" t="s">
        <v>4332</v>
      </c>
      <c r="D31" s="177" t="s">
        <v>4297</v>
      </c>
      <c r="E31" s="196" t="s">
        <v>190</v>
      </c>
      <c r="F31" s="177" t="s">
        <v>4337</v>
      </c>
      <c r="G31" s="425">
        <v>9450</v>
      </c>
      <c r="H31" s="70"/>
      <c r="I31" s="70">
        <v>9450</v>
      </c>
      <c r="J31" s="426"/>
      <c r="K31" s="427"/>
    </row>
    <row r="32" spans="1:11" s="428" customFormat="1" ht="15.75" customHeight="1">
      <c r="A32" s="429">
        <v>14</v>
      </c>
      <c r="B32" s="211" t="s">
        <v>4305</v>
      </c>
      <c r="C32" s="177" t="s">
        <v>4338</v>
      </c>
      <c r="D32" s="177" t="s">
        <v>4297</v>
      </c>
      <c r="E32" s="196" t="s">
        <v>190</v>
      </c>
      <c r="F32" s="177" t="s">
        <v>4339</v>
      </c>
      <c r="G32" s="425">
        <v>8800</v>
      </c>
      <c r="H32" s="70"/>
      <c r="I32" s="426">
        <v>8800</v>
      </c>
      <c r="J32" s="426"/>
      <c r="K32" s="427"/>
    </row>
    <row r="33" spans="1:11" s="428" customFormat="1" ht="15.75" customHeight="1">
      <c r="A33" s="429">
        <v>15</v>
      </c>
      <c r="B33" s="211" t="s">
        <v>4340</v>
      </c>
      <c r="C33" s="177" t="s">
        <v>4341</v>
      </c>
      <c r="D33" s="177" t="s">
        <v>4342</v>
      </c>
      <c r="E33" s="196" t="s">
        <v>190</v>
      </c>
      <c r="F33" s="177" t="s">
        <v>4343</v>
      </c>
      <c r="G33" s="425">
        <v>6930</v>
      </c>
      <c r="H33" s="426"/>
      <c r="I33" s="426">
        <v>7420</v>
      </c>
      <c r="J33" s="426"/>
      <c r="K33" s="427"/>
    </row>
    <row r="34" spans="1:11" s="428" customFormat="1" ht="15.75" customHeight="1">
      <c r="A34" s="429"/>
      <c r="B34" s="211" t="s">
        <v>4340</v>
      </c>
      <c r="C34" s="177" t="s">
        <v>4341</v>
      </c>
      <c r="D34" s="177" t="s">
        <v>4342</v>
      </c>
      <c r="E34" s="196" t="s">
        <v>190</v>
      </c>
      <c r="F34" s="177" t="s">
        <v>4344</v>
      </c>
      <c r="G34" s="425">
        <v>0</v>
      </c>
      <c r="H34" s="70"/>
      <c r="I34" s="426">
        <v>0</v>
      </c>
      <c r="J34" s="426"/>
      <c r="K34" s="427"/>
    </row>
    <row r="35" spans="1:11" s="428" customFormat="1" ht="15.75" customHeight="1">
      <c r="A35" s="196">
        <v>16</v>
      </c>
      <c r="B35" s="177" t="s">
        <v>4340</v>
      </c>
      <c r="C35" s="177" t="s">
        <v>4345</v>
      </c>
      <c r="D35" s="177"/>
      <c r="E35" s="196" t="s">
        <v>190</v>
      </c>
      <c r="F35" s="430"/>
      <c r="G35" s="425">
        <v>0</v>
      </c>
      <c r="H35" s="426"/>
      <c r="I35" s="426">
        <v>0</v>
      </c>
      <c r="J35" s="426"/>
      <c r="K35" s="427"/>
    </row>
    <row r="36" spans="1:11" s="428" customFormat="1" ht="15.75" customHeight="1">
      <c r="A36" s="196" t="s">
        <v>201</v>
      </c>
      <c r="B36" s="177" t="s">
        <v>4340</v>
      </c>
      <c r="C36" s="177" t="s">
        <v>4345</v>
      </c>
      <c r="D36" s="177" t="s">
        <v>4299</v>
      </c>
      <c r="E36" s="196" t="s">
        <v>190</v>
      </c>
      <c r="F36" s="177" t="s">
        <v>4346</v>
      </c>
      <c r="G36" s="425">
        <v>7260</v>
      </c>
      <c r="H36" s="70"/>
      <c r="I36" s="68">
        <v>7260</v>
      </c>
      <c r="J36" s="426"/>
      <c r="K36" s="427"/>
    </row>
    <row r="37" spans="1:11" s="428" customFormat="1" ht="15.75" customHeight="1">
      <c r="A37" s="424">
        <v>17</v>
      </c>
      <c r="B37" s="211" t="s">
        <v>4347</v>
      </c>
      <c r="C37" s="211" t="s">
        <v>122</v>
      </c>
      <c r="D37" s="211" t="s">
        <v>4297</v>
      </c>
      <c r="E37" s="424" t="s">
        <v>190</v>
      </c>
      <c r="F37" s="211" t="s">
        <v>4348</v>
      </c>
      <c r="G37" s="425">
        <v>4000</v>
      </c>
      <c r="H37" s="426"/>
      <c r="I37" s="426">
        <v>4250</v>
      </c>
      <c r="J37" s="426"/>
      <c r="K37" s="427"/>
    </row>
    <row r="38" spans="1:11" s="428" customFormat="1" ht="15.75" customHeight="1">
      <c r="A38" s="196"/>
      <c r="B38" s="211" t="s">
        <v>4347</v>
      </c>
      <c r="C38" s="211" t="s">
        <v>122</v>
      </c>
      <c r="D38" s="177" t="s">
        <v>4297</v>
      </c>
      <c r="E38" s="424" t="s">
        <v>190</v>
      </c>
      <c r="F38" s="177" t="s">
        <v>4349</v>
      </c>
      <c r="G38" s="425">
        <v>4000</v>
      </c>
      <c r="H38" s="426">
        <v>4620</v>
      </c>
      <c r="I38" s="426">
        <v>4620</v>
      </c>
      <c r="J38" s="426"/>
      <c r="K38" s="427"/>
    </row>
    <row r="39" spans="1:11" s="428" customFormat="1" ht="15.75" customHeight="1">
      <c r="A39" s="196"/>
      <c r="B39" s="211" t="s">
        <v>4347</v>
      </c>
      <c r="C39" s="211" t="s">
        <v>122</v>
      </c>
      <c r="D39" s="177" t="s">
        <v>4350</v>
      </c>
      <c r="E39" s="424" t="s">
        <v>190</v>
      </c>
      <c r="F39" s="177" t="s">
        <v>4351</v>
      </c>
      <c r="G39" s="425">
        <v>4000</v>
      </c>
      <c r="H39" s="70"/>
      <c r="I39" s="68">
        <v>5215</v>
      </c>
      <c r="J39" s="426"/>
      <c r="K39" s="427"/>
    </row>
    <row r="40" spans="1:11" s="428" customFormat="1" ht="15.75" customHeight="1">
      <c r="A40" s="424"/>
      <c r="B40" s="211" t="s">
        <v>4347</v>
      </c>
      <c r="C40" s="211" t="s">
        <v>122</v>
      </c>
      <c r="D40" s="211" t="s">
        <v>4297</v>
      </c>
      <c r="E40" s="424" t="s">
        <v>190</v>
      </c>
      <c r="F40" s="211" t="s">
        <v>4352</v>
      </c>
      <c r="G40" s="425">
        <v>4000</v>
      </c>
      <c r="H40" s="426"/>
      <c r="I40" s="426">
        <v>4250</v>
      </c>
      <c r="J40" s="426"/>
      <c r="K40" s="427"/>
    </row>
    <row r="41" spans="1:11" s="428" customFormat="1" ht="15.75" customHeight="1">
      <c r="A41" s="196"/>
      <c r="B41" s="211" t="s">
        <v>4347</v>
      </c>
      <c r="C41" s="211" t="s">
        <v>122</v>
      </c>
      <c r="D41" s="177" t="s">
        <v>4297</v>
      </c>
      <c r="E41" s="424" t="s">
        <v>190</v>
      </c>
      <c r="F41" s="177" t="s">
        <v>4353</v>
      </c>
      <c r="G41" s="425">
        <v>4250</v>
      </c>
      <c r="H41" s="426"/>
      <c r="I41" s="68">
        <v>4250</v>
      </c>
      <c r="J41" s="426"/>
      <c r="K41" s="427"/>
    </row>
    <row r="42" spans="1:11" s="428" customFormat="1" ht="15.75" customHeight="1">
      <c r="A42" s="196">
        <v>18</v>
      </c>
      <c r="B42" s="211" t="s">
        <v>4347</v>
      </c>
      <c r="C42" s="211" t="s">
        <v>4354</v>
      </c>
      <c r="D42" s="177" t="s">
        <v>4297</v>
      </c>
      <c r="E42" s="196" t="s">
        <v>190</v>
      </c>
      <c r="F42" s="177" t="s">
        <v>4355</v>
      </c>
      <c r="G42" s="425">
        <v>8150</v>
      </c>
      <c r="H42" s="426"/>
      <c r="I42" s="68">
        <v>8310</v>
      </c>
      <c r="J42" s="426"/>
      <c r="K42" s="427"/>
    </row>
    <row r="43" spans="1:11" s="428" customFormat="1" ht="15.75" customHeight="1">
      <c r="A43" s="430"/>
      <c r="B43" s="211" t="s">
        <v>4347</v>
      </c>
      <c r="C43" s="211" t="s">
        <v>4354</v>
      </c>
      <c r="D43" s="177" t="s">
        <v>4297</v>
      </c>
      <c r="E43" s="424" t="s">
        <v>190</v>
      </c>
      <c r="F43" s="431" t="s">
        <v>4356</v>
      </c>
      <c r="G43" s="425">
        <v>4000</v>
      </c>
      <c r="H43" s="426"/>
      <c r="I43" s="68">
        <v>6270</v>
      </c>
      <c r="J43" s="426"/>
      <c r="K43" s="427"/>
    </row>
    <row r="44" spans="1:11" s="428" customFormat="1" ht="15.75" customHeight="1">
      <c r="A44" s="196"/>
      <c r="B44" s="211" t="s">
        <v>4347</v>
      </c>
      <c r="C44" s="211" t="s">
        <v>4354</v>
      </c>
      <c r="D44" s="177" t="s">
        <v>4297</v>
      </c>
      <c r="E44" s="196" t="s">
        <v>190</v>
      </c>
      <c r="F44" s="177" t="s">
        <v>4357</v>
      </c>
      <c r="G44" s="425">
        <v>4850</v>
      </c>
      <c r="H44" s="426"/>
      <c r="I44" s="68">
        <v>4895</v>
      </c>
      <c r="J44" s="426"/>
      <c r="K44" s="427"/>
    </row>
    <row r="45" spans="1:11" s="428" customFormat="1" ht="15.75" customHeight="1">
      <c r="A45" s="196">
        <v>19</v>
      </c>
      <c r="B45" s="211" t="s">
        <v>4347</v>
      </c>
      <c r="C45" s="211" t="s">
        <v>4358</v>
      </c>
      <c r="D45" s="177" t="s">
        <v>4297</v>
      </c>
      <c r="E45" s="196" t="s">
        <v>190</v>
      </c>
      <c r="F45" s="177" t="s">
        <v>4359</v>
      </c>
      <c r="G45" s="425">
        <v>4000</v>
      </c>
      <c r="H45" s="426"/>
      <c r="I45" s="426">
        <v>4250</v>
      </c>
      <c r="J45" s="426"/>
      <c r="K45" s="427"/>
    </row>
    <row r="46" spans="1:11" s="428" customFormat="1" ht="15.75" customHeight="1">
      <c r="A46" s="196"/>
      <c r="B46" s="211" t="s">
        <v>4347</v>
      </c>
      <c r="C46" s="211" t="s">
        <v>4358</v>
      </c>
      <c r="D46" s="177" t="s">
        <v>4350</v>
      </c>
      <c r="E46" s="196" t="s">
        <v>190</v>
      </c>
      <c r="F46" s="177" t="s">
        <v>4360</v>
      </c>
      <c r="G46" s="425">
        <v>6040</v>
      </c>
      <c r="H46" s="70"/>
      <c r="I46" s="68">
        <v>6040</v>
      </c>
      <c r="J46" s="426"/>
      <c r="K46" s="427"/>
    </row>
    <row r="47" spans="1:11" s="428" customFormat="1" ht="15.75" customHeight="1">
      <c r="A47" s="196"/>
      <c r="B47" s="211" t="s">
        <v>4347</v>
      </c>
      <c r="C47" s="211" t="s">
        <v>4358</v>
      </c>
      <c r="D47" s="177" t="s">
        <v>4297</v>
      </c>
      <c r="E47" s="424" t="s">
        <v>190</v>
      </c>
      <c r="F47" s="177" t="s">
        <v>4361</v>
      </c>
      <c r="G47" s="425">
        <v>4000</v>
      </c>
      <c r="H47" s="70"/>
      <c r="I47" s="68">
        <v>4125</v>
      </c>
      <c r="J47" s="426"/>
      <c r="K47" s="427"/>
    </row>
    <row r="48" spans="1:11" s="428" customFormat="1" ht="15.75" customHeight="1">
      <c r="A48" s="196"/>
      <c r="B48" s="211" t="s">
        <v>4347</v>
      </c>
      <c r="C48" s="211" t="s">
        <v>4358</v>
      </c>
      <c r="D48" s="177" t="s">
        <v>4297</v>
      </c>
      <c r="E48" s="196" t="s">
        <v>190</v>
      </c>
      <c r="F48" s="177" t="s">
        <v>4362</v>
      </c>
      <c r="G48" s="425">
        <v>4370</v>
      </c>
      <c r="H48" s="426"/>
      <c r="I48" s="426">
        <v>4400</v>
      </c>
      <c r="J48" s="426"/>
      <c r="K48" s="427"/>
    </row>
    <row r="49" spans="1:11" s="428" customFormat="1" ht="15.75" customHeight="1">
      <c r="A49" s="196"/>
      <c r="B49" s="211" t="s">
        <v>4347</v>
      </c>
      <c r="C49" s="211" t="s">
        <v>4358</v>
      </c>
      <c r="D49" s="177" t="s">
        <v>4297</v>
      </c>
      <c r="E49" s="196" t="s">
        <v>190</v>
      </c>
      <c r="F49" s="177" t="s">
        <v>4363</v>
      </c>
      <c r="G49" s="425">
        <v>7420</v>
      </c>
      <c r="H49" s="70"/>
      <c r="I49" s="68">
        <v>7420</v>
      </c>
      <c r="J49" s="426"/>
      <c r="K49" s="427"/>
    </row>
    <row r="50" spans="1:11" s="428" customFormat="1" ht="15.75" customHeight="1">
      <c r="A50" s="196"/>
      <c r="B50" s="211" t="s">
        <v>4347</v>
      </c>
      <c r="C50" s="211" t="s">
        <v>4358</v>
      </c>
      <c r="D50" s="177" t="s">
        <v>4297</v>
      </c>
      <c r="E50" s="196" t="s">
        <v>190</v>
      </c>
      <c r="F50" s="177" t="s">
        <v>4364</v>
      </c>
      <c r="G50" s="425">
        <v>0</v>
      </c>
      <c r="H50" s="70"/>
      <c r="I50" s="70">
        <v>0</v>
      </c>
      <c r="J50" s="426"/>
      <c r="K50" s="427"/>
    </row>
    <row r="51" spans="1:11" s="428" customFormat="1" ht="15.75" customHeight="1">
      <c r="A51" s="196"/>
      <c r="B51" s="211" t="s">
        <v>4347</v>
      </c>
      <c r="C51" s="211" t="s">
        <v>4358</v>
      </c>
      <c r="D51" s="177" t="s">
        <v>4297</v>
      </c>
      <c r="E51" s="196" t="s">
        <v>190</v>
      </c>
      <c r="F51" s="177" t="s">
        <v>4365</v>
      </c>
      <c r="G51" s="425">
        <v>4250</v>
      </c>
      <c r="H51" s="70"/>
      <c r="I51" s="70">
        <v>4250</v>
      </c>
      <c r="J51" s="426"/>
      <c r="K51" s="427"/>
    </row>
    <row r="52" spans="1:11" s="428" customFormat="1" ht="15.75" customHeight="1">
      <c r="A52" s="196"/>
      <c r="B52" s="211" t="s">
        <v>4347</v>
      </c>
      <c r="C52" s="211" t="s">
        <v>4358</v>
      </c>
      <c r="D52" s="177" t="s">
        <v>4297</v>
      </c>
      <c r="E52" s="196" t="s">
        <v>190</v>
      </c>
      <c r="F52" s="177" t="s">
        <v>4366</v>
      </c>
      <c r="G52" s="425">
        <v>4250</v>
      </c>
      <c r="H52" s="426"/>
      <c r="I52" s="68">
        <v>4310</v>
      </c>
      <c r="J52" s="426"/>
      <c r="K52" s="427"/>
    </row>
    <row r="53" spans="1:11" s="428" customFormat="1" ht="15.75" customHeight="1">
      <c r="A53" s="196">
        <v>20</v>
      </c>
      <c r="B53" s="211" t="s">
        <v>4347</v>
      </c>
      <c r="C53" s="177" t="s">
        <v>4367</v>
      </c>
      <c r="D53" s="177" t="s">
        <v>4297</v>
      </c>
      <c r="E53" s="196" t="s">
        <v>190</v>
      </c>
      <c r="F53" s="177" t="s">
        <v>4368</v>
      </c>
      <c r="G53" s="425">
        <v>5500</v>
      </c>
      <c r="H53" s="426"/>
      <c r="I53" s="68">
        <v>6050</v>
      </c>
      <c r="J53" s="426"/>
      <c r="K53" s="427"/>
    </row>
    <row r="54" spans="1:11" s="428" customFormat="1" ht="15.75" customHeight="1">
      <c r="A54" s="429">
        <v>21</v>
      </c>
      <c r="B54" s="211" t="s">
        <v>4347</v>
      </c>
      <c r="C54" s="177" t="s">
        <v>4369</v>
      </c>
      <c r="D54" s="177" t="s">
        <v>4297</v>
      </c>
      <c r="E54" s="196" t="s">
        <v>190</v>
      </c>
      <c r="F54" s="177" t="s">
        <v>4370</v>
      </c>
      <c r="G54" s="425">
        <v>6600</v>
      </c>
      <c r="H54" s="426"/>
      <c r="I54" s="68">
        <v>6600</v>
      </c>
      <c r="J54" s="426"/>
      <c r="K54" s="427"/>
    </row>
    <row r="55" spans="1:11" s="428" customFormat="1" ht="15.75" customHeight="1">
      <c r="A55" s="429"/>
      <c r="B55" s="211" t="s">
        <v>4347</v>
      </c>
      <c r="C55" s="177" t="s">
        <v>4369</v>
      </c>
      <c r="D55" s="177" t="s">
        <v>4299</v>
      </c>
      <c r="E55" s="196" t="s">
        <v>190</v>
      </c>
      <c r="F55" s="177" t="s">
        <v>4371</v>
      </c>
      <c r="G55" s="425">
        <v>6600</v>
      </c>
      <c r="H55" s="426">
        <v>6600</v>
      </c>
      <c r="I55" s="426">
        <v>6600</v>
      </c>
      <c r="J55" s="426"/>
      <c r="K55" s="427"/>
    </row>
    <row r="56" spans="1:11" s="428" customFormat="1" ht="15.75" customHeight="1">
      <c r="A56" s="429">
        <v>22</v>
      </c>
      <c r="B56" s="211" t="s">
        <v>4347</v>
      </c>
      <c r="C56" s="177" t="s">
        <v>4329</v>
      </c>
      <c r="D56" s="177" t="s">
        <v>4297</v>
      </c>
      <c r="E56" s="196" t="s">
        <v>190</v>
      </c>
      <c r="F56" s="177" t="s">
        <v>4372</v>
      </c>
      <c r="G56" s="425">
        <v>5280</v>
      </c>
      <c r="H56" s="70"/>
      <c r="I56" s="68">
        <v>5280</v>
      </c>
      <c r="J56" s="426"/>
      <c r="K56" s="427"/>
    </row>
    <row r="57" spans="1:11" s="428" customFormat="1" ht="15.75" customHeight="1">
      <c r="A57" s="424">
        <v>23</v>
      </c>
      <c r="B57" s="211" t="s">
        <v>4347</v>
      </c>
      <c r="C57" s="177" t="s">
        <v>4373</v>
      </c>
      <c r="D57" s="177" t="s">
        <v>4297</v>
      </c>
      <c r="E57" s="196" t="s">
        <v>190</v>
      </c>
      <c r="F57" s="177" t="s">
        <v>4374</v>
      </c>
      <c r="G57" s="425">
        <v>4000</v>
      </c>
      <c r="H57" s="426"/>
      <c r="I57" s="426">
        <v>4250</v>
      </c>
      <c r="J57" s="426"/>
      <c r="K57" s="427"/>
    </row>
    <row r="58" spans="1:11" s="428" customFormat="1" ht="15.75" customHeight="1">
      <c r="A58" s="424"/>
      <c r="B58" s="211" t="s">
        <v>4347</v>
      </c>
      <c r="C58" s="177" t="s">
        <v>4373</v>
      </c>
      <c r="D58" s="177" t="s">
        <v>4297</v>
      </c>
      <c r="E58" s="196" t="s">
        <v>190</v>
      </c>
      <c r="F58" s="177" t="s">
        <v>4375</v>
      </c>
      <c r="G58" s="425">
        <v>4400</v>
      </c>
      <c r="H58" s="70"/>
      <c r="I58" s="68">
        <v>4625</v>
      </c>
      <c r="J58" s="426"/>
      <c r="K58" s="427"/>
    </row>
    <row r="59" spans="1:11" s="428" customFormat="1" ht="15.75" customHeight="1">
      <c r="A59" s="424"/>
      <c r="B59" s="211" t="s">
        <v>4347</v>
      </c>
      <c r="C59" s="177" t="s">
        <v>4373</v>
      </c>
      <c r="D59" s="177" t="s">
        <v>4297</v>
      </c>
      <c r="E59" s="196" t="s">
        <v>190</v>
      </c>
      <c r="F59" s="177" t="s">
        <v>4376</v>
      </c>
      <c r="G59" s="425">
        <v>4250</v>
      </c>
      <c r="H59" s="70"/>
      <c r="I59" s="426">
        <v>4250</v>
      </c>
      <c r="J59" s="426"/>
      <c r="K59" s="427"/>
    </row>
    <row r="60" spans="1:11" s="428" customFormat="1" ht="15.75" customHeight="1">
      <c r="A60" s="196">
        <v>24</v>
      </c>
      <c r="B60" s="211" t="s">
        <v>4377</v>
      </c>
      <c r="C60" s="177" t="s">
        <v>4378</v>
      </c>
      <c r="D60" s="177" t="s">
        <v>4299</v>
      </c>
      <c r="E60" s="196" t="s">
        <v>190</v>
      </c>
      <c r="F60" s="177" t="s">
        <v>4379</v>
      </c>
      <c r="G60" s="425">
        <v>8690</v>
      </c>
      <c r="H60" s="426">
        <v>8800</v>
      </c>
      <c r="I60" s="426">
        <v>8800</v>
      </c>
      <c r="J60" s="426"/>
      <c r="K60" s="427"/>
    </row>
    <row r="61" spans="1:11" s="428" customFormat="1" ht="15.75" customHeight="1">
      <c r="A61" s="196"/>
      <c r="B61" s="211" t="s">
        <v>4377</v>
      </c>
      <c r="C61" s="177" t="s">
        <v>4378</v>
      </c>
      <c r="D61" s="177" t="s">
        <v>4299</v>
      </c>
      <c r="E61" s="196" t="s">
        <v>190</v>
      </c>
      <c r="F61" s="177" t="s">
        <v>4380</v>
      </c>
      <c r="G61" s="425">
        <v>8800</v>
      </c>
      <c r="H61" s="70">
        <v>8800</v>
      </c>
      <c r="I61" s="68">
        <v>8800</v>
      </c>
      <c r="J61" s="426"/>
      <c r="K61" s="427"/>
    </row>
    <row r="62" spans="1:11" s="428" customFormat="1" ht="15.75" customHeight="1">
      <c r="A62" s="196"/>
      <c r="B62" s="211" t="s">
        <v>4377</v>
      </c>
      <c r="C62" s="177" t="s">
        <v>4378</v>
      </c>
      <c r="D62" s="177" t="s">
        <v>4299</v>
      </c>
      <c r="E62" s="196" t="s">
        <v>190</v>
      </c>
      <c r="F62" s="177" t="s">
        <v>4381</v>
      </c>
      <c r="G62" s="425">
        <v>8800</v>
      </c>
      <c r="H62" s="70"/>
      <c r="I62" s="68">
        <v>8800</v>
      </c>
      <c r="J62" s="426"/>
      <c r="K62" s="427"/>
    </row>
    <row r="63" spans="1:11" s="428" customFormat="1" ht="15.75" customHeight="1">
      <c r="A63" s="196"/>
      <c r="B63" s="211" t="s">
        <v>4377</v>
      </c>
      <c r="C63" s="177" t="s">
        <v>4378</v>
      </c>
      <c r="D63" s="177" t="s">
        <v>4382</v>
      </c>
      <c r="E63" s="196" t="s">
        <v>190</v>
      </c>
      <c r="F63" s="177" t="s">
        <v>4383</v>
      </c>
      <c r="G63" s="425">
        <v>8800</v>
      </c>
      <c r="H63" s="70">
        <v>8800</v>
      </c>
      <c r="I63" s="68">
        <v>8800</v>
      </c>
      <c r="J63" s="426"/>
      <c r="K63" s="427"/>
    </row>
    <row r="64" spans="1:11" s="428" customFormat="1" ht="15.75" customHeight="1">
      <c r="A64" s="196">
        <v>25</v>
      </c>
      <c r="B64" s="211" t="s">
        <v>4377</v>
      </c>
      <c r="C64" s="177" t="s">
        <v>4384</v>
      </c>
      <c r="D64" s="177" t="s">
        <v>4299</v>
      </c>
      <c r="E64" s="196" t="s">
        <v>190</v>
      </c>
      <c r="F64" s="177" t="s">
        <v>4310</v>
      </c>
      <c r="G64" s="425">
        <v>12100</v>
      </c>
      <c r="H64" s="70"/>
      <c r="I64" s="68">
        <v>12100</v>
      </c>
      <c r="J64" s="426"/>
      <c r="K64" s="427"/>
    </row>
    <row r="65" spans="1:11" s="428" customFormat="1" ht="15.75" customHeight="1">
      <c r="A65" s="196">
        <v>26</v>
      </c>
      <c r="B65" s="211" t="s">
        <v>4377</v>
      </c>
      <c r="C65" s="177" t="s">
        <v>4385</v>
      </c>
      <c r="D65" s="177" t="s">
        <v>4299</v>
      </c>
      <c r="E65" s="196" t="s">
        <v>190</v>
      </c>
      <c r="F65" s="177" t="s">
        <v>4386</v>
      </c>
      <c r="G65" s="425">
        <v>12100</v>
      </c>
      <c r="H65" s="426"/>
      <c r="I65" s="68">
        <v>12340</v>
      </c>
      <c r="J65" s="426"/>
      <c r="K65" s="427"/>
    </row>
    <row r="66" spans="1:11" s="428" customFormat="1" ht="15.75" customHeight="1">
      <c r="A66" s="429"/>
      <c r="B66" s="211" t="s">
        <v>4377</v>
      </c>
      <c r="C66" s="177" t="s">
        <v>4385</v>
      </c>
      <c r="D66" s="177" t="s">
        <v>4299</v>
      </c>
      <c r="E66" s="196" t="s">
        <v>190</v>
      </c>
      <c r="F66" s="177" t="s">
        <v>4387</v>
      </c>
      <c r="G66" s="425">
        <v>13000</v>
      </c>
      <c r="H66" s="70"/>
      <c r="I66" s="68">
        <v>13000</v>
      </c>
      <c r="J66" s="426"/>
      <c r="K66" s="427"/>
    </row>
    <row r="67" spans="1:11" s="428" customFormat="1" ht="15.75" customHeight="1">
      <c r="A67" s="196"/>
      <c r="B67" s="211" t="s">
        <v>4377</v>
      </c>
      <c r="C67" s="177" t="s">
        <v>4385</v>
      </c>
      <c r="D67" s="177" t="s">
        <v>4299</v>
      </c>
      <c r="E67" s="196" t="s">
        <v>190</v>
      </c>
      <c r="F67" s="177" t="s">
        <v>4388</v>
      </c>
      <c r="G67" s="425">
        <v>12100</v>
      </c>
      <c r="H67" s="70"/>
      <c r="I67" s="426">
        <v>12100</v>
      </c>
      <c r="J67" s="426"/>
      <c r="K67" s="427"/>
    </row>
    <row r="68" spans="1:11" s="428" customFormat="1" ht="15.75" customHeight="1">
      <c r="A68" s="196"/>
      <c r="B68" s="211" t="s">
        <v>4377</v>
      </c>
      <c r="C68" s="177" t="s">
        <v>4385</v>
      </c>
      <c r="D68" s="177" t="s">
        <v>4299</v>
      </c>
      <c r="E68" s="196" t="s">
        <v>190</v>
      </c>
      <c r="F68" s="177" t="s">
        <v>4389</v>
      </c>
      <c r="G68" s="425">
        <v>0</v>
      </c>
      <c r="H68" s="70"/>
      <c r="I68" s="426">
        <v>0</v>
      </c>
      <c r="J68" s="426"/>
      <c r="K68" s="427"/>
    </row>
    <row r="69" spans="1:11" s="428" customFormat="1" ht="15.75" customHeight="1">
      <c r="A69" s="196">
        <v>27</v>
      </c>
      <c r="B69" s="211" t="s">
        <v>4377</v>
      </c>
      <c r="C69" s="177" t="s">
        <v>4390</v>
      </c>
      <c r="D69" s="177" t="s">
        <v>4299</v>
      </c>
      <c r="E69" s="196" t="s">
        <v>190</v>
      </c>
      <c r="F69" s="177" t="s">
        <v>4310</v>
      </c>
      <c r="G69" s="425">
        <v>9240</v>
      </c>
      <c r="H69" s="70"/>
      <c r="I69" s="68">
        <v>9570</v>
      </c>
      <c r="J69" s="426"/>
      <c r="K69" s="427"/>
    </row>
    <row r="70" spans="1:11" s="428" customFormat="1" ht="15.75" customHeight="1">
      <c r="A70" s="196"/>
      <c r="B70" s="211" t="s">
        <v>4377</v>
      </c>
      <c r="C70" s="177" t="s">
        <v>4390</v>
      </c>
      <c r="D70" s="177" t="s">
        <v>4299</v>
      </c>
      <c r="E70" s="196" t="s">
        <v>190</v>
      </c>
      <c r="F70" s="177" t="s">
        <v>4391</v>
      </c>
      <c r="G70" s="425">
        <v>11000</v>
      </c>
      <c r="H70" s="70"/>
      <c r="I70" s="426">
        <v>11000</v>
      </c>
      <c r="J70" s="426"/>
      <c r="K70" s="427"/>
    </row>
    <row r="71" spans="1:11" s="428" customFormat="1" ht="15.75" customHeight="1">
      <c r="A71" s="196">
        <v>28</v>
      </c>
      <c r="B71" s="211" t="s">
        <v>4377</v>
      </c>
      <c r="C71" s="177" t="s">
        <v>4392</v>
      </c>
      <c r="D71" s="177" t="s">
        <v>4299</v>
      </c>
      <c r="E71" s="196" t="s">
        <v>190</v>
      </c>
      <c r="F71" s="177" t="s">
        <v>4393</v>
      </c>
      <c r="G71" s="425">
        <v>8350</v>
      </c>
      <c r="H71" s="70"/>
      <c r="I71" s="68">
        <v>8575</v>
      </c>
      <c r="J71" s="426"/>
      <c r="K71" s="427"/>
    </row>
    <row r="72" spans="1:11" s="428" customFormat="1" ht="15.75" customHeight="1">
      <c r="A72" s="429">
        <v>29</v>
      </c>
      <c r="B72" s="211" t="s">
        <v>4377</v>
      </c>
      <c r="C72" s="177" t="s">
        <v>4328</v>
      </c>
      <c r="D72" s="177" t="s">
        <v>4299</v>
      </c>
      <c r="E72" s="196" t="s">
        <v>190</v>
      </c>
      <c r="F72" s="177" t="s">
        <v>4310</v>
      </c>
      <c r="G72" s="425">
        <v>8250</v>
      </c>
      <c r="H72" s="70"/>
      <c r="I72" s="68">
        <v>8625</v>
      </c>
      <c r="J72" s="426"/>
      <c r="K72" s="427"/>
    </row>
    <row r="73" spans="1:11" s="428" customFormat="1" ht="15.75" customHeight="1">
      <c r="A73" s="429"/>
      <c r="B73" s="211" t="s">
        <v>4377</v>
      </c>
      <c r="C73" s="177" t="s">
        <v>4328</v>
      </c>
      <c r="D73" s="177" t="s">
        <v>4394</v>
      </c>
      <c r="E73" s="196" t="s">
        <v>190</v>
      </c>
      <c r="F73" s="177" t="s">
        <v>4395</v>
      </c>
      <c r="G73" s="425">
        <v>8250</v>
      </c>
      <c r="H73" s="70"/>
      <c r="I73" s="68">
        <v>8250</v>
      </c>
      <c r="J73" s="426"/>
      <c r="K73" s="427"/>
    </row>
    <row r="74" spans="1:11" s="428" customFormat="1" ht="15.75" customHeight="1">
      <c r="A74" s="429"/>
      <c r="B74" s="211" t="s">
        <v>4377</v>
      </c>
      <c r="C74" s="177" t="s">
        <v>4328</v>
      </c>
      <c r="D74" s="177" t="s">
        <v>4299</v>
      </c>
      <c r="E74" s="196" t="s">
        <v>190</v>
      </c>
      <c r="F74" s="177" t="s">
        <v>4396</v>
      </c>
      <c r="G74" s="425">
        <v>8000</v>
      </c>
      <c r="H74" s="70"/>
      <c r="I74" s="70">
        <v>8120</v>
      </c>
      <c r="J74" s="426"/>
      <c r="K74" s="427"/>
    </row>
    <row r="75" spans="1:11" s="428" customFormat="1" ht="15.75" customHeight="1">
      <c r="A75" s="429"/>
      <c r="B75" s="211" t="s">
        <v>4377</v>
      </c>
      <c r="C75" s="177" t="s">
        <v>4328</v>
      </c>
      <c r="D75" s="177" t="s">
        <v>4299</v>
      </c>
      <c r="E75" s="196" t="s">
        <v>190</v>
      </c>
      <c r="F75" s="177" t="s">
        <v>4397</v>
      </c>
      <c r="G75" s="425">
        <v>8250</v>
      </c>
      <c r="H75" s="70"/>
      <c r="I75" s="68">
        <v>8525</v>
      </c>
      <c r="J75" s="426"/>
      <c r="K75" s="427"/>
    </row>
    <row r="76" spans="1:11" s="428" customFormat="1" ht="15.75" customHeight="1">
      <c r="A76" s="429"/>
      <c r="B76" s="211" t="s">
        <v>4377</v>
      </c>
      <c r="C76" s="177" t="s">
        <v>4328</v>
      </c>
      <c r="D76" s="177" t="s">
        <v>4299</v>
      </c>
      <c r="E76" s="196" t="s">
        <v>190</v>
      </c>
      <c r="F76" s="177" t="s">
        <v>4398</v>
      </c>
      <c r="G76" s="425">
        <v>12000</v>
      </c>
      <c r="H76" s="70"/>
      <c r="I76" s="68">
        <v>12000</v>
      </c>
      <c r="J76" s="426"/>
      <c r="K76" s="427"/>
    </row>
    <row r="77" spans="1:11" s="428" customFormat="1" ht="15.75" customHeight="1">
      <c r="A77" s="424">
        <v>30</v>
      </c>
      <c r="B77" s="211" t="s">
        <v>4377</v>
      </c>
      <c r="C77" s="177" t="s">
        <v>4399</v>
      </c>
      <c r="D77" s="177" t="s">
        <v>4299</v>
      </c>
      <c r="E77" s="196" t="s">
        <v>190</v>
      </c>
      <c r="F77" s="177" t="s">
        <v>4400</v>
      </c>
      <c r="G77" s="425">
        <v>9240</v>
      </c>
      <c r="H77" s="70"/>
      <c r="I77" s="426">
        <v>9540</v>
      </c>
      <c r="J77" s="426"/>
      <c r="K77" s="427"/>
    </row>
    <row r="78" spans="1:11" s="428" customFormat="1" ht="15.75" customHeight="1">
      <c r="A78" s="196">
        <v>31</v>
      </c>
      <c r="B78" s="211" t="s">
        <v>4377</v>
      </c>
      <c r="C78" s="177" t="s">
        <v>4401</v>
      </c>
      <c r="D78" s="177"/>
      <c r="E78" s="196" t="s">
        <v>190</v>
      </c>
      <c r="F78" s="177" t="s">
        <v>4402</v>
      </c>
      <c r="G78" s="425">
        <v>11000</v>
      </c>
      <c r="H78" s="70"/>
      <c r="I78" s="68">
        <v>11000</v>
      </c>
      <c r="J78" s="426"/>
      <c r="K78" s="427"/>
    </row>
    <row r="79" spans="1:11" s="428" customFormat="1" ht="15.75" customHeight="1">
      <c r="A79" s="196"/>
      <c r="B79" s="211" t="s">
        <v>4377</v>
      </c>
      <c r="C79" s="177" t="s">
        <v>4401</v>
      </c>
      <c r="D79" s="177"/>
      <c r="E79" s="196" t="s">
        <v>190</v>
      </c>
      <c r="F79" s="177" t="s">
        <v>4403</v>
      </c>
      <c r="G79" s="425">
        <v>8800</v>
      </c>
      <c r="H79" s="426"/>
      <c r="I79" s="68">
        <v>8800</v>
      </c>
      <c r="J79" s="426"/>
      <c r="K79" s="427"/>
    </row>
    <row r="80" spans="1:11" s="428" customFormat="1" ht="15.75" customHeight="1">
      <c r="A80" s="196"/>
      <c r="B80" s="211" t="s">
        <v>4377</v>
      </c>
      <c r="C80" s="177" t="s">
        <v>4401</v>
      </c>
      <c r="D80" s="177" t="s">
        <v>4299</v>
      </c>
      <c r="E80" s="196" t="s">
        <v>190</v>
      </c>
      <c r="F80" s="177" t="s">
        <v>4404</v>
      </c>
      <c r="G80" s="425">
        <v>8250</v>
      </c>
      <c r="H80" s="426"/>
      <c r="I80" s="426">
        <v>8490</v>
      </c>
      <c r="J80" s="426"/>
      <c r="K80" s="427"/>
    </row>
    <row r="81" spans="1:11" s="428" customFormat="1" ht="15.75" customHeight="1">
      <c r="A81" s="196"/>
      <c r="B81" s="211" t="s">
        <v>4377</v>
      </c>
      <c r="C81" s="177" t="s">
        <v>4401</v>
      </c>
      <c r="D81" s="177" t="s">
        <v>4299</v>
      </c>
      <c r="E81" s="196" t="s">
        <v>190</v>
      </c>
      <c r="F81" s="177" t="s">
        <v>4405</v>
      </c>
      <c r="G81" s="425">
        <v>8250</v>
      </c>
      <c r="H81" s="426"/>
      <c r="I81" s="426">
        <v>8490</v>
      </c>
      <c r="J81" s="426"/>
      <c r="K81" s="427"/>
    </row>
    <row r="82" spans="1:11" s="428" customFormat="1" ht="15.75" customHeight="1">
      <c r="A82" s="196"/>
      <c r="B82" s="211" t="s">
        <v>4377</v>
      </c>
      <c r="C82" s="177" t="s">
        <v>4401</v>
      </c>
      <c r="D82" s="177" t="s">
        <v>4406</v>
      </c>
      <c r="E82" s="196" t="s">
        <v>190</v>
      </c>
      <c r="F82" s="177" t="s">
        <v>4407</v>
      </c>
      <c r="G82" s="425">
        <v>8250</v>
      </c>
      <c r="H82" s="70"/>
      <c r="I82" s="426">
        <v>8490</v>
      </c>
      <c r="J82" s="426"/>
      <c r="K82" s="427"/>
    </row>
    <row r="83" spans="1:11" s="428" customFormat="1" ht="15.75" customHeight="1">
      <c r="A83" s="196"/>
      <c r="B83" s="211" t="s">
        <v>4377</v>
      </c>
      <c r="C83" s="177" t="s">
        <v>4401</v>
      </c>
      <c r="D83" s="177" t="s">
        <v>4299</v>
      </c>
      <c r="E83" s="196" t="s">
        <v>190</v>
      </c>
      <c r="F83" s="177" t="s">
        <v>4408</v>
      </c>
      <c r="G83" s="425">
        <v>8250</v>
      </c>
      <c r="H83" s="70"/>
      <c r="I83" s="68">
        <v>8250</v>
      </c>
      <c r="J83" s="426"/>
      <c r="K83" s="427"/>
    </row>
    <row r="84" spans="1:11" s="428" customFormat="1" ht="15.75" customHeight="1">
      <c r="A84" s="196"/>
      <c r="B84" s="211" t="s">
        <v>4377</v>
      </c>
      <c r="C84" s="177" t="s">
        <v>4401</v>
      </c>
      <c r="D84" s="177" t="s">
        <v>4299</v>
      </c>
      <c r="E84" s="196" t="s">
        <v>190</v>
      </c>
      <c r="F84" s="177" t="s">
        <v>4409</v>
      </c>
      <c r="G84" s="425">
        <v>0</v>
      </c>
      <c r="H84" s="70"/>
      <c r="I84" s="70">
        <v>0</v>
      </c>
      <c r="J84" s="426"/>
      <c r="K84" s="427"/>
    </row>
    <row r="85" spans="1:11" s="428" customFormat="1" ht="15.75" customHeight="1">
      <c r="A85" s="429">
        <v>32</v>
      </c>
      <c r="B85" s="211" t="s">
        <v>4377</v>
      </c>
      <c r="C85" s="177" t="s">
        <v>4410</v>
      </c>
      <c r="D85" s="177"/>
      <c r="E85" s="196" t="s">
        <v>190</v>
      </c>
      <c r="F85" s="177" t="s">
        <v>4411</v>
      </c>
      <c r="G85" s="425">
        <v>8250</v>
      </c>
      <c r="H85" s="426"/>
      <c r="I85" s="426">
        <v>8480</v>
      </c>
      <c r="J85" s="426"/>
      <c r="K85" s="427"/>
    </row>
    <row r="86" spans="1:11" s="428" customFormat="1" ht="15.75" customHeight="1">
      <c r="A86" s="430"/>
      <c r="B86" s="211" t="s">
        <v>4377</v>
      </c>
      <c r="C86" s="177" t="s">
        <v>4410</v>
      </c>
      <c r="D86" s="177" t="s">
        <v>4299</v>
      </c>
      <c r="E86" s="196" t="s">
        <v>190</v>
      </c>
      <c r="F86" s="177" t="s">
        <v>4386</v>
      </c>
      <c r="G86" s="425">
        <v>8250</v>
      </c>
      <c r="H86" s="70"/>
      <c r="I86" s="68">
        <v>8250</v>
      </c>
      <c r="J86" s="426"/>
      <c r="K86" s="427"/>
    </row>
    <row r="87" spans="1:11" s="428" customFormat="1" ht="15.75" customHeight="1">
      <c r="A87" s="196"/>
      <c r="B87" s="211" t="s">
        <v>4377</v>
      </c>
      <c r="C87" s="177" t="s">
        <v>4410</v>
      </c>
      <c r="D87" s="177" t="s">
        <v>4299</v>
      </c>
      <c r="E87" s="196" t="s">
        <v>190</v>
      </c>
      <c r="F87" s="177" t="s">
        <v>4412</v>
      </c>
      <c r="G87" s="425">
        <v>8800</v>
      </c>
      <c r="H87" s="70"/>
      <c r="I87" s="426">
        <v>9240</v>
      </c>
      <c r="J87" s="426"/>
      <c r="K87" s="427"/>
    </row>
    <row r="88" spans="1:11" s="428" customFormat="1" ht="15.75" customHeight="1">
      <c r="A88" s="196"/>
      <c r="B88" s="211" t="s">
        <v>4377</v>
      </c>
      <c r="C88" s="177" t="s">
        <v>4410</v>
      </c>
      <c r="D88" s="177" t="s">
        <v>4299</v>
      </c>
      <c r="E88" s="196" t="s">
        <v>190</v>
      </c>
      <c r="F88" s="177" t="s">
        <v>4413</v>
      </c>
      <c r="G88" s="425">
        <v>8120</v>
      </c>
      <c r="H88" s="426"/>
      <c r="I88" s="68">
        <v>8185</v>
      </c>
      <c r="J88" s="426"/>
      <c r="K88" s="427"/>
    </row>
    <row r="89" spans="1:11" s="428" customFormat="1" ht="15.75" customHeight="1">
      <c r="A89" s="196"/>
      <c r="B89" s="211" t="s">
        <v>4377</v>
      </c>
      <c r="C89" s="177" t="s">
        <v>4410</v>
      </c>
      <c r="D89" s="177" t="s">
        <v>4382</v>
      </c>
      <c r="E89" s="196" t="s">
        <v>190</v>
      </c>
      <c r="F89" s="177" t="s">
        <v>4414</v>
      </c>
      <c r="G89" s="425">
        <v>8250</v>
      </c>
      <c r="H89" s="426"/>
      <c r="I89" s="68">
        <v>8250</v>
      </c>
      <c r="J89" s="426"/>
      <c r="K89" s="427"/>
    </row>
    <row r="90" spans="1:11" s="428" customFormat="1" ht="15.75" customHeight="1">
      <c r="A90" s="196"/>
      <c r="B90" s="211" t="s">
        <v>4377</v>
      </c>
      <c r="C90" s="177" t="s">
        <v>4410</v>
      </c>
      <c r="D90" s="177" t="s">
        <v>4299</v>
      </c>
      <c r="E90" s="196" t="s">
        <v>190</v>
      </c>
      <c r="F90" s="177" t="s">
        <v>4415</v>
      </c>
      <c r="G90" s="425">
        <v>8250</v>
      </c>
      <c r="H90" s="426"/>
      <c r="I90" s="68">
        <v>8250</v>
      </c>
      <c r="J90" s="426"/>
      <c r="K90" s="427"/>
    </row>
    <row r="91" spans="1:11" s="428" customFormat="1" ht="15.75" customHeight="1">
      <c r="A91" s="196">
        <v>33</v>
      </c>
      <c r="B91" s="211" t="s">
        <v>4377</v>
      </c>
      <c r="C91" s="177" t="s">
        <v>4416</v>
      </c>
      <c r="D91" s="177" t="s">
        <v>4417</v>
      </c>
      <c r="E91" s="196" t="s">
        <v>190</v>
      </c>
      <c r="F91" s="177" t="s">
        <v>4418</v>
      </c>
      <c r="G91" s="425">
        <v>8800</v>
      </c>
      <c r="H91" s="70"/>
      <c r="I91" s="68">
        <v>8800</v>
      </c>
      <c r="J91" s="426"/>
      <c r="K91" s="427"/>
    </row>
    <row r="92" spans="1:11" s="428" customFormat="1" ht="15.75" customHeight="1">
      <c r="A92" s="196"/>
      <c r="B92" s="211" t="s">
        <v>4377</v>
      </c>
      <c r="C92" s="177" t="s">
        <v>4416</v>
      </c>
      <c r="D92" s="177" t="s">
        <v>4299</v>
      </c>
      <c r="E92" s="196" t="s">
        <v>190</v>
      </c>
      <c r="F92" s="177" t="s">
        <v>4419</v>
      </c>
      <c r="G92" s="425">
        <v>0</v>
      </c>
      <c r="H92" s="70"/>
      <c r="I92" s="426">
        <v>0</v>
      </c>
      <c r="J92" s="426"/>
      <c r="K92" s="427"/>
    </row>
    <row r="93" spans="1:11" s="428" customFormat="1" ht="15.75" customHeight="1">
      <c r="A93" s="429">
        <v>34</v>
      </c>
      <c r="B93" s="211" t="s">
        <v>4420</v>
      </c>
      <c r="C93" s="177" t="s">
        <v>4421</v>
      </c>
      <c r="D93" s="177" t="s">
        <v>4422</v>
      </c>
      <c r="E93" s="196" t="s">
        <v>190</v>
      </c>
      <c r="F93" s="177" t="s">
        <v>4386</v>
      </c>
      <c r="G93" s="425">
        <v>7260</v>
      </c>
      <c r="H93" s="426"/>
      <c r="I93" s="426">
        <v>7420</v>
      </c>
      <c r="J93" s="426"/>
      <c r="K93" s="427"/>
    </row>
    <row r="94" spans="1:11" s="428" customFormat="1" ht="15.75" customHeight="1">
      <c r="A94" s="429"/>
      <c r="B94" s="211" t="s">
        <v>4420</v>
      </c>
      <c r="C94" s="177" t="s">
        <v>4421</v>
      </c>
      <c r="D94" s="177" t="s">
        <v>4422</v>
      </c>
      <c r="E94" s="196" t="s">
        <v>190</v>
      </c>
      <c r="F94" s="177" t="s">
        <v>4423</v>
      </c>
      <c r="G94" s="425">
        <v>7260</v>
      </c>
      <c r="H94" s="70"/>
      <c r="I94" s="68">
        <v>7260</v>
      </c>
      <c r="J94" s="426"/>
      <c r="K94" s="427"/>
    </row>
    <row r="95" spans="1:11" s="428" customFormat="1" ht="15.75" customHeight="1">
      <c r="A95" s="424">
        <v>35</v>
      </c>
      <c r="B95" s="211" t="s">
        <v>2796</v>
      </c>
      <c r="C95" s="177" t="s">
        <v>4424</v>
      </c>
      <c r="D95" s="211"/>
      <c r="E95" s="424" t="s">
        <v>190</v>
      </c>
      <c r="F95" s="211" t="s">
        <v>4425</v>
      </c>
      <c r="G95" s="425">
        <v>0</v>
      </c>
      <c r="H95" s="70"/>
      <c r="I95" s="426">
        <v>0</v>
      </c>
      <c r="J95" s="426"/>
      <c r="K95" s="427"/>
    </row>
    <row r="96" spans="1:11" s="428" customFormat="1" ht="15.75" customHeight="1">
      <c r="A96" s="432"/>
      <c r="B96" s="433"/>
      <c r="C96" s="434"/>
      <c r="D96" s="433"/>
      <c r="E96" s="432"/>
      <c r="F96" s="433"/>
      <c r="G96" s="435"/>
      <c r="H96" s="436"/>
      <c r="I96" s="437"/>
      <c r="J96" s="438"/>
    </row>
    <row r="97" spans="2:9" s="67" customFormat="1" ht="15.75" customHeight="1">
      <c r="B97" s="866" t="s">
        <v>4426</v>
      </c>
      <c r="C97" s="867"/>
      <c r="H97" s="439"/>
    </row>
    <row r="99" spans="2:9" ht="15.75" customHeight="1">
      <c r="H99" s="422"/>
      <c r="I99"/>
    </row>
  </sheetData>
  <protectedRanges>
    <protectedRange sqref="I14:I19 H14:H20 H21:I96 H6:I13" name="범위1_1"/>
  </protectedRanges>
  <autoFilter ref="A5:J95"/>
  <mergeCells count="9">
    <mergeCell ref="B97:C97"/>
    <mergeCell ref="A1:J1"/>
    <mergeCell ref="A2:B2"/>
    <mergeCell ref="C2:J2"/>
    <mergeCell ref="A3:J3"/>
    <mergeCell ref="A4:A5"/>
    <mergeCell ref="B4:F4"/>
    <mergeCell ref="G4:I4"/>
    <mergeCell ref="J4:J5"/>
  </mergeCells>
  <phoneticPr fontId="19" type="noConversion"/>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A1:XFD798"/>
  <sheetViews>
    <sheetView topLeftCell="B1" zoomScaleSheetLayoutView="100" workbookViewId="0">
      <pane ySplit="6" topLeftCell="A7" activePane="bottomLeft" state="frozen"/>
      <selection pane="bottomLeft" activeCell="B2" sqref="B2:C2"/>
    </sheetView>
  </sheetViews>
  <sheetFormatPr defaultRowHeight="13.5"/>
  <cols>
    <col min="1" max="1" width="8.88671875" hidden="1" customWidth="1"/>
    <col min="2" max="2" width="4.109375" style="66" customWidth="1"/>
    <col min="3" max="3" width="8.109375" style="67" customWidth="1"/>
    <col min="4" max="4" width="11.21875" style="67" customWidth="1"/>
    <col min="5" max="5" width="29.33203125" style="67" customWidth="1"/>
    <col min="6" max="6" width="6.21875" style="66" customWidth="1"/>
    <col min="7" max="7" width="17.44140625" style="67" customWidth="1"/>
    <col min="8" max="8" width="10.77734375" style="67" customWidth="1"/>
    <col min="9" max="12" width="8.77734375" customWidth="1"/>
  </cols>
  <sheetData>
    <row r="1" spans="1:16" s="145" customFormat="1" ht="13.5" customHeight="1" thickBot="1">
      <c r="B1" s="806"/>
      <c r="C1" s="806"/>
      <c r="D1" s="806"/>
      <c r="E1" s="806"/>
      <c r="F1" s="806"/>
      <c r="G1" s="806"/>
      <c r="H1" s="806"/>
      <c r="I1" s="806"/>
      <c r="J1" s="806"/>
      <c r="K1" s="806"/>
      <c r="L1" s="806"/>
    </row>
    <row r="2" spans="1:16" s="145" customFormat="1" ht="107.25" customHeight="1" thickTop="1" thickBot="1">
      <c r="B2" s="779" t="s">
        <v>4228</v>
      </c>
      <c r="C2" s="779"/>
      <c r="D2" s="780" t="s">
        <v>4252</v>
      </c>
      <c r="E2" s="780"/>
      <c r="F2" s="780"/>
      <c r="G2" s="780"/>
      <c r="H2" s="780"/>
      <c r="I2" s="780"/>
      <c r="J2" s="780"/>
      <c r="K2" s="780"/>
      <c r="L2" s="780"/>
      <c r="M2" s="780"/>
      <c r="N2" s="780"/>
      <c r="O2" s="780"/>
      <c r="P2" s="780"/>
    </row>
    <row r="3" spans="1:16" s="145" customFormat="1" ht="78" customHeight="1" thickTop="1" thickBot="1">
      <c r="B3" s="802" t="s">
        <v>2178</v>
      </c>
      <c r="C3" s="802"/>
      <c r="D3" s="780" t="s">
        <v>4251</v>
      </c>
      <c r="E3" s="780"/>
      <c r="F3" s="780"/>
      <c r="G3" s="780"/>
      <c r="H3" s="780"/>
      <c r="I3" s="780"/>
      <c r="J3" s="780"/>
      <c r="K3" s="780"/>
      <c r="L3" s="780"/>
      <c r="M3" s="780"/>
      <c r="N3" s="780"/>
      <c r="O3" s="780"/>
      <c r="P3" s="780"/>
    </row>
    <row r="4" spans="1:16" s="145" customFormat="1" ht="9" customHeight="1" thickTop="1">
      <c r="B4" s="806"/>
      <c r="C4" s="806"/>
      <c r="D4" s="806"/>
      <c r="E4" s="806"/>
      <c r="F4" s="806"/>
      <c r="G4" s="806"/>
      <c r="H4" s="806"/>
      <c r="I4" s="806"/>
      <c r="J4" s="806"/>
      <c r="K4" s="806"/>
      <c r="L4" s="806"/>
    </row>
    <row r="5" spans="1:16" ht="31.5" customHeight="1">
      <c r="B5" s="876" t="s">
        <v>185</v>
      </c>
      <c r="C5" s="877" t="s">
        <v>186</v>
      </c>
      <c r="D5" s="877"/>
      <c r="E5" s="877"/>
      <c r="F5" s="877"/>
      <c r="G5" s="877"/>
      <c r="H5" s="877"/>
      <c r="I5" s="796" t="s">
        <v>2024</v>
      </c>
      <c r="J5" s="796"/>
      <c r="K5" s="796"/>
      <c r="L5" s="796"/>
      <c r="M5" s="875" t="s">
        <v>628</v>
      </c>
      <c r="N5" s="875"/>
      <c r="O5" s="875"/>
      <c r="P5" s="875"/>
    </row>
    <row r="6" spans="1:16" ht="41.25" customHeight="1">
      <c r="B6" s="876"/>
      <c r="C6" s="62" t="s">
        <v>409</v>
      </c>
      <c r="D6" s="62" t="s">
        <v>410</v>
      </c>
      <c r="E6" s="63" t="s">
        <v>2130</v>
      </c>
      <c r="F6" s="63" t="s">
        <v>187</v>
      </c>
      <c r="G6" s="63" t="s">
        <v>188</v>
      </c>
      <c r="H6" s="62" t="s">
        <v>189</v>
      </c>
      <c r="I6" s="241" t="s">
        <v>106</v>
      </c>
      <c r="J6" s="241" t="s">
        <v>2530</v>
      </c>
      <c r="K6" s="241" t="s">
        <v>107</v>
      </c>
      <c r="L6" s="241" t="s">
        <v>2531</v>
      </c>
      <c r="M6" s="241" t="s">
        <v>2532</v>
      </c>
      <c r="N6" s="241" t="s">
        <v>2530</v>
      </c>
      <c r="O6" s="241" t="s">
        <v>107</v>
      </c>
      <c r="P6" s="241" t="s">
        <v>2531</v>
      </c>
    </row>
    <row r="7" spans="1:16" s="64" customFormat="1" ht="14.1" customHeight="1">
      <c r="A7" s="64">
        <v>1</v>
      </c>
      <c r="B7" s="85">
        <v>1</v>
      </c>
      <c r="C7" s="93" t="s">
        <v>632</v>
      </c>
      <c r="D7" s="93" t="s">
        <v>109</v>
      </c>
      <c r="E7" s="93" t="s">
        <v>633</v>
      </c>
      <c r="F7" s="85" t="s">
        <v>416</v>
      </c>
      <c r="G7" s="92"/>
      <c r="H7" s="93" t="s">
        <v>634</v>
      </c>
      <c r="I7" s="69">
        <v>3400</v>
      </c>
      <c r="J7" s="69">
        <v>4200</v>
      </c>
      <c r="K7" s="68">
        <v>4600</v>
      </c>
      <c r="L7" s="68">
        <v>4200</v>
      </c>
      <c r="M7" s="110" t="s">
        <v>627</v>
      </c>
      <c r="N7" s="110" t="s">
        <v>627</v>
      </c>
      <c r="O7" s="237" t="s">
        <v>2978</v>
      </c>
      <c r="P7" s="110" t="s">
        <v>627</v>
      </c>
    </row>
    <row r="8" spans="1:16" s="64" customFormat="1" ht="14.1" customHeight="1">
      <c r="A8" s="64">
        <v>2</v>
      </c>
      <c r="B8" s="85"/>
      <c r="C8" s="93" t="s">
        <v>632</v>
      </c>
      <c r="D8" s="93" t="s">
        <v>109</v>
      </c>
      <c r="E8" s="93" t="s">
        <v>635</v>
      </c>
      <c r="F8" s="85" t="s">
        <v>416</v>
      </c>
      <c r="G8" s="93"/>
      <c r="H8" s="93" t="s">
        <v>651</v>
      </c>
      <c r="I8" s="69">
        <v>4200</v>
      </c>
      <c r="J8" s="69">
        <v>4200</v>
      </c>
      <c r="K8" s="68">
        <v>4420</v>
      </c>
      <c r="L8" s="68">
        <v>4420</v>
      </c>
      <c r="M8" s="110" t="s">
        <v>627</v>
      </c>
      <c r="N8" s="110" t="s">
        <v>627</v>
      </c>
      <c r="O8" s="237" t="s">
        <v>627</v>
      </c>
      <c r="P8" s="110" t="s">
        <v>627</v>
      </c>
    </row>
    <row r="9" spans="1:16" s="64" customFormat="1" ht="14.1" customHeight="1">
      <c r="A9" s="64">
        <v>3</v>
      </c>
      <c r="B9" s="86">
        <v>2</v>
      </c>
      <c r="C9" s="93" t="s">
        <v>632</v>
      </c>
      <c r="D9" s="92" t="s">
        <v>636</v>
      </c>
      <c r="E9" s="92"/>
      <c r="F9" s="86" t="s">
        <v>637</v>
      </c>
      <c r="G9" s="92" t="s">
        <v>638</v>
      </c>
      <c r="H9" s="92" t="s">
        <v>651</v>
      </c>
      <c r="I9" s="69">
        <v>5200</v>
      </c>
      <c r="J9" s="69" t="s">
        <v>626</v>
      </c>
      <c r="K9" s="68">
        <v>4840</v>
      </c>
      <c r="L9" s="68">
        <v>4840</v>
      </c>
      <c r="M9" s="110" t="s">
        <v>3297</v>
      </c>
      <c r="N9" s="110" t="s">
        <v>627</v>
      </c>
      <c r="O9" s="237" t="s">
        <v>2919</v>
      </c>
      <c r="P9" s="110" t="s">
        <v>627</v>
      </c>
    </row>
    <row r="10" spans="1:16" s="64" customFormat="1" ht="14.1" customHeight="1">
      <c r="A10" s="64">
        <v>4</v>
      </c>
      <c r="B10" s="86"/>
      <c r="C10" s="93" t="s">
        <v>632</v>
      </c>
      <c r="D10" s="92" t="s">
        <v>636</v>
      </c>
      <c r="E10" s="92"/>
      <c r="F10" s="86" t="s">
        <v>637</v>
      </c>
      <c r="G10" s="92" t="s">
        <v>639</v>
      </c>
      <c r="H10" s="92" t="s">
        <v>651</v>
      </c>
      <c r="I10" s="69">
        <v>4660</v>
      </c>
      <c r="J10" s="69" t="s">
        <v>626</v>
      </c>
      <c r="K10" s="68">
        <v>4820</v>
      </c>
      <c r="L10" s="68">
        <v>4840</v>
      </c>
      <c r="M10" s="110" t="s">
        <v>3298</v>
      </c>
      <c r="N10" s="110" t="s">
        <v>627</v>
      </c>
      <c r="O10" s="237" t="s">
        <v>2979</v>
      </c>
      <c r="P10" s="110" t="s">
        <v>627</v>
      </c>
    </row>
    <row r="11" spans="1:16" s="64" customFormat="1" ht="14.1" customHeight="1">
      <c r="A11" s="64">
        <v>5</v>
      </c>
      <c r="B11" s="86"/>
      <c r="C11" s="93" t="s">
        <v>632</v>
      </c>
      <c r="D11" s="93" t="s">
        <v>636</v>
      </c>
      <c r="E11" s="93"/>
      <c r="F11" s="85" t="s">
        <v>416</v>
      </c>
      <c r="G11" s="93" t="s">
        <v>640</v>
      </c>
      <c r="H11" s="93" t="s">
        <v>1502</v>
      </c>
      <c r="I11" s="69">
        <v>9000</v>
      </c>
      <c r="J11" s="69" t="s">
        <v>626</v>
      </c>
      <c r="K11" s="68" t="s">
        <v>626</v>
      </c>
      <c r="L11" s="68" t="s">
        <v>626</v>
      </c>
      <c r="M11" s="110" t="s">
        <v>3299</v>
      </c>
      <c r="N11" s="110" t="s">
        <v>627</v>
      </c>
      <c r="O11" s="237" t="s">
        <v>627</v>
      </c>
      <c r="P11" s="110" t="s">
        <v>627</v>
      </c>
    </row>
    <row r="12" spans="1:16" s="64" customFormat="1" ht="14.1" customHeight="1">
      <c r="A12" s="64">
        <v>6</v>
      </c>
      <c r="B12" s="85"/>
      <c r="C12" s="93" t="s">
        <v>632</v>
      </c>
      <c r="D12" s="92" t="s">
        <v>636</v>
      </c>
      <c r="E12" s="94"/>
      <c r="F12" s="85" t="s">
        <v>416</v>
      </c>
      <c r="G12" s="94" t="s">
        <v>110</v>
      </c>
      <c r="H12" s="93" t="s">
        <v>651</v>
      </c>
      <c r="I12" s="69">
        <v>7100</v>
      </c>
      <c r="J12" s="69" t="s">
        <v>626</v>
      </c>
      <c r="K12" s="68" t="s">
        <v>626</v>
      </c>
      <c r="L12" s="68">
        <v>7600</v>
      </c>
      <c r="M12" s="110" t="s">
        <v>3300</v>
      </c>
      <c r="N12" s="110" t="s">
        <v>627</v>
      </c>
      <c r="O12" s="237" t="s">
        <v>627</v>
      </c>
      <c r="P12" s="111" t="s">
        <v>627</v>
      </c>
    </row>
    <row r="13" spans="1:16" s="64" customFormat="1" ht="14.1" customHeight="1">
      <c r="A13" s="64">
        <v>7</v>
      </c>
      <c r="B13" s="86"/>
      <c r="C13" s="93" t="s">
        <v>632</v>
      </c>
      <c r="D13" s="92" t="s">
        <v>636</v>
      </c>
      <c r="E13" s="92"/>
      <c r="F13" s="86" t="s">
        <v>416</v>
      </c>
      <c r="G13" s="92" t="s">
        <v>641</v>
      </c>
      <c r="H13" s="92" t="s">
        <v>651</v>
      </c>
      <c r="I13" s="69">
        <v>9000</v>
      </c>
      <c r="J13" s="69" t="s">
        <v>626</v>
      </c>
      <c r="K13" s="68">
        <v>10280</v>
      </c>
      <c r="L13" s="68">
        <v>8630</v>
      </c>
      <c r="M13" s="110" t="s">
        <v>3299</v>
      </c>
      <c r="N13" s="110" t="s">
        <v>627</v>
      </c>
      <c r="O13" s="237" t="s">
        <v>2980</v>
      </c>
      <c r="P13" s="110" t="s">
        <v>627</v>
      </c>
    </row>
    <row r="14" spans="1:16" s="64" customFormat="1" ht="14.1" customHeight="1">
      <c r="A14" s="64">
        <v>8</v>
      </c>
      <c r="B14" s="85"/>
      <c r="C14" s="93" t="s">
        <v>632</v>
      </c>
      <c r="D14" s="93" t="s">
        <v>636</v>
      </c>
      <c r="E14" s="93"/>
      <c r="F14" s="85" t="s">
        <v>416</v>
      </c>
      <c r="G14" s="93" t="s">
        <v>642</v>
      </c>
      <c r="H14" s="93" t="s">
        <v>651</v>
      </c>
      <c r="I14" s="69">
        <v>7100</v>
      </c>
      <c r="J14" s="69" t="s">
        <v>626</v>
      </c>
      <c r="K14" s="68" t="s">
        <v>626</v>
      </c>
      <c r="L14" s="68">
        <v>7720</v>
      </c>
      <c r="M14" s="110" t="s">
        <v>3300</v>
      </c>
      <c r="N14" s="110" t="s">
        <v>627</v>
      </c>
      <c r="O14" s="237" t="s">
        <v>627</v>
      </c>
      <c r="P14" s="110" t="s">
        <v>627</v>
      </c>
    </row>
    <row r="15" spans="1:16" s="64" customFormat="1" ht="14.1" customHeight="1">
      <c r="A15" s="64">
        <v>9</v>
      </c>
      <c r="B15" s="85">
        <v>3</v>
      </c>
      <c r="C15" s="93" t="s">
        <v>632</v>
      </c>
      <c r="D15" s="93" t="s">
        <v>111</v>
      </c>
      <c r="E15" s="93" t="s">
        <v>643</v>
      </c>
      <c r="F15" s="85" t="s">
        <v>112</v>
      </c>
      <c r="G15" s="93" t="s">
        <v>644</v>
      </c>
      <c r="H15" s="93" t="s">
        <v>651</v>
      </c>
      <c r="I15" s="69">
        <v>3620</v>
      </c>
      <c r="J15" s="69" t="s">
        <v>626</v>
      </c>
      <c r="K15" s="68" t="s">
        <v>626</v>
      </c>
      <c r="L15" s="68">
        <v>3860</v>
      </c>
      <c r="M15" s="110" t="s">
        <v>627</v>
      </c>
      <c r="N15" s="110" t="s">
        <v>627</v>
      </c>
      <c r="O15" s="237" t="s">
        <v>627</v>
      </c>
      <c r="P15" s="110" t="s">
        <v>4190</v>
      </c>
    </row>
    <row r="16" spans="1:16" s="64" customFormat="1" ht="14.1" customHeight="1">
      <c r="A16" s="64">
        <v>10</v>
      </c>
      <c r="B16" s="86"/>
      <c r="C16" s="93" t="s">
        <v>632</v>
      </c>
      <c r="D16" s="92" t="s">
        <v>111</v>
      </c>
      <c r="E16" s="92"/>
      <c r="F16" s="86" t="s">
        <v>112</v>
      </c>
      <c r="G16" s="92" t="s">
        <v>645</v>
      </c>
      <c r="H16" s="92" t="s">
        <v>651</v>
      </c>
      <c r="I16" s="69">
        <v>3720</v>
      </c>
      <c r="J16" s="69">
        <v>4200</v>
      </c>
      <c r="K16" s="68">
        <v>4470</v>
      </c>
      <c r="L16" s="68">
        <v>4470</v>
      </c>
      <c r="M16" s="110" t="s">
        <v>627</v>
      </c>
      <c r="N16" s="110" t="s">
        <v>627</v>
      </c>
      <c r="O16" s="237" t="s">
        <v>627</v>
      </c>
      <c r="P16" s="110" t="s">
        <v>627</v>
      </c>
    </row>
    <row r="17" spans="1:16" s="64" customFormat="1" ht="14.1" customHeight="1">
      <c r="A17" s="64">
        <v>11</v>
      </c>
      <c r="B17" s="85"/>
      <c r="C17" s="93" t="s">
        <v>632</v>
      </c>
      <c r="D17" s="93" t="s">
        <v>111</v>
      </c>
      <c r="E17" s="93" t="s">
        <v>646</v>
      </c>
      <c r="F17" s="85" t="s">
        <v>112</v>
      </c>
      <c r="G17" s="93" t="s">
        <v>644</v>
      </c>
      <c r="H17" s="93" t="s">
        <v>647</v>
      </c>
      <c r="I17" s="69" t="s">
        <v>626</v>
      </c>
      <c r="J17" s="69">
        <v>3500</v>
      </c>
      <c r="K17" s="68" t="s">
        <v>626</v>
      </c>
      <c r="L17" s="68">
        <v>3400</v>
      </c>
      <c r="M17" s="110" t="s">
        <v>627</v>
      </c>
      <c r="N17" s="110" t="s">
        <v>627</v>
      </c>
      <c r="O17" s="237" t="s">
        <v>627</v>
      </c>
      <c r="P17" s="110" t="s">
        <v>627</v>
      </c>
    </row>
    <row r="18" spans="1:16" s="64" customFormat="1" ht="14.1" customHeight="1">
      <c r="A18" s="64">
        <v>12</v>
      </c>
      <c r="B18" s="85"/>
      <c r="C18" s="93" t="s">
        <v>632</v>
      </c>
      <c r="D18" s="93" t="s">
        <v>111</v>
      </c>
      <c r="E18" s="93" t="s">
        <v>643</v>
      </c>
      <c r="F18" s="85" t="s">
        <v>131</v>
      </c>
      <c r="G18" s="93" t="s">
        <v>648</v>
      </c>
      <c r="H18" s="93" t="s">
        <v>651</v>
      </c>
      <c r="I18" s="69">
        <v>3450</v>
      </c>
      <c r="J18" s="69">
        <v>3200</v>
      </c>
      <c r="K18" s="68">
        <v>4100</v>
      </c>
      <c r="L18" s="68">
        <v>4100</v>
      </c>
      <c r="M18" s="110" t="s">
        <v>3301</v>
      </c>
      <c r="N18" s="110" t="s">
        <v>627</v>
      </c>
      <c r="O18" s="237" t="s">
        <v>627</v>
      </c>
      <c r="P18" s="110" t="s">
        <v>4191</v>
      </c>
    </row>
    <row r="19" spans="1:16" s="64" customFormat="1" ht="14.1" customHeight="1">
      <c r="A19" s="64">
        <v>13</v>
      </c>
      <c r="B19" s="86"/>
      <c r="C19" s="93" t="s">
        <v>632</v>
      </c>
      <c r="D19" s="93" t="s">
        <v>111</v>
      </c>
      <c r="E19" s="93" t="s">
        <v>646</v>
      </c>
      <c r="F19" s="85" t="s">
        <v>416</v>
      </c>
      <c r="G19" s="93" t="s">
        <v>648</v>
      </c>
      <c r="H19" s="93" t="s">
        <v>647</v>
      </c>
      <c r="I19" s="69">
        <v>1180</v>
      </c>
      <c r="J19" s="69">
        <v>1500</v>
      </c>
      <c r="K19" s="68">
        <v>1420</v>
      </c>
      <c r="L19" s="68">
        <v>1420</v>
      </c>
      <c r="M19" s="110" t="s">
        <v>627</v>
      </c>
      <c r="N19" s="110" t="s">
        <v>627</v>
      </c>
      <c r="O19" s="237" t="s">
        <v>627</v>
      </c>
      <c r="P19" s="110" t="s">
        <v>627</v>
      </c>
    </row>
    <row r="20" spans="1:16" s="64" customFormat="1" ht="14.1" customHeight="1">
      <c r="A20" s="64">
        <v>14</v>
      </c>
      <c r="B20" s="86"/>
      <c r="C20" s="93" t="s">
        <v>632</v>
      </c>
      <c r="D20" s="93" t="s">
        <v>111</v>
      </c>
      <c r="E20" s="93" t="s">
        <v>649</v>
      </c>
      <c r="F20" s="85" t="s">
        <v>416</v>
      </c>
      <c r="G20" s="93" t="s">
        <v>648</v>
      </c>
      <c r="H20" s="93" t="s">
        <v>651</v>
      </c>
      <c r="I20" s="69">
        <v>1180</v>
      </c>
      <c r="J20" s="69">
        <v>1350</v>
      </c>
      <c r="K20" s="68">
        <v>1350</v>
      </c>
      <c r="L20" s="68">
        <v>1400</v>
      </c>
      <c r="M20" s="110" t="s">
        <v>627</v>
      </c>
      <c r="N20" s="110" t="s">
        <v>627</v>
      </c>
      <c r="O20" s="237" t="s">
        <v>627</v>
      </c>
      <c r="P20" s="110" t="s">
        <v>627</v>
      </c>
    </row>
    <row r="21" spans="1:16" s="64" customFormat="1" ht="14.1" customHeight="1">
      <c r="A21" s="64">
        <v>15</v>
      </c>
      <c r="B21" s="85"/>
      <c r="C21" s="93" t="s">
        <v>632</v>
      </c>
      <c r="D21" s="93" t="s">
        <v>111</v>
      </c>
      <c r="E21" s="93"/>
      <c r="F21" s="85" t="s">
        <v>416</v>
      </c>
      <c r="G21" s="93" t="s">
        <v>650</v>
      </c>
      <c r="H21" s="93" t="s">
        <v>651</v>
      </c>
      <c r="I21" s="69">
        <v>1590</v>
      </c>
      <c r="J21" s="69" t="s">
        <v>626</v>
      </c>
      <c r="K21" s="68">
        <v>1680</v>
      </c>
      <c r="L21" s="68">
        <v>1680</v>
      </c>
      <c r="M21" s="110" t="s">
        <v>627</v>
      </c>
      <c r="N21" s="110" t="s">
        <v>627</v>
      </c>
      <c r="O21" s="237" t="s">
        <v>627</v>
      </c>
      <c r="P21" s="110" t="s">
        <v>627</v>
      </c>
    </row>
    <row r="22" spans="1:16" s="64" customFormat="1" ht="14.1" customHeight="1">
      <c r="A22" s="64">
        <v>16</v>
      </c>
      <c r="B22" s="85"/>
      <c r="C22" s="93" t="s">
        <v>632</v>
      </c>
      <c r="D22" s="93" t="s">
        <v>111</v>
      </c>
      <c r="E22" s="93"/>
      <c r="F22" s="85" t="s">
        <v>2017</v>
      </c>
      <c r="G22" s="93" t="s">
        <v>652</v>
      </c>
      <c r="H22" s="93" t="s">
        <v>651</v>
      </c>
      <c r="I22" s="69">
        <v>2780</v>
      </c>
      <c r="J22" s="69" t="s">
        <v>626</v>
      </c>
      <c r="K22" s="68">
        <v>2880</v>
      </c>
      <c r="L22" s="68">
        <v>2880</v>
      </c>
      <c r="M22" s="110" t="s">
        <v>627</v>
      </c>
      <c r="N22" s="110" t="s">
        <v>627</v>
      </c>
      <c r="O22" s="237" t="s">
        <v>627</v>
      </c>
      <c r="P22" s="110" t="s">
        <v>627</v>
      </c>
    </row>
    <row r="23" spans="1:16" s="64" customFormat="1" ht="14.1" customHeight="1">
      <c r="A23" s="64">
        <v>17</v>
      </c>
      <c r="B23" s="86"/>
      <c r="C23" s="93" t="s">
        <v>632</v>
      </c>
      <c r="D23" s="93" t="s">
        <v>111</v>
      </c>
      <c r="E23" s="93" t="s">
        <v>643</v>
      </c>
      <c r="F23" s="85" t="s">
        <v>416</v>
      </c>
      <c r="G23" s="93" t="s">
        <v>644</v>
      </c>
      <c r="H23" s="93" t="s">
        <v>651</v>
      </c>
      <c r="I23" s="69">
        <v>1500</v>
      </c>
      <c r="J23" s="69" t="s">
        <v>626</v>
      </c>
      <c r="K23" s="68">
        <v>1490</v>
      </c>
      <c r="L23" s="68">
        <v>1570</v>
      </c>
      <c r="M23" s="110" t="s">
        <v>627</v>
      </c>
      <c r="N23" s="110" t="s">
        <v>627</v>
      </c>
      <c r="O23" s="237" t="s">
        <v>627</v>
      </c>
      <c r="P23" s="110" t="s">
        <v>627</v>
      </c>
    </row>
    <row r="24" spans="1:16" s="64" customFormat="1" ht="14.1" customHeight="1">
      <c r="A24" s="64">
        <v>18</v>
      </c>
      <c r="B24" s="85"/>
      <c r="C24" s="93" t="s">
        <v>632</v>
      </c>
      <c r="D24" s="93" t="s">
        <v>111</v>
      </c>
      <c r="E24" s="93"/>
      <c r="F24" s="85" t="s">
        <v>416</v>
      </c>
      <c r="G24" s="93" t="s">
        <v>644</v>
      </c>
      <c r="H24" s="93" t="s">
        <v>647</v>
      </c>
      <c r="I24" s="69" t="s">
        <v>626</v>
      </c>
      <c r="J24" s="69" t="s">
        <v>626</v>
      </c>
      <c r="K24" s="68" t="s">
        <v>626</v>
      </c>
      <c r="L24" s="68" t="s">
        <v>626</v>
      </c>
      <c r="M24" s="110" t="s">
        <v>627</v>
      </c>
      <c r="N24" s="110" t="s">
        <v>627</v>
      </c>
      <c r="O24" s="237" t="s">
        <v>627</v>
      </c>
      <c r="P24" s="110" t="s">
        <v>627</v>
      </c>
    </row>
    <row r="25" spans="1:16" s="64" customFormat="1" ht="14.1" customHeight="1">
      <c r="A25" s="64">
        <v>19</v>
      </c>
      <c r="B25" s="85"/>
      <c r="C25" s="93" t="s">
        <v>632</v>
      </c>
      <c r="D25" s="93" t="s">
        <v>111</v>
      </c>
      <c r="E25" s="93"/>
      <c r="F25" s="85" t="s">
        <v>416</v>
      </c>
      <c r="G25" s="93" t="s">
        <v>650</v>
      </c>
      <c r="H25" s="93" t="s">
        <v>647</v>
      </c>
      <c r="I25" s="69" t="s">
        <v>626</v>
      </c>
      <c r="J25" s="69" t="s">
        <v>626</v>
      </c>
      <c r="K25" s="68" t="s">
        <v>626</v>
      </c>
      <c r="L25" s="68" t="s">
        <v>626</v>
      </c>
      <c r="M25" s="110" t="s">
        <v>627</v>
      </c>
      <c r="N25" s="110" t="s">
        <v>627</v>
      </c>
      <c r="O25" s="237" t="s">
        <v>627</v>
      </c>
      <c r="P25" s="110" t="s">
        <v>627</v>
      </c>
    </row>
    <row r="26" spans="1:16" s="64" customFormat="1" ht="14.1" customHeight="1">
      <c r="A26" s="64">
        <v>20</v>
      </c>
      <c r="B26" s="85"/>
      <c r="C26" s="93" t="s">
        <v>632</v>
      </c>
      <c r="D26" s="93" t="s">
        <v>111</v>
      </c>
      <c r="E26" s="93" t="s">
        <v>653</v>
      </c>
      <c r="F26" s="87" t="s">
        <v>416</v>
      </c>
      <c r="G26" s="96" t="s">
        <v>654</v>
      </c>
      <c r="H26" s="96" t="s">
        <v>386</v>
      </c>
      <c r="I26" s="69" t="s">
        <v>626</v>
      </c>
      <c r="J26" s="69" t="s">
        <v>626</v>
      </c>
      <c r="K26" s="68">
        <v>5900</v>
      </c>
      <c r="L26" s="68">
        <v>5900</v>
      </c>
      <c r="M26" s="110" t="s">
        <v>627</v>
      </c>
      <c r="N26" s="110" t="s">
        <v>627</v>
      </c>
      <c r="O26" s="237" t="s">
        <v>627</v>
      </c>
      <c r="P26" s="110" t="s">
        <v>627</v>
      </c>
    </row>
    <row r="27" spans="1:16" s="64" customFormat="1" ht="14.1" customHeight="1">
      <c r="A27" s="64">
        <v>21</v>
      </c>
      <c r="B27" s="85">
        <v>4</v>
      </c>
      <c r="C27" s="93" t="s">
        <v>632</v>
      </c>
      <c r="D27" s="93" t="s">
        <v>113</v>
      </c>
      <c r="E27" s="92" t="s">
        <v>655</v>
      </c>
      <c r="F27" s="87" t="s">
        <v>114</v>
      </c>
      <c r="G27" s="95" t="s">
        <v>656</v>
      </c>
      <c r="H27" s="96" t="s">
        <v>653</v>
      </c>
      <c r="I27" s="69" t="s">
        <v>626</v>
      </c>
      <c r="J27" s="69" t="s">
        <v>626</v>
      </c>
      <c r="K27" s="68">
        <v>4900</v>
      </c>
      <c r="L27" s="68">
        <v>4900</v>
      </c>
      <c r="M27" s="110" t="s">
        <v>627</v>
      </c>
      <c r="N27" s="110" t="s">
        <v>627</v>
      </c>
      <c r="O27" s="237" t="s">
        <v>627</v>
      </c>
      <c r="P27" s="110"/>
    </row>
    <row r="28" spans="1:16" s="64" customFormat="1" ht="14.1" customHeight="1">
      <c r="A28" s="64">
        <v>22</v>
      </c>
      <c r="B28" s="106"/>
      <c r="C28" s="93" t="s">
        <v>632</v>
      </c>
      <c r="D28" s="93" t="s">
        <v>113</v>
      </c>
      <c r="E28" s="92" t="s">
        <v>2018</v>
      </c>
      <c r="F28" s="87" t="s">
        <v>658</v>
      </c>
      <c r="G28" s="95" t="s">
        <v>659</v>
      </c>
      <c r="H28" s="96"/>
      <c r="I28" s="69">
        <v>5450</v>
      </c>
      <c r="J28" s="69" t="s">
        <v>626</v>
      </c>
      <c r="K28" s="69">
        <v>9940</v>
      </c>
      <c r="L28" s="69">
        <v>16300</v>
      </c>
      <c r="M28" s="110" t="s">
        <v>3302</v>
      </c>
      <c r="N28" s="110" t="s">
        <v>627</v>
      </c>
      <c r="O28" s="237" t="s">
        <v>2981</v>
      </c>
      <c r="P28" s="110"/>
    </row>
    <row r="29" spans="1:16" s="64" customFormat="1" ht="14.1" customHeight="1">
      <c r="A29" s="64">
        <v>23</v>
      </c>
      <c r="B29" s="85"/>
      <c r="C29" s="93" t="s">
        <v>632</v>
      </c>
      <c r="D29" s="93" t="s">
        <v>113</v>
      </c>
      <c r="E29" s="93" t="s">
        <v>660</v>
      </c>
      <c r="F29" s="87" t="s">
        <v>416</v>
      </c>
      <c r="G29" s="95"/>
      <c r="H29" s="96" t="s">
        <v>634</v>
      </c>
      <c r="I29" s="69">
        <v>2400</v>
      </c>
      <c r="J29" s="69">
        <v>2200</v>
      </c>
      <c r="K29" s="68">
        <v>1880</v>
      </c>
      <c r="L29" s="68">
        <v>2450</v>
      </c>
      <c r="M29" s="110" t="s">
        <v>627</v>
      </c>
      <c r="N29" s="110" t="s">
        <v>627</v>
      </c>
      <c r="O29" s="237" t="s">
        <v>627</v>
      </c>
      <c r="P29" s="110"/>
    </row>
    <row r="30" spans="1:16" s="64" customFormat="1" ht="14.1" customHeight="1">
      <c r="A30" s="64">
        <v>24</v>
      </c>
      <c r="B30" s="85"/>
      <c r="C30" s="93" t="s">
        <v>632</v>
      </c>
      <c r="D30" s="93" t="s">
        <v>113</v>
      </c>
      <c r="E30" s="93" t="s">
        <v>635</v>
      </c>
      <c r="F30" s="87" t="s">
        <v>416</v>
      </c>
      <c r="G30" s="96"/>
      <c r="H30" s="96" t="s">
        <v>651</v>
      </c>
      <c r="I30" s="69">
        <v>1800</v>
      </c>
      <c r="J30" s="69">
        <v>2000</v>
      </c>
      <c r="K30" s="68">
        <v>2350</v>
      </c>
      <c r="L30" s="68">
        <v>2520</v>
      </c>
      <c r="M30" s="110" t="s">
        <v>3303</v>
      </c>
      <c r="N30" s="110" t="s">
        <v>627</v>
      </c>
      <c r="O30" s="237" t="s">
        <v>627</v>
      </c>
      <c r="P30" s="110"/>
    </row>
    <row r="31" spans="1:16" s="64" customFormat="1" ht="14.1" customHeight="1">
      <c r="A31" s="64">
        <v>25</v>
      </c>
      <c r="B31" s="85"/>
      <c r="C31" s="93" t="s">
        <v>632</v>
      </c>
      <c r="D31" s="93" t="s">
        <v>113</v>
      </c>
      <c r="E31" s="93"/>
      <c r="F31" s="87" t="s">
        <v>416</v>
      </c>
      <c r="G31" s="95" t="s">
        <v>661</v>
      </c>
      <c r="H31" s="96" t="s">
        <v>651</v>
      </c>
      <c r="I31" s="69">
        <v>2300</v>
      </c>
      <c r="J31" s="69" t="s">
        <v>626</v>
      </c>
      <c r="K31" s="68" t="s">
        <v>626</v>
      </c>
      <c r="L31" s="68" t="s">
        <v>626</v>
      </c>
      <c r="M31" s="110" t="s">
        <v>3304</v>
      </c>
      <c r="N31" s="110" t="s">
        <v>627</v>
      </c>
      <c r="O31" s="237" t="s">
        <v>627</v>
      </c>
      <c r="P31" s="110"/>
    </row>
    <row r="32" spans="1:16" s="64" customFormat="1" ht="14.1" customHeight="1">
      <c r="A32" s="64">
        <v>26</v>
      </c>
      <c r="B32" s="85">
        <v>5</v>
      </c>
      <c r="C32" s="93" t="s">
        <v>632</v>
      </c>
      <c r="D32" s="93" t="s">
        <v>115</v>
      </c>
      <c r="E32" s="93" t="s">
        <v>662</v>
      </c>
      <c r="F32" s="87" t="s">
        <v>416</v>
      </c>
      <c r="G32" s="95"/>
      <c r="H32" s="96" t="s">
        <v>634</v>
      </c>
      <c r="I32" s="69">
        <v>4200</v>
      </c>
      <c r="J32" s="69" t="s">
        <v>626</v>
      </c>
      <c r="K32" s="68">
        <v>5060</v>
      </c>
      <c r="L32" s="68">
        <v>4980</v>
      </c>
      <c r="M32" s="110" t="s">
        <v>627</v>
      </c>
      <c r="N32" s="110" t="s">
        <v>627</v>
      </c>
      <c r="O32" s="237" t="s">
        <v>3273</v>
      </c>
      <c r="P32" s="110"/>
    </row>
    <row r="33" spans="1:16" s="64" customFormat="1" ht="14.1" customHeight="1">
      <c r="A33" s="64">
        <v>27</v>
      </c>
      <c r="B33" s="85"/>
      <c r="C33" s="93" t="s">
        <v>632</v>
      </c>
      <c r="D33" s="93" t="s">
        <v>115</v>
      </c>
      <c r="E33" s="93" t="s">
        <v>663</v>
      </c>
      <c r="F33" s="87" t="s">
        <v>416</v>
      </c>
      <c r="G33" s="96"/>
      <c r="H33" s="96" t="s">
        <v>651</v>
      </c>
      <c r="I33" s="69">
        <v>5000</v>
      </c>
      <c r="J33" s="69" t="s">
        <v>626</v>
      </c>
      <c r="K33" s="68" t="s">
        <v>626</v>
      </c>
      <c r="L33" s="68">
        <v>5250</v>
      </c>
      <c r="M33" s="110" t="s">
        <v>627</v>
      </c>
      <c r="N33" s="110" t="s">
        <v>627</v>
      </c>
      <c r="O33" s="237" t="s">
        <v>627</v>
      </c>
      <c r="P33" s="110"/>
    </row>
    <row r="34" spans="1:16" s="64" customFormat="1" ht="14.1" customHeight="1">
      <c r="A34" s="64">
        <v>28</v>
      </c>
      <c r="B34" s="85"/>
      <c r="C34" s="93" t="s">
        <v>632</v>
      </c>
      <c r="D34" s="93" t="s">
        <v>115</v>
      </c>
      <c r="E34" s="93" t="s">
        <v>664</v>
      </c>
      <c r="F34" s="87" t="s">
        <v>416</v>
      </c>
      <c r="G34" s="96"/>
      <c r="H34" s="96" t="s">
        <v>380</v>
      </c>
      <c r="I34" s="69">
        <v>3800</v>
      </c>
      <c r="J34" s="69">
        <v>4700</v>
      </c>
      <c r="K34" s="68" t="s">
        <v>626</v>
      </c>
      <c r="L34" s="68">
        <v>5160</v>
      </c>
      <c r="M34" s="110" t="s">
        <v>627</v>
      </c>
      <c r="N34" s="110" t="s">
        <v>627</v>
      </c>
      <c r="O34" s="237" t="s">
        <v>627</v>
      </c>
      <c r="P34" s="110"/>
    </row>
    <row r="35" spans="1:16" s="64" customFormat="1" ht="14.1" customHeight="1">
      <c r="A35" s="64">
        <v>29</v>
      </c>
      <c r="B35" s="86">
        <v>6</v>
      </c>
      <c r="C35" s="93" t="s">
        <v>632</v>
      </c>
      <c r="D35" s="92" t="s">
        <v>665</v>
      </c>
      <c r="E35" s="92"/>
      <c r="F35" s="88" t="s">
        <v>416</v>
      </c>
      <c r="G35" s="95"/>
      <c r="H35" s="95" t="s">
        <v>666</v>
      </c>
      <c r="I35" s="69" t="s">
        <v>626</v>
      </c>
      <c r="J35" s="69" t="s">
        <v>626</v>
      </c>
      <c r="K35" s="68" t="s">
        <v>626</v>
      </c>
      <c r="L35" s="68">
        <v>6400</v>
      </c>
      <c r="M35" s="110" t="s">
        <v>627</v>
      </c>
      <c r="N35" s="110" t="s">
        <v>627</v>
      </c>
      <c r="O35" s="237" t="s">
        <v>627</v>
      </c>
      <c r="P35" s="110"/>
    </row>
    <row r="36" spans="1:16" s="64" customFormat="1" ht="14.1" customHeight="1">
      <c r="A36" s="64">
        <v>30</v>
      </c>
      <c r="B36" s="86">
        <v>7</v>
      </c>
      <c r="C36" s="93" t="s">
        <v>632</v>
      </c>
      <c r="D36" s="93" t="s">
        <v>116</v>
      </c>
      <c r="E36" s="93" t="s">
        <v>667</v>
      </c>
      <c r="F36" s="87" t="s">
        <v>114</v>
      </c>
      <c r="G36" s="96"/>
      <c r="H36" s="96" t="s">
        <v>666</v>
      </c>
      <c r="I36" s="69" t="s">
        <v>626</v>
      </c>
      <c r="J36" s="69" t="s">
        <v>626</v>
      </c>
      <c r="K36" s="68" t="s">
        <v>626</v>
      </c>
      <c r="L36" s="68">
        <v>3650</v>
      </c>
      <c r="M36" s="110" t="s">
        <v>627</v>
      </c>
      <c r="N36" s="110" t="s">
        <v>627</v>
      </c>
      <c r="O36" s="237" t="s">
        <v>627</v>
      </c>
      <c r="P36" s="110"/>
    </row>
    <row r="37" spans="1:16" s="64" customFormat="1" ht="14.1" customHeight="1">
      <c r="A37" s="64">
        <v>31</v>
      </c>
      <c r="B37" s="85"/>
      <c r="C37" s="93" t="s">
        <v>632</v>
      </c>
      <c r="D37" s="93" t="s">
        <v>116</v>
      </c>
      <c r="E37" s="93" t="s">
        <v>668</v>
      </c>
      <c r="F37" s="87" t="s">
        <v>114</v>
      </c>
      <c r="G37" s="96"/>
      <c r="H37" s="96" t="s">
        <v>669</v>
      </c>
      <c r="I37" s="69" t="s">
        <v>626</v>
      </c>
      <c r="J37" s="69" t="s">
        <v>626</v>
      </c>
      <c r="K37" s="68" t="s">
        <v>626</v>
      </c>
      <c r="L37" s="68" t="s">
        <v>626</v>
      </c>
      <c r="M37" s="110" t="s">
        <v>627</v>
      </c>
      <c r="N37" s="110" t="s">
        <v>627</v>
      </c>
      <c r="O37" s="237" t="s">
        <v>627</v>
      </c>
      <c r="P37" s="110"/>
    </row>
    <row r="38" spans="1:16" s="64" customFormat="1" ht="14.1" customHeight="1">
      <c r="A38" s="64">
        <v>32</v>
      </c>
      <c r="B38" s="85"/>
      <c r="C38" s="93" t="s">
        <v>632</v>
      </c>
      <c r="D38" s="93" t="s">
        <v>116</v>
      </c>
      <c r="E38" s="93" t="s">
        <v>668</v>
      </c>
      <c r="F38" s="87" t="s">
        <v>416</v>
      </c>
      <c r="G38" s="96"/>
      <c r="H38" s="96" t="s">
        <v>669</v>
      </c>
      <c r="I38" s="69">
        <v>4800</v>
      </c>
      <c r="J38" s="69" t="s">
        <v>626</v>
      </c>
      <c r="K38" s="68">
        <v>6900</v>
      </c>
      <c r="L38" s="68">
        <v>7300</v>
      </c>
      <c r="M38" s="110" t="s">
        <v>3305</v>
      </c>
      <c r="N38" s="110" t="s">
        <v>627</v>
      </c>
      <c r="O38" s="237" t="s">
        <v>2982</v>
      </c>
      <c r="P38" s="110"/>
    </row>
    <row r="39" spans="1:16" s="64" customFormat="1" ht="14.1" customHeight="1">
      <c r="A39" s="64">
        <v>33</v>
      </c>
      <c r="B39" s="85">
        <v>8</v>
      </c>
      <c r="C39" s="93" t="s">
        <v>632</v>
      </c>
      <c r="D39" s="93" t="s">
        <v>117</v>
      </c>
      <c r="E39" s="93" t="s">
        <v>670</v>
      </c>
      <c r="F39" s="87" t="s">
        <v>416</v>
      </c>
      <c r="G39" s="95" t="s">
        <v>671</v>
      </c>
      <c r="H39" s="96" t="s">
        <v>634</v>
      </c>
      <c r="I39" s="69" t="s">
        <v>626</v>
      </c>
      <c r="J39" s="69">
        <v>3300</v>
      </c>
      <c r="K39" s="70">
        <v>3140</v>
      </c>
      <c r="L39" s="70" t="s">
        <v>626</v>
      </c>
      <c r="M39" s="110" t="s">
        <v>627</v>
      </c>
      <c r="N39" s="110" t="s">
        <v>627</v>
      </c>
      <c r="O39" s="237" t="s">
        <v>2983</v>
      </c>
      <c r="P39" s="110"/>
    </row>
    <row r="40" spans="1:16" s="64" customFormat="1" ht="14.1" customHeight="1">
      <c r="A40" s="64">
        <v>34</v>
      </c>
      <c r="B40" s="85"/>
      <c r="C40" s="93" t="s">
        <v>632</v>
      </c>
      <c r="D40" s="93" t="s">
        <v>117</v>
      </c>
      <c r="E40" s="93" t="s">
        <v>635</v>
      </c>
      <c r="F40" s="87" t="s">
        <v>416</v>
      </c>
      <c r="G40" s="95" t="s">
        <v>671</v>
      </c>
      <c r="H40" s="96" t="s">
        <v>651</v>
      </c>
      <c r="I40" s="69">
        <v>4900</v>
      </c>
      <c r="J40" s="69">
        <v>4950</v>
      </c>
      <c r="K40" s="68">
        <v>5450</v>
      </c>
      <c r="L40" s="68">
        <v>5150</v>
      </c>
      <c r="M40" s="110" t="s">
        <v>627</v>
      </c>
      <c r="N40" s="110" t="s">
        <v>627</v>
      </c>
      <c r="O40" s="237" t="s">
        <v>627</v>
      </c>
      <c r="P40" s="110"/>
    </row>
    <row r="41" spans="1:16" s="64" customFormat="1" ht="14.1" customHeight="1">
      <c r="A41" s="64">
        <v>35</v>
      </c>
      <c r="B41" s="85">
        <v>9</v>
      </c>
      <c r="C41" s="93" t="s">
        <v>632</v>
      </c>
      <c r="D41" s="93" t="s">
        <v>118</v>
      </c>
      <c r="E41" s="93" t="s">
        <v>672</v>
      </c>
      <c r="F41" s="87" t="s">
        <v>416</v>
      </c>
      <c r="G41" s="95"/>
      <c r="H41" s="96" t="s">
        <v>634</v>
      </c>
      <c r="I41" s="69">
        <v>2050</v>
      </c>
      <c r="J41" s="69" t="s">
        <v>626</v>
      </c>
      <c r="K41" s="68">
        <v>1960</v>
      </c>
      <c r="L41" s="68">
        <v>2450</v>
      </c>
      <c r="M41" s="110" t="s">
        <v>627</v>
      </c>
      <c r="N41" s="110" t="s">
        <v>627</v>
      </c>
      <c r="O41" s="237" t="s">
        <v>627</v>
      </c>
      <c r="P41" s="110"/>
    </row>
    <row r="42" spans="1:16" s="64" customFormat="1" ht="14.1" customHeight="1">
      <c r="A42" s="64">
        <v>36</v>
      </c>
      <c r="B42" s="85"/>
      <c r="C42" s="93" t="s">
        <v>632</v>
      </c>
      <c r="D42" s="93" t="s">
        <v>118</v>
      </c>
      <c r="E42" s="93" t="s">
        <v>673</v>
      </c>
      <c r="F42" s="87" t="s">
        <v>416</v>
      </c>
      <c r="G42" s="96"/>
      <c r="H42" s="96" t="s">
        <v>651</v>
      </c>
      <c r="I42" s="69">
        <v>3170</v>
      </c>
      <c r="J42" s="69">
        <v>2000</v>
      </c>
      <c r="K42" s="68">
        <v>2510</v>
      </c>
      <c r="L42" s="68">
        <v>2520</v>
      </c>
      <c r="M42" s="110" t="s">
        <v>3306</v>
      </c>
      <c r="N42" s="110" t="s">
        <v>627</v>
      </c>
      <c r="O42" s="237" t="s">
        <v>627</v>
      </c>
      <c r="P42" s="110"/>
    </row>
    <row r="43" spans="1:16" s="64" customFormat="1" ht="14.1" customHeight="1">
      <c r="A43" s="64">
        <v>37</v>
      </c>
      <c r="B43" s="85"/>
      <c r="C43" s="93" t="s">
        <v>632</v>
      </c>
      <c r="D43" s="93" t="s">
        <v>118</v>
      </c>
      <c r="E43" s="93"/>
      <c r="F43" s="87" t="s">
        <v>416</v>
      </c>
      <c r="G43" s="96" t="s">
        <v>674</v>
      </c>
      <c r="H43" s="96" t="s">
        <v>651</v>
      </c>
      <c r="I43" s="69">
        <v>1800</v>
      </c>
      <c r="J43" s="69">
        <v>3750</v>
      </c>
      <c r="K43" s="68">
        <v>3220</v>
      </c>
      <c r="L43" s="68">
        <v>3310</v>
      </c>
      <c r="M43" s="110" t="s">
        <v>3307</v>
      </c>
      <c r="N43" s="110" t="s">
        <v>627</v>
      </c>
      <c r="O43" s="237" t="s">
        <v>627</v>
      </c>
      <c r="P43" s="110"/>
    </row>
    <row r="44" spans="1:16" s="64" customFormat="1" ht="14.1" customHeight="1">
      <c r="A44" s="64">
        <v>38</v>
      </c>
      <c r="B44" s="85"/>
      <c r="C44" s="93" t="s">
        <v>632</v>
      </c>
      <c r="D44" s="93" t="s">
        <v>118</v>
      </c>
      <c r="E44" s="92" t="s">
        <v>675</v>
      </c>
      <c r="F44" s="87" t="s">
        <v>416</v>
      </c>
      <c r="G44" s="95" t="s">
        <v>676</v>
      </c>
      <c r="H44" s="96" t="s">
        <v>653</v>
      </c>
      <c r="I44" s="69" t="s">
        <v>626</v>
      </c>
      <c r="J44" s="69" t="s">
        <v>626</v>
      </c>
      <c r="K44" s="68">
        <v>9800</v>
      </c>
      <c r="L44" s="68">
        <v>9800</v>
      </c>
      <c r="M44" s="110" t="s">
        <v>627</v>
      </c>
      <c r="N44" s="110" t="s">
        <v>627</v>
      </c>
      <c r="O44" s="237" t="s">
        <v>2920</v>
      </c>
      <c r="P44" s="110"/>
    </row>
    <row r="45" spans="1:16" s="64" customFormat="1" ht="14.1" customHeight="1">
      <c r="A45" s="64">
        <v>39</v>
      </c>
      <c r="B45" s="85"/>
      <c r="C45" s="93" t="s">
        <v>632</v>
      </c>
      <c r="D45" s="93" t="s">
        <v>118</v>
      </c>
      <c r="E45" s="93"/>
      <c r="F45" s="87" t="s">
        <v>416</v>
      </c>
      <c r="G45" s="96" t="s">
        <v>2309</v>
      </c>
      <c r="H45" s="96" t="s">
        <v>651</v>
      </c>
      <c r="I45" s="69">
        <v>6200</v>
      </c>
      <c r="J45" s="69" t="s">
        <v>626</v>
      </c>
      <c r="K45" s="68">
        <v>5800</v>
      </c>
      <c r="L45" s="68">
        <v>6440</v>
      </c>
      <c r="M45" s="110" t="s">
        <v>3308</v>
      </c>
      <c r="N45" s="110" t="s">
        <v>627</v>
      </c>
      <c r="O45" s="237" t="s">
        <v>2984</v>
      </c>
      <c r="P45" s="110"/>
    </row>
    <row r="46" spans="1:16" s="64" customFormat="1" ht="14.1" customHeight="1">
      <c r="A46" s="64">
        <v>40</v>
      </c>
      <c r="B46" s="85">
        <v>10</v>
      </c>
      <c r="C46" s="93" t="s">
        <v>632</v>
      </c>
      <c r="D46" s="93" t="s">
        <v>678</v>
      </c>
      <c r="E46" s="93"/>
      <c r="F46" s="87" t="s">
        <v>679</v>
      </c>
      <c r="G46" s="96"/>
      <c r="H46" s="96" t="s">
        <v>680</v>
      </c>
      <c r="I46" s="69" t="s">
        <v>626</v>
      </c>
      <c r="J46" s="69" t="s">
        <v>626</v>
      </c>
      <c r="K46" s="68" t="s">
        <v>626</v>
      </c>
      <c r="L46" s="68" t="s">
        <v>626</v>
      </c>
      <c r="M46" s="110" t="s">
        <v>627</v>
      </c>
      <c r="N46" s="110" t="s">
        <v>627</v>
      </c>
      <c r="O46" s="237" t="s">
        <v>627</v>
      </c>
      <c r="P46" s="110"/>
    </row>
    <row r="47" spans="1:16" s="64" customFormat="1" ht="14.1" customHeight="1">
      <c r="A47" s="64">
        <v>41</v>
      </c>
      <c r="B47" s="85">
        <v>11</v>
      </c>
      <c r="C47" s="93" t="s">
        <v>632</v>
      </c>
      <c r="D47" s="92" t="s">
        <v>119</v>
      </c>
      <c r="E47" s="93" t="s">
        <v>681</v>
      </c>
      <c r="F47" s="87" t="s">
        <v>416</v>
      </c>
      <c r="G47" s="95"/>
      <c r="H47" s="96" t="s">
        <v>634</v>
      </c>
      <c r="I47" s="69">
        <v>3400</v>
      </c>
      <c r="J47" s="69">
        <v>3800</v>
      </c>
      <c r="K47" s="68" t="s">
        <v>626</v>
      </c>
      <c r="L47" s="68">
        <v>4200</v>
      </c>
      <c r="M47" s="110" t="s">
        <v>627</v>
      </c>
      <c r="N47" s="110" t="s">
        <v>627</v>
      </c>
      <c r="O47" s="237" t="s">
        <v>627</v>
      </c>
      <c r="P47" s="110"/>
    </row>
    <row r="48" spans="1:16" s="64" customFormat="1" ht="14.1" customHeight="1">
      <c r="A48" s="64">
        <v>42</v>
      </c>
      <c r="B48" s="85"/>
      <c r="C48" s="93" t="s">
        <v>632</v>
      </c>
      <c r="D48" s="92" t="s">
        <v>119</v>
      </c>
      <c r="E48" s="93" t="s">
        <v>682</v>
      </c>
      <c r="F48" s="87" t="s">
        <v>416</v>
      </c>
      <c r="G48" s="95"/>
      <c r="H48" s="96" t="s">
        <v>651</v>
      </c>
      <c r="I48" s="69">
        <v>4250</v>
      </c>
      <c r="J48" s="69" t="s">
        <v>626</v>
      </c>
      <c r="K48" s="68">
        <v>4500</v>
      </c>
      <c r="L48" s="68">
        <v>4500</v>
      </c>
      <c r="M48" s="110" t="s">
        <v>627</v>
      </c>
      <c r="N48" s="110" t="s">
        <v>627</v>
      </c>
      <c r="O48" s="237" t="s">
        <v>627</v>
      </c>
      <c r="P48" s="110"/>
    </row>
    <row r="49" spans="1:16" s="64" customFormat="1" ht="14.1" customHeight="1">
      <c r="A49" s="64">
        <v>43</v>
      </c>
      <c r="B49" s="85">
        <v>12</v>
      </c>
      <c r="C49" s="93" t="s">
        <v>683</v>
      </c>
      <c r="D49" s="92" t="s">
        <v>684</v>
      </c>
      <c r="E49" s="93"/>
      <c r="F49" s="87" t="s">
        <v>282</v>
      </c>
      <c r="G49" s="95" t="s">
        <v>685</v>
      </c>
      <c r="H49" s="95" t="s">
        <v>686</v>
      </c>
      <c r="I49" s="69" t="s">
        <v>626</v>
      </c>
      <c r="J49" s="69">
        <v>8000</v>
      </c>
      <c r="K49" s="68" t="s">
        <v>626</v>
      </c>
      <c r="L49" s="68" t="s">
        <v>626</v>
      </c>
      <c r="M49" s="110" t="s">
        <v>627</v>
      </c>
      <c r="N49" s="110" t="s">
        <v>627</v>
      </c>
      <c r="O49" s="237" t="s">
        <v>627</v>
      </c>
      <c r="P49" s="110"/>
    </row>
    <row r="50" spans="1:16" s="64" customFormat="1" ht="14.1" customHeight="1">
      <c r="A50" s="64">
        <v>44</v>
      </c>
      <c r="B50" s="85">
        <v>13</v>
      </c>
      <c r="C50" s="93" t="s">
        <v>683</v>
      </c>
      <c r="D50" s="92" t="s">
        <v>687</v>
      </c>
      <c r="E50" s="92" t="s">
        <v>688</v>
      </c>
      <c r="F50" s="87" t="s">
        <v>137</v>
      </c>
      <c r="G50" s="96" t="s">
        <v>689</v>
      </c>
      <c r="H50" s="95" t="s">
        <v>690</v>
      </c>
      <c r="I50" s="69" t="s">
        <v>626</v>
      </c>
      <c r="J50" s="69" t="s">
        <v>626</v>
      </c>
      <c r="K50" s="68" t="s">
        <v>626</v>
      </c>
      <c r="L50" s="68">
        <v>5300</v>
      </c>
      <c r="M50" s="110" t="s">
        <v>627</v>
      </c>
      <c r="N50" s="110" t="s">
        <v>627</v>
      </c>
      <c r="O50" s="237" t="s">
        <v>627</v>
      </c>
      <c r="P50" s="110"/>
    </row>
    <row r="51" spans="1:16" s="64" customFormat="1" ht="14.1" customHeight="1">
      <c r="A51" s="64">
        <v>45</v>
      </c>
      <c r="B51" s="85">
        <v>14</v>
      </c>
      <c r="C51" s="93" t="s">
        <v>683</v>
      </c>
      <c r="D51" s="93" t="s">
        <v>120</v>
      </c>
      <c r="E51" s="93" t="s">
        <v>691</v>
      </c>
      <c r="F51" s="87" t="s">
        <v>692</v>
      </c>
      <c r="G51" s="96" t="s">
        <v>121</v>
      </c>
      <c r="H51" s="96" t="s">
        <v>651</v>
      </c>
      <c r="I51" s="69">
        <v>7600</v>
      </c>
      <c r="J51" s="69" t="s">
        <v>626</v>
      </c>
      <c r="K51" s="68" t="s">
        <v>626</v>
      </c>
      <c r="L51" s="68">
        <v>7280</v>
      </c>
      <c r="M51" s="110" t="s">
        <v>627</v>
      </c>
      <c r="N51" s="110" t="s">
        <v>627</v>
      </c>
      <c r="O51" s="237" t="s">
        <v>627</v>
      </c>
      <c r="P51" s="110"/>
    </row>
    <row r="52" spans="1:16" s="64" customFormat="1" ht="14.1" customHeight="1">
      <c r="A52" s="64">
        <v>46</v>
      </c>
      <c r="B52" s="85"/>
      <c r="C52" s="93" t="s">
        <v>683</v>
      </c>
      <c r="D52" s="93" t="s">
        <v>120</v>
      </c>
      <c r="E52" s="93" t="s">
        <v>693</v>
      </c>
      <c r="F52" s="87" t="s">
        <v>694</v>
      </c>
      <c r="G52" s="96" t="s">
        <v>121</v>
      </c>
      <c r="H52" s="96" t="s">
        <v>383</v>
      </c>
      <c r="I52" s="69">
        <v>3200</v>
      </c>
      <c r="J52" s="69" t="s">
        <v>626</v>
      </c>
      <c r="K52" s="68" t="s">
        <v>626</v>
      </c>
      <c r="L52" s="68">
        <v>3980</v>
      </c>
      <c r="M52" s="110" t="s">
        <v>3309</v>
      </c>
      <c r="N52" s="110" t="s">
        <v>627</v>
      </c>
      <c r="O52" s="237" t="s">
        <v>627</v>
      </c>
      <c r="P52" s="110"/>
    </row>
    <row r="53" spans="1:16" s="64" customFormat="1" ht="14.1" customHeight="1">
      <c r="A53" s="64">
        <v>47</v>
      </c>
      <c r="B53" s="85">
        <v>15</v>
      </c>
      <c r="C53" s="93" t="s">
        <v>695</v>
      </c>
      <c r="D53" s="93" t="s">
        <v>122</v>
      </c>
      <c r="E53" s="93" t="s">
        <v>696</v>
      </c>
      <c r="F53" s="87" t="s">
        <v>416</v>
      </c>
      <c r="G53" s="96"/>
      <c r="H53" s="96" t="s">
        <v>697</v>
      </c>
      <c r="I53" s="69" t="s">
        <v>626</v>
      </c>
      <c r="J53" s="69" t="s">
        <v>626</v>
      </c>
      <c r="K53" s="68">
        <v>2200</v>
      </c>
      <c r="L53" s="68" t="s">
        <v>626</v>
      </c>
      <c r="M53" s="110" t="s">
        <v>627</v>
      </c>
      <c r="N53" s="110" t="s">
        <v>627</v>
      </c>
      <c r="O53" s="237" t="s">
        <v>2985</v>
      </c>
      <c r="P53" s="110"/>
    </row>
    <row r="54" spans="1:16" s="64" customFormat="1" ht="14.1" customHeight="1">
      <c r="A54" s="64">
        <v>48</v>
      </c>
      <c r="B54" s="85">
        <v>16</v>
      </c>
      <c r="C54" s="93" t="s">
        <v>695</v>
      </c>
      <c r="D54" s="93" t="s">
        <v>698</v>
      </c>
      <c r="E54" s="93" t="s">
        <v>699</v>
      </c>
      <c r="F54" s="87" t="s">
        <v>164</v>
      </c>
      <c r="G54" s="96" t="s">
        <v>700</v>
      </c>
      <c r="H54" s="96" t="s">
        <v>393</v>
      </c>
      <c r="I54" s="69" t="s">
        <v>626</v>
      </c>
      <c r="J54" s="69" t="s">
        <v>626</v>
      </c>
      <c r="K54" s="68">
        <v>3070</v>
      </c>
      <c r="L54" s="68" t="s">
        <v>626</v>
      </c>
      <c r="M54" s="110" t="s">
        <v>627</v>
      </c>
      <c r="N54" s="110" t="s">
        <v>627</v>
      </c>
      <c r="O54" s="237" t="s">
        <v>2986</v>
      </c>
      <c r="P54" s="110"/>
    </row>
    <row r="55" spans="1:16" s="64" customFormat="1" ht="14.1" customHeight="1">
      <c r="A55" s="64">
        <v>49</v>
      </c>
      <c r="B55" s="85">
        <v>17</v>
      </c>
      <c r="C55" s="93" t="s">
        <v>695</v>
      </c>
      <c r="D55" s="93" t="s">
        <v>701</v>
      </c>
      <c r="E55" s="93" t="s">
        <v>629</v>
      </c>
      <c r="F55" s="87" t="s">
        <v>133</v>
      </c>
      <c r="G55" s="96"/>
      <c r="H55" s="96" t="s">
        <v>651</v>
      </c>
      <c r="I55" s="69" t="s">
        <v>626</v>
      </c>
      <c r="J55" s="69" t="s">
        <v>626</v>
      </c>
      <c r="K55" s="69" t="s">
        <v>626</v>
      </c>
      <c r="L55" s="69">
        <v>8200</v>
      </c>
      <c r="M55" s="110" t="s">
        <v>627</v>
      </c>
      <c r="N55" s="110" t="s">
        <v>627</v>
      </c>
      <c r="O55" s="237" t="s">
        <v>627</v>
      </c>
      <c r="P55" s="110"/>
    </row>
    <row r="56" spans="1:16" s="64" customFormat="1" ht="14.1" customHeight="1">
      <c r="A56" s="64">
        <v>50</v>
      </c>
      <c r="B56" s="85"/>
      <c r="C56" s="93" t="s">
        <v>695</v>
      </c>
      <c r="D56" s="93" t="s">
        <v>701</v>
      </c>
      <c r="E56" s="93" t="s">
        <v>696</v>
      </c>
      <c r="F56" s="87" t="s">
        <v>416</v>
      </c>
      <c r="G56" s="97"/>
      <c r="H56" s="96" t="s">
        <v>697</v>
      </c>
      <c r="I56" s="69">
        <v>2670</v>
      </c>
      <c r="J56" s="69" t="s">
        <v>626</v>
      </c>
      <c r="K56" s="68" t="s">
        <v>626</v>
      </c>
      <c r="L56" s="68">
        <v>4050</v>
      </c>
      <c r="M56" s="110" t="s">
        <v>3310</v>
      </c>
      <c r="N56" s="110" t="s">
        <v>627</v>
      </c>
      <c r="O56" s="237" t="s">
        <v>627</v>
      </c>
      <c r="P56" s="110"/>
    </row>
    <row r="57" spans="1:16" s="64" customFormat="1" ht="14.1" customHeight="1">
      <c r="A57" s="64">
        <v>51</v>
      </c>
      <c r="B57" s="85">
        <v>18</v>
      </c>
      <c r="C57" s="93" t="s">
        <v>702</v>
      </c>
      <c r="D57" s="93" t="s">
        <v>703</v>
      </c>
      <c r="E57" s="93" t="s">
        <v>704</v>
      </c>
      <c r="F57" s="87" t="s">
        <v>416</v>
      </c>
      <c r="G57" s="96" t="s">
        <v>705</v>
      </c>
      <c r="H57" s="95"/>
      <c r="I57" s="69" t="s">
        <v>626</v>
      </c>
      <c r="J57" s="69" t="s">
        <v>626</v>
      </c>
      <c r="K57" s="68">
        <v>5470</v>
      </c>
      <c r="L57" s="68">
        <v>5000</v>
      </c>
      <c r="M57" s="110" t="s">
        <v>627</v>
      </c>
      <c r="N57" s="110" t="s">
        <v>627</v>
      </c>
      <c r="O57" s="237" t="s">
        <v>2987</v>
      </c>
      <c r="P57" s="110"/>
    </row>
    <row r="58" spans="1:16" s="64" customFormat="1" ht="14.1" customHeight="1">
      <c r="A58" s="64">
        <v>52</v>
      </c>
      <c r="B58" s="85"/>
      <c r="C58" s="93" t="s">
        <v>702</v>
      </c>
      <c r="D58" s="93" t="s">
        <v>703</v>
      </c>
      <c r="E58" s="93"/>
      <c r="F58" s="87" t="s">
        <v>416</v>
      </c>
      <c r="G58" s="95" t="s">
        <v>706</v>
      </c>
      <c r="H58" s="96"/>
      <c r="I58" s="69">
        <v>3650</v>
      </c>
      <c r="J58" s="69" t="s">
        <v>626</v>
      </c>
      <c r="K58" s="68" t="s">
        <v>626</v>
      </c>
      <c r="L58" s="68" t="s">
        <v>626</v>
      </c>
      <c r="M58" s="110" t="s">
        <v>629</v>
      </c>
      <c r="N58" s="110" t="s">
        <v>627</v>
      </c>
      <c r="O58" s="237" t="s">
        <v>627</v>
      </c>
      <c r="P58" s="110"/>
    </row>
    <row r="59" spans="1:16" s="64" customFormat="1" ht="14.1" customHeight="1">
      <c r="A59" s="64">
        <v>53</v>
      </c>
      <c r="B59" s="85"/>
      <c r="C59" s="93" t="s">
        <v>702</v>
      </c>
      <c r="D59" s="93" t="s">
        <v>703</v>
      </c>
      <c r="E59" s="93" t="s">
        <v>707</v>
      </c>
      <c r="F59" s="87" t="s">
        <v>137</v>
      </c>
      <c r="G59" s="95" t="s">
        <v>705</v>
      </c>
      <c r="H59" s="96" t="s">
        <v>393</v>
      </c>
      <c r="I59" s="69" t="s">
        <v>626</v>
      </c>
      <c r="J59" s="69" t="s">
        <v>626</v>
      </c>
      <c r="K59" s="68">
        <v>3380</v>
      </c>
      <c r="L59" s="68">
        <v>3690</v>
      </c>
      <c r="M59" s="110" t="s">
        <v>627</v>
      </c>
      <c r="N59" s="110" t="s">
        <v>627</v>
      </c>
      <c r="O59" s="237" t="s">
        <v>627</v>
      </c>
      <c r="P59" s="110"/>
    </row>
    <row r="60" spans="1:16" s="64" customFormat="1" ht="14.1" customHeight="1">
      <c r="A60" s="64">
        <v>54</v>
      </c>
      <c r="B60" s="85"/>
      <c r="C60" s="93" t="s">
        <v>702</v>
      </c>
      <c r="D60" s="93" t="s">
        <v>703</v>
      </c>
      <c r="E60" s="93"/>
      <c r="F60" s="87" t="s">
        <v>137</v>
      </c>
      <c r="G60" s="95" t="s">
        <v>708</v>
      </c>
      <c r="H60" s="96" t="s">
        <v>393</v>
      </c>
      <c r="I60" s="69" t="s">
        <v>626</v>
      </c>
      <c r="J60" s="69" t="s">
        <v>626</v>
      </c>
      <c r="K60" s="68">
        <v>4700</v>
      </c>
      <c r="L60" s="68">
        <v>4700</v>
      </c>
      <c r="M60" s="110" t="s">
        <v>627</v>
      </c>
      <c r="N60" s="110" t="s">
        <v>627</v>
      </c>
      <c r="O60" s="237" t="s">
        <v>627</v>
      </c>
      <c r="P60" s="110"/>
    </row>
    <row r="61" spans="1:16" s="64" customFormat="1" ht="14.1" customHeight="1">
      <c r="A61" s="64">
        <v>55</v>
      </c>
      <c r="B61" s="85">
        <v>19</v>
      </c>
      <c r="C61" s="93" t="s">
        <v>702</v>
      </c>
      <c r="D61" s="93" t="s">
        <v>709</v>
      </c>
      <c r="E61" s="93" t="s">
        <v>704</v>
      </c>
      <c r="F61" s="87" t="s">
        <v>124</v>
      </c>
      <c r="G61" s="96" t="s">
        <v>710</v>
      </c>
      <c r="H61" s="96" t="s">
        <v>711</v>
      </c>
      <c r="I61" s="69" t="s">
        <v>626</v>
      </c>
      <c r="J61" s="69" t="s">
        <v>626</v>
      </c>
      <c r="K61" s="68" t="s">
        <v>626</v>
      </c>
      <c r="L61" s="68" t="s">
        <v>626</v>
      </c>
      <c r="M61" s="110" t="s">
        <v>627</v>
      </c>
      <c r="N61" s="110" t="s">
        <v>627</v>
      </c>
      <c r="O61" s="237" t="s">
        <v>627</v>
      </c>
      <c r="P61" s="110"/>
    </row>
    <row r="62" spans="1:16" s="64" customFormat="1" ht="14.1" customHeight="1">
      <c r="A62" s="64">
        <v>56</v>
      </c>
      <c r="B62" s="85"/>
      <c r="C62" s="93" t="s">
        <v>702</v>
      </c>
      <c r="D62" s="93" t="s">
        <v>709</v>
      </c>
      <c r="E62" s="93" t="s">
        <v>712</v>
      </c>
      <c r="F62" s="87" t="s">
        <v>123</v>
      </c>
      <c r="G62" s="95" t="s">
        <v>130</v>
      </c>
      <c r="H62" s="96" t="s">
        <v>634</v>
      </c>
      <c r="I62" s="69">
        <v>3550</v>
      </c>
      <c r="J62" s="69">
        <v>3900</v>
      </c>
      <c r="K62" s="68">
        <v>3640</v>
      </c>
      <c r="L62" s="68">
        <v>4000</v>
      </c>
      <c r="M62" s="110" t="s">
        <v>627</v>
      </c>
      <c r="N62" s="110" t="s">
        <v>627</v>
      </c>
      <c r="O62" s="237" t="s">
        <v>3274</v>
      </c>
      <c r="P62" s="110"/>
    </row>
    <row r="63" spans="1:16" s="64" customFormat="1" ht="14.1" customHeight="1">
      <c r="A63" s="64">
        <v>57</v>
      </c>
      <c r="B63" s="85"/>
      <c r="C63" s="93" t="s">
        <v>702</v>
      </c>
      <c r="D63" s="93" t="s">
        <v>709</v>
      </c>
      <c r="E63" s="93" t="s">
        <v>712</v>
      </c>
      <c r="F63" s="87" t="s">
        <v>131</v>
      </c>
      <c r="G63" s="95" t="s">
        <v>130</v>
      </c>
      <c r="H63" s="96" t="s">
        <v>634</v>
      </c>
      <c r="I63" s="69">
        <v>6900</v>
      </c>
      <c r="J63" s="69">
        <v>7800</v>
      </c>
      <c r="K63" s="68" t="s">
        <v>626</v>
      </c>
      <c r="L63" s="68">
        <v>7410</v>
      </c>
      <c r="M63" s="110" t="s">
        <v>627</v>
      </c>
      <c r="N63" s="110" t="s">
        <v>627</v>
      </c>
      <c r="O63" s="237" t="s">
        <v>627</v>
      </c>
      <c r="P63" s="110"/>
    </row>
    <row r="64" spans="1:16" s="64" customFormat="1" ht="14.1" customHeight="1">
      <c r="A64" s="64">
        <v>58</v>
      </c>
      <c r="B64" s="85"/>
      <c r="C64" s="93" t="s">
        <v>702</v>
      </c>
      <c r="D64" s="93" t="s">
        <v>709</v>
      </c>
      <c r="E64" s="93" t="s">
        <v>704</v>
      </c>
      <c r="F64" s="87" t="s">
        <v>131</v>
      </c>
      <c r="G64" s="96" t="s">
        <v>713</v>
      </c>
      <c r="H64" s="96" t="s">
        <v>711</v>
      </c>
      <c r="I64" s="69">
        <v>2850</v>
      </c>
      <c r="J64" s="69" t="s">
        <v>626</v>
      </c>
      <c r="K64" s="68" t="s">
        <v>626</v>
      </c>
      <c r="L64" s="68" t="s">
        <v>626</v>
      </c>
      <c r="M64" s="110" t="s">
        <v>627</v>
      </c>
      <c r="N64" s="110" t="s">
        <v>627</v>
      </c>
      <c r="O64" s="237" t="s">
        <v>627</v>
      </c>
      <c r="P64" s="110"/>
    </row>
    <row r="65" spans="1:16384" s="64" customFormat="1" ht="14.1" customHeight="1">
      <c r="A65" s="64">
        <v>59</v>
      </c>
      <c r="B65" s="85"/>
      <c r="C65" s="93" t="s">
        <v>702</v>
      </c>
      <c r="D65" s="93" t="s">
        <v>709</v>
      </c>
      <c r="E65" s="93"/>
      <c r="F65" s="87" t="s">
        <v>131</v>
      </c>
      <c r="G65" s="96" t="s">
        <v>714</v>
      </c>
      <c r="H65" s="96" t="s">
        <v>715</v>
      </c>
      <c r="I65" s="69">
        <v>6400</v>
      </c>
      <c r="J65" s="69" t="s">
        <v>626</v>
      </c>
      <c r="K65" s="68" t="s">
        <v>626</v>
      </c>
      <c r="L65" s="68">
        <v>8980</v>
      </c>
      <c r="M65" s="110" t="s">
        <v>627</v>
      </c>
      <c r="N65" s="110" t="s">
        <v>627</v>
      </c>
      <c r="O65" s="237" t="s">
        <v>627</v>
      </c>
      <c r="P65" s="110"/>
    </row>
    <row r="66" spans="1:16384" s="64" customFormat="1" ht="14.1" customHeight="1">
      <c r="A66" s="64">
        <v>60</v>
      </c>
      <c r="B66" s="85"/>
      <c r="C66" s="93" t="s">
        <v>702</v>
      </c>
      <c r="D66" s="93" t="s">
        <v>709</v>
      </c>
      <c r="E66" s="93" t="s">
        <v>716</v>
      </c>
      <c r="F66" s="87" t="s">
        <v>124</v>
      </c>
      <c r="G66" s="95" t="s">
        <v>717</v>
      </c>
      <c r="H66" s="96" t="s">
        <v>715</v>
      </c>
      <c r="I66" s="69">
        <v>1860</v>
      </c>
      <c r="J66" s="69">
        <v>2200</v>
      </c>
      <c r="K66" s="68" t="s">
        <v>626</v>
      </c>
      <c r="L66" s="68">
        <v>2700</v>
      </c>
      <c r="M66" s="110" t="s">
        <v>718</v>
      </c>
      <c r="N66" s="110" t="s">
        <v>627</v>
      </c>
      <c r="O66" s="237" t="s">
        <v>627</v>
      </c>
      <c r="P66" s="110"/>
    </row>
    <row r="67" spans="1:16384" s="64" customFormat="1" ht="14.1" customHeight="1">
      <c r="A67" s="64">
        <v>61</v>
      </c>
      <c r="B67" s="85"/>
      <c r="C67" s="93" t="s">
        <v>702</v>
      </c>
      <c r="D67" s="93" t="s">
        <v>709</v>
      </c>
      <c r="E67" s="93"/>
      <c r="F67" s="87" t="s">
        <v>124</v>
      </c>
      <c r="G67" s="95" t="s">
        <v>718</v>
      </c>
      <c r="H67" s="96" t="s">
        <v>634</v>
      </c>
      <c r="I67" s="69">
        <v>2250</v>
      </c>
      <c r="J67" s="69" t="s">
        <v>626</v>
      </c>
      <c r="K67" s="68">
        <v>2600</v>
      </c>
      <c r="L67" s="68">
        <v>2600</v>
      </c>
      <c r="M67" s="110" t="s">
        <v>627</v>
      </c>
      <c r="N67" s="110" t="s">
        <v>627</v>
      </c>
      <c r="O67" s="237" t="s">
        <v>627</v>
      </c>
      <c r="P67" s="110"/>
    </row>
    <row r="68" spans="1:16384" s="64" customFormat="1" ht="14.1" customHeight="1">
      <c r="A68" s="64">
        <v>62</v>
      </c>
      <c r="B68" s="85"/>
      <c r="C68" s="93" t="s">
        <v>702</v>
      </c>
      <c r="D68" s="93" t="s">
        <v>709</v>
      </c>
      <c r="E68" s="93"/>
      <c r="F68" s="87" t="s">
        <v>416</v>
      </c>
      <c r="G68" s="95" t="s">
        <v>718</v>
      </c>
      <c r="H68" s="96" t="s">
        <v>719</v>
      </c>
      <c r="I68" s="69">
        <v>3200</v>
      </c>
      <c r="J68" s="69" t="s">
        <v>626</v>
      </c>
      <c r="K68" s="68" t="s">
        <v>626</v>
      </c>
      <c r="L68" s="68">
        <v>2850</v>
      </c>
      <c r="M68" s="110" t="s">
        <v>627</v>
      </c>
      <c r="N68" s="110" t="s">
        <v>627</v>
      </c>
      <c r="O68" s="237" t="s">
        <v>627</v>
      </c>
      <c r="P68" s="110"/>
    </row>
    <row r="69" spans="1:16384" s="64" customFormat="1" ht="14.1" customHeight="1">
      <c r="A69" s="64">
        <v>63</v>
      </c>
      <c r="B69" s="85">
        <v>20</v>
      </c>
      <c r="C69" s="93" t="s">
        <v>702</v>
      </c>
      <c r="D69" s="93" t="s">
        <v>720</v>
      </c>
      <c r="E69" s="93"/>
      <c r="F69" s="87" t="s">
        <v>137</v>
      </c>
      <c r="G69" s="95" t="s">
        <v>721</v>
      </c>
      <c r="H69" s="96" t="s">
        <v>711</v>
      </c>
      <c r="I69" s="69" t="s">
        <v>626</v>
      </c>
      <c r="J69" s="69" t="s">
        <v>626</v>
      </c>
      <c r="K69" s="68">
        <v>2990</v>
      </c>
      <c r="L69" s="68" t="s">
        <v>626</v>
      </c>
      <c r="M69" s="110" t="s">
        <v>627</v>
      </c>
      <c r="N69" s="110" t="s">
        <v>627</v>
      </c>
      <c r="O69" s="237" t="s">
        <v>2988</v>
      </c>
      <c r="P69" s="110"/>
    </row>
    <row r="70" spans="1:16384" s="64" customFormat="1" ht="14.1" customHeight="1">
      <c r="A70" s="64">
        <v>64</v>
      </c>
      <c r="B70" s="85"/>
      <c r="C70" s="93" t="s">
        <v>702</v>
      </c>
      <c r="D70" s="93" t="s">
        <v>720</v>
      </c>
      <c r="E70" s="93" t="s">
        <v>722</v>
      </c>
      <c r="F70" s="87" t="s">
        <v>137</v>
      </c>
      <c r="G70" s="95" t="s">
        <v>720</v>
      </c>
      <c r="H70" s="96" t="s">
        <v>651</v>
      </c>
      <c r="I70" s="69" t="s">
        <v>626</v>
      </c>
      <c r="J70" s="69">
        <v>1800</v>
      </c>
      <c r="K70" s="68" t="s">
        <v>626</v>
      </c>
      <c r="L70" s="68">
        <v>1620</v>
      </c>
      <c r="M70" s="110" t="s">
        <v>627</v>
      </c>
      <c r="N70" s="110" t="s">
        <v>2880</v>
      </c>
      <c r="O70" s="237" t="s">
        <v>627</v>
      </c>
      <c r="P70" s="110"/>
    </row>
    <row r="71" spans="1:16384" s="64" customFormat="1" ht="14.1" customHeight="1">
      <c r="A71" s="64">
        <v>65</v>
      </c>
      <c r="B71" s="86">
        <v>21</v>
      </c>
      <c r="C71" s="93" t="s">
        <v>702</v>
      </c>
      <c r="D71" s="92" t="s">
        <v>723</v>
      </c>
      <c r="E71" s="92"/>
      <c r="F71" s="88" t="s">
        <v>416</v>
      </c>
      <c r="G71" s="95" t="s">
        <v>723</v>
      </c>
      <c r="H71" s="95" t="s">
        <v>711</v>
      </c>
      <c r="I71" s="69" t="s">
        <v>626</v>
      </c>
      <c r="J71" s="69" t="s">
        <v>626</v>
      </c>
      <c r="K71" s="68" t="s">
        <v>626</v>
      </c>
      <c r="L71" s="68" t="s">
        <v>626</v>
      </c>
      <c r="M71" s="110" t="s">
        <v>627</v>
      </c>
      <c r="N71" s="110" t="s">
        <v>627</v>
      </c>
      <c r="O71" s="237" t="s">
        <v>627</v>
      </c>
      <c r="P71" s="110"/>
    </row>
    <row r="72" spans="1:16384" s="64" customFormat="1" ht="14.1" customHeight="1">
      <c r="A72" s="64">
        <v>66</v>
      </c>
      <c r="B72" s="356" t="s">
        <v>3118</v>
      </c>
      <c r="C72" s="357" t="s">
        <v>3119</v>
      </c>
      <c r="D72" s="357" t="s">
        <v>3120</v>
      </c>
      <c r="E72" s="357" t="s">
        <v>3121</v>
      </c>
      <c r="F72" s="358" t="s">
        <v>658</v>
      </c>
      <c r="G72" s="357" t="s">
        <v>3122</v>
      </c>
      <c r="H72" s="359" t="s">
        <v>3123</v>
      </c>
      <c r="I72" s="358" t="s">
        <v>626</v>
      </c>
      <c r="J72" s="358" t="s">
        <v>626</v>
      </c>
      <c r="K72" s="359" t="s">
        <v>626</v>
      </c>
      <c r="L72" s="360" t="s">
        <v>626</v>
      </c>
      <c r="M72" s="361"/>
      <c r="N72" s="362"/>
      <c r="O72" s="363"/>
      <c r="P72" s="363"/>
      <c r="Q72" s="364"/>
      <c r="R72" s="365"/>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6"/>
      <c r="BZ72" s="366"/>
      <c r="CA72" s="366"/>
      <c r="CB72" s="366"/>
      <c r="CC72" s="366"/>
      <c r="CD72" s="366"/>
      <c r="CE72" s="366"/>
      <c r="CF72" s="366"/>
      <c r="CG72" s="366"/>
      <c r="CH72" s="366"/>
      <c r="CI72" s="366"/>
      <c r="CJ72" s="366"/>
      <c r="CK72" s="366"/>
      <c r="CL72" s="366"/>
      <c r="CM72" s="366"/>
      <c r="CN72" s="366"/>
      <c r="CO72" s="366"/>
      <c r="CP72" s="366"/>
      <c r="CQ72" s="366"/>
      <c r="CR72" s="366"/>
      <c r="CS72" s="366"/>
      <c r="CT72" s="366"/>
      <c r="CU72" s="366"/>
      <c r="CV72" s="366"/>
      <c r="CW72" s="366"/>
      <c r="CX72" s="366"/>
      <c r="CY72" s="366"/>
      <c r="CZ72" s="366"/>
      <c r="DA72" s="366"/>
      <c r="DB72" s="366"/>
      <c r="DC72" s="366"/>
      <c r="DD72" s="366"/>
      <c r="DE72" s="366"/>
      <c r="DF72" s="366"/>
      <c r="DG72" s="366"/>
      <c r="DH72" s="366"/>
      <c r="DI72" s="366"/>
      <c r="DJ72" s="366"/>
      <c r="DK72" s="366"/>
      <c r="DL72" s="366"/>
      <c r="DM72" s="366"/>
      <c r="DN72" s="366"/>
      <c r="DO72" s="366"/>
      <c r="DP72" s="366"/>
      <c r="DQ72" s="366"/>
      <c r="DR72" s="366"/>
      <c r="DS72" s="366"/>
      <c r="DT72" s="366"/>
      <c r="DU72" s="366"/>
      <c r="DV72" s="366"/>
      <c r="DW72" s="366"/>
      <c r="DX72" s="366"/>
      <c r="DY72" s="366"/>
      <c r="DZ72" s="366"/>
      <c r="EA72" s="366"/>
      <c r="EB72" s="366"/>
      <c r="EC72" s="366"/>
      <c r="ED72" s="366"/>
      <c r="EE72" s="366"/>
      <c r="EF72" s="366"/>
      <c r="EG72" s="366"/>
      <c r="EH72" s="366"/>
      <c r="EI72" s="366"/>
      <c r="EJ72" s="366"/>
      <c r="EK72" s="366"/>
      <c r="EL72" s="366"/>
      <c r="EM72" s="366"/>
      <c r="EN72" s="366"/>
      <c r="EO72" s="366"/>
      <c r="EP72" s="366"/>
      <c r="EQ72" s="366"/>
      <c r="ER72" s="366"/>
      <c r="ES72" s="366"/>
      <c r="ET72" s="366"/>
      <c r="EU72" s="366"/>
      <c r="EV72" s="366"/>
      <c r="EW72" s="366"/>
      <c r="EX72" s="366"/>
      <c r="EY72" s="366"/>
      <c r="EZ72" s="366"/>
      <c r="FA72" s="366"/>
      <c r="FB72" s="366"/>
      <c r="FC72" s="366"/>
      <c r="FD72" s="366"/>
      <c r="FE72" s="366"/>
      <c r="FF72" s="366"/>
      <c r="FG72" s="366"/>
      <c r="FH72" s="366"/>
      <c r="FI72" s="366"/>
      <c r="FJ72" s="366"/>
      <c r="FK72" s="366"/>
      <c r="FL72" s="366"/>
      <c r="FM72" s="366"/>
      <c r="FN72" s="366"/>
      <c r="FO72" s="366"/>
      <c r="FP72" s="366"/>
      <c r="FQ72" s="366"/>
      <c r="FR72" s="366"/>
      <c r="FS72" s="366"/>
      <c r="FT72" s="366"/>
      <c r="FU72" s="366"/>
      <c r="FV72" s="366"/>
      <c r="FW72" s="366"/>
      <c r="FX72" s="366"/>
      <c r="FY72" s="366"/>
      <c r="FZ72" s="366"/>
      <c r="GA72" s="366"/>
      <c r="GB72" s="366"/>
      <c r="GC72" s="366"/>
      <c r="GD72" s="366"/>
      <c r="GE72" s="366"/>
      <c r="GF72" s="366"/>
      <c r="GG72" s="366"/>
      <c r="GH72" s="366"/>
      <c r="GI72" s="366"/>
      <c r="GJ72" s="366"/>
      <c r="GK72" s="366"/>
      <c r="GL72" s="366"/>
      <c r="GM72" s="366"/>
      <c r="GN72" s="366"/>
      <c r="GO72" s="366"/>
      <c r="GP72" s="366"/>
      <c r="GQ72" s="366"/>
      <c r="GR72" s="366"/>
      <c r="GS72" s="366"/>
      <c r="GT72" s="366"/>
      <c r="GU72" s="366"/>
      <c r="GV72" s="366"/>
      <c r="GW72" s="366"/>
      <c r="GX72" s="366"/>
      <c r="GY72" s="366"/>
      <c r="GZ72" s="366"/>
      <c r="HA72" s="366"/>
      <c r="HB72" s="366"/>
      <c r="HC72" s="366"/>
      <c r="HD72" s="366"/>
      <c r="HE72" s="366"/>
      <c r="HF72" s="366"/>
      <c r="HG72" s="366"/>
      <c r="HH72" s="366"/>
      <c r="HI72" s="366"/>
      <c r="HJ72" s="366"/>
      <c r="HK72" s="366"/>
      <c r="HL72" s="366"/>
      <c r="HM72" s="366"/>
      <c r="HN72" s="366"/>
      <c r="HO72" s="366"/>
      <c r="HP72" s="366"/>
      <c r="HQ72" s="366"/>
      <c r="HR72" s="366"/>
      <c r="HS72" s="366"/>
      <c r="HT72" s="366"/>
      <c r="HU72" s="366"/>
      <c r="HV72" s="366"/>
      <c r="HW72" s="366"/>
      <c r="HX72" s="366"/>
      <c r="HY72" s="366"/>
      <c r="HZ72" s="366"/>
      <c r="IA72" s="366"/>
      <c r="IB72" s="366"/>
      <c r="IC72" s="366"/>
      <c r="ID72" s="366"/>
      <c r="IE72" s="366"/>
      <c r="IF72" s="366"/>
      <c r="IG72" s="366"/>
      <c r="IH72" s="366"/>
      <c r="II72" s="366"/>
      <c r="IJ72" s="366"/>
      <c r="IK72" s="366"/>
      <c r="IL72" s="366"/>
      <c r="IM72" s="366"/>
      <c r="IN72" s="366"/>
      <c r="IO72" s="366"/>
      <c r="IP72" s="366"/>
      <c r="IQ72" s="366"/>
      <c r="IR72" s="366"/>
      <c r="IS72" s="366"/>
      <c r="IT72" s="366"/>
      <c r="IU72" s="366"/>
      <c r="IV72" s="366"/>
      <c r="IW72" s="366"/>
      <c r="IX72" s="366"/>
      <c r="IY72" s="366"/>
      <c r="IZ72" s="366"/>
      <c r="JA72" s="366"/>
      <c r="JB72" s="366"/>
      <c r="JC72" s="366"/>
      <c r="JD72" s="366"/>
      <c r="JE72" s="366"/>
      <c r="JF72" s="366"/>
      <c r="JG72" s="366"/>
      <c r="JH72" s="366"/>
      <c r="JI72" s="366"/>
      <c r="JJ72" s="366"/>
      <c r="JK72" s="366"/>
      <c r="JL72" s="366"/>
      <c r="JM72" s="366"/>
      <c r="JN72" s="366"/>
      <c r="JO72" s="366"/>
      <c r="JP72" s="366"/>
      <c r="JQ72" s="366"/>
      <c r="JR72" s="366"/>
      <c r="JS72" s="366"/>
      <c r="JT72" s="366"/>
      <c r="JU72" s="366"/>
      <c r="JV72" s="366"/>
      <c r="JW72" s="366"/>
      <c r="JX72" s="366"/>
      <c r="JY72" s="366"/>
      <c r="JZ72" s="366"/>
      <c r="KA72" s="366"/>
      <c r="KB72" s="366"/>
      <c r="KC72" s="366"/>
      <c r="KD72" s="366"/>
      <c r="KE72" s="366"/>
      <c r="KF72" s="366"/>
      <c r="KG72" s="366"/>
      <c r="KH72" s="366"/>
      <c r="KI72" s="366"/>
      <c r="KJ72" s="366"/>
      <c r="KK72" s="366"/>
      <c r="KL72" s="366"/>
      <c r="KM72" s="366"/>
      <c r="KN72" s="366"/>
      <c r="KO72" s="366"/>
      <c r="KP72" s="366"/>
      <c r="KQ72" s="366"/>
      <c r="KR72" s="366"/>
      <c r="KS72" s="366"/>
      <c r="KT72" s="366"/>
      <c r="KU72" s="366"/>
      <c r="KV72" s="366"/>
      <c r="KW72" s="366"/>
      <c r="KX72" s="366"/>
      <c r="KY72" s="366"/>
      <c r="KZ72" s="366"/>
      <c r="LA72" s="366"/>
      <c r="LB72" s="366"/>
      <c r="LC72" s="366"/>
      <c r="LD72" s="366"/>
      <c r="LE72" s="366"/>
      <c r="LF72" s="366"/>
      <c r="LG72" s="366"/>
      <c r="LH72" s="366"/>
      <c r="LI72" s="366"/>
      <c r="LJ72" s="366"/>
      <c r="LK72" s="366"/>
      <c r="LL72" s="366"/>
      <c r="LM72" s="366"/>
      <c r="LN72" s="366"/>
      <c r="LO72" s="366"/>
      <c r="LP72" s="366"/>
      <c r="LQ72" s="366"/>
      <c r="LR72" s="366"/>
      <c r="LS72" s="366"/>
      <c r="LT72" s="366"/>
      <c r="LU72" s="366"/>
      <c r="LV72" s="366"/>
      <c r="LW72" s="366"/>
      <c r="LX72" s="366"/>
      <c r="LY72" s="366"/>
      <c r="LZ72" s="366"/>
      <c r="MA72" s="366"/>
      <c r="MB72" s="366"/>
      <c r="MC72" s="366"/>
      <c r="MD72" s="366"/>
      <c r="ME72" s="366"/>
      <c r="MF72" s="366"/>
      <c r="MG72" s="366"/>
      <c r="MH72" s="366"/>
      <c r="MI72" s="366"/>
      <c r="MJ72" s="366"/>
      <c r="MK72" s="366"/>
      <c r="ML72" s="366"/>
      <c r="MM72" s="366"/>
      <c r="MN72" s="366"/>
      <c r="MO72" s="366"/>
      <c r="MP72" s="366"/>
      <c r="MQ72" s="366"/>
      <c r="MR72" s="366"/>
      <c r="MS72" s="366"/>
      <c r="MT72" s="366"/>
      <c r="MU72" s="366"/>
      <c r="MV72" s="366"/>
      <c r="MW72" s="366"/>
      <c r="MX72" s="366"/>
      <c r="MY72" s="366"/>
      <c r="MZ72" s="366"/>
      <c r="NA72" s="366"/>
      <c r="NB72" s="366"/>
      <c r="NC72" s="366"/>
      <c r="ND72" s="366"/>
      <c r="NE72" s="366"/>
      <c r="NF72" s="366"/>
      <c r="NG72" s="366"/>
      <c r="NH72" s="366"/>
      <c r="NI72" s="366"/>
      <c r="NJ72" s="366"/>
      <c r="NK72" s="366"/>
      <c r="NL72" s="366"/>
      <c r="NM72" s="366"/>
      <c r="NN72" s="366"/>
      <c r="NO72" s="366"/>
      <c r="NP72" s="366"/>
      <c r="NQ72" s="366"/>
      <c r="NR72" s="366"/>
      <c r="NS72" s="366"/>
      <c r="NT72" s="366"/>
      <c r="NU72" s="366"/>
      <c r="NV72" s="366"/>
      <c r="NW72" s="366"/>
      <c r="NX72" s="366"/>
      <c r="NY72" s="366"/>
      <c r="NZ72" s="366"/>
      <c r="OA72" s="366"/>
      <c r="OB72" s="366"/>
      <c r="OC72" s="366"/>
      <c r="OD72" s="366"/>
      <c r="OE72" s="366"/>
      <c r="OF72" s="366"/>
      <c r="OG72" s="366"/>
      <c r="OH72" s="366"/>
      <c r="OI72" s="366"/>
      <c r="OJ72" s="366"/>
      <c r="OK72" s="366"/>
      <c r="OL72" s="366"/>
      <c r="OM72" s="366"/>
      <c r="ON72" s="366"/>
      <c r="OO72" s="366"/>
      <c r="OP72" s="366"/>
      <c r="OQ72" s="366"/>
      <c r="OR72" s="366"/>
      <c r="OS72" s="366"/>
      <c r="OT72" s="366"/>
      <c r="OU72" s="366"/>
      <c r="OV72" s="366"/>
      <c r="OW72" s="366"/>
      <c r="OX72" s="366"/>
      <c r="OY72" s="366"/>
      <c r="OZ72" s="366"/>
      <c r="PA72" s="366"/>
      <c r="PB72" s="366"/>
      <c r="PC72" s="366"/>
      <c r="PD72" s="366"/>
      <c r="PE72" s="366"/>
      <c r="PF72" s="366"/>
      <c r="PG72" s="366"/>
      <c r="PH72" s="366"/>
      <c r="PI72" s="366"/>
      <c r="PJ72" s="366"/>
      <c r="PK72" s="366"/>
      <c r="PL72" s="366"/>
      <c r="PM72" s="366"/>
      <c r="PN72" s="366"/>
      <c r="PO72" s="366"/>
      <c r="PP72" s="366"/>
      <c r="PQ72" s="366"/>
      <c r="PR72" s="366"/>
      <c r="PS72" s="366"/>
      <c r="PT72" s="366"/>
      <c r="PU72" s="366"/>
      <c r="PV72" s="366"/>
      <c r="PW72" s="366"/>
      <c r="PX72" s="366"/>
      <c r="PY72" s="366"/>
      <c r="PZ72" s="366"/>
      <c r="QA72" s="366"/>
      <c r="QB72" s="366"/>
      <c r="QC72" s="366"/>
      <c r="QD72" s="366"/>
      <c r="QE72" s="366"/>
      <c r="QF72" s="366"/>
      <c r="QG72" s="366"/>
      <c r="QH72" s="366"/>
      <c r="QI72" s="366"/>
      <c r="QJ72" s="366"/>
      <c r="QK72" s="366"/>
      <c r="QL72" s="366"/>
      <c r="QM72" s="366"/>
      <c r="QN72" s="366"/>
      <c r="QO72" s="366"/>
      <c r="QP72" s="366"/>
      <c r="QQ72" s="366"/>
      <c r="QR72" s="366"/>
      <c r="QS72" s="366"/>
      <c r="QT72" s="366"/>
      <c r="QU72" s="366"/>
      <c r="QV72" s="366"/>
      <c r="QW72" s="366"/>
      <c r="QX72" s="366"/>
      <c r="QY72" s="366"/>
      <c r="QZ72" s="366"/>
      <c r="RA72" s="366"/>
      <c r="RB72" s="366"/>
      <c r="RC72" s="366"/>
      <c r="RD72" s="366"/>
      <c r="RE72" s="366"/>
      <c r="RF72" s="366"/>
      <c r="RG72" s="366"/>
      <c r="RH72" s="366"/>
      <c r="RI72" s="366"/>
      <c r="RJ72" s="366"/>
      <c r="RK72" s="366"/>
      <c r="RL72" s="366"/>
      <c r="RM72" s="366"/>
      <c r="RN72" s="366"/>
      <c r="RO72" s="366"/>
      <c r="RP72" s="366"/>
      <c r="RQ72" s="366"/>
      <c r="RR72" s="366"/>
      <c r="RS72" s="366"/>
      <c r="RT72" s="366"/>
      <c r="RU72" s="366"/>
      <c r="RV72" s="366"/>
      <c r="RW72" s="366"/>
      <c r="RX72" s="366"/>
      <c r="RY72" s="366"/>
      <c r="RZ72" s="366"/>
      <c r="SA72" s="366"/>
      <c r="SB72" s="366"/>
      <c r="SC72" s="366"/>
      <c r="SD72" s="366"/>
      <c r="SE72" s="366"/>
      <c r="SF72" s="366"/>
      <c r="SG72" s="366"/>
      <c r="SH72" s="366"/>
      <c r="SI72" s="366"/>
      <c r="SJ72" s="366"/>
      <c r="SK72" s="366"/>
      <c r="SL72" s="366"/>
      <c r="SM72" s="366"/>
      <c r="SN72" s="366"/>
      <c r="SO72" s="366"/>
      <c r="SP72" s="366"/>
      <c r="SQ72" s="366"/>
      <c r="SR72" s="366"/>
      <c r="SS72" s="366"/>
      <c r="ST72" s="366"/>
      <c r="SU72" s="366"/>
      <c r="SV72" s="366"/>
      <c r="SW72" s="366"/>
      <c r="SX72" s="366"/>
      <c r="SY72" s="366"/>
      <c r="SZ72" s="366"/>
      <c r="TA72" s="366"/>
      <c r="TB72" s="366"/>
      <c r="TC72" s="366"/>
      <c r="TD72" s="366"/>
      <c r="TE72" s="366"/>
      <c r="TF72" s="366"/>
      <c r="TG72" s="366"/>
      <c r="TH72" s="366"/>
      <c r="TI72" s="366"/>
      <c r="TJ72" s="366"/>
      <c r="TK72" s="366"/>
      <c r="TL72" s="366"/>
      <c r="TM72" s="366"/>
      <c r="TN72" s="366"/>
      <c r="TO72" s="366"/>
      <c r="TP72" s="366"/>
      <c r="TQ72" s="366"/>
      <c r="TR72" s="366"/>
      <c r="TS72" s="366"/>
      <c r="TT72" s="366"/>
      <c r="TU72" s="366"/>
      <c r="TV72" s="366"/>
      <c r="TW72" s="366"/>
      <c r="TX72" s="366"/>
      <c r="TY72" s="366"/>
      <c r="TZ72" s="366"/>
      <c r="UA72" s="366"/>
      <c r="UB72" s="366"/>
      <c r="UC72" s="366"/>
      <c r="UD72" s="366"/>
      <c r="UE72" s="366"/>
      <c r="UF72" s="366"/>
      <c r="UG72" s="366"/>
      <c r="UH72" s="366"/>
      <c r="UI72" s="366"/>
      <c r="UJ72" s="366"/>
      <c r="UK72" s="366"/>
      <c r="UL72" s="366"/>
      <c r="UM72" s="366"/>
      <c r="UN72" s="366"/>
      <c r="UO72" s="366"/>
      <c r="UP72" s="366"/>
      <c r="UQ72" s="366"/>
      <c r="UR72" s="366"/>
      <c r="US72" s="366"/>
      <c r="UT72" s="366"/>
      <c r="UU72" s="366"/>
      <c r="UV72" s="366"/>
      <c r="UW72" s="366"/>
      <c r="UX72" s="366"/>
      <c r="UY72" s="366"/>
      <c r="UZ72" s="366"/>
      <c r="VA72" s="366"/>
      <c r="VB72" s="366"/>
      <c r="VC72" s="366"/>
      <c r="VD72" s="366"/>
      <c r="VE72" s="366"/>
      <c r="VF72" s="366"/>
      <c r="VG72" s="366"/>
      <c r="VH72" s="366"/>
      <c r="VI72" s="366"/>
      <c r="VJ72" s="366"/>
      <c r="VK72" s="366"/>
      <c r="VL72" s="366"/>
      <c r="VM72" s="366"/>
      <c r="VN72" s="366"/>
      <c r="VO72" s="366"/>
      <c r="VP72" s="366"/>
      <c r="VQ72" s="366"/>
      <c r="VR72" s="366"/>
      <c r="VS72" s="366"/>
      <c r="VT72" s="366"/>
      <c r="VU72" s="366"/>
      <c r="VV72" s="366"/>
      <c r="VW72" s="366"/>
      <c r="VX72" s="366"/>
      <c r="VY72" s="366"/>
      <c r="VZ72" s="366"/>
      <c r="WA72" s="366"/>
      <c r="WB72" s="366"/>
      <c r="WC72" s="366"/>
      <c r="WD72" s="366"/>
      <c r="WE72" s="366"/>
      <c r="WF72" s="366"/>
      <c r="WG72" s="366"/>
      <c r="WH72" s="366"/>
      <c r="WI72" s="366"/>
      <c r="WJ72" s="366"/>
      <c r="WK72" s="366"/>
      <c r="WL72" s="366"/>
      <c r="WM72" s="366"/>
      <c r="WN72" s="366"/>
      <c r="WO72" s="366"/>
      <c r="WP72" s="366"/>
      <c r="WQ72" s="366"/>
      <c r="WR72" s="366"/>
      <c r="WS72" s="366"/>
      <c r="WT72" s="366"/>
      <c r="WU72" s="366"/>
      <c r="WV72" s="366"/>
      <c r="WW72" s="366"/>
      <c r="WX72" s="366"/>
      <c r="WY72" s="366"/>
      <c r="WZ72" s="366"/>
      <c r="XA72" s="366"/>
      <c r="XB72" s="366"/>
      <c r="XC72" s="366"/>
      <c r="XD72" s="366"/>
      <c r="XE72" s="366"/>
      <c r="XF72" s="366"/>
      <c r="XG72" s="366"/>
      <c r="XH72" s="366"/>
      <c r="XI72" s="366"/>
      <c r="XJ72" s="366"/>
      <c r="XK72" s="366"/>
      <c r="XL72" s="366"/>
      <c r="XM72" s="366"/>
      <c r="XN72" s="366"/>
      <c r="XO72" s="366"/>
      <c r="XP72" s="366"/>
      <c r="XQ72" s="366"/>
      <c r="XR72" s="366"/>
      <c r="XS72" s="366"/>
      <c r="XT72" s="366"/>
      <c r="XU72" s="366"/>
      <c r="XV72" s="366"/>
      <c r="XW72" s="366"/>
      <c r="XX72" s="366"/>
      <c r="XY72" s="366"/>
      <c r="XZ72" s="366"/>
      <c r="YA72" s="366"/>
      <c r="YB72" s="366"/>
      <c r="YC72" s="366"/>
      <c r="YD72" s="366"/>
      <c r="YE72" s="366"/>
      <c r="YF72" s="366"/>
      <c r="YG72" s="366"/>
      <c r="YH72" s="366"/>
      <c r="YI72" s="366"/>
      <c r="YJ72" s="366"/>
      <c r="YK72" s="366"/>
      <c r="YL72" s="366"/>
      <c r="YM72" s="366"/>
      <c r="YN72" s="366"/>
      <c r="YO72" s="366"/>
      <c r="YP72" s="366"/>
      <c r="YQ72" s="366"/>
      <c r="YR72" s="366"/>
      <c r="YS72" s="366"/>
      <c r="YT72" s="366"/>
      <c r="YU72" s="366"/>
      <c r="YV72" s="366"/>
      <c r="YW72" s="366"/>
      <c r="YX72" s="366"/>
      <c r="YY72" s="366"/>
      <c r="YZ72" s="366"/>
      <c r="ZA72" s="366"/>
      <c r="ZB72" s="366"/>
      <c r="ZC72" s="366"/>
      <c r="ZD72" s="366"/>
      <c r="ZE72" s="366"/>
      <c r="ZF72" s="366"/>
      <c r="ZG72" s="366"/>
      <c r="ZH72" s="366"/>
      <c r="ZI72" s="366"/>
      <c r="ZJ72" s="366"/>
      <c r="ZK72" s="366"/>
      <c r="ZL72" s="366"/>
      <c r="ZM72" s="366"/>
      <c r="ZN72" s="366"/>
      <c r="ZO72" s="366"/>
      <c r="ZP72" s="366"/>
      <c r="ZQ72" s="366"/>
      <c r="ZR72" s="366"/>
      <c r="ZS72" s="366"/>
      <c r="ZT72" s="366"/>
      <c r="ZU72" s="366"/>
      <c r="ZV72" s="366"/>
      <c r="ZW72" s="366"/>
      <c r="ZX72" s="366"/>
      <c r="ZY72" s="366"/>
      <c r="ZZ72" s="366"/>
      <c r="AAA72" s="366"/>
      <c r="AAB72" s="366"/>
      <c r="AAC72" s="366"/>
      <c r="AAD72" s="366"/>
      <c r="AAE72" s="366"/>
      <c r="AAF72" s="366"/>
      <c r="AAG72" s="366"/>
      <c r="AAH72" s="366"/>
      <c r="AAI72" s="366"/>
      <c r="AAJ72" s="366"/>
      <c r="AAK72" s="366"/>
      <c r="AAL72" s="366"/>
      <c r="AAM72" s="366"/>
      <c r="AAN72" s="366"/>
      <c r="AAO72" s="366"/>
      <c r="AAP72" s="366"/>
      <c r="AAQ72" s="366"/>
      <c r="AAR72" s="366"/>
      <c r="AAS72" s="366"/>
      <c r="AAT72" s="366"/>
      <c r="AAU72" s="366"/>
      <c r="AAV72" s="366"/>
      <c r="AAW72" s="366"/>
      <c r="AAX72" s="366"/>
      <c r="AAY72" s="366"/>
      <c r="AAZ72" s="366"/>
      <c r="ABA72" s="366"/>
      <c r="ABB72" s="366"/>
      <c r="ABC72" s="366"/>
      <c r="ABD72" s="366"/>
      <c r="ABE72" s="366"/>
      <c r="ABF72" s="366"/>
      <c r="ABG72" s="366"/>
      <c r="ABH72" s="366"/>
      <c r="ABI72" s="366"/>
      <c r="ABJ72" s="366"/>
      <c r="ABK72" s="366"/>
      <c r="ABL72" s="366"/>
      <c r="ABM72" s="366"/>
      <c r="ABN72" s="366"/>
      <c r="ABO72" s="366"/>
      <c r="ABP72" s="366"/>
      <c r="ABQ72" s="366"/>
      <c r="ABR72" s="366"/>
      <c r="ABS72" s="366"/>
      <c r="ABT72" s="366"/>
      <c r="ABU72" s="366"/>
      <c r="ABV72" s="366"/>
      <c r="ABW72" s="366"/>
      <c r="ABX72" s="366"/>
      <c r="ABY72" s="366"/>
      <c r="ABZ72" s="366"/>
      <c r="ACA72" s="366"/>
      <c r="ACB72" s="366"/>
      <c r="ACC72" s="366"/>
      <c r="ACD72" s="366"/>
      <c r="ACE72" s="366"/>
      <c r="ACF72" s="366"/>
      <c r="ACG72" s="366"/>
      <c r="ACH72" s="366"/>
      <c r="ACI72" s="366"/>
      <c r="ACJ72" s="366"/>
      <c r="ACK72" s="366"/>
      <c r="ACL72" s="366"/>
      <c r="ACM72" s="366"/>
      <c r="ACN72" s="366"/>
      <c r="ACO72" s="366"/>
      <c r="ACP72" s="366"/>
      <c r="ACQ72" s="366"/>
      <c r="ACR72" s="366"/>
      <c r="ACS72" s="366"/>
      <c r="ACT72" s="366"/>
      <c r="ACU72" s="366"/>
      <c r="ACV72" s="366"/>
      <c r="ACW72" s="366"/>
      <c r="ACX72" s="366"/>
      <c r="ACY72" s="366"/>
      <c r="ACZ72" s="366"/>
      <c r="ADA72" s="366"/>
      <c r="ADB72" s="366"/>
      <c r="ADC72" s="366"/>
      <c r="ADD72" s="366"/>
      <c r="ADE72" s="366"/>
      <c r="ADF72" s="366"/>
      <c r="ADG72" s="366"/>
      <c r="ADH72" s="366"/>
      <c r="ADI72" s="366"/>
      <c r="ADJ72" s="366"/>
      <c r="ADK72" s="366"/>
      <c r="ADL72" s="366"/>
      <c r="ADM72" s="366"/>
      <c r="ADN72" s="366"/>
      <c r="ADO72" s="366"/>
      <c r="ADP72" s="366"/>
      <c r="ADQ72" s="366"/>
      <c r="ADR72" s="366"/>
      <c r="ADS72" s="366"/>
      <c r="ADT72" s="366"/>
      <c r="ADU72" s="366"/>
      <c r="ADV72" s="366"/>
      <c r="ADW72" s="366"/>
      <c r="ADX72" s="366"/>
      <c r="ADY72" s="366"/>
      <c r="ADZ72" s="366"/>
      <c r="AEA72" s="366"/>
      <c r="AEB72" s="366"/>
      <c r="AEC72" s="366"/>
      <c r="AED72" s="366"/>
      <c r="AEE72" s="366"/>
      <c r="AEF72" s="366"/>
      <c r="AEG72" s="366"/>
      <c r="AEH72" s="366"/>
      <c r="AEI72" s="366"/>
      <c r="AEJ72" s="366"/>
      <c r="AEK72" s="366"/>
      <c r="AEL72" s="366"/>
      <c r="AEM72" s="366"/>
      <c r="AEN72" s="366"/>
      <c r="AEO72" s="366"/>
      <c r="AEP72" s="366"/>
      <c r="AEQ72" s="366"/>
      <c r="AER72" s="366"/>
      <c r="AES72" s="366"/>
      <c r="AET72" s="366"/>
      <c r="AEU72" s="366"/>
      <c r="AEV72" s="366"/>
      <c r="AEW72" s="366"/>
      <c r="AEX72" s="366"/>
      <c r="AEY72" s="366"/>
      <c r="AEZ72" s="366"/>
      <c r="AFA72" s="366"/>
      <c r="AFB72" s="366"/>
      <c r="AFC72" s="366"/>
      <c r="AFD72" s="366"/>
      <c r="AFE72" s="366"/>
      <c r="AFF72" s="366"/>
      <c r="AFG72" s="366"/>
      <c r="AFH72" s="366"/>
      <c r="AFI72" s="366"/>
      <c r="AFJ72" s="366"/>
      <c r="AFK72" s="366"/>
      <c r="AFL72" s="366"/>
      <c r="AFM72" s="366"/>
      <c r="AFN72" s="366"/>
      <c r="AFO72" s="366"/>
      <c r="AFP72" s="366"/>
      <c r="AFQ72" s="366"/>
      <c r="AFR72" s="366"/>
      <c r="AFS72" s="366"/>
      <c r="AFT72" s="366"/>
      <c r="AFU72" s="366"/>
      <c r="AFV72" s="366"/>
      <c r="AFW72" s="366"/>
      <c r="AFX72" s="366"/>
      <c r="AFY72" s="366"/>
      <c r="AFZ72" s="366"/>
      <c r="AGA72" s="366"/>
      <c r="AGB72" s="366"/>
      <c r="AGC72" s="366"/>
      <c r="AGD72" s="366"/>
      <c r="AGE72" s="366"/>
      <c r="AGF72" s="366"/>
      <c r="AGG72" s="366"/>
      <c r="AGH72" s="366"/>
      <c r="AGI72" s="366"/>
      <c r="AGJ72" s="366"/>
      <c r="AGK72" s="366"/>
      <c r="AGL72" s="366"/>
      <c r="AGM72" s="366"/>
      <c r="AGN72" s="366"/>
      <c r="AGO72" s="366"/>
      <c r="AGP72" s="366"/>
      <c r="AGQ72" s="366"/>
      <c r="AGR72" s="366"/>
      <c r="AGS72" s="366"/>
      <c r="AGT72" s="366"/>
      <c r="AGU72" s="366"/>
      <c r="AGV72" s="366"/>
      <c r="AGW72" s="366"/>
      <c r="AGX72" s="366"/>
      <c r="AGY72" s="366"/>
      <c r="AGZ72" s="366"/>
      <c r="AHA72" s="366"/>
      <c r="AHB72" s="366"/>
      <c r="AHC72" s="366"/>
      <c r="AHD72" s="366"/>
      <c r="AHE72" s="366"/>
      <c r="AHF72" s="366"/>
      <c r="AHG72" s="366"/>
      <c r="AHH72" s="366"/>
      <c r="AHI72" s="366"/>
      <c r="AHJ72" s="366"/>
      <c r="AHK72" s="366"/>
      <c r="AHL72" s="366"/>
      <c r="AHM72" s="366"/>
      <c r="AHN72" s="366"/>
      <c r="AHO72" s="366"/>
      <c r="AHP72" s="366"/>
      <c r="AHQ72" s="366"/>
      <c r="AHR72" s="366"/>
      <c r="AHS72" s="366"/>
      <c r="AHT72" s="366"/>
      <c r="AHU72" s="366"/>
      <c r="AHV72" s="366"/>
      <c r="AHW72" s="366"/>
      <c r="AHX72" s="366"/>
      <c r="AHY72" s="366"/>
      <c r="AHZ72" s="366"/>
      <c r="AIA72" s="366"/>
      <c r="AIB72" s="366"/>
      <c r="AIC72" s="366"/>
      <c r="AID72" s="366"/>
      <c r="AIE72" s="366"/>
      <c r="AIF72" s="366"/>
      <c r="AIG72" s="366"/>
      <c r="AIH72" s="366"/>
      <c r="AII72" s="366"/>
      <c r="AIJ72" s="366"/>
      <c r="AIK72" s="366"/>
      <c r="AIL72" s="366"/>
      <c r="AIM72" s="366"/>
      <c r="AIN72" s="366"/>
      <c r="AIO72" s="366"/>
      <c r="AIP72" s="366"/>
      <c r="AIQ72" s="366"/>
      <c r="AIR72" s="366"/>
      <c r="AIS72" s="366"/>
      <c r="AIT72" s="366"/>
      <c r="AIU72" s="366"/>
      <c r="AIV72" s="366"/>
      <c r="AIW72" s="366"/>
      <c r="AIX72" s="366"/>
      <c r="AIY72" s="366"/>
      <c r="AIZ72" s="366"/>
      <c r="AJA72" s="366"/>
      <c r="AJB72" s="366"/>
      <c r="AJC72" s="366"/>
      <c r="AJD72" s="366"/>
      <c r="AJE72" s="366"/>
      <c r="AJF72" s="366"/>
      <c r="AJG72" s="366"/>
      <c r="AJH72" s="366"/>
      <c r="AJI72" s="366"/>
      <c r="AJJ72" s="366"/>
      <c r="AJK72" s="366"/>
      <c r="AJL72" s="366"/>
      <c r="AJM72" s="366"/>
      <c r="AJN72" s="366"/>
      <c r="AJO72" s="366"/>
      <c r="AJP72" s="366"/>
      <c r="AJQ72" s="366"/>
      <c r="AJR72" s="366"/>
      <c r="AJS72" s="366"/>
      <c r="AJT72" s="366"/>
      <c r="AJU72" s="366"/>
      <c r="AJV72" s="366"/>
      <c r="AJW72" s="366"/>
      <c r="AJX72" s="366"/>
      <c r="AJY72" s="366"/>
      <c r="AJZ72" s="366"/>
      <c r="AKA72" s="366"/>
      <c r="AKB72" s="366"/>
      <c r="AKC72" s="366"/>
      <c r="AKD72" s="366"/>
      <c r="AKE72" s="366"/>
      <c r="AKF72" s="366"/>
      <c r="AKG72" s="366"/>
      <c r="AKH72" s="366"/>
      <c r="AKI72" s="366"/>
      <c r="AKJ72" s="366"/>
      <c r="AKK72" s="366"/>
      <c r="AKL72" s="366"/>
      <c r="AKM72" s="366"/>
      <c r="AKN72" s="366"/>
      <c r="AKO72" s="366"/>
      <c r="AKP72" s="366"/>
      <c r="AKQ72" s="366"/>
      <c r="AKR72" s="366"/>
      <c r="AKS72" s="366"/>
      <c r="AKT72" s="366"/>
      <c r="AKU72" s="366"/>
      <c r="AKV72" s="366"/>
      <c r="AKW72" s="366"/>
      <c r="AKX72" s="366"/>
      <c r="AKY72" s="366"/>
      <c r="AKZ72" s="366"/>
      <c r="ALA72" s="366"/>
      <c r="ALB72" s="366"/>
      <c r="ALC72" s="366"/>
      <c r="ALD72" s="366"/>
      <c r="ALE72" s="366"/>
      <c r="ALF72" s="366"/>
      <c r="ALG72" s="366"/>
      <c r="ALH72" s="366"/>
      <c r="ALI72" s="366"/>
      <c r="ALJ72" s="366"/>
      <c r="ALK72" s="366"/>
      <c r="ALL72" s="366"/>
      <c r="ALM72" s="366"/>
      <c r="ALN72" s="366"/>
      <c r="ALO72" s="366"/>
      <c r="ALP72" s="366"/>
      <c r="ALQ72" s="366"/>
      <c r="ALR72" s="366"/>
      <c r="ALS72" s="366"/>
      <c r="ALT72" s="366"/>
      <c r="ALU72" s="366"/>
      <c r="ALV72" s="366"/>
      <c r="ALW72" s="366"/>
      <c r="ALX72" s="366"/>
      <c r="ALY72" s="366"/>
      <c r="ALZ72" s="366"/>
      <c r="AMA72" s="366"/>
      <c r="AMB72" s="366"/>
      <c r="AMC72" s="366"/>
      <c r="AMD72" s="366"/>
      <c r="AME72" s="366"/>
      <c r="AMF72" s="366"/>
      <c r="AMG72" s="366"/>
      <c r="AMH72" s="366"/>
      <c r="AMI72" s="366"/>
      <c r="AMJ72" s="366"/>
      <c r="AMK72" s="366"/>
      <c r="AML72" s="366"/>
      <c r="AMM72" s="366"/>
      <c r="AMN72" s="366"/>
      <c r="AMO72" s="366"/>
      <c r="AMP72" s="366"/>
      <c r="AMQ72" s="366"/>
      <c r="AMR72" s="366"/>
      <c r="AMS72" s="366"/>
      <c r="AMT72" s="366"/>
      <c r="AMU72" s="366"/>
      <c r="AMV72" s="366"/>
      <c r="AMW72" s="366"/>
      <c r="AMX72" s="366"/>
      <c r="AMY72" s="366"/>
      <c r="AMZ72" s="366"/>
      <c r="ANA72" s="366"/>
      <c r="ANB72" s="366"/>
      <c r="ANC72" s="366"/>
      <c r="AND72" s="366"/>
      <c r="ANE72" s="366"/>
      <c r="ANF72" s="366"/>
      <c r="ANG72" s="366"/>
      <c r="ANH72" s="366"/>
      <c r="ANI72" s="366"/>
      <c r="ANJ72" s="366"/>
      <c r="ANK72" s="366"/>
      <c r="ANL72" s="366"/>
      <c r="ANM72" s="366"/>
      <c r="ANN72" s="366"/>
      <c r="ANO72" s="366"/>
      <c r="ANP72" s="366"/>
      <c r="ANQ72" s="366"/>
      <c r="ANR72" s="366"/>
      <c r="ANS72" s="366"/>
      <c r="ANT72" s="366"/>
      <c r="ANU72" s="366"/>
      <c r="ANV72" s="366"/>
      <c r="ANW72" s="366"/>
      <c r="ANX72" s="366"/>
      <c r="ANY72" s="366"/>
      <c r="ANZ72" s="366"/>
      <c r="AOA72" s="366"/>
      <c r="AOB72" s="366"/>
      <c r="AOC72" s="366"/>
      <c r="AOD72" s="366"/>
      <c r="AOE72" s="366"/>
      <c r="AOF72" s="366"/>
      <c r="AOG72" s="366"/>
      <c r="AOH72" s="366"/>
      <c r="AOI72" s="366"/>
      <c r="AOJ72" s="366"/>
      <c r="AOK72" s="366"/>
      <c r="AOL72" s="366"/>
      <c r="AOM72" s="366"/>
      <c r="AON72" s="366"/>
      <c r="AOO72" s="366"/>
      <c r="AOP72" s="366"/>
      <c r="AOQ72" s="366"/>
      <c r="AOR72" s="366"/>
      <c r="AOS72" s="366"/>
      <c r="AOT72" s="366"/>
      <c r="AOU72" s="366"/>
      <c r="AOV72" s="366"/>
      <c r="AOW72" s="366"/>
      <c r="AOX72" s="366"/>
      <c r="AOY72" s="366"/>
      <c r="AOZ72" s="366"/>
      <c r="APA72" s="366"/>
      <c r="APB72" s="366"/>
      <c r="APC72" s="366"/>
      <c r="APD72" s="366"/>
      <c r="APE72" s="366"/>
      <c r="APF72" s="366"/>
      <c r="APG72" s="366"/>
      <c r="APH72" s="366"/>
      <c r="API72" s="366"/>
      <c r="APJ72" s="366"/>
      <c r="APK72" s="366"/>
      <c r="APL72" s="366"/>
      <c r="APM72" s="366"/>
      <c r="APN72" s="366"/>
      <c r="APO72" s="366"/>
      <c r="APP72" s="366"/>
      <c r="APQ72" s="366"/>
      <c r="APR72" s="366"/>
      <c r="APS72" s="366"/>
      <c r="APT72" s="366"/>
      <c r="APU72" s="366"/>
      <c r="APV72" s="366"/>
      <c r="APW72" s="366"/>
      <c r="APX72" s="366"/>
      <c r="APY72" s="366"/>
      <c r="APZ72" s="366"/>
      <c r="AQA72" s="366"/>
      <c r="AQB72" s="366"/>
      <c r="AQC72" s="366"/>
      <c r="AQD72" s="366"/>
      <c r="AQE72" s="366"/>
      <c r="AQF72" s="366"/>
      <c r="AQG72" s="366"/>
      <c r="AQH72" s="366"/>
      <c r="AQI72" s="366"/>
      <c r="AQJ72" s="366"/>
      <c r="AQK72" s="366"/>
      <c r="AQL72" s="366"/>
      <c r="AQM72" s="366"/>
      <c r="AQN72" s="366"/>
      <c r="AQO72" s="366"/>
      <c r="AQP72" s="366"/>
      <c r="AQQ72" s="366"/>
      <c r="AQR72" s="366"/>
      <c r="AQS72" s="366"/>
      <c r="AQT72" s="366"/>
      <c r="AQU72" s="366"/>
      <c r="AQV72" s="366"/>
      <c r="AQW72" s="366"/>
      <c r="AQX72" s="366"/>
      <c r="AQY72" s="366"/>
      <c r="AQZ72" s="366"/>
      <c r="ARA72" s="366"/>
      <c r="ARB72" s="366"/>
      <c r="ARC72" s="366"/>
      <c r="ARD72" s="366"/>
      <c r="ARE72" s="366"/>
      <c r="ARF72" s="366"/>
      <c r="ARG72" s="366"/>
      <c r="ARH72" s="366"/>
      <c r="ARI72" s="366"/>
      <c r="ARJ72" s="366"/>
      <c r="ARK72" s="366"/>
      <c r="ARL72" s="366"/>
      <c r="ARM72" s="366"/>
      <c r="ARN72" s="366"/>
      <c r="ARO72" s="366"/>
      <c r="ARP72" s="366"/>
      <c r="ARQ72" s="366"/>
      <c r="ARR72" s="366"/>
      <c r="ARS72" s="366"/>
      <c r="ART72" s="366"/>
      <c r="ARU72" s="366"/>
      <c r="ARV72" s="366"/>
      <c r="ARW72" s="366"/>
      <c r="ARX72" s="366"/>
      <c r="ARY72" s="366"/>
      <c r="ARZ72" s="366"/>
      <c r="ASA72" s="366"/>
      <c r="ASB72" s="366"/>
      <c r="ASC72" s="366"/>
      <c r="ASD72" s="366"/>
      <c r="ASE72" s="366"/>
      <c r="ASF72" s="366"/>
      <c r="ASG72" s="366"/>
      <c r="ASH72" s="366"/>
      <c r="ASI72" s="366"/>
      <c r="ASJ72" s="366"/>
      <c r="ASK72" s="366"/>
      <c r="ASL72" s="366"/>
      <c r="ASM72" s="366"/>
      <c r="ASN72" s="366"/>
      <c r="ASO72" s="366"/>
      <c r="ASP72" s="366"/>
      <c r="ASQ72" s="366"/>
      <c r="ASR72" s="366"/>
      <c r="ASS72" s="366"/>
      <c r="AST72" s="366"/>
      <c r="ASU72" s="366"/>
      <c r="ASV72" s="366"/>
      <c r="ASW72" s="366"/>
      <c r="ASX72" s="366"/>
      <c r="ASY72" s="366"/>
      <c r="ASZ72" s="366"/>
      <c r="ATA72" s="366"/>
      <c r="ATB72" s="366"/>
      <c r="ATC72" s="366"/>
      <c r="ATD72" s="366"/>
      <c r="ATE72" s="366"/>
      <c r="ATF72" s="366"/>
      <c r="ATG72" s="366"/>
      <c r="ATH72" s="366"/>
      <c r="ATI72" s="366"/>
      <c r="ATJ72" s="366"/>
      <c r="ATK72" s="366"/>
      <c r="ATL72" s="366"/>
      <c r="ATM72" s="366"/>
      <c r="ATN72" s="366"/>
      <c r="ATO72" s="366"/>
      <c r="ATP72" s="366"/>
      <c r="ATQ72" s="366"/>
      <c r="ATR72" s="366"/>
      <c r="ATS72" s="366"/>
      <c r="ATT72" s="366"/>
      <c r="ATU72" s="366"/>
      <c r="ATV72" s="366"/>
      <c r="ATW72" s="366"/>
      <c r="ATX72" s="366"/>
      <c r="ATY72" s="366"/>
      <c r="ATZ72" s="366"/>
      <c r="AUA72" s="366"/>
      <c r="AUB72" s="366"/>
      <c r="AUC72" s="366"/>
      <c r="AUD72" s="366"/>
      <c r="AUE72" s="366"/>
      <c r="AUF72" s="366"/>
      <c r="AUG72" s="366"/>
      <c r="AUH72" s="366"/>
      <c r="AUI72" s="366"/>
      <c r="AUJ72" s="366"/>
      <c r="AUK72" s="366"/>
      <c r="AUL72" s="366"/>
      <c r="AUM72" s="366"/>
      <c r="AUN72" s="366"/>
      <c r="AUO72" s="366"/>
      <c r="AUP72" s="366"/>
      <c r="AUQ72" s="366"/>
      <c r="AUR72" s="366"/>
      <c r="AUS72" s="366"/>
      <c r="AUT72" s="366"/>
      <c r="AUU72" s="366"/>
      <c r="AUV72" s="366"/>
      <c r="AUW72" s="366"/>
      <c r="AUX72" s="366"/>
      <c r="AUY72" s="366"/>
      <c r="AUZ72" s="366"/>
      <c r="AVA72" s="366"/>
      <c r="AVB72" s="366"/>
      <c r="AVC72" s="366"/>
      <c r="AVD72" s="366"/>
      <c r="AVE72" s="366"/>
      <c r="AVF72" s="366"/>
      <c r="AVG72" s="366"/>
      <c r="AVH72" s="366"/>
      <c r="AVI72" s="366"/>
      <c r="AVJ72" s="366"/>
      <c r="AVK72" s="366"/>
      <c r="AVL72" s="366"/>
      <c r="AVM72" s="366"/>
      <c r="AVN72" s="366"/>
      <c r="AVO72" s="366"/>
      <c r="AVP72" s="366"/>
      <c r="AVQ72" s="366"/>
      <c r="AVR72" s="366"/>
      <c r="AVS72" s="366"/>
      <c r="AVT72" s="366"/>
      <c r="AVU72" s="366"/>
      <c r="AVV72" s="366"/>
      <c r="AVW72" s="366"/>
      <c r="AVX72" s="366"/>
      <c r="AVY72" s="366"/>
      <c r="AVZ72" s="366"/>
      <c r="AWA72" s="366"/>
      <c r="AWB72" s="366"/>
      <c r="AWC72" s="366"/>
      <c r="AWD72" s="366"/>
      <c r="AWE72" s="366"/>
      <c r="AWF72" s="366"/>
      <c r="AWG72" s="366"/>
      <c r="AWH72" s="366"/>
      <c r="AWI72" s="366"/>
      <c r="AWJ72" s="366"/>
      <c r="AWK72" s="366"/>
      <c r="AWL72" s="366"/>
      <c r="AWM72" s="366"/>
      <c r="AWN72" s="366"/>
      <c r="AWO72" s="366"/>
      <c r="AWP72" s="366"/>
      <c r="AWQ72" s="366"/>
      <c r="AWR72" s="366"/>
      <c r="AWS72" s="366"/>
      <c r="AWT72" s="366"/>
      <c r="AWU72" s="366"/>
      <c r="AWV72" s="366"/>
      <c r="AWW72" s="366"/>
      <c r="AWX72" s="366"/>
      <c r="AWY72" s="366"/>
      <c r="AWZ72" s="366"/>
      <c r="AXA72" s="366"/>
      <c r="AXB72" s="366"/>
      <c r="AXC72" s="366"/>
      <c r="AXD72" s="366"/>
      <c r="AXE72" s="366"/>
      <c r="AXF72" s="366"/>
      <c r="AXG72" s="366"/>
      <c r="AXH72" s="366"/>
      <c r="AXI72" s="366"/>
      <c r="AXJ72" s="366"/>
      <c r="AXK72" s="366"/>
      <c r="AXL72" s="366"/>
      <c r="AXM72" s="366"/>
      <c r="AXN72" s="366"/>
      <c r="AXO72" s="366"/>
      <c r="AXP72" s="366"/>
      <c r="AXQ72" s="366"/>
      <c r="AXR72" s="366"/>
      <c r="AXS72" s="366"/>
      <c r="AXT72" s="366"/>
      <c r="AXU72" s="366"/>
      <c r="AXV72" s="366"/>
      <c r="AXW72" s="366"/>
      <c r="AXX72" s="366"/>
      <c r="AXY72" s="366"/>
      <c r="AXZ72" s="366"/>
      <c r="AYA72" s="366"/>
      <c r="AYB72" s="366"/>
      <c r="AYC72" s="366"/>
      <c r="AYD72" s="366"/>
      <c r="AYE72" s="366"/>
      <c r="AYF72" s="366"/>
      <c r="AYG72" s="366"/>
      <c r="AYH72" s="366"/>
      <c r="AYI72" s="366"/>
      <c r="AYJ72" s="366"/>
      <c r="AYK72" s="366"/>
      <c r="AYL72" s="366"/>
      <c r="AYM72" s="366"/>
      <c r="AYN72" s="366"/>
      <c r="AYO72" s="366"/>
      <c r="AYP72" s="366"/>
      <c r="AYQ72" s="366"/>
      <c r="AYR72" s="366"/>
      <c r="AYS72" s="366"/>
      <c r="AYT72" s="366"/>
      <c r="AYU72" s="366"/>
      <c r="AYV72" s="366"/>
      <c r="AYW72" s="366"/>
      <c r="AYX72" s="366"/>
      <c r="AYY72" s="366"/>
      <c r="AYZ72" s="366"/>
      <c r="AZA72" s="366"/>
      <c r="AZB72" s="366"/>
      <c r="AZC72" s="366"/>
      <c r="AZD72" s="366"/>
      <c r="AZE72" s="366"/>
      <c r="AZF72" s="366"/>
      <c r="AZG72" s="366"/>
      <c r="AZH72" s="366"/>
      <c r="AZI72" s="366"/>
      <c r="AZJ72" s="366"/>
      <c r="AZK72" s="366"/>
      <c r="AZL72" s="366"/>
      <c r="AZM72" s="366"/>
      <c r="AZN72" s="366"/>
      <c r="AZO72" s="366"/>
      <c r="AZP72" s="366"/>
      <c r="AZQ72" s="366"/>
      <c r="AZR72" s="366"/>
      <c r="AZS72" s="366"/>
      <c r="AZT72" s="366"/>
      <c r="AZU72" s="366"/>
      <c r="AZV72" s="366"/>
      <c r="AZW72" s="366"/>
      <c r="AZX72" s="366"/>
      <c r="AZY72" s="366"/>
      <c r="AZZ72" s="366"/>
      <c r="BAA72" s="366"/>
      <c r="BAB72" s="366"/>
      <c r="BAC72" s="366"/>
      <c r="BAD72" s="366"/>
      <c r="BAE72" s="366"/>
      <c r="BAF72" s="366"/>
      <c r="BAG72" s="366"/>
      <c r="BAH72" s="366"/>
      <c r="BAI72" s="366"/>
      <c r="BAJ72" s="366"/>
      <c r="BAK72" s="366"/>
      <c r="BAL72" s="366"/>
      <c r="BAM72" s="366"/>
      <c r="BAN72" s="366"/>
      <c r="BAO72" s="366"/>
      <c r="BAP72" s="366"/>
      <c r="BAQ72" s="366"/>
      <c r="BAR72" s="366"/>
      <c r="BAS72" s="366"/>
      <c r="BAT72" s="366"/>
      <c r="BAU72" s="366"/>
      <c r="BAV72" s="366"/>
      <c r="BAW72" s="366"/>
      <c r="BAX72" s="366"/>
      <c r="BAY72" s="366"/>
      <c r="BAZ72" s="366"/>
      <c r="BBA72" s="366"/>
      <c r="BBB72" s="366"/>
      <c r="BBC72" s="366"/>
      <c r="BBD72" s="366"/>
      <c r="BBE72" s="366"/>
      <c r="BBF72" s="366"/>
      <c r="BBG72" s="366"/>
      <c r="BBH72" s="366"/>
      <c r="BBI72" s="366"/>
      <c r="BBJ72" s="366"/>
      <c r="BBK72" s="366"/>
      <c r="BBL72" s="366"/>
      <c r="BBM72" s="366"/>
      <c r="BBN72" s="366"/>
      <c r="BBO72" s="366"/>
      <c r="BBP72" s="366"/>
      <c r="BBQ72" s="366"/>
      <c r="BBR72" s="366"/>
      <c r="BBS72" s="366"/>
      <c r="BBT72" s="366"/>
      <c r="BBU72" s="366"/>
      <c r="BBV72" s="366"/>
      <c r="BBW72" s="366"/>
      <c r="BBX72" s="366"/>
      <c r="BBY72" s="366"/>
      <c r="BBZ72" s="366"/>
      <c r="BCA72" s="366"/>
      <c r="BCB72" s="366"/>
      <c r="BCC72" s="366"/>
      <c r="BCD72" s="366"/>
      <c r="BCE72" s="366"/>
      <c r="BCF72" s="366"/>
      <c r="BCG72" s="366"/>
      <c r="BCH72" s="366"/>
      <c r="BCI72" s="366"/>
      <c r="BCJ72" s="366"/>
      <c r="BCK72" s="366"/>
      <c r="BCL72" s="366"/>
      <c r="BCM72" s="366"/>
      <c r="BCN72" s="366"/>
      <c r="BCO72" s="366"/>
      <c r="BCP72" s="366"/>
      <c r="BCQ72" s="366"/>
      <c r="BCR72" s="366"/>
      <c r="BCS72" s="366"/>
      <c r="BCT72" s="366"/>
      <c r="BCU72" s="366"/>
      <c r="BCV72" s="366"/>
      <c r="BCW72" s="366"/>
      <c r="BCX72" s="366"/>
      <c r="BCY72" s="366"/>
      <c r="BCZ72" s="366"/>
      <c r="BDA72" s="366"/>
      <c r="BDB72" s="366"/>
      <c r="BDC72" s="366"/>
      <c r="BDD72" s="366"/>
      <c r="BDE72" s="366"/>
      <c r="BDF72" s="366"/>
      <c r="BDG72" s="366"/>
      <c r="BDH72" s="366"/>
      <c r="BDI72" s="366"/>
      <c r="BDJ72" s="366"/>
      <c r="BDK72" s="366"/>
      <c r="BDL72" s="366"/>
      <c r="BDM72" s="366"/>
      <c r="BDN72" s="366"/>
      <c r="BDO72" s="366"/>
      <c r="BDP72" s="366"/>
      <c r="BDQ72" s="366"/>
      <c r="BDR72" s="366"/>
      <c r="BDS72" s="366"/>
      <c r="BDT72" s="366"/>
      <c r="BDU72" s="366"/>
      <c r="BDV72" s="366"/>
      <c r="BDW72" s="366"/>
      <c r="BDX72" s="366"/>
      <c r="BDY72" s="366"/>
      <c r="BDZ72" s="366"/>
      <c r="BEA72" s="366"/>
      <c r="BEB72" s="366"/>
      <c r="BEC72" s="366"/>
      <c r="BED72" s="366"/>
      <c r="BEE72" s="366"/>
      <c r="BEF72" s="366"/>
      <c r="BEG72" s="366"/>
      <c r="BEH72" s="366"/>
      <c r="BEI72" s="366"/>
      <c r="BEJ72" s="366"/>
      <c r="BEK72" s="366"/>
      <c r="BEL72" s="366"/>
      <c r="BEM72" s="366"/>
      <c r="BEN72" s="366"/>
      <c r="BEO72" s="366"/>
      <c r="BEP72" s="366"/>
      <c r="BEQ72" s="366"/>
      <c r="BER72" s="366"/>
      <c r="BES72" s="366"/>
      <c r="BET72" s="366"/>
      <c r="BEU72" s="366"/>
      <c r="BEV72" s="366"/>
      <c r="BEW72" s="366"/>
      <c r="BEX72" s="366"/>
      <c r="BEY72" s="366"/>
      <c r="BEZ72" s="366"/>
      <c r="BFA72" s="366"/>
      <c r="BFB72" s="366"/>
      <c r="BFC72" s="366"/>
      <c r="BFD72" s="366"/>
      <c r="BFE72" s="366"/>
      <c r="BFF72" s="366"/>
      <c r="BFG72" s="366"/>
      <c r="BFH72" s="366"/>
      <c r="BFI72" s="366"/>
      <c r="BFJ72" s="366"/>
      <c r="BFK72" s="366"/>
      <c r="BFL72" s="366"/>
      <c r="BFM72" s="366"/>
      <c r="BFN72" s="366"/>
      <c r="BFO72" s="366"/>
      <c r="BFP72" s="366"/>
      <c r="BFQ72" s="366"/>
      <c r="BFR72" s="366"/>
      <c r="BFS72" s="366"/>
      <c r="BFT72" s="366"/>
      <c r="BFU72" s="366"/>
      <c r="BFV72" s="366"/>
      <c r="BFW72" s="366"/>
      <c r="BFX72" s="366"/>
      <c r="BFY72" s="366"/>
      <c r="BFZ72" s="366"/>
      <c r="BGA72" s="366"/>
      <c r="BGB72" s="366"/>
      <c r="BGC72" s="366"/>
      <c r="BGD72" s="366"/>
      <c r="BGE72" s="366"/>
      <c r="BGF72" s="366"/>
      <c r="BGG72" s="366"/>
      <c r="BGH72" s="366"/>
      <c r="BGI72" s="366"/>
      <c r="BGJ72" s="366"/>
      <c r="BGK72" s="366"/>
      <c r="BGL72" s="366"/>
      <c r="BGM72" s="366"/>
      <c r="BGN72" s="366"/>
      <c r="BGO72" s="366"/>
      <c r="BGP72" s="366"/>
      <c r="BGQ72" s="366"/>
      <c r="BGR72" s="366"/>
      <c r="BGS72" s="366"/>
      <c r="BGT72" s="366"/>
      <c r="BGU72" s="366"/>
      <c r="BGV72" s="366"/>
      <c r="BGW72" s="366"/>
      <c r="BGX72" s="366"/>
      <c r="BGY72" s="366"/>
      <c r="BGZ72" s="366"/>
      <c r="BHA72" s="366"/>
      <c r="BHB72" s="366"/>
      <c r="BHC72" s="366"/>
      <c r="BHD72" s="366"/>
      <c r="BHE72" s="366"/>
      <c r="BHF72" s="366"/>
      <c r="BHG72" s="366"/>
      <c r="BHH72" s="366"/>
      <c r="BHI72" s="366"/>
      <c r="BHJ72" s="366"/>
      <c r="BHK72" s="366"/>
      <c r="BHL72" s="366"/>
      <c r="BHM72" s="366"/>
      <c r="BHN72" s="366"/>
      <c r="BHO72" s="366"/>
      <c r="BHP72" s="366"/>
      <c r="BHQ72" s="366"/>
      <c r="BHR72" s="366"/>
      <c r="BHS72" s="366"/>
      <c r="BHT72" s="366"/>
      <c r="BHU72" s="366"/>
      <c r="BHV72" s="366"/>
      <c r="BHW72" s="366"/>
      <c r="BHX72" s="366"/>
      <c r="BHY72" s="366"/>
      <c r="BHZ72" s="366"/>
      <c r="BIA72" s="366"/>
      <c r="BIB72" s="366"/>
      <c r="BIC72" s="366"/>
      <c r="BID72" s="366"/>
      <c r="BIE72" s="366"/>
      <c r="BIF72" s="366"/>
      <c r="BIG72" s="366"/>
      <c r="BIH72" s="366"/>
      <c r="BII72" s="366"/>
      <c r="BIJ72" s="366"/>
      <c r="BIK72" s="366"/>
      <c r="BIL72" s="366"/>
      <c r="BIM72" s="366"/>
      <c r="BIN72" s="366"/>
      <c r="BIO72" s="366"/>
      <c r="BIP72" s="366"/>
      <c r="BIQ72" s="366"/>
      <c r="BIR72" s="366"/>
      <c r="BIS72" s="366"/>
      <c r="BIT72" s="366"/>
      <c r="BIU72" s="366"/>
      <c r="BIV72" s="366"/>
      <c r="BIW72" s="366"/>
      <c r="BIX72" s="366"/>
      <c r="BIY72" s="366"/>
      <c r="BIZ72" s="366"/>
      <c r="BJA72" s="366"/>
      <c r="BJB72" s="366"/>
      <c r="BJC72" s="366"/>
      <c r="BJD72" s="366"/>
      <c r="BJE72" s="366"/>
      <c r="BJF72" s="366"/>
      <c r="BJG72" s="366"/>
      <c r="BJH72" s="366"/>
      <c r="BJI72" s="366"/>
      <c r="BJJ72" s="366"/>
      <c r="BJK72" s="366"/>
      <c r="BJL72" s="366"/>
      <c r="BJM72" s="366"/>
      <c r="BJN72" s="366"/>
      <c r="BJO72" s="366"/>
      <c r="BJP72" s="366"/>
      <c r="BJQ72" s="366"/>
      <c r="BJR72" s="366"/>
      <c r="BJS72" s="366"/>
      <c r="BJT72" s="366"/>
      <c r="BJU72" s="366"/>
      <c r="BJV72" s="366"/>
      <c r="BJW72" s="366"/>
      <c r="BJX72" s="366"/>
      <c r="BJY72" s="366"/>
      <c r="BJZ72" s="366"/>
      <c r="BKA72" s="366"/>
      <c r="BKB72" s="366"/>
      <c r="BKC72" s="366"/>
      <c r="BKD72" s="366"/>
      <c r="BKE72" s="366"/>
      <c r="BKF72" s="366"/>
      <c r="BKG72" s="366"/>
      <c r="BKH72" s="366"/>
      <c r="BKI72" s="366"/>
      <c r="BKJ72" s="366"/>
      <c r="BKK72" s="366"/>
      <c r="BKL72" s="366"/>
      <c r="BKM72" s="366"/>
      <c r="BKN72" s="366"/>
      <c r="BKO72" s="366"/>
      <c r="BKP72" s="366"/>
      <c r="BKQ72" s="366"/>
      <c r="BKR72" s="366"/>
      <c r="BKS72" s="366"/>
      <c r="BKT72" s="366"/>
      <c r="BKU72" s="366"/>
      <c r="BKV72" s="366"/>
      <c r="BKW72" s="366"/>
      <c r="BKX72" s="366"/>
      <c r="BKY72" s="366"/>
      <c r="BKZ72" s="366"/>
      <c r="BLA72" s="366"/>
      <c r="BLB72" s="366"/>
      <c r="BLC72" s="366"/>
      <c r="BLD72" s="366"/>
      <c r="BLE72" s="366"/>
      <c r="BLF72" s="366"/>
      <c r="BLG72" s="366"/>
      <c r="BLH72" s="366"/>
      <c r="BLI72" s="366"/>
      <c r="BLJ72" s="366"/>
      <c r="BLK72" s="366"/>
      <c r="BLL72" s="366"/>
      <c r="BLM72" s="366"/>
      <c r="BLN72" s="366"/>
      <c r="BLO72" s="366"/>
      <c r="BLP72" s="366"/>
      <c r="BLQ72" s="366"/>
      <c r="BLR72" s="366"/>
      <c r="BLS72" s="366"/>
      <c r="BLT72" s="366"/>
      <c r="BLU72" s="366"/>
      <c r="BLV72" s="366"/>
      <c r="BLW72" s="366"/>
      <c r="BLX72" s="366"/>
      <c r="BLY72" s="366"/>
      <c r="BLZ72" s="366"/>
      <c r="BMA72" s="366"/>
      <c r="BMB72" s="366"/>
      <c r="BMC72" s="366"/>
      <c r="BMD72" s="366"/>
      <c r="BME72" s="366"/>
      <c r="BMF72" s="366"/>
      <c r="BMG72" s="366"/>
      <c r="BMH72" s="366"/>
      <c r="BMI72" s="366"/>
      <c r="BMJ72" s="366"/>
      <c r="BMK72" s="366"/>
      <c r="BML72" s="366"/>
      <c r="BMM72" s="366"/>
      <c r="BMN72" s="366"/>
      <c r="BMO72" s="366"/>
      <c r="BMP72" s="366"/>
      <c r="BMQ72" s="366"/>
      <c r="BMR72" s="366"/>
      <c r="BMS72" s="366"/>
      <c r="BMT72" s="366"/>
      <c r="BMU72" s="366"/>
      <c r="BMV72" s="366"/>
      <c r="BMW72" s="366"/>
      <c r="BMX72" s="366"/>
      <c r="BMY72" s="366"/>
      <c r="BMZ72" s="366"/>
      <c r="BNA72" s="366"/>
      <c r="BNB72" s="366"/>
      <c r="BNC72" s="366"/>
      <c r="BND72" s="366"/>
      <c r="BNE72" s="366"/>
      <c r="BNF72" s="366"/>
      <c r="BNG72" s="366"/>
      <c r="BNH72" s="366"/>
      <c r="BNI72" s="366"/>
      <c r="BNJ72" s="366"/>
      <c r="BNK72" s="366"/>
      <c r="BNL72" s="366"/>
      <c r="BNM72" s="366"/>
      <c r="BNN72" s="366"/>
      <c r="BNO72" s="366"/>
      <c r="BNP72" s="366"/>
      <c r="BNQ72" s="366"/>
      <c r="BNR72" s="366"/>
      <c r="BNS72" s="366"/>
      <c r="BNT72" s="366"/>
      <c r="BNU72" s="366"/>
      <c r="BNV72" s="366"/>
      <c r="BNW72" s="366"/>
      <c r="BNX72" s="366"/>
      <c r="BNY72" s="366"/>
      <c r="BNZ72" s="366"/>
      <c r="BOA72" s="366"/>
      <c r="BOB72" s="366"/>
      <c r="BOC72" s="366"/>
      <c r="BOD72" s="366"/>
      <c r="BOE72" s="366"/>
      <c r="BOF72" s="366"/>
      <c r="BOG72" s="366"/>
      <c r="BOH72" s="366"/>
      <c r="BOI72" s="366"/>
      <c r="BOJ72" s="366"/>
      <c r="BOK72" s="366"/>
      <c r="BOL72" s="366"/>
      <c r="BOM72" s="366"/>
      <c r="BON72" s="366"/>
      <c r="BOO72" s="366"/>
      <c r="BOP72" s="366"/>
      <c r="BOQ72" s="366"/>
      <c r="BOR72" s="366"/>
      <c r="BOS72" s="366"/>
      <c r="BOT72" s="366"/>
      <c r="BOU72" s="366"/>
      <c r="BOV72" s="366"/>
      <c r="BOW72" s="366"/>
      <c r="BOX72" s="366"/>
      <c r="BOY72" s="366"/>
      <c r="BOZ72" s="366"/>
      <c r="BPA72" s="366"/>
      <c r="BPB72" s="366"/>
      <c r="BPC72" s="366"/>
      <c r="BPD72" s="366"/>
      <c r="BPE72" s="366"/>
      <c r="BPF72" s="366"/>
      <c r="BPG72" s="366"/>
      <c r="BPH72" s="366"/>
      <c r="BPI72" s="366"/>
      <c r="BPJ72" s="366"/>
      <c r="BPK72" s="366"/>
      <c r="BPL72" s="366"/>
      <c r="BPM72" s="366"/>
      <c r="BPN72" s="366"/>
      <c r="BPO72" s="366"/>
      <c r="BPP72" s="366"/>
      <c r="BPQ72" s="366"/>
      <c r="BPR72" s="366"/>
      <c r="BPS72" s="366"/>
      <c r="BPT72" s="366"/>
      <c r="BPU72" s="366"/>
      <c r="BPV72" s="366"/>
      <c r="BPW72" s="366"/>
      <c r="BPX72" s="366"/>
      <c r="BPY72" s="366"/>
      <c r="BPZ72" s="366"/>
      <c r="BQA72" s="366"/>
      <c r="BQB72" s="366"/>
      <c r="BQC72" s="366"/>
      <c r="BQD72" s="366"/>
      <c r="BQE72" s="366"/>
      <c r="BQF72" s="366"/>
      <c r="BQG72" s="366"/>
      <c r="BQH72" s="366"/>
      <c r="BQI72" s="366"/>
      <c r="BQJ72" s="366"/>
      <c r="BQK72" s="366"/>
      <c r="BQL72" s="366"/>
      <c r="BQM72" s="366"/>
      <c r="BQN72" s="366"/>
      <c r="BQO72" s="366"/>
      <c r="BQP72" s="366"/>
      <c r="BQQ72" s="366"/>
      <c r="BQR72" s="366"/>
      <c r="BQS72" s="366"/>
      <c r="BQT72" s="366"/>
      <c r="BQU72" s="366"/>
      <c r="BQV72" s="366"/>
      <c r="BQW72" s="366"/>
      <c r="BQX72" s="366"/>
      <c r="BQY72" s="366"/>
      <c r="BQZ72" s="366"/>
      <c r="BRA72" s="366"/>
      <c r="BRB72" s="366"/>
      <c r="BRC72" s="366"/>
      <c r="BRD72" s="366"/>
      <c r="BRE72" s="366"/>
      <c r="BRF72" s="366"/>
      <c r="BRG72" s="366"/>
      <c r="BRH72" s="366"/>
      <c r="BRI72" s="366"/>
      <c r="BRJ72" s="366"/>
      <c r="BRK72" s="366"/>
      <c r="BRL72" s="366"/>
      <c r="BRM72" s="366"/>
      <c r="BRN72" s="366"/>
      <c r="BRO72" s="366"/>
      <c r="BRP72" s="366"/>
      <c r="BRQ72" s="366"/>
      <c r="BRR72" s="366"/>
      <c r="BRS72" s="366"/>
      <c r="BRT72" s="366"/>
      <c r="BRU72" s="366"/>
      <c r="BRV72" s="366"/>
      <c r="BRW72" s="366"/>
      <c r="BRX72" s="366"/>
      <c r="BRY72" s="366"/>
      <c r="BRZ72" s="366"/>
      <c r="BSA72" s="366"/>
      <c r="BSB72" s="366"/>
      <c r="BSC72" s="366"/>
      <c r="BSD72" s="366"/>
      <c r="BSE72" s="366"/>
      <c r="BSF72" s="366"/>
      <c r="BSG72" s="366"/>
      <c r="BSH72" s="366"/>
      <c r="BSI72" s="366"/>
      <c r="BSJ72" s="366"/>
      <c r="BSK72" s="366"/>
      <c r="BSL72" s="366"/>
      <c r="BSM72" s="366"/>
      <c r="BSN72" s="366"/>
      <c r="BSO72" s="366"/>
      <c r="BSP72" s="366"/>
      <c r="BSQ72" s="366"/>
      <c r="BSR72" s="366"/>
      <c r="BSS72" s="366"/>
      <c r="BST72" s="366"/>
      <c r="BSU72" s="366"/>
      <c r="BSV72" s="366"/>
      <c r="BSW72" s="366"/>
      <c r="BSX72" s="366"/>
      <c r="BSY72" s="366"/>
      <c r="BSZ72" s="366"/>
      <c r="BTA72" s="366"/>
      <c r="BTB72" s="366"/>
      <c r="BTC72" s="366"/>
      <c r="BTD72" s="366"/>
      <c r="BTE72" s="366"/>
      <c r="BTF72" s="366"/>
      <c r="BTG72" s="366"/>
      <c r="BTH72" s="366"/>
      <c r="BTI72" s="366"/>
      <c r="BTJ72" s="366"/>
      <c r="BTK72" s="366"/>
      <c r="BTL72" s="366"/>
      <c r="BTM72" s="366"/>
      <c r="BTN72" s="366"/>
      <c r="BTO72" s="366"/>
      <c r="BTP72" s="366"/>
      <c r="BTQ72" s="366"/>
      <c r="BTR72" s="366"/>
      <c r="BTS72" s="366"/>
      <c r="BTT72" s="366"/>
      <c r="BTU72" s="366"/>
      <c r="BTV72" s="366"/>
      <c r="BTW72" s="366"/>
      <c r="BTX72" s="366"/>
      <c r="BTY72" s="366"/>
      <c r="BTZ72" s="366"/>
      <c r="BUA72" s="366"/>
      <c r="BUB72" s="366"/>
      <c r="BUC72" s="366"/>
      <c r="BUD72" s="366"/>
      <c r="BUE72" s="366"/>
      <c r="BUF72" s="366"/>
      <c r="BUG72" s="366"/>
      <c r="BUH72" s="366"/>
      <c r="BUI72" s="366"/>
      <c r="BUJ72" s="366"/>
      <c r="BUK72" s="366"/>
      <c r="BUL72" s="366"/>
      <c r="BUM72" s="366"/>
      <c r="BUN72" s="366"/>
      <c r="BUO72" s="366"/>
      <c r="BUP72" s="366"/>
      <c r="BUQ72" s="366"/>
      <c r="BUR72" s="366"/>
      <c r="BUS72" s="366"/>
      <c r="BUT72" s="366"/>
      <c r="BUU72" s="366"/>
      <c r="BUV72" s="366"/>
      <c r="BUW72" s="366"/>
      <c r="BUX72" s="366"/>
      <c r="BUY72" s="366"/>
      <c r="BUZ72" s="366"/>
      <c r="BVA72" s="366"/>
      <c r="BVB72" s="366"/>
      <c r="BVC72" s="366"/>
      <c r="BVD72" s="366"/>
      <c r="BVE72" s="366"/>
      <c r="BVF72" s="366"/>
      <c r="BVG72" s="366"/>
      <c r="BVH72" s="366"/>
      <c r="BVI72" s="366"/>
      <c r="BVJ72" s="366"/>
      <c r="BVK72" s="366"/>
      <c r="BVL72" s="366"/>
      <c r="BVM72" s="366"/>
      <c r="BVN72" s="366"/>
      <c r="BVO72" s="366"/>
      <c r="BVP72" s="366"/>
      <c r="BVQ72" s="366"/>
      <c r="BVR72" s="366"/>
      <c r="BVS72" s="366"/>
      <c r="BVT72" s="366"/>
      <c r="BVU72" s="366"/>
      <c r="BVV72" s="366"/>
      <c r="BVW72" s="366"/>
      <c r="BVX72" s="366"/>
      <c r="BVY72" s="366"/>
      <c r="BVZ72" s="366"/>
      <c r="BWA72" s="366"/>
      <c r="BWB72" s="366"/>
      <c r="BWC72" s="366"/>
      <c r="BWD72" s="366"/>
      <c r="BWE72" s="366"/>
      <c r="BWF72" s="366"/>
      <c r="BWG72" s="366"/>
      <c r="BWH72" s="366"/>
      <c r="BWI72" s="366"/>
      <c r="BWJ72" s="366"/>
      <c r="BWK72" s="366"/>
      <c r="BWL72" s="366"/>
      <c r="BWM72" s="366"/>
      <c r="BWN72" s="366"/>
      <c r="BWO72" s="366"/>
      <c r="BWP72" s="366"/>
      <c r="BWQ72" s="366"/>
      <c r="BWR72" s="366"/>
      <c r="BWS72" s="366"/>
      <c r="BWT72" s="366"/>
      <c r="BWU72" s="366"/>
      <c r="BWV72" s="366"/>
      <c r="BWW72" s="366"/>
      <c r="BWX72" s="366"/>
      <c r="BWY72" s="366"/>
      <c r="BWZ72" s="366"/>
      <c r="BXA72" s="366"/>
      <c r="BXB72" s="366"/>
      <c r="BXC72" s="366"/>
      <c r="BXD72" s="366"/>
      <c r="BXE72" s="366"/>
      <c r="BXF72" s="366"/>
      <c r="BXG72" s="366"/>
      <c r="BXH72" s="366"/>
      <c r="BXI72" s="366"/>
      <c r="BXJ72" s="366"/>
      <c r="BXK72" s="366"/>
      <c r="BXL72" s="366"/>
      <c r="BXM72" s="366"/>
      <c r="BXN72" s="366"/>
      <c r="BXO72" s="366"/>
      <c r="BXP72" s="366"/>
      <c r="BXQ72" s="366"/>
      <c r="BXR72" s="366"/>
      <c r="BXS72" s="366"/>
      <c r="BXT72" s="366"/>
      <c r="BXU72" s="366"/>
      <c r="BXV72" s="366"/>
      <c r="BXW72" s="366"/>
      <c r="BXX72" s="366"/>
      <c r="BXY72" s="366"/>
      <c r="BXZ72" s="366"/>
      <c r="BYA72" s="366"/>
      <c r="BYB72" s="366"/>
      <c r="BYC72" s="366"/>
      <c r="BYD72" s="366"/>
      <c r="BYE72" s="366"/>
      <c r="BYF72" s="366"/>
      <c r="BYG72" s="366"/>
      <c r="BYH72" s="366"/>
      <c r="BYI72" s="366"/>
      <c r="BYJ72" s="366"/>
      <c r="BYK72" s="366"/>
      <c r="BYL72" s="366"/>
      <c r="BYM72" s="366"/>
      <c r="BYN72" s="366"/>
      <c r="BYO72" s="366"/>
      <c r="BYP72" s="366"/>
      <c r="BYQ72" s="366"/>
      <c r="BYR72" s="366"/>
      <c r="BYS72" s="366"/>
      <c r="BYT72" s="366"/>
      <c r="BYU72" s="366"/>
      <c r="BYV72" s="366"/>
      <c r="BYW72" s="366"/>
      <c r="BYX72" s="366"/>
      <c r="BYY72" s="366"/>
      <c r="BYZ72" s="366"/>
      <c r="BZA72" s="366"/>
      <c r="BZB72" s="366"/>
      <c r="BZC72" s="366"/>
      <c r="BZD72" s="366"/>
      <c r="BZE72" s="366"/>
      <c r="BZF72" s="366"/>
      <c r="BZG72" s="366"/>
      <c r="BZH72" s="366"/>
      <c r="BZI72" s="366"/>
      <c r="BZJ72" s="366"/>
      <c r="BZK72" s="366"/>
      <c r="BZL72" s="366"/>
      <c r="BZM72" s="366"/>
      <c r="BZN72" s="366"/>
      <c r="BZO72" s="366"/>
      <c r="BZP72" s="366"/>
      <c r="BZQ72" s="366"/>
      <c r="BZR72" s="366"/>
      <c r="BZS72" s="366"/>
      <c r="BZT72" s="366"/>
      <c r="BZU72" s="366"/>
      <c r="BZV72" s="366"/>
      <c r="BZW72" s="366"/>
      <c r="BZX72" s="366"/>
      <c r="BZY72" s="366"/>
      <c r="BZZ72" s="366"/>
      <c r="CAA72" s="366"/>
      <c r="CAB72" s="366"/>
      <c r="CAC72" s="366"/>
      <c r="CAD72" s="366"/>
      <c r="CAE72" s="366"/>
      <c r="CAF72" s="366"/>
      <c r="CAG72" s="366"/>
      <c r="CAH72" s="366"/>
      <c r="CAI72" s="366"/>
      <c r="CAJ72" s="366"/>
      <c r="CAK72" s="366"/>
      <c r="CAL72" s="366"/>
      <c r="CAM72" s="366"/>
      <c r="CAN72" s="366"/>
      <c r="CAO72" s="366"/>
      <c r="CAP72" s="366"/>
      <c r="CAQ72" s="366"/>
      <c r="CAR72" s="366"/>
      <c r="CAS72" s="366"/>
      <c r="CAT72" s="366"/>
      <c r="CAU72" s="366"/>
      <c r="CAV72" s="366"/>
      <c r="CAW72" s="366"/>
      <c r="CAX72" s="366"/>
      <c r="CAY72" s="366"/>
      <c r="CAZ72" s="366"/>
      <c r="CBA72" s="366"/>
      <c r="CBB72" s="366"/>
      <c r="CBC72" s="366"/>
      <c r="CBD72" s="366"/>
      <c r="CBE72" s="366"/>
      <c r="CBF72" s="366"/>
      <c r="CBG72" s="366"/>
      <c r="CBH72" s="366"/>
      <c r="CBI72" s="366"/>
      <c r="CBJ72" s="366"/>
      <c r="CBK72" s="366"/>
      <c r="CBL72" s="366"/>
      <c r="CBM72" s="366"/>
      <c r="CBN72" s="366"/>
      <c r="CBO72" s="366"/>
      <c r="CBP72" s="366"/>
      <c r="CBQ72" s="366"/>
      <c r="CBR72" s="366"/>
      <c r="CBS72" s="366"/>
      <c r="CBT72" s="366"/>
      <c r="CBU72" s="366"/>
      <c r="CBV72" s="366"/>
      <c r="CBW72" s="366"/>
      <c r="CBX72" s="366"/>
      <c r="CBY72" s="366"/>
      <c r="CBZ72" s="366"/>
      <c r="CCA72" s="366"/>
      <c r="CCB72" s="366"/>
      <c r="CCC72" s="366"/>
      <c r="CCD72" s="366"/>
      <c r="CCE72" s="366"/>
      <c r="CCF72" s="366"/>
      <c r="CCG72" s="366"/>
      <c r="CCH72" s="366"/>
      <c r="CCI72" s="366"/>
      <c r="CCJ72" s="366"/>
      <c r="CCK72" s="366"/>
      <c r="CCL72" s="366"/>
      <c r="CCM72" s="366"/>
      <c r="CCN72" s="366"/>
      <c r="CCO72" s="366"/>
      <c r="CCP72" s="366"/>
      <c r="CCQ72" s="366"/>
      <c r="CCR72" s="366"/>
      <c r="CCS72" s="366"/>
      <c r="CCT72" s="366"/>
      <c r="CCU72" s="366"/>
      <c r="CCV72" s="366"/>
      <c r="CCW72" s="366"/>
      <c r="CCX72" s="366"/>
      <c r="CCY72" s="366"/>
      <c r="CCZ72" s="366"/>
      <c r="CDA72" s="366"/>
      <c r="CDB72" s="366"/>
      <c r="CDC72" s="366"/>
      <c r="CDD72" s="366"/>
      <c r="CDE72" s="366"/>
      <c r="CDF72" s="366"/>
      <c r="CDG72" s="366"/>
      <c r="CDH72" s="366"/>
      <c r="CDI72" s="366"/>
      <c r="CDJ72" s="366"/>
      <c r="CDK72" s="366"/>
      <c r="CDL72" s="366"/>
      <c r="CDM72" s="366"/>
      <c r="CDN72" s="366"/>
      <c r="CDO72" s="366"/>
      <c r="CDP72" s="366"/>
      <c r="CDQ72" s="366"/>
      <c r="CDR72" s="366"/>
      <c r="CDS72" s="366"/>
      <c r="CDT72" s="366"/>
      <c r="CDU72" s="366"/>
      <c r="CDV72" s="366"/>
      <c r="CDW72" s="366"/>
      <c r="CDX72" s="366"/>
      <c r="CDY72" s="366"/>
      <c r="CDZ72" s="366"/>
      <c r="CEA72" s="366"/>
      <c r="CEB72" s="366"/>
      <c r="CEC72" s="366"/>
      <c r="CED72" s="366"/>
      <c r="CEE72" s="366"/>
      <c r="CEF72" s="366"/>
      <c r="CEG72" s="366"/>
      <c r="CEH72" s="366"/>
      <c r="CEI72" s="366"/>
      <c r="CEJ72" s="366"/>
      <c r="CEK72" s="366"/>
      <c r="CEL72" s="366"/>
      <c r="CEM72" s="366"/>
      <c r="CEN72" s="366"/>
      <c r="CEO72" s="366"/>
      <c r="CEP72" s="366"/>
      <c r="CEQ72" s="366"/>
      <c r="CER72" s="366"/>
      <c r="CES72" s="366"/>
      <c r="CET72" s="366"/>
      <c r="CEU72" s="366"/>
      <c r="CEV72" s="366"/>
      <c r="CEW72" s="366"/>
      <c r="CEX72" s="366"/>
      <c r="CEY72" s="366"/>
      <c r="CEZ72" s="366"/>
      <c r="CFA72" s="366"/>
      <c r="CFB72" s="366"/>
      <c r="CFC72" s="366"/>
      <c r="CFD72" s="366"/>
      <c r="CFE72" s="366"/>
      <c r="CFF72" s="366"/>
      <c r="CFG72" s="366"/>
      <c r="CFH72" s="366"/>
      <c r="CFI72" s="366"/>
      <c r="CFJ72" s="366"/>
      <c r="CFK72" s="366"/>
      <c r="CFL72" s="366"/>
      <c r="CFM72" s="366"/>
      <c r="CFN72" s="366"/>
      <c r="CFO72" s="366"/>
      <c r="CFP72" s="366"/>
      <c r="CFQ72" s="366"/>
      <c r="CFR72" s="366"/>
      <c r="CFS72" s="366"/>
      <c r="CFT72" s="366"/>
      <c r="CFU72" s="366"/>
      <c r="CFV72" s="366"/>
      <c r="CFW72" s="366"/>
      <c r="CFX72" s="366"/>
      <c r="CFY72" s="366"/>
      <c r="CFZ72" s="366"/>
      <c r="CGA72" s="366"/>
      <c r="CGB72" s="366"/>
      <c r="CGC72" s="366"/>
      <c r="CGD72" s="366"/>
      <c r="CGE72" s="366"/>
      <c r="CGF72" s="366"/>
      <c r="CGG72" s="366"/>
      <c r="CGH72" s="366"/>
      <c r="CGI72" s="366"/>
      <c r="CGJ72" s="366"/>
      <c r="CGK72" s="366"/>
      <c r="CGL72" s="366"/>
      <c r="CGM72" s="366"/>
      <c r="CGN72" s="366"/>
      <c r="CGO72" s="366"/>
      <c r="CGP72" s="366"/>
      <c r="CGQ72" s="366"/>
      <c r="CGR72" s="366"/>
      <c r="CGS72" s="366"/>
      <c r="CGT72" s="366"/>
      <c r="CGU72" s="366"/>
      <c r="CGV72" s="366"/>
      <c r="CGW72" s="366"/>
      <c r="CGX72" s="366"/>
      <c r="CGY72" s="366"/>
      <c r="CGZ72" s="366"/>
      <c r="CHA72" s="366"/>
      <c r="CHB72" s="366"/>
      <c r="CHC72" s="366"/>
      <c r="CHD72" s="366"/>
      <c r="CHE72" s="366"/>
      <c r="CHF72" s="366"/>
      <c r="CHG72" s="366"/>
      <c r="CHH72" s="366"/>
      <c r="CHI72" s="366"/>
      <c r="CHJ72" s="366"/>
      <c r="CHK72" s="366"/>
      <c r="CHL72" s="366"/>
      <c r="CHM72" s="366"/>
      <c r="CHN72" s="366"/>
      <c r="CHO72" s="366"/>
      <c r="CHP72" s="366"/>
      <c r="CHQ72" s="366"/>
      <c r="CHR72" s="366"/>
      <c r="CHS72" s="366"/>
      <c r="CHT72" s="366"/>
      <c r="CHU72" s="366"/>
      <c r="CHV72" s="366"/>
      <c r="CHW72" s="366"/>
      <c r="CHX72" s="366"/>
      <c r="CHY72" s="366"/>
      <c r="CHZ72" s="366"/>
      <c r="CIA72" s="366"/>
      <c r="CIB72" s="366"/>
      <c r="CIC72" s="366"/>
      <c r="CID72" s="366"/>
      <c r="CIE72" s="366"/>
      <c r="CIF72" s="366"/>
      <c r="CIG72" s="366"/>
      <c r="CIH72" s="366"/>
      <c r="CII72" s="366"/>
      <c r="CIJ72" s="366"/>
      <c r="CIK72" s="366"/>
      <c r="CIL72" s="366"/>
      <c r="CIM72" s="366"/>
      <c r="CIN72" s="366"/>
      <c r="CIO72" s="366"/>
      <c r="CIP72" s="366"/>
      <c r="CIQ72" s="366"/>
      <c r="CIR72" s="366"/>
      <c r="CIS72" s="366"/>
      <c r="CIT72" s="366"/>
      <c r="CIU72" s="366"/>
      <c r="CIV72" s="366"/>
      <c r="CIW72" s="366"/>
      <c r="CIX72" s="366"/>
      <c r="CIY72" s="366"/>
      <c r="CIZ72" s="366"/>
      <c r="CJA72" s="366"/>
      <c r="CJB72" s="366"/>
      <c r="CJC72" s="366"/>
      <c r="CJD72" s="366"/>
      <c r="CJE72" s="366"/>
      <c r="CJF72" s="366"/>
      <c r="CJG72" s="366"/>
      <c r="CJH72" s="366"/>
      <c r="CJI72" s="366"/>
      <c r="CJJ72" s="366"/>
      <c r="CJK72" s="366"/>
      <c r="CJL72" s="366"/>
      <c r="CJM72" s="366"/>
      <c r="CJN72" s="366"/>
      <c r="CJO72" s="366"/>
      <c r="CJP72" s="366"/>
      <c r="CJQ72" s="366"/>
      <c r="CJR72" s="366"/>
      <c r="CJS72" s="366"/>
      <c r="CJT72" s="366"/>
      <c r="CJU72" s="366"/>
      <c r="CJV72" s="366"/>
      <c r="CJW72" s="366"/>
      <c r="CJX72" s="366"/>
      <c r="CJY72" s="366"/>
      <c r="CJZ72" s="366"/>
      <c r="CKA72" s="366"/>
      <c r="CKB72" s="366"/>
      <c r="CKC72" s="366"/>
      <c r="CKD72" s="366"/>
      <c r="CKE72" s="366"/>
      <c r="CKF72" s="366"/>
      <c r="CKG72" s="366"/>
      <c r="CKH72" s="366"/>
      <c r="CKI72" s="366"/>
      <c r="CKJ72" s="366"/>
      <c r="CKK72" s="366"/>
      <c r="CKL72" s="366"/>
      <c r="CKM72" s="366"/>
      <c r="CKN72" s="366"/>
      <c r="CKO72" s="366"/>
      <c r="CKP72" s="366"/>
      <c r="CKQ72" s="366"/>
      <c r="CKR72" s="366"/>
      <c r="CKS72" s="366"/>
      <c r="CKT72" s="366"/>
      <c r="CKU72" s="366"/>
      <c r="CKV72" s="366"/>
      <c r="CKW72" s="366"/>
      <c r="CKX72" s="366"/>
      <c r="CKY72" s="366"/>
      <c r="CKZ72" s="366"/>
      <c r="CLA72" s="366"/>
      <c r="CLB72" s="366"/>
      <c r="CLC72" s="366"/>
      <c r="CLD72" s="366"/>
      <c r="CLE72" s="366"/>
      <c r="CLF72" s="366"/>
      <c r="CLG72" s="366"/>
      <c r="CLH72" s="366"/>
      <c r="CLI72" s="366"/>
      <c r="CLJ72" s="366"/>
      <c r="CLK72" s="366"/>
      <c r="CLL72" s="366"/>
      <c r="CLM72" s="366"/>
      <c r="CLN72" s="366"/>
      <c r="CLO72" s="366"/>
      <c r="CLP72" s="366"/>
      <c r="CLQ72" s="366"/>
      <c r="CLR72" s="366"/>
      <c r="CLS72" s="366"/>
      <c r="CLT72" s="366"/>
      <c r="CLU72" s="366"/>
      <c r="CLV72" s="366"/>
      <c r="CLW72" s="366"/>
      <c r="CLX72" s="366"/>
      <c r="CLY72" s="366"/>
      <c r="CLZ72" s="366"/>
      <c r="CMA72" s="366"/>
      <c r="CMB72" s="366"/>
      <c r="CMC72" s="366"/>
      <c r="CMD72" s="366"/>
      <c r="CME72" s="366"/>
      <c r="CMF72" s="366"/>
      <c r="CMG72" s="366"/>
      <c r="CMH72" s="366"/>
      <c r="CMI72" s="366"/>
      <c r="CMJ72" s="366"/>
      <c r="CMK72" s="366"/>
      <c r="CML72" s="366"/>
      <c r="CMM72" s="366"/>
      <c r="CMN72" s="366"/>
      <c r="CMO72" s="366"/>
      <c r="CMP72" s="366"/>
      <c r="CMQ72" s="366"/>
      <c r="CMR72" s="366"/>
      <c r="CMS72" s="366"/>
      <c r="CMT72" s="366"/>
      <c r="CMU72" s="366"/>
      <c r="CMV72" s="366"/>
      <c r="CMW72" s="366"/>
      <c r="CMX72" s="366"/>
      <c r="CMY72" s="366"/>
      <c r="CMZ72" s="366"/>
      <c r="CNA72" s="366"/>
      <c r="CNB72" s="366"/>
      <c r="CNC72" s="366"/>
      <c r="CND72" s="366"/>
      <c r="CNE72" s="366"/>
      <c r="CNF72" s="366"/>
      <c r="CNG72" s="366"/>
      <c r="CNH72" s="366"/>
      <c r="CNI72" s="366"/>
      <c r="CNJ72" s="366"/>
      <c r="CNK72" s="366"/>
      <c r="CNL72" s="366"/>
      <c r="CNM72" s="366"/>
      <c r="CNN72" s="366"/>
      <c r="CNO72" s="366"/>
      <c r="CNP72" s="366"/>
      <c r="CNQ72" s="366"/>
      <c r="CNR72" s="366"/>
      <c r="CNS72" s="366"/>
      <c r="CNT72" s="366"/>
      <c r="CNU72" s="366"/>
      <c r="CNV72" s="366"/>
      <c r="CNW72" s="366"/>
      <c r="CNX72" s="366"/>
      <c r="CNY72" s="366"/>
      <c r="CNZ72" s="366"/>
      <c r="COA72" s="366"/>
      <c r="COB72" s="366"/>
      <c r="COC72" s="366"/>
      <c r="COD72" s="366"/>
      <c r="COE72" s="366"/>
      <c r="COF72" s="366"/>
      <c r="COG72" s="366"/>
      <c r="COH72" s="366"/>
      <c r="COI72" s="366"/>
      <c r="COJ72" s="366"/>
      <c r="COK72" s="366"/>
      <c r="COL72" s="366"/>
      <c r="COM72" s="366"/>
      <c r="CON72" s="366"/>
      <c r="COO72" s="366"/>
      <c r="COP72" s="366"/>
      <c r="COQ72" s="366"/>
      <c r="COR72" s="366"/>
      <c r="COS72" s="366"/>
      <c r="COT72" s="366"/>
      <c r="COU72" s="366"/>
      <c r="COV72" s="366"/>
      <c r="COW72" s="366"/>
      <c r="COX72" s="366"/>
      <c r="COY72" s="366"/>
      <c r="COZ72" s="366"/>
      <c r="CPA72" s="366"/>
      <c r="CPB72" s="366"/>
      <c r="CPC72" s="366"/>
      <c r="CPD72" s="366"/>
      <c r="CPE72" s="366"/>
      <c r="CPF72" s="366"/>
      <c r="CPG72" s="366"/>
      <c r="CPH72" s="366"/>
      <c r="CPI72" s="366"/>
      <c r="CPJ72" s="366"/>
      <c r="CPK72" s="366"/>
      <c r="CPL72" s="366"/>
      <c r="CPM72" s="366"/>
      <c r="CPN72" s="366"/>
      <c r="CPO72" s="366"/>
      <c r="CPP72" s="366"/>
      <c r="CPQ72" s="366"/>
      <c r="CPR72" s="366"/>
      <c r="CPS72" s="366"/>
      <c r="CPT72" s="366"/>
      <c r="CPU72" s="366"/>
      <c r="CPV72" s="366"/>
      <c r="CPW72" s="366"/>
      <c r="CPX72" s="366"/>
      <c r="CPY72" s="366"/>
      <c r="CPZ72" s="366"/>
      <c r="CQA72" s="366"/>
      <c r="CQB72" s="366"/>
      <c r="CQC72" s="366"/>
      <c r="CQD72" s="366"/>
      <c r="CQE72" s="366"/>
      <c r="CQF72" s="366"/>
      <c r="CQG72" s="366"/>
      <c r="CQH72" s="366"/>
      <c r="CQI72" s="366"/>
      <c r="CQJ72" s="366"/>
      <c r="CQK72" s="366"/>
      <c r="CQL72" s="366"/>
      <c r="CQM72" s="366"/>
      <c r="CQN72" s="366"/>
      <c r="CQO72" s="366"/>
      <c r="CQP72" s="366"/>
      <c r="CQQ72" s="366"/>
      <c r="CQR72" s="366"/>
      <c r="CQS72" s="366"/>
      <c r="CQT72" s="366"/>
      <c r="CQU72" s="366"/>
      <c r="CQV72" s="366"/>
      <c r="CQW72" s="366"/>
      <c r="CQX72" s="366"/>
      <c r="CQY72" s="366"/>
      <c r="CQZ72" s="366"/>
      <c r="CRA72" s="366"/>
      <c r="CRB72" s="366"/>
      <c r="CRC72" s="366"/>
      <c r="CRD72" s="366"/>
      <c r="CRE72" s="366"/>
      <c r="CRF72" s="366"/>
      <c r="CRG72" s="366"/>
      <c r="CRH72" s="366"/>
      <c r="CRI72" s="366"/>
      <c r="CRJ72" s="366"/>
      <c r="CRK72" s="366"/>
      <c r="CRL72" s="366"/>
      <c r="CRM72" s="366"/>
      <c r="CRN72" s="366"/>
      <c r="CRO72" s="366"/>
      <c r="CRP72" s="366"/>
      <c r="CRQ72" s="366"/>
      <c r="CRR72" s="366"/>
      <c r="CRS72" s="366"/>
      <c r="CRT72" s="366"/>
      <c r="CRU72" s="366"/>
      <c r="CRV72" s="366"/>
      <c r="CRW72" s="366"/>
      <c r="CRX72" s="366"/>
      <c r="CRY72" s="366"/>
      <c r="CRZ72" s="366"/>
      <c r="CSA72" s="366"/>
      <c r="CSB72" s="366"/>
      <c r="CSC72" s="366"/>
      <c r="CSD72" s="366"/>
      <c r="CSE72" s="366"/>
      <c r="CSF72" s="366"/>
      <c r="CSG72" s="366"/>
      <c r="CSH72" s="366"/>
      <c r="CSI72" s="366"/>
      <c r="CSJ72" s="366"/>
      <c r="CSK72" s="366"/>
      <c r="CSL72" s="366"/>
      <c r="CSM72" s="366"/>
      <c r="CSN72" s="366"/>
      <c r="CSO72" s="366"/>
      <c r="CSP72" s="366"/>
      <c r="CSQ72" s="366"/>
      <c r="CSR72" s="366"/>
      <c r="CSS72" s="366"/>
      <c r="CST72" s="366"/>
      <c r="CSU72" s="366"/>
      <c r="CSV72" s="366"/>
      <c r="CSW72" s="366"/>
      <c r="CSX72" s="366"/>
      <c r="CSY72" s="366"/>
      <c r="CSZ72" s="366"/>
      <c r="CTA72" s="366"/>
      <c r="CTB72" s="366"/>
      <c r="CTC72" s="366"/>
      <c r="CTD72" s="366"/>
      <c r="CTE72" s="366"/>
      <c r="CTF72" s="366"/>
      <c r="CTG72" s="366"/>
      <c r="CTH72" s="366"/>
      <c r="CTI72" s="366"/>
      <c r="CTJ72" s="366"/>
      <c r="CTK72" s="366"/>
      <c r="CTL72" s="366"/>
      <c r="CTM72" s="366"/>
      <c r="CTN72" s="366"/>
      <c r="CTO72" s="366"/>
      <c r="CTP72" s="366"/>
      <c r="CTQ72" s="366"/>
      <c r="CTR72" s="366"/>
      <c r="CTS72" s="366"/>
      <c r="CTT72" s="366"/>
      <c r="CTU72" s="366"/>
      <c r="CTV72" s="366"/>
      <c r="CTW72" s="366"/>
      <c r="CTX72" s="366"/>
      <c r="CTY72" s="366"/>
      <c r="CTZ72" s="366"/>
      <c r="CUA72" s="366"/>
      <c r="CUB72" s="366"/>
      <c r="CUC72" s="366"/>
      <c r="CUD72" s="366"/>
      <c r="CUE72" s="366"/>
      <c r="CUF72" s="366"/>
      <c r="CUG72" s="366"/>
      <c r="CUH72" s="366"/>
      <c r="CUI72" s="366"/>
      <c r="CUJ72" s="366"/>
      <c r="CUK72" s="366"/>
      <c r="CUL72" s="366"/>
      <c r="CUM72" s="366"/>
      <c r="CUN72" s="366"/>
      <c r="CUO72" s="366"/>
      <c r="CUP72" s="366"/>
      <c r="CUQ72" s="366"/>
      <c r="CUR72" s="366"/>
      <c r="CUS72" s="366"/>
      <c r="CUT72" s="366"/>
      <c r="CUU72" s="366"/>
      <c r="CUV72" s="366"/>
      <c r="CUW72" s="366"/>
      <c r="CUX72" s="366"/>
      <c r="CUY72" s="366"/>
      <c r="CUZ72" s="366"/>
      <c r="CVA72" s="366"/>
      <c r="CVB72" s="366"/>
      <c r="CVC72" s="366"/>
      <c r="CVD72" s="366"/>
      <c r="CVE72" s="366"/>
      <c r="CVF72" s="366"/>
      <c r="CVG72" s="366"/>
      <c r="CVH72" s="366"/>
      <c r="CVI72" s="366"/>
      <c r="CVJ72" s="366"/>
      <c r="CVK72" s="366"/>
      <c r="CVL72" s="366"/>
      <c r="CVM72" s="366"/>
      <c r="CVN72" s="366"/>
      <c r="CVO72" s="366"/>
      <c r="CVP72" s="366"/>
      <c r="CVQ72" s="366"/>
      <c r="CVR72" s="366"/>
      <c r="CVS72" s="366"/>
      <c r="CVT72" s="366"/>
      <c r="CVU72" s="366"/>
      <c r="CVV72" s="366"/>
      <c r="CVW72" s="366"/>
      <c r="CVX72" s="366"/>
      <c r="CVY72" s="366"/>
      <c r="CVZ72" s="366"/>
      <c r="CWA72" s="366"/>
      <c r="CWB72" s="366"/>
      <c r="CWC72" s="366"/>
      <c r="CWD72" s="366"/>
      <c r="CWE72" s="366"/>
      <c r="CWF72" s="366"/>
      <c r="CWG72" s="366"/>
      <c r="CWH72" s="366"/>
      <c r="CWI72" s="366"/>
      <c r="CWJ72" s="366"/>
      <c r="CWK72" s="366"/>
      <c r="CWL72" s="366"/>
      <c r="CWM72" s="366"/>
      <c r="CWN72" s="366"/>
      <c r="CWO72" s="366"/>
      <c r="CWP72" s="366"/>
      <c r="CWQ72" s="366"/>
      <c r="CWR72" s="366"/>
      <c r="CWS72" s="366"/>
      <c r="CWT72" s="366"/>
      <c r="CWU72" s="366"/>
      <c r="CWV72" s="366"/>
      <c r="CWW72" s="366"/>
      <c r="CWX72" s="366"/>
      <c r="CWY72" s="366"/>
      <c r="CWZ72" s="366"/>
      <c r="CXA72" s="366"/>
      <c r="CXB72" s="366"/>
      <c r="CXC72" s="366"/>
      <c r="CXD72" s="366"/>
      <c r="CXE72" s="366"/>
      <c r="CXF72" s="366"/>
      <c r="CXG72" s="366"/>
      <c r="CXH72" s="366"/>
      <c r="CXI72" s="366"/>
      <c r="CXJ72" s="366"/>
      <c r="CXK72" s="366"/>
      <c r="CXL72" s="366"/>
      <c r="CXM72" s="366"/>
      <c r="CXN72" s="366"/>
      <c r="CXO72" s="366"/>
      <c r="CXP72" s="366"/>
      <c r="CXQ72" s="366"/>
      <c r="CXR72" s="366"/>
      <c r="CXS72" s="366"/>
      <c r="CXT72" s="366"/>
      <c r="CXU72" s="366"/>
      <c r="CXV72" s="366"/>
      <c r="CXW72" s="366"/>
      <c r="CXX72" s="366"/>
      <c r="CXY72" s="366"/>
      <c r="CXZ72" s="366"/>
      <c r="CYA72" s="366"/>
      <c r="CYB72" s="366"/>
      <c r="CYC72" s="366"/>
      <c r="CYD72" s="366"/>
      <c r="CYE72" s="366"/>
      <c r="CYF72" s="366"/>
      <c r="CYG72" s="366"/>
      <c r="CYH72" s="366"/>
      <c r="CYI72" s="366"/>
      <c r="CYJ72" s="366"/>
      <c r="CYK72" s="366"/>
      <c r="CYL72" s="366"/>
      <c r="CYM72" s="366"/>
      <c r="CYN72" s="366"/>
      <c r="CYO72" s="366"/>
      <c r="CYP72" s="366"/>
      <c r="CYQ72" s="366"/>
      <c r="CYR72" s="366"/>
      <c r="CYS72" s="366"/>
      <c r="CYT72" s="366"/>
      <c r="CYU72" s="366"/>
      <c r="CYV72" s="366"/>
      <c r="CYW72" s="366"/>
      <c r="CYX72" s="366"/>
      <c r="CYY72" s="366"/>
      <c r="CYZ72" s="366"/>
      <c r="CZA72" s="366"/>
      <c r="CZB72" s="366"/>
      <c r="CZC72" s="366"/>
      <c r="CZD72" s="366"/>
      <c r="CZE72" s="366"/>
      <c r="CZF72" s="366"/>
      <c r="CZG72" s="366"/>
      <c r="CZH72" s="366"/>
      <c r="CZI72" s="366"/>
      <c r="CZJ72" s="366"/>
      <c r="CZK72" s="366"/>
      <c r="CZL72" s="366"/>
      <c r="CZM72" s="366"/>
      <c r="CZN72" s="366"/>
      <c r="CZO72" s="366"/>
      <c r="CZP72" s="366"/>
      <c r="CZQ72" s="366"/>
      <c r="CZR72" s="366"/>
      <c r="CZS72" s="366"/>
      <c r="CZT72" s="366"/>
      <c r="CZU72" s="366"/>
      <c r="CZV72" s="366"/>
      <c r="CZW72" s="366"/>
      <c r="CZX72" s="366"/>
      <c r="CZY72" s="366"/>
      <c r="CZZ72" s="366"/>
      <c r="DAA72" s="366"/>
      <c r="DAB72" s="366"/>
      <c r="DAC72" s="366"/>
      <c r="DAD72" s="366"/>
      <c r="DAE72" s="366"/>
      <c r="DAF72" s="366"/>
      <c r="DAG72" s="366"/>
      <c r="DAH72" s="366"/>
      <c r="DAI72" s="366"/>
      <c r="DAJ72" s="366"/>
      <c r="DAK72" s="366"/>
      <c r="DAL72" s="366"/>
      <c r="DAM72" s="366"/>
      <c r="DAN72" s="366"/>
      <c r="DAO72" s="366"/>
      <c r="DAP72" s="366"/>
      <c r="DAQ72" s="366"/>
      <c r="DAR72" s="366"/>
      <c r="DAS72" s="366"/>
      <c r="DAT72" s="366"/>
      <c r="DAU72" s="366"/>
      <c r="DAV72" s="366"/>
      <c r="DAW72" s="366"/>
      <c r="DAX72" s="366"/>
      <c r="DAY72" s="366"/>
      <c r="DAZ72" s="366"/>
      <c r="DBA72" s="366"/>
      <c r="DBB72" s="366"/>
      <c r="DBC72" s="366"/>
      <c r="DBD72" s="366"/>
      <c r="DBE72" s="366"/>
      <c r="DBF72" s="366"/>
      <c r="DBG72" s="366"/>
      <c r="DBH72" s="366"/>
      <c r="DBI72" s="366"/>
      <c r="DBJ72" s="366"/>
      <c r="DBK72" s="366"/>
      <c r="DBL72" s="366"/>
      <c r="DBM72" s="366"/>
      <c r="DBN72" s="366"/>
      <c r="DBO72" s="366"/>
      <c r="DBP72" s="366"/>
      <c r="DBQ72" s="366"/>
      <c r="DBR72" s="366"/>
      <c r="DBS72" s="366"/>
      <c r="DBT72" s="366"/>
      <c r="DBU72" s="366"/>
      <c r="DBV72" s="366"/>
      <c r="DBW72" s="366"/>
      <c r="DBX72" s="366"/>
      <c r="DBY72" s="366"/>
      <c r="DBZ72" s="366"/>
      <c r="DCA72" s="366"/>
      <c r="DCB72" s="366"/>
      <c r="DCC72" s="366"/>
      <c r="DCD72" s="366"/>
      <c r="DCE72" s="366"/>
      <c r="DCF72" s="366"/>
      <c r="DCG72" s="366"/>
      <c r="DCH72" s="366"/>
      <c r="DCI72" s="366"/>
      <c r="DCJ72" s="366"/>
      <c r="DCK72" s="366"/>
      <c r="DCL72" s="366"/>
      <c r="DCM72" s="366"/>
      <c r="DCN72" s="366"/>
      <c r="DCO72" s="366"/>
      <c r="DCP72" s="366"/>
      <c r="DCQ72" s="366"/>
      <c r="DCR72" s="366"/>
      <c r="DCS72" s="366"/>
      <c r="DCT72" s="366"/>
      <c r="DCU72" s="366"/>
      <c r="DCV72" s="366"/>
      <c r="DCW72" s="366"/>
      <c r="DCX72" s="366"/>
      <c r="DCY72" s="366"/>
      <c r="DCZ72" s="366"/>
      <c r="DDA72" s="366"/>
      <c r="DDB72" s="366"/>
      <c r="DDC72" s="366"/>
      <c r="DDD72" s="366"/>
      <c r="DDE72" s="366"/>
      <c r="DDF72" s="366"/>
      <c r="DDG72" s="366"/>
      <c r="DDH72" s="366"/>
      <c r="DDI72" s="366"/>
      <c r="DDJ72" s="366"/>
      <c r="DDK72" s="366"/>
      <c r="DDL72" s="366"/>
      <c r="DDM72" s="366"/>
      <c r="DDN72" s="366"/>
      <c r="DDO72" s="366"/>
      <c r="DDP72" s="366"/>
      <c r="DDQ72" s="366"/>
      <c r="DDR72" s="366"/>
      <c r="DDS72" s="366"/>
      <c r="DDT72" s="366"/>
      <c r="DDU72" s="366"/>
      <c r="DDV72" s="366"/>
      <c r="DDW72" s="366"/>
      <c r="DDX72" s="366"/>
      <c r="DDY72" s="366"/>
      <c r="DDZ72" s="366"/>
      <c r="DEA72" s="366"/>
      <c r="DEB72" s="366"/>
      <c r="DEC72" s="366"/>
      <c r="DED72" s="366"/>
      <c r="DEE72" s="366"/>
      <c r="DEF72" s="366"/>
      <c r="DEG72" s="366"/>
      <c r="DEH72" s="366"/>
      <c r="DEI72" s="366"/>
      <c r="DEJ72" s="366"/>
      <c r="DEK72" s="366"/>
      <c r="DEL72" s="366"/>
      <c r="DEM72" s="366"/>
      <c r="DEN72" s="366"/>
      <c r="DEO72" s="366"/>
      <c r="DEP72" s="366"/>
      <c r="DEQ72" s="366"/>
      <c r="DER72" s="366"/>
      <c r="DES72" s="366"/>
      <c r="DET72" s="366"/>
      <c r="DEU72" s="366"/>
      <c r="DEV72" s="366"/>
      <c r="DEW72" s="366"/>
      <c r="DEX72" s="366"/>
      <c r="DEY72" s="366"/>
      <c r="DEZ72" s="366"/>
      <c r="DFA72" s="366"/>
      <c r="DFB72" s="366"/>
      <c r="DFC72" s="366"/>
      <c r="DFD72" s="366"/>
      <c r="DFE72" s="366"/>
      <c r="DFF72" s="366"/>
      <c r="DFG72" s="366"/>
      <c r="DFH72" s="366"/>
      <c r="DFI72" s="366"/>
      <c r="DFJ72" s="366"/>
      <c r="DFK72" s="366"/>
      <c r="DFL72" s="366"/>
      <c r="DFM72" s="366"/>
      <c r="DFN72" s="366"/>
      <c r="DFO72" s="366"/>
      <c r="DFP72" s="366"/>
      <c r="DFQ72" s="366"/>
      <c r="DFR72" s="366"/>
      <c r="DFS72" s="366"/>
      <c r="DFT72" s="366"/>
      <c r="DFU72" s="366"/>
      <c r="DFV72" s="366"/>
      <c r="DFW72" s="366"/>
      <c r="DFX72" s="366"/>
      <c r="DFY72" s="366"/>
      <c r="DFZ72" s="366"/>
      <c r="DGA72" s="366"/>
      <c r="DGB72" s="366"/>
      <c r="DGC72" s="366"/>
      <c r="DGD72" s="366"/>
      <c r="DGE72" s="366"/>
      <c r="DGF72" s="366"/>
      <c r="DGG72" s="366"/>
      <c r="DGH72" s="366"/>
      <c r="DGI72" s="366"/>
      <c r="DGJ72" s="366"/>
      <c r="DGK72" s="366"/>
      <c r="DGL72" s="366"/>
      <c r="DGM72" s="366"/>
      <c r="DGN72" s="366"/>
      <c r="DGO72" s="366"/>
      <c r="DGP72" s="366"/>
      <c r="DGQ72" s="366"/>
      <c r="DGR72" s="366"/>
      <c r="DGS72" s="366"/>
      <c r="DGT72" s="366"/>
      <c r="DGU72" s="366"/>
      <c r="DGV72" s="366"/>
      <c r="DGW72" s="366"/>
      <c r="DGX72" s="366"/>
      <c r="DGY72" s="366"/>
      <c r="DGZ72" s="366"/>
      <c r="DHA72" s="366"/>
      <c r="DHB72" s="366"/>
      <c r="DHC72" s="366"/>
      <c r="DHD72" s="366"/>
      <c r="DHE72" s="366"/>
      <c r="DHF72" s="366"/>
      <c r="DHG72" s="366"/>
      <c r="DHH72" s="366"/>
      <c r="DHI72" s="366"/>
      <c r="DHJ72" s="366"/>
      <c r="DHK72" s="366"/>
      <c r="DHL72" s="366"/>
      <c r="DHM72" s="366"/>
      <c r="DHN72" s="366"/>
      <c r="DHO72" s="366"/>
      <c r="DHP72" s="366"/>
      <c r="DHQ72" s="366"/>
      <c r="DHR72" s="366"/>
      <c r="DHS72" s="366"/>
      <c r="DHT72" s="366"/>
      <c r="DHU72" s="366"/>
      <c r="DHV72" s="366"/>
      <c r="DHW72" s="366"/>
      <c r="DHX72" s="366"/>
      <c r="DHY72" s="366"/>
      <c r="DHZ72" s="366"/>
      <c r="DIA72" s="366"/>
      <c r="DIB72" s="366"/>
      <c r="DIC72" s="366"/>
      <c r="DID72" s="366"/>
      <c r="DIE72" s="366"/>
      <c r="DIF72" s="366"/>
      <c r="DIG72" s="366"/>
      <c r="DIH72" s="366"/>
      <c r="DII72" s="366"/>
      <c r="DIJ72" s="366"/>
      <c r="DIK72" s="366"/>
      <c r="DIL72" s="366"/>
      <c r="DIM72" s="366"/>
      <c r="DIN72" s="366"/>
      <c r="DIO72" s="366"/>
      <c r="DIP72" s="366"/>
      <c r="DIQ72" s="366"/>
      <c r="DIR72" s="366"/>
      <c r="DIS72" s="366"/>
      <c r="DIT72" s="366"/>
      <c r="DIU72" s="366"/>
      <c r="DIV72" s="366"/>
      <c r="DIW72" s="366"/>
      <c r="DIX72" s="366"/>
      <c r="DIY72" s="366"/>
      <c r="DIZ72" s="366"/>
      <c r="DJA72" s="366"/>
      <c r="DJB72" s="366"/>
      <c r="DJC72" s="366"/>
      <c r="DJD72" s="366"/>
      <c r="DJE72" s="366"/>
      <c r="DJF72" s="366"/>
      <c r="DJG72" s="366"/>
      <c r="DJH72" s="366"/>
      <c r="DJI72" s="366"/>
      <c r="DJJ72" s="366"/>
      <c r="DJK72" s="366"/>
      <c r="DJL72" s="366"/>
      <c r="DJM72" s="366"/>
      <c r="DJN72" s="366"/>
      <c r="DJO72" s="366"/>
      <c r="DJP72" s="366"/>
      <c r="DJQ72" s="366"/>
      <c r="DJR72" s="366"/>
      <c r="DJS72" s="366"/>
      <c r="DJT72" s="366"/>
      <c r="DJU72" s="366"/>
      <c r="DJV72" s="366"/>
      <c r="DJW72" s="366"/>
      <c r="DJX72" s="366"/>
      <c r="DJY72" s="366"/>
      <c r="DJZ72" s="366"/>
      <c r="DKA72" s="366"/>
      <c r="DKB72" s="366"/>
      <c r="DKC72" s="366"/>
      <c r="DKD72" s="366"/>
      <c r="DKE72" s="366"/>
      <c r="DKF72" s="366"/>
      <c r="DKG72" s="366"/>
      <c r="DKH72" s="366"/>
      <c r="DKI72" s="366"/>
      <c r="DKJ72" s="366"/>
      <c r="DKK72" s="366"/>
      <c r="DKL72" s="366"/>
      <c r="DKM72" s="366"/>
      <c r="DKN72" s="366"/>
      <c r="DKO72" s="366"/>
      <c r="DKP72" s="366"/>
      <c r="DKQ72" s="366"/>
      <c r="DKR72" s="366"/>
      <c r="DKS72" s="366"/>
      <c r="DKT72" s="366"/>
      <c r="DKU72" s="366"/>
      <c r="DKV72" s="366"/>
      <c r="DKW72" s="366"/>
      <c r="DKX72" s="366"/>
      <c r="DKY72" s="366"/>
      <c r="DKZ72" s="366"/>
      <c r="DLA72" s="366"/>
      <c r="DLB72" s="366"/>
      <c r="DLC72" s="366"/>
      <c r="DLD72" s="366"/>
      <c r="DLE72" s="366"/>
      <c r="DLF72" s="366"/>
      <c r="DLG72" s="366"/>
      <c r="DLH72" s="366"/>
      <c r="DLI72" s="366"/>
      <c r="DLJ72" s="366"/>
      <c r="DLK72" s="366"/>
      <c r="DLL72" s="366"/>
      <c r="DLM72" s="366"/>
      <c r="DLN72" s="366"/>
      <c r="DLO72" s="366"/>
      <c r="DLP72" s="366"/>
      <c r="DLQ72" s="366"/>
      <c r="DLR72" s="366"/>
      <c r="DLS72" s="366"/>
      <c r="DLT72" s="366"/>
      <c r="DLU72" s="366"/>
      <c r="DLV72" s="366"/>
      <c r="DLW72" s="366"/>
      <c r="DLX72" s="366"/>
      <c r="DLY72" s="366"/>
      <c r="DLZ72" s="366"/>
      <c r="DMA72" s="366"/>
      <c r="DMB72" s="366"/>
      <c r="DMC72" s="366"/>
      <c r="DMD72" s="366"/>
      <c r="DME72" s="366"/>
      <c r="DMF72" s="366"/>
      <c r="DMG72" s="366"/>
      <c r="DMH72" s="366"/>
      <c r="DMI72" s="366"/>
      <c r="DMJ72" s="366"/>
      <c r="DMK72" s="366"/>
      <c r="DML72" s="366"/>
      <c r="DMM72" s="366"/>
      <c r="DMN72" s="366"/>
      <c r="DMO72" s="366"/>
      <c r="DMP72" s="366"/>
      <c r="DMQ72" s="366"/>
      <c r="DMR72" s="366"/>
      <c r="DMS72" s="366"/>
      <c r="DMT72" s="366"/>
      <c r="DMU72" s="366"/>
      <c r="DMV72" s="366"/>
      <c r="DMW72" s="366"/>
      <c r="DMX72" s="366"/>
      <c r="DMY72" s="366"/>
      <c r="DMZ72" s="366"/>
      <c r="DNA72" s="366"/>
      <c r="DNB72" s="366"/>
      <c r="DNC72" s="366"/>
      <c r="DND72" s="366"/>
      <c r="DNE72" s="366"/>
      <c r="DNF72" s="366"/>
      <c r="DNG72" s="366"/>
      <c r="DNH72" s="366"/>
      <c r="DNI72" s="366"/>
      <c r="DNJ72" s="366"/>
      <c r="DNK72" s="366"/>
      <c r="DNL72" s="366"/>
      <c r="DNM72" s="366"/>
      <c r="DNN72" s="366"/>
      <c r="DNO72" s="366"/>
      <c r="DNP72" s="366"/>
      <c r="DNQ72" s="366"/>
      <c r="DNR72" s="366"/>
      <c r="DNS72" s="366"/>
      <c r="DNT72" s="366"/>
      <c r="DNU72" s="366"/>
      <c r="DNV72" s="366"/>
      <c r="DNW72" s="366"/>
      <c r="DNX72" s="366"/>
      <c r="DNY72" s="366"/>
      <c r="DNZ72" s="366"/>
      <c r="DOA72" s="366"/>
      <c r="DOB72" s="366"/>
      <c r="DOC72" s="366"/>
      <c r="DOD72" s="366"/>
      <c r="DOE72" s="366"/>
      <c r="DOF72" s="366"/>
      <c r="DOG72" s="366"/>
      <c r="DOH72" s="366"/>
      <c r="DOI72" s="366"/>
      <c r="DOJ72" s="366"/>
      <c r="DOK72" s="366"/>
      <c r="DOL72" s="366"/>
      <c r="DOM72" s="366"/>
      <c r="DON72" s="366"/>
      <c r="DOO72" s="366"/>
      <c r="DOP72" s="366"/>
      <c r="DOQ72" s="366"/>
      <c r="DOR72" s="366"/>
      <c r="DOS72" s="366"/>
      <c r="DOT72" s="366"/>
      <c r="DOU72" s="366"/>
      <c r="DOV72" s="366"/>
      <c r="DOW72" s="366"/>
      <c r="DOX72" s="366"/>
      <c r="DOY72" s="366"/>
      <c r="DOZ72" s="366"/>
      <c r="DPA72" s="366"/>
      <c r="DPB72" s="366"/>
      <c r="DPC72" s="366"/>
      <c r="DPD72" s="366"/>
      <c r="DPE72" s="366"/>
      <c r="DPF72" s="366"/>
      <c r="DPG72" s="366"/>
      <c r="DPH72" s="366"/>
      <c r="DPI72" s="366"/>
      <c r="DPJ72" s="366"/>
      <c r="DPK72" s="366"/>
      <c r="DPL72" s="366"/>
      <c r="DPM72" s="366"/>
      <c r="DPN72" s="366"/>
      <c r="DPO72" s="366"/>
      <c r="DPP72" s="366"/>
      <c r="DPQ72" s="366"/>
      <c r="DPR72" s="366"/>
      <c r="DPS72" s="366"/>
      <c r="DPT72" s="366"/>
      <c r="DPU72" s="366"/>
      <c r="DPV72" s="366"/>
      <c r="DPW72" s="366"/>
      <c r="DPX72" s="366"/>
      <c r="DPY72" s="366"/>
      <c r="DPZ72" s="366"/>
      <c r="DQA72" s="366"/>
      <c r="DQB72" s="366"/>
      <c r="DQC72" s="366"/>
      <c r="DQD72" s="366"/>
      <c r="DQE72" s="366"/>
      <c r="DQF72" s="366"/>
      <c r="DQG72" s="366"/>
      <c r="DQH72" s="366"/>
      <c r="DQI72" s="366"/>
      <c r="DQJ72" s="366"/>
      <c r="DQK72" s="366"/>
      <c r="DQL72" s="366"/>
      <c r="DQM72" s="366"/>
      <c r="DQN72" s="366"/>
      <c r="DQO72" s="366"/>
      <c r="DQP72" s="366"/>
      <c r="DQQ72" s="366"/>
      <c r="DQR72" s="366"/>
      <c r="DQS72" s="366"/>
      <c r="DQT72" s="366"/>
      <c r="DQU72" s="366"/>
      <c r="DQV72" s="366"/>
      <c r="DQW72" s="366"/>
      <c r="DQX72" s="366"/>
      <c r="DQY72" s="366"/>
      <c r="DQZ72" s="366"/>
      <c r="DRA72" s="366"/>
      <c r="DRB72" s="366"/>
      <c r="DRC72" s="366"/>
      <c r="DRD72" s="366"/>
      <c r="DRE72" s="366"/>
      <c r="DRF72" s="366"/>
      <c r="DRG72" s="366"/>
      <c r="DRH72" s="366"/>
      <c r="DRI72" s="366"/>
      <c r="DRJ72" s="366"/>
      <c r="DRK72" s="366"/>
      <c r="DRL72" s="366"/>
      <c r="DRM72" s="366"/>
      <c r="DRN72" s="366"/>
      <c r="DRO72" s="366"/>
      <c r="DRP72" s="366"/>
      <c r="DRQ72" s="366"/>
      <c r="DRR72" s="366"/>
      <c r="DRS72" s="366"/>
      <c r="DRT72" s="366"/>
      <c r="DRU72" s="366"/>
      <c r="DRV72" s="366"/>
      <c r="DRW72" s="366"/>
      <c r="DRX72" s="366"/>
      <c r="DRY72" s="366"/>
      <c r="DRZ72" s="366"/>
      <c r="DSA72" s="366"/>
      <c r="DSB72" s="366"/>
      <c r="DSC72" s="366"/>
      <c r="DSD72" s="366"/>
      <c r="DSE72" s="366"/>
      <c r="DSF72" s="366"/>
      <c r="DSG72" s="366"/>
      <c r="DSH72" s="366"/>
      <c r="DSI72" s="366"/>
      <c r="DSJ72" s="366"/>
      <c r="DSK72" s="366"/>
      <c r="DSL72" s="366"/>
      <c r="DSM72" s="366"/>
      <c r="DSN72" s="366"/>
      <c r="DSO72" s="366"/>
      <c r="DSP72" s="366"/>
      <c r="DSQ72" s="366"/>
      <c r="DSR72" s="366"/>
      <c r="DSS72" s="366"/>
      <c r="DST72" s="366"/>
      <c r="DSU72" s="366"/>
      <c r="DSV72" s="366"/>
      <c r="DSW72" s="366"/>
      <c r="DSX72" s="366"/>
      <c r="DSY72" s="366"/>
      <c r="DSZ72" s="366"/>
      <c r="DTA72" s="366"/>
      <c r="DTB72" s="366"/>
      <c r="DTC72" s="366"/>
      <c r="DTD72" s="366"/>
      <c r="DTE72" s="366"/>
      <c r="DTF72" s="366"/>
      <c r="DTG72" s="366"/>
      <c r="DTH72" s="366"/>
      <c r="DTI72" s="366"/>
      <c r="DTJ72" s="366"/>
      <c r="DTK72" s="366"/>
      <c r="DTL72" s="366"/>
      <c r="DTM72" s="366"/>
      <c r="DTN72" s="366"/>
      <c r="DTO72" s="366"/>
      <c r="DTP72" s="366"/>
      <c r="DTQ72" s="366"/>
      <c r="DTR72" s="366"/>
      <c r="DTS72" s="366"/>
      <c r="DTT72" s="366"/>
      <c r="DTU72" s="366"/>
      <c r="DTV72" s="366"/>
      <c r="DTW72" s="366"/>
      <c r="DTX72" s="366"/>
      <c r="DTY72" s="366"/>
      <c r="DTZ72" s="366"/>
      <c r="DUA72" s="366"/>
      <c r="DUB72" s="366"/>
      <c r="DUC72" s="366"/>
      <c r="DUD72" s="366"/>
      <c r="DUE72" s="366"/>
      <c r="DUF72" s="366"/>
      <c r="DUG72" s="366"/>
      <c r="DUH72" s="366"/>
      <c r="DUI72" s="366"/>
      <c r="DUJ72" s="366"/>
      <c r="DUK72" s="366"/>
      <c r="DUL72" s="366"/>
      <c r="DUM72" s="366"/>
      <c r="DUN72" s="366"/>
      <c r="DUO72" s="366"/>
      <c r="DUP72" s="366"/>
      <c r="DUQ72" s="366"/>
      <c r="DUR72" s="366"/>
      <c r="DUS72" s="366"/>
      <c r="DUT72" s="366"/>
      <c r="DUU72" s="366"/>
      <c r="DUV72" s="366"/>
      <c r="DUW72" s="366"/>
      <c r="DUX72" s="366"/>
      <c r="DUY72" s="366"/>
      <c r="DUZ72" s="366"/>
      <c r="DVA72" s="366"/>
      <c r="DVB72" s="366"/>
      <c r="DVC72" s="366"/>
      <c r="DVD72" s="366"/>
      <c r="DVE72" s="366"/>
      <c r="DVF72" s="366"/>
      <c r="DVG72" s="366"/>
      <c r="DVH72" s="366"/>
      <c r="DVI72" s="366"/>
      <c r="DVJ72" s="366"/>
      <c r="DVK72" s="366"/>
      <c r="DVL72" s="366"/>
      <c r="DVM72" s="366"/>
      <c r="DVN72" s="366"/>
      <c r="DVO72" s="366"/>
      <c r="DVP72" s="366"/>
      <c r="DVQ72" s="366"/>
      <c r="DVR72" s="366"/>
      <c r="DVS72" s="366"/>
      <c r="DVT72" s="366"/>
      <c r="DVU72" s="366"/>
      <c r="DVV72" s="366"/>
      <c r="DVW72" s="366"/>
      <c r="DVX72" s="366"/>
      <c r="DVY72" s="366"/>
      <c r="DVZ72" s="366"/>
      <c r="DWA72" s="366"/>
      <c r="DWB72" s="366"/>
      <c r="DWC72" s="366"/>
      <c r="DWD72" s="366"/>
      <c r="DWE72" s="366"/>
      <c r="DWF72" s="366"/>
      <c r="DWG72" s="366"/>
      <c r="DWH72" s="366"/>
      <c r="DWI72" s="366"/>
      <c r="DWJ72" s="366"/>
      <c r="DWK72" s="366"/>
      <c r="DWL72" s="366"/>
      <c r="DWM72" s="366"/>
      <c r="DWN72" s="366"/>
      <c r="DWO72" s="366"/>
      <c r="DWP72" s="366"/>
      <c r="DWQ72" s="366"/>
      <c r="DWR72" s="366"/>
      <c r="DWS72" s="366"/>
      <c r="DWT72" s="366"/>
      <c r="DWU72" s="366"/>
      <c r="DWV72" s="366"/>
      <c r="DWW72" s="366"/>
      <c r="DWX72" s="366"/>
      <c r="DWY72" s="366"/>
      <c r="DWZ72" s="366"/>
      <c r="DXA72" s="366"/>
      <c r="DXB72" s="366"/>
      <c r="DXC72" s="366"/>
      <c r="DXD72" s="366"/>
      <c r="DXE72" s="366"/>
      <c r="DXF72" s="366"/>
      <c r="DXG72" s="366"/>
      <c r="DXH72" s="366"/>
      <c r="DXI72" s="366"/>
      <c r="DXJ72" s="366"/>
      <c r="DXK72" s="366"/>
      <c r="DXL72" s="366"/>
      <c r="DXM72" s="366"/>
      <c r="DXN72" s="366"/>
      <c r="DXO72" s="366"/>
      <c r="DXP72" s="366"/>
      <c r="DXQ72" s="366"/>
      <c r="DXR72" s="366"/>
      <c r="DXS72" s="366"/>
      <c r="DXT72" s="366"/>
      <c r="DXU72" s="366"/>
      <c r="DXV72" s="366"/>
      <c r="DXW72" s="366"/>
      <c r="DXX72" s="366"/>
      <c r="DXY72" s="366"/>
      <c r="DXZ72" s="366"/>
      <c r="DYA72" s="366"/>
      <c r="DYB72" s="366"/>
      <c r="DYC72" s="366"/>
      <c r="DYD72" s="366"/>
      <c r="DYE72" s="366"/>
      <c r="DYF72" s="366"/>
      <c r="DYG72" s="366"/>
      <c r="DYH72" s="366"/>
      <c r="DYI72" s="366"/>
      <c r="DYJ72" s="366"/>
      <c r="DYK72" s="366"/>
      <c r="DYL72" s="366"/>
      <c r="DYM72" s="366"/>
      <c r="DYN72" s="366"/>
      <c r="DYO72" s="366"/>
      <c r="DYP72" s="366"/>
      <c r="DYQ72" s="366"/>
      <c r="DYR72" s="366"/>
      <c r="DYS72" s="366"/>
      <c r="DYT72" s="366"/>
      <c r="DYU72" s="366"/>
      <c r="DYV72" s="366"/>
      <c r="DYW72" s="366"/>
      <c r="DYX72" s="366"/>
      <c r="DYY72" s="366"/>
      <c r="DYZ72" s="366"/>
      <c r="DZA72" s="366"/>
      <c r="DZB72" s="366"/>
      <c r="DZC72" s="366"/>
      <c r="DZD72" s="366"/>
      <c r="DZE72" s="366"/>
      <c r="DZF72" s="366"/>
      <c r="DZG72" s="366"/>
      <c r="DZH72" s="366"/>
      <c r="DZI72" s="366"/>
      <c r="DZJ72" s="366"/>
      <c r="DZK72" s="366"/>
      <c r="DZL72" s="366"/>
      <c r="DZM72" s="366"/>
      <c r="DZN72" s="366"/>
      <c r="DZO72" s="366"/>
      <c r="DZP72" s="366"/>
      <c r="DZQ72" s="366"/>
      <c r="DZR72" s="366"/>
      <c r="DZS72" s="366"/>
      <c r="DZT72" s="366"/>
      <c r="DZU72" s="366"/>
      <c r="DZV72" s="366"/>
      <c r="DZW72" s="366"/>
      <c r="DZX72" s="366"/>
      <c r="DZY72" s="366"/>
      <c r="DZZ72" s="366"/>
      <c r="EAA72" s="366"/>
      <c r="EAB72" s="366"/>
      <c r="EAC72" s="366"/>
      <c r="EAD72" s="366"/>
      <c r="EAE72" s="366"/>
      <c r="EAF72" s="366"/>
      <c r="EAG72" s="366"/>
      <c r="EAH72" s="366"/>
      <c r="EAI72" s="366"/>
      <c r="EAJ72" s="366"/>
      <c r="EAK72" s="366"/>
      <c r="EAL72" s="366"/>
      <c r="EAM72" s="366"/>
      <c r="EAN72" s="366"/>
      <c r="EAO72" s="366"/>
      <c r="EAP72" s="366"/>
      <c r="EAQ72" s="366"/>
      <c r="EAR72" s="366"/>
      <c r="EAS72" s="366"/>
      <c r="EAT72" s="366"/>
      <c r="EAU72" s="366"/>
      <c r="EAV72" s="366"/>
      <c r="EAW72" s="366"/>
      <c r="EAX72" s="366"/>
      <c r="EAY72" s="366"/>
      <c r="EAZ72" s="366"/>
      <c r="EBA72" s="366"/>
      <c r="EBB72" s="366"/>
      <c r="EBC72" s="366"/>
      <c r="EBD72" s="366"/>
      <c r="EBE72" s="366"/>
      <c r="EBF72" s="366"/>
      <c r="EBG72" s="366"/>
      <c r="EBH72" s="366"/>
      <c r="EBI72" s="366"/>
      <c r="EBJ72" s="366"/>
      <c r="EBK72" s="366"/>
      <c r="EBL72" s="366"/>
      <c r="EBM72" s="366"/>
      <c r="EBN72" s="366"/>
      <c r="EBO72" s="366"/>
      <c r="EBP72" s="366"/>
      <c r="EBQ72" s="366"/>
      <c r="EBR72" s="366"/>
      <c r="EBS72" s="366"/>
      <c r="EBT72" s="366"/>
      <c r="EBU72" s="366"/>
      <c r="EBV72" s="366"/>
      <c r="EBW72" s="366"/>
      <c r="EBX72" s="366"/>
      <c r="EBY72" s="366"/>
      <c r="EBZ72" s="366"/>
      <c r="ECA72" s="366"/>
      <c r="ECB72" s="366"/>
      <c r="ECC72" s="366"/>
      <c r="ECD72" s="366"/>
      <c r="ECE72" s="366"/>
      <c r="ECF72" s="366"/>
      <c r="ECG72" s="366"/>
      <c r="ECH72" s="366"/>
      <c r="ECI72" s="366"/>
      <c r="ECJ72" s="366"/>
      <c r="ECK72" s="366"/>
      <c r="ECL72" s="366"/>
      <c r="ECM72" s="366"/>
      <c r="ECN72" s="366"/>
      <c r="ECO72" s="366"/>
      <c r="ECP72" s="366"/>
      <c r="ECQ72" s="366"/>
      <c r="ECR72" s="366"/>
      <c r="ECS72" s="366"/>
      <c r="ECT72" s="366"/>
      <c r="ECU72" s="366"/>
      <c r="ECV72" s="366"/>
      <c r="ECW72" s="366"/>
      <c r="ECX72" s="366"/>
      <c r="ECY72" s="366"/>
      <c r="ECZ72" s="366"/>
      <c r="EDA72" s="366"/>
      <c r="EDB72" s="366"/>
      <c r="EDC72" s="366"/>
      <c r="EDD72" s="366"/>
      <c r="EDE72" s="366"/>
      <c r="EDF72" s="366"/>
      <c r="EDG72" s="366"/>
      <c r="EDH72" s="366"/>
      <c r="EDI72" s="366"/>
      <c r="EDJ72" s="366"/>
      <c r="EDK72" s="366"/>
      <c r="EDL72" s="366"/>
      <c r="EDM72" s="366"/>
      <c r="EDN72" s="366"/>
      <c r="EDO72" s="366"/>
      <c r="EDP72" s="366"/>
      <c r="EDQ72" s="366"/>
      <c r="EDR72" s="366"/>
      <c r="EDS72" s="366"/>
      <c r="EDT72" s="366"/>
      <c r="EDU72" s="366"/>
      <c r="EDV72" s="366"/>
      <c r="EDW72" s="366"/>
      <c r="EDX72" s="366"/>
      <c r="EDY72" s="366"/>
      <c r="EDZ72" s="366"/>
      <c r="EEA72" s="366"/>
      <c r="EEB72" s="366"/>
      <c r="EEC72" s="366"/>
      <c r="EED72" s="366"/>
      <c r="EEE72" s="366"/>
      <c r="EEF72" s="366"/>
      <c r="EEG72" s="366"/>
      <c r="EEH72" s="366"/>
      <c r="EEI72" s="366"/>
      <c r="EEJ72" s="366"/>
      <c r="EEK72" s="366"/>
      <c r="EEL72" s="366"/>
      <c r="EEM72" s="366"/>
      <c r="EEN72" s="366"/>
      <c r="EEO72" s="366"/>
      <c r="EEP72" s="366"/>
      <c r="EEQ72" s="366"/>
      <c r="EER72" s="366"/>
      <c r="EES72" s="366"/>
      <c r="EET72" s="366"/>
      <c r="EEU72" s="366"/>
      <c r="EEV72" s="366"/>
      <c r="EEW72" s="366"/>
      <c r="EEX72" s="366"/>
      <c r="EEY72" s="366"/>
      <c r="EEZ72" s="366"/>
      <c r="EFA72" s="366"/>
      <c r="EFB72" s="366"/>
      <c r="EFC72" s="366"/>
      <c r="EFD72" s="366"/>
      <c r="EFE72" s="366"/>
      <c r="EFF72" s="366"/>
      <c r="EFG72" s="366"/>
      <c r="EFH72" s="366"/>
      <c r="EFI72" s="366"/>
      <c r="EFJ72" s="366"/>
      <c r="EFK72" s="366"/>
      <c r="EFL72" s="366"/>
      <c r="EFM72" s="366"/>
      <c r="EFN72" s="366"/>
      <c r="EFO72" s="366"/>
      <c r="EFP72" s="366"/>
      <c r="EFQ72" s="366"/>
      <c r="EFR72" s="366"/>
      <c r="EFS72" s="366"/>
      <c r="EFT72" s="366"/>
      <c r="EFU72" s="366"/>
      <c r="EFV72" s="366"/>
      <c r="EFW72" s="366"/>
      <c r="EFX72" s="366"/>
      <c r="EFY72" s="366"/>
      <c r="EFZ72" s="366"/>
      <c r="EGA72" s="366"/>
      <c r="EGB72" s="366"/>
      <c r="EGC72" s="366"/>
      <c r="EGD72" s="366"/>
      <c r="EGE72" s="366"/>
      <c r="EGF72" s="366"/>
      <c r="EGG72" s="366"/>
      <c r="EGH72" s="366"/>
      <c r="EGI72" s="366"/>
      <c r="EGJ72" s="366"/>
      <c r="EGK72" s="366"/>
      <c r="EGL72" s="366"/>
      <c r="EGM72" s="366"/>
      <c r="EGN72" s="366"/>
      <c r="EGO72" s="366"/>
      <c r="EGP72" s="366"/>
      <c r="EGQ72" s="366"/>
      <c r="EGR72" s="366"/>
      <c r="EGS72" s="366"/>
      <c r="EGT72" s="366"/>
      <c r="EGU72" s="366"/>
      <c r="EGV72" s="366"/>
      <c r="EGW72" s="366"/>
      <c r="EGX72" s="366"/>
      <c r="EGY72" s="366"/>
      <c r="EGZ72" s="366"/>
      <c r="EHA72" s="366"/>
      <c r="EHB72" s="366"/>
      <c r="EHC72" s="366"/>
      <c r="EHD72" s="366"/>
      <c r="EHE72" s="366"/>
      <c r="EHF72" s="366"/>
      <c r="EHG72" s="366"/>
      <c r="EHH72" s="366"/>
      <c r="EHI72" s="366"/>
      <c r="EHJ72" s="366"/>
      <c r="EHK72" s="366"/>
      <c r="EHL72" s="366"/>
      <c r="EHM72" s="366"/>
      <c r="EHN72" s="366"/>
      <c r="EHO72" s="366"/>
      <c r="EHP72" s="366"/>
      <c r="EHQ72" s="366"/>
      <c r="EHR72" s="366"/>
      <c r="EHS72" s="366"/>
      <c r="EHT72" s="366"/>
      <c r="EHU72" s="366"/>
      <c r="EHV72" s="366"/>
      <c r="EHW72" s="366"/>
      <c r="EHX72" s="366"/>
      <c r="EHY72" s="366"/>
      <c r="EHZ72" s="366"/>
      <c r="EIA72" s="366"/>
      <c r="EIB72" s="366"/>
      <c r="EIC72" s="366"/>
      <c r="EID72" s="366"/>
      <c r="EIE72" s="366"/>
      <c r="EIF72" s="366"/>
      <c r="EIG72" s="366"/>
      <c r="EIH72" s="366"/>
      <c r="EII72" s="366"/>
      <c r="EIJ72" s="366"/>
      <c r="EIK72" s="366"/>
      <c r="EIL72" s="366"/>
      <c r="EIM72" s="366"/>
      <c r="EIN72" s="366"/>
      <c r="EIO72" s="366"/>
      <c r="EIP72" s="366"/>
      <c r="EIQ72" s="366"/>
      <c r="EIR72" s="366"/>
      <c r="EIS72" s="366"/>
      <c r="EIT72" s="366"/>
      <c r="EIU72" s="366"/>
      <c r="EIV72" s="366"/>
      <c r="EIW72" s="366"/>
      <c r="EIX72" s="366"/>
      <c r="EIY72" s="366"/>
      <c r="EIZ72" s="366"/>
      <c r="EJA72" s="366"/>
      <c r="EJB72" s="366"/>
      <c r="EJC72" s="366"/>
      <c r="EJD72" s="366"/>
      <c r="EJE72" s="366"/>
      <c r="EJF72" s="366"/>
      <c r="EJG72" s="366"/>
      <c r="EJH72" s="366"/>
      <c r="EJI72" s="366"/>
      <c r="EJJ72" s="366"/>
      <c r="EJK72" s="366"/>
      <c r="EJL72" s="366"/>
      <c r="EJM72" s="366"/>
      <c r="EJN72" s="366"/>
      <c r="EJO72" s="366"/>
      <c r="EJP72" s="366"/>
      <c r="EJQ72" s="366"/>
      <c r="EJR72" s="366"/>
      <c r="EJS72" s="366"/>
      <c r="EJT72" s="366"/>
      <c r="EJU72" s="366"/>
      <c r="EJV72" s="366"/>
      <c r="EJW72" s="366"/>
      <c r="EJX72" s="366"/>
      <c r="EJY72" s="366"/>
      <c r="EJZ72" s="366"/>
      <c r="EKA72" s="366"/>
      <c r="EKB72" s="366"/>
      <c r="EKC72" s="366"/>
      <c r="EKD72" s="366"/>
      <c r="EKE72" s="366"/>
      <c r="EKF72" s="366"/>
      <c r="EKG72" s="366"/>
      <c r="EKH72" s="366"/>
      <c r="EKI72" s="366"/>
      <c r="EKJ72" s="366"/>
      <c r="EKK72" s="366"/>
      <c r="EKL72" s="366"/>
      <c r="EKM72" s="366"/>
      <c r="EKN72" s="366"/>
      <c r="EKO72" s="366"/>
      <c r="EKP72" s="366"/>
      <c r="EKQ72" s="366"/>
      <c r="EKR72" s="366"/>
      <c r="EKS72" s="366"/>
      <c r="EKT72" s="366"/>
      <c r="EKU72" s="366"/>
      <c r="EKV72" s="366"/>
      <c r="EKW72" s="366"/>
      <c r="EKX72" s="366"/>
      <c r="EKY72" s="366"/>
      <c r="EKZ72" s="366"/>
      <c r="ELA72" s="366"/>
      <c r="ELB72" s="366"/>
      <c r="ELC72" s="366"/>
      <c r="ELD72" s="366"/>
      <c r="ELE72" s="366"/>
      <c r="ELF72" s="366"/>
      <c r="ELG72" s="366"/>
      <c r="ELH72" s="366"/>
      <c r="ELI72" s="366"/>
      <c r="ELJ72" s="366"/>
      <c r="ELK72" s="366"/>
      <c r="ELL72" s="366"/>
      <c r="ELM72" s="366"/>
      <c r="ELN72" s="366"/>
      <c r="ELO72" s="366"/>
      <c r="ELP72" s="366"/>
      <c r="ELQ72" s="366"/>
      <c r="ELR72" s="366"/>
      <c r="ELS72" s="366"/>
      <c r="ELT72" s="366"/>
      <c r="ELU72" s="366"/>
      <c r="ELV72" s="366"/>
      <c r="ELW72" s="366"/>
      <c r="ELX72" s="366"/>
      <c r="ELY72" s="366"/>
      <c r="ELZ72" s="366"/>
      <c r="EMA72" s="366"/>
      <c r="EMB72" s="366"/>
      <c r="EMC72" s="366"/>
      <c r="EMD72" s="366"/>
      <c r="EME72" s="366"/>
      <c r="EMF72" s="366"/>
      <c r="EMG72" s="366"/>
      <c r="EMH72" s="366"/>
      <c r="EMI72" s="366"/>
      <c r="EMJ72" s="366"/>
      <c r="EMK72" s="366"/>
      <c r="EML72" s="366"/>
      <c r="EMM72" s="366"/>
      <c r="EMN72" s="366"/>
      <c r="EMO72" s="366"/>
      <c r="EMP72" s="366"/>
      <c r="EMQ72" s="366"/>
      <c r="EMR72" s="366"/>
      <c r="EMS72" s="366"/>
      <c r="EMT72" s="366"/>
      <c r="EMU72" s="366"/>
      <c r="EMV72" s="366"/>
      <c r="EMW72" s="366"/>
      <c r="EMX72" s="366"/>
      <c r="EMY72" s="366"/>
      <c r="EMZ72" s="366"/>
      <c r="ENA72" s="366"/>
      <c r="ENB72" s="366"/>
      <c r="ENC72" s="366"/>
      <c r="END72" s="366"/>
      <c r="ENE72" s="366"/>
      <c r="ENF72" s="366"/>
      <c r="ENG72" s="366"/>
      <c r="ENH72" s="366"/>
      <c r="ENI72" s="366"/>
      <c r="ENJ72" s="366"/>
      <c r="ENK72" s="366"/>
      <c r="ENL72" s="366"/>
      <c r="ENM72" s="366"/>
      <c r="ENN72" s="366"/>
      <c r="ENO72" s="366"/>
      <c r="ENP72" s="366"/>
      <c r="ENQ72" s="366"/>
      <c r="ENR72" s="366"/>
      <c r="ENS72" s="366"/>
      <c r="ENT72" s="366"/>
      <c r="ENU72" s="366"/>
      <c r="ENV72" s="366"/>
      <c r="ENW72" s="366"/>
      <c r="ENX72" s="366"/>
      <c r="ENY72" s="366"/>
      <c r="ENZ72" s="366"/>
      <c r="EOA72" s="366"/>
      <c r="EOB72" s="366"/>
      <c r="EOC72" s="366"/>
      <c r="EOD72" s="366"/>
      <c r="EOE72" s="366"/>
      <c r="EOF72" s="366"/>
      <c r="EOG72" s="366"/>
      <c r="EOH72" s="366"/>
      <c r="EOI72" s="366"/>
      <c r="EOJ72" s="366"/>
      <c r="EOK72" s="366"/>
      <c r="EOL72" s="366"/>
      <c r="EOM72" s="366"/>
      <c r="EON72" s="366"/>
      <c r="EOO72" s="366"/>
      <c r="EOP72" s="366"/>
      <c r="EOQ72" s="366"/>
      <c r="EOR72" s="366"/>
      <c r="EOS72" s="366"/>
      <c r="EOT72" s="366"/>
      <c r="EOU72" s="366"/>
      <c r="EOV72" s="366"/>
      <c r="EOW72" s="366"/>
      <c r="EOX72" s="366"/>
      <c r="EOY72" s="366"/>
      <c r="EOZ72" s="366"/>
      <c r="EPA72" s="366"/>
      <c r="EPB72" s="366"/>
      <c r="EPC72" s="366"/>
      <c r="EPD72" s="366"/>
      <c r="EPE72" s="366"/>
      <c r="EPF72" s="366"/>
      <c r="EPG72" s="366"/>
      <c r="EPH72" s="366"/>
      <c r="EPI72" s="366"/>
      <c r="EPJ72" s="366"/>
      <c r="EPK72" s="366"/>
      <c r="EPL72" s="366"/>
      <c r="EPM72" s="366"/>
      <c r="EPN72" s="366"/>
      <c r="EPO72" s="366"/>
      <c r="EPP72" s="366"/>
      <c r="EPQ72" s="366"/>
      <c r="EPR72" s="366"/>
      <c r="EPS72" s="366"/>
      <c r="EPT72" s="366"/>
      <c r="EPU72" s="366"/>
      <c r="EPV72" s="366"/>
      <c r="EPW72" s="366"/>
      <c r="EPX72" s="366"/>
      <c r="EPY72" s="366"/>
      <c r="EPZ72" s="366"/>
      <c r="EQA72" s="366"/>
      <c r="EQB72" s="366"/>
      <c r="EQC72" s="366"/>
      <c r="EQD72" s="366"/>
      <c r="EQE72" s="366"/>
      <c r="EQF72" s="366"/>
      <c r="EQG72" s="366"/>
      <c r="EQH72" s="366"/>
      <c r="EQI72" s="366"/>
      <c r="EQJ72" s="366"/>
      <c r="EQK72" s="366"/>
      <c r="EQL72" s="366"/>
      <c r="EQM72" s="366"/>
      <c r="EQN72" s="366"/>
      <c r="EQO72" s="366"/>
      <c r="EQP72" s="366"/>
      <c r="EQQ72" s="366"/>
      <c r="EQR72" s="366"/>
      <c r="EQS72" s="366"/>
      <c r="EQT72" s="366"/>
      <c r="EQU72" s="366"/>
      <c r="EQV72" s="366"/>
      <c r="EQW72" s="366"/>
      <c r="EQX72" s="366"/>
      <c r="EQY72" s="366"/>
      <c r="EQZ72" s="366"/>
      <c r="ERA72" s="366"/>
      <c r="ERB72" s="366"/>
      <c r="ERC72" s="366"/>
      <c r="ERD72" s="366"/>
      <c r="ERE72" s="366"/>
      <c r="ERF72" s="366"/>
      <c r="ERG72" s="366"/>
      <c r="ERH72" s="366"/>
      <c r="ERI72" s="366"/>
      <c r="ERJ72" s="366"/>
      <c r="ERK72" s="366"/>
      <c r="ERL72" s="366"/>
      <c r="ERM72" s="366"/>
      <c r="ERN72" s="366"/>
      <c r="ERO72" s="366"/>
      <c r="ERP72" s="366"/>
      <c r="ERQ72" s="366"/>
      <c r="ERR72" s="366"/>
      <c r="ERS72" s="366"/>
      <c r="ERT72" s="366"/>
      <c r="ERU72" s="366"/>
      <c r="ERV72" s="366"/>
      <c r="ERW72" s="366"/>
      <c r="ERX72" s="366"/>
      <c r="ERY72" s="366"/>
      <c r="ERZ72" s="366"/>
      <c r="ESA72" s="366"/>
      <c r="ESB72" s="366"/>
      <c r="ESC72" s="366"/>
      <c r="ESD72" s="366"/>
      <c r="ESE72" s="366"/>
      <c r="ESF72" s="366"/>
      <c r="ESG72" s="366"/>
      <c r="ESH72" s="366"/>
      <c r="ESI72" s="366"/>
      <c r="ESJ72" s="366"/>
      <c r="ESK72" s="366"/>
      <c r="ESL72" s="366"/>
      <c r="ESM72" s="366"/>
      <c r="ESN72" s="366"/>
      <c r="ESO72" s="366"/>
      <c r="ESP72" s="366"/>
      <c r="ESQ72" s="366"/>
      <c r="ESR72" s="366"/>
      <c r="ESS72" s="366"/>
      <c r="EST72" s="366"/>
      <c r="ESU72" s="366"/>
      <c r="ESV72" s="366"/>
      <c r="ESW72" s="366"/>
      <c r="ESX72" s="366"/>
      <c r="ESY72" s="366"/>
      <c r="ESZ72" s="366"/>
      <c r="ETA72" s="366"/>
      <c r="ETB72" s="366"/>
      <c r="ETC72" s="366"/>
      <c r="ETD72" s="366"/>
      <c r="ETE72" s="366"/>
      <c r="ETF72" s="366"/>
      <c r="ETG72" s="366"/>
      <c r="ETH72" s="366"/>
      <c r="ETI72" s="366"/>
      <c r="ETJ72" s="366"/>
      <c r="ETK72" s="366"/>
      <c r="ETL72" s="366"/>
      <c r="ETM72" s="366"/>
      <c r="ETN72" s="366"/>
      <c r="ETO72" s="366"/>
      <c r="ETP72" s="366"/>
      <c r="ETQ72" s="366"/>
      <c r="ETR72" s="366"/>
      <c r="ETS72" s="366"/>
      <c r="ETT72" s="366"/>
      <c r="ETU72" s="366"/>
      <c r="ETV72" s="366"/>
      <c r="ETW72" s="366"/>
      <c r="ETX72" s="366"/>
      <c r="ETY72" s="366"/>
      <c r="ETZ72" s="366"/>
      <c r="EUA72" s="366"/>
      <c r="EUB72" s="366"/>
      <c r="EUC72" s="366"/>
      <c r="EUD72" s="366"/>
      <c r="EUE72" s="366"/>
      <c r="EUF72" s="366"/>
      <c r="EUG72" s="366"/>
      <c r="EUH72" s="366"/>
      <c r="EUI72" s="366"/>
      <c r="EUJ72" s="366"/>
      <c r="EUK72" s="366"/>
      <c r="EUL72" s="366"/>
      <c r="EUM72" s="366"/>
      <c r="EUN72" s="366"/>
      <c r="EUO72" s="366"/>
      <c r="EUP72" s="366"/>
      <c r="EUQ72" s="366"/>
      <c r="EUR72" s="366"/>
      <c r="EUS72" s="366"/>
      <c r="EUT72" s="366"/>
      <c r="EUU72" s="366"/>
      <c r="EUV72" s="366"/>
      <c r="EUW72" s="366"/>
      <c r="EUX72" s="366"/>
      <c r="EUY72" s="366"/>
      <c r="EUZ72" s="366"/>
      <c r="EVA72" s="366"/>
      <c r="EVB72" s="366"/>
      <c r="EVC72" s="366"/>
      <c r="EVD72" s="366"/>
      <c r="EVE72" s="366"/>
      <c r="EVF72" s="366"/>
      <c r="EVG72" s="366"/>
      <c r="EVH72" s="366"/>
      <c r="EVI72" s="366"/>
      <c r="EVJ72" s="366"/>
      <c r="EVK72" s="366"/>
      <c r="EVL72" s="366"/>
      <c r="EVM72" s="366"/>
      <c r="EVN72" s="366"/>
      <c r="EVO72" s="366"/>
      <c r="EVP72" s="366"/>
      <c r="EVQ72" s="366"/>
      <c r="EVR72" s="366"/>
      <c r="EVS72" s="366"/>
      <c r="EVT72" s="366"/>
      <c r="EVU72" s="366"/>
      <c r="EVV72" s="366"/>
      <c r="EVW72" s="366"/>
      <c r="EVX72" s="366"/>
      <c r="EVY72" s="366"/>
      <c r="EVZ72" s="366"/>
      <c r="EWA72" s="366"/>
      <c r="EWB72" s="366"/>
      <c r="EWC72" s="366"/>
      <c r="EWD72" s="366"/>
      <c r="EWE72" s="366"/>
      <c r="EWF72" s="366"/>
      <c r="EWG72" s="366"/>
      <c r="EWH72" s="366"/>
      <c r="EWI72" s="366"/>
      <c r="EWJ72" s="366"/>
      <c r="EWK72" s="366"/>
      <c r="EWL72" s="366"/>
      <c r="EWM72" s="366"/>
      <c r="EWN72" s="366"/>
      <c r="EWO72" s="366"/>
      <c r="EWP72" s="366"/>
      <c r="EWQ72" s="366"/>
      <c r="EWR72" s="366"/>
      <c r="EWS72" s="366"/>
      <c r="EWT72" s="366"/>
      <c r="EWU72" s="366"/>
      <c r="EWV72" s="366"/>
      <c r="EWW72" s="366"/>
      <c r="EWX72" s="366"/>
      <c r="EWY72" s="366"/>
      <c r="EWZ72" s="366"/>
      <c r="EXA72" s="366"/>
      <c r="EXB72" s="366"/>
      <c r="EXC72" s="366"/>
      <c r="EXD72" s="366"/>
      <c r="EXE72" s="366"/>
      <c r="EXF72" s="366"/>
      <c r="EXG72" s="366"/>
      <c r="EXH72" s="366"/>
      <c r="EXI72" s="366"/>
      <c r="EXJ72" s="366"/>
      <c r="EXK72" s="366"/>
      <c r="EXL72" s="366"/>
      <c r="EXM72" s="366"/>
      <c r="EXN72" s="366"/>
      <c r="EXO72" s="366"/>
      <c r="EXP72" s="366"/>
      <c r="EXQ72" s="366"/>
      <c r="EXR72" s="366"/>
      <c r="EXS72" s="366"/>
      <c r="EXT72" s="366"/>
      <c r="EXU72" s="366"/>
      <c r="EXV72" s="366"/>
      <c r="EXW72" s="366"/>
      <c r="EXX72" s="366"/>
      <c r="EXY72" s="366"/>
      <c r="EXZ72" s="366"/>
      <c r="EYA72" s="366"/>
      <c r="EYB72" s="366"/>
      <c r="EYC72" s="366"/>
      <c r="EYD72" s="366"/>
      <c r="EYE72" s="366"/>
      <c r="EYF72" s="366"/>
      <c r="EYG72" s="366"/>
      <c r="EYH72" s="366"/>
      <c r="EYI72" s="366"/>
      <c r="EYJ72" s="366"/>
      <c r="EYK72" s="366"/>
      <c r="EYL72" s="366"/>
      <c r="EYM72" s="366"/>
      <c r="EYN72" s="366"/>
      <c r="EYO72" s="366"/>
      <c r="EYP72" s="366"/>
      <c r="EYQ72" s="366"/>
      <c r="EYR72" s="366"/>
      <c r="EYS72" s="366"/>
      <c r="EYT72" s="366"/>
      <c r="EYU72" s="366"/>
      <c r="EYV72" s="366"/>
      <c r="EYW72" s="366"/>
      <c r="EYX72" s="366"/>
      <c r="EYY72" s="366"/>
      <c r="EYZ72" s="366"/>
      <c r="EZA72" s="366"/>
      <c r="EZB72" s="366"/>
      <c r="EZC72" s="366"/>
      <c r="EZD72" s="366"/>
      <c r="EZE72" s="366"/>
      <c r="EZF72" s="366"/>
      <c r="EZG72" s="366"/>
      <c r="EZH72" s="366"/>
      <c r="EZI72" s="366"/>
      <c r="EZJ72" s="366"/>
      <c r="EZK72" s="366"/>
      <c r="EZL72" s="366"/>
      <c r="EZM72" s="366"/>
      <c r="EZN72" s="366"/>
      <c r="EZO72" s="366"/>
      <c r="EZP72" s="366"/>
      <c r="EZQ72" s="366"/>
      <c r="EZR72" s="366"/>
      <c r="EZS72" s="366"/>
      <c r="EZT72" s="366"/>
      <c r="EZU72" s="366"/>
      <c r="EZV72" s="366"/>
      <c r="EZW72" s="366"/>
      <c r="EZX72" s="366"/>
      <c r="EZY72" s="366"/>
      <c r="EZZ72" s="366"/>
      <c r="FAA72" s="366"/>
      <c r="FAB72" s="366"/>
      <c r="FAC72" s="366"/>
      <c r="FAD72" s="366"/>
      <c r="FAE72" s="366"/>
      <c r="FAF72" s="366"/>
      <c r="FAG72" s="366"/>
      <c r="FAH72" s="366"/>
      <c r="FAI72" s="366"/>
      <c r="FAJ72" s="366"/>
      <c r="FAK72" s="366"/>
      <c r="FAL72" s="366"/>
      <c r="FAM72" s="366"/>
      <c r="FAN72" s="366"/>
      <c r="FAO72" s="366"/>
      <c r="FAP72" s="366"/>
      <c r="FAQ72" s="366"/>
      <c r="FAR72" s="366"/>
      <c r="FAS72" s="366"/>
      <c r="FAT72" s="366"/>
      <c r="FAU72" s="366"/>
      <c r="FAV72" s="366"/>
      <c r="FAW72" s="366"/>
      <c r="FAX72" s="366"/>
      <c r="FAY72" s="366"/>
      <c r="FAZ72" s="366"/>
      <c r="FBA72" s="366"/>
      <c r="FBB72" s="366"/>
      <c r="FBC72" s="366"/>
      <c r="FBD72" s="366"/>
      <c r="FBE72" s="366"/>
      <c r="FBF72" s="366"/>
      <c r="FBG72" s="366"/>
      <c r="FBH72" s="366"/>
      <c r="FBI72" s="366"/>
      <c r="FBJ72" s="366"/>
      <c r="FBK72" s="366"/>
      <c r="FBL72" s="366"/>
      <c r="FBM72" s="366"/>
      <c r="FBN72" s="366"/>
      <c r="FBO72" s="366"/>
      <c r="FBP72" s="366"/>
      <c r="FBQ72" s="366"/>
      <c r="FBR72" s="366"/>
      <c r="FBS72" s="366"/>
      <c r="FBT72" s="366"/>
      <c r="FBU72" s="366"/>
      <c r="FBV72" s="366"/>
      <c r="FBW72" s="366"/>
      <c r="FBX72" s="366"/>
      <c r="FBY72" s="366"/>
      <c r="FBZ72" s="366"/>
      <c r="FCA72" s="366"/>
      <c r="FCB72" s="366"/>
      <c r="FCC72" s="366"/>
      <c r="FCD72" s="366"/>
      <c r="FCE72" s="366"/>
      <c r="FCF72" s="366"/>
      <c r="FCG72" s="366"/>
      <c r="FCH72" s="366"/>
      <c r="FCI72" s="366"/>
      <c r="FCJ72" s="366"/>
      <c r="FCK72" s="366"/>
      <c r="FCL72" s="366"/>
      <c r="FCM72" s="366"/>
      <c r="FCN72" s="366"/>
      <c r="FCO72" s="366"/>
      <c r="FCP72" s="366"/>
      <c r="FCQ72" s="366"/>
      <c r="FCR72" s="366"/>
      <c r="FCS72" s="366"/>
      <c r="FCT72" s="366"/>
      <c r="FCU72" s="366"/>
      <c r="FCV72" s="366"/>
      <c r="FCW72" s="366"/>
      <c r="FCX72" s="366"/>
      <c r="FCY72" s="366"/>
      <c r="FCZ72" s="366"/>
      <c r="FDA72" s="366"/>
      <c r="FDB72" s="366"/>
      <c r="FDC72" s="366"/>
      <c r="FDD72" s="366"/>
      <c r="FDE72" s="366"/>
      <c r="FDF72" s="366"/>
      <c r="FDG72" s="366"/>
      <c r="FDH72" s="366"/>
      <c r="FDI72" s="366"/>
      <c r="FDJ72" s="366"/>
      <c r="FDK72" s="366"/>
      <c r="FDL72" s="366"/>
      <c r="FDM72" s="366"/>
      <c r="FDN72" s="366"/>
      <c r="FDO72" s="366"/>
      <c r="FDP72" s="366"/>
      <c r="FDQ72" s="366"/>
      <c r="FDR72" s="366"/>
      <c r="FDS72" s="366"/>
      <c r="FDT72" s="366"/>
      <c r="FDU72" s="366"/>
      <c r="FDV72" s="366"/>
      <c r="FDW72" s="366"/>
      <c r="FDX72" s="366"/>
      <c r="FDY72" s="366"/>
      <c r="FDZ72" s="366"/>
      <c r="FEA72" s="366"/>
      <c r="FEB72" s="366"/>
      <c r="FEC72" s="366"/>
      <c r="FED72" s="366"/>
      <c r="FEE72" s="366"/>
      <c r="FEF72" s="366"/>
      <c r="FEG72" s="366"/>
      <c r="FEH72" s="366"/>
      <c r="FEI72" s="366"/>
      <c r="FEJ72" s="366"/>
      <c r="FEK72" s="366"/>
      <c r="FEL72" s="366"/>
      <c r="FEM72" s="366"/>
      <c r="FEN72" s="366"/>
      <c r="FEO72" s="366"/>
      <c r="FEP72" s="366"/>
      <c r="FEQ72" s="366"/>
      <c r="FER72" s="366"/>
      <c r="FES72" s="366"/>
      <c r="FET72" s="366"/>
      <c r="FEU72" s="366"/>
      <c r="FEV72" s="366"/>
      <c r="FEW72" s="366"/>
      <c r="FEX72" s="366"/>
      <c r="FEY72" s="366"/>
      <c r="FEZ72" s="366"/>
      <c r="FFA72" s="366"/>
      <c r="FFB72" s="366"/>
      <c r="FFC72" s="366"/>
      <c r="FFD72" s="366"/>
      <c r="FFE72" s="366"/>
      <c r="FFF72" s="366"/>
      <c r="FFG72" s="366"/>
      <c r="FFH72" s="366"/>
      <c r="FFI72" s="366"/>
      <c r="FFJ72" s="366"/>
      <c r="FFK72" s="366"/>
      <c r="FFL72" s="366"/>
      <c r="FFM72" s="366"/>
      <c r="FFN72" s="366"/>
      <c r="FFO72" s="366"/>
      <c r="FFP72" s="366"/>
      <c r="FFQ72" s="366"/>
      <c r="FFR72" s="366"/>
      <c r="FFS72" s="366"/>
      <c r="FFT72" s="366"/>
      <c r="FFU72" s="366"/>
      <c r="FFV72" s="366"/>
      <c r="FFW72" s="366"/>
      <c r="FFX72" s="366"/>
      <c r="FFY72" s="366"/>
      <c r="FFZ72" s="366"/>
      <c r="FGA72" s="366"/>
      <c r="FGB72" s="366"/>
      <c r="FGC72" s="366"/>
      <c r="FGD72" s="366"/>
      <c r="FGE72" s="366"/>
      <c r="FGF72" s="366"/>
      <c r="FGG72" s="366"/>
      <c r="FGH72" s="366"/>
      <c r="FGI72" s="366"/>
      <c r="FGJ72" s="366"/>
      <c r="FGK72" s="366"/>
      <c r="FGL72" s="366"/>
      <c r="FGM72" s="366"/>
      <c r="FGN72" s="366"/>
      <c r="FGO72" s="366"/>
      <c r="FGP72" s="366"/>
      <c r="FGQ72" s="366"/>
      <c r="FGR72" s="366"/>
      <c r="FGS72" s="366"/>
      <c r="FGT72" s="366"/>
      <c r="FGU72" s="366"/>
      <c r="FGV72" s="366"/>
      <c r="FGW72" s="366"/>
      <c r="FGX72" s="366"/>
      <c r="FGY72" s="366"/>
      <c r="FGZ72" s="366"/>
      <c r="FHA72" s="366"/>
      <c r="FHB72" s="366"/>
      <c r="FHC72" s="366"/>
      <c r="FHD72" s="366"/>
      <c r="FHE72" s="366"/>
      <c r="FHF72" s="366"/>
      <c r="FHG72" s="366"/>
      <c r="FHH72" s="366"/>
      <c r="FHI72" s="366"/>
      <c r="FHJ72" s="366"/>
      <c r="FHK72" s="366"/>
      <c r="FHL72" s="366"/>
      <c r="FHM72" s="366"/>
      <c r="FHN72" s="366"/>
      <c r="FHO72" s="366"/>
      <c r="FHP72" s="366"/>
      <c r="FHQ72" s="366"/>
      <c r="FHR72" s="366"/>
      <c r="FHS72" s="366"/>
      <c r="FHT72" s="366"/>
      <c r="FHU72" s="366"/>
      <c r="FHV72" s="366"/>
      <c r="FHW72" s="366"/>
      <c r="FHX72" s="366"/>
      <c r="FHY72" s="366"/>
      <c r="FHZ72" s="366"/>
      <c r="FIA72" s="366"/>
      <c r="FIB72" s="366"/>
      <c r="FIC72" s="366"/>
      <c r="FID72" s="366"/>
      <c r="FIE72" s="366"/>
      <c r="FIF72" s="366"/>
      <c r="FIG72" s="366"/>
      <c r="FIH72" s="366"/>
      <c r="FII72" s="366"/>
      <c r="FIJ72" s="366"/>
      <c r="FIK72" s="366"/>
      <c r="FIL72" s="366"/>
      <c r="FIM72" s="366"/>
      <c r="FIN72" s="366"/>
      <c r="FIO72" s="366"/>
      <c r="FIP72" s="366"/>
      <c r="FIQ72" s="366"/>
      <c r="FIR72" s="366"/>
      <c r="FIS72" s="366"/>
      <c r="FIT72" s="366"/>
      <c r="FIU72" s="366"/>
      <c r="FIV72" s="366"/>
      <c r="FIW72" s="366"/>
      <c r="FIX72" s="366"/>
      <c r="FIY72" s="366"/>
      <c r="FIZ72" s="366"/>
      <c r="FJA72" s="366"/>
      <c r="FJB72" s="366"/>
      <c r="FJC72" s="366"/>
      <c r="FJD72" s="366"/>
      <c r="FJE72" s="366"/>
      <c r="FJF72" s="366"/>
      <c r="FJG72" s="366"/>
      <c r="FJH72" s="366"/>
      <c r="FJI72" s="366"/>
      <c r="FJJ72" s="366"/>
      <c r="FJK72" s="366"/>
      <c r="FJL72" s="366"/>
      <c r="FJM72" s="366"/>
      <c r="FJN72" s="366"/>
      <c r="FJO72" s="366"/>
      <c r="FJP72" s="366"/>
      <c r="FJQ72" s="366"/>
      <c r="FJR72" s="366"/>
      <c r="FJS72" s="366"/>
      <c r="FJT72" s="366"/>
      <c r="FJU72" s="366"/>
      <c r="FJV72" s="366"/>
      <c r="FJW72" s="366"/>
      <c r="FJX72" s="366"/>
      <c r="FJY72" s="366"/>
      <c r="FJZ72" s="366"/>
      <c r="FKA72" s="366"/>
      <c r="FKB72" s="366"/>
      <c r="FKC72" s="366"/>
      <c r="FKD72" s="366"/>
      <c r="FKE72" s="366"/>
      <c r="FKF72" s="366"/>
      <c r="FKG72" s="366"/>
      <c r="FKH72" s="366"/>
      <c r="FKI72" s="366"/>
      <c r="FKJ72" s="366"/>
      <c r="FKK72" s="366"/>
      <c r="FKL72" s="366"/>
      <c r="FKM72" s="366"/>
      <c r="FKN72" s="366"/>
      <c r="FKO72" s="366"/>
      <c r="FKP72" s="366"/>
      <c r="FKQ72" s="366"/>
      <c r="FKR72" s="366"/>
      <c r="FKS72" s="366"/>
      <c r="FKT72" s="366"/>
      <c r="FKU72" s="366"/>
      <c r="FKV72" s="366"/>
      <c r="FKW72" s="366"/>
      <c r="FKX72" s="366"/>
      <c r="FKY72" s="366"/>
      <c r="FKZ72" s="366"/>
      <c r="FLA72" s="366"/>
      <c r="FLB72" s="366"/>
      <c r="FLC72" s="366"/>
      <c r="FLD72" s="366"/>
      <c r="FLE72" s="366"/>
      <c r="FLF72" s="366"/>
      <c r="FLG72" s="366"/>
      <c r="FLH72" s="366"/>
      <c r="FLI72" s="366"/>
      <c r="FLJ72" s="366"/>
      <c r="FLK72" s="366"/>
      <c r="FLL72" s="366"/>
      <c r="FLM72" s="366"/>
      <c r="FLN72" s="366"/>
      <c r="FLO72" s="366"/>
      <c r="FLP72" s="366"/>
      <c r="FLQ72" s="366"/>
      <c r="FLR72" s="366"/>
      <c r="FLS72" s="366"/>
      <c r="FLT72" s="366"/>
      <c r="FLU72" s="366"/>
      <c r="FLV72" s="366"/>
      <c r="FLW72" s="366"/>
      <c r="FLX72" s="366"/>
      <c r="FLY72" s="366"/>
      <c r="FLZ72" s="366"/>
      <c r="FMA72" s="366"/>
      <c r="FMB72" s="366"/>
      <c r="FMC72" s="366"/>
      <c r="FMD72" s="366"/>
      <c r="FME72" s="366"/>
      <c r="FMF72" s="366"/>
      <c r="FMG72" s="366"/>
      <c r="FMH72" s="366"/>
      <c r="FMI72" s="366"/>
      <c r="FMJ72" s="366"/>
      <c r="FMK72" s="366"/>
      <c r="FML72" s="366"/>
      <c r="FMM72" s="366"/>
      <c r="FMN72" s="366"/>
      <c r="FMO72" s="366"/>
      <c r="FMP72" s="366"/>
      <c r="FMQ72" s="366"/>
      <c r="FMR72" s="366"/>
      <c r="FMS72" s="366"/>
      <c r="FMT72" s="366"/>
      <c r="FMU72" s="366"/>
      <c r="FMV72" s="366"/>
      <c r="FMW72" s="366"/>
      <c r="FMX72" s="366"/>
      <c r="FMY72" s="366"/>
      <c r="FMZ72" s="366"/>
      <c r="FNA72" s="366"/>
      <c r="FNB72" s="366"/>
      <c r="FNC72" s="366"/>
      <c r="FND72" s="366"/>
      <c r="FNE72" s="366"/>
      <c r="FNF72" s="366"/>
      <c r="FNG72" s="366"/>
      <c r="FNH72" s="366"/>
      <c r="FNI72" s="366"/>
      <c r="FNJ72" s="366"/>
      <c r="FNK72" s="366"/>
      <c r="FNL72" s="366"/>
      <c r="FNM72" s="366"/>
      <c r="FNN72" s="366"/>
      <c r="FNO72" s="366"/>
      <c r="FNP72" s="366"/>
      <c r="FNQ72" s="366"/>
      <c r="FNR72" s="366"/>
      <c r="FNS72" s="366"/>
      <c r="FNT72" s="366"/>
      <c r="FNU72" s="366"/>
      <c r="FNV72" s="366"/>
      <c r="FNW72" s="366"/>
      <c r="FNX72" s="366"/>
      <c r="FNY72" s="366"/>
      <c r="FNZ72" s="366"/>
      <c r="FOA72" s="366"/>
      <c r="FOB72" s="366"/>
      <c r="FOC72" s="366"/>
      <c r="FOD72" s="366"/>
      <c r="FOE72" s="366"/>
      <c r="FOF72" s="366"/>
      <c r="FOG72" s="366"/>
      <c r="FOH72" s="366"/>
      <c r="FOI72" s="366"/>
      <c r="FOJ72" s="366"/>
      <c r="FOK72" s="366"/>
      <c r="FOL72" s="366"/>
      <c r="FOM72" s="366"/>
      <c r="FON72" s="366"/>
      <c r="FOO72" s="366"/>
      <c r="FOP72" s="366"/>
      <c r="FOQ72" s="366"/>
      <c r="FOR72" s="366"/>
      <c r="FOS72" s="366"/>
      <c r="FOT72" s="366"/>
      <c r="FOU72" s="366"/>
      <c r="FOV72" s="366"/>
      <c r="FOW72" s="366"/>
      <c r="FOX72" s="366"/>
      <c r="FOY72" s="366"/>
      <c r="FOZ72" s="366"/>
      <c r="FPA72" s="366"/>
      <c r="FPB72" s="366"/>
      <c r="FPC72" s="366"/>
      <c r="FPD72" s="366"/>
      <c r="FPE72" s="366"/>
      <c r="FPF72" s="366"/>
      <c r="FPG72" s="366"/>
      <c r="FPH72" s="366"/>
      <c r="FPI72" s="366"/>
      <c r="FPJ72" s="366"/>
      <c r="FPK72" s="366"/>
      <c r="FPL72" s="366"/>
      <c r="FPM72" s="366"/>
      <c r="FPN72" s="366"/>
      <c r="FPO72" s="366"/>
      <c r="FPP72" s="366"/>
      <c r="FPQ72" s="366"/>
      <c r="FPR72" s="366"/>
      <c r="FPS72" s="366"/>
      <c r="FPT72" s="366"/>
      <c r="FPU72" s="366"/>
      <c r="FPV72" s="366"/>
      <c r="FPW72" s="366"/>
      <c r="FPX72" s="366"/>
      <c r="FPY72" s="366"/>
      <c r="FPZ72" s="366"/>
      <c r="FQA72" s="366"/>
      <c r="FQB72" s="366"/>
      <c r="FQC72" s="366"/>
      <c r="FQD72" s="366"/>
      <c r="FQE72" s="366"/>
      <c r="FQF72" s="366"/>
      <c r="FQG72" s="366"/>
      <c r="FQH72" s="366"/>
      <c r="FQI72" s="366"/>
      <c r="FQJ72" s="366"/>
      <c r="FQK72" s="366"/>
      <c r="FQL72" s="366"/>
      <c r="FQM72" s="366"/>
      <c r="FQN72" s="366"/>
      <c r="FQO72" s="366"/>
      <c r="FQP72" s="366"/>
      <c r="FQQ72" s="366"/>
      <c r="FQR72" s="366"/>
      <c r="FQS72" s="366"/>
      <c r="FQT72" s="366"/>
      <c r="FQU72" s="366"/>
      <c r="FQV72" s="366"/>
      <c r="FQW72" s="366"/>
      <c r="FQX72" s="366"/>
      <c r="FQY72" s="366"/>
      <c r="FQZ72" s="366"/>
      <c r="FRA72" s="366"/>
      <c r="FRB72" s="366"/>
      <c r="FRC72" s="366"/>
      <c r="FRD72" s="366"/>
      <c r="FRE72" s="366"/>
      <c r="FRF72" s="366"/>
      <c r="FRG72" s="366"/>
      <c r="FRH72" s="366"/>
      <c r="FRI72" s="366"/>
      <c r="FRJ72" s="366"/>
      <c r="FRK72" s="366"/>
      <c r="FRL72" s="366"/>
      <c r="FRM72" s="366"/>
      <c r="FRN72" s="366"/>
      <c r="FRO72" s="366"/>
      <c r="FRP72" s="366"/>
      <c r="FRQ72" s="366"/>
      <c r="FRR72" s="366"/>
      <c r="FRS72" s="366"/>
      <c r="FRT72" s="366"/>
      <c r="FRU72" s="366"/>
      <c r="FRV72" s="366"/>
      <c r="FRW72" s="366"/>
      <c r="FRX72" s="366"/>
      <c r="FRY72" s="366"/>
      <c r="FRZ72" s="366"/>
      <c r="FSA72" s="366"/>
      <c r="FSB72" s="366"/>
      <c r="FSC72" s="366"/>
      <c r="FSD72" s="366"/>
      <c r="FSE72" s="366"/>
      <c r="FSF72" s="366"/>
      <c r="FSG72" s="366"/>
      <c r="FSH72" s="366"/>
      <c r="FSI72" s="366"/>
      <c r="FSJ72" s="366"/>
      <c r="FSK72" s="366"/>
      <c r="FSL72" s="366"/>
      <c r="FSM72" s="366"/>
      <c r="FSN72" s="366"/>
      <c r="FSO72" s="366"/>
      <c r="FSP72" s="366"/>
      <c r="FSQ72" s="366"/>
      <c r="FSR72" s="366"/>
      <c r="FSS72" s="366"/>
      <c r="FST72" s="366"/>
      <c r="FSU72" s="366"/>
      <c r="FSV72" s="366"/>
      <c r="FSW72" s="366"/>
      <c r="FSX72" s="366"/>
      <c r="FSY72" s="366"/>
      <c r="FSZ72" s="366"/>
      <c r="FTA72" s="366"/>
      <c r="FTB72" s="366"/>
      <c r="FTC72" s="366"/>
      <c r="FTD72" s="366"/>
      <c r="FTE72" s="366"/>
      <c r="FTF72" s="366"/>
      <c r="FTG72" s="366"/>
      <c r="FTH72" s="366"/>
      <c r="FTI72" s="366"/>
      <c r="FTJ72" s="366"/>
      <c r="FTK72" s="366"/>
      <c r="FTL72" s="366"/>
      <c r="FTM72" s="366"/>
      <c r="FTN72" s="366"/>
      <c r="FTO72" s="366"/>
      <c r="FTP72" s="366"/>
      <c r="FTQ72" s="366"/>
      <c r="FTR72" s="366"/>
      <c r="FTS72" s="366"/>
      <c r="FTT72" s="366"/>
      <c r="FTU72" s="366"/>
      <c r="FTV72" s="366"/>
      <c r="FTW72" s="366"/>
      <c r="FTX72" s="366"/>
      <c r="FTY72" s="366"/>
      <c r="FTZ72" s="366"/>
      <c r="FUA72" s="366"/>
      <c r="FUB72" s="366"/>
      <c r="FUC72" s="366"/>
      <c r="FUD72" s="366"/>
      <c r="FUE72" s="366"/>
      <c r="FUF72" s="366"/>
      <c r="FUG72" s="366"/>
      <c r="FUH72" s="366"/>
      <c r="FUI72" s="366"/>
      <c r="FUJ72" s="366"/>
      <c r="FUK72" s="366"/>
      <c r="FUL72" s="366"/>
      <c r="FUM72" s="366"/>
      <c r="FUN72" s="366"/>
      <c r="FUO72" s="366"/>
      <c r="FUP72" s="366"/>
      <c r="FUQ72" s="366"/>
      <c r="FUR72" s="366"/>
      <c r="FUS72" s="366"/>
      <c r="FUT72" s="366"/>
      <c r="FUU72" s="366"/>
      <c r="FUV72" s="366"/>
      <c r="FUW72" s="366"/>
      <c r="FUX72" s="366"/>
      <c r="FUY72" s="366"/>
      <c r="FUZ72" s="366"/>
      <c r="FVA72" s="366"/>
      <c r="FVB72" s="366"/>
      <c r="FVC72" s="366"/>
      <c r="FVD72" s="366"/>
      <c r="FVE72" s="366"/>
      <c r="FVF72" s="366"/>
      <c r="FVG72" s="366"/>
      <c r="FVH72" s="366"/>
      <c r="FVI72" s="366"/>
      <c r="FVJ72" s="366"/>
      <c r="FVK72" s="366"/>
      <c r="FVL72" s="366"/>
      <c r="FVM72" s="366"/>
      <c r="FVN72" s="366"/>
      <c r="FVO72" s="366"/>
      <c r="FVP72" s="366"/>
      <c r="FVQ72" s="366"/>
      <c r="FVR72" s="366"/>
      <c r="FVS72" s="366"/>
      <c r="FVT72" s="366"/>
      <c r="FVU72" s="366"/>
      <c r="FVV72" s="366"/>
      <c r="FVW72" s="366"/>
      <c r="FVX72" s="366"/>
      <c r="FVY72" s="366"/>
      <c r="FVZ72" s="366"/>
      <c r="FWA72" s="366"/>
      <c r="FWB72" s="366"/>
      <c r="FWC72" s="366"/>
      <c r="FWD72" s="366"/>
      <c r="FWE72" s="366"/>
      <c r="FWF72" s="366"/>
      <c r="FWG72" s="366"/>
      <c r="FWH72" s="366"/>
      <c r="FWI72" s="366"/>
      <c r="FWJ72" s="366"/>
      <c r="FWK72" s="366"/>
      <c r="FWL72" s="366"/>
      <c r="FWM72" s="366"/>
      <c r="FWN72" s="366"/>
      <c r="FWO72" s="366"/>
      <c r="FWP72" s="366"/>
      <c r="FWQ72" s="366"/>
      <c r="FWR72" s="366"/>
      <c r="FWS72" s="366"/>
      <c r="FWT72" s="366"/>
      <c r="FWU72" s="366"/>
      <c r="FWV72" s="366"/>
      <c r="FWW72" s="366"/>
      <c r="FWX72" s="366"/>
      <c r="FWY72" s="366"/>
      <c r="FWZ72" s="366"/>
      <c r="FXA72" s="366"/>
      <c r="FXB72" s="366"/>
      <c r="FXC72" s="366"/>
      <c r="FXD72" s="366"/>
      <c r="FXE72" s="366"/>
      <c r="FXF72" s="366"/>
      <c r="FXG72" s="366"/>
      <c r="FXH72" s="366"/>
      <c r="FXI72" s="366"/>
      <c r="FXJ72" s="366"/>
      <c r="FXK72" s="366"/>
      <c r="FXL72" s="366"/>
      <c r="FXM72" s="366"/>
      <c r="FXN72" s="366"/>
      <c r="FXO72" s="366"/>
      <c r="FXP72" s="366"/>
      <c r="FXQ72" s="366"/>
      <c r="FXR72" s="366"/>
      <c r="FXS72" s="366"/>
      <c r="FXT72" s="366"/>
      <c r="FXU72" s="366"/>
      <c r="FXV72" s="366"/>
      <c r="FXW72" s="366"/>
      <c r="FXX72" s="366"/>
      <c r="FXY72" s="366"/>
      <c r="FXZ72" s="366"/>
      <c r="FYA72" s="366"/>
      <c r="FYB72" s="366"/>
      <c r="FYC72" s="366"/>
      <c r="FYD72" s="366"/>
      <c r="FYE72" s="366"/>
      <c r="FYF72" s="366"/>
      <c r="FYG72" s="366"/>
      <c r="FYH72" s="366"/>
      <c r="FYI72" s="366"/>
      <c r="FYJ72" s="366"/>
      <c r="FYK72" s="366"/>
      <c r="FYL72" s="366"/>
      <c r="FYM72" s="366"/>
      <c r="FYN72" s="366"/>
      <c r="FYO72" s="366"/>
      <c r="FYP72" s="366"/>
      <c r="FYQ72" s="366"/>
      <c r="FYR72" s="366"/>
      <c r="FYS72" s="366"/>
      <c r="FYT72" s="366"/>
      <c r="FYU72" s="366"/>
      <c r="FYV72" s="366"/>
      <c r="FYW72" s="366"/>
      <c r="FYX72" s="366"/>
      <c r="FYY72" s="366"/>
      <c r="FYZ72" s="366"/>
      <c r="FZA72" s="366"/>
      <c r="FZB72" s="366"/>
      <c r="FZC72" s="366"/>
      <c r="FZD72" s="366"/>
      <c r="FZE72" s="366"/>
      <c r="FZF72" s="366"/>
      <c r="FZG72" s="366"/>
      <c r="FZH72" s="366"/>
      <c r="FZI72" s="366"/>
      <c r="FZJ72" s="366"/>
      <c r="FZK72" s="366"/>
      <c r="FZL72" s="366"/>
      <c r="FZM72" s="366"/>
      <c r="FZN72" s="366"/>
      <c r="FZO72" s="366"/>
      <c r="FZP72" s="366"/>
      <c r="FZQ72" s="366"/>
      <c r="FZR72" s="366"/>
      <c r="FZS72" s="366"/>
      <c r="FZT72" s="366"/>
      <c r="FZU72" s="366"/>
      <c r="FZV72" s="366"/>
      <c r="FZW72" s="366"/>
      <c r="FZX72" s="366"/>
      <c r="FZY72" s="366"/>
      <c r="FZZ72" s="366"/>
      <c r="GAA72" s="366"/>
      <c r="GAB72" s="366"/>
      <c r="GAC72" s="366"/>
      <c r="GAD72" s="366"/>
      <c r="GAE72" s="366"/>
      <c r="GAF72" s="366"/>
      <c r="GAG72" s="366"/>
      <c r="GAH72" s="366"/>
      <c r="GAI72" s="366"/>
      <c r="GAJ72" s="366"/>
      <c r="GAK72" s="366"/>
      <c r="GAL72" s="366"/>
      <c r="GAM72" s="366"/>
      <c r="GAN72" s="366"/>
      <c r="GAO72" s="366"/>
      <c r="GAP72" s="366"/>
      <c r="GAQ72" s="366"/>
      <c r="GAR72" s="366"/>
      <c r="GAS72" s="366"/>
      <c r="GAT72" s="366"/>
      <c r="GAU72" s="366"/>
      <c r="GAV72" s="366"/>
      <c r="GAW72" s="366"/>
      <c r="GAX72" s="366"/>
      <c r="GAY72" s="366"/>
      <c r="GAZ72" s="366"/>
      <c r="GBA72" s="366"/>
      <c r="GBB72" s="366"/>
      <c r="GBC72" s="366"/>
      <c r="GBD72" s="366"/>
      <c r="GBE72" s="366"/>
      <c r="GBF72" s="366"/>
      <c r="GBG72" s="366"/>
      <c r="GBH72" s="366"/>
      <c r="GBI72" s="366"/>
      <c r="GBJ72" s="366"/>
      <c r="GBK72" s="366"/>
      <c r="GBL72" s="366"/>
      <c r="GBM72" s="366"/>
      <c r="GBN72" s="366"/>
      <c r="GBO72" s="366"/>
      <c r="GBP72" s="366"/>
      <c r="GBQ72" s="366"/>
      <c r="GBR72" s="366"/>
      <c r="GBS72" s="366"/>
      <c r="GBT72" s="366"/>
      <c r="GBU72" s="366"/>
      <c r="GBV72" s="366"/>
      <c r="GBW72" s="366"/>
      <c r="GBX72" s="366"/>
      <c r="GBY72" s="366"/>
      <c r="GBZ72" s="366"/>
      <c r="GCA72" s="366"/>
      <c r="GCB72" s="366"/>
      <c r="GCC72" s="366"/>
      <c r="GCD72" s="366"/>
      <c r="GCE72" s="366"/>
      <c r="GCF72" s="366"/>
      <c r="GCG72" s="366"/>
      <c r="GCH72" s="366"/>
      <c r="GCI72" s="366"/>
      <c r="GCJ72" s="366"/>
      <c r="GCK72" s="366"/>
      <c r="GCL72" s="366"/>
      <c r="GCM72" s="366"/>
      <c r="GCN72" s="366"/>
      <c r="GCO72" s="366"/>
      <c r="GCP72" s="366"/>
      <c r="GCQ72" s="366"/>
      <c r="GCR72" s="366"/>
      <c r="GCS72" s="366"/>
      <c r="GCT72" s="366"/>
      <c r="GCU72" s="366"/>
      <c r="GCV72" s="366"/>
      <c r="GCW72" s="366"/>
      <c r="GCX72" s="366"/>
      <c r="GCY72" s="366"/>
      <c r="GCZ72" s="366"/>
      <c r="GDA72" s="366"/>
      <c r="GDB72" s="366"/>
      <c r="GDC72" s="366"/>
      <c r="GDD72" s="366"/>
      <c r="GDE72" s="366"/>
      <c r="GDF72" s="366"/>
      <c r="GDG72" s="366"/>
      <c r="GDH72" s="366"/>
      <c r="GDI72" s="366"/>
      <c r="GDJ72" s="366"/>
      <c r="GDK72" s="366"/>
      <c r="GDL72" s="366"/>
      <c r="GDM72" s="366"/>
      <c r="GDN72" s="366"/>
      <c r="GDO72" s="366"/>
      <c r="GDP72" s="366"/>
      <c r="GDQ72" s="366"/>
      <c r="GDR72" s="366"/>
      <c r="GDS72" s="366"/>
      <c r="GDT72" s="366"/>
      <c r="GDU72" s="366"/>
      <c r="GDV72" s="366"/>
      <c r="GDW72" s="366"/>
      <c r="GDX72" s="366"/>
      <c r="GDY72" s="366"/>
      <c r="GDZ72" s="366"/>
      <c r="GEA72" s="366"/>
      <c r="GEB72" s="366"/>
      <c r="GEC72" s="366"/>
      <c r="GED72" s="366"/>
      <c r="GEE72" s="366"/>
      <c r="GEF72" s="366"/>
      <c r="GEG72" s="366"/>
      <c r="GEH72" s="366"/>
      <c r="GEI72" s="366"/>
      <c r="GEJ72" s="366"/>
      <c r="GEK72" s="366"/>
      <c r="GEL72" s="366"/>
      <c r="GEM72" s="366"/>
      <c r="GEN72" s="366"/>
      <c r="GEO72" s="366"/>
      <c r="GEP72" s="366"/>
      <c r="GEQ72" s="366"/>
      <c r="GER72" s="366"/>
      <c r="GES72" s="366"/>
      <c r="GET72" s="366"/>
      <c r="GEU72" s="366"/>
      <c r="GEV72" s="366"/>
      <c r="GEW72" s="366"/>
      <c r="GEX72" s="366"/>
      <c r="GEY72" s="366"/>
      <c r="GEZ72" s="366"/>
      <c r="GFA72" s="366"/>
      <c r="GFB72" s="366"/>
      <c r="GFC72" s="366"/>
      <c r="GFD72" s="366"/>
      <c r="GFE72" s="366"/>
      <c r="GFF72" s="366"/>
      <c r="GFG72" s="366"/>
      <c r="GFH72" s="366"/>
      <c r="GFI72" s="366"/>
      <c r="GFJ72" s="366"/>
      <c r="GFK72" s="366"/>
      <c r="GFL72" s="366"/>
      <c r="GFM72" s="366"/>
      <c r="GFN72" s="366"/>
      <c r="GFO72" s="366"/>
      <c r="GFP72" s="366"/>
      <c r="GFQ72" s="366"/>
      <c r="GFR72" s="366"/>
      <c r="GFS72" s="366"/>
      <c r="GFT72" s="366"/>
      <c r="GFU72" s="366"/>
      <c r="GFV72" s="366"/>
      <c r="GFW72" s="366"/>
      <c r="GFX72" s="366"/>
      <c r="GFY72" s="366"/>
      <c r="GFZ72" s="366"/>
      <c r="GGA72" s="366"/>
      <c r="GGB72" s="366"/>
      <c r="GGC72" s="366"/>
      <c r="GGD72" s="366"/>
      <c r="GGE72" s="366"/>
      <c r="GGF72" s="366"/>
      <c r="GGG72" s="366"/>
      <c r="GGH72" s="366"/>
      <c r="GGI72" s="366"/>
      <c r="GGJ72" s="366"/>
      <c r="GGK72" s="366"/>
      <c r="GGL72" s="366"/>
      <c r="GGM72" s="366"/>
      <c r="GGN72" s="366"/>
      <c r="GGO72" s="366"/>
      <c r="GGP72" s="366"/>
      <c r="GGQ72" s="366"/>
      <c r="GGR72" s="366"/>
      <c r="GGS72" s="366"/>
      <c r="GGT72" s="366"/>
      <c r="GGU72" s="366"/>
      <c r="GGV72" s="366"/>
      <c r="GGW72" s="366"/>
      <c r="GGX72" s="366"/>
      <c r="GGY72" s="366"/>
      <c r="GGZ72" s="366"/>
      <c r="GHA72" s="366"/>
      <c r="GHB72" s="366"/>
      <c r="GHC72" s="366"/>
      <c r="GHD72" s="366"/>
      <c r="GHE72" s="366"/>
      <c r="GHF72" s="366"/>
      <c r="GHG72" s="366"/>
      <c r="GHH72" s="366"/>
      <c r="GHI72" s="366"/>
      <c r="GHJ72" s="366"/>
      <c r="GHK72" s="366"/>
      <c r="GHL72" s="366"/>
      <c r="GHM72" s="366"/>
      <c r="GHN72" s="366"/>
      <c r="GHO72" s="366"/>
      <c r="GHP72" s="366"/>
      <c r="GHQ72" s="366"/>
      <c r="GHR72" s="366"/>
      <c r="GHS72" s="366"/>
      <c r="GHT72" s="366"/>
      <c r="GHU72" s="366"/>
      <c r="GHV72" s="366"/>
      <c r="GHW72" s="366"/>
      <c r="GHX72" s="366"/>
      <c r="GHY72" s="366"/>
      <c r="GHZ72" s="366"/>
      <c r="GIA72" s="366"/>
      <c r="GIB72" s="366"/>
      <c r="GIC72" s="366"/>
      <c r="GID72" s="366"/>
      <c r="GIE72" s="366"/>
      <c r="GIF72" s="366"/>
      <c r="GIG72" s="366"/>
      <c r="GIH72" s="366"/>
      <c r="GII72" s="366"/>
      <c r="GIJ72" s="366"/>
      <c r="GIK72" s="366"/>
      <c r="GIL72" s="366"/>
      <c r="GIM72" s="366"/>
      <c r="GIN72" s="366"/>
      <c r="GIO72" s="366"/>
      <c r="GIP72" s="366"/>
      <c r="GIQ72" s="366"/>
      <c r="GIR72" s="366"/>
      <c r="GIS72" s="366"/>
      <c r="GIT72" s="366"/>
      <c r="GIU72" s="366"/>
      <c r="GIV72" s="366"/>
      <c r="GIW72" s="366"/>
      <c r="GIX72" s="366"/>
      <c r="GIY72" s="366"/>
      <c r="GIZ72" s="366"/>
      <c r="GJA72" s="366"/>
      <c r="GJB72" s="366"/>
      <c r="GJC72" s="366"/>
      <c r="GJD72" s="366"/>
      <c r="GJE72" s="366"/>
      <c r="GJF72" s="366"/>
      <c r="GJG72" s="366"/>
      <c r="GJH72" s="366"/>
      <c r="GJI72" s="366"/>
      <c r="GJJ72" s="366"/>
      <c r="GJK72" s="366"/>
      <c r="GJL72" s="366"/>
      <c r="GJM72" s="366"/>
      <c r="GJN72" s="366"/>
      <c r="GJO72" s="366"/>
      <c r="GJP72" s="366"/>
      <c r="GJQ72" s="366"/>
      <c r="GJR72" s="366"/>
      <c r="GJS72" s="366"/>
      <c r="GJT72" s="366"/>
      <c r="GJU72" s="366"/>
      <c r="GJV72" s="366"/>
      <c r="GJW72" s="366"/>
      <c r="GJX72" s="366"/>
      <c r="GJY72" s="366"/>
      <c r="GJZ72" s="366"/>
      <c r="GKA72" s="366"/>
      <c r="GKB72" s="366"/>
      <c r="GKC72" s="366"/>
      <c r="GKD72" s="366"/>
      <c r="GKE72" s="366"/>
      <c r="GKF72" s="366"/>
      <c r="GKG72" s="366"/>
      <c r="GKH72" s="366"/>
      <c r="GKI72" s="366"/>
      <c r="GKJ72" s="366"/>
      <c r="GKK72" s="366"/>
      <c r="GKL72" s="366"/>
      <c r="GKM72" s="366"/>
      <c r="GKN72" s="366"/>
      <c r="GKO72" s="366"/>
      <c r="GKP72" s="366"/>
      <c r="GKQ72" s="366"/>
      <c r="GKR72" s="366"/>
      <c r="GKS72" s="366"/>
      <c r="GKT72" s="366"/>
      <c r="GKU72" s="366"/>
      <c r="GKV72" s="366"/>
      <c r="GKW72" s="366"/>
      <c r="GKX72" s="366"/>
      <c r="GKY72" s="366"/>
      <c r="GKZ72" s="366"/>
      <c r="GLA72" s="366"/>
      <c r="GLB72" s="366"/>
      <c r="GLC72" s="366"/>
      <c r="GLD72" s="366"/>
      <c r="GLE72" s="366"/>
      <c r="GLF72" s="366"/>
      <c r="GLG72" s="366"/>
      <c r="GLH72" s="366"/>
      <c r="GLI72" s="366"/>
      <c r="GLJ72" s="366"/>
      <c r="GLK72" s="366"/>
      <c r="GLL72" s="366"/>
      <c r="GLM72" s="366"/>
      <c r="GLN72" s="366"/>
      <c r="GLO72" s="366"/>
      <c r="GLP72" s="366"/>
      <c r="GLQ72" s="366"/>
      <c r="GLR72" s="366"/>
      <c r="GLS72" s="366"/>
      <c r="GLT72" s="366"/>
      <c r="GLU72" s="366"/>
      <c r="GLV72" s="366"/>
      <c r="GLW72" s="366"/>
      <c r="GLX72" s="366"/>
      <c r="GLY72" s="366"/>
      <c r="GLZ72" s="366"/>
      <c r="GMA72" s="366"/>
      <c r="GMB72" s="366"/>
      <c r="GMC72" s="366"/>
      <c r="GMD72" s="366"/>
      <c r="GME72" s="366"/>
      <c r="GMF72" s="366"/>
      <c r="GMG72" s="366"/>
      <c r="GMH72" s="366"/>
      <c r="GMI72" s="366"/>
      <c r="GMJ72" s="366"/>
      <c r="GMK72" s="366"/>
      <c r="GML72" s="366"/>
      <c r="GMM72" s="366"/>
      <c r="GMN72" s="366"/>
      <c r="GMO72" s="366"/>
      <c r="GMP72" s="366"/>
      <c r="GMQ72" s="366"/>
      <c r="GMR72" s="366"/>
      <c r="GMS72" s="366"/>
      <c r="GMT72" s="366"/>
      <c r="GMU72" s="366"/>
      <c r="GMV72" s="366"/>
      <c r="GMW72" s="366"/>
      <c r="GMX72" s="366"/>
      <c r="GMY72" s="366"/>
      <c r="GMZ72" s="366"/>
      <c r="GNA72" s="366"/>
      <c r="GNB72" s="366"/>
      <c r="GNC72" s="366"/>
      <c r="GND72" s="366"/>
      <c r="GNE72" s="366"/>
      <c r="GNF72" s="366"/>
      <c r="GNG72" s="366"/>
      <c r="GNH72" s="366"/>
      <c r="GNI72" s="366"/>
      <c r="GNJ72" s="366"/>
      <c r="GNK72" s="366"/>
      <c r="GNL72" s="366"/>
      <c r="GNM72" s="366"/>
      <c r="GNN72" s="366"/>
      <c r="GNO72" s="366"/>
      <c r="GNP72" s="366"/>
      <c r="GNQ72" s="366"/>
      <c r="GNR72" s="366"/>
      <c r="GNS72" s="366"/>
      <c r="GNT72" s="366"/>
      <c r="GNU72" s="366"/>
      <c r="GNV72" s="366"/>
      <c r="GNW72" s="366"/>
      <c r="GNX72" s="366"/>
      <c r="GNY72" s="366"/>
      <c r="GNZ72" s="366"/>
      <c r="GOA72" s="366"/>
      <c r="GOB72" s="366"/>
      <c r="GOC72" s="366"/>
      <c r="GOD72" s="366"/>
      <c r="GOE72" s="366"/>
      <c r="GOF72" s="366"/>
      <c r="GOG72" s="366"/>
      <c r="GOH72" s="366"/>
      <c r="GOI72" s="366"/>
      <c r="GOJ72" s="366"/>
      <c r="GOK72" s="366"/>
      <c r="GOL72" s="366"/>
      <c r="GOM72" s="366"/>
      <c r="GON72" s="366"/>
      <c r="GOO72" s="366"/>
      <c r="GOP72" s="366"/>
      <c r="GOQ72" s="366"/>
      <c r="GOR72" s="366"/>
      <c r="GOS72" s="366"/>
      <c r="GOT72" s="366"/>
      <c r="GOU72" s="366"/>
      <c r="GOV72" s="366"/>
      <c r="GOW72" s="366"/>
      <c r="GOX72" s="366"/>
      <c r="GOY72" s="366"/>
      <c r="GOZ72" s="366"/>
      <c r="GPA72" s="366"/>
      <c r="GPB72" s="366"/>
      <c r="GPC72" s="366"/>
      <c r="GPD72" s="366"/>
      <c r="GPE72" s="366"/>
      <c r="GPF72" s="366"/>
      <c r="GPG72" s="366"/>
      <c r="GPH72" s="366"/>
      <c r="GPI72" s="366"/>
      <c r="GPJ72" s="366"/>
      <c r="GPK72" s="366"/>
      <c r="GPL72" s="366"/>
      <c r="GPM72" s="366"/>
      <c r="GPN72" s="366"/>
      <c r="GPO72" s="366"/>
      <c r="GPP72" s="366"/>
      <c r="GPQ72" s="366"/>
      <c r="GPR72" s="366"/>
      <c r="GPS72" s="366"/>
      <c r="GPT72" s="366"/>
      <c r="GPU72" s="366"/>
      <c r="GPV72" s="366"/>
      <c r="GPW72" s="366"/>
      <c r="GPX72" s="366"/>
      <c r="GPY72" s="366"/>
      <c r="GPZ72" s="366"/>
      <c r="GQA72" s="366"/>
      <c r="GQB72" s="366"/>
      <c r="GQC72" s="366"/>
      <c r="GQD72" s="366"/>
      <c r="GQE72" s="366"/>
      <c r="GQF72" s="366"/>
      <c r="GQG72" s="366"/>
      <c r="GQH72" s="366"/>
      <c r="GQI72" s="366"/>
      <c r="GQJ72" s="366"/>
      <c r="GQK72" s="366"/>
      <c r="GQL72" s="366"/>
      <c r="GQM72" s="366"/>
      <c r="GQN72" s="366"/>
      <c r="GQO72" s="366"/>
      <c r="GQP72" s="366"/>
      <c r="GQQ72" s="366"/>
      <c r="GQR72" s="366"/>
      <c r="GQS72" s="366"/>
      <c r="GQT72" s="366"/>
      <c r="GQU72" s="366"/>
      <c r="GQV72" s="366"/>
      <c r="GQW72" s="366"/>
      <c r="GQX72" s="366"/>
      <c r="GQY72" s="366"/>
      <c r="GQZ72" s="366"/>
      <c r="GRA72" s="366"/>
      <c r="GRB72" s="366"/>
      <c r="GRC72" s="366"/>
      <c r="GRD72" s="366"/>
      <c r="GRE72" s="366"/>
      <c r="GRF72" s="366"/>
      <c r="GRG72" s="366"/>
      <c r="GRH72" s="366"/>
      <c r="GRI72" s="366"/>
      <c r="GRJ72" s="366"/>
      <c r="GRK72" s="366"/>
      <c r="GRL72" s="366"/>
      <c r="GRM72" s="366"/>
      <c r="GRN72" s="366"/>
      <c r="GRO72" s="366"/>
      <c r="GRP72" s="366"/>
      <c r="GRQ72" s="366"/>
      <c r="GRR72" s="366"/>
      <c r="GRS72" s="366"/>
      <c r="GRT72" s="366"/>
      <c r="GRU72" s="366"/>
      <c r="GRV72" s="366"/>
      <c r="GRW72" s="366"/>
      <c r="GRX72" s="366"/>
      <c r="GRY72" s="366"/>
      <c r="GRZ72" s="366"/>
      <c r="GSA72" s="366"/>
      <c r="GSB72" s="366"/>
      <c r="GSC72" s="366"/>
      <c r="GSD72" s="366"/>
      <c r="GSE72" s="366"/>
      <c r="GSF72" s="366"/>
      <c r="GSG72" s="366"/>
      <c r="GSH72" s="366"/>
      <c r="GSI72" s="366"/>
      <c r="GSJ72" s="366"/>
      <c r="GSK72" s="366"/>
      <c r="GSL72" s="366"/>
      <c r="GSM72" s="366"/>
      <c r="GSN72" s="366"/>
      <c r="GSO72" s="366"/>
      <c r="GSP72" s="366"/>
      <c r="GSQ72" s="366"/>
      <c r="GSR72" s="366"/>
      <c r="GSS72" s="366"/>
      <c r="GST72" s="366"/>
      <c r="GSU72" s="366"/>
      <c r="GSV72" s="366"/>
      <c r="GSW72" s="366"/>
      <c r="GSX72" s="366"/>
      <c r="GSY72" s="366"/>
      <c r="GSZ72" s="366"/>
      <c r="GTA72" s="366"/>
      <c r="GTB72" s="366"/>
      <c r="GTC72" s="366"/>
      <c r="GTD72" s="366"/>
      <c r="GTE72" s="366"/>
      <c r="GTF72" s="366"/>
      <c r="GTG72" s="366"/>
      <c r="GTH72" s="366"/>
      <c r="GTI72" s="366"/>
      <c r="GTJ72" s="366"/>
      <c r="GTK72" s="366"/>
      <c r="GTL72" s="366"/>
      <c r="GTM72" s="366"/>
      <c r="GTN72" s="366"/>
      <c r="GTO72" s="366"/>
      <c r="GTP72" s="366"/>
      <c r="GTQ72" s="366"/>
      <c r="GTR72" s="366"/>
      <c r="GTS72" s="366"/>
      <c r="GTT72" s="366"/>
      <c r="GTU72" s="366"/>
      <c r="GTV72" s="366"/>
      <c r="GTW72" s="366"/>
      <c r="GTX72" s="366"/>
      <c r="GTY72" s="366"/>
      <c r="GTZ72" s="366"/>
      <c r="GUA72" s="366"/>
      <c r="GUB72" s="366"/>
      <c r="GUC72" s="366"/>
      <c r="GUD72" s="366"/>
      <c r="GUE72" s="366"/>
      <c r="GUF72" s="366"/>
      <c r="GUG72" s="366"/>
      <c r="GUH72" s="366"/>
      <c r="GUI72" s="366"/>
      <c r="GUJ72" s="366"/>
      <c r="GUK72" s="366"/>
      <c r="GUL72" s="366"/>
      <c r="GUM72" s="366"/>
      <c r="GUN72" s="366"/>
      <c r="GUO72" s="366"/>
      <c r="GUP72" s="366"/>
      <c r="GUQ72" s="366"/>
      <c r="GUR72" s="366"/>
      <c r="GUS72" s="366"/>
      <c r="GUT72" s="366"/>
      <c r="GUU72" s="366"/>
      <c r="GUV72" s="366"/>
      <c r="GUW72" s="366"/>
      <c r="GUX72" s="366"/>
      <c r="GUY72" s="366"/>
      <c r="GUZ72" s="366"/>
      <c r="GVA72" s="366"/>
      <c r="GVB72" s="366"/>
      <c r="GVC72" s="366"/>
      <c r="GVD72" s="366"/>
      <c r="GVE72" s="366"/>
      <c r="GVF72" s="366"/>
      <c r="GVG72" s="366"/>
      <c r="GVH72" s="366"/>
      <c r="GVI72" s="366"/>
      <c r="GVJ72" s="366"/>
      <c r="GVK72" s="366"/>
      <c r="GVL72" s="366"/>
      <c r="GVM72" s="366"/>
      <c r="GVN72" s="366"/>
      <c r="GVO72" s="366"/>
      <c r="GVP72" s="366"/>
      <c r="GVQ72" s="366"/>
      <c r="GVR72" s="366"/>
      <c r="GVS72" s="366"/>
      <c r="GVT72" s="366"/>
      <c r="GVU72" s="366"/>
      <c r="GVV72" s="366"/>
      <c r="GVW72" s="366"/>
      <c r="GVX72" s="366"/>
      <c r="GVY72" s="366"/>
      <c r="GVZ72" s="366"/>
      <c r="GWA72" s="366"/>
      <c r="GWB72" s="366"/>
      <c r="GWC72" s="366"/>
      <c r="GWD72" s="366"/>
      <c r="GWE72" s="366"/>
      <c r="GWF72" s="366"/>
      <c r="GWG72" s="366"/>
      <c r="GWH72" s="366"/>
      <c r="GWI72" s="366"/>
      <c r="GWJ72" s="366"/>
      <c r="GWK72" s="366"/>
      <c r="GWL72" s="366"/>
      <c r="GWM72" s="366"/>
      <c r="GWN72" s="366"/>
      <c r="GWO72" s="366"/>
      <c r="GWP72" s="366"/>
      <c r="GWQ72" s="366"/>
      <c r="GWR72" s="366"/>
      <c r="GWS72" s="366"/>
      <c r="GWT72" s="366"/>
      <c r="GWU72" s="366"/>
      <c r="GWV72" s="366"/>
      <c r="GWW72" s="366"/>
      <c r="GWX72" s="366"/>
      <c r="GWY72" s="366"/>
      <c r="GWZ72" s="366"/>
      <c r="GXA72" s="366"/>
      <c r="GXB72" s="366"/>
      <c r="GXC72" s="366"/>
      <c r="GXD72" s="366"/>
      <c r="GXE72" s="366"/>
      <c r="GXF72" s="366"/>
      <c r="GXG72" s="366"/>
      <c r="GXH72" s="366"/>
      <c r="GXI72" s="366"/>
      <c r="GXJ72" s="366"/>
      <c r="GXK72" s="366"/>
      <c r="GXL72" s="366"/>
      <c r="GXM72" s="366"/>
      <c r="GXN72" s="366"/>
      <c r="GXO72" s="366"/>
      <c r="GXP72" s="366"/>
      <c r="GXQ72" s="366"/>
      <c r="GXR72" s="366"/>
      <c r="GXS72" s="366"/>
      <c r="GXT72" s="366"/>
      <c r="GXU72" s="366"/>
      <c r="GXV72" s="366"/>
      <c r="GXW72" s="366"/>
      <c r="GXX72" s="366"/>
      <c r="GXY72" s="366"/>
      <c r="GXZ72" s="366"/>
      <c r="GYA72" s="366"/>
      <c r="GYB72" s="366"/>
      <c r="GYC72" s="366"/>
      <c r="GYD72" s="366"/>
      <c r="GYE72" s="366"/>
      <c r="GYF72" s="366"/>
      <c r="GYG72" s="366"/>
      <c r="GYH72" s="366"/>
      <c r="GYI72" s="366"/>
      <c r="GYJ72" s="366"/>
      <c r="GYK72" s="366"/>
      <c r="GYL72" s="366"/>
      <c r="GYM72" s="366"/>
      <c r="GYN72" s="366"/>
      <c r="GYO72" s="366"/>
      <c r="GYP72" s="366"/>
      <c r="GYQ72" s="366"/>
      <c r="GYR72" s="366"/>
      <c r="GYS72" s="366"/>
      <c r="GYT72" s="366"/>
      <c r="GYU72" s="366"/>
      <c r="GYV72" s="366"/>
      <c r="GYW72" s="366"/>
      <c r="GYX72" s="366"/>
      <c r="GYY72" s="366"/>
      <c r="GYZ72" s="366"/>
      <c r="GZA72" s="366"/>
      <c r="GZB72" s="366"/>
      <c r="GZC72" s="366"/>
      <c r="GZD72" s="366"/>
      <c r="GZE72" s="366"/>
      <c r="GZF72" s="366"/>
      <c r="GZG72" s="366"/>
      <c r="GZH72" s="366"/>
      <c r="GZI72" s="366"/>
      <c r="GZJ72" s="366"/>
      <c r="GZK72" s="366"/>
      <c r="GZL72" s="366"/>
      <c r="GZM72" s="366"/>
      <c r="GZN72" s="366"/>
      <c r="GZO72" s="366"/>
      <c r="GZP72" s="366"/>
      <c r="GZQ72" s="366"/>
      <c r="GZR72" s="366"/>
      <c r="GZS72" s="366"/>
      <c r="GZT72" s="366"/>
      <c r="GZU72" s="366"/>
      <c r="GZV72" s="366"/>
      <c r="GZW72" s="366"/>
      <c r="GZX72" s="366"/>
      <c r="GZY72" s="366"/>
      <c r="GZZ72" s="366"/>
      <c r="HAA72" s="366"/>
      <c r="HAB72" s="366"/>
      <c r="HAC72" s="366"/>
      <c r="HAD72" s="366"/>
      <c r="HAE72" s="366"/>
      <c r="HAF72" s="366"/>
      <c r="HAG72" s="366"/>
      <c r="HAH72" s="366"/>
      <c r="HAI72" s="366"/>
      <c r="HAJ72" s="366"/>
      <c r="HAK72" s="366"/>
      <c r="HAL72" s="366"/>
      <c r="HAM72" s="366"/>
      <c r="HAN72" s="366"/>
      <c r="HAO72" s="366"/>
      <c r="HAP72" s="366"/>
      <c r="HAQ72" s="366"/>
      <c r="HAR72" s="366"/>
      <c r="HAS72" s="366"/>
      <c r="HAT72" s="366"/>
      <c r="HAU72" s="366"/>
      <c r="HAV72" s="366"/>
      <c r="HAW72" s="366"/>
      <c r="HAX72" s="366"/>
      <c r="HAY72" s="366"/>
      <c r="HAZ72" s="366"/>
      <c r="HBA72" s="366"/>
      <c r="HBB72" s="366"/>
      <c r="HBC72" s="366"/>
      <c r="HBD72" s="366"/>
      <c r="HBE72" s="366"/>
      <c r="HBF72" s="366"/>
      <c r="HBG72" s="366"/>
      <c r="HBH72" s="366"/>
      <c r="HBI72" s="366"/>
      <c r="HBJ72" s="366"/>
      <c r="HBK72" s="366"/>
      <c r="HBL72" s="366"/>
      <c r="HBM72" s="366"/>
      <c r="HBN72" s="366"/>
      <c r="HBO72" s="366"/>
      <c r="HBP72" s="366"/>
      <c r="HBQ72" s="366"/>
      <c r="HBR72" s="366"/>
      <c r="HBS72" s="366"/>
      <c r="HBT72" s="366"/>
      <c r="HBU72" s="366"/>
      <c r="HBV72" s="366"/>
      <c r="HBW72" s="366"/>
      <c r="HBX72" s="366"/>
      <c r="HBY72" s="366"/>
      <c r="HBZ72" s="366"/>
      <c r="HCA72" s="366"/>
      <c r="HCB72" s="366"/>
      <c r="HCC72" s="366"/>
      <c r="HCD72" s="366"/>
      <c r="HCE72" s="366"/>
      <c r="HCF72" s="366"/>
      <c r="HCG72" s="366"/>
      <c r="HCH72" s="366"/>
      <c r="HCI72" s="366"/>
      <c r="HCJ72" s="366"/>
      <c r="HCK72" s="366"/>
      <c r="HCL72" s="366"/>
      <c r="HCM72" s="366"/>
      <c r="HCN72" s="366"/>
      <c r="HCO72" s="366"/>
      <c r="HCP72" s="366"/>
      <c r="HCQ72" s="366"/>
      <c r="HCR72" s="366"/>
      <c r="HCS72" s="366"/>
      <c r="HCT72" s="366"/>
      <c r="HCU72" s="366"/>
      <c r="HCV72" s="366"/>
      <c r="HCW72" s="366"/>
      <c r="HCX72" s="366"/>
      <c r="HCY72" s="366"/>
      <c r="HCZ72" s="366"/>
      <c r="HDA72" s="366"/>
      <c r="HDB72" s="366"/>
      <c r="HDC72" s="366"/>
      <c r="HDD72" s="366"/>
      <c r="HDE72" s="366"/>
      <c r="HDF72" s="366"/>
      <c r="HDG72" s="366"/>
      <c r="HDH72" s="366"/>
      <c r="HDI72" s="366"/>
      <c r="HDJ72" s="366"/>
      <c r="HDK72" s="366"/>
      <c r="HDL72" s="366"/>
      <c r="HDM72" s="366"/>
      <c r="HDN72" s="366"/>
      <c r="HDO72" s="366"/>
      <c r="HDP72" s="366"/>
      <c r="HDQ72" s="366"/>
      <c r="HDR72" s="366"/>
      <c r="HDS72" s="366"/>
      <c r="HDT72" s="366"/>
      <c r="HDU72" s="366"/>
      <c r="HDV72" s="366"/>
      <c r="HDW72" s="366"/>
      <c r="HDX72" s="366"/>
      <c r="HDY72" s="366"/>
      <c r="HDZ72" s="366"/>
      <c r="HEA72" s="366"/>
      <c r="HEB72" s="366"/>
      <c r="HEC72" s="366"/>
      <c r="HED72" s="366"/>
      <c r="HEE72" s="366"/>
      <c r="HEF72" s="366"/>
      <c r="HEG72" s="366"/>
      <c r="HEH72" s="366"/>
      <c r="HEI72" s="366"/>
      <c r="HEJ72" s="366"/>
      <c r="HEK72" s="366"/>
      <c r="HEL72" s="366"/>
      <c r="HEM72" s="366"/>
      <c r="HEN72" s="366"/>
      <c r="HEO72" s="366"/>
      <c r="HEP72" s="366"/>
      <c r="HEQ72" s="366"/>
      <c r="HER72" s="366"/>
      <c r="HES72" s="366"/>
      <c r="HET72" s="366"/>
      <c r="HEU72" s="366"/>
      <c r="HEV72" s="366"/>
      <c r="HEW72" s="366"/>
      <c r="HEX72" s="366"/>
      <c r="HEY72" s="366"/>
      <c r="HEZ72" s="366"/>
      <c r="HFA72" s="366"/>
      <c r="HFB72" s="366"/>
      <c r="HFC72" s="366"/>
      <c r="HFD72" s="366"/>
      <c r="HFE72" s="366"/>
      <c r="HFF72" s="366"/>
      <c r="HFG72" s="366"/>
      <c r="HFH72" s="366"/>
      <c r="HFI72" s="366"/>
      <c r="HFJ72" s="366"/>
      <c r="HFK72" s="366"/>
      <c r="HFL72" s="366"/>
      <c r="HFM72" s="366"/>
      <c r="HFN72" s="366"/>
      <c r="HFO72" s="366"/>
      <c r="HFP72" s="366"/>
      <c r="HFQ72" s="366"/>
      <c r="HFR72" s="366"/>
      <c r="HFS72" s="366"/>
      <c r="HFT72" s="366"/>
      <c r="HFU72" s="366"/>
      <c r="HFV72" s="366"/>
      <c r="HFW72" s="366"/>
      <c r="HFX72" s="366"/>
      <c r="HFY72" s="366"/>
      <c r="HFZ72" s="366"/>
      <c r="HGA72" s="366"/>
      <c r="HGB72" s="366"/>
      <c r="HGC72" s="366"/>
      <c r="HGD72" s="366"/>
      <c r="HGE72" s="366"/>
      <c r="HGF72" s="366"/>
      <c r="HGG72" s="366"/>
      <c r="HGH72" s="366"/>
      <c r="HGI72" s="366"/>
      <c r="HGJ72" s="366"/>
      <c r="HGK72" s="366"/>
      <c r="HGL72" s="366"/>
      <c r="HGM72" s="366"/>
      <c r="HGN72" s="366"/>
      <c r="HGO72" s="366"/>
      <c r="HGP72" s="366"/>
      <c r="HGQ72" s="366"/>
      <c r="HGR72" s="366"/>
      <c r="HGS72" s="366"/>
      <c r="HGT72" s="366"/>
      <c r="HGU72" s="366"/>
      <c r="HGV72" s="366"/>
      <c r="HGW72" s="366"/>
      <c r="HGX72" s="366"/>
      <c r="HGY72" s="366"/>
      <c r="HGZ72" s="366"/>
      <c r="HHA72" s="366"/>
      <c r="HHB72" s="366"/>
      <c r="HHC72" s="366"/>
      <c r="HHD72" s="366"/>
      <c r="HHE72" s="366"/>
      <c r="HHF72" s="366"/>
      <c r="HHG72" s="366"/>
      <c r="HHH72" s="366"/>
      <c r="HHI72" s="366"/>
      <c r="HHJ72" s="366"/>
      <c r="HHK72" s="366"/>
      <c r="HHL72" s="366"/>
      <c r="HHM72" s="366"/>
      <c r="HHN72" s="366"/>
      <c r="HHO72" s="366"/>
      <c r="HHP72" s="366"/>
      <c r="HHQ72" s="366"/>
      <c r="HHR72" s="366"/>
      <c r="HHS72" s="366"/>
      <c r="HHT72" s="366"/>
      <c r="HHU72" s="366"/>
      <c r="HHV72" s="366"/>
      <c r="HHW72" s="366"/>
      <c r="HHX72" s="366"/>
      <c r="HHY72" s="366"/>
      <c r="HHZ72" s="366"/>
      <c r="HIA72" s="366"/>
      <c r="HIB72" s="366"/>
      <c r="HIC72" s="366"/>
      <c r="HID72" s="366"/>
      <c r="HIE72" s="366"/>
      <c r="HIF72" s="366"/>
      <c r="HIG72" s="366"/>
      <c r="HIH72" s="366"/>
      <c r="HII72" s="366"/>
      <c r="HIJ72" s="366"/>
      <c r="HIK72" s="366"/>
      <c r="HIL72" s="366"/>
      <c r="HIM72" s="366"/>
      <c r="HIN72" s="366"/>
      <c r="HIO72" s="366"/>
      <c r="HIP72" s="366"/>
      <c r="HIQ72" s="366"/>
      <c r="HIR72" s="366"/>
      <c r="HIS72" s="366"/>
      <c r="HIT72" s="366"/>
      <c r="HIU72" s="366"/>
      <c r="HIV72" s="366"/>
      <c r="HIW72" s="366"/>
      <c r="HIX72" s="366"/>
      <c r="HIY72" s="366"/>
      <c r="HIZ72" s="366"/>
      <c r="HJA72" s="366"/>
      <c r="HJB72" s="366"/>
      <c r="HJC72" s="366"/>
      <c r="HJD72" s="366"/>
      <c r="HJE72" s="366"/>
      <c r="HJF72" s="366"/>
      <c r="HJG72" s="366"/>
      <c r="HJH72" s="366"/>
      <c r="HJI72" s="366"/>
      <c r="HJJ72" s="366"/>
      <c r="HJK72" s="366"/>
      <c r="HJL72" s="366"/>
      <c r="HJM72" s="366"/>
      <c r="HJN72" s="366"/>
      <c r="HJO72" s="366"/>
      <c r="HJP72" s="366"/>
      <c r="HJQ72" s="366"/>
      <c r="HJR72" s="366"/>
      <c r="HJS72" s="366"/>
      <c r="HJT72" s="366"/>
      <c r="HJU72" s="366"/>
      <c r="HJV72" s="366"/>
      <c r="HJW72" s="366"/>
      <c r="HJX72" s="366"/>
      <c r="HJY72" s="366"/>
      <c r="HJZ72" s="366"/>
      <c r="HKA72" s="366"/>
      <c r="HKB72" s="366"/>
      <c r="HKC72" s="366"/>
      <c r="HKD72" s="366"/>
      <c r="HKE72" s="366"/>
      <c r="HKF72" s="366"/>
      <c r="HKG72" s="366"/>
      <c r="HKH72" s="366"/>
      <c r="HKI72" s="366"/>
      <c r="HKJ72" s="366"/>
      <c r="HKK72" s="366"/>
      <c r="HKL72" s="366"/>
      <c r="HKM72" s="366"/>
      <c r="HKN72" s="366"/>
      <c r="HKO72" s="366"/>
      <c r="HKP72" s="366"/>
      <c r="HKQ72" s="366"/>
      <c r="HKR72" s="366"/>
      <c r="HKS72" s="366"/>
      <c r="HKT72" s="366"/>
      <c r="HKU72" s="366"/>
      <c r="HKV72" s="366"/>
      <c r="HKW72" s="366"/>
      <c r="HKX72" s="366"/>
      <c r="HKY72" s="366"/>
      <c r="HKZ72" s="366"/>
      <c r="HLA72" s="366"/>
      <c r="HLB72" s="366"/>
      <c r="HLC72" s="366"/>
      <c r="HLD72" s="366"/>
      <c r="HLE72" s="366"/>
      <c r="HLF72" s="366"/>
      <c r="HLG72" s="366"/>
      <c r="HLH72" s="366"/>
      <c r="HLI72" s="366"/>
      <c r="HLJ72" s="366"/>
      <c r="HLK72" s="366"/>
      <c r="HLL72" s="366"/>
      <c r="HLM72" s="366"/>
      <c r="HLN72" s="366"/>
      <c r="HLO72" s="366"/>
      <c r="HLP72" s="366"/>
      <c r="HLQ72" s="366"/>
      <c r="HLR72" s="366"/>
      <c r="HLS72" s="366"/>
      <c r="HLT72" s="366"/>
      <c r="HLU72" s="366"/>
      <c r="HLV72" s="366"/>
      <c r="HLW72" s="366"/>
      <c r="HLX72" s="366"/>
      <c r="HLY72" s="366"/>
      <c r="HLZ72" s="366"/>
      <c r="HMA72" s="366"/>
      <c r="HMB72" s="366"/>
      <c r="HMC72" s="366"/>
      <c r="HMD72" s="366"/>
      <c r="HME72" s="366"/>
      <c r="HMF72" s="366"/>
      <c r="HMG72" s="366"/>
      <c r="HMH72" s="366"/>
      <c r="HMI72" s="366"/>
      <c r="HMJ72" s="366"/>
      <c r="HMK72" s="366"/>
      <c r="HML72" s="366"/>
      <c r="HMM72" s="366"/>
      <c r="HMN72" s="366"/>
      <c r="HMO72" s="366"/>
      <c r="HMP72" s="366"/>
      <c r="HMQ72" s="366"/>
      <c r="HMR72" s="366"/>
      <c r="HMS72" s="366"/>
      <c r="HMT72" s="366"/>
      <c r="HMU72" s="366"/>
      <c r="HMV72" s="366"/>
      <c r="HMW72" s="366"/>
      <c r="HMX72" s="366"/>
      <c r="HMY72" s="366"/>
      <c r="HMZ72" s="366"/>
      <c r="HNA72" s="366"/>
      <c r="HNB72" s="366"/>
      <c r="HNC72" s="366"/>
      <c r="HND72" s="366"/>
      <c r="HNE72" s="366"/>
      <c r="HNF72" s="366"/>
      <c r="HNG72" s="366"/>
      <c r="HNH72" s="366"/>
      <c r="HNI72" s="366"/>
      <c r="HNJ72" s="366"/>
      <c r="HNK72" s="366"/>
      <c r="HNL72" s="366"/>
      <c r="HNM72" s="366"/>
      <c r="HNN72" s="366"/>
      <c r="HNO72" s="366"/>
      <c r="HNP72" s="366"/>
      <c r="HNQ72" s="366"/>
      <c r="HNR72" s="366"/>
      <c r="HNS72" s="366"/>
      <c r="HNT72" s="366"/>
      <c r="HNU72" s="366"/>
      <c r="HNV72" s="366"/>
      <c r="HNW72" s="366"/>
      <c r="HNX72" s="366"/>
      <c r="HNY72" s="366"/>
      <c r="HNZ72" s="366"/>
      <c r="HOA72" s="366"/>
      <c r="HOB72" s="366"/>
      <c r="HOC72" s="366"/>
      <c r="HOD72" s="366"/>
      <c r="HOE72" s="366"/>
      <c r="HOF72" s="366"/>
      <c r="HOG72" s="366"/>
      <c r="HOH72" s="366"/>
      <c r="HOI72" s="366"/>
      <c r="HOJ72" s="366"/>
      <c r="HOK72" s="366"/>
      <c r="HOL72" s="366"/>
      <c r="HOM72" s="366"/>
      <c r="HON72" s="366"/>
      <c r="HOO72" s="366"/>
      <c r="HOP72" s="366"/>
      <c r="HOQ72" s="366"/>
      <c r="HOR72" s="366"/>
      <c r="HOS72" s="366"/>
      <c r="HOT72" s="366"/>
      <c r="HOU72" s="366"/>
      <c r="HOV72" s="366"/>
      <c r="HOW72" s="366"/>
      <c r="HOX72" s="366"/>
      <c r="HOY72" s="366"/>
      <c r="HOZ72" s="366"/>
      <c r="HPA72" s="366"/>
      <c r="HPB72" s="366"/>
      <c r="HPC72" s="366"/>
      <c r="HPD72" s="366"/>
      <c r="HPE72" s="366"/>
      <c r="HPF72" s="366"/>
      <c r="HPG72" s="366"/>
      <c r="HPH72" s="366"/>
      <c r="HPI72" s="366"/>
      <c r="HPJ72" s="366"/>
      <c r="HPK72" s="366"/>
      <c r="HPL72" s="366"/>
      <c r="HPM72" s="366"/>
      <c r="HPN72" s="366"/>
      <c r="HPO72" s="366"/>
      <c r="HPP72" s="366"/>
      <c r="HPQ72" s="366"/>
      <c r="HPR72" s="366"/>
      <c r="HPS72" s="366"/>
      <c r="HPT72" s="366"/>
      <c r="HPU72" s="366"/>
      <c r="HPV72" s="366"/>
      <c r="HPW72" s="366"/>
      <c r="HPX72" s="366"/>
      <c r="HPY72" s="366"/>
      <c r="HPZ72" s="366"/>
      <c r="HQA72" s="366"/>
      <c r="HQB72" s="366"/>
      <c r="HQC72" s="366"/>
      <c r="HQD72" s="366"/>
      <c r="HQE72" s="366"/>
      <c r="HQF72" s="366"/>
      <c r="HQG72" s="366"/>
      <c r="HQH72" s="366"/>
      <c r="HQI72" s="366"/>
      <c r="HQJ72" s="366"/>
      <c r="HQK72" s="366"/>
      <c r="HQL72" s="366"/>
      <c r="HQM72" s="366"/>
      <c r="HQN72" s="366"/>
      <c r="HQO72" s="366"/>
      <c r="HQP72" s="366"/>
      <c r="HQQ72" s="366"/>
      <c r="HQR72" s="366"/>
      <c r="HQS72" s="366"/>
      <c r="HQT72" s="366"/>
      <c r="HQU72" s="366"/>
      <c r="HQV72" s="366"/>
      <c r="HQW72" s="366"/>
      <c r="HQX72" s="366"/>
      <c r="HQY72" s="366"/>
      <c r="HQZ72" s="366"/>
      <c r="HRA72" s="366"/>
      <c r="HRB72" s="366"/>
      <c r="HRC72" s="366"/>
      <c r="HRD72" s="366"/>
      <c r="HRE72" s="366"/>
      <c r="HRF72" s="366"/>
      <c r="HRG72" s="366"/>
      <c r="HRH72" s="366"/>
      <c r="HRI72" s="366"/>
      <c r="HRJ72" s="366"/>
      <c r="HRK72" s="366"/>
      <c r="HRL72" s="366"/>
      <c r="HRM72" s="366"/>
      <c r="HRN72" s="366"/>
      <c r="HRO72" s="366"/>
      <c r="HRP72" s="366"/>
      <c r="HRQ72" s="366"/>
      <c r="HRR72" s="366"/>
      <c r="HRS72" s="366"/>
      <c r="HRT72" s="366"/>
      <c r="HRU72" s="366"/>
      <c r="HRV72" s="366"/>
      <c r="HRW72" s="366"/>
      <c r="HRX72" s="366"/>
      <c r="HRY72" s="366"/>
      <c r="HRZ72" s="366"/>
      <c r="HSA72" s="366"/>
      <c r="HSB72" s="366"/>
      <c r="HSC72" s="366"/>
      <c r="HSD72" s="366"/>
      <c r="HSE72" s="366"/>
      <c r="HSF72" s="366"/>
      <c r="HSG72" s="366"/>
      <c r="HSH72" s="366"/>
      <c r="HSI72" s="366"/>
      <c r="HSJ72" s="366"/>
      <c r="HSK72" s="366"/>
      <c r="HSL72" s="366"/>
      <c r="HSM72" s="366"/>
      <c r="HSN72" s="366"/>
      <c r="HSO72" s="366"/>
      <c r="HSP72" s="366"/>
      <c r="HSQ72" s="366"/>
      <c r="HSR72" s="366"/>
      <c r="HSS72" s="366"/>
      <c r="HST72" s="366"/>
      <c r="HSU72" s="366"/>
      <c r="HSV72" s="366"/>
      <c r="HSW72" s="366"/>
      <c r="HSX72" s="366"/>
      <c r="HSY72" s="366"/>
      <c r="HSZ72" s="366"/>
      <c r="HTA72" s="366"/>
      <c r="HTB72" s="366"/>
      <c r="HTC72" s="366"/>
      <c r="HTD72" s="366"/>
      <c r="HTE72" s="366"/>
      <c r="HTF72" s="366"/>
      <c r="HTG72" s="366"/>
      <c r="HTH72" s="366"/>
      <c r="HTI72" s="366"/>
      <c r="HTJ72" s="366"/>
      <c r="HTK72" s="366"/>
      <c r="HTL72" s="366"/>
      <c r="HTM72" s="366"/>
      <c r="HTN72" s="366"/>
      <c r="HTO72" s="366"/>
      <c r="HTP72" s="366"/>
      <c r="HTQ72" s="366"/>
      <c r="HTR72" s="366"/>
      <c r="HTS72" s="366"/>
      <c r="HTT72" s="366"/>
      <c r="HTU72" s="366"/>
      <c r="HTV72" s="366"/>
      <c r="HTW72" s="366"/>
      <c r="HTX72" s="366"/>
      <c r="HTY72" s="366"/>
      <c r="HTZ72" s="366"/>
      <c r="HUA72" s="366"/>
      <c r="HUB72" s="366"/>
      <c r="HUC72" s="366"/>
      <c r="HUD72" s="366"/>
      <c r="HUE72" s="366"/>
      <c r="HUF72" s="366"/>
      <c r="HUG72" s="366"/>
      <c r="HUH72" s="366"/>
      <c r="HUI72" s="366"/>
      <c r="HUJ72" s="366"/>
      <c r="HUK72" s="366"/>
      <c r="HUL72" s="366"/>
      <c r="HUM72" s="366"/>
      <c r="HUN72" s="366"/>
      <c r="HUO72" s="366"/>
      <c r="HUP72" s="366"/>
      <c r="HUQ72" s="366"/>
      <c r="HUR72" s="366"/>
      <c r="HUS72" s="366"/>
      <c r="HUT72" s="366"/>
      <c r="HUU72" s="366"/>
      <c r="HUV72" s="366"/>
      <c r="HUW72" s="366"/>
      <c r="HUX72" s="366"/>
      <c r="HUY72" s="366"/>
      <c r="HUZ72" s="366"/>
      <c r="HVA72" s="366"/>
      <c r="HVB72" s="366"/>
      <c r="HVC72" s="366"/>
      <c r="HVD72" s="366"/>
      <c r="HVE72" s="366"/>
      <c r="HVF72" s="366"/>
      <c r="HVG72" s="366"/>
      <c r="HVH72" s="366"/>
      <c r="HVI72" s="366"/>
      <c r="HVJ72" s="366"/>
      <c r="HVK72" s="366"/>
      <c r="HVL72" s="366"/>
      <c r="HVM72" s="366"/>
      <c r="HVN72" s="366"/>
      <c r="HVO72" s="366"/>
      <c r="HVP72" s="366"/>
      <c r="HVQ72" s="366"/>
      <c r="HVR72" s="366"/>
      <c r="HVS72" s="366"/>
      <c r="HVT72" s="366"/>
      <c r="HVU72" s="366"/>
      <c r="HVV72" s="366"/>
      <c r="HVW72" s="366"/>
      <c r="HVX72" s="366"/>
      <c r="HVY72" s="366"/>
      <c r="HVZ72" s="366"/>
      <c r="HWA72" s="366"/>
      <c r="HWB72" s="366"/>
      <c r="HWC72" s="366"/>
      <c r="HWD72" s="366"/>
      <c r="HWE72" s="366"/>
      <c r="HWF72" s="366"/>
      <c r="HWG72" s="366"/>
      <c r="HWH72" s="366"/>
      <c r="HWI72" s="366"/>
      <c r="HWJ72" s="366"/>
      <c r="HWK72" s="366"/>
      <c r="HWL72" s="366"/>
      <c r="HWM72" s="366"/>
      <c r="HWN72" s="366"/>
      <c r="HWO72" s="366"/>
      <c r="HWP72" s="366"/>
      <c r="HWQ72" s="366"/>
      <c r="HWR72" s="366"/>
      <c r="HWS72" s="366"/>
      <c r="HWT72" s="366"/>
      <c r="HWU72" s="366"/>
      <c r="HWV72" s="366"/>
      <c r="HWW72" s="366"/>
      <c r="HWX72" s="366"/>
      <c r="HWY72" s="366"/>
      <c r="HWZ72" s="366"/>
      <c r="HXA72" s="366"/>
      <c r="HXB72" s="366"/>
      <c r="HXC72" s="366"/>
      <c r="HXD72" s="366"/>
      <c r="HXE72" s="366"/>
      <c r="HXF72" s="366"/>
      <c r="HXG72" s="366"/>
      <c r="HXH72" s="366"/>
      <c r="HXI72" s="366"/>
      <c r="HXJ72" s="366"/>
      <c r="HXK72" s="366"/>
      <c r="HXL72" s="366"/>
      <c r="HXM72" s="366"/>
      <c r="HXN72" s="366"/>
      <c r="HXO72" s="366"/>
      <c r="HXP72" s="366"/>
      <c r="HXQ72" s="366"/>
      <c r="HXR72" s="366"/>
      <c r="HXS72" s="366"/>
      <c r="HXT72" s="366"/>
      <c r="HXU72" s="366"/>
      <c r="HXV72" s="366"/>
      <c r="HXW72" s="366"/>
      <c r="HXX72" s="366"/>
      <c r="HXY72" s="366"/>
      <c r="HXZ72" s="366"/>
      <c r="HYA72" s="366"/>
      <c r="HYB72" s="366"/>
      <c r="HYC72" s="366"/>
      <c r="HYD72" s="366"/>
      <c r="HYE72" s="366"/>
      <c r="HYF72" s="366"/>
      <c r="HYG72" s="366"/>
      <c r="HYH72" s="366"/>
      <c r="HYI72" s="366"/>
      <c r="HYJ72" s="366"/>
      <c r="HYK72" s="366"/>
      <c r="HYL72" s="366"/>
      <c r="HYM72" s="366"/>
      <c r="HYN72" s="366"/>
      <c r="HYO72" s="366"/>
      <c r="HYP72" s="366"/>
      <c r="HYQ72" s="366"/>
      <c r="HYR72" s="366"/>
      <c r="HYS72" s="366"/>
      <c r="HYT72" s="366"/>
      <c r="HYU72" s="366"/>
      <c r="HYV72" s="366"/>
      <c r="HYW72" s="366"/>
      <c r="HYX72" s="366"/>
      <c r="HYY72" s="366"/>
      <c r="HYZ72" s="366"/>
      <c r="HZA72" s="366"/>
      <c r="HZB72" s="366"/>
      <c r="HZC72" s="366"/>
      <c r="HZD72" s="366"/>
      <c r="HZE72" s="366"/>
      <c r="HZF72" s="366"/>
      <c r="HZG72" s="366"/>
      <c r="HZH72" s="366"/>
      <c r="HZI72" s="366"/>
      <c r="HZJ72" s="366"/>
      <c r="HZK72" s="366"/>
      <c r="HZL72" s="366"/>
      <c r="HZM72" s="366"/>
      <c r="HZN72" s="366"/>
      <c r="HZO72" s="366"/>
      <c r="HZP72" s="366"/>
      <c r="HZQ72" s="366"/>
      <c r="HZR72" s="366"/>
      <c r="HZS72" s="366"/>
      <c r="HZT72" s="366"/>
      <c r="HZU72" s="366"/>
      <c r="HZV72" s="366"/>
      <c r="HZW72" s="366"/>
      <c r="HZX72" s="366"/>
      <c r="HZY72" s="366"/>
      <c r="HZZ72" s="366"/>
      <c r="IAA72" s="366"/>
      <c r="IAB72" s="366"/>
      <c r="IAC72" s="366"/>
      <c r="IAD72" s="366"/>
      <c r="IAE72" s="366"/>
      <c r="IAF72" s="366"/>
      <c r="IAG72" s="366"/>
      <c r="IAH72" s="366"/>
      <c r="IAI72" s="366"/>
      <c r="IAJ72" s="366"/>
      <c r="IAK72" s="366"/>
      <c r="IAL72" s="366"/>
      <c r="IAM72" s="366"/>
      <c r="IAN72" s="366"/>
      <c r="IAO72" s="366"/>
      <c r="IAP72" s="366"/>
      <c r="IAQ72" s="366"/>
      <c r="IAR72" s="366"/>
      <c r="IAS72" s="366"/>
      <c r="IAT72" s="366"/>
      <c r="IAU72" s="366"/>
      <c r="IAV72" s="366"/>
      <c r="IAW72" s="366"/>
      <c r="IAX72" s="366"/>
      <c r="IAY72" s="366"/>
      <c r="IAZ72" s="366"/>
      <c r="IBA72" s="366"/>
      <c r="IBB72" s="366"/>
      <c r="IBC72" s="366"/>
      <c r="IBD72" s="366"/>
      <c r="IBE72" s="366"/>
      <c r="IBF72" s="366"/>
      <c r="IBG72" s="366"/>
      <c r="IBH72" s="366"/>
      <c r="IBI72" s="366"/>
      <c r="IBJ72" s="366"/>
      <c r="IBK72" s="366"/>
      <c r="IBL72" s="366"/>
      <c r="IBM72" s="366"/>
      <c r="IBN72" s="366"/>
      <c r="IBO72" s="366"/>
      <c r="IBP72" s="366"/>
      <c r="IBQ72" s="366"/>
      <c r="IBR72" s="366"/>
      <c r="IBS72" s="366"/>
      <c r="IBT72" s="366"/>
      <c r="IBU72" s="366"/>
      <c r="IBV72" s="366"/>
      <c r="IBW72" s="366"/>
      <c r="IBX72" s="366"/>
      <c r="IBY72" s="366"/>
      <c r="IBZ72" s="366"/>
      <c r="ICA72" s="366"/>
      <c r="ICB72" s="366"/>
      <c r="ICC72" s="366"/>
      <c r="ICD72" s="366"/>
      <c r="ICE72" s="366"/>
      <c r="ICF72" s="366"/>
      <c r="ICG72" s="366"/>
      <c r="ICH72" s="366"/>
      <c r="ICI72" s="366"/>
      <c r="ICJ72" s="366"/>
      <c r="ICK72" s="366"/>
      <c r="ICL72" s="366"/>
      <c r="ICM72" s="366"/>
      <c r="ICN72" s="366"/>
      <c r="ICO72" s="366"/>
      <c r="ICP72" s="366"/>
      <c r="ICQ72" s="366"/>
      <c r="ICR72" s="366"/>
      <c r="ICS72" s="366"/>
      <c r="ICT72" s="366"/>
      <c r="ICU72" s="366"/>
      <c r="ICV72" s="366"/>
      <c r="ICW72" s="366"/>
      <c r="ICX72" s="366"/>
      <c r="ICY72" s="366"/>
      <c r="ICZ72" s="366"/>
      <c r="IDA72" s="366"/>
      <c r="IDB72" s="366"/>
      <c r="IDC72" s="366"/>
      <c r="IDD72" s="366"/>
      <c r="IDE72" s="366"/>
      <c r="IDF72" s="366"/>
      <c r="IDG72" s="366"/>
      <c r="IDH72" s="366"/>
      <c r="IDI72" s="366"/>
      <c r="IDJ72" s="366"/>
      <c r="IDK72" s="366"/>
      <c r="IDL72" s="366"/>
      <c r="IDM72" s="366"/>
      <c r="IDN72" s="366"/>
      <c r="IDO72" s="366"/>
      <c r="IDP72" s="366"/>
      <c r="IDQ72" s="366"/>
      <c r="IDR72" s="366"/>
      <c r="IDS72" s="366"/>
      <c r="IDT72" s="366"/>
      <c r="IDU72" s="366"/>
      <c r="IDV72" s="366"/>
      <c r="IDW72" s="366"/>
      <c r="IDX72" s="366"/>
      <c r="IDY72" s="366"/>
      <c r="IDZ72" s="366"/>
      <c r="IEA72" s="366"/>
      <c r="IEB72" s="366"/>
      <c r="IEC72" s="366"/>
      <c r="IED72" s="366"/>
      <c r="IEE72" s="366"/>
      <c r="IEF72" s="366"/>
      <c r="IEG72" s="366"/>
      <c r="IEH72" s="366"/>
      <c r="IEI72" s="366"/>
      <c r="IEJ72" s="366"/>
      <c r="IEK72" s="366"/>
      <c r="IEL72" s="366"/>
      <c r="IEM72" s="366"/>
      <c r="IEN72" s="366"/>
      <c r="IEO72" s="366"/>
      <c r="IEP72" s="366"/>
      <c r="IEQ72" s="366"/>
      <c r="IER72" s="366"/>
      <c r="IES72" s="366"/>
      <c r="IET72" s="366"/>
      <c r="IEU72" s="366"/>
      <c r="IEV72" s="366"/>
      <c r="IEW72" s="366"/>
      <c r="IEX72" s="366"/>
      <c r="IEY72" s="366"/>
      <c r="IEZ72" s="366"/>
      <c r="IFA72" s="366"/>
      <c r="IFB72" s="366"/>
      <c r="IFC72" s="366"/>
      <c r="IFD72" s="366"/>
      <c r="IFE72" s="366"/>
      <c r="IFF72" s="366"/>
      <c r="IFG72" s="366"/>
      <c r="IFH72" s="366"/>
      <c r="IFI72" s="366"/>
      <c r="IFJ72" s="366"/>
      <c r="IFK72" s="366"/>
      <c r="IFL72" s="366"/>
      <c r="IFM72" s="366"/>
      <c r="IFN72" s="366"/>
      <c r="IFO72" s="366"/>
      <c r="IFP72" s="366"/>
      <c r="IFQ72" s="366"/>
      <c r="IFR72" s="366"/>
      <c r="IFS72" s="366"/>
      <c r="IFT72" s="366"/>
      <c r="IFU72" s="366"/>
      <c r="IFV72" s="366"/>
      <c r="IFW72" s="366"/>
      <c r="IFX72" s="366"/>
      <c r="IFY72" s="366"/>
      <c r="IFZ72" s="366"/>
      <c r="IGA72" s="366"/>
      <c r="IGB72" s="366"/>
      <c r="IGC72" s="366"/>
      <c r="IGD72" s="366"/>
      <c r="IGE72" s="366"/>
      <c r="IGF72" s="366"/>
      <c r="IGG72" s="366"/>
      <c r="IGH72" s="366"/>
      <c r="IGI72" s="366"/>
      <c r="IGJ72" s="366"/>
      <c r="IGK72" s="366"/>
      <c r="IGL72" s="366"/>
      <c r="IGM72" s="366"/>
      <c r="IGN72" s="366"/>
      <c r="IGO72" s="366"/>
      <c r="IGP72" s="366"/>
      <c r="IGQ72" s="366"/>
      <c r="IGR72" s="366"/>
      <c r="IGS72" s="366"/>
      <c r="IGT72" s="366"/>
      <c r="IGU72" s="366"/>
      <c r="IGV72" s="366"/>
      <c r="IGW72" s="366"/>
      <c r="IGX72" s="366"/>
      <c r="IGY72" s="366"/>
      <c r="IGZ72" s="366"/>
      <c r="IHA72" s="366"/>
      <c r="IHB72" s="366"/>
      <c r="IHC72" s="366"/>
      <c r="IHD72" s="366"/>
      <c r="IHE72" s="366"/>
      <c r="IHF72" s="366"/>
      <c r="IHG72" s="366"/>
      <c r="IHH72" s="366"/>
      <c r="IHI72" s="366"/>
      <c r="IHJ72" s="366"/>
      <c r="IHK72" s="366"/>
      <c r="IHL72" s="366"/>
      <c r="IHM72" s="366"/>
      <c r="IHN72" s="366"/>
      <c r="IHO72" s="366"/>
      <c r="IHP72" s="366"/>
      <c r="IHQ72" s="366"/>
      <c r="IHR72" s="366"/>
      <c r="IHS72" s="366"/>
      <c r="IHT72" s="366"/>
      <c r="IHU72" s="366"/>
      <c r="IHV72" s="366"/>
      <c r="IHW72" s="366"/>
      <c r="IHX72" s="366"/>
      <c r="IHY72" s="366"/>
      <c r="IHZ72" s="366"/>
      <c r="IIA72" s="366"/>
      <c r="IIB72" s="366"/>
      <c r="IIC72" s="366"/>
      <c r="IID72" s="366"/>
      <c r="IIE72" s="366"/>
      <c r="IIF72" s="366"/>
      <c r="IIG72" s="366"/>
      <c r="IIH72" s="366"/>
      <c r="III72" s="366"/>
      <c r="IIJ72" s="366"/>
      <c r="IIK72" s="366"/>
      <c r="IIL72" s="366"/>
      <c r="IIM72" s="366"/>
      <c r="IIN72" s="366"/>
      <c r="IIO72" s="366"/>
      <c r="IIP72" s="366"/>
      <c r="IIQ72" s="366"/>
      <c r="IIR72" s="366"/>
      <c r="IIS72" s="366"/>
      <c r="IIT72" s="366"/>
      <c r="IIU72" s="366"/>
      <c r="IIV72" s="366"/>
      <c r="IIW72" s="366"/>
      <c r="IIX72" s="366"/>
      <c r="IIY72" s="366"/>
      <c r="IIZ72" s="366"/>
      <c r="IJA72" s="366"/>
      <c r="IJB72" s="366"/>
      <c r="IJC72" s="366"/>
      <c r="IJD72" s="366"/>
      <c r="IJE72" s="366"/>
      <c r="IJF72" s="366"/>
      <c r="IJG72" s="366"/>
      <c r="IJH72" s="366"/>
      <c r="IJI72" s="366"/>
      <c r="IJJ72" s="366"/>
      <c r="IJK72" s="366"/>
      <c r="IJL72" s="366"/>
      <c r="IJM72" s="366"/>
      <c r="IJN72" s="366"/>
      <c r="IJO72" s="366"/>
      <c r="IJP72" s="366"/>
      <c r="IJQ72" s="366"/>
      <c r="IJR72" s="366"/>
      <c r="IJS72" s="366"/>
      <c r="IJT72" s="366"/>
      <c r="IJU72" s="366"/>
      <c r="IJV72" s="366"/>
      <c r="IJW72" s="366"/>
      <c r="IJX72" s="366"/>
      <c r="IJY72" s="366"/>
      <c r="IJZ72" s="366"/>
      <c r="IKA72" s="366"/>
      <c r="IKB72" s="366"/>
      <c r="IKC72" s="366"/>
      <c r="IKD72" s="366"/>
      <c r="IKE72" s="366"/>
      <c r="IKF72" s="366"/>
      <c r="IKG72" s="366"/>
      <c r="IKH72" s="366"/>
      <c r="IKI72" s="366"/>
      <c r="IKJ72" s="366"/>
      <c r="IKK72" s="366"/>
      <c r="IKL72" s="366"/>
      <c r="IKM72" s="366"/>
      <c r="IKN72" s="366"/>
      <c r="IKO72" s="366"/>
      <c r="IKP72" s="366"/>
      <c r="IKQ72" s="366"/>
      <c r="IKR72" s="366"/>
      <c r="IKS72" s="366"/>
      <c r="IKT72" s="366"/>
      <c r="IKU72" s="366"/>
      <c r="IKV72" s="366"/>
      <c r="IKW72" s="366"/>
      <c r="IKX72" s="366"/>
      <c r="IKY72" s="366"/>
      <c r="IKZ72" s="366"/>
      <c r="ILA72" s="366"/>
      <c r="ILB72" s="366"/>
      <c r="ILC72" s="366"/>
      <c r="ILD72" s="366"/>
      <c r="ILE72" s="366"/>
      <c r="ILF72" s="366"/>
      <c r="ILG72" s="366"/>
      <c r="ILH72" s="366"/>
      <c r="ILI72" s="366"/>
      <c r="ILJ72" s="366"/>
      <c r="ILK72" s="366"/>
      <c r="ILL72" s="366"/>
      <c r="ILM72" s="366"/>
      <c r="ILN72" s="366"/>
      <c r="ILO72" s="366"/>
      <c r="ILP72" s="366"/>
      <c r="ILQ72" s="366"/>
      <c r="ILR72" s="366"/>
      <c r="ILS72" s="366"/>
      <c r="ILT72" s="366"/>
      <c r="ILU72" s="366"/>
      <c r="ILV72" s="366"/>
      <c r="ILW72" s="366"/>
      <c r="ILX72" s="366"/>
      <c r="ILY72" s="366"/>
      <c r="ILZ72" s="366"/>
      <c r="IMA72" s="366"/>
      <c r="IMB72" s="366"/>
      <c r="IMC72" s="366"/>
      <c r="IMD72" s="366"/>
      <c r="IME72" s="366"/>
      <c r="IMF72" s="366"/>
      <c r="IMG72" s="366"/>
      <c r="IMH72" s="366"/>
      <c r="IMI72" s="366"/>
      <c r="IMJ72" s="366"/>
      <c r="IMK72" s="366"/>
      <c r="IML72" s="366"/>
      <c r="IMM72" s="366"/>
      <c r="IMN72" s="366"/>
      <c r="IMO72" s="366"/>
      <c r="IMP72" s="366"/>
      <c r="IMQ72" s="366"/>
      <c r="IMR72" s="366"/>
      <c r="IMS72" s="366"/>
      <c r="IMT72" s="366"/>
      <c r="IMU72" s="366"/>
      <c r="IMV72" s="366"/>
      <c r="IMW72" s="366"/>
      <c r="IMX72" s="366"/>
      <c r="IMY72" s="366"/>
      <c r="IMZ72" s="366"/>
      <c r="INA72" s="366"/>
      <c r="INB72" s="366"/>
      <c r="INC72" s="366"/>
      <c r="IND72" s="366"/>
      <c r="INE72" s="366"/>
      <c r="INF72" s="366"/>
      <c r="ING72" s="366"/>
      <c r="INH72" s="366"/>
      <c r="INI72" s="366"/>
      <c r="INJ72" s="366"/>
      <c r="INK72" s="366"/>
      <c r="INL72" s="366"/>
      <c r="INM72" s="366"/>
      <c r="INN72" s="366"/>
      <c r="INO72" s="366"/>
      <c r="INP72" s="366"/>
      <c r="INQ72" s="366"/>
      <c r="INR72" s="366"/>
      <c r="INS72" s="366"/>
      <c r="INT72" s="366"/>
      <c r="INU72" s="366"/>
      <c r="INV72" s="366"/>
      <c r="INW72" s="366"/>
      <c r="INX72" s="366"/>
      <c r="INY72" s="366"/>
      <c r="INZ72" s="366"/>
      <c r="IOA72" s="366"/>
      <c r="IOB72" s="366"/>
      <c r="IOC72" s="366"/>
      <c r="IOD72" s="366"/>
      <c r="IOE72" s="366"/>
      <c r="IOF72" s="366"/>
      <c r="IOG72" s="366"/>
      <c r="IOH72" s="366"/>
      <c r="IOI72" s="366"/>
      <c r="IOJ72" s="366"/>
      <c r="IOK72" s="366"/>
      <c r="IOL72" s="366"/>
      <c r="IOM72" s="366"/>
      <c r="ION72" s="366"/>
      <c r="IOO72" s="366"/>
      <c r="IOP72" s="366"/>
      <c r="IOQ72" s="366"/>
      <c r="IOR72" s="366"/>
      <c r="IOS72" s="366"/>
      <c r="IOT72" s="366"/>
      <c r="IOU72" s="366"/>
      <c r="IOV72" s="366"/>
      <c r="IOW72" s="366"/>
      <c r="IOX72" s="366"/>
      <c r="IOY72" s="366"/>
      <c r="IOZ72" s="366"/>
      <c r="IPA72" s="366"/>
      <c r="IPB72" s="366"/>
      <c r="IPC72" s="366"/>
      <c r="IPD72" s="366"/>
      <c r="IPE72" s="366"/>
      <c r="IPF72" s="366"/>
      <c r="IPG72" s="366"/>
      <c r="IPH72" s="366"/>
      <c r="IPI72" s="366"/>
      <c r="IPJ72" s="366"/>
      <c r="IPK72" s="366"/>
      <c r="IPL72" s="366"/>
      <c r="IPM72" s="366"/>
      <c r="IPN72" s="366"/>
      <c r="IPO72" s="366"/>
      <c r="IPP72" s="366"/>
      <c r="IPQ72" s="366"/>
      <c r="IPR72" s="366"/>
      <c r="IPS72" s="366"/>
      <c r="IPT72" s="366"/>
      <c r="IPU72" s="366"/>
      <c r="IPV72" s="366"/>
      <c r="IPW72" s="366"/>
      <c r="IPX72" s="366"/>
      <c r="IPY72" s="366"/>
      <c r="IPZ72" s="366"/>
      <c r="IQA72" s="366"/>
      <c r="IQB72" s="366"/>
      <c r="IQC72" s="366"/>
      <c r="IQD72" s="366"/>
      <c r="IQE72" s="366"/>
      <c r="IQF72" s="366"/>
      <c r="IQG72" s="366"/>
      <c r="IQH72" s="366"/>
      <c r="IQI72" s="366"/>
      <c r="IQJ72" s="366"/>
      <c r="IQK72" s="366"/>
      <c r="IQL72" s="366"/>
      <c r="IQM72" s="366"/>
      <c r="IQN72" s="366"/>
      <c r="IQO72" s="366"/>
      <c r="IQP72" s="366"/>
      <c r="IQQ72" s="366"/>
      <c r="IQR72" s="366"/>
      <c r="IQS72" s="366"/>
      <c r="IQT72" s="366"/>
      <c r="IQU72" s="366"/>
      <c r="IQV72" s="366"/>
      <c r="IQW72" s="366"/>
      <c r="IQX72" s="366"/>
      <c r="IQY72" s="366"/>
      <c r="IQZ72" s="366"/>
      <c r="IRA72" s="366"/>
      <c r="IRB72" s="366"/>
      <c r="IRC72" s="366"/>
      <c r="IRD72" s="366"/>
      <c r="IRE72" s="366"/>
      <c r="IRF72" s="366"/>
      <c r="IRG72" s="366"/>
      <c r="IRH72" s="366"/>
      <c r="IRI72" s="366"/>
      <c r="IRJ72" s="366"/>
      <c r="IRK72" s="366"/>
      <c r="IRL72" s="366"/>
      <c r="IRM72" s="366"/>
      <c r="IRN72" s="366"/>
      <c r="IRO72" s="366"/>
      <c r="IRP72" s="366"/>
      <c r="IRQ72" s="366"/>
      <c r="IRR72" s="366"/>
      <c r="IRS72" s="366"/>
      <c r="IRT72" s="366"/>
      <c r="IRU72" s="366"/>
      <c r="IRV72" s="366"/>
      <c r="IRW72" s="366"/>
      <c r="IRX72" s="366"/>
      <c r="IRY72" s="366"/>
      <c r="IRZ72" s="366"/>
      <c r="ISA72" s="366"/>
      <c r="ISB72" s="366"/>
      <c r="ISC72" s="366"/>
      <c r="ISD72" s="366"/>
      <c r="ISE72" s="366"/>
      <c r="ISF72" s="366"/>
      <c r="ISG72" s="366"/>
      <c r="ISH72" s="366"/>
      <c r="ISI72" s="366"/>
      <c r="ISJ72" s="366"/>
      <c r="ISK72" s="366"/>
      <c r="ISL72" s="366"/>
      <c r="ISM72" s="366"/>
      <c r="ISN72" s="366"/>
      <c r="ISO72" s="366"/>
      <c r="ISP72" s="366"/>
      <c r="ISQ72" s="366"/>
      <c r="ISR72" s="366"/>
      <c r="ISS72" s="366"/>
      <c r="IST72" s="366"/>
      <c r="ISU72" s="366"/>
      <c r="ISV72" s="366"/>
      <c r="ISW72" s="366"/>
      <c r="ISX72" s="366"/>
      <c r="ISY72" s="366"/>
      <c r="ISZ72" s="366"/>
      <c r="ITA72" s="366"/>
      <c r="ITB72" s="366"/>
      <c r="ITC72" s="366"/>
      <c r="ITD72" s="366"/>
      <c r="ITE72" s="366"/>
      <c r="ITF72" s="366"/>
      <c r="ITG72" s="366"/>
      <c r="ITH72" s="366"/>
      <c r="ITI72" s="366"/>
      <c r="ITJ72" s="366"/>
      <c r="ITK72" s="366"/>
      <c r="ITL72" s="366"/>
      <c r="ITM72" s="366"/>
      <c r="ITN72" s="366"/>
      <c r="ITO72" s="366"/>
      <c r="ITP72" s="366"/>
      <c r="ITQ72" s="366"/>
      <c r="ITR72" s="366"/>
      <c r="ITS72" s="366"/>
      <c r="ITT72" s="366"/>
      <c r="ITU72" s="366"/>
      <c r="ITV72" s="366"/>
      <c r="ITW72" s="366"/>
      <c r="ITX72" s="366"/>
      <c r="ITY72" s="366"/>
      <c r="ITZ72" s="366"/>
      <c r="IUA72" s="366"/>
      <c r="IUB72" s="366"/>
      <c r="IUC72" s="366"/>
      <c r="IUD72" s="366"/>
      <c r="IUE72" s="366"/>
      <c r="IUF72" s="366"/>
      <c r="IUG72" s="366"/>
      <c r="IUH72" s="366"/>
      <c r="IUI72" s="366"/>
      <c r="IUJ72" s="366"/>
      <c r="IUK72" s="366"/>
      <c r="IUL72" s="366"/>
      <c r="IUM72" s="366"/>
      <c r="IUN72" s="366"/>
      <c r="IUO72" s="366"/>
      <c r="IUP72" s="366"/>
      <c r="IUQ72" s="366"/>
      <c r="IUR72" s="366"/>
      <c r="IUS72" s="366"/>
      <c r="IUT72" s="366"/>
      <c r="IUU72" s="366"/>
      <c r="IUV72" s="366"/>
      <c r="IUW72" s="366"/>
      <c r="IUX72" s="366"/>
      <c r="IUY72" s="366"/>
      <c r="IUZ72" s="366"/>
      <c r="IVA72" s="366"/>
      <c r="IVB72" s="366"/>
      <c r="IVC72" s="366"/>
      <c r="IVD72" s="366"/>
      <c r="IVE72" s="366"/>
      <c r="IVF72" s="366"/>
      <c r="IVG72" s="366"/>
      <c r="IVH72" s="366"/>
      <c r="IVI72" s="366"/>
      <c r="IVJ72" s="366"/>
      <c r="IVK72" s="366"/>
      <c r="IVL72" s="366"/>
      <c r="IVM72" s="366"/>
      <c r="IVN72" s="366"/>
      <c r="IVO72" s="366"/>
      <c r="IVP72" s="366"/>
      <c r="IVQ72" s="366"/>
      <c r="IVR72" s="366"/>
      <c r="IVS72" s="366"/>
      <c r="IVT72" s="366"/>
      <c r="IVU72" s="366"/>
      <c r="IVV72" s="366"/>
      <c r="IVW72" s="366"/>
      <c r="IVX72" s="366"/>
      <c r="IVY72" s="366"/>
      <c r="IVZ72" s="366"/>
      <c r="IWA72" s="366"/>
      <c r="IWB72" s="366"/>
      <c r="IWC72" s="366"/>
      <c r="IWD72" s="366"/>
      <c r="IWE72" s="366"/>
      <c r="IWF72" s="366"/>
      <c r="IWG72" s="366"/>
      <c r="IWH72" s="366"/>
      <c r="IWI72" s="366"/>
      <c r="IWJ72" s="366"/>
      <c r="IWK72" s="366"/>
      <c r="IWL72" s="366"/>
      <c r="IWM72" s="366"/>
      <c r="IWN72" s="366"/>
      <c r="IWO72" s="366"/>
      <c r="IWP72" s="366"/>
      <c r="IWQ72" s="366"/>
      <c r="IWR72" s="366"/>
      <c r="IWS72" s="366"/>
      <c r="IWT72" s="366"/>
      <c r="IWU72" s="366"/>
      <c r="IWV72" s="366"/>
      <c r="IWW72" s="366"/>
      <c r="IWX72" s="366"/>
      <c r="IWY72" s="366"/>
      <c r="IWZ72" s="366"/>
      <c r="IXA72" s="366"/>
      <c r="IXB72" s="366"/>
      <c r="IXC72" s="366"/>
      <c r="IXD72" s="366"/>
      <c r="IXE72" s="366"/>
      <c r="IXF72" s="366"/>
      <c r="IXG72" s="366"/>
      <c r="IXH72" s="366"/>
      <c r="IXI72" s="366"/>
      <c r="IXJ72" s="366"/>
      <c r="IXK72" s="366"/>
      <c r="IXL72" s="366"/>
      <c r="IXM72" s="366"/>
      <c r="IXN72" s="366"/>
      <c r="IXO72" s="366"/>
      <c r="IXP72" s="366"/>
      <c r="IXQ72" s="366"/>
      <c r="IXR72" s="366"/>
      <c r="IXS72" s="366"/>
      <c r="IXT72" s="366"/>
      <c r="IXU72" s="366"/>
      <c r="IXV72" s="366"/>
      <c r="IXW72" s="366"/>
      <c r="IXX72" s="366"/>
      <c r="IXY72" s="366"/>
      <c r="IXZ72" s="366"/>
      <c r="IYA72" s="366"/>
      <c r="IYB72" s="366"/>
      <c r="IYC72" s="366"/>
      <c r="IYD72" s="366"/>
      <c r="IYE72" s="366"/>
      <c r="IYF72" s="366"/>
      <c r="IYG72" s="366"/>
      <c r="IYH72" s="366"/>
      <c r="IYI72" s="366"/>
      <c r="IYJ72" s="366"/>
      <c r="IYK72" s="366"/>
      <c r="IYL72" s="366"/>
      <c r="IYM72" s="366"/>
      <c r="IYN72" s="366"/>
      <c r="IYO72" s="366"/>
      <c r="IYP72" s="366"/>
      <c r="IYQ72" s="366"/>
      <c r="IYR72" s="366"/>
      <c r="IYS72" s="366"/>
      <c r="IYT72" s="366"/>
      <c r="IYU72" s="366"/>
      <c r="IYV72" s="366"/>
      <c r="IYW72" s="366"/>
      <c r="IYX72" s="366"/>
      <c r="IYY72" s="366"/>
      <c r="IYZ72" s="366"/>
      <c r="IZA72" s="366"/>
      <c r="IZB72" s="366"/>
      <c r="IZC72" s="366"/>
      <c r="IZD72" s="366"/>
      <c r="IZE72" s="366"/>
      <c r="IZF72" s="366"/>
      <c r="IZG72" s="366"/>
      <c r="IZH72" s="366"/>
      <c r="IZI72" s="366"/>
      <c r="IZJ72" s="366"/>
      <c r="IZK72" s="366"/>
      <c r="IZL72" s="366"/>
      <c r="IZM72" s="366"/>
      <c r="IZN72" s="366"/>
      <c r="IZO72" s="366"/>
      <c r="IZP72" s="366"/>
      <c r="IZQ72" s="366"/>
      <c r="IZR72" s="366"/>
      <c r="IZS72" s="366"/>
      <c r="IZT72" s="366"/>
      <c r="IZU72" s="366"/>
      <c r="IZV72" s="366"/>
      <c r="IZW72" s="366"/>
      <c r="IZX72" s="366"/>
      <c r="IZY72" s="366"/>
      <c r="IZZ72" s="366"/>
      <c r="JAA72" s="366"/>
      <c r="JAB72" s="366"/>
      <c r="JAC72" s="366"/>
      <c r="JAD72" s="366"/>
      <c r="JAE72" s="366"/>
      <c r="JAF72" s="366"/>
      <c r="JAG72" s="366"/>
      <c r="JAH72" s="366"/>
      <c r="JAI72" s="366"/>
      <c r="JAJ72" s="366"/>
      <c r="JAK72" s="366"/>
      <c r="JAL72" s="366"/>
      <c r="JAM72" s="366"/>
      <c r="JAN72" s="366"/>
      <c r="JAO72" s="366"/>
      <c r="JAP72" s="366"/>
      <c r="JAQ72" s="366"/>
      <c r="JAR72" s="366"/>
      <c r="JAS72" s="366"/>
      <c r="JAT72" s="366"/>
      <c r="JAU72" s="366"/>
      <c r="JAV72" s="366"/>
      <c r="JAW72" s="366"/>
      <c r="JAX72" s="366"/>
      <c r="JAY72" s="366"/>
      <c r="JAZ72" s="366"/>
      <c r="JBA72" s="366"/>
      <c r="JBB72" s="366"/>
      <c r="JBC72" s="366"/>
      <c r="JBD72" s="366"/>
      <c r="JBE72" s="366"/>
      <c r="JBF72" s="366"/>
      <c r="JBG72" s="366"/>
      <c r="JBH72" s="366"/>
      <c r="JBI72" s="366"/>
      <c r="JBJ72" s="366"/>
      <c r="JBK72" s="366"/>
      <c r="JBL72" s="366"/>
      <c r="JBM72" s="366"/>
      <c r="JBN72" s="366"/>
      <c r="JBO72" s="366"/>
      <c r="JBP72" s="366"/>
      <c r="JBQ72" s="366"/>
      <c r="JBR72" s="366"/>
      <c r="JBS72" s="366"/>
      <c r="JBT72" s="366"/>
      <c r="JBU72" s="366"/>
      <c r="JBV72" s="366"/>
      <c r="JBW72" s="366"/>
      <c r="JBX72" s="366"/>
      <c r="JBY72" s="366"/>
      <c r="JBZ72" s="366"/>
      <c r="JCA72" s="366"/>
      <c r="JCB72" s="366"/>
      <c r="JCC72" s="366"/>
      <c r="JCD72" s="366"/>
      <c r="JCE72" s="366"/>
      <c r="JCF72" s="366"/>
      <c r="JCG72" s="366"/>
      <c r="JCH72" s="366"/>
      <c r="JCI72" s="366"/>
      <c r="JCJ72" s="366"/>
      <c r="JCK72" s="366"/>
      <c r="JCL72" s="366"/>
      <c r="JCM72" s="366"/>
      <c r="JCN72" s="366"/>
      <c r="JCO72" s="366"/>
      <c r="JCP72" s="366"/>
      <c r="JCQ72" s="366"/>
      <c r="JCR72" s="366"/>
      <c r="JCS72" s="366"/>
      <c r="JCT72" s="366"/>
      <c r="JCU72" s="366"/>
      <c r="JCV72" s="366"/>
      <c r="JCW72" s="366"/>
      <c r="JCX72" s="366"/>
      <c r="JCY72" s="366"/>
      <c r="JCZ72" s="366"/>
      <c r="JDA72" s="366"/>
      <c r="JDB72" s="366"/>
      <c r="JDC72" s="366"/>
      <c r="JDD72" s="366"/>
      <c r="JDE72" s="366"/>
      <c r="JDF72" s="366"/>
      <c r="JDG72" s="366"/>
      <c r="JDH72" s="366"/>
      <c r="JDI72" s="366"/>
      <c r="JDJ72" s="366"/>
      <c r="JDK72" s="366"/>
      <c r="JDL72" s="366"/>
      <c r="JDM72" s="366"/>
      <c r="JDN72" s="366"/>
      <c r="JDO72" s="366"/>
      <c r="JDP72" s="366"/>
      <c r="JDQ72" s="366"/>
      <c r="JDR72" s="366"/>
      <c r="JDS72" s="366"/>
      <c r="JDT72" s="366"/>
      <c r="JDU72" s="366"/>
      <c r="JDV72" s="366"/>
      <c r="JDW72" s="366"/>
      <c r="JDX72" s="366"/>
      <c r="JDY72" s="366"/>
      <c r="JDZ72" s="366"/>
      <c r="JEA72" s="366"/>
      <c r="JEB72" s="366"/>
      <c r="JEC72" s="366"/>
      <c r="JED72" s="366"/>
      <c r="JEE72" s="366"/>
      <c r="JEF72" s="366"/>
      <c r="JEG72" s="366"/>
      <c r="JEH72" s="366"/>
      <c r="JEI72" s="366"/>
      <c r="JEJ72" s="366"/>
      <c r="JEK72" s="366"/>
      <c r="JEL72" s="366"/>
      <c r="JEM72" s="366"/>
      <c r="JEN72" s="366"/>
      <c r="JEO72" s="366"/>
      <c r="JEP72" s="366"/>
      <c r="JEQ72" s="366"/>
      <c r="JER72" s="366"/>
      <c r="JES72" s="366"/>
      <c r="JET72" s="366"/>
      <c r="JEU72" s="366"/>
      <c r="JEV72" s="366"/>
      <c r="JEW72" s="366"/>
      <c r="JEX72" s="366"/>
      <c r="JEY72" s="366"/>
      <c r="JEZ72" s="366"/>
      <c r="JFA72" s="366"/>
      <c r="JFB72" s="366"/>
      <c r="JFC72" s="366"/>
      <c r="JFD72" s="366"/>
      <c r="JFE72" s="366"/>
      <c r="JFF72" s="366"/>
      <c r="JFG72" s="366"/>
      <c r="JFH72" s="366"/>
      <c r="JFI72" s="366"/>
      <c r="JFJ72" s="366"/>
      <c r="JFK72" s="366"/>
      <c r="JFL72" s="366"/>
      <c r="JFM72" s="366"/>
      <c r="JFN72" s="366"/>
      <c r="JFO72" s="366"/>
      <c r="JFP72" s="366"/>
      <c r="JFQ72" s="366"/>
      <c r="JFR72" s="366"/>
      <c r="JFS72" s="366"/>
      <c r="JFT72" s="366"/>
      <c r="JFU72" s="366"/>
      <c r="JFV72" s="366"/>
      <c r="JFW72" s="366"/>
      <c r="JFX72" s="366"/>
      <c r="JFY72" s="366"/>
      <c r="JFZ72" s="366"/>
      <c r="JGA72" s="366"/>
      <c r="JGB72" s="366"/>
      <c r="JGC72" s="366"/>
      <c r="JGD72" s="366"/>
      <c r="JGE72" s="366"/>
      <c r="JGF72" s="366"/>
      <c r="JGG72" s="366"/>
      <c r="JGH72" s="366"/>
      <c r="JGI72" s="366"/>
      <c r="JGJ72" s="366"/>
      <c r="JGK72" s="366"/>
      <c r="JGL72" s="366"/>
      <c r="JGM72" s="366"/>
      <c r="JGN72" s="366"/>
      <c r="JGO72" s="366"/>
      <c r="JGP72" s="366"/>
      <c r="JGQ72" s="366"/>
      <c r="JGR72" s="366"/>
      <c r="JGS72" s="366"/>
      <c r="JGT72" s="366"/>
      <c r="JGU72" s="366"/>
      <c r="JGV72" s="366"/>
      <c r="JGW72" s="366"/>
      <c r="JGX72" s="366"/>
      <c r="JGY72" s="366"/>
      <c r="JGZ72" s="366"/>
      <c r="JHA72" s="366"/>
      <c r="JHB72" s="366"/>
      <c r="JHC72" s="366"/>
      <c r="JHD72" s="366"/>
      <c r="JHE72" s="366"/>
      <c r="JHF72" s="366"/>
      <c r="JHG72" s="366"/>
      <c r="JHH72" s="366"/>
      <c r="JHI72" s="366"/>
      <c r="JHJ72" s="366"/>
      <c r="JHK72" s="366"/>
      <c r="JHL72" s="366"/>
      <c r="JHM72" s="366"/>
      <c r="JHN72" s="366"/>
      <c r="JHO72" s="366"/>
      <c r="JHP72" s="366"/>
      <c r="JHQ72" s="366"/>
      <c r="JHR72" s="366"/>
      <c r="JHS72" s="366"/>
      <c r="JHT72" s="366"/>
      <c r="JHU72" s="366"/>
      <c r="JHV72" s="366"/>
      <c r="JHW72" s="366"/>
      <c r="JHX72" s="366"/>
      <c r="JHY72" s="366"/>
      <c r="JHZ72" s="366"/>
      <c r="JIA72" s="366"/>
      <c r="JIB72" s="366"/>
      <c r="JIC72" s="366"/>
      <c r="JID72" s="366"/>
      <c r="JIE72" s="366"/>
      <c r="JIF72" s="366"/>
      <c r="JIG72" s="366"/>
      <c r="JIH72" s="366"/>
      <c r="JII72" s="366"/>
      <c r="JIJ72" s="366"/>
      <c r="JIK72" s="366"/>
      <c r="JIL72" s="366"/>
      <c r="JIM72" s="366"/>
      <c r="JIN72" s="366"/>
      <c r="JIO72" s="366"/>
      <c r="JIP72" s="366"/>
      <c r="JIQ72" s="366"/>
      <c r="JIR72" s="366"/>
      <c r="JIS72" s="366"/>
      <c r="JIT72" s="366"/>
      <c r="JIU72" s="366"/>
      <c r="JIV72" s="366"/>
      <c r="JIW72" s="366"/>
      <c r="JIX72" s="366"/>
      <c r="JIY72" s="366"/>
      <c r="JIZ72" s="366"/>
      <c r="JJA72" s="366"/>
      <c r="JJB72" s="366"/>
      <c r="JJC72" s="366"/>
      <c r="JJD72" s="366"/>
      <c r="JJE72" s="366"/>
      <c r="JJF72" s="366"/>
      <c r="JJG72" s="366"/>
      <c r="JJH72" s="366"/>
      <c r="JJI72" s="366"/>
      <c r="JJJ72" s="366"/>
      <c r="JJK72" s="366"/>
      <c r="JJL72" s="366"/>
      <c r="JJM72" s="366"/>
      <c r="JJN72" s="366"/>
      <c r="JJO72" s="366"/>
      <c r="JJP72" s="366"/>
      <c r="JJQ72" s="366"/>
      <c r="JJR72" s="366"/>
      <c r="JJS72" s="366"/>
      <c r="JJT72" s="366"/>
      <c r="JJU72" s="366"/>
      <c r="JJV72" s="366"/>
      <c r="JJW72" s="366"/>
      <c r="JJX72" s="366"/>
      <c r="JJY72" s="366"/>
      <c r="JJZ72" s="366"/>
      <c r="JKA72" s="366"/>
      <c r="JKB72" s="366"/>
      <c r="JKC72" s="366"/>
      <c r="JKD72" s="366"/>
      <c r="JKE72" s="366"/>
      <c r="JKF72" s="366"/>
      <c r="JKG72" s="366"/>
      <c r="JKH72" s="366"/>
      <c r="JKI72" s="366"/>
      <c r="JKJ72" s="366"/>
      <c r="JKK72" s="366"/>
      <c r="JKL72" s="366"/>
      <c r="JKM72" s="366"/>
      <c r="JKN72" s="366"/>
      <c r="JKO72" s="366"/>
      <c r="JKP72" s="366"/>
      <c r="JKQ72" s="366"/>
      <c r="JKR72" s="366"/>
      <c r="JKS72" s="366"/>
      <c r="JKT72" s="366"/>
      <c r="JKU72" s="366"/>
      <c r="JKV72" s="366"/>
      <c r="JKW72" s="366"/>
      <c r="JKX72" s="366"/>
      <c r="JKY72" s="366"/>
      <c r="JKZ72" s="366"/>
      <c r="JLA72" s="366"/>
      <c r="JLB72" s="366"/>
      <c r="JLC72" s="366"/>
      <c r="JLD72" s="366"/>
      <c r="JLE72" s="366"/>
      <c r="JLF72" s="366"/>
      <c r="JLG72" s="366"/>
      <c r="JLH72" s="366"/>
      <c r="JLI72" s="366"/>
      <c r="JLJ72" s="366"/>
      <c r="JLK72" s="366"/>
      <c r="JLL72" s="366"/>
      <c r="JLM72" s="366"/>
      <c r="JLN72" s="366"/>
      <c r="JLO72" s="366"/>
      <c r="JLP72" s="366"/>
      <c r="JLQ72" s="366"/>
      <c r="JLR72" s="366"/>
      <c r="JLS72" s="366"/>
      <c r="JLT72" s="366"/>
      <c r="JLU72" s="366"/>
      <c r="JLV72" s="366"/>
      <c r="JLW72" s="366"/>
      <c r="JLX72" s="366"/>
      <c r="JLY72" s="366"/>
      <c r="JLZ72" s="366"/>
      <c r="JMA72" s="366"/>
      <c r="JMB72" s="366"/>
      <c r="JMC72" s="366"/>
      <c r="JMD72" s="366"/>
      <c r="JME72" s="366"/>
      <c r="JMF72" s="366"/>
      <c r="JMG72" s="366"/>
      <c r="JMH72" s="366"/>
      <c r="JMI72" s="366"/>
      <c r="JMJ72" s="366"/>
      <c r="JMK72" s="366"/>
      <c r="JML72" s="366"/>
      <c r="JMM72" s="366"/>
      <c r="JMN72" s="366"/>
      <c r="JMO72" s="366"/>
      <c r="JMP72" s="366"/>
      <c r="JMQ72" s="366"/>
      <c r="JMR72" s="366"/>
      <c r="JMS72" s="366"/>
      <c r="JMT72" s="366"/>
      <c r="JMU72" s="366"/>
      <c r="JMV72" s="366"/>
      <c r="JMW72" s="366"/>
      <c r="JMX72" s="366"/>
      <c r="JMY72" s="366"/>
      <c r="JMZ72" s="366"/>
      <c r="JNA72" s="366"/>
      <c r="JNB72" s="366"/>
      <c r="JNC72" s="366"/>
      <c r="JND72" s="366"/>
      <c r="JNE72" s="366"/>
      <c r="JNF72" s="366"/>
      <c r="JNG72" s="366"/>
      <c r="JNH72" s="366"/>
      <c r="JNI72" s="366"/>
      <c r="JNJ72" s="366"/>
      <c r="JNK72" s="366"/>
      <c r="JNL72" s="366"/>
      <c r="JNM72" s="366"/>
      <c r="JNN72" s="366"/>
      <c r="JNO72" s="366"/>
      <c r="JNP72" s="366"/>
      <c r="JNQ72" s="366"/>
      <c r="JNR72" s="366"/>
      <c r="JNS72" s="366"/>
      <c r="JNT72" s="366"/>
      <c r="JNU72" s="366"/>
      <c r="JNV72" s="366"/>
      <c r="JNW72" s="366"/>
      <c r="JNX72" s="366"/>
      <c r="JNY72" s="366"/>
      <c r="JNZ72" s="366"/>
      <c r="JOA72" s="366"/>
      <c r="JOB72" s="366"/>
      <c r="JOC72" s="366"/>
      <c r="JOD72" s="366"/>
      <c r="JOE72" s="366"/>
      <c r="JOF72" s="366"/>
      <c r="JOG72" s="366"/>
      <c r="JOH72" s="366"/>
      <c r="JOI72" s="366"/>
      <c r="JOJ72" s="366"/>
      <c r="JOK72" s="366"/>
      <c r="JOL72" s="366"/>
      <c r="JOM72" s="366"/>
      <c r="JON72" s="366"/>
      <c r="JOO72" s="366"/>
      <c r="JOP72" s="366"/>
      <c r="JOQ72" s="366"/>
      <c r="JOR72" s="366"/>
      <c r="JOS72" s="366"/>
      <c r="JOT72" s="366"/>
      <c r="JOU72" s="366"/>
      <c r="JOV72" s="366"/>
      <c r="JOW72" s="366"/>
      <c r="JOX72" s="366"/>
      <c r="JOY72" s="366"/>
      <c r="JOZ72" s="366"/>
      <c r="JPA72" s="366"/>
      <c r="JPB72" s="366"/>
      <c r="JPC72" s="366"/>
      <c r="JPD72" s="366"/>
      <c r="JPE72" s="366"/>
      <c r="JPF72" s="366"/>
      <c r="JPG72" s="366"/>
      <c r="JPH72" s="366"/>
      <c r="JPI72" s="366"/>
      <c r="JPJ72" s="366"/>
      <c r="JPK72" s="366"/>
      <c r="JPL72" s="366"/>
      <c r="JPM72" s="366"/>
      <c r="JPN72" s="366"/>
      <c r="JPO72" s="366"/>
      <c r="JPP72" s="366"/>
      <c r="JPQ72" s="366"/>
      <c r="JPR72" s="366"/>
      <c r="JPS72" s="366"/>
      <c r="JPT72" s="366"/>
      <c r="JPU72" s="366"/>
      <c r="JPV72" s="366"/>
      <c r="JPW72" s="366"/>
      <c r="JPX72" s="366"/>
      <c r="JPY72" s="366"/>
      <c r="JPZ72" s="366"/>
      <c r="JQA72" s="366"/>
      <c r="JQB72" s="366"/>
      <c r="JQC72" s="366"/>
      <c r="JQD72" s="366"/>
      <c r="JQE72" s="366"/>
      <c r="JQF72" s="366"/>
      <c r="JQG72" s="366"/>
      <c r="JQH72" s="366"/>
      <c r="JQI72" s="366"/>
      <c r="JQJ72" s="366"/>
      <c r="JQK72" s="366"/>
      <c r="JQL72" s="366"/>
      <c r="JQM72" s="366"/>
      <c r="JQN72" s="366"/>
      <c r="JQO72" s="366"/>
      <c r="JQP72" s="366"/>
      <c r="JQQ72" s="366"/>
      <c r="JQR72" s="366"/>
      <c r="JQS72" s="366"/>
      <c r="JQT72" s="366"/>
      <c r="JQU72" s="366"/>
      <c r="JQV72" s="366"/>
      <c r="JQW72" s="366"/>
      <c r="JQX72" s="366"/>
      <c r="JQY72" s="366"/>
      <c r="JQZ72" s="366"/>
      <c r="JRA72" s="366"/>
      <c r="JRB72" s="366"/>
      <c r="JRC72" s="366"/>
      <c r="JRD72" s="366"/>
      <c r="JRE72" s="366"/>
      <c r="JRF72" s="366"/>
      <c r="JRG72" s="366"/>
      <c r="JRH72" s="366"/>
      <c r="JRI72" s="366"/>
      <c r="JRJ72" s="366"/>
      <c r="JRK72" s="366"/>
      <c r="JRL72" s="366"/>
      <c r="JRM72" s="366"/>
      <c r="JRN72" s="366"/>
      <c r="JRO72" s="366"/>
      <c r="JRP72" s="366"/>
      <c r="JRQ72" s="366"/>
      <c r="JRR72" s="366"/>
      <c r="JRS72" s="366"/>
      <c r="JRT72" s="366"/>
      <c r="JRU72" s="366"/>
      <c r="JRV72" s="366"/>
      <c r="JRW72" s="366"/>
      <c r="JRX72" s="366"/>
      <c r="JRY72" s="366"/>
      <c r="JRZ72" s="366"/>
      <c r="JSA72" s="366"/>
      <c r="JSB72" s="366"/>
      <c r="JSC72" s="366"/>
      <c r="JSD72" s="366"/>
      <c r="JSE72" s="366"/>
      <c r="JSF72" s="366"/>
      <c r="JSG72" s="366"/>
      <c r="JSH72" s="366"/>
      <c r="JSI72" s="366"/>
      <c r="JSJ72" s="366"/>
      <c r="JSK72" s="366"/>
      <c r="JSL72" s="366"/>
      <c r="JSM72" s="366"/>
      <c r="JSN72" s="366"/>
      <c r="JSO72" s="366"/>
      <c r="JSP72" s="366"/>
      <c r="JSQ72" s="366"/>
      <c r="JSR72" s="366"/>
      <c r="JSS72" s="366"/>
      <c r="JST72" s="366"/>
      <c r="JSU72" s="366"/>
      <c r="JSV72" s="366"/>
      <c r="JSW72" s="366"/>
      <c r="JSX72" s="366"/>
      <c r="JSY72" s="366"/>
      <c r="JSZ72" s="366"/>
      <c r="JTA72" s="366"/>
      <c r="JTB72" s="366"/>
      <c r="JTC72" s="366"/>
      <c r="JTD72" s="366"/>
      <c r="JTE72" s="366"/>
      <c r="JTF72" s="366"/>
      <c r="JTG72" s="366"/>
      <c r="JTH72" s="366"/>
      <c r="JTI72" s="366"/>
      <c r="JTJ72" s="366"/>
      <c r="JTK72" s="366"/>
      <c r="JTL72" s="366"/>
      <c r="JTM72" s="366"/>
      <c r="JTN72" s="366"/>
      <c r="JTO72" s="366"/>
      <c r="JTP72" s="366"/>
      <c r="JTQ72" s="366"/>
      <c r="JTR72" s="366"/>
      <c r="JTS72" s="366"/>
      <c r="JTT72" s="366"/>
      <c r="JTU72" s="366"/>
      <c r="JTV72" s="366"/>
      <c r="JTW72" s="366"/>
      <c r="JTX72" s="366"/>
      <c r="JTY72" s="366"/>
      <c r="JTZ72" s="366"/>
      <c r="JUA72" s="366"/>
      <c r="JUB72" s="366"/>
      <c r="JUC72" s="366"/>
      <c r="JUD72" s="366"/>
      <c r="JUE72" s="366"/>
      <c r="JUF72" s="366"/>
      <c r="JUG72" s="366"/>
      <c r="JUH72" s="366"/>
      <c r="JUI72" s="366"/>
      <c r="JUJ72" s="366"/>
      <c r="JUK72" s="366"/>
      <c r="JUL72" s="366"/>
      <c r="JUM72" s="366"/>
      <c r="JUN72" s="366"/>
      <c r="JUO72" s="366"/>
      <c r="JUP72" s="366"/>
      <c r="JUQ72" s="366"/>
      <c r="JUR72" s="366"/>
      <c r="JUS72" s="366"/>
      <c r="JUT72" s="366"/>
      <c r="JUU72" s="366"/>
      <c r="JUV72" s="366"/>
      <c r="JUW72" s="366"/>
      <c r="JUX72" s="366"/>
      <c r="JUY72" s="366"/>
      <c r="JUZ72" s="366"/>
      <c r="JVA72" s="366"/>
      <c r="JVB72" s="366"/>
      <c r="JVC72" s="366"/>
      <c r="JVD72" s="366"/>
      <c r="JVE72" s="366"/>
      <c r="JVF72" s="366"/>
      <c r="JVG72" s="366"/>
      <c r="JVH72" s="366"/>
      <c r="JVI72" s="366"/>
      <c r="JVJ72" s="366"/>
      <c r="JVK72" s="366"/>
      <c r="JVL72" s="366"/>
      <c r="JVM72" s="366"/>
      <c r="JVN72" s="366"/>
      <c r="JVO72" s="366"/>
      <c r="JVP72" s="366"/>
      <c r="JVQ72" s="366"/>
      <c r="JVR72" s="366"/>
      <c r="JVS72" s="366"/>
      <c r="JVT72" s="366"/>
      <c r="JVU72" s="366"/>
      <c r="JVV72" s="366"/>
      <c r="JVW72" s="366"/>
      <c r="JVX72" s="366"/>
      <c r="JVY72" s="366"/>
      <c r="JVZ72" s="366"/>
      <c r="JWA72" s="366"/>
      <c r="JWB72" s="366"/>
      <c r="JWC72" s="366"/>
      <c r="JWD72" s="366"/>
      <c r="JWE72" s="366"/>
      <c r="JWF72" s="366"/>
      <c r="JWG72" s="366"/>
      <c r="JWH72" s="366"/>
      <c r="JWI72" s="366"/>
      <c r="JWJ72" s="366"/>
      <c r="JWK72" s="366"/>
      <c r="JWL72" s="366"/>
      <c r="JWM72" s="366"/>
      <c r="JWN72" s="366"/>
      <c r="JWO72" s="366"/>
      <c r="JWP72" s="366"/>
      <c r="JWQ72" s="366"/>
      <c r="JWR72" s="366"/>
      <c r="JWS72" s="366"/>
      <c r="JWT72" s="366"/>
      <c r="JWU72" s="366"/>
      <c r="JWV72" s="366"/>
      <c r="JWW72" s="366"/>
      <c r="JWX72" s="366"/>
      <c r="JWY72" s="366"/>
      <c r="JWZ72" s="366"/>
      <c r="JXA72" s="366"/>
      <c r="JXB72" s="366"/>
      <c r="JXC72" s="366"/>
      <c r="JXD72" s="366"/>
      <c r="JXE72" s="366"/>
      <c r="JXF72" s="366"/>
      <c r="JXG72" s="366"/>
      <c r="JXH72" s="366"/>
      <c r="JXI72" s="366"/>
      <c r="JXJ72" s="366"/>
      <c r="JXK72" s="366"/>
      <c r="JXL72" s="366"/>
      <c r="JXM72" s="366"/>
      <c r="JXN72" s="366"/>
      <c r="JXO72" s="366"/>
      <c r="JXP72" s="366"/>
      <c r="JXQ72" s="366"/>
      <c r="JXR72" s="366"/>
      <c r="JXS72" s="366"/>
      <c r="JXT72" s="366"/>
      <c r="JXU72" s="366"/>
      <c r="JXV72" s="366"/>
      <c r="JXW72" s="366"/>
      <c r="JXX72" s="366"/>
      <c r="JXY72" s="366"/>
      <c r="JXZ72" s="366"/>
      <c r="JYA72" s="366"/>
      <c r="JYB72" s="366"/>
      <c r="JYC72" s="366"/>
      <c r="JYD72" s="366"/>
      <c r="JYE72" s="366"/>
      <c r="JYF72" s="366"/>
      <c r="JYG72" s="366"/>
      <c r="JYH72" s="366"/>
      <c r="JYI72" s="366"/>
      <c r="JYJ72" s="366"/>
      <c r="JYK72" s="366"/>
      <c r="JYL72" s="366"/>
      <c r="JYM72" s="366"/>
      <c r="JYN72" s="366"/>
      <c r="JYO72" s="366"/>
      <c r="JYP72" s="366"/>
      <c r="JYQ72" s="366"/>
      <c r="JYR72" s="366"/>
      <c r="JYS72" s="366"/>
      <c r="JYT72" s="366"/>
      <c r="JYU72" s="366"/>
      <c r="JYV72" s="366"/>
      <c r="JYW72" s="366"/>
      <c r="JYX72" s="366"/>
      <c r="JYY72" s="366"/>
      <c r="JYZ72" s="366"/>
      <c r="JZA72" s="366"/>
      <c r="JZB72" s="366"/>
      <c r="JZC72" s="366"/>
      <c r="JZD72" s="366"/>
      <c r="JZE72" s="366"/>
      <c r="JZF72" s="366"/>
      <c r="JZG72" s="366"/>
      <c r="JZH72" s="366"/>
      <c r="JZI72" s="366"/>
      <c r="JZJ72" s="366"/>
      <c r="JZK72" s="366"/>
      <c r="JZL72" s="366"/>
      <c r="JZM72" s="366"/>
      <c r="JZN72" s="366"/>
      <c r="JZO72" s="366"/>
      <c r="JZP72" s="366"/>
      <c r="JZQ72" s="366"/>
      <c r="JZR72" s="366"/>
      <c r="JZS72" s="366"/>
      <c r="JZT72" s="366"/>
      <c r="JZU72" s="366"/>
      <c r="JZV72" s="366"/>
      <c r="JZW72" s="366"/>
      <c r="JZX72" s="366"/>
      <c r="JZY72" s="366"/>
      <c r="JZZ72" s="366"/>
      <c r="KAA72" s="366"/>
      <c r="KAB72" s="366"/>
      <c r="KAC72" s="366"/>
      <c r="KAD72" s="366"/>
      <c r="KAE72" s="366"/>
      <c r="KAF72" s="366"/>
      <c r="KAG72" s="366"/>
      <c r="KAH72" s="366"/>
      <c r="KAI72" s="366"/>
      <c r="KAJ72" s="366"/>
      <c r="KAK72" s="366"/>
      <c r="KAL72" s="366"/>
      <c r="KAM72" s="366"/>
      <c r="KAN72" s="366"/>
      <c r="KAO72" s="366"/>
      <c r="KAP72" s="366"/>
      <c r="KAQ72" s="366"/>
      <c r="KAR72" s="366"/>
      <c r="KAS72" s="366"/>
      <c r="KAT72" s="366"/>
      <c r="KAU72" s="366"/>
      <c r="KAV72" s="366"/>
      <c r="KAW72" s="366"/>
      <c r="KAX72" s="366"/>
      <c r="KAY72" s="366"/>
      <c r="KAZ72" s="366"/>
      <c r="KBA72" s="366"/>
      <c r="KBB72" s="366"/>
      <c r="KBC72" s="366"/>
      <c r="KBD72" s="366"/>
      <c r="KBE72" s="366"/>
      <c r="KBF72" s="366"/>
      <c r="KBG72" s="366"/>
      <c r="KBH72" s="366"/>
      <c r="KBI72" s="366"/>
      <c r="KBJ72" s="366"/>
      <c r="KBK72" s="366"/>
      <c r="KBL72" s="366"/>
      <c r="KBM72" s="366"/>
      <c r="KBN72" s="366"/>
      <c r="KBO72" s="366"/>
      <c r="KBP72" s="366"/>
      <c r="KBQ72" s="366"/>
      <c r="KBR72" s="366"/>
      <c r="KBS72" s="366"/>
      <c r="KBT72" s="366"/>
      <c r="KBU72" s="366"/>
      <c r="KBV72" s="366"/>
      <c r="KBW72" s="366"/>
      <c r="KBX72" s="366"/>
      <c r="KBY72" s="366"/>
      <c r="KBZ72" s="366"/>
      <c r="KCA72" s="366"/>
      <c r="KCB72" s="366"/>
      <c r="KCC72" s="366"/>
      <c r="KCD72" s="366"/>
      <c r="KCE72" s="366"/>
      <c r="KCF72" s="366"/>
      <c r="KCG72" s="366"/>
      <c r="KCH72" s="366"/>
      <c r="KCI72" s="366"/>
      <c r="KCJ72" s="366"/>
      <c r="KCK72" s="366"/>
      <c r="KCL72" s="366"/>
      <c r="KCM72" s="366"/>
      <c r="KCN72" s="366"/>
      <c r="KCO72" s="366"/>
      <c r="KCP72" s="366"/>
      <c r="KCQ72" s="366"/>
      <c r="KCR72" s="366"/>
      <c r="KCS72" s="366"/>
      <c r="KCT72" s="366"/>
      <c r="KCU72" s="366"/>
      <c r="KCV72" s="366"/>
      <c r="KCW72" s="366"/>
      <c r="KCX72" s="366"/>
      <c r="KCY72" s="366"/>
      <c r="KCZ72" s="366"/>
      <c r="KDA72" s="366"/>
      <c r="KDB72" s="366"/>
      <c r="KDC72" s="366"/>
      <c r="KDD72" s="366"/>
      <c r="KDE72" s="366"/>
      <c r="KDF72" s="366"/>
      <c r="KDG72" s="366"/>
      <c r="KDH72" s="366"/>
      <c r="KDI72" s="366"/>
      <c r="KDJ72" s="366"/>
      <c r="KDK72" s="366"/>
      <c r="KDL72" s="366"/>
      <c r="KDM72" s="366"/>
      <c r="KDN72" s="366"/>
      <c r="KDO72" s="366"/>
      <c r="KDP72" s="366"/>
      <c r="KDQ72" s="366"/>
      <c r="KDR72" s="366"/>
      <c r="KDS72" s="366"/>
      <c r="KDT72" s="366"/>
      <c r="KDU72" s="366"/>
      <c r="KDV72" s="366"/>
      <c r="KDW72" s="366"/>
      <c r="KDX72" s="366"/>
      <c r="KDY72" s="366"/>
      <c r="KDZ72" s="366"/>
      <c r="KEA72" s="366"/>
      <c r="KEB72" s="366"/>
      <c r="KEC72" s="366"/>
      <c r="KED72" s="366"/>
      <c r="KEE72" s="366"/>
      <c r="KEF72" s="366"/>
      <c r="KEG72" s="366"/>
      <c r="KEH72" s="366"/>
      <c r="KEI72" s="366"/>
      <c r="KEJ72" s="366"/>
      <c r="KEK72" s="366"/>
      <c r="KEL72" s="366"/>
      <c r="KEM72" s="366"/>
      <c r="KEN72" s="366"/>
      <c r="KEO72" s="366"/>
      <c r="KEP72" s="366"/>
      <c r="KEQ72" s="366"/>
      <c r="KER72" s="366"/>
      <c r="KES72" s="366"/>
      <c r="KET72" s="366"/>
      <c r="KEU72" s="366"/>
      <c r="KEV72" s="366"/>
      <c r="KEW72" s="366"/>
      <c r="KEX72" s="366"/>
      <c r="KEY72" s="366"/>
      <c r="KEZ72" s="366"/>
      <c r="KFA72" s="366"/>
      <c r="KFB72" s="366"/>
      <c r="KFC72" s="366"/>
      <c r="KFD72" s="366"/>
      <c r="KFE72" s="366"/>
      <c r="KFF72" s="366"/>
      <c r="KFG72" s="366"/>
      <c r="KFH72" s="366"/>
      <c r="KFI72" s="366"/>
      <c r="KFJ72" s="366"/>
      <c r="KFK72" s="366"/>
      <c r="KFL72" s="366"/>
      <c r="KFM72" s="366"/>
      <c r="KFN72" s="366"/>
      <c r="KFO72" s="366"/>
      <c r="KFP72" s="366"/>
      <c r="KFQ72" s="366"/>
      <c r="KFR72" s="366"/>
      <c r="KFS72" s="366"/>
      <c r="KFT72" s="366"/>
      <c r="KFU72" s="366"/>
      <c r="KFV72" s="366"/>
      <c r="KFW72" s="366"/>
      <c r="KFX72" s="366"/>
      <c r="KFY72" s="366"/>
      <c r="KFZ72" s="366"/>
      <c r="KGA72" s="366"/>
      <c r="KGB72" s="366"/>
      <c r="KGC72" s="366"/>
      <c r="KGD72" s="366"/>
      <c r="KGE72" s="366"/>
      <c r="KGF72" s="366"/>
      <c r="KGG72" s="366"/>
      <c r="KGH72" s="366"/>
      <c r="KGI72" s="366"/>
      <c r="KGJ72" s="366"/>
      <c r="KGK72" s="366"/>
      <c r="KGL72" s="366"/>
      <c r="KGM72" s="366"/>
      <c r="KGN72" s="366"/>
      <c r="KGO72" s="366"/>
      <c r="KGP72" s="366"/>
      <c r="KGQ72" s="366"/>
      <c r="KGR72" s="366"/>
      <c r="KGS72" s="366"/>
      <c r="KGT72" s="366"/>
      <c r="KGU72" s="366"/>
      <c r="KGV72" s="366"/>
      <c r="KGW72" s="366"/>
      <c r="KGX72" s="366"/>
      <c r="KGY72" s="366"/>
      <c r="KGZ72" s="366"/>
      <c r="KHA72" s="366"/>
      <c r="KHB72" s="366"/>
      <c r="KHC72" s="366"/>
      <c r="KHD72" s="366"/>
      <c r="KHE72" s="366"/>
      <c r="KHF72" s="366"/>
      <c r="KHG72" s="366"/>
      <c r="KHH72" s="366"/>
      <c r="KHI72" s="366"/>
      <c r="KHJ72" s="366"/>
      <c r="KHK72" s="366"/>
      <c r="KHL72" s="366"/>
      <c r="KHM72" s="366"/>
      <c r="KHN72" s="366"/>
      <c r="KHO72" s="366"/>
      <c r="KHP72" s="366"/>
      <c r="KHQ72" s="366"/>
      <c r="KHR72" s="366"/>
      <c r="KHS72" s="366"/>
      <c r="KHT72" s="366"/>
      <c r="KHU72" s="366"/>
      <c r="KHV72" s="366"/>
      <c r="KHW72" s="366"/>
      <c r="KHX72" s="366"/>
      <c r="KHY72" s="366"/>
      <c r="KHZ72" s="366"/>
      <c r="KIA72" s="366"/>
      <c r="KIB72" s="366"/>
      <c r="KIC72" s="366"/>
      <c r="KID72" s="366"/>
      <c r="KIE72" s="366"/>
      <c r="KIF72" s="366"/>
      <c r="KIG72" s="366"/>
      <c r="KIH72" s="366"/>
      <c r="KII72" s="366"/>
      <c r="KIJ72" s="366"/>
      <c r="KIK72" s="366"/>
      <c r="KIL72" s="366"/>
      <c r="KIM72" s="366"/>
      <c r="KIN72" s="366"/>
      <c r="KIO72" s="366"/>
      <c r="KIP72" s="366"/>
      <c r="KIQ72" s="366"/>
      <c r="KIR72" s="366"/>
      <c r="KIS72" s="366"/>
      <c r="KIT72" s="366"/>
      <c r="KIU72" s="366"/>
      <c r="KIV72" s="366"/>
      <c r="KIW72" s="366"/>
      <c r="KIX72" s="366"/>
      <c r="KIY72" s="366"/>
      <c r="KIZ72" s="366"/>
      <c r="KJA72" s="366"/>
      <c r="KJB72" s="366"/>
      <c r="KJC72" s="366"/>
      <c r="KJD72" s="366"/>
      <c r="KJE72" s="366"/>
      <c r="KJF72" s="366"/>
      <c r="KJG72" s="366"/>
      <c r="KJH72" s="366"/>
      <c r="KJI72" s="366"/>
      <c r="KJJ72" s="366"/>
      <c r="KJK72" s="366"/>
      <c r="KJL72" s="366"/>
      <c r="KJM72" s="366"/>
      <c r="KJN72" s="366"/>
      <c r="KJO72" s="366"/>
      <c r="KJP72" s="366"/>
      <c r="KJQ72" s="366"/>
      <c r="KJR72" s="366"/>
      <c r="KJS72" s="366"/>
      <c r="KJT72" s="366"/>
      <c r="KJU72" s="366"/>
      <c r="KJV72" s="366"/>
      <c r="KJW72" s="366"/>
      <c r="KJX72" s="366"/>
      <c r="KJY72" s="366"/>
      <c r="KJZ72" s="366"/>
      <c r="KKA72" s="366"/>
      <c r="KKB72" s="366"/>
      <c r="KKC72" s="366"/>
      <c r="KKD72" s="366"/>
      <c r="KKE72" s="366"/>
      <c r="KKF72" s="366"/>
      <c r="KKG72" s="366"/>
      <c r="KKH72" s="366"/>
      <c r="KKI72" s="366"/>
      <c r="KKJ72" s="366"/>
      <c r="KKK72" s="366"/>
      <c r="KKL72" s="366"/>
      <c r="KKM72" s="366"/>
      <c r="KKN72" s="366"/>
      <c r="KKO72" s="366"/>
      <c r="KKP72" s="366"/>
      <c r="KKQ72" s="366"/>
      <c r="KKR72" s="366"/>
      <c r="KKS72" s="366"/>
      <c r="KKT72" s="366"/>
      <c r="KKU72" s="366"/>
      <c r="KKV72" s="366"/>
      <c r="KKW72" s="366"/>
      <c r="KKX72" s="366"/>
      <c r="KKY72" s="366"/>
      <c r="KKZ72" s="366"/>
      <c r="KLA72" s="366"/>
      <c r="KLB72" s="366"/>
      <c r="KLC72" s="366"/>
      <c r="KLD72" s="366"/>
      <c r="KLE72" s="366"/>
      <c r="KLF72" s="366"/>
      <c r="KLG72" s="366"/>
      <c r="KLH72" s="366"/>
      <c r="KLI72" s="366"/>
      <c r="KLJ72" s="366"/>
      <c r="KLK72" s="366"/>
      <c r="KLL72" s="366"/>
      <c r="KLM72" s="366"/>
      <c r="KLN72" s="366"/>
      <c r="KLO72" s="366"/>
      <c r="KLP72" s="366"/>
      <c r="KLQ72" s="366"/>
      <c r="KLR72" s="366"/>
      <c r="KLS72" s="366"/>
      <c r="KLT72" s="366"/>
      <c r="KLU72" s="366"/>
      <c r="KLV72" s="366"/>
      <c r="KLW72" s="366"/>
      <c r="KLX72" s="366"/>
      <c r="KLY72" s="366"/>
      <c r="KLZ72" s="366"/>
      <c r="KMA72" s="366"/>
      <c r="KMB72" s="366"/>
      <c r="KMC72" s="366"/>
      <c r="KMD72" s="366"/>
      <c r="KME72" s="366"/>
      <c r="KMF72" s="366"/>
      <c r="KMG72" s="366"/>
      <c r="KMH72" s="366"/>
      <c r="KMI72" s="366"/>
      <c r="KMJ72" s="366"/>
      <c r="KMK72" s="366"/>
      <c r="KML72" s="366"/>
      <c r="KMM72" s="366"/>
      <c r="KMN72" s="366"/>
      <c r="KMO72" s="366"/>
      <c r="KMP72" s="366"/>
      <c r="KMQ72" s="366"/>
      <c r="KMR72" s="366"/>
      <c r="KMS72" s="366"/>
      <c r="KMT72" s="366"/>
      <c r="KMU72" s="366"/>
      <c r="KMV72" s="366"/>
      <c r="KMW72" s="366"/>
      <c r="KMX72" s="366"/>
      <c r="KMY72" s="366"/>
      <c r="KMZ72" s="366"/>
      <c r="KNA72" s="366"/>
      <c r="KNB72" s="366"/>
      <c r="KNC72" s="366"/>
      <c r="KND72" s="366"/>
      <c r="KNE72" s="366"/>
      <c r="KNF72" s="366"/>
      <c r="KNG72" s="366"/>
      <c r="KNH72" s="366"/>
      <c r="KNI72" s="366"/>
      <c r="KNJ72" s="366"/>
      <c r="KNK72" s="366"/>
      <c r="KNL72" s="366"/>
      <c r="KNM72" s="366"/>
      <c r="KNN72" s="366"/>
      <c r="KNO72" s="366"/>
      <c r="KNP72" s="366"/>
      <c r="KNQ72" s="366"/>
      <c r="KNR72" s="366"/>
      <c r="KNS72" s="366"/>
      <c r="KNT72" s="366"/>
      <c r="KNU72" s="366"/>
      <c r="KNV72" s="366"/>
      <c r="KNW72" s="366"/>
      <c r="KNX72" s="366"/>
      <c r="KNY72" s="366"/>
      <c r="KNZ72" s="366"/>
      <c r="KOA72" s="366"/>
      <c r="KOB72" s="366"/>
      <c r="KOC72" s="366"/>
      <c r="KOD72" s="366"/>
      <c r="KOE72" s="366"/>
      <c r="KOF72" s="366"/>
      <c r="KOG72" s="366"/>
      <c r="KOH72" s="366"/>
      <c r="KOI72" s="366"/>
      <c r="KOJ72" s="366"/>
      <c r="KOK72" s="366"/>
      <c r="KOL72" s="366"/>
      <c r="KOM72" s="366"/>
      <c r="KON72" s="366"/>
      <c r="KOO72" s="366"/>
      <c r="KOP72" s="366"/>
      <c r="KOQ72" s="366"/>
      <c r="KOR72" s="366"/>
      <c r="KOS72" s="366"/>
      <c r="KOT72" s="366"/>
      <c r="KOU72" s="366"/>
      <c r="KOV72" s="366"/>
      <c r="KOW72" s="366"/>
      <c r="KOX72" s="366"/>
      <c r="KOY72" s="366"/>
      <c r="KOZ72" s="366"/>
      <c r="KPA72" s="366"/>
      <c r="KPB72" s="366"/>
      <c r="KPC72" s="366"/>
      <c r="KPD72" s="366"/>
      <c r="KPE72" s="366"/>
      <c r="KPF72" s="366"/>
      <c r="KPG72" s="366"/>
      <c r="KPH72" s="366"/>
      <c r="KPI72" s="366"/>
      <c r="KPJ72" s="366"/>
      <c r="KPK72" s="366"/>
      <c r="KPL72" s="366"/>
      <c r="KPM72" s="366"/>
      <c r="KPN72" s="366"/>
      <c r="KPO72" s="366"/>
      <c r="KPP72" s="366"/>
      <c r="KPQ72" s="366"/>
      <c r="KPR72" s="366"/>
      <c r="KPS72" s="366"/>
      <c r="KPT72" s="366"/>
      <c r="KPU72" s="366"/>
      <c r="KPV72" s="366"/>
      <c r="KPW72" s="366"/>
      <c r="KPX72" s="366"/>
      <c r="KPY72" s="366"/>
      <c r="KPZ72" s="366"/>
      <c r="KQA72" s="366"/>
      <c r="KQB72" s="366"/>
      <c r="KQC72" s="366"/>
      <c r="KQD72" s="366"/>
      <c r="KQE72" s="366"/>
      <c r="KQF72" s="366"/>
      <c r="KQG72" s="366"/>
      <c r="KQH72" s="366"/>
      <c r="KQI72" s="366"/>
      <c r="KQJ72" s="366"/>
      <c r="KQK72" s="366"/>
      <c r="KQL72" s="366"/>
      <c r="KQM72" s="366"/>
      <c r="KQN72" s="366"/>
      <c r="KQO72" s="366"/>
      <c r="KQP72" s="366"/>
      <c r="KQQ72" s="366"/>
      <c r="KQR72" s="366"/>
      <c r="KQS72" s="366"/>
      <c r="KQT72" s="366"/>
      <c r="KQU72" s="366"/>
      <c r="KQV72" s="366"/>
      <c r="KQW72" s="366"/>
      <c r="KQX72" s="366"/>
      <c r="KQY72" s="366"/>
      <c r="KQZ72" s="366"/>
      <c r="KRA72" s="366"/>
      <c r="KRB72" s="366"/>
      <c r="KRC72" s="366"/>
      <c r="KRD72" s="366"/>
      <c r="KRE72" s="366"/>
      <c r="KRF72" s="366"/>
      <c r="KRG72" s="366"/>
      <c r="KRH72" s="366"/>
      <c r="KRI72" s="366"/>
      <c r="KRJ72" s="366"/>
      <c r="KRK72" s="366"/>
      <c r="KRL72" s="366"/>
      <c r="KRM72" s="366"/>
      <c r="KRN72" s="366"/>
      <c r="KRO72" s="366"/>
      <c r="KRP72" s="366"/>
      <c r="KRQ72" s="366"/>
      <c r="KRR72" s="366"/>
      <c r="KRS72" s="366"/>
      <c r="KRT72" s="366"/>
      <c r="KRU72" s="366"/>
      <c r="KRV72" s="366"/>
      <c r="KRW72" s="366"/>
      <c r="KRX72" s="366"/>
      <c r="KRY72" s="366"/>
      <c r="KRZ72" s="366"/>
      <c r="KSA72" s="366"/>
      <c r="KSB72" s="366"/>
      <c r="KSC72" s="366"/>
      <c r="KSD72" s="366"/>
      <c r="KSE72" s="366"/>
      <c r="KSF72" s="366"/>
      <c r="KSG72" s="366"/>
      <c r="KSH72" s="366"/>
      <c r="KSI72" s="366"/>
      <c r="KSJ72" s="366"/>
      <c r="KSK72" s="366"/>
      <c r="KSL72" s="366"/>
      <c r="KSM72" s="366"/>
      <c r="KSN72" s="366"/>
      <c r="KSO72" s="366"/>
      <c r="KSP72" s="366"/>
      <c r="KSQ72" s="366"/>
      <c r="KSR72" s="366"/>
      <c r="KSS72" s="366"/>
      <c r="KST72" s="366"/>
      <c r="KSU72" s="366"/>
      <c r="KSV72" s="366"/>
      <c r="KSW72" s="366"/>
      <c r="KSX72" s="366"/>
      <c r="KSY72" s="366"/>
      <c r="KSZ72" s="366"/>
      <c r="KTA72" s="366"/>
      <c r="KTB72" s="366"/>
      <c r="KTC72" s="366"/>
      <c r="KTD72" s="366"/>
      <c r="KTE72" s="366"/>
      <c r="KTF72" s="366"/>
      <c r="KTG72" s="366"/>
      <c r="KTH72" s="366"/>
      <c r="KTI72" s="366"/>
      <c r="KTJ72" s="366"/>
      <c r="KTK72" s="366"/>
      <c r="KTL72" s="366"/>
      <c r="KTM72" s="366"/>
      <c r="KTN72" s="366"/>
      <c r="KTO72" s="366"/>
      <c r="KTP72" s="366"/>
      <c r="KTQ72" s="366"/>
      <c r="KTR72" s="366"/>
      <c r="KTS72" s="366"/>
      <c r="KTT72" s="366"/>
      <c r="KTU72" s="366"/>
      <c r="KTV72" s="366"/>
      <c r="KTW72" s="366"/>
      <c r="KTX72" s="366"/>
      <c r="KTY72" s="366"/>
      <c r="KTZ72" s="366"/>
      <c r="KUA72" s="366"/>
      <c r="KUB72" s="366"/>
      <c r="KUC72" s="366"/>
      <c r="KUD72" s="366"/>
      <c r="KUE72" s="366"/>
      <c r="KUF72" s="366"/>
      <c r="KUG72" s="366"/>
      <c r="KUH72" s="366"/>
      <c r="KUI72" s="366"/>
      <c r="KUJ72" s="366"/>
      <c r="KUK72" s="366"/>
      <c r="KUL72" s="366"/>
      <c r="KUM72" s="366"/>
      <c r="KUN72" s="366"/>
      <c r="KUO72" s="366"/>
      <c r="KUP72" s="366"/>
      <c r="KUQ72" s="366"/>
      <c r="KUR72" s="366"/>
      <c r="KUS72" s="366"/>
      <c r="KUT72" s="366"/>
      <c r="KUU72" s="366"/>
      <c r="KUV72" s="366"/>
      <c r="KUW72" s="366"/>
      <c r="KUX72" s="366"/>
      <c r="KUY72" s="366"/>
      <c r="KUZ72" s="366"/>
      <c r="KVA72" s="366"/>
      <c r="KVB72" s="366"/>
      <c r="KVC72" s="366"/>
      <c r="KVD72" s="366"/>
      <c r="KVE72" s="366"/>
      <c r="KVF72" s="366"/>
      <c r="KVG72" s="366"/>
      <c r="KVH72" s="366"/>
      <c r="KVI72" s="366"/>
      <c r="KVJ72" s="366"/>
      <c r="KVK72" s="366"/>
      <c r="KVL72" s="366"/>
      <c r="KVM72" s="366"/>
      <c r="KVN72" s="366"/>
      <c r="KVO72" s="366"/>
      <c r="KVP72" s="366"/>
      <c r="KVQ72" s="366"/>
      <c r="KVR72" s="366"/>
      <c r="KVS72" s="366"/>
      <c r="KVT72" s="366"/>
      <c r="KVU72" s="366"/>
      <c r="KVV72" s="366"/>
      <c r="KVW72" s="366"/>
      <c r="KVX72" s="366"/>
      <c r="KVY72" s="366"/>
      <c r="KVZ72" s="366"/>
      <c r="KWA72" s="366"/>
      <c r="KWB72" s="366"/>
      <c r="KWC72" s="366"/>
      <c r="KWD72" s="366"/>
      <c r="KWE72" s="366"/>
      <c r="KWF72" s="366"/>
      <c r="KWG72" s="366"/>
      <c r="KWH72" s="366"/>
      <c r="KWI72" s="366"/>
      <c r="KWJ72" s="366"/>
      <c r="KWK72" s="366"/>
      <c r="KWL72" s="366"/>
      <c r="KWM72" s="366"/>
      <c r="KWN72" s="366"/>
      <c r="KWO72" s="366"/>
      <c r="KWP72" s="366"/>
      <c r="KWQ72" s="366"/>
      <c r="KWR72" s="366"/>
      <c r="KWS72" s="366"/>
      <c r="KWT72" s="366"/>
      <c r="KWU72" s="366"/>
      <c r="KWV72" s="366"/>
      <c r="KWW72" s="366"/>
      <c r="KWX72" s="366"/>
      <c r="KWY72" s="366"/>
      <c r="KWZ72" s="366"/>
      <c r="KXA72" s="366"/>
      <c r="KXB72" s="366"/>
      <c r="KXC72" s="366"/>
      <c r="KXD72" s="366"/>
      <c r="KXE72" s="366"/>
      <c r="KXF72" s="366"/>
      <c r="KXG72" s="366"/>
      <c r="KXH72" s="366"/>
      <c r="KXI72" s="366"/>
      <c r="KXJ72" s="366"/>
      <c r="KXK72" s="366"/>
      <c r="KXL72" s="366"/>
      <c r="KXM72" s="366"/>
      <c r="KXN72" s="366"/>
      <c r="KXO72" s="366"/>
      <c r="KXP72" s="366"/>
      <c r="KXQ72" s="366"/>
      <c r="KXR72" s="366"/>
      <c r="KXS72" s="366"/>
      <c r="KXT72" s="366"/>
      <c r="KXU72" s="366"/>
      <c r="KXV72" s="366"/>
      <c r="KXW72" s="366"/>
      <c r="KXX72" s="366"/>
      <c r="KXY72" s="366"/>
      <c r="KXZ72" s="366"/>
      <c r="KYA72" s="366"/>
      <c r="KYB72" s="366"/>
      <c r="KYC72" s="366"/>
      <c r="KYD72" s="366"/>
      <c r="KYE72" s="366"/>
      <c r="KYF72" s="366"/>
      <c r="KYG72" s="366"/>
      <c r="KYH72" s="366"/>
      <c r="KYI72" s="366"/>
      <c r="KYJ72" s="366"/>
      <c r="KYK72" s="366"/>
      <c r="KYL72" s="366"/>
      <c r="KYM72" s="366"/>
      <c r="KYN72" s="366"/>
      <c r="KYO72" s="366"/>
      <c r="KYP72" s="366"/>
      <c r="KYQ72" s="366"/>
      <c r="KYR72" s="366"/>
      <c r="KYS72" s="366"/>
      <c r="KYT72" s="366"/>
      <c r="KYU72" s="366"/>
      <c r="KYV72" s="366"/>
      <c r="KYW72" s="366"/>
      <c r="KYX72" s="366"/>
      <c r="KYY72" s="366"/>
      <c r="KYZ72" s="366"/>
      <c r="KZA72" s="366"/>
      <c r="KZB72" s="366"/>
      <c r="KZC72" s="366"/>
      <c r="KZD72" s="366"/>
      <c r="KZE72" s="366"/>
      <c r="KZF72" s="366"/>
      <c r="KZG72" s="366"/>
      <c r="KZH72" s="366"/>
      <c r="KZI72" s="366"/>
      <c r="KZJ72" s="366"/>
      <c r="KZK72" s="366"/>
      <c r="KZL72" s="366"/>
      <c r="KZM72" s="366"/>
      <c r="KZN72" s="366"/>
      <c r="KZO72" s="366"/>
      <c r="KZP72" s="366"/>
      <c r="KZQ72" s="366"/>
      <c r="KZR72" s="366"/>
      <c r="KZS72" s="366"/>
      <c r="KZT72" s="366"/>
      <c r="KZU72" s="366"/>
      <c r="KZV72" s="366"/>
      <c r="KZW72" s="366"/>
      <c r="KZX72" s="366"/>
      <c r="KZY72" s="366"/>
      <c r="KZZ72" s="366"/>
      <c r="LAA72" s="366"/>
      <c r="LAB72" s="366"/>
      <c r="LAC72" s="366"/>
      <c r="LAD72" s="366"/>
      <c r="LAE72" s="366"/>
      <c r="LAF72" s="366"/>
      <c r="LAG72" s="366"/>
      <c r="LAH72" s="366"/>
      <c r="LAI72" s="366"/>
      <c r="LAJ72" s="366"/>
      <c r="LAK72" s="366"/>
      <c r="LAL72" s="366"/>
      <c r="LAM72" s="366"/>
      <c r="LAN72" s="366"/>
      <c r="LAO72" s="366"/>
      <c r="LAP72" s="366"/>
      <c r="LAQ72" s="366"/>
      <c r="LAR72" s="366"/>
      <c r="LAS72" s="366"/>
      <c r="LAT72" s="366"/>
      <c r="LAU72" s="366"/>
      <c r="LAV72" s="366"/>
      <c r="LAW72" s="366"/>
      <c r="LAX72" s="366"/>
      <c r="LAY72" s="366"/>
      <c r="LAZ72" s="366"/>
      <c r="LBA72" s="366"/>
      <c r="LBB72" s="366"/>
      <c r="LBC72" s="366"/>
      <c r="LBD72" s="366"/>
      <c r="LBE72" s="366"/>
      <c r="LBF72" s="366"/>
      <c r="LBG72" s="366"/>
      <c r="LBH72" s="366"/>
      <c r="LBI72" s="366"/>
      <c r="LBJ72" s="366"/>
      <c r="LBK72" s="366"/>
      <c r="LBL72" s="366"/>
      <c r="LBM72" s="366"/>
      <c r="LBN72" s="366"/>
      <c r="LBO72" s="366"/>
      <c r="LBP72" s="366"/>
      <c r="LBQ72" s="366"/>
      <c r="LBR72" s="366"/>
      <c r="LBS72" s="366"/>
      <c r="LBT72" s="366"/>
      <c r="LBU72" s="366"/>
      <c r="LBV72" s="366"/>
      <c r="LBW72" s="366"/>
      <c r="LBX72" s="366"/>
      <c r="LBY72" s="366"/>
      <c r="LBZ72" s="366"/>
      <c r="LCA72" s="366"/>
      <c r="LCB72" s="366"/>
      <c r="LCC72" s="366"/>
      <c r="LCD72" s="366"/>
      <c r="LCE72" s="366"/>
      <c r="LCF72" s="366"/>
      <c r="LCG72" s="366"/>
      <c r="LCH72" s="366"/>
      <c r="LCI72" s="366"/>
      <c r="LCJ72" s="366"/>
      <c r="LCK72" s="366"/>
      <c r="LCL72" s="366"/>
      <c r="LCM72" s="366"/>
      <c r="LCN72" s="366"/>
      <c r="LCO72" s="366"/>
      <c r="LCP72" s="366"/>
      <c r="LCQ72" s="366"/>
      <c r="LCR72" s="366"/>
      <c r="LCS72" s="366"/>
      <c r="LCT72" s="366"/>
      <c r="LCU72" s="366"/>
      <c r="LCV72" s="366"/>
      <c r="LCW72" s="366"/>
      <c r="LCX72" s="366"/>
      <c r="LCY72" s="366"/>
      <c r="LCZ72" s="366"/>
      <c r="LDA72" s="366"/>
      <c r="LDB72" s="366"/>
      <c r="LDC72" s="366"/>
      <c r="LDD72" s="366"/>
      <c r="LDE72" s="366"/>
      <c r="LDF72" s="366"/>
      <c r="LDG72" s="366"/>
      <c r="LDH72" s="366"/>
      <c r="LDI72" s="366"/>
      <c r="LDJ72" s="366"/>
      <c r="LDK72" s="366"/>
      <c r="LDL72" s="366"/>
      <c r="LDM72" s="366"/>
      <c r="LDN72" s="366"/>
      <c r="LDO72" s="366"/>
      <c r="LDP72" s="366"/>
      <c r="LDQ72" s="366"/>
      <c r="LDR72" s="366"/>
      <c r="LDS72" s="366"/>
      <c r="LDT72" s="366"/>
      <c r="LDU72" s="366"/>
      <c r="LDV72" s="366"/>
      <c r="LDW72" s="366"/>
      <c r="LDX72" s="366"/>
      <c r="LDY72" s="366"/>
      <c r="LDZ72" s="366"/>
      <c r="LEA72" s="366"/>
      <c r="LEB72" s="366"/>
      <c r="LEC72" s="366"/>
      <c r="LED72" s="366"/>
      <c r="LEE72" s="366"/>
      <c r="LEF72" s="366"/>
      <c r="LEG72" s="366"/>
      <c r="LEH72" s="366"/>
      <c r="LEI72" s="366"/>
      <c r="LEJ72" s="366"/>
      <c r="LEK72" s="366"/>
      <c r="LEL72" s="366"/>
      <c r="LEM72" s="366"/>
      <c r="LEN72" s="366"/>
      <c r="LEO72" s="366"/>
      <c r="LEP72" s="366"/>
      <c r="LEQ72" s="366"/>
      <c r="LER72" s="366"/>
      <c r="LES72" s="366"/>
      <c r="LET72" s="366"/>
      <c r="LEU72" s="366"/>
      <c r="LEV72" s="366"/>
      <c r="LEW72" s="366"/>
      <c r="LEX72" s="366"/>
      <c r="LEY72" s="366"/>
      <c r="LEZ72" s="366"/>
      <c r="LFA72" s="366"/>
      <c r="LFB72" s="366"/>
      <c r="LFC72" s="366"/>
      <c r="LFD72" s="366"/>
      <c r="LFE72" s="366"/>
      <c r="LFF72" s="366"/>
      <c r="LFG72" s="366"/>
      <c r="LFH72" s="366"/>
      <c r="LFI72" s="366"/>
      <c r="LFJ72" s="366"/>
      <c r="LFK72" s="366"/>
      <c r="LFL72" s="366"/>
      <c r="LFM72" s="366"/>
      <c r="LFN72" s="366"/>
      <c r="LFO72" s="366"/>
      <c r="LFP72" s="366"/>
      <c r="LFQ72" s="366"/>
      <c r="LFR72" s="366"/>
      <c r="LFS72" s="366"/>
      <c r="LFT72" s="366"/>
      <c r="LFU72" s="366"/>
      <c r="LFV72" s="366"/>
      <c r="LFW72" s="366"/>
      <c r="LFX72" s="366"/>
      <c r="LFY72" s="366"/>
      <c r="LFZ72" s="366"/>
      <c r="LGA72" s="366"/>
      <c r="LGB72" s="366"/>
      <c r="LGC72" s="366"/>
      <c r="LGD72" s="366"/>
      <c r="LGE72" s="366"/>
      <c r="LGF72" s="366"/>
      <c r="LGG72" s="366"/>
      <c r="LGH72" s="366"/>
      <c r="LGI72" s="366"/>
      <c r="LGJ72" s="366"/>
      <c r="LGK72" s="366"/>
      <c r="LGL72" s="366"/>
      <c r="LGM72" s="366"/>
      <c r="LGN72" s="366"/>
      <c r="LGO72" s="366"/>
      <c r="LGP72" s="366"/>
      <c r="LGQ72" s="366"/>
      <c r="LGR72" s="366"/>
      <c r="LGS72" s="366"/>
      <c r="LGT72" s="366"/>
      <c r="LGU72" s="366"/>
      <c r="LGV72" s="366"/>
      <c r="LGW72" s="366"/>
      <c r="LGX72" s="366"/>
      <c r="LGY72" s="366"/>
      <c r="LGZ72" s="366"/>
      <c r="LHA72" s="366"/>
      <c r="LHB72" s="366"/>
      <c r="LHC72" s="366"/>
      <c r="LHD72" s="366"/>
      <c r="LHE72" s="366"/>
      <c r="LHF72" s="366"/>
      <c r="LHG72" s="366"/>
      <c r="LHH72" s="366"/>
      <c r="LHI72" s="366"/>
      <c r="LHJ72" s="366"/>
      <c r="LHK72" s="366"/>
      <c r="LHL72" s="366"/>
      <c r="LHM72" s="366"/>
      <c r="LHN72" s="366"/>
      <c r="LHO72" s="366"/>
      <c r="LHP72" s="366"/>
      <c r="LHQ72" s="366"/>
      <c r="LHR72" s="366"/>
      <c r="LHS72" s="366"/>
      <c r="LHT72" s="366"/>
      <c r="LHU72" s="366"/>
      <c r="LHV72" s="366"/>
      <c r="LHW72" s="366"/>
      <c r="LHX72" s="366"/>
      <c r="LHY72" s="366"/>
      <c r="LHZ72" s="366"/>
      <c r="LIA72" s="366"/>
      <c r="LIB72" s="366"/>
      <c r="LIC72" s="366"/>
      <c r="LID72" s="366"/>
      <c r="LIE72" s="366"/>
      <c r="LIF72" s="366"/>
      <c r="LIG72" s="366"/>
      <c r="LIH72" s="366"/>
      <c r="LII72" s="366"/>
      <c r="LIJ72" s="366"/>
      <c r="LIK72" s="366"/>
      <c r="LIL72" s="366"/>
      <c r="LIM72" s="366"/>
      <c r="LIN72" s="366"/>
      <c r="LIO72" s="366"/>
      <c r="LIP72" s="366"/>
      <c r="LIQ72" s="366"/>
      <c r="LIR72" s="366"/>
      <c r="LIS72" s="366"/>
      <c r="LIT72" s="366"/>
      <c r="LIU72" s="366"/>
      <c r="LIV72" s="366"/>
      <c r="LIW72" s="366"/>
      <c r="LIX72" s="366"/>
      <c r="LIY72" s="366"/>
      <c r="LIZ72" s="366"/>
      <c r="LJA72" s="366"/>
      <c r="LJB72" s="366"/>
      <c r="LJC72" s="366"/>
      <c r="LJD72" s="366"/>
      <c r="LJE72" s="366"/>
      <c r="LJF72" s="366"/>
      <c r="LJG72" s="366"/>
      <c r="LJH72" s="366"/>
      <c r="LJI72" s="366"/>
      <c r="LJJ72" s="366"/>
      <c r="LJK72" s="366"/>
      <c r="LJL72" s="366"/>
      <c r="LJM72" s="366"/>
      <c r="LJN72" s="366"/>
      <c r="LJO72" s="366"/>
      <c r="LJP72" s="366"/>
      <c r="LJQ72" s="366"/>
      <c r="LJR72" s="366"/>
      <c r="LJS72" s="366"/>
      <c r="LJT72" s="366"/>
      <c r="LJU72" s="366"/>
      <c r="LJV72" s="366"/>
      <c r="LJW72" s="366"/>
      <c r="LJX72" s="366"/>
      <c r="LJY72" s="366"/>
      <c r="LJZ72" s="366"/>
      <c r="LKA72" s="366"/>
      <c r="LKB72" s="366"/>
      <c r="LKC72" s="366"/>
      <c r="LKD72" s="366"/>
      <c r="LKE72" s="366"/>
      <c r="LKF72" s="366"/>
      <c r="LKG72" s="366"/>
      <c r="LKH72" s="366"/>
      <c r="LKI72" s="366"/>
      <c r="LKJ72" s="366"/>
      <c r="LKK72" s="366"/>
      <c r="LKL72" s="366"/>
      <c r="LKM72" s="366"/>
      <c r="LKN72" s="366"/>
      <c r="LKO72" s="366"/>
      <c r="LKP72" s="366"/>
      <c r="LKQ72" s="366"/>
      <c r="LKR72" s="366"/>
      <c r="LKS72" s="366"/>
      <c r="LKT72" s="366"/>
      <c r="LKU72" s="366"/>
      <c r="LKV72" s="366"/>
      <c r="LKW72" s="366"/>
      <c r="LKX72" s="366"/>
      <c r="LKY72" s="366"/>
      <c r="LKZ72" s="366"/>
      <c r="LLA72" s="366"/>
      <c r="LLB72" s="366"/>
      <c r="LLC72" s="366"/>
      <c r="LLD72" s="366"/>
      <c r="LLE72" s="366"/>
      <c r="LLF72" s="366"/>
      <c r="LLG72" s="366"/>
      <c r="LLH72" s="366"/>
      <c r="LLI72" s="366"/>
      <c r="LLJ72" s="366"/>
      <c r="LLK72" s="366"/>
      <c r="LLL72" s="366"/>
      <c r="LLM72" s="366"/>
      <c r="LLN72" s="366"/>
      <c r="LLO72" s="366"/>
      <c r="LLP72" s="366"/>
      <c r="LLQ72" s="366"/>
      <c r="LLR72" s="366"/>
      <c r="LLS72" s="366"/>
      <c r="LLT72" s="366"/>
      <c r="LLU72" s="366"/>
      <c r="LLV72" s="366"/>
      <c r="LLW72" s="366"/>
      <c r="LLX72" s="366"/>
      <c r="LLY72" s="366"/>
      <c r="LLZ72" s="366"/>
      <c r="LMA72" s="366"/>
      <c r="LMB72" s="366"/>
      <c r="LMC72" s="366"/>
      <c r="LMD72" s="366"/>
      <c r="LME72" s="366"/>
      <c r="LMF72" s="366"/>
      <c r="LMG72" s="366"/>
      <c r="LMH72" s="366"/>
      <c r="LMI72" s="366"/>
      <c r="LMJ72" s="366"/>
      <c r="LMK72" s="366"/>
      <c r="LML72" s="366"/>
      <c r="LMM72" s="366"/>
      <c r="LMN72" s="366"/>
      <c r="LMO72" s="366"/>
      <c r="LMP72" s="366"/>
      <c r="LMQ72" s="366"/>
      <c r="LMR72" s="366"/>
      <c r="LMS72" s="366"/>
      <c r="LMT72" s="366"/>
      <c r="LMU72" s="366"/>
      <c r="LMV72" s="366"/>
      <c r="LMW72" s="366"/>
      <c r="LMX72" s="366"/>
      <c r="LMY72" s="366"/>
      <c r="LMZ72" s="366"/>
      <c r="LNA72" s="366"/>
      <c r="LNB72" s="366"/>
      <c r="LNC72" s="366"/>
      <c r="LND72" s="366"/>
      <c r="LNE72" s="366"/>
      <c r="LNF72" s="366"/>
      <c r="LNG72" s="366"/>
      <c r="LNH72" s="366"/>
      <c r="LNI72" s="366"/>
      <c r="LNJ72" s="366"/>
      <c r="LNK72" s="366"/>
      <c r="LNL72" s="366"/>
      <c r="LNM72" s="366"/>
      <c r="LNN72" s="366"/>
      <c r="LNO72" s="366"/>
      <c r="LNP72" s="366"/>
      <c r="LNQ72" s="366"/>
      <c r="LNR72" s="366"/>
      <c r="LNS72" s="366"/>
      <c r="LNT72" s="366"/>
      <c r="LNU72" s="366"/>
      <c r="LNV72" s="366"/>
      <c r="LNW72" s="366"/>
      <c r="LNX72" s="366"/>
      <c r="LNY72" s="366"/>
      <c r="LNZ72" s="366"/>
      <c r="LOA72" s="366"/>
      <c r="LOB72" s="366"/>
      <c r="LOC72" s="366"/>
      <c r="LOD72" s="366"/>
      <c r="LOE72" s="366"/>
      <c r="LOF72" s="366"/>
      <c r="LOG72" s="366"/>
      <c r="LOH72" s="366"/>
      <c r="LOI72" s="366"/>
      <c r="LOJ72" s="366"/>
      <c r="LOK72" s="366"/>
      <c r="LOL72" s="366"/>
      <c r="LOM72" s="366"/>
      <c r="LON72" s="366"/>
      <c r="LOO72" s="366"/>
      <c r="LOP72" s="366"/>
      <c r="LOQ72" s="366"/>
      <c r="LOR72" s="366"/>
      <c r="LOS72" s="366"/>
      <c r="LOT72" s="366"/>
      <c r="LOU72" s="366"/>
      <c r="LOV72" s="366"/>
      <c r="LOW72" s="366"/>
      <c r="LOX72" s="366"/>
      <c r="LOY72" s="366"/>
      <c r="LOZ72" s="366"/>
      <c r="LPA72" s="366"/>
      <c r="LPB72" s="366"/>
      <c r="LPC72" s="366"/>
      <c r="LPD72" s="366"/>
      <c r="LPE72" s="366"/>
      <c r="LPF72" s="366"/>
      <c r="LPG72" s="366"/>
      <c r="LPH72" s="366"/>
      <c r="LPI72" s="366"/>
      <c r="LPJ72" s="366"/>
      <c r="LPK72" s="366"/>
      <c r="LPL72" s="366"/>
      <c r="LPM72" s="366"/>
      <c r="LPN72" s="366"/>
      <c r="LPO72" s="366"/>
      <c r="LPP72" s="366"/>
      <c r="LPQ72" s="366"/>
      <c r="LPR72" s="366"/>
      <c r="LPS72" s="366"/>
      <c r="LPT72" s="366"/>
      <c r="LPU72" s="366"/>
      <c r="LPV72" s="366"/>
      <c r="LPW72" s="366"/>
      <c r="LPX72" s="366"/>
      <c r="LPY72" s="366"/>
      <c r="LPZ72" s="366"/>
      <c r="LQA72" s="366"/>
      <c r="LQB72" s="366"/>
      <c r="LQC72" s="366"/>
      <c r="LQD72" s="366"/>
      <c r="LQE72" s="366"/>
      <c r="LQF72" s="366"/>
      <c r="LQG72" s="366"/>
      <c r="LQH72" s="366"/>
      <c r="LQI72" s="366"/>
      <c r="LQJ72" s="366"/>
      <c r="LQK72" s="366"/>
      <c r="LQL72" s="366"/>
      <c r="LQM72" s="366"/>
      <c r="LQN72" s="366"/>
      <c r="LQO72" s="366"/>
      <c r="LQP72" s="366"/>
      <c r="LQQ72" s="366"/>
      <c r="LQR72" s="366"/>
      <c r="LQS72" s="366"/>
      <c r="LQT72" s="366"/>
      <c r="LQU72" s="366"/>
      <c r="LQV72" s="366"/>
      <c r="LQW72" s="366"/>
      <c r="LQX72" s="366"/>
      <c r="LQY72" s="366"/>
      <c r="LQZ72" s="366"/>
      <c r="LRA72" s="366"/>
      <c r="LRB72" s="366"/>
      <c r="LRC72" s="366"/>
      <c r="LRD72" s="366"/>
      <c r="LRE72" s="366"/>
      <c r="LRF72" s="366"/>
      <c r="LRG72" s="366"/>
      <c r="LRH72" s="366"/>
      <c r="LRI72" s="366"/>
      <c r="LRJ72" s="366"/>
      <c r="LRK72" s="366"/>
      <c r="LRL72" s="366"/>
      <c r="LRM72" s="366"/>
      <c r="LRN72" s="366"/>
      <c r="LRO72" s="366"/>
      <c r="LRP72" s="366"/>
      <c r="LRQ72" s="366"/>
      <c r="LRR72" s="366"/>
      <c r="LRS72" s="366"/>
      <c r="LRT72" s="366"/>
      <c r="LRU72" s="366"/>
      <c r="LRV72" s="366"/>
      <c r="LRW72" s="366"/>
      <c r="LRX72" s="366"/>
      <c r="LRY72" s="366"/>
      <c r="LRZ72" s="366"/>
      <c r="LSA72" s="366"/>
      <c r="LSB72" s="366"/>
      <c r="LSC72" s="366"/>
      <c r="LSD72" s="366"/>
      <c r="LSE72" s="366"/>
      <c r="LSF72" s="366"/>
      <c r="LSG72" s="366"/>
      <c r="LSH72" s="366"/>
      <c r="LSI72" s="366"/>
      <c r="LSJ72" s="366"/>
      <c r="LSK72" s="366"/>
      <c r="LSL72" s="366"/>
      <c r="LSM72" s="366"/>
      <c r="LSN72" s="366"/>
      <c r="LSO72" s="366"/>
      <c r="LSP72" s="366"/>
      <c r="LSQ72" s="366"/>
      <c r="LSR72" s="366"/>
      <c r="LSS72" s="366"/>
      <c r="LST72" s="366"/>
      <c r="LSU72" s="366"/>
      <c r="LSV72" s="366"/>
      <c r="LSW72" s="366"/>
      <c r="LSX72" s="366"/>
      <c r="LSY72" s="366"/>
      <c r="LSZ72" s="366"/>
      <c r="LTA72" s="366"/>
      <c r="LTB72" s="366"/>
      <c r="LTC72" s="366"/>
      <c r="LTD72" s="366"/>
      <c r="LTE72" s="366"/>
      <c r="LTF72" s="366"/>
      <c r="LTG72" s="366"/>
      <c r="LTH72" s="366"/>
      <c r="LTI72" s="366"/>
      <c r="LTJ72" s="366"/>
      <c r="LTK72" s="366"/>
      <c r="LTL72" s="366"/>
      <c r="LTM72" s="366"/>
      <c r="LTN72" s="366"/>
      <c r="LTO72" s="366"/>
      <c r="LTP72" s="366"/>
      <c r="LTQ72" s="366"/>
      <c r="LTR72" s="366"/>
      <c r="LTS72" s="366"/>
      <c r="LTT72" s="366"/>
      <c r="LTU72" s="366"/>
      <c r="LTV72" s="366"/>
      <c r="LTW72" s="366"/>
      <c r="LTX72" s="366"/>
      <c r="LTY72" s="366"/>
      <c r="LTZ72" s="366"/>
      <c r="LUA72" s="366"/>
      <c r="LUB72" s="366"/>
      <c r="LUC72" s="366"/>
      <c r="LUD72" s="366"/>
      <c r="LUE72" s="366"/>
      <c r="LUF72" s="366"/>
      <c r="LUG72" s="366"/>
      <c r="LUH72" s="366"/>
      <c r="LUI72" s="366"/>
      <c r="LUJ72" s="366"/>
      <c r="LUK72" s="366"/>
      <c r="LUL72" s="366"/>
      <c r="LUM72" s="366"/>
      <c r="LUN72" s="366"/>
      <c r="LUO72" s="366"/>
      <c r="LUP72" s="366"/>
      <c r="LUQ72" s="366"/>
      <c r="LUR72" s="366"/>
      <c r="LUS72" s="366"/>
      <c r="LUT72" s="366"/>
      <c r="LUU72" s="366"/>
      <c r="LUV72" s="366"/>
      <c r="LUW72" s="366"/>
      <c r="LUX72" s="366"/>
      <c r="LUY72" s="366"/>
      <c r="LUZ72" s="366"/>
      <c r="LVA72" s="366"/>
      <c r="LVB72" s="366"/>
      <c r="LVC72" s="366"/>
      <c r="LVD72" s="366"/>
      <c r="LVE72" s="366"/>
      <c r="LVF72" s="366"/>
      <c r="LVG72" s="366"/>
      <c r="LVH72" s="366"/>
      <c r="LVI72" s="366"/>
      <c r="LVJ72" s="366"/>
      <c r="LVK72" s="366"/>
      <c r="LVL72" s="366"/>
      <c r="LVM72" s="366"/>
      <c r="LVN72" s="366"/>
      <c r="LVO72" s="366"/>
      <c r="LVP72" s="366"/>
      <c r="LVQ72" s="366"/>
      <c r="LVR72" s="366"/>
      <c r="LVS72" s="366"/>
      <c r="LVT72" s="366"/>
      <c r="LVU72" s="366"/>
      <c r="LVV72" s="366"/>
      <c r="LVW72" s="366"/>
      <c r="LVX72" s="366"/>
      <c r="LVY72" s="366"/>
      <c r="LVZ72" s="366"/>
      <c r="LWA72" s="366"/>
      <c r="LWB72" s="366"/>
      <c r="LWC72" s="366"/>
      <c r="LWD72" s="366"/>
      <c r="LWE72" s="366"/>
      <c r="LWF72" s="366"/>
      <c r="LWG72" s="366"/>
      <c r="LWH72" s="366"/>
      <c r="LWI72" s="366"/>
      <c r="LWJ72" s="366"/>
      <c r="LWK72" s="366"/>
      <c r="LWL72" s="366"/>
      <c r="LWM72" s="366"/>
      <c r="LWN72" s="366"/>
      <c r="LWO72" s="366"/>
      <c r="LWP72" s="366"/>
      <c r="LWQ72" s="366"/>
      <c r="LWR72" s="366"/>
      <c r="LWS72" s="366"/>
      <c r="LWT72" s="366"/>
      <c r="LWU72" s="366"/>
      <c r="LWV72" s="366"/>
      <c r="LWW72" s="366"/>
      <c r="LWX72" s="366"/>
      <c r="LWY72" s="366"/>
      <c r="LWZ72" s="366"/>
      <c r="LXA72" s="366"/>
      <c r="LXB72" s="366"/>
      <c r="LXC72" s="366"/>
      <c r="LXD72" s="366"/>
      <c r="LXE72" s="366"/>
      <c r="LXF72" s="366"/>
      <c r="LXG72" s="366"/>
      <c r="LXH72" s="366"/>
      <c r="LXI72" s="366"/>
      <c r="LXJ72" s="366"/>
      <c r="LXK72" s="366"/>
      <c r="LXL72" s="366"/>
      <c r="LXM72" s="366"/>
      <c r="LXN72" s="366"/>
      <c r="LXO72" s="366"/>
      <c r="LXP72" s="366"/>
      <c r="LXQ72" s="366"/>
      <c r="LXR72" s="366"/>
      <c r="LXS72" s="366"/>
      <c r="LXT72" s="366"/>
      <c r="LXU72" s="366"/>
      <c r="LXV72" s="366"/>
      <c r="LXW72" s="366"/>
      <c r="LXX72" s="366"/>
      <c r="LXY72" s="366"/>
      <c r="LXZ72" s="366"/>
      <c r="LYA72" s="366"/>
      <c r="LYB72" s="366"/>
      <c r="LYC72" s="366"/>
      <c r="LYD72" s="366"/>
      <c r="LYE72" s="366"/>
      <c r="LYF72" s="366"/>
      <c r="LYG72" s="366"/>
      <c r="LYH72" s="366"/>
      <c r="LYI72" s="366"/>
      <c r="LYJ72" s="366"/>
      <c r="LYK72" s="366"/>
      <c r="LYL72" s="366"/>
      <c r="LYM72" s="366"/>
      <c r="LYN72" s="366"/>
      <c r="LYO72" s="366"/>
      <c r="LYP72" s="366"/>
      <c r="LYQ72" s="366"/>
      <c r="LYR72" s="366"/>
      <c r="LYS72" s="366"/>
      <c r="LYT72" s="366"/>
      <c r="LYU72" s="366"/>
      <c r="LYV72" s="366"/>
      <c r="LYW72" s="366"/>
      <c r="LYX72" s="366"/>
      <c r="LYY72" s="366"/>
      <c r="LYZ72" s="366"/>
      <c r="LZA72" s="366"/>
      <c r="LZB72" s="366"/>
      <c r="LZC72" s="366"/>
      <c r="LZD72" s="366"/>
      <c r="LZE72" s="366"/>
      <c r="LZF72" s="366"/>
      <c r="LZG72" s="366"/>
      <c r="LZH72" s="366"/>
      <c r="LZI72" s="366"/>
      <c r="LZJ72" s="366"/>
      <c r="LZK72" s="366"/>
      <c r="LZL72" s="366"/>
      <c r="LZM72" s="366"/>
      <c r="LZN72" s="366"/>
      <c r="LZO72" s="366"/>
      <c r="LZP72" s="366"/>
      <c r="LZQ72" s="366"/>
      <c r="LZR72" s="366"/>
      <c r="LZS72" s="366"/>
      <c r="LZT72" s="366"/>
      <c r="LZU72" s="366"/>
      <c r="LZV72" s="366"/>
      <c r="LZW72" s="366"/>
      <c r="LZX72" s="366"/>
      <c r="LZY72" s="366"/>
      <c r="LZZ72" s="366"/>
      <c r="MAA72" s="366"/>
      <c r="MAB72" s="366"/>
      <c r="MAC72" s="366"/>
      <c r="MAD72" s="366"/>
      <c r="MAE72" s="366"/>
      <c r="MAF72" s="366"/>
      <c r="MAG72" s="366"/>
      <c r="MAH72" s="366"/>
      <c r="MAI72" s="366"/>
      <c r="MAJ72" s="366"/>
      <c r="MAK72" s="366"/>
      <c r="MAL72" s="366"/>
      <c r="MAM72" s="366"/>
      <c r="MAN72" s="366"/>
      <c r="MAO72" s="366"/>
      <c r="MAP72" s="366"/>
      <c r="MAQ72" s="366"/>
      <c r="MAR72" s="366"/>
      <c r="MAS72" s="366"/>
      <c r="MAT72" s="366"/>
      <c r="MAU72" s="366"/>
      <c r="MAV72" s="366"/>
      <c r="MAW72" s="366"/>
      <c r="MAX72" s="366"/>
      <c r="MAY72" s="366"/>
      <c r="MAZ72" s="366"/>
      <c r="MBA72" s="366"/>
      <c r="MBB72" s="366"/>
      <c r="MBC72" s="366"/>
      <c r="MBD72" s="366"/>
      <c r="MBE72" s="366"/>
      <c r="MBF72" s="366"/>
      <c r="MBG72" s="366"/>
      <c r="MBH72" s="366"/>
      <c r="MBI72" s="366"/>
      <c r="MBJ72" s="366"/>
      <c r="MBK72" s="366"/>
      <c r="MBL72" s="366"/>
      <c r="MBM72" s="366"/>
      <c r="MBN72" s="366"/>
      <c r="MBO72" s="366"/>
      <c r="MBP72" s="366"/>
      <c r="MBQ72" s="366"/>
      <c r="MBR72" s="366"/>
      <c r="MBS72" s="366"/>
      <c r="MBT72" s="366"/>
      <c r="MBU72" s="366"/>
      <c r="MBV72" s="366"/>
      <c r="MBW72" s="366"/>
      <c r="MBX72" s="366"/>
      <c r="MBY72" s="366"/>
      <c r="MBZ72" s="366"/>
      <c r="MCA72" s="366"/>
      <c r="MCB72" s="366"/>
      <c r="MCC72" s="366"/>
      <c r="MCD72" s="366"/>
      <c r="MCE72" s="366"/>
      <c r="MCF72" s="366"/>
      <c r="MCG72" s="366"/>
      <c r="MCH72" s="366"/>
      <c r="MCI72" s="366"/>
      <c r="MCJ72" s="366"/>
      <c r="MCK72" s="366"/>
      <c r="MCL72" s="366"/>
      <c r="MCM72" s="366"/>
      <c r="MCN72" s="366"/>
      <c r="MCO72" s="366"/>
      <c r="MCP72" s="366"/>
      <c r="MCQ72" s="366"/>
      <c r="MCR72" s="366"/>
      <c r="MCS72" s="366"/>
      <c r="MCT72" s="366"/>
      <c r="MCU72" s="366"/>
      <c r="MCV72" s="366"/>
      <c r="MCW72" s="366"/>
      <c r="MCX72" s="366"/>
      <c r="MCY72" s="366"/>
      <c r="MCZ72" s="366"/>
      <c r="MDA72" s="366"/>
      <c r="MDB72" s="366"/>
      <c r="MDC72" s="366"/>
      <c r="MDD72" s="366"/>
      <c r="MDE72" s="366"/>
      <c r="MDF72" s="366"/>
      <c r="MDG72" s="366"/>
      <c r="MDH72" s="366"/>
      <c r="MDI72" s="366"/>
      <c r="MDJ72" s="366"/>
      <c r="MDK72" s="366"/>
      <c r="MDL72" s="366"/>
      <c r="MDM72" s="366"/>
      <c r="MDN72" s="366"/>
      <c r="MDO72" s="366"/>
      <c r="MDP72" s="366"/>
      <c r="MDQ72" s="366"/>
      <c r="MDR72" s="366"/>
      <c r="MDS72" s="366"/>
      <c r="MDT72" s="366"/>
      <c r="MDU72" s="366"/>
      <c r="MDV72" s="366"/>
      <c r="MDW72" s="366"/>
      <c r="MDX72" s="366"/>
      <c r="MDY72" s="366"/>
      <c r="MDZ72" s="366"/>
      <c r="MEA72" s="366"/>
      <c r="MEB72" s="366"/>
      <c r="MEC72" s="366"/>
      <c r="MED72" s="366"/>
      <c r="MEE72" s="366"/>
      <c r="MEF72" s="366"/>
      <c r="MEG72" s="366"/>
      <c r="MEH72" s="366"/>
      <c r="MEI72" s="366"/>
      <c r="MEJ72" s="366"/>
      <c r="MEK72" s="366"/>
      <c r="MEL72" s="366"/>
      <c r="MEM72" s="366"/>
      <c r="MEN72" s="366"/>
      <c r="MEO72" s="366"/>
      <c r="MEP72" s="366"/>
      <c r="MEQ72" s="366"/>
      <c r="MER72" s="366"/>
      <c r="MES72" s="366"/>
      <c r="MET72" s="366"/>
      <c r="MEU72" s="366"/>
      <c r="MEV72" s="366"/>
      <c r="MEW72" s="366"/>
      <c r="MEX72" s="366"/>
      <c r="MEY72" s="366"/>
      <c r="MEZ72" s="366"/>
      <c r="MFA72" s="366"/>
      <c r="MFB72" s="366"/>
      <c r="MFC72" s="366"/>
      <c r="MFD72" s="366"/>
      <c r="MFE72" s="366"/>
      <c r="MFF72" s="366"/>
      <c r="MFG72" s="366"/>
      <c r="MFH72" s="366"/>
      <c r="MFI72" s="366"/>
      <c r="MFJ72" s="366"/>
      <c r="MFK72" s="366"/>
      <c r="MFL72" s="366"/>
      <c r="MFM72" s="366"/>
      <c r="MFN72" s="366"/>
      <c r="MFO72" s="366"/>
      <c r="MFP72" s="366"/>
      <c r="MFQ72" s="366"/>
      <c r="MFR72" s="366"/>
      <c r="MFS72" s="366"/>
      <c r="MFT72" s="366"/>
      <c r="MFU72" s="366"/>
      <c r="MFV72" s="366"/>
      <c r="MFW72" s="366"/>
      <c r="MFX72" s="366"/>
      <c r="MFY72" s="366"/>
      <c r="MFZ72" s="366"/>
      <c r="MGA72" s="366"/>
      <c r="MGB72" s="366"/>
      <c r="MGC72" s="366"/>
      <c r="MGD72" s="366"/>
      <c r="MGE72" s="366"/>
      <c r="MGF72" s="366"/>
      <c r="MGG72" s="366"/>
      <c r="MGH72" s="366"/>
      <c r="MGI72" s="366"/>
      <c r="MGJ72" s="366"/>
      <c r="MGK72" s="366"/>
      <c r="MGL72" s="366"/>
      <c r="MGM72" s="366"/>
      <c r="MGN72" s="366"/>
      <c r="MGO72" s="366"/>
      <c r="MGP72" s="366"/>
      <c r="MGQ72" s="366"/>
      <c r="MGR72" s="366"/>
      <c r="MGS72" s="366"/>
      <c r="MGT72" s="366"/>
      <c r="MGU72" s="366"/>
      <c r="MGV72" s="366"/>
      <c r="MGW72" s="366"/>
      <c r="MGX72" s="366"/>
      <c r="MGY72" s="366"/>
      <c r="MGZ72" s="366"/>
      <c r="MHA72" s="366"/>
      <c r="MHB72" s="366"/>
      <c r="MHC72" s="366"/>
      <c r="MHD72" s="366"/>
      <c r="MHE72" s="366"/>
      <c r="MHF72" s="366"/>
      <c r="MHG72" s="366"/>
      <c r="MHH72" s="366"/>
      <c r="MHI72" s="366"/>
      <c r="MHJ72" s="366"/>
      <c r="MHK72" s="366"/>
      <c r="MHL72" s="366"/>
      <c r="MHM72" s="366"/>
      <c r="MHN72" s="366"/>
      <c r="MHO72" s="366"/>
      <c r="MHP72" s="366"/>
      <c r="MHQ72" s="366"/>
      <c r="MHR72" s="366"/>
      <c r="MHS72" s="366"/>
      <c r="MHT72" s="366"/>
      <c r="MHU72" s="366"/>
      <c r="MHV72" s="366"/>
      <c r="MHW72" s="366"/>
      <c r="MHX72" s="366"/>
      <c r="MHY72" s="366"/>
      <c r="MHZ72" s="366"/>
      <c r="MIA72" s="366"/>
      <c r="MIB72" s="366"/>
      <c r="MIC72" s="366"/>
      <c r="MID72" s="366"/>
      <c r="MIE72" s="366"/>
      <c r="MIF72" s="366"/>
      <c r="MIG72" s="366"/>
      <c r="MIH72" s="366"/>
      <c r="MII72" s="366"/>
      <c r="MIJ72" s="366"/>
      <c r="MIK72" s="366"/>
      <c r="MIL72" s="366"/>
      <c r="MIM72" s="366"/>
      <c r="MIN72" s="366"/>
      <c r="MIO72" s="366"/>
      <c r="MIP72" s="366"/>
      <c r="MIQ72" s="366"/>
      <c r="MIR72" s="366"/>
      <c r="MIS72" s="366"/>
      <c r="MIT72" s="366"/>
      <c r="MIU72" s="366"/>
      <c r="MIV72" s="366"/>
      <c r="MIW72" s="366"/>
      <c r="MIX72" s="366"/>
      <c r="MIY72" s="366"/>
      <c r="MIZ72" s="366"/>
      <c r="MJA72" s="366"/>
      <c r="MJB72" s="366"/>
      <c r="MJC72" s="366"/>
      <c r="MJD72" s="366"/>
      <c r="MJE72" s="366"/>
      <c r="MJF72" s="366"/>
      <c r="MJG72" s="366"/>
      <c r="MJH72" s="366"/>
      <c r="MJI72" s="366"/>
      <c r="MJJ72" s="366"/>
      <c r="MJK72" s="366"/>
      <c r="MJL72" s="366"/>
      <c r="MJM72" s="366"/>
      <c r="MJN72" s="366"/>
      <c r="MJO72" s="366"/>
      <c r="MJP72" s="366"/>
      <c r="MJQ72" s="366"/>
      <c r="MJR72" s="366"/>
      <c r="MJS72" s="366"/>
      <c r="MJT72" s="366"/>
      <c r="MJU72" s="366"/>
      <c r="MJV72" s="366"/>
      <c r="MJW72" s="366"/>
      <c r="MJX72" s="366"/>
      <c r="MJY72" s="366"/>
      <c r="MJZ72" s="366"/>
      <c r="MKA72" s="366"/>
      <c r="MKB72" s="366"/>
      <c r="MKC72" s="366"/>
      <c r="MKD72" s="366"/>
      <c r="MKE72" s="366"/>
      <c r="MKF72" s="366"/>
      <c r="MKG72" s="366"/>
      <c r="MKH72" s="366"/>
      <c r="MKI72" s="366"/>
      <c r="MKJ72" s="366"/>
      <c r="MKK72" s="366"/>
      <c r="MKL72" s="366"/>
      <c r="MKM72" s="366"/>
      <c r="MKN72" s="366"/>
      <c r="MKO72" s="366"/>
      <c r="MKP72" s="366"/>
      <c r="MKQ72" s="366"/>
      <c r="MKR72" s="366"/>
      <c r="MKS72" s="366"/>
      <c r="MKT72" s="366"/>
      <c r="MKU72" s="366"/>
      <c r="MKV72" s="366"/>
      <c r="MKW72" s="366"/>
      <c r="MKX72" s="366"/>
      <c r="MKY72" s="366"/>
      <c r="MKZ72" s="366"/>
      <c r="MLA72" s="366"/>
      <c r="MLB72" s="366"/>
      <c r="MLC72" s="366"/>
      <c r="MLD72" s="366"/>
      <c r="MLE72" s="366"/>
      <c r="MLF72" s="366"/>
      <c r="MLG72" s="366"/>
      <c r="MLH72" s="366"/>
      <c r="MLI72" s="366"/>
      <c r="MLJ72" s="366"/>
      <c r="MLK72" s="366"/>
      <c r="MLL72" s="366"/>
      <c r="MLM72" s="366"/>
      <c r="MLN72" s="366"/>
      <c r="MLO72" s="366"/>
      <c r="MLP72" s="366"/>
      <c r="MLQ72" s="366"/>
      <c r="MLR72" s="366"/>
      <c r="MLS72" s="366"/>
      <c r="MLT72" s="366"/>
      <c r="MLU72" s="366"/>
      <c r="MLV72" s="366"/>
      <c r="MLW72" s="366"/>
      <c r="MLX72" s="366"/>
      <c r="MLY72" s="366"/>
      <c r="MLZ72" s="366"/>
      <c r="MMA72" s="366"/>
      <c r="MMB72" s="366"/>
      <c r="MMC72" s="366"/>
      <c r="MMD72" s="366"/>
      <c r="MME72" s="366"/>
      <c r="MMF72" s="366"/>
      <c r="MMG72" s="366"/>
      <c r="MMH72" s="366"/>
      <c r="MMI72" s="366"/>
      <c r="MMJ72" s="366"/>
      <c r="MMK72" s="366"/>
      <c r="MML72" s="366"/>
      <c r="MMM72" s="366"/>
      <c r="MMN72" s="366"/>
      <c r="MMO72" s="366"/>
      <c r="MMP72" s="366"/>
      <c r="MMQ72" s="366"/>
      <c r="MMR72" s="366"/>
      <c r="MMS72" s="366"/>
      <c r="MMT72" s="366"/>
      <c r="MMU72" s="366"/>
      <c r="MMV72" s="366"/>
      <c r="MMW72" s="366"/>
      <c r="MMX72" s="366"/>
      <c r="MMY72" s="366"/>
      <c r="MMZ72" s="366"/>
      <c r="MNA72" s="366"/>
      <c r="MNB72" s="366"/>
      <c r="MNC72" s="366"/>
      <c r="MND72" s="366"/>
      <c r="MNE72" s="366"/>
      <c r="MNF72" s="366"/>
      <c r="MNG72" s="366"/>
      <c r="MNH72" s="366"/>
      <c r="MNI72" s="366"/>
      <c r="MNJ72" s="366"/>
      <c r="MNK72" s="366"/>
      <c r="MNL72" s="366"/>
      <c r="MNM72" s="366"/>
      <c r="MNN72" s="366"/>
      <c r="MNO72" s="366"/>
      <c r="MNP72" s="366"/>
      <c r="MNQ72" s="366"/>
      <c r="MNR72" s="366"/>
      <c r="MNS72" s="366"/>
      <c r="MNT72" s="366"/>
      <c r="MNU72" s="366"/>
      <c r="MNV72" s="366"/>
      <c r="MNW72" s="366"/>
      <c r="MNX72" s="366"/>
      <c r="MNY72" s="366"/>
      <c r="MNZ72" s="366"/>
      <c r="MOA72" s="366"/>
      <c r="MOB72" s="366"/>
      <c r="MOC72" s="366"/>
      <c r="MOD72" s="366"/>
      <c r="MOE72" s="366"/>
      <c r="MOF72" s="366"/>
      <c r="MOG72" s="366"/>
      <c r="MOH72" s="366"/>
      <c r="MOI72" s="366"/>
      <c r="MOJ72" s="366"/>
      <c r="MOK72" s="366"/>
      <c r="MOL72" s="366"/>
      <c r="MOM72" s="366"/>
      <c r="MON72" s="366"/>
      <c r="MOO72" s="366"/>
      <c r="MOP72" s="366"/>
      <c r="MOQ72" s="366"/>
      <c r="MOR72" s="366"/>
      <c r="MOS72" s="366"/>
      <c r="MOT72" s="366"/>
      <c r="MOU72" s="366"/>
      <c r="MOV72" s="366"/>
      <c r="MOW72" s="366"/>
      <c r="MOX72" s="366"/>
      <c r="MOY72" s="366"/>
      <c r="MOZ72" s="366"/>
      <c r="MPA72" s="366"/>
      <c r="MPB72" s="366"/>
      <c r="MPC72" s="366"/>
      <c r="MPD72" s="366"/>
      <c r="MPE72" s="366"/>
      <c r="MPF72" s="366"/>
      <c r="MPG72" s="366"/>
      <c r="MPH72" s="366"/>
      <c r="MPI72" s="366"/>
      <c r="MPJ72" s="366"/>
      <c r="MPK72" s="366"/>
      <c r="MPL72" s="366"/>
      <c r="MPM72" s="366"/>
      <c r="MPN72" s="366"/>
      <c r="MPO72" s="366"/>
      <c r="MPP72" s="366"/>
      <c r="MPQ72" s="366"/>
      <c r="MPR72" s="366"/>
      <c r="MPS72" s="366"/>
      <c r="MPT72" s="366"/>
      <c r="MPU72" s="366"/>
      <c r="MPV72" s="366"/>
      <c r="MPW72" s="366"/>
      <c r="MPX72" s="366"/>
      <c r="MPY72" s="366"/>
      <c r="MPZ72" s="366"/>
      <c r="MQA72" s="366"/>
      <c r="MQB72" s="366"/>
      <c r="MQC72" s="366"/>
      <c r="MQD72" s="366"/>
      <c r="MQE72" s="366"/>
      <c r="MQF72" s="366"/>
      <c r="MQG72" s="366"/>
      <c r="MQH72" s="366"/>
      <c r="MQI72" s="366"/>
      <c r="MQJ72" s="366"/>
      <c r="MQK72" s="366"/>
      <c r="MQL72" s="366"/>
      <c r="MQM72" s="366"/>
      <c r="MQN72" s="366"/>
      <c r="MQO72" s="366"/>
      <c r="MQP72" s="366"/>
      <c r="MQQ72" s="366"/>
      <c r="MQR72" s="366"/>
      <c r="MQS72" s="366"/>
      <c r="MQT72" s="366"/>
      <c r="MQU72" s="366"/>
      <c r="MQV72" s="366"/>
      <c r="MQW72" s="366"/>
      <c r="MQX72" s="366"/>
      <c r="MQY72" s="366"/>
      <c r="MQZ72" s="366"/>
      <c r="MRA72" s="366"/>
      <c r="MRB72" s="366"/>
      <c r="MRC72" s="366"/>
      <c r="MRD72" s="366"/>
      <c r="MRE72" s="366"/>
      <c r="MRF72" s="366"/>
      <c r="MRG72" s="366"/>
      <c r="MRH72" s="366"/>
      <c r="MRI72" s="366"/>
      <c r="MRJ72" s="366"/>
      <c r="MRK72" s="366"/>
      <c r="MRL72" s="366"/>
      <c r="MRM72" s="366"/>
      <c r="MRN72" s="366"/>
      <c r="MRO72" s="366"/>
      <c r="MRP72" s="366"/>
      <c r="MRQ72" s="366"/>
      <c r="MRR72" s="366"/>
      <c r="MRS72" s="366"/>
      <c r="MRT72" s="366"/>
      <c r="MRU72" s="366"/>
      <c r="MRV72" s="366"/>
      <c r="MRW72" s="366"/>
      <c r="MRX72" s="366"/>
      <c r="MRY72" s="366"/>
      <c r="MRZ72" s="366"/>
      <c r="MSA72" s="366"/>
      <c r="MSB72" s="366"/>
      <c r="MSC72" s="366"/>
      <c r="MSD72" s="366"/>
      <c r="MSE72" s="366"/>
      <c r="MSF72" s="366"/>
      <c r="MSG72" s="366"/>
      <c r="MSH72" s="366"/>
      <c r="MSI72" s="366"/>
      <c r="MSJ72" s="366"/>
      <c r="MSK72" s="366"/>
      <c r="MSL72" s="366"/>
      <c r="MSM72" s="366"/>
      <c r="MSN72" s="366"/>
      <c r="MSO72" s="366"/>
      <c r="MSP72" s="366"/>
      <c r="MSQ72" s="366"/>
      <c r="MSR72" s="366"/>
      <c r="MSS72" s="366"/>
      <c r="MST72" s="366"/>
      <c r="MSU72" s="366"/>
      <c r="MSV72" s="366"/>
      <c r="MSW72" s="366"/>
      <c r="MSX72" s="366"/>
      <c r="MSY72" s="366"/>
      <c r="MSZ72" s="366"/>
      <c r="MTA72" s="366"/>
      <c r="MTB72" s="366"/>
      <c r="MTC72" s="366"/>
      <c r="MTD72" s="366"/>
      <c r="MTE72" s="366"/>
      <c r="MTF72" s="366"/>
      <c r="MTG72" s="366"/>
      <c r="MTH72" s="366"/>
      <c r="MTI72" s="366"/>
      <c r="MTJ72" s="366"/>
      <c r="MTK72" s="366"/>
      <c r="MTL72" s="366"/>
      <c r="MTM72" s="366"/>
      <c r="MTN72" s="366"/>
      <c r="MTO72" s="366"/>
      <c r="MTP72" s="366"/>
      <c r="MTQ72" s="366"/>
      <c r="MTR72" s="366"/>
      <c r="MTS72" s="366"/>
      <c r="MTT72" s="366"/>
      <c r="MTU72" s="366"/>
      <c r="MTV72" s="366"/>
      <c r="MTW72" s="366"/>
      <c r="MTX72" s="366"/>
      <c r="MTY72" s="366"/>
      <c r="MTZ72" s="366"/>
      <c r="MUA72" s="366"/>
      <c r="MUB72" s="366"/>
      <c r="MUC72" s="366"/>
      <c r="MUD72" s="366"/>
      <c r="MUE72" s="366"/>
      <c r="MUF72" s="366"/>
      <c r="MUG72" s="366"/>
      <c r="MUH72" s="366"/>
      <c r="MUI72" s="366"/>
      <c r="MUJ72" s="366"/>
      <c r="MUK72" s="366"/>
      <c r="MUL72" s="366"/>
      <c r="MUM72" s="366"/>
      <c r="MUN72" s="366"/>
      <c r="MUO72" s="366"/>
      <c r="MUP72" s="366"/>
      <c r="MUQ72" s="366"/>
      <c r="MUR72" s="366"/>
      <c r="MUS72" s="366"/>
      <c r="MUT72" s="366"/>
      <c r="MUU72" s="366"/>
      <c r="MUV72" s="366"/>
      <c r="MUW72" s="366"/>
      <c r="MUX72" s="366"/>
      <c r="MUY72" s="366"/>
      <c r="MUZ72" s="366"/>
      <c r="MVA72" s="366"/>
      <c r="MVB72" s="366"/>
      <c r="MVC72" s="366"/>
      <c r="MVD72" s="366"/>
      <c r="MVE72" s="366"/>
      <c r="MVF72" s="366"/>
      <c r="MVG72" s="366"/>
      <c r="MVH72" s="366"/>
      <c r="MVI72" s="366"/>
      <c r="MVJ72" s="366"/>
      <c r="MVK72" s="366"/>
      <c r="MVL72" s="366"/>
      <c r="MVM72" s="366"/>
      <c r="MVN72" s="366"/>
      <c r="MVO72" s="366"/>
      <c r="MVP72" s="366"/>
      <c r="MVQ72" s="366"/>
      <c r="MVR72" s="366"/>
      <c r="MVS72" s="366"/>
      <c r="MVT72" s="366"/>
      <c r="MVU72" s="366"/>
      <c r="MVV72" s="366"/>
      <c r="MVW72" s="366"/>
      <c r="MVX72" s="366"/>
      <c r="MVY72" s="366"/>
      <c r="MVZ72" s="366"/>
      <c r="MWA72" s="366"/>
      <c r="MWB72" s="366"/>
      <c r="MWC72" s="366"/>
      <c r="MWD72" s="366"/>
      <c r="MWE72" s="366"/>
      <c r="MWF72" s="366"/>
      <c r="MWG72" s="366"/>
      <c r="MWH72" s="366"/>
      <c r="MWI72" s="366"/>
      <c r="MWJ72" s="366"/>
      <c r="MWK72" s="366"/>
      <c r="MWL72" s="366"/>
      <c r="MWM72" s="366"/>
      <c r="MWN72" s="366"/>
      <c r="MWO72" s="366"/>
      <c r="MWP72" s="366"/>
      <c r="MWQ72" s="366"/>
      <c r="MWR72" s="366"/>
      <c r="MWS72" s="366"/>
      <c r="MWT72" s="366"/>
      <c r="MWU72" s="366"/>
      <c r="MWV72" s="366"/>
      <c r="MWW72" s="366"/>
      <c r="MWX72" s="366"/>
      <c r="MWY72" s="366"/>
      <c r="MWZ72" s="366"/>
      <c r="MXA72" s="366"/>
      <c r="MXB72" s="366"/>
      <c r="MXC72" s="366"/>
      <c r="MXD72" s="366"/>
      <c r="MXE72" s="366"/>
      <c r="MXF72" s="366"/>
      <c r="MXG72" s="366"/>
      <c r="MXH72" s="366"/>
      <c r="MXI72" s="366"/>
      <c r="MXJ72" s="366"/>
      <c r="MXK72" s="366"/>
      <c r="MXL72" s="366"/>
      <c r="MXM72" s="366"/>
      <c r="MXN72" s="366"/>
      <c r="MXO72" s="366"/>
      <c r="MXP72" s="366"/>
      <c r="MXQ72" s="366"/>
      <c r="MXR72" s="366"/>
      <c r="MXS72" s="366"/>
      <c r="MXT72" s="366"/>
      <c r="MXU72" s="366"/>
      <c r="MXV72" s="366"/>
      <c r="MXW72" s="366"/>
      <c r="MXX72" s="366"/>
      <c r="MXY72" s="366"/>
      <c r="MXZ72" s="366"/>
      <c r="MYA72" s="366"/>
      <c r="MYB72" s="366"/>
      <c r="MYC72" s="366"/>
      <c r="MYD72" s="366"/>
      <c r="MYE72" s="366"/>
      <c r="MYF72" s="366"/>
      <c r="MYG72" s="366"/>
      <c r="MYH72" s="366"/>
      <c r="MYI72" s="366"/>
      <c r="MYJ72" s="366"/>
      <c r="MYK72" s="366"/>
      <c r="MYL72" s="366"/>
      <c r="MYM72" s="366"/>
      <c r="MYN72" s="366"/>
      <c r="MYO72" s="366"/>
      <c r="MYP72" s="366"/>
      <c r="MYQ72" s="366"/>
      <c r="MYR72" s="366"/>
      <c r="MYS72" s="366"/>
      <c r="MYT72" s="366"/>
      <c r="MYU72" s="366"/>
      <c r="MYV72" s="366"/>
      <c r="MYW72" s="366"/>
      <c r="MYX72" s="366"/>
      <c r="MYY72" s="366"/>
      <c r="MYZ72" s="366"/>
      <c r="MZA72" s="366"/>
      <c r="MZB72" s="366"/>
      <c r="MZC72" s="366"/>
      <c r="MZD72" s="366"/>
      <c r="MZE72" s="366"/>
      <c r="MZF72" s="366"/>
      <c r="MZG72" s="366"/>
      <c r="MZH72" s="366"/>
      <c r="MZI72" s="366"/>
      <c r="MZJ72" s="366"/>
      <c r="MZK72" s="366"/>
      <c r="MZL72" s="366"/>
      <c r="MZM72" s="366"/>
      <c r="MZN72" s="366"/>
      <c r="MZO72" s="366"/>
      <c r="MZP72" s="366"/>
      <c r="MZQ72" s="366"/>
      <c r="MZR72" s="366"/>
      <c r="MZS72" s="366"/>
      <c r="MZT72" s="366"/>
      <c r="MZU72" s="366"/>
      <c r="MZV72" s="366"/>
      <c r="MZW72" s="366"/>
      <c r="MZX72" s="366"/>
      <c r="MZY72" s="366"/>
      <c r="MZZ72" s="366"/>
      <c r="NAA72" s="366"/>
      <c r="NAB72" s="366"/>
      <c r="NAC72" s="366"/>
      <c r="NAD72" s="366"/>
      <c r="NAE72" s="366"/>
      <c r="NAF72" s="366"/>
      <c r="NAG72" s="366"/>
      <c r="NAH72" s="366"/>
      <c r="NAI72" s="366"/>
      <c r="NAJ72" s="366"/>
      <c r="NAK72" s="366"/>
      <c r="NAL72" s="366"/>
      <c r="NAM72" s="366"/>
      <c r="NAN72" s="366"/>
      <c r="NAO72" s="366"/>
      <c r="NAP72" s="366"/>
      <c r="NAQ72" s="366"/>
      <c r="NAR72" s="366"/>
      <c r="NAS72" s="366"/>
      <c r="NAT72" s="366"/>
      <c r="NAU72" s="366"/>
      <c r="NAV72" s="366"/>
      <c r="NAW72" s="366"/>
      <c r="NAX72" s="366"/>
      <c r="NAY72" s="366"/>
      <c r="NAZ72" s="366"/>
      <c r="NBA72" s="366"/>
      <c r="NBB72" s="366"/>
      <c r="NBC72" s="366"/>
      <c r="NBD72" s="366"/>
      <c r="NBE72" s="366"/>
      <c r="NBF72" s="366"/>
      <c r="NBG72" s="366"/>
      <c r="NBH72" s="366"/>
      <c r="NBI72" s="366"/>
      <c r="NBJ72" s="366"/>
      <c r="NBK72" s="366"/>
      <c r="NBL72" s="366"/>
      <c r="NBM72" s="366"/>
      <c r="NBN72" s="366"/>
      <c r="NBO72" s="366"/>
      <c r="NBP72" s="366"/>
      <c r="NBQ72" s="366"/>
      <c r="NBR72" s="366"/>
      <c r="NBS72" s="366"/>
      <c r="NBT72" s="366"/>
      <c r="NBU72" s="366"/>
      <c r="NBV72" s="366"/>
      <c r="NBW72" s="366"/>
      <c r="NBX72" s="366"/>
      <c r="NBY72" s="366"/>
      <c r="NBZ72" s="366"/>
      <c r="NCA72" s="366"/>
      <c r="NCB72" s="366"/>
      <c r="NCC72" s="366"/>
      <c r="NCD72" s="366"/>
      <c r="NCE72" s="366"/>
      <c r="NCF72" s="366"/>
      <c r="NCG72" s="366"/>
      <c r="NCH72" s="366"/>
      <c r="NCI72" s="366"/>
      <c r="NCJ72" s="366"/>
      <c r="NCK72" s="366"/>
      <c r="NCL72" s="366"/>
      <c r="NCM72" s="366"/>
      <c r="NCN72" s="366"/>
      <c r="NCO72" s="366"/>
      <c r="NCP72" s="366"/>
      <c r="NCQ72" s="366"/>
      <c r="NCR72" s="366"/>
      <c r="NCS72" s="366"/>
      <c r="NCT72" s="366"/>
      <c r="NCU72" s="366"/>
      <c r="NCV72" s="366"/>
      <c r="NCW72" s="366"/>
      <c r="NCX72" s="366"/>
      <c r="NCY72" s="366"/>
      <c r="NCZ72" s="366"/>
      <c r="NDA72" s="366"/>
      <c r="NDB72" s="366"/>
      <c r="NDC72" s="366"/>
      <c r="NDD72" s="366"/>
      <c r="NDE72" s="366"/>
      <c r="NDF72" s="366"/>
      <c r="NDG72" s="366"/>
      <c r="NDH72" s="366"/>
      <c r="NDI72" s="366"/>
      <c r="NDJ72" s="366"/>
      <c r="NDK72" s="366"/>
      <c r="NDL72" s="366"/>
      <c r="NDM72" s="366"/>
      <c r="NDN72" s="366"/>
      <c r="NDO72" s="366"/>
      <c r="NDP72" s="366"/>
      <c r="NDQ72" s="366"/>
      <c r="NDR72" s="366"/>
      <c r="NDS72" s="366"/>
      <c r="NDT72" s="366"/>
      <c r="NDU72" s="366"/>
      <c r="NDV72" s="366"/>
      <c r="NDW72" s="366"/>
      <c r="NDX72" s="366"/>
      <c r="NDY72" s="366"/>
      <c r="NDZ72" s="366"/>
      <c r="NEA72" s="366"/>
      <c r="NEB72" s="366"/>
      <c r="NEC72" s="366"/>
      <c r="NED72" s="366"/>
      <c r="NEE72" s="366"/>
      <c r="NEF72" s="366"/>
      <c r="NEG72" s="366"/>
      <c r="NEH72" s="366"/>
      <c r="NEI72" s="366"/>
      <c r="NEJ72" s="366"/>
      <c r="NEK72" s="366"/>
      <c r="NEL72" s="366"/>
      <c r="NEM72" s="366"/>
      <c r="NEN72" s="366"/>
      <c r="NEO72" s="366"/>
      <c r="NEP72" s="366"/>
      <c r="NEQ72" s="366"/>
      <c r="NER72" s="366"/>
      <c r="NES72" s="366"/>
      <c r="NET72" s="366"/>
      <c r="NEU72" s="366"/>
      <c r="NEV72" s="366"/>
      <c r="NEW72" s="366"/>
      <c r="NEX72" s="366"/>
      <c r="NEY72" s="366"/>
      <c r="NEZ72" s="366"/>
      <c r="NFA72" s="366"/>
      <c r="NFB72" s="366"/>
      <c r="NFC72" s="366"/>
      <c r="NFD72" s="366"/>
      <c r="NFE72" s="366"/>
      <c r="NFF72" s="366"/>
      <c r="NFG72" s="366"/>
      <c r="NFH72" s="366"/>
      <c r="NFI72" s="366"/>
      <c r="NFJ72" s="366"/>
      <c r="NFK72" s="366"/>
      <c r="NFL72" s="366"/>
      <c r="NFM72" s="366"/>
      <c r="NFN72" s="366"/>
      <c r="NFO72" s="366"/>
      <c r="NFP72" s="366"/>
      <c r="NFQ72" s="366"/>
      <c r="NFR72" s="366"/>
      <c r="NFS72" s="366"/>
      <c r="NFT72" s="366"/>
      <c r="NFU72" s="366"/>
      <c r="NFV72" s="366"/>
      <c r="NFW72" s="366"/>
      <c r="NFX72" s="366"/>
      <c r="NFY72" s="366"/>
      <c r="NFZ72" s="366"/>
      <c r="NGA72" s="366"/>
      <c r="NGB72" s="366"/>
      <c r="NGC72" s="366"/>
      <c r="NGD72" s="366"/>
      <c r="NGE72" s="366"/>
      <c r="NGF72" s="366"/>
      <c r="NGG72" s="366"/>
      <c r="NGH72" s="366"/>
      <c r="NGI72" s="366"/>
      <c r="NGJ72" s="366"/>
      <c r="NGK72" s="366"/>
      <c r="NGL72" s="366"/>
      <c r="NGM72" s="366"/>
      <c r="NGN72" s="366"/>
      <c r="NGO72" s="366"/>
      <c r="NGP72" s="366"/>
      <c r="NGQ72" s="366"/>
      <c r="NGR72" s="366"/>
      <c r="NGS72" s="366"/>
      <c r="NGT72" s="366"/>
      <c r="NGU72" s="366"/>
      <c r="NGV72" s="366"/>
      <c r="NGW72" s="366"/>
      <c r="NGX72" s="366"/>
      <c r="NGY72" s="366"/>
      <c r="NGZ72" s="366"/>
      <c r="NHA72" s="366"/>
      <c r="NHB72" s="366"/>
      <c r="NHC72" s="366"/>
      <c r="NHD72" s="366"/>
      <c r="NHE72" s="366"/>
      <c r="NHF72" s="366"/>
      <c r="NHG72" s="366"/>
      <c r="NHH72" s="366"/>
      <c r="NHI72" s="366"/>
      <c r="NHJ72" s="366"/>
      <c r="NHK72" s="366"/>
      <c r="NHL72" s="366"/>
      <c r="NHM72" s="366"/>
      <c r="NHN72" s="366"/>
      <c r="NHO72" s="366"/>
      <c r="NHP72" s="366"/>
      <c r="NHQ72" s="366"/>
      <c r="NHR72" s="366"/>
      <c r="NHS72" s="366"/>
      <c r="NHT72" s="366"/>
      <c r="NHU72" s="366"/>
      <c r="NHV72" s="366"/>
      <c r="NHW72" s="366"/>
      <c r="NHX72" s="366"/>
      <c r="NHY72" s="366"/>
      <c r="NHZ72" s="366"/>
      <c r="NIA72" s="366"/>
      <c r="NIB72" s="366"/>
      <c r="NIC72" s="366"/>
      <c r="NID72" s="366"/>
      <c r="NIE72" s="366"/>
      <c r="NIF72" s="366"/>
      <c r="NIG72" s="366"/>
      <c r="NIH72" s="366"/>
      <c r="NII72" s="366"/>
      <c r="NIJ72" s="366"/>
      <c r="NIK72" s="366"/>
      <c r="NIL72" s="366"/>
      <c r="NIM72" s="366"/>
      <c r="NIN72" s="366"/>
      <c r="NIO72" s="366"/>
      <c r="NIP72" s="366"/>
      <c r="NIQ72" s="366"/>
      <c r="NIR72" s="366"/>
      <c r="NIS72" s="366"/>
      <c r="NIT72" s="366"/>
      <c r="NIU72" s="366"/>
      <c r="NIV72" s="366"/>
      <c r="NIW72" s="366"/>
      <c r="NIX72" s="366"/>
      <c r="NIY72" s="366"/>
      <c r="NIZ72" s="366"/>
      <c r="NJA72" s="366"/>
      <c r="NJB72" s="366"/>
      <c r="NJC72" s="366"/>
      <c r="NJD72" s="366"/>
      <c r="NJE72" s="366"/>
      <c r="NJF72" s="366"/>
      <c r="NJG72" s="366"/>
      <c r="NJH72" s="366"/>
      <c r="NJI72" s="366"/>
      <c r="NJJ72" s="366"/>
      <c r="NJK72" s="366"/>
      <c r="NJL72" s="366"/>
      <c r="NJM72" s="366"/>
      <c r="NJN72" s="366"/>
      <c r="NJO72" s="366"/>
      <c r="NJP72" s="366"/>
      <c r="NJQ72" s="366"/>
      <c r="NJR72" s="366"/>
      <c r="NJS72" s="366"/>
      <c r="NJT72" s="366"/>
      <c r="NJU72" s="366"/>
      <c r="NJV72" s="366"/>
      <c r="NJW72" s="366"/>
      <c r="NJX72" s="366"/>
      <c r="NJY72" s="366"/>
      <c r="NJZ72" s="366"/>
      <c r="NKA72" s="366"/>
      <c r="NKB72" s="366"/>
      <c r="NKC72" s="366"/>
      <c r="NKD72" s="366"/>
      <c r="NKE72" s="366"/>
      <c r="NKF72" s="366"/>
      <c r="NKG72" s="366"/>
      <c r="NKH72" s="366"/>
      <c r="NKI72" s="366"/>
      <c r="NKJ72" s="366"/>
      <c r="NKK72" s="366"/>
      <c r="NKL72" s="366"/>
      <c r="NKM72" s="366"/>
      <c r="NKN72" s="366"/>
      <c r="NKO72" s="366"/>
      <c r="NKP72" s="366"/>
      <c r="NKQ72" s="366"/>
      <c r="NKR72" s="366"/>
      <c r="NKS72" s="366"/>
      <c r="NKT72" s="366"/>
      <c r="NKU72" s="366"/>
      <c r="NKV72" s="366"/>
      <c r="NKW72" s="366"/>
      <c r="NKX72" s="366"/>
      <c r="NKY72" s="366"/>
      <c r="NKZ72" s="366"/>
      <c r="NLA72" s="366"/>
      <c r="NLB72" s="366"/>
      <c r="NLC72" s="366"/>
      <c r="NLD72" s="366"/>
      <c r="NLE72" s="366"/>
      <c r="NLF72" s="366"/>
      <c r="NLG72" s="366"/>
      <c r="NLH72" s="366"/>
      <c r="NLI72" s="366"/>
      <c r="NLJ72" s="366"/>
      <c r="NLK72" s="366"/>
      <c r="NLL72" s="366"/>
      <c r="NLM72" s="366"/>
      <c r="NLN72" s="366"/>
      <c r="NLO72" s="366"/>
      <c r="NLP72" s="366"/>
      <c r="NLQ72" s="366"/>
      <c r="NLR72" s="366"/>
      <c r="NLS72" s="366"/>
      <c r="NLT72" s="366"/>
      <c r="NLU72" s="366"/>
      <c r="NLV72" s="366"/>
      <c r="NLW72" s="366"/>
      <c r="NLX72" s="366"/>
      <c r="NLY72" s="366"/>
      <c r="NLZ72" s="366"/>
      <c r="NMA72" s="366"/>
      <c r="NMB72" s="366"/>
      <c r="NMC72" s="366"/>
      <c r="NMD72" s="366"/>
      <c r="NME72" s="366"/>
      <c r="NMF72" s="366"/>
      <c r="NMG72" s="366"/>
      <c r="NMH72" s="366"/>
      <c r="NMI72" s="366"/>
      <c r="NMJ72" s="366"/>
      <c r="NMK72" s="366"/>
      <c r="NML72" s="366"/>
      <c r="NMM72" s="366"/>
      <c r="NMN72" s="366"/>
      <c r="NMO72" s="366"/>
      <c r="NMP72" s="366"/>
      <c r="NMQ72" s="366"/>
      <c r="NMR72" s="366"/>
      <c r="NMS72" s="366"/>
      <c r="NMT72" s="366"/>
      <c r="NMU72" s="366"/>
      <c r="NMV72" s="366"/>
      <c r="NMW72" s="366"/>
      <c r="NMX72" s="366"/>
      <c r="NMY72" s="366"/>
      <c r="NMZ72" s="366"/>
      <c r="NNA72" s="366"/>
      <c r="NNB72" s="366"/>
      <c r="NNC72" s="366"/>
      <c r="NND72" s="366"/>
      <c r="NNE72" s="366"/>
      <c r="NNF72" s="366"/>
      <c r="NNG72" s="366"/>
      <c r="NNH72" s="366"/>
      <c r="NNI72" s="366"/>
      <c r="NNJ72" s="366"/>
      <c r="NNK72" s="366"/>
      <c r="NNL72" s="366"/>
      <c r="NNM72" s="366"/>
      <c r="NNN72" s="366"/>
      <c r="NNO72" s="366"/>
      <c r="NNP72" s="366"/>
      <c r="NNQ72" s="366"/>
      <c r="NNR72" s="366"/>
      <c r="NNS72" s="366"/>
      <c r="NNT72" s="366"/>
      <c r="NNU72" s="366"/>
      <c r="NNV72" s="366"/>
      <c r="NNW72" s="366"/>
      <c r="NNX72" s="366"/>
      <c r="NNY72" s="366"/>
      <c r="NNZ72" s="366"/>
      <c r="NOA72" s="366"/>
      <c r="NOB72" s="366"/>
      <c r="NOC72" s="366"/>
      <c r="NOD72" s="366"/>
      <c r="NOE72" s="366"/>
      <c r="NOF72" s="366"/>
      <c r="NOG72" s="366"/>
      <c r="NOH72" s="366"/>
      <c r="NOI72" s="366"/>
      <c r="NOJ72" s="366"/>
      <c r="NOK72" s="366"/>
      <c r="NOL72" s="366"/>
      <c r="NOM72" s="366"/>
      <c r="NON72" s="366"/>
      <c r="NOO72" s="366"/>
      <c r="NOP72" s="366"/>
      <c r="NOQ72" s="366"/>
      <c r="NOR72" s="366"/>
      <c r="NOS72" s="366"/>
      <c r="NOT72" s="366"/>
      <c r="NOU72" s="366"/>
      <c r="NOV72" s="366"/>
      <c r="NOW72" s="366"/>
      <c r="NOX72" s="366"/>
      <c r="NOY72" s="366"/>
      <c r="NOZ72" s="366"/>
      <c r="NPA72" s="366"/>
      <c r="NPB72" s="366"/>
      <c r="NPC72" s="366"/>
      <c r="NPD72" s="366"/>
      <c r="NPE72" s="366"/>
      <c r="NPF72" s="366"/>
      <c r="NPG72" s="366"/>
      <c r="NPH72" s="366"/>
      <c r="NPI72" s="366"/>
      <c r="NPJ72" s="366"/>
      <c r="NPK72" s="366"/>
      <c r="NPL72" s="366"/>
      <c r="NPM72" s="366"/>
      <c r="NPN72" s="366"/>
      <c r="NPO72" s="366"/>
      <c r="NPP72" s="366"/>
      <c r="NPQ72" s="366"/>
      <c r="NPR72" s="366"/>
      <c r="NPS72" s="366"/>
      <c r="NPT72" s="366"/>
      <c r="NPU72" s="366"/>
      <c r="NPV72" s="366"/>
      <c r="NPW72" s="366"/>
      <c r="NPX72" s="366"/>
      <c r="NPY72" s="366"/>
      <c r="NPZ72" s="366"/>
      <c r="NQA72" s="366"/>
      <c r="NQB72" s="366"/>
      <c r="NQC72" s="366"/>
      <c r="NQD72" s="366"/>
      <c r="NQE72" s="366"/>
      <c r="NQF72" s="366"/>
      <c r="NQG72" s="366"/>
      <c r="NQH72" s="366"/>
      <c r="NQI72" s="366"/>
      <c r="NQJ72" s="366"/>
      <c r="NQK72" s="366"/>
      <c r="NQL72" s="366"/>
      <c r="NQM72" s="366"/>
      <c r="NQN72" s="366"/>
      <c r="NQO72" s="366"/>
      <c r="NQP72" s="366"/>
      <c r="NQQ72" s="366"/>
      <c r="NQR72" s="366"/>
      <c r="NQS72" s="366"/>
      <c r="NQT72" s="366"/>
      <c r="NQU72" s="366"/>
      <c r="NQV72" s="366"/>
      <c r="NQW72" s="366"/>
      <c r="NQX72" s="366"/>
      <c r="NQY72" s="366"/>
      <c r="NQZ72" s="366"/>
      <c r="NRA72" s="366"/>
      <c r="NRB72" s="366"/>
      <c r="NRC72" s="366"/>
      <c r="NRD72" s="366"/>
      <c r="NRE72" s="366"/>
      <c r="NRF72" s="366"/>
      <c r="NRG72" s="366"/>
      <c r="NRH72" s="366"/>
      <c r="NRI72" s="366"/>
      <c r="NRJ72" s="366"/>
      <c r="NRK72" s="366"/>
      <c r="NRL72" s="366"/>
      <c r="NRM72" s="366"/>
      <c r="NRN72" s="366"/>
      <c r="NRO72" s="366"/>
      <c r="NRP72" s="366"/>
      <c r="NRQ72" s="366"/>
      <c r="NRR72" s="366"/>
      <c r="NRS72" s="366"/>
      <c r="NRT72" s="366"/>
      <c r="NRU72" s="366"/>
      <c r="NRV72" s="366"/>
      <c r="NRW72" s="366"/>
      <c r="NRX72" s="366"/>
      <c r="NRY72" s="366"/>
      <c r="NRZ72" s="366"/>
      <c r="NSA72" s="366"/>
      <c r="NSB72" s="366"/>
      <c r="NSC72" s="366"/>
      <c r="NSD72" s="366"/>
      <c r="NSE72" s="366"/>
      <c r="NSF72" s="366"/>
      <c r="NSG72" s="366"/>
      <c r="NSH72" s="366"/>
      <c r="NSI72" s="366"/>
      <c r="NSJ72" s="366"/>
      <c r="NSK72" s="366"/>
      <c r="NSL72" s="366"/>
      <c r="NSM72" s="366"/>
      <c r="NSN72" s="366"/>
      <c r="NSO72" s="366"/>
      <c r="NSP72" s="366"/>
      <c r="NSQ72" s="366"/>
      <c r="NSR72" s="366"/>
      <c r="NSS72" s="366"/>
      <c r="NST72" s="366"/>
      <c r="NSU72" s="366"/>
      <c r="NSV72" s="366"/>
      <c r="NSW72" s="366"/>
      <c r="NSX72" s="366"/>
      <c r="NSY72" s="366"/>
      <c r="NSZ72" s="366"/>
      <c r="NTA72" s="366"/>
      <c r="NTB72" s="366"/>
      <c r="NTC72" s="366"/>
      <c r="NTD72" s="366"/>
      <c r="NTE72" s="366"/>
      <c r="NTF72" s="366"/>
      <c r="NTG72" s="366"/>
      <c r="NTH72" s="366"/>
      <c r="NTI72" s="366"/>
      <c r="NTJ72" s="366"/>
      <c r="NTK72" s="366"/>
      <c r="NTL72" s="366"/>
      <c r="NTM72" s="366"/>
      <c r="NTN72" s="366"/>
      <c r="NTO72" s="366"/>
      <c r="NTP72" s="366"/>
      <c r="NTQ72" s="366"/>
      <c r="NTR72" s="366"/>
      <c r="NTS72" s="366"/>
      <c r="NTT72" s="366"/>
      <c r="NTU72" s="366"/>
      <c r="NTV72" s="366"/>
      <c r="NTW72" s="366"/>
      <c r="NTX72" s="366"/>
      <c r="NTY72" s="366"/>
      <c r="NTZ72" s="366"/>
      <c r="NUA72" s="366"/>
      <c r="NUB72" s="366"/>
      <c r="NUC72" s="366"/>
      <c r="NUD72" s="366"/>
      <c r="NUE72" s="366"/>
      <c r="NUF72" s="366"/>
      <c r="NUG72" s="366"/>
      <c r="NUH72" s="366"/>
      <c r="NUI72" s="366"/>
      <c r="NUJ72" s="366"/>
      <c r="NUK72" s="366"/>
      <c r="NUL72" s="366"/>
      <c r="NUM72" s="366"/>
      <c r="NUN72" s="366"/>
      <c r="NUO72" s="366"/>
      <c r="NUP72" s="366"/>
      <c r="NUQ72" s="366"/>
      <c r="NUR72" s="366"/>
      <c r="NUS72" s="366"/>
      <c r="NUT72" s="366"/>
      <c r="NUU72" s="366"/>
      <c r="NUV72" s="366"/>
      <c r="NUW72" s="366"/>
      <c r="NUX72" s="366"/>
      <c r="NUY72" s="366"/>
      <c r="NUZ72" s="366"/>
      <c r="NVA72" s="366"/>
      <c r="NVB72" s="366"/>
      <c r="NVC72" s="366"/>
      <c r="NVD72" s="366"/>
      <c r="NVE72" s="366"/>
      <c r="NVF72" s="366"/>
      <c r="NVG72" s="366"/>
      <c r="NVH72" s="366"/>
      <c r="NVI72" s="366"/>
      <c r="NVJ72" s="366"/>
      <c r="NVK72" s="366"/>
      <c r="NVL72" s="366"/>
      <c r="NVM72" s="366"/>
      <c r="NVN72" s="366"/>
      <c r="NVO72" s="366"/>
      <c r="NVP72" s="366"/>
      <c r="NVQ72" s="366"/>
      <c r="NVR72" s="366"/>
      <c r="NVS72" s="366"/>
      <c r="NVT72" s="366"/>
      <c r="NVU72" s="366"/>
      <c r="NVV72" s="366"/>
      <c r="NVW72" s="366"/>
      <c r="NVX72" s="366"/>
      <c r="NVY72" s="366"/>
      <c r="NVZ72" s="366"/>
      <c r="NWA72" s="366"/>
      <c r="NWB72" s="366"/>
      <c r="NWC72" s="366"/>
      <c r="NWD72" s="366"/>
      <c r="NWE72" s="366"/>
      <c r="NWF72" s="366"/>
      <c r="NWG72" s="366"/>
      <c r="NWH72" s="366"/>
      <c r="NWI72" s="366"/>
      <c r="NWJ72" s="366"/>
      <c r="NWK72" s="366"/>
      <c r="NWL72" s="366"/>
      <c r="NWM72" s="366"/>
      <c r="NWN72" s="366"/>
      <c r="NWO72" s="366"/>
      <c r="NWP72" s="366"/>
      <c r="NWQ72" s="366"/>
      <c r="NWR72" s="366"/>
      <c r="NWS72" s="366"/>
      <c r="NWT72" s="366"/>
      <c r="NWU72" s="366"/>
      <c r="NWV72" s="366"/>
      <c r="NWW72" s="366"/>
      <c r="NWX72" s="366"/>
      <c r="NWY72" s="366"/>
      <c r="NWZ72" s="366"/>
      <c r="NXA72" s="366"/>
      <c r="NXB72" s="366"/>
      <c r="NXC72" s="366"/>
      <c r="NXD72" s="366"/>
      <c r="NXE72" s="366"/>
      <c r="NXF72" s="366"/>
      <c r="NXG72" s="366"/>
      <c r="NXH72" s="366"/>
      <c r="NXI72" s="366"/>
      <c r="NXJ72" s="366"/>
      <c r="NXK72" s="366"/>
      <c r="NXL72" s="366"/>
      <c r="NXM72" s="366"/>
      <c r="NXN72" s="366"/>
      <c r="NXO72" s="366"/>
      <c r="NXP72" s="366"/>
      <c r="NXQ72" s="366"/>
      <c r="NXR72" s="366"/>
      <c r="NXS72" s="366"/>
      <c r="NXT72" s="366"/>
      <c r="NXU72" s="366"/>
      <c r="NXV72" s="366"/>
      <c r="NXW72" s="366"/>
      <c r="NXX72" s="366"/>
      <c r="NXY72" s="366"/>
      <c r="NXZ72" s="366"/>
      <c r="NYA72" s="366"/>
      <c r="NYB72" s="366"/>
      <c r="NYC72" s="366"/>
      <c r="NYD72" s="366"/>
      <c r="NYE72" s="366"/>
      <c r="NYF72" s="366"/>
      <c r="NYG72" s="366"/>
      <c r="NYH72" s="366"/>
      <c r="NYI72" s="366"/>
      <c r="NYJ72" s="366"/>
      <c r="NYK72" s="366"/>
      <c r="NYL72" s="366"/>
      <c r="NYM72" s="366"/>
      <c r="NYN72" s="366"/>
      <c r="NYO72" s="366"/>
      <c r="NYP72" s="366"/>
      <c r="NYQ72" s="366"/>
      <c r="NYR72" s="366"/>
      <c r="NYS72" s="366"/>
      <c r="NYT72" s="366"/>
      <c r="NYU72" s="366"/>
      <c r="NYV72" s="366"/>
      <c r="NYW72" s="366"/>
      <c r="NYX72" s="366"/>
      <c r="NYY72" s="366"/>
      <c r="NYZ72" s="366"/>
      <c r="NZA72" s="366"/>
      <c r="NZB72" s="366"/>
      <c r="NZC72" s="366"/>
      <c r="NZD72" s="366"/>
      <c r="NZE72" s="366"/>
      <c r="NZF72" s="366"/>
      <c r="NZG72" s="366"/>
      <c r="NZH72" s="366"/>
      <c r="NZI72" s="366"/>
      <c r="NZJ72" s="366"/>
      <c r="NZK72" s="366"/>
      <c r="NZL72" s="366"/>
      <c r="NZM72" s="366"/>
      <c r="NZN72" s="366"/>
      <c r="NZO72" s="366"/>
      <c r="NZP72" s="366"/>
      <c r="NZQ72" s="366"/>
      <c r="NZR72" s="366"/>
      <c r="NZS72" s="366"/>
      <c r="NZT72" s="366"/>
      <c r="NZU72" s="366"/>
      <c r="NZV72" s="366"/>
      <c r="NZW72" s="366"/>
      <c r="NZX72" s="366"/>
      <c r="NZY72" s="366"/>
      <c r="NZZ72" s="366"/>
      <c r="OAA72" s="366"/>
      <c r="OAB72" s="366"/>
      <c r="OAC72" s="366"/>
      <c r="OAD72" s="366"/>
      <c r="OAE72" s="366"/>
      <c r="OAF72" s="366"/>
      <c r="OAG72" s="366"/>
      <c r="OAH72" s="366"/>
      <c r="OAI72" s="366"/>
      <c r="OAJ72" s="366"/>
      <c r="OAK72" s="366"/>
      <c r="OAL72" s="366"/>
      <c r="OAM72" s="366"/>
      <c r="OAN72" s="366"/>
      <c r="OAO72" s="366"/>
      <c r="OAP72" s="366"/>
      <c r="OAQ72" s="366"/>
      <c r="OAR72" s="366"/>
      <c r="OAS72" s="366"/>
      <c r="OAT72" s="366"/>
      <c r="OAU72" s="366"/>
      <c r="OAV72" s="366"/>
      <c r="OAW72" s="366"/>
      <c r="OAX72" s="366"/>
      <c r="OAY72" s="366"/>
      <c r="OAZ72" s="366"/>
      <c r="OBA72" s="366"/>
      <c r="OBB72" s="366"/>
      <c r="OBC72" s="366"/>
      <c r="OBD72" s="366"/>
      <c r="OBE72" s="366"/>
      <c r="OBF72" s="366"/>
      <c r="OBG72" s="366"/>
      <c r="OBH72" s="366"/>
      <c r="OBI72" s="366"/>
      <c r="OBJ72" s="366"/>
      <c r="OBK72" s="366"/>
      <c r="OBL72" s="366"/>
      <c r="OBM72" s="366"/>
      <c r="OBN72" s="366"/>
      <c r="OBO72" s="366"/>
      <c r="OBP72" s="366"/>
      <c r="OBQ72" s="366"/>
      <c r="OBR72" s="366"/>
      <c r="OBS72" s="366"/>
      <c r="OBT72" s="366"/>
      <c r="OBU72" s="366"/>
      <c r="OBV72" s="366"/>
      <c r="OBW72" s="366"/>
      <c r="OBX72" s="366"/>
      <c r="OBY72" s="366"/>
      <c r="OBZ72" s="366"/>
      <c r="OCA72" s="366"/>
      <c r="OCB72" s="366"/>
      <c r="OCC72" s="366"/>
      <c r="OCD72" s="366"/>
      <c r="OCE72" s="366"/>
      <c r="OCF72" s="366"/>
      <c r="OCG72" s="366"/>
      <c r="OCH72" s="366"/>
      <c r="OCI72" s="366"/>
      <c r="OCJ72" s="366"/>
      <c r="OCK72" s="366"/>
      <c r="OCL72" s="366"/>
      <c r="OCM72" s="366"/>
      <c r="OCN72" s="366"/>
      <c r="OCO72" s="366"/>
      <c r="OCP72" s="366"/>
      <c r="OCQ72" s="366"/>
      <c r="OCR72" s="366"/>
      <c r="OCS72" s="366"/>
      <c r="OCT72" s="366"/>
      <c r="OCU72" s="366"/>
      <c r="OCV72" s="366"/>
      <c r="OCW72" s="366"/>
      <c r="OCX72" s="366"/>
      <c r="OCY72" s="366"/>
      <c r="OCZ72" s="366"/>
      <c r="ODA72" s="366"/>
      <c r="ODB72" s="366"/>
      <c r="ODC72" s="366"/>
      <c r="ODD72" s="366"/>
      <c r="ODE72" s="366"/>
      <c r="ODF72" s="366"/>
      <c r="ODG72" s="366"/>
      <c r="ODH72" s="366"/>
      <c r="ODI72" s="366"/>
      <c r="ODJ72" s="366"/>
      <c r="ODK72" s="366"/>
      <c r="ODL72" s="366"/>
      <c r="ODM72" s="366"/>
      <c r="ODN72" s="366"/>
      <c r="ODO72" s="366"/>
      <c r="ODP72" s="366"/>
      <c r="ODQ72" s="366"/>
      <c r="ODR72" s="366"/>
      <c r="ODS72" s="366"/>
      <c r="ODT72" s="366"/>
      <c r="ODU72" s="366"/>
      <c r="ODV72" s="366"/>
      <c r="ODW72" s="366"/>
      <c r="ODX72" s="366"/>
      <c r="ODY72" s="366"/>
      <c r="ODZ72" s="366"/>
      <c r="OEA72" s="366"/>
      <c r="OEB72" s="366"/>
      <c r="OEC72" s="366"/>
      <c r="OED72" s="366"/>
      <c r="OEE72" s="366"/>
      <c r="OEF72" s="366"/>
      <c r="OEG72" s="366"/>
      <c r="OEH72" s="366"/>
      <c r="OEI72" s="366"/>
      <c r="OEJ72" s="366"/>
      <c r="OEK72" s="366"/>
      <c r="OEL72" s="366"/>
      <c r="OEM72" s="366"/>
      <c r="OEN72" s="366"/>
      <c r="OEO72" s="366"/>
      <c r="OEP72" s="366"/>
      <c r="OEQ72" s="366"/>
      <c r="OER72" s="366"/>
      <c r="OES72" s="366"/>
      <c r="OET72" s="366"/>
      <c r="OEU72" s="366"/>
      <c r="OEV72" s="366"/>
      <c r="OEW72" s="366"/>
      <c r="OEX72" s="366"/>
      <c r="OEY72" s="366"/>
      <c r="OEZ72" s="366"/>
      <c r="OFA72" s="366"/>
      <c r="OFB72" s="366"/>
      <c r="OFC72" s="366"/>
      <c r="OFD72" s="366"/>
      <c r="OFE72" s="366"/>
      <c r="OFF72" s="366"/>
      <c r="OFG72" s="366"/>
      <c r="OFH72" s="366"/>
      <c r="OFI72" s="366"/>
      <c r="OFJ72" s="366"/>
      <c r="OFK72" s="366"/>
      <c r="OFL72" s="366"/>
      <c r="OFM72" s="366"/>
      <c r="OFN72" s="366"/>
      <c r="OFO72" s="366"/>
      <c r="OFP72" s="366"/>
      <c r="OFQ72" s="366"/>
      <c r="OFR72" s="366"/>
      <c r="OFS72" s="366"/>
      <c r="OFT72" s="366"/>
      <c r="OFU72" s="366"/>
      <c r="OFV72" s="366"/>
      <c r="OFW72" s="366"/>
      <c r="OFX72" s="366"/>
      <c r="OFY72" s="366"/>
      <c r="OFZ72" s="366"/>
      <c r="OGA72" s="366"/>
      <c r="OGB72" s="366"/>
      <c r="OGC72" s="366"/>
      <c r="OGD72" s="366"/>
      <c r="OGE72" s="366"/>
      <c r="OGF72" s="366"/>
      <c r="OGG72" s="366"/>
      <c r="OGH72" s="366"/>
      <c r="OGI72" s="366"/>
      <c r="OGJ72" s="366"/>
      <c r="OGK72" s="366"/>
      <c r="OGL72" s="366"/>
      <c r="OGM72" s="366"/>
      <c r="OGN72" s="366"/>
      <c r="OGO72" s="366"/>
      <c r="OGP72" s="366"/>
      <c r="OGQ72" s="366"/>
      <c r="OGR72" s="366"/>
      <c r="OGS72" s="366"/>
      <c r="OGT72" s="366"/>
      <c r="OGU72" s="366"/>
      <c r="OGV72" s="366"/>
      <c r="OGW72" s="366"/>
      <c r="OGX72" s="366"/>
      <c r="OGY72" s="366"/>
      <c r="OGZ72" s="366"/>
      <c r="OHA72" s="366"/>
      <c r="OHB72" s="366"/>
      <c r="OHC72" s="366"/>
      <c r="OHD72" s="366"/>
      <c r="OHE72" s="366"/>
      <c r="OHF72" s="366"/>
      <c r="OHG72" s="366"/>
      <c r="OHH72" s="366"/>
      <c r="OHI72" s="366"/>
      <c r="OHJ72" s="366"/>
      <c r="OHK72" s="366"/>
      <c r="OHL72" s="366"/>
      <c r="OHM72" s="366"/>
      <c r="OHN72" s="366"/>
      <c r="OHO72" s="366"/>
      <c r="OHP72" s="366"/>
      <c r="OHQ72" s="366"/>
      <c r="OHR72" s="366"/>
      <c r="OHS72" s="366"/>
      <c r="OHT72" s="366"/>
      <c r="OHU72" s="366"/>
      <c r="OHV72" s="366"/>
      <c r="OHW72" s="366"/>
      <c r="OHX72" s="366"/>
      <c r="OHY72" s="366"/>
      <c r="OHZ72" s="366"/>
      <c r="OIA72" s="366"/>
      <c r="OIB72" s="366"/>
      <c r="OIC72" s="366"/>
      <c r="OID72" s="366"/>
      <c r="OIE72" s="366"/>
      <c r="OIF72" s="366"/>
      <c r="OIG72" s="366"/>
      <c r="OIH72" s="366"/>
      <c r="OII72" s="366"/>
      <c r="OIJ72" s="366"/>
      <c r="OIK72" s="366"/>
      <c r="OIL72" s="366"/>
      <c r="OIM72" s="366"/>
      <c r="OIN72" s="366"/>
      <c r="OIO72" s="366"/>
      <c r="OIP72" s="366"/>
      <c r="OIQ72" s="366"/>
      <c r="OIR72" s="366"/>
      <c r="OIS72" s="366"/>
      <c r="OIT72" s="366"/>
      <c r="OIU72" s="366"/>
      <c r="OIV72" s="366"/>
      <c r="OIW72" s="366"/>
      <c r="OIX72" s="366"/>
      <c r="OIY72" s="366"/>
      <c r="OIZ72" s="366"/>
      <c r="OJA72" s="366"/>
      <c r="OJB72" s="366"/>
      <c r="OJC72" s="366"/>
      <c r="OJD72" s="366"/>
      <c r="OJE72" s="366"/>
      <c r="OJF72" s="366"/>
      <c r="OJG72" s="366"/>
      <c r="OJH72" s="366"/>
      <c r="OJI72" s="366"/>
      <c r="OJJ72" s="366"/>
      <c r="OJK72" s="366"/>
      <c r="OJL72" s="366"/>
      <c r="OJM72" s="366"/>
      <c r="OJN72" s="366"/>
      <c r="OJO72" s="366"/>
      <c r="OJP72" s="366"/>
      <c r="OJQ72" s="366"/>
      <c r="OJR72" s="366"/>
      <c r="OJS72" s="366"/>
      <c r="OJT72" s="366"/>
      <c r="OJU72" s="366"/>
      <c r="OJV72" s="366"/>
      <c r="OJW72" s="366"/>
      <c r="OJX72" s="366"/>
      <c r="OJY72" s="366"/>
      <c r="OJZ72" s="366"/>
      <c r="OKA72" s="366"/>
      <c r="OKB72" s="366"/>
      <c r="OKC72" s="366"/>
      <c r="OKD72" s="366"/>
      <c r="OKE72" s="366"/>
      <c r="OKF72" s="366"/>
      <c r="OKG72" s="366"/>
      <c r="OKH72" s="366"/>
      <c r="OKI72" s="366"/>
      <c r="OKJ72" s="366"/>
      <c r="OKK72" s="366"/>
      <c r="OKL72" s="366"/>
      <c r="OKM72" s="366"/>
      <c r="OKN72" s="366"/>
      <c r="OKO72" s="366"/>
      <c r="OKP72" s="366"/>
      <c r="OKQ72" s="366"/>
      <c r="OKR72" s="366"/>
      <c r="OKS72" s="366"/>
      <c r="OKT72" s="366"/>
      <c r="OKU72" s="366"/>
      <c r="OKV72" s="366"/>
      <c r="OKW72" s="366"/>
      <c r="OKX72" s="366"/>
      <c r="OKY72" s="366"/>
      <c r="OKZ72" s="366"/>
      <c r="OLA72" s="366"/>
      <c r="OLB72" s="366"/>
      <c r="OLC72" s="366"/>
      <c r="OLD72" s="366"/>
      <c r="OLE72" s="366"/>
      <c r="OLF72" s="366"/>
      <c r="OLG72" s="366"/>
      <c r="OLH72" s="366"/>
      <c r="OLI72" s="366"/>
      <c r="OLJ72" s="366"/>
      <c r="OLK72" s="366"/>
      <c r="OLL72" s="366"/>
      <c r="OLM72" s="366"/>
      <c r="OLN72" s="366"/>
      <c r="OLO72" s="366"/>
      <c r="OLP72" s="366"/>
      <c r="OLQ72" s="366"/>
      <c r="OLR72" s="366"/>
      <c r="OLS72" s="366"/>
      <c r="OLT72" s="366"/>
      <c r="OLU72" s="366"/>
      <c r="OLV72" s="366"/>
      <c r="OLW72" s="366"/>
      <c r="OLX72" s="366"/>
      <c r="OLY72" s="366"/>
      <c r="OLZ72" s="366"/>
      <c r="OMA72" s="366"/>
      <c r="OMB72" s="366"/>
      <c r="OMC72" s="366"/>
      <c r="OMD72" s="366"/>
      <c r="OME72" s="366"/>
      <c r="OMF72" s="366"/>
      <c r="OMG72" s="366"/>
      <c r="OMH72" s="366"/>
      <c r="OMI72" s="366"/>
      <c r="OMJ72" s="366"/>
      <c r="OMK72" s="366"/>
      <c r="OML72" s="366"/>
      <c r="OMM72" s="366"/>
      <c r="OMN72" s="366"/>
      <c r="OMO72" s="366"/>
      <c r="OMP72" s="366"/>
      <c r="OMQ72" s="366"/>
      <c r="OMR72" s="366"/>
      <c r="OMS72" s="366"/>
      <c r="OMT72" s="366"/>
      <c r="OMU72" s="366"/>
      <c r="OMV72" s="366"/>
      <c r="OMW72" s="366"/>
      <c r="OMX72" s="366"/>
      <c r="OMY72" s="366"/>
      <c r="OMZ72" s="366"/>
      <c r="ONA72" s="366"/>
      <c r="ONB72" s="366"/>
      <c r="ONC72" s="366"/>
      <c r="OND72" s="366"/>
      <c r="ONE72" s="366"/>
      <c r="ONF72" s="366"/>
      <c r="ONG72" s="366"/>
      <c r="ONH72" s="366"/>
      <c r="ONI72" s="366"/>
      <c r="ONJ72" s="366"/>
      <c r="ONK72" s="366"/>
      <c r="ONL72" s="366"/>
      <c r="ONM72" s="366"/>
      <c r="ONN72" s="366"/>
      <c r="ONO72" s="366"/>
      <c r="ONP72" s="366"/>
      <c r="ONQ72" s="366"/>
      <c r="ONR72" s="366"/>
      <c r="ONS72" s="366"/>
      <c r="ONT72" s="366"/>
      <c r="ONU72" s="366"/>
      <c r="ONV72" s="366"/>
      <c r="ONW72" s="366"/>
      <c r="ONX72" s="366"/>
      <c r="ONY72" s="366"/>
      <c r="ONZ72" s="366"/>
      <c r="OOA72" s="366"/>
      <c r="OOB72" s="366"/>
      <c r="OOC72" s="366"/>
      <c r="OOD72" s="366"/>
      <c r="OOE72" s="366"/>
      <c r="OOF72" s="366"/>
      <c r="OOG72" s="366"/>
      <c r="OOH72" s="366"/>
      <c r="OOI72" s="366"/>
      <c r="OOJ72" s="366"/>
      <c r="OOK72" s="366"/>
      <c r="OOL72" s="366"/>
      <c r="OOM72" s="366"/>
      <c r="OON72" s="366"/>
      <c r="OOO72" s="366"/>
      <c r="OOP72" s="366"/>
      <c r="OOQ72" s="366"/>
      <c r="OOR72" s="366"/>
      <c r="OOS72" s="366"/>
      <c r="OOT72" s="366"/>
      <c r="OOU72" s="366"/>
      <c r="OOV72" s="366"/>
      <c r="OOW72" s="366"/>
      <c r="OOX72" s="366"/>
      <c r="OOY72" s="366"/>
      <c r="OOZ72" s="366"/>
      <c r="OPA72" s="366"/>
      <c r="OPB72" s="366"/>
      <c r="OPC72" s="366"/>
      <c r="OPD72" s="366"/>
      <c r="OPE72" s="366"/>
      <c r="OPF72" s="366"/>
      <c r="OPG72" s="366"/>
      <c r="OPH72" s="366"/>
      <c r="OPI72" s="366"/>
      <c r="OPJ72" s="366"/>
      <c r="OPK72" s="366"/>
      <c r="OPL72" s="366"/>
      <c r="OPM72" s="366"/>
      <c r="OPN72" s="366"/>
      <c r="OPO72" s="366"/>
      <c r="OPP72" s="366"/>
      <c r="OPQ72" s="366"/>
      <c r="OPR72" s="366"/>
      <c r="OPS72" s="366"/>
      <c r="OPT72" s="366"/>
      <c r="OPU72" s="366"/>
      <c r="OPV72" s="366"/>
      <c r="OPW72" s="366"/>
      <c r="OPX72" s="366"/>
      <c r="OPY72" s="366"/>
      <c r="OPZ72" s="366"/>
      <c r="OQA72" s="366"/>
      <c r="OQB72" s="366"/>
      <c r="OQC72" s="366"/>
      <c r="OQD72" s="366"/>
      <c r="OQE72" s="366"/>
      <c r="OQF72" s="366"/>
      <c r="OQG72" s="366"/>
      <c r="OQH72" s="366"/>
      <c r="OQI72" s="366"/>
      <c r="OQJ72" s="366"/>
      <c r="OQK72" s="366"/>
      <c r="OQL72" s="366"/>
      <c r="OQM72" s="366"/>
      <c r="OQN72" s="366"/>
      <c r="OQO72" s="366"/>
      <c r="OQP72" s="366"/>
      <c r="OQQ72" s="366"/>
      <c r="OQR72" s="366"/>
      <c r="OQS72" s="366"/>
      <c r="OQT72" s="366"/>
      <c r="OQU72" s="366"/>
      <c r="OQV72" s="366"/>
      <c r="OQW72" s="366"/>
      <c r="OQX72" s="366"/>
      <c r="OQY72" s="366"/>
      <c r="OQZ72" s="366"/>
      <c r="ORA72" s="366"/>
      <c r="ORB72" s="366"/>
      <c r="ORC72" s="366"/>
      <c r="ORD72" s="366"/>
      <c r="ORE72" s="366"/>
      <c r="ORF72" s="366"/>
      <c r="ORG72" s="366"/>
      <c r="ORH72" s="366"/>
      <c r="ORI72" s="366"/>
      <c r="ORJ72" s="366"/>
      <c r="ORK72" s="366"/>
      <c r="ORL72" s="366"/>
      <c r="ORM72" s="366"/>
      <c r="ORN72" s="366"/>
      <c r="ORO72" s="366"/>
      <c r="ORP72" s="366"/>
      <c r="ORQ72" s="366"/>
      <c r="ORR72" s="366"/>
      <c r="ORS72" s="366"/>
      <c r="ORT72" s="366"/>
      <c r="ORU72" s="366"/>
      <c r="ORV72" s="366"/>
      <c r="ORW72" s="366"/>
      <c r="ORX72" s="366"/>
      <c r="ORY72" s="366"/>
      <c r="ORZ72" s="366"/>
      <c r="OSA72" s="366"/>
      <c r="OSB72" s="366"/>
      <c r="OSC72" s="366"/>
      <c r="OSD72" s="366"/>
      <c r="OSE72" s="366"/>
      <c r="OSF72" s="366"/>
      <c r="OSG72" s="366"/>
      <c r="OSH72" s="366"/>
      <c r="OSI72" s="366"/>
      <c r="OSJ72" s="366"/>
      <c r="OSK72" s="366"/>
      <c r="OSL72" s="366"/>
      <c r="OSM72" s="366"/>
      <c r="OSN72" s="366"/>
      <c r="OSO72" s="366"/>
      <c r="OSP72" s="366"/>
      <c r="OSQ72" s="366"/>
      <c r="OSR72" s="366"/>
      <c r="OSS72" s="366"/>
      <c r="OST72" s="366"/>
      <c r="OSU72" s="366"/>
      <c r="OSV72" s="366"/>
      <c r="OSW72" s="366"/>
      <c r="OSX72" s="366"/>
      <c r="OSY72" s="366"/>
      <c r="OSZ72" s="366"/>
      <c r="OTA72" s="366"/>
      <c r="OTB72" s="366"/>
      <c r="OTC72" s="366"/>
      <c r="OTD72" s="366"/>
      <c r="OTE72" s="366"/>
      <c r="OTF72" s="366"/>
      <c r="OTG72" s="366"/>
      <c r="OTH72" s="366"/>
      <c r="OTI72" s="366"/>
      <c r="OTJ72" s="366"/>
      <c r="OTK72" s="366"/>
      <c r="OTL72" s="366"/>
      <c r="OTM72" s="366"/>
      <c r="OTN72" s="366"/>
      <c r="OTO72" s="366"/>
      <c r="OTP72" s="366"/>
      <c r="OTQ72" s="366"/>
      <c r="OTR72" s="366"/>
      <c r="OTS72" s="366"/>
      <c r="OTT72" s="366"/>
      <c r="OTU72" s="366"/>
      <c r="OTV72" s="366"/>
      <c r="OTW72" s="366"/>
      <c r="OTX72" s="366"/>
      <c r="OTY72" s="366"/>
      <c r="OTZ72" s="366"/>
      <c r="OUA72" s="366"/>
      <c r="OUB72" s="366"/>
      <c r="OUC72" s="366"/>
      <c r="OUD72" s="366"/>
      <c r="OUE72" s="366"/>
      <c r="OUF72" s="366"/>
      <c r="OUG72" s="366"/>
      <c r="OUH72" s="366"/>
      <c r="OUI72" s="366"/>
      <c r="OUJ72" s="366"/>
      <c r="OUK72" s="366"/>
      <c r="OUL72" s="366"/>
      <c r="OUM72" s="366"/>
      <c r="OUN72" s="366"/>
      <c r="OUO72" s="366"/>
      <c r="OUP72" s="366"/>
      <c r="OUQ72" s="366"/>
      <c r="OUR72" s="366"/>
      <c r="OUS72" s="366"/>
      <c r="OUT72" s="366"/>
      <c r="OUU72" s="366"/>
      <c r="OUV72" s="366"/>
      <c r="OUW72" s="366"/>
      <c r="OUX72" s="366"/>
      <c r="OUY72" s="366"/>
      <c r="OUZ72" s="366"/>
      <c r="OVA72" s="366"/>
      <c r="OVB72" s="366"/>
      <c r="OVC72" s="366"/>
      <c r="OVD72" s="366"/>
      <c r="OVE72" s="366"/>
      <c r="OVF72" s="366"/>
      <c r="OVG72" s="366"/>
      <c r="OVH72" s="366"/>
      <c r="OVI72" s="366"/>
      <c r="OVJ72" s="366"/>
      <c r="OVK72" s="366"/>
      <c r="OVL72" s="366"/>
      <c r="OVM72" s="366"/>
      <c r="OVN72" s="366"/>
      <c r="OVO72" s="366"/>
      <c r="OVP72" s="366"/>
      <c r="OVQ72" s="366"/>
      <c r="OVR72" s="366"/>
      <c r="OVS72" s="366"/>
      <c r="OVT72" s="366"/>
      <c r="OVU72" s="366"/>
      <c r="OVV72" s="366"/>
      <c r="OVW72" s="366"/>
      <c r="OVX72" s="366"/>
      <c r="OVY72" s="366"/>
      <c r="OVZ72" s="366"/>
      <c r="OWA72" s="366"/>
      <c r="OWB72" s="366"/>
      <c r="OWC72" s="366"/>
      <c r="OWD72" s="366"/>
      <c r="OWE72" s="366"/>
      <c r="OWF72" s="366"/>
      <c r="OWG72" s="366"/>
      <c r="OWH72" s="366"/>
      <c r="OWI72" s="366"/>
      <c r="OWJ72" s="366"/>
      <c r="OWK72" s="366"/>
      <c r="OWL72" s="366"/>
      <c r="OWM72" s="366"/>
      <c r="OWN72" s="366"/>
      <c r="OWO72" s="366"/>
      <c r="OWP72" s="366"/>
      <c r="OWQ72" s="366"/>
      <c r="OWR72" s="366"/>
      <c r="OWS72" s="366"/>
      <c r="OWT72" s="366"/>
      <c r="OWU72" s="366"/>
      <c r="OWV72" s="366"/>
      <c r="OWW72" s="366"/>
      <c r="OWX72" s="366"/>
      <c r="OWY72" s="366"/>
      <c r="OWZ72" s="366"/>
      <c r="OXA72" s="366"/>
      <c r="OXB72" s="366"/>
      <c r="OXC72" s="366"/>
      <c r="OXD72" s="366"/>
      <c r="OXE72" s="366"/>
      <c r="OXF72" s="366"/>
      <c r="OXG72" s="366"/>
      <c r="OXH72" s="366"/>
      <c r="OXI72" s="366"/>
      <c r="OXJ72" s="366"/>
      <c r="OXK72" s="366"/>
      <c r="OXL72" s="366"/>
      <c r="OXM72" s="366"/>
      <c r="OXN72" s="366"/>
      <c r="OXO72" s="366"/>
      <c r="OXP72" s="366"/>
      <c r="OXQ72" s="366"/>
      <c r="OXR72" s="366"/>
      <c r="OXS72" s="366"/>
      <c r="OXT72" s="366"/>
      <c r="OXU72" s="366"/>
      <c r="OXV72" s="366"/>
      <c r="OXW72" s="366"/>
      <c r="OXX72" s="366"/>
      <c r="OXY72" s="366"/>
      <c r="OXZ72" s="366"/>
      <c r="OYA72" s="366"/>
      <c r="OYB72" s="366"/>
      <c r="OYC72" s="366"/>
      <c r="OYD72" s="366"/>
      <c r="OYE72" s="366"/>
      <c r="OYF72" s="366"/>
      <c r="OYG72" s="366"/>
      <c r="OYH72" s="366"/>
      <c r="OYI72" s="366"/>
      <c r="OYJ72" s="366"/>
      <c r="OYK72" s="366"/>
      <c r="OYL72" s="366"/>
      <c r="OYM72" s="366"/>
      <c r="OYN72" s="366"/>
      <c r="OYO72" s="366"/>
      <c r="OYP72" s="366"/>
      <c r="OYQ72" s="366"/>
      <c r="OYR72" s="366"/>
      <c r="OYS72" s="366"/>
      <c r="OYT72" s="366"/>
      <c r="OYU72" s="366"/>
      <c r="OYV72" s="366"/>
      <c r="OYW72" s="366"/>
      <c r="OYX72" s="366"/>
      <c r="OYY72" s="366"/>
      <c r="OYZ72" s="366"/>
      <c r="OZA72" s="366"/>
      <c r="OZB72" s="366"/>
      <c r="OZC72" s="366"/>
      <c r="OZD72" s="366"/>
      <c r="OZE72" s="366"/>
      <c r="OZF72" s="366"/>
      <c r="OZG72" s="366"/>
      <c r="OZH72" s="366"/>
      <c r="OZI72" s="366"/>
      <c r="OZJ72" s="366"/>
      <c r="OZK72" s="366"/>
      <c r="OZL72" s="366"/>
      <c r="OZM72" s="366"/>
      <c r="OZN72" s="366"/>
      <c r="OZO72" s="366"/>
      <c r="OZP72" s="366"/>
      <c r="OZQ72" s="366"/>
      <c r="OZR72" s="366"/>
      <c r="OZS72" s="366"/>
      <c r="OZT72" s="366"/>
      <c r="OZU72" s="366"/>
      <c r="OZV72" s="366"/>
      <c r="OZW72" s="366"/>
      <c r="OZX72" s="366"/>
      <c r="OZY72" s="366"/>
      <c r="OZZ72" s="366"/>
      <c r="PAA72" s="366"/>
      <c r="PAB72" s="366"/>
      <c r="PAC72" s="366"/>
      <c r="PAD72" s="366"/>
      <c r="PAE72" s="366"/>
      <c r="PAF72" s="366"/>
      <c r="PAG72" s="366"/>
      <c r="PAH72" s="366"/>
      <c r="PAI72" s="366"/>
      <c r="PAJ72" s="366"/>
      <c r="PAK72" s="366"/>
      <c r="PAL72" s="366"/>
      <c r="PAM72" s="366"/>
      <c r="PAN72" s="366"/>
      <c r="PAO72" s="366"/>
      <c r="PAP72" s="366"/>
      <c r="PAQ72" s="366"/>
      <c r="PAR72" s="366"/>
      <c r="PAS72" s="366"/>
      <c r="PAT72" s="366"/>
      <c r="PAU72" s="366"/>
      <c r="PAV72" s="366"/>
      <c r="PAW72" s="366"/>
      <c r="PAX72" s="366"/>
      <c r="PAY72" s="366"/>
      <c r="PAZ72" s="366"/>
      <c r="PBA72" s="366"/>
      <c r="PBB72" s="366"/>
      <c r="PBC72" s="366"/>
      <c r="PBD72" s="366"/>
      <c r="PBE72" s="366"/>
      <c r="PBF72" s="366"/>
      <c r="PBG72" s="366"/>
      <c r="PBH72" s="366"/>
      <c r="PBI72" s="366"/>
      <c r="PBJ72" s="366"/>
      <c r="PBK72" s="366"/>
      <c r="PBL72" s="366"/>
      <c r="PBM72" s="366"/>
      <c r="PBN72" s="366"/>
      <c r="PBO72" s="366"/>
      <c r="PBP72" s="366"/>
      <c r="PBQ72" s="366"/>
      <c r="PBR72" s="366"/>
      <c r="PBS72" s="366"/>
      <c r="PBT72" s="366"/>
      <c r="PBU72" s="366"/>
      <c r="PBV72" s="366"/>
      <c r="PBW72" s="366"/>
      <c r="PBX72" s="366"/>
      <c r="PBY72" s="366"/>
      <c r="PBZ72" s="366"/>
      <c r="PCA72" s="366"/>
      <c r="PCB72" s="366"/>
      <c r="PCC72" s="366"/>
      <c r="PCD72" s="366"/>
      <c r="PCE72" s="366"/>
      <c r="PCF72" s="366"/>
      <c r="PCG72" s="366"/>
      <c r="PCH72" s="366"/>
      <c r="PCI72" s="366"/>
      <c r="PCJ72" s="366"/>
      <c r="PCK72" s="366"/>
      <c r="PCL72" s="366"/>
      <c r="PCM72" s="366"/>
      <c r="PCN72" s="366"/>
      <c r="PCO72" s="366"/>
      <c r="PCP72" s="366"/>
      <c r="PCQ72" s="366"/>
      <c r="PCR72" s="366"/>
      <c r="PCS72" s="366"/>
      <c r="PCT72" s="366"/>
      <c r="PCU72" s="366"/>
      <c r="PCV72" s="366"/>
      <c r="PCW72" s="366"/>
      <c r="PCX72" s="366"/>
      <c r="PCY72" s="366"/>
      <c r="PCZ72" s="366"/>
      <c r="PDA72" s="366"/>
      <c r="PDB72" s="366"/>
      <c r="PDC72" s="366"/>
      <c r="PDD72" s="366"/>
      <c r="PDE72" s="366"/>
      <c r="PDF72" s="366"/>
      <c r="PDG72" s="366"/>
      <c r="PDH72" s="366"/>
      <c r="PDI72" s="366"/>
      <c r="PDJ72" s="366"/>
      <c r="PDK72" s="366"/>
      <c r="PDL72" s="366"/>
      <c r="PDM72" s="366"/>
      <c r="PDN72" s="366"/>
      <c r="PDO72" s="366"/>
      <c r="PDP72" s="366"/>
      <c r="PDQ72" s="366"/>
      <c r="PDR72" s="366"/>
      <c r="PDS72" s="366"/>
      <c r="PDT72" s="366"/>
      <c r="PDU72" s="366"/>
      <c r="PDV72" s="366"/>
      <c r="PDW72" s="366"/>
      <c r="PDX72" s="366"/>
      <c r="PDY72" s="366"/>
      <c r="PDZ72" s="366"/>
      <c r="PEA72" s="366"/>
      <c r="PEB72" s="366"/>
      <c r="PEC72" s="366"/>
      <c r="PED72" s="366"/>
      <c r="PEE72" s="366"/>
      <c r="PEF72" s="366"/>
      <c r="PEG72" s="366"/>
      <c r="PEH72" s="366"/>
      <c r="PEI72" s="366"/>
      <c r="PEJ72" s="366"/>
      <c r="PEK72" s="366"/>
      <c r="PEL72" s="366"/>
      <c r="PEM72" s="366"/>
      <c r="PEN72" s="366"/>
      <c r="PEO72" s="366"/>
      <c r="PEP72" s="366"/>
      <c r="PEQ72" s="366"/>
      <c r="PER72" s="366"/>
      <c r="PES72" s="366"/>
      <c r="PET72" s="366"/>
      <c r="PEU72" s="366"/>
      <c r="PEV72" s="366"/>
      <c r="PEW72" s="366"/>
      <c r="PEX72" s="366"/>
      <c r="PEY72" s="366"/>
      <c r="PEZ72" s="366"/>
      <c r="PFA72" s="366"/>
      <c r="PFB72" s="366"/>
      <c r="PFC72" s="366"/>
      <c r="PFD72" s="366"/>
      <c r="PFE72" s="366"/>
      <c r="PFF72" s="366"/>
      <c r="PFG72" s="366"/>
      <c r="PFH72" s="366"/>
      <c r="PFI72" s="366"/>
      <c r="PFJ72" s="366"/>
      <c r="PFK72" s="366"/>
      <c r="PFL72" s="366"/>
      <c r="PFM72" s="366"/>
      <c r="PFN72" s="366"/>
      <c r="PFO72" s="366"/>
      <c r="PFP72" s="366"/>
      <c r="PFQ72" s="366"/>
      <c r="PFR72" s="366"/>
      <c r="PFS72" s="366"/>
      <c r="PFT72" s="366"/>
      <c r="PFU72" s="366"/>
      <c r="PFV72" s="366"/>
      <c r="PFW72" s="366"/>
      <c r="PFX72" s="366"/>
      <c r="PFY72" s="366"/>
      <c r="PFZ72" s="366"/>
      <c r="PGA72" s="366"/>
      <c r="PGB72" s="366"/>
      <c r="PGC72" s="366"/>
      <c r="PGD72" s="366"/>
      <c r="PGE72" s="366"/>
      <c r="PGF72" s="366"/>
      <c r="PGG72" s="366"/>
      <c r="PGH72" s="366"/>
      <c r="PGI72" s="366"/>
      <c r="PGJ72" s="366"/>
      <c r="PGK72" s="366"/>
      <c r="PGL72" s="366"/>
      <c r="PGM72" s="366"/>
      <c r="PGN72" s="366"/>
      <c r="PGO72" s="366"/>
      <c r="PGP72" s="366"/>
      <c r="PGQ72" s="366"/>
      <c r="PGR72" s="366"/>
      <c r="PGS72" s="366"/>
      <c r="PGT72" s="366"/>
      <c r="PGU72" s="366"/>
      <c r="PGV72" s="366"/>
      <c r="PGW72" s="366"/>
      <c r="PGX72" s="366"/>
      <c r="PGY72" s="366"/>
      <c r="PGZ72" s="366"/>
      <c r="PHA72" s="366"/>
      <c r="PHB72" s="366"/>
      <c r="PHC72" s="366"/>
      <c r="PHD72" s="366"/>
      <c r="PHE72" s="366"/>
      <c r="PHF72" s="366"/>
      <c r="PHG72" s="366"/>
      <c r="PHH72" s="366"/>
      <c r="PHI72" s="366"/>
      <c r="PHJ72" s="366"/>
      <c r="PHK72" s="366"/>
      <c r="PHL72" s="366"/>
      <c r="PHM72" s="366"/>
      <c r="PHN72" s="366"/>
      <c r="PHO72" s="366"/>
      <c r="PHP72" s="366"/>
      <c r="PHQ72" s="366"/>
      <c r="PHR72" s="366"/>
      <c r="PHS72" s="366"/>
      <c r="PHT72" s="366"/>
      <c r="PHU72" s="366"/>
      <c r="PHV72" s="366"/>
      <c r="PHW72" s="366"/>
      <c r="PHX72" s="366"/>
      <c r="PHY72" s="366"/>
      <c r="PHZ72" s="366"/>
      <c r="PIA72" s="366"/>
      <c r="PIB72" s="366"/>
      <c r="PIC72" s="366"/>
      <c r="PID72" s="366"/>
      <c r="PIE72" s="366"/>
      <c r="PIF72" s="366"/>
      <c r="PIG72" s="366"/>
      <c r="PIH72" s="366"/>
      <c r="PII72" s="366"/>
      <c r="PIJ72" s="366"/>
      <c r="PIK72" s="366"/>
      <c r="PIL72" s="366"/>
      <c r="PIM72" s="366"/>
      <c r="PIN72" s="366"/>
      <c r="PIO72" s="366"/>
      <c r="PIP72" s="366"/>
      <c r="PIQ72" s="366"/>
      <c r="PIR72" s="366"/>
      <c r="PIS72" s="366"/>
      <c r="PIT72" s="366"/>
      <c r="PIU72" s="366"/>
      <c r="PIV72" s="366"/>
      <c r="PIW72" s="366"/>
      <c r="PIX72" s="366"/>
      <c r="PIY72" s="366"/>
      <c r="PIZ72" s="366"/>
      <c r="PJA72" s="366"/>
      <c r="PJB72" s="366"/>
      <c r="PJC72" s="366"/>
      <c r="PJD72" s="366"/>
      <c r="PJE72" s="366"/>
      <c r="PJF72" s="366"/>
      <c r="PJG72" s="366"/>
      <c r="PJH72" s="366"/>
      <c r="PJI72" s="366"/>
      <c r="PJJ72" s="366"/>
      <c r="PJK72" s="366"/>
      <c r="PJL72" s="366"/>
      <c r="PJM72" s="366"/>
      <c r="PJN72" s="366"/>
      <c r="PJO72" s="366"/>
      <c r="PJP72" s="366"/>
      <c r="PJQ72" s="366"/>
      <c r="PJR72" s="366"/>
      <c r="PJS72" s="366"/>
      <c r="PJT72" s="366"/>
      <c r="PJU72" s="366"/>
      <c r="PJV72" s="366"/>
      <c r="PJW72" s="366"/>
      <c r="PJX72" s="366"/>
      <c r="PJY72" s="366"/>
      <c r="PJZ72" s="366"/>
      <c r="PKA72" s="366"/>
      <c r="PKB72" s="366"/>
      <c r="PKC72" s="366"/>
      <c r="PKD72" s="366"/>
      <c r="PKE72" s="366"/>
      <c r="PKF72" s="366"/>
      <c r="PKG72" s="366"/>
      <c r="PKH72" s="366"/>
      <c r="PKI72" s="366"/>
      <c r="PKJ72" s="366"/>
      <c r="PKK72" s="366"/>
      <c r="PKL72" s="366"/>
      <c r="PKM72" s="366"/>
      <c r="PKN72" s="366"/>
      <c r="PKO72" s="366"/>
      <c r="PKP72" s="366"/>
      <c r="PKQ72" s="366"/>
      <c r="PKR72" s="366"/>
      <c r="PKS72" s="366"/>
      <c r="PKT72" s="366"/>
      <c r="PKU72" s="366"/>
      <c r="PKV72" s="366"/>
      <c r="PKW72" s="366"/>
      <c r="PKX72" s="366"/>
      <c r="PKY72" s="366"/>
      <c r="PKZ72" s="366"/>
      <c r="PLA72" s="366"/>
      <c r="PLB72" s="366"/>
      <c r="PLC72" s="366"/>
      <c r="PLD72" s="366"/>
      <c r="PLE72" s="366"/>
      <c r="PLF72" s="366"/>
      <c r="PLG72" s="366"/>
      <c r="PLH72" s="366"/>
      <c r="PLI72" s="366"/>
      <c r="PLJ72" s="366"/>
      <c r="PLK72" s="366"/>
      <c r="PLL72" s="366"/>
      <c r="PLM72" s="366"/>
      <c r="PLN72" s="366"/>
      <c r="PLO72" s="366"/>
      <c r="PLP72" s="366"/>
      <c r="PLQ72" s="366"/>
      <c r="PLR72" s="366"/>
      <c r="PLS72" s="366"/>
      <c r="PLT72" s="366"/>
      <c r="PLU72" s="366"/>
      <c r="PLV72" s="366"/>
      <c r="PLW72" s="366"/>
      <c r="PLX72" s="366"/>
      <c r="PLY72" s="366"/>
      <c r="PLZ72" s="366"/>
      <c r="PMA72" s="366"/>
      <c r="PMB72" s="366"/>
      <c r="PMC72" s="366"/>
      <c r="PMD72" s="366"/>
      <c r="PME72" s="366"/>
      <c r="PMF72" s="366"/>
      <c r="PMG72" s="366"/>
      <c r="PMH72" s="366"/>
      <c r="PMI72" s="366"/>
      <c r="PMJ72" s="366"/>
      <c r="PMK72" s="366"/>
      <c r="PML72" s="366"/>
      <c r="PMM72" s="366"/>
      <c r="PMN72" s="366"/>
      <c r="PMO72" s="366"/>
      <c r="PMP72" s="366"/>
      <c r="PMQ72" s="366"/>
      <c r="PMR72" s="366"/>
      <c r="PMS72" s="366"/>
      <c r="PMT72" s="366"/>
      <c r="PMU72" s="366"/>
      <c r="PMV72" s="366"/>
      <c r="PMW72" s="366"/>
      <c r="PMX72" s="366"/>
      <c r="PMY72" s="366"/>
      <c r="PMZ72" s="366"/>
      <c r="PNA72" s="366"/>
      <c r="PNB72" s="366"/>
      <c r="PNC72" s="366"/>
      <c r="PND72" s="366"/>
      <c r="PNE72" s="366"/>
      <c r="PNF72" s="366"/>
      <c r="PNG72" s="366"/>
      <c r="PNH72" s="366"/>
      <c r="PNI72" s="366"/>
      <c r="PNJ72" s="366"/>
      <c r="PNK72" s="366"/>
      <c r="PNL72" s="366"/>
      <c r="PNM72" s="366"/>
      <c r="PNN72" s="366"/>
      <c r="PNO72" s="366"/>
      <c r="PNP72" s="366"/>
      <c r="PNQ72" s="366"/>
      <c r="PNR72" s="366"/>
      <c r="PNS72" s="366"/>
      <c r="PNT72" s="366"/>
      <c r="PNU72" s="366"/>
      <c r="PNV72" s="366"/>
      <c r="PNW72" s="366"/>
      <c r="PNX72" s="366"/>
      <c r="PNY72" s="366"/>
      <c r="PNZ72" s="366"/>
      <c r="POA72" s="366"/>
      <c r="POB72" s="366"/>
      <c r="POC72" s="366"/>
      <c r="POD72" s="366"/>
      <c r="POE72" s="366"/>
      <c r="POF72" s="366"/>
      <c r="POG72" s="366"/>
      <c r="POH72" s="366"/>
      <c r="POI72" s="366"/>
      <c r="POJ72" s="366"/>
      <c r="POK72" s="366"/>
      <c r="POL72" s="366"/>
      <c r="POM72" s="366"/>
      <c r="PON72" s="366"/>
      <c r="POO72" s="366"/>
      <c r="POP72" s="366"/>
      <c r="POQ72" s="366"/>
      <c r="POR72" s="366"/>
      <c r="POS72" s="366"/>
      <c r="POT72" s="366"/>
      <c r="POU72" s="366"/>
      <c r="POV72" s="366"/>
      <c r="POW72" s="366"/>
      <c r="POX72" s="366"/>
      <c r="POY72" s="366"/>
      <c r="POZ72" s="366"/>
      <c r="PPA72" s="366"/>
      <c r="PPB72" s="366"/>
      <c r="PPC72" s="366"/>
      <c r="PPD72" s="366"/>
      <c r="PPE72" s="366"/>
      <c r="PPF72" s="366"/>
      <c r="PPG72" s="366"/>
      <c r="PPH72" s="366"/>
      <c r="PPI72" s="366"/>
      <c r="PPJ72" s="366"/>
      <c r="PPK72" s="366"/>
      <c r="PPL72" s="366"/>
      <c r="PPM72" s="366"/>
      <c r="PPN72" s="366"/>
      <c r="PPO72" s="366"/>
      <c r="PPP72" s="366"/>
      <c r="PPQ72" s="366"/>
      <c r="PPR72" s="366"/>
      <c r="PPS72" s="366"/>
      <c r="PPT72" s="366"/>
      <c r="PPU72" s="366"/>
      <c r="PPV72" s="366"/>
      <c r="PPW72" s="366"/>
      <c r="PPX72" s="366"/>
      <c r="PPY72" s="366"/>
      <c r="PPZ72" s="366"/>
      <c r="PQA72" s="366"/>
      <c r="PQB72" s="366"/>
      <c r="PQC72" s="366"/>
      <c r="PQD72" s="366"/>
      <c r="PQE72" s="366"/>
      <c r="PQF72" s="366"/>
      <c r="PQG72" s="366"/>
      <c r="PQH72" s="366"/>
      <c r="PQI72" s="366"/>
      <c r="PQJ72" s="366"/>
      <c r="PQK72" s="366"/>
      <c r="PQL72" s="366"/>
      <c r="PQM72" s="366"/>
      <c r="PQN72" s="366"/>
      <c r="PQO72" s="366"/>
      <c r="PQP72" s="366"/>
      <c r="PQQ72" s="366"/>
      <c r="PQR72" s="366"/>
      <c r="PQS72" s="366"/>
      <c r="PQT72" s="366"/>
      <c r="PQU72" s="366"/>
      <c r="PQV72" s="366"/>
      <c r="PQW72" s="366"/>
      <c r="PQX72" s="366"/>
      <c r="PQY72" s="366"/>
      <c r="PQZ72" s="366"/>
      <c r="PRA72" s="366"/>
      <c r="PRB72" s="366"/>
      <c r="PRC72" s="366"/>
      <c r="PRD72" s="366"/>
      <c r="PRE72" s="366"/>
      <c r="PRF72" s="366"/>
      <c r="PRG72" s="366"/>
      <c r="PRH72" s="366"/>
      <c r="PRI72" s="366"/>
      <c r="PRJ72" s="366"/>
      <c r="PRK72" s="366"/>
      <c r="PRL72" s="366"/>
      <c r="PRM72" s="366"/>
      <c r="PRN72" s="366"/>
      <c r="PRO72" s="366"/>
      <c r="PRP72" s="366"/>
      <c r="PRQ72" s="366"/>
      <c r="PRR72" s="366"/>
      <c r="PRS72" s="366"/>
      <c r="PRT72" s="366"/>
      <c r="PRU72" s="366"/>
      <c r="PRV72" s="366"/>
      <c r="PRW72" s="366"/>
      <c r="PRX72" s="366"/>
      <c r="PRY72" s="366"/>
      <c r="PRZ72" s="366"/>
      <c r="PSA72" s="366"/>
      <c r="PSB72" s="366"/>
      <c r="PSC72" s="366"/>
      <c r="PSD72" s="366"/>
      <c r="PSE72" s="366"/>
      <c r="PSF72" s="366"/>
      <c r="PSG72" s="366"/>
      <c r="PSH72" s="366"/>
      <c r="PSI72" s="366"/>
      <c r="PSJ72" s="366"/>
      <c r="PSK72" s="366"/>
      <c r="PSL72" s="366"/>
      <c r="PSM72" s="366"/>
      <c r="PSN72" s="366"/>
      <c r="PSO72" s="366"/>
      <c r="PSP72" s="366"/>
      <c r="PSQ72" s="366"/>
      <c r="PSR72" s="366"/>
      <c r="PSS72" s="366"/>
      <c r="PST72" s="366"/>
      <c r="PSU72" s="366"/>
      <c r="PSV72" s="366"/>
      <c r="PSW72" s="366"/>
      <c r="PSX72" s="366"/>
      <c r="PSY72" s="366"/>
      <c r="PSZ72" s="366"/>
      <c r="PTA72" s="366"/>
      <c r="PTB72" s="366"/>
      <c r="PTC72" s="366"/>
      <c r="PTD72" s="366"/>
      <c r="PTE72" s="366"/>
      <c r="PTF72" s="366"/>
      <c r="PTG72" s="366"/>
      <c r="PTH72" s="366"/>
      <c r="PTI72" s="366"/>
      <c r="PTJ72" s="366"/>
      <c r="PTK72" s="366"/>
      <c r="PTL72" s="366"/>
      <c r="PTM72" s="366"/>
      <c r="PTN72" s="366"/>
      <c r="PTO72" s="366"/>
      <c r="PTP72" s="366"/>
      <c r="PTQ72" s="366"/>
      <c r="PTR72" s="366"/>
      <c r="PTS72" s="366"/>
      <c r="PTT72" s="366"/>
      <c r="PTU72" s="366"/>
      <c r="PTV72" s="366"/>
      <c r="PTW72" s="366"/>
      <c r="PTX72" s="366"/>
      <c r="PTY72" s="366"/>
      <c r="PTZ72" s="366"/>
      <c r="PUA72" s="366"/>
      <c r="PUB72" s="366"/>
      <c r="PUC72" s="366"/>
      <c r="PUD72" s="366"/>
      <c r="PUE72" s="366"/>
      <c r="PUF72" s="366"/>
      <c r="PUG72" s="366"/>
      <c r="PUH72" s="366"/>
      <c r="PUI72" s="366"/>
      <c r="PUJ72" s="366"/>
      <c r="PUK72" s="366"/>
      <c r="PUL72" s="366"/>
      <c r="PUM72" s="366"/>
      <c r="PUN72" s="366"/>
      <c r="PUO72" s="366"/>
      <c r="PUP72" s="366"/>
      <c r="PUQ72" s="366"/>
      <c r="PUR72" s="366"/>
      <c r="PUS72" s="366"/>
      <c r="PUT72" s="366"/>
      <c r="PUU72" s="366"/>
      <c r="PUV72" s="366"/>
      <c r="PUW72" s="366"/>
      <c r="PUX72" s="366"/>
      <c r="PUY72" s="366"/>
      <c r="PUZ72" s="366"/>
      <c r="PVA72" s="366"/>
      <c r="PVB72" s="366"/>
      <c r="PVC72" s="366"/>
      <c r="PVD72" s="366"/>
      <c r="PVE72" s="366"/>
      <c r="PVF72" s="366"/>
      <c r="PVG72" s="366"/>
      <c r="PVH72" s="366"/>
      <c r="PVI72" s="366"/>
      <c r="PVJ72" s="366"/>
      <c r="PVK72" s="366"/>
      <c r="PVL72" s="366"/>
      <c r="PVM72" s="366"/>
      <c r="PVN72" s="366"/>
      <c r="PVO72" s="366"/>
      <c r="PVP72" s="366"/>
      <c r="PVQ72" s="366"/>
      <c r="PVR72" s="366"/>
      <c r="PVS72" s="366"/>
      <c r="PVT72" s="366"/>
      <c r="PVU72" s="366"/>
      <c r="PVV72" s="366"/>
      <c r="PVW72" s="366"/>
      <c r="PVX72" s="366"/>
      <c r="PVY72" s="366"/>
      <c r="PVZ72" s="366"/>
      <c r="PWA72" s="366"/>
      <c r="PWB72" s="366"/>
      <c r="PWC72" s="366"/>
      <c r="PWD72" s="366"/>
      <c r="PWE72" s="366"/>
      <c r="PWF72" s="366"/>
      <c r="PWG72" s="366"/>
      <c r="PWH72" s="366"/>
      <c r="PWI72" s="366"/>
      <c r="PWJ72" s="366"/>
      <c r="PWK72" s="366"/>
      <c r="PWL72" s="366"/>
      <c r="PWM72" s="366"/>
      <c r="PWN72" s="366"/>
      <c r="PWO72" s="366"/>
      <c r="PWP72" s="366"/>
      <c r="PWQ72" s="366"/>
      <c r="PWR72" s="366"/>
      <c r="PWS72" s="366"/>
      <c r="PWT72" s="366"/>
      <c r="PWU72" s="366"/>
      <c r="PWV72" s="366"/>
      <c r="PWW72" s="366"/>
      <c r="PWX72" s="366"/>
      <c r="PWY72" s="366"/>
      <c r="PWZ72" s="366"/>
      <c r="PXA72" s="366"/>
      <c r="PXB72" s="366"/>
      <c r="PXC72" s="366"/>
      <c r="PXD72" s="366"/>
      <c r="PXE72" s="366"/>
      <c r="PXF72" s="366"/>
      <c r="PXG72" s="366"/>
      <c r="PXH72" s="366"/>
      <c r="PXI72" s="366"/>
      <c r="PXJ72" s="366"/>
      <c r="PXK72" s="366"/>
      <c r="PXL72" s="366"/>
      <c r="PXM72" s="366"/>
      <c r="PXN72" s="366"/>
      <c r="PXO72" s="366"/>
      <c r="PXP72" s="366"/>
      <c r="PXQ72" s="366"/>
      <c r="PXR72" s="366"/>
      <c r="PXS72" s="366"/>
      <c r="PXT72" s="366"/>
      <c r="PXU72" s="366"/>
      <c r="PXV72" s="366"/>
      <c r="PXW72" s="366"/>
      <c r="PXX72" s="366"/>
      <c r="PXY72" s="366"/>
      <c r="PXZ72" s="366"/>
      <c r="PYA72" s="366"/>
      <c r="PYB72" s="366"/>
      <c r="PYC72" s="366"/>
      <c r="PYD72" s="366"/>
      <c r="PYE72" s="366"/>
      <c r="PYF72" s="366"/>
      <c r="PYG72" s="366"/>
      <c r="PYH72" s="366"/>
      <c r="PYI72" s="366"/>
      <c r="PYJ72" s="366"/>
      <c r="PYK72" s="366"/>
      <c r="PYL72" s="366"/>
      <c r="PYM72" s="366"/>
      <c r="PYN72" s="366"/>
      <c r="PYO72" s="366"/>
      <c r="PYP72" s="366"/>
      <c r="PYQ72" s="366"/>
      <c r="PYR72" s="366"/>
      <c r="PYS72" s="366"/>
      <c r="PYT72" s="366"/>
      <c r="PYU72" s="366"/>
      <c r="PYV72" s="366"/>
      <c r="PYW72" s="366"/>
      <c r="PYX72" s="366"/>
      <c r="PYY72" s="366"/>
      <c r="PYZ72" s="366"/>
      <c r="PZA72" s="366"/>
      <c r="PZB72" s="366"/>
      <c r="PZC72" s="366"/>
      <c r="PZD72" s="366"/>
      <c r="PZE72" s="366"/>
      <c r="PZF72" s="366"/>
      <c r="PZG72" s="366"/>
      <c r="PZH72" s="366"/>
      <c r="PZI72" s="366"/>
      <c r="PZJ72" s="366"/>
      <c r="PZK72" s="366"/>
      <c r="PZL72" s="366"/>
      <c r="PZM72" s="366"/>
      <c r="PZN72" s="366"/>
      <c r="PZO72" s="366"/>
      <c r="PZP72" s="366"/>
      <c r="PZQ72" s="366"/>
      <c r="PZR72" s="366"/>
      <c r="PZS72" s="366"/>
      <c r="PZT72" s="366"/>
      <c r="PZU72" s="366"/>
      <c r="PZV72" s="366"/>
      <c r="PZW72" s="366"/>
      <c r="PZX72" s="366"/>
      <c r="PZY72" s="366"/>
      <c r="PZZ72" s="366"/>
      <c r="QAA72" s="366"/>
      <c r="QAB72" s="366"/>
      <c r="QAC72" s="366"/>
      <c r="QAD72" s="366"/>
      <c r="QAE72" s="366"/>
      <c r="QAF72" s="366"/>
      <c r="QAG72" s="366"/>
      <c r="QAH72" s="366"/>
      <c r="QAI72" s="366"/>
      <c r="QAJ72" s="366"/>
      <c r="QAK72" s="366"/>
      <c r="QAL72" s="366"/>
      <c r="QAM72" s="366"/>
      <c r="QAN72" s="366"/>
      <c r="QAO72" s="366"/>
      <c r="QAP72" s="366"/>
      <c r="QAQ72" s="366"/>
      <c r="QAR72" s="366"/>
      <c r="QAS72" s="366"/>
      <c r="QAT72" s="366"/>
      <c r="QAU72" s="366"/>
      <c r="QAV72" s="366"/>
      <c r="QAW72" s="366"/>
      <c r="QAX72" s="366"/>
      <c r="QAY72" s="366"/>
      <c r="QAZ72" s="366"/>
      <c r="QBA72" s="366"/>
      <c r="QBB72" s="366"/>
      <c r="QBC72" s="366"/>
      <c r="QBD72" s="366"/>
      <c r="QBE72" s="366"/>
      <c r="QBF72" s="366"/>
      <c r="QBG72" s="366"/>
      <c r="QBH72" s="366"/>
      <c r="QBI72" s="366"/>
      <c r="QBJ72" s="366"/>
      <c r="QBK72" s="366"/>
      <c r="QBL72" s="366"/>
      <c r="QBM72" s="366"/>
      <c r="QBN72" s="366"/>
      <c r="QBO72" s="366"/>
      <c r="QBP72" s="366"/>
      <c r="QBQ72" s="366"/>
      <c r="QBR72" s="366"/>
      <c r="QBS72" s="366"/>
      <c r="QBT72" s="366"/>
      <c r="QBU72" s="366"/>
      <c r="QBV72" s="366"/>
      <c r="QBW72" s="366"/>
      <c r="QBX72" s="366"/>
      <c r="QBY72" s="366"/>
      <c r="QBZ72" s="366"/>
      <c r="QCA72" s="366"/>
      <c r="QCB72" s="366"/>
      <c r="QCC72" s="366"/>
      <c r="QCD72" s="366"/>
      <c r="QCE72" s="366"/>
      <c r="QCF72" s="366"/>
      <c r="QCG72" s="366"/>
      <c r="QCH72" s="366"/>
      <c r="QCI72" s="366"/>
      <c r="QCJ72" s="366"/>
      <c r="QCK72" s="366"/>
      <c r="QCL72" s="366"/>
      <c r="QCM72" s="366"/>
      <c r="QCN72" s="366"/>
      <c r="QCO72" s="366"/>
      <c r="QCP72" s="366"/>
      <c r="QCQ72" s="366"/>
      <c r="QCR72" s="366"/>
      <c r="QCS72" s="366"/>
      <c r="QCT72" s="366"/>
      <c r="QCU72" s="366"/>
      <c r="QCV72" s="366"/>
      <c r="QCW72" s="366"/>
      <c r="QCX72" s="366"/>
      <c r="QCY72" s="366"/>
      <c r="QCZ72" s="366"/>
      <c r="QDA72" s="366"/>
      <c r="QDB72" s="366"/>
      <c r="QDC72" s="366"/>
      <c r="QDD72" s="366"/>
      <c r="QDE72" s="366"/>
      <c r="QDF72" s="366"/>
      <c r="QDG72" s="366"/>
      <c r="QDH72" s="366"/>
      <c r="QDI72" s="366"/>
      <c r="QDJ72" s="366"/>
      <c r="QDK72" s="366"/>
      <c r="QDL72" s="366"/>
      <c r="QDM72" s="366"/>
      <c r="QDN72" s="366"/>
      <c r="QDO72" s="366"/>
      <c r="QDP72" s="366"/>
      <c r="QDQ72" s="366"/>
      <c r="QDR72" s="366"/>
      <c r="QDS72" s="366"/>
      <c r="QDT72" s="366"/>
      <c r="QDU72" s="366"/>
      <c r="QDV72" s="366"/>
      <c r="QDW72" s="366"/>
      <c r="QDX72" s="366"/>
      <c r="QDY72" s="366"/>
      <c r="QDZ72" s="366"/>
      <c r="QEA72" s="366"/>
      <c r="QEB72" s="366"/>
      <c r="QEC72" s="366"/>
      <c r="QED72" s="366"/>
      <c r="QEE72" s="366"/>
      <c r="QEF72" s="366"/>
      <c r="QEG72" s="366"/>
      <c r="QEH72" s="366"/>
      <c r="QEI72" s="366"/>
      <c r="QEJ72" s="366"/>
      <c r="QEK72" s="366"/>
      <c r="QEL72" s="366"/>
      <c r="QEM72" s="366"/>
      <c r="QEN72" s="366"/>
      <c r="QEO72" s="366"/>
      <c r="QEP72" s="366"/>
      <c r="QEQ72" s="366"/>
      <c r="QER72" s="366"/>
      <c r="QES72" s="366"/>
      <c r="QET72" s="366"/>
      <c r="QEU72" s="366"/>
      <c r="QEV72" s="366"/>
      <c r="QEW72" s="366"/>
      <c r="QEX72" s="366"/>
      <c r="QEY72" s="366"/>
      <c r="QEZ72" s="366"/>
      <c r="QFA72" s="366"/>
      <c r="QFB72" s="366"/>
      <c r="QFC72" s="366"/>
      <c r="QFD72" s="366"/>
      <c r="QFE72" s="366"/>
      <c r="QFF72" s="366"/>
      <c r="QFG72" s="366"/>
      <c r="QFH72" s="366"/>
      <c r="QFI72" s="366"/>
      <c r="QFJ72" s="366"/>
      <c r="QFK72" s="366"/>
      <c r="QFL72" s="366"/>
      <c r="QFM72" s="366"/>
      <c r="QFN72" s="366"/>
      <c r="QFO72" s="366"/>
      <c r="QFP72" s="366"/>
      <c r="QFQ72" s="366"/>
      <c r="QFR72" s="366"/>
      <c r="QFS72" s="366"/>
      <c r="QFT72" s="366"/>
      <c r="QFU72" s="366"/>
      <c r="QFV72" s="366"/>
      <c r="QFW72" s="366"/>
      <c r="QFX72" s="366"/>
      <c r="QFY72" s="366"/>
      <c r="QFZ72" s="366"/>
      <c r="QGA72" s="366"/>
      <c r="QGB72" s="366"/>
      <c r="QGC72" s="366"/>
      <c r="QGD72" s="366"/>
      <c r="QGE72" s="366"/>
      <c r="QGF72" s="366"/>
      <c r="QGG72" s="366"/>
      <c r="QGH72" s="366"/>
      <c r="QGI72" s="366"/>
      <c r="QGJ72" s="366"/>
      <c r="QGK72" s="366"/>
      <c r="QGL72" s="366"/>
      <c r="QGM72" s="366"/>
      <c r="QGN72" s="366"/>
      <c r="QGO72" s="366"/>
      <c r="QGP72" s="366"/>
      <c r="QGQ72" s="366"/>
      <c r="QGR72" s="366"/>
      <c r="QGS72" s="366"/>
      <c r="QGT72" s="366"/>
      <c r="QGU72" s="366"/>
      <c r="QGV72" s="366"/>
      <c r="QGW72" s="366"/>
      <c r="QGX72" s="366"/>
      <c r="QGY72" s="366"/>
      <c r="QGZ72" s="366"/>
      <c r="QHA72" s="366"/>
      <c r="QHB72" s="366"/>
      <c r="QHC72" s="366"/>
      <c r="QHD72" s="366"/>
      <c r="QHE72" s="366"/>
      <c r="QHF72" s="366"/>
      <c r="QHG72" s="366"/>
      <c r="QHH72" s="366"/>
      <c r="QHI72" s="366"/>
      <c r="QHJ72" s="366"/>
      <c r="QHK72" s="366"/>
      <c r="QHL72" s="366"/>
      <c r="QHM72" s="366"/>
      <c r="QHN72" s="366"/>
      <c r="QHO72" s="366"/>
      <c r="QHP72" s="366"/>
      <c r="QHQ72" s="366"/>
      <c r="QHR72" s="366"/>
      <c r="QHS72" s="366"/>
      <c r="QHT72" s="366"/>
      <c r="QHU72" s="366"/>
      <c r="QHV72" s="366"/>
      <c r="QHW72" s="366"/>
      <c r="QHX72" s="366"/>
      <c r="QHY72" s="366"/>
      <c r="QHZ72" s="366"/>
      <c r="QIA72" s="366"/>
      <c r="QIB72" s="366"/>
      <c r="QIC72" s="366"/>
      <c r="QID72" s="366"/>
      <c r="QIE72" s="366"/>
      <c r="QIF72" s="366"/>
      <c r="QIG72" s="366"/>
      <c r="QIH72" s="366"/>
      <c r="QII72" s="366"/>
      <c r="QIJ72" s="366"/>
      <c r="QIK72" s="366"/>
      <c r="QIL72" s="366"/>
      <c r="QIM72" s="366"/>
      <c r="QIN72" s="366"/>
      <c r="QIO72" s="366"/>
      <c r="QIP72" s="366"/>
      <c r="QIQ72" s="366"/>
      <c r="QIR72" s="366"/>
      <c r="QIS72" s="366"/>
      <c r="QIT72" s="366"/>
      <c r="QIU72" s="366"/>
      <c r="QIV72" s="366"/>
      <c r="QIW72" s="366"/>
      <c r="QIX72" s="366"/>
      <c r="QIY72" s="366"/>
      <c r="QIZ72" s="366"/>
      <c r="QJA72" s="366"/>
      <c r="QJB72" s="366"/>
      <c r="QJC72" s="366"/>
      <c r="QJD72" s="366"/>
      <c r="QJE72" s="366"/>
      <c r="QJF72" s="366"/>
      <c r="QJG72" s="366"/>
      <c r="QJH72" s="366"/>
      <c r="QJI72" s="366"/>
      <c r="QJJ72" s="366"/>
      <c r="QJK72" s="366"/>
      <c r="QJL72" s="366"/>
      <c r="QJM72" s="366"/>
      <c r="QJN72" s="366"/>
      <c r="QJO72" s="366"/>
      <c r="QJP72" s="366"/>
      <c r="QJQ72" s="366"/>
      <c r="QJR72" s="366"/>
      <c r="QJS72" s="366"/>
      <c r="QJT72" s="366"/>
      <c r="QJU72" s="366"/>
      <c r="QJV72" s="366"/>
      <c r="QJW72" s="366"/>
      <c r="QJX72" s="366"/>
      <c r="QJY72" s="366"/>
      <c r="QJZ72" s="366"/>
      <c r="QKA72" s="366"/>
      <c r="QKB72" s="366"/>
      <c r="QKC72" s="366"/>
      <c r="QKD72" s="366"/>
      <c r="QKE72" s="366"/>
      <c r="QKF72" s="366"/>
      <c r="QKG72" s="366"/>
      <c r="QKH72" s="366"/>
      <c r="QKI72" s="366"/>
      <c r="QKJ72" s="366"/>
      <c r="QKK72" s="366"/>
      <c r="QKL72" s="366"/>
      <c r="QKM72" s="366"/>
      <c r="QKN72" s="366"/>
      <c r="QKO72" s="366"/>
      <c r="QKP72" s="366"/>
      <c r="QKQ72" s="366"/>
      <c r="QKR72" s="366"/>
      <c r="QKS72" s="366"/>
      <c r="QKT72" s="366"/>
      <c r="QKU72" s="366"/>
      <c r="QKV72" s="366"/>
      <c r="QKW72" s="366"/>
      <c r="QKX72" s="366"/>
      <c r="QKY72" s="366"/>
      <c r="QKZ72" s="366"/>
      <c r="QLA72" s="366"/>
      <c r="QLB72" s="366"/>
      <c r="QLC72" s="366"/>
      <c r="QLD72" s="366"/>
      <c r="QLE72" s="366"/>
      <c r="QLF72" s="366"/>
      <c r="QLG72" s="366"/>
      <c r="QLH72" s="366"/>
      <c r="QLI72" s="366"/>
      <c r="QLJ72" s="366"/>
      <c r="QLK72" s="366"/>
      <c r="QLL72" s="366"/>
      <c r="QLM72" s="366"/>
      <c r="QLN72" s="366"/>
      <c r="QLO72" s="366"/>
      <c r="QLP72" s="366"/>
      <c r="QLQ72" s="366"/>
      <c r="QLR72" s="366"/>
      <c r="QLS72" s="366"/>
      <c r="QLT72" s="366"/>
      <c r="QLU72" s="366"/>
      <c r="QLV72" s="366"/>
      <c r="QLW72" s="366"/>
      <c r="QLX72" s="366"/>
      <c r="QLY72" s="366"/>
      <c r="QLZ72" s="366"/>
      <c r="QMA72" s="366"/>
      <c r="QMB72" s="366"/>
      <c r="QMC72" s="366"/>
      <c r="QMD72" s="366"/>
      <c r="QME72" s="366"/>
      <c r="QMF72" s="366"/>
      <c r="QMG72" s="366"/>
      <c r="QMH72" s="366"/>
      <c r="QMI72" s="366"/>
      <c r="QMJ72" s="366"/>
      <c r="QMK72" s="366"/>
      <c r="QML72" s="366"/>
      <c r="QMM72" s="366"/>
      <c r="QMN72" s="366"/>
      <c r="QMO72" s="366"/>
      <c r="QMP72" s="366"/>
      <c r="QMQ72" s="366"/>
      <c r="QMR72" s="366"/>
      <c r="QMS72" s="366"/>
      <c r="QMT72" s="366"/>
      <c r="QMU72" s="366"/>
      <c r="QMV72" s="366"/>
      <c r="QMW72" s="366"/>
      <c r="QMX72" s="366"/>
      <c r="QMY72" s="366"/>
      <c r="QMZ72" s="366"/>
      <c r="QNA72" s="366"/>
      <c r="QNB72" s="366"/>
      <c r="QNC72" s="366"/>
      <c r="QND72" s="366"/>
      <c r="QNE72" s="366"/>
      <c r="QNF72" s="366"/>
      <c r="QNG72" s="366"/>
      <c r="QNH72" s="366"/>
      <c r="QNI72" s="366"/>
      <c r="QNJ72" s="366"/>
      <c r="QNK72" s="366"/>
      <c r="QNL72" s="366"/>
      <c r="QNM72" s="366"/>
      <c r="QNN72" s="366"/>
      <c r="QNO72" s="366"/>
      <c r="QNP72" s="366"/>
      <c r="QNQ72" s="366"/>
      <c r="QNR72" s="366"/>
      <c r="QNS72" s="366"/>
      <c r="QNT72" s="366"/>
      <c r="QNU72" s="366"/>
      <c r="QNV72" s="366"/>
      <c r="QNW72" s="366"/>
      <c r="QNX72" s="366"/>
      <c r="QNY72" s="366"/>
      <c r="QNZ72" s="366"/>
      <c r="QOA72" s="366"/>
      <c r="QOB72" s="366"/>
      <c r="QOC72" s="366"/>
      <c r="QOD72" s="366"/>
      <c r="QOE72" s="366"/>
      <c r="QOF72" s="366"/>
      <c r="QOG72" s="366"/>
      <c r="QOH72" s="366"/>
      <c r="QOI72" s="366"/>
      <c r="QOJ72" s="366"/>
      <c r="QOK72" s="366"/>
      <c r="QOL72" s="366"/>
      <c r="QOM72" s="366"/>
      <c r="QON72" s="366"/>
      <c r="QOO72" s="366"/>
      <c r="QOP72" s="366"/>
      <c r="QOQ72" s="366"/>
      <c r="QOR72" s="366"/>
      <c r="QOS72" s="366"/>
      <c r="QOT72" s="366"/>
      <c r="QOU72" s="366"/>
      <c r="QOV72" s="366"/>
      <c r="QOW72" s="366"/>
      <c r="QOX72" s="366"/>
      <c r="QOY72" s="366"/>
      <c r="QOZ72" s="366"/>
      <c r="QPA72" s="366"/>
      <c r="QPB72" s="366"/>
      <c r="QPC72" s="366"/>
      <c r="QPD72" s="366"/>
      <c r="QPE72" s="366"/>
      <c r="QPF72" s="366"/>
      <c r="QPG72" s="366"/>
      <c r="QPH72" s="366"/>
      <c r="QPI72" s="366"/>
      <c r="QPJ72" s="366"/>
      <c r="QPK72" s="366"/>
      <c r="QPL72" s="366"/>
      <c r="QPM72" s="366"/>
      <c r="QPN72" s="366"/>
      <c r="QPO72" s="366"/>
      <c r="QPP72" s="366"/>
      <c r="QPQ72" s="366"/>
      <c r="QPR72" s="366"/>
      <c r="QPS72" s="366"/>
      <c r="QPT72" s="366"/>
      <c r="QPU72" s="366"/>
      <c r="QPV72" s="366"/>
      <c r="QPW72" s="366"/>
      <c r="QPX72" s="366"/>
      <c r="QPY72" s="366"/>
      <c r="QPZ72" s="366"/>
      <c r="QQA72" s="366"/>
      <c r="QQB72" s="366"/>
      <c r="QQC72" s="366"/>
      <c r="QQD72" s="366"/>
      <c r="QQE72" s="366"/>
      <c r="QQF72" s="366"/>
      <c r="QQG72" s="366"/>
      <c r="QQH72" s="366"/>
      <c r="QQI72" s="366"/>
      <c r="QQJ72" s="366"/>
      <c r="QQK72" s="366"/>
      <c r="QQL72" s="366"/>
      <c r="QQM72" s="366"/>
      <c r="QQN72" s="366"/>
      <c r="QQO72" s="366"/>
      <c r="QQP72" s="366"/>
      <c r="QQQ72" s="366"/>
      <c r="QQR72" s="366"/>
      <c r="QQS72" s="366"/>
      <c r="QQT72" s="366"/>
      <c r="QQU72" s="366"/>
      <c r="QQV72" s="366"/>
      <c r="QQW72" s="366"/>
      <c r="QQX72" s="366"/>
      <c r="QQY72" s="366"/>
      <c r="QQZ72" s="366"/>
      <c r="QRA72" s="366"/>
      <c r="QRB72" s="366"/>
      <c r="QRC72" s="366"/>
      <c r="QRD72" s="366"/>
      <c r="QRE72" s="366"/>
      <c r="QRF72" s="366"/>
      <c r="QRG72" s="366"/>
      <c r="QRH72" s="366"/>
      <c r="QRI72" s="366"/>
      <c r="QRJ72" s="366"/>
      <c r="QRK72" s="366"/>
      <c r="QRL72" s="366"/>
      <c r="QRM72" s="366"/>
      <c r="QRN72" s="366"/>
      <c r="QRO72" s="366"/>
      <c r="QRP72" s="366"/>
      <c r="QRQ72" s="366"/>
      <c r="QRR72" s="366"/>
      <c r="QRS72" s="366"/>
      <c r="QRT72" s="366"/>
      <c r="QRU72" s="366"/>
      <c r="QRV72" s="366"/>
      <c r="QRW72" s="366"/>
      <c r="QRX72" s="366"/>
      <c r="QRY72" s="366"/>
      <c r="QRZ72" s="366"/>
      <c r="QSA72" s="366"/>
      <c r="QSB72" s="366"/>
      <c r="QSC72" s="366"/>
      <c r="QSD72" s="366"/>
      <c r="QSE72" s="366"/>
      <c r="QSF72" s="366"/>
      <c r="QSG72" s="366"/>
      <c r="QSH72" s="366"/>
      <c r="QSI72" s="366"/>
      <c r="QSJ72" s="366"/>
      <c r="QSK72" s="366"/>
      <c r="QSL72" s="366"/>
      <c r="QSM72" s="366"/>
      <c r="QSN72" s="366"/>
      <c r="QSO72" s="366"/>
      <c r="QSP72" s="366"/>
      <c r="QSQ72" s="366"/>
      <c r="QSR72" s="366"/>
      <c r="QSS72" s="366"/>
      <c r="QST72" s="366"/>
      <c r="QSU72" s="366"/>
      <c r="QSV72" s="366"/>
      <c r="QSW72" s="366"/>
      <c r="QSX72" s="366"/>
      <c r="QSY72" s="366"/>
      <c r="QSZ72" s="366"/>
      <c r="QTA72" s="366"/>
      <c r="QTB72" s="366"/>
      <c r="QTC72" s="366"/>
      <c r="QTD72" s="366"/>
      <c r="QTE72" s="366"/>
      <c r="QTF72" s="366"/>
      <c r="QTG72" s="366"/>
      <c r="QTH72" s="366"/>
      <c r="QTI72" s="366"/>
      <c r="QTJ72" s="366"/>
      <c r="QTK72" s="366"/>
      <c r="QTL72" s="366"/>
      <c r="QTM72" s="366"/>
      <c r="QTN72" s="366"/>
      <c r="QTO72" s="366"/>
      <c r="QTP72" s="366"/>
      <c r="QTQ72" s="366"/>
      <c r="QTR72" s="366"/>
      <c r="QTS72" s="366"/>
      <c r="QTT72" s="366"/>
      <c r="QTU72" s="366"/>
      <c r="QTV72" s="366"/>
      <c r="QTW72" s="366"/>
      <c r="QTX72" s="366"/>
      <c r="QTY72" s="366"/>
      <c r="QTZ72" s="366"/>
      <c r="QUA72" s="366"/>
      <c r="QUB72" s="366"/>
      <c r="QUC72" s="366"/>
      <c r="QUD72" s="366"/>
      <c r="QUE72" s="366"/>
      <c r="QUF72" s="366"/>
      <c r="QUG72" s="366"/>
      <c r="QUH72" s="366"/>
      <c r="QUI72" s="366"/>
      <c r="QUJ72" s="366"/>
      <c r="QUK72" s="366"/>
      <c r="QUL72" s="366"/>
      <c r="QUM72" s="366"/>
      <c r="QUN72" s="366"/>
      <c r="QUO72" s="366"/>
      <c r="QUP72" s="366"/>
      <c r="QUQ72" s="366"/>
      <c r="QUR72" s="366"/>
      <c r="QUS72" s="366"/>
      <c r="QUT72" s="366"/>
      <c r="QUU72" s="366"/>
      <c r="QUV72" s="366"/>
      <c r="QUW72" s="366"/>
      <c r="QUX72" s="366"/>
      <c r="QUY72" s="366"/>
      <c r="QUZ72" s="366"/>
      <c r="QVA72" s="366"/>
      <c r="QVB72" s="366"/>
      <c r="QVC72" s="366"/>
      <c r="QVD72" s="366"/>
      <c r="QVE72" s="366"/>
      <c r="QVF72" s="366"/>
      <c r="QVG72" s="366"/>
      <c r="QVH72" s="366"/>
      <c r="QVI72" s="366"/>
      <c r="QVJ72" s="366"/>
      <c r="QVK72" s="366"/>
      <c r="QVL72" s="366"/>
      <c r="QVM72" s="366"/>
      <c r="QVN72" s="366"/>
      <c r="QVO72" s="366"/>
      <c r="QVP72" s="366"/>
      <c r="QVQ72" s="366"/>
      <c r="QVR72" s="366"/>
      <c r="QVS72" s="366"/>
      <c r="QVT72" s="366"/>
      <c r="QVU72" s="366"/>
      <c r="QVV72" s="366"/>
      <c r="QVW72" s="366"/>
      <c r="QVX72" s="366"/>
      <c r="QVY72" s="366"/>
      <c r="QVZ72" s="366"/>
      <c r="QWA72" s="366"/>
      <c r="QWB72" s="366"/>
      <c r="QWC72" s="366"/>
      <c r="QWD72" s="366"/>
      <c r="QWE72" s="366"/>
      <c r="QWF72" s="366"/>
      <c r="QWG72" s="366"/>
      <c r="QWH72" s="366"/>
      <c r="QWI72" s="366"/>
      <c r="QWJ72" s="366"/>
      <c r="QWK72" s="366"/>
      <c r="QWL72" s="366"/>
      <c r="QWM72" s="366"/>
      <c r="QWN72" s="366"/>
      <c r="QWO72" s="366"/>
      <c r="QWP72" s="366"/>
      <c r="QWQ72" s="366"/>
      <c r="QWR72" s="366"/>
      <c r="QWS72" s="366"/>
      <c r="QWT72" s="366"/>
      <c r="QWU72" s="366"/>
      <c r="QWV72" s="366"/>
      <c r="QWW72" s="366"/>
      <c r="QWX72" s="366"/>
      <c r="QWY72" s="366"/>
      <c r="QWZ72" s="366"/>
      <c r="QXA72" s="366"/>
      <c r="QXB72" s="366"/>
      <c r="QXC72" s="366"/>
      <c r="QXD72" s="366"/>
      <c r="QXE72" s="366"/>
      <c r="QXF72" s="366"/>
      <c r="QXG72" s="366"/>
      <c r="QXH72" s="366"/>
      <c r="QXI72" s="366"/>
      <c r="QXJ72" s="366"/>
      <c r="QXK72" s="366"/>
      <c r="QXL72" s="366"/>
      <c r="QXM72" s="366"/>
      <c r="QXN72" s="366"/>
      <c r="QXO72" s="366"/>
      <c r="QXP72" s="366"/>
      <c r="QXQ72" s="366"/>
      <c r="QXR72" s="366"/>
      <c r="QXS72" s="366"/>
      <c r="QXT72" s="366"/>
      <c r="QXU72" s="366"/>
      <c r="QXV72" s="366"/>
      <c r="QXW72" s="366"/>
      <c r="QXX72" s="366"/>
      <c r="QXY72" s="366"/>
      <c r="QXZ72" s="366"/>
      <c r="QYA72" s="366"/>
      <c r="QYB72" s="366"/>
      <c r="QYC72" s="366"/>
      <c r="QYD72" s="366"/>
      <c r="QYE72" s="366"/>
      <c r="QYF72" s="366"/>
      <c r="QYG72" s="366"/>
      <c r="QYH72" s="366"/>
      <c r="QYI72" s="366"/>
      <c r="QYJ72" s="366"/>
      <c r="QYK72" s="366"/>
      <c r="QYL72" s="366"/>
      <c r="QYM72" s="366"/>
      <c r="QYN72" s="366"/>
      <c r="QYO72" s="366"/>
      <c r="QYP72" s="366"/>
      <c r="QYQ72" s="366"/>
      <c r="QYR72" s="366"/>
      <c r="QYS72" s="366"/>
      <c r="QYT72" s="366"/>
      <c r="QYU72" s="366"/>
      <c r="QYV72" s="366"/>
      <c r="QYW72" s="366"/>
      <c r="QYX72" s="366"/>
      <c r="QYY72" s="366"/>
      <c r="QYZ72" s="366"/>
      <c r="QZA72" s="366"/>
      <c r="QZB72" s="366"/>
      <c r="QZC72" s="366"/>
      <c r="QZD72" s="366"/>
      <c r="QZE72" s="366"/>
      <c r="QZF72" s="366"/>
      <c r="QZG72" s="366"/>
      <c r="QZH72" s="366"/>
      <c r="QZI72" s="366"/>
      <c r="QZJ72" s="366"/>
      <c r="QZK72" s="366"/>
      <c r="QZL72" s="366"/>
      <c r="QZM72" s="366"/>
      <c r="QZN72" s="366"/>
      <c r="QZO72" s="366"/>
      <c r="QZP72" s="366"/>
      <c r="QZQ72" s="366"/>
      <c r="QZR72" s="366"/>
      <c r="QZS72" s="366"/>
      <c r="QZT72" s="366"/>
      <c r="QZU72" s="366"/>
      <c r="QZV72" s="366"/>
      <c r="QZW72" s="366"/>
      <c r="QZX72" s="366"/>
      <c r="QZY72" s="366"/>
      <c r="QZZ72" s="366"/>
      <c r="RAA72" s="366"/>
      <c r="RAB72" s="366"/>
      <c r="RAC72" s="366"/>
      <c r="RAD72" s="366"/>
      <c r="RAE72" s="366"/>
      <c r="RAF72" s="366"/>
      <c r="RAG72" s="366"/>
      <c r="RAH72" s="366"/>
      <c r="RAI72" s="366"/>
      <c r="RAJ72" s="366"/>
      <c r="RAK72" s="366"/>
      <c r="RAL72" s="366"/>
      <c r="RAM72" s="366"/>
      <c r="RAN72" s="366"/>
      <c r="RAO72" s="366"/>
      <c r="RAP72" s="366"/>
      <c r="RAQ72" s="366"/>
      <c r="RAR72" s="366"/>
      <c r="RAS72" s="366"/>
      <c r="RAT72" s="366"/>
      <c r="RAU72" s="366"/>
      <c r="RAV72" s="366"/>
      <c r="RAW72" s="366"/>
      <c r="RAX72" s="366"/>
      <c r="RAY72" s="366"/>
      <c r="RAZ72" s="366"/>
      <c r="RBA72" s="366"/>
      <c r="RBB72" s="366"/>
      <c r="RBC72" s="366"/>
      <c r="RBD72" s="366"/>
      <c r="RBE72" s="366"/>
      <c r="RBF72" s="366"/>
      <c r="RBG72" s="366"/>
      <c r="RBH72" s="366"/>
      <c r="RBI72" s="366"/>
      <c r="RBJ72" s="366"/>
      <c r="RBK72" s="366"/>
      <c r="RBL72" s="366"/>
      <c r="RBM72" s="366"/>
      <c r="RBN72" s="366"/>
      <c r="RBO72" s="366"/>
      <c r="RBP72" s="366"/>
      <c r="RBQ72" s="366"/>
      <c r="RBR72" s="366"/>
      <c r="RBS72" s="366"/>
      <c r="RBT72" s="366"/>
      <c r="RBU72" s="366"/>
      <c r="RBV72" s="366"/>
      <c r="RBW72" s="366"/>
      <c r="RBX72" s="366"/>
      <c r="RBY72" s="366"/>
      <c r="RBZ72" s="366"/>
      <c r="RCA72" s="366"/>
      <c r="RCB72" s="366"/>
      <c r="RCC72" s="366"/>
      <c r="RCD72" s="366"/>
      <c r="RCE72" s="366"/>
      <c r="RCF72" s="366"/>
      <c r="RCG72" s="366"/>
      <c r="RCH72" s="366"/>
      <c r="RCI72" s="366"/>
      <c r="RCJ72" s="366"/>
      <c r="RCK72" s="366"/>
      <c r="RCL72" s="366"/>
      <c r="RCM72" s="366"/>
      <c r="RCN72" s="366"/>
      <c r="RCO72" s="366"/>
      <c r="RCP72" s="366"/>
      <c r="RCQ72" s="366"/>
      <c r="RCR72" s="366"/>
      <c r="RCS72" s="366"/>
      <c r="RCT72" s="366"/>
      <c r="RCU72" s="366"/>
      <c r="RCV72" s="366"/>
      <c r="RCW72" s="366"/>
      <c r="RCX72" s="366"/>
      <c r="RCY72" s="366"/>
      <c r="RCZ72" s="366"/>
      <c r="RDA72" s="366"/>
      <c r="RDB72" s="366"/>
      <c r="RDC72" s="366"/>
      <c r="RDD72" s="366"/>
      <c r="RDE72" s="366"/>
      <c r="RDF72" s="366"/>
      <c r="RDG72" s="366"/>
      <c r="RDH72" s="366"/>
      <c r="RDI72" s="366"/>
      <c r="RDJ72" s="366"/>
      <c r="RDK72" s="366"/>
      <c r="RDL72" s="366"/>
      <c r="RDM72" s="366"/>
      <c r="RDN72" s="366"/>
      <c r="RDO72" s="366"/>
      <c r="RDP72" s="366"/>
      <c r="RDQ72" s="366"/>
      <c r="RDR72" s="366"/>
      <c r="RDS72" s="366"/>
      <c r="RDT72" s="366"/>
      <c r="RDU72" s="366"/>
      <c r="RDV72" s="366"/>
      <c r="RDW72" s="366"/>
      <c r="RDX72" s="366"/>
      <c r="RDY72" s="366"/>
      <c r="RDZ72" s="366"/>
      <c r="REA72" s="366"/>
      <c r="REB72" s="366"/>
      <c r="REC72" s="366"/>
      <c r="RED72" s="366"/>
      <c r="REE72" s="366"/>
      <c r="REF72" s="366"/>
      <c r="REG72" s="366"/>
      <c r="REH72" s="366"/>
      <c r="REI72" s="366"/>
      <c r="REJ72" s="366"/>
      <c r="REK72" s="366"/>
      <c r="REL72" s="366"/>
      <c r="REM72" s="366"/>
      <c r="REN72" s="366"/>
      <c r="REO72" s="366"/>
      <c r="REP72" s="366"/>
      <c r="REQ72" s="366"/>
      <c r="RER72" s="366"/>
      <c r="RES72" s="366"/>
      <c r="RET72" s="366"/>
      <c r="REU72" s="366"/>
      <c r="REV72" s="366"/>
      <c r="REW72" s="366"/>
      <c r="REX72" s="366"/>
      <c r="REY72" s="366"/>
      <c r="REZ72" s="366"/>
      <c r="RFA72" s="366"/>
      <c r="RFB72" s="366"/>
      <c r="RFC72" s="366"/>
      <c r="RFD72" s="366"/>
      <c r="RFE72" s="366"/>
      <c r="RFF72" s="366"/>
      <c r="RFG72" s="366"/>
      <c r="RFH72" s="366"/>
      <c r="RFI72" s="366"/>
      <c r="RFJ72" s="366"/>
      <c r="RFK72" s="366"/>
      <c r="RFL72" s="366"/>
      <c r="RFM72" s="366"/>
      <c r="RFN72" s="366"/>
      <c r="RFO72" s="366"/>
      <c r="RFP72" s="366"/>
      <c r="RFQ72" s="366"/>
      <c r="RFR72" s="366"/>
      <c r="RFS72" s="366"/>
      <c r="RFT72" s="366"/>
      <c r="RFU72" s="366"/>
      <c r="RFV72" s="366"/>
      <c r="RFW72" s="366"/>
      <c r="RFX72" s="366"/>
      <c r="RFY72" s="366"/>
      <c r="RFZ72" s="366"/>
      <c r="RGA72" s="366"/>
      <c r="RGB72" s="366"/>
      <c r="RGC72" s="366"/>
      <c r="RGD72" s="366"/>
      <c r="RGE72" s="366"/>
      <c r="RGF72" s="366"/>
      <c r="RGG72" s="366"/>
      <c r="RGH72" s="366"/>
      <c r="RGI72" s="366"/>
      <c r="RGJ72" s="366"/>
      <c r="RGK72" s="366"/>
      <c r="RGL72" s="366"/>
      <c r="RGM72" s="366"/>
      <c r="RGN72" s="366"/>
      <c r="RGO72" s="366"/>
      <c r="RGP72" s="366"/>
      <c r="RGQ72" s="366"/>
      <c r="RGR72" s="366"/>
      <c r="RGS72" s="366"/>
      <c r="RGT72" s="366"/>
      <c r="RGU72" s="366"/>
      <c r="RGV72" s="366"/>
      <c r="RGW72" s="366"/>
      <c r="RGX72" s="366"/>
      <c r="RGY72" s="366"/>
      <c r="RGZ72" s="366"/>
      <c r="RHA72" s="366"/>
      <c r="RHB72" s="366"/>
      <c r="RHC72" s="366"/>
      <c r="RHD72" s="366"/>
      <c r="RHE72" s="366"/>
      <c r="RHF72" s="366"/>
      <c r="RHG72" s="366"/>
      <c r="RHH72" s="366"/>
      <c r="RHI72" s="366"/>
      <c r="RHJ72" s="366"/>
      <c r="RHK72" s="366"/>
      <c r="RHL72" s="366"/>
      <c r="RHM72" s="366"/>
      <c r="RHN72" s="366"/>
      <c r="RHO72" s="366"/>
      <c r="RHP72" s="366"/>
      <c r="RHQ72" s="366"/>
      <c r="RHR72" s="366"/>
      <c r="RHS72" s="366"/>
      <c r="RHT72" s="366"/>
      <c r="RHU72" s="366"/>
      <c r="RHV72" s="366"/>
      <c r="RHW72" s="366"/>
      <c r="RHX72" s="366"/>
      <c r="RHY72" s="366"/>
      <c r="RHZ72" s="366"/>
      <c r="RIA72" s="366"/>
      <c r="RIB72" s="366"/>
      <c r="RIC72" s="366"/>
      <c r="RID72" s="366"/>
      <c r="RIE72" s="366"/>
      <c r="RIF72" s="366"/>
      <c r="RIG72" s="366"/>
      <c r="RIH72" s="366"/>
      <c r="RII72" s="366"/>
      <c r="RIJ72" s="366"/>
      <c r="RIK72" s="366"/>
      <c r="RIL72" s="366"/>
      <c r="RIM72" s="366"/>
      <c r="RIN72" s="366"/>
      <c r="RIO72" s="366"/>
      <c r="RIP72" s="366"/>
      <c r="RIQ72" s="366"/>
      <c r="RIR72" s="366"/>
      <c r="RIS72" s="366"/>
      <c r="RIT72" s="366"/>
      <c r="RIU72" s="366"/>
      <c r="RIV72" s="366"/>
      <c r="RIW72" s="366"/>
      <c r="RIX72" s="366"/>
      <c r="RIY72" s="366"/>
      <c r="RIZ72" s="366"/>
      <c r="RJA72" s="366"/>
      <c r="RJB72" s="366"/>
      <c r="RJC72" s="366"/>
      <c r="RJD72" s="366"/>
      <c r="RJE72" s="366"/>
      <c r="RJF72" s="366"/>
      <c r="RJG72" s="366"/>
      <c r="RJH72" s="366"/>
      <c r="RJI72" s="366"/>
      <c r="RJJ72" s="366"/>
      <c r="RJK72" s="366"/>
      <c r="RJL72" s="366"/>
      <c r="RJM72" s="366"/>
      <c r="RJN72" s="366"/>
      <c r="RJO72" s="366"/>
      <c r="RJP72" s="366"/>
      <c r="RJQ72" s="366"/>
      <c r="RJR72" s="366"/>
      <c r="RJS72" s="366"/>
      <c r="RJT72" s="366"/>
      <c r="RJU72" s="366"/>
      <c r="RJV72" s="366"/>
      <c r="RJW72" s="366"/>
      <c r="RJX72" s="366"/>
      <c r="RJY72" s="366"/>
      <c r="RJZ72" s="366"/>
      <c r="RKA72" s="366"/>
      <c r="RKB72" s="366"/>
      <c r="RKC72" s="366"/>
      <c r="RKD72" s="366"/>
      <c r="RKE72" s="366"/>
      <c r="RKF72" s="366"/>
      <c r="RKG72" s="366"/>
      <c r="RKH72" s="366"/>
      <c r="RKI72" s="366"/>
      <c r="RKJ72" s="366"/>
      <c r="RKK72" s="366"/>
      <c r="RKL72" s="366"/>
      <c r="RKM72" s="366"/>
      <c r="RKN72" s="366"/>
      <c r="RKO72" s="366"/>
      <c r="RKP72" s="366"/>
      <c r="RKQ72" s="366"/>
      <c r="RKR72" s="366"/>
      <c r="RKS72" s="366"/>
      <c r="RKT72" s="366"/>
      <c r="RKU72" s="366"/>
      <c r="RKV72" s="366"/>
      <c r="RKW72" s="366"/>
      <c r="RKX72" s="366"/>
      <c r="RKY72" s="366"/>
      <c r="RKZ72" s="366"/>
      <c r="RLA72" s="366"/>
      <c r="RLB72" s="366"/>
      <c r="RLC72" s="366"/>
      <c r="RLD72" s="366"/>
      <c r="RLE72" s="366"/>
      <c r="RLF72" s="366"/>
      <c r="RLG72" s="366"/>
      <c r="RLH72" s="366"/>
      <c r="RLI72" s="366"/>
      <c r="RLJ72" s="366"/>
      <c r="RLK72" s="366"/>
      <c r="RLL72" s="366"/>
      <c r="RLM72" s="366"/>
      <c r="RLN72" s="366"/>
      <c r="RLO72" s="366"/>
      <c r="RLP72" s="366"/>
      <c r="RLQ72" s="366"/>
      <c r="RLR72" s="366"/>
      <c r="RLS72" s="366"/>
      <c r="RLT72" s="366"/>
      <c r="RLU72" s="366"/>
      <c r="RLV72" s="366"/>
      <c r="RLW72" s="366"/>
      <c r="RLX72" s="366"/>
      <c r="RLY72" s="366"/>
      <c r="RLZ72" s="366"/>
      <c r="RMA72" s="366"/>
      <c r="RMB72" s="366"/>
      <c r="RMC72" s="366"/>
      <c r="RMD72" s="366"/>
      <c r="RME72" s="366"/>
      <c r="RMF72" s="366"/>
      <c r="RMG72" s="366"/>
      <c r="RMH72" s="366"/>
      <c r="RMI72" s="366"/>
      <c r="RMJ72" s="366"/>
      <c r="RMK72" s="366"/>
      <c r="RML72" s="366"/>
      <c r="RMM72" s="366"/>
      <c r="RMN72" s="366"/>
      <c r="RMO72" s="366"/>
      <c r="RMP72" s="366"/>
      <c r="RMQ72" s="366"/>
      <c r="RMR72" s="366"/>
      <c r="RMS72" s="366"/>
      <c r="RMT72" s="366"/>
      <c r="RMU72" s="366"/>
      <c r="RMV72" s="366"/>
      <c r="RMW72" s="366"/>
      <c r="RMX72" s="366"/>
      <c r="RMY72" s="366"/>
      <c r="RMZ72" s="366"/>
      <c r="RNA72" s="366"/>
      <c r="RNB72" s="366"/>
      <c r="RNC72" s="366"/>
      <c r="RND72" s="366"/>
      <c r="RNE72" s="366"/>
      <c r="RNF72" s="366"/>
      <c r="RNG72" s="366"/>
      <c r="RNH72" s="366"/>
      <c r="RNI72" s="366"/>
      <c r="RNJ72" s="366"/>
      <c r="RNK72" s="366"/>
      <c r="RNL72" s="366"/>
      <c r="RNM72" s="366"/>
      <c r="RNN72" s="366"/>
      <c r="RNO72" s="366"/>
      <c r="RNP72" s="366"/>
      <c r="RNQ72" s="366"/>
      <c r="RNR72" s="366"/>
      <c r="RNS72" s="366"/>
      <c r="RNT72" s="366"/>
      <c r="RNU72" s="366"/>
      <c r="RNV72" s="366"/>
      <c r="RNW72" s="366"/>
      <c r="RNX72" s="366"/>
      <c r="RNY72" s="366"/>
      <c r="RNZ72" s="366"/>
      <c r="ROA72" s="366"/>
      <c r="ROB72" s="366"/>
      <c r="ROC72" s="366"/>
      <c r="ROD72" s="366"/>
      <c r="ROE72" s="366"/>
      <c r="ROF72" s="366"/>
      <c r="ROG72" s="366"/>
      <c r="ROH72" s="366"/>
      <c r="ROI72" s="366"/>
      <c r="ROJ72" s="366"/>
      <c r="ROK72" s="366"/>
      <c r="ROL72" s="366"/>
      <c r="ROM72" s="366"/>
      <c r="RON72" s="366"/>
      <c r="ROO72" s="366"/>
      <c r="ROP72" s="366"/>
      <c r="ROQ72" s="366"/>
      <c r="ROR72" s="366"/>
      <c r="ROS72" s="366"/>
      <c r="ROT72" s="366"/>
      <c r="ROU72" s="366"/>
      <c r="ROV72" s="366"/>
      <c r="ROW72" s="366"/>
      <c r="ROX72" s="366"/>
      <c r="ROY72" s="366"/>
      <c r="ROZ72" s="366"/>
      <c r="RPA72" s="366"/>
      <c r="RPB72" s="366"/>
      <c r="RPC72" s="366"/>
      <c r="RPD72" s="366"/>
      <c r="RPE72" s="366"/>
      <c r="RPF72" s="366"/>
      <c r="RPG72" s="366"/>
      <c r="RPH72" s="366"/>
      <c r="RPI72" s="366"/>
      <c r="RPJ72" s="366"/>
      <c r="RPK72" s="366"/>
      <c r="RPL72" s="366"/>
      <c r="RPM72" s="366"/>
      <c r="RPN72" s="366"/>
      <c r="RPO72" s="366"/>
      <c r="RPP72" s="366"/>
      <c r="RPQ72" s="366"/>
      <c r="RPR72" s="366"/>
      <c r="RPS72" s="366"/>
      <c r="RPT72" s="366"/>
      <c r="RPU72" s="366"/>
      <c r="RPV72" s="366"/>
      <c r="RPW72" s="366"/>
      <c r="RPX72" s="366"/>
      <c r="RPY72" s="366"/>
      <c r="RPZ72" s="366"/>
      <c r="RQA72" s="366"/>
      <c r="RQB72" s="366"/>
      <c r="RQC72" s="366"/>
      <c r="RQD72" s="366"/>
      <c r="RQE72" s="366"/>
      <c r="RQF72" s="366"/>
      <c r="RQG72" s="366"/>
      <c r="RQH72" s="366"/>
      <c r="RQI72" s="366"/>
      <c r="RQJ72" s="366"/>
      <c r="RQK72" s="366"/>
      <c r="RQL72" s="366"/>
      <c r="RQM72" s="366"/>
      <c r="RQN72" s="366"/>
      <c r="RQO72" s="366"/>
      <c r="RQP72" s="366"/>
      <c r="RQQ72" s="366"/>
      <c r="RQR72" s="366"/>
      <c r="RQS72" s="366"/>
      <c r="RQT72" s="366"/>
      <c r="RQU72" s="366"/>
      <c r="RQV72" s="366"/>
      <c r="RQW72" s="366"/>
      <c r="RQX72" s="366"/>
      <c r="RQY72" s="366"/>
      <c r="RQZ72" s="366"/>
      <c r="RRA72" s="366"/>
      <c r="RRB72" s="366"/>
      <c r="RRC72" s="366"/>
      <c r="RRD72" s="366"/>
      <c r="RRE72" s="366"/>
      <c r="RRF72" s="366"/>
      <c r="RRG72" s="366"/>
      <c r="RRH72" s="366"/>
      <c r="RRI72" s="366"/>
      <c r="RRJ72" s="366"/>
      <c r="RRK72" s="366"/>
      <c r="RRL72" s="366"/>
      <c r="RRM72" s="366"/>
      <c r="RRN72" s="366"/>
      <c r="RRO72" s="366"/>
      <c r="RRP72" s="366"/>
      <c r="RRQ72" s="366"/>
      <c r="RRR72" s="366"/>
      <c r="RRS72" s="366"/>
      <c r="RRT72" s="366"/>
      <c r="RRU72" s="366"/>
      <c r="RRV72" s="366"/>
      <c r="RRW72" s="366"/>
      <c r="RRX72" s="366"/>
      <c r="RRY72" s="366"/>
      <c r="RRZ72" s="366"/>
      <c r="RSA72" s="366"/>
      <c r="RSB72" s="366"/>
      <c r="RSC72" s="366"/>
      <c r="RSD72" s="366"/>
      <c r="RSE72" s="366"/>
      <c r="RSF72" s="366"/>
      <c r="RSG72" s="366"/>
      <c r="RSH72" s="366"/>
      <c r="RSI72" s="366"/>
      <c r="RSJ72" s="366"/>
      <c r="RSK72" s="366"/>
      <c r="RSL72" s="366"/>
      <c r="RSM72" s="366"/>
      <c r="RSN72" s="366"/>
      <c r="RSO72" s="366"/>
      <c r="RSP72" s="366"/>
      <c r="RSQ72" s="366"/>
      <c r="RSR72" s="366"/>
      <c r="RSS72" s="366"/>
      <c r="RST72" s="366"/>
      <c r="RSU72" s="366"/>
      <c r="RSV72" s="366"/>
      <c r="RSW72" s="366"/>
      <c r="RSX72" s="366"/>
      <c r="RSY72" s="366"/>
      <c r="RSZ72" s="366"/>
      <c r="RTA72" s="366"/>
      <c r="RTB72" s="366"/>
      <c r="RTC72" s="366"/>
      <c r="RTD72" s="366"/>
      <c r="RTE72" s="366"/>
      <c r="RTF72" s="366"/>
      <c r="RTG72" s="366"/>
      <c r="RTH72" s="366"/>
      <c r="RTI72" s="366"/>
      <c r="RTJ72" s="366"/>
      <c r="RTK72" s="366"/>
      <c r="RTL72" s="366"/>
      <c r="RTM72" s="366"/>
      <c r="RTN72" s="366"/>
      <c r="RTO72" s="366"/>
      <c r="RTP72" s="366"/>
      <c r="RTQ72" s="366"/>
      <c r="RTR72" s="366"/>
      <c r="RTS72" s="366"/>
      <c r="RTT72" s="366"/>
      <c r="RTU72" s="366"/>
      <c r="RTV72" s="366"/>
      <c r="RTW72" s="366"/>
      <c r="RTX72" s="366"/>
      <c r="RTY72" s="366"/>
      <c r="RTZ72" s="366"/>
      <c r="RUA72" s="366"/>
      <c r="RUB72" s="366"/>
      <c r="RUC72" s="366"/>
      <c r="RUD72" s="366"/>
      <c r="RUE72" s="366"/>
      <c r="RUF72" s="366"/>
      <c r="RUG72" s="366"/>
      <c r="RUH72" s="366"/>
      <c r="RUI72" s="366"/>
      <c r="RUJ72" s="366"/>
      <c r="RUK72" s="366"/>
      <c r="RUL72" s="366"/>
      <c r="RUM72" s="366"/>
      <c r="RUN72" s="366"/>
      <c r="RUO72" s="366"/>
      <c r="RUP72" s="366"/>
      <c r="RUQ72" s="366"/>
      <c r="RUR72" s="366"/>
      <c r="RUS72" s="366"/>
      <c r="RUT72" s="366"/>
      <c r="RUU72" s="366"/>
      <c r="RUV72" s="366"/>
      <c r="RUW72" s="366"/>
      <c r="RUX72" s="366"/>
      <c r="RUY72" s="366"/>
      <c r="RUZ72" s="366"/>
      <c r="RVA72" s="366"/>
      <c r="RVB72" s="366"/>
      <c r="RVC72" s="366"/>
      <c r="RVD72" s="366"/>
      <c r="RVE72" s="366"/>
      <c r="RVF72" s="366"/>
      <c r="RVG72" s="366"/>
      <c r="RVH72" s="366"/>
      <c r="RVI72" s="366"/>
      <c r="RVJ72" s="366"/>
      <c r="RVK72" s="366"/>
      <c r="RVL72" s="366"/>
      <c r="RVM72" s="366"/>
      <c r="RVN72" s="366"/>
      <c r="RVO72" s="366"/>
      <c r="RVP72" s="366"/>
      <c r="RVQ72" s="366"/>
      <c r="RVR72" s="366"/>
      <c r="RVS72" s="366"/>
      <c r="RVT72" s="366"/>
      <c r="RVU72" s="366"/>
      <c r="RVV72" s="366"/>
      <c r="RVW72" s="366"/>
      <c r="RVX72" s="366"/>
      <c r="RVY72" s="366"/>
      <c r="RVZ72" s="366"/>
      <c r="RWA72" s="366"/>
      <c r="RWB72" s="366"/>
      <c r="RWC72" s="366"/>
      <c r="RWD72" s="366"/>
      <c r="RWE72" s="366"/>
      <c r="RWF72" s="366"/>
      <c r="RWG72" s="366"/>
      <c r="RWH72" s="366"/>
      <c r="RWI72" s="366"/>
      <c r="RWJ72" s="366"/>
      <c r="RWK72" s="366"/>
      <c r="RWL72" s="366"/>
      <c r="RWM72" s="366"/>
      <c r="RWN72" s="366"/>
      <c r="RWO72" s="366"/>
      <c r="RWP72" s="366"/>
      <c r="RWQ72" s="366"/>
      <c r="RWR72" s="366"/>
      <c r="RWS72" s="366"/>
      <c r="RWT72" s="366"/>
      <c r="RWU72" s="366"/>
      <c r="RWV72" s="366"/>
      <c r="RWW72" s="366"/>
      <c r="RWX72" s="366"/>
      <c r="RWY72" s="366"/>
      <c r="RWZ72" s="366"/>
      <c r="RXA72" s="366"/>
      <c r="RXB72" s="366"/>
      <c r="RXC72" s="366"/>
      <c r="RXD72" s="366"/>
      <c r="RXE72" s="366"/>
      <c r="RXF72" s="366"/>
      <c r="RXG72" s="366"/>
      <c r="RXH72" s="366"/>
      <c r="RXI72" s="366"/>
      <c r="RXJ72" s="366"/>
      <c r="RXK72" s="366"/>
      <c r="RXL72" s="366"/>
      <c r="RXM72" s="366"/>
      <c r="RXN72" s="366"/>
      <c r="RXO72" s="366"/>
      <c r="RXP72" s="366"/>
      <c r="RXQ72" s="366"/>
      <c r="RXR72" s="366"/>
      <c r="RXS72" s="366"/>
      <c r="RXT72" s="366"/>
      <c r="RXU72" s="366"/>
      <c r="RXV72" s="366"/>
      <c r="RXW72" s="366"/>
      <c r="RXX72" s="366"/>
      <c r="RXY72" s="366"/>
      <c r="RXZ72" s="366"/>
      <c r="RYA72" s="366"/>
      <c r="RYB72" s="366"/>
      <c r="RYC72" s="366"/>
      <c r="RYD72" s="366"/>
      <c r="RYE72" s="366"/>
      <c r="RYF72" s="366"/>
      <c r="RYG72" s="366"/>
      <c r="RYH72" s="366"/>
      <c r="RYI72" s="366"/>
      <c r="RYJ72" s="366"/>
      <c r="RYK72" s="366"/>
      <c r="RYL72" s="366"/>
      <c r="RYM72" s="366"/>
      <c r="RYN72" s="366"/>
      <c r="RYO72" s="366"/>
      <c r="RYP72" s="366"/>
      <c r="RYQ72" s="366"/>
      <c r="RYR72" s="366"/>
      <c r="RYS72" s="366"/>
      <c r="RYT72" s="366"/>
      <c r="RYU72" s="366"/>
      <c r="RYV72" s="366"/>
      <c r="RYW72" s="366"/>
      <c r="RYX72" s="366"/>
      <c r="RYY72" s="366"/>
      <c r="RYZ72" s="366"/>
      <c r="RZA72" s="366"/>
      <c r="RZB72" s="366"/>
      <c r="RZC72" s="366"/>
      <c r="RZD72" s="366"/>
      <c r="RZE72" s="366"/>
      <c r="RZF72" s="366"/>
      <c r="RZG72" s="366"/>
      <c r="RZH72" s="366"/>
      <c r="RZI72" s="366"/>
      <c r="RZJ72" s="366"/>
      <c r="RZK72" s="366"/>
      <c r="RZL72" s="366"/>
      <c r="RZM72" s="366"/>
      <c r="RZN72" s="366"/>
      <c r="RZO72" s="366"/>
      <c r="RZP72" s="366"/>
      <c r="RZQ72" s="366"/>
      <c r="RZR72" s="366"/>
      <c r="RZS72" s="366"/>
      <c r="RZT72" s="366"/>
      <c r="RZU72" s="366"/>
      <c r="RZV72" s="366"/>
      <c r="RZW72" s="366"/>
      <c r="RZX72" s="366"/>
      <c r="RZY72" s="366"/>
      <c r="RZZ72" s="366"/>
      <c r="SAA72" s="366"/>
      <c r="SAB72" s="366"/>
      <c r="SAC72" s="366"/>
      <c r="SAD72" s="366"/>
      <c r="SAE72" s="366"/>
      <c r="SAF72" s="366"/>
      <c r="SAG72" s="366"/>
      <c r="SAH72" s="366"/>
      <c r="SAI72" s="366"/>
      <c r="SAJ72" s="366"/>
      <c r="SAK72" s="366"/>
      <c r="SAL72" s="366"/>
      <c r="SAM72" s="366"/>
      <c r="SAN72" s="366"/>
      <c r="SAO72" s="366"/>
      <c r="SAP72" s="366"/>
      <c r="SAQ72" s="366"/>
      <c r="SAR72" s="366"/>
      <c r="SAS72" s="366"/>
      <c r="SAT72" s="366"/>
      <c r="SAU72" s="366"/>
      <c r="SAV72" s="366"/>
      <c r="SAW72" s="366"/>
      <c r="SAX72" s="366"/>
      <c r="SAY72" s="366"/>
      <c r="SAZ72" s="366"/>
      <c r="SBA72" s="366"/>
      <c r="SBB72" s="366"/>
      <c r="SBC72" s="366"/>
      <c r="SBD72" s="366"/>
      <c r="SBE72" s="366"/>
      <c r="SBF72" s="366"/>
      <c r="SBG72" s="366"/>
      <c r="SBH72" s="366"/>
      <c r="SBI72" s="366"/>
      <c r="SBJ72" s="366"/>
      <c r="SBK72" s="366"/>
      <c r="SBL72" s="366"/>
      <c r="SBM72" s="366"/>
      <c r="SBN72" s="366"/>
      <c r="SBO72" s="366"/>
      <c r="SBP72" s="366"/>
      <c r="SBQ72" s="366"/>
      <c r="SBR72" s="366"/>
      <c r="SBS72" s="366"/>
      <c r="SBT72" s="366"/>
      <c r="SBU72" s="366"/>
      <c r="SBV72" s="366"/>
      <c r="SBW72" s="366"/>
      <c r="SBX72" s="366"/>
      <c r="SBY72" s="366"/>
      <c r="SBZ72" s="366"/>
      <c r="SCA72" s="366"/>
      <c r="SCB72" s="366"/>
      <c r="SCC72" s="366"/>
      <c r="SCD72" s="366"/>
      <c r="SCE72" s="366"/>
      <c r="SCF72" s="366"/>
      <c r="SCG72" s="366"/>
      <c r="SCH72" s="366"/>
      <c r="SCI72" s="366"/>
      <c r="SCJ72" s="366"/>
      <c r="SCK72" s="366"/>
      <c r="SCL72" s="366"/>
      <c r="SCM72" s="366"/>
      <c r="SCN72" s="366"/>
      <c r="SCO72" s="366"/>
      <c r="SCP72" s="366"/>
      <c r="SCQ72" s="366"/>
      <c r="SCR72" s="366"/>
      <c r="SCS72" s="366"/>
      <c r="SCT72" s="366"/>
      <c r="SCU72" s="366"/>
      <c r="SCV72" s="366"/>
      <c r="SCW72" s="366"/>
      <c r="SCX72" s="366"/>
      <c r="SCY72" s="366"/>
      <c r="SCZ72" s="366"/>
      <c r="SDA72" s="366"/>
      <c r="SDB72" s="366"/>
      <c r="SDC72" s="366"/>
      <c r="SDD72" s="366"/>
      <c r="SDE72" s="366"/>
      <c r="SDF72" s="366"/>
      <c r="SDG72" s="366"/>
      <c r="SDH72" s="366"/>
      <c r="SDI72" s="366"/>
      <c r="SDJ72" s="366"/>
      <c r="SDK72" s="366"/>
      <c r="SDL72" s="366"/>
      <c r="SDM72" s="366"/>
      <c r="SDN72" s="366"/>
      <c r="SDO72" s="366"/>
      <c r="SDP72" s="366"/>
      <c r="SDQ72" s="366"/>
      <c r="SDR72" s="366"/>
      <c r="SDS72" s="366"/>
      <c r="SDT72" s="366"/>
      <c r="SDU72" s="366"/>
      <c r="SDV72" s="366"/>
      <c r="SDW72" s="366"/>
      <c r="SDX72" s="366"/>
      <c r="SDY72" s="366"/>
      <c r="SDZ72" s="366"/>
      <c r="SEA72" s="366"/>
      <c r="SEB72" s="366"/>
      <c r="SEC72" s="366"/>
      <c r="SED72" s="366"/>
      <c r="SEE72" s="366"/>
      <c r="SEF72" s="366"/>
      <c r="SEG72" s="366"/>
      <c r="SEH72" s="366"/>
      <c r="SEI72" s="366"/>
      <c r="SEJ72" s="366"/>
      <c r="SEK72" s="366"/>
      <c r="SEL72" s="366"/>
      <c r="SEM72" s="366"/>
      <c r="SEN72" s="366"/>
      <c r="SEO72" s="366"/>
      <c r="SEP72" s="366"/>
      <c r="SEQ72" s="366"/>
      <c r="SER72" s="366"/>
      <c r="SES72" s="366"/>
      <c r="SET72" s="366"/>
      <c r="SEU72" s="366"/>
      <c r="SEV72" s="366"/>
      <c r="SEW72" s="366"/>
      <c r="SEX72" s="366"/>
      <c r="SEY72" s="366"/>
      <c r="SEZ72" s="366"/>
      <c r="SFA72" s="366"/>
      <c r="SFB72" s="366"/>
      <c r="SFC72" s="366"/>
      <c r="SFD72" s="366"/>
      <c r="SFE72" s="366"/>
      <c r="SFF72" s="366"/>
      <c r="SFG72" s="366"/>
      <c r="SFH72" s="366"/>
      <c r="SFI72" s="366"/>
      <c r="SFJ72" s="366"/>
      <c r="SFK72" s="366"/>
      <c r="SFL72" s="366"/>
      <c r="SFM72" s="366"/>
      <c r="SFN72" s="366"/>
      <c r="SFO72" s="366"/>
      <c r="SFP72" s="366"/>
      <c r="SFQ72" s="366"/>
      <c r="SFR72" s="366"/>
      <c r="SFS72" s="366"/>
      <c r="SFT72" s="366"/>
      <c r="SFU72" s="366"/>
      <c r="SFV72" s="366"/>
      <c r="SFW72" s="366"/>
      <c r="SFX72" s="366"/>
      <c r="SFY72" s="366"/>
      <c r="SFZ72" s="366"/>
      <c r="SGA72" s="366"/>
      <c r="SGB72" s="366"/>
      <c r="SGC72" s="366"/>
      <c r="SGD72" s="366"/>
      <c r="SGE72" s="366"/>
      <c r="SGF72" s="366"/>
      <c r="SGG72" s="366"/>
      <c r="SGH72" s="366"/>
      <c r="SGI72" s="366"/>
      <c r="SGJ72" s="366"/>
      <c r="SGK72" s="366"/>
      <c r="SGL72" s="366"/>
      <c r="SGM72" s="366"/>
      <c r="SGN72" s="366"/>
      <c r="SGO72" s="366"/>
      <c r="SGP72" s="366"/>
      <c r="SGQ72" s="366"/>
      <c r="SGR72" s="366"/>
      <c r="SGS72" s="366"/>
      <c r="SGT72" s="366"/>
      <c r="SGU72" s="366"/>
      <c r="SGV72" s="366"/>
      <c r="SGW72" s="366"/>
      <c r="SGX72" s="366"/>
      <c r="SGY72" s="366"/>
      <c r="SGZ72" s="366"/>
      <c r="SHA72" s="366"/>
      <c r="SHB72" s="366"/>
      <c r="SHC72" s="366"/>
      <c r="SHD72" s="366"/>
      <c r="SHE72" s="366"/>
      <c r="SHF72" s="366"/>
      <c r="SHG72" s="366"/>
      <c r="SHH72" s="366"/>
      <c r="SHI72" s="366"/>
      <c r="SHJ72" s="366"/>
      <c r="SHK72" s="366"/>
      <c r="SHL72" s="366"/>
      <c r="SHM72" s="366"/>
      <c r="SHN72" s="366"/>
      <c r="SHO72" s="366"/>
      <c r="SHP72" s="366"/>
      <c r="SHQ72" s="366"/>
      <c r="SHR72" s="366"/>
      <c r="SHS72" s="366"/>
      <c r="SHT72" s="366"/>
      <c r="SHU72" s="366"/>
      <c r="SHV72" s="366"/>
      <c r="SHW72" s="366"/>
      <c r="SHX72" s="366"/>
      <c r="SHY72" s="366"/>
      <c r="SHZ72" s="366"/>
      <c r="SIA72" s="366"/>
      <c r="SIB72" s="366"/>
      <c r="SIC72" s="366"/>
      <c r="SID72" s="366"/>
      <c r="SIE72" s="366"/>
      <c r="SIF72" s="366"/>
      <c r="SIG72" s="366"/>
      <c r="SIH72" s="366"/>
      <c r="SII72" s="366"/>
      <c r="SIJ72" s="366"/>
      <c r="SIK72" s="366"/>
      <c r="SIL72" s="366"/>
      <c r="SIM72" s="366"/>
      <c r="SIN72" s="366"/>
      <c r="SIO72" s="366"/>
      <c r="SIP72" s="366"/>
      <c r="SIQ72" s="366"/>
      <c r="SIR72" s="366"/>
      <c r="SIS72" s="366"/>
      <c r="SIT72" s="366"/>
      <c r="SIU72" s="366"/>
      <c r="SIV72" s="366"/>
      <c r="SIW72" s="366"/>
      <c r="SIX72" s="366"/>
      <c r="SIY72" s="366"/>
      <c r="SIZ72" s="366"/>
      <c r="SJA72" s="366"/>
      <c r="SJB72" s="366"/>
      <c r="SJC72" s="366"/>
      <c r="SJD72" s="366"/>
      <c r="SJE72" s="366"/>
      <c r="SJF72" s="366"/>
      <c r="SJG72" s="366"/>
      <c r="SJH72" s="366"/>
      <c r="SJI72" s="366"/>
      <c r="SJJ72" s="366"/>
      <c r="SJK72" s="366"/>
      <c r="SJL72" s="366"/>
      <c r="SJM72" s="366"/>
      <c r="SJN72" s="366"/>
      <c r="SJO72" s="366"/>
      <c r="SJP72" s="366"/>
      <c r="SJQ72" s="366"/>
      <c r="SJR72" s="366"/>
      <c r="SJS72" s="366"/>
      <c r="SJT72" s="366"/>
      <c r="SJU72" s="366"/>
      <c r="SJV72" s="366"/>
      <c r="SJW72" s="366"/>
      <c r="SJX72" s="366"/>
      <c r="SJY72" s="366"/>
      <c r="SJZ72" s="366"/>
      <c r="SKA72" s="366"/>
      <c r="SKB72" s="366"/>
      <c r="SKC72" s="366"/>
      <c r="SKD72" s="366"/>
      <c r="SKE72" s="366"/>
      <c r="SKF72" s="366"/>
      <c r="SKG72" s="366"/>
      <c r="SKH72" s="366"/>
      <c r="SKI72" s="366"/>
      <c r="SKJ72" s="366"/>
      <c r="SKK72" s="366"/>
      <c r="SKL72" s="366"/>
      <c r="SKM72" s="366"/>
      <c r="SKN72" s="366"/>
      <c r="SKO72" s="366"/>
      <c r="SKP72" s="366"/>
      <c r="SKQ72" s="366"/>
      <c r="SKR72" s="366"/>
      <c r="SKS72" s="366"/>
      <c r="SKT72" s="366"/>
      <c r="SKU72" s="366"/>
      <c r="SKV72" s="366"/>
      <c r="SKW72" s="366"/>
      <c r="SKX72" s="366"/>
      <c r="SKY72" s="366"/>
      <c r="SKZ72" s="366"/>
      <c r="SLA72" s="366"/>
      <c r="SLB72" s="366"/>
      <c r="SLC72" s="366"/>
      <c r="SLD72" s="366"/>
      <c r="SLE72" s="366"/>
      <c r="SLF72" s="366"/>
      <c r="SLG72" s="366"/>
      <c r="SLH72" s="366"/>
      <c r="SLI72" s="366"/>
      <c r="SLJ72" s="366"/>
      <c r="SLK72" s="366"/>
      <c r="SLL72" s="366"/>
      <c r="SLM72" s="366"/>
      <c r="SLN72" s="366"/>
      <c r="SLO72" s="366"/>
      <c r="SLP72" s="366"/>
      <c r="SLQ72" s="366"/>
      <c r="SLR72" s="366"/>
      <c r="SLS72" s="366"/>
      <c r="SLT72" s="366"/>
      <c r="SLU72" s="366"/>
      <c r="SLV72" s="366"/>
      <c r="SLW72" s="366"/>
      <c r="SLX72" s="366"/>
      <c r="SLY72" s="366"/>
      <c r="SLZ72" s="366"/>
      <c r="SMA72" s="366"/>
      <c r="SMB72" s="366"/>
      <c r="SMC72" s="366"/>
      <c r="SMD72" s="366"/>
      <c r="SME72" s="366"/>
      <c r="SMF72" s="366"/>
      <c r="SMG72" s="366"/>
      <c r="SMH72" s="366"/>
      <c r="SMI72" s="366"/>
      <c r="SMJ72" s="366"/>
      <c r="SMK72" s="366"/>
      <c r="SML72" s="366"/>
      <c r="SMM72" s="366"/>
      <c r="SMN72" s="366"/>
      <c r="SMO72" s="366"/>
      <c r="SMP72" s="366"/>
      <c r="SMQ72" s="366"/>
      <c r="SMR72" s="366"/>
      <c r="SMS72" s="366"/>
      <c r="SMT72" s="366"/>
      <c r="SMU72" s="366"/>
      <c r="SMV72" s="366"/>
      <c r="SMW72" s="366"/>
      <c r="SMX72" s="366"/>
      <c r="SMY72" s="366"/>
      <c r="SMZ72" s="366"/>
      <c r="SNA72" s="366"/>
      <c r="SNB72" s="366"/>
      <c r="SNC72" s="366"/>
      <c r="SND72" s="366"/>
      <c r="SNE72" s="366"/>
      <c r="SNF72" s="366"/>
      <c r="SNG72" s="366"/>
      <c r="SNH72" s="366"/>
      <c r="SNI72" s="366"/>
      <c r="SNJ72" s="366"/>
      <c r="SNK72" s="366"/>
      <c r="SNL72" s="366"/>
      <c r="SNM72" s="366"/>
      <c r="SNN72" s="366"/>
      <c r="SNO72" s="366"/>
      <c r="SNP72" s="366"/>
      <c r="SNQ72" s="366"/>
      <c r="SNR72" s="366"/>
      <c r="SNS72" s="366"/>
      <c r="SNT72" s="366"/>
      <c r="SNU72" s="366"/>
      <c r="SNV72" s="366"/>
      <c r="SNW72" s="366"/>
      <c r="SNX72" s="366"/>
      <c r="SNY72" s="366"/>
      <c r="SNZ72" s="366"/>
      <c r="SOA72" s="366"/>
      <c r="SOB72" s="366"/>
      <c r="SOC72" s="366"/>
      <c r="SOD72" s="366"/>
      <c r="SOE72" s="366"/>
      <c r="SOF72" s="366"/>
      <c r="SOG72" s="366"/>
      <c r="SOH72" s="366"/>
      <c r="SOI72" s="366"/>
      <c r="SOJ72" s="366"/>
      <c r="SOK72" s="366"/>
      <c r="SOL72" s="366"/>
      <c r="SOM72" s="366"/>
      <c r="SON72" s="366"/>
      <c r="SOO72" s="366"/>
      <c r="SOP72" s="366"/>
      <c r="SOQ72" s="366"/>
      <c r="SOR72" s="366"/>
      <c r="SOS72" s="366"/>
      <c r="SOT72" s="366"/>
      <c r="SOU72" s="366"/>
      <c r="SOV72" s="366"/>
      <c r="SOW72" s="366"/>
      <c r="SOX72" s="366"/>
      <c r="SOY72" s="366"/>
      <c r="SOZ72" s="366"/>
      <c r="SPA72" s="366"/>
      <c r="SPB72" s="366"/>
      <c r="SPC72" s="366"/>
      <c r="SPD72" s="366"/>
      <c r="SPE72" s="366"/>
      <c r="SPF72" s="366"/>
      <c r="SPG72" s="366"/>
      <c r="SPH72" s="366"/>
      <c r="SPI72" s="366"/>
      <c r="SPJ72" s="366"/>
      <c r="SPK72" s="366"/>
      <c r="SPL72" s="366"/>
      <c r="SPM72" s="366"/>
      <c r="SPN72" s="366"/>
      <c r="SPO72" s="366"/>
      <c r="SPP72" s="366"/>
      <c r="SPQ72" s="366"/>
      <c r="SPR72" s="366"/>
      <c r="SPS72" s="366"/>
      <c r="SPT72" s="366"/>
      <c r="SPU72" s="366"/>
      <c r="SPV72" s="366"/>
      <c r="SPW72" s="366"/>
      <c r="SPX72" s="366"/>
      <c r="SPY72" s="366"/>
      <c r="SPZ72" s="366"/>
      <c r="SQA72" s="366"/>
      <c r="SQB72" s="366"/>
      <c r="SQC72" s="366"/>
      <c r="SQD72" s="366"/>
      <c r="SQE72" s="366"/>
      <c r="SQF72" s="366"/>
      <c r="SQG72" s="366"/>
      <c r="SQH72" s="366"/>
      <c r="SQI72" s="366"/>
      <c r="SQJ72" s="366"/>
      <c r="SQK72" s="366"/>
      <c r="SQL72" s="366"/>
      <c r="SQM72" s="366"/>
      <c r="SQN72" s="366"/>
      <c r="SQO72" s="366"/>
      <c r="SQP72" s="366"/>
      <c r="SQQ72" s="366"/>
      <c r="SQR72" s="366"/>
      <c r="SQS72" s="366"/>
      <c r="SQT72" s="366"/>
      <c r="SQU72" s="366"/>
      <c r="SQV72" s="366"/>
      <c r="SQW72" s="366"/>
      <c r="SQX72" s="366"/>
      <c r="SQY72" s="366"/>
      <c r="SQZ72" s="366"/>
      <c r="SRA72" s="366"/>
      <c r="SRB72" s="366"/>
      <c r="SRC72" s="366"/>
      <c r="SRD72" s="366"/>
      <c r="SRE72" s="366"/>
      <c r="SRF72" s="366"/>
      <c r="SRG72" s="366"/>
      <c r="SRH72" s="366"/>
      <c r="SRI72" s="366"/>
      <c r="SRJ72" s="366"/>
      <c r="SRK72" s="366"/>
      <c r="SRL72" s="366"/>
      <c r="SRM72" s="366"/>
      <c r="SRN72" s="366"/>
      <c r="SRO72" s="366"/>
      <c r="SRP72" s="366"/>
      <c r="SRQ72" s="366"/>
      <c r="SRR72" s="366"/>
      <c r="SRS72" s="366"/>
      <c r="SRT72" s="366"/>
      <c r="SRU72" s="366"/>
      <c r="SRV72" s="366"/>
      <c r="SRW72" s="366"/>
      <c r="SRX72" s="366"/>
      <c r="SRY72" s="366"/>
      <c r="SRZ72" s="366"/>
      <c r="SSA72" s="366"/>
      <c r="SSB72" s="366"/>
      <c r="SSC72" s="366"/>
      <c r="SSD72" s="366"/>
      <c r="SSE72" s="366"/>
      <c r="SSF72" s="366"/>
      <c r="SSG72" s="366"/>
      <c r="SSH72" s="366"/>
      <c r="SSI72" s="366"/>
      <c r="SSJ72" s="366"/>
      <c r="SSK72" s="366"/>
      <c r="SSL72" s="366"/>
      <c r="SSM72" s="366"/>
      <c r="SSN72" s="366"/>
      <c r="SSO72" s="366"/>
      <c r="SSP72" s="366"/>
      <c r="SSQ72" s="366"/>
      <c r="SSR72" s="366"/>
      <c r="SSS72" s="366"/>
      <c r="SST72" s="366"/>
      <c r="SSU72" s="366"/>
      <c r="SSV72" s="366"/>
      <c r="SSW72" s="366"/>
      <c r="SSX72" s="366"/>
      <c r="SSY72" s="366"/>
      <c r="SSZ72" s="366"/>
      <c r="STA72" s="366"/>
      <c r="STB72" s="366"/>
      <c r="STC72" s="366"/>
      <c r="STD72" s="366"/>
      <c r="STE72" s="366"/>
      <c r="STF72" s="366"/>
      <c r="STG72" s="366"/>
      <c r="STH72" s="366"/>
      <c r="STI72" s="366"/>
      <c r="STJ72" s="366"/>
      <c r="STK72" s="366"/>
      <c r="STL72" s="366"/>
      <c r="STM72" s="366"/>
      <c r="STN72" s="366"/>
      <c r="STO72" s="366"/>
      <c r="STP72" s="366"/>
      <c r="STQ72" s="366"/>
      <c r="STR72" s="366"/>
      <c r="STS72" s="366"/>
      <c r="STT72" s="366"/>
      <c r="STU72" s="366"/>
      <c r="STV72" s="366"/>
      <c r="STW72" s="366"/>
      <c r="STX72" s="366"/>
      <c r="STY72" s="366"/>
      <c r="STZ72" s="366"/>
      <c r="SUA72" s="366"/>
      <c r="SUB72" s="366"/>
      <c r="SUC72" s="366"/>
      <c r="SUD72" s="366"/>
      <c r="SUE72" s="366"/>
      <c r="SUF72" s="366"/>
      <c r="SUG72" s="366"/>
      <c r="SUH72" s="366"/>
      <c r="SUI72" s="366"/>
      <c r="SUJ72" s="366"/>
      <c r="SUK72" s="366"/>
      <c r="SUL72" s="366"/>
      <c r="SUM72" s="366"/>
      <c r="SUN72" s="366"/>
      <c r="SUO72" s="366"/>
      <c r="SUP72" s="366"/>
      <c r="SUQ72" s="366"/>
      <c r="SUR72" s="366"/>
      <c r="SUS72" s="366"/>
      <c r="SUT72" s="366"/>
      <c r="SUU72" s="366"/>
      <c r="SUV72" s="366"/>
      <c r="SUW72" s="366"/>
      <c r="SUX72" s="366"/>
      <c r="SUY72" s="366"/>
      <c r="SUZ72" s="366"/>
      <c r="SVA72" s="366"/>
      <c r="SVB72" s="366"/>
      <c r="SVC72" s="366"/>
      <c r="SVD72" s="366"/>
      <c r="SVE72" s="366"/>
      <c r="SVF72" s="366"/>
      <c r="SVG72" s="366"/>
      <c r="SVH72" s="366"/>
      <c r="SVI72" s="366"/>
      <c r="SVJ72" s="366"/>
      <c r="SVK72" s="366"/>
      <c r="SVL72" s="366"/>
      <c r="SVM72" s="366"/>
      <c r="SVN72" s="366"/>
      <c r="SVO72" s="366"/>
      <c r="SVP72" s="366"/>
      <c r="SVQ72" s="366"/>
      <c r="SVR72" s="366"/>
      <c r="SVS72" s="366"/>
      <c r="SVT72" s="366"/>
      <c r="SVU72" s="366"/>
      <c r="SVV72" s="366"/>
      <c r="SVW72" s="366"/>
      <c r="SVX72" s="366"/>
      <c r="SVY72" s="366"/>
      <c r="SVZ72" s="366"/>
      <c r="SWA72" s="366"/>
      <c r="SWB72" s="366"/>
      <c r="SWC72" s="366"/>
      <c r="SWD72" s="366"/>
      <c r="SWE72" s="366"/>
      <c r="SWF72" s="366"/>
      <c r="SWG72" s="366"/>
      <c r="SWH72" s="366"/>
      <c r="SWI72" s="366"/>
      <c r="SWJ72" s="366"/>
      <c r="SWK72" s="366"/>
      <c r="SWL72" s="366"/>
      <c r="SWM72" s="366"/>
      <c r="SWN72" s="366"/>
      <c r="SWO72" s="366"/>
      <c r="SWP72" s="366"/>
      <c r="SWQ72" s="366"/>
      <c r="SWR72" s="366"/>
      <c r="SWS72" s="366"/>
      <c r="SWT72" s="366"/>
      <c r="SWU72" s="366"/>
      <c r="SWV72" s="366"/>
      <c r="SWW72" s="366"/>
      <c r="SWX72" s="366"/>
      <c r="SWY72" s="366"/>
      <c r="SWZ72" s="366"/>
      <c r="SXA72" s="366"/>
      <c r="SXB72" s="366"/>
      <c r="SXC72" s="366"/>
      <c r="SXD72" s="366"/>
      <c r="SXE72" s="366"/>
      <c r="SXF72" s="366"/>
      <c r="SXG72" s="366"/>
      <c r="SXH72" s="366"/>
      <c r="SXI72" s="366"/>
      <c r="SXJ72" s="366"/>
      <c r="SXK72" s="366"/>
      <c r="SXL72" s="366"/>
      <c r="SXM72" s="366"/>
      <c r="SXN72" s="366"/>
      <c r="SXO72" s="366"/>
      <c r="SXP72" s="366"/>
      <c r="SXQ72" s="366"/>
      <c r="SXR72" s="366"/>
      <c r="SXS72" s="366"/>
      <c r="SXT72" s="366"/>
      <c r="SXU72" s="366"/>
      <c r="SXV72" s="366"/>
      <c r="SXW72" s="366"/>
      <c r="SXX72" s="366"/>
      <c r="SXY72" s="366"/>
      <c r="SXZ72" s="366"/>
      <c r="SYA72" s="366"/>
      <c r="SYB72" s="366"/>
      <c r="SYC72" s="366"/>
      <c r="SYD72" s="366"/>
      <c r="SYE72" s="366"/>
      <c r="SYF72" s="366"/>
      <c r="SYG72" s="366"/>
      <c r="SYH72" s="366"/>
      <c r="SYI72" s="366"/>
      <c r="SYJ72" s="366"/>
      <c r="SYK72" s="366"/>
      <c r="SYL72" s="366"/>
      <c r="SYM72" s="366"/>
      <c r="SYN72" s="366"/>
      <c r="SYO72" s="366"/>
      <c r="SYP72" s="366"/>
      <c r="SYQ72" s="366"/>
      <c r="SYR72" s="366"/>
      <c r="SYS72" s="366"/>
      <c r="SYT72" s="366"/>
      <c r="SYU72" s="366"/>
      <c r="SYV72" s="366"/>
      <c r="SYW72" s="366"/>
      <c r="SYX72" s="366"/>
      <c r="SYY72" s="366"/>
      <c r="SYZ72" s="366"/>
      <c r="SZA72" s="366"/>
      <c r="SZB72" s="366"/>
      <c r="SZC72" s="366"/>
      <c r="SZD72" s="366"/>
      <c r="SZE72" s="366"/>
      <c r="SZF72" s="366"/>
      <c r="SZG72" s="366"/>
      <c r="SZH72" s="366"/>
      <c r="SZI72" s="366"/>
      <c r="SZJ72" s="366"/>
      <c r="SZK72" s="366"/>
      <c r="SZL72" s="366"/>
      <c r="SZM72" s="366"/>
      <c r="SZN72" s="366"/>
      <c r="SZO72" s="366"/>
      <c r="SZP72" s="366"/>
      <c r="SZQ72" s="366"/>
      <c r="SZR72" s="366"/>
      <c r="SZS72" s="366"/>
      <c r="SZT72" s="366"/>
      <c r="SZU72" s="366"/>
      <c r="SZV72" s="366"/>
      <c r="SZW72" s="366"/>
      <c r="SZX72" s="366"/>
      <c r="SZY72" s="366"/>
      <c r="SZZ72" s="366"/>
      <c r="TAA72" s="366"/>
      <c r="TAB72" s="366"/>
      <c r="TAC72" s="366"/>
      <c r="TAD72" s="366"/>
      <c r="TAE72" s="366"/>
      <c r="TAF72" s="366"/>
      <c r="TAG72" s="366"/>
      <c r="TAH72" s="366"/>
      <c r="TAI72" s="366"/>
      <c r="TAJ72" s="366"/>
      <c r="TAK72" s="366"/>
      <c r="TAL72" s="366"/>
      <c r="TAM72" s="366"/>
      <c r="TAN72" s="366"/>
      <c r="TAO72" s="366"/>
      <c r="TAP72" s="366"/>
      <c r="TAQ72" s="366"/>
      <c r="TAR72" s="366"/>
      <c r="TAS72" s="366"/>
      <c r="TAT72" s="366"/>
      <c r="TAU72" s="366"/>
      <c r="TAV72" s="366"/>
      <c r="TAW72" s="366"/>
      <c r="TAX72" s="366"/>
      <c r="TAY72" s="366"/>
      <c r="TAZ72" s="366"/>
      <c r="TBA72" s="366"/>
      <c r="TBB72" s="366"/>
      <c r="TBC72" s="366"/>
      <c r="TBD72" s="366"/>
      <c r="TBE72" s="366"/>
      <c r="TBF72" s="366"/>
      <c r="TBG72" s="366"/>
      <c r="TBH72" s="366"/>
      <c r="TBI72" s="366"/>
      <c r="TBJ72" s="366"/>
      <c r="TBK72" s="366"/>
      <c r="TBL72" s="366"/>
      <c r="TBM72" s="366"/>
      <c r="TBN72" s="366"/>
      <c r="TBO72" s="366"/>
      <c r="TBP72" s="366"/>
      <c r="TBQ72" s="366"/>
      <c r="TBR72" s="366"/>
      <c r="TBS72" s="366"/>
      <c r="TBT72" s="366"/>
      <c r="TBU72" s="366"/>
      <c r="TBV72" s="366"/>
      <c r="TBW72" s="366"/>
      <c r="TBX72" s="366"/>
      <c r="TBY72" s="366"/>
      <c r="TBZ72" s="366"/>
      <c r="TCA72" s="366"/>
      <c r="TCB72" s="366"/>
      <c r="TCC72" s="366"/>
      <c r="TCD72" s="366"/>
      <c r="TCE72" s="366"/>
      <c r="TCF72" s="366"/>
      <c r="TCG72" s="366"/>
      <c r="TCH72" s="366"/>
      <c r="TCI72" s="366"/>
      <c r="TCJ72" s="366"/>
      <c r="TCK72" s="366"/>
      <c r="TCL72" s="366"/>
      <c r="TCM72" s="366"/>
      <c r="TCN72" s="366"/>
      <c r="TCO72" s="366"/>
      <c r="TCP72" s="366"/>
      <c r="TCQ72" s="366"/>
      <c r="TCR72" s="366"/>
      <c r="TCS72" s="366"/>
      <c r="TCT72" s="366"/>
      <c r="TCU72" s="366"/>
      <c r="TCV72" s="366"/>
      <c r="TCW72" s="366"/>
      <c r="TCX72" s="366"/>
      <c r="TCY72" s="366"/>
      <c r="TCZ72" s="366"/>
      <c r="TDA72" s="366"/>
      <c r="TDB72" s="366"/>
      <c r="TDC72" s="366"/>
      <c r="TDD72" s="366"/>
      <c r="TDE72" s="366"/>
      <c r="TDF72" s="366"/>
      <c r="TDG72" s="366"/>
      <c r="TDH72" s="366"/>
      <c r="TDI72" s="366"/>
      <c r="TDJ72" s="366"/>
      <c r="TDK72" s="366"/>
      <c r="TDL72" s="366"/>
      <c r="TDM72" s="366"/>
      <c r="TDN72" s="366"/>
      <c r="TDO72" s="366"/>
      <c r="TDP72" s="366"/>
      <c r="TDQ72" s="366"/>
      <c r="TDR72" s="366"/>
      <c r="TDS72" s="366"/>
      <c r="TDT72" s="366"/>
      <c r="TDU72" s="366"/>
      <c r="TDV72" s="366"/>
      <c r="TDW72" s="366"/>
      <c r="TDX72" s="366"/>
      <c r="TDY72" s="366"/>
      <c r="TDZ72" s="366"/>
      <c r="TEA72" s="366"/>
      <c r="TEB72" s="366"/>
      <c r="TEC72" s="366"/>
      <c r="TED72" s="366"/>
      <c r="TEE72" s="366"/>
      <c r="TEF72" s="366"/>
      <c r="TEG72" s="366"/>
      <c r="TEH72" s="366"/>
      <c r="TEI72" s="366"/>
      <c r="TEJ72" s="366"/>
      <c r="TEK72" s="366"/>
      <c r="TEL72" s="366"/>
      <c r="TEM72" s="366"/>
      <c r="TEN72" s="366"/>
      <c r="TEO72" s="366"/>
      <c r="TEP72" s="366"/>
      <c r="TEQ72" s="366"/>
      <c r="TER72" s="366"/>
      <c r="TES72" s="366"/>
      <c r="TET72" s="366"/>
      <c r="TEU72" s="366"/>
      <c r="TEV72" s="366"/>
      <c r="TEW72" s="366"/>
      <c r="TEX72" s="366"/>
      <c r="TEY72" s="366"/>
      <c r="TEZ72" s="366"/>
      <c r="TFA72" s="366"/>
      <c r="TFB72" s="366"/>
      <c r="TFC72" s="366"/>
      <c r="TFD72" s="366"/>
      <c r="TFE72" s="366"/>
      <c r="TFF72" s="366"/>
      <c r="TFG72" s="366"/>
      <c r="TFH72" s="366"/>
      <c r="TFI72" s="366"/>
      <c r="TFJ72" s="366"/>
      <c r="TFK72" s="366"/>
      <c r="TFL72" s="366"/>
      <c r="TFM72" s="366"/>
      <c r="TFN72" s="366"/>
      <c r="TFO72" s="366"/>
      <c r="TFP72" s="366"/>
      <c r="TFQ72" s="366"/>
      <c r="TFR72" s="366"/>
      <c r="TFS72" s="366"/>
      <c r="TFT72" s="366"/>
      <c r="TFU72" s="366"/>
      <c r="TFV72" s="366"/>
      <c r="TFW72" s="366"/>
      <c r="TFX72" s="366"/>
      <c r="TFY72" s="366"/>
      <c r="TFZ72" s="366"/>
      <c r="TGA72" s="366"/>
      <c r="TGB72" s="366"/>
      <c r="TGC72" s="366"/>
      <c r="TGD72" s="366"/>
      <c r="TGE72" s="366"/>
      <c r="TGF72" s="366"/>
      <c r="TGG72" s="366"/>
      <c r="TGH72" s="366"/>
      <c r="TGI72" s="366"/>
      <c r="TGJ72" s="366"/>
      <c r="TGK72" s="366"/>
      <c r="TGL72" s="366"/>
      <c r="TGM72" s="366"/>
      <c r="TGN72" s="366"/>
      <c r="TGO72" s="366"/>
      <c r="TGP72" s="366"/>
      <c r="TGQ72" s="366"/>
      <c r="TGR72" s="366"/>
      <c r="TGS72" s="366"/>
      <c r="TGT72" s="366"/>
      <c r="TGU72" s="366"/>
      <c r="TGV72" s="366"/>
      <c r="TGW72" s="366"/>
      <c r="TGX72" s="366"/>
      <c r="TGY72" s="366"/>
      <c r="TGZ72" s="366"/>
      <c r="THA72" s="366"/>
      <c r="THB72" s="366"/>
      <c r="THC72" s="366"/>
      <c r="THD72" s="366"/>
      <c r="THE72" s="366"/>
      <c r="THF72" s="366"/>
      <c r="THG72" s="366"/>
      <c r="THH72" s="366"/>
      <c r="THI72" s="366"/>
      <c r="THJ72" s="366"/>
      <c r="THK72" s="366"/>
      <c r="THL72" s="366"/>
      <c r="THM72" s="366"/>
      <c r="THN72" s="366"/>
      <c r="THO72" s="366"/>
      <c r="THP72" s="366"/>
      <c r="THQ72" s="366"/>
      <c r="THR72" s="366"/>
      <c r="THS72" s="366"/>
      <c r="THT72" s="366"/>
      <c r="THU72" s="366"/>
      <c r="THV72" s="366"/>
      <c r="THW72" s="366"/>
      <c r="THX72" s="366"/>
      <c r="THY72" s="366"/>
      <c r="THZ72" s="366"/>
      <c r="TIA72" s="366"/>
      <c r="TIB72" s="366"/>
      <c r="TIC72" s="366"/>
      <c r="TID72" s="366"/>
      <c r="TIE72" s="366"/>
      <c r="TIF72" s="366"/>
      <c r="TIG72" s="366"/>
      <c r="TIH72" s="366"/>
      <c r="TII72" s="366"/>
      <c r="TIJ72" s="366"/>
      <c r="TIK72" s="366"/>
      <c r="TIL72" s="366"/>
      <c r="TIM72" s="366"/>
      <c r="TIN72" s="366"/>
      <c r="TIO72" s="366"/>
      <c r="TIP72" s="366"/>
      <c r="TIQ72" s="366"/>
      <c r="TIR72" s="366"/>
      <c r="TIS72" s="366"/>
      <c r="TIT72" s="366"/>
      <c r="TIU72" s="366"/>
      <c r="TIV72" s="366"/>
      <c r="TIW72" s="366"/>
      <c r="TIX72" s="366"/>
      <c r="TIY72" s="366"/>
      <c r="TIZ72" s="366"/>
      <c r="TJA72" s="366"/>
      <c r="TJB72" s="366"/>
      <c r="TJC72" s="366"/>
      <c r="TJD72" s="366"/>
      <c r="TJE72" s="366"/>
      <c r="TJF72" s="366"/>
      <c r="TJG72" s="366"/>
      <c r="TJH72" s="366"/>
      <c r="TJI72" s="366"/>
      <c r="TJJ72" s="366"/>
      <c r="TJK72" s="366"/>
      <c r="TJL72" s="366"/>
      <c r="TJM72" s="366"/>
      <c r="TJN72" s="366"/>
      <c r="TJO72" s="366"/>
      <c r="TJP72" s="366"/>
      <c r="TJQ72" s="366"/>
      <c r="TJR72" s="366"/>
      <c r="TJS72" s="366"/>
      <c r="TJT72" s="366"/>
      <c r="TJU72" s="366"/>
      <c r="TJV72" s="366"/>
      <c r="TJW72" s="366"/>
      <c r="TJX72" s="366"/>
      <c r="TJY72" s="366"/>
      <c r="TJZ72" s="366"/>
      <c r="TKA72" s="366"/>
      <c r="TKB72" s="366"/>
      <c r="TKC72" s="366"/>
      <c r="TKD72" s="366"/>
      <c r="TKE72" s="366"/>
      <c r="TKF72" s="366"/>
      <c r="TKG72" s="366"/>
      <c r="TKH72" s="366"/>
      <c r="TKI72" s="366"/>
      <c r="TKJ72" s="366"/>
      <c r="TKK72" s="366"/>
      <c r="TKL72" s="366"/>
      <c r="TKM72" s="366"/>
      <c r="TKN72" s="366"/>
      <c r="TKO72" s="366"/>
      <c r="TKP72" s="366"/>
      <c r="TKQ72" s="366"/>
      <c r="TKR72" s="366"/>
      <c r="TKS72" s="366"/>
      <c r="TKT72" s="366"/>
      <c r="TKU72" s="366"/>
      <c r="TKV72" s="366"/>
      <c r="TKW72" s="366"/>
      <c r="TKX72" s="366"/>
      <c r="TKY72" s="366"/>
      <c r="TKZ72" s="366"/>
      <c r="TLA72" s="366"/>
      <c r="TLB72" s="366"/>
      <c r="TLC72" s="366"/>
      <c r="TLD72" s="366"/>
      <c r="TLE72" s="366"/>
      <c r="TLF72" s="366"/>
      <c r="TLG72" s="366"/>
      <c r="TLH72" s="366"/>
      <c r="TLI72" s="366"/>
      <c r="TLJ72" s="366"/>
      <c r="TLK72" s="366"/>
      <c r="TLL72" s="366"/>
      <c r="TLM72" s="366"/>
      <c r="TLN72" s="366"/>
      <c r="TLO72" s="366"/>
      <c r="TLP72" s="366"/>
      <c r="TLQ72" s="366"/>
      <c r="TLR72" s="366"/>
      <c r="TLS72" s="366"/>
      <c r="TLT72" s="366"/>
      <c r="TLU72" s="366"/>
      <c r="TLV72" s="366"/>
      <c r="TLW72" s="366"/>
      <c r="TLX72" s="366"/>
      <c r="TLY72" s="366"/>
      <c r="TLZ72" s="366"/>
      <c r="TMA72" s="366"/>
      <c r="TMB72" s="366"/>
      <c r="TMC72" s="366"/>
      <c r="TMD72" s="366"/>
      <c r="TME72" s="366"/>
      <c r="TMF72" s="366"/>
      <c r="TMG72" s="366"/>
      <c r="TMH72" s="366"/>
      <c r="TMI72" s="366"/>
      <c r="TMJ72" s="366"/>
      <c r="TMK72" s="366"/>
      <c r="TML72" s="366"/>
      <c r="TMM72" s="366"/>
      <c r="TMN72" s="366"/>
      <c r="TMO72" s="366"/>
      <c r="TMP72" s="366"/>
      <c r="TMQ72" s="366"/>
      <c r="TMR72" s="366"/>
      <c r="TMS72" s="366"/>
      <c r="TMT72" s="366"/>
      <c r="TMU72" s="366"/>
      <c r="TMV72" s="366"/>
      <c r="TMW72" s="366"/>
      <c r="TMX72" s="366"/>
      <c r="TMY72" s="366"/>
      <c r="TMZ72" s="366"/>
      <c r="TNA72" s="366"/>
      <c r="TNB72" s="366"/>
      <c r="TNC72" s="366"/>
      <c r="TND72" s="366"/>
      <c r="TNE72" s="366"/>
      <c r="TNF72" s="366"/>
      <c r="TNG72" s="366"/>
      <c r="TNH72" s="366"/>
      <c r="TNI72" s="366"/>
      <c r="TNJ72" s="366"/>
      <c r="TNK72" s="366"/>
      <c r="TNL72" s="366"/>
      <c r="TNM72" s="366"/>
      <c r="TNN72" s="366"/>
      <c r="TNO72" s="366"/>
      <c r="TNP72" s="366"/>
      <c r="TNQ72" s="366"/>
      <c r="TNR72" s="366"/>
      <c r="TNS72" s="366"/>
      <c r="TNT72" s="366"/>
      <c r="TNU72" s="366"/>
      <c r="TNV72" s="366"/>
      <c r="TNW72" s="366"/>
      <c r="TNX72" s="366"/>
      <c r="TNY72" s="366"/>
      <c r="TNZ72" s="366"/>
      <c r="TOA72" s="366"/>
      <c r="TOB72" s="366"/>
      <c r="TOC72" s="366"/>
      <c r="TOD72" s="366"/>
      <c r="TOE72" s="366"/>
      <c r="TOF72" s="366"/>
      <c r="TOG72" s="366"/>
      <c r="TOH72" s="366"/>
      <c r="TOI72" s="366"/>
      <c r="TOJ72" s="366"/>
      <c r="TOK72" s="366"/>
      <c r="TOL72" s="366"/>
      <c r="TOM72" s="366"/>
      <c r="TON72" s="366"/>
      <c r="TOO72" s="366"/>
      <c r="TOP72" s="366"/>
      <c r="TOQ72" s="366"/>
      <c r="TOR72" s="366"/>
      <c r="TOS72" s="366"/>
      <c r="TOT72" s="366"/>
      <c r="TOU72" s="366"/>
      <c r="TOV72" s="366"/>
      <c r="TOW72" s="366"/>
      <c r="TOX72" s="366"/>
      <c r="TOY72" s="366"/>
      <c r="TOZ72" s="366"/>
      <c r="TPA72" s="366"/>
      <c r="TPB72" s="366"/>
      <c r="TPC72" s="366"/>
      <c r="TPD72" s="366"/>
      <c r="TPE72" s="366"/>
      <c r="TPF72" s="366"/>
      <c r="TPG72" s="366"/>
      <c r="TPH72" s="366"/>
      <c r="TPI72" s="366"/>
      <c r="TPJ72" s="366"/>
      <c r="TPK72" s="366"/>
      <c r="TPL72" s="366"/>
      <c r="TPM72" s="366"/>
      <c r="TPN72" s="366"/>
      <c r="TPO72" s="366"/>
      <c r="TPP72" s="366"/>
      <c r="TPQ72" s="366"/>
      <c r="TPR72" s="366"/>
      <c r="TPS72" s="366"/>
      <c r="TPT72" s="366"/>
      <c r="TPU72" s="366"/>
      <c r="TPV72" s="366"/>
      <c r="TPW72" s="366"/>
      <c r="TPX72" s="366"/>
      <c r="TPY72" s="366"/>
      <c r="TPZ72" s="366"/>
      <c r="TQA72" s="366"/>
      <c r="TQB72" s="366"/>
      <c r="TQC72" s="366"/>
      <c r="TQD72" s="366"/>
      <c r="TQE72" s="366"/>
      <c r="TQF72" s="366"/>
      <c r="TQG72" s="366"/>
      <c r="TQH72" s="366"/>
      <c r="TQI72" s="366"/>
      <c r="TQJ72" s="366"/>
      <c r="TQK72" s="366"/>
      <c r="TQL72" s="366"/>
      <c r="TQM72" s="366"/>
      <c r="TQN72" s="366"/>
      <c r="TQO72" s="366"/>
      <c r="TQP72" s="366"/>
      <c r="TQQ72" s="366"/>
      <c r="TQR72" s="366"/>
      <c r="TQS72" s="366"/>
      <c r="TQT72" s="366"/>
      <c r="TQU72" s="366"/>
      <c r="TQV72" s="366"/>
      <c r="TQW72" s="366"/>
      <c r="TQX72" s="366"/>
      <c r="TQY72" s="366"/>
      <c r="TQZ72" s="366"/>
      <c r="TRA72" s="366"/>
      <c r="TRB72" s="366"/>
      <c r="TRC72" s="366"/>
      <c r="TRD72" s="366"/>
      <c r="TRE72" s="366"/>
      <c r="TRF72" s="366"/>
      <c r="TRG72" s="366"/>
      <c r="TRH72" s="366"/>
      <c r="TRI72" s="366"/>
      <c r="TRJ72" s="366"/>
      <c r="TRK72" s="366"/>
      <c r="TRL72" s="366"/>
      <c r="TRM72" s="366"/>
      <c r="TRN72" s="366"/>
      <c r="TRO72" s="366"/>
      <c r="TRP72" s="366"/>
      <c r="TRQ72" s="366"/>
      <c r="TRR72" s="366"/>
      <c r="TRS72" s="366"/>
      <c r="TRT72" s="366"/>
      <c r="TRU72" s="366"/>
      <c r="TRV72" s="366"/>
      <c r="TRW72" s="366"/>
      <c r="TRX72" s="366"/>
      <c r="TRY72" s="366"/>
      <c r="TRZ72" s="366"/>
      <c r="TSA72" s="366"/>
      <c r="TSB72" s="366"/>
      <c r="TSC72" s="366"/>
      <c r="TSD72" s="366"/>
      <c r="TSE72" s="366"/>
      <c r="TSF72" s="366"/>
      <c r="TSG72" s="366"/>
      <c r="TSH72" s="366"/>
      <c r="TSI72" s="366"/>
      <c r="TSJ72" s="366"/>
      <c r="TSK72" s="366"/>
      <c r="TSL72" s="366"/>
      <c r="TSM72" s="366"/>
      <c r="TSN72" s="366"/>
      <c r="TSO72" s="366"/>
      <c r="TSP72" s="366"/>
      <c r="TSQ72" s="366"/>
      <c r="TSR72" s="366"/>
      <c r="TSS72" s="366"/>
      <c r="TST72" s="366"/>
      <c r="TSU72" s="366"/>
      <c r="TSV72" s="366"/>
      <c r="TSW72" s="366"/>
      <c r="TSX72" s="366"/>
      <c r="TSY72" s="366"/>
      <c r="TSZ72" s="366"/>
      <c r="TTA72" s="366"/>
      <c r="TTB72" s="366"/>
      <c r="TTC72" s="366"/>
      <c r="TTD72" s="366"/>
      <c r="TTE72" s="366"/>
      <c r="TTF72" s="366"/>
      <c r="TTG72" s="366"/>
      <c r="TTH72" s="366"/>
      <c r="TTI72" s="366"/>
      <c r="TTJ72" s="366"/>
      <c r="TTK72" s="366"/>
      <c r="TTL72" s="366"/>
      <c r="TTM72" s="366"/>
      <c r="TTN72" s="366"/>
      <c r="TTO72" s="366"/>
      <c r="TTP72" s="366"/>
      <c r="TTQ72" s="366"/>
      <c r="TTR72" s="366"/>
      <c r="TTS72" s="366"/>
      <c r="TTT72" s="366"/>
      <c r="TTU72" s="366"/>
      <c r="TTV72" s="366"/>
      <c r="TTW72" s="366"/>
      <c r="TTX72" s="366"/>
      <c r="TTY72" s="366"/>
      <c r="TTZ72" s="366"/>
      <c r="TUA72" s="366"/>
      <c r="TUB72" s="366"/>
      <c r="TUC72" s="366"/>
      <c r="TUD72" s="366"/>
      <c r="TUE72" s="366"/>
      <c r="TUF72" s="366"/>
      <c r="TUG72" s="366"/>
      <c r="TUH72" s="366"/>
      <c r="TUI72" s="366"/>
      <c r="TUJ72" s="366"/>
      <c r="TUK72" s="366"/>
      <c r="TUL72" s="366"/>
      <c r="TUM72" s="366"/>
      <c r="TUN72" s="366"/>
      <c r="TUO72" s="366"/>
      <c r="TUP72" s="366"/>
      <c r="TUQ72" s="366"/>
      <c r="TUR72" s="366"/>
      <c r="TUS72" s="366"/>
      <c r="TUT72" s="366"/>
      <c r="TUU72" s="366"/>
      <c r="TUV72" s="366"/>
      <c r="TUW72" s="366"/>
      <c r="TUX72" s="366"/>
      <c r="TUY72" s="366"/>
      <c r="TUZ72" s="366"/>
      <c r="TVA72" s="366"/>
      <c r="TVB72" s="366"/>
      <c r="TVC72" s="366"/>
      <c r="TVD72" s="366"/>
      <c r="TVE72" s="366"/>
      <c r="TVF72" s="366"/>
      <c r="TVG72" s="366"/>
      <c r="TVH72" s="366"/>
      <c r="TVI72" s="366"/>
      <c r="TVJ72" s="366"/>
      <c r="TVK72" s="366"/>
      <c r="TVL72" s="366"/>
      <c r="TVM72" s="366"/>
      <c r="TVN72" s="366"/>
      <c r="TVO72" s="366"/>
      <c r="TVP72" s="366"/>
      <c r="TVQ72" s="366"/>
      <c r="TVR72" s="366"/>
      <c r="TVS72" s="366"/>
      <c r="TVT72" s="366"/>
      <c r="TVU72" s="366"/>
      <c r="TVV72" s="366"/>
      <c r="TVW72" s="366"/>
      <c r="TVX72" s="366"/>
      <c r="TVY72" s="366"/>
      <c r="TVZ72" s="366"/>
      <c r="TWA72" s="366"/>
      <c r="TWB72" s="366"/>
      <c r="TWC72" s="366"/>
      <c r="TWD72" s="366"/>
      <c r="TWE72" s="366"/>
      <c r="TWF72" s="366"/>
      <c r="TWG72" s="366"/>
      <c r="TWH72" s="366"/>
      <c r="TWI72" s="366"/>
      <c r="TWJ72" s="366"/>
      <c r="TWK72" s="366"/>
      <c r="TWL72" s="366"/>
      <c r="TWM72" s="366"/>
      <c r="TWN72" s="366"/>
      <c r="TWO72" s="366"/>
      <c r="TWP72" s="366"/>
      <c r="TWQ72" s="366"/>
      <c r="TWR72" s="366"/>
      <c r="TWS72" s="366"/>
      <c r="TWT72" s="366"/>
      <c r="TWU72" s="366"/>
      <c r="TWV72" s="366"/>
      <c r="TWW72" s="366"/>
      <c r="TWX72" s="366"/>
      <c r="TWY72" s="366"/>
      <c r="TWZ72" s="366"/>
      <c r="TXA72" s="366"/>
      <c r="TXB72" s="366"/>
      <c r="TXC72" s="366"/>
      <c r="TXD72" s="366"/>
      <c r="TXE72" s="366"/>
      <c r="TXF72" s="366"/>
      <c r="TXG72" s="366"/>
      <c r="TXH72" s="366"/>
      <c r="TXI72" s="366"/>
      <c r="TXJ72" s="366"/>
      <c r="TXK72" s="366"/>
      <c r="TXL72" s="366"/>
      <c r="TXM72" s="366"/>
      <c r="TXN72" s="366"/>
      <c r="TXO72" s="366"/>
      <c r="TXP72" s="366"/>
      <c r="TXQ72" s="366"/>
      <c r="TXR72" s="366"/>
      <c r="TXS72" s="366"/>
      <c r="TXT72" s="366"/>
      <c r="TXU72" s="366"/>
      <c r="TXV72" s="366"/>
      <c r="TXW72" s="366"/>
      <c r="TXX72" s="366"/>
      <c r="TXY72" s="366"/>
      <c r="TXZ72" s="366"/>
      <c r="TYA72" s="366"/>
      <c r="TYB72" s="366"/>
      <c r="TYC72" s="366"/>
      <c r="TYD72" s="366"/>
      <c r="TYE72" s="366"/>
      <c r="TYF72" s="366"/>
      <c r="TYG72" s="366"/>
      <c r="TYH72" s="366"/>
      <c r="TYI72" s="366"/>
      <c r="TYJ72" s="366"/>
      <c r="TYK72" s="366"/>
      <c r="TYL72" s="366"/>
      <c r="TYM72" s="366"/>
      <c r="TYN72" s="366"/>
      <c r="TYO72" s="366"/>
      <c r="TYP72" s="366"/>
      <c r="TYQ72" s="366"/>
      <c r="TYR72" s="366"/>
      <c r="TYS72" s="366"/>
      <c r="TYT72" s="366"/>
      <c r="TYU72" s="366"/>
      <c r="TYV72" s="366"/>
      <c r="TYW72" s="366"/>
      <c r="TYX72" s="366"/>
      <c r="TYY72" s="366"/>
      <c r="TYZ72" s="366"/>
      <c r="TZA72" s="366"/>
      <c r="TZB72" s="366"/>
      <c r="TZC72" s="366"/>
      <c r="TZD72" s="366"/>
      <c r="TZE72" s="366"/>
      <c r="TZF72" s="366"/>
      <c r="TZG72" s="366"/>
      <c r="TZH72" s="366"/>
      <c r="TZI72" s="366"/>
      <c r="TZJ72" s="366"/>
      <c r="TZK72" s="366"/>
      <c r="TZL72" s="366"/>
      <c r="TZM72" s="366"/>
      <c r="TZN72" s="366"/>
      <c r="TZO72" s="366"/>
      <c r="TZP72" s="366"/>
      <c r="TZQ72" s="366"/>
      <c r="TZR72" s="366"/>
      <c r="TZS72" s="366"/>
      <c r="TZT72" s="366"/>
      <c r="TZU72" s="366"/>
      <c r="TZV72" s="366"/>
      <c r="TZW72" s="366"/>
      <c r="TZX72" s="366"/>
      <c r="TZY72" s="366"/>
      <c r="TZZ72" s="366"/>
      <c r="UAA72" s="366"/>
      <c r="UAB72" s="366"/>
      <c r="UAC72" s="366"/>
      <c r="UAD72" s="366"/>
      <c r="UAE72" s="366"/>
      <c r="UAF72" s="366"/>
      <c r="UAG72" s="366"/>
      <c r="UAH72" s="366"/>
      <c r="UAI72" s="366"/>
      <c r="UAJ72" s="366"/>
      <c r="UAK72" s="366"/>
      <c r="UAL72" s="366"/>
      <c r="UAM72" s="366"/>
      <c r="UAN72" s="366"/>
      <c r="UAO72" s="366"/>
      <c r="UAP72" s="366"/>
      <c r="UAQ72" s="366"/>
      <c r="UAR72" s="366"/>
      <c r="UAS72" s="366"/>
      <c r="UAT72" s="366"/>
      <c r="UAU72" s="366"/>
      <c r="UAV72" s="366"/>
      <c r="UAW72" s="366"/>
      <c r="UAX72" s="366"/>
      <c r="UAY72" s="366"/>
      <c r="UAZ72" s="366"/>
      <c r="UBA72" s="366"/>
      <c r="UBB72" s="366"/>
      <c r="UBC72" s="366"/>
      <c r="UBD72" s="366"/>
      <c r="UBE72" s="366"/>
      <c r="UBF72" s="366"/>
      <c r="UBG72" s="366"/>
      <c r="UBH72" s="366"/>
      <c r="UBI72" s="366"/>
      <c r="UBJ72" s="366"/>
      <c r="UBK72" s="366"/>
      <c r="UBL72" s="366"/>
      <c r="UBM72" s="366"/>
      <c r="UBN72" s="366"/>
      <c r="UBO72" s="366"/>
      <c r="UBP72" s="366"/>
      <c r="UBQ72" s="366"/>
      <c r="UBR72" s="366"/>
      <c r="UBS72" s="366"/>
      <c r="UBT72" s="366"/>
      <c r="UBU72" s="366"/>
      <c r="UBV72" s="366"/>
      <c r="UBW72" s="366"/>
      <c r="UBX72" s="366"/>
      <c r="UBY72" s="366"/>
      <c r="UBZ72" s="366"/>
      <c r="UCA72" s="366"/>
      <c r="UCB72" s="366"/>
      <c r="UCC72" s="366"/>
      <c r="UCD72" s="366"/>
      <c r="UCE72" s="366"/>
      <c r="UCF72" s="366"/>
      <c r="UCG72" s="366"/>
      <c r="UCH72" s="366"/>
      <c r="UCI72" s="366"/>
      <c r="UCJ72" s="366"/>
      <c r="UCK72" s="366"/>
      <c r="UCL72" s="366"/>
      <c r="UCM72" s="366"/>
      <c r="UCN72" s="366"/>
      <c r="UCO72" s="366"/>
      <c r="UCP72" s="366"/>
      <c r="UCQ72" s="366"/>
      <c r="UCR72" s="366"/>
      <c r="UCS72" s="366"/>
      <c r="UCT72" s="366"/>
      <c r="UCU72" s="366"/>
      <c r="UCV72" s="366"/>
      <c r="UCW72" s="366"/>
      <c r="UCX72" s="366"/>
      <c r="UCY72" s="366"/>
      <c r="UCZ72" s="366"/>
      <c r="UDA72" s="366"/>
      <c r="UDB72" s="366"/>
      <c r="UDC72" s="366"/>
      <c r="UDD72" s="366"/>
      <c r="UDE72" s="366"/>
      <c r="UDF72" s="366"/>
      <c r="UDG72" s="366"/>
      <c r="UDH72" s="366"/>
      <c r="UDI72" s="366"/>
      <c r="UDJ72" s="366"/>
      <c r="UDK72" s="366"/>
      <c r="UDL72" s="366"/>
      <c r="UDM72" s="366"/>
      <c r="UDN72" s="366"/>
      <c r="UDO72" s="366"/>
      <c r="UDP72" s="366"/>
      <c r="UDQ72" s="366"/>
      <c r="UDR72" s="366"/>
      <c r="UDS72" s="366"/>
      <c r="UDT72" s="366"/>
      <c r="UDU72" s="366"/>
      <c r="UDV72" s="366"/>
      <c r="UDW72" s="366"/>
      <c r="UDX72" s="366"/>
      <c r="UDY72" s="366"/>
      <c r="UDZ72" s="366"/>
      <c r="UEA72" s="366"/>
      <c r="UEB72" s="366"/>
      <c r="UEC72" s="366"/>
      <c r="UED72" s="366"/>
      <c r="UEE72" s="366"/>
      <c r="UEF72" s="366"/>
      <c r="UEG72" s="366"/>
      <c r="UEH72" s="366"/>
      <c r="UEI72" s="366"/>
      <c r="UEJ72" s="366"/>
      <c r="UEK72" s="366"/>
      <c r="UEL72" s="366"/>
      <c r="UEM72" s="366"/>
      <c r="UEN72" s="366"/>
      <c r="UEO72" s="366"/>
      <c r="UEP72" s="366"/>
      <c r="UEQ72" s="366"/>
      <c r="UER72" s="366"/>
      <c r="UES72" s="366"/>
      <c r="UET72" s="366"/>
      <c r="UEU72" s="366"/>
      <c r="UEV72" s="366"/>
      <c r="UEW72" s="366"/>
      <c r="UEX72" s="366"/>
      <c r="UEY72" s="366"/>
      <c r="UEZ72" s="366"/>
      <c r="UFA72" s="366"/>
      <c r="UFB72" s="366"/>
      <c r="UFC72" s="366"/>
      <c r="UFD72" s="366"/>
      <c r="UFE72" s="366"/>
      <c r="UFF72" s="366"/>
      <c r="UFG72" s="366"/>
      <c r="UFH72" s="366"/>
      <c r="UFI72" s="366"/>
      <c r="UFJ72" s="366"/>
      <c r="UFK72" s="366"/>
      <c r="UFL72" s="366"/>
      <c r="UFM72" s="366"/>
      <c r="UFN72" s="366"/>
      <c r="UFO72" s="366"/>
      <c r="UFP72" s="366"/>
      <c r="UFQ72" s="366"/>
      <c r="UFR72" s="366"/>
      <c r="UFS72" s="366"/>
      <c r="UFT72" s="366"/>
      <c r="UFU72" s="366"/>
      <c r="UFV72" s="366"/>
      <c r="UFW72" s="366"/>
      <c r="UFX72" s="366"/>
      <c r="UFY72" s="366"/>
      <c r="UFZ72" s="366"/>
      <c r="UGA72" s="366"/>
      <c r="UGB72" s="366"/>
      <c r="UGC72" s="366"/>
      <c r="UGD72" s="366"/>
      <c r="UGE72" s="366"/>
      <c r="UGF72" s="366"/>
      <c r="UGG72" s="366"/>
      <c r="UGH72" s="366"/>
      <c r="UGI72" s="366"/>
      <c r="UGJ72" s="366"/>
      <c r="UGK72" s="366"/>
      <c r="UGL72" s="366"/>
      <c r="UGM72" s="366"/>
      <c r="UGN72" s="366"/>
      <c r="UGO72" s="366"/>
      <c r="UGP72" s="366"/>
      <c r="UGQ72" s="366"/>
      <c r="UGR72" s="366"/>
      <c r="UGS72" s="366"/>
      <c r="UGT72" s="366"/>
      <c r="UGU72" s="366"/>
      <c r="UGV72" s="366"/>
      <c r="UGW72" s="366"/>
      <c r="UGX72" s="366"/>
      <c r="UGY72" s="366"/>
      <c r="UGZ72" s="366"/>
      <c r="UHA72" s="366"/>
      <c r="UHB72" s="366"/>
      <c r="UHC72" s="366"/>
      <c r="UHD72" s="366"/>
      <c r="UHE72" s="366"/>
      <c r="UHF72" s="366"/>
      <c r="UHG72" s="366"/>
      <c r="UHH72" s="366"/>
      <c r="UHI72" s="366"/>
      <c r="UHJ72" s="366"/>
      <c r="UHK72" s="366"/>
      <c r="UHL72" s="366"/>
      <c r="UHM72" s="366"/>
      <c r="UHN72" s="366"/>
      <c r="UHO72" s="366"/>
      <c r="UHP72" s="366"/>
      <c r="UHQ72" s="366"/>
      <c r="UHR72" s="366"/>
      <c r="UHS72" s="366"/>
      <c r="UHT72" s="366"/>
      <c r="UHU72" s="366"/>
      <c r="UHV72" s="366"/>
      <c r="UHW72" s="366"/>
      <c r="UHX72" s="366"/>
      <c r="UHY72" s="366"/>
      <c r="UHZ72" s="366"/>
      <c r="UIA72" s="366"/>
      <c r="UIB72" s="366"/>
      <c r="UIC72" s="366"/>
      <c r="UID72" s="366"/>
      <c r="UIE72" s="366"/>
      <c r="UIF72" s="366"/>
      <c r="UIG72" s="366"/>
      <c r="UIH72" s="366"/>
      <c r="UII72" s="366"/>
      <c r="UIJ72" s="366"/>
      <c r="UIK72" s="366"/>
      <c r="UIL72" s="366"/>
      <c r="UIM72" s="366"/>
      <c r="UIN72" s="366"/>
      <c r="UIO72" s="366"/>
      <c r="UIP72" s="366"/>
      <c r="UIQ72" s="366"/>
      <c r="UIR72" s="366"/>
      <c r="UIS72" s="366"/>
      <c r="UIT72" s="366"/>
      <c r="UIU72" s="366"/>
      <c r="UIV72" s="366"/>
      <c r="UIW72" s="366"/>
      <c r="UIX72" s="366"/>
      <c r="UIY72" s="366"/>
      <c r="UIZ72" s="366"/>
      <c r="UJA72" s="366"/>
      <c r="UJB72" s="366"/>
      <c r="UJC72" s="366"/>
      <c r="UJD72" s="366"/>
      <c r="UJE72" s="366"/>
      <c r="UJF72" s="366"/>
      <c r="UJG72" s="366"/>
      <c r="UJH72" s="366"/>
      <c r="UJI72" s="366"/>
      <c r="UJJ72" s="366"/>
      <c r="UJK72" s="366"/>
      <c r="UJL72" s="366"/>
      <c r="UJM72" s="366"/>
      <c r="UJN72" s="366"/>
      <c r="UJO72" s="366"/>
      <c r="UJP72" s="366"/>
      <c r="UJQ72" s="366"/>
      <c r="UJR72" s="366"/>
      <c r="UJS72" s="366"/>
      <c r="UJT72" s="366"/>
      <c r="UJU72" s="366"/>
      <c r="UJV72" s="366"/>
      <c r="UJW72" s="366"/>
      <c r="UJX72" s="366"/>
      <c r="UJY72" s="366"/>
      <c r="UJZ72" s="366"/>
      <c r="UKA72" s="366"/>
      <c r="UKB72" s="366"/>
      <c r="UKC72" s="366"/>
      <c r="UKD72" s="366"/>
      <c r="UKE72" s="366"/>
      <c r="UKF72" s="366"/>
      <c r="UKG72" s="366"/>
      <c r="UKH72" s="366"/>
      <c r="UKI72" s="366"/>
      <c r="UKJ72" s="366"/>
      <c r="UKK72" s="366"/>
      <c r="UKL72" s="366"/>
      <c r="UKM72" s="366"/>
      <c r="UKN72" s="366"/>
      <c r="UKO72" s="366"/>
      <c r="UKP72" s="366"/>
      <c r="UKQ72" s="366"/>
      <c r="UKR72" s="366"/>
      <c r="UKS72" s="366"/>
      <c r="UKT72" s="366"/>
      <c r="UKU72" s="366"/>
      <c r="UKV72" s="366"/>
      <c r="UKW72" s="366"/>
      <c r="UKX72" s="366"/>
      <c r="UKY72" s="366"/>
      <c r="UKZ72" s="366"/>
      <c r="ULA72" s="366"/>
      <c r="ULB72" s="366"/>
      <c r="ULC72" s="366"/>
      <c r="ULD72" s="366"/>
      <c r="ULE72" s="366"/>
      <c r="ULF72" s="366"/>
      <c r="ULG72" s="366"/>
      <c r="ULH72" s="366"/>
      <c r="ULI72" s="366"/>
      <c r="ULJ72" s="366"/>
      <c r="ULK72" s="366"/>
      <c r="ULL72" s="366"/>
      <c r="ULM72" s="366"/>
      <c r="ULN72" s="366"/>
      <c r="ULO72" s="366"/>
      <c r="ULP72" s="366"/>
      <c r="ULQ72" s="366"/>
      <c r="ULR72" s="366"/>
      <c r="ULS72" s="366"/>
      <c r="ULT72" s="366"/>
      <c r="ULU72" s="366"/>
      <c r="ULV72" s="366"/>
      <c r="ULW72" s="366"/>
      <c r="ULX72" s="366"/>
      <c r="ULY72" s="366"/>
      <c r="ULZ72" s="366"/>
      <c r="UMA72" s="366"/>
      <c r="UMB72" s="366"/>
      <c r="UMC72" s="366"/>
      <c r="UMD72" s="366"/>
      <c r="UME72" s="366"/>
      <c r="UMF72" s="366"/>
      <c r="UMG72" s="366"/>
      <c r="UMH72" s="366"/>
      <c r="UMI72" s="366"/>
      <c r="UMJ72" s="366"/>
      <c r="UMK72" s="366"/>
      <c r="UML72" s="366"/>
      <c r="UMM72" s="366"/>
      <c r="UMN72" s="366"/>
      <c r="UMO72" s="366"/>
      <c r="UMP72" s="366"/>
      <c r="UMQ72" s="366"/>
      <c r="UMR72" s="366"/>
      <c r="UMS72" s="366"/>
      <c r="UMT72" s="366"/>
      <c r="UMU72" s="366"/>
      <c r="UMV72" s="366"/>
      <c r="UMW72" s="366"/>
      <c r="UMX72" s="366"/>
      <c r="UMY72" s="366"/>
      <c r="UMZ72" s="366"/>
      <c r="UNA72" s="366"/>
      <c r="UNB72" s="366"/>
      <c r="UNC72" s="366"/>
      <c r="UND72" s="366"/>
      <c r="UNE72" s="366"/>
      <c r="UNF72" s="366"/>
      <c r="UNG72" s="366"/>
      <c r="UNH72" s="366"/>
      <c r="UNI72" s="366"/>
      <c r="UNJ72" s="366"/>
      <c r="UNK72" s="366"/>
      <c r="UNL72" s="366"/>
      <c r="UNM72" s="366"/>
      <c r="UNN72" s="366"/>
      <c r="UNO72" s="366"/>
      <c r="UNP72" s="366"/>
      <c r="UNQ72" s="366"/>
      <c r="UNR72" s="366"/>
      <c r="UNS72" s="366"/>
      <c r="UNT72" s="366"/>
      <c r="UNU72" s="366"/>
      <c r="UNV72" s="366"/>
      <c r="UNW72" s="366"/>
      <c r="UNX72" s="366"/>
      <c r="UNY72" s="366"/>
      <c r="UNZ72" s="366"/>
      <c r="UOA72" s="366"/>
      <c r="UOB72" s="366"/>
      <c r="UOC72" s="366"/>
      <c r="UOD72" s="366"/>
      <c r="UOE72" s="366"/>
      <c r="UOF72" s="366"/>
      <c r="UOG72" s="366"/>
      <c r="UOH72" s="366"/>
      <c r="UOI72" s="366"/>
      <c r="UOJ72" s="366"/>
      <c r="UOK72" s="366"/>
      <c r="UOL72" s="366"/>
      <c r="UOM72" s="366"/>
      <c r="UON72" s="366"/>
      <c r="UOO72" s="366"/>
      <c r="UOP72" s="366"/>
      <c r="UOQ72" s="366"/>
      <c r="UOR72" s="366"/>
      <c r="UOS72" s="366"/>
      <c r="UOT72" s="366"/>
      <c r="UOU72" s="366"/>
      <c r="UOV72" s="366"/>
      <c r="UOW72" s="366"/>
      <c r="UOX72" s="366"/>
      <c r="UOY72" s="366"/>
      <c r="UOZ72" s="366"/>
      <c r="UPA72" s="366"/>
      <c r="UPB72" s="366"/>
      <c r="UPC72" s="366"/>
      <c r="UPD72" s="366"/>
      <c r="UPE72" s="366"/>
      <c r="UPF72" s="366"/>
      <c r="UPG72" s="366"/>
      <c r="UPH72" s="366"/>
      <c r="UPI72" s="366"/>
      <c r="UPJ72" s="366"/>
      <c r="UPK72" s="366"/>
      <c r="UPL72" s="366"/>
      <c r="UPM72" s="366"/>
      <c r="UPN72" s="366"/>
      <c r="UPO72" s="366"/>
      <c r="UPP72" s="366"/>
      <c r="UPQ72" s="366"/>
      <c r="UPR72" s="366"/>
      <c r="UPS72" s="366"/>
      <c r="UPT72" s="366"/>
      <c r="UPU72" s="366"/>
      <c r="UPV72" s="366"/>
      <c r="UPW72" s="366"/>
      <c r="UPX72" s="366"/>
      <c r="UPY72" s="366"/>
      <c r="UPZ72" s="366"/>
      <c r="UQA72" s="366"/>
      <c r="UQB72" s="366"/>
      <c r="UQC72" s="366"/>
      <c r="UQD72" s="366"/>
      <c r="UQE72" s="366"/>
      <c r="UQF72" s="366"/>
      <c r="UQG72" s="366"/>
      <c r="UQH72" s="366"/>
      <c r="UQI72" s="366"/>
      <c r="UQJ72" s="366"/>
      <c r="UQK72" s="366"/>
      <c r="UQL72" s="366"/>
      <c r="UQM72" s="366"/>
      <c r="UQN72" s="366"/>
      <c r="UQO72" s="366"/>
      <c r="UQP72" s="366"/>
      <c r="UQQ72" s="366"/>
      <c r="UQR72" s="366"/>
      <c r="UQS72" s="366"/>
      <c r="UQT72" s="366"/>
      <c r="UQU72" s="366"/>
      <c r="UQV72" s="366"/>
      <c r="UQW72" s="366"/>
      <c r="UQX72" s="366"/>
      <c r="UQY72" s="366"/>
      <c r="UQZ72" s="366"/>
      <c r="URA72" s="366"/>
      <c r="URB72" s="366"/>
      <c r="URC72" s="366"/>
      <c r="URD72" s="366"/>
      <c r="URE72" s="366"/>
      <c r="URF72" s="366"/>
      <c r="URG72" s="366"/>
      <c r="URH72" s="366"/>
      <c r="URI72" s="366"/>
      <c r="URJ72" s="366"/>
      <c r="URK72" s="366"/>
      <c r="URL72" s="366"/>
      <c r="URM72" s="366"/>
      <c r="URN72" s="366"/>
      <c r="URO72" s="366"/>
      <c r="URP72" s="366"/>
      <c r="URQ72" s="366"/>
      <c r="URR72" s="366"/>
      <c r="URS72" s="366"/>
      <c r="URT72" s="366"/>
      <c r="URU72" s="366"/>
      <c r="URV72" s="366"/>
      <c r="URW72" s="366"/>
      <c r="URX72" s="366"/>
      <c r="URY72" s="366"/>
      <c r="URZ72" s="366"/>
      <c r="USA72" s="366"/>
      <c r="USB72" s="366"/>
      <c r="USC72" s="366"/>
      <c r="USD72" s="366"/>
      <c r="USE72" s="366"/>
      <c r="USF72" s="366"/>
      <c r="USG72" s="366"/>
      <c r="USH72" s="366"/>
      <c r="USI72" s="366"/>
      <c r="USJ72" s="366"/>
      <c r="USK72" s="366"/>
      <c r="USL72" s="366"/>
      <c r="USM72" s="366"/>
      <c r="USN72" s="366"/>
      <c r="USO72" s="366"/>
      <c r="USP72" s="366"/>
      <c r="USQ72" s="366"/>
      <c r="USR72" s="366"/>
      <c r="USS72" s="366"/>
      <c r="UST72" s="366"/>
      <c r="USU72" s="366"/>
      <c r="USV72" s="366"/>
      <c r="USW72" s="366"/>
      <c r="USX72" s="366"/>
      <c r="USY72" s="366"/>
      <c r="USZ72" s="366"/>
      <c r="UTA72" s="366"/>
      <c r="UTB72" s="366"/>
      <c r="UTC72" s="366"/>
      <c r="UTD72" s="366"/>
      <c r="UTE72" s="366"/>
      <c r="UTF72" s="366"/>
      <c r="UTG72" s="366"/>
      <c r="UTH72" s="366"/>
      <c r="UTI72" s="366"/>
      <c r="UTJ72" s="366"/>
      <c r="UTK72" s="366"/>
      <c r="UTL72" s="366"/>
      <c r="UTM72" s="366"/>
      <c r="UTN72" s="366"/>
      <c r="UTO72" s="366"/>
      <c r="UTP72" s="366"/>
      <c r="UTQ72" s="366"/>
      <c r="UTR72" s="366"/>
      <c r="UTS72" s="366"/>
      <c r="UTT72" s="366"/>
      <c r="UTU72" s="366"/>
      <c r="UTV72" s="366"/>
      <c r="UTW72" s="366"/>
      <c r="UTX72" s="366"/>
      <c r="UTY72" s="366"/>
      <c r="UTZ72" s="366"/>
      <c r="UUA72" s="366"/>
      <c r="UUB72" s="366"/>
      <c r="UUC72" s="366"/>
      <c r="UUD72" s="366"/>
      <c r="UUE72" s="366"/>
      <c r="UUF72" s="366"/>
      <c r="UUG72" s="366"/>
      <c r="UUH72" s="366"/>
      <c r="UUI72" s="366"/>
      <c r="UUJ72" s="366"/>
      <c r="UUK72" s="366"/>
      <c r="UUL72" s="366"/>
      <c r="UUM72" s="366"/>
      <c r="UUN72" s="366"/>
      <c r="UUO72" s="366"/>
      <c r="UUP72" s="366"/>
      <c r="UUQ72" s="366"/>
      <c r="UUR72" s="366"/>
      <c r="UUS72" s="366"/>
      <c r="UUT72" s="366"/>
      <c r="UUU72" s="366"/>
      <c r="UUV72" s="366"/>
      <c r="UUW72" s="366"/>
      <c r="UUX72" s="366"/>
      <c r="UUY72" s="366"/>
      <c r="UUZ72" s="366"/>
      <c r="UVA72" s="366"/>
      <c r="UVB72" s="366"/>
      <c r="UVC72" s="366"/>
      <c r="UVD72" s="366"/>
      <c r="UVE72" s="366"/>
      <c r="UVF72" s="366"/>
      <c r="UVG72" s="366"/>
      <c r="UVH72" s="366"/>
      <c r="UVI72" s="366"/>
      <c r="UVJ72" s="366"/>
      <c r="UVK72" s="366"/>
      <c r="UVL72" s="366"/>
      <c r="UVM72" s="366"/>
      <c r="UVN72" s="366"/>
      <c r="UVO72" s="366"/>
      <c r="UVP72" s="366"/>
      <c r="UVQ72" s="366"/>
      <c r="UVR72" s="366"/>
      <c r="UVS72" s="366"/>
      <c r="UVT72" s="366"/>
      <c r="UVU72" s="366"/>
      <c r="UVV72" s="366"/>
      <c r="UVW72" s="366"/>
      <c r="UVX72" s="366"/>
      <c r="UVY72" s="366"/>
      <c r="UVZ72" s="366"/>
      <c r="UWA72" s="366"/>
      <c r="UWB72" s="366"/>
      <c r="UWC72" s="366"/>
      <c r="UWD72" s="366"/>
      <c r="UWE72" s="366"/>
      <c r="UWF72" s="366"/>
      <c r="UWG72" s="366"/>
      <c r="UWH72" s="366"/>
      <c r="UWI72" s="366"/>
      <c r="UWJ72" s="366"/>
      <c r="UWK72" s="366"/>
      <c r="UWL72" s="366"/>
      <c r="UWM72" s="366"/>
      <c r="UWN72" s="366"/>
      <c r="UWO72" s="366"/>
      <c r="UWP72" s="366"/>
      <c r="UWQ72" s="366"/>
      <c r="UWR72" s="366"/>
      <c r="UWS72" s="366"/>
      <c r="UWT72" s="366"/>
      <c r="UWU72" s="366"/>
      <c r="UWV72" s="366"/>
      <c r="UWW72" s="366"/>
      <c r="UWX72" s="366"/>
      <c r="UWY72" s="366"/>
      <c r="UWZ72" s="366"/>
      <c r="UXA72" s="366"/>
      <c r="UXB72" s="366"/>
      <c r="UXC72" s="366"/>
      <c r="UXD72" s="366"/>
      <c r="UXE72" s="366"/>
      <c r="UXF72" s="366"/>
      <c r="UXG72" s="366"/>
      <c r="UXH72" s="366"/>
      <c r="UXI72" s="366"/>
      <c r="UXJ72" s="366"/>
      <c r="UXK72" s="366"/>
      <c r="UXL72" s="366"/>
      <c r="UXM72" s="366"/>
      <c r="UXN72" s="366"/>
      <c r="UXO72" s="366"/>
      <c r="UXP72" s="366"/>
      <c r="UXQ72" s="366"/>
      <c r="UXR72" s="366"/>
      <c r="UXS72" s="366"/>
      <c r="UXT72" s="366"/>
      <c r="UXU72" s="366"/>
      <c r="UXV72" s="366"/>
      <c r="UXW72" s="366"/>
      <c r="UXX72" s="366"/>
      <c r="UXY72" s="366"/>
      <c r="UXZ72" s="366"/>
      <c r="UYA72" s="366"/>
      <c r="UYB72" s="366"/>
      <c r="UYC72" s="366"/>
      <c r="UYD72" s="366"/>
      <c r="UYE72" s="366"/>
      <c r="UYF72" s="366"/>
      <c r="UYG72" s="366"/>
      <c r="UYH72" s="366"/>
      <c r="UYI72" s="366"/>
      <c r="UYJ72" s="366"/>
      <c r="UYK72" s="366"/>
      <c r="UYL72" s="366"/>
      <c r="UYM72" s="366"/>
      <c r="UYN72" s="366"/>
      <c r="UYO72" s="366"/>
      <c r="UYP72" s="366"/>
      <c r="UYQ72" s="366"/>
      <c r="UYR72" s="366"/>
      <c r="UYS72" s="366"/>
      <c r="UYT72" s="366"/>
      <c r="UYU72" s="366"/>
      <c r="UYV72" s="366"/>
      <c r="UYW72" s="366"/>
      <c r="UYX72" s="366"/>
      <c r="UYY72" s="366"/>
      <c r="UYZ72" s="366"/>
      <c r="UZA72" s="366"/>
      <c r="UZB72" s="366"/>
      <c r="UZC72" s="366"/>
      <c r="UZD72" s="366"/>
      <c r="UZE72" s="366"/>
      <c r="UZF72" s="366"/>
      <c r="UZG72" s="366"/>
      <c r="UZH72" s="366"/>
      <c r="UZI72" s="366"/>
      <c r="UZJ72" s="366"/>
      <c r="UZK72" s="366"/>
      <c r="UZL72" s="366"/>
      <c r="UZM72" s="366"/>
      <c r="UZN72" s="366"/>
      <c r="UZO72" s="366"/>
      <c r="UZP72" s="366"/>
      <c r="UZQ72" s="366"/>
      <c r="UZR72" s="366"/>
      <c r="UZS72" s="366"/>
      <c r="UZT72" s="366"/>
      <c r="UZU72" s="366"/>
      <c r="UZV72" s="366"/>
      <c r="UZW72" s="366"/>
      <c r="UZX72" s="366"/>
      <c r="UZY72" s="366"/>
      <c r="UZZ72" s="366"/>
      <c r="VAA72" s="366"/>
      <c r="VAB72" s="366"/>
      <c r="VAC72" s="366"/>
      <c r="VAD72" s="366"/>
      <c r="VAE72" s="366"/>
      <c r="VAF72" s="366"/>
      <c r="VAG72" s="366"/>
      <c r="VAH72" s="366"/>
      <c r="VAI72" s="366"/>
      <c r="VAJ72" s="366"/>
      <c r="VAK72" s="366"/>
      <c r="VAL72" s="366"/>
      <c r="VAM72" s="366"/>
      <c r="VAN72" s="366"/>
      <c r="VAO72" s="366"/>
      <c r="VAP72" s="366"/>
      <c r="VAQ72" s="366"/>
      <c r="VAR72" s="366"/>
      <c r="VAS72" s="366"/>
      <c r="VAT72" s="366"/>
      <c r="VAU72" s="366"/>
      <c r="VAV72" s="366"/>
      <c r="VAW72" s="366"/>
      <c r="VAX72" s="366"/>
      <c r="VAY72" s="366"/>
      <c r="VAZ72" s="366"/>
      <c r="VBA72" s="366"/>
      <c r="VBB72" s="366"/>
      <c r="VBC72" s="366"/>
      <c r="VBD72" s="366"/>
      <c r="VBE72" s="366"/>
      <c r="VBF72" s="366"/>
      <c r="VBG72" s="366"/>
      <c r="VBH72" s="366"/>
      <c r="VBI72" s="366"/>
      <c r="VBJ72" s="366"/>
      <c r="VBK72" s="366"/>
      <c r="VBL72" s="366"/>
      <c r="VBM72" s="366"/>
      <c r="VBN72" s="366"/>
      <c r="VBO72" s="366"/>
      <c r="VBP72" s="366"/>
      <c r="VBQ72" s="366"/>
      <c r="VBR72" s="366"/>
      <c r="VBS72" s="366"/>
      <c r="VBT72" s="366"/>
      <c r="VBU72" s="366"/>
      <c r="VBV72" s="366"/>
      <c r="VBW72" s="366"/>
      <c r="VBX72" s="366"/>
      <c r="VBY72" s="366"/>
      <c r="VBZ72" s="366"/>
      <c r="VCA72" s="366"/>
      <c r="VCB72" s="366"/>
      <c r="VCC72" s="366"/>
      <c r="VCD72" s="366"/>
      <c r="VCE72" s="366"/>
      <c r="VCF72" s="366"/>
      <c r="VCG72" s="366"/>
      <c r="VCH72" s="366"/>
      <c r="VCI72" s="366"/>
      <c r="VCJ72" s="366"/>
      <c r="VCK72" s="366"/>
      <c r="VCL72" s="366"/>
      <c r="VCM72" s="366"/>
      <c r="VCN72" s="366"/>
      <c r="VCO72" s="366"/>
      <c r="VCP72" s="366"/>
      <c r="VCQ72" s="366"/>
      <c r="VCR72" s="366"/>
      <c r="VCS72" s="366"/>
      <c r="VCT72" s="366"/>
      <c r="VCU72" s="366"/>
      <c r="VCV72" s="366"/>
      <c r="VCW72" s="366"/>
      <c r="VCX72" s="366"/>
      <c r="VCY72" s="366"/>
      <c r="VCZ72" s="366"/>
      <c r="VDA72" s="366"/>
      <c r="VDB72" s="366"/>
      <c r="VDC72" s="366"/>
      <c r="VDD72" s="366"/>
      <c r="VDE72" s="366"/>
      <c r="VDF72" s="366"/>
      <c r="VDG72" s="366"/>
      <c r="VDH72" s="366"/>
      <c r="VDI72" s="366"/>
      <c r="VDJ72" s="366"/>
      <c r="VDK72" s="366"/>
      <c r="VDL72" s="366"/>
      <c r="VDM72" s="366"/>
      <c r="VDN72" s="366"/>
      <c r="VDO72" s="366"/>
      <c r="VDP72" s="366"/>
      <c r="VDQ72" s="366"/>
      <c r="VDR72" s="366"/>
      <c r="VDS72" s="366"/>
      <c r="VDT72" s="366"/>
      <c r="VDU72" s="366"/>
      <c r="VDV72" s="366"/>
      <c r="VDW72" s="366"/>
      <c r="VDX72" s="366"/>
      <c r="VDY72" s="366"/>
      <c r="VDZ72" s="366"/>
      <c r="VEA72" s="366"/>
      <c r="VEB72" s="366"/>
      <c r="VEC72" s="366"/>
      <c r="VED72" s="366"/>
      <c r="VEE72" s="366"/>
      <c r="VEF72" s="366"/>
      <c r="VEG72" s="366"/>
      <c r="VEH72" s="366"/>
      <c r="VEI72" s="366"/>
      <c r="VEJ72" s="366"/>
      <c r="VEK72" s="366"/>
      <c r="VEL72" s="366"/>
      <c r="VEM72" s="366"/>
      <c r="VEN72" s="366"/>
      <c r="VEO72" s="366"/>
      <c r="VEP72" s="366"/>
      <c r="VEQ72" s="366"/>
      <c r="VER72" s="366"/>
      <c r="VES72" s="366"/>
      <c r="VET72" s="366"/>
      <c r="VEU72" s="366"/>
      <c r="VEV72" s="366"/>
      <c r="VEW72" s="366"/>
      <c r="VEX72" s="366"/>
      <c r="VEY72" s="366"/>
      <c r="VEZ72" s="366"/>
      <c r="VFA72" s="366"/>
      <c r="VFB72" s="366"/>
      <c r="VFC72" s="366"/>
      <c r="VFD72" s="366"/>
      <c r="VFE72" s="366"/>
      <c r="VFF72" s="366"/>
      <c r="VFG72" s="366"/>
      <c r="VFH72" s="366"/>
      <c r="VFI72" s="366"/>
      <c r="VFJ72" s="366"/>
      <c r="VFK72" s="366"/>
      <c r="VFL72" s="366"/>
      <c r="VFM72" s="366"/>
      <c r="VFN72" s="366"/>
      <c r="VFO72" s="366"/>
      <c r="VFP72" s="366"/>
      <c r="VFQ72" s="366"/>
      <c r="VFR72" s="366"/>
      <c r="VFS72" s="366"/>
      <c r="VFT72" s="366"/>
      <c r="VFU72" s="366"/>
      <c r="VFV72" s="366"/>
      <c r="VFW72" s="366"/>
      <c r="VFX72" s="366"/>
      <c r="VFY72" s="366"/>
      <c r="VFZ72" s="366"/>
      <c r="VGA72" s="366"/>
      <c r="VGB72" s="366"/>
      <c r="VGC72" s="366"/>
      <c r="VGD72" s="366"/>
      <c r="VGE72" s="366"/>
      <c r="VGF72" s="366"/>
      <c r="VGG72" s="366"/>
      <c r="VGH72" s="366"/>
      <c r="VGI72" s="366"/>
      <c r="VGJ72" s="366"/>
      <c r="VGK72" s="366"/>
      <c r="VGL72" s="366"/>
      <c r="VGM72" s="366"/>
      <c r="VGN72" s="366"/>
      <c r="VGO72" s="366"/>
      <c r="VGP72" s="366"/>
      <c r="VGQ72" s="366"/>
      <c r="VGR72" s="366"/>
      <c r="VGS72" s="366"/>
      <c r="VGT72" s="366"/>
      <c r="VGU72" s="366"/>
      <c r="VGV72" s="366"/>
      <c r="VGW72" s="366"/>
      <c r="VGX72" s="366"/>
      <c r="VGY72" s="366"/>
      <c r="VGZ72" s="366"/>
      <c r="VHA72" s="366"/>
      <c r="VHB72" s="366"/>
      <c r="VHC72" s="366"/>
      <c r="VHD72" s="366"/>
      <c r="VHE72" s="366"/>
      <c r="VHF72" s="366"/>
      <c r="VHG72" s="366"/>
      <c r="VHH72" s="366"/>
      <c r="VHI72" s="366"/>
      <c r="VHJ72" s="366"/>
      <c r="VHK72" s="366"/>
      <c r="VHL72" s="366"/>
      <c r="VHM72" s="366"/>
      <c r="VHN72" s="366"/>
      <c r="VHO72" s="366"/>
      <c r="VHP72" s="366"/>
      <c r="VHQ72" s="366"/>
      <c r="VHR72" s="366"/>
      <c r="VHS72" s="366"/>
      <c r="VHT72" s="366"/>
      <c r="VHU72" s="366"/>
      <c r="VHV72" s="366"/>
      <c r="VHW72" s="366"/>
      <c r="VHX72" s="366"/>
      <c r="VHY72" s="366"/>
      <c r="VHZ72" s="366"/>
      <c r="VIA72" s="366"/>
      <c r="VIB72" s="366"/>
      <c r="VIC72" s="366"/>
      <c r="VID72" s="366"/>
      <c r="VIE72" s="366"/>
      <c r="VIF72" s="366"/>
      <c r="VIG72" s="366"/>
      <c r="VIH72" s="366"/>
      <c r="VII72" s="366"/>
      <c r="VIJ72" s="366"/>
      <c r="VIK72" s="366"/>
      <c r="VIL72" s="366"/>
      <c r="VIM72" s="366"/>
      <c r="VIN72" s="366"/>
      <c r="VIO72" s="366"/>
      <c r="VIP72" s="366"/>
      <c r="VIQ72" s="366"/>
      <c r="VIR72" s="366"/>
      <c r="VIS72" s="366"/>
      <c r="VIT72" s="366"/>
      <c r="VIU72" s="366"/>
      <c r="VIV72" s="366"/>
      <c r="VIW72" s="366"/>
      <c r="VIX72" s="366"/>
      <c r="VIY72" s="366"/>
      <c r="VIZ72" s="366"/>
      <c r="VJA72" s="366"/>
      <c r="VJB72" s="366"/>
      <c r="VJC72" s="366"/>
      <c r="VJD72" s="366"/>
      <c r="VJE72" s="366"/>
      <c r="VJF72" s="366"/>
      <c r="VJG72" s="366"/>
      <c r="VJH72" s="366"/>
      <c r="VJI72" s="366"/>
      <c r="VJJ72" s="366"/>
      <c r="VJK72" s="366"/>
      <c r="VJL72" s="366"/>
      <c r="VJM72" s="366"/>
      <c r="VJN72" s="366"/>
      <c r="VJO72" s="366"/>
      <c r="VJP72" s="366"/>
      <c r="VJQ72" s="366"/>
      <c r="VJR72" s="366"/>
      <c r="VJS72" s="366"/>
      <c r="VJT72" s="366"/>
      <c r="VJU72" s="366"/>
      <c r="VJV72" s="366"/>
      <c r="VJW72" s="366"/>
      <c r="VJX72" s="366"/>
      <c r="VJY72" s="366"/>
      <c r="VJZ72" s="366"/>
      <c r="VKA72" s="366"/>
      <c r="VKB72" s="366"/>
      <c r="VKC72" s="366"/>
      <c r="VKD72" s="366"/>
      <c r="VKE72" s="366"/>
      <c r="VKF72" s="366"/>
      <c r="VKG72" s="366"/>
      <c r="VKH72" s="366"/>
      <c r="VKI72" s="366"/>
      <c r="VKJ72" s="366"/>
      <c r="VKK72" s="366"/>
      <c r="VKL72" s="366"/>
      <c r="VKM72" s="366"/>
      <c r="VKN72" s="366"/>
      <c r="VKO72" s="366"/>
      <c r="VKP72" s="366"/>
      <c r="VKQ72" s="366"/>
      <c r="VKR72" s="366"/>
      <c r="VKS72" s="366"/>
      <c r="VKT72" s="366"/>
      <c r="VKU72" s="366"/>
      <c r="VKV72" s="366"/>
      <c r="VKW72" s="366"/>
      <c r="VKX72" s="366"/>
      <c r="VKY72" s="366"/>
      <c r="VKZ72" s="366"/>
      <c r="VLA72" s="366"/>
      <c r="VLB72" s="366"/>
      <c r="VLC72" s="366"/>
      <c r="VLD72" s="366"/>
      <c r="VLE72" s="366"/>
      <c r="VLF72" s="366"/>
      <c r="VLG72" s="366"/>
      <c r="VLH72" s="366"/>
      <c r="VLI72" s="366"/>
      <c r="VLJ72" s="366"/>
      <c r="VLK72" s="366"/>
      <c r="VLL72" s="366"/>
      <c r="VLM72" s="366"/>
      <c r="VLN72" s="366"/>
      <c r="VLO72" s="366"/>
      <c r="VLP72" s="366"/>
      <c r="VLQ72" s="366"/>
      <c r="VLR72" s="366"/>
      <c r="VLS72" s="366"/>
      <c r="VLT72" s="366"/>
      <c r="VLU72" s="366"/>
      <c r="VLV72" s="366"/>
      <c r="VLW72" s="366"/>
      <c r="VLX72" s="366"/>
      <c r="VLY72" s="366"/>
      <c r="VLZ72" s="366"/>
      <c r="VMA72" s="366"/>
      <c r="VMB72" s="366"/>
      <c r="VMC72" s="366"/>
      <c r="VMD72" s="366"/>
      <c r="VME72" s="366"/>
      <c r="VMF72" s="366"/>
      <c r="VMG72" s="366"/>
      <c r="VMH72" s="366"/>
      <c r="VMI72" s="366"/>
      <c r="VMJ72" s="366"/>
      <c r="VMK72" s="366"/>
      <c r="VML72" s="366"/>
      <c r="VMM72" s="366"/>
      <c r="VMN72" s="366"/>
      <c r="VMO72" s="366"/>
      <c r="VMP72" s="366"/>
      <c r="VMQ72" s="366"/>
      <c r="VMR72" s="366"/>
      <c r="VMS72" s="366"/>
      <c r="VMT72" s="366"/>
      <c r="VMU72" s="366"/>
      <c r="VMV72" s="366"/>
      <c r="VMW72" s="366"/>
      <c r="VMX72" s="366"/>
      <c r="VMY72" s="366"/>
      <c r="VMZ72" s="366"/>
      <c r="VNA72" s="366"/>
      <c r="VNB72" s="366"/>
      <c r="VNC72" s="366"/>
      <c r="VND72" s="366"/>
      <c r="VNE72" s="366"/>
      <c r="VNF72" s="366"/>
      <c r="VNG72" s="366"/>
      <c r="VNH72" s="366"/>
      <c r="VNI72" s="366"/>
      <c r="VNJ72" s="366"/>
      <c r="VNK72" s="366"/>
      <c r="VNL72" s="366"/>
      <c r="VNM72" s="366"/>
      <c r="VNN72" s="366"/>
      <c r="VNO72" s="366"/>
      <c r="VNP72" s="366"/>
      <c r="VNQ72" s="366"/>
      <c r="VNR72" s="366"/>
      <c r="VNS72" s="366"/>
      <c r="VNT72" s="366"/>
      <c r="VNU72" s="366"/>
      <c r="VNV72" s="366"/>
      <c r="VNW72" s="366"/>
      <c r="VNX72" s="366"/>
      <c r="VNY72" s="366"/>
      <c r="VNZ72" s="366"/>
      <c r="VOA72" s="366"/>
      <c r="VOB72" s="366"/>
      <c r="VOC72" s="366"/>
      <c r="VOD72" s="366"/>
      <c r="VOE72" s="366"/>
      <c r="VOF72" s="366"/>
      <c r="VOG72" s="366"/>
      <c r="VOH72" s="366"/>
      <c r="VOI72" s="366"/>
      <c r="VOJ72" s="366"/>
      <c r="VOK72" s="366"/>
      <c r="VOL72" s="366"/>
      <c r="VOM72" s="366"/>
      <c r="VON72" s="366"/>
      <c r="VOO72" s="366"/>
      <c r="VOP72" s="366"/>
      <c r="VOQ72" s="366"/>
      <c r="VOR72" s="366"/>
      <c r="VOS72" s="366"/>
      <c r="VOT72" s="366"/>
      <c r="VOU72" s="366"/>
      <c r="VOV72" s="366"/>
      <c r="VOW72" s="366"/>
      <c r="VOX72" s="366"/>
      <c r="VOY72" s="366"/>
      <c r="VOZ72" s="366"/>
      <c r="VPA72" s="366"/>
      <c r="VPB72" s="366"/>
      <c r="VPC72" s="366"/>
      <c r="VPD72" s="366"/>
      <c r="VPE72" s="366"/>
      <c r="VPF72" s="366"/>
      <c r="VPG72" s="366"/>
      <c r="VPH72" s="366"/>
      <c r="VPI72" s="366"/>
      <c r="VPJ72" s="366"/>
      <c r="VPK72" s="366"/>
      <c r="VPL72" s="366"/>
      <c r="VPM72" s="366"/>
      <c r="VPN72" s="366"/>
      <c r="VPO72" s="366"/>
      <c r="VPP72" s="366"/>
      <c r="VPQ72" s="366"/>
      <c r="VPR72" s="366"/>
      <c r="VPS72" s="366"/>
      <c r="VPT72" s="366"/>
      <c r="VPU72" s="366"/>
      <c r="VPV72" s="366"/>
      <c r="VPW72" s="366"/>
      <c r="VPX72" s="366"/>
      <c r="VPY72" s="366"/>
      <c r="VPZ72" s="366"/>
      <c r="VQA72" s="366"/>
      <c r="VQB72" s="366"/>
      <c r="VQC72" s="366"/>
      <c r="VQD72" s="366"/>
      <c r="VQE72" s="366"/>
      <c r="VQF72" s="366"/>
      <c r="VQG72" s="366"/>
      <c r="VQH72" s="366"/>
      <c r="VQI72" s="366"/>
      <c r="VQJ72" s="366"/>
      <c r="VQK72" s="366"/>
      <c r="VQL72" s="366"/>
      <c r="VQM72" s="366"/>
      <c r="VQN72" s="366"/>
      <c r="VQO72" s="366"/>
      <c r="VQP72" s="366"/>
      <c r="VQQ72" s="366"/>
      <c r="VQR72" s="366"/>
      <c r="VQS72" s="366"/>
      <c r="VQT72" s="366"/>
      <c r="VQU72" s="366"/>
      <c r="VQV72" s="366"/>
      <c r="VQW72" s="366"/>
      <c r="VQX72" s="366"/>
      <c r="VQY72" s="366"/>
      <c r="VQZ72" s="366"/>
      <c r="VRA72" s="366"/>
      <c r="VRB72" s="366"/>
      <c r="VRC72" s="366"/>
      <c r="VRD72" s="366"/>
      <c r="VRE72" s="366"/>
      <c r="VRF72" s="366"/>
      <c r="VRG72" s="366"/>
      <c r="VRH72" s="366"/>
      <c r="VRI72" s="366"/>
      <c r="VRJ72" s="366"/>
      <c r="VRK72" s="366"/>
      <c r="VRL72" s="366"/>
      <c r="VRM72" s="366"/>
      <c r="VRN72" s="366"/>
      <c r="VRO72" s="366"/>
      <c r="VRP72" s="366"/>
      <c r="VRQ72" s="366"/>
      <c r="VRR72" s="366"/>
      <c r="VRS72" s="366"/>
      <c r="VRT72" s="366"/>
      <c r="VRU72" s="366"/>
      <c r="VRV72" s="366"/>
      <c r="VRW72" s="366"/>
      <c r="VRX72" s="366"/>
      <c r="VRY72" s="366"/>
      <c r="VRZ72" s="366"/>
      <c r="VSA72" s="366"/>
      <c r="VSB72" s="366"/>
      <c r="VSC72" s="366"/>
      <c r="VSD72" s="366"/>
      <c r="VSE72" s="366"/>
      <c r="VSF72" s="366"/>
      <c r="VSG72" s="366"/>
      <c r="VSH72" s="366"/>
      <c r="VSI72" s="366"/>
      <c r="VSJ72" s="366"/>
      <c r="VSK72" s="366"/>
      <c r="VSL72" s="366"/>
      <c r="VSM72" s="366"/>
      <c r="VSN72" s="366"/>
      <c r="VSO72" s="366"/>
      <c r="VSP72" s="366"/>
      <c r="VSQ72" s="366"/>
      <c r="VSR72" s="366"/>
      <c r="VSS72" s="366"/>
      <c r="VST72" s="366"/>
      <c r="VSU72" s="366"/>
      <c r="VSV72" s="366"/>
      <c r="VSW72" s="366"/>
      <c r="VSX72" s="366"/>
      <c r="VSY72" s="366"/>
      <c r="VSZ72" s="366"/>
      <c r="VTA72" s="366"/>
      <c r="VTB72" s="366"/>
      <c r="VTC72" s="366"/>
      <c r="VTD72" s="366"/>
      <c r="VTE72" s="366"/>
      <c r="VTF72" s="366"/>
      <c r="VTG72" s="366"/>
      <c r="VTH72" s="366"/>
      <c r="VTI72" s="366"/>
      <c r="VTJ72" s="366"/>
      <c r="VTK72" s="366"/>
      <c r="VTL72" s="366"/>
      <c r="VTM72" s="366"/>
      <c r="VTN72" s="366"/>
      <c r="VTO72" s="366"/>
      <c r="VTP72" s="366"/>
      <c r="VTQ72" s="366"/>
      <c r="VTR72" s="366"/>
      <c r="VTS72" s="366"/>
      <c r="VTT72" s="366"/>
      <c r="VTU72" s="366"/>
      <c r="VTV72" s="366"/>
      <c r="VTW72" s="366"/>
      <c r="VTX72" s="366"/>
      <c r="VTY72" s="366"/>
      <c r="VTZ72" s="366"/>
      <c r="VUA72" s="366"/>
      <c r="VUB72" s="366"/>
      <c r="VUC72" s="366"/>
      <c r="VUD72" s="366"/>
      <c r="VUE72" s="366"/>
      <c r="VUF72" s="366"/>
      <c r="VUG72" s="366"/>
      <c r="VUH72" s="366"/>
      <c r="VUI72" s="366"/>
      <c r="VUJ72" s="366"/>
      <c r="VUK72" s="366"/>
      <c r="VUL72" s="366"/>
      <c r="VUM72" s="366"/>
      <c r="VUN72" s="366"/>
      <c r="VUO72" s="366"/>
      <c r="VUP72" s="366"/>
      <c r="VUQ72" s="366"/>
      <c r="VUR72" s="366"/>
      <c r="VUS72" s="366"/>
      <c r="VUT72" s="366"/>
      <c r="VUU72" s="366"/>
      <c r="VUV72" s="366"/>
      <c r="VUW72" s="366"/>
      <c r="VUX72" s="366"/>
      <c r="VUY72" s="366"/>
      <c r="VUZ72" s="366"/>
      <c r="VVA72" s="366"/>
      <c r="VVB72" s="366"/>
      <c r="VVC72" s="366"/>
      <c r="VVD72" s="366"/>
      <c r="VVE72" s="366"/>
      <c r="VVF72" s="366"/>
      <c r="VVG72" s="366"/>
      <c r="VVH72" s="366"/>
      <c r="VVI72" s="366"/>
      <c r="VVJ72" s="366"/>
      <c r="VVK72" s="366"/>
      <c r="VVL72" s="366"/>
      <c r="VVM72" s="366"/>
      <c r="VVN72" s="366"/>
      <c r="VVO72" s="366"/>
      <c r="VVP72" s="366"/>
      <c r="VVQ72" s="366"/>
      <c r="VVR72" s="366"/>
      <c r="VVS72" s="366"/>
      <c r="VVT72" s="366"/>
      <c r="VVU72" s="366"/>
      <c r="VVV72" s="366"/>
      <c r="VVW72" s="366"/>
      <c r="VVX72" s="366"/>
      <c r="VVY72" s="366"/>
      <c r="VVZ72" s="366"/>
      <c r="VWA72" s="366"/>
      <c r="VWB72" s="366"/>
      <c r="VWC72" s="366"/>
      <c r="VWD72" s="366"/>
      <c r="VWE72" s="366"/>
      <c r="VWF72" s="366"/>
      <c r="VWG72" s="366"/>
      <c r="VWH72" s="366"/>
      <c r="VWI72" s="366"/>
      <c r="VWJ72" s="366"/>
      <c r="VWK72" s="366"/>
      <c r="VWL72" s="366"/>
      <c r="VWM72" s="366"/>
      <c r="VWN72" s="366"/>
      <c r="VWO72" s="366"/>
      <c r="VWP72" s="366"/>
      <c r="VWQ72" s="366"/>
      <c r="VWR72" s="366"/>
      <c r="VWS72" s="366"/>
      <c r="VWT72" s="366"/>
      <c r="VWU72" s="366"/>
      <c r="VWV72" s="366"/>
      <c r="VWW72" s="366"/>
      <c r="VWX72" s="366"/>
      <c r="VWY72" s="366"/>
      <c r="VWZ72" s="366"/>
      <c r="VXA72" s="366"/>
      <c r="VXB72" s="366"/>
      <c r="VXC72" s="366"/>
      <c r="VXD72" s="366"/>
      <c r="VXE72" s="366"/>
      <c r="VXF72" s="366"/>
      <c r="VXG72" s="366"/>
      <c r="VXH72" s="366"/>
      <c r="VXI72" s="366"/>
      <c r="VXJ72" s="366"/>
      <c r="VXK72" s="366"/>
      <c r="VXL72" s="366"/>
      <c r="VXM72" s="366"/>
      <c r="VXN72" s="366"/>
      <c r="VXO72" s="366"/>
      <c r="VXP72" s="366"/>
      <c r="VXQ72" s="366"/>
      <c r="VXR72" s="366"/>
      <c r="VXS72" s="366"/>
      <c r="VXT72" s="366"/>
      <c r="VXU72" s="366"/>
      <c r="VXV72" s="366"/>
      <c r="VXW72" s="366"/>
      <c r="VXX72" s="366"/>
      <c r="VXY72" s="366"/>
      <c r="VXZ72" s="366"/>
      <c r="VYA72" s="366"/>
      <c r="VYB72" s="366"/>
      <c r="VYC72" s="366"/>
      <c r="VYD72" s="366"/>
      <c r="VYE72" s="366"/>
      <c r="VYF72" s="366"/>
      <c r="VYG72" s="366"/>
      <c r="VYH72" s="366"/>
      <c r="VYI72" s="366"/>
      <c r="VYJ72" s="366"/>
      <c r="VYK72" s="366"/>
      <c r="VYL72" s="366"/>
      <c r="VYM72" s="366"/>
      <c r="VYN72" s="366"/>
      <c r="VYO72" s="366"/>
      <c r="VYP72" s="366"/>
      <c r="VYQ72" s="366"/>
      <c r="VYR72" s="366"/>
      <c r="VYS72" s="366"/>
      <c r="VYT72" s="366"/>
      <c r="VYU72" s="366"/>
      <c r="VYV72" s="366"/>
      <c r="VYW72" s="366"/>
      <c r="VYX72" s="366"/>
      <c r="VYY72" s="366"/>
      <c r="VYZ72" s="366"/>
      <c r="VZA72" s="366"/>
      <c r="VZB72" s="366"/>
      <c r="VZC72" s="366"/>
      <c r="VZD72" s="366"/>
      <c r="VZE72" s="366"/>
      <c r="VZF72" s="366"/>
      <c r="VZG72" s="366"/>
      <c r="VZH72" s="366"/>
      <c r="VZI72" s="366"/>
      <c r="VZJ72" s="366"/>
      <c r="VZK72" s="366"/>
      <c r="VZL72" s="366"/>
      <c r="VZM72" s="366"/>
      <c r="VZN72" s="366"/>
      <c r="VZO72" s="366"/>
      <c r="VZP72" s="366"/>
      <c r="VZQ72" s="366"/>
      <c r="VZR72" s="366"/>
      <c r="VZS72" s="366"/>
      <c r="VZT72" s="366"/>
      <c r="VZU72" s="366"/>
      <c r="VZV72" s="366"/>
      <c r="VZW72" s="366"/>
      <c r="VZX72" s="366"/>
      <c r="VZY72" s="366"/>
      <c r="VZZ72" s="366"/>
      <c r="WAA72" s="366"/>
      <c r="WAB72" s="366"/>
      <c r="WAC72" s="366"/>
      <c r="WAD72" s="366"/>
      <c r="WAE72" s="366"/>
      <c r="WAF72" s="366"/>
      <c r="WAG72" s="366"/>
      <c r="WAH72" s="366"/>
      <c r="WAI72" s="366"/>
      <c r="WAJ72" s="366"/>
      <c r="WAK72" s="366"/>
      <c r="WAL72" s="366"/>
      <c r="WAM72" s="366"/>
      <c r="WAN72" s="366"/>
      <c r="WAO72" s="366"/>
      <c r="WAP72" s="366"/>
      <c r="WAQ72" s="366"/>
      <c r="WAR72" s="366"/>
      <c r="WAS72" s="366"/>
      <c r="WAT72" s="366"/>
      <c r="WAU72" s="366"/>
      <c r="WAV72" s="366"/>
      <c r="WAW72" s="366"/>
      <c r="WAX72" s="366"/>
      <c r="WAY72" s="366"/>
      <c r="WAZ72" s="366"/>
      <c r="WBA72" s="366"/>
      <c r="WBB72" s="366"/>
      <c r="WBC72" s="366"/>
      <c r="WBD72" s="366"/>
      <c r="WBE72" s="366"/>
      <c r="WBF72" s="366"/>
      <c r="WBG72" s="366"/>
      <c r="WBH72" s="366"/>
      <c r="WBI72" s="366"/>
      <c r="WBJ72" s="366"/>
      <c r="WBK72" s="366"/>
      <c r="WBL72" s="366"/>
      <c r="WBM72" s="366"/>
      <c r="WBN72" s="366"/>
      <c r="WBO72" s="366"/>
      <c r="WBP72" s="366"/>
      <c r="WBQ72" s="366"/>
      <c r="WBR72" s="366"/>
      <c r="WBS72" s="366"/>
      <c r="WBT72" s="366"/>
      <c r="WBU72" s="366"/>
      <c r="WBV72" s="366"/>
      <c r="WBW72" s="366"/>
      <c r="WBX72" s="366"/>
      <c r="WBY72" s="366"/>
      <c r="WBZ72" s="366"/>
      <c r="WCA72" s="366"/>
      <c r="WCB72" s="366"/>
      <c r="WCC72" s="366"/>
      <c r="WCD72" s="366"/>
      <c r="WCE72" s="366"/>
      <c r="WCF72" s="366"/>
      <c r="WCG72" s="366"/>
      <c r="WCH72" s="366"/>
      <c r="WCI72" s="366"/>
      <c r="WCJ72" s="366"/>
      <c r="WCK72" s="366"/>
      <c r="WCL72" s="366"/>
      <c r="WCM72" s="366"/>
      <c r="WCN72" s="366"/>
      <c r="WCO72" s="366"/>
      <c r="WCP72" s="366"/>
      <c r="WCQ72" s="366"/>
      <c r="WCR72" s="366"/>
      <c r="WCS72" s="366"/>
      <c r="WCT72" s="366"/>
      <c r="WCU72" s="366"/>
      <c r="WCV72" s="366"/>
      <c r="WCW72" s="366"/>
      <c r="WCX72" s="366"/>
      <c r="WCY72" s="366"/>
      <c r="WCZ72" s="366"/>
      <c r="WDA72" s="366"/>
      <c r="WDB72" s="366"/>
      <c r="WDC72" s="366"/>
      <c r="WDD72" s="366"/>
      <c r="WDE72" s="366"/>
      <c r="WDF72" s="366"/>
      <c r="WDG72" s="366"/>
      <c r="WDH72" s="366"/>
      <c r="WDI72" s="366"/>
      <c r="WDJ72" s="366"/>
      <c r="WDK72" s="366"/>
      <c r="WDL72" s="366"/>
      <c r="WDM72" s="366"/>
      <c r="WDN72" s="366"/>
      <c r="WDO72" s="366"/>
      <c r="WDP72" s="366"/>
      <c r="WDQ72" s="366"/>
      <c r="WDR72" s="366"/>
      <c r="WDS72" s="366"/>
      <c r="WDT72" s="366"/>
      <c r="WDU72" s="366"/>
      <c r="WDV72" s="366"/>
      <c r="WDW72" s="366"/>
      <c r="WDX72" s="366"/>
      <c r="WDY72" s="366"/>
      <c r="WDZ72" s="366"/>
      <c r="WEA72" s="366"/>
      <c r="WEB72" s="366"/>
      <c r="WEC72" s="366"/>
      <c r="WED72" s="366"/>
      <c r="WEE72" s="366"/>
      <c r="WEF72" s="366"/>
      <c r="WEG72" s="366"/>
      <c r="WEH72" s="366"/>
      <c r="WEI72" s="366"/>
      <c r="WEJ72" s="366"/>
      <c r="WEK72" s="366"/>
      <c r="WEL72" s="366"/>
      <c r="WEM72" s="366"/>
      <c r="WEN72" s="366"/>
      <c r="WEO72" s="366"/>
      <c r="WEP72" s="366"/>
      <c r="WEQ72" s="366"/>
      <c r="WER72" s="366"/>
      <c r="WES72" s="366"/>
      <c r="WET72" s="366"/>
      <c r="WEU72" s="366"/>
      <c r="WEV72" s="366"/>
      <c r="WEW72" s="366"/>
      <c r="WEX72" s="366"/>
      <c r="WEY72" s="366"/>
      <c r="WEZ72" s="366"/>
      <c r="WFA72" s="366"/>
      <c r="WFB72" s="366"/>
      <c r="WFC72" s="366"/>
      <c r="WFD72" s="366"/>
      <c r="WFE72" s="366"/>
      <c r="WFF72" s="366"/>
      <c r="WFG72" s="366"/>
      <c r="WFH72" s="366"/>
      <c r="WFI72" s="366"/>
      <c r="WFJ72" s="366"/>
      <c r="WFK72" s="366"/>
      <c r="WFL72" s="366"/>
      <c r="WFM72" s="366"/>
      <c r="WFN72" s="366"/>
      <c r="WFO72" s="366"/>
      <c r="WFP72" s="366"/>
      <c r="WFQ72" s="366"/>
      <c r="WFR72" s="366"/>
      <c r="WFS72" s="366"/>
      <c r="WFT72" s="366"/>
      <c r="WFU72" s="366"/>
      <c r="WFV72" s="366"/>
      <c r="WFW72" s="366"/>
      <c r="WFX72" s="366"/>
      <c r="WFY72" s="366"/>
      <c r="WFZ72" s="366"/>
      <c r="WGA72" s="366"/>
      <c r="WGB72" s="366"/>
      <c r="WGC72" s="366"/>
      <c r="WGD72" s="366"/>
      <c r="WGE72" s="366"/>
      <c r="WGF72" s="366"/>
      <c r="WGG72" s="366"/>
      <c r="WGH72" s="366"/>
      <c r="WGI72" s="366"/>
      <c r="WGJ72" s="366"/>
      <c r="WGK72" s="366"/>
      <c r="WGL72" s="366"/>
      <c r="WGM72" s="366"/>
      <c r="WGN72" s="366"/>
      <c r="WGO72" s="366"/>
      <c r="WGP72" s="366"/>
      <c r="WGQ72" s="366"/>
      <c r="WGR72" s="366"/>
      <c r="WGS72" s="366"/>
      <c r="WGT72" s="366"/>
      <c r="WGU72" s="366"/>
      <c r="WGV72" s="366"/>
      <c r="WGW72" s="366"/>
      <c r="WGX72" s="366"/>
      <c r="WGY72" s="366"/>
      <c r="WGZ72" s="366"/>
      <c r="WHA72" s="366"/>
      <c r="WHB72" s="366"/>
      <c r="WHC72" s="366"/>
      <c r="WHD72" s="366"/>
      <c r="WHE72" s="366"/>
      <c r="WHF72" s="366"/>
      <c r="WHG72" s="366"/>
      <c r="WHH72" s="366"/>
      <c r="WHI72" s="366"/>
      <c r="WHJ72" s="366"/>
      <c r="WHK72" s="366"/>
      <c r="WHL72" s="366"/>
      <c r="WHM72" s="366"/>
      <c r="WHN72" s="366"/>
      <c r="WHO72" s="366"/>
      <c r="WHP72" s="366"/>
      <c r="WHQ72" s="366"/>
      <c r="WHR72" s="366"/>
      <c r="WHS72" s="366"/>
      <c r="WHT72" s="366"/>
      <c r="WHU72" s="366"/>
      <c r="WHV72" s="366"/>
      <c r="WHW72" s="366"/>
      <c r="WHX72" s="366"/>
      <c r="WHY72" s="366"/>
      <c r="WHZ72" s="366"/>
      <c r="WIA72" s="366"/>
      <c r="WIB72" s="366"/>
      <c r="WIC72" s="366"/>
      <c r="WID72" s="366"/>
      <c r="WIE72" s="366"/>
      <c r="WIF72" s="366"/>
      <c r="WIG72" s="366"/>
      <c r="WIH72" s="366"/>
      <c r="WII72" s="366"/>
      <c r="WIJ72" s="366"/>
      <c r="WIK72" s="366"/>
      <c r="WIL72" s="366"/>
      <c r="WIM72" s="366"/>
      <c r="WIN72" s="366"/>
      <c r="WIO72" s="366"/>
      <c r="WIP72" s="366"/>
      <c r="WIQ72" s="366"/>
      <c r="WIR72" s="366"/>
      <c r="WIS72" s="366"/>
      <c r="WIT72" s="366"/>
      <c r="WIU72" s="366"/>
      <c r="WIV72" s="366"/>
      <c r="WIW72" s="366"/>
      <c r="WIX72" s="366"/>
      <c r="WIY72" s="366"/>
      <c r="WIZ72" s="366"/>
      <c r="WJA72" s="366"/>
      <c r="WJB72" s="366"/>
      <c r="WJC72" s="366"/>
      <c r="WJD72" s="366"/>
      <c r="WJE72" s="366"/>
      <c r="WJF72" s="366"/>
      <c r="WJG72" s="366"/>
      <c r="WJH72" s="366"/>
      <c r="WJI72" s="366"/>
      <c r="WJJ72" s="366"/>
      <c r="WJK72" s="366"/>
      <c r="WJL72" s="366"/>
      <c r="WJM72" s="366"/>
      <c r="WJN72" s="366"/>
      <c r="WJO72" s="366"/>
      <c r="WJP72" s="366"/>
      <c r="WJQ72" s="366"/>
      <c r="WJR72" s="366"/>
      <c r="WJS72" s="366"/>
      <c r="WJT72" s="366"/>
      <c r="WJU72" s="366"/>
      <c r="WJV72" s="366"/>
      <c r="WJW72" s="366"/>
      <c r="WJX72" s="366"/>
      <c r="WJY72" s="366"/>
      <c r="WJZ72" s="366"/>
      <c r="WKA72" s="366"/>
      <c r="WKB72" s="366"/>
      <c r="WKC72" s="366"/>
      <c r="WKD72" s="366"/>
      <c r="WKE72" s="366"/>
      <c r="WKF72" s="366"/>
      <c r="WKG72" s="366"/>
      <c r="WKH72" s="366"/>
      <c r="WKI72" s="366"/>
      <c r="WKJ72" s="366"/>
      <c r="WKK72" s="366"/>
      <c r="WKL72" s="366"/>
      <c r="WKM72" s="366"/>
      <c r="WKN72" s="366"/>
      <c r="WKO72" s="366"/>
      <c r="WKP72" s="366"/>
      <c r="WKQ72" s="366"/>
      <c r="WKR72" s="366"/>
      <c r="WKS72" s="366"/>
      <c r="WKT72" s="366"/>
      <c r="WKU72" s="366"/>
      <c r="WKV72" s="366"/>
      <c r="WKW72" s="366"/>
      <c r="WKX72" s="366"/>
      <c r="WKY72" s="366"/>
      <c r="WKZ72" s="366"/>
      <c r="WLA72" s="366"/>
      <c r="WLB72" s="366"/>
      <c r="WLC72" s="366"/>
      <c r="WLD72" s="366"/>
      <c r="WLE72" s="366"/>
      <c r="WLF72" s="366"/>
      <c r="WLG72" s="366"/>
      <c r="WLH72" s="366"/>
      <c r="WLI72" s="366"/>
      <c r="WLJ72" s="366"/>
      <c r="WLK72" s="366"/>
      <c r="WLL72" s="366"/>
      <c r="WLM72" s="366"/>
      <c r="WLN72" s="366"/>
      <c r="WLO72" s="366"/>
      <c r="WLP72" s="366"/>
      <c r="WLQ72" s="366"/>
      <c r="WLR72" s="366"/>
      <c r="WLS72" s="366"/>
      <c r="WLT72" s="366"/>
      <c r="WLU72" s="366"/>
      <c r="WLV72" s="366"/>
      <c r="WLW72" s="366"/>
      <c r="WLX72" s="366"/>
      <c r="WLY72" s="366"/>
      <c r="WLZ72" s="366"/>
      <c r="WMA72" s="366"/>
      <c r="WMB72" s="366"/>
      <c r="WMC72" s="366"/>
      <c r="WMD72" s="366"/>
      <c r="WME72" s="366"/>
      <c r="WMF72" s="366"/>
      <c r="WMG72" s="366"/>
      <c r="WMH72" s="366"/>
      <c r="WMI72" s="366"/>
      <c r="WMJ72" s="366"/>
      <c r="WMK72" s="366"/>
      <c r="WML72" s="366"/>
      <c r="WMM72" s="366"/>
      <c r="WMN72" s="366"/>
      <c r="WMO72" s="366"/>
      <c r="WMP72" s="366"/>
      <c r="WMQ72" s="366"/>
      <c r="WMR72" s="366"/>
      <c r="WMS72" s="366"/>
      <c r="WMT72" s="366"/>
      <c r="WMU72" s="366"/>
      <c r="WMV72" s="366"/>
      <c r="WMW72" s="366"/>
      <c r="WMX72" s="366"/>
      <c r="WMY72" s="366"/>
      <c r="WMZ72" s="366"/>
      <c r="WNA72" s="366"/>
      <c r="WNB72" s="366"/>
      <c r="WNC72" s="366"/>
      <c r="WND72" s="366"/>
      <c r="WNE72" s="366"/>
      <c r="WNF72" s="366"/>
      <c r="WNG72" s="366"/>
      <c r="WNH72" s="366"/>
      <c r="WNI72" s="366"/>
      <c r="WNJ72" s="366"/>
      <c r="WNK72" s="366"/>
      <c r="WNL72" s="366"/>
      <c r="WNM72" s="366"/>
      <c r="WNN72" s="366"/>
      <c r="WNO72" s="366"/>
      <c r="WNP72" s="366"/>
      <c r="WNQ72" s="366"/>
      <c r="WNR72" s="366"/>
      <c r="WNS72" s="366"/>
      <c r="WNT72" s="366"/>
      <c r="WNU72" s="366"/>
      <c r="WNV72" s="366"/>
      <c r="WNW72" s="366"/>
      <c r="WNX72" s="366"/>
      <c r="WNY72" s="366"/>
      <c r="WNZ72" s="366"/>
      <c r="WOA72" s="366"/>
      <c r="WOB72" s="366"/>
      <c r="WOC72" s="366"/>
      <c r="WOD72" s="366"/>
      <c r="WOE72" s="366"/>
      <c r="WOF72" s="366"/>
      <c r="WOG72" s="366"/>
      <c r="WOH72" s="366"/>
      <c r="WOI72" s="366"/>
      <c r="WOJ72" s="366"/>
      <c r="WOK72" s="366"/>
      <c r="WOL72" s="366"/>
      <c r="WOM72" s="366"/>
      <c r="WON72" s="366"/>
      <c r="WOO72" s="366"/>
      <c r="WOP72" s="366"/>
      <c r="WOQ72" s="366"/>
      <c r="WOR72" s="366"/>
      <c r="WOS72" s="366"/>
      <c r="WOT72" s="366"/>
      <c r="WOU72" s="366"/>
      <c r="WOV72" s="366"/>
      <c r="WOW72" s="366"/>
      <c r="WOX72" s="366"/>
      <c r="WOY72" s="366"/>
      <c r="WOZ72" s="366"/>
      <c r="WPA72" s="366"/>
      <c r="WPB72" s="366"/>
      <c r="WPC72" s="366"/>
      <c r="WPD72" s="366"/>
      <c r="WPE72" s="366"/>
      <c r="WPF72" s="366"/>
      <c r="WPG72" s="366"/>
      <c r="WPH72" s="366"/>
      <c r="WPI72" s="366"/>
      <c r="WPJ72" s="366"/>
      <c r="WPK72" s="366"/>
      <c r="WPL72" s="366"/>
      <c r="WPM72" s="366"/>
      <c r="WPN72" s="366"/>
      <c r="WPO72" s="366"/>
      <c r="WPP72" s="366"/>
      <c r="WPQ72" s="366"/>
      <c r="WPR72" s="366"/>
      <c r="WPS72" s="366"/>
      <c r="WPT72" s="366"/>
      <c r="WPU72" s="366"/>
      <c r="WPV72" s="366"/>
      <c r="WPW72" s="366"/>
      <c r="WPX72" s="366"/>
      <c r="WPY72" s="366"/>
      <c r="WPZ72" s="366"/>
      <c r="WQA72" s="366"/>
      <c r="WQB72" s="366"/>
      <c r="WQC72" s="366"/>
      <c r="WQD72" s="366"/>
      <c r="WQE72" s="366"/>
      <c r="WQF72" s="366"/>
      <c r="WQG72" s="366"/>
      <c r="WQH72" s="366"/>
      <c r="WQI72" s="366"/>
      <c r="WQJ72" s="366"/>
      <c r="WQK72" s="366"/>
      <c r="WQL72" s="366"/>
      <c r="WQM72" s="366"/>
      <c r="WQN72" s="366"/>
      <c r="WQO72" s="366"/>
      <c r="WQP72" s="366"/>
      <c r="WQQ72" s="366"/>
      <c r="WQR72" s="366"/>
      <c r="WQS72" s="366"/>
      <c r="WQT72" s="366"/>
      <c r="WQU72" s="366"/>
      <c r="WQV72" s="366"/>
      <c r="WQW72" s="366"/>
      <c r="WQX72" s="366"/>
      <c r="WQY72" s="366"/>
      <c r="WQZ72" s="366"/>
      <c r="WRA72" s="366"/>
      <c r="WRB72" s="366"/>
      <c r="WRC72" s="366"/>
      <c r="WRD72" s="366"/>
      <c r="WRE72" s="366"/>
      <c r="WRF72" s="366"/>
      <c r="WRG72" s="366"/>
      <c r="WRH72" s="366"/>
      <c r="WRI72" s="366"/>
      <c r="WRJ72" s="366"/>
      <c r="WRK72" s="366"/>
      <c r="WRL72" s="366"/>
      <c r="WRM72" s="366"/>
      <c r="WRN72" s="366"/>
      <c r="WRO72" s="366"/>
      <c r="WRP72" s="366"/>
      <c r="WRQ72" s="366"/>
      <c r="WRR72" s="366"/>
      <c r="WRS72" s="366"/>
      <c r="WRT72" s="366"/>
      <c r="WRU72" s="366"/>
      <c r="WRV72" s="366"/>
      <c r="WRW72" s="366"/>
      <c r="WRX72" s="366"/>
      <c r="WRY72" s="366"/>
      <c r="WRZ72" s="366"/>
      <c r="WSA72" s="366"/>
      <c r="WSB72" s="366"/>
      <c r="WSC72" s="366"/>
      <c r="WSD72" s="366"/>
      <c r="WSE72" s="366"/>
      <c r="WSF72" s="366"/>
      <c r="WSG72" s="366"/>
      <c r="WSH72" s="366"/>
      <c r="WSI72" s="366"/>
      <c r="WSJ72" s="366"/>
      <c r="WSK72" s="366"/>
      <c r="WSL72" s="366"/>
      <c r="WSM72" s="366"/>
      <c r="WSN72" s="366"/>
      <c r="WSO72" s="366"/>
      <c r="WSP72" s="366"/>
      <c r="WSQ72" s="366"/>
      <c r="WSR72" s="366"/>
      <c r="WSS72" s="366"/>
      <c r="WST72" s="366"/>
      <c r="WSU72" s="366"/>
      <c r="WSV72" s="366"/>
      <c r="WSW72" s="366"/>
      <c r="WSX72" s="366"/>
      <c r="WSY72" s="366"/>
      <c r="WSZ72" s="366"/>
      <c r="WTA72" s="366"/>
      <c r="WTB72" s="366"/>
      <c r="WTC72" s="366"/>
      <c r="WTD72" s="366"/>
      <c r="WTE72" s="366"/>
      <c r="WTF72" s="366"/>
      <c r="WTG72" s="366"/>
      <c r="WTH72" s="366"/>
      <c r="WTI72" s="366"/>
      <c r="WTJ72" s="366"/>
      <c r="WTK72" s="366"/>
      <c r="WTL72" s="366"/>
      <c r="WTM72" s="366"/>
      <c r="WTN72" s="366"/>
      <c r="WTO72" s="366"/>
      <c r="WTP72" s="366"/>
      <c r="WTQ72" s="366"/>
      <c r="WTR72" s="366"/>
      <c r="WTS72" s="366"/>
      <c r="WTT72" s="366"/>
      <c r="WTU72" s="366"/>
      <c r="WTV72" s="366"/>
      <c r="WTW72" s="366"/>
      <c r="WTX72" s="366"/>
      <c r="WTY72" s="366"/>
      <c r="WTZ72" s="366"/>
      <c r="WUA72" s="366"/>
      <c r="WUB72" s="366"/>
      <c r="WUC72" s="366"/>
      <c r="WUD72" s="366"/>
      <c r="WUE72" s="366"/>
      <c r="WUF72" s="366"/>
      <c r="WUG72" s="366"/>
      <c r="WUH72" s="366"/>
      <c r="WUI72" s="366"/>
      <c r="WUJ72" s="366"/>
      <c r="WUK72" s="366"/>
      <c r="WUL72" s="366"/>
      <c r="WUM72" s="366"/>
      <c r="WUN72" s="366"/>
      <c r="WUO72" s="366"/>
      <c r="WUP72" s="366"/>
      <c r="WUQ72" s="366"/>
      <c r="WUR72" s="366"/>
      <c r="WUS72" s="366"/>
      <c r="WUT72" s="366"/>
      <c r="WUU72" s="366"/>
      <c r="WUV72" s="366"/>
      <c r="WUW72" s="366"/>
      <c r="WUX72" s="366"/>
      <c r="WUY72" s="366"/>
      <c r="WUZ72" s="366"/>
      <c r="WVA72" s="366"/>
      <c r="WVB72" s="366"/>
      <c r="WVC72" s="366"/>
      <c r="WVD72" s="366"/>
      <c r="WVE72" s="366"/>
      <c r="WVF72" s="366"/>
      <c r="WVG72" s="366"/>
      <c r="WVH72" s="366"/>
      <c r="WVI72" s="366"/>
      <c r="WVJ72" s="366"/>
      <c r="WVK72" s="366"/>
      <c r="WVL72" s="366"/>
      <c r="WVM72" s="366"/>
      <c r="WVN72" s="366"/>
      <c r="WVO72" s="366"/>
      <c r="WVP72" s="366"/>
      <c r="WVQ72" s="366"/>
      <c r="WVR72" s="366"/>
      <c r="WVS72" s="366"/>
      <c r="WVT72" s="366"/>
      <c r="WVU72" s="366"/>
      <c r="WVV72" s="366"/>
      <c r="WVW72" s="366"/>
      <c r="WVX72" s="366"/>
      <c r="WVY72" s="366"/>
      <c r="WVZ72" s="366"/>
      <c r="WWA72" s="366"/>
      <c r="WWB72" s="366"/>
      <c r="WWC72" s="366"/>
      <c r="WWD72" s="366"/>
      <c r="WWE72" s="366"/>
      <c r="WWF72" s="366"/>
      <c r="WWG72" s="366"/>
      <c r="WWH72" s="366"/>
      <c r="WWI72" s="366"/>
      <c r="WWJ72" s="366"/>
      <c r="WWK72" s="366"/>
      <c r="WWL72" s="366"/>
      <c r="WWM72" s="366"/>
      <c r="WWN72" s="366"/>
      <c r="WWO72" s="366"/>
      <c r="WWP72" s="366"/>
      <c r="WWQ72" s="366"/>
      <c r="WWR72" s="366"/>
      <c r="WWS72" s="366"/>
      <c r="WWT72" s="366"/>
      <c r="WWU72" s="366"/>
      <c r="WWV72" s="366"/>
      <c r="WWW72" s="366"/>
      <c r="WWX72" s="366"/>
      <c r="WWY72" s="366"/>
      <c r="WWZ72" s="366"/>
      <c r="WXA72" s="366"/>
      <c r="WXB72" s="366"/>
      <c r="WXC72" s="366"/>
      <c r="WXD72" s="366"/>
      <c r="WXE72" s="366"/>
      <c r="WXF72" s="366"/>
      <c r="WXG72" s="366"/>
      <c r="WXH72" s="366"/>
      <c r="WXI72" s="366"/>
      <c r="WXJ72" s="366"/>
      <c r="WXK72" s="366"/>
      <c r="WXL72" s="366"/>
      <c r="WXM72" s="366"/>
      <c r="WXN72" s="366"/>
      <c r="WXO72" s="366"/>
      <c r="WXP72" s="366"/>
      <c r="WXQ72" s="366"/>
      <c r="WXR72" s="366"/>
      <c r="WXS72" s="366"/>
      <c r="WXT72" s="366"/>
      <c r="WXU72" s="366"/>
      <c r="WXV72" s="366"/>
      <c r="WXW72" s="366"/>
      <c r="WXX72" s="366"/>
      <c r="WXY72" s="366"/>
      <c r="WXZ72" s="366"/>
      <c r="WYA72" s="366"/>
      <c r="WYB72" s="366"/>
      <c r="WYC72" s="366"/>
      <c r="WYD72" s="366"/>
      <c r="WYE72" s="366"/>
      <c r="WYF72" s="366"/>
      <c r="WYG72" s="366"/>
      <c r="WYH72" s="366"/>
      <c r="WYI72" s="366"/>
      <c r="WYJ72" s="366"/>
      <c r="WYK72" s="366"/>
      <c r="WYL72" s="366"/>
      <c r="WYM72" s="366"/>
      <c r="WYN72" s="366"/>
      <c r="WYO72" s="366"/>
      <c r="WYP72" s="366"/>
      <c r="WYQ72" s="366"/>
      <c r="WYR72" s="366"/>
      <c r="WYS72" s="366"/>
      <c r="WYT72" s="366"/>
      <c r="WYU72" s="366"/>
      <c r="WYV72" s="366"/>
      <c r="WYW72" s="366"/>
      <c r="WYX72" s="366"/>
      <c r="WYY72" s="366"/>
      <c r="WYZ72" s="366"/>
      <c r="WZA72" s="366"/>
      <c r="WZB72" s="366"/>
      <c r="WZC72" s="366"/>
      <c r="WZD72" s="366"/>
      <c r="WZE72" s="366"/>
      <c r="WZF72" s="366"/>
      <c r="WZG72" s="366"/>
      <c r="WZH72" s="366"/>
      <c r="WZI72" s="366"/>
      <c r="WZJ72" s="366"/>
      <c r="WZK72" s="366"/>
      <c r="WZL72" s="366"/>
      <c r="WZM72" s="366"/>
      <c r="WZN72" s="366"/>
      <c r="WZO72" s="366"/>
      <c r="WZP72" s="366"/>
      <c r="WZQ72" s="366"/>
      <c r="WZR72" s="366"/>
      <c r="WZS72" s="366"/>
      <c r="WZT72" s="366"/>
      <c r="WZU72" s="366"/>
      <c r="WZV72" s="366"/>
      <c r="WZW72" s="366"/>
      <c r="WZX72" s="366"/>
      <c r="WZY72" s="366"/>
      <c r="WZZ72" s="366"/>
      <c r="XAA72" s="366"/>
      <c r="XAB72" s="366"/>
      <c r="XAC72" s="366"/>
      <c r="XAD72" s="366"/>
      <c r="XAE72" s="366"/>
      <c r="XAF72" s="366"/>
      <c r="XAG72" s="366"/>
      <c r="XAH72" s="366"/>
      <c r="XAI72" s="366"/>
      <c r="XAJ72" s="366"/>
      <c r="XAK72" s="366"/>
      <c r="XAL72" s="366"/>
      <c r="XAM72" s="366"/>
      <c r="XAN72" s="366"/>
      <c r="XAO72" s="366"/>
      <c r="XAP72" s="366"/>
      <c r="XAQ72" s="366"/>
      <c r="XAR72" s="366"/>
      <c r="XAS72" s="366"/>
      <c r="XAT72" s="366"/>
      <c r="XAU72" s="366"/>
      <c r="XAV72" s="366"/>
      <c r="XAW72" s="366"/>
      <c r="XAX72" s="366"/>
      <c r="XAY72" s="366"/>
      <c r="XAZ72" s="366"/>
      <c r="XBA72" s="366"/>
      <c r="XBB72" s="366"/>
      <c r="XBC72" s="366"/>
      <c r="XBD72" s="366"/>
      <c r="XBE72" s="366"/>
      <c r="XBF72" s="366"/>
      <c r="XBG72" s="366"/>
      <c r="XBH72" s="366"/>
      <c r="XBI72" s="366"/>
      <c r="XBJ72" s="366"/>
      <c r="XBK72" s="366"/>
      <c r="XBL72" s="366"/>
      <c r="XBM72" s="366"/>
      <c r="XBN72" s="366"/>
      <c r="XBO72" s="366"/>
      <c r="XBP72" s="366"/>
      <c r="XBQ72" s="366"/>
      <c r="XBR72" s="366"/>
      <c r="XBS72" s="366"/>
      <c r="XBT72" s="366"/>
      <c r="XBU72" s="366"/>
      <c r="XBV72" s="366"/>
      <c r="XBW72" s="366"/>
      <c r="XBX72" s="366"/>
      <c r="XBY72" s="366"/>
      <c r="XBZ72" s="366"/>
      <c r="XCA72" s="366"/>
      <c r="XCB72" s="366"/>
      <c r="XCC72" s="366"/>
      <c r="XCD72" s="366"/>
      <c r="XCE72" s="366"/>
      <c r="XCF72" s="366"/>
      <c r="XCG72" s="366"/>
      <c r="XCH72" s="366"/>
      <c r="XCI72" s="366"/>
      <c r="XCJ72" s="366"/>
      <c r="XCK72" s="366"/>
      <c r="XCL72" s="366"/>
      <c r="XCM72" s="366"/>
      <c r="XCN72" s="366"/>
      <c r="XCO72" s="366"/>
      <c r="XCP72" s="366"/>
      <c r="XCQ72" s="366"/>
      <c r="XCR72" s="366"/>
      <c r="XCS72" s="366"/>
      <c r="XCT72" s="366"/>
      <c r="XCU72" s="366"/>
      <c r="XCV72" s="366"/>
      <c r="XCW72" s="366"/>
      <c r="XCX72" s="366"/>
      <c r="XCY72" s="366"/>
      <c r="XCZ72" s="366"/>
      <c r="XDA72" s="366"/>
      <c r="XDB72" s="366"/>
      <c r="XDC72" s="366"/>
      <c r="XDD72" s="366"/>
      <c r="XDE72" s="366"/>
      <c r="XDF72" s="366"/>
      <c r="XDG72" s="366"/>
      <c r="XDH72" s="366"/>
      <c r="XDI72" s="366"/>
      <c r="XDJ72" s="366"/>
      <c r="XDK72" s="366"/>
      <c r="XDL72" s="366"/>
      <c r="XDM72" s="366"/>
      <c r="XDN72" s="366"/>
      <c r="XDO72" s="366"/>
      <c r="XDP72" s="366"/>
      <c r="XDQ72" s="366"/>
      <c r="XDR72" s="366"/>
      <c r="XDS72" s="366"/>
      <c r="XDT72" s="366"/>
      <c r="XDU72" s="366"/>
      <c r="XDV72" s="366"/>
      <c r="XDW72" s="366"/>
      <c r="XDX72" s="366"/>
      <c r="XDY72" s="366"/>
      <c r="XDZ72" s="366"/>
      <c r="XEA72" s="366"/>
      <c r="XEB72" s="366"/>
      <c r="XEC72" s="366"/>
      <c r="XED72" s="366"/>
      <c r="XEE72" s="366"/>
      <c r="XEF72" s="366"/>
      <c r="XEG72" s="366"/>
      <c r="XEH72" s="366"/>
      <c r="XEI72" s="366"/>
      <c r="XEJ72" s="366"/>
      <c r="XEK72" s="366"/>
      <c r="XEL72" s="366"/>
      <c r="XEM72" s="366"/>
      <c r="XEN72" s="366"/>
      <c r="XEO72" s="366"/>
      <c r="XEP72" s="366"/>
      <c r="XEQ72" s="366"/>
      <c r="XER72" s="366"/>
      <c r="XES72" s="366"/>
      <c r="XET72" s="366"/>
      <c r="XEU72" s="366"/>
      <c r="XEV72" s="366"/>
      <c r="XEW72" s="366"/>
      <c r="XEX72" s="366"/>
      <c r="XEY72" s="366"/>
      <c r="XEZ72" s="366"/>
      <c r="XFA72" s="366"/>
      <c r="XFB72" s="366"/>
      <c r="XFC72" s="366"/>
      <c r="XFD72" s="366"/>
    </row>
    <row r="73" spans="1:16384" s="64" customFormat="1" ht="14.1" customHeight="1">
      <c r="A73" s="64">
        <v>67</v>
      </c>
      <c r="B73" s="85">
        <v>22</v>
      </c>
      <c r="C73" s="93" t="s">
        <v>702</v>
      </c>
      <c r="D73" s="92" t="s">
        <v>724</v>
      </c>
      <c r="E73" s="93"/>
      <c r="F73" s="87" t="s">
        <v>131</v>
      </c>
      <c r="G73" s="95" t="s">
        <v>725</v>
      </c>
      <c r="H73" s="96" t="s">
        <v>634</v>
      </c>
      <c r="I73" s="69">
        <v>10500</v>
      </c>
      <c r="J73" s="69" t="s">
        <v>626</v>
      </c>
      <c r="K73" s="68">
        <v>9660</v>
      </c>
      <c r="L73" s="68" t="s">
        <v>626</v>
      </c>
      <c r="M73" s="110" t="s">
        <v>627</v>
      </c>
      <c r="N73" s="110" t="s">
        <v>627</v>
      </c>
      <c r="O73" s="237" t="s">
        <v>627</v>
      </c>
      <c r="P73" s="110"/>
    </row>
    <row r="74" spans="1:16384" s="64" customFormat="1" ht="14.1" customHeight="1">
      <c r="A74" s="64">
        <v>68</v>
      </c>
      <c r="B74" s="85"/>
      <c r="C74" s="93" t="s">
        <v>702</v>
      </c>
      <c r="D74" s="92" t="s">
        <v>724</v>
      </c>
      <c r="E74" s="93" t="s">
        <v>726</v>
      </c>
      <c r="F74" s="87" t="s">
        <v>416</v>
      </c>
      <c r="G74" s="95" t="s">
        <v>125</v>
      </c>
      <c r="H74" s="96" t="s">
        <v>634</v>
      </c>
      <c r="I74" s="69">
        <v>4600</v>
      </c>
      <c r="J74" s="69" t="s">
        <v>626</v>
      </c>
      <c r="K74" s="68">
        <v>3480</v>
      </c>
      <c r="L74" s="68">
        <v>5000</v>
      </c>
      <c r="M74" s="110" t="s">
        <v>2978</v>
      </c>
      <c r="N74" s="110" t="s">
        <v>627</v>
      </c>
      <c r="O74" s="237" t="s">
        <v>3275</v>
      </c>
      <c r="P74" s="110"/>
    </row>
    <row r="75" spans="1:16384" s="64" customFormat="1" ht="14.1" customHeight="1">
      <c r="A75" s="64">
        <v>69</v>
      </c>
      <c r="B75" s="85"/>
      <c r="C75" s="93" t="s">
        <v>702</v>
      </c>
      <c r="D75" s="92" t="s">
        <v>724</v>
      </c>
      <c r="E75" s="93" t="s">
        <v>727</v>
      </c>
      <c r="F75" s="87" t="s">
        <v>416</v>
      </c>
      <c r="G75" s="96" t="s">
        <v>522</v>
      </c>
      <c r="H75" s="96" t="s">
        <v>647</v>
      </c>
      <c r="I75" s="69" t="s">
        <v>626</v>
      </c>
      <c r="J75" s="69" t="s">
        <v>626</v>
      </c>
      <c r="K75" s="68" t="s">
        <v>626</v>
      </c>
      <c r="L75" s="68">
        <v>2200</v>
      </c>
      <c r="M75" s="110" t="s">
        <v>627</v>
      </c>
      <c r="N75" s="110" t="s">
        <v>627</v>
      </c>
      <c r="O75" s="237" t="s">
        <v>627</v>
      </c>
      <c r="P75" s="110"/>
    </row>
    <row r="76" spans="1:16384" s="64" customFormat="1" ht="14.1" customHeight="1">
      <c r="A76" s="64">
        <v>70</v>
      </c>
      <c r="B76" s="85"/>
      <c r="C76" s="93" t="s">
        <v>702</v>
      </c>
      <c r="D76" s="92" t="s">
        <v>724</v>
      </c>
      <c r="E76" s="93" t="s">
        <v>728</v>
      </c>
      <c r="F76" s="87" t="s">
        <v>416</v>
      </c>
      <c r="G76" s="96" t="s">
        <v>522</v>
      </c>
      <c r="H76" s="96" t="s">
        <v>729</v>
      </c>
      <c r="I76" s="69" t="s">
        <v>626</v>
      </c>
      <c r="J76" s="69" t="s">
        <v>626</v>
      </c>
      <c r="K76" s="68">
        <v>8800</v>
      </c>
      <c r="L76" s="68" t="s">
        <v>626</v>
      </c>
      <c r="M76" s="110" t="s">
        <v>627</v>
      </c>
      <c r="N76" s="110" t="s">
        <v>627</v>
      </c>
      <c r="O76" s="237" t="s">
        <v>2916</v>
      </c>
      <c r="P76" s="110"/>
    </row>
    <row r="77" spans="1:16384" s="64" customFormat="1" ht="14.1" customHeight="1">
      <c r="A77" s="64">
        <v>71</v>
      </c>
      <c r="B77" s="85"/>
      <c r="C77" s="93" t="s">
        <v>702</v>
      </c>
      <c r="D77" s="92" t="s">
        <v>724</v>
      </c>
      <c r="E77" s="94" t="s">
        <v>126</v>
      </c>
      <c r="F77" s="87" t="s">
        <v>416</v>
      </c>
      <c r="G77" s="96" t="s">
        <v>730</v>
      </c>
      <c r="H77" s="96" t="s">
        <v>634</v>
      </c>
      <c r="I77" s="69" t="s">
        <v>626</v>
      </c>
      <c r="J77" s="69" t="s">
        <v>626</v>
      </c>
      <c r="K77" s="68" t="s">
        <v>626</v>
      </c>
      <c r="L77" s="68" t="s">
        <v>626</v>
      </c>
      <c r="M77" s="110" t="s">
        <v>627</v>
      </c>
      <c r="N77" s="110" t="s">
        <v>627</v>
      </c>
      <c r="O77" s="237" t="s">
        <v>627</v>
      </c>
      <c r="P77" s="110"/>
    </row>
    <row r="78" spans="1:16384" s="64" customFormat="1" ht="14.1" customHeight="1">
      <c r="A78" s="64">
        <v>72</v>
      </c>
      <c r="B78" s="85">
        <v>23</v>
      </c>
      <c r="C78" s="93" t="s">
        <v>702</v>
      </c>
      <c r="D78" s="93" t="s">
        <v>127</v>
      </c>
      <c r="E78" s="93" t="s">
        <v>731</v>
      </c>
      <c r="F78" s="87" t="s">
        <v>732</v>
      </c>
      <c r="G78" s="95" t="s">
        <v>733</v>
      </c>
      <c r="H78" s="96" t="s">
        <v>375</v>
      </c>
      <c r="I78" s="69" t="s">
        <v>626</v>
      </c>
      <c r="J78" s="69" t="s">
        <v>626</v>
      </c>
      <c r="K78" s="68" t="s">
        <v>626</v>
      </c>
      <c r="L78" s="68" t="s">
        <v>626</v>
      </c>
      <c r="M78" s="110" t="s">
        <v>627</v>
      </c>
      <c r="N78" s="110" t="s">
        <v>627</v>
      </c>
      <c r="O78" s="237" t="s">
        <v>627</v>
      </c>
      <c r="P78" s="110"/>
    </row>
    <row r="79" spans="1:16384" s="64" customFormat="1" ht="14.1" customHeight="1">
      <c r="A79" s="64">
        <v>73</v>
      </c>
      <c r="B79" s="85"/>
      <c r="C79" s="93" t="s">
        <v>702</v>
      </c>
      <c r="D79" s="93" t="s">
        <v>127</v>
      </c>
      <c r="E79" s="93" t="s">
        <v>704</v>
      </c>
      <c r="F79" s="87" t="s">
        <v>734</v>
      </c>
      <c r="G79" s="96" t="s">
        <v>735</v>
      </c>
      <c r="H79" s="96" t="s">
        <v>711</v>
      </c>
      <c r="I79" s="69" t="s">
        <v>626</v>
      </c>
      <c r="J79" s="69">
        <v>2800</v>
      </c>
      <c r="K79" s="68">
        <v>4200</v>
      </c>
      <c r="L79" s="68" t="s">
        <v>626</v>
      </c>
      <c r="M79" s="110" t="s">
        <v>627</v>
      </c>
      <c r="N79" s="110" t="s">
        <v>627</v>
      </c>
      <c r="O79" s="237" t="s">
        <v>627</v>
      </c>
      <c r="P79" s="110"/>
    </row>
    <row r="80" spans="1:16384" s="64" customFormat="1" ht="14.1" customHeight="1">
      <c r="A80" s="64">
        <v>74</v>
      </c>
      <c r="B80" s="85"/>
      <c r="C80" s="93" t="s">
        <v>702</v>
      </c>
      <c r="D80" s="93" t="s">
        <v>127</v>
      </c>
      <c r="E80" s="93" t="s">
        <v>736</v>
      </c>
      <c r="F80" s="87" t="s">
        <v>128</v>
      </c>
      <c r="G80" s="95" t="s">
        <v>735</v>
      </c>
      <c r="H80" s="95" t="s">
        <v>737</v>
      </c>
      <c r="I80" s="69" t="s">
        <v>626</v>
      </c>
      <c r="J80" s="69" t="s">
        <v>626</v>
      </c>
      <c r="K80" s="68" t="s">
        <v>626</v>
      </c>
      <c r="L80" s="68" t="s">
        <v>626</v>
      </c>
      <c r="M80" s="110" t="s">
        <v>627</v>
      </c>
      <c r="N80" s="110" t="s">
        <v>627</v>
      </c>
      <c r="O80" s="237" t="s">
        <v>627</v>
      </c>
      <c r="P80" s="110"/>
    </row>
    <row r="81" spans="1:16" s="64" customFormat="1" ht="14.1" customHeight="1">
      <c r="A81" s="64">
        <v>75</v>
      </c>
      <c r="B81" s="85"/>
      <c r="C81" s="93" t="s">
        <v>702</v>
      </c>
      <c r="D81" s="93" t="s">
        <v>127</v>
      </c>
      <c r="E81" s="93"/>
      <c r="F81" s="87" t="s">
        <v>416</v>
      </c>
      <c r="G81" s="95" t="s">
        <v>735</v>
      </c>
      <c r="H81" s="96" t="s">
        <v>375</v>
      </c>
      <c r="I81" s="69" t="s">
        <v>626</v>
      </c>
      <c r="J81" s="69" t="s">
        <v>626</v>
      </c>
      <c r="K81" s="68" t="s">
        <v>626</v>
      </c>
      <c r="L81" s="68" t="s">
        <v>626</v>
      </c>
      <c r="M81" s="110" t="s">
        <v>627</v>
      </c>
      <c r="N81" s="110" t="s">
        <v>627</v>
      </c>
      <c r="O81" s="237" t="s">
        <v>627</v>
      </c>
      <c r="P81" s="110"/>
    </row>
    <row r="82" spans="1:16" s="64" customFormat="1" ht="14.1" customHeight="1">
      <c r="A82" s="64">
        <v>76</v>
      </c>
      <c r="B82" s="85"/>
      <c r="C82" s="93" t="s">
        <v>702</v>
      </c>
      <c r="D82" s="93" t="s">
        <v>127</v>
      </c>
      <c r="E82" s="93" t="s">
        <v>738</v>
      </c>
      <c r="F82" s="87" t="s">
        <v>416</v>
      </c>
      <c r="G82" s="95" t="s">
        <v>739</v>
      </c>
      <c r="H82" s="96" t="s">
        <v>393</v>
      </c>
      <c r="I82" s="69" t="s">
        <v>626</v>
      </c>
      <c r="J82" s="69" t="s">
        <v>626</v>
      </c>
      <c r="K82" s="68" t="s">
        <v>626</v>
      </c>
      <c r="L82" s="68" t="s">
        <v>626</v>
      </c>
      <c r="M82" s="110" t="s">
        <v>627</v>
      </c>
      <c r="N82" s="110" t="s">
        <v>627</v>
      </c>
      <c r="O82" s="237" t="s">
        <v>627</v>
      </c>
      <c r="P82" s="110"/>
    </row>
    <row r="83" spans="1:16" s="64" customFormat="1" ht="14.1" customHeight="1">
      <c r="A83" s="64">
        <v>77</v>
      </c>
      <c r="B83" s="85"/>
      <c r="C83" s="93" t="s">
        <v>702</v>
      </c>
      <c r="D83" s="93" t="s">
        <v>127</v>
      </c>
      <c r="E83" s="93" t="s">
        <v>722</v>
      </c>
      <c r="F83" s="87" t="s">
        <v>740</v>
      </c>
      <c r="G83" s="96" t="s">
        <v>741</v>
      </c>
      <c r="H83" s="96" t="s">
        <v>651</v>
      </c>
      <c r="I83" s="69" t="s">
        <v>626</v>
      </c>
      <c r="J83" s="69" t="s">
        <v>626</v>
      </c>
      <c r="K83" s="68" t="s">
        <v>626</v>
      </c>
      <c r="L83" s="68" t="s">
        <v>626</v>
      </c>
      <c r="M83" s="110" t="s">
        <v>627</v>
      </c>
      <c r="N83" s="110" t="s">
        <v>627</v>
      </c>
      <c r="O83" s="237" t="s">
        <v>627</v>
      </c>
      <c r="P83" s="110"/>
    </row>
    <row r="84" spans="1:16" s="64" customFormat="1" ht="14.1" customHeight="1">
      <c r="A84" s="64">
        <v>78</v>
      </c>
      <c r="B84" s="85"/>
      <c r="C84" s="93" t="s">
        <v>702</v>
      </c>
      <c r="D84" s="93" t="s">
        <v>127</v>
      </c>
      <c r="E84" s="93" t="s">
        <v>696</v>
      </c>
      <c r="F84" s="87" t="s">
        <v>416</v>
      </c>
      <c r="G84" s="96" t="s">
        <v>742</v>
      </c>
      <c r="H84" s="95" t="s">
        <v>697</v>
      </c>
      <c r="I84" s="69">
        <v>3250</v>
      </c>
      <c r="J84" s="69" t="s">
        <v>626</v>
      </c>
      <c r="K84" s="68" t="s">
        <v>626</v>
      </c>
      <c r="L84" s="68">
        <v>3100</v>
      </c>
      <c r="M84" s="110" t="s">
        <v>629</v>
      </c>
      <c r="N84" s="110" t="s">
        <v>627</v>
      </c>
      <c r="O84" s="237" t="s">
        <v>627</v>
      </c>
      <c r="P84" s="110"/>
    </row>
    <row r="85" spans="1:16" s="64" customFormat="1" ht="14.1" customHeight="1">
      <c r="A85" s="64">
        <v>79</v>
      </c>
      <c r="B85" s="85"/>
      <c r="C85" s="93" t="s">
        <v>702</v>
      </c>
      <c r="D85" s="93" t="s">
        <v>127</v>
      </c>
      <c r="E85" s="93" t="s">
        <v>738</v>
      </c>
      <c r="F85" s="85" t="s">
        <v>1503</v>
      </c>
      <c r="G85" s="96" t="s">
        <v>744</v>
      </c>
      <c r="H85" s="96" t="s">
        <v>393</v>
      </c>
      <c r="I85" s="69" t="s">
        <v>626</v>
      </c>
      <c r="J85" s="69" t="s">
        <v>626</v>
      </c>
      <c r="K85" s="68">
        <v>980</v>
      </c>
      <c r="L85" s="68">
        <v>980</v>
      </c>
      <c r="M85" s="110" t="s">
        <v>627</v>
      </c>
      <c r="N85" s="110" t="s">
        <v>627</v>
      </c>
      <c r="O85" s="237" t="s">
        <v>627</v>
      </c>
      <c r="P85" s="110"/>
    </row>
    <row r="86" spans="1:16" s="64" customFormat="1" ht="14.1" customHeight="1">
      <c r="A86" s="64">
        <v>80</v>
      </c>
      <c r="B86" s="85"/>
      <c r="C86" s="93" t="s">
        <v>702</v>
      </c>
      <c r="D86" s="93" t="s">
        <v>127</v>
      </c>
      <c r="E86" s="93"/>
      <c r="F86" s="87" t="s">
        <v>416</v>
      </c>
      <c r="G86" s="96" t="s">
        <v>742</v>
      </c>
      <c r="H86" s="95" t="s">
        <v>711</v>
      </c>
      <c r="I86" s="69">
        <v>2850</v>
      </c>
      <c r="J86" s="69" t="s">
        <v>626</v>
      </c>
      <c r="K86" s="68" t="s">
        <v>626</v>
      </c>
      <c r="L86" s="68" t="s">
        <v>626</v>
      </c>
      <c r="M86" s="110" t="s">
        <v>627</v>
      </c>
      <c r="N86" s="110" t="s">
        <v>627</v>
      </c>
      <c r="O86" s="237" t="s">
        <v>627</v>
      </c>
      <c r="P86" s="110"/>
    </row>
    <row r="87" spans="1:16" s="64" customFormat="1" ht="14.1" customHeight="1">
      <c r="A87" s="64">
        <v>81</v>
      </c>
      <c r="B87" s="85">
        <v>24</v>
      </c>
      <c r="C87" s="93" t="s">
        <v>702</v>
      </c>
      <c r="D87" s="93" t="s">
        <v>129</v>
      </c>
      <c r="E87" s="93" t="s">
        <v>712</v>
      </c>
      <c r="F87" s="87" t="s">
        <v>123</v>
      </c>
      <c r="G87" s="95" t="s">
        <v>130</v>
      </c>
      <c r="H87" s="96" t="s">
        <v>634</v>
      </c>
      <c r="I87" s="69">
        <v>3550</v>
      </c>
      <c r="J87" s="69">
        <v>3700</v>
      </c>
      <c r="K87" s="70" t="s">
        <v>626</v>
      </c>
      <c r="L87" s="70">
        <v>4000</v>
      </c>
      <c r="M87" s="110" t="s">
        <v>627</v>
      </c>
      <c r="N87" s="110" t="s">
        <v>627</v>
      </c>
      <c r="O87" s="237" t="s">
        <v>627</v>
      </c>
      <c r="P87" s="110"/>
    </row>
    <row r="88" spans="1:16" s="64" customFormat="1" ht="14.1" customHeight="1">
      <c r="A88" s="64">
        <v>82</v>
      </c>
      <c r="B88" s="85"/>
      <c r="C88" s="93" t="s">
        <v>702</v>
      </c>
      <c r="D88" s="93" t="s">
        <v>129</v>
      </c>
      <c r="E88" s="93" t="s">
        <v>712</v>
      </c>
      <c r="F88" s="87" t="s">
        <v>131</v>
      </c>
      <c r="G88" s="95" t="s">
        <v>130</v>
      </c>
      <c r="H88" s="96" t="s">
        <v>634</v>
      </c>
      <c r="I88" s="69">
        <v>7700</v>
      </c>
      <c r="J88" s="69">
        <v>7800</v>
      </c>
      <c r="K88" s="68" t="s">
        <v>626</v>
      </c>
      <c r="L88" s="68">
        <v>7410</v>
      </c>
      <c r="M88" s="110" t="s">
        <v>627</v>
      </c>
      <c r="N88" s="110" t="s">
        <v>627</v>
      </c>
      <c r="O88" s="237" t="s">
        <v>627</v>
      </c>
      <c r="P88" s="110"/>
    </row>
    <row r="89" spans="1:16" s="64" customFormat="1" ht="14.1" customHeight="1">
      <c r="A89" s="64">
        <v>83</v>
      </c>
      <c r="B89" s="85"/>
      <c r="C89" s="93" t="s">
        <v>702</v>
      </c>
      <c r="D89" s="93" t="s">
        <v>129</v>
      </c>
      <c r="E89" s="93" t="s">
        <v>712</v>
      </c>
      <c r="F89" s="87" t="s">
        <v>124</v>
      </c>
      <c r="G89" s="95" t="s">
        <v>130</v>
      </c>
      <c r="H89" s="96" t="s">
        <v>634</v>
      </c>
      <c r="I89" s="69">
        <v>2250</v>
      </c>
      <c r="J89" s="69">
        <v>2600</v>
      </c>
      <c r="K89" s="68">
        <v>2600</v>
      </c>
      <c r="L89" s="68">
        <v>2600</v>
      </c>
      <c r="M89" s="110" t="s">
        <v>627</v>
      </c>
      <c r="N89" s="110" t="s">
        <v>627</v>
      </c>
      <c r="O89" s="237" t="s">
        <v>627</v>
      </c>
      <c r="P89" s="110"/>
    </row>
    <row r="90" spans="1:16" s="64" customFormat="1" ht="14.1" customHeight="1">
      <c r="A90" s="64">
        <v>84</v>
      </c>
      <c r="B90" s="85"/>
      <c r="C90" s="93" t="s">
        <v>702</v>
      </c>
      <c r="D90" s="93" t="s">
        <v>129</v>
      </c>
      <c r="E90" s="93" t="s">
        <v>704</v>
      </c>
      <c r="F90" s="87" t="s">
        <v>416</v>
      </c>
      <c r="G90" s="96" t="s">
        <v>745</v>
      </c>
      <c r="H90" s="96" t="s">
        <v>711</v>
      </c>
      <c r="I90" s="69">
        <v>2850</v>
      </c>
      <c r="J90" s="69" t="s">
        <v>626</v>
      </c>
      <c r="K90" s="68" t="s">
        <v>626</v>
      </c>
      <c r="L90" s="68" t="s">
        <v>626</v>
      </c>
      <c r="M90" s="110" t="s">
        <v>627</v>
      </c>
      <c r="N90" s="110" t="s">
        <v>627</v>
      </c>
      <c r="O90" s="237" t="s">
        <v>627</v>
      </c>
      <c r="P90" s="110"/>
    </row>
    <row r="91" spans="1:16" s="64" customFormat="1" ht="14.1" customHeight="1">
      <c r="A91" s="64">
        <v>85</v>
      </c>
      <c r="B91" s="85">
        <v>25</v>
      </c>
      <c r="C91" s="93" t="s">
        <v>702</v>
      </c>
      <c r="D91" s="93" t="s">
        <v>746</v>
      </c>
      <c r="E91" s="93" t="s">
        <v>747</v>
      </c>
      <c r="F91" s="87" t="s">
        <v>416</v>
      </c>
      <c r="G91" s="96"/>
      <c r="H91" s="95" t="s">
        <v>722</v>
      </c>
      <c r="I91" s="69" t="s">
        <v>626</v>
      </c>
      <c r="J91" s="69">
        <v>3000</v>
      </c>
      <c r="K91" s="68" t="s">
        <v>626</v>
      </c>
      <c r="L91" s="68">
        <v>2750</v>
      </c>
      <c r="M91" s="110" t="s">
        <v>627</v>
      </c>
      <c r="N91" s="110" t="s">
        <v>627</v>
      </c>
      <c r="O91" s="237" t="s">
        <v>627</v>
      </c>
      <c r="P91" s="110"/>
    </row>
    <row r="92" spans="1:16" s="64" customFormat="1" ht="14.1" customHeight="1">
      <c r="A92" s="64">
        <v>86</v>
      </c>
      <c r="B92" s="85"/>
      <c r="C92" s="93" t="s">
        <v>702</v>
      </c>
      <c r="D92" s="93" t="s">
        <v>746</v>
      </c>
      <c r="E92" s="93" t="s">
        <v>748</v>
      </c>
      <c r="F92" s="87" t="s">
        <v>416</v>
      </c>
      <c r="G92" s="96" t="s">
        <v>749</v>
      </c>
      <c r="H92" s="96" t="s">
        <v>651</v>
      </c>
      <c r="I92" s="69" t="s">
        <v>626</v>
      </c>
      <c r="J92" s="69" t="s">
        <v>626</v>
      </c>
      <c r="K92" s="68" t="s">
        <v>626</v>
      </c>
      <c r="L92" s="68" t="s">
        <v>626</v>
      </c>
      <c r="M92" s="110" t="s">
        <v>627</v>
      </c>
      <c r="N92" s="110" t="s">
        <v>627</v>
      </c>
      <c r="O92" s="237" t="s">
        <v>627</v>
      </c>
      <c r="P92" s="110"/>
    </row>
    <row r="93" spans="1:16" s="64" customFormat="1" ht="14.1" customHeight="1">
      <c r="A93" s="64">
        <v>87</v>
      </c>
      <c r="B93" s="85"/>
      <c r="C93" s="93" t="s">
        <v>702</v>
      </c>
      <c r="D93" s="93" t="s">
        <v>746</v>
      </c>
      <c r="E93" s="93" t="s">
        <v>704</v>
      </c>
      <c r="F93" s="87" t="s">
        <v>416</v>
      </c>
      <c r="G93" s="96"/>
      <c r="H93" s="96" t="s">
        <v>711</v>
      </c>
      <c r="I93" s="69" t="s">
        <v>626</v>
      </c>
      <c r="J93" s="69" t="s">
        <v>626</v>
      </c>
      <c r="K93" s="68">
        <v>5350</v>
      </c>
      <c r="L93" s="68">
        <v>4350</v>
      </c>
      <c r="M93" s="110" t="s">
        <v>627</v>
      </c>
      <c r="N93" s="110" t="s">
        <v>627</v>
      </c>
      <c r="O93" s="237" t="s">
        <v>2989</v>
      </c>
      <c r="P93" s="110"/>
    </row>
    <row r="94" spans="1:16" s="64" customFormat="1" ht="14.1" customHeight="1">
      <c r="A94" s="64">
        <v>88</v>
      </c>
      <c r="B94" s="85"/>
      <c r="C94" s="93" t="s">
        <v>702</v>
      </c>
      <c r="D94" s="93" t="s">
        <v>746</v>
      </c>
      <c r="E94" s="93" t="s">
        <v>704</v>
      </c>
      <c r="F94" s="87" t="s">
        <v>416</v>
      </c>
      <c r="G94" s="96" t="s">
        <v>750</v>
      </c>
      <c r="H94" s="96" t="s">
        <v>711</v>
      </c>
      <c r="I94" s="69" t="s">
        <v>626</v>
      </c>
      <c r="J94" s="69" t="s">
        <v>626</v>
      </c>
      <c r="K94" s="68" t="s">
        <v>626</v>
      </c>
      <c r="L94" s="68">
        <v>4350</v>
      </c>
      <c r="M94" s="110" t="s">
        <v>627</v>
      </c>
      <c r="N94" s="110" t="s">
        <v>627</v>
      </c>
      <c r="O94" s="237" t="s">
        <v>627</v>
      </c>
      <c r="P94" s="110"/>
    </row>
    <row r="95" spans="1:16" s="64" customFormat="1" ht="14.1" customHeight="1">
      <c r="A95" s="64">
        <v>89</v>
      </c>
      <c r="B95" s="85">
        <v>26</v>
      </c>
      <c r="C95" s="93" t="s">
        <v>702</v>
      </c>
      <c r="D95" s="93" t="s">
        <v>751</v>
      </c>
      <c r="E95" s="93" t="s">
        <v>712</v>
      </c>
      <c r="F95" s="87" t="s">
        <v>123</v>
      </c>
      <c r="G95" s="95" t="s">
        <v>132</v>
      </c>
      <c r="H95" s="96" t="s">
        <v>634</v>
      </c>
      <c r="I95" s="69">
        <v>4000</v>
      </c>
      <c r="J95" s="69" t="s">
        <v>626</v>
      </c>
      <c r="K95" s="68" t="s">
        <v>626</v>
      </c>
      <c r="L95" s="68">
        <v>4340</v>
      </c>
      <c r="M95" s="110" t="s">
        <v>3311</v>
      </c>
      <c r="N95" s="110" t="s">
        <v>627</v>
      </c>
      <c r="O95" s="237" t="s">
        <v>627</v>
      </c>
      <c r="P95" s="110"/>
    </row>
    <row r="96" spans="1:16" s="64" customFormat="1" ht="14.1" customHeight="1">
      <c r="A96" s="64">
        <v>90</v>
      </c>
      <c r="B96" s="86"/>
      <c r="C96" s="93" t="s">
        <v>702</v>
      </c>
      <c r="D96" s="93" t="s">
        <v>751</v>
      </c>
      <c r="E96" s="93" t="s">
        <v>747</v>
      </c>
      <c r="F96" s="87" t="s">
        <v>416</v>
      </c>
      <c r="G96" s="96" t="s">
        <v>752</v>
      </c>
      <c r="H96" s="96" t="s">
        <v>722</v>
      </c>
      <c r="I96" s="69">
        <v>3250</v>
      </c>
      <c r="J96" s="69">
        <v>3000</v>
      </c>
      <c r="K96" s="68">
        <v>4300</v>
      </c>
      <c r="L96" s="68">
        <v>3750</v>
      </c>
      <c r="M96" s="110" t="s">
        <v>627</v>
      </c>
      <c r="N96" s="110" t="s">
        <v>627</v>
      </c>
      <c r="O96" s="237" t="s">
        <v>2990</v>
      </c>
      <c r="P96" s="110"/>
    </row>
    <row r="97" spans="1:16" s="64" customFormat="1" ht="14.1" customHeight="1">
      <c r="A97" s="64">
        <v>91</v>
      </c>
      <c r="B97" s="85"/>
      <c r="C97" s="93" t="s">
        <v>702</v>
      </c>
      <c r="D97" s="93" t="s">
        <v>751</v>
      </c>
      <c r="E97" s="93" t="s">
        <v>704</v>
      </c>
      <c r="F97" s="87" t="s">
        <v>416</v>
      </c>
      <c r="G97" s="96" t="s">
        <v>752</v>
      </c>
      <c r="H97" s="96" t="s">
        <v>711</v>
      </c>
      <c r="I97" s="69">
        <v>2850</v>
      </c>
      <c r="J97" s="69" t="s">
        <v>626</v>
      </c>
      <c r="K97" s="68">
        <v>4980</v>
      </c>
      <c r="L97" s="68" t="s">
        <v>626</v>
      </c>
      <c r="M97" s="110" t="s">
        <v>627</v>
      </c>
      <c r="N97" s="110" t="s">
        <v>627</v>
      </c>
      <c r="O97" s="237" t="s">
        <v>627</v>
      </c>
      <c r="P97" s="110"/>
    </row>
    <row r="98" spans="1:16" s="64" customFormat="1" ht="14.1" customHeight="1">
      <c r="A98" s="64">
        <v>92</v>
      </c>
      <c r="B98" s="85"/>
      <c r="C98" s="93" t="s">
        <v>702</v>
      </c>
      <c r="D98" s="93" t="s">
        <v>751</v>
      </c>
      <c r="E98" s="93" t="s">
        <v>747</v>
      </c>
      <c r="F98" s="87" t="s">
        <v>416</v>
      </c>
      <c r="G98" s="95" t="s">
        <v>717</v>
      </c>
      <c r="H98" s="96" t="s">
        <v>722</v>
      </c>
      <c r="I98" s="69" t="s">
        <v>626</v>
      </c>
      <c r="J98" s="69" t="s">
        <v>626</v>
      </c>
      <c r="K98" s="68" t="s">
        <v>626</v>
      </c>
      <c r="L98" s="68" t="s">
        <v>626</v>
      </c>
      <c r="M98" s="110" t="s">
        <v>627</v>
      </c>
      <c r="N98" s="110" t="s">
        <v>627</v>
      </c>
      <c r="O98" s="237" t="s">
        <v>627</v>
      </c>
      <c r="P98" s="110"/>
    </row>
    <row r="99" spans="1:16" s="64" customFormat="1" ht="14.1" customHeight="1">
      <c r="A99" s="64">
        <v>93</v>
      </c>
      <c r="B99" s="86"/>
      <c r="C99" s="93" t="s">
        <v>702</v>
      </c>
      <c r="D99" s="93" t="s">
        <v>751</v>
      </c>
      <c r="E99" s="93" t="s">
        <v>738</v>
      </c>
      <c r="F99" s="87" t="s">
        <v>416</v>
      </c>
      <c r="G99" s="96" t="s">
        <v>752</v>
      </c>
      <c r="H99" s="96" t="s">
        <v>393</v>
      </c>
      <c r="I99" s="69" t="s">
        <v>626</v>
      </c>
      <c r="J99" s="69" t="s">
        <v>626</v>
      </c>
      <c r="K99" s="68">
        <v>4870</v>
      </c>
      <c r="L99" s="68">
        <v>6150</v>
      </c>
      <c r="M99" s="110" t="s">
        <v>627</v>
      </c>
      <c r="N99" s="110" t="s">
        <v>627</v>
      </c>
      <c r="O99" s="237" t="s">
        <v>627</v>
      </c>
      <c r="P99" s="110"/>
    </row>
    <row r="100" spans="1:16" s="64" customFormat="1" ht="14.1" customHeight="1">
      <c r="A100" s="64">
        <v>94</v>
      </c>
      <c r="B100" s="85">
        <v>27</v>
      </c>
      <c r="C100" s="93" t="s">
        <v>702</v>
      </c>
      <c r="D100" s="93" t="s">
        <v>753</v>
      </c>
      <c r="E100" s="92"/>
      <c r="F100" s="88" t="s">
        <v>416</v>
      </c>
      <c r="G100" s="95" t="s">
        <v>754</v>
      </c>
      <c r="H100" s="96" t="s">
        <v>634</v>
      </c>
      <c r="I100" s="69">
        <v>4600</v>
      </c>
      <c r="J100" s="69">
        <v>5000</v>
      </c>
      <c r="K100" s="68">
        <v>3700</v>
      </c>
      <c r="L100" s="68">
        <v>5000</v>
      </c>
      <c r="M100" s="110" t="s">
        <v>2978</v>
      </c>
      <c r="N100" s="110" t="s">
        <v>2921</v>
      </c>
      <c r="O100" s="237" t="s">
        <v>2991</v>
      </c>
      <c r="P100" s="110"/>
    </row>
    <row r="101" spans="1:16" s="64" customFormat="1" ht="14.1" customHeight="1">
      <c r="A101" s="64">
        <v>95</v>
      </c>
      <c r="B101" s="85"/>
      <c r="C101" s="93" t="s">
        <v>702</v>
      </c>
      <c r="D101" s="92" t="s">
        <v>753</v>
      </c>
      <c r="E101" s="94" t="s">
        <v>126</v>
      </c>
      <c r="F101" s="87" t="s">
        <v>416</v>
      </c>
      <c r="G101" s="98" t="s">
        <v>755</v>
      </c>
      <c r="H101" s="96" t="s">
        <v>634</v>
      </c>
      <c r="I101" s="69">
        <v>4900</v>
      </c>
      <c r="J101" s="69" t="s">
        <v>626</v>
      </c>
      <c r="K101" s="68">
        <v>5320</v>
      </c>
      <c r="L101" s="68">
        <v>5340</v>
      </c>
      <c r="M101" s="110" t="s">
        <v>3312</v>
      </c>
      <c r="N101" s="110" t="s">
        <v>627</v>
      </c>
      <c r="O101" s="237" t="s">
        <v>2992</v>
      </c>
      <c r="P101" s="110"/>
    </row>
    <row r="102" spans="1:16" s="64" customFormat="1" ht="14.1" customHeight="1">
      <c r="A102" s="64">
        <v>96</v>
      </c>
      <c r="B102" s="86"/>
      <c r="C102" s="93" t="s">
        <v>702</v>
      </c>
      <c r="D102" s="92" t="s">
        <v>753</v>
      </c>
      <c r="E102" s="92"/>
      <c r="F102" s="88" t="s">
        <v>416</v>
      </c>
      <c r="G102" s="95" t="s">
        <v>756</v>
      </c>
      <c r="H102" s="96" t="s">
        <v>634</v>
      </c>
      <c r="I102" s="69">
        <v>4900</v>
      </c>
      <c r="J102" s="69" t="s">
        <v>626</v>
      </c>
      <c r="K102" s="69">
        <v>5320</v>
      </c>
      <c r="L102" s="69">
        <v>5340</v>
      </c>
      <c r="M102" s="110" t="s">
        <v>3312</v>
      </c>
      <c r="N102" s="110" t="s">
        <v>627</v>
      </c>
      <c r="O102" s="237" t="s">
        <v>2992</v>
      </c>
      <c r="P102" s="110"/>
    </row>
    <row r="103" spans="1:16" s="64" customFormat="1" ht="14.1" customHeight="1">
      <c r="A103" s="64">
        <v>97</v>
      </c>
      <c r="B103" s="86"/>
      <c r="C103" s="93" t="s">
        <v>702</v>
      </c>
      <c r="D103" s="92" t="s">
        <v>753</v>
      </c>
      <c r="E103" s="93"/>
      <c r="F103" s="87" t="s">
        <v>416</v>
      </c>
      <c r="G103" s="95" t="s">
        <v>757</v>
      </c>
      <c r="H103" s="95" t="s">
        <v>711</v>
      </c>
      <c r="I103" s="69" t="s">
        <v>626</v>
      </c>
      <c r="J103" s="69" t="s">
        <v>626</v>
      </c>
      <c r="K103" s="69" t="s">
        <v>626</v>
      </c>
      <c r="L103" s="69" t="s">
        <v>626</v>
      </c>
      <c r="M103" s="110" t="s">
        <v>627</v>
      </c>
      <c r="N103" s="110" t="s">
        <v>627</v>
      </c>
      <c r="O103" s="237" t="s">
        <v>627</v>
      </c>
      <c r="P103" s="110"/>
    </row>
    <row r="104" spans="1:16" s="64" customFormat="1" ht="14.1" customHeight="1">
      <c r="A104" s="64">
        <v>98</v>
      </c>
      <c r="B104" s="86">
        <v>28</v>
      </c>
      <c r="C104" s="93" t="s">
        <v>758</v>
      </c>
      <c r="D104" s="92" t="s">
        <v>759</v>
      </c>
      <c r="E104" s="92"/>
      <c r="F104" s="88" t="s">
        <v>133</v>
      </c>
      <c r="G104" s="95" t="s">
        <v>760</v>
      </c>
      <c r="H104" s="95" t="s">
        <v>761</v>
      </c>
      <c r="I104" s="69" t="s">
        <v>626</v>
      </c>
      <c r="J104" s="69" t="s">
        <v>626</v>
      </c>
      <c r="K104" s="68" t="s">
        <v>626</v>
      </c>
      <c r="L104" s="68" t="s">
        <v>626</v>
      </c>
      <c r="M104" s="110" t="s">
        <v>627</v>
      </c>
      <c r="N104" s="110" t="s">
        <v>627</v>
      </c>
      <c r="O104" s="237" t="s">
        <v>627</v>
      </c>
      <c r="P104" s="110"/>
    </row>
    <row r="105" spans="1:16" s="64" customFormat="1" ht="14.1" customHeight="1">
      <c r="A105" s="64">
        <v>99</v>
      </c>
      <c r="B105" s="85">
        <v>29</v>
      </c>
      <c r="C105" s="93" t="s">
        <v>758</v>
      </c>
      <c r="D105" s="92" t="s">
        <v>762</v>
      </c>
      <c r="E105" s="102" t="s">
        <v>763</v>
      </c>
      <c r="F105" s="88" t="s">
        <v>133</v>
      </c>
      <c r="G105" s="96" t="s">
        <v>764</v>
      </c>
      <c r="H105" s="96" t="s">
        <v>761</v>
      </c>
      <c r="I105" s="69" t="s">
        <v>626</v>
      </c>
      <c r="J105" s="69" t="s">
        <v>626</v>
      </c>
      <c r="K105" s="68" t="s">
        <v>626</v>
      </c>
      <c r="L105" s="68" t="s">
        <v>626</v>
      </c>
      <c r="M105" s="110" t="s">
        <v>627</v>
      </c>
      <c r="N105" s="110" t="s">
        <v>627</v>
      </c>
      <c r="O105" s="237" t="s">
        <v>627</v>
      </c>
      <c r="P105" s="110"/>
    </row>
    <row r="106" spans="1:16" s="64" customFormat="1" ht="14.1" customHeight="1">
      <c r="A106" s="64">
        <v>100</v>
      </c>
      <c r="B106" s="85">
        <v>30</v>
      </c>
      <c r="C106" s="93" t="s">
        <v>765</v>
      </c>
      <c r="D106" s="93" t="s">
        <v>134</v>
      </c>
      <c r="E106" s="93"/>
      <c r="F106" s="87" t="s">
        <v>692</v>
      </c>
      <c r="G106" s="95"/>
      <c r="H106" s="96" t="s">
        <v>766</v>
      </c>
      <c r="I106" s="69">
        <v>2350</v>
      </c>
      <c r="J106" s="69" t="s">
        <v>626</v>
      </c>
      <c r="K106" s="68">
        <v>2500</v>
      </c>
      <c r="L106" s="68">
        <v>2200</v>
      </c>
      <c r="M106" s="110" t="s">
        <v>627</v>
      </c>
      <c r="N106" s="110" t="s">
        <v>627</v>
      </c>
      <c r="O106" s="237" t="s">
        <v>627</v>
      </c>
      <c r="P106" s="110"/>
    </row>
    <row r="107" spans="1:16" s="64" customFormat="1" ht="14.1" customHeight="1">
      <c r="A107" s="64">
        <v>101</v>
      </c>
      <c r="B107" s="85"/>
      <c r="C107" s="93" t="s">
        <v>765</v>
      </c>
      <c r="D107" s="93" t="s">
        <v>134</v>
      </c>
      <c r="E107" s="93" t="s">
        <v>767</v>
      </c>
      <c r="F107" s="87" t="s">
        <v>692</v>
      </c>
      <c r="G107" s="96" t="s">
        <v>135</v>
      </c>
      <c r="H107" s="96" t="s">
        <v>768</v>
      </c>
      <c r="I107" s="69">
        <v>2350</v>
      </c>
      <c r="J107" s="69">
        <v>2500</v>
      </c>
      <c r="K107" s="68">
        <v>2300</v>
      </c>
      <c r="L107" s="68">
        <v>2200</v>
      </c>
      <c r="M107" s="110" t="s">
        <v>627</v>
      </c>
      <c r="N107" s="110" t="s">
        <v>627</v>
      </c>
      <c r="O107" s="237" t="s">
        <v>2993</v>
      </c>
      <c r="P107" s="110"/>
    </row>
    <row r="108" spans="1:16" s="64" customFormat="1" ht="14.1" customHeight="1">
      <c r="A108" s="64">
        <v>102</v>
      </c>
      <c r="B108" s="85"/>
      <c r="C108" s="93" t="s">
        <v>765</v>
      </c>
      <c r="D108" s="93" t="s">
        <v>134</v>
      </c>
      <c r="E108" s="93" t="s">
        <v>769</v>
      </c>
      <c r="F108" s="87" t="s">
        <v>416</v>
      </c>
      <c r="G108" s="96" t="s">
        <v>135</v>
      </c>
      <c r="H108" s="96" t="s">
        <v>770</v>
      </c>
      <c r="I108" s="69" t="s">
        <v>626</v>
      </c>
      <c r="J108" s="69" t="s">
        <v>626</v>
      </c>
      <c r="K108" s="68" t="s">
        <v>626</v>
      </c>
      <c r="L108" s="68" t="s">
        <v>626</v>
      </c>
      <c r="M108" s="110" t="s">
        <v>627</v>
      </c>
      <c r="N108" s="110" t="s">
        <v>627</v>
      </c>
      <c r="O108" s="237" t="s">
        <v>627</v>
      </c>
      <c r="P108" s="110"/>
    </row>
    <row r="109" spans="1:16" s="64" customFormat="1" ht="14.1" customHeight="1">
      <c r="A109" s="64">
        <v>103</v>
      </c>
      <c r="B109" s="85">
        <v>31</v>
      </c>
      <c r="C109" s="93" t="s">
        <v>771</v>
      </c>
      <c r="D109" s="92" t="s">
        <v>772</v>
      </c>
      <c r="E109" s="93"/>
      <c r="F109" s="87" t="s">
        <v>416</v>
      </c>
      <c r="G109" s="95" t="s">
        <v>773</v>
      </c>
      <c r="H109" s="95"/>
      <c r="I109" s="69" t="s">
        <v>626</v>
      </c>
      <c r="J109" s="69" t="s">
        <v>626</v>
      </c>
      <c r="K109" s="68" t="s">
        <v>626</v>
      </c>
      <c r="L109" s="68" t="s">
        <v>626</v>
      </c>
      <c r="M109" s="110" t="s">
        <v>627</v>
      </c>
      <c r="N109" s="110" t="s">
        <v>627</v>
      </c>
      <c r="O109" s="237" t="s">
        <v>627</v>
      </c>
      <c r="P109" s="110"/>
    </row>
    <row r="110" spans="1:16" s="64" customFormat="1" ht="14.1" customHeight="1">
      <c r="A110" s="64">
        <v>104</v>
      </c>
      <c r="B110" s="86">
        <v>32</v>
      </c>
      <c r="C110" s="93" t="s">
        <v>774</v>
      </c>
      <c r="D110" s="92" t="s">
        <v>775</v>
      </c>
      <c r="E110" s="92"/>
      <c r="F110" s="88" t="s">
        <v>416</v>
      </c>
      <c r="G110" s="95" t="s">
        <v>776</v>
      </c>
      <c r="H110" s="95" t="s">
        <v>666</v>
      </c>
      <c r="I110" s="69" t="s">
        <v>626</v>
      </c>
      <c r="J110" s="69" t="s">
        <v>626</v>
      </c>
      <c r="K110" s="68">
        <v>7400</v>
      </c>
      <c r="L110" s="68">
        <v>7380</v>
      </c>
      <c r="M110" s="110" t="s">
        <v>627</v>
      </c>
      <c r="N110" s="110" t="s">
        <v>627</v>
      </c>
      <c r="O110" s="237" t="s">
        <v>3259</v>
      </c>
      <c r="P110" s="110"/>
    </row>
    <row r="111" spans="1:16" s="64" customFormat="1" ht="14.1" customHeight="1">
      <c r="A111" s="64">
        <v>105</v>
      </c>
      <c r="B111" s="86">
        <v>33</v>
      </c>
      <c r="C111" s="93" t="s">
        <v>774</v>
      </c>
      <c r="D111" s="92" t="s">
        <v>777</v>
      </c>
      <c r="E111" s="92"/>
      <c r="F111" s="88" t="s">
        <v>114</v>
      </c>
      <c r="G111" s="95" t="s">
        <v>778</v>
      </c>
      <c r="H111" s="95" t="s">
        <v>779</v>
      </c>
      <c r="I111" s="69" t="s">
        <v>626</v>
      </c>
      <c r="J111" s="69" t="s">
        <v>626</v>
      </c>
      <c r="K111" s="68" t="s">
        <v>626</v>
      </c>
      <c r="L111" s="68">
        <v>3900</v>
      </c>
      <c r="M111" s="110" t="s">
        <v>627</v>
      </c>
      <c r="N111" s="110" t="s">
        <v>627</v>
      </c>
      <c r="O111" s="237" t="s">
        <v>627</v>
      </c>
      <c r="P111" s="111"/>
    </row>
    <row r="112" spans="1:16" s="64" customFormat="1" ht="14.1" customHeight="1">
      <c r="A112" s="64">
        <v>106</v>
      </c>
      <c r="B112" s="86">
        <v>34</v>
      </c>
      <c r="C112" s="93" t="s">
        <v>774</v>
      </c>
      <c r="D112" s="92" t="s">
        <v>780</v>
      </c>
      <c r="E112" s="92"/>
      <c r="F112" s="88" t="s">
        <v>416</v>
      </c>
      <c r="G112" s="95" t="s">
        <v>781</v>
      </c>
      <c r="H112" s="95" t="s">
        <v>782</v>
      </c>
      <c r="I112" s="69" t="s">
        <v>626</v>
      </c>
      <c r="J112" s="69" t="s">
        <v>626</v>
      </c>
      <c r="K112" s="68">
        <v>10250</v>
      </c>
      <c r="L112" s="68">
        <v>9440</v>
      </c>
      <c r="M112" s="110" t="s">
        <v>627</v>
      </c>
      <c r="N112" s="110" t="s">
        <v>627</v>
      </c>
      <c r="O112" s="237" t="s">
        <v>2994</v>
      </c>
      <c r="P112" s="110"/>
    </row>
    <row r="113" spans="1:16384" s="64" customFormat="1" ht="14.1" customHeight="1">
      <c r="A113" s="64">
        <v>107</v>
      </c>
      <c r="B113" s="85">
        <v>35</v>
      </c>
      <c r="C113" s="93" t="s">
        <v>783</v>
      </c>
      <c r="D113" s="93" t="s">
        <v>784</v>
      </c>
      <c r="E113" s="93"/>
      <c r="F113" s="87" t="s">
        <v>785</v>
      </c>
      <c r="G113" s="96" t="s">
        <v>786</v>
      </c>
      <c r="H113" s="96" t="s">
        <v>380</v>
      </c>
      <c r="I113" s="69">
        <v>5700</v>
      </c>
      <c r="J113" s="69" t="s">
        <v>626</v>
      </c>
      <c r="K113" s="68" t="s">
        <v>626</v>
      </c>
      <c r="L113" s="68" t="s">
        <v>626</v>
      </c>
      <c r="M113" s="110" t="s">
        <v>627</v>
      </c>
      <c r="N113" s="110" t="s">
        <v>627</v>
      </c>
      <c r="O113" s="237" t="s">
        <v>627</v>
      </c>
      <c r="P113" s="110"/>
    </row>
    <row r="114" spans="1:16384" s="64" customFormat="1" ht="14.1" customHeight="1">
      <c r="A114" s="64">
        <v>108</v>
      </c>
      <c r="B114" s="85"/>
      <c r="C114" s="93" t="s">
        <v>783</v>
      </c>
      <c r="D114" s="93" t="s">
        <v>784</v>
      </c>
      <c r="E114" s="93" t="s">
        <v>787</v>
      </c>
      <c r="F114" s="87" t="s">
        <v>788</v>
      </c>
      <c r="G114" s="95"/>
      <c r="H114" s="96" t="s">
        <v>634</v>
      </c>
      <c r="I114" s="69">
        <v>6300</v>
      </c>
      <c r="J114" s="69" t="s">
        <v>626</v>
      </c>
      <c r="K114" s="68">
        <v>7200</v>
      </c>
      <c r="L114" s="68" t="s">
        <v>626</v>
      </c>
      <c r="M114" s="111" t="s">
        <v>627</v>
      </c>
      <c r="N114" s="110" t="s">
        <v>627</v>
      </c>
      <c r="O114" s="237" t="s">
        <v>3276</v>
      </c>
      <c r="P114" s="110"/>
    </row>
    <row r="115" spans="1:16384" s="64" customFormat="1" ht="14.1" customHeight="1">
      <c r="A115" s="64">
        <v>109</v>
      </c>
      <c r="B115" s="85"/>
      <c r="C115" s="93" t="s">
        <v>783</v>
      </c>
      <c r="D115" s="93" t="s">
        <v>784</v>
      </c>
      <c r="E115" s="93" t="s">
        <v>789</v>
      </c>
      <c r="F115" s="87" t="s">
        <v>788</v>
      </c>
      <c r="G115" s="96" t="s">
        <v>790</v>
      </c>
      <c r="H115" s="96" t="s">
        <v>791</v>
      </c>
      <c r="I115" s="69">
        <v>7300</v>
      </c>
      <c r="J115" s="69" t="s">
        <v>626</v>
      </c>
      <c r="K115" s="68" t="s">
        <v>626</v>
      </c>
      <c r="L115" s="68" t="s">
        <v>626</v>
      </c>
      <c r="M115" s="110" t="s">
        <v>627</v>
      </c>
      <c r="N115" s="110" t="s">
        <v>627</v>
      </c>
      <c r="O115" s="237" t="s">
        <v>627</v>
      </c>
      <c r="P115" s="110"/>
    </row>
    <row r="116" spans="1:16384" s="64" customFormat="1" ht="14.1" customHeight="1">
      <c r="A116" s="64">
        <v>110</v>
      </c>
      <c r="B116" s="85"/>
      <c r="C116" s="93" t="s">
        <v>783</v>
      </c>
      <c r="D116" s="93" t="s">
        <v>784</v>
      </c>
      <c r="E116" s="93"/>
      <c r="F116" s="87" t="s">
        <v>792</v>
      </c>
      <c r="G116" s="96"/>
      <c r="H116" s="96" t="s">
        <v>651</v>
      </c>
      <c r="I116" s="69" t="s">
        <v>626</v>
      </c>
      <c r="J116" s="69" t="s">
        <v>626</v>
      </c>
      <c r="K116" s="68" t="s">
        <v>626</v>
      </c>
      <c r="L116" s="68" t="s">
        <v>626</v>
      </c>
      <c r="M116" s="110" t="s">
        <v>627</v>
      </c>
      <c r="N116" s="110" t="s">
        <v>627</v>
      </c>
      <c r="O116" s="237" t="s">
        <v>627</v>
      </c>
      <c r="P116" s="110"/>
    </row>
    <row r="117" spans="1:16384" s="64" customFormat="1" ht="14.1" customHeight="1">
      <c r="A117" s="64">
        <v>111</v>
      </c>
      <c r="B117" s="85"/>
      <c r="C117" s="93" t="s">
        <v>783</v>
      </c>
      <c r="D117" s="93" t="s">
        <v>784</v>
      </c>
      <c r="E117" s="93"/>
      <c r="F117" s="87" t="s">
        <v>179</v>
      </c>
      <c r="G117" s="95" t="s">
        <v>793</v>
      </c>
      <c r="H117" s="96" t="s">
        <v>634</v>
      </c>
      <c r="I117" s="69">
        <v>1270</v>
      </c>
      <c r="J117" s="69">
        <v>1300</v>
      </c>
      <c r="K117" s="68">
        <v>1790</v>
      </c>
      <c r="L117" s="68">
        <v>1380</v>
      </c>
      <c r="M117" s="110" t="s">
        <v>627</v>
      </c>
      <c r="N117" s="110" t="s">
        <v>627</v>
      </c>
      <c r="O117" s="237" t="s">
        <v>627</v>
      </c>
      <c r="P117" s="110"/>
    </row>
    <row r="118" spans="1:16384" s="64" customFormat="1" ht="14.1" customHeight="1">
      <c r="A118" s="64">
        <v>112</v>
      </c>
      <c r="B118" s="85">
        <v>36</v>
      </c>
      <c r="C118" s="93" t="s">
        <v>494</v>
      </c>
      <c r="D118" s="93" t="s">
        <v>794</v>
      </c>
      <c r="E118" s="93" t="s">
        <v>668</v>
      </c>
      <c r="F118" s="87" t="s">
        <v>114</v>
      </c>
      <c r="G118" s="96"/>
      <c r="H118" s="96" t="s">
        <v>669</v>
      </c>
      <c r="I118" s="69" t="s">
        <v>626</v>
      </c>
      <c r="J118" s="69" t="s">
        <v>626</v>
      </c>
      <c r="K118" s="68" t="s">
        <v>626</v>
      </c>
      <c r="L118" s="68">
        <v>4500</v>
      </c>
      <c r="M118" s="110" t="s">
        <v>627</v>
      </c>
      <c r="N118" s="110" t="s">
        <v>627</v>
      </c>
      <c r="O118" s="237" t="s">
        <v>627</v>
      </c>
      <c r="P118" s="110"/>
    </row>
    <row r="119" spans="1:16384" s="64" customFormat="1" ht="14.1" customHeight="1">
      <c r="A119" s="64">
        <v>113</v>
      </c>
      <c r="B119" s="85"/>
      <c r="C119" s="93" t="s">
        <v>494</v>
      </c>
      <c r="D119" s="93" t="s">
        <v>794</v>
      </c>
      <c r="E119" s="93" t="s">
        <v>126</v>
      </c>
      <c r="F119" s="87" t="s">
        <v>416</v>
      </c>
      <c r="G119" s="96"/>
      <c r="H119" s="96" t="s">
        <v>795</v>
      </c>
      <c r="I119" s="69" t="s">
        <v>626</v>
      </c>
      <c r="J119" s="69">
        <v>3000</v>
      </c>
      <c r="K119" s="68">
        <v>5720</v>
      </c>
      <c r="L119" s="68" t="s">
        <v>626</v>
      </c>
      <c r="M119" s="110" t="s">
        <v>627</v>
      </c>
      <c r="N119" s="110" t="s">
        <v>627</v>
      </c>
      <c r="O119" s="237" t="s">
        <v>2995</v>
      </c>
      <c r="P119" s="110"/>
    </row>
    <row r="120" spans="1:16384" s="64" customFormat="1" ht="14.1" customHeight="1">
      <c r="A120" s="64">
        <v>114</v>
      </c>
      <c r="B120" s="85"/>
      <c r="C120" s="93" t="s">
        <v>494</v>
      </c>
      <c r="D120" s="93" t="s">
        <v>794</v>
      </c>
      <c r="E120" s="93" t="s">
        <v>796</v>
      </c>
      <c r="F120" s="87" t="s">
        <v>416</v>
      </c>
      <c r="G120" s="96"/>
      <c r="H120" s="96" t="s">
        <v>797</v>
      </c>
      <c r="I120" s="69" t="s">
        <v>626</v>
      </c>
      <c r="J120" s="69" t="s">
        <v>626</v>
      </c>
      <c r="K120" s="68" t="s">
        <v>626</v>
      </c>
      <c r="L120" s="68" t="s">
        <v>626</v>
      </c>
      <c r="M120" s="110" t="s">
        <v>627</v>
      </c>
      <c r="N120" s="110" t="s">
        <v>627</v>
      </c>
      <c r="O120" s="237" t="s">
        <v>627</v>
      </c>
      <c r="P120" s="110"/>
    </row>
    <row r="121" spans="1:16384" s="64" customFormat="1" ht="14.1" customHeight="1">
      <c r="A121" s="64">
        <v>115</v>
      </c>
      <c r="B121" s="85"/>
      <c r="C121" s="93" t="s">
        <v>494</v>
      </c>
      <c r="D121" s="93" t="s">
        <v>794</v>
      </c>
      <c r="E121" s="93" t="s">
        <v>126</v>
      </c>
      <c r="F121" s="87" t="s">
        <v>416</v>
      </c>
      <c r="G121" s="96"/>
      <c r="H121" s="96" t="s">
        <v>798</v>
      </c>
      <c r="I121" s="69" t="s">
        <v>626</v>
      </c>
      <c r="J121" s="69">
        <v>2500</v>
      </c>
      <c r="K121" s="68" t="s">
        <v>626</v>
      </c>
      <c r="L121" s="68" t="s">
        <v>626</v>
      </c>
      <c r="M121" s="110" t="s">
        <v>627</v>
      </c>
      <c r="N121" s="110" t="s">
        <v>627</v>
      </c>
      <c r="O121" s="237" t="s">
        <v>627</v>
      </c>
      <c r="P121" s="110"/>
    </row>
    <row r="122" spans="1:16384" s="64" customFormat="1" ht="14.1" customHeight="1">
      <c r="A122" s="64">
        <v>116</v>
      </c>
      <c r="B122" s="85"/>
      <c r="C122" s="93" t="s">
        <v>494</v>
      </c>
      <c r="D122" s="93" t="s">
        <v>794</v>
      </c>
      <c r="E122" s="93" t="s">
        <v>799</v>
      </c>
      <c r="F122" s="87" t="s">
        <v>416</v>
      </c>
      <c r="G122" s="96"/>
      <c r="H122" s="96" t="s">
        <v>680</v>
      </c>
      <c r="I122" s="69" t="s">
        <v>626</v>
      </c>
      <c r="J122" s="69" t="s">
        <v>626</v>
      </c>
      <c r="K122" s="68" t="s">
        <v>626</v>
      </c>
      <c r="L122" s="68" t="s">
        <v>626</v>
      </c>
      <c r="M122" s="110" t="s">
        <v>627</v>
      </c>
      <c r="N122" s="110" t="s">
        <v>627</v>
      </c>
      <c r="O122" s="237" t="s">
        <v>627</v>
      </c>
      <c r="P122" s="110"/>
    </row>
    <row r="123" spans="1:16384" s="64" customFormat="1" ht="14.1" customHeight="1">
      <c r="A123" s="64">
        <v>117</v>
      </c>
      <c r="B123" s="85"/>
      <c r="C123" s="93" t="s">
        <v>494</v>
      </c>
      <c r="D123" s="93" t="s">
        <v>794</v>
      </c>
      <c r="E123" s="93" t="s">
        <v>668</v>
      </c>
      <c r="F123" s="87" t="s">
        <v>416</v>
      </c>
      <c r="G123" s="96"/>
      <c r="H123" s="96" t="s">
        <v>669</v>
      </c>
      <c r="I123" s="69" t="s">
        <v>626</v>
      </c>
      <c r="J123" s="69" t="s">
        <v>626</v>
      </c>
      <c r="K123" s="68" t="s">
        <v>626</v>
      </c>
      <c r="L123" s="68">
        <v>9000</v>
      </c>
      <c r="M123" s="110" t="s">
        <v>627</v>
      </c>
      <c r="N123" s="110" t="s">
        <v>627</v>
      </c>
      <c r="O123" s="237" t="s">
        <v>627</v>
      </c>
      <c r="P123" s="110"/>
    </row>
    <row r="124" spans="1:16384" s="64" customFormat="1" ht="14.1" customHeight="1">
      <c r="A124" s="64">
        <v>118</v>
      </c>
      <c r="B124" s="85"/>
      <c r="C124" s="93" t="s">
        <v>494</v>
      </c>
      <c r="D124" s="93" t="s">
        <v>794</v>
      </c>
      <c r="E124" s="93" t="s">
        <v>800</v>
      </c>
      <c r="F124" s="87" t="s">
        <v>416</v>
      </c>
      <c r="G124" s="96"/>
      <c r="H124" s="96" t="s">
        <v>666</v>
      </c>
      <c r="I124" s="69" t="s">
        <v>626</v>
      </c>
      <c r="J124" s="69" t="s">
        <v>626</v>
      </c>
      <c r="K124" s="68" t="s">
        <v>626</v>
      </c>
      <c r="L124" s="68">
        <v>9700</v>
      </c>
      <c r="M124" s="110" t="s">
        <v>627</v>
      </c>
      <c r="N124" s="110" t="s">
        <v>627</v>
      </c>
      <c r="O124" s="237" t="s">
        <v>627</v>
      </c>
      <c r="P124" s="110"/>
    </row>
    <row r="125" spans="1:16384" s="64" customFormat="1" ht="14.1" customHeight="1">
      <c r="A125" s="64">
        <v>119</v>
      </c>
      <c r="B125" s="85">
        <v>37</v>
      </c>
      <c r="C125" s="93" t="s">
        <v>494</v>
      </c>
      <c r="D125" s="93" t="s">
        <v>801</v>
      </c>
      <c r="E125" s="93" t="s">
        <v>802</v>
      </c>
      <c r="F125" s="87" t="s">
        <v>416</v>
      </c>
      <c r="G125" s="95"/>
      <c r="H125" s="96" t="s">
        <v>803</v>
      </c>
      <c r="I125" s="69" t="s">
        <v>626</v>
      </c>
      <c r="J125" s="69" t="s">
        <v>626</v>
      </c>
      <c r="K125" s="68">
        <v>9400</v>
      </c>
      <c r="L125" s="68" t="s">
        <v>626</v>
      </c>
      <c r="M125" s="110" t="s">
        <v>627</v>
      </c>
      <c r="N125" s="110" t="s">
        <v>627</v>
      </c>
      <c r="O125" s="237" t="s">
        <v>2996</v>
      </c>
      <c r="P125" s="110"/>
    </row>
    <row r="126" spans="1:16384" s="64" customFormat="1" ht="14.1" customHeight="1">
      <c r="A126" s="64">
        <v>120</v>
      </c>
      <c r="B126" s="85"/>
      <c r="C126" s="93" t="s">
        <v>494</v>
      </c>
      <c r="D126" s="93" t="s">
        <v>801</v>
      </c>
      <c r="E126" s="93" t="s">
        <v>668</v>
      </c>
      <c r="F126" s="87" t="s">
        <v>416</v>
      </c>
      <c r="G126" s="95"/>
      <c r="H126" s="96" t="s">
        <v>669</v>
      </c>
      <c r="I126" s="69" t="s">
        <v>626</v>
      </c>
      <c r="J126" s="69" t="s">
        <v>626</v>
      </c>
      <c r="K126" s="68" t="s">
        <v>626</v>
      </c>
      <c r="L126" s="68">
        <v>9400</v>
      </c>
      <c r="M126" s="110" t="s">
        <v>627</v>
      </c>
      <c r="N126" s="110" t="s">
        <v>627</v>
      </c>
      <c r="O126" s="237" t="s">
        <v>627</v>
      </c>
      <c r="P126" s="110"/>
    </row>
    <row r="127" spans="1:16384" s="64" customFormat="1" ht="14.1" customHeight="1">
      <c r="A127" s="64">
        <v>121</v>
      </c>
      <c r="B127" s="85">
        <v>38</v>
      </c>
      <c r="C127" s="93" t="s">
        <v>494</v>
      </c>
      <c r="D127" s="93" t="s">
        <v>136</v>
      </c>
      <c r="E127" s="93" t="s">
        <v>804</v>
      </c>
      <c r="F127" s="87" t="s">
        <v>273</v>
      </c>
      <c r="G127" s="96" t="s">
        <v>805</v>
      </c>
      <c r="H127" s="96" t="s">
        <v>651</v>
      </c>
      <c r="I127" s="69">
        <v>850</v>
      </c>
      <c r="J127" s="69" t="s">
        <v>626</v>
      </c>
      <c r="K127" s="68" t="s">
        <v>626</v>
      </c>
      <c r="L127" s="68">
        <v>950</v>
      </c>
      <c r="M127" s="110" t="s">
        <v>808</v>
      </c>
      <c r="N127" s="110" t="s">
        <v>627</v>
      </c>
      <c r="O127" s="237" t="s">
        <v>627</v>
      </c>
      <c r="P127" s="110"/>
    </row>
    <row r="128" spans="1:16384" s="64" customFormat="1" ht="14.1" customHeight="1">
      <c r="A128" s="64">
        <v>122</v>
      </c>
      <c r="B128" s="367"/>
      <c r="C128" s="368" t="s">
        <v>2571</v>
      </c>
      <c r="D128" s="368" t="s">
        <v>136</v>
      </c>
      <c r="E128" s="368" t="s">
        <v>2577</v>
      </c>
      <c r="F128" s="367" t="s">
        <v>416</v>
      </c>
      <c r="G128" s="368" t="s">
        <v>2577</v>
      </c>
      <c r="H128" s="368" t="s">
        <v>711</v>
      </c>
      <c r="I128" s="369" t="s">
        <v>626</v>
      </c>
      <c r="J128" s="369" t="s">
        <v>626</v>
      </c>
      <c r="K128" s="370" t="s">
        <v>626</v>
      </c>
      <c r="L128" s="370" t="s">
        <v>626</v>
      </c>
      <c r="M128" s="371"/>
      <c r="N128" s="371"/>
      <c r="O128" s="372"/>
      <c r="P128" s="371"/>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c r="ARJ128"/>
      <c r="ARK128"/>
      <c r="ARL128"/>
      <c r="ARM128"/>
      <c r="ARN128"/>
      <c r="ARO128"/>
      <c r="ARP128"/>
      <c r="ARQ128"/>
      <c r="ARR128"/>
      <c r="ARS128"/>
      <c r="ART128"/>
      <c r="ARU128"/>
      <c r="ARV128"/>
      <c r="ARW128"/>
      <c r="ARX128"/>
      <c r="ARY128"/>
      <c r="ARZ128"/>
      <c r="ASA128"/>
      <c r="ASB128"/>
      <c r="ASC128"/>
      <c r="ASD128"/>
      <c r="ASE128"/>
      <c r="ASF128"/>
      <c r="ASG128"/>
      <c r="ASH128"/>
      <c r="ASI128"/>
      <c r="ASJ128"/>
      <c r="ASK128"/>
      <c r="ASL128"/>
      <c r="ASM128"/>
      <c r="ASN128"/>
      <c r="ASO128"/>
      <c r="ASP128"/>
      <c r="ASQ128"/>
      <c r="ASR128"/>
      <c r="ASS128"/>
      <c r="AST128"/>
      <c r="ASU128"/>
      <c r="ASV128"/>
      <c r="ASW128"/>
      <c r="ASX128"/>
      <c r="ASY128"/>
      <c r="ASZ128"/>
      <c r="ATA128"/>
      <c r="ATB128"/>
      <c r="ATC128"/>
      <c r="ATD128"/>
      <c r="ATE128"/>
      <c r="ATF128"/>
      <c r="ATG128"/>
      <c r="ATH128"/>
      <c r="ATI128"/>
      <c r="ATJ128"/>
      <c r="ATK128"/>
      <c r="ATL128"/>
      <c r="ATM128"/>
      <c r="ATN128"/>
      <c r="ATO128"/>
      <c r="ATP128"/>
      <c r="ATQ128"/>
      <c r="ATR128"/>
      <c r="ATS128"/>
      <c r="ATT128"/>
      <c r="ATU128"/>
      <c r="ATV128"/>
      <c r="ATW128"/>
      <c r="ATX128"/>
      <c r="ATY128"/>
      <c r="ATZ128"/>
      <c r="AUA128"/>
      <c r="AUB128"/>
      <c r="AUC128"/>
      <c r="AUD128"/>
      <c r="AUE128"/>
      <c r="AUF128"/>
      <c r="AUG128"/>
      <c r="AUH128"/>
      <c r="AUI128"/>
      <c r="AUJ128"/>
      <c r="AUK128"/>
      <c r="AUL128"/>
      <c r="AUM128"/>
      <c r="AUN128"/>
      <c r="AUO128"/>
      <c r="AUP128"/>
      <c r="AUQ128"/>
      <c r="AUR128"/>
      <c r="AUS128"/>
      <c r="AUT128"/>
      <c r="AUU128"/>
      <c r="AUV128"/>
      <c r="AUW128"/>
      <c r="AUX128"/>
      <c r="AUY128"/>
      <c r="AUZ128"/>
      <c r="AVA128"/>
      <c r="AVB128"/>
      <c r="AVC128"/>
      <c r="AVD128"/>
      <c r="AVE128"/>
      <c r="AVF128"/>
      <c r="AVG128"/>
      <c r="AVH128"/>
      <c r="AVI128"/>
      <c r="AVJ128"/>
      <c r="AVK128"/>
      <c r="AVL128"/>
      <c r="AVM128"/>
      <c r="AVN128"/>
      <c r="AVO128"/>
      <c r="AVP128"/>
      <c r="AVQ128"/>
      <c r="AVR128"/>
      <c r="AVS128"/>
      <c r="AVT128"/>
      <c r="AVU128"/>
      <c r="AVV128"/>
      <c r="AVW128"/>
      <c r="AVX128"/>
      <c r="AVY128"/>
      <c r="AVZ128"/>
      <c r="AWA128"/>
      <c r="AWB128"/>
      <c r="AWC128"/>
      <c r="AWD128"/>
      <c r="AWE128"/>
      <c r="AWF128"/>
      <c r="AWG128"/>
      <c r="AWH128"/>
      <c r="AWI128"/>
      <c r="AWJ128"/>
      <c r="AWK128"/>
      <c r="AWL128"/>
      <c r="AWM128"/>
      <c r="AWN128"/>
      <c r="AWO128"/>
      <c r="AWP128"/>
      <c r="AWQ128"/>
      <c r="AWR128"/>
      <c r="AWS128"/>
      <c r="AWT128"/>
      <c r="AWU128"/>
      <c r="AWV128"/>
      <c r="AWW128"/>
      <c r="AWX128"/>
      <c r="AWY128"/>
      <c r="AWZ128"/>
      <c r="AXA128"/>
      <c r="AXB128"/>
      <c r="AXC128"/>
      <c r="AXD128"/>
      <c r="AXE128"/>
      <c r="AXF128"/>
      <c r="AXG128"/>
      <c r="AXH128"/>
      <c r="AXI128"/>
      <c r="AXJ128"/>
      <c r="AXK128"/>
      <c r="AXL128"/>
      <c r="AXM128"/>
      <c r="AXN128"/>
      <c r="AXO128"/>
      <c r="AXP128"/>
      <c r="AXQ128"/>
      <c r="AXR128"/>
      <c r="AXS128"/>
      <c r="AXT128"/>
      <c r="AXU128"/>
      <c r="AXV128"/>
      <c r="AXW128"/>
      <c r="AXX128"/>
      <c r="AXY128"/>
      <c r="AXZ128"/>
      <c r="AYA128"/>
      <c r="AYB128"/>
      <c r="AYC128"/>
      <c r="AYD128"/>
      <c r="AYE128"/>
      <c r="AYF128"/>
      <c r="AYG128"/>
      <c r="AYH128"/>
      <c r="AYI128"/>
      <c r="AYJ128"/>
      <c r="AYK128"/>
      <c r="AYL128"/>
      <c r="AYM128"/>
      <c r="AYN128"/>
      <c r="AYO128"/>
      <c r="AYP128"/>
      <c r="AYQ128"/>
      <c r="AYR128"/>
      <c r="AYS128"/>
      <c r="AYT128"/>
      <c r="AYU128"/>
      <c r="AYV128"/>
      <c r="AYW128"/>
      <c r="AYX128"/>
      <c r="AYY128"/>
      <c r="AYZ128"/>
      <c r="AZA128"/>
      <c r="AZB128"/>
      <c r="AZC128"/>
      <c r="AZD128"/>
      <c r="AZE128"/>
      <c r="AZF128"/>
      <c r="AZG128"/>
      <c r="AZH128"/>
      <c r="AZI128"/>
      <c r="AZJ128"/>
      <c r="AZK128"/>
      <c r="AZL128"/>
      <c r="AZM128"/>
      <c r="AZN128"/>
      <c r="AZO128"/>
      <c r="AZP128"/>
      <c r="AZQ128"/>
      <c r="AZR128"/>
      <c r="AZS128"/>
      <c r="AZT128"/>
      <c r="AZU128"/>
      <c r="AZV128"/>
      <c r="AZW128"/>
      <c r="AZX128"/>
      <c r="AZY128"/>
      <c r="AZZ128"/>
      <c r="BAA128"/>
      <c r="BAB128"/>
      <c r="BAC128"/>
      <c r="BAD128"/>
      <c r="BAE128"/>
      <c r="BAF128"/>
      <c r="BAG128"/>
      <c r="BAH128"/>
      <c r="BAI128"/>
      <c r="BAJ128"/>
      <c r="BAK128"/>
      <c r="BAL128"/>
      <c r="BAM128"/>
      <c r="BAN128"/>
      <c r="BAO128"/>
      <c r="BAP128"/>
      <c r="BAQ128"/>
      <c r="BAR128"/>
      <c r="BAS128"/>
      <c r="BAT128"/>
      <c r="BAU128"/>
      <c r="BAV128"/>
      <c r="BAW128"/>
      <c r="BAX128"/>
      <c r="BAY128"/>
      <c r="BAZ128"/>
      <c r="BBA128"/>
      <c r="BBB128"/>
      <c r="BBC128"/>
      <c r="BBD128"/>
      <c r="BBE128"/>
      <c r="BBF128"/>
      <c r="BBG128"/>
      <c r="BBH128"/>
      <c r="BBI128"/>
      <c r="BBJ128"/>
      <c r="BBK128"/>
      <c r="BBL128"/>
      <c r="BBM128"/>
      <c r="BBN128"/>
      <c r="BBO128"/>
      <c r="BBP128"/>
      <c r="BBQ128"/>
      <c r="BBR128"/>
      <c r="BBS128"/>
      <c r="BBT128"/>
      <c r="BBU128"/>
      <c r="BBV128"/>
      <c r="BBW128"/>
      <c r="BBX128"/>
      <c r="BBY128"/>
      <c r="BBZ128"/>
      <c r="BCA128"/>
      <c r="BCB128"/>
      <c r="BCC128"/>
      <c r="BCD128"/>
      <c r="BCE128"/>
      <c r="BCF128"/>
      <c r="BCG128"/>
      <c r="BCH128"/>
      <c r="BCI128"/>
      <c r="BCJ128"/>
      <c r="BCK128"/>
      <c r="BCL128"/>
      <c r="BCM128"/>
      <c r="BCN128"/>
      <c r="BCO128"/>
      <c r="BCP128"/>
      <c r="BCQ128"/>
      <c r="BCR128"/>
      <c r="BCS128"/>
      <c r="BCT128"/>
      <c r="BCU128"/>
      <c r="BCV128"/>
      <c r="BCW128"/>
      <c r="BCX128"/>
      <c r="BCY128"/>
      <c r="BCZ128"/>
      <c r="BDA128"/>
      <c r="BDB128"/>
      <c r="BDC128"/>
      <c r="BDD128"/>
      <c r="BDE128"/>
      <c r="BDF128"/>
      <c r="BDG128"/>
      <c r="BDH128"/>
      <c r="BDI128"/>
      <c r="BDJ128"/>
      <c r="BDK128"/>
      <c r="BDL128"/>
      <c r="BDM128"/>
      <c r="BDN128"/>
      <c r="BDO128"/>
      <c r="BDP128"/>
      <c r="BDQ128"/>
      <c r="BDR128"/>
      <c r="BDS128"/>
      <c r="BDT128"/>
      <c r="BDU128"/>
      <c r="BDV128"/>
      <c r="BDW128"/>
      <c r="BDX128"/>
      <c r="BDY128"/>
      <c r="BDZ128"/>
      <c r="BEA128"/>
      <c r="BEB128"/>
      <c r="BEC128"/>
      <c r="BED128"/>
      <c r="BEE128"/>
      <c r="BEF128"/>
      <c r="BEG128"/>
      <c r="BEH128"/>
      <c r="BEI128"/>
      <c r="BEJ128"/>
      <c r="BEK128"/>
      <c r="BEL128"/>
      <c r="BEM128"/>
      <c r="BEN128"/>
      <c r="BEO128"/>
      <c r="BEP128"/>
      <c r="BEQ128"/>
      <c r="BER128"/>
      <c r="BES128"/>
      <c r="BET128"/>
      <c r="BEU128"/>
      <c r="BEV128"/>
      <c r="BEW128"/>
      <c r="BEX128"/>
      <c r="BEY128"/>
      <c r="BEZ128"/>
      <c r="BFA128"/>
      <c r="BFB128"/>
      <c r="BFC128"/>
      <c r="BFD128"/>
      <c r="BFE128"/>
      <c r="BFF128"/>
      <c r="BFG128"/>
      <c r="BFH128"/>
      <c r="BFI128"/>
      <c r="BFJ128"/>
      <c r="BFK128"/>
      <c r="BFL128"/>
      <c r="BFM128"/>
      <c r="BFN128"/>
      <c r="BFO128"/>
      <c r="BFP128"/>
      <c r="BFQ128"/>
      <c r="BFR128"/>
      <c r="BFS128"/>
      <c r="BFT128"/>
      <c r="BFU128"/>
      <c r="BFV128"/>
      <c r="BFW128"/>
      <c r="BFX128"/>
      <c r="BFY128"/>
      <c r="BFZ128"/>
      <c r="BGA128"/>
      <c r="BGB128"/>
      <c r="BGC128"/>
      <c r="BGD128"/>
      <c r="BGE128"/>
      <c r="BGF128"/>
      <c r="BGG128"/>
      <c r="BGH128"/>
      <c r="BGI128"/>
      <c r="BGJ128"/>
      <c r="BGK128"/>
      <c r="BGL128"/>
      <c r="BGM128"/>
      <c r="BGN128"/>
      <c r="BGO128"/>
      <c r="BGP128"/>
      <c r="BGQ128"/>
      <c r="BGR128"/>
      <c r="BGS128"/>
      <c r="BGT128"/>
      <c r="BGU128"/>
      <c r="BGV128"/>
      <c r="BGW128"/>
      <c r="BGX128"/>
      <c r="BGY128"/>
      <c r="BGZ128"/>
      <c r="BHA128"/>
      <c r="BHB128"/>
      <c r="BHC128"/>
      <c r="BHD128"/>
      <c r="BHE128"/>
      <c r="BHF128"/>
      <c r="BHG128"/>
      <c r="BHH128"/>
      <c r="BHI128"/>
      <c r="BHJ128"/>
      <c r="BHK128"/>
      <c r="BHL128"/>
      <c r="BHM128"/>
      <c r="BHN128"/>
      <c r="BHO128"/>
      <c r="BHP128"/>
      <c r="BHQ128"/>
      <c r="BHR128"/>
      <c r="BHS128"/>
      <c r="BHT128"/>
      <c r="BHU128"/>
      <c r="BHV128"/>
      <c r="BHW128"/>
      <c r="BHX128"/>
      <c r="BHY128"/>
      <c r="BHZ128"/>
      <c r="BIA128"/>
      <c r="BIB128"/>
      <c r="BIC128"/>
      <c r="BID128"/>
      <c r="BIE128"/>
      <c r="BIF128"/>
      <c r="BIG128"/>
      <c r="BIH128"/>
      <c r="BII128"/>
      <c r="BIJ128"/>
      <c r="BIK128"/>
      <c r="BIL128"/>
      <c r="BIM128"/>
      <c r="BIN128"/>
      <c r="BIO128"/>
      <c r="BIP128"/>
      <c r="BIQ128"/>
      <c r="BIR128"/>
      <c r="BIS128"/>
      <c r="BIT128"/>
      <c r="BIU128"/>
      <c r="BIV128"/>
      <c r="BIW128"/>
      <c r="BIX128"/>
      <c r="BIY128"/>
      <c r="BIZ128"/>
      <c r="BJA128"/>
      <c r="BJB128"/>
      <c r="BJC128"/>
      <c r="BJD128"/>
      <c r="BJE128"/>
      <c r="BJF128"/>
      <c r="BJG128"/>
      <c r="BJH128"/>
      <c r="BJI128"/>
      <c r="BJJ128"/>
      <c r="BJK128"/>
      <c r="BJL128"/>
      <c r="BJM128"/>
      <c r="BJN128"/>
      <c r="BJO128"/>
      <c r="BJP128"/>
      <c r="BJQ128"/>
      <c r="BJR128"/>
      <c r="BJS128"/>
      <c r="BJT128"/>
      <c r="BJU128"/>
      <c r="BJV128"/>
      <c r="BJW128"/>
      <c r="BJX128"/>
      <c r="BJY128"/>
      <c r="BJZ128"/>
      <c r="BKA128"/>
      <c r="BKB128"/>
      <c r="BKC128"/>
      <c r="BKD128"/>
      <c r="BKE128"/>
      <c r="BKF128"/>
      <c r="BKG128"/>
      <c r="BKH128"/>
      <c r="BKI128"/>
      <c r="BKJ128"/>
      <c r="BKK128"/>
      <c r="BKL128"/>
      <c r="BKM128"/>
      <c r="BKN128"/>
      <c r="BKO128"/>
      <c r="BKP128"/>
      <c r="BKQ128"/>
      <c r="BKR128"/>
      <c r="BKS128"/>
      <c r="BKT128"/>
      <c r="BKU128"/>
      <c r="BKV128"/>
      <c r="BKW128"/>
      <c r="BKX128"/>
      <c r="BKY128"/>
      <c r="BKZ128"/>
      <c r="BLA128"/>
      <c r="BLB128"/>
      <c r="BLC128"/>
      <c r="BLD128"/>
      <c r="BLE128"/>
      <c r="BLF128"/>
      <c r="BLG128"/>
      <c r="BLH128"/>
      <c r="BLI128"/>
      <c r="BLJ128"/>
      <c r="BLK128"/>
      <c r="BLL128"/>
      <c r="BLM128"/>
      <c r="BLN128"/>
      <c r="BLO128"/>
      <c r="BLP128"/>
      <c r="BLQ128"/>
      <c r="BLR128"/>
      <c r="BLS128"/>
      <c r="BLT128"/>
      <c r="BLU128"/>
      <c r="BLV128"/>
      <c r="BLW128"/>
      <c r="BLX128"/>
      <c r="BLY128"/>
      <c r="BLZ128"/>
      <c r="BMA128"/>
      <c r="BMB128"/>
      <c r="BMC128"/>
      <c r="BMD128"/>
      <c r="BME128"/>
      <c r="BMF128"/>
      <c r="BMG128"/>
      <c r="BMH128"/>
      <c r="BMI128"/>
      <c r="BMJ128"/>
      <c r="BMK128"/>
      <c r="BML128"/>
      <c r="BMM128"/>
      <c r="BMN128"/>
      <c r="BMO128"/>
      <c r="BMP128"/>
      <c r="BMQ128"/>
      <c r="BMR128"/>
      <c r="BMS128"/>
      <c r="BMT128"/>
      <c r="BMU128"/>
      <c r="BMV128"/>
      <c r="BMW128"/>
      <c r="BMX128"/>
      <c r="BMY128"/>
      <c r="BMZ128"/>
      <c r="BNA128"/>
      <c r="BNB128"/>
      <c r="BNC128"/>
      <c r="BND128"/>
      <c r="BNE128"/>
      <c r="BNF128"/>
      <c r="BNG128"/>
      <c r="BNH128"/>
      <c r="BNI128"/>
      <c r="BNJ128"/>
      <c r="BNK128"/>
      <c r="BNL128"/>
      <c r="BNM128"/>
      <c r="BNN128"/>
      <c r="BNO128"/>
      <c r="BNP128"/>
      <c r="BNQ128"/>
      <c r="BNR128"/>
      <c r="BNS128"/>
      <c r="BNT128"/>
      <c r="BNU128"/>
      <c r="BNV128"/>
      <c r="BNW128"/>
      <c r="BNX128"/>
      <c r="BNY128"/>
      <c r="BNZ128"/>
      <c r="BOA128"/>
      <c r="BOB128"/>
      <c r="BOC128"/>
      <c r="BOD128"/>
      <c r="BOE128"/>
      <c r="BOF128"/>
      <c r="BOG128"/>
      <c r="BOH128"/>
      <c r="BOI128"/>
      <c r="BOJ128"/>
      <c r="BOK128"/>
      <c r="BOL128"/>
      <c r="BOM128"/>
      <c r="BON128"/>
      <c r="BOO128"/>
      <c r="BOP128"/>
      <c r="BOQ128"/>
      <c r="BOR128"/>
      <c r="BOS128"/>
      <c r="BOT128"/>
      <c r="BOU128"/>
      <c r="BOV128"/>
      <c r="BOW128"/>
      <c r="BOX128"/>
      <c r="BOY128"/>
      <c r="BOZ128"/>
      <c r="BPA128"/>
      <c r="BPB128"/>
      <c r="BPC128"/>
      <c r="BPD128"/>
      <c r="BPE128"/>
      <c r="BPF128"/>
      <c r="BPG128"/>
      <c r="BPH128"/>
      <c r="BPI128"/>
      <c r="BPJ128"/>
      <c r="BPK128"/>
      <c r="BPL128"/>
      <c r="BPM128"/>
      <c r="BPN128"/>
      <c r="BPO128"/>
      <c r="BPP128"/>
      <c r="BPQ128"/>
      <c r="BPR128"/>
      <c r="BPS128"/>
      <c r="BPT128"/>
      <c r="BPU128"/>
      <c r="BPV128"/>
      <c r="BPW128"/>
      <c r="BPX128"/>
      <c r="BPY128"/>
      <c r="BPZ128"/>
      <c r="BQA128"/>
      <c r="BQB128"/>
      <c r="BQC128"/>
      <c r="BQD128"/>
      <c r="BQE128"/>
      <c r="BQF128"/>
      <c r="BQG128"/>
      <c r="BQH128"/>
      <c r="BQI128"/>
      <c r="BQJ128"/>
      <c r="BQK128"/>
      <c r="BQL128"/>
      <c r="BQM128"/>
      <c r="BQN128"/>
      <c r="BQO128"/>
      <c r="BQP128"/>
      <c r="BQQ128"/>
      <c r="BQR128"/>
      <c r="BQS128"/>
      <c r="BQT128"/>
      <c r="BQU128"/>
      <c r="BQV128"/>
      <c r="BQW128"/>
      <c r="BQX128"/>
      <c r="BQY128"/>
      <c r="BQZ128"/>
      <c r="BRA128"/>
      <c r="BRB128"/>
      <c r="BRC128"/>
      <c r="BRD128"/>
      <c r="BRE128"/>
      <c r="BRF128"/>
      <c r="BRG128"/>
      <c r="BRH128"/>
      <c r="BRI128"/>
      <c r="BRJ128"/>
      <c r="BRK128"/>
      <c r="BRL128"/>
      <c r="BRM128"/>
      <c r="BRN128"/>
      <c r="BRO128"/>
      <c r="BRP128"/>
      <c r="BRQ128"/>
      <c r="BRR128"/>
      <c r="BRS128"/>
      <c r="BRT128"/>
      <c r="BRU128"/>
      <c r="BRV128"/>
      <c r="BRW128"/>
      <c r="BRX128"/>
      <c r="BRY128"/>
      <c r="BRZ128"/>
      <c r="BSA128"/>
      <c r="BSB128"/>
      <c r="BSC128"/>
      <c r="BSD128"/>
      <c r="BSE128"/>
      <c r="BSF128"/>
      <c r="BSG128"/>
      <c r="BSH128"/>
      <c r="BSI128"/>
      <c r="BSJ128"/>
      <c r="BSK128"/>
      <c r="BSL128"/>
      <c r="BSM128"/>
      <c r="BSN128"/>
      <c r="BSO128"/>
      <c r="BSP128"/>
      <c r="BSQ128"/>
      <c r="BSR128"/>
      <c r="BSS128"/>
      <c r="BST128"/>
      <c r="BSU128"/>
      <c r="BSV128"/>
      <c r="BSW128"/>
      <c r="BSX128"/>
      <c r="BSY128"/>
      <c r="BSZ128"/>
      <c r="BTA128"/>
      <c r="BTB128"/>
      <c r="BTC128"/>
      <c r="BTD128"/>
      <c r="BTE128"/>
      <c r="BTF128"/>
      <c r="BTG128"/>
      <c r="BTH128"/>
      <c r="BTI128"/>
      <c r="BTJ128"/>
      <c r="BTK128"/>
      <c r="BTL128"/>
      <c r="BTM128"/>
      <c r="BTN128"/>
      <c r="BTO128"/>
      <c r="BTP128"/>
      <c r="BTQ128"/>
      <c r="BTR128"/>
      <c r="BTS128"/>
      <c r="BTT128"/>
      <c r="BTU128"/>
      <c r="BTV128"/>
      <c r="BTW128"/>
      <c r="BTX128"/>
      <c r="BTY128"/>
      <c r="BTZ128"/>
      <c r="BUA128"/>
      <c r="BUB128"/>
      <c r="BUC128"/>
      <c r="BUD128"/>
      <c r="BUE128"/>
      <c r="BUF128"/>
      <c r="BUG128"/>
      <c r="BUH128"/>
      <c r="BUI128"/>
      <c r="BUJ128"/>
      <c r="BUK128"/>
      <c r="BUL128"/>
      <c r="BUM128"/>
      <c r="BUN128"/>
      <c r="BUO128"/>
      <c r="BUP128"/>
      <c r="BUQ128"/>
      <c r="BUR128"/>
      <c r="BUS128"/>
      <c r="BUT128"/>
      <c r="BUU128"/>
      <c r="BUV128"/>
      <c r="BUW128"/>
      <c r="BUX128"/>
      <c r="BUY128"/>
      <c r="BUZ128"/>
      <c r="BVA128"/>
      <c r="BVB128"/>
      <c r="BVC128"/>
      <c r="BVD128"/>
      <c r="BVE128"/>
      <c r="BVF128"/>
      <c r="BVG128"/>
      <c r="BVH128"/>
      <c r="BVI128"/>
      <c r="BVJ128"/>
      <c r="BVK128"/>
      <c r="BVL128"/>
      <c r="BVM128"/>
      <c r="BVN128"/>
      <c r="BVO128"/>
      <c r="BVP128"/>
      <c r="BVQ128"/>
      <c r="BVR128"/>
      <c r="BVS128"/>
      <c r="BVT128"/>
      <c r="BVU128"/>
      <c r="BVV128"/>
      <c r="BVW128"/>
      <c r="BVX128"/>
      <c r="BVY128"/>
      <c r="BVZ128"/>
      <c r="BWA128"/>
      <c r="BWB128"/>
      <c r="BWC128"/>
      <c r="BWD128"/>
      <c r="BWE128"/>
      <c r="BWF128"/>
      <c r="BWG128"/>
      <c r="BWH128"/>
      <c r="BWI128"/>
      <c r="BWJ128"/>
      <c r="BWK128"/>
      <c r="BWL128"/>
      <c r="BWM128"/>
      <c r="BWN128"/>
      <c r="BWO128"/>
      <c r="BWP128"/>
      <c r="BWQ128"/>
      <c r="BWR128"/>
      <c r="BWS128"/>
      <c r="BWT128"/>
      <c r="BWU128"/>
      <c r="BWV128"/>
      <c r="BWW128"/>
      <c r="BWX128"/>
      <c r="BWY128"/>
      <c r="BWZ128"/>
      <c r="BXA128"/>
      <c r="BXB128"/>
      <c r="BXC128"/>
      <c r="BXD128"/>
      <c r="BXE128"/>
      <c r="BXF128"/>
      <c r="BXG128"/>
      <c r="BXH128"/>
      <c r="BXI128"/>
      <c r="BXJ128"/>
      <c r="BXK128"/>
      <c r="BXL128"/>
      <c r="BXM128"/>
      <c r="BXN128"/>
      <c r="BXO128"/>
      <c r="BXP128"/>
      <c r="BXQ128"/>
      <c r="BXR128"/>
      <c r="BXS128"/>
      <c r="BXT128"/>
      <c r="BXU128"/>
      <c r="BXV128"/>
      <c r="BXW128"/>
      <c r="BXX128"/>
      <c r="BXY128"/>
      <c r="BXZ128"/>
      <c r="BYA128"/>
      <c r="BYB128"/>
      <c r="BYC128"/>
      <c r="BYD128"/>
      <c r="BYE128"/>
      <c r="BYF128"/>
      <c r="BYG128"/>
      <c r="BYH128"/>
      <c r="BYI128"/>
      <c r="BYJ128"/>
      <c r="BYK128"/>
      <c r="BYL128"/>
      <c r="BYM128"/>
      <c r="BYN128"/>
      <c r="BYO128"/>
      <c r="BYP128"/>
      <c r="BYQ128"/>
      <c r="BYR128"/>
      <c r="BYS128"/>
      <c r="BYT128"/>
      <c r="BYU128"/>
      <c r="BYV128"/>
      <c r="BYW128"/>
      <c r="BYX128"/>
      <c r="BYY128"/>
      <c r="BYZ128"/>
      <c r="BZA128"/>
      <c r="BZB128"/>
      <c r="BZC128"/>
      <c r="BZD128"/>
      <c r="BZE128"/>
      <c r="BZF128"/>
      <c r="BZG128"/>
      <c r="BZH128"/>
      <c r="BZI128"/>
      <c r="BZJ128"/>
      <c r="BZK128"/>
      <c r="BZL128"/>
      <c r="BZM128"/>
      <c r="BZN128"/>
      <c r="BZO128"/>
      <c r="BZP128"/>
      <c r="BZQ128"/>
      <c r="BZR128"/>
      <c r="BZS128"/>
      <c r="BZT128"/>
      <c r="BZU128"/>
      <c r="BZV128"/>
      <c r="BZW128"/>
      <c r="BZX128"/>
      <c r="BZY128"/>
      <c r="BZZ128"/>
      <c r="CAA128"/>
      <c r="CAB128"/>
      <c r="CAC128"/>
      <c r="CAD128"/>
      <c r="CAE128"/>
      <c r="CAF128"/>
      <c r="CAG128"/>
      <c r="CAH128"/>
      <c r="CAI128"/>
      <c r="CAJ128"/>
      <c r="CAK128"/>
      <c r="CAL128"/>
      <c r="CAM128"/>
      <c r="CAN128"/>
      <c r="CAO128"/>
      <c r="CAP128"/>
      <c r="CAQ128"/>
      <c r="CAR128"/>
      <c r="CAS128"/>
      <c r="CAT128"/>
      <c r="CAU128"/>
      <c r="CAV128"/>
      <c r="CAW128"/>
      <c r="CAX128"/>
      <c r="CAY128"/>
      <c r="CAZ128"/>
      <c r="CBA128"/>
      <c r="CBB128"/>
      <c r="CBC128"/>
      <c r="CBD128"/>
      <c r="CBE128"/>
      <c r="CBF128"/>
      <c r="CBG128"/>
      <c r="CBH128"/>
      <c r="CBI128"/>
      <c r="CBJ128"/>
      <c r="CBK128"/>
      <c r="CBL128"/>
      <c r="CBM128"/>
      <c r="CBN128"/>
      <c r="CBO128"/>
      <c r="CBP128"/>
      <c r="CBQ128"/>
      <c r="CBR128"/>
      <c r="CBS128"/>
      <c r="CBT128"/>
      <c r="CBU128"/>
      <c r="CBV128"/>
      <c r="CBW128"/>
      <c r="CBX128"/>
      <c r="CBY128"/>
      <c r="CBZ128"/>
      <c r="CCA128"/>
      <c r="CCB128"/>
      <c r="CCC128"/>
      <c r="CCD128"/>
      <c r="CCE128"/>
      <c r="CCF128"/>
      <c r="CCG128"/>
      <c r="CCH128"/>
      <c r="CCI128"/>
      <c r="CCJ128"/>
      <c r="CCK128"/>
      <c r="CCL128"/>
      <c r="CCM128"/>
      <c r="CCN128"/>
      <c r="CCO128"/>
      <c r="CCP128"/>
      <c r="CCQ128"/>
      <c r="CCR128"/>
      <c r="CCS128"/>
      <c r="CCT128"/>
      <c r="CCU128"/>
      <c r="CCV128"/>
      <c r="CCW128"/>
      <c r="CCX128"/>
      <c r="CCY128"/>
      <c r="CCZ128"/>
      <c r="CDA128"/>
      <c r="CDB128"/>
      <c r="CDC128"/>
      <c r="CDD128"/>
      <c r="CDE128"/>
      <c r="CDF128"/>
      <c r="CDG128"/>
      <c r="CDH128"/>
      <c r="CDI128"/>
      <c r="CDJ128"/>
      <c r="CDK128"/>
      <c r="CDL128"/>
      <c r="CDM128"/>
      <c r="CDN128"/>
      <c r="CDO128"/>
      <c r="CDP128"/>
      <c r="CDQ128"/>
      <c r="CDR128"/>
      <c r="CDS128"/>
      <c r="CDT128"/>
      <c r="CDU128"/>
      <c r="CDV128"/>
      <c r="CDW128"/>
      <c r="CDX128"/>
      <c r="CDY128"/>
      <c r="CDZ128"/>
      <c r="CEA128"/>
      <c r="CEB128"/>
      <c r="CEC128"/>
      <c r="CED128"/>
      <c r="CEE128"/>
      <c r="CEF128"/>
      <c r="CEG128"/>
      <c r="CEH128"/>
      <c r="CEI128"/>
      <c r="CEJ128"/>
      <c r="CEK128"/>
      <c r="CEL128"/>
      <c r="CEM128"/>
      <c r="CEN128"/>
      <c r="CEO128"/>
      <c r="CEP128"/>
      <c r="CEQ128"/>
      <c r="CER128"/>
      <c r="CES128"/>
      <c r="CET128"/>
      <c r="CEU128"/>
      <c r="CEV128"/>
      <c r="CEW128"/>
      <c r="CEX128"/>
      <c r="CEY128"/>
      <c r="CEZ128"/>
      <c r="CFA128"/>
      <c r="CFB128"/>
      <c r="CFC128"/>
      <c r="CFD128"/>
      <c r="CFE128"/>
      <c r="CFF128"/>
      <c r="CFG128"/>
      <c r="CFH128"/>
      <c r="CFI128"/>
      <c r="CFJ128"/>
      <c r="CFK128"/>
      <c r="CFL128"/>
      <c r="CFM128"/>
      <c r="CFN128"/>
      <c r="CFO128"/>
      <c r="CFP128"/>
      <c r="CFQ128"/>
      <c r="CFR128"/>
      <c r="CFS128"/>
      <c r="CFT128"/>
      <c r="CFU128"/>
      <c r="CFV128"/>
      <c r="CFW128"/>
      <c r="CFX128"/>
      <c r="CFY128"/>
      <c r="CFZ128"/>
      <c r="CGA128"/>
      <c r="CGB128"/>
      <c r="CGC128"/>
      <c r="CGD128"/>
      <c r="CGE128"/>
      <c r="CGF128"/>
      <c r="CGG128"/>
      <c r="CGH128"/>
      <c r="CGI128"/>
      <c r="CGJ128"/>
      <c r="CGK128"/>
      <c r="CGL128"/>
      <c r="CGM128"/>
      <c r="CGN128"/>
      <c r="CGO128"/>
      <c r="CGP128"/>
      <c r="CGQ128"/>
      <c r="CGR128"/>
      <c r="CGS128"/>
      <c r="CGT128"/>
      <c r="CGU128"/>
      <c r="CGV128"/>
      <c r="CGW128"/>
      <c r="CGX128"/>
      <c r="CGY128"/>
      <c r="CGZ128"/>
      <c r="CHA128"/>
      <c r="CHB128"/>
      <c r="CHC128"/>
      <c r="CHD128"/>
      <c r="CHE128"/>
      <c r="CHF128"/>
      <c r="CHG128"/>
      <c r="CHH128"/>
      <c r="CHI128"/>
      <c r="CHJ128"/>
      <c r="CHK128"/>
      <c r="CHL128"/>
      <c r="CHM128"/>
      <c r="CHN128"/>
      <c r="CHO128"/>
      <c r="CHP128"/>
      <c r="CHQ128"/>
      <c r="CHR128"/>
      <c r="CHS128"/>
      <c r="CHT128"/>
      <c r="CHU128"/>
      <c r="CHV128"/>
      <c r="CHW128"/>
      <c r="CHX128"/>
      <c r="CHY128"/>
      <c r="CHZ128"/>
      <c r="CIA128"/>
      <c r="CIB128"/>
      <c r="CIC128"/>
      <c r="CID128"/>
      <c r="CIE128"/>
      <c r="CIF128"/>
      <c r="CIG128"/>
      <c r="CIH128"/>
      <c r="CII128"/>
      <c r="CIJ128"/>
      <c r="CIK128"/>
      <c r="CIL128"/>
      <c r="CIM128"/>
      <c r="CIN128"/>
      <c r="CIO128"/>
      <c r="CIP128"/>
      <c r="CIQ128"/>
      <c r="CIR128"/>
      <c r="CIS128"/>
      <c r="CIT128"/>
      <c r="CIU128"/>
      <c r="CIV128"/>
      <c r="CIW128"/>
      <c r="CIX128"/>
      <c r="CIY128"/>
      <c r="CIZ128"/>
      <c r="CJA128"/>
      <c r="CJB128"/>
      <c r="CJC128"/>
      <c r="CJD128"/>
      <c r="CJE128"/>
      <c r="CJF128"/>
      <c r="CJG128"/>
      <c r="CJH128"/>
      <c r="CJI128"/>
      <c r="CJJ128"/>
      <c r="CJK128"/>
      <c r="CJL128"/>
      <c r="CJM128"/>
      <c r="CJN128"/>
      <c r="CJO128"/>
      <c r="CJP128"/>
      <c r="CJQ128"/>
      <c r="CJR128"/>
      <c r="CJS128"/>
      <c r="CJT128"/>
      <c r="CJU128"/>
      <c r="CJV128"/>
      <c r="CJW128"/>
      <c r="CJX128"/>
      <c r="CJY128"/>
      <c r="CJZ128"/>
      <c r="CKA128"/>
      <c r="CKB128"/>
      <c r="CKC128"/>
      <c r="CKD128"/>
      <c r="CKE128"/>
      <c r="CKF128"/>
      <c r="CKG128"/>
      <c r="CKH128"/>
      <c r="CKI128"/>
      <c r="CKJ128"/>
      <c r="CKK128"/>
      <c r="CKL128"/>
      <c r="CKM128"/>
      <c r="CKN128"/>
      <c r="CKO128"/>
      <c r="CKP128"/>
      <c r="CKQ128"/>
      <c r="CKR128"/>
      <c r="CKS128"/>
      <c r="CKT128"/>
      <c r="CKU128"/>
      <c r="CKV128"/>
      <c r="CKW128"/>
      <c r="CKX128"/>
      <c r="CKY128"/>
      <c r="CKZ128"/>
      <c r="CLA128"/>
      <c r="CLB128"/>
      <c r="CLC128"/>
      <c r="CLD128"/>
      <c r="CLE128"/>
      <c r="CLF128"/>
      <c r="CLG128"/>
      <c r="CLH128"/>
      <c r="CLI128"/>
      <c r="CLJ128"/>
      <c r="CLK128"/>
      <c r="CLL128"/>
      <c r="CLM128"/>
      <c r="CLN128"/>
      <c r="CLO128"/>
      <c r="CLP128"/>
      <c r="CLQ128"/>
      <c r="CLR128"/>
      <c r="CLS128"/>
      <c r="CLT128"/>
      <c r="CLU128"/>
      <c r="CLV128"/>
      <c r="CLW128"/>
      <c r="CLX128"/>
      <c r="CLY128"/>
      <c r="CLZ128"/>
      <c r="CMA128"/>
      <c r="CMB128"/>
      <c r="CMC128"/>
      <c r="CMD128"/>
      <c r="CME128"/>
      <c r="CMF128"/>
      <c r="CMG128"/>
      <c r="CMH128"/>
      <c r="CMI128"/>
      <c r="CMJ128"/>
      <c r="CMK128"/>
      <c r="CML128"/>
      <c r="CMM128"/>
      <c r="CMN128"/>
      <c r="CMO128"/>
      <c r="CMP128"/>
      <c r="CMQ128"/>
      <c r="CMR128"/>
      <c r="CMS128"/>
      <c r="CMT128"/>
      <c r="CMU128"/>
      <c r="CMV128"/>
      <c r="CMW128"/>
      <c r="CMX128"/>
      <c r="CMY128"/>
      <c r="CMZ128"/>
      <c r="CNA128"/>
      <c r="CNB128"/>
      <c r="CNC128"/>
      <c r="CND128"/>
      <c r="CNE128"/>
      <c r="CNF128"/>
      <c r="CNG128"/>
      <c r="CNH128"/>
      <c r="CNI128"/>
      <c r="CNJ128"/>
      <c r="CNK128"/>
      <c r="CNL128"/>
      <c r="CNM128"/>
      <c r="CNN128"/>
      <c r="CNO128"/>
      <c r="CNP128"/>
      <c r="CNQ128"/>
      <c r="CNR128"/>
      <c r="CNS128"/>
      <c r="CNT128"/>
      <c r="CNU128"/>
      <c r="CNV128"/>
      <c r="CNW128"/>
      <c r="CNX128"/>
      <c r="CNY128"/>
      <c r="CNZ128"/>
      <c r="COA128"/>
      <c r="COB128"/>
      <c r="COC128"/>
      <c r="COD128"/>
      <c r="COE128"/>
      <c r="COF128"/>
      <c r="COG128"/>
      <c r="COH128"/>
      <c r="COI128"/>
      <c r="COJ128"/>
      <c r="COK128"/>
      <c r="COL128"/>
      <c r="COM128"/>
      <c r="CON128"/>
      <c r="COO128"/>
      <c r="COP128"/>
      <c r="COQ128"/>
      <c r="COR128"/>
      <c r="COS128"/>
      <c r="COT128"/>
      <c r="COU128"/>
      <c r="COV128"/>
      <c r="COW128"/>
      <c r="COX128"/>
      <c r="COY128"/>
      <c r="COZ128"/>
      <c r="CPA128"/>
      <c r="CPB128"/>
      <c r="CPC128"/>
      <c r="CPD128"/>
      <c r="CPE128"/>
      <c r="CPF128"/>
      <c r="CPG128"/>
      <c r="CPH128"/>
      <c r="CPI128"/>
      <c r="CPJ128"/>
      <c r="CPK128"/>
      <c r="CPL128"/>
      <c r="CPM128"/>
      <c r="CPN128"/>
      <c r="CPO128"/>
      <c r="CPP128"/>
      <c r="CPQ128"/>
      <c r="CPR128"/>
      <c r="CPS128"/>
      <c r="CPT128"/>
      <c r="CPU128"/>
      <c r="CPV128"/>
      <c r="CPW128"/>
      <c r="CPX128"/>
      <c r="CPY128"/>
      <c r="CPZ128"/>
      <c r="CQA128"/>
      <c r="CQB128"/>
      <c r="CQC128"/>
      <c r="CQD128"/>
      <c r="CQE128"/>
      <c r="CQF128"/>
      <c r="CQG128"/>
      <c r="CQH128"/>
      <c r="CQI128"/>
      <c r="CQJ128"/>
      <c r="CQK128"/>
      <c r="CQL128"/>
      <c r="CQM128"/>
      <c r="CQN128"/>
      <c r="CQO128"/>
      <c r="CQP128"/>
      <c r="CQQ128"/>
      <c r="CQR128"/>
      <c r="CQS128"/>
      <c r="CQT128"/>
      <c r="CQU128"/>
      <c r="CQV128"/>
      <c r="CQW128"/>
      <c r="CQX128"/>
      <c r="CQY128"/>
      <c r="CQZ128"/>
      <c r="CRA128"/>
      <c r="CRB128"/>
      <c r="CRC128"/>
      <c r="CRD128"/>
      <c r="CRE128"/>
      <c r="CRF128"/>
      <c r="CRG128"/>
      <c r="CRH128"/>
      <c r="CRI128"/>
      <c r="CRJ128"/>
      <c r="CRK128"/>
      <c r="CRL128"/>
      <c r="CRM128"/>
      <c r="CRN128"/>
      <c r="CRO128"/>
      <c r="CRP128"/>
      <c r="CRQ128"/>
      <c r="CRR128"/>
      <c r="CRS128"/>
      <c r="CRT128"/>
      <c r="CRU128"/>
      <c r="CRV128"/>
      <c r="CRW128"/>
      <c r="CRX128"/>
      <c r="CRY128"/>
      <c r="CRZ128"/>
      <c r="CSA128"/>
      <c r="CSB128"/>
      <c r="CSC128"/>
      <c r="CSD128"/>
      <c r="CSE128"/>
      <c r="CSF128"/>
      <c r="CSG128"/>
      <c r="CSH128"/>
      <c r="CSI128"/>
      <c r="CSJ128"/>
      <c r="CSK128"/>
      <c r="CSL128"/>
      <c r="CSM128"/>
      <c r="CSN128"/>
      <c r="CSO128"/>
      <c r="CSP128"/>
      <c r="CSQ128"/>
      <c r="CSR128"/>
      <c r="CSS128"/>
      <c r="CST128"/>
      <c r="CSU128"/>
      <c r="CSV128"/>
      <c r="CSW128"/>
      <c r="CSX128"/>
      <c r="CSY128"/>
      <c r="CSZ128"/>
      <c r="CTA128"/>
      <c r="CTB128"/>
      <c r="CTC128"/>
      <c r="CTD128"/>
      <c r="CTE128"/>
      <c r="CTF128"/>
      <c r="CTG128"/>
      <c r="CTH128"/>
      <c r="CTI128"/>
      <c r="CTJ128"/>
      <c r="CTK128"/>
      <c r="CTL128"/>
      <c r="CTM128"/>
      <c r="CTN128"/>
      <c r="CTO128"/>
      <c r="CTP128"/>
      <c r="CTQ128"/>
      <c r="CTR128"/>
      <c r="CTS128"/>
      <c r="CTT128"/>
      <c r="CTU128"/>
      <c r="CTV128"/>
      <c r="CTW128"/>
      <c r="CTX128"/>
      <c r="CTY128"/>
      <c r="CTZ128"/>
      <c r="CUA128"/>
      <c r="CUB128"/>
      <c r="CUC128"/>
      <c r="CUD128"/>
      <c r="CUE128"/>
      <c r="CUF128"/>
      <c r="CUG128"/>
      <c r="CUH128"/>
      <c r="CUI128"/>
      <c r="CUJ128"/>
      <c r="CUK128"/>
      <c r="CUL128"/>
      <c r="CUM128"/>
      <c r="CUN128"/>
      <c r="CUO128"/>
      <c r="CUP128"/>
      <c r="CUQ128"/>
      <c r="CUR128"/>
      <c r="CUS128"/>
      <c r="CUT128"/>
      <c r="CUU128"/>
      <c r="CUV128"/>
      <c r="CUW128"/>
      <c r="CUX128"/>
      <c r="CUY128"/>
      <c r="CUZ128"/>
      <c r="CVA128"/>
      <c r="CVB128"/>
      <c r="CVC128"/>
      <c r="CVD128"/>
      <c r="CVE128"/>
      <c r="CVF128"/>
      <c r="CVG128"/>
      <c r="CVH128"/>
      <c r="CVI128"/>
      <c r="CVJ128"/>
      <c r="CVK128"/>
      <c r="CVL128"/>
      <c r="CVM128"/>
      <c r="CVN128"/>
      <c r="CVO128"/>
      <c r="CVP128"/>
      <c r="CVQ128"/>
      <c r="CVR128"/>
      <c r="CVS128"/>
      <c r="CVT128"/>
      <c r="CVU128"/>
      <c r="CVV128"/>
      <c r="CVW128"/>
      <c r="CVX128"/>
      <c r="CVY128"/>
      <c r="CVZ128"/>
      <c r="CWA128"/>
      <c r="CWB128"/>
      <c r="CWC128"/>
      <c r="CWD128"/>
      <c r="CWE128"/>
      <c r="CWF128"/>
      <c r="CWG128"/>
      <c r="CWH128"/>
      <c r="CWI128"/>
      <c r="CWJ128"/>
      <c r="CWK128"/>
      <c r="CWL128"/>
      <c r="CWM128"/>
      <c r="CWN128"/>
      <c r="CWO128"/>
      <c r="CWP128"/>
      <c r="CWQ128"/>
      <c r="CWR128"/>
      <c r="CWS128"/>
      <c r="CWT128"/>
      <c r="CWU128"/>
      <c r="CWV128"/>
      <c r="CWW128"/>
      <c r="CWX128"/>
      <c r="CWY128"/>
      <c r="CWZ128"/>
      <c r="CXA128"/>
      <c r="CXB128"/>
      <c r="CXC128"/>
      <c r="CXD128"/>
      <c r="CXE128"/>
      <c r="CXF128"/>
      <c r="CXG128"/>
      <c r="CXH128"/>
      <c r="CXI128"/>
      <c r="CXJ128"/>
      <c r="CXK128"/>
      <c r="CXL128"/>
      <c r="CXM128"/>
      <c r="CXN128"/>
      <c r="CXO128"/>
      <c r="CXP128"/>
      <c r="CXQ128"/>
      <c r="CXR128"/>
      <c r="CXS128"/>
      <c r="CXT128"/>
      <c r="CXU128"/>
      <c r="CXV128"/>
      <c r="CXW128"/>
      <c r="CXX128"/>
      <c r="CXY128"/>
      <c r="CXZ128"/>
      <c r="CYA128"/>
      <c r="CYB128"/>
      <c r="CYC128"/>
      <c r="CYD128"/>
      <c r="CYE128"/>
      <c r="CYF128"/>
      <c r="CYG128"/>
      <c r="CYH128"/>
      <c r="CYI128"/>
      <c r="CYJ128"/>
      <c r="CYK128"/>
      <c r="CYL128"/>
      <c r="CYM128"/>
      <c r="CYN128"/>
      <c r="CYO128"/>
      <c r="CYP128"/>
      <c r="CYQ128"/>
      <c r="CYR128"/>
      <c r="CYS128"/>
      <c r="CYT128"/>
      <c r="CYU128"/>
      <c r="CYV128"/>
      <c r="CYW128"/>
      <c r="CYX128"/>
      <c r="CYY128"/>
      <c r="CYZ128"/>
      <c r="CZA128"/>
      <c r="CZB128"/>
      <c r="CZC128"/>
      <c r="CZD128"/>
      <c r="CZE128"/>
      <c r="CZF128"/>
      <c r="CZG128"/>
      <c r="CZH128"/>
      <c r="CZI128"/>
      <c r="CZJ128"/>
      <c r="CZK128"/>
      <c r="CZL128"/>
      <c r="CZM128"/>
      <c r="CZN128"/>
      <c r="CZO128"/>
      <c r="CZP128"/>
      <c r="CZQ128"/>
      <c r="CZR128"/>
      <c r="CZS128"/>
      <c r="CZT128"/>
      <c r="CZU128"/>
      <c r="CZV128"/>
      <c r="CZW128"/>
      <c r="CZX128"/>
      <c r="CZY128"/>
      <c r="CZZ128"/>
      <c r="DAA128"/>
      <c r="DAB128"/>
      <c r="DAC128"/>
      <c r="DAD128"/>
      <c r="DAE128"/>
      <c r="DAF128"/>
      <c r="DAG128"/>
      <c r="DAH128"/>
      <c r="DAI128"/>
      <c r="DAJ128"/>
      <c r="DAK128"/>
      <c r="DAL128"/>
      <c r="DAM128"/>
      <c r="DAN128"/>
      <c r="DAO128"/>
      <c r="DAP128"/>
      <c r="DAQ128"/>
      <c r="DAR128"/>
      <c r="DAS128"/>
      <c r="DAT128"/>
      <c r="DAU128"/>
      <c r="DAV128"/>
      <c r="DAW128"/>
      <c r="DAX128"/>
      <c r="DAY128"/>
      <c r="DAZ128"/>
      <c r="DBA128"/>
      <c r="DBB128"/>
      <c r="DBC128"/>
      <c r="DBD128"/>
      <c r="DBE128"/>
      <c r="DBF128"/>
      <c r="DBG128"/>
      <c r="DBH128"/>
      <c r="DBI128"/>
      <c r="DBJ128"/>
      <c r="DBK128"/>
      <c r="DBL128"/>
      <c r="DBM128"/>
      <c r="DBN128"/>
      <c r="DBO128"/>
      <c r="DBP128"/>
      <c r="DBQ128"/>
      <c r="DBR128"/>
      <c r="DBS128"/>
      <c r="DBT128"/>
      <c r="DBU128"/>
      <c r="DBV128"/>
      <c r="DBW128"/>
      <c r="DBX128"/>
      <c r="DBY128"/>
      <c r="DBZ128"/>
      <c r="DCA128"/>
      <c r="DCB128"/>
      <c r="DCC128"/>
      <c r="DCD128"/>
      <c r="DCE128"/>
      <c r="DCF128"/>
      <c r="DCG128"/>
      <c r="DCH128"/>
      <c r="DCI128"/>
      <c r="DCJ128"/>
      <c r="DCK128"/>
      <c r="DCL128"/>
      <c r="DCM128"/>
      <c r="DCN128"/>
      <c r="DCO128"/>
      <c r="DCP128"/>
      <c r="DCQ128"/>
      <c r="DCR128"/>
      <c r="DCS128"/>
      <c r="DCT128"/>
      <c r="DCU128"/>
      <c r="DCV128"/>
      <c r="DCW128"/>
      <c r="DCX128"/>
      <c r="DCY128"/>
      <c r="DCZ128"/>
      <c r="DDA128"/>
      <c r="DDB128"/>
      <c r="DDC128"/>
      <c r="DDD128"/>
      <c r="DDE128"/>
      <c r="DDF128"/>
      <c r="DDG128"/>
      <c r="DDH128"/>
      <c r="DDI128"/>
      <c r="DDJ128"/>
      <c r="DDK128"/>
      <c r="DDL128"/>
      <c r="DDM128"/>
      <c r="DDN128"/>
      <c r="DDO128"/>
      <c r="DDP128"/>
      <c r="DDQ128"/>
      <c r="DDR128"/>
      <c r="DDS128"/>
      <c r="DDT128"/>
      <c r="DDU128"/>
      <c r="DDV128"/>
      <c r="DDW128"/>
      <c r="DDX128"/>
      <c r="DDY128"/>
      <c r="DDZ128"/>
      <c r="DEA128"/>
      <c r="DEB128"/>
      <c r="DEC128"/>
      <c r="DED128"/>
      <c r="DEE128"/>
      <c r="DEF128"/>
      <c r="DEG128"/>
      <c r="DEH128"/>
      <c r="DEI128"/>
      <c r="DEJ128"/>
      <c r="DEK128"/>
      <c r="DEL128"/>
      <c r="DEM128"/>
      <c r="DEN128"/>
      <c r="DEO128"/>
      <c r="DEP128"/>
      <c r="DEQ128"/>
      <c r="DER128"/>
      <c r="DES128"/>
      <c r="DET128"/>
      <c r="DEU128"/>
      <c r="DEV128"/>
      <c r="DEW128"/>
      <c r="DEX128"/>
      <c r="DEY128"/>
      <c r="DEZ128"/>
      <c r="DFA128"/>
      <c r="DFB128"/>
      <c r="DFC128"/>
      <c r="DFD128"/>
      <c r="DFE128"/>
      <c r="DFF128"/>
      <c r="DFG128"/>
      <c r="DFH128"/>
      <c r="DFI128"/>
      <c r="DFJ128"/>
      <c r="DFK128"/>
      <c r="DFL128"/>
      <c r="DFM128"/>
      <c r="DFN128"/>
      <c r="DFO128"/>
      <c r="DFP128"/>
      <c r="DFQ128"/>
      <c r="DFR128"/>
      <c r="DFS128"/>
      <c r="DFT128"/>
      <c r="DFU128"/>
      <c r="DFV128"/>
      <c r="DFW128"/>
      <c r="DFX128"/>
      <c r="DFY128"/>
      <c r="DFZ128"/>
      <c r="DGA128"/>
      <c r="DGB128"/>
      <c r="DGC128"/>
      <c r="DGD128"/>
      <c r="DGE128"/>
      <c r="DGF128"/>
      <c r="DGG128"/>
      <c r="DGH128"/>
      <c r="DGI128"/>
      <c r="DGJ128"/>
      <c r="DGK128"/>
      <c r="DGL128"/>
      <c r="DGM128"/>
      <c r="DGN128"/>
      <c r="DGO128"/>
      <c r="DGP128"/>
      <c r="DGQ128"/>
      <c r="DGR128"/>
      <c r="DGS128"/>
      <c r="DGT128"/>
      <c r="DGU128"/>
      <c r="DGV128"/>
      <c r="DGW128"/>
      <c r="DGX128"/>
      <c r="DGY128"/>
      <c r="DGZ128"/>
      <c r="DHA128"/>
      <c r="DHB128"/>
      <c r="DHC128"/>
      <c r="DHD128"/>
      <c r="DHE128"/>
      <c r="DHF128"/>
      <c r="DHG128"/>
      <c r="DHH128"/>
      <c r="DHI128"/>
      <c r="DHJ128"/>
      <c r="DHK128"/>
      <c r="DHL128"/>
      <c r="DHM128"/>
      <c r="DHN128"/>
      <c r="DHO128"/>
      <c r="DHP128"/>
      <c r="DHQ128"/>
      <c r="DHR128"/>
      <c r="DHS128"/>
      <c r="DHT128"/>
      <c r="DHU128"/>
      <c r="DHV128"/>
      <c r="DHW128"/>
      <c r="DHX128"/>
      <c r="DHY128"/>
      <c r="DHZ128"/>
      <c r="DIA128"/>
      <c r="DIB128"/>
      <c r="DIC128"/>
      <c r="DID128"/>
      <c r="DIE128"/>
      <c r="DIF128"/>
      <c r="DIG128"/>
      <c r="DIH128"/>
      <c r="DII128"/>
      <c r="DIJ128"/>
      <c r="DIK128"/>
      <c r="DIL128"/>
      <c r="DIM128"/>
      <c r="DIN128"/>
      <c r="DIO128"/>
      <c r="DIP128"/>
      <c r="DIQ128"/>
      <c r="DIR128"/>
      <c r="DIS128"/>
      <c r="DIT128"/>
      <c r="DIU128"/>
      <c r="DIV128"/>
      <c r="DIW128"/>
      <c r="DIX128"/>
      <c r="DIY128"/>
      <c r="DIZ128"/>
      <c r="DJA128"/>
      <c r="DJB128"/>
      <c r="DJC128"/>
      <c r="DJD128"/>
      <c r="DJE128"/>
      <c r="DJF128"/>
      <c r="DJG128"/>
      <c r="DJH128"/>
      <c r="DJI128"/>
      <c r="DJJ128"/>
      <c r="DJK128"/>
      <c r="DJL128"/>
      <c r="DJM128"/>
      <c r="DJN128"/>
      <c r="DJO128"/>
      <c r="DJP128"/>
      <c r="DJQ128"/>
      <c r="DJR128"/>
      <c r="DJS128"/>
      <c r="DJT128"/>
      <c r="DJU128"/>
      <c r="DJV128"/>
      <c r="DJW128"/>
      <c r="DJX128"/>
      <c r="DJY128"/>
      <c r="DJZ128"/>
      <c r="DKA128"/>
      <c r="DKB128"/>
      <c r="DKC128"/>
      <c r="DKD128"/>
      <c r="DKE128"/>
      <c r="DKF128"/>
      <c r="DKG128"/>
      <c r="DKH128"/>
      <c r="DKI128"/>
      <c r="DKJ128"/>
      <c r="DKK128"/>
      <c r="DKL128"/>
      <c r="DKM128"/>
      <c r="DKN128"/>
      <c r="DKO128"/>
      <c r="DKP128"/>
      <c r="DKQ128"/>
      <c r="DKR128"/>
      <c r="DKS128"/>
      <c r="DKT128"/>
      <c r="DKU128"/>
      <c r="DKV128"/>
      <c r="DKW128"/>
      <c r="DKX128"/>
      <c r="DKY128"/>
      <c r="DKZ128"/>
      <c r="DLA128"/>
      <c r="DLB128"/>
      <c r="DLC128"/>
      <c r="DLD128"/>
      <c r="DLE128"/>
      <c r="DLF128"/>
      <c r="DLG128"/>
      <c r="DLH128"/>
      <c r="DLI128"/>
      <c r="DLJ128"/>
      <c r="DLK128"/>
      <c r="DLL128"/>
      <c r="DLM128"/>
      <c r="DLN128"/>
      <c r="DLO128"/>
      <c r="DLP128"/>
      <c r="DLQ128"/>
      <c r="DLR128"/>
      <c r="DLS128"/>
      <c r="DLT128"/>
      <c r="DLU128"/>
      <c r="DLV128"/>
      <c r="DLW128"/>
      <c r="DLX128"/>
      <c r="DLY128"/>
      <c r="DLZ128"/>
      <c r="DMA128"/>
      <c r="DMB128"/>
      <c r="DMC128"/>
      <c r="DMD128"/>
      <c r="DME128"/>
      <c r="DMF128"/>
      <c r="DMG128"/>
      <c r="DMH128"/>
      <c r="DMI128"/>
      <c r="DMJ128"/>
      <c r="DMK128"/>
      <c r="DML128"/>
      <c r="DMM128"/>
      <c r="DMN128"/>
      <c r="DMO128"/>
      <c r="DMP128"/>
      <c r="DMQ128"/>
      <c r="DMR128"/>
      <c r="DMS128"/>
      <c r="DMT128"/>
      <c r="DMU128"/>
      <c r="DMV128"/>
      <c r="DMW128"/>
      <c r="DMX128"/>
      <c r="DMY128"/>
      <c r="DMZ128"/>
      <c r="DNA128"/>
      <c r="DNB128"/>
      <c r="DNC128"/>
      <c r="DND128"/>
      <c r="DNE128"/>
      <c r="DNF128"/>
      <c r="DNG128"/>
      <c r="DNH128"/>
      <c r="DNI128"/>
      <c r="DNJ128"/>
      <c r="DNK128"/>
      <c r="DNL128"/>
      <c r="DNM128"/>
      <c r="DNN128"/>
      <c r="DNO128"/>
      <c r="DNP128"/>
      <c r="DNQ128"/>
      <c r="DNR128"/>
      <c r="DNS128"/>
      <c r="DNT128"/>
      <c r="DNU128"/>
      <c r="DNV128"/>
      <c r="DNW128"/>
      <c r="DNX128"/>
      <c r="DNY128"/>
      <c r="DNZ128"/>
      <c r="DOA128"/>
      <c r="DOB128"/>
      <c r="DOC128"/>
      <c r="DOD128"/>
      <c r="DOE128"/>
      <c r="DOF128"/>
      <c r="DOG128"/>
      <c r="DOH128"/>
      <c r="DOI128"/>
      <c r="DOJ128"/>
      <c r="DOK128"/>
      <c r="DOL128"/>
      <c r="DOM128"/>
      <c r="DON128"/>
      <c r="DOO128"/>
      <c r="DOP128"/>
      <c r="DOQ128"/>
      <c r="DOR128"/>
      <c r="DOS128"/>
      <c r="DOT128"/>
      <c r="DOU128"/>
      <c r="DOV128"/>
      <c r="DOW128"/>
      <c r="DOX128"/>
      <c r="DOY128"/>
      <c r="DOZ128"/>
      <c r="DPA128"/>
      <c r="DPB128"/>
      <c r="DPC128"/>
      <c r="DPD128"/>
      <c r="DPE128"/>
      <c r="DPF128"/>
      <c r="DPG128"/>
      <c r="DPH128"/>
      <c r="DPI128"/>
      <c r="DPJ128"/>
      <c r="DPK128"/>
      <c r="DPL128"/>
      <c r="DPM128"/>
      <c r="DPN128"/>
      <c r="DPO128"/>
      <c r="DPP128"/>
      <c r="DPQ128"/>
      <c r="DPR128"/>
      <c r="DPS128"/>
      <c r="DPT128"/>
      <c r="DPU128"/>
      <c r="DPV128"/>
      <c r="DPW128"/>
      <c r="DPX128"/>
      <c r="DPY128"/>
      <c r="DPZ128"/>
      <c r="DQA128"/>
      <c r="DQB128"/>
      <c r="DQC128"/>
      <c r="DQD128"/>
      <c r="DQE128"/>
      <c r="DQF128"/>
      <c r="DQG128"/>
      <c r="DQH128"/>
      <c r="DQI128"/>
      <c r="DQJ128"/>
      <c r="DQK128"/>
      <c r="DQL128"/>
      <c r="DQM128"/>
      <c r="DQN128"/>
      <c r="DQO128"/>
      <c r="DQP128"/>
      <c r="DQQ128"/>
      <c r="DQR128"/>
      <c r="DQS128"/>
      <c r="DQT128"/>
      <c r="DQU128"/>
      <c r="DQV128"/>
      <c r="DQW128"/>
      <c r="DQX128"/>
      <c r="DQY128"/>
      <c r="DQZ128"/>
      <c r="DRA128"/>
      <c r="DRB128"/>
      <c r="DRC128"/>
      <c r="DRD128"/>
      <c r="DRE128"/>
      <c r="DRF128"/>
      <c r="DRG128"/>
      <c r="DRH128"/>
      <c r="DRI128"/>
      <c r="DRJ128"/>
      <c r="DRK128"/>
      <c r="DRL128"/>
      <c r="DRM128"/>
      <c r="DRN128"/>
      <c r="DRO128"/>
      <c r="DRP128"/>
      <c r="DRQ128"/>
      <c r="DRR128"/>
      <c r="DRS128"/>
      <c r="DRT128"/>
      <c r="DRU128"/>
      <c r="DRV128"/>
      <c r="DRW128"/>
      <c r="DRX128"/>
      <c r="DRY128"/>
      <c r="DRZ128"/>
      <c r="DSA128"/>
      <c r="DSB128"/>
      <c r="DSC128"/>
      <c r="DSD128"/>
      <c r="DSE128"/>
      <c r="DSF128"/>
      <c r="DSG128"/>
      <c r="DSH128"/>
      <c r="DSI128"/>
      <c r="DSJ128"/>
      <c r="DSK128"/>
      <c r="DSL128"/>
      <c r="DSM128"/>
      <c r="DSN128"/>
      <c r="DSO128"/>
      <c r="DSP128"/>
      <c r="DSQ128"/>
      <c r="DSR128"/>
      <c r="DSS128"/>
      <c r="DST128"/>
      <c r="DSU128"/>
      <c r="DSV128"/>
      <c r="DSW128"/>
      <c r="DSX128"/>
      <c r="DSY128"/>
      <c r="DSZ128"/>
      <c r="DTA128"/>
      <c r="DTB128"/>
      <c r="DTC128"/>
      <c r="DTD128"/>
      <c r="DTE128"/>
      <c r="DTF128"/>
      <c r="DTG128"/>
      <c r="DTH128"/>
      <c r="DTI128"/>
      <c r="DTJ128"/>
      <c r="DTK128"/>
      <c r="DTL128"/>
      <c r="DTM128"/>
      <c r="DTN128"/>
      <c r="DTO128"/>
      <c r="DTP128"/>
      <c r="DTQ128"/>
      <c r="DTR128"/>
      <c r="DTS128"/>
      <c r="DTT128"/>
      <c r="DTU128"/>
      <c r="DTV128"/>
      <c r="DTW128"/>
      <c r="DTX128"/>
      <c r="DTY128"/>
      <c r="DTZ128"/>
      <c r="DUA128"/>
      <c r="DUB128"/>
      <c r="DUC128"/>
      <c r="DUD128"/>
      <c r="DUE128"/>
      <c r="DUF128"/>
      <c r="DUG128"/>
      <c r="DUH128"/>
      <c r="DUI128"/>
      <c r="DUJ128"/>
      <c r="DUK128"/>
      <c r="DUL128"/>
      <c r="DUM128"/>
      <c r="DUN128"/>
      <c r="DUO128"/>
      <c r="DUP128"/>
      <c r="DUQ128"/>
      <c r="DUR128"/>
      <c r="DUS128"/>
      <c r="DUT128"/>
      <c r="DUU128"/>
      <c r="DUV128"/>
      <c r="DUW128"/>
      <c r="DUX128"/>
      <c r="DUY128"/>
      <c r="DUZ128"/>
      <c r="DVA128"/>
      <c r="DVB128"/>
      <c r="DVC128"/>
      <c r="DVD128"/>
      <c r="DVE128"/>
      <c r="DVF128"/>
      <c r="DVG128"/>
      <c r="DVH128"/>
      <c r="DVI128"/>
      <c r="DVJ128"/>
      <c r="DVK128"/>
      <c r="DVL128"/>
      <c r="DVM128"/>
      <c r="DVN128"/>
      <c r="DVO128"/>
      <c r="DVP128"/>
      <c r="DVQ128"/>
      <c r="DVR128"/>
      <c r="DVS128"/>
      <c r="DVT128"/>
      <c r="DVU128"/>
      <c r="DVV128"/>
      <c r="DVW128"/>
      <c r="DVX128"/>
      <c r="DVY128"/>
      <c r="DVZ128"/>
      <c r="DWA128"/>
      <c r="DWB128"/>
      <c r="DWC128"/>
      <c r="DWD128"/>
      <c r="DWE128"/>
      <c r="DWF128"/>
      <c r="DWG128"/>
      <c r="DWH128"/>
      <c r="DWI128"/>
      <c r="DWJ128"/>
      <c r="DWK128"/>
      <c r="DWL128"/>
      <c r="DWM128"/>
      <c r="DWN128"/>
      <c r="DWO128"/>
      <c r="DWP128"/>
      <c r="DWQ128"/>
      <c r="DWR128"/>
      <c r="DWS128"/>
      <c r="DWT128"/>
      <c r="DWU128"/>
      <c r="DWV128"/>
      <c r="DWW128"/>
      <c r="DWX128"/>
      <c r="DWY128"/>
      <c r="DWZ128"/>
      <c r="DXA128"/>
      <c r="DXB128"/>
      <c r="DXC128"/>
      <c r="DXD128"/>
      <c r="DXE128"/>
      <c r="DXF128"/>
      <c r="DXG128"/>
      <c r="DXH128"/>
      <c r="DXI128"/>
      <c r="DXJ128"/>
      <c r="DXK128"/>
      <c r="DXL128"/>
      <c r="DXM128"/>
      <c r="DXN128"/>
      <c r="DXO128"/>
      <c r="DXP128"/>
      <c r="DXQ128"/>
      <c r="DXR128"/>
      <c r="DXS128"/>
      <c r="DXT128"/>
      <c r="DXU128"/>
      <c r="DXV128"/>
      <c r="DXW128"/>
      <c r="DXX128"/>
      <c r="DXY128"/>
      <c r="DXZ128"/>
      <c r="DYA128"/>
      <c r="DYB128"/>
      <c r="DYC128"/>
      <c r="DYD128"/>
      <c r="DYE128"/>
      <c r="DYF128"/>
      <c r="DYG128"/>
      <c r="DYH128"/>
      <c r="DYI128"/>
      <c r="DYJ128"/>
      <c r="DYK128"/>
      <c r="DYL128"/>
      <c r="DYM128"/>
      <c r="DYN128"/>
      <c r="DYO128"/>
      <c r="DYP128"/>
      <c r="DYQ128"/>
      <c r="DYR128"/>
      <c r="DYS128"/>
      <c r="DYT128"/>
      <c r="DYU128"/>
      <c r="DYV128"/>
      <c r="DYW128"/>
      <c r="DYX128"/>
      <c r="DYY128"/>
      <c r="DYZ128"/>
      <c r="DZA128"/>
      <c r="DZB128"/>
      <c r="DZC128"/>
      <c r="DZD128"/>
      <c r="DZE128"/>
      <c r="DZF128"/>
      <c r="DZG128"/>
      <c r="DZH128"/>
      <c r="DZI128"/>
      <c r="DZJ128"/>
      <c r="DZK128"/>
      <c r="DZL128"/>
      <c r="DZM128"/>
      <c r="DZN128"/>
      <c r="DZO128"/>
      <c r="DZP128"/>
      <c r="DZQ128"/>
      <c r="DZR128"/>
      <c r="DZS128"/>
      <c r="DZT128"/>
      <c r="DZU128"/>
      <c r="DZV128"/>
      <c r="DZW128"/>
      <c r="DZX128"/>
      <c r="DZY128"/>
      <c r="DZZ128"/>
      <c r="EAA128"/>
      <c r="EAB128"/>
      <c r="EAC128"/>
      <c r="EAD128"/>
      <c r="EAE128"/>
      <c r="EAF128"/>
      <c r="EAG128"/>
      <c r="EAH128"/>
      <c r="EAI128"/>
      <c r="EAJ128"/>
      <c r="EAK128"/>
      <c r="EAL128"/>
      <c r="EAM128"/>
      <c r="EAN128"/>
      <c r="EAO128"/>
      <c r="EAP128"/>
      <c r="EAQ128"/>
      <c r="EAR128"/>
      <c r="EAS128"/>
      <c r="EAT128"/>
      <c r="EAU128"/>
      <c r="EAV128"/>
      <c r="EAW128"/>
      <c r="EAX128"/>
      <c r="EAY128"/>
      <c r="EAZ128"/>
      <c r="EBA128"/>
      <c r="EBB128"/>
      <c r="EBC128"/>
      <c r="EBD128"/>
      <c r="EBE128"/>
      <c r="EBF128"/>
      <c r="EBG128"/>
      <c r="EBH128"/>
      <c r="EBI128"/>
      <c r="EBJ128"/>
      <c r="EBK128"/>
      <c r="EBL128"/>
      <c r="EBM128"/>
      <c r="EBN128"/>
      <c r="EBO128"/>
      <c r="EBP128"/>
      <c r="EBQ128"/>
      <c r="EBR128"/>
      <c r="EBS128"/>
      <c r="EBT128"/>
      <c r="EBU128"/>
      <c r="EBV128"/>
      <c r="EBW128"/>
      <c r="EBX128"/>
      <c r="EBY128"/>
      <c r="EBZ128"/>
      <c r="ECA128"/>
      <c r="ECB128"/>
      <c r="ECC128"/>
      <c r="ECD128"/>
      <c r="ECE128"/>
      <c r="ECF128"/>
      <c r="ECG128"/>
      <c r="ECH128"/>
      <c r="ECI128"/>
      <c r="ECJ128"/>
      <c r="ECK128"/>
      <c r="ECL128"/>
      <c r="ECM128"/>
      <c r="ECN128"/>
      <c r="ECO128"/>
      <c r="ECP128"/>
      <c r="ECQ128"/>
      <c r="ECR128"/>
      <c r="ECS128"/>
      <c r="ECT128"/>
      <c r="ECU128"/>
      <c r="ECV128"/>
      <c r="ECW128"/>
      <c r="ECX128"/>
      <c r="ECY128"/>
      <c r="ECZ128"/>
      <c r="EDA128"/>
      <c r="EDB128"/>
      <c r="EDC128"/>
      <c r="EDD128"/>
      <c r="EDE128"/>
      <c r="EDF128"/>
      <c r="EDG128"/>
      <c r="EDH128"/>
      <c r="EDI128"/>
      <c r="EDJ128"/>
      <c r="EDK128"/>
      <c r="EDL128"/>
      <c r="EDM128"/>
      <c r="EDN128"/>
      <c r="EDO128"/>
      <c r="EDP128"/>
      <c r="EDQ128"/>
      <c r="EDR128"/>
      <c r="EDS128"/>
      <c r="EDT128"/>
      <c r="EDU128"/>
      <c r="EDV128"/>
      <c r="EDW128"/>
      <c r="EDX128"/>
      <c r="EDY128"/>
      <c r="EDZ128"/>
      <c r="EEA128"/>
      <c r="EEB128"/>
      <c r="EEC128"/>
      <c r="EED128"/>
      <c r="EEE128"/>
      <c r="EEF128"/>
      <c r="EEG128"/>
      <c r="EEH128"/>
      <c r="EEI128"/>
      <c r="EEJ128"/>
      <c r="EEK128"/>
      <c r="EEL128"/>
      <c r="EEM128"/>
      <c r="EEN128"/>
      <c r="EEO128"/>
      <c r="EEP128"/>
      <c r="EEQ128"/>
      <c r="EER128"/>
      <c r="EES128"/>
      <c r="EET128"/>
      <c r="EEU128"/>
      <c r="EEV128"/>
      <c r="EEW128"/>
      <c r="EEX128"/>
      <c r="EEY128"/>
      <c r="EEZ128"/>
      <c r="EFA128"/>
      <c r="EFB128"/>
      <c r="EFC128"/>
      <c r="EFD128"/>
      <c r="EFE128"/>
      <c r="EFF128"/>
      <c r="EFG128"/>
      <c r="EFH128"/>
      <c r="EFI128"/>
      <c r="EFJ128"/>
      <c r="EFK128"/>
      <c r="EFL128"/>
      <c r="EFM128"/>
      <c r="EFN128"/>
      <c r="EFO128"/>
      <c r="EFP128"/>
      <c r="EFQ128"/>
      <c r="EFR128"/>
      <c r="EFS128"/>
      <c r="EFT128"/>
      <c r="EFU128"/>
      <c r="EFV128"/>
      <c r="EFW128"/>
      <c r="EFX128"/>
      <c r="EFY128"/>
      <c r="EFZ128"/>
      <c r="EGA128"/>
      <c r="EGB128"/>
      <c r="EGC128"/>
      <c r="EGD128"/>
      <c r="EGE128"/>
      <c r="EGF128"/>
      <c r="EGG128"/>
      <c r="EGH128"/>
      <c r="EGI128"/>
      <c r="EGJ128"/>
      <c r="EGK128"/>
      <c r="EGL128"/>
      <c r="EGM128"/>
      <c r="EGN128"/>
      <c r="EGO128"/>
      <c r="EGP128"/>
      <c r="EGQ128"/>
      <c r="EGR128"/>
      <c r="EGS128"/>
      <c r="EGT128"/>
      <c r="EGU128"/>
      <c r="EGV128"/>
      <c r="EGW128"/>
      <c r="EGX128"/>
      <c r="EGY128"/>
      <c r="EGZ128"/>
      <c r="EHA128"/>
      <c r="EHB128"/>
      <c r="EHC128"/>
      <c r="EHD128"/>
      <c r="EHE128"/>
      <c r="EHF128"/>
      <c r="EHG128"/>
      <c r="EHH128"/>
      <c r="EHI128"/>
      <c r="EHJ128"/>
      <c r="EHK128"/>
      <c r="EHL128"/>
      <c r="EHM128"/>
      <c r="EHN128"/>
      <c r="EHO128"/>
      <c r="EHP128"/>
      <c r="EHQ128"/>
      <c r="EHR128"/>
      <c r="EHS128"/>
      <c r="EHT128"/>
      <c r="EHU128"/>
      <c r="EHV128"/>
      <c r="EHW128"/>
      <c r="EHX128"/>
      <c r="EHY128"/>
      <c r="EHZ128"/>
      <c r="EIA128"/>
      <c r="EIB128"/>
      <c r="EIC128"/>
      <c r="EID128"/>
      <c r="EIE128"/>
      <c r="EIF128"/>
      <c r="EIG128"/>
      <c r="EIH128"/>
      <c r="EII128"/>
      <c r="EIJ128"/>
      <c r="EIK128"/>
      <c r="EIL128"/>
      <c r="EIM128"/>
      <c r="EIN128"/>
      <c r="EIO128"/>
      <c r="EIP128"/>
      <c r="EIQ128"/>
      <c r="EIR128"/>
      <c r="EIS128"/>
      <c r="EIT128"/>
      <c r="EIU128"/>
      <c r="EIV128"/>
      <c r="EIW128"/>
      <c r="EIX128"/>
      <c r="EIY128"/>
      <c r="EIZ128"/>
      <c r="EJA128"/>
      <c r="EJB128"/>
      <c r="EJC128"/>
      <c r="EJD128"/>
      <c r="EJE128"/>
      <c r="EJF128"/>
      <c r="EJG128"/>
      <c r="EJH128"/>
      <c r="EJI128"/>
      <c r="EJJ128"/>
      <c r="EJK128"/>
      <c r="EJL128"/>
      <c r="EJM128"/>
      <c r="EJN128"/>
      <c r="EJO128"/>
      <c r="EJP128"/>
      <c r="EJQ128"/>
      <c r="EJR128"/>
      <c r="EJS128"/>
      <c r="EJT128"/>
      <c r="EJU128"/>
      <c r="EJV128"/>
      <c r="EJW128"/>
      <c r="EJX128"/>
      <c r="EJY128"/>
      <c r="EJZ128"/>
      <c r="EKA128"/>
      <c r="EKB128"/>
      <c r="EKC128"/>
      <c r="EKD128"/>
      <c r="EKE128"/>
      <c r="EKF128"/>
      <c r="EKG128"/>
      <c r="EKH128"/>
      <c r="EKI128"/>
      <c r="EKJ128"/>
      <c r="EKK128"/>
      <c r="EKL128"/>
      <c r="EKM128"/>
      <c r="EKN128"/>
      <c r="EKO128"/>
      <c r="EKP128"/>
      <c r="EKQ128"/>
      <c r="EKR128"/>
      <c r="EKS128"/>
      <c r="EKT128"/>
      <c r="EKU128"/>
      <c r="EKV128"/>
      <c r="EKW128"/>
      <c r="EKX128"/>
      <c r="EKY128"/>
      <c r="EKZ128"/>
      <c r="ELA128"/>
      <c r="ELB128"/>
      <c r="ELC128"/>
      <c r="ELD128"/>
      <c r="ELE128"/>
      <c r="ELF128"/>
      <c r="ELG128"/>
      <c r="ELH128"/>
      <c r="ELI128"/>
      <c r="ELJ128"/>
      <c r="ELK128"/>
      <c r="ELL128"/>
      <c r="ELM128"/>
      <c r="ELN128"/>
      <c r="ELO128"/>
      <c r="ELP128"/>
      <c r="ELQ128"/>
      <c r="ELR128"/>
      <c r="ELS128"/>
      <c r="ELT128"/>
      <c r="ELU128"/>
      <c r="ELV128"/>
      <c r="ELW128"/>
      <c r="ELX128"/>
      <c r="ELY128"/>
      <c r="ELZ128"/>
      <c r="EMA128"/>
      <c r="EMB128"/>
      <c r="EMC128"/>
      <c r="EMD128"/>
      <c r="EME128"/>
      <c r="EMF128"/>
      <c r="EMG128"/>
      <c r="EMH128"/>
      <c r="EMI128"/>
      <c r="EMJ128"/>
      <c r="EMK128"/>
      <c r="EML128"/>
      <c r="EMM128"/>
      <c r="EMN128"/>
      <c r="EMO128"/>
      <c r="EMP128"/>
      <c r="EMQ128"/>
      <c r="EMR128"/>
      <c r="EMS128"/>
      <c r="EMT128"/>
      <c r="EMU128"/>
      <c r="EMV128"/>
      <c r="EMW128"/>
      <c r="EMX128"/>
      <c r="EMY128"/>
      <c r="EMZ128"/>
      <c r="ENA128"/>
      <c r="ENB128"/>
      <c r="ENC128"/>
      <c r="END128"/>
      <c r="ENE128"/>
      <c r="ENF128"/>
      <c r="ENG128"/>
      <c r="ENH128"/>
      <c r="ENI128"/>
      <c r="ENJ128"/>
      <c r="ENK128"/>
      <c r="ENL128"/>
      <c r="ENM128"/>
      <c r="ENN128"/>
      <c r="ENO128"/>
      <c r="ENP128"/>
      <c r="ENQ128"/>
      <c r="ENR128"/>
      <c r="ENS128"/>
      <c r="ENT128"/>
      <c r="ENU128"/>
      <c r="ENV128"/>
      <c r="ENW128"/>
      <c r="ENX128"/>
      <c r="ENY128"/>
      <c r="ENZ128"/>
      <c r="EOA128"/>
      <c r="EOB128"/>
      <c r="EOC128"/>
      <c r="EOD128"/>
      <c r="EOE128"/>
      <c r="EOF128"/>
      <c r="EOG128"/>
      <c r="EOH128"/>
      <c r="EOI128"/>
      <c r="EOJ128"/>
      <c r="EOK128"/>
      <c r="EOL128"/>
      <c r="EOM128"/>
      <c r="EON128"/>
      <c r="EOO128"/>
      <c r="EOP128"/>
      <c r="EOQ128"/>
      <c r="EOR128"/>
      <c r="EOS128"/>
      <c r="EOT128"/>
      <c r="EOU128"/>
      <c r="EOV128"/>
      <c r="EOW128"/>
      <c r="EOX128"/>
      <c r="EOY128"/>
      <c r="EOZ128"/>
      <c r="EPA128"/>
      <c r="EPB128"/>
      <c r="EPC128"/>
      <c r="EPD128"/>
      <c r="EPE128"/>
      <c r="EPF128"/>
      <c r="EPG128"/>
      <c r="EPH128"/>
      <c r="EPI128"/>
      <c r="EPJ128"/>
      <c r="EPK128"/>
      <c r="EPL128"/>
      <c r="EPM128"/>
      <c r="EPN128"/>
      <c r="EPO128"/>
      <c r="EPP128"/>
      <c r="EPQ128"/>
      <c r="EPR128"/>
      <c r="EPS128"/>
      <c r="EPT128"/>
      <c r="EPU128"/>
      <c r="EPV128"/>
      <c r="EPW128"/>
      <c r="EPX128"/>
      <c r="EPY128"/>
      <c r="EPZ128"/>
      <c r="EQA128"/>
      <c r="EQB128"/>
      <c r="EQC128"/>
      <c r="EQD128"/>
      <c r="EQE128"/>
      <c r="EQF128"/>
      <c r="EQG128"/>
      <c r="EQH128"/>
      <c r="EQI128"/>
      <c r="EQJ128"/>
      <c r="EQK128"/>
      <c r="EQL128"/>
      <c r="EQM128"/>
      <c r="EQN128"/>
      <c r="EQO128"/>
      <c r="EQP128"/>
      <c r="EQQ128"/>
      <c r="EQR128"/>
      <c r="EQS128"/>
      <c r="EQT128"/>
      <c r="EQU128"/>
      <c r="EQV128"/>
      <c r="EQW128"/>
      <c r="EQX128"/>
      <c r="EQY128"/>
      <c r="EQZ128"/>
      <c r="ERA128"/>
      <c r="ERB128"/>
      <c r="ERC128"/>
      <c r="ERD128"/>
      <c r="ERE128"/>
      <c r="ERF128"/>
      <c r="ERG128"/>
      <c r="ERH128"/>
      <c r="ERI128"/>
      <c r="ERJ128"/>
      <c r="ERK128"/>
      <c r="ERL128"/>
      <c r="ERM128"/>
      <c r="ERN128"/>
      <c r="ERO128"/>
      <c r="ERP128"/>
      <c r="ERQ128"/>
      <c r="ERR128"/>
      <c r="ERS128"/>
      <c r="ERT128"/>
      <c r="ERU128"/>
      <c r="ERV128"/>
      <c r="ERW128"/>
      <c r="ERX128"/>
      <c r="ERY128"/>
      <c r="ERZ128"/>
      <c r="ESA128"/>
      <c r="ESB128"/>
      <c r="ESC128"/>
      <c r="ESD128"/>
      <c r="ESE128"/>
      <c r="ESF128"/>
      <c r="ESG128"/>
      <c r="ESH128"/>
      <c r="ESI128"/>
      <c r="ESJ128"/>
      <c r="ESK128"/>
      <c r="ESL128"/>
      <c r="ESM128"/>
      <c r="ESN128"/>
      <c r="ESO128"/>
      <c r="ESP128"/>
      <c r="ESQ128"/>
      <c r="ESR128"/>
      <c r="ESS128"/>
      <c r="EST128"/>
      <c r="ESU128"/>
      <c r="ESV128"/>
      <c r="ESW128"/>
      <c r="ESX128"/>
      <c r="ESY128"/>
      <c r="ESZ128"/>
      <c r="ETA128"/>
      <c r="ETB128"/>
      <c r="ETC128"/>
      <c r="ETD128"/>
      <c r="ETE128"/>
      <c r="ETF128"/>
      <c r="ETG128"/>
      <c r="ETH128"/>
      <c r="ETI128"/>
      <c r="ETJ128"/>
      <c r="ETK128"/>
      <c r="ETL128"/>
      <c r="ETM128"/>
      <c r="ETN128"/>
      <c r="ETO128"/>
      <c r="ETP128"/>
      <c r="ETQ128"/>
      <c r="ETR128"/>
      <c r="ETS128"/>
      <c r="ETT128"/>
      <c r="ETU128"/>
      <c r="ETV128"/>
      <c r="ETW128"/>
      <c r="ETX128"/>
      <c r="ETY128"/>
      <c r="ETZ128"/>
      <c r="EUA128"/>
      <c r="EUB128"/>
      <c r="EUC128"/>
      <c r="EUD128"/>
      <c r="EUE128"/>
      <c r="EUF128"/>
      <c r="EUG128"/>
      <c r="EUH128"/>
      <c r="EUI128"/>
      <c r="EUJ128"/>
      <c r="EUK128"/>
      <c r="EUL128"/>
      <c r="EUM128"/>
      <c r="EUN128"/>
      <c r="EUO128"/>
      <c r="EUP128"/>
      <c r="EUQ128"/>
      <c r="EUR128"/>
      <c r="EUS128"/>
      <c r="EUT128"/>
      <c r="EUU128"/>
      <c r="EUV128"/>
      <c r="EUW128"/>
      <c r="EUX128"/>
      <c r="EUY128"/>
      <c r="EUZ128"/>
      <c r="EVA128"/>
      <c r="EVB128"/>
      <c r="EVC128"/>
      <c r="EVD128"/>
      <c r="EVE128"/>
      <c r="EVF128"/>
      <c r="EVG128"/>
      <c r="EVH128"/>
      <c r="EVI128"/>
      <c r="EVJ128"/>
      <c r="EVK128"/>
      <c r="EVL128"/>
      <c r="EVM128"/>
      <c r="EVN128"/>
      <c r="EVO128"/>
      <c r="EVP128"/>
      <c r="EVQ128"/>
      <c r="EVR128"/>
      <c r="EVS128"/>
      <c r="EVT128"/>
      <c r="EVU128"/>
      <c r="EVV128"/>
      <c r="EVW128"/>
      <c r="EVX128"/>
      <c r="EVY128"/>
      <c r="EVZ128"/>
      <c r="EWA128"/>
      <c r="EWB128"/>
      <c r="EWC128"/>
      <c r="EWD128"/>
      <c r="EWE128"/>
      <c r="EWF128"/>
      <c r="EWG128"/>
      <c r="EWH128"/>
      <c r="EWI128"/>
      <c r="EWJ128"/>
      <c r="EWK128"/>
      <c r="EWL128"/>
      <c r="EWM128"/>
      <c r="EWN128"/>
      <c r="EWO128"/>
      <c r="EWP128"/>
      <c r="EWQ128"/>
      <c r="EWR128"/>
      <c r="EWS128"/>
      <c r="EWT128"/>
      <c r="EWU128"/>
      <c r="EWV128"/>
      <c r="EWW128"/>
      <c r="EWX128"/>
      <c r="EWY128"/>
      <c r="EWZ128"/>
      <c r="EXA128"/>
      <c r="EXB128"/>
      <c r="EXC128"/>
      <c r="EXD128"/>
      <c r="EXE128"/>
      <c r="EXF128"/>
      <c r="EXG128"/>
      <c r="EXH128"/>
      <c r="EXI128"/>
      <c r="EXJ128"/>
      <c r="EXK128"/>
      <c r="EXL128"/>
      <c r="EXM128"/>
      <c r="EXN128"/>
      <c r="EXO128"/>
      <c r="EXP128"/>
      <c r="EXQ128"/>
      <c r="EXR128"/>
      <c r="EXS128"/>
      <c r="EXT128"/>
      <c r="EXU128"/>
      <c r="EXV128"/>
      <c r="EXW128"/>
      <c r="EXX128"/>
      <c r="EXY128"/>
      <c r="EXZ128"/>
      <c r="EYA128"/>
      <c r="EYB128"/>
      <c r="EYC128"/>
      <c r="EYD128"/>
      <c r="EYE128"/>
      <c r="EYF128"/>
      <c r="EYG128"/>
      <c r="EYH128"/>
      <c r="EYI128"/>
      <c r="EYJ128"/>
      <c r="EYK128"/>
      <c r="EYL128"/>
      <c r="EYM128"/>
      <c r="EYN128"/>
      <c r="EYO128"/>
      <c r="EYP128"/>
      <c r="EYQ128"/>
      <c r="EYR128"/>
      <c r="EYS128"/>
      <c r="EYT128"/>
      <c r="EYU128"/>
      <c r="EYV128"/>
      <c r="EYW128"/>
      <c r="EYX128"/>
      <c r="EYY128"/>
      <c r="EYZ128"/>
      <c r="EZA128"/>
      <c r="EZB128"/>
      <c r="EZC128"/>
      <c r="EZD128"/>
      <c r="EZE128"/>
      <c r="EZF128"/>
      <c r="EZG128"/>
      <c r="EZH128"/>
      <c r="EZI128"/>
      <c r="EZJ128"/>
      <c r="EZK128"/>
      <c r="EZL128"/>
      <c r="EZM128"/>
      <c r="EZN128"/>
      <c r="EZO128"/>
      <c r="EZP128"/>
      <c r="EZQ128"/>
      <c r="EZR128"/>
      <c r="EZS128"/>
      <c r="EZT128"/>
      <c r="EZU128"/>
      <c r="EZV128"/>
      <c r="EZW128"/>
      <c r="EZX128"/>
      <c r="EZY128"/>
      <c r="EZZ128"/>
      <c r="FAA128"/>
      <c r="FAB128"/>
      <c r="FAC128"/>
      <c r="FAD128"/>
      <c r="FAE128"/>
      <c r="FAF128"/>
      <c r="FAG128"/>
      <c r="FAH128"/>
      <c r="FAI128"/>
      <c r="FAJ128"/>
      <c r="FAK128"/>
      <c r="FAL128"/>
      <c r="FAM128"/>
      <c r="FAN128"/>
      <c r="FAO128"/>
      <c r="FAP128"/>
      <c r="FAQ128"/>
      <c r="FAR128"/>
      <c r="FAS128"/>
      <c r="FAT128"/>
      <c r="FAU128"/>
      <c r="FAV128"/>
      <c r="FAW128"/>
      <c r="FAX128"/>
      <c r="FAY128"/>
      <c r="FAZ128"/>
      <c r="FBA128"/>
      <c r="FBB128"/>
      <c r="FBC128"/>
      <c r="FBD128"/>
      <c r="FBE128"/>
      <c r="FBF128"/>
      <c r="FBG128"/>
      <c r="FBH128"/>
      <c r="FBI128"/>
      <c r="FBJ128"/>
      <c r="FBK128"/>
      <c r="FBL128"/>
      <c r="FBM128"/>
      <c r="FBN128"/>
      <c r="FBO128"/>
      <c r="FBP128"/>
      <c r="FBQ128"/>
      <c r="FBR128"/>
      <c r="FBS128"/>
      <c r="FBT128"/>
      <c r="FBU128"/>
      <c r="FBV128"/>
      <c r="FBW128"/>
      <c r="FBX128"/>
      <c r="FBY128"/>
      <c r="FBZ128"/>
      <c r="FCA128"/>
      <c r="FCB128"/>
      <c r="FCC128"/>
      <c r="FCD128"/>
      <c r="FCE128"/>
      <c r="FCF128"/>
      <c r="FCG128"/>
      <c r="FCH128"/>
      <c r="FCI128"/>
      <c r="FCJ128"/>
      <c r="FCK128"/>
      <c r="FCL128"/>
      <c r="FCM128"/>
      <c r="FCN128"/>
      <c r="FCO128"/>
      <c r="FCP128"/>
      <c r="FCQ128"/>
      <c r="FCR128"/>
      <c r="FCS128"/>
      <c r="FCT128"/>
      <c r="FCU128"/>
      <c r="FCV128"/>
      <c r="FCW128"/>
      <c r="FCX128"/>
      <c r="FCY128"/>
      <c r="FCZ128"/>
      <c r="FDA128"/>
      <c r="FDB128"/>
      <c r="FDC128"/>
      <c r="FDD128"/>
      <c r="FDE128"/>
      <c r="FDF128"/>
      <c r="FDG128"/>
      <c r="FDH128"/>
      <c r="FDI128"/>
      <c r="FDJ128"/>
      <c r="FDK128"/>
      <c r="FDL128"/>
      <c r="FDM128"/>
      <c r="FDN128"/>
      <c r="FDO128"/>
      <c r="FDP128"/>
      <c r="FDQ128"/>
      <c r="FDR128"/>
      <c r="FDS128"/>
      <c r="FDT128"/>
      <c r="FDU128"/>
      <c r="FDV128"/>
      <c r="FDW128"/>
      <c r="FDX128"/>
      <c r="FDY128"/>
      <c r="FDZ128"/>
      <c r="FEA128"/>
      <c r="FEB128"/>
      <c r="FEC128"/>
      <c r="FED128"/>
      <c r="FEE128"/>
      <c r="FEF128"/>
      <c r="FEG128"/>
      <c r="FEH128"/>
      <c r="FEI128"/>
      <c r="FEJ128"/>
      <c r="FEK128"/>
      <c r="FEL128"/>
      <c r="FEM128"/>
      <c r="FEN128"/>
      <c r="FEO128"/>
      <c r="FEP128"/>
      <c r="FEQ128"/>
      <c r="FER128"/>
      <c r="FES128"/>
      <c r="FET128"/>
      <c r="FEU128"/>
      <c r="FEV128"/>
      <c r="FEW128"/>
      <c r="FEX128"/>
      <c r="FEY128"/>
      <c r="FEZ128"/>
      <c r="FFA128"/>
      <c r="FFB128"/>
      <c r="FFC128"/>
      <c r="FFD128"/>
      <c r="FFE128"/>
      <c r="FFF128"/>
      <c r="FFG128"/>
      <c r="FFH128"/>
      <c r="FFI128"/>
      <c r="FFJ128"/>
      <c r="FFK128"/>
      <c r="FFL128"/>
      <c r="FFM128"/>
      <c r="FFN128"/>
      <c r="FFO128"/>
      <c r="FFP128"/>
      <c r="FFQ128"/>
      <c r="FFR128"/>
      <c r="FFS128"/>
      <c r="FFT128"/>
      <c r="FFU128"/>
      <c r="FFV128"/>
      <c r="FFW128"/>
      <c r="FFX128"/>
      <c r="FFY128"/>
      <c r="FFZ128"/>
      <c r="FGA128"/>
      <c r="FGB128"/>
      <c r="FGC128"/>
      <c r="FGD128"/>
      <c r="FGE128"/>
      <c r="FGF128"/>
      <c r="FGG128"/>
      <c r="FGH128"/>
      <c r="FGI128"/>
      <c r="FGJ128"/>
      <c r="FGK128"/>
      <c r="FGL128"/>
      <c r="FGM128"/>
      <c r="FGN128"/>
      <c r="FGO128"/>
      <c r="FGP128"/>
      <c r="FGQ128"/>
      <c r="FGR128"/>
      <c r="FGS128"/>
      <c r="FGT128"/>
      <c r="FGU128"/>
      <c r="FGV128"/>
      <c r="FGW128"/>
      <c r="FGX128"/>
      <c r="FGY128"/>
      <c r="FGZ128"/>
      <c r="FHA128"/>
      <c r="FHB128"/>
      <c r="FHC128"/>
      <c r="FHD128"/>
      <c r="FHE128"/>
      <c r="FHF128"/>
      <c r="FHG128"/>
      <c r="FHH128"/>
      <c r="FHI128"/>
      <c r="FHJ128"/>
      <c r="FHK128"/>
      <c r="FHL128"/>
      <c r="FHM128"/>
      <c r="FHN128"/>
      <c r="FHO128"/>
      <c r="FHP128"/>
      <c r="FHQ128"/>
      <c r="FHR128"/>
      <c r="FHS128"/>
      <c r="FHT128"/>
      <c r="FHU128"/>
      <c r="FHV128"/>
      <c r="FHW128"/>
      <c r="FHX128"/>
      <c r="FHY128"/>
      <c r="FHZ128"/>
      <c r="FIA128"/>
      <c r="FIB128"/>
      <c r="FIC128"/>
      <c r="FID128"/>
      <c r="FIE128"/>
      <c r="FIF128"/>
      <c r="FIG128"/>
      <c r="FIH128"/>
      <c r="FII128"/>
      <c r="FIJ128"/>
      <c r="FIK128"/>
      <c r="FIL128"/>
      <c r="FIM128"/>
      <c r="FIN128"/>
      <c r="FIO128"/>
      <c r="FIP128"/>
      <c r="FIQ128"/>
      <c r="FIR128"/>
      <c r="FIS128"/>
      <c r="FIT128"/>
      <c r="FIU128"/>
      <c r="FIV128"/>
      <c r="FIW128"/>
      <c r="FIX128"/>
      <c r="FIY128"/>
      <c r="FIZ128"/>
      <c r="FJA128"/>
      <c r="FJB128"/>
      <c r="FJC128"/>
      <c r="FJD128"/>
      <c r="FJE128"/>
      <c r="FJF128"/>
      <c r="FJG128"/>
      <c r="FJH128"/>
      <c r="FJI128"/>
      <c r="FJJ128"/>
      <c r="FJK128"/>
      <c r="FJL128"/>
      <c r="FJM128"/>
      <c r="FJN128"/>
      <c r="FJO128"/>
      <c r="FJP128"/>
      <c r="FJQ128"/>
      <c r="FJR128"/>
      <c r="FJS128"/>
      <c r="FJT128"/>
      <c r="FJU128"/>
      <c r="FJV128"/>
      <c r="FJW128"/>
      <c r="FJX128"/>
      <c r="FJY128"/>
      <c r="FJZ128"/>
      <c r="FKA128"/>
      <c r="FKB128"/>
      <c r="FKC128"/>
      <c r="FKD128"/>
      <c r="FKE128"/>
      <c r="FKF128"/>
      <c r="FKG128"/>
      <c r="FKH128"/>
      <c r="FKI128"/>
      <c r="FKJ128"/>
      <c r="FKK128"/>
      <c r="FKL128"/>
      <c r="FKM128"/>
      <c r="FKN128"/>
      <c r="FKO128"/>
      <c r="FKP128"/>
      <c r="FKQ128"/>
      <c r="FKR128"/>
      <c r="FKS128"/>
      <c r="FKT128"/>
      <c r="FKU128"/>
      <c r="FKV128"/>
      <c r="FKW128"/>
      <c r="FKX128"/>
      <c r="FKY128"/>
      <c r="FKZ128"/>
      <c r="FLA128"/>
      <c r="FLB128"/>
      <c r="FLC128"/>
      <c r="FLD128"/>
      <c r="FLE128"/>
      <c r="FLF128"/>
      <c r="FLG128"/>
      <c r="FLH128"/>
      <c r="FLI128"/>
      <c r="FLJ128"/>
      <c r="FLK128"/>
      <c r="FLL128"/>
      <c r="FLM128"/>
      <c r="FLN128"/>
      <c r="FLO128"/>
      <c r="FLP128"/>
      <c r="FLQ128"/>
      <c r="FLR128"/>
      <c r="FLS128"/>
      <c r="FLT128"/>
      <c r="FLU128"/>
      <c r="FLV128"/>
      <c r="FLW128"/>
      <c r="FLX128"/>
      <c r="FLY128"/>
      <c r="FLZ128"/>
      <c r="FMA128"/>
      <c r="FMB128"/>
      <c r="FMC128"/>
      <c r="FMD128"/>
      <c r="FME128"/>
      <c r="FMF128"/>
      <c r="FMG128"/>
      <c r="FMH128"/>
      <c r="FMI128"/>
      <c r="FMJ128"/>
      <c r="FMK128"/>
      <c r="FML128"/>
      <c r="FMM128"/>
      <c r="FMN128"/>
      <c r="FMO128"/>
      <c r="FMP128"/>
      <c r="FMQ128"/>
      <c r="FMR128"/>
      <c r="FMS128"/>
      <c r="FMT128"/>
      <c r="FMU128"/>
      <c r="FMV128"/>
      <c r="FMW128"/>
      <c r="FMX128"/>
      <c r="FMY128"/>
      <c r="FMZ128"/>
      <c r="FNA128"/>
      <c r="FNB128"/>
      <c r="FNC128"/>
      <c r="FND128"/>
      <c r="FNE128"/>
      <c r="FNF128"/>
      <c r="FNG128"/>
      <c r="FNH128"/>
      <c r="FNI128"/>
      <c r="FNJ128"/>
      <c r="FNK128"/>
      <c r="FNL128"/>
      <c r="FNM128"/>
      <c r="FNN128"/>
      <c r="FNO128"/>
      <c r="FNP128"/>
      <c r="FNQ128"/>
      <c r="FNR128"/>
      <c r="FNS128"/>
      <c r="FNT128"/>
      <c r="FNU128"/>
      <c r="FNV128"/>
      <c r="FNW128"/>
      <c r="FNX128"/>
      <c r="FNY128"/>
      <c r="FNZ128"/>
      <c r="FOA128"/>
      <c r="FOB128"/>
      <c r="FOC128"/>
      <c r="FOD128"/>
      <c r="FOE128"/>
      <c r="FOF128"/>
      <c r="FOG128"/>
      <c r="FOH128"/>
      <c r="FOI128"/>
      <c r="FOJ128"/>
      <c r="FOK128"/>
      <c r="FOL128"/>
      <c r="FOM128"/>
      <c r="FON128"/>
      <c r="FOO128"/>
      <c r="FOP128"/>
      <c r="FOQ128"/>
      <c r="FOR128"/>
      <c r="FOS128"/>
      <c r="FOT128"/>
      <c r="FOU128"/>
      <c r="FOV128"/>
      <c r="FOW128"/>
      <c r="FOX128"/>
      <c r="FOY128"/>
      <c r="FOZ128"/>
      <c r="FPA128"/>
      <c r="FPB128"/>
      <c r="FPC128"/>
      <c r="FPD128"/>
      <c r="FPE128"/>
      <c r="FPF128"/>
      <c r="FPG128"/>
      <c r="FPH128"/>
      <c r="FPI128"/>
      <c r="FPJ128"/>
      <c r="FPK128"/>
      <c r="FPL128"/>
      <c r="FPM128"/>
      <c r="FPN128"/>
      <c r="FPO128"/>
      <c r="FPP128"/>
      <c r="FPQ128"/>
      <c r="FPR128"/>
      <c r="FPS128"/>
      <c r="FPT128"/>
      <c r="FPU128"/>
      <c r="FPV128"/>
      <c r="FPW128"/>
      <c r="FPX128"/>
      <c r="FPY128"/>
      <c r="FPZ128"/>
      <c r="FQA128"/>
      <c r="FQB128"/>
      <c r="FQC128"/>
      <c r="FQD128"/>
      <c r="FQE128"/>
      <c r="FQF128"/>
      <c r="FQG128"/>
      <c r="FQH128"/>
      <c r="FQI128"/>
      <c r="FQJ128"/>
      <c r="FQK128"/>
      <c r="FQL128"/>
      <c r="FQM128"/>
      <c r="FQN128"/>
      <c r="FQO128"/>
      <c r="FQP128"/>
      <c r="FQQ128"/>
      <c r="FQR128"/>
      <c r="FQS128"/>
      <c r="FQT128"/>
      <c r="FQU128"/>
      <c r="FQV128"/>
      <c r="FQW128"/>
      <c r="FQX128"/>
      <c r="FQY128"/>
      <c r="FQZ128"/>
      <c r="FRA128"/>
      <c r="FRB128"/>
      <c r="FRC128"/>
      <c r="FRD128"/>
      <c r="FRE128"/>
      <c r="FRF128"/>
      <c r="FRG128"/>
      <c r="FRH128"/>
      <c r="FRI128"/>
      <c r="FRJ128"/>
      <c r="FRK128"/>
      <c r="FRL128"/>
      <c r="FRM128"/>
      <c r="FRN128"/>
      <c r="FRO128"/>
      <c r="FRP128"/>
      <c r="FRQ128"/>
      <c r="FRR128"/>
      <c r="FRS128"/>
      <c r="FRT128"/>
      <c r="FRU128"/>
      <c r="FRV128"/>
      <c r="FRW128"/>
      <c r="FRX128"/>
      <c r="FRY128"/>
      <c r="FRZ128"/>
      <c r="FSA128"/>
      <c r="FSB128"/>
      <c r="FSC128"/>
      <c r="FSD128"/>
      <c r="FSE128"/>
      <c r="FSF128"/>
      <c r="FSG128"/>
      <c r="FSH128"/>
      <c r="FSI128"/>
      <c r="FSJ128"/>
      <c r="FSK128"/>
      <c r="FSL128"/>
      <c r="FSM128"/>
      <c r="FSN128"/>
      <c r="FSO128"/>
      <c r="FSP128"/>
      <c r="FSQ128"/>
      <c r="FSR128"/>
      <c r="FSS128"/>
      <c r="FST128"/>
      <c r="FSU128"/>
      <c r="FSV128"/>
      <c r="FSW128"/>
      <c r="FSX128"/>
      <c r="FSY128"/>
      <c r="FSZ128"/>
      <c r="FTA128"/>
      <c r="FTB128"/>
      <c r="FTC128"/>
      <c r="FTD128"/>
      <c r="FTE128"/>
      <c r="FTF128"/>
      <c r="FTG128"/>
      <c r="FTH128"/>
      <c r="FTI128"/>
      <c r="FTJ128"/>
      <c r="FTK128"/>
      <c r="FTL128"/>
      <c r="FTM128"/>
      <c r="FTN128"/>
      <c r="FTO128"/>
      <c r="FTP128"/>
      <c r="FTQ128"/>
      <c r="FTR128"/>
      <c r="FTS128"/>
      <c r="FTT128"/>
      <c r="FTU128"/>
      <c r="FTV128"/>
      <c r="FTW128"/>
      <c r="FTX128"/>
      <c r="FTY128"/>
      <c r="FTZ128"/>
      <c r="FUA128"/>
      <c r="FUB128"/>
      <c r="FUC128"/>
      <c r="FUD128"/>
      <c r="FUE128"/>
      <c r="FUF128"/>
      <c r="FUG128"/>
      <c r="FUH128"/>
      <c r="FUI128"/>
      <c r="FUJ128"/>
      <c r="FUK128"/>
      <c r="FUL128"/>
      <c r="FUM128"/>
      <c r="FUN128"/>
      <c r="FUO128"/>
      <c r="FUP128"/>
      <c r="FUQ128"/>
      <c r="FUR128"/>
      <c r="FUS128"/>
      <c r="FUT128"/>
      <c r="FUU128"/>
      <c r="FUV128"/>
      <c r="FUW128"/>
      <c r="FUX128"/>
      <c r="FUY128"/>
      <c r="FUZ128"/>
      <c r="FVA128"/>
      <c r="FVB128"/>
      <c r="FVC128"/>
      <c r="FVD128"/>
      <c r="FVE128"/>
      <c r="FVF128"/>
      <c r="FVG128"/>
      <c r="FVH128"/>
      <c r="FVI128"/>
      <c r="FVJ128"/>
      <c r="FVK128"/>
      <c r="FVL128"/>
      <c r="FVM128"/>
      <c r="FVN128"/>
      <c r="FVO128"/>
      <c r="FVP128"/>
      <c r="FVQ128"/>
      <c r="FVR128"/>
      <c r="FVS128"/>
      <c r="FVT128"/>
      <c r="FVU128"/>
      <c r="FVV128"/>
      <c r="FVW128"/>
      <c r="FVX128"/>
      <c r="FVY128"/>
      <c r="FVZ128"/>
      <c r="FWA128"/>
      <c r="FWB128"/>
      <c r="FWC128"/>
      <c r="FWD128"/>
      <c r="FWE128"/>
      <c r="FWF128"/>
      <c r="FWG128"/>
      <c r="FWH128"/>
      <c r="FWI128"/>
      <c r="FWJ128"/>
      <c r="FWK128"/>
      <c r="FWL128"/>
      <c r="FWM128"/>
      <c r="FWN128"/>
      <c r="FWO128"/>
      <c r="FWP128"/>
      <c r="FWQ128"/>
      <c r="FWR128"/>
      <c r="FWS128"/>
      <c r="FWT128"/>
      <c r="FWU128"/>
      <c r="FWV128"/>
      <c r="FWW128"/>
      <c r="FWX128"/>
      <c r="FWY128"/>
      <c r="FWZ128"/>
      <c r="FXA128"/>
      <c r="FXB128"/>
      <c r="FXC128"/>
      <c r="FXD128"/>
      <c r="FXE128"/>
      <c r="FXF128"/>
      <c r="FXG128"/>
      <c r="FXH128"/>
      <c r="FXI128"/>
      <c r="FXJ128"/>
      <c r="FXK128"/>
      <c r="FXL128"/>
      <c r="FXM128"/>
      <c r="FXN128"/>
      <c r="FXO128"/>
      <c r="FXP128"/>
      <c r="FXQ128"/>
      <c r="FXR128"/>
      <c r="FXS128"/>
      <c r="FXT128"/>
      <c r="FXU128"/>
      <c r="FXV128"/>
      <c r="FXW128"/>
      <c r="FXX128"/>
      <c r="FXY128"/>
      <c r="FXZ128"/>
      <c r="FYA128"/>
      <c r="FYB128"/>
      <c r="FYC128"/>
      <c r="FYD128"/>
      <c r="FYE128"/>
      <c r="FYF128"/>
      <c r="FYG128"/>
      <c r="FYH128"/>
      <c r="FYI128"/>
      <c r="FYJ128"/>
      <c r="FYK128"/>
      <c r="FYL128"/>
      <c r="FYM128"/>
      <c r="FYN128"/>
      <c r="FYO128"/>
      <c r="FYP128"/>
      <c r="FYQ128"/>
      <c r="FYR128"/>
      <c r="FYS128"/>
      <c r="FYT128"/>
      <c r="FYU128"/>
      <c r="FYV128"/>
      <c r="FYW128"/>
      <c r="FYX128"/>
      <c r="FYY128"/>
      <c r="FYZ128"/>
      <c r="FZA128"/>
      <c r="FZB128"/>
      <c r="FZC128"/>
      <c r="FZD128"/>
      <c r="FZE128"/>
      <c r="FZF128"/>
      <c r="FZG128"/>
      <c r="FZH128"/>
      <c r="FZI128"/>
      <c r="FZJ128"/>
      <c r="FZK128"/>
      <c r="FZL128"/>
      <c r="FZM128"/>
      <c r="FZN128"/>
      <c r="FZO128"/>
      <c r="FZP128"/>
      <c r="FZQ128"/>
      <c r="FZR128"/>
      <c r="FZS128"/>
      <c r="FZT128"/>
      <c r="FZU128"/>
      <c r="FZV128"/>
      <c r="FZW128"/>
      <c r="FZX128"/>
      <c r="FZY128"/>
      <c r="FZZ128"/>
      <c r="GAA128"/>
      <c r="GAB128"/>
      <c r="GAC128"/>
      <c r="GAD128"/>
      <c r="GAE128"/>
      <c r="GAF128"/>
      <c r="GAG128"/>
      <c r="GAH128"/>
      <c r="GAI128"/>
      <c r="GAJ128"/>
      <c r="GAK128"/>
      <c r="GAL128"/>
      <c r="GAM128"/>
      <c r="GAN128"/>
      <c r="GAO128"/>
      <c r="GAP128"/>
      <c r="GAQ128"/>
      <c r="GAR128"/>
      <c r="GAS128"/>
      <c r="GAT128"/>
      <c r="GAU128"/>
      <c r="GAV128"/>
      <c r="GAW128"/>
      <c r="GAX128"/>
      <c r="GAY128"/>
      <c r="GAZ128"/>
      <c r="GBA128"/>
      <c r="GBB128"/>
      <c r="GBC128"/>
      <c r="GBD128"/>
      <c r="GBE128"/>
      <c r="GBF128"/>
      <c r="GBG128"/>
      <c r="GBH128"/>
      <c r="GBI128"/>
      <c r="GBJ128"/>
      <c r="GBK128"/>
      <c r="GBL128"/>
      <c r="GBM128"/>
      <c r="GBN128"/>
      <c r="GBO128"/>
      <c r="GBP128"/>
      <c r="GBQ128"/>
      <c r="GBR128"/>
      <c r="GBS128"/>
      <c r="GBT128"/>
      <c r="GBU128"/>
      <c r="GBV128"/>
      <c r="GBW128"/>
      <c r="GBX128"/>
      <c r="GBY128"/>
      <c r="GBZ128"/>
      <c r="GCA128"/>
      <c r="GCB128"/>
      <c r="GCC128"/>
      <c r="GCD128"/>
      <c r="GCE128"/>
      <c r="GCF128"/>
      <c r="GCG128"/>
      <c r="GCH128"/>
      <c r="GCI128"/>
      <c r="GCJ128"/>
      <c r="GCK128"/>
      <c r="GCL128"/>
      <c r="GCM128"/>
      <c r="GCN128"/>
      <c r="GCO128"/>
      <c r="GCP128"/>
      <c r="GCQ128"/>
      <c r="GCR128"/>
      <c r="GCS128"/>
      <c r="GCT128"/>
      <c r="GCU128"/>
      <c r="GCV128"/>
      <c r="GCW128"/>
      <c r="GCX128"/>
      <c r="GCY128"/>
      <c r="GCZ128"/>
      <c r="GDA128"/>
      <c r="GDB128"/>
      <c r="GDC128"/>
      <c r="GDD128"/>
      <c r="GDE128"/>
      <c r="GDF128"/>
      <c r="GDG128"/>
      <c r="GDH128"/>
      <c r="GDI128"/>
      <c r="GDJ128"/>
      <c r="GDK128"/>
      <c r="GDL128"/>
      <c r="GDM128"/>
      <c r="GDN128"/>
      <c r="GDO128"/>
      <c r="GDP128"/>
      <c r="GDQ128"/>
      <c r="GDR128"/>
      <c r="GDS128"/>
      <c r="GDT128"/>
      <c r="GDU128"/>
      <c r="GDV128"/>
      <c r="GDW128"/>
      <c r="GDX128"/>
      <c r="GDY128"/>
      <c r="GDZ128"/>
      <c r="GEA128"/>
      <c r="GEB128"/>
      <c r="GEC128"/>
      <c r="GED128"/>
      <c r="GEE128"/>
      <c r="GEF128"/>
      <c r="GEG128"/>
      <c r="GEH128"/>
      <c r="GEI128"/>
      <c r="GEJ128"/>
      <c r="GEK128"/>
      <c r="GEL128"/>
      <c r="GEM128"/>
      <c r="GEN128"/>
      <c r="GEO128"/>
      <c r="GEP128"/>
      <c r="GEQ128"/>
      <c r="GER128"/>
      <c r="GES128"/>
      <c r="GET128"/>
      <c r="GEU128"/>
      <c r="GEV128"/>
      <c r="GEW128"/>
      <c r="GEX128"/>
      <c r="GEY128"/>
      <c r="GEZ128"/>
      <c r="GFA128"/>
      <c r="GFB128"/>
      <c r="GFC128"/>
      <c r="GFD128"/>
      <c r="GFE128"/>
      <c r="GFF128"/>
      <c r="GFG128"/>
      <c r="GFH128"/>
      <c r="GFI128"/>
      <c r="GFJ128"/>
      <c r="GFK128"/>
      <c r="GFL128"/>
      <c r="GFM128"/>
      <c r="GFN128"/>
      <c r="GFO128"/>
      <c r="GFP128"/>
      <c r="GFQ128"/>
      <c r="GFR128"/>
      <c r="GFS128"/>
      <c r="GFT128"/>
      <c r="GFU128"/>
      <c r="GFV128"/>
      <c r="GFW128"/>
      <c r="GFX128"/>
      <c r="GFY128"/>
      <c r="GFZ128"/>
      <c r="GGA128"/>
      <c r="GGB128"/>
      <c r="GGC128"/>
      <c r="GGD128"/>
      <c r="GGE128"/>
      <c r="GGF128"/>
      <c r="GGG128"/>
      <c r="GGH128"/>
      <c r="GGI128"/>
      <c r="GGJ128"/>
      <c r="GGK128"/>
      <c r="GGL128"/>
      <c r="GGM128"/>
      <c r="GGN128"/>
      <c r="GGO128"/>
      <c r="GGP128"/>
      <c r="GGQ128"/>
      <c r="GGR128"/>
      <c r="GGS128"/>
      <c r="GGT128"/>
      <c r="GGU128"/>
      <c r="GGV128"/>
      <c r="GGW128"/>
      <c r="GGX128"/>
      <c r="GGY128"/>
      <c r="GGZ128"/>
      <c r="GHA128"/>
      <c r="GHB128"/>
      <c r="GHC128"/>
      <c r="GHD128"/>
      <c r="GHE128"/>
      <c r="GHF128"/>
      <c r="GHG128"/>
      <c r="GHH128"/>
      <c r="GHI128"/>
      <c r="GHJ128"/>
      <c r="GHK128"/>
      <c r="GHL128"/>
      <c r="GHM128"/>
      <c r="GHN128"/>
      <c r="GHO128"/>
      <c r="GHP128"/>
      <c r="GHQ128"/>
      <c r="GHR128"/>
      <c r="GHS128"/>
      <c r="GHT128"/>
      <c r="GHU128"/>
      <c r="GHV128"/>
      <c r="GHW128"/>
      <c r="GHX128"/>
      <c r="GHY128"/>
      <c r="GHZ128"/>
      <c r="GIA128"/>
      <c r="GIB128"/>
      <c r="GIC128"/>
      <c r="GID128"/>
      <c r="GIE128"/>
      <c r="GIF128"/>
      <c r="GIG128"/>
      <c r="GIH128"/>
      <c r="GII128"/>
      <c r="GIJ128"/>
      <c r="GIK128"/>
      <c r="GIL128"/>
      <c r="GIM128"/>
      <c r="GIN128"/>
      <c r="GIO128"/>
      <c r="GIP128"/>
      <c r="GIQ128"/>
      <c r="GIR128"/>
      <c r="GIS128"/>
      <c r="GIT128"/>
      <c r="GIU128"/>
      <c r="GIV128"/>
      <c r="GIW128"/>
      <c r="GIX128"/>
      <c r="GIY128"/>
      <c r="GIZ128"/>
      <c r="GJA128"/>
      <c r="GJB128"/>
      <c r="GJC128"/>
      <c r="GJD128"/>
      <c r="GJE128"/>
      <c r="GJF128"/>
      <c r="GJG128"/>
      <c r="GJH128"/>
      <c r="GJI128"/>
      <c r="GJJ128"/>
      <c r="GJK128"/>
      <c r="GJL128"/>
      <c r="GJM128"/>
      <c r="GJN128"/>
      <c r="GJO128"/>
      <c r="GJP128"/>
      <c r="GJQ128"/>
      <c r="GJR128"/>
      <c r="GJS128"/>
      <c r="GJT128"/>
      <c r="GJU128"/>
      <c r="GJV128"/>
      <c r="GJW128"/>
      <c r="GJX128"/>
      <c r="GJY128"/>
      <c r="GJZ128"/>
      <c r="GKA128"/>
      <c r="GKB128"/>
      <c r="GKC128"/>
      <c r="GKD128"/>
      <c r="GKE128"/>
      <c r="GKF128"/>
      <c r="GKG128"/>
      <c r="GKH128"/>
      <c r="GKI128"/>
      <c r="GKJ128"/>
      <c r="GKK128"/>
      <c r="GKL128"/>
      <c r="GKM128"/>
      <c r="GKN128"/>
      <c r="GKO128"/>
      <c r="GKP128"/>
      <c r="GKQ128"/>
      <c r="GKR128"/>
      <c r="GKS128"/>
      <c r="GKT128"/>
      <c r="GKU128"/>
      <c r="GKV128"/>
      <c r="GKW128"/>
      <c r="GKX128"/>
      <c r="GKY128"/>
      <c r="GKZ128"/>
      <c r="GLA128"/>
      <c r="GLB128"/>
      <c r="GLC128"/>
      <c r="GLD128"/>
      <c r="GLE128"/>
      <c r="GLF128"/>
      <c r="GLG128"/>
      <c r="GLH128"/>
      <c r="GLI128"/>
      <c r="GLJ128"/>
      <c r="GLK128"/>
      <c r="GLL128"/>
      <c r="GLM128"/>
      <c r="GLN128"/>
      <c r="GLO128"/>
      <c r="GLP128"/>
      <c r="GLQ128"/>
      <c r="GLR128"/>
      <c r="GLS128"/>
      <c r="GLT128"/>
      <c r="GLU128"/>
      <c r="GLV128"/>
      <c r="GLW128"/>
      <c r="GLX128"/>
      <c r="GLY128"/>
      <c r="GLZ128"/>
      <c r="GMA128"/>
      <c r="GMB128"/>
      <c r="GMC128"/>
      <c r="GMD128"/>
      <c r="GME128"/>
      <c r="GMF128"/>
      <c r="GMG128"/>
      <c r="GMH128"/>
      <c r="GMI128"/>
      <c r="GMJ128"/>
      <c r="GMK128"/>
      <c r="GML128"/>
      <c r="GMM128"/>
      <c r="GMN128"/>
      <c r="GMO128"/>
      <c r="GMP128"/>
      <c r="GMQ128"/>
      <c r="GMR128"/>
      <c r="GMS128"/>
      <c r="GMT128"/>
      <c r="GMU128"/>
      <c r="GMV128"/>
      <c r="GMW128"/>
      <c r="GMX128"/>
      <c r="GMY128"/>
      <c r="GMZ128"/>
      <c r="GNA128"/>
      <c r="GNB128"/>
      <c r="GNC128"/>
      <c r="GND128"/>
      <c r="GNE128"/>
      <c r="GNF128"/>
      <c r="GNG128"/>
      <c r="GNH128"/>
      <c r="GNI128"/>
      <c r="GNJ128"/>
      <c r="GNK128"/>
      <c r="GNL128"/>
      <c r="GNM128"/>
      <c r="GNN128"/>
      <c r="GNO128"/>
      <c r="GNP128"/>
      <c r="GNQ128"/>
      <c r="GNR128"/>
      <c r="GNS128"/>
      <c r="GNT128"/>
      <c r="GNU128"/>
      <c r="GNV128"/>
      <c r="GNW128"/>
      <c r="GNX128"/>
      <c r="GNY128"/>
      <c r="GNZ128"/>
      <c r="GOA128"/>
      <c r="GOB128"/>
      <c r="GOC128"/>
      <c r="GOD128"/>
      <c r="GOE128"/>
      <c r="GOF128"/>
      <c r="GOG128"/>
      <c r="GOH128"/>
      <c r="GOI128"/>
      <c r="GOJ128"/>
      <c r="GOK128"/>
      <c r="GOL128"/>
      <c r="GOM128"/>
      <c r="GON128"/>
      <c r="GOO128"/>
      <c r="GOP128"/>
      <c r="GOQ128"/>
      <c r="GOR128"/>
      <c r="GOS128"/>
      <c r="GOT128"/>
      <c r="GOU128"/>
      <c r="GOV128"/>
      <c r="GOW128"/>
      <c r="GOX128"/>
      <c r="GOY128"/>
      <c r="GOZ128"/>
      <c r="GPA128"/>
      <c r="GPB128"/>
      <c r="GPC128"/>
      <c r="GPD128"/>
      <c r="GPE128"/>
      <c r="GPF128"/>
      <c r="GPG128"/>
      <c r="GPH128"/>
      <c r="GPI128"/>
      <c r="GPJ128"/>
      <c r="GPK128"/>
      <c r="GPL128"/>
      <c r="GPM128"/>
      <c r="GPN128"/>
      <c r="GPO128"/>
      <c r="GPP128"/>
      <c r="GPQ128"/>
      <c r="GPR128"/>
      <c r="GPS128"/>
      <c r="GPT128"/>
      <c r="GPU128"/>
      <c r="GPV128"/>
      <c r="GPW128"/>
      <c r="GPX128"/>
      <c r="GPY128"/>
      <c r="GPZ128"/>
      <c r="GQA128"/>
      <c r="GQB128"/>
      <c r="GQC128"/>
      <c r="GQD128"/>
      <c r="GQE128"/>
      <c r="GQF128"/>
      <c r="GQG128"/>
      <c r="GQH128"/>
      <c r="GQI128"/>
      <c r="GQJ128"/>
      <c r="GQK128"/>
      <c r="GQL128"/>
      <c r="GQM128"/>
      <c r="GQN128"/>
      <c r="GQO128"/>
      <c r="GQP128"/>
      <c r="GQQ128"/>
      <c r="GQR128"/>
      <c r="GQS128"/>
      <c r="GQT128"/>
      <c r="GQU128"/>
      <c r="GQV128"/>
      <c r="GQW128"/>
      <c r="GQX128"/>
      <c r="GQY128"/>
      <c r="GQZ128"/>
      <c r="GRA128"/>
      <c r="GRB128"/>
      <c r="GRC128"/>
      <c r="GRD128"/>
      <c r="GRE128"/>
      <c r="GRF128"/>
      <c r="GRG128"/>
      <c r="GRH128"/>
      <c r="GRI128"/>
      <c r="GRJ128"/>
      <c r="GRK128"/>
      <c r="GRL128"/>
      <c r="GRM128"/>
      <c r="GRN128"/>
      <c r="GRO128"/>
      <c r="GRP128"/>
      <c r="GRQ128"/>
      <c r="GRR128"/>
      <c r="GRS128"/>
      <c r="GRT128"/>
      <c r="GRU128"/>
      <c r="GRV128"/>
      <c r="GRW128"/>
      <c r="GRX128"/>
      <c r="GRY128"/>
      <c r="GRZ128"/>
      <c r="GSA128"/>
      <c r="GSB128"/>
      <c r="GSC128"/>
      <c r="GSD128"/>
      <c r="GSE128"/>
      <c r="GSF128"/>
      <c r="GSG128"/>
      <c r="GSH128"/>
      <c r="GSI128"/>
      <c r="GSJ128"/>
      <c r="GSK128"/>
      <c r="GSL128"/>
      <c r="GSM128"/>
      <c r="GSN128"/>
      <c r="GSO128"/>
      <c r="GSP128"/>
      <c r="GSQ128"/>
      <c r="GSR128"/>
      <c r="GSS128"/>
      <c r="GST128"/>
      <c r="GSU128"/>
      <c r="GSV128"/>
      <c r="GSW128"/>
      <c r="GSX128"/>
      <c r="GSY128"/>
      <c r="GSZ128"/>
      <c r="GTA128"/>
      <c r="GTB128"/>
      <c r="GTC128"/>
      <c r="GTD128"/>
      <c r="GTE128"/>
      <c r="GTF128"/>
      <c r="GTG128"/>
      <c r="GTH128"/>
      <c r="GTI128"/>
      <c r="GTJ128"/>
      <c r="GTK128"/>
      <c r="GTL128"/>
      <c r="GTM128"/>
      <c r="GTN128"/>
      <c r="GTO128"/>
      <c r="GTP128"/>
      <c r="GTQ128"/>
      <c r="GTR128"/>
      <c r="GTS128"/>
      <c r="GTT128"/>
      <c r="GTU128"/>
      <c r="GTV128"/>
      <c r="GTW128"/>
      <c r="GTX128"/>
      <c r="GTY128"/>
      <c r="GTZ128"/>
      <c r="GUA128"/>
      <c r="GUB128"/>
      <c r="GUC128"/>
      <c r="GUD128"/>
      <c r="GUE128"/>
      <c r="GUF128"/>
      <c r="GUG128"/>
      <c r="GUH128"/>
      <c r="GUI128"/>
      <c r="GUJ128"/>
      <c r="GUK128"/>
      <c r="GUL128"/>
      <c r="GUM128"/>
      <c r="GUN128"/>
      <c r="GUO128"/>
      <c r="GUP128"/>
      <c r="GUQ128"/>
      <c r="GUR128"/>
      <c r="GUS128"/>
      <c r="GUT128"/>
      <c r="GUU128"/>
      <c r="GUV128"/>
      <c r="GUW128"/>
      <c r="GUX128"/>
      <c r="GUY128"/>
      <c r="GUZ128"/>
      <c r="GVA128"/>
      <c r="GVB128"/>
      <c r="GVC128"/>
      <c r="GVD128"/>
      <c r="GVE128"/>
      <c r="GVF128"/>
      <c r="GVG128"/>
      <c r="GVH128"/>
      <c r="GVI128"/>
      <c r="GVJ128"/>
      <c r="GVK128"/>
      <c r="GVL128"/>
      <c r="GVM128"/>
      <c r="GVN128"/>
      <c r="GVO128"/>
      <c r="GVP128"/>
      <c r="GVQ128"/>
      <c r="GVR128"/>
      <c r="GVS128"/>
      <c r="GVT128"/>
      <c r="GVU128"/>
      <c r="GVV128"/>
      <c r="GVW128"/>
      <c r="GVX128"/>
      <c r="GVY128"/>
      <c r="GVZ128"/>
      <c r="GWA128"/>
      <c r="GWB128"/>
      <c r="GWC128"/>
      <c r="GWD128"/>
      <c r="GWE128"/>
      <c r="GWF128"/>
      <c r="GWG128"/>
      <c r="GWH128"/>
      <c r="GWI128"/>
      <c r="GWJ128"/>
      <c r="GWK128"/>
      <c r="GWL128"/>
      <c r="GWM128"/>
      <c r="GWN128"/>
      <c r="GWO128"/>
      <c r="GWP128"/>
      <c r="GWQ128"/>
      <c r="GWR128"/>
      <c r="GWS128"/>
      <c r="GWT128"/>
      <c r="GWU128"/>
      <c r="GWV128"/>
      <c r="GWW128"/>
      <c r="GWX128"/>
      <c r="GWY128"/>
      <c r="GWZ128"/>
      <c r="GXA128"/>
      <c r="GXB128"/>
      <c r="GXC128"/>
      <c r="GXD128"/>
      <c r="GXE128"/>
      <c r="GXF128"/>
      <c r="GXG128"/>
      <c r="GXH128"/>
      <c r="GXI128"/>
      <c r="GXJ128"/>
      <c r="GXK128"/>
      <c r="GXL128"/>
      <c r="GXM128"/>
      <c r="GXN128"/>
      <c r="GXO128"/>
      <c r="GXP128"/>
      <c r="GXQ128"/>
      <c r="GXR128"/>
      <c r="GXS128"/>
      <c r="GXT128"/>
      <c r="GXU128"/>
      <c r="GXV128"/>
      <c r="GXW128"/>
      <c r="GXX128"/>
      <c r="GXY128"/>
      <c r="GXZ128"/>
      <c r="GYA128"/>
      <c r="GYB128"/>
      <c r="GYC128"/>
      <c r="GYD128"/>
      <c r="GYE128"/>
      <c r="GYF128"/>
      <c r="GYG128"/>
      <c r="GYH128"/>
      <c r="GYI128"/>
      <c r="GYJ128"/>
      <c r="GYK128"/>
      <c r="GYL128"/>
      <c r="GYM128"/>
      <c r="GYN128"/>
      <c r="GYO128"/>
      <c r="GYP128"/>
      <c r="GYQ128"/>
      <c r="GYR128"/>
      <c r="GYS128"/>
      <c r="GYT128"/>
      <c r="GYU128"/>
      <c r="GYV128"/>
      <c r="GYW128"/>
      <c r="GYX128"/>
      <c r="GYY128"/>
      <c r="GYZ128"/>
      <c r="GZA128"/>
      <c r="GZB128"/>
      <c r="GZC128"/>
      <c r="GZD128"/>
      <c r="GZE128"/>
      <c r="GZF128"/>
      <c r="GZG128"/>
      <c r="GZH128"/>
      <c r="GZI128"/>
      <c r="GZJ128"/>
      <c r="GZK128"/>
      <c r="GZL128"/>
      <c r="GZM128"/>
      <c r="GZN128"/>
      <c r="GZO128"/>
      <c r="GZP128"/>
      <c r="GZQ128"/>
      <c r="GZR128"/>
      <c r="GZS128"/>
      <c r="GZT128"/>
      <c r="GZU128"/>
      <c r="GZV128"/>
      <c r="GZW128"/>
      <c r="GZX128"/>
      <c r="GZY128"/>
      <c r="GZZ128"/>
      <c r="HAA128"/>
      <c r="HAB128"/>
      <c r="HAC128"/>
      <c r="HAD128"/>
      <c r="HAE128"/>
      <c r="HAF128"/>
      <c r="HAG128"/>
      <c r="HAH128"/>
      <c r="HAI128"/>
      <c r="HAJ128"/>
      <c r="HAK128"/>
      <c r="HAL128"/>
      <c r="HAM128"/>
      <c r="HAN128"/>
      <c r="HAO128"/>
      <c r="HAP128"/>
      <c r="HAQ128"/>
      <c r="HAR128"/>
      <c r="HAS128"/>
      <c r="HAT128"/>
      <c r="HAU128"/>
      <c r="HAV128"/>
      <c r="HAW128"/>
      <c r="HAX128"/>
      <c r="HAY128"/>
      <c r="HAZ128"/>
      <c r="HBA128"/>
      <c r="HBB128"/>
      <c r="HBC128"/>
      <c r="HBD128"/>
      <c r="HBE128"/>
      <c r="HBF128"/>
      <c r="HBG128"/>
      <c r="HBH128"/>
      <c r="HBI128"/>
      <c r="HBJ128"/>
      <c r="HBK128"/>
      <c r="HBL128"/>
      <c r="HBM128"/>
      <c r="HBN128"/>
      <c r="HBO128"/>
      <c r="HBP128"/>
      <c r="HBQ128"/>
      <c r="HBR128"/>
      <c r="HBS128"/>
      <c r="HBT128"/>
      <c r="HBU128"/>
      <c r="HBV128"/>
      <c r="HBW128"/>
      <c r="HBX128"/>
      <c r="HBY128"/>
      <c r="HBZ128"/>
      <c r="HCA128"/>
      <c r="HCB128"/>
      <c r="HCC128"/>
      <c r="HCD128"/>
      <c r="HCE128"/>
      <c r="HCF128"/>
      <c r="HCG128"/>
      <c r="HCH128"/>
      <c r="HCI128"/>
      <c r="HCJ128"/>
      <c r="HCK128"/>
      <c r="HCL128"/>
      <c r="HCM128"/>
      <c r="HCN128"/>
      <c r="HCO128"/>
      <c r="HCP128"/>
      <c r="HCQ128"/>
      <c r="HCR128"/>
      <c r="HCS128"/>
      <c r="HCT128"/>
      <c r="HCU128"/>
      <c r="HCV128"/>
      <c r="HCW128"/>
      <c r="HCX128"/>
      <c r="HCY128"/>
      <c r="HCZ128"/>
      <c r="HDA128"/>
      <c r="HDB128"/>
      <c r="HDC128"/>
      <c r="HDD128"/>
      <c r="HDE128"/>
      <c r="HDF128"/>
      <c r="HDG128"/>
      <c r="HDH128"/>
      <c r="HDI128"/>
      <c r="HDJ128"/>
      <c r="HDK128"/>
      <c r="HDL128"/>
      <c r="HDM128"/>
      <c r="HDN128"/>
      <c r="HDO128"/>
      <c r="HDP128"/>
      <c r="HDQ128"/>
      <c r="HDR128"/>
      <c r="HDS128"/>
      <c r="HDT128"/>
      <c r="HDU128"/>
      <c r="HDV128"/>
      <c r="HDW128"/>
      <c r="HDX128"/>
      <c r="HDY128"/>
      <c r="HDZ128"/>
      <c r="HEA128"/>
      <c r="HEB128"/>
      <c r="HEC128"/>
      <c r="HED128"/>
      <c r="HEE128"/>
      <c r="HEF128"/>
      <c r="HEG128"/>
      <c r="HEH128"/>
      <c r="HEI128"/>
      <c r="HEJ128"/>
      <c r="HEK128"/>
      <c r="HEL128"/>
      <c r="HEM128"/>
      <c r="HEN128"/>
      <c r="HEO128"/>
      <c r="HEP128"/>
      <c r="HEQ128"/>
      <c r="HER128"/>
      <c r="HES128"/>
      <c r="HET128"/>
      <c r="HEU128"/>
      <c r="HEV128"/>
      <c r="HEW128"/>
      <c r="HEX128"/>
      <c r="HEY128"/>
      <c r="HEZ128"/>
      <c r="HFA128"/>
      <c r="HFB128"/>
      <c r="HFC128"/>
      <c r="HFD128"/>
      <c r="HFE128"/>
      <c r="HFF128"/>
      <c r="HFG128"/>
      <c r="HFH128"/>
      <c r="HFI128"/>
      <c r="HFJ128"/>
      <c r="HFK128"/>
      <c r="HFL128"/>
      <c r="HFM128"/>
      <c r="HFN128"/>
      <c r="HFO128"/>
      <c r="HFP128"/>
      <c r="HFQ128"/>
      <c r="HFR128"/>
      <c r="HFS128"/>
      <c r="HFT128"/>
      <c r="HFU128"/>
      <c r="HFV128"/>
      <c r="HFW128"/>
      <c r="HFX128"/>
      <c r="HFY128"/>
      <c r="HFZ128"/>
      <c r="HGA128"/>
      <c r="HGB128"/>
      <c r="HGC128"/>
      <c r="HGD128"/>
      <c r="HGE128"/>
      <c r="HGF128"/>
      <c r="HGG128"/>
      <c r="HGH128"/>
      <c r="HGI128"/>
      <c r="HGJ128"/>
      <c r="HGK128"/>
      <c r="HGL128"/>
      <c r="HGM128"/>
      <c r="HGN128"/>
      <c r="HGO128"/>
      <c r="HGP128"/>
      <c r="HGQ128"/>
      <c r="HGR128"/>
      <c r="HGS128"/>
      <c r="HGT128"/>
      <c r="HGU128"/>
      <c r="HGV128"/>
      <c r="HGW128"/>
      <c r="HGX128"/>
      <c r="HGY128"/>
      <c r="HGZ128"/>
      <c r="HHA128"/>
      <c r="HHB128"/>
      <c r="HHC128"/>
      <c r="HHD128"/>
      <c r="HHE128"/>
      <c r="HHF128"/>
      <c r="HHG128"/>
      <c r="HHH128"/>
      <c r="HHI128"/>
      <c r="HHJ128"/>
      <c r="HHK128"/>
      <c r="HHL128"/>
      <c r="HHM128"/>
      <c r="HHN128"/>
      <c r="HHO128"/>
      <c r="HHP128"/>
      <c r="HHQ128"/>
      <c r="HHR128"/>
      <c r="HHS128"/>
      <c r="HHT128"/>
      <c r="HHU128"/>
      <c r="HHV128"/>
      <c r="HHW128"/>
      <c r="HHX128"/>
      <c r="HHY128"/>
      <c r="HHZ128"/>
      <c r="HIA128"/>
      <c r="HIB128"/>
      <c r="HIC128"/>
      <c r="HID128"/>
      <c r="HIE128"/>
      <c r="HIF128"/>
      <c r="HIG128"/>
      <c r="HIH128"/>
      <c r="HII128"/>
      <c r="HIJ128"/>
      <c r="HIK128"/>
      <c r="HIL128"/>
      <c r="HIM128"/>
      <c r="HIN128"/>
      <c r="HIO128"/>
      <c r="HIP128"/>
      <c r="HIQ128"/>
      <c r="HIR128"/>
      <c r="HIS128"/>
      <c r="HIT128"/>
      <c r="HIU128"/>
      <c r="HIV128"/>
      <c r="HIW128"/>
      <c r="HIX128"/>
      <c r="HIY128"/>
      <c r="HIZ128"/>
      <c r="HJA128"/>
      <c r="HJB128"/>
      <c r="HJC128"/>
      <c r="HJD128"/>
      <c r="HJE128"/>
      <c r="HJF128"/>
      <c r="HJG128"/>
      <c r="HJH128"/>
      <c r="HJI128"/>
      <c r="HJJ128"/>
      <c r="HJK128"/>
      <c r="HJL128"/>
      <c r="HJM128"/>
      <c r="HJN128"/>
      <c r="HJO128"/>
      <c r="HJP128"/>
      <c r="HJQ128"/>
      <c r="HJR128"/>
      <c r="HJS128"/>
      <c r="HJT128"/>
      <c r="HJU128"/>
      <c r="HJV128"/>
      <c r="HJW128"/>
      <c r="HJX128"/>
      <c r="HJY128"/>
      <c r="HJZ128"/>
      <c r="HKA128"/>
      <c r="HKB128"/>
      <c r="HKC128"/>
      <c r="HKD128"/>
      <c r="HKE128"/>
      <c r="HKF128"/>
      <c r="HKG128"/>
      <c r="HKH128"/>
      <c r="HKI128"/>
      <c r="HKJ128"/>
      <c r="HKK128"/>
      <c r="HKL128"/>
      <c r="HKM128"/>
      <c r="HKN128"/>
      <c r="HKO128"/>
      <c r="HKP128"/>
      <c r="HKQ128"/>
      <c r="HKR128"/>
      <c r="HKS128"/>
      <c r="HKT128"/>
      <c r="HKU128"/>
      <c r="HKV128"/>
      <c r="HKW128"/>
      <c r="HKX128"/>
      <c r="HKY128"/>
      <c r="HKZ128"/>
      <c r="HLA128"/>
      <c r="HLB128"/>
      <c r="HLC128"/>
      <c r="HLD128"/>
      <c r="HLE128"/>
      <c r="HLF128"/>
      <c r="HLG128"/>
      <c r="HLH128"/>
      <c r="HLI128"/>
      <c r="HLJ128"/>
      <c r="HLK128"/>
      <c r="HLL128"/>
      <c r="HLM128"/>
      <c r="HLN128"/>
      <c r="HLO128"/>
      <c r="HLP128"/>
      <c r="HLQ128"/>
      <c r="HLR128"/>
      <c r="HLS128"/>
      <c r="HLT128"/>
      <c r="HLU128"/>
      <c r="HLV128"/>
      <c r="HLW128"/>
      <c r="HLX128"/>
      <c r="HLY128"/>
      <c r="HLZ128"/>
      <c r="HMA128"/>
      <c r="HMB128"/>
      <c r="HMC128"/>
      <c r="HMD128"/>
      <c r="HME128"/>
      <c r="HMF128"/>
      <c r="HMG128"/>
      <c r="HMH128"/>
      <c r="HMI128"/>
      <c r="HMJ128"/>
      <c r="HMK128"/>
      <c r="HML128"/>
      <c r="HMM128"/>
      <c r="HMN128"/>
      <c r="HMO128"/>
      <c r="HMP128"/>
      <c r="HMQ128"/>
      <c r="HMR128"/>
      <c r="HMS128"/>
      <c r="HMT128"/>
      <c r="HMU128"/>
      <c r="HMV128"/>
      <c r="HMW128"/>
      <c r="HMX128"/>
      <c r="HMY128"/>
      <c r="HMZ128"/>
      <c r="HNA128"/>
      <c r="HNB128"/>
      <c r="HNC128"/>
      <c r="HND128"/>
      <c r="HNE128"/>
      <c r="HNF128"/>
      <c r="HNG128"/>
      <c r="HNH128"/>
      <c r="HNI128"/>
      <c r="HNJ128"/>
      <c r="HNK128"/>
      <c r="HNL128"/>
      <c r="HNM128"/>
      <c r="HNN128"/>
      <c r="HNO128"/>
      <c r="HNP128"/>
      <c r="HNQ128"/>
      <c r="HNR128"/>
      <c r="HNS128"/>
      <c r="HNT128"/>
      <c r="HNU128"/>
      <c r="HNV128"/>
      <c r="HNW128"/>
      <c r="HNX128"/>
      <c r="HNY128"/>
      <c r="HNZ128"/>
      <c r="HOA128"/>
      <c r="HOB128"/>
      <c r="HOC128"/>
      <c r="HOD128"/>
      <c r="HOE128"/>
      <c r="HOF128"/>
      <c r="HOG128"/>
      <c r="HOH128"/>
      <c r="HOI128"/>
      <c r="HOJ128"/>
      <c r="HOK128"/>
      <c r="HOL128"/>
      <c r="HOM128"/>
      <c r="HON128"/>
      <c r="HOO128"/>
      <c r="HOP128"/>
      <c r="HOQ128"/>
      <c r="HOR128"/>
      <c r="HOS128"/>
      <c r="HOT128"/>
      <c r="HOU128"/>
      <c r="HOV128"/>
      <c r="HOW128"/>
      <c r="HOX128"/>
      <c r="HOY128"/>
      <c r="HOZ128"/>
      <c r="HPA128"/>
      <c r="HPB128"/>
      <c r="HPC128"/>
      <c r="HPD128"/>
      <c r="HPE128"/>
      <c r="HPF128"/>
      <c r="HPG128"/>
      <c r="HPH128"/>
      <c r="HPI128"/>
      <c r="HPJ128"/>
      <c r="HPK128"/>
      <c r="HPL128"/>
      <c r="HPM128"/>
      <c r="HPN128"/>
      <c r="HPO128"/>
      <c r="HPP128"/>
      <c r="HPQ128"/>
      <c r="HPR128"/>
      <c r="HPS128"/>
      <c r="HPT128"/>
      <c r="HPU128"/>
      <c r="HPV128"/>
      <c r="HPW128"/>
      <c r="HPX128"/>
      <c r="HPY128"/>
      <c r="HPZ128"/>
      <c r="HQA128"/>
      <c r="HQB128"/>
      <c r="HQC128"/>
      <c r="HQD128"/>
      <c r="HQE128"/>
      <c r="HQF128"/>
      <c r="HQG128"/>
      <c r="HQH128"/>
      <c r="HQI128"/>
      <c r="HQJ128"/>
      <c r="HQK128"/>
      <c r="HQL128"/>
      <c r="HQM128"/>
      <c r="HQN128"/>
      <c r="HQO128"/>
      <c r="HQP128"/>
      <c r="HQQ128"/>
      <c r="HQR128"/>
      <c r="HQS128"/>
      <c r="HQT128"/>
      <c r="HQU128"/>
      <c r="HQV128"/>
      <c r="HQW128"/>
      <c r="HQX128"/>
      <c r="HQY128"/>
      <c r="HQZ128"/>
      <c r="HRA128"/>
      <c r="HRB128"/>
      <c r="HRC128"/>
      <c r="HRD128"/>
      <c r="HRE128"/>
      <c r="HRF128"/>
      <c r="HRG128"/>
      <c r="HRH128"/>
      <c r="HRI128"/>
      <c r="HRJ128"/>
      <c r="HRK128"/>
      <c r="HRL128"/>
      <c r="HRM128"/>
      <c r="HRN128"/>
      <c r="HRO128"/>
      <c r="HRP128"/>
      <c r="HRQ128"/>
      <c r="HRR128"/>
      <c r="HRS128"/>
      <c r="HRT128"/>
      <c r="HRU128"/>
      <c r="HRV128"/>
      <c r="HRW128"/>
      <c r="HRX128"/>
      <c r="HRY128"/>
      <c r="HRZ128"/>
      <c r="HSA128"/>
      <c r="HSB128"/>
      <c r="HSC128"/>
      <c r="HSD128"/>
      <c r="HSE128"/>
      <c r="HSF128"/>
      <c r="HSG128"/>
      <c r="HSH128"/>
      <c r="HSI128"/>
      <c r="HSJ128"/>
      <c r="HSK128"/>
      <c r="HSL128"/>
      <c r="HSM128"/>
      <c r="HSN128"/>
      <c r="HSO128"/>
      <c r="HSP128"/>
      <c r="HSQ128"/>
      <c r="HSR128"/>
      <c r="HSS128"/>
      <c r="HST128"/>
      <c r="HSU128"/>
      <c r="HSV128"/>
      <c r="HSW128"/>
      <c r="HSX128"/>
      <c r="HSY128"/>
      <c r="HSZ128"/>
      <c r="HTA128"/>
      <c r="HTB128"/>
      <c r="HTC128"/>
      <c r="HTD128"/>
      <c r="HTE128"/>
      <c r="HTF128"/>
      <c r="HTG128"/>
      <c r="HTH128"/>
      <c r="HTI128"/>
      <c r="HTJ128"/>
      <c r="HTK128"/>
      <c r="HTL128"/>
      <c r="HTM128"/>
      <c r="HTN128"/>
      <c r="HTO128"/>
      <c r="HTP128"/>
      <c r="HTQ128"/>
      <c r="HTR128"/>
      <c r="HTS128"/>
      <c r="HTT128"/>
      <c r="HTU128"/>
      <c r="HTV128"/>
      <c r="HTW128"/>
      <c r="HTX128"/>
      <c r="HTY128"/>
      <c r="HTZ128"/>
      <c r="HUA128"/>
      <c r="HUB128"/>
      <c r="HUC128"/>
      <c r="HUD128"/>
      <c r="HUE128"/>
      <c r="HUF128"/>
      <c r="HUG128"/>
      <c r="HUH128"/>
      <c r="HUI128"/>
      <c r="HUJ128"/>
      <c r="HUK128"/>
      <c r="HUL128"/>
      <c r="HUM128"/>
      <c r="HUN128"/>
      <c r="HUO128"/>
      <c r="HUP128"/>
      <c r="HUQ128"/>
      <c r="HUR128"/>
      <c r="HUS128"/>
      <c r="HUT128"/>
      <c r="HUU128"/>
      <c r="HUV128"/>
      <c r="HUW128"/>
      <c r="HUX128"/>
      <c r="HUY128"/>
      <c r="HUZ128"/>
      <c r="HVA128"/>
      <c r="HVB128"/>
      <c r="HVC128"/>
      <c r="HVD128"/>
      <c r="HVE128"/>
      <c r="HVF128"/>
      <c r="HVG128"/>
      <c r="HVH128"/>
      <c r="HVI128"/>
      <c r="HVJ128"/>
      <c r="HVK128"/>
      <c r="HVL128"/>
      <c r="HVM128"/>
      <c r="HVN128"/>
      <c r="HVO128"/>
      <c r="HVP128"/>
      <c r="HVQ128"/>
      <c r="HVR128"/>
      <c r="HVS128"/>
      <c r="HVT128"/>
      <c r="HVU128"/>
      <c r="HVV128"/>
      <c r="HVW128"/>
      <c r="HVX128"/>
      <c r="HVY128"/>
      <c r="HVZ128"/>
      <c r="HWA128"/>
      <c r="HWB128"/>
      <c r="HWC128"/>
      <c r="HWD128"/>
      <c r="HWE128"/>
      <c r="HWF128"/>
      <c r="HWG128"/>
      <c r="HWH128"/>
      <c r="HWI128"/>
      <c r="HWJ128"/>
      <c r="HWK128"/>
      <c r="HWL128"/>
      <c r="HWM128"/>
      <c r="HWN128"/>
      <c r="HWO128"/>
      <c r="HWP128"/>
      <c r="HWQ128"/>
      <c r="HWR128"/>
      <c r="HWS128"/>
      <c r="HWT128"/>
      <c r="HWU128"/>
      <c r="HWV128"/>
      <c r="HWW128"/>
      <c r="HWX128"/>
      <c r="HWY128"/>
      <c r="HWZ128"/>
      <c r="HXA128"/>
      <c r="HXB128"/>
      <c r="HXC128"/>
      <c r="HXD128"/>
      <c r="HXE128"/>
      <c r="HXF128"/>
      <c r="HXG128"/>
      <c r="HXH128"/>
      <c r="HXI128"/>
      <c r="HXJ128"/>
      <c r="HXK128"/>
      <c r="HXL128"/>
      <c r="HXM128"/>
      <c r="HXN128"/>
      <c r="HXO128"/>
      <c r="HXP128"/>
      <c r="HXQ128"/>
      <c r="HXR128"/>
      <c r="HXS128"/>
      <c r="HXT128"/>
      <c r="HXU128"/>
      <c r="HXV128"/>
      <c r="HXW128"/>
      <c r="HXX128"/>
      <c r="HXY128"/>
      <c r="HXZ128"/>
      <c r="HYA128"/>
      <c r="HYB128"/>
      <c r="HYC128"/>
      <c r="HYD128"/>
      <c r="HYE128"/>
      <c r="HYF128"/>
      <c r="HYG128"/>
      <c r="HYH128"/>
      <c r="HYI128"/>
      <c r="HYJ128"/>
      <c r="HYK128"/>
      <c r="HYL128"/>
      <c r="HYM128"/>
      <c r="HYN128"/>
      <c r="HYO128"/>
      <c r="HYP128"/>
      <c r="HYQ128"/>
      <c r="HYR128"/>
      <c r="HYS128"/>
      <c r="HYT128"/>
      <c r="HYU128"/>
      <c r="HYV128"/>
      <c r="HYW128"/>
      <c r="HYX128"/>
      <c r="HYY128"/>
      <c r="HYZ128"/>
      <c r="HZA128"/>
      <c r="HZB128"/>
      <c r="HZC128"/>
      <c r="HZD128"/>
      <c r="HZE128"/>
      <c r="HZF128"/>
      <c r="HZG128"/>
      <c r="HZH128"/>
      <c r="HZI128"/>
      <c r="HZJ128"/>
      <c r="HZK128"/>
      <c r="HZL128"/>
      <c r="HZM128"/>
      <c r="HZN128"/>
      <c r="HZO128"/>
      <c r="HZP128"/>
      <c r="HZQ128"/>
      <c r="HZR128"/>
      <c r="HZS128"/>
      <c r="HZT128"/>
      <c r="HZU128"/>
      <c r="HZV128"/>
      <c r="HZW128"/>
      <c r="HZX128"/>
      <c r="HZY128"/>
      <c r="HZZ128"/>
      <c r="IAA128"/>
      <c r="IAB128"/>
      <c r="IAC128"/>
      <c r="IAD128"/>
      <c r="IAE128"/>
      <c r="IAF128"/>
      <c r="IAG128"/>
      <c r="IAH128"/>
      <c r="IAI128"/>
      <c r="IAJ128"/>
      <c r="IAK128"/>
      <c r="IAL128"/>
      <c r="IAM128"/>
      <c r="IAN128"/>
      <c r="IAO128"/>
      <c r="IAP128"/>
      <c r="IAQ128"/>
      <c r="IAR128"/>
      <c r="IAS128"/>
      <c r="IAT128"/>
      <c r="IAU128"/>
      <c r="IAV128"/>
      <c r="IAW128"/>
      <c r="IAX128"/>
      <c r="IAY128"/>
      <c r="IAZ128"/>
      <c r="IBA128"/>
      <c r="IBB128"/>
      <c r="IBC128"/>
      <c r="IBD128"/>
      <c r="IBE128"/>
      <c r="IBF128"/>
      <c r="IBG128"/>
      <c r="IBH128"/>
      <c r="IBI128"/>
      <c r="IBJ128"/>
      <c r="IBK128"/>
      <c r="IBL128"/>
      <c r="IBM128"/>
      <c r="IBN128"/>
      <c r="IBO128"/>
      <c r="IBP128"/>
      <c r="IBQ128"/>
      <c r="IBR128"/>
      <c r="IBS128"/>
      <c r="IBT128"/>
      <c r="IBU128"/>
      <c r="IBV128"/>
      <c r="IBW128"/>
      <c r="IBX128"/>
      <c r="IBY128"/>
      <c r="IBZ128"/>
      <c r="ICA128"/>
      <c r="ICB128"/>
      <c r="ICC128"/>
      <c r="ICD128"/>
      <c r="ICE128"/>
      <c r="ICF128"/>
      <c r="ICG128"/>
      <c r="ICH128"/>
      <c r="ICI128"/>
      <c r="ICJ128"/>
      <c r="ICK128"/>
      <c r="ICL128"/>
      <c r="ICM128"/>
      <c r="ICN128"/>
      <c r="ICO128"/>
      <c r="ICP128"/>
      <c r="ICQ128"/>
      <c r="ICR128"/>
      <c r="ICS128"/>
      <c r="ICT128"/>
      <c r="ICU128"/>
      <c r="ICV128"/>
      <c r="ICW128"/>
      <c r="ICX128"/>
      <c r="ICY128"/>
      <c r="ICZ128"/>
      <c r="IDA128"/>
      <c r="IDB128"/>
      <c r="IDC128"/>
      <c r="IDD128"/>
      <c r="IDE128"/>
      <c r="IDF128"/>
      <c r="IDG128"/>
      <c r="IDH128"/>
      <c r="IDI128"/>
      <c r="IDJ128"/>
      <c r="IDK128"/>
      <c r="IDL128"/>
      <c r="IDM128"/>
      <c r="IDN128"/>
      <c r="IDO128"/>
      <c r="IDP128"/>
      <c r="IDQ128"/>
      <c r="IDR128"/>
      <c r="IDS128"/>
      <c r="IDT128"/>
      <c r="IDU128"/>
      <c r="IDV128"/>
      <c r="IDW128"/>
      <c r="IDX128"/>
      <c r="IDY128"/>
      <c r="IDZ128"/>
      <c r="IEA128"/>
      <c r="IEB128"/>
      <c r="IEC128"/>
      <c r="IED128"/>
      <c r="IEE128"/>
      <c r="IEF128"/>
      <c r="IEG128"/>
      <c r="IEH128"/>
      <c r="IEI128"/>
      <c r="IEJ128"/>
      <c r="IEK128"/>
      <c r="IEL128"/>
      <c r="IEM128"/>
      <c r="IEN128"/>
      <c r="IEO128"/>
      <c r="IEP128"/>
      <c r="IEQ128"/>
      <c r="IER128"/>
      <c r="IES128"/>
      <c r="IET128"/>
      <c r="IEU128"/>
      <c r="IEV128"/>
      <c r="IEW128"/>
      <c r="IEX128"/>
      <c r="IEY128"/>
      <c r="IEZ128"/>
      <c r="IFA128"/>
      <c r="IFB128"/>
      <c r="IFC128"/>
      <c r="IFD128"/>
      <c r="IFE128"/>
      <c r="IFF128"/>
      <c r="IFG128"/>
      <c r="IFH128"/>
      <c r="IFI128"/>
      <c r="IFJ128"/>
      <c r="IFK128"/>
      <c r="IFL128"/>
      <c r="IFM128"/>
      <c r="IFN128"/>
      <c r="IFO128"/>
      <c r="IFP128"/>
      <c r="IFQ128"/>
      <c r="IFR128"/>
      <c r="IFS128"/>
      <c r="IFT128"/>
      <c r="IFU128"/>
      <c r="IFV128"/>
      <c r="IFW128"/>
      <c r="IFX128"/>
      <c r="IFY128"/>
      <c r="IFZ128"/>
      <c r="IGA128"/>
      <c r="IGB128"/>
      <c r="IGC128"/>
      <c r="IGD128"/>
      <c r="IGE128"/>
      <c r="IGF128"/>
      <c r="IGG128"/>
      <c r="IGH128"/>
      <c r="IGI128"/>
      <c r="IGJ128"/>
      <c r="IGK128"/>
      <c r="IGL128"/>
      <c r="IGM128"/>
      <c r="IGN128"/>
      <c r="IGO128"/>
      <c r="IGP128"/>
      <c r="IGQ128"/>
      <c r="IGR128"/>
      <c r="IGS128"/>
      <c r="IGT128"/>
      <c r="IGU128"/>
      <c r="IGV128"/>
      <c r="IGW128"/>
      <c r="IGX128"/>
      <c r="IGY128"/>
      <c r="IGZ128"/>
      <c r="IHA128"/>
      <c r="IHB128"/>
      <c r="IHC128"/>
      <c r="IHD128"/>
      <c r="IHE128"/>
      <c r="IHF128"/>
      <c r="IHG128"/>
      <c r="IHH128"/>
      <c r="IHI128"/>
      <c r="IHJ128"/>
      <c r="IHK128"/>
      <c r="IHL128"/>
      <c r="IHM128"/>
      <c r="IHN128"/>
      <c r="IHO128"/>
      <c r="IHP128"/>
      <c r="IHQ128"/>
      <c r="IHR128"/>
      <c r="IHS128"/>
      <c r="IHT128"/>
      <c r="IHU128"/>
      <c r="IHV128"/>
      <c r="IHW128"/>
      <c r="IHX128"/>
      <c r="IHY128"/>
      <c r="IHZ128"/>
      <c r="IIA128"/>
      <c r="IIB128"/>
      <c r="IIC128"/>
      <c r="IID128"/>
      <c r="IIE128"/>
      <c r="IIF128"/>
      <c r="IIG128"/>
      <c r="IIH128"/>
      <c r="III128"/>
      <c r="IIJ128"/>
      <c r="IIK128"/>
      <c r="IIL128"/>
      <c r="IIM128"/>
      <c r="IIN128"/>
      <c r="IIO128"/>
      <c r="IIP128"/>
      <c r="IIQ128"/>
      <c r="IIR128"/>
      <c r="IIS128"/>
      <c r="IIT128"/>
      <c r="IIU128"/>
      <c r="IIV128"/>
      <c r="IIW128"/>
      <c r="IIX128"/>
      <c r="IIY128"/>
      <c r="IIZ128"/>
      <c r="IJA128"/>
      <c r="IJB128"/>
      <c r="IJC128"/>
      <c r="IJD128"/>
      <c r="IJE128"/>
      <c r="IJF128"/>
      <c r="IJG128"/>
      <c r="IJH128"/>
      <c r="IJI128"/>
      <c r="IJJ128"/>
      <c r="IJK128"/>
      <c r="IJL128"/>
      <c r="IJM128"/>
      <c r="IJN128"/>
      <c r="IJO128"/>
      <c r="IJP128"/>
      <c r="IJQ128"/>
      <c r="IJR128"/>
      <c r="IJS128"/>
      <c r="IJT128"/>
      <c r="IJU128"/>
      <c r="IJV128"/>
      <c r="IJW128"/>
      <c r="IJX128"/>
      <c r="IJY128"/>
      <c r="IJZ128"/>
      <c r="IKA128"/>
      <c r="IKB128"/>
      <c r="IKC128"/>
      <c r="IKD128"/>
      <c r="IKE128"/>
      <c r="IKF128"/>
      <c r="IKG128"/>
      <c r="IKH128"/>
      <c r="IKI128"/>
      <c r="IKJ128"/>
      <c r="IKK128"/>
      <c r="IKL128"/>
      <c r="IKM128"/>
      <c r="IKN128"/>
      <c r="IKO128"/>
      <c r="IKP128"/>
      <c r="IKQ128"/>
      <c r="IKR128"/>
      <c r="IKS128"/>
      <c r="IKT128"/>
      <c r="IKU128"/>
      <c r="IKV128"/>
      <c r="IKW128"/>
      <c r="IKX128"/>
      <c r="IKY128"/>
      <c r="IKZ128"/>
      <c r="ILA128"/>
      <c r="ILB128"/>
      <c r="ILC128"/>
      <c r="ILD128"/>
      <c r="ILE128"/>
      <c r="ILF128"/>
      <c r="ILG128"/>
      <c r="ILH128"/>
      <c r="ILI128"/>
      <c r="ILJ128"/>
      <c r="ILK128"/>
      <c r="ILL128"/>
      <c r="ILM128"/>
      <c r="ILN128"/>
      <c r="ILO128"/>
      <c r="ILP128"/>
      <c r="ILQ128"/>
      <c r="ILR128"/>
      <c r="ILS128"/>
      <c r="ILT128"/>
      <c r="ILU128"/>
      <c r="ILV128"/>
      <c r="ILW128"/>
      <c r="ILX128"/>
      <c r="ILY128"/>
      <c r="ILZ128"/>
      <c r="IMA128"/>
      <c r="IMB128"/>
      <c r="IMC128"/>
      <c r="IMD128"/>
      <c r="IME128"/>
      <c r="IMF128"/>
      <c r="IMG128"/>
      <c r="IMH128"/>
      <c r="IMI128"/>
      <c r="IMJ128"/>
      <c r="IMK128"/>
      <c r="IML128"/>
      <c r="IMM128"/>
      <c r="IMN128"/>
      <c r="IMO128"/>
      <c r="IMP128"/>
      <c r="IMQ128"/>
      <c r="IMR128"/>
      <c r="IMS128"/>
      <c r="IMT128"/>
      <c r="IMU128"/>
      <c r="IMV128"/>
      <c r="IMW128"/>
      <c r="IMX128"/>
      <c r="IMY128"/>
      <c r="IMZ128"/>
      <c r="INA128"/>
      <c r="INB128"/>
      <c r="INC128"/>
      <c r="IND128"/>
      <c r="INE128"/>
      <c r="INF128"/>
      <c r="ING128"/>
      <c r="INH128"/>
      <c r="INI128"/>
      <c r="INJ128"/>
      <c r="INK128"/>
      <c r="INL128"/>
      <c r="INM128"/>
      <c r="INN128"/>
      <c r="INO128"/>
      <c r="INP128"/>
      <c r="INQ128"/>
      <c r="INR128"/>
      <c r="INS128"/>
      <c r="INT128"/>
      <c r="INU128"/>
      <c r="INV128"/>
      <c r="INW128"/>
      <c r="INX128"/>
      <c r="INY128"/>
      <c r="INZ128"/>
      <c r="IOA128"/>
      <c r="IOB128"/>
      <c r="IOC128"/>
      <c r="IOD128"/>
      <c r="IOE128"/>
      <c r="IOF128"/>
      <c r="IOG128"/>
      <c r="IOH128"/>
      <c r="IOI128"/>
      <c r="IOJ128"/>
      <c r="IOK128"/>
      <c r="IOL128"/>
      <c r="IOM128"/>
      <c r="ION128"/>
      <c r="IOO128"/>
      <c r="IOP128"/>
      <c r="IOQ128"/>
      <c r="IOR128"/>
      <c r="IOS128"/>
      <c r="IOT128"/>
      <c r="IOU128"/>
      <c r="IOV128"/>
      <c r="IOW128"/>
      <c r="IOX128"/>
      <c r="IOY128"/>
      <c r="IOZ128"/>
      <c r="IPA128"/>
      <c r="IPB128"/>
      <c r="IPC128"/>
      <c r="IPD128"/>
      <c r="IPE128"/>
      <c r="IPF128"/>
      <c r="IPG128"/>
      <c r="IPH128"/>
      <c r="IPI128"/>
      <c r="IPJ128"/>
      <c r="IPK128"/>
      <c r="IPL128"/>
      <c r="IPM128"/>
      <c r="IPN128"/>
      <c r="IPO128"/>
      <c r="IPP128"/>
      <c r="IPQ128"/>
      <c r="IPR128"/>
      <c r="IPS128"/>
      <c r="IPT128"/>
      <c r="IPU128"/>
      <c r="IPV128"/>
      <c r="IPW128"/>
      <c r="IPX128"/>
      <c r="IPY128"/>
      <c r="IPZ128"/>
      <c r="IQA128"/>
      <c r="IQB128"/>
      <c r="IQC128"/>
      <c r="IQD128"/>
      <c r="IQE128"/>
      <c r="IQF128"/>
      <c r="IQG128"/>
      <c r="IQH128"/>
      <c r="IQI128"/>
      <c r="IQJ128"/>
      <c r="IQK128"/>
      <c r="IQL128"/>
      <c r="IQM128"/>
      <c r="IQN128"/>
      <c r="IQO128"/>
      <c r="IQP128"/>
      <c r="IQQ128"/>
      <c r="IQR128"/>
      <c r="IQS128"/>
      <c r="IQT128"/>
      <c r="IQU128"/>
      <c r="IQV128"/>
      <c r="IQW128"/>
      <c r="IQX128"/>
      <c r="IQY128"/>
      <c r="IQZ128"/>
      <c r="IRA128"/>
      <c r="IRB128"/>
      <c r="IRC128"/>
      <c r="IRD128"/>
      <c r="IRE128"/>
      <c r="IRF128"/>
      <c r="IRG128"/>
      <c r="IRH128"/>
      <c r="IRI128"/>
      <c r="IRJ128"/>
      <c r="IRK128"/>
      <c r="IRL128"/>
      <c r="IRM128"/>
      <c r="IRN128"/>
      <c r="IRO128"/>
      <c r="IRP128"/>
      <c r="IRQ128"/>
      <c r="IRR128"/>
      <c r="IRS128"/>
      <c r="IRT128"/>
      <c r="IRU128"/>
      <c r="IRV128"/>
      <c r="IRW128"/>
      <c r="IRX128"/>
      <c r="IRY128"/>
      <c r="IRZ128"/>
      <c r="ISA128"/>
      <c r="ISB128"/>
      <c r="ISC128"/>
      <c r="ISD128"/>
      <c r="ISE128"/>
      <c r="ISF128"/>
      <c r="ISG128"/>
      <c r="ISH128"/>
      <c r="ISI128"/>
      <c r="ISJ128"/>
      <c r="ISK128"/>
      <c r="ISL128"/>
      <c r="ISM128"/>
      <c r="ISN128"/>
      <c r="ISO128"/>
      <c r="ISP128"/>
      <c r="ISQ128"/>
      <c r="ISR128"/>
      <c r="ISS128"/>
      <c r="IST128"/>
      <c r="ISU128"/>
      <c r="ISV128"/>
      <c r="ISW128"/>
      <c r="ISX128"/>
      <c r="ISY128"/>
      <c r="ISZ128"/>
      <c r="ITA128"/>
      <c r="ITB128"/>
      <c r="ITC128"/>
      <c r="ITD128"/>
      <c r="ITE128"/>
      <c r="ITF128"/>
      <c r="ITG128"/>
      <c r="ITH128"/>
      <c r="ITI128"/>
      <c r="ITJ128"/>
      <c r="ITK128"/>
      <c r="ITL128"/>
      <c r="ITM128"/>
      <c r="ITN128"/>
      <c r="ITO128"/>
      <c r="ITP128"/>
      <c r="ITQ128"/>
      <c r="ITR128"/>
      <c r="ITS128"/>
      <c r="ITT128"/>
      <c r="ITU128"/>
      <c r="ITV128"/>
      <c r="ITW128"/>
      <c r="ITX128"/>
      <c r="ITY128"/>
      <c r="ITZ128"/>
      <c r="IUA128"/>
      <c r="IUB128"/>
      <c r="IUC128"/>
      <c r="IUD128"/>
      <c r="IUE128"/>
      <c r="IUF128"/>
      <c r="IUG128"/>
      <c r="IUH128"/>
      <c r="IUI128"/>
      <c r="IUJ128"/>
      <c r="IUK128"/>
      <c r="IUL128"/>
      <c r="IUM128"/>
      <c r="IUN128"/>
      <c r="IUO128"/>
      <c r="IUP128"/>
      <c r="IUQ128"/>
      <c r="IUR128"/>
      <c r="IUS128"/>
      <c r="IUT128"/>
      <c r="IUU128"/>
      <c r="IUV128"/>
      <c r="IUW128"/>
      <c r="IUX128"/>
      <c r="IUY128"/>
      <c r="IUZ128"/>
      <c r="IVA128"/>
      <c r="IVB128"/>
      <c r="IVC128"/>
      <c r="IVD128"/>
      <c r="IVE128"/>
      <c r="IVF128"/>
      <c r="IVG128"/>
      <c r="IVH128"/>
      <c r="IVI128"/>
      <c r="IVJ128"/>
      <c r="IVK128"/>
      <c r="IVL128"/>
      <c r="IVM128"/>
      <c r="IVN128"/>
      <c r="IVO128"/>
      <c r="IVP128"/>
      <c r="IVQ128"/>
      <c r="IVR128"/>
      <c r="IVS128"/>
      <c r="IVT128"/>
      <c r="IVU128"/>
      <c r="IVV128"/>
      <c r="IVW128"/>
      <c r="IVX128"/>
      <c r="IVY128"/>
      <c r="IVZ128"/>
      <c r="IWA128"/>
      <c r="IWB128"/>
      <c r="IWC128"/>
      <c r="IWD128"/>
      <c r="IWE128"/>
      <c r="IWF128"/>
      <c r="IWG128"/>
      <c r="IWH128"/>
      <c r="IWI128"/>
      <c r="IWJ128"/>
      <c r="IWK128"/>
      <c r="IWL128"/>
      <c r="IWM128"/>
      <c r="IWN128"/>
      <c r="IWO128"/>
      <c r="IWP128"/>
      <c r="IWQ128"/>
      <c r="IWR128"/>
      <c r="IWS128"/>
      <c r="IWT128"/>
      <c r="IWU128"/>
      <c r="IWV128"/>
      <c r="IWW128"/>
      <c r="IWX128"/>
      <c r="IWY128"/>
      <c r="IWZ128"/>
      <c r="IXA128"/>
      <c r="IXB128"/>
      <c r="IXC128"/>
      <c r="IXD128"/>
      <c r="IXE128"/>
      <c r="IXF128"/>
      <c r="IXG128"/>
      <c r="IXH128"/>
      <c r="IXI128"/>
      <c r="IXJ128"/>
      <c r="IXK128"/>
      <c r="IXL128"/>
      <c r="IXM128"/>
      <c r="IXN128"/>
      <c r="IXO128"/>
      <c r="IXP128"/>
      <c r="IXQ128"/>
      <c r="IXR128"/>
      <c r="IXS128"/>
      <c r="IXT128"/>
      <c r="IXU128"/>
      <c r="IXV128"/>
      <c r="IXW128"/>
      <c r="IXX128"/>
      <c r="IXY128"/>
      <c r="IXZ128"/>
      <c r="IYA128"/>
      <c r="IYB128"/>
      <c r="IYC128"/>
      <c r="IYD128"/>
      <c r="IYE128"/>
      <c r="IYF128"/>
      <c r="IYG128"/>
      <c r="IYH128"/>
      <c r="IYI128"/>
      <c r="IYJ128"/>
      <c r="IYK128"/>
      <c r="IYL128"/>
      <c r="IYM128"/>
      <c r="IYN128"/>
      <c r="IYO128"/>
      <c r="IYP128"/>
      <c r="IYQ128"/>
      <c r="IYR128"/>
      <c r="IYS128"/>
      <c r="IYT128"/>
      <c r="IYU128"/>
      <c r="IYV128"/>
      <c r="IYW128"/>
      <c r="IYX128"/>
      <c r="IYY128"/>
      <c r="IYZ128"/>
      <c r="IZA128"/>
      <c r="IZB128"/>
      <c r="IZC128"/>
      <c r="IZD128"/>
      <c r="IZE128"/>
      <c r="IZF128"/>
      <c r="IZG128"/>
      <c r="IZH128"/>
      <c r="IZI128"/>
      <c r="IZJ128"/>
      <c r="IZK128"/>
      <c r="IZL128"/>
      <c r="IZM128"/>
      <c r="IZN128"/>
      <c r="IZO128"/>
      <c r="IZP128"/>
      <c r="IZQ128"/>
      <c r="IZR128"/>
      <c r="IZS128"/>
      <c r="IZT128"/>
      <c r="IZU128"/>
      <c r="IZV128"/>
      <c r="IZW128"/>
      <c r="IZX128"/>
      <c r="IZY128"/>
      <c r="IZZ128"/>
      <c r="JAA128"/>
      <c r="JAB128"/>
      <c r="JAC128"/>
      <c r="JAD128"/>
      <c r="JAE128"/>
      <c r="JAF128"/>
      <c r="JAG128"/>
      <c r="JAH128"/>
      <c r="JAI128"/>
      <c r="JAJ128"/>
      <c r="JAK128"/>
      <c r="JAL128"/>
      <c r="JAM128"/>
      <c r="JAN128"/>
      <c r="JAO128"/>
      <c r="JAP128"/>
      <c r="JAQ128"/>
      <c r="JAR128"/>
      <c r="JAS128"/>
      <c r="JAT128"/>
      <c r="JAU128"/>
      <c r="JAV128"/>
      <c r="JAW128"/>
      <c r="JAX128"/>
      <c r="JAY128"/>
      <c r="JAZ128"/>
      <c r="JBA128"/>
      <c r="JBB128"/>
      <c r="JBC128"/>
      <c r="JBD128"/>
      <c r="JBE128"/>
      <c r="JBF128"/>
      <c r="JBG128"/>
      <c r="JBH128"/>
      <c r="JBI128"/>
      <c r="JBJ128"/>
      <c r="JBK128"/>
      <c r="JBL128"/>
      <c r="JBM128"/>
      <c r="JBN128"/>
      <c r="JBO128"/>
      <c r="JBP128"/>
      <c r="JBQ128"/>
      <c r="JBR128"/>
      <c r="JBS128"/>
      <c r="JBT128"/>
      <c r="JBU128"/>
      <c r="JBV128"/>
      <c r="JBW128"/>
      <c r="JBX128"/>
      <c r="JBY128"/>
      <c r="JBZ128"/>
      <c r="JCA128"/>
      <c r="JCB128"/>
      <c r="JCC128"/>
      <c r="JCD128"/>
      <c r="JCE128"/>
      <c r="JCF128"/>
      <c r="JCG128"/>
      <c r="JCH128"/>
      <c r="JCI128"/>
      <c r="JCJ128"/>
      <c r="JCK128"/>
      <c r="JCL128"/>
      <c r="JCM128"/>
      <c r="JCN128"/>
      <c r="JCO128"/>
      <c r="JCP128"/>
      <c r="JCQ128"/>
      <c r="JCR128"/>
      <c r="JCS128"/>
      <c r="JCT128"/>
      <c r="JCU128"/>
      <c r="JCV128"/>
      <c r="JCW128"/>
      <c r="JCX128"/>
      <c r="JCY128"/>
      <c r="JCZ128"/>
      <c r="JDA128"/>
      <c r="JDB128"/>
      <c r="JDC128"/>
      <c r="JDD128"/>
      <c r="JDE128"/>
      <c r="JDF128"/>
      <c r="JDG128"/>
      <c r="JDH128"/>
      <c r="JDI128"/>
      <c r="JDJ128"/>
      <c r="JDK128"/>
      <c r="JDL128"/>
      <c r="JDM128"/>
      <c r="JDN128"/>
      <c r="JDO128"/>
      <c r="JDP128"/>
      <c r="JDQ128"/>
      <c r="JDR128"/>
      <c r="JDS128"/>
      <c r="JDT128"/>
      <c r="JDU128"/>
      <c r="JDV128"/>
      <c r="JDW128"/>
      <c r="JDX128"/>
      <c r="JDY128"/>
      <c r="JDZ128"/>
      <c r="JEA128"/>
      <c r="JEB128"/>
      <c r="JEC128"/>
      <c r="JED128"/>
      <c r="JEE128"/>
      <c r="JEF128"/>
      <c r="JEG128"/>
      <c r="JEH128"/>
      <c r="JEI128"/>
      <c r="JEJ128"/>
      <c r="JEK128"/>
      <c r="JEL128"/>
      <c r="JEM128"/>
      <c r="JEN128"/>
      <c r="JEO128"/>
      <c r="JEP128"/>
      <c r="JEQ128"/>
      <c r="JER128"/>
      <c r="JES128"/>
      <c r="JET128"/>
      <c r="JEU128"/>
      <c r="JEV128"/>
      <c r="JEW128"/>
      <c r="JEX128"/>
      <c r="JEY128"/>
      <c r="JEZ128"/>
      <c r="JFA128"/>
      <c r="JFB128"/>
      <c r="JFC128"/>
      <c r="JFD128"/>
      <c r="JFE128"/>
      <c r="JFF128"/>
      <c r="JFG128"/>
      <c r="JFH128"/>
      <c r="JFI128"/>
      <c r="JFJ128"/>
      <c r="JFK128"/>
      <c r="JFL128"/>
      <c r="JFM128"/>
      <c r="JFN128"/>
      <c r="JFO128"/>
      <c r="JFP128"/>
      <c r="JFQ128"/>
      <c r="JFR128"/>
      <c r="JFS128"/>
      <c r="JFT128"/>
      <c r="JFU128"/>
      <c r="JFV128"/>
      <c r="JFW128"/>
      <c r="JFX128"/>
      <c r="JFY128"/>
      <c r="JFZ128"/>
      <c r="JGA128"/>
      <c r="JGB128"/>
      <c r="JGC128"/>
      <c r="JGD128"/>
      <c r="JGE128"/>
      <c r="JGF128"/>
      <c r="JGG128"/>
      <c r="JGH128"/>
      <c r="JGI128"/>
      <c r="JGJ128"/>
      <c r="JGK128"/>
      <c r="JGL128"/>
      <c r="JGM128"/>
      <c r="JGN128"/>
      <c r="JGO128"/>
      <c r="JGP128"/>
      <c r="JGQ128"/>
      <c r="JGR128"/>
      <c r="JGS128"/>
      <c r="JGT128"/>
      <c r="JGU128"/>
      <c r="JGV128"/>
      <c r="JGW128"/>
      <c r="JGX128"/>
      <c r="JGY128"/>
      <c r="JGZ128"/>
      <c r="JHA128"/>
      <c r="JHB128"/>
      <c r="JHC128"/>
      <c r="JHD128"/>
      <c r="JHE128"/>
      <c r="JHF128"/>
      <c r="JHG128"/>
      <c r="JHH128"/>
      <c r="JHI128"/>
      <c r="JHJ128"/>
      <c r="JHK128"/>
      <c r="JHL128"/>
      <c r="JHM128"/>
      <c r="JHN128"/>
      <c r="JHO128"/>
      <c r="JHP128"/>
      <c r="JHQ128"/>
      <c r="JHR128"/>
      <c r="JHS128"/>
      <c r="JHT128"/>
      <c r="JHU128"/>
      <c r="JHV128"/>
      <c r="JHW128"/>
      <c r="JHX128"/>
      <c r="JHY128"/>
      <c r="JHZ128"/>
      <c r="JIA128"/>
      <c r="JIB128"/>
      <c r="JIC128"/>
      <c r="JID128"/>
      <c r="JIE128"/>
      <c r="JIF128"/>
      <c r="JIG128"/>
      <c r="JIH128"/>
      <c r="JII128"/>
      <c r="JIJ128"/>
      <c r="JIK128"/>
      <c r="JIL128"/>
      <c r="JIM128"/>
      <c r="JIN128"/>
      <c r="JIO128"/>
      <c r="JIP128"/>
      <c r="JIQ128"/>
      <c r="JIR128"/>
      <c r="JIS128"/>
      <c r="JIT128"/>
      <c r="JIU128"/>
      <c r="JIV128"/>
      <c r="JIW128"/>
      <c r="JIX128"/>
      <c r="JIY128"/>
      <c r="JIZ128"/>
      <c r="JJA128"/>
      <c r="JJB128"/>
      <c r="JJC128"/>
      <c r="JJD128"/>
      <c r="JJE128"/>
      <c r="JJF128"/>
      <c r="JJG128"/>
      <c r="JJH128"/>
      <c r="JJI128"/>
      <c r="JJJ128"/>
      <c r="JJK128"/>
      <c r="JJL128"/>
      <c r="JJM128"/>
      <c r="JJN128"/>
      <c r="JJO128"/>
      <c r="JJP128"/>
      <c r="JJQ128"/>
      <c r="JJR128"/>
      <c r="JJS128"/>
      <c r="JJT128"/>
      <c r="JJU128"/>
      <c r="JJV128"/>
      <c r="JJW128"/>
      <c r="JJX128"/>
      <c r="JJY128"/>
      <c r="JJZ128"/>
      <c r="JKA128"/>
      <c r="JKB128"/>
      <c r="JKC128"/>
      <c r="JKD128"/>
      <c r="JKE128"/>
      <c r="JKF128"/>
      <c r="JKG128"/>
      <c r="JKH128"/>
      <c r="JKI128"/>
      <c r="JKJ128"/>
      <c r="JKK128"/>
      <c r="JKL128"/>
      <c r="JKM128"/>
      <c r="JKN128"/>
      <c r="JKO128"/>
      <c r="JKP128"/>
      <c r="JKQ128"/>
      <c r="JKR128"/>
      <c r="JKS128"/>
      <c r="JKT128"/>
      <c r="JKU128"/>
      <c r="JKV128"/>
      <c r="JKW128"/>
      <c r="JKX128"/>
      <c r="JKY128"/>
      <c r="JKZ128"/>
      <c r="JLA128"/>
      <c r="JLB128"/>
      <c r="JLC128"/>
      <c r="JLD128"/>
      <c r="JLE128"/>
      <c r="JLF128"/>
      <c r="JLG128"/>
      <c r="JLH128"/>
      <c r="JLI128"/>
      <c r="JLJ128"/>
      <c r="JLK128"/>
      <c r="JLL128"/>
      <c r="JLM128"/>
      <c r="JLN128"/>
      <c r="JLO128"/>
      <c r="JLP128"/>
      <c r="JLQ128"/>
      <c r="JLR128"/>
      <c r="JLS128"/>
      <c r="JLT128"/>
      <c r="JLU128"/>
      <c r="JLV128"/>
      <c r="JLW128"/>
      <c r="JLX128"/>
      <c r="JLY128"/>
      <c r="JLZ128"/>
      <c r="JMA128"/>
      <c r="JMB128"/>
      <c r="JMC128"/>
      <c r="JMD128"/>
      <c r="JME128"/>
      <c r="JMF128"/>
      <c r="JMG128"/>
      <c r="JMH128"/>
      <c r="JMI128"/>
      <c r="JMJ128"/>
      <c r="JMK128"/>
      <c r="JML128"/>
      <c r="JMM128"/>
      <c r="JMN128"/>
      <c r="JMO128"/>
      <c r="JMP128"/>
      <c r="JMQ128"/>
      <c r="JMR128"/>
      <c r="JMS128"/>
      <c r="JMT128"/>
      <c r="JMU128"/>
      <c r="JMV128"/>
      <c r="JMW128"/>
      <c r="JMX128"/>
      <c r="JMY128"/>
      <c r="JMZ128"/>
      <c r="JNA128"/>
      <c r="JNB128"/>
      <c r="JNC128"/>
      <c r="JND128"/>
      <c r="JNE128"/>
      <c r="JNF128"/>
      <c r="JNG128"/>
      <c r="JNH128"/>
      <c r="JNI128"/>
      <c r="JNJ128"/>
      <c r="JNK128"/>
      <c r="JNL128"/>
      <c r="JNM128"/>
      <c r="JNN128"/>
      <c r="JNO128"/>
      <c r="JNP128"/>
      <c r="JNQ128"/>
      <c r="JNR128"/>
      <c r="JNS128"/>
      <c r="JNT128"/>
      <c r="JNU128"/>
      <c r="JNV128"/>
      <c r="JNW128"/>
      <c r="JNX128"/>
      <c r="JNY128"/>
      <c r="JNZ128"/>
      <c r="JOA128"/>
      <c r="JOB128"/>
      <c r="JOC128"/>
      <c r="JOD128"/>
      <c r="JOE128"/>
      <c r="JOF128"/>
      <c r="JOG128"/>
      <c r="JOH128"/>
      <c r="JOI128"/>
      <c r="JOJ128"/>
      <c r="JOK128"/>
      <c r="JOL128"/>
      <c r="JOM128"/>
      <c r="JON128"/>
      <c r="JOO128"/>
      <c r="JOP128"/>
      <c r="JOQ128"/>
      <c r="JOR128"/>
      <c r="JOS128"/>
      <c r="JOT128"/>
      <c r="JOU128"/>
      <c r="JOV128"/>
      <c r="JOW128"/>
      <c r="JOX128"/>
      <c r="JOY128"/>
      <c r="JOZ128"/>
      <c r="JPA128"/>
      <c r="JPB128"/>
      <c r="JPC128"/>
      <c r="JPD128"/>
      <c r="JPE128"/>
      <c r="JPF128"/>
      <c r="JPG128"/>
      <c r="JPH128"/>
      <c r="JPI128"/>
      <c r="JPJ128"/>
      <c r="JPK128"/>
      <c r="JPL128"/>
      <c r="JPM128"/>
      <c r="JPN128"/>
      <c r="JPO128"/>
      <c r="JPP128"/>
      <c r="JPQ128"/>
      <c r="JPR128"/>
      <c r="JPS128"/>
      <c r="JPT128"/>
      <c r="JPU128"/>
      <c r="JPV128"/>
      <c r="JPW128"/>
      <c r="JPX128"/>
      <c r="JPY128"/>
      <c r="JPZ128"/>
      <c r="JQA128"/>
      <c r="JQB128"/>
      <c r="JQC128"/>
      <c r="JQD128"/>
      <c r="JQE128"/>
      <c r="JQF128"/>
      <c r="JQG128"/>
      <c r="JQH128"/>
      <c r="JQI128"/>
      <c r="JQJ128"/>
      <c r="JQK128"/>
      <c r="JQL128"/>
      <c r="JQM128"/>
      <c r="JQN128"/>
      <c r="JQO128"/>
      <c r="JQP128"/>
      <c r="JQQ128"/>
      <c r="JQR128"/>
      <c r="JQS128"/>
      <c r="JQT128"/>
      <c r="JQU128"/>
      <c r="JQV128"/>
      <c r="JQW128"/>
      <c r="JQX128"/>
      <c r="JQY128"/>
      <c r="JQZ128"/>
      <c r="JRA128"/>
      <c r="JRB128"/>
      <c r="JRC128"/>
      <c r="JRD128"/>
      <c r="JRE128"/>
      <c r="JRF128"/>
      <c r="JRG128"/>
      <c r="JRH128"/>
      <c r="JRI128"/>
      <c r="JRJ128"/>
      <c r="JRK128"/>
      <c r="JRL128"/>
      <c r="JRM128"/>
      <c r="JRN128"/>
      <c r="JRO128"/>
      <c r="JRP128"/>
      <c r="JRQ128"/>
      <c r="JRR128"/>
      <c r="JRS128"/>
      <c r="JRT128"/>
      <c r="JRU128"/>
      <c r="JRV128"/>
      <c r="JRW128"/>
      <c r="JRX128"/>
      <c r="JRY128"/>
      <c r="JRZ128"/>
      <c r="JSA128"/>
      <c r="JSB128"/>
      <c r="JSC128"/>
      <c r="JSD128"/>
      <c r="JSE128"/>
      <c r="JSF128"/>
      <c r="JSG128"/>
      <c r="JSH128"/>
      <c r="JSI128"/>
      <c r="JSJ128"/>
      <c r="JSK128"/>
      <c r="JSL128"/>
      <c r="JSM128"/>
      <c r="JSN128"/>
      <c r="JSO128"/>
      <c r="JSP128"/>
      <c r="JSQ128"/>
      <c r="JSR128"/>
      <c r="JSS128"/>
      <c r="JST128"/>
      <c r="JSU128"/>
      <c r="JSV128"/>
      <c r="JSW128"/>
      <c r="JSX128"/>
      <c r="JSY128"/>
      <c r="JSZ128"/>
      <c r="JTA128"/>
      <c r="JTB128"/>
      <c r="JTC128"/>
      <c r="JTD128"/>
      <c r="JTE128"/>
      <c r="JTF128"/>
      <c r="JTG128"/>
      <c r="JTH128"/>
      <c r="JTI128"/>
      <c r="JTJ128"/>
      <c r="JTK128"/>
      <c r="JTL128"/>
      <c r="JTM128"/>
      <c r="JTN128"/>
      <c r="JTO128"/>
      <c r="JTP128"/>
      <c r="JTQ128"/>
      <c r="JTR128"/>
      <c r="JTS128"/>
      <c r="JTT128"/>
      <c r="JTU128"/>
      <c r="JTV128"/>
      <c r="JTW128"/>
      <c r="JTX128"/>
      <c r="JTY128"/>
      <c r="JTZ128"/>
      <c r="JUA128"/>
      <c r="JUB128"/>
      <c r="JUC128"/>
      <c r="JUD128"/>
      <c r="JUE128"/>
      <c r="JUF128"/>
      <c r="JUG128"/>
      <c r="JUH128"/>
      <c r="JUI128"/>
      <c r="JUJ128"/>
      <c r="JUK128"/>
      <c r="JUL128"/>
      <c r="JUM128"/>
      <c r="JUN128"/>
      <c r="JUO128"/>
      <c r="JUP128"/>
      <c r="JUQ128"/>
      <c r="JUR128"/>
      <c r="JUS128"/>
      <c r="JUT128"/>
      <c r="JUU128"/>
      <c r="JUV128"/>
      <c r="JUW128"/>
      <c r="JUX128"/>
      <c r="JUY128"/>
      <c r="JUZ128"/>
      <c r="JVA128"/>
      <c r="JVB128"/>
      <c r="JVC128"/>
      <c r="JVD128"/>
      <c r="JVE128"/>
      <c r="JVF128"/>
      <c r="JVG128"/>
      <c r="JVH128"/>
      <c r="JVI128"/>
      <c r="JVJ128"/>
      <c r="JVK128"/>
      <c r="JVL128"/>
      <c r="JVM128"/>
      <c r="JVN128"/>
      <c r="JVO128"/>
      <c r="JVP128"/>
      <c r="JVQ128"/>
      <c r="JVR128"/>
      <c r="JVS128"/>
      <c r="JVT128"/>
      <c r="JVU128"/>
      <c r="JVV128"/>
      <c r="JVW128"/>
      <c r="JVX128"/>
      <c r="JVY128"/>
      <c r="JVZ128"/>
      <c r="JWA128"/>
      <c r="JWB128"/>
      <c r="JWC128"/>
      <c r="JWD128"/>
      <c r="JWE128"/>
      <c r="JWF128"/>
      <c r="JWG128"/>
      <c r="JWH128"/>
      <c r="JWI128"/>
      <c r="JWJ128"/>
      <c r="JWK128"/>
      <c r="JWL128"/>
      <c r="JWM128"/>
      <c r="JWN128"/>
      <c r="JWO128"/>
      <c r="JWP128"/>
      <c r="JWQ128"/>
      <c r="JWR128"/>
      <c r="JWS128"/>
      <c r="JWT128"/>
      <c r="JWU128"/>
      <c r="JWV128"/>
      <c r="JWW128"/>
      <c r="JWX128"/>
      <c r="JWY128"/>
      <c r="JWZ128"/>
      <c r="JXA128"/>
      <c r="JXB128"/>
      <c r="JXC128"/>
      <c r="JXD128"/>
      <c r="JXE128"/>
      <c r="JXF128"/>
      <c r="JXG128"/>
      <c r="JXH128"/>
      <c r="JXI128"/>
      <c r="JXJ128"/>
      <c r="JXK128"/>
      <c r="JXL128"/>
      <c r="JXM128"/>
      <c r="JXN128"/>
      <c r="JXO128"/>
      <c r="JXP128"/>
      <c r="JXQ128"/>
      <c r="JXR128"/>
      <c r="JXS128"/>
      <c r="JXT128"/>
      <c r="JXU128"/>
      <c r="JXV128"/>
      <c r="JXW128"/>
      <c r="JXX128"/>
      <c r="JXY128"/>
      <c r="JXZ128"/>
      <c r="JYA128"/>
      <c r="JYB128"/>
      <c r="JYC128"/>
      <c r="JYD128"/>
      <c r="JYE128"/>
      <c r="JYF128"/>
      <c r="JYG128"/>
      <c r="JYH128"/>
      <c r="JYI128"/>
      <c r="JYJ128"/>
      <c r="JYK128"/>
      <c r="JYL128"/>
      <c r="JYM128"/>
      <c r="JYN128"/>
      <c r="JYO128"/>
      <c r="JYP128"/>
      <c r="JYQ128"/>
      <c r="JYR128"/>
      <c r="JYS128"/>
      <c r="JYT128"/>
      <c r="JYU128"/>
      <c r="JYV128"/>
      <c r="JYW128"/>
      <c r="JYX128"/>
      <c r="JYY128"/>
      <c r="JYZ128"/>
      <c r="JZA128"/>
      <c r="JZB128"/>
      <c r="JZC128"/>
      <c r="JZD128"/>
      <c r="JZE128"/>
      <c r="JZF128"/>
      <c r="JZG128"/>
      <c r="JZH128"/>
      <c r="JZI128"/>
      <c r="JZJ128"/>
      <c r="JZK128"/>
      <c r="JZL128"/>
      <c r="JZM128"/>
      <c r="JZN128"/>
      <c r="JZO128"/>
      <c r="JZP128"/>
      <c r="JZQ128"/>
      <c r="JZR128"/>
      <c r="JZS128"/>
      <c r="JZT128"/>
      <c r="JZU128"/>
      <c r="JZV128"/>
      <c r="JZW128"/>
      <c r="JZX128"/>
      <c r="JZY128"/>
      <c r="JZZ128"/>
      <c r="KAA128"/>
      <c r="KAB128"/>
      <c r="KAC128"/>
      <c r="KAD128"/>
      <c r="KAE128"/>
      <c r="KAF128"/>
      <c r="KAG128"/>
      <c r="KAH128"/>
      <c r="KAI128"/>
      <c r="KAJ128"/>
      <c r="KAK128"/>
      <c r="KAL128"/>
      <c r="KAM128"/>
      <c r="KAN128"/>
      <c r="KAO128"/>
      <c r="KAP128"/>
      <c r="KAQ128"/>
      <c r="KAR128"/>
      <c r="KAS128"/>
      <c r="KAT128"/>
      <c r="KAU128"/>
      <c r="KAV128"/>
      <c r="KAW128"/>
      <c r="KAX128"/>
      <c r="KAY128"/>
      <c r="KAZ128"/>
      <c r="KBA128"/>
      <c r="KBB128"/>
      <c r="KBC128"/>
      <c r="KBD128"/>
      <c r="KBE128"/>
      <c r="KBF128"/>
      <c r="KBG128"/>
      <c r="KBH128"/>
      <c r="KBI128"/>
      <c r="KBJ128"/>
      <c r="KBK128"/>
      <c r="KBL128"/>
      <c r="KBM128"/>
      <c r="KBN128"/>
      <c r="KBO128"/>
      <c r="KBP128"/>
      <c r="KBQ128"/>
      <c r="KBR128"/>
      <c r="KBS128"/>
      <c r="KBT128"/>
      <c r="KBU128"/>
      <c r="KBV128"/>
      <c r="KBW128"/>
      <c r="KBX128"/>
      <c r="KBY128"/>
      <c r="KBZ128"/>
      <c r="KCA128"/>
      <c r="KCB128"/>
      <c r="KCC128"/>
      <c r="KCD128"/>
      <c r="KCE128"/>
      <c r="KCF128"/>
      <c r="KCG128"/>
      <c r="KCH128"/>
      <c r="KCI128"/>
      <c r="KCJ128"/>
      <c r="KCK128"/>
      <c r="KCL128"/>
      <c r="KCM128"/>
      <c r="KCN128"/>
      <c r="KCO128"/>
      <c r="KCP128"/>
      <c r="KCQ128"/>
      <c r="KCR128"/>
      <c r="KCS128"/>
      <c r="KCT128"/>
      <c r="KCU128"/>
      <c r="KCV128"/>
      <c r="KCW128"/>
      <c r="KCX128"/>
      <c r="KCY128"/>
      <c r="KCZ128"/>
      <c r="KDA128"/>
      <c r="KDB128"/>
      <c r="KDC128"/>
      <c r="KDD128"/>
      <c r="KDE128"/>
      <c r="KDF128"/>
      <c r="KDG128"/>
      <c r="KDH128"/>
      <c r="KDI128"/>
      <c r="KDJ128"/>
      <c r="KDK128"/>
      <c r="KDL128"/>
      <c r="KDM128"/>
      <c r="KDN128"/>
      <c r="KDO128"/>
      <c r="KDP128"/>
      <c r="KDQ128"/>
      <c r="KDR128"/>
      <c r="KDS128"/>
      <c r="KDT128"/>
      <c r="KDU128"/>
      <c r="KDV128"/>
      <c r="KDW128"/>
      <c r="KDX128"/>
      <c r="KDY128"/>
      <c r="KDZ128"/>
      <c r="KEA128"/>
      <c r="KEB128"/>
      <c r="KEC128"/>
      <c r="KED128"/>
      <c r="KEE128"/>
      <c r="KEF128"/>
      <c r="KEG128"/>
      <c r="KEH128"/>
      <c r="KEI128"/>
      <c r="KEJ128"/>
      <c r="KEK128"/>
      <c r="KEL128"/>
      <c r="KEM128"/>
      <c r="KEN128"/>
      <c r="KEO128"/>
      <c r="KEP128"/>
      <c r="KEQ128"/>
      <c r="KER128"/>
      <c r="KES128"/>
      <c r="KET128"/>
      <c r="KEU128"/>
      <c r="KEV128"/>
      <c r="KEW128"/>
      <c r="KEX128"/>
      <c r="KEY128"/>
      <c r="KEZ128"/>
      <c r="KFA128"/>
      <c r="KFB128"/>
      <c r="KFC128"/>
      <c r="KFD128"/>
      <c r="KFE128"/>
      <c r="KFF128"/>
      <c r="KFG128"/>
      <c r="KFH128"/>
      <c r="KFI128"/>
      <c r="KFJ128"/>
      <c r="KFK128"/>
      <c r="KFL128"/>
      <c r="KFM128"/>
      <c r="KFN128"/>
      <c r="KFO128"/>
      <c r="KFP128"/>
      <c r="KFQ128"/>
      <c r="KFR128"/>
      <c r="KFS128"/>
      <c r="KFT128"/>
      <c r="KFU128"/>
      <c r="KFV128"/>
      <c r="KFW128"/>
      <c r="KFX128"/>
      <c r="KFY128"/>
      <c r="KFZ128"/>
      <c r="KGA128"/>
      <c r="KGB128"/>
      <c r="KGC128"/>
      <c r="KGD128"/>
      <c r="KGE128"/>
      <c r="KGF128"/>
      <c r="KGG128"/>
      <c r="KGH128"/>
      <c r="KGI128"/>
      <c r="KGJ128"/>
      <c r="KGK128"/>
      <c r="KGL128"/>
      <c r="KGM128"/>
      <c r="KGN128"/>
      <c r="KGO128"/>
      <c r="KGP128"/>
      <c r="KGQ128"/>
      <c r="KGR128"/>
      <c r="KGS128"/>
      <c r="KGT128"/>
      <c r="KGU128"/>
      <c r="KGV128"/>
      <c r="KGW128"/>
      <c r="KGX128"/>
      <c r="KGY128"/>
      <c r="KGZ128"/>
      <c r="KHA128"/>
      <c r="KHB128"/>
      <c r="KHC128"/>
      <c r="KHD128"/>
      <c r="KHE128"/>
      <c r="KHF128"/>
      <c r="KHG128"/>
      <c r="KHH128"/>
      <c r="KHI128"/>
      <c r="KHJ128"/>
      <c r="KHK128"/>
      <c r="KHL128"/>
      <c r="KHM128"/>
      <c r="KHN128"/>
      <c r="KHO128"/>
      <c r="KHP128"/>
      <c r="KHQ128"/>
      <c r="KHR128"/>
      <c r="KHS128"/>
      <c r="KHT128"/>
      <c r="KHU128"/>
      <c r="KHV128"/>
      <c r="KHW128"/>
      <c r="KHX128"/>
      <c r="KHY128"/>
      <c r="KHZ128"/>
      <c r="KIA128"/>
      <c r="KIB128"/>
      <c r="KIC128"/>
      <c r="KID128"/>
      <c r="KIE128"/>
      <c r="KIF128"/>
      <c r="KIG128"/>
      <c r="KIH128"/>
      <c r="KII128"/>
      <c r="KIJ128"/>
      <c r="KIK128"/>
      <c r="KIL128"/>
      <c r="KIM128"/>
      <c r="KIN128"/>
      <c r="KIO128"/>
      <c r="KIP128"/>
      <c r="KIQ128"/>
      <c r="KIR128"/>
      <c r="KIS128"/>
      <c r="KIT128"/>
      <c r="KIU128"/>
      <c r="KIV128"/>
      <c r="KIW128"/>
      <c r="KIX128"/>
      <c r="KIY128"/>
      <c r="KIZ128"/>
      <c r="KJA128"/>
      <c r="KJB128"/>
      <c r="KJC128"/>
      <c r="KJD128"/>
      <c r="KJE128"/>
      <c r="KJF128"/>
      <c r="KJG128"/>
      <c r="KJH128"/>
      <c r="KJI128"/>
      <c r="KJJ128"/>
      <c r="KJK128"/>
      <c r="KJL128"/>
      <c r="KJM128"/>
      <c r="KJN128"/>
      <c r="KJO128"/>
      <c r="KJP128"/>
      <c r="KJQ128"/>
      <c r="KJR128"/>
      <c r="KJS128"/>
      <c r="KJT128"/>
      <c r="KJU128"/>
      <c r="KJV128"/>
      <c r="KJW128"/>
      <c r="KJX128"/>
      <c r="KJY128"/>
      <c r="KJZ128"/>
      <c r="KKA128"/>
      <c r="KKB128"/>
      <c r="KKC128"/>
      <c r="KKD128"/>
      <c r="KKE128"/>
      <c r="KKF128"/>
      <c r="KKG128"/>
      <c r="KKH128"/>
      <c r="KKI128"/>
      <c r="KKJ128"/>
      <c r="KKK128"/>
      <c r="KKL128"/>
      <c r="KKM128"/>
      <c r="KKN128"/>
      <c r="KKO128"/>
      <c r="KKP128"/>
      <c r="KKQ128"/>
      <c r="KKR128"/>
      <c r="KKS128"/>
      <c r="KKT128"/>
      <c r="KKU128"/>
      <c r="KKV128"/>
      <c r="KKW128"/>
      <c r="KKX128"/>
      <c r="KKY128"/>
      <c r="KKZ128"/>
      <c r="KLA128"/>
      <c r="KLB128"/>
      <c r="KLC128"/>
      <c r="KLD128"/>
      <c r="KLE128"/>
      <c r="KLF128"/>
      <c r="KLG128"/>
      <c r="KLH128"/>
      <c r="KLI128"/>
      <c r="KLJ128"/>
      <c r="KLK128"/>
      <c r="KLL128"/>
      <c r="KLM128"/>
      <c r="KLN128"/>
      <c r="KLO128"/>
      <c r="KLP128"/>
      <c r="KLQ128"/>
      <c r="KLR128"/>
      <c r="KLS128"/>
      <c r="KLT128"/>
      <c r="KLU128"/>
      <c r="KLV128"/>
      <c r="KLW128"/>
      <c r="KLX128"/>
      <c r="KLY128"/>
      <c r="KLZ128"/>
      <c r="KMA128"/>
      <c r="KMB128"/>
      <c r="KMC128"/>
      <c r="KMD128"/>
      <c r="KME128"/>
      <c r="KMF128"/>
      <c r="KMG128"/>
      <c r="KMH128"/>
      <c r="KMI128"/>
      <c r="KMJ128"/>
      <c r="KMK128"/>
      <c r="KML128"/>
      <c r="KMM128"/>
      <c r="KMN128"/>
      <c r="KMO128"/>
      <c r="KMP128"/>
      <c r="KMQ128"/>
      <c r="KMR128"/>
      <c r="KMS128"/>
      <c r="KMT128"/>
      <c r="KMU128"/>
      <c r="KMV128"/>
      <c r="KMW128"/>
      <c r="KMX128"/>
      <c r="KMY128"/>
      <c r="KMZ128"/>
      <c r="KNA128"/>
      <c r="KNB128"/>
      <c r="KNC128"/>
      <c r="KND128"/>
      <c r="KNE128"/>
      <c r="KNF128"/>
      <c r="KNG128"/>
      <c r="KNH128"/>
      <c r="KNI128"/>
      <c r="KNJ128"/>
      <c r="KNK128"/>
      <c r="KNL128"/>
      <c r="KNM128"/>
      <c r="KNN128"/>
      <c r="KNO128"/>
      <c r="KNP128"/>
      <c r="KNQ128"/>
      <c r="KNR128"/>
      <c r="KNS128"/>
      <c r="KNT128"/>
      <c r="KNU128"/>
      <c r="KNV128"/>
      <c r="KNW128"/>
      <c r="KNX128"/>
      <c r="KNY128"/>
      <c r="KNZ128"/>
      <c r="KOA128"/>
      <c r="KOB128"/>
      <c r="KOC128"/>
      <c r="KOD128"/>
      <c r="KOE128"/>
      <c r="KOF128"/>
      <c r="KOG128"/>
      <c r="KOH128"/>
      <c r="KOI128"/>
      <c r="KOJ128"/>
      <c r="KOK128"/>
      <c r="KOL128"/>
      <c r="KOM128"/>
      <c r="KON128"/>
      <c r="KOO128"/>
      <c r="KOP128"/>
      <c r="KOQ128"/>
      <c r="KOR128"/>
      <c r="KOS128"/>
      <c r="KOT128"/>
      <c r="KOU128"/>
      <c r="KOV128"/>
      <c r="KOW128"/>
      <c r="KOX128"/>
      <c r="KOY128"/>
      <c r="KOZ128"/>
      <c r="KPA128"/>
      <c r="KPB128"/>
      <c r="KPC128"/>
      <c r="KPD128"/>
      <c r="KPE128"/>
      <c r="KPF128"/>
      <c r="KPG128"/>
      <c r="KPH128"/>
      <c r="KPI128"/>
      <c r="KPJ128"/>
      <c r="KPK128"/>
      <c r="KPL128"/>
      <c r="KPM128"/>
      <c r="KPN128"/>
      <c r="KPO128"/>
      <c r="KPP128"/>
      <c r="KPQ128"/>
      <c r="KPR128"/>
      <c r="KPS128"/>
      <c r="KPT128"/>
      <c r="KPU128"/>
      <c r="KPV128"/>
      <c r="KPW128"/>
      <c r="KPX128"/>
      <c r="KPY128"/>
      <c r="KPZ128"/>
      <c r="KQA128"/>
      <c r="KQB128"/>
      <c r="KQC128"/>
      <c r="KQD128"/>
      <c r="KQE128"/>
      <c r="KQF128"/>
      <c r="KQG128"/>
      <c r="KQH128"/>
      <c r="KQI128"/>
      <c r="KQJ128"/>
      <c r="KQK128"/>
      <c r="KQL128"/>
      <c r="KQM128"/>
      <c r="KQN128"/>
      <c r="KQO128"/>
      <c r="KQP128"/>
      <c r="KQQ128"/>
      <c r="KQR128"/>
      <c r="KQS128"/>
      <c r="KQT128"/>
      <c r="KQU128"/>
      <c r="KQV128"/>
      <c r="KQW128"/>
      <c r="KQX128"/>
      <c r="KQY128"/>
      <c r="KQZ128"/>
      <c r="KRA128"/>
      <c r="KRB128"/>
      <c r="KRC128"/>
      <c r="KRD128"/>
      <c r="KRE128"/>
      <c r="KRF128"/>
      <c r="KRG128"/>
      <c r="KRH128"/>
      <c r="KRI128"/>
      <c r="KRJ128"/>
      <c r="KRK128"/>
      <c r="KRL128"/>
      <c r="KRM128"/>
      <c r="KRN128"/>
      <c r="KRO128"/>
      <c r="KRP128"/>
      <c r="KRQ128"/>
      <c r="KRR128"/>
      <c r="KRS128"/>
      <c r="KRT128"/>
      <c r="KRU128"/>
      <c r="KRV128"/>
      <c r="KRW128"/>
      <c r="KRX128"/>
      <c r="KRY128"/>
      <c r="KRZ128"/>
      <c r="KSA128"/>
      <c r="KSB128"/>
      <c r="KSC128"/>
      <c r="KSD128"/>
      <c r="KSE128"/>
      <c r="KSF128"/>
      <c r="KSG128"/>
      <c r="KSH128"/>
      <c r="KSI128"/>
      <c r="KSJ128"/>
      <c r="KSK128"/>
      <c r="KSL128"/>
      <c r="KSM128"/>
      <c r="KSN128"/>
      <c r="KSO128"/>
      <c r="KSP128"/>
      <c r="KSQ128"/>
      <c r="KSR128"/>
      <c r="KSS128"/>
      <c r="KST128"/>
      <c r="KSU128"/>
      <c r="KSV128"/>
      <c r="KSW128"/>
      <c r="KSX128"/>
      <c r="KSY128"/>
      <c r="KSZ128"/>
      <c r="KTA128"/>
      <c r="KTB128"/>
      <c r="KTC128"/>
      <c r="KTD128"/>
      <c r="KTE128"/>
      <c r="KTF128"/>
      <c r="KTG128"/>
      <c r="KTH128"/>
      <c r="KTI128"/>
      <c r="KTJ128"/>
      <c r="KTK128"/>
      <c r="KTL128"/>
      <c r="KTM128"/>
      <c r="KTN128"/>
      <c r="KTO128"/>
      <c r="KTP128"/>
      <c r="KTQ128"/>
      <c r="KTR128"/>
      <c r="KTS128"/>
      <c r="KTT128"/>
      <c r="KTU128"/>
      <c r="KTV128"/>
      <c r="KTW128"/>
      <c r="KTX128"/>
      <c r="KTY128"/>
      <c r="KTZ128"/>
      <c r="KUA128"/>
      <c r="KUB128"/>
      <c r="KUC128"/>
      <c r="KUD128"/>
      <c r="KUE128"/>
      <c r="KUF128"/>
      <c r="KUG128"/>
      <c r="KUH128"/>
      <c r="KUI128"/>
      <c r="KUJ128"/>
      <c r="KUK128"/>
      <c r="KUL128"/>
      <c r="KUM128"/>
      <c r="KUN128"/>
      <c r="KUO128"/>
      <c r="KUP128"/>
      <c r="KUQ128"/>
      <c r="KUR128"/>
      <c r="KUS128"/>
      <c r="KUT128"/>
      <c r="KUU128"/>
      <c r="KUV128"/>
      <c r="KUW128"/>
      <c r="KUX128"/>
      <c r="KUY128"/>
      <c r="KUZ128"/>
      <c r="KVA128"/>
      <c r="KVB128"/>
      <c r="KVC128"/>
      <c r="KVD128"/>
      <c r="KVE128"/>
      <c r="KVF128"/>
      <c r="KVG128"/>
      <c r="KVH128"/>
      <c r="KVI128"/>
      <c r="KVJ128"/>
      <c r="KVK128"/>
      <c r="KVL128"/>
      <c r="KVM128"/>
      <c r="KVN128"/>
      <c r="KVO128"/>
      <c r="KVP128"/>
      <c r="KVQ128"/>
      <c r="KVR128"/>
      <c r="KVS128"/>
      <c r="KVT128"/>
      <c r="KVU128"/>
      <c r="KVV128"/>
      <c r="KVW128"/>
      <c r="KVX128"/>
      <c r="KVY128"/>
      <c r="KVZ128"/>
      <c r="KWA128"/>
      <c r="KWB128"/>
      <c r="KWC128"/>
      <c r="KWD128"/>
      <c r="KWE128"/>
      <c r="KWF128"/>
      <c r="KWG128"/>
      <c r="KWH128"/>
      <c r="KWI128"/>
      <c r="KWJ128"/>
      <c r="KWK128"/>
      <c r="KWL128"/>
      <c r="KWM128"/>
      <c r="KWN128"/>
      <c r="KWO128"/>
      <c r="KWP128"/>
      <c r="KWQ128"/>
      <c r="KWR128"/>
      <c r="KWS128"/>
      <c r="KWT128"/>
      <c r="KWU128"/>
      <c r="KWV128"/>
      <c r="KWW128"/>
      <c r="KWX128"/>
      <c r="KWY128"/>
      <c r="KWZ128"/>
      <c r="KXA128"/>
      <c r="KXB128"/>
      <c r="KXC128"/>
      <c r="KXD128"/>
      <c r="KXE128"/>
      <c r="KXF128"/>
      <c r="KXG128"/>
      <c r="KXH128"/>
      <c r="KXI128"/>
      <c r="KXJ128"/>
      <c r="KXK128"/>
      <c r="KXL128"/>
      <c r="KXM128"/>
      <c r="KXN128"/>
      <c r="KXO128"/>
      <c r="KXP128"/>
      <c r="KXQ128"/>
      <c r="KXR128"/>
      <c r="KXS128"/>
      <c r="KXT128"/>
      <c r="KXU128"/>
      <c r="KXV128"/>
      <c r="KXW128"/>
      <c r="KXX128"/>
      <c r="KXY128"/>
      <c r="KXZ128"/>
      <c r="KYA128"/>
      <c r="KYB128"/>
      <c r="KYC128"/>
      <c r="KYD128"/>
      <c r="KYE128"/>
      <c r="KYF128"/>
      <c r="KYG128"/>
      <c r="KYH128"/>
      <c r="KYI128"/>
      <c r="KYJ128"/>
      <c r="KYK128"/>
      <c r="KYL128"/>
      <c r="KYM128"/>
      <c r="KYN128"/>
      <c r="KYO128"/>
      <c r="KYP128"/>
      <c r="KYQ128"/>
      <c r="KYR128"/>
      <c r="KYS128"/>
      <c r="KYT128"/>
      <c r="KYU128"/>
      <c r="KYV128"/>
      <c r="KYW128"/>
      <c r="KYX128"/>
      <c r="KYY128"/>
      <c r="KYZ128"/>
      <c r="KZA128"/>
      <c r="KZB128"/>
      <c r="KZC128"/>
      <c r="KZD128"/>
      <c r="KZE128"/>
      <c r="KZF128"/>
      <c r="KZG128"/>
      <c r="KZH128"/>
      <c r="KZI128"/>
      <c r="KZJ128"/>
      <c r="KZK128"/>
      <c r="KZL128"/>
      <c r="KZM128"/>
      <c r="KZN128"/>
      <c r="KZO128"/>
      <c r="KZP128"/>
      <c r="KZQ128"/>
      <c r="KZR128"/>
      <c r="KZS128"/>
      <c r="KZT128"/>
      <c r="KZU128"/>
      <c r="KZV128"/>
      <c r="KZW128"/>
      <c r="KZX128"/>
      <c r="KZY128"/>
      <c r="KZZ128"/>
      <c r="LAA128"/>
      <c r="LAB128"/>
      <c r="LAC128"/>
      <c r="LAD128"/>
      <c r="LAE128"/>
      <c r="LAF128"/>
      <c r="LAG128"/>
      <c r="LAH128"/>
      <c r="LAI128"/>
      <c r="LAJ128"/>
      <c r="LAK128"/>
      <c r="LAL128"/>
      <c r="LAM128"/>
      <c r="LAN128"/>
      <c r="LAO128"/>
      <c r="LAP128"/>
      <c r="LAQ128"/>
      <c r="LAR128"/>
      <c r="LAS128"/>
      <c r="LAT128"/>
      <c r="LAU128"/>
      <c r="LAV128"/>
      <c r="LAW128"/>
      <c r="LAX128"/>
      <c r="LAY128"/>
      <c r="LAZ128"/>
      <c r="LBA128"/>
      <c r="LBB128"/>
      <c r="LBC128"/>
      <c r="LBD128"/>
      <c r="LBE128"/>
      <c r="LBF128"/>
      <c r="LBG128"/>
      <c r="LBH128"/>
      <c r="LBI128"/>
      <c r="LBJ128"/>
      <c r="LBK128"/>
      <c r="LBL128"/>
      <c r="LBM128"/>
      <c r="LBN128"/>
      <c r="LBO128"/>
      <c r="LBP128"/>
      <c r="LBQ128"/>
      <c r="LBR128"/>
      <c r="LBS128"/>
      <c r="LBT128"/>
      <c r="LBU128"/>
      <c r="LBV128"/>
      <c r="LBW128"/>
      <c r="LBX128"/>
      <c r="LBY128"/>
      <c r="LBZ128"/>
      <c r="LCA128"/>
      <c r="LCB128"/>
      <c r="LCC128"/>
      <c r="LCD128"/>
      <c r="LCE128"/>
      <c r="LCF128"/>
      <c r="LCG128"/>
      <c r="LCH128"/>
      <c r="LCI128"/>
      <c r="LCJ128"/>
      <c r="LCK128"/>
      <c r="LCL128"/>
      <c r="LCM128"/>
      <c r="LCN128"/>
      <c r="LCO128"/>
      <c r="LCP128"/>
      <c r="LCQ128"/>
      <c r="LCR128"/>
      <c r="LCS128"/>
      <c r="LCT128"/>
      <c r="LCU128"/>
      <c r="LCV128"/>
      <c r="LCW128"/>
      <c r="LCX128"/>
      <c r="LCY128"/>
      <c r="LCZ128"/>
      <c r="LDA128"/>
      <c r="LDB128"/>
      <c r="LDC128"/>
      <c r="LDD128"/>
      <c r="LDE128"/>
      <c r="LDF128"/>
      <c r="LDG128"/>
      <c r="LDH128"/>
      <c r="LDI128"/>
      <c r="LDJ128"/>
      <c r="LDK128"/>
      <c r="LDL128"/>
      <c r="LDM128"/>
      <c r="LDN128"/>
      <c r="LDO128"/>
      <c r="LDP128"/>
      <c r="LDQ128"/>
      <c r="LDR128"/>
      <c r="LDS128"/>
      <c r="LDT128"/>
      <c r="LDU128"/>
      <c r="LDV128"/>
      <c r="LDW128"/>
      <c r="LDX128"/>
      <c r="LDY128"/>
      <c r="LDZ128"/>
      <c r="LEA128"/>
      <c r="LEB128"/>
      <c r="LEC128"/>
      <c r="LED128"/>
      <c r="LEE128"/>
      <c r="LEF128"/>
      <c r="LEG128"/>
      <c r="LEH128"/>
      <c r="LEI128"/>
      <c r="LEJ128"/>
      <c r="LEK128"/>
      <c r="LEL128"/>
      <c r="LEM128"/>
      <c r="LEN128"/>
      <c r="LEO128"/>
      <c r="LEP128"/>
      <c r="LEQ128"/>
      <c r="LER128"/>
      <c r="LES128"/>
      <c r="LET128"/>
      <c r="LEU128"/>
      <c r="LEV128"/>
      <c r="LEW128"/>
      <c r="LEX128"/>
      <c r="LEY128"/>
      <c r="LEZ128"/>
      <c r="LFA128"/>
      <c r="LFB128"/>
      <c r="LFC128"/>
      <c r="LFD128"/>
      <c r="LFE128"/>
      <c r="LFF128"/>
      <c r="LFG128"/>
      <c r="LFH128"/>
      <c r="LFI128"/>
      <c r="LFJ128"/>
      <c r="LFK128"/>
      <c r="LFL128"/>
      <c r="LFM128"/>
      <c r="LFN128"/>
      <c r="LFO128"/>
      <c r="LFP128"/>
      <c r="LFQ128"/>
      <c r="LFR128"/>
      <c r="LFS128"/>
      <c r="LFT128"/>
      <c r="LFU128"/>
      <c r="LFV128"/>
      <c r="LFW128"/>
      <c r="LFX128"/>
      <c r="LFY128"/>
      <c r="LFZ128"/>
      <c r="LGA128"/>
      <c r="LGB128"/>
      <c r="LGC128"/>
      <c r="LGD128"/>
      <c r="LGE128"/>
      <c r="LGF128"/>
      <c r="LGG128"/>
      <c r="LGH128"/>
      <c r="LGI128"/>
      <c r="LGJ128"/>
      <c r="LGK128"/>
      <c r="LGL128"/>
      <c r="LGM128"/>
      <c r="LGN128"/>
      <c r="LGO128"/>
      <c r="LGP128"/>
      <c r="LGQ128"/>
      <c r="LGR128"/>
      <c r="LGS128"/>
      <c r="LGT128"/>
      <c r="LGU128"/>
      <c r="LGV128"/>
      <c r="LGW128"/>
      <c r="LGX128"/>
      <c r="LGY128"/>
      <c r="LGZ128"/>
      <c r="LHA128"/>
      <c r="LHB128"/>
      <c r="LHC128"/>
      <c r="LHD128"/>
      <c r="LHE128"/>
      <c r="LHF128"/>
      <c r="LHG128"/>
      <c r="LHH128"/>
      <c r="LHI128"/>
      <c r="LHJ128"/>
      <c r="LHK128"/>
      <c r="LHL128"/>
      <c r="LHM128"/>
      <c r="LHN128"/>
      <c r="LHO128"/>
      <c r="LHP128"/>
      <c r="LHQ128"/>
      <c r="LHR128"/>
      <c r="LHS128"/>
      <c r="LHT128"/>
      <c r="LHU128"/>
      <c r="LHV128"/>
      <c r="LHW128"/>
      <c r="LHX128"/>
      <c r="LHY128"/>
      <c r="LHZ128"/>
      <c r="LIA128"/>
      <c r="LIB128"/>
      <c r="LIC128"/>
      <c r="LID128"/>
      <c r="LIE128"/>
      <c r="LIF128"/>
      <c r="LIG128"/>
      <c r="LIH128"/>
      <c r="LII128"/>
      <c r="LIJ128"/>
      <c r="LIK128"/>
      <c r="LIL128"/>
      <c r="LIM128"/>
      <c r="LIN128"/>
      <c r="LIO128"/>
      <c r="LIP128"/>
      <c r="LIQ128"/>
      <c r="LIR128"/>
      <c r="LIS128"/>
      <c r="LIT128"/>
      <c r="LIU128"/>
      <c r="LIV128"/>
      <c r="LIW128"/>
      <c r="LIX128"/>
      <c r="LIY128"/>
      <c r="LIZ128"/>
      <c r="LJA128"/>
      <c r="LJB128"/>
      <c r="LJC128"/>
      <c r="LJD128"/>
      <c r="LJE128"/>
      <c r="LJF128"/>
      <c r="LJG128"/>
      <c r="LJH128"/>
      <c r="LJI128"/>
      <c r="LJJ128"/>
      <c r="LJK128"/>
      <c r="LJL128"/>
      <c r="LJM128"/>
      <c r="LJN128"/>
      <c r="LJO128"/>
      <c r="LJP128"/>
      <c r="LJQ128"/>
      <c r="LJR128"/>
      <c r="LJS128"/>
      <c r="LJT128"/>
      <c r="LJU128"/>
      <c r="LJV128"/>
      <c r="LJW128"/>
      <c r="LJX128"/>
      <c r="LJY128"/>
      <c r="LJZ128"/>
      <c r="LKA128"/>
      <c r="LKB128"/>
      <c r="LKC128"/>
      <c r="LKD128"/>
      <c r="LKE128"/>
      <c r="LKF128"/>
      <c r="LKG128"/>
      <c r="LKH128"/>
      <c r="LKI128"/>
      <c r="LKJ128"/>
      <c r="LKK128"/>
      <c r="LKL128"/>
      <c r="LKM128"/>
      <c r="LKN128"/>
      <c r="LKO128"/>
      <c r="LKP128"/>
      <c r="LKQ128"/>
      <c r="LKR128"/>
      <c r="LKS128"/>
      <c r="LKT128"/>
      <c r="LKU128"/>
      <c r="LKV128"/>
      <c r="LKW128"/>
      <c r="LKX128"/>
      <c r="LKY128"/>
      <c r="LKZ128"/>
      <c r="LLA128"/>
      <c r="LLB128"/>
      <c r="LLC128"/>
      <c r="LLD128"/>
      <c r="LLE128"/>
      <c r="LLF128"/>
      <c r="LLG128"/>
      <c r="LLH128"/>
      <c r="LLI128"/>
      <c r="LLJ128"/>
      <c r="LLK128"/>
      <c r="LLL128"/>
      <c r="LLM128"/>
      <c r="LLN128"/>
      <c r="LLO128"/>
      <c r="LLP128"/>
      <c r="LLQ128"/>
      <c r="LLR128"/>
      <c r="LLS128"/>
      <c r="LLT128"/>
      <c r="LLU128"/>
      <c r="LLV128"/>
      <c r="LLW128"/>
      <c r="LLX128"/>
      <c r="LLY128"/>
      <c r="LLZ128"/>
      <c r="LMA128"/>
      <c r="LMB128"/>
      <c r="LMC128"/>
      <c r="LMD128"/>
      <c r="LME128"/>
      <c r="LMF128"/>
      <c r="LMG128"/>
      <c r="LMH128"/>
      <c r="LMI128"/>
      <c r="LMJ128"/>
      <c r="LMK128"/>
      <c r="LML128"/>
      <c r="LMM128"/>
      <c r="LMN128"/>
      <c r="LMO128"/>
      <c r="LMP128"/>
      <c r="LMQ128"/>
      <c r="LMR128"/>
      <c r="LMS128"/>
      <c r="LMT128"/>
      <c r="LMU128"/>
      <c r="LMV128"/>
      <c r="LMW128"/>
      <c r="LMX128"/>
      <c r="LMY128"/>
      <c r="LMZ128"/>
      <c r="LNA128"/>
      <c r="LNB128"/>
      <c r="LNC128"/>
      <c r="LND128"/>
      <c r="LNE128"/>
      <c r="LNF128"/>
      <c r="LNG128"/>
      <c r="LNH128"/>
      <c r="LNI128"/>
      <c r="LNJ128"/>
      <c r="LNK128"/>
      <c r="LNL128"/>
      <c r="LNM128"/>
      <c r="LNN128"/>
      <c r="LNO128"/>
      <c r="LNP128"/>
      <c r="LNQ128"/>
      <c r="LNR128"/>
      <c r="LNS128"/>
      <c r="LNT128"/>
      <c r="LNU128"/>
      <c r="LNV128"/>
      <c r="LNW128"/>
      <c r="LNX128"/>
      <c r="LNY128"/>
      <c r="LNZ128"/>
      <c r="LOA128"/>
      <c r="LOB128"/>
      <c r="LOC128"/>
      <c r="LOD128"/>
      <c r="LOE128"/>
      <c r="LOF128"/>
      <c r="LOG128"/>
      <c r="LOH128"/>
      <c r="LOI128"/>
      <c r="LOJ128"/>
      <c r="LOK128"/>
      <c r="LOL128"/>
      <c r="LOM128"/>
      <c r="LON128"/>
      <c r="LOO128"/>
      <c r="LOP128"/>
      <c r="LOQ128"/>
      <c r="LOR128"/>
      <c r="LOS128"/>
      <c r="LOT128"/>
      <c r="LOU128"/>
      <c r="LOV128"/>
      <c r="LOW128"/>
      <c r="LOX128"/>
      <c r="LOY128"/>
      <c r="LOZ128"/>
      <c r="LPA128"/>
      <c r="LPB128"/>
      <c r="LPC128"/>
      <c r="LPD128"/>
      <c r="LPE128"/>
      <c r="LPF128"/>
      <c r="LPG128"/>
      <c r="LPH128"/>
      <c r="LPI128"/>
      <c r="LPJ128"/>
      <c r="LPK128"/>
      <c r="LPL128"/>
      <c r="LPM128"/>
      <c r="LPN128"/>
      <c r="LPO128"/>
      <c r="LPP128"/>
      <c r="LPQ128"/>
      <c r="LPR128"/>
      <c r="LPS128"/>
      <c r="LPT128"/>
      <c r="LPU128"/>
      <c r="LPV128"/>
      <c r="LPW128"/>
      <c r="LPX128"/>
      <c r="LPY128"/>
      <c r="LPZ128"/>
      <c r="LQA128"/>
      <c r="LQB128"/>
      <c r="LQC128"/>
      <c r="LQD128"/>
      <c r="LQE128"/>
      <c r="LQF128"/>
      <c r="LQG128"/>
      <c r="LQH128"/>
      <c r="LQI128"/>
      <c r="LQJ128"/>
      <c r="LQK128"/>
      <c r="LQL128"/>
      <c r="LQM128"/>
      <c r="LQN128"/>
      <c r="LQO128"/>
      <c r="LQP128"/>
      <c r="LQQ128"/>
      <c r="LQR128"/>
      <c r="LQS128"/>
      <c r="LQT128"/>
      <c r="LQU128"/>
      <c r="LQV128"/>
      <c r="LQW128"/>
      <c r="LQX128"/>
      <c r="LQY128"/>
      <c r="LQZ128"/>
      <c r="LRA128"/>
      <c r="LRB128"/>
      <c r="LRC128"/>
      <c r="LRD128"/>
      <c r="LRE128"/>
      <c r="LRF128"/>
      <c r="LRG128"/>
      <c r="LRH128"/>
      <c r="LRI128"/>
      <c r="LRJ128"/>
      <c r="LRK128"/>
      <c r="LRL128"/>
      <c r="LRM128"/>
      <c r="LRN128"/>
      <c r="LRO128"/>
      <c r="LRP128"/>
      <c r="LRQ128"/>
      <c r="LRR128"/>
      <c r="LRS128"/>
      <c r="LRT128"/>
      <c r="LRU128"/>
      <c r="LRV128"/>
      <c r="LRW128"/>
      <c r="LRX128"/>
      <c r="LRY128"/>
      <c r="LRZ128"/>
      <c r="LSA128"/>
      <c r="LSB128"/>
      <c r="LSC128"/>
      <c r="LSD128"/>
      <c r="LSE128"/>
      <c r="LSF128"/>
      <c r="LSG128"/>
      <c r="LSH128"/>
      <c r="LSI128"/>
      <c r="LSJ128"/>
      <c r="LSK128"/>
      <c r="LSL128"/>
      <c r="LSM128"/>
      <c r="LSN128"/>
      <c r="LSO128"/>
      <c r="LSP128"/>
      <c r="LSQ128"/>
      <c r="LSR128"/>
      <c r="LSS128"/>
      <c r="LST128"/>
      <c r="LSU128"/>
      <c r="LSV128"/>
      <c r="LSW128"/>
      <c r="LSX128"/>
      <c r="LSY128"/>
      <c r="LSZ128"/>
      <c r="LTA128"/>
      <c r="LTB128"/>
      <c r="LTC128"/>
      <c r="LTD128"/>
      <c r="LTE128"/>
      <c r="LTF128"/>
      <c r="LTG128"/>
      <c r="LTH128"/>
      <c r="LTI128"/>
      <c r="LTJ128"/>
      <c r="LTK128"/>
      <c r="LTL128"/>
      <c r="LTM128"/>
      <c r="LTN128"/>
      <c r="LTO128"/>
      <c r="LTP128"/>
      <c r="LTQ128"/>
      <c r="LTR128"/>
      <c r="LTS128"/>
      <c r="LTT128"/>
      <c r="LTU128"/>
      <c r="LTV128"/>
      <c r="LTW128"/>
      <c r="LTX128"/>
      <c r="LTY128"/>
      <c r="LTZ128"/>
      <c r="LUA128"/>
      <c r="LUB128"/>
      <c r="LUC128"/>
      <c r="LUD128"/>
      <c r="LUE128"/>
      <c r="LUF128"/>
      <c r="LUG128"/>
      <c r="LUH128"/>
      <c r="LUI128"/>
      <c r="LUJ128"/>
      <c r="LUK128"/>
      <c r="LUL128"/>
      <c r="LUM128"/>
      <c r="LUN128"/>
      <c r="LUO128"/>
      <c r="LUP128"/>
      <c r="LUQ128"/>
      <c r="LUR128"/>
      <c r="LUS128"/>
      <c r="LUT128"/>
      <c r="LUU128"/>
      <c r="LUV128"/>
      <c r="LUW128"/>
      <c r="LUX128"/>
      <c r="LUY128"/>
      <c r="LUZ128"/>
      <c r="LVA128"/>
      <c r="LVB128"/>
      <c r="LVC128"/>
      <c r="LVD128"/>
      <c r="LVE128"/>
      <c r="LVF128"/>
      <c r="LVG128"/>
      <c r="LVH128"/>
      <c r="LVI128"/>
      <c r="LVJ128"/>
      <c r="LVK128"/>
      <c r="LVL128"/>
      <c r="LVM128"/>
      <c r="LVN128"/>
      <c r="LVO128"/>
      <c r="LVP128"/>
      <c r="LVQ128"/>
      <c r="LVR128"/>
      <c r="LVS128"/>
      <c r="LVT128"/>
      <c r="LVU128"/>
      <c r="LVV128"/>
      <c r="LVW128"/>
      <c r="LVX128"/>
      <c r="LVY128"/>
      <c r="LVZ128"/>
      <c r="LWA128"/>
      <c r="LWB128"/>
      <c r="LWC128"/>
      <c r="LWD128"/>
      <c r="LWE128"/>
      <c r="LWF128"/>
      <c r="LWG128"/>
      <c r="LWH128"/>
      <c r="LWI128"/>
      <c r="LWJ128"/>
      <c r="LWK128"/>
      <c r="LWL128"/>
      <c r="LWM128"/>
      <c r="LWN128"/>
      <c r="LWO128"/>
      <c r="LWP128"/>
      <c r="LWQ128"/>
      <c r="LWR128"/>
      <c r="LWS128"/>
      <c r="LWT128"/>
      <c r="LWU128"/>
      <c r="LWV128"/>
      <c r="LWW128"/>
      <c r="LWX128"/>
      <c r="LWY128"/>
      <c r="LWZ128"/>
      <c r="LXA128"/>
      <c r="LXB128"/>
      <c r="LXC128"/>
      <c r="LXD128"/>
      <c r="LXE128"/>
      <c r="LXF128"/>
      <c r="LXG128"/>
      <c r="LXH128"/>
      <c r="LXI128"/>
      <c r="LXJ128"/>
      <c r="LXK128"/>
      <c r="LXL128"/>
      <c r="LXM128"/>
      <c r="LXN128"/>
      <c r="LXO128"/>
      <c r="LXP128"/>
      <c r="LXQ128"/>
      <c r="LXR128"/>
      <c r="LXS128"/>
      <c r="LXT128"/>
      <c r="LXU128"/>
      <c r="LXV128"/>
      <c r="LXW128"/>
      <c r="LXX128"/>
      <c r="LXY128"/>
      <c r="LXZ128"/>
      <c r="LYA128"/>
      <c r="LYB128"/>
      <c r="LYC128"/>
      <c r="LYD128"/>
      <c r="LYE128"/>
      <c r="LYF128"/>
      <c r="LYG128"/>
      <c r="LYH128"/>
      <c r="LYI128"/>
      <c r="LYJ128"/>
      <c r="LYK128"/>
      <c r="LYL128"/>
      <c r="LYM128"/>
      <c r="LYN128"/>
      <c r="LYO128"/>
      <c r="LYP128"/>
      <c r="LYQ128"/>
      <c r="LYR128"/>
      <c r="LYS128"/>
      <c r="LYT128"/>
      <c r="LYU128"/>
      <c r="LYV128"/>
      <c r="LYW128"/>
      <c r="LYX128"/>
      <c r="LYY128"/>
      <c r="LYZ128"/>
      <c r="LZA128"/>
      <c r="LZB128"/>
      <c r="LZC128"/>
      <c r="LZD128"/>
      <c r="LZE128"/>
      <c r="LZF128"/>
      <c r="LZG128"/>
      <c r="LZH128"/>
      <c r="LZI128"/>
      <c r="LZJ128"/>
      <c r="LZK128"/>
      <c r="LZL128"/>
      <c r="LZM128"/>
      <c r="LZN128"/>
      <c r="LZO128"/>
      <c r="LZP128"/>
      <c r="LZQ128"/>
      <c r="LZR128"/>
      <c r="LZS128"/>
      <c r="LZT128"/>
      <c r="LZU128"/>
      <c r="LZV128"/>
      <c r="LZW128"/>
      <c r="LZX128"/>
      <c r="LZY128"/>
      <c r="LZZ128"/>
      <c r="MAA128"/>
      <c r="MAB128"/>
      <c r="MAC128"/>
      <c r="MAD128"/>
      <c r="MAE128"/>
      <c r="MAF128"/>
      <c r="MAG128"/>
      <c r="MAH128"/>
      <c r="MAI128"/>
      <c r="MAJ128"/>
      <c r="MAK128"/>
      <c r="MAL128"/>
      <c r="MAM128"/>
      <c r="MAN128"/>
      <c r="MAO128"/>
      <c r="MAP128"/>
      <c r="MAQ128"/>
      <c r="MAR128"/>
      <c r="MAS128"/>
      <c r="MAT128"/>
      <c r="MAU128"/>
      <c r="MAV128"/>
      <c r="MAW128"/>
      <c r="MAX128"/>
      <c r="MAY128"/>
      <c r="MAZ128"/>
      <c r="MBA128"/>
      <c r="MBB128"/>
      <c r="MBC128"/>
      <c r="MBD128"/>
      <c r="MBE128"/>
      <c r="MBF128"/>
      <c r="MBG128"/>
      <c r="MBH128"/>
      <c r="MBI128"/>
      <c r="MBJ128"/>
      <c r="MBK128"/>
      <c r="MBL128"/>
      <c r="MBM128"/>
      <c r="MBN128"/>
      <c r="MBO128"/>
      <c r="MBP128"/>
      <c r="MBQ128"/>
      <c r="MBR128"/>
      <c r="MBS128"/>
      <c r="MBT128"/>
      <c r="MBU128"/>
      <c r="MBV128"/>
      <c r="MBW128"/>
      <c r="MBX128"/>
      <c r="MBY128"/>
      <c r="MBZ128"/>
      <c r="MCA128"/>
      <c r="MCB128"/>
      <c r="MCC128"/>
      <c r="MCD128"/>
      <c r="MCE128"/>
      <c r="MCF128"/>
      <c r="MCG128"/>
      <c r="MCH128"/>
      <c r="MCI128"/>
      <c r="MCJ128"/>
      <c r="MCK128"/>
      <c r="MCL128"/>
      <c r="MCM128"/>
      <c r="MCN128"/>
      <c r="MCO128"/>
      <c r="MCP128"/>
      <c r="MCQ128"/>
      <c r="MCR128"/>
      <c r="MCS128"/>
      <c r="MCT128"/>
      <c r="MCU128"/>
      <c r="MCV128"/>
      <c r="MCW128"/>
      <c r="MCX128"/>
      <c r="MCY128"/>
      <c r="MCZ128"/>
      <c r="MDA128"/>
      <c r="MDB128"/>
      <c r="MDC128"/>
      <c r="MDD128"/>
      <c r="MDE128"/>
      <c r="MDF128"/>
      <c r="MDG128"/>
      <c r="MDH128"/>
      <c r="MDI128"/>
      <c r="MDJ128"/>
      <c r="MDK128"/>
      <c r="MDL128"/>
      <c r="MDM128"/>
      <c r="MDN128"/>
      <c r="MDO128"/>
      <c r="MDP128"/>
      <c r="MDQ128"/>
      <c r="MDR128"/>
      <c r="MDS128"/>
      <c r="MDT128"/>
      <c r="MDU128"/>
      <c r="MDV128"/>
      <c r="MDW128"/>
      <c r="MDX128"/>
      <c r="MDY128"/>
      <c r="MDZ128"/>
      <c r="MEA128"/>
      <c r="MEB128"/>
      <c r="MEC128"/>
      <c r="MED128"/>
      <c r="MEE128"/>
      <c r="MEF128"/>
      <c r="MEG128"/>
      <c r="MEH128"/>
      <c r="MEI128"/>
      <c r="MEJ128"/>
      <c r="MEK128"/>
      <c r="MEL128"/>
      <c r="MEM128"/>
      <c r="MEN128"/>
      <c r="MEO128"/>
      <c r="MEP128"/>
      <c r="MEQ128"/>
      <c r="MER128"/>
      <c r="MES128"/>
      <c r="MET128"/>
      <c r="MEU128"/>
      <c r="MEV128"/>
      <c r="MEW128"/>
      <c r="MEX128"/>
      <c r="MEY128"/>
      <c r="MEZ128"/>
      <c r="MFA128"/>
      <c r="MFB128"/>
      <c r="MFC128"/>
      <c r="MFD128"/>
      <c r="MFE128"/>
      <c r="MFF128"/>
      <c r="MFG128"/>
      <c r="MFH128"/>
      <c r="MFI128"/>
      <c r="MFJ128"/>
      <c r="MFK128"/>
      <c r="MFL128"/>
      <c r="MFM128"/>
      <c r="MFN128"/>
      <c r="MFO128"/>
      <c r="MFP128"/>
      <c r="MFQ128"/>
      <c r="MFR128"/>
      <c r="MFS128"/>
      <c r="MFT128"/>
      <c r="MFU128"/>
      <c r="MFV128"/>
      <c r="MFW128"/>
      <c r="MFX128"/>
      <c r="MFY128"/>
      <c r="MFZ128"/>
      <c r="MGA128"/>
      <c r="MGB128"/>
      <c r="MGC128"/>
      <c r="MGD128"/>
      <c r="MGE128"/>
      <c r="MGF128"/>
      <c r="MGG128"/>
      <c r="MGH128"/>
      <c r="MGI128"/>
      <c r="MGJ128"/>
      <c r="MGK128"/>
      <c r="MGL128"/>
      <c r="MGM128"/>
      <c r="MGN128"/>
      <c r="MGO128"/>
      <c r="MGP128"/>
      <c r="MGQ128"/>
      <c r="MGR128"/>
      <c r="MGS128"/>
      <c r="MGT128"/>
      <c r="MGU128"/>
      <c r="MGV128"/>
      <c r="MGW128"/>
      <c r="MGX128"/>
      <c r="MGY128"/>
      <c r="MGZ128"/>
      <c r="MHA128"/>
      <c r="MHB128"/>
      <c r="MHC128"/>
      <c r="MHD128"/>
      <c r="MHE128"/>
      <c r="MHF128"/>
      <c r="MHG128"/>
      <c r="MHH128"/>
      <c r="MHI128"/>
      <c r="MHJ128"/>
      <c r="MHK128"/>
      <c r="MHL128"/>
      <c r="MHM128"/>
      <c r="MHN128"/>
      <c r="MHO128"/>
      <c r="MHP128"/>
      <c r="MHQ128"/>
      <c r="MHR128"/>
      <c r="MHS128"/>
      <c r="MHT128"/>
      <c r="MHU128"/>
      <c r="MHV128"/>
      <c r="MHW128"/>
      <c r="MHX128"/>
      <c r="MHY128"/>
      <c r="MHZ128"/>
      <c r="MIA128"/>
      <c r="MIB128"/>
      <c r="MIC128"/>
      <c r="MID128"/>
      <c r="MIE128"/>
      <c r="MIF128"/>
      <c r="MIG128"/>
      <c r="MIH128"/>
      <c r="MII128"/>
      <c r="MIJ128"/>
      <c r="MIK128"/>
      <c r="MIL128"/>
      <c r="MIM128"/>
      <c r="MIN128"/>
      <c r="MIO128"/>
      <c r="MIP128"/>
      <c r="MIQ128"/>
      <c r="MIR128"/>
      <c r="MIS128"/>
      <c r="MIT128"/>
      <c r="MIU128"/>
      <c r="MIV128"/>
      <c r="MIW128"/>
      <c r="MIX128"/>
      <c r="MIY128"/>
      <c r="MIZ128"/>
      <c r="MJA128"/>
      <c r="MJB128"/>
      <c r="MJC128"/>
      <c r="MJD128"/>
      <c r="MJE128"/>
      <c r="MJF128"/>
      <c r="MJG128"/>
      <c r="MJH128"/>
      <c r="MJI128"/>
      <c r="MJJ128"/>
      <c r="MJK128"/>
      <c r="MJL128"/>
      <c r="MJM128"/>
      <c r="MJN128"/>
      <c r="MJO128"/>
      <c r="MJP128"/>
      <c r="MJQ128"/>
      <c r="MJR128"/>
      <c r="MJS128"/>
      <c r="MJT128"/>
      <c r="MJU128"/>
      <c r="MJV128"/>
      <c r="MJW128"/>
      <c r="MJX128"/>
      <c r="MJY128"/>
      <c r="MJZ128"/>
      <c r="MKA128"/>
      <c r="MKB128"/>
      <c r="MKC128"/>
      <c r="MKD128"/>
      <c r="MKE128"/>
      <c r="MKF128"/>
      <c r="MKG128"/>
      <c r="MKH128"/>
      <c r="MKI128"/>
      <c r="MKJ128"/>
      <c r="MKK128"/>
      <c r="MKL128"/>
      <c r="MKM128"/>
      <c r="MKN128"/>
      <c r="MKO128"/>
      <c r="MKP128"/>
      <c r="MKQ128"/>
      <c r="MKR128"/>
      <c r="MKS128"/>
      <c r="MKT128"/>
      <c r="MKU128"/>
      <c r="MKV128"/>
      <c r="MKW128"/>
      <c r="MKX128"/>
      <c r="MKY128"/>
      <c r="MKZ128"/>
      <c r="MLA128"/>
      <c r="MLB128"/>
      <c r="MLC128"/>
      <c r="MLD128"/>
      <c r="MLE128"/>
      <c r="MLF128"/>
      <c r="MLG128"/>
      <c r="MLH128"/>
      <c r="MLI128"/>
      <c r="MLJ128"/>
      <c r="MLK128"/>
      <c r="MLL128"/>
      <c r="MLM128"/>
      <c r="MLN128"/>
      <c r="MLO128"/>
      <c r="MLP128"/>
      <c r="MLQ128"/>
      <c r="MLR128"/>
      <c r="MLS128"/>
      <c r="MLT128"/>
      <c r="MLU128"/>
      <c r="MLV128"/>
      <c r="MLW128"/>
      <c r="MLX128"/>
      <c r="MLY128"/>
      <c r="MLZ128"/>
      <c r="MMA128"/>
      <c r="MMB128"/>
      <c r="MMC128"/>
      <c r="MMD128"/>
      <c r="MME128"/>
      <c r="MMF128"/>
      <c r="MMG128"/>
      <c r="MMH128"/>
      <c r="MMI128"/>
      <c r="MMJ128"/>
      <c r="MMK128"/>
      <c r="MML128"/>
      <c r="MMM128"/>
      <c r="MMN128"/>
      <c r="MMO128"/>
      <c r="MMP128"/>
      <c r="MMQ128"/>
      <c r="MMR128"/>
      <c r="MMS128"/>
      <c r="MMT128"/>
      <c r="MMU128"/>
      <c r="MMV128"/>
      <c r="MMW128"/>
      <c r="MMX128"/>
      <c r="MMY128"/>
      <c r="MMZ128"/>
      <c r="MNA128"/>
      <c r="MNB128"/>
      <c r="MNC128"/>
      <c r="MND128"/>
      <c r="MNE128"/>
      <c r="MNF128"/>
      <c r="MNG128"/>
      <c r="MNH128"/>
      <c r="MNI128"/>
      <c r="MNJ128"/>
      <c r="MNK128"/>
      <c r="MNL128"/>
      <c r="MNM128"/>
      <c r="MNN128"/>
      <c r="MNO128"/>
      <c r="MNP128"/>
      <c r="MNQ128"/>
      <c r="MNR128"/>
      <c r="MNS128"/>
      <c r="MNT128"/>
      <c r="MNU128"/>
      <c r="MNV128"/>
      <c r="MNW128"/>
      <c r="MNX128"/>
      <c r="MNY128"/>
      <c r="MNZ128"/>
      <c r="MOA128"/>
      <c r="MOB128"/>
      <c r="MOC128"/>
      <c r="MOD128"/>
      <c r="MOE128"/>
      <c r="MOF128"/>
      <c r="MOG128"/>
      <c r="MOH128"/>
      <c r="MOI128"/>
      <c r="MOJ128"/>
      <c r="MOK128"/>
      <c r="MOL128"/>
      <c r="MOM128"/>
      <c r="MON128"/>
      <c r="MOO128"/>
      <c r="MOP128"/>
      <c r="MOQ128"/>
      <c r="MOR128"/>
      <c r="MOS128"/>
      <c r="MOT128"/>
      <c r="MOU128"/>
      <c r="MOV128"/>
      <c r="MOW128"/>
      <c r="MOX128"/>
      <c r="MOY128"/>
      <c r="MOZ128"/>
      <c r="MPA128"/>
      <c r="MPB128"/>
      <c r="MPC128"/>
      <c r="MPD128"/>
      <c r="MPE128"/>
      <c r="MPF128"/>
      <c r="MPG128"/>
      <c r="MPH128"/>
      <c r="MPI128"/>
      <c r="MPJ128"/>
      <c r="MPK128"/>
      <c r="MPL128"/>
      <c r="MPM128"/>
      <c r="MPN128"/>
      <c r="MPO128"/>
      <c r="MPP128"/>
      <c r="MPQ128"/>
      <c r="MPR128"/>
      <c r="MPS128"/>
      <c r="MPT128"/>
      <c r="MPU128"/>
      <c r="MPV128"/>
      <c r="MPW128"/>
      <c r="MPX128"/>
      <c r="MPY128"/>
      <c r="MPZ128"/>
      <c r="MQA128"/>
      <c r="MQB128"/>
      <c r="MQC128"/>
      <c r="MQD128"/>
      <c r="MQE128"/>
      <c r="MQF128"/>
      <c r="MQG128"/>
      <c r="MQH128"/>
      <c r="MQI128"/>
      <c r="MQJ128"/>
      <c r="MQK128"/>
      <c r="MQL128"/>
      <c r="MQM128"/>
      <c r="MQN128"/>
      <c r="MQO128"/>
      <c r="MQP128"/>
      <c r="MQQ128"/>
      <c r="MQR128"/>
      <c r="MQS128"/>
      <c r="MQT128"/>
      <c r="MQU128"/>
      <c r="MQV128"/>
      <c r="MQW128"/>
      <c r="MQX128"/>
      <c r="MQY128"/>
      <c r="MQZ128"/>
      <c r="MRA128"/>
      <c r="MRB128"/>
      <c r="MRC128"/>
      <c r="MRD128"/>
      <c r="MRE128"/>
      <c r="MRF128"/>
      <c r="MRG128"/>
      <c r="MRH128"/>
      <c r="MRI128"/>
      <c r="MRJ128"/>
      <c r="MRK128"/>
      <c r="MRL128"/>
      <c r="MRM128"/>
      <c r="MRN128"/>
      <c r="MRO128"/>
      <c r="MRP128"/>
      <c r="MRQ128"/>
      <c r="MRR128"/>
      <c r="MRS128"/>
      <c r="MRT128"/>
      <c r="MRU128"/>
      <c r="MRV128"/>
      <c r="MRW128"/>
      <c r="MRX128"/>
      <c r="MRY128"/>
      <c r="MRZ128"/>
      <c r="MSA128"/>
      <c r="MSB128"/>
      <c r="MSC128"/>
      <c r="MSD128"/>
      <c r="MSE128"/>
      <c r="MSF128"/>
      <c r="MSG128"/>
      <c r="MSH128"/>
      <c r="MSI128"/>
      <c r="MSJ128"/>
      <c r="MSK128"/>
      <c r="MSL128"/>
      <c r="MSM128"/>
      <c r="MSN128"/>
      <c r="MSO128"/>
      <c r="MSP128"/>
      <c r="MSQ128"/>
      <c r="MSR128"/>
      <c r="MSS128"/>
      <c r="MST128"/>
      <c r="MSU128"/>
      <c r="MSV128"/>
      <c r="MSW128"/>
      <c r="MSX128"/>
      <c r="MSY128"/>
      <c r="MSZ128"/>
      <c r="MTA128"/>
      <c r="MTB128"/>
      <c r="MTC128"/>
      <c r="MTD128"/>
      <c r="MTE128"/>
      <c r="MTF128"/>
      <c r="MTG128"/>
      <c r="MTH128"/>
      <c r="MTI128"/>
      <c r="MTJ128"/>
      <c r="MTK128"/>
      <c r="MTL128"/>
      <c r="MTM128"/>
      <c r="MTN128"/>
      <c r="MTO128"/>
      <c r="MTP128"/>
      <c r="MTQ128"/>
      <c r="MTR128"/>
      <c r="MTS128"/>
      <c r="MTT128"/>
      <c r="MTU128"/>
      <c r="MTV128"/>
      <c r="MTW128"/>
      <c r="MTX128"/>
      <c r="MTY128"/>
      <c r="MTZ128"/>
      <c r="MUA128"/>
      <c r="MUB128"/>
      <c r="MUC128"/>
      <c r="MUD128"/>
      <c r="MUE128"/>
      <c r="MUF128"/>
      <c r="MUG128"/>
      <c r="MUH128"/>
      <c r="MUI128"/>
      <c r="MUJ128"/>
      <c r="MUK128"/>
      <c r="MUL128"/>
      <c r="MUM128"/>
      <c r="MUN128"/>
      <c r="MUO128"/>
      <c r="MUP128"/>
      <c r="MUQ128"/>
      <c r="MUR128"/>
      <c r="MUS128"/>
      <c r="MUT128"/>
      <c r="MUU128"/>
      <c r="MUV128"/>
      <c r="MUW128"/>
      <c r="MUX128"/>
      <c r="MUY128"/>
      <c r="MUZ128"/>
      <c r="MVA128"/>
      <c r="MVB128"/>
      <c r="MVC128"/>
      <c r="MVD128"/>
      <c r="MVE128"/>
      <c r="MVF128"/>
      <c r="MVG128"/>
      <c r="MVH128"/>
      <c r="MVI128"/>
      <c r="MVJ128"/>
      <c r="MVK128"/>
      <c r="MVL128"/>
      <c r="MVM128"/>
      <c r="MVN128"/>
      <c r="MVO128"/>
      <c r="MVP128"/>
      <c r="MVQ128"/>
      <c r="MVR128"/>
      <c r="MVS128"/>
      <c r="MVT128"/>
      <c r="MVU128"/>
      <c r="MVV128"/>
      <c r="MVW128"/>
      <c r="MVX128"/>
      <c r="MVY128"/>
      <c r="MVZ128"/>
      <c r="MWA128"/>
      <c r="MWB128"/>
      <c r="MWC128"/>
      <c r="MWD128"/>
      <c r="MWE128"/>
      <c r="MWF128"/>
      <c r="MWG128"/>
      <c r="MWH128"/>
      <c r="MWI128"/>
      <c r="MWJ128"/>
      <c r="MWK128"/>
      <c r="MWL128"/>
      <c r="MWM128"/>
      <c r="MWN128"/>
      <c r="MWO128"/>
      <c r="MWP128"/>
      <c r="MWQ128"/>
      <c r="MWR128"/>
      <c r="MWS128"/>
      <c r="MWT128"/>
      <c r="MWU128"/>
      <c r="MWV128"/>
      <c r="MWW128"/>
      <c r="MWX128"/>
      <c r="MWY128"/>
      <c r="MWZ128"/>
      <c r="MXA128"/>
      <c r="MXB128"/>
      <c r="MXC128"/>
      <c r="MXD128"/>
      <c r="MXE128"/>
      <c r="MXF128"/>
      <c r="MXG128"/>
      <c r="MXH128"/>
      <c r="MXI128"/>
      <c r="MXJ128"/>
      <c r="MXK128"/>
      <c r="MXL128"/>
      <c r="MXM128"/>
      <c r="MXN128"/>
      <c r="MXO128"/>
      <c r="MXP128"/>
      <c r="MXQ128"/>
      <c r="MXR128"/>
      <c r="MXS128"/>
      <c r="MXT128"/>
      <c r="MXU128"/>
      <c r="MXV128"/>
      <c r="MXW128"/>
      <c r="MXX128"/>
      <c r="MXY128"/>
      <c r="MXZ128"/>
      <c r="MYA128"/>
      <c r="MYB128"/>
      <c r="MYC128"/>
      <c r="MYD128"/>
      <c r="MYE128"/>
      <c r="MYF128"/>
      <c r="MYG128"/>
      <c r="MYH128"/>
      <c r="MYI128"/>
      <c r="MYJ128"/>
      <c r="MYK128"/>
      <c r="MYL128"/>
      <c r="MYM128"/>
      <c r="MYN128"/>
      <c r="MYO128"/>
      <c r="MYP128"/>
      <c r="MYQ128"/>
      <c r="MYR128"/>
      <c r="MYS128"/>
      <c r="MYT128"/>
      <c r="MYU128"/>
      <c r="MYV128"/>
      <c r="MYW128"/>
      <c r="MYX128"/>
      <c r="MYY128"/>
      <c r="MYZ128"/>
      <c r="MZA128"/>
      <c r="MZB128"/>
      <c r="MZC128"/>
      <c r="MZD128"/>
      <c r="MZE128"/>
      <c r="MZF128"/>
      <c r="MZG128"/>
      <c r="MZH128"/>
      <c r="MZI128"/>
      <c r="MZJ128"/>
      <c r="MZK128"/>
      <c r="MZL128"/>
      <c r="MZM128"/>
      <c r="MZN128"/>
      <c r="MZO128"/>
      <c r="MZP128"/>
      <c r="MZQ128"/>
      <c r="MZR128"/>
      <c r="MZS128"/>
      <c r="MZT128"/>
      <c r="MZU128"/>
      <c r="MZV128"/>
      <c r="MZW128"/>
      <c r="MZX128"/>
      <c r="MZY128"/>
      <c r="MZZ128"/>
      <c r="NAA128"/>
      <c r="NAB128"/>
      <c r="NAC128"/>
      <c r="NAD128"/>
      <c r="NAE128"/>
      <c r="NAF128"/>
      <c r="NAG128"/>
      <c r="NAH128"/>
      <c r="NAI128"/>
      <c r="NAJ128"/>
      <c r="NAK128"/>
      <c r="NAL128"/>
      <c r="NAM128"/>
      <c r="NAN128"/>
      <c r="NAO128"/>
      <c r="NAP128"/>
      <c r="NAQ128"/>
      <c r="NAR128"/>
      <c r="NAS128"/>
      <c r="NAT128"/>
      <c r="NAU128"/>
      <c r="NAV128"/>
      <c r="NAW128"/>
      <c r="NAX128"/>
      <c r="NAY128"/>
      <c r="NAZ128"/>
      <c r="NBA128"/>
      <c r="NBB128"/>
      <c r="NBC128"/>
      <c r="NBD128"/>
      <c r="NBE128"/>
      <c r="NBF128"/>
      <c r="NBG128"/>
      <c r="NBH128"/>
      <c r="NBI128"/>
      <c r="NBJ128"/>
      <c r="NBK128"/>
      <c r="NBL128"/>
      <c r="NBM128"/>
      <c r="NBN128"/>
      <c r="NBO128"/>
      <c r="NBP128"/>
      <c r="NBQ128"/>
      <c r="NBR128"/>
      <c r="NBS128"/>
      <c r="NBT128"/>
      <c r="NBU128"/>
      <c r="NBV128"/>
      <c r="NBW128"/>
      <c r="NBX128"/>
      <c r="NBY128"/>
      <c r="NBZ128"/>
      <c r="NCA128"/>
      <c r="NCB128"/>
      <c r="NCC128"/>
      <c r="NCD128"/>
      <c r="NCE128"/>
      <c r="NCF128"/>
      <c r="NCG128"/>
      <c r="NCH128"/>
      <c r="NCI128"/>
      <c r="NCJ128"/>
      <c r="NCK128"/>
      <c r="NCL128"/>
      <c r="NCM128"/>
      <c r="NCN128"/>
      <c r="NCO128"/>
      <c r="NCP128"/>
      <c r="NCQ128"/>
      <c r="NCR128"/>
      <c r="NCS128"/>
      <c r="NCT128"/>
      <c r="NCU128"/>
      <c r="NCV128"/>
      <c r="NCW128"/>
      <c r="NCX128"/>
      <c r="NCY128"/>
      <c r="NCZ128"/>
      <c r="NDA128"/>
      <c r="NDB128"/>
      <c r="NDC128"/>
      <c r="NDD128"/>
      <c r="NDE128"/>
      <c r="NDF128"/>
      <c r="NDG128"/>
      <c r="NDH128"/>
      <c r="NDI128"/>
      <c r="NDJ128"/>
      <c r="NDK128"/>
      <c r="NDL128"/>
      <c r="NDM128"/>
      <c r="NDN128"/>
      <c r="NDO128"/>
      <c r="NDP128"/>
      <c r="NDQ128"/>
      <c r="NDR128"/>
      <c r="NDS128"/>
      <c r="NDT128"/>
      <c r="NDU128"/>
      <c r="NDV128"/>
      <c r="NDW128"/>
      <c r="NDX128"/>
      <c r="NDY128"/>
      <c r="NDZ128"/>
      <c r="NEA128"/>
      <c r="NEB128"/>
      <c r="NEC128"/>
      <c r="NED128"/>
      <c r="NEE128"/>
      <c r="NEF128"/>
      <c r="NEG128"/>
      <c r="NEH128"/>
      <c r="NEI128"/>
      <c r="NEJ128"/>
      <c r="NEK128"/>
      <c r="NEL128"/>
      <c r="NEM128"/>
      <c r="NEN128"/>
      <c r="NEO128"/>
      <c r="NEP128"/>
      <c r="NEQ128"/>
      <c r="NER128"/>
      <c r="NES128"/>
      <c r="NET128"/>
      <c r="NEU128"/>
      <c r="NEV128"/>
      <c r="NEW128"/>
      <c r="NEX128"/>
      <c r="NEY128"/>
      <c r="NEZ128"/>
      <c r="NFA128"/>
      <c r="NFB128"/>
      <c r="NFC128"/>
      <c r="NFD128"/>
      <c r="NFE128"/>
      <c r="NFF128"/>
      <c r="NFG128"/>
      <c r="NFH128"/>
      <c r="NFI128"/>
      <c r="NFJ128"/>
      <c r="NFK128"/>
      <c r="NFL128"/>
      <c r="NFM128"/>
      <c r="NFN128"/>
      <c r="NFO128"/>
      <c r="NFP128"/>
      <c r="NFQ128"/>
      <c r="NFR128"/>
      <c r="NFS128"/>
      <c r="NFT128"/>
      <c r="NFU128"/>
      <c r="NFV128"/>
      <c r="NFW128"/>
      <c r="NFX128"/>
      <c r="NFY128"/>
      <c r="NFZ128"/>
      <c r="NGA128"/>
      <c r="NGB128"/>
      <c r="NGC128"/>
      <c r="NGD128"/>
      <c r="NGE128"/>
      <c r="NGF128"/>
      <c r="NGG128"/>
      <c r="NGH128"/>
      <c r="NGI128"/>
      <c r="NGJ128"/>
      <c r="NGK128"/>
      <c r="NGL128"/>
      <c r="NGM128"/>
      <c r="NGN128"/>
      <c r="NGO128"/>
      <c r="NGP128"/>
      <c r="NGQ128"/>
      <c r="NGR128"/>
      <c r="NGS128"/>
      <c r="NGT128"/>
      <c r="NGU128"/>
      <c r="NGV128"/>
      <c r="NGW128"/>
      <c r="NGX128"/>
      <c r="NGY128"/>
      <c r="NGZ128"/>
      <c r="NHA128"/>
      <c r="NHB128"/>
      <c r="NHC128"/>
      <c r="NHD128"/>
      <c r="NHE128"/>
      <c r="NHF128"/>
      <c r="NHG128"/>
      <c r="NHH128"/>
      <c r="NHI128"/>
      <c r="NHJ128"/>
      <c r="NHK128"/>
      <c r="NHL128"/>
      <c r="NHM128"/>
      <c r="NHN128"/>
      <c r="NHO128"/>
      <c r="NHP128"/>
      <c r="NHQ128"/>
      <c r="NHR128"/>
      <c r="NHS128"/>
      <c r="NHT128"/>
      <c r="NHU128"/>
      <c r="NHV128"/>
      <c r="NHW128"/>
      <c r="NHX128"/>
      <c r="NHY128"/>
      <c r="NHZ128"/>
      <c r="NIA128"/>
      <c r="NIB128"/>
      <c r="NIC128"/>
      <c r="NID128"/>
      <c r="NIE128"/>
      <c r="NIF128"/>
      <c r="NIG128"/>
      <c r="NIH128"/>
      <c r="NII128"/>
      <c r="NIJ128"/>
      <c r="NIK128"/>
      <c r="NIL128"/>
      <c r="NIM128"/>
      <c r="NIN128"/>
      <c r="NIO128"/>
      <c r="NIP128"/>
      <c r="NIQ128"/>
      <c r="NIR128"/>
      <c r="NIS128"/>
      <c r="NIT128"/>
      <c r="NIU128"/>
      <c r="NIV128"/>
      <c r="NIW128"/>
      <c r="NIX128"/>
      <c r="NIY128"/>
      <c r="NIZ128"/>
      <c r="NJA128"/>
      <c r="NJB128"/>
      <c r="NJC128"/>
      <c r="NJD128"/>
      <c r="NJE128"/>
      <c r="NJF128"/>
      <c r="NJG128"/>
      <c r="NJH128"/>
      <c r="NJI128"/>
      <c r="NJJ128"/>
      <c r="NJK128"/>
      <c r="NJL128"/>
      <c r="NJM128"/>
      <c r="NJN128"/>
      <c r="NJO128"/>
      <c r="NJP128"/>
      <c r="NJQ128"/>
      <c r="NJR128"/>
      <c r="NJS128"/>
      <c r="NJT128"/>
      <c r="NJU128"/>
      <c r="NJV128"/>
      <c r="NJW128"/>
      <c r="NJX128"/>
      <c r="NJY128"/>
      <c r="NJZ128"/>
      <c r="NKA128"/>
      <c r="NKB128"/>
      <c r="NKC128"/>
      <c r="NKD128"/>
      <c r="NKE128"/>
      <c r="NKF128"/>
      <c r="NKG128"/>
      <c r="NKH128"/>
      <c r="NKI128"/>
      <c r="NKJ128"/>
      <c r="NKK128"/>
      <c r="NKL128"/>
      <c r="NKM128"/>
      <c r="NKN128"/>
      <c r="NKO128"/>
      <c r="NKP128"/>
      <c r="NKQ128"/>
      <c r="NKR128"/>
      <c r="NKS128"/>
      <c r="NKT128"/>
      <c r="NKU128"/>
      <c r="NKV128"/>
      <c r="NKW128"/>
      <c r="NKX128"/>
      <c r="NKY128"/>
      <c r="NKZ128"/>
      <c r="NLA128"/>
      <c r="NLB128"/>
      <c r="NLC128"/>
      <c r="NLD128"/>
      <c r="NLE128"/>
      <c r="NLF128"/>
      <c r="NLG128"/>
      <c r="NLH128"/>
      <c r="NLI128"/>
      <c r="NLJ128"/>
      <c r="NLK128"/>
      <c r="NLL128"/>
      <c r="NLM128"/>
      <c r="NLN128"/>
      <c r="NLO128"/>
      <c r="NLP128"/>
      <c r="NLQ128"/>
      <c r="NLR128"/>
      <c r="NLS128"/>
      <c r="NLT128"/>
      <c r="NLU128"/>
      <c r="NLV128"/>
      <c r="NLW128"/>
      <c r="NLX128"/>
      <c r="NLY128"/>
      <c r="NLZ128"/>
      <c r="NMA128"/>
      <c r="NMB128"/>
      <c r="NMC128"/>
      <c r="NMD128"/>
      <c r="NME128"/>
      <c r="NMF128"/>
      <c r="NMG128"/>
      <c r="NMH128"/>
      <c r="NMI128"/>
      <c r="NMJ128"/>
      <c r="NMK128"/>
      <c r="NML128"/>
      <c r="NMM128"/>
      <c r="NMN128"/>
      <c r="NMO128"/>
      <c r="NMP128"/>
      <c r="NMQ128"/>
      <c r="NMR128"/>
      <c r="NMS128"/>
      <c r="NMT128"/>
      <c r="NMU128"/>
      <c r="NMV128"/>
      <c r="NMW128"/>
      <c r="NMX128"/>
      <c r="NMY128"/>
      <c r="NMZ128"/>
      <c r="NNA128"/>
      <c r="NNB128"/>
      <c r="NNC128"/>
      <c r="NND128"/>
      <c r="NNE128"/>
      <c r="NNF128"/>
      <c r="NNG128"/>
      <c r="NNH128"/>
      <c r="NNI128"/>
      <c r="NNJ128"/>
      <c r="NNK128"/>
      <c r="NNL128"/>
      <c r="NNM128"/>
      <c r="NNN128"/>
      <c r="NNO128"/>
      <c r="NNP128"/>
      <c r="NNQ128"/>
      <c r="NNR128"/>
      <c r="NNS128"/>
      <c r="NNT128"/>
      <c r="NNU128"/>
      <c r="NNV128"/>
      <c r="NNW128"/>
      <c r="NNX128"/>
      <c r="NNY128"/>
      <c r="NNZ128"/>
      <c r="NOA128"/>
      <c r="NOB128"/>
      <c r="NOC128"/>
      <c r="NOD128"/>
      <c r="NOE128"/>
      <c r="NOF128"/>
      <c r="NOG128"/>
      <c r="NOH128"/>
      <c r="NOI128"/>
      <c r="NOJ128"/>
      <c r="NOK128"/>
      <c r="NOL128"/>
      <c r="NOM128"/>
      <c r="NON128"/>
      <c r="NOO128"/>
      <c r="NOP128"/>
      <c r="NOQ128"/>
      <c r="NOR128"/>
      <c r="NOS128"/>
      <c r="NOT128"/>
      <c r="NOU128"/>
      <c r="NOV128"/>
      <c r="NOW128"/>
      <c r="NOX128"/>
      <c r="NOY128"/>
      <c r="NOZ128"/>
      <c r="NPA128"/>
      <c r="NPB128"/>
      <c r="NPC128"/>
      <c r="NPD128"/>
      <c r="NPE128"/>
      <c r="NPF128"/>
      <c r="NPG128"/>
      <c r="NPH128"/>
      <c r="NPI128"/>
      <c r="NPJ128"/>
      <c r="NPK128"/>
      <c r="NPL128"/>
      <c r="NPM128"/>
      <c r="NPN128"/>
      <c r="NPO128"/>
      <c r="NPP128"/>
      <c r="NPQ128"/>
      <c r="NPR128"/>
      <c r="NPS128"/>
      <c r="NPT128"/>
      <c r="NPU128"/>
      <c r="NPV128"/>
      <c r="NPW128"/>
      <c r="NPX128"/>
      <c r="NPY128"/>
      <c r="NPZ128"/>
      <c r="NQA128"/>
      <c r="NQB128"/>
      <c r="NQC128"/>
      <c r="NQD128"/>
      <c r="NQE128"/>
      <c r="NQF128"/>
      <c r="NQG128"/>
      <c r="NQH128"/>
      <c r="NQI128"/>
      <c r="NQJ128"/>
      <c r="NQK128"/>
      <c r="NQL128"/>
      <c r="NQM128"/>
      <c r="NQN128"/>
      <c r="NQO128"/>
      <c r="NQP128"/>
      <c r="NQQ128"/>
      <c r="NQR128"/>
      <c r="NQS128"/>
      <c r="NQT128"/>
      <c r="NQU128"/>
      <c r="NQV128"/>
      <c r="NQW128"/>
      <c r="NQX128"/>
      <c r="NQY128"/>
      <c r="NQZ128"/>
      <c r="NRA128"/>
      <c r="NRB128"/>
      <c r="NRC128"/>
      <c r="NRD128"/>
      <c r="NRE128"/>
      <c r="NRF128"/>
      <c r="NRG128"/>
      <c r="NRH128"/>
      <c r="NRI128"/>
      <c r="NRJ128"/>
      <c r="NRK128"/>
      <c r="NRL128"/>
      <c r="NRM128"/>
      <c r="NRN128"/>
      <c r="NRO128"/>
      <c r="NRP128"/>
      <c r="NRQ128"/>
      <c r="NRR128"/>
      <c r="NRS128"/>
      <c r="NRT128"/>
      <c r="NRU128"/>
      <c r="NRV128"/>
      <c r="NRW128"/>
      <c r="NRX128"/>
      <c r="NRY128"/>
      <c r="NRZ128"/>
      <c r="NSA128"/>
      <c r="NSB128"/>
      <c r="NSC128"/>
      <c r="NSD128"/>
      <c r="NSE128"/>
      <c r="NSF128"/>
      <c r="NSG128"/>
      <c r="NSH128"/>
      <c r="NSI128"/>
      <c r="NSJ128"/>
      <c r="NSK128"/>
      <c r="NSL128"/>
      <c r="NSM128"/>
      <c r="NSN128"/>
      <c r="NSO128"/>
      <c r="NSP128"/>
      <c r="NSQ128"/>
      <c r="NSR128"/>
      <c r="NSS128"/>
      <c r="NST128"/>
      <c r="NSU128"/>
      <c r="NSV128"/>
      <c r="NSW128"/>
      <c r="NSX128"/>
      <c r="NSY128"/>
      <c r="NSZ128"/>
      <c r="NTA128"/>
      <c r="NTB128"/>
      <c r="NTC128"/>
      <c r="NTD128"/>
      <c r="NTE128"/>
      <c r="NTF128"/>
      <c r="NTG128"/>
      <c r="NTH128"/>
      <c r="NTI128"/>
      <c r="NTJ128"/>
      <c r="NTK128"/>
      <c r="NTL128"/>
      <c r="NTM128"/>
      <c r="NTN128"/>
      <c r="NTO128"/>
      <c r="NTP128"/>
      <c r="NTQ128"/>
      <c r="NTR128"/>
      <c r="NTS128"/>
      <c r="NTT128"/>
      <c r="NTU128"/>
      <c r="NTV128"/>
      <c r="NTW128"/>
      <c r="NTX128"/>
      <c r="NTY128"/>
      <c r="NTZ128"/>
      <c r="NUA128"/>
      <c r="NUB128"/>
      <c r="NUC128"/>
      <c r="NUD128"/>
      <c r="NUE128"/>
      <c r="NUF128"/>
      <c r="NUG128"/>
      <c r="NUH128"/>
      <c r="NUI128"/>
      <c r="NUJ128"/>
      <c r="NUK128"/>
      <c r="NUL128"/>
      <c r="NUM128"/>
      <c r="NUN128"/>
      <c r="NUO128"/>
      <c r="NUP128"/>
      <c r="NUQ128"/>
      <c r="NUR128"/>
      <c r="NUS128"/>
      <c r="NUT128"/>
      <c r="NUU128"/>
      <c r="NUV128"/>
      <c r="NUW128"/>
      <c r="NUX128"/>
      <c r="NUY128"/>
      <c r="NUZ128"/>
      <c r="NVA128"/>
      <c r="NVB128"/>
      <c r="NVC128"/>
      <c r="NVD128"/>
      <c r="NVE128"/>
      <c r="NVF128"/>
      <c r="NVG128"/>
      <c r="NVH128"/>
      <c r="NVI128"/>
      <c r="NVJ128"/>
      <c r="NVK128"/>
      <c r="NVL128"/>
      <c r="NVM128"/>
      <c r="NVN128"/>
      <c r="NVO128"/>
      <c r="NVP128"/>
      <c r="NVQ128"/>
      <c r="NVR128"/>
      <c r="NVS128"/>
      <c r="NVT128"/>
      <c r="NVU128"/>
      <c r="NVV128"/>
      <c r="NVW128"/>
      <c r="NVX128"/>
      <c r="NVY128"/>
      <c r="NVZ128"/>
      <c r="NWA128"/>
      <c r="NWB128"/>
      <c r="NWC128"/>
      <c r="NWD128"/>
      <c r="NWE128"/>
      <c r="NWF128"/>
      <c r="NWG128"/>
      <c r="NWH128"/>
      <c r="NWI128"/>
      <c r="NWJ128"/>
      <c r="NWK128"/>
      <c r="NWL128"/>
      <c r="NWM128"/>
      <c r="NWN128"/>
      <c r="NWO128"/>
      <c r="NWP128"/>
      <c r="NWQ128"/>
      <c r="NWR128"/>
      <c r="NWS128"/>
      <c r="NWT128"/>
      <c r="NWU128"/>
      <c r="NWV128"/>
      <c r="NWW128"/>
      <c r="NWX128"/>
      <c r="NWY128"/>
      <c r="NWZ128"/>
      <c r="NXA128"/>
      <c r="NXB128"/>
      <c r="NXC128"/>
      <c r="NXD128"/>
      <c r="NXE128"/>
      <c r="NXF128"/>
      <c r="NXG128"/>
      <c r="NXH128"/>
      <c r="NXI128"/>
      <c r="NXJ128"/>
      <c r="NXK128"/>
      <c r="NXL128"/>
      <c r="NXM128"/>
      <c r="NXN128"/>
      <c r="NXO128"/>
      <c r="NXP128"/>
      <c r="NXQ128"/>
      <c r="NXR128"/>
      <c r="NXS128"/>
      <c r="NXT128"/>
      <c r="NXU128"/>
      <c r="NXV128"/>
      <c r="NXW128"/>
      <c r="NXX128"/>
      <c r="NXY128"/>
      <c r="NXZ128"/>
      <c r="NYA128"/>
      <c r="NYB128"/>
      <c r="NYC128"/>
      <c r="NYD128"/>
      <c r="NYE128"/>
      <c r="NYF128"/>
      <c r="NYG128"/>
      <c r="NYH128"/>
      <c r="NYI128"/>
      <c r="NYJ128"/>
      <c r="NYK128"/>
      <c r="NYL128"/>
      <c r="NYM128"/>
      <c r="NYN128"/>
      <c r="NYO128"/>
      <c r="NYP128"/>
      <c r="NYQ128"/>
      <c r="NYR128"/>
      <c r="NYS128"/>
      <c r="NYT128"/>
      <c r="NYU128"/>
      <c r="NYV128"/>
      <c r="NYW128"/>
      <c r="NYX128"/>
      <c r="NYY128"/>
      <c r="NYZ128"/>
      <c r="NZA128"/>
      <c r="NZB128"/>
      <c r="NZC128"/>
      <c r="NZD128"/>
      <c r="NZE128"/>
      <c r="NZF128"/>
      <c r="NZG128"/>
      <c r="NZH128"/>
      <c r="NZI128"/>
      <c r="NZJ128"/>
      <c r="NZK128"/>
      <c r="NZL128"/>
      <c r="NZM128"/>
      <c r="NZN128"/>
      <c r="NZO128"/>
      <c r="NZP128"/>
      <c r="NZQ128"/>
      <c r="NZR128"/>
      <c r="NZS128"/>
      <c r="NZT128"/>
      <c r="NZU128"/>
      <c r="NZV128"/>
      <c r="NZW128"/>
      <c r="NZX128"/>
      <c r="NZY128"/>
      <c r="NZZ128"/>
      <c r="OAA128"/>
      <c r="OAB128"/>
      <c r="OAC128"/>
      <c r="OAD128"/>
      <c r="OAE128"/>
      <c r="OAF128"/>
      <c r="OAG128"/>
      <c r="OAH128"/>
      <c r="OAI128"/>
      <c r="OAJ128"/>
      <c r="OAK128"/>
      <c r="OAL128"/>
      <c r="OAM128"/>
      <c r="OAN128"/>
      <c r="OAO128"/>
      <c r="OAP128"/>
      <c r="OAQ128"/>
      <c r="OAR128"/>
      <c r="OAS128"/>
      <c r="OAT128"/>
      <c r="OAU128"/>
      <c r="OAV128"/>
      <c r="OAW128"/>
      <c r="OAX128"/>
      <c r="OAY128"/>
      <c r="OAZ128"/>
      <c r="OBA128"/>
      <c r="OBB128"/>
      <c r="OBC128"/>
      <c r="OBD128"/>
      <c r="OBE128"/>
      <c r="OBF128"/>
      <c r="OBG128"/>
      <c r="OBH128"/>
      <c r="OBI128"/>
      <c r="OBJ128"/>
      <c r="OBK128"/>
      <c r="OBL128"/>
      <c r="OBM128"/>
      <c r="OBN128"/>
      <c r="OBO128"/>
      <c r="OBP128"/>
      <c r="OBQ128"/>
      <c r="OBR128"/>
      <c r="OBS128"/>
      <c r="OBT128"/>
      <c r="OBU128"/>
      <c r="OBV128"/>
      <c r="OBW128"/>
      <c r="OBX128"/>
      <c r="OBY128"/>
      <c r="OBZ128"/>
      <c r="OCA128"/>
      <c r="OCB128"/>
      <c r="OCC128"/>
      <c r="OCD128"/>
      <c r="OCE128"/>
      <c r="OCF128"/>
      <c r="OCG128"/>
      <c r="OCH128"/>
      <c r="OCI128"/>
      <c r="OCJ128"/>
      <c r="OCK128"/>
      <c r="OCL128"/>
      <c r="OCM128"/>
      <c r="OCN128"/>
      <c r="OCO128"/>
      <c r="OCP128"/>
      <c r="OCQ128"/>
      <c r="OCR128"/>
      <c r="OCS128"/>
      <c r="OCT128"/>
      <c r="OCU128"/>
      <c r="OCV128"/>
      <c r="OCW128"/>
      <c r="OCX128"/>
      <c r="OCY128"/>
      <c r="OCZ128"/>
      <c r="ODA128"/>
      <c r="ODB128"/>
      <c r="ODC128"/>
      <c r="ODD128"/>
      <c r="ODE128"/>
      <c r="ODF128"/>
      <c r="ODG128"/>
      <c r="ODH128"/>
      <c r="ODI128"/>
      <c r="ODJ128"/>
      <c r="ODK128"/>
      <c r="ODL128"/>
      <c r="ODM128"/>
      <c r="ODN128"/>
      <c r="ODO128"/>
      <c r="ODP128"/>
      <c r="ODQ128"/>
      <c r="ODR128"/>
      <c r="ODS128"/>
      <c r="ODT128"/>
      <c r="ODU128"/>
      <c r="ODV128"/>
      <c r="ODW128"/>
      <c r="ODX128"/>
      <c r="ODY128"/>
      <c r="ODZ128"/>
      <c r="OEA128"/>
      <c r="OEB128"/>
      <c r="OEC128"/>
      <c r="OED128"/>
      <c r="OEE128"/>
      <c r="OEF128"/>
      <c r="OEG128"/>
      <c r="OEH128"/>
      <c r="OEI128"/>
      <c r="OEJ128"/>
      <c r="OEK128"/>
      <c r="OEL128"/>
      <c r="OEM128"/>
      <c r="OEN128"/>
      <c r="OEO128"/>
      <c r="OEP128"/>
      <c r="OEQ128"/>
      <c r="OER128"/>
      <c r="OES128"/>
      <c r="OET128"/>
      <c r="OEU128"/>
      <c r="OEV128"/>
      <c r="OEW128"/>
      <c r="OEX128"/>
      <c r="OEY128"/>
      <c r="OEZ128"/>
      <c r="OFA128"/>
      <c r="OFB128"/>
      <c r="OFC128"/>
      <c r="OFD128"/>
      <c r="OFE128"/>
      <c r="OFF128"/>
      <c r="OFG128"/>
      <c r="OFH128"/>
      <c r="OFI128"/>
      <c r="OFJ128"/>
      <c r="OFK128"/>
      <c r="OFL128"/>
      <c r="OFM128"/>
      <c r="OFN128"/>
      <c r="OFO128"/>
      <c r="OFP128"/>
      <c r="OFQ128"/>
      <c r="OFR128"/>
      <c r="OFS128"/>
      <c r="OFT128"/>
      <c r="OFU128"/>
      <c r="OFV128"/>
      <c r="OFW128"/>
      <c r="OFX128"/>
      <c r="OFY128"/>
      <c r="OFZ128"/>
      <c r="OGA128"/>
      <c r="OGB128"/>
      <c r="OGC128"/>
      <c r="OGD128"/>
      <c r="OGE128"/>
      <c r="OGF128"/>
      <c r="OGG128"/>
      <c r="OGH128"/>
      <c r="OGI128"/>
      <c r="OGJ128"/>
      <c r="OGK128"/>
      <c r="OGL128"/>
      <c r="OGM128"/>
      <c r="OGN128"/>
      <c r="OGO128"/>
      <c r="OGP128"/>
      <c r="OGQ128"/>
      <c r="OGR128"/>
      <c r="OGS128"/>
      <c r="OGT128"/>
      <c r="OGU128"/>
      <c r="OGV128"/>
      <c r="OGW128"/>
      <c r="OGX128"/>
      <c r="OGY128"/>
      <c r="OGZ128"/>
      <c r="OHA128"/>
      <c r="OHB128"/>
      <c r="OHC128"/>
      <c r="OHD128"/>
      <c r="OHE128"/>
      <c r="OHF128"/>
      <c r="OHG128"/>
      <c r="OHH128"/>
      <c r="OHI128"/>
      <c r="OHJ128"/>
      <c r="OHK128"/>
      <c r="OHL128"/>
      <c r="OHM128"/>
      <c r="OHN128"/>
      <c r="OHO128"/>
      <c r="OHP128"/>
      <c r="OHQ128"/>
      <c r="OHR128"/>
      <c r="OHS128"/>
      <c r="OHT128"/>
      <c r="OHU128"/>
      <c r="OHV128"/>
      <c r="OHW128"/>
      <c r="OHX128"/>
      <c r="OHY128"/>
      <c r="OHZ128"/>
      <c r="OIA128"/>
      <c r="OIB128"/>
      <c r="OIC128"/>
      <c r="OID128"/>
      <c r="OIE128"/>
      <c r="OIF128"/>
      <c r="OIG128"/>
      <c r="OIH128"/>
      <c r="OII128"/>
      <c r="OIJ128"/>
      <c r="OIK128"/>
      <c r="OIL128"/>
      <c r="OIM128"/>
      <c r="OIN128"/>
      <c r="OIO128"/>
      <c r="OIP128"/>
      <c r="OIQ128"/>
      <c r="OIR128"/>
      <c r="OIS128"/>
      <c r="OIT128"/>
      <c r="OIU128"/>
      <c r="OIV128"/>
      <c r="OIW128"/>
      <c r="OIX128"/>
      <c r="OIY128"/>
      <c r="OIZ128"/>
      <c r="OJA128"/>
      <c r="OJB128"/>
      <c r="OJC128"/>
      <c r="OJD128"/>
      <c r="OJE128"/>
      <c r="OJF128"/>
      <c r="OJG128"/>
      <c r="OJH128"/>
      <c r="OJI128"/>
      <c r="OJJ128"/>
      <c r="OJK128"/>
      <c r="OJL128"/>
      <c r="OJM128"/>
      <c r="OJN128"/>
      <c r="OJO128"/>
      <c r="OJP128"/>
      <c r="OJQ128"/>
      <c r="OJR128"/>
      <c r="OJS128"/>
      <c r="OJT128"/>
      <c r="OJU128"/>
      <c r="OJV128"/>
      <c r="OJW128"/>
      <c r="OJX128"/>
      <c r="OJY128"/>
      <c r="OJZ128"/>
      <c r="OKA128"/>
      <c r="OKB128"/>
      <c r="OKC128"/>
      <c r="OKD128"/>
      <c r="OKE128"/>
      <c r="OKF128"/>
      <c r="OKG128"/>
      <c r="OKH128"/>
      <c r="OKI128"/>
      <c r="OKJ128"/>
      <c r="OKK128"/>
      <c r="OKL128"/>
      <c r="OKM128"/>
      <c r="OKN128"/>
      <c r="OKO128"/>
      <c r="OKP128"/>
      <c r="OKQ128"/>
      <c r="OKR128"/>
      <c r="OKS128"/>
      <c r="OKT128"/>
      <c r="OKU128"/>
      <c r="OKV128"/>
      <c r="OKW128"/>
      <c r="OKX128"/>
      <c r="OKY128"/>
      <c r="OKZ128"/>
      <c r="OLA128"/>
      <c r="OLB128"/>
      <c r="OLC128"/>
      <c r="OLD128"/>
      <c r="OLE128"/>
      <c r="OLF128"/>
      <c r="OLG128"/>
      <c r="OLH128"/>
      <c r="OLI128"/>
      <c r="OLJ128"/>
      <c r="OLK128"/>
      <c r="OLL128"/>
      <c r="OLM128"/>
      <c r="OLN128"/>
      <c r="OLO128"/>
      <c r="OLP128"/>
      <c r="OLQ128"/>
      <c r="OLR128"/>
      <c r="OLS128"/>
      <c r="OLT128"/>
      <c r="OLU128"/>
      <c r="OLV128"/>
      <c r="OLW128"/>
      <c r="OLX128"/>
      <c r="OLY128"/>
      <c r="OLZ128"/>
      <c r="OMA128"/>
      <c r="OMB128"/>
      <c r="OMC128"/>
      <c r="OMD128"/>
      <c r="OME128"/>
      <c r="OMF128"/>
      <c r="OMG128"/>
      <c r="OMH128"/>
      <c r="OMI128"/>
      <c r="OMJ128"/>
      <c r="OMK128"/>
      <c r="OML128"/>
      <c r="OMM128"/>
      <c r="OMN128"/>
      <c r="OMO128"/>
      <c r="OMP128"/>
      <c r="OMQ128"/>
      <c r="OMR128"/>
      <c r="OMS128"/>
      <c r="OMT128"/>
      <c r="OMU128"/>
      <c r="OMV128"/>
      <c r="OMW128"/>
      <c r="OMX128"/>
      <c r="OMY128"/>
      <c r="OMZ128"/>
      <c r="ONA128"/>
      <c r="ONB128"/>
      <c r="ONC128"/>
      <c r="OND128"/>
      <c r="ONE128"/>
      <c r="ONF128"/>
      <c r="ONG128"/>
      <c r="ONH128"/>
      <c r="ONI128"/>
      <c r="ONJ128"/>
      <c r="ONK128"/>
      <c r="ONL128"/>
      <c r="ONM128"/>
      <c r="ONN128"/>
      <c r="ONO128"/>
      <c r="ONP128"/>
      <c r="ONQ128"/>
      <c r="ONR128"/>
      <c r="ONS128"/>
      <c r="ONT128"/>
      <c r="ONU128"/>
      <c r="ONV128"/>
      <c r="ONW128"/>
      <c r="ONX128"/>
      <c r="ONY128"/>
      <c r="ONZ128"/>
      <c r="OOA128"/>
      <c r="OOB128"/>
      <c r="OOC128"/>
      <c r="OOD128"/>
      <c r="OOE128"/>
      <c r="OOF128"/>
      <c r="OOG128"/>
      <c r="OOH128"/>
      <c r="OOI128"/>
      <c r="OOJ128"/>
      <c r="OOK128"/>
      <c r="OOL128"/>
      <c r="OOM128"/>
      <c r="OON128"/>
      <c r="OOO128"/>
      <c r="OOP128"/>
      <c r="OOQ128"/>
      <c r="OOR128"/>
      <c r="OOS128"/>
      <c r="OOT128"/>
      <c r="OOU128"/>
      <c r="OOV128"/>
      <c r="OOW128"/>
      <c r="OOX128"/>
      <c r="OOY128"/>
      <c r="OOZ128"/>
      <c r="OPA128"/>
      <c r="OPB128"/>
      <c r="OPC128"/>
      <c r="OPD128"/>
      <c r="OPE128"/>
      <c r="OPF128"/>
      <c r="OPG128"/>
      <c r="OPH128"/>
      <c r="OPI128"/>
      <c r="OPJ128"/>
      <c r="OPK128"/>
      <c r="OPL128"/>
      <c r="OPM128"/>
      <c r="OPN128"/>
      <c r="OPO128"/>
      <c r="OPP128"/>
      <c r="OPQ128"/>
      <c r="OPR128"/>
      <c r="OPS128"/>
      <c r="OPT128"/>
      <c r="OPU128"/>
      <c r="OPV128"/>
      <c r="OPW128"/>
      <c r="OPX128"/>
      <c r="OPY128"/>
      <c r="OPZ128"/>
      <c r="OQA128"/>
      <c r="OQB128"/>
      <c r="OQC128"/>
      <c r="OQD128"/>
      <c r="OQE128"/>
      <c r="OQF128"/>
      <c r="OQG128"/>
      <c r="OQH128"/>
      <c r="OQI128"/>
      <c r="OQJ128"/>
      <c r="OQK128"/>
      <c r="OQL128"/>
      <c r="OQM128"/>
      <c r="OQN128"/>
      <c r="OQO128"/>
      <c r="OQP128"/>
      <c r="OQQ128"/>
      <c r="OQR128"/>
      <c r="OQS128"/>
      <c r="OQT128"/>
      <c r="OQU128"/>
      <c r="OQV128"/>
      <c r="OQW128"/>
      <c r="OQX128"/>
      <c r="OQY128"/>
      <c r="OQZ128"/>
      <c r="ORA128"/>
      <c r="ORB128"/>
      <c r="ORC128"/>
      <c r="ORD128"/>
      <c r="ORE128"/>
      <c r="ORF128"/>
      <c r="ORG128"/>
      <c r="ORH128"/>
      <c r="ORI128"/>
      <c r="ORJ128"/>
      <c r="ORK128"/>
      <c r="ORL128"/>
      <c r="ORM128"/>
      <c r="ORN128"/>
      <c r="ORO128"/>
      <c r="ORP128"/>
      <c r="ORQ128"/>
      <c r="ORR128"/>
      <c r="ORS128"/>
      <c r="ORT128"/>
      <c r="ORU128"/>
      <c r="ORV128"/>
      <c r="ORW128"/>
      <c r="ORX128"/>
      <c r="ORY128"/>
      <c r="ORZ128"/>
      <c r="OSA128"/>
      <c r="OSB128"/>
      <c r="OSC128"/>
      <c r="OSD128"/>
      <c r="OSE128"/>
      <c r="OSF128"/>
      <c r="OSG128"/>
      <c r="OSH128"/>
      <c r="OSI128"/>
      <c r="OSJ128"/>
      <c r="OSK128"/>
      <c r="OSL128"/>
      <c r="OSM128"/>
      <c r="OSN128"/>
      <c r="OSO128"/>
      <c r="OSP128"/>
      <c r="OSQ128"/>
      <c r="OSR128"/>
      <c r="OSS128"/>
      <c r="OST128"/>
      <c r="OSU128"/>
      <c r="OSV128"/>
      <c r="OSW128"/>
      <c r="OSX128"/>
      <c r="OSY128"/>
      <c r="OSZ128"/>
      <c r="OTA128"/>
      <c r="OTB128"/>
      <c r="OTC128"/>
      <c r="OTD128"/>
      <c r="OTE128"/>
      <c r="OTF128"/>
      <c r="OTG128"/>
      <c r="OTH128"/>
      <c r="OTI128"/>
      <c r="OTJ128"/>
      <c r="OTK128"/>
      <c r="OTL128"/>
      <c r="OTM128"/>
      <c r="OTN128"/>
      <c r="OTO128"/>
      <c r="OTP128"/>
      <c r="OTQ128"/>
      <c r="OTR128"/>
      <c r="OTS128"/>
      <c r="OTT128"/>
      <c r="OTU128"/>
      <c r="OTV128"/>
      <c r="OTW128"/>
      <c r="OTX128"/>
      <c r="OTY128"/>
      <c r="OTZ128"/>
      <c r="OUA128"/>
      <c r="OUB128"/>
      <c r="OUC128"/>
      <c r="OUD128"/>
      <c r="OUE128"/>
      <c r="OUF128"/>
      <c r="OUG128"/>
      <c r="OUH128"/>
      <c r="OUI128"/>
      <c r="OUJ128"/>
      <c r="OUK128"/>
      <c r="OUL128"/>
      <c r="OUM128"/>
      <c r="OUN128"/>
      <c r="OUO128"/>
      <c r="OUP128"/>
      <c r="OUQ128"/>
      <c r="OUR128"/>
      <c r="OUS128"/>
      <c r="OUT128"/>
      <c r="OUU128"/>
      <c r="OUV128"/>
      <c r="OUW128"/>
      <c r="OUX128"/>
      <c r="OUY128"/>
      <c r="OUZ128"/>
      <c r="OVA128"/>
      <c r="OVB128"/>
      <c r="OVC128"/>
      <c r="OVD128"/>
      <c r="OVE128"/>
      <c r="OVF128"/>
      <c r="OVG128"/>
      <c r="OVH128"/>
      <c r="OVI128"/>
      <c r="OVJ128"/>
      <c r="OVK128"/>
      <c r="OVL128"/>
      <c r="OVM128"/>
      <c r="OVN128"/>
      <c r="OVO128"/>
      <c r="OVP128"/>
      <c r="OVQ128"/>
      <c r="OVR128"/>
      <c r="OVS128"/>
      <c r="OVT128"/>
      <c r="OVU128"/>
      <c r="OVV128"/>
      <c r="OVW128"/>
      <c r="OVX128"/>
      <c r="OVY128"/>
      <c r="OVZ128"/>
      <c r="OWA128"/>
      <c r="OWB128"/>
      <c r="OWC128"/>
      <c r="OWD128"/>
      <c r="OWE128"/>
      <c r="OWF128"/>
      <c r="OWG128"/>
      <c r="OWH128"/>
      <c r="OWI128"/>
      <c r="OWJ128"/>
      <c r="OWK128"/>
      <c r="OWL128"/>
      <c r="OWM128"/>
      <c r="OWN128"/>
      <c r="OWO128"/>
      <c r="OWP128"/>
      <c r="OWQ128"/>
      <c r="OWR128"/>
      <c r="OWS128"/>
      <c r="OWT128"/>
      <c r="OWU128"/>
      <c r="OWV128"/>
      <c r="OWW128"/>
      <c r="OWX128"/>
      <c r="OWY128"/>
      <c r="OWZ128"/>
      <c r="OXA128"/>
      <c r="OXB128"/>
      <c r="OXC128"/>
      <c r="OXD128"/>
      <c r="OXE128"/>
      <c r="OXF128"/>
      <c r="OXG128"/>
      <c r="OXH128"/>
      <c r="OXI128"/>
      <c r="OXJ128"/>
      <c r="OXK128"/>
      <c r="OXL128"/>
      <c r="OXM128"/>
      <c r="OXN128"/>
      <c r="OXO128"/>
      <c r="OXP128"/>
      <c r="OXQ128"/>
      <c r="OXR128"/>
      <c r="OXS128"/>
      <c r="OXT128"/>
      <c r="OXU128"/>
      <c r="OXV128"/>
      <c r="OXW128"/>
      <c r="OXX128"/>
      <c r="OXY128"/>
      <c r="OXZ128"/>
      <c r="OYA128"/>
      <c r="OYB128"/>
      <c r="OYC128"/>
      <c r="OYD128"/>
      <c r="OYE128"/>
      <c r="OYF128"/>
      <c r="OYG128"/>
      <c r="OYH128"/>
      <c r="OYI128"/>
      <c r="OYJ128"/>
      <c r="OYK128"/>
      <c r="OYL128"/>
      <c r="OYM128"/>
      <c r="OYN128"/>
      <c r="OYO128"/>
      <c r="OYP128"/>
      <c r="OYQ128"/>
      <c r="OYR128"/>
      <c r="OYS128"/>
      <c r="OYT128"/>
      <c r="OYU128"/>
      <c r="OYV128"/>
      <c r="OYW128"/>
      <c r="OYX128"/>
      <c r="OYY128"/>
      <c r="OYZ128"/>
      <c r="OZA128"/>
      <c r="OZB128"/>
      <c r="OZC128"/>
      <c r="OZD128"/>
      <c r="OZE128"/>
      <c r="OZF128"/>
      <c r="OZG128"/>
      <c r="OZH128"/>
      <c r="OZI128"/>
      <c r="OZJ128"/>
      <c r="OZK128"/>
      <c r="OZL128"/>
      <c r="OZM128"/>
      <c r="OZN128"/>
      <c r="OZO128"/>
      <c r="OZP128"/>
      <c r="OZQ128"/>
      <c r="OZR128"/>
      <c r="OZS128"/>
      <c r="OZT128"/>
      <c r="OZU128"/>
      <c r="OZV128"/>
      <c r="OZW128"/>
      <c r="OZX128"/>
      <c r="OZY128"/>
      <c r="OZZ128"/>
      <c r="PAA128"/>
      <c r="PAB128"/>
      <c r="PAC128"/>
      <c r="PAD128"/>
      <c r="PAE128"/>
      <c r="PAF128"/>
      <c r="PAG128"/>
      <c r="PAH128"/>
      <c r="PAI128"/>
      <c r="PAJ128"/>
      <c r="PAK128"/>
      <c r="PAL128"/>
      <c r="PAM128"/>
      <c r="PAN128"/>
      <c r="PAO128"/>
      <c r="PAP128"/>
      <c r="PAQ128"/>
      <c r="PAR128"/>
      <c r="PAS128"/>
      <c r="PAT128"/>
      <c r="PAU128"/>
      <c r="PAV128"/>
      <c r="PAW128"/>
      <c r="PAX128"/>
      <c r="PAY128"/>
      <c r="PAZ128"/>
      <c r="PBA128"/>
      <c r="PBB128"/>
      <c r="PBC128"/>
      <c r="PBD128"/>
      <c r="PBE128"/>
      <c r="PBF128"/>
      <c r="PBG128"/>
      <c r="PBH128"/>
      <c r="PBI128"/>
      <c r="PBJ128"/>
      <c r="PBK128"/>
      <c r="PBL128"/>
      <c r="PBM128"/>
      <c r="PBN128"/>
      <c r="PBO128"/>
      <c r="PBP128"/>
      <c r="PBQ128"/>
      <c r="PBR128"/>
      <c r="PBS128"/>
      <c r="PBT128"/>
      <c r="PBU128"/>
      <c r="PBV128"/>
      <c r="PBW128"/>
      <c r="PBX128"/>
      <c r="PBY128"/>
      <c r="PBZ128"/>
      <c r="PCA128"/>
      <c r="PCB128"/>
      <c r="PCC128"/>
      <c r="PCD128"/>
      <c r="PCE128"/>
      <c r="PCF128"/>
      <c r="PCG128"/>
      <c r="PCH128"/>
      <c r="PCI128"/>
      <c r="PCJ128"/>
      <c r="PCK128"/>
      <c r="PCL128"/>
      <c r="PCM128"/>
      <c r="PCN128"/>
      <c r="PCO128"/>
      <c r="PCP128"/>
      <c r="PCQ128"/>
      <c r="PCR128"/>
      <c r="PCS128"/>
      <c r="PCT128"/>
      <c r="PCU128"/>
      <c r="PCV128"/>
      <c r="PCW128"/>
      <c r="PCX128"/>
      <c r="PCY128"/>
      <c r="PCZ128"/>
      <c r="PDA128"/>
      <c r="PDB128"/>
      <c r="PDC128"/>
      <c r="PDD128"/>
      <c r="PDE128"/>
      <c r="PDF128"/>
      <c r="PDG128"/>
      <c r="PDH128"/>
      <c r="PDI128"/>
      <c r="PDJ128"/>
      <c r="PDK128"/>
      <c r="PDL128"/>
      <c r="PDM128"/>
      <c r="PDN128"/>
      <c r="PDO128"/>
      <c r="PDP128"/>
      <c r="PDQ128"/>
      <c r="PDR128"/>
      <c r="PDS128"/>
      <c r="PDT128"/>
      <c r="PDU128"/>
      <c r="PDV128"/>
      <c r="PDW128"/>
      <c r="PDX128"/>
      <c r="PDY128"/>
      <c r="PDZ128"/>
      <c r="PEA128"/>
      <c r="PEB128"/>
      <c r="PEC128"/>
      <c r="PED128"/>
      <c r="PEE128"/>
      <c r="PEF128"/>
      <c r="PEG128"/>
      <c r="PEH128"/>
      <c r="PEI128"/>
      <c r="PEJ128"/>
      <c r="PEK128"/>
      <c r="PEL128"/>
      <c r="PEM128"/>
      <c r="PEN128"/>
      <c r="PEO128"/>
      <c r="PEP128"/>
      <c r="PEQ128"/>
      <c r="PER128"/>
      <c r="PES128"/>
      <c r="PET128"/>
      <c r="PEU128"/>
      <c r="PEV128"/>
      <c r="PEW128"/>
      <c r="PEX128"/>
      <c r="PEY128"/>
      <c r="PEZ128"/>
      <c r="PFA128"/>
      <c r="PFB128"/>
      <c r="PFC128"/>
      <c r="PFD128"/>
      <c r="PFE128"/>
      <c r="PFF128"/>
      <c r="PFG128"/>
      <c r="PFH128"/>
      <c r="PFI128"/>
      <c r="PFJ128"/>
      <c r="PFK128"/>
      <c r="PFL128"/>
      <c r="PFM128"/>
      <c r="PFN128"/>
      <c r="PFO128"/>
      <c r="PFP128"/>
      <c r="PFQ128"/>
      <c r="PFR128"/>
      <c r="PFS128"/>
      <c r="PFT128"/>
      <c r="PFU128"/>
      <c r="PFV128"/>
      <c r="PFW128"/>
      <c r="PFX128"/>
      <c r="PFY128"/>
      <c r="PFZ128"/>
      <c r="PGA128"/>
      <c r="PGB128"/>
      <c r="PGC128"/>
      <c r="PGD128"/>
      <c r="PGE128"/>
      <c r="PGF128"/>
      <c r="PGG128"/>
      <c r="PGH128"/>
      <c r="PGI128"/>
      <c r="PGJ128"/>
      <c r="PGK128"/>
      <c r="PGL128"/>
      <c r="PGM128"/>
      <c r="PGN128"/>
      <c r="PGO128"/>
      <c r="PGP128"/>
      <c r="PGQ128"/>
      <c r="PGR128"/>
      <c r="PGS128"/>
      <c r="PGT128"/>
      <c r="PGU128"/>
      <c r="PGV128"/>
      <c r="PGW128"/>
      <c r="PGX128"/>
      <c r="PGY128"/>
      <c r="PGZ128"/>
      <c r="PHA128"/>
      <c r="PHB128"/>
      <c r="PHC128"/>
      <c r="PHD128"/>
      <c r="PHE128"/>
      <c r="PHF128"/>
      <c r="PHG128"/>
      <c r="PHH128"/>
      <c r="PHI128"/>
      <c r="PHJ128"/>
      <c r="PHK128"/>
      <c r="PHL128"/>
      <c r="PHM128"/>
      <c r="PHN128"/>
      <c r="PHO128"/>
      <c r="PHP128"/>
      <c r="PHQ128"/>
      <c r="PHR128"/>
      <c r="PHS128"/>
      <c r="PHT128"/>
      <c r="PHU128"/>
      <c r="PHV128"/>
      <c r="PHW128"/>
      <c r="PHX128"/>
      <c r="PHY128"/>
      <c r="PHZ128"/>
      <c r="PIA128"/>
      <c r="PIB128"/>
      <c r="PIC128"/>
      <c r="PID128"/>
      <c r="PIE128"/>
      <c r="PIF128"/>
      <c r="PIG128"/>
      <c r="PIH128"/>
      <c r="PII128"/>
      <c r="PIJ128"/>
      <c r="PIK128"/>
      <c r="PIL128"/>
      <c r="PIM128"/>
      <c r="PIN128"/>
      <c r="PIO128"/>
      <c r="PIP128"/>
      <c r="PIQ128"/>
      <c r="PIR128"/>
      <c r="PIS128"/>
      <c r="PIT128"/>
      <c r="PIU128"/>
      <c r="PIV128"/>
      <c r="PIW128"/>
      <c r="PIX128"/>
      <c r="PIY128"/>
      <c r="PIZ128"/>
      <c r="PJA128"/>
      <c r="PJB128"/>
      <c r="PJC128"/>
      <c r="PJD128"/>
      <c r="PJE128"/>
      <c r="PJF128"/>
      <c r="PJG128"/>
      <c r="PJH128"/>
      <c r="PJI128"/>
      <c r="PJJ128"/>
      <c r="PJK128"/>
      <c r="PJL128"/>
      <c r="PJM128"/>
      <c r="PJN128"/>
      <c r="PJO128"/>
      <c r="PJP128"/>
      <c r="PJQ128"/>
      <c r="PJR128"/>
      <c r="PJS128"/>
      <c r="PJT128"/>
      <c r="PJU128"/>
      <c r="PJV128"/>
      <c r="PJW128"/>
      <c r="PJX128"/>
      <c r="PJY128"/>
      <c r="PJZ128"/>
      <c r="PKA128"/>
      <c r="PKB128"/>
      <c r="PKC128"/>
      <c r="PKD128"/>
      <c r="PKE128"/>
      <c r="PKF128"/>
      <c r="PKG128"/>
      <c r="PKH128"/>
      <c r="PKI128"/>
      <c r="PKJ128"/>
      <c r="PKK128"/>
      <c r="PKL128"/>
      <c r="PKM128"/>
      <c r="PKN128"/>
      <c r="PKO128"/>
      <c r="PKP128"/>
      <c r="PKQ128"/>
      <c r="PKR128"/>
      <c r="PKS128"/>
      <c r="PKT128"/>
      <c r="PKU128"/>
      <c r="PKV128"/>
      <c r="PKW128"/>
      <c r="PKX128"/>
      <c r="PKY128"/>
      <c r="PKZ128"/>
      <c r="PLA128"/>
      <c r="PLB128"/>
      <c r="PLC128"/>
      <c r="PLD128"/>
      <c r="PLE128"/>
      <c r="PLF128"/>
      <c r="PLG128"/>
      <c r="PLH128"/>
      <c r="PLI128"/>
      <c r="PLJ128"/>
      <c r="PLK128"/>
      <c r="PLL128"/>
      <c r="PLM128"/>
      <c r="PLN128"/>
      <c r="PLO128"/>
      <c r="PLP128"/>
      <c r="PLQ128"/>
      <c r="PLR128"/>
      <c r="PLS128"/>
      <c r="PLT128"/>
      <c r="PLU128"/>
      <c r="PLV128"/>
      <c r="PLW128"/>
      <c r="PLX128"/>
      <c r="PLY128"/>
      <c r="PLZ128"/>
      <c r="PMA128"/>
      <c r="PMB128"/>
      <c r="PMC128"/>
      <c r="PMD128"/>
      <c r="PME128"/>
      <c r="PMF128"/>
      <c r="PMG128"/>
      <c r="PMH128"/>
      <c r="PMI128"/>
      <c r="PMJ128"/>
      <c r="PMK128"/>
      <c r="PML128"/>
      <c r="PMM128"/>
      <c r="PMN128"/>
      <c r="PMO128"/>
      <c r="PMP128"/>
      <c r="PMQ128"/>
      <c r="PMR128"/>
      <c r="PMS128"/>
      <c r="PMT128"/>
      <c r="PMU128"/>
      <c r="PMV128"/>
      <c r="PMW128"/>
      <c r="PMX128"/>
      <c r="PMY128"/>
      <c r="PMZ128"/>
      <c r="PNA128"/>
      <c r="PNB128"/>
      <c r="PNC128"/>
      <c r="PND128"/>
      <c r="PNE128"/>
      <c r="PNF128"/>
      <c r="PNG128"/>
      <c r="PNH128"/>
      <c r="PNI128"/>
      <c r="PNJ128"/>
      <c r="PNK128"/>
      <c r="PNL128"/>
      <c r="PNM128"/>
      <c r="PNN128"/>
      <c r="PNO128"/>
      <c r="PNP128"/>
      <c r="PNQ128"/>
      <c r="PNR128"/>
      <c r="PNS128"/>
      <c r="PNT128"/>
      <c r="PNU128"/>
      <c r="PNV128"/>
      <c r="PNW128"/>
      <c r="PNX128"/>
      <c r="PNY128"/>
      <c r="PNZ128"/>
      <c r="POA128"/>
      <c r="POB128"/>
      <c r="POC128"/>
      <c r="POD128"/>
      <c r="POE128"/>
      <c r="POF128"/>
      <c r="POG128"/>
      <c r="POH128"/>
      <c r="POI128"/>
      <c r="POJ128"/>
      <c r="POK128"/>
      <c r="POL128"/>
      <c r="POM128"/>
      <c r="PON128"/>
      <c r="POO128"/>
      <c r="POP128"/>
      <c r="POQ128"/>
      <c r="POR128"/>
      <c r="POS128"/>
      <c r="POT128"/>
      <c r="POU128"/>
      <c r="POV128"/>
      <c r="POW128"/>
      <c r="POX128"/>
      <c r="POY128"/>
      <c r="POZ128"/>
      <c r="PPA128"/>
      <c r="PPB128"/>
      <c r="PPC128"/>
      <c r="PPD128"/>
      <c r="PPE128"/>
      <c r="PPF128"/>
      <c r="PPG128"/>
      <c r="PPH128"/>
      <c r="PPI128"/>
      <c r="PPJ128"/>
      <c r="PPK128"/>
      <c r="PPL128"/>
      <c r="PPM128"/>
      <c r="PPN128"/>
      <c r="PPO128"/>
      <c r="PPP128"/>
      <c r="PPQ128"/>
      <c r="PPR128"/>
      <c r="PPS128"/>
      <c r="PPT128"/>
      <c r="PPU128"/>
      <c r="PPV128"/>
      <c r="PPW128"/>
      <c r="PPX128"/>
      <c r="PPY128"/>
      <c r="PPZ128"/>
      <c r="PQA128"/>
      <c r="PQB128"/>
      <c r="PQC128"/>
      <c r="PQD128"/>
      <c r="PQE128"/>
      <c r="PQF128"/>
      <c r="PQG128"/>
      <c r="PQH128"/>
      <c r="PQI128"/>
      <c r="PQJ128"/>
      <c r="PQK128"/>
      <c r="PQL128"/>
      <c r="PQM128"/>
      <c r="PQN128"/>
      <c r="PQO128"/>
      <c r="PQP128"/>
      <c r="PQQ128"/>
      <c r="PQR128"/>
      <c r="PQS128"/>
      <c r="PQT128"/>
      <c r="PQU128"/>
      <c r="PQV128"/>
      <c r="PQW128"/>
      <c r="PQX128"/>
      <c r="PQY128"/>
      <c r="PQZ128"/>
      <c r="PRA128"/>
      <c r="PRB128"/>
      <c r="PRC128"/>
      <c r="PRD128"/>
      <c r="PRE128"/>
      <c r="PRF128"/>
      <c r="PRG128"/>
      <c r="PRH128"/>
      <c r="PRI128"/>
      <c r="PRJ128"/>
      <c r="PRK128"/>
      <c r="PRL128"/>
      <c r="PRM128"/>
      <c r="PRN128"/>
      <c r="PRO128"/>
      <c r="PRP128"/>
      <c r="PRQ128"/>
      <c r="PRR128"/>
      <c r="PRS128"/>
      <c r="PRT128"/>
      <c r="PRU128"/>
      <c r="PRV128"/>
      <c r="PRW128"/>
      <c r="PRX128"/>
      <c r="PRY128"/>
      <c r="PRZ128"/>
      <c r="PSA128"/>
      <c r="PSB128"/>
      <c r="PSC128"/>
      <c r="PSD128"/>
      <c r="PSE128"/>
      <c r="PSF128"/>
      <c r="PSG128"/>
      <c r="PSH128"/>
      <c r="PSI128"/>
      <c r="PSJ128"/>
      <c r="PSK128"/>
      <c r="PSL128"/>
      <c r="PSM128"/>
      <c r="PSN128"/>
      <c r="PSO128"/>
      <c r="PSP128"/>
      <c r="PSQ128"/>
      <c r="PSR128"/>
      <c r="PSS128"/>
      <c r="PST128"/>
      <c r="PSU128"/>
      <c r="PSV128"/>
      <c r="PSW128"/>
      <c r="PSX128"/>
      <c r="PSY128"/>
      <c r="PSZ128"/>
      <c r="PTA128"/>
      <c r="PTB128"/>
      <c r="PTC128"/>
      <c r="PTD128"/>
      <c r="PTE128"/>
      <c r="PTF128"/>
      <c r="PTG128"/>
      <c r="PTH128"/>
      <c r="PTI128"/>
      <c r="PTJ128"/>
      <c r="PTK128"/>
      <c r="PTL128"/>
      <c r="PTM128"/>
      <c r="PTN128"/>
      <c r="PTO128"/>
      <c r="PTP128"/>
      <c r="PTQ128"/>
      <c r="PTR128"/>
      <c r="PTS128"/>
      <c r="PTT128"/>
      <c r="PTU128"/>
      <c r="PTV128"/>
      <c r="PTW128"/>
      <c r="PTX128"/>
      <c r="PTY128"/>
      <c r="PTZ128"/>
      <c r="PUA128"/>
      <c r="PUB128"/>
      <c r="PUC128"/>
      <c r="PUD128"/>
      <c r="PUE128"/>
      <c r="PUF128"/>
      <c r="PUG128"/>
      <c r="PUH128"/>
      <c r="PUI128"/>
      <c r="PUJ128"/>
      <c r="PUK128"/>
      <c r="PUL128"/>
      <c r="PUM128"/>
      <c r="PUN128"/>
      <c r="PUO128"/>
      <c r="PUP128"/>
      <c r="PUQ128"/>
      <c r="PUR128"/>
      <c r="PUS128"/>
      <c r="PUT128"/>
      <c r="PUU128"/>
      <c r="PUV128"/>
      <c r="PUW128"/>
      <c r="PUX128"/>
      <c r="PUY128"/>
      <c r="PUZ128"/>
      <c r="PVA128"/>
      <c r="PVB128"/>
      <c r="PVC128"/>
      <c r="PVD128"/>
      <c r="PVE128"/>
      <c r="PVF128"/>
      <c r="PVG128"/>
      <c r="PVH128"/>
      <c r="PVI128"/>
      <c r="PVJ128"/>
      <c r="PVK128"/>
      <c r="PVL128"/>
      <c r="PVM128"/>
      <c r="PVN128"/>
      <c r="PVO128"/>
      <c r="PVP128"/>
      <c r="PVQ128"/>
      <c r="PVR128"/>
      <c r="PVS128"/>
      <c r="PVT128"/>
      <c r="PVU128"/>
      <c r="PVV128"/>
      <c r="PVW128"/>
      <c r="PVX128"/>
      <c r="PVY128"/>
      <c r="PVZ128"/>
      <c r="PWA128"/>
      <c r="PWB128"/>
      <c r="PWC128"/>
      <c r="PWD128"/>
      <c r="PWE128"/>
      <c r="PWF128"/>
      <c r="PWG128"/>
      <c r="PWH128"/>
      <c r="PWI128"/>
      <c r="PWJ128"/>
      <c r="PWK128"/>
      <c r="PWL128"/>
      <c r="PWM128"/>
      <c r="PWN128"/>
      <c r="PWO128"/>
      <c r="PWP128"/>
      <c r="PWQ128"/>
      <c r="PWR128"/>
      <c r="PWS128"/>
      <c r="PWT128"/>
      <c r="PWU128"/>
      <c r="PWV128"/>
      <c r="PWW128"/>
      <c r="PWX128"/>
      <c r="PWY128"/>
      <c r="PWZ128"/>
      <c r="PXA128"/>
      <c r="PXB128"/>
      <c r="PXC128"/>
      <c r="PXD128"/>
      <c r="PXE128"/>
      <c r="PXF128"/>
      <c r="PXG128"/>
      <c r="PXH128"/>
      <c r="PXI128"/>
      <c r="PXJ128"/>
      <c r="PXK128"/>
      <c r="PXL128"/>
      <c r="PXM128"/>
      <c r="PXN128"/>
      <c r="PXO128"/>
      <c r="PXP128"/>
      <c r="PXQ128"/>
      <c r="PXR128"/>
      <c r="PXS128"/>
      <c r="PXT128"/>
      <c r="PXU128"/>
      <c r="PXV128"/>
      <c r="PXW128"/>
      <c r="PXX128"/>
      <c r="PXY128"/>
      <c r="PXZ128"/>
      <c r="PYA128"/>
      <c r="PYB128"/>
      <c r="PYC128"/>
      <c r="PYD128"/>
      <c r="PYE128"/>
      <c r="PYF128"/>
      <c r="PYG128"/>
      <c r="PYH128"/>
      <c r="PYI128"/>
      <c r="PYJ128"/>
      <c r="PYK128"/>
      <c r="PYL128"/>
      <c r="PYM128"/>
      <c r="PYN128"/>
      <c r="PYO128"/>
      <c r="PYP128"/>
      <c r="PYQ128"/>
      <c r="PYR128"/>
      <c r="PYS128"/>
      <c r="PYT128"/>
      <c r="PYU128"/>
      <c r="PYV128"/>
      <c r="PYW128"/>
      <c r="PYX128"/>
      <c r="PYY128"/>
      <c r="PYZ128"/>
      <c r="PZA128"/>
      <c r="PZB128"/>
      <c r="PZC128"/>
      <c r="PZD128"/>
      <c r="PZE128"/>
      <c r="PZF128"/>
      <c r="PZG128"/>
      <c r="PZH128"/>
      <c r="PZI128"/>
      <c r="PZJ128"/>
      <c r="PZK128"/>
      <c r="PZL128"/>
      <c r="PZM128"/>
      <c r="PZN128"/>
      <c r="PZO128"/>
      <c r="PZP128"/>
      <c r="PZQ128"/>
      <c r="PZR128"/>
      <c r="PZS128"/>
      <c r="PZT128"/>
      <c r="PZU128"/>
      <c r="PZV128"/>
      <c r="PZW128"/>
      <c r="PZX128"/>
      <c r="PZY128"/>
      <c r="PZZ128"/>
      <c r="QAA128"/>
      <c r="QAB128"/>
      <c r="QAC128"/>
      <c r="QAD128"/>
      <c r="QAE128"/>
      <c r="QAF128"/>
      <c r="QAG128"/>
      <c r="QAH128"/>
      <c r="QAI128"/>
      <c r="QAJ128"/>
      <c r="QAK128"/>
      <c r="QAL128"/>
      <c r="QAM128"/>
      <c r="QAN128"/>
      <c r="QAO128"/>
      <c r="QAP128"/>
      <c r="QAQ128"/>
      <c r="QAR128"/>
      <c r="QAS128"/>
      <c r="QAT128"/>
      <c r="QAU128"/>
      <c r="QAV128"/>
      <c r="QAW128"/>
      <c r="QAX128"/>
      <c r="QAY128"/>
      <c r="QAZ128"/>
      <c r="QBA128"/>
      <c r="QBB128"/>
      <c r="QBC128"/>
      <c r="QBD128"/>
      <c r="QBE128"/>
      <c r="QBF128"/>
      <c r="QBG128"/>
      <c r="QBH128"/>
      <c r="QBI128"/>
      <c r="QBJ128"/>
      <c r="QBK128"/>
      <c r="QBL128"/>
      <c r="QBM128"/>
      <c r="QBN128"/>
      <c r="QBO128"/>
      <c r="QBP128"/>
      <c r="QBQ128"/>
      <c r="QBR128"/>
      <c r="QBS128"/>
      <c r="QBT128"/>
      <c r="QBU128"/>
      <c r="QBV128"/>
      <c r="QBW128"/>
      <c r="QBX128"/>
      <c r="QBY128"/>
      <c r="QBZ128"/>
      <c r="QCA128"/>
      <c r="QCB128"/>
      <c r="QCC128"/>
      <c r="QCD128"/>
      <c r="QCE128"/>
      <c r="QCF128"/>
      <c r="QCG128"/>
      <c r="QCH128"/>
      <c r="QCI128"/>
      <c r="QCJ128"/>
      <c r="QCK128"/>
      <c r="QCL128"/>
      <c r="QCM128"/>
      <c r="QCN128"/>
      <c r="QCO128"/>
      <c r="QCP128"/>
      <c r="QCQ128"/>
      <c r="QCR128"/>
      <c r="QCS128"/>
      <c r="QCT128"/>
      <c r="QCU128"/>
      <c r="QCV128"/>
      <c r="QCW128"/>
      <c r="QCX128"/>
      <c r="QCY128"/>
      <c r="QCZ128"/>
      <c r="QDA128"/>
      <c r="QDB128"/>
      <c r="QDC128"/>
      <c r="QDD128"/>
      <c r="QDE128"/>
      <c r="QDF128"/>
      <c r="QDG128"/>
      <c r="QDH128"/>
      <c r="QDI128"/>
      <c r="QDJ128"/>
      <c r="QDK128"/>
      <c r="QDL128"/>
      <c r="QDM128"/>
      <c r="QDN128"/>
      <c r="QDO128"/>
      <c r="QDP128"/>
      <c r="QDQ128"/>
      <c r="QDR128"/>
      <c r="QDS128"/>
      <c r="QDT128"/>
      <c r="QDU128"/>
      <c r="QDV128"/>
      <c r="QDW128"/>
      <c r="QDX128"/>
      <c r="QDY128"/>
      <c r="QDZ128"/>
      <c r="QEA128"/>
      <c r="QEB128"/>
      <c r="QEC128"/>
      <c r="QED128"/>
      <c r="QEE128"/>
      <c r="QEF128"/>
      <c r="QEG128"/>
      <c r="QEH128"/>
      <c r="QEI128"/>
      <c r="QEJ128"/>
      <c r="QEK128"/>
      <c r="QEL128"/>
      <c r="QEM128"/>
      <c r="QEN128"/>
      <c r="QEO128"/>
      <c r="QEP128"/>
      <c r="QEQ128"/>
      <c r="QER128"/>
      <c r="QES128"/>
      <c r="QET128"/>
      <c r="QEU128"/>
      <c r="QEV128"/>
      <c r="QEW128"/>
      <c r="QEX128"/>
      <c r="QEY128"/>
      <c r="QEZ128"/>
      <c r="QFA128"/>
      <c r="QFB128"/>
      <c r="QFC128"/>
      <c r="QFD128"/>
      <c r="QFE128"/>
      <c r="QFF128"/>
      <c r="QFG128"/>
      <c r="QFH128"/>
      <c r="QFI128"/>
      <c r="QFJ128"/>
      <c r="QFK128"/>
      <c r="QFL128"/>
      <c r="QFM128"/>
      <c r="QFN128"/>
      <c r="QFO128"/>
      <c r="QFP128"/>
      <c r="QFQ128"/>
      <c r="QFR128"/>
      <c r="QFS128"/>
      <c r="QFT128"/>
      <c r="QFU128"/>
      <c r="QFV128"/>
      <c r="QFW128"/>
      <c r="QFX128"/>
      <c r="QFY128"/>
      <c r="QFZ128"/>
      <c r="QGA128"/>
      <c r="QGB128"/>
      <c r="QGC128"/>
      <c r="QGD128"/>
      <c r="QGE128"/>
      <c r="QGF128"/>
      <c r="QGG128"/>
      <c r="QGH128"/>
      <c r="QGI128"/>
      <c r="QGJ128"/>
      <c r="QGK128"/>
      <c r="QGL128"/>
      <c r="QGM128"/>
      <c r="QGN128"/>
      <c r="QGO128"/>
      <c r="QGP128"/>
      <c r="QGQ128"/>
      <c r="QGR128"/>
      <c r="QGS128"/>
      <c r="QGT128"/>
      <c r="QGU128"/>
      <c r="QGV128"/>
      <c r="QGW128"/>
      <c r="QGX128"/>
      <c r="QGY128"/>
      <c r="QGZ128"/>
      <c r="QHA128"/>
      <c r="QHB128"/>
      <c r="QHC128"/>
      <c r="QHD128"/>
      <c r="QHE128"/>
      <c r="QHF128"/>
      <c r="QHG128"/>
      <c r="QHH128"/>
      <c r="QHI128"/>
      <c r="QHJ128"/>
      <c r="QHK128"/>
      <c r="QHL128"/>
      <c r="QHM128"/>
      <c r="QHN128"/>
      <c r="QHO128"/>
      <c r="QHP128"/>
      <c r="QHQ128"/>
      <c r="QHR128"/>
      <c r="QHS128"/>
      <c r="QHT128"/>
      <c r="QHU128"/>
      <c r="QHV128"/>
      <c r="QHW128"/>
      <c r="QHX128"/>
      <c r="QHY128"/>
      <c r="QHZ128"/>
      <c r="QIA128"/>
      <c r="QIB128"/>
      <c r="QIC128"/>
      <c r="QID128"/>
      <c r="QIE128"/>
      <c r="QIF128"/>
      <c r="QIG128"/>
      <c r="QIH128"/>
      <c r="QII128"/>
      <c r="QIJ128"/>
      <c r="QIK128"/>
      <c r="QIL128"/>
      <c r="QIM128"/>
      <c r="QIN128"/>
      <c r="QIO128"/>
      <c r="QIP128"/>
      <c r="QIQ128"/>
      <c r="QIR128"/>
      <c r="QIS128"/>
      <c r="QIT128"/>
      <c r="QIU128"/>
      <c r="QIV128"/>
      <c r="QIW128"/>
      <c r="QIX128"/>
      <c r="QIY128"/>
      <c r="QIZ128"/>
      <c r="QJA128"/>
      <c r="QJB128"/>
      <c r="QJC128"/>
      <c r="QJD128"/>
      <c r="QJE128"/>
      <c r="QJF128"/>
      <c r="QJG128"/>
      <c r="QJH128"/>
      <c r="QJI128"/>
      <c r="QJJ128"/>
      <c r="QJK128"/>
      <c r="QJL128"/>
      <c r="QJM128"/>
      <c r="QJN128"/>
      <c r="QJO128"/>
      <c r="QJP128"/>
      <c r="QJQ128"/>
      <c r="QJR128"/>
      <c r="QJS128"/>
      <c r="QJT128"/>
      <c r="QJU128"/>
      <c r="QJV128"/>
      <c r="QJW128"/>
      <c r="QJX128"/>
      <c r="QJY128"/>
      <c r="QJZ128"/>
      <c r="QKA128"/>
      <c r="QKB128"/>
      <c r="QKC128"/>
      <c r="QKD128"/>
      <c r="QKE128"/>
      <c r="QKF128"/>
      <c r="QKG128"/>
      <c r="QKH128"/>
      <c r="QKI128"/>
      <c r="QKJ128"/>
      <c r="QKK128"/>
      <c r="QKL128"/>
      <c r="QKM128"/>
      <c r="QKN128"/>
      <c r="QKO128"/>
      <c r="QKP128"/>
      <c r="QKQ128"/>
      <c r="QKR128"/>
      <c r="QKS128"/>
      <c r="QKT128"/>
      <c r="QKU128"/>
      <c r="QKV128"/>
      <c r="QKW128"/>
      <c r="QKX128"/>
      <c r="QKY128"/>
      <c r="QKZ128"/>
      <c r="QLA128"/>
      <c r="QLB128"/>
      <c r="QLC128"/>
      <c r="QLD128"/>
      <c r="QLE128"/>
      <c r="QLF128"/>
      <c r="QLG128"/>
      <c r="QLH128"/>
      <c r="QLI128"/>
      <c r="QLJ128"/>
      <c r="QLK128"/>
      <c r="QLL128"/>
      <c r="QLM128"/>
      <c r="QLN128"/>
      <c r="QLO128"/>
      <c r="QLP128"/>
      <c r="QLQ128"/>
      <c r="QLR128"/>
      <c r="QLS128"/>
      <c r="QLT128"/>
      <c r="QLU128"/>
      <c r="QLV128"/>
      <c r="QLW128"/>
      <c r="QLX128"/>
      <c r="QLY128"/>
      <c r="QLZ128"/>
      <c r="QMA128"/>
      <c r="QMB128"/>
      <c r="QMC128"/>
      <c r="QMD128"/>
      <c r="QME128"/>
      <c r="QMF128"/>
      <c r="QMG128"/>
      <c r="QMH128"/>
      <c r="QMI128"/>
      <c r="QMJ128"/>
      <c r="QMK128"/>
      <c r="QML128"/>
      <c r="QMM128"/>
      <c r="QMN128"/>
      <c r="QMO128"/>
      <c r="QMP128"/>
      <c r="QMQ128"/>
      <c r="QMR128"/>
      <c r="QMS128"/>
      <c r="QMT128"/>
      <c r="QMU128"/>
      <c r="QMV128"/>
      <c r="QMW128"/>
      <c r="QMX128"/>
      <c r="QMY128"/>
      <c r="QMZ128"/>
      <c r="QNA128"/>
      <c r="QNB128"/>
      <c r="QNC128"/>
      <c r="QND128"/>
      <c r="QNE128"/>
      <c r="QNF128"/>
      <c r="QNG128"/>
      <c r="QNH128"/>
      <c r="QNI128"/>
      <c r="QNJ128"/>
      <c r="QNK128"/>
      <c r="QNL128"/>
      <c r="QNM128"/>
      <c r="QNN128"/>
      <c r="QNO128"/>
      <c r="QNP128"/>
      <c r="QNQ128"/>
      <c r="QNR128"/>
      <c r="QNS128"/>
      <c r="QNT128"/>
      <c r="QNU128"/>
      <c r="QNV128"/>
      <c r="QNW128"/>
      <c r="QNX128"/>
      <c r="QNY128"/>
      <c r="QNZ128"/>
      <c r="QOA128"/>
      <c r="QOB128"/>
      <c r="QOC128"/>
      <c r="QOD128"/>
      <c r="QOE128"/>
      <c r="QOF128"/>
      <c r="QOG128"/>
      <c r="QOH128"/>
      <c r="QOI128"/>
      <c r="QOJ128"/>
      <c r="QOK128"/>
      <c r="QOL128"/>
      <c r="QOM128"/>
      <c r="QON128"/>
      <c r="QOO128"/>
      <c r="QOP128"/>
      <c r="QOQ128"/>
      <c r="QOR128"/>
      <c r="QOS128"/>
      <c r="QOT128"/>
      <c r="QOU128"/>
      <c r="QOV128"/>
      <c r="QOW128"/>
      <c r="QOX128"/>
      <c r="QOY128"/>
      <c r="QOZ128"/>
      <c r="QPA128"/>
      <c r="QPB128"/>
      <c r="QPC128"/>
      <c r="QPD128"/>
      <c r="QPE128"/>
      <c r="QPF128"/>
      <c r="QPG128"/>
      <c r="QPH128"/>
      <c r="QPI128"/>
      <c r="QPJ128"/>
      <c r="QPK128"/>
      <c r="QPL128"/>
      <c r="QPM128"/>
      <c r="QPN128"/>
      <c r="QPO128"/>
      <c r="QPP128"/>
      <c r="QPQ128"/>
      <c r="QPR128"/>
      <c r="QPS128"/>
      <c r="QPT128"/>
      <c r="QPU128"/>
      <c r="QPV128"/>
      <c r="QPW128"/>
      <c r="QPX128"/>
      <c r="QPY128"/>
      <c r="QPZ128"/>
      <c r="QQA128"/>
      <c r="QQB128"/>
      <c r="QQC128"/>
      <c r="QQD128"/>
      <c r="QQE128"/>
      <c r="QQF128"/>
      <c r="QQG128"/>
      <c r="QQH128"/>
      <c r="QQI128"/>
      <c r="QQJ128"/>
      <c r="QQK128"/>
      <c r="QQL128"/>
      <c r="QQM128"/>
      <c r="QQN128"/>
      <c r="QQO128"/>
      <c r="QQP128"/>
      <c r="QQQ128"/>
      <c r="QQR128"/>
      <c r="QQS128"/>
      <c r="QQT128"/>
      <c r="QQU128"/>
      <c r="QQV128"/>
      <c r="QQW128"/>
      <c r="QQX128"/>
      <c r="QQY128"/>
      <c r="QQZ128"/>
      <c r="QRA128"/>
      <c r="QRB128"/>
      <c r="QRC128"/>
      <c r="QRD128"/>
      <c r="QRE128"/>
      <c r="QRF128"/>
      <c r="QRG128"/>
      <c r="QRH128"/>
      <c r="QRI128"/>
      <c r="QRJ128"/>
      <c r="QRK128"/>
      <c r="QRL128"/>
      <c r="QRM128"/>
      <c r="QRN128"/>
      <c r="QRO128"/>
      <c r="QRP128"/>
      <c r="QRQ128"/>
      <c r="QRR128"/>
      <c r="QRS128"/>
      <c r="QRT128"/>
      <c r="QRU128"/>
      <c r="QRV128"/>
      <c r="QRW128"/>
      <c r="QRX128"/>
      <c r="QRY128"/>
      <c r="QRZ128"/>
      <c r="QSA128"/>
      <c r="QSB128"/>
      <c r="QSC128"/>
      <c r="QSD128"/>
      <c r="QSE128"/>
      <c r="QSF128"/>
      <c r="QSG128"/>
      <c r="QSH128"/>
      <c r="QSI128"/>
      <c r="QSJ128"/>
      <c r="QSK128"/>
      <c r="QSL128"/>
      <c r="QSM128"/>
      <c r="QSN128"/>
      <c r="QSO128"/>
      <c r="QSP128"/>
      <c r="QSQ128"/>
      <c r="QSR128"/>
      <c r="QSS128"/>
      <c r="QST128"/>
      <c r="QSU128"/>
      <c r="QSV128"/>
      <c r="QSW128"/>
      <c r="QSX128"/>
      <c r="QSY128"/>
      <c r="QSZ128"/>
      <c r="QTA128"/>
      <c r="QTB128"/>
      <c r="QTC128"/>
      <c r="QTD128"/>
      <c r="QTE128"/>
      <c r="QTF128"/>
      <c r="QTG128"/>
      <c r="QTH128"/>
      <c r="QTI128"/>
      <c r="QTJ128"/>
      <c r="QTK128"/>
      <c r="QTL128"/>
      <c r="QTM128"/>
      <c r="QTN128"/>
      <c r="QTO128"/>
      <c r="QTP128"/>
      <c r="QTQ128"/>
      <c r="QTR128"/>
      <c r="QTS128"/>
      <c r="QTT128"/>
      <c r="QTU128"/>
      <c r="QTV128"/>
      <c r="QTW128"/>
      <c r="QTX128"/>
      <c r="QTY128"/>
      <c r="QTZ128"/>
      <c r="QUA128"/>
      <c r="QUB128"/>
      <c r="QUC128"/>
      <c r="QUD128"/>
      <c r="QUE128"/>
      <c r="QUF128"/>
      <c r="QUG128"/>
      <c r="QUH128"/>
      <c r="QUI128"/>
      <c r="QUJ128"/>
      <c r="QUK128"/>
      <c r="QUL128"/>
      <c r="QUM128"/>
      <c r="QUN128"/>
      <c r="QUO128"/>
      <c r="QUP128"/>
      <c r="QUQ128"/>
      <c r="QUR128"/>
      <c r="QUS128"/>
      <c r="QUT128"/>
      <c r="QUU128"/>
      <c r="QUV128"/>
      <c r="QUW128"/>
      <c r="QUX128"/>
      <c r="QUY128"/>
      <c r="QUZ128"/>
      <c r="QVA128"/>
      <c r="QVB128"/>
      <c r="QVC128"/>
      <c r="QVD128"/>
      <c r="QVE128"/>
      <c r="QVF128"/>
      <c r="QVG128"/>
      <c r="QVH128"/>
      <c r="QVI128"/>
      <c r="QVJ128"/>
      <c r="QVK128"/>
      <c r="QVL128"/>
      <c r="QVM128"/>
      <c r="QVN128"/>
      <c r="QVO128"/>
      <c r="QVP128"/>
      <c r="QVQ128"/>
      <c r="QVR128"/>
      <c r="QVS128"/>
      <c r="QVT128"/>
      <c r="QVU128"/>
      <c r="QVV128"/>
      <c r="QVW128"/>
      <c r="QVX128"/>
      <c r="QVY128"/>
      <c r="QVZ128"/>
      <c r="QWA128"/>
      <c r="QWB128"/>
      <c r="QWC128"/>
      <c r="QWD128"/>
      <c r="QWE128"/>
      <c r="QWF128"/>
      <c r="QWG128"/>
      <c r="QWH128"/>
      <c r="QWI128"/>
      <c r="QWJ128"/>
      <c r="QWK128"/>
      <c r="QWL128"/>
      <c r="QWM128"/>
      <c r="QWN128"/>
      <c r="QWO128"/>
      <c r="QWP128"/>
      <c r="QWQ128"/>
      <c r="QWR128"/>
      <c r="QWS128"/>
      <c r="QWT128"/>
      <c r="QWU128"/>
      <c r="QWV128"/>
      <c r="QWW128"/>
      <c r="QWX128"/>
      <c r="QWY128"/>
      <c r="QWZ128"/>
      <c r="QXA128"/>
      <c r="QXB128"/>
      <c r="QXC128"/>
      <c r="QXD128"/>
      <c r="QXE128"/>
      <c r="QXF128"/>
      <c r="QXG128"/>
      <c r="QXH128"/>
      <c r="QXI128"/>
      <c r="QXJ128"/>
      <c r="QXK128"/>
      <c r="QXL128"/>
      <c r="QXM128"/>
      <c r="QXN128"/>
      <c r="QXO128"/>
      <c r="QXP128"/>
      <c r="QXQ128"/>
      <c r="QXR128"/>
      <c r="QXS128"/>
      <c r="QXT128"/>
      <c r="QXU128"/>
      <c r="QXV128"/>
      <c r="QXW128"/>
      <c r="QXX128"/>
      <c r="QXY128"/>
      <c r="QXZ128"/>
      <c r="QYA128"/>
      <c r="QYB128"/>
      <c r="QYC128"/>
      <c r="QYD128"/>
      <c r="QYE128"/>
      <c r="QYF128"/>
      <c r="QYG128"/>
      <c r="QYH128"/>
      <c r="QYI128"/>
      <c r="QYJ128"/>
      <c r="QYK128"/>
      <c r="QYL128"/>
      <c r="QYM128"/>
      <c r="QYN128"/>
      <c r="QYO128"/>
      <c r="QYP128"/>
      <c r="QYQ128"/>
      <c r="QYR128"/>
      <c r="QYS128"/>
      <c r="QYT128"/>
      <c r="QYU128"/>
      <c r="QYV128"/>
      <c r="QYW128"/>
      <c r="QYX128"/>
      <c r="QYY128"/>
      <c r="QYZ128"/>
      <c r="QZA128"/>
      <c r="QZB128"/>
      <c r="QZC128"/>
      <c r="QZD128"/>
      <c r="QZE128"/>
      <c r="QZF128"/>
      <c r="QZG128"/>
      <c r="QZH128"/>
      <c r="QZI128"/>
      <c r="QZJ128"/>
      <c r="QZK128"/>
      <c r="QZL128"/>
      <c r="QZM128"/>
      <c r="QZN128"/>
      <c r="QZO128"/>
      <c r="QZP128"/>
      <c r="QZQ128"/>
      <c r="QZR128"/>
      <c r="QZS128"/>
      <c r="QZT128"/>
      <c r="QZU128"/>
      <c r="QZV128"/>
      <c r="QZW128"/>
      <c r="QZX128"/>
      <c r="QZY128"/>
      <c r="QZZ128"/>
      <c r="RAA128"/>
      <c r="RAB128"/>
      <c r="RAC128"/>
      <c r="RAD128"/>
      <c r="RAE128"/>
      <c r="RAF128"/>
      <c r="RAG128"/>
      <c r="RAH128"/>
      <c r="RAI128"/>
      <c r="RAJ128"/>
      <c r="RAK128"/>
      <c r="RAL128"/>
      <c r="RAM128"/>
      <c r="RAN128"/>
      <c r="RAO128"/>
      <c r="RAP128"/>
      <c r="RAQ128"/>
      <c r="RAR128"/>
      <c r="RAS128"/>
      <c r="RAT128"/>
      <c r="RAU128"/>
      <c r="RAV128"/>
      <c r="RAW128"/>
      <c r="RAX128"/>
      <c r="RAY128"/>
      <c r="RAZ128"/>
      <c r="RBA128"/>
      <c r="RBB128"/>
      <c r="RBC128"/>
      <c r="RBD128"/>
      <c r="RBE128"/>
      <c r="RBF128"/>
      <c r="RBG128"/>
      <c r="RBH128"/>
      <c r="RBI128"/>
      <c r="RBJ128"/>
      <c r="RBK128"/>
      <c r="RBL128"/>
      <c r="RBM128"/>
      <c r="RBN128"/>
      <c r="RBO128"/>
      <c r="RBP128"/>
      <c r="RBQ128"/>
      <c r="RBR128"/>
      <c r="RBS128"/>
      <c r="RBT128"/>
      <c r="RBU128"/>
      <c r="RBV128"/>
      <c r="RBW128"/>
      <c r="RBX128"/>
      <c r="RBY128"/>
      <c r="RBZ128"/>
      <c r="RCA128"/>
      <c r="RCB128"/>
      <c r="RCC128"/>
      <c r="RCD128"/>
      <c r="RCE128"/>
      <c r="RCF128"/>
      <c r="RCG128"/>
      <c r="RCH128"/>
      <c r="RCI128"/>
      <c r="RCJ128"/>
      <c r="RCK128"/>
      <c r="RCL128"/>
      <c r="RCM128"/>
      <c r="RCN128"/>
      <c r="RCO128"/>
      <c r="RCP128"/>
      <c r="RCQ128"/>
      <c r="RCR128"/>
      <c r="RCS128"/>
      <c r="RCT128"/>
      <c r="RCU128"/>
      <c r="RCV128"/>
      <c r="RCW128"/>
      <c r="RCX128"/>
      <c r="RCY128"/>
      <c r="RCZ128"/>
      <c r="RDA128"/>
      <c r="RDB128"/>
      <c r="RDC128"/>
      <c r="RDD128"/>
      <c r="RDE128"/>
      <c r="RDF128"/>
      <c r="RDG128"/>
      <c r="RDH128"/>
      <c r="RDI128"/>
      <c r="RDJ128"/>
      <c r="RDK128"/>
      <c r="RDL128"/>
      <c r="RDM128"/>
      <c r="RDN128"/>
      <c r="RDO128"/>
      <c r="RDP128"/>
      <c r="RDQ128"/>
      <c r="RDR128"/>
      <c r="RDS128"/>
      <c r="RDT128"/>
      <c r="RDU128"/>
      <c r="RDV128"/>
      <c r="RDW128"/>
      <c r="RDX128"/>
      <c r="RDY128"/>
      <c r="RDZ128"/>
      <c r="REA128"/>
      <c r="REB128"/>
      <c r="REC128"/>
      <c r="RED128"/>
      <c r="REE128"/>
      <c r="REF128"/>
      <c r="REG128"/>
      <c r="REH128"/>
      <c r="REI128"/>
      <c r="REJ128"/>
      <c r="REK128"/>
      <c r="REL128"/>
      <c r="REM128"/>
      <c r="REN128"/>
      <c r="REO128"/>
      <c r="REP128"/>
      <c r="REQ128"/>
      <c r="RER128"/>
      <c r="RES128"/>
      <c r="RET128"/>
      <c r="REU128"/>
      <c r="REV128"/>
      <c r="REW128"/>
      <c r="REX128"/>
      <c r="REY128"/>
      <c r="REZ128"/>
      <c r="RFA128"/>
      <c r="RFB128"/>
      <c r="RFC128"/>
      <c r="RFD128"/>
      <c r="RFE128"/>
      <c r="RFF128"/>
      <c r="RFG128"/>
      <c r="RFH128"/>
      <c r="RFI128"/>
      <c r="RFJ128"/>
      <c r="RFK128"/>
      <c r="RFL128"/>
      <c r="RFM128"/>
      <c r="RFN128"/>
      <c r="RFO128"/>
      <c r="RFP128"/>
      <c r="RFQ128"/>
      <c r="RFR128"/>
      <c r="RFS128"/>
      <c r="RFT128"/>
      <c r="RFU128"/>
      <c r="RFV128"/>
      <c r="RFW128"/>
      <c r="RFX128"/>
      <c r="RFY128"/>
      <c r="RFZ128"/>
      <c r="RGA128"/>
      <c r="RGB128"/>
      <c r="RGC128"/>
      <c r="RGD128"/>
      <c r="RGE128"/>
      <c r="RGF128"/>
      <c r="RGG128"/>
      <c r="RGH128"/>
      <c r="RGI128"/>
      <c r="RGJ128"/>
      <c r="RGK128"/>
      <c r="RGL128"/>
      <c r="RGM128"/>
      <c r="RGN128"/>
      <c r="RGO128"/>
      <c r="RGP128"/>
      <c r="RGQ128"/>
      <c r="RGR128"/>
      <c r="RGS128"/>
      <c r="RGT128"/>
      <c r="RGU128"/>
      <c r="RGV128"/>
      <c r="RGW128"/>
      <c r="RGX128"/>
      <c r="RGY128"/>
      <c r="RGZ128"/>
      <c r="RHA128"/>
      <c r="RHB128"/>
      <c r="RHC128"/>
      <c r="RHD128"/>
      <c r="RHE128"/>
      <c r="RHF128"/>
      <c r="RHG128"/>
      <c r="RHH128"/>
      <c r="RHI128"/>
      <c r="RHJ128"/>
      <c r="RHK128"/>
      <c r="RHL128"/>
      <c r="RHM128"/>
      <c r="RHN128"/>
      <c r="RHO128"/>
      <c r="RHP128"/>
      <c r="RHQ128"/>
      <c r="RHR128"/>
      <c r="RHS128"/>
      <c r="RHT128"/>
      <c r="RHU128"/>
      <c r="RHV128"/>
      <c r="RHW128"/>
      <c r="RHX128"/>
      <c r="RHY128"/>
      <c r="RHZ128"/>
      <c r="RIA128"/>
      <c r="RIB128"/>
      <c r="RIC128"/>
      <c r="RID128"/>
      <c r="RIE128"/>
      <c r="RIF128"/>
      <c r="RIG128"/>
      <c r="RIH128"/>
      <c r="RII128"/>
      <c r="RIJ128"/>
      <c r="RIK128"/>
      <c r="RIL128"/>
      <c r="RIM128"/>
      <c r="RIN128"/>
      <c r="RIO128"/>
      <c r="RIP128"/>
      <c r="RIQ128"/>
      <c r="RIR128"/>
      <c r="RIS128"/>
      <c r="RIT128"/>
      <c r="RIU128"/>
      <c r="RIV128"/>
      <c r="RIW128"/>
      <c r="RIX128"/>
      <c r="RIY128"/>
      <c r="RIZ128"/>
      <c r="RJA128"/>
      <c r="RJB128"/>
      <c r="RJC128"/>
      <c r="RJD128"/>
      <c r="RJE128"/>
      <c r="RJF128"/>
      <c r="RJG128"/>
      <c r="RJH128"/>
      <c r="RJI128"/>
      <c r="RJJ128"/>
      <c r="RJK128"/>
      <c r="RJL128"/>
      <c r="RJM128"/>
      <c r="RJN128"/>
      <c r="RJO128"/>
      <c r="RJP128"/>
      <c r="RJQ128"/>
      <c r="RJR128"/>
      <c r="RJS128"/>
      <c r="RJT128"/>
      <c r="RJU128"/>
      <c r="RJV128"/>
      <c r="RJW128"/>
      <c r="RJX128"/>
      <c r="RJY128"/>
      <c r="RJZ128"/>
      <c r="RKA128"/>
      <c r="RKB128"/>
      <c r="RKC128"/>
      <c r="RKD128"/>
      <c r="RKE128"/>
      <c r="RKF128"/>
      <c r="RKG128"/>
      <c r="RKH128"/>
      <c r="RKI128"/>
      <c r="RKJ128"/>
      <c r="RKK128"/>
      <c r="RKL128"/>
      <c r="RKM128"/>
      <c r="RKN128"/>
      <c r="RKO128"/>
      <c r="RKP128"/>
      <c r="RKQ128"/>
      <c r="RKR128"/>
      <c r="RKS128"/>
      <c r="RKT128"/>
      <c r="RKU128"/>
      <c r="RKV128"/>
      <c r="RKW128"/>
      <c r="RKX128"/>
      <c r="RKY128"/>
      <c r="RKZ128"/>
      <c r="RLA128"/>
      <c r="RLB128"/>
      <c r="RLC128"/>
      <c r="RLD128"/>
      <c r="RLE128"/>
      <c r="RLF128"/>
      <c r="RLG128"/>
      <c r="RLH128"/>
      <c r="RLI128"/>
      <c r="RLJ128"/>
      <c r="RLK128"/>
      <c r="RLL128"/>
      <c r="RLM128"/>
      <c r="RLN128"/>
      <c r="RLO128"/>
      <c r="RLP128"/>
      <c r="RLQ128"/>
      <c r="RLR128"/>
      <c r="RLS128"/>
      <c r="RLT128"/>
      <c r="RLU128"/>
      <c r="RLV128"/>
      <c r="RLW128"/>
      <c r="RLX128"/>
      <c r="RLY128"/>
      <c r="RLZ128"/>
      <c r="RMA128"/>
      <c r="RMB128"/>
      <c r="RMC128"/>
      <c r="RMD128"/>
      <c r="RME128"/>
      <c r="RMF128"/>
      <c r="RMG128"/>
      <c r="RMH128"/>
      <c r="RMI128"/>
      <c r="RMJ128"/>
      <c r="RMK128"/>
      <c r="RML128"/>
      <c r="RMM128"/>
      <c r="RMN128"/>
      <c r="RMO128"/>
      <c r="RMP128"/>
      <c r="RMQ128"/>
      <c r="RMR128"/>
      <c r="RMS128"/>
      <c r="RMT128"/>
      <c r="RMU128"/>
      <c r="RMV128"/>
      <c r="RMW128"/>
      <c r="RMX128"/>
      <c r="RMY128"/>
      <c r="RMZ128"/>
      <c r="RNA128"/>
      <c r="RNB128"/>
      <c r="RNC128"/>
      <c r="RND128"/>
      <c r="RNE128"/>
      <c r="RNF128"/>
      <c r="RNG128"/>
      <c r="RNH128"/>
      <c r="RNI128"/>
      <c r="RNJ128"/>
      <c r="RNK128"/>
      <c r="RNL128"/>
      <c r="RNM128"/>
      <c r="RNN128"/>
      <c r="RNO128"/>
      <c r="RNP128"/>
      <c r="RNQ128"/>
      <c r="RNR128"/>
      <c r="RNS128"/>
      <c r="RNT128"/>
      <c r="RNU128"/>
      <c r="RNV128"/>
      <c r="RNW128"/>
      <c r="RNX128"/>
      <c r="RNY128"/>
      <c r="RNZ128"/>
      <c r="ROA128"/>
      <c r="ROB128"/>
      <c r="ROC128"/>
      <c r="ROD128"/>
      <c r="ROE128"/>
      <c r="ROF128"/>
      <c r="ROG128"/>
      <c r="ROH128"/>
      <c r="ROI128"/>
      <c r="ROJ128"/>
      <c r="ROK128"/>
      <c r="ROL128"/>
      <c r="ROM128"/>
      <c r="RON128"/>
      <c r="ROO128"/>
      <c r="ROP128"/>
      <c r="ROQ128"/>
      <c r="ROR128"/>
      <c r="ROS128"/>
      <c r="ROT128"/>
      <c r="ROU128"/>
      <c r="ROV128"/>
      <c r="ROW128"/>
      <c r="ROX128"/>
      <c r="ROY128"/>
      <c r="ROZ128"/>
      <c r="RPA128"/>
      <c r="RPB128"/>
      <c r="RPC128"/>
      <c r="RPD128"/>
      <c r="RPE128"/>
      <c r="RPF128"/>
      <c r="RPG128"/>
      <c r="RPH128"/>
      <c r="RPI128"/>
      <c r="RPJ128"/>
      <c r="RPK128"/>
      <c r="RPL128"/>
      <c r="RPM128"/>
      <c r="RPN128"/>
      <c r="RPO128"/>
      <c r="RPP128"/>
      <c r="RPQ128"/>
      <c r="RPR128"/>
      <c r="RPS128"/>
      <c r="RPT128"/>
      <c r="RPU128"/>
      <c r="RPV128"/>
      <c r="RPW128"/>
      <c r="RPX128"/>
      <c r="RPY128"/>
      <c r="RPZ128"/>
      <c r="RQA128"/>
      <c r="RQB128"/>
      <c r="RQC128"/>
      <c r="RQD128"/>
      <c r="RQE128"/>
      <c r="RQF128"/>
      <c r="RQG128"/>
      <c r="RQH128"/>
      <c r="RQI128"/>
      <c r="RQJ128"/>
      <c r="RQK128"/>
      <c r="RQL128"/>
      <c r="RQM128"/>
      <c r="RQN128"/>
      <c r="RQO128"/>
      <c r="RQP128"/>
      <c r="RQQ128"/>
      <c r="RQR128"/>
      <c r="RQS128"/>
      <c r="RQT128"/>
      <c r="RQU128"/>
      <c r="RQV128"/>
      <c r="RQW128"/>
      <c r="RQX128"/>
      <c r="RQY128"/>
      <c r="RQZ128"/>
      <c r="RRA128"/>
      <c r="RRB128"/>
      <c r="RRC128"/>
      <c r="RRD128"/>
      <c r="RRE128"/>
      <c r="RRF128"/>
      <c r="RRG128"/>
      <c r="RRH128"/>
      <c r="RRI128"/>
      <c r="RRJ128"/>
      <c r="RRK128"/>
      <c r="RRL128"/>
      <c r="RRM128"/>
      <c r="RRN128"/>
      <c r="RRO128"/>
      <c r="RRP128"/>
      <c r="RRQ128"/>
      <c r="RRR128"/>
      <c r="RRS128"/>
      <c r="RRT128"/>
      <c r="RRU128"/>
      <c r="RRV128"/>
      <c r="RRW128"/>
      <c r="RRX128"/>
      <c r="RRY128"/>
      <c r="RRZ128"/>
      <c r="RSA128"/>
      <c r="RSB128"/>
      <c r="RSC128"/>
      <c r="RSD128"/>
      <c r="RSE128"/>
      <c r="RSF128"/>
      <c r="RSG128"/>
      <c r="RSH128"/>
      <c r="RSI128"/>
      <c r="RSJ128"/>
      <c r="RSK128"/>
      <c r="RSL128"/>
      <c r="RSM128"/>
      <c r="RSN128"/>
      <c r="RSO128"/>
      <c r="RSP128"/>
      <c r="RSQ128"/>
      <c r="RSR128"/>
      <c r="RSS128"/>
      <c r="RST128"/>
      <c r="RSU128"/>
      <c r="RSV128"/>
      <c r="RSW128"/>
      <c r="RSX128"/>
      <c r="RSY128"/>
      <c r="RSZ128"/>
      <c r="RTA128"/>
      <c r="RTB128"/>
      <c r="RTC128"/>
      <c r="RTD128"/>
      <c r="RTE128"/>
      <c r="RTF128"/>
      <c r="RTG128"/>
      <c r="RTH128"/>
      <c r="RTI128"/>
      <c r="RTJ128"/>
      <c r="RTK128"/>
      <c r="RTL128"/>
      <c r="RTM128"/>
      <c r="RTN128"/>
      <c r="RTO128"/>
      <c r="RTP128"/>
      <c r="RTQ128"/>
      <c r="RTR128"/>
      <c r="RTS128"/>
      <c r="RTT128"/>
      <c r="RTU128"/>
      <c r="RTV128"/>
      <c r="RTW128"/>
      <c r="RTX128"/>
      <c r="RTY128"/>
      <c r="RTZ128"/>
      <c r="RUA128"/>
      <c r="RUB128"/>
      <c r="RUC128"/>
      <c r="RUD128"/>
      <c r="RUE128"/>
      <c r="RUF128"/>
      <c r="RUG128"/>
      <c r="RUH128"/>
      <c r="RUI128"/>
      <c r="RUJ128"/>
      <c r="RUK128"/>
      <c r="RUL128"/>
      <c r="RUM128"/>
      <c r="RUN128"/>
      <c r="RUO128"/>
      <c r="RUP128"/>
      <c r="RUQ128"/>
      <c r="RUR128"/>
      <c r="RUS128"/>
      <c r="RUT128"/>
      <c r="RUU128"/>
      <c r="RUV128"/>
      <c r="RUW128"/>
      <c r="RUX128"/>
      <c r="RUY128"/>
      <c r="RUZ128"/>
      <c r="RVA128"/>
      <c r="RVB128"/>
      <c r="RVC128"/>
      <c r="RVD128"/>
      <c r="RVE128"/>
      <c r="RVF128"/>
      <c r="RVG128"/>
      <c r="RVH128"/>
      <c r="RVI128"/>
      <c r="RVJ128"/>
      <c r="RVK128"/>
      <c r="RVL128"/>
      <c r="RVM128"/>
      <c r="RVN128"/>
      <c r="RVO128"/>
      <c r="RVP128"/>
      <c r="RVQ128"/>
      <c r="RVR128"/>
      <c r="RVS128"/>
      <c r="RVT128"/>
      <c r="RVU128"/>
      <c r="RVV128"/>
      <c r="RVW128"/>
      <c r="RVX128"/>
      <c r="RVY128"/>
      <c r="RVZ128"/>
      <c r="RWA128"/>
      <c r="RWB128"/>
      <c r="RWC128"/>
      <c r="RWD128"/>
      <c r="RWE128"/>
      <c r="RWF128"/>
      <c r="RWG128"/>
      <c r="RWH128"/>
      <c r="RWI128"/>
      <c r="RWJ128"/>
      <c r="RWK128"/>
      <c r="RWL128"/>
      <c r="RWM128"/>
      <c r="RWN128"/>
      <c r="RWO128"/>
      <c r="RWP128"/>
      <c r="RWQ128"/>
      <c r="RWR128"/>
      <c r="RWS128"/>
      <c r="RWT128"/>
      <c r="RWU128"/>
      <c r="RWV128"/>
      <c r="RWW128"/>
      <c r="RWX128"/>
      <c r="RWY128"/>
      <c r="RWZ128"/>
      <c r="RXA128"/>
      <c r="RXB128"/>
      <c r="RXC128"/>
      <c r="RXD128"/>
      <c r="RXE128"/>
      <c r="RXF128"/>
      <c r="RXG128"/>
      <c r="RXH128"/>
      <c r="RXI128"/>
      <c r="RXJ128"/>
      <c r="RXK128"/>
      <c r="RXL128"/>
      <c r="RXM128"/>
      <c r="RXN128"/>
      <c r="RXO128"/>
      <c r="RXP128"/>
      <c r="RXQ128"/>
      <c r="RXR128"/>
      <c r="RXS128"/>
      <c r="RXT128"/>
      <c r="RXU128"/>
      <c r="RXV128"/>
      <c r="RXW128"/>
      <c r="RXX128"/>
      <c r="RXY128"/>
      <c r="RXZ128"/>
      <c r="RYA128"/>
      <c r="RYB128"/>
      <c r="RYC128"/>
      <c r="RYD128"/>
      <c r="RYE128"/>
      <c r="RYF128"/>
      <c r="RYG128"/>
      <c r="RYH128"/>
      <c r="RYI128"/>
      <c r="RYJ128"/>
      <c r="RYK128"/>
      <c r="RYL128"/>
      <c r="RYM128"/>
      <c r="RYN128"/>
      <c r="RYO128"/>
      <c r="RYP128"/>
      <c r="RYQ128"/>
      <c r="RYR128"/>
      <c r="RYS128"/>
      <c r="RYT128"/>
      <c r="RYU128"/>
      <c r="RYV128"/>
      <c r="RYW128"/>
      <c r="RYX128"/>
      <c r="RYY128"/>
      <c r="RYZ128"/>
      <c r="RZA128"/>
      <c r="RZB128"/>
      <c r="RZC128"/>
      <c r="RZD128"/>
      <c r="RZE128"/>
      <c r="RZF128"/>
      <c r="RZG128"/>
      <c r="RZH128"/>
      <c r="RZI128"/>
      <c r="RZJ128"/>
      <c r="RZK128"/>
      <c r="RZL128"/>
      <c r="RZM128"/>
      <c r="RZN128"/>
      <c r="RZO128"/>
      <c r="RZP128"/>
      <c r="RZQ128"/>
      <c r="RZR128"/>
      <c r="RZS128"/>
      <c r="RZT128"/>
      <c r="RZU128"/>
      <c r="RZV128"/>
      <c r="RZW128"/>
      <c r="RZX128"/>
      <c r="RZY128"/>
      <c r="RZZ128"/>
      <c r="SAA128"/>
      <c r="SAB128"/>
      <c r="SAC128"/>
      <c r="SAD128"/>
      <c r="SAE128"/>
      <c r="SAF128"/>
      <c r="SAG128"/>
      <c r="SAH128"/>
      <c r="SAI128"/>
      <c r="SAJ128"/>
      <c r="SAK128"/>
      <c r="SAL128"/>
      <c r="SAM128"/>
      <c r="SAN128"/>
      <c r="SAO128"/>
      <c r="SAP128"/>
      <c r="SAQ128"/>
      <c r="SAR128"/>
      <c r="SAS128"/>
      <c r="SAT128"/>
      <c r="SAU128"/>
      <c r="SAV128"/>
      <c r="SAW128"/>
      <c r="SAX128"/>
      <c r="SAY128"/>
      <c r="SAZ128"/>
      <c r="SBA128"/>
      <c r="SBB128"/>
      <c r="SBC128"/>
      <c r="SBD128"/>
      <c r="SBE128"/>
      <c r="SBF128"/>
      <c r="SBG128"/>
      <c r="SBH128"/>
      <c r="SBI128"/>
      <c r="SBJ128"/>
      <c r="SBK128"/>
      <c r="SBL128"/>
      <c r="SBM128"/>
      <c r="SBN128"/>
      <c r="SBO128"/>
      <c r="SBP128"/>
      <c r="SBQ128"/>
      <c r="SBR128"/>
      <c r="SBS128"/>
      <c r="SBT128"/>
      <c r="SBU128"/>
      <c r="SBV128"/>
      <c r="SBW128"/>
      <c r="SBX128"/>
      <c r="SBY128"/>
      <c r="SBZ128"/>
      <c r="SCA128"/>
      <c r="SCB128"/>
      <c r="SCC128"/>
      <c r="SCD128"/>
      <c r="SCE128"/>
      <c r="SCF128"/>
      <c r="SCG128"/>
      <c r="SCH128"/>
      <c r="SCI128"/>
      <c r="SCJ128"/>
      <c r="SCK128"/>
      <c r="SCL128"/>
      <c r="SCM128"/>
      <c r="SCN128"/>
      <c r="SCO128"/>
      <c r="SCP128"/>
      <c r="SCQ128"/>
      <c r="SCR128"/>
      <c r="SCS128"/>
      <c r="SCT128"/>
      <c r="SCU128"/>
      <c r="SCV128"/>
      <c r="SCW128"/>
      <c r="SCX128"/>
      <c r="SCY128"/>
      <c r="SCZ128"/>
      <c r="SDA128"/>
      <c r="SDB128"/>
      <c r="SDC128"/>
      <c r="SDD128"/>
      <c r="SDE128"/>
      <c r="SDF128"/>
      <c r="SDG128"/>
      <c r="SDH128"/>
      <c r="SDI128"/>
      <c r="SDJ128"/>
      <c r="SDK128"/>
      <c r="SDL128"/>
      <c r="SDM128"/>
      <c r="SDN128"/>
      <c r="SDO128"/>
      <c r="SDP128"/>
      <c r="SDQ128"/>
      <c r="SDR128"/>
      <c r="SDS128"/>
      <c r="SDT128"/>
      <c r="SDU128"/>
      <c r="SDV128"/>
      <c r="SDW128"/>
      <c r="SDX128"/>
      <c r="SDY128"/>
      <c r="SDZ128"/>
      <c r="SEA128"/>
      <c r="SEB128"/>
      <c r="SEC128"/>
      <c r="SED128"/>
      <c r="SEE128"/>
      <c r="SEF128"/>
      <c r="SEG128"/>
      <c r="SEH128"/>
      <c r="SEI128"/>
      <c r="SEJ128"/>
      <c r="SEK128"/>
      <c r="SEL128"/>
      <c r="SEM128"/>
      <c r="SEN128"/>
      <c r="SEO128"/>
      <c r="SEP128"/>
      <c r="SEQ128"/>
      <c r="SER128"/>
      <c r="SES128"/>
      <c r="SET128"/>
      <c r="SEU128"/>
      <c r="SEV128"/>
      <c r="SEW128"/>
      <c r="SEX128"/>
      <c r="SEY128"/>
      <c r="SEZ128"/>
      <c r="SFA128"/>
      <c r="SFB128"/>
      <c r="SFC128"/>
      <c r="SFD128"/>
      <c r="SFE128"/>
      <c r="SFF128"/>
      <c r="SFG128"/>
      <c r="SFH128"/>
      <c r="SFI128"/>
      <c r="SFJ128"/>
      <c r="SFK128"/>
      <c r="SFL128"/>
      <c r="SFM128"/>
      <c r="SFN128"/>
      <c r="SFO128"/>
      <c r="SFP128"/>
      <c r="SFQ128"/>
      <c r="SFR128"/>
      <c r="SFS128"/>
      <c r="SFT128"/>
      <c r="SFU128"/>
      <c r="SFV128"/>
      <c r="SFW128"/>
      <c r="SFX128"/>
      <c r="SFY128"/>
      <c r="SFZ128"/>
      <c r="SGA128"/>
      <c r="SGB128"/>
      <c r="SGC128"/>
      <c r="SGD128"/>
      <c r="SGE128"/>
      <c r="SGF128"/>
      <c r="SGG128"/>
      <c r="SGH128"/>
      <c r="SGI128"/>
      <c r="SGJ128"/>
      <c r="SGK128"/>
      <c r="SGL128"/>
      <c r="SGM128"/>
      <c r="SGN128"/>
      <c r="SGO128"/>
      <c r="SGP128"/>
      <c r="SGQ128"/>
      <c r="SGR128"/>
      <c r="SGS128"/>
      <c r="SGT128"/>
      <c r="SGU128"/>
      <c r="SGV128"/>
      <c r="SGW128"/>
      <c r="SGX128"/>
      <c r="SGY128"/>
      <c r="SGZ128"/>
      <c r="SHA128"/>
      <c r="SHB128"/>
      <c r="SHC128"/>
      <c r="SHD128"/>
      <c r="SHE128"/>
      <c r="SHF128"/>
      <c r="SHG128"/>
      <c r="SHH128"/>
      <c r="SHI128"/>
      <c r="SHJ128"/>
      <c r="SHK128"/>
      <c r="SHL128"/>
      <c r="SHM128"/>
      <c r="SHN128"/>
      <c r="SHO128"/>
      <c r="SHP128"/>
      <c r="SHQ128"/>
      <c r="SHR128"/>
      <c r="SHS128"/>
      <c r="SHT128"/>
      <c r="SHU128"/>
      <c r="SHV128"/>
      <c r="SHW128"/>
      <c r="SHX128"/>
      <c r="SHY128"/>
      <c r="SHZ128"/>
      <c r="SIA128"/>
      <c r="SIB128"/>
      <c r="SIC128"/>
      <c r="SID128"/>
      <c r="SIE128"/>
      <c r="SIF128"/>
      <c r="SIG128"/>
      <c r="SIH128"/>
      <c r="SII128"/>
      <c r="SIJ128"/>
      <c r="SIK128"/>
      <c r="SIL128"/>
      <c r="SIM128"/>
      <c r="SIN128"/>
      <c r="SIO128"/>
      <c r="SIP128"/>
      <c r="SIQ128"/>
      <c r="SIR128"/>
      <c r="SIS128"/>
      <c r="SIT128"/>
      <c r="SIU128"/>
      <c r="SIV128"/>
      <c r="SIW128"/>
      <c r="SIX128"/>
      <c r="SIY128"/>
      <c r="SIZ128"/>
      <c r="SJA128"/>
      <c r="SJB128"/>
      <c r="SJC128"/>
      <c r="SJD128"/>
      <c r="SJE128"/>
      <c r="SJF128"/>
      <c r="SJG128"/>
      <c r="SJH128"/>
      <c r="SJI128"/>
      <c r="SJJ128"/>
      <c r="SJK128"/>
      <c r="SJL128"/>
      <c r="SJM128"/>
      <c r="SJN128"/>
      <c r="SJO128"/>
      <c r="SJP128"/>
      <c r="SJQ128"/>
      <c r="SJR128"/>
      <c r="SJS128"/>
      <c r="SJT128"/>
      <c r="SJU128"/>
      <c r="SJV128"/>
      <c r="SJW128"/>
      <c r="SJX128"/>
      <c r="SJY128"/>
      <c r="SJZ128"/>
      <c r="SKA128"/>
      <c r="SKB128"/>
      <c r="SKC128"/>
      <c r="SKD128"/>
      <c r="SKE128"/>
      <c r="SKF128"/>
      <c r="SKG128"/>
      <c r="SKH128"/>
      <c r="SKI128"/>
      <c r="SKJ128"/>
      <c r="SKK128"/>
      <c r="SKL128"/>
      <c r="SKM128"/>
      <c r="SKN128"/>
      <c r="SKO128"/>
      <c r="SKP128"/>
      <c r="SKQ128"/>
      <c r="SKR128"/>
      <c r="SKS128"/>
      <c r="SKT128"/>
      <c r="SKU128"/>
      <c r="SKV128"/>
      <c r="SKW128"/>
      <c r="SKX128"/>
      <c r="SKY128"/>
      <c r="SKZ128"/>
      <c r="SLA128"/>
      <c r="SLB128"/>
      <c r="SLC128"/>
      <c r="SLD128"/>
      <c r="SLE128"/>
      <c r="SLF128"/>
      <c r="SLG128"/>
      <c r="SLH128"/>
      <c r="SLI128"/>
      <c r="SLJ128"/>
      <c r="SLK128"/>
      <c r="SLL128"/>
      <c r="SLM128"/>
      <c r="SLN128"/>
      <c r="SLO128"/>
      <c r="SLP128"/>
      <c r="SLQ128"/>
      <c r="SLR128"/>
      <c r="SLS128"/>
      <c r="SLT128"/>
      <c r="SLU128"/>
      <c r="SLV128"/>
      <c r="SLW128"/>
      <c r="SLX128"/>
      <c r="SLY128"/>
      <c r="SLZ128"/>
      <c r="SMA128"/>
      <c r="SMB128"/>
      <c r="SMC128"/>
      <c r="SMD128"/>
      <c r="SME128"/>
      <c r="SMF128"/>
      <c r="SMG128"/>
      <c r="SMH128"/>
      <c r="SMI128"/>
      <c r="SMJ128"/>
      <c r="SMK128"/>
      <c r="SML128"/>
      <c r="SMM128"/>
      <c r="SMN128"/>
      <c r="SMO128"/>
      <c r="SMP128"/>
      <c r="SMQ128"/>
      <c r="SMR128"/>
      <c r="SMS128"/>
      <c r="SMT128"/>
      <c r="SMU128"/>
      <c r="SMV128"/>
      <c r="SMW128"/>
      <c r="SMX128"/>
      <c r="SMY128"/>
      <c r="SMZ128"/>
      <c r="SNA128"/>
      <c r="SNB128"/>
      <c r="SNC128"/>
      <c r="SND128"/>
      <c r="SNE128"/>
      <c r="SNF128"/>
      <c r="SNG128"/>
      <c r="SNH128"/>
      <c r="SNI128"/>
      <c r="SNJ128"/>
      <c r="SNK128"/>
      <c r="SNL128"/>
      <c r="SNM128"/>
      <c r="SNN128"/>
      <c r="SNO128"/>
      <c r="SNP128"/>
      <c r="SNQ128"/>
      <c r="SNR128"/>
      <c r="SNS128"/>
      <c r="SNT128"/>
      <c r="SNU128"/>
      <c r="SNV128"/>
      <c r="SNW128"/>
      <c r="SNX128"/>
      <c r="SNY128"/>
      <c r="SNZ128"/>
      <c r="SOA128"/>
      <c r="SOB128"/>
      <c r="SOC128"/>
      <c r="SOD128"/>
      <c r="SOE128"/>
      <c r="SOF128"/>
      <c r="SOG128"/>
      <c r="SOH128"/>
      <c r="SOI128"/>
      <c r="SOJ128"/>
      <c r="SOK128"/>
      <c r="SOL128"/>
      <c r="SOM128"/>
      <c r="SON128"/>
      <c r="SOO128"/>
      <c r="SOP128"/>
      <c r="SOQ128"/>
      <c r="SOR128"/>
      <c r="SOS128"/>
      <c r="SOT128"/>
      <c r="SOU128"/>
      <c r="SOV128"/>
      <c r="SOW128"/>
      <c r="SOX128"/>
      <c r="SOY128"/>
      <c r="SOZ128"/>
      <c r="SPA128"/>
      <c r="SPB128"/>
      <c r="SPC128"/>
      <c r="SPD128"/>
      <c r="SPE128"/>
      <c r="SPF128"/>
      <c r="SPG128"/>
      <c r="SPH128"/>
      <c r="SPI128"/>
      <c r="SPJ128"/>
      <c r="SPK128"/>
      <c r="SPL128"/>
      <c r="SPM128"/>
      <c r="SPN128"/>
      <c r="SPO128"/>
      <c r="SPP128"/>
      <c r="SPQ128"/>
      <c r="SPR128"/>
      <c r="SPS128"/>
      <c r="SPT128"/>
      <c r="SPU128"/>
      <c r="SPV128"/>
      <c r="SPW128"/>
      <c r="SPX128"/>
      <c r="SPY128"/>
      <c r="SPZ128"/>
      <c r="SQA128"/>
      <c r="SQB128"/>
      <c r="SQC128"/>
      <c r="SQD128"/>
      <c r="SQE128"/>
      <c r="SQF128"/>
      <c r="SQG128"/>
      <c r="SQH128"/>
      <c r="SQI128"/>
      <c r="SQJ128"/>
      <c r="SQK128"/>
      <c r="SQL128"/>
      <c r="SQM128"/>
      <c r="SQN128"/>
      <c r="SQO128"/>
      <c r="SQP128"/>
      <c r="SQQ128"/>
      <c r="SQR128"/>
      <c r="SQS128"/>
      <c r="SQT128"/>
      <c r="SQU128"/>
      <c r="SQV128"/>
      <c r="SQW128"/>
      <c r="SQX128"/>
      <c r="SQY128"/>
      <c r="SQZ128"/>
      <c r="SRA128"/>
      <c r="SRB128"/>
      <c r="SRC128"/>
      <c r="SRD128"/>
      <c r="SRE128"/>
      <c r="SRF128"/>
      <c r="SRG128"/>
      <c r="SRH128"/>
      <c r="SRI128"/>
      <c r="SRJ128"/>
      <c r="SRK128"/>
      <c r="SRL128"/>
      <c r="SRM128"/>
      <c r="SRN128"/>
      <c r="SRO128"/>
      <c r="SRP128"/>
      <c r="SRQ128"/>
      <c r="SRR128"/>
      <c r="SRS128"/>
      <c r="SRT128"/>
      <c r="SRU128"/>
      <c r="SRV128"/>
      <c r="SRW128"/>
      <c r="SRX128"/>
      <c r="SRY128"/>
      <c r="SRZ128"/>
      <c r="SSA128"/>
      <c r="SSB128"/>
      <c r="SSC128"/>
      <c r="SSD128"/>
      <c r="SSE128"/>
      <c r="SSF128"/>
      <c r="SSG128"/>
      <c r="SSH128"/>
      <c r="SSI128"/>
      <c r="SSJ128"/>
      <c r="SSK128"/>
      <c r="SSL128"/>
      <c r="SSM128"/>
      <c r="SSN128"/>
      <c r="SSO128"/>
      <c r="SSP128"/>
      <c r="SSQ128"/>
      <c r="SSR128"/>
      <c r="SSS128"/>
      <c r="SST128"/>
      <c r="SSU128"/>
      <c r="SSV128"/>
      <c r="SSW128"/>
      <c r="SSX128"/>
      <c r="SSY128"/>
      <c r="SSZ128"/>
      <c r="STA128"/>
      <c r="STB128"/>
      <c r="STC128"/>
      <c r="STD128"/>
      <c r="STE128"/>
      <c r="STF128"/>
      <c r="STG128"/>
      <c r="STH128"/>
      <c r="STI128"/>
      <c r="STJ128"/>
      <c r="STK128"/>
      <c r="STL128"/>
      <c r="STM128"/>
      <c r="STN128"/>
      <c r="STO128"/>
      <c r="STP128"/>
      <c r="STQ128"/>
      <c r="STR128"/>
      <c r="STS128"/>
      <c r="STT128"/>
      <c r="STU128"/>
      <c r="STV128"/>
      <c r="STW128"/>
      <c r="STX128"/>
      <c r="STY128"/>
      <c r="STZ128"/>
      <c r="SUA128"/>
      <c r="SUB128"/>
      <c r="SUC128"/>
      <c r="SUD128"/>
      <c r="SUE128"/>
      <c r="SUF128"/>
      <c r="SUG128"/>
      <c r="SUH128"/>
      <c r="SUI128"/>
      <c r="SUJ128"/>
      <c r="SUK128"/>
      <c r="SUL128"/>
      <c r="SUM128"/>
      <c r="SUN128"/>
      <c r="SUO128"/>
      <c r="SUP128"/>
      <c r="SUQ128"/>
      <c r="SUR128"/>
      <c r="SUS128"/>
      <c r="SUT128"/>
      <c r="SUU128"/>
      <c r="SUV128"/>
      <c r="SUW128"/>
      <c r="SUX128"/>
      <c r="SUY128"/>
      <c r="SUZ128"/>
      <c r="SVA128"/>
      <c r="SVB128"/>
      <c r="SVC128"/>
      <c r="SVD128"/>
      <c r="SVE128"/>
      <c r="SVF128"/>
      <c r="SVG128"/>
      <c r="SVH128"/>
      <c r="SVI128"/>
      <c r="SVJ128"/>
      <c r="SVK128"/>
      <c r="SVL128"/>
      <c r="SVM128"/>
      <c r="SVN128"/>
      <c r="SVO128"/>
      <c r="SVP128"/>
      <c r="SVQ128"/>
      <c r="SVR128"/>
      <c r="SVS128"/>
      <c r="SVT128"/>
      <c r="SVU128"/>
      <c r="SVV128"/>
      <c r="SVW128"/>
      <c r="SVX128"/>
      <c r="SVY128"/>
      <c r="SVZ128"/>
      <c r="SWA128"/>
      <c r="SWB128"/>
      <c r="SWC128"/>
      <c r="SWD128"/>
      <c r="SWE128"/>
      <c r="SWF128"/>
      <c r="SWG128"/>
      <c r="SWH128"/>
      <c r="SWI128"/>
      <c r="SWJ128"/>
      <c r="SWK128"/>
      <c r="SWL128"/>
      <c r="SWM128"/>
      <c r="SWN128"/>
      <c r="SWO128"/>
      <c r="SWP128"/>
      <c r="SWQ128"/>
      <c r="SWR128"/>
      <c r="SWS128"/>
      <c r="SWT128"/>
      <c r="SWU128"/>
      <c r="SWV128"/>
      <c r="SWW128"/>
      <c r="SWX128"/>
      <c r="SWY128"/>
      <c r="SWZ128"/>
      <c r="SXA128"/>
      <c r="SXB128"/>
      <c r="SXC128"/>
      <c r="SXD128"/>
      <c r="SXE128"/>
      <c r="SXF128"/>
      <c r="SXG128"/>
      <c r="SXH128"/>
      <c r="SXI128"/>
      <c r="SXJ128"/>
      <c r="SXK128"/>
      <c r="SXL128"/>
      <c r="SXM128"/>
      <c r="SXN128"/>
      <c r="SXO128"/>
      <c r="SXP128"/>
      <c r="SXQ128"/>
      <c r="SXR128"/>
      <c r="SXS128"/>
      <c r="SXT128"/>
      <c r="SXU128"/>
      <c r="SXV128"/>
      <c r="SXW128"/>
      <c r="SXX128"/>
      <c r="SXY128"/>
      <c r="SXZ128"/>
      <c r="SYA128"/>
      <c r="SYB128"/>
      <c r="SYC128"/>
      <c r="SYD128"/>
      <c r="SYE128"/>
      <c r="SYF128"/>
      <c r="SYG128"/>
      <c r="SYH128"/>
      <c r="SYI128"/>
      <c r="SYJ128"/>
      <c r="SYK128"/>
      <c r="SYL128"/>
      <c r="SYM128"/>
      <c r="SYN128"/>
      <c r="SYO128"/>
      <c r="SYP128"/>
      <c r="SYQ128"/>
      <c r="SYR128"/>
      <c r="SYS128"/>
      <c r="SYT128"/>
      <c r="SYU128"/>
      <c r="SYV128"/>
      <c r="SYW128"/>
      <c r="SYX128"/>
      <c r="SYY128"/>
      <c r="SYZ128"/>
      <c r="SZA128"/>
      <c r="SZB128"/>
      <c r="SZC128"/>
      <c r="SZD128"/>
      <c r="SZE128"/>
      <c r="SZF128"/>
      <c r="SZG128"/>
      <c r="SZH128"/>
      <c r="SZI128"/>
      <c r="SZJ128"/>
      <c r="SZK128"/>
      <c r="SZL128"/>
      <c r="SZM128"/>
      <c r="SZN128"/>
      <c r="SZO128"/>
      <c r="SZP128"/>
      <c r="SZQ128"/>
      <c r="SZR128"/>
      <c r="SZS128"/>
      <c r="SZT128"/>
      <c r="SZU128"/>
      <c r="SZV128"/>
      <c r="SZW128"/>
      <c r="SZX128"/>
      <c r="SZY128"/>
      <c r="SZZ128"/>
      <c r="TAA128"/>
      <c r="TAB128"/>
      <c r="TAC128"/>
      <c r="TAD128"/>
      <c r="TAE128"/>
      <c r="TAF128"/>
      <c r="TAG128"/>
      <c r="TAH128"/>
      <c r="TAI128"/>
      <c r="TAJ128"/>
      <c r="TAK128"/>
      <c r="TAL128"/>
      <c r="TAM128"/>
      <c r="TAN128"/>
      <c r="TAO128"/>
      <c r="TAP128"/>
      <c r="TAQ128"/>
      <c r="TAR128"/>
      <c r="TAS128"/>
      <c r="TAT128"/>
      <c r="TAU128"/>
      <c r="TAV128"/>
      <c r="TAW128"/>
      <c r="TAX128"/>
      <c r="TAY128"/>
      <c r="TAZ128"/>
      <c r="TBA128"/>
      <c r="TBB128"/>
      <c r="TBC128"/>
      <c r="TBD128"/>
      <c r="TBE128"/>
      <c r="TBF128"/>
      <c r="TBG128"/>
      <c r="TBH128"/>
      <c r="TBI128"/>
      <c r="TBJ128"/>
      <c r="TBK128"/>
      <c r="TBL128"/>
      <c r="TBM128"/>
      <c r="TBN128"/>
      <c r="TBO128"/>
      <c r="TBP128"/>
      <c r="TBQ128"/>
      <c r="TBR128"/>
      <c r="TBS128"/>
      <c r="TBT128"/>
      <c r="TBU128"/>
      <c r="TBV128"/>
      <c r="TBW128"/>
      <c r="TBX128"/>
      <c r="TBY128"/>
      <c r="TBZ128"/>
      <c r="TCA128"/>
      <c r="TCB128"/>
      <c r="TCC128"/>
      <c r="TCD128"/>
      <c r="TCE128"/>
      <c r="TCF128"/>
      <c r="TCG128"/>
      <c r="TCH128"/>
      <c r="TCI128"/>
      <c r="TCJ128"/>
      <c r="TCK128"/>
      <c r="TCL128"/>
      <c r="TCM128"/>
      <c r="TCN128"/>
      <c r="TCO128"/>
      <c r="TCP128"/>
      <c r="TCQ128"/>
      <c r="TCR128"/>
      <c r="TCS128"/>
      <c r="TCT128"/>
      <c r="TCU128"/>
      <c r="TCV128"/>
      <c r="TCW128"/>
      <c r="TCX128"/>
      <c r="TCY128"/>
      <c r="TCZ128"/>
      <c r="TDA128"/>
      <c r="TDB128"/>
      <c r="TDC128"/>
      <c r="TDD128"/>
      <c r="TDE128"/>
      <c r="TDF128"/>
      <c r="TDG128"/>
      <c r="TDH128"/>
      <c r="TDI128"/>
      <c r="TDJ128"/>
      <c r="TDK128"/>
      <c r="TDL128"/>
      <c r="TDM128"/>
      <c r="TDN128"/>
      <c r="TDO128"/>
      <c r="TDP128"/>
      <c r="TDQ128"/>
      <c r="TDR128"/>
      <c r="TDS128"/>
      <c r="TDT128"/>
      <c r="TDU128"/>
      <c r="TDV128"/>
      <c r="TDW128"/>
      <c r="TDX128"/>
      <c r="TDY128"/>
      <c r="TDZ128"/>
      <c r="TEA128"/>
      <c r="TEB128"/>
      <c r="TEC128"/>
      <c r="TED128"/>
      <c r="TEE128"/>
      <c r="TEF128"/>
      <c r="TEG128"/>
      <c r="TEH128"/>
      <c r="TEI128"/>
      <c r="TEJ128"/>
      <c r="TEK128"/>
      <c r="TEL128"/>
      <c r="TEM128"/>
      <c r="TEN128"/>
      <c r="TEO128"/>
      <c r="TEP128"/>
      <c r="TEQ128"/>
      <c r="TER128"/>
      <c r="TES128"/>
      <c r="TET128"/>
      <c r="TEU128"/>
      <c r="TEV128"/>
      <c r="TEW128"/>
      <c r="TEX128"/>
      <c r="TEY128"/>
      <c r="TEZ128"/>
      <c r="TFA128"/>
      <c r="TFB128"/>
      <c r="TFC128"/>
      <c r="TFD128"/>
      <c r="TFE128"/>
      <c r="TFF128"/>
      <c r="TFG128"/>
      <c r="TFH128"/>
      <c r="TFI128"/>
      <c r="TFJ128"/>
      <c r="TFK128"/>
      <c r="TFL128"/>
      <c r="TFM128"/>
      <c r="TFN128"/>
      <c r="TFO128"/>
      <c r="TFP128"/>
      <c r="TFQ128"/>
      <c r="TFR128"/>
      <c r="TFS128"/>
      <c r="TFT128"/>
      <c r="TFU128"/>
      <c r="TFV128"/>
      <c r="TFW128"/>
      <c r="TFX128"/>
      <c r="TFY128"/>
      <c r="TFZ128"/>
      <c r="TGA128"/>
      <c r="TGB128"/>
      <c r="TGC128"/>
      <c r="TGD128"/>
      <c r="TGE128"/>
      <c r="TGF128"/>
      <c r="TGG128"/>
      <c r="TGH128"/>
      <c r="TGI128"/>
      <c r="TGJ128"/>
      <c r="TGK128"/>
      <c r="TGL128"/>
      <c r="TGM128"/>
      <c r="TGN128"/>
      <c r="TGO128"/>
      <c r="TGP128"/>
      <c r="TGQ128"/>
      <c r="TGR128"/>
      <c r="TGS128"/>
      <c r="TGT128"/>
      <c r="TGU128"/>
      <c r="TGV128"/>
      <c r="TGW128"/>
      <c r="TGX128"/>
      <c r="TGY128"/>
      <c r="TGZ128"/>
      <c r="THA128"/>
      <c r="THB128"/>
      <c r="THC128"/>
      <c r="THD128"/>
      <c r="THE128"/>
      <c r="THF128"/>
      <c r="THG128"/>
      <c r="THH128"/>
      <c r="THI128"/>
      <c r="THJ128"/>
      <c r="THK128"/>
      <c r="THL128"/>
      <c r="THM128"/>
      <c r="THN128"/>
      <c r="THO128"/>
      <c r="THP128"/>
      <c r="THQ128"/>
      <c r="THR128"/>
      <c r="THS128"/>
      <c r="THT128"/>
      <c r="THU128"/>
      <c r="THV128"/>
      <c r="THW128"/>
      <c r="THX128"/>
      <c r="THY128"/>
      <c r="THZ128"/>
      <c r="TIA128"/>
      <c r="TIB128"/>
      <c r="TIC128"/>
      <c r="TID128"/>
      <c r="TIE128"/>
      <c r="TIF128"/>
      <c r="TIG128"/>
      <c r="TIH128"/>
      <c r="TII128"/>
      <c r="TIJ128"/>
      <c r="TIK128"/>
      <c r="TIL128"/>
      <c r="TIM128"/>
      <c r="TIN128"/>
      <c r="TIO128"/>
      <c r="TIP128"/>
      <c r="TIQ128"/>
      <c r="TIR128"/>
      <c r="TIS128"/>
      <c r="TIT128"/>
      <c r="TIU128"/>
      <c r="TIV128"/>
      <c r="TIW128"/>
      <c r="TIX128"/>
      <c r="TIY128"/>
      <c r="TIZ128"/>
      <c r="TJA128"/>
      <c r="TJB128"/>
      <c r="TJC128"/>
      <c r="TJD128"/>
      <c r="TJE128"/>
      <c r="TJF128"/>
      <c r="TJG128"/>
      <c r="TJH128"/>
      <c r="TJI128"/>
      <c r="TJJ128"/>
      <c r="TJK128"/>
      <c r="TJL128"/>
      <c r="TJM128"/>
      <c r="TJN128"/>
      <c r="TJO128"/>
      <c r="TJP128"/>
      <c r="TJQ128"/>
      <c r="TJR128"/>
      <c r="TJS128"/>
      <c r="TJT128"/>
      <c r="TJU128"/>
      <c r="TJV128"/>
      <c r="TJW128"/>
      <c r="TJX128"/>
      <c r="TJY128"/>
      <c r="TJZ128"/>
      <c r="TKA128"/>
      <c r="TKB128"/>
      <c r="TKC128"/>
      <c r="TKD128"/>
      <c r="TKE128"/>
      <c r="TKF128"/>
      <c r="TKG128"/>
      <c r="TKH128"/>
      <c r="TKI128"/>
      <c r="TKJ128"/>
      <c r="TKK128"/>
      <c r="TKL128"/>
      <c r="TKM128"/>
      <c r="TKN128"/>
      <c r="TKO128"/>
      <c r="TKP128"/>
      <c r="TKQ128"/>
      <c r="TKR128"/>
      <c r="TKS128"/>
      <c r="TKT128"/>
      <c r="TKU128"/>
      <c r="TKV128"/>
      <c r="TKW128"/>
      <c r="TKX128"/>
      <c r="TKY128"/>
      <c r="TKZ128"/>
      <c r="TLA128"/>
      <c r="TLB128"/>
      <c r="TLC128"/>
      <c r="TLD128"/>
      <c r="TLE128"/>
      <c r="TLF128"/>
      <c r="TLG128"/>
      <c r="TLH128"/>
      <c r="TLI128"/>
      <c r="TLJ128"/>
      <c r="TLK128"/>
      <c r="TLL128"/>
      <c r="TLM128"/>
      <c r="TLN128"/>
      <c r="TLO128"/>
      <c r="TLP128"/>
      <c r="TLQ128"/>
      <c r="TLR128"/>
      <c r="TLS128"/>
      <c r="TLT128"/>
      <c r="TLU128"/>
      <c r="TLV128"/>
      <c r="TLW128"/>
      <c r="TLX128"/>
      <c r="TLY128"/>
      <c r="TLZ128"/>
      <c r="TMA128"/>
      <c r="TMB128"/>
      <c r="TMC128"/>
      <c r="TMD128"/>
      <c r="TME128"/>
      <c r="TMF128"/>
      <c r="TMG128"/>
      <c r="TMH128"/>
      <c r="TMI128"/>
      <c r="TMJ128"/>
      <c r="TMK128"/>
      <c r="TML128"/>
      <c r="TMM128"/>
      <c r="TMN128"/>
      <c r="TMO128"/>
      <c r="TMP128"/>
      <c r="TMQ128"/>
      <c r="TMR128"/>
      <c r="TMS128"/>
      <c r="TMT128"/>
      <c r="TMU128"/>
      <c r="TMV128"/>
      <c r="TMW128"/>
      <c r="TMX128"/>
      <c r="TMY128"/>
      <c r="TMZ128"/>
      <c r="TNA128"/>
      <c r="TNB128"/>
      <c r="TNC128"/>
      <c r="TND128"/>
      <c r="TNE128"/>
      <c r="TNF128"/>
      <c r="TNG128"/>
      <c r="TNH128"/>
      <c r="TNI128"/>
      <c r="TNJ128"/>
      <c r="TNK128"/>
      <c r="TNL128"/>
      <c r="TNM128"/>
      <c r="TNN128"/>
      <c r="TNO128"/>
      <c r="TNP128"/>
      <c r="TNQ128"/>
      <c r="TNR128"/>
      <c r="TNS128"/>
      <c r="TNT128"/>
      <c r="TNU128"/>
      <c r="TNV128"/>
      <c r="TNW128"/>
      <c r="TNX128"/>
      <c r="TNY128"/>
      <c r="TNZ128"/>
      <c r="TOA128"/>
      <c r="TOB128"/>
      <c r="TOC128"/>
      <c r="TOD128"/>
      <c r="TOE128"/>
      <c r="TOF128"/>
      <c r="TOG128"/>
      <c r="TOH128"/>
      <c r="TOI128"/>
      <c r="TOJ128"/>
      <c r="TOK128"/>
      <c r="TOL128"/>
      <c r="TOM128"/>
      <c r="TON128"/>
      <c r="TOO128"/>
      <c r="TOP128"/>
      <c r="TOQ128"/>
      <c r="TOR128"/>
      <c r="TOS128"/>
      <c r="TOT128"/>
      <c r="TOU128"/>
      <c r="TOV128"/>
      <c r="TOW128"/>
      <c r="TOX128"/>
      <c r="TOY128"/>
      <c r="TOZ128"/>
      <c r="TPA128"/>
      <c r="TPB128"/>
      <c r="TPC128"/>
      <c r="TPD128"/>
      <c r="TPE128"/>
      <c r="TPF128"/>
      <c r="TPG128"/>
      <c r="TPH128"/>
      <c r="TPI128"/>
      <c r="TPJ128"/>
      <c r="TPK128"/>
      <c r="TPL128"/>
      <c r="TPM128"/>
      <c r="TPN128"/>
      <c r="TPO128"/>
      <c r="TPP128"/>
      <c r="TPQ128"/>
      <c r="TPR128"/>
      <c r="TPS128"/>
      <c r="TPT128"/>
      <c r="TPU128"/>
      <c r="TPV128"/>
      <c r="TPW128"/>
      <c r="TPX128"/>
      <c r="TPY128"/>
      <c r="TPZ128"/>
      <c r="TQA128"/>
      <c r="TQB128"/>
      <c r="TQC128"/>
      <c r="TQD128"/>
      <c r="TQE128"/>
      <c r="TQF128"/>
      <c r="TQG128"/>
      <c r="TQH128"/>
      <c r="TQI128"/>
      <c r="TQJ128"/>
      <c r="TQK128"/>
      <c r="TQL128"/>
      <c r="TQM128"/>
      <c r="TQN128"/>
      <c r="TQO128"/>
      <c r="TQP128"/>
      <c r="TQQ128"/>
      <c r="TQR128"/>
      <c r="TQS128"/>
      <c r="TQT128"/>
      <c r="TQU128"/>
      <c r="TQV128"/>
      <c r="TQW128"/>
      <c r="TQX128"/>
      <c r="TQY128"/>
      <c r="TQZ128"/>
      <c r="TRA128"/>
      <c r="TRB128"/>
      <c r="TRC128"/>
      <c r="TRD128"/>
      <c r="TRE128"/>
      <c r="TRF128"/>
      <c r="TRG128"/>
      <c r="TRH128"/>
      <c r="TRI128"/>
      <c r="TRJ128"/>
      <c r="TRK128"/>
      <c r="TRL128"/>
      <c r="TRM128"/>
      <c r="TRN128"/>
      <c r="TRO128"/>
      <c r="TRP128"/>
      <c r="TRQ128"/>
      <c r="TRR128"/>
      <c r="TRS128"/>
      <c r="TRT128"/>
      <c r="TRU128"/>
      <c r="TRV128"/>
      <c r="TRW128"/>
      <c r="TRX128"/>
      <c r="TRY128"/>
      <c r="TRZ128"/>
      <c r="TSA128"/>
      <c r="TSB128"/>
      <c r="TSC128"/>
      <c r="TSD128"/>
      <c r="TSE128"/>
      <c r="TSF128"/>
      <c r="TSG128"/>
      <c r="TSH128"/>
      <c r="TSI128"/>
      <c r="TSJ128"/>
      <c r="TSK128"/>
      <c r="TSL128"/>
      <c r="TSM128"/>
      <c r="TSN128"/>
      <c r="TSO128"/>
      <c r="TSP128"/>
      <c r="TSQ128"/>
      <c r="TSR128"/>
      <c r="TSS128"/>
      <c r="TST128"/>
      <c r="TSU128"/>
      <c r="TSV128"/>
      <c r="TSW128"/>
      <c r="TSX128"/>
      <c r="TSY128"/>
      <c r="TSZ128"/>
      <c r="TTA128"/>
      <c r="TTB128"/>
      <c r="TTC128"/>
      <c r="TTD128"/>
      <c r="TTE128"/>
      <c r="TTF128"/>
      <c r="TTG128"/>
      <c r="TTH128"/>
      <c r="TTI128"/>
      <c r="TTJ128"/>
      <c r="TTK128"/>
      <c r="TTL128"/>
      <c r="TTM128"/>
      <c r="TTN128"/>
      <c r="TTO128"/>
      <c r="TTP128"/>
      <c r="TTQ128"/>
      <c r="TTR128"/>
      <c r="TTS128"/>
      <c r="TTT128"/>
      <c r="TTU128"/>
      <c r="TTV128"/>
      <c r="TTW128"/>
      <c r="TTX128"/>
      <c r="TTY128"/>
      <c r="TTZ128"/>
      <c r="TUA128"/>
      <c r="TUB128"/>
      <c r="TUC128"/>
      <c r="TUD128"/>
      <c r="TUE128"/>
      <c r="TUF128"/>
      <c r="TUG128"/>
      <c r="TUH128"/>
      <c r="TUI128"/>
      <c r="TUJ128"/>
      <c r="TUK128"/>
      <c r="TUL128"/>
      <c r="TUM128"/>
      <c r="TUN128"/>
      <c r="TUO128"/>
      <c r="TUP128"/>
      <c r="TUQ128"/>
      <c r="TUR128"/>
      <c r="TUS128"/>
      <c r="TUT128"/>
      <c r="TUU128"/>
      <c r="TUV128"/>
      <c r="TUW128"/>
      <c r="TUX128"/>
      <c r="TUY128"/>
      <c r="TUZ128"/>
      <c r="TVA128"/>
      <c r="TVB128"/>
      <c r="TVC128"/>
      <c r="TVD128"/>
      <c r="TVE128"/>
      <c r="TVF128"/>
      <c r="TVG128"/>
      <c r="TVH128"/>
      <c r="TVI128"/>
      <c r="TVJ128"/>
      <c r="TVK128"/>
      <c r="TVL128"/>
      <c r="TVM128"/>
      <c r="TVN128"/>
      <c r="TVO128"/>
      <c r="TVP128"/>
      <c r="TVQ128"/>
      <c r="TVR128"/>
      <c r="TVS128"/>
      <c r="TVT128"/>
      <c r="TVU128"/>
      <c r="TVV128"/>
      <c r="TVW128"/>
      <c r="TVX128"/>
      <c r="TVY128"/>
      <c r="TVZ128"/>
      <c r="TWA128"/>
      <c r="TWB128"/>
      <c r="TWC128"/>
      <c r="TWD128"/>
      <c r="TWE128"/>
      <c r="TWF128"/>
      <c r="TWG128"/>
      <c r="TWH128"/>
      <c r="TWI128"/>
      <c r="TWJ128"/>
      <c r="TWK128"/>
      <c r="TWL128"/>
      <c r="TWM128"/>
      <c r="TWN128"/>
      <c r="TWO128"/>
      <c r="TWP128"/>
      <c r="TWQ128"/>
      <c r="TWR128"/>
      <c r="TWS128"/>
      <c r="TWT128"/>
      <c r="TWU128"/>
      <c r="TWV128"/>
      <c r="TWW128"/>
      <c r="TWX128"/>
      <c r="TWY128"/>
      <c r="TWZ128"/>
      <c r="TXA128"/>
      <c r="TXB128"/>
      <c r="TXC128"/>
      <c r="TXD128"/>
      <c r="TXE128"/>
      <c r="TXF128"/>
      <c r="TXG128"/>
      <c r="TXH128"/>
      <c r="TXI128"/>
      <c r="TXJ128"/>
      <c r="TXK128"/>
      <c r="TXL128"/>
      <c r="TXM128"/>
      <c r="TXN128"/>
      <c r="TXO128"/>
      <c r="TXP128"/>
      <c r="TXQ128"/>
      <c r="TXR128"/>
      <c r="TXS128"/>
      <c r="TXT128"/>
      <c r="TXU128"/>
      <c r="TXV128"/>
      <c r="TXW128"/>
      <c r="TXX128"/>
      <c r="TXY128"/>
      <c r="TXZ128"/>
      <c r="TYA128"/>
      <c r="TYB128"/>
      <c r="TYC128"/>
      <c r="TYD128"/>
      <c r="TYE128"/>
      <c r="TYF128"/>
      <c r="TYG128"/>
      <c r="TYH128"/>
      <c r="TYI128"/>
      <c r="TYJ128"/>
      <c r="TYK128"/>
      <c r="TYL128"/>
      <c r="TYM128"/>
      <c r="TYN128"/>
      <c r="TYO128"/>
      <c r="TYP128"/>
      <c r="TYQ128"/>
      <c r="TYR128"/>
      <c r="TYS128"/>
      <c r="TYT128"/>
      <c r="TYU128"/>
      <c r="TYV128"/>
      <c r="TYW128"/>
      <c r="TYX128"/>
      <c r="TYY128"/>
      <c r="TYZ128"/>
      <c r="TZA128"/>
      <c r="TZB128"/>
      <c r="TZC128"/>
      <c r="TZD128"/>
      <c r="TZE128"/>
      <c r="TZF128"/>
      <c r="TZG128"/>
      <c r="TZH128"/>
      <c r="TZI128"/>
      <c r="TZJ128"/>
      <c r="TZK128"/>
      <c r="TZL128"/>
      <c r="TZM128"/>
      <c r="TZN128"/>
      <c r="TZO128"/>
      <c r="TZP128"/>
      <c r="TZQ128"/>
      <c r="TZR128"/>
      <c r="TZS128"/>
      <c r="TZT128"/>
      <c r="TZU128"/>
      <c r="TZV128"/>
      <c r="TZW128"/>
      <c r="TZX128"/>
      <c r="TZY128"/>
      <c r="TZZ128"/>
      <c r="UAA128"/>
      <c r="UAB128"/>
      <c r="UAC128"/>
      <c r="UAD128"/>
      <c r="UAE128"/>
      <c r="UAF128"/>
      <c r="UAG128"/>
      <c r="UAH128"/>
      <c r="UAI128"/>
      <c r="UAJ128"/>
      <c r="UAK128"/>
      <c r="UAL128"/>
      <c r="UAM128"/>
      <c r="UAN128"/>
      <c r="UAO128"/>
      <c r="UAP128"/>
      <c r="UAQ128"/>
      <c r="UAR128"/>
      <c r="UAS128"/>
      <c r="UAT128"/>
      <c r="UAU128"/>
      <c r="UAV128"/>
      <c r="UAW128"/>
      <c r="UAX128"/>
      <c r="UAY128"/>
      <c r="UAZ128"/>
      <c r="UBA128"/>
      <c r="UBB128"/>
      <c r="UBC128"/>
      <c r="UBD128"/>
      <c r="UBE128"/>
      <c r="UBF128"/>
      <c r="UBG128"/>
      <c r="UBH128"/>
      <c r="UBI128"/>
      <c r="UBJ128"/>
      <c r="UBK128"/>
      <c r="UBL128"/>
      <c r="UBM128"/>
      <c r="UBN128"/>
      <c r="UBO128"/>
      <c r="UBP128"/>
      <c r="UBQ128"/>
      <c r="UBR128"/>
      <c r="UBS128"/>
      <c r="UBT128"/>
      <c r="UBU128"/>
      <c r="UBV128"/>
      <c r="UBW128"/>
      <c r="UBX128"/>
      <c r="UBY128"/>
      <c r="UBZ128"/>
      <c r="UCA128"/>
      <c r="UCB128"/>
      <c r="UCC128"/>
      <c r="UCD128"/>
      <c r="UCE128"/>
      <c r="UCF128"/>
      <c r="UCG128"/>
      <c r="UCH128"/>
      <c r="UCI128"/>
      <c r="UCJ128"/>
      <c r="UCK128"/>
      <c r="UCL128"/>
      <c r="UCM128"/>
      <c r="UCN128"/>
      <c r="UCO128"/>
      <c r="UCP128"/>
      <c r="UCQ128"/>
      <c r="UCR128"/>
      <c r="UCS128"/>
      <c r="UCT128"/>
      <c r="UCU128"/>
      <c r="UCV128"/>
      <c r="UCW128"/>
      <c r="UCX128"/>
      <c r="UCY128"/>
      <c r="UCZ128"/>
      <c r="UDA128"/>
      <c r="UDB128"/>
      <c r="UDC128"/>
      <c r="UDD128"/>
      <c r="UDE128"/>
      <c r="UDF128"/>
      <c r="UDG128"/>
      <c r="UDH128"/>
      <c r="UDI128"/>
      <c r="UDJ128"/>
      <c r="UDK128"/>
      <c r="UDL128"/>
      <c r="UDM128"/>
      <c r="UDN128"/>
      <c r="UDO128"/>
      <c r="UDP128"/>
      <c r="UDQ128"/>
      <c r="UDR128"/>
      <c r="UDS128"/>
      <c r="UDT128"/>
      <c r="UDU128"/>
      <c r="UDV128"/>
      <c r="UDW128"/>
      <c r="UDX128"/>
      <c r="UDY128"/>
      <c r="UDZ128"/>
      <c r="UEA128"/>
      <c r="UEB128"/>
      <c r="UEC128"/>
      <c r="UED128"/>
      <c r="UEE128"/>
      <c r="UEF128"/>
      <c r="UEG128"/>
      <c r="UEH128"/>
      <c r="UEI128"/>
      <c r="UEJ128"/>
      <c r="UEK128"/>
      <c r="UEL128"/>
      <c r="UEM128"/>
      <c r="UEN128"/>
      <c r="UEO128"/>
      <c r="UEP128"/>
      <c r="UEQ128"/>
      <c r="UER128"/>
      <c r="UES128"/>
      <c r="UET128"/>
      <c r="UEU128"/>
      <c r="UEV128"/>
      <c r="UEW128"/>
      <c r="UEX128"/>
      <c r="UEY128"/>
      <c r="UEZ128"/>
      <c r="UFA128"/>
      <c r="UFB128"/>
      <c r="UFC128"/>
      <c r="UFD128"/>
      <c r="UFE128"/>
      <c r="UFF128"/>
      <c r="UFG128"/>
      <c r="UFH128"/>
      <c r="UFI128"/>
      <c r="UFJ128"/>
      <c r="UFK128"/>
      <c r="UFL128"/>
      <c r="UFM128"/>
      <c r="UFN128"/>
      <c r="UFO128"/>
      <c r="UFP128"/>
      <c r="UFQ128"/>
      <c r="UFR128"/>
      <c r="UFS128"/>
      <c r="UFT128"/>
      <c r="UFU128"/>
      <c r="UFV128"/>
      <c r="UFW128"/>
      <c r="UFX128"/>
      <c r="UFY128"/>
      <c r="UFZ128"/>
      <c r="UGA128"/>
      <c r="UGB128"/>
      <c r="UGC128"/>
      <c r="UGD128"/>
      <c r="UGE128"/>
      <c r="UGF128"/>
      <c r="UGG128"/>
      <c r="UGH128"/>
      <c r="UGI128"/>
      <c r="UGJ128"/>
      <c r="UGK128"/>
      <c r="UGL128"/>
      <c r="UGM128"/>
      <c r="UGN128"/>
      <c r="UGO128"/>
      <c r="UGP128"/>
      <c r="UGQ128"/>
      <c r="UGR128"/>
      <c r="UGS128"/>
      <c r="UGT128"/>
      <c r="UGU128"/>
      <c r="UGV128"/>
      <c r="UGW128"/>
      <c r="UGX128"/>
      <c r="UGY128"/>
      <c r="UGZ128"/>
      <c r="UHA128"/>
      <c r="UHB128"/>
      <c r="UHC128"/>
      <c r="UHD128"/>
      <c r="UHE128"/>
      <c r="UHF128"/>
      <c r="UHG128"/>
      <c r="UHH128"/>
      <c r="UHI128"/>
      <c r="UHJ128"/>
      <c r="UHK128"/>
      <c r="UHL128"/>
      <c r="UHM128"/>
      <c r="UHN128"/>
      <c r="UHO128"/>
      <c r="UHP128"/>
      <c r="UHQ128"/>
      <c r="UHR128"/>
      <c r="UHS128"/>
      <c r="UHT128"/>
      <c r="UHU128"/>
      <c r="UHV128"/>
      <c r="UHW128"/>
      <c r="UHX128"/>
      <c r="UHY128"/>
      <c r="UHZ128"/>
      <c r="UIA128"/>
      <c r="UIB128"/>
      <c r="UIC128"/>
      <c r="UID128"/>
      <c r="UIE128"/>
      <c r="UIF128"/>
      <c r="UIG128"/>
      <c r="UIH128"/>
      <c r="UII128"/>
      <c r="UIJ128"/>
      <c r="UIK128"/>
      <c r="UIL128"/>
      <c r="UIM128"/>
      <c r="UIN128"/>
      <c r="UIO128"/>
      <c r="UIP128"/>
      <c r="UIQ128"/>
      <c r="UIR128"/>
      <c r="UIS128"/>
      <c r="UIT128"/>
      <c r="UIU128"/>
      <c r="UIV128"/>
      <c r="UIW128"/>
      <c r="UIX128"/>
      <c r="UIY128"/>
      <c r="UIZ128"/>
      <c r="UJA128"/>
      <c r="UJB128"/>
      <c r="UJC128"/>
      <c r="UJD128"/>
      <c r="UJE128"/>
      <c r="UJF128"/>
      <c r="UJG128"/>
      <c r="UJH128"/>
      <c r="UJI128"/>
      <c r="UJJ128"/>
      <c r="UJK128"/>
      <c r="UJL128"/>
      <c r="UJM128"/>
      <c r="UJN128"/>
      <c r="UJO128"/>
      <c r="UJP128"/>
      <c r="UJQ128"/>
      <c r="UJR128"/>
      <c r="UJS128"/>
      <c r="UJT128"/>
      <c r="UJU128"/>
      <c r="UJV128"/>
      <c r="UJW128"/>
      <c r="UJX128"/>
      <c r="UJY128"/>
      <c r="UJZ128"/>
      <c r="UKA128"/>
      <c r="UKB128"/>
      <c r="UKC128"/>
      <c r="UKD128"/>
      <c r="UKE128"/>
      <c r="UKF128"/>
      <c r="UKG128"/>
      <c r="UKH128"/>
      <c r="UKI128"/>
      <c r="UKJ128"/>
      <c r="UKK128"/>
      <c r="UKL128"/>
      <c r="UKM128"/>
      <c r="UKN128"/>
      <c r="UKO128"/>
      <c r="UKP128"/>
      <c r="UKQ128"/>
      <c r="UKR128"/>
      <c r="UKS128"/>
      <c r="UKT128"/>
      <c r="UKU128"/>
      <c r="UKV128"/>
      <c r="UKW128"/>
      <c r="UKX128"/>
      <c r="UKY128"/>
      <c r="UKZ128"/>
      <c r="ULA128"/>
      <c r="ULB128"/>
      <c r="ULC128"/>
      <c r="ULD128"/>
      <c r="ULE128"/>
      <c r="ULF128"/>
      <c r="ULG128"/>
      <c r="ULH128"/>
      <c r="ULI128"/>
      <c r="ULJ128"/>
      <c r="ULK128"/>
      <c r="ULL128"/>
      <c r="ULM128"/>
      <c r="ULN128"/>
      <c r="ULO128"/>
      <c r="ULP128"/>
      <c r="ULQ128"/>
      <c r="ULR128"/>
      <c r="ULS128"/>
      <c r="ULT128"/>
      <c r="ULU128"/>
      <c r="ULV128"/>
      <c r="ULW128"/>
      <c r="ULX128"/>
      <c r="ULY128"/>
      <c r="ULZ128"/>
      <c r="UMA128"/>
      <c r="UMB128"/>
      <c r="UMC128"/>
      <c r="UMD128"/>
      <c r="UME128"/>
      <c r="UMF128"/>
      <c r="UMG128"/>
      <c r="UMH128"/>
      <c r="UMI128"/>
      <c r="UMJ128"/>
      <c r="UMK128"/>
      <c r="UML128"/>
      <c r="UMM128"/>
      <c r="UMN128"/>
      <c r="UMO128"/>
      <c r="UMP128"/>
      <c r="UMQ128"/>
      <c r="UMR128"/>
      <c r="UMS128"/>
      <c r="UMT128"/>
      <c r="UMU128"/>
      <c r="UMV128"/>
      <c r="UMW128"/>
      <c r="UMX128"/>
      <c r="UMY128"/>
      <c r="UMZ128"/>
      <c r="UNA128"/>
      <c r="UNB128"/>
      <c r="UNC128"/>
      <c r="UND128"/>
      <c r="UNE128"/>
      <c r="UNF128"/>
      <c r="UNG128"/>
      <c r="UNH128"/>
      <c r="UNI128"/>
      <c r="UNJ128"/>
      <c r="UNK128"/>
      <c r="UNL128"/>
      <c r="UNM128"/>
      <c r="UNN128"/>
      <c r="UNO128"/>
      <c r="UNP128"/>
      <c r="UNQ128"/>
      <c r="UNR128"/>
      <c r="UNS128"/>
      <c r="UNT128"/>
      <c r="UNU128"/>
      <c r="UNV128"/>
      <c r="UNW128"/>
      <c r="UNX128"/>
      <c r="UNY128"/>
      <c r="UNZ128"/>
      <c r="UOA128"/>
      <c r="UOB128"/>
      <c r="UOC128"/>
      <c r="UOD128"/>
      <c r="UOE128"/>
      <c r="UOF128"/>
      <c r="UOG128"/>
      <c r="UOH128"/>
      <c r="UOI128"/>
      <c r="UOJ128"/>
      <c r="UOK128"/>
      <c r="UOL128"/>
      <c r="UOM128"/>
      <c r="UON128"/>
      <c r="UOO128"/>
      <c r="UOP128"/>
      <c r="UOQ128"/>
      <c r="UOR128"/>
      <c r="UOS128"/>
      <c r="UOT128"/>
      <c r="UOU128"/>
      <c r="UOV128"/>
      <c r="UOW128"/>
      <c r="UOX128"/>
      <c r="UOY128"/>
      <c r="UOZ128"/>
      <c r="UPA128"/>
      <c r="UPB128"/>
      <c r="UPC128"/>
      <c r="UPD128"/>
      <c r="UPE128"/>
      <c r="UPF128"/>
      <c r="UPG128"/>
      <c r="UPH128"/>
      <c r="UPI128"/>
      <c r="UPJ128"/>
      <c r="UPK128"/>
      <c r="UPL128"/>
      <c r="UPM128"/>
      <c r="UPN128"/>
      <c r="UPO128"/>
      <c r="UPP128"/>
      <c r="UPQ128"/>
      <c r="UPR128"/>
      <c r="UPS128"/>
      <c r="UPT128"/>
      <c r="UPU128"/>
      <c r="UPV128"/>
      <c r="UPW128"/>
      <c r="UPX128"/>
      <c r="UPY128"/>
      <c r="UPZ128"/>
      <c r="UQA128"/>
      <c r="UQB128"/>
      <c r="UQC128"/>
      <c r="UQD128"/>
      <c r="UQE128"/>
      <c r="UQF128"/>
      <c r="UQG128"/>
      <c r="UQH128"/>
      <c r="UQI128"/>
      <c r="UQJ128"/>
      <c r="UQK128"/>
      <c r="UQL128"/>
      <c r="UQM128"/>
      <c r="UQN128"/>
      <c r="UQO128"/>
      <c r="UQP128"/>
      <c r="UQQ128"/>
      <c r="UQR128"/>
      <c r="UQS128"/>
      <c r="UQT128"/>
      <c r="UQU128"/>
      <c r="UQV128"/>
      <c r="UQW128"/>
      <c r="UQX128"/>
      <c r="UQY128"/>
      <c r="UQZ128"/>
      <c r="URA128"/>
      <c r="URB128"/>
      <c r="URC128"/>
      <c r="URD128"/>
      <c r="URE128"/>
      <c r="URF128"/>
      <c r="URG128"/>
      <c r="URH128"/>
      <c r="URI128"/>
      <c r="URJ128"/>
      <c r="URK128"/>
      <c r="URL128"/>
      <c r="URM128"/>
      <c r="URN128"/>
      <c r="URO128"/>
      <c r="URP128"/>
      <c r="URQ128"/>
      <c r="URR128"/>
      <c r="URS128"/>
      <c r="URT128"/>
      <c r="URU128"/>
      <c r="URV128"/>
      <c r="URW128"/>
      <c r="URX128"/>
      <c r="URY128"/>
      <c r="URZ128"/>
      <c r="USA128"/>
      <c r="USB128"/>
      <c r="USC128"/>
      <c r="USD128"/>
      <c r="USE128"/>
      <c r="USF128"/>
      <c r="USG128"/>
      <c r="USH128"/>
      <c r="USI128"/>
      <c r="USJ128"/>
      <c r="USK128"/>
      <c r="USL128"/>
      <c r="USM128"/>
      <c r="USN128"/>
      <c r="USO128"/>
      <c r="USP128"/>
      <c r="USQ128"/>
      <c r="USR128"/>
      <c r="USS128"/>
      <c r="UST128"/>
      <c r="USU128"/>
      <c r="USV128"/>
      <c r="USW128"/>
      <c r="USX128"/>
      <c r="USY128"/>
      <c r="USZ128"/>
      <c r="UTA128"/>
      <c r="UTB128"/>
      <c r="UTC128"/>
      <c r="UTD128"/>
      <c r="UTE128"/>
      <c r="UTF128"/>
      <c r="UTG128"/>
      <c r="UTH128"/>
      <c r="UTI128"/>
      <c r="UTJ128"/>
      <c r="UTK128"/>
      <c r="UTL128"/>
      <c r="UTM128"/>
      <c r="UTN128"/>
      <c r="UTO128"/>
      <c r="UTP128"/>
      <c r="UTQ128"/>
      <c r="UTR128"/>
      <c r="UTS128"/>
      <c r="UTT128"/>
      <c r="UTU128"/>
      <c r="UTV128"/>
      <c r="UTW128"/>
      <c r="UTX128"/>
      <c r="UTY128"/>
      <c r="UTZ128"/>
      <c r="UUA128"/>
      <c r="UUB128"/>
      <c r="UUC128"/>
      <c r="UUD128"/>
      <c r="UUE128"/>
      <c r="UUF128"/>
      <c r="UUG128"/>
      <c r="UUH128"/>
      <c r="UUI128"/>
      <c r="UUJ128"/>
      <c r="UUK128"/>
      <c r="UUL128"/>
      <c r="UUM128"/>
      <c r="UUN128"/>
      <c r="UUO128"/>
      <c r="UUP128"/>
      <c r="UUQ128"/>
      <c r="UUR128"/>
      <c r="UUS128"/>
      <c r="UUT128"/>
      <c r="UUU128"/>
      <c r="UUV128"/>
      <c r="UUW128"/>
      <c r="UUX128"/>
      <c r="UUY128"/>
      <c r="UUZ128"/>
      <c r="UVA128"/>
      <c r="UVB128"/>
      <c r="UVC128"/>
      <c r="UVD128"/>
      <c r="UVE128"/>
      <c r="UVF128"/>
      <c r="UVG128"/>
      <c r="UVH128"/>
      <c r="UVI128"/>
      <c r="UVJ128"/>
      <c r="UVK128"/>
      <c r="UVL128"/>
      <c r="UVM128"/>
      <c r="UVN128"/>
      <c r="UVO128"/>
      <c r="UVP128"/>
      <c r="UVQ128"/>
      <c r="UVR128"/>
      <c r="UVS128"/>
      <c r="UVT128"/>
      <c r="UVU128"/>
      <c r="UVV128"/>
      <c r="UVW128"/>
      <c r="UVX128"/>
      <c r="UVY128"/>
      <c r="UVZ128"/>
      <c r="UWA128"/>
      <c r="UWB128"/>
      <c r="UWC128"/>
      <c r="UWD128"/>
      <c r="UWE128"/>
      <c r="UWF128"/>
      <c r="UWG128"/>
      <c r="UWH128"/>
      <c r="UWI128"/>
      <c r="UWJ128"/>
      <c r="UWK128"/>
      <c r="UWL128"/>
      <c r="UWM128"/>
      <c r="UWN128"/>
      <c r="UWO128"/>
      <c r="UWP128"/>
      <c r="UWQ128"/>
      <c r="UWR128"/>
      <c r="UWS128"/>
      <c r="UWT128"/>
      <c r="UWU128"/>
      <c r="UWV128"/>
      <c r="UWW128"/>
      <c r="UWX128"/>
      <c r="UWY128"/>
      <c r="UWZ128"/>
      <c r="UXA128"/>
      <c r="UXB128"/>
      <c r="UXC128"/>
      <c r="UXD128"/>
      <c r="UXE128"/>
      <c r="UXF128"/>
      <c r="UXG128"/>
      <c r="UXH128"/>
      <c r="UXI128"/>
      <c r="UXJ128"/>
      <c r="UXK128"/>
      <c r="UXL128"/>
      <c r="UXM128"/>
      <c r="UXN128"/>
      <c r="UXO128"/>
      <c r="UXP128"/>
      <c r="UXQ128"/>
      <c r="UXR128"/>
      <c r="UXS128"/>
      <c r="UXT128"/>
      <c r="UXU128"/>
      <c r="UXV128"/>
      <c r="UXW128"/>
      <c r="UXX128"/>
      <c r="UXY128"/>
      <c r="UXZ128"/>
      <c r="UYA128"/>
      <c r="UYB128"/>
      <c r="UYC128"/>
      <c r="UYD128"/>
      <c r="UYE128"/>
      <c r="UYF128"/>
      <c r="UYG128"/>
      <c r="UYH128"/>
      <c r="UYI128"/>
      <c r="UYJ128"/>
      <c r="UYK128"/>
      <c r="UYL128"/>
      <c r="UYM128"/>
      <c r="UYN128"/>
      <c r="UYO128"/>
      <c r="UYP128"/>
      <c r="UYQ128"/>
      <c r="UYR128"/>
      <c r="UYS128"/>
      <c r="UYT128"/>
      <c r="UYU128"/>
      <c r="UYV128"/>
      <c r="UYW128"/>
      <c r="UYX128"/>
      <c r="UYY128"/>
      <c r="UYZ128"/>
      <c r="UZA128"/>
      <c r="UZB128"/>
      <c r="UZC128"/>
      <c r="UZD128"/>
      <c r="UZE128"/>
      <c r="UZF128"/>
      <c r="UZG128"/>
      <c r="UZH128"/>
      <c r="UZI128"/>
      <c r="UZJ128"/>
      <c r="UZK128"/>
      <c r="UZL128"/>
      <c r="UZM128"/>
      <c r="UZN128"/>
      <c r="UZO128"/>
      <c r="UZP128"/>
      <c r="UZQ128"/>
      <c r="UZR128"/>
      <c r="UZS128"/>
      <c r="UZT128"/>
      <c r="UZU128"/>
      <c r="UZV128"/>
      <c r="UZW128"/>
      <c r="UZX128"/>
      <c r="UZY128"/>
      <c r="UZZ128"/>
      <c r="VAA128"/>
      <c r="VAB128"/>
      <c r="VAC128"/>
      <c r="VAD128"/>
      <c r="VAE128"/>
      <c r="VAF128"/>
      <c r="VAG128"/>
      <c r="VAH128"/>
      <c r="VAI128"/>
      <c r="VAJ128"/>
      <c r="VAK128"/>
      <c r="VAL128"/>
      <c r="VAM128"/>
      <c r="VAN128"/>
      <c r="VAO128"/>
      <c r="VAP128"/>
      <c r="VAQ128"/>
      <c r="VAR128"/>
      <c r="VAS128"/>
      <c r="VAT128"/>
      <c r="VAU128"/>
      <c r="VAV128"/>
      <c r="VAW128"/>
      <c r="VAX128"/>
      <c r="VAY128"/>
      <c r="VAZ128"/>
      <c r="VBA128"/>
      <c r="VBB128"/>
      <c r="VBC128"/>
      <c r="VBD128"/>
      <c r="VBE128"/>
      <c r="VBF128"/>
      <c r="VBG128"/>
      <c r="VBH128"/>
      <c r="VBI128"/>
      <c r="VBJ128"/>
      <c r="VBK128"/>
      <c r="VBL128"/>
      <c r="VBM128"/>
      <c r="VBN128"/>
      <c r="VBO128"/>
      <c r="VBP128"/>
      <c r="VBQ128"/>
      <c r="VBR128"/>
      <c r="VBS128"/>
      <c r="VBT128"/>
      <c r="VBU128"/>
      <c r="VBV128"/>
      <c r="VBW128"/>
      <c r="VBX128"/>
      <c r="VBY128"/>
      <c r="VBZ128"/>
      <c r="VCA128"/>
      <c r="VCB128"/>
      <c r="VCC128"/>
      <c r="VCD128"/>
      <c r="VCE128"/>
      <c r="VCF128"/>
      <c r="VCG128"/>
      <c r="VCH128"/>
      <c r="VCI128"/>
      <c r="VCJ128"/>
      <c r="VCK128"/>
      <c r="VCL128"/>
      <c r="VCM128"/>
      <c r="VCN128"/>
      <c r="VCO128"/>
      <c r="VCP128"/>
      <c r="VCQ128"/>
      <c r="VCR128"/>
      <c r="VCS128"/>
      <c r="VCT128"/>
      <c r="VCU128"/>
      <c r="VCV128"/>
      <c r="VCW128"/>
      <c r="VCX128"/>
      <c r="VCY128"/>
      <c r="VCZ128"/>
      <c r="VDA128"/>
      <c r="VDB128"/>
      <c r="VDC128"/>
      <c r="VDD128"/>
      <c r="VDE128"/>
      <c r="VDF128"/>
      <c r="VDG128"/>
      <c r="VDH128"/>
      <c r="VDI128"/>
      <c r="VDJ128"/>
      <c r="VDK128"/>
      <c r="VDL128"/>
      <c r="VDM128"/>
      <c r="VDN128"/>
      <c r="VDO128"/>
      <c r="VDP128"/>
      <c r="VDQ128"/>
      <c r="VDR128"/>
      <c r="VDS128"/>
      <c r="VDT128"/>
      <c r="VDU128"/>
      <c r="VDV128"/>
      <c r="VDW128"/>
      <c r="VDX128"/>
      <c r="VDY128"/>
      <c r="VDZ128"/>
      <c r="VEA128"/>
      <c r="VEB128"/>
      <c r="VEC128"/>
      <c r="VED128"/>
      <c r="VEE128"/>
      <c r="VEF128"/>
      <c r="VEG128"/>
      <c r="VEH128"/>
      <c r="VEI128"/>
      <c r="VEJ128"/>
      <c r="VEK128"/>
      <c r="VEL128"/>
      <c r="VEM128"/>
      <c r="VEN128"/>
      <c r="VEO128"/>
      <c r="VEP128"/>
      <c r="VEQ128"/>
      <c r="VER128"/>
      <c r="VES128"/>
      <c r="VET128"/>
      <c r="VEU128"/>
      <c r="VEV128"/>
      <c r="VEW128"/>
      <c r="VEX128"/>
      <c r="VEY128"/>
      <c r="VEZ128"/>
      <c r="VFA128"/>
      <c r="VFB128"/>
      <c r="VFC128"/>
      <c r="VFD128"/>
      <c r="VFE128"/>
      <c r="VFF128"/>
      <c r="VFG128"/>
      <c r="VFH128"/>
      <c r="VFI128"/>
      <c r="VFJ128"/>
      <c r="VFK128"/>
      <c r="VFL128"/>
      <c r="VFM128"/>
      <c r="VFN128"/>
      <c r="VFO128"/>
      <c r="VFP128"/>
      <c r="VFQ128"/>
      <c r="VFR128"/>
      <c r="VFS128"/>
      <c r="VFT128"/>
      <c r="VFU128"/>
      <c r="VFV128"/>
      <c r="VFW128"/>
      <c r="VFX128"/>
      <c r="VFY128"/>
      <c r="VFZ128"/>
      <c r="VGA128"/>
      <c r="VGB128"/>
      <c r="VGC128"/>
      <c r="VGD128"/>
      <c r="VGE128"/>
      <c r="VGF128"/>
      <c r="VGG128"/>
      <c r="VGH128"/>
      <c r="VGI128"/>
      <c r="VGJ128"/>
      <c r="VGK128"/>
      <c r="VGL128"/>
      <c r="VGM128"/>
      <c r="VGN128"/>
      <c r="VGO128"/>
      <c r="VGP128"/>
      <c r="VGQ128"/>
      <c r="VGR128"/>
      <c r="VGS128"/>
      <c r="VGT128"/>
      <c r="VGU128"/>
      <c r="VGV128"/>
      <c r="VGW128"/>
      <c r="VGX128"/>
      <c r="VGY128"/>
      <c r="VGZ128"/>
      <c r="VHA128"/>
      <c r="VHB128"/>
      <c r="VHC128"/>
      <c r="VHD128"/>
      <c r="VHE128"/>
      <c r="VHF128"/>
      <c r="VHG128"/>
      <c r="VHH128"/>
      <c r="VHI128"/>
      <c r="VHJ128"/>
      <c r="VHK128"/>
      <c r="VHL128"/>
      <c r="VHM128"/>
      <c r="VHN128"/>
      <c r="VHO128"/>
      <c r="VHP128"/>
      <c r="VHQ128"/>
      <c r="VHR128"/>
      <c r="VHS128"/>
      <c r="VHT128"/>
      <c r="VHU128"/>
      <c r="VHV128"/>
      <c r="VHW128"/>
      <c r="VHX128"/>
      <c r="VHY128"/>
      <c r="VHZ128"/>
      <c r="VIA128"/>
      <c r="VIB128"/>
      <c r="VIC128"/>
      <c r="VID128"/>
      <c r="VIE128"/>
      <c r="VIF128"/>
      <c r="VIG128"/>
      <c r="VIH128"/>
      <c r="VII128"/>
      <c r="VIJ128"/>
      <c r="VIK128"/>
      <c r="VIL128"/>
      <c r="VIM128"/>
      <c r="VIN128"/>
      <c r="VIO128"/>
      <c r="VIP128"/>
      <c r="VIQ128"/>
      <c r="VIR128"/>
      <c r="VIS128"/>
      <c r="VIT128"/>
      <c r="VIU128"/>
      <c r="VIV128"/>
      <c r="VIW128"/>
      <c r="VIX128"/>
      <c r="VIY128"/>
      <c r="VIZ128"/>
      <c r="VJA128"/>
      <c r="VJB128"/>
      <c r="VJC128"/>
      <c r="VJD128"/>
      <c r="VJE128"/>
      <c r="VJF128"/>
      <c r="VJG128"/>
      <c r="VJH128"/>
      <c r="VJI128"/>
      <c r="VJJ128"/>
      <c r="VJK128"/>
      <c r="VJL128"/>
      <c r="VJM128"/>
      <c r="VJN128"/>
      <c r="VJO128"/>
      <c r="VJP128"/>
      <c r="VJQ128"/>
      <c r="VJR128"/>
      <c r="VJS128"/>
      <c r="VJT128"/>
      <c r="VJU128"/>
      <c r="VJV128"/>
      <c r="VJW128"/>
      <c r="VJX128"/>
      <c r="VJY128"/>
      <c r="VJZ128"/>
      <c r="VKA128"/>
      <c r="VKB128"/>
      <c r="VKC128"/>
      <c r="VKD128"/>
      <c r="VKE128"/>
      <c r="VKF128"/>
      <c r="VKG128"/>
      <c r="VKH128"/>
      <c r="VKI128"/>
      <c r="VKJ128"/>
      <c r="VKK128"/>
      <c r="VKL128"/>
      <c r="VKM128"/>
      <c r="VKN128"/>
      <c r="VKO128"/>
      <c r="VKP128"/>
      <c r="VKQ128"/>
      <c r="VKR128"/>
      <c r="VKS128"/>
      <c r="VKT128"/>
      <c r="VKU128"/>
      <c r="VKV128"/>
      <c r="VKW128"/>
      <c r="VKX128"/>
      <c r="VKY128"/>
      <c r="VKZ128"/>
      <c r="VLA128"/>
      <c r="VLB128"/>
      <c r="VLC128"/>
      <c r="VLD128"/>
      <c r="VLE128"/>
      <c r="VLF128"/>
      <c r="VLG128"/>
      <c r="VLH128"/>
      <c r="VLI128"/>
      <c r="VLJ128"/>
      <c r="VLK128"/>
      <c r="VLL128"/>
      <c r="VLM128"/>
      <c r="VLN128"/>
      <c r="VLO128"/>
      <c r="VLP128"/>
      <c r="VLQ128"/>
      <c r="VLR128"/>
      <c r="VLS128"/>
      <c r="VLT128"/>
      <c r="VLU128"/>
      <c r="VLV128"/>
      <c r="VLW128"/>
      <c r="VLX128"/>
      <c r="VLY128"/>
      <c r="VLZ128"/>
      <c r="VMA128"/>
      <c r="VMB128"/>
      <c r="VMC128"/>
      <c r="VMD128"/>
      <c r="VME128"/>
      <c r="VMF128"/>
      <c r="VMG128"/>
      <c r="VMH128"/>
      <c r="VMI128"/>
      <c r="VMJ128"/>
      <c r="VMK128"/>
      <c r="VML128"/>
      <c r="VMM128"/>
      <c r="VMN128"/>
      <c r="VMO128"/>
      <c r="VMP128"/>
      <c r="VMQ128"/>
      <c r="VMR128"/>
      <c r="VMS128"/>
      <c r="VMT128"/>
      <c r="VMU128"/>
      <c r="VMV128"/>
      <c r="VMW128"/>
      <c r="VMX128"/>
      <c r="VMY128"/>
      <c r="VMZ128"/>
      <c r="VNA128"/>
      <c r="VNB128"/>
      <c r="VNC128"/>
      <c r="VND128"/>
      <c r="VNE128"/>
      <c r="VNF128"/>
      <c r="VNG128"/>
      <c r="VNH128"/>
      <c r="VNI128"/>
      <c r="VNJ128"/>
      <c r="VNK128"/>
      <c r="VNL128"/>
      <c r="VNM128"/>
      <c r="VNN128"/>
      <c r="VNO128"/>
      <c r="VNP128"/>
      <c r="VNQ128"/>
      <c r="VNR128"/>
      <c r="VNS128"/>
      <c r="VNT128"/>
      <c r="VNU128"/>
      <c r="VNV128"/>
      <c r="VNW128"/>
      <c r="VNX128"/>
      <c r="VNY128"/>
      <c r="VNZ128"/>
      <c r="VOA128"/>
      <c r="VOB128"/>
      <c r="VOC128"/>
      <c r="VOD128"/>
      <c r="VOE128"/>
      <c r="VOF128"/>
      <c r="VOG128"/>
      <c r="VOH128"/>
      <c r="VOI128"/>
      <c r="VOJ128"/>
      <c r="VOK128"/>
      <c r="VOL128"/>
      <c r="VOM128"/>
      <c r="VON128"/>
      <c r="VOO128"/>
      <c r="VOP128"/>
      <c r="VOQ128"/>
      <c r="VOR128"/>
      <c r="VOS128"/>
      <c r="VOT128"/>
      <c r="VOU128"/>
      <c r="VOV128"/>
      <c r="VOW128"/>
      <c r="VOX128"/>
      <c r="VOY128"/>
      <c r="VOZ128"/>
      <c r="VPA128"/>
      <c r="VPB128"/>
      <c r="VPC128"/>
      <c r="VPD128"/>
      <c r="VPE128"/>
      <c r="VPF128"/>
      <c r="VPG128"/>
      <c r="VPH128"/>
      <c r="VPI128"/>
      <c r="VPJ128"/>
      <c r="VPK128"/>
      <c r="VPL128"/>
      <c r="VPM128"/>
      <c r="VPN128"/>
      <c r="VPO128"/>
      <c r="VPP128"/>
      <c r="VPQ128"/>
      <c r="VPR128"/>
      <c r="VPS128"/>
      <c r="VPT128"/>
      <c r="VPU128"/>
      <c r="VPV128"/>
      <c r="VPW128"/>
      <c r="VPX128"/>
      <c r="VPY128"/>
      <c r="VPZ128"/>
      <c r="VQA128"/>
      <c r="VQB128"/>
      <c r="VQC128"/>
      <c r="VQD128"/>
      <c r="VQE128"/>
      <c r="VQF128"/>
      <c r="VQG128"/>
      <c r="VQH128"/>
      <c r="VQI128"/>
      <c r="VQJ128"/>
      <c r="VQK128"/>
      <c r="VQL128"/>
      <c r="VQM128"/>
      <c r="VQN128"/>
      <c r="VQO128"/>
      <c r="VQP128"/>
      <c r="VQQ128"/>
      <c r="VQR128"/>
      <c r="VQS128"/>
      <c r="VQT128"/>
      <c r="VQU128"/>
      <c r="VQV128"/>
      <c r="VQW128"/>
      <c r="VQX128"/>
      <c r="VQY128"/>
      <c r="VQZ128"/>
      <c r="VRA128"/>
      <c r="VRB128"/>
      <c r="VRC128"/>
      <c r="VRD128"/>
      <c r="VRE128"/>
      <c r="VRF128"/>
      <c r="VRG128"/>
      <c r="VRH128"/>
      <c r="VRI128"/>
      <c r="VRJ128"/>
      <c r="VRK128"/>
      <c r="VRL128"/>
      <c r="VRM128"/>
      <c r="VRN128"/>
      <c r="VRO128"/>
      <c r="VRP128"/>
      <c r="VRQ128"/>
      <c r="VRR128"/>
      <c r="VRS128"/>
      <c r="VRT128"/>
      <c r="VRU128"/>
      <c r="VRV128"/>
      <c r="VRW128"/>
      <c r="VRX128"/>
      <c r="VRY128"/>
      <c r="VRZ128"/>
      <c r="VSA128"/>
      <c r="VSB128"/>
      <c r="VSC128"/>
      <c r="VSD128"/>
      <c r="VSE128"/>
      <c r="VSF128"/>
      <c r="VSG128"/>
      <c r="VSH128"/>
      <c r="VSI128"/>
      <c r="VSJ128"/>
      <c r="VSK128"/>
      <c r="VSL128"/>
      <c r="VSM128"/>
      <c r="VSN128"/>
      <c r="VSO128"/>
      <c r="VSP128"/>
      <c r="VSQ128"/>
      <c r="VSR128"/>
      <c r="VSS128"/>
      <c r="VST128"/>
      <c r="VSU128"/>
      <c r="VSV128"/>
      <c r="VSW128"/>
      <c r="VSX128"/>
      <c r="VSY128"/>
      <c r="VSZ128"/>
      <c r="VTA128"/>
      <c r="VTB128"/>
      <c r="VTC128"/>
      <c r="VTD128"/>
      <c r="VTE128"/>
      <c r="VTF128"/>
      <c r="VTG128"/>
      <c r="VTH128"/>
      <c r="VTI128"/>
      <c r="VTJ128"/>
      <c r="VTK128"/>
      <c r="VTL128"/>
      <c r="VTM128"/>
      <c r="VTN128"/>
      <c r="VTO128"/>
      <c r="VTP128"/>
      <c r="VTQ128"/>
      <c r="VTR128"/>
      <c r="VTS128"/>
      <c r="VTT128"/>
      <c r="VTU128"/>
      <c r="VTV128"/>
      <c r="VTW128"/>
      <c r="VTX128"/>
      <c r="VTY128"/>
      <c r="VTZ128"/>
      <c r="VUA128"/>
      <c r="VUB128"/>
      <c r="VUC128"/>
      <c r="VUD128"/>
      <c r="VUE128"/>
      <c r="VUF128"/>
      <c r="VUG128"/>
      <c r="VUH128"/>
      <c r="VUI128"/>
      <c r="VUJ128"/>
      <c r="VUK128"/>
      <c r="VUL128"/>
      <c r="VUM128"/>
      <c r="VUN128"/>
      <c r="VUO128"/>
      <c r="VUP128"/>
      <c r="VUQ128"/>
      <c r="VUR128"/>
      <c r="VUS128"/>
      <c r="VUT128"/>
      <c r="VUU128"/>
      <c r="VUV128"/>
      <c r="VUW128"/>
      <c r="VUX128"/>
      <c r="VUY128"/>
      <c r="VUZ128"/>
      <c r="VVA128"/>
      <c r="VVB128"/>
      <c r="VVC128"/>
      <c r="VVD128"/>
      <c r="VVE128"/>
      <c r="VVF128"/>
      <c r="VVG128"/>
      <c r="VVH128"/>
      <c r="VVI128"/>
      <c r="VVJ128"/>
      <c r="VVK128"/>
      <c r="VVL128"/>
      <c r="VVM128"/>
      <c r="VVN128"/>
      <c r="VVO128"/>
      <c r="VVP128"/>
      <c r="VVQ128"/>
      <c r="VVR128"/>
      <c r="VVS128"/>
      <c r="VVT128"/>
      <c r="VVU128"/>
      <c r="VVV128"/>
      <c r="VVW128"/>
      <c r="VVX128"/>
      <c r="VVY128"/>
      <c r="VVZ128"/>
      <c r="VWA128"/>
      <c r="VWB128"/>
      <c r="VWC128"/>
      <c r="VWD128"/>
      <c r="VWE128"/>
      <c r="VWF128"/>
      <c r="VWG128"/>
      <c r="VWH128"/>
      <c r="VWI128"/>
      <c r="VWJ128"/>
      <c r="VWK128"/>
      <c r="VWL128"/>
      <c r="VWM128"/>
      <c r="VWN128"/>
      <c r="VWO128"/>
      <c r="VWP128"/>
      <c r="VWQ128"/>
      <c r="VWR128"/>
      <c r="VWS128"/>
      <c r="VWT128"/>
      <c r="VWU128"/>
      <c r="VWV128"/>
      <c r="VWW128"/>
      <c r="VWX128"/>
      <c r="VWY128"/>
      <c r="VWZ128"/>
      <c r="VXA128"/>
      <c r="VXB128"/>
      <c r="VXC128"/>
      <c r="VXD128"/>
      <c r="VXE128"/>
      <c r="VXF128"/>
      <c r="VXG128"/>
      <c r="VXH128"/>
      <c r="VXI128"/>
      <c r="VXJ128"/>
      <c r="VXK128"/>
      <c r="VXL128"/>
      <c r="VXM128"/>
      <c r="VXN128"/>
      <c r="VXO128"/>
      <c r="VXP128"/>
      <c r="VXQ128"/>
      <c r="VXR128"/>
      <c r="VXS128"/>
      <c r="VXT128"/>
      <c r="VXU128"/>
      <c r="VXV128"/>
      <c r="VXW128"/>
      <c r="VXX128"/>
      <c r="VXY128"/>
      <c r="VXZ128"/>
      <c r="VYA128"/>
      <c r="VYB128"/>
      <c r="VYC128"/>
      <c r="VYD128"/>
      <c r="VYE128"/>
      <c r="VYF128"/>
      <c r="VYG128"/>
      <c r="VYH128"/>
      <c r="VYI128"/>
      <c r="VYJ128"/>
      <c r="VYK128"/>
      <c r="VYL128"/>
      <c r="VYM128"/>
      <c r="VYN128"/>
      <c r="VYO128"/>
      <c r="VYP128"/>
      <c r="VYQ128"/>
      <c r="VYR128"/>
      <c r="VYS128"/>
      <c r="VYT128"/>
      <c r="VYU128"/>
      <c r="VYV128"/>
      <c r="VYW128"/>
      <c r="VYX128"/>
      <c r="VYY128"/>
      <c r="VYZ128"/>
      <c r="VZA128"/>
      <c r="VZB128"/>
      <c r="VZC128"/>
      <c r="VZD128"/>
      <c r="VZE128"/>
      <c r="VZF128"/>
      <c r="VZG128"/>
      <c r="VZH128"/>
      <c r="VZI128"/>
      <c r="VZJ128"/>
      <c r="VZK128"/>
      <c r="VZL128"/>
      <c r="VZM128"/>
      <c r="VZN128"/>
      <c r="VZO128"/>
      <c r="VZP128"/>
      <c r="VZQ128"/>
      <c r="VZR128"/>
      <c r="VZS128"/>
      <c r="VZT128"/>
      <c r="VZU128"/>
      <c r="VZV128"/>
      <c r="VZW128"/>
      <c r="VZX128"/>
      <c r="VZY128"/>
      <c r="VZZ128"/>
      <c r="WAA128"/>
      <c r="WAB128"/>
      <c r="WAC128"/>
      <c r="WAD128"/>
      <c r="WAE128"/>
      <c r="WAF128"/>
      <c r="WAG128"/>
      <c r="WAH128"/>
      <c r="WAI128"/>
      <c r="WAJ128"/>
      <c r="WAK128"/>
      <c r="WAL128"/>
      <c r="WAM128"/>
      <c r="WAN128"/>
      <c r="WAO128"/>
      <c r="WAP128"/>
      <c r="WAQ128"/>
      <c r="WAR128"/>
      <c r="WAS128"/>
      <c r="WAT128"/>
      <c r="WAU128"/>
      <c r="WAV128"/>
      <c r="WAW128"/>
      <c r="WAX128"/>
      <c r="WAY128"/>
      <c r="WAZ128"/>
      <c r="WBA128"/>
      <c r="WBB128"/>
      <c r="WBC128"/>
      <c r="WBD128"/>
      <c r="WBE128"/>
      <c r="WBF128"/>
      <c r="WBG128"/>
      <c r="WBH128"/>
      <c r="WBI128"/>
      <c r="WBJ128"/>
      <c r="WBK128"/>
      <c r="WBL128"/>
      <c r="WBM128"/>
      <c r="WBN128"/>
      <c r="WBO128"/>
      <c r="WBP128"/>
      <c r="WBQ128"/>
      <c r="WBR128"/>
      <c r="WBS128"/>
      <c r="WBT128"/>
      <c r="WBU128"/>
      <c r="WBV128"/>
      <c r="WBW128"/>
      <c r="WBX128"/>
      <c r="WBY128"/>
      <c r="WBZ128"/>
      <c r="WCA128"/>
      <c r="WCB128"/>
      <c r="WCC128"/>
      <c r="WCD128"/>
      <c r="WCE128"/>
      <c r="WCF128"/>
      <c r="WCG128"/>
      <c r="WCH128"/>
      <c r="WCI128"/>
      <c r="WCJ128"/>
      <c r="WCK128"/>
      <c r="WCL128"/>
      <c r="WCM128"/>
      <c r="WCN128"/>
      <c r="WCO128"/>
      <c r="WCP128"/>
      <c r="WCQ128"/>
      <c r="WCR128"/>
      <c r="WCS128"/>
      <c r="WCT128"/>
      <c r="WCU128"/>
      <c r="WCV128"/>
      <c r="WCW128"/>
      <c r="WCX128"/>
      <c r="WCY128"/>
      <c r="WCZ128"/>
      <c r="WDA128"/>
      <c r="WDB128"/>
      <c r="WDC128"/>
      <c r="WDD128"/>
      <c r="WDE128"/>
      <c r="WDF128"/>
      <c r="WDG128"/>
      <c r="WDH128"/>
      <c r="WDI128"/>
      <c r="WDJ128"/>
      <c r="WDK128"/>
      <c r="WDL128"/>
      <c r="WDM128"/>
      <c r="WDN128"/>
      <c r="WDO128"/>
      <c r="WDP128"/>
      <c r="WDQ128"/>
      <c r="WDR128"/>
      <c r="WDS128"/>
      <c r="WDT128"/>
      <c r="WDU128"/>
      <c r="WDV128"/>
      <c r="WDW128"/>
      <c r="WDX128"/>
      <c r="WDY128"/>
      <c r="WDZ128"/>
      <c r="WEA128"/>
      <c r="WEB128"/>
      <c r="WEC128"/>
      <c r="WED128"/>
      <c r="WEE128"/>
      <c r="WEF128"/>
      <c r="WEG128"/>
      <c r="WEH128"/>
      <c r="WEI128"/>
      <c r="WEJ128"/>
      <c r="WEK128"/>
      <c r="WEL128"/>
      <c r="WEM128"/>
      <c r="WEN128"/>
      <c r="WEO128"/>
      <c r="WEP128"/>
      <c r="WEQ128"/>
      <c r="WER128"/>
      <c r="WES128"/>
      <c r="WET128"/>
      <c r="WEU128"/>
      <c r="WEV128"/>
      <c r="WEW128"/>
      <c r="WEX128"/>
      <c r="WEY128"/>
      <c r="WEZ128"/>
      <c r="WFA128"/>
      <c r="WFB128"/>
      <c r="WFC128"/>
      <c r="WFD128"/>
      <c r="WFE128"/>
      <c r="WFF128"/>
      <c r="WFG128"/>
      <c r="WFH128"/>
      <c r="WFI128"/>
      <c r="WFJ128"/>
      <c r="WFK128"/>
      <c r="WFL128"/>
      <c r="WFM128"/>
      <c r="WFN128"/>
      <c r="WFO128"/>
      <c r="WFP128"/>
      <c r="WFQ128"/>
      <c r="WFR128"/>
      <c r="WFS128"/>
      <c r="WFT128"/>
      <c r="WFU128"/>
      <c r="WFV128"/>
      <c r="WFW128"/>
      <c r="WFX128"/>
      <c r="WFY128"/>
      <c r="WFZ128"/>
      <c r="WGA128"/>
      <c r="WGB128"/>
      <c r="WGC128"/>
      <c r="WGD128"/>
      <c r="WGE128"/>
      <c r="WGF128"/>
      <c r="WGG128"/>
      <c r="WGH128"/>
      <c r="WGI128"/>
      <c r="WGJ128"/>
      <c r="WGK128"/>
      <c r="WGL128"/>
      <c r="WGM128"/>
      <c r="WGN128"/>
      <c r="WGO128"/>
      <c r="WGP128"/>
      <c r="WGQ128"/>
      <c r="WGR128"/>
      <c r="WGS128"/>
      <c r="WGT128"/>
      <c r="WGU128"/>
      <c r="WGV128"/>
      <c r="WGW128"/>
      <c r="WGX128"/>
      <c r="WGY128"/>
      <c r="WGZ128"/>
      <c r="WHA128"/>
      <c r="WHB128"/>
      <c r="WHC128"/>
      <c r="WHD128"/>
      <c r="WHE128"/>
      <c r="WHF128"/>
      <c r="WHG128"/>
      <c r="WHH128"/>
      <c r="WHI128"/>
      <c r="WHJ128"/>
      <c r="WHK128"/>
      <c r="WHL128"/>
      <c r="WHM128"/>
      <c r="WHN128"/>
      <c r="WHO128"/>
      <c r="WHP128"/>
      <c r="WHQ128"/>
      <c r="WHR128"/>
      <c r="WHS128"/>
      <c r="WHT128"/>
      <c r="WHU128"/>
      <c r="WHV128"/>
      <c r="WHW128"/>
      <c r="WHX128"/>
      <c r="WHY128"/>
      <c r="WHZ128"/>
      <c r="WIA128"/>
      <c r="WIB128"/>
      <c r="WIC128"/>
      <c r="WID128"/>
      <c r="WIE128"/>
      <c r="WIF128"/>
      <c r="WIG128"/>
      <c r="WIH128"/>
      <c r="WII128"/>
      <c r="WIJ128"/>
      <c r="WIK128"/>
      <c r="WIL128"/>
      <c r="WIM128"/>
      <c r="WIN128"/>
      <c r="WIO128"/>
      <c r="WIP128"/>
      <c r="WIQ128"/>
      <c r="WIR128"/>
      <c r="WIS128"/>
      <c r="WIT128"/>
      <c r="WIU128"/>
      <c r="WIV128"/>
      <c r="WIW128"/>
      <c r="WIX128"/>
      <c r="WIY128"/>
      <c r="WIZ128"/>
      <c r="WJA128"/>
      <c r="WJB128"/>
      <c r="WJC128"/>
      <c r="WJD128"/>
      <c r="WJE128"/>
      <c r="WJF128"/>
      <c r="WJG128"/>
      <c r="WJH128"/>
      <c r="WJI128"/>
      <c r="WJJ128"/>
      <c r="WJK128"/>
      <c r="WJL128"/>
      <c r="WJM128"/>
      <c r="WJN128"/>
      <c r="WJO128"/>
      <c r="WJP128"/>
      <c r="WJQ128"/>
      <c r="WJR128"/>
      <c r="WJS128"/>
      <c r="WJT128"/>
      <c r="WJU128"/>
      <c r="WJV128"/>
      <c r="WJW128"/>
      <c r="WJX128"/>
      <c r="WJY128"/>
      <c r="WJZ128"/>
      <c r="WKA128"/>
      <c r="WKB128"/>
      <c r="WKC128"/>
      <c r="WKD128"/>
      <c r="WKE128"/>
      <c r="WKF128"/>
      <c r="WKG128"/>
      <c r="WKH128"/>
      <c r="WKI128"/>
      <c r="WKJ128"/>
      <c r="WKK128"/>
      <c r="WKL128"/>
      <c r="WKM128"/>
      <c r="WKN128"/>
      <c r="WKO128"/>
      <c r="WKP128"/>
      <c r="WKQ128"/>
      <c r="WKR128"/>
      <c r="WKS128"/>
      <c r="WKT128"/>
      <c r="WKU128"/>
      <c r="WKV128"/>
      <c r="WKW128"/>
      <c r="WKX128"/>
      <c r="WKY128"/>
      <c r="WKZ128"/>
      <c r="WLA128"/>
      <c r="WLB128"/>
      <c r="WLC128"/>
      <c r="WLD128"/>
      <c r="WLE128"/>
      <c r="WLF128"/>
      <c r="WLG128"/>
      <c r="WLH128"/>
      <c r="WLI128"/>
      <c r="WLJ128"/>
      <c r="WLK128"/>
      <c r="WLL128"/>
      <c r="WLM128"/>
      <c r="WLN128"/>
      <c r="WLO128"/>
      <c r="WLP128"/>
      <c r="WLQ128"/>
      <c r="WLR128"/>
      <c r="WLS128"/>
      <c r="WLT128"/>
      <c r="WLU128"/>
      <c r="WLV128"/>
      <c r="WLW128"/>
      <c r="WLX128"/>
      <c r="WLY128"/>
      <c r="WLZ128"/>
      <c r="WMA128"/>
      <c r="WMB128"/>
      <c r="WMC128"/>
      <c r="WMD128"/>
      <c r="WME128"/>
      <c r="WMF128"/>
      <c r="WMG128"/>
      <c r="WMH128"/>
      <c r="WMI128"/>
      <c r="WMJ128"/>
      <c r="WMK128"/>
      <c r="WML128"/>
      <c r="WMM128"/>
      <c r="WMN128"/>
      <c r="WMO128"/>
      <c r="WMP128"/>
      <c r="WMQ128"/>
      <c r="WMR128"/>
      <c r="WMS128"/>
      <c r="WMT128"/>
      <c r="WMU128"/>
      <c r="WMV128"/>
      <c r="WMW128"/>
      <c r="WMX128"/>
      <c r="WMY128"/>
      <c r="WMZ128"/>
      <c r="WNA128"/>
      <c r="WNB128"/>
      <c r="WNC128"/>
      <c r="WND128"/>
      <c r="WNE128"/>
      <c r="WNF128"/>
      <c r="WNG128"/>
      <c r="WNH128"/>
      <c r="WNI128"/>
      <c r="WNJ128"/>
      <c r="WNK128"/>
      <c r="WNL128"/>
      <c r="WNM128"/>
      <c r="WNN128"/>
      <c r="WNO128"/>
      <c r="WNP128"/>
      <c r="WNQ128"/>
      <c r="WNR128"/>
      <c r="WNS128"/>
      <c r="WNT128"/>
      <c r="WNU128"/>
      <c r="WNV128"/>
      <c r="WNW128"/>
      <c r="WNX128"/>
      <c r="WNY128"/>
      <c r="WNZ128"/>
      <c r="WOA128"/>
      <c r="WOB128"/>
      <c r="WOC128"/>
      <c r="WOD128"/>
      <c r="WOE128"/>
      <c r="WOF128"/>
      <c r="WOG128"/>
      <c r="WOH128"/>
      <c r="WOI128"/>
      <c r="WOJ128"/>
      <c r="WOK128"/>
      <c r="WOL128"/>
      <c r="WOM128"/>
      <c r="WON128"/>
      <c r="WOO128"/>
      <c r="WOP128"/>
      <c r="WOQ128"/>
      <c r="WOR128"/>
      <c r="WOS128"/>
      <c r="WOT128"/>
      <c r="WOU128"/>
      <c r="WOV128"/>
      <c r="WOW128"/>
      <c r="WOX128"/>
      <c r="WOY128"/>
      <c r="WOZ128"/>
      <c r="WPA128"/>
      <c r="WPB128"/>
      <c r="WPC128"/>
      <c r="WPD128"/>
      <c r="WPE128"/>
      <c r="WPF128"/>
      <c r="WPG128"/>
      <c r="WPH128"/>
      <c r="WPI128"/>
      <c r="WPJ128"/>
      <c r="WPK128"/>
      <c r="WPL128"/>
      <c r="WPM128"/>
      <c r="WPN128"/>
      <c r="WPO128"/>
      <c r="WPP128"/>
      <c r="WPQ128"/>
      <c r="WPR128"/>
      <c r="WPS128"/>
      <c r="WPT128"/>
      <c r="WPU128"/>
      <c r="WPV128"/>
      <c r="WPW128"/>
      <c r="WPX128"/>
      <c r="WPY128"/>
      <c r="WPZ128"/>
      <c r="WQA128"/>
      <c r="WQB128"/>
      <c r="WQC128"/>
      <c r="WQD128"/>
      <c r="WQE128"/>
      <c r="WQF128"/>
      <c r="WQG128"/>
      <c r="WQH128"/>
      <c r="WQI128"/>
      <c r="WQJ128"/>
      <c r="WQK128"/>
      <c r="WQL128"/>
      <c r="WQM128"/>
      <c r="WQN128"/>
      <c r="WQO128"/>
      <c r="WQP128"/>
      <c r="WQQ128"/>
      <c r="WQR128"/>
      <c r="WQS128"/>
      <c r="WQT128"/>
      <c r="WQU128"/>
      <c r="WQV128"/>
      <c r="WQW128"/>
      <c r="WQX128"/>
      <c r="WQY128"/>
      <c r="WQZ128"/>
      <c r="WRA128"/>
      <c r="WRB128"/>
      <c r="WRC128"/>
      <c r="WRD128"/>
      <c r="WRE128"/>
      <c r="WRF128"/>
      <c r="WRG128"/>
      <c r="WRH128"/>
      <c r="WRI128"/>
      <c r="WRJ128"/>
      <c r="WRK128"/>
      <c r="WRL128"/>
      <c r="WRM128"/>
      <c r="WRN128"/>
      <c r="WRO128"/>
      <c r="WRP128"/>
      <c r="WRQ128"/>
      <c r="WRR128"/>
      <c r="WRS128"/>
      <c r="WRT128"/>
      <c r="WRU128"/>
      <c r="WRV128"/>
      <c r="WRW128"/>
      <c r="WRX128"/>
      <c r="WRY128"/>
      <c r="WRZ128"/>
      <c r="WSA128"/>
      <c r="WSB128"/>
      <c r="WSC128"/>
      <c r="WSD128"/>
      <c r="WSE128"/>
      <c r="WSF128"/>
      <c r="WSG128"/>
      <c r="WSH128"/>
      <c r="WSI128"/>
      <c r="WSJ128"/>
      <c r="WSK128"/>
      <c r="WSL128"/>
      <c r="WSM128"/>
      <c r="WSN128"/>
      <c r="WSO128"/>
      <c r="WSP128"/>
      <c r="WSQ128"/>
      <c r="WSR128"/>
      <c r="WSS128"/>
      <c r="WST128"/>
      <c r="WSU128"/>
      <c r="WSV128"/>
      <c r="WSW128"/>
      <c r="WSX128"/>
      <c r="WSY128"/>
      <c r="WSZ128"/>
      <c r="WTA128"/>
      <c r="WTB128"/>
      <c r="WTC128"/>
      <c r="WTD128"/>
      <c r="WTE128"/>
      <c r="WTF128"/>
      <c r="WTG128"/>
      <c r="WTH128"/>
      <c r="WTI128"/>
      <c r="WTJ128"/>
      <c r="WTK128"/>
      <c r="WTL128"/>
      <c r="WTM128"/>
      <c r="WTN128"/>
      <c r="WTO128"/>
      <c r="WTP128"/>
      <c r="WTQ128"/>
      <c r="WTR128"/>
      <c r="WTS128"/>
      <c r="WTT128"/>
      <c r="WTU128"/>
      <c r="WTV128"/>
      <c r="WTW128"/>
      <c r="WTX128"/>
      <c r="WTY128"/>
      <c r="WTZ128"/>
      <c r="WUA128"/>
      <c r="WUB128"/>
      <c r="WUC128"/>
      <c r="WUD128"/>
      <c r="WUE128"/>
      <c r="WUF128"/>
      <c r="WUG128"/>
      <c r="WUH128"/>
      <c r="WUI128"/>
      <c r="WUJ128"/>
      <c r="WUK128"/>
      <c r="WUL128"/>
      <c r="WUM128"/>
      <c r="WUN128"/>
      <c r="WUO128"/>
      <c r="WUP128"/>
      <c r="WUQ128"/>
      <c r="WUR128"/>
      <c r="WUS128"/>
      <c r="WUT128"/>
      <c r="WUU128"/>
      <c r="WUV128"/>
      <c r="WUW128"/>
      <c r="WUX128"/>
      <c r="WUY128"/>
      <c r="WUZ128"/>
      <c r="WVA128"/>
      <c r="WVB128"/>
      <c r="WVC128"/>
      <c r="WVD128"/>
      <c r="WVE128"/>
      <c r="WVF128"/>
      <c r="WVG128"/>
      <c r="WVH128"/>
      <c r="WVI128"/>
      <c r="WVJ128"/>
      <c r="WVK128"/>
      <c r="WVL128"/>
      <c r="WVM128"/>
      <c r="WVN128"/>
      <c r="WVO128"/>
      <c r="WVP128"/>
      <c r="WVQ128"/>
      <c r="WVR128"/>
      <c r="WVS128"/>
      <c r="WVT128"/>
      <c r="WVU128"/>
      <c r="WVV128"/>
      <c r="WVW128"/>
      <c r="WVX128"/>
      <c r="WVY128"/>
      <c r="WVZ128"/>
      <c r="WWA128"/>
      <c r="WWB128"/>
      <c r="WWC128"/>
      <c r="WWD128"/>
      <c r="WWE128"/>
      <c r="WWF128"/>
      <c r="WWG128"/>
      <c r="WWH128"/>
      <c r="WWI128"/>
      <c r="WWJ128"/>
      <c r="WWK128"/>
      <c r="WWL128"/>
      <c r="WWM128"/>
      <c r="WWN128"/>
      <c r="WWO128"/>
      <c r="WWP128"/>
      <c r="WWQ128"/>
      <c r="WWR128"/>
      <c r="WWS128"/>
      <c r="WWT128"/>
      <c r="WWU128"/>
      <c r="WWV128"/>
      <c r="WWW128"/>
      <c r="WWX128"/>
      <c r="WWY128"/>
      <c r="WWZ128"/>
      <c r="WXA128"/>
      <c r="WXB128"/>
      <c r="WXC128"/>
      <c r="WXD128"/>
      <c r="WXE128"/>
      <c r="WXF128"/>
      <c r="WXG128"/>
      <c r="WXH128"/>
      <c r="WXI128"/>
      <c r="WXJ128"/>
      <c r="WXK128"/>
      <c r="WXL128"/>
      <c r="WXM128"/>
      <c r="WXN128"/>
      <c r="WXO128"/>
      <c r="WXP128"/>
      <c r="WXQ128"/>
      <c r="WXR128"/>
      <c r="WXS128"/>
      <c r="WXT128"/>
      <c r="WXU128"/>
      <c r="WXV128"/>
      <c r="WXW128"/>
      <c r="WXX128"/>
      <c r="WXY128"/>
      <c r="WXZ128"/>
      <c r="WYA128"/>
      <c r="WYB128"/>
      <c r="WYC128"/>
      <c r="WYD128"/>
      <c r="WYE128"/>
      <c r="WYF128"/>
      <c r="WYG128"/>
      <c r="WYH128"/>
      <c r="WYI128"/>
      <c r="WYJ128"/>
      <c r="WYK128"/>
      <c r="WYL128"/>
      <c r="WYM128"/>
      <c r="WYN128"/>
      <c r="WYO128"/>
      <c r="WYP128"/>
      <c r="WYQ128"/>
      <c r="WYR128"/>
      <c r="WYS128"/>
      <c r="WYT128"/>
      <c r="WYU128"/>
      <c r="WYV128"/>
      <c r="WYW128"/>
      <c r="WYX128"/>
      <c r="WYY128"/>
      <c r="WYZ128"/>
      <c r="WZA128"/>
      <c r="WZB128"/>
      <c r="WZC128"/>
      <c r="WZD128"/>
      <c r="WZE128"/>
      <c r="WZF128"/>
      <c r="WZG128"/>
      <c r="WZH128"/>
      <c r="WZI128"/>
      <c r="WZJ128"/>
      <c r="WZK128"/>
      <c r="WZL128"/>
      <c r="WZM128"/>
      <c r="WZN128"/>
      <c r="WZO128"/>
      <c r="WZP128"/>
      <c r="WZQ128"/>
      <c r="WZR128"/>
      <c r="WZS128"/>
      <c r="WZT128"/>
      <c r="WZU128"/>
      <c r="WZV128"/>
      <c r="WZW128"/>
      <c r="WZX128"/>
      <c r="WZY128"/>
      <c r="WZZ128"/>
      <c r="XAA128"/>
      <c r="XAB128"/>
      <c r="XAC128"/>
      <c r="XAD128"/>
      <c r="XAE128"/>
      <c r="XAF128"/>
      <c r="XAG128"/>
      <c r="XAH128"/>
      <c r="XAI128"/>
      <c r="XAJ128"/>
      <c r="XAK128"/>
      <c r="XAL128"/>
      <c r="XAM128"/>
      <c r="XAN128"/>
      <c r="XAO128"/>
      <c r="XAP128"/>
      <c r="XAQ128"/>
      <c r="XAR128"/>
      <c r="XAS128"/>
      <c r="XAT128"/>
      <c r="XAU128"/>
      <c r="XAV128"/>
      <c r="XAW128"/>
      <c r="XAX128"/>
      <c r="XAY128"/>
      <c r="XAZ128"/>
      <c r="XBA128"/>
      <c r="XBB128"/>
      <c r="XBC128"/>
      <c r="XBD128"/>
      <c r="XBE128"/>
      <c r="XBF128"/>
      <c r="XBG128"/>
      <c r="XBH128"/>
      <c r="XBI128"/>
      <c r="XBJ128"/>
      <c r="XBK128"/>
      <c r="XBL128"/>
      <c r="XBM128"/>
      <c r="XBN128"/>
      <c r="XBO128"/>
      <c r="XBP128"/>
      <c r="XBQ128"/>
      <c r="XBR128"/>
      <c r="XBS128"/>
      <c r="XBT128"/>
      <c r="XBU128"/>
      <c r="XBV128"/>
      <c r="XBW128"/>
      <c r="XBX128"/>
      <c r="XBY128"/>
      <c r="XBZ128"/>
      <c r="XCA128"/>
      <c r="XCB128"/>
      <c r="XCC128"/>
      <c r="XCD128"/>
      <c r="XCE128"/>
      <c r="XCF128"/>
      <c r="XCG128"/>
      <c r="XCH128"/>
      <c r="XCI128"/>
      <c r="XCJ128"/>
      <c r="XCK128"/>
      <c r="XCL128"/>
      <c r="XCM128"/>
      <c r="XCN128"/>
      <c r="XCO128"/>
      <c r="XCP128"/>
      <c r="XCQ128"/>
      <c r="XCR128"/>
      <c r="XCS128"/>
      <c r="XCT128"/>
      <c r="XCU128"/>
      <c r="XCV128"/>
      <c r="XCW128"/>
      <c r="XCX128"/>
      <c r="XCY128"/>
      <c r="XCZ128"/>
      <c r="XDA128"/>
      <c r="XDB128"/>
      <c r="XDC128"/>
      <c r="XDD128"/>
      <c r="XDE128"/>
      <c r="XDF128"/>
      <c r="XDG128"/>
      <c r="XDH128"/>
      <c r="XDI128"/>
      <c r="XDJ128"/>
      <c r="XDK128"/>
      <c r="XDL128"/>
      <c r="XDM128"/>
      <c r="XDN128"/>
      <c r="XDO128"/>
      <c r="XDP128"/>
      <c r="XDQ128"/>
      <c r="XDR128"/>
      <c r="XDS128"/>
      <c r="XDT128"/>
      <c r="XDU128"/>
      <c r="XDV128"/>
      <c r="XDW128"/>
      <c r="XDX128"/>
      <c r="XDY128"/>
      <c r="XDZ128"/>
      <c r="XEA128"/>
      <c r="XEB128"/>
      <c r="XEC128"/>
      <c r="XED128"/>
      <c r="XEE128"/>
      <c r="XEF128"/>
      <c r="XEG128"/>
      <c r="XEH128"/>
      <c r="XEI128"/>
      <c r="XEJ128"/>
      <c r="XEK128"/>
      <c r="XEL128"/>
      <c r="XEM128"/>
      <c r="XEN128"/>
      <c r="XEO128"/>
      <c r="XEP128"/>
      <c r="XEQ128"/>
      <c r="XER128"/>
      <c r="XES128"/>
      <c r="XET128"/>
      <c r="XEU128"/>
      <c r="XEV128"/>
      <c r="XEW128"/>
      <c r="XEX128"/>
      <c r="XEY128"/>
      <c r="XEZ128"/>
      <c r="XFA128"/>
      <c r="XFB128"/>
      <c r="XFC128"/>
      <c r="XFD128"/>
    </row>
    <row r="129" spans="1:16384" s="64" customFormat="1" ht="14.1" customHeight="1">
      <c r="A129" s="64">
        <v>123</v>
      </c>
      <c r="B129" s="85"/>
      <c r="C129" s="93" t="s">
        <v>494</v>
      </c>
      <c r="D129" s="93" t="s">
        <v>136</v>
      </c>
      <c r="E129" s="93" t="s">
        <v>806</v>
      </c>
      <c r="F129" s="87" t="s">
        <v>137</v>
      </c>
      <c r="G129" s="96" t="s">
        <v>807</v>
      </c>
      <c r="H129" s="96" t="s">
        <v>808</v>
      </c>
      <c r="I129" s="69">
        <v>2180</v>
      </c>
      <c r="J129" s="69" t="s">
        <v>626</v>
      </c>
      <c r="K129" s="69">
        <v>2100</v>
      </c>
      <c r="L129" s="69">
        <v>2280</v>
      </c>
      <c r="M129" s="110" t="s">
        <v>627</v>
      </c>
      <c r="N129" s="110" t="s">
        <v>627</v>
      </c>
      <c r="O129" s="237" t="s">
        <v>627</v>
      </c>
      <c r="P129" s="110"/>
    </row>
    <row r="130" spans="1:16384" s="64" customFormat="1" ht="14.1" customHeight="1">
      <c r="A130" s="64">
        <v>124</v>
      </c>
      <c r="B130" s="85"/>
      <c r="C130" s="93" t="s">
        <v>494</v>
      </c>
      <c r="D130" s="93" t="s">
        <v>136</v>
      </c>
      <c r="E130" s="93" t="s">
        <v>809</v>
      </c>
      <c r="F130" s="87" t="s">
        <v>137</v>
      </c>
      <c r="G130" s="96" t="s">
        <v>810</v>
      </c>
      <c r="H130" s="96" t="s">
        <v>811</v>
      </c>
      <c r="I130" s="69" t="s">
        <v>626</v>
      </c>
      <c r="J130" s="69" t="s">
        <v>626</v>
      </c>
      <c r="K130" s="68" t="s">
        <v>626</v>
      </c>
      <c r="L130" s="68" t="s">
        <v>626</v>
      </c>
      <c r="M130" s="110" t="s">
        <v>627</v>
      </c>
      <c r="N130" s="110" t="s">
        <v>627</v>
      </c>
      <c r="O130" s="237" t="s">
        <v>627</v>
      </c>
      <c r="P130" s="110"/>
    </row>
    <row r="131" spans="1:16384" s="64" customFormat="1" ht="14.1" customHeight="1">
      <c r="A131" s="64">
        <v>125</v>
      </c>
      <c r="B131" s="85"/>
      <c r="C131" s="93" t="s">
        <v>494</v>
      </c>
      <c r="D131" s="93" t="s">
        <v>136</v>
      </c>
      <c r="E131" s="93" t="s">
        <v>804</v>
      </c>
      <c r="F131" s="87" t="s">
        <v>416</v>
      </c>
      <c r="G131" s="96" t="s">
        <v>805</v>
      </c>
      <c r="H131" s="96" t="s">
        <v>808</v>
      </c>
      <c r="I131" s="69">
        <v>3680</v>
      </c>
      <c r="J131" s="69" t="s">
        <v>626</v>
      </c>
      <c r="K131" s="68">
        <v>4750</v>
      </c>
      <c r="L131" s="68" t="s">
        <v>626</v>
      </c>
      <c r="M131" s="110" t="s">
        <v>627</v>
      </c>
      <c r="N131" s="110" t="s">
        <v>627</v>
      </c>
      <c r="O131" s="237" t="s">
        <v>2997</v>
      </c>
      <c r="P131" s="110"/>
    </row>
    <row r="132" spans="1:16384" s="64" customFormat="1" ht="14.1" customHeight="1">
      <c r="A132" s="64">
        <v>126</v>
      </c>
      <c r="B132" s="85">
        <v>39</v>
      </c>
      <c r="C132" s="93" t="s">
        <v>494</v>
      </c>
      <c r="D132" s="93" t="s">
        <v>138</v>
      </c>
      <c r="E132" s="93" t="s">
        <v>812</v>
      </c>
      <c r="F132" s="87" t="s">
        <v>416</v>
      </c>
      <c r="G132" s="95" t="s">
        <v>813</v>
      </c>
      <c r="H132" s="96" t="s">
        <v>653</v>
      </c>
      <c r="I132" s="69">
        <v>7900</v>
      </c>
      <c r="J132" s="69" t="s">
        <v>626</v>
      </c>
      <c r="K132" s="68">
        <v>7840</v>
      </c>
      <c r="L132" s="68">
        <v>9500</v>
      </c>
      <c r="M132" s="110" t="s">
        <v>627</v>
      </c>
      <c r="N132" s="110" t="s">
        <v>627</v>
      </c>
      <c r="O132" s="237" t="s">
        <v>2998</v>
      </c>
      <c r="P132" s="110"/>
    </row>
    <row r="133" spans="1:16384" s="64" customFormat="1" ht="14.1" customHeight="1">
      <c r="A133" s="64">
        <v>127</v>
      </c>
      <c r="B133" s="367"/>
      <c r="C133" s="368" t="s">
        <v>2571</v>
      </c>
      <c r="D133" s="368" t="s">
        <v>138</v>
      </c>
      <c r="E133" s="368" t="s">
        <v>2576</v>
      </c>
      <c r="F133" s="367" t="s">
        <v>416</v>
      </c>
      <c r="G133" s="368" t="s">
        <v>2583</v>
      </c>
      <c r="H133" s="368" t="s">
        <v>2592</v>
      </c>
      <c r="I133" s="369" t="s">
        <v>626</v>
      </c>
      <c r="J133" s="369" t="s">
        <v>626</v>
      </c>
      <c r="K133" s="370" t="s">
        <v>626</v>
      </c>
      <c r="L133" s="370" t="s">
        <v>626</v>
      </c>
      <c r="M133" s="371"/>
      <c r="N133" s="371"/>
      <c r="O133" s="372"/>
      <c r="P133" s="371"/>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c r="APV133"/>
      <c r="APW133"/>
      <c r="APX133"/>
      <c r="APY133"/>
      <c r="APZ133"/>
      <c r="AQA133"/>
      <c r="AQB133"/>
      <c r="AQC133"/>
      <c r="AQD133"/>
      <c r="AQE133"/>
      <c r="AQF133"/>
      <c r="AQG133"/>
      <c r="AQH133"/>
      <c r="AQI133"/>
      <c r="AQJ133"/>
      <c r="AQK133"/>
      <c r="AQL133"/>
      <c r="AQM133"/>
      <c r="AQN133"/>
      <c r="AQO133"/>
      <c r="AQP133"/>
      <c r="AQQ133"/>
      <c r="AQR133"/>
      <c r="AQS133"/>
      <c r="AQT133"/>
      <c r="AQU133"/>
      <c r="AQV133"/>
      <c r="AQW133"/>
      <c r="AQX133"/>
      <c r="AQY133"/>
      <c r="AQZ133"/>
      <c r="ARA133"/>
      <c r="ARB133"/>
      <c r="ARC133"/>
      <c r="ARD133"/>
      <c r="ARE133"/>
      <c r="ARF133"/>
      <c r="ARG133"/>
      <c r="ARH133"/>
      <c r="ARI133"/>
      <c r="ARJ133"/>
      <c r="ARK133"/>
      <c r="ARL133"/>
      <c r="ARM133"/>
      <c r="ARN133"/>
      <c r="ARO133"/>
      <c r="ARP133"/>
      <c r="ARQ133"/>
      <c r="ARR133"/>
      <c r="ARS133"/>
      <c r="ART133"/>
      <c r="ARU133"/>
      <c r="ARV133"/>
      <c r="ARW133"/>
      <c r="ARX133"/>
      <c r="ARY133"/>
      <c r="ARZ133"/>
      <c r="ASA133"/>
      <c r="ASB133"/>
      <c r="ASC133"/>
      <c r="ASD133"/>
      <c r="ASE133"/>
      <c r="ASF133"/>
      <c r="ASG133"/>
      <c r="ASH133"/>
      <c r="ASI133"/>
      <c r="ASJ133"/>
      <c r="ASK133"/>
      <c r="ASL133"/>
      <c r="ASM133"/>
      <c r="ASN133"/>
      <c r="ASO133"/>
      <c r="ASP133"/>
      <c r="ASQ133"/>
      <c r="ASR133"/>
      <c r="ASS133"/>
      <c r="AST133"/>
      <c r="ASU133"/>
      <c r="ASV133"/>
      <c r="ASW133"/>
      <c r="ASX133"/>
      <c r="ASY133"/>
      <c r="ASZ133"/>
      <c r="ATA133"/>
      <c r="ATB133"/>
      <c r="ATC133"/>
      <c r="ATD133"/>
      <c r="ATE133"/>
      <c r="ATF133"/>
      <c r="ATG133"/>
      <c r="ATH133"/>
      <c r="ATI133"/>
      <c r="ATJ133"/>
      <c r="ATK133"/>
      <c r="ATL133"/>
      <c r="ATM133"/>
      <c r="ATN133"/>
      <c r="ATO133"/>
      <c r="ATP133"/>
      <c r="ATQ133"/>
      <c r="ATR133"/>
      <c r="ATS133"/>
      <c r="ATT133"/>
      <c r="ATU133"/>
      <c r="ATV133"/>
      <c r="ATW133"/>
      <c r="ATX133"/>
      <c r="ATY133"/>
      <c r="ATZ133"/>
      <c r="AUA133"/>
      <c r="AUB133"/>
      <c r="AUC133"/>
      <c r="AUD133"/>
      <c r="AUE133"/>
      <c r="AUF133"/>
      <c r="AUG133"/>
      <c r="AUH133"/>
      <c r="AUI133"/>
      <c r="AUJ133"/>
      <c r="AUK133"/>
      <c r="AUL133"/>
      <c r="AUM133"/>
      <c r="AUN133"/>
      <c r="AUO133"/>
      <c r="AUP133"/>
      <c r="AUQ133"/>
      <c r="AUR133"/>
      <c r="AUS133"/>
      <c r="AUT133"/>
      <c r="AUU133"/>
      <c r="AUV133"/>
      <c r="AUW133"/>
      <c r="AUX133"/>
      <c r="AUY133"/>
      <c r="AUZ133"/>
      <c r="AVA133"/>
      <c r="AVB133"/>
      <c r="AVC133"/>
      <c r="AVD133"/>
      <c r="AVE133"/>
      <c r="AVF133"/>
      <c r="AVG133"/>
      <c r="AVH133"/>
      <c r="AVI133"/>
      <c r="AVJ133"/>
      <c r="AVK133"/>
      <c r="AVL133"/>
      <c r="AVM133"/>
      <c r="AVN133"/>
      <c r="AVO133"/>
      <c r="AVP133"/>
      <c r="AVQ133"/>
      <c r="AVR133"/>
      <c r="AVS133"/>
      <c r="AVT133"/>
      <c r="AVU133"/>
      <c r="AVV133"/>
      <c r="AVW133"/>
      <c r="AVX133"/>
      <c r="AVY133"/>
      <c r="AVZ133"/>
      <c r="AWA133"/>
      <c r="AWB133"/>
      <c r="AWC133"/>
      <c r="AWD133"/>
      <c r="AWE133"/>
      <c r="AWF133"/>
      <c r="AWG133"/>
      <c r="AWH133"/>
      <c r="AWI133"/>
      <c r="AWJ133"/>
      <c r="AWK133"/>
      <c r="AWL133"/>
      <c r="AWM133"/>
      <c r="AWN133"/>
      <c r="AWO133"/>
      <c r="AWP133"/>
      <c r="AWQ133"/>
      <c r="AWR133"/>
      <c r="AWS133"/>
      <c r="AWT133"/>
      <c r="AWU133"/>
      <c r="AWV133"/>
      <c r="AWW133"/>
      <c r="AWX133"/>
      <c r="AWY133"/>
      <c r="AWZ133"/>
      <c r="AXA133"/>
      <c r="AXB133"/>
      <c r="AXC133"/>
      <c r="AXD133"/>
      <c r="AXE133"/>
      <c r="AXF133"/>
      <c r="AXG133"/>
      <c r="AXH133"/>
      <c r="AXI133"/>
      <c r="AXJ133"/>
      <c r="AXK133"/>
      <c r="AXL133"/>
      <c r="AXM133"/>
      <c r="AXN133"/>
      <c r="AXO133"/>
      <c r="AXP133"/>
      <c r="AXQ133"/>
      <c r="AXR133"/>
      <c r="AXS133"/>
      <c r="AXT133"/>
      <c r="AXU133"/>
      <c r="AXV133"/>
      <c r="AXW133"/>
      <c r="AXX133"/>
      <c r="AXY133"/>
      <c r="AXZ133"/>
      <c r="AYA133"/>
      <c r="AYB133"/>
      <c r="AYC133"/>
      <c r="AYD133"/>
      <c r="AYE133"/>
      <c r="AYF133"/>
      <c r="AYG133"/>
      <c r="AYH133"/>
      <c r="AYI133"/>
      <c r="AYJ133"/>
      <c r="AYK133"/>
      <c r="AYL133"/>
      <c r="AYM133"/>
      <c r="AYN133"/>
      <c r="AYO133"/>
      <c r="AYP133"/>
      <c r="AYQ133"/>
      <c r="AYR133"/>
      <c r="AYS133"/>
      <c r="AYT133"/>
      <c r="AYU133"/>
      <c r="AYV133"/>
      <c r="AYW133"/>
      <c r="AYX133"/>
      <c r="AYY133"/>
      <c r="AYZ133"/>
      <c r="AZA133"/>
      <c r="AZB133"/>
      <c r="AZC133"/>
      <c r="AZD133"/>
      <c r="AZE133"/>
      <c r="AZF133"/>
      <c r="AZG133"/>
      <c r="AZH133"/>
      <c r="AZI133"/>
      <c r="AZJ133"/>
      <c r="AZK133"/>
      <c r="AZL133"/>
      <c r="AZM133"/>
      <c r="AZN133"/>
      <c r="AZO133"/>
      <c r="AZP133"/>
      <c r="AZQ133"/>
      <c r="AZR133"/>
      <c r="AZS133"/>
      <c r="AZT133"/>
      <c r="AZU133"/>
      <c r="AZV133"/>
      <c r="AZW133"/>
      <c r="AZX133"/>
      <c r="AZY133"/>
      <c r="AZZ133"/>
      <c r="BAA133"/>
      <c r="BAB133"/>
      <c r="BAC133"/>
      <c r="BAD133"/>
      <c r="BAE133"/>
      <c r="BAF133"/>
      <c r="BAG133"/>
      <c r="BAH133"/>
      <c r="BAI133"/>
      <c r="BAJ133"/>
      <c r="BAK133"/>
      <c r="BAL133"/>
      <c r="BAM133"/>
      <c r="BAN133"/>
      <c r="BAO133"/>
      <c r="BAP133"/>
      <c r="BAQ133"/>
      <c r="BAR133"/>
      <c r="BAS133"/>
      <c r="BAT133"/>
      <c r="BAU133"/>
      <c r="BAV133"/>
      <c r="BAW133"/>
      <c r="BAX133"/>
      <c r="BAY133"/>
      <c r="BAZ133"/>
      <c r="BBA133"/>
      <c r="BBB133"/>
      <c r="BBC133"/>
      <c r="BBD133"/>
      <c r="BBE133"/>
      <c r="BBF133"/>
      <c r="BBG133"/>
      <c r="BBH133"/>
      <c r="BBI133"/>
      <c r="BBJ133"/>
      <c r="BBK133"/>
      <c r="BBL133"/>
      <c r="BBM133"/>
      <c r="BBN133"/>
      <c r="BBO133"/>
      <c r="BBP133"/>
      <c r="BBQ133"/>
      <c r="BBR133"/>
      <c r="BBS133"/>
      <c r="BBT133"/>
      <c r="BBU133"/>
      <c r="BBV133"/>
      <c r="BBW133"/>
      <c r="BBX133"/>
      <c r="BBY133"/>
      <c r="BBZ133"/>
      <c r="BCA133"/>
      <c r="BCB133"/>
      <c r="BCC133"/>
      <c r="BCD133"/>
      <c r="BCE133"/>
      <c r="BCF133"/>
      <c r="BCG133"/>
      <c r="BCH133"/>
      <c r="BCI133"/>
      <c r="BCJ133"/>
      <c r="BCK133"/>
      <c r="BCL133"/>
      <c r="BCM133"/>
      <c r="BCN133"/>
      <c r="BCO133"/>
      <c r="BCP133"/>
      <c r="BCQ133"/>
      <c r="BCR133"/>
      <c r="BCS133"/>
      <c r="BCT133"/>
      <c r="BCU133"/>
      <c r="BCV133"/>
      <c r="BCW133"/>
      <c r="BCX133"/>
      <c r="BCY133"/>
      <c r="BCZ133"/>
      <c r="BDA133"/>
      <c r="BDB133"/>
      <c r="BDC133"/>
      <c r="BDD133"/>
      <c r="BDE133"/>
      <c r="BDF133"/>
      <c r="BDG133"/>
      <c r="BDH133"/>
      <c r="BDI133"/>
      <c r="BDJ133"/>
      <c r="BDK133"/>
      <c r="BDL133"/>
      <c r="BDM133"/>
      <c r="BDN133"/>
      <c r="BDO133"/>
      <c r="BDP133"/>
      <c r="BDQ133"/>
      <c r="BDR133"/>
      <c r="BDS133"/>
      <c r="BDT133"/>
      <c r="BDU133"/>
      <c r="BDV133"/>
      <c r="BDW133"/>
      <c r="BDX133"/>
      <c r="BDY133"/>
      <c r="BDZ133"/>
      <c r="BEA133"/>
      <c r="BEB133"/>
      <c r="BEC133"/>
      <c r="BED133"/>
      <c r="BEE133"/>
      <c r="BEF133"/>
      <c r="BEG133"/>
      <c r="BEH133"/>
      <c r="BEI133"/>
      <c r="BEJ133"/>
      <c r="BEK133"/>
      <c r="BEL133"/>
      <c r="BEM133"/>
      <c r="BEN133"/>
      <c r="BEO133"/>
      <c r="BEP133"/>
      <c r="BEQ133"/>
      <c r="BER133"/>
      <c r="BES133"/>
      <c r="BET133"/>
      <c r="BEU133"/>
      <c r="BEV133"/>
      <c r="BEW133"/>
      <c r="BEX133"/>
      <c r="BEY133"/>
      <c r="BEZ133"/>
      <c r="BFA133"/>
      <c r="BFB133"/>
      <c r="BFC133"/>
      <c r="BFD133"/>
      <c r="BFE133"/>
      <c r="BFF133"/>
      <c r="BFG133"/>
      <c r="BFH133"/>
      <c r="BFI133"/>
      <c r="BFJ133"/>
      <c r="BFK133"/>
      <c r="BFL133"/>
      <c r="BFM133"/>
      <c r="BFN133"/>
      <c r="BFO133"/>
      <c r="BFP133"/>
      <c r="BFQ133"/>
      <c r="BFR133"/>
      <c r="BFS133"/>
      <c r="BFT133"/>
      <c r="BFU133"/>
      <c r="BFV133"/>
      <c r="BFW133"/>
      <c r="BFX133"/>
      <c r="BFY133"/>
      <c r="BFZ133"/>
      <c r="BGA133"/>
      <c r="BGB133"/>
      <c r="BGC133"/>
      <c r="BGD133"/>
      <c r="BGE133"/>
      <c r="BGF133"/>
      <c r="BGG133"/>
      <c r="BGH133"/>
      <c r="BGI133"/>
      <c r="BGJ133"/>
      <c r="BGK133"/>
      <c r="BGL133"/>
      <c r="BGM133"/>
      <c r="BGN133"/>
      <c r="BGO133"/>
      <c r="BGP133"/>
      <c r="BGQ133"/>
      <c r="BGR133"/>
      <c r="BGS133"/>
      <c r="BGT133"/>
      <c r="BGU133"/>
      <c r="BGV133"/>
      <c r="BGW133"/>
      <c r="BGX133"/>
      <c r="BGY133"/>
      <c r="BGZ133"/>
      <c r="BHA133"/>
      <c r="BHB133"/>
      <c r="BHC133"/>
      <c r="BHD133"/>
      <c r="BHE133"/>
      <c r="BHF133"/>
      <c r="BHG133"/>
      <c r="BHH133"/>
      <c r="BHI133"/>
      <c r="BHJ133"/>
      <c r="BHK133"/>
      <c r="BHL133"/>
      <c r="BHM133"/>
      <c r="BHN133"/>
      <c r="BHO133"/>
      <c r="BHP133"/>
      <c r="BHQ133"/>
      <c r="BHR133"/>
      <c r="BHS133"/>
      <c r="BHT133"/>
      <c r="BHU133"/>
      <c r="BHV133"/>
      <c r="BHW133"/>
      <c r="BHX133"/>
      <c r="BHY133"/>
      <c r="BHZ133"/>
      <c r="BIA133"/>
      <c r="BIB133"/>
      <c r="BIC133"/>
      <c r="BID133"/>
      <c r="BIE133"/>
      <c r="BIF133"/>
      <c r="BIG133"/>
      <c r="BIH133"/>
      <c r="BII133"/>
      <c r="BIJ133"/>
      <c r="BIK133"/>
      <c r="BIL133"/>
      <c r="BIM133"/>
      <c r="BIN133"/>
      <c r="BIO133"/>
      <c r="BIP133"/>
      <c r="BIQ133"/>
      <c r="BIR133"/>
      <c r="BIS133"/>
      <c r="BIT133"/>
      <c r="BIU133"/>
      <c r="BIV133"/>
      <c r="BIW133"/>
      <c r="BIX133"/>
      <c r="BIY133"/>
      <c r="BIZ133"/>
      <c r="BJA133"/>
      <c r="BJB133"/>
      <c r="BJC133"/>
      <c r="BJD133"/>
      <c r="BJE133"/>
      <c r="BJF133"/>
      <c r="BJG133"/>
      <c r="BJH133"/>
      <c r="BJI133"/>
      <c r="BJJ133"/>
      <c r="BJK133"/>
      <c r="BJL133"/>
      <c r="BJM133"/>
      <c r="BJN133"/>
      <c r="BJO133"/>
      <c r="BJP133"/>
      <c r="BJQ133"/>
      <c r="BJR133"/>
      <c r="BJS133"/>
      <c r="BJT133"/>
      <c r="BJU133"/>
      <c r="BJV133"/>
      <c r="BJW133"/>
      <c r="BJX133"/>
      <c r="BJY133"/>
      <c r="BJZ133"/>
      <c r="BKA133"/>
      <c r="BKB133"/>
      <c r="BKC133"/>
      <c r="BKD133"/>
      <c r="BKE133"/>
      <c r="BKF133"/>
      <c r="BKG133"/>
      <c r="BKH133"/>
      <c r="BKI133"/>
      <c r="BKJ133"/>
      <c r="BKK133"/>
      <c r="BKL133"/>
      <c r="BKM133"/>
      <c r="BKN133"/>
      <c r="BKO133"/>
      <c r="BKP133"/>
      <c r="BKQ133"/>
      <c r="BKR133"/>
      <c r="BKS133"/>
      <c r="BKT133"/>
      <c r="BKU133"/>
      <c r="BKV133"/>
      <c r="BKW133"/>
      <c r="BKX133"/>
      <c r="BKY133"/>
      <c r="BKZ133"/>
      <c r="BLA133"/>
      <c r="BLB133"/>
      <c r="BLC133"/>
      <c r="BLD133"/>
      <c r="BLE133"/>
      <c r="BLF133"/>
      <c r="BLG133"/>
      <c r="BLH133"/>
      <c r="BLI133"/>
      <c r="BLJ133"/>
      <c r="BLK133"/>
      <c r="BLL133"/>
      <c r="BLM133"/>
      <c r="BLN133"/>
      <c r="BLO133"/>
      <c r="BLP133"/>
      <c r="BLQ133"/>
      <c r="BLR133"/>
      <c r="BLS133"/>
      <c r="BLT133"/>
      <c r="BLU133"/>
      <c r="BLV133"/>
      <c r="BLW133"/>
      <c r="BLX133"/>
      <c r="BLY133"/>
      <c r="BLZ133"/>
      <c r="BMA133"/>
      <c r="BMB133"/>
      <c r="BMC133"/>
      <c r="BMD133"/>
      <c r="BME133"/>
      <c r="BMF133"/>
      <c r="BMG133"/>
      <c r="BMH133"/>
      <c r="BMI133"/>
      <c r="BMJ133"/>
      <c r="BMK133"/>
      <c r="BML133"/>
      <c r="BMM133"/>
      <c r="BMN133"/>
      <c r="BMO133"/>
      <c r="BMP133"/>
      <c r="BMQ133"/>
      <c r="BMR133"/>
      <c r="BMS133"/>
      <c r="BMT133"/>
      <c r="BMU133"/>
      <c r="BMV133"/>
      <c r="BMW133"/>
      <c r="BMX133"/>
      <c r="BMY133"/>
      <c r="BMZ133"/>
      <c r="BNA133"/>
      <c r="BNB133"/>
      <c r="BNC133"/>
      <c r="BND133"/>
      <c r="BNE133"/>
      <c r="BNF133"/>
      <c r="BNG133"/>
      <c r="BNH133"/>
      <c r="BNI133"/>
      <c r="BNJ133"/>
      <c r="BNK133"/>
      <c r="BNL133"/>
      <c r="BNM133"/>
      <c r="BNN133"/>
      <c r="BNO133"/>
      <c r="BNP133"/>
      <c r="BNQ133"/>
      <c r="BNR133"/>
      <c r="BNS133"/>
      <c r="BNT133"/>
      <c r="BNU133"/>
      <c r="BNV133"/>
      <c r="BNW133"/>
      <c r="BNX133"/>
      <c r="BNY133"/>
      <c r="BNZ133"/>
      <c r="BOA133"/>
      <c r="BOB133"/>
      <c r="BOC133"/>
      <c r="BOD133"/>
      <c r="BOE133"/>
      <c r="BOF133"/>
      <c r="BOG133"/>
      <c r="BOH133"/>
      <c r="BOI133"/>
      <c r="BOJ133"/>
      <c r="BOK133"/>
      <c r="BOL133"/>
      <c r="BOM133"/>
      <c r="BON133"/>
      <c r="BOO133"/>
      <c r="BOP133"/>
      <c r="BOQ133"/>
      <c r="BOR133"/>
      <c r="BOS133"/>
      <c r="BOT133"/>
      <c r="BOU133"/>
      <c r="BOV133"/>
      <c r="BOW133"/>
      <c r="BOX133"/>
      <c r="BOY133"/>
      <c r="BOZ133"/>
      <c r="BPA133"/>
      <c r="BPB133"/>
      <c r="BPC133"/>
      <c r="BPD133"/>
      <c r="BPE133"/>
      <c r="BPF133"/>
      <c r="BPG133"/>
      <c r="BPH133"/>
      <c r="BPI133"/>
      <c r="BPJ133"/>
      <c r="BPK133"/>
      <c r="BPL133"/>
      <c r="BPM133"/>
      <c r="BPN133"/>
      <c r="BPO133"/>
      <c r="BPP133"/>
      <c r="BPQ133"/>
      <c r="BPR133"/>
      <c r="BPS133"/>
      <c r="BPT133"/>
      <c r="BPU133"/>
      <c r="BPV133"/>
      <c r="BPW133"/>
      <c r="BPX133"/>
      <c r="BPY133"/>
      <c r="BPZ133"/>
      <c r="BQA133"/>
      <c r="BQB133"/>
      <c r="BQC133"/>
      <c r="BQD133"/>
      <c r="BQE133"/>
      <c r="BQF133"/>
      <c r="BQG133"/>
      <c r="BQH133"/>
      <c r="BQI133"/>
      <c r="BQJ133"/>
      <c r="BQK133"/>
      <c r="BQL133"/>
      <c r="BQM133"/>
      <c r="BQN133"/>
      <c r="BQO133"/>
      <c r="BQP133"/>
      <c r="BQQ133"/>
      <c r="BQR133"/>
      <c r="BQS133"/>
      <c r="BQT133"/>
      <c r="BQU133"/>
      <c r="BQV133"/>
      <c r="BQW133"/>
      <c r="BQX133"/>
      <c r="BQY133"/>
      <c r="BQZ133"/>
      <c r="BRA133"/>
      <c r="BRB133"/>
      <c r="BRC133"/>
      <c r="BRD133"/>
      <c r="BRE133"/>
      <c r="BRF133"/>
      <c r="BRG133"/>
      <c r="BRH133"/>
      <c r="BRI133"/>
      <c r="BRJ133"/>
      <c r="BRK133"/>
      <c r="BRL133"/>
      <c r="BRM133"/>
      <c r="BRN133"/>
      <c r="BRO133"/>
      <c r="BRP133"/>
      <c r="BRQ133"/>
      <c r="BRR133"/>
      <c r="BRS133"/>
      <c r="BRT133"/>
      <c r="BRU133"/>
      <c r="BRV133"/>
      <c r="BRW133"/>
      <c r="BRX133"/>
      <c r="BRY133"/>
      <c r="BRZ133"/>
      <c r="BSA133"/>
      <c r="BSB133"/>
      <c r="BSC133"/>
      <c r="BSD133"/>
      <c r="BSE133"/>
      <c r="BSF133"/>
      <c r="BSG133"/>
      <c r="BSH133"/>
      <c r="BSI133"/>
      <c r="BSJ133"/>
      <c r="BSK133"/>
      <c r="BSL133"/>
      <c r="BSM133"/>
      <c r="BSN133"/>
      <c r="BSO133"/>
      <c r="BSP133"/>
      <c r="BSQ133"/>
      <c r="BSR133"/>
      <c r="BSS133"/>
      <c r="BST133"/>
      <c r="BSU133"/>
      <c r="BSV133"/>
      <c r="BSW133"/>
      <c r="BSX133"/>
      <c r="BSY133"/>
      <c r="BSZ133"/>
      <c r="BTA133"/>
      <c r="BTB133"/>
      <c r="BTC133"/>
      <c r="BTD133"/>
      <c r="BTE133"/>
      <c r="BTF133"/>
      <c r="BTG133"/>
      <c r="BTH133"/>
      <c r="BTI133"/>
      <c r="BTJ133"/>
      <c r="BTK133"/>
      <c r="BTL133"/>
      <c r="BTM133"/>
      <c r="BTN133"/>
      <c r="BTO133"/>
      <c r="BTP133"/>
      <c r="BTQ133"/>
      <c r="BTR133"/>
      <c r="BTS133"/>
      <c r="BTT133"/>
      <c r="BTU133"/>
      <c r="BTV133"/>
      <c r="BTW133"/>
      <c r="BTX133"/>
      <c r="BTY133"/>
      <c r="BTZ133"/>
      <c r="BUA133"/>
      <c r="BUB133"/>
      <c r="BUC133"/>
      <c r="BUD133"/>
      <c r="BUE133"/>
      <c r="BUF133"/>
      <c r="BUG133"/>
      <c r="BUH133"/>
      <c r="BUI133"/>
      <c r="BUJ133"/>
      <c r="BUK133"/>
      <c r="BUL133"/>
      <c r="BUM133"/>
      <c r="BUN133"/>
      <c r="BUO133"/>
      <c r="BUP133"/>
      <c r="BUQ133"/>
      <c r="BUR133"/>
      <c r="BUS133"/>
      <c r="BUT133"/>
      <c r="BUU133"/>
      <c r="BUV133"/>
      <c r="BUW133"/>
      <c r="BUX133"/>
      <c r="BUY133"/>
      <c r="BUZ133"/>
      <c r="BVA133"/>
      <c r="BVB133"/>
      <c r="BVC133"/>
      <c r="BVD133"/>
      <c r="BVE133"/>
      <c r="BVF133"/>
      <c r="BVG133"/>
      <c r="BVH133"/>
      <c r="BVI133"/>
      <c r="BVJ133"/>
      <c r="BVK133"/>
      <c r="BVL133"/>
      <c r="BVM133"/>
      <c r="BVN133"/>
      <c r="BVO133"/>
      <c r="BVP133"/>
      <c r="BVQ133"/>
      <c r="BVR133"/>
      <c r="BVS133"/>
      <c r="BVT133"/>
      <c r="BVU133"/>
      <c r="BVV133"/>
      <c r="BVW133"/>
      <c r="BVX133"/>
      <c r="BVY133"/>
      <c r="BVZ133"/>
      <c r="BWA133"/>
      <c r="BWB133"/>
      <c r="BWC133"/>
      <c r="BWD133"/>
      <c r="BWE133"/>
      <c r="BWF133"/>
      <c r="BWG133"/>
      <c r="BWH133"/>
      <c r="BWI133"/>
      <c r="BWJ133"/>
      <c r="BWK133"/>
      <c r="BWL133"/>
      <c r="BWM133"/>
      <c r="BWN133"/>
      <c r="BWO133"/>
      <c r="BWP133"/>
      <c r="BWQ133"/>
      <c r="BWR133"/>
      <c r="BWS133"/>
      <c r="BWT133"/>
      <c r="BWU133"/>
      <c r="BWV133"/>
      <c r="BWW133"/>
      <c r="BWX133"/>
      <c r="BWY133"/>
      <c r="BWZ133"/>
      <c r="BXA133"/>
      <c r="BXB133"/>
      <c r="BXC133"/>
      <c r="BXD133"/>
      <c r="BXE133"/>
      <c r="BXF133"/>
      <c r="BXG133"/>
      <c r="BXH133"/>
      <c r="BXI133"/>
      <c r="BXJ133"/>
      <c r="BXK133"/>
      <c r="BXL133"/>
      <c r="BXM133"/>
      <c r="BXN133"/>
      <c r="BXO133"/>
      <c r="BXP133"/>
      <c r="BXQ133"/>
      <c r="BXR133"/>
      <c r="BXS133"/>
      <c r="BXT133"/>
      <c r="BXU133"/>
      <c r="BXV133"/>
      <c r="BXW133"/>
      <c r="BXX133"/>
      <c r="BXY133"/>
      <c r="BXZ133"/>
      <c r="BYA133"/>
      <c r="BYB133"/>
      <c r="BYC133"/>
      <c r="BYD133"/>
      <c r="BYE133"/>
      <c r="BYF133"/>
      <c r="BYG133"/>
      <c r="BYH133"/>
      <c r="BYI133"/>
      <c r="BYJ133"/>
      <c r="BYK133"/>
      <c r="BYL133"/>
      <c r="BYM133"/>
      <c r="BYN133"/>
      <c r="BYO133"/>
      <c r="BYP133"/>
      <c r="BYQ133"/>
      <c r="BYR133"/>
      <c r="BYS133"/>
      <c r="BYT133"/>
      <c r="BYU133"/>
      <c r="BYV133"/>
      <c r="BYW133"/>
      <c r="BYX133"/>
      <c r="BYY133"/>
      <c r="BYZ133"/>
      <c r="BZA133"/>
      <c r="BZB133"/>
      <c r="BZC133"/>
      <c r="BZD133"/>
      <c r="BZE133"/>
      <c r="BZF133"/>
      <c r="BZG133"/>
      <c r="BZH133"/>
      <c r="BZI133"/>
      <c r="BZJ133"/>
      <c r="BZK133"/>
      <c r="BZL133"/>
      <c r="BZM133"/>
      <c r="BZN133"/>
      <c r="BZO133"/>
      <c r="BZP133"/>
      <c r="BZQ133"/>
      <c r="BZR133"/>
      <c r="BZS133"/>
      <c r="BZT133"/>
      <c r="BZU133"/>
      <c r="BZV133"/>
      <c r="BZW133"/>
      <c r="BZX133"/>
      <c r="BZY133"/>
      <c r="BZZ133"/>
      <c r="CAA133"/>
      <c r="CAB133"/>
      <c r="CAC133"/>
      <c r="CAD133"/>
      <c r="CAE133"/>
      <c r="CAF133"/>
      <c r="CAG133"/>
      <c r="CAH133"/>
      <c r="CAI133"/>
      <c r="CAJ133"/>
      <c r="CAK133"/>
      <c r="CAL133"/>
      <c r="CAM133"/>
      <c r="CAN133"/>
      <c r="CAO133"/>
      <c r="CAP133"/>
      <c r="CAQ133"/>
      <c r="CAR133"/>
      <c r="CAS133"/>
      <c r="CAT133"/>
      <c r="CAU133"/>
      <c r="CAV133"/>
      <c r="CAW133"/>
      <c r="CAX133"/>
      <c r="CAY133"/>
      <c r="CAZ133"/>
      <c r="CBA133"/>
      <c r="CBB133"/>
      <c r="CBC133"/>
      <c r="CBD133"/>
      <c r="CBE133"/>
      <c r="CBF133"/>
      <c r="CBG133"/>
      <c r="CBH133"/>
      <c r="CBI133"/>
      <c r="CBJ133"/>
      <c r="CBK133"/>
      <c r="CBL133"/>
      <c r="CBM133"/>
      <c r="CBN133"/>
      <c r="CBO133"/>
      <c r="CBP133"/>
      <c r="CBQ133"/>
      <c r="CBR133"/>
      <c r="CBS133"/>
      <c r="CBT133"/>
      <c r="CBU133"/>
      <c r="CBV133"/>
      <c r="CBW133"/>
      <c r="CBX133"/>
      <c r="CBY133"/>
      <c r="CBZ133"/>
      <c r="CCA133"/>
      <c r="CCB133"/>
      <c r="CCC133"/>
      <c r="CCD133"/>
      <c r="CCE133"/>
      <c r="CCF133"/>
      <c r="CCG133"/>
      <c r="CCH133"/>
      <c r="CCI133"/>
      <c r="CCJ133"/>
      <c r="CCK133"/>
      <c r="CCL133"/>
      <c r="CCM133"/>
      <c r="CCN133"/>
      <c r="CCO133"/>
      <c r="CCP133"/>
      <c r="CCQ133"/>
      <c r="CCR133"/>
      <c r="CCS133"/>
      <c r="CCT133"/>
      <c r="CCU133"/>
      <c r="CCV133"/>
      <c r="CCW133"/>
      <c r="CCX133"/>
      <c r="CCY133"/>
      <c r="CCZ133"/>
      <c r="CDA133"/>
      <c r="CDB133"/>
      <c r="CDC133"/>
      <c r="CDD133"/>
      <c r="CDE133"/>
      <c r="CDF133"/>
      <c r="CDG133"/>
      <c r="CDH133"/>
      <c r="CDI133"/>
      <c r="CDJ133"/>
      <c r="CDK133"/>
      <c r="CDL133"/>
      <c r="CDM133"/>
      <c r="CDN133"/>
      <c r="CDO133"/>
      <c r="CDP133"/>
      <c r="CDQ133"/>
      <c r="CDR133"/>
      <c r="CDS133"/>
      <c r="CDT133"/>
      <c r="CDU133"/>
      <c r="CDV133"/>
      <c r="CDW133"/>
      <c r="CDX133"/>
      <c r="CDY133"/>
      <c r="CDZ133"/>
      <c r="CEA133"/>
      <c r="CEB133"/>
      <c r="CEC133"/>
      <c r="CED133"/>
      <c r="CEE133"/>
      <c r="CEF133"/>
      <c r="CEG133"/>
      <c r="CEH133"/>
      <c r="CEI133"/>
      <c r="CEJ133"/>
      <c r="CEK133"/>
      <c r="CEL133"/>
      <c r="CEM133"/>
      <c r="CEN133"/>
      <c r="CEO133"/>
      <c r="CEP133"/>
      <c r="CEQ133"/>
      <c r="CER133"/>
      <c r="CES133"/>
      <c r="CET133"/>
      <c r="CEU133"/>
      <c r="CEV133"/>
      <c r="CEW133"/>
      <c r="CEX133"/>
      <c r="CEY133"/>
      <c r="CEZ133"/>
      <c r="CFA133"/>
      <c r="CFB133"/>
      <c r="CFC133"/>
      <c r="CFD133"/>
      <c r="CFE133"/>
      <c r="CFF133"/>
      <c r="CFG133"/>
      <c r="CFH133"/>
      <c r="CFI133"/>
      <c r="CFJ133"/>
      <c r="CFK133"/>
      <c r="CFL133"/>
      <c r="CFM133"/>
      <c r="CFN133"/>
      <c r="CFO133"/>
      <c r="CFP133"/>
      <c r="CFQ133"/>
      <c r="CFR133"/>
      <c r="CFS133"/>
      <c r="CFT133"/>
      <c r="CFU133"/>
      <c r="CFV133"/>
      <c r="CFW133"/>
      <c r="CFX133"/>
      <c r="CFY133"/>
      <c r="CFZ133"/>
      <c r="CGA133"/>
      <c r="CGB133"/>
      <c r="CGC133"/>
      <c r="CGD133"/>
      <c r="CGE133"/>
      <c r="CGF133"/>
      <c r="CGG133"/>
      <c r="CGH133"/>
      <c r="CGI133"/>
      <c r="CGJ133"/>
      <c r="CGK133"/>
      <c r="CGL133"/>
      <c r="CGM133"/>
      <c r="CGN133"/>
      <c r="CGO133"/>
      <c r="CGP133"/>
      <c r="CGQ133"/>
      <c r="CGR133"/>
      <c r="CGS133"/>
      <c r="CGT133"/>
      <c r="CGU133"/>
      <c r="CGV133"/>
      <c r="CGW133"/>
      <c r="CGX133"/>
      <c r="CGY133"/>
      <c r="CGZ133"/>
      <c r="CHA133"/>
      <c r="CHB133"/>
      <c r="CHC133"/>
      <c r="CHD133"/>
      <c r="CHE133"/>
      <c r="CHF133"/>
      <c r="CHG133"/>
      <c r="CHH133"/>
      <c r="CHI133"/>
      <c r="CHJ133"/>
      <c r="CHK133"/>
      <c r="CHL133"/>
      <c r="CHM133"/>
      <c r="CHN133"/>
      <c r="CHO133"/>
      <c r="CHP133"/>
      <c r="CHQ133"/>
      <c r="CHR133"/>
      <c r="CHS133"/>
      <c r="CHT133"/>
      <c r="CHU133"/>
      <c r="CHV133"/>
      <c r="CHW133"/>
      <c r="CHX133"/>
      <c r="CHY133"/>
      <c r="CHZ133"/>
      <c r="CIA133"/>
      <c r="CIB133"/>
      <c r="CIC133"/>
      <c r="CID133"/>
      <c r="CIE133"/>
      <c r="CIF133"/>
      <c r="CIG133"/>
      <c r="CIH133"/>
      <c r="CII133"/>
      <c r="CIJ133"/>
      <c r="CIK133"/>
      <c r="CIL133"/>
      <c r="CIM133"/>
      <c r="CIN133"/>
      <c r="CIO133"/>
      <c r="CIP133"/>
      <c r="CIQ133"/>
      <c r="CIR133"/>
      <c r="CIS133"/>
      <c r="CIT133"/>
      <c r="CIU133"/>
      <c r="CIV133"/>
      <c r="CIW133"/>
      <c r="CIX133"/>
      <c r="CIY133"/>
      <c r="CIZ133"/>
      <c r="CJA133"/>
      <c r="CJB133"/>
      <c r="CJC133"/>
      <c r="CJD133"/>
      <c r="CJE133"/>
      <c r="CJF133"/>
      <c r="CJG133"/>
      <c r="CJH133"/>
      <c r="CJI133"/>
      <c r="CJJ133"/>
      <c r="CJK133"/>
      <c r="CJL133"/>
      <c r="CJM133"/>
      <c r="CJN133"/>
      <c r="CJO133"/>
      <c r="CJP133"/>
      <c r="CJQ133"/>
      <c r="CJR133"/>
      <c r="CJS133"/>
      <c r="CJT133"/>
      <c r="CJU133"/>
      <c r="CJV133"/>
      <c r="CJW133"/>
      <c r="CJX133"/>
      <c r="CJY133"/>
      <c r="CJZ133"/>
      <c r="CKA133"/>
      <c r="CKB133"/>
      <c r="CKC133"/>
      <c r="CKD133"/>
      <c r="CKE133"/>
      <c r="CKF133"/>
      <c r="CKG133"/>
      <c r="CKH133"/>
      <c r="CKI133"/>
      <c r="CKJ133"/>
      <c r="CKK133"/>
      <c r="CKL133"/>
      <c r="CKM133"/>
      <c r="CKN133"/>
      <c r="CKO133"/>
      <c r="CKP133"/>
      <c r="CKQ133"/>
      <c r="CKR133"/>
      <c r="CKS133"/>
      <c r="CKT133"/>
      <c r="CKU133"/>
      <c r="CKV133"/>
      <c r="CKW133"/>
      <c r="CKX133"/>
      <c r="CKY133"/>
      <c r="CKZ133"/>
      <c r="CLA133"/>
      <c r="CLB133"/>
      <c r="CLC133"/>
      <c r="CLD133"/>
      <c r="CLE133"/>
      <c r="CLF133"/>
      <c r="CLG133"/>
      <c r="CLH133"/>
      <c r="CLI133"/>
      <c r="CLJ133"/>
      <c r="CLK133"/>
      <c r="CLL133"/>
      <c r="CLM133"/>
      <c r="CLN133"/>
      <c r="CLO133"/>
      <c r="CLP133"/>
      <c r="CLQ133"/>
      <c r="CLR133"/>
      <c r="CLS133"/>
      <c r="CLT133"/>
      <c r="CLU133"/>
      <c r="CLV133"/>
      <c r="CLW133"/>
      <c r="CLX133"/>
      <c r="CLY133"/>
      <c r="CLZ133"/>
      <c r="CMA133"/>
      <c r="CMB133"/>
      <c r="CMC133"/>
      <c r="CMD133"/>
      <c r="CME133"/>
      <c r="CMF133"/>
      <c r="CMG133"/>
      <c r="CMH133"/>
      <c r="CMI133"/>
      <c r="CMJ133"/>
      <c r="CMK133"/>
      <c r="CML133"/>
      <c r="CMM133"/>
      <c r="CMN133"/>
      <c r="CMO133"/>
      <c r="CMP133"/>
      <c r="CMQ133"/>
      <c r="CMR133"/>
      <c r="CMS133"/>
      <c r="CMT133"/>
      <c r="CMU133"/>
      <c r="CMV133"/>
      <c r="CMW133"/>
      <c r="CMX133"/>
      <c r="CMY133"/>
      <c r="CMZ133"/>
      <c r="CNA133"/>
      <c r="CNB133"/>
      <c r="CNC133"/>
      <c r="CND133"/>
      <c r="CNE133"/>
      <c r="CNF133"/>
      <c r="CNG133"/>
      <c r="CNH133"/>
      <c r="CNI133"/>
      <c r="CNJ133"/>
      <c r="CNK133"/>
      <c r="CNL133"/>
      <c r="CNM133"/>
      <c r="CNN133"/>
      <c r="CNO133"/>
      <c r="CNP133"/>
      <c r="CNQ133"/>
      <c r="CNR133"/>
      <c r="CNS133"/>
      <c r="CNT133"/>
      <c r="CNU133"/>
      <c r="CNV133"/>
      <c r="CNW133"/>
      <c r="CNX133"/>
      <c r="CNY133"/>
      <c r="CNZ133"/>
      <c r="COA133"/>
      <c r="COB133"/>
      <c r="COC133"/>
      <c r="COD133"/>
      <c r="COE133"/>
      <c r="COF133"/>
      <c r="COG133"/>
      <c r="COH133"/>
      <c r="COI133"/>
      <c r="COJ133"/>
      <c r="COK133"/>
      <c r="COL133"/>
      <c r="COM133"/>
      <c r="CON133"/>
      <c r="COO133"/>
      <c r="COP133"/>
      <c r="COQ133"/>
      <c r="COR133"/>
      <c r="COS133"/>
      <c r="COT133"/>
      <c r="COU133"/>
      <c r="COV133"/>
      <c r="COW133"/>
      <c r="COX133"/>
      <c r="COY133"/>
      <c r="COZ133"/>
      <c r="CPA133"/>
      <c r="CPB133"/>
      <c r="CPC133"/>
      <c r="CPD133"/>
      <c r="CPE133"/>
      <c r="CPF133"/>
      <c r="CPG133"/>
      <c r="CPH133"/>
      <c r="CPI133"/>
      <c r="CPJ133"/>
      <c r="CPK133"/>
      <c r="CPL133"/>
      <c r="CPM133"/>
      <c r="CPN133"/>
      <c r="CPO133"/>
      <c r="CPP133"/>
      <c r="CPQ133"/>
      <c r="CPR133"/>
      <c r="CPS133"/>
      <c r="CPT133"/>
      <c r="CPU133"/>
      <c r="CPV133"/>
      <c r="CPW133"/>
      <c r="CPX133"/>
      <c r="CPY133"/>
      <c r="CPZ133"/>
      <c r="CQA133"/>
      <c r="CQB133"/>
      <c r="CQC133"/>
      <c r="CQD133"/>
      <c r="CQE133"/>
      <c r="CQF133"/>
      <c r="CQG133"/>
      <c r="CQH133"/>
      <c r="CQI133"/>
      <c r="CQJ133"/>
      <c r="CQK133"/>
      <c r="CQL133"/>
      <c r="CQM133"/>
      <c r="CQN133"/>
      <c r="CQO133"/>
      <c r="CQP133"/>
      <c r="CQQ133"/>
      <c r="CQR133"/>
      <c r="CQS133"/>
      <c r="CQT133"/>
      <c r="CQU133"/>
      <c r="CQV133"/>
      <c r="CQW133"/>
      <c r="CQX133"/>
      <c r="CQY133"/>
      <c r="CQZ133"/>
      <c r="CRA133"/>
      <c r="CRB133"/>
      <c r="CRC133"/>
      <c r="CRD133"/>
      <c r="CRE133"/>
      <c r="CRF133"/>
      <c r="CRG133"/>
      <c r="CRH133"/>
      <c r="CRI133"/>
      <c r="CRJ133"/>
      <c r="CRK133"/>
      <c r="CRL133"/>
      <c r="CRM133"/>
      <c r="CRN133"/>
      <c r="CRO133"/>
      <c r="CRP133"/>
      <c r="CRQ133"/>
      <c r="CRR133"/>
      <c r="CRS133"/>
      <c r="CRT133"/>
      <c r="CRU133"/>
      <c r="CRV133"/>
      <c r="CRW133"/>
      <c r="CRX133"/>
      <c r="CRY133"/>
      <c r="CRZ133"/>
      <c r="CSA133"/>
      <c r="CSB133"/>
      <c r="CSC133"/>
      <c r="CSD133"/>
      <c r="CSE133"/>
      <c r="CSF133"/>
      <c r="CSG133"/>
      <c r="CSH133"/>
      <c r="CSI133"/>
      <c r="CSJ133"/>
      <c r="CSK133"/>
      <c r="CSL133"/>
      <c r="CSM133"/>
      <c r="CSN133"/>
      <c r="CSO133"/>
      <c r="CSP133"/>
      <c r="CSQ133"/>
      <c r="CSR133"/>
      <c r="CSS133"/>
      <c r="CST133"/>
      <c r="CSU133"/>
      <c r="CSV133"/>
      <c r="CSW133"/>
      <c r="CSX133"/>
      <c r="CSY133"/>
      <c r="CSZ133"/>
      <c r="CTA133"/>
      <c r="CTB133"/>
      <c r="CTC133"/>
      <c r="CTD133"/>
      <c r="CTE133"/>
      <c r="CTF133"/>
      <c r="CTG133"/>
      <c r="CTH133"/>
      <c r="CTI133"/>
      <c r="CTJ133"/>
      <c r="CTK133"/>
      <c r="CTL133"/>
      <c r="CTM133"/>
      <c r="CTN133"/>
      <c r="CTO133"/>
      <c r="CTP133"/>
      <c r="CTQ133"/>
      <c r="CTR133"/>
      <c r="CTS133"/>
      <c r="CTT133"/>
      <c r="CTU133"/>
      <c r="CTV133"/>
      <c r="CTW133"/>
      <c r="CTX133"/>
      <c r="CTY133"/>
      <c r="CTZ133"/>
      <c r="CUA133"/>
      <c r="CUB133"/>
      <c r="CUC133"/>
      <c r="CUD133"/>
      <c r="CUE133"/>
      <c r="CUF133"/>
      <c r="CUG133"/>
      <c r="CUH133"/>
      <c r="CUI133"/>
      <c r="CUJ133"/>
      <c r="CUK133"/>
      <c r="CUL133"/>
      <c r="CUM133"/>
      <c r="CUN133"/>
      <c r="CUO133"/>
      <c r="CUP133"/>
      <c r="CUQ133"/>
      <c r="CUR133"/>
      <c r="CUS133"/>
      <c r="CUT133"/>
      <c r="CUU133"/>
      <c r="CUV133"/>
      <c r="CUW133"/>
      <c r="CUX133"/>
      <c r="CUY133"/>
      <c r="CUZ133"/>
      <c r="CVA133"/>
      <c r="CVB133"/>
      <c r="CVC133"/>
      <c r="CVD133"/>
      <c r="CVE133"/>
      <c r="CVF133"/>
      <c r="CVG133"/>
      <c r="CVH133"/>
      <c r="CVI133"/>
      <c r="CVJ133"/>
      <c r="CVK133"/>
      <c r="CVL133"/>
      <c r="CVM133"/>
      <c r="CVN133"/>
      <c r="CVO133"/>
      <c r="CVP133"/>
      <c r="CVQ133"/>
      <c r="CVR133"/>
      <c r="CVS133"/>
      <c r="CVT133"/>
      <c r="CVU133"/>
      <c r="CVV133"/>
      <c r="CVW133"/>
      <c r="CVX133"/>
      <c r="CVY133"/>
      <c r="CVZ133"/>
      <c r="CWA133"/>
      <c r="CWB133"/>
      <c r="CWC133"/>
      <c r="CWD133"/>
      <c r="CWE133"/>
      <c r="CWF133"/>
      <c r="CWG133"/>
      <c r="CWH133"/>
      <c r="CWI133"/>
      <c r="CWJ133"/>
      <c r="CWK133"/>
      <c r="CWL133"/>
      <c r="CWM133"/>
      <c r="CWN133"/>
      <c r="CWO133"/>
      <c r="CWP133"/>
      <c r="CWQ133"/>
      <c r="CWR133"/>
      <c r="CWS133"/>
      <c r="CWT133"/>
      <c r="CWU133"/>
      <c r="CWV133"/>
      <c r="CWW133"/>
      <c r="CWX133"/>
      <c r="CWY133"/>
      <c r="CWZ133"/>
      <c r="CXA133"/>
      <c r="CXB133"/>
      <c r="CXC133"/>
      <c r="CXD133"/>
      <c r="CXE133"/>
      <c r="CXF133"/>
      <c r="CXG133"/>
      <c r="CXH133"/>
      <c r="CXI133"/>
      <c r="CXJ133"/>
      <c r="CXK133"/>
      <c r="CXL133"/>
      <c r="CXM133"/>
      <c r="CXN133"/>
      <c r="CXO133"/>
      <c r="CXP133"/>
      <c r="CXQ133"/>
      <c r="CXR133"/>
      <c r="CXS133"/>
      <c r="CXT133"/>
      <c r="CXU133"/>
      <c r="CXV133"/>
      <c r="CXW133"/>
      <c r="CXX133"/>
      <c r="CXY133"/>
      <c r="CXZ133"/>
      <c r="CYA133"/>
      <c r="CYB133"/>
      <c r="CYC133"/>
      <c r="CYD133"/>
      <c r="CYE133"/>
      <c r="CYF133"/>
      <c r="CYG133"/>
      <c r="CYH133"/>
      <c r="CYI133"/>
      <c r="CYJ133"/>
      <c r="CYK133"/>
      <c r="CYL133"/>
      <c r="CYM133"/>
      <c r="CYN133"/>
      <c r="CYO133"/>
      <c r="CYP133"/>
      <c r="CYQ133"/>
      <c r="CYR133"/>
      <c r="CYS133"/>
      <c r="CYT133"/>
      <c r="CYU133"/>
      <c r="CYV133"/>
      <c r="CYW133"/>
      <c r="CYX133"/>
      <c r="CYY133"/>
      <c r="CYZ133"/>
      <c r="CZA133"/>
      <c r="CZB133"/>
      <c r="CZC133"/>
      <c r="CZD133"/>
      <c r="CZE133"/>
      <c r="CZF133"/>
      <c r="CZG133"/>
      <c r="CZH133"/>
      <c r="CZI133"/>
      <c r="CZJ133"/>
      <c r="CZK133"/>
      <c r="CZL133"/>
      <c r="CZM133"/>
      <c r="CZN133"/>
      <c r="CZO133"/>
      <c r="CZP133"/>
      <c r="CZQ133"/>
      <c r="CZR133"/>
      <c r="CZS133"/>
      <c r="CZT133"/>
      <c r="CZU133"/>
      <c r="CZV133"/>
      <c r="CZW133"/>
      <c r="CZX133"/>
      <c r="CZY133"/>
      <c r="CZZ133"/>
      <c r="DAA133"/>
      <c r="DAB133"/>
      <c r="DAC133"/>
      <c r="DAD133"/>
      <c r="DAE133"/>
      <c r="DAF133"/>
      <c r="DAG133"/>
      <c r="DAH133"/>
      <c r="DAI133"/>
      <c r="DAJ133"/>
      <c r="DAK133"/>
      <c r="DAL133"/>
      <c r="DAM133"/>
      <c r="DAN133"/>
      <c r="DAO133"/>
      <c r="DAP133"/>
      <c r="DAQ133"/>
      <c r="DAR133"/>
      <c r="DAS133"/>
      <c r="DAT133"/>
      <c r="DAU133"/>
      <c r="DAV133"/>
      <c r="DAW133"/>
      <c r="DAX133"/>
      <c r="DAY133"/>
      <c r="DAZ133"/>
      <c r="DBA133"/>
      <c r="DBB133"/>
      <c r="DBC133"/>
      <c r="DBD133"/>
      <c r="DBE133"/>
      <c r="DBF133"/>
      <c r="DBG133"/>
      <c r="DBH133"/>
      <c r="DBI133"/>
      <c r="DBJ133"/>
      <c r="DBK133"/>
      <c r="DBL133"/>
      <c r="DBM133"/>
      <c r="DBN133"/>
      <c r="DBO133"/>
      <c r="DBP133"/>
      <c r="DBQ133"/>
      <c r="DBR133"/>
      <c r="DBS133"/>
      <c r="DBT133"/>
      <c r="DBU133"/>
      <c r="DBV133"/>
      <c r="DBW133"/>
      <c r="DBX133"/>
      <c r="DBY133"/>
      <c r="DBZ133"/>
      <c r="DCA133"/>
      <c r="DCB133"/>
      <c r="DCC133"/>
      <c r="DCD133"/>
      <c r="DCE133"/>
      <c r="DCF133"/>
      <c r="DCG133"/>
      <c r="DCH133"/>
      <c r="DCI133"/>
      <c r="DCJ133"/>
      <c r="DCK133"/>
      <c r="DCL133"/>
      <c r="DCM133"/>
      <c r="DCN133"/>
      <c r="DCO133"/>
      <c r="DCP133"/>
      <c r="DCQ133"/>
      <c r="DCR133"/>
      <c r="DCS133"/>
      <c r="DCT133"/>
      <c r="DCU133"/>
      <c r="DCV133"/>
      <c r="DCW133"/>
      <c r="DCX133"/>
      <c r="DCY133"/>
      <c r="DCZ133"/>
      <c r="DDA133"/>
      <c r="DDB133"/>
      <c r="DDC133"/>
      <c r="DDD133"/>
      <c r="DDE133"/>
      <c r="DDF133"/>
      <c r="DDG133"/>
      <c r="DDH133"/>
      <c r="DDI133"/>
      <c r="DDJ133"/>
      <c r="DDK133"/>
      <c r="DDL133"/>
      <c r="DDM133"/>
      <c r="DDN133"/>
      <c r="DDO133"/>
      <c r="DDP133"/>
      <c r="DDQ133"/>
      <c r="DDR133"/>
      <c r="DDS133"/>
      <c r="DDT133"/>
      <c r="DDU133"/>
      <c r="DDV133"/>
      <c r="DDW133"/>
      <c r="DDX133"/>
      <c r="DDY133"/>
      <c r="DDZ133"/>
      <c r="DEA133"/>
      <c r="DEB133"/>
      <c r="DEC133"/>
      <c r="DED133"/>
      <c r="DEE133"/>
      <c r="DEF133"/>
      <c r="DEG133"/>
      <c r="DEH133"/>
      <c r="DEI133"/>
      <c r="DEJ133"/>
      <c r="DEK133"/>
      <c r="DEL133"/>
      <c r="DEM133"/>
      <c r="DEN133"/>
      <c r="DEO133"/>
      <c r="DEP133"/>
      <c r="DEQ133"/>
      <c r="DER133"/>
      <c r="DES133"/>
      <c r="DET133"/>
      <c r="DEU133"/>
      <c r="DEV133"/>
      <c r="DEW133"/>
      <c r="DEX133"/>
      <c r="DEY133"/>
      <c r="DEZ133"/>
      <c r="DFA133"/>
      <c r="DFB133"/>
      <c r="DFC133"/>
      <c r="DFD133"/>
      <c r="DFE133"/>
      <c r="DFF133"/>
      <c r="DFG133"/>
      <c r="DFH133"/>
      <c r="DFI133"/>
      <c r="DFJ133"/>
      <c r="DFK133"/>
      <c r="DFL133"/>
      <c r="DFM133"/>
      <c r="DFN133"/>
      <c r="DFO133"/>
      <c r="DFP133"/>
      <c r="DFQ133"/>
      <c r="DFR133"/>
      <c r="DFS133"/>
      <c r="DFT133"/>
      <c r="DFU133"/>
      <c r="DFV133"/>
      <c r="DFW133"/>
      <c r="DFX133"/>
      <c r="DFY133"/>
      <c r="DFZ133"/>
      <c r="DGA133"/>
      <c r="DGB133"/>
      <c r="DGC133"/>
      <c r="DGD133"/>
      <c r="DGE133"/>
      <c r="DGF133"/>
      <c r="DGG133"/>
      <c r="DGH133"/>
      <c r="DGI133"/>
      <c r="DGJ133"/>
      <c r="DGK133"/>
      <c r="DGL133"/>
      <c r="DGM133"/>
      <c r="DGN133"/>
      <c r="DGO133"/>
      <c r="DGP133"/>
      <c r="DGQ133"/>
      <c r="DGR133"/>
      <c r="DGS133"/>
      <c r="DGT133"/>
      <c r="DGU133"/>
      <c r="DGV133"/>
      <c r="DGW133"/>
      <c r="DGX133"/>
      <c r="DGY133"/>
      <c r="DGZ133"/>
      <c r="DHA133"/>
      <c r="DHB133"/>
      <c r="DHC133"/>
      <c r="DHD133"/>
      <c r="DHE133"/>
      <c r="DHF133"/>
      <c r="DHG133"/>
      <c r="DHH133"/>
      <c r="DHI133"/>
      <c r="DHJ133"/>
      <c r="DHK133"/>
      <c r="DHL133"/>
      <c r="DHM133"/>
      <c r="DHN133"/>
      <c r="DHO133"/>
      <c r="DHP133"/>
      <c r="DHQ133"/>
      <c r="DHR133"/>
      <c r="DHS133"/>
      <c r="DHT133"/>
      <c r="DHU133"/>
      <c r="DHV133"/>
      <c r="DHW133"/>
      <c r="DHX133"/>
      <c r="DHY133"/>
      <c r="DHZ133"/>
      <c r="DIA133"/>
      <c r="DIB133"/>
      <c r="DIC133"/>
      <c r="DID133"/>
      <c r="DIE133"/>
      <c r="DIF133"/>
      <c r="DIG133"/>
      <c r="DIH133"/>
      <c r="DII133"/>
      <c r="DIJ133"/>
      <c r="DIK133"/>
      <c r="DIL133"/>
      <c r="DIM133"/>
      <c r="DIN133"/>
      <c r="DIO133"/>
      <c r="DIP133"/>
      <c r="DIQ133"/>
      <c r="DIR133"/>
      <c r="DIS133"/>
      <c r="DIT133"/>
      <c r="DIU133"/>
      <c r="DIV133"/>
      <c r="DIW133"/>
      <c r="DIX133"/>
      <c r="DIY133"/>
      <c r="DIZ133"/>
      <c r="DJA133"/>
      <c r="DJB133"/>
      <c r="DJC133"/>
      <c r="DJD133"/>
      <c r="DJE133"/>
      <c r="DJF133"/>
      <c r="DJG133"/>
      <c r="DJH133"/>
      <c r="DJI133"/>
      <c r="DJJ133"/>
      <c r="DJK133"/>
      <c r="DJL133"/>
      <c r="DJM133"/>
      <c r="DJN133"/>
      <c r="DJO133"/>
      <c r="DJP133"/>
      <c r="DJQ133"/>
      <c r="DJR133"/>
      <c r="DJS133"/>
      <c r="DJT133"/>
      <c r="DJU133"/>
      <c r="DJV133"/>
      <c r="DJW133"/>
      <c r="DJX133"/>
      <c r="DJY133"/>
      <c r="DJZ133"/>
      <c r="DKA133"/>
      <c r="DKB133"/>
      <c r="DKC133"/>
      <c r="DKD133"/>
      <c r="DKE133"/>
      <c r="DKF133"/>
      <c r="DKG133"/>
      <c r="DKH133"/>
      <c r="DKI133"/>
      <c r="DKJ133"/>
      <c r="DKK133"/>
      <c r="DKL133"/>
      <c r="DKM133"/>
      <c r="DKN133"/>
      <c r="DKO133"/>
      <c r="DKP133"/>
      <c r="DKQ133"/>
      <c r="DKR133"/>
      <c r="DKS133"/>
      <c r="DKT133"/>
      <c r="DKU133"/>
      <c r="DKV133"/>
      <c r="DKW133"/>
      <c r="DKX133"/>
      <c r="DKY133"/>
      <c r="DKZ133"/>
      <c r="DLA133"/>
      <c r="DLB133"/>
      <c r="DLC133"/>
      <c r="DLD133"/>
      <c r="DLE133"/>
      <c r="DLF133"/>
      <c r="DLG133"/>
      <c r="DLH133"/>
      <c r="DLI133"/>
      <c r="DLJ133"/>
      <c r="DLK133"/>
      <c r="DLL133"/>
      <c r="DLM133"/>
      <c r="DLN133"/>
      <c r="DLO133"/>
      <c r="DLP133"/>
      <c r="DLQ133"/>
      <c r="DLR133"/>
      <c r="DLS133"/>
      <c r="DLT133"/>
      <c r="DLU133"/>
      <c r="DLV133"/>
      <c r="DLW133"/>
      <c r="DLX133"/>
      <c r="DLY133"/>
      <c r="DLZ133"/>
      <c r="DMA133"/>
      <c r="DMB133"/>
      <c r="DMC133"/>
      <c r="DMD133"/>
      <c r="DME133"/>
      <c r="DMF133"/>
      <c r="DMG133"/>
      <c r="DMH133"/>
      <c r="DMI133"/>
      <c r="DMJ133"/>
      <c r="DMK133"/>
      <c r="DML133"/>
      <c r="DMM133"/>
      <c r="DMN133"/>
      <c r="DMO133"/>
      <c r="DMP133"/>
      <c r="DMQ133"/>
      <c r="DMR133"/>
      <c r="DMS133"/>
      <c r="DMT133"/>
      <c r="DMU133"/>
      <c r="DMV133"/>
      <c r="DMW133"/>
      <c r="DMX133"/>
      <c r="DMY133"/>
      <c r="DMZ133"/>
      <c r="DNA133"/>
      <c r="DNB133"/>
      <c r="DNC133"/>
      <c r="DND133"/>
      <c r="DNE133"/>
      <c r="DNF133"/>
      <c r="DNG133"/>
      <c r="DNH133"/>
      <c r="DNI133"/>
      <c r="DNJ133"/>
      <c r="DNK133"/>
      <c r="DNL133"/>
      <c r="DNM133"/>
      <c r="DNN133"/>
      <c r="DNO133"/>
      <c r="DNP133"/>
      <c r="DNQ133"/>
      <c r="DNR133"/>
      <c r="DNS133"/>
      <c r="DNT133"/>
      <c r="DNU133"/>
      <c r="DNV133"/>
      <c r="DNW133"/>
      <c r="DNX133"/>
      <c r="DNY133"/>
      <c r="DNZ133"/>
      <c r="DOA133"/>
      <c r="DOB133"/>
      <c r="DOC133"/>
      <c r="DOD133"/>
      <c r="DOE133"/>
      <c r="DOF133"/>
      <c r="DOG133"/>
      <c r="DOH133"/>
      <c r="DOI133"/>
      <c r="DOJ133"/>
      <c r="DOK133"/>
      <c r="DOL133"/>
      <c r="DOM133"/>
      <c r="DON133"/>
      <c r="DOO133"/>
      <c r="DOP133"/>
      <c r="DOQ133"/>
      <c r="DOR133"/>
      <c r="DOS133"/>
      <c r="DOT133"/>
      <c r="DOU133"/>
      <c r="DOV133"/>
      <c r="DOW133"/>
      <c r="DOX133"/>
      <c r="DOY133"/>
      <c r="DOZ133"/>
      <c r="DPA133"/>
      <c r="DPB133"/>
      <c r="DPC133"/>
      <c r="DPD133"/>
      <c r="DPE133"/>
      <c r="DPF133"/>
      <c r="DPG133"/>
      <c r="DPH133"/>
      <c r="DPI133"/>
      <c r="DPJ133"/>
      <c r="DPK133"/>
      <c r="DPL133"/>
      <c r="DPM133"/>
      <c r="DPN133"/>
      <c r="DPO133"/>
      <c r="DPP133"/>
      <c r="DPQ133"/>
      <c r="DPR133"/>
      <c r="DPS133"/>
      <c r="DPT133"/>
      <c r="DPU133"/>
      <c r="DPV133"/>
      <c r="DPW133"/>
      <c r="DPX133"/>
      <c r="DPY133"/>
      <c r="DPZ133"/>
      <c r="DQA133"/>
      <c r="DQB133"/>
      <c r="DQC133"/>
      <c r="DQD133"/>
      <c r="DQE133"/>
      <c r="DQF133"/>
      <c r="DQG133"/>
      <c r="DQH133"/>
      <c r="DQI133"/>
      <c r="DQJ133"/>
      <c r="DQK133"/>
      <c r="DQL133"/>
      <c r="DQM133"/>
      <c r="DQN133"/>
      <c r="DQO133"/>
      <c r="DQP133"/>
      <c r="DQQ133"/>
      <c r="DQR133"/>
      <c r="DQS133"/>
      <c r="DQT133"/>
      <c r="DQU133"/>
      <c r="DQV133"/>
      <c r="DQW133"/>
      <c r="DQX133"/>
      <c r="DQY133"/>
      <c r="DQZ133"/>
      <c r="DRA133"/>
      <c r="DRB133"/>
      <c r="DRC133"/>
      <c r="DRD133"/>
      <c r="DRE133"/>
      <c r="DRF133"/>
      <c r="DRG133"/>
      <c r="DRH133"/>
      <c r="DRI133"/>
      <c r="DRJ133"/>
      <c r="DRK133"/>
      <c r="DRL133"/>
      <c r="DRM133"/>
      <c r="DRN133"/>
      <c r="DRO133"/>
      <c r="DRP133"/>
      <c r="DRQ133"/>
      <c r="DRR133"/>
      <c r="DRS133"/>
      <c r="DRT133"/>
      <c r="DRU133"/>
      <c r="DRV133"/>
      <c r="DRW133"/>
      <c r="DRX133"/>
      <c r="DRY133"/>
      <c r="DRZ133"/>
      <c r="DSA133"/>
      <c r="DSB133"/>
      <c r="DSC133"/>
      <c r="DSD133"/>
      <c r="DSE133"/>
      <c r="DSF133"/>
      <c r="DSG133"/>
      <c r="DSH133"/>
      <c r="DSI133"/>
      <c r="DSJ133"/>
      <c r="DSK133"/>
      <c r="DSL133"/>
      <c r="DSM133"/>
      <c r="DSN133"/>
      <c r="DSO133"/>
      <c r="DSP133"/>
      <c r="DSQ133"/>
      <c r="DSR133"/>
      <c r="DSS133"/>
      <c r="DST133"/>
      <c r="DSU133"/>
      <c r="DSV133"/>
      <c r="DSW133"/>
      <c r="DSX133"/>
      <c r="DSY133"/>
      <c r="DSZ133"/>
      <c r="DTA133"/>
      <c r="DTB133"/>
      <c r="DTC133"/>
      <c r="DTD133"/>
      <c r="DTE133"/>
      <c r="DTF133"/>
      <c r="DTG133"/>
      <c r="DTH133"/>
      <c r="DTI133"/>
      <c r="DTJ133"/>
      <c r="DTK133"/>
      <c r="DTL133"/>
      <c r="DTM133"/>
      <c r="DTN133"/>
      <c r="DTO133"/>
      <c r="DTP133"/>
      <c r="DTQ133"/>
      <c r="DTR133"/>
      <c r="DTS133"/>
      <c r="DTT133"/>
      <c r="DTU133"/>
      <c r="DTV133"/>
      <c r="DTW133"/>
      <c r="DTX133"/>
      <c r="DTY133"/>
      <c r="DTZ133"/>
      <c r="DUA133"/>
      <c r="DUB133"/>
      <c r="DUC133"/>
      <c r="DUD133"/>
      <c r="DUE133"/>
      <c r="DUF133"/>
      <c r="DUG133"/>
      <c r="DUH133"/>
      <c r="DUI133"/>
      <c r="DUJ133"/>
      <c r="DUK133"/>
      <c r="DUL133"/>
      <c r="DUM133"/>
      <c r="DUN133"/>
      <c r="DUO133"/>
      <c r="DUP133"/>
      <c r="DUQ133"/>
      <c r="DUR133"/>
      <c r="DUS133"/>
      <c r="DUT133"/>
      <c r="DUU133"/>
      <c r="DUV133"/>
      <c r="DUW133"/>
      <c r="DUX133"/>
      <c r="DUY133"/>
      <c r="DUZ133"/>
      <c r="DVA133"/>
      <c r="DVB133"/>
      <c r="DVC133"/>
      <c r="DVD133"/>
      <c r="DVE133"/>
      <c r="DVF133"/>
      <c r="DVG133"/>
      <c r="DVH133"/>
      <c r="DVI133"/>
      <c r="DVJ133"/>
      <c r="DVK133"/>
      <c r="DVL133"/>
      <c r="DVM133"/>
      <c r="DVN133"/>
      <c r="DVO133"/>
      <c r="DVP133"/>
      <c r="DVQ133"/>
      <c r="DVR133"/>
      <c r="DVS133"/>
      <c r="DVT133"/>
      <c r="DVU133"/>
      <c r="DVV133"/>
      <c r="DVW133"/>
      <c r="DVX133"/>
      <c r="DVY133"/>
      <c r="DVZ133"/>
      <c r="DWA133"/>
      <c r="DWB133"/>
      <c r="DWC133"/>
      <c r="DWD133"/>
      <c r="DWE133"/>
      <c r="DWF133"/>
      <c r="DWG133"/>
      <c r="DWH133"/>
      <c r="DWI133"/>
      <c r="DWJ133"/>
      <c r="DWK133"/>
      <c r="DWL133"/>
      <c r="DWM133"/>
      <c r="DWN133"/>
      <c r="DWO133"/>
      <c r="DWP133"/>
      <c r="DWQ133"/>
      <c r="DWR133"/>
      <c r="DWS133"/>
      <c r="DWT133"/>
      <c r="DWU133"/>
      <c r="DWV133"/>
      <c r="DWW133"/>
      <c r="DWX133"/>
      <c r="DWY133"/>
      <c r="DWZ133"/>
      <c r="DXA133"/>
      <c r="DXB133"/>
      <c r="DXC133"/>
      <c r="DXD133"/>
      <c r="DXE133"/>
      <c r="DXF133"/>
      <c r="DXG133"/>
      <c r="DXH133"/>
      <c r="DXI133"/>
      <c r="DXJ133"/>
      <c r="DXK133"/>
      <c r="DXL133"/>
      <c r="DXM133"/>
      <c r="DXN133"/>
      <c r="DXO133"/>
      <c r="DXP133"/>
      <c r="DXQ133"/>
      <c r="DXR133"/>
      <c r="DXS133"/>
      <c r="DXT133"/>
      <c r="DXU133"/>
      <c r="DXV133"/>
      <c r="DXW133"/>
      <c r="DXX133"/>
      <c r="DXY133"/>
      <c r="DXZ133"/>
      <c r="DYA133"/>
      <c r="DYB133"/>
      <c r="DYC133"/>
      <c r="DYD133"/>
      <c r="DYE133"/>
      <c r="DYF133"/>
      <c r="DYG133"/>
      <c r="DYH133"/>
      <c r="DYI133"/>
      <c r="DYJ133"/>
      <c r="DYK133"/>
      <c r="DYL133"/>
      <c r="DYM133"/>
      <c r="DYN133"/>
      <c r="DYO133"/>
      <c r="DYP133"/>
      <c r="DYQ133"/>
      <c r="DYR133"/>
      <c r="DYS133"/>
      <c r="DYT133"/>
      <c r="DYU133"/>
      <c r="DYV133"/>
      <c r="DYW133"/>
      <c r="DYX133"/>
      <c r="DYY133"/>
      <c r="DYZ133"/>
      <c r="DZA133"/>
      <c r="DZB133"/>
      <c r="DZC133"/>
      <c r="DZD133"/>
      <c r="DZE133"/>
      <c r="DZF133"/>
      <c r="DZG133"/>
      <c r="DZH133"/>
      <c r="DZI133"/>
      <c r="DZJ133"/>
      <c r="DZK133"/>
      <c r="DZL133"/>
      <c r="DZM133"/>
      <c r="DZN133"/>
      <c r="DZO133"/>
      <c r="DZP133"/>
      <c r="DZQ133"/>
      <c r="DZR133"/>
      <c r="DZS133"/>
      <c r="DZT133"/>
      <c r="DZU133"/>
      <c r="DZV133"/>
      <c r="DZW133"/>
      <c r="DZX133"/>
      <c r="DZY133"/>
      <c r="DZZ133"/>
      <c r="EAA133"/>
      <c r="EAB133"/>
      <c r="EAC133"/>
      <c r="EAD133"/>
      <c r="EAE133"/>
      <c r="EAF133"/>
      <c r="EAG133"/>
      <c r="EAH133"/>
      <c r="EAI133"/>
      <c r="EAJ133"/>
      <c r="EAK133"/>
      <c r="EAL133"/>
      <c r="EAM133"/>
      <c r="EAN133"/>
      <c r="EAO133"/>
      <c r="EAP133"/>
      <c r="EAQ133"/>
      <c r="EAR133"/>
      <c r="EAS133"/>
      <c r="EAT133"/>
      <c r="EAU133"/>
      <c r="EAV133"/>
      <c r="EAW133"/>
      <c r="EAX133"/>
      <c r="EAY133"/>
      <c r="EAZ133"/>
      <c r="EBA133"/>
      <c r="EBB133"/>
      <c r="EBC133"/>
      <c r="EBD133"/>
      <c r="EBE133"/>
      <c r="EBF133"/>
      <c r="EBG133"/>
      <c r="EBH133"/>
      <c r="EBI133"/>
      <c r="EBJ133"/>
      <c r="EBK133"/>
      <c r="EBL133"/>
      <c r="EBM133"/>
      <c r="EBN133"/>
      <c r="EBO133"/>
      <c r="EBP133"/>
      <c r="EBQ133"/>
      <c r="EBR133"/>
      <c r="EBS133"/>
      <c r="EBT133"/>
      <c r="EBU133"/>
      <c r="EBV133"/>
      <c r="EBW133"/>
      <c r="EBX133"/>
      <c r="EBY133"/>
      <c r="EBZ133"/>
      <c r="ECA133"/>
      <c r="ECB133"/>
      <c r="ECC133"/>
      <c r="ECD133"/>
      <c r="ECE133"/>
      <c r="ECF133"/>
      <c r="ECG133"/>
      <c r="ECH133"/>
      <c r="ECI133"/>
      <c r="ECJ133"/>
      <c r="ECK133"/>
      <c r="ECL133"/>
      <c r="ECM133"/>
      <c r="ECN133"/>
      <c r="ECO133"/>
      <c r="ECP133"/>
      <c r="ECQ133"/>
      <c r="ECR133"/>
      <c r="ECS133"/>
      <c r="ECT133"/>
      <c r="ECU133"/>
      <c r="ECV133"/>
      <c r="ECW133"/>
      <c r="ECX133"/>
      <c r="ECY133"/>
      <c r="ECZ133"/>
      <c r="EDA133"/>
      <c r="EDB133"/>
      <c r="EDC133"/>
      <c r="EDD133"/>
      <c r="EDE133"/>
      <c r="EDF133"/>
      <c r="EDG133"/>
      <c r="EDH133"/>
      <c r="EDI133"/>
      <c r="EDJ133"/>
      <c r="EDK133"/>
      <c r="EDL133"/>
      <c r="EDM133"/>
      <c r="EDN133"/>
      <c r="EDO133"/>
      <c r="EDP133"/>
      <c r="EDQ133"/>
      <c r="EDR133"/>
      <c r="EDS133"/>
      <c r="EDT133"/>
      <c r="EDU133"/>
      <c r="EDV133"/>
      <c r="EDW133"/>
      <c r="EDX133"/>
      <c r="EDY133"/>
      <c r="EDZ133"/>
      <c r="EEA133"/>
      <c r="EEB133"/>
      <c r="EEC133"/>
      <c r="EED133"/>
      <c r="EEE133"/>
      <c r="EEF133"/>
      <c r="EEG133"/>
      <c r="EEH133"/>
      <c r="EEI133"/>
      <c r="EEJ133"/>
      <c r="EEK133"/>
      <c r="EEL133"/>
      <c r="EEM133"/>
      <c r="EEN133"/>
      <c r="EEO133"/>
      <c r="EEP133"/>
      <c r="EEQ133"/>
      <c r="EER133"/>
      <c r="EES133"/>
      <c r="EET133"/>
      <c r="EEU133"/>
      <c r="EEV133"/>
      <c r="EEW133"/>
      <c r="EEX133"/>
      <c r="EEY133"/>
      <c r="EEZ133"/>
      <c r="EFA133"/>
      <c r="EFB133"/>
      <c r="EFC133"/>
      <c r="EFD133"/>
      <c r="EFE133"/>
      <c r="EFF133"/>
      <c r="EFG133"/>
      <c r="EFH133"/>
      <c r="EFI133"/>
      <c r="EFJ133"/>
      <c r="EFK133"/>
      <c r="EFL133"/>
      <c r="EFM133"/>
      <c r="EFN133"/>
      <c r="EFO133"/>
      <c r="EFP133"/>
      <c r="EFQ133"/>
      <c r="EFR133"/>
      <c r="EFS133"/>
      <c r="EFT133"/>
      <c r="EFU133"/>
      <c r="EFV133"/>
      <c r="EFW133"/>
      <c r="EFX133"/>
      <c r="EFY133"/>
      <c r="EFZ133"/>
      <c r="EGA133"/>
      <c r="EGB133"/>
      <c r="EGC133"/>
      <c r="EGD133"/>
      <c r="EGE133"/>
      <c r="EGF133"/>
      <c r="EGG133"/>
      <c r="EGH133"/>
      <c r="EGI133"/>
      <c r="EGJ133"/>
      <c r="EGK133"/>
      <c r="EGL133"/>
      <c r="EGM133"/>
      <c r="EGN133"/>
      <c r="EGO133"/>
      <c r="EGP133"/>
      <c r="EGQ133"/>
      <c r="EGR133"/>
      <c r="EGS133"/>
      <c r="EGT133"/>
      <c r="EGU133"/>
      <c r="EGV133"/>
      <c r="EGW133"/>
      <c r="EGX133"/>
      <c r="EGY133"/>
      <c r="EGZ133"/>
      <c r="EHA133"/>
      <c r="EHB133"/>
      <c r="EHC133"/>
      <c r="EHD133"/>
      <c r="EHE133"/>
      <c r="EHF133"/>
      <c r="EHG133"/>
      <c r="EHH133"/>
      <c r="EHI133"/>
      <c r="EHJ133"/>
      <c r="EHK133"/>
      <c r="EHL133"/>
      <c r="EHM133"/>
      <c r="EHN133"/>
      <c r="EHO133"/>
      <c r="EHP133"/>
      <c r="EHQ133"/>
      <c r="EHR133"/>
      <c r="EHS133"/>
      <c r="EHT133"/>
      <c r="EHU133"/>
      <c r="EHV133"/>
      <c r="EHW133"/>
      <c r="EHX133"/>
      <c r="EHY133"/>
      <c r="EHZ133"/>
      <c r="EIA133"/>
      <c r="EIB133"/>
      <c r="EIC133"/>
      <c r="EID133"/>
      <c r="EIE133"/>
      <c r="EIF133"/>
      <c r="EIG133"/>
      <c r="EIH133"/>
      <c r="EII133"/>
      <c r="EIJ133"/>
      <c r="EIK133"/>
      <c r="EIL133"/>
      <c r="EIM133"/>
      <c r="EIN133"/>
      <c r="EIO133"/>
      <c r="EIP133"/>
      <c r="EIQ133"/>
      <c r="EIR133"/>
      <c r="EIS133"/>
      <c r="EIT133"/>
      <c r="EIU133"/>
      <c r="EIV133"/>
      <c r="EIW133"/>
      <c r="EIX133"/>
      <c r="EIY133"/>
      <c r="EIZ133"/>
      <c r="EJA133"/>
      <c r="EJB133"/>
      <c r="EJC133"/>
      <c r="EJD133"/>
      <c r="EJE133"/>
      <c r="EJF133"/>
      <c r="EJG133"/>
      <c r="EJH133"/>
      <c r="EJI133"/>
      <c r="EJJ133"/>
      <c r="EJK133"/>
      <c r="EJL133"/>
      <c r="EJM133"/>
      <c r="EJN133"/>
      <c r="EJO133"/>
      <c r="EJP133"/>
      <c r="EJQ133"/>
      <c r="EJR133"/>
      <c r="EJS133"/>
      <c r="EJT133"/>
      <c r="EJU133"/>
      <c r="EJV133"/>
      <c r="EJW133"/>
      <c r="EJX133"/>
      <c r="EJY133"/>
      <c r="EJZ133"/>
      <c r="EKA133"/>
      <c r="EKB133"/>
      <c r="EKC133"/>
      <c r="EKD133"/>
      <c r="EKE133"/>
      <c r="EKF133"/>
      <c r="EKG133"/>
      <c r="EKH133"/>
      <c r="EKI133"/>
      <c r="EKJ133"/>
      <c r="EKK133"/>
      <c r="EKL133"/>
      <c r="EKM133"/>
      <c r="EKN133"/>
      <c r="EKO133"/>
      <c r="EKP133"/>
      <c r="EKQ133"/>
      <c r="EKR133"/>
      <c r="EKS133"/>
      <c r="EKT133"/>
      <c r="EKU133"/>
      <c r="EKV133"/>
      <c r="EKW133"/>
      <c r="EKX133"/>
      <c r="EKY133"/>
      <c r="EKZ133"/>
      <c r="ELA133"/>
      <c r="ELB133"/>
      <c r="ELC133"/>
      <c r="ELD133"/>
      <c r="ELE133"/>
      <c r="ELF133"/>
      <c r="ELG133"/>
      <c r="ELH133"/>
      <c r="ELI133"/>
      <c r="ELJ133"/>
      <c r="ELK133"/>
      <c r="ELL133"/>
      <c r="ELM133"/>
      <c r="ELN133"/>
      <c r="ELO133"/>
      <c r="ELP133"/>
      <c r="ELQ133"/>
      <c r="ELR133"/>
      <c r="ELS133"/>
      <c r="ELT133"/>
      <c r="ELU133"/>
      <c r="ELV133"/>
      <c r="ELW133"/>
      <c r="ELX133"/>
      <c r="ELY133"/>
      <c r="ELZ133"/>
      <c r="EMA133"/>
      <c r="EMB133"/>
      <c r="EMC133"/>
      <c r="EMD133"/>
      <c r="EME133"/>
      <c r="EMF133"/>
      <c r="EMG133"/>
      <c r="EMH133"/>
      <c r="EMI133"/>
      <c r="EMJ133"/>
      <c r="EMK133"/>
      <c r="EML133"/>
      <c r="EMM133"/>
      <c r="EMN133"/>
      <c r="EMO133"/>
      <c r="EMP133"/>
      <c r="EMQ133"/>
      <c r="EMR133"/>
      <c r="EMS133"/>
      <c r="EMT133"/>
      <c r="EMU133"/>
      <c r="EMV133"/>
      <c r="EMW133"/>
      <c r="EMX133"/>
      <c r="EMY133"/>
      <c r="EMZ133"/>
      <c r="ENA133"/>
      <c r="ENB133"/>
      <c r="ENC133"/>
      <c r="END133"/>
      <c r="ENE133"/>
      <c r="ENF133"/>
      <c r="ENG133"/>
      <c r="ENH133"/>
      <c r="ENI133"/>
      <c r="ENJ133"/>
      <c r="ENK133"/>
      <c r="ENL133"/>
      <c r="ENM133"/>
      <c r="ENN133"/>
      <c r="ENO133"/>
      <c r="ENP133"/>
      <c r="ENQ133"/>
      <c r="ENR133"/>
      <c r="ENS133"/>
      <c r="ENT133"/>
      <c r="ENU133"/>
      <c r="ENV133"/>
      <c r="ENW133"/>
      <c r="ENX133"/>
      <c r="ENY133"/>
      <c r="ENZ133"/>
      <c r="EOA133"/>
      <c r="EOB133"/>
      <c r="EOC133"/>
      <c r="EOD133"/>
      <c r="EOE133"/>
      <c r="EOF133"/>
      <c r="EOG133"/>
      <c r="EOH133"/>
      <c r="EOI133"/>
      <c r="EOJ133"/>
      <c r="EOK133"/>
      <c r="EOL133"/>
      <c r="EOM133"/>
      <c r="EON133"/>
      <c r="EOO133"/>
      <c r="EOP133"/>
      <c r="EOQ133"/>
      <c r="EOR133"/>
      <c r="EOS133"/>
      <c r="EOT133"/>
      <c r="EOU133"/>
      <c r="EOV133"/>
      <c r="EOW133"/>
      <c r="EOX133"/>
      <c r="EOY133"/>
      <c r="EOZ133"/>
      <c r="EPA133"/>
      <c r="EPB133"/>
      <c r="EPC133"/>
      <c r="EPD133"/>
      <c r="EPE133"/>
      <c r="EPF133"/>
      <c r="EPG133"/>
      <c r="EPH133"/>
      <c r="EPI133"/>
      <c r="EPJ133"/>
      <c r="EPK133"/>
      <c r="EPL133"/>
      <c r="EPM133"/>
      <c r="EPN133"/>
      <c r="EPO133"/>
      <c r="EPP133"/>
      <c r="EPQ133"/>
      <c r="EPR133"/>
      <c r="EPS133"/>
      <c r="EPT133"/>
      <c r="EPU133"/>
      <c r="EPV133"/>
      <c r="EPW133"/>
      <c r="EPX133"/>
      <c r="EPY133"/>
      <c r="EPZ133"/>
      <c r="EQA133"/>
      <c r="EQB133"/>
      <c r="EQC133"/>
      <c r="EQD133"/>
      <c r="EQE133"/>
      <c r="EQF133"/>
      <c r="EQG133"/>
      <c r="EQH133"/>
      <c r="EQI133"/>
      <c r="EQJ133"/>
      <c r="EQK133"/>
      <c r="EQL133"/>
      <c r="EQM133"/>
      <c r="EQN133"/>
      <c r="EQO133"/>
      <c r="EQP133"/>
      <c r="EQQ133"/>
      <c r="EQR133"/>
      <c r="EQS133"/>
      <c r="EQT133"/>
      <c r="EQU133"/>
      <c r="EQV133"/>
      <c r="EQW133"/>
      <c r="EQX133"/>
      <c r="EQY133"/>
      <c r="EQZ133"/>
      <c r="ERA133"/>
      <c r="ERB133"/>
      <c r="ERC133"/>
      <c r="ERD133"/>
      <c r="ERE133"/>
      <c r="ERF133"/>
      <c r="ERG133"/>
      <c r="ERH133"/>
      <c r="ERI133"/>
      <c r="ERJ133"/>
      <c r="ERK133"/>
      <c r="ERL133"/>
      <c r="ERM133"/>
      <c r="ERN133"/>
      <c r="ERO133"/>
      <c r="ERP133"/>
      <c r="ERQ133"/>
      <c r="ERR133"/>
      <c r="ERS133"/>
      <c r="ERT133"/>
      <c r="ERU133"/>
      <c r="ERV133"/>
      <c r="ERW133"/>
      <c r="ERX133"/>
      <c r="ERY133"/>
      <c r="ERZ133"/>
      <c r="ESA133"/>
      <c r="ESB133"/>
      <c r="ESC133"/>
      <c r="ESD133"/>
      <c r="ESE133"/>
      <c r="ESF133"/>
      <c r="ESG133"/>
      <c r="ESH133"/>
      <c r="ESI133"/>
      <c r="ESJ133"/>
      <c r="ESK133"/>
      <c r="ESL133"/>
      <c r="ESM133"/>
      <c r="ESN133"/>
      <c r="ESO133"/>
      <c r="ESP133"/>
      <c r="ESQ133"/>
      <c r="ESR133"/>
      <c r="ESS133"/>
      <c r="EST133"/>
      <c r="ESU133"/>
      <c r="ESV133"/>
      <c r="ESW133"/>
      <c r="ESX133"/>
      <c r="ESY133"/>
      <c r="ESZ133"/>
      <c r="ETA133"/>
      <c r="ETB133"/>
      <c r="ETC133"/>
      <c r="ETD133"/>
      <c r="ETE133"/>
      <c r="ETF133"/>
      <c r="ETG133"/>
      <c r="ETH133"/>
      <c r="ETI133"/>
      <c r="ETJ133"/>
      <c r="ETK133"/>
      <c r="ETL133"/>
      <c r="ETM133"/>
      <c r="ETN133"/>
      <c r="ETO133"/>
      <c r="ETP133"/>
      <c r="ETQ133"/>
      <c r="ETR133"/>
      <c r="ETS133"/>
      <c r="ETT133"/>
      <c r="ETU133"/>
      <c r="ETV133"/>
      <c r="ETW133"/>
      <c r="ETX133"/>
      <c r="ETY133"/>
      <c r="ETZ133"/>
      <c r="EUA133"/>
      <c r="EUB133"/>
      <c r="EUC133"/>
      <c r="EUD133"/>
      <c r="EUE133"/>
      <c r="EUF133"/>
      <c r="EUG133"/>
      <c r="EUH133"/>
      <c r="EUI133"/>
      <c r="EUJ133"/>
      <c r="EUK133"/>
      <c r="EUL133"/>
      <c r="EUM133"/>
      <c r="EUN133"/>
      <c r="EUO133"/>
      <c r="EUP133"/>
      <c r="EUQ133"/>
      <c r="EUR133"/>
      <c r="EUS133"/>
      <c r="EUT133"/>
      <c r="EUU133"/>
      <c r="EUV133"/>
      <c r="EUW133"/>
      <c r="EUX133"/>
      <c r="EUY133"/>
      <c r="EUZ133"/>
      <c r="EVA133"/>
      <c r="EVB133"/>
      <c r="EVC133"/>
      <c r="EVD133"/>
      <c r="EVE133"/>
      <c r="EVF133"/>
      <c r="EVG133"/>
      <c r="EVH133"/>
      <c r="EVI133"/>
      <c r="EVJ133"/>
      <c r="EVK133"/>
      <c r="EVL133"/>
      <c r="EVM133"/>
      <c r="EVN133"/>
      <c r="EVO133"/>
      <c r="EVP133"/>
      <c r="EVQ133"/>
      <c r="EVR133"/>
      <c r="EVS133"/>
      <c r="EVT133"/>
      <c r="EVU133"/>
      <c r="EVV133"/>
      <c r="EVW133"/>
      <c r="EVX133"/>
      <c r="EVY133"/>
      <c r="EVZ133"/>
      <c r="EWA133"/>
      <c r="EWB133"/>
      <c r="EWC133"/>
      <c r="EWD133"/>
      <c r="EWE133"/>
      <c r="EWF133"/>
      <c r="EWG133"/>
      <c r="EWH133"/>
      <c r="EWI133"/>
      <c r="EWJ133"/>
      <c r="EWK133"/>
      <c r="EWL133"/>
      <c r="EWM133"/>
      <c r="EWN133"/>
      <c r="EWO133"/>
      <c r="EWP133"/>
      <c r="EWQ133"/>
      <c r="EWR133"/>
      <c r="EWS133"/>
      <c r="EWT133"/>
      <c r="EWU133"/>
      <c r="EWV133"/>
      <c r="EWW133"/>
      <c r="EWX133"/>
      <c r="EWY133"/>
      <c r="EWZ133"/>
      <c r="EXA133"/>
      <c r="EXB133"/>
      <c r="EXC133"/>
      <c r="EXD133"/>
      <c r="EXE133"/>
      <c r="EXF133"/>
      <c r="EXG133"/>
      <c r="EXH133"/>
      <c r="EXI133"/>
      <c r="EXJ133"/>
      <c r="EXK133"/>
      <c r="EXL133"/>
      <c r="EXM133"/>
      <c r="EXN133"/>
      <c r="EXO133"/>
      <c r="EXP133"/>
      <c r="EXQ133"/>
      <c r="EXR133"/>
      <c r="EXS133"/>
      <c r="EXT133"/>
      <c r="EXU133"/>
      <c r="EXV133"/>
      <c r="EXW133"/>
      <c r="EXX133"/>
      <c r="EXY133"/>
      <c r="EXZ133"/>
      <c r="EYA133"/>
      <c r="EYB133"/>
      <c r="EYC133"/>
      <c r="EYD133"/>
      <c r="EYE133"/>
      <c r="EYF133"/>
      <c r="EYG133"/>
      <c r="EYH133"/>
      <c r="EYI133"/>
      <c r="EYJ133"/>
      <c r="EYK133"/>
      <c r="EYL133"/>
      <c r="EYM133"/>
      <c r="EYN133"/>
      <c r="EYO133"/>
      <c r="EYP133"/>
      <c r="EYQ133"/>
      <c r="EYR133"/>
      <c r="EYS133"/>
      <c r="EYT133"/>
      <c r="EYU133"/>
      <c r="EYV133"/>
      <c r="EYW133"/>
      <c r="EYX133"/>
      <c r="EYY133"/>
      <c r="EYZ133"/>
      <c r="EZA133"/>
      <c r="EZB133"/>
      <c r="EZC133"/>
      <c r="EZD133"/>
      <c r="EZE133"/>
      <c r="EZF133"/>
      <c r="EZG133"/>
      <c r="EZH133"/>
      <c r="EZI133"/>
      <c r="EZJ133"/>
      <c r="EZK133"/>
      <c r="EZL133"/>
      <c r="EZM133"/>
      <c r="EZN133"/>
      <c r="EZO133"/>
      <c r="EZP133"/>
      <c r="EZQ133"/>
      <c r="EZR133"/>
      <c r="EZS133"/>
      <c r="EZT133"/>
      <c r="EZU133"/>
      <c r="EZV133"/>
      <c r="EZW133"/>
      <c r="EZX133"/>
      <c r="EZY133"/>
      <c r="EZZ133"/>
      <c r="FAA133"/>
      <c r="FAB133"/>
      <c r="FAC133"/>
      <c r="FAD133"/>
      <c r="FAE133"/>
      <c r="FAF133"/>
      <c r="FAG133"/>
      <c r="FAH133"/>
      <c r="FAI133"/>
      <c r="FAJ133"/>
      <c r="FAK133"/>
      <c r="FAL133"/>
      <c r="FAM133"/>
      <c r="FAN133"/>
      <c r="FAO133"/>
      <c r="FAP133"/>
      <c r="FAQ133"/>
      <c r="FAR133"/>
      <c r="FAS133"/>
      <c r="FAT133"/>
      <c r="FAU133"/>
      <c r="FAV133"/>
      <c r="FAW133"/>
      <c r="FAX133"/>
      <c r="FAY133"/>
      <c r="FAZ133"/>
      <c r="FBA133"/>
      <c r="FBB133"/>
      <c r="FBC133"/>
      <c r="FBD133"/>
      <c r="FBE133"/>
      <c r="FBF133"/>
      <c r="FBG133"/>
      <c r="FBH133"/>
      <c r="FBI133"/>
      <c r="FBJ133"/>
      <c r="FBK133"/>
      <c r="FBL133"/>
      <c r="FBM133"/>
      <c r="FBN133"/>
      <c r="FBO133"/>
      <c r="FBP133"/>
      <c r="FBQ133"/>
      <c r="FBR133"/>
      <c r="FBS133"/>
      <c r="FBT133"/>
      <c r="FBU133"/>
      <c r="FBV133"/>
      <c r="FBW133"/>
      <c r="FBX133"/>
      <c r="FBY133"/>
      <c r="FBZ133"/>
      <c r="FCA133"/>
      <c r="FCB133"/>
      <c r="FCC133"/>
      <c r="FCD133"/>
      <c r="FCE133"/>
      <c r="FCF133"/>
      <c r="FCG133"/>
      <c r="FCH133"/>
      <c r="FCI133"/>
      <c r="FCJ133"/>
      <c r="FCK133"/>
      <c r="FCL133"/>
      <c r="FCM133"/>
      <c r="FCN133"/>
      <c r="FCO133"/>
      <c r="FCP133"/>
      <c r="FCQ133"/>
      <c r="FCR133"/>
      <c r="FCS133"/>
      <c r="FCT133"/>
      <c r="FCU133"/>
      <c r="FCV133"/>
      <c r="FCW133"/>
      <c r="FCX133"/>
      <c r="FCY133"/>
      <c r="FCZ133"/>
      <c r="FDA133"/>
      <c r="FDB133"/>
      <c r="FDC133"/>
      <c r="FDD133"/>
      <c r="FDE133"/>
      <c r="FDF133"/>
      <c r="FDG133"/>
      <c r="FDH133"/>
      <c r="FDI133"/>
      <c r="FDJ133"/>
      <c r="FDK133"/>
      <c r="FDL133"/>
      <c r="FDM133"/>
      <c r="FDN133"/>
      <c r="FDO133"/>
      <c r="FDP133"/>
      <c r="FDQ133"/>
      <c r="FDR133"/>
      <c r="FDS133"/>
      <c r="FDT133"/>
      <c r="FDU133"/>
      <c r="FDV133"/>
      <c r="FDW133"/>
      <c r="FDX133"/>
      <c r="FDY133"/>
      <c r="FDZ133"/>
      <c r="FEA133"/>
      <c r="FEB133"/>
      <c r="FEC133"/>
      <c r="FED133"/>
      <c r="FEE133"/>
      <c r="FEF133"/>
      <c r="FEG133"/>
      <c r="FEH133"/>
      <c r="FEI133"/>
      <c r="FEJ133"/>
      <c r="FEK133"/>
      <c r="FEL133"/>
      <c r="FEM133"/>
      <c r="FEN133"/>
      <c r="FEO133"/>
      <c r="FEP133"/>
      <c r="FEQ133"/>
      <c r="FER133"/>
      <c r="FES133"/>
      <c r="FET133"/>
      <c r="FEU133"/>
      <c r="FEV133"/>
      <c r="FEW133"/>
      <c r="FEX133"/>
      <c r="FEY133"/>
      <c r="FEZ133"/>
      <c r="FFA133"/>
      <c r="FFB133"/>
      <c r="FFC133"/>
      <c r="FFD133"/>
      <c r="FFE133"/>
      <c r="FFF133"/>
      <c r="FFG133"/>
      <c r="FFH133"/>
      <c r="FFI133"/>
      <c r="FFJ133"/>
      <c r="FFK133"/>
      <c r="FFL133"/>
      <c r="FFM133"/>
      <c r="FFN133"/>
      <c r="FFO133"/>
      <c r="FFP133"/>
      <c r="FFQ133"/>
      <c r="FFR133"/>
      <c r="FFS133"/>
      <c r="FFT133"/>
      <c r="FFU133"/>
      <c r="FFV133"/>
      <c r="FFW133"/>
      <c r="FFX133"/>
      <c r="FFY133"/>
      <c r="FFZ133"/>
      <c r="FGA133"/>
      <c r="FGB133"/>
      <c r="FGC133"/>
      <c r="FGD133"/>
      <c r="FGE133"/>
      <c r="FGF133"/>
      <c r="FGG133"/>
      <c r="FGH133"/>
      <c r="FGI133"/>
      <c r="FGJ133"/>
      <c r="FGK133"/>
      <c r="FGL133"/>
      <c r="FGM133"/>
      <c r="FGN133"/>
      <c r="FGO133"/>
      <c r="FGP133"/>
      <c r="FGQ133"/>
      <c r="FGR133"/>
      <c r="FGS133"/>
      <c r="FGT133"/>
      <c r="FGU133"/>
      <c r="FGV133"/>
      <c r="FGW133"/>
      <c r="FGX133"/>
      <c r="FGY133"/>
      <c r="FGZ133"/>
      <c r="FHA133"/>
      <c r="FHB133"/>
      <c r="FHC133"/>
      <c r="FHD133"/>
      <c r="FHE133"/>
      <c r="FHF133"/>
      <c r="FHG133"/>
      <c r="FHH133"/>
      <c r="FHI133"/>
      <c r="FHJ133"/>
      <c r="FHK133"/>
      <c r="FHL133"/>
      <c r="FHM133"/>
      <c r="FHN133"/>
      <c r="FHO133"/>
      <c r="FHP133"/>
      <c r="FHQ133"/>
      <c r="FHR133"/>
      <c r="FHS133"/>
      <c r="FHT133"/>
      <c r="FHU133"/>
      <c r="FHV133"/>
      <c r="FHW133"/>
      <c r="FHX133"/>
      <c r="FHY133"/>
      <c r="FHZ133"/>
      <c r="FIA133"/>
      <c r="FIB133"/>
      <c r="FIC133"/>
      <c r="FID133"/>
      <c r="FIE133"/>
      <c r="FIF133"/>
      <c r="FIG133"/>
      <c r="FIH133"/>
      <c r="FII133"/>
      <c r="FIJ133"/>
      <c r="FIK133"/>
      <c r="FIL133"/>
      <c r="FIM133"/>
      <c r="FIN133"/>
      <c r="FIO133"/>
      <c r="FIP133"/>
      <c r="FIQ133"/>
      <c r="FIR133"/>
      <c r="FIS133"/>
      <c r="FIT133"/>
      <c r="FIU133"/>
      <c r="FIV133"/>
      <c r="FIW133"/>
      <c r="FIX133"/>
      <c r="FIY133"/>
      <c r="FIZ133"/>
      <c r="FJA133"/>
      <c r="FJB133"/>
      <c r="FJC133"/>
      <c r="FJD133"/>
      <c r="FJE133"/>
      <c r="FJF133"/>
      <c r="FJG133"/>
      <c r="FJH133"/>
      <c r="FJI133"/>
      <c r="FJJ133"/>
      <c r="FJK133"/>
      <c r="FJL133"/>
      <c r="FJM133"/>
      <c r="FJN133"/>
      <c r="FJO133"/>
      <c r="FJP133"/>
      <c r="FJQ133"/>
      <c r="FJR133"/>
      <c r="FJS133"/>
      <c r="FJT133"/>
      <c r="FJU133"/>
      <c r="FJV133"/>
      <c r="FJW133"/>
      <c r="FJX133"/>
      <c r="FJY133"/>
      <c r="FJZ133"/>
      <c r="FKA133"/>
      <c r="FKB133"/>
      <c r="FKC133"/>
      <c r="FKD133"/>
      <c r="FKE133"/>
      <c r="FKF133"/>
      <c r="FKG133"/>
      <c r="FKH133"/>
      <c r="FKI133"/>
      <c r="FKJ133"/>
      <c r="FKK133"/>
      <c r="FKL133"/>
      <c r="FKM133"/>
      <c r="FKN133"/>
      <c r="FKO133"/>
      <c r="FKP133"/>
      <c r="FKQ133"/>
      <c r="FKR133"/>
      <c r="FKS133"/>
      <c r="FKT133"/>
      <c r="FKU133"/>
      <c r="FKV133"/>
      <c r="FKW133"/>
      <c r="FKX133"/>
      <c r="FKY133"/>
      <c r="FKZ133"/>
      <c r="FLA133"/>
      <c r="FLB133"/>
      <c r="FLC133"/>
      <c r="FLD133"/>
      <c r="FLE133"/>
      <c r="FLF133"/>
      <c r="FLG133"/>
      <c r="FLH133"/>
      <c r="FLI133"/>
      <c r="FLJ133"/>
      <c r="FLK133"/>
      <c r="FLL133"/>
      <c r="FLM133"/>
      <c r="FLN133"/>
      <c r="FLO133"/>
      <c r="FLP133"/>
      <c r="FLQ133"/>
      <c r="FLR133"/>
      <c r="FLS133"/>
      <c r="FLT133"/>
      <c r="FLU133"/>
      <c r="FLV133"/>
      <c r="FLW133"/>
      <c r="FLX133"/>
      <c r="FLY133"/>
      <c r="FLZ133"/>
      <c r="FMA133"/>
      <c r="FMB133"/>
      <c r="FMC133"/>
      <c r="FMD133"/>
      <c r="FME133"/>
      <c r="FMF133"/>
      <c r="FMG133"/>
      <c r="FMH133"/>
      <c r="FMI133"/>
      <c r="FMJ133"/>
      <c r="FMK133"/>
      <c r="FML133"/>
      <c r="FMM133"/>
      <c r="FMN133"/>
      <c r="FMO133"/>
      <c r="FMP133"/>
      <c r="FMQ133"/>
      <c r="FMR133"/>
      <c r="FMS133"/>
      <c r="FMT133"/>
      <c r="FMU133"/>
      <c r="FMV133"/>
      <c r="FMW133"/>
      <c r="FMX133"/>
      <c r="FMY133"/>
      <c r="FMZ133"/>
      <c r="FNA133"/>
      <c r="FNB133"/>
      <c r="FNC133"/>
      <c r="FND133"/>
      <c r="FNE133"/>
      <c r="FNF133"/>
      <c r="FNG133"/>
      <c r="FNH133"/>
      <c r="FNI133"/>
      <c r="FNJ133"/>
      <c r="FNK133"/>
      <c r="FNL133"/>
      <c r="FNM133"/>
      <c r="FNN133"/>
      <c r="FNO133"/>
      <c r="FNP133"/>
      <c r="FNQ133"/>
      <c r="FNR133"/>
      <c r="FNS133"/>
      <c r="FNT133"/>
      <c r="FNU133"/>
      <c r="FNV133"/>
      <c r="FNW133"/>
      <c r="FNX133"/>
      <c r="FNY133"/>
      <c r="FNZ133"/>
      <c r="FOA133"/>
      <c r="FOB133"/>
      <c r="FOC133"/>
      <c r="FOD133"/>
      <c r="FOE133"/>
      <c r="FOF133"/>
      <c r="FOG133"/>
      <c r="FOH133"/>
      <c r="FOI133"/>
      <c r="FOJ133"/>
      <c r="FOK133"/>
      <c r="FOL133"/>
      <c r="FOM133"/>
      <c r="FON133"/>
      <c r="FOO133"/>
      <c r="FOP133"/>
      <c r="FOQ133"/>
      <c r="FOR133"/>
      <c r="FOS133"/>
      <c r="FOT133"/>
      <c r="FOU133"/>
      <c r="FOV133"/>
      <c r="FOW133"/>
      <c r="FOX133"/>
      <c r="FOY133"/>
      <c r="FOZ133"/>
      <c r="FPA133"/>
      <c r="FPB133"/>
      <c r="FPC133"/>
      <c r="FPD133"/>
      <c r="FPE133"/>
      <c r="FPF133"/>
      <c r="FPG133"/>
      <c r="FPH133"/>
      <c r="FPI133"/>
      <c r="FPJ133"/>
      <c r="FPK133"/>
      <c r="FPL133"/>
      <c r="FPM133"/>
      <c r="FPN133"/>
      <c r="FPO133"/>
      <c r="FPP133"/>
      <c r="FPQ133"/>
      <c r="FPR133"/>
      <c r="FPS133"/>
      <c r="FPT133"/>
      <c r="FPU133"/>
      <c r="FPV133"/>
      <c r="FPW133"/>
      <c r="FPX133"/>
      <c r="FPY133"/>
      <c r="FPZ133"/>
      <c r="FQA133"/>
      <c r="FQB133"/>
      <c r="FQC133"/>
      <c r="FQD133"/>
      <c r="FQE133"/>
      <c r="FQF133"/>
      <c r="FQG133"/>
      <c r="FQH133"/>
      <c r="FQI133"/>
      <c r="FQJ133"/>
      <c r="FQK133"/>
      <c r="FQL133"/>
      <c r="FQM133"/>
      <c r="FQN133"/>
      <c r="FQO133"/>
      <c r="FQP133"/>
      <c r="FQQ133"/>
      <c r="FQR133"/>
      <c r="FQS133"/>
      <c r="FQT133"/>
      <c r="FQU133"/>
      <c r="FQV133"/>
      <c r="FQW133"/>
      <c r="FQX133"/>
      <c r="FQY133"/>
      <c r="FQZ133"/>
      <c r="FRA133"/>
      <c r="FRB133"/>
      <c r="FRC133"/>
      <c r="FRD133"/>
      <c r="FRE133"/>
      <c r="FRF133"/>
      <c r="FRG133"/>
      <c r="FRH133"/>
      <c r="FRI133"/>
      <c r="FRJ133"/>
      <c r="FRK133"/>
      <c r="FRL133"/>
      <c r="FRM133"/>
      <c r="FRN133"/>
      <c r="FRO133"/>
      <c r="FRP133"/>
      <c r="FRQ133"/>
      <c r="FRR133"/>
      <c r="FRS133"/>
      <c r="FRT133"/>
      <c r="FRU133"/>
      <c r="FRV133"/>
      <c r="FRW133"/>
      <c r="FRX133"/>
      <c r="FRY133"/>
      <c r="FRZ133"/>
      <c r="FSA133"/>
      <c r="FSB133"/>
      <c r="FSC133"/>
      <c r="FSD133"/>
      <c r="FSE133"/>
      <c r="FSF133"/>
      <c r="FSG133"/>
      <c r="FSH133"/>
      <c r="FSI133"/>
      <c r="FSJ133"/>
      <c r="FSK133"/>
      <c r="FSL133"/>
      <c r="FSM133"/>
      <c r="FSN133"/>
      <c r="FSO133"/>
      <c r="FSP133"/>
      <c r="FSQ133"/>
      <c r="FSR133"/>
      <c r="FSS133"/>
      <c r="FST133"/>
      <c r="FSU133"/>
      <c r="FSV133"/>
      <c r="FSW133"/>
      <c r="FSX133"/>
      <c r="FSY133"/>
      <c r="FSZ133"/>
      <c r="FTA133"/>
      <c r="FTB133"/>
      <c r="FTC133"/>
      <c r="FTD133"/>
      <c r="FTE133"/>
      <c r="FTF133"/>
      <c r="FTG133"/>
      <c r="FTH133"/>
      <c r="FTI133"/>
      <c r="FTJ133"/>
      <c r="FTK133"/>
      <c r="FTL133"/>
      <c r="FTM133"/>
      <c r="FTN133"/>
      <c r="FTO133"/>
      <c r="FTP133"/>
      <c r="FTQ133"/>
      <c r="FTR133"/>
      <c r="FTS133"/>
      <c r="FTT133"/>
      <c r="FTU133"/>
      <c r="FTV133"/>
      <c r="FTW133"/>
      <c r="FTX133"/>
      <c r="FTY133"/>
      <c r="FTZ133"/>
      <c r="FUA133"/>
      <c r="FUB133"/>
      <c r="FUC133"/>
      <c r="FUD133"/>
      <c r="FUE133"/>
      <c r="FUF133"/>
      <c r="FUG133"/>
      <c r="FUH133"/>
      <c r="FUI133"/>
      <c r="FUJ133"/>
      <c r="FUK133"/>
      <c r="FUL133"/>
      <c r="FUM133"/>
      <c r="FUN133"/>
      <c r="FUO133"/>
      <c r="FUP133"/>
      <c r="FUQ133"/>
      <c r="FUR133"/>
      <c r="FUS133"/>
      <c r="FUT133"/>
      <c r="FUU133"/>
      <c r="FUV133"/>
      <c r="FUW133"/>
      <c r="FUX133"/>
      <c r="FUY133"/>
      <c r="FUZ133"/>
      <c r="FVA133"/>
      <c r="FVB133"/>
      <c r="FVC133"/>
      <c r="FVD133"/>
      <c r="FVE133"/>
      <c r="FVF133"/>
      <c r="FVG133"/>
      <c r="FVH133"/>
      <c r="FVI133"/>
      <c r="FVJ133"/>
      <c r="FVK133"/>
      <c r="FVL133"/>
      <c r="FVM133"/>
      <c r="FVN133"/>
      <c r="FVO133"/>
      <c r="FVP133"/>
      <c r="FVQ133"/>
      <c r="FVR133"/>
      <c r="FVS133"/>
      <c r="FVT133"/>
      <c r="FVU133"/>
      <c r="FVV133"/>
      <c r="FVW133"/>
      <c r="FVX133"/>
      <c r="FVY133"/>
      <c r="FVZ133"/>
      <c r="FWA133"/>
      <c r="FWB133"/>
      <c r="FWC133"/>
      <c r="FWD133"/>
      <c r="FWE133"/>
      <c r="FWF133"/>
      <c r="FWG133"/>
      <c r="FWH133"/>
      <c r="FWI133"/>
      <c r="FWJ133"/>
      <c r="FWK133"/>
      <c r="FWL133"/>
      <c r="FWM133"/>
      <c r="FWN133"/>
      <c r="FWO133"/>
      <c r="FWP133"/>
      <c r="FWQ133"/>
      <c r="FWR133"/>
      <c r="FWS133"/>
      <c r="FWT133"/>
      <c r="FWU133"/>
      <c r="FWV133"/>
      <c r="FWW133"/>
      <c r="FWX133"/>
      <c r="FWY133"/>
      <c r="FWZ133"/>
      <c r="FXA133"/>
      <c r="FXB133"/>
      <c r="FXC133"/>
      <c r="FXD133"/>
      <c r="FXE133"/>
      <c r="FXF133"/>
      <c r="FXG133"/>
      <c r="FXH133"/>
      <c r="FXI133"/>
      <c r="FXJ133"/>
      <c r="FXK133"/>
      <c r="FXL133"/>
      <c r="FXM133"/>
      <c r="FXN133"/>
      <c r="FXO133"/>
      <c r="FXP133"/>
      <c r="FXQ133"/>
      <c r="FXR133"/>
      <c r="FXS133"/>
      <c r="FXT133"/>
      <c r="FXU133"/>
      <c r="FXV133"/>
      <c r="FXW133"/>
      <c r="FXX133"/>
      <c r="FXY133"/>
      <c r="FXZ133"/>
      <c r="FYA133"/>
      <c r="FYB133"/>
      <c r="FYC133"/>
      <c r="FYD133"/>
      <c r="FYE133"/>
      <c r="FYF133"/>
      <c r="FYG133"/>
      <c r="FYH133"/>
      <c r="FYI133"/>
      <c r="FYJ133"/>
      <c r="FYK133"/>
      <c r="FYL133"/>
      <c r="FYM133"/>
      <c r="FYN133"/>
      <c r="FYO133"/>
      <c r="FYP133"/>
      <c r="FYQ133"/>
      <c r="FYR133"/>
      <c r="FYS133"/>
      <c r="FYT133"/>
      <c r="FYU133"/>
      <c r="FYV133"/>
      <c r="FYW133"/>
      <c r="FYX133"/>
      <c r="FYY133"/>
      <c r="FYZ133"/>
      <c r="FZA133"/>
      <c r="FZB133"/>
      <c r="FZC133"/>
      <c r="FZD133"/>
      <c r="FZE133"/>
      <c r="FZF133"/>
      <c r="FZG133"/>
      <c r="FZH133"/>
      <c r="FZI133"/>
      <c r="FZJ133"/>
      <c r="FZK133"/>
      <c r="FZL133"/>
      <c r="FZM133"/>
      <c r="FZN133"/>
      <c r="FZO133"/>
      <c r="FZP133"/>
      <c r="FZQ133"/>
      <c r="FZR133"/>
      <c r="FZS133"/>
      <c r="FZT133"/>
      <c r="FZU133"/>
      <c r="FZV133"/>
      <c r="FZW133"/>
      <c r="FZX133"/>
      <c r="FZY133"/>
      <c r="FZZ133"/>
      <c r="GAA133"/>
      <c r="GAB133"/>
      <c r="GAC133"/>
      <c r="GAD133"/>
      <c r="GAE133"/>
      <c r="GAF133"/>
      <c r="GAG133"/>
      <c r="GAH133"/>
      <c r="GAI133"/>
      <c r="GAJ133"/>
      <c r="GAK133"/>
      <c r="GAL133"/>
      <c r="GAM133"/>
      <c r="GAN133"/>
      <c r="GAO133"/>
      <c r="GAP133"/>
      <c r="GAQ133"/>
      <c r="GAR133"/>
      <c r="GAS133"/>
      <c r="GAT133"/>
      <c r="GAU133"/>
      <c r="GAV133"/>
      <c r="GAW133"/>
      <c r="GAX133"/>
      <c r="GAY133"/>
      <c r="GAZ133"/>
      <c r="GBA133"/>
      <c r="GBB133"/>
      <c r="GBC133"/>
      <c r="GBD133"/>
      <c r="GBE133"/>
      <c r="GBF133"/>
      <c r="GBG133"/>
      <c r="GBH133"/>
      <c r="GBI133"/>
      <c r="GBJ133"/>
      <c r="GBK133"/>
      <c r="GBL133"/>
      <c r="GBM133"/>
      <c r="GBN133"/>
      <c r="GBO133"/>
      <c r="GBP133"/>
      <c r="GBQ133"/>
      <c r="GBR133"/>
      <c r="GBS133"/>
      <c r="GBT133"/>
      <c r="GBU133"/>
      <c r="GBV133"/>
      <c r="GBW133"/>
      <c r="GBX133"/>
      <c r="GBY133"/>
      <c r="GBZ133"/>
      <c r="GCA133"/>
      <c r="GCB133"/>
      <c r="GCC133"/>
      <c r="GCD133"/>
      <c r="GCE133"/>
      <c r="GCF133"/>
      <c r="GCG133"/>
      <c r="GCH133"/>
      <c r="GCI133"/>
      <c r="GCJ133"/>
      <c r="GCK133"/>
      <c r="GCL133"/>
      <c r="GCM133"/>
      <c r="GCN133"/>
      <c r="GCO133"/>
      <c r="GCP133"/>
      <c r="GCQ133"/>
      <c r="GCR133"/>
      <c r="GCS133"/>
      <c r="GCT133"/>
      <c r="GCU133"/>
      <c r="GCV133"/>
      <c r="GCW133"/>
      <c r="GCX133"/>
      <c r="GCY133"/>
      <c r="GCZ133"/>
      <c r="GDA133"/>
      <c r="GDB133"/>
      <c r="GDC133"/>
      <c r="GDD133"/>
      <c r="GDE133"/>
      <c r="GDF133"/>
      <c r="GDG133"/>
      <c r="GDH133"/>
      <c r="GDI133"/>
      <c r="GDJ133"/>
      <c r="GDK133"/>
      <c r="GDL133"/>
      <c r="GDM133"/>
      <c r="GDN133"/>
      <c r="GDO133"/>
      <c r="GDP133"/>
      <c r="GDQ133"/>
      <c r="GDR133"/>
      <c r="GDS133"/>
      <c r="GDT133"/>
      <c r="GDU133"/>
      <c r="GDV133"/>
      <c r="GDW133"/>
      <c r="GDX133"/>
      <c r="GDY133"/>
      <c r="GDZ133"/>
      <c r="GEA133"/>
      <c r="GEB133"/>
      <c r="GEC133"/>
      <c r="GED133"/>
      <c r="GEE133"/>
      <c r="GEF133"/>
      <c r="GEG133"/>
      <c r="GEH133"/>
      <c r="GEI133"/>
      <c r="GEJ133"/>
      <c r="GEK133"/>
      <c r="GEL133"/>
      <c r="GEM133"/>
      <c r="GEN133"/>
      <c r="GEO133"/>
      <c r="GEP133"/>
      <c r="GEQ133"/>
      <c r="GER133"/>
      <c r="GES133"/>
      <c r="GET133"/>
      <c r="GEU133"/>
      <c r="GEV133"/>
      <c r="GEW133"/>
      <c r="GEX133"/>
      <c r="GEY133"/>
      <c r="GEZ133"/>
      <c r="GFA133"/>
      <c r="GFB133"/>
      <c r="GFC133"/>
      <c r="GFD133"/>
      <c r="GFE133"/>
      <c r="GFF133"/>
      <c r="GFG133"/>
      <c r="GFH133"/>
      <c r="GFI133"/>
      <c r="GFJ133"/>
      <c r="GFK133"/>
      <c r="GFL133"/>
      <c r="GFM133"/>
      <c r="GFN133"/>
      <c r="GFO133"/>
      <c r="GFP133"/>
      <c r="GFQ133"/>
      <c r="GFR133"/>
      <c r="GFS133"/>
      <c r="GFT133"/>
      <c r="GFU133"/>
      <c r="GFV133"/>
      <c r="GFW133"/>
      <c r="GFX133"/>
      <c r="GFY133"/>
      <c r="GFZ133"/>
      <c r="GGA133"/>
      <c r="GGB133"/>
      <c r="GGC133"/>
      <c r="GGD133"/>
      <c r="GGE133"/>
      <c r="GGF133"/>
      <c r="GGG133"/>
      <c r="GGH133"/>
      <c r="GGI133"/>
      <c r="GGJ133"/>
      <c r="GGK133"/>
      <c r="GGL133"/>
      <c r="GGM133"/>
      <c r="GGN133"/>
      <c r="GGO133"/>
      <c r="GGP133"/>
      <c r="GGQ133"/>
      <c r="GGR133"/>
      <c r="GGS133"/>
      <c r="GGT133"/>
      <c r="GGU133"/>
      <c r="GGV133"/>
      <c r="GGW133"/>
      <c r="GGX133"/>
      <c r="GGY133"/>
      <c r="GGZ133"/>
      <c r="GHA133"/>
      <c r="GHB133"/>
      <c r="GHC133"/>
      <c r="GHD133"/>
      <c r="GHE133"/>
      <c r="GHF133"/>
      <c r="GHG133"/>
      <c r="GHH133"/>
      <c r="GHI133"/>
      <c r="GHJ133"/>
      <c r="GHK133"/>
      <c r="GHL133"/>
      <c r="GHM133"/>
      <c r="GHN133"/>
      <c r="GHO133"/>
      <c r="GHP133"/>
      <c r="GHQ133"/>
      <c r="GHR133"/>
      <c r="GHS133"/>
      <c r="GHT133"/>
      <c r="GHU133"/>
      <c r="GHV133"/>
      <c r="GHW133"/>
      <c r="GHX133"/>
      <c r="GHY133"/>
      <c r="GHZ133"/>
      <c r="GIA133"/>
      <c r="GIB133"/>
      <c r="GIC133"/>
      <c r="GID133"/>
      <c r="GIE133"/>
      <c r="GIF133"/>
      <c r="GIG133"/>
      <c r="GIH133"/>
      <c r="GII133"/>
      <c r="GIJ133"/>
      <c r="GIK133"/>
      <c r="GIL133"/>
      <c r="GIM133"/>
      <c r="GIN133"/>
      <c r="GIO133"/>
      <c r="GIP133"/>
      <c r="GIQ133"/>
      <c r="GIR133"/>
      <c r="GIS133"/>
      <c r="GIT133"/>
      <c r="GIU133"/>
      <c r="GIV133"/>
      <c r="GIW133"/>
      <c r="GIX133"/>
      <c r="GIY133"/>
      <c r="GIZ133"/>
      <c r="GJA133"/>
      <c r="GJB133"/>
      <c r="GJC133"/>
      <c r="GJD133"/>
      <c r="GJE133"/>
      <c r="GJF133"/>
      <c r="GJG133"/>
      <c r="GJH133"/>
      <c r="GJI133"/>
      <c r="GJJ133"/>
      <c r="GJK133"/>
      <c r="GJL133"/>
      <c r="GJM133"/>
      <c r="GJN133"/>
      <c r="GJO133"/>
      <c r="GJP133"/>
      <c r="GJQ133"/>
      <c r="GJR133"/>
      <c r="GJS133"/>
      <c r="GJT133"/>
      <c r="GJU133"/>
      <c r="GJV133"/>
      <c r="GJW133"/>
      <c r="GJX133"/>
      <c r="GJY133"/>
      <c r="GJZ133"/>
      <c r="GKA133"/>
      <c r="GKB133"/>
      <c r="GKC133"/>
      <c r="GKD133"/>
      <c r="GKE133"/>
      <c r="GKF133"/>
      <c r="GKG133"/>
      <c r="GKH133"/>
      <c r="GKI133"/>
      <c r="GKJ133"/>
      <c r="GKK133"/>
      <c r="GKL133"/>
      <c r="GKM133"/>
      <c r="GKN133"/>
      <c r="GKO133"/>
      <c r="GKP133"/>
      <c r="GKQ133"/>
      <c r="GKR133"/>
      <c r="GKS133"/>
      <c r="GKT133"/>
      <c r="GKU133"/>
      <c r="GKV133"/>
      <c r="GKW133"/>
      <c r="GKX133"/>
      <c r="GKY133"/>
      <c r="GKZ133"/>
      <c r="GLA133"/>
      <c r="GLB133"/>
      <c r="GLC133"/>
      <c r="GLD133"/>
      <c r="GLE133"/>
      <c r="GLF133"/>
      <c r="GLG133"/>
      <c r="GLH133"/>
      <c r="GLI133"/>
      <c r="GLJ133"/>
      <c r="GLK133"/>
      <c r="GLL133"/>
      <c r="GLM133"/>
      <c r="GLN133"/>
      <c r="GLO133"/>
      <c r="GLP133"/>
      <c r="GLQ133"/>
      <c r="GLR133"/>
      <c r="GLS133"/>
      <c r="GLT133"/>
      <c r="GLU133"/>
      <c r="GLV133"/>
      <c r="GLW133"/>
      <c r="GLX133"/>
      <c r="GLY133"/>
      <c r="GLZ133"/>
      <c r="GMA133"/>
      <c r="GMB133"/>
      <c r="GMC133"/>
      <c r="GMD133"/>
      <c r="GME133"/>
      <c r="GMF133"/>
      <c r="GMG133"/>
      <c r="GMH133"/>
      <c r="GMI133"/>
      <c r="GMJ133"/>
      <c r="GMK133"/>
      <c r="GML133"/>
      <c r="GMM133"/>
      <c r="GMN133"/>
      <c r="GMO133"/>
      <c r="GMP133"/>
      <c r="GMQ133"/>
      <c r="GMR133"/>
      <c r="GMS133"/>
      <c r="GMT133"/>
      <c r="GMU133"/>
      <c r="GMV133"/>
      <c r="GMW133"/>
      <c r="GMX133"/>
      <c r="GMY133"/>
      <c r="GMZ133"/>
      <c r="GNA133"/>
      <c r="GNB133"/>
      <c r="GNC133"/>
      <c r="GND133"/>
      <c r="GNE133"/>
      <c r="GNF133"/>
      <c r="GNG133"/>
      <c r="GNH133"/>
      <c r="GNI133"/>
      <c r="GNJ133"/>
      <c r="GNK133"/>
      <c r="GNL133"/>
      <c r="GNM133"/>
      <c r="GNN133"/>
      <c r="GNO133"/>
      <c r="GNP133"/>
      <c r="GNQ133"/>
      <c r="GNR133"/>
      <c r="GNS133"/>
      <c r="GNT133"/>
      <c r="GNU133"/>
      <c r="GNV133"/>
      <c r="GNW133"/>
      <c r="GNX133"/>
      <c r="GNY133"/>
      <c r="GNZ133"/>
      <c r="GOA133"/>
      <c r="GOB133"/>
      <c r="GOC133"/>
      <c r="GOD133"/>
      <c r="GOE133"/>
      <c r="GOF133"/>
      <c r="GOG133"/>
      <c r="GOH133"/>
      <c r="GOI133"/>
      <c r="GOJ133"/>
      <c r="GOK133"/>
      <c r="GOL133"/>
      <c r="GOM133"/>
      <c r="GON133"/>
      <c r="GOO133"/>
      <c r="GOP133"/>
      <c r="GOQ133"/>
      <c r="GOR133"/>
      <c r="GOS133"/>
      <c r="GOT133"/>
      <c r="GOU133"/>
      <c r="GOV133"/>
      <c r="GOW133"/>
      <c r="GOX133"/>
      <c r="GOY133"/>
      <c r="GOZ133"/>
      <c r="GPA133"/>
      <c r="GPB133"/>
      <c r="GPC133"/>
      <c r="GPD133"/>
      <c r="GPE133"/>
      <c r="GPF133"/>
      <c r="GPG133"/>
      <c r="GPH133"/>
      <c r="GPI133"/>
      <c r="GPJ133"/>
      <c r="GPK133"/>
      <c r="GPL133"/>
      <c r="GPM133"/>
      <c r="GPN133"/>
      <c r="GPO133"/>
      <c r="GPP133"/>
      <c r="GPQ133"/>
      <c r="GPR133"/>
      <c r="GPS133"/>
      <c r="GPT133"/>
      <c r="GPU133"/>
      <c r="GPV133"/>
      <c r="GPW133"/>
      <c r="GPX133"/>
      <c r="GPY133"/>
      <c r="GPZ133"/>
      <c r="GQA133"/>
      <c r="GQB133"/>
      <c r="GQC133"/>
      <c r="GQD133"/>
      <c r="GQE133"/>
      <c r="GQF133"/>
      <c r="GQG133"/>
      <c r="GQH133"/>
      <c r="GQI133"/>
      <c r="GQJ133"/>
      <c r="GQK133"/>
      <c r="GQL133"/>
      <c r="GQM133"/>
      <c r="GQN133"/>
      <c r="GQO133"/>
      <c r="GQP133"/>
      <c r="GQQ133"/>
      <c r="GQR133"/>
      <c r="GQS133"/>
      <c r="GQT133"/>
      <c r="GQU133"/>
      <c r="GQV133"/>
      <c r="GQW133"/>
      <c r="GQX133"/>
      <c r="GQY133"/>
      <c r="GQZ133"/>
      <c r="GRA133"/>
      <c r="GRB133"/>
      <c r="GRC133"/>
      <c r="GRD133"/>
      <c r="GRE133"/>
      <c r="GRF133"/>
      <c r="GRG133"/>
      <c r="GRH133"/>
      <c r="GRI133"/>
      <c r="GRJ133"/>
      <c r="GRK133"/>
      <c r="GRL133"/>
      <c r="GRM133"/>
      <c r="GRN133"/>
      <c r="GRO133"/>
      <c r="GRP133"/>
      <c r="GRQ133"/>
      <c r="GRR133"/>
      <c r="GRS133"/>
      <c r="GRT133"/>
      <c r="GRU133"/>
      <c r="GRV133"/>
      <c r="GRW133"/>
      <c r="GRX133"/>
      <c r="GRY133"/>
      <c r="GRZ133"/>
      <c r="GSA133"/>
      <c r="GSB133"/>
      <c r="GSC133"/>
      <c r="GSD133"/>
      <c r="GSE133"/>
      <c r="GSF133"/>
      <c r="GSG133"/>
      <c r="GSH133"/>
      <c r="GSI133"/>
      <c r="GSJ133"/>
      <c r="GSK133"/>
      <c r="GSL133"/>
      <c r="GSM133"/>
      <c r="GSN133"/>
      <c r="GSO133"/>
      <c r="GSP133"/>
      <c r="GSQ133"/>
      <c r="GSR133"/>
      <c r="GSS133"/>
      <c r="GST133"/>
      <c r="GSU133"/>
      <c r="GSV133"/>
      <c r="GSW133"/>
      <c r="GSX133"/>
      <c r="GSY133"/>
      <c r="GSZ133"/>
      <c r="GTA133"/>
      <c r="GTB133"/>
      <c r="GTC133"/>
      <c r="GTD133"/>
      <c r="GTE133"/>
      <c r="GTF133"/>
      <c r="GTG133"/>
      <c r="GTH133"/>
      <c r="GTI133"/>
      <c r="GTJ133"/>
      <c r="GTK133"/>
      <c r="GTL133"/>
      <c r="GTM133"/>
      <c r="GTN133"/>
      <c r="GTO133"/>
      <c r="GTP133"/>
      <c r="GTQ133"/>
      <c r="GTR133"/>
      <c r="GTS133"/>
      <c r="GTT133"/>
      <c r="GTU133"/>
      <c r="GTV133"/>
      <c r="GTW133"/>
      <c r="GTX133"/>
      <c r="GTY133"/>
      <c r="GTZ133"/>
      <c r="GUA133"/>
      <c r="GUB133"/>
      <c r="GUC133"/>
      <c r="GUD133"/>
      <c r="GUE133"/>
      <c r="GUF133"/>
      <c r="GUG133"/>
      <c r="GUH133"/>
      <c r="GUI133"/>
      <c r="GUJ133"/>
      <c r="GUK133"/>
      <c r="GUL133"/>
      <c r="GUM133"/>
      <c r="GUN133"/>
      <c r="GUO133"/>
      <c r="GUP133"/>
      <c r="GUQ133"/>
      <c r="GUR133"/>
      <c r="GUS133"/>
      <c r="GUT133"/>
      <c r="GUU133"/>
      <c r="GUV133"/>
      <c r="GUW133"/>
      <c r="GUX133"/>
      <c r="GUY133"/>
      <c r="GUZ133"/>
      <c r="GVA133"/>
      <c r="GVB133"/>
      <c r="GVC133"/>
      <c r="GVD133"/>
      <c r="GVE133"/>
      <c r="GVF133"/>
      <c r="GVG133"/>
      <c r="GVH133"/>
      <c r="GVI133"/>
      <c r="GVJ133"/>
      <c r="GVK133"/>
      <c r="GVL133"/>
      <c r="GVM133"/>
      <c r="GVN133"/>
      <c r="GVO133"/>
      <c r="GVP133"/>
      <c r="GVQ133"/>
      <c r="GVR133"/>
      <c r="GVS133"/>
      <c r="GVT133"/>
      <c r="GVU133"/>
      <c r="GVV133"/>
      <c r="GVW133"/>
      <c r="GVX133"/>
      <c r="GVY133"/>
      <c r="GVZ133"/>
      <c r="GWA133"/>
      <c r="GWB133"/>
      <c r="GWC133"/>
      <c r="GWD133"/>
      <c r="GWE133"/>
      <c r="GWF133"/>
      <c r="GWG133"/>
      <c r="GWH133"/>
      <c r="GWI133"/>
      <c r="GWJ133"/>
      <c r="GWK133"/>
      <c r="GWL133"/>
      <c r="GWM133"/>
      <c r="GWN133"/>
      <c r="GWO133"/>
      <c r="GWP133"/>
      <c r="GWQ133"/>
      <c r="GWR133"/>
      <c r="GWS133"/>
      <c r="GWT133"/>
      <c r="GWU133"/>
      <c r="GWV133"/>
      <c r="GWW133"/>
      <c r="GWX133"/>
      <c r="GWY133"/>
      <c r="GWZ133"/>
      <c r="GXA133"/>
      <c r="GXB133"/>
      <c r="GXC133"/>
      <c r="GXD133"/>
      <c r="GXE133"/>
      <c r="GXF133"/>
      <c r="GXG133"/>
      <c r="GXH133"/>
      <c r="GXI133"/>
      <c r="GXJ133"/>
      <c r="GXK133"/>
      <c r="GXL133"/>
      <c r="GXM133"/>
      <c r="GXN133"/>
      <c r="GXO133"/>
      <c r="GXP133"/>
      <c r="GXQ133"/>
      <c r="GXR133"/>
      <c r="GXS133"/>
      <c r="GXT133"/>
      <c r="GXU133"/>
      <c r="GXV133"/>
      <c r="GXW133"/>
      <c r="GXX133"/>
      <c r="GXY133"/>
      <c r="GXZ133"/>
      <c r="GYA133"/>
      <c r="GYB133"/>
      <c r="GYC133"/>
      <c r="GYD133"/>
      <c r="GYE133"/>
      <c r="GYF133"/>
      <c r="GYG133"/>
      <c r="GYH133"/>
      <c r="GYI133"/>
      <c r="GYJ133"/>
      <c r="GYK133"/>
      <c r="GYL133"/>
      <c r="GYM133"/>
      <c r="GYN133"/>
      <c r="GYO133"/>
      <c r="GYP133"/>
      <c r="GYQ133"/>
      <c r="GYR133"/>
      <c r="GYS133"/>
      <c r="GYT133"/>
      <c r="GYU133"/>
      <c r="GYV133"/>
      <c r="GYW133"/>
      <c r="GYX133"/>
      <c r="GYY133"/>
      <c r="GYZ133"/>
      <c r="GZA133"/>
      <c r="GZB133"/>
      <c r="GZC133"/>
      <c r="GZD133"/>
      <c r="GZE133"/>
      <c r="GZF133"/>
      <c r="GZG133"/>
      <c r="GZH133"/>
      <c r="GZI133"/>
      <c r="GZJ133"/>
      <c r="GZK133"/>
      <c r="GZL133"/>
      <c r="GZM133"/>
      <c r="GZN133"/>
      <c r="GZO133"/>
      <c r="GZP133"/>
      <c r="GZQ133"/>
      <c r="GZR133"/>
      <c r="GZS133"/>
      <c r="GZT133"/>
      <c r="GZU133"/>
      <c r="GZV133"/>
      <c r="GZW133"/>
      <c r="GZX133"/>
      <c r="GZY133"/>
      <c r="GZZ133"/>
      <c r="HAA133"/>
      <c r="HAB133"/>
      <c r="HAC133"/>
      <c r="HAD133"/>
      <c r="HAE133"/>
      <c r="HAF133"/>
      <c r="HAG133"/>
      <c r="HAH133"/>
      <c r="HAI133"/>
      <c r="HAJ133"/>
      <c r="HAK133"/>
      <c r="HAL133"/>
      <c r="HAM133"/>
      <c r="HAN133"/>
      <c r="HAO133"/>
      <c r="HAP133"/>
      <c r="HAQ133"/>
      <c r="HAR133"/>
      <c r="HAS133"/>
      <c r="HAT133"/>
      <c r="HAU133"/>
      <c r="HAV133"/>
      <c r="HAW133"/>
      <c r="HAX133"/>
      <c r="HAY133"/>
      <c r="HAZ133"/>
      <c r="HBA133"/>
      <c r="HBB133"/>
      <c r="HBC133"/>
      <c r="HBD133"/>
      <c r="HBE133"/>
      <c r="HBF133"/>
      <c r="HBG133"/>
      <c r="HBH133"/>
      <c r="HBI133"/>
      <c r="HBJ133"/>
      <c r="HBK133"/>
      <c r="HBL133"/>
      <c r="HBM133"/>
      <c r="HBN133"/>
      <c r="HBO133"/>
      <c r="HBP133"/>
      <c r="HBQ133"/>
      <c r="HBR133"/>
      <c r="HBS133"/>
      <c r="HBT133"/>
      <c r="HBU133"/>
      <c r="HBV133"/>
      <c r="HBW133"/>
      <c r="HBX133"/>
      <c r="HBY133"/>
      <c r="HBZ133"/>
      <c r="HCA133"/>
      <c r="HCB133"/>
      <c r="HCC133"/>
      <c r="HCD133"/>
      <c r="HCE133"/>
      <c r="HCF133"/>
      <c r="HCG133"/>
      <c r="HCH133"/>
      <c r="HCI133"/>
      <c r="HCJ133"/>
      <c r="HCK133"/>
      <c r="HCL133"/>
      <c r="HCM133"/>
      <c r="HCN133"/>
      <c r="HCO133"/>
      <c r="HCP133"/>
      <c r="HCQ133"/>
      <c r="HCR133"/>
      <c r="HCS133"/>
      <c r="HCT133"/>
      <c r="HCU133"/>
      <c r="HCV133"/>
      <c r="HCW133"/>
      <c r="HCX133"/>
      <c r="HCY133"/>
      <c r="HCZ133"/>
      <c r="HDA133"/>
      <c r="HDB133"/>
      <c r="HDC133"/>
      <c r="HDD133"/>
      <c r="HDE133"/>
      <c r="HDF133"/>
      <c r="HDG133"/>
      <c r="HDH133"/>
      <c r="HDI133"/>
      <c r="HDJ133"/>
      <c r="HDK133"/>
      <c r="HDL133"/>
      <c r="HDM133"/>
      <c r="HDN133"/>
      <c r="HDO133"/>
      <c r="HDP133"/>
      <c r="HDQ133"/>
      <c r="HDR133"/>
      <c r="HDS133"/>
      <c r="HDT133"/>
      <c r="HDU133"/>
      <c r="HDV133"/>
      <c r="HDW133"/>
      <c r="HDX133"/>
      <c r="HDY133"/>
      <c r="HDZ133"/>
      <c r="HEA133"/>
      <c r="HEB133"/>
      <c r="HEC133"/>
      <c r="HED133"/>
      <c r="HEE133"/>
      <c r="HEF133"/>
      <c r="HEG133"/>
      <c r="HEH133"/>
      <c r="HEI133"/>
      <c r="HEJ133"/>
      <c r="HEK133"/>
      <c r="HEL133"/>
      <c r="HEM133"/>
      <c r="HEN133"/>
      <c r="HEO133"/>
      <c r="HEP133"/>
      <c r="HEQ133"/>
      <c r="HER133"/>
      <c r="HES133"/>
      <c r="HET133"/>
      <c r="HEU133"/>
      <c r="HEV133"/>
      <c r="HEW133"/>
      <c r="HEX133"/>
      <c r="HEY133"/>
      <c r="HEZ133"/>
      <c r="HFA133"/>
      <c r="HFB133"/>
      <c r="HFC133"/>
      <c r="HFD133"/>
      <c r="HFE133"/>
      <c r="HFF133"/>
      <c r="HFG133"/>
      <c r="HFH133"/>
      <c r="HFI133"/>
      <c r="HFJ133"/>
      <c r="HFK133"/>
      <c r="HFL133"/>
      <c r="HFM133"/>
      <c r="HFN133"/>
      <c r="HFO133"/>
      <c r="HFP133"/>
      <c r="HFQ133"/>
      <c r="HFR133"/>
      <c r="HFS133"/>
      <c r="HFT133"/>
      <c r="HFU133"/>
      <c r="HFV133"/>
      <c r="HFW133"/>
      <c r="HFX133"/>
      <c r="HFY133"/>
      <c r="HFZ133"/>
      <c r="HGA133"/>
      <c r="HGB133"/>
      <c r="HGC133"/>
      <c r="HGD133"/>
      <c r="HGE133"/>
      <c r="HGF133"/>
      <c r="HGG133"/>
      <c r="HGH133"/>
      <c r="HGI133"/>
      <c r="HGJ133"/>
      <c r="HGK133"/>
      <c r="HGL133"/>
      <c r="HGM133"/>
      <c r="HGN133"/>
      <c r="HGO133"/>
      <c r="HGP133"/>
      <c r="HGQ133"/>
      <c r="HGR133"/>
      <c r="HGS133"/>
      <c r="HGT133"/>
      <c r="HGU133"/>
      <c r="HGV133"/>
      <c r="HGW133"/>
      <c r="HGX133"/>
      <c r="HGY133"/>
      <c r="HGZ133"/>
      <c r="HHA133"/>
      <c r="HHB133"/>
      <c r="HHC133"/>
      <c r="HHD133"/>
      <c r="HHE133"/>
      <c r="HHF133"/>
      <c r="HHG133"/>
      <c r="HHH133"/>
      <c r="HHI133"/>
      <c r="HHJ133"/>
      <c r="HHK133"/>
      <c r="HHL133"/>
      <c r="HHM133"/>
      <c r="HHN133"/>
      <c r="HHO133"/>
      <c r="HHP133"/>
      <c r="HHQ133"/>
      <c r="HHR133"/>
      <c r="HHS133"/>
      <c r="HHT133"/>
      <c r="HHU133"/>
      <c r="HHV133"/>
      <c r="HHW133"/>
      <c r="HHX133"/>
      <c r="HHY133"/>
      <c r="HHZ133"/>
      <c r="HIA133"/>
      <c r="HIB133"/>
      <c r="HIC133"/>
      <c r="HID133"/>
      <c r="HIE133"/>
      <c r="HIF133"/>
      <c r="HIG133"/>
      <c r="HIH133"/>
      <c r="HII133"/>
      <c r="HIJ133"/>
      <c r="HIK133"/>
      <c r="HIL133"/>
      <c r="HIM133"/>
      <c r="HIN133"/>
      <c r="HIO133"/>
      <c r="HIP133"/>
      <c r="HIQ133"/>
      <c r="HIR133"/>
      <c r="HIS133"/>
      <c r="HIT133"/>
      <c r="HIU133"/>
      <c r="HIV133"/>
      <c r="HIW133"/>
      <c r="HIX133"/>
      <c r="HIY133"/>
      <c r="HIZ133"/>
      <c r="HJA133"/>
      <c r="HJB133"/>
      <c r="HJC133"/>
      <c r="HJD133"/>
      <c r="HJE133"/>
      <c r="HJF133"/>
      <c r="HJG133"/>
      <c r="HJH133"/>
      <c r="HJI133"/>
      <c r="HJJ133"/>
      <c r="HJK133"/>
      <c r="HJL133"/>
      <c r="HJM133"/>
      <c r="HJN133"/>
      <c r="HJO133"/>
      <c r="HJP133"/>
      <c r="HJQ133"/>
      <c r="HJR133"/>
      <c r="HJS133"/>
      <c r="HJT133"/>
      <c r="HJU133"/>
      <c r="HJV133"/>
      <c r="HJW133"/>
      <c r="HJX133"/>
      <c r="HJY133"/>
      <c r="HJZ133"/>
      <c r="HKA133"/>
      <c r="HKB133"/>
      <c r="HKC133"/>
      <c r="HKD133"/>
      <c r="HKE133"/>
      <c r="HKF133"/>
      <c r="HKG133"/>
      <c r="HKH133"/>
      <c r="HKI133"/>
      <c r="HKJ133"/>
      <c r="HKK133"/>
      <c r="HKL133"/>
      <c r="HKM133"/>
      <c r="HKN133"/>
      <c r="HKO133"/>
      <c r="HKP133"/>
      <c r="HKQ133"/>
      <c r="HKR133"/>
      <c r="HKS133"/>
      <c r="HKT133"/>
      <c r="HKU133"/>
      <c r="HKV133"/>
      <c r="HKW133"/>
      <c r="HKX133"/>
      <c r="HKY133"/>
      <c r="HKZ133"/>
      <c r="HLA133"/>
      <c r="HLB133"/>
      <c r="HLC133"/>
      <c r="HLD133"/>
      <c r="HLE133"/>
      <c r="HLF133"/>
      <c r="HLG133"/>
      <c r="HLH133"/>
      <c r="HLI133"/>
      <c r="HLJ133"/>
      <c r="HLK133"/>
      <c r="HLL133"/>
      <c r="HLM133"/>
      <c r="HLN133"/>
      <c r="HLO133"/>
      <c r="HLP133"/>
      <c r="HLQ133"/>
      <c r="HLR133"/>
      <c r="HLS133"/>
      <c r="HLT133"/>
      <c r="HLU133"/>
      <c r="HLV133"/>
      <c r="HLW133"/>
      <c r="HLX133"/>
      <c r="HLY133"/>
      <c r="HLZ133"/>
      <c r="HMA133"/>
      <c r="HMB133"/>
      <c r="HMC133"/>
      <c r="HMD133"/>
      <c r="HME133"/>
      <c r="HMF133"/>
      <c r="HMG133"/>
      <c r="HMH133"/>
      <c r="HMI133"/>
      <c r="HMJ133"/>
      <c r="HMK133"/>
      <c r="HML133"/>
      <c r="HMM133"/>
      <c r="HMN133"/>
      <c r="HMO133"/>
      <c r="HMP133"/>
      <c r="HMQ133"/>
      <c r="HMR133"/>
      <c r="HMS133"/>
      <c r="HMT133"/>
      <c r="HMU133"/>
      <c r="HMV133"/>
      <c r="HMW133"/>
      <c r="HMX133"/>
      <c r="HMY133"/>
      <c r="HMZ133"/>
      <c r="HNA133"/>
      <c r="HNB133"/>
      <c r="HNC133"/>
      <c r="HND133"/>
      <c r="HNE133"/>
      <c r="HNF133"/>
      <c r="HNG133"/>
      <c r="HNH133"/>
      <c r="HNI133"/>
      <c r="HNJ133"/>
      <c r="HNK133"/>
      <c r="HNL133"/>
      <c r="HNM133"/>
      <c r="HNN133"/>
      <c r="HNO133"/>
      <c r="HNP133"/>
      <c r="HNQ133"/>
      <c r="HNR133"/>
      <c r="HNS133"/>
      <c r="HNT133"/>
      <c r="HNU133"/>
      <c r="HNV133"/>
      <c r="HNW133"/>
      <c r="HNX133"/>
      <c r="HNY133"/>
      <c r="HNZ133"/>
      <c r="HOA133"/>
      <c r="HOB133"/>
      <c r="HOC133"/>
      <c r="HOD133"/>
      <c r="HOE133"/>
      <c r="HOF133"/>
      <c r="HOG133"/>
      <c r="HOH133"/>
      <c r="HOI133"/>
      <c r="HOJ133"/>
      <c r="HOK133"/>
      <c r="HOL133"/>
      <c r="HOM133"/>
      <c r="HON133"/>
      <c r="HOO133"/>
      <c r="HOP133"/>
      <c r="HOQ133"/>
      <c r="HOR133"/>
      <c r="HOS133"/>
      <c r="HOT133"/>
      <c r="HOU133"/>
      <c r="HOV133"/>
      <c r="HOW133"/>
      <c r="HOX133"/>
      <c r="HOY133"/>
      <c r="HOZ133"/>
      <c r="HPA133"/>
      <c r="HPB133"/>
      <c r="HPC133"/>
      <c r="HPD133"/>
      <c r="HPE133"/>
      <c r="HPF133"/>
      <c r="HPG133"/>
      <c r="HPH133"/>
      <c r="HPI133"/>
      <c r="HPJ133"/>
      <c r="HPK133"/>
      <c r="HPL133"/>
      <c r="HPM133"/>
      <c r="HPN133"/>
      <c r="HPO133"/>
      <c r="HPP133"/>
      <c r="HPQ133"/>
      <c r="HPR133"/>
      <c r="HPS133"/>
      <c r="HPT133"/>
      <c r="HPU133"/>
      <c r="HPV133"/>
      <c r="HPW133"/>
      <c r="HPX133"/>
      <c r="HPY133"/>
      <c r="HPZ133"/>
      <c r="HQA133"/>
      <c r="HQB133"/>
      <c r="HQC133"/>
      <c r="HQD133"/>
      <c r="HQE133"/>
      <c r="HQF133"/>
      <c r="HQG133"/>
      <c r="HQH133"/>
      <c r="HQI133"/>
      <c r="HQJ133"/>
      <c r="HQK133"/>
      <c r="HQL133"/>
      <c r="HQM133"/>
      <c r="HQN133"/>
      <c r="HQO133"/>
      <c r="HQP133"/>
      <c r="HQQ133"/>
      <c r="HQR133"/>
      <c r="HQS133"/>
      <c r="HQT133"/>
      <c r="HQU133"/>
      <c r="HQV133"/>
      <c r="HQW133"/>
      <c r="HQX133"/>
      <c r="HQY133"/>
      <c r="HQZ133"/>
      <c r="HRA133"/>
      <c r="HRB133"/>
      <c r="HRC133"/>
      <c r="HRD133"/>
      <c r="HRE133"/>
      <c r="HRF133"/>
      <c r="HRG133"/>
      <c r="HRH133"/>
      <c r="HRI133"/>
      <c r="HRJ133"/>
      <c r="HRK133"/>
      <c r="HRL133"/>
      <c r="HRM133"/>
      <c r="HRN133"/>
      <c r="HRO133"/>
      <c r="HRP133"/>
      <c r="HRQ133"/>
      <c r="HRR133"/>
      <c r="HRS133"/>
      <c r="HRT133"/>
      <c r="HRU133"/>
      <c r="HRV133"/>
      <c r="HRW133"/>
      <c r="HRX133"/>
      <c r="HRY133"/>
      <c r="HRZ133"/>
      <c r="HSA133"/>
      <c r="HSB133"/>
      <c r="HSC133"/>
      <c r="HSD133"/>
      <c r="HSE133"/>
      <c r="HSF133"/>
      <c r="HSG133"/>
      <c r="HSH133"/>
      <c r="HSI133"/>
      <c r="HSJ133"/>
      <c r="HSK133"/>
      <c r="HSL133"/>
      <c r="HSM133"/>
      <c r="HSN133"/>
      <c r="HSO133"/>
      <c r="HSP133"/>
      <c r="HSQ133"/>
      <c r="HSR133"/>
      <c r="HSS133"/>
      <c r="HST133"/>
      <c r="HSU133"/>
      <c r="HSV133"/>
      <c r="HSW133"/>
      <c r="HSX133"/>
      <c r="HSY133"/>
      <c r="HSZ133"/>
      <c r="HTA133"/>
      <c r="HTB133"/>
      <c r="HTC133"/>
      <c r="HTD133"/>
      <c r="HTE133"/>
      <c r="HTF133"/>
      <c r="HTG133"/>
      <c r="HTH133"/>
      <c r="HTI133"/>
      <c r="HTJ133"/>
      <c r="HTK133"/>
      <c r="HTL133"/>
      <c r="HTM133"/>
      <c r="HTN133"/>
      <c r="HTO133"/>
      <c r="HTP133"/>
      <c r="HTQ133"/>
      <c r="HTR133"/>
      <c r="HTS133"/>
      <c r="HTT133"/>
      <c r="HTU133"/>
      <c r="HTV133"/>
      <c r="HTW133"/>
      <c r="HTX133"/>
      <c r="HTY133"/>
      <c r="HTZ133"/>
      <c r="HUA133"/>
      <c r="HUB133"/>
      <c r="HUC133"/>
      <c r="HUD133"/>
      <c r="HUE133"/>
      <c r="HUF133"/>
      <c r="HUG133"/>
      <c r="HUH133"/>
      <c r="HUI133"/>
      <c r="HUJ133"/>
      <c r="HUK133"/>
      <c r="HUL133"/>
      <c r="HUM133"/>
      <c r="HUN133"/>
      <c r="HUO133"/>
      <c r="HUP133"/>
      <c r="HUQ133"/>
      <c r="HUR133"/>
      <c r="HUS133"/>
      <c r="HUT133"/>
      <c r="HUU133"/>
      <c r="HUV133"/>
      <c r="HUW133"/>
      <c r="HUX133"/>
      <c r="HUY133"/>
      <c r="HUZ133"/>
      <c r="HVA133"/>
      <c r="HVB133"/>
      <c r="HVC133"/>
      <c r="HVD133"/>
      <c r="HVE133"/>
      <c r="HVF133"/>
      <c r="HVG133"/>
      <c r="HVH133"/>
      <c r="HVI133"/>
      <c r="HVJ133"/>
      <c r="HVK133"/>
      <c r="HVL133"/>
      <c r="HVM133"/>
      <c r="HVN133"/>
      <c r="HVO133"/>
      <c r="HVP133"/>
      <c r="HVQ133"/>
      <c r="HVR133"/>
      <c r="HVS133"/>
      <c r="HVT133"/>
      <c r="HVU133"/>
      <c r="HVV133"/>
      <c r="HVW133"/>
      <c r="HVX133"/>
      <c r="HVY133"/>
      <c r="HVZ133"/>
      <c r="HWA133"/>
      <c r="HWB133"/>
      <c r="HWC133"/>
      <c r="HWD133"/>
      <c r="HWE133"/>
      <c r="HWF133"/>
      <c r="HWG133"/>
      <c r="HWH133"/>
      <c r="HWI133"/>
      <c r="HWJ133"/>
      <c r="HWK133"/>
      <c r="HWL133"/>
      <c r="HWM133"/>
      <c r="HWN133"/>
      <c r="HWO133"/>
      <c r="HWP133"/>
      <c r="HWQ133"/>
      <c r="HWR133"/>
      <c r="HWS133"/>
      <c r="HWT133"/>
      <c r="HWU133"/>
      <c r="HWV133"/>
      <c r="HWW133"/>
      <c r="HWX133"/>
      <c r="HWY133"/>
      <c r="HWZ133"/>
      <c r="HXA133"/>
      <c r="HXB133"/>
      <c r="HXC133"/>
      <c r="HXD133"/>
      <c r="HXE133"/>
      <c r="HXF133"/>
      <c r="HXG133"/>
      <c r="HXH133"/>
      <c r="HXI133"/>
      <c r="HXJ133"/>
      <c r="HXK133"/>
      <c r="HXL133"/>
      <c r="HXM133"/>
      <c r="HXN133"/>
      <c r="HXO133"/>
      <c r="HXP133"/>
      <c r="HXQ133"/>
      <c r="HXR133"/>
      <c r="HXS133"/>
      <c r="HXT133"/>
      <c r="HXU133"/>
      <c r="HXV133"/>
      <c r="HXW133"/>
      <c r="HXX133"/>
      <c r="HXY133"/>
      <c r="HXZ133"/>
      <c r="HYA133"/>
      <c r="HYB133"/>
      <c r="HYC133"/>
      <c r="HYD133"/>
      <c r="HYE133"/>
      <c r="HYF133"/>
      <c r="HYG133"/>
      <c r="HYH133"/>
      <c r="HYI133"/>
      <c r="HYJ133"/>
      <c r="HYK133"/>
      <c r="HYL133"/>
      <c r="HYM133"/>
      <c r="HYN133"/>
      <c r="HYO133"/>
      <c r="HYP133"/>
      <c r="HYQ133"/>
      <c r="HYR133"/>
      <c r="HYS133"/>
      <c r="HYT133"/>
      <c r="HYU133"/>
      <c r="HYV133"/>
      <c r="HYW133"/>
      <c r="HYX133"/>
      <c r="HYY133"/>
      <c r="HYZ133"/>
      <c r="HZA133"/>
      <c r="HZB133"/>
      <c r="HZC133"/>
      <c r="HZD133"/>
      <c r="HZE133"/>
      <c r="HZF133"/>
      <c r="HZG133"/>
      <c r="HZH133"/>
      <c r="HZI133"/>
      <c r="HZJ133"/>
      <c r="HZK133"/>
      <c r="HZL133"/>
      <c r="HZM133"/>
      <c r="HZN133"/>
      <c r="HZO133"/>
      <c r="HZP133"/>
      <c r="HZQ133"/>
      <c r="HZR133"/>
      <c r="HZS133"/>
      <c r="HZT133"/>
      <c r="HZU133"/>
      <c r="HZV133"/>
      <c r="HZW133"/>
      <c r="HZX133"/>
      <c r="HZY133"/>
      <c r="HZZ133"/>
      <c r="IAA133"/>
      <c r="IAB133"/>
      <c r="IAC133"/>
      <c r="IAD133"/>
      <c r="IAE133"/>
      <c r="IAF133"/>
      <c r="IAG133"/>
      <c r="IAH133"/>
      <c r="IAI133"/>
      <c r="IAJ133"/>
      <c r="IAK133"/>
      <c r="IAL133"/>
      <c r="IAM133"/>
      <c r="IAN133"/>
      <c r="IAO133"/>
      <c r="IAP133"/>
      <c r="IAQ133"/>
      <c r="IAR133"/>
      <c r="IAS133"/>
      <c r="IAT133"/>
      <c r="IAU133"/>
      <c r="IAV133"/>
      <c r="IAW133"/>
      <c r="IAX133"/>
      <c r="IAY133"/>
      <c r="IAZ133"/>
      <c r="IBA133"/>
      <c r="IBB133"/>
      <c r="IBC133"/>
      <c r="IBD133"/>
      <c r="IBE133"/>
      <c r="IBF133"/>
      <c r="IBG133"/>
      <c r="IBH133"/>
      <c r="IBI133"/>
      <c r="IBJ133"/>
      <c r="IBK133"/>
      <c r="IBL133"/>
      <c r="IBM133"/>
      <c r="IBN133"/>
      <c r="IBO133"/>
      <c r="IBP133"/>
      <c r="IBQ133"/>
      <c r="IBR133"/>
      <c r="IBS133"/>
      <c r="IBT133"/>
      <c r="IBU133"/>
      <c r="IBV133"/>
      <c r="IBW133"/>
      <c r="IBX133"/>
      <c r="IBY133"/>
      <c r="IBZ133"/>
      <c r="ICA133"/>
      <c r="ICB133"/>
      <c r="ICC133"/>
      <c r="ICD133"/>
      <c r="ICE133"/>
      <c r="ICF133"/>
      <c r="ICG133"/>
      <c r="ICH133"/>
      <c r="ICI133"/>
      <c r="ICJ133"/>
      <c r="ICK133"/>
      <c r="ICL133"/>
      <c r="ICM133"/>
      <c r="ICN133"/>
      <c r="ICO133"/>
      <c r="ICP133"/>
      <c r="ICQ133"/>
      <c r="ICR133"/>
      <c r="ICS133"/>
      <c r="ICT133"/>
      <c r="ICU133"/>
      <c r="ICV133"/>
      <c r="ICW133"/>
      <c r="ICX133"/>
      <c r="ICY133"/>
      <c r="ICZ133"/>
      <c r="IDA133"/>
      <c r="IDB133"/>
      <c r="IDC133"/>
      <c r="IDD133"/>
      <c r="IDE133"/>
      <c r="IDF133"/>
      <c r="IDG133"/>
      <c r="IDH133"/>
      <c r="IDI133"/>
      <c r="IDJ133"/>
      <c r="IDK133"/>
      <c r="IDL133"/>
      <c r="IDM133"/>
      <c r="IDN133"/>
      <c r="IDO133"/>
      <c r="IDP133"/>
      <c r="IDQ133"/>
      <c r="IDR133"/>
      <c r="IDS133"/>
      <c r="IDT133"/>
      <c r="IDU133"/>
      <c r="IDV133"/>
      <c r="IDW133"/>
      <c r="IDX133"/>
      <c r="IDY133"/>
      <c r="IDZ133"/>
      <c r="IEA133"/>
      <c r="IEB133"/>
      <c r="IEC133"/>
      <c r="IED133"/>
      <c r="IEE133"/>
      <c r="IEF133"/>
      <c r="IEG133"/>
      <c r="IEH133"/>
      <c r="IEI133"/>
      <c r="IEJ133"/>
      <c r="IEK133"/>
      <c r="IEL133"/>
      <c r="IEM133"/>
      <c r="IEN133"/>
      <c r="IEO133"/>
      <c r="IEP133"/>
      <c r="IEQ133"/>
      <c r="IER133"/>
      <c r="IES133"/>
      <c r="IET133"/>
      <c r="IEU133"/>
      <c r="IEV133"/>
      <c r="IEW133"/>
      <c r="IEX133"/>
      <c r="IEY133"/>
      <c r="IEZ133"/>
      <c r="IFA133"/>
      <c r="IFB133"/>
      <c r="IFC133"/>
      <c r="IFD133"/>
      <c r="IFE133"/>
      <c r="IFF133"/>
      <c r="IFG133"/>
      <c r="IFH133"/>
      <c r="IFI133"/>
      <c r="IFJ133"/>
      <c r="IFK133"/>
      <c r="IFL133"/>
      <c r="IFM133"/>
      <c r="IFN133"/>
      <c r="IFO133"/>
      <c r="IFP133"/>
      <c r="IFQ133"/>
      <c r="IFR133"/>
      <c r="IFS133"/>
      <c r="IFT133"/>
      <c r="IFU133"/>
      <c r="IFV133"/>
      <c r="IFW133"/>
      <c r="IFX133"/>
      <c r="IFY133"/>
      <c r="IFZ133"/>
      <c r="IGA133"/>
      <c r="IGB133"/>
      <c r="IGC133"/>
      <c r="IGD133"/>
      <c r="IGE133"/>
      <c r="IGF133"/>
      <c r="IGG133"/>
      <c r="IGH133"/>
      <c r="IGI133"/>
      <c r="IGJ133"/>
      <c r="IGK133"/>
      <c r="IGL133"/>
      <c r="IGM133"/>
      <c r="IGN133"/>
      <c r="IGO133"/>
      <c r="IGP133"/>
      <c r="IGQ133"/>
      <c r="IGR133"/>
      <c r="IGS133"/>
      <c r="IGT133"/>
      <c r="IGU133"/>
      <c r="IGV133"/>
      <c r="IGW133"/>
      <c r="IGX133"/>
      <c r="IGY133"/>
      <c r="IGZ133"/>
      <c r="IHA133"/>
      <c r="IHB133"/>
      <c r="IHC133"/>
      <c r="IHD133"/>
      <c r="IHE133"/>
      <c r="IHF133"/>
      <c r="IHG133"/>
      <c r="IHH133"/>
      <c r="IHI133"/>
      <c r="IHJ133"/>
      <c r="IHK133"/>
      <c r="IHL133"/>
      <c r="IHM133"/>
      <c r="IHN133"/>
      <c r="IHO133"/>
      <c r="IHP133"/>
      <c r="IHQ133"/>
      <c r="IHR133"/>
      <c r="IHS133"/>
      <c r="IHT133"/>
      <c r="IHU133"/>
      <c r="IHV133"/>
      <c r="IHW133"/>
      <c r="IHX133"/>
      <c r="IHY133"/>
      <c r="IHZ133"/>
      <c r="IIA133"/>
      <c r="IIB133"/>
      <c r="IIC133"/>
      <c r="IID133"/>
      <c r="IIE133"/>
      <c r="IIF133"/>
      <c r="IIG133"/>
      <c r="IIH133"/>
      <c r="III133"/>
      <c r="IIJ133"/>
      <c r="IIK133"/>
      <c r="IIL133"/>
      <c r="IIM133"/>
      <c r="IIN133"/>
      <c r="IIO133"/>
      <c r="IIP133"/>
      <c r="IIQ133"/>
      <c r="IIR133"/>
      <c r="IIS133"/>
      <c r="IIT133"/>
      <c r="IIU133"/>
      <c r="IIV133"/>
      <c r="IIW133"/>
      <c r="IIX133"/>
      <c r="IIY133"/>
      <c r="IIZ133"/>
      <c r="IJA133"/>
      <c r="IJB133"/>
      <c r="IJC133"/>
      <c r="IJD133"/>
      <c r="IJE133"/>
      <c r="IJF133"/>
      <c r="IJG133"/>
      <c r="IJH133"/>
      <c r="IJI133"/>
      <c r="IJJ133"/>
      <c r="IJK133"/>
      <c r="IJL133"/>
      <c r="IJM133"/>
      <c r="IJN133"/>
      <c r="IJO133"/>
      <c r="IJP133"/>
      <c r="IJQ133"/>
      <c r="IJR133"/>
      <c r="IJS133"/>
      <c r="IJT133"/>
      <c r="IJU133"/>
      <c r="IJV133"/>
      <c r="IJW133"/>
      <c r="IJX133"/>
      <c r="IJY133"/>
      <c r="IJZ133"/>
      <c r="IKA133"/>
      <c r="IKB133"/>
      <c r="IKC133"/>
      <c r="IKD133"/>
      <c r="IKE133"/>
      <c r="IKF133"/>
      <c r="IKG133"/>
      <c r="IKH133"/>
      <c r="IKI133"/>
      <c r="IKJ133"/>
      <c r="IKK133"/>
      <c r="IKL133"/>
      <c r="IKM133"/>
      <c r="IKN133"/>
      <c r="IKO133"/>
      <c r="IKP133"/>
      <c r="IKQ133"/>
      <c r="IKR133"/>
      <c r="IKS133"/>
      <c r="IKT133"/>
      <c r="IKU133"/>
      <c r="IKV133"/>
      <c r="IKW133"/>
      <c r="IKX133"/>
      <c r="IKY133"/>
      <c r="IKZ133"/>
      <c r="ILA133"/>
      <c r="ILB133"/>
      <c r="ILC133"/>
      <c r="ILD133"/>
      <c r="ILE133"/>
      <c r="ILF133"/>
      <c r="ILG133"/>
      <c r="ILH133"/>
      <c r="ILI133"/>
      <c r="ILJ133"/>
      <c r="ILK133"/>
      <c r="ILL133"/>
      <c r="ILM133"/>
      <c r="ILN133"/>
      <c r="ILO133"/>
      <c r="ILP133"/>
      <c r="ILQ133"/>
      <c r="ILR133"/>
      <c r="ILS133"/>
      <c r="ILT133"/>
      <c r="ILU133"/>
      <c r="ILV133"/>
      <c r="ILW133"/>
      <c r="ILX133"/>
      <c r="ILY133"/>
      <c r="ILZ133"/>
      <c r="IMA133"/>
      <c r="IMB133"/>
      <c r="IMC133"/>
      <c r="IMD133"/>
      <c r="IME133"/>
      <c r="IMF133"/>
      <c r="IMG133"/>
      <c r="IMH133"/>
      <c r="IMI133"/>
      <c r="IMJ133"/>
      <c r="IMK133"/>
      <c r="IML133"/>
      <c r="IMM133"/>
      <c r="IMN133"/>
      <c r="IMO133"/>
      <c r="IMP133"/>
      <c r="IMQ133"/>
      <c r="IMR133"/>
      <c r="IMS133"/>
      <c r="IMT133"/>
      <c r="IMU133"/>
      <c r="IMV133"/>
      <c r="IMW133"/>
      <c r="IMX133"/>
      <c r="IMY133"/>
      <c r="IMZ133"/>
      <c r="INA133"/>
      <c r="INB133"/>
      <c r="INC133"/>
      <c r="IND133"/>
      <c r="INE133"/>
      <c r="INF133"/>
      <c r="ING133"/>
      <c r="INH133"/>
      <c r="INI133"/>
      <c r="INJ133"/>
      <c r="INK133"/>
      <c r="INL133"/>
      <c r="INM133"/>
      <c r="INN133"/>
      <c r="INO133"/>
      <c r="INP133"/>
      <c r="INQ133"/>
      <c r="INR133"/>
      <c r="INS133"/>
      <c r="INT133"/>
      <c r="INU133"/>
      <c r="INV133"/>
      <c r="INW133"/>
      <c r="INX133"/>
      <c r="INY133"/>
      <c r="INZ133"/>
      <c r="IOA133"/>
      <c r="IOB133"/>
      <c r="IOC133"/>
      <c r="IOD133"/>
      <c r="IOE133"/>
      <c r="IOF133"/>
      <c r="IOG133"/>
      <c r="IOH133"/>
      <c r="IOI133"/>
      <c r="IOJ133"/>
      <c r="IOK133"/>
      <c r="IOL133"/>
      <c r="IOM133"/>
      <c r="ION133"/>
      <c r="IOO133"/>
      <c r="IOP133"/>
      <c r="IOQ133"/>
      <c r="IOR133"/>
      <c r="IOS133"/>
      <c r="IOT133"/>
      <c r="IOU133"/>
      <c r="IOV133"/>
      <c r="IOW133"/>
      <c r="IOX133"/>
      <c r="IOY133"/>
      <c r="IOZ133"/>
      <c r="IPA133"/>
      <c r="IPB133"/>
      <c r="IPC133"/>
      <c r="IPD133"/>
      <c r="IPE133"/>
      <c r="IPF133"/>
      <c r="IPG133"/>
      <c r="IPH133"/>
      <c r="IPI133"/>
      <c r="IPJ133"/>
      <c r="IPK133"/>
      <c r="IPL133"/>
      <c r="IPM133"/>
      <c r="IPN133"/>
      <c r="IPO133"/>
      <c r="IPP133"/>
      <c r="IPQ133"/>
      <c r="IPR133"/>
      <c r="IPS133"/>
      <c r="IPT133"/>
      <c r="IPU133"/>
      <c r="IPV133"/>
      <c r="IPW133"/>
      <c r="IPX133"/>
      <c r="IPY133"/>
      <c r="IPZ133"/>
      <c r="IQA133"/>
      <c r="IQB133"/>
      <c r="IQC133"/>
      <c r="IQD133"/>
      <c r="IQE133"/>
      <c r="IQF133"/>
      <c r="IQG133"/>
      <c r="IQH133"/>
      <c r="IQI133"/>
      <c r="IQJ133"/>
      <c r="IQK133"/>
      <c r="IQL133"/>
      <c r="IQM133"/>
      <c r="IQN133"/>
      <c r="IQO133"/>
      <c r="IQP133"/>
      <c r="IQQ133"/>
      <c r="IQR133"/>
      <c r="IQS133"/>
      <c r="IQT133"/>
      <c r="IQU133"/>
      <c r="IQV133"/>
      <c r="IQW133"/>
      <c r="IQX133"/>
      <c r="IQY133"/>
      <c r="IQZ133"/>
      <c r="IRA133"/>
      <c r="IRB133"/>
      <c r="IRC133"/>
      <c r="IRD133"/>
      <c r="IRE133"/>
      <c r="IRF133"/>
      <c r="IRG133"/>
      <c r="IRH133"/>
      <c r="IRI133"/>
      <c r="IRJ133"/>
      <c r="IRK133"/>
      <c r="IRL133"/>
      <c r="IRM133"/>
      <c r="IRN133"/>
      <c r="IRO133"/>
      <c r="IRP133"/>
      <c r="IRQ133"/>
      <c r="IRR133"/>
      <c r="IRS133"/>
      <c r="IRT133"/>
      <c r="IRU133"/>
      <c r="IRV133"/>
      <c r="IRW133"/>
      <c r="IRX133"/>
      <c r="IRY133"/>
      <c r="IRZ133"/>
      <c r="ISA133"/>
      <c r="ISB133"/>
      <c r="ISC133"/>
      <c r="ISD133"/>
      <c r="ISE133"/>
      <c r="ISF133"/>
      <c r="ISG133"/>
      <c r="ISH133"/>
      <c r="ISI133"/>
      <c r="ISJ133"/>
      <c r="ISK133"/>
      <c r="ISL133"/>
      <c r="ISM133"/>
      <c r="ISN133"/>
      <c r="ISO133"/>
      <c r="ISP133"/>
      <c r="ISQ133"/>
      <c r="ISR133"/>
      <c r="ISS133"/>
      <c r="IST133"/>
      <c r="ISU133"/>
      <c r="ISV133"/>
      <c r="ISW133"/>
      <c r="ISX133"/>
      <c r="ISY133"/>
      <c r="ISZ133"/>
      <c r="ITA133"/>
      <c r="ITB133"/>
      <c r="ITC133"/>
      <c r="ITD133"/>
      <c r="ITE133"/>
      <c r="ITF133"/>
      <c r="ITG133"/>
      <c r="ITH133"/>
      <c r="ITI133"/>
      <c r="ITJ133"/>
      <c r="ITK133"/>
      <c r="ITL133"/>
      <c r="ITM133"/>
      <c r="ITN133"/>
      <c r="ITO133"/>
      <c r="ITP133"/>
      <c r="ITQ133"/>
      <c r="ITR133"/>
      <c r="ITS133"/>
      <c r="ITT133"/>
      <c r="ITU133"/>
      <c r="ITV133"/>
      <c r="ITW133"/>
      <c r="ITX133"/>
      <c r="ITY133"/>
      <c r="ITZ133"/>
      <c r="IUA133"/>
      <c r="IUB133"/>
      <c r="IUC133"/>
      <c r="IUD133"/>
      <c r="IUE133"/>
      <c r="IUF133"/>
      <c r="IUG133"/>
      <c r="IUH133"/>
      <c r="IUI133"/>
      <c r="IUJ133"/>
      <c r="IUK133"/>
      <c r="IUL133"/>
      <c r="IUM133"/>
      <c r="IUN133"/>
      <c r="IUO133"/>
      <c r="IUP133"/>
      <c r="IUQ133"/>
      <c r="IUR133"/>
      <c r="IUS133"/>
      <c r="IUT133"/>
      <c r="IUU133"/>
      <c r="IUV133"/>
      <c r="IUW133"/>
      <c r="IUX133"/>
      <c r="IUY133"/>
      <c r="IUZ133"/>
      <c r="IVA133"/>
      <c r="IVB133"/>
      <c r="IVC133"/>
      <c r="IVD133"/>
      <c r="IVE133"/>
      <c r="IVF133"/>
      <c r="IVG133"/>
      <c r="IVH133"/>
      <c r="IVI133"/>
      <c r="IVJ133"/>
      <c r="IVK133"/>
      <c r="IVL133"/>
      <c r="IVM133"/>
      <c r="IVN133"/>
      <c r="IVO133"/>
      <c r="IVP133"/>
      <c r="IVQ133"/>
      <c r="IVR133"/>
      <c r="IVS133"/>
      <c r="IVT133"/>
      <c r="IVU133"/>
      <c r="IVV133"/>
      <c r="IVW133"/>
      <c r="IVX133"/>
      <c r="IVY133"/>
      <c r="IVZ133"/>
      <c r="IWA133"/>
      <c r="IWB133"/>
      <c r="IWC133"/>
      <c r="IWD133"/>
      <c r="IWE133"/>
      <c r="IWF133"/>
      <c r="IWG133"/>
      <c r="IWH133"/>
      <c r="IWI133"/>
      <c r="IWJ133"/>
      <c r="IWK133"/>
      <c r="IWL133"/>
      <c r="IWM133"/>
      <c r="IWN133"/>
      <c r="IWO133"/>
      <c r="IWP133"/>
      <c r="IWQ133"/>
      <c r="IWR133"/>
      <c r="IWS133"/>
      <c r="IWT133"/>
      <c r="IWU133"/>
      <c r="IWV133"/>
      <c r="IWW133"/>
      <c r="IWX133"/>
      <c r="IWY133"/>
      <c r="IWZ133"/>
      <c r="IXA133"/>
      <c r="IXB133"/>
      <c r="IXC133"/>
      <c r="IXD133"/>
      <c r="IXE133"/>
      <c r="IXF133"/>
      <c r="IXG133"/>
      <c r="IXH133"/>
      <c r="IXI133"/>
      <c r="IXJ133"/>
      <c r="IXK133"/>
      <c r="IXL133"/>
      <c r="IXM133"/>
      <c r="IXN133"/>
      <c r="IXO133"/>
      <c r="IXP133"/>
      <c r="IXQ133"/>
      <c r="IXR133"/>
      <c r="IXS133"/>
      <c r="IXT133"/>
      <c r="IXU133"/>
      <c r="IXV133"/>
      <c r="IXW133"/>
      <c r="IXX133"/>
      <c r="IXY133"/>
      <c r="IXZ133"/>
      <c r="IYA133"/>
      <c r="IYB133"/>
      <c r="IYC133"/>
      <c r="IYD133"/>
      <c r="IYE133"/>
      <c r="IYF133"/>
      <c r="IYG133"/>
      <c r="IYH133"/>
      <c r="IYI133"/>
      <c r="IYJ133"/>
      <c r="IYK133"/>
      <c r="IYL133"/>
      <c r="IYM133"/>
      <c r="IYN133"/>
      <c r="IYO133"/>
      <c r="IYP133"/>
      <c r="IYQ133"/>
      <c r="IYR133"/>
      <c r="IYS133"/>
      <c r="IYT133"/>
      <c r="IYU133"/>
      <c r="IYV133"/>
      <c r="IYW133"/>
      <c r="IYX133"/>
      <c r="IYY133"/>
      <c r="IYZ133"/>
      <c r="IZA133"/>
      <c r="IZB133"/>
      <c r="IZC133"/>
      <c r="IZD133"/>
      <c r="IZE133"/>
      <c r="IZF133"/>
      <c r="IZG133"/>
      <c r="IZH133"/>
      <c r="IZI133"/>
      <c r="IZJ133"/>
      <c r="IZK133"/>
      <c r="IZL133"/>
      <c r="IZM133"/>
      <c r="IZN133"/>
      <c r="IZO133"/>
      <c r="IZP133"/>
      <c r="IZQ133"/>
      <c r="IZR133"/>
      <c r="IZS133"/>
      <c r="IZT133"/>
      <c r="IZU133"/>
      <c r="IZV133"/>
      <c r="IZW133"/>
      <c r="IZX133"/>
      <c r="IZY133"/>
      <c r="IZZ133"/>
      <c r="JAA133"/>
      <c r="JAB133"/>
      <c r="JAC133"/>
      <c r="JAD133"/>
      <c r="JAE133"/>
      <c r="JAF133"/>
      <c r="JAG133"/>
      <c r="JAH133"/>
      <c r="JAI133"/>
      <c r="JAJ133"/>
      <c r="JAK133"/>
      <c r="JAL133"/>
      <c r="JAM133"/>
      <c r="JAN133"/>
      <c r="JAO133"/>
      <c r="JAP133"/>
      <c r="JAQ133"/>
      <c r="JAR133"/>
      <c r="JAS133"/>
      <c r="JAT133"/>
      <c r="JAU133"/>
      <c r="JAV133"/>
      <c r="JAW133"/>
      <c r="JAX133"/>
      <c r="JAY133"/>
      <c r="JAZ133"/>
      <c r="JBA133"/>
      <c r="JBB133"/>
      <c r="JBC133"/>
      <c r="JBD133"/>
      <c r="JBE133"/>
      <c r="JBF133"/>
      <c r="JBG133"/>
      <c r="JBH133"/>
      <c r="JBI133"/>
      <c r="JBJ133"/>
      <c r="JBK133"/>
      <c r="JBL133"/>
      <c r="JBM133"/>
      <c r="JBN133"/>
      <c r="JBO133"/>
      <c r="JBP133"/>
      <c r="JBQ133"/>
      <c r="JBR133"/>
      <c r="JBS133"/>
      <c r="JBT133"/>
      <c r="JBU133"/>
      <c r="JBV133"/>
      <c r="JBW133"/>
      <c r="JBX133"/>
      <c r="JBY133"/>
      <c r="JBZ133"/>
      <c r="JCA133"/>
      <c r="JCB133"/>
      <c r="JCC133"/>
      <c r="JCD133"/>
      <c r="JCE133"/>
      <c r="JCF133"/>
      <c r="JCG133"/>
      <c r="JCH133"/>
      <c r="JCI133"/>
      <c r="JCJ133"/>
      <c r="JCK133"/>
      <c r="JCL133"/>
      <c r="JCM133"/>
      <c r="JCN133"/>
      <c r="JCO133"/>
      <c r="JCP133"/>
      <c r="JCQ133"/>
      <c r="JCR133"/>
      <c r="JCS133"/>
      <c r="JCT133"/>
      <c r="JCU133"/>
      <c r="JCV133"/>
      <c r="JCW133"/>
      <c r="JCX133"/>
      <c r="JCY133"/>
      <c r="JCZ133"/>
      <c r="JDA133"/>
      <c r="JDB133"/>
      <c r="JDC133"/>
      <c r="JDD133"/>
      <c r="JDE133"/>
      <c r="JDF133"/>
      <c r="JDG133"/>
      <c r="JDH133"/>
      <c r="JDI133"/>
      <c r="JDJ133"/>
      <c r="JDK133"/>
      <c r="JDL133"/>
      <c r="JDM133"/>
      <c r="JDN133"/>
      <c r="JDO133"/>
      <c r="JDP133"/>
      <c r="JDQ133"/>
      <c r="JDR133"/>
      <c r="JDS133"/>
      <c r="JDT133"/>
      <c r="JDU133"/>
      <c r="JDV133"/>
      <c r="JDW133"/>
      <c r="JDX133"/>
      <c r="JDY133"/>
      <c r="JDZ133"/>
      <c r="JEA133"/>
      <c r="JEB133"/>
      <c r="JEC133"/>
      <c r="JED133"/>
      <c r="JEE133"/>
      <c r="JEF133"/>
      <c r="JEG133"/>
      <c r="JEH133"/>
      <c r="JEI133"/>
      <c r="JEJ133"/>
      <c r="JEK133"/>
      <c r="JEL133"/>
      <c r="JEM133"/>
      <c r="JEN133"/>
      <c r="JEO133"/>
      <c r="JEP133"/>
      <c r="JEQ133"/>
      <c r="JER133"/>
      <c r="JES133"/>
      <c r="JET133"/>
      <c r="JEU133"/>
      <c r="JEV133"/>
      <c r="JEW133"/>
      <c r="JEX133"/>
      <c r="JEY133"/>
      <c r="JEZ133"/>
      <c r="JFA133"/>
      <c r="JFB133"/>
      <c r="JFC133"/>
      <c r="JFD133"/>
      <c r="JFE133"/>
      <c r="JFF133"/>
      <c r="JFG133"/>
      <c r="JFH133"/>
      <c r="JFI133"/>
      <c r="JFJ133"/>
      <c r="JFK133"/>
      <c r="JFL133"/>
      <c r="JFM133"/>
      <c r="JFN133"/>
      <c r="JFO133"/>
      <c r="JFP133"/>
      <c r="JFQ133"/>
      <c r="JFR133"/>
      <c r="JFS133"/>
      <c r="JFT133"/>
      <c r="JFU133"/>
      <c r="JFV133"/>
      <c r="JFW133"/>
      <c r="JFX133"/>
      <c r="JFY133"/>
      <c r="JFZ133"/>
      <c r="JGA133"/>
      <c r="JGB133"/>
      <c r="JGC133"/>
      <c r="JGD133"/>
      <c r="JGE133"/>
      <c r="JGF133"/>
      <c r="JGG133"/>
      <c r="JGH133"/>
      <c r="JGI133"/>
      <c r="JGJ133"/>
      <c r="JGK133"/>
      <c r="JGL133"/>
      <c r="JGM133"/>
      <c r="JGN133"/>
      <c r="JGO133"/>
      <c r="JGP133"/>
      <c r="JGQ133"/>
      <c r="JGR133"/>
      <c r="JGS133"/>
      <c r="JGT133"/>
      <c r="JGU133"/>
      <c r="JGV133"/>
      <c r="JGW133"/>
      <c r="JGX133"/>
      <c r="JGY133"/>
      <c r="JGZ133"/>
      <c r="JHA133"/>
      <c r="JHB133"/>
      <c r="JHC133"/>
      <c r="JHD133"/>
      <c r="JHE133"/>
      <c r="JHF133"/>
      <c r="JHG133"/>
      <c r="JHH133"/>
      <c r="JHI133"/>
      <c r="JHJ133"/>
      <c r="JHK133"/>
      <c r="JHL133"/>
      <c r="JHM133"/>
      <c r="JHN133"/>
      <c r="JHO133"/>
      <c r="JHP133"/>
      <c r="JHQ133"/>
      <c r="JHR133"/>
      <c r="JHS133"/>
      <c r="JHT133"/>
      <c r="JHU133"/>
      <c r="JHV133"/>
      <c r="JHW133"/>
      <c r="JHX133"/>
      <c r="JHY133"/>
      <c r="JHZ133"/>
      <c r="JIA133"/>
      <c r="JIB133"/>
      <c r="JIC133"/>
      <c r="JID133"/>
      <c r="JIE133"/>
      <c r="JIF133"/>
      <c r="JIG133"/>
      <c r="JIH133"/>
      <c r="JII133"/>
      <c r="JIJ133"/>
      <c r="JIK133"/>
      <c r="JIL133"/>
      <c r="JIM133"/>
      <c r="JIN133"/>
      <c r="JIO133"/>
      <c r="JIP133"/>
      <c r="JIQ133"/>
      <c r="JIR133"/>
      <c r="JIS133"/>
      <c r="JIT133"/>
      <c r="JIU133"/>
      <c r="JIV133"/>
      <c r="JIW133"/>
      <c r="JIX133"/>
      <c r="JIY133"/>
      <c r="JIZ133"/>
      <c r="JJA133"/>
      <c r="JJB133"/>
      <c r="JJC133"/>
      <c r="JJD133"/>
      <c r="JJE133"/>
      <c r="JJF133"/>
      <c r="JJG133"/>
      <c r="JJH133"/>
      <c r="JJI133"/>
      <c r="JJJ133"/>
      <c r="JJK133"/>
      <c r="JJL133"/>
      <c r="JJM133"/>
      <c r="JJN133"/>
      <c r="JJO133"/>
      <c r="JJP133"/>
      <c r="JJQ133"/>
      <c r="JJR133"/>
      <c r="JJS133"/>
      <c r="JJT133"/>
      <c r="JJU133"/>
      <c r="JJV133"/>
      <c r="JJW133"/>
      <c r="JJX133"/>
      <c r="JJY133"/>
      <c r="JJZ133"/>
      <c r="JKA133"/>
      <c r="JKB133"/>
      <c r="JKC133"/>
      <c r="JKD133"/>
      <c r="JKE133"/>
      <c r="JKF133"/>
      <c r="JKG133"/>
      <c r="JKH133"/>
      <c r="JKI133"/>
      <c r="JKJ133"/>
      <c r="JKK133"/>
      <c r="JKL133"/>
      <c r="JKM133"/>
      <c r="JKN133"/>
      <c r="JKO133"/>
      <c r="JKP133"/>
      <c r="JKQ133"/>
      <c r="JKR133"/>
      <c r="JKS133"/>
      <c r="JKT133"/>
      <c r="JKU133"/>
      <c r="JKV133"/>
      <c r="JKW133"/>
      <c r="JKX133"/>
      <c r="JKY133"/>
      <c r="JKZ133"/>
      <c r="JLA133"/>
      <c r="JLB133"/>
      <c r="JLC133"/>
      <c r="JLD133"/>
      <c r="JLE133"/>
      <c r="JLF133"/>
      <c r="JLG133"/>
      <c r="JLH133"/>
      <c r="JLI133"/>
      <c r="JLJ133"/>
      <c r="JLK133"/>
      <c r="JLL133"/>
      <c r="JLM133"/>
      <c r="JLN133"/>
      <c r="JLO133"/>
      <c r="JLP133"/>
      <c r="JLQ133"/>
      <c r="JLR133"/>
      <c r="JLS133"/>
      <c r="JLT133"/>
      <c r="JLU133"/>
      <c r="JLV133"/>
      <c r="JLW133"/>
      <c r="JLX133"/>
      <c r="JLY133"/>
      <c r="JLZ133"/>
      <c r="JMA133"/>
      <c r="JMB133"/>
      <c r="JMC133"/>
      <c r="JMD133"/>
      <c r="JME133"/>
      <c r="JMF133"/>
      <c r="JMG133"/>
      <c r="JMH133"/>
      <c r="JMI133"/>
      <c r="JMJ133"/>
      <c r="JMK133"/>
      <c r="JML133"/>
      <c r="JMM133"/>
      <c r="JMN133"/>
      <c r="JMO133"/>
      <c r="JMP133"/>
      <c r="JMQ133"/>
      <c r="JMR133"/>
      <c r="JMS133"/>
      <c r="JMT133"/>
      <c r="JMU133"/>
      <c r="JMV133"/>
      <c r="JMW133"/>
      <c r="JMX133"/>
      <c r="JMY133"/>
      <c r="JMZ133"/>
      <c r="JNA133"/>
      <c r="JNB133"/>
      <c r="JNC133"/>
      <c r="JND133"/>
      <c r="JNE133"/>
      <c r="JNF133"/>
      <c r="JNG133"/>
      <c r="JNH133"/>
      <c r="JNI133"/>
      <c r="JNJ133"/>
      <c r="JNK133"/>
      <c r="JNL133"/>
      <c r="JNM133"/>
      <c r="JNN133"/>
      <c r="JNO133"/>
      <c r="JNP133"/>
      <c r="JNQ133"/>
      <c r="JNR133"/>
      <c r="JNS133"/>
      <c r="JNT133"/>
      <c r="JNU133"/>
      <c r="JNV133"/>
      <c r="JNW133"/>
      <c r="JNX133"/>
      <c r="JNY133"/>
      <c r="JNZ133"/>
      <c r="JOA133"/>
      <c r="JOB133"/>
      <c r="JOC133"/>
      <c r="JOD133"/>
      <c r="JOE133"/>
      <c r="JOF133"/>
      <c r="JOG133"/>
      <c r="JOH133"/>
      <c r="JOI133"/>
      <c r="JOJ133"/>
      <c r="JOK133"/>
      <c r="JOL133"/>
      <c r="JOM133"/>
      <c r="JON133"/>
      <c r="JOO133"/>
      <c r="JOP133"/>
      <c r="JOQ133"/>
      <c r="JOR133"/>
      <c r="JOS133"/>
      <c r="JOT133"/>
      <c r="JOU133"/>
      <c r="JOV133"/>
      <c r="JOW133"/>
      <c r="JOX133"/>
      <c r="JOY133"/>
      <c r="JOZ133"/>
      <c r="JPA133"/>
      <c r="JPB133"/>
      <c r="JPC133"/>
      <c r="JPD133"/>
      <c r="JPE133"/>
      <c r="JPF133"/>
      <c r="JPG133"/>
      <c r="JPH133"/>
      <c r="JPI133"/>
      <c r="JPJ133"/>
      <c r="JPK133"/>
      <c r="JPL133"/>
      <c r="JPM133"/>
      <c r="JPN133"/>
      <c r="JPO133"/>
      <c r="JPP133"/>
      <c r="JPQ133"/>
      <c r="JPR133"/>
      <c r="JPS133"/>
      <c r="JPT133"/>
      <c r="JPU133"/>
      <c r="JPV133"/>
      <c r="JPW133"/>
      <c r="JPX133"/>
      <c r="JPY133"/>
      <c r="JPZ133"/>
      <c r="JQA133"/>
      <c r="JQB133"/>
      <c r="JQC133"/>
      <c r="JQD133"/>
      <c r="JQE133"/>
      <c r="JQF133"/>
      <c r="JQG133"/>
      <c r="JQH133"/>
      <c r="JQI133"/>
      <c r="JQJ133"/>
      <c r="JQK133"/>
      <c r="JQL133"/>
      <c r="JQM133"/>
      <c r="JQN133"/>
      <c r="JQO133"/>
      <c r="JQP133"/>
      <c r="JQQ133"/>
      <c r="JQR133"/>
      <c r="JQS133"/>
      <c r="JQT133"/>
      <c r="JQU133"/>
      <c r="JQV133"/>
      <c r="JQW133"/>
      <c r="JQX133"/>
      <c r="JQY133"/>
      <c r="JQZ133"/>
      <c r="JRA133"/>
      <c r="JRB133"/>
      <c r="JRC133"/>
      <c r="JRD133"/>
      <c r="JRE133"/>
      <c r="JRF133"/>
      <c r="JRG133"/>
      <c r="JRH133"/>
      <c r="JRI133"/>
      <c r="JRJ133"/>
      <c r="JRK133"/>
      <c r="JRL133"/>
      <c r="JRM133"/>
      <c r="JRN133"/>
      <c r="JRO133"/>
      <c r="JRP133"/>
      <c r="JRQ133"/>
      <c r="JRR133"/>
      <c r="JRS133"/>
      <c r="JRT133"/>
      <c r="JRU133"/>
      <c r="JRV133"/>
      <c r="JRW133"/>
      <c r="JRX133"/>
      <c r="JRY133"/>
      <c r="JRZ133"/>
      <c r="JSA133"/>
      <c r="JSB133"/>
      <c r="JSC133"/>
      <c r="JSD133"/>
      <c r="JSE133"/>
      <c r="JSF133"/>
      <c r="JSG133"/>
      <c r="JSH133"/>
      <c r="JSI133"/>
      <c r="JSJ133"/>
      <c r="JSK133"/>
      <c r="JSL133"/>
      <c r="JSM133"/>
      <c r="JSN133"/>
      <c r="JSO133"/>
      <c r="JSP133"/>
      <c r="JSQ133"/>
      <c r="JSR133"/>
      <c r="JSS133"/>
      <c r="JST133"/>
      <c r="JSU133"/>
      <c r="JSV133"/>
      <c r="JSW133"/>
      <c r="JSX133"/>
      <c r="JSY133"/>
      <c r="JSZ133"/>
      <c r="JTA133"/>
      <c r="JTB133"/>
      <c r="JTC133"/>
      <c r="JTD133"/>
      <c r="JTE133"/>
      <c r="JTF133"/>
      <c r="JTG133"/>
      <c r="JTH133"/>
      <c r="JTI133"/>
      <c r="JTJ133"/>
      <c r="JTK133"/>
      <c r="JTL133"/>
      <c r="JTM133"/>
      <c r="JTN133"/>
      <c r="JTO133"/>
      <c r="JTP133"/>
      <c r="JTQ133"/>
      <c r="JTR133"/>
      <c r="JTS133"/>
      <c r="JTT133"/>
      <c r="JTU133"/>
      <c r="JTV133"/>
      <c r="JTW133"/>
      <c r="JTX133"/>
      <c r="JTY133"/>
      <c r="JTZ133"/>
      <c r="JUA133"/>
      <c r="JUB133"/>
      <c r="JUC133"/>
      <c r="JUD133"/>
      <c r="JUE133"/>
      <c r="JUF133"/>
      <c r="JUG133"/>
      <c r="JUH133"/>
      <c r="JUI133"/>
      <c r="JUJ133"/>
      <c r="JUK133"/>
      <c r="JUL133"/>
      <c r="JUM133"/>
      <c r="JUN133"/>
      <c r="JUO133"/>
      <c r="JUP133"/>
      <c r="JUQ133"/>
      <c r="JUR133"/>
      <c r="JUS133"/>
      <c r="JUT133"/>
      <c r="JUU133"/>
      <c r="JUV133"/>
      <c r="JUW133"/>
      <c r="JUX133"/>
      <c r="JUY133"/>
      <c r="JUZ133"/>
      <c r="JVA133"/>
      <c r="JVB133"/>
      <c r="JVC133"/>
      <c r="JVD133"/>
      <c r="JVE133"/>
      <c r="JVF133"/>
      <c r="JVG133"/>
      <c r="JVH133"/>
      <c r="JVI133"/>
      <c r="JVJ133"/>
      <c r="JVK133"/>
      <c r="JVL133"/>
      <c r="JVM133"/>
      <c r="JVN133"/>
      <c r="JVO133"/>
      <c r="JVP133"/>
      <c r="JVQ133"/>
      <c r="JVR133"/>
      <c r="JVS133"/>
      <c r="JVT133"/>
      <c r="JVU133"/>
      <c r="JVV133"/>
      <c r="JVW133"/>
      <c r="JVX133"/>
      <c r="JVY133"/>
      <c r="JVZ133"/>
      <c r="JWA133"/>
      <c r="JWB133"/>
      <c r="JWC133"/>
      <c r="JWD133"/>
      <c r="JWE133"/>
      <c r="JWF133"/>
      <c r="JWG133"/>
      <c r="JWH133"/>
      <c r="JWI133"/>
      <c r="JWJ133"/>
      <c r="JWK133"/>
      <c r="JWL133"/>
      <c r="JWM133"/>
      <c r="JWN133"/>
      <c r="JWO133"/>
      <c r="JWP133"/>
      <c r="JWQ133"/>
      <c r="JWR133"/>
      <c r="JWS133"/>
      <c r="JWT133"/>
      <c r="JWU133"/>
      <c r="JWV133"/>
      <c r="JWW133"/>
      <c r="JWX133"/>
      <c r="JWY133"/>
      <c r="JWZ133"/>
      <c r="JXA133"/>
      <c r="JXB133"/>
      <c r="JXC133"/>
      <c r="JXD133"/>
      <c r="JXE133"/>
      <c r="JXF133"/>
      <c r="JXG133"/>
      <c r="JXH133"/>
      <c r="JXI133"/>
      <c r="JXJ133"/>
      <c r="JXK133"/>
      <c r="JXL133"/>
      <c r="JXM133"/>
      <c r="JXN133"/>
      <c r="JXO133"/>
      <c r="JXP133"/>
      <c r="JXQ133"/>
      <c r="JXR133"/>
      <c r="JXS133"/>
      <c r="JXT133"/>
      <c r="JXU133"/>
      <c r="JXV133"/>
      <c r="JXW133"/>
      <c r="JXX133"/>
      <c r="JXY133"/>
      <c r="JXZ133"/>
      <c r="JYA133"/>
      <c r="JYB133"/>
      <c r="JYC133"/>
      <c r="JYD133"/>
      <c r="JYE133"/>
      <c r="JYF133"/>
      <c r="JYG133"/>
      <c r="JYH133"/>
      <c r="JYI133"/>
      <c r="JYJ133"/>
      <c r="JYK133"/>
      <c r="JYL133"/>
      <c r="JYM133"/>
      <c r="JYN133"/>
      <c r="JYO133"/>
      <c r="JYP133"/>
      <c r="JYQ133"/>
      <c r="JYR133"/>
      <c r="JYS133"/>
      <c r="JYT133"/>
      <c r="JYU133"/>
      <c r="JYV133"/>
      <c r="JYW133"/>
      <c r="JYX133"/>
      <c r="JYY133"/>
      <c r="JYZ133"/>
      <c r="JZA133"/>
      <c r="JZB133"/>
      <c r="JZC133"/>
      <c r="JZD133"/>
      <c r="JZE133"/>
      <c r="JZF133"/>
      <c r="JZG133"/>
      <c r="JZH133"/>
      <c r="JZI133"/>
      <c r="JZJ133"/>
      <c r="JZK133"/>
      <c r="JZL133"/>
      <c r="JZM133"/>
      <c r="JZN133"/>
      <c r="JZO133"/>
      <c r="JZP133"/>
      <c r="JZQ133"/>
      <c r="JZR133"/>
      <c r="JZS133"/>
      <c r="JZT133"/>
      <c r="JZU133"/>
      <c r="JZV133"/>
      <c r="JZW133"/>
      <c r="JZX133"/>
      <c r="JZY133"/>
      <c r="JZZ133"/>
      <c r="KAA133"/>
      <c r="KAB133"/>
      <c r="KAC133"/>
      <c r="KAD133"/>
      <c r="KAE133"/>
      <c r="KAF133"/>
      <c r="KAG133"/>
      <c r="KAH133"/>
      <c r="KAI133"/>
      <c r="KAJ133"/>
      <c r="KAK133"/>
      <c r="KAL133"/>
      <c r="KAM133"/>
      <c r="KAN133"/>
      <c r="KAO133"/>
      <c r="KAP133"/>
      <c r="KAQ133"/>
      <c r="KAR133"/>
      <c r="KAS133"/>
      <c r="KAT133"/>
      <c r="KAU133"/>
      <c r="KAV133"/>
      <c r="KAW133"/>
      <c r="KAX133"/>
      <c r="KAY133"/>
      <c r="KAZ133"/>
      <c r="KBA133"/>
      <c r="KBB133"/>
      <c r="KBC133"/>
      <c r="KBD133"/>
      <c r="KBE133"/>
      <c r="KBF133"/>
      <c r="KBG133"/>
      <c r="KBH133"/>
      <c r="KBI133"/>
      <c r="KBJ133"/>
      <c r="KBK133"/>
      <c r="KBL133"/>
      <c r="KBM133"/>
      <c r="KBN133"/>
      <c r="KBO133"/>
      <c r="KBP133"/>
      <c r="KBQ133"/>
      <c r="KBR133"/>
      <c r="KBS133"/>
      <c r="KBT133"/>
      <c r="KBU133"/>
      <c r="KBV133"/>
      <c r="KBW133"/>
      <c r="KBX133"/>
      <c r="KBY133"/>
      <c r="KBZ133"/>
      <c r="KCA133"/>
      <c r="KCB133"/>
      <c r="KCC133"/>
      <c r="KCD133"/>
      <c r="KCE133"/>
      <c r="KCF133"/>
      <c r="KCG133"/>
      <c r="KCH133"/>
      <c r="KCI133"/>
      <c r="KCJ133"/>
      <c r="KCK133"/>
      <c r="KCL133"/>
      <c r="KCM133"/>
      <c r="KCN133"/>
      <c r="KCO133"/>
      <c r="KCP133"/>
      <c r="KCQ133"/>
      <c r="KCR133"/>
      <c r="KCS133"/>
      <c r="KCT133"/>
      <c r="KCU133"/>
      <c r="KCV133"/>
      <c r="KCW133"/>
      <c r="KCX133"/>
      <c r="KCY133"/>
      <c r="KCZ133"/>
      <c r="KDA133"/>
      <c r="KDB133"/>
      <c r="KDC133"/>
      <c r="KDD133"/>
      <c r="KDE133"/>
      <c r="KDF133"/>
      <c r="KDG133"/>
      <c r="KDH133"/>
      <c r="KDI133"/>
      <c r="KDJ133"/>
      <c r="KDK133"/>
      <c r="KDL133"/>
      <c r="KDM133"/>
      <c r="KDN133"/>
      <c r="KDO133"/>
      <c r="KDP133"/>
      <c r="KDQ133"/>
      <c r="KDR133"/>
      <c r="KDS133"/>
      <c r="KDT133"/>
      <c r="KDU133"/>
      <c r="KDV133"/>
      <c r="KDW133"/>
      <c r="KDX133"/>
      <c r="KDY133"/>
      <c r="KDZ133"/>
      <c r="KEA133"/>
      <c r="KEB133"/>
      <c r="KEC133"/>
      <c r="KED133"/>
      <c r="KEE133"/>
      <c r="KEF133"/>
      <c r="KEG133"/>
      <c r="KEH133"/>
      <c r="KEI133"/>
      <c r="KEJ133"/>
      <c r="KEK133"/>
      <c r="KEL133"/>
      <c r="KEM133"/>
      <c r="KEN133"/>
      <c r="KEO133"/>
      <c r="KEP133"/>
      <c r="KEQ133"/>
      <c r="KER133"/>
      <c r="KES133"/>
      <c r="KET133"/>
      <c r="KEU133"/>
      <c r="KEV133"/>
      <c r="KEW133"/>
      <c r="KEX133"/>
      <c r="KEY133"/>
      <c r="KEZ133"/>
      <c r="KFA133"/>
      <c r="KFB133"/>
      <c r="KFC133"/>
      <c r="KFD133"/>
      <c r="KFE133"/>
      <c r="KFF133"/>
      <c r="KFG133"/>
      <c r="KFH133"/>
      <c r="KFI133"/>
      <c r="KFJ133"/>
      <c r="KFK133"/>
      <c r="KFL133"/>
      <c r="KFM133"/>
      <c r="KFN133"/>
      <c r="KFO133"/>
      <c r="KFP133"/>
      <c r="KFQ133"/>
      <c r="KFR133"/>
      <c r="KFS133"/>
      <c r="KFT133"/>
      <c r="KFU133"/>
      <c r="KFV133"/>
      <c r="KFW133"/>
      <c r="KFX133"/>
      <c r="KFY133"/>
      <c r="KFZ133"/>
      <c r="KGA133"/>
      <c r="KGB133"/>
      <c r="KGC133"/>
      <c r="KGD133"/>
      <c r="KGE133"/>
      <c r="KGF133"/>
      <c r="KGG133"/>
      <c r="KGH133"/>
      <c r="KGI133"/>
      <c r="KGJ133"/>
      <c r="KGK133"/>
      <c r="KGL133"/>
      <c r="KGM133"/>
      <c r="KGN133"/>
      <c r="KGO133"/>
      <c r="KGP133"/>
      <c r="KGQ133"/>
      <c r="KGR133"/>
      <c r="KGS133"/>
      <c r="KGT133"/>
      <c r="KGU133"/>
      <c r="KGV133"/>
      <c r="KGW133"/>
      <c r="KGX133"/>
      <c r="KGY133"/>
      <c r="KGZ133"/>
      <c r="KHA133"/>
      <c r="KHB133"/>
      <c r="KHC133"/>
      <c r="KHD133"/>
      <c r="KHE133"/>
      <c r="KHF133"/>
      <c r="KHG133"/>
      <c r="KHH133"/>
      <c r="KHI133"/>
      <c r="KHJ133"/>
      <c r="KHK133"/>
      <c r="KHL133"/>
      <c r="KHM133"/>
      <c r="KHN133"/>
      <c r="KHO133"/>
      <c r="KHP133"/>
      <c r="KHQ133"/>
      <c r="KHR133"/>
      <c r="KHS133"/>
      <c r="KHT133"/>
      <c r="KHU133"/>
      <c r="KHV133"/>
      <c r="KHW133"/>
      <c r="KHX133"/>
      <c r="KHY133"/>
      <c r="KHZ133"/>
      <c r="KIA133"/>
      <c r="KIB133"/>
      <c r="KIC133"/>
      <c r="KID133"/>
      <c r="KIE133"/>
      <c r="KIF133"/>
      <c r="KIG133"/>
      <c r="KIH133"/>
      <c r="KII133"/>
      <c r="KIJ133"/>
      <c r="KIK133"/>
      <c r="KIL133"/>
      <c r="KIM133"/>
      <c r="KIN133"/>
      <c r="KIO133"/>
      <c r="KIP133"/>
      <c r="KIQ133"/>
      <c r="KIR133"/>
      <c r="KIS133"/>
      <c r="KIT133"/>
      <c r="KIU133"/>
      <c r="KIV133"/>
      <c r="KIW133"/>
      <c r="KIX133"/>
      <c r="KIY133"/>
      <c r="KIZ133"/>
      <c r="KJA133"/>
      <c r="KJB133"/>
      <c r="KJC133"/>
      <c r="KJD133"/>
      <c r="KJE133"/>
      <c r="KJF133"/>
      <c r="KJG133"/>
      <c r="KJH133"/>
      <c r="KJI133"/>
      <c r="KJJ133"/>
      <c r="KJK133"/>
      <c r="KJL133"/>
      <c r="KJM133"/>
      <c r="KJN133"/>
      <c r="KJO133"/>
      <c r="KJP133"/>
      <c r="KJQ133"/>
      <c r="KJR133"/>
      <c r="KJS133"/>
      <c r="KJT133"/>
      <c r="KJU133"/>
      <c r="KJV133"/>
      <c r="KJW133"/>
      <c r="KJX133"/>
      <c r="KJY133"/>
      <c r="KJZ133"/>
      <c r="KKA133"/>
      <c r="KKB133"/>
      <c r="KKC133"/>
      <c r="KKD133"/>
      <c r="KKE133"/>
      <c r="KKF133"/>
      <c r="KKG133"/>
      <c r="KKH133"/>
      <c r="KKI133"/>
      <c r="KKJ133"/>
      <c r="KKK133"/>
      <c r="KKL133"/>
      <c r="KKM133"/>
      <c r="KKN133"/>
      <c r="KKO133"/>
      <c r="KKP133"/>
      <c r="KKQ133"/>
      <c r="KKR133"/>
      <c r="KKS133"/>
      <c r="KKT133"/>
      <c r="KKU133"/>
      <c r="KKV133"/>
      <c r="KKW133"/>
      <c r="KKX133"/>
      <c r="KKY133"/>
      <c r="KKZ133"/>
      <c r="KLA133"/>
      <c r="KLB133"/>
      <c r="KLC133"/>
      <c r="KLD133"/>
      <c r="KLE133"/>
      <c r="KLF133"/>
      <c r="KLG133"/>
      <c r="KLH133"/>
      <c r="KLI133"/>
      <c r="KLJ133"/>
      <c r="KLK133"/>
      <c r="KLL133"/>
      <c r="KLM133"/>
      <c r="KLN133"/>
      <c r="KLO133"/>
      <c r="KLP133"/>
      <c r="KLQ133"/>
      <c r="KLR133"/>
      <c r="KLS133"/>
      <c r="KLT133"/>
      <c r="KLU133"/>
      <c r="KLV133"/>
      <c r="KLW133"/>
      <c r="KLX133"/>
      <c r="KLY133"/>
      <c r="KLZ133"/>
      <c r="KMA133"/>
      <c r="KMB133"/>
      <c r="KMC133"/>
      <c r="KMD133"/>
      <c r="KME133"/>
      <c r="KMF133"/>
      <c r="KMG133"/>
      <c r="KMH133"/>
      <c r="KMI133"/>
      <c r="KMJ133"/>
      <c r="KMK133"/>
      <c r="KML133"/>
      <c r="KMM133"/>
      <c r="KMN133"/>
      <c r="KMO133"/>
      <c r="KMP133"/>
      <c r="KMQ133"/>
      <c r="KMR133"/>
      <c r="KMS133"/>
      <c r="KMT133"/>
      <c r="KMU133"/>
      <c r="KMV133"/>
      <c r="KMW133"/>
      <c r="KMX133"/>
      <c r="KMY133"/>
      <c r="KMZ133"/>
      <c r="KNA133"/>
      <c r="KNB133"/>
      <c r="KNC133"/>
      <c r="KND133"/>
      <c r="KNE133"/>
      <c r="KNF133"/>
      <c r="KNG133"/>
      <c r="KNH133"/>
      <c r="KNI133"/>
      <c r="KNJ133"/>
      <c r="KNK133"/>
      <c r="KNL133"/>
      <c r="KNM133"/>
      <c r="KNN133"/>
      <c r="KNO133"/>
      <c r="KNP133"/>
      <c r="KNQ133"/>
      <c r="KNR133"/>
      <c r="KNS133"/>
      <c r="KNT133"/>
      <c r="KNU133"/>
      <c r="KNV133"/>
      <c r="KNW133"/>
      <c r="KNX133"/>
      <c r="KNY133"/>
      <c r="KNZ133"/>
      <c r="KOA133"/>
      <c r="KOB133"/>
      <c r="KOC133"/>
      <c r="KOD133"/>
      <c r="KOE133"/>
      <c r="KOF133"/>
      <c r="KOG133"/>
      <c r="KOH133"/>
      <c r="KOI133"/>
      <c r="KOJ133"/>
      <c r="KOK133"/>
      <c r="KOL133"/>
      <c r="KOM133"/>
      <c r="KON133"/>
      <c r="KOO133"/>
      <c r="KOP133"/>
      <c r="KOQ133"/>
      <c r="KOR133"/>
      <c r="KOS133"/>
      <c r="KOT133"/>
      <c r="KOU133"/>
      <c r="KOV133"/>
      <c r="KOW133"/>
      <c r="KOX133"/>
      <c r="KOY133"/>
      <c r="KOZ133"/>
      <c r="KPA133"/>
      <c r="KPB133"/>
      <c r="KPC133"/>
      <c r="KPD133"/>
      <c r="KPE133"/>
      <c r="KPF133"/>
      <c r="KPG133"/>
      <c r="KPH133"/>
      <c r="KPI133"/>
      <c r="KPJ133"/>
      <c r="KPK133"/>
      <c r="KPL133"/>
      <c r="KPM133"/>
      <c r="KPN133"/>
      <c r="KPO133"/>
      <c r="KPP133"/>
      <c r="KPQ133"/>
      <c r="KPR133"/>
      <c r="KPS133"/>
      <c r="KPT133"/>
      <c r="KPU133"/>
      <c r="KPV133"/>
      <c r="KPW133"/>
      <c r="KPX133"/>
      <c r="KPY133"/>
      <c r="KPZ133"/>
      <c r="KQA133"/>
      <c r="KQB133"/>
      <c r="KQC133"/>
      <c r="KQD133"/>
      <c r="KQE133"/>
      <c r="KQF133"/>
      <c r="KQG133"/>
      <c r="KQH133"/>
      <c r="KQI133"/>
      <c r="KQJ133"/>
      <c r="KQK133"/>
      <c r="KQL133"/>
      <c r="KQM133"/>
      <c r="KQN133"/>
      <c r="KQO133"/>
      <c r="KQP133"/>
      <c r="KQQ133"/>
      <c r="KQR133"/>
      <c r="KQS133"/>
      <c r="KQT133"/>
      <c r="KQU133"/>
      <c r="KQV133"/>
      <c r="KQW133"/>
      <c r="KQX133"/>
      <c r="KQY133"/>
      <c r="KQZ133"/>
      <c r="KRA133"/>
      <c r="KRB133"/>
      <c r="KRC133"/>
      <c r="KRD133"/>
      <c r="KRE133"/>
      <c r="KRF133"/>
      <c r="KRG133"/>
      <c r="KRH133"/>
      <c r="KRI133"/>
      <c r="KRJ133"/>
      <c r="KRK133"/>
      <c r="KRL133"/>
      <c r="KRM133"/>
      <c r="KRN133"/>
      <c r="KRO133"/>
      <c r="KRP133"/>
      <c r="KRQ133"/>
      <c r="KRR133"/>
      <c r="KRS133"/>
      <c r="KRT133"/>
      <c r="KRU133"/>
      <c r="KRV133"/>
      <c r="KRW133"/>
      <c r="KRX133"/>
      <c r="KRY133"/>
      <c r="KRZ133"/>
      <c r="KSA133"/>
      <c r="KSB133"/>
      <c r="KSC133"/>
      <c r="KSD133"/>
      <c r="KSE133"/>
      <c r="KSF133"/>
      <c r="KSG133"/>
      <c r="KSH133"/>
      <c r="KSI133"/>
      <c r="KSJ133"/>
      <c r="KSK133"/>
      <c r="KSL133"/>
      <c r="KSM133"/>
      <c r="KSN133"/>
      <c r="KSO133"/>
      <c r="KSP133"/>
      <c r="KSQ133"/>
      <c r="KSR133"/>
      <c r="KSS133"/>
      <c r="KST133"/>
      <c r="KSU133"/>
      <c r="KSV133"/>
      <c r="KSW133"/>
      <c r="KSX133"/>
      <c r="KSY133"/>
      <c r="KSZ133"/>
      <c r="KTA133"/>
      <c r="KTB133"/>
      <c r="KTC133"/>
      <c r="KTD133"/>
      <c r="KTE133"/>
      <c r="KTF133"/>
      <c r="KTG133"/>
      <c r="KTH133"/>
      <c r="KTI133"/>
      <c r="KTJ133"/>
      <c r="KTK133"/>
      <c r="KTL133"/>
      <c r="KTM133"/>
      <c r="KTN133"/>
      <c r="KTO133"/>
      <c r="KTP133"/>
      <c r="KTQ133"/>
      <c r="KTR133"/>
      <c r="KTS133"/>
      <c r="KTT133"/>
      <c r="KTU133"/>
      <c r="KTV133"/>
      <c r="KTW133"/>
      <c r="KTX133"/>
      <c r="KTY133"/>
      <c r="KTZ133"/>
      <c r="KUA133"/>
      <c r="KUB133"/>
      <c r="KUC133"/>
      <c r="KUD133"/>
      <c r="KUE133"/>
      <c r="KUF133"/>
      <c r="KUG133"/>
      <c r="KUH133"/>
      <c r="KUI133"/>
      <c r="KUJ133"/>
      <c r="KUK133"/>
      <c r="KUL133"/>
      <c r="KUM133"/>
      <c r="KUN133"/>
      <c r="KUO133"/>
      <c r="KUP133"/>
      <c r="KUQ133"/>
      <c r="KUR133"/>
      <c r="KUS133"/>
      <c r="KUT133"/>
      <c r="KUU133"/>
      <c r="KUV133"/>
      <c r="KUW133"/>
      <c r="KUX133"/>
      <c r="KUY133"/>
      <c r="KUZ133"/>
      <c r="KVA133"/>
      <c r="KVB133"/>
      <c r="KVC133"/>
      <c r="KVD133"/>
      <c r="KVE133"/>
      <c r="KVF133"/>
      <c r="KVG133"/>
      <c r="KVH133"/>
      <c r="KVI133"/>
      <c r="KVJ133"/>
      <c r="KVK133"/>
      <c r="KVL133"/>
      <c r="KVM133"/>
      <c r="KVN133"/>
      <c r="KVO133"/>
      <c r="KVP133"/>
      <c r="KVQ133"/>
      <c r="KVR133"/>
      <c r="KVS133"/>
      <c r="KVT133"/>
      <c r="KVU133"/>
      <c r="KVV133"/>
      <c r="KVW133"/>
      <c r="KVX133"/>
      <c r="KVY133"/>
      <c r="KVZ133"/>
      <c r="KWA133"/>
      <c r="KWB133"/>
      <c r="KWC133"/>
      <c r="KWD133"/>
      <c r="KWE133"/>
      <c r="KWF133"/>
      <c r="KWG133"/>
      <c r="KWH133"/>
      <c r="KWI133"/>
      <c r="KWJ133"/>
      <c r="KWK133"/>
      <c r="KWL133"/>
      <c r="KWM133"/>
      <c r="KWN133"/>
      <c r="KWO133"/>
      <c r="KWP133"/>
      <c r="KWQ133"/>
      <c r="KWR133"/>
      <c r="KWS133"/>
      <c r="KWT133"/>
      <c r="KWU133"/>
      <c r="KWV133"/>
      <c r="KWW133"/>
      <c r="KWX133"/>
      <c r="KWY133"/>
      <c r="KWZ133"/>
      <c r="KXA133"/>
      <c r="KXB133"/>
      <c r="KXC133"/>
      <c r="KXD133"/>
      <c r="KXE133"/>
      <c r="KXF133"/>
      <c r="KXG133"/>
      <c r="KXH133"/>
      <c r="KXI133"/>
      <c r="KXJ133"/>
      <c r="KXK133"/>
      <c r="KXL133"/>
      <c r="KXM133"/>
      <c r="KXN133"/>
      <c r="KXO133"/>
      <c r="KXP133"/>
      <c r="KXQ133"/>
      <c r="KXR133"/>
      <c r="KXS133"/>
      <c r="KXT133"/>
      <c r="KXU133"/>
      <c r="KXV133"/>
      <c r="KXW133"/>
      <c r="KXX133"/>
      <c r="KXY133"/>
      <c r="KXZ133"/>
      <c r="KYA133"/>
      <c r="KYB133"/>
      <c r="KYC133"/>
      <c r="KYD133"/>
      <c r="KYE133"/>
      <c r="KYF133"/>
      <c r="KYG133"/>
      <c r="KYH133"/>
      <c r="KYI133"/>
      <c r="KYJ133"/>
      <c r="KYK133"/>
      <c r="KYL133"/>
      <c r="KYM133"/>
      <c r="KYN133"/>
      <c r="KYO133"/>
      <c r="KYP133"/>
      <c r="KYQ133"/>
      <c r="KYR133"/>
      <c r="KYS133"/>
      <c r="KYT133"/>
      <c r="KYU133"/>
      <c r="KYV133"/>
      <c r="KYW133"/>
      <c r="KYX133"/>
      <c r="KYY133"/>
      <c r="KYZ133"/>
      <c r="KZA133"/>
      <c r="KZB133"/>
      <c r="KZC133"/>
      <c r="KZD133"/>
      <c r="KZE133"/>
      <c r="KZF133"/>
      <c r="KZG133"/>
      <c r="KZH133"/>
      <c r="KZI133"/>
      <c r="KZJ133"/>
      <c r="KZK133"/>
      <c r="KZL133"/>
      <c r="KZM133"/>
      <c r="KZN133"/>
      <c r="KZO133"/>
      <c r="KZP133"/>
      <c r="KZQ133"/>
      <c r="KZR133"/>
      <c r="KZS133"/>
      <c r="KZT133"/>
      <c r="KZU133"/>
      <c r="KZV133"/>
      <c r="KZW133"/>
      <c r="KZX133"/>
      <c r="KZY133"/>
      <c r="KZZ133"/>
      <c r="LAA133"/>
      <c r="LAB133"/>
      <c r="LAC133"/>
      <c r="LAD133"/>
      <c r="LAE133"/>
      <c r="LAF133"/>
      <c r="LAG133"/>
      <c r="LAH133"/>
      <c r="LAI133"/>
      <c r="LAJ133"/>
      <c r="LAK133"/>
      <c r="LAL133"/>
      <c r="LAM133"/>
      <c r="LAN133"/>
      <c r="LAO133"/>
      <c r="LAP133"/>
      <c r="LAQ133"/>
      <c r="LAR133"/>
      <c r="LAS133"/>
      <c r="LAT133"/>
      <c r="LAU133"/>
      <c r="LAV133"/>
      <c r="LAW133"/>
      <c r="LAX133"/>
      <c r="LAY133"/>
      <c r="LAZ133"/>
      <c r="LBA133"/>
      <c r="LBB133"/>
      <c r="LBC133"/>
      <c r="LBD133"/>
      <c r="LBE133"/>
      <c r="LBF133"/>
      <c r="LBG133"/>
      <c r="LBH133"/>
      <c r="LBI133"/>
      <c r="LBJ133"/>
      <c r="LBK133"/>
      <c r="LBL133"/>
      <c r="LBM133"/>
      <c r="LBN133"/>
      <c r="LBO133"/>
      <c r="LBP133"/>
      <c r="LBQ133"/>
      <c r="LBR133"/>
      <c r="LBS133"/>
      <c r="LBT133"/>
      <c r="LBU133"/>
      <c r="LBV133"/>
      <c r="LBW133"/>
      <c r="LBX133"/>
      <c r="LBY133"/>
      <c r="LBZ133"/>
      <c r="LCA133"/>
      <c r="LCB133"/>
      <c r="LCC133"/>
      <c r="LCD133"/>
      <c r="LCE133"/>
      <c r="LCF133"/>
      <c r="LCG133"/>
      <c r="LCH133"/>
      <c r="LCI133"/>
      <c r="LCJ133"/>
      <c r="LCK133"/>
      <c r="LCL133"/>
      <c r="LCM133"/>
      <c r="LCN133"/>
      <c r="LCO133"/>
      <c r="LCP133"/>
      <c r="LCQ133"/>
      <c r="LCR133"/>
      <c r="LCS133"/>
      <c r="LCT133"/>
      <c r="LCU133"/>
      <c r="LCV133"/>
      <c r="LCW133"/>
      <c r="LCX133"/>
      <c r="LCY133"/>
      <c r="LCZ133"/>
      <c r="LDA133"/>
      <c r="LDB133"/>
      <c r="LDC133"/>
      <c r="LDD133"/>
      <c r="LDE133"/>
      <c r="LDF133"/>
      <c r="LDG133"/>
      <c r="LDH133"/>
      <c r="LDI133"/>
      <c r="LDJ133"/>
      <c r="LDK133"/>
      <c r="LDL133"/>
      <c r="LDM133"/>
      <c r="LDN133"/>
      <c r="LDO133"/>
      <c r="LDP133"/>
      <c r="LDQ133"/>
      <c r="LDR133"/>
      <c r="LDS133"/>
      <c r="LDT133"/>
      <c r="LDU133"/>
      <c r="LDV133"/>
      <c r="LDW133"/>
      <c r="LDX133"/>
      <c r="LDY133"/>
      <c r="LDZ133"/>
      <c r="LEA133"/>
      <c r="LEB133"/>
      <c r="LEC133"/>
      <c r="LED133"/>
      <c r="LEE133"/>
      <c r="LEF133"/>
      <c r="LEG133"/>
      <c r="LEH133"/>
      <c r="LEI133"/>
      <c r="LEJ133"/>
      <c r="LEK133"/>
      <c r="LEL133"/>
      <c r="LEM133"/>
      <c r="LEN133"/>
      <c r="LEO133"/>
      <c r="LEP133"/>
      <c r="LEQ133"/>
      <c r="LER133"/>
      <c r="LES133"/>
      <c r="LET133"/>
      <c r="LEU133"/>
      <c r="LEV133"/>
      <c r="LEW133"/>
      <c r="LEX133"/>
      <c r="LEY133"/>
      <c r="LEZ133"/>
      <c r="LFA133"/>
      <c r="LFB133"/>
      <c r="LFC133"/>
      <c r="LFD133"/>
      <c r="LFE133"/>
      <c r="LFF133"/>
      <c r="LFG133"/>
      <c r="LFH133"/>
      <c r="LFI133"/>
      <c r="LFJ133"/>
      <c r="LFK133"/>
      <c r="LFL133"/>
      <c r="LFM133"/>
      <c r="LFN133"/>
      <c r="LFO133"/>
      <c r="LFP133"/>
      <c r="LFQ133"/>
      <c r="LFR133"/>
      <c r="LFS133"/>
      <c r="LFT133"/>
      <c r="LFU133"/>
      <c r="LFV133"/>
      <c r="LFW133"/>
      <c r="LFX133"/>
      <c r="LFY133"/>
      <c r="LFZ133"/>
      <c r="LGA133"/>
      <c r="LGB133"/>
      <c r="LGC133"/>
      <c r="LGD133"/>
      <c r="LGE133"/>
      <c r="LGF133"/>
      <c r="LGG133"/>
      <c r="LGH133"/>
      <c r="LGI133"/>
      <c r="LGJ133"/>
      <c r="LGK133"/>
      <c r="LGL133"/>
      <c r="LGM133"/>
      <c r="LGN133"/>
      <c r="LGO133"/>
      <c r="LGP133"/>
      <c r="LGQ133"/>
      <c r="LGR133"/>
      <c r="LGS133"/>
      <c r="LGT133"/>
      <c r="LGU133"/>
      <c r="LGV133"/>
      <c r="LGW133"/>
      <c r="LGX133"/>
      <c r="LGY133"/>
      <c r="LGZ133"/>
      <c r="LHA133"/>
      <c r="LHB133"/>
      <c r="LHC133"/>
      <c r="LHD133"/>
      <c r="LHE133"/>
      <c r="LHF133"/>
      <c r="LHG133"/>
      <c r="LHH133"/>
      <c r="LHI133"/>
      <c r="LHJ133"/>
      <c r="LHK133"/>
      <c r="LHL133"/>
      <c r="LHM133"/>
      <c r="LHN133"/>
      <c r="LHO133"/>
      <c r="LHP133"/>
      <c r="LHQ133"/>
      <c r="LHR133"/>
      <c r="LHS133"/>
      <c r="LHT133"/>
      <c r="LHU133"/>
      <c r="LHV133"/>
      <c r="LHW133"/>
      <c r="LHX133"/>
      <c r="LHY133"/>
      <c r="LHZ133"/>
      <c r="LIA133"/>
      <c r="LIB133"/>
      <c r="LIC133"/>
      <c r="LID133"/>
      <c r="LIE133"/>
      <c r="LIF133"/>
      <c r="LIG133"/>
      <c r="LIH133"/>
      <c r="LII133"/>
      <c r="LIJ133"/>
      <c r="LIK133"/>
      <c r="LIL133"/>
      <c r="LIM133"/>
      <c r="LIN133"/>
      <c r="LIO133"/>
      <c r="LIP133"/>
      <c r="LIQ133"/>
      <c r="LIR133"/>
      <c r="LIS133"/>
      <c r="LIT133"/>
      <c r="LIU133"/>
      <c r="LIV133"/>
      <c r="LIW133"/>
      <c r="LIX133"/>
      <c r="LIY133"/>
      <c r="LIZ133"/>
      <c r="LJA133"/>
      <c r="LJB133"/>
      <c r="LJC133"/>
      <c r="LJD133"/>
      <c r="LJE133"/>
      <c r="LJF133"/>
      <c r="LJG133"/>
      <c r="LJH133"/>
      <c r="LJI133"/>
      <c r="LJJ133"/>
      <c r="LJK133"/>
      <c r="LJL133"/>
      <c r="LJM133"/>
      <c r="LJN133"/>
      <c r="LJO133"/>
      <c r="LJP133"/>
      <c r="LJQ133"/>
      <c r="LJR133"/>
      <c r="LJS133"/>
      <c r="LJT133"/>
      <c r="LJU133"/>
      <c r="LJV133"/>
      <c r="LJW133"/>
      <c r="LJX133"/>
      <c r="LJY133"/>
      <c r="LJZ133"/>
      <c r="LKA133"/>
      <c r="LKB133"/>
      <c r="LKC133"/>
      <c r="LKD133"/>
      <c r="LKE133"/>
      <c r="LKF133"/>
      <c r="LKG133"/>
      <c r="LKH133"/>
      <c r="LKI133"/>
      <c r="LKJ133"/>
      <c r="LKK133"/>
      <c r="LKL133"/>
      <c r="LKM133"/>
      <c r="LKN133"/>
      <c r="LKO133"/>
      <c r="LKP133"/>
      <c r="LKQ133"/>
      <c r="LKR133"/>
      <c r="LKS133"/>
      <c r="LKT133"/>
      <c r="LKU133"/>
      <c r="LKV133"/>
      <c r="LKW133"/>
      <c r="LKX133"/>
      <c r="LKY133"/>
      <c r="LKZ133"/>
      <c r="LLA133"/>
      <c r="LLB133"/>
      <c r="LLC133"/>
      <c r="LLD133"/>
      <c r="LLE133"/>
      <c r="LLF133"/>
      <c r="LLG133"/>
      <c r="LLH133"/>
      <c r="LLI133"/>
      <c r="LLJ133"/>
      <c r="LLK133"/>
      <c r="LLL133"/>
      <c r="LLM133"/>
      <c r="LLN133"/>
      <c r="LLO133"/>
      <c r="LLP133"/>
      <c r="LLQ133"/>
      <c r="LLR133"/>
      <c r="LLS133"/>
      <c r="LLT133"/>
      <c r="LLU133"/>
      <c r="LLV133"/>
      <c r="LLW133"/>
      <c r="LLX133"/>
      <c r="LLY133"/>
      <c r="LLZ133"/>
      <c r="LMA133"/>
      <c r="LMB133"/>
      <c r="LMC133"/>
      <c r="LMD133"/>
      <c r="LME133"/>
      <c r="LMF133"/>
      <c r="LMG133"/>
      <c r="LMH133"/>
      <c r="LMI133"/>
      <c r="LMJ133"/>
      <c r="LMK133"/>
      <c r="LML133"/>
      <c r="LMM133"/>
      <c r="LMN133"/>
      <c r="LMO133"/>
      <c r="LMP133"/>
      <c r="LMQ133"/>
      <c r="LMR133"/>
      <c r="LMS133"/>
      <c r="LMT133"/>
      <c r="LMU133"/>
      <c r="LMV133"/>
      <c r="LMW133"/>
      <c r="LMX133"/>
      <c r="LMY133"/>
      <c r="LMZ133"/>
      <c r="LNA133"/>
      <c r="LNB133"/>
      <c r="LNC133"/>
      <c r="LND133"/>
      <c r="LNE133"/>
      <c r="LNF133"/>
      <c r="LNG133"/>
      <c r="LNH133"/>
      <c r="LNI133"/>
      <c r="LNJ133"/>
      <c r="LNK133"/>
      <c r="LNL133"/>
      <c r="LNM133"/>
      <c r="LNN133"/>
      <c r="LNO133"/>
      <c r="LNP133"/>
      <c r="LNQ133"/>
      <c r="LNR133"/>
      <c r="LNS133"/>
      <c r="LNT133"/>
      <c r="LNU133"/>
      <c r="LNV133"/>
      <c r="LNW133"/>
      <c r="LNX133"/>
      <c r="LNY133"/>
      <c r="LNZ133"/>
      <c r="LOA133"/>
      <c r="LOB133"/>
      <c r="LOC133"/>
      <c r="LOD133"/>
      <c r="LOE133"/>
      <c r="LOF133"/>
      <c r="LOG133"/>
      <c r="LOH133"/>
      <c r="LOI133"/>
      <c r="LOJ133"/>
      <c r="LOK133"/>
      <c r="LOL133"/>
      <c r="LOM133"/>
      <c r="LON133"/>
      <c r="LOO133"/>
      <c r="LOP133"/>
      <c r="LOQ133"/>
      <c r="LOR133"/>
      <c r="LOS133"/>
      <c r="LOT133"/>
      <c r="LOU133"/>
      <c r="LOV133"/>
      <c r="LOW133"/>
      <c r="LOX133"/>
      <c r="LOY133"/>
      <c r="LOZ133"/>
      <c r="LPA133"/>
      <c r="LPB133"/>
      <c r="LPC133"/>
      <c r="LPD133"/>
      <c r="LPE133"/>
      <c r="LPF133"/>
      <c r="LPG133"/>
      <c r="LPH133"/>
      <c r="LPI133"/>
      <c r="LPJ133"/>
      <c r="LPK133"/>
      <c r="LPL133"/>
      <c r="LPM133"/>
      <c r="LPN133"/>
      <c r="LPO133"/>
      <c r="LPP133"/>
      <c r="LPQ133"/>
      <c r="LPR133"/>
      <c r="LPS133"/>
      <c r="LPT133"/>
      <c r="LPU133"/>
      <c r="LPV133"/>
      <c r="LPW133"/>
      <c r="LPX133"/>
      <c r="LPY133"/>
      <c r="LPZ133"/>
      <c r="LQA133"/>
      <c r="LQB133"/>
      <c r="LQC133"/>
      <c r="LQD133"/>
      <c r="LQE133"/>
      <c r="LQF133"/>
      <c r="LQG133"/>
      <c r="LQH133"/>
      <c r="LQI133"/>
      <c r="LQJ133"/>
      <c r="LQK133"/>
      <c r="LQL133"/>
      <c r="LQM133"/>
      <c r="LQN133"/>
      <c r="LQO133"/>
      <c r="LQP133"/>
      <c r="LQQ133"/>
      <c r="LQR133"/>
      <c r="LQS133"/>
      <c r="LQT133"/>
      <c r="LQU133"/>
      <c r="LQV133"/>
      <c r="LQW133"/>
      <c r="LQX133"/>
      <c r="LQY133"/>
      <c r="LQZ133"/>
      <c r="LRA133"/>
      <c r="LRB133"/>
      <c r="LRC133"/>
      <c r="LRD133"/>
      <c r="LRE133"/>
      <c r="LRF133"/>
      <c r="LRG133"/>
      <c r="LRH133"/>
      <c r="LRI133"/>
      <c r="LRJ133"/>
      <c r="LRK133"/>
      <c r="LRL133"/>
      <c r="LRM133"/>
      <c r="LRN133"/>
      <c r="LRO133"/>
      <c r="LRP133"/>
      <c r="LRQ133"/>
      <c r="LRR133"/>
      <c r="LRS133"/>
      <c r="LRT133"/>
      <c r="LRU133"/>
      <c r="LRV133"/>
      <c r="LRW133"/>
      <c r="LRX133"/>
      <c r="LRY133"/>
      <c r="LRZ133"/>
      <c r="LSA133"/>
      <c r="LSB133"/>
      <c r="LSC133"/>
      <c r="LSD133"/>
      <c r="LSE133"/>
      <c r="LSF133"/>
      <c r="LSG133"/>
      <c r="LSH133"/>
      <c r="LSI133"/>
      <c r="LSJ133"/>
      <c r="LSK133"/>
      <c r="LSL133"/>
      <c r="LSM133"/>
      <c r="LSN133"/>
      <c r="LSO133"/>
      <c r="LSP133"/>
      <c r="LSQ133"/>
      <c r="LSR133"/>
      <c r="LSS133"/>
      <c r="LST133"/>
      <c r="LSU133"/>
      <c r="LSV133"/>
      <c r="LSW133"/>
      <c r="LSX133"/>
      <c r="LSY133"/>
      <c r="LSZ133"/>
      <c r="LTA133"/>
      <c r="LTB133"/>
      <c r="LTC133"/>
      <c r="LTD133"/>
      <c r="LTE133"/>
      <c r="LTF133"/>
      <c r="LTG133"/>
      <c r="LTH133"/>
      <c r="LTI133"/>
      <c r="LTJ133"/>
      <c r="LTK133"/>
      <c r="LTL133"/>
      <c r="LTM133"/>
      <c r="LTN133"/>
      <c r="LTO133"/>
      <c r="LTP133"/>
      <c r="LTQ133"/>
      <c r="LTR133"/>
      <c r="LTS133"/>
      <c r="LTT133"/>
      <c r="LTU133"/>
      <c r="LTV133"/>
      <c r="LTW133"/>
      <c r="LTX133"/>
      <c r="LTY133"/>
      <c r="LTZ133"/>
      <c r="LUA133"/>
      <c r="LUB133"/>
      <c r="LUC133"/>
      <c r="LUD133"/>
      <c r="LUE133"/>
      <c r="LUF133"/>
      <c r="LUG133"/>
      <c r="LUH133"/>
      <c r="LUI133"/>
      <c r="LUJ133"/>
      <c r="LUK133"/>
      <c r="LUL133"/>
      <c r="LUM133"/>
      <c r="LUN133"/>
      <c r="LUO133"/>
      <c r="LUP133"/>
      <c r="LUQ133"/>
      <c r="LUR133"/>
      <c r="LUS133"/>
      <c r="LUT133"/>
      <c r="LUU133"/>
      <c r="LUV133"/>
      <c r="LUW133"/>
      <c r="LUX133"/>
      <c r="LUY133"/>
      <c r="LUZ133"/>
      <c r="LVA133"/>
      <c r="LVB133"/>
      <c r="LVC133"/>
      <c r="LVD133"/>
      <c r="LVE133"/>
      <c r="LVF133"/>
      <c r="LVG133"/>
      <c r="LVH133"/>
      <c r="LVI133"/>
      <c r="LVJ133"/>
      <c r="LVK133"/>
      <c r="LVL133"/>
      <c r="LVM133"/>
      <c r="LVN133"/>
      <c r="LVO133"/>
      <c r="LVP133"/>
      <c r="LVQ133"/>
      <c r="LVR133"/>
      <c r="LVS133"/>
      <c r="LVT133"/>
      <c r="LVU133"/>
      <c r="LVV133"/>
      <c r="LVW133"/>
      <c r="LVX133"/>
      <c r="LVY133"/>
      <c r="LVZ133"/>
      <c r="LWA133"/>
      <c r="LWB133"/>
      <c r="LWC133"/>
      <c r="LWD133"/>
      <c r="LWE133"/>
      <c r="LWF133"/>
      <c r="LWG133"/>
      <c r="LWH133"/>
      <c r="LWI133"/>
      <c r="LWJ133"/>
      <c r="LWK133"/>
      <c r="LWL133"/>
      <c r="LWM133"/>
      <c r="LWN133"/>
      <c r="LWO133"/>
      <c r="LWP133"/>
      <c r="LWQ133"/>
      <c r="LWR133"/>
      <c r="LWS133"/>
      <c r="LWT133"/>
      <c r="LWU133"/>
      <c r="LWV133"/>
      <c r="LWW133"/>
      <c r="LWX133"/>
      <c r="LWY133"/>
      <c r="LWZ133"/>
      <c r="LXA133"/>
      <c r="LXB133"/>
      <c r="LXC133"/>
      <c r="LXD133"/>
      <c r="LXE133"/>
      <c r="LXF133"/>
      <c r="LXG133"/>
      <c r="LXH133"/>
      <c r="LXI133"/>
      <c r="LXJ133"/>
      <c r="LXK133"/>
      <c r="LXL133"/>
      <c r="LXM133"/>
      <c r="LXN133"/>
      <c r="LXO133"/>
      <c r="LXP133"/>
      <c r="LXQ133"/>
      <c r="LXR133"/>
      <c r="LXS133"/>
      <c r="LXT133"/>
      <c r="LXU133"/>
      <c r="LXV133"/>
      <c r="LXW133"/>
      <c r="LXX133"/>
      <c r="LXY133"/>
      <c r="LXZ133"/>
      <c r="LYA133"/>
      <c r="LYB133"/>
      <c r="LYC133"/>
      <c r="LYD133"/>
      <c r="LYE133"/>
      <c r="LYF133"/>
      <c r="LYG133"/>
      <c r="LYH133"/>
      <c r="LYI133"/>
      <c r="LYJ133"/>
      <c r="LYK133"/>
      <c r="LYL133"/>
      <c r="LYM133"/>
      <c r="LYN133"/>
      <c r="LYO133"/>
      <c r="LYP133"/>
      <c r="LYQ133"/>
      <c r="LYR133"/>
      <c r="LYS133"/>
      <c r="LYT133"/>
      <c r="LYU133"/>
      <c r="LYV133"/>
      <c r="LYW133"/>
      <c r="LYX133"/>
      <c r="LYY133"/>
      <c r="LYZ133"/>
      <c r="LZA133"/>
      <c r="LZB133"/>
      <c r="LZC133"/>
      <c r="LZD133"/>
      <c r="LZE133"/>
      <c r="LZF133"/>
      <c r="LZG133"/>
      <c r="LZH133"/>
      <c r="LZI133"/>
      <c r="LZJ133"/>
      <c r="LZK133"/>
      <c r="LZL133"/>
      <c r="LZM133"/>
      <c r="LZN133"/>
      <c r="LZO133"/>
      <c r="LZP133"/>
      <c r="LZQ133"/>
      <c r="LZR133"/>
      <c r="LZS133"/>
      <c r="LZT133"/>
      <c r="LZU133"/>
      <c r="LZV133"/>
      <c r="LZW133"/>
      <c r="LZX133"/>
      <c r="LZY133"/>
      <c r="LZZ133"/>
      <c r="MAA133"/>
      <c r="MAB133"/>
      <c r="MAC133"/>
      <c r="MAD133"/>
      <c r="MAE133"/>
      <c r="MAF133"/>
      <c r="MAG133"/>
      <c r="MAH133"/>
      <c r="MAI133"/>
      <c r="MAJ133"/>
      <c r="MAK133"/>
      <c r="MAL133"/>
      <c r="MAM133"/>
      <c r="MAN133"/>
      <c r="MAO133"/>
      <c r="MAP133"/>
      <c r="MAQ133"/>
      <c r="MAR133"/>
      <c r="MAS133"/>
      <c r="MAT133"/>
      <c r="MAU133"/>
      <c r="MAV133"/>
      <c r="MAW133"/>
      <c r="MAX133"/>
      <c r="MAY133"/>
      <c r="MAZ133"/>
      <c r="MBA133"/>
      <c r="MBB133"/>
      <c r="MBC133"/>
      <c r="MBD133"/>
      <c r="MBE133"/>
      <c r="MBF133"/>
      <c r="MBG133"/>
      <c r="MBH133"/>
      <c r="MBI133"/>
      <c r="MBJ133"/>
      <c r="MBK133"/>
      <c r="MBL133"/>
      <c r="MBM133"/>
      <c r="MBN133"/>
      <c r="MBO133"/>
      <c r="MBP133"/>
      <c r="MBQ133"/>
      <c r="MBR133"/>
      <c r="MBS133"/>
      <c r="MBT133"/>
      <c r="MBU133"/>
      <c r="MBV133"/>
      <c r="MBW133"/>
      <c r="MBX133"/>
      <c r="MBY133"/>
      <c r="MBZ133"/>
      <c r="MCA133"/>
      <c r="MCB133"/>
      <c r="MCC133"/>
      <c r="MCD133"/>
      <c r="MCE133"/>
      <c r="MCF133"/>
      <c r="MCG133"/>
      <c r="MCH133"/>
      <c r="MCI133"/>
      <c r="MCJ133"/>
      <c r="MCK133"/>
      <c r="MCL133"/>
      <c r="MCM133"/>
      <c r="MCN133"/>
      <c r="MCO133"/>
      <c r="MCP133"/>
      <c r="MCQ133"/>
      <c r="MCR133"/>
      <c r="MCS133"/>
      <c r="MCT133"/>
      <c r="MCU133"/>
      <c r="MCV133"/>
      <c r="MCW133"/>
      <c r="MCX133"/>
      <c r="MCY133"/>
      <c r="MCZ133"/>
      <c r="MDA133"/>
      <c r="MDB133"/>
      <c r="MDC133"/>
      <c r="MDD133"/>
      <c r="MDE133"/>
      <c r="MDF133"/>
      <c r="MDG133"/>
      <c r="MDH133"/>
      <c r="MDI133"/>
      <c r="MDJ133"/>
      <c r="MDK133"/>
      <c r="MDL133"/>
      <c r="MDM133"/>
      <c r="MDN133"/>
      <c r="MDO133"/>
      <c r="MDP133"/>
      <c r="MDQ133"/>
      <c r="MDR133"/>
      <c r="MDS133"/>
      <c r="MDT133"/>
      <c r="MDU133"/>
      <c r="MDV133"/>
      <c r="MDW133"/>
      <c r="MDX133"/>
      <c r="MDY133"/>
      <c r="MDZ133"/>
      <c r="MEA133"/>
      <c r="MEB133"/>
      <c r="MEC133"/>
      <c r="MED133"/>
      <c r="MEE133"/>
      <c r="MEF133"/>
      <c r="MEG133"/>
      <c r="MEH133"/>
      <c r="MEI133"/>
      <c r="MEJ133"/>
      <c r="MEK133"/>
      <c r="MEL133"/>
      <c r="MEM133"/>
      <c r="MEN133"/>
      <c r="MEO133"/>
      <c r="MEP133"/>
      <c r="MEQ133"/>
      <c r="MER133"/>
      <c r="MES133"/>
      <c r="MET133"/>
      <c r="MEU133"/>
      <c r="MEV133"/>
      <c r="MEW133"/>
      <c r="MEX133"/>
      <c r="MEY133"/>
      <c r="MEZ133"/>
      <c r="MFA133"/>
      <c r="MFB133"/>
      <c r="MFC133"/>
      <c r="MFD133"/>
      <c r="MFE133"/>
      <c r="MFF133"/>
      <c r="MFG133"/>
      <c r="MFH133"/>
      <c r="MFI133"/>
      <c r="MFJ133"/>
      <c r="MFK133"/>
      <c r="MFL133"/>
      <c r="MFM133"/>
      <c r="MFN133"/>
      <c r="MFO133"/>
      <c r="MFP133"/>
      <c r="MFQ133"/>
      <c r="MFR133"/>
      <c r="MFS133"/>
      <c r="MFT133"/>
      <c r="MFU133"/>
      <c r="MFV133"/>
      <c r="MFW133"/>
      <c r="MFX133"/>
      <c r="MFY133"/>
      <c r="MFZ133"/>
      <c r="MGA133"/>
      <c r="MGB133"/>
      <c r="MGC133"/>
      <c r="MGD133"/>
      <c r="MGE133"/>
      <c r="MGF133"/>
      <c r="MGG133"/>
      <c r="MGH133"/>
      <c r="MGI133"/>
      <c r="MGJ133"/>
      <c r="MGK133"/>
      <c r="MGL133"/>
      <c r="MGM133"/>
      <c r="MGN133"/>
      <c r="MGO133"/>
      <c r="MGP133"/>
      <c r="MGQ133"/>
      <c r="MGR133"/>
      <c r="MGS133"/>
      <c r="MGT133"/>
      <c r="MGU133"/>
      <c r="MGV133"/>
      <c r="MGW133"/>
      <c r="MGX133"/>
      <c r="MGY133"/>
      <c r="MGZ133"/>
      <c r="MHA133"/>
      <c r="MHB133"/>
      <c r="MHC133"/>
      <c r="MHD133"/>
      <c r="MHE133"/>
      <c r="MHF133"/>
      <c r="MHG133"/>
      <c r="MHH133"/>
      <c r="MHI133"/>
      <c r="MHJ133"/>
      <c r="MHK133"/>
      <c r="MHL133"/>
      <c r="MHM133"/>
      <c r="MHN133"/>
      <c r="MHO133"/>
      <c r="MHP133"/>
      <c r="MHQ133"/>
      <c r="MHR133"/>
      <c r="MHS133"/>
      <c r="MHT133"/>
      <c r="MHU133"/>
      <c r="MHV133"/>
      <c r="MHW133"/>
      <c r="MHX133"/>
      <c r="MHY133"/>
      <c r="MHZ133"/>
      <c r="MIA133"/>
      <c r="MIB133"/>
      <c r="MIC133"/>
      <c r="MID133"/>
      <c r="MIE133"/>
      <c r="MIF133"/>
      <c r="MIG133"/>
      <c r="MIH133"/>
      <c r="MII133"/>
      <c r="MIJ133"/>
      <c r="MIK133"/>
      <c r="MIL133"/>
      <c r="MIM133"/>
      <c r="MIN133"/>
      <c r="MIO133"/>
      <c r="MIP133"/>
      <c r="MIQ133"/>
      <c r="MIR133"/>
      <c r="MIS133"/>
      <c r="MIT133"/>
      <c r="MIU133"/>
      <c r="MIV133"/>
      <c r="MIW133"/>
      <c r="MIX133"/>
      <c r="MIY133"/>
      <c r="MIZ133"/>
      <c r="MJA133"/>
      <c r="MJB133"/>
      <c r="MJC133"/>
      <c r="MJD133"/>
      <c r="MJE133"/>
      <c r="MJF133"/>
      <c r="MJG133"/>
      <c r="MJH133"/>
      <c r="MJI133"/>
      <c r="MJJ133"/>
      <c r="MJK133"/>
      <c r="MJL133"/>
      <c r="MJM133"/>
      <c r="MJN133"/>
      <c r="MJO133"/>
      <c r="MJP133"/>
      <c r="MJQ133"/>
      <c r="MJR133"/>
      <c r="MJS133"/>
      <c r="MJT133"/>
      <c r="MJU133"/>
      <c r="MJV133"/>
      <c r="MJW133"/>
      <c r="MJX133"/>
      <c r="MJY133"/>
      <c r="MJZ133"/>
      <c r="MKA133"/>
      <c r="MKB133"/>
      <c r="MKC133"/>
      <c r="MKD133"/>
      <c r="MKE133"/>
      <c r="MKF133"/>
      <c r="MKG133"/>
      <c r="MKH133"/>
      <c r="MKI133"/>
      <c r="MKJ133"/>
      <c r="MKK133"/>
      <c r="MKL133"/>
      <c r="MKM133"/>
      <c r="MKN133"/>
      <c r="MKO133"/>
      <c r="MKP133"/>
      <c r="MKQ133"/>
      <c r="MKR133"/>
      <c r="MKS133"/>
      <c r="MKT133"/>
      <c r="MKU133"/>
      <c r="MKV133"/>
      <c r="MKW133"/>
      <c r="MKX133"/>
      <c r="MKY133"/>
      <c r="MKZ133"/>
      <c r="MLA133"/>
      <c r="MLB133"/>
      <c r="MLC133"/>
      <c r="MLD133"/>
      <c r="MLE133"/>
      <c r="MLF133"/>
      <c r="MLG133"/>
      <c r="MLH133"/>
      <c r="MLI133"/>
      <c r="MLJ133"/>
      <c r="MLK133"/>
      <c r="MLL133"/>
      <c r="MLM133"/>
      <c r="MLN133"/>
      <c r="MLO133"/>
      <c r="MLP133"/>
      <c r="MLQ133"/>
      <c r="MLR133"/>
      <c r="MLS133"/>
      <c r="MLT133"/>
      <c r="MLU133"/>
      <c r="MLV133"/>
      <c r="MLW133"/>
      <c r="MLX133"/>
      <c r="MLY133"/>
      <c r="MLZ133"/>
      <c r="MMA133"/>
      <c r="MMB133"/>
      <c r="MMC133"/>
      <c r="MMD133"/>
      <c r="MME133"/>
      <c r="MMF133"/>
      <c r="MMG133"/>
      <c r="MMH133"/>
      <c r="MMI133"/>
      <c r="MMJ133"/>
      <c r="MMK133"/>
      <c r="MML133"/>
      <c r="MMM133"/>
      <c r="MMN133"/>
      <c r="MMO133"/>
      <c r="MMP133"/>
      <c r="MMQ133"/>
      <c r="MMR133"/>
      <c r="MMS133"/>
      <c r="MMT133"/>
      <c r="MMU133"/>
      <c r="MMV133"/>
      <c r="MMW133"/>
      <c r="MMX133"/>
      <c r="MMY133"/>
      <c r="MMZ133"/>
      <c r="MNA133"/>
      <c r="MNB133"/>
      <c r="MNC133"/>
      <c r="MND133"/>
      <c r="MNE133"/>
      <c r="MNF133"/>
      <c r="MNG133"/>
      <c r="MNH133"/>
      <c r="MNI133"/>
      <c r="MNJ133"/>
      <c r="MNK133"/>
      <c r="MNL133"/>
      <c r="MNM133"/>
      <c r="MNN133"/>
      <c r="MNO133"/>
      <c r="MNP133"/>
      <c r="MNQ133"/>
      <c r="MNR133"/>
      <c r="MNS133"/>
      <c r="MNT133"/>
      <c r="MNU133"/>
      <c r="MNV133"/>
      <c r="MNW133"/>
      <c r="MNX133"/>
      <c r="MNY133"/>
      <c r="MNZ133"/>
      <c r="MOA133"/>
      <c r="MOB133"/>
      <c r="MOC133"/>
      <c r="MOD133"/>
      <c r="MOE133"/>
      <c r="MOF133"/>
      <c r="MOG133"/>
      <c r="MOH133"/>
      <c r="MOI133"/>
      <c r="MOJ133"/>
      <c r="MOK133"/>
      <c r="MOL133"/>
      <c r="MOM133"/>
      <c r="MON133"/>
      <c r="MOO133"/>
      <c r="MOP133"/>
      <c r="MOQ133"/>
      <c r="MOR133"/>
      <c r="MOS133"/>
      <c r="MOT133"/>
      <c r="MOU133"/>
      <c r="MOV133"/>
      <c r="MOW133"/>
      <c r="MOX133"/>
      <c r="MOY133"/>
      <c r="MOZ133"/>
      <c r="MPA133"/>
      <c r="MPB133"/>
      <c r="MPC133"/>
      <c r="MPD133"/>
      <c r="MPE133"/>
      <c r="MPF133"/>
      <c r="MPG133"/>
      <c r="MPH133"/>
      <c r="MPI133"/>
      <c r="MPJ133"/>
      <c r="MPK133"/>
      <c r="MPL133"/>
      <c r="MPM133"/>
      <c r="MPN133"/>
      <c r="MPO133"/>
      <c r="MPP133"/>
      <c r="MPQ133"/>
      <c r="MPR133"/>
      <c r="MPS133"/>
      <c r="MPT133"/>
      <c r="MPU133"/>
      <c r="MPV133"/>
      <c r="MPW133"/>
      <c r="MPX133"/>
      <c r="MPY133"/>
      <c r="MPZ133"/>
      <c r="MQA133"/>
      <c r="MQB133"/>
      <c r="MQC133"/>
      <c r="MQD133"/>
      <c r="MQE133"/>
      <c r="MQF133"/>
      <c r="MQG133"/>
      <c r="MQH133"/>
      <c r="MQI133"/>
      <c r="MQJ133"/>
      <c r="MQK133"/>
      <c r="MQL133"/>
      <c r="MQM133"/>
      <c r="MQN133"/>
      <c r="MQO133"/>
      <c r="MQP133"/>
      <c r="MQQ133"/>
      <c r="MQR133"/>
      <c r="MQS133"/>
      <c r="MQT133"/>
      <c r="MQU133"/>
      <c r="MQV133"/>
      <c r="MQW133"/>
      <c r="MQX133"/>
      <c r="MQY133"/>
      <c r="MQZ133"/>
      <c r="MRA133"/>
      <c r="MRB133"/>
      <c r="MRC133"/>
      <c r="MRD133"/>
      <c r="MRE133"/>
      <c r="MRF133"/>
      <c r="MRG133"/>
      <c r="MRH133"/>
      <c r="MRI133"/>
      <c r="MRJ133"/>
      <c r="MRK133"/>
      <c r="MRL133"/>
      <c r="MRM133"/>
      <c r="MRN133"/>
      <c r="MRO133"/>
      <c r="MRP133"/>
      <c r="MRQ133"/>
      <c r="MRR133"/>
      <c r="MRS133"/>
      <c r="MRT133"/>
      <c r="MRU133"/>
      <c r="MRV133"/>
      <c r="MRW133"/>
      <c r="MRX133"/>
      <c r="MRY133"/>
      <c r="MRZ133"/>
      <c r="MSA133"/>
      <c r="MSB133"/>
      <c r="MSC133"/>
      <c r="MSD133"/>
      <c r="MSE133"/>
      <c r="MSF133"/>
      <c r="MSG133"/>
      <c r="MSH133"/>
      <c r="MSI133"/>
      <c r="MSJ133"/>
      <c r="MSK133"/>
      <c r="MSL133"/>
      <c r="MSM133"/>
      <c r="MSN133"/>
      <c r="MSO133"/>
      <c r="MSP133"/>
      <c r="MSQ133"/>
      <c r="MSR133"/>
      <c r="MSS133"/>
      <c r="MST133"/>
      <c r="MSU133"/>
      <c r="MSV133"/>
      <c r="MSW133"/>
      <c r="MSX133"/>
      <c r="MSY133"/>
      <c r="MSZ133"/>
      <c r="MTA133"/>
      <c r="MTB133"/>
      <c r="MTC133"/>
      <c r="MTD133"/>
      <c r="MTE133"/>
      <c r="MTF133"/>
      <c r="MTG133"/>
      <c r="MTH133"/>
      <c r="MTI133"/>
      <c r="MTJ133"/>
      <c r="MTK133"/>
      <c r="MTL133"/>
      <c r="MTM133"/>
      <c r="MTN133"/>
      <c r="MTO133"/>
      <c r="MTP133"/>
      <c r="MTQ133"/>
      <c r="MTR133"/>
      <c r="MTS133"/>
      <c r="MTT133"/>
      <c r="MTU133"/>
      <c r="MTV133"/>
      <c r="MTW133"/>
      <c r="MTX133"/>
      <c r="MTY133"/>
      <c r="MTZ133"/>
      <c r="MUA133"/>
      <c r="MUB133"/>
      <c r="MUC133"/>
      <c r="MUD133"/>
      <c r="MUE133"/>
      <c r="MUF133"/>
      <c r="MUG133"/>
      <c r="MUH133"/>
      <c r="MUI133"/>
      <c r="MUJ133"/>
      <c r="MUK133"/>
      <c r="MUL133"/>
      <c r="MUM133"/>
      <c r="MUN133"/>
      <c r="MUO133"/>
      <c r="MUP133"/>
      <c r="MUQ133"/>
      <c r="MUR133"/>
      <c r="MUS133"/>
      <c r="MUT133"/>
      <c r="MUU133"/>
      <c r="MUV133"/>
      <c r="MUW133"/>
      <c r="MUX133"/>
      <c r="MUY133"/>
      <c r="MUZ133"/>
      <c r="MVA133"/>
      <c r="MVB133"/>
      <c r="MVC133"/>
      <c r="MVD133"/>
      <c r="MVE133"/>
      <c r="MVF133"/>
      <c r="MVG133"/>
      <c r="MVH133"/>
      <c r="MVI133"/>
      <c r="MVJ133"/>
      <c r="MVK133"/>
      <c r="MVL133"/>
      <c r="MVM133"/>
      <c r="MVN133"/>
      <c r="MVO133"/>
      <c r="MVP133"/>
      <c r="MVQ133"/>
      <c r="MVR133"/>
      <c r="MVS133"/>
      <c r="MVT133"/>
      <c r="MVU133"/>
      <c r="MVV133"/>
      <c r="MVW133"/>
      <c r="MVX133"/>
      <c r="MVY133"/>
      <c r="MVZ133"/>
      <c r="MWA133"/>
      <c r="MWB133"/>
      <c r="MWC133"/>
      <c r="MWD133"/>
      <c r="MWE133"/>
      <c r="MWF133"/>
      <c r="MWG133"/>
      <c r="MWH133"/>
      <c r="MWI133"/>
      <c r="MWJ133"/>
      <c r="MWK133"/>
      <c r="MWL133"/>
      <c r="MWM133"/>
      <c r="MWN133"/>
      <c r="MWO133"/>
      <c r="MWP133"/>
      <c r="MWQ133"/>
      <c r="MWR133"/>
      <c r="MWS133"/>
      <c r="MWT133"/>
      <c r="MWU133"/>
      <c r="MWV133"/>
      <c r="MWW133"/>
      <c r="MWX133"/>
      <c r="MWY133"/>
      <c r="MWZ133"/>
      <c r="MXA133"/>
      <c r="MXB133"/>
      <c r="MXC133"/>
      <c r="MXD133"/>
      <c r="MXE133"/>
      <c r="MXF133"/>
      <c r="MXG133"/>
      <c r="MXH133"/>
      <c r="MXI133"/>
      <c r="MXJ133"/>
      <c r="MXK133"/>
      <c r="MXL133"/>
      <c r="MXM133"/>
      <c r="MXN133"/>
      <c r="MXO133"/>
      <c r="MXP133"/>
      <c r="MXQ133"/>
      <c r="MXR133"/>
      <c r="MXS133"/>
      <c r="MXT133"/>
      <c r="MXU133"/>
      <c r="MXV133"/>
      <c r="MXW133"/>
      <c r="MXX133"/>
      <c r="MXY133"/>
      <c r="MXZ133"/>
      <c r="MYA133"/>
      <c r="MYB133"/>
      <c r="MYC133"/>
      <c r="MYD133"/>
      <c r="MYE133"/>
      <c r="MYF133"/>
      <c r="MYG133"/>
      <c r="MYH133"/>
      <c r="MYI133"/>
      <c r="MYJ133"/>
      <c r="MYK133"/>
      <c r="MYL133"/>
      <c r="MYM133"/>
      <c r="MYN133"/>
      <c r="MYO133"/>
      <c r="MYP133"/>
      <c r="MYQ133"/>
      <c r="MYR133"/>
      <c r="MYS133"/>
      <c r="MYT133"/>
      <c r="MYU133"/>
      <c r="MYV133"/>
      <c r="MYW133"/>
      <c r="MYX133"/>
      <c r="MYY133"/>
      <c r="MYZ133"/>
      <c r="MZA133"/>
      <c r="MZB133"/>
      <c r="MZC133"/>
      <c r="MZD133"/>
      <c r="MZE133"/>
      <c r="MZF133"/>
      <c r="MZG133"/>
      <c r="MZH133"/>
      <c r="MZI133"/>
      <c r="MZJ133"/>
      <c r="MZK133"/>
      <c r="MZL133"/>
      <c r="MZM133"/>
      <c r="MZN133"/>
      <c r="MZO133"/>
      <c r="MZP133"/>
      <c r="MZQ133"/>
      <c r="MZR133"/>
      <c r="MZS133"/>
      <c r="MZT133"/>
      <c r="MZU133"/>
      <c r="MZV133"/>
      <c r="MZW133"/>
      <c r="MZX133"/>
      <c r="MZY133"/>
      <c r="MZZ133"/>
      <c r="NAA133"/>
      <c r="NAB133"/>
      <c r="NAC133"/>
      <c r="NAD133"/>
      <c r="NAE133"/>
      <c r="NAF133"/>
      <c r="NAG133"/>
      <c r="NAH133"/>
      <c r="NAI133"/>
      <c r="NAJ133"/>
      <c r="NAK133"/>
      <c r="NAL133"/>
      <c r="NAM133"/>
      <c r="NAN133"/>
      <c r="NAO133"/>
      <c r="NAP133"/>
      <c r="NAQ133"/>
      <c r="NAR133"/>
      <c r="NAS133"/>
      <c r="NAT133"/>
      <c r="NAU133"/>
      <c r="NAV133"/>
      <c r="NAW133"/>
      <c r="NAX133"/>
      <c r="NAY133"/>
      <c r="NAZ133"/>
      <c r="NBA133"/>
      <c r="NBB133"/>
      <c r="NBC133"/>
      <c r="NBD133"/>
      <c r="NBE133"/>
      <c r="NBF133"/>
      <c r="NBG133"/>
      <c r="NBH133"/>
      <c r="NBI133"/>
      <c r="NBJ133"/>
      <c r="NBK133"/>
      <c r="NBL133"/>
      <c r="NBM133"/>
      <c r="NBN133"/>
      <c r="NBO133"/>
      <c r="NBP133"/>
      <c r="NBQ133"/>
      <c r="NBR133"/>
      <c r="NBS133"/>
      <c r="NBT133"/>
      <c r="NBU133"/>
      <c r="NBV133"/>
      <c r="NBW133"/>
      <c r="NBX133"/>
      <c r="NBY133"/>
      <c r="NBZ133"/>
      <c r="NCA133"/>
      <c r="NCB133"/>
      <c r="NCC133"/>
      <c r="NCD133"/>
      <c r="NCE133"/>
      <c r="NCF133"/>
      <c r="NCG133"/>
      <c r="NCH133"/>
      <c r="NCI133"/>
      <c r="NCJ133"/>
      <c r="NCK133"/>
      <c r="NCL133"/>
      <c r="NCM133"/>
      <c r="NCN133"/>
      <c r="NCO133"/>
      <c r="NCP133"/>
      <c r="NCQ133"/>
      <c r="NCR133"/>
      <c r="NCS133"/>
      <c r="NCT133"/>
      <c r="NCU133"/>
      <c r="NCV133"/>
      <c r="NCW133"/>
      <c r="NCX133"/>
      <c r="NCY133"/>
      <c r="NCZ133"/>
      <c r="NDA133"/>
      <c r="NDB133"/>
      <c r="NDC133"/>
      <c r="NDD133"/>
      <c r="NDE133"/>
      <c r="NDF133"/>
      <c r="NDG133"/>
      <c r="NDH133"/>
      <c r="NDI133"/>
      <c r="NDJ133"/>
      <c r="NDK133"/>
      <c r="NDL133"/>
      <c r="NDM133"/>
      <c r="NDN133"/>
      <c r="NDO133"/>
      <c r="NDP133"/>
      <c r="NDQ133"/>
      <c r="NDR133"/>
      <c r="NDS133"/>
      <c r="NDT133"/>
      <c r="NDU133"/>
      <c r="NDV133"/>
      <c r="NDW133"/>
      <c r="NDX133"/>
      <c r="NDY133"/>
      <c r="NDZ133"/>
      <c r="NEA133"/>
      <c r="NEB133"/>
      <c r="NEC133"/>
      <c r="NED133"/>
      <c r="NEE133"/>
      <c r="NEF133"/>
      <c r="NEG133"/>
      <c r="NEH133"/>
      <c r="NEI133"/>
      <c r="NEJ133"/>
      <c r="NEK133"/>
      <c r="NEL133"/>
      <c r="NEM133"/>
      <c r="NEN133"/>
      <c r="NEO133"/>
      <c r="NEP133"/>
      <c r="NEQ133"/>
      <c r="NER133"/>
      <c r="NES133"/>
      <c r="NET133"/>
      <c r="NEU133"/>
      <c r="NEV133"/>
      <c r="NEW133"/>
      <c r="NEX133"/>
      <c r="NEY133"/>
      <c r="NEZ133"/>
      <c r="NFA133"/>
      <c r="NFB133"/>
      <c r="NFC133"/>
      <c r="NFD133"/>
      <c r="NFE133"/>
      <c r="NFF133"/>
      <c r="NFG133"/>
      <c r="NFH133"/>
      <c r="NFI133"/>
      <c r="NFJ133"/>
      <c r="NFK133"/>
      <c r="NFL133"/>
      <c r="NFM133"/>
      <c r="NFN133"/>
      <c r="NFO133"/>
      <c r="NFP133"/>
      <c r="NFQ133"/>
      <c r="NFR133"/>
      <c r="NFS133"/>
      <c r="NFT133"/>
      <c r="NFU133"/>
      <c r="NFV133"/>
      <c r="NFW133"/>
      <c r="NFX133"/>
      <c r="NFY133"/>
      <c r="NFZ133"/>
      <c r="NGA133"/>
      <c r="NGB133"/>
      <c r="NGC133"/>
      <c r="NGD133"/>
      <c r="NGE133"/>
      <c r="NGF133"/>
      <c r="NGG133"/>
      <c r="NGH133"/>
      <c r="NGI133"/>
      <c r="NGJ133"/>
      <c r="NGK133"/>
      <c r="NGL133"/>
      <c r="NGM133"/>
      <c r="NGN133"/>
      <c r="NGO133"/>
      <c r="NGP133"/>
      <c r="NGQ133"/>
      <c r="NGR133"/>
      <c r="NGS133"/>
      <c r="NGT133"/>
      <c r="NGU133"/>
      <c r="NGV133"/>
      <c r="NGW133"/>
      <c r="NGX133"/>
      <c r="NGY133"/>
      <c r="NGZ133"/>
      <c r="NHA133"/>
      <c r="NHB133"/>
      <c r="NHC133"/>
      <c r="NHD133"/>
      <c r="NHE133"/>
      <c r="NHF133"/>
      <c r="NHG133"/>
      <c r="NHH133"/>
      <c r="NHI133"/>
      <c r="NHJ133"/>
      <c r="NHK133"/>
      <c r="NHL133"/>
      <c r="NHM133"/>
      <c r="NHN133"/>
      <c r="NHO133"/>
      <c r="NHP133"/>
      <c r="NHQ133"/>
      <c r="NHR133"/>
      <c r="NHS133"/>
      <c r="NHT133"/>
      <c r="NHU133"/>
      <c r="NHV133"/>
      <c r="NHW133"/>
      <c r="NHX133"/>
      <c r="NHY133"/>
      <c r="NHZ133"/>
      <c r="NIA133"/>
      <c r="NIB133"/>
      <c r="NIC133"/>
      <c r="NID133"/>
      <c r="NIE133"/>
      <c r="NIF133"/>
      <c r="NIG133"/>
      <c r="NIH133"/>
      <c r="NII133"/>
      <c r="NIJ133"/>
      <c r="NIK133"/>
      <c r="NIL133"/>
      <c r="NIM133"/>
      <c r="NIN133"/>
      <c r="NIO133"/>
      <c r="NIP133"/>
      <c r="NIQ133"/>
      <c r="NIR133"/>
      <c r="NIS133"/>
      <c r="NIT133"/>
      <c r="NIU133"/>
      <c r="NIV133"/>
      <c r="NIW133"/>
      <c r="NIX133"/>
      <c r="NIY133"/>
      <c r="NIZ133"/>
      <c r="NJA133"/>
      <c r="NJB133"/>
      <c r="NJC133"/>
      <c r="NJD133"/>
      <c r="NJE133"/>
      <c r="NJF133"/>
      <c r="NJG133"/>
      <c r="NJH133"/>
      <c r="NJI133"/>
      <c r="NJJ133"/>
      <c r="NJK133"/>
      <c r="NJL133"/>
      <c r="NJM133"/>
      <c r="NJN133"/>
      <c r="NJO133"/>
      <c r="NJP133"/>
      <c r="NJQ133"/>
      <c r="NJR133"/>
      <c r="NJS133"/>
      <c r="NJT133"/>
      <c r="NJU133"/>
      <c r="NJV133"/>
      <c r="NJW133"/>
      <c r="NJX133"/>
      <c r="NJY133"/>
      <c r="NJZ133"/>
      <c r="NKA133"/>
      <c r="NKB133"/>
      <c r="NKC133"/>
      <c r="NKD133"/>
      <c r="NKE133"/>
      <c r="NKF133"/>
      <c r="NKG133"/>
      <c r="NKH133"/>
      <c r="NKI133"/>
      <c r="NKJ133"/>
      <c r="NKK133"/>
      <c r="NKL133"/>
      <c r="NKM133"/>
      <c r="NKN133"/>
      <c r="NKO133"/>
      <c r="NKP133"/>
      <c r="NKQ133"/>
      <c r="NKR133"/>
      <c r="NKS133"/>
      <c r="NKT133"/>
      <c r="NKU133"/>
      <c r="NKV133"/>
      <c r="NKW133"/>
      <c r="NKX133"/>
      <c r="NKY133"/>
      <c r="NKZ133"/>
      <c r="NLA133"/>
      <c r="NLB133"/>
      <c r="NLC133"/>
      <c r="NLD133"/>
      <c r="NLE133"/>
      <c r="NLF133"/>
      <c r="NLG133"/>
      <c r="NLH133"/>
      <c r="NLI133"/>
      <c r="NLJ133"/>
      <c r="NLK133"/>
      <c r="NLL133"/>
      <c r="NLM133"/>
      <c r="NLN133"/>
      <c r="NLO133"/>
      <c r="NLP133"/>
      <c r="NLQ133"/>
      <c r="NLR133"/>
      <c r="NLS133"/>
      <c r="NLT133"/>
      <c r="NLU133"/>
      <c r="NLV133"/>
      <c r="NLW133"/>
      <c r="NLX133"/>
      <c r="NLY133"/>
      <c r="NLZ133"/>
      <c r="NMA133"/>
      <c r="NMB133"/>
      <c r="NMC133"/>
      <c r="NMD133"/>
      <c r="NME133"/>
      <c r="NMF133"/>
      <c r="NMG133"/>
      <c r="NMH133"/>
      <c r="NMI133"/>
      <c r="NMJ133"/>
      <c r="NMK133"/>
      <c r="NML133"/>
      <c r="NMM133"/>
      <c r="NMN133"/>
      <c r="NMO133"/>
      <c r="NMP133"/>
      <c r="NMQ133"/>
      <c r="NMR133"/>
      <c r="NMS133"/>
      <c r="NMT133"/>
      <c r="NMU133"/>
      <c r="NMV133"/>
      <c r="NMW133"/>
      <c r="NMX133"/>
      <c r="NMY133"/>
      <c r="NMZ133"/>
      <c r="NNA133"/>
      <c r="NNB133"/>
      <c r="NNC133"/>
      <c r="NND133"/>
      <c r="NNE133"/>
      <c r="NNF133"/>
      <c r="NNG133"/>
      <c r="NNH133"/>
      <c r="NNI133"/>
      <c r="NNJ133"/>
      <c r="NNK133"/>
      <c r="NNL133"/>
      <c r="NNM133"/>
      <c r="NNN133"/>
      <c r="NNO133"/>
      <c r="NNP133"/>
      <c r="NNQ133"/>
      <c r="NNR133"/>
      <c r="NNS133"/>
      <c r="NNT133"/>
      <c r="NNU133"/>
      <c r="NNV133"/>
      <c r="NNW133"/>
      <c r="NNX133"/>
      <c r="NNY133"/>
      <c r="NNZ133"/>
      <c r="NOA133"/>
      <c r="NOB133"/>
      <c r="NOC133"/>
      <c r="NOD133"/>
      <c r="NOE133"/>
      <c r="NOF133"/>
      <c r="NOG133"/>
      <c r="NOH133"/>
      <c r="NOI133"/>
      <c r="NOJ133"/>
      <c r="NOK133"/>
      <c r="NOL133"/>
      <c r="NOM133"/>
      <c r="NON133"/>
      <c r="NOO133"/>
      <c r="NOP133"/>
      <c r="NOQ133"/>
      <c r="NOR133"/>
      <c r="NOS133"/>
      <c r="NOT133"/>
      <c r="NOU133"/>
      <c r="NOV133"/>
      <c r="NOW133"/>
      <c r="NOX133"/>
      <c r="NOY133"/>
      <c r="NOZ133"/>
      <c r="NPA133"/>
      <c r="NPB133"/>
      <c r="NPC133"/>
      <c r="NPD133"/>
      <c r="NPE133"/>
      <c r="NPF133"/>
      <c r="NPG133"/>
      <c r="NPH133"/>
      <c r="NPI133"/>
      <c r="NPJ133"/>
      <c r="NPK133"/>
      <c r="NPL133"/>
      <c r="NPM133"/>
      <c r="NPN133"/>
      <c r="NPO133"/>
      <c r="NPP133"/>
      <c r="NPQ133"/>
      <c r="NPR133"/>
      <c r="NPS133"/>
      <c r="NPT133"/>
      <c r="NPU133"/>
      <c r="NPV133"/>
      <c r="NPW133"/>
      <c r="NPX133"/>
      <c r="NPY133"/>
      <c r="NPZ133"/>
      <c r="NQA133"/>
      <c r="NQB133"/>
      <c r="NQC133"/>
      <c r="NQD133"/>
      <c r="NQE133"/>
      <c r="NQF133"/>
      <c r="NQG133"/>
      <c r="NQH133"/>
      <c r="NQI133"/>
      <c r="NQJ133"/>
      <c r="NQK133"/>
      <c r="NQL133"/>
      <c r="NQM133"/>
      <c r="NQN133"/>
      <c r="NQO133"/>
      <c r="NQP133"/>
      <c r="NQQ133"/>
      <c r="NQR133"/>
      <c r="NQS133"/>
      <c r="NQT133"/>
      <c r="NQU133"/>
      <c r="NQV133"/>
      <c r="NQW133"/>
      <c r="NQX133"/>
      <c r="NQY133"/>
      <c r="NQZ133"/>
      <c r="NRA133"/>
      <c r="NRB133"/>
      <c r="NRC133"/>
      <c r="NRD133"/>
      <c r="NRE133"/>
      <c r="NRF133"/>
      <c r="NRG133"/>
      <c r="NRH133"/>
      <c r="NRI133"/>
      <c r="NRJ133"/>
      <c r="NRK133"/>
      <c r="NRL133"/>
      <c r="NRM133"/>
      <c r="NRN133"/>
      <c r="NRO133"/>
      <c r="NRP133"/>
      <c r="NRQ133"/>
      <c r="NRR133"/>
      <c r="NRS133"/>
      <c r="NRT133"/>
      <c r="NRU133"/>
      <c r="NRV133"/>
      <c r="NRW133"/>
      <c r="NRX133"/>
      <c r="NRY133"/>
      <c r="NRZ133"/>
      <c r="NSA133"/>
      <c r="NSB133"/>
      <c r="NSC133"/>
      <c r="NSD133"/>
      <c r="NSE133"/>
      <c r="NSF133"/>
      <c r="NSG133"/>
      <c r="NSH133"/>
      <c r="NSI133"/>
      <c r="NSJ133"/>
      <c r="NSK133"/>
      <c r="NSL133"/>
      <c r="NSM133"/>
      <c r="NSN133"/>
      <c r="NSO133"/>
      <c r="NSP133"/>
      <c r="NSQ133"/>
      <c r="NSR133"/>
      <c r="NSS133"/>
      <c r="NST133"/>
      <c r="NSU133"/>
      <c r="NSV133"/>
      <c r="NSW133"/>
      <c r="NSX133"/>
      <c r="NSY133"/>
      <c r="NSZ133"/>
      <c r="NTA133"/>
      <c r="NTB133"/>
      <c r="NTC133"/>
      <c r="NTD133"/>
      <c r="NTE133"/>
      <c r="NTF133"/>
      <c r="NTG133"/>
      <c r="NTH133"/>
      <c r="NTI133"/>
      <c r="NTJ133"/>
      <c r="NTK133"/>
      <c r="NTL133"/>
      <c r="NTM133"/>
      <c r="NTN133"/>
      <c r="NTO133"/>
      <c r="NTP133"/>
      <c r="NTQ133"/>
      <c r="NTR133"/>
      <c r="NTS133"/>
      <c r="NTT133"/>
      <c r="NTU133"/>
      <c r="NTV133"/>
      <c r="NTW133"/>
      <c r="NTX133"/>
      <c r="NTY133"/>
      <c r="NTZ133"/>
      <c r="NUA133"/>
      <c r="NUB133"/>
      <c r="NUC133"/>
      <c r="NUD133"/>
      <c r="NUE133"/>
      <c r="NUF133"/>
      <c r="NUG133"/>
      <c r="NUH133"/>
      <c r="NUI133"/>
      <c r="NUJ133"/>
      <c r="NUK133"/>
      <c r="NUL133"/>
      <c r="NUM133"/>
      <c r="NUN133"/>
      <c r="NUO133"/>
      <c r="NUP133"/>
      <c r="NUQ133"/>
      <c r="NUR133"/>
      <c r="NUS133"/>
      <c r="NUT133"/>
      <c r="NUU133"/>
      <c r="NUV133"/>
      <c r="NUW133"/>
      <c r="NUX133"/>
      <c r="NUY133"/>
      <c r="NUZ133"/>
      <c r="NVA133"/>
      <c r="NVB133"/>
      <c r="NVC133"/>
      <c r="NVD133"/>
      <c r="NVE133"/>
      <c r="NVF133"/>
      <c r="NVG133"/>
      <c r="NVH133"/>
      <c r="NVI133"/>
      <c r="NVJ133"/>
      <c r="NVK133"/>
      <c r="NVL133"/>
      <c r="NVM133"/>
      <c r="NVN133"/>
      <c r="NVO133"/>
      <c r="NVP133"/>
      <c r="NVQ133"/>
      <c r="NVR133"/>
      <c r="NVS133"/>
      <c r="NVT133"/>
      <c r="NVU133"/>
      <c r="NVV133"/>
      <c r="NVW133"/>
      <c r="NVX133"/>
      <c r="NVY133"/>
      <c r="NVZ133"/>
      <c r="NWA133"/>
      <c r="NWB133"/>
      <c r="NWC133"/>
      <c r="NWD133"/>
      <c r="NWE133"/>
      <c r="NWF133"/>
      <c r="NWG133"/>
      <c r="NWH133"/>
      <c r="NWI133"/>
      <c r="NWJ133"/>
      <c r="NWK133"/>
      <c r="NWL133"/>
      <c r="NWM133"/>
      <c r="NWN133"/>
      <c r="NWO133"/>
      <c r="NWP133"/>
      <c r="NWQ133"/>
      <c r="NWR133"/>
      <c r="NWS133"/>
      <c r="NWT133"/>
      <c r="NWU133"/>
      <c r="NWV133"/>
      <c r="NWW133"/>
      <c r="NWX133"/>
      <c r="NWY133"/>
      <c r="NWZ133"/>
      <c r="NXA133"/>
      <c r="NXB133"/>
      <c r="NXC133"/>
      <c r="NXD133"/>
      <c r="NXE133"/>
      <c r="NXF133"/>
      <c r="NXG133"/>
      <c r="NXH133"/>
      <c r="NXI133"/>
      <c r="NXJ133"/>
      <c r="NXK133"/>
      <c r="NXL133"/>
      <c r="NXM133"/>
      <c r="NXN133"/>
      <c r="NXO133"/>
      <c r="NXP133"/>
      <c r="NXQ133"/>
      <c r="NXR133"/>
      <c r="NXS133"/>
      <c r="NXT133"/>
      <c r="NXU133"/>
      <c r="NXV133"/>
      <c r="NXW133"/>
      <c r="NXX133"/>
      <c r="NXY133"/>
      <c r="NXZ133"/>
      <c r="NYA133"/>
      <c r="NYB133"/>
      <c r="NYC133"/>
      <c r="NYD133"/>
      <c r="NYE133"/>
      <c r="NYF133"/>
      <c r="NYG133"/>
      <c r="NYH133"/>
      <c r="NYI133"/>
      <c r="NYJ133"/>
      <c r="NYK133"/>
      <c r="NYL133"/>
      <c r="NYM133"/>
      <c r="NYN133"/>
      <c r="NYO133"/>
      <c r="NYP133"/>
      <c r="NYQ133"/>
      <c r="NYR133"/>
      <c r="NYS133"/>
      <c r="NYT133"/>
      <c r="NYU133"/>
      <c r="NYV133"/>
      <c r="NYW133"/>
      <c r="NYX133"/>
      <c r="NYY133"/>
      <c r="NYZ133"/>
      <c r="NZA133"/>
      <c r="NZB133"/>
      <c r="NZC133"/>
      <c r="NZD133"/>
      <c r="NZE133"/>
      <c r="NZF133"/>
      <c r="NZG133"/>
      <c r="NZH133"/>
      <c r="NZI133"/>
      <c r="NZJ133"/>
      <c r="NZK133"/>
      <c r="NZL133"/>
      <c r="NZM133"/>
      <c r="NZN133"/>
      <c r="NZO133"/>
      <c r="NZP133"/>
      <c r="NZQ133"/>
      <c r="NZR133"/>
      <c r="NZS133"/>
      <c r="NZT133"/>
      <c r="NZU133"/>
      <c r="NZV133"/>
      <c r="NZW133"/>
      <c r="NZX133"/>
      <c r="NZY133"/>
      <c r="NZZ133"/>
      <c r="OAA133"/>
      <c r="OAB133"/>
      <c r="OAC133"/>
      <c r="OAD133"/>
      <c r="OAE133"/>
      <c r="OAF133"/>
      <c r="OAG133"/>
      <c r="OAH133"/>
      <c r="OAI133"/>
      <c r="OAJ133"/>
      <c r="OAK133"/>
      <c r="OAL133"/>
      <c r="OAM133"/>
      <c r="OAN133"/>
      <c r="OAO133"/>
      <c r="OAP133"/>
      <c r="OAQ133"/>
      <c r="OAR133"/>
      <c r="OAS133"/>
      <c r="OAT133"/>
      <c r="OAU133"/>
      <c r="OAV133"/>
      <c r="OAW133"/>
      <c r="OAX133"/>
      <c r="OAY133"/>
      <c r="OAZ133"/>
      <c r="OBA133"/>
      <c r="OBB133"/>
      <c r="OBC133"/>
      <c r="OBD133"/>
      <c r="OBE133"/>
      <c r="OBF133"/>
      <c r="OBG133"/>
      <c r="OBH133"/>
      <c r="OBI133"/>
      <c r="OBJ133"/>
      <c r="OBK133"/>
      <c r="OBL133"/>
      <c r="OBM133"/>
      <c r="OBN133"/>
      <c r="OBO133"/>
      <c r="OBP133"/>
      <c r="OBQ133"/>
      <c r="OBR133"/>
      <c r="OBS133"/>
      <c r="OBT133"/>
      <c r="OBU133"/>
      <c r="OBV133"/>
      <c r="OBW133"/>
      <c r="OBX133"/>
      <c r="OBY133"/>
      <c r="OBZ133"/>
      <c r="OCA133"/>
      <c r="OCB133"/>
      <c r="OCC133"/>
      <c r="OCD133"/>
      <c r="OCE133"/>
      <c r="OCF133"/>
      <c r="OCG133"/>
      <c r="OCH133"/>
      <c r="OCI133"/>
      <c r="OCJ133"/>
      <c r="OCK133"/>
      <c r="OCL133"/>
      <c r="OCM133"/>
      <c r="OCN133"/>
      <c r="OCO133"/>
      <c r="OCP133"/>
      <c r="OCQ133"/>
      <c r="OCR133"/>
      <c r="OCS133"/>
      <c r="OCT133"/>
      <c r="OCU133"/>
      <c r="OCV133"/>
      <c r="OCW133"/>
      <c r="OCX133"/>
      <c r="OCY133"/>
      <c r="OCZ133"/>
      <c r="ODA133"/>
      <c r="ODB133"/>
      <c r="ODC133"/>
      <c r="ODD133"/>
      <c r="ODE133"/>
      <c r="ODF133"/>
      <c r="ODG133"/>
      <c r="ODH133"/>
      <c r="ODI133"/>
      <c r="ODJ133"/>
      <c r="ODK133"/>
      <c r="ODL133"/>
      <c r="ODM133"/>
      <c r="ODN133"/>
      <c r="ODO133"/>
      <c r="ODP133"/>
      <c r="ODQ133"/>
      <c r="ODR133"/>
      <c r="ODS133"/>
      <c r="ODT133"/>
      <c r="ODU133"/>
      <c r="ODV133"/>
      <c r="ODW133"/>
      <c r="ODX133"/>
      <c r="ODY133"/>
      <c r="ODZ133"/>
      <c r="OEA133"/>
      <c r="OEB133"/>
      <c r="OEC133"/>
      <c r="OED133"/>
      <c r="OEE133"/>
      <c r="OEF133"/>
      <c r="OEG133"/>
      <c r="OEH133"/>
      <c r="OEI133"/>
      <c r="OEJ133"/>
      <c r="OEK133"/>
      <c r="OEL133"/>
      <c r="OEM133"/>
      <c r="OEN133"/>
      <c r="OEO133"/>
      <c r="OEP133"/>
      <c r="OEQ133"/>
      <c r="OER133"/>
      <c r="OES133"/>
      <c r="OET133"/>
      <c r="OEU133"/>
      <c r="OEV133"/>
      <c r="OEW133"/>
      <c r="OEX133"/>
      <c r="OEY133"/>
      <c r="OEZ133"/>
      <c r="OFA133"/>
      <c r="OFB133"/>
      <c r="OFC133"/>
      <c r="OFD133"/>
      <c r="OFE133"/>
      <c r="OFF133"/>
      <c r="OFG133"/>
      <c r="OFH133"/>
      <c r="OFI133"/>
      <c r="OFJ133"/>
      <c r="OFK133"/>
      <c r="OFL133"/>
      <c r="OFM133"/>
      <c r="OFN133"/>
      <c r="OFO133"/>
      <c r="OFP133"/>
      <c r="OFQ133"/>
      <c r="OFR133"/>
      <c r="OFS133"/>
      <c r="OFT133"/>
      <c r="OFU133"/>
      <c r="OFV133"/>
      <c r="OFW133"/>
      <c r="OFX133"/>
      <c r="OFY133"/>
      <c r="OFZ133"/>
      <c r="OGA133"/>
      <c r="OGB133"/>
      <c r="OGC133"/>
      <c r="OGD133"/>
      <c r="OGE133"/>
      <c r="OGF133"/>
      <c r="OGG133"/>
      <c r="OGH133"/>
      <c r="OGI133"/>
      <c r="OGJ133"/>
      <c r="OGK133"/>
      <c r="OGL133"/>
      <c r="OGM133"/>
      <c r="OGN133"/>
      <c r="OGO133"/>
      <c r="OGP133"/>
      <c r="OGQ133"/>
      <c r="OGR133"/>
      <c r="OGS133"/>
      <c r="OGT133"/>
      <c r="OGU133"/>
      <c r="OGV133"/>
      <c r="OGW133"/>
      <c r="OGX133"/>
      <c r="OGY133"/>
      <c r="OGZ133"/>
      <c r="OHA133"/>
      <c r="OHB133"/>
      <c r="OHC133"/>
      <c r="OHD133"/>
      <c r="OHE133"/>
      <c r="OHF133"/>
      <c r="OHG133"/>
      <c r="OHH133"/>
      <c r="OHI133"/>
      <c r="OHJ133"/>
      <c r="OHK133"/>
      <c r="OHL133"/>
      <c r="OHM133"/>
      <c r="OHN133"/>
      <c r="OHO133"/>
      <c r="OHP133"/>
      <c r="OHQ133"/>
      <c r="OHR133"/>
      <c r="OHS133"/>
      <c r="OHT133"/>
      <c r="OHU133"/>
      <c r="OHV133"/>
      <c r="OHW133"/>
      <c r="OHX133"/>
      <c r="OHY133"/>
      <c r="OHZ133"/>
      <c r="OIA133"/>
      <c r="OIB133"/>
      <c r="OIC133"/>
      <c r="OID133"/>
      <c r="OIE133"/>
      <c r="OIF133"/>
      <c r="OIG133"/>
      <c r="OIH133"/>
      <c r="OII133"/>
      <c r="OIJ133"/>
      <c r="OIK133"/>
      <c r="OIL133"/>
      <c r="OIM133"/>
      <c r="OIN133"/>
      <c r="OIO133"/>
      <c r="OIP133"/>
      <c r="OIQ133"/>
      <c r="OIR133"/>
      <c r="OIS133"/>
      <c r="OIT133"/>
      <c r="OIU133"/>
      <c r="OIV133"/>
      <c r="OIW133"/>
      <c r="OIX133"/>
      <c r="OIY133"/>
      <c r="OIZ133"/>
      <c r="OJA133"/>
      <c r="OJB133"/>
      <c r="OJC133"/>
      <c r="OJD133"/>
      <c r="OJE133"/>
      <c r="OJF133"/>
      <c r="OJG133"/>
      <c r="OJH133"/>
      <c r="OJI133"/>
      <c r="OJJ133"/>
      <c r="OJK133"/>
      <c r="OJL133"/>
      <c r="OJM133"/>
      <c r="OJN133"/>
      <c r="OJO133"/>
      <c r="OJP133"/>
      <c r="OJQ133"/>
      <c r="OJR133"/>
      <c r="OJS133"/>
      <c r="OJT133"/>
      <c r="OJU133"/>
      <c r="OJV133"/>
      <c r="OJW133"/>
      <c r="OJX133"/>
      <c r="OJY133"/>
      <c r="OJZ133"/>
      <c r="OKA133"/>
      <c r="OKB133"/>
      <c r="OKC133"/>
      <c r="OKD133"/>
      <c r="OKE133"/>
      <c r="OKF133"/>
      <c r="OKG133"/>
      <c r="OKH133"/>
      <c r="OKI133"/>
      <c r="OKJ133"/>
      <c r="OKK133"/>
      <c r="OKL133"/>
      <c r="OKM133"/>
      <c r="OKN133"/>
      <c r="OKO133"/>
      <c r="OKP133"/>
      <c r="OKQ133"/>
      <c r="OKR133"/>
      <c r="OKS133"/>
      <c r="OKT133"/>
      <c r="OKU133"/>
      <c r="OKV133"/>
      <c r="OKW133"/>
      <c r="OKX133"/>
      <c r="OKY133"/>
      <c r="OKZ133"/>
      <c r="OLA133"/>
      <c r="OLB133"/>
      <c r="OLC133"/>
      <c r="OLD133"/>
      <c r="OLE133"/>
      <c r="OLF133"/>
      <c r="OLG133"/>
      <c r="OLH133"/>
      <c r="OLI133"/>
      <c r="OLJ133"/>
      <c r="OLK133"/>
      <c r="OLL133"/>
      <c r="OLM133"/>
      <c r="OLN133"/>
      <c r="OLO133"/>
      <c r="OLP133"/>
      <c r="OLQ133"/>
      <c r="OLR133"/>
      <c r="OLS133"/>
      <c r="OLT133"/>
      <c r="OLU133"/>
      <c r="OLV133"/>
      <c r="OLW133"/>
      <c r="OLX133"/>
      <c r="OLY133"/>
      <c r="OLZ133"/>
      <c r="OMA133"/>
      <c r="OMB133"/>
      <c r="OMC133"/>
      <c r="OMD133"/>
      <c r="OME133"/>
      <c r="OMF133"/>
      <c r="OMG133"/>
      <c r="OMH133"/>
      <c r="OMI133"/>
      <c r="OMJ133"/>
      <c r="OMK133"/>
      <c r="OML133"/>
      <c r="OMM133"/>
      <c r="OMN133"/>
      <c r="OMO133"/>
      <c r="OMP133"/>
      <c r="OMQ133"/>
      <c r="OMR133"/>
      <c r="OMS133"/>
      <c r="OMT133"/>
      <c r="OMU133"/>
      <c r="OMV133"/>
      <c r="OMW133"/>
      <c r="OMX133"/>
      <c r="OMY133"/>
      <c r="OMZ133"/>
      <c r="ONA133"/>
      <c r="ONB133"/>
      <c r="ONC133"/>
      <c r="OND133"/>
      <c r="ONE133"/>
      <c r="ONF133"/>
      <c r="ONG133"/>
      <c r="ONH133"/>
      <c r="ONI133"/>
      <c r="ONJ133"/>
      <c r="ONK133"/>
      <c r="ONL133"/>
      <c r="ONM133"/>
      <c r="ONN133"/>
      <c r="ONO133"/>
      <c r="ONP133"/>
      <c r="ONQ133"/>
      <c r="ONR133"/>
      <c r="ONS133"/>
      <c r="ONT133"/>
      <c r="ONU133"/>
      <c r="ONV133"/>
      <c r="ONW133"/>
      <c r="ONX133"/>
      <c r="ONY133"/>
      <c r="ONZ133"/>
      <c r="OOA133"/>
      <c r="OOB133"/>
      <c r="OOC133"/>
      <c r="OOD133"/>
      <c r="OOE133"/>
      <c r="OOF133"/>
      <c r="OOG133"/>
      <c r="OOH133"/>
      <c r="OOI133"/>
      <c r="OOJ133"/>
      <c r="OOK133"/>
      <c r="OOL133"/>
      <c r="OOM133"/>
      <c r="OON133"/>
      <c r="OOO133"/>
      <c r="OOP133"/>
      <c r="OOQ133"/>
      <c r="OOR133"/>
      <c r="OOS133"/>
      <c r="OOT133"/>
      <c r="OOU133"/>
      <c r="OOV133"/>
      <c r="OOW133"/>
      <c r="OOX133"/>
      <c r="OOY133"/>
      <c r="OOZ133"/>
      <c r="OPA133"/>
      <c r="OPB133"/>
      <c r="OPC133"/>
      <c r="OPD133"/>
      <c r="OPE133"/>
      <c r="OPF133"/>
      <c r="OPG133"/>
      <c r="OPH133"/>
      <c r="OPI133"/>
      <c r="OPJ133"/>
      <c r="OPK133"/>
      <c r="OPL133"/>
      <c r="OPM133"/>
      <c r="OPN133"/>
      <c r="OPO133"/>
      <c r="OPP133"/>
      <c r="OPQ133"/>
      <c r="OPR133"/>
      <c r="OPS133"/>
      <c r="OPT133"/>
      <c r="OPU133"/>
      <c r="OPV133"/>
      <c r="OPW133"/>
      <c r="OPX133"/>
      <c r="OPY133"/>
      <c r="OPZ133"/>
      <c r="OQA133"/>
      <c r="OQB133"/>
      <c r="OQC133"/>
      <c r="OQD133"/>
      <c r="OQE133"/>
      <c r="OQF133"/>
      <c r="OQG133"/>
      <c r="OQH133"/>
      <c r="OQI133"/>
      <c r="OQJ133"/>
      <c r="OQK133"/>
      <c r="OQL133"/>
      <c r="OQM133"/>
      <c r="OQN133"/>
      <c r="OQO133"/>
      <c r="OQP133"/>
      <c r="OQQ133"/>
      <c r="OQR133"/>
      <c r="OQS133"/>
      <c r="OQT133"/>
      <c r="OQU133"/>
      <c r="OQV133"/>
      <c r="OQW133"/>
      <c r="OQX133"/>
      <c r="OQY133"/>
      <c r="OQZ133"/>
      <c r="ORA133"/>
      <c r="ORB133"/>
      <c r="ORC133"/>
      <c r="ORD133"/>
      <c r="ORE133"/>
      <c r="ORF133"/>
      <c r="ORG133"/>
      <c r="ORH133"/>
      <c r="ORI133"/>
      <c r="ORJ133"/>
      <c r="ORK133"/>
      <c r="ORL133"/>
      <c r="ORM133"/>
      <c r="ORN133"/>
      <c r="ORO133"/>
      <c r="ORP133"/>
      <c r="ORQ133"/>
      <c r="ORR133"/>
      <c r="ORS133"/>
      <c r="ORT133"/>
      <c r="ORU133"/>
      <c r="ORV133"/>
      <c r="ORW133"/>
      <c r="ORX133"/>
      <c r="ORY133"/>
      <c r="ORZ133"/>
      <c r="OSA133"/>
      <c r="OSB133"/>
      <c r="OSC133"/>
      <c r="OSD133"/>
      <c r="OSE133"/>
      <c r="OSF133"/>
      <c r="OSG133"/>
      <c r="OSH133"/>
      <c r="OSI133"/>
      <c r="OSJ133"/>
      <c r="OSK133"/>
      <c r="OSL133"/>
      <c r="OSM133"/>
      <c r="OSN133"/>
      <c r="OSO133"/>
      <c r="OSP133"/>
      <c r="OSQ133"/>
      <c r="OSR133"/>
      <c r="OSS133"/>
      <c r="OST133"/>
      <c r="OSU133"/>
      <c r="OSV133"/>
      <c r="OSW133"/>
      <c r="OSX133"/>
      <c r="OSY133"/>
      <c r="OSZ133"/>
      <c r="OTA133"/>
      <c r="OTB133"/>
      <c r="OTC133"/>
      <c r="OTD133"/>
      <c r="OTE133"/>
      <c r="OTF133"/>
      <c r="OTG133"/>
      <c r="OTH133"/>
      <c r="OTI133"/>
      <c r="OTJ133"/>
      <c r="OTK133"/>
      <c r="OTL133"/>
      <c r="OTM133"/>
      <c r="OTN133"/>
      <c r="OTO133"/>
      <c r="OTP133"/>
      <c r="OTQ133"/>
      <c r="OTR133"/>
      <c r="OTS133"/>
      <c r="OTT133"/>
      <c r="OTU133"/>
      <c r="OTV133"/>
      <c r="OTW133"/>
      <c r="OTX133"/>
      <c r="OTY133"/>
      <c r="OTZ133"/>
      <c r="OUA133"/>
      <c r="OUB133"/>
      <c r="OUC133"/>
      <c r="OUD133"/>
      <c r="OUE133"/>
      <c r="OUF133"/>
      <c r="OUG133"/>
      <c r="OUH133"/>
      <c r="OUI133"/>
      <c r="OUJ133"/>
      <c r="OUK133"/>
      <c r="OUL133"/>
      <c r="OUM133"/>
      <c r="OUN133"/>
      <c r="OUO133"/>
      <c r="OUP133"/>
      <c r="OUQ133"/>
      <c r="OUR133"/>
      <c r="OUS133"/>
      <c r="OUT133"/>
      <c r="OUU133"/>
      <c r="OUV133"/>
      <c r="OUW133"/>
      <c r="OUX133"/>
      <c r="OUY133"/>
      <c r="OUZ133"/>
      <c r="OVA133"/>
      <c r="OVB133"/>
      <c r="OVC133"/>
      <c r="OVD133"/>
      <c r="OVE133"/>
      <c r="OVF133"/>
      <c r="OVG133"/>
      <c r="OVH133"/>
      <c r="OVI133"/>
      <c r="OVJ133"/>
      <c r="OVK133"/>
      <c r="OVL133"/>
      <c r="OVM133"/>
      <c r="OVN133"/>
      <c r="OVO133"/>
      <c r="OVP133"/>
      <c r="OVQ133"/>
      <c r="OVR133"/>
      <c r="OVS133"/>
      <c r="OVT133"/>
      <c r="OVU133"/>
      <c r="OVV133"/>
      <c r="OVW133"/>
      <c r="OVX133"/>
      <c r="OVY133"/>
      <c r="OVZ133"/>
      <c r="OWA133"/>
      <c r="OWB133"/>
      <c r="OWC133"/>
      <c r="OWD133"/>
      <c r="OWE133"/>
      <c r="OWF133"/>
      <c r="OWG133"/>
      <c r="OWH133"/>
      <c r="OWI133"/>
      <c r="OWJ133"/>
      <c r="OWK133"/>
      <c r="OWL133"/>
      <c r="OWM133"/>
      <c r="OWN133"/>
      <c r="OWO133"/>
      <c r="OWP133"/>
      <c r="OWQ133"/>
      <c r="OWR133"/>
      <c r="OWS133"/>
      <c r="OWT133"/>
      <c r="OWU133"/>
      <c r="OWV133"/>
      <c r="OWW133"/>
      <c r="OWX133"/>
      <c r="OWY133"/>
      <c r="OWZ133"/>
      <c r="OXA133"/>
      <c r="OXB133"/>
      <c r="OXC133"/>
      <c r="OXD133"/>
      <c r="OXE133"/>
      <c r="OXF133"/>
      <c r="OXG133"/>
      <c r="OXH133"/>
      <c r="OXI133"/>
      <c r="OXJ133"/>
      <c r="OXK133"/>
      <c r="OXL133"/>
      <c r="OXM133"/>
      <c r="OXN133"/>
      <c r="OXO133"/>
      <c r="OXP133"/>
      <c r="OXQ133"/>
      <c r="OXR133"/>
      <c r="OXS133"/>
      <c r="OXT133"/>
      <c r="OXU133"/>
      <c r="OXV133"/>
      <c r="OXW133"/>
      <c r="OXX133"/>
      <c r="OXY133"/>
      <c r="OXZ133"/>
      <c r="OYA133"/>
      <c r="OYB133"/>
      <c r="OYC133"/>
      <c r="OYD133"/>
      <c r="OYE133"/>
      <c r="OYF133"/>
      <c r="OYG133"/>
      <c r="OYH133"/>
      <c r="OYI133"/>
      <c r="OYJ133"/>
      <c r="OYK133"/>
      <c r="OYL133"/>
      <c r="OYM133"/>
      <c r="OYN133"/>
      <c r="OYO133"/>
      <c r="OYP133"/>
      <c r="OYQ133"/>
      <c r="OYR133"/>
      <c r="OYS133"/>
      <c r="OYT133"/>
      <c r="OYU133"/>
      <c r="OYV133"/>
      <c r="OYW133"/>
      <c r="OYX133"/>
      <c r="OYY133"/>
      <c r="OYZ133"/>
      <c r="OZA133"/>
      <c r="OZB133"/>
      <c r="OZC133"/>
      <c r="OZD133"/>
      <c r="OZE133"/>
      <c r="OZF133"/>
      <c r="OZG133"/>
      <c r="OZH133"/>
      <c r="OZI133"/>
      <c r="OZJ133"/>
      <c r="OZK133"/>
      <c r="OZL133"/>
      <c r="OZM133"/>
      <c r="OZN133"/>
      <c r="OZO133"/>
      <c r="OZP133"/>
      <c r="OZQ133"/>
      <c r="OZR133"/>
      <c r="OZS133"/>
      <c r="OZT133"/>
      <c r="OZU133"/>
      <c r="OZV133"/>
      <c r="OZW133"/>
      <c r="OZX133"/>
      <c r="OZY133"/>
      <c r="OZZ133"/>
      <c r="PAA133"/>
      <c r="PAB133"/>
      <c r="PAC133"/>
      <c r="PAD133"/>
      <c r="PAE133"/>
      <c r="PAF133"/>
      <c r="PAG133"/>
      <c r="PAH133"/>
      <c r="PAI133"/>
      <c r="PAJ133"/>
      <c r="PAK133"/>
      <c r="PAL133"/>
      <c r="PAM133"/>
      <c r="PAN133"/>
      <c r="PAO133"/>
      <c r="PAP133"/>
      <c r="PAQ133"/>
      <c r="PAR133"/>
      <c r="PAS133"/>
      <c r="PAT133"/>
      <c r="PAU133"/>
      <c r="PAV133"/>
      <c r="PAW133"/>
      <c r="PAX133"/>
      <c r="PAY133"/>
      <c r="PAZ133"/>
      <c r="PBA133"/>
      <c r="PBB133"/>
      <c r="PBC133"/>
      <c r="PBD133"/>
      <c r="PBE133"/>
      <c r="PBF133"/>
      <c r="PBG133"/>
      <c r="PBH133"/>
      <c r="PBI133"/>
      <c r="PBJ133"/>
      <c r="PBK133"/>
      <c r="PBL133"/>
      <c r="PBM133"/>
      <c r="PBN133"/>
      <c r="PBO133"/>
      <c r="PBP133"/>
      <c r="PBQ133"/>
      <c r="PBR133"/>
      <c r="PBS133"/>
      <c r="PBT133"/>
      <c r="PBU133"/>
      <c r="PBV133"/>
      <c r="PBW133"/>
      <c r="PBX133"/>
      <c r="PBY133"/>
      <c r="PBZ133"/>
      <c r="PCA133"/>
      <c r="PCB133"/>
      <c r="PCC133"/>
      <c r="PCD133"/>
      <c r="PCE133"/>
      <c r="PCF133"/>
      <c r="PCG133"/>
      <c r="PCH133"/>
      <c r="PCI133"/>
      <c r="PCJ133"/>
      <c r="PCK133"/>
      <c r="PCL133"/>
      <c r="PCM133"/>
      <c r="PCN133"/>
      <c r="PCO133"/>
      <c r="PCP133"/>
      <c r="PCQ133"/>
      <c r="PCR133"/>
      <c r="PCS133"/>
      <c r="PCT133"/>
      <c r="PCU133"/>
      <c r="PCV133"/>
      <c r="PCW133"/>
      <c r="PCX133"/>
      <c r="PCY133"/>
      <c r="PCZ133"/>
      <c r="PDA133"/>
      <c r="PDB133"/>
      <c r="PDC133"/>
      <c r="PDD133"/>
      <c r="PDE133"/>
      <c r="PDF133"/>
      <c r="PDG133"/>
      <c r="PDH133"/>
      <c r="PDI133"/>
      <c r="PDJ133"/>
      <c r="PDK133"/>
      <c r="PDL133"/>
      <c r="PDM133"/>
      <c r="PDN133"/>
      <c r="PDO133"/>
      <c r="PDP133"/>
      <c r="PDQ133"/>
      <c r="PDR133"/>
      <c r="PDS133"/>
      <c r="PDT133"/>
      <c r="PDU133"/>
      <c r="PDV133"/>
      <c r="PDW133"/>
      <c r="PDX133"/>
      <c r="PDY133"/>
      <c r="PDZ133"/>
      <c r="PEA133"/>
      <c r="PEB133"/>
      <c r="PEC133"/>
      <c r="PED133"/>
      <c r="PEE133"/>
      <c r="PEF133"/>
      <c r="PEG133"/>
      <c r="PEH133"/>
      <c r="PEI133"/>
      <c r="PEJ133"/>
      <c r="PEK133"/>
      <c r="PEL133"/>
      <c r="PEM133"/>
      <c r="PEN133"/>
      <c r="PEO133"/>
      <c r="PEP133"/>
      <c r="PEQ133"/>
      <c r="PER133"/>
      <c r="PES133"/>
      <c r="PET133"/>
      <c r="PEU133"/>
      <c r="PEV133"/>
      <c r="PEW133"/>
      <c r="PEX133"/>
      <c r="PEY133"/>
      <c r="PEZ133"/>
      <c r="PFA133"/>
      <c r="PFB133"/>
      <c r="PFC133"/>
      <c r="PFD133"/>
      <c r="PFE133"/>
      <c r="PFF133"/>
      <c r="PFG133"/>
      <c r="PFH133"/>
      <c r="PFI133"/>
      <c r="PFJ133"/>
      <c r="PFK133"/>
      <c r="PFL133"/>
      <c r="PFM133"/>
      <c r="PFN133"/>
      <c r="PFO133"/>
      <c r="PFP133"/>
      <c r="PFQ133"/>
      <c r="PFR133"/>
      <c r="PFS133"/>
      <c r="PFT133"/>
      <c r="PFU133"/>
      <c r="PFV133"/>
      <c r="PFW133"/>
      <c r="PFX133"/>
      <c r="PFY133"/>
      <c r="PFZ133"/>
      <c r="PGA133"/>
      <c r="PGB133"/>
      <c r="PGC133"/>
      <c r="PGD133"/>
      <c r="PGE133"/>
      <c r="PGF133"/>
      <c r="PGG133"/>
      <c r="PGH133"/>
      <c r="PGI133"/>
      <c r="PGJ133"/>
      <c r="PGK133"/>
      <c r="PGL133"/>
      <c r="PGM133"/>
      <c r="PGN133"/>
      <c r="PGO133"/>
      <c r="PGP133"/>
      <c r="PGQ133"/>
      <c r="PGR133"/>
      <c r="PGS133"/>
      <c r="PGT133"/>
      <c r="PGU133"/>
      <c r="PGV133"/>
      <c r="PGW133"/>
      <c r="PGX133"/>
      <c r="PGY133"/>
      <c r="PGZ133"/>
      <c r="PHA133"/>
      <c r="PHB133"/>
      <c r="PHC133"/>
      <c r="PHD133"/>
      <c r="PHE133"/>
      <c r="PHF133"/>
      <c r="PHG133"/>
      <c r="PHH133"/>
      <c r="PHI133"/>
      <c r="PHJ133"/>
      <c r="PHK133"/>
      <c r="PHL133"/>
      <c r="PHM133"/>
      <c r="PHN133"/>
      <c r="PHO133"/>
      <c r="PHP133"/>
      <c r="PHQ133"/>
      <c r="PHR133"/>
      <c r="PHS133"/>
      <c r="PHT133"/>
      <c r="PHU133"/>
      <c r="PHV133"/>
      <c r="PHW133"/>
      <c r="PHX133"/>
      <c r="PHY133"/>
      <c r="PHZ133"/>
      <c r="PIA133"/>
      <c r="PIB133"/>
      <c r="PIC133"/>
      <c r="PID133"/>
      <c r="PIE133"/>
      <c r="PIF133"/>
      <c r="PIG133"/>
      <c r="PIH133"/>
      <c r="PII133"/>
      <c r="PIJ133"/>
      <c r="PIK133"/>
      <c r="PIL133"/>
      <c r="PIM133"/>
      <c r="PIN133"/>
      <c r="PIO133"/>
      <c r="PIP133"/>
      <c r="PIQ133"/>
      <c r="PIR133"/>
      <c r="PIS133"/>
      <c r="PIT133"/>
      <c r="PIU133"/>
      <c r="PIV133"/>
      <c r="PIW133"/>
      <c r="PIX133"/>
      <c r="PIY133"/>
      <c r="PIZ133"/>
      <c r="PJA133"/>
      <c r="PJB133"/>
      <c r="PJC133"/>
      <c r="PJD133"/>
      <c r="PJE133"/>
      <c r="PJF133"/>
      <c r="PJG133"/>
      <c r="PJH133"/>
      <c r="PJI133"/>
      <c r="PJJ133"/>
      <c r="PJK133"/>
      <c r="PJL133"/>
      <c r="PJM133"/>
      <c r="PJN133"/>
      <c r="PJO133"/>
      <c r="PJP133"/>
      <c r="PJQ133"/>
      <c r="PJR133"/>
      <c r="PJS133"/>
      <c r="PJT133"/>
      <c r="PJU133"/>
      <c r="PJV133"/>
      <c r="PJW133"/>
      <c r="PJX133"/>
      <c r="PJY133"/>
      <c r="PJZ133"/>
      <c r="PKA133"/>
      <c r="PKB133"/>
      <c r="PKC133"/>
      <c r="PKD133"/>
      <c r="PKE133"/>
      <c r="PKF133"/>
      <c r="PKG133"/>
      <c r="PKH133"/>
      <c r="PKI133"/>
      <c r="PKJ133"/>
      <c r="PKK133"/>
      <c r="PKL133"/>
      <c r="PKM133"/>
      <c r="PKN133"/>
      <c r="PKO133"/>
      <c r="PKP133"/>
      <c r="PKQ133"/>
      <c r="PKR133"/>
      <c r="PKS133"/>
      <c r="PKT133"/>
      <c r="PKU133"/>
      <c r="PKV133"/>
      <c r="PKW133"/>
      <c r="PKX133"/>
      <c r="PKY133"/>
      <c r="PKZ133"/>
      <c r="PLA133"/>
      <c r="PLB133"/>
      <c r="PLC133"/>
      <c r="PLD133"/>
      <c r="PLE133"/>
      <c r="PLF133"/>
      <c r="PLG133"/>
      <c r="PLH133"/>
      <c r="PLI133"/>
      <c r="PLJ133"/>
      <c r="PLK133"/>
      <c r="PLL133"/>
      <c r="PLM133"/>
      <c r="PLN133"/>
      <c r="PLO133"/>
      <c r="PLP133"/>
      <c r="PLQ133"/>
      <c r="PLR133"/>
      <c r="PLS133"/>
      <c r="PLT133"/>
      <c r="PLU133"/>
      <c r="PLV133"/>
      <c r="PLW133"/>
      <c r="PLX133"/>
      <c r="PLY133"/>
      <c r="PLZ133"/>
      <c r="PMA133"/>
      <c r="PMB133"/>
      <c r="PMC133"/>
      <c r="PMD133"/>
      <c r="PME133"/>
      <c r="PMF133"/>
      <c r="PMG133"/>
      <c r="PMH133"/>
      <c r="PMI133"/>
      <c r="PMJ133"/>
      <c r="PMK133"/>
      <c r="PML133"/>
      <c r="PMM133"/>
      <c r="PMN133"/>
      <c r="PMO133"/>
      <c r="PMP133"/>
      <c r="PMQ133"/>
      <c r="PMR133"/>
      <c r="PMS133"/>
      <c r="PMT133"/>
      <c r="PMU133"/>
      <c r="PMV133"/>
      <c r="PMW133"/>
      <c r="PMX133"/>
      <c r="PMY133"/>
      <c r="PMZ133"/>
      <c r="PNA133"/>
      <c r="PNB133"/>
      <c r="PNC133"/>
      <c r="PND133"/>
      <c r="PNE133"/>
      <c r="PNF133"/>
      <c r="PNG133"/>
      <c r="PNH133"/>
      <c r="PNI133"/>
      <c r="PNJ133"/>
      <c r="PNK133"/>
      <c r="PNL133"/>
      <c r="PNM133"/>
      <c r="PNN133"/>
      <c r="PNO133"/>
      <c r="PNP133"/>
      <c r="PNQ133"/>
      <c r="PNR133"/>
      <c r="PNS133"/>
      <c r="PNT133"/>
      <c r="PNU133"/>
      <c r="PNV133"/>
      <c r="PNW133"/>
      <c r="PNX133"/>
      <c r="PNY133"/>
      <c r="PNZ133"/>
      <c r="POA133"/>
      <c r="POB133"/>
      <c r="POC133"/>
      <c r="POD133"/>
      <c r="POE133"/>
      <c r="POF133"/>
      <c r="POG133"/>
      <c r="POH133"/>
      <c r="POI133"/>
      <c r="POJ133"/>
      <c r="POK133"/>
      <c r="POL133"/>
      <c r="POM133"/>
      <c r="PON133"/>
      <c r="POO133"/>
      <c r="POP133"/>
      <c r="POQ133"/>
      <c r="POR133"/>
      <c r="POS133"/>
      <c r="POT133"/>
      <c r="POU133"/>
      <c r="POV133"/>
      <c r="POW133"/>
      <c r="POX133"/>
      <c r="POY133"/>
      <c r="POZ133"/>
      <c r="PPA133"/>
      <c r="PPB133"/>
      <c r="PPC133"/>
      <c r="PPD133"/>
      <c r="PPE133"/>
      <c r="PPF133"/>
      <c r="PPG133"/>
      <c r="PPH133"/>
      <c r="PPI133"/>
      <c r="PPJ133"/>
      <c r="PPK133"/>
      <c r="PPL133"/>
      <c r="PPM133"/>
      <c r="PPN133"/>
      <c r="PPO133"/>
      <c r="PPP133"/>
      <c r="PPQ133"/>
      <c r="PPR133"/>
      <c r="PPS133"/>
      <c r="PPT133"/>
      <c r="PPU133"/>
      <c r="PPV133"/>
      <c r="PPW133"/>
      <c r="PPX133"/>
      <c r="PPY133"/>
      <c r="PPZ133"/>
      <c r="PQA133"/>
      <c r="PQB133"/>
      <c r="PQC133"/>
      <c r="PQD133"/>
      <c r="PQE133"/>
      <c r="PQF133"/>
      <c r="PQG133"/>
      <c r="PQH133"/>
      <c r="PQI133"/>
      <c r="PQJ133"/>
      <c r="PQK133"/>
      <c r="PQL133"/>
      <c r="PQM133"/>
      <c r="PQN133"/>
      <c r="PQO133"/>
      <c r="PQP133"/>
      <c r="PQQ133"/>
      <c r="PQR133"/>
      <c r="PQS133"/>
      <c r="PQT133"/>
      <c r="PQU133"/>
      <c r="PQV133"/>
      <c r="PQW133"/>
      <c r="PQX133"/>
      <c r="PQY133"/>
      <c r="PQZ133"/>
      <c r="PRA133"/>
      <c r="PRB133"/>
      <c r="PRC133"/>
      <c r="PRD133"/>
      <c r="PRE133"/>
      <c r="PRF133"/>
      <c r="PRG133"/>
      <c r="PRH133"/>
      <c r="PRI133"/>
      <c r="PRJ133"/>
      <c r="PRK133"/>
      <c r="PRL133"/>
      <c r="PRM133"/>
      <c r="PRN133"/>
      <c r="PRO133"/>
      <c r="PRP133"/>
      <c r="PRQ133"/>
      <c r="PRR133"/>
      <c r="PRS133"/>
      <c r="PRT133"/>
      <c r="PRU133"/>
      <c r="PRV133"/>
      <c r="PRW133"/>
      <c r="PRX133"/>
      <c r="PRY133"/>
      <c r="PRZ133"/>
      <c r="PSA133"/>
      <c r="PSB133"/>
      <c r="PSC133"/>
      <c r="PSD133"/>
      <c r="PSE133"/>
      <c r="PSF133"/>
      <c r="PSG133"/>
      <c r="PSH133"/>
      <c r="PSI133"/>
      <c r="PSJ133"/>
      <c r="PSK133"/>
      <c r="PSL133"/>
      <c r="PSM133"/>
      <c r="PSN133"/>
      <c r="PSO133"/>
      <c r="PSP133"/>
      <c r="PSQ133"/>
      <c r="PSR133"/>
      <c r="PSS133"/>
      <c r="PST133"/>
      <c r="PSU133"/>
      <c r="PSV133"/>
      <c r="PSW133"/>
      <c r="PSX133"/>
      <c r="PSY133"/>
      <c r="PSZ133"/>
      <c r="PTA133"/>
      <c r="PTB133"/>
      <c r="PTC133"/>
      <c r="PTD133"/>
      <c r="PTE133"/>
      <c r="PTF133"/>
      <c r="PTG133"/>
      <c r="PTH133"/>
      <c r="PTI133"/>
      <c r="PTJ133"/>
      <c r="PTK133"/>
      <c r="PTL133"/>
      <c r="PTM133"/>
      <c r="PTN133"/>
      <c r="PTO133"/>
      <c r="PTP133"/>
      <c r="PTQ133"/>
      <c r="PTR133"/>
      <c r="PTS133"/>
      <c r="PTT133"/>
      <c r="PTU133"/>
      <c r="PTV133"/>
      <c r="PTW133"/>
      <c r="PTX133"/>
      <c r="PTY133"/>
      <c r="PTZ133"/>
      <c r="PUA133"/>
      <c r="PUB133"/>
      <c r="PUC133"/>
      <c r="PUD133"/>
      <c r="PUE133"/>
      <c r="PUF133"/>
      <c r="PUG133"/>
      <c r="PUH133"/>
      <c r="PUI133"/>
      <c r="PUJ133"/>
      <c r="PUK133"/>
      <c r="PUL133"/>
      <c r="PUM133"/>
      <c r="PUN133"/>
      <c r="PUO133"/>
      <c r="PUP133"/>
      <c r="PUQ133"/>
      <c r="PUR133"/>
      <c r="PUS133"/>
      <c r="PUT133"/>
      <c r="PUU133"/>
      <c r="PUV133"/>
      <c r="PUW133"/>
      <c r="PUX133"/>
      <c r="PUY133"/>
      <c r="PUZ133"/>
      <c r="PVA133"/>
      <c r="PVB133"/>
      <c r="PVC133"/>
      <c r="PVD133"/>
      <c r="PVE133"/>
      <c r="PVF133"/>
      <c r="PVG133"/>
      <c r="PVH133"/>
      <c r="PVI133"/>
      <c r="PVJ133"/>
      <c r="PVK133"/>
      <c r="PVL133"/>
      <c r="PVM133"/>
      <c r="PVN133"/>
      <c r="PVO133"/>
      <c r="PVP133"/>
      <c r="PVQ133"/>
      <c r="PVR133"/>
      <c r="PVS133"/>
      <c r="PVT133"/>
      <c r="PVU133"/>
      <c r="PVV133"/>
      <c r="PVW133"/>
      <c r="PVX133"/>
      <c r="PVY133"/>
      <c r="PVZ133"/>
      <c r="PWA133"/>
      <c r="PWB133"/>
      <c r="PWC133"/>
      <c r="PWD133"/>
      <c r="PWE133"/>
      <c r="PWF133"/>
      <c r="PWG133"/>
      <c r="PWH133"/>
      <c r="PWI133"/>
      <c r="PWJ133"/>
      <c r="PWK133"/>
      <c r="PWL133"/>
      <c r="PWM133"/>
      <c r="PWN133"/>
      <c r="PWO133"/>
      <c r="PWP133"/>
      <c r="PWQ133"/>
      <c r="PWR133"/>
      <c r="PWS133"/>
      <c r="PWT133"/>
      <c r="PWU133"/>
      <c r="PWV133"/>
      <c r="PWW133"/>
      <c r="PWX133"/>
      <c r="PWY133"/>
      <c r="PWZ133"/>
      <c r="PXA133"/>
      <c r="PXB133"/>
      <c r="PXC133"/>
      <c r="PXD133"/>
      <c r="PXE133"/>
      <c r="PXF133"/>
      <c r="PXG133"/>
      <c r="PXH133"/>
      <c r="PXI133"/>
      <c r="PXJ133"/>
      <c r="PXK133"/>
      <c r="PXL133"/>
      <c r="PXM133"/>
      <c r="PXN133"/>
      <c r="PXO133"/>
      <c r="PXP133"/>
      <c r="PXQ133"/>
      <c r="PXR133"/>
      <c r="PXS133"/>
      <c r="PXT133"/>
      <c r="PXU133"/>
      <c r="PXV133"/>
      <c r="PXW133"/>
      <c r="PXX133"/>
      <c r="PXY133"/>
      <c r="PXZ133"/>
      <c r="PYA133"/>
      <c r="PYB133"/>
      <c r="PYC133"/>
      <c r="PYD133"/>
      <c r="PYE133"/>
      <c r="PYF133"/>
      <c r="PYG133"/>
      <c r="PYH133"/>
      <c r="PYI133"/>
      <c r="PYJ133"/>
      <c r="PYK133"/>
      <c r="PYL133"/>
      <c r="PYM133"/>
      <c r="PYN133"/>
      <c r="PYO133"/>
      <c r="PYP133"/>
      <c r="PYQ133"/>
      <c r="PYR133"/>
      <c r="PYS133"/>
      <c r="PYT133"/>
      <c r="PYU133"/>
      <c r="PYV133"/>
      <c r="PYW133"/>
      <c r="PYX133"/>
      <c r="PYY133"/>
      <c r="PYZ133"/>
      <c r="PZA133"/>
      <c r="PZB133"/>
      <c r="PZC133"/>
      <c r="PZD133"/>
      <c r="PZE133"/>
      <c r="PZF133"/>
      <c r="PZG133"/>
      <c r="PZH133"/>
      <c r="PZI133"/>
      <c r="PZJ133"/>
      <c r="PZK133"/>
      <c r="PZL133"/>
      <c r="PZM133"/>
      <c r="PZN133"/>
      <c r="PZO133"/>
      <c r="PZP133"/>
      <c r="PZQ133"/>
      <c r="PZR133"/>
      <c r="PZS133"/>
      <c r="PZT133"/>
      <c r="PZU133"/>
      <c r="PZV133"/>
      <c r="PZW133"/>
      <c r="PZX133"/>
      <c r="PZY133"/>
      <c r="PZZ133"/>
      <c r="QAA133"/>
      <c r="QAB133"/>
      <c r="QAC133"/>
      <c r="QAD133"/>
      <c r="QAE133"/>
      <c r="QAF133"/>
      <c r="QAG133"/>
      <c r="QAH133"/>
      <c r="QAI133"/>
      <c r="QAJ133"/>
      <c r="QAK133"/>
      <c r="QAL133"/>
      <c r="QAM133"/>
      <c r="QAN133"/>
      <c r="QAO133"/>
      <c r="QAP133"/>
      <c r="QAQ133"/>
      <c r="QAR133"/>
      <c r="QAS133"/>
      <c r="QAT133"/>
      <c r="QAU133"/>
      <c r="QAV133"/>
      <c r="QAW133"/>
      <c r="QAX133"/>
      <c r="QAY133"/>
      <c r="QAZ133"/>
      <c r="QBA133"/>
      <c r="QBB133"/>
      <c r="QBC133"/>
      <c r="QBD133"/>
      <c r="QBE133"/>
      <c r="QBF133"/>
      <c r="QBG133"/>
      <c r="QBH133"/>
      <c r="QBI133"/>
      <c r="QBJ133"/>
      <c r="QBK133"/>
      <c r="QBL133"/>
      <c r="QBM133"/>
      <c r="QBN133"/>
      <c r="QBO133"/>
      <c r="QBP133"/>
      <c r="QBQ133"/>
      <c r="QBR133"/>
      <c r="QBS133"/>
      <c r="QBT133"/>
      <c r="QBU133"/>
      <c r="QBV133"/>
      <c r="QBW133"/>
      <c r="QBX133"/>
      <c r="QBY133"/>
      <c r="QBZ133"/>
      <c r="QCA133"/>
      <c r="QCB133"/>
      <c r="QCC133"/>
      <c r="QCD133"/>
      <c r="QCE133"/>
      <c r="QCF133"/>
      <c r="QCG133"/>
      <c r="QCH133"/>
      <c r="QCI133"/>
      <c r="QCJ133"/>
      <c r="QCK133"/>
      <c r="QCL133"/>
      <c r="QCM133"/>
      <c r="QCN133"/>
      <c r="QCO133"/>
      <c r="QCP133"/>
      <c r="QCQ133"/>
      <c r="QCR133"/>
      <c r="QCS133"/>
      <c r="QCT133"/>
      <c r="QCU133"/>
      <c r="QCV133"/>
      <c r="QCW133"/>
      <c r="QCX133"/>
      <c r="QCY133"/>
      <c r="QCZ133"/>
      <c r="QDA133"/>
      <c r="QDB133"/>
      <c r="QDC133"/>
      <c r="QDD133"/>
      <c r="QDE133"/>
      <c r="QDF133"/>
      <c r="QDG133"/>
      <c r="QDH133"/>
      <c r="QDI133"/>
      <c r="QDJ133"/>
      <c r="QDK133"/>
      <c r="QDL133"/>
      <c r="QDM133"/>
      <c r="QDN133"/>
      <c r="QDO133"/>
      <c r="QDP133"/>
      <c r="QDQ133"/>
      <c r="QDR133"/>
      <c r="QDS133"/>
      <c r="QDT133"/>
      <c r="QDU133"/>
      <c r="QDV133"/>
      <c r="QDW133"/>
      <c r="QDX133"/>
      <c r="QDY133"/>
      <c r="QDZ133"/>
      <c r="QEA133"/>
      <c r="QEB133"/>
      <c r="QEC133"/>
      <c r="QED133"/>
      <c r="QEE133"/>
      <c r="QEF133"/>
      <c r="QEG133"/>
      <c r="QEH133"/>
      <c r="QEI133"/>
      <c r="QEJ133"/>
      <c r="QEK133"/>
      <c r="QEL133"/>
      <c r="QEM133"/>
      <c r="QEN133"/>
      <c r="QEO133"/>
      <c r="QEP133"/>
      <c r="QEQ133"/>
      <c r="QER133"/>
      <c r="QES133"/>
      <c r="QET133"/>
      <c r="QEU133"/>
      <c r="QEV133"/>
      <c r="QEW133"/>
      <c r="QEX133"/>
      <c r="QEY133"/>
      <c r="QEZ133"/>
      <c r="QFA133"/>
      <c r="QFB133"/>
      <c r="QFC133"/>
      <c r="QFD133"/>
      <c r="QFE133"/>
      <c r="QFF133"/>
      <c r="QFG133"/>
      <c r="QFH133"/>
      <c r="QFI133"/>
      <c r="QFJ133"/>
      <c r="QFK133"/>
      <c r="QFL133"/>
      <c r="QFM133"/>
      <c r="QFN133"/>
      <c r="QFO133"/>
      <c r="QFP133"/>
      <c r="QFQ133"/>
      <c r="QFR133"/>
      <c r="QFS133"/>
      <c r="QFT133"/>
      <c r="QFU133"/>
      <c r="QFV133"/>
      <c r="QFW133"/>
      <c r="QFX133"/>
      <c r="QFY133"/>
      <c r="QFZ133"/>
      <c r="QGA133"/>
      <c r="QGB133"/>
      <c r="QGC133"/>
      <c r="QGD133"/>
      <c r="QGE133"/>
      <c r="QGF133"/>
      <c r="QGG133"/>
      <c r="QGH133"/>
      <c r="QGI133"/>
      <c r="QGJ133"/>
      <c r="QGK133"/>
      <c r="QGL133"/>
      <c r="QGM133"/>
      <c r="QGN133"/>
      <c r="QGO133"/>
      <c r="QGP133"/>
      <c r="QGQ133"/>
      <c r="QGR133"/>
      <c r="QGS133"/>
      <c r="QGT133"/>
      <c r="QGU133"/>
      <c r="QGV133"/>
      <c r="QGW133"/>
      <c r="QGX133"/>
      <c r="QGY133"/>
      <c r="QGZ133"/>
      <c r="QHA133"/>
      <c r="QHB133"/>
      <c r="QHC133"/>
      <c r="QHD133"/>
      <c r="QHE133"/>
      <c r="QHF133"/>
      <c r="QHG133"/>
      <c r="QHH133"/>
      <c r="QHI133"/>
      <c r="QHJ133"/>
      <c r="QHK133"/>
      <c r="QHL133"/>
      <c r="QHM133"/>
      <c r="QHN133"/>
      <c r="QHO133"/>
      <c r="QHP133"/>
      <c r="QHQ133"/>
      <c r="QHR133"/>
      <c r="QHS133"/>
      <c r="QHT133"/>
      <c r="QHU133"/>
      <c r="QHV133"/>
      <c r="QHW133"/>
      <c r="QHX133"/>
      <c r="QHY133"/>
      <c r="QHZ133"/>
      <c r="QIA133"/>
      <c r="QIB133"/>
      <c r="QIC133"/>
      <c r="QID133"/>
      <c r="QIE133"/>
      <c r="QIF133"/>
      <c r="QIG133"/>
      <c r="QIH133"/>
      <c r="QII133"/>
      <c r="QIJ133"/>
      <c r="QIK133"/>
      <c r="QIL133"/>
      <c r="QIM133"/>
      <c r="QIN133"/>
      <c r="QIO133"/>
      <c r="QIP133"/>
      <c r="QIQ133"/>
      <c r="QIR133"/>
      <c r="QIS133"/>
      <c r="QIT133"/>
      <c r="QIU133"/>
      <c r="QIV133"/>
      <c r="QIW133"/>
      <c r="QIX133"/>
      <c r="QIY133"/>
      <c r="QIZ133"/>
      <c r="QJA133"/>
      <c r="QJB133"/>
      <c r="QJC133"/>
      <c r="QJD133"/>
      <c r="QJE133"/>
      <c r="QJF133"/>
      <c r="QJG133"/>
      <c r="QJH133"/>
      <c r="QJI133"/>
      <c r="QJJ133"/>
      <c r="QJK133"/>
      <c r="QJL133"/>
      <c r="QJM133"/>
      <c r="QJN133"/>
      <c r="QJO133"/>
      <c r="QJP133"/>
      <c r="QJQ133"/>
      <c r="QJR133"/>
      <c r="QJS133"/>
      <c r="QJT133"/>
      <c r="QJU133"/>
      <c r="QJV133"/>
      <c r="QJW133"/>
      <c r="QJX133"/>
      <c r="QJY133"/>
      <c r="QJZ133"/>
      <c r="QKA133"/>
      <c r="QKB133"/>
      <c r="QKC133"/>
      <c r="QKD133"/>
      <c r="QKE133"/>
      <c r="QKF133"/>
      <c r="QKG133"/>
      <c r="QKH133"/>
      <c r="QKI133"/>
      <c r="QKJ133"/>
      <c r="QKK133"/>
      <c r="QKL133"/>
      <c r="QKM133"/>
      <c r="QKN133"/>
      <c r="QKO133"/>
      <c r="QKP133"/>
      <c r="QKQ133"/>
      <c r="QKR133"/>
      <c r="QKS133"/>
      <c r="QKT133"/>
      <c r="QKU133"/>
      <c r="QKV133"/>
      <c r="QKW133"/>
      <c r="QKX133"/>
      <c r="QKY133"/>
      <c r="QKZ133"/>
      <c r="QLA133"/>
      <c r="QLB133"/>
      <c r="QLC133"/>
      <c r="QLD133"/>
      <c r="QLE133"/>
      <c r="QLF133"/>
      <c r="QLG133"/>
      <c r="QLH133"/>
      <c r="QLI133"/>
      <c r="QLJ133"/>
      <c r="QLK133"/>
      <c r="QLL133"/>
      <c r="QLM133"/>
      <c r="QLN133"/>
      <c r="QLO133"/>
      <c r="QLP133"/>
      <c r="QLQ133"/>
      <c r="QLR133"/>
      <c r="QLS133"/>
      <c r="QLT133"/>
      <c r="QLU133"/>
      <c r="QLV133"/>
      <c r="QLW133"/>
      <c r="QLX133"/>
      <c r="QLY133"/>
      <c r="QLZ133"/>
      <c r="QMA133"/>
      <c r="QMB133"/>
      <c r="QMC133"/>
      <c r="QMD133"/>
      <c r="QME133"/>
      <c r="QMF133"/>
      <c r="QMG133"/>
      <c r="QMH133"/>
      <c r="QMI133"/>
      <c r="QMJ133"/>
      <c r="QMK133"/>
      <c r="QML133"/>
      <c r="QMM133"/>
      <c r="QMN133"/>
      <c r="QMO133"/>
      <c r="QMP133"/>
      <c r="QMQ133"/>
      <c r="QMR133"/>
      <c r="QMS133"/>
      <c r="QMT133"/>
      <c r="QMU133"/>
      <c r="QMV133"/>
      <c r="QMW133"/>
      <c r="QMX133"/>
      <c r="QMY133"/>
      <c r="QMZ133"/>
      <c r="QNA133"/>
      <c r="QNB133"/>
      <c r="QNC133"/>
      <c r="QND133"/>
      <c r="QNE133"/>
      <c r="QNF133"/>
      <c r="QNG133"/>
      <c r="QNH133"/>
      <c r="QNI133"/>
      <c r="QNJ133"/>
      <c r="QNK133"/>
      <c r="QNL133"/>
      <c r="QNM133"/>
      <c r="QNN133"/>
      <c r="QNO133"/>
      <c r="QNP133"/>
      <c r="QNQ133"/>
      <c r="QNR133"/>
      <c r="QNS133"/>
      <c r="QNT133"/>
      <c r="QNU133"/>
      <c r="QNV133"/>
      <c r="QNW133"/>
      <c r="QNX133"/>
      <c r="QNY133"/>
      <c r="QNZ133"/>
      <c r="QOA133"/>
      <c r="QOB133"/>
      <c r="QOC133"/>
      <c r="QOD133"/>
      <c r="QOE133"/>
      <c r="QOF133"/>
      <c r="QOG133"/>
      <c r="QOH133"/>
      <c r="QOI133"/>
      <c r="QOJ133"/>
      <c r="QOK133"/>
      <c r="QOL133"/>
      <c r="QOM133"/>
      <c r="QON133"/>
      <c r="QOO133"/>
      <c r="QOP133"/>
      <c r="QOQ133"/>
      <c r="QOR133"/>
      <c r="QOS133"/>
      <c r="QOT133"/>
      <c r="QOU133"/>
      <c r="QOV133"/>
      <c r="QOW133"/>
      <c r="QOX133"/>
      <c r="QOY133"/>
      <c r="QOZ133"/>
      <c r="QPA133"/>
      <c r="QPB133"/>
      <c r="QPC133"/>
      <c r="QPD133"/>
      <c r="QPE133"/>
      <c r="QPF133"/>
      <c r="QPG133"/>
      <c r="QPH133"/>
      <c r="QPI133"/>
      <c r="QPJ133"/>
      <c r="QPK133"/>
      <c r="QPL133"/>
      <c r="QPM133"/>
      <c r="QPN133"/>
      <c r="QPO133"/>
      <c r="QPP133"/>
      <c r="QPQ133"/>
      <c r="QPR133"/>
      <c r="QPS133"/>
      <c r="QPT133"/>
      <c r="QPU133"/>
      <c r="QPV133"/>
      <c r="QPW133"/>
      <c r="QPX133"/>
      <c r="QPY133"/>
      <c r="QPZ133"/>
      <c r="QQA133"/>
      <c r="QQB133"/>
      <c r="QQC133"/>
      <c r="QQD133"/>
      <c r="QQE133"/>
      <c r="QQF133"/>
      <c r="QQG133"/>
      <c r="QQH133"/>
      <c r="QQI133"/>
      <c r="QQJ133"/>
      <c r="QQK133"/>
      <c r="QQL133"/>
      <c r="QQM133"/>
      <c r="QQN133"/>
      <c r="QQO133"/>
      <c r="QQP133"/>
      <c r="QQQ133"/>
      <c r="QQR133"/>
      <c r="QQS133"/>
      <c r="QQT133"/>
      <c r="QQU133"/>
      <c r="QQV133"/>
      <c r="QQW133"/>
      <c r="QQX133"/>
      <c r="QQY133"/>
      <c r="QQZ133"/>
      <c r="QRA133"/>
      <c r="QRB133"/>
      <c r="QRC133"/>
      <c r="QRD133"/>
      <c r="QRE133"/>
      <c r="QRF133"/>
      <c r="QRG133"/>
      <c r="QRH133"/>
      <c r="QRI133"/>
      <c r="QRJ133"/>
      <c r="QRK133"/>
      <c r="QRL133"/>
      <c r="QRM133"/>
      <c r="QRN133"/>
      <c r="QRO133"/>
      <c r="QRP133"/>
      <c r="QRQ133"/>
      <c r="QRR133"/>
      <c r="QRS133"/>
      <c r="QRT133"/>
      <c r="QRU133"/>
      <c r="QRV133"/>
      <c r="QRW133"/>
      <c r="QRX133"/>
      <c r="QRY133"/>
      <c r="QRZ133"/>
      <c r="QSA133"/>
      <c r="QSB133"/>
      <c r="QSC133"/>
      <c r="QSD133"/>
      <c r="QSE133"/>
      <c r="QSF133"/>
      <c r="QSG133"/>
      <c r="QSH133"/>
      <c r="QSI133"/>
      <c r="QSJ133"/>
      <c r="QSK133"/>
      <c r="QSL133"/>
      <c r="QSM133"/>
      <c r="QSN133"/>
      <c r="QSO133"/>
      <c r="QSP133"/>
      <c r="QSQ133"/>
      <c r="QSR133"/>
      <c r="QSS133"/>
      <c r="QST133"/>
      <c r="QSU133"/>
      <c r="QSV133"/>
      <c r="QSW133"/>
      <c r="QSX133"/>
      <c r="QSY133"/>
      <c r="QSZ133"/>
      <c r="QTA133"/>
      <c r="QTB133"/>
      <c r="QTC133"/>
      <c r="QTD133"/>
      <c r="QTE133"/>
      <c r="QTF133"/>
      <c r="QTG133"/>
      <c r="QTH133"/>
      <c r="QTI133"/>
      <c r="QTJ133"/>
      <c r="QTK133"/>
      <c r="QTL133"/>
      <c r="QTM133"/>
      <c r="QTN133"/>
      <c r="QTO133"/>
      <c r="QTP133"/>
      <c r="QTQ133"/>
      <c r="QTR133"/>
      <c r="QTS133"/>
      <c r="QTT133"/>
      <c r="QTU133"/>
      <c r="QTV133"/>
      <c r="QTW133"/>
      <c r="QTX133"/>
      <c r="QTY133"/>
      <c r="QTZ133"/>
      <c r="QUA133"/>
      <c r="QUB133"/>
      <c r="QUC133"/>
      <c r="QUD133"/>
      <c r="QUE133"/>
      <c r="QUF133"/>
      <c r="QUG133"/>
      <c r="QUH133"/>
      <c r="QUI133"/>
      <c r="QUJ133"/>
      <c r="QUK133"/>
      <c r="QUL133"/>
      <c r="QUM133"/>
      <c r="QUN133"/>
      <c r="QUO133"/>
      <c r="QUP133"/>
      <c r="QUQ133"/>
      <c r="QUR133"/>
      <c r="QUS133"/>
      <c r="QUT133"/>
      <c r="QUU133"/>
      <c r="QUV133"/>
      <c r="QUW133"/>
      <c r="QUX133"/>
      <c r="QUY133"/>
      <c r="QUZ133"/>
      <c r="QVA133"/>
      <c r="QVB133"/>
      <c r="QVC133"/>
      <c r="QVD133"/>
      <c r="QVE133"/>
      <c r="QVF133"/>
      <c r="QVG133"/>
      <c r="QVH133"/>
      <c r="QVI133"/>
      <c r="QVJ133"/>
      <c r="QVK133"/>
      <c r="QVL133"/>
      <c r="QVM133"/>
      <c r="QVN133"/>
      <c r="QVO133"/>
      <c r="QVP133"/>
      <c r="QVQ133"/>
      <c r="QVR133"/>
      <c r="QVS133"/>
      <c r="QVT133"/>
      <c r="QVU133"/>
      <c r="QVV133"/>
      <c r="QVW133"/>
      <c r="QVX133"/>
      <c r="QVY133"/>
      <c r="QVZ133"/>
      <c r="QWA133"/>
      <c r="QWB133"/>
      <c r="QWC133"/>
      <c r="QWD133"/>
      <c r="QWE133"/>
      <c r="QWF133"/>
      <c r="QWG133"/>
      <c r="QWH133"/>
      <c r="QWI133"/>
      <c r="QWJ133"/>
      <c r="QWK133"/>
      <c r="QWL133"/>
      <c r="QWM133"/>
      <c r="QWN133"/>
      <c r="QWO133"/>
      <c r="QWP133"/>
      <c r="QWQ133"/>
      <c r="QWR133"/>
      <c r="QWS133"/>
      <c r="QWT133"/>
      <c r="QWU133"/>
      <c r="QWV133"/>
      <c r="QWW133"/>
      <c r="QWX133"/>
      <c r="QWY133"/>
      <c r="QWZ133"/>
      <c r="QXA133"/>
      <c r="QXB133"/>
      <c r="QXC133"/>
      <c r="QXD133"/>
      <c r="QXE133"/>
      <c r="QXF133"/>
      <c r="QXG133"/>
      <c r="QXH133"/>
      <c r="QXI133"/>
      <c r="QXJ133"/>
      <c r="QXK133"/>
      <c r="QXL133"/>
      <c r="QXM133"/>
      <c r="QXN133"/>
      <c r="QXO133"/>
      <c r="QXP133"/>
      <c r="QXQ133"/>
      <c r="QXR133"/>
      <c r="QXS133"/>
      <c r="QXT133"/>
      <c r="QXU133"/>
      <c r="QXV133"/>
      <c r="QXW133"/>
      <c r="QXX133"/>
      <c r="QXY133"/>
      <c r="QXZ133"/>
      <c r="QYA133"/>
      <c r="QYB133"/>
      <c r="QYC133"/>
      <c r="QYD133"/>
      <c r="QYE133"/>
      <c r="QYF133"/>
      <c r="QYG133"/>
      <c r="QYH133"/>
      <c r="QYI133"/>
      <c r="QYJ133"/>
      <c r="QYK133"/>
      <c r="QYL133"/>
      <c r="QYM133"/>
      <c r="QYN133"/>
      <c r="QYO133"/>
      <c r="QYP133"/>
      <c r="QYQ133"/>
      <c r="QYR133"/>
      <c r="QYS133"/>
      <c r="QYT133"/>
      <c r="QYU133"/>
      <c r="QYV133"/>
      <c r="QYW133"/>
      <c r="QYX133"/>
      <c r="QYY133"/>
      <c r="QYZ133"/>
      <c r="QZA133"/>
      <c r="QZB133"/>
      <c r="QZC133"/>
      <c r="QZD133"/>
      <c r="QZE133"/>
      <c r="QZF133"/>
      <c r="QZG133"/>
      <c r="QZH133"/>
      <c r="QZI133"/>
      <c r="QZJ133"/>
      <c r="QZK133"/>
      <c r="QZL133"/>
      <c r="QZM133"/>
      <c r="QZN133"/>
      <c r="QZO133"/>
      <c r="QZP133"/>
      <c r="QZQ133"/>
      <c r="QZR133"/>
      <c r="QZS133"/>
      <c r="QZT133"/>
      <c r="QZU133"/>
      <c r="QZV133"/>
      <c r="QZW133"/>
      <c r="QZX133"/>
      <c r="QZY133"/>
      <c r="QZZ133"/>
      <c r="RAA133"/>
      <c r="RAB133"/>
      <c r="RAC133"/>
      <c r="RAD133"/>
      <c r="RAE133"/>
      <c r="RAF133"/>
      <c r="RAG133"/>
      <c r="RAH133"/>
      <c r="RAI133"/>
      <c r="RAJ133"/>
      <c r="RAK133"/>
      <c r="RAL133"/>
      <c r="RAM133"/>
      <c r="RAN133"/>
      <c r="RAO133"/>
      <c r="RAP133"/>
      <c r="RAQ133"/>
      <c r="RAR133"/>
      <c r="RAS133"/>
      <c r="RAT133"/>
      <c r="RAU133"/>
      <c r="RAV133"/>
      <c r="RAW133"/>
      <c r="RAX133"/>
      <c r="RAY133"/>
      <c r="RAZ133"/>
      <c r="RBA133"/>
      <c r="RBB133"/>
      <c r="RBC133"/>
      <c r="RBD133"/>
      <c r="RBE133"/>
      <c r="RBF133"/>
      <c r="RBG133"/>
      <c r="RBH133"/>
      <c r="RBI133"/>
      <c r="RBJ133"/>
      <c r="RBK133"/>
      <c r="RBL133"/>
      <c r="RBM133"/>
      <c r="RBN133"/>
      <c r="RBO133"/>
      <c r="RBP133"/>
      <c r="RBQ133"/>
      <c r="RBR133"/>
      <c r="RBS133"/>
      <c r="RBT133"/>
      <c r="RBU133"/>
      <c r="RBV133"/>
      <c r="RBW133"/>
      <c r="RBX133"/>
      <c r="RBY133"/>
      <c r="RBZ133"/>
      <c r="RCA133"/>
      <c r="RCB133"/>
      <c r="RCC133"/>
      <c r="RCD133"/>
      <c r="RCE133"/>
      <c r="RCF133"/>
      <c r="RCG133"/>
      <c r="RCH133"/>
      <c r="RCI133"/>
      <c r="RCJ133"/>
      <c r="RCK133"/>
      <c r="RCL133"/>
      <c r="RCM133"/>
      <c r="RCN133"/>
      <c r="RCO133"/>
      <c r="RCP133"/>
      <c r="RCQ133"/>
      <c r="RCR133"/>
      <c r="RCS133"/>
      <c r="RCT133"/>
      <c r="RCU133"/>
      <c r="RCV133"/>
      <c r="RCW133"/>
      <c r="RCX133"/>
      <c r="RCY133"/>
      <c r="RCZ133"/>
      <c r="RDA133"/>
      <c r="RDB133"/>
      <c r="RDC133"/>
      <c r="RDD133"/>
      <c r="RDE133"/>
      <c r="RDF133"/>
      <c r="RDG133"/>
      <c r="RDH133"/>
      <c r="RDI133"/>
      <c r="RDJ133"/>
      <c r="RDK133"/>
      <c r="RDL133"/>
      <c r="RDM133"/>
      <c r="RDN133"/>
      <c r="RDO133"/>
      <c r="RDP133"/>
      <c r="RDQ133"/>
      <c r="RDR133"/>
      <c r="RDS133"/>
      <c r="RDT133"/>
      <c r="RDU133"/>
      <c r="RDV133"/>
      <c r="RDW133"/>
      <c r="RDX133"/>
      <c r="RDY133"/>
      <c r="RDZ133"/>
      <c r="REA133"/>
      <c r="REB133"/>
      <c r="REC133"/>
      <c r="RED133"/>
      <c r="REE133"/>
      <c r="REF133"/>
      <c r="REG133"/>
      <c r="REH133"/>
      <c r="REI133"/>
      <c r="REJ133"/>
      <c r="REK133"/>
      <c r="REL133"/>
      <c r="REM133"/>
      <c r="REN133"/>
      <c r="REO133"/>
      <c r="REP133"/>
      <c r="REQ133"/>
      <c r="RER133"/>
      <c r="RES133"/>
      <c r="RET133"/>
      <c r="REU133"/>
      <c r="REV133"/>
      <c r="REW133"/>
      <c r="REX133"/>
      <c r="REY133"/>
      <c r="REZ133"/>
      <c r="RFA133"/>
      <c r="RFB133"/>
      <c r="RFC133"/>
      <c r="RFD133"/>
      <c r="RFE133"/>
      <c r="RFF133"/>
      <c r="RFG133"/>
      <c r="RFH133"/>
      <c r="RFI133"/>
      <c r="RFJ133"/>
      <c r="RFK133"/>
      <c r="RFL133"/>
      <c r="RFM133"/>
      <c r="RFN133"/>
      <c r="RFO133"/>
      <c r="RFP133"/>
      <c r="RFQ133"/>
      <c r="RFR133"/>
      <c r="RFS133"/>
      <c r="RFT133"/>
      <c r="RFU133"/>
      <c r="RFV133"/>
      <c r="RFW133"/>
      <c r="RFX133"/>
      <c r="RFY133"/>
      <c r="RFZ133"/>
      <c r="RGA133"/>
      <c r="RGB133"/>
      <c r="RGC133"/>
      <c r="RGD133"/>
      <c r="RGE133"/>
      <c r="RGF133"/>
      <c r="RGG133"/>
      <c r="RGH133"/>
      <c r="RGI133"/>
      <c r="RGJ133"/>
      <c r="RGK133"/>
      <c r="RGL133"/>
      <c r="RGM133"/>
      <c r="RGN133"/>
      <c r="RGO133"/>
      <c r="RGP133"/>
      <c r="RGQ133"/>
      <c r="RGR133"/>
      <c r="RGS133"/>
      <c r="RGT133"/>
      <c r="RGU133"/>
      <c r="RGV133"/>
      <c r="RGW133"/>
      <c r="RGX133"/>
      <c r="RGY133"/>
      <c r="RGZ133"/>
      <c r="RHA133"/>
      <c r="RHB133"/>
      <c r="RHC133"/>
      <c r="RHD133"/>
      <c r="RHE133"/>
      <c r="RHF133"/>
      <c r="RHG133"/>
      <c r="RHH133"/>
      <c r="RHI133"/>
      <c r="RHJ133"/>
      <c r="RHK133"/>
      <c r="RHL133"/>
      <c r="RHM133"/>
      <c r="RHN133"/>
      <c r="RHO133"/>
      <c r="RHP133"/>
      <c r="RHQ133"/>
      <c r="RHR133"/>
      <c r="RHS133"/>
      <c r="RHT133"/>
      <c r="RHU133"/>
      <c r="RHV133"/>
      <c r="RHW133"/>
      <c r="RHX133"/>
      <c r="RHY133"/>
      <c r="RHZ133"/>
      <c r="RIA133"/>
      <c r="RIB133"/>
      <c r="RIC133"/>
      <c r="RID133"/>
      <c r="RIE133"/>
      <c r="RIF133"/>
      <c r="RIG133"/>
      <c r="RIH133"/>
      <c r="RII133"/>
      <c r="RIJ133"/>
      <c r="RIK133"/>
      <c r="RIL133"/>
      <c r="RIM133"/>
      <c r="RIN133"/>
      <c r="RIO133"/>
      <c r="RIP133"/>
      <c r="RIQ133"/>
      <c r="RIR133"/>
      <c r="RIS133"/>
      <c r="RIT133"/>
      <c r="RIU133"/>
      <c r="RIV133"/>
      <c r="RIW133"/>
      <c r="RIX133"/>
      <c r="RIY133"/>
      <c r="RIZ133"/>
      <c r="RJA133"/>
      <c r="RJB133"/>
      <c r="RJC133"/>
      <c r="RJD133"/>
      <c r="RJE133"/>
      <c r="RJF133"/>
      <c r="RJG133"/>
      <c r="RJH133"/>
      <c r="RJI133"/>
      <c r="RJJ133"/>
      <c r="RJK133"/>
      <c r="RJL133"/>
      <c r="RJM133"/>
      <c r="RJN133"/>
      <c r="RJO133"/>
      <c r="RJP133"/>
      <c r="RJQ133"/>
      <c r="RJR133"/>
      <c r="RJS133"/>
      <c r="RJT133"/>
      <c r="RJU133"/>
      <c r="RJV133"/>
      <c r="RJW133"/>
      <c r="RJX133"/>
      <c r="RJY133"/>
      <c r="RJZ133"/>
      <c r="RKA133"/>
      <c r="RKB133"/>
      <c r="RKC133"/>
      <c r="RKD133"/>
      <c r="RKE133"/>
      <c r="RKF133"/>
      <c r="RKG133"/>
      <c r="RKH133"/>
      <c r="RKI133"/>
      <c r="RKJ133"/>
      <c r="RKK133"/>
      <c r="RKL133"/>
      <c r="RKM133"/>
      <c r="RKN133"/>
      <c r="RKO133"/>
      <c r="RKP133"/>
      <c r="RKQ133"/>
      <c r="RKR133"/>
      <c r="RKS133"/>
      <c r="RKT133"/>
      <c r="RKU133"/>
      <c r="RKV133"/>
      <c r="RKW133"/>
      <c r="RKX133"/>
      <c r="RKY133"/>
      <c r="RKZ133"/>
      <c r="RLA133"/>
      <c r="RLB133"/>
      <c r="RLC133"/>
      <c r="RLD133"/>
      <c r="RLE133"/>
      <c r="RLF133"/>
      <c r="RLG133"/>
      <c r="RLH133"/>
      <c r="RLI133"/>
      <c r="RLJ133"/>
      <c r="RLK133"/>
      <c r="RLL133"/>
      <c r="RLM133"/>
      <c r="RLN133"/>
      <c r="RLO133"/>
      <c r="RLP133"/>
      <c r="RLQ133"/>
      <c r="RLR133"/>
      <c r="RLS133"/>
      <c r="RLT133"/>
      <c r="RLU133"/>
      <c r="RLV133"/>
      <c r="RLW133"/>
      <c r="RLX133"/>
      <c r="RLY133"/>
      <c r="RLZ133"/>
      <c r="RMA133"/>
      <c r="RMB133"/>
      <c r="RMC133"/>
      <c r="RMD133"/>
      <c r="RME133"/>
      <c r="RMF133"/>
      <c r="RMG133"/>
      <c r="RMH133"/>
      <c r="RMI133"/>
      <c r="RMJ133"/>
      <c r="RMK133"/>
      <c r="RML133"/>
      <c r="RMM133"/>
      <c r="RMN133"/>
      <c r="RMO133"/>
      <c r="RMP133"/>
      <c r="RMQ133"/>
      <c r="RMR133"/>
      <c r="RMS133"/>
      <c r="RMT133"/>
      <c r="RMU133"/>
      <c r="RMV133"/>
      <c r="RMW133"/>
      <c r="RMX133"/>
      <c r="RMY133"/>
      <c r="RMZ133"/>
      <c r="RNA133"/>
      <c r="RNB133"/>
      <c r="RNC133"/>
      <c r="RND133"/>
      <c r="RNE133"/>
      <c r="RNF133"/>
      <c r="RNG133"/>
      <c r="RNH133"/>
      <c r="RNI133"/>
      <c r="RNJ133"/>
      <c r="RNK133"/>
      <c r="RNL133"/>
      <c r="RNM133"/>
      <c r="RNN133"/>
      <c r="RNO133"/>
      <c r="RNP133"/>
      <c r="RNQ133"/>
      <c r="RNR133"/>
      <c r="RNS133"/>
      <c r="RNT133"/>
      <c r="RNU133"/>
      <c r="RNV133"/>
      <c r="RNW133"/>
      <c r="RNX133"/>
      <c r="RNY133"/>
      <c r="RNZ133"/>
      <c r="ROA133"/>
      <c r="ROB133"/>
      <c r="ROC133"/>
      <c r="ROD133"/>
      <c r="ROE133"/>
      <c r="ROF133"/>
      <c r="ROG133"/>
      <c r="ROH133"/>
      <c r="ROI133"/>
      <c r="ROJ133"/>
      <c r="ROK133"/>
      <c r="ROL133"/>
      <c r="ROM133"/>
      <c r="RON133"/>
      <c r="ROO133"/>
      <c r="ROP133"/>
      <c r="ROQ133"/>
      <c r="ROR133"/>
      <c r="ROS133"/>
      <c r="ROT133"/>
      <c r="ROU133"/>
      <c r="ROV133"/>
      <c r="ROW133"/>
      <c r="ROX133"/>
      <c r="ROY133"/>
      <c r="ROZ133"/>
      <c r="RPA133"/>
      <c r="RPB133"/>
      <c r="RPC133"/>
      <c r="RPD133"/>
      <c r="RPE133"/>
      <c r="RPF133"/>
      <c r="RPG133"/>
      <c r="RPH133"/>
      <c r="RPI133"/>
      <c r="RPJ133"/>
      <c r="RPK133"/>
      <c r="RPL133"/>
      <c r="RPM133"/>
      <c r="RPN133"/>
      <c r="RPO133"/>
      <c r="RPP133"/>
      <c r="RPQ133"/>
      <c r="RPR133"/>
      <c r="RPS133"/>
      <c r="RPT133"/>
      <c r="RPU133"/>
      <c r="RPV133"/>
      <c r="RPW133"/>
      <c r="RPX133"/>
      <c r="RPY133"/>
      <c r="RPZ133"/>
      <c r="RQA133"/>
      <c r="RQB133"/>
      <c r="RQC133"/>
      <c r="RQD133"/>
      <c r="RQE133"/>
      <c r="RQF133"/>
      <c r="RQG133"/>
      <c r="RQH133"/>
      <c r="RQI133"/>
      <c r="RQJ133"/>
      <c r="RQK133"/>
      <c r="RQL133"/>
      <c r="RQM133"/>
      <c r="RQN133"/>
      <c r="RQO133"/>
      <c r="RQP133"/>
      <c r="RQQ133"/>
      <c r="RQR133"/>
      <c r="RQS133"/>
      <c r="RQT133"/>
      <c r="RQU133"/>
      <c r="RQV133"/>
      <c r="RQW133"/>
      <c r="RQX133"/>
      <c r="RQY133"/>
      <c r="RQZ133"/>
      <c r="RRA133"/>
      <c r="RRB133"/>
      <c r="RRC133"/>
      <c r="RRD133"/>
      <c r="RRE133"/>
      <c r="RRF133"/>
      <c r="RRG133"/>
      <c r="RRH133"/>
      <c r="RRI133"/>
      <c r="RRJ133"/>
      <c r="RRK133"/>
      <c r="RRL133"/>
      <c r="RRM133"/>
      <c r="RRN133"/>
      <c r="RRO133"/>
      <c r="RRP133"/>
      <c r="RRQ133"/>
      <c r="RRR133"/>
      <c r="RRS133"/>
      <c r="RRT133"/>
      <c r="RRU133"/>
      <c r="RRV133"/>
      <c r="RRW133"/>
      <c r="RRX133"/>
      <c r="RRY133"/>
      <c r="RRZ133"/>
      <c r="RSA133"/>
      <c r="RSB133"/>
      <c r="RSC133"/>
      <c r="RSD133"/>
      <c r="RSE133"/>
      <c r="RSF133"/>
      <c r="RSG133"/>
      <c r="RSH133"/>
      <c r="RSI133"/>
      <c r="RSJ133"/>
      <c r="RSK133"/>
      <c r="RSL133"/>
      <c r="RSM133"/>
      <c r="RSN133"/>
      <c r="RSO133"/>
      <c r="RSP133"/>
      <c r="RSQ133"/>
      <c r="RSR133"/>
      <c r="RSS133"/>
      <c r="RST133"/>
      <c r="RSU133"/>
      <c r="RSV133"/>
      <c r="RSW133"/>
      <c r="RSX133"/>
      <c r="RSY133"/>
      <c r="RSZ133"/>
      <c r="RTA133"/>
      <c r="RTB133"/>
      <c r="RTC133"/>
      <c r="RTD133"/>
      <c r="RTE133"/>
      <c r="RTF133"/>
      <c r="RTG133"/>
      <c r="RTH133"/>
      <c r="RTI133"/>
      <c r="RTJ133"/>
      <c r="RTK133"/>
      <c r="RTL133"/>
      <c r="RTM133"/>
      <c r="RTN133"/>
      <c r="RTO133"/>
      <c r="RTP133"/>
      <c r="RTQ133"/>
      <c r="RTR133"/>
      <c r="RTS133"/>
      <c r="RTT133"/>
      <c r="RTU133"/>
      <c r="RTV133"/>
      <c r="RTW133"/>
      <c r="RTX133"/>
      <c r="RTY133"/>
      <c r="RTZ133"/>
      <c r="RUA133"/>
      <c r="RUB133"/>
      <c r="RUC133"/>
      <c r="RUD133"/>
      <c r="RUE133"/>
      <c r="RUF133"/>
      <c r="RUG133"/>
      <c r="RUH133"/>
      <c r="RUI133"/>
      <c r="RUJ133"/>
      <c r="RUK133"/>
      <c r="RUL133"/>
      <c r="RUM133"/>
      <c r="RUN133"/>
      <c r="RUO133"/>
      <c r="RUP133"/>
      <c r="RUQ133"/>
      <c r="RUR133"/>
      <c r="RUS133"/>
      <c r="RUT133"/>
      <c r="RUU133"/>
      <c r="RUV133"/>
      <c r="RUW133"/>
      <c r="RUX133"/>
      <c r="RUY133"/>
      <c r="RUZ133"/>
      <c r="RVA133"/>
      <c r="RVB133"/>
      <c r="RVC133"/>
      <c r="RVD133"/>
      <c r="RVE133"/>
      <c r="RVF133"/>
      <c r="RVG133"/>
      <c r="RVH133"/>
      <c r="RVI133"/>
      <c r="RVJ133"/>
      <c r="RVK133"/>
      <c r="RVL133"/>
      <c r="RVM133"/>
      <c r="RVN133"/>
      <c r="RVO133"/>
      <c r="RVP133"/>
      <c r="RVQ133"/>
      <c r="RVR133"/>
      <c r="RVS133"/>
      <c r="RVT133"/>
      <c r="RVU133"/>
      <c r="RVV133"/>
      <c r="RVW133"/>
      <c r="RVX133"/>
      <c r="RVY133"/>
      <c r="RVZ133"/>
      <c r="RWA133"/>
      <c r="RWB133"/>
      <c r="RWC133"/>
      <c r="RWD133"/>
      <c r="RWE133"/>
      <c r="RWF133"/>
      <c r="RWG133"/>
      <c r="RWH133"/>
      <c r="RWI133"/>
      <c r="RWJ133"/>
      <c r="RWK133"/>
      <c r="RWL133"/>
      <c r="RWM133"/>
      <c r="RWN133"/>
      <c r="RWO133"/>
      <c r="RWP133"/>
      <c r="RWQ133"/>
      <c r="RWR133"/>
      <c r="RWS133"/>
      <c r="RWT133"/>
      <c r="RWU133"/>
      <c r="RWV133"/>
      <c r="RWW133"/>
      <c r="RWX133"/>
      <c r="RWY133"/>
      <c r="RWZ133"/>
      <c r="RXA133"/>
      <c r="RXB133"/>
      <c r="RXC133"/>
      <c r="RXD133"/>
      <c r="RXE133"/>
      <c r="RXF133"/>
      <c r="RXG133"/>
      <c r="RXH133"/>
      <c r="RXI133"/>
      <c r="RXJ133"/>
      <c r="RXK133"/>
      <c r="RXL133"/>
      <c r="RXM133"/>
      <c r="RXN133"/>
      <c r="RXO133"/>
      <c r="RXP133"/>
      <c r="RXQ133"/>
      <c r="RXR133"/>
      <c r="RXS133"/>
      <c r="RXT133"/>
      <c r="RXU133"/>
      <c r="RXV133"/>
      <c r="RXW133"/>
      <c r="RXX133"/>
      <c r="RXY133"/>
      <c r="RXZ133"/>
      <c r="RYA133"/>
      <c r="RYB133"/>
      <c r="RYC133"/>
      <c r="RYD133"/>
      <c r="RYE133"/>
      <c r="RYF133"/>
      <c r="RYG133"/>
      <c r="RYH133"/>
      <c r="RYI133"/>
      <c r="RYJ133"/>
      <c r="RYK133"/>
      <c r="RYL133"/>
      <c r="RYM133"/>
      <c r="RYN133"/>
      <c r="RYO133"/>
      <c r="RYP133"/>
      <c r="RYQ133"/>
      <c r="RYR133"/>
      <c r="RYS133"/>
      <c r="RYT133"/>
      <c r="RYU133"/>
      <c r="RYV133"/>
      <c r="RYW133"/>
      <c r="RYX133"/>
      <c r="RYY133"/>
      <c r="RYZ133"/>
      <c r="RZA133"/>
      <c r="RZB133"/>
      <c r="RZC133"/>
      <c r="RZD133"/>
      <c r="RZE133"/>
      <c r="RZF133"/>
      <c r="RZG133"/>
      <c r="RZH133"/>
      <c r="RZI133"/>
      <c r="RZJ133"/>
      <c r="RZK133"/>
      <c r="RZL133"/>
      <c r="RZM133"/>
      <c r="RZN133"/>
      <c r="RZO133"/>
      <c r="RZP133"/>
      <c r="RZQ133"/>
      <c r="RZR133"/>
      <c r="RZS133"/>
      <c r="RZT133"/>
      <c r="RZU133"/>
      <c r="RZV133"/>
      <c r="RZW133"/>
      <c r="RZX133"/>
      <c r="RZY133"/>
      <c r="RZZ133"/>
      <c r="SAA133"/>
      <c r="SAB133"/>
      <c r="SAC133"/>
      <c r="SAD133"/>
      <c r="SAE133"/>
      <c r="SAF133"/>
      <c r="SAG133"/>
      <c r="SAH133"/>
      <c r="SAI133"/>
      <c r="SAJ133"/>
      <c r="SAK133"/>
      <c r="SAL133"/>
      <c r="SAM133"/>
      <c r="SAN133"/>
      <c r="SAO133"/>
      <c r="SAP133"/>
      <c r="SAQ133"/>
      <c r="SAR133"/>
      <c r="SAS133"/>
      <c r="SAT133"/>
      <c r="SAU133"/>
      <c r="SAV133"/>
      <c r="SAW133"/>
      <c r="SAX133"/>
      <c r="SAY133"/>
      <c r="SAZ133"/>
      <c r="SBA133"/>
      <c r="SBB133"/>
      <c r="SBC133"/>
      <c r="SBD133"/>
      <c r="SBE133"/>
      <c r="SBF133"/>
      <c r="SBG133"/>
      <c r="SBH133"/>
      <c r="SBI133"/>
      <c r="SBJ133"/>
      <c r="SBK133"/>
      <c r="SBL133"/>
      <c r="SBM133"/>
      <c r="SBN133"/>
      <c r="SBO133"/>
      <c r="SBP133"/>
      <c r="SBQ133"/>
      <c r="SBR133"/>
      <c r="SBS133"/>
      <c r="SBT133"/>
      <c r="SBU133"/>
      <c r="SBV133"/>
      <c r="SBW133"/>
      <c r="SBX133"/>
      <c r="SBY133"/>
      <c r="SBZ133"/>
      <c r="SCA133"/>
      <c r="SCB133"/>
      <c r="SCC133"/>
      <c r="SCD133"/>
      <c r="SCE133"/>
      <c r="SCF133"/>
      <c r="SCG133"/>
      <c r="SCH133"/>
      <c r="SCI133"/>
      <c r="SCJ133"/>
      <c r="SCK133"/>
      <c r="SCL133"/>
      <c r="SCM133"/>
      <c r="SCN133"/>
      <c r="SCO133"/>
      <c r="SCP133"/>
      <c r="SCQ133"/>
      <c r="SCR133"/>
      <c r="SCS133"/>
      <c r="SCT133"/>
      <c r="SCU133"/>
      <c r="SCV133"/>
      <c r="SCW133"/>
      <c r="SCX133"/>
      <c r="SCY133"/>
      <c r="SCZ133"/>
      <c r="SDA133"/>
      <c r="SDB133"/>
      <c r="SDC133"/>
      <c r="SDD133"/>
      <c r="SDE133"/>
      <c r="SDF133"/>
      <c r="SDG133"/>
      <c r="SDH133"/>
      <c r="SDI133"/>
      <c r="SDJ133"/>
      <c r="SDK133"/>
      <c r="SDL133"/>
      <c r="SDM133"/>
      <c r="SDN133"/>
      <c r="SDO133"/>
      <c r="SDP133"/>
      <c r="SDQ133"/>
      <c r="SDR133"/>
      <c r="SDS133"/>
      <c r="SDT133"/>
      <c r="SDU133"/>
      <c r="SDV133"/>
      <c r="SDW133"/>
      <c r="SDX133"/>
      <c r="SDY133"/>
      <c r="SDZ133"/>
      <c r="SEA133"/>
      <c r="SEB133"/>
      <c r="SEC133"/>
      <c r="SED133"/>
      <c r="SEE133"/>
      <c r="SEF133"/>
      <c r="SEG133"/>
      <c r="SEH133"/>
      <c r="SEI133"/>
      <c r="SEJ133"/>
      <c r="SEK133"/>
      <c r="SEL133"/>
      <c r="SEM133"/>
      <c r="SEN133"/>
      <c r="SEO133"/>
      <c r="SEP133"/>
      <c r="SEQ133"/>
      <c r="SER133"/>
      <c r="SES133"/>
      <c r="SET133"/>
      <c r="SEU133"/>
      <c r="SEV133"/>
      <c r="SEW133"/>
      <c r="SEX133"/>
      <c r="SEY133"/>
      <c r="SEZ133"/>
      <c r="SFA133"/>
      <c r="SFB133"/>
      <c r="SFC133"/>
      <c r="SFD133"/>
      <c r="SFE133"/>
      <c r="SFF133"/>
      <c r="SFG133"/>
      <c r="SFH133"/>
      <c r="SFI133"/>
      <c r="SFJ133"/>
      <c r="SFK133"/>
      <c r="SFL133"/>
      <c r="SFM133"/>
      <c r="SFN133"/>
      <c r="SFO133"/>
      <c r="SFP133"/>
      <c r="SFQ133"/>
      <c r="SFR133"/>
      <c r="SFS133"/>
      <c r="SFT133"/>
      <c r="SFU133"/>
      <c r="SFV133"/>
      <c r="SFW133"/>
      <c r="SFX133"/>
      <c r="SFY133"/>
      <c r="SFZ133"/>
      <c r="SGA133"/>
      <c r="SGB133"/>
      <c r="SGC133"/>
      <c r="SGD133"/>
      <c r="SGE133"/>
      <c r="SGF133"/>
      <c r="SGG133"/>
      <c r="SGH133"/>
      <c r="SGI133"/>
      <c r="SGJ133"/>
      <c r="SGK133"/>
      <c r="SGL133"/>
      <c r="SGM133"/>
      <c r="SGN133"/>
      <c r="SGO133"/>
      <c r="SGP133"/>
      <c r="SGQ133"/>
      <c r="SGR133"/>
      <c r="SGS133"/>
      <c r="SGT133"/>
      <c r="SGU133"/>
      <c r="SGV133"/>
      <c r="SGW133"/>
      <c r="SGX133"/>
      <c r="SGY133"/>
      <c r="SGZ133"/>
      <c r="SHA133"/>
      <c r="SHB133"/>
      <c r="SHC133"/>
      <c r="SHD133"/>
      <c r="SHE133"/>
      <c r="SHF133"/>
      <c r="SHG133"/>
      <c r="SHH133"/>
      <c r="SHI133"/>
      <c r="SHJ133"/>
      <c r="SHK133"/>
      <c r="SHL133"/>
      <c r="SHM133"/>
      <c r="SHN133"/>
      <c r="SHO133"/>
      <c r="SHP133"/>
      <c r="SHQ133"/>
      <c r="SHR133"/>
      <c r="SHS133"/>
      <c r="SHT133"/>
      <c r="SHU133"/>
      <c r="SHV133"/>
      <c r="SHW133"/>
      <c r="SHX133"/>
      <c r="SHY133"/>
      <c r="SHZ133"/>
      <c r="SIA133"/>
      <c r="SIB133"/>
      <c r="SIC133"/>
      <c r="SID133"/>
      <c r="SIE133"/>
      <c r="SIF133"/>
      <c r="SIG133"/>
      <c r="SIH133"/>
      <c r="SII133"/>
      <c r="SIJ133"/>
      <c r="SIK133"/>
      <c r="SIL133"/>
      <c r="SIM133"/>
      <c r="SIN133"/>
      <c r="SIO133"/>
      <c r="SIP133"/>
      <c r="SIQ133"/>
      <c r="SIR133"/>
      <c r="SIS133"/>
      <c r="SIT133"/>
      <c r="SIU133"/>
      <c r="SIV133"/>
      <c r="SIW133"/>
      <c r="SIX133"/>
      <c r="SIY133"/>
      <c r="SIZ133"/>
      <c r="SJA133"/>
      <c r="SJB133"/>
      <c r="SJC133"/>
      <c r="SJD133"/>
      <c r="SJE133"/>
      <c r="SJF133"/>
      <c r="SJG133"/>
      <c r="SJH133"/>
      <c r="SJI133"/>
      <c r="SJJ133"/>
      <c r="SJK133"/>
      <c r="SJL133"/>
      <c r="SJM133"/>
      <c r="SJN133"/>
      <c r="SJO133"/>
      <c r="SJP133"/>
      <c r="SJQ133"/>
      <c r="SJR133"/>
      <c r="SJS133"/>
      <c r="SJT133"/>
      <c r="SJU133"/>
      <c r="SJV133"/>
      <c r="SJW133"/>
      <c r="SJX133"/>
      <c r="SJY133"/>
      <c r="SJZ133"/>
      <c r="SKA133"/>
      <c r="SKB133"/>
      <c r="SKC133"/>
      <c r="SKD133"/>
      <c r="SKE133"/>
      <c r="SKF133"/>
      <c r="SKG133"/>
      <c r="SKH133"/>
      <c r="SKI133"/>
      <c r="SKJ133"/>
      <c r="SKK133"/>
      <c r="SKL133"/>
      <c r="SKM133"/>
      <c r="SKN133"/>
      <c r="SKO133"/>
      <c r="SKP133"/>
      <c r="SKQ133"/>
      <c r="SKR133"/>
      <c r="SKS133"/>
      <c r="SKT133"/>
      <c r="SKU133"/>
      <c r="SKV133"/>
      <c r="SKW133"/>
      <c r="SKX133"/>
      <c r="SKY133"/>
      <c r="SKZ133"/>
      <c r="SLA133"/>
      <c r="SLB133"/>
      <c r="SLC133"/>
      <c r="SLD133"/>
      <c r="SLE133"/>
      <c r="SLF133"/>
      <c r="SLG133"/>
      <c r="SLH133"/>
      <c r="SLI133"/>
      <c r="SLJ133"/>
      <c r="SLK133"/>
      <c r="SLL133"/>
      <c r="SLM133"/>
      <c r="SLN133"/>
      <c r="SLO133"/>
      <c r="SLP133"/>
      <c r="SLQ133"/>
      <c r="SLR133"/>
      <c r="SLS133"/>
      <c r="SLT133"/>
      <c r="SLU133"/>
      <c r="SLV133"/>
      <c r="SLW133"/>
      <c r="SLX133"/>
      <c r="SLY133"/>
      <c r="SLZ133"/>
      <c r="SMA133"/>
      <c r="SMB133"/>
      <c r="SMC133"/>
      <c r="SMD133"/>
      <c r="SME133"/>
      <c r="SMF133"/>
      <c r="SMG133"/>
      <c r="SMH133"/>
      <c r="SMI133"/>
      <c r="SMJ133"/>
      <c r="SMK133"/>
      <c r="SML133"/>
      <c r="SMM133"/>
      <c r="SMN133"/>
      <c r="SMO133"/>
      <c r="SMP133"/>
      <c r="SMQ133"/>
      <c r="SMR133"/>
      <c r="SMS133"/>
      <c r="SMT133"/>
      <c r="SMU133"/>
      <c r="SMV133"/>
      <c r="SMW133"/>
      <c r="SMX133"/>
      <c r="SMY133"/>
      <c r="SMZ133"/>
      <c r="SNA133"/>
      <c r="SNB133"/>
      <c r="SNC133"/>
      <c r="SND133"/>
      <c r="SNE133"/>
      <c r="SNF133"/>
      <c r="SNG133"/>
      <c r="SNH133"/>
      <c r="SNI133"/>
      <c r="SNJ133"/>
      <c r="SNK133"/>
      <c r="SNL133"/>
      <c r="SNM133"/>
      <c r="SNN133"/>
      <c r="SNO133"/>
      <c r="SNP133"/>
      <c r="SNQ133"/>
      <c r="SNR133"/>
      <c r="SNS133"/>
      <c r="SNT133"/>
      <c r="SNU133"/>
      <c r="SNV133"/>
      <c r="SNW133"/>
      <c r="SNX133"/>
      <c r="SNY133"/>
      <c r="SNZ133"/>
      <c r="SOA133"/>
      <c r="SOB133"/>
      <c r="SOC133"/>
      <c r="SOD133"/>
      <c r="SOE133"/>
      <c r="SOF133"/>
      <c r="SOG133"/>
      <c r="SOH133"/>
      <c r="SOI133"/>
      <c r="SOJ133"/>
      <c r="SOK133"/>
      <c r="SOL133"/>
      <c r="SOM133"/>
      <c r="SON133"/>
      <c r="SOO133"/>
      <c r="SOP133"/>
      <c r="SOQ133"/>
      <c r="SOR133"/>
      <c r="SOS133"/>
      <c r="SOT133"/>
      <c r="SOU133"/>
      <c r="SOV133"/>
      <c r="SOW133"/>
      <c r="SOX133"/>
      <c r="SOY133"/>
      <c r="SOZ133"/>
      <c r="SPA133"/>
      <c r="SPB133"/>
      <c r="SPC133"/>
      <c r="SPD133"/>
      <c r="SPE133"/>
      <c r="SPF133"/>
      <c r="SPG133"/>
      <c r="SPH133"/>
      <c r="SPI133"/>
      <c r="SPJ133"/>
      <c r="SPK133"/>
      <c r="SPL133"/>
      <c r="SPM133"/>
      <c r="SPN133"/>
      <c r="SPO133"/>
      <c r="SPP133"/>
      <c r="SPQ133"/>
      <c r="SPR133"/>
      <c r="SPS133"/>
      <c r="SPT133"/>
      <c r="SPU133"/>
      <c r="SPV133"/>
      <c r="SPW133"/>
      <c r="SPX133"/>
      <c r="SPY133"/>
      <c r="SPZ133"/>
      <c r="SQA133"/>
      <c r="SQB133"/>
      <c r="SQC133"/>
      <c r="SQD133"/>
      <c r="SQE133"/>
      <c r="SQF133"/>
      <c r="SQG133"/>
      <c r="SQH133"/>
      <c r="SQI133"/>
      <c r="SQJ133"/>
      <c r="SQK133"/>
      <c r="SQL133"/>
      <c r="SQM133"/>
      <c r="SQN133"/>
      <c r="SQO133"/>
      <c r="SQP133"/>
      <c r="SQQ133"/>
      <c r="SQR133"/>
      <c r="SQS133"/>
      <c r="SQT133"/>
      <c r="SQU133"/>
      <c r="SQV133"/>
      <c r="SQW133"/>
      <c r="SQX133"/>
      <c r="SQY133"/>
      <c r="SQZ133"/>
      <c r="SRA133"/>
      <c r="SRB133"/>
      <c r="SRC133"/>
      <c r="SRD133"/>
      <c r="SRE133"/>
      <c r="SRF133"/>
      <c r="SRG133"/>
      <c r="SRH133"/>
      <c r="SRI133"/>
      <c r="SRJ133"/>
      <c r="SRK133"/>
      <c r="SRL133"/>
      <c r="SRM133"/>
      <c r="SRN133"/>
      <c r="SRO133"/>
      <c r="SRP133"/>
      <c r="SRQ133"/>
      <c r="SRR133"/>
      <c r="SRS133"/>
      <c r="SRT133"/>
      <c r="SRU133"/>
      <c r="SRV133"/>
      <c r="SRW133"/>
      <c r="SRX133"/>
      <c r="SRY133"/>
      <c r="SRZ133"/>
      <c r="SSA133"/>
      <c r="SSB133"/>
      <c r="SSC133"/>
      <c r="SSD133"/>
      <c r="SSE133"/>
      <c r="SSF133"/>
      <c r="SSG133"/>
      <c r="SSH133"/>
      <c r="SSI133"/>
      <c r="SSJ133"/>
      <c r="SSK133"/>
      <c r="SSL133"/>
      <c r="SSM133"/>
      <c r="SSN133"/>
      <c r="SSO133"/>
      <c r="SSP133"/>
      <c r="SSQ133"/>
      <c r="SSR133"/>
      <c r="SSS133"/>
      <c r="SST133"/>
      <c r="SSU133"/>
      <c r="SSV133"/>
      <c r="SSW133"/>
      <c r="SSX133"/>
      <c r="SSY133"/>
      <c r="SSZ133"/>
      <c r="STA133"/>
      <c r="STB133"/>
      <c r="STC133"/>
      <c r="STD133"/>
      <c r="STE133"/>
      <c r="STF133"/>
      <c r="STG133"/>
      <c r="STH133"/>
      <c r="STI133"/>
      <c r="STJ133"/>
      <c r="STK133"/>
      <c r="STL133"/>
      <c r="STM133"/>
      <c r="STN133"/>
      <c r="STO133"/>
      <c r="STP133"/>
      <c r="STQ133"/>
      <c r="STR133"/>
      <c r="STS133"/>
      <c r="STT133"/>
      <c r="STU133"/>
      <c r="STV133"/>
      <c r="STW133"/>
      <c r="STX133"/>
      <c r="STY133"/>
      <c r="STZ133"/>
      <c r="SUA133"/>
      <c r="SUB133"/>
      <c r="SUC133"/>
      <c r="SUD133"/>
      <c r="SUE133"/>
      <c r="SUF133"/>
      <c r="SUG133"/>
      <c r="SUH133"/>
      <c r="SUI133"/>
      <c r="SUJ133"/>
      <c r="SUK133"/>
      <c r="SUL133"/>
      <c r="SUM133"/>
      <c r="SUN133"/>
      <c r="SUO133"/>
      <c r="SUP133"/>
      <c r="SUQ133"/>
      <c r="SUR133"/>
      <c r="SUS133"/>
      <c r="SUT133"/>
      <c r="SUU133"/>
      <c r="SUV133"/>
      <c r="SUW133"/>
      <c r="SUX133"/>
      <c r="SUY133"/>
      <c r="SUZ133"/>
      <c r="SVA133"/>
      <c r="SVB133"/>
      <c r="SVC133"/>
      <c r="SVD133"/>
      <c r="SVE133"/>
      <c r="SVF133"/>
      <c r="SVG133"/>
      <c r="SVH133"/>
      <c r="SVI133"/>
      <c r="SVJ133"/>
      <c r="SVK133"/>
      <c r="SVL133"/>
      <c r="SVM133"/>
      <c r="SVN133"/>
      <c r="SVO133"/>
      <c r="SVP133"/>
      <c r="SVQ133"/>
      <c r="SVR133"/>
      <c r="SVS133"/>
      <c r="SVT133"/>
      <c r="SVU133"/>
      <c r="SVV133"/>
      <c r="SVW133"/>
      <c r="SVX133"/>
      <c r="SVY133"/>
      <c r="SVZ133"/>
      <c r="SWA133"/>
      <c r="SWB133"/>
      <c r="SWC133"/>
      <c r="SWD133"/>
      <c r="SWE133"/>
      <c r="SWF133"/>
      <c r="SWG133"/>
      <c r="SWH133"/>
      <c r="SWI133"/>
      <c r="SWJ133"/>
      <c r="SWK133"/>
      <c r="SWL133"/>
      <c r="SWM133"/>
      <c r="SWN133"/>
      <c r="SWO133"/>
      <c r="SWP133"/>
      <c r="SWQ133"/>
      <c r="SWR133"/>
      <c r="SWS133"/>
      <c r="SWT133"/>
      <c r="SWU133"/>
      <c r="SWV133"/>
      <c r="SWW133"/>
      <c r="SWX133"/>
      <c r="SWY133"/>
      <c r="SWZ133"/>
      <c r="SXA133"/>
      <c r="SXB133"/>
      <c r="SXC133"/>
      <c r="SXD133"/>
      <c r="SXE133"/>
      <c r="SXF133"/>
      <c r="SXG133"/>
      <c r="SXH133"/>
      <c r="SXI133"/>
      <c r="SXJ133"/>
      <c r="SXK133"/>
      <c r="SXL133"/>
      <c r="SXM133"/>
      <c r="SXN133"/>
      <c r="SXO133"/>
      <c r="SXP133"/>
      <c r="SXQ133"/>
      <c r="SXR133"/>
      <c r="SXS133"/>
      <c r="SXT133"/>
      <c r="SXU133"/>
      <c r="SXV133"/>
      <c r="SXW133"/>
      <c r="SXX133"/>
      <c r="SXY133"/>
      <c r="SXZ133"/>
      <c r="SYA133"/>
      <c r="SYB133"/>
      <c r="SYC133"/>
      <c r="SYD133"/>
      <c r="SYE133"/>
      <c r="SYF133"/>
      <c r="SYG133"/>
      <c r="SYH133"/>
      <c r="SYI133"/>
      <c r="SYJ133"/>
      <c r="SYK133"/>
      <c r="SYL133"/>
      <c r="SYM133"/>
      <c r="SYN133"/>
      <c r="SYO133"/>
      <c r="SYP133"/>
      <c r="SYQ133"/>
      <c r="SYR133"/>
      <c r="SYS133"/>
      <c r="SYT133"/>
      <c r="SYU133"/>
      <c r="SYV133"/>
      <c r="SYW133"/>
      <c r="SYX133"/>
      <c r="SYY133"/>
      <c r="SYZ133"/>
      <c r="SZA133"/>
      <c r="SZB133"/>
      <c r="SZC133"/>
      <c r="SZD133"/>
      <c r="SZE133"/>
      <c r="SZF133"/>
      <c r="SZG133"/>
      <c r="SZH133"/>
      <c r="SZI133"/>
      <c r="SZJ133"/>
      <c r="SZK133"/>
      <c r="SZL133"/>
      <c r="SZM133"/>
      <c r="SZN133"/>
      <c r="SZO133"/>
      <c r="SZP133"/>
      <c r="SZQ133"/>
      <c r="SZR133"/>
      <c r="SZS133"/>
      <c r="SZT133"/>
      <c r="SZU133"/>
      <c r="SZV133"/>
      <c r="SZW133"/>
      <c r="SZX133"/>
      <c r="SZY133"/>
      <c r="SZZ133"/>
      <c r="TAA133"/>
      <c r="TAB133"/>
      <c r="TAC133"/>
      <c r="TAD133"/>
      <c r="TAE133"/>
      <c r="TAF133"/>
      <c r="TAG133"/>
      <c r="TAH133"/>
      <c r="TAI133"/>
      <c r="TAJ133"/>
      <c r="TAK133"/>
      <c r="TAL133"/>
      <c r="TAM133"/>
      <c r="TAN133"/>
      <c r="TAO133"/>
      <c r="TAP133"/>
      <c r="TAQ133"/>
      <c r="TAR133"/>
      <c r="TAS133"/>
      <c r="TAT133"/>
      <c r="TAU133"/>
      <c r="TAV133"/>
      <c r="TAW133"/>
      <c r="TAX133"/>
      <c r="TAY133"/>
      <c r="TAZ133"/>
      <c r="TBA133"/>
      <c r="TBB133"/>
      <c r="TBC133"/>
      <c r="TBD133"/>
      <c r="TBE133"/>
      <c r="TBF133"/>
      <c r="TBG133"/>
      <c r="TBH133"/>
      <c r="TBI133"/>
      <c r="TBJ133"/>
      <c r="TBK133"/>
      <c r="TBL133"/>
      <c r="TBM133"/>
      <c r="TBN133"/>
      <c r="TBO133"/>
      <c r="TBP133"/>
      <c r="TBQ133"/>
      <c r="TBR133"/>
      <c r="TBS133"/>
      <c r="TBT133"/>
      <c r="TBU133"/>
      <c r="TBV133"/>
      <c r="TBW133"/>
      <c r="TBX133"/>
      <c r="TBY133"/>
      <c r="TBZ133"/>
      <c r="TCA133"/>
      <c r="TCB133"/>
      <c r="TCC133"/>
      <c r="TCD133"/>
      <c r="TCE133"/>
      <c r="TCF133"/>
      <c r="TCG133"/>
      <c r="TCH133"/>
      <c r="TCI133"/>
      <c r="TCJ133"/>
      <c r="TCK133"/>
      <c r="TCL133"/>
      <c r="TCM133"/>
      <c r="TCN133"/>
      <c r="TCO133"/>
      <c r="TCP133"/>
      <c r="TCQ133"/>
      <c r="TCR133"/>
      <c r="TCS133"/>
      <c r="TCT133"/>
      <c r="TCU133"/>
      <c r="TCV133"/>
      <c r="TCW133"/>
      <c r="TCX133"/>
      <c r="TCY133"/>
      <c r="TCZ133"/>
      <c r="TDA133"/>
      <c r="TDB133"/>
      <c r="TDC133"/>
      <c r="TDD133"/>
      <c r="TDE133"/>
      <c r="TDF133"/>
      <c r="TDG133"/>
      <c r="TDH133"/>
      <c r="TDI133"/>
      <c r="TDJ133"/>
      <c r="TDK133"/>
      <c r="TDL133"/>
      <c r="TDM133"/>
      <c r="TDN133"/>
      <c r="TDO133"/>
      <c r="TDP133"/>
      <c r="TDQ133"/>
      <c r="TDR133"/>
      <c r="TDS133"/>
      <c r="TDT133"/>
      <c r="TDU133"/>
      <c r="TDV133"/>
      <c r="TDW133"/>
      <c r="TDX133"/>
      <c r="TDY133"/>
      <c r="TDZ133"/>
      <c r="TEA133"/>
      <c r="TEB133"/>
      <c r="TEC133"/>
      <c r="TED133"/>
      <c r="TEE133"/>
      <c r="TEF133"/>
      <c r="TEG133"/>
      <c r="TEH133"/>
      <c r="TEI133"/>
      <c r="TEJ133"/>
      <c r="TEK133"/>
      <c r="TEL133"/>
      <c r="TEM133"/>
      <c r="TEN133"/>
      <c r="TEO133"/>
      <c r="TEP133"/>
      <c r="TEQ133"/>
      <c r="TER133"/>
      <c r="TES133"/>
      <c r="TET133"/>
      <c r="TEU133"/>
      <c r="TEV133"/>
      <c r="TEW133"/>
      <c r="TEX133"/>
      <c r="TEY133"/>
      <c r="TEZ133"/>
      <c r="TFA133"/>
      <c r="TFB133"/>
      <c r="TFC133"/>
      <c r="TFD133"/>
      <c r="TFE133"/>
      <c r="TFF133"/>
      <c r="TFG133"/>
      <c r="TFH133"/>
      <c r="TFI133"/>
      <c r="TFJ133"/>
      <c r="TFK133"/>
      <c r="TFL133"/>
      <c r="TFM133"/>
      <c r="TFN133"/>
      <c r="TFO133"/>
      <c r="TFP133"/>
      <c r="TFQ133"/>
      <c r="TFR133"/>
      <c r="TFS133"/>
      <c r="TFT133"/>
      <c r="TFU133"/>
      <c r="TFV133"/>
      <c r="TFW133"/>
      <c r="TFX133"/>
      <c r="TFY133"/>
      <c r="TFZ133"/>
      <c r="TGA133"/>
      <c r="TGB133"/>
      <c r="TGC133"/>
      <c r="TGD133"/>
      <c r="TGE133"/>
      <c r="TGF133"/>
      <c r="TGG133"/>
      <c r="TGH133"/>
      <c r="TGI133"/>
      <c r="TGJ133"/>
      <c r="TGK133"/>
      <c r="TGL133"/>
      <c r="TGM133"/>
      <c r="TGN133"/>
      <c r="TGO133"/>
      <c r="TGP133"/>
      <c r="TGQ133"/>
      <c r="TGR133"/>
      <c r="TGS133"/>
      <c r="TGT133"/>
      <c r="TGU133"/>
      <c r="TGV133"/>
      <c r="TGW133"/>
      <c r="TGX133"/>
      <c r="TGY133"/>
      <c r="TGZ133"/>
      <c r="THA133"/>
      <c r="THB133"/>
      <c r="THC133"/>
      <c r="THD133"/>
      <c r="THE133"/>
      <c r="THF133"/>
      <c r="THG133"/>
      <c r="THH133"/>
      <c r="THI133"/>
      <c r="THJ133"/>
      <c r="THK133"/>
      <c r="THL133"/>
      <c r="THM133"/>
      <c r="THN133"/>
      <c r="THO133"/>
      <c r="THP133"/>
      <c r="THQ133"/>
      <c r="THR133"/>
      <c r="THS133"/>
      <c r="THT133"/>
      <c r="THU133"/>
      <c r="THV133"/>
      <c r="THW133"/>
      <c r="THX133"/>
      <c r="THY133"/>
      <c r="THZ133"/>
      <c r="TIA133"/>
      <c r="TIB133"/>
      <c r="TIC133"/>
      <c r="TID133"/>
      <c r="TIE133"/>
      <c r="TIF133"/>
      <c r="TIG133"/>
      <c r="TIH133"/>
      <c r="TII133"/>
      <c r="TIJ133"/>
      <c r="TIK133"/>
      <c r="TIL133"/>
      <c r="TIM133"/>
      <c r="TIN133"/>
      <c r="TIO133"/>
      <c r="TIP133"/>
      <c r="TIQ133"/>
      <c r="TIR133"/>
      <c r="TIS133"/>
      <c r="TIT133"/>
      <c r="TIU133"/>
      <c r="TIV133"/>
      <c r="TIW133"/>
      <c r="TIX133"/>
      <c r="TIY133"/>
      <c r="TIZ133"/>
      <c r="TJA133"/>
      <c r="TJB133"/>
      <c r="TJC133"/>
      <c r="TJD133"/>
      <c r="TJE133"/>
      <c r="TJF133"/>
      <c r="TJG133"/>
      <c r="TJH133"/>
      <c r="TJI133"/>
      <c r="TJJ133"/>
      <c r="TJK133"/>
      <c r="TJL133"/>
      <c r="TJM133"/>
      <c r="TJN133"/>
      <c r="TJO133"/>
      <c r="TJP133"/>
      <c r="TJQ133"/>
      <c r="TJR133"/>
      <c r="TJS133"/>
      <c r="TJT133"/>
      <c r="TJU133"/>
      <c r="TJV133"/>
      <c r="TJW133"/>
      <c r="TJX133"/>
      <c r="TJY133"/>
      <c r="TJZ133"/>
      <c r="TKA133"/>
      <c r="TKB133"/>
      <c r="TKC133"/>
      <c r="TKD133"/>
      <c r="TKE133"/>
      <c r="TKF133"/>
      <c r="TKG133"/>
      <c r="TKH133"/>
      <c r="TKI133"/>
      <c r="TKJ133"/>
      <c r="TKK133"/>
      <c r="TKL133"/>
      <c r="TKM133"/>
      <c r="TKN133"/>
      <c r="TKO133"/>
      <c r="TKP133"/>
      <c r="TKQ133"/>
      <c r="TKR133"/>
      <c r="TKS133"/>
      <c r="TKT133"/>
      <c r="TKU133"/>
      <c r="TKV133"/>
      <c r="TKW133"/>
      <c r="TKX133"/>
      <c r="TKY133"/>
      <c r="TKZ133"/>
      <c r="TLA133"/>
      <c r="TLB133"/>
      <c r="TLC133"/>
      <c r="TLD133"/>
      <c r="TLE133"/>
      <c r="TLF133"/>
      <c r="TLG133"/>
      <c r="TLH133"/>
      <c r="TLI133"/>
      <c r="TLJ133"/>
      <c r="TLK133"/>
      <c r="TLL133"/>
      <c r="TLM133"/>
      <c r="TLN133"/>
      <c r="TLO133"/>
      <c r="TLP133"/>
      <c r="TLQ133"/>
      <c r="TLR133"/>
      <c r="TLS133"/>
      <c r="TLT133"/>
      <c r="TLU133"/>
      <c r="TLV133"/>
      <c r="TLW133"/>
      <c r="TLX133"/>
      <c r="TLY133"/>
      <c r="TLZ133"/>
      <c r="TMA133"/>
      <c r="TMB133"/>
      <c r="TMC133"/>
      <c r="TMD133"/>
      <c r="TME133"/>
      <c r="TMF133"/>
      <c r="TMG133"/>
      <c r="TMH133"/>
      <c r="TMI133"/>
      <c r="TMJ133"/>
      <c r="TMK133"/>
      <c r="TML133"/>
      <c r="TMM133"/>
      <c r="TMN133"/>
      <c r="TMO133"/>
      <c r="TMP133"/>
      <c r="TMQ133"/>
      <c r="TMR133"/>
      <c r="TMS133"/>
      <c r="TMT133"/>
      <c r="TMU133"/>
      <c r="TMV133"/>
      <c r="TMW133"/>
      <c r="TMX133"/>
      <c r="TMY133"/>
      <c r="TMZ133"/>
      <c r="TNA133"/>
      <c r="TNB133"/>
      <c r="TNC133"/>
      <c r="TND133"/>
      <c r="TNE133"/>
      <c r="TNF133"/>
      <c r="TNG133"/>
      <c r="TNH133"/>
      <c r="TNI133"/>
      <c r="TNJ133"/>
      <c r="TNK133"/>
      <c r="TNL133"/>
      <c r="TNM133"/>
      <c r="TNN133"/>
      <c r="TNO133"/>
      <c r="TNP133"/>
      <c r="TNQ133"/>
      <c r="TNR133"/>
      <c r="TNS133"/>
      <c r="TNT133"/>
      <c r="TNU133"/>
      <c r="TNV133"/>
      <c r="TNW133"/>
      <c r="TNX133"/>
      <c r="TNY133"/>
      <c r="TNZ133"/>
      <c r="TOA133"/>
      <c r="TOB133"/>
      <c r="TOC133"/>
      <c r="TOD133"/>
      <c r="TOE133"/>
      <c r="TOF133"/>
      <c r="TOG133"/>
      <c r="TOH133"/>
      <c r="TOI133"/>
      <c r="TOJ133"/>
      <c r="TOK133"/>
      <c r="TOL133"/>
      <c r="TOM133"/>
      <c r="TON133"/>
      <c r="TOO133"/>
      <c r="TOP133"/>
      <c r="TOQ133"/>
      <c r="TOR133"/>
      <c r="TOS133"/>
      <c r="TOT133"/>
      <c r="TOU133"/>
      <c r="TOV133"/>
      <c r="TOW133"/>
      <c r="TOX133"/>
      <c r="TOY133"/>
      <c r="TOZ133"/>
      <c r="TPA133"/>
      <c r="TPB133"/>
      <c r="TPC133"/>
      <c r="TPD133"/>
      <c r="TPE133"/>
      <c r="TPF133"/>
      <c r="TPG133"/>
      <c r="TPH133"/>
      <c r="TPI133"/>
      <c r="TPJ133"/>
      <c r="TPK133"/>
      <c r="TPL133"/>
      <c r="TPM133"/>
      <c r="TPN133"/>
      <c r="TPO133"/>
      <c r="TPP133"/>
      <c r="TPQ133"/>
      <c r="TPR133"/>
      <c r="TPS133"/>
      <c r="TPT133"/>
      <c r="TPU133"/>
      <c r="TPV133"/>
      <c r="TPW133"/>
      <c r="TPX133"/>
      <c r="TPY133"/>
      <c r="TPZ133"/>
      <c r="TQA133"/>
      <c r="TQB133"/>
      <c r="TQC133"/>
      <c r="TQD133"/>
      <c r="TQE133"/>
      <c r="TQF133"/>
      <c r="TQG133"/>
      <c r="TQH133"/>
      <c r="TQI133"/>
      <c r="TQJ133"/>
      <c r="TQK133"/>
      <c r="TQL133"/>
      <c r="TQM133"/>
      <c r="TQN133"/>
      <c r="TQO133"/>
      <c r="TQP133"/>
      <c r="TQQ133"/>
      <c r="TQR133"/>
      <c r="TQS133"/>
      <c r="TQT133"/>
      <c r="TQU133"/>
      <c r="TQV133"/>
      <c r="TQW133"/>
      <c r="TQX133"/>
      <c r="TQY133"/>
      <c r="TQZ133"/>
      <c r="TRA133"/>
      <c r="TRB133"/>
      <c r="TRC133"/>
      <c r="TRD133"/>
      <c r="TRE133"/>
      <c r="TRF133"/>
      <c r="TRG133"/>
      <c r="TRH133"/>
      <c r="TRI133"/>
      <c r="TRJ133"/>
      <c r="TRK133"/>
      <c r="TRL133"/>
      <c r="TRM133"/>
      <c r="TRN133"/>
      <c r="TRO133"/>
      <c r="TRP133"/>
      <c r="TRQ133"/>
      <c r="TRR133"/>
      <c r="TRS133"/>
      <c r="TRT133"/>
      <c r="TRU133"/>
      <c r="TRV133"/>
      <c r="TRW133"/>
      <c r="TRX133"/>
      <c r="TRY133"/>
      <c r="TRZ133"/>
      <c r="TSA133"/>
      <c r="TSB133"/>
      <c r="TSC133"/>
      <c r="TSD133"/>
      <c r="TSE133"/>
      <c r="TSF133"/>
      <c r="TSG133"/>
      <c r="TSH133"/>
      <c r="TSI133"/>
      <c r="TSJ133"/>
      <c r="TSK133"/>
      <c r="TSL133"/>
      <c r="TSM133"/>
      <c r="TSN133"/>
      <c r="TSO133"/>
      <c r="TSP133"/>
      <c r="TSQ133"/>
      <c r="TSR133"/>
      <c r="TSS133"/>
      <c r="TST133"/>
      <c r="TSU133"/>
      <c r="TSV133"/>
      <c r="TSW133"/>
      <c r="TSX133"/>
      <c r="TSY133"/>
      <c r="TSZ133"/>
      <c r="TTA133"/>
      <c r="TTB133"/>
      <c r="TTC133"/>
      <c r="TTD133"/>
      <c r="TTE133"/>
      <c r="TTF133"/>
      <c r="TTG133"/>
      <c r="TTH133"/>
      <c r="TTI133"/>
      <c r="TTJ133"/>
      <c r="TTK133"/>
      <c r="TTL133"/>
      <c r="TTM133"/>
      <c r="TTN133"/>
      <c r="TTO133"/>
      <c r="TTP133"/>
      <c r="TTQ133"/>
      <c r="TTR133"/>
      <c r="TTS133"/>
      <c r="TTT133"/>
      <c r="TTU133"/>
      <c r="TTV133"/>
      <c r="TTW133"/>
      <c r="TTX133"/>
      <c r="TTY133"/>
      <c r="TTZ133"/>
      <c r="TUA133"/>
      <c r="TUB133"/>
      <c r="TUC133"/>
      <c r="TUD133"/>
      <c r="TUE133"/>
      <c r="TUF133"/>
      <c r="TUG133"/>
      <c r="TUH133"/>
      <c r="TUI133"/>
      <c r="TUJ133"/>
      <c r="TUK133"/>
      <c r="TUL133"/>
      <c r="TUM133"/>
      <c r="TUN133"/>
      <c r="TUO133"/>
      <c r="TUP133"/>
      <c r="TUQ133"/>
      <c r="TUR133"/>
      <c r="TUS133"/>
      <c r="TUT133"/>
      <c r="TUU133"/>
      <c r="TUV133"/>
      <c r="TUW133"/>
      <c r="TUX133"/>
      <c r="TUY133"/>
      <c r="TUZ133"/>
      <c r="TVA133"/>
      <c r="TVB133"/>
      <c r="TVC133"/>
      <c r="TVD133"/>
      <c r="TVE133"/>
      <c r="TVF133"/>
      <c r="TVG133"/>
      <c r="TVH133"/>
      <c r="TVI133"/>
      <c r="TVJ133"/>
      <c r="TVK133"/>
      <c r="TVL133"/>
      <c r="TVM133"/>
      <c r="TVN133"/>
      <c r="TVO133"/>
      <c r="TVP133"/>
      <c r="TVQ133"/>
      <c r="TVR133"/>
      <c r="TVS133"/>
      <c r="TVT133"/>
      <c r="TVU133"/>
      <c r="TVV133"/>
      <c r="TVW133"/>
      <c r="TVX133"/>
      <c r="TVY133"/>
      <c r="TVZ133"/>
      <c r="TWA133"/>
      <c r="TWB133"/>
      <c r="TWC133"/>
      <c r="TWD133"/>
      <c r="TWE133"/>
      <c r="TWF133"/>
      <c r="TWG133"/>
      <c r="TWH133"/>
      <c r="TWI133"/>
      <c r="TWJ133"/>
      <c r="TWK133"/>
      <c r="TWL133"/>
      <c r="TWM133"/>
      <c r="TWN133"/>
      <c r="TWO133"/>
      <c r="TWP133"/>
      <c r="TWQ133"/>
      <c r="TWR133"/>
      <c r="TWS133"/>
      <c r="TWT133"/>
      <c r="TWU133"/>
      <c r="TWV133"/>
      <c r="TWW133"/>
      <c r="TWX133"/>
      <c r="TWY133"/>
      <c r="TWZ133"/>
      <c r="TXA133"/>
      <c r="TXB133"/>
      <c r="TXC133"/>
      <c r="TXD133"/>
      <c r="TXE133"/>
      <c r="TXF133"/>
      <c r="TXG133"/>
      <c r="TXH133"/>
      <c r="TXI133"/>
      <c r="TXJ133"/>
      <c r="TXK133"/>
      <c r="TXL133"/>
      <c r="TXM133"/>
      <c r="TXN133"/>
      <c r="TXO133"/>
      <c r="TXP133"/>
      <c r="TXQ133"/>
      <c r="TXR133"/>
      <c r="TXS133"/>
      <c r="TXT133"/>
      <c r="TXU133"/>
      <c r="TXV133"/>
      <c r="TXW133"/>
      <c r="TXX133"/>
      <c r="TXY133"/>
      <c r="TXZ133"/>
      <c r="TYA133"/>
      <c r="TYB133"/>
      <c r="TYC133"/>
      <c r="TYD133"/>
      <c r="TYE133"/>
      <c r="TYF133"/>
      <c r="TYG133"/>
      <c r="TYH133"/>
      <c r="TYI133"/>
      <c r="TYJ133"/>
      <c r="TYK133"/>
      <c r="TYL133"/>
      <c r="TYM133"/>
      <c r="TYN133"/>
      <c r="TYO133"/>
      <c r="TYP133"/>
      <c r="TYQ133"/>
      <c r="TYR133"/>
      <c r="TYS133"/>
      <c r="TYT133"/>
      <c r="TYU133"/>
      <c r="TYV133"/>
      <c r="TYW133"/>
      <c r="TYX133"/>
      <c r="TYY133"/>
      <c r="TYZ133"/>
      <c r="TZA133"/>
      <c r="TZB133"/>
      <c r="TZC133"/>
      <c r="TZD133"/>
      <c r="TZE133"/>
      <c r="TZF133"/>
      <c r="TZG133"/>
      <c r="TZH133"/>
      <c r="TZI133"/>
      <c r="TZJ133"/>
      <c r="TZK133"/>
      <c r="TZL133"/>
      <c r="TZM133"/>
      <c r="TZN133"/>
      <c r="TZO133"/>
      <c r="TZP133"/>
      <c r="TZQ133"/>
      <c r="TZR133"/>
      <c r="TZS133"/>
      <c r="TZT133"/>
      <c r="TZU133"/>
      <c r="TZV133"/>
      <c r="TZW133"/>
      <c r="TZX133"/>
      <c r="TZY133"/>
      <c r="TZZ133"/>
      <c r="UAA133"/>
      <c r="UAB133"/>
      <c r="UAC133"/>
      <c r="UAD133"/>
      <c r="UAE133"/>
      <c r="UAF133"/>
      <c r="UAG133"/>
      <c r="UAH133"/>
      <c r="UAI133"/>
      <c r="UAJ133"/>
      <c r="UAK133"/>
      <c r="UAL133"/>
      <c r="UAM133"/>
      <c r="UAN133"/>
      <c r="UAO133"/>
      <c r="UAP133"/>
      <c r="UAQ133"/>
      <c r="UAR133"/>
      <c r="UAS133"/>
      <c r="UAT133"/>
      <c r="UAU133"/>
      <c r="UAV133"/>
      <c r="UAW133"/>
      <c r="UAX133"/>
      <c r="UAY133"/>
      <c r="UAZ133"/>
      <c r="UBA133"/>
      <c r="UBB133"/>
      <c r="UBC133"/>
      <c r="UBD133"/>
      <c r="UBE133"/>
      <c r="UBF133"/>
      <c r="UBG133"/>
      <c r="UBH133"/>
      <c r="UBI133"/>
      <c r="UBJ133"/>
      <c r="UBK133"/>
      <c r="UBL133"/>
      <c r="UBM133"/>
      <c r="UBN133"/>
      <c r="UBO133"/>
      <c r="UBP133"/>
      <c r="UBQ133"/>
      <c r="UBR133"/>
      <c r="UBS133"/>
      <c r="UBT133"/>
      <c r="UBU133"/>
      <c r="UBV133"/>
      <c r="UBW133"/>
      <c r="UBX133"/>
      <c r="UBY133"/>
      <c r="UBZ133"/>
      <c r="UCA133"/>
      <c r="UCB133"/>
      <c r="UCC133"/>
      <c r="UCD133"/>
      <c r="UCE133"/>
      <c r="UCF133"/>
      <c r="UCG133"/>
      <c r="UCH133"/>
      <c r="UCI133"/>
      <c r="UCJ133"/>
      <c r="UCK133"/>
      <c r="UCL133"/>
      <c r="UCM133"/>
      <c r="UCN133"/>
      <c r="UCO133"/>
      <c r="UCP133"/>
      <c r="UCQ133"/>
      <c r="UCR133"/>
      <c r="UCS133"/>
      <c r="UCT133"/>
      <c r="UCU133"/>
      <c r="UCV133"/>
      <c r="UCW133"/>
      <c r="UCX133"/>
      <c r="UCY133"/>
      <c r="UCZ133"/>
      <c r="UDA133"/>
      <c r="UDB133"/>
      <c r="UDC133"/>
      <c r="UDD133"/>
      <c r="UDE133"/>
      <c r="UDF133"/>
      <c r="UDG133"/>
      <c r="UDH133"/>
      <c r="UDI133"/>
      <c r="UDJ133"/>
      <c r="UDK133"/>
      <c r="UDL133"/>
      <c r="UDM133"/>
      <c r="UDN133"/>
      <c r="UDO133"/>
      <c r="UDP133"/>
      <c r="UDQ133"/>
      <c r="UDR133"/>
      <c r="UDS133"/>
      <c r="UDT133"/>
      <c r="UDU133"/>
      <c r="UDV133"/>
      <c r="UDW133"/>
      <c r="UDX133"/>
      <c r="UDY133"/>
      <c r="UDZ133"/>
      <c r="UEA133"/>
      <c r="UEB133"/>
      <c r="UEC133"/>
      <c r="UED133"/>
      <c r="UEE133"/>
      <c r="UEF133"/>
      <c r="UEG133"/>
      <c r="UEH133"/>
      <c r="UEI133"/>
      <c r="UEJ133"/>
      <c r="UEK133"/>
      <c r="UEL133"/>
      <c r="UEM133"/>
      <c r="UEN133"/>
      <c r="UEO133"/>
      <c r="UEP133"/>
      <c r="UEQ133"/>
      <c r="UER133"/>
      <c r="UES133"/>
      <c r="UET133"/>
      <c r="UEU133"/>
      <c r="UEV133"/>
      <c r="UEW133"/>
      <c r="UEX133"/>
      <c r="UEY133"/>
      <c r="UEZ133"/>
      <c r="UFA133"/>
      <c r="UFB133"/>
      <c r="UFC133"/>
      <c r="UFD133"/>
      <c r="UFE133"/>
      <c r="UFF133"/>
      <c r="UFG133"/>
      <c r="UFH133"/>
      <c r="UFI133"/>
      <c r="UFJ133"/>
      <c r="UFK133"/>
      <c r="UFL133"/>
      <c r="UFM133"/>
      <c r="UFN133"/>
      <c r="UFO133"/>
      <c r="UFP133"/>
      <c r="UFQ133"/>
      <c r="UFR133"/>
      <c r="UFS133"/>
      <c r="UFT133"/>
      <c r="UFU133"/>
      <c r="UFV133"/>
      <c r="UFW133"/>
      <c r="UFX133"/>
      <c r="UFY133"/>
      <c r="UFZ133"/>
      <c r="UGA133"/>
      <c r="UGB133"/>
      <c r="UGC133"/>
      <c r="UGD133"/>
      <c r="UGE133"/>
      <c r="UGF133"/>
      <c r="UGG133"/>
      <c r="UGH133"/>
      <c r="UGI133"/>
      <c r="UGJ133"/>
      <c r="UGK133"/>
      <c r="UGL133"/>
      <c r="UGM133"/>
      <c r="UGN133"/>
      <c r="UGO133"/>
      <c r="UGP133"/>
      <c r="UGQ133"/>
      <c r="UGR133"/>
      <c r="UGS133"/>
      <c r="UGT133"/>
      <c r="UGU133"/>
      <c r="UGV133"/>
      <c r="UGW133"/>
      <c r="UGX133"/>
      <c r="UGY133"/>
      <c r="UGZ133"/>
      <c r="UHA133"/>
      <c r="UHB133"/>
      <c r="UHC133"/>
      <c r="UHD133"/>
      <c r="UHE133"/>
      <c r="UHF133"/>
      <c r="UHG133"/>
      <c r="UHH133"/>
      <c r="UHI133"/>
      <c r="UHJ133"/>
      <c r="UHK133"/>
      <c r="UHL133"/>
      <c r="UHM133"/>
      <c r="UHN133"/>
      <c r="UHO133"/>
      <c r="UHP133"/>
      <c r="UHQ133"/>
      <c r="UHR133"/>
      <c r="UHS133"/>
      <c r="UHT133"/>
      <c r="UHU133"/>
      <c r="UHV133"/>
      <c r="UHW133"/>
      <c r="UHX133"/>
      <c r="UHY133"/>
      <c r="UHZ133"/>
      <c r="UIA133"/>
      <c r="UIB133"/>
      <c r="UIC133"/>
      <c r="UID133"/>
      <c r="UIE133"/>
      <c r="UIF133"/>
      <c r="UIG133"/>
      <c r="UIH133"/>
      <c r="UII133"/>
      <c r="UIJ133"/>
      <c r="UIK133"/>
      <c r="UIL133"/>
      <c r="UIM133"/>
      <c r="UIN133"/>
      <c r="UIO133"/>
      <c r="UIP133"/>
      <c r="UIQ133"/>
      <c r="UIR133"/>
      <c r="UIS133"/>
      <c r="UIT133"/>
      <c r="UIU133"/>
      <c r="UIV133"/>
      <c r="UIW133"/>
      <c r="UIX133"/>
      <c r="UIY133"/>
      <c r="UIZ133"/>
      <c r="UJA133"/>
      <c r="UJB133"/>
      <c r="UJC133"/>
      <c r="UJD133"/>
      <c r="UJE133"/>
      <c r="UJF133"/>
      <c r="UJG133"/>
      <c r="UJH133"/>
      <c r="UJI133"/>
      <c r="UJJ133"/>
      <c r="UJK133"/>
      <c r="UJL133"/>
      <c r="UJM133"/>
      <c r="UJN133"/>
      <c r="UJO133"/>
      <c r="UJP133"/>
      <c r="UJQ133"/>
      <c r="UJR133"/>
      <c r="UJS133"/>
      <c r="UJT133"/>
      <c r="UJU133"/>
      <c r="UJV133"/>
      <c r="UJW133"/>
      <c r="UJX133"/>
      <c r="UJY133"/>
      <c r="UJZ133"/>
      <c r="UKA133"/>
      <c r="UKB133"/>
      <c r="UKC133"/>
      <c r="UKD133"/>
      <c r="UKE133"/>
      <c r="UKF133"/>
      <c r="UKG133"/>
      <c r="UKH133"/>
      <c r="UKI133"/>
      <c r="UKJ133"/>
      <c r="UKK133"/>
      <c r="UKL133"/>
      <c r="UKM133"/>
      <c r="UKN133"/>
      <c r="UKO133"/>
      <c r="UKP133"/>
      <c r="UKQ133"/>
      <c r="UKR133"/>
      <c r="UKS133"/>
      <c r="UKT133"/>
      <c r="UKU133"/>
      <c r="UKV133"/>
      <c r="UKW133"/>
      <c r="UKX133"/>
      <c r="UKY133"/>
      <c r="UKZ133"/>
      <c r="ULA133"/>
      <c r="ULB133"/>
      <c r="ULC133"/>
      <c r="ULD133"/>
      <c r="ULE133"/>
      <c r="ULF133"/>
      <c r="ULG133"/>
      <c r="ULH133"/>
      <c r="ULI133"/>
      <c r="ULJ133"/>
      <c r="ULK133"/>
      <c r="ULL133"/>
      <c r="ULM133"/>
      <c r="ULN133"/>
      <c r="ULO133"/>
      <c r="ULP133"/>
      <c r="ULQ133"/>
      <c r="ULR133"/>
      <c r="ULS133"/>
      <c r="ULT133"/>
      <c r="ULU133"/>
      <c r="ULV133"/>
      <c r="ULW133"/>
      <c r="ULX133"/>
      <c r="ULY133"/>
      <c r="ULZ133"/>
      <c r="UMA133"/>
      <c r="UMB133"/>
      <c r="UMC133"/>
      <c r="UMD133"/>
      <c r="UME133"/>
      <c r="UMF133"/>
      <c r="UMG133"/>
      <c r="UMH133"/>
      <c r="UMI133"/>
      <c r="UMJ133"/>
      <c r="UMK133"/>
      <c r="UML133"/>
      <c r="UMM133"/>
      <c r="UMN133"/>
      <c r="UMO133"/>
      <c r="UMP133"/>
      <c r="UMQ133"/>
      <c r="UMR133"/>
      <c r="UMS133"/>
      <c r="UMT133"/>
      <c r="UMU133"/>
      <c r="UMV133"/>
      <c r="UMW133"/>
      <c r="UMX133"/>
      <c r="UMY133"/>
      <c r="UMZ133"/>
      <c r="UNA133"/>
      <c r="UNB133"/>
      <c r="UNC133"/>
      <c r="UND133"/>
      <c r="UNE133"/>
      <c r="UNF133"/>
      <c r="UNG133"/>
      <c r="UNH133"/>
      <c r="UNI133"/>
      <c r="UNJ133"/>
      <c r="UNK133"/>
      <c r="UNL133"/>
      <c r="UNM133"/>
      <c r="UNN133"/>
      <c r="UNO133"/>
      <c r="UNP133"/>
      <c r="UNQ133"/>
      <c r="UNR133"/>
      <c r="UNS133"/>
      <c r="UNT133"/>
      <c r="UNU133"/>
      <c r="UNV133"/>
      <c r="UNW133"/>
      <c r="UNX133"/>
      <c r="UNY133"/>
      <c r="UNZ133"/>
      <c r="UOA133"/>
      <c r="UOB133"/>
      <c r="UOC133"/>
      <c r="UOD133"/>
      <c r="UOE133"/>
      <c r="UOF133"/>
      <c r="UOG133"/>
      <c r="UOH133"/>
      <c r="UOI133"/>
      <c r="UOJ133"/>
      <c r="UOK133"/>
      <c r="UOL133"/>
      <c r="UOM133"/>
      <c r="UON133"/>
      <c r="UOO133"/>
      <c r="UOP133"/>
      <c r="UOQ133"/>
      <c r="UOR133"/>
      <c r="UOS133"/>
      <c r="UOT133"/>
      <c r="UOU133"/>
      <c r="UOV133"/>
      <c r="UOW133"/>
      <c r="UOX133"/>
      <c r="UOY133"/>
      <c r="UOZ133"/>
      <c r="UPA133"/>
      <c r="UPB133"/>
      <c r="UPC133"/>
      <c r="UPD133"/>
      <c r="UPE133"/>
      <c r="UPF133"/>
      <c r="UPG133"/>
      <c r="UPH133"/>
      <c r="UPI133"/>
      <c r="UPJ133"/>
      <c r="UPK133"/>
      <c r="UPL133"/>
      <c r="UPM133"/>
      <c r="UPN133"/>
      <c r="UPO133"/>
      <c r="UPP133"/>
      <c r="UPQ133"/>
      <c r="UPR133"/>
      <c r="UPS133"/>
      <c r="UPT133"/>
      <c r="UPU133"/>
      <c r="UPV133"/>
      <c r="UPW133"/>
      <c r="UPX133"/>
      <c r="UPY133"/>
      <c r="UPZ133"/>
      <c r="UQA133"/>
      <c r="UQB133"/>
      <c r="UQC133"/>
      <c r="UQD133"/>
      <c r="UQE133"/>
      <c r="UQF133"/>
      <c r="UQG133"/>
      <c r="UQH133"/>
      <c r="UQI133"/>
      <c r="UQJ133"/>
      <c r="UQK133"/>
      <c r="UQL133"/>
      <c r="UQM133"/>
      <c r="UQN133"/>
      <c r="UQO133"/>
      <c r="UQP133"/>
      <c r="UQQ133"/>
      <c r="UQR133"/>
      <c r="UQS133"/>
      <c r="UQT133"/>
      <c r="UQU133"/>
      <c r="UQV133"/>
      <c r="UQW133"/>
      <c r="UQX133"/>
      <c r="UQY133"/>
      <c r="UQZ133"/>
      <c r="URA133"/>
      <c r="URB133"/>
      <c r="URC133"/>
      <c r="URD133"/>
      <c r="URE133"/>
      <c r="URF133"/>
      <c r="URG133"/>
      <c r="URH133"/>
      <c r="URI133"/>
      <c r="URJ133"/>
      <c r="URK133"/>
      <c r="URL133"/>
      <c r="URM133"/>
      <c r="URN133"/>
      <c r="URO133"/>
      <c r="URP133"/>
      <c r="URQ133"/>
      <c r="URR133"/>
      <c r="URS133"/>
      <c r="URT133"/>
      <c r="URU133"/>
      <c r="URV133"/>
      <c r="URW133"/>
      <c r="URX133"/>
      <c r="URY133"/>
      <c r="URZ133"/>
      <c r="USA133"/>
      <c r="USB133"/>
      <c r="USC133"/>
      <c r="USD133"/>
      <c r="USE133"/>
      <c r="USF133"/>
      <c r="USG133"/>
      <c r="USH133"/>
      <c r="USI133"/>
      <c r="USJ133"/>
      <c r="USK133"/>
      <c r="USL133"/>
      <c r="USM133"/>
      <c r="USN133"/>
      <c r="USO133"/>
      <c r="USP133"/>
      <c r="USQ133"/>
      <c r="USR133"/>
      <c r="USS133"/>
      <c r="UST133"/>
      <c r="USU133"/>
      <c r="USV133"/>
      <c r="USW133"/>
      <c r="USX133"/>
      <c r="USY133"/>
      <c r="USZ133"/>
      <c r="UTA133"/>
      <c r="UTB133"/>
      <c r="UTC133"/>
      <c r="UTD133"/>
      <c r="UTE133"/>
      <c r="UTF133"/>
      <c r="UTG133"/>
      <c r="UTH133"/>
      <c r="UTI133"/>
      <c r="UTJ133"/>
      <c r="UTK133"/>
      <c r="UTL133"/>
      <c r="UTM133"/>
      <c r="UTN133"/>
      <c r="UTO133"/>
      <c r="UTP133"/>
      <c r="UTQ133"/>
      <c r="UTR133"/>
      <c r="UTS133"/>
      <c r="UTT133"/>
      <c r="UTU133"/>
      <c r="UTV133"/>
      <c r="UTW133"/>
      <c r="UTX133"/>
      <c r="UTY133"/>
      <c r="UTZ133"/>
      <c r="UUA133"/>
      <c r="UUB133"/>
      <c r="UUC133"/>
      <c r="UUD133"/>
      <c r="UUE133"/>
      <c r="UUF133"/>
      <c r="UUG133"/>
      <c r="UUH133"/>
      <c r="UUI133"/>
      <c r="UUJ133"/>
      <c r="UUK133"/>
      <c r="UUL133"/>
      <c r="UUM133"/>
      <c r="UUN133"/>
      <c r="UUO133"/>
      <c r="UUP133"/>
      <c r="UUQ133"/>
      <c r="UUR133"/>
      <c r="UUS133"/>
      <c r="UUT133"/>
      <c r="UUU133"/>
      <c r="UUV133"/>
      <c r="UUW133"/>
      <c r="UUX133"/>
      <c r="UUY133"/>
      <c r="UUZ133"/>
      <c r="UVA133"/>
      <c r="UVB133"/>
      <c r="UVC133"/>
      <c r="UVD133"/>
      <c r="UVE133"/>
      <c r="UVF133"/>
      <c r="UVG133"/>
      <c r="UVH133"/>
      <c r="UVI133"/>
      <c r="UVJ133"/>
      <c r="UVK133"/>
      <c r="UVL133"/>
      <c r="UVM133"/>
      <c r="UVN133"/>
      <c r="UVO133"/>
      <c r="UVP133"/>
      <c r="UVQ133"/>
      <c r="UVR133"/>
      <c r="UVS133"/>
      <c r="UVT133"/>
      <c r="UVU133"/>
      <c r="UVV133"/>
      <c r="UVW133"/>
      <c r="UVX133"/>
      <c r="UVY133"/>
      <c r="UVZ133"/>
      <c r="UWA133"/>
      <c r="UWB133"/>
      <c r="UWC133"/>
      <c r="UWD133"/>
      <c r="UWE133"/>
      <c r="UWF133"/>
      <c r="UWG133"/>
      <c r="UWH133"/>
      <c r="UWI133"/>
      <c r="UWJ133"/>
      <c r="UWK133"/>
      <c r="UWL133"/>
      <c r="UWM133"/>
      <c r="UWN133"/>
      <c r="UWO133"/>
      <c r="UWP133"/>
      <c r="UWQ133"/>
      <c r="UWR133"/>
      <c r="UWS133"/>
      <c r="UWT133"/>
      <c r="UWU133"/>
      <c r="UWV133"/>
      <c r="UWW133"/>
      <c r="UWX133"/>
      <c r="UWY133"/>
      <c r="UWZ133"/>
      <c r="UXA133"/>
      <c r="UXB133"/>
      <c r="UXC133"/>
      <c r="UXD133"/>
      <c r="UXE133"/>
      <c r="UXF133"/>
      <c r="UXG133"/>
      <c r="UXH133"/>
      <c r="UXI133"/>
      <c r="UXJ133"/>
      <c r="UXK133"/>
      <c r="UXL133"/>
      <c r="UXM133"/>
      <c r="UXN133"/>
      <c r="UXO133"/>
      <c r="UXP133"/>
      <c r="UXQ133"/>
      <c r="UXR133"/>
      <c r="UXS133"/>
      <c r="UXT133"/>
      <c r="UXU133"/>
      <c r="UXV133"/>
      <c r="UXW133"/>
      <c r="UXX133"/>
      <c r="UXY133"/>
      <c r="UXZ133"/>
      <c r="UYA133"/>
      <c r="UYB133"/>
      <c r="UYC133"/>
      <c r="UYD133"/>
      <c r="UYE133"/>
      <c r="UYF133"/>
      <c r="UYG133"/>
      <c r="UYH133"/>
      <c r="UYI133"/>
      <c r="UYJ133"/>
      <c r="UYK133"/>
      <c r="UYL133"/>
      <c r="UYM133"/>
      <c r="UYN133"/>
      <c r="UYO133"/>
      <c r="UYP133"/>
      <c r="UYQ133"/>
      <c r="UYR133"/>
      <c r="UYS133"/>
      <c r="UYT133"/>
      <c r="UYU133"/>
      <c r="UYV133"/>
      <c r="UYW133"/>
      <c r="UYX133"/>
      <c r="UYY133"/>
      <c r="UYZ133"/>
      <c r="UZA133"/>
      <c r="UZB133"/>
      <c r="UZC133"/>
      <c r="UZD133"/>
      <c r="UZE133"/>
      <c r="UZF133"/>
      <c r="UZG133"/>
      <c r="UZH133"/>
      <c r="UZI133"/>
      <c r="UZJ133"/>
      <c r="UZK133"/>
      <c r="UZL133"/>
      <c r="UZM133"/>
      <c r="UZN133"/>
      <c r="UZO133"/>
      <c r="UZP133"/>
      <c r="UZQ133"/>
      <c r="UZR133"/>
      <c r="UZS133"/>
      <c r="UZT133"/>
      <c r="UZU133"/>
      <c r="UZV133"/>
      <c r="UZW133"/>
      <c r="UZX133"/>
      <c r="UZY133"/>
      <c r="UZZ133"/>
      <c r="VAA133"/>
      <c r="VAB133"/>
      <c r="VAC133"/>
      <c r="VAD133"/>
      <c r="VAE133"/>
      <c r="VAF133"/>
      <c r="VAG133"/>
      <c r="VAH133"/>
      <c r="VAI133"/>
      <c r="VAJ133"/>
      <c r="VAK133"/>
      <c r="VAL133"/>
      <c r="VAM133"/>
      <c r="VAN133"/>
      <c r="VAO133"/>
      <c r="VAP133"/>
      <c r="VAQ133"/>
      <c r="VAR133"/>
      <c r="VAS133"/>
      <c r="VAT133"/>
      <c r="VAU133"/>
      <c r="VAV133"/>
      <c r="VAW133"/>
      <c r="VAX133"/>
      <c r="VAY133"/>
      <c r="VAZ133"/>
      <c r="VBA133"/>
      <c r="VBB133"/>
      <c r="VBC133"/>
      <c r="VBD133"/>
      <c r="VBE133"/>
      <c r="VBF133"/>
      <c r="VBG133"/>
      <c r="VBH133"/>
      <c r="VBI133"/>
      <c r="VBJ133"/>
      <c r="VBK133"/>
      <c r="VBL133"/>
      <c r="VBM133"/>
      <c r="VBN133"/>
      <c r="VBO133"/>
      <c r="VBP133"/>
      <c r="VBQ133"/>
      <c r="VBR133"/>
      <c r="VBS133"/>
      <c r="VBT133"/>
      <c r="VBU133"/>
      <c r="VBV133"/>
      <c r="VBW133"/>
      <c r="VBX133"/>
      <c r="VBY133"/>
      <c r="VBZ133"/>
      <c r="VCA133"/>
      <c r="VCB133"/>
      <c r="VCC133"/>
      <c r="VCD133"/>
      <c r="VCE133"/>
      <c r="VCF133"/>
      <c r="VCG133"/>
      <c r="VCH133"/>
      <c r="VCI133"/>
      <c r="VCJ133"/>
      <c r="VCK133"/>
      <c r="VCL133"/>
      <c r="VCM133"/>
      <c r="VCN133"/>
      <c r="VCO133"/>
      <c r="VCP133"/>
      <c r="VCQ133"/>
      <c r="VCR133"/>
      <c r="VCS133"/>
      <c r="VCT133"/>
      <c r="VCU133"/>
      <c r="VCV133"/>
      <c r="VCW133"/>
      <c r="VCX133"/>
      <c r="VCY133"/>
      <c r="VCZ133"/>
      <c r="VDA133"/>
      <c r="VDB133"/>
      <c r="VDC133"/>
      <c r="VDD133"/>
      <c r="VDE133"/>
      <c r="VDF133"/>
      <c r="VDG133"/>
      <c r="VDH133"/>
      <c r="VDI133"/>
      <c r="VDJ133"/>
      <c r="VDK133"/>
      <c r="VDL133"/>
      <c r="VDM133"/>
      <c r="VDN133"/>
      <c r="VDO133"/>
      <c r="VDP133"/>
      <c r="VDQ133"/>
      <c r="VDR133"/>
      <c r="VDS133"/>
      <c r="VDT133"/>
      <c r="VDU133"/>
      <c r="VDV133"/>
      <c r="VDW133"/>
      <c r="VDX133"/>
      <c r="VDY133"/>
      <c r="VDZ133"/>
      <c r="VEA133"/>
      <c r="VEB133"/>
      <c r="VEC133"/>
      <c r="VED133"/>
      <c r="VEE133"/>
      <c r="VEF133"/>
      <c r="VEG133"/>
      <c r="VEH133"/>
      <c r="VEI133"/>
      <c r="VEJ133"/>
      <c r="VEK133"/>
      <c r="VEL133"/>
      <c r="VEM133"/>
      <c r="VEN133"/>
      <c r="VEO133"/>
      <c r="VEP133"/>
      <c r="VEQ133"/>
      <c r="VER133"/>
      <c r="VES133"/>
      <c r="VET133"/>
      <c r="VEU133"/>
      <c r="VEV133"/>
      <c r="VEW133"/>
      <c r="VEX133"/>
      <c r="VEY133"/>
      <c r="VEZ133"/>
      <c r="VFA133"/>
      <c r="VFB133"/>
      <c r="VFC133"/>
      <c r="VFD133"/>
      <c r="VFE133"/>
      <c r="VFF133"/>
      <c r="VFG133"/>
      <c r="VFH133"/>
      <c r="VFI133"/>
      <c r="VFJ133"/>
      <c r="VFK133"/>
      <c r="VFL133"/>
      <c r="VFM133"/>
      <c r="VFN133"/>
      <c r="VFO133"/>
      <c r="VFP133"/>
      <c r="VFQ133"/>
      <c r="VFR133"/>
      <c r="VFS133"/>
      <c r="VFT133"/>
      <c r="VFU133"/>
      <c r="VFV133"/>
      <c r="VFW133"/>
      <c r="VFX133"/>
      <c r="VFY133"/>
      <c r="VFZ133"/>
      <c r="VGA133"/>
      <c r="VGB133"/>
      <c r="VGC133"/>
      <c r="VGD133"/>
      <c r="VGE133"/>
      <c r="VGF133"/>
      <c r="VGG133"/>
      <c r="VGH133"/>
      <c r="VGI133"/>
      <c r="VGJ133"/>
      <c r="VGK133"/>
      <c r="VGL133"/>
      <c r="VGM133"/>
      <c r="VGN133"/>
      <c r="VGO133"/>
      <c r="VGP133"/>
      <c r="VGQ133"/>
      <c r="VGR133"/>
      <c r="VGS133"/>
      <c r="VGT133"/>
      <c r="VGU133"/>
      <c r="VGV133"/>
      <c r="VGW133"/>
      <c r="VGX133"/>
      <c r="VGY133"/>
      <c r="VGZ133"/>
      <c r="VHA133"/>
      <c r="VHB133"/>
      <c r="VHC133"/>
      <c r="VHD133"/>
      <c r="VHE133"/>
      <c r="VHF133"/>
      <c r="VHG133"/>
      <c r="VHH133"/>
      <c r="VHI133"/>
      <c r="VHJ133"/>
      <c r="VHK133"/>
      <c r="VHL133"/>
      <c r="VHM133"/>
      <c r="VHN133"/>
      <c r="VHO133"/>
      <c r="VHP133"/>
      <c r="VHQ133"/>
      <c r="VHR133"/>
      <c r="VHS133"/>
      <c r="VHT133"/>
      <c r="VHU133"/>
      <c r="VHV133"/>
      <c r="VHW133"/>
      <c r="VHX133"/>
      <c r="VHY133"/>
      <c r="VHZ133"/>
      <c r="VIA133"/>
      <c r="VIB133"/>
      <c r="VIC133"/>
      <c r="VID133"/>
      <c r="VIE133"/>
      <c r="VIF133"/>
      <c r="VIG133"/>
      <c r="VIH133"/>
      <c r="VII133"/>
      <c r="VIJ133"/>
      <c r="VIK133"/>
      <c r="VIL133"/>
      <c r="VIM133"/>
      <c r="VIN133"/>
      <c r="VIO133"/>
      <c r="VIP133"/>
      <c r="VIQ133"/>
      <c r="VIR133"/>
      <c r="VIS133"/>
      <c r="VIT133"/>
      <c r="VIU133"/>
      <c r="VIV133"/>
      <c r="VIW133"/>
      <c r="VIX133"/>
      <c r="VIY133"/>
      <c r="VIZ133"/>
      <c r="VJA133"/>
      <c r="VJB133"/>
      <c r="VJC133"/>
      <c r="VJD133"/>
      <c r="VJE133"/>
      <c r="VJF133"/>
      <c r="VJG133"/>
      <c r="VJH133"/>
      <c r="VJI133"/>
      <c r="VJJ133"/>
      <c r="VJK133"/>
      <c r="VJL133"/>
      <c r="VJM133"/>
      <c r="VJN133"/>
      <c r="VJO133"/>
      <c r="VJP133"/>
      <c r="VJQ133"/>
      <c r="VJR133"/>
      <c r="VJS133"/>
      <c r="VJT133"/>
      <c r="VJU133"/>
      <c r="VJV133"/>
      <c r="VJW133"/>
      <c r="VJX133"/>
      <c r="VJY133"/>
      <c r="VJZ133"/>
      <c r="VKA133"/>
      <c r="VKB133"/>
      <c r="VKC133"/>
      <c r="VKD133"/>
      <c r="VKE133"/>
      <c r="VKF133"/>
      <c r="VKG133"/>
      <c r="VKH133"/>
      <c r="VKI133"/>
      <c r="VKJ133"/>
      <c r="VKK133"/>
      <c r="VKL133"/>
      <c r="VKM133"/>
      <c r="VKN133"/>
      <c r="VKO133"/>
      <c r="VKP133"/>
      <c r="VKQ133"/>
      <c r="VKR133"/>
      <c r="VKS133"/>
      <c r="VKT133"/>
      <c r="VKU133"/>
      <c r="VKV133"/>
      <c r="VKW133"/>
      <c r="VKX133"/>
      <c r="VKY133"/>
      <c r="VKZ133"/>
      <c r="VLA133"/>
      <c r="VLB133"/>
      <c r="VLC133"/>
      <c r="VLD133"/>
      <c r="VLE133"/>
      <c r="VLF133"/>
      <c r="VLG133"/>
      <c r="VLH133"/>
      <c r="VLI133"/>
      <c r="VLJ133"/>
      <c r="VLK133"/>
      <c r="VLL133"/>
      <c r="VLM133"/>
      <c r="VLN133"/>
      <c r="VLO133"/>
      <c r="VLP133"/>
      <c r="VLQ133"/>
      <c r="VLR133"/>
      <c r="VLS133"/>
      <c r="VLT133"/>
      <c r="VLU133"/>
      <c r="VLV133"/>
      <c r="VLW133"/>
      <c r="VLX133"/>
      <c r="VLY133"/>
      <c r="VLZ133"/>
      <c r="VMA133"/>
      <c r="VMB133"/>
      <c r="VMC133"/>
      <c r="VMD133"/>
      <c r="VME133"/>
      <c r="VMF133"/>
      <c r="VMG133"/>
      <c r="VMH133"/>
      <c r="VMI133"/>
      <c r="VMJ133"/>
      <c r="VMK133"/>
      <c r="VML133"/>
      <c r="VMM133"/>
      <c r="VMN133"/>
      <c r="VMO133"/>
      <c r="VMP133"/>
      <c r="VMQ133"/>
      <c r="VMR133"/>
      <c r="VMS133"/>
      <c r="VMT133"/>
      <c r="VMU133"/>
      <c r="VMV133"/>
      <c r="VMW133"/>
      <c r="VMX133"/>
      <c r="VMY133"/>
      <c r="VMZ133"/>
      <c r="VNA133"/>
      <c r="VNB133"/>
      <c r="VNC133"/>
      <c r="VND133"/>
      <c r="VNE133"/>
      <c r="VNF133"/>
      <c r="VNG133"/>
      <c r="VNH133"/>
      <c r="VNI133"/>
      <c r="VNJ133"/>
      <c r="VNK133"/>
      <c r="VNL133"/>
      <c r="VNM133"/>
      <c r="VNN133"/>
      <c r="VNO133"/>
      <c r="VNP133"/>
      <c r="VNQ133"/>
      <c r="VNR133"/>
      <c r="VNS133"/>
      <c r="VNT133"/>
      <c r="VNU133"/>
      <c r="VNV133"/>
      <c r="VNW133"/>
      <c r="VNX133"/>
      <c r="VNY133"/>
      <c r="VNZ133"/>
      <c r="VOA133"/>
      <c r="VOB133"/>
      <c r="VOC133"/>
      <c r="VOD133"/>
      <c r="VOE133"/>
      <c r="VOF133"/>
      <c r="VOG133"/>
      <c r="VOH133"/>
      <c r="VOI133"/>
      <c r="VOJ133"/>
      <c r="VOK133"/>
      <c r="VOL133"/>
      <c r="VOM133"/>
      <c r="VON133"/>
      <c r="VOO133"/>
      <c r="VOP133"/>
      <c r="VOQ133"/>
      <c r="VOR133"/>
      <c r="VOS133"/>
      <c r="VOT133"/>
      <c r="VOU133"/>
      <c r="VOV133"/>
      <c r="VOW133"/>
      <c r="VOX133"/>
      <c r="VOY133"/>
      <c r="VOZ133"/>
      <c r="VPA133"/>
      <c r="VPB133"/>
      <c r="VPC133"/>
      <c r="VPD133"/>
      <c r="VPE133"/>
      <c r="VPF133"/>
      <c r="VPG133"/>
      <c r="VPH133"/>
      <c r="VPI133"/>
      <c r="VPJ133"/>
      <c r="VPK133"/>
      <c r="VPL133"/>
      <c r="VPM133"/>
      <c r="VPN133"/>
      <c r="VPO133"/>
      <c r="VPP133"/>
      <c r="VPQ133"/>
      <c r="VPR133"/>
      <c r="VPS133"/>
      <c r="VPT133"/>
      <c r="VPU133"/>
      <c r="VPV133"/>
      <c r="VPW133"/>
      <c r="VPX133"/>
      <c r="VPY133"/>
      <c r="VPZ133"/>
      <c r="VQA133"/>
      <c r="VQB133"/>
      <c r="VQC133"/>
      <c r="VQD133"/>
      <c r="VQE133"/>
      <c r="VQF133"/>
      <c r="VQG133"/>
      <c r="VQH133"/>
      <c r="VQI133"/>
      <c r="VQJ133"/>
      <c r="VQK133"/>
      <c r="VQL133"/>
      <c r="VQM133"/>
      <c r="VQN133"/>
      <c r="VQO133"/>
      <c r="VQP133"/>
      <c r="VQQ133"/>
      <c r="VQR133"/>
      <c r="VQS133"/>
      <c r="VQT133"/>
      <c r="VQU133"/>
      <c r="VQV133"/>
      <c r="VQW133"/>
      <c r="VQX133"/>
      <c r="VQY133"/>
      <c r="VQZ133"/>
      <c r="VRA133"/>
      <c r="VRB133"/>
      <c r="VRC133"/>
      <c r="VRD133"/>
      <c r="VRE133"/>
      <c r="VRF133"/>
      <c r="VRG133"/>
      <c r="VRH133"/>
      <c r="VRI133"/>
      <c r="VRJ133"/>
      <c r="VRK133"/>
      <c r="VRL133"/>
      <c r="VRM133"/>
      <c r="VRN133"/>
      <c r="VRO133"/>
      <c r="VRP133"/>
      <c r="VRQ133"/>
      <c r="VRR133"/>
      <c r="VRS133"/>
      <c r="VRT133"/>
      <c r="VRU133"/>
      <c r="VRV133"/>
      <c r="VRW133"/>
      <c r="VRX133"/>
      <c r="VRY133"/>
      <c r="VRZ133"/>
      <c r="VSA133"/>
      <c r="VSB133"/>
      <c r="VSC133"/>
      <c r="VSD133"/>
      <c r="VSE133"/>
      <c r="VSF133"/>
      <c r="VSG133"/>
      <c r="VSH133"/>
      <c r="VSI133"/>
      <c r="VSJ133"/>
      <c r="VSK133"/>
      <c r="VSL133"/>
      <c r="VSM133"/>
      <c r="VSN133"/>
      <c r="VSO133"/>
      <c r="VSP133"/>
      <c r="VSQ133"/>
      <c r="VSR133"/>
      <c r="VSS133"/>
      <c r="VST133"/>
      <c r="VSU133"/>
      <c r="VSV133"/>
      <c r="VSW133"/>
      <c r="VSX133"/>
      <c r="VSY133"/>
      <c r="VSZ133"/>
      <c r="VTA133"/>
      <c r="VTB133"/>
      <c r="VTC133"/>
      <c r="VTD133"/>
      <c r="VTE133"/>
      <c r="VTF133"/>
      <c r="VTG133"/>
      <c r="VTH133"/>
      <c r="VTI133"/>
      <c r="VTJ133"/>
      <c r="VTK133"/>
      <c r="VTL133"/>
      <c r="VTM133"/>
      <c r="VTN133"/>
      <c r="VTO133"/>
      <c r="VTP133"/>
      <c r="VTQ133"/>
      <c r="VTR133"/>
      <c r="VTS133"/>
      <c r="VTT133"/>
      <c r="VTU133"/>
      <c r="VTV133"/>
      <c r="VTW133"/>
      <c r="VTX133"/>
      <c r="VTY133"/>
      <c r="VTZ133"/>
      <c r="VUA133"/>
      <c r="VUB133"/>
      <c r="VUC133"/>
      <c r="VUD133"/>
      <c r="VUE133"/>
      <c r="VUF133"/>
      <c r="VUG133"/>
      <c r="VUH133"/>
      <c r="VUI133"/>
      <c r="VUJ133"/>
      <c r="VUK133"/>
      <c r="VUL133"/>
      <c r="VUM133"/>
      <c r="VUN133"/>
      <c r="VUO133"/>
      <c r="VUP133"/>
      <c r="VUQ133"/>
      <c r="VUR133"/>
      <c r="VUS133"/>
      <c r="VUT133"/>
      <c r="VUU133"/>
      <c r="VUV133"/>
      <c r="VUW133"/>
      <c r="VUX133"/>
      <c r="VUY133"/>
      <c r="VUZ133"/>
      <c r="VVA133"/>
      <c r="VVB133"/>
      <c r="VVC133"/>
      <c r="VVD133"/>
      <c r="VVE133"/>
      <c r="VVF133"/>
      <c r="VVG133"/>
      <c r="VVH133"/>
      <c r="VVI133"/>
      <c r="VVJ133"/>
      <c r="VVK133"/>
      <c r="VVL133"/>
      <c r="VVM133"/>
      <c r="VVN133"/>
      <c r="VVO133"/>
      <c r="VVP133"/>
      <c r="VVQ133"/>
      <c r="VVR133"/>
      <c r="VVS133"/>
      <c r="VVT133"/>
      <c r="VVU133"/>
      <c r="VVV133"/>
      <c r="VVW133"/>
      <c r="VVX133"/>
      <c r="VVY133"/>
      <c r="VVZ133"/>
      <c r="VWA133"/>
      <c r="VWB133"/>
      <c r="VWC133"/>
      <c r="VWD133"/>
      <c r="VWE133"/>
      <c r="VWF133"/>
      <c r="VWG133"/>
      <c r="VWH133"/>
      <c r="VWI133"/>
      <c r="VWJ133"/>
      <c r="VWK133"/>
      <c r="VWL133"/>
      <c r="VWM133"/>
      <c r="VWN133"/>
      <c r="VWO133"/>
      <c r="VWP133"/>
      <c r="VWQ133"/>
      <c r="VWR133"/>
      <c r="VWS133"/>
      <c r="VWT133"/>
      <c r="VWU133"/>
      <c r="VWV133"/>
      <c r="VWW133"/>
      <c r="VWX133"/>
      <c r="VWY133"/>
      <c r="VWZ133"/>
      <c r="VXA133"/>
      <c r="VXB133"/>
      <c r="VXC133"/>
      <c r="VXD133"/>
      <c r="VXE133"/>
      <c r="VXF133"/>
      <c r="VXG133"/>
      <c r="VXH133"/>
      <c r="VXI133"/>
      <c r="VXJ133"/>
      <c r="VXK133"/>
      <c r="VXL133"/>
      <c r="VXM133"/>
      <c r="VXN133"/>
      <c r="VXO133"/>
      <c r="VXP133"/>
      <c r="VXQ133"/>
      <c r="VXR133"/>
      <c r="VXS133"/>
      <c r="VXT133"/>
      <c r="VXU133"/>
      <c r="VXV133"/>
      <c r="VXW133"/>
      <c r="VXX133"/>
      <c r="VXY133"/>
      <c r="VXZ133"/>
      <c r="VYA133"/>
      <c r="VYB133"/>
      <c r="VYC133"/>
      <c r="VYD133"/>
      <c r="VYE133"/>
      <c r="VYF133"/>
      <c r="VYG133"/>
      <c r="VYH133"/>
      <c r="VYI133"/>
      <c r="VYJ133"/>
      <c r="VYK133"/>
      <c r="VYL133"/>
      <c r="VYM133"/>
      <c r="VYN133"/>
      <c r="VYO133"/>
      <c r="VYP133"/>
      <c r="VYQ133"/>
      <c r="VYR133"/>
      <c r="VYS133"/>
      <c r="VYT133"/>
      <c r="VYU133"/>
      <c r="VYV133"/>
      <c r="VYW133"/>
      <c r="VYX133"/>
      <c r="VYY133"/>
      <c r="VYZ133"/>
      <c r="VZA133"/>
      <c r="VZB133"/>
      <c r="VZC133"/>
      <c r="VZD133"/>
      <c r="VZE133"/>
      <c r="VZF133"/>
      <c r="VZG133"/>
      <c r="VZH133"/>
      <c r="VZI133"/>
      <c r="VZJ133"/>
      <c r="VZK133"/>
      <c r="VZL133"/>
      <c r="VZM133"/>
      <c r="VZN133"/>
      <c r="VZO133"/>
      <c r="VZP133"/>
      <c r="VZQ133"/>
      <c r="VZR133"/>
      <c r="VZS133"/>
      <c r="VZT133"/>
      <c r="VZU133"/>
      <c r="VZV133"/>
      <c r="VZW133"/>
      <c r="VZX133"/>
      <c r="VZY133"/>
      <c r="VZZ133"/>
      <c r="WAA133"/>
      <c r="WAB133"/>
      <c r="WAC133"/>
      <c r="WAD133"/>
      <c r="WAE133"/>
      <c r="WAF133"/>
      <c r="WAG133"/>
      <c r="WAH133"/>
      <c r="WAI133"/>
      <c r="WAJ133"/>
      <c r="WAK133"/>
      <c r="WAL133"/>
      <c r="WAM133"/>
      <c r="WAN133"/>
      <c r="WAO133"/>
      <c r="WAP133"/>
      <c r="WAQ133"/>
      <c r="WAR133"/>
      <c r="WAS133"/>
      <c r="WAT133"/>
      <c r="WAU133"/>
      <c r="WAV133"/>
      <c r="WAW133"/>
      <c r="WAX133"/>
      <c r="WAY133"/>
      <c r="WAZ133"/>
      <c r="WBA133"/>
      <c r="WBB133"/>
      <c r="WBC133"/>
      <c r="WBD133"/>
      <c r="WBE133"/>
      <c r="WBF133"/>
      <c r="WBG133"/>
      <c r="WBH133"/>
      <c r="WBI133"/>
      <c r="WBJ133"/>
      <c r="WBK133"/>
      <c r="WBL133"/>
      <c r="WBM133"/>
      <c r="WBN133"/>
      <c r="WBO133"/>
      <c r="WBP133"/>
      <c r="WBQ133"/>
      <c r="WBR133"/>
      <c r="WBS133"/>
      <c r="WBT133"/>
      <c r="WBU133"/>
      <c r="WBV133"/>
      <c r="WBW133"/>
      <c r="WBX133"/>
      <c r="WBY133"/>
      <c r="WBZ133"/>
      <c r="WCA133"/>
      <c r="WCB133"/>
      <c r="WCC133"/>
      <c r="WCD133"/>
      <c r="WCE133"/>
      <c r="WCF133"/>
      <c r="WCG133"/>
      <c r="WCH133"/>
      <c r="WCI133"/>
      <c r="WCJ133"/>
      <c r="WCK133"/>
      <c r="WCL133"/>
      <c r="WCM133"/>
      <c r="WCN133"/>
      <c r="WCO133"/>
      <c r="WCP133"/>
      <c r="WCQ133"/>
      <c r="WCR133"/>
      <c r="WCS133"/>
      <c r="WCT133"/>
      <c r="WCU133"/>
      <c r="WCV133"/>
      <c r="WCW133"/>
      <c r="WCX133"/>
      <c r="WCY133"/>
      <c r="WCZ133"/>
      <c r="WDA133"/>
      <c r="WDB133"/>
      <c r="WDC133"/>
      <c r="WDD133"/>
      <c r="WDE133"/>
      <c r="WDF133"/>
      <c r="WDG133"/>
      <c r="WDH133"/>
      <c r="WDI133"/>
      <c r="WDJ133"/>
      <c r="WDK133"/>
      <c r="WDL133"/>
      <c r="WDM133"/>
      <c r="WDN133"/>
      <c r="WDO133"/>
      <c r="WDP133"/>
      <c r="WDQ133"/>
      <c r="WDR133"/>
      <c r="WDS133"/>
      <c r="WDT133"/>
      <c r="WDU133"/>
      <c r="WDV133"/>
      <c r="WDW133"/>
      <c r="WDX133"/>
      <c r="WDY133"/>
      <c r="WDZ133"/>
      <c r="WEA133"/>
      <c r="WEB133"/>
      <c r="WEC133"/>
      <c r="WED133"/>
      <c r="WEE133"/>
      <c r="WEF133"/>
      <c r="WEG133"/>
      <c r="WEH133"/>
      <c r="WEI133"/>
      <c r="WEJ133"/>
      <c r="WEK133"/>
      <c r="WEL133"/>
      <c r="WEM133"/>
      <c r="WEN133"/>
      <c r="WEO133"/>
      <c r="WEP133"/>
      <c r="WEQ133"/>
      <c r="WER133"/>
      <c r="WES133"/>
      <c r="WET133"/>
      <c r="WEU133"/>
      <c r="WEV133"/>
      <c r="WEW133"/>
      <c r="WEX133"/>
      <c r="WEY133"/>
      <c r="WEZ133"/>
      <c r="WFA133"/>
      <c r="WFB133"/>
      <c r="WFC133"/>
      <c r="WFD133"/>
      <c r="WFE133"/>
      <c r="WFF133"/>
      <c r="WFG133"/>
      <c r="WFH133"/>
      <c r="WFI133"/>
      <c r="WFJ133"/>
      <c r="WFK133"/>
      <c r="WFL133"/>
      <c r="WFM133"/>
      <c r="WFN133"/>
      <c r="WFO133"/>
      <c r="WFP133"/>
      <c r="WFQ133"/>
      <c r="WFR133"/>
      <c r="WFS133"/>
      <c r="WFT133"/>
      <c r="WFU133"/>
      <c r="WFV133"/>
      <c r="WFW133"/>
      <c r="WFX133"/>
      <c r="WFY133"/>
      <c r="WFZ133"/>
      <c r="WGA133"/>
      <c r="WGB133"/>
      <c r="WGC133"/>
      <c r="WGD133"/>
      <c r="WGE133"/>
      <c r="WGF133"/>
      <c r="WGG133"/>
      <c r="WGH133"/>
      <c r="WGI133"/>
      <c r="WGJ133"/>
      <c r="WGK133"/>
      <c r="WGL133"/>
      <c r="WGM133"/>
      <c r="WGN133"/>
      <c r="WGO133"/>
      <c r="WGP133"/>
      <c r="WGQ133"/>
      <c r="WGR133"/>
      <c r="WGS133"/>
      <c r="WGT133"/>
      <c r="WGU133"/>
      <c r="WGV133"/>
      <c r="WGW133"/>
      <c r="WGX133"/>
      <c r="WGY133"/>
      <c r="WGZ133"/>
      <c r="WHA133"/>
      <c r="WHB133"/>
      <c r="WHC133"/>
      <c r="WHD133"/>
      <c r="WHE133"/>
      <c r="WHF133"/>
      <c r="WHG133"/>
      <c r="WHH133"/>
      <c r="WHI133"/>
      <c r="WHJ133"/>
      <c r="WHK133"/>
      <c r="WHL133"/>
      <c r="WHM133"/>
      <c r="WHN133"/>
      <c r="WHO133"/>
      <c r="WHP133"/>
      <c r="WHQ133"/>
      <c r="WHR133"/>
      <c r="WHS133"/>
      <c r="WHT133"/>
      <c r="WHU133"/>
      <c r="WHV133"/>
      <c r="WHW133"/>
      <c r="WHX133"/>
      <c r="WHY133"/>
      <c r="WHZ133"/>
      <c r="WIA133"/>
      <c r="WIB133"/>
      <c r="WIC133"/>
      <c r="WID133"/>
      <c r="WIE133"/>
      <c r="WIF133"/>
      <c r="WIG133"/>
      <c r="WIH133"/>
      <c r="WII133"/>
      <c r="WIJ133"/>
      <c r="WIK133"/>
      <c r="WIL133"/>
      <c r="WIM133"/>
      <c r="WIN133"/>
      <c r="WIO133"/>
      <c r="WIP133"/>
      <c r="WIQ133"/>
      <c r="WIR133"/>
      <c r="WIS133"/>
      <c r="WIT133"/>
      <c r="WIU133"/>
      <c r="WIV133"/>
      <c r="WIW133"/>
      <c r="WIX133"/>
      <c r="WIY133"/>
      <c r="WIZ133"/>
      <c r="WJA133"/>
      <c r="WJB133"/>
      <c r="WJC133"/>
      <c r="WJD133"/>
      <c r="WJE133"/>
      <c r="WJF133"/>
      <c r="WJG133"/>
      <c r="WJH133"/>
      <c r="WJI133"/>
      <c r="WJJ133"/>
      <c r="WJK133"/>
      <c r="WJL133"/>
      <c r="WJM133"/>
      <c r="WJN133"/>
      <c r="WJO133"/>
      <c r="WJP133"/>
      <c r="WJQ133"/>
      <c r="WJR133"/>
      <c r="WJS133"/>
      <c r="WJT133"/>
      <c r="WJU133"/>
      <c r="WJV133"/>
      <c r="WJW133"/>
      <c r="WJX133"/>
      <c r="WJY133"/>
      <c r="WJZ133"/>
      <c r="WKA133"/>
      <c r="WKB133"/>
      <c r="WKC133"/>
      <c r="WKD133"/>
      <c r="WKE133"/>
      <c r="WKF133"/>
      <c r="WKG133"/>
      <c r="WKH133"/>
      <c r="WKI133"/>
      <c r="WKJ133"/>
      <c r="WKK133"/>
      <c r="WKL133"/>
      <c r="WKM133"/>
      <c r="WKN133"/>
      <c r="WKO133"/>
      <c r="WKP133"/>
      <c r="WKQ133"/>
      <c r="WKR133"/>
      <c r="WKS133"/>
      <c r="WKT133"/>
      <c r="WKU133"/>
      <c r="WKV133"/>
      <c r="WKW133"/>
      <c r="WKX133"/>
      <c r="WKY133"/>
      <c r="WKZ133"/>
      <c r="WLA133"/>
      <c r="WLB133"/>
      <c r="WLC133"/>
      <c r="WLD133"/>
      <c r="WLE133"/>
      <c r="WLF133"/>
      <c r="WLG133"/>
      <c r="WLH133"/>
      <c r="WLI133"/>
      <c r="WLJ133"/>
      <c r="WLK133"/>
      <c r="WLL133"/>
      <c r="WLM133"/>
      <c r="WLN133"/>
      <c r="WLO133"/>
      <c r="WLP133"/>
      <c r="WLQ133"/>
      <c r="WLR133"/>
      <c r="WLS133"/>
      <c r="WLT133"/>
      <c r="WLU133"/>
      <c r="WLV133"/>
      <c r="WLW133"/>
      <c r="WLX133"/>
      <c r="WLY133"/>
      <c r="WLZ133"/>
      <c r="WMA133"/>
      <c r="WMB133"/>
      <c r="WMC133"/>
      <c r="WMD133"/>
      <c r="WME133"/>
      <c r="WMF133"/>
      <c r="WMG133"/>
      <c r="WMH133"/>
      <c r="WMI133"/>
      <c r="WMJ133"/>
      <c r="WMK133"/>
      <c r="WML133"/>
      <c r="WMM133"/>
      <c r="WMN133"/>
      <c r="WMO133"/>
      <c r="WMP133"/>
      <c r="WMQ133"/>
      <c r="WMR133"/>
      <c r="WMS133"/>
      <c r="WMT133"/>
      <c r="WMU133"/>
      <c r="WMV133"/>
      <c r="WMW133"/>
      <c r="WMX133"/>
      <c r="WMY133"/>
      <c r="WMZ133"/>
      <c r="WNA133"/>
      <c r="WNB133"/>
      <c r="WNC133"/>
      <c r="WND133"/>
      <c r="WNE133"/>
      <c r="WNF133"/>
      <c r="WNG133"/>
      <c r="WNH133"/>
      <c r="WNI133"/>
      <c r="WNJ133"/>
      <c r="WNK133"/>
      <c r="WNL133"/>
      <c r="WNM133"/>
      <c r="WNN133"/>
      <c r="WNO133"/>
      <c r="WNP133"/>
      <c r="WNQ133"/>
      <c r="WNR133"/>
      <c r="WNS133"/>
      <c r="WNT133"/>
      <c r="WNU133"/>
      <c r="WNV133"/>
      <c r="WNW133"/>
      <c r="WNX133"/>
      <c r="WNY133"/>
      <c r="WNZ133"/>
      <c r="WOA133"/>
      <c r="WOB133"/>
      <c r="WOC133"/>
      <c r="WOD133"/>
      <c r="WOE133"/>
      <c r="WOF133"/>
      <c r="WOG133"/>
      <c r="WOH133"/>
      <c r="WOI133"/>
      <c r="WOJ133"/>
      <c r="WOK133"/>
      <c r="WOL133"/>
      <c r="WOM133"/>
      <c r="WON133"/>
      <c r="WOO133"/>
      <c r="WOP133"/>
      <c r="WOQ133"/>
      <c r="WOR133"/>
      <c r="WOS133"/>
      <c r="WOT133"/>
      <c r="WOU133"/>
      <c r="WOV133"/>
      <c r="WOW133"/>
      <c r="WOX133"/>
      <c r="WOY133"/>
      <c r="WOZ133"/>
      <c r="WPA133"/>
      <c r="WPB133"/>
      <c r="WPC133"/>
      <c r="WPD133"/>
      <c r="WPE133"/>
      <c r="WPF133"/>
      <c r="WPG133"/>
      <c r="WPH133"/>
      <c r="WPI133"/>
      <c r="WPJ133"/>
      <c r="WPK133"/>
      <c r="WPL133"/>
      <c r="WPM133"/>
      <c r="WPN133"/>
      <c r="WPO133"/>
      <c r="WPP133"/>
      <c r="WPQ133"/>
      <c r="WPR133"/>
      <c r="WPS133"/>
      <c r="WPT133"/>
      <c r="WPU133"/>
      <c r="WPV133"/>
      <c r="WPW133"/>
      <c r="WPX133"/>
      <c r="WPY133"/>
      <c r="WPZ133"/>
      <c r="WQA133"/>
      <c r="WQB133"/>
      <c r="WQC133"/>
      <c r="WQD133"/>
      <c r="WQE133"/>
      <c r="WQF133"/>
      <c r="WQG133"/>
      <c r="WQH133"/>
      <c r="WQI133"/>
      <c r="WQJ133"/>
      <c r="WQK133"/>
      <c r="WQL133"/>
      <c r="WQM133"/>
      <c r="WQN133"/>
      <c r="WQO133"/>
      <c r="WQP133"/>
      <c r="WQQ133"/>
      <c r="WQR133"/>
      <c r="WQS133"/>
      <c r="WQT133"/>
      <c r="WQU133"/>
      <c r="WQV133"/>
      <c r="WQW133"/>
      <c r="WQX133"/>
      <c r="WQY133"/>
      <c r="WQZ133"/>
      <c r="WRA133"/>
      <c r="WRB133"/>
      <c r="WRC133"/>
      <c r="WRD133"/>
      <c r="WRE133"/>
      <c r="WRF133"/>
      <c r="WRG133"/>
      <c r="WRH133"/>
      <c r="WRI133"/>
      <c r="WRJ133"/>
      <c r="WRK133"/>
      <c r="WRL133"/>
      <c r="WRM133"/>
      <c r="WRN133"/>
      <c r="WRO133"/>
      <c r="WRP133"/>
      <c r="WRQ133"/>
      <c r="WRR133"/>
      <c r="WRS133"/>
      <c r="WRT133"/>
      <c r="WRU133"/>
      <c r="WRV133"/>
      <c r="WRW133"/>
      <c r="WRX133"/>
      <c r="WRY133"/>
      <c r="WRZ133"/>
      <c r="WSA133"/>
      <c r="WSB133"/>
      <c r="WSC133"/>
      <c r="WSD133"/>
      <c r="WSE133"/>
      <c r="WSF133"/>
      <c r="WSG133"/>
      <c r="WSH133"/>
      <c r="WSI133"/>
      <c r="WSJ133"/>
      <c r="WSK133"/>
      <c r="WSL133"/>
      <c r="WSM133"/>
      <c r="WSN133"/>
      <c r="WSO133"/>
      <c r="WSP133"/>
      <c r="WSQ133"/>
      <c r="WSR133"/>
      <c r="WSS133"/>
      <c r="WST133"/>
      <c r="WSU133"/>
      <c r="WSV133"/>
      <c r="WSW133"/>
      <c r="WSX133"/>
      <c r="WSY133"/>
      <c r="WSZ133"/>
      <c r="WTA133"/>
      <c r="WTB133"/>
      <c r="WTC133"/>
      <c r="WTD133"/>
      <c r="WTE133"/>
      <c r="WTF133"/>
      <c r="WTG133"/>
      <c r="WTH133"/>
      <c r="WTI133"/>
      <c r="WTJ133"/>
      <c r="WTK133"/>
      <c r="WTL133"/>
      <c r="WTM133"/>
      <c r="WTN133"/>
      <c r="WTO133"/>
      <c r="WTP133"/>
      <c r="WTQ133"/>
      <c r="WTR133"/>
      <c r="WTS133"/>
      <c r="WTT133"/>
      <c r="WTU133"/>
      <c r="WTV133"/>
      <c r="WTW133"/>
      <c r="WTX133"/>
      <c r="WTY133"/>
      <c r="WTZ133"/>
      <c r="WUA133"/>
      <c r="WUB133"/>
      <c r="WUC133"/>
      <c r="WUD133"/>
      <c r="WUE133"/>
      <c r="WUF133"/>
      <c r="WUG133"/>
      <c r="WUH133"/>
      <c r="WUI133"/>
      <c r="WUJ133"/>
      <c r="WUK133"/>
      <c r="WUL133"/>
      <c r="WUM133"/>
      <c r="WUN133"/>
      <c r="WUO133"/>
      <c r="WUP133"/>
      <c r="WUQ133"/>
      <c r="WUR133"/>
      <c r="WUS133"/>
      <c r="WUT133"/>
      <c r="WUU133"/>
      <c r="WUV133"/>
      <c r="WUW133"/>
      <c r="WUX133"/>
      <c r="WUY133"/>
      <c r="WUZ133"/>
      <c r="WVA133"/>
      <c r="WVB133"/>
      <c r="WVC133"/>
      <c r="WVD133"/>
      <c r="WVE133"/>
      <c r="WVF133"/>
      <c r="WVG133"/>
      <c r="WVH133"/>
      <c r="WVI133"/>
      <c r="WVJ133"/>
      <c r="WVK133"/>
      <c r="WVL133"/>
      <c r="WVM133"/>
      <c r="WVN133"/>
      <c r="WVO133"/>
      <c r="WVP133"/>
      <c r="WVQ133"/>
      <c r="WVR133"/>
      <c r="WVS133"/>
      <c r="WVT133"/>
      <c r="WVU133"/>
      <c r="WVV133"/>
      <c r="WVW133"/>
      <c r="WVX133"/>
      <c r="WVY133"/>
      <c r="WVZ133"/>
      <c r="WWA133"/>
      <c r="WWB133"/>
      <c r="WWC133"/>
      <c r="WWD133"/>
      <c r="WWE133"/>
      <c r="WWF133"/>
      <c r="WWG133"/>
      <c r="WWH133"/>
      <c r="WWI133"/>
      <c r="WWJ133"/>
      <c r="WWK133"/>
      <c r="WWL133"/>
      <c r="WWM133"/>
      <c r="WWN133"/>
      <c r="WWO133"/>
      <c r="WWP133"/>
      <c r="WWQ133"/>
      <c r="WWR133"/>
      <c r="WWS133"/>
      <c r="WWT133"/>
      <c r="WWU133"/>
      <c r="WWV133"/>
      <c r="WWW133"/>
      <c r="WWX133"/>
      <c r="WWY133"/>
      <c r="WWZ133"/>
      <c r="WXA133"/>
      <c r="WXB133"/>
      <c r="WXC133"/>
      <c r="WXD133"/>
      <c r="WXE133"/>
      <c r="WXF133"/>
      <c r="WXG133"/>
      <c r="WXH133"/>
      <c r="WXI133"/>
      <c r="WXJ133"/>
      <c r="WXK133"/>
      <c r="WXL133"/>
      <c r="WXM133"/>
      <c r="WXN133"/>
      <c r="WXO133"/>
      <c r="WXP133"/>
      <c r="WXQ133"/>
      <c r="WXR133"/>
      <c r="WXS133"/>
      <c r="WXT133"/>
      <c r="WXU133"/>
      <c r="WXV133"/>
      <c r="WXW133"/>
      <c r="WXX133"/>
      <c r="WXY133"/>
      <c r="WXZ133"/>
      <c r="WYA133"/>
      <c r="WYB133"/>
      <c r="WYC133"/>
      <c r="WYD133"/>
      <c r="WYE133"/>
      <c r="WYF133"/>
      <c r="WYG133"/>
      <c r="WYH133"/>
      <c r="WYI133"/>
      <c r="WYJ133"/>
      <c r="WYK133"/>
      <c r="WYL133"/>
      <c r="WYM133"/>
      <c r="WYN133"/>
      <c r="WYO133"/>
      <c r="WYP133"/>
      <c r="WYQ133"/>
      <c r="WYR133"/>
      <c r="WYS133"/>
      <c r="WYT133"/>
      <c r="WYU133"/>
      <c r="WYV133"/>
      <c r="WYW133"/>
      <c r="WYX133"/>
      <c r="WYY133"/>
      <c r="WYZ133"/>
      <c r="WZA133"/>
      <c r="WZB133"/>
      <c r="WZC133"/>
      <c r="WZD133"/>
      <c r="WZE133"/>
      <c r="WZF133"/>
      <c r="WZG133"/>
      <c r="WZH133"/>
      <c r="WZI133"/>
      <c r="WZJ133"/>
      <c r="WZK133"/>
      <c r="WZL133"/>
      <c r="WZM133"/>
      <c r="WZN133"/>
      <c r="WZO133"/>
      <c r="WZP133"/>
      <c r="WZQ133"/>
      <c r="WZR133"/>
      <c r="WZS133"/>
      <c r="WZT133"/>
      <c r="WZU133"/>
      <c r="WZV133"/>
      <c r="WZW133"/>
      <c r="WZX133"/>
      <c r="WZY133"/>
      <c r="WZZ133"/>
      <c r="XAA133"/>
      <c r="XAB133"/>
      <c r="XAC133"/>
      <c r="XAD133"/>
      <c r="XAE133"/>
      <c r="XAF133"/>
      <c r="XAG133"/>
      <c r="XAH133"/>
      <c r="XAI133"/>
      <c r="XAJ133"/>
      <c r="XAK133"/>
      <c r="XAL133"/>
      <c r="XAM133"/>
      <c r="XAN133"/>
      <c r="XAO133"/>
      <c r="XAP133"/>
      <c r="XAQ133"/>
      <c r="XAR133"/>
      <c r="XAS133"/>
      <c r="XAT133"/>
      <c r="XAU133"/>
      <c r="XAV133"/>
      <c r="XAW133"/>
      <c r="XAX133"/>
      <c r="XAY133"/>
      <c r="XAZ133"/>
      <c r="XBA133"/>
      <c r="XBB133"/>
      <c r="XBC133"/>
      <c r="XBD133"/>
      <c r="XBE133"/>
      <c r="XBF133"/>
      <c r="XBG133"/>
      <c r="XBH133"/>
      <c r="XBI133"/>
      <c r="XBJ133"/>
      <c r="XBK133"/>
      <c r="XBL133"/>
      <c r="XBM133"/>
      <c r="XBN133"/>
      <c r="XBO133"/>
      <c r="XBP133"/>
      <c r="XBQ133"/>
      <c r="XBR133"/>
      <c r="XBS133"/>
      <c r="XBT133"/>
      <c r="XBU133"/>
      <c r="XBV133"/>
      <c r="XBW133"/>
      <c r="XBX133"/>
      <c r="XBY133"/>
      <c r="XBZ133"/>
      <c r="XCA133"/>
      <c r="XCB133"/>
      <c r="XCC133"/>
      <c r="XCD133"/>
      <c r="XCE133"/>
      <c r="XCF133"/>
      <c r="XCG133"/>
      <c r="XCH133"/>
      <c r="XCI133"/>
      <c r="XCJ133"/>
      <c r="XCK133"/>
      <c r="XCL133"/>
      <c r="XCM133"/>
      <c r="XCN133"/>
      <c r="XCO133"/>
      <c r="XCP133"/>
      <c r="XCQ133"/>
      <c r="XCR133"/>
      <c r="XCS133"/>
      <c r="XCT133"/>
      <c r="XCU133"/>
      <c r="XCV133"/>
      <c r="XCW133"/>
      <c r="XCX133"/>
      <c r="XCY133"/>
      <c r="XCZ133"/>
      <c r="XDA133"/>
      <c r="XDB133"/>
      <c r="XDC133"/>
      <c r="XDD133"/>
      <c r="XDE133"/>
      <c r="XDF133"/>
      <c r="XDG133"/>
      <c r="XDH133"/>
      <c r="XDI133"/>
      <c r="XDJ133"/>
      <c r="XDK133"/>
      <c r="XDL133"/>
      <c r="XDM133"/>
      <c r="XDN133"/>
      <c r="XDO133"/>
      <c r="XDP133"/>
      <c r="XDQ133"/>
      <c r="XDR133"/>
      <c r="XDS133"/>
      <c r="XDT133"/>
      <c r="XDU133"/>
      <c r="XDV133"/>
      <c r="XDW133"/>
      <c r="XDX133"/>
      <c r="XDY133"/>
      <c r="XDZ133"/>
      <c r="XEA133"/>
      <c r="XEB133"/>
      <c r="XEC133"/>
      <c r="XED133"/>
      <c r="XEE133"/>
      <c r="XEF133"/>
      <c r="XEG133"/>
      <c r="XEH133"/>
      <c r="XEI133"/>
      <c r="XEJ133"/>
      <c r="XEK133"/>
      <c r="XEL133"/>
      <c r="XEM133"/>
      <c r="XEN133"/>
      <c r="XEO133"/>
      <c r="XEP133"/>
      <c r="XEQ133"/>
      <c r="XER133"/>
      <c r="XES133"/>
      <c r="XET133"/>
      <c r="XEU133"/>
      <c r="XEV133"/>
      <c r="XEW133"/>
      <c r="XEX133"/>
      <c r="XEY133"/>
      <c r="XEZ133"/>
      <c r="XFA133"/>
      <c r="XFB133"/>
      <c r="XFC133"/>
      <c r="XFD133"/>
    </row>
    <row r="134" spans="1:16384" s="64" customFormat="1" ht="14.1" customHeight="1">
      <c r="A134" s="64">
        <v>128</v>
      </c>
      <c r="B134" s="85"/>
      <c r="C134" s="93" t="s">
        <v>494</v>
      </c>
      <c r="D134" s="93" t="s">
        <v>138</v>
      </c>
      <c r="E134" s="93" t="s">
        <v>814</v>
      </c>
      <c r="F134" s="87" t="s">
        <v>416</v>
      </c>
      <c r="G134" s="95" t="s">
        <v>139</v>
      </c>
      <c r="H134" s="96" t="s">
        <v>634</v>
      </c>
      <c r="I134" s="69">
        <v>8500</v>
      </c>
      <c r="J134" s="69">
        <v>6000</v>
      </c>
      <c r="K134" s="68">
        <v>9440</v>
      </c>
      <c r="L134" s="68">
        <v>9650</v>
      </c>
      <c r="M134" s="110" t="s">
        <v>627</v>
      </c>
      <c r="N134" s="110" t="s">
        <v>627</v>
      </c>
      <c r="O134" s="237" t="s">
        <v>2999</v>
      </c>
      <c r="P134" s="110"/>
    </row>
    <row r="135" spans="1:16384" s="64" customFormat="1" ht="14.1" customHeight="1">
      <c r="A135" s="64">
        <v>129</v>
      </c>
      <c r="B135" s="85"/>
      <c r="C135" s="93" t="s">
        <v>494</v>
      </c>
      <c r="D135" s="93" t="s">
        <v>138</v>
      </c>
      <c r="E135" s="93" t="s">
        <v>815</v>
      </c>
      <c r="F135" s="87" t="s">
        <v>416</v>
      </c>
      <c r="G135" s="95" t="s">
        <v>140</v>
      </c>
      <c r="H135" s="96" t="s">
        <v>634</v>
      </c>
      <c r="I135" s="69">
        <v>8500</v>
      </c>
      <c r="J135" s="69" t="s">
        <v>626</v>
      </c>
      <c r="K135" s="68">
        <v>10470</v>
      </c>
      <c r="L135" s="68">
        <v>10200</v>
      </c>
      <c r="M135" s="110" t="s">
        <v>627</v>
      </c>
      <c r="N135" s="110" t="s">
        <v>627</v>
      </c>
      <c r="O135" s="237" t="s">
        <v>3000</v>
      </c>
      <c r="P135" s="110"/>
    </row>
    <row r="136" spans="1:16384" s="64" customFormat="1" ht="14.1" customHeight="1">
      <c r="A136" s="64">
        <v>130</v>
      </c>
      <c r="B136" s="85"/>
      <c r="C136" s="93" t="s">
        <v>494</v>
      </c>
      <c r="D136" s="93" t="s">
        <v>138</v>
      </c>
      <c r="E136" s="93"/>
      <c r="F136" s="87" t="s">
        <v>165</v>
      </c>
      <c r="G136" s="95" t="s">
        <v>816</v>
      </c>
      <c r="H136" s="96" t="s">
        <v>653</v>
      </c>
      <c r="I136" s="69" t="s">
        <v>626</v>
      </c>
      <c r="J136" s="69" t="s">
        <v>626</v>
      </c>
      <c r="K136" s="68">
        <v>11660</v>
      </c>
      <c r="L136" s="68" t="s">
        <v>626</v>
      </c>
      <c r="M136" s="110" t="s">
        <v>627</v>
      </c>
      <c r="N136" s="110" t="s">
        <v>627</v>
      </c>
      <c r="O136" s="237" t="s">
        <v>3001</v>
      </c>
      <c r="P136" s="110"/>
    </row>
    <row r="137" spans="1:16384" s="64" customFormat="1" ht="14.1" customHeight="1">
      <c r="A137" s="64">
        <v>131</v>
      </c>
      <c r="B137" s="85"/>
      <c r="C137" s="93" t="s">
        <v>494</v>
      </c>
      <c r="D137" s="93" t="s">
        <v>138</v>
      </c>
      <c r="E137" s="93" t="s">
        <v>817</v>
      </c>
      <c r="F137" s="87" t="s">
        <v>416</v>
      </c>
      <c r="G137" s="95" t="s">
        <v>818</v>
      </c>
      <c r="H137" s="96" t="s">
        <v>715</v>
      </c>
      <c r="I137" s="69" t="s">
        <v>626</v>
      </c>
      <c r="J137" s="69" t="s">
        <v>626</v>
      </c>
      <c r="K137" s="68" t="s">
        <v>626</v>
      </c>
      <c r="L137" s="68" t="s">
        <v>626</v>
      </c>
      <c r="M137" s="110" t="s">
        <v>627</v>
      </c>
      <c r="N137" s="110" t="s">
        <v>627</v>
      </c>
      <c r="O137" s="237" t="s">
        <v>627</v>
      </c>
      <c r="P137" s="110"/>
    </row>
    <row r="138" spans="1:16384" s="64" customFormat="1" ht="14.1" customHeight="1">
      <c r="A138" s="64">
        <v>132</v>
      </c>
      <c r="B138" s="86"/>
      <c r="C138" s="93" t="s">
        <v>494</v>
      </c>
      <c r="D138" s="93" t="s">
        <v>138</v>
      </c>
      <c r="E138" s="93"/>
      <c r="F138" s="87" t="s">
        <v>819</v>
      </c>
      <c r="G138" s="95" t="s">
        <v>820</v>
      </c>
      <c r="H138" s="96" t="s">
        <v>380</v>
      </c>
      <c r="I138" s="69" t="s">
        <v>626</v>
      </c>
      <c r="J138" s="69" t="s">
        <v>626</v>
      </c>
      <c r="K138" s="68" t="s">
        <v>626</v>
      </c>
      <c r="L138" s="68" t="s">
        <v>626</v>
      </c>
      <c r="M138" s="110" t="s">
        <v>627</v>
      </c>
      <c r="N138" s="110" t="s">
        <v>627</v>
      </c>
      <c r="O138" s="237" t="s">
        <v>627</v>
      </c>
      <c r="P138" s="110"/>
    </row>
    <row r="139" spans="1:16384" s="64" customFormat="1" ht="14.1" customHeight="1">
      <c r="A139" s="64">
        <v>133</v>
      </c>
      <c r="B139" s="85"/>
      <c r="C139" s="93" t="s">
        <v>494</v>
      </c>
      <c r="D139" s="93" t="s">
        <v>138</v>
      </c>
      <c r="E139" s="93" t="s">
        <v>812</v>
      </c>
      <c r="F139" s="87" t="s">
        <v>416</v>
      </c>
      <c r="G139" s="95" t="s">
        <v>813</v>
      </c>
      <c r="H139" s="96" t="s">
        <v>653</v>
      </c>
      <c r="I139" s="69">
        <v>7900</v>
      </c>
      <c r="J139" s="69" t="s">
        <v>626</v>
      </c>
      <c r="K139" s="68">
        <v>7840</v>
      </c>
      <c r="L139" s="68">
        <v>9500</v>
      </c>
      <c r="M139" s="110" t="s">
        <v>627</v>
      </c>
      <c r="N139" s="110" t="s">
        <v>627</v>
      </c>
      <c r="O139" s="237" t="s">
        <v>2998</v>
      </c>
      <c r="P139" s="110"/>
    </row>
    <row r="140" spans="1:16384" s="64" customFormat="1" ht="14.1" customHeight="1">
      <c r="A140" s="64">
        <v>134</v>
      </c>
      <c r="B140" s="85">
        <v>40</v>
      </c>
      <c r="C140" s="93" t="s">
        <v>494</v>
      </c>
      <c r="D140" s="93" t="s">
        <v>821</v>
      </c>
      <c r="E140" s="93"/>
      <c r="F140" s="87" t="s">
        <v>416</v>
      </c>
      <c r="G140" s="95"/>
      <c r="H140" s="96" t="s">
        <v>795</v>
      </c>
      <c r="I140" s="69" t="s">
        <v>626</v>
      </c>
      <c r="J140" s="69">
        <v>2400</v>
      </c>
      <c r="K140" s="68">
        <v>3000</v>
      </c>
      <c r="L140" s="68" t="s">
        <v>626</v>
      </c>
      <c r="M140" s="110" t="s">
        <v>627</v>
      </c>
      <c r="N140" s="110" t="s">
        <v>3156</v>
      </c>
      <c r="O140" s="237" t="s">
        <v>3002</v>
      </c>
      <c r="P140" s="110"/>
    </row>
    <row r="141" spans="1:16384" s="64" customFormat="1" ht="14.1" customHeight="1">
      <c r="A141" s="64">
        <v>135</v>
      </c>
      <c r="B141" s="85">
        <v>41</v>
      </c>
      <c r="C141" s="93" t="s">
        <v>141</v>
      </c>
      <c r="D141" s="93" t="s">
        <v>142</v>
      </c>
      <c r="E141" s="93"/>
      <c r="F141" s="87" t="s">
        <v>133</v>
      </c>
      <c r="G141" s="95" t="s">
        <v>822</v>
      </c>
      <c r="H141" s="96" t="s">
        <v>823</v>
      </c>
      <c r="I141" s="69" t="s">
        <v>626</v>
      </c>
      <c r="J141" s="69" t="s">
        <v>626</v>
      </c>
      <c r="K141" s="68" t="s">
        <v>626</v>
      </c>
      <c r="L141" s="68">
        <v>40600</v>
      </c>
      <c r="M141" s="110" t="s">
        <v>627</v>
      </c>
      <c r="N141" s="110" t="s">
        <v>627</v>
      </c>
      <c r="O141" s="237" t="s">
        <v>627</v>
      </c>
      <c r="P141" s="110"/>
    </row>
    <row r="142" spans="1:16384" s="64" customFormat="1" ht="14.1" customHeight="1">
      <c r="A142" s="64">
        <v>136</v>
      </c>
      <c r="B142" s="85"/>
      <c r="C142" s="93" t="s">
        <v>141</v>
      </c>
      <c r="D142" s="93" t="s">
        <v>142</v>
      </c>
      <c r="E142" s="93" t="s">
        <v>824</v>
      </c>
      <c r="F142" s="87" t="s">
        <v>133</v>
      </c>
      <c r="G142" s="95" t="s">
        <v>825</v>
      </c>
      <c r="H142" s="96" t="s">
        <v>826</v>
      </c>
      <c r="I142" s="69">
        <v>34700</v>
      </c>
      <c r="J142" s="69" t="s">
        <v>626</v>
      </c>
      <c r="K142" s="68" t="s">
        <v>626</v>
      </c>
      <c r="L142" s="68" t="s">
        <v>626</v>
      </c>
      <c r="M142" s="110" t="s">
        <v>3313</v>
      </c>
      <c r="N142" s="110" t="s">
        <v>627</v>
      </c>
      <c r="O142" s="237" t="s">
        <v>627</v>
      </c>
      <c r="P142" s="110"/>
    </row>
    <row r="143" spans="1:16384" s="64" customFormat="1" ht="14.1" customHeight="1">
      <c r="A143" s="64">
        <v>137</v>
      </c>
      <c r="B143" s="85"/>
      <c r="C143" s="93" t="s">
        <v>141</v>
      </c>
      <c r="D143" s="93" t="s">
        <v>142</v>
      </c>
      <c r="E143" s="93"/>
      <c r="F143" s="87" t="s">
        <v>137</v>
      </c>
      <c r="G143" s="95" t="s">
        <v>822</v>
      </c>
      <c r="H143" s="96" t="s">
        <v>826</v>
      </c>
      <c r="I143" s="69">
        <v>13600</v>
      </c>
      <c r="J143" s="69">
        <v>14200</v>
      </c>
      <c r="K143" s="68">
        <v>14500</v>
      </c>
      <c r="L143" s="68" t="s">
        <v>626</v>
      </c>
      <c r="M143" s="110" t="s">
        <v>3313</v>
      </c>
      <c r="N143" s="110" t="s">
        <v>627</v>
      </c>
      <c r="O143" s="237" t="s">
        <v>627</v>
      </c>
      <c r="P143" s="110"/>
    </row>
    <row r="144" spans="1:16384" s="64" customFormat="1" ht="14.1" customHeight="1">
      <c r="A144" s="64">
        <v>138</v>
      </c>
      <c r="B144" s="85"/>
      <c r="C144" s="93" t="s">
        <v>141</v>
      </c>
      <c r="D144" s="93" t="s">
        <v>142</v>
      </c>
      <c r="E144" s="93" t="s">
        <v>827</v>
      </c>
      <c r="F144" s="87" t="s">
        <v>416</v>
      </c>
      <c r="G144" s="95" t="s">
        <v>825</v>
      </c>
      <c r="H144" s="96" t="s">
        <v>380</v>
      </c>
      <c r="I144" s="69" t="s">
        <v>626</v>
      </c>
      <c r="J144" s="69" t="s">
        <v>626</v>
      </c>
      <c r="K144" s="68" t="s">
        <v>626</v>
      </c>
      <c r="L144" s="68" t="s">
        <v>626</v>
      </c>
      <c r="M144" s="110" t="s">
        <v>627</v>
      </c>
      <c r="N144" s="110" t="s">
        <v>627</v>
      </c>
      <c r="O144" s="237" t="s">
        <v>627</v>
      </c>
      <c r="P144" s="110"/>
    </row>
    <row r="145" spans="1:16" s="64" customFormat="1" ht="14.1" customHeight="1">
      <c r="A145" s="64">
        <v>139</v>
      </c>
      <c r="B145" s="85"/>
      <c r="C145" s="93" t="s">
        <v>141</v>
      </c>
      <c r="D145" s="93" t="s">
        <v>142</v>
      </c>
      <c r="E145" s="93" t="s">
        <v>828</v>
      </c>
      <c r="F145" s="87" t="s">
        <v>416</v>
      </c>
      <c r="G145" s="95" t="s">
        <v>825</v>
      </c>
      <c r="H145" s="96" t="s">
        <v>823</v>
      </c>
      <c r="I145" s="69">
        <v>10400</v>
      </c>
      <c r="J145" s="69" t="s">
        <v>626</v>
      </c>
      <c r="K145" s="68" t="s">
        <v>626</v>
      </c>
      <c r="L145" s="68" t="s">
        <v>626</v>
      </c>
      <c r="M145" s="110" t="s">
        <v>3314</v>
      </c>
      <c r="N145" s="110" t="s">
        <v>627</v>
      </c>
      <c r="O145" s="237" t="s">
        <v>627</v>
      </c>
      <c r="P145" s="110"/>
    </row>
    <row r="146" spans="1:16" s="64" customFormat="1" ht="14.1" customHeight="1">
      <c r="A146" s="64">
        <v>140</v>
      </c>
      <c r="B146" s="85"/>
      <c r="C146" s="93" t="s">
        <v>141</v>
      </c>
      <c r="D146" s="93" t="s">
        <v>142</v>
      </c>
      <c r="E146" s="103"/>
      <c r="F146" s="87" t="s">
        <v>416</v>
      </c>
      <c r="G146" s="95" t="s">
        <v>822</v>
      </c>
      <c r="H146" s="95" t="s">
        <v>829</v>
      </c>
      <c r="I146" s="69" t="s">
        <v>626</v>
      </c>
      <c r="J146" s="69" t="s">
        <v>626</v>
      </c>
      <c r="K146" s="68" t="s">
        <v>626</v>
      </c>
      <c r="L146" s="68">
        <v>22500</v>
      </c>
      <c r="M146" s="110" t="s">
        <v>627</v>
      </c>
      <c r="N146" s="110" t="s">
        <v>627</v>
      </c>
      <c r="O146" s="237" t="s">
        <v>627</v>
      </c>
      <c r="P146" s="110"/>
    </row>
    <row r="147" spans="1:16" s="64" customFormat="1" ht="14.1" customHeight="1">
      <c r="A147" s="64">
        <v>141</v>
      </c>
      <c r="B147" s="85"/>
      <c r="C147" s="93" t="s">
        <v>141</v>
      </c>
      <c r="D147" s="93" t="s">
        <v>142</v>
      </c>
      <c r="E147" s="103" t="s">
        <v>830</v>
      </c>
      <c r="F147" s="87" t="s">
        <v>416</v>
      </c>
      <c r="G147" s="95" t="s">
        <v>822</v>
      </c>
      <c r="H147" s="95" t="s">
        <v>831</v>
      </c>
      <c r="I147" s="69" t="s">
        <v>626</v>
      </c>
      <c r="J147" s="69" t="s">
        <v>626</v>
      </c>
      <c r="K147" s="68" t="s">
        <v>626</v>
      </c>
      <c r="L147" s="68">
        <v>21650</v>
      </c>
      <c r="M147" s="110" t="s">
        <v>627</v>
      </c>
      <c r="N147" s="110" t="s">
        <v>627</v>
      </c>
      <c r="O147" s="237" t="s">
        <v>627</v>
      </c>
      <c r="P147" s="110"/>
    </row>
    <row r="148" spans="1:16" s="65" customFormat="1">
      <c r="A148" s="64">
        <v>142</v>
      </c>
      <c r="B148" s="85"/>
      <c r="C148" s="93" t="s">
        <v>141</v>
      </c>
      <c r="D148" s="93" t="s">
        <v>142</v>
      </c>
      <c r="E148" s="93"/>
      <c r="F148" s="87" t="s">
        <v>416</v>
      </c>
      <c r="G148" s="95" t="s">
        <v>822</v>
      </c>
      <c r="H148" s="96" t="s">
        <v>823</v>
      </c>
      <c r="I148" s="69">
        <v>12600</v>
      </c>
      <c r="J148" s="69" t="s">
        <v>626</v>
      </c>
      <c r="K148" s="68" t="s">
        <v>626</v>
      </c>
      <c r="L148" s="68">
        <v>22500</v>
      </c>
      <c r="M148" s="111" t="s">
        <v>3314</v>
      </c>
      <c r="N148" s="111" t="s">
        <v>627</v>
      </c>
      <c r="O148" s="237" t="s">
        <v>627</v>
      </c>
      <c r="P148" s="111"/>
    </row>
    <row r="149" spans="1:16" s="65" customFormat="1">
      <c r="A149" s="64">
        <v>143</v>
      </c>
      <c r="B149" s="85">
        <v>42</v>
      </c>
      <c r="C149" s="93" t="s">
        <v>141</v>
      </c>
      <c r="D149" s="93" t="s">
        <v>143</v>
      </c>
      <c r="E149" s="93" t="s">
        <v>832</v>
      </c>
      <c r="F149" s="87" t="s">
        <v>144</v>
      </c>
      <c r="G149" s="96" t="s">
        <v>833</v>
      </c>
      <c r="H149" s="96" t="s">
        <v>651</v>
      </c>
      <c r="I149" s="69">
        <v>2900</v>
      </c>
      <c r="J149" s="69">
        <v>3200</v>
      </c>
      <c r="K149" s="68">
        <v>3250</v>
      </c>
      <c r="L149" s="68">
        <v>3250</v>
      </c>
      <c r="M149" s="111" t="s">
        <v>627</v>
      </c>
      <c r="N149" s="111" t="s">
        <v>627</v>
      </c>
      <c r="O149" s="237" t="s">
        <v>627</v>
      </c>
      <c r="P149" s="111"/>
    </row>
    <row r="150" spans="1:16" s="65" customFormat="1">
      <c r="A150" s="64">
        <v>144</v>
      </c>
      <c r="B150" s="85"/>
      <c r="C150" s="93" t="s">
        <v>141</v>
      </c>
      <c r="D150" s="93" t="s">
        <v>143</v>
      </c>
      <c r="E150" s="93" t="s">
        <v>834</v>
      </c>
      <c r="F150" s="87" t="s">
        <v>144</v>
      </c>
      <c r="G150" s="95" t="s">
        <v>835</v>
      </c>
      <c r="H150" s="96" t="s">
        <v>653</v>
      </c>
      <c r="I150" s="69">
        <v>4300</v>
      </c>
      <c r="J150" s="69">
        <v>4400</v>
      </c>
      <c r="K150" s="68">
        <v>3780</v>
      </c>
      <c r="L150" s="68">
        <v>4450</v>
      </c>
      <c r="M150" s="111" t="s">
        <v>627</v>
      </c>
      <c r="N150" s="111" t="s">
        <v>627</v>
      </c>
      <c r="O150" s="237" t="s">
        <v>627</v>
      </c>
      <c r="P150" s="111"/>
    </row>
    <row r="151" spans="1:16" s="64" customFormat="1" ht="14.1" customHeight="1">
      <c r="A151" s="64">
        <v>145</v>
      </c>
      <c r="B151" s="85"/>
      <c r="C151" s="93" t="s">
        <v>141</v>
      </c>
      <c r="D151" s="93" t="s">
        <v>143</v>
      </c>
      <c r="E151" s="93"/>
      <c r="F151" s="87" t="s">
        <v>144</v>
      </c>
      <c r="G151" s="95" t="s">
        <v>835</v>
      </c>
      <c r="H151" s="96" t="s">
        <v>651</v>
      </c>
      <c r="I151" s="69">
        <v>3980</v>
      </c>
      <c r="J151" s="69">
        <v>3400</v>
      </c>
      <c r="K151" s="68">
        <v>3980</v>
      </c>
      <c r="L151" s="68">
        <v>4500</v>
      </c>
      <c r="M151" s="110" t="s">
        <v>627</v>
      </c>
      <c r="N151" s="110" t="s">
        <v>627</v>
      </c>
      <c r="O151" s="237" t="s">
        <v>627</v>
      </c>
      <c r="P151" s="110"/>
    </row>
    <row r="152" spans="1:16" s="64" customFormat="1" ht="14.1" customHeight="1">
      <c r="A152" s="64">
        <v>146</v>
      </c>
      <c r="B152" s="85"/>
      <c r="C152" s="93" t="s">
        <v>141</v>
      </c>
      <c r="D152" s="93" t="s">
        <v>143</v>
      </c>
      <c r="E152" s="93" t="s">
        <v>836</v>
      </c>
      <c r="F152" s="87" t="s">
        <v>144</v>
      </c>
      <c r="G152" s="95" t="s">
        <v>145</v>
      </c>
      <c r="H152" s="96" t="s">
        <v>653</v>
      </c>
      <c r="I152" s="69">
        <v>4600</v>
      </c>
      <c r="J152" s="69">
        <v>4500</v>
      </c>
      <c r="K152" s="68">
        <v>5680</v>
      </c>
      <c r="L152" s="68">
        <v>4900</v>
      </c>
      <c r="M152" s="110" t="s">
        <v>627</v>
      </c>
      <c r="N152" s="110" t="s">
        <v>627</v>
      </c>
      <c r="O152" s="237" t="s">
        <v>627</v>
      </c>
      <c r="P152" s="110"/>
    </row>
    <row r="153" spans="1:16" s="64" customFormat="1" ht="14.1" customHeight="1">
      <c r="A153" s="64">
        <v>147</v>
      </c>
      <c r="B153" s="85"/>
      <c r="C153" s="93" t="s">
        <v>141</v>
      </c>
      <c r="D153" s="93" t="s">
        <v>143</v>
      </c>
      <c r="E153" s="93" t="s">
        <v>837</v>
      </c>
      <c r="F153" s="87" t="s">
        <v>144</v>
      </c>
      <c r="G153" s="95" t="s">
        <v>145</v>
      </c>
      <c r="H153" s="96" t="s">
        <v>634</v>
      </c>
      <c r="I153" s="69">
        <v>4900</v>
      </c>
      <c r="J153" s="69">
        <v>4500</v>
      </c>
      <c r="K153" s="68">
        <v>4950</v>
      </c>
      <c r="L153" s="68">
        <v>4950</v>
      </c>
      <c r="M153" s="110" t="s">
        <v>627</v>
      </c>
      <c r="N153" s="110" t="s">
        <v>627</v>
      </c>
      <c r="O153" s="237" t="s">
        <v>627</v>
      </c>
      <c r="P153" s="110"/>
    </row>
    <row r="154" spans="1:16" s="64" customFormat="1" ht="14.1" customHeight="1">
      <c r="A154" s="64">
        <v>148</v>
      </c>
      <c r="B154" s="85"/>
      <c r="C154" s="93" t="s">
        <v>141</v>
      </c>
      <c r="D154" s="93" t="s">
        <v>143</v>
      </c>
      <c r="E154" s="93" t="s">
        <v>838</v>
      </c>
      <c r="F154" s="87" t="s">
        <v>144</v>
      </c>
      <c r="G154" s="95" t="s">
        <v>146</v>
      </c>
      <c r="H154" s="96" t="s">
        <v>634</v>
      </c>
      <c r="I154" s="69">
        <v>3230</v>
      </c>
      <c r="J154" s="69" t="s">
        <v>626</v>
      </c>
      <c r="K154" s="68">
        <v>2590</v>
      </c>
      <c r="L154" s="68">
        <v>3250</v>
      </c>
      <c r="M154" s="110" t="s">
        <v>3315</v>
      </c>
      <c r="N154" s="110" t="s">
        <v>627</v>
      </c>
      <c r="O154" s="237" t="s">
        <v>627</v>
      </c>
      <c r="P154" s="110"/>
    </row>
    <row r="155" spans="1:16" s="64" customFormat="1" ht="14.1" customHeight="1">
      <c r="A155" s="64">
        <v>149</v>
      </c>
      <c r="B155" s="85"/>
      <c r="C155" s="93" t="s">
        <v>141</v>
      </c>
      <c r="D155" s="93" t="s">
        <v>143</v>
      </c>
      <c r="E155" s="93" t="s">
        <v>836</v>
      </c>
      <c r="F155" s="87" t="s">
        <v>144</v>
      </c>
      <c r="G155" s="95" t="s">
        <v>839</v>
      </c>
      <c r="H155" s="96" t="s">
        <v>653</v>
      </c>
      <c r="I155" s="69" t="s">
        <v>626</v>
      </c>
      <c r="J155" s="69">
        <v>5500</v>
      </c>
      <c r="K155" s="68" t="s">
        <v>626</v>
      </c>
      <c r="L155" s="68">
        <v>5350</v>
      </c>
      <c r="M155" s="110" t="s">
        <v>627</v>
      </c>
      <c r="N155" s="110" t="s">
        <v>627</v>
      </c>
      <c r="O155" s="237" t="s">
        <v>627</v>
      </c>
      <c r="P155" s="110"/>
    </row>
    <row r="156" spans="1:16" s="64" customFormat="1" ht="14.1" customHeight="1">
      <c r="A156" s="64">
        <v>150</v>
      </c>
      <c r="B156" s="85"/>
      <c r="C156" s="93" t="s">
        <v>141</v>
      </c>
      <c r="D156" s="93" t="s">
        <v>143</v>
      </c>
      <c r="E156" s="93"/>
      <c r="F156" s="87" t="s">
        <v>144</v>
      </c>
      <c r="G156" s="96" t="s">
        <v>840</v>
      </c>
      <c r="H156" s="96" t="s">
        <v>841</v>
      </c>
      <c r="I156" s="69" t="s">
        <v>626</v>
      </c>
      <c r="J156" s="69" t="s">
        <v>626</v>
      </c>
      <c r="K156" s="68" t="s">
        <v>626</v>
      </c>
      <c r="L156" s="68" t="s">
        <v>626</v>
      </c>
      <c r="M156" s="110" t="s">
        <v>627</v>
      </c>
      <c r="N156" s="110" t="s">
        <v>627</v>
      </c>
      <c r="O156" s="237" t="s">
        <v>627</v>
      </c>
      <c r="P156" s="110"/>
    </row>
    <row r="157" spans="1:16" s="64" customFormat="1" ht="14.1" customHeight="1">
      <c r="A157" s="64">
        <v>151</v>
      </c>
      <c r="B157" s="85"/>
      <c r="C157" s="93" t="s">
        <v>141</v>
      </c>
      <c r="D157" s="93" t="s">
        <v>143</v>
      </c>
      <c r="E157" s="93"/>
      <c r="F157" s="87" t="s">
        <v>144</v>
      </c>
      <c r="G157" s="95" t="s">
        <v>839</v>
      </c>
      <c r="H157" s="96" t="s">
        <v>651</v>
      </c>
      <c r="I157" s="69" t="s">
        <v>626</v>
      </c>
      <c r="J157" s="69" t="s">
        <v>626</v>
      </c>
      <c r="K157" s="68">
        <v>6100</v>
      </c>
      <c r="L157" s="68">
        <v>6100</v>
      </c>
      <c r="M157" s="110" t="s">
        <v>627</v>
      </c>
      <c r="N157" s="110" t="s">
        <v>627</v>
      </c>
      <c r="O157" s="237" t="s">
        <v>627</v>
      </c>
      <c r="P157" s="110"/>
    </row>
    <row r="158" spans="1:16" s="64" customFormat="1" ht="14.1" customHeight="1">
      <c r="A158" s="64">
        <v>152</v>
      </c>
      <c r="B158" s="85"/>
      <c r="C158" s="93" t="s">
        <v>141</v>
      </c>
      <c r="D158" s="93" t="s">
        <v>143</v>
      </c>
      <c r="E158" s="93" t="s">
        <v>842</v>
      </c>
      <c r="F158" s="87" t="s">
        <v>144</v>
      </c>
      <c r="G158" s="96" t="s">
        <v>843</v>
      </c>
      <c r="H158" s="96" t="s">
        <v>392</v>
      </c>
      <c r="I158" s="69" t="s">
        <v>626</v>
      </c>
      <c r="J158" s="69" t="s">
        <v>626</v>
      </c>
      <c r="K158" s="68" t="s">
        <v>626</v>
      </c>
      <c r="L158" s="68">
        <v>3450</v>
      </c>
      <c r="M158" s="110" t="s">
        <v>627</v>
      </c>
      <c r="N158" s="110" t="s">
        <v>627</v>
      </c>
      <c r="O158" s="237" t="s">
        <v>627</v>
      </c>
      <c r="P158" s="110"/>
    </row>
    <row r="159" spans="1:16" s="64" customFormat="1" ht="14.1" customHeight="1">
      <c r="A159" s="64">
        <v>153</v>
      </c>
      <c r="B159" s="85"/>
      <c r="C159" s="93" t="s">
        <v>141</v>
      </c>
      <c r="D159" s="93" t="s">
        <v>143</v>
      </c>
      <c r="E159" s="93" t="s">
        <v>834</v>
      </c>
      <c r="F159" s="87" t="s">
        <v>144</v>
      </c>
      <c r="G159" s="95" t="s">
        <v>840</v>
      </c>
      <c r="H159" s="96" t="s">
        <v>653</v>
      </c>
      <c r="I159" s="69" t="s">
        <v>626</v>
      </c>
      <c r="J159" s="69" t="s">
        <v>626</v>
      </c>
      <c r="K159" s="68">
        <v>3050</v>
      </c>
      <c r="L159" s="68">
        <v>3050</v>
      </c>
      <c r="M159" s="110" t="s">
        <v>627</v>
      </c>
      <c r="N159" s="110" t="s">
        <v>627</v>
      </c>
      <c r="O159" s="237" t="s">
        <v>627</v>
      </c>
      <c r="P159" s="110"/>
    </row>
    <row r="160" spans="1:16" s="64" customFormat="1" ht="14.1" customHeight="1">
      <c r="A160" s="64">
        <v>154</v>
      </c>
      <c r="B160" s="85"/>
      <c r="C160" s="93" t="s">
        <v>141</v>
      </c>
      <c r="D160" s="93" t="s">
        <v>143</v>
      </c>
      <c r="E160" s="93" t="s">
        <v>834</v>
      </c>
      <c r="F160" s="87" t="s">
        <v>679</v>
      </c>
      <c r="G160" s="95" t="s">
        <v>840</v>
      </c>
      <c r="H160" s="96" t="s">
        <v>386</v>
      </c>
      <c r="I160" s="69" t="s">
        <v>626</v>
      </c>
      <c r="J160" s="69" t="s">
        <v>626</v>
      </c>
      <c r="K160" s="68" t="s">
        <v>626</v>
      </c>
      <c r="L160" s="68" t="s">
        <v>626</v>
      </c>
      <c r="M160" s="110" t="s">
        <v>627</v>
      </c>
      <c r="N160" s="110" t="s">
        <v>627</v>
      </c>
      <c r="O160" s="237" t="s">
        <v>627</v>
      </c>
      <c r="P160" s="110"/>
    </row>
    <row r="161" spans="1:16" s="64" customFormat="1" ht="14.1" customHeight="1">
      <c r="A161" s="64">
        <v>155</v>
      </c>
      <c r="B161" s="85"/>
      <c r="C161" s="93" t="s">
        <v>141</v>
      </c>
      <c r="D161" s="93" t="s">
        <v>143</v>
      </c>
      <c r="E161" s="93" t="s">
        <v>838</v>
      </c>
      <c r="F161" s="87" t="s">
        <v>679</v>
      </c>
      <c r="G161" s="95" t="s">
        <v>146</v>
      </c>
      <c r="H161" s="96" t="s">
        <v>634</v>
      </c>
      <c r="I161" s="69" t="s">
        <v>626</v>
      </c>
      <c r="J161" s="69" t="s">
        <v>626</v>
      </c>
      <c r="K161" s="68" t="s">
        <v>626</v>
      </c>
      <c r="L161" s="68" t="s">
        <v>626</v>
      </c>
      <c r="M161" s="110" t="s">
        <v>627</v>
      </c>
      <c r="N161" s="110" t="s">
        <v>627</v>
      </c>
      <c r="O161" s="237" t="s">
        <v>627</v>
      </c>
      <c r="P161" s="110"/>
    </row>
    <row r="162" spans="1:16" s="64" customFormat="1" ht="14.1" customHeight="1">
      <c r="A162" s="64">
        <v>156</v>
      </c>
      <c r="B162" s="85"/>
      <c r="C162" s="93" t="s">
        <v>141</v>
      </c>
      <c r="D162" s="93" t="s">
        <v>143</v>
      </c>
      <c r="E162" s="93" t="s">
        <v>838</v>
      </c>
      <c r="F162" s="87" t="s">
        <v>844</v>
      </c>
      <c r="G162" s="95" t="s">
        <v>146</v>
      </c>
      <c r="H162" s="96" t="s">
        <v>634</v>
      </c>
      <c r="I162" s="69">
        <v>5850</v>
      </c>
      <c r="J162" s="69" t="s">
        <v>626</v>
      </c>
      <c r="K162" s="68">
        <v>5850</v>
      </c>
      <c r="L162" s="68">
        <v>6350</v>
      </c>
      <c r="M162" s="110" t="s">
        <v>627</v>
      </c>
      <c r="N162" s="110" t="s">
        <v>627</v>
      </c>
      <c r="O162" s="237" t="s">
        <v>627</v>
      </c>
      <c r="P162" s="110"/>
    </row>
    <row r="163" spans="1:16" s="64" customFormat="1" ht="14.1" customHeight="1">
      <c r="A163" s="64">
        <v>157</v>
      </c>
      <c r="B163" s="85"/>
      <c r="C163" s="93" t="s">
        <v>141</v>
      </c>
      <c r="D163" s="93" t="s">
        <v>143</v>
      </c>
      <c r="E163" s="93" t="s">
        <v>832</v>
      </c>
      <c r="F163" s="87" t="s">
        <v>844</v>
      </c>
      <c r="G163" s="96" t="s">
        <v>833</v>
      </c>
      <c r="H163" s="96" t="s">
        <v>651</v>
      </c>
      <c r="I163" s="69">
        <v>5500</v>
      </c>
      <c r="J163" s="69" t="s">
        <v>626</v>
      </c>
      <c r="K163" s="68">
        <v>6450</v>
      </c>
      <c r="L163" s="68" t="s">
        <v>626</v>
      </c>
      <c r="M163" s="110" t="s">
        <v>627</v>
      </c>
      <c r="N163" s="110" t="s">
        <v>627</v>
      </c>
      <c r="O163" s="237" t="s">
        <v>627</v>
      </c>
      <c r="P163" s="110"/>
    </row>
    <row r="164" spans="1:16" s="64" customFormat="1" ht="14.1" customHeight="1">
      <c r="A164" s="64">
        <v>158</v>
      </c>
      <c r="B164" s="85"/>
      <c r="C164" s="93" t="s">
        <v>141</v>
      </c>
      <c r="D164" s="93" t="s">
        <v>143</v>
      </c>
      <c r="E164" s="93" t="s">
        <v>834</v>
      </c>
      <c r="F164" s="87" t="s">
        <v>844</v>
      </c>
      <c r="G164" s="95" t="s">
        <v>840</v>
      </c>
      <c r="H164" s="95" t="s">
        <v>653</v>
      </c>
      <c r="I164" s="69" t="s">
        <v>626</v>
      </c>
      <c r="J164" s="69" t="s">
        <v>626</v>
      </c>
      <c r="K164" s="68">
        <v>5880</v>
      </c>
      <c r="L164" s="68">
        <v>5880</v>
      </c>
      <c r="M164" s="110" t="s">
        <v>627</v>
      </c>
      <c r="N164" s="110" t="s">
        <v>627</v>
      </c>
      <c r="O164" s="237" t="s">
        <v>627</v>
      </c>
      <c r="P164" s="110"/>
    </row>
    <row r="165" spans="1:16" s="64" customFormat="1" ht="14.1" customHeight="1">
      <c r="A165" s="64">
        <v>159</v>
      </c>
      <c r="B165" s="85"/>
      <c r="C165" s="93" t="s">
        <v>141</v>
      </c>
      <c r="D165" s="93" t="s">
        <v>143</v>
      </c>
      <c r="E165" s="93" t="s">
        <v>837</v>
      </c>
      <c r="F165" s="87" t="s">
        <v>112</v>
      </c>
      <c r="G165" s="95" t="s">
        <v>145</v>
      </c>
      <c r="H165" s="96" t="s">
        <v>634</v>
      </c>
      <c r="I165" s="69">
        <v>9900</v>
      </c>
      <c r="J165" s="69">
        <v>9950</v>
      </c>
      <c r="K165" s="68">
        <v>8270</v>
      </c>
      <c r="L165" s="68">
        <v>9980</v>
      </c>
      <c r="M165" s="110" t="s">
        <v>627</v>
      </c>
      <c r="N165" s="110" t="s">
        <v>627</v>
      </c>
      <c r="O165" s="237" t="s">
        <v>3003</v>
      </c>
      <c r="P165" s="110"/>
    </row>
    <row r="166" spans="1:16" s="64" customFormat="1" ht="14.1" customHeight="1">
      <c r="A166" s="64">
        <v>160</v>
      </c>
      <c r="B166" s="85"/>
      <c r="C166" s="93" t="s">
        <v>141</v>
      </c>
      <c r="D166" s="93" t="s">
        <v>143</v>
      </c>
      <c r="E166" s="93" t="s">
        <v>836</v>
      </c>
      <c r="F166" s="87" t="s">
        <v>131</v>
      </c>
      <c r="G166" s="95" t="s">
        <v>839</v>
      </c>
      <c r="H166" s="96" t="s">
        <v>653</v>
      </c>
      <c r="I166" s="69">
        <v>12200</v>
      </c>
      <c r="J166" s="69" t="s">
        <v>626</v>
      </c>
      <c r="K166" s="68" t="s">
        <v>626</v>
      </c>
      <c r="L166" s="68" t="s">
        <v>626</v>
      </c>
      <c r="M166" s="110" t="s">
        <v>627</v>
      </c>
      <c r="N166" s="110" t="s">
        <v>627</v>
      </c>
      <c r="O166" s="237" t="s">
        <v>627</v>
      </c>
      <c r="P166" s="110"/>
    </row>
    <row r="167" spans="1:16" s="64" customFormat="1" ht="14.1" customHeight="1">
      <c r="A167" s="64">
        <v>161</v>
      </c>
      <c r="B167" s="85"/>
      <c r="C167" s="93" t="s">
        <v>141</v>
      </c>
      <c r="D167" s="93" t="s">
        <v>143</v>
      </c>
      <c r="E167" s="93" t="s">
        <v>838</v>
      </c>
      <c r="F167" s="87" t="s">
        <v>147</v>
      </c>
      <c r="G167" s="95" t="s">
        <v>146</v>
      </c>
      <c r="H167" s="96" t="s">
        <v>634</v>
      </c>
      <c r="I167" s="69">
        <v>8750</v>
      </c>
      <c r="J167" s="69">
        <v>8500</v>
      </c>
      <c r="K167" s="68" t="s">
        <v>626</v>
      </c>
      <c r="L167" s="68">
        <v>7800</v>
      </c>
      <c r="M167" s="110" t="s">
        <v>627</v>
      </c>
      <c r="N167" s="110" t="s">
        <v>627</v>
      </c>
      <c r="O167" s="237" t="s">
        <v>627</v>
      </c>
      <c r="P167" s="110"/>
    </row>
    <row r="168" spans="1:16" s="64" customFormat="1" ht="14.1" customHeight="1">
      <c r="A168" s="64">
        <v>162</v>
      </c>
      <c r="B168" s="85"/>
      <c r="C168" s="93" t="s">
        <v>141</v>
      </c>
      <c r="D168" s="93" t="s">
        <v>143</v>
      </c>
      <c r="E168" s="93" t="s">
        <v>836</v>
      </c>
      <c r="F168" s="87" t="s">
        <v>147</v>
      </c>
      <c r="G168" s="95" t="s">
        <v>145</v>
      </c>
      <c r="H168" s="96" t="s">
        <v>653</v>
      </c>
      <c r="I168" s="69" t="s">
        <v>626</v>
      </c>
      <c r="J168" s="69" t="s">
        <v>626</v>
      </c>
      <c r="K168" s="68" t="s">
        <v>626</v>
      </c>
      <c r="L168" s="68">
        <v>14240</v>
      </c>
      <c r="M168" s="110" t="s">
        <v>627</v>
      </c>
      <c r="N168" s="110" t="s">
        <v>627</v>
      </c>
      <c r="O168" s="237" t="s">
        <v>627</v>
      </c>
      <c r="P168" s="110"/>
    </row>
    <row r="169" spans="1:16" s="64" customFormat="1" ht="14.1" customHeight="1">
      <c r="A169" s="64">
        <v>163</v>
      </c>
      <c r="B169" s="85"/>
      <c r="C169" s="93" t="s">
        <v>141</v>
      </c>
      <c r="D169" s="93" t="s">
        <v>143</v>
      </c>
      <c r="E169" s="93" t="s">
        <v>845</v>
      </c>
      <c r="F169" s="87" t="s">
        <v>147</v>
      </c>
      <c r="G169" s="96" t="s">
        <v>846</v>
      </c>
      <c r="H169" s="96" t="s">
        <v>392</v>
      </c>
      <c r="I169" s="69" t="s">
        <v>626</v>
      </c>
      <c r="J169" s="69" t="s">
        <v>626</v>
      </c>
      <c r="K169" s="68" t="s">
        <v>626</v>
      </c>
      <c r="L169" s="68" t="s">
        <v>626</v>
      </c>
      <c r="M169" s="110" t="s">
        <v>627</v>
      </c>
      <c r="N169" s="110" t="s">
        <v>627</v>
      </c>
      <c r="O169" s="237" t="s">
        <v>627</v>
      </c>
      <c r="P169" s="110"/>
    </row>
    <row r="170" spans="1:16" s="64" customFormat="1" ht="14.1" customHeight="1">
      <c r="A170" s="64">
        <v>164</v>
      </c>
      <c r="B170" s="85"/>
      <c r="C170" s="93" t="s">
        <v>141</v>
      </c>
      <c r="D170" s="93" t="s">
        <v>143</v>
      </c>
      <c r="E170" s="93" t="s">
        <v>834</v>
      </c>
      <c r="F170" s="87" t="s">
        <v>847</v>
      </c>
      <c r="G170" s="95" t="s">
        <v>835</v>
      </c>
      <c r="H170" s="96" t="s">
        <v>653</v>
      </c>
      <c r="I170" s="69" t="s">
        <v>626</v>
      </c>
      <c r="J170" s="69" t="s">
        <v>626</v>
      </c>
      <c r="K170" s="68">
        <v>2800</v>
      </c>
      <c r="L170" s="68">
        <v>2850</v>
      </c>
      <c r="M170" s="110" t="s">
        <v>627</v>
      </c>
      <c r="N170" s="110" t="s">
        <v>627</v>
      </c>
      <c r="O170" s="237" t="s">
        <v>627</v>
      </c>
      <c r="P170" s="110"/>
    </row>
    <row r="171" spans="1:16" s="64" customFormat="1" ht="14.1" customHeight="1">
      <c r="A171" s="64">
        <v>165</v>
      </c>
      <c r="B171" s="85"/>
      <c r="C171" s="93" t="s">
        <v>141</v>
      </c>
      <c r="D171" s="93" t="s">
        <v>143</v>
      </c>
      <c r="E171" s="93" t="s">
        <v>832</v>
      </c>
      <c r="F171" s="87" t="s">
        <v>144</v>
      </c>
      <c r="G171" s="96" t="s">
        <v>833</v>
      </c>
      <c r="H171" s="96" t="s">
        <v>651</v>
      </c>
      <c r="I171" s="69">
        <v>2900</v>
      </c>
      <c r="J171" s="69" t="s">
        <v>626</v>
      </c>
      <c r="K171" s="68">
        <v>3250</v>
      </c>
      <c r="L171" s="68">
        <v>3250</v>
      </c>
      <c r="M171" s="110" t="s">
        <v>627</v>
      </c>
      <c r="N171" s="110" t="s">
        <v>627</v>
      </c>
      <c r="O171" s="237" t="s">
        <v>627</v>
      </c>
      <c r="P171" s="110"/>
    </row>
    <row r="172" spans="1:16" s="64" customFormat="1" ht="14.1" customHeight="1">
      <c r="A172" s="64">
        <v>166</v>
      </c>
      <c r="B172" s="85">
        <v>43</v>
      </c>
      <c r="C172" s="93" t="s">
        <v>141</v>
      </c>
      <c r="D172" s="93" t="s">
        <v>148</v>
      </c>
      <c r="E172" s="93"/>
      <c r="F172" s="87" t="s">
        <v>848</v>
      </c>
      <c r="G172" s="96" t="s">
        <v>149</v>
      </c>
      <c r="H172" s="96" t="s">
        <v>651</v>
      </c>
      <c r="I172" s="69">
        <v>23850</v>
      </c>
      <c r="J172" s="69" t="s">
        <v>626</v>
      </c>
      <c r="K172" s="68">
        <v>20600</v>
      </c>
      <c r="L172" s="68" t="s">
        <v>626</v>
      </c>
      <c r="M172" s="110" t="s">
        <v>3316</v>
      </c>
      <c r="N172" s="110" t="s">
        <v>627</v>
      </c>
      <c r="O172" s="237" t="s">
        <v>627</v>
      </c>
      <c r="P172" s="110"/>
    </row>
    <row r="173" spans="1:16" s="64" customFormat="1" ht="14.1" customHeight="1">
      <c r="A173" s="64">
        <v>167</v>
      </c>
      <c r="B173" s="85"/>
      <c r="C173" s="93" t="s">
        <v>141</v>
      </c>
      <c r="D173" s="93" t="s">
        <v>148</v>
      </c>
      <c r="E173" s="93"/>
      <c r="F173" s="87" t="s">
        <v>131</v>
      </c>
      <c r="G173" s="96" t="s">
        <v>149</v>
      </c>
      <c r="H173" s="96" t="s">
        <v>651</v>
      </c>
      <c r="I173" s="69">
        <v>4250</v>
      </c>
      <c r="J173" s="69">
        <v>4800</v>
      </c>
      <c r="K173" s="68">
        <v>4670</v>
      </c>
      <c r="L173" s="68">
        <v>4680</v>
      </c>
      <c r="M173" s="110" t="s">
        <v>627</v>
      </c>
      <c r="N173" s="110" t="s">
        <v>627</v>
      </c>
      <c r="O173" s="237" t="s">
        <v>627</v>
      </c>
      <c r="P173" s="110"/>
    </row>
    <row r="174" spans="1:16" s="64" customFormat="1" ht="14.1" customHeight="1">
      <c r="A174" s="64">
        <v>168</v>
      </c>
      <c r="B174" s="85"/>
      <c r="C174" s="93" t="s">
        <v>141</v>
      </c>
      <c r="D174" s="93" t="s">
        <v>148</v>
      </c>
      <c r="E174" s="93"/>
      <c r="F174" s="87" t="s">
        <v>131</v>
      </c>
      <c r="G174" s="96" t="s">
        <v>150</v>
      </c>
      <c r="H174" s="96" t="s">
        <v>651</v>
      </c>
      <c r="I174" s="69">
        <v>5200</v>
      </c>
      <c r="J174" s="69">
        <v>5600</v>
      </c>
      <c r="K174" s="68">
        <v>5950</v>
      </c>
      <c r="L174" s="68">
        <v>5960</v>
      </c>
      <c r="M174" s="110" t="s">
        <v>627</v>
      </c>
      <c r="N174" s="110" t="s">
        <v>627</v>
      </c>
      <c r="O174" s="237" t="s">
        <v>627</v>
      </c>
      <c r="P174" s="110"/>
    </row>
    <row r="175" spans="1:16" s="64" customFormat="1" ht="14.1" customHeight="1">
      <c r="A175" s="64">
        <v>169</v>
      </c>
      <c r="B175" s="85"/>
      <c r="C175" s="93" t="s">
        <v>141</v>
      </c>
      <c r="D175" s="93" t="s">
        <v>148</v>
      </c>
      <c r="E175" s="93" t="s">
        <v>849</v>
      </c>
      <c r="F175" s="87" t="s">
        <v>416</v>
      </c>
      <c r="G175" s="96" t="s">
        <v>149</v>
      </c>
      <c r="H175" s="96" t="s">
        <v>651</v>
      </c>
      <c r="I175" s="69">
        <v>1590</v>
      </c>
      <c r="J175" s="69">
        <v>1800</v>
      </c>
      <c r="K175" s="68">
        <v>1600</v>
      </c>
      <c r="L175" s="68">
        <v>1630</v>
      </c>
      <c r="M175" s="110" t="s">
        <v>627</v>
      </c>
      <c r="N175" s="110" t="s">
        <v>627</v>
      </c>
      <c r="O175" s="237" t="s">
        <v>627</v>
      </c>
      <c r="P175" s="110"/>
    </row>
    <row r="176" spans="1:16" s="64" customFormat="1" ht="14.1" customHeight="1">
      <c r="A176" s="64">
        <v>170</v>
      </c>
      <c r="B176" s="85"/>
      <c r="C176" s="93" t="s">
        <v>141</v>
      </c>
      <c r="D176" s="93" t="s">
        <v>148</v>
      </c>
      <c r="E176" s="93" t="s">
        <v>849</v>
      </c>
      <c r="F176" s="87" t="s">
        <v>416</v>
      </c>
      <c r="G176" s="96" t="s">
        <v>151</v>
      </c>
      <c r="H176" s="96" t="s">
        <v>651</v>
      </c>
      <c r="I176" s="69">
        <v>2100</v>
      </c>
      <c r="J176" s="69">
        <v>2200</v>
      </c>
      <c r="K176" s="68">
        <v>2180</v>
      </c>
      <c r="L176" s="68">
        <v>2180</v>
      </c>
      <c r="M176" s="110" t="s">
        <v>627</v>
      </c>
      <c r="N176" s="110" t="s">
        <v>627</v>
      </c>
      <c r="O176" s="237" t="s">
        <v>627</v>
      </c>
      <c r="P176" s="110"/>
    </row>
    <row r="177" spans="1:16" s="64" customFormat="1" ht="14.1" customHeight="1">
      <c r="A177" s="64">
        <v>171</v>
      </c>
      <c r="B177" s="85"/>
      <c r="C177" s="93" t="s">
        <v>141</v>
      </c>
      <c r="D177" s="93" t="s">
        <v>148</v>
      </c>
      <c r="E177" s="93" t="s">
        <v>849</v>
      </c>
      <c r="F177" s="87" t="s">
        <v>416</v>
      </c>
      <c r="G177" s="96" t="s">
        <v>150</v>
      </c>
      <c r="H177" s="96" t="s">
        <v>651</v>
      </c>
      <c r="I177" s="69">
        <v>2000</v>
      </c>
      <c r="J177" s="69">
        <v>2200</v>
      </c>
      <c r="K177" s="68">
        <v>2040</v>
      </c>
      <c r="L177" s="68">
        <v>2060</v>
      </c>
      <c r="M177" s="110" t="s">
        <v>627</v>
      </c>
      <c r="N177" s="110" t="s">
        <v>627</v>
      </c>
      <c r="O177" s="237" t="s">
        <v>627</v>
      </c>
      <c r="P177" s="110"/>
    </row>
    <row r="178" spans="1:16" s="64" customFormat="1" ht="14.1" customHeight="1">
      <c r="A178" s="64">
        <v>172</v>
      </c>
      <c r="B178" s="85"/>
      <c r="C178" s="93" t="s">
        <v>141</v>
      </c>
      <c r="D178" s="93" t="s">
        <v>148</v>
      </c>
      <c r="E178" s="93"/>
      <c r="F178" s="87" t="s">
        <v>416</v>
      </c>
      <c r="G178" s="96" t="s">
        <v>149</v>
      </c>
      <c r="H178" s="95" t="s">
        <v>850</v>
      </c>
      <c r="I178" s="69">
        <v>1320</v>
      </c>
      <c r="J178" s="69">
        <v>1800</v>
      </c>
      <c r="K178" s="68">
        <v>1530</v>
      </c>
      <c r="L178" s="68">
        <v>1610</v>
      </c>
      <c r="M178" s="110" t="s">
        <v>3317</v>
      </c>
      <c r="N178" s="110" t="s">
        <v>627</v>
      </c>
      <c r="O178" s="237" t="s">
        <v>627</v>
      </c>
      <c r="P178" s="110"/>
    </row>
    <row r="179" spans="1:16" s="64" customFormat="1" ht="14.1" customHeight="1">
      <c r="A179" s="64">
        <v>173</v>
      </c>
      <c r="B179" s="85"/>
      <c r="C179" s="93" t="s">
        <v>141</v>
      </c>
      <c r="D179" s="93" t="s">
        <v>148</v>
      </c>
      <c r="E179" s="93" t="s">
        <v>851</v>
      </c>
      <c r="F179" s="87" t="s">
        <v>416</v>
      </c>
      <c r="G179" s="96" t="s">
        <v>150</v>
      </c>
      <c r="H179" s="95" t="s">
        <v>850</v>
      </c>
      <c r="I179" s="69">
        <v>1670</v>
      </c>
      <c r="J179" s="69" t="s">
        <v>626</v>
      </c>
      <c r="K179" s="68">
        <v>1960</v>
      </c>
      <c r="L179" s="68">
        <v>2050</v>
      </c>
      <c r="M179" s="110" t="s">
        <v>3318</v>
      </c>
      <c r="N179" s="110" t="s">
        <v>627</v>
      </c>
      <c r="O179" s="237" t="s">
        <v>627</v>
      </c>
      <c r="P179" s="110"/>
    </row>
    <row r="180" spans="1:16" s="64" customFormat="1" ht="14.1" customHeight="1">
      <c r="A180" s="64">
        <v>174</v>
      </c>
      <c r="B180" s="85"/>
      <c r="C180" s="93" t="s">
        <v>141</v>
      </c>
      <c r="D180" s="93" t="s">
        <v>148</v>
      </c>
      <c r="E180" s="93"/>
      <c r="F180" s="87" t="s">
        <v>416</v>
      </c>
      <c r="G180" s="96" t="s">
        <v>149</v>
      </c>
      <c r="H180" s="95" t="s">
        <v>852</v>
      </c>
      <c r="I180" s="69" t="s">
        <v>626</v>
      </c>
      <c r="J180" s="69" t="s">
        <v>626</v>
      </c>
      <c r="K180" s="68">
        <v>1580</v>
      </c>
      <c r="L180" s="68">
        <v>1500</v>
      </c>
      <c r="M180" s="110" t="s">
        <v>627</v>
      </c>
      <c r="N180" s="110" t="s">
        <v>627</v>
      </c>
      <c r="O180" s="237" t="s">
        <v>627</v>
      </c>
      <c r="P180" s="110"/>
    </row>
    <row r="181" spans="1:16" s="64" customFormat="1" ht="14.1" customHeight="1">
      <c r="A181" s="64">
        <v>175</v>
      </c>
      <c r="B181" s="85"/>
      <c r="C181" s="93" t="s">
        <v>141</v>
      </c>
      <c r="D181" s="93" t="s">
        <v>148</v>
      </c>
      <c r="E181" s="93" t="s">
        <v>853</v>
      </c>
      <c r="F181" s="87" t="s">
        <v>416</v>
      </c>
      <c r="G181" s="95" t="s">
        <v>854</v>
      </c>
      <c r="H181" s="96" t="s">
        <v>653</v>
      </c>
      <c r="I181" s="69" t="s">
        <v>626</v>
      </c>
      <c r="J181" s="69" t="s">
        <v>626</v>
      </c>
      <c r="K181" s="68">
        <v>6300</v>
      </c>
      <c r="L181" s="68">
        <v>6300</v>
      </c>
      <c r="M181" s="110" t="s">
        <v>627</v>
      </c>
      <c r="N181" s="110" t="s">
        <v>627</v>
      </c>
      <c r="O181" s="237" t="s">
        <v>627</v>
      </c>
      <c r="P181" s="110"/>
    </row>
    <row r="182" spans="1:16" s="64" customFormat="1" ht="14.1" customHeight="1">
      <c r="A182" s="64">
        <v>176</v>
      </c>
      <c r="B182" s="85"/>
      <c r="C182" s="93" t="s">
        <v>141</v>
      </c>
      <c r="D182" s="93" t="s">
        <v>148</v>
      </c>
      <c r="E182" s="93" t="s">
        <v>853</v>
      </c>
      <c r="F182" s="85" t="s">
        <v>416</v>
      </c>
      <c r="G182" s="96" t="s">
        <v>855</v>
      </c>
      <c r="H182" s="96" t="s">
        <v>653</v>
      </c>
      <c r="I182" s="69" t="s">
        <v>626</v>
      </c>
      <c r="J182" s="69" t="s">
        <v>626</v>
      </c>
      <c r="K182" s="68">
        <v>6300</v>
      </c>
      <c r="L182" s="68">
        <v>6300</v>
      </c>
      <c r="M182" s="110" t="s">
        <v>627</v>
      </c>
      <c r="N182" s="110" t="s">
        <v>627</v>
      </c>
      <c r="O182" s="237" t="s">
        <v>627</v>
      </c>
      <c r="P182" s="110"/>
    </row>
    <row r="183" spans="1:16" s="64" customFormat="1" ht="14.1" customHeight="1">
      <c r="A183" s="64">
        <v>177</v>
      </c>
      <c r="B183" s="85"/>
      <c r="C183" s="93" t="s">
        <v>141</v>
      </c>
      <c r="D183" s="93" t="s">
        <v>148</v>
      </c>
      <c r="E183" s="93" t="s">
        <v>856</v>
      </c>
      <c r="F183" s="85" t="s">
        <v>416</v>
      </c>
      <c r="G183" s="96" t="s">
        <v>150</v>
      </c>
      <c r="H183" s="95" t="s">
        <v>852</v>
      </c>
      <c r="I183" s="69" t="s">
        <v>626</v>
      </c>
      <c r="J183" s="69" t="s">
        <v>626</v>
      </c>
      <c r="K183" s="68">
        <v>2000</v>
      </c>
      <c r="L183" s="68">
        <v>1910</v>
      </c>
      <c r="M183" s="110" t="s">
        <v>627</v>
      </c>
      <c r="N183" s="110" t="s">
        <v>627</v>
      </c>
      <c r="O183" s="237" t="s">
        <v>627</v>
      </c>
      <c r="P183" s="110"/>
    </row>
    <row r="184" spans="1:16" s="64" customFormat="1" ht="14.1" customHeight="1">
      <c r="A184" s="64">
        <v>178</v>
      </c>
      <c r="B184" s="86">
        <v>44</v>
      </c>
      <c r="C184" s="93" t="s">
        <v>532</v>
      </c>
      <c r="D184" s="92" t="s">
        <v>857</v>
      </c>
      <c r="E184" s="92" t="s">
        <v>193</v>
      </c>
      <c r="F184" s="86" t="s">
        <v>179</v>
      </c>
      <c r="G184" s="96" t="s">
        <v>858</v>
      </c>
      <c r="H184" s="96" t="s">
        <v>393</v>
      </c>
      <c r="I184" s="69" t="s">
        <v>626</v>
      </c>
      <c r="J184" s="69" t="s">
        <v>626</v>
      </c>
      <c r="K184" s="68">
        <v>1310</v>
      </c>
      <c r="L184" s="68">
        <v>3400</v>
      </c>
      <c r="M184" s="110" t="s">
        <v>627</v>
      </c>
      <c r="N184" s="110" t="s">
        <v>627</v>
      </c>
      <c r="O184" s="237" t="s">
        <v>3004</v>
      </c>
      <c r="P184" s="110"/>
    </row>
    <row r="185" spans="1:16" s="64" customFormat="1" ht="14.1" customHeight="1">
      <c r="A185" s="64">
        <v>179</v>
      </c>
      <c r="B185" s="85">
        <v>45</v>
      </c>
      <c r="C185" s="93" t="s">
        <v>532</v>
      </c>
      <c r="D185" s="93" t="s">
        <v>152</v>
      </c>
      <c r="E185" s="93" t="s">
        <v>859</v>
      </c>
      <c r="F185" s="85" t="s">
        <v>164</v>
      </c>
      <c r="G185" s="96"/>
      <c r="H185" s="96" t="s">
        <v>393</v>
      </c>
      <c r="I185" s="69" t="s">
        <v>626</v>
      </c>
      <c r="J185" s="69" t="s">
        <v>626</v>
      </c>
      <c r="K185" s="69" t="s">
        <v>626</v>
      </c>
      <c r="L185" s="69" t="s">
        <v>626</v>
      </c>
      <c r="M185" s="110" t="s">
        <v>627</v>
      </c>
      <c r="N185" s="110" t="s">
        <v>627</v>
      </c>
      <c r="O185" s="237" t="s">
        <v>627</v>
      </c>
      <c r="P185" s="110"/>
    </row>
    <row r="186" spans="1:16" s="64" customFormat="1" ht="14.1" customHeight="1">
      <c r="A186" s="64">
        <v>180</v>
      </c>
      <c r="B186" s="85"/>
      <c r="C186" s="93" t="s">
        <v>532</v>
      </c>
      <c r="D186" s="93" t="s">
        <v>152</v>
      </c>
      <c r="E186" s="93" t="s">
        <v>860</v>
      </c>
      <c r="F186" s="85" t="s">
        <v>2019</v>
      </c>
      <c r="G186" s="96"/>
      <c r="H186" s="96" t="s">
        <v>393</v>
      </c>
      <c r="I186" s="69" t="s">
        <v>626</v>
      </c>
      <c r="J186" s="69" t="s">
        <v>626</v>
      </c>
      <c r="K186" s="68">
        <v>1500</v>
      </c>
      <c r="L186" s="68">
        <v>1600</v>
      </c>
      <c r="M186" s="110" t="s">
        <v>627</v>
      </c>
      <c r="N186" s="110" t="s">
        <v>627</v>
      </c>
      <c r="O186" s="237" t="s">
        <v>627</v>
      </c>
      <c r="P186" s="110"/>
    </row>
    <row r="187" spans="1:16" s="64" customFormat="1" ht="14.1" customHeight="1">
      <c r="A187" s="64">
        <v>181</v>
      </c>
      <c r="B187" s="85"/>
      <c r="C187" s="93" t="s">
        <v>532</v>
      </c>
      <c r="D187" s="93" t="s">
        <v>152</v>
      </c>
      <c r="E187" s="93" t="s">
        <v>861</v>
      </c>
      <c r="F187" s="87" t="s">
        <v>164</v>
      </c>
      <c r="G187" s="97"/>
      <c r="H187" s="96" t="s">
        <v>657</v>
      </c>
      <c r="I187" s="69" t="s">
        <v>626</v>
      </c>
      <c r="J187" s="69" t="s">
        <v>626</v>
      </c>
      <c r="K187" s="68" t="s">
        <v>626</v>
      </c>
      <c r="L187" s="68">
        <v>1800</v>
      </c>
      <c r="M187" s="110" t="s">
        <v>627</v>
      </c>
      <c r="N187" s="110" t="s">
        <v>627</v>
      </c>
      <c r="O187" s="237" t="s">
        <v>627</v>
      </c>
      <c r="P187" s="110"/>
    </row>
    <row r="188" spans="1:16" s="64" customFormat="1" ht="14.1" customHeight="1">
      <c r="A188" s="64">
        <v>182</v>
      </c>
      <c r="B188" s="85"/>
      <c r="C188" s="93" t="s">
        <v>532</v>
      </c>
      <c r="D188" s="93" t="s">
        <v>152</v>
      </c>
      <c r="E188" s="93"/>
      <c r="F188" s="87" t="s">
        <v>164</v>
      </c>
      <c r="G188" s="97" t="s">
        <v>862</v>
      </c>
      <c r="H188" s="96" t="s">
        <v>386</v>
      </c>
      <c r="I188" s="69">
        <v>1890</v>
      </c>
      <c r="J188" s="69" t="s">
        <v>626</v>
      </c>
      <c r="K188" s="69">
        <v>1380</v>
      </c>
      <c r="L188" s="69">
        <v>1850</v>
      </c>
      <c r="M188" s="110" t="s">
        <v>3319</v>
      </c>
      <c r="N188" s="110" t="s">
        <v>627</v>
      </c>
      <c r="O188" s="237" t="s">
        <v>3277</v>
      </c>
      <c r="P188" s="110"/>
    </row>
    <row r="189" spans="1:16" s="64" customFormat="1" ht="14.1" customHeight="1">
      <c r="A189" s="64">
        <v>183</v>
      </c>
      <c r="B189" s="85">
        <v>46</v>
      </c>
      <c r="C189" s="93" t="s">
        <v>532</v>
      </c>
      <c r="D189" s="92" t="s">
        <v>153</v>
      </c>
      <c r="E189" s="92" t="s">
        <v>860</v>
      </c>
      <c r="F189" s="88" t="s">
        <v>863</v>
      </c>
      <c r="G189" s="95"/>
      <c r="H189" s="95" t="s">
        <v>393</v>
      </c>
      <c r="I189" s="69" t="s">
        <v>626</v>
      </c>
      <c r="J189" s="69" t="s">
        <v>626</v>
      </c>
      <c r="K189" s="68">
        <v>1450</v>
      </c>
      <c r="L189" s="68" t="s">
        <v>626</v>
      </c>
      <c r="M189" s="110" t="s">
        <v>627</v>
      </c>
      <c r="N189" s="110" t="s">
        <v>627</v>
      </c>
      <c r="O189" s="237" t="s">
        <v>627</v>
      </c>
      <c r="P189" s="110"/>
    </row>
    <row r="190" spans="1:16" s="64" customFormat="1" ht="14.1" customHeight="1">
      <c r="A190" s="64">
        <v>184</v>
      </c>
      <c r="B190" s="85"/>
      <c r="C190" s="93" t="s">
        <v>532</v>
      </c>
      <c r="D190" s="93" t="s">
        <v>153</v>
      </c>
      <c r="E190" s="92" t="s">
        <v>864</v>
      </c>
      <c r="F190" s="87" t="s">
        <v>299</v>
      </c>
      <c r="G190" s="96" t="s">
        <v>865</v>
      </c>
      <c r="H190" s="96" t="s">
        <v>657</v>
      </c>
      <c r="I190" s="69" t="s">
        <v>626</v>
      </c>
      <c r="J190" s="69" t="s">
        <v>626</v>
      </c>
      <c r="K190" s="68" t="s">
        <v>626</v>
      </c>
      <c r="L190" s="68">
        <v>1530</v>
      </c>
      <c r="M190" s="110" t="s">
        <v>627</v>
      </c>
      <c r="N190" s="110" t="s">
        <v>627</v>
      </c>
      <c r="O190" s="237" t="s">
        <v>627</v>
      </c>
      <c r="P190" s="110"/>
    </row>
    <row r="191" spans="1:16" s="64" customFormat="1" ht="14.1" customHeight="1">
      <c r="A191" s="64">
        <v>185</v>
      </c>
      <c r="B191" s="85">
        <v>47</v>
      </c>
      <c r="C191" s="93" t="s">
        <v>532</v>
      </c>
      <c r="D191" s="92" t="s">
        <v>866</v>
      </c>
      <c r="E191" s="93"/>
      <c r="F191" s="87" t="s">
        <v>131</v>
      </c>
      <c r="G191" s="95"/>
      <c r="H191" s="95" t="s">
        <v>867</v>
      </c>
      <c r="I191" s="69" t="s">
        <v>626</v>
      </c>
      <c r="J191" s="69" t="s">
        <v>626</v>
      </c>
      <c r="K191" s="68" t="s">
        <v>626</v>
      </c>
      <c r="L191" s="68" t="s">
        <v>626</v>
      </c>
      <c r="M191" s="110" t="s">
        <v>627</v>
      </c>
      <c r="N191" s="110" t="s">
        <v>627</v>
      </c>
      <c r="O191" s="237" t="s">
        <v>627</v>
      </c>
      <c r="P191" s="110"/>
    </row>
    <row r="192" spans="1:16" s="64" customFormat="1" ht="14.1" customHeight="1">
      <c r="A192" s="64">
        <v>186</v>
      </c>
      <c r="B192" s="86">
        <v>48</v>
      </c>
      <c r="C192" s="93" t="s">
        <v>532</v>
      </c>
      <c r="D192" s="92" t="s">
        <v>868</v>
      </c>
      <c r="E192" s="92"/>
      <c r="F192" s="88" t="s">
        <v>164</v>
      </c>
      <c r="G192" s="95" t="s">
        <v>869</v>
      </c>
      <c r="H192" s="95" t="s">
        <v>669</v>
      </c>
      <c r="I192" s="69" t="s">
        <v>626</v>
      </c>
      <c r="J192" s="69" t="s">
        <v>626</v>
      </c>
      <c r="K192" s="68" t="s">
        <v>626</v>
      </c>
      <c r="L192" s="68">
        <v>5900</v>
      </c>
      <c r="M192" s="110" t="s">
        <v>627</v>
      </c>
      <c r="N192" s="110" t="s">
        <v>627</v>
      </c>
      <c r="O192" s="237" t="s">
        <v>627</v>
      </c>
      <c r="P192" s="110"/>
    </row>
    <row r="193" spans="1:16" s="64" customFormat="1" ht="14.1" customHeight="1">
      <c r="A193" s="64">
        <v>187</v>
      </c>
      <c r="B193" s="86"/>
      <c r="C193" s="93" t="s">
        <v>532</v>
      </c>
      <c r="D193" s="92" t="s">
        <v>868</v>
      </c>
      <c r="E193" s="92"/>
      <c r="F193" s="88" t="s">
        <v>164</v>
      </c>
      <c r="G193" s="95" t="s">
        <v>870</v>
      </c>
      <c r="H193" s="95" t="s">
        <v>669</v>
      </c>
      <c r="I193" s="69" t="s">
        <v>626</v>
      </c>
      <c r="J193" s="69" t="s">
        <v>626</v>
      </c>
      <c r="K193" s="68" t="s">
        <v>626</v>
      </c>
      <c r="L193" s="68">
        <v>8300</v>
      </c>
      <c r="M193" s="110" t="s">
        <v>627</v>
      </c>
      <c r="N193" s="110" t="s">
        <v>627</v>
      </c>
      <c r="O193" s="237" t="s">
        <v>627</v>
      </c>
      <c r="P193" s="110"/>
    </row>
    <row r="194" spans="1:16" s="64" customFormat="1" ht="14.1" customHeight="1">
      <c r="A194" s="64">
        <v>188</v>
      </c>
      <c r="B194" s="86"/>
      <c r="C194" s="93" t="s">
        <v>532</v>
      </c>
      <c r="D194" s="92" t="s">
        <v>868</v>
      </c>
      <c r="E194" s="92"/>
      <c r="F194" s="88" t="s">
        <v>164</v>
      </c>
      <c r="G194" s="95" t="s">
        <v>869</v>
      </c>
      <c r="H194" s="95" t="s">
        <v>669</v>
      </c>
      <c r="I194" s="69" t="s">
        <v>626</v>
      </c>
      <c r="J194" s="69" t="s">
        <v>626</v>
      </c>
      <c r="K194" s="68" t="s">
        <v>626</v>
      </c>
      <c r="L194" s="68">
        <v>5900</v>
      </c>
      <c r="M194" s="110" t="s">
        <v>627</v>
      </c>
      <c r="N194" s="110" t="s">
        <v>627</v>
      </c>
      <c r="O194" s="237" t="s">
        <v>627</v>
      </c>
      <c r="P194" s="110"/>
    </row>
    <row r="195" spans="1:16" s="64" customFormat="1" ht="14.1" customHeight="1">
      <c r="A195" s="64">
        <v>189</v>
      </c>
      <c r="B195" s="86"/>
      <c r="C195" s="93" t="s">
        <v>532</v>
      </c>
      <c r="D195" s="92" t="s">
        <v>868</v>
      </c>
      <c r="E195" s="92"/>
      <c r="F195" s="88" t="s">
        <v>114</v>
      </c>
      <c r="G195" s="95" t="s">
        <v>869</v>
      </c>
      <c r="H195" s="95" t="s">
        <v>666</v>
      </c>
      <c r="I195" s="69" t="s">
        <v>626</v>
      </c>
      <c r="J195" s="69" t="s">
        <v>626</v>
      </c>
      <c r="K195" s="68" t="s">
        <v>626</v>
      </c>
      <c r="L195" s="68">
        <v>9300</v>
      </c>
      <c r="M195" s="110" t="s">
        <v>627</v>
      </c>
      <c r="N195" s="110" t="s">
        <v>627</v>
      </c>
      <c r="O195" s="237" t="s">
        <v>627</v>
      </c>
      <c r="P195" s="110"/>
    </row>
    <row r="196" spans="1:16" s="64" customFormat="1" ht="14.1" customHeight="1">
      <c r="A196" s="64">
        <v>190</v>
      </c>
      <c r="B196" s="86"/>
      <c r="C196" s="93" t="s">
        <v>532</v>
      </c>
      <c r="D196" s="92" t="s">
        <v>868</v>
      </c>
      <c r="E196" s="92"/>
      <c r="F196" s="88" t="s">
        <v>114</v>
      </c>
      <c r="G196" s="95" t="s">
        <v>870</v>
      </c>
      <c r="H196" s="95" t="s">
        <v>666</v>
      </c>
      <c r="I196" s="69" t="s">
        <v>626</v>
      </c>
      <c r="J196" s="69" t="s">
        <v>626</v>
      </c>
      <c r="K196" s="68" t="s">
        <v>626</v>
      </c>
      <c r="L196" s="68">
        <v>10800</v>
      </c>
      <c r="M196" s="110" t="s">
        <v>627</v>
      </c>
      <c r="N196" s="110" t="s">
        <v>627</v>
      </c>
      <c r="O196" s="237" t="s">
        <v>627</v>
      </c>
      <c r="P196" s="110"/>
    </row>
    <row r="197" spans="1:16" s="64" customFormat="1" ht="14.1" customHeight="1">
      <c r="A197" s="64">
        <v>191</v>
      </c>
      <c r="B197" s="85">
        <v>49</v>
      </c>
      <c r="C197" s="93" t="s">
        <v>532</v>
      </c>
      <c r="D197" s="92" t="s">
        <v>871</v>
      </c>
      <c r="E197" s="93"/>
      <c r="F197" s="87" t="s">
        <v>112</v>
      </c>
      <c r="G197" s="96" t="s">
        <v>872</v>
      </c>
      <c r="H197" s="96"/>
      <c r="I197" s="69">
        <v>6200</v>
      </c>
      <c r="J197" s="69" t="s">
        <v>626</v>
      </c>
      <c r="K197" s="68" t="s">
        <v>626</v>
      </c>
      <c r="L197" s="68" t="s">
        <v>626</v>
      </c>
      <c r="M197" s="110" t="s">
        <v>3320</v>
      </c>
      <c r="N197" s="110" t="s">
        <v>627</v>
      </c>
      <c r="O197" s="237" t="s">
        <v>627</v>
      </c>
      <c r="P197" s="110"/>
    </row>
    <row r="198" spans="1:16" s="64" customFormat="1" ht="14.1" customHeight="1">
      <c r="A198" s="64">
        <v>192</v>
      </c>
      <c r="B198" s="85"/>
      <c r="C198" s="93" t="s">
        <v>532</v>
      </c>
      <c r="D198" s="92" t="s">
        <v>871</v>
      </c>
      <c r="E198" s="93"/>
      <c r="F198" s="87" t="s">
        <v>873</v>
      </c>
      <c r="G198" s="96" t="s">
        <v>874</v>
      </c>
      <c r="H198" s="96"/>
      <c r="I198" s="69">
        <v>5350</v>
      </c>
      <c r="J198" s="69" t="s">
        <v>626</v>
      </c>
      <c r="K198" s="68" t="s">
        <v>626</v>
      </c>
      <c r="L198" s="68" t="s">
        <v>626</v>
      </c>
      <c r="M198" s="110" t="s">
        <v>3321</v>
      </c>
      <c r="N198" s="110" t="s">
        <v>627</v>
      </c>
      <c r="O198" s="237" t="s">
        <v>627</v>
      </c>
      <c r="P198" s="110"/>
    </row>
    <row r="199" spans="1:16" s="64" customFormat="1" ht="14.1" customHeight="1">
      <c r="A199" s="64">
        <v>193</v>
      </c>
      <c r="B199" s="85"/>
      <c r="C199" s="93" t="s">
        <v>532</v>
      </c>
      <c r="D199" s="92" t="s">
        <v>871</v>
      </c>
      <c r="E199" s="93"/>
      <c r="F199" s="87" t="s">
        <v>164</v>
      </c>
      <c r="G199" s="96" t="s">
        <v>875</v>
      </c>
      <c r="H199" s="96" t="s">
        <v>867</v>
      </c>
      <c r="I199" s="69">
        <v>710</v>
      </c>
      <c r="J199" s="69">
        <v>800</v>
      </c>
      <c r="K199" s="68">
        <v>950</v>
      </c>
      <c r="L199" s="68" t="s">
        <v>626</v>
      </c>
      <c r="M199" s="110" t="s">
        <v>627</v>
      </c>
      <c r="N199" s="110" t="s">
        <v>627</v>
      </c>
      <c r="O199" s="237" t="s">
        <v>3005</v>
      </c>
      <c r="P199" s="110"/>
    </row>
    <row r="200" spans="1:16" s="64" customFormat="1" ht="14.1" customHeight="1">
      <c r="A200" s="64">
        <v>194</v>
      </c>
      <c r="B200" s="85">
        <v>50</v>
      </c>
      <c r="C200" s="93" t="s">
        <v>532</v>
      </c>
      <c r="D200" s="93" t="s">
        <v>154</v>
      </c>
      <c r="E200" s="92"/>
      <c r="F200" s="87" t="s">
        <v>299</v>
      </c>
      <c r="G200" s="96" t="s">
        <v>876</v>
      </c>
      <c r="H200" s="96" t="s">
        <v>393</v>
      </c>
      <c r="I200" s="69" t="s">
        <v>626</v>
      </c>
      <c r="J200" s="69" t="s">
        <v>626</v>
      </c>
      <c r="K200" s="68">
        <v>4080</v>
      </c>
      <c r="L200" s="68">
        <v>4990</v>
      </c>
      <c r="M200" s="110" t="s">
        <v>627</v>
      </c>
      <c r="N200" s="110" t="s">
        <v>627</v>
      </c>
      <c r="O200" s="237" t="s">
        <v>3006</v>
      </c>
      <c r="P200" s="110"/>
    </row>
    <row r="201" spans="1:16" s="64" customFormat="1" ht="14.1" customHeight="1">
      <c r="A201" s="64">
        <v>195</v>
      </c>
      <c r="B201" s="85"/>
      <c r="C201" s="93" t="s">
        <v>532</v>
      </c>
      <c r="D201" s="93" t="s">
        <v>154</v>
      </c>
      <c r="E201" s="93" t="s">
        <v>877</v>
      </c>
      <c r="F201" s="87" t="s">
        <v>299</v>
      </c>
      <c r="G201" s="96" t="s">
        <v>878</v>
      </c>
      <c r="H201" s="96" t="s">
        <v>651</v>
      </c>
      <c r="I201" s="69">
        <v>3650</v>
      </c>
      <c r="J201" s="69" t="s">
        <v>626</v>
      </c>
      <c r="K201" s="68" t="s">
        <v>626</v>
      </c>
      <c r="L201" s="68">
        <v>3640</v>
      </c>
      <c r="M201" s="110" t="s">
        <v>3322</v>
      </c>
      <c r="N201" s="110" t="s">
        <v>627</v>
      </c>
      <c r="O201" s="237" t="s">
        <v>627</v>
      </c>
      <c r="P201" s="110"/>
    </row>
    <row r="202" spans="1:16" s="64" customFormat="1" ht="14.1" customHeight="1">
      <c r="A202" s="64">
        <v>196</v>
      </c>
      <c r="B202" s="85"/>
      <c r="C202" s="93" t="s">
        <v>532</v>
      </c>
      <c r="D202" s="93" t="s">
        <v>154</v>
      </c>
      <c r="E202" s="92"/>
      <c r="F202" s="87" t="s">
        <v>368</v>
      </c>
      <c r="G202" s="96" t="s">
        <v>168</v>
      </c>
      <c r="H202" s="96" t="s">
        <v>380</v>
      </c>
      <c r="I202" s="69">
        <v>520</v>
      </c>
      <c r="J202" s="69" t="s">
        <v>626</v>
      </c>
      <c r="K202" s="68" t="s">
        <v>626</v>
      </c>
      <c r="L202" s="68" t="s">
        <v>626</v>
      </c>
      <c r="M202" s="110" t="s">
        <v>3323</v>
      </c>
      <c r="N202" s="110" t="s">
        <v>627</v>
      </c>
      <c r="O202" s="237" t="s">
        <v>627</v>
      </c>
      <c r="P202" s="110"/>
    </row>
    <row r="203" spans="1:16" s="64" customFormat="1" ht="14.1" customHeight="1">
      <c r="A203" s="64">
        <v>197</v>
      </c>
      <c r="B203" s="85"/>
      <c r="C203" s="93" t="s">
        <v>532</v>
      </c>
      <c r="D203" s="93" t="s">
        <v>154</v>
      </c>
      <c r="E203" s="93" t="s">
        <v>877</v>
      </c>
      <c r="F203" s="87" t="s">
        <v>368</v>
      </c>
      <c r="G203" s="96"/>
      <c r="H203" s="96" t="s">
        <v>651</v>
      </c>
      <c r="I203" s="69" t="s">
        <v>626</v>
      </c>
      <c r="J203" s="69" t="s">
        <v>626</v>
      </c>
      <c r="K203" s="68">
        <v>900</v>
      </c>
      <c r="L203" s="68" t="s">
        <v>626</v>
      </c>
      <c r="M203" s="110" t="s">
        <v>627</v>
      </c>
      <c r="N203" s="110" t="s">
        <v>627</v>
      </c>
      <c r="O203" s="237" t="s">
        <v>3007</v>
      </c>
      <c r="P203" s="110"/>
    </row>
    <row r="204" spans="1:16" s="64" customFormat="1" ht="14.1" customHeight="1">
      <c r="A204" s="64">
        <v>198</v>
      </c>
      <c r="B204" s="85"/>
      <c r="C204" s="93" t="s">
        <v>532</v>
      </c>
      <c r="D204" s="93" t="s">
        <v>154</v>
      </c>
      <c r="E204" s="93" t="s">
        <v>804</v>
      </c>
      <c r="F204" s="87" t="s">
        <v>416</v>
      </c>
      <c r="G204" s="96" t="s">
        <v>156</v>
      </c>
      <c r="H204" s="96" t="s">
        <v>808</v>
      </c>
      <c r="I204" s="69">
        <v>9900</v>
      </c>
      <c r="J204" s="69" t="s">
        <v>626</v>
      </c>
      <c r="K204" s="68" t="s">
        <v>626</v>
      </c>
      <c r="L204" s="68">
        <v>12350</v>
      </c>
      <c r="M204" s="110" t="s">
        <v>3324</v>
      </c>
      <c r="N204" s="110" t="s">
        <v>627</v>
      </c>
      <c r="O204" s="237" t="s">
        <v>627</v>
      </c>
      <c r="P204" s="110"/>
    </row>
    <row r="205" spans="1:16" s="64" customFormat="1" ht="14.1" customHeight="1">
      <c r="A205" s="64">
        <v>199</v>
      </c>
      <c r="B205" s="85"/>
      <c r="C205" s="93" t="s">
        <v>532</v>
      </c>
      <c r="D205" s="93" t="s">
        <v>154</v>
      </c>
      <c r="E205" s="92"/>
      <c r="F205" s="87" t="s">
        <v>416</v>
      </c>
      <c r="G205" s="96" t="s">
        <v>175</v>
      </c>
      <c r="H205" s="96" t="s">
        <v>808</v>
      </c>
      <c r="I205" s="69">
        <v>8900</v>
      </c>
      <c r="J205" s="69" t="s">
        <v>626</v>
      </c>
      <c r="K205" s="68" t="s">
        <v>626</v>
      </c>
      <c r="L205" s="68" t="s">
        <v>626</v>
      </c>
      <c r="M205" s="110" t="s">
        <v>627</v>
      </c>
      <c r="N205" s="110" t="s">
        <v>627</v>
      </c>
      <c r="O205" s="237" t="s">
        <v>627</v>
      </c>
      <c r="P205" s="110"/>
    </row>
    <row r="206" spans="1:16" s="64" customFormat="1" ht="14.1" customHeight="1">
      <c r="A206" s="64">
        <v>200</v>
      </c>
      <c r="B206" s="85"/>
      <c r="C206" s="93" t="s">
        <v>532</v>
      </c>
      <c r="D206" s="93" t="s">
        <v>154</v>
      </c>
      <c r="E206" s="93" t="s">
        <v>877</v>
      </c>
      <c r="F206" s="87" t="s">
        <v>114</v>
      </c>
      <c r="G206" s="96" t="s">
        <v>157</v>
      </c>
      <c r="H206" s="96" t="s">
        <v>651</v>
      </c>
      <c r="I206" s="69">
        <v>4330</v>
      </c>
      <c r="J206" s="69" t="s">
        <v>626</v>
      </c>
      <c r="K206" s="68">
        <v>4970</v>
      </c>
      <c r="L206" s="68" t="s">
        <v>626</v>
      </c>
      <c r="M206" s="110" t="s">
        <v>3325</v>
      </c>
      <c r="N206" s="110" t="s">
        <v>627</v>
      </c>
      <c r="O206" s="237" t="s">
        <v>3008</v>
      </c>
      <c r="P206" s="110"/>
    </row>
    <row r="207" spans="1:16" s="64" customFormat="1" ht="14.1" customHeight="1">
      <c r="A207" s="64">
        <v>201</v>
      </c>
      <c r="B207" s="85"/>
      <c r="C207" s="93" t="s">
        <v>532</v>
      </c>
      <c r="D207" s="93" t="s">
        <v>154</v>
      </c>
      <c r="E207" s="93" t="s">
        <v>879</v>
      </c>
      <c r="F207" s="87" t="s">
        <v>179</v>
      </c>
      <c r="G207" s="96" t="s">
        <v>880</v>
      </c>
      <c r="H207" s="96" t="s">
        <v>380</v>
      </c>
      <c r="I207" s="69">
        <v>3200</v>
      </c>
      <c r="J207" s="69" t="s">
        <v>626</v>
      </c>
      <c r="K207" s="68" t="s">
        <v>626</v>
      </c>
      <c r="L207" s="68" t="s">
        <v>626</v>
      </c>
      <c r="M207" s="110" t="s">
        <v>3326</v>
      </c>
      <c r="N207" s="110" t="s">
        <v>627</v>
      </c>
      <c r="O207" s="237" t="s">
        <v>627</v>
      </c>
      <c r="P207" s="110"/>
    </row>
    <row r="208" spans="1:16" s="64" customFormat="1" ht="14.1" customHeight="1">
      <c r="A208" s="64">
        <v>202</v>
      </c>
      <c r="B208" s="86">
        <v>51</v>
      </c>
      <c r="C208" s="93" t="s">
        <v>532</v>
      </c>
      <c r="D208" s="92" t="s">
        <v>585</v>
      </c>
      <c r="E208" s="92" t="s">
        <v>699</v>
      </c>
      <c r="F208" s="87" t="s">
        <v>164</v>
      </c>
      <c r="G208" s="95" t="s">
        <v>881</v>
      </c>
      <c r="H208" s="95" t="s">
        <v>393</v>
      </c>
      <c r="I208" s="69" t="s">
        <v>626</v>
      </c>
      <c r="J208" s="69" t="s">
        <v>626</v>
      </c>
      <c r="K208" s="68">
        <v>2320</v>
      </c>
      <c r="L208" s="68">
        <v>2450</v>
      </c>
      <c r="M208" s="110" t="s">
        <v>627</v>
      </c>
      <c r="N208" s="110" t="s">
        <v>627</v>
      </c>
      <c r="O208" s="237" t="s">
        <v>3009</v>
      </c>
      <c r="P208" s="110"/>
    </row>
    <row r="209" spans="1:16384" s="64" customFormat="1" ht="14.1" customHeight="1">
      <c r="A209" s="64">
        <v>203</v>
      </c>
      <c r="B209" s="86"/>
      <c r="C209" s="93" t="s">
        <v>532</v>
      </c>
      <c r="D209" s="92" t="s">
        <v>585</v>
      </c>
      <c r="E209" s="92" t="s">
        <v>699</v>
      </c>
      <c r="F209" s="87" t="s">
        <v>299</v>
      </c>
      <c r="G209" s="95" t="s">
        <v>882</v>
      </c>
      <c r="H209" s="95" t="s">
        <v>393</v>
      </c>
      <c r="I209" s="69" t="s">
        <v>626</v>
      </c>
      <c r="J209" s="69" t="s">
        <v>626</v>
      </c>
      <c r="K209" s="68">
        <v>2170</v>
      </c>
      <c r="L209" s="68">
        <v>2230</v>
      </c>
      <c r="M209" s="110" t="s">
        <v>627</v>
      </c>
      <c r="N209" s="110" t="s">
        <v>627</v>
      </c>
      <c r="O209" s="237" t="s">
        <v>3278</v>
      </c>
      <c r="P209" s="110"/>
    </row>
    <row r="210" spans="1:16384" s="64" customFormat="1" ht="14.1" customHeight="1">
      <c r="A210" s="64">
        <v>204</v>
      </c>
      <c r="B210" s="86"/>
      <c r="C210" s="93" t="s">
        <v>532</v>
      </c>
      <c r="D210" s="92" t="s">
        <v>585</v>
      </c>
      <c r="E210" s="92" t="s">
        <v>699</v>
      </c>
      <c r="F210" s="87" t="s">
        <v>164</v>
      </c>
      <c r="G210" s="95" t="s">
        <v>881</v>
      </c>
      <c r="H210" s="95" t="s">
        <v>651</v>
      </c>
      <c r="I210" s="69">
        <v>2500</v>
      </c>
      <c r="J210" s="69" t="s">
        <v>626</v>
      </c>
      <c r="K210" s="68">
        <v>1980</v>
      </c>
      <c r="L210" s="68">
        <v>1980</v>
      </c>
      <c r="M210" s="110" t="s">
        <v>3327</v>
      </c>
      <c r="N210" s="110" t="s">
        <v>627</v>
      </c>
      <c r="O210" s="237" t="s">
        <v>3010</v>
      </c>
      <c r="P210" s="110"/>
    </row>
    <row r="211" spans="1:16384" s="64" customFormat="1" ht="14.1" customHeight="1">
      <c r="A211" s="64">
        <v>205</v>
      </c>
      <c r="B211" s="86"/>
      <c r="C211" s="93" t="s">
        <v>532</v>
      </c>
      <c r="D211" s="92" t="s">
        <v>585</v>
      </c>
      <c r="E211" s="92"/>
      <c r="F211" s="87" t="s">
        <v>299</v>
      </c>
      <c r="G211" s="95" t="s">
        <v>575</v>
      </c>
      <c r="H211" s="95" t="s">
        <v>393</v>
      </c>
      <c r="I211" s="69" t="s">
        <v>626</v>
      </c>
      <c r="J211" s="69" t="s">
        <v>626</v>
      </c>
      <c r="K211" s="68">
        <v>1950</v>
      </c>
      <c r="L211" s="68">
        <v>2340</v>
      </c>
      <c r="M211" s="110" t="s">
        <v>627</v>
      </c>
      <c r="N211" s="110" t="s">
        <v>627</v>
      </c>
      <c r="O211" s="237" t="s">
        <v>3279</v>
      </c>
      <c r="P211" s="110"/>
    </row>
    <row r="212" spans="1:16384" s="64" customFormat="1" ht="14.1" customHeight="1">
      <c r="A212" s="64">
        <v>206</v>
      </c>
      <c r="B212" s="85">
        <v>52</v>
      </c>
      <c r="C212" s="93" t="s">
        <v>883</v>
      </c>
      <c r="D212" s="93" t="s">
        <v>534</v>
      </c>
      <c r="E212" s="93" t="s">
        <v>699</v>
      </c>
      <c r="F212" s="87" t="s">
        <v>863</v>
      </c>
      <c r="G212" s="96" t="s">
        <v>884</v>
      </c>
      <c r="H212" s="96" t="s">
        <v>669</v>
      </c>
      <c r="I212" s="69" t="s">
        <v>626</v>
      </c>
      <c r="J212" s="69" t="s">
        <v>626</v>
      </c>
      <c r="K212" s="68" t="s">
        <v>626</v>
      </c>
      <c r="L212" s="68">
        <v>10500</v>
      </c>
      <c r="M212" s="110" t="s">
        <v>627</v>
      </c>
      <c r="N212" s="110" t="s">
        <v>627</v>
      </c>
      <c r="O212" s="237" t="s">
        <v>627</v>
      </c>
      <c r="P212" s="110"/>
    </row>
    <row r="213" spans="1:16384" s="64" customFormat="1" ht="13.5" customHeight="1">
      <c r="A213" s="64">
        <v>207</v>
      </c>
      <c r="B213" s="85"/>
      <c r="C213" s="93" t="s">
        <v>883</v>
      </c>
      <c r="D213" s="93" t="s">
        <v>534</v>
      </c>
      <c r="E213" s="93" t="s">
        <v>699</v>
      </c>
      <c r="F213" s="88" t="s">
        <v>416</v>
      </c>
      <c r="G213" s="96" t="s">
        <v>534</v>
      </c>
      <c r="H213" s="96" t="s">
        <v>666</v>
      </c>
      <c r="I213" s="69" t="s">
        <v>626</v>
      </c>
      <c r="J213" s="69" t="s">
        <v>626</v>
      </c>
      <c r="K213" s="68" t="s">
        <v>626</v>
      </c>
      <c r="L213" s="68">
        <v>42800</v>
      </c>
      <c r="M213" s="110" t="s">
        <v>627</v>
      </c>
      <c r="N213" s="110" t="s">
        <v>627</v>
      </c>
      <c r="O213" s="237" t="s">
        <v>627</v>
      </c>
      <c r="P213" s="110"/>
    </row>
    <row r="214" spans="1:16384" s="64" customFormat="1" ht="14.1" customHeight="1">
      <c r="A214" s="64">
        <v>208</v>
      </c>
      <c r="B214" s="86">
        <v>53</v>
      </c>
      <c r="C214" s="93" t="s">
        <v>883</v>
      </c>
      <c r="D214" s="92" t="s">
        <v>536</v>
      </c>
      <c r="E214" s="92"/>
      <c r="F214" s="88" t="s">
        <v>416</v>
      </c>
      <c r="G214" s="95" t="s">
        <v>885</v>
      </c>
      <c r="H214" s="95"/>
      <c r="I214" s="69">
        <v>14200</v>
      </c>
      <c r="J214" s="69">
        <v>11000</v>
      </c>
      <c r="K214" s="68">
        <v>23360</v>
      </c>
      <c r="L214" s="68" t="s">
        <v>626</v>
      </c>
      <c r="M214" s="110" t="s">
        <v>627</v>
      </c>
      <c r="N214" s="110" t="s">
        <v>627</v>
      </c>
      <c r="O214" s="237" t="s">
        <v>2907</v>
      </c>
      <c r="P214" s="110"/>
    </row>
    <row r="215" spans="1:16384" s="64" customFormat="1" ht="14.1" customHeight="1">
      <c r="A215" s="64">
        <v>209</v>
      </c>
      <c r="B215" s="86"/>
      <c r="C215" s="93" t="s">
        <v>883</v>
      </c>
      <c r="D215" s="92" t="s">
        <v>536</v>
      </c>
      <c r="E215" s="92" t="s">
        <v>126</v>
      </c>
      <c r="F215" s="88" t="s">
        <v>416</v>
      </c>
      <c r="G215" s="95" t="s">
        <v>886</v>
      </c>
      <c r="H215" s="95"/>
      <c r="I215" s="69">
        <v>14500</v>
      </c>
      <c r="J215" s="69" t="s">
        <v>626</v>
      </c>
      <c r="K215" s="68">
        <v>25600</v>
      </c>
      <c r="L215" s="68" t="s">
        <v>626</v>
      </c>
      <c r="M215" s="110" t="s">
        <v>2868</v>
      </c>
      <c r="N215" s="110" t="s">
        <v>627</v>
      </c>
      <c r="O215" s="237" t="s">
        <v>2908</v>
      </c>
      <c r="P215" s="110"/>
    </row>
    <row r="216" spans="1:16384" s="64" customFormat="1" ht="14.1" customHeight="1">
      <c r="A216" s="64">
        <v>210</v>
      </c>
      <c r="B216" s="356" t="s">
        <v>3118</v>
      </c>
      <c r="C216" s="357" t="s">
        <v>3124</v>
      </c>
      <c r="D216" s="357" t="s">
        <v>3125</v>
      </c>
      <c r="E216" s="373" t="s">
        <v>3126</v>
      </c>
      <c r="F216" s="359" t="s">
        <v>3127</v>
      </c>
      <c r="G216" s="373" t="s">
        <v>3128</v>
      </c>
      <c r="H216" s="359" t="s">
        <v>3129</v>
      </c>
      <c r="I216" s="358">
        <v>3380</v>
      </c>
      <c r="J216" s="358" t="s">
        <v>626</v>
      </c>
      <c r="K216" s="359" t="s">
        <v>626</v>
      </c>
      <c r="L216" s="360" t="s">
        <v>626</v>
      </c>
      <c r="M216" s="361" t="s">
        <v>3328</v>
      </c>
      <c r="N216" s="362"/>
      <c r="O216" s="363"/>
      <c r="P216" s="363"/>
      <c r="Q216" s="364"/>
      <c r="R216" s="365"/>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6"/>
      <c r="BZ216" s="366"/>
      <c r="CA216" s="366"/>
      <c r="CB216" s="366"/>
      <c r="CC216" s="366"/>
      <c r="CD216" s="366"/>
      <c r="CE216" s="366"/>
      <c r="CF216" s="366"/>
      <c r="CG216" s="366"/>
      <c r="CH216" s="366"/>
      <c r="CI216" s="366"/>
      <c r="CJ216" s="366"/>
      <c r="CK216" s="366"/>
      <c r="CL216" s="366"/>
      <c r="CM216" s="366"/>
      <c r="CN216" s="366"/>
      <c r="CO216" s="366"/>
      <c r="CP216" s="366"/>
      <c r="CQ216" s="366"/>
      <c r="CR216" s="366"/>
      <c r="CS216" s="366"/>
      <c r="CT216" s="366"/>
      <c r="CU216" s="366"/>
      <c r="CV216" s="366"/>
      <c r="CW216" s="366"/>
      <c r="CX216" s="366"/>
      <c r="CY216" s="366"/>
      <c r="CZ216" s="366"/>
      <c r="DA216" s="366"/>
      <c r="DB216" s="366"/>
      <c r="DC216" s="366"/>
      <c r="DD216" s="366"/>
      <c r="DE216" s="366"/>
      <c r="DF216" s="366"/>
      <c r="DG216" s="366"/>
      <c r="DH216" s="366"/>
      <c r="DI216" s="366"/>
      <c r="DJ216" s="366"/>
      <c r="DK216" s="366"/>
      <c r="DL216" s="366"/>
      <c r="DM216" s="366"/>
      <c r="DN216" s="366"/>
      <c r="DO216" s="366"/>
      <c r="DP216" s="366"/>
      <c r="DQ216" s="366"/>
      <c r="DR216" s="366"/>
      <c r="DS216" s="366"/>
      <c r="DT216" s="366"/>
      <c r="DU216" s="366"/>
      <c r="DV216" s="366"/>
      <c r="DW216" s="366"/>
      <c r="DX216" s="366"/>
      <c r="DY216" s="366"/>
      <c r="DZ216" s="366"/>
      <c r="EA216" s="366"/>
      <c r="EB216" s="366"/>
      <c r="EC216" s="366"/>
      <c r="ED216" s="366"/>
      <c r="EE216" s="366"/>
      <c r="EF216" s="366"/>
      <c r="EG216" s="366"/>
      <c r="EH216" s="366"/>
      <c r="EI216" s="366"/>
      <c r="EJ216" s="366"/>
      <c r="EK216" s="366"/>
      <c r="EL216" s="366"/>
      <c r="EM216" s="366"/>
      <c r="EN216" s="366"/>
      <c r="EO216" s="366"/>
      <c r="EP216" s="366"/>
      <c r="EQ216" s="366"/>
      <c r="ER216" s="366"/>
      <c r="ES216" s="366"/>
      <c r="ET216" s="366"/>
      <c r="EU216" s="366"/>
      <c r="EV216" s="366"/>
      <c r="EW216" s="366"/>
      <c r="EX216" s="366"/>
      <c r="EY216" s="366"/>
      <c r="EZ216" s="366"/>
      <c r="FA216" s="366"/>
      <c r="FB216" s="366"/>
      <c r="FC216" s="366"/>
      <c r="FD216" s="366"/>
      <c r="FE216" s="366"/>
      <c r="FF216" s="366"/>
      <c r="FG216" s="366"/>
      <c r="FH216" s="366"/>
      <c r="FI216" s="366"/>
      <c r="FJ216" s="366"/>
      <c r="FK216" s="366"/>
      <c r="FL216" s="366"/>
      <c r="FM216" s="366"/>
      <c r="FN216" s="366"/>
      <c r="FO216" s="366"/>
      <c r="FP216" s="366"/>
      <c r="FQ216" s="366"/>
      <c r="FR216" s="366"/>
      <c r="FS216" s="366"/>
      <c r="FT216" s="366"/>
      <c r="FU216" s="366"/>
      <c r="FV216" s="366"/>
      <c r="FW216" s="366"/>
      <c r="FX216" s="366"/>
      <c r="FY216" s="366"/>
      <c r="FZ216" s="366"/>
      <c r="GA216" s="366"/>
      <c r="GB216" s="366"/>
      <c r="GC216" s="366"/>
      <c r="GD216" s="366"/>
      <c r="GE216" s="366"/>
      <c r="GF216" s="366"/>
      <c r="GG216" s="366"/>
      <c r="GH216" s="366"/>
      <c r="GI216" s="366"/>
      <c r="GJ216" s="366"/>
      <c r="GK216" s="366"/>
      <c r="GL216" s="366"/>
      <c r="GM216" s="366"/>
      <c r="GN216" s="366"/>
      <c r="GO216" s="366"/>
      <c r="GP216" s="366"/>
      <c r="GQ216" s="366"/>
      <c r="GR216" s="366"/>
      <c r="GS216" s="366"/>
      <c r="GT216" s="366"/>
      <c r="GU216" s="366"/>
      <c r="GV216" s="366"/>
      <c r="GW216" s="366"/>
      <c r="GX216" s="366"/>
      <c r="GY216" s="366"/>
      <c r="GZ216" s="366"/>
      <c r="HA216" s="366"/>
      <c r="HB216" s="366"/>
      <c r="HC216" s="366"/>
      <c r="HD216" s="366"/>
      <c r="HE216" s="366"/>
      <c r="HF216" s="366"/>
      <c r="HG216" s="366"/>
      <c r="HH216" s="366"/>
      <c r="HI216" s="366"/>
      <c r="HJ216" s="366"/>
      <c r="HK216" s="366"/>
      <c r="HL216" s="366"/>
      <c r="HM216" s="366"/>
      <c r="HN216" s="366"/>
      <c r="HO216" s="366"/>
      <c r="HP216" s="366"/>
      <c r="HQ216" s="366"/>
      <c r="HR216" s="366"/>
      <c r="HS216" s="366"/>
      <c r="HT216" s="366"/>
      <c r="HU216" s="366"/>
      <c r="HV216" s="366"/>
      <c r="HW216" s="366"/>
      <c r="HX216" s="366"/>
      <c r="HY216" s="366"/>
      <c r="HZ216" s="366"/>
      <c r="IA216" s="366"/>
      <c r="IB216" s="366"/>
      <c r="IC216" s="366"/>
      <c r="ID216" s="366"/>
      <c r="IE216" s="366"/>
      <c r="IF216" s="366"/>
      <c r="IG216" s="366"/>
      <c r="IH216" s="366"/>
      <c r="II216" s="366"/>
      <c r="IJ216" s="366"/>
      <c r="IK216" s="366"/>
      <c r="IL216" s="366"/>
      <c r="IM216" s="366"/>
      <c r="IN216" s="366"/>
      <c r="IO216" s="366"/>
      <c r="IP216" s="366"/>
      <c r="IQ216" s="366"/>
      <c r="IR216" s="366"/>
      <c r="IS216" s="366"/>
      <c r="IT216" s="366"/>
      <c r="IU216" s="366"/>
      <c r="IV216" s="366"/>
      <c r="IW216" s="366"/>
      <c r="IX216" s="366"/>
      <c r="IY216" s="366"/>
      <c r="IZ216" s="366"/>
      <c r="JA216" s="366"/>
      <c r="JB216" s="366"/>
      <c r="JC216" s="366"/>
      <c r="JD216" s="366"/>
      <c r="JE216" s="366"/>
      <c r="JF216" s="366"/>
      <c r="JG216" s="366"/>
      <c r="JH216" s="366"/>
      <c r="JI216" s="366"/>
      <c r="JJ216" s="366"/>
      <c r="JK216" s="366"/>
      <c r="JL216" s="366"/>
      <c r="JM216" s="366"/>
      <c r="JN216" s="366"/>
      <c r="JO216" s="366"/>
      <c r="JP216" s="366"/>
      <c r="JQ216" s="366"/>
      <c r="JR216" s="366"/>
      <c r="JS216" s="366"/>
      <c r="JT216" s="366"/>
      <c r="JU216" s="366"/>
      <c r="JV216" s="366"/>
      <c r="JW216" s="366"/>
      <c r="JX216" s="366"/>
      <c r="JY216" s="366"/>
      <c r="JZ216" s="366"/>
      <c r="KA216" s="366"/>
      <c r="KB216" s="366"/>
      <c r="KC216" s="366"/>
      <c r="KD216" s="366"/>
      <c r="KE216" s="366"/>
      <c r="KF216" s="366"/>
      <c r="KG216" s="366"/>
      <c r="KH216" s="366"/>
      <c r="KI216" s="366"/>
      <c r="KJ216" s="366"/>
      <c r="KK216" s="366"/>
      <c r="KL216" s="366"/>
      <c r="KM216" s="366"/>
      <c r="KN216" s="366"/>
      <c r="KO216" s="366"/>
      <c r="KP216" s="366"/>
      <c r="KQ216" s="366"/>
      <c r="KR216" s="366"/>
      <c r="KS216" s="366"/>
      <c r="KT216" s="366"/>
      <c r="KU216" s="366"/>
      <c r="KV216" s="366"/>
      <c r="KW216" s="366"/>
      <c r="KX216" s="366"/>
      <c r="KY216" s="366"/>
      <c r="KZ216" s="366"/>
      <c r="LA216" s="366"/>
      <c r="LB216" s="366"/>
      <c r="LC216" s="366"/>
      <c r="LD216" s="366"/>
      <c r="LE216" s="366"/>
      <c r="LF216" s="366"/>
      <c r="LG216" s="366"/>
      <c r="LH216" s="366"/>
      <c r="LI216" s="366"/>
      <c r="LJ216" s="366"/>
      <c r="LK216" s="366"/>
      <c r="LL216" s="366"/>
      <c r="LM216" s="366"/>
      <c r="LN216" s="366"/>
      <c r="LO216" s="366"/>
      <c r="LP216" s="366"/>
      <c r="LQ216" s="366"/>
      <c r="LR216" s="366"/>
      <c r="LS216" s="366"/>
      <c r="LT216" s="366"/>
      <c r="LU216" s="366"/>
      <c r="LV216" s="366"/>
      <c r="LW216" s="366"/>
      <c r="LX216" s="366"/>
      <c r="LY216" s="366"/>
      <c r="LZ216" s="366"/>
      <c r="MA216" s="366"/>
      <c r="MB216" s="366"/>
      <c r="MC216" s="366"/>
      <c r="MD216" s="366"/>
      <c r="ME216" s="366"/>
      <c r="MF216" s="366"/>
      <c r="MG216" s="366"/>
      <c r="MH216" s="366"/>
      <c r="MI216" s="366"/>
      <c r="MJ216" s="366"/>
      <c r="MK216" s="366"/>
      <c r="ML216" s="366"/>
      <c r="MM216" s="366"/>
      <c r="MN216" s="366"/>
      <c r="MO216" s="366"/>
      <c r="MP216" s="366"/>
      <c r="MQ216" s="366"/>
      <c r="MR216" s="366"/>
      <c r="MS216" s="366"/>
      <c r="MT216" s="366"/>
      <c r="MU216" s="366"/>
      <c r="MV216" s="366"/>
      <c r="MW216" s="366"/>
      <c r="MX216" s="366"/>
      <c r="MY216" s="366"/>
      <c r="MZ216" s="366"/>
      <c r="NA216" s="366"/>
      <c r="NB216" s="366"/>
      <c r="NC216" s="366"/>
      <c r="ND216" s="366"/>
      <c r="NE216" s="366"/>
      <c r="NF216" s="366"/>
      <c r="NG216" s="366"/>
      <c r="NH216" s="366"/>
      <c r="NI216" s="366"/>
      <c r="NJ216" s="366"/>
      <c r="NK216" s="366"/>
      <c r="NL216" s="366"/>
      <c r="NM216" s="366"/>
      <c r="NN216" s="366"/>
      <c r="NO216" s="366"/>
      <c r="NP216" s="366"/>
      <c r="NQ216" s="366"/>
      <c r="NR216" s="366"/>
      <c r="NS216" s="366"/>
      <c r="NT216" s="366"/>
      <c r="NU216" s="366"/>
      <c r="NV216" s="366"/>
      <c r="NW216" s="366"/>
      <c r="NX216" s="366"/>
      <c r="NY216" s="366"/>
      <c r="NZ216" s="366"/>
      <c r="OA216" s="366"/>
      <c r="OB216" s="366"/>
      <c r="OC216" s="366"/>
      <c r="OD216" s="366"/>
      <c r="OE216" s="366"/>
      <c r="OF216" s="366"/>
      <c r="OG216" s="366"/>
      <c r="OH216" s="366"/>
      <c r="OI216" s="366"/>
      <c r="OJ216" s="366"/>
      <c r="OK216" s="366"/>
      <c r="OL216" s="366"/>
      <c r="OM216" s="366"/>
      <c r="ON216" s="366"/>
      <c r="OO216" s="366"/>
      <c r="OP216" s="366"/>
      <c r="OQ216" s="366"/>
      <c r="OR216" s="366"/>
      <c r="OS216" s="366"/>
      <c r="OT216" s="366"/>
      <c r="OU216" s="366"/>
      <c r="OV216" s="366"/>
      <c r="OW216" s="366"/>
      <c r="OX216" s="366"/>
      <c r="OY216" s="366"/>
      <c r="OZ216" s="366"/>
      <c r="PA216" s="366"/>
      <c r="PB216" s="366"/>
      <c r="PC216" s="366"/>
      <c r="PD216" s="366"/>
      <c r="PE216" s="366"/>
      <c r="PF216" s="366"/>
      <c r="PG216" s="366"/>
      <c r="PH216" s="366"/>
      <c r="PI216" s="366"/>
      <c r="PJ216" s="366"/>
      <c r="PK216" s="366"/>
      <c r="PL216" s="366"/>
      <c r="PM216" s="366"/>
      <c r="PN216" s="366"/>
      <c r="PO216" s="366"/>
      <c r="PP216" s="366"/>
      <c r="PQ216" s="366"/>
      <c r="PR216" s="366"/>
      <c r="PS216" s="366"/>
      <c r="PT216" s="366"/>
      <c r="PU216" s="366"/>
      <c r="PV216" s="366"/>
      <c r="PW216" s="366"/>
      <c r="PX216" s="366"/>
      <c r="PY216" s="366"/>
      <c r="PZ216" s="366"/>
      <c r="QA216" s="366"/>
      <c r="QB216" s="366"/>
      <c r="QC216" s="366"/>
      <c r="QD216" s="366"/>
      <c r="QE216" s="366"/>
      <c r="QF216" s="366"/>
      <c r="QG216" s="366"/>
      <c r="QH216" s="366"/>
      <c r="QI216" s="366"/>
      <c r="QJ216" s="366"/>
      <c r="QK216" s="366"/>
      <c r="QL216" s="366"/>
      <c r="QM216" s="366"/>
      <c r="QN216" s="366"/>
      <c r="QO216" s="366"/>
      <c r="QP216" s="366"/>
      <c r="QQ216" s="366"/>
      <c r="QR216" s="366"/>
      <c r="QS216" s="366"/>
      <c r="QT216" s="366"/>
      <c r="QU216" s="366"/>
      <c r="QV216" s="366"/>
      <c r="QW216" s="366"/>
      <c r="QX216" s="366"/>
      <c r="QY216" s="366"/>
      <c r="QZ216" s="366"/>
      <c r="RA216" s="366"/>
      <c r="RB216" s="366"/>
      <c r="RC216" s="366"/>
      <c r="RD216" s="366"/>
      <c r="RE216" s="366"/>
      <c r="RF216" s="366"/>
      <c r="RG216" s="366"/>
      <c r="RH216" s="366"/>
      <c r="RI216" s="366"/>
      <c r="RJ216" s="366"/>
      <c r="RK216" s="366"/>
      <c r="RL216" s="366"/>
      <c r="RM216" s="366"/>
      <c r="RN216" s="366"/>
      <c r="RO216" s="366"/>
      <c r="RP216" s="366"/>
      <c r="RQ216" s="366"/>
      <c r="RR216" s="366"/>
      <c r="RS216" s="366"/>
      <c r="RT216" s="366"/>
      <c r="RU216" s="366"/>
      <c r="RV216" s="366"/>
      <c r="RW216" s="366"/>
      <c r="RX216" s="366"/>
      <c r="RY216" s="366"/>
      <c r="RZ216" s="366"/>
      <c r="SA216" s="366"/>
      <c r="SB216" s="366"/>
      <c r="SC216" s="366"/>
      <c r="SD216" s="366"/>
      <c r="SE216" s="366"/>
      <c r="SF216" s="366"/>
      <c r="SG216" s="366"/>
      <c r="SH216" s="366"/>
      <c r="SI216" s="366"/>
      <c r="SJ216" s="366"/>
      <c r="SK216" s="366"/>
      <c r="SL216" s="366"/>
      <c r="SM216" s="366"/>
      <c r="SN216" s="366"/>
      <c r="SO216" s="366"/>
      <c r="SP216" s="366"/>
      <c r="SQ216" s="366"/>
      <c r="SR216" s="366"/>
      <c r="SS216" s="366"/>
      <c r="ST216" s="366"/>
      <c r="SU216" s="366"/>
      <c r="SV216" s="366"/>
      <c r="SW216" s="366"/>
      <c r="SX216" s="366"/>
      <c r="SY216" s="366"/>
      <c r="SZ216" s="366"/>
      <c r="TA216" s="366"/>
      <c r="TB216" s="366"/>
      <c r="TC216" s="366"/>
      <c r="TD216" s="366"/>
      <c r="TE216" s="366"/>
      <c r="TF216" s="366"/>
      <c r="TG216" s="366"/>
      <c r="TH216" s="366"/>
      <c r="TI216" s="366"/>
      <c r="TJ216" s="366"/>
      <c r="TK216" s="366"/>
      <c r="TL216" s="366"/>
      <c r="TM216" s="366"/>
      <c r="TN216" s="366"/>
      <c r="TO216" s="366"/>
      <c r="TP216" s="366"/>
      <c r="TQ216" s="366"/>
      <c r="TR216" s="366"/>
      <c r="TS216" s="366"/>
      <c r="TT216" s="366"/>
      <c r="TU216" s="366"/>
      <c r="TV216" s="366"/>
      <c r="TW216" s="366"/>
      <c r="TX216" s="366"/>
      <c r="TY216" s="366"/>
      <c r="TZ216" s="366"/>
      <c r="UA216" s="366"/>
      <c r="UB216" s="366"/>
      <c r="UC216" s="366"/>
      <c r="UD216" s="366"/>
      <c r="UE216" s="366"/>
      <c r="UF216" s="366"/>
      <c r="UG216" s="366"/>
      <c r="UH216" s="366"/>
      <c r="UI216" s="366"/>
      <c r="UJ216" s="366"/>
      <c r="UK216" s="366"/>
      <c r="UL216" s="366"/>
      <c r="UM216" s="366"/>
      <c r="UN216" s="366"/>
      <c r="UO216" s="366"/>
      <c r="UP216" s="366"/>
      <c r="UQ216" s="366"/>
      <c r="UR216" s="366"/>
      <c r="US216" s="366"/>
      <c r="UT216" s="366"/>
      <c r="UU216" s="366"/>
      <c r="UV216" s="366"/>
      <c r="UW216" s="366"/>
      <c r="UX216" s="366"/>
      <c r="UY216" s="366"/>
      <c r="UZ216" s="366"/>
      <c r="VA216" s="366"/>
      <c r="VB216" s="366"/>
      <c r="VC216" s="366"/>
      <c r="VD216" s="366"/>
      <c r="VE216" s="366"/>
      <c r="VF216" s="366"/>
      <c r="VG216" s="366"/>
      <c r="VH216" s="366"/>
      <c r="VI216" s="366"/>
      <c r="VJ216" s="366"/>
      <c r="VK216" s="366"/>
      <c r="VL216" s="366"/>
      <c r="VM216" s="366"/>
      <c r="VN216" s="366"/>
      <c r="VO216" s="366"/>
      <c r="VP216" s="366"/>
      <c r="VQ216" s="366"/>
      <c r="VR216" s="366"/>
      <c r="VS216" s="366"/>
      <c r="VT216" s="366"/>
      <c r="VU216" s="366"/>
      <c r="VV216" s="366"/>
      <c r="VW216" s="366"/>
      <c r="VX216" s="366"/>
      <c r="VY216" s="366"/>
      <c r="VZ216" s="366"/>
      <c r="WA216" s="366"/>
      <c r="WB216" s="366"/>
      <c r="WC216" s="366"/>
      <c r="WD216" s="366"/>
      <c r="WE216" s="366"/>
      <c r="WF216" s="366"/>
      <c r="WG216" s="366"/>
      <c r="WH216" s="366"/>
      <c r="WI216" s="366"/>
      <c r="WJ216" s="366"/>
      <c r="WK216" s="366"/>
      <c r="WL216" s="366"/>
      <c r="WM216" s="366"/>
      <c r="WN216" s="366"/>
      <c r="WO216" s="366"/>
      <c r="WP216" s="366"/>
      <c r="WQ216" s="366"/>
      <c r="WR216" s="366"/>
      <c r="WS216" s="366"/>
      <c r="WT216" s="366"/>
      <c r="WU216" s="366"/>
      <c r="WV216" s="366"/>
      <c r="WW216" s="366"/>
      <c r="WX216" s="366"/>
      <c r="WY216" s="366"/>
      <c r="WZ216" s="366"/>
      <c r="XA216" s="366"/>
      <c r="XB216" s="366"/>
      <c r="XC216" s="366"/>
      <c r="XD216" s="366"/>
      <c r="XE216" s="366"/>
      <c r="XF216" s="366"/>
      <c r="XG216" s="366"/>
      <c r="XH216" s="366"/>
      <c r="XI216" s="366"/>
      <c r="XJ216" s="366"/>
      <c r="XK216" s="366"/>
      <c r="XL216" s="366"/>
      <c r="XM216" s="366"/>
      <c r="XN216" s="366"/>
      <c r="XO216" s="366"/>
      <c r="XP216" s="366"/>
      <c r="XQ216" s="366"/>
      <c r="XR216" s="366"/>
      <c r="XS216" s="366"/>
      <c r="XT216" s="366"/>
      <c r="XU216" s="366"/>
      <c r="XV216" s="366"/>
      <c r="XW216" s="366"/>
      <c r="XX216" s="366"/>
      <c r="XY216" s="366"/>
      <c r="XZ216" s="366"/>
      <c r="YA216" s="366"/>
      <c r="YB216" s="366"/>
      <c r="YC216" s="366"/>
      <c r="YD216" s="366"/>
      <c r="YE216" s="366"/>
      <c r="YF216" s="366"/>
      <c r="YG216" s="366"/>
      <c r="YH216" s="366"/>
      <c r="YI216" s="366"/>
      <c r="YJ216" s="366"/>
      <c r="YK216" s="366"/>
      <c r="YL216" s="366"/>
      <c r="YM216" s="366"/>
      <c r="YN216" s="366"/>
      <c r="YO216" s="366"/>
      <c r="YP216" s="366"/>
      <c r="YQ216" s="366"/>
      <c r="YR216" s="366"/>
      <c r="YS216" s="366"/>
      <c r="YT216" s="366"/>
      <c r="YU216" s="366"/>
      <c r="YV216" s="366"/>
      <c r="YW216" s="366"/>
      <c r="YX216" s="366"/>
      <c r="YY216" s="366"/>
      <c r="YZ216" s="366"/>
      <c r="ZA216" s="366"/>
      <c r="ZB216" s="366"/>
      <c r="ZC216" s="366"/>
      <c r="ZD216" s="366"/>
      <c r="ZE216" s="366"/>
      <c r="ZF216" s="366"/>
      <c r="ZG216" s="366"/>
      <c r="ZH216" s="366"/>
      <c r="ZI216" s="366"/>
      <c r="ZJ216" s="366"/>
      <c r="ZK216" s="366"/>
      <c r="ZL216" s="366"/>
      <c r="ZM216" s="366"/>
      <c r="ZN216" s="366"/>
      <c r="ZO216" s="366"/>
      <c r="ZP216" s="366"/>
      <c r="ZQ216" s="366"/>
      <c r="ZR216" s="366"/>
      <c r="ZS216" s="366"/>
      <c r="ZT216" s="366"/>
      <c r="ZU216" s="366"/>
      <c r="ZV216" s="366"/>
      <c r="ZW216" s="366"/>
      <c r="ZX216" s="366"/>
      <c r="ZY216" s="366"/>
      <c r="ZZ216" s="366"/>
      <c r="AAA216" s="366"/>
      <c r="AAB216" s="366"/>
      <c r="AAC216" s="366"/>
      <c r="AAD216" s="366"/>
      <c r="AAE216" s="366"/>
      <c r="AAF216" s="366"/>
      <c r="AAG216" s="366"/>
      <c r="AAH216" s="366"/>
      <c r="AAI216" s="366"/>
      <c r="AAJ216" s="366"/>
      <c r="AAK216" s="366"/>
      <c r="AAL216" s="366"/>
      <c r="AAM216" s="366"/>
      <c r="AAN216" s="366"/>
      <c r="AAO216" s="366"/>
      <c r="AAP216" s="366"/>
      <c r="AAQ216" s="366"/>
      <c r="AAR216" s="366"/>
      <c r="AAS216" s="366"/>
      <c r="AAT216" s="366"/>
      <c r="AAU216" s="366"/>
      <c r="AAV216" s="366"/>
      <c r="AAW216" s="366"/>
      <c r="AAX216" s="366"/>
      <c r="AAY216" s="366"/>
      <c r="AAZ216" s="366"/>
      <c r="ABA216" s="366"/>
      <c r="ABB216" s="366"/>
      <c r="ABC216" s="366"/>
      <c r="ABD216" s="366"/>
      <c r="ABE216" s="366"/>
      <c r="ABF216" s="366"/>
      <c r="ABG216" s="366"/>
      <c r="ABH216" s="366"/>
      <c r="ABI216" s="366"/>
      <c r="ABJ216" s="366"/>
      <c r="ABK216" s="366"/>
      <c r="ABL216" s="366"/>
      <c r="ABM216" s="366"/>
      <c r="ABN216" s="366"/>
      <c r="ABO216" s="366"/>
      <c r="ABP216" s="366"/>
      <c r="ABQ216" s="366"/>
      <c r="ABR216" s="366"/>
      <c r="ABS216" s="366"/>
      <c r="ABT216" s="366"/>
      <c r="ABU216" s="366"/>
      <c r="ABV216" s="366"/>
      <c r="ABW216" s="366"/>
      <c r="ABX216" s="366"/>
      <c r="ABY216" s="366"/>
      <c r="ABZ216" s="366"/>
      <c r="ACA216" s="366"/>
      <c r="ACB216" s="366"/>
      <c r="ACC216" s="366"/>
      <c r="ACD216" s="366"/>
      <c r="ACE216" s="366"/>
      <c r="ACF216" s="366"/>
      <c r="ACG216" s="366"/>
      <c r="ACH216" s="366"/>
      <c r="ACI216" s="366"/>
      <c r="ACJ216" s="366"/>
      <c r="ACK216" s="366"/>
      <c r="ACL216" s="366"/>
      <c r="ACM216" s="366"/>
      <c r="ACN216" s="366"/>
      <c r="ACO216" s="366"/>
      <c r="ACP216" s="366"/>
      <c r="ACQ216" s="366"/>
      <c r="ACR216" s="366"/>
      <c r="ACS216" s="366"/>
      <c r="ACT216" s="366"/>
      <c r="ACU216" s="366"/>
      <c r="ACV216" s="366"/>
      <c r="ACW216" s="366"/>
      <c r="ACX216" s="366"/>
      <c r="ACY216" s="366"/>
      <c r="ACZ216" s="366"/>
      <c r="ADA216" s="366"/>
      <c r="ADB216" s="366"/>
      <c r="ADC216" s="366"/>
      <c r="ADD216" s="366"/>
      <c r="ADE216" s="366"/>
      <c r="ADF216" s="366"/>
      <c r="ADG216" s="366"/>
      <c r="ADH216" s="366"/>
      <c r="ADI216" s="366"/>
      <c r="ADJ216" s="366"/>
      <c r="ADK216" s="366"/>
      <c r="ADL216" s="366"/>
      <c r="ADM216" s="366"/>
      <c r="ADN216" s="366"/>
      <c r="ADO216" s="366"/>
      <c r="ADP216" s="366"/>
      <c r="ADQ216" s="366"/>
      <c r="ADR216" s="366"/>
      <c r="ADS216" s="366"/>
      <c r="ADT216" s="366"/>
      <c r="ADU216" s="366"/>
      <c r="ADV216" s="366"/>
      <c r="ADW216" s="366"/>
      <c r="ADX216" s="366"/>
      <c r="ADY216" s="366"/>
      <c r="ADZ216" s="366"/>
      <c r="AEA216" s="366"/>
      <c r="AEB216" s="366"/>
      <c r="AEC216" s="366"/>
      <c r="AED216" s="366"/>
      <c r="AEE216" s="366"/>
      <c r="AEF216" s="366"/>
      <c r="AEG216" s="366"/>
      <c r="AEH216" s="366"/>
      <c r="AEI216" s="366"/>
      <c r="AEJ216" s="366"/>
      <c r="AEK216" s="366"/>
      <c r="AEL216" s="366"/>
      <c r="AEM216" s="366"/>
      <c r="AEN216" s="366"/>
      <c r="AEO216" s="366"/>
      <c r="AEP216" s="366"/>
      <c r="AEQ216" s="366"/>
      <c r="AER216" s="366"/>
      <c r="AES216" s="366"/>
      <c r="AET216" s="366"/>
      <c r="AEU216" s="366"/>
      <c r="AEV216" s="366"/>
      <c r="AEW216" s="366"/>
      <c r="AEX216" s="366"/>
      <c r="AEY216" s="366"/>
      <c r="AEZ216" s="366"/>
      <c r="AFA216" s="366"/>
      <c r="AFB216" s="366"/>
      <c r="AFC216" s="366"/>
      <c r="AFD216" s="366"/>
      <c r="AFE216" s="366"/>
      <c r="AFF216" s="366"/>
      <c r="AFG216" s="366"/>
      <c r="AFH216" s="366"/>
      <c r="AFI216" s="366"/>
      <c r="AFJ216" s="366"/>
      <c r="AFK216" s="366"/>
      <c r="AFL216" s="366"/>
      <c r="AFM216" s="366"/>
      <c r="AFN216" s="366"/>
      <c r="AFO216" s="366"/>
      <c r="AFP216" s="366"/>
      <c r="AFQ216" s="366"/>
      <c r="AFR216" s="366"/>
      <c r="AFS216" s="366"/>
      <c r="AFT216" s="366"/>
      <c r="AFU216" s="366"/>
      <c r="AFV216" s="366"/>
      <c r="AFW216" s="366"/>
      <c r="AFX216" s="366"/>
      <c r="AFY216" s="366"/>
      <c r="AFZ216" s="366"/>
      <c r="AGA216" s="366"/>
      <c r="AGB216" s="366"/>
      <c r="AGC216" s="366"/>
      <c r="AGD216" s="366"/>
      <c r="AGE216" s="366"/>
      <c r="AGF216" s="366"/>
      <c r="AGG216" s="366"/>
      <c r="AGH216" s="366"/>
      <c r="AGI216" s="366"/>
      <c r="AGJ216" s="366"/>
      <c r="AGK216" s="366"/>
      <c r="AGL216" s="366"/>
      <c r="AGM216" s="366"/>
      <c r="AGN216" s="366"/>
      <c r="AGO216" s="366"/>
      <c r="AGP216" s="366"/>
      <c r="AGQ216" s="366"/>
      <c r="AGR216" s="366"/>
      <c r="AGS216" s="366"/>
      <c r="AGT216" s="366"/>
      <c r="AGU216" s="366"/>
      <c r="AGV216" s="366"/>
      <c r="AGW216" s="366"/>
      <c r="AGX216" s="366"/>
      <c r="AGY216" s="366"/>
      <c r="AGZ216" s="366"/>
      <c r="AHA216" s="366"/>
      <c r="AHB216" s="366"/>
      <c r="AHC216" s="366"/>
      <c r="AHD216" s="366"/>
      <c r="AHE216" s="366"/>
      <c r="AHF216" s="366"/>
      <c r="AHG216" s="366"/>
      <c r="AHH216" s="366"/>
      <c r="AHI216" s="366"/>
      <c r="AHJ216" s="366"/>
      <c r="AHK216" s="366"/>
      <c r="AHL216" s="366"/>
      <c r="AHM216" s="366"/>
      <c r="AHN216" s="366"/>
      <c r="AHO216" s="366"/>
      <c r="AHP216" s="366"/>
      <c r="AHQ216" s="366"/>
      <c r="AHR216" s="366"/>
      <c r="AHS216" s="366"/>
      <c r="AHT216" s="366"/>
      <c r="AHU216" s="366"/>
      <c r="AHV216" s="366"/>
      <c r="AHW216" s="366"/>
      <c r="AHX216" s="366"/>
      <c r="AHY216" s="366"/>
      <c r="AHZ216" s="366"/>
      <c r="AIA216" s="366"/>
      <c r="AIB216" s="366"/>
      <c r="AIC216" s="366"/>
      <c r="AID216" s="366"/>
      <c r="AIE216" s="366"/>
      <c r="AIF216" s="366"/>
      <c r="AIG216" s="366"/>
      <c r="AIH216" s="366"/>
      <c r="AII216" s="366"/>
      <c r="AIJ216" s="366"/>
      <c r="AIK216" s="366"/>
      <c r="AIL216" s="366"/>
      <c r="AIM216" s="366"/>
      <c r="AIN216" s="366"/>
      <c r="AIO216" s="366"/>
      <c r="AIP216" s="366"/>
      <c r="AIQ216" s="366"/>
      <c r="AIR216" s="366"/>
      <c r="AIS216" s="366"/>
      <c r="AIT216" s="366"/>
      <c r="AIU216" s="366"/>
      <c r="AIV216" s="366"/>
      <c r="AIW216" s="366"/>
      <c r="AIX216" s="366"/>
      <c r="AIY216" s="366"/>
      <c r="AIZ216" s="366"/>
      <c r="AJA216" s="366"/>
      <c r="AJB216" s="366"/>
      <c r="AJC216" s="366"/>
      <c r="AJD216" s="366"/>
      <c r="AJE216" s="366"/>
      <c r="AJF216" s="366"/>
      <c r="AJG216" s="366"/>
      <c r="AJH216" s="366"/>
      <c r="AJI216" s="366"/>
      <c r="AJJ216" s="366"/>
      <c r="AJK216" s="366"/>
      <c r="AJL216" s="366"/>
      <c r="AJM216" s="366"/>
      <c r="AJN216" s="366"/>
      <c r="AJO216" s="366"/>
      <c r="AJP216" s="366"/>
      <c r="AJQ216" s="366"/>
      <c r="AJR216" s="366"/>
      <c r="AJS216" s="366"/>
      <c r="AJT216" s="366"/>
      <c r="AJU216" s="366"/>
      <c r="AJV216" s="366"/>
      <c r="AJW216" s="366"/>
      <c r="AJX216" s="366"/>
      <c r="AJY216" s="366"/>
      <c r="AJZ216" s="366"/>
      <c r="AKA216" s="366"/>
      <c r="AKB216" s="366"/>
      <c r="AKC216" s="366"/>
      <c r="AKD216" s="366"/>
      <c r="AKE216" s="366"/>
      <c r="AKF216" s="366"/>
      <c r="AKG216" s="366"/>
      <c r="AKH216" s="366"/>
      <c r="AKI216" s="366"/>
      <c r="AKJ216" s="366"/>
      <c r="AKK216" s="366"/>
      <c r="AKL216" s="366"/>
      <c r="AKM216" s="366"/>
      <c r="AKN216" s="366"/>
      <c r="AKO216" s="366"/>
      <c r="AKP216" s="366"/>
      <c r="AKQ216" s="366"/>
      <c r="AKR216" s="366"/>
      <c r="AKS216" s="366"/>
      <c r="AKT216" s="366"/>
      <c r="AKU216" s="366"/>
      <c r="AKV216" s="366"/>
      <c r="AKW216" s="366"/>
      <c r="AKX216" s="366"/>
      <c r="AKY216" s="366"/>
      <c r="AKZ216" s="366"/>
      <c r="ALA216" s="366"/>
      <c r="ALB216" s="366"/>
      <c r="ALC216" s="366"/>
      <c r="ALD216" s="366"/>
      <c r="ALE216" s="366"/>
      <c r="ALF216" s="366"/>
      <c r="ALG216" s="366"/>
      <c r="ALH216" s="366"/>
      <c r="ALI216" s="366"/>
      <c r="ALJ216" s="366"/>
      <c r="ALK216" s="366"/>
      <c r="ALL216" s="366"/>
      <c r="ALM216" s="366"/>
      <c r="ALN216" s="366"/>
      <c r="ALO216" s="366"/>
      <c r="ALP216" s="366"/>
      <c r="ALQ216" s="366"/>
      <c r="ALR216" s="366"/>
      <c r="ALS216" s="366"/>
      <c r="ALT216" s="366"/>
      <c r="ALU216" s="366"/>
      <c r="ALV216" s="366"/>
      <c r="ALW216" s="366"/>
      <c r="ALX216" s="366"/>
      <c r="ALY216" s="366"/>
      <c r="ALZ216" s="366"/>
      <c r="AMA216" s="366"/>
      <c r="AMB216" s="366"/>
      <c r="AMC216" s="366"/>
      <c r="AMD216" s="366"/>
      <c r="AME216" s="366"/>
      <c r="AMF216" s="366"/>
      <c r="AMG216" s="366"/>
      <c r="AMH216" s="366"/>
      <c r="AMI216" s="366"/>
      <c r="AMJ216" s="366"/>
      <c r="AMK216" s="366"/>
      <c r="AML216" s="366"/>
      <c r="AMM216" s="366"/>
      <c r="AMN216" s="366"/>
      <c r="AMO216" s="366"/>
      <c r="AMP216" s="366"/>
      <c r="AMQ216" s="366"/>
      <c r="AMR216" s="366"/>
      <c r="AMS216" s="366"/>
      <c r="AMT216" s="366"/>
      <c r="AMU216" s="366"/>
      <c r="AMV216" s="366"/>
      <c r="AMW216" s="366"/>
      <c r="AMX216" s="366"/>
      <c r="AMY216" s="366"/>
      <c r="AMZ216" s="366"/>
      <c r="ANA216" s="366"/>
      <c r="ANB216" s="366"/>
      <c r="ANC216" s="366"/>
      <c r="AND216" s="366"/>
      <c r="ANE216" s="366"/>
      <c r="ANF216" s="366"/>
      <c r="ANG216" s="366"/>
      <c r="ANH216" s="366"/>
      <c r="ANI216" s="366"/>
      <c r="ANJ216" s="366"/>
      <c r="ANK216" s="366"/>
      <c r="ANL216" s="366"/>
      <c r="ANM216" s="366"/>
      <c r="ANN216" s="366"/>
      <c r="ANO216" s="366"/>
      <c r="ANP216" s="366"/>
      <c r="ANQ216" s="366"/>
      <c r="ANR216" s="366"/>
      <c r="ANS216" s="366"/>
      <c r="ANT216" s="366"/>
      <c r="ANU216" s="366"/>
      <c r="ANV216" s="366"/>
      <c r="ANW216" s="366"/>
      <c r="ANX216" s="366"/>
      <c r="ANY216" s="366"/>
      <c r="ANZ216" s="366"/>
      <c r="AOA216" s="366"/>
      <c r="AOB216" s="366"/>
      <c r="AOC216" s="366"/>
      <c r="AOD216" s="366"/>
      <c r="AOE216" s="366"/>
      <c r="AOF216" s="366"/>
      <c r="AOG216" s="366"/>
      <c r="AOH216" s="366"/>
      <c r="AOI216" s="366"/>
      <c r="AOJ216" s="366"/>
      <c r="AOK216" s="366"/>
      <c r="AOL216" s="366"/>
      <c r="AOM216" s="366"/>
      <c r="AON216" s="366"/>
      <c r="AOO216" s="366"/>
      <c r="AOP216" s="366"/>
      <c r="AOQ216" s="366"/>
      <c r="AOR216" s="366"/>
      <c r="AOS216" s="366"/>
      <c r="AOT216" s="366"/>
      <c r="AOU216" s="366"/>
      <c r="AOV216" s="366"/>
      <c r="AOW216" s="366"/>
      <c r="AOX216" s="366"/>
      <c r="AOY216" s="366"/>
      <c r="AOZ216" s="366"/>
      <c r="APA216" s="366"/>
      <c r="APB216" s="366"/>
      <c r="APC216" s="366"/>
      <c r="APD216" s="366"/>
      <c r="APE216" s="366"/>
      <c r="APF216" s="366"/>
      <c r="APG216" s="366"/>
      <c r="APH216" s="366"/>
      <c r="API216" s="366"/>
      <c r="APJ216" s="366"/>
      <c r="APK216" s="366"/>
      <c r="APL216" s="366"/>
      <c r="APM216" s="366"/>
      <c r="APN216" s="366"/>
      <c r="APO216" s="366"/>
      <c r="APP216" s="366"/>
      <c r="APQ216" s="366"/>
      <c r="APR216" s="366"/>
      <c r="APS216" s="366"/>
      <c r="APT216" s="366"/>
      <c r="APU216" s="366"/>
      <c r="APV216" s="366"/>
      <c r="APW216" s="366"/>
      <c r="APX216" s="366"/>
      <c r="APY216" s="366"/>
      <c r="APZ216" s="366"/>
      <c r="AQA216" s="366"/>
      <c r="AQB216" s="366"/>
      <c r="AQC216" s="366"/>
      <c r="AQD216" s="366"/>
      <c r="AQE216" s="366"/>
      <c r="AQF216" s="366"/>
      <c r="AQG216" s="366"/>
      <c r="AQH216" s="366"/>
      <c r="AQI216" s="366"/>
      <c r="AQJ216" s="366"/>
      <c r="AQK216" s="366"/>
      <c r="AQL216" s="366"/>
      <c r="AQM216" s="366"/>
      <c r="AQN216" s="366"/>
      <c r="AQO216" s="366"/>
      <c r="AQP216" s="366"/>
      <c r="AQQ216" s="366"/>
      <c r="AQR216" s="366"/>
      <c r="AQS216" s="366"/>
      <c r="AQT216" s="366"/>
      <c r="AQU216" s="366"/>
      <c r="AQV216" s="366"/>
      <c r="AQW216" s="366"/>
      <c r="AQX216" s="366"/>
      <c r="AQY216" s="366"/>
      <c r="AQZ216" s="366"/>
      <c r="ARA216" s="366"/>
      <c r="ARB216" s="366"/>
      <c r="ARC216" s="366"/>
      <c r="ARD216" s="366"/>
      <c r="ARE216" s="366"/>
      <c r="ARF216" s="366"/>
      <c r="ARG216" s="366"/>
      <c r="ARH216" s="366"/>
      <c r="ARI216" s="366"/>
      <c r="ARJ216" s="366"/>
      <c r="ARK216" s="366"/>
      <c r="ARL216" s="366"/>
      <c r="ARM216" s="366"/>
      <c r="ARN216" s="366"/>
      <c r="ARO216" s="366"/>
      <c r="ARP216" s="366"/>
      <c r="ARQ216" s="366"/>
      <c r="ARR216" s="366"/>
      <c r="ARS216" s="366"/>
      <c r="ART216" s="366"/>
      <c r="ARU216" s="366"/>
      <c r="ARV216" s="366"/>
      <c r="ARW216" s="366"/>
      <c r="ARX216" s="366"/>
      <c r="ARY216" s="366"/>
      <c r="ARZ216" s="366"/>
      <c r="ASA216" s="366"/>
      <c r="ASB216" s="366"/>
      <c r="ASC216" s="366"/>
      <c r="ASD216" s="366"/>
      <c r="ASE216" s="366"/>
      <c r="ASF216" s="366"/>
      <c r="ASG216" s="366"/>
      <c r="ASH216" s="366"/>
      <c r="ASI216" s="366"/>
      <c r="ASJ216" s="366"/>
      <c r="ASK216" s="366"/>
      <c r="ASL216" s="366"/>
      <c r="ASM216" s="366"/>
      <c r="ASN216" s="366"/>
      <c r="ASO216" s="366"/>
      <c r="ASP216" s="366"/>
      <c r="ASQ216" s="366"/>
      <c r="ASR216" s="366"/>
      <c r="ASS216" s="366"/>
      <c r="AST216" s="366"/>
      <c r="ASU216" s="366"/>
      <c r="ASV216" s="366"/>
      <c r="ASW216" s="366"/>
      <c r="ASX216" s="366"/>
      <c r="ASY216" s="366"/>
      <c r="ASZ216" s="366"/>
      <c r="ATA216" s="366"/>
      <c r="ATB216" s="366"/>
      <c r="ATC216" s="366"/>
      <c r="ATD216" s="366"/>
      <c r="ATE216" s="366"/>
      <c r="ATF216" s="366"/>
      <c r="ATG216" s="366"/>
      <c r="ATH216" s="366"/>
      <c r="ATI216" s="366"/>
      <c r="ATJ216" s="366"/>
      <c r="ATK216" s="366"/>
      <c r="ATL216" s="366"/>
      <c r="ATM216" s="366"/>
      <c r="ATN216" s="366"/>
      <c r="ATO216" s="366"/>
      <c r="ATP216" s="366"/>
      <c r="ATQ216" s="366"/>
      <c r="ATR216" s="366"/>
      <c r="ATS216" s="366"/>
      <c r="ATT216" s="366"/>
      <c r="ATU216" s="366"/>
      <c r="ATV216" s="366"/>
      <c r="ATW216" s="366"/>
      <c r="ATX216" s="366"/>
      <c r="ATY216" s="366"/>
      <c r="ATZ216" s="366"/>
      <c r="AUA216" s="366"/>
      <c r="AUB216" s="366"/>
      <c r="AUC216" s="366"/>
      <c r="AUD216" s="366"/>
      <c r="AUE216" s="366"/>
      <c r="AUF216" s="366"/>
      <c r="AUG216" s="366"/>
      <c r="AUH216" s="366"/>
      <c r="AUI216" s="366"/>
      <c r="AUJ216" s="366"/>
      <c r="AUK216" s="366"/>
      <c r="AUL216" s="366"/>
      <c r="AUM216" s="366"/>
      <c r="AUN216" s="366"/>
      <c r="AUO216" s="366"/>
      <c r="AUP216" s="366"/>
      <c r="AUQ216" s="366"/>
      <c r="AUR216" s="366"/>
      <c r="AUS216" s="366"/>
      <c r="AUT216" s="366"/>
      <c r="AUU216" s="366"/>
      <c r="AUV216" s="366"/>
      <c r="AUW216" s="366"/>
      <c r="AUX216" s="366"/>
      <c r="AUY216" s="366"/>
      <c r="AUZ216" s="366"/>
      <c r="AVA216" s="366"/>
      <c r="AVB216" s="366"/>
      <c r="AVC216" s="366"/>
      <c r="AVD216" s="366"/>
      <c r="AVE216" s="366"/>
      <c r="AVF216" s="366"/>
      <c r="AVG216" s="366"/>
      <c r="AVH216" s="366"/>
      <c r="AVI216" s="366"/>
      <c r="AVJ216" s="366"/>
      <c r="AVK216" s="366"/>
      <c r="AVL216" s="366"/>
      <c r="AVM216" s="366"/>
      <c r="AVN216" s="366"/>
      <c r="AVO216" s="366"/>
      <c r="AVP216" s="366"/>
      <c r="AVQ216" s="366"/>
      <c r="AVR216" s="366"/>
      <c r="AVS216" s="366"/>
      <c r="AVT216" s="366"/>
      <c r="AVU216" s="366"/>
      <c r="AVV216" s="366"/>
      <c r="AVW216" s="366"/>
      <c r="AVX216" s="366"/>
      <c r="AVY216" s="366"/>
      <c r="AVZ216" s="366"/>
      <c r="AWA216" s="366"/>
      <c r="AWB216" s="366"/>
      <c r="AWC216" s="366"/>
      <c r="AWD216" s="366"/>
      <c r="AWE216" s="366"/>
      <c r="AWF216" s="366"/>
      <c r="AWG216" s="366"/>
      <c r="AWH216" s="366"/>
      <c r="AWI216" s="366"/>
      <c r="AWJ216" s="366"/>
      <c r="AWK216" s="366"/>
      <c r="AWL216" s="366"/>
      <c r="AWM216" s="366"/>
      <c r="AWN216" s="366"/>
      <c r="AWO216" s="366"/>
      <c r="AWP216" s="366"/>
      <c r="AWQ216" s="366"/>
      <c r="AWR216" s="366"/>
      <c r="AWS216" s="366"/>
      <c r="AWT216" s="366"/>
      <c r="AWU216" s="366"/>
      <c r="AWV216" s="366"/>
      <c r="AWW216" s="366"/>
      <c r="AWX216" s="366"/>
      <c r="AWY216" s="366"/>
      <c r="AWZ216" s="366"/>
      <c r="AXA216" s="366"/>
      <c r="AXB216" s="366"/>
      <c r="AXC216" s="366"/>
      <c r="AXD216" s="366"/>
      <c r="AXE216" s="366"/>
      <c r="AXF216" s="366"/>
      <c r="AXG216" s="366"/>
      <c r="AXH216" s="366"/>
      <c r="AXI216" s="366"/>
      <c r="AXJ216" s="366"/>
      <c r="AXK216" s="366"/>
      <c r="AXL216" s="366"/>
      <c r="AXM216" s="366"/>
      <c r="AXN216" s="366"/>
      <c r="AXO216" s="366"/>
      <c r="AXP216" s="366"/>
      <c r="AXQ216" s="366"/>
      <c r="AXR216" s="366"/>
      <c r="AXS216" s="366"/>
      <c r="AXT216" s="366"/>
      <c r="AXU216" s="366"/>
      <c r="AXV216" s="366"/>
      <c r="AXW216" s="366"/>
      <c r="AXX216" s="366"/>
      <c r="AXY216" s="366"/>
      <c r="AXZ216" s="366"/>
      <c r="AYA216" s="366"/>
      <c r="AYB216" s="366"/>
      <c r="AYC216" s="366"/>
      <c r="AYD216" s="366"/>
      <c r="AYE216" s="366"/>
      <c r="AYF216" s="366"/>
      <c r="AYG216" s="366"/>
      <c r="AYH216" s="366"/>
      <c r="AYI216" s="366"/>
      <c r="AYJ216" s="366"/>
      <c r="AYK216" s="366"/>
      <c r="AYL216" s="366"/>
      <c r="AYM216" s="366"/>
      <c r="AYN216" s="366"/>
      <c r="AYO216" s="366"/>
      <c r="AYP216" s="366"/>
      <c r="AYQ216" s="366"/>
      <c r="AYR216" s="366"/>
      <c r="AYS216" s="366"/>
      <c r="AYT216" s="366"/>
      <c r="AYU216" s="366"/>
      <c r="AYV216" s="366"/>
      <c r="AYW216" s="366"/>
      <c r="AYX216" s="366"/>
      <c r="AYY216" s="366"/>
      <c r="AYZ216" s="366"/>
      <c r="AZA216" s="366"/>
      <c r="AZB216" s="366"/>
      <c r="AZC216" s="366"/>
      <c r="AZD216" s="366"/>
      <c r="AZE216" s="366"/>
      <c r="AZF216" s="366"/>
      <c r="AZG216" s="366"/>
      <c r="AZH216" s="366"/>
      <c r="AZI216" s="366"/>
      <c r="AZJ216" s="366"/>
      <c r="AZK216" s="366"/>
      <c r="AZL216" s="366"/>
      <c r="AZM216" s="366"/>
      <c r="AZN216" s="366"/>
      <c r="AZO216" s="366"/>
      <c r="AZP216" s="366"/>
      <c r="AZQ216" s="366"/>
      <c r="AZR216" s="366"/>
      <c r="AZS216" s="366"/>
      <c r="AZT216" s="366"/>
      <c r="AZU216" s="366"/>
      <c r="AZV216" s="366"/>
      <c r="AZW216" s="366"/>
      <c r="AZX216" s="366"/>
      <c r="AZY216" s="366"/>
      <c r="AZZ216" s="366"/>
      <c r="BAA216" s="366"/>
      <c r="BAB216" s="366"/>
      <c r="BAC216" s="366"/>
      <c r="BAD216" s="366"/>
      <c r="BAE216" s="366"/>
      <c r="BAF216" s="366"/>
      <c r="BAG216" s="366"/>
      <c r="BAH216" s="366"/>
      <c r="BAI216" s="366"/>
      <c r="BAJ216" s="366"/>
      <c r="BAK216" s="366"/>
      <c r="BAL216" s="366"/>
      <c r="BAM216" s="366"/>
      <c r="BAN216" s="366"/>
      <c r="BAO216" s="366"/>
      <c r="BAP216" s="366"/>
      <c r="BAQ216" s="366"/>
      <c r="BAR216" s="366"/>
      <c r="BAS216" s="366"/>
      <c r="BAT216" s="366"/>
      <c r="BAU216" s="366"/>
      <c r="BAV216" s="366"/>
      <c r="BAW216" s="366"/>
      <c r="BAX216" s="366"/>
      <c r="BAY216" s="366"/>
      <c r="BAZ216" s="366"/>
      <c r="BBA216" s="366"/>
      <c r="BBB216" s="366"/>
      <c r="BBC216" s="366"/>
      <c r="BBD216" s="366"/>
      <c r="BBE216" s="366"/>
      <c r="BBF216" s="366"/>
      <c r="BBG216" s="366"/>
      <c r="BBH216" s="366"/>
      <c r="BBI216" s="366"/>
      <c r="BBJ216" s="366"/>
      <c r="BBK216" s="366"/>
      <c r="BBL216" s="366"/>
      <c r="BBM216" s="366"/>
      <c r="BBN216" s="366"/>
      <c r="BBO216" s="366"/>
      <c r="BBP216" s="366"/>
      <c r="BBQ216" s="366"/>
      <c r="BBR216" s="366"/>
      <c r="BBS216" s="366"/>
      <c r="BBT216" s="366"/>
      <c r="BBU216" s="366"/>
      <c r="BBV216" s="366"/>
      <c r="BBW216" s="366"/>
      <c r="BBX216" s="366"/>
      <c r="BBY216" s="366"/>
      <c r="BBZ216" s="366"/>
      <c r="BCA216" s="366"/>
      <c r="BCB216" s="366"/>
      <c r="BCC216" s="366"/>
      <c r="BCD216" s="366"/>
      <c r="BCE216" s="366"/>
      <c r="BCF216" s="366"/>
      <c r="BCG216" s="366"/>
      <c r="BCH216" s="366"/>
      <c r="BCI216" s="366"/>
      <c r="BCJ216" s="366"/>
      <c r="BCK216" s="366"/>
      <c r="BCL216" s="366"/>
      <c r="BCM216" s="366"/>
      <c r="BCN216" s="366"/>
      <c r="BCO216" s="366"/>
      <c r="BCP216" s="366"/>
      <c r="BCQ216" s="366"/>
      <c r="BCR216" s="366"/>
      <c r="BCS216" s="366"/>
      <c r="BCT216" s="366"/>
      <c r="BCU216" s="366"/>
      <c r="BCV216" s="366"/>
      <c r="BCW216" s="366"/>
      <c r="BCX216" s="366"/>
      <c r="BCY216" s="366"/>
      <c r="BCZ216" s="366"/>
      <c r="BDA216" s="366"/>
      <c r="BDB216" s="366"/>
      <c r="BDC216" s="366"/>
      <c r="BDD216" s="366"/>
      <c r="BDE216" s="366"/>
      <c r="BDF216" s="366"/>
      <c r="BDG216" s="366"/>
      <c r="BDH216" s="366"/>
      <c r="BDI216" s="366"/>
      <c r="BDJ216" s="366"/>
      <c r="BDK216" s="366"/>
      <c r="BDL216" s="366"/>
      <c r="BDM216" s="366"/>
      <c r="BDN216" s="366"/>
      <c r="BDO216" s="366"/>
      <c r="BDP216" s="366"/>
      <c r="BDQ216" s="366"/>
      <c r="BDR216" s="366"/>
      <c r="BDS216" s="366"/>
      <c r="BDT216" s="366"/>
      <c r="BDU216" s="366"/>
      <c r="BDV216" s="366"/>
      <c r="BDW216" s="366"/>
      <c r="BDX216" s="366"/>
      <c r="BDY216" s="366"/>
      <c r="BDZ216" s="366"/>
      <c r="BEA216" s="366"/>
      <c r="BEB216" s="366"/>
      <c r="BEC216" s="366"/>
      <c r="BED216" s="366"/>
      <c r="BEE216" s="366"/>
      <c r="BEF216" s="366"/>
      <c r="BEG216" s="366"/>
      <c r="BEH216" s="366"/>
      <c r="BEI216" s="366"/>
      <c r="BEJ216" s="366"/>
      <c r="BEK216" s="366"/>
      <c r="BEL216" s="366"/>
      <c r="BEM216" s="366"/>
      <c r="BEN216" s="366"/>
      <c r="BEO216" s="366"/>
      <c r="BEP216" s="366"/>
      <c r="BEQ216" s="366"/>
      <c r="BER216" s="366"/>
      <c r="BES216" s="366"/>
      <c r="BET216" s="366"/>
      <c r="BEU216" s="366"/>
      <c r="BEV216" s="366"/>
      <c r="BEW216" s="366"/>
      <c r="BEX216" s="366"/>
      <c r="BEY216" s="366"/>
      <c r="BEZ216" s="366"/>
      <c r="BFA216" s="366"/>
      <c r="BFB216" s="366"/>
      <c r="BFC216" s="366"/>
      <c r="BFD216" s="366"/>
      <c r="BFE216" s="366"/>
      <c r="BFF216" s="366"/>
      <c r="BFG216" s="366"/>
      <c r="BFH216" s="366"/>
      <c r="BFI216" s="366"/>
      <c r="BFJ216" s="366"/>
      <c r="BFK216" s="366"/>
      <c r="BFL216" s="366"/>
      <c r="BFM216" s="366"/>
      <c r="BFN216" s="366"/>
      <c r="BFO216" s="366"/>
      <c r="BFP216" s="366"/>
      <c r="BFQ216" s="366"/>
      <c r="BFR216" s="366"/>
      <c r="BFS216" s="366"/>
      <c r="BFT216" s="366"/>
      <c r="BFU216" s="366"/>
      <c r="BFV216" s="366"/>
      <c r="BFW216" s="366"/>
      <c r="BFX216" s="366"/>
      <c r="BFY216" s="366"/>
      <c r="BFZ216" s="366"/>
      <c r="BGA216" s="366"/>
      <c r="BGB216" s="366"/>
      <c r="BGC216" s="366"/>
      <c r="BGD216" s="366"/>
      <c r="BGE216" s="366"/>
      <c r="BGF216" s="366"/>
      <c r="BGG216" s="366"/>
      <c r="BGH216" s="366"/>
      <c r="BGI216" s="366"/>
      <c r="BGJ216" s="366"/>
      <c r="BGK216" s="366"/>
      <c r="BGL216" s="366"/>
      <c r="BGM216" s="366"/>
      <c r="BGN216" s="366"/>
      <c r="BGO216" s="366"/>
      <c r="BGP216" s="366"/>
      <c r="BGQ216" s="366"/>
      <c r="BGR216" s="366"/>
      <c r="BGS216" s="366"/>
      <c r="BGT216" s="366"/>
      <c r="BGU216" s="366"/>
      <c r="BGV216" s="366"/>
      <c r="BGW216" s="366"/>
      <c r="BGX216" s="366"/>
      <c r="BGY216" s="366"/>
      <c r="BGZ216" s="366"/>
      <c r="BHA216" s="366"/>
      <c r="BHB216" s="366"/>
      <c r="BHC216" s="366"/>
      <c r="BHD216" s="366"/>
      <c r="BHE216" s="366"/>
      <c r="BHF216" s="366"/>
      <c r="BHG216" s="366"/>
      <c r="BHH216" s="366"/>
      <c r="BHI216" s="366"/>
      <c r="BHJ216" s="366"/>
      <c r="BHK216" s="366"/>
      <c r="BHL216" s="366"/>
      <c r="BHM216" s="366"/>
      <c r="BHN216" s="366"/>
      <c r="BHO216" s="366"/>
      <c r="BHP216" s="366"/>
      <c r="BHQ216" s="366"/>
      <c r="BHR216" s="366"/>
      <c r="BHS216" s="366"/>
      <c r="BHT216" s="366"/>
      <c r="BHU216" s="366"/>
      <c r="BHV216" s="366"/>
      <c r="BHW216" s="366"/>
      <c r="BHX216" s="366"/>
      <c r="BHY216" s="366"/>
      <c r="BHZ216" s="366"/>
      <c r="BIA216" s="366"/>
      <c r="BIB216" s="366"/>
      <c r="BIC216" s="366"/>
      <c r="BID216" s="366"/>
      <c r="BIE216" s="366"/>
      <c r="BIF216" s="366"/>
      <c r="BIG216" s="366"/>
      <c r="BIH216" s="366"/>
      <c r="BII216" s="366"/>
      <c r="BIJ216" s="366"/>
      <c r="BIK216" s="366"/>
      <c r="BIL216" s="366"/>
      <c r="BIM216" s="366"/>
      <c r="BIN216" s="366"/>
      <c r="BIO216" s="366"/>
      <c r="BIP216" s="366"/>
      <c r="BIQ216" s="366"/>
      <c r="BIR216" s="366"/>
      <c r="BIS216" s="366"/>
      <c r="BIT216" s="366"/>
      <c r="BIU216" s="366"/>
      <c r="BIV216" s="366"/>
      <c r="BIW216" s="366"/>
      <c r="BIX216" s="366"/>
      <c r="BIY216" s="366"/>
      <c r="BIZ216" s="366"/>
      <c r="BJA216" s="366"/>
      <c r="BJB216" s="366"/>
      <c r="BJC216" s="366"/>
      <c r="BJD216" s="366"/>
      <c r="BJE216" s="366"/>
      <c r="BJF216" s="366"/>
      <c r="BJG216" s="366"/>
      <c r="BJH216" s="366"/>
      <c r="BJI216" s="366"/>
      <c r="BJJ216" s="366"/>
      <c r="BJK216" s="366"/>
      <c r="BJL216" s="366"/>
      <c r="BJM216" s="366"/>
      <c r="BJN216" s="366"/>
      <c r="BJO216" s="366"/>
      <c r="BJP216" s="366"/>
      <c r="BJQ216" s="366"/>
      <c r="BJR216" s="366"/>
      <c r="BJS216" s="366"/>
      <c r="BJT216" s="366"/>
      <c r="BJU216" s="366"/>
      <c r="BJV216" s="366"/>
      <c r="BJW216" s="366"/>
      <c r="BJX216" s="366"/>
      <c r="BJY216" s="366"/>
      <c r="BJZ216" s="366"/>
      <c r="BKA216" s="366"/>
      <c r="BKB216" s="366"/>
      <c r="BKC216" s="366"/>
      <c r="BKD216" s="366"/>
      <c r="BKE216" s="366"/>
      <c r="BKF216" s="366"/>
      <c r="BKG216" s="366"/>
      <c r="BKH216" s="366"/>
      <c r="BKI216" s="366"/>
      <c r="BKJ216" s="366"/>
      <c r="BKK216" s="366"/>
      <c r="BKL216" s="366"/>
      <c r="BKM216" s="366"/>
      <c r="BKN216" s="366"/>
      <c r="BKO216" s="366"/>
      <c r="BKP216" s="366"/>
      <c r="BKQ216" s="366"/>
      <c r="BKR216" s="366"/>
      <c r="BKS216" s="366"/>
      <c r="BKT216" s="366"/>
      <c r="BKU216" s="366"/>
      <c r="BKV216" s="366"/>
      <c r="BKW216" s="366"/>
      <c r="BKX216" s="366"/>
      <c r="BKY216" s="366"/>
      <c r="BKZ216" s="366"/>
      <c r="BLA216" s="366"/>
      <c r="BLB216" s="366"/>
      <c r="BLC216" s="366"/>
      <c r="BLD216" s="366"/>
      <c r="BLE216" s="366"/>
      <c r="BLF216" s="366"/>
      <c r="BLG216" s="366"/>
      <c r="BLH216" s="366"/>
      <c r="BLI216" s="366"/>
      <c r="BLJ216" s="366"/>
      <c r="BLK216" s="366"/>
      <c r="BLL216" s="366"/>
      <c r="BLM216" s="366"/>
      <c r="BLN216" s="366"/>
      <c r="BLO216" s="366"/>
      <c r="BLP216" s="366"/>
      <c r="BLQ216" s="366"/>
      <c r="BLR216" s="366"/>
      <c r="BLS216" s="366"/>
      <c r="BLT216" s="366"/>
      <c r="BLU216" s="366"/>
      <c r="BLV216" s="366"/>
      <c r="BLW216" s="366"/>
      <c r="BLX216" s="366"/>
      <c r="BLY216" s="366"/>
      <c r="BLZ216" s="366"/>
      <c r="BMA216" s="366"/>
      <c r="BMB216" s="366"/>
      <c r="BMC216" s="366"/>
      <c r="BMD216" s="366"/>
      <c r="BME216" s="366"/>
      <c r="BMF216" s="366"/>
      <c r="BMG216" s="366"/>
      <c r="BMH216" s="366"/>
      <c r="BMI216" s="366"/>
      <c r="BMJ216" s="366"/>
      <c r="BMK216" s="366"/>
      <c r="BML216" s="366"/>
      <c r="BMM216" s="366"/>
      <c r="BMN216" s="366"/>
      <c r="BMO216" s="366"/>
      <c r="BMP216" s="366"/>
      <c r="BMQ216" s="366"/>
      <c r="BMR216" s="366"/>
      <c r="BMS216" s="366"/>
      <c r="BMT216" s="366"/>
      <c r="BMU216" s="366"/>
      <c r="BMV216" s="366"/>
      <c r="BMW216" s="366"/>
      <c r="BMX216" s="366"/>
      <c r="BMY216" s="366"/>
      <c r="BMZ216" s="366"/>
      <c r="BNA216" s="366"/>
      <c r="BNB216" s="366"/>
      <c r="BNC216" s="366"/>
      <c r="BND216" s="366"/>
      <c r="BNE216" s="366"/>
      <c r="BNF216" s="366"/>
      <c r="BNG216" s="366"/>
      <c r="BNH216" s="366"/>
      <c r="BNI216" s="366"/>
      <c r="BNJ216" s="366"/>
      <c r="BNK216" s="366"/>
      <c r="BNL216" s="366"/>
      <c r="BNM216" s="366"/>
      <c r="BNN216" s="366"/>
      <c r="BNO216" s="366"/>
      <c r="BNP216" s="366"/>
      <c r="BNQ216" s="366"/>
      <c r="BNR216" s="366"/>
      <c r="BNS216" s="366"/>
      <c r="BNT216" s="366"/>
      <c r="BNU216" s="366"/>
      <c r="BNV216" s="366"/>
      <c r="BNW216" s="366"/>
      <c r="BNX216" s="366"/>
      <c r="BNY216" s="366"/>
      <c r="BNZ216" s="366"/>
      <c r="BOA216" s="366"/>
      <c r="BOB216" s="366"/>
      <c r="BOC216" s="366"/>
      <c r="BOD216" s="366"/>
      <c r="BOE216" s="366"/>
      <c r="BOF216" s="366"/>
      <c r="BOG216" s="366"/>
      <c r="BOH216" s="366"/>
      <c r="BOI216" s="366"/>
      <c r="BOJ216" s="366"/>
      <c r="BOK216" s="366"/>
      <c r="BOL216" s="366"/>
      <c r="BOM216" s="366"/>
      <c r="BON216" s="366"/>
      <c r="BOO216" s="366"/>
      <c r="BOP216" s="366"/>
      <c r="BOQ216" s="366"/>
      <c r="BOR216" s="366"/>
      <c r="BOS216" s="366"/>
      <c r="BOT216" s="366"/>
      <c r="BOU216" s="366"/>
      <c r="BOV216" s="366"/>
      <c r="BOW216" s="366"/>
      <c r="BOX216" s="366"/>
      <c r="BOY216" s="366"/>
      <c r="BOZ216" s="366"/>
      <c r="BPA216" s="366"/>
      <c r="BPB216" s="366"/>
      <c r="BPC216" s="366"/>
      <c r="BPD216" s="366"/>
      <c r="BPE216" s="366"/>
      <c r="BPF216" s="366"/>
      <c r="BPG216" s="366"/>
      <c r="BPH216" s="366"/>
      <c r="BPI216" s="366"/>
      <c r="BPJ216" s="366"/>
      <c r="BPK216" s="366"/>
      <c r="BPL216" s="366"/>
      <c r="BPM216" s="366"/>
      <c r="BPN216" s="366"/>
      <c r="BPO216" s="366"/>
      <c r="BPP216" s="366"/>
      <c r="BPQ216" s="366"/>
      <c r="BPR216" s="366"/>
      <c r="BPS216" s="366"/>
      <c r="BPT216" s="366"/>
      <c r="BPU216" s="366"/>
      <c r="BPV216" s="366"/>
      <c r="BPW216" s="366"/>
      <c r="BPX216" s="366"/>
      <c r="BPY216" s="366"/>
      <c r="BPZ216" s="366"/>
      <c r="BQA216" s="366"/>
      <c r="BQB216" s="366"/>
      <c r="BQC216" s="366"/>
      <c r="BQD216" s="366"/>
      <c r="BQE216" s="366"/>
      <c r="BQF216" s="366"/>
      <c r="BQG216" s="366"/>
      <c r="BQH216" s="366"/>
      <c r="BQI216" s="366"/>
      <c r="BQJ216" s="366"/>
      <c r="BQK216" s="366"/>
      <c r="BQL216" s="366"/>
      <c r="BQM216" s="366"/>
      <c r="BQN216" s="366"/>
      <c r="BQO216" s="366"/>
      <c r="BQP216" s="366"/>
      <c r="BQQ216" s="366"/>
      <c r="BQR216" s="366"/>
      <c r="BQS216" s="366"/>
      <c r="BQT216" s="366"/>
      <c r="BQU216" s="366"/>
      <c r="BQV216" s="366"/>
      <c r="BQW216" s="366"/>
      <c r="BQX216" s="366"/>
      <c r="BQY216" s="366"/>
      <c r="BQZ216" s="366"/>
      <c r="BRA216" s="366"/>
      <c r="BRB216" s="366"/>
      <c r="BRC216" s="366"/>
      <c r="BRD216" s="366"/>
      <c r="BRE216" s="366"/>
      <c r="BRF216" s="366"/>
      <c r="BRG216" s="366"/>
      <c r="BRH216" s="366"/>
      <c r="BRI216" s="366"/>
      <c r="BRJ216" s="366"/>
      <c r="BRK216" s="366"/>
      <c r="BRL216" s="366"/>
      <c r="BRM216" s="366"/>
      <c r="BRN216" s="366"/>
      <c r="BRO216" s="366"/>
      <c r="BRP216" s="366"/>
      <c r="BRQ216" s="366"/>
      <c r="BRR216" s="366"/>
      <c r="BRS216" s="366"/>
      <c r="BRT216" s="366"/>
      <c r="BRU216" s="366"/>
      <c r="BRV216" s="366"/>
      <c r="BRW216" s="366"/>
      <c r="BRX216" s="366"/>
      <c r="BRY216" s="366"/>
      <c r="BRZ216" s="366"/>
      <c r="BSA216" s="366"/>
      <c r="BSB216" s="366"/>
      <c r="BSC216" s="366"/>
      <c r="BSD216" s="366"/>
      <c r="BSE216" s="366"/>
      <c r="BSF216" s="366"/>
      <c r="BSG216" s="366"/>
      <c r="BSH216" s="366"/>
      <c r="BSI216" s="366"/>
      <c r="BSJ216" s="366"/>
      <c r="BSK216" s="366"/>
      <c r="BSL216" s="366"/>
      <c r="BSM216" s="366"/>
      <c r="BSN216" s="366"/>
      <c r="BSO216" s="366"/>
      <c r="BSP216" s="366"/>
      <c r="BSQ216" s="366"/>
      <c r="BSR216" s="366"/>
      <c r="BSS216" s="366"/>
      <c r="BST216" s="366"/>
      <c r="BSU216" s="366"/>
      <c r="BSV216" s="366"/>
      <c r="BSW216" s="366"/>
      <c r="BSX216" s="366"/>
      <c r="BSY216" s="366"/>
      <c r="BSZ216" s="366"/>
      <c r="BTA216" s="366"/>
      <c r="BTB216" s="366"/>
      <c r="BTC216" s="366"/>
      <c r="BTD216" s="366"/>
      <c r="BTE216" s="366"/>
      <c r="BTF216" s="366"/>
      <c r="BTG216" s="366"/>
      <c r="BTH216" s="366"/>
      <c r="BTI216" s="366"/>
      <c r="BTJ216" s="366"/>
      <c r="BTK216" s="366"/>
      <c r="BTL216" s="366"/>
      <c r="BTM216" s="366"/>
      <c r="BTN216" s="366"/>
      <c r="BTO216" s="366"/>
      <c r="BTP216" s="366"/>
      <c r="BTQ216" s="366"/>
      <c r="BTR216" s="366"/>
      <c r="BTS216" s="366"/>
      <c r="BTT216" s="366"/>
      <c r="BTU216" s="366"/>
      <c r="BTV216" s="366"/>
      <c r="BTW216" s="366"/>
      <c r="BTX216" s="366"/>
      <c r="BTY216" s="366"/>
      <c r="BTZ216" s="366"/>
      <c r="BUA216" s="366"/>
      <c r="BUB216" s="366"/>
      <c r="BUC216" s="366"/>
      <c r="BUD216" s="366"/>
      <c r="BUE216" s="366"/>
      <c r="BUF216" s="366"/>
      <c r="BUG216" s="366"/>
      <c r="BUH216" s="366"/>
      <c r="BUI216" s="366"/>
      <c r="BUJ216" s="366"/>
      <c r="BUK216" s="366"/>
      <c r="BUL216" s="366"/>
      <c r="BUM216" s="366"/>
      <c r="BUN216" s="366"/>
      <c r="BUO216" s="366"/>
      <c r="BUP216" s="366"/>
      <c r="BUQ216" s="366"/>
      <c r="BUR216" s="366"/>
      <c r="BUS216" s="366"/>
      <c r="BUT216" s="366"/>
      <c r="BUU216" s="366"/>
      <c r="BUV216" s="366"/>
      <c r="BUW216" s="366"/>
      <c r="BUX216" s="366"/>
      <c r="BUY216" s="366"/>
      <c r="BUZ216" s="366"/>
      <c r="BVA216" s="366"/>
      <c r="BVB216" s="366"/>
      <c r="BVC216" s="366"/>
      <c r="BVD216" s="366"/>
      <c r="BVE216" s="366"/>
      <c r="BVF216" s="366"/>
      <c r="BVG216" s="366"/>
      <c r="BVH216" s="366"/>
      <c r="BVI216" s="366"/>
      <c r="BVJ216" s="366"/>
      <c r="BVK216" s="366"/>
      <c r="BVL216" s="366"/>
      <c r="BVM216" s="366"/>
      <c r="BVN216" s="366"/>
      <c r="BVO216" s="366"/>
      <c r="BVP216" s="366"/>
      <c r="BVQ216" s="366"/>
      <c r="BVR216" s="366"/>
      <c r="BVS216" s="366"/>
      <c r="BVT216" s="366"/>
      <c r="BVU216" s="366"/>
      <c r="BVV216" s="366"/>
      <c r="BVW216" s="366"/>
      <c r="BVX216" s="366"/>
      <c r="BVY216" s="366"/>
      <c r="BVZ216" s="366"/>
      <c r="BWA216" s="366"/>
      <c r="BWB216" s="366"/>
      <c r="BWC216" s="366"/>
      <c r="BWD216" s="366"/>
      <c r="BWE216" s="366"/>
      <c r="BWF216" s="366"/>
      <c r="BWG216" s="366"/>
      <c r="BWH216" s="366"/>
      <c r="BWI216" s="366"/>
      <c r="BWJ216" s="366"/>
      <c r="BWK216" s="366"/>
      <c r="BWL216" s="366"/>
      <c r="BWM216" s="366"/>
      <c r="BWN216" s="366"/>
      <c r="BWO216" s="366"/>
      <c r="BWP216" s="366"/>
      <c r="BWQ216" s="366"/>
      <c r="BWR216" s="366"/>
      <c r="BWS216" s="366"/>
      <c r="BWT216" s="366"/>
      <c r="BWU216" s="366"/>
      <c r="BWV216" s="366"/>
      <c r="BWW216" s="366"/>
      <c r="BWX216" s="366"/>
      <c r="BWY216" s="366"/>
      <c r="BWZ216" s="366"/>
      <c r="BXA216" s="366"/>
      <c r="BXB216" s="366"/>
      <c r="BXC216" s="366"/>
      <c r="BXD216" s="366"/>
      <c r="BXE216" s="366"/>
      <c r="BXF216" s="366"/>
      <c r="BXG216" s="366"/>
      <c r="BXH216" s="366"/>
      <c r="BXI216" s="366"/>
      <c r="BXJ216" s="366"/>
      <c r="BXK216" s="366"/>
      <c r="BXL216" s="366"/>
      <c r="BXM216" s="366"/>
      <c r="BXN216" s="366"/>
      <c r="BXO216" s="366"/>
      <c r="BXP216" s="366"/>
      <c r="BXQ216" s="366"/>
      <c r="BXR216" s="366"/>
      <c r="BXS216" s="366"/>
      <c r="BXT216" s="366"/>
      <c r="BXU216" s="366"/>
      <c r="BXV216" s="366"/>
      <c r="BXW216" s="366"/>
      <c r="BXX216" s="366"/>
      <c r="BXY216" s="366"/>
      <c r="BXZ216" s="366"/>
      <c r="BYA216" s="366"/>
      <c r="BYB216" s="366"/>
      <c r="BYC216" s="366"/>
      <c r="BYD216" s="366"/>
      <c r="BYE216" s="366"/>
      <c r="BYF216" s="366"/>
      <c r="BYG216" s="366"/>
      <c r="BYH216" s="366"/>
      <c r="BYI216" s="366"/>
      <c r="BYJ216" s="366"/>
      <c r="BYK216" s="366"/>
      <c r="BYL216" s="366"/>
      <c r="BYM216" s="366"/>
      <c r="BYN216" s="366"/>
      <c r="BYO216" s="366"/>
      <c r="BYP216" s="366"/>
      <c r="BYQ216" s="366"/>
      <c r="BYR216" s="366"/>
      <c r="BYS216" s="366"/>
      <c r="BYT216" s="366"/>
      <c r="BYU216" s="366"/>
      <c r="BYV216" s="366"/>
      <c r="BYW216" s="366"/>
      <c r="BYX216" s="366"/>
      <c r="BYY216" s="366"/>
      <c r="BYZ216" s="366"/>
      <c r="BZA216" s="366"/>
      <c r="BZB216" s="366"/>
      <c r="BZC216" s="366"/>
      <c r="BZD216" s="366"/>
      <c r="BZE216" s="366"/>
      <c r="BZF216" s="366"/>
      <c r="BZG216" s="366"/>
      <c r="BZH216" s="366"/>
      <c r="BZI216" s="366"/>
      <c r="BZJ216" s="366"/>
      <c r="BZK216" s="366"/>
      <c r="BZL216" s="366"/>
      <c r="BZM216" s="366"/>
      <c r="BZN216" s="366"/>
      <c r="BZO216" s="366"/>
      <c r="BZP216" s="366"/>
      <c r="BZQ216" s="366"/>
      <c r="BZR216" s="366"/>
      <c r="BZS216" s="366"/>
      <c r="BZT216" s="366"/>
      <c r="BZU216" s="366"/>
      <c r="BZV216" s="366"/>
      <c r="BZW216" s="366"/>
      <c r="BZX216" s="366"/>
      <c r="BZY216" s="366"/>
      <c r="BZZ216" s="366"/>
      <c r="CAA216" s="366"/>
      <c r="CAB216" s="366"/>
      <c r="CAC216" s="366"/>
      <c r="CAD216" s="366"/>
      <c r="CAE216" s="366"/>
      <c r="CAF216" s="366"/>
      <c r="CAG216" s="366"/>
      <c r="CAH216" s="366"/>
      <c r="CAI216" s="366"/>
      <c r="CAJ216" s="366"/>
      <c r="CAK216" s="366"/>
      <c r="CAL216" s="366"/>
      <c r="CAM216" s="366"/>
      <c r="CAN216" s="366"/>
      <c r="CAO216" s="366"/>
      <c r="CAP216" s="366"/>
      <c r="CAQ216" s="366"/>
      <c r="CAR216" s="366"/>
      <c r="CAS216" s="366"/>
      <c r="CAT216" s="366"/>
      <c r="CAU216" s="366"/>
      <c r="CAV216" s="366"/>
      <c r="CAW216" s="366"/>
      <c r="CAX216" s="366"/>
      <c r="CAY216" s="366"/>
      <c r="CAZ216" s="366"/>
      <c r="CBA216" s="366"/>
      <c r="CBB216" s="366"/>
      <c r="CBC216" s="366"/>
      <c r="CBD216" s="366"/>
      <c r="CBE216" s="366"/>
      <c r="CBF216" s="366"/>
      <c r="CBG216" s="366"/>
      <c r="CBH216" s="366"/>
      <c r="CBI216" s="366"/>
      <c r="CBJ216" s="366"/>
      <c r="CBK216" s="366"/>
      <c r="CBL216" s="366"/>
      <c r="CBM216" s="366"/>
      <c r="CBN216" s="366"/>
      <c r="CBO216" s="366"/>
      <c r="CBP216" s="366"/>
      <c r="CBQ216" s="366"/>
      <c r="CBR216" s="366"/>
      <c r="CBS216" s="366"/>
      <c r="CBT216" s="366"/>
      <c r="CBU216" s="366"/>
      <c r="CBV216" s="366"/>
      <c r="CBW216" s="366"/>
      <c r="CBX216" s="366"/>
      <c r="CBY216" s="366"/>
      <c r="CBZ216" s="366"/>
      <c r="CCA216" s="366"/>
      <c r="CCB216" s="366"/>
      <c r="CCC216" s="366"/>
      <c r="CCD216" s="366"/>
      <c r="CCE216" s="366"/>
      <c r="CCF216" s="366"/>
      <c r="CCG216" s="366"/>
      <c r="CCH216" s="366"/>
      <c r="CCI216" s="366"/>
      <c r="CCJ216" s="366"/>
      <c r="CCK216" s="366"/>
      <c r="CCL216" s="366"/>
      <c r="CCM216" s="366"/>
      <c r="CCN216" s="366"/>
      <c r="CCO216" s="366"/>
      <c r="CCP216" s="366"/>
      <c r="CCQ216" s="366"/>
      <c r="CCR216" s="366"/>
      <c r="CCS216" s="366"/>
      <c r="CCT216" s="366"/>
      <c r="CCU216" s="366"/>
      <c r="CCV216" s="366"/>
      <c r="CCW216" s="366"/>
      <c r="CCX216" s="366"/>
      <c r="CCY216" s="366"/>
      <c r="CCZ216" s="366"/>
      <c r="CDA216" s="366"/>
      <c r="CDB216" s="366"/>
      <c r="CDC216" s="366"/>
      <c r="CDD216" s="366"/>
      <c r="CDE216" s="366"/>
      <c r="CDF216" s="366"/>
      <c r="CDG216" s="366"/>
      <c r="CDH216" s="366"/>
      <c r="CDI216" s="366"/>
      <c r="CDJ216" s="366"/>
      <c r="CDK216" s="366"/>
      <c r="CDL216" s="366"/>
      <c r="CDM216" s="366"/>
      <c r="CDN216" s="366"/>
      <c r="CDO216" s="366"/>
      <c r="CDP216" s="366"/>
      <c r="CDQ216" s="366"/>
      <c r="CDR216" s="366"/>
      <c r="CDS216" s="366"/>
      <c r="CDT216" s="366"/>
      <c r="CDU216" s="366"/>
      <c r="CDV216" s="366"/>
      <c r="CDW216" s="366"/>
      <c r="CDX216" s="366"/>
      <c r="CDY216" s="366"/>
      <c r="CDZ216" s="366"/>
      <c r="CEA216" s="366"/>
      <c r="CEB216" s="366"/>
      <c r="CEC216" s="366"/>
      <c r="CED216" s="366"/>
      <c r="CEE216" s="366"/>
      <c r="CEF216" s="366"/>
      <c r="CEG216" s="366"/>
      <c r="CEH216" s="366"/>
      <c r="CEI216" s="366"/>
      <c r="CEJ216" s="366"/>
      <c r="CEK216" s="366"/>
      <c r="CEL216" s="366"/>
      <c r="CEM216" s="366"/>
      <c r="CEN216" s="366"/>
      <c r="CEO216" s="366"/>
      <c r="CEP216" s="366"/>
      <c r="CEQ216" s="366"/>
      <c r="CER216" s="366"/>
      <c r="CES216" s="366"/>
      <c r="CET216" s="366"/>
      <c r="CEU216" s="366"/>
      <c r="CEV216" s="366"/>
      <c r="CEW216" s="366"/>
      <c r="CEX216" s="366"/>
      <c r="CEY216" s="366"/>
      <c r="CEZ216" s="366"/>
      <c r="CFA216" s="366"/>
      <c r="CFB216" s="366"/>
      <c r="CFC216" s="366"/>
      <c r="CFD216" s="366"/>
      <c r="CFE216" s="366"/>
      <c r="CFF216" s="366"/>
      <c r="CFG216" s="366"/>
      <c r="CFH216" s="366"/>
      <c r="CFI216" s="366"/>
      <c r="CFJ216" s="366"/>
      <c r="CFK216" s="366"/>
      <c r="CFL216" s="366"/>
      <c r="CFM216" s="366"/>
      <c r="CFN216" s="366"/>
      <c r="CFO216" s="366"/>
      <c r="CFP216" s="366"/>
      <c r="CFQ216" s="366"/>
      <c r="CFR216" s="366"/>
      <c r="CFS216" s="366"/>
      <c r="CFT216" s="366"/>
      <c r="CFU216" s="366"/>
      <c r="CFV216" s="366"/>
      <c r="CFW216" s="366"/>
      <c r="CFX216" s="366"/>
      <c r="CFY216" s="366"/>
      <c r="CFZ216" s="366"/>
      <c r="CGA216" s="366"/>
      <c r="CGB216" s="366"/>
      <c r="CGC216" s="366"/>
      <c r="CGD216" s="366"/>
      <c r="CGE216" s="366"/>
      <c r="CGF216" s="366"/>
      <c r="CGG216" s="366"/>
      <c r="CGH216" s="366"/>
      <c r="CGI216" s="366"/>
      <c r="CGJ216" s="366"/>
      <c r="CGK216" s="366"/>
      <c r="CGL216" s="366"/>
      <c r="CGM216" s="366"/>
      <c r="CGN216" s="366"/>
      <c r="CGO216" s="366"/>
      <c r="CGP216" s="366"/>
      <c r="CGQ216" s="366"/>
      <c r="CGR216" s="366"/>
      <c r="CGS216" s="366"/>
      <c r="CGT216" s="366"/>
      <c r="CGU216" s="366"/>
      <c r="CGV216" s="366"/>
      <c r="CGW216" s="366"/>
      <c r="CGX216" s="366"/>
      <c r="CGY216" s="366"/>
      <c r="CGZ216" s="366"/>
      <c r="CHA216" s="366"/>
      <c r="CHB216" s="366"/>
      <c r="CHC216" s="366"/>
      <c r="CHD216" s="366"/>
      <c r="CHE216" s="366"/>
      <c r="CHF216" s="366"/>
      <c r="CHG216" s="366"/>
      <c r="CHH216" s="366"/>
      <c r="CHI216" s="366"/>
      <c r="CHJ216" s="366"/>
      <c r="CHK216" s="366"/>
      <c r="CHL216" s="366"/>
      <c r="CHM216" s="366"/>
      <c r="CHN216" s="366"/>
      <c r="CHO216" s="366"/>
      <c r="CHP216" s="366"/>
      <c r="CHQ216" s="366"/>
      <c r="CHR216" s="366"/>
      <c r="CHS216" s="366"/>
      <c r="CHT216" s="366"/>
      <c r="CHU216" s="366"/>
      <c r="CHV216" s="366"/>
      <c r="CHW216" s="366"/>
      <c r="CHX216" s="366"/>
      <c r="CHY216" s="366"/>
      <c r="CHZ216" s="366"/>
      <c r="CIA216" s="366"/>
      <c r="CIB216" s="366"/>
      <c r="CIC216" s="366"/>
      <c r="CID216" s="366"/>
      <c r="CIE216" s="366"/>
      <c r="CIF216" s="366"/>
      <c r="CIG216" s="366"/>
      <c r="CIH216" s="366"/>
      <c r="CII216" s="366"/>
      <c r="CIJ216" s="366"/>
      <c r="CIK216" s="366"/>
      <c r="CIL216" s="366"/>
      <c r="CIM216" s="366"/>
      <c r="CIN216" s="366"/>
      <c r="CIO216" s="366"/>
      <c r="CIP216" s="366"/>
      <c r="CIQ216" s="366"/>
      <c r="CIR216" s="366"/>
      <c r="CIS216" s="366"/>
      <c r="CIT216" s="366"/>
      <c r="CIU216" s="366"/>
      <c r="CIV216" s="366"/>
      <c r="CIW216" s="366"/>
      <c r="CIX216" s="366"/>
      <c r="CIY216" s="366"/>
      <c r="CIZ216" s="366"/>
      <c r="CJA216" s="366"/>
      <c r="CJB216" s="366"/>
      <c r="CJC216" s="366"/>
      <c r="CJD216" s="366"/>
      <c r="CJE216" s="366"/>
      <c r="CJF216" s="366"/>
      <c r="CJG216" s="366"/>
      <c r="CJH216" s="366"/>
      <c r="CJI216" s="366"/>
      <c r="CJJ216" s="366"/>
      <c r="CJK216" s="366"/>
      <c r="CJL216" s="366"/>
      <c r="CJM216" s="366"/>
      <c r="CJN216" s="366"/>
      <c r="CJO216" s="366"/>
      <c r="CJP216" s="366"/>
      <c r="CJQ216" s="366"/>
      <c r="CJR216" s="366"/>
      <c r="CJS216" s="366"/>
      <c r="CJT216" s="366"/>
      <c r="CJU216" s="366"/>
      <c r="CJV216" s="366"/>
      <c r="CJW216" s="366"/>
      <c r="CJX216" s="366"/>
      <c r="CJY216" s="366"/>
      <c r="CJZ216" s="366"/>
      <c r="CKA216" s="366"/>
      <c r="CKB216" s="366"/>
      <c r="CKC216" s="366"/>
      <c r="CKD216" s="366"/>
      <c r="CKE216" s="366"/>
      <c r="CKF216" s="366"/>
      <c r="CKG216" s="366"/>
      <c r="CKH216" s="366"/>
      <c r="CKI216" s="366"/>
      <c r="CKJ216" s="366"/>
      <c r="CKK216" s="366"/>
      <c r="CKL216" s="366"/>
      <c r="CKM216" s="366"/>
      <c r="CKN216" s="366"/>
      <c r="CKO216" s="366"/>
      <c r="CKP216" s="366"/>
      <c r="CKQ216" s="366"/>
      <c r="CKR216" s="366"/>
      <c r="CKS216" s="366"/>
      <c r="CKT216" s="366"/>
      <c r="CKU216" s="366"/>
      <c r="CKV216" s="366"/>
      <c r="CKW216" s="366"/>
      <c r="CKX216" s="366"/>
      <c r="CKY216" s="366"/>
      <c r="CKZ216" s="366"/>
      <c r="CLA216" s="366"/>
      <c r="CLB216" s="366"/>
      <c r="CLC216" s="366"/>
      <c r="CLD216" s="366"/>
      <c r="CLE216" s="366"/>
      <c r="CLF216" s="366"/>
      <c r="CLG216" s="366"/>
      <c r="CLH216" s="366"/>
      <c r="CLI216" s="366"/>
      <c r="CLJ216" s="366"/>
      <c r="CLK216" s="366"/>
      <c r="CLL216" s="366"/>
      <c r="CLM216" s="366"/>
      <c r="CLN216" s="366"/>
      <c r="CLO216" s="366"/>
      <c r="CLP216" s="366"/>
      <c r="CLQ216" s="366"/>
      <c r="CLR216" s="366"/>
      <c r="CLS216" s="366"/>
      <c r="CLT216" s="366"/>
      <c r="CLU216" s="366"/>
      <c r="CLV216" s="366"/>
      <c r="CLW216" s="366"/>
      <c r="CLX216" s="366"/>
      <c r="CLY216" s="366"/>
      <c r="CLZ216" s="366"/>
      <c r="CMA216" s="366"/>
      <c r="CMB216" s="366"/>
      <c r="CMC216" s="366"/>
      <c r="CMD216" s="366"/>
      <c r="CME216" s="366"/>
      <c r="CMF216" s="366"/>
      <c r="CMG216" s="366"/>
      <c r="CMH216" s="366"/>
      <c r="CMI216" s="366"/>
      <c r="CMJ216" s="366"/>
      <c r="CMK216" s="366"/>
      <c r="CML216" s="366"/>
      <c r="CMM216" s="366"/>
      <c r="CMN216" s="366"/>
      <c r="CMO216" s="366"/>
      <c r="CMP216" s="366"/>
      <c r="CMQ216" s="366"/>
      <c r="CMR216" s="366"/>
      <c r="CMS216" s="366"/>
      <c r="CMT216" s="366"/>
      <c r="CMU216" s="366"/>
      <c r="CMV216" s="366"/>
      <c r="CMW216" s="366"/>
      <c r="CMX216" s="366"/>
      <c r="CMY216" s="366"/>
      <c r="CMZ216" s="366"/>
      <c r="CNA216" s="366"/>
      <c r="CNB216" s="366"/>
      <c r="CNC216" s="366"/>
      <c r="CND216" s="366"/>
      <c r="CNE216" s="366"/>
      <c r="CNF216" s="366"/>
      <c r="CNG216" s="366"/>
      <c r="CNH216" s="366"/>
      <c r="CNI216" s="366"/>
      <c r="CNJ216" s="366"/>
      <c r="CNK216" s="366"/>
      <c r="CNL216" s="366"/>
      <c r="CNM216" s="366"/>
      <c r="CNN216" s="366"/>
      <c r="CNO216" s="366"/>
      <c r="CNP216" s="366"/>
      <c r="CNQ216" s="366"/>
      <c r="CNR216" s="366"/>
      <c r="CNS216" s="366"/>
      <c r="CNT216" s="366"/>
      <c r="CNU216" s="366"/>
      <c r="CNV216" s="366"/>
      <c r="CNW216" s="366"/>
      <c r="CNX216" s="366"/>
      <c r="CNY216" s="366"/>
      <c r="CNZ216" s="366"/>
      <c r="COA216" s="366"/>
      <c r="COB216" s="366"/>
      <c r="COC216" s="366"/>
      <c r="COD216" s="366"/>
      <c r="COE216" s="366"/>
      <c r="COF216" s="366"/>
      <c r="COG216" s="366"/>
      <c r="COH216" s="366"/>
      <c r="COI216" s="366"/>
      <c r="COJ216" s="366"/>
      <c r="COK216" s="366"/>
      <c r="COL216" s="366"/>
      <c r="COM216" s="366"/>
      <c r="CON216" s="366"/>
      <c r="COO216" s="366"/>
      <c r="COP216" s="366"/>
      <c r="COQ216" s="366"/>
      <c r="COR216" s="366"/>
      <c r="COS216" s="366"/>
      <c r="COT216" s="366"/>
      <c r="COU216" s="366"/>
      <c r="COV216" s="366"/>
      <c r="COW216" s="366"/>
      <c r="COX216" s="366"/>
      <c r="COY216" s="366"/>
      <c r="COZ216" s="366"/>
      <c r="CPA216" s="366"/>
      <c r="CPB216" s="366"/>
      <c r="CPC216" s="366"/>
      <c r="CPD216" s="366"/>
      <c r="CPE216" s="366"/>
      <c r="CPF216" s="366"/>
      <c r="CPG216" s="366"/>
      <c r="CPH216" s="366"/>
      <c r="CPI216" s="366"/>
      <c r="CPJ216" s="366"/>
      <c r="CPK216" s="366"/>
      <c r="CPL216" s="366"/>
      <c r="CPM216" s="366"/>
      <c r="CPN216" s="366"/>
      <c r="CPO216" s="366"/>
      <c r="CPP216" s="366"/>
      <c r="CPQ216" s="366"/>
      <c r="CPR216" s="366"/>
      <c r="CPS216" s="366"/>
      <c r="CPT216" s="366"/>
      <c r="CPU216" s="366"/>
      <c r="CPV216" s="366"/>
      <c r="CPW216" s="366"/>
      <c r="CPX216" s="366"/>
      <c r="CPY216" s="366"/>
      <c r="CPZ216" s="366"/>
      <c r="CQA216" s="366"/>
      <c r="CQB216" s="366"/>
      <c r="CQC216" s="366"/>
      <c r="CQD216" s="366"/>
      <c r="CQE216" s="366"/>
      <c r="CQF216" s="366"/>
      <c r="CQG216" s="366"/>
      <c r="CQH216" s="366"/>
      <c r="CQI216" s="366"/>
      <c r="CQJ216" s="366"/>
      <c r="CQK216" s="366"/>
      <c r="CQL216" s="366"/>
      <c r="CQM216" s="366"/>
      <c r="CQN216" s="366"/>
      <c r="CQO216" s="366"/>
      <c r="CQP216" s="366"/>
      <c r="CQQ216" s="366"/>
      <c r="CQR216" s="366"/>
      <c r="CQS216" s="366"/>
      <c r="CQT216" s="366"/>
      <c r="CQU216" s="366"/>
      <c r="CQV216" s="366"/>
      <c r="CQW216" s="366"/>
      <c r="CQX216" s="366"/>
      <c r="CQY216" s="366"/>
      <c r="CQZ216" s="366"/>
      <c r="CRA216" s="366"/>
      <c r="CRB216" s="366"/>
      <c r="CRC216" s="366"/>
      <c r="CRD216" s="366"/>
      <c r="CRE216" s="366"/>
      <c r="CRF216" s="366"/>
      <c r="CRG216" s="366"/>
      <c r="CRH216" s="366"/>
      <c r="CRI216" s="366"/>
      <c r="CRJ216" s="366"/>
      <c r="CRK216" s="366"/>
      <c r="CRL216" s="366"/>
      <c r="CRM216" s="366"/>
      <c r="CRN216" s="366"/>
      <c r="CRO216" s="366"/>
      <c r="CRP216" s="366"/>
      <c r="CRQ216" s="366"/>
      <c r="CRR216" s="366"/>
      <c r="CRS216" s="366"/>
      <c r="CRT216" s="366"/>
      <c r="CRU216" s="366"/>
      <c r="CRV216" s="366"/>
      <c r="CRW216" s="366"/>
      <c r="CRX216" s="366"/>
      <c r="CRY216" s="366"/>
      <c r="CRZ216" s="366"/>
      <c r="CSA216" s="366"/>
      <c r="CSB216" s="366"/>
      <c r="CSC216" s="366"/>
      <c r="CSD216" s="366"/>
      <c r="CSE216" s="366"/>
      <c r="CSF216" s="366"/>
      <c r="CSG216" s="366"/>
      <c r="CSH216" s="366"/>
      <c r="CSI216" s="366"/>
      <c r="CSJ216" s="366"/>
      <c r="CSK216" s="366"/>
      <c r="CSL216" s="366"/>
      <c r="CSM216" s="366"/>
      <c r="CSN216" s="366"/>
      <c r="CSO216" s="366"/>
      <c r="CSP216" s="366"/>
      <c r="CSQ216" s="366"/>
      <c r="CSR216" s="366"/>
      <c r="CSS216" s="366"/>
      <c r="CST216" s="366"/>
      <c r="CSU216" s="366"/>
      <c r="CSV216" s="366"/>
      <c r="CSW216" s="366"/>
      <c r="CSX216" s="366"/>
      <c r="CSY216" s="366"/>
      <c r="CSZ216" s="366"/>
      <c r="CTA216" s="366"/>
      <c r="CTB216" s="366"/>
      <c r="CTC216" s="366"/>
      <c r="CTD216" s="366"/>
      <c r="CTE216" s="366"/>
      <c r="CTF216" s="366"/>
      <c r="CTG216" s="366"/>
      <c r="CTH216" s="366"/>
      <c r="CTI216" s="366"/>
      <c r="CTJ216" s="366"/>
      <c r="CTK216" s="366"/>
      <c r="CTL216" s="366"/>
      <c r="CTM216" s="366"/>
      <c r="CTN216" s="366"/>
      <c r="CTO216" s="366"/>
      <c r="CTP216" s="366"/>
      <c r="CTQ216" s="366"/>
      <c r="CTR216" s="366"/>
      <c r="CTS216" s="366"/>
      <c r="CTT216" s="366"/>
      <c r="CTU216" s="366"/>
      <c r="CTV216" s="366"/>
      <c r="CTW216" s="366"/>
      <c r="CTX216" s="366"/>
      <c r="CTY216" s="366"/>
      <c r="CTZ216" s="366"/>
      <c r="CUA216" s="366"/>
      <c r="CUB216" s="366"/>
      <c r="CUC216" s="366"/>
      <c r="CUD216" s="366"/>
      <c r="CUE216" s="366"/>
      <c r="CUF216" s="366"/>
      <c r="CUG216" s="366"/>
      <c r="CUH216" s="366"/>
      <c r="CUI216" s="366"/>
      <c r="CUJ216" s="366"/>
      <c r="CUK216" s="366"/>
      <c r="CUL216" s="366"/>
      <c r="CUM216" s="366"/>
      <c r="CUN216" s="366"/>
      <c r="CUO216" s="366"/>
      <c r="CUP216" s="366"/>
      <c r="CUQ216" s="366"/>
      <c r="CUR216" s="366"/>
      <c r="CUS216" s="366"/>
      <c r="CUT216" s="366"/>
      <c r="CUU216" s="366"/>
      <c r="CUV216" s="366"/>
      <c r="CUW216" s="366"/>
      <c r="CUX216" s="366"/>
      <c r="CUY216" s="366"/>
      <c r="CUZ216" s="366"/>
      <c r="CVA216" s="366"/>
      <c r="CVB216" s="366"/>
      <c r="CVC216" s="366"/>
      <c r="CVD216" s="366"/>
      <c r="CVE216" s="366"/>
      <c r="CVF216" s="366"/>
      <c r="CVG216" s="366"/>
      <c r="CVH216" s="366"/>
      <c r="CVI216" s="366"/>
      <c r="CVJ216" s="366"/>
      <c r="CVK216" s="366"/>
      <c r="CVL216" s="366"/>
      <c r="CVM216" s="366"/>
      <c r="CVN216" s="366"/>
      <c r="CVO216" s="366"/>
      <c r="CVP216" s="366"/>
      <c r="CVQ216" s="366"/>
      <c r="CVR216" s="366"/>
      <c r="CVS216" s="366"/>
      <c r="CVT216" s="366"/>
      <c r="CVU216" s="366"/>
      <c r="CVV216" s="366"/>
      <c r="CVW216" s="366"/>
      <c r="CVX216" s="366"/>
      <c r="CVY216" s="366"/>
      <c r="CVZ216" s="366"/>
      <c r="CWA216" s="366"/>
      <c r="CWB216" s="366"/>
      <c r="CWC216" s="366"/>
      <c r="CWD216" s="366"/>
      <c r="CWE216" s="366"/>
      <c r="CWF216" s="366"/>
      <c r="CWG216" s="366"/>
      <c r="CWH216" s="366"/>
      <c r="CWI216" s="366"/>
      <c r="CWJ216" s="366"/>
      <c r="CWK216" s="366"/>
      <c r="CWL216" s="366"/>
      <c r="CWM216" s="366"/>
      <c r="CWN216" s="366"/>
      <c r="CWO216" s="366"/>
      <c r="CWP216" s="366"/>
      <c r="CWQ216" s="366"/>
      <c r="CWR216" s="366"/>
      <c r="CWS216" s="366"/>
      <c r="CWT216" s="366"/>
      <c r="CWU216" s="366"/>
      <c r="CWV216" s="366"/>
      <c r="CWW216" s="366"/>
      <c r="CWX216" s="366"/>
      <c r="CWY216" s="366"/>
      <c r="CWZ216" s="366"/>
      <c r="CXA216" s="366"/>
      <c r="CXB216" s="366"/>
      <c r="CXC216" s="366"/>
      <c r="CXD216" s="366"/>
      <c r="CXE216" s="366"/>
      <c r="CXF216" s="366"/>
      <c r="CXG216" s="366"/>
      <c r="CXH216" s="366"/>
      <c r="CXI216" s="366"/>
      <c r="CXJ216" s="366"/>
      <c r="CXK216" s="366"/>
      <c r="CXL216" s="366"/>
      <c r="CXM216" s="366"/>
      <c r="CXN216" s="366"/>
      <c r="CXO216" s="366"/>
      <c r="CXP216" s="366"/>
      <c r="CXQ216" s="366"/>
      <c r="CXR216" s="366"/>
      <c r="CXS216" s="366"/>
      <c r="CXT216" s="366"/>
      <c r="CXU216" s="366"/>
      <c r="CXV216" s="366"/>
      <c r="CXW216" s="366"/>
      <c r="CXX216" s="366"/>
      <c r="CXY216" s="366"/>
      <c r="CXZ216" s="366"/>
      <c r="CYA216" s="366"/>
      <c r="CYB216" s="366"/>
      <c r="CYC216" s="366"/>
      <c r="CYD216" s="366"/>
      <c r="CYE216" s="366"/>
      <c r="CYF216" s="366"/>
      <c r="CYG216" s="366"/>
      <c r="CYH216" s="366"/>
      <c r="CYI216" s="366"/>
      <c r="CYJ216" s="366"/>
      <c r="CYK216" s="366"/>
      <c r="CYL216" s="366"/>
      <c r="CYM216" s="366"/>
      <c r="CYN216" s="366"/>
      <c r="CYO216" s="366"/>
      <c r="CYP216" s="366"/>
      <c r="CYQ216" s="366"/>
      <c r="CYR216" s="366"/>
      <c r="CYS216" s="366"/>
      <c r="CYT216" s="366"/>
      <c r="CYU216" s="366"/>
      <c r="CYV216" s="366"/>
      <c r="CYW216" s="366"/>
      <c r="CYX216" s="366"/>
      <c r="CYY216" s="366"/>
      <c r="CYZ216" s="366"/>
      <c r="CZA216" s="366"/>
      <c r="CZB216" s="366"/>
      <c r="CZC216" s="366"/>
      <c r="CZD216" s="366"/>
      <c r="CZE216" s="366"/>
      <c r="CZF216" s="366"/>
      <c r="CZG216" s="366"/>
      <c r="CZH216" s="366"/>
      <c r="CZI216" s="366"/>
      <c r="CZJ216" s="366"/>
      <c r="CZK216" s="366"/>
      <c r="CZL216" s="366"/>
      <c r="CZM216" s="366"/>
      <c r="CZN216" s="366"/>
      <c r="CZO216" s="366"/>
      <c r="CZP216" s="366"/>
      <c r="CZQ216" s="366"/>
      <c r="CZR216" s="366"/>
      <c r="CZS216" s="366"/>
      <c r="CZT216" s="366"/>
      <c r="CZU216" s="366"/>
      <c r="CZV216" s="366"/>
      <c r="CZW216" s="366"/>
      <c r="CZX216" s="366"/>
      <c r="CZY216" s="366"/>
      <c r="CZZ216" s="366"/>
      <c r="DAA216" s="366"/>
      <c r="DAB216" s="366"/>
      <c r="DAC216" s="366"/>
      <c r="DAD216" s="366"/>
      <c r="DAE216" s="366"/>
      <c r="DAF216" s="366"/>
      <c r="DAG216" s="366"/>
      <c r="DAH216" s="366"/>
      <c r="DAI216" s="366"/>
      <c r="DAJ216" s="366"/>
      <c r="DAK216" s="366"/>
      <c r="DAL216" s="366"/>
      <c r="DAM216" s="366"/>
      <c r="DAN216" s="366"/>
      <c r="DAO216" s="366"/>
      <c r="DAP216" s="366"/>
      <c r="DAQ216" s="366"/>
      <c r="DAR216" s="366"/>
      <c r="DAS216" s="366"/>
      <c r="DAT216" s="366"/>
      <c r="DAU216" s="366"/>
      <c r="DAV216" s="366"/>
      <c r="DAW216" s="366"/>
      <c r="DAX216" s="366"/>
      <c r="DAY216" s="366"/>
      <c r="DAZ216" s="366"/>
      <c r="DBA216" s="366"/>
      <c r="DBB216" s="366"/>
      <c r="DBC216" s="366"/>
      <c r="DBD216" s="366"/>
      <c r="DBE216" s="366"/>
      <c r="DBF216" s="366"/>
      <c r="DBG216" s="366"/>
      <c r="DBH216" s="366"/>
      <c r="DBI216" s="366"/>
      <c r="DBJ216" s="366"/>
      <c r="DBK216" s="366"/>
      <c r="DBL216" s="366"/>
      <c r="DBM216" s="366"/>
      <c r="DBN216" s="366"/>
      <c r="DBO216" s="366"/>
      <c r="DBP216" s="366"/>
      <c r="DBQ216" s="366"/>
      <c r="DBR216" s="366"/>
      <c r="DBS216" s="366"/>
      <c r="DBT216" s="366"/>
      <c r="DBU216" s="366"/>
      <c r="DBV216" s="366"/>
      <c r="DBW216" s="366"/>
      <c r="DBX216" s="366"/>
      <c r="DBY216" s="366"/>
      <c r="DBZ216" s="366"/>
      <c r="DCA216" s="366"/>
      <c r="DCB216" s="366"/>
      <c r="DCC216" s="366"/>
      <c r="DCD216" s="366"/>
      <c r="DCE216" s="366"/>
      <c r="DCF216" s="366"/>
      <c r="DCG216" s="366"/>
      <c r="DCH216" s="366"/>
      <c r="DCI216" s="366"/>
      <c r="DCJ216" s="366"/>
      <c r="DCK216" s="366"/>
      <c r="DCL216" s="366"/>
      <c r="DCM216" s="366"/>
      <c r="DCN216" s="366"/>
      <c r="DCO216" s="366"/>
      <c r="DCP216" s="366"/>
      <c r="DCQ216" s="366"/>
      <c r="DCR216" s="366"/>
      <c r="DCS216" s="366"/>
      <c r="DCT216" s="366"/>
      <c r="DCU216" s="366"/>
      <c r="DCV216" s="366"/>
      <c r="DCW216" s="366"/>
      <c r="DCX216" s="366"/>
      <c r="DCY216" s="366"/>
      <c r="DCZ216" s="366"/>
      <c r="DDA216" s="366"/>
      <c r="DDB216" s="366"/>
      <c r="DDC216" s="366"/>
      <c r="DDD216" s="366"/>
      <c r="DDE216" s="366"/>
      <c r="DDF216" s="366"/>
      <c r="DDG216" s="366"/>
      <c r="DDH216" s="366"/>
      <c r="DDI216" s="366"/>
      <c r="DDJ216" s="366"/>
      <c r="DDK216" s="366"/>
      <c r="DDL216" s="366"/>
      <c r="DDM216" s="366"/>
      <c r="DDN216" s="366"/>
      <c r="DDO216" s="366"/>
      <c r="DDP216" s="366"/>
      <c r="DDQ216" s="366"/>
      <c r="DDR216" s="366"/>
      <c r="DDS216" s="366"/>
      <c r="DDT216" s="366"/>
      <c r="DDU216" s="366"/>
      <c r="DDV216" s="366"/>
      <c r="DDW216" s="366"/>
      <c r="DDX216" s="366"/>
      <c r="DDY216" s="366"/>
      <c r="DDZ216" s="366"/>
      <c r="DEA216" s="366"/>
      <c r="DEB216" s="366"/>
      <c r="DEC216" s="366"/>
      <c r="DED216" s="366"/>
      <c r="DEE216" s="366"/>
      <c r="DEF216" s="366"/>
      <c r="DEG216" s="366"/>
      <c r="DEH216" s="366"/>
      <c r="DEI216" s="366"/>
      <c r="DEJ216" s="366"/>
      <c r="DEK216" s="366"/>
      <c r="DEL216" s="366"/>
      <c r="DEM216" s="366"/>
      <c r="DEN216" s="366"/>
      <c r="DEO216" s="366"/>
      <c r="DEP216" s="366"/>
      <c r="DEQ216" s="366"/>
      <c r="DER216" s="366"/>
      <c r="DES216" s="366"/>
      <c r="DET216" s="366"/>
      <c r="DEU216" s="366"/>
      <c r="DEV216" s="366"/>
      <c r="DEW216" s="366"/>
      <c r="DEX216" s="366"/>
      <c r="DEY216" s="366"/>
      <c r="DEZ216" s="366"/>
      <c r="DFA216" s="366"/>
      <c r="DFB216" s="366"/>
      <c r="DFC216" s="366"/>
      <c r="DFD216" s="366"/>
      <c r="DFE216" s="366"/>
      <c r="DFF216" s="366"/>
      <c r="DFG216" s="366"/>
      <c r="DFH216" s="366"/>
      <c r="DFI216" s="366"/>
      <c r="DFJ216" s="366"/>
      <c r="DFK216" s="366"/>
      <c r="DFL216" s="366"/>
      <c r="DFM216" s="366"/>
      <c r="DFN216" s="366"/>
      <c r="DFO216" s="366"/>
      <c r="DFP216" s="366"/>
      <c r="DFQ216" s="366"/>
      <c r="DFR216" s="366"/>
      <c r="DFS216" s="366"/>
      <c r="DFT216" s="366"/>
      <c r="DFU216" s="366"/>
      <c r="DFV216" s="366"/>
      <c r="DFW216" s="366"/>
      <c r="DFX216" s="366"/>
      <c r="DFY216" s="366"/>
      <c r="DFZ216" s="366"/>
      <c r="DGA216" s="366"/>
      <c r="DGB216" s="366"/>
      <c r="DGC216" s="366"/>
      <c r="DGD216" s="366"/>
      <c r="DGE216" s="366"/>
      <c r="DGF216" s="366"/>
      <c r="DGG216" s="366"/>
      <c r="DGH216" s="366"/>
      <c r="DGI216" s="366"/>
      <c r="DGJ216" s="366"/>
      <c r="DGK216" s="366"/>
      <c r="DGL216" s="366"/>
      <c r="DGM216" s="366"/>
      <c r="DGN216" s="366"/>
      <c r="DGO216" s="366"/>
      <c r="DGP216" s="366"/>
      <c r="DGQ216" s="366"/>
      <c r="DGR216" s="366"/>
      <c r="DGS216" s="366"/>
      <c r="DGT216" s="366"/>
      <c r="DGU216" s="366"/>
      <c r="DGV216" s="366"/>
      <c r="DGW216" s="366"/>
      <c r="DGX216" s="366"/>
      <c r="DGY216" s="366"/>
      <c r="DGZ216" s="366"/>
      <c r="DHA216" s="366"/>
      <c r="DHB216" s="366"/>
      <c r="DHC216" s="366"/>
      <c r="DHD216" s="366"/>
      <c r="DHE216" s="366"/>
      <c r="DHF216" s="366"/>
      <c r="DHG216" s="366"/>
      <c r="DHH216" s="366"/>
      <c r="DHI216" s="366"/>
      <c r="DHJ216" s="366"/>
      <c r="DHK216" s="366"/>
      <c r="DHL216" s="366"/>
      <c r="DHM216" s="366"/>
      <c r="DHN216" s="366"/>
      <c r="DHO216" s="366"/>
      <c r="DHP216" s="366"/>
      <c r="DHQ216" s="366"/>
      <c r="DHR216" s="366"/>
      <c r="DHS216" s="366"/>
      <c r="DHT216" s="366"/>
      <c r="DHU216" s="366"/>
      <c r="DHV216" s="366"/>
      <c r="DHW216" s="366"/>
      <c r="DHX216" s="366"/>
      <c r="DHY216" s="366"/>
      <c r="DHZ216" s="366"/>
      <c r="DIA216" s="366"/>
      <c r="DIB216" s="366"/>
      <c r="DIC216" s="366"/>
      <c r="DID216" s="366"/>
      <c r="DIE216" s="366"/>
      <c r="DIF216" s="366"/>
      <c r="DIG216" s="366"/>
      <c r="DIH216" s="366"/>
      <c r="DII216" s="366"/>
      <c r="DIJ216" s="366"/>
      <c r="DIK216" s="366"/>
      <c r="DIL216" s="366"/>
      <c r="DIM216" s="366"/>
      <c r="DIN216" s="366"/>
      <c r="DIO216" s="366"/>
      <c r="DIP216" s="366"/>
      <c r="DIQ216" s="366"/>
      <c r="DIR216" s="366"/>
      <c r="DIS216" s="366"/>
      <c r="DIT216" s="366"/>
      <c r="DIU216" s="366"/>
      <c r="DIV216" s="366"/>
      <c r="DIW216" s="366"/>
      <c r="DIX216" s="366"/>
      <c r="DIY216" s="366"/>
      <c r="DIZ216" s="366"/>
      <c r="DJA216" s="366"/>
      <c r="DJB216" s="366"/>
      <c r="DJC216" s="366"/>
      <c r="DJD216" s="366"/>
      <c r="DJE216" s="366"/>
      <c r="DJF216" s="366"/>
      <c r="DJG216" s="366"/>
      <c r="DJH216" s="366"/>
      <c r="DJI216" s="366"/>
      <c r="DJJ216" s="366"/>
      <c r="DJK216" s="366"/>
      <c r="DJL216" s="366"/>
      <c r="DJM216" s="366"/>
      <c r="DJN216" s="366"/>
      <c r="DJO216" s="366"/>
      <c r="DJP216" s="366"/>
      <c r="DJQ216" s="366"/>
      <c r="DJR216" s="366"/>
      <c r="DJS216" s="366"/>
      <c r="DJT216" s="366"/>
      <c r="DJU216" s="366"/>
      <c r="DJV216" s="366"/>
      <c r="DJW216" s="366"/>
      <c r="DJX216" s="366"/>
      <c r="DJY216" s="366"/>
      <c r="DJZ216" s="366"/>
      <c r="DKA216" s="366"/>
      <c r="DKB216" s="366"/>
      <c r="DKC216" s="366"/>
      <c r="DKD216" s="366"/>
      <c r="DKE216" s="366"/>
      <c r="DKF216" s="366"/>
      <c r="DKG216" s="366"/>
      <c r="DKH216" s="366"/>
      <c r="DKI216" s="366"/>
      <c r="DKJ216" s="366"/>
      <c r="DKK216" s="366"/>
      <c r="DKL216" s="366"/>
      <c r="DKM216" s="366"/>
      <c r="DKN216" s="366"/>
      <c r="DKO216" s="366"/>
      <c r="DKP216" s="366"/>
      <c r="DKQ216" s="366"/>
      <c r="DKR216" s="366"/>
      <c r="DKS216" s="366"/>
      <c r="DKT216" s="366"/>
      <c r="DKU216" s="366"/>
      <c r="DKV216" s="366"/>
      <c r="DKW216" s="366"/>
      <c r="DKX216" s="366"/>
      <c r="DKY216" s="366"/>
      <c r="DKZ216" s="366"/>
      <c r="DLA216" s="366"/>
      <c r="DLB216" s="366"/>
      <c r="DLC216" s="366"/>
      <c r="DLD216" s="366"/>
      <c r="DLE216" s="366"/>
      <c r="DLF216" s="366"/>
      <c r="DLG216" s="366"/>
      <c r="DLH216" s="366"/>
      <c r="DLI216" s="366"/>
      <c r="DLJ216" s="366"/>
      <c r="DLK216" s="366"/>
      <c r="DLL216" s="366"/>
      <c r="DLM216" s="366"/>
      <c r="DLN216" s="366"/>
      <c r="DLO216" s="366"/>
      <c r="DLP216" s="366"/>
      <c r="DLQ216" s="366"/>
      <c r="DLR216" s="366"/>
      <c r="DLS216" s="366"/>
      <c r="DLT216" s="366"/>
      <c r="DLU216" s="366"/>
      <c r="DLV216" s="366"/>
      <c r="DLW216" s="366"/>
      <c r="DLX216" s="366"/>
      <c r="DLY216" s="366"/>
      <c r="DLZ216" s="366"/>
      <c r="DMA216" s="366"/>
      <c r="DMB216" s="366"/>
      <c r="DMC216" s="366"/>
      <c r="DMD216" s="366"/>
      <c r="DME216" s="366"/>
      <c r="DMF216" s="366"/>
      <c r="DMG216" s="366"/>
      <c r="DMH216" s="366"/>
      <c r="DMI216" s="366"/>
      <c r="DMJ216" s="366"/>
      <c r="DMK216" s="366"/>
      <c r="DML216" s="366"/>
      <c r="DMM216" s="366"/>
      <c r="DMN216" s="366"/>
      <c r="DMO216" s="366"/>
      <c r="DMP216" s="366"/>
      <c r="DMQ216" s="366"/>
      <c r="DMR216" s="366"/>
      <c r="DMS216" s="366"/>
      <c r="DMT216" s="366"/>
      <c r="DMU216" s="366"/>
      <c r="DMV216" s="366"/>
      <c r="DMW216" s="366"/>
      <c r="DMX216" s="366"/>
      <c r="DMY216" s="366"/>
      <c r="DMZ216" s="366"/>
      <c r="DNA216" s="366"/>
      <c r="DNB216" s="366"/>
      <c r="DNC216" s="366"/>
      <c r="DND216" s="366"/>
      <c r="DNE216" s="366"/>
      <c r="DNF216" s="366"/>
      <c r="DNG216" s="366"/>
      <c r="DNH216" s="366"/>
      <c r="DNI216" s="366"/>
      <c r="DNJ216" s="366"/>
      <c r="DNK216" s="366"/>
      <c r="DNL216" s="366"/>
      <c r="DNM216" s="366"/>
      <c r="DNN216" s="366"/>
      <c r="DNO216" s="366"/>
      <c r="DNP216" s="366"/>
      <c r="DNQ216" s="366"/>
      <c r="DNR216" s="366"/>
      <c r="DNS216" s="366"/>
      <c r="DNT216" s="366"/>
      <c r="DNU216" s="366"/>
      <c r="DNV216" s="366"/>
      <c r="DNW216" s="366"/>
      <c r="DNX216" s="366"/>
      <c r="DNY216" s="366"/>
      <c r="DNZ216" s="366"/>
      <c r="DOA216" s="366"/>
      <c r="DOB216" s="366"/>
      <c r="DOC216" s="366"/>
      <c r="DOD216" s="366"/>
      <c r="DOE216" s="366"/>
      <c r="DOF216" s="366"/>
      <c r="DOG216" s="366"/>
      <c r="DOH216" s="366"/>
      <c r="DOI216" s="366"/>
      <c r="DOJ216" s="366"/>
      <c r="DOK216" s="366"/>
      <c r="DOL216" s="366"/>
      <c r="DOM216" s="366"/>
      <c r="DON216" s="366"/>
      <c r="DOO216" s="366"/>
      <c r="DOP216" s="366"/>
      <c r="DOQ216" s="366"/>
      <c r="DOR216" s="366"/>
      <c r="DOS216" s="366"/>
      <c r="DOT216" s="366"/>
      <c r="DOU216" s="366"/>
      <c r="DOV216" s="366"/>
      <c r="DOW216" s="366"/>
      <c r="DOX216" s="366"/>
      <c r="DOY216" s="366"/>
      <c r="DOZ216" s="366"/>
      <c r="DPA216" s="366"/>
      <c r="DPB216" s="366"/>
      <c r="DPC216" s="366"/>
      <c r="DPD216" s="366"/>
      <c r="DPE216" s="366"/>
      <c r="DPF216" s="366"/>
      <c r="DPG216" s="366"/>
      <c r="DPH216" s="366"/>
      <c r="DPI216" s="366"/>
      <c r="DPJ216" s="366"/>
      <c r="DPK216" s="366"/>
      <c r="DPL216" s="366"/>
      <c r="DPM216" s="366"/>
      <c r="DPN216" s="366"/>
      <c r="DPO216" s="366"/>
      <c r="DPP216" s="366"/>
      <c r="DPQ216" s="366"/>
      <c r="DPR216" s="366"/>
      <c r="DPS216" s="366"/>
      <c r="DPT216" s="366"/>
      <c r="DPU216" s="366"/>
      <c r="DPV216" s="366"/>
      <c r="DPW216" s="366"/>
      <c r="DPX216" s="366"/>
      <c r="DPY216" s="366"/>
      <c r="DPZ216" s="366"/>
      <c r="DQA216" s="366"/>
      <c r="DQB216" s="366"/>
      <c r="DQC216" s="366"/>
      <c r="DQD216" s="366"/>
      <c r="DQE216" s="366"/>
      <c r="DQF216" s="366"/>
      <c r="DQG216" s="366"/>
      <c r="DQH216" s="366"/>
      <c r="DQI216" s="366"/>
      <c r="DQJ216" s="366"/>
      <c r="DQK216" s="366"/>
      <c r="DQL216" s="366"/>
      <c r="DQM216" s="366"/>
      <c r="DQN216" s="366"/>
      <c r="DQO216" s="366"/>
      <c r="DQP216" s="366"/>
      <c r="DQQ216" s="366"/>
      <c r="DQR216" s="366"/>
      <c r="DQS216" s="366"/>
      <c r="DQT216" s="366"/>
      <c r="DQU216" s="366"/>
      <c r="DQV216" s="366"/>
      <c r="DQW216" s="366"/>
      <c r="DQX216" s="366"/>
      <c r="DQY216" s="366"/>
      <c r="DQZ216" s="366"/>
      <c r="DRA216" s="366"/>
      <c r="DRB216" s="366"/>
      <c r="DRC216" s="366"/>
      <c r="DRD216" s="366"/>
      <c r="DRE216" s="366"/>
      <c r="DRF216" s="366"/>
      <c r="DRG216" s="366"/>
      <c r="DRH216" s="366"/>
      <c r="DRI216" s="366"/>
      <c r="DRJ216" s="366"/>
      <c r="DRK216" s="366"/>
      <c r="DRL216" s="366"/>
      <c r="DRM216" s="366"/>
      <c r="DRN216" s="366"/>
      <c r="DRO216" s="366"/>
      <c r="DRP216" s="366"/>
      <c r="DRQ216" s="366"/>
      <c r="DRR216" s="366"/>
      <c r="DRS216" s="366"/>
      <c r="DRT216" s="366"/>
      <c r="DRU216" s="366"/>
      <c r="DRV216" s="366"/>
      <c r="DRW216" s="366"/>
      <c r="DRX216" s="366"/>
      <c r="DRY216" s="366"/>
      <c r="DRZ216" s="366"/>
      <c r="DSA216" s="366"/>
      <c r="DSB216" s="366"/>
      <c r="DSC216" s="366"/>
      <c r="DSD216" s="366"/>
      <c r="DSE216" s="366"/>
      <c r="DSF216" s="366"/>
      <c r="DSG216" s="366"/>
      <c r="DSH216" s="366"/>
      <c r="DSI216" s="366"/>
      <c r="DSJ216" s="366"/>
      <c r="DSK216" s="366"/>
      <c r="DSL216" s="366"/>
      <c r="DSM216" s="366"/>
      <c r="DSN216" s="366"/>
      <c r="DSO216" s="366"/>
      <c r="DSP216" s="366"/>
      <c r="DSQ216" s="366"/>
      <c r="DSR216" s="366"/>
      <c r="DSS216" s="366"/>
      <c r="DST216" s="366"/>
      <c r="DSU216" s="366"/>
      <c r="DSV216" s="366"/>
      <c r="DSW216" s="366"/>
      <c r="DSX216" s="366"/>
      <c r="DSY216" s="366"/>
      <c r="DSZ216" s="366"/>
      <c r="DTA216" s="366"/>
      <c r="DTB216" s="366"/>
      <c r="DTC216" s="366"/>
      <c r="DTD216" s="366"/>
      <c r="DTE216" s="366"/>
      <c r="DTF216" s="366"/>
      <c r="DTG216" s="366"/>
      <c r="DTH216" s="366"/>
      <c r="DTI216" s="366"/>
      <c r="DTJ216" s="366"/>
      <c r="DTK216" s="366"/>
      <c r="DTL216" s="366"/>
      <c r="DTM216" s="366"/>
      <c r="DTN216" s="366"/>
      <c r="DTO216" s="366"/>
      <c r="DTP216" s="366"/>
      <c r="DTQ216" s="366"/>
      <c r="DTR216" s="366"/>
      <c r="DTS216" s="366"/>
      <c r="DTT216" s="366"/>
      <c r="DTU216" s="366"/>
      <c r="DTV216" s="366"/>
      <c r="DTW216" s="366"/>
      <c r="DTX216" s="366"/>
      <c r="DTY216" s="366"/>
      <c r="DTZ216" s="366"/>
      <c r="DUA216" s="366"/>
      <c r="DUB216" s="366"/>
      <c r="DUC216" s="366"/>
      <c r="DUD216" s="366"/>
      <c r="DUE216" s="366"/>
      <c r="DUF216" s="366"/>
      <c r="DUG216" s="366"/>
      <c r="DUH216" s="366"/>
      <c r="DUI216" s="366"/>
      <c r="DUJ216" s="366"/>
      <c r="DUK216" s="366"/>
      <c r="DUL216" s="366"/>
      <c r="DUM216" s="366"/>
      <c r="DUN216" s="366"/>
      <c r="DUO216" s="366"/>
      <c r="DUP216" s="366"/>
      <c r="DUQ216" s="366"/>
      <c r="DUR216" s="366"/>
      <c r="DUS216" s="366"/>
      <c r="DUT216" s="366"/>
      <c r="DUU216" s="366"/>
      <c r="DUV216" s="366"/>
      <c r="DUW216" s="366"/>
      <c r="DUX216" s="366"/>
      <c r="DUY216" s="366"/>
      <c r="DUZ216" s="366"/>
      <c r="DVA216" s="366"/>
      <c r="DVB216" s="366"/>
      <c r="DVC216" s="366"/>
      <c r="DVD216" s="366"/>
      <c r="DVE216" s="366"/>
      <c r="DVF216" s="366"/>
      <c r="DVG216" s="366"/>
      <c r="DVH216" s="366"/>
      <c r="DVI216" s="366"/>
      <c r="DVJ216" s="366"/>
      <c r="DVK216" s="366"/>
      <c r="DVL216" s="366"/>
      <c r="DVM216" s="366"/>
      <c r="DVN216" s="366"/>
      <c r="DVO216" s="366"/>
      <c r="DVP216" s="366"/>
      <c r="DVQ216" s="366"/>
      <c r="DVR216" s="366"/>
      <c r="DVS216" s="366"/>
      <c r="DVT216" s="366"/>
      <c r="DVU216" s="366"/>
      <c r="DVV216" s="366"/>
      <c r="DVW216" s="366"/>
      <c r="DVX216" s="366"/>
      <c r="DVY216" s="366"/>
      <c r="DVZ216" s="366"/>
      <c r="DWA216" s="366"/>
      <c r="DWB216" s="366"/>
      <c r="DWC216" s="366"/>
      <c r="DWD216" s="366"/>
      <c r="DWE216" s="366"/>
      <c r="DWF216" s="366"/>
      <c r="DWG216" s="366"/>
      <c r="DWH216" s="366"/>
      <c r="DWI216" s="366"/>
      <c r="DWJ216" s="366"/>
      <c r="DWK216" s="366"/>
      <c r="DWL216" s="366"/>
      <c r="DWM216" s="366"/>
      <c r="DWN216" s="366"/>
      <c r="DWO216" s="366"/>
      <c r="DWP216" s="366"/>
      <c r="DWQ216" s="366"/>
      <c r="DWR216" s="366"/>
      <c r="DWS216" s="366"/>
      <c r="DWT216" s="366"/>
      <c r="DWU216" s="366"/>
      <c r="DWV216" s="366"/>
      <c r="DWW216" s="366"/>
      <c r="DWX216" s="366"/>
      <c r="DWY216" s="366"/>
      <c r="DWZ216" s="366"/>
      <c r="DXA216" s="366"/>
      <c r="DXB216" s="366"/>
      <c r="DXC216" s="366"/>
      <c r="DXD216" s="366"/>
      <c r="DXE216" s="366"/>
      <c r="DXF216" s="366"/>
      <c r="DXG216" s="366"/>
      <c r="DXH216" s="366"/>
      <c r="DXI216" s="366"/>
      <c r="DXJ216" s="366"/>
      <c r="DXK216" s="366"/>
      <c r="DXL216" s="366"/>
      <c r="DXM216" s="366"/>
      <c r="DXN216" s="366"/>
      <c r="DXO216" s="366"/>
      <c r="DXP216" s="366"/>
      <c r="DXQ216" s="366"/>
      <c r="DXR216" s="366"/>
      <c r="DXS216" s="366"/>
      <c r="DXT216" s="366"/>
      <c r="DXU216" s="366"/>
      <c r="DXV216" s="366"/>
      <c r="DXW216" s="366"/>
      <c r="DXX216" s="366"/>
      <c r="DXY216" s="366"/>
      <c r="DXZ216" s="366"/>
      <c r="DYA216" s="366"/>
      <c r="DYB216" s="366"/>
      <c r="DYC216" s="366"/>
      <c r="DYD216" s="366"/>
      <c r="DYE216" s="366"/>
      <c r="DYF216" s="366"/>
      <c r="DYG216" s="366"/>
      <c r="DYH216" s="366"/>
      <c r="DYI216" s="366"/>
      <c r="DYJ216" s="366"/>
      <c r="DYK216" s="366"/>
      <c r="DYL216" s="366"/>
      <c r="DYM216" s="366"/>
      <c r="DYN216" s="366"/>
      <c r="DYO216" s="366"/>
      <c r="DYP216" s="366"/>
      <c r="DYQ216" s="366"/>
      <c r="DYR216" s="366"/>
      <c r="DYS216" s="366"/>
      <c r="DYT216" s="366"/>
      <c r="DYU216" s="366"/>
      <c r="DYV216" s="366"/>
      <c r="DYW216" s="366"/>
      <c r="DYX216" s="366"/>
      <c r="DYY216" s="366"/>
      <c r="DYZ216" s="366"/>
      <c r="DZA216" s="366"/>
      <c r="DZB216" s="366"/>
      <c r="DZC216" s="366"/>
      <c r="DZD216" s="366"/>
      <c r="DZE216" s="366"/>
      <c r="DZF216" s="366"/>
      <c r="DZG216" s="366"/>
      <c r="DZH216" s="366"/>
      <c r="DZI216" s="366"/>
      <c r="DZJ216" s="366"/>
      <c r="DZK216" s="366"/>
      <c r="DZL216" s="366"/>
      <c r="DZM216" s="366"/>
      <c r="DZN216" s="366"/>
      <c r="DZO216" s="366"/>
      <c r="DZP216" s="366"/>
      <c r="DZQ216" s="366"/>
      <c r="DZR216" s="366"/>
      <c r="DZS216" s="366"/>
      <c r="DZT216" s="366"/>
      <c r="DZU216" s="366"/>
      <c r="DZV216" s="366"/>
      <c r="DZW216" s="366"/>
      <c r="DZX216" s="366"/>
      <c r="DZY216" s="366"/>
      <c r="DZZ216" s="366"/>
      <c r="EAA216" s="366"/>
      <c r="EAB216" s="366"/>
      <c r="EAC216" s="366"/>
      <c r="EAD216" s="366"/>
      <c r="EAE216" s="366"/>
      <c r="EAF216" s="366"/>
      <c r="EAG216" s="366"/>
      <c r="EAH216" s="366"/>
      <c r="EAI216" s="366"/>
      <c r="EAJ216" s="366"/>
      <c r="EAK216" s="366"/>
      <c r="EAL216" s="366"/>
      <c r="EAM216" s="366"/>
      <c r="EAN216" s="366"/>
      <c r="EAO216" s="366"/>
      <c r="EAP216" s="366"/>
      <c r="EAQ216" s="366"/>
      <c r="EAR216" s="366"/>
      <c r="EAS216" s="366"/>
      <c r="EAT216" s="366"/>
      <c r="EAU216" s="366"/>
      <c r="EAV216" s="366"/>
      <c r="EAW216" s="366"/>
      <c r="EAX216" s="366"/>
      <c r="EAY216" s="366"/>
      <c r="EAZ216" s="366"/>
      <c r="EBA216" s="366"/>
      <c r="EBB216" s="366"/>
      <c r="EBC216" s="366"/>
      <c r="EBD216" s="366"/>
      <c r="EBE216" s="366"/>
      <c r="EBF216" s="366"/>
      <c r="EBG216" s="366"/>
      <c r="EBH216" s="366"/>
      <c r="EBI216" s="366"/>
      <c r="EBJ216" s="366"/>
      <c r="EBK216" s="366"/>
      <c r="EBL216" s="366"/>
      <c r="EBM216" s="366"/>
      <c r="EBN216" s="366"/>
      <c r="EBO216" s="366"/>
      <c r="EBP216" s="366"/>
      <c r="EBQ216" s="366"/>
      <c r="EBR216" s="366"/>
      <c r="EBS216" s="366"/>
      <c r="EBT216" s="366"/>
      <c r="EBU216" s="366"/>
      <c r="EBV216" s="366"/>
      <c r="EBW216" s="366"/>
      <c r="EBX216" s="366"/>
      <c r="EBY216" s="366"/>
      <c r="EBZ216" s="366"/>
      <c r="ECA216" s="366"/>
      <c r="ECB216" s="366"/>
      <c r="ECC216" s="366"/>
      <c r="ECD216" s="366"/>
      <c r="ECE216" s="366"/>
      <c r="ECF216" s="366"/>
      <c r="ECG216" s="366"/>
      <c r="ECH216" s="366"/>
      <c r="ECI216" s="366"/>
      <c r="ECJ216" s="366"/>
      <c r="ECK216" s="366"/>
      <c r="ECL216" s="366"/>
      <c r="ECM216" s="366"/>
      <c r="ECN216" s="366"/>
      <c r="ECO216" s="366"/>
      <c r="ECP216" s="366"/>
      <c r="ECQ216" s="366"/>
      <c r="ECR216" s="366"/>
      <c r="ECS216" s="366"/>
      <c r="ECT216" s="366"/>
      <c r="ECU216" s="366"/>
      <c r="ECV216" s="366"/>
      <c r="ECW216" s="366"/>
      <c r="ECX216" s="366"/>
      <c r="ECY216" s="366"/>
      <c r="ECZ216" s="366"/>
      <c r="EDA216" s="366"/>
      <c r="EDB216" s="366"/>
      <c r="EDC216" s="366"/>
      <c r="EDD216" s="366"/>
      <c r="EDE216" s="366"/>
      <c r="EDF216" s="366"/>
      <c r="EDG216" s="366"/>
      <c r="EDH216" s="366"/>
      <c r="EDI216" s="366"/>
      <c r="EDJ216" s="366"/>
      <c r="EDK216" s="366"/>
      <c r="EDL216" s="366"/>
      <c r="EDM216" s="366"/>
      <c r="EDN216" s="366"/>
      <c r="EDO216" s="366"/>
      <c r="EDP216" s="366"/>
      <c r="EDQ216" s="366"/>
      <c r="EDR216" s="366"/>
      <c r="EDS216" s="366"/>
      <c r="EDT216" s="366"/>
      <c r="EDU216" s="366"/>
      <c r="EDV216" s="366"/>
      <c r="EDW216" s="366"/>
      <c r="EDX216" s="366"/>
      <c r="EDY216" s="366"/>
      <c r="EDZ216" s="366"/>
      <c r="EEA216" s="366"/>
      <c r="EEB216" s="366"/>
      <c r="EEC216" s="366"/>
      <c r="EED216" s="366"/>
      <c r="EEE216" s="366"/>
      <c r="EEF216" s="366"/>
      <c r="EEG216" s="366"/>
      <c r="EEH216" s="366"/>
      <c r="EEI216" s="366"/>
      <c r="EEJ216" s="366"/>
      <c r="EEK216" s="366"/>
      <c r="EEL216" s="366"/>
      <c r="EEM216" s="366"/>
      <c r="EEN216" s="366"/>
      <c r="EEO216" s="366"/>
      <c r="EEP216" s="366"/>
      <c r="EEQ216" s="366"/>
      <c r="EER216" s="366"/>
      <c r="EES216" s="366"/>
      <c r="EET216" s="366"/>
      <c r="EEU216" s="366"/>
      <c r="EEV216" s="366"/>
      <c r="EEW216" s="366"/>
      <c r="EEX216" s="366"/>
      <c r="EEY216" s="366"/>
      <c r="EEZ216" s="366"/>
      <c r="EFA216" s="366"/>
      <c r="EFB216" s="366"/>
      <c r="EFC216" s="366"/>
      <c r="EFD216" s="366"/>
      <c r="EFE216" s="366"/>
      <c r="EFF216" s="366"/>
      <c r="EFG216" s="366"/>
      <c r="EFH216" s="366"/>
      <c r="EFI216" s="366"/>
      <c r="EFJ216" s="366"/>
      <c r="EFK216" s="366"/>
      <c r="EFL216" s="366"/>
      <c r="EFM216" s="366"/>
      <c r="EFN216" s="366"/>
      <c r="EFO216" s="366"/>
      <c r="EFP216" s="366"/>
      <c r="EFQ216" s="366"/>
      <c r="EFR216" s="366"/>
      <c r="EFS216" s="366"/>
      <c r="EFT216" s="366"/>
      <c r="EFU216" s="366"/>
      <c r="EFV216" s="366"/>
      <c r="EFW216" s="366"/>
      <c r="EFX216" s="366"/>
      <c r="EFY216" s="366"/>
      <c r="EFZ216" s="366"/>
      <c r="EGA216" s="366"/>
      <c r="EGB216" s="366"/>
      <c r="EGC216" s="366"/>
      <c r="EGD216" s="366"/>
      <c r="EGE216" s="366"/>
      <c r="EGF216" s="366"/>
      <c r="EGG216" s="366"/>
      <c r="EGH216" s="366"/>
      <c r="EGI216" s="366"/>
      <c r="EGJ216" s="366"/>
      <c r="EGK216" s="366"/>
      <c r="EGL216" s="366"/>
      <c r="EGM216" s="366"/>
      <c r="EGN216" s="366"/>
      <c r="EGO216" s="366"/>
      <c r="EGP216" s="366"/>
      <c r="EGQ216" s="366"/>
      <c r="EGR216" s="366"/>
      <c r="EGS216" s="366"/>
      <c r="EGT216" s="366"/>
      <c r="EGU216" s="366"/>
      <c r="EGV216" s="366"/>
      <c r="EGW216" s="366"/>
      <c r="EGX216" s="366"/>
      <c r="EGY216" s="366"/>
      <c r="EGZ216" s="366"/>
      <c r="EHA216" s="366"/>
      <c r="EHB216" s="366"/>
      <c r="EHC216" s="366"/>
      <c r="EHD216" s="366"/>
      <c r="EHE216" s="366"/>
      <c r="EHF216" s="366"/>
      <c r="EHG216" s="366"/>
      <c r="EHH216" s="366"/>
      <c r="EHI216" s="366"/>
      <c r="EHJ216" s="366"/>
      <c r="EHK216" s="366"/>
      <c r="EHL216" s="366"/>
      <c r="EHM216" s="366"/>
      <c r="EHN216" s="366"/>
      <c r="EHO216" s="366"/>
      <c r="EHP216" s="366"/>
      <c r="EHQ216" s="366"/>
      <c r="EHR216" s="366"/>
      <c r="EHS216" s="366"/>
      <c r="EHT216" s="366"/>
      <c r="EHU216" s="366"/>
      <c r="EHV216" s="366"/>
      <c r="EHW216" s="366"/>
      <c r="EHX216" s="366"/>
      <c r="EHY216" s="366"/>
      <c r="EHZ216" s="366"/>
      <c r="EIA216" s="366"/>
      <c r="EIB216" s="366"/>
      <c r="EIC216" s="366"/>
      <c r="EID216" s="366"/>
      <c r="EIE216" s="366"/>
      <c r="EIF216" s="366"/>
      <c r="EIG216" s="366"/>
      <c r="EIH216" s="366"/>
      <c r="EII216" s="366"/>
      <c r="EIJ216" s="366"/>
      <c r="EIK216" s="366"/>
      <c r="EIL216" s="366"/>
      <c r="EIM216" s="366"/>
      <c r="EIN216" s="366"/>
      <c r="EIO216" s="366"/>
      <c r="EIP216" s="366"/>
      <c r="EIQ216" s="366"/>
      <c r="EIR216" s="366"/>
      <c r="EIS216" s="366"/>
      <c r="EIT216" s="366"/>
      <c r="EIU216" s="366"/>
      <c r="EIV216" s="366"/>
      <c r="EIW216" s="366"/>
      <c r="EIX216" s="366"/>
      <c r="EIY216" s="366"/>
      <c r="EIZ216" s="366"/>
      <c r="EJA216" s="366"/>
      <c r="EJB216" s="366"/>
      <c r="EJC216" s="366"/>
      <c r="EJD216" s="366"/>
      <c r="EJE216" s="366"/>
      <c r="EJF216" s="366"/>
      <c r="EJG216" s="366"/>
      <c r="EJH216" s="366"/>
      <c r="EJI216" s="366"/>
      <c r="EJJ216" s="366"/>
      <c r="EJK216" s="366"/>
      <c r="EJL216" s="366"/>
      <c r="EJM216" s="366"/>
      <c r="EJN216" s="366"/>
      <c r="EJO216" s="366"/>
      <c r="EJP216" s="366"/>
      <c r="EJQ216" s="366"/>
      <c r="EJR216" s="366"/>
      <c r="EJS216" s="366"/>
      <c r="EJT216" s="366"/>
      <c r="EJU216" s="366"/>
      <c r="EJV216" s="366"/>
      <c r="EJW216" s="366"/>
      <c r="EJX216" s="366"/>
      <c r="EJY216" s="366"/>
      <c r="EJZ216" s="366"/>
      <c r="EKA216" s="366"/>
      <c r="EKB216" s="366"/>
      <c r="EKC216" s="366"/>
      <c r="EKD216" s="366"/>
      <c r="EKE216" s="366"/>
      <c r="EKF216" s="366"/>
      <c r="EKG216" s="366"/>
      <c r="EKH216" s="366"/>
      <c r="EKI216" s="366"/>
      <c r="EKJ216" s="366"/>
      <c r="EKK216" s="366"/>
      <c r="EKL216" s="366"/>
      <c r="EKM216" s="366"/>
      <c r="EKN216" s="366"/>
      <c r="EKO216" s="366"/>
      <c r="EKP216" s="366"/>
      <c r="EKQ216" s="366"/>
      <c r="EKR216" s="366"/>
      <c r="EKS216" s="366"/>
      <c r="EKT216" s="366"/>
      <c r="EKU216" s="366"/>
      <c r="EKV216" s="366"/>
      <c r="EKW216" s="366"/>
      <c r="EKX216" s="366"/>
      <c r="EKY216" s="366"/>
      <c r="EKZ216" s="366"/>
      <c r="ELA216" s="366"/>
      <c r="ELB216" s="366"/>
      <c r="ELC216" s="366"/>
      <c r="ELD216" s="366"/>
      <c r="ELE216" s="366"/>
      <c r="ELF216" s="366"/>
      <c r="ELG216" s="366"/>
      <c r="ELH216" s="366"/>
      <c r="ELI216" s="366"/>
      <c r="ELJ216" s="366"/>
      <c r="ELK216" s="366"/>
      <c r="ELL216" s="366"/>
      <c r="ELM216" s="366"/>
      <c r="ELN216" s="366"/>
      <c r="ELO216" s="366"/>
      <c r="ELP216" s="366"/>
      <c r="ELQ216" s="366"/>
      <c r="ELR216" s="366"/>
      <c r="ELS216" s="366"/>
      <c r="ELT216" s="366"/>
      <c r="ELU216" s="366"/>
      <c r="ELV216" s="366"/>
      <c r="ELW216" s="366"/>
      <c r="ELX216" s="366"/>
      <c r="ELY216" s="366"/>
      <c r="ELZ216" s="366"/>
      <c r="EMA216" s="366"/>
      <c r="EMB216" s="366"/>
      <c r="EMC216" s="366"/>
      <c r="EMD216" s="366"/>
      <c r="EME216" s="366"/>
      <c r="EMF216" s="366"/>
      <c r="EMG216" s="366"/>
      <c r="EMH216" s="366"/>
      <c r="EMI216" s="366"/>
      <c r="EMJ216" s="366"/>
      <c r="EMK216" s="366"/>
      <c r="EML216" s="366"/>
      <c r="EMM216" s="366"/>
      <c r="EMN216" s="366"/>
      <c r="EMO216" s="366"/>
      <c r="EMP216" s="366"/>
      <c r="EMQ216" s="366"/>
      <c r="EMR216" s="366"/>
      <c r="EMS216" s="366"/>
      <c r="EMT216" s="366"/>
      <c r="EMU216" s="366"/>
      <c r="EMV216" s="366"/>
      <c r="EMW216" s="366"/>
      <c r="EMX216" s="366"/>
      <c r="EMY216" s="366"/>
      <c r="EMZ216" s="366"/>
      <c r="ENA216" s="366"/>
      <c r="ENB216" s="366"/>
      <c r="ENC216" s="366"/>
      <c r="END216" s="366"/>
      <c r="ENE216" s="366"/>
      <c r="ENF216" s="366"/>
      <c r="ENG216" s="366"/>
      <c r="ENH216" s="366"/>
      <c r="ENI216" s="366"/>
      <c r="ENJ216" s="366"/>
      <c r="ENK216" s="366"/>
      <c r="ENL216" s="366"/>
      <c r="ENM216" s="366"/>
      <c r="ENN216" s="366"/>
      <c r="ENO216" s="366"/>
      <c r="ENP216" s="366"/>
      <c r="ENQ216" s="366"/>
      <c r="ENR216" s="366"/>
      <c r="ENS216" s="366"/>
      <c r="ENT216" s="366"/>
      <c r="ENU216" s="366"/>
      <c r="ENV216" s="366"/>
      <c r="ENW216" s="366"/>
      <c r="ENX216" s="366"/>
      <c r="ENY216" s="366"/>
      <c r="ENZ216" s="366"/>
      <c r="EOA216" s="366"/>
      <c r="EOB216" s="366"/>
      <c r="EOC216" s="366"/>
      <c r="EOD216" s="366"/>
      <c r="EOE216" s="366"/>
      <c r="EOF216" s="366"/>
      <c r="EOG216" s="366"/>
      <c r="EOH216" s="366"/>
      <c r="EOI216" s="366"/>
      <c r="EOJ216" s="366"/>
      <c r="EOK216" s="366"/>
      <c r="EOL216" s="366"/>
      <c r="EOM216" s="366"/>
      <c r="EON216" s="366"/>
      <c r="EOO216" s="366"/>
      <c r="EOP216" s="366"/>
      <c r="EOQ216" s="366"/>
      <c r="EOR216" s="366"/>
      <c r="EOS216" s="366"/>
      <c r="EOT216" s="366"/>
      <c r="EOU216" s="366"/>
      <c r="EOV216" s="366"/>
      <c r="EOW216" s="366"/>
      <c r="EOX216" s="366"/>
      <c r="EOY216" s="366"/>
      <c r="EOZ216" s="366"/>
      <c r="EPA216" s="366"/>
      <c r="EPB216" s="366"/>
      <c r="EPC216" s="366"/>
      <c r="EPD216" s="366"/>
      <c r="EPE216" s="366"/>
      <c r="EPF216" s="366"/>
      <c r="EPG216" s="366"/>
      <c r="EPH216" s="366"/>
      <c r="EPI216" s="366"/>
      <c r="EPJ216" s="366"/>
      <c r="EPK216" s="366"/>
      <c r="EPL216" s="366"/>
      <c r="EPM216" s="366"/>
      <c r="EPN216" s="366"/>
      <c r="EPO216" s="366"/>
      <c r="EPP216" s="366"/>
      <c r="EPQ216" s="366"/>
      <c r="EPR216" s="366"/>
      <c r="EPS216" s="366"/>
      <c r="EPT216" s="366"/>
      <c r="EPU216" s="366"/>
      <c r="EPV216" s="366"/>
      <c r="EPW216" s="366"/>
      <c r="EPX216" s="366"/>
      <c r="EPY216" s="366"/>
      <c r="EPZ216" s="366"/>
      <c r="EQA216" s="366"/>
      <c r="EQB216" s="366"/>
      <c r="EQC216" s="366"/>
      <c r="EQD216" s="366"/>
      <c r="EQE216" s="366"/>
      <c r="EQF216" s="366"/>
      <c r="EQG216" s="366"/>
      <c r="EQH216" s="366"/>
      <c r="EQI216" s="366"/>
      <c r="EQJ216" s="366"/>
      <c r="EQK216" s="366"/>
      <c r="EQL216" s="366"/>
      <c r="EQM216" s="366"/>
      <c r="EQN216" s="366"/>
      <c r="EQO216" s="366"/>
      <c r="EQP216" s="366"/>
      <c r="EQQ216" s="366"/>
      <c r="EQR216" s="366"/>
      <c r="EQS216" s="366"/>
      <c r="EQT216" s="366"/>
      <c r="EQU216" s="366"/>
      <c r="EQV216" s="366"/>
      <c r="EQW216" s="366"/>
      <c r="EQX216" s="366"/>
      <c r="EQY216" s="366"/>
      <c r="EQZ216" s="366"/>
      <c r="ERA216" s="366"/>
      <c r="ERB216" s="366"/>
      <c r="ERC216" s="366"/>
      <c r="ERD216" s="366"/>
      <c r="ERE216" s="366"/>
      <c r="ERF216" s="366"/>
      <c r="ERG216" s="366"/>
      <c r="ERH216" s="366"/>
      <c r="ERI216" s="366"/>
      <c r="ERJ216" s="366"/>
      <c r="ERK216" s="366"/>
      <c r="ERL216" s="366"/>
      <c r="ERM216" s="366"/>
      <c r="ERN216" s="366"/>
      <c r="ERO216" s="366"/>
      <c r="ERP216" s="366"/>
      <c r="ERQ216" s="366"/>
      <c r="ERR216" s="366"/>
      <c r="ERS216" s="366"/>
      <c r="ERT216" s="366"/>
      <c r="ERU216" s="366"/>
      <c r="ERV216" s="366"/>
      <c r="ERW216" s="366"/>
      <c r="ERX216" s="366"/>
      <c r="ERY216" s="366"/>
      <c r="ERZ216" s="366"/>
      <c r="ESA216" s="366"/>
      <c r="ESB216" s="366"/>
      <c r="ESC216" s="366"/>
      <c r="ESD216" s="366"/>
      <c r="ESE216" s="366"/>
      <c r="ESF216" s="366"/>
      <c r="ESG216" s="366"/>
      <c r="ESH216" s="366"/>
      <c r="ESI216" s="366"/>
      <c r="ESJ216" s="366"/>
      <c r="ESK216" s="366"/>
      <c r="ESL216" s="366"/>
      <c r="ESM216" s="366"/>
      <c r="ESN216" s="366"/>
      <c r="ESO216" s="366"/>
      <c r="ESP216" s="366"/>
      <c r="ESQ216" s="366"/>
      <c r="ESR216" s="366"/>
      <c r="ESS216" s="366"/>
      <c r="EST216" s="366"/>
      <c r="ESU216" s="366"/>
      <c r="ESV216" s="366"/>
      <c r="ESW216" s="366"/>
      <c r="ESX216" s="366"/>
      <c r="ESY216" s="366"/>
      <c r="ESZ216" s="366"/>
      <c r="ETA216" s="366"/>
      <c r="ETB216" s="366"/>
      <c r="ETC216" s="366"/>
      <c r="ETD216" s="366"/>
      <c r="ETE216" s="366"/>
      <c r="ETF216" s="366"/>
      <c r="ETG216" s="366"/>
      <c r="ETH216" s="366"/>
      <c r="ETI216" s="366"/>
      <c r="ETJ216" s="366"/>
      <c r="ETK216" s="366"/>
      <c r="ETL216" s="366"/>
      <c r="ETM216" s="366"/>
      <c r="ETN216" s="366"/>
      <c r="ETO216" s="366"/>
      <c r="ETP216" s="366"/>
      <c r="ETQ216" s="366"/>
      <c r="ETR216" s="366"/>
      <c r="ETS216" s="366"/>
      <c r="ETT216" s="366"/>
      <c r="ETU216" s="366"/>
      <c r="ETV216" s="366"/>
      <c r="ETW216" s="366"/>
      <c r="ETX216" s="366"/>
      <c r="ETY216" s="366"/>
      <c r="ETZ216" s="366"/>
      <c r="EUA216" s="366"/>
      <c r="EUB216" s="366"/>
      <c r="EUC216" s="366"/>
      <c r="EUD216" s="366"/>
      <c r="EUE216" s="366"/>
      <c r="EUF216" s="366"/>
      <c r="EUG216" s="366"/>
      <c r="EUH216" s="366"/>
      <c r="EUI216" s="366"/>
      <c r="EUJ216" s="366"/>
      <c r="EUK216" s="366"/>
      <c r="EUL216" s="366"/>
      <c r="EUM216" s="366"/>
      <c r="EUN216" s="366"/>
      <c r="EUO216" s="366"/>
      <c r="EUP216" s="366"/>
      <c r="EUQ216" s="366"/>
      <c r="EUR216" s="366"/>
      <c r="EUS216" s="366"/>
      <c r="EUT216" s="366"/>
      <c r="EUU216" s="366"/>
      <c r="EUV216" s="366"/>
      <c r="EUW216" s="366"/>
      <c r="EUX216" s="366"/>
      <c r="EUY216" s="366"/>
      <c r="EUZ216" s="366"/>
      <c r="EVA216" s="366"/>
      <c r="EVB216" s="366"/>
      <c r="EVC216" s="366"/>
      <c r="EVD216" s="366"/>
      <c r="EVE216" s="366"/>
      <c r="EVF216" s="366"/>
      <c r="EVG216" s="366"/>
      <c r="EVH216" s="366"/>
      <c r="EVI216" s="366"/>
      <c r="EVJ216" s="366"/>
      <c r="EVK216" s="366"/>
      <c r="EVL216" s="366"/>
      <c r="EVM216" s="366"/>
      <c r="EVN216" s="366"/>
      <c r="EVO216" s="366"/>
      <c r="EVP216" s="366"/>
      <c r="EVQ216" s="366"/>
      <c r="EVR216" s="366"/>
      <c r="EVS216" s="366"/>
      <c r="EVT216" s="366"/>
      <c r="EVU216" s="366"/>
      <c r="EVV216" s="366"/>
      <c r="EVW216" s="366"/>
      <c r="EVX216" s="366"/>
      <c r="EVY216" s="366"/>
      <c r="EVZ216" s="366"/>
      <c r="EWA216" s="366"/>
      <c r="EWB216" s="366"/>
      <c r="EWC216" s="366"/>
      <c r="EWD216" s="366"/>
      <c r="EWE216" s="366"/>
      <c r="EWF216" s="366"/>
      <c r="EWG216" s="366"/>
      <c r="EWH216" s="366"/>
      <c r="EWI216" s="366"/>
      <c r="EWJ216" s="366"/>
      <c r="EWK216" s="366"/>
      <c r="EWL216" s="366"/>
      <c r="EWM216" s="366"/>
      <c r="EWN216" s="366"/>
      <c r="EWO216" s="366"/>
      <c r="EWP216" s="366"/>
      <c r="EWQ216" s="366"/>
      <c r="EWR216" s="366"/>
      <c r="EWS216" s="366"/>
      <c r="EWT216" s="366"/>
      <c r="EWU216" s="366"/>
      <c r="EWV216" s="366"/>
      <c r="EWW216" s="366"/>
      <c r="EWX216" s="366"/>
      <c r="EWY216" s="366"/>
      <c r="EWZ216" s="366"/>
      <c r="EXA216" s="366"/>
      <c r="EXB216" s="366"/>
      <c r="EXC216" s="366"/>
      <c r="EXD216" s="366"/>
      <c r="EXE216" s="366"/>
      <c r="EXF216" s="366"/>
      <c r="EXG216" s="366"/>
      <c r="EXH216" s="366"/>
      <c r="EXI216" s="366"/>
      <c r="EXJ216" s="366"/>
      <c r="EXK216" s="366"/>
      <c r="EXL216" s="366"/>
      <c r="EXM216" s="366"/>
      <c r="EXN216" s="366"/>
      <c r="EXO216" s="366"/>
      <c r="EXP216" s="366"/>
      <c r="EXQ216" s="366"/>
      <c r="EXR216" s="366"/>
      <c r="EXS216" s="366"/>
      <c r="EXT216" s="366"/>
      <c r="EXU216" s="366"/>
      <c r="EXV216" s="366"/>
      <c r="EXW216" s="366"/>
      <c r="EXX216" s="366"/>
      <c r="EXY216" s="366"/>
      <c r="EXZ216" s="366"/>
      <c r="EYA216" s="366"/>
      <c r="EYB216" s="366"/>
      <c r="EYC216" s="366"/>
      <c r="EYD216" s="366"/>
      <c r="EYE216" s="366"/>
      <c r="EYF216" s="366"/>
      <c r="EYG216" s="366"/>
      <c r="EYH216" s="366"/>
      <c r="EYI216" s="366"/>
      <c r="EYJ216" s="366"/>
      <c r="EYK216" s="366"/>
      <c r="EYL216" s="366"/>
      <c r="EYM216" s="366"/>
      <c r="EYN216" s="366"/>
      <c r="EYO216" s="366"/>
      <c r="EYP216" s="366"/>
      <c r="EYQ216" s="366"/>
      <c r="EYR216" s="366"/>
      <c r="EYS216" s="366"/>
      <c r="EYT216" s="366"/>
      <c r="EYU216" s="366"/>
      <c r="EYV216" s="366"/>
      <c r="EYW216" s="366"/>
      <c r="EYX216" s="366"/>
      <c r="EYY216" s="366"/>
      <c r="EYZ216" s="366"/>
      <c r="EZA216" s="366"/>
      <c r="EZB216" s="366"/>
      <c r="EZC216" s="366"/>
      <c r="EZD216" s="366"/>
      <c r="EZE216" s="366"/>
      <c r="EZF216" s="366"/>
      <c r="EZG216" s="366"/>
      <c r="EZH216" s="366"/>
      <c r="EZI216" s="366"/>
      <c r="EZJ216" s="366"/>
      <c r="EZK216" s="366"/>
      <c r="EZL216" s="366"/>
      <c r="EZM216" s="366"/>
      <c r="EZN216" s="366"/>
      <c r="EZO216" s="366"/>
      <c r="EZP216" s="366"/>
      <c r="EZQ216" s="366"/>
      <c r="EZR216" s="366"/>
      <c r="EZS216" s="366"/>
      <c r="EZT216" s="366"/>
      <c r="EZU216" s="366"/>
      <c r="EZV216" s="366"/>
      <c r="EZW216" s="366"/>
      <c r="EZX216" s="366"/>
      <c r="EZY216" s="366"/>
      <c r="EZZ216" s="366"/>
      <c r="FAA216" s="366"/>
      <c r="FAB216" s="366"/>
      <c r="FAC216" s="366"/>
      <c r="FAD216" s="366"/>
      <c r="FAE216" s="366"/>
      <c r="FAF216" s="366"/>
      <c r="FAG216" s="366"/>
      <c r="FAH216" s="366"/>
      <c r="FAI216" s="366"/>
      <c r="FAJ216" s="366"/>
      <c r="FAK216" s="366"/>
      <c r="FAL216" s="366"/>
      <c r="FAM216" s="366"/>
      <c r="FAN216" s="366"/>
      <c r="FAO216" s="366"/>
      <c r="FAP216" s="366"/>
      <c r="FAQ216" s="366"/>
      <c r="FAR216" s="366"/>
      <c r="FAS216" s="366"/>
      <c r="FAT216" s="366"/>
      <c r="FAU216" s="366"/>
      <c r="FAV216" s="366"/>
      <c r="FAW216" s="366"/>
      <c r="FAX216" s="366"/>
      <c r="FAY216" s="366"/>
      <c r="FAZ216" s="366"/>
      <c r="FBA216" s="366"/>
      <c r="FBB216" s="366"/>
      <c r="FBC216" s="366"/>
      <c r="FBD216" s="366"/>
      <c r="FBE216" s="366"/>
      <c r="FBF216" s="366"/>
      <c r="FBG216" s="366"/>
      <c r="FBH216" s="366"/>
      <c r="FBI216" s="366"/>
      <c r="FBJ216" s="366"/>
      <c r="FBK216" s="366"/>
      <c r="FBL216" s="366"/>
      <c r="FBM216" s="366"/>
      <c r="FBN216" s="366"/>
      <c r="FBO216" s="366"/>
      <c r="FBP216" s="366"/>
      <c r="FBQ216" s="366"/>
      <c r="FBR216" s="366"/>
      <c r="FBS216" s="366"/>
      <c r="FBT216" s="366"/>
      <c r="FBU216" s="366"/>
      <c r="FBV216" s="366"/>
      <c r="FBW216" s="366"/>
      <c r="FBX216" s="366"/>
      <c r="FBY216" s="366"/>
      <c r="FBZ216" s="366"/>
      <c r="FCA216" s="366"/>
      <c r="FCB216" s="366"/>
      <c r="FCC216" s="366"/>
      <c r="FCD216" s="366"/>
      <c r="FCE216" s="366"/>
      <c r="FCF216" s="366"/>
      <c r="FCG216" s="366"/>
      <c r="FCH216" s="366"/>
      <c r="FCI216" s="366"/>
      <c r="FCJ216" s="366"/>
      <c r="FCK216" s="366"/>
      <c r="FCL216" s="366"/>
      <c r="FCM216" s="366"/>
      <c r="FCN216" s="366"/>
      <c r="FCO216" s="366"/>
      <c r="FCP216" s="366"/>
      <c r="FCQ216" s="366"/>
      <c r="FCR216" s="366"/>
      <c r="FCS216" s="366"/>
      <c r="FCT216" s="366"/>
      <c r="FCU216" s="366"/>
      <c r="FCV216" s="366"/>
      <c r="FCW216" s="366"/>
      <c r="FCX216" s="366"/>
      <c r="FCY216" s="366"/>
      <c r="FCZ216" s="366"/>
      <c r="FDA216" s="366"/>
      <c r="FDB216" s="366"/>
      <c r="FDC216" s="366"/>
      <c r="FDD216" s="366"/>
      <c r="FDE216" s="366"/>
      <c r="FDF216" s="366"/>
      <c r="FDG216" s="366"/>
      <c r="FDH216" s="366"/>
      <c r="FDI216" s="366"/>
      <c r="FDJ216" s="366"/>
      <c r="FDK216" s="366"/>
      <c r="FDL216" s="366"/>
      <c r="FDM216" s="366"/>
      <c r="FDN216" s="366"/>
      <c r="FDO216" s="366"/>
      <c r="FDP216" s="366"/>
      <c r="FDQ216" s="366"/>
      <c r="FDR216" s="366"/>
      <c r="FDS216" s="366"/>
      <c r="FDT216" s="366"/>
      <c r="FDU216" s="366"/>
      <c r="FDV216" s="366"/>
      <c r="FDW216" s="366"/>
      <c r="FDX216" s="366"/>
      <c r="FDY216" s="366"/>
      <c r="FDZ216" s="366"/>
      <c r="FEA216" s="366"/>
      <c r="FEB216" s="366"/>
      <c r="FEC216" s="366"/>
      <c r="FED216" s="366"/>
      <c r="FEE216" s="366"/>
      <c r="FEF216" s="366"/>
      <c r="FEG216" s="366"/>
      <c r="FEH216" s="366"/>
      <c r="FEI216" s="366"/>
      <c r="FEJ216" s="366"/>
      <c r="FEK216" s="366"/>
      <c r="FEL216" s="366"/>
      <c r="FEM216" s="366"/>
      <c r="FEN216" s="366"/>
      <c r="FEO216" s="366"/>
      <c r="FEP216" s="366"/>
      <c r="FEQ216" s="366"/>
      <c r="FER216" s="366"/>
      <c r="FES216" s="366"/>
      <c r="FET216" s="366"/>
      <c r="FEU216" s="366"/>
      <c r="FEV216" s="366"/>
      <c r="FEW216" s="366"/>
      <c r="FEX216" s="366"/>
      <c r="FEY216" s="366"/>
      <c r="FEZ216" s="366"/>
      <c r="FFA216" s="366"/>
      <c r="FFB216" s="366"/>
      <c r="FFC216" s="366"/>
      <c r="FFD216" s="366"/>
      <c r="FFE216" s="366"/>
      <c r="FFF216" s="366"/>
      <c r="FFG216" s="366"/>
      <c r="FFH216" s="366"/>
      <c r="FFI216" s="366"/>
      <c r="FFJ216" s="366"/>
      <c r="FFK216" s="366"/>
      <c r="FFL216" s="366"/>
      <c r="FFM216" s="366"/>
      <c r="FFN216" s="366"/>
      <c r="FFO216" s="366"/>
      <c r="FFP216" s="366"/>
      <c r="FFQ216" s="366"/>
      <c r="FFR216" s="366"/>
      <c r="FFS216" s="366"/>
      <c r="FFT216" s="366"/>
      <c r="FFU216" s="366"/>
      <c r="FFV216" s="366"/>
      <c r="FFW216" s="366"/>
      <c r="FFX216" s="366"/>
      <c r="FFY216" s="366"/>
      <c r="FFZ216" s="366"/>
      <c r="FGA216" s="366"/>
      <c r="FGB216" s="366"/>
      <c r="FGC216" s="366"/>
      <c r="FGD216" s="366"/>
      <c r="FGE216" s="366"/>
      <c r="FGF216" s="366"/>
      <c r="FGG216" s="366"/>
      <c r="FGH216" s="366"/>
      <c r="FGI216" s="366"/>
      <c r="FGJ216" s="366"/>
      <c r="FGK216" s="366"/>
      <c r="FGL216" s="366"/>
      <c r="FGM216" s="366"/>
      <c r="FGN216" s="366"/>
      <c r="FGO216" s="366"/>
      <c r="FGP216" s="366"/>
      <c r="FGQ216" s="366"/>
      <c r="FGR216" s="366"/>
      <c r="FGS216" s="366"/>
      <c r="FGT216" s="366"/>
      <c r="FGU216" s="366"/>
      <c r="FGV216" s="366"/>
      <c r="FGW216" s="366"/>
      <c r="FGX216" s="366"/>
      <c r="FGY216" s="366"/>
      <c r="FGZ216" s="366"/>
      <c r="FHA216" s="366"/>
      <c r="FHB216" s="366"/>
      <c r="FHC216" s="366"/>
      <c r="FHD216" s="366"/>
      <c r="FHE216" s="366"/>
      <c r="FHF216" s="366"/>
      <c r="FHG216" s="366"/>
      <c r="FHH216" s="366"/>
      <c r="FHI216" s="366"/>
      <c r="FHJ216" s="366"/>
      <c r="FHK216" s="366"/>
      <c r="FHL216" s="366"/>
      <c r="FHM216" s="366"/>
      <c r="FHN216" s="366"/>
      <c r="FHO216" s="366"/>
      <c r="FHP216" s="366"/>
      <c r="FHQ216" s="366"/>
      <c r="FHR216" s="366"/>
      <c r="FHS216" s="366"/>
      <c r="FHT216" s="366"/>
      <c r="FHU216" s="366"/>
      <c r="FHV216" s="366"/>
      <c r="FHW216" s="366"/>
      <c r="FHX216" s="366"/>
      <c r="FHY216" s="366"/>
      <c r="FHZ216" s="366"/>
      <c r="FIA216" s="366"/>
      <c r="FIB216" s="366"/>
      <c r="FIC216" s="366"/>
      <c r="FID216" s="366"/>
      <c r="FIE216" s="366"/>
      <c r="FIF216" s="366"/>
      <c r="FIG216" s="366"/>
      <c r="FIH216" s="366"/>
      <c r="FII216" s="366"/>
      <c r="FIJ216" s="366"/>
      <c r="FIK216" s="366"/>
      <c r="FIL216" s="366"/>
      <c r="FIM216" s="366"/>
      <c r="FIN216" s="366"/>
      <c r="FIO216" s="366"/>
      <c r="FIP216" s="366"/>
      <c r="FIQ216" s="366"/>
      <c r="FIR216" s="366"/>
      <c r="FIS216" s="366"/>
      <c r="FIT216" s="366"/>
      <c r="FIU216" s="366"/>
      <c r="FIV216" s="366"/>
      <c r="FIW216" s="366"/>
      <c r="FIX216" s="366"/>
      <c r="FIY216" s="366"/>
      <c r="FIZ216" s="366"/>
      <c r="FJA216" s="366"/>
      <c r="FJB216" s="366"/>
      <c r="FJC216" s="366"/>
      <c r="FJD216" s="366"/>
      <c r="FJE216" s="366"/>
      <c r="FJF216" s="366"/>
      <c r="FJG216" s="366"/>
      <c r="FJH216" s="366"/>
      <c r="FJI216" s="366"/>
      <c r="FJJ216" s="366"/>
      <c r="FJK216" s="366"/>
      <c r="FJL216" s="366"/>
      <c r="FJM216" s="366"/>
      <c r="FJN216" s="366"/>
      <c r="FJO216" s="366"/>
      <c r="FJP216" s="366"/>
      <c r="FJQ216" s="366"/>
      <c r="FJR216" s="366"/>
      <c r="FJS216" s="366"/>
      <c r="FJT216" s="366"/>
      <c r="FJU216" s="366"/>
      <c r="FJV216" s="366"/>
      <c r="FJW216" s="366"/>
      <c r="FJX216" s="366"/>
      <c r="FJY216" s="366"/>
      <c r="FJZ216" s="366"/>
      <c r="FKA216" s="366"/>
      <c r="FKB216" s="366"/>
      <c r="FKC216" s="366"/>
      <c r="FKD216" s="366"/>
      <c r="FKE216" s="366"/>
      <c r="FKF216" s="366"/>
      <c r="FKG216" s="366"/>
      <c r="FKH216" s="366"/>
      <c r="FKI216" s="366"/>
      <c r="FKJ216" s="366"/>
      <c r="FKK216" s="366"/>
      <c r="FKL216" s="366"/>
      <c r="FKM216" s="366"/>
      <c r="FKN216" s="366"/>
      <c r="FKO216" s="366"/>
      <c r="FKP216" s="366"/>
      <c r="FKQ216" s="366"/>
      <c r="FKR216" s="366"/>
      <c r="FKS216" s="366"/>
      <c r="FKT216" s="366"/>
      <c r="FKU216" s="366"/>
      <c r="FKV216" s="366"/>
      <c r="FKW216" s="366"/>
      <c r="FKX216" s="366"/>
      <c r="FKY216" s="366"/>
      <c r="FKZ216" s="366"/>
      <c r="FLA216" s="366"/>
      <c r="FLB216" s="366"/>
      <c r="FLC216" s="366"/>
      <c r="FLD216" s="366"/>
      <c r="FLE216" s="366"/>
      <c r="FLF216" s="366"/>
      <c r="FLG216" s="366"/>
      <c r="FLH216" s="366"/>
      <c r="FLI216" s="366"/>
      <c r="FLJ216" s="366"/>
      <c r="FLK216" s="366"/>
      <c r="FLL216" s="366"/>
      <c r="FLM216" s="366"/>
      <c r="FLN216" s="366"/>
      <c r="FLO216" s="366"/>
      <c r="FLP216" s="366"/>
      <c r="FLQ216" s="366"/>
      <c r="FLR216" s="366"/>
      <c r="FLS216" s="366"/>
      <c r="FLT216" s="366"/>
      <c r="FLU216" s="366"/>
      <c r="FLV216" s="366"/>
      <c r="FLW216" s="366"/>
      <c r="FLX216" s="366"/>
      <c r="FLY216" s="366"/>
      <c r="FLZ216" s="366"/>
      <c r="FMA216" s="366"/>
      <c r="FMB216" s="366"/>
      <c r="FMC216" s="366"/>
      <c r="FMD216" s="366"/>
      <c r="FME216" s="366"/>
      <c r="FMF216" s="366"/>
      <c r="FMG216" s="366"/>
      <c r="FMH216" s="366"/>
      <c r="FMI216" s="366"/>
      <c r="FMJ216" s="366"/>
      <c r="FMK216" s="366"/>
      <c r="FML216" s="366"/>
      <c r="FMM216" s="366"/>
      <c r="FMN216" s="366"/>
      <c r="FMO216" s="366"/>
      <c r="FMP216" s="366"/>
      <c r="FMQ216" s="366"/>
      <c r="FMR216" s="366"/>
      <c r="FMS216" s="366"/>
      <c r="FMT216" s="366"/>
      <c r="FMU216" s="366"/>
      <c r="FMV216" s="366"/>
      <c r="FMW216" s="366"/>
      <c r="FMX216" s="366"/>
      <c r="FMY216" s="366"/>
      <c r="FMZ216" s="366"/>
      <c r="FNA216" s="366"/>
      <c r="FNB216" s="366"/>
      <c r="FNC216" s="366"/>
      <c r="FND216" s="366"/>
      <c r="FNE216" s="366"/>
      <c r="FNF216" s="366"/>
      <c r="FNG216" s="366"/>
      <c r="FNH216" s="366"/>
      <c r="FNI216" s="366"/>
      <c r="FNJ216" s="366"/>
      <c r="FNK216" s="366"/>
      <c r="FNL216" s="366"/>
      <c r="FNM216" s="366"/>
      <c r="FNN216" s="366"/>
      <c r="FNO216" s="366"/>
      <c r="FNP216" s="366"/>
      <c r="FNQ216" s="366"/>
      <c r="FNR216" s="366"/>
      <c r="FNS216" s="366"/>
      <c r="FNT216" s="366"/>
      <c r="FNU216" s="366"/>
      <c r="FNV216" s="366"/>
      <c r="FNW216" s="366"/>
      <c r="FNX216" s="366"/>
      <c r="FNY216" s="366"/>
      <c r="FNZ216" s="366"/>
      <c r="FOA216" s="366"/>
      <c r="FOB216" s="366"/>
      <c r="FOC216" s="366"/>
      <c r="FOD216" s="366"/>
      <c r="FOE216" s="366"/>
      <c r="FOF216" s="366"/>
      <c r="FOG216" s="366"/>
      <c r="FOH216" s="366"/>
      <c r="FOI216" s="366"/>
      <c r="FOJ216" s="366"/>
      <c r="FOK216" s="366"/>
      <c r="FOL216" s="366"/>
      <c r="FOM216" s="366"/>
      <c r="FON216" s="366"/>
      <c r="FOO216" s="366"/>
      <c r="FOP216" s="366"/>
      <c r="FOQ216" s="366"/>
      <c r="FOR216" s="366"/>
      <c r="FOS216" s="366"/>
      <c r="FOT216" s="366"/>
      <c r="FOU216" s="366"/>
      <c r="FOV216" s="366"/>
      <c r="FOW216" s="366"/>
      <c r="FOX216" s="366"/>
      <c r="FOY216" s="366"/>
      <c r="FOZ216" s="366"/>
      <c r="FPA216" s="366"/>
      <c r="FPB216" s="366"/>
      <c r="FPC216" s="366"/>
      <c r="FPD216" s="366"/>
      <c r="FPE216" s="366"/>
      <c r="FPF216" s="366"/>
      <c r="FPG216" s="366"/>
      <c r="FPH216" s="366"/>
      <c r="FPI216" s="366"/>
      <c r="FPJ216" s="366"/>
      <c r="FPK216" s="366"/>
      <c r="FPL216" s="366"/>
      <c r="FPM216" s="366"/>
      <c r="FPN216" s="366"/>
      <c r="FPO216" s="366"/>
      <c r="FPP216" s="366"/>
      <c r="FPQ216" s="366"/>
      <c r="FPR216" s="366"/>
      <c r="FPS216" s="366"/>
      <c r="FPT216" s="366"/>
      <c r="FPU216" s="366"/>
      <c r="FPV216" s="366"/>
      <c r="FPW216" s="366"/>
      <c r="FPX216" s="366"/>
      <c r="FPY216" s="366"/>
      <c r="FPZ216" s="366"/>
      <c r="FQA216" s="366"/>
      <c r="FQB216" s="366"/>
      <c r="FQC216" s="366"/>
      <c r="FQD216" s="366"/>
      <c r="FQE216" s="366"/>
      <c r="FQF216" s="366"/>
      <c r="FQG216" s="366"/>
      <c r="FQH216" s="366"/>
      <c r="FQI216" s="366"/>
      <c r="FQJ216" s="366"/>
      <c r="FQK216" s="366"/>
      <c r="FQL216" s="366"/>
      <c r="FQM216" s="366"/>
      <c r="FQN216" s="366"/>
      <c r="FQO216" s="366"/>
      <c r="FQP216" s="366"/>
      <c r="FQQ216" s="366"/>
      <c r="FQR216" s="366"/>
      <c r="FQS216" s="366"/>
      <c r="FQT216" s="366"/>
      <c r="FQU216" s="366"/>
      <c r="FQV216" s="366"/>
      <c r="FQW216" s="366"/>
      <c r="FQX216" s="366"/>
      <c r="FQY216" s="366"/>
      <c r="FQZ216" s="366"/>
      <c r="FRA216" s="366"/>
      <c r="FRB216" s="366"/>
      <c r="FRC216" s="366"/>
      <c r="FRD216" s="366"/>
      <c r="FRE216" s="366"/>
      <c r="FRF216" s="366"/>
      <c r="FRG216" s="366"/>
      <c r="FRH216" s="366"/>
      <c r="FRI216" s="366"/>
      <c r="FRJ216" s="366"/>
      <c r="FRK216" s="366"/>
      <c r="FRL216" s="366"/>
      <c r="FRM216" s="366"/>
      <c r="FRN216" s="366"/>
      <c r="FRO216" s="366"/>
      <c r="FRP216" s="366"/>
      <c r="FRQ216" s="366"/>
      <c r="FRR216" s="366"/>
      <c r="FRS216" s="366"/>
      <c r="FRT216" s="366"/>
      <c r="FRU216" s="366"/>
      <c r="FRV216" s="366"/>
      <c r="FRW216" s="366"/>
      <c r="FRX216" s="366"/>
      <c r="FRY216" s="366"/>
      <c r="FRZ216" s="366"/>
      <c r="FSA216" s="366"/>
      <c r="FSB216" s="366"/>
      <c r="FSC216" s="366"/>
      <c r="FSD216" s="366"/>
      <c r="FSE216" s="366"/>
      <c r="FSF216" s="366"/>
      <c r="FSG216" s="366"/>
      <c r="FSH216" s="366"/>
      <c r="FSI216" s="366"/>
      <c r="FSJ216" s="366"/>
      <c r="FSK216" s="366"/>
      <c r="FSL216" s="366"/>
      <c r="FSM216" s="366"/>
      <c r="FSN216" s="366"/>
      <c r="FSO216" s="366"/>
      <c r="FSP216" s="366"/>
      <c r="FSQ216" s="366"/>
      <c r="FSR216" s="366"/>
      <c r="FSS216" s="366"/>
      <c r="FST216" s="366"/>
      <c r="FSU216" s="366"/>
      <c r="FSV216" s="366"/>
      <c r="FSW216" s="366"/>
      <c r="FSX216" s="366"/>
      <c r="FSY216" s="366"/>
      <c r="FSZ216" s="366"/>
      <c r="FTA216" s="366"/>
      <c r="FTB216" s="366"/>
      <c r="FTC216" s="366"/>
      <c r="FTD216" s="366"/>
      <c r="FTE216" s="366"/>
      <c r="FTF216" s="366"/>
      <c r="FTG216" s="366"/>
      <c r="FTH216" s="366"/>
      <c r="FTI216" s="366"/>
      <c r="FTJ216" s="366"/>
      <c r="FTK216" s="366"/>
      <c r="FTL216" s="366"/>
      <c r="FTM216" s="366"/>
      <c r="FTN216" s="366"/>
      <c r="FTO216" s="366"/>
      <c r="FTP216" s="366"/>
      <c r="FTQ216" s="366"/>
      <c r="FTR216" s="366"/>
      <c r="FTS216" s="366"/>
      <c r="FTT216" s="366"/>
      <c r="FTU216" s="366"/>
      <c r="FTV216" s="366"/>
      <c r="FTW216" s="366"/>
      <c r="FTX216" s="366"/>
      <c r="FTY216" s="366"/>
      <c r="FTZ216" s="366"/>
      <c r="FUA216" s="366"/>
      <c r="FUB216" s="366"/>
      <c r="FUC216" s="366"/>
      <c r="FUD216" s="366"/>
      <c r="FUE216" s="366"/>
      <c r="FUF216" s="366"/>
      <c r="FUG216" s="366"/>
      <c r="FUH216" s="366"/>
      <c r="FUI216" s="366"/>
      <c r="FUJ216" s="366"/>
      <c r="FUK216" s="366"/>
      <c r="FUL216" s="366"/>
      <c r="FUM216" s="366"/>
      <c r="FUN216" s="366"/>
      <c r="FUO216" s="366"/>
      <c r="FUP216" s="366"/>
      <c r="FUQ216" s="366"/>
      <c r="FUR216" s="366"/>
      <c r="FUS216" s="366"/>
      <c r="FUT216" s="366"/>
      <c r="FUU216" s="366"/>
      <c r="FUV216" s="366"/>
      <c r="FUW216" s="366"/>
      <c r="FUX216" s="366"/>
      <c r="FUY216" s="366"/>
      <c r="FUZ216" s="366"/>
      <c r="FVA216" s="366"/>
      <c r="FVB216" s="366"/>
      <c r="FVC216" s="366"/>
      <c r="FVD216" s="366"/>
      <c r="FVE216" s="366"/>
      <c r="FVF216" s="366"/>
      <c r="FVG216" s="366"/>
      <c r="FVH216" s="366"/>
      <c r="FVI216" s="366"/>
      <c r="FVJ216" s="366"/>
      <c r="FVK216" s="366"/>
      <c r="FVL216" s="366"/>
      <c r="FVM216" s="366"/>
      <c r="FVN216" s="366"/>
      <c r="FVO216" s="366"/>
      <c r="FVP216" s="366"/>
      <c r="FVQ216" s="366"/>
      <c r="FVR216" s="366"/>
      <c r="FVS216" s="366"/>
      <c r="FVT216" s="366"/>
      <c r="FVU216" s="366"/>
      <c r="FVV216" s="366"/>
      <c r="FVW216" s="366"/>
      <c r="FVX216" s="366"/>
      <c r="FVY216" s="366"/>
      <c r="FVZ216" s="366"/>
      <c r="FWA216" s="366"/>
      <c r="FWB216" s="366"/>
      <c r="FWC216" s="366"/>
      <c r="FWD216" s="366"/>
      <c r="FWE216" s="366"/>
      <c r="FWF216" s="366"/>
      <c r="FWG216" s="366"/>
      <c r="FWH216" s="366"/>
      <c r="FWI216" s="366"/>
      <c r="FWJ216" s="366"/>
      <c r="FWK216" s="366"/>
      <c r="FWL216" s="366"/>
      <c r="FWM216" s="366"/>
      <c r="FWN216" s="366"/>
      <c r="FWO216" s="366"/>
      <c r="FWP216" s="366"/>
      <c r="FWQ216" s="366"/>
      <c r="FWR216" s="366"/>
      <c r="FWS216" s="366"/>
      <c r="FWT216" s="366"/>
      <c r="FWU216" s="366"/>
      <c r="FWV216" s="366"/>
      <c r="FWW216" s="366"/>
      <c r="FWX216" s="366"/>
      <c r="FWY216" s="366"/>
      <c r="FWZ216" s="366"/>
      <c r="FXA216" s="366"/>
      <c r="FXB216" s="366"/>
      <c r="FXC216" s="366"/>
      <c r="FXD216" s="366"/>
      <c r="FXE216" s="366"/>
      <c r="FXF216" s="366"/>
      <c r="FXG216" s="366"/>
      <c r="FXH216" s="366"/>
      <c r="FXI216" s="366"/>
      <c r="FXJ216" s="366"/>
      <c r="FXK216" s="366"/>
      <c r="FXL216" s="366"/>
      <c r="FXM216" s="366"/>
      <c r="FXN216" s="366"/>
      <c r="FXO216" s="366"/>
      <c r="FXP216" s="366"/>
      <c r="FXQ216" s="366"/>
      <c r="FXR216" s="366"/>
      <c r="FXS216" s="366"/>
      <c r="FXT216" s="366"/>
      <c r="FXU216" s="366"/>
      <c r="FXV216" s="366"/>
      <c r="FXW216" s="366"/>
      <c r="FXX216" s="366"/>
      <c r="FXY216" s="366"/>
      <c r="FXZ216" s="366"/>
      <c r="FYA216" s="366"/>
      <c r="FYB216" s="366"/>
      <c r="FYC216" s="366"/>
      <c r="FYD216" s="366"/>
      <c r="FYE216" s="366"/>
      <c r="FYF216" s="366"/>
      <c r="FYG216" s="366"/>
      <c r="FYH216" s="366"/>
      <c r="FYI216" s="366"/>
      <c r="FYJ216" s="366"/>
      <c r="FYK216" s="366"/>
      <c r="FYL216" s="366"/>
      <c r="FYM216" s="366"/>
      <c r="FYN216" s="366"/>
      <c r="FYO216" s="366"/>
      <c r="FYP216" s="366"/>
      <c r="FYQ216" s="366"/>
      <c r="FYR216" s="366"/>
      <c r="FYS216" s="366"/>
      <c r="FYT216" s="366"/>
      <c r="FYU216" s="366"/>
      <c r="FYV216" s="366"/>
      <c r="FYW216" s="366"/>
      <c r="FYX216" s="366"/>
      <c r="FYY216" s="366"/>
      <c r="FYZ216" s="366"/>
      <c r="FZA216" s="366"/>
      <c r="FZB216" s="366"/>
      <c r="FZC216" s="366"/>
      <c r="FZD216" s="366"/>
      <c r="FZE216" s="366"/>
      <c r="FZF216" s="366"/>
      <c r="FZG216" s="366"/>
      <c r="FZH216" s="366"/>
      <c r="FZI216" s="366"/>
      <c r="FZJ216" s="366"/>
      <c r="FZK216" s="366"/>
      <c r="FZL216" s="366"/>
      <c r="FZM216" s="366"/>
      <c r="FZN216" s="366"/>
      <c r="FZO216" s="366"/>
      <c r="FZP216" s="366"/>
      <c r="FZQ216" s="366"/>
      <c r="FZR216" s="366"/>
      <c r="FZS216" s="366"/>
      <c r="FZT216" s="366"/>
      <c r="FZU216" s="366"/>
      <c r="FZV216" s="366"/>
      <c r="FZW216" s="366"/>
      <c r="FZX216" s="366"/>
      <c r="FZY216" s="366"/>
      <c r="FZZ216" s="366"/>
      <c r="GAA216" s="366"/>
      <c r="GAB216" s="366"/>
      <c r="GAC216" s="366"/>
      <c r="GAD216" s="366"/>
      <c r="GAE216" s="366"/>
      <c r="GAF216" s="366"/>
      <c r="GAG216" s="366"/>
      <c r="GAH216" s="366"/>
      <c r="GAI216" s="366"/>
      <c r="GAJ216" s="366"/>
      <c r="GAK216" s="366"/>
      <c r="GAL216" s="366"/>
      <c r="GAM216" s="366"/>
      <c r="GAN216" s="366"/>
      <c r="GAO216" s="366"/>
      <c r="GAP216" s="366"/>
      <c r="GAQ216" s="366"/>
      <c r="GAR216" s="366"/>
      <c r="GAS216" s="366"/>
      <c r="GAT216" s="366"/>
      <c r="GAU216" s="366"/>
      <c r="GAV216" s="366"/>
      <c r="GAW216" s="366"/>
      <c r="GAX216" s="366"/>
      <c r="GAY216" s="366"/>
      <c r="GAZ216" s="366"/>
      <c r="GBA216" s="366"/>
      <c r="GBB216" s="366"/>
      <c r="GBC216" s="366"/>
      <c r="GBD216" s="366"/>
      <c r="GBE216" s="366"/>
      <c r="GBF216" s="366"/>
      <c r="GBG216" s="366"/>
      <c r="GBH216" s="366"/>
      <c r="GBI216" s="366"/>
      <c r="GBJ216" s="366"/>
      <c r="GBK216" s="366"/>
      <c r="GBL216" s="366"/>
      <c r="GBM216" s="366"/>
      <c r="GBN216" s="366"/>
      <c r="GBO216" s="366"/>
      <c r="GBP216" s="366"/>
      <c r="GBQ216" s="366"/>
      <c r="GBR216" s="366"/>
      <c r="GBS216" s="366"/>
      <c r="GBT216" s="366"/>
      <c r="GBU216" s="366"/>
      <c r="GBV216" s="366"/>
      <c r="GBW216" s="366"/>
      <c r="GBX216" s="366"/>
      <c r="GBY216" s="366"/>
      <c r="GBZ216" s="366"/>
      <c r="GCA216" s="366"/>
      <c r="GCB216" s="366"/>
      <c r="GCC216" s="366"/>
      <c r="GCD216" s="366"/>
      <c r="GCE216" s="366"/>
      <c r="GCF216" s="366"/>
      <c r="GCG216" s="366"/>
      <c r="GCH216" s="366"/>
      <c r="GCI216" s="366"/>
      <c r="GCJ216" s="366"/>
      <c r="GCK216" s="366"/>
      <c r="GCL216" s="366"/>
      <c r="GCM216" s="366"/>
      <c r="GCN216" s="366"/>
      <c r="GCO216" s="366"/>
      <c r="GCP216" s="366"/>
      <c r="GCQ216" s="366"/>
      <c r="GCR216" s="366"/>
      <c r="GCS216" s="366"/>
      <c r="GCT216" s="366"/>
      <c r="GCU216" s="366"/>
      <c r="GCV216" s="366"/>
      <c r="GCW216" s="366"/>
      <c r="GCX216" s="366"/>
      <c r="GCY216" s="366"/>
      <c r="GCZ216" s="366"/>
      <c r="GDA216" s="366"/>
      <c r="GDB216" s="366"/>
      <c r="GDC216" s="366"/>
      <c r="GDD216" s="366"/>
      <c r="GDE216" s="366"/>
      <c r="GDF216" s="366"/>
      <c r="GDG216" s="366"/>
      <c r="GDH216" s="366"/>
      <c r="GDI216" s="366"/>
      <c r="GDJ216" s="366"/>
      <c r="GDK216" s="366"/>
      <c r="GDL216" s="366"/>
      <c r="GDM216" s="366"/>
      <c r="GDN216" s="366"/>
      <c r="GDO216" s="366"/>
      <c r="GDP216" s="366"/>
      <c r="GDQ216" s="366"/>
      <c r="GDR216" s="366"/>
      <c r="GDS216" s="366"/>
      <c r="GDT216" s="366"/>
      <c r="GDU216" s="366"/>
      <c r="GDV216" s="366"/>
      <c r="GDW216" s="366"/>
      <c r="GDX216" s="366"/>
      <c r="GDY216" s="366"/>
      <c r="GDZ216" s="366"/>
      <c r="GEA216" s="366"/>
      <c r="GEB216" s="366"/>
      <c r="GEC216" s="366"/>
      <c r="GED216" s="366"/>
      <c r="GEE216" s="366"/>
      <c r="GEF216" s="366"/>
      <c r="GEG216" s="366"/>
      <c r="GEH216" s="366"/>
      <c r="GEI216" s="366"/>
      <c r="GEJ216" s="366"/>
      <c r="GEK216" s="366"/>
      <c r="GEL216" s="366"/>
      <c r="GEM216" s="366"/>
      <c r="GEN216" s="366"/>
      <c r="GEO216" s="366"/>
      <c r="GEP216" s="366"/>
      <c r="GEQ216" s="366"/>
      <c r="GER216" s="366"/>
      <c r="GES216" s="366"/>
      <c r="GET216" s="366"/>
      <c r="GEU216" s="366"/>
      <c r="GEV216" s="366"/>
      <c r="GEW216" s="366"/>
      <c r="GEX216" s="366"/>
      <c r="GEY216" s="366"/>
      <c r="GEZ216" s="366"/>
      <c r="GFA216" s="366"/>
      <c r="GFB216" s="366"/>
      <c r="GFC216" s="366"/>
      <c r="GFD216" s="366"/>
      <c r="GFE216" s="366"/>
      <c r="GFF216" s="366"/>
      <c r="GFG216" s="366"/>
      <c r="GFH216" s="366"/>
      <c r="GFI216" s="366"/>
      <c r="GFJ216" s="366"/>
      <c r="GFK216" s="366"/>
      <c r="GFL216" s="366"/>
      <c r="GFM216" s="366"/>
      <c r="GFN216" s="366"/>
      <c r="GFO216" s="366"/>
      <c r="GFP216" s="366"/>
      <c r="GFQ216" s="366"/>
      <c r="GFR216" s="366"/>
      <c r="GFS216" s="366"/>
      <c r="GFT216" s="366"/>
      <c r="GFU216" s="366"/>
      <c r="GFV216" s="366"/>
      <c r="GFW216" s="366"/>
      <c r="GFX216" s="366"/>
      <c r="GFY216" s="366"/>
      <c r="GFZ216" s="366"/>
      <c r="GGA216" s="366"/>
      <c r="GGB216" s="366"/>
      <c r="GGC216" s="366"/>
      <c r="GGD216" s="366"/>
      <c r="GGE216" s="366"/>
      <c r="GGF216" s="366"/>
      <c r="GGG216" s="366"/>
      <c r="GGH216" s="366"/>
      <c r="GGI216" s="366"/>
      <c r="GGJ216" s="366"/>
      <c r="GGK216" s="366"/>
      <c r="GGL216" s="366"/>
      <c r="GGM216" s="366"/>
      <c r="GGN216" s="366"/>
      <c r="GGO216" s="366"/>
      <c r="GGP216" s="366"/>
      <c r="GGQ216" s="366"/>
      <c r="GGR216" s="366"/>
      <c r="GGS216" s="366"/>
      <c r="GGT216" s="366"/>
      <c r="GGU216" s="366"/>
      <c r="GGV216" s="366"/>
      <c r="GGW216" s="366"/>
      <c r="GGX216" s="366"/>
      <c r="GGY216" s="366"/>
      <c r="GGZ216" s="366"/>
      <c r="GHA216" s="366"/>
      <c r="GHB216" s="366"/>
      <c r="GHC216" s="366"/>
      <c r="GHD216" s="366"/>
      <c r="GHE216" s="366"/>
      <c r="GHF216" s="366"/>
      <c r="GHG216" s="366"/>
      <c r="GHH216" s="366"/>
      <c r="GHI216" s="366"/>
      <c r="GHJ216" s="366"/>
      <c r="GHK216" s="366"/>
      <c r="GHL216" s="366"/>
      <c r="GHM216" s="366"/>
      <c r="GHN216" s="366"/>
      <c r="GHO216" s="366"/>
      <c r="GHP216" s="366"/>
      <c r="GHQ216" s="366"/>
      <c r="GHR216" s="366"/>
      <c r="GHS216" s="366"/>
      <c r="GHT216" s="366"/>
      <c r="GHU216" s="366"/>
      <c r="GHV216" s="366"/>
      <c r="GHW216" s="366"/>
      <c r="GHX216" s="366"/>
      <c r="GHY216" s="366"/>
      <c r="GHZ216" s="366"/>
      <c r="GIA216" s="366"/>
      <c r="GIB216" s="366"/>
      <c r="GIC216" s="366"/>
      <c r="GID216" s="366"/>
      <c r="GIE216" s="366"/>
      <c r="GIF216" s="366"/>
      <c r="GIG216" s="366"/>
      <c r="GIH216" s="366"/>
      <c r="GII216" s="366"/>
      <c r="GIJ216" s="366"/>
      <c r="GIK216" s="366"/>
      <c r="GIL216" s="366"/>
      <c r="GIM216" s="366"/>
      <c r="GIN216" s="366"/>
      <c r="GIO216" s="366"/>
      <c r="GIP216" s="366"/>
      <c r="GIQ216" s="366"/>
      <c r="GIR216" s="366"/>
      <c r="GIS216" s="366"/>
      <c r="GIT216" s="366"/>
      <c r="GIU216" s="366"/>
      <c r="GIV216" s="366"/>
      <c r="GIW216" s="366"/>
      <c r="GIX216" s="366"/>
      <c r="GIY216" s="366"/>
      <c r="GIZ216" s="366"/>
      <c r="GJA216" s="366"/>
      <c r="GJB216" s="366"/>
      <c r="GJC216" s="366"/>
      <c r="GJD216" s="366"/>
      <c r="GJE216" s="366"/>
      <c r="GJF216" s="366"/>
      <c r="GJG216" s="366"/>
      <c r="GJH216" s="366"/>
      <c r="GJI216" s="366"/>
      <c r="GJJ216" s="366"/>
      <c r="GJK216" s="366"/>
      <c r="GJL216" s="366"/>
      <c r="GJM216" s="366"/>
      <c r="GJN216" s="366"/>
      <c r="GJO216" s="366"/>
      <c r="GJP216" s="366"/>
      <c r="GJQ216" s="366"/>
      <c r="GJR216" s="366"/>
      <c r="GJS216" s="366"/>
      <c r="GJT216" s="366"/>
      <c r="GJU216" s="366"/>
      <c r="GJV216" s="366"/>
      <c r="GJW216" s="366"/>
      <c r="GJX216" s="366"/>
      <c r="GJY216" s="366"/>
      <c r="GJZ216" s="366"/>
      <c r="GKA216" s="366"/>
      <c r="GKB216" s="366"/>
      <c r="GKC216" s="366"/>
      <c r="GKD216" s="366"/>
      <c r="GKE216" s="366"/>
      <c r="GKF216" s="366"/>
      <c r="GKG216" s="366"/>
      <c r="GKH216" s="366"/>
      <c r="GKI216" s="366"/>
      <c r="GKJ216" s="366"/>
      <c r="GKK216" s="366"/>
      <c r="GKL216" s="366"/>
      <c r="GKM216" s="366"/>
      <c r="GKN216" s="366"/>
      <c r="GKO216" s="366"/>
      <c r="GKP216" s="366"/>
      <c r="GKQ216" s="366"/>
      <c r="GKR216" s="366"/>
      <c r="GKS216" s="366"/>
      <c r="GKT216" s="366"/>
      <c r="GKU216" s="366"/>
      <c r="GKV216" s="366"/>
      <c r="GKW216" s="366"/>
      <c r="GKX216" s="366"/>
      <c r="GKY216" s="366"/>
      <c r="GKZ216" s="366"/>
      <c r="GLA216" s="366"/>
      <c r="GLB216" s="366"/>
      <c r="GLC216" s="366"/>
      <c r="GLD216" s="366"/>
      <c r="GLE216" s="366"/>
      <c r="GLF216" s="366"/>
      <c r="GLG216" s="366"/>
      <c r="GLH216" s="366"/>
      <c r="GLI216" s="366"/>
      <c r="GLJ216" s="366"/>
      <c r="GLK216" s="366"/>
      <c r="GLL216" s="366"/>
      <c r="GLM216" s="366"/>
      <c r="GLN216" s="366"/>
      <c r="GLO216" s="366"/>
      <c r="GLP216" s="366"/>
      <c r="GLQ216" s="366"/>
      <c r="GLR216" s="366"/>
      <c r="GLS216" s="366"/>
      <c r="GLT216" s="366"/>
      <c r="GLU216" s="366"/>
      <c r="GLV216" s="366"/>
      <c r="GLW216" s="366"/>
      <c r="GLX216" s="366"/>
      <c r="GLY216" s="366"/>
      <c r="GLZ216" s="366"/>
      <c r="GMA216" s="366"/>
      <c r="GMB216" s="366"/>
      <c r="GMC216" s="366"/>
      <c r="GMD216" s="366"/>
      <c r="GME216" s="366"/>
      <c r="GMF216" s="366"/>
      <c r="GMG216" s="366"/>
      <c r="GMH216" s="366"/>
      <c r="GMI216" s="366"/>
      <c r="GMJ216" s="366"/>
      <c r="GMK216" s="366"/>
      <c r="GML216" s="366"/>
      <c r="GMM216" s="366"/>
      <c r="GMN216" s="366"/>
      <c r="GMO216" s="366"/>
      <c r="GMP216" s="366"/>
      <c r="GMQ216" s="366"/>
      <c r="GMR216" s="366"/>
      <c r="GMS216" s="366"/>
      <c r="GMT216" s="366"/>
      <c r="GMU216" s="366"/>
      <c r="GMV216" s="366"/>
      <c r="GMW216" s="366"/>
      <c r="GMX216" s="366"/>
      <c r="GMY216" s="366"/>
      <c r="GMZ216" s="366"/>
      <c r="GNA216" s="366"/>
      <c r="GNB216" s="366"/>
      <c r="GNC216" s="366"/>
      <c r="GND216" s="366"/>
      <c r="GNE216" s="366"/>
      <c r="GNF216" s="366"/>
      <c r="GNG216" s="366"/>
      <c r="GNH216" s="366"/>
      <c r="GNI216" s="366"/>
      <c r="GNJ216" s="366"/>
      <c r="GNK216" s="366"/>
      <c r="GNL216" s="366"/>
      <c r="GNM216" s="366"/>
      <c r="GNN216" s="366"/>
      <c r="GNO216" s="366"/>
      <c r="GNP216" s="366"/>
      <c r="GNQ216" s="366"/>
      <c r="GNR216" s="366"/>
      <c r="GNS216" s="366"/>
      <c r="GNT216" s="366"/>
      <c r="GNU216" s="366"/>
      <c r="GNV216" s="366"/>
      <c r="GNW216" s="366"/>
      <c r="GNX216" s="366"/>
      <c r="GNY216" s="366"/>
      <c r="GNZ216" s="366"/>
      <c r="GOA216" s="366"/>
      <c r="GOB216" s="366"/>
      <c r="GOC216" s="366"/>
      <c r="GOD216" s="366"/>
      <c r="GOE216" s="366"/>
      <c r="GOF216" s="366"/>
      <c r="GOG216" s="366"/>
      <c r="GOH216" s="366"/>
      <c r="GOI216" s="366"/>
      <c r="GOJ216" s="366"/>
      <c r="GOK216" s="366"/>
      <c r="GOL216" s="366"/>
      <c r="GOM216" s="366"/>
      <c r="GON216" s="366"/>
      <c r="GOO216" s="366"/>
      <c r="GOP216" s="366"/>
      <c r="GOQ216" s="366"/>
      <c r="GOR216" s="366"/>
      <c r="GOS216" s="366"/>
      <c r="GOT216" s="366"/>
      <c r="GOU216" s="366"/>
      <c r="GOV216" s="366"/>
      <c r="GOW216" s="366"/>
      <c r="GOX216" s="366"/>
      <c r="GOY216" s="366"/>
      <c r="GOZ216" s="366"/>
      <c r="GPA216" s="366"/>
      <c r="GPB216" s="366"/>
      <c r="GPC216" s="366"/>
      <c r="GPD216" s="366"/>
      <c r="GPE216" s="366"/>
      <c r="GPF216" s="366"/>
      <c r="GPG216" s="366"/>
      <c r="GPH216" s="366"/>
      <c r="GPI216" s="366"/>
      <c r="GPJ216" s="366"/>
      <c r="GPK216" s="366"/>
      <c r="GPL216" s="366"/>
      <c r="GPM216" s="366"/>
      <c r="GPN216" s="366"/>
      <c r="GPO216" s="366"/>
      <c r="GPP216" s="366"/>
      <c r="GPQ216" s="366"/>
      <c r="GPR216" s="366"/>
      <c r="GPS216" s="366"/>
      <c r="GPT216" s="366"/>
      <c r="GPU216" s="366"/>
      <c r="GPV216" s="366"/>
      <c r="GPW216" s="366"/>
      <c r="GPX216" s="366"/>
      <c r="GPY216" s="366"/>
      <c r="GPZ216" s="366"/>
      <c r="GQA216" s="366"/>
      <c r="GQB216" s="366"/>
      <c r="GQC216" s="366"/>
      <c r="GQD216" s="366"/>
      <c r="GQE216" s="366"/>
      <c r="GQF216" s="366"/>
      <c r="GQG216" s="366"/>
      <c r="GQH216" s="366"/>
      <c r="GQI216" s="366"/>
      <c r="GQJ216" s="366"/>
      <c r="GQK216" s="366"/>
      <c r="GQL216" s="366"/>
      <c r="GQM216" s="366"/>
      <c r="GQN216" s="366"/>
      <c r="GQO216" s="366"/>
      <c r="GQP216" s="366"/>
      <c r="GQQ216" s="366"/>
      <c r="GQR216" s="366"/>
      <c r="GQS216" s="366"/>
      <c r="GQT216" s="366"/>
      <c r="GQU216" s="366"/>
      <c r="GQV216" s="366"/>
      <c r="GQW216" s="366"/>
      <c r="GQX216" s="366"/>
      <c r="GQY216" s="366"/>
      <c r="GQZ216" s="366"/>
      <c r="GRA216" s="366"/>
      <c r="GRB216" s="366"/>
      <c r="GRC216" s="366"/>
      <c r="GRD216" s="366"/>
      <c r="GRE216" s="366"/>
      <c r="GRF216" s="366"/>
      <c r="GRG216" s="366"/>
      <c r="GRH216" s="366"/>
      <c r="GRI216" s="366"/>
      <c r="GRJ216" s="366"/>
      <c r="GRK216" s="366"/>
      <c r="GRL216" s="366"/>
      <c r="GRM216" s="366"/>
      <c r="GRN216" s="366"/>
      <c r="GRO216" s="366"/>
      <c r="GRP216" s="366"/>
      <c r="GRQ216" s="366"/>
      <c r="GRR216" s="366"/>
      <c r="GRS216" s="366"/>
      <c r="GRT216" s="366"/>
      <c r="GRU216" s="366"/>
      <c r="GRV216" s="366"/>
      <c r="GRW216" s="366"/>
      <c r="GRX216" s="366"/>
      <c r="GRY216" s="366"/>
      <c r="GRZ216" s="366"/>
      <c r="GSA216" s="366"/>
      <c r="GSB216" s="366"/>
      <c r="GSC216" s="366"/>
      <c r="GSD216" s="366"/>
      <c r="GSE216" s="366"/>
      <c r="GSF216" s="366"/>
      <c r="GSG216" s="366"/>
      <c r="GSH216" s="366"/>
      <c r="GSI216" s="366"/>
      <c r="GSJ216" s="366"/>
      <c r="GSK216" s="366"/>
      <c r="GSL216" s="366"/>
      <c r="GSM216" s="366"/>
      <c r="GSN216" s="366"/>
      <c r="GSO216" s="366"/>
      <c r="GSP216" s="366"/>
      <c r="GSQ216" s="366"/>
      <c r="GSR216" s="366"/>
      <c r="GSS216" s="366"/>
      <c r="GST216" s="366"/>
      <c r="GSU216" s="366"/>
      <c r="GSV216" s="366"/>
      <c r="GSW216" s="366"/>
      <c r="GSX216" s="366"/>
      <c r="GSY216" s="366"/>
      <c r="GSZ216" s="366"/>
      <c r="GTA216" s="366"/>
      <c r="GTB216" s="366"/>
      <c r="GTC216" s="366"/>
      <c r="GTD216" s="366"/>
      <c r="GTE216" s="366"/>
      <c r="GTF216" s="366"/>
      <c r="GTG216" s="366"/>
      <c r="GTH216" s="366"/>
      <c r="GTI216" s="366"/>
      <c r="GTJ216" s="366"/>
      <c r="GTK216" s="366"/>
      <c r="GTL216" s="366"/>
      <c r="GTM216" s="366"/>
      <c r="GTN216" s="366"/>
      <c r="GTO216" s="366"/>
      <c r="GTP216" s="366"/>
      <c r="GTQ216" s="366"/>
      <c r="GTR216" s="366"/>
      <c r="GTS216" s="366"/>
      <c r="GTT216" s="366"/>
      <c r="GTU216" s="366"/>
      <c r="GTV216" s="366"/>
      <c r="GTW216" s="366"/>
      <c r="GTX216" s="366"/>
      <c r="GTY216" s="366"/>
      <c r="GTZ216" s="366"/>
      <c r="GUA216" s="366"/>
      <c r="GUB216" s="366"/>
      <c r="GUC216" s="366"/>
      <c r="GUD216" s="366"/>
      <c r="GUE216" s="366"/>
      <c r="GUF216" s="366"/>
      <c r="GUG216" s="366"/>
      <c r="GUH216" s="366"/>
      <c r="GUI216" s="366"/>
      <c r="GUJ216" s="366"/>
      <c r="GUK216" s="366"/>
      <c r="GUL216" s="366"/>
      <c r="GUM216" s="366"/>
      <c r="GUN216" s="366"/>
      <c r="GUO216" s="366"/>
      <c r="GUP216" s="366"/>
      <c r="GUQ216" s="366"/>
      <c r="GUR216" s="366"/>
      <c r="GUS216" s="366"/>
      <c r="GUT216" s="366"/>
      <c r="GUU216" s="366"/>
      <c r="GUV216" s="366"/>
      <c r="GUW216" s="366"/>
      <c r="GUX216" s="366"/>
      <c r="GUY216" s="366"/>
      <c r="GUZ216" s="366"/>
      <c r="GVA216" s="366"/>
      <c r="GVB216" s="366"/>
      <c r="GVC216" s="366"/>
      <c r="GVD216" s="366"/>
      <c r="GVE216" s="366"/>
      <c r="GVF216" s="366"/>
      <c r="GVG216" s="366"/>
      <c r="GVH216" s="366"/>
      <c r="GVI216" s="366"/>
      <c r="GVJ216" s="366"/>
      <c r="GVK216" s="366"/>
      <c r="GVL216" s="366"/>
      <c r="GVM216" s="366"/>
      <c r="GVN216" s="366"/>
      <c r="GVO216" s="366"/>
      <c r="GVP216" s="366"/>
      <c r="GVQ216" s="366"/>
      <c r="GVR216" s="366"/>
      <c r="GVS216" s="366"/>
      <c r="GVT216" s="366"/>
      <c r="GVU216" s="366"/>
      <c r="GVV216" s="366"/>
      <c r="GVW216" s="366"/>
      <c r="GVX216" s="366"/>
      <c r="GVY216" s="366"/>
      <c r="GVZ216" s="366"/>
      <c r="GWA216" s="366"/>
      <c r="GWB216" s="366"/>
      <c r="GWC216" s="366"/>
      <c r="GWD216" s="366"/>
      <c r="GWE216" s="366"/>
      <c r="GWF216" s="366"/>
      <c r="GWG216" s="366"/>
      <c r="GWH216" s="366"/>
      <c r="GWI216" s="366"/>
      <c r="GWJ216" s="366"/>
      <c r="GWK216" s="366"/>
      <c r="GWL216" s="366"/>
      <c r="GWM216" s="366"/>
      <c r="GWN216" s="366"/>
      <c r="GWO216" s="366"/>
      <c r="GWP216" s="366"/>
      <c r="GWQ216" s="366"/>
      <c r="GWR216" s="366"/>
      <c r="GWS216" s="366"/>
      <c r="GWT216" s="366"/>
      <c r="GWU216" s="366"/>
      <c r="GWV216" s="366"/>
      <c r="GWW216" s="366"/>
      <c r="GWX216" s="366"/>
      <c r="GWY216" s="366"/>
      <c r="GWZ216" s="366"/>
      <c r="GXA216" s="366"/>
      <c r="GXB216" s="366"/>
      <c r="GXC216" s="366"/>
      <c r="GXD216" s="366"/>
      <c r="GXE216" s="366"/>
      <c r="GXF216" s="366"/>
      <c r="GXG216" s="366"/>
      <c r="GXH216" s="366"/>
      <c r="GXI216" s="366"/>
      <c r="GXJ216" s="366"/>
      <c r="GXK216" s="366"/>
      <c r="GXL216" s="366"/>
      <c r="GXM216" s="366"/>
      <c r="GXN216" s="366"/>
      <c r="GXO216" s="366"/>
      <c r="GXP216" s="366"/>
      <c r="GXQ216" s="366"/>
      <c r="GXR216" s="366"/>
      <c r="GXS216" s="366"/>
      <c r="GXT216" s="366"/>
      <c r="GXU216" s="366"/>
      <c r="GXV216" s="366"/>
      <c r="GXW216" s="366"/>
      <c r="GXX216" s="366"/>
      <c r="GXY216" s="366"/>
      <c r="GXZ216" s="366"/>
      <c r="GYA216" s="366"/>
      <c r="GYB216" s="366"/>
      <c r="GYC216" s="366"/>
      <c r="GYD216" s="366"/>
      <c r="GYE216" s="366"/>
      <c r="GYF216" s="366"/>
      <c r="GYG216" s="366"/>
      <c r="GYH216" s="366"/>
      <c r="GYI216" s="366"/>
      <c r="GYJ216" s="366"/>
      <c r="GYK216" s="366"/>
      <c r="GYL216" s="366"/>
      <c r="GYM216" s="366"/>
      <c r="GYN216" s="366"/>
      <c r="GYO216" s="366"/>
      <c r="GYP216" s="366"/>
      <c r="GYQ216" s="366"/>
      <c r="GYR216" s="366"/>
      <c r="GYS216" s="366"/>
      <c r="GYT216" s="366"/>
      <c r="GYU216" s="366"/>
      <c r="GYV216" s="366"/>
      <c r="GYW216" s="366"/>
      <c r="GYX216" s="366"/>
      <c r="GYY216" s="366"/>
      <c r="GYZ216" s="366"/>
      <c r="GZA216" s="366"/>
      <c r="GZB216" s="366"/>
      <c r="GZC216" s="366"/>
      <c r="GZD216" s="366"/>
      <c r="GZE216" s="366"/>
      <c r="GZF216" s="366"/>
      <c r="GZG216" s="366"/>
      <c r="GZH216" s="366"/>
      <c r="GZI216" s="366"/>
      <c r="GZJ216" s="366"/>
      <c r="GZK216" s="366"/>
      <c r="GZL216" s="366"/>
      <c r="GZM216" s="366"/>
      <c r="GZN216" s="366"/>
      <c r="GZO216" s="366"/>
      <c r="GZP216" s="366"/>
      <c r="GZQ216" s="366"/>
      <c r="GZR216" s="366"/>
      <c r="GZS216" s="366"/>
      <c r="GZT216" s="366"/>
      <c r="GZU216" s="366"/>
      <c r="GZV216" s="366"/>
      <c r="GZW216" s="366"/>
      <c r="GZX216" s="366"/>
      <c r="GZY216" s="366"/>
      <c r="GZZ216" s="366"/>
      <c r="HAA216" s="366"/>
      <c r="HAB216" s="366"/>
      <c r="HAC216" s="366"/>
      <c r="HAD216" s="366"/>
      <c r="HAE216" s="366"/>
      <c r="HAF216" s="366"/>
      <c r="HAG216" s="366"/>
      <c r="HAH216" s="366"/>
      <c r="HAI216" s="366"/>
      <c r="HAJ216" s="366"/>
      <c r="HAK216" s="366"/>
      <c r="HAL216" s="366"/>
      <c r="HAM216" s="366"/>
      <c r="HAN216" s="366"/>
      <c r="HAO216" s="366"/>
      <c r="HAP216" s="366"/>
      <c r="HAQ216" s="366"/>
      <c r="HAR216" s="366"/>
      <c r="HAS216" s="366"/>
      <c r="HAT216" s="366"/>
      <c r="HAU216" s="366"/>
      <c r="HAV216" s="366"/>
      <c r="HAW216" s="366"/>
      <c r="HAX216" s="366"/>
      <c r="HAY216" s="366"/>
      <c r="HAZ216" s="366"/>
      <c r="HBA216" s="366"/>
      <c r="HBB216" s="366"/>
      <c r="HBC216" s="366"/>
      <c r="HBD216" s="366"/>
      <c r="HBE216" s="366"/>
      <c r="HBF216" s="366"/>
      <c r="HBG216" s="366"/>
      <c r="HBH216" s="366"/>
      <c r="HBI216" s="366"/>
      <c r="HBJ216" s="366"/>
      <c r="HBK216" s="366"/>
      <c r="HBL216" s="366"/>
      <c r="HBM216" s="366"/>
      <c r="HBN216" s="366"/>
      <c r="HBO216" s="366"/>
      <c r="HBP216" s="366"/>
      <c r="HBQ216" s="366"/>
      <c r="HBR216" s="366"/>
      <c r="HBS216" s="366"/>
      <c r="HBT216" s="366"/>
      <c r="HBU216" s="366"/>
      <c r="HBV216" s="366"/>
      <c r="HBW216" s="366"/>
      <c r="HBX216" s="366"/>
      <c r="HBY216" s="366"/>
      <c r="HBZ216" s="366"/>
      <c r="HCA216" s="366"/>
      <c r="HCB216" s="366"/>
      <c r="HCC216" s="366"/>
      <c r="HCD216" s="366"/>
      <c r="HCE216" s="366"/>
      <c r="HCF216" s="366"/>
      <c r="HCG216" s="366"/>
      <c r="HCH216" s="366"/>
      <c r="HCI216" s="366"/>
      <c r="HCJ216" s="366"/>
      <c r="HCK216" s="366"/>
      <c r="HCL216" s="366"/>
      <c r="HCM216" s="366"/>
      <c r="HCN216" s="366"/>
      <c r="HCO216" s="366"/>
      <c r="HCP216" s="366"/>
      <c r="HCQ216" s="366"/>
      <c r="HCR216" s="366"/>
      <c r="HCS216" s="366"/>
      <c r="HCT216" s="366"/>
      <c r="HCU216" s="366"/>
      <c r="HCV216" s="366"/>
      <c r="HCW216" s="366"/>
      <c r="HCX216" s="366"/>
      <c r="HCY216" s="366"/>
      <c r="HCZ216" s="366"/>
      <c r="HDA216" s="366"/>
      <c r="HDB216" s="366"/>
      <c r="HDC216" s="366"/>
      <c r="HDD216" s="366"/>
      <c r="HDE216" s="366"/>
      <c r="HDF216" s="366"/>
      <c r="HDG216" s="366"/>
      <c r="HDH216" s="366"/>
      <c r="HDI216" s="366"/>
      <c r="HDJ216" s="366"/>
      <c r="HDK216" s="366"/>
      <c r="HDL216" s="366"/>
      <c r="HDM216" s="366"/>
      <c r="HDN216" s="366"/>
      <c r="HDO216" s="366"/>
      <c r="HDP216" s="366"/>
      <c r="HDQ216" s="366"/>
      <c r="HDR216" s="366"/>
      <c r="HDS216" s="366"/>
      <c r="HDT216" s="366"/>
      <c r="HDU216" s="366"/>
      <c r="HDV216" s="366"/>
      <c r="HDW216" s="366"/>
      <c r="HDX216" s="366"/>
      <c r="HDY216" s="366"/>
      <c r="HDZ216" s="366"/>
      <c r="HEA216" s="366"/>
      <c r="HEB216" s="366"/>
      <c r="HEC216" s="366"/>
      <c r="HED216" s="366"/>
      <c r="HEE216" s="366"/>
      <c r="HEF216" s="366"/>
      <c r="HEG216" s="366"/>
      <c r="HEH216" s="366"/>
      <c r="HEI216" s="366"/>
      <c r="HEJ216" s="366"/>
      <c r="HEK216" s="366"/>
      <c r="HEL216" s="366"/>
      <c r="HEM216" s="366"/>
      <c r="HEN216" s="366"/>
      <c r="HEO216" s="366"/>
      <c r="HEP216" s="366"/>
      <c r="HEQ216" s="366"/>
      <c r="HER216" s="366"/>
      <c r="HES216" s="366"/>
      <c r="HET216" s="366"/>
      <c r="HEU216" s="366"/>
      <c r="HEV216" s="366"/>
      <c r="HEW216" s="366"/>
      <c r="HEX216" s="366"/>
      <c r="HEY216" s="366"/>
      <c r="HEZ216" s="366"/>
      <c r="HFA216" s="366"/>
      <c r="HFB216" s="366"/>
      <c r="HFC216" s="366"/>
      <c r="HFD216" s="366"/>
      <c r="HFE216" s="366"/>
      <c r="HFF216" s="366"/>
      <c r="HFG216" s="366"/>
      <c r="HFH216" s="366"/>
      <c r="HFI216" s="366"/>
      <c r="HFJ216" s="366"/>
      <c r="HFK216" s="366"/>
      <c r="HFL216" s="366"/>
      <c r="HFM216" s="366"/>
      <c r="HFN216" s="366"/>
      <c r="HFO216" s="366"/>
      <c r="HFP216" s="366"/>
      <c r="HFQ216" s="366"/>
      <c r="HFR216" s="366"/>
      <c r="HFS216" s="366"/>
      <c r="HFT216" s="366"/>
      <c r="HFU216" s="366"/>
      <c r="HFV216" s="366"/>
      <c r="HFW216" s="366"/>
      <c r="HFX216" s="366"/>
      <c r="HFY216" s="366"/>
      <c r="HFZ216" s="366"/>
      <c r="HGA216" s="366"/>
      <c r="HGB216" s="366"/>
      <c r="HGC216" s="366"/>
      <c r="HGD216" s="366"/>
      <c r="HGE216" s="366"/>
      <c r="HGF216" s="366"/>
      <c r="HGG216" s="366"/>
      <c r="HGH216" s="366"/>
      <c r="HGI216" s="366"/>
      <c r="HGJ216" s="366"/>
      <c r="HGK216" s="366"/>
      <c r="HGL216" s="366"/>
      <c r="HGM216" s="366"/>
      <c r="HGN216" s="366"/>
      <c r="HGO216" s="366"/>
      <c r="HGP216" s="366"/>
      <c r="HGQ216" s="366"/>
      <c r="HGR216" s="366"/>
      <c r="HGS216" s="366"/>
      <c r="HGT216" s="366"/>
      <c r="HGU216" s="366"/>
      <c r="HGV216" s="366"/>
      <c r="HGW216" s="366"/>
      <c r="HGX216" s="366"/>
      <c r="HGY216" s="366"/>
      <c r="HGZ216" s="366"/>
      <c r="HHA216" s="366"/>
      <c r="HHB216" s="366"/>
      <c r="HHC216" s="366"/>
      <c r="HHD216" s="366"/>
      <c r="HHE216" s="366"/>
      <c r="HHF216" s="366"/>
      <c r="HHG216" s="366"/>
      <c r="HHH216" s="366"/>
      <c r="HHI216" s="366"/>
      <c r="HHJ216" s="366"/>
      <c r="HHK216" s="366"/>
      <c r="HHL216" s="366"/>
      <c r="HHM216" s="366"/>
      <c r="HHN216" s="366"/>
      <c r="HHO216" s="366"/>
      <c r="HHP216" s="366"/>
      <c r="HHQ216" s="366"/>
      <c r="HHR216" s="366"/>
      <c r="HHS216" s="366"/>
      <c r="HHT216" s="366"/>
      <c r="HHU216" s="366"/>
      <c r="HHV216" s="366"/>
      <c r="HHW216" s="366"/>
      <c r="HHX216" s="366"/>
      <c r="HHY216" s="366"/>
      <c r="HHZ216" s="366"/>
      <c r="HIA216" s="366"/>
      <c r="HIB216" s="366"/>
      <c r="HIC216" s="366"/>
      <c r="HID216" s="366"/>
      <c r="HIE216" s="366"/>
      <c r="HIF216" s="366"/>
      <c r="HIG216" s="366"/>
      <c r="HIH216" s="366"/>
      <c r="HII216" s="366"/>
      <c r="HIJ216" s="366"/>
      <c r="HIK216" s="366"/>
      <c r="HIL216" s="366"/>
      <c r="HIM216" s="366"/>
      <c r="HIN216" s="366"/>
      <c r="HIO216" s="366"/>
      <c r="HIP216" s="366"/>
      <c r="HIQ216" s="366"/>
      <c r="HIR216" s="366"/>
      <c r="HIS216" s="366"/>
      <c r="HIT216" s="366"/>
      <c r="HIU216" s="366"/>
      <c r="HIV216" s="366"/>
      <c r="HIW216" s="366"/>
      <c r="HIX216" s="366"/>
      <c r="HIY216" s="366"/>
      <c r="HIZ216" s="366"/>
      <c r="HJA216" s="366"/>
      <c r="HJB216" s="366"/>
      <c r="HJC216" s="366"/>
      <c r="HJD216" s="366"/>
      <c r="HJE216" s="366"/>
      <c r="HJF216" s="366"/>
      <c r="HJG216" s="366"/>
      <c r="HJH216" s="366"/>
      <c r="HJI216" s="366"/>
      <c r="HJJ216" s="366"/>
      <c r="HJK216" s="366"/>
      <c r="HJL216" s="366"/>
      <c r="HJM216" s="366"/>
      <c r="HJN216" s="366"/>
      <c r="HJO216" s="366"/>
      <c r="HJP216" s="366"/>
      <c r="HJQ216" s="366"/>
      <c r="HJR216" s="366"/>
      <c r="HJS216" s="366"/>
      <c r="HJT216" s="366"/>
      <c r="HJU216" s="366"/>
      <c r="HJV216" s="366"/>
      <c r="HJW216" s="366"/>
      <c r="HJX216" s="366"/>
      <c r="HJY216" s="366"/>
      <c r="HJZ216" s="366"/>
      <c r="HKA216" s="366"/>
      <c r="HKB216" s="366"/>
      <c r="HKC216" s="366"/>
      <c r="HKD216" s="366"/>
      <c r="HKE216" s="366"/>
      <c r="HKF216" s="366"/>
      <c r="HKG216" s="366"/>
      <c r="HKH216" s="366"/>
      <c r="HKI216" s="366"/>
      <c r="HKJ216" s="366"/>
      <c r="HKK216" s="366"/>
      <c r="HKL216" s="366"/>
      <c r="HKM216" s="366"/>
      <c r="HKN216" s="366"/>
      <c r="HKO216" s="366"/>
      <c r="HKP216" s="366"/>
      <c r="HKQ216" s="366"/>
      <c r="HKR216" s="366"/>
      <c r="HKS216" s="366"/>
      <c r="HKT216" s="366"/>
      <c r="HKU216" s="366"/>
      <c r="HKV216" s="366"/>
      <c r="HKW216" s="366"/>
      <c r="HKX216" s="366"/>
      <c r="HKY216" s="366"/>
      <c r="HKZ216" s="366"/>
      <c r="HLA216" s="366"/>
      <c r="HLB216" s="366"/>
      <c r="HLC216" s="366"/>
      <c r="HLD216" s="366"/>
      <c r="HLE216" s="366"/>
      <c r="HLF216" s="366"/>
      <c r="HLG216" s="366"/>
      <c r="HLH216" s="366"/>
      <c r="HLI216" s="366"/>
      <c r="HLJ216" s="366"/>
      <c r="HLK216" s="366"/>
      <c r="HLL216" s="366"/>
      <c r="HLM216" s="366"/>
      <c r="HLN216" s="366"/>
      <c r="HLO216" s="366"/>
      <c r="HLP216" s="366"/>
      <c r="HLQ216" s="366"/>
      <c r="HLR216" s="366"/>
      <c r="HLS216" s="366"/>
      <c r="HLT216" s="366"/>
      <c r="HLU216" s="366"/>
      <c r="HLV216" s="366"/>
      <c r="HLW216" s="366"/>
      <c r="HLX216" s="366"/>
      <c r="HLY216" s="366"/>
      <c r="HLZ216" s="366"/>
      <c r="HMA216" s="366"/>
      <c r="HMB216" s="366"/>
      <c r="HMC216" s="366"/>
      <c r="HMD216" s="366"/>
      <c r="HME216" s="366"/>
      <c r="HMF216" s="366"/>
      <c r="HMG216" s="366"/>
      <c r="HMH216" s="366"/>
      <c r="HMI216" s="366"/>
      <c r="HMJ216" s="366"/>
      <c r="HMK216" s="366"/>
      <c r="HML216" s="366"/>
      <c r="HMM216" s="366"/>
      <c r="HMN216" s="366"/>
      <c r="HMO216" s="366"/>
      <c r="HMP216" s="366"/>
      <c r="HMQ216" s="366"/>
      <c r="HMR216" s="366"/>
      <c r="HMS216" s="366"/>
      <c r="HMT216" s="366"/>
      <c r="HMU216" s="366"/>
      <c r="HMV216" s="366"/>
      <c r="HMW216" s="366"/>
      <c r="HMX216" s="366"/>
      <c r="HMY216" s="366"/>
      <c r="HMZ216" s="366"/>
      <c r="HNA216" s="366"/>
      <c r="HNB216" s="366"/>
      <c r="HNC216" s="366"/>
      <c r="HND216" s="366"/>
      <c r="HNE216" s="366"/>
      <c r="HNF216" s="366"/>
      <c r="HNG216" s="366"/>
      <c r="HNH216" s="366"/>
      <c r="HNI216" s="366"/>
      <c r="HNJ216" s="366"/>
      <c r="HNK216" s="366"/>
      <c r="HNL216" s="366"/>
      <c r="HNM216" s="366"/>
      <c r="HNN216" s="366"/>
      <c r="HNO216" s="366"/>
      <c r="HNP216" s="366"/>
      <c r="HNQ216" s="366"/>
      <c r="HNR216" s="366"/>
      <c r="HNS216" s="366"/>
      <c r="HNT216" s="366"/>
      <c r="HNU216" s="366"/>
      <c r="HNV216" s="366"/>
      <c r="HNW216" s="366"/>
      <c r="HNX216" s="366"/>
      <c r="HNY216" s="366"/>
      <c r="HNZ216" s="366"/>
      <c r="HOA216" s="366"/>
      <c r="HOB216" s="366"/>
      <c r="HOC216" s="366"/>
      <c r="HOD216" s="366"/>
      <c r="HOE216" s="366"/>
      <c r="HOF216" s="366"/>
      <c r="HOG216" s="366"/>
      <c r="HOH216" s="366"/>
      <c r="HOI216" s="366"/>
      <c r="HOJ216" s="366"/>
      <c r="HOK216" s="366"/>
      <c r="HOL216" s="366"/>
      <c r="HOM216" s="366"/>
      <c r="HON216" s="366"/>
      <c r="HOO216" s="366"/>
      <c r="HOP216" s="366"/>
      <c r="HOQ216" s="366"/>
      <c r="HOR216" s="366"/>
      <c r="HOS216" s="366"/>
      <c r="HOT216" s="366"/>
      <c r="HOU216" s="366"/>
      <c r="HOV216" s="366"/>
      <c r="HOW216" s="366"/>
      <c r="HOX216" s="366"/>
      <c r="HOY216" s="366"/>
      <c r="HOZ216" s="366"/>
      <c r="HPA216" s="366"/>
      <c r="HPB216" s="366"/>
      <c r="HPC216" s="366"/>
      <c r="HPD216" s="366"/>
      <c r="HPE216" s="366"/>
      <c r="HPF216" s="366"/>
      <c r="HPG216" s="366"/>
      <c r="HPH216" s="366"/>
      <c r="HPI216" s="366"/>
      <c r="HPJ216" s="366"/>
      <c r="HPK216" s="366"/>
      <c r="HPL216" s="366"/>
      <c r="HPM216" s="366"/>
      <c r="HPN216" s="366"/>
      <c r="HPO216" s="366"/>
      <c r="HPP216" s="366"/>
      <c r="HPQ216" s="366"/>
      <c r="HPR216" s="366"/>
      <c r="HPS216" s="366"/>
      <c r="HPT216" s="366"/>
      <c r="HPU216" s="366"/>
      <c r="HPV216" s="366"/>
      <c r="HPW216" s="366"/>
      <c r="HPX216" s="366"/>
      <c r="HPY216" s="366"/>
      <c r="HPZ216" s="366"/>
      <c r="HQA216" s="366"/>
      <c r="HQB216" s="366"/>
      <c r="HQC216" s="366"/>
      <c r="HQD216" s="366"/>
      <c r="HQE216" s="366"/>
      <c r="HQF216" s="366"/>
      <c r="HQG216" s="366"/>
      <c r="HQH216" s="366"/>
      <c r="HQI216" s="366"/>
      <c r="HQJ216" s="366"/>
      <c r="HQK216" s="366"/>
      <c r="HQL216" s="366"/>
      <c r="HQM216" s="366"/>
      <c r="HQN216" s="366"/>
      <c r="HQO216" s="366"/>
      <c r="HQP216" s="366"/>
      <c r="HQQ216" s="366"/>
      <c r="HQR216" s="366"/>
      <c r="HQS216" s="366"/>
      <c r="HQT216" s="366"/>
      <c r="HQU216" s="366"/>
      <c r="HQV216" s="366"/>
      <c r="HQW216" s="366"/>
      <c r="HQX216" s="366"/>
      <c r="HQY216" s="366"/>
      <c r="HQZ216" s="366"/>
      <c r="HRA216" s="366"/>
      <c r="HRB216" s="366"/>
      <c r="HRC216" s="366"/>
      <c r="HRD216" s="366"/>
      <c r="HRE216" s="366"/>
      <c r="HRF216" s="366"/>
      <c r="HRG216" s="366"/>
      <c r="HRH216" s="366"/>
      <c r="HRI216" s="366"/>
      <c r="HRJ216" s="366"/>
      <c r="HRK216" s="366"/>
      <c r="HRL216" s="366"/>
      <c r="HRM216" s="366"/>
      <c r="HRN216" s="366"/>
      <c r="HRO216" s="366"/>
      <c r="HRP216" s="366"/>
      <c r="HRQ216" s="366"/>
      <c r="HRR216" s="366"/>
      <c r="HRS216" s="366"/>
      <c r="HRT216" s="366"/>
      <c r="HRU216" s="366"/>
      <c r="HRV216" s="366"/>
      <c r="HRW216" s="366"/>
      <c r="HRX216" s="366"/>
      <c r="HRY216" s="366"/>
      <c r="HRZ216" s="366"/>
      <c r="HSA216" s="366"/>
      <c r="HSB216" s="366"/>
      <c r="HSC216" s="366"/>
      <c r="HSD216" s="366"/>
      <c r="HSE216" s="366"/>
      <c r="HSF216" s="366"/>
      <c r="HSG216" s="366"/>
      <c r="HSH216" s="366"/>
      <c r="HSI216" s="366"/>
      <c r="HSJ216" s="366"/>
      <c r="HSK216" s="366"/>
      <c r="HSL216" s="366"/>
      <c r="HSM216" s="366"/>
      <c r="HSN216" s="366"/>
      <c r="HSO216" s="366"/>
      <c r="HSP216" s="366"/>
      <c r="HSQ216" s="366"/>
      <c r="HSR216" s="366"/>
      <c r="HSS216" s="366"/>
      <c r="HST216" s="366"/>
      <c r="HSU216" s="366"/>
      <c r="HSV216" s="366"/>
      <c r="HSW216" s="366"/>
      <c r="HSX216" s="366"/>
      <c r="HSY216" s="366"/>
      <c r="HSZ216" s="366"/>
      <c r="HTA216" s="366"/>
      <c r="HTB216" s="366"/>
      <c r="HTC216" s="366"/>
      <c r="HTD216" s="366"/>
      <c r="HTE216" s="366"/>
      <c r="HTF216" s="366"/>
      <c r="HTG216" s="366"/>
      <c r="HTH216" s="366"/>
      <c r="HTI216" s="366"/>
      <c r="HTJ216" s="366"/>
      <c r="HTK216" s="366"/>
      <c r="HTL216" s="366"/>
      <c r="HTM216" s="366"/>
      <c r="HTN216" s="366"/>
      <c r="HTO216" s="366"/>
      <c r="HTP216" s="366"/>
      <c r="HTQ216" s="366"/>
      <c r="HTR216" s="366"/>
      <c r="HTS216" s="366"/>
      <c r="HTT216" s="366"/>
      <c r="HTU216" s="366"/>
      <c r="HTV216" s="366"/>
      <c r="HTW216" s="366"/>
      <c r="HTX216" s="366"/>
      <c r="HTY216" s="366"/>
      <c r="HTZ216" s="366"/>
      <c r="HUA216" s="366"/>
      <c r="HUB216" s="366"/>
      <c r="HUC216" s="366"/>
      <c r="HUD216" s="366"/>
      <c r="HUE216" s="366"/>
      <c r="HUF216" s="366"/>
      <c r="HUG216" s="366"/>
      <c r="HUH216" s="366"/>
      <c r="HUI216" s="366"/>
      <c r="HUJ216" s="366"/>
      <c r="HUK216" s="366"/>
      <c r="HUL216" s="366"/>
      <c r="HUM216" s="366"/>
      <c r="HUN216" s="366"/>
      <c r="HUO216" s="366"/>
      <c r="HUP216" s="366"/>
      <c r="HUQ216" s="366"/>
      <c r="HUR216" s="366"/>
      <c r="HUS216" s="366"/>
      <c r="HUT216" s="366"/>
      <c r="HUU216" s="366"/>
      <c r="HUV216" s="366"/>
      <c r="HUW216" s="366"/>
      <c r="HUX216" s="366"/>
      <c r="HUY216" s="366"/>
      <c r="HUZ216" s="366"/>
      <c r="HVA216" s="366"/>
      <c r="HVB216" s="366"/>
      <c r="HVC216" s="366"/>
      <c r="HVD216" s="366"/>
      <c r="HVE216" s="366"/>
      <c r="HVF216" s="366"/>
      <c r="HVG216" s="366"/>
      <c r="HVH216" s="366"/>
      <c r="HVI216" s="366"/>
      <c r="HVJ216" s="366"/>
      <c r="HVK216" s="366"/>
      <c r="HVL216" s="366"/>
      <c r="HVM216" s="366"/>
      <c r="HVN216" s="366"/>
      <c r="HVO216" s="366"/>
      <c r="HVP216" s="366"/>
      <c r="HVQ216" s="366"/>
      <c r="HVR216" s="366"/>
      <c r="HVS216" s="366"/>
      <c r="HVT216" s="366"/>
      <c r="HVU216" s="366"/>
      <c r="HVV216" s="366"/>
      <c r="HVW216" s="366"/>
      <c r="HVX216" s="366"/>
      <c r="HVY216" s="366"/>
      <c r="HVZ216" s="366"/>
      <c r="HWA216" s="366"/>
      <c r="HWB216" s="366"/>
      <c r="HWC216" s="366"/>
      <c r="HWD216" s="366"/>
      <c r="HWE216" s="366"/>
      <c r="HWF216" s="366"/>
      <c r="HWG216" s="366"/>
      <c r="HWH216" s="366"/>
      <c r="HWI216" s="366"/>
      <c r="HWJ216" s="366"/>
      <c r="HWK216" s="366"/>
      <c r="HWL216" s="366"/>
      <c r="HWM216" s="366"/>
      <c r="HWN216" s="366"/>
      <c r="HWO216" s="366"/>
      <c r="HWP216" s="366"/>
      <c r="HWQ216" s="366"/>
      <c r="HWR216" s="366"/>
      <c r="HWS216" s="366"/>
      <c r="HWT216" s="366"/>
      <c r="HWU216" s="366"/>
      <c r="HWV216" s="366"/>
      <c r="HWW216" s="366"/>
      <c r="HWX216" s="366"/>
      <c r="HWY216" s="366"/>
      <c r="HWZ216" s="366"/>
      <c r="HXA216" s="366"/>
      <c r="HXB216" s="366"/>
      <c r="HXC216" s="366"/>
      <c r="HXD216" s="366"/>
      <c r="HXE216" s="366"/>
      <c r="HXF216" s="366"/>
      <c r="HXG216" s="366"/>
      <c r="HXH216" s="366"/>
      <c r="HXI216" s="366"/>
      <c r="HXJ216" s="366"/>
      <c r="HXK216" s="366"/>
      <c r="HXL216" s="366"/>
      <c r="HXM216" s="366"/>
      <c r="HXN216" s="366"/>
      <c r="HXO216" s="366"/>
      <c r="HXP216" s="366"/>
      <c r="HXQ216" s="366"/>
      <c r="HXR216" s="366"/>
      <c r="HXS216" s="366"/>
      <c r="HXT216" s="366"/>
      <c r="HXU216" s="366"/>
      <c r="HXV216" s="366"/>
      <c r="HXW216" s="366"/>
      <c r="HXX216" s="366"/>
      <c r="HXY216" s="366"/>
      <c r="HXZ216" s="366"/>
      <c r="HYA216" s="366"/>
      <c r="HYB216" s="366"/>
      <c r="HYC216" s="366"/>
      <c r="HYD216" s="366"/>
      <c r="HYE216" s="366"/>
      <c r="HYF216" s="366"/>
      <c r="HYG216" s="366"/>
      <c r="HYH216" s="366"/>
      <c r="HYI216" s="366"/>
      <c r="HYJ216" s="366"/>
      <c r="HYK216" s="366"/>
      <c r="HYL216" s="366"/>
      <c r="HYM216" s="366"/>
      <c r="HYN216" s="366"/>
      <c r="HYO216" s="366"/>
      <c r="HYP216" s="366"/>
      <c r="HYQ216" s="366"/>
      <c r="HYR216" s="366"/>
      <c r="HYS216" s="366"/>
      <c r="HYT216" s="366"/>
      <c r="HYU216" s="366"/>
      <c r="HYV216" s="366"/>
      <c r="HYW216" s="366"/>
      <c r="HYX216" s="366"/>
      <c r="HYY216" s="366"/>
      <c r="HYZ216" s="366"/>
      <c r="HZA216" s="366"/>
      <c r="HZB216" s="366"/>
      <c r="HZC216" s="366"/>
      <c r="HZD216" s="366"/>
      <c r="HZE216" s="366"/>
      <c r="HZF216" s="366"/>
      <c r="HZG216" s="366"/>
      <c r="HZH216" s="366"/>
      <c r="HZI216" s="366"/>
      <c r="HZJ216" s="366"/>
      <c r="HZK216" s="366"/>
      <c r="HZL216" s="366"/>
      <c r="HZM216" s="366"/>
      <c r="HZN216" s="366"/>
      <c r="HZO216" s="366"/>
      <c r="HZP216" s="366"/>
      <c r="HZQ216" s="366"/>
      <c r="HZR216" s="366"/>
      <c r="HZS216" s="366"/>
      <c r="HZT216" s="366"/>
      <c r="HZU216" s="366"/>
      <c r="HZV216" s="366"/>
      <c r="HZW216" s="366"/>
      <c r="HZX216" s="366"/>
      <c r="HZY216" s="366"/>
      <c r="HZZ216" s="366"/>
      <c r="IAA216" s="366"/>
      <c r="IAB216" s="366"/>
      <c r="IAC216" s="366"/>
      <c r="IAD216" s="366"/>
      <c r="IAE216" s="366"/>
      <c r="IAF216" s="366"/>
      <c r="IAG216" s="366"/>
      <c r="IAH216" s="366"/>
      <c r="IAI216" s="366"/>
      <c r="IAJ216" s="366"/>
      <c r="IAK216" s="366"/>
      <c r="IAL216" s="366"/>
      <c r="IAM216" s="366"/>
      <c r="IAN216" s="366"/>
      <c r="IAO216" s="366"/>
      <c r="IAP216" s="366"/>
      <c r="IAQ216" s="366"/>
      <c r="IAR216" s="366"/>
      <c r="IAS216" s="366"/>
      <c r="IAT216" s="366"/>
      <c r="IAU216" s="366"/>
      <c r="IAV216" s="366"/>
      <c r="IAW216" s="366"/>
      <c r="IAX216" s="366"/>
      <c r="IAY216" s="366"/>
      <c r="IAZ216" s="366"/>
      <c r="IBA216" s="366"/>
      <c r="IBB216" s="366"/>
      <c r="IBC216" s="366"/>
      <c r="IBD216" s="366"/>
      <c r="IBE216" s="366"/>
      <c r="IBF216" s="366"/>
      <c r="IBG216" s="366"/>
      <c r="IBH216" s="366"/>
      <c r="IBI216" s="366"/>
      <c r="IBJ216" s="366"/>
      <c r="IBK216" s="366"/>
      <c r="IBL216" s="366"/>
      <c r="IBM216" s="366"/>
      <c r="IBN216" s="366"/>
      <c r="IBO216" s="366"/>
      <c r="IBP216" s="366"/>
      <c r="IBQ216" s="366"/>
      <c r="IBR216" s="366"/>
      <c r="IBS216" s="366"/>
      <c r="IBT216" s="366"/>
      <c r="IBU216" s="366"/>
      <c r="IBV216" s="366"/>
      <c r="IBW216" s="366"/>
      <c r="IBX216" s="366"/>
      <c r="IBY216" s="366"/>
      <c r="IBZ216" s="366"/>
      <c r="ICA216" s="366"/>
      <c r="ICB216" s="366"/>
      <c r="ICC216" s="366"/>
      <c r="ICD216" s="366"/>
      <c r="ICE216" s="366"/>
      <c r="ICF216" s="366"/>
      <c r="ICG216" s="366"/>
      <c r="ICH216" s="366"/>
      <c r="ICI216" s="366"/>
      <c r="ICJ216" s="366"/>
      <c r="ICK216" s="366"/>
      <c r="ICL216" s="366"/>
      <c r="ICM216" s="366"/>
      <c r="ICN216" s="366"/>
      <c r="ICO216" s="366"/>
      <c r="ICP216" s="366"/>
      <c r="ICQ216" s="366"/>
      <c r="ICR216" s="366"/>
      <c r="ICS216" s="366"/>
      <c r="ICT216" s="366"/>
      <c r="ICU216" s="366"/>
      <c r="ICV216" s="366"/>
      <c r="ICW216" s="366"/>
      <c r="ICX216" s="366"/>
      <c r="ICY216" s="366"/>
      <c r="ICZ216" s="366"/>
      <c r="IDA216" s="366"/>
      <c r="IDB216" s="366"/>
      <c r="IDC216" s="366"/>
      <c r="IDD216" s="366"/>
      <c r="IDE216" s="366"/>
      <c r="IDF216" s="366"/>
      <c r="IDG216" s="366"/>
      <c r="IDH216" s="366"/>
      <c r="IDI216" s="366"/>
      <c r="IDJ216" s="366"/>
      <c r="IDK216" s="366"/>
      <c r="IDL216" s="366"/>
      <c r="IDM216" s="366"/>
      <c r="IDN216" s="366"/>
      <c r="IDO216" s="366"/>
      <c r="IDP216" s="366"/>
      <c r="IDQ216" s="366"/>
      <c r="IDR216" s="366"/>
      <c r="IDS216" s="366"/>
      <c r="IDT216" s="366"/>
      <c r="IDU216" s="366"/>
      <c r="IDV216" s="366"/>
      <c r="IDW216" s="366"/>
      <c r="IDX216" s="366"/>
      <c r="IDY216" s="366"/>
      <c r="IDZ216" s="366"/>
      <c r="IEA216" s="366"/>
      <c r="IEB216" s="366"/>
      <c r="IEC216" s="366"/>
      <c r="IED216" s="366"/>
      <c r="IEE216" s="366"/>
      <c r="IEF216" s="366"/>
      <c r="IEG216" s="366"/>
      <c r="IEH216" s="366"/>
      <c r="IEI216" s="366"/>
      <c r="IEJ216" s="366"/>
      <c r="IEK216" s="366"/>
      <c r="IEL216" s="366"/>
      <c r="IEM216" s="366"/>
      <c r="IEN216" s="366"/>
      <c r="IEO216" s="366"/>
      <c r="IEP216" s="366"/>
      <c r="IEQ216" s="366"/>
      <c r="IER216" s="366"/>
      <c r="IES216" s="366"/>
      <c r="IET216" s="366"/>
      <c r="IEU216" s="366"/>
      <c r="IEV216" s="366"/>
      <c r="IEW216" s="366"/>
      <c r="IEX216" s="366"/>
      <c r="IEY216" s="366"/>
      <c r="IEZ216" s="366"/>
      <c r="IFA216" s="366"/>
      <c r="IFB216" s="366"/>
      <c r="IFC216" s="366"/>
      <c r="IFD216" s="366"/>
      <c r="IFE216" s="366"/>
      <c r="IFF216" s="366"/>
      <c r="IFG216" s="366"/>
      <c r="IFH216" s="366"/>
      <c r="IFI216" s="366"/>
      <c r="IFJ216" s="366"/>
      <c r="IFK216" s="366"/>
      <c r="IFL216" s="366"/>
      <c r="IFM216" s="366"/>
      <c r="IFN216" s="366"/>
      <c r="IFO216" s="366"/>
      <c r="IFP216" s="366"/>
      <c r="IFQ216" s="366"/>
      <c r="IFR216" s="366"/>
      <c r="IFS216" s="366"/>
      <c r="IFT216" s="366"/>
      <c r="IFU216" s="366"/>
      <c r="IFV216" s="366"/>
      <c r="IFW216" s="366"/>
      <c r="IFX216" s="366"/>
      <c r="IFY216" s="366"/>
      <c r="IFZ216" s="366"/>
      <c r="IGA216" s="366"/>
      <c r="IGB216" s="366"/>
      <c r="IGC216" s="366"/>
      <c r="IGD216" s="366"/>
      <c r="IGE216" s="366"/>
      <c r="IGF216" s="366"/>
      <c r="IGG216" s="366"/>
      <c r="IGH216" s="366"/>
      <c r="IGI216" s="366"/>
      <c r="IGJ216" s="366"/>
      <c r="IGK216" s="366"/>
      <c r="IGL216" s="366"/>
      <c r="IGM216" s="366"/>
      <c r="IGN216" s="366"/>
      <c r="IGO216" s="366"/>
      <c r="IGP216" s="366"/>
      <c r="IGQ216" s="366"/>
      <c r="IGR216" s="366"/>
      <c r="IGS216" s="366"/>
      <c r="IGT216" s="366"/>
      <c r="IGU216" s="366"/>
      <c r="IGV216" s="366"/>
      <c r="IGW216" s="366"/>
      <c r="IGX216" s="366"/>
      <c r="IGY216" s="366"/>
      <c r="IGZ216" s="366"/>
      <c r="IHA216" s="366"/>
      <c r="IHB216" s="366"/>
      <c r="IHC216" s="366"/>
      <c r="IHD216" s="366"/>
      <c r="IHE216" s="366"/>
      <c r="IHF216" s="366"/>
      <c r="IHG216" s="366"/>
      <c r="IHH216" s="366"/>
      <c r="IHI216" s="366"/>
      <c r="IHJ216" s="366"/>
      <c r="IHK216" s="366"/>
      <c r="IHL216" s="366"/>
      <c r="IHM216" s="366"/>
      <c r="IHN216" s="366"/>
      <c r="IHO216" s="366"/>
      <c r="IHP216" s="366"/>
      <c r="IHQ216" s="366"/>
      <c r="IHR216" s="366"/>
      <c r="IHS216" s="366"/>
      <c r="IHT216" s="366"/>
      <c r="IHU216" s="366"/>
      <c r="IHV216" s="366"/>
      <c r="IHW216" s="366"/>
      <c r="IHX216" s="366"/>
      <c r="IHY216" s="366"/>
      <c r="IHZ216" s="366"/>
      <c r="IIA216" s="366"/>
      <c r="IIB216" s="366"/>
      <c r="IIC216" s="366"/>
      <c r="IID216" s="366"/>
      <c r="IIE216" s="366"/>
      <c r="IIF216" s="366"/>
      <c r="IIG216" s="366"/>
      <c r="IIH216" s="366"/>
      <c r="III216" s="366"/>
      <c r="IIJ216" s="366"/>
      <c r="IIK216" s="366"/>
      <c r="IIL216" s="366"/>
      <c r="IIM216" s="366"/>
      <c r="IIN216" s="366"/>
      <c r="IIO216" s="366"/>
      <c r="IIP216" s="366"/>
      <c r="IIQ216" s="366"/>
      <c r="IIR216" s="366"/>
      <c r="IIS216" s="366"/>
      <c r="IIT216" s="366"/>
      <c r="IIU216" s="366"/>
      <c r="IIV216" s="366"/>
      <c r="IIW216" s="366"/>
      <c r="IIX216" s="366"/>
      <c r="IIY216" s="366"/>
      <c r="IIZ216" s="366"/>
      <c r="IJA216" s="366"/>
      <c r="IJB216" s="366"/>
      <c r="IJC216" s="366"/>
      <c r="IJD216" s="366"/>
      <c r="IJE216" s="366"/>
      <c r="IJF216" s="366"/>
      <c r="IJG216" s="366"/>
      <c r="IJH216" s="366"/>
      <c r="IJI216" s="366"/>
      <c r="IJJ216" s="366"/>
      <c r="IJK216" s="366"/>
      <c r="IJL216" s="366"/>
      <c r="IJM216" s="366"/>
      <c r="IJN216" s="366"/>
      <c r="IJO216" s="366"/>
      <c r="IJP216" s="366"/>
      <c r="IJQ216" s="366"/>
      <c r="IJR216" s="366"/>
      <c r="IJS216" s="366"/>
      <c r="IJT216" s="366"/>
      <c r="IJU216" s="366"/>
      <c r="IJV216" s="366"/>
      <c r="IJW216" s="366"/>
      <c r="IJX216" s="366"/>
      <c r="IJY216" s="366"/>
      <c r="IJZ216" s="366"/>
      <c r="IKA216" s="366"/>
      <c r="IKB216" s="366"/>
      <c r="IKC216" s="366"/>
      <c r="IKD216" s="366"/>
      <c r="IKE216" s="366"/>
      <c r="IKF216" s="366"/>
      <c r="IKG216" s="366"/>
      <c r="IKH216" s="366"/>
      <c r="IKI216" s="366"/>
      <c r="IKJ216" s="366"/>
      <c r="IKK216" s="366"/>
      <c r="IKL216" s="366"/>
      <c r="IKM216" s="366"/>
      <c r="IKN216" s="366"/>
      <c r="IKO216" s="366"/>
      <c r="IKP216" s="366"/>
      <c r="IKQ216" s="366"/>
      <c r="IKR216" s="366"/>
      <c r="IKS216" s="366"/>
      <c r="IKT216" s="366"/>
      <c r="IKU216" s="366"/>
      <c r="IKV216" s="366"/>
      <c r="IKW216" s="366"/>
      <c r="IKX216" s="366"/>
      <c r="IKY216" s="366"/>
      <c r="IKZ216" s="366"/>
      <c r="ILA216" s="366"/>
      <c r="ILB216" s="366"/>
      <c r="ILC216" s="366"/>
      <c r="ILD216" s="366"/>
      <c r="ILE216" s="366"/>
      <c r="ILF216" s="366"/>
      <c r="ILG216" s="366"/>
      <c r="ILH216" s="366"/>
      <c r="ILI216" s="366"/>
      <c r="ILJ216" s="366"/>
      <c r="ILK216" s="366"/>
      <c r="ILL216" s="366"/>
      <c r="ILM216" s="366"/>
      <c r="ILN216" s="366"/>
      <c r="ILO216" s="366"/>
      <c r="ILP216" s="366"/>
      <c r="ILQ216" s="366"/>
      <c r="ILR216" s="366"/>
      <c r="ILS216" s="366"/>
      <c r="ILT216" s="366"/>
      <c r="ILU216" s="366"/>
      <c r="ILV216" s="366"/>
      <c r="ILW216" s="366"/>
      <c r="ILX216" s="366"/>
      <c r="ILY216" s="366"/>
      <c r="ILZ216" s="366"/>
      <c r="IMA216" s="366"/>
      <c r="IMB216" s="366"/>
      <c r="IMC216" s="366"/>
      <c r="IMD216" s="366"/>
      <c r="IME216" s="366"/>
      <c r="IMF216" s="366"/>
      <c r="IMG216" s="366"/>
      <c r="IMH216" s="366"/>
      <c r="IMI216" s="366"/>
      <c r="IMJ216" s="366"/>
      <c r="IMK216" s="366"/>
      <c r="IML216" s="366"/>
      <c r="IMM216" s="366"/>
      <c r="IMN216" s="366"/>
      <c r="IMO216" s="366"/>
      <c r="IMP216" s="366"/>
      <c r="IMQ216" s="366"/>
      <c r="IMR216" s="366"/>
      <c r="IMS216" s="366"/>
      <c r="IMT216" s="366"/>
      <c r="IMU216" s="366"/>
      <c r="IMV216" s="366"/>
      <c r="IMW216" s="366"/>
      <c r="IMX216" s="366"/>
      <c r="IMY216" s="366"/>
      <c r="IMZ216" s="366"/>
      <c r="INA216" s="366"/>
      <c r="INB216" s="366"/>
      <c r="INC216" s="366"/>
      <c r="IND216" s="366"/>
      <c r="INE216" s="366"/>
      <c r="INF216" s="366"/>
      <c r="ING216" s="366"/>
      <c r="INH216" s="366"/>
      <c r="INI216" s="366"/>
      <c r="INJ216" s="366"/>
      <c r="INK216" s="366"/>
      <c r="INL216" s="366"/>
      <c r="INM216" s="366"/>
      <c r="INN216" s="366"/>
      <c r="INO216" s="366"/>
      <c r="INP216" s="366"/>
      <c r="INQ216" s="366"/>
      <c r="INR216" s="366"/>
      <c r="INS216" s="366"/>
      <c r="INT216" s="366"/>
      <c r="INU216" s="366"/>
      <c r="INV216" s="366"/>
      <c r="INW216" s="366"/>
      <c r="INX216" s="366"/>
      <c r="INY216" s="366"/>
      <c r="INZ216" s="366"/>
      <c r="IOA216" s="366"/>
      <c r="IOB216" s="366"/>
      <c r="IOC216" s="366"/>
      <c r="IOD216" s="366"/>
      <c r="IOE216" s="366"/>
      <c r="IOF216" s="366"/>
      <c r="IOG216" s="366"/>
      <c r="IOH216" s="366"/>
      <c r="IOI216" s="366"/>
      <c r="IOJ216" s="366"/>
      <c r="IOK216" s="366"/>
      <c r="IOL216" s="366"/>
      <c r="IOM216" s="366"/>
      <c r="ION216" s="366"/>
      <c r="IOO216" s="366"/>
      <c r="IOP216" s="366"/>
      <c r="IOQ216" s="366"/>
      <c r="IOR216" s="366"/>
      <c r="IOS216" s="366"/>
      <c r="IOT216" s="366"/>
      <c r="IOU216" s="366"/>
      <c r="IOV216" s="366"/>
      <c r="IOW216" s="366"/>
      <c r="IOX216" s="366"/>
      <c r="IOY216" s="366"/>
      <c r="IOZ216" s="366"/>
      <c r="IPA216" s="366"/>
      <c r="IPB216" s="366"/>
      <c r="IPC216" s="366"/>
      <c r="IPD216" s="366"/>
      <c r="IPE216" s="366"/>
      <c r="IPF216" s="366"/>
      <c r="IPG216" s="366"/>
      <c r="IPH216" s="366"/>
      <c r="IPI216" s="366"/>
      <c r="IPJ216" s="366"/>
      <c r="IPK216" s="366"/>
      <c r="IPL216" s="366"/>
      <c r="IPM216" s="366"/>
      <c r="IPN216" s="366"/>
      <c r="IPO216" s="366"/>
      <c r="IPP216" s="366"/>
      <c r="IPQ216" s="366"/>
      <c r="IPR216" s="366"/>
      <c r="IPS216" s="366"/>
      <c r="IPT216" s="366"/>
      <c r="IPU216" s="366"/>
      <c r="IPV216" s="366"/>
      <c r="IPW216" s="366"/>
      <c r="IPX216" s="366"/>
      <c r="IPY216" s="366"/>
      <c r="IPZ216" s="366"/>
      <c r="IQA216" s="366"/>
      <c r="IQB216" s="366"/>
      <c r="IQC216" s="366"/>
      <c r="IQD216" s="366"/>
      <c r="IQE216" s="366"/>
      <c r="IQF216" s="366"/>
      <c r="IQG216" s="366"/>
      <c r="IQH216" s="366"/>
      <c r="IQI216" s="366"/>
      <c r="IQJ216" s="366"/>
      <c r="IQK216" s="366"/>
      <c r="IQL216" s="366"/>
      <c r="IQM216" s="366"/>
      <c r="IQN216" s="366"/>
      <c r="IQO216" s="366"/>
      <c r="IQP216" s="366"/>
      <c r="IQQ216" s="366"/>
      <c r="IQR216" s="366"/>
      <c r="IQS216" s="366"/>
      <c r="IQT216" s="366"/>
      <c r="IQU216" s="366"/>
      <c r="IQV216" s="366"/>
      <c r="IQW216" s="366"/>
      <c r="IQX216" s="366"/>
      <c r="IQY216" s="366"/>
      <c r="IQZ216" s="366"/>
      <c r="IRA216" s="366"/>
      <c r="IRB216" s="366"/>
      <c r="IRC216" s="366"/>
      <c r="IRD216" s="366"/>
      <c r="IRE216" s="366"/>
      <c r="IRF216" s="366"/>
      <c r="IRG216" s="366"/>
      <c r="IRH216" s="366"/>
      <c r="IRI216" s="366"/>
      <c r="IRJ216" s="366"/>
      <c r="IRK216" s="366"/>
      <c r="IRL216" s="366"/>
      <c r="IRM216" s="366"/>
      <c r="IRN216" s="366"/>
      <c r="IRO216" s="366"/>
      <c r="IRP216" s="366"/>
      <c r="IRQ216" s="366"/>
      <c r="IRR216" s="366"/>
      <c r="IRS216" s="366"/>
      <c r="IRT216" s="366"/>
      <c r="IRU216" s="366"/>
      <c r="IRV216" s="366"/>
      <c r="IRW216" s="366"/>
      <c r="IRX216" s="366"/>
      <c r="IRY216" s="366"/>
      <c r="IRZ216" s="366"/>
      <c r="ISA216" s="366"/>
      <c r="ISB216" s="366"/>
      <c r="ISC216" s="366"/>
      <c r="ISD216" s="366"/>
      <c r="ISE216" s="366"/>
      <c r="ISF216" s="366"/>
      <c r="ISG216" s="366"/>
      <c r="ISH216" s="366"/>
      <c r="ISI216" s="366"/>
      <c r="ISJ216" s="366"/>
      <c r="ISK216" s="366"/>
      <c r="ISL216" s="366"/>
      <c r="ISM216" s="366"/>
      <c r="ISN216" s="366"/>
      <c r="ISO216" s="366"/>
      <c r="ISP216" s="366"/>
      <c r="ISQ216" s="366"/>
      <c r="ISR216" s="366"/>
      <c r="ISS216" s="366"/>
      <c r="IST216" s="366"/>
      <c r="ISU216" s="366"/>
      <c r="ISV216" s="366"/>
      <c r="ISW216" s="366"/>
      <c r="ISX216" s="366"/>
      <c r="ISY216" s="366"/>
      <c r="ISZ216" s="366"/>
      <c r="ITA216" s="366"/>
      <c r="ITB216" s="366"/>
      <c r="ITC216" s="366"/>
      <c r="ITD216" s="366"/>
      <c r="ITE216" s="366"/>
      <c r="ITF216" s="366"/>
      <c r="ITG216" s="366"/>
      <c r="ITH216" s="366"/>
      <c r="ITI216" s="366"/>
      <c r="ITJ216" s="366"/>
      <c r="ITK216" s="366"/>
      <c r="ITL216" s="366"/>
      <c r="ITM216" s="366"/>
      <c r="ITN216" s="366"/>
      <c r="ITO216" s="366"/>
      <c r="ITP216" s="366"/>
      <c r="ITQ216" s="366"/>
      <c r="ITR216" s="366"/>
      <c r="ITS216" s="366"/>
      <c r="ITT216" s="366"/>
      <c r="ITU216" s="366"/>
      <c r="ITV216" s="366"/>
      <c r="ITW216" s="366"/>
      <c r="ITX216" s="366"/>
      <c r="ITY216" s="366"/>
      <c r="ITZ216" s="366"/>
      <c r="IUA216" s="366"/>
      <c r="IUB216" s="366"/>
      <c r="IUC216" s="366"/>
      <c r="IUD216" s="366"/>
      <c r="IUE216" s="366"/>
      <c r="IUF216" s="366"/>
      <c r="IUG216" s="366"/>
      <c r="IUH216" s="366"/>
      <c r="IUI216" s="366"/>
      <c r="IUJ216" s="366"/>
      <c r="IUK216" s="366"/>
      <c r="IUL216" s="366"/>
      <c r="IUM216" s="366"/>
      <c r="IUN216" s="366"/>
      <c r="IUO216" s="366"/>
      <c r="IUP216" s="366"/>
      <c r="IUQ216" s="366"/>
      <c r="IUR216" s="366"/>
      <c r="IUS216" s="366"/>
      <c r="IUT216" s="366"/>
      <c r="IUU216" s="366"/>
      <c r="IUV216" s="366"/>
      <c r="IUW216" s="366"/>
      <c r="IUX216" s="366"/>
      <c r="IUY216" s="366"/>
      <c r="IUZ216" s="366"/>
      <c r="IVA216" s="366"/>
      <c r="IVB216" s="366"/>
      <c r="IVC216" s="366"/>
      <c r="IVD216" s="366"/>
      <c r="IVE216" s="366"/>
      <c r="IVF216" s="366"/>
      <c r="IVG216" s="366"/>
      <c r="IVH216" s="366"/>
      <c r="IVI216" s="366"/>
      <c r="IVJ216" s="366"/>
      <c r="IVK216" s="366"/>
      <c r="IVL216" s="366"/>
      <c r="IVM216" s="366"/>
      <c r="IVN216" s="366"/>
      <c r="IVO216" s="366"/>
      <c r="IVP216" s="366"/>
      <c r="IVQ216" s="366"/>
      <c r="IVR216" s="366"/>
      <c r="IVS216" s="366"/>
      <c r="IVT216" s="366"/>
      <c r="IVU216" s="366"/>
      <c r="IVV216" s="366"/>
      <c r="IVW216" s="366"/>
      <c r="IVX216" s="366"/>
      <c r="IVY216" s="366"/>
      <c r="IVZ216" s="366"/>
      <c r="IWA216" s="366"/>
      <c r="IWB216" s="366"/>
      <c r="IWC216" s="366"/>
      <c r="IWD216" s="366"/>
      <c r="IWE216" s="366"/>
      <c r="IWF216" s="366"/>
      <c r="IWG216" s="366"/>
      <c r="IWH216" s="366"/>
      <c r="IWI216" s="366"/>
      <c r="IWJ216" s="366"/>
      <c r="IWK216" s="366"/>
      <c r="IWL216" s="366"/>
      <c r="IWM216" s="366"/>
      <c r="IWN216" s="366"/>
      <c r="IWO216" s="366"/>
      <c r="IWP216" s="366"/>
      <c r="IWQ216" s="366"/>
      <c r="IWR216" s="366"/>
      <c r="IWS216" s="366"/>
      <c r="IWT216" s="366"/>
      <c r="IWU216" s="366"/>
      <c r="IWV216" s="366"/>
      <c r="IWW216" s="366"/>
      <c r="IWX216" s="366"/>
      <c r="IWY216" s="366"/>
      <c r="IWZ216" s="366"/>
      <c r="IXA216" s="366"/>
      <c r="IXB216" s="366"/>
      <c r="IXC216" s="366"/>
      <c r="IXD216" s="366"/>
      <c r="IXE216" s="366"/>
      <c r="IXF216" s="366"/>
      <c r="IXG216" s="366"/>
      <c r="IXH216" s="366"/>
      <c r="IXI216" s="366"/>
      <c r="IXJ216" s="366"/>
      <c r="IXK216" s="366"/>
      <c r="IXL216" s="366"/>
      <c r="IXM216" s="366"/>
      <c r="IXN216" s="366"/>
      <c r="IXO216" s="366"/>
      <c r="IXP216" s="366"/>
      <c r="IXQ216" s="366"/>
      <c r="IXR216" s="366"/>
      <c r="IXS216" s="366"/>
      <c r="IXT216" s="366"/>
      <c r="IXU216" s="366"/>
      <c r="IXV216" s="366"/>
      <c r="IXW216" s="366"/>
      <c r="IXX216" s="366"/>
      <c r="IXY216" s="366"/>
      <c r="IXZ216" s="366"/>
      <c r="IYA216" s="366"/>
      <c r="IYB216" s="366"/>
      <c r="IYC216" s="366"/>
      <c r="IYD216" s="366"/>
      <c r="IYE216" s="366"/>
      <c r="IYF216" s="366"/>
      <c r="IYG216" s="366"/>
      <c r="IYH216" s="366"/>
      <c r="IYI216" s="366"/>
      <c r="IYJ216" s="366"/>
      <c r="IYK216" s="366"/>
      <c r="IYL216" s="366"/>
      <c r="IYM216" s="366"/>
      <c r="IYN216" s="366"/>
      <c r="IYO216" s="366"/>
      <c r="IYP216" s="366"/>
      <c r="IYQ216" s="366"/>
      <c r="IYR216" s="366"/>
      <c r="IYS216" s="366"/>
      <c r="IYT216" s="366"/>
      <c r="IYU216" s="366"/>
      <c r="IYV216" s="366"/>
      <c r="IYW216" s="366"/>
      <c r="IYX216" s="366"/>
      <c r="IYY216" s="366"/>
      <c r="IYZ216" s="366"/>
      <c r="IZA216" s="366"/>
      <c r="IZB216" s="366"/>
      <c r="IZC216" s="366"/>
      <c r="IZD216" s="366"/>
      <c r="IZE216" s="366"/>
      <c r="IZF216" s="366"/>
      <c r="IZG216" s="366"/>
      <c r="IZH216" s="366"/>
      <c r="IZI216" s="366"/>
      <c r="IZJ216" s="366"/>
      <c r="IZK216" s="366"/>
      <c r="IZL216" s="366"/>
      <c r="IZM216" s="366"/>
      <c r="IZN216" s="366"/>
      <c r="IZO216" s="366"/>
      <c r="IZP216" s="366"/>
      <c r="IZQ216" s="366"/>
      <c r="IZR216" s="366"/>
      <c r="IZS216" s="366"/>
      <c r="IZT216" s="366"/>
      <c r="IZU216" s="366"/>
      <c r="IZV216" s="366"/>
      <c r="IZW216" s="366"/>
      <c r="IZX216" s="366"/>
      <c r="IZY216" s="366"/>
      <c r="IZZ216" s="366"/>
      <c r="JAA216" s="366"/>
      <c r="JAB216" s="366"/>
      <c r="JAC216" s="366"/>
      <c r="JAD216" s="366"/>
      <c r="JAE216" s="366"/>
      <c r="JAF216" s="366"/>
      <c r="JAG216" s="366"/>
      <c r="JAH216" s="366"/>
      <c r="JAI216" s="366"/>
      <c r="JAJ216" s="366"/>
      <c r="JAK216" s="366"/>
      <c r="JAL216" s="366"/>
      <c r="JAM216" s="366"/>
      <c r="JAN216" s="366"/>
      <c r="JAO216" s="366"/>
      <c r="JAP216" s="366"/>
      <c r="JAQ216" s="366"/>
      <c r="JAR216" s="366"/>
      <c r="JAS216" s="366"/>
      <c r="JAT216" s="366"/>
      <c r="JAU216" s="366"/>
      <c r="JAV216" s="366"/>
      <c r="JAW216" s="366"/>
      <c r="JAX216" s="366"/>
      <c r="JAY216" s="366"/>
      <c r="JAZ216" s="366"/>
      <c r="JBA216" s="366"/>
      <c r="JBB216" s="366"/>
      <c r="JBC216" s="366"/>
      <c r="JBD216" s="366"/>
      <c r="JBE216" s="366"/>
      <c r="JBF216" s="366"/>
      <c r="JBG216" s="366"/>
      <c r="JBH216" s="366"/>
      <c r="JBI216" s="366"/>
      <c r="JBJ216" s="366"/>
      <c r="JBK216" s="366"/>
      <c r="JBL216" s="366"/>
      <c r="JBM216" s="366"/>
      <c r="JBN216" s="366"/>
      <c r="JBO216" s="366"/>
      <c r="JBP216" s="366"/>
      <c r="JBQ216" s="366"/>
      <c r="JBR216" s="366"/>
      <c r="JBS216" s="366"/>
      <c r="JBT216" s="366"/>
      <c r="JBU216" s="366"/>
      <c r="JBV216" s="366"/>
      <c r="JBW216" s="366"/>
      <c r="JBX216" s="366"/>
      <c r="JBY216" s="366"/>
      <c r="JBZ216" s="366"/>
      <c r="JCA216" s="366"/>
      <c r="JCB216" s="366"/>
      <c r="JCC216" s="366"/>
      <c r="JCD216" s="366"/>
      <c r="JCE216" s="366"/>
      <c r="JCF216" s="366"/>
      <c r="JCG216" s="366"/>
      <c r="JCH216" s="366"/>
      <c r="JCI216" s="366"/>
      <c r="JCJ216" s="366"/>
      <c r="JCK216" s="366"/>
      <c r="JCL216" s="366"/>
      <c r="JCM216" s="366"/>
      <c r="JCN216" s="366"/>
      <c r="JCO216" s="366"/>
      <c r="JCP216" s="366"/>
      <c r="JCQ216" s="366"/>
      <c r="JCR216" s="366"/>
      <c r="JCS216" s="366"/>
      <c r="JCT216" s="366"/>
      <c r="JCU216" s="366"/>
      <c r="JCV216" s="366"/>
      <c r="JCW216" s="366"/>
      <c r="JCX216" s="366"/>
      <c r="JCY216" s="366"/>
      <c r="JCZ216" s="366"/>
      <c r="JDA216" s="366"/>
      <c r="JDB216" s="366"/>
      <c r="JDC216" s="366"/>
      <c r="JDD216" s="366"/>
      <c r="JDE216" s="366"/>
      <c r="JDF216" s="366"/>
      <c r="JDG216" s="366"/>
      <c r="JDH216" s="366"/>
      <c r="JDI216" s="366"/>
      <c r="JDJ216" s="366"/>
      <c r="JDK216" s="366"/>
      <c r="JDL216" s="366"/>
      <c r="JDM216" s="366"/>
      <c r="JDN216" s="366"/>
      <c r="JDO216" s="366"/>
      <c r="JDP216" s="366"/>
      <c r="JDQ216" s="366"/>
      <c r="JDR216" s="366"/>
      <c r="JDS216" s="366"/>
      <c r="JDT216" s="366"/>
      <c r="JDU216" s="366"/>
      <c r="JDV216" s="366"/>
      <c r="JDW216" s="366"/>
      <c r="JDX216" s="366"/>
      <c r="JDY216" s="366"/>
      <c r="JDZ216" s="366"/>
      <c r="JEA216" s="366"/>
      <c r="JEB216" s="366"/>
      <c r="JEC216" s="366"/>
      <c r="JED216" s="366"/>
      <c r="JEE216" s="366"/>
      <c r="JEF216" s="366"/>
      <c r="JEG216" s="366"/>
      <c r="JEH216" s="366"/>
      <c r="JEI216" s="366"/>
      <c r="JEJ216" s="366"/>
      <c r="JEK216" s="366"/>
      <c r="JEL216" s="366"/>
      <c r="JEM216" s="366"/>
      <c r="JEN216" s="366"/>
      <c r="JEO216" s="366"/>
      <c r="JEP216" s="366"/>
      <c r="JEQ216" s="366"/>
      <c r="JER216" s="366"/>
      <c r="JES216" s="366"/>
      <c r="JET216" s="366"/>
      <c r="JEU216" s="366"/>
      <c r="JEV216" s="366"/>
      <c r="JEW216" s="366"/>
      <c r="JEX216" s="366"/>
      <c r="JEY216" s="366"/>
      <c r="JEZ216" s="366"/>
      <c r="JFA216" s="366"/>
      <c r="JFB216" s="366"/>
      <c r="JFC216" s="366"/>
      <c r="JFD216" s="366"/>
      <c r="JFE216" s="366"/>
      <c r="JFF216" s="366"/>
      <c r="JFG216" s="366"/>
      <c r="JFH216" s="366"/>
      <c r="JFI216" s="366"/>
      <c r="JFJ216" s="366"/>
      <c r="JFK216" s="366"/>
      <c r="JFL216" s="366"/>
      <c r="JFM216" s="366"/>
      <c r="JFN216" s="366"/>
      <c r="JFO216" s="366"/>
      <c r="JFP216" s="366"/>
      <c r="JFQ216" s="366"/>
      <c r="JFR216" s="366"/>
      <c r="JFS216" s="366"/>
      <c r="JFT216" s="366"/>
      <c r="JFU216" s="366"/>
      <c r="JFV216" s="366"/>
      <c r="JFW216" s="366"/>
      <c r="JFX216" s="366"/>
      <c r="JFY216" s="366"/>
      <c r="JFZ216" s="366"/>
      <c r="JGA216" s="366"/>
      <c r="JGB216" s="366"/>
      <c r="JGC216" s="366"/>
      <c r="JGD216" s="366"/>
      <c r="JGE216" s="366"/>
      <c r="JGF216" s="366"/>
      <c r="JGG216" s="366"/>
      <c r="JGH216" s="366"/>
      <c r="JGI216" s="366"/>
      <c r="JGJ216" s="366"/>
      <c r="JGK216" s="366"/>
      <c r="JGL216" s="366"/>
      <c r="JGM216" s="366"/>
      <c r="JGN216" s="366"/>
      <c r="JGO216" s="366"/>
      <c r="JGP216" s="366"/>
      <c r="JGQ216" s="366"/>
      <c r="JGR216" s="366"/>
      <c r="JGS216" s="366"/>
      <c r="JGT216" s="366"/>
      <c r="JGU216" s="366"/>
      <c r="JGV216" s="366"/>
      <c r="JGW216" s="366"/>
      <c r="JGX216" s="366"/>
      <c r="JGY216" s="366"/>
      <c r="JGZ216" s="366"/>
      <c r="JHA216" s="366"/>
      <c r="JHB216" s="366"/>
      <c r="JHC216" s="366"/>
      <c r="JHD216" s="366"/>
      <c r="JHE216" s="366"/>
      <c r="JHF216" s="366"/>
      <c r="JHG216" s="366"/>
      <c r="JHH216" s="366"/>
      <c r="JHI216" s="366"/>
      <c r="JHJ216" s="366"/>
      <c r="JHK216" s="366"/>
      <c r="JHL216" s="366"/>
      <c r="JHM216" s="366"/>
      <c r="JHN216" s="366"/>
      <c r="JHO216" s="366"/>
      <c r="JHP216" s="366"/>
      <c r="JHQ216" s="366"/>
      <c r="JHR216" s="366"/>
      <c r="JHS216" s="366"/>
      <c r="JHT216" s="366"/>
      <c r="JHU216" s="366"/>
      <c r="JHV216" s="366"/>
      <c r="JHW216" s="366"/>
      <c r="JHX216" s="366"/>
      <c r="JHY216" s="366"/>
      <c r="JHZ216" s="366"/>
      <c r="JIA216" s="366"/>
      <c r="JIB216" s="366"/>
      <c r="JIC216" s="366"/>
      <c r="JID216" s="366"/>
      <c r="JIE216" s="366"/>
      <c r="JIF216" s="366"/>
      <c r="JIG216" s="366"/>
      <c r="JIH216" s="366"/>
      <c r="JII216" s="366"/>
      <c r="JIJ216" s="366"/>
      <c r="JIK216" s="366"/>
      <c r="JIL216" s="366"/>
      <c r="JIM216" s="366"/>
      <c r="JIN216" s="366"/>
      <c r="JIO216" s="366"/>
      <c r="JIP216" s="366"/>
      <c r="JIQ216" s="366"/>
      <c r="JIR216" s="366"/>
      <c r="JIS216" s="366"/>
      <c r="JIT216" s="366"/>
      <c r="JIU216" s="366"/>
      <c r="JIV216" s="366"/>
      <c r="JIW216" s="366"/>
      <c r="JIX216" s="366"/>
      <c r="JIY216" s="366"/>
      <c r="JIZ216" s="366"/>
      <c r="JJA216" s="366"/>
      <c r="JJB216" s="366"/>
      <c r="JJC216" s="366"/>
      <c r="JJD216" s="366"/>
      <c r="JJE216" s="366"/>
      <c r="JJF216" s="366"/>
      <c r="JJG216" s="366"/>
      <c r="JJH216" s="366"/>
      <c r="JJI216" s="366"/>
      <c r="JJJ216" s="366"/>
      <c r="JJK216" s="366"/>
      <c r="JJL216" s="366"/>
      <c r="JJM216" s="366"/>
      <c r="JJN216" s="366"/>
      <c r="JJO216" s="366"/>
      <c r="JJP216" s="366"/>
      <c r="JJQ216" s="366"/>
      <c r="JJR216" s="366"/>
      <c r="JJS216" s="366"/>
      <c r="JJT216" s="366"/>
      <c r="JJU216" s="366"/>
      <c r="JJV216" s="366"/>
      <c r="JJW216" s="366"/>
      <c r="JJX216" s="366"/>
      <c r="JJY216" s="366"/>
      <c r="JJZ216" s="366"/>
      <c r="JKA216" s="366"/>
      <c r="JKB216" s="366"/>
      <c r="JKC216" s="366"/>
      <c r="JKD216" s="366"/>
      <c r="JKE216" s="366"/>
      <c r="JKF216" s="366"/>
      <c r="JKG216" s="366"/>
      <c r="JKH216" s="366"/>
      <c r="JKI216" s="366"/>
      <c r="JKJ216" s="366"/>
      <c r="JKK216" s="366"/>
      <c r="JKL216" s="366"/>
      <c r="JKM216" s="366"/>
      <c r="JKN216" s="366"/>
      <c r="JKO216" s="366"/>
      <c r="JKP216" s="366"/>
      <c r="JKQ216" s="366"/>
      <c r="JKR216" s="366"/>
      <c r="JKS216" s="366"/>
      <c r="JKT216" s="366"/>
      <c r="JKU216" s="366"/>
      <c r="JKV216" s="366"/>
      <c r="JKW216" s="366"/>
      <c r="JKX216" s="366"/>
      <c r="JKY216" s="366"/>
      <c r="JKZ216" s="366"/>
      <c r="JLA216" s="366"/>
      <c r="JLB216" s="366"/>
      <c r="JLC216" s="366"/>
      <c r="JLD216" s="366"/>
      <c r="JLE216" s="366"/>
      <c r="JLF216" s="366"/>
      <c r="JLG216" s="366"/>
      <c r="JLH216" s="366"/>
      <c r="JLI216" s="366"/>
      <c r="JLJ216" s="366"/>
      <c r="JLK216" s="366"/>
      <c r="JLL216" s="366"/>
      <c r="JLM216" s="366"/>
      <c r="JLN216" s="366"/>
      <c r="JLO216" s="366"/>
      <c r="JLP216" s="366"/>
      <c r="JLQ216" s="366"/>
      <c r="JLR216" s="366"/>
      <c r="JLS216" s="366"/>
      <c r="JLT216" s="366"/>
      <c r="JLU216" s="366"/>
      <c r="JLV216" s="366"/>
      <c r="JLW216" s="366"/>
      <c r="JLX216" s="366"/>
      <c r="JLY216" s="366"/>
      <c r="JLZ216" s="366"/>
      <c r="JMA216" s="366"/>
      <c r="JMB216" s="366"/>
      <c r="JMC216" s="366"/>
      <c r="JMD216" s="366"/>
      <c r="JME216" s="366"/>
      <c r="JMF216" s="366"/>
      <c r="JMG216" s="366"/>
      <c r="JMH216" s="366"/>
      <c r="JMI216" s="366"/>
      <c r="JMJ216" s="366"/>
      <c r="JMK216" s="366"/>
      <c r="JML216" s="366"/>
      <c r="JMM216" s="366"/>
      <c r="JMN216" s="366"/>
      <c r="JMO216" s="366"/>
      <c r="JMP216" s="366"/>
      <c r="JMQ216" s="366"/>
      <c r="JMR216" s="366"/>
      <c r="JMS216" s="366"/>
      <c r="JMT216" s="366"/>
      <c r="JMU216" s="366"/>
      <c r="JMV216" s="366"/>
      <c r="JMW216" s="366"/>
      <c r="JMX216" s="366"/>
      <c r="JMY216" s="366"/>
      <c r="JMZ216" s="366"/>
      <c r="JNA216" s="366"/>
      <c r="JNB216" s="366"/>
      <c r="JNC216" s="366"/>
      <c r="JND216" s="366"/>
      <c r="JNE216" s="366"/>
      <c r="JNF216" s="366"/>
      <c r="JNG216" s="366"/>
      <c r="JNH216" s="366"/>
      <c r="JNI216" s="366"/>
      <c r="JNJ216" s="366"/>
      <c r="JNK216" s="366"/>
      <c r="JNL216" s="366"/>
      <c r="JNM216" s="366"/>
      <c r="JNN216" s="366"/>
      <c r="JNO216" s="366"/>
      <c r="JNP216" s="366"/>
      <c r="JNQ216" s="366"/>
      <c r="JNR216" s="366"/>
      <c r="JNS216" s="366"/>
      <c r="JNT216" s="366"/>
      <c r="JNU216" s="366"/>
      <c r="JNV216" s="366"/>
      <c r="JNW216" s="366"/>
      <c r="JNX216" s="366"/>
      <c r="JNY216" s="366"/>
      <c r="JNZ216" s="366"/>
      <c r="JOA216" s="366"/>
      <c r="JOB216" s="366"/>
      <c r="JOC216" s="366"/>
      <c r="JOD216" s="366"/>
      <c r="JOE216" s="366"/>
      <c r="JOF216" s="366"/>
      <c r="JOG216" s="366"/>
      <c r="JOH216" s="366"/>
      <c r="JOI216" s="366"/>
      <c r="JOJ216" s="366"/>
      <c r="JOK216" s="366"/>
      <c r="JOL216" s="366"/>
      <c r="JOM216" s="366"/>
      <c r="JON216" s="366"/>
      <c r="JOO216" s="366"/>
      <c r="JOP216" s="366"/>
      <c r="JOQ216" s="366"/>
      <c r="JOR216" s="366"/>
      <c r="JOS216" s="366"/>
      <c r="JOT216" s="366"/>
      <c r="JOU216" s="366"/>
      <c r="JOV216" s="366"/>
      <c r="JOW216" s="366"/>
      <c r="JOX216" s="366"/>
      <c r="JOY216" s="366"/>
      <c r="JOZ216" s="366"/>
      <c r="JPA216" s="366"/>
      <c r="JPB216" s="366"/>
      <c r="JPC216" s="366"/>
      <c r="JPD216" s="366"/>
      <c r="JPE216" s="366"/>
      <c r="JPF216" s="366"/>
      <c r="JPG216" s="366"/>
      <c r="JPH216" s="366"/>
      <c r="JPI216" s="366"/>
      <c r="JPJ216" s="366"/>
      <c r="JPK216" s="366"/>
      <c r="JPL216" s="366"/>
      <c r="JPM216" s="366"/>
      <c r="JPN216" s="366"/>
      <c r="JPO216" s="366"/>
      <c r="JPP216" s="366"/>
      <c r="JPQ216" s="366"/>
      <c r="JPR216" s="366"/>
      <c r="JPS216" s="366"/>
      <c r="JPT216" s="366"/>
      <c r="JPU216" s="366"/>
      <c r="JPV216" s="366"/>
      <c r="JPW216" s="366"/>
      <c r="JPX216" s="366"/>
      <c r="JPY216" s="366"/>
      <c r="JPZ216" s="366"/>
      <c r="JQA216" s="366"/>
      <c r="JQB216" s="366"/>
      <c r="JQC216" s="366"/>
      <c r="JQD216" s="366"/>
      <c r="JQE216" s="366"/>
      <c r="JQF216" s="366"/>
      <c r="JQG216" s="366"/>
      <c r="JQH216" s="366"/>
      <c r="JQI216" s="366"/>
      <c r="JQJ216" s="366"/>
      <c r="JQK216" s="366"/>
      <c r="JQL216" s="366"/>
      <c r="JQM216" s="366"/>
      <c r="JQN216" s="366"/>
      <c r="JQO216" s="366"/>
      <c r="JQP216" s="366"/>
      <c r="JQQ216" s="366"/>
      <c r="JQR216" s="366"/>
      <c r="JQS216" s="366"/>
      <c r="JQT216" s="366"/>
      <c r="JQU216" s="366"/>
      <c r="JQV216" s="366"/>
      <c r="JQW216" s="366"/>
      <c r="JQX216" s="366"/>
      <c r="JQY216" s="366"/>
      <c r="JQZ216" s="366"/>
      <c r="JRA216" s="366"/>
      <c r="JRB216" s="366"/>
      <c r="JRC216" s="366"/>
      <c r="JRD216" s="366"/>
      <c r="JRE216" s="366"/>
      <c r="JRF216" s="366"/>
      <c r="JRG216" s="366"/>
      <c r="JRH216" s="366"/>
      <c r="JRI216" s="366"/>
      <c r="JRJ216" s="366"/>
      <c r="JRK216" s="366"/>
      <c r="JRL216" s="366"/>
      <c r="JRM216" s="366"/>
      <c r="JRN216" s="366"/>
      <c r="JRO216" s="366"/>
      <c r="JRP216" s="366"/>
      <c r="JRQ216" s="366"/>
      <c r="JRR216" s="366"/>
      <c r="JRS216" s="366"/>
      <c r="JRT216" s="366"/>
      <c r="JRU216" s="366"/>
      <c r="JRV216" s="366"/>
      <c r="JRW216" s="366"/>
      <c r="JRX216" s="366"/>
      <c r="JRY216" s="366"/>
      <c r="JRZ216" s="366"/>
      <c r="JSA216" s="366"/>
      <c r="JSB216" s="366"/>
      <c r="JSC216" s="366"/>
      <c r="JSD216" s="366"/>
      <c r="JSE216" s="366"/>
      <c r="JSF216" s="366"/>
      <c r="JSG216" s="366"/>
      <c r="JSH216" s="366"/>
      <c r="JSI216" s="366"/>
      <c r="JSJ216" s="366"/>
      <c r="JSK216" s="366"/>
      <c r="JSL216" s="366"/>
      <c r="JSM216" s="366"/>
      <c r="JSN216" s="366"/>
      <c r="JSO216" s="366"/>
      <c r="JSP216" s="366"/>
      <c r="JSQ216" s="366"/>
      <c r="JSR216" s="366"/>
      <c r="JSS216" s="366"/>
      <c r="JST216" s="366"/>
      <c r="JSU216" s="366"/>
      <c r="JSV216" s="366"/>
      <c r="JSW216" s="366"/>
      <c r="JSX216" s="366"/>
      <c r="JSY216" s="366"/>
      <c r="JSZ216" s="366"/>
      <c r="JTA216" s="366"/>
      <c r="JTB216" s="366"/>
      <c r="JTC216" s="366"/>
      <c r="JTD216" s="366"/>
      <c r="JTE216" s="366"/>
      <c r="JTF216" s="366"/>
      <c r="JTG216" s="366"/>
      <c r="JTH216" s="366"/>
      <c r="JTI216" s="366"/>
      <c r="JTJ216" s="366"/>
      <c r="JTK216" s="366"/>
      <c r="JTL216" s="366"/>
      <c r="JTM216" s="366"/>
      <c r="JTN216" s="366"/>
      <c r="JTO216" s="366"/>
      <c r="JTP216" s="366"/>
      <c r="JTQ216" s="366"/>
      <c r="JTR216" s="366"/>
      <c r="JTS216" s="366"/>
      <c r="JTT216" s="366"/>
      <c r="JTU216" s="366"/>
      <c r="JTV216" s="366"/>
      <c r="JTW216" s="366"/>
      <c r="JTX216" s="366"/>
      <c r="JTY216" s="366"/>
      <c r="JTZ216" s="366"/>
      <c r="JUA216" s="366"/>
      <c r="JUB216" s="366"/>
      <c r="JUC216" s="366"/>
      <c r="JUD216" s="366"/>
      <c r="JUE216" s="366"/>
      <c r="JUF216" s="366"/>
      <c r="JUG216" s="366"/>
      <c r="JUH216" s="366"/>
      <c r="JUI216" s="366"/>
      <c r="JUJ216" s="366"/>
      <c r="JUK216" s="366"/>
      <c r="JUL216" s="366"/>
      <c r="JUM216" s="366"/>
      <c r="JUN216" s="366"/>
      <c r="JUO216" s="366"/>
      <c r="JUP216" s="366"/>
      <c r="JUQ216" s="366"/>
      <c r="JUR216" s="366"/>
      <c r="JUS216" s="366"/>
      <c r="JUT216" s="366"/>
      <c r="JUU216" s="366"/>
      <c r="JUV216" s="366"/>
      <c r="JUW216" s="366"/>
      <c r="JUX216" s="366"/>
      <c r="JUY216" s="366"/>
      <c r="JUZ216" s="366"/>
      <c r="JVA216" s="366"/>
      <c r="JVB216" s="366"/>
      <c r="JVC216" s="366"/>
      <c r="JVD216" s="366"/>
      <c r="JVE216" s="366"/>
      <c r="JVF216" s="366"/>
      <c r="JVG216" s="366"/>
      <c r="JVH216" s="366"/>
      <c r="JVI216" s="366"/>
      <c r="JVJ216" s="366"/>
      <c r="JVK216" s="366"/>
      <c r="JVL216" s="366"/>
      <c r="JVM216" s="366"/>
      <c r="JVN216" s="366"/>
      <c r="JVO216" s="366"/>
      <c r="JVP216" s="366"/>
      <c r="JVQ216" s="366"/>
      <c r="JVR216" s="366"/>
      <c r="JVS216" s="366"/>
      <c r="JVT216" s="366"/>
      <c r="JVU216" s="366"/>
      <c r="JVV216" s="366"/>
      <c r="JVW216" s="366"/>
      <c r="JVX216" s="366"/>
      <c r="JVY216" s="366"/>
      <c r="JVZ216" s="366"/>
      <c r="JWA216" s="366"/>
      <c r="JWB216" s="366"/>
      <c r="JWC216" s="366"/>
      <c r="JWD216" s="366"/>
      <c r="JWE216" s="366"/>
      <c r="JWF216" s="366"/>
      <c r="JWG216" s="366"/>
      <c r="JWH216" s="366"/>
      <c r="JWI216" s="366"/>
      <c r="JWJ216" s="366"/>
      <c r="JWK216" s="366"/>
      <c r="JWL216" s="366"/>
      <c r="JWM216" s="366"/>
      <c r="JWN216" s="366"/>
      <c r="JWO216" s="366"/>
      <c r="JWP216" s="366"/>
      <c r="JWQ216" s="366"/>
      <c r="JWR216" s="366"/>
      <c r="JWS216" s="366"/>
      <c r="JWT216" s="366"/>
      <c r="JWU216" s="366"/>
      <c r="JWV216" s="366"/>
      <c r="JWW216" s="366"/>
      <c r="JWX216" s="366"/>
      <c r="JWY216" s="366"/>
      <c r="JWZ216" s="366"/>
      <c r="JXA216" s="366"/>
      <c r="JXB216" s="366"/>
      <c r="JXC216" s="366"/>
      <c r="JXD216" s="366"/>
      <c r="JXE216" s="366"/>
      <c r="JXF216" s="366"/>
      <c r="JXG216" s="366"/>
      <c r="JXH216" s="366"/>
      <c r="JXI216" s="366"/>
      <c r="JXJ216" s="366"/>
      <c r="JXK216" s="366"/>
      <c r="JXL216" s="366"/>
      <c r="JXM216" s="366"/>
      <c r="JXN216" s="366"/>
      <c r="JXO216" s="366"/>
      <c r="JXP216" s="366"/>
      <c r="JXQ216" s="366"/>
      <c r="JXR216" s="366"/>
      <c r="JXS216" s="366"/>
      <c r="JXT216" s="366"/>
      <c r="JXU216" s="366"/>
      <c r="JXV216" s="366"/>
      <c r="JXW216" s="366"/>
      <c r="JXX216" s="366"/>
      <c r="JXY216" s="366"/>
      <c r="JXZ216" s="366"/>
      <c r="JYA216" s="366"/>
      <c r="JYB216" s="366"/>
      <c r="JYC216" s="366"/>
      <c r="JYD216" s="366"/>
      <c r="JYE216" s="366"/>
      <c r="JYF216" s="366"/>
      <c r="JYG216" s="366"/>
      <c r="JYH216" s="366"/>
      <c r="JYI216" s="366"/>
      <c r="JYJ216" s="366"/>
      <c r="JYK216" s="366"/>
      <c r="JYL216" s="366"/>
      <c r="JYM216" s="366"/>
      <c r="JYN216" s="366"/>
      <c r="JYO216" s="366"/>
      <c r="JYP216" s="366"/>
      <c r="JYQ216" s="366"/>
      <c r="JYR216" s="366"/>
      <c r="JYS216" s="366"/>
      <c r="JYT216" s="366"/>
      <c r="JYU216" s="366"/>
      <c r="JYV216" s="366"/>
      <c r="JYW216" s="366"/>
      <c r="JYX216" s="366"/>
      <c r="JYY216" s="366"/>
      <c r="JYZ216" s="366"/>
      <c r="JZA216" s="366"/>
      <c r="JZB216" s="366"/>
      <c r="JZC216" s="366"/>
      <c r="JZD216" s="366"/>
      <c r="JZE216" s="366"/>
      <c r="JZF216" s="366"/>
      <c r="JZG216" s="366"/>
      <c r="JZH216" s="366"/>
      <c r="JZI216" s="366"/>
      <c r="JZJ216" s="366"/>
      <c r="JZK216" s="366"/>
      <c r="JZL216" s="366"/>
      <c r="JZM216" s="366"/>
      <c r="JZN216" s="366"/>
      <c r="JZO216" s="366"/>
      <c r="JZP216" s="366"/>
      <c r="JZQ216" s="366"/>
      <c r="JZR216" s="366"/>
      <c r="JZS216" s="366"/>
      <c r="JZT216" s="366"/>
      <c r="JZU216" s="366"/>
      <c r="JZV216" s="366"/>
      <c r="JZW216" s="366"/>
      <c r="JZX216" s="366"/>
      <c r="JZY216" s="366"/>
      <c r="JZZ216" s="366"/>
      <c r="KAA216" s="366"/>
      <c r="KAB216" s="366"/>
      <c r="KAC216" s="366"/>
      <c r="KAD216" s="366"/>
      <c r="KAE216" s="366"/>
      <c r="KAF216" s="366"/>
      <c r="KAG216" s="366"/>
      <c r="KAH216" s="366"/>
      <c r="KAI216" s="366"/>
      <c r="KAJ216" s="366"/>
      <c r="KAK216" s="366"/>
      <c r="KAL216" s="366"/>
      <c r="KAM216" s="366"/>
      <c r="KAN216" s="366"/>
      <c r="KAO216" s="366"/>
      <c r="KAP216" s="366"/>
      <c r="KAQ216" s="366"/>
      <c r="KAR216" s="366"/>
      <c r="KAS216" s="366"/>
      <c r="KAT216" s="366"/>
      <c r="KAU216" s="366"/>
      <c r="KAV216" s="366"/>
      <c r="KAW216" s="366"/>
      <c r="KAX216" s="366"/>
      <c r="KAY216" s="366"/>
      <c r="KAZ216" s="366"/>
      <c r="KBA216" s="366"/>
      <c r="KBB216" s="366"/>
      <c r="KBC216" s="366"/>
      <c r="KBD216" s="366"/>
      <c r="KBE216" s="366"/>
      <c r="KBF216" s="366"/>
      <c r="KBG216" s="366"/>
      <c r="KBH216" s="366"/>
      <c r="KBI216" s="366"/>
      <c r="KBJ216" s="366"/>
      <c r="KBK216" s="366"/>
      <c r="KBL216" s="366"/>
      <c r="KBM216" s="366"/>
      <c r="KBN216" s="366"/>
      <c r="KBO216" s="366"/>
      <c r="KBP216" s="366"/>
      <c r="KBQ216" s="366"/>
      <c r="KBR216" s="366"/>
      <c r="KBS216" s="366"/>
      <c r="KBT216" s="366"/>
      <c r="KBU216" s="366"/>
      <c r="KBV216" s="366"/>
      <c r="KBW216" s="366"/>
      <c r="KBX216" s="366"/>
      <c r="KBY216" s="366"/>
      <c r="KBZ216" s="366"/>
      <c r="KCA216" s="366"/>
      <c r="KCB216" s="366"/>
      <c r="KCC216" s="366"/>
      <c r="KCD216" s="366"/>
      <c r="KCE216" s="366"/>
      <c r="KCF216" s="366"/>
      <c r="KCG216" s="366"/>
      <c r="KCH216" s="366"/>
      <c r="KCI216" s="366"/>
      <c r="KCJ216" s="366"/>
      <c r="KCK216" s="366"/>
      <c r="KCL216" s="366"/>
      <c r="KCM216" s="366"/>
      <c r="KCN216" s="366"/>
      <c r="KCO216" s="366"/>
      <c r="KCP216" s="366"/>
      <c r="KCQ216" s="366"/>
      <c r="KCR216" s="366"/>
      <c r="KCS216" s="366"/>
      <c r="KCT216" s="366"/>
      <c r="KCU216" s="366"/>
      <c r="KCV216" s="366"/>
      <c r="KCW216" s="366"/>
      <c r="KCX216" s="366"/>
      <c r="KCY216" s="366"/>
      <c r="KCZ216" s="366"/>
      <c r="KDA216" s="366"/>
      <c r="KDB216" s="366"/>
      <c r="KDC216" s="366"/>
      <c r="KDD216" s="366"/>
      <c r="KDE216" s="366"/>
      <c r="KDF216" s="366"/>
      <c r="KDG216" s="366"/>
      <c r="KDH216" s="366"/>
      <c r="KDI216" s="366"/>
      <c r="KDJ216" s="366"/>
      <c r="KDK216" s="366"/>
      <c r="KDL216" s="366"/>
      <c r="KDM216" s="366"/>
      <c r="KDN216" s="366"/>
      <c r="KDO216" s="366"/>
      <c r="KDP216" s="366"/>
      <c r="KDQ216" s="366"/>
      <c r="KDR216" s="366"/>
      <c r="KDS216" s="366"/>
      <c r="KDT216" s="366"/>
      <c r="KDU216" s="366"/>
      <c r="KDV216" s="366"/>
      <c r="KDW216" s="366"/>
      <c r="KDX216" s="366"/>
      <c r="KDY216" s="366"/>
      <c r="KDZ216" s="366"/>
      <c r="KEA216" s="366"/>
      <c r="KEB216" s="366"/>
      <c r="KEC216" s="366"/>
      <c r="KED216" s="366"/>
      <c r="KEE216" s="366"/>
      <c r="KEF216" s="366"/>
      <c r="KEG216" s="366"/>
      <c r="KEH216" s="366"/>
      <c r="KEI216" s="366"/>
      <c r="KEJ216" s="366"/>
      <c r="KEK216" s="366"/>
      <c r="KEL216" s="366"/>
      <c r="KEM216" s="366"/>
      <c r="KEN216" s="366"/>
      <c r="KEO216" s="366"/>
      <c r="KEP216" s="366"/>
      <c r="KEQ216" s="366"/>
      <c r="KER216" s="366"/>
      <c r="KES216" s="366"/>
      <c r="KET216" s="366"/>
      <c r="KEU216" s="366"/>
      <c r="KEV216" s="366"/>
      <c r="KEW216" s="366"/>
      <c r="KEX216" s="366"/>
      <c r="KEY216" s="366"/>
      <c r="KEZ216" s="366"/>
      <c r="KFA216" s="366"/>
      <c r="KFB216" s="366"/>
      <c r="KFC216" s="366"/>
      <c r="KFD216" s="366"/>
      <c r="KFE216" s="366"/>
      <c r="KFF216" s="366"/>
      <c r="KFG216" s="366"/>
      <c r="KFH216" s="366"/>
      <c r="KFI216" s="366"/>
      <c r="KFJ216" s="366"/>
      <c r="KFK216" s="366"/>
      <c r="KFL216" s="366"/>
      <c r="KFM216" s="366"/>
      <c r="KFN216" s="366"/>
      <c r="KFO216" s="366"/>
      <c r="KFP216" s="366"/>
      <c r="KFQ216" s="366"/>
      <c r="KFR216" s="366"/>
      <c r="KFS216" s="366"/>
      <c r="KFT216" s="366"/>
      <c r="KFU216" s="366"/>
      <c r="KFV216" s="366"/>
      <c r="KFW216" s="366"/>
      <c r="KFX216" s="366"/>
      <c r="KFY216" s="366"/>
      <c r="KFZ216" s="366"/>
      <c r="KGA216" s="366"/>
      <c r="KGB216" s="366"/>
      <c r="KGC216" s="366"/>
      <c r="KGD216" s="366"/>
      <c r="KGE216" s="366"/>
      <c r="KGF216" s="366"/>
      <c r="KGG216" s="366"/>
      <c r="KGH216" s="366"/>
      <c r="KGI216" s="366"/>
      <c r="KGJ216" s="366"/>
      <c r="KGK216" s="366"/>
      <c r="KGL216" s="366"/>
      <c r="KGM216" s="366"/>
      <c r="KGN216" s="366"/>
      <c r="KGO216" s="366"/>
      <c r="KGP216" s="366"/>
      <c r="KGQ216" s="366"/>
      <c r="KGR216" s="366"/>
      <c r="KGS216" s="366"/>
      <c r="KGT216" s="366"/>
      <c r="KGU216" s="366"/>
      <c r="KGV216" s="366"/>
      <c r="KGW216" s="366"/>
      <c r="KGX216" s="366"/>
      <c r="KGY216" s="366"/>
      <c r="KGZ216" s="366"/>
      <c r="KHA216" s="366"/>
      <c r="KHB216" s="366"/>
      <c r="KHC216" s="366"/>
      <c r="KHD216" s="366"/>
      <c r="KHE216" s="366"/>
      <c r="KHF216" s="366"/>
      <c r="KHG216" s="366"/>
      <c r="KHH216" s="366"/>
      <c r="KHI216" s="366"/>
      <c r="KHJ216" s="366"/>
      <c r="KHK216" s="366"/>
      <c r="KHL216" s="366"/>
      <c r="KHM216" s="366"/>
      <c r="KHN216" s="366"/>
      <c r="KHO216" s="366"/>
      <c r="KHP216" s="366"/>
      <c r="KHQ216" s="366"/>
      <c r="KHR216" s="366"/>
      <c r="KHS216" s="366"/>
      <c r="KHT216" s="366"/>
      <c r="KHU216" s="366"/>
      <c r="KHV216" s="366"/>
      <c r="KHW216" s="366"/>
      <c r="KHX216" s="366"/>
      <c r="KHY216" s="366"/>
      <c r="KHZ216" s="366"/>
      <c r="KIA216" s="366"/>
      <c r="KIB216" s="366"/>
      <c r="KIC216" s="366"/>
      <c r="KID216" s="366"/>
      <c r="KIE216" s="366"/>
      <c r="KIF216" s="366"/>
      <c r="KIG216" s="366"/>
      <c r="KIH216" s="366"/>
      <c r="KII216" s="366"/>
      <c r="KIJ216" s="366"/>
      <c r="KIK216" s="366"/>
      <c r="KIL216" s="366"/>
      <c r="KIM216" s="366"/>
      <c r="KIN216" s="366"/>
      <c r="KIO216" s="366"/>
      <c r="KIP216" s="366"/>
      <c r="KIQ216" s="366"/>
      <c r="KIR216" s="366"/>
      <c r="KIS216" s="366"/>
      <c r="KIT216" s="366"/>
      <c r="KIU216" s="366"/>
      <c r="KIV216" s="366"/>
      <c r="KIW216" s="366"/>
      <c r="KIX216" s="366"/>
      <c r="KIY216" s="366"/>
      <c r="KIZ216" s="366"/>
      <c r="KJA216" s="366"/>
      <c r="KJB216" s="366"/>
      <c r="KJC216" s="366"/>
      <c r="KJD216" s="366"/>
      <c r="KJE216" s="366"/>
      <c r="KJF216" s="366"/>
      <c r="KJG216" s="366"/>
      <c r="KJH216" s="366"/>
      <c r="KJI216" s="366"/>
      <c r="KJJ216" s="366"/>
      <c r="KJK216" s="366"/>
      <c r="KJL216" s="366"/>
      <c r="KJM216" s="366"/>
      <c r="KJN216" s="366"/>
      <c r="KJO216" s="366"/>
      <c r="KJP216" s="366"/>
      <c r="KJQ216" s="366"/>
      <c r="KJR216" s="366"/>
      <c r="KJS216" s="366"/>
      <c r="KJT216" s="366"/>
      <c r="KJU216" s="366"/>
      <c r="KJV216" s="366"/>
      <c r="KJW216" s="366"/>
      <c r="KJX216" s="366"/>
      <c r="KJY216" s="366"/>
      <c r="KJZ216" s="366"/>
      <c r="KKA216" s="366"/>
      <c r="KKB216" s="366"/>
      <c r="KKC216" s="366"/>
      <c r="KKD216" s="366"/>
      <c r="KKE216" s="366"/>
      <c r="KKF216" s="366"/>
      <c r="KKG216" s="366"/>
      <c r="KKH216" s="366"/>
      <c r="KKI216" s="366"/>
      <c r="KKJ216" s="366"/>
      <c r="KKK216" s="366"/>
      <c r="KKL216" s="366"/>
      <c r="KKM216" s="366"/>
      <c r="KKN216" s="366"/>
      <c r="KKO216" s="366"/>
      <c r="KKP216" s="366"/>
      <c r="KKQ216" s="366"/>
      <c r="KKR216" s="366"/>
      <c r="KKS216" s="366"/>
      <c r="KKT216" s="366"/>
      <c r="KKU216" s="366"/>
      <c r="KKV216" s="366"/>
      <c r="KKW216" s="366"/>
      <c r="KKX216" s="366"/>
      <c r="KKY216" s="366"/>
      <c r="KKZ216" s="366"/>
      <c r="KLA216" s="366"/>
      <c r="KLB216" s="366"/>
      <c r="KLC216" s="366"/>
      <c r="KLD216" s="366"/>
      <c r="KLE216" s="366"/>
      <c r="KLF216" s="366"/>
      <c r="KLG216" s="366"/>
      <c r="KLH216" s="366"/>
      <c r="KLI216" s="366"/>
      <c r="KLJ216" s="366"/>
      <c r="KLK216" s="366"/>
      <c r="KLL216" s="366"/>
      <c r="KLM216" s="366"/>
      <c r="KLN216" s="366"/>
      <c r="KLO216" s="366"/>
      <c r="KLP216" s="366"/>
      <c r="KLQ216" s="366"/>
      <c r="KLR216" s="366"/>
      <c r="KLS216" s="366"/>
      <c r="KLT216" s="366"/>
      <c r="KLU216" s="366"/>
      <c r="KLV216" s="366"/>
      <c r="KLW216" s="366"/>
      <c r="KLX216" s="366"/>
      <c r="KLY216" s="366"/>
      <c r="KLZ216" s="366"/>
      <c r="KMA216" s="366"/>
      <c r="KMB216" s="366"/>
      <c r="KMC216" s="366"/>
      <c r="KMD216" s="366"/>
      <c r="KME216" s="366"/>
      <c r="KMF216" s="366"/>
      <c r="KMG216" s="366"/>
      <c r="KMH216" s="366"/>
      <c r="KMI216" s="366"/>
      <c r="KMJ216" s="366"/>
      <c r="KMK216" s="366"/>
      <c r="KML216" s="366"/>
      <c r="KMM216" s="366"/>
      <c r="KMN216" s="366"/>
      <c r="KMO216" s="366"/>
      <c r="KMP216" s="366"/>
      <c r="KMQ216" s="366"/>
      <c r="KMR216" s="366"/>
      <c r="KMS216" s="366"/>
      <c r="KMT216" s="366"/>
      <c r="KMU216" s="366"/>
      <c r="KMV216" s="366"/>
      <c r="KMW216" s="366"/>
      <c r="KMX216" s="366"/>
      <c r="KMY216" s="366"/>
      <c r="KMZ216" s="366"/>
      <c r="KNA216" s="366"/>
      <c r="KNB216" s="366"/>
      <c r="KNC216" s="366"/>
      <c r="KND216" s="366"/>
      <c r="KNE216" s="366"/>
      <c r="KNF216" s="366"/>
      <c r="KNG216" s="366"/>
      <c r="KNH216" s="366"/>
      <c r="KNI216" s="366"/>
      <c r="KNJ216" s="366"/>
      <c r="KNK216" s="366"/>
      <c r="KNL216" s="366"/>
      <c r="KNM216" s="366"/>
      <c r="KNN216" s="366"/>
      <c r="KNO216" s="366"/>
      <c r="KNP216" s="366"/>
      <c r="KNQ216" s="366"/>
      <c r="KNR216" s="366"/>
      <c r="KNS216" s="366"/>
      <c r="KNT216" s="366"/>
      <c r="KNU216" s="366"/>
      <c r="KNV216" s="366"/>
      <c r="KNW216" s="366"/>
      <c r="KNX216" s="366"/>
      <c r="KNY216" s="366"/>
      <c r="KNZ216" s="366"/>
      <c r="KOA216" s="366"/>
      <c r="KOB216" s="366"/>
      <c r="KOC216" s="366"/>
      <c r="KOD216" s="366"/>
      <c r="KOE216" s="366"/>
      <c r="KOF216" s="366"/>
      <c r="KOG216" s="366"/>
      <c r="KOH216" s="366"/>
      <c r="KOI216" s="366"/>
      <c r="KOJ216" s="366"/>
      <c r="KOK216" s="366"/>
      <c r="KOL216" s="366"/>
      <c r="KOM216" s="366"/>
      <c r="KON216" s="366"/>
      <c r="KOO216" s="366"/>
      <c r="KOP216" s="366"/>
      <c r="KOQ216" s="366"/>
      <c r="KOR216" s="366"/>
      <c r="KOS216" s="366"/>
      <c r="KOT216" s="366"/>
      <c r="KOU216" s="366"/>
      <c r="KOV216" s="366"/>
      <c r="KOW216" s="366"/>
      <c r="KOX216" s="366"/>
      <c r="KOY216" s="366"/>
      <c r="KOZ216" s="366"/>
      <c r="KPA216" s="366"/>
      <c r="KPB216" s="366"/>
      <c r="KPC216" s="366"/>
      <c r="KPD216" s="366"/>
      <c r="KPE216" s="366"/>
      <c r="KPF216" s="366"/>
      <c r="KPG216" s="366"/>
      <c r="KPH216" s="366"/>
      <c r="KPI216" s="366"/>
      <c r="KPJ216" s="366"/>
      <c r="KPK216" s="366"/>
      <c r="KPL216" s="366"/>
      <c r="KPM216" s="366"/>
      <c r="KPN216" s="366"/>
      <c r="KPO216" s="366"/>
      <c r="KPP216" s="366"/>
      <c r="KPQ216" s="366"/>
      <c r="KPR216" s="366"/>
      <c r="KPS216" s="366"/>
      <c r="KPT216" s="366"/>
      <c r="KPU216" s="366"/>
      <c r="KPV216" s="366"/>
      <c r="KPW216" s="366"/>
      <c r="KPX216" s="366"/>
      <c r="KPY216" s="366"/>
      <c r="KPZ216" s="366"/>
      <c r="KQA216" s="366"/>
      <c r="KQB216" s="366"/>
      <c r="KQC216" s="366"/>
      <c r="KQD216" s="366"/>
      <c r="KQE216" s="366"/>
      <c r="KQF216" s="366"/>
      <c r="KQG216" s="366"/>
      <c r="KQH216" s="366"/>
      <c r="KQI216" s="366"/>
      <c r="KQJ216" s="366"/>
      <c r="KQK216" s="366"/>
      <c r="KQL216" s="366"/>
      <c r="KQM216" s="366"/>
      <c r="KQN216" s="366"/>
      <c r="KQO216" s="366"/>
      <c r="KQP216" s="366"/>
      <c r="KQQ216" s="366"/>
      <c r="KQR216" s="366"/>
      <c r="KQS216" s="366"/>
      <c r="KQT216" s="366"/>
      <c r="KQU216" s="366"/>
      <c r="KQV216" s="366"/>
      <c r="KQW216" s="366"/>
      <c r="KQX216" s="366"/>
      <c r="KQY216" s="366"/>
      <c r="KQZ216" s="366"/>
      <c r="KRA216" s="366"/>
      <c r="KRB216" s="366"/>
      <c r="KRC216" s="366"/>
      <c r="KRD216" s="366"/>
      <c r="KRE216" s="366"/>
      <c r="KRF216" s="366"/>
      <c r="KRG216" s="366"/>
      <c r="KRH216" s="366"/>
      <c r="KRI216" s="366"/>
      <c r="KRJ216" s="366"/>
      <c r="KRK216" s="366"/>
      <c r="KRL216" s="366"/>
      <c r="KRM216" s="366"/>
      <c r="KRN216" s="366"/>
      <c r="KRO216" s="366"/>
      <c r="KRP216" s="366"/>
      <c r="KRQ216" s="366"/>
      <c r="KRR216" s="366"/>
      <c r="KRS216" s="366"/>
      <c r="KRT216" s="366"/>
      <c r="KRU216" s="366"/>
      <c r="KRV216" s="366"/>
      <c r="KRW216" s="366"/>
      <c r="KRX216" s="366"/>
      <c r="KRY216" s="366"/>
      <c r="KRZ216" s="366"/>
      <c r="KSA216" s="366"/>
      <c r="KSB216" s="366"/>
      <c r="KSC216" s="366"/>
      <c r="KSD216" s="366"/>
      <c r="KSE216" s="366"/>
      <c r="KSF216" s="366"/>
      <c r="KSG216" s="366"/>
      <c r="KSH216" s="366"/>
      <c r="KSI216" s="366"/>
      <c r="KSJ216" s="366"/>
      <c r="KSK216" s="366"/>
      <c r="KSL216" s="366"/>
      <c r="KSM216" s="366"/>
      <c r="KSN216" s="366"/>
      <c r="KSO216" s="366"/>
      <c r="KSP216" s="366"/>
      <c r="KSQ216" s="366"/>
      <c r="KSR216" s="366"/>
      <c r="KSS216" s="366"/>
      <c r="KST216" s="366"/>
      <c r="KSU216" s="366"/>
      <c r="KSV216" s="366"/>
      <c r="KSW216" s="366"/>
      <c r="KSX216" s="366"/>
      <c r="KSY216" s="366"/>
      <c r="KSZ216" s="366"/>
      <c r="KTA216" s="366"/>
      <c r="KTB216" s="366"/>
      <c r="KTC216" s="366"/>
      <c r="KTD216" s="366"/>
      <c r="KTE216" s="366"/>
      <c r="KTF216" s="366"/>
      <c r="KTG216" s="366"/>
      <c r="KTH216" s="366"/>
      <c r="KTI216" s="366"/>
      <c r="KTJ216" s="366"/>
      <c r="KTK216" s="366"/>
      <c r="KTL216" s="366"/>
      <c r="KTM216" s="366"/>
      <c r="KTN216" s="366"/>
      <c r="KTO216" s="366"/>
      <c r="KTP216" s="366"/>
      <c r="KTQ216" s="366"/>
      <c r="KTR216" s="366"/>
      <c r="KTS216" s="366"/>
      <c r="KTT216" s="366"/>
      <c r="KTU216" s="366"/>
      <c r="KTV216" s="366"/>
      <c r="KTW216" s="366"/>
      <c r="KTX216" s="366"/>
      <c r="KTY216" s="366"/>
      <c r="KTZ216" s="366"/>
      <c r="KUA216" s="366"/>
      <c r="KUB216" s="366"/>
      <c r="KUC216" s="366"/>
      <c r="KUD216" s="366"/>
      <c r="KUE216" s="366"/>
      <c r="KUF216" s="366"/>
      <c r="KUG216" s="366"/>
      <c r="KUH216" s="366"/>
      <c r="KUI216" s="366"/>
      <c r="KUJ216" s="366"/>
      <c r="KUK216" s="366"/>
      <c r="KUL216" s="366"/>
      <c r="KUM216" s="366"/>
      <c r="KUN216" s="366"/>
      <c r="KUO216" s="366"/>
      <c r="KUP216" s="366"/>
      <c r="KUQ216" s="366"/>
      <c r="KUR216" s="366"/>
      <c r="KUS216" s="366"/>
      <c r="KUT216" s="366"/>
      <c r="KUU216" s="366"/>
      <c r="KUV216" s="366"/>
      <c r="KUW216" s="366"/>
      <c r="KUX216" s="366"/>
      <c r="KUY216" s="366"/>
      <c r="KUZ216" s="366"/>
      <c r="KVA216" s="366"/>
      <c r="KVB216" s="366"/>
      <c r="KVC216" s="366"/>
      <c r="KVD216" s="366"/>
      <c r="KVE216" s="366"/>
      <c r="KVF216" s="366"/>
      <c r="KVG216" s="366"/>
      <c r="KVH216" s="366"/>
      <c r="KVI216" s="366"/>
      <c r="KVJ216" s="366"/>
      <c r="KVK216" s="366"/>
      <c r="KVL216" s="366"/>
      <c r="KVM216" s="366"/>
      <c r="KVN216" s="366"/>
      <c r="KVO216" s="366"/>
      <c r="KVP216" s="366"/>
      <c r="KVQ216" s="366"/>
      <c r="KVR216" s="366"/>
      <c r="KVS216" s="366"/>
      <c r="KVT216" s="366"/>
      <c r="KVU216" s="366"/>
      <c r="KVV216" s="366"/>
      <c r="KVW216" s="366"/>
      <c r="KVX216" s="366"/>
      <c r="KVY216" s="366"/>
      <c r="KVZ216" s="366"/>
      <c r="KWA216" s="366"/>
      <c r="KWB216" s="366"/>
      <c r="KWC216" s="366"/>
      <c r="KWD216" s="366"/>
      <c r="KWE216" s="366"/>
      <c r="KWF216" s="366"/>
      <c r="KWG216" s="366"/>
      <c r="KWH216" s="366"/>
      <c r="KWI216" s="366"/>
      <c r="KWJ216" s="366"/>
      <c r="KWK216" s="366"/>
      <c r="KWL216" s="366"/>
      <c r="KWM216" s="366"/>
      <c r="KWN216" s="366"/>
      <c r="KWO216" s="366"/>
      <c r="KWP216" s="366"/>
      <c r="KWQ216" s="366"/>
      <c r="KWR216" s="366"/>
      <c r="KWS216" s="366"/>
      <c r="KWT216" s="366"/>
      <c r="KWU216" s="366"/>
      <c r="KWV216" s="366"/>
      <c r="KWW216" s="366"/>
      <c r="KWX216" s="366"/>
      <c r="KWY216" s="366"/>
      <c r="KWZ216" s="366"/>
      <c r="KXA216" s="366"/>
      <c r="KXB216" s="366"/>
      <c r="KXC216" s="366"/>
      <c r="KXD216" s="366"/>
      <c r="KXE216" s="366"/>
      <c r="KXF216" s="366"/>
      <c r="KXG216" s="366"/>
      <c r="KXH216" s="366"/>
      <c r="KXI216" s="366"/>
      <c r="KXJ216" s="366"/>
      <c r="KXK216" s="366"/>
      <c r="KXL216" s="366"/>
      <c r="KXM216" s="366"/>
      <c r="KXN216" s="366"/>
      <c r="KXO216" s="366"/>
      <c r="KXP216" s="366"/>
      <c r="KXQ216" s="366"/>
      <c r="KXR216" s="366"/>
      <c r="KXS216" s="366"/>
      <c r="KXT216" s="366"/>
      <c r="KXU216" s="366"/>
      <c r="KXV216" s="366"/>
      <c r="KXW216" s="366"/>
      <c r="KXX216" s="366"/>
      <c r="KXY216" s="366"/>
      <c r="KXZ216" s="366"/>
      <c r="KYA216" s="366"/>
      <c r="KYB216" s="366"/>
      <c r="KYC216" s="366"/>
      <c r="KYD216" s="366"/>
      <c r="KYE216" s="366"/>
      <c r="KYF216" s="366"/>
      <c r="KYG216" s="366"/>
      <c r="KYH216" s="366"/>
      <c r="KYI216" s="366"/>
      <c r="KYJ216" s="366"/>
      <c r="KYK216" s="366"/>
      <c r="KYL216" s="366"/>
      <c r="KYM216" s="366"/>
      <c r="KYN216" s="366"/>
      <c r="KYO216" s="366"/>
      <c r="KYP216" s="366"/>
      <c r="KYQ216" s="366"/>
      <c r="KYR216" s="366"/>
      <c r="KYS216" s="366"/>
      <c r="KYT216" s="366"/>
      <c r="KYU216" s="366"/>
      <c r="KYV216" s="366"/>
      <c r="KYW216" s="366"/>
      <c r="KYX216" s="366"/>
      <c r="KYY216" s="366"/>
      <c r="KYZ216" s="366"/>
      <c r="KZA216" s="366"/>
      <c r="KZB216" s="366"/>
      <c r="KZC216" s="366"/>
      <c r="KZD216" s="366"/>
      <c r="KZE216" s="366"/>
      <c r="KZF216" s="366"/>
      <c r="KZG216" s="366"/>
      <c r="KZH216" s="366"/>
      <c r="KZI216" s="366"/>
      <c r="KZJ216" s="366"/>
      <c r="KZK216" s="366"/>
      <c r="KZL216" s="366"/>
      <c r="KZM216" s="366"/>
      <c r="KZN216" s="366"/>
      <c r="KZO216" s="366"/>
      <c r="KZP216" s="366"/>
      <c r="KZQ216" s="366"/>
      <c r="KZR216" s="366"/>
      <c r="KZS216" s="366"/>
      <c r="KZT216" s="366"/>
      <c r="KZU216" s="366"/>
      <c r="KZV216" s="366"/>
      <c r="KZW216" s="366"/>
      <c r="KZX216" s="366"/>
      <c r="KZY216" s="366"/>
      <c r="KZZ216" s="366"/>
      <c r="LAA216" s="366"/>
      <c r="LAB216" s="366"/>
      <c r="LAC216" s="366"/>
      <c r="LAD216" s="366"/>
      <c r="LAE216" s="366"/>
      <c r="LAF216" s="366"/>
      <c r="LAG216" s="366"/>
      <c r="LAH216" s="366"/>
      <c r="LAI216" s="366"/>
      <c r="LAJ216" s="366"/>
      <c r="LAK216" s="366"/>
      <c r="LAL216" s="366"/>
      <c r="LAM216" s="366"/>
      <c r="LAN216" s="366"/>
      <c r="LAO216" s="366"/>
      <c r="LAP216" s="366"/>
      <c r="LAQ216" s="366"/>
      <c r="LAR216" s="366"/>
      <c r="LAS216" s="366"/>
      <c r="LAT216" s="366"/>
      <c r="LAU216" s="366"/>
      <c r="LAV216" s="366"/>
      <c r="LAW216" s="366"/>
      <c r="LAX216" s="366"/>
      <c r="LAY216" s="366"/>
      <c r="LAZ216" s="366"/>
      <c r="LBA216" s="366"/>
      <c r="LBB216" s="366"/>
      <c r="LBC216" s="366"/>
      <c r="LBD216" s="366"/>
      <c r="LBE216" s="366"/>
      <c r="LBF216" s="366"/>
      <c r="LBG216" s="366"/>
      <c r="LBH216" s="366"/>
      <c r="LBI216" s="366"/>
      <c r="LBJ216" s="366"/>
      <c r="LBK216" s="366"/>
      <c r="LBL216" s="366"/>
      <c r="LBM216" s="366"/>
      <c r="LBN216" s="366"/>
      <c r="LBO216" s="366"/>
      <c r="LBP216" s="366"/>
      <c r="LBQ216" s="366"/>
      <c r="LBR216" s="366"/>
      <c r="LBS216" s="366"/>
      <c r="LBT216" s="366"/>
      <c r="LBU216" s="366"/>
      <c r="LBV216" s="366"/>
      <c r="LBW216" s="366"/>
      <c r="LBX216" s="366"/>
      <c r="LBY216" s="366"/>
      <c r="LBZ216" s="366"/>
      <c r="LCA216" s="366"/>
      <c r="LCB216" s="366"/>
      <c r="LCC216" s="366"/>
      <c r="LCD216" s="366"/>
      <c r="LCE216" s="366"/>
      <c r="LCF216" s="366"/>
      <c r="LCG216" s="366"/>
      <c r="LCH216" s="366"/>
      <c r="LCI216" s="366"/>
      <c r="LCJ216" s="366"/>
      <c r="LCK216" s="366"/>
      <c r="LCL216" s="366"/>
      <c r="LCM216" s="366"/>
      <c r="LCN216" s="366"/>
      <c r="LCO216" s="366"/>
      <c r="LCP216" s="366"/>
      <c r="LCQ216" s="366"/>
      <c r="LCR216" s="366"/>
      <c r="LCS216" s="366"/>
      <c r="LCT216" s="366"/>
      <c r="LCU216" s="366"/>
      <c r="LCV216" s="366"/>
      <c r="LCW216" s="366"/>
      <c r="LCX216" s="366"/>
      <c r="LCY216" s="366"/>
      <c r="LCZ216" s="366"/>
      <c r="LDA216" s="366"/>
      <c r="LDB216" s="366"/>
      <c r="LDC216" s="366"/>
      <c r="LDD216" s="366"/>
      <c r="LDE216" s="366"/>
      <c r="LDF216" s="366"/>
      <c r="LDG216" s="366"/>
      <c r="LDH216" s="366"/>
      <c r="LDI216" s="366"/>
      <c r="LDJ216" s="366"/>
      <c r="LDK216" s="366"/>
      <c r="LDL216" s="366"/>
      <c r="LDM216" s="366"/>
      <c r="LDN216" s="366"/>
      <c r="LDO216" s="366"/>
      <c r="LDP216" s="366"/>
      <c r="LDQ216" s="366"/>
      <c r="LDR216" s="366"/>
      <c r="LDS216" s="366"/>
      <c r="LDT216" s="366"/>
      <c r="LDU216" s="366"/>
      <c r="LDV216" s="366"/>
      <c r="LDW216" s="366"/>
      <c r="LDX216" s="366"/>
      <c r="LDY216" s="366"/>
      <c r="LDZ216" s="366"/>
      <c r="LEA216" s="366"/>
      <c r="LEB216" s="366"/>
      <c r="LEC216" s="366"/>
      <c r="LED216" s="366"/>
      <c r="LEE216" s="366"/>
      <c r="LEF216" s="366"/>
      <c r="LEG216" s="366"/>
      <c r="LEH216" s="366"/>
      <c r="LEI216" s="366"/>
      <c r="LEJ216" s="366"/>
      <c r="LEK216" s="366"/>
      <c r="LEL216" s="366"/>
      <c r="LEM216" s="366"/>
      <c r="LEN216" s="366"/>
      <c r="LEO216" s="366"/>
      <c r="LEP216" s="366"/>
      <c r="LEQ216" s="366"/>
      <c r="LER216" s="366"/>
      <c r="LES216" s="366"/>
      <c r="LET216" s="366"/>
      <c r="LEU216" s="366"/>
      <c r="LEV216" s="366"/>
      <c r="LEW216" s="366"/>
      <c r="LEX216" s="366"/>
      <c r="LEY216" s="366"/>
      <c r="LEZ216" s="366"/>
      <c r="LFA216" s="366"/>
      <c r="LFB216" s="366"/>
      <c r="LFC216" s="366"/>
      <c r="LFD216" s="366"/>
      <c r="LFE216" s="366"/>
      <c r="LFF216" s="366"/>
      <c r="LFG216" s="366"/>
      <c r="LFH216" s="366"/>
      <c r="LFI216" s="366"/>
      <c r="LFJ216" s="366"/>
      <c r="LFK216" s="366"/>
      <c r="LFL216" s="366"/>
      <c r="LFM216" s="366"/>
      <c r="LFN216" s="366"/>
      <c r="LFO216" s="366"/>
      <c r="LFP216" s="366"/>
      <c r="LFQ216" s="366"/>
      <c r="LFR216" s="366"/>
      <c r="LFS216" s="366"/>
      <c r="LFT216" s="366"/>
      <c r="LFU216" s="366"/>
      <c r="LFV216" s="366"/>
      <c r="LFW216" s="366"/>
      <c r="LFX216" s="366"/>
      <c r="LFY216" s="366"/>
      <c r="LFZ216" s="366"/>
      <c r="LGA216" s="366"/>
      <c r="LGB216" s="366"/>
      <c r="LGC216" s="366"/>
      <c r="LGD216" s="366"/>
      <c r="LGE216" s="366"/>
      <c r="LGF216" s="366"/>
      <c r="LGG216" s="366"/>
      <c r="LGH216" s="366"/>
      <c r="LGI216" s="366"/>
      <c r="LGJ216" s="366"/>
      <c r="LGK216" s="366"/>
      <c r="LGL216" s="366"/>
      <c r="LGM216" s="366"/>
      <c r="LGN216" s="366"/>
      <c r="LGO216" s="366"/>
      <c r="LGP216" s="366"/>
      <c r="LGQ216" s="366"/>
      <c r="LGR216" s="366"/>
      <c r="LGS216" s="366"/>
      <c r="LGT216" s="366"/>
      <c r="LGU216" s="366"/>
      <c r="LGV216" s="366"/>
      <c r="LGW216" s="366"/>
      <c r="LGX216" s="366"/>
      <c r="LGY216" s="366"/>
      <c r="LGZ216" s="366"/>
      <c r="LHA216" s="366"/>
      <c r="LHB216" s="366"/>
      <c r="LHC216" s="366"/>
      <c r="LHD216" s="366"/>
      <c r="LHE216" s="366"/>
      <c r="LHF216" s="366"/>
      <c r="LHG216" s="366"/>
      <c r="LHH216" s="366"/>
      <c r="LHI216" s="366"/>
      <c r="LHJ216" s="366"/>
      <c r="LHK216" s="366"/>
      <c r="LHL216" s="366"/>
      <c r="LHM216" s="366"/>
      <c r="LHN216" s="366"/>
      <c r="LHO216" s="366"/>
      <c r="LHP216" s="366"/>
      <c r="LHQ216" s="366"/>
      <c r="LHR216" s="366"/>
      <c r="LHS216" s="366"/>
      <c r="LHT216" s="366"/>
      <c r="LHU216" s="366"/>
      <c r="LHV216" s="366"/>
      <c r="LHW216" s="366"/>
      <c r="LHX216" s="366"/>
      <c r="LHY216" s="366"/>
      <c r="LHZ216" s="366"/>
      <c r="LIA216" s="366"/>
      <c r="LIB216" s="366"/>
      <c r="LIC216" s="366"/>
      <c r="LID216" s="366"/>
      <c r="LIE216" s="366"/>
      <c r="LIF216" s="366"/>
      <c r="LIG216" s="366"/>
      <c r="LIH216" s="366"/>
      <c r="LII216" s="366"/>
      <c r="LIJ216" s="366"/>
      <c r="LIK216" s="366"/>
      <c r="LIL216" s="366"/>
      <c r="LIM216" s="366"/>
      <c r="LIN216" s="366"/>
      <c r="LIO216" s="366"/>
      <c r="LIP216" s="366"/>
      <c r="LIQ216" s="366"/>
      <c r="LIR216" s="366"/>
      <c r="LIS216" s="366"/>
      <c r="LIT216" s="366"/>
      <c r="LIU216" s="366"/>
      <c r="LIV216" s="366"/>
      <c r="LIW216" s="366"/>
      <c r="LIX216" s="366"/>
      <c r="LIY216" s="366"/>
      <c r="LIZ216" s="366"/>
      <c r="LJA216" s="366"/>
      <c r="LJB216" s="366"/>
      <c r="LJC216" s="366"/>
      <c r="LJD216" s="366"/>
      <c r="LJE216" s="366"/>
      <c r="LJF216" s="366"/>
      <c r="LJG216" s="366"/>
      <c r="LJH216" s="366"/>
      <c r="LJI216" s="366"/>
      <c r="LJJ216" s="366"/>
      <c r="LJK216" s="366"/>
      <c r="LJL216" s="366"/>
      <c r="LJM216" s="366"/>
      <c r="LJN216" s="366"/>
      <c r="LJO216" s="366"/>
      <c r="LJP216" s="366"/>
      <c r="LJQ216" s="366"/>
      <c r="LJR216" s="366"/>
      <c r="LJS216" s="366"/>
      <c r="LJT216" s="366"/>
      <c r="LJU216" s="366"/>
      <c r="LJV216" s="366"/>
      <c r="LJW216" s="366"/>
      <c r="LJX216" s="366"/>
      <c r="LJY216" s="366"/>
      <c r="LJZ216" s="366"/>
      <c r="LKA216" s="366"/>
      <c r="LKB216" s="366"/>
      <c r="LKC216" s="366"/>
      <c r="LKD216" s="366"/>
      <c r="LKE216" s="366"/>
      <c r="LKF216" s="366"/>
      <c r="LKG216" s="366"/>
      <c r="LKH216" s="366"/>
      <c r="LKI216" s="366"/>
      <c r="LKJ216" s="366"/>
      <c r="LKK216" s="366"/>
      <c r="LKL216" s="366"/>
      <c r="LKM216" s="366"/>
      <c r="LKN216" s="366"/>
      <c r="LKO216" s="366"/>
      <c r="LKP216" s="366"/>
      <c r="LKQ216" s="366"/>
      <c r="LKR216" s="366"/>
      <c r="LKS216" s="366"/>
      <c r="LKT216" s="366"/>
      <c r="LKU216" s="366"/>
      <c r="LKV216" s="366"/>
      <c r="LKW216" s="366"/>
      <c r="LKX216" s="366"/>
      <c r="LKY216" s="366"/>
      <c r="LKZ216" s="366"/>
      <c r="LLA216" s="366"/>
      <c r="LLB216" s="366"/>
      <c r="LLC216" s="366"/>
      <c r="LLD216" s="366"/>
      <c r="LLE216" s="366"/>
      <c r="LLF216" s="366"/>
      <c r="LLG216" s="366"/>
      <c r="LLH216" s="366"/>
      <c r="LLI216" s="366"/>
      <c r="LLJ216" s="366"/>
      <c r="LLK216" s="366"/>
      <c r="LLL216" s="366"/>
      <c r="LLM216" s="366"/>
      <c r="LLN216" s="366"/>
      <c r="LLO216" s="366"/>
      <c r="LLP216" s="366"/>
      <c r="LLQ216" s="366"/>
      <c r="LLR216" s="366"/>
      <c r="LLS216" s="366"/>
      <c r="LLT216" s="366"/>
      <c r="LLU216" s="366"/>
      <c r="LLV216" s="366"/>
      <c r="LLW216" s="366"/>
      <c r="LLX216" s="366"/>
      <c r="LLY216" s="366"/>
      <c r="LLZ216" s="366"/>
      <c r="LMA216" s="366"/>
      <c r="LMB216" s="366"/>
      <c r="LMC216" s="366"/>
      <c r="LMD216" s="366"/>
      <c r="LME216" s="366"/>
      <c r="LMF216" s="366"/>
      <c r="LMG216" s="366"/>
      <c r="LMH216" s="366"/>
      <c r="LMI216" s="366"/>
      <c r="LMJ216" s="366"/>
      <c r="LMK216" s="366"/>
      <c r="LML216" s="366"/>
      <c r="LMM216" s="366"/>
      <c r="LMN216" s="366"/>
      <c r="LMO216" s="366"/>
      <c r="LMP216" s="366"/>
      <c r="LMQ216" s="366"/>
      <c r="LMR216" s="366"/>
      <c r="LMS216" s="366"/>
      <c r="LMT216" s="366"/>
      <c r="LMU216" s="366"/>
      <c r="LMV216" s="366"/>
      <c r="LMW216" s="366"/>
      <c r="LMX216" s="366"/>
      <c r="LMY216" s="366"/>
      <c r="LMZ216" s="366"/>
      <c r="LNA216" s="366"/>
      <c r="LNB216" s="366"/>
      <c r="LNC216" s="366"/>
      <c r="LND216" s="366"/>
      <c r="LNE216" s="366"/>
      <c r="LNF216" s="366"/>
      <c r="LNG216" s="366"/>
      <c r="LNH216" s="366"/>
      <c r="LNI216" s="366"/>
      <c r="LNJ216" s="366"/>
      <c r="LNK216" s="366"/>
      <c r="LNL216" s="366"/>
      <c r="LNM216" s="366"/>
      <c r="LNN216" s="366"/>
      <c r="LNO216" s="366"/>
      <c r="LNP216" s="366"/>
      <c r="LNQ216" s="366"/>
      <c r="LNR216" s="366"/>
      <c r="LNS216" s="366"/>
      <c r="LNT216" s="366"/>
      <c r="LNU216" s="366"/>
      <c r="LNV216" s="366"/>
      <c r="LNW216" s="366"/>
      <c r="LNX216" s="366"/>
      <c r="LNY216" s="366"/>
      <c r="LNZ216" s="366"/>
      <c r="LOA216" s="366"/>
      <c r="LOB216" s="366"/>
      <c r="LOC216" s="366"/>
      <c r="LOD216" s="366"/>
      <c r="LOE216" s="366"/>
      <c r="LOF216" s="366"/>
      <c r="LOG216" s="366"/>
      <c r="LOH216" s="366"/>
      <c r="LOI216" s="366"/>
      <c r="LOJ216" s="366"/>
      <c r="LOK216" s="366"/>
      <c r="LOL216" s="366"/>
      <c r="LOM216" s="366"/>
      <c r="LON216" s="366"/>
      <c r="LOO216" s="366"/>
      <c r="LOP216" s="366"/>
      <c r="LOQ216" s="366"/>
      <c r="LOR216" s="366"/>
      <c r="LOS216" s="366"/>
      <c r="LOT216" s="366"/>
      <c r="LOU216" s="366"/>
      <c r="LOV216" s="366"/>
      <c r="LOW216" s="366"/>
      <c r="LOX216" s="366"/>
      <c r="LOY216" s="366"/>
      <c r="LOZ216" s="366"/>
      <c r="LPA216" s="366"/>
      <c r="LPB216" s="366"/>
      <c r="LPC216" s="366"/>
      <c r="LPD216" s="366"/>
      <c r="LPE216" s="366"/>
      <c r="LPF216" s="366"/>
      <c r="LPG216" s="366"/>
      <c r="LPH216" s="366"/>
      <c r="LPI216" s="366"/>
      <c r="LPJ216" s="366"/>
      <c r="LPK216" s="366"/>
      <c r="LPL216" s="366"/>
      <c r="LPM216" s="366"/>
      <c r="LPN216" s="366"/>
      <c r="LPO216" s="366"/>
      <c r="LPP216" s="366"/>
      <c r="LPQ216" s="366"/>
      <c r="LPR216" s="366"/>
      <c r="LPS216" s="366"/>
      <c r="LPT216" s="366"/>
      <c r="LPU216" s="366"/>
      <c r="LPV216" s="366"/>
      <c r="LPW216" s="366"/>
      <c r="LPX216" s="366"/>
      <c r="LPY216" s="366"/>
      <c r="LPZ216" s="366"/>
      <c r="LQA216" s="366"/>
      <c r="LQB216" s="366"/>
      <c r="LQC216" s="366"/>
      <c r="LQD216" s="366"/>
      <c r="LQE216" s="366"/>
      <c r="LQF216" s="366"/>
      <c r="LQG216" s="366"/>
      <c r="LQH216" s="366"/>
      <c r="LQI216" s="366"/>
      <c r="LQJ216" s="366"/>
      <c r="LQK216" s="366"/>
      <c r="LQL216" s="366"/>
      <c r="LQM216" s="366"/>
      <c r="LQN216" s="366"/>
      <c r="LQO216" s="366"/>
      <c r="LQP216" s="366"/>
      <c r="LQQ216" s="366"/>
      <c r="LQR216" s="366"/>
      <c r="LQS216" s="366"/>
      <c r="LQT216" s="366"/>
      <c r="LQU216" s="366"/>
      <c r="LQV216" s="366"/>
      <c r="LQW216" s="366"/>
      <c r="LQX216" s="366"/>
      <c r="LQY216" s="366"/>
      <c r="LQZ216" s="366"/>
      <c r="LRA216" s="366"/>
      <c r="LRB216" s="366"/>
      <c r="LRC216" s="366"/>
      <c r="LRD216" s="366"/>
      <c r="LRE216" s="366"/>
      <c r="LRF216" s="366"/>
      <c r="LRG216" s="366"/>
      <c r="LRH216" s="366"/>
      <c r="LRI216" s="366"/>
      <c r="LRJ216" s="366"/>
      <c r="LRK216" s="366"/>
      <c r="LRL216" s="366"/>
      <c r="LRM216" s="366"/>
      <c r="LRN216" s="366"/>
      <c r="LRO216" s="366"/>
      <c r="LRP216" s="366"/>
      <c r="LRQ216" s="366"/>
      <c r="LRR216" s="366"/>
      <c r="LRS216" s="366"/>
      <c r="LRT216" s="366"/>
      <c r="LRU216" s="366"/>
      <c r="LRV216" s="366"/>
      <c r="LRW216" s="366"/>
      <c r="LRX216" s="366"/>
      <c r="LRY216" s="366"/>
      <c r="LRZ216" s="366"/>
      <c r="LSA216" s="366"/>
      <c r="LSB216" s="366"/>
      <c r="LSC216" s="366"/>
      <c r="LSD216" s="366"/>
      <c r="LSE216" s="366"/>
      <c r="LSF216" s="366"/>
      <c r="LSG216" s="366"/>
      <c r="LSH216" s="366"/>
      <c r="LSI216" s="366"/>
      <c r="LSJ216" s="366"/>
      <c r="LSK216" s="366"/>
      <c r="LSL216" s="366"/>
      <c r="LSM216" s="366"/>
      <c r="LSN216" s="366"/>
      <c r="LSO216" s="366"/>
      <c r="LSP216" s="366"/>
      <c r="LSQ216" s="366"/>
      <c r="LSR216" s="366"/>
      <c r="LSS216" s="366"/>
      <c r="LST216" s="366"/>
      <c r="LSU216" s="366"/>
      <c r="LSV216" s="366"/>
      <c r="LSW216" s="366"/>
      <c r="LSX216" s="366"/>
      <c r="LSY216" s="366"/>
      <c r="LSZ216" s="366"/>
      <c r="LTA216" s="366"/>
      <c r="LTB216" s="366"/>
      <c r="LTC216" s="366"/>
      <c r="LTD216" s="366"/>
      <c r="LTE216" s="366"/>
      <c r="LTF216" s="366"/>
      <c r="LTG216" s="366"/>
      <c r="LTH216" s="366"/>
      <c r="LTI216" s="366"/>
      <c r="LTJ216" s="366"/>
      <c r="LTK216" s="366"/>
      <c r="LTL216" s="366"/>
      <c r="LTM216" s="366"/>
      <c r="LTN216" s="366"/>
      <c r="LTO216" s="366"/>
      <c r="LTP216" s="366"/>
      <c r="LTQ216" s="366"/>
      <c r="LTR216" s="366"/>
      <c r="LTS216" s="366"/>
      <c r="LTT216" s="366"/>
      <c r="LTU216" s="366"/>
      <c r="LTV216" s="366"/>
      <c r="LTW216" s="366"/>
      <c r="LTX216" s="366"/>
      <c r="LTY216" s="366"/>
      <c r="LTZ216" s="366"/>
      <c r="LUA216" s="366"/>
      <c r="LUB216" s="366"/>
      <c r="LUC216" s="366"/>
      <c r="LUD216" s="366"/>
      <c r="LUE216" s="366"/>
      <c r="LUF216" s="366"/>
      <c r="LUG216" s="366"/>
      <c r="LUH216" s="366"/>
      <c r="LUI216" s="366"/>
      <c r="LUJ216" s="366"/>
      <c r="LUK216" s="366"/>
      <c r="LUL216" s="366"/>
      <c r="LUM216" s="366"/>
      <c r="LUN216" s="366"/>
      <c r="LUO216" s="366"/>
      <c r="LUP216" s="366"/>
      <c r="LUQ216" s="366"/>
      <c r="LUR216" s="366"/>
      <c r="LUS216" s="366"/>
      <c r="LUT216" s="366"/>
      <c r="LUU216" s="366"/>
      <c r="LUV216" s="366"/>
      <c r="LUW216" s="366"/>
      <c r="LUX216" s="366"/>
      <c r="LUY216" s="366"/>
      <c r="LUZ216" s="366"/>
      <c r="LVA216" s="366"/>
      <c r="LVB216" s="366"/>
      <c r="LVC216" s="366"/>
      <c r="LVD216" s="366"/>
      <c r="LVE216" s="366"/>
      <c r="LVF216" s="366"/>
      <c r="LVG216" s="366"/>
      <c r="LVH216" s="366"/>
      <c r="LVI216" s="366"/>
      <c r="LVJ216" s="366"/>
      <c r="LVK216" s="366"/>
      <c r="LVL216" s="366"/>
      <c r="LVM216" s="366"/>
      <c r="LVN216" s="366"/>
      <c r="LVO216" s="366"/>
      <c r="LVP216" s="366"/>
      <c r="LVQ216" s="366"/>
      <c r="LVR216" s="366"/>
      <c r="LVS216" s="366"/>
      <c r="LVT216" s="366"/>
      <c r="LVU216" s="366"/>
      <c r="LVV216" s="366"/>
      <c r="LVW216" s="366"/>
      <c r="LVX216" s="366"/>
      <c r="LVY216" s="366"/>
      <c r="LVZ216" s="366"/>
      <c r="LWA216" s="366"/>
      <c r="LWB216" s="366"/>
      <c r="LWC216" s="366"/>
      <c r="LWD216" s="366"/>
      <c r="LWE216" s="366"/>
      <c r="LWF216" s="366"/>
      <c r="LWG216" s="366"/>
      <c r="LWH216" s="366"/>
      <c r="LWI216" s="366"/>
      <c r="LWJ216" s="366"/>
      <c r="LWK216" s="366"/>
      <c r="LWL216" s="366"/>
      <c r="LWM216" s="366"/>
      <c r="LWN216" s="366"/>
      <c r="LWO216" s="366"/>
      <c r="LWP216" s="366"/>
      <c r="LWQ216" s="366"/>
      <c r="LWR216" s="366"/>
      <c r="LWS216" s="366"/>
      <c r="LWT216" s="366"/>
      <c r="LWU216" s="366"/>
      <c r="LWV216" s="366"/>
      <c r="LWW216" s="366"/>
      <c r="LWX216" s="366"/>
      <c r="LWY216" s="366"/>
      <c r="LWZ216" s="366"/>
      <c r="LXA216" s="366"/>
      <c r="LXB216" s="366"/>
      <c r="LXC216" s="366"/>
      <c r="LXD216" s="366"/>
      <c r="LXE216" s="366"/>
      <c r="LXF216" s="366"/>
      <c r="LXG216" s="366"/>
      <c r="LXH216" s="366"/>
      <c r="LXI216" s="366"/>
      <c r="LXJ216" s="366"/>
      <c r="LXK216" s="366"/>
      <c r="LXL216" s="366"/>
      <c r="LXM216" s="366"/>
      <c r="LXN216" s="366"/>
      <c r="LXO216" s="366"/>
      <c r="LXP216" s="366"/>
      <c r="LXQ216" s="366"/>
      <c r="LXR216" s="366"/>
      <c r="LXS216" s="366"/>
      <c r="LXT216" s="366"/>
      <c r="LXU216" s="366"/>
      <c r="LXV216" s="366"/>
      <c r="LXW216" s="366"/>
      <c r="LXX216" s="366"/>
      <c r="LXY216" s="366"/>
      <c r="LXZ216" s="366"/>
      <c r="LYA216" s="366"/>
      <c r="LYB216" s="366"/>
      <c r="LYC216" s="366"/>
      <c r="LYD216" s="366"/>
      <c r="LYE216" s="366"/>
      <c r="LYF216" s="366"/>
      <c r="LYG216" s="366"/>
      <c r="LYH216" s="366"/>
      <c r="LYI216" s="366"/>
      <c r="LYJ216" s="366"/>
      <c r="LYK216" s="366"/>
      <c r="LYL216" s="366"/>
      <c r="LYM216" s="366"/>
      <c r="LYN216" s="366"/>
      <c r="LYO216" s="366"/>
      <c r="LYP216" s="366"/>
      <c r="LYQ216" s="366"/>
      <c r="LYR216" s="366"/>
      <c r="LYS216" s="366"/>
      <c r="LYT216" s="366"/>
      <c r="LYU216" s="366"/>
      <c r="LYV216" s="366"/>
      <c r="LYW216" s="366"/>
      <c r="LYX216" s="366"/>
      <c r="LYY216" s="366"/>
      <c r="LYZ216" s="366"/>
      <c r="LZA216" s="366"/>
      <c r="LZB216" s="366"/>
      <c r="LZC216" s="366"/>
      <c r="LZD216" s="366"/>
      <c r="LZE216" s="366"/>
      <c r="LZF216" s="366"/>
      <c r="LZG216" s="366"/>
      <c r="LZH216" s="366"/>
      <c r="LZI216" s="366"/>
      <c r="LZJ216" s="366"/>
      <c r="LZK216" s="366"/>
      <c r="LZL216" s="366"/>
      <c r="LZM216" s="366"/>
      <c r="LZN216" s="366"/>
      <c r="LZO216" s="366"/>
      <c r="LZP216" s="366"/>
      <c r="LZQ216" s="366"/>
      <c r="LZR216" s="366"/>
      <c r="LZS216" s="366"/>
      <c r="LZT216" s="366"/>
      <c r="LZU216" s="366"/>
      <c r="LZV216" s="366"/>
      <c r="LZW216" s="366"/>
      <c r="LZX216" s="366"/>
      <c r="LZY216" s="366"/>
      <c r="LZZ216" s="366"/>
      <c r="MAA216" s="366"/>
      <c r="MAB216" s="366"/>
      <c r="MAC216" s="366"/>
      <c r="MAD216" s="366"/>
      <c r="MAE216" s="366"/>
      <c r="MAF216" s="366"/>
      <c r="MAG216" s="366"/>
      <c r="MAH216" s="366"/>
      <c r="MAI216" s="366"/>
      <c r="MAJ216" s="366"/>
      <c r="MAK216" s="366"/>
      <c r="MAL216" s="366"/>
      <c r="MAM216" s="366"/>
      <c r="MAN216" s="366"/>
      <c r="MAO216" s="366"/>
      <c r="MAP216" s="366"/>
      <c r="MAQ216" s="366"/>
      <c r="MAR216" s="366"/>
      <c r="MAS216" s="366"/>
      <c r="MAT216" s="366"/>
      <c r="MAU216" s="366"/>
      <c r="MAV216" s="366"/>
      <c r="MAW216" s="366"/>
      <c r="MAX216" s="366"/>
      <c r="MAY216" s="366"/>
      <c r="MAZ216" s="366"/>
      <c r="MBA216" s="366"/>
      <c r="MBB216" s="366"/>
      <c r="MBC216" s="366"/>
      <c r="MBD216" s="366"/>
      <c r="MBE216" s="366"/>
      <c r="MBF216" s="366"/>
      <c r="MBG216" s="366"/>
      <c r="MBH216" s="366"/>
      <c r="MBI216" s="366"/>
      <c r="MBJ216" s="366"/>
      <c r="MBK216" s="366"/>
      <c r="MBL216" s="366"/>
      <c r="MBM216" s="366"/>
      <c r="MBN216" s="366"/>
      <c r="MBO216" s="366"/>
      <c r="MBP216" s="366"/>
      <c r="MBQ216" s="366"/>
      <c r="MBR216" s="366"/>
      <c r="MBS216" s="366"/>
      <c r="MBT216" s="366"/>
      <c r="MBU216" s="366"/>
      <c r="MBV216" s="366"/>
      <c r="MBW216" s="366"/>
      <c r="MBX216" s="366"/>
      <c r="MBY216" s="366"/>
      <c r="MBZ216" s="366"/>
      <c r="MCA216" s="366"/>
      <c r="MCB216" s="366"/>
      <c r="MCC216" s="366"/>
      <c r="MCD216" s="366"/>
      <c r="MCE216" s="366"/>
      <c r="MCF216" s="366"/>
      <c r="MCG216" s="366"/>
      <c r="MCH216" s="366"/>
      <c r="MCI216" s="366"/>
      <c r="MCJ216" s="366"/>
      <c r="MCK216" s="366"/>
      <c r="MCL216" s="366"/>
      <c r="MCM216" s="366"/>
      <c r="MCN216" s="366"/>
      <c r="MCO216" s="366"/>
      <c r="MCP216" s="366"/>
      <c r="MCQ216" s="366"/>
      <c r="MCR216" s="366"/>
      <c r="MCS216" s="366"/>
      <c r="MCT216" s="366"/>
      <c r="MCU216" s="366"/>
      <c r="MCV216" s="366"/>
      <c r="MCW216" s="366"/>
      <c r="MCX216" s="366"/>
      <c r="MCY216" s="366"/>
      <c r="MCZ216" s="366"/>
      <c r="MDA216" s="366"/>
      <c r="MDB216" s="366"/>
      <c r="MDC216" s="366"/>
      <c r="MDD216" s="366"/>
      <c r="MDE216" s="366"/>
      <c r="MDF216" s="366"/>
      <c r="MDG216" s="366"/>
      <c r="MDH216" s="366"/>
      <c r="MDI216" s="366"/>
      <c r="MDJ216" s="366"/>
      <c r="MDK216" s="366"/>
      <c r="MDL216" s="366"/>
      <c r="MDM216" s="366"/>
      <c r="MDN216" s="366"/>
      <c r="MDO216" s="366"/>
      <c r="MDP216" s="366"/>
      <c r="MDQ216" s="366"/>
      <c r="MDR216" s="366"/>
      <c r="MDS216" s="366"/>
      <c r="MDT216" s="366"/>
      <c r="MDU216" s="366"/>
      <c r="MDV216" s="366"/>
      <c r="MDW216" s="366"/>
      <c r="MDX216" s="366"/>
      <c r="MDY216" s="366"/>
      <c r="MDZ216" s="366"/>
      <c r="MEA216" s="366"/>
      <c r="MEB216" s="366"/>
      <c r="MEC216" s="366"/>
      <c r="MED216" s="366"/>
      <c r="MEE216" s="366"/>
      <c r="MEF216" s="366"/>
      <c r="MEG216" s="366"/>
      <c r="MEH216" s="366"/>
      <c r="MEI216" s="366"/>
      <c r="MEJ216" s="366"/>
      <c r="MEK216" s="366"/>
      <c r="MEL216" s="366"/>
      <c r="MEM216" s="366"/>
      <c r="MEN216" s="366"/>
      <c r="MEO216" s="366"/>
      <c r="MEP216" s="366"/>
      <c r="MEQ216" s="366"/>
      <c r="MER216" s="366"/>
      <c r="MES216" s="366"/>
      <c r="MET216" s="366"/>
      <c r="MEU216" s="366"/>
      <c r="MEV216" s="366"/>
      <c r="MEW216" s="366"/>
      <c r="MEX216" s="366"/>
      <c r="MEY216" s="366"/>
      <c r="MEZ216" s="366"/>
      <c r="MFA216" s="366"/>
      <c r="MFB216" s="366"/>
      <c r="MFC216" s="366"/>
      <c r="MFD216" s="366"/>
      <c r="MFE216" s="366"/>
      <c r="MFF216" s="366"/>
      <c r="MFG216" s="366"/>
      <c r="MFH216" s="366"/>
      <c r="MFI216" s="366"/>
      <c r="MFJ216" s="366"/>
      <c r="MFK216" s="366"/>
      <c r="MFL216" s="366"/>
      <c r="MFM216" s="366"/>
      <c r="MFN216" s="366"/>
      <c r="MFO216" s="366"/>
      <c r="MFP216" s="366"/>
      <c r="MFQ216" s="366"/>
      <c r="MFR216" s="366"/>
      <c r="MFS216" s="366"/>
      <c r="MFT216" s="366"/>
      <c r="MFU216" s="366"/>
      <c r="MFV216" s="366"/>
      <c r="MFW216" s="366"/>
      <c r="MFX216" s="366"/>
      <c r="MFY216" s="366"/>
      <c r="MFZ216" s="366"/>
      <c r="MGA216" s="366"/>
      <c r="MGB216" s="366"/>
      <c r="MGC216" s="366"/>
      <c r="MGD216" s="366"/>
      <c r="MGE216" s="366"/>
      <c r="MGF216" s="366"/>
      <c r="MGG216" s="366"/>
      <c r="MGH216" s="366"/>
      <c r="MGI216" s="366"/>
      <c r="MGJ216" s="366"/>
      <c r="MGK216" s="366"/>
      <c r="MGL216" s="366"/>
      <c r="MGM216" s="366"/>
      <c r="MGN216" s="366"/>
      <c r="MGO216" s="366"/>
      <c r="MGP216" s="366"/>
      <c r="MGQ216" s="366"/>
      <c r="MGR216" s="366"/>
      <c r="MGS216" s="366"/>
      <c r="MGT216" s="366"/>
      <c r="MGU216" s="366"/>
      <c r="MGV216" s="366"/>
      <c r="MGW216" s="366"/>
      <c r="MGX216" s="366"/>
      <c r="MGY216" s="366"/>
      <c r="MGZ216" s="366"/>
      <c r="MHA216" s="366"/>
      <c r="MHB216" s="366"/>
      <c r="MHC216" s="366"/>
      <c r="MHD216" s="366"/>
      <c r="MHE216" s="366"/>
      <c r="MHF216" s="366"/>
      <c r="MHG216" s="366"/>
      <c r="MHH216" s="366"/>
      <c r="MHI216" s="366"/>
      <c r="MHJ216" s="366"/>
      <c r="MHK216" s="366"/>
      <c r="MHL216" s="366"/>
      <c r="MHM216" s="366"/>
      <c r="MHN216" s="366"/>
      <c r="MHO216" s="366"/>
      <c r="MHP216" s="366"/>
      <c r="MHQ216" s="366"/>
      <c r="MHR216" s="366"/>
      <c r="MHS216" s="366"/>
      <c r="MHT216" s="366"/>
      <c r="MHU216" s="366"/>
      <c r="MHV216" s="366"/>
      <c r="MHW216" s="366"/>
      <c r="MHX216" s="366"/>
      <c r="MHY216" s="366"/>
      <c r="MHZ216" s="366"/>
      <c r="MIA216" s="366"/>
      <c r="MIB216" s="366"/>
      <c r="MIC216" s="366"/>
      <c r="MID216" s="366"/>
      <c r="MIE216" s="366"/>
      <c r="MIF216" s="366"/>
      <c r="MIG216" s="366"/>
      <c r="MIH216" s="366"/>
      <c r="MII216" s="366"/>
      <c r="MIJ216" s="366"/>
      <c r="MIK216" s="366"/>
      <c r="MIL216" s="366"/>
      <c r="MIM216" s="366"/>
      <c r="MIN216" s="366"/>
      <c r="MIO216" s="366"/>
      <c r="MIP216" s="366"/>
      <c r="MIQ216" s="366"/>
      <c r="MIR216" s="366"/>
      <c r="MIS216" s="366"/>
      <c r="MIT216" s="366"/>
      <c r="MIU216" s="366"/>
      <c r="MIV216" s="366"/>
      <c r="MIW216" s="366"/>
      <c r="MIX216" s="366"/>
      <c r="MIY216" s="366"/>
      <c r="MIZ216" s="366"/>
      <c r="MJA216" s="366"/>
      <c r="MJB216" s="366"/>
      <c r="MJC216" s="366"/>
      <c r="MJD216" s="366"/>
      <c r="MJE216" s="366"/>
      <c r="MJF216" s="366"/>
      <c r="MJG216" s="366"/>
      <c r="MJH216" s="366"/>
      <c r="MJI216" s="366"/>
      <c r="MJJ216" s="366"/>
      <c r="MJK216" s="366"/>
      <c r="MJL216" s="366"/>
      <c r="MJM216" s="366"/>
      <c r="MJN216" s="366"/>
      <c r="MJO216" s="366"/>
      <c r="MJP216" s="366"/>
      <c r="MJQ216" s="366"/>
      <c r="MJR216" s="366"/>
      <c r="MJS216" s="366"/>
      <c r="MJT216" s="366"/>
      <c r="MJU216" s="366"/>
      <c r="MJV216" s="366"/>
      <c r="MJW216" s="366"/>
      <c r="MJX216" s="366"/>
      <c r="MJY216" s="366"/>
      <c r="MJZ216" s="366"/>
      <c r="MKA216" s="366"/>
      <c r="MKB216" s="366"/>
      <c r="MKC216" s="366"/>
      <c r="MKD216" s="366"/>
      <c r="MKE216" s="366"/>
      <c r="MKF216" s="366"/>
      <c r="MKG216" s="366"/>
      <c r="MKH216" s="366"/>
      <c r="MKI216" s="366"/>
      <c r="MKJ216" s="366"/>
      <c r="MKK216" s="366"/>
      <c r="MKL216" s="366"/>
      <c r="MKM216" s="366"/>
      <c r="MKN216" s="366"/>
      <c r="MKO216" s="366"/>
      <c r="MKP216" s="366"/>
      <c r="MKQ216" s="366"/>
      <c r="MKR216" s="366"/>
      <c r="MKS216" s="366"/>
      <c r="MKT216" s="366"/>
      <c r="MKU216" s="366"/>
      <c r="MKV216" s="366"/>
      <c r="MKW216" s="366"/>
      <c r="MKX216" s="366"/>
      <c r="MKY216" s="366"/>
      <c r="MKZ216" s="366"/>
      <c r="MLA216" s="366"/>
      <c r="MLB216" s="366"/>
      <c r="MLC216" s="366"/>
      <c r="MLD216" s="366"/>
      <c r="MLE216" s="366"/>
      <c r="MLF216" s="366"/>
      <c r="MLG216" s="366"/>
      <c r="MLH216" s="366"/>
      <c r="MLI216" s="366"/>
      <c r="MLJ216" s="366"/>
      <c r="MLK216" s="366"/>
      <c r="MLL216" s="366"/>
      <c r="MLM216" s="366"/>
      <c r="MLN216" s="366"/>
      <c r="MLO216" s="366"/>
      <c r="MLP216" s="366"/>
      <c r="MLQ216" s="366"/>
      <c r="MLR216" s="366"/>
      <c r="MLS216" s="366"/>
      <c r="MLT216" s="366"/>
      <c r="MLU216" s="366"/>
      <c r="MLV216" s="366"/>
      <c r="MLW216" s="366"/>
      <c r="MLX216" s="366"/>
      <c r="MLY216" s="366"/>
      <c r="MLZ216" s="366"/>
      <c r="MMA216" s="366"/>
      <c r="MMB216" s="366"/>
      <c r="MMC216" s="366"/>
      <c r="MMD216" s="366"/>
      <c r="MME216" s="366"/>
      <c r="MMF216" s="366"/>
      <c r="MMG216" s="366"/>
      <c r="MMH216" s="366"/>
      <c r="MMI216" s="366"/>
      <c r="MMJ216" s="366"/>
      <c r="MMK216" s="366"/>
      <c r="MML216" s="366"/>
      <c r="MMM216" s="366"/>
      <c r="MMN216" s="366"/>
      <c r="MMO216" s="366"/>
      <c r="MMP216" s="366"/>
      <c r="MMQ216" s="366"/>
      <c r="MMR216" s="366"/>
      <c r="MMS216" s="366"/>
      <c r="MMT216" s="366"/>
      <c r="MMU216" s="366"/>
      <c r="MMV216" s="366"/>
      <c r="MMW216" s="366"/>
      <c r="MMX216" s="366"/>
      <c r="MMY216" s="366"/>
      <c r="MMZ216" s="366"/>
      <c r="MNA216" s="366"/>
      <c r="MNB216" s="366"/>
      <c r="MNC216" s="366"/>
      <c r="MND216" s="366"/>
      <c r="MNE216" s="366"/>
      <c r="MNF216" s="366"/>
      <c r="MNG216" s="366"/>
      <c r="MNH216" s="366"/>
      <c r="MNI216" s="366"/>
      <c r="MNJ216" s="366"/>
      <c r="MNK216" s="366"/>
      <c r="MNL216" s="366"/>
      <c r="MNM216" s="366"/>
      <c r="MNN216" s="366"/>
      <c r="MNO216" s="366"/>
      <c r="MNP216" s="366"/>
      <c r="MNQ216" s="366"/>
      <c r="MNR216" s="366"/>
      <c r="MNS216" s="366"/>
      <c r="MNT216" s="366"/>
      <c r="MNU216" s="366"/>
      <c r="MNV216" s="366"/>
      <c r="MNW216" s="366"/>
      <c r="MNX216" s="366"/>
      <c r="MNY216" s="366"/>
      <c r="MNZ216" s="366"/>
      <c r="MOA216" s="366"/>
      <c r="MOB216" s="366"/>
      <c r="MOC216" s="366"/>
      <c r="MOD216" s="366"/>
      <c r="MOE216" s="366"/>
      <c r="MOF216" s="366"/>
      <c r="MOG216" s="366"/>
      <c r="MOH216" s="366"/>
      <c r="MOI216" s="366"/>
      <c r="MOJ216" s="366"/>
      <c r="MOK216" s="366"/>
      <c r="MOL216" s="366"/>
      <c r="MOM216" s="366"/>
      <c r="MON216" s="366"/>
      <c r="MOO216" s="366"/>
      <c r="MOP216" s="366"/>
      <c r="MOQ216" s="366"/>
      <c r="MOR216" s="366"/>
      <c r="MOS216" s="366"/>
      <c r="MOT216" s="366"/>
      <c r="MOU216" s="366"/>
      <c r="MOV216" s="366"/>
      <c r="MOW216" s="366"/>
      <c r="MOX216" s="366"/>
      <c r="MOY216" s="366"/>
      <c r="MOZ216" s="366"/>
      <c r="MPA216" s="366"/>
      <c r="MPB216" s="366"/>
      <c r="MPC216" s="366"/>
      <c r="MPD216" s="366"/>
      <c r="MPE216" s="366"/>
      <c r="MPF216" s="366"/>
      <c r="MPG216" s="366"/>
      <c r="MPH216" s="366"/>
      <c r="MPI216" s="366"/>
      <c r="MPJ216" s="366"/>
      <c r="MPK216" s="366"/>
      <c r="MPL216" s="366"/>
      <c r="MPM216" s="366"/>
      <c r="MPN216" s="366"/>
      <c r="MPO216" s="366"/>
      <c r="MPP216" s="366"/>
      <c r="MPQ216" s="366"/>
      <c r="MPR216" s="366"/>
      <c r="MPS216" s="366"/>
      <c r="MPT216" s="366"/>
      <c r="MPU216" s="366"/>
      <c r="MPV216" s="366"/>
      <c r="MPW216" s="366"/>
      <c r="MPX216" s="366"/>
      <c r="MPY216" s="366"/>
      <c r="MPZ216" s="366"/>
      <c r="MQA216" s="366"/>
      <c r="MQB216" s="366"/>
      <c r="MQC216" s="366"/>
      <c r="MQD216" s="366"/>
      <c r="MQE216" s="366"/>
      <c r="MQF216" s="366"/>
      <c r="MQG216" s="366"/>
      <c r="MQH216" s="366"/>
      <c r="MQI216" s="366"/>
      <c r="MQJ216" s="366"/>
      <c r="MQK216" s="366"/>
      <c r="MQL216" s="366"/>
      <c r="MQM216" s="366"/>
      <c r="MQN216" s="366"/>
      <c r="MQO216" s="366"/>
      <c r="MQP216" s="366"/>
      <c r="MQQ216" s="366"/>
      <c r="MQR216" s="366"/>
      <c r="MQS216" s="366"/>
      <c r="MQT216" s="366"/>
      <c r="MQU216" s="366"/>
      <c r="MQV216" s="366"/>
      <c r="MQW216" s="366"/>
      <c r="MQX216" s="366"/>
      <c r="MQY216" s="366"/>
      <c r="MQZ216" s="366"/>
      <c r="MRA216" s="366"/>
      <c r="MRB216" s="366"/>
      <c r="MRC216" s="366"/>
      <c r="MRD216" s="366"/>
      <c r="MRE216" s="366"/>
      <c r="MRF216" s="366"/>
      <c r="MRG216" s="366"/>
      <c r="MRH216" s="366"/>
      <c r="MRI216" s="366"/>
      <c r="MRJ216" s="366"/>
      <c r="MRK216" s="366"/>
      <c r="MRL216" s="366"/>
      <c r="MRM216" s="366"/>
      <c r="MRN216" s="366"/>
      <c r="MRO216" s="366"/>
      <c r="MRP216" s="366"/>
      <c r="MRQ216" s="366"/>
      <c r="MRR216" s="366"/>
      <c r="MRS216" s="366"/>
      <c r="MRT216" s="366"/>
      <c r="MRU216" s="366"/>
      <c r="MRV216" s="366"/>
      <c r="MRW216" s="366"/>
      <c r="MRX216" s="366"/>
      <c r="MRY216" s="366"/>
      <c r="MRZ216" s="366"/>
      <c r="MSA216" s="366"/>
      <c r="MSB216" s="366"/>
      <c r="MSC216" s="366"/>
      <c r="MSD216" s="366"/>
      <c r="MSE216" s="366"/>
      <c r="MSF216" s="366"/>
      <c r="MSG216" s="366"/>
      <c r="MSH216" s="366"/>
      <c r="MSI216" s="366"/>
      <c r="MSJ216" s="366"/>
      <c r="MSK216" s="366"/>
      <c r="MSL216" s="366"/>
      <c r="MSM216" s="366"/>
      <c r="MSN216" s="366"/>
      <c r="MSO216" s="366"/>
      <c r="MSP216" s="366"/>
      <c r="MSQ216" s="366"/>
      <c r="MSR216" s="366"/>
      <c r="MSS216" s="366"/>
      <c r="MST216" s="366"/>
      <c r="MSU216" s="366"/>
      <c r="MSV216" s="366"/>
      <c r="MSW216" s="366"/>
      <c r="MSX216" s="366"/>
      <c r="MSY216" s="366"/>
      <c r="MSZ216" s="366"/>
      <c r="MTA216" s="366"/>
      <c r="MTB216" s="366"/>
      <c r="MTC216" s="366"/>
      <c r="MTD216" s="366"/>
      <c r="MTE216" s="366"/>
      <c r="MTF216" s="366"/>
      <c r="MTG216" s="366"/>
      <c r="MTH216" s="366"/>
      <c r="MTI216" s="366"/>
      <c r="MTJ216" s="366"/>
      <c r="MTK216" s="366"/>
      <c r="MTL216" s="366"/>
      <c r="MTM216" s="366"/>
      <c r="MTN216" s="366"/>
      <c r="MTO216" s="366"/>
      <c r="MTP216" s="366"/>
      <c r="MTQ216" s="366"/>
      <c r="MTR216" s="366"/>
      <c r="MTS216" s="366"/>
      <c r="MTT216" s="366"/>
      <c r="MTU216" s="366"/>
      <c r="MTV216" s="366"/>
      <c r="MTW216" s="366"/>
      <c r="MTX216" s="366"/>
      <c r="MTY216" s="366"/>
      <c r="MTZ216" s="366"/>
      <c r="MUA216" s="366"/>
      <c r="MUB216" s="366"/>
      <c r="MUC216" s="366"/>
      <c r="MUD216" s="366"/>
      <c r="MUE216" s="366"/>
      <c r="MUF216" s="366"/>
      <c r="MUG216" s="366"/>
      <c r="MUH216" s="366"/>
      <c r="MUI216" s="366"/>
      <c r="MUJ216" s="366"/>
      <c r="MUK216" s="366"/>
      <c r="MUL216" s="366"/>
      <c r="MUM216" s="366"/>
      <c r="MUN216" s="366"/>
      <c r="MUO216" s="366"/>
      <c r="MUP216" s="366"/>
      <c r="MUQ216" s="366"/>
      <c r="MUR216" s="366"/>
      <c r="MUS216" s="366"/>
      <c r="MUT216" s="366"/>
      <c r="MUU216" s="366"/>
      <c r="MUV216" s="366"/>
      <c r="MUW216" s="366"/>
      <c r="MUX216" s="366"/>
      <c r="MUY216" s="366"/>
      <c r="MUZ216" s="366"/>
      <c r="MVA216" s="366"/>
      <c r="MVB216" s="366"/>
      <c r="MVC216" s="366"/>
      <c r="MVD216" s="366"/>
      <c r="MVE216" s="366"/>
      <c r="MVF216" s="366"/>
      <c r="MVG216" s="366"/>
      <c r="MVH216" s="366"/>
      <c r="MVI216" s="366"/>
      <c r="MVJ216" s="366"/>
      <c r="MVK216" s="366"/>
      <c r="MVL216" s="366"/>
      <c r="MVM216" s="366"/>
      <c r="MVN216" s="366"/>
      <c r="MVO216" s="366"/>
      <c r="MVP216" s="366"/>
      <c r="MVQ216" s="366"/>
      <c r="MVR216" s="366"/>
      <c r="MVS216" s="366"/>
      <c r="MVT216" s="366"/>
      <c r="MVU216" s="366"/>
      <c r="MVV216" s="366"/>
      <c r="MVW216" s="366"/>
      <c r="MVX216" s="366"/>
      <c r="MVY216" s="366"/>
      <c r="MVZ216" s="366"/>
      <c r="MWA216" s="366"/>
      <c r="MWB216" s="366"/>
      <c r="MWC216" s="366"/>
      <c r="MWD216" s="366"/>
      <c r="MWE216" s="366"/>
      <c r="MWF216" s="366"/>
      <c r="MWG216" s="366"/>
      <c r="MWH216" s="366"/>
      <c r="MWI216" s="366"/>
      <c r="MWJ216" s="366"/>
      <c r="MWK216" s="366"/>
      <c r="MWL216" s="366"/>
      <c r="MWM216" s="366"/>
      <c r="MWN216" s="366"/>
      <c r="MWO216" s="366"/>
      <c r="MWP216" s="366"/>
      <c r="MWQ216" s="366"/>
      <c r="MWR216" s="366"/>
      <c r="MWS216" s="366"/>
      <c r="MWT216" s="366"/>
      <c r="MWU216" s="366"/>
      <c r="MWV216" s="366"/>
      <c r="MWW216" s="366"/>
      <c r="MWX216" s="366"/>
      <c r="MWY216" s="366"/>
      <c r="MWZ216" s="366"/>
      <c r="MXA216" s="366"/>
      <c r="MXB216" s="366"/>
      <c r="MXC216" s="366"/>
      <c r="MXD216" s="366"/>
      <c r="MXE216" s="366"/>
      <c r="MXF216" s="366"/>
      <c r="MXG216" s="366"/>
      <c r="MXH216" s="366"/>
      <c r="MXI216" s="366"/>
      <c r="MXJ216" s="366"/>
      <c r="MXK216" s="366"/>
      <c r="MXL216" s="366"/>
      <c r="MXM216" s="366"/>
      <c r="MXN216" s="366"/>
      <c r="MXO216" s="366"/>
      <c r="MXP216" s="366"/>
      <c r="MXQ216" s="366"/>
      <c r="MXR216" s="366"/>
      <c r="MXS216" s="366"/>
      <c r="MXT216" s="366"/>
      <c r="MXU216" s="366"/>
      <c r="MXV216" s="366"/>
      <c r="MXW216" s="366"/>
      <c r="MXX216" s="366"/>
      <c r="MXY216" s="366"/>
      <c r="MXZ216" s="366"/>
      <c r="MYA216" s="366"/>
      <c r="MYB216" s="366"/>
      <c r="MYC216" s="366"/>
      <c r="MYD216" s="366"/>
      <c r="MYE216" s="366"/>
      <c r="MYF216" s="366"/>
      <c r="MYG216" s="366"/>
      <c r="MYH216" s="366"/>
      <c r="MYI216" s="366"/>
      <c r="MYJ216" s="366"/>
      <c r="MYK216" s="366"/>
      <c r="MYL216" s="366"/>
      <c r="MYM216" s="366"/>
      <c r="MYN216" s="366"/>
      <c r="MYO216" s="366"/>
      <c r="MYP216" s="366"/>
      <c r="MYQ216" s="366"/>
      <c r="MYR216" s="366"/>
      <c r="MYS216" s="366"/>
      <c r="MYT216" s="366"/>
      <c r="MYU216" s="366"/>
      <c r="MYV216" s="366"/>
      <c r="MYW216" s="366"/>
      <c r="MYX216" s="366"/>
      <c r="MYY216" s="366"/>
      <c r="MYZ216" s="366"/>
      <c r="MZA216" s="366"/>
      <c r="MZB216" s="366"/>
      <c r="MZC216" s="366"/>
      <c r="MZD216" s="366"/>
      <c r="MZE216" s="366"/>
      <c r="MZF216" s="366"/>
      <c r="MZG216" s="366"/>
      <c r="MZH216" s="366"/>
      <c r="MZI216" s="366"/>
      <c r="MZJ216" s="366"/>
      <c r="MZK216" s="366"/>
      <c r="MZL216" s="366"/>
      <c r="MZM216" s="366"/>
      <c r="MZN216" s="366"/>
      <c r="MZO216" s="366"/>
      <c r="MZP216" s="366"/>
      <c r="MZQ216" s="366"/>
      <c r="MZR216" s="366"/>
      <c r="MZS216" s="366"/>
      <c r="MZT216" s="366"/>
      <c r="MZU216" s="366"/>
      <c r="MZV216" s="366"/>
      <c r="MZW216" s="366"/>
      <c r="MZX216" s="366"/>
      <c r="MZY216" s="366"/>
      <c r="MZZ216" s="366"/>
      <c r="NAA216" s="366"/>
      <c r="NAB216" s="366"/>
      <c r="NAC216" s="366"/>
      <c r="NAD216" s="366"/>
      <c r="NAE216" s="366"/>
      <c r="NAF216" s="366"/>
      <c r="NAG216" s="366"/>
      <c r="NAH216" s="366"/>
      <c r="NAI216" s="366"/>
      <c r="NAJ216" s="366"/>
      <c r="NAK216" s="366"/>
      <c r="NAL216" s="366"/>
      <c r="NAM216" s="366"/>
      <c r="NAN216" s="366"/>
      <c r="NAO216" s="366"/>
      <c r="NAP216" s="366"/>
      <c r="NAQ216" s="366"/>
      <c r="NAR216" s="366"/>
      <c r="NAS216" s="366"/>
      <c r="NAT216" s="366"/>
      <c r="NAU216" s="366"/>
      <c r="NAV216" s="366"/>
      <c r="NAW216" s="366"/>
      <c r="NAX216" s="366"/>
      <c r="NAY216" s="366"/>
      <c r="NAZ216" s="366"/>
      <c r="NBA216" s="366"/>
      <c r="NBB216" s="366"/>
      <c r="NBC216" s="366"/>
      <c r="NBD216" s="366"/>
      <c r="NBE216" s="366"/>
      <c r="NBF216" s="366"/>
      <c r="NBG216" s="366"/>
      <c r="NBH216" s="366"/>
      <c r="NBI216" s="366"/>
      <c r="NBJ216" s="366"/>
      <c r="NBK216" s="366"/>
      <c r="NBL216" s="366"/>
      <c r="NBM216" s="366"/>
      <c r="NBN216" s="366"/>
      <c r="NBO216" s="366"/>
      <c r="NBP216" s="366"/>
      <c r="NBQ216" s="366"/>
      <c r="NBR216" s="366"/>
      <c r="NBS216" s="366"/>
      <c r="NBT216" s="366"/>
      <c r="NBU216" s="366"/>
      <c r="NBV216" s="366"/>
      <c r="NBW216" s="366"/>
      <c r="NBX216" s="366"/>
      <c r="NBY216" s="366"/>
      <c r="NBZ216" s="366"/>
      <c r="NCA216" s="366"/>
      <c r="NCB216" s="366"/>
      <c r="NCC216" s="366"/>
      <c r="NCD216" s="366"/>
      <c r="NCE216" s="366"/>
      <c r="NCF216" s="366"/>
      <c r="NCG216" s="366"/>
      <c r="NCH216" s="366"/>
      <c r="NCI216" s="366"/>
      <c r="NCJ216" s="366"/>
      <c r="NCK216" s="366"/>
      <c r="NCL216" s="366"/>
      <c r="NCM216" s="366"/>
      <c r="NCN216" s="366"/>
      <c r="NCO216" s="366"/>
      <c r="NCP216" s="366"/>
      <c r="NCQ216" s="366"/>
      <c r="NCR216" s="366"/>
      <c r="NCS216" s="366"/>
      <c r="NCT216" s="366"/>
      <c r="NCU216" s="366"/>
      <c r="NCV216" s="366"/>
      <c r="NCW216" s="366"/>
      <c r="NCX216" s="366"/>
      <c r="NCY216" s="366"/>
      <c r="NCZ216" s="366"/>
      <c r="NDA216" s="366"/>
      <c r="NDB216" s="366"/>
      <c r="NDC216" s="366"/>
      <c r="NDD216" s="366"/>
      <c r="NDE216" s="366"/>
      <c r="NDF216" s="366"/>
      <c r="NDG216" s="366"/>
      <c r="NDH216" s="366"/>
      <c r="NDI216" s="366"/>
      <c r="NDJ216" s="366"/>
      <c r="NDK216" s="366"/>
      <c r="NDL216" s="366"/>
      <c r="NDM216" s="366"/>
      <c r="NDN216" s="366"/>
      <c r="NDO216" s="366"/>
      <c r="NDP216" s="366"/>
      <c r="NDQ216" s="366"/>
      <c r="NDR216" s="366"/>
      <c r="NDS216" s="366"/>
      <c r="NDT216" s="366"/>
      <c r="NDU216" s="366"/>
      <c r="NDV216" s="366"/>
      <c r="NDW216" s="366"/>
      <c r="NDX216" s="366"/>
      <c r="NDY216" s="366"/>
      <c r="NDZ216" s="366"/>
      <c r="NEA216" s="366"/>
      <c r="NEB216" s="366"/>
      <c r="NEC216" s="366"/>
      <c r="NED216" s="366"/>
      <c r="NEE216" s="366"/>
      <c r="NEF216" s="366"/>
      <c r="NEG216" s="366"/>
      <c r="NEH216" s="366"/>
      <c r="NEI216" s="366"/>
      <c r="NEJ216" s="366"/>
      <c r="NEK216" s="366"/>
      <c r="NEL216" s="366"/>
      <c r="NEM216" s="366"/>
      <c r="NEN216" s="366"/>
      <c r="NEO216" s="366"/>
      <c r="NEP216" s="366"/>
      <c r="NEQ216" s="366"/>
      <c r="NER216" s="366"/>
      <c r="NES216" s="366"/>
      <c r="NET216" s="366"/>
      <c r="NEU216" s="366"/>
      <c r="NEV216" s="366"/>
      <c r="NEW216" s="366"/>
      <c r="NEX216" s="366"/>
      <c r="NEY216" s="366"/>
      <c r="NEZ216" s="366"/>
      <c r="NFA216" s="366"/>
      <c r="NFB216" s="366"/>
      <c r="NFC216" s="366"/>
      <c r="NFD216" s="366"/>
      <c r="NFE216" s="366"/>
      <c r="NFF216" s="366"/>
      <c r="NFG216" s="366"/>
      <c r="NFH216" s="366"/>
      <c r="NFI216" s="366"/>
      <c r="NFJ216" s="366"/>
      <c r="NFK216" s="366"/>
      <c r="NFL216" s="366"/>
      <c r="NFM216" s="366"/>
      <c r="NFN216" s="366"/>
      <c r="NFO216" s="366"/>
      <c r="NFP216" s="366"/>
      <c r="NFQ216" s="366"/>
      <c r="NFR216" s="366"/>
      <c r="NFS216" s="366"/>
      <c r="NFT216" s="366"/>
      <c r="NFU216" s="366"/>
      <c r="NFV216" s="366"/>
      <c r="NFW216" s="366"/>
      <c r="NFX216" s="366"/>
      <c r="NFY216" s="366"/>
      <c r="NFZ216" s="366"/>
      <c r="NGA216" s="366"/>
      <c r="NGB216" s="366"/>
      <c r="NGC216" s="366"/>
      <c r="NGD216" s="366"/>
      <c r="NGE216" s="366"/>
      <c r="NGF216" s="366"/>
      <c r="NGG216" s="366"/>
      <c r="NGH216" s="366"/>
      <c r="NGI216" s="366"/>
      <c r="NGJ216" s="366"/>
      <c r="NGK216" s="366"/>
      <c r="NGL216" s="366"/>
      <c r="NGM216" s="366"/>
      <c r="NGN216" s="366"/>
      <c r="NGO216" s="366"/>
      <c r="NGP216" s="366"/>
      <c r="NGQ216" s="366"/>
      <c r="NGR216" s="366"/>
      <c r="NGS216" s="366"/>
      <c r="NGT216" s="366"/>
      <c r="NGU216" s="366"/>
      <c r="NGV216" s="366"/>
      <c r="NGW216" s="366"/>
      <c r="NGX216" s="366"/>
      <c r="NGY216" s="366"/>
      <c r="NGZ216" s="366"/>
      <c r="NHA216" s="366"/>
      <c r="NHB216" s="366"/>
      <c r="NHC216" s="366"/>
      <c r="NHD216" s="366"/>
      <c r="NHE216" s="366"/>
      <c r="NHF216" s="366"/>
      <c r="NHG216" s="366"/>
      <c r="NHH216" s="366"/>
      <c r="NHI216" s="366"/>
      <c r="NHJ216" s="366"/>
      <c r="NHK216" s="366"/>
      <c r="NHL216" s="366"/>
      <c r="NHM216" s="366"/>
      <c r="NHN216" s="366"/>
      <c r="NHO216" s="366"/>
      <c r="NHP216" s="366"/>
      <c r="NHQ216" s="366"/>
      <c r="NHR216" s="366"/>
      <c r="NHS216" s="366"/>
      <c r="NHT216" s="366"/>
      <c r="NHU216" s="366"/>
      <c r="NHV216" s="366"/>
      <c r="NHW216" s="366"/>
      <c r="NHX216" s="366"/>
      <c r="NHY216" s="366"/>
      <c r="NHZ216" s="366"/>
      <c r="NIA216" s="366"/>
      <c r="NIB216" s="366"/>
      <c r="NIC216" s="366"/>
      <c r="NID216" s="366"/>
      <c r="NIE216" s="366"/>
      <c r="NIF216" s="366"/>
      <c r="NIG216" s="366"/>
      <c r="NIH216" s="366"/>
      <c r="NII216" s="366"/>
      <c r="NIJ216" s="366"/>
      <c r="NIK216" s="366"/>
      <c r="NIL216" s="366"/>
      <c r="NIM216" s="366"/>
      <c r="NIN216" s="366"/>
      <c r="NIO216" s="366"/>
      <c r="NIP216" s="366"/>
      <c r="NIQ216" s="366"/>
      <c r="NIR216" s="366"/>
      <c r="NIS216" s="366"/>
      <c r="NIT216" s="366"/>
      <c r="NIU216" s="366"/>
      <c r="NIV216" s="366"/>
      <c r="NIW216" s="366"/>
      <c r="NIX216" s="366"/>
      <c r="NIY216" s="366"/>
      <c r="NIZ216" s="366"/>
      <c r="NJA216" s="366"/>
      <c r="NJB216" s="366"/>
      <c r="NJC216" s="366"/>
      <c r="NJD216" s="366"/>
      <c r="NJE216" s="366"/>
      <c r="NJF216" s="366"/>
      <c r="NJG216" s="366"/>
      <c r="NJH216" s="366"/>
      <c r="NJI216" s="366"/>
      <c r="NJJ216" s="366"/>
      <c r="NJK216" s="366"/>
      <c r="NJL216" s="366"/>
      <c r="NJM216" s="366"/>
      <c r="NJN216" s="366"/>
      <c r="NJO216" s="366"/>
      <c r="NJP216" s="366"/>
      <c r="NJQ216" s="366"/>
      <c r="NJR216" s="366"/>
      <c r="NJS216" s="366"/>
      <c r="NJT216" s="366"/>
      <c r="NJU216" s="366"/>
      <c r="NJV216" s="366"/>
      <c r="NJW216" s="366"/>
      <c r="NJX216" s="366"/>
      <c r="NJY216" s="366"/>
      <c r="NJZ216" s="366"/>
      <c r="NKA216" s="366"/>
      <c r="NKB216" s="366"/>
      <c r="NKC216" s="366"/>
      <c r="NKD216" s="366"/>
      <c r="NKE216" s="366"/>
      <c r="NKF216" s="366"/>
      <c r="NKG216" s="366"/>
      <c r="NKH216" s="366"/>
      <c r="NKI216" s="366"/>
      <c r="NKJ216" s="366"/>
      <c r="NKK216" s="366"/>
      <c r="NKL216" s="366"/>
      <c r="NKM216" s="366"/>
      <c r="NKN216" s="366"/>
      <c r="NKO216" s="366"/>
      <c r="NKP216" s="366"/>
      <c r="NKQ216" s="366"/>
      <c r="NKR216" s="366"/>
      <c r="NKS216" s="366"/>
      <c r="NKT216" s="366"/>
      <c r="NKU216" s="366"/>
      <c r="NKV216" s="366"/>
      <c r="NKW216" s="366"/>
      <c r="NKX216" s="366"/>
      <c r="NKY216" s="366"/>
      <c r="NKZ216" s="366"/>
      <c r="NLA216" s="366"/>
      <c r="NLB216" s="366"/>
      <c r="NLC216" s="366"/>
      <c r="NLD216" s="366"/>
      <c r="NLE216" s="366"/>
      <c r="NLF216" s="366"/>
      <c r="NLG216" s="366"/>
      <c r="NLH216" s="366"/>
      <c r="NLI216" s="366"/>
      <c r="NLJ216" s="366"/>
      <c r="NLK216" s="366"/>
      <c r="NLL216" s="366"/>
      <c r="NLM216" s="366"/>
      <c r="NLN216" s="366"/>
      <c r="NLO216" s="366"/>
      <c r="NLP216" s="366"/>
      <c r="NLQ216" s="366"/>
      <c r="NLR216" s="366"/>
      <c r="NLS216" s="366"/>
      <c r="NLT216" s="366"/>
      <c r="NLU216" s="366"/>
      <c r="NLV216" s="366"/>
      <c r="NLW216" s="366"/>
      <c r="NLX216" s="366"/>
      <c r="NLY216" s="366"/>
      <c r="NLZ216" s="366"/>
      <c r="NMA216" s="366"/>
      <c r="NMB216" s="366"/>
      <c r="NMC216" s="366"/>
      <c r="NMD216" s="366"/>
      <c r="NME216" s="366"/>
      <c r="NMF216" s="366"/>
      <c r="NMG216" s="366"/>
      <c r="NMH216" s="366"/>
      <c r="NMI216" s="366"/>
      <c r="NMJ216" s="366"/>
      <c r="NMK216" s="366"/>
      <c r="NML216" s="366"/>
      <c r="NMM216" s="366"/>
      <c r="NMN216" s="366"/>
      <c r="NMO216" s="366"/>
      <c r="NMP216" s="366"/>
      <c r="NMQ216" s="366"/>
      <c r="NMR216" s="366"/>
      <c r="NMS216" s="366"/>
      <c r="NMT216" s="366"/>
      <c r="NMU216" s="366"/>
      <c r="NMV216" s="366"/>
      <c r="NMW216" s="366"/>
      <c r="NMX216" s="366"/>
      <c r="NMY216" s="366"/>
      <c r="NMZ216" s="366"/>
      <c r="NNA216" s="366"/>
      <c r="NNB216" s="366"/>
      <c r="NNC216" s="366"/>
      <c r="NND216" s="366"/>
      <c r="NNE216" s="366"/>
      <c r="NNF216" s="366"/>
      <c r="NNG216" s="366"/>
      <c r="NNH216" s="366"/>
      <c r="NNI216" s="366"/>
      <c r="NNJ216" s="366"/>
      <c r="NNK216" s="366"/>
      <c r="NNL216" s="366"/>
      <c r="NNM216" s="366"/>
      <c r="NNN216" s="366"/>
      <c r="NNO216" s="366"/>
      <c r="NNP216" s="366"/>
      <c r="NNQ216" s="366"/>
      <c r="NNR216" s="366"/>
      <c r="NNS216" s="366"/>
      <c r="NNT216" s="366"/>
      <c r="NNU216" s="366"/>
      <c r="NNV216" s="366"/>
      <c r="NNW216" s="366"/>
      <c r="NNX216" s="366"/>
      <c r="NNY216" s="366"/>
      <c r="NNZ216" s="366"/>
      <c r="NOA216" s="366"/>
      <c r="NOB216" s="366"/>
      <c r="NOC216" s="366"/>
      <c r="NOD216" s="366"/>
      <c r="NOE216" s="366"/>
      <c r="NOF216" s="366"/>
      <c r="NOG216" s="366"/>
      <c r="NOH216" s="366"/>
      <c r="NOI216" s="366"/>
      <c r="NOJ216" s="366"/>
      <c r="NOK216" s="366"/>
      <c r="NOL216" s="366"/>
      <c r="NOM216" s="366"/>
      <c r="NON216" s="366"/>
      <c r="NOO216" s="366"/>
      <c r="NOP216" s="366"/>
      <c r="NOQ216" s="366"/>
      <c r="NOR216" s="366"/>
      <c r="NOS216" s="366"/>
      <c r="NOT216" s="366"/>
      <c r="NOU216" s="366"/>
      <c r="NOV216" s="366"/>
      <c r="NOW216" s="366"/>
      <c r="NOX216" s="366"/>
      <c r="NOY216" s="366"/>
      <c r="NOZ216" s="366"/>
      <c r="NPA216" s="366"/>
      <c r="NPB216" s="366"/>
      <c r="NPC216" s="366"/>
      <c r="NPD216" s="366"/>
      <c r="NPE216" s="366"/>
      <c r="NPF216" s="366"/>
      <c r="NPG216" s="366"/>
      <c r="NPH216" s="366"/>
      <c r="NPI216" s="366"/>
      <c r="NPJ216" s="366"/>
      <c r="NPK216" s="366"/>
      <c r="NPL216" s="366"/>
      <c r="NPM216" s="366"/>
      <c r="NPN216" s="366"/>
      <c r="NPO216" s="366"/>
      <c r="NPP216" s="366"/>
      <c r="NPQ216" s="366"/>
      <c r="NPR216" s="366"/>
      <c r="NPS216" s="366"/>
      <c r="NPT216" s="366"/>
      <c r="NPU216" s="366"/>
      <c r="NPV216" s="366"/>
      <c r="NPW216" s="366"/>
      <c r="NPX216" s="366"/>
      <c r="NPY216" s="366"/>
      <c r="NPZ216" s="366"/>
      <c r="NQA216" s="366"/>
      <c r="NQB216" s="366"/>
      <c r="NQC216" s="366"/>
      <c r="NQD216" s="366"/>
      <c r="NQE216" s="366"/>
      <c r="NQF216" s="366"/>
      <c r="NQG216" s="366"/>
      <c r="NQH216" s="366"/>
      <c r="NQI216" s="366"/>
      <c r="NQJ216" s="366"/>
      <c r="NQK216" s="366"/>
      <c r="NQL216" s="366"/>
      <c r="NQM216" s="366"/>
      <c r="NQN216" s="366"/>
      <c r="NQO216" s="366"/>
      <c r="NQP216" s="366"/>
      <c r="NQQ216" s="366"/>
      <c r="NQR216" s="366"/>
      <c r="NQS216" s="366"/>
      <c r="NQT216" s="366"/>
      <c r="NQU216" s="366"/>
      <c r="NQV216" s="366"/>
      <c r="NQW216" s="366"/>
      <c r="NQX216" s="366"/>
      <c r="NQY216" s="366"/>
      <c r="NQZ216" s="366"/>
      <c r="NRA216" s="366"/>
      <c r="NRB216" s="366"/>
      <c r="NRC216" s="366"/>
      <c r="NRD216" s="366"/>
      <c r="NRE216" s="366"/>
      <c r="NRF216" s="366"/>
      <c r="NRG216" s="366"/>
      <c r="NRH216" s="366"/>
      <c r="NRI216" s="366"/>
      <c r="NRJ216" s="366"/>
      <c r="NRK216" s="366"/>
      <c r="NRL216" s="366"/>
      <c r="NRM216" s="366"/>
      <c r="NRN216" s="366"/>
      <c r="NRO216" s="366"/>
      <c r="NRP216" s="366"/>
      <c r="NRQ216" s="366"/>
      <c r="NRR216" s="366"/>
      <c r="NRS216" s="366"/>
      <c r="NRT216" s="366"/>
      <c r="NRU216" s="366"/>
      <c r="NRV216" s="366"/>
      <c r="NRW216" s="366"/>
      <c r="NRX216" s="366"/>
      <c r="NRY216" s="366"/>
      <c r="NRZ216" s="366"/>
      <c r="NSA216" s="366"/>
      <c r="NSB216" s="366"/>
      <c r="NSC216" s="366"/>
      <c r="NSD216" s="366"/>
      <c r="NSE216" s="366"/>
      <c r="NSF216" s="366"/>
      <c r="NSG216" s="366"/>
      <c r="NSH216" s="366"/>
      <c r="NSI216" s="366"/>
      <c r="NSJ216" s="366"/>
      <c r="NSK216" s="366"/>
      <c r="NSL216" s="366"/>
      <c r="NSM216" s="366"/>
      <c r="NSN216" s="366"/>
      <c r="NSO216" s="366"/>
      <c r="NSP216" s="366"/>
      <c r="NSQ216" s="366"/>
      <c r="NSR216" s="366"/>
      <c r="NSS216" s="366"/>
      <c r="NST216" s="366"/>
      <c r="NSU216" s="366"/>
      <c r="NSV216" s="366"/>
      <c r="NSW216" s="366"/>
      <c r="NSX216" s="366"/>
      <c r="NSY216" s="366"/>
      <c r="NSZ216" s="366"/>
      <c r="NTA216" s="366"/>
      <c r="NTB216" s="366"/>
      <c r="NTC216" s="366"/>
      <c r="NTD216" s="366"/>
      <c r="NTE216" s="366"/>
      <c r="NTF216" s="366"/>
      <c r="NTG216" s="366"/>
      <c r="NTH216" s="366"/>
      <c r="NTI216" s="366"/>
      <c r="NTJ216" s="366"/>
      <c r="NTK216" s="366"/>
      <c r="NTL216" s="366"/>
      <c r="NTM216" s="366"/>
      <c r="NTN216" s="366"/>
      <c r="NTO216" s="366"/>
      <c r="NTP216" s="366"/>
      <c r="NTQ216" s="366"/>
      <c r="NTR216" s="366"/>
      <c r="NTS216" s="366"/>
      <c r="NTT216" s="366"/>
      <c r="NTU216" s="366"/>
      <c r="NTV216" s="366"/>
      <c r="NTW216" s="366"/>
      <c r="NTX216" s="366"/>
      <c r="NTY216" s="366"/>
      <c r="NTZ216" s="366"/>
      <c r="NUA216" s="366"/>
      <c r="NUB216" s="366"/>
      <c r="NUC216" s="366"/>
      <c r="NUD216" s="366"/>
      <c r="NUE216" s="366"/>
      <c r="NUF216" s="366"/>
      <c r="NUG216" s="366"/>
      <c r="NUH216" s="366"/>
      <c r="NUI216" s="366"/>
      <c r="NUJ216" s="366"/>
      <c r="NUK216" s="366"/>
      <c r="NUL216" s="366"/>
      <c r="NUM216" s="366"/>
      <c r="NUN216" s="366"/>
      <c r="NUO216" s="366"/>
      <c r="NUP216" s="366"/>
      <c r="NUQ216" s="366"/>
      <c r="NUR216" s="366"/>
      <c r="NUS216" s="366"/>
      <c r="NUT216" s="366"/>
      <c r="NUU216" s="366"/>
      <c r="NUV216" s="366"/>
      <c r="NUW216" s="366"/>
      <c r="NUX216" s="366"/>
      <c r="NUY216" s="366"/>
      <c r="NUZ216" s="366"/>
      <c r="NVA216" s="366"/>
      <c r="NVB216" s="366"/>
      <c r="NVC216" s="366"/>
      <c r="NVD216" s="366"/>
      <c r="NVE216" s="366"/>
      <c r="NVF216" s="366"/>
      <c r="NVG216" s="366"/>
      <c r="NVH216" s="366"/>
      <c r="NVI216" s="366"/>
      <c r="NVJ216" s="366"/>
      <c r="NVK216" s="366"/>
      <c r="NVL216" s="366"/>
      <c r="NVM216" s="366"/>
      <c r="NVN216" s="366"/>
      <c r="NVO216" s="366"/>
      <c r="NVP216" s="366"/>
      <c r="NVQ216" s="366"/>
      <c r="NVR216" s="366"/>
      <c r="NVS216" s="366"/>
      <c r="NVT216" s="366"/>
      <c r="NVU216" s="366"/>
      <c r="NVV216" s="366"/>
      <c r="NVW216" s="366"/>
      <c r="NVX216" s="366"/>
      <c r="NVY216" s="366"/>
      <c r="NVZ216" s="366"/>
      <c r="NWA216" s="366"/>
      <c r="NWB216" s="366"/>
      <c r="NWC216" s="366"/>
      <c r="NWD216" s="366"/>
      <c r="NWE216" s="366"/>
      <c r="NWF216" s="366"/>
      <c r="NWG216" s="366"/>
      <c r="NWH216" s="366"/>
      <c r="NWI216" s="366"/>
      <c r="NWJ216" s="366"/>
      <c r="NWK216" s="366"/>
      <c r="NWL216" s="366"/>
      <c r="NWM216" s="366"/>
      <c r="NWN216" s="366"/>
      <c r="NWO216" s="366"/>
      <c r="NWP216" s="366"/>
      <c r="NWQ216" s="366"/>
      <c r="NWR216" s="366"/>
      <c r="NWS216" s="366"/>
      <c r="NWT216" s="366"/>
      <c r="NWU216" s="366"/>
      <c r="NWV216" s="366"/>
      <c r="NWW216" s="366"/>
      <c r="NWX216" s="366"/>
      <c r="NWY216" s="366"/>
      <c r="NWZ216" s="366"/>
      <c r="NXA216" s="366"/>
      <c r="NXB216" s="366"/>
      <c r="NXC216" s="366"/>
      <c r="NXD216" s="366"/>
      <c r="NXE216" s="366"/>
      <c r="NXF216" s="366"/>
      <c r="NXG216" s="366"/>
      <c r="NXH216" s="366"/>
      <c r="NXI216" s="366"/>
      <c r="NXJ216" s="366"/>
      <c r="NXK216" s="366"/>
      <c r="NXL216" s="366"/>
      <c r="NXM216" s="366"/>
      <c r="NXN216" s="366"/>
      <c r="NXO216" s="366"/>
      <c r="NXP216" s="366"/>
      <c r="NXQ216" s="366"/>
      <c r="NXR216" s="366"/>
      <c r="NXS216" s="366"/>
      <c r="NXT216" s="366"/>
      <c r="NXU216" s="366"/>
      <c r="NXV216" s="366"/>
      <c r="NXW216" s="366"/>
      <c r="NXX216" s="366"/>
      <c r="NXY216" s="366"/>
      <c r="NXZ216" s="366"/>
      <c r="NYA216" s="366"/>
      <c r="NYB216" s="366"/>
      <c r="NYC216" s="366"/>
      <c r="NYD216" s="366"/>
      <c r="NYE216" s="366"/>
      <c r="NYF216" s="366"/>
      <c r="NYG216" s="366"/>
      <c r="NYH216" s="366"/>
      <c r="NYI216" s="366"/>
      <c r="NYJ216" s="366"/>
      <c r="NYK216" s="366"/>
      <c r="NYL216" s="366"/>
      <c r="NYM216" s="366"/>
      <c r="NYN216" s="366"/>
      <c r="NYO216" s="366"/>
      <c r="NYP216" s="366"/>
      <c r="NYQ216" s="366"/>
      <c r="NYR216" s="366"/>
      <c r="NYS216" s="366"/>
      <c r="NYT216" s="366"/>
      <c r="NYU216" s="366"/>
      <c r="NYV216" s="366"/>
      <c r="NYW216" s="366"/>
      <c r="NYX216" s="366"/>
      <c r="NYY216" s="366"/>
      <c r="NYZ216" s="366"/>
      <c r="NZA216" s="366"/>
      <c r="NZB216" s="366"/>
      <c r="NZC216" s="366"/>
      <c r="NZD216" s="366"/>
      <c r="NZE216" s="366"/>
      <c r="NZF216" s="366"/>
      <c r="NZG216" s="366"/>
      <c r="NZH216" s="366"/>
      <c r="NZI216" s="366"/>
      <c r="NZJ216" s="366"/>
      <c r="NZK216" s="366"/>
      <c r="NZL216" s="366"/>
      <c r="NZM216" s="366"/>
      <c r="NZN216" s="366"/>
      <c r="NZO216" s="366"/>
      <c r="NZP216" s="366"/>
      <c r="NZQ216" s="366"/>
      <c r="NZR216" s="366"/>
      <c r="NZS216" s="366"/>
      <c r="NZT216" s="366"/>
      <c r="NZU216" s="366"/>
      <c r="NZV216" s="366"/>
      <c r="NZW216" s="366"/>
      <c r="NZX216" s="366"/>
      <c r="NZY216" s="366"/>
      <c r="NZZ216" s="366"/>
      <c r="OAA216" s="366"/>
      <c r="OAB216" s="366"/>
      <c r="OAC216" s="366"/>
      <c r="OAD216" s="366"/>
      <c r="OAE216" s="366"/>
      <c r="OAF216" s="366"/>
      <c r="OAG216" s="366"/>
      <c r="OAH216" s="366"/>
      <c r="OAI216" s="366"/>
      <c r="OAJ216" s="366"/>
      <c r="OAK216" s="366"/>
      <c r="OAL216" s="366"/>
      <c r="OAM216" s="366"/>
      <c r="OAN216" s="366"/>
      <c r="OAO216" s="366"/>
      <c r="OAP216" s="366"/>
      <c r="OAQ216" s="366"/>
      <c r="OAR216" s="366"/>
      <c r="OAS216" s="366"/>
      <c r="OAT216" s="366"/>
      <c r="OAU216" s="366"/>
      <c r="OAV216" s="366"/>
      <c r="OAW216" s="366"/>
      <c r="OAX216" s="366"/>
      <c r="OAY216" s="366"/>
      <c r="OAZ216" s="366"/>
      <c r="OBA216" s="366"/>
      <c r="OBB216" s="366"/>
      <c r="OBC216" s="366"/>
      <c r="OBD216" s="366"/>
      <c r="OBE216" s="366"/>
      <c r="OBF216" s="366"/>
      <c r="OBG216" s="366"/>
      <c r="OBH216" s="366"/>
      <c r="OBI216" s="366"/>
      <c r="OBJ216" s="366"/>
      <c r="OBK216" s="366"/>
      <c r="OBL216" s="366"/>
      <c r="OBM216" s="366"/>
      <c r="OBN216" s="366"/>
      <c r="OBO216" s="366"/>
      <c r="OBP216" s="366"/>
      <c r="OBQ216" s="366"/>
      <c r="OBR216" s="366"/>
      <c r="OBS216" s="366"/>
      <c r="OBT216" s="366"/>
      <c r="OBU216" s="366"/>
      <c r="OBV216" s="366"/>
      <c r="OBW216" s="366"/>
      <c r="OBX216" s="366"/>
      <c r="OBY216" s="366"/>
      <c r="OBZ216" s="366"/>
      <c r="OCA216" s="366"/>
      <c r="OCB216" s="366"/>
      <c r="OCC216" s="366"/>
      <c r="OCD216" s="366"/>
      <c r="OCE216" s="366"/>
      <c r="OCF216" s="366"/>
      <c r="OCG216" s="366"/>
      <c r="OCH216" s="366"/>
      <c r="OCI216" s="366"/>
      <c r="OCJ216" s="366"/>
      <c r="OCK216" s="366"/>
      <c r="OCL216" s="366"/>
      <c r="OCM216" s="366"/>
      <c r="OCN216" s="366"/>
      <c r="OCO216" s="366"/>
      <c r="OCP216" s="366"/>
      <c r="OCQ216" s="366"/>
      <c r="OCR216" s="366"/>
      <c r="OCS216" s="366"/>
      <c r="OCT216" s="366"/>
      <c r="OCU216" s="366"/>
      <c r="OCV216" s="366"/>
      <c r="OCW216" s="366"/>
      <c r="OCX216" s="366"/>
      <c r="OCY216" s="366"/>
      <c r="OCZ216" s="366"/>
      <c r="ODA216" s="366"/>
      <c r="ODB216" s="366"/>
      <c r="ODC216" s="366"/>
      <c r="ODD216" s="366"/>
      <c r="ODE216" s="366"/>
      <c r="ODF216" s="366"/>
      <c r="ODG216" s="366"/>
      <c r="ODH216" s="366"/>
      <c r="ODI216" s="366"/>
      <c r="ODJ216" s="366"/>
      <c r="ODK216" s="366"/>
      <c r="ODL216" s="366"/>
      <c r="ODM216" s="366"/>
      <c r="ODN216" s="366"/>
      <c r="ODO216" s="366"/>
      <c r="ODP216" s="366"/>
      <c r="ODQ216" s="366"/>
      <c r="ODR216" s="366"/>
      <c r="ODS216" s="366"/>
      <c r="ODT216" s="366"/>
      <c r="ODU216" s="366"/>
      <c r="ODV216" s="366"/>
      <c r="ODW216" s="366"/>
      <c r="ODX216" s="366"/>
      <c r="ODY216" s="366"/>
      <c r="ODZ216" s="366"/>
      <c r="OEA216" s="366"/>
      <c r="OEB216" s="366"/>
      <c r="OEC216" s="366"/>
      <c r="OED216" s="366"/>
      <c r="OEE216" s="366"/>
      <c r="OEF216" s="366"/>
      <c r="OEG216" s="366"/>
      <c r="OEH216" s="366"/>
      <c r="OEI216" s="366"/>
      <c r="OEJ216" s="366"/>
      <c r="OEK216" s="366"/>
      <c r="OEL216" s="366"/>
      <c r="OEM216" s="366"/>
      <c r="OEN216" s="366"/>
      <c r="OEO216" s="366"/>
      <c r="OEP216" s="366"/>
      <c r="OEQ216" s="366"/>
      <c r="OER216" s="366"/>
      <c r="OES216" s="366"/>
      <c r="OET216" s="366"/>
      <c r="OEU216" s="366"/>
      <c r="OEV216" s="366"/>
      <c r="OEW216" s="366"/>
      <c r="OEX216" s="366"/>
      <c r="OEY216" s="366"/>
      <c r="OEZ216" s="366"/>
      <c r="OFA216" s="366"/>
      <c r="OFB216" s="366"/>
      <c r="OFC216" s="366"/>
      <c r="OFD216" s="366"/>
      <c r="OFE216" s="366"/>
      <c r="OFF216" s="366"/>
      <c r="OFG216" s="366"/>
      <c r="OFH216" s="366"/>
      <c r="OFI216" s="366"/>
      <c r="OFJ216" s="366"/>
      <c r="OFK216" s="366"/>
      <c r="OFL216" s="366"/>
      <c r="OFM216" s="366"/>
      <c r="OFN216" s="366"/>
      <c r="OFO216" s="366"/>
      <c r="OFP216" s="366"/>
      <c r="OFQ216" s="366"/>
      <c r="OFR216" s="366"/>
      <c r="OFS216" s="366"/>
      <c r="OFT216" s="366"/>
      <c r="OFU216" s="366"/>
      <c r="OFV216" s="366"/>
      <c r="OFW216" s="366"/>
      <c r="OFX216" s="366"/>
      <c r="OFY216" s="366"/>
      <c r="OFZ216" s="366"/>
      <c r="OGA216" s="366"/>
      <c r="OGB216" s="366"/>
      <c r="OGC216" s="366"/>
      <c r="OGD216" s="366"/>
      <c r="OGE216" s="366"/>
      <c r="OGF216" s="366"/>
      <c r="OGG216" s="366"/>
      <c r="OGH216" s="366"/>
      <c r="OGI216" s="366"/>
      <c r="OGJ216" s="366"/>
      <c r="OGK216" s="366"/>
      <c r="OGL216" s="366"/>
      <c r="OGM216" s="366"/>
      <c r="OGN216" s="366"/>
      <c r="OGO216" s="366"/>
      <c r="OGP216" s="366"/>
      <c r="OGQ216" s="366"/>
      <c r="OGR216" s="366"/>
      <c r="OGS216" s="366"/>
      <c r="OGT216" s="366"/>
      <c r="OGU216" s="366"/>
      <c r="OGV216" s="366"/>
      <c r="OGW216" s="366"/>
      <c r="OGX216" s="366"/>
      <c r="OGY216" s="366"/>
      <c r="OGZ216" s="366"/>
      <c r="OHA216" s="366"/>
      <c r="OHB216" s="366"/>
      <c r="OHC216" s="366"/>
      <c r="OHD216" s="366"/>
      <c r="OHE216" s="366"/>
      <c r="OHF216" s="366"/>
      <c r="OHG216" s="366"/>
      <c r="OHH216" s="366"/>
      <c r="OHI216" s="366"/>
      <c r="OHJ216" s="366"/>
      <c r="OHK216" s="366"/>
      <c r="OHL216" s="366"/>
      <c r="OHM216" s="366"/>
      <c r="OHN216" s="366"/>
      <c r="OHO216" s="366"/>
      <c r="OHP216" s="366"/>
      <c r="OHQ216" s="366"/>
      <c r="OHR216" s="366"/>
      <c r="OHS216" s="366"/>
      <c r="OHT216" s="366"/>
      <c r="OHU216" s="366"/>
      <c r="OHV216" s="366"/>
      <c r="OHW216" s="366"/>
      <c r="OHX216" s="366"/>
      <c r="OHY216" s="366"/>
      <c r="OHZ216" s="366"/>
      <c r="OIA216" s="366"/>
      <c r="OIB216" s="366"/>
      <c r="OIC216" s="366"/>
      <c r="OID216" s="366"/>
      <c r="OIE216" s="366"/>
      <c r="OIF216" s="366"/>
      <c r="OIG216" s="366"/>
      <c r="OIH216" s="366"/>
      <c r="OII216" s="366"/>
      <c r="OIJ216" s="366"/>
      <c r="OIK216" s="366"/>
      <c r="OIL216" s="366"/>
      <c r="OIM216" s="366"/>
      <c r="OIN216" s="366"/>
      <c r="OIO216" s="366"/>
      <c r="OIP216" s="366"/>
      <c r="OIQ216" s="366"/>
      <c r="OIR216" s="366"/>
      <c r="OIS216" s="366"/>
      <c r="OIT216" s="366"/>
      <c r="OIU216" s="366"/>
      <c r="OIV216" s="366"/>
      <c r="OIW216" s="366"/>
      <c r="OIX216" s="366"/>
      <c r="OIY216" s="366"/>
      <c r="OIZ216" s="366"/>
      <c r="OJA216" s="366"/>
      <c r="OJB216" s="366"/>
      <c r="OJC216" s="366"/>
      <c r="OJD216" s="366"/>
      <c r="OJE216" s="366"/>
      <c r="OJF216" s="366"/>
      <c r="OJG216" s="366"/>
      <c r="OJH216" s="366"/>
      <c r="OJI216" s="366"/>
      <c r="OJJ216" s="366"/>
      <c r="OJK216" s="366"/>
      <c r="OJL216" s="366"/>
      <c r="OJM216" s="366"/>
      <c r="OJN216" s="366"/>
      <c r="OJO216" s="366"/>
      <c r="OJP216" s="366"/>
      <c r="OJQ216" s="366"/>
      <c r="OJR216" s="366"/>
      <c r="OJS216" s="366"/>
      <c r="OJT216" s="366"/>
      <c r="OJU216" s="366"/>
      <c r="OJV216" s="366"/>
      <c r="OJW216" s="366"/>
      <c r="OJX216" s="366"/>
      <c r="OJY216" s="366"/>
      <c r="OJZ216" s="366"/>
      <c r="OKA216" s="366"/>
      <c r="OKB216" s="366"/>
      <c r="OKC216" s="366"/>
      <c r="OKD216" s="366"/>
      <c r="OKE216" s="366"/>
      <c r="OKF216" s="366"/>
      <c r="OKG216" s="366"/>
      <c r="OKH216" s="366"/>
      <c r="OKI216" s="366"/>
      <c r="OKJ216" s="366"/>
      <c r="OKK216" s="366"/>
      <c r="OKL216" s="366"/>
      <c r="OKM216" s="366"/>
      <c r="OKN216" s="366"/>
      <c r="OKO216" s="366"/>
      <c r="OKP216" s="366"/>
      <c r="OKQ216" s="366"/>
      <c r="OKR216" s="366"/>
      <c r="OKS216" s="366"/>
      <c r="OKT216" s="366"/>
      <c r="OKU216" s="366"/>
      <c r="OKV216" s="366"/>
      <c r="OKW216" s="366"/>
      <c r="OKX216" s="366"/>
      <c r="OKY216" s="366"/>
      <c r="OKZ216" s="366"/>
      <c r="OLA216" s="366"/>
      <c r="OLB216" s="366"/>
      <c r="OLC216" s="366"/>
      <c r="OLD216" s="366"/>
      <c r="OLE216" s="366"/>
      <c r="OLF216" s="366"/>
      <c r="OLG216" s="366"/>
      <c r="OLH216" s="366"/>
      <c r="OLI216" s="366"/>
      <c r="OLJ216" s="366"/>
      <c r="OLK216" s="366"/>
      <c r="OLL216" s="366"/>
      <c r="OLM216" s="366"/>
      <c r="OLN216" s="366"/>
      <c r="OLO216" s="366"/>
      <c r="OLP216" s="366"/>
      <c r="OLQ216" s="366"/>
      <c r="OLR216" s="366"/>
      <c r="OLS216" s="366"/>
      <c r="OLT216" s="366"/>
      <c r="OLU216" s="366"/>
      <c r="OLV216" s="366"/>
      <c r="OLW216" s="366"/>
      <c r="OLX216" s="366"/>
      <c r="OLY216" s="366"/>
      <c r="OLZ216" s="366"/>
      <c r="OMA216" s="366"/>
      <c r="OMB216" s="366"/>
      <c r="OMC216" s="366"/>
      <c r="OMD216" s="366"/>
      <c r="OME216" s="366"/>
      <c r="OMF216" s="366"/>
      <c r="OMG216" s="366"/>
      <c r="OMH216" s="366"/>
      <c r="OMI216" s="366"/>
      <c r="OMJ216" s="366"/>
      <c r="OMK216" s="366"/>
      <c r="OML216" s="366"/>
      <c r="OMM216" s="366"/>
      <c r="OMN216" s="366"/>
      <c r="OMO216" s="366"/>
      <c r="OMP216" s="366"/>
      <c r="OMQ216" s="366"/>
      <c r="OMR216" s="366"/>
      <c r="OMS216" s="366"/>
      <c r="OMT216" s="366"/>
      <c r="OMU216" s="366"/>
      <c r="OMV216" s="366"/>
      <c r="OMW216" s="366"/>
      <c r="OMX216" s="366"/>
      <c r="OMY216" s="366"/>
      <c r="OMZ216" s="366"/>
      <c r="ONA216" s="366"/>
      <c r="ONB216" s="366"/>
      <c r="ONC216" s="366"/>
      <c r="OND216" s="366"/>
      <c r="ONE216" s="366"/>
      <c r="ONF216" s="366"/>
      <c r="ONG216" s="366"/>
      <c r="ONH216" s="366"/>
      <c r="ONI216" s="366"/>
      <c r="ONJ216" s="366"/>
      <c r="ONK216" s="366"/>
      <c r="ONL216" s="366"/>
      <c r="ONM216" s="366"/>
      <c r="ONN216" s="366"/>
      <c r="ONO216" s="366"/>
      <c r="ONP216" s="366"/>
      <c r="ONQ216" s="366"/>
      <c r="ONR216" s="366"/>
      <c r="ONS216" s="366"/>
      <c r="ONT216" s="366"/>
      <c r="ONU216" s="366"/>
      <c r="ONV216" s="366"/>
      <c r="ONW216" s="366"/>
      <c r="ONX216" s="366"/>
      <c r="ONY216" s="366"/>
      <c r="ONZ216" s="366"/>
      <c r="OOA216" s="366"/>
      <c r="OOB216" s="366"/>
      <c r="OOC216" s="366"/>
      <c r="OOD216" s="366"/>
      <c r="OOE216" s="366"/>
      <c r="OOF216" s="366"/>
      <c r="OOG216" s="366"/>
      <c r="OOH216" s="366"/>
      <c r="OOI216" s="366"/>
      <c r="OOJ216" s="366"/>
      <c r="OOK216" s="366"/>
      <c r="OOL216" s="366"/>
      <c r="OOM216" s="366"/>
      <c r="OON216" s="366"/>
      <c r="OOO216" s="366"/>
      <c r="OOP216" s="366"/>
      <c r="OOQ216" s="366"/>
      <c r="OOR216" s="366"/>
      <c r="OOS216" s="366"/>
      <c r="OOT216" s="366"/>
      <c r="OOU216" s="366"/>
      <c r="OOV216" s="366"/>
      <c r="OOW216" s="366"/>
      <c r="OOX216" s="366"/>
      <c r="OOY216" s="366"/>
      <c r="OOZ216" s="366"/>
      <c r="OPA216" s="366"/>
      <c r="OPB216" s="366"/>
      <c r="OPC216" s="366"/>
      <c r="OPD216" s="366"/>
      <c r="OPE216" s="366"/>
      <c r="OPF216" s="366"/>
      <c r="OPG216" s="366"/>
      <c r="OPH216" s="366"/>
      <c r="OPI216" s="366"/>
      <c r="OPJ216" s="366"/>
      <c r="OPK216" s="366"/>
      <c r="OPL216" s="366"/>
      <c r="OPM216" s="366"/>
      <c r="OPN216" s="366"/>
      <c r="OPO216" s="366"/>
      <c r="OPP216" s="366"/>
      <c r="OPQ216" s="366"/>
      <c r="OPR216" s="366"/>
      <c r="OPS216" s="366"/>
      <c r="OPT216" s="366"/>
      <c r="OPU216" s="366"/>
      <c r="OPV216" s="366"/>
      <c r="OPW216" s="366"/>
      <c r="OPX216" s="366"/>
      <c r="OPY216" s="366"/>
      <c r="OPZ216" s="366"/>
      <c r="OQA216" s="366"/>
      <c r="OQB216" s="366"/>
      <c r="OQC216" s="366"/>
      <c r="OQD216" s="366"/>
      <c r="OQE216" s="366"/>
      <c r="OQF216" s="366"/>
      <c r="OQG216" s="366"/>
      <c r="OQH216" s="366"/>
      <c r="OQI216" s="366"/>
      <c r="OQJ216" s="366"/>
      <c r="OQK216" s="366"/>
      <c r="OQL216" s="366"/>
      <c r="OQM216" s="366"/>
      <c r="OQN216" s="366"/>
      <c r="OQO216" s="366"/>
      <c r="OQP216" s="366"/>
      <c r="OQQ216" s="366"/>
      <c r="OQR216" s="366"/>
      <c r="OQS216" s="366"/>
      <c r="OQT216" s="366"/>
      <c r="OQU216" s="366"/>
      <c r="OQV216" s="366"/>
      <c r="OQW216" s="366"/>
      <c r="OQX216" s="366"/>
      <c r="OQY216" s="366"/>
      <c r="OQZ216" s="366"/>
      <c r="ORA216" s="366"/>
      <c r="ORB216" s="366"/>
      <c r="ORC216" s="366"/>
      <c r="ORD216" s="366"/>
      <c r="ORE216" s="366"/>
      <c r="ORF216" s="366"/>
      <c r="ORG216" s="366"/>
      <c r="ORH216" s="366"/>
      <c r="ORI216" s="366"/>
      <c r="ORJ216" s="366"/>
      <c r="ORK216" s="366"/>
      <c r="ORL216" s="366"/>
      <c r="ORM216" s="366"/>
      <c r="ORN216" s="366"/>
      <c r="ORO216" s="366"/>
      <c r="ORP216" s="366"/>
      <c r="ORQ216" s="366"/>
      <c r="ORR216" s="366"/>
      <c r="ORS216" s="366"/>
      <c r="ORT216" s="366"/>
      <c r="ORU216" s="366"/>
      <c r="ORV216" s="366"/>
      <c r="ORW216" s="366"/>
      <c r="ORX216" s="366"/>
      <c r="ORY216" s="366"/>
      <c r="ORZ216" s="366"/>
      <c r="OSA216" s="366"/>
      <c r="OSB216" s="366"/>
      <c r="OSC216" s="366"/>
      <c r="OSD216" s="366"/>
      <c r="OSE216" s="366"/>
      <c r="OSF216" s="366"/>
      <c r="OSG216" s="366"/>
      <c r="OSH216" s="366"/>
      <c r="OSI216" s="366"/>
      <c r="OSJ216" s="366"/>
      <c r="OSK216" s="366"/>
      <c r="OSL216" s="366"/>
      <c r="OSM216" s="366"/>
      <c r="OSN216" s="366"/>
      <c r="OSO216" s="366"/>
      <c r="OSP216" s="366"/>
      <c r="OSQ216" s="366"/>
      <c r="OSR216" s="366"/>
      <c r="OSS216" s="366"/>
      <c r="OST216" s="366"/>
      <c r="OSU216" s="366"/>
      <c r="OSV216" s="366"/>
      <c r="OSW216" s="366"/>
      <c r="OSX216" s="366"/>
      <c r="OSY216" s="366"/>
      <c r="OSZ216" s="366"/>
      <c r="OTA216" s="366"/>
      <c r="OTB216" s="366"/>
      <c r="OTC216" s="366"/>
      <c r="OTD216" s="366"/>
      <c r="OTE216" s="366"/>
      <c r="OTF216" s="366"/>
      <c r="OTG216" s="366"/>
      <c r="OTH216" s="366"/>
      <c r="OTI216" s="366"/>
      <c r="OTJ216" s="366"/>
      <c r="OTK216" s="366"/>
      <c r="OTL216" s="366"/>
      <c r="OTM216" s="366"/>
      <c r="OTN216" s="366"/>
      <c r="OTO216" s="366"/>
      <c r="OTP216" s="366"/>
      <c r="OTQ216" s="366"/>
      <c r="OTR216" s="366"/>
      <c r="OTS216" s="366"/>
      <c r="OTT216" s="366"/>
      <c r="OTU216" s="366"/>
      <c r="OTV216" s="366"/>
      <c r="OTW216" s="366"/>
      <c r="OTX216" s="366"/>
      <c r="OTY216" s="366"/>
      <c r="OTZ216" s="366"/>
      <c r="OUA216" s="366"/>
      <c r="OUB216" s="366"/>
      <c r="OUC216" s="366"/>
      <c r="OUD216" s="366"/>
      <c r="OUE216" s="366"/>
      <c r="OUF216" s="366"/>
      <c r="OUG216" s="366"/>
      <c r="OUH216" s="366"/>
      <c r="OUI216" s="366"/>
      <c r="OUJ216" s="366"/>
      <c r="OUK216" s="366"/>
      <c r="OUL216" s="366"/>
      <c r="OUM216" s="366"/>
      <c r="OUN216" s="366"/>
      <c r="OUO216" s="366"/>
      <c r="OUP216" s="366"/>
      <c r="OUQ216" s="366"/>
      <c r="OUR216" s="366"/>
      <c r="OUS216" s="366"/>
      <c r="OUT216" s="366"/>
      <c r="OUU216" s="366"/>
      <c r="OUV216" s="366"/>
      <c r="OUW216" s="366"/>
      <c r="OUX216" s="366"/>
      <c r="OUY216" s="366"/>
      <c r="OUZ216" s="366"/>
      <c r="OVA216" s="366"/>
      <c r="OVB216" s="366"/>
      <c r="OVC216" s="366"/>
      <c r="OVD216" s="366"/>
      <c r="OVE216" s="366"/>
      <c r="OVF216" s="366"/>
      <c r="OVG216" s="366"/>
      <c r="OVH216" s="366"/>
      <c r="OVI216" s="366"/>
      <c r="OVJ216" s="366"/>
      <c r="OVK216" s="366"/>
      <c r="OVL216" s="366"/>
      <c r="OVM216" s="366"/>
      <c r="OVN216" s="366"/>
      <c r="OVO216" s="366"/>
      <c r="OVP216" s="366"/>
      <c r="OVQ216" s="366"/>
      <c r="OVR216" s="366"/>
      <c r="OVS216" s="366"/>
      <c r="OVT216" s="366"/>
      <c r="OVU216" s="366"/>
      <c r="OVV216" s="366"/>
      <c r="OVW216" s="366"/>
      <c r="OVX216" s="366"/>
      <c r="OVY216" s="366"/>
      <c r="OVZ216" s="366"/>
      <c r="OWA216" s="366"/>
      <c r="OWB216" s="366"/>
      <c r="OWC216" s="366"/>
      <c r="OWD216" s="366"/>
      <c r="OWE216" s="366"/>
      <c r="OWF216" s="366"/>
      <c r="OWG216" s="366"/>
      <c r="OWH216" s="366"/>
      <c r="OWI216" s="366"/>
      <c r="OWJ216" s="366"/>
      <c r="OWK216" s="366"/>
      <c r="OWL216" s="366"/>
      <c r="OWM216" s="366"/>
      <c r="OWN216" s="366"/>
      <c r="OWO216" s="366"/>
      <c r="OWP216" s="366"/>
      <c r="OWQ216" s="366"/>
      <c r="OWR216" s="366"/>
      <c r="OWS216" s="366"/>
      <c r="OWT216" s="366"/>
      <c r="OWU216" s="366"/>
      <c r="OWV216" s="366"/>
      <c r="OWW216" s="366"/>
      <c r="OWX216" s="366"/>
      <c r="OWY216" s="366"/>
      <c r="OWZ216" s="366"/>
      <c r="OXA216" s="366"/>
      <c r="OXB216" s="366"/>
      <c r="OXC216" s="366"/>
      <c r="OXD216" s="366"/>
      <c r="OXE216" s="366"/>
      <c r="OXF216" s="366"/>
      <c r="OXG216" s="366"/>
      <c r="OXH216" s="366"/>
      <c r="OXI216" s="366"/>
      <c r="OXJ216" s="366"/>
      <c r="OXK216" s="366"/>
      <c r="OXL216" s="366"/>
      <c r="OXM216" s="366"/>
      <c r="OXN216" s="366"/>
      <c r="OXO216" s="366"/>
      <c r="OXP216" s="366"/>
      <c r="OXQ216" s="366"/>
      <c r="OXR216" s="366"/>
      <c r="OXS216" s="366"/>
      <c r="OXT216" s="366"/>
      <c r="OXU216" s="366"/>
      <c r="OXV216" s="366"/>
      <c r="OXW216" s="366"/>
      <c r="OXX216" s="366"/>
      <c r="OXY216" s="366"/>
      <c r="OXZ216" s="366"/>
      <c r="OYA216" s="366"/>
      <c r="OYB216" s="366"/>
      <c r="OYC216" s="366"/>
      <c r="OYD216" s="366"/>
      <c r="OYE216" s="366"/>
      <c r="OYF216" s="366"/>
      <c r="OYG216" s="366"/>
      <c r="OYH216" s="366"/>
      <c r="OYI216" s="366"/>
      <c r="OYJ216" s="366"/>
      <c r="OYK216" s="366"/>
      <c r="OYL216" s="366"/>
      <c r="OYM216" s="366"/>
      <c r="OYN216" s="366"/>
      <c r="OYO216" s="366"/>
      <c r="OYP216" s="366"/>
      <c r="OYQ216" s="366"/>
      <c r="OYR216" s="366"/>
      <c r="OYS216" s="366"/>
      <c r="OYT216" s="366"/>
      <c r="OYU216" s="366"/>
      <c r="OYV216" s="366"/>
      <c r="OYW216" s="366"/>
      <c r="OYX216" s="366"/>
      <c r="OYY216" s="366"/>
      <c r="OYZ216" s="366"/>
      <c r="OZA216" s="366"/>
      <c r="OZB216" s="366"/>
      <c r="OZC216" s="366"/>
      <c r="OZD216" s="366"/>
      <c r="OZE216" s="366"/>
      <c r="OZF216" s="366"/>
      <c r="OZG216" s="366"/>
      <c r="OZH216" s="366"/>
      <c r="OZI216" s="366"/>
      <c r="OZJ216" s="366"/>
      <c r="OZK216" s="366"/>
      <c r="OZL216" s="366"/>
      <c r="OZM216" s="366"/>
      <c r="OZN216" s="366"/>
      <c r="OZO216" s="366"/>
      <c r="OZP216" s="366"/>
      <c r="OZQ216" s="366"/>
      <c r="OZR216" s="366"/>
      <c r="OZS216" s="366"/>
      <c r="OZT216" s="366"/>
      <c r="OZU216" s="366"/>
      <c r="OZV216" s="366"/>
      <c r="OZW216" s="366"/>
      <c r="OZX216" s="366"/>
      <c r="OZY216" s="366"/>
      <c r="OZZ216" s="366"/>
      <c r="PAA216" s="366"/>
      <c r="PAB216" s="366"/>
      <c r="PAC216" s="366"/>
      <c r="PAD216" s="366"/>
      <c r="PAE216" s="366"/>
      <c r="PAF216" s="366"/>
      <c r="PAG216" s="366"/>
      <c r="PAH216" s="366"/>
      <c r="PAI216" s="366"/>
      <c r="PAJ216" s="366"/>
      <c r="PAK216" s="366"/>
      <c r="PAL216" s="366"/>
      <c r="PAM216" s="366"/>
      <c r="PAN216" s="366"/>
      <c r="PAO216" s="366"/>
      <c r="PAP216" s="366"/>
      <c r="PAQ216" s="366"/>
      <c r="PAR216" s="366"/>
      <c r="PAS216" s="366"/>
      <c r="PAT216" s="366"/>
      <c r="PAU216" s="366"/>
      <c r="PAV216" s="366"/>
      <c r="PAW216" s="366"/>
      <c r="PAX216" s="366"/>
      <c r="PAY216" s="366"/>
      <c r="PAZ216" s="366"/>
      <c r="PBA216" s="366"/>
      <c r="PBB216" s="366"/>
      <c r="PBC216" s="366"/>
      <c r="PBD216" s="366"/>
      <c r="PBE216" s="366"/>
      <c r="PBF216" s="366"/>
      <c r="PBG216" s="366"/>
      <c r="PBH216" s="366"/>
      <c r="PBI216" s="366"/>
      <c r="PBJ216" s="366"/>
      <c r="PBK216" s="366"/>
      <c r="PBL216" s="366"/>
      <c r="PBM216" s="366"/>
      <c r="PBN216" s="366"/>
      <c r="PBO216" s="366"/>
      <c r="PBP216" s="366"/>
      <c r="PBQ216" s="366"/>
      <c r="PBR216" s="366"/>
      <c r="PBS216" s="366"/>
      <c r="PBT216" s="366"/>
      <c r="PBU216" s="366"/>
      <c r="PBV216" s="366"/>
      <c r="PBW216" s="366"/>
      <c r="PBX216" s="366"/>
      <c r="PBY216" s="366"/>
      <c r="PBZ216" s="366"/>
      <c r="PCA216" s="366"/>
      <c r="PCB216" s="366"/>
      <c r="PCC216" s="366"/>
      <c r="PCD216" s="366"/>
      <c r="PCE216" s="366"/>
      <c r="PCF216" s="366"/>
      <c r="PCG216" s="366"/>
      <c r="PCH216" s="366"/>
      <c r="PCI216" s="366"/>
      <c r="PCJ216" s="366"/>
      <c r="PCK216" s="366"/>
      <c r="PCL216" s="366"/>
      <c r="PCM216" s="366"/>
      <c r="PCN216" s="366"/>
      <c r="PCO216" s="366"/>
      <c r="PCP216" s="366"/>
      <c r="PCQ216" s="366"/>
      <c r="PCR216" s="366"/>
      <c r="PCS216" s="366"/>
      <c r="PCT216" s="366"/>
      <c r="PCU216" s="366"/>
      <c r="PCV216" s="366"/>
      <c r="PCW216" s="366"/>
      <c r="PCX216" s="366"/>
      <c r="PCY216" s="366"/>
      <c r="PCZ216" s="366"/>
      <c r="PDA216" s="366"/>
      <c r="PDB216" s="366"/>
      <c r="PDC216" s="366"/>
      <c r="PDD216" s="366"/>
      <c r="PDE216" s="366"/>
      <c r="PDF216" s="366"/>
      <c r="PDG216" s="366"/>
      <c r="PDH216" s="366"/>
      <c r="PDI216" s="366"/>
      <c r="PDJ216" s="366"/>
      <c r="PDK216" s="366"/>
      <c r="PDL216" s="366"/>
      <c r="PDM216" s="366"/>
      <c r="PDN216" s="366"/>
      <c r="PDO216" s="366"/>
      <c r="PDP216" s="366"/>
      <c r="PDQ216" s="366"/>
      <c r="PDR216" s="366"/>
      <c r="PDS216" s="366"/>
      <c r="PDT216" s="366"/>
      <c r="PDU216" s="366"/>
      <c r="PDV216" s="366"/>
      <c r="PDW216" s="366"/>
      <c r="PDX216" s="366"/>
      <c r="PDY216" s="366"/>
      <c r="PDZ216" s="366"/>
      <c r="PEA216" s="366"/>
      <c r="PEB216" s="366"/>
      <c r="PEC216" s="366"/>
      <c r="PED216" s="366"/>
      <c r="PEE216" s="366"/>
      <c r="PEF216" s="366"/>
      <c r="PEG216" s="366"/>
      <c r="PEH216" s="366"/>
      <c r="PEI216" s="366"/>
      <c r="PEJ216" s="366"/>
      <c r="PEK216" s="366"/>
      <c r="PEL216" s="366"/>
      <c r="PEM216" s="366"/>
      <c r="PEN216" s="366"/>
      <c r="PEO216" s="366"/>
      <c r="PEP216" s="366"/>
      <c r="PEQ216" s="366"/>
      <c r="PER216" s="366"/>
      <c r="PES216" s="366"/>
      <c r="PET216" s="366"/>
      <c r="PEU216" s="366"/>
      <c r="PEV216" s="366"/>
      <c r="PEW216" s="366"/>
      <c r="PEX216" s="366"/>
      <c r="PEY216" s="366"/>
      <c r="PEZ216" s="366"/>
      <c r="PFA216" s="366"/>
      <c r="PFB216" s="366"/>
      <c r="PFC216" s="366"/>
      <c r="PFD216" s="366"/>
      <c r="PFE216" s="366"/>
      <c r="PFF216" s="366"/>
      <c r="PFG216" s="366"/>
      <c r="PFH216" s="366"/>
      <c r="PFI216" s="366"/>
      <c r="PFJ216" s="366"/>
      <c r="PFK216" s="366"/>
      <c r="PFL216" s="366"/>
      <c r="PFM216" s="366"/>
      <c r="PFN216" s="366"/>
      <c r="PFO216" s="366"/>
      <c r="PFP216" s="366"/>
      <c r="PFQ216" s="366"/>
      <c r="PFR216" s="366"/>
      <c r="PFS216" s="366"/>
      <c r="PFT216" s="366"/>
      <c r="PFU216" s="366"/>
      <c r="PFV216" s="366"/>
      <c r="PFW216" s="366"/>
      <c r="PFX216" s="366"/>
      <c r="PFY216" s="366"/>
      <c r="PFZ216" s="366"/>
      <c r="PGA216" s="366"/>
      <c r="PGB216" s="366"/>
      <c r="PGC216" s="366"/>
      <c r="PGD216" s="366"/>
      <c r="PGE216" s="366"/>
      <c r="PGF216" s="366"/>
      <c r="PGG216" s="366"/>
      <c r="PGH216" s="366"/>
      <c r="PGI216" s="366"/>
      <c r="PGJ216" s="366"/>
      <c r="PGK216" s="366"/>
      <c r="PGL216" s="366"/>
      <c r="PGM216" s="366"/>
      <c r="PGN216" s="366"/>
      <c r="PGO216" s="366"/>
      <c r="PGP216" s="366"/>
      <c r="PGQ216" s="366"/>
      <c r="PGR216" s="366"/>
      <c r="PGS216" s="366"/>
      <c r="PGT216" s="366"/>
      <c r="PGU216" s="366"/>
      <c r="PGV216" s="366"/>
      <c r="PGW216" s="366"/>
      <c r="PGX216" s="366"/>
      <c r="PGY216" s="366"/>
      <c r="PGZ216" s="366"/>
      <c r="PHA216" s="366"/>
      <c r="PHB216" s="366"/>
      <c r="PHC216" s="366"/>
      <c r="PHD216" s="366"/>
      <c r="PHE216" s="366"/>
      <c r="PHF216" s="366"/>
      <c r="PHG216" s="366"/>
      <c r="PHH216" s="366"/>
      <c r="PHI216" s="366"/>
      <c r="PHJ216" s="366"/>
      <c r="PHK216" s="366"/>
      <c r="PHL216" s="366"/>
      <c r="PHM216" s="366"/>
      <c r="PHN216" s="366"/>
      <c r="PHO216" s="366"/>
      <c r="PHP216" s="366"/>
      <c r="PHQ216" s="366"/>
      <c r="PHR216" s="366"/>
      <c r="PHS216" s="366"/>
      <c r="PHT216" s="366"/>
      <c r="PHU216" s="366"/>
      <c r="PHV216" s="366"/>
      <c r="PHW216" s="366"/>
      <c r="PHX216" s="366"/>
      <c r="PHY216" s="366"/>
      <c r="PHZ216" s="366"/>
      <c r="PIA216" s="366"/>
      <c r="PIB216" s="366"/>
      <c r="PIC216" s="366"/>
      <c r="PID216" s="366"/>
      <c r="PIE216" s="366"/>
      <c r="PIF216" s="366"/>
      <c r="PIG216" s="366"/>
      <c r="PIH216" s="366"/>
      <c r="PII216" s="366"/>
      <c r="PIJ216" s="366"/>
      <c r="PIK216" s="366"/>
      <c r="PIL216" s="366"/>
      <c r="PIM216" s="366"/>
      <c r="PIN216" s="366"/>
      <c r="PIO216" s="366"/>
      <c r="PIP216" s="366"/>
      <c r="PIQ216" s="366"/>
      <c r="PIR216" s="366"/>
      <c r="PIS216" s="366"/>
      <c r="PIT216" s="366"/>
      <c r="PIU216" s="366"/>
      <c r="PIV216" s="366"/>
      <c r="PIW216" s="366"/>
      <c r="PIX216" s="366"/>
      <c r="PIY216" s="366"/>
      <c r="PIZ216" s="366"/>
      <c r="PJA216" s="366"/>
      <c r="PJB216" s="366"/>
      <c r="PJC216" s="366"/>
      <c r="PJD216" s="366"/>
      <c r="PJE216" s="366"/>
      <c r="PJF216" s="366"/>
      <c r="PJG216" s="366"/>
      <c r="PJH216" s="366"/>
      <c r="PJI216" s="366"/>
      <c r="PJJ216" s="366"/>
      <c r="PJK216" s="366"/>
      <c r="PJL216" s="366"/>
      <c r="PJM216" s="366"/>
      <c r="PJN216" s="366"/>
      <c r="PJO216" s="366"/>
      <c r="PJP216" s="366"/>
      <c r="PJQ216" s="366"/>
      <c r="PJR216" s="366"/>
      <c r="PJS216" s="366"/>
      <c r="PJT216" s="366"/>
      <c r="PJU216" s="366"/>
      <c r="PJV216" s="366"/>
      <c r="PJW216" s="366"/>
      <c r="PJX216" s="366"/>
      <c r="PJY216" s="366"/>
      <c r="PJZ216" s="366"/>
      <c r="PKA216" s="366"/>
      <c r="PKB216" s="366"/>
      <c r="PKC216" s="366"/>
      <c r="PKD216" s="366"/>
      <c r="PKE216" s="366"/>
      <c r="PKF216" s="366"/>
      <c r="PKG216" s="366"/>
      <c r="PKH216" s="366"/>
      <c r="PKI216" s="366"/>
      <c r="PKJ216" s="366"/>
      <c r="PKK216" s="366"/>
      <c r="PKL216" s="366"/>
      <c r="PKM216" s="366"/>
      <c r="PKN216" s="366"/>
      <c r="PKO216" s="366"/>
      <c r="PKP216" s="366"/>
      <c r="PKQ216" s="366"/>
      <c r="PKR216" s="366"/>
      <c r="PKS216" s="366"/>
      <c r="PKT216" s="366"/>
      <c r="PKU216" s="366"/>
      <c r="PKV216" s="366"/>
      <c r="PKW216" s="366"/>
      <c r="PKX216" s="366"/>
      <c r="PKY216" s="366"/>
      <c r="PKZ216" s="366"/>
      <c r="PLA216" s="366"/>
      <c r="PLB216" s="366"/>
      <c r="PLC216" s="366"/>
      <c r="PLD216" s="366"/>
      <c r="PLE216" s="366"/>
      <c r="PLF216" s="366"/>
      <c r="PLG216" s="366"/>
      <c r="PLH216" s="366"/>
      <c r="PLI216" s="366"/>
      <c r="PLJ216" s="366"/>
      <c r="PLK216" s="366"/>
      <c r="PLL216" s="366"/>
      <c r="PLM216" s="366"/>
      <c r="PLN216" s="366"/>
      <c r="PLO216" s="366"/>
      <c r="PLP216" s="366"/>
      <c r="PLQ216" s="366"/>
      <c r="PLR216" s="366"/>
      <c r="PLS216" s="366"/>
      <c r="PLT216" s="366"/>
      <c r="PLU216" s="366"/>
      <c r="PLV216" s="366"/>
      <c r="PLW216" s="366"/>
      <c r="PLX216" s="366"/>
      <c r="PLY216" s="366"/>
      <c r="PLZ216" s="366"/>
      <c r="PMA216" s="366"/>
      <c r="PMB216" s="366"/>
      <c r="PMC216" s="366"/>
      <c r="PMD216" s="366"/>
      <c r="PME216" s="366"/>
      <c r="PMF216" s="366"/>
      <c r="PMG216" s="366"/>
      <c r="PMH216" s="366"/>
      <c r="PMI216" s="366"/>
      <c r="PMJ216" s="366"/>
      <c r="PMK216" s="366"/>
      <c r="PML216" s="366"/>
      <c r="PMM216" s="366"/>
      <c r="PMN216" s="366"/>
      <c r="PMO216" s="366"/>
      <c r="PMP216" s="366"/>
      <c r="PMQ216" s="366"/>
      <c r="PMR216" s="366"/>
      <c r="PMS216" s="366"/>
      <c r="PMT216" s="366"/>
      <c r="PMU216" s="366"/>
      <c r="PMV216" s="366"/>
      <c r="PMW216" s="366"/>
      <c r="PMX216" s="366"/>
      <c r="PMY216" s="366"/>
      <c r="PMZ216" s="366"/>
      <c r="PNA216" s="366"/>
      <c r="PNB216" s="366"/>
      <c r="PNC216" s="366"/>
      <c r="PND216" s="366"/>
      <c r="PNE216" s="366"/>
      <c r="PNF216" s="366"/>
      <c r="PNG216" s="366"/>
      <c r="PNH216" s="366"/>
      <c r="PNI216" s="366"/>
      <c r="PNJ216" s="366"/>
      <c r="PNK216" s="366"/>
      <c r="PNL216" s="366"/>
      <c r="PNM216" s="366"/>
      <c r="PNN216" s="366"/>
      <c r="PNO216" s="366"/>
      <c r="PNP216" s="366"/>
      <c r="PNQ216" s="366"/>
      <c r="PNR216" s="366"/>
      <c r="PNS216" s="366"/>
      <c r="PNT216" s="366"/>
      <c r="PNU216" s="366"/>
      <c r="PNV216" s="366"/>
      <c r="PNW216" s="366"/>
      <c r="PNX216" s="366"/>
      <c r="PNY216" s="366"/>
      <c r="PNZ216" s="366"/>
      <c r="POA216" s="366"/>
      <c r="POB216" s="366"/>
      <c r="POC216" s="366"/>
      <c r="POD216" s="366"/>
      <c r="POE216" s="366"/>
      <c r="POF216" s="366"/>
      <c r="POG216" s="366"/>
      <c r="POH216" s="366"/>
      <c r="POI216" s="366"/>
      <c r="POJ216" s="366"/>
      <c r="POK216" s="366"/>
      <c r="POL216" s="366"/>
      <c r="POM216" s="366"/>
      <c r="PON216" s="366"/>
      <c r="POO216" s="366"/>
      <c r="POP216" s="366"/>
      <c r="POQ216" s="366"/>
      <c r="POR216" s="366"/>
      <c r="POS216" s="366"/>
      <c r="POT216" s="366"/>
      <c r="POU216" s="366"/>
      <c r="POV216" s="366"/>
      <c r="POW216" s="366"/>
      <c r="POX216" s="366"/>
      <c r="POY216" s="366"/>
      <c r="POZ216" s="366"/>
      <c r="PPA216" s="366"/>
      <c r="PPB216" s="366"/>
      <c r="PPC216" s="366"/>
      <c r="PPD216" s="366"/>
      <c r="PPE216" s="366"/>
      <c r="PPF216" s="366"/>
      <c r="PPG216" s="366"/>
      <c r="PPH216" s="366"/>
      <c r="PPI216" s="366"/>
      <c r="PPJ216" s="366"/>
      <c r="PPK216" s="366"/>
      <c r="PPL216" s="366"/>
      <c r="PPM216" s="366"/>
      <c r="PPN216" s="366"/>
      <c r="PPO216" s="366"/>
      <c r="PPP216" s="366"/>
      <c r="PPQ216" s="366"/>
      <c r="PPR216" s="366"/>
      <c r="PPS216" s="366"/>
      <c r="PPT216" s="366"/>
      <c r="PPU216" s="366"/>
      <c r="PPV216" s="366"/>
      <c r="PPW216" s="366"/>
      <c r="PPX216" s="366"/>
      <c r="PPY216" s="366"/>
      <c r="PPZ216" s="366"/>
      <c r="PQA216" s="366"/>
      <c r="PQB216" s="366"/>
      <c r="PQC216" s="366"/>
      <c r="PQD216" s="366"/>
      <c r="PQE216" s="366"/>
      <c r="PQF216" s="366"/>
      <c r="PQG216" s="366"/>
      <c r="PQH216" s="366"/>
      <c r="PQI216" s="366"/>
      <c r="PQJ216" s="366"/>
      <c r="PQK216" s="366"/>
      <c r="PQL216" s="366"/>
      <c r="PQM216" s="366"/>
      <c r="PQN216" s="366"/>
      <c r="PQO216" s="366"/>
      <c r="PQP216" s="366"/>
      <c r="PQQ216" s="366"/>
      <c r="PQR216" s="366"/>
      <c r="PQS216" s="366"/>
      <c r="PQT216" s="366"/>
      <c r="PQU216" s="366"/>
      <c r="PQV216" s="366"/>
      <c r="PQW216" s="366"/>
      <c r="PQX216" s="366"/>
      <c r="PQY216" s="366"/>
      <c r="PQZ216" s="366"/>
      <c r="PRA216" s="366"/>
      <c r="PRB216" s="366"/>
      <c r="PRC216" s="366"/>
      <c r="PRD216" s="366"/>
      <c r="PRE216" s="366"/>
      <c r="PRF216" s="366"/>
      <c r="PRG216" s="366"/>
      <c r="PRH216" s="366"/>
      <c r="PRI216" s="366"/>
      <c r="PRJ216" s="366"/>
      <c r="PRK216" s="366"/>
      <c r="PRL216" s="366"/>
      <c r="PRM216" s="366"/>
      <c r="PRN216" s="366"/>
      <c r="PRO216" s="366"/>
      <c r="PRP216" s="366"/>
      <c r="PRQ216" s="366"/>
      <c r="PRR216" s="366"/>
      <c r="PRS216" s="366"/>
      <c r="PRT216" s="366"/>
      <c r="PRU216" s="366"/>
      <c r="PRV216" s="366"/>
      <c r="PRW216" s="366"/>
      <c r="PRX216" s="366"/>
      <c r="PRY216" s="366"/>
      <c r="PRZ216" s="366"/>
      <c r="PSA216" s="366"/>
      <c r="PSB216" s="366"/>
      <c r="PSC216" s="366"/>
      <c r="PSD216" s="366"/>
      <c r="PSE216" s="366"/>
      <c r="PSF216" s="366"/>
      <c r="PSG216" s="366"/>
      <c r="PSH216" s="366"/>
      <c r="PSI216" s="366"/>
      <c r="PSJ216" s="366"/>
      <c r="PSK216" s="366"/>
      <c r="PSL216" s="366"/>
      <c r="PSM216" s="366"/>
      <c r="PSN216" s="366"/>
      <c r="PSO216" s="366"/>
      <c r="PSP216" s="366"/>
      <c r="PSQ216" s="366"/>
      <c r="PSR216" s="366"/>
      <c r="PSS216" s="366"/>
      <c r="PST216" s="366"/>
      <c r="PSU216" s="366"/>
      <c r="PSV216" s="366"/>
      <c r="PSW216" s="366"/>
      <c r="PSX216" s="366"/>
      <c r="PSY216" s="366"/>
      <c r="PSZ216" s="366"/>
      <c r="PTA216" s="366"/>
      <c r="PTB216" s="366"/>
      <c r="PTC216" s="366"/>
      <c r="PTD216" s="366"/>
      <c r="PTE216" s="366"/>
      <c r="PTF216" s="366"/>
      <c r="PTG216" s="366"/>
      <c r="PTH216" s="366"/>
      <c r="PTI216" s="366"/>
      <c r="PTJ216" s="366"/>
      <c r="PTK216" s="366"/>
      <c r="PTL216" s="366"/>
      <c r="PTM216" s="366"/>
      <c r="PTN216" s="366"/>
      <c r="PTO216" s="366"/>
      <c r="PTP216" s="366"/>
      <c r="PTQ216" s="366"/>
      <c r="PTR216" s="366"/>
      <c r="PTS216" s="366"/>
      <c r="PTT216" s="366"/>
      <c r="PTU216" s="366"/>
      <c r="PTV216" s="366"/>
      <c r="PTW216" s="366"/>
      <c r="PTX216" s="366"/>
      <c r="PTY216" s="366"/>
      <c r="PTZ216" s="366"/>
      <c r="PUA216" s="366"/>
      <c r="PUB216" s="366"/>
      <c r="PUC216" s="366"/>
      <c r="PUD216" s="366"/>
      <c r="PUE216" s="366"/>
      <c r="PUF216" s="366"/>
      <c r="PUG216" s="366"/>
      <c r="PUH216" s="366"/>
      <c r="PUI216" s="366"/>
      <c r="PUJ216" s="366"/>
      <c r="PUK216" s="366"/>
      <c r="PUL216" s="366"/>
      <c r="PUM216" s="366"/>
      <c r="PUN216" s="366"/>
      <c r="PUO216" s="366"/>
      <c r="PUP216" s="366"/>
      <c r="PUQ216" s="366"/>
      <c r="PUR216" s="366"/>
      <c r="PUS216" s="366"/>
      <c r="PUT216" s="366"/>
      <c r="PUU216" s="366"/>
      <c r="PUV216" s="366"/>
      <c r="PUW216" s="366"/>
      <c r="PUX216" s="366"/>
      <c r="PUY216" s="366"/>
      <c r="PUZ216" s="366"/>
      <c r="PVA216" s="366"/>
      <c r="PVB216" s="366"/>
      <c r="PVC216" s="366"/>
      <c r="PVD216" s="366"/>
      <c r="PVE216" s="366"/>
      <c r="PVF216" s="366"/>
      <c r="PVG216" s="366"/>
      <c r="PVH216" s="366"/>
      <c r="PVI216" s="366"/>
      <c r="PVJ216" s="366"/>
      <c r="PVK216" s="366"/>
      <c r="PVL216" s="366"/>
      <c r="PVM216" s="366"/>
      <c r="PVN216" s="366"/>
      <c r="PVO216" s="366"/>
      <c r="PVP216" s="366"/>
      <c r="PVQ216" s="366"/>
      <c r="PVR216" s="366"/>
      <c r="PVS216" s="366"/>
      <c r="PVT216" s="366"/>
      <c r="PVU216" s="366"/>
      <c r="PVV216" s="366"/>
      <c r="PVW216" s="366"/>
      <c r="PVX216" s="366"/>
      <c r="PVY216" s="366"/>
      <c r="PVZ216" s="366"/>
      <c r="PWA216" s="366"/>
      <c r="PWB216" s="366"/>
      <c r="PWC216" s="366"/>
      <c r="PWD216" s="366"/>
      <c r="PWE216" s="366"/>
      <c r="PWF216" s="366"/>
      <c r="PWG216" s="366"/>
      <c r="PWH216" s="366"/>
      <c r="PWI216" s="366"/>
      <c r="PWJ216" s="366"/>
      <c r="PWK216" s="366"/>
      <c r="PWL216" s="366"/>
      <c r="PWM216" s="366"/>
      <c r="PWN216" s="366"/>
      <c r="PWO216" s="366"/>
      <c r="PWP216" s="366"/>
      <c r="PWQ216" s="366"/>
      <c r="PWR216" s="366"/>
      <c r="PWS216" s="366"/>
      <c r="PWT216" s="366"/>
      <c r="PWU216" s="366"/>
      <c r="PWV216" s="366"/>
      <c r="PWW216" s="366"/>
      <c r="PWX216" s="366"/>
      <c r="PWY216" s="366"/>
      <c r="PWZ216" s="366"/>
      <c r="PXA216" s="366"/>
      <c r="PXB216" s="366"/>
      <c r="PXC216" s="366"/>
      <c r="PXD216" s="366"/>
      <c r="PXE216" s="366"/>
      <c r="PXF216" s="366"/>
      <c r="PXG216" s="366"/>
      <c r="PXH216" s="366"/>
      <c r="PXI216" s="366"/>
      <c r="PXJ216" s="366"/>
      <c r="PXK216" s="366"/>
      <c r="PXL216" s="366"/>
      <c r="PXM216" s="366"/>
      <c r="PXN216" s="366"/>
      <c r="PXO216" s="366"/>
      <c r="PXP216" s="366"/>
      <c r="PXQ216" s="366"/>
      <c r="PXR216" s="366"/>
      <c r="PXS216" s="366"/>
      <c r="PXT216" s="366"/>
      <c r="PXU216" s="366"/>
      <c r="PXV216" s="366"/>
      <c r="PXW216" s="366"/>
      <c r="PXX216" s="366"/>
      <c r="PXY216" s="366"/>
      <c r="PXZ216" s="366"/>
      <c r="PYA216" s="366"/>
      <c r="PYB216" s="366"/>
      <c r="PYC216" s="366"/>
      <c r="PYD216" s="366"/>
      <c r="PYE216" s="366"/>
      <c r="PYF216" s="366"/>
      <c r="PYG216" s="366"/>
      <c r="PYH216" s="366"/>
      <c r="PYI216" s="366"/>
      <c r="PYJ216" s="366"/>
      <c r="PYK216" s="366"/>
      <c r="PYL216" s="366"/>
      <c r="PYM216" s="366"/>
      <c r="PYN216" s="366"/>
      <c r="PYO216" s="366"/>
      <c r="PYP216" s="366"/>
      <c r="PYQ216" s="366"/>
      <c r="PYR216" s="366"/>
      <c r="PYS216" s="366"/>
      <c r="PYT216" s="366"/>
      <c r="PYU216" s="366"/>
      <c r="PYV216" s="366"/>
      <c r="PYW216" s="366"/>
      <c r="PYX216" s="366"/>
      <c r="PYY216" s="366"/>
      <c r="PYZ216" s="366"/>
      <c r="PZA216" s="366"/>
      <c r="PZB216" s="366"/>
      <c r="PZC216" s="366"/>
      <c r="PZD216" s="366"/>
      <c r="PZE216" s="366"/>
      <c r="PZF216" s="366"/>
      <c r="PZG216" s="366"/>
      <c r="PZH216" s="366"/>
      <c r="PZI216" s="366"/>
      <c r="PZJ216" s="366"/>
      <c r="PZK216" s="366"/>
      <c r="PZL216" s="366"/>
      <c r="PZM216" s="366"/>
      <c r="PZN216" s="366"/>
      <c r="PZO216" s="366"/>
      <c r="PZP216" s="366"/>
      <c r="PZQ216" s="366"/>
      <c r="PZR216" s="366"/>
      <c r="PZS216" s="366"/>
      <c r="PZT216" s="366"/>
      <c r="PZU216" s="366"/>
      <c r="PZV216" s="366"/>
      <c r="PZW216" s="366"/>
      <c r="PZX216" s="366"/>
      <c r="PZY216" s="366"/>
      <c r="PZZ216" s="366"/>
      <c r="QAA216" s="366"/>
      <c r="QAB216" s="366"/>
      <c r="QAC216" s="366"/>
      <c r="QAD216" s="366"/>
      <c r="QAE216" s="366"/>
      <c r="QAF216" s="366"/>
      <c r="QAG216" s="366"/>
      <c r="QAH216" s="366"/>
      <c r="QAI216" s="366"/>
      <c r="QAJ216" s="366"/>
      <c r="QAK216" s="366"/>
      <c r="QAL216" s="366"/>
      <c r="QAM216" s="366"/>
      <c r="QAN216" s="366"/>
      <c r="QAO216" s="366"/>
      <c r="QAP216" s="366"/>
      <c r="QAQ216" s="366"/>
      <c r="QAR216" s="366"/>
      <c r="QAS216" s="366"/>
      <c r="QAT216" s="366"/>
      <c r="QAU216" s="366"/>
      <c r="QAV216" s="366"/>
      <c r="QAW216" s="366"/>
      <c r="QAX216" s="366"/>
      <c r="QAY216" s="366"/>
      <c r="QAZ216" s="366"/>
      <c r="QBA216" s="366"/>
      <c r="QBB216" s="366"/>
      <c r="QBC216" s="366"/>
      <c r="QBD216" s="366"/>
      <c r="QBE216" s="366"/>
      <c r="QBF216" s="366"/>
      <c r="QBG216" s="366"/>
      <c r="QBH216" s="366"/>
      <c r="QBI216" s="366"/>
      <c r="QBJ216" s="366"/>
      <c r="QBK216" s="366"/>
      <c r="QBL216" s="366"/>
      <c r="QBM216" s="366"/>
      <c r="QBN216" s="366"/>
      <c r="QBO216" s="366"/>
      <c r="QBP216" s="366"/>
      <c r="QBQ216" s="366"/>
      <c r="QBR216" s="366"/>
      <c r="QBS216" s="366"/>
      <c r="QBT216" s="366"/>
      <c r="QBU216" s="366"/>
      <c r="QBV216" s="366"/>
      <c r="QBW216" s="366"/>
      <c r="QBX216" s="366"/>
      <c r="QBY216" s="366"/>
      <c r="QBZ216" s="366"/>
      <c r="QCA216" s="366"/>
      <c r="QCB216" s="366"/>
      <c r="QCC216" s="366"/>
      <c r="QCD216" s="366"/>
      <c r="QCE216" s="366"/>
      <c r="QCF216" s="366"/>
      <c r="QCG216" s="366"/>
      <c r="QCH216" s="366"/>
      <c r="QCI216" s="366"/>
      <c r="QCJ216" s="366"/>
      <c r="QCK216" s="366"/>
      <c r="QCL216" s="366"/>
      <c r="QCM216" s="366"/>
      <c r="QCN216" s="366"/>
      <c r="QCO216" s="366"/>
      <c r="QCP216" s="366"/>
      <c r="QCQ216" s="366"/>
      <c r="QCR216" s="366"/>
      <c r="QCS216" s="366"/>
      <c r="QCT216" s="366"/>
      <c r="QCU216" s="366"/>
      <c r="QCV216" s="366"/>
      <c r="QCW216" s="366"/>
      <c r="QCX216" s="366"/>
      <c r="QCY216" s="366"/>
      <c r="QCZ216" s="366"/>
      <c r="QDA216" s="366"/>
      <c r="QDB216" s="366"/>
      <c r="QDC216" s="366"/>
      <c r="QDD216" s="366"/>
      <c r="QDE216" s="366"/>
      <c r="QDF216" s="366"/>
      <c r="QDG216" s="366"/>
      <c r="QDH216" s="366"/>
      <c r="QDI216" s="366"/>
      <c r="QDJ216" s="366"/>
      <c r="QDK216" s="366"/>
      <c r="QDL216" s="366"/>
      <c r="QDM216" s="366"/>
      <c r="QDN216" s="366"/>
      <c r="QDO216" s="366"/>
      <c r="QDP216" s="366"/>
      <c r="QDQ216" s="366"/>
      <c r="QDR216" s="366"/>
      <c r="QDS216" s="366"/>
      <c r="QDT216" s="366"/>
      <c r="QDU216" s="366"/>
      <c r="QDV216" s="366"/>
      <c r="QDW216" s="366"/>
      <c r="QDX216" s="366"/>
      <c r="QDY216" s="366"/>
      <c r="QDZ216" s="366"/>
      <c r="QEA216" s="366"/>
      <c r="QEB216" s="366"/>
      <c r="QEC216" s="366"/>
      <c r="QED216" s="366"/>
      <c r="QEE216" s="366"/>
      <c r="QEF216" s="366"/>
      <c r="QEG216" s="366"/>
      <c r="QEH216" s="366"/>
      <c r="QEI216" s="366"/>
      <c r="QEJ216" s="366"/>
      <c r="QEK216" s="366"/>
      <c r="QEL216" s="366"/>
      <c r="QEM216" s="366"/>
      <c r="QEN216" s="366"/>
      <c r="QEO216" s="366"/>
      <c r="QEP216" s="366"/>
      <c r="QEQ216" s="366"/>
      <c r="QER216" s="366"/>
      <c r="QES216" s="366"/>
      <c r="QET216" s="366"/>
      <c r="QEU216" s="366"/>
      <c r="QEV216" s="366"/>
      <c r="QEW216" s="366"/>
      <c r="QEX216" s="366"/>
      <c r="QEY216" s="366"/>
      <c r="QEZ216" s="366"/>
      <c r="QFA216" s="366"/>
      <c r="QFB216" s="366"/>
      <c r="QFC216" s="366"/>
      <c r="QFD216" s="366"/>
      <c r="QFE216" s="366"/>
      <c r="QFF216" s="366"/>
      <c r="QFG216" s="366"/>
      <c r="QFH216" s="366"/>
      <c r="QFI216" s="366"/>
      <c r="QFJ216" s="366"/>
      <c r="QFK216" s="366"/>
      <c r="QFL216" s="366"/>
      <c r="QFM216" s="366"/>
      <c r="QFN216" s="366"/>
      <c r="QFO216" s="366"/>
      <c r="QFP216" s="366"/>
      <c r="QFQ216" s="366"/>
      <c r="QFR216" s="366"/>
      <c r="QFS216" s="366"/>
      <c r="QFT216" s="366"/>
      <c r="QFU216" s="366"/>
      <c r="QFV216" s="366"/>
      <c r="QFW216" s="366"/>
      <c r="QFX216" s="366"/>
      <c r="QFY216" s="366"/>
      <c r="QFZ216" s="366"/>
      <c r="QGA216" s="366"/>
      <c r="QGB216" s="366"/>
      <c r="QGC216" s="366"/>
      <c r="QGD216" s="366"/>
      <c r="QGE216" s="366"/>
      <c r="QGF216" s="366"/>
      <c r="QGG216" s="366"/>
      <c r="QGH216" s="366"/>
      <c r="QGI216" s="366"/>
      <c r="QGJ216" s="366"/>
      <c r="QGK216" s="366"/>
      <c r="QGL216" s="366"/>
      <c r="QGM216" s="366"/>
      <c r="QGN216" s="366"/>
      <c r="QGO216" s="366"/>
      <c r="QGP216" s="366"/>
      <c r="QGQ216" s="366"/>
      <c r="QGR216" s="366"/>
      <c r="QGS216" s="366"/>
      <c r="QGT216" s="366"/>
      <c r="QGU216" s="366"/>
      <c r="QGV216" s="366"/>
      <c r="QGW216" s="366"/>
      <c r="QGX216" s="366"/>
      <c r="QGY216" s="366"/>
      <c r="QGZ216" s="366"/>
      <c r="QHA216" s="366"/>
      <c r="QHB216" s="366"/>
      <c r="QHC216" s="366"/>
      <c r="QHD216" s="366"/>
      <c r="QHE216" s="366"/>
      <c r="QHF216" s="366"/>
      <c r="QHG216" s="366"/>
      <c r="QHH216" s="366"/>
      <c r="QHI216" s="366"/>
      <c r="QHJ216" s="366"/>
      <c r="QHK216" s="366"/>
      <c r="QHL216" s="366"/>
      <c r="QHM216" s="366"/>
      <c r="QHN216" s="366"/>
      <c r="QHO216" s="366"/>
      <c r="QHP216" s="366"/>
      <c r="QHQ216" s="366"/>
      <c r="QHR216" s="366"/>
      <c r="QHS216" s="366"/>
      <c r="QHT216" s="366"/>
      <c r="QHU216" s="366"/>
      <c r="QHV216" s="366"/>
      <c r="QHW216" s="366"/>
      <c r="QHX216" s="366"/>
      <c r="QHY216" s="366"/>
      <c r="QHZ216" s="366"/>
      <c r="QIA216" s="366"/>
      <c r="QIB216" s="366"/>
      <c r="QIC216" s="366"/>
      <c r="QID216" s="366"/>
      <c r="QIE216" s="366"/>
      <c r="QIF216" s="366"/>
      <c r="QIG216" s="366"/>
      <c r="QIH216" s="366"/>
      <c r="QII216" s="366"/>
      <c r="QIJ216" s="366"/>
      <c r="QIK216" s="366"/>
      <c r="QIL216" s="366"/>
      <c r="QIM216" s="366"/>
      <c r="QIN216" s="366"/>
      <c r="QIO216" s="366"/>
      <c r="QIP216" s="366"/>
      <c r="QIQ216" s="366"/>
      <c r="QIR216" s="366"/>
      <c r="QIS216" s="366"/>
      <c r="QIT216" s="366"/>
      <c r="QIU216" s="366"/>
      <c r="QIV216" s="366"/>
      <c r="QIW216" s="366"/>
      <c r="QIX216" s="366"/>
      <c r="QIY216" s="366"/>
      <c r="QIZ216" s="366"/>
      <c r="QJA216" s="366"/>
      <c r="QJB216" s="366"/>
      <c r="QJC216" s="366"/>
      <c r="QJD216" s="366"/>
      <c r="QJE216" s="366"/>
      <c r="QJF216" s="366"/>
      <c r="QJG216" s="366"/>
      <c r="QJH216" s="366"/>
      <c r="QJI216" s="366"/>
      <c r="QJJ216" s="366"/>
      <c r="QJK216" s="366"/>
      <c r="QJL216" s="366"/>
      <c r="QJM216" s="366"/>
      <c r="QJN216" s="366"/>
      <c r="QJO216" s="366"/>
      <c r="QJP216" s="366"/>
      <c r="QJQ216" s="366"/>
      <c r="QJR216" s="366"/>
      <c r="QJS216" s="366"/>
      <c r="QJT216" s="366"/>
      <c r="QJU216" s="366"/>
      <c r="QJV216" s="366"/>
      <c r="QJW216" s="366"/>
      <c r="QJX216" s="366"/>
      <c r="QJY216" s="366"/>
      <c r="QJZ216" s="366"/>
      <c r="QKA216" s="366"/>
      <c r="QKB216" s="366"/>
      <c r="QKC216" s="366"/>
      <c r="QKD216" s="366"/>
      <c r="QKE216" s="366"/>
      <c r="QKF216" s="366"/>
      <c r="QKG216" s="366"/>
      <c r="QKH216" s="366"/>
      <c r="QKI216" s="366"/>
      <c r="QKJ216" s="366"/>
      <c r="QKK216" s="366"/>
      <c r="QKL216" s="366"/>
      <c r="QKM216" s="366"/>
      <c r="QKN216" s="366"/>
      <c r="QKO216" s="366"/>
      <c r="QKP216" s="366"/>
      <c r="QKQ216" s="366"/>
      <c r="QKR216" s="366"/>
      <c r="QKS216" s="366"/>
      <c r="QKT216" s="366"/>
      <c r="QKU216" s="366"/>
      <c r="QKV216" s="366"/>
      <c r="QKW216" s="366"/>
      <c r="QKX216" s="366"/>
      <c r="QKY216" s="366"/>
      <c r="QKZ216" s="366"/>
      <c r="QLA216" s="366"/>
      <c r="QLB216" s="366"/>
      <c r="QLC216" s="366"/>
      <c r="QLD216" s="366"/>
      <c r="QLE216" s="366"/>
      <c r="QLF216" s="366"/>
      <c r="QLG216" s="366"/>
      <c r="QLH216" s="366"/>
      <c r="QLI216" s="366"/>
      <c r="QLJ216" s="366"/>
      <c r="QLK216" s="366"/>
      <c r="QLL216" s="366"/>
      <c r="QLM216" s="366"/>
      <c r="QLN216" s="366"/>
      <c r="QLO216" s="366"/>
      <c r="QLP216" s="366"/>
      <c r="QLQ216" s="366"/>
      <c r="QLR216" s="366"/>
      <c r="QLS216" s="366"/>
      <c r="QLT216" s="366"/>
      <c r="QLU216" s="366"/>
      <c r="QLV216" s="366"/>
      <c r="QLW216" s="366"/>
      <c r="QLX216" s="366"/>
      <c r="QLY216" s="366"/>
      <c r="QLZ216" s="366"/>
      <c r="QMA216" s="366"/>
      <c r="QMB216" s="366"/>
      <c r="QMC216" s="366"/>
      <c r="QMD216" s="366"/>
      <c r="QME216" s="366"/>
      <c r="QMF216" s="366"/>
      <c r="QMG216" s="366"/>
      <c r="QMH216" s="366"/>
      <c r="QMI216" s="366"/>
      <c r="QMJ216" s="366"/>
      <c r="QMK216" s="366"/>
      <c r="QML216" s="366"/>
      <c r="QMM216" s="366"/>
      <c r="QMN216" s="366"/>
      <c r="QMO216" s="366"/>
      <c r="QMP216" s="366"/>
      <c r="QMQ216" s="366"/>
      <c r="QMR216" s="366"/>
      <c r="QMS216" s="366"/>
      <c r="QMT216" s="366"/>
      <c r="QMU216" s="366"/>
      <c r="QMV216" s="366"/>
      <c r="QMW216" s="366"/>
      <c r="QMX216" s="366"/>
      <c r="QMY216" s="366"/>
      <c r="QMZ216" s="366"/>
      <c r="QNA216" s="366"/>
      <c r="QNB216" s="366"/>
      <c r="QNC216" s="366"/>
      <c r="QND216" s="366"/>
      <c r="QNE216" s="366"/>
      <c r="QNF216" s="366"/>
      <c r="QNG216" s="366"/>
      <c r="QNH216" s="366"/>
      <c r="QNI216" s="366"/>
      <c r="QNJ216" s="366"/>
      <c r="QNK216" s="366"/>
      <c r="QNL216" s="366"/>
      <c r="QNM216" s="366"/>
      <c r="QNN216" s="366"/>
      <c r="QNO216" s="366"/>
      <c r="QNP216" s="366"/>
      <c r="QNQ216" s="366"/>
      <c r="QNR216" s="366"/>
      <c r="QNS216" s="366"/>
      <c r="QNT216" s="366"/>
      <c r="QNU216" s="366"/>
      <c r="QNV216" s="366"/>
      <c r="QNW216" s="366"/>
      <c r="QNX216" s="366"/>
      <c r="QNY216" s="366"/>
      <c r="QNZ216" s="366"/>
      <c r="QOA216" s="366"/>
      <c r="QOB216" s="366"/>
      <c r="QOC216" s="366"/>
      <c r="QOD216" s="366"/>
      <c r="QOE216" s="366"/>
      <c r="QOF216" s="366"/>
      <c r="QOG216" s="366"/>
      <c r="QOH216" s="366"/>
      <c r="QOI216" s="366"/>
      <c r="QOJ216" s="366"/>
      <c r="QOK216" s="366"/>
      <c r="QOL216" s="366"/>
      <c r="QOM216" s="366"/>
      <c r="QON216" s="366"/>
      <c r="QOO216" s="366"/>
      <c r="QOP216" s="366"/>
      <c r="QOQ216" s="366"/>
      <c r="QOR216" s="366"/>
      <c r="QOS216" s="366"/>
      <c r="QOT216" s="366"/>
      <c r="QOU216" s="366"/>
      <c r="QOV216" s="366"/>
      <c r="QOW216" s="366"/>
      <c r="QOX216" s="366"/>
      <c r="QOY216" s="366"/>
      <c r="QOZ216" s="366"/>
      <c r="QPA216" s="366"/>
      <c r="QPB216" s="366"/>
      <c r="QPC216" s="366"/>
      <c r="QPD216" s="366"/>
      <c r="QPE216" s="366"/>
      <c r="QPF216" s="366"/>
      <c r="QPG216" s="366"/>
      <c r="QPH216" s="366"/>
      <c r="QPI216" s="366"/>
      <c r="QPJ216" s="366"/>
      <c r="QPK216" s="366"/>
      <c r="QPL216" s="366"/>
      <c r="QPM216" s="366"/>
      <c r="QPN216" s="366"/>
      <c r="QPO216" s="366"/>
      <c r="QPP216" s="366"/>
      <c r="QPQ216" s="366"/>
      <c r="QPR216" s="366"/>
      <c r="QPS216" s="366"/>
      <c r="QPT216" s="366"/>
      <c r="QPU216" s="366"/>
      <c r="QPV216" s="366"/>
      <c r="QPW216" s="366"/>
      <c r="QPX216" s="366"/>
      <c r="QPY216" s="366"/>
      <c r="QPZ216" s="366"/>
      <c r="QQA216" s="366"/>
      <c r="QQB216" s="366"/>
      <c r="QQC216" s="366"/>
      <c r="QQD216" s="366"/>
      <c r="QQE216" s="366"/>
      <c r="QQF216" s="366"/>
      <c r="QQG216" s="366"/>
      <c r="QQH216" s="366"/>
      <c r="QQI216" s="366"/>
      <c r="QQJ216" s="366"/>
      <c r="QQK216" s="366"/>
      <c r="QQL216" s="366"/>
      <c r="QQM216" s="366"/>
      <c r="QQN216" s="366"/>
      <c r="QQO216" s="366"/>
      <c r="QQP216" s="366"/>
      <c r="QQQ216" s="366"/>
      <c r="QQR216" s="366"/>
      <c r="QQS216" s="366"/>
      <c r="QQT216" s="366"/>
      <c r="QQU216" s="366"/>
      <c r="QQV216" s="366"/>
      <c r="QQW216" s="366"/>
      <c r="QQX216" s="366"/>
      <c r="QQY216" s="366"/>
      <c r="QQZ216" s="366"/>
      <c r="QRA216" s="366"/>
      <c r="QRB216" s="366"/>
      <c r="QRC216" s="366"/>
      <c r="QRD216" s="366"/>
      <c r="QRE216" s="366"/>
      <c r="QRF216" s="366"/>
      <c r="QRG216" s="366"/>
      <c r="QRH216" s="366"/>
      <c r="QRI216" s="366"/>
      <c r="QRJ216" s="366"/>
      <c r="QRK216" s="366"/>
      <c r="QRL216" s="366"/>
      <c r="QRM216" s="366"/>
      <c r="QRN216" s="366"/>
      <c r="QRO216" s="366"/>
      <c r="QRP216" s="366"/>
      <c r="QRQ216" s="366"/>
      <c r="QRR216" s="366"/>
      <c r="QRS216" s="366"/>
      <c r="QRT216" s="366"/>
      <c r="QRU216" s="366"/>
      <c r="QRV216" s="366"/>
      <c r="QRW216" s="366"/>
      <c r="QRX216" s="366"/>
      <c r="QRY216" s="366"/>
      <c r="QRZ216" s="366"/>
      <c r="QSA216" s="366"/>
      <c r="QSB216" s="366"/>
      <c r="QSC216" s="366"/>
      <c r="QSD216" s="366"/>
      <c r="QSE216" s="366"/>
      <c r="QSF216" s="366"/>
      <c r="QSG216" s="366"/>
      <c r="QSH216" s="366"/>
      <c r="QSI216" s="366"/>
      <c r="QSJ216" s="366"/>
      <c r="QSK216" s="366"/>
      <c r="QSL216" s="366"/>
      <c r="QSM216" s="366"/>
      <c r="QSN216" s="366"/>
      <c r="QSO216" s="366"/>
      <c r="QSP216" s="366"/>
      <c r="QSQ216" s="366"/>
      <c r="QSR216" s="366"/>
      <c r="QSS216" s="366"/>
      <c r="QST216" s="366"/>
      <c r="QSU216" s="366"/>
      <c r="QSV216" s="366"/>
      <c r="QSW216" s="366"/>
      <c r="QSX216" s="366"/>
      <c r="QSY216" s="366"/>
      <c r="QSZ216" s="366"/>
      <c r="QTA216" s="366"/>
      <c r="QTB216" s="366"/>
      <c r="QTC216" s="366"/>
      <c r="QTD216" s="366"/>
      <c r="QTE216" s="366"/>
      <c r="QTF216" s="366"/>
      <c r="QTG216" s="366"/>
      <c r="QTH216" s="366"/>
      <c r="QTI216" s="366"/>
      <c r="QTJ216" s="366"/>
      <c r="QTK216" s="366"/>
      <c r="QTL216" s="366"/>
      <c r="QTM216" s="366"/>
      <c r="QTN216" s="366"/>
      <c r="QTO216" s="366"/>
      <c r="QTP216" s="366"/>
      <c r="QTQ216" s="366"/>
      <c r="QTR216" s="366"/>
      <c r="QTS216" s="366"/>
      <c r="QTT216" s="366"/>
      <c r="QTU216" s="366"/>
      <c r="QTV216" s="366"/>
      <c r="QTW216" s="366"/>
      <c r="QTX216" s="366"/>
      <c r="QTY216" s="366"/>
      <c r="QTZ216" s="366"/>
      <c r="QUA216" s="366"/>
      <c r="QUB216" s="366"/>
      <c r="QUC216" s="366"/>
      <c r="QUD216" s="366"/>
      <c r="QUE216" s="366"/>
      <c r="QUF216" s="366"/>
      <c r="QUG216" s="366"/>
      <c r="QUH216" s="366"/>
      <c r="QUI216" s="366"/>
      <c r="QUJ216" s="366"/>
      <c r="QUK216" s="366"/>
      <c r="QUL216" s="366"/>
      <c r="QUM216" s="366"/>
      <c r="QUN216" s="366"/>
      <c r="QUO216" s="366"/>
      <c r="QUP216" s="366"/>
      <c r="QUQ216" s="366"/>
      <c r="QUR216" s="366"/>
      <c r="QUS216" s="366"/>
      <c r="QUT216" s="366"/>
      <c r="QUU216" s="366"/>
      <c r="QUV216" s="366"/>
      <c r="QUW216" s="366"/>
      <c r="QUX216" s="366"/>
      <c r="QUY216" s="366"/>
      <c r="QUZ216" s="366"/>
      <c r="QVA216" s="366"/>
      <c r="QVB216" s="366"/>
      <c r="QVC216" s="366"/>
      <c r="QVD216" s="366"/>
      <c r="QVE216" s="366"/>
      <c r="QVF216" s="366"/>
      <c r="QVG216" s="366"/>
      <c r="QVH216" s="366"/>
      <c r="QVI216" s="366"/>
      <c r="QVJ216" s="366"/>
      <c r="QVK216" s="366"/>
      <c r="QVL216" s="366"/>
      <c r="QVM216" s="366"/>
      <c r="QVN216" s="366"/>
      <c r="QVO216" s="366"/>
      <c r="QVP216" s="366"/>
      <c r="QVQ216" s="366"/>
      <c r="QVR216" s="366"/>
      <c r="QVS216" s="366"/>
      <c r="QVT216" s="366"/>
      <c r="QVU216" s="366"/>
      <c r="QVV216" s="366"/>
      <c r="QVW216" s="366"/>
      <c r="QVX216" s="366"/>
      <c r="QVY216" s="366"/>
      <c r="QVZ216" s="366"/>
      <c r="QWA216" s="366"/>
      <c r="QWB216" s="366"/>
      <c r="QWC216" s="366"/>
      <c r="QWD216" s="366"/>
      <c r="QWE216" s="366"/>
      <c r="QWF216" s="366"/>
      <c r="QWG216" s="366"/>
      <c r="QWH216" s="366"/>
      <c r="QWI216" s="366"/>
      <c r="QWJ216" s="366"/>
      <c r="QWK216" s="366"/>
      <c r="QWL216" s="366"/>
      <c r="QWM216" s="366"/>
      <c r="QWN216" s="366"/>
      <c r="QWO216" s="366"/>
      <c r="QWP216" s="366"/>
      <c r="QWQ216" s="366"/>
      <c r="QWR216" s="366"/>
      <c r="QWS216" s="366"/>
      <c r="QWT216" s="366"/>
      <c r="QWU216" s="366"/>
      <c r="QWV216" s="366"/>
      <c r="QWW216" s="366"/>
      <c r="QWX216" s="366"/>
      <c r="QWY216" s="366"/>
      <c r="QWZ216" s="366"/>
      <c r="QXA216" s="366"/>
      <c r="QXB216" s="366"/>
      <c r="QXC216" s="366"/>
      <c r="QXD216" s="366"/>
      <c r="QXE216" s="366"/>
      <c r="QXF216" s="366"/>
      <c r="QXG216" s="366"/>
      <c r="QXH216" s="366"/>
      <c r="QXI216" s="366"/>
      <c r="QXJ216" s="366"/>
      <c r="QXK216" s="366"/>
      <c r="QXL216" s="366"/>
      <c r="QXM216" s="366"/>
      <c r="QXN216" s="366"/>
      <c r="QXO216" s="366"/>
      <c r="QXP216" s="366"/>
      <c r="QXQ216" s="366"/>
      <c r="QXR216" s="366"/>
      <c r="QXS216" s="366"/>
      <c r="QXT216" s="366"/>
      <c r="QXU216" s="366"/>
      <c r="QXV216" s="366"/>
      <c r="QXW216" s="366"/>
      <c r="QXX216" s="366"/>
      <c r="QXY216" s="366"/>
      <c r="QXZ216" s="366"/>
      <c r="QYA216" s="366"/>
      <c r="QYB216" s="366"/>
      <c r="QYC216" s="366"/>
      <c r="QYD216" s="366"/>
      <c r="QYE216" s="366"/>
      <c r="QYF216" s="366"/>
      <c r="QYG216" s="366"/>
      <c r="QYH216" s="366"/>
      <c r="QYI216" s="366"/>
      <c r="QYJ216" s="366"/>
      <c r="QYK216" s="366"/>
      <c r="QYL216" s="366"/>
      <c r="QYM216" s="366"/>
      <c r="QYN216" s="366"/>
      <c r="QYO216" s="366"/>
      <c r="QYP216" s="366"/>
      <c r="QYQ216" s="366"/>
      <c r="QYR216" s="366"/>
      <c r="QYS216" s="366"/>
      <c r="QYT216" s="366"/>
      <c r="QYU216" s="366"/>
      <c r="QYV216" s="366"/>
      <c r="QYW216" s="366"/>
      <c r="QYX216" s="366"/>
      <c r="QYY216" s="366"/>
      <c r="QYZ216" s="366"/>
      <c r="QZA216" s="366"/>
      <c r="QZB216" s="366"/>
      <c r="QZC216" s="366"/>
      <c r="QZD216" s="366"/>
      <c r="QZE216" s="366"/>
      <c r="QZF216" s="366"/>
      <c r="QZG216" s="366"/>
      <c r="QZH216" s="366"/>
      <c r="QZI216" s="366"/>
      <c r="QZJ216" s="366"/>
      <c r="QZK216" s="366"/>
      <c r="QZL216" s="366"/>
      <c r="QZM216" s="366"/>
      <c r="QZN216" s="366"/>
      <c r="QZO216" s="366"/>
      <c r="QZP216" s="366"/>
      <c r="QZQ216" s="366"/>
      <c r="QZR216" s="366"/>
      <c r="QZS216" s="366"/>
      <c r="QZT216" s="366"/>
      <c r="QZU216" s="366"/>
      <c r="QZV216" s="366"/>
      <c r="QZW216" s="366"/>
      <c r="QZX216" s="366"/>
      <c r="QZY216" s="366"/>
      <c r="QZZ216" s="366"/>
      <c r="RAA216" s="366"/>
      <c r="RAB216" s="366"/>
      <c r="RAC216" s="366"/>
      <c r="RAD216" s="366"/>
      <c r="RAE216" s="366"/>
      <c r="RAF216" s="366"/>
      <c r="RAG216" s="366"/>
      <c r="RAH216" s="366"/>
      <c r="RAI216" s="366"/>
      <c r="RAJ216" s="366"/>
      <c r="RAK216" s="366"/>
      <c r="RAL216" s="366"/>
      <c r="RAM216" s="366"/>
      <c r="RAN216" s="366"/>
      <c r="RAO216" s="366"/>
      <c r="RAP216" s="366"/>
      <c r="RAQ216" s="366"/>
      <c r="RAR216" s="366"/>
      <c r="RAS216" s="366"/>
      <c r="RAT216" s="366"/>
      <c r="RAU216" s="366"/>
      <c r="RAV216" s="366"/>
      <c r="RAW216" s="366"/>
      <c r="RAX216" s="366"/>
      <c r="RAY216" s="366"/>
      <c r="RAZ216" s="366"/>
      <c r="RBA216" s="366"/>
      <c r="RBB216" s="366"/>
      <c r="RBC216" s="366"/>
      <c r="RBD216" s="366"/>
      <c r="RBE216" s="366"/>
      <c r="RBF216" s="366"/>
      <c r="RBG216" s="366"/>
      <c r="RBH216" s="366"/>
      <c r="RBI216" s="366"/>
      <c r="RBJ216" s="366"/>
      <c r="RBK216" s="366"/>
      <c r="RBL216" s="366"/>
      <c r="RBM216" s="366"/>
      <c r="RBN216" s="366"/>
      <c r="RBO216" s="366"/>
      <c r="RBP216" s="366"/>
      <c r="RBQ216" s="366"/>
      <c r="RBR216" s="366"/>
      <c r="RBS216" s="366"/>
      <c r="RBT216" s="366"/>
      <c r="RBU216" s="366"/>
      <c r="RBV216" s="366"/>
      <c r="RBW216" s="366"/>
      <c r="RBX216" s="366"/>
      <c r="RBY216" s="366"/>
      <c r="RBZ216" s="366"/>
      <c r="RCA216" s="366"/>
      <c r="RCB216" s="366"/>
      <c r="RCC216" s="366"/>
      <c r="RCD216" s="366"/>
      <c r="RCE216" s="366"/>
      <c r="RCF216" s="366"/>
      <c r="RCG216" s="366"/>
      <c r="RCH216" s="366"/>
      <c r="RCI216" s="366"/>
      <c r="RCJ216" s="366"/>
      <c r="RCK216" s="366"/>
      <c r="RCL216" s="366"/>
      <c r="RCM216" s="366"/>
      <c r="RCN216" s="366"/>
      <c r="RCO216" s="366"/>
      <c r="RCP216" s="366"/>
      <c r="RCQ216" s="366"/>
      <c r="RCR216" s="366"/>
      <c r="RCS216" s="366"/>
      <c r="RCT216" s="366"/>
      <c r="RCU216" s="366"/>
      <c r="RCV216" s="366"/>
      <c r="RCW216" s="366"/>
      <c r="RCX216" s="366"/>
      <c r="RCY216" s="366"/>
      <c r="RCZ216" s="366"/>
      <c r="RDA216" s="366"/>
      <c r="RDB216" s="366"/>
      <c r="RDC216" s="366"/>
      <c r="RDD216" s="366"/>
      <c r="RDE216" s="366"/>
      <c r="RDF216" s="366"/>
      <c r="RDG216" s="366"/>
      <c r="RDH216" s="366"/>
      <c r="RDI216" s="366"/>
      <c r="RDJ216" s="366"/>
      <c r="RDK216" s="366"/>
      <c r="RDL216" s="366"/>
      <c r="RDM216" s="366"/>
      <c r="RDN216" s="366"/>
      <c r="RDO216" s="366"/>
      <c r="RDP216" s="366"/>
      <c r="RDQ216" s="366"/>
      <c r="RDR216" s="366"/>
      <c r="RDS216" s="366"/>
      <c r="RDT216" s="366"/>
      <c r="RDU216" s="366"/>
      <c r="RDV216" s="366"/>
      <c r="RDW216" s="366"/>
      <c r="RDX216" s="366"/>
      <c r="RDY216" s="366"/>
      <c r="RDZ216" s="366"/>
      <c r="REA216" s="366"/>
      <c r="REB216" s="366"/>
      <c r="REC216" s="366"/>
      <c r="RED216" s="366"/>
      <c r="REE216" s="366"/>
      <c r="REF216" s="366"/>
      <c r="REG216" s="366"/>
      <c r="REH216" s="366"/>
      <c r="REI216" s="366"/>
      <c r="REJ216" s="366"/>
      <c r="REK216" s="366"/>
      <c r="REL216" s="366"/>
      <c r="REM216" s="366"/>
      <c r="REN216" s="366"/>
      <c r="REO216" s="366"/>
      <c r="REP216" s="366"/>
      <c r="REQ216" s="366"/>
      <c r="RER216" s="366"/>
      <c r="RES216" s="366"/>
      <c r="RET216" s="366"/>
      <c r="REU216" s="366"/>
      <c r="REV216" s="366"/>
      <c r="REW216" s="366"/>
      <c r="REX216" s="366"/>
      <c r="REY216" s="366"/>
      <c r="REZ216" s="366"/>
      <c r="RFA216" s="366"/>
      <c r="RFB216" s="366"/>
      <c r="RFC216" s="366"/>
      <c r="RFD216" s="366"/>
      <c r="RFE216" s="366"/>
      <c r="RFF216" s="366"/>
      <c r="RFG216" s="366"/>
      <c r="RFH216" s="366"/>
      <c r="RFI216" s="366"/>
      <c r="RFJ216" s="366"/>
      <c r="RFK216" s="366"/>
      <c r="RFL216" s="366"/>
      <c r="RFM216" s="366"/>
      <c r="RFN216" s="366"/>
      <c r="RFO216" s="366"/>
      <c r="RFP216" s="366"/>
      <c r="RFQ216" s="366"/>
      <c r="RFR216" s="366"/>
      <c r="RFS216" s="366"/>
      <c r="RFT216" s="366"/>
      <c r="RFU216" s="366"/>
      <c r="RFV216" s="366"/>
      <c r="RFW216" s="366"/>
      <c r="RFX216" s="366"/>
      <c r="RFY216" s="366"/>
      <c r="RFZ216" s="366"/>
      <c r="RGA216" s="366"/>
      <c r="RGB216" s="366"/>
      <c r="RGC216" s="366"/>
      <c r="RGD216" s="366"/>
      <c r="RGE216" s="366"/>
      <c r="RGF216" s="366"/>
      <c r="RGG216" s="366"/>
      <c r="RGH216" s="366"/>
      <c r="RGI216" s="366"/>
      <c r="RGJ216" s="366"/>
      <c r="RGK216" s="366"/>
      <c r="RGL216" s="366"/>
      <c r="RGM216" s="366"/>
      <c r="RGN216" s="366"/>
      <c r="RGO216" s="366"/>
      <c r="RGP216" s="366"/>
      <c r="RGQ216" s="366"/>
      <c r="RGR216" s="366"/>
      <c r="RGS216" s="366"/>
      <c r="RGT216" s="366"/>
      <c r="RGU216" s="366"/>
      <c r="RGV216" s="366"/>
      <c r="RGW216" s="366"/>
      <c r="RGX216" s="366"/>
      <c r="RGY216" s="366"/>
      <c r="RGZ216" s="366"/>
      <c r="RHA216" s="366"/>
      <c r="RHB216" s="366"/>
      <c r="RHC216" s="366"/>
      <c r="RHD216" s="366"/>
      <c r="RHE216" s="366"/>
      <c r="RHF216" s="366"/>
      <c r="RHG216" s="366"/>
      <c r="RHH216" s="366"/>
      <c r="RHI216" s="366"/>
      <c r="RHJ216" s="366"/>
      <c r="RHK216" s="366"/>
      <c r="RHL216" s="366"/>
      <c r="RHM216" s="366"/>
      <c r="RHN216" s="366"/>
      <c r="RHO216" s="366"/>
      <c r="RHP216" s="366"/>
      <c r="RHQ216" s="366"/>
      <c r="RHR216" s="366"/>
      <c r="RHS216" s="366"/>
      <c r="RHT216" s="366"/>
      <c r="RHU216" s="366"/>
      <c r="RHV216" s="366"/>
      <c r="RHW216" s="366"/>
      <c r="RHX216" s="366"/>
      <c r="RHY216" s="366"/>
      <c r="RHZ216" s="366"/>
      <c r="RIA216" s="366"/>
      <c r="RIB216" s="366"/>
      <c r="RIC216" s="366"/>
      <c r="RID216" s="366"/>
      <c r="RIE216" s="366"/>
      <c r="RIF216" s="366"/>
      <c r="RIG216" s="366"/>
      <c r="RIH216" s="366"/>
      <c r="RII216" s="366"/>
      <c r="RIJ216" s="366"/>
      <c r="RIK216" s="366"/>
      <c r="RIL216" s="366"/>
      <c r="RIM216" s="366"/>
      <c r="RIN216" s="366"/>
      <c r="RIO216" s="366"/>
      <c r="RIP216" s="366"/>
      <c r="RIQ216" s="366"/>
      <c r="RIR216" s="366"/>
      <c r="RIS216" s="366"/>
      <c r="RIT216" s="366"/>
      <c r="RIU216" s="366"/>
      <c r="RIV216" s="366"/>
      <c r="RIW216" s="366"/>
      <c r="RIX216" s="366"/>
      <c r="RIY216" s="366"/>
      <c r="RIZ216" s="366"/>
      <c r="RJA216" s="366"/>
      <c r="RJB216" s="366"/>
      <c r="RJC216" s="366"/>
      <c r="RJD216" s="366"/>
      <c r="RJE216" s="366"/>
      <c r="RJF216" s="366"/>
      <c r="RJG216" s="366"/>
      <c r="RJH216" s="366"/>
      <c r="RJI216" s="366"/>
      <c r="RJJ216" s="366"/>
      <c r="RJK216" s="366"/>
      <c r="RJL216" s="366"/>
      <c r="RJM216" s="366"/>
      <c r="RJN216" s="366"/>
      <c r="RJO216" s="366"/>
      <c r="RJP216" s="366"/>
      <c r="RJQ216" s="366"/>
      <c r="RJR216" s="366"/>
      <c r="RJS216" s="366"/>
      <c r="RJT216" s="366"/>
      <c r="RJU216" s="366"/>
      <c r="RJV216" s="366"/>
      <c r="RJW216" s="366"/>
      <c r="RJX216" s="366"/>
      <c r="RJY216" s="366"/>
      <c r="RJZ216" s="366"/>
      <c r="RKA216" s="366"/>
      <c r="RKB216" s="366"/>
      <c r="RKC216" s="366"/>
      <c r="RKD216" s="366"/>
      <c r="RKE216" s="366"/>
      <c r="RKF216" s="366"/>
      <c r="RKG216" s="366"/>
      <c r="RKH216" s="366"/>
      <c r="RKI216" s="366"/>
      <c r="RKJ216" s="366"/>
      <c r="RKK216" s="366"/>
      <c r="RKL216" s="366"/>
      <c r="RKM216" s="366"/>
      <c r="RKN216" s="366"/>
      <c r="RKO216" s="366"/>
      <c r="RKP216" s="366"/>
      <c r="RKQ216" s="366"/>
      <c r="RKR216" s="366"/>
      <c r="RKS216" s="366"/>
      <c r="RKT216" s="366"/>
      <c r="RKU216" s="366"/>
      <c r="RKV216" s="366"/>
      <c r="RKW216" s="366"/>
      <c r="RKX216" s="366"/>
      <c r="RKY216" s="366"/>
      <c r="RKZ216" s="366"/>
      <c r="RLA216" s="366"/>
      <c r="RLB216" s="366"/>
      <c r="RLC216" s="366"/>
      <c r="RLD216" s="366"/>
      <c r="RLE216" s="366"/>
      <c r="RLF216" s="366"/>
      <c r="RLG216" s="366"/>
      <c r="RLH216" s="366"/>
      <c r="RLI216" s="366"/>
      <c r="RLJ216" s="366"/>
      <c r="RLK216" s="366"/>
      <c r="RLL216" s="366"/>
      <c r="RLM216" s="366"/>
      <c r="RLN216" s="366"/>
      <c r="RLO216" s="366"/>
      <c r="RLP216" s="366"/>
      <c r="RLQ216" s="366"/>
      <c r="RLR216" s="366"/>
      <c r="RLS216" s="366"/>
      <c r="RLT216" s="366"/>
      <c r="RLU216" s="366"/>
      <c r="RLV216" s="366"/>
      <c r="RLW216" s="366"/>
      <c r="RLX216" s="366"/>
      <c r="RLY216" s="366"/>
      <c r="RLZ216" s="366"/>
      <c r="RMA216" s="366"/>
      <c r="RMB216" s="366"/>
      <c r="RMC216" s="366"/>
      <c r="RMD216" s="366"/>
      <c r="RME216" s="366"/>
      <c r="RMF216" s="366"/>
      <c r="RMG216" s="366"/>
      <c r="RMH216" s="366"/>
      <c r="RMI216" s="366"/>
      <c r="RMJ216" s="366"/>
      <c r="RMK216" s="366"/>
      <c r="RML216" s="366"/>
      <c r="RMM216" s="366"/>
      <c r="RMN216" s="366"/>
      <c r="RMO216" s="366"/>
      <c r="RMP216" s="366"/>
      <c r="RMQ216" s="366"/>
      <c r="RMR216" s="366"/>
      <c r="RMS216" s="366"/>
      <c r="RMT216" s="366"/>
      <c r="RMU216" s="366"/>
      <c r="RMV216" s="366"/>
      <c r="RMW216" s="366"/>
      <c r="RMX216" s="366"/>
      <c r="RMY216" s="366"/>
      <c r="RMZ216" s="366"/>
      <c r="RNA216" s="366"/>
      <c r="RNB216" s="366"/>
      <c r="RNC216" s="366"/>
      <c r="RND216" s="366"/>
      <c r="RNE216" s="366"/>
      <c r="RNF216" s="366"/>
      <c r="RNG216" s="366"/>
      <c r="RNH216" s="366"/>
      <c r="RNI216" s="366"/>
      <c r="RNJ216" s="366"/>
      <c r="RNK216" s="366"/>
      <c r="RNL216" s="366"/>
      <c r="RNM216" s="366"/>
      <c r="RNN216" s="366"/>
      <c r="RNO216" s="366"/>
      <c r="RNP216" s="366"/>
      <c r="RNQ216" s="366"/>
      <c r="RNR216" s="366"/>
      <c r="RNS216" s="366"/>
      <c r="RNT216" s="366"/>
      <c r="RNU216" s="366"/>
      <c r="RNV216" s="366"/>
      <c r="RNW216" s="366"/>
      <c r="RNX216" s="366"/>
      <c r="RNY216" s="366"/>
      <c r="RNZ216" s="366"/>
      <c r="ROA216" s="366"/>
      <c r="ROB216" s="366"/>
      <c r="ROC216" s="366"/>
      <c r="ROD216" s="366"/>
      <c r="ROE216" s="366"/>
      <c r="ROF216" s="366"/>
      <c r="ROG216" s="366"/>
      <c r="ROH216" s="366"/>
      <c r="ROI216" s="366"/>
      <c r="ROJ216" s="366"/>
      <c r="ROK216" s="366"/>
      <c r="ROL216" s="366"/>
      <c r="ROM216" s="366"/>
      <c r="RON216" s="366"/>
      <c r="ROO216" s="366"/>
      <c r="ROP216" s="366"/>
      <c r="ROQ216" s="366"/>
      <c r="ROR216" s="366"/>
      <c r="ROS216" s="366"/>
      <c r="ROT216" s="366"/>
      <c r="ROU216" s="366"/>
      <c r="ROV216" s="366"/>
      <c r="ROW216" s="366"/>
      <c r="ROX216" s="366"/>
      <c r="ROY216" s="366"/>
      <c r="ROZ216" s="366"/>
      <c r="RPA216" s="366"/>
      <c r="RPB216" s="366"/>
      <c r="RPC216" s="366"/>
      <c r="RPD216" s="366"/>
      <c r="RPE216" s="366"/>
      <c r="RPF216" s="366"/>
      <c r="RPG216" s="366"/>
      <c r="RPH216" s="366"/>
      <c r="RPI216" s="366"/>
      <c r="RPJ216" s="366"/>
      <c r="RPK216" s="366"/>
      <c r="RPL216" s="366"/>
      <c r="RPM216" s="366"/>
      <c r="RPN216" s="366"/>
      <c r="RPO216" s="366"/>
      <c r="RPP216" s="366"/>
      <c r="RPQ216" s="366"/>
      <c r="RPR216" s="366"/>
      <c r="RPS216" s="366"/>
      <c r="RPT216" s="366"/>
      <c r="RPU216" s="366"/>
      <c r="RPV216" s="366"/>
      <c r="RPW216" s="366"/>
      <c r="RPX216" s="366"/>
      <c r="RPY216" s="366"/>
      <c r="RPZ216" s="366"/>
      <c r="RQA216" s="366"/>
      <c r="RQB216" s="366"/>
      <c r="RQC216" s="366"/>
      <c r="RQD216" s="366"/>
      <c r="RQE216" s="366"/>
      <c r="RQF216" s="366"/>
      <c r="RQG216" s="366"/>
      <c r="RQH216" s="366"/>
      <c r="RQI216" s="366"/>
      <c r="RQJ216" s="366"/>
      <c r="RQK216" s="366"/>
      <c r="RQL216" s="366"/>
      <c r="RQM216" s="366"/>
      <c r="RQN216" s="366"/>
      <c r="RQO216" s="366"/>
      <c r="RQP216" s="366"/>
      <c r="RQQ216" s="366"/>
      <c r="RQR216" s="366"/>
      <c r="RQS216" s="366"/>
      <c r="RQT216" s="366"/>
      <c r="RQU216" s="366"/>
      <c r="RQV216" s="366"/>
      <c r="RQW216" s="366"/>
      <c r="RQX216" s="366"/>
      <c r="RQY216" s="366"/>
      <c r="RQZ216" s="366"/>
      <c r="RRA216" s="366"/>
      <c r="RRB216" s="366"/>
      <c r="RRC216" s="366"/>
      <c r="RRD216" s="366"/>
      <c r="RRE216" s="366"/>
      <c r="RRF216" s="366"/>
      <c r="RRG216" s="366"/>
      <c r="RRH216" s="366"/>
      <c r="RRI216" s="366"/>
      <c r="RRJ216" s="366"/>
      <c r="RRK216" s="366"/>
      <c r="RRL216" s="366"/>
      <c r="RRM216" s="366"/>
      <c r="RRN216" s="366"/>
      <c r="RRO216" s="366"/>
      <c r="RRP216" s="366"/>
      <c r="RRQ216" s="366"/>
      <c r="RRR216" s="366"/>
      <c r="RRS216" s="366"/>
      <c r="RRT216" s="366"/>
      <c r="RRU216" s="366"/>
      <c r="RRV216" s="366"/>
      <c r="RRW216" s="366"/>
      <c r="RRX216" s="366"/>
      <c r="RRY216" s="366"/>
      <c r="RRZ216" s="366"/>
      <c r="RSA216" s="366"/>
      <c r="RSB216" s="366"/>
      <c r="RSC216" s="366"/>
      <c r="RSD216" s="366"/>
      <c r="RSE216" s="366"/>
      <c r="RSF216" s="366"/>
      <c r="RSG216" s="366"/>
      <c r="RSH216" s="366"/>
      <c r="RSI216" s="366"/>
      <c r="RSJ216" s="366"/>
      <c r="RSK216" s="366"/>
      <c r="RSL216" s="366"/>
      <c r="RSM216" s="366"/>
      <c r="RSN216" s="366"/>
      <c r="RSO216" s="366"/>
      <c r="RSP216" s="366"/>
      <c r="RSQ216" s="366"/>
      <c r="RSR216" s="366"/>
      <c r="RSS216" s="366"/>
      <c r="RST216" s="366"/>
      <c r="RSU216" s="366"/>
      <c r="RSV216" s="366"/>
      <c r="RSW216" s="366"/>
      <c r="RSX216" s="366"/>
      <c r="RSY216" s="366"/>
      <c r="RSZ216" s="366"/>
      <c r="RTA216" s="366"/>
      <c r="RTB216" s="366"/>
      <c r="RTC216" s="366"/>
      <c r="RTD216" s="366"/>
      <c r="RTE216" s="366"/>
      <c r="RTF216" s="366"/>
      <c r="RTG216" s="366"/>
      <c r="RTH216" s="366"/>
      <c r="RTI216" s="366"/>
      <c r="RTJ216" s="366"/>
      <c r="RTK216" s="366"/>
      <c r="RTL216" s="366"/>
      <c r="RTM216" s="366"/>
      <c r="RTN216" s="366"/>
      <c r="RTO216" s="366"/>
      <c r="RTP216" s="366"/>
      <c r="RTQ216" s="366"/>
      <c r="RTR216" s="366"/>
      <c r="RTS216" s="366"/>
      <c r="RTT216" s="366"/>
      <c r="RTU216" s="366"/>
      <c r="RTV216" s="366"/>
      <c r="RTW216" s="366"/>
      <c r="RTX216" s="366"/>
      <c r="RTY216" s="366"/>
      <c r="RTZ216" s="366"/>
      <c r="RUA216" s="366"/>
      <c r="RUB216" s="366"/>
      <c r="RUC216" s="366"/>
      <c r="RUD216" s="366"/>
      <c r="RUE216" s="366"/>
      <c r="RUF216" s="366"/>
      <c r="RUG216" s="366"/>
      <c r="RUH216" s="366"/>
      <c r="RUI216" s="366"/>
      <c r="RUJ216" s="366"/>
      <c r="RUK216" s="366"/>
      <c r="RUL216" s="366"/>
      <c r="RUM216" s="366"/>
      <c r="RUN216" s="366"/>
      <c r="RUO216" s="366"/>
      <c r="RUP216" s="366"/>
      <c r="RUQ216" s="366"/>
      <c r="RUR216" s="366"/>
      <c r="RUS216" s="366"/>
      <c r="RUT216" s="366"/>
      <c r="RUU216" s="366"/>
      <c r="RUV216" s="366"/>
      <c r="RUW216" s="366"/>
      <c r="RUX216" s="366"/>
      <c r="RUY216" s="366"/>
      <c r="RUZ216" s="366"/>
      <c r="RVA216" s="366"/>
      <c r="RVB216" s="366"/>
      <c r="RVC216" s="366"/>
      <c r="RVD216" s="366"/>
      <c r="RVE216" s="366"/>
      <c r="RVF216" s="366"/>
      <c r="RVG216" s="366"/>
      <c r="RVH216" s="366"/>
      <c r="RVI216" s="366"/>
      <c r="RVJ216" s="366"/>
      <c r="RVK216" s="366"/>
      <c r="RVL216" s="366"/>
      <c r="RVM216" s="366"/>
      <c r="RVN216" s="366"/>
      <c r="RVO216" s="366"/>
      <c r="RVP216" s="366"/>
      <c r="RVQ216" s="366"/>
      <c r="RVR216" s="366"/>
      <c r="RVS216" s="366"/>
      <c r="RVT216" s="366"/>
      <c r="RVU216" s="366"/>
      <c r="RVV216" s="366"/>
      <c r="RVW216" s="366"/>
      <c r="RVX216" s="366"/>
      <c r="RVY216" s="366"/>
      <c r="RVZ216" s="366"/>
      <c r="RWA216" s="366"/>
      <c r="RWB216" s="366"/>
      <c r="RWC216" s="366"/>
      <c r="RWD216" s="366"/>
      <c r="RWE216" s="366"/>
      <c r="RWF216" s="366"/>
      <c r="RWG216" s="366"/>
      <c r="RWH216" s="366"/>
      <c r="RWI216" s="366"/>
      <c r="RWJ216" s="366"/>
      <c r="RWK216" s="366"/>
      <c r="RWL216" s="366"/>
      <c r="RWM216" s="366"/>
      <c r="RWN216" s="366"/>
      <c r="RWO216" s="366"/>
      <c r="RWP216" s="366"/>
      <c r="RWQ216" s="366"/>
      <c r="RWR216" s="366"/>
      <c r="RWS216" s="366"/>
      <c r="RWT216" s="366"/>
      <c r="RWU216" s="366"/>
      <c r="RWV216" s="366"/>
      <c r="RWW216" s="366"/>
      <c r="RWX216" s="366"/>
      <c r="RWY216" s="366"/>
      <c r="RWZ216" s="366"/>
      <c r="RXA216" s="366"/>
      <c r="RXB216" s="366"/>
      <c r="RXC216" s="366"/>
      <c r="RXD216" s="366"/>
      <c r="RXE216" s="366"/>
      <c r="RXF216" s="366"/>
      <c r="RXG216" s="366"/>
      <c r="RXH216" s="366"/>
      <c r="RXI216" s="366"/>
      <c r="RXJ216" s="366"/>
      <c r="RXK216" s="366"/>
      <c r="RXL216" s="366"/>
      <c r="RXM216" s="366"/>
      <c r="RXN216" s="366"/>
      <c r="RXO216" s="366"/>
      <c r="RXP216" s="366"/>
      <c r="RXQ216" s="366"/>
      <c r="RXR216" s="366"/>
      <c r="RXS216" s="366"/>
      <c r="RXT216" s="366"/>
      <c r="RXU216" s="366"/>
      <c r="RXV216" s="366"/>
      <c r="RXW216" s="366"/>
      <c r="RXX216" s="366"/>
      <c r="RXY216" s="366"/>
      <c r="RXZ216" s="366"/>
      <c r="RYA216" s="366"/>
      <c r="RYB216" s="366"/>
      <c r="RYC216" s="366"/>
      <c r="RYD216" s="366"/>
      <c r="RYE216" s="366"/>
      <c r="RYF216" s="366"/>
      <c r="RYG216" s="366"/>
      <c r="RYH216" s="366"/>
      <c r="RYI216" s="366"/>
      <c r="RYJ216" s="366"/>
      <c r="RYK216" s="366"/>
      <c r="RYL216" s="366"/>
      <c r="RYM216" s="366"/>
      <c r="RYN216" s="366"/>
      <c r="RYO216" s="366"/>
      <c r="RYP216" s="366"/>
      <c r="RYQ216" s="366"/>
      <c r="RYR216" s="366"/>
      <c r="RYS216" s="366"/>
      <c r="RYT216" s="366"/>
      <c r="RYU216" s="366"/>
      <c r="RYV216" s="366"/>
      <c r="RYW216" s="366"/>
      <c r="RYX216" s="366"/>
      <c r="RYY216" s="366"/>
      <c r="RYZ216" s="366"/>
      <c r="RZA216" s="366"/>
      <c r="RZB216" s="366"/>
      <c r="RZC216" s="366"/>
      <c r="RZD216" s="366"/>
      <c r="RZE216" s="366"/>
      <c r="RZF216" s="366"/>
      <c r="RZG216" s="366"/>
      <c r="RZH216" s="366"/>
      <c r="RZI216" s="366"/>
      <c r="RZJ216" s="366"/>
      <c r="RZK216" s="366"/>
      <c r="RZL216" s="366"/>
      <c r="RZM216" s="366"/>
      <c r="RZN216" s="366"/>
      <c r="RZO216" s="366"/>
      <c r="RZP216" s="366"/>
      <c r="RZQ216" s="366"/>
      <c r="RZR216" s="366"/>
      <c r="RZS216" s="366"/>
      <c r="RZT216" s="366"/>
      <c r="RZU216" s="366"/>
      <c r="RZV216" s="366"/>
      <c r="RZW216" s="366"/>
      <c r="RZX216" s="366"/>
      <c r="RZY216" s="366"/>
      <c r="RZZ216" s="366"/>
      <c r="SAA216" s="366"/>
      <c r="SAB216" s="366"/>
      <c r="SAC216" s="366"/>
      <c r="SAD216" s="366"/>
      <c r="SAE216" s="366"/>
      <c r="SAF216" s="366"/>
      <c r="SAG216" s="366"/>
      <c r="SAH216" s="366"/>
      <c r="SAI216" s="366"/>
      <c r="SAJ216" s="366"/>
      <c r="SAK216" s="366"/>
      <c r="SAL216" s="366"/>
      <c r="SAM216" s="366"/>
      <c r="SAN216" s="366"/>
      <c r="SAO216" s="366"/>
      <c r="SAP216" s="366"/>
      <c r="SAQ216" s="366"/>
      <c r="SAR216" s="366"/>
      <c r="SAS216" s="366"/>
      <c r="SAT216" s="366"/>
      <c r="SAU216" s="366"/>
      <c r="SAV216" s="366"/>
      <c r="SAW216" s="366"/>
      <c r="SAX216" s="366"/>
      <c r="SAY216" s="366"/>
      <c r="SAZ216" s="366"/>
      <c r="SBA216" s="366"/>
      <c r="SBB216" s="366"/>
      <c r="SBC216" s="366"/>
      <c r="SBD216" s="366"/>
      <c r="SBE216" s="366"/>
      <c r="SBF216" s="366"/>
      <c r="SBG216" s="366"/>
      <c r="SBH216" s="366"/>
      <c r="SBI216" s="366"/>
      <c r="SBJ216" s="366"/>
      <c r="SBK216" s="366"/>
      <c r="SBL216" s="366"/>
      <c r="SBM216" s="366"/>
      <c r="SBN216" s="366"/>
      <c r="SBO216" s="366"/>
      <c r="SBP216" s="366"/>
      <c r="SBQ216" s="366"/>
      <c r="SBR216" s="366"/>
      <c r="SBS216" s="366"/>
      <c r="SBT216" s="366"/>
      <c r="SBU216" s="366"/>
      <c r="SBV216" s="366"/>
      <c r="SBW216" s="366"/>
      <c r="SBX216" s="366"/>
      <c r="SBY216" s="366"/>
      <c r="SBZ216" s="366"/>
      <c r="SCA216" s="366"/>
      <c r="SCB216" s="366"/>
      <c r="SCC216" s="366"/>
      <c r="SCD216" s="366"/>
      <c r="SCE216" s="366"/>
      <c r="SCF216" s="366"/>
      <c r="SCG216" s="366"/>
      <c r="SCH216" s="366"/>
      <c r="SCI216" s="366"/>
      <c r="SCJ216" s="366"/>
      <c r="SCK216" s="366"/>
      <c r="SCL216" s="366"/>
      <c r="SCM216" s="366"/>
      <c r="SCN216" s="366"/>
      <c r="SCO216" s="366"/>
      <c r="SCP216" s="366"/>
      <c r="SCQ216" s="366"/>
      <c r="SCR216" s="366"/>
      <c r="SCS216" s="366"/>
      <c r="SCT216" s="366"/>
      <c r="SCU216" s="366"/>
      <c r="SCV216" s="366"/>
      <c r="SCW216" s="366"/>
      <c r="SCX216" s="366"/>
      <c r="SCY216" s="366"/>
      <c r="SCZ216" s="366"/>
      <c r="SDA216" s="366"/>
      <c r="SDB216" s="366"/>
      <c r="SDC216" s="366"/>
      <c r="SDD216" s="366"/>
      <c r="SDE216" s="366"/>
      <c r="SDF216" s="366"/>
      <c r="SDG216" s="366"/>
      <c r="SDH216" s="366"/>
      <c r="SDI216" s="366"/>
      <c r="SDJ216" s="366"/>
      <c r="SDK216" s="366"/>
      <c r="SDL216" s="366"/>
      <c r="SDM216" s="366"/>
      <c r="SDN216" s="366"/>
      <c r="SDO216" s="366"/>
      <c r="SDP216" s="366"/>
      <c r="SDQ216" s="366"/>
      <c r="SDR216" s="366"/>
      <c r="SDS216" s="366"/>
      <c r="SDT216" s="366"/>
      <c r="SDU216" s="366"/>
      <c r="SDV216" s="366"/>
      <c r="SDW216" s="366"/>
      <c r="SDX216" s="366"/>
      <c r="SDY216" s="366"/>
      <c r="SDZ216" s="366"/>
      <c r="SEA216" s="366"/>
      <c r="SEB216" s="366"/>
      <c r="SEC216" s="366"/>
      <c r="SED216" s="366"/>
      <c r="SEE216" s="366"/>
      <c r="SEF216" s="366"/>
      <c r="SEG216" s="366"/>
      <c r="SEH216" s="366"/>
      <c r="SEI216" s="366"/>
      <c r="SEJ216" s="366"/>
      <c r="SEK216" s="366"/>
      <c r="SEL216" s="366"/>
      <c r="SEM216" s="366"/>
      <c r="SEN216" s="366"/>
      <c r="SEO216" s="366"/>
      <c r="SEP216" s="366"/>
      <c r="SEQ216" s="366"/>
      <c r="SER216" s="366"/>
      <c r="SES216" s="366"/>
      <c r="SET216" s="366"/>
      <c r="SEU216" s="366"/>
      <c r="SEV216" s="366"/>
      <c r="SEW216" s="366"/>
      <c r="SEX216" s="366"/>
      <c r="SEY216" s="366"/>
      <c r="SEZ216" s="366"/>
      <c r="SFA216" s="366"/>
      <c r="SFB216" s="366"/>
      <c r="SFC216" s="366"/>
      <c r="SFD216" s="366"/>
      <c r="SFE216" s="366"/>
      <c r="SFF216" s="366"/>
      <c r="SFG216" s="366"/>
      <c r="SFH216" s="366"/>
      <c r="SFI216" s="366"/>
      <c r="SFJ216" s="366"/>
      <c r="SFK216" s="366"/>
      <c r="SFL216" s="366"/>
      <c r="SFM216" s="366"/>
      <c r="SFN216" s="366"/>
      <c r="SFO216" s="366"/>
      <c r="SFP216" s="366"/>
      <c r="SFQ216" s="366"/>
      <c r="SFR216" s="366"/>
      <c r="SFS216" s="366"/>
      <c r="SFT216" s="366"/>
      <c r="SFU216" s="366"/>
      <c r="SFV216" s="366"/>
      <c r="SFW216" s="366"/>
      <c r="SFX216" s="366"/>
      <c r="SFY216" s="366"/>
      <c r="SFZ216" s="366"/>
      <c r="SGA216" s="366"/>
      <c r="SGB216" s="366"/>
      <c r="SGC216" s="366"/>
      <c r="SGD216" s="366"/>
      <c r="SGE216" s="366"/>
      <c r="SGF216" s="366"/>
      <c r="SGG216" s="366"/>
      <c r="SGH216" s="366"/>
      <c r="SGI216" s="366"/>
      <c r="SGJ216" s="366"/>
      <c r="SGK216" s="366"/>
      <c r="SGL216" s="366"/>
      <c r="SGM216" s="366"/>
      <c r="SGN216" s="366"/>
      <c r="SGO216" s="366"/>
      <c r="SGP216" s="366"/>
      <c r="SGQ216" s="366"/>
      <c r="SGR216" s="366"/>
      <c r="SGS216" s="366"/>
      <c r="SGT216" s="366"/>
      <c r="SGU216" s="366"/>
      <c r="SGV216" s="366"/>
      <c r="SGW216" s="366"/>
      <c r="SGX216" s="366"/>
      <c r="SGY216" s="366"/>
      <c r="SGZ216" s="366"/>
      <c r="SHA216" s="366"/>
      <c r="SHB216" s="366"/>
      <c r="SHC216" s="366"/>
      <c r="SHD216" s="366"/>
      <c r="SHE216" s="366"/>
      <c r="SHF216" s="366"/>
      <c r="SHG216" s="366"/>
      <c r="SHH216" s="366"/>
      <c r="SHI216" s="366"/>
      <c r="SHJ216" s="366"/>
      <c r="SHK216" s="366"/>
      <c r="SHL216" s="366"/>
      <c r="SHM216" s="366"/>
      <c r="SHN216" s="366"/>
      <c r="SHO216" s="366"/>
      <c r="SHP216" s="366"/>
      <c r="SHQ216" s="366"/>
      <c r="SHR216" s="366"/>
      <c r="SHS216" s="366"/>
      <c r="SHT216" s="366"/>
      <c r="SHU216" s="366"/>
      <c r="SHV216" s="366"/>
      <c r="SHW216" s="366"/>
      <c r="SHX216" s="366"/>
      <c r="SHY216" s="366"/>
      <c r="SHZ216" s="366"/>
      <c r="SIA216" s="366"/>
      <c r="SIB216" s="366"/>
      <c r="SIC216" s="366"/>
      <c r="SID216" s="366"/>
      <c r="SIE216" s="366"/>
      <c r="SIF216" s="366"/>
      <c r="SIG216" s="366"/>
      <c r="SIH216" s="366"/>
      <c r="SII216" s="366"/>
      <c r="SIJ216" s="366"/>
      <c r="SIK216" s="366"/>
      <c r="SIL216" s="366"/>
      <c r="SIM216" s="366"/>
      <c r="SIN216" s="366"/>
      <c r="SIO216" s="366"/>
      <c r="SIP216" s="366"/>
      <c r="SIQ216" s="366"/>
      <c r="SIR216" s="366"/>
      <c r="SIS216" s="366"/>
      <c r="SIT216" s="366"/>
      <c r="SIU216" s="366"/>
      <c r="SIV216" s="366"/>
      <c r="SIW216" s="366"/>
      <c r="SIX216" s="366"/>
      <c r="SIY216" s="366"/>
      <c r="SIZ216" s="366"/>
      <c r="SJA216" s="366"/>
      <c r="SJB216" s="366"/>
      <c r="SJC216" s="366"/>
      <c r="SJD216" s="366"/>
      <c r="SJE216" s="366"/>
      <c r="SJF216" s="366"/>
      <c r="SJG216" s="366"/>
      <c r="SJH216" s="366"/>
      <c r="SJI216" s="366"/>
      <c r="SJJ216" s="366"/>
      <c r="SJK216" s="366"/>
      <c r="SJL216" s="366"/>
      <c r="SJM216" s="366"/>
      <c r="SJN216" s="366"/>
      <c r="SJO216" s="366"/>
      <c r="SJP216" s="366"/>
      <c r="SJQ216" s="366"/>
      <c r="SJR216" s="366"/>
      <c r="SJS216" s="366"/>
      <c r="SJT216" s="366"/>
      <c r="SJU216" s="366"/>
      <c r="SJV216" s="366"/>
      <c r="SJW216" s="366"/>
      <c r="SJX216" s="366"/>
      <c r="SJY216" s="366"/>
      <c r="SJZ216" s="366"/>
      <c r="SKA216" s="366"/>
      <c r="SKB216" s="366"/>
      <c r="SKC216" s="366"/>
      <c r="SKD216" s="366"/>
      <c r="SKE216" s="366"/>
      <c r="SKF216" s="366"/>
      <c r="SKG216" s="366"/>
      <c r="SKH216" s="366"/>
      <c r="SKI216" s="366"/>
      <c r="SKJ216" s="366"/>
      <c r="SKK216" s="366"/>
      <c r="SKL216" s="366"/>
      <c r="SKM216" s="366"/>
      <c r="SKN216" s="366"/>
      <c r="SKO216" s="366"/>
      <c r="SKP216" s="366"/>
      <c r="SKQ216" s="366"/>
      <c r="SKR216" s="366"/>
      <c r="SKS216" s="366"/>
      <c r="SKT216" s="366"/>
      <c r="SKU216" s="366"/>
      <c r="SKV216" s="366"/>
      <c r="SKW216" s="366"/>
      <c r="SKX216" s="366"/>
      <c r="SKY216" s="366"/>
      <c r="SKZ216" s="366"/>
      <c r="SLA216" s="366"/>
      <c r="SLB216" s="366"/>
      <c r="SLC216" s="366"/>
      <c r="SLD216" s="366"/>
      <c r="SLE216" s="366"/>
      <c r="SLF216" s="366"/>
      <c r="SLG216" s="366"/>
      <c r="SLH216" s="366"/>
      <c r="SLI216" s="366"/>
      <c r="SLJ216" s="366"/>
      <c r="SLK216" s="366"/>
      <c r="SLL216" s="366"/>
      <c r="SLM216" s="366"/>
      <c r="SLN216" s="366"/>
      <c r="SLO216" s="366"/>
      <c r="SLP216" s="366"/>
      <c r="SLQ216" s="366"/>
      <c r="SLR216" s="366"/>
      <c r="SLS216" s="366"/>
      <c r="SLT216" s="366"/>
      <c r="SLU216" s="366"/>
      <c r="SLV216" s="366"/>
      <c r="SLW216" s="366"/>
      <c r="SLX216" s="366"/>
      <c r="SLY216" s="366"/>
      <c r="SLZ216" s="366"/>
      <c r="SMA216" s="366"/>
      <c r="SMB216" s="366"/>
      <c r="SMC216" s="366"/>
      <c r="SMD216" s="366"/>
      <c r="SME216" s="366"/>
      <c r="SMF216" s="366"/>
      <c r="SMG216" s="366"/>
      <c r="SMH216" s="366"/>
      <c r="SMI216" s="366"/>
      <c r="SMJ216" s="366"/>
      <c r="SMK216" s="366"/>
      <c r="SML216" s="366"/>
      <c r="SMM216" s="366"/>
      <c r="SMN216" s="366"/>
      <c r="SMO216" s="366"/>
      <c r="SMP216" s="366"/>
      <c r="SMQ216" s="366"/>
      <c r="SMR216" s="366"/>
      <c r="SMS216" s="366"/>
      <c r="SMT216" s="366"/>
      <c r="SMU216" s="366"/>
      <c r="SMV216" s="366"/>
      <c r="SMW216" s="366"/>
      <c r="SMX216" s="366"/>
      <c r="SMY216" s="366"/>
      <c r="SMZ216" s="366"/>
      <c r="SNA216" s="366"/>
      <c r="SNB216" s="366"/>
      <c r="SNC216" s="366"/>
      <c r="SND216" s="366"/>
      <c r="SNE216" s="366"/>
      <c r="SNF216" s="366"/>
      <c r="SNG216" s="366"/>
      <c r="SNH216" s="366"/>
      <c r="SNI216" s="366"/>
      <c r="SNJ216" s="366"/>
      <c r="SNK216" s="366"/>
      <c r="SNL216" s="366"/>
      <c r="SNM216" s="366"/>
      <c r="SNN216" s="366"/>
      <c r="SNO216" s="366"/>
      <c r="SNP216" s="366"/>
      <c r="SNQ216" s="366"/>
      <c r="SNR216" s="366"/>
      <c r="SNS216" s="366"/>
      <c r="SNT216" s="366"/>
      <c r="SNU216" s="366"/>
      <c r="SNV216" s="366"/>
      <c r="SNW216" s="366"/>
      <c r="SNX216" s="366"/>
      <c r="SNY216" s="366"/>
      <c r="SNZ216" s="366"/>
      <c r="SOA216" s="366"/>
      <c r="SOB216" s="366"/>
      <c r="SOC216" s="366"/>
      <c r="SOD216" s="366"/>
      <c r="SOE216" s="366"/>
      <c r="SOF216" s="366"/>
      <c r="SOG216" s="366"/>
      <c r="SOH216" s="366"/>
      <c r="SOI216" s="366"/>
      <c r="SOJ216" s="366"/>
      <c r="SOK216" s="366"/>
      <c r="SOL216" s="366"/>
      <c r="SOM216" s="366"/>
      <c r="SON216" s="366"/>
      <c r="SOO216" s="366"/>
      <c r="SOP216" s="366"/>
      <c r="SOQ216" s="366"/>
      <c r="SOR216" s="366"/>
      <c r="SOS216" s="366"/>
      <c r="SOT216" s="366"/>
      <c r="SOU216" s="366"/>
      <c r="SOV216" s="366"/>
      <c r="SOW216" s="366"/>
      <c r="SOX216" s="366"/>
      <c r="SOY216" s="366"/>
      <c r="SOZ216" s="366"/>
      <c r="SPA216" s="366"/>
      <c r="SPB216" s="366"/>
      <c r="SPC216" s="366"/>
      <c r="SPD216" s="366"/>
      <c r="SPE216" s="366"/>
      <c r="SPF216" s="366"/>
      <c r="SPG216" s="366"/>
      <c r="SPH216" s="366"/>
      <c r="SPI216" s="366"/>
      <c r="SPJ216" s="366"/>
      <c r="SPK216" s="366"/>
      <c r="SPL216" s="366"/>
      <c r="SPM216" s="366"/>
      <c r="SPN216" s="366"/>
      <c r="SPO216" s="366"/>
      <c r="SPP216" s="366"/>
      <c r="SPQ216" s="366"/>
      <c r="SPR216" s="366"/>
      <c r="SPS216" s="366"/>
      <c r="SPT216" s="366"/>
      <c r="SPU216" s="366"/>
      <c r="SPV216" s="366"/>
      <c r="SPW216" s="366"/>
      <c r="SPX216" s="366"/>
      <c r="SPY216" s="366"/>
      <c r="SPZ216" s="366"/>
      <c r="SQA216" s="366"/>
      <c r="SQB216" s="366"/>
      <c r="SQC216" s="366"/>
      <c r="SQD216" s="366"/>
      <c r="SQE216" s="366"/>
      <c r="SQF216" s="366"/>
      <c r="SQG216" s="366"/>
      <c r="SQH216" s="366"/>
      <c r="SQI216" s="366"/>
      <c r="SQJ216" s="366"/>
      <c r="SQK216" s="366"/>
      <c r="SQL216" s="366"/>
      <c r="SQM216" s="366"/>
      <c r="SQN216" s="366"/>
      <c r="SQO216" s="366"/>
      <c r="SQP216" s="366"/>
      <c r="SQQ216" s="366"/>
      <c r="SQR216" s="366"/>
      <c r="SQS216" s="366"/>
      <c r="SQT216" s="366"/>
      <c r="SQU216" s="366"/>
      <c r="SQV216" s="366"/>
      <c r="SQW216" s="366"/>
      <c r="SQX216" s="366"/>
      <c r="SQY216" s="366"/>
      <c r="SQZ216" s="366"/>
      <c r="SRA216" s="366"/>
      <c r="SRB216" s="366"/>
      <c r="SRC216" s="366"/>
      <c r="SRD216" s="366"/>
      <c r="SRE216" s="366"/>
      <c r="SRF216" s="366"/>
      <c r="SRG216" s="366"/>
      <c r="SRH216" s="366"/>
      <c r="SRI216" s="366"/>
      <c r="SRJ216" s="366"/>
      <c r="SRK216" s="366"/>
      <c r="SRL216" s="366"/>
      <c r="SRM216" s="366"/>
      <c r="SRN216" s="366"/>
      <c r="SRO216" s="366"/>
      <c r="SRP216" s="366"/>
      <c r="SRQ216" s="366"/>
      <c r="SRR216" s="366"/>
      <c r="SRS216" s="366"/>
      <c r="SRT216" s="366"/>
      <c r="SRU216" s="366"/>
      <c r="SRV216" s="366"/>
      <c r="SRW216" s="366"/>
      <c r="SRX216" s="366"/>
      <c r="SRY216" s="366"/>
      <c r="SRZ216" s="366"/>
      <c r="SSA216" s="366"/>
      <c r="SSB216" s="366"/>
      <c r="SSC216" s="366"/>
      <c r="SSD216" s="366"/>
      <c r="SSE216" s="366"/>
      <c r="SSF216" s="366"/>
      <c r="SSG216" s="366"/>
      <c r="SSH216" s="366"/>
      <c r="SSI216" s="366"/>
      <c r="SSJ216" s="366"/>
      <c r="SSK216" s="366"/>
      <c r="SSL216" s="366"/>
      <c r="SSM216" s="366"/>
      <c r="SSN216" s="366"/>
      <c r="SSO216" s="366"/>
      <c r="SSP216" s="366"/>
      <c r="SSQ216" s="366"/>
      <c r="SSR216" s="366"/>
      <c r="SSS216" s="366"/>
      <c r="SST216" s="366"/>
      <c r="SSU216" s="366"/>
      <c r="SSV216" s="366"/>
      <c r="SSW216" s="366"/>
      <c r="SSX216" s="366"/>
      <c r="SSY216" s="366"/>
      <c r="SSZ216" s="366"/>
      <c r="STA216" s="366"/>
      <c r="STB216" s="366"/>
      <c r="STC216" s="366"/>
      <c r="STD216" s="366"/>
      <c r="STE216" s="366"/>
      <c r="STF216" s="366"/>
      <c r="STG216" s="366"/>
      <c r="STH216" s="366"/>
      <c r="STI216" s="366"/>
      <c r="STJ216" s="366"/>
      <c r="STK216" s="366"/>
      <c r="STL216" s="366"/>
      <c r="STM216" s="366"/>
      <c r="STN216" s="366"/>
      <c r="STO216" s="366"/>
      <c r="STP216" s="366"/>
      <c r="STQ216" s="366"/>
      <c r="STR216" s="366"/>
      <c r="STS216" s="366"/>
      <c r="STT216" s="366"/>
      <c r="STU216" s="366"/>
      <c r="STV216" s="366"/>
      <c r="STW216" s="366"/>
      <c r="STX216" s="366"/>
      <c r="STY216" s="366"/>
      <c r="STZ216" s="366"/>
      <c r="SUA216" s="366"/>
      <c r="SUB216" s="366"/>
      <c r="SUC216" s="366"/>
      <c r="SUD216" s="366"/>
      <c r="SUE216" s="366"/>
      <c r="SUF216" s="366"/>
      <c r="SUG216" s="366"/>
      <c r="SUH216" s="366"/>
      <c r="SUI216" s="366"/>
      <c r="SUJ216" s="366"/>
      <c r="SUK216" s="366"/>
      <c r="SUL216" s="366"/>
      <c r="SUM216" s="366"/>
      <c r="SUN216" s="366"/>
      <c r="SUO216" s="366"/>
      <c r="SUP216" s="366"/>
      <c r="SUQ216" s="366"/>
      <c r="SUR216" s="366"/>
      <c r="SUS216" s="366"/>
      <c r="SUT216" s="366"/>
      <c r="SUU216" s="366"/>
      <c r="SUV216" s="366"/>
      <c r="SUW216" s="366"/>
      <c r="SUX216" s="366"/>
      <c r="SUY216" s="366"/>
      <c r="SUZ216" s="366"/>
      <c r="SVA216" s="366"/>
      <c r="SVB216" s="366"/>
      <c r="SVC216" s="366"/>
      <c r="SVD216" s="366"/>
      <c r="SVE216" s="366"/>
      <c r="SVF216" s="366"/>
      <c r="SVG216" s="366"/>
      <c r="SVH216" s="366"/>
      <c r="SVI216" s="366"/>
      <c r="SVJ216" s="366"/>
      <c r="SVK216" s="366"/>
      <c r="SVL216" s="366"/>
      <c r="SVM216" s="366"/>
      <c r="SVN216" s="366"/>
      <c r="SVO216" s="366"/>
      <c r="SVP216" s="366"/>
      <c r="SVQ216" s="366"/>
      <c r="SVR216" s="366"/>
      <c r="SVS216" s="366"/>
      <c r="SVT216" s="366"/>
      <c r="SVU216" s="366"/>
      <c r="SVV216" s="366"/>
      <c r="SVW216" s="366"/>
      <c r="SVX216" s="366"/>
      <c r="SVY216" s="366"/>
      <c r="SVZ216" s="366"/>
      <c r="SWA216" s="366"/>
      <c r="SWB216" s="366"/>
      <c r="SWC216" s="366"/>
      <c r="SWD216" s="366"/>
      <c r="SWE216" s="366"/>
      <c r="SWF216" s="366"/>
      <c r="SWG216" s="366"/>
      <c r="SWH216" s="366"/>
      <c r="SWI216" s="366"/>
      <c r="SWJ216" s="366"/>
      <c r="SWK216" s="366"/>
      <c r="SWL216" s="366"/>
      <c r="SWM216" s="366"/>
      <c r="SWN216" s="366"/>
      <c r="SWO216" s="366"/>
      <c r="SWP216" s="366"/>
      <c r="SWQ216" s="366"/>
      <c r="SWR216" s="366"/>
      <c r="SWS216" s="366"/>
      <c r="SWT216" s="366"/>
      <c r="SWU216" s="366"/>
      <c r="SWV216" s="366"/>
      <c r="SWW216" s="366"/>
      <c r="SWX216" s="366"/>
      <c r="SWY216" s="366"/>
      <c r="SWZ216" s="366"/>
      <c r="SXA216" s="366"/>
      <c r="SXB216" s="366"/>
      <c r="SXC216" s="366"/>
      <c r="SXD216" s="366"/>
      <c r="SXE216" s="366"/>
      <c r="SXF216" s="366"/>
      <c r="SXG216" s="366"/>
      <c r="SXH216" s="366"/>
      <c r="SXI216" s="366"/>
      <c r="SXJ216" s="366"/>
      <c r="SXK216" s="366"/>
      <c r="SXL216" s="366"/>
      <c r="SXM216" s="366"/>
      <c r="SXN216" s="366"/>
      <c r="SXO216" s="366"/>
      <c r="SXP216" s="366"/>
      <c r="SXQ216" s="366"/>
      <c r="SXR216" s="366"/>
      <c r="SXS216" s="366"/>
      <c r="SXT216" s="366"/>
      <c r="SXU216" s="366"/>
      <c r="SXV216" s="366"/>
      <c r="SXW216" s="366"/>
      <c r="SXX216" s="366"/>
      <c r="SXY216" s="366"/>
      <c r="SXZ216" s="366"/>
      <c r="SYA216" s="366"/>
      <c r="SYB216" s="366"/>
      <c r="SYC216" s="366"/>
      <c r="SYD216" s="366"/>
      <c r="SYE216" s="366"/>
      <c r="SYF216" s="366"/>
      <c r="SYG216" s="366"/>
      <c r="SYH216" s="366"/>
      <c r="SYI216" s="366"/>
      <c r="SYJ216" s="366"/>
      <c r="SYK216" s="366"/>
      <c r="SYL216" s="366"/>
      <c r="SYM216" s="366"/>
      <c r="SYN216" s="366"/>
      <c r="SYO216" s="366"/>
      <c r="SYP216" s="366"/>
      <c r="SYQ216" s="366"/>
      <c r="SYR216" s="366"/>
      <c r="SYS216" s="366"/>
      <c r="SYT216" s="366"/>
      <c r="SYU216" s="366"/>
      <c r="SYV216" s="366"/>
      <c r="SYW216" s="366"/>
      <c r="SYX216" s="366"/>
      <c r="SYY216" s="366"/>
      <c r="SYZ216" s="366"/>
      <c r="SZA216" s="366"/>
      <c r="SZB216" s="366"/>
      <c r="SZC216" s="366"/>
      <c r="SZD216" s="366"/>
      <c r="SZE216" s="366"/>
      <c r="SZF216" s="366"/>
      <c r="SZG216" s="366"/>
      <c r="SZH216" s="366"/>
      <c r="SZI216" s="366"/>
      <c r="SZJ216" s="366"/>
      <c r="SZK216" s="366"/>
      <c r="SZL216" s="366"/>
      <c r="SZM216" s="366"/>
      <c r="SZN216" s="366"/>
      <c r="SZO216" s="366"/>
      <c r="SZP216" s="366"/>
      <c r="SZQ216" s="366"/>
      <c r="SZR216" s="366"/>
      <c r="SZS216" s="366"/>
      <c r="SZT216" s="366"/>
      <c r="SZU216" s="366"/>
      <c r="SZV216" s="366"/>
      <c r="SZW216" s="366"/>
      <c r="SZX216" s="366"/>
      <c r="SZY216" s="366"/>
      <c r="SZZ216" s="366"/>
      <c r="TAA216" s="366"/>
      <c r="TAB216" s="366"/>
      <c r="TAC216" s="366"/>
      <c r="TAD216" s="366"/>
      <c r="TAE216" s="366"/>
      <c r="TAF216" s="366"/>
      <c r="TAG216" s="366"/>
      <c r="TAH216" s="366"/>
      <c r="TAI216" s="366"/>
      <c r="TAJ216" s="366"/>
      <c r="TAK216" s="366"/>
      <c r="TAL216" s="366"/>
      <c r="TAM216" s="366"/>
      <c r="TAN216" s="366"/>
      <c r="TAO216" s="366"/>
      <c r="TAP216" s="366"/>
      <c r="TAQ216" s="366"/>
      <c r="TAR216" s="366"/>
      <c r="TAS216" s="366"/>
      <c r="TAT216" s="366"/>
      <c r="TAU216" s="366"/>
      <c r="TAV216" s="366"/>
      <c r="TAW216" s="366"/>
      <c r="TAX216" s="366"/>
      <c r="TAY216" s="366"/>
      <c r="TAZ216" s="366"/>
      <c r="TBA216" s="366"/>
      <c r="TBB216" s="366"/>
      <c r="TBC216" s="366"/>
      <c r="TBD216" s="366"/>
      <c r="TBE216" s="366"/>
      <c r="TBF216" s="366"/>
      <c r="TBG216" s="366"/>
      <c r="TBH216" s="366"/>
      <c r="TBI216" s="366"/>
      <c r="TBJ216" s="366"/>
      <c r="TBK216" s="366"/>
      <c r="TBL216" s="366"/>
      <c r="TBM216" s="366"/>
      <c r="TBN216" s="366"/>
      <c r="TBO216" s="366"/>
      <c r="TBP216" s="366"/>
      <c r="TBQ216" s="366"/>
      <c r="TBR216" s="366"/>
      <c r="TBS216" s="366"/>
      <c r="TBT216" s="366"/>
      <c r="TBU216" s="366"/>
      <c r="TBV216" s="366"/>
      <c r="TBW216" s="366"/>
      <c r="TBX216" s="366"/>
      <c r="TBY216" s="366"/>
      <c r="TBZ216" s="366"/>
      <c r="TCA216" s="366"/>
      <c r="TCB216" s="366"/>
      <c r="TCC216" s="366"/>
      <c r="TCD216" s="366"/>
      <c r="TCE216" s="366"/>
      <c r="TCF216" s="366"/>
      <c r="TCG216" s="366"/>
      <c r="TCH216" s="366"/>
      <c r="TCI216" s="366"/>
      <c r="TCJ216" s="366"/>
      <c r="TCK216" s="366"/>
      <c r="TCL216" s="366"/>
      <c r="TCM216" s="366"/>
      <c r="TCN216" s="366"/>
      <c r="TCO216" s="366"/>
      <c r="TCP216" s="366"/>
      <c r="TCQ216" s="366"/>
      <c r="TCR216" s="366"/>
      <c r="TCS216" s="366"/>
      <c r="TCT216" s="366"/>
      <c r="TCU216" s="366"/>
      <c r="TCV216" s="366"/>
      <c r="TCW216" s="366"/>
      <c r="TCX216" s="366"/>
      <c r="TCY216" s="366"/>
      <c r="TCZ216" s="366"/>
      <c r="TDA216" s="366"/>
      <c r="TDB216" s="366"/>
      <c r="TDC216" s="366"/>
      <c r="TDD216" s="366"/>
      <c r="TDE216" s="366"/>
      <c r="TDF216" s="366"/>
      <c r="TDG216" s="366"/>
      <c r="TDH216" s="366"/>
      <c r="TDI216" s="366"/>
      <c r="TDJ216" s="366"/>
      <c r="TDK216" s="366"/>
      <c r="TDL216" s="366"/>
      <c r="TDM216" s="366"/>
      <c r="TDN216" s="366"/>
      <c r="TDO216" s="366"/>
      <c r="TDP216" s="366"/>
      <c r="TDQ216" s="366"/>
      <c r="TDR216" s="366"/>
      <c r="TDS216" s="366"/>
      <c r="TDT216" s="366"/>
      <c r="TDU216" s="366"/>
      <c r="TDV216" s="366"/>
      <c r="TDW216" s="366"/>
      <c r="TDX216" s="366"/>
      <c r="TDY216" s="366"/>
      <c r="TDZ216" s="366"/>
      <c r="TEA216" s="366"/>
      <c r="TEB216" s="366"/>
      <c r="TEC216" s="366"/>
      <c r="TED216" s="366"/>
      <c r="TEE216" s="366"/>
      <c r="TEF216" s="366"/>
      <c r="TEG216" s="366"/>
      <c r="TEH216" s="366"/>
      <c r="TEI216" s="366"/>
      <c r="TEJ216" s="366"/>
      <c r="TEK216" s="366"/>
      <c r="TEL216" s="366"/>
      <c r="TEM216" s="366"/>
      <c r="TEN216" s="366"/>
      <c r="TEO216" s="366"/>
      <c r="TEP216" s="366"/>
      <c r="TEQ216" s="366"/>
      <c r="TER216" s="366"/>
      <c r="TES216" s="366"/>
      <c r="TET216" s="366"/>
      <c r="TEU216" s="366"/>
      <c r="TEV216" s="366"/>
      <c r="TEW216" s="366"/>
      <c r="TEX216" s="366"/>
      <c r="TEY216" s="366"/>
      <c r="TEZ216" s="366"/>
      <c r="TFA216" s="366"/>
      <c r="TFB216" s="366"/>
      <c r="TFC216" s="366"/>
      <c r="TFD216" s="366"/>
      <c r="TFE216" s="366"/>
      <c r="TFF216" s="366"/>
      <c r="TFG216" s="366"/>
      <c r="TFH216" s="366"/>
      <c r="TFI216" s="366"/>
      <c r="TFJ216" s="366"/>
      <c r="TFK216" s="366"/>
      <c r="TFL216" s="366"/>
      <c r="TFM216" s="366"/>
      <c r="TFN216" s="366"/>
      <c r="TFO216" s="366"/>
      <c r="TFP216" s="366"/>
      <c r="TFQ216" s="366"/>
      <c r="TFR216" s="366"/>
      <c r="TFS216" s="366"/>
      <c r="TFT216" s="366"/>
      <c r="TFU216" s="366"/>
      <c r="TFV216" s="366"/>
      <c r="TFW216" s="366"/>
      <c r="TFX216" s="366"/>
      <c r="TFY216" s="366"/>
      <c r="TFZ216" s="366"/>
      <c r="TGA216" s="366"/>
      <c r="TGB216" s="366"/>
      <c r="TGC216" s="366"/>
      <c r="TGD216" s="366"/>
      <c r="TGE216" s="366"/>
      <c r="TGF216" s="366"/>
      <c r="TGG216" s="366"/>
      <c r="TGH216" s="366"/>
      <c r="TGI216" s="366"/>
      <c r="TGJ216" s="366"/>
      <c r="TGK216" s="366"/>
      <c r="TGL216" s="366"/>
      <c r="TGM216" s="366"/>
      <c r="TGN216" s="366"/>
      <c r="TGO216" s="366"/>
      <c r="TGP216" s="366"/>
      <c r="TGQ216" s="366"/>
      <c r="TGR216" s="366"/>
      <c r="TGS216" s="366"/>
      <c r="TGT216" s="366"/>
      <c r="TGU216" s="366"/>
      <c r="TGV216" s="366"/>
      <c r="TGW216" s="366"/>
      <c r="TGX216" s="366"/>
      <c r="TGY216" s="366"/>
      <c r="TGZ216" s="366"/>
      <c r="THA216" s="366"/>
      <c r="THB216" s="366"/>
      <c r="THC216" s="366"/>
      <c r="THD216" s="366"/>
      <c r="THE216" s="366"/>
      <c r="THF216" s="366"/>
      <c r="THG216" s="366"/>
      <c r="THH216" s="366"/>
      <c r="THI216" s="366"/>
      <c r="THJ216" s="366"/>
      <c r="THK216" s="366"/>
      <c r="THL216" s="366"/>
      <c r="THM216" s="366"/>
      <c r="THN216" s="366"/>
      <c r="THO216" s="366"/>
      <c r="THP216" s="366"/>
      <c r="THQ216" s="366"/>
      <c r="THR216" s="366"/>
      <c r="THS216" s="366"/>
      <c r="THT216" s="366"/>
      <c r="THU216" s="366"/>
      <c r="THV216" s="366"/>
      <c r="THW216" s="366"/>
      <c r="THX216" s="366"/>
      <c r="THY216" s="366"/>
      <c r="THZ216" s="366"/>
      <c r="TIA216" s="366"/>
      <c r="TIB216" s="366"/>
      <c r="TIC216" s="366"/>
      <c r="TID216" s="366"/>
      <c r="TIE216" s="366"/>
      <c r="TIF216" s="366"/>
      <c r="TIG216" s="366"/>
      <c r="TIH216" s="366"/>
      <c r="TII216" s="366"/>
      <c r="TIJ216" s="366"/>
      <c r="TIK216" s="366"/>
      <c r="TIL216" s="366"/>
      <c r="TIM216" s="366"/>
      <c r="TIN216" s="366"/>
      <c r="TIO216" s="366"/>
      <c r="TIP216" s="366"/>
      <c r="TIQ216" s="366"/>
      <c r="TIR216" s="366"/>
      <c r="TIS216" s="366"/>
      <c r="TIT216" s="366"/>
      <c r="TIU216" s="366"/>
      <c r="TIV216" s="366"/>
      <c r="TIW216" s="366"/>
      <c r="TIX216" s="366"/>
      <c r="TIY216" s="366"/>
      <c r="TIZ216" s="366"/>
      <c r="TJA216" s="366"/>
      <c r="TJB216" s="366"/>
      <c r="TJC216" s="366"/>
      <c r="TJD216" s="366"/>
      <c r="TJE216" s="366"/>
      <c r="TJF216" s="366"/>
      <c r="TJG216" s="366"/>
      <c r="TJH216" s="366"/>
      <c r="TJI216" s="366"/>
      <c r="TJJ216" s="366"/>
      <c r="TJK216" s="366"/>
      <c r="TJL216" s="366"/>
      <c r="TJM216" s="366"/>
      <c r="TJN216" s="366"/>
      <c r="TJO216" s="366"/>
      <c r="TJP216" s="366"/>
      <c r="TJQ216" s="366"/>
      <c r="TJR216" s="366"/>
      <c r="TJS216" s="366"/>
      <c r="TJT216" s="366"/>
      <c r="TJU216" s="366"/>
      <c r="TJV216" s="366"/>
      <c r="TJW216" s="366"/>
      <c r="TJX216" s="366"/>
      <c r="TJY216" s="366"/>
      <c r="TJZ216" s="366"/>
      <c r="TKA216" s="366"/>
      <c r="TKB216" s="366"/>
      <c r="TKC216" s="366"/>
      <c r="TKD216" s="366"/>
      <c r="TKE216" s="366"/>
      <c r="TKF216" s="366"/>
      <c r="TKG216" s="366"/>
      <c r="TKH216" s="366"/>
      <c r="TKI216" s="366"/>
      <c r="TKJ216" s="366"/>
      <c r="TKK216" s="366"/>
      <c r="TKL216" s="366"/>
      <c r="TKM216" s="366"/>
      <c r="TKN216" s="366"/>
      <c r="TKO216" s="366"/>
      <c r="TKP216" s="366"/>
      <c r="TKQ216" s="366"/>
      <c r="TKR216" s="366"/>
      <c r="TKS216" s="366"/>
      <c r="TKT216" s="366"/>
      <c r="TKU216" s="366"/>
      <c r="TKV216" s="366"/>
      <c r="TKW216" s="366"/>
      <c r="TKX216" s="366"/>
      <c r="TKY216" s="366"/>
      <c r="TKZ216" s="366"/>
      <c r="TLA216" s="366"/>
      <c r="TLB216" s="366"/>
      <c r="TLC216" s="366"/>
      <c r="TLD216" s="366"/>
      <c r="TLE216" s="366"/>
      <c r="TLF216" s="366"/>
      <c r="TLG216" s="366"/>
      <c r="TLH216" s="366"/>
      <c r="TLI216" s="366"/>
      <c r="TLJ216" s="366"/>
      <c r="TLK216" s="366"/>
      <c r="TLL216" s="366"/>
      <c r="TLM216" s="366"/>
      <c r="TLN216" s="366"/>
      <c r="TLO216" s="366"/>
      <c r="TLP216" s="366"/>
      <c r="TLQ216" s="366"/>
      <c r="TLR216" s="366"/>
      <c r="TLS216" s="366"/>
      <c r="TLT216" s="366"/>
      <c r="TLU216" s="366"/>
      <c r="TLV216" s="366"/>
      <c r="TLW216" s="366"/>
      <c r="TLX216" s="366"/>
      <c r="TLY216" s="366"/>
      <c r="TLZ216" s="366"/>
      <c r="TMA216" s="366"/>
      <c r="TMB216" s="366"/>
      <c r="TMC216" s="366"/>
      <c r="TMD216" s="366"/>
      <c r="TME216" s="366"/>
      <c r="TMF216" s="366"/>
      <c r="TMG216" s="366"/>
      <c r="TMH216" s="366"/>
      <c r="TMI216" s="366"/>
      <c r="TMJ216" s="366"/>
      <c r="TMK216" s="366"/>
      <c r="TML216" s="366"/>
      <c r="TMM216" s="366"/>
      <c r="TMN216" s="366"/>
      <c r="TMO216" s="366"/>
      <c r="TMP216" s="366"/>
      <c r="TMQ216" s="366"/>
      <c r="TMR216" s="366"/>
      <c r="TMS216" s="366"/>
      <c r="TMT216" s="366"/>
      <c r="TMU216" s="366"/>
      <c r="TMV216" s="366"/>
      <c r="TMW216" s="366"/>
      <c r="TMX216" s="366"/>
      <c r="TMY216" s="366"/>
      <c r="TMZ216" s="366"/>
      <c r="TNA216" s="366"/>
      <c r="TNB216" s="366"/>
      <c r="TNC216" s="366"/>
      <c r="TND216" s="366"/>
      <c r="TNE216" s="366"/>
      <c r="TNF216" s="366"/>
      <c r="TNG216" s="366"/>
      <c r="TNH216" s="366"/>
      <c r="TNI216" s="366"/>
      <c r="TNJ216" s="366"/>
      <c r="TNK216" s="366"/>
      <c r="TNL216" s="366"/>
      <c r="TNM216" s="366"/>
      <c r="TNN216" s="366"/>
      <c r="TNO216" s="366"/>
      <c r="TNP216" s="366"/>
      <c r="TNQ216" s="366"/>
      <c r="TNR216" s="366"/>
      <c r="TNS216" s="366"/>
      <c r="TNT216" s="366"/>
      <c r="TNU216" s="366"/>
      <c r="TNV216" s="366"/>
      <c r="TNW216" s="366"/>
      <c r="TNX216" s="366"/>
      <c r="TNY216" s="366"/>
      <c r="TNZ216" s="366"/>
      <c r="TOA216" s="366"/>
      <c r="TOB216" s="366"/>
      <c r="TOC216" s="366"/>
      <c r="TOD216" s="366"/>
      <c r="TOE216" s="366"/>
      <c r="TOF216" s="366"/>
      <c r="TOG216" s="366"/>
      <c r="TOH216" s="366"/>
      <c r="TOI216" s="366"/>
      <c r="TOJ216" s="366"/>
      <c r="TOK216" s="366"/>
      <c r="TOL216" s="366"/>
      <c r="TOM216" s="366"/>
      <c r="TON216" s="366"/>
      <c r="TOO216" s="366"/>
      <c r="TOP216" s="366"/>
      <c r="TOQ216" s="366"/>
      <c r="TOR216" s="366"/>
      <c r="TOS216" s="366"/>
      <c r="TOT216" s="366"/>
      <c r="TOU216" s="366"/>
      <c r="TOV216" s="366"/>
      <c r="TOW216" s="366"/>
      <c r="TOX216" s="366"/>
      <c r="TOY216" s="366"/>
      <c r="TOZ216" s="366"/>
      <c r="TPA216" s="366"/>
      <c r="TPB216" s="366"/>
      <c r="TPC216" s="366"/>
      <c r="TPD216" s="366"/>
      <c r="TPE216" s="366"/>
      <c r="TPF216" s="366"/>
      <c r="TPG216" s="366"/>
      <c r="TPH216" s="366"/>
      <c r="TPI216" s="366"/>
      <c r="TPJ216" s="366"/>
      <c r="TPK216" s="366"/>
      <c r="TPL216" s="366"/>
      <c r="TPM216" s="366"/>
      <c r="TPN216" s="366"/>
      <c r="TPO216" s="366"/>
      <c r="TPP216" s="366"/>
      <c r="TPQ216" s="366"/>
      <c r="TPR216" s="366"/>
      <c r="TPS216" s="366"/>
      <c r="TPT216" s="366"/>
      <c r="TPU216" s="366"/>
      <c r="TPV216" s="366"/>
      <c r="TPW216" s="366"/>
      <c r="TPX216" s="366"/>
      <c r="TPY216" s="366"/>
      <c r="TPZ216" s="366"/>
      <c r="TQA216" s="366"/>
      <c r="TQB216" s="366"/>
      <c r="TQC216" s="366"/>
      <c r="TQD216" s="366"/>
      <c r="TQE216" s="366"/>
      <c r="TQF216" s="366"/>
      <c r="TQG216" s="366"/>
      <c r="TQH216" s="366"/>
      <c r="TQI216" s="366"/>
      <c r="TQJ216" s="366"/>
      <c r="TQK216" s="366"/>
      <c r="TQL216" s="366"/>
      <c r="TQM216" s="366"/>
      <c r="TQN216" s="366"/>
      <c r="TQO216" s="366"/>
      <c r="TQP216" s="366"/>
      <c r="TQQ216" s="366"/>
      <c r="TQR216" s="366"/>
      <c r="TQS216" s="366"/>
      <c r="TQT216" s="366"/>
      <c r="TQU216" s="366"/>
      <c r="TQV216" s="366"/>
      <c r="TQW216" s="366"/>
      <c r="TQX216" s="366"/>
      <c r="TQY216" s="366"/>
      <c r="TQZ216" s="366"/>
      <c r="TRA216" s="366"/>
      <c r="TRB216" s="366"/>
      <c r="TRC216" s="366"/>
      <c r="TRD216" s="366"/>
      <c r="TRE216" s="366"/>
      <c r="TRF216" s="366"/>
      <c r="TRG216" s="366"/>
      <c r="TRH216" s="366"/>
      <c r="TRI216" s="366"/>
      <c r="TRJ216" s="366"/>
      <c r="TRK216" s="366"/>
      <c r="TRL216" s="366"/>
      <c r="TRM216" s="366"/>
      <c r="TRN216" s="366"/>
      <c r="TRO216" s="366"/>
      <c r="TRP216" s="366"/>
      <c r="TRQ216" s="366"/>
      <c r="TRR216" s="366"/>
      <c r="TRS216" s="366"/>
      <c r="TRT216" s="366"/>
      <c r="TRU216" s="366"/>
      <c r="TRV216" s="366"/>
      <c r="TRW216" s="366"/>
      <c r="TRX216" s="366"/>
      <c r="TRY216" s="366"/>
      <c r="TRZ216" s="366"/>
      <c r="TSA216" s="366"/>
      <c r="TSB216" s="366"/>
      <c r="TSC216" s="366"/>
      <c r="TSD216" s="366"/>
      <c r="TSE216" s="366"/>
      <c r="TSF216" s="366"/>
      <c r="TSG216" s="366"/>
      <c r="TSH216" s="366"/>
      <c r="TSI216" s="366"/>
      <c r="TSJ216" s="366"/>
      <c r="TSK216" s="366"/>
      <c r="TSL216" s="366"/>
      <c r="TSM216" s="366"/>
      <c r="TSN216" s="366"/>
      <c r="TSO216" s="366"/>
      <c r="TSP216" s="366"/>
      <c r="TSQ216" s="366"/>
      <c r="TSR216" s="366"/>
      <c r="TSS216" s="366"/>
      <c r="TST216" s="366"/>
      <c r="TSU216" s="366"/>
      <c r="TSV216" s="366"/>
      <c r="TSW216" s="366"/>
      <c r="TSX216" s="366"/>
      <c r="TSY216" s="366"/>
      <c r="TSZ216" s="366"/>
      <c r="TTA216" s="366"/>
      <c r="TTB216" s="366"/>
      <c r="TTC216" s="366"/>
      <c r="TTD216" s="366"/>
      <c r="TTE216" s="366"/>
      <c r="TTF216" s="366"/>
      <c r="TTG216" s="366"/>
      <c r="TTH216" s="366"/>
      <c r="TTI216" s="366"/>
      <c r="TTJ216" s="366"/>
      <c r="TTK216" s="366"/>
      <c r="TTL216" s="366"/>
      <c r="TTM216" s="366"/>
      <c r="TTN216" s="366"/>
      <c r="TTO216" s="366"/>
      <c r="TTP216" s="366"/>
      <c r="TTQ216" s="366"/>
      <c r="TTR216" s="366"/>
      <c r="TTS216" s="366"/>
      <c r="TTT216" s="366"/>
      <c r="TTU216" s="366"/>
      <c r="TTV216" s="366"/>
      <c r="TTW216" s="366"/>
      <c r="TTX216" s="366"/>
      <c r="TTY216" s="366"/>
      <c r="TTZ216" s="366"/>
      <c r="TUA216" s="366"/>
      <c r="TUB216" s="366"/>
      <c r="TUC216" s="366"/>
      <c r="TUD216" s="366"/>
      <c r="TUE216" s="366"/>
      <c r="TUF216" s="366"/>
      <c r="TUG216" s="366"/>
      <c r="TUH216" s="366"/>
      <c r="TUI216" s="366"/>
      <c r="TUJ216" s="366"/>
      <c r="TUK216" s="366"/>
      <c r="TUL216" s="366"/>
      <c r="TUM216" s="366"/>
      <c r="TUN216" s="366"/>
      <c r="TUO216" s="366"/>
      <c r="TUP216" s="366"/>
      <c r="TUQ216" s="366"/>
      <c r="TUR216" s="366"/>
      <c r="TUS216" s="366"/>
      <c r="TUT216" s="366"/>
      <c r="TUU216" s="366"/>
      <c r="TUV216" s="366"/>
      <c r="TUW216" s="366"/>
      <c r="TUX216" s="366"/>
      <c r="TUY216" s="366"/>
      <c r="TUZ216" s="366"/>
      <c r="TVA216" s="366"/>
      <c r="TVB216" s="366"/>
      <c r="TVC216" s="366"/>
      <c r="TVD216" s="366"/>
      <c r="TVE216" s="366"/>
      <c r="TVF216" s="366"/>
      <c r="TVG216" s="366"/>
      <c r="TVH216" s="366"/>
      <c r="TVI216" s="366"/>
      <c r="TVJ216" s="366"/>
      <c r="TVK216" s="366"/>
      <c r="TVL216" s="366"/>
      <c r="TVM216" s="366"/>
      <c r="TVN216" s="366"/>
      <c r="TVO216" s="366"/>
      <c r="TVP216" s="366"/>
      <c r="TVQ216" s="366"/>
      <c r="TVR216" s="366"/>
      <c r="TVS216" s="366"/>
      <c r="TVT216" s="366"/>
      <c r="TVU216" s="366"/>
      <c r="TVV216" s="366"/>
      <c r="TVW216" s="366"/>
      <c r="TVX216" s="366"/>
      <c r="TVY216" s="366"/>
      <c r="TVZ216" s="366"/>
      <c r="TWA216" s="366"/>
      <c r="TWB216" s="366"/>
      <c r="TWC216" s="366"/>
      <c r="TWD216" s="366"/>
      <c r="TWE216" s="366"/>
      <c r="TWF216" s="366"/>
      <c r="TWG216" s="366"/>
      <c r="TWH216" s="366"/>
      <c r="TWI216" s="366"/>
      <c r="TWJ216" s="366"/>
      <c r="TWK216" s="366"/>
      <c r="TWL216" s="366"/>
      <c r="TWM216" s="366"/>
      <c r="TWN216" s="366"/>
      <c r="TWO216" s="366"/>
      <c r="TWP216" s="366"/>
      <c r="TWQ216" s="366"/>
      <c r="TWR216" s="366"/>
      <c r="TWS216" s="366"/>
      <c r="TWT216" s="366"/>
      <c r="TWU216" s="366"/>
      <c r="TWV216" s="366"/>
      <c r="TWW216" s="366"/>
      <c r="TWX216" s="366"/>
      <c r="TWY216" s="366"/>
      <c r="TWZ216" s="366"/>
      <c r="TXA216" s="366"/>
      <c r="TXB216" s="366"/>
      <c r="TXC216" s="366"/>
      <c r="TXD216" s="366"/>
      <c r="TXE216" s="366"/>
      <c r="TXF216" s="366"/>
      <c r="TXG216" s="366"/>
      <c r="TXH216" s="366"/>
      <c r="TXI216" s="366"/>
      <c r="TXJ216" s="366"/>
      <c r="TXK216" s="366"/>
      <c r="TXL216" s="366"/>
      <c r="TXM216" s="366"/>
      <c r="TXN216" s="366"/>
      <c r="TXO216" s="366"/>
      <c r="TXP216" s="366"/>
      <c r="TXQ216" s="366"/>
      <c r="TXR216" s="366"/>
      <c r="TXS216" s="366"/>
      <c r="TXT216" s="366"/>
      <c r="TXU216" s="366"/>
      <c r="TXV216" s="366"/>
      <c r="TXW216" s="366"/>
      <c r="TXX216" s="366"/>
      <c r="TXY216" s="366"/>
      <c r="TXZ216" s="366"/>
      <c r="TYA216" s="366"/>
      <c r="TYB216" s="366"/>
      <c r="TYC216" s="366"/>
      <c r="TYD216" s="366"/>
      <c r="TYE216" s="366"/>
      <c r="TYF216" s="366"/>
      <c r="TYG216" s="366"/>
      <c r="TYH216" s="366"/>
      <c r="TYI216" s="366"/>
      <c r="TYJ216" s="366"/>
      <c r="TYK216" s="366"/>
      <c r="TYL216" s="366"/>
      <c r="TYM216" s="366"/>
      <c r="TYN216" s="366"/>
      <c r="TYO216" s="366"/>
      <c r="TYP216" s="366"/>
      <c r="TYQ216" s="366"/>
      <c r="TYR216" s="366"/>
      <c r="TYS216" s="366"/>
      <c r="TYT216" s="366"/>
      <c r="TYU216" s="366"/>
      <c r="TYV216" s="366"/>
      <c r="TYW216" s="366"/>
      <c r="TYX216" s="366"/>
      <c r="TYY216" s="366"/>
      <c r="TYZ216" s="366"/>
      <c r="TZA216" s="366"/>
      <c r="TZB216" s="366"/>
      <c r="TZC216" s="366"/>
      <c r="TZD216" s="366"/>
      <c r="TZE216" s="366"/>
      <c r="TZF216" s="366"/>
      <c r="TZG216" s="366"/>
      <c r="TZH216" s="366"/>
      <c r="TZI216" s="366"/>
      <c r="TZJ216" s="366"/>
      <c r="TZK216" s="366"/>
      <c r="TZL216" s="366"/>
      <c r="TZM216" s="366"/>
      <c r="TZN216" s="366"/>
      <c r="TZO216" s="366"/>
      <c r="TZP216" s="366"/>
      <c r="TZQ216" s="366"/>
      <c r="TZR216" s="366"/>
      <c r="TZS216" s="366"/>
      <c r="TZT216" s="366"/>
      <c r="TZU216" s="366"/>
      <c r="TZV216" s="366"/>
      <c r="TZW216" s="366"/>
      <c r="TZX216" s="366"/>
      <c r="TZY216" s="366"/>
      <c r="TZZ216" s="366"/>
      <c r="UAA216" s="366"/>
      <c r="UAB216" s="366"/>
      <c r="UAC216" s="366"/>
      <c r="UAD216" s="366"/>
      <c r="UAE216" s="366"/>
      <c r="UAF216" s="366"/>
      <c r="UAG216" s="366"/>
      <c r="UAH216" s="366"/>
      <c r="UAI216" s="366"/>
      <c r="UAJ216" s="366"/>
      <c r="UAK216" s="366"/>
      <c r="UAL216" s="366"/>
      <c r="UAM216" s="366"/>
      <c r="UAN216" s="366"/>
      <c r="UAO216" s="366"/>
      <c r="UAP216" s="366"/>
      <c r="UAQ216" s="366"/>
      <c r="UAR216" s="366"/>
      <c r="UAS216" s="366"/>
      <c r="UAT216" s="366"/>
      <c r="UAU216" s="366"/>
      <c r="UAV216" s="366"/>
      <c r="UAW216" s="366"/>
      <c r="UAX216" s="366"/>
      <c r="UAY216" s="366"/>
      <c r="UAZ216" s="366"/>
      <c r="UBA216" s="366"/>
      <c r="UBB216" s="366"/>
      <c r="UBC216" s="366"/>
      <c r="UBD216" s="366"/>
      <c r="UBE216" s="366"/>
      <c r="UBF216" s="366"/>
      <c r="UBG216" s="366"/>
      <c r="UBH216" s="366"/>
      <c r="UBI216" s="366"/>
      <c r="UBJ216" s="366"/>
      <c r="UBK216" s="366"/>
      <c r="UBL216" s="366"/>
      <c r="UBM216" s="366"/>
      <c r="UBN216" s="366"/>
      <c r="UBO216" s="366"/>
      <c r="UBP216" s="366"/>
      <c r="UBQ216" s="366"/>
      <c r="UBR216" s="366"/>
      <c r="UBS216" s="366"/>
      <c r="UBT216" s="366"/>
      <c r="UBU216" s="366"/>
      <c r="UBV216" s="366"/>
      <c r="UBW216" s="366"/>
      <c r="UBX216" s="366"/>
      <c r="UBY216" s="366"/>
      <c r="UBZ216" s="366"/>
      <c r="UCA216" s="366"/>
      <c r="UCB216" s="366"/>
      <c r="UCC216" s="366"/>
      <c r="UCD216" s="366"/>
      <c r="UCE216" s="366"/>
      <c r="UCF216" s="366"/>
      <c r="UCG216" s="366"/>
      <c r="UCH216" s="366"/>
      <c r="UCI216" s="366"/>
      <c r="UCJ216" s="366"/>
      <c r="UCK216" s="366"/>
      <c r="UCL216" s="366"/>
      <c r="UCM216" s="366"/>
      <c r="UCN216" s="366"/>
      <c r="UCO216" s="366"/>
      <c r="UCP216" s="366"/>
      <c r="UCQ216" s="366"/>
      <c r="UCR216" s="366"/>
      <c r="UCS216" s="366"/>
      <c r="UCT216" s="366"/>
      <c r="UCU216" s="366"/>
      <c r="UCV216" s="366"/>
      <c r="UCW216" s="366"/>
      <c r="UCX216" s="366"/>
      <c r="UCY216" s="366"/>
      <c r="UCZ216" s="366"/>
      <c r="UDA216" s="366"/>
      <c r="UDB216" s="366"/>
      <c r="UDC216" s="366"/>
      <c r="UDD216" s="366"/>
      <c r="UDE216" s="366"/>
      <c r="UDF216" s="366"/>
      <c r="UDG216" s="366"/>
      <c r="UDH216" s="366"/>
      <c r="UDI216" s="366"/>
      <c r="UDJ216" s="366"/>
      <c r="UDK216" s="366"/>
      <c r="UDL216" s="366"/>
      <c r="UDM216" s="366"/>
      <c r="UDN216" s="366"/>
      <c r="UDO216" s="366"/>
      <c r="UDP216" s="366"/>
      <c r="UDQ216" s="366"/>
      <c r="UDR216" s="366"/>
      <c r="UDS216" s="366"/>
      <c r="UDT216" s="366"/>
      <c r="UDU216" s="366"/>
      <c r="UDV216" s="366"/>
      <c r="UDW216" s="366"/>
      <c r="UDX216" s="366"/>
      <c r="UDY216" s="366"/>
      <c r="UDZ216" s="366"/>
      <c r="UEA216" s="366"/>
      <c r="UEB216" s="366"/>
      <c r="UEC216" s="366"/>
      <c r="UED216" s="366"/>
      <c r="UEE216" s="366"/>
      <c r="UEF216" s="366"/>
      <c r="UEG216" s="366"/>
      <c r="UEH216" s="366"/>
      <c r="UEI216" s="366"/>
      <c r="UEJ216" s="366"/>
      <c r="UEK216" s="366"/>
      <c r="UEL216" s="366"/>
      <c r="UEM216" s="366"/>
      <c r="UEN216" s="366"/>
      <c r="UEO216" s="366"/>
      <c r="UEP216" s="366"/>
      <c r="UEQ216" s="366"/>
      <c r="UER216" s="366"/>
      <c r="UES216" s="366"/>
      <c r="UET216" s="366"/>
      <c r="UEU216" s="366"/>
      <c r="UEV216" s="366"/>
      <c r="UEW216" s="366"/>
      <c r="UEX216" s="366"/>
      <c r="UEY216" s="366"/>
      <c r="UEZ216" s="366"/>
      <c r="UFA216" s="366"/>
      <c r="UFB216" s="366"/>
      <c r="UFC216" s="366"/>
      <c r="UFD216" s="366"/>
      <c r="UFE216" s="366"/>
      <c r="UFF216" s="366"/>
      <c r="UFG216" s="366"/>
      <c r="UFH216" s="366"/>
      <c r="UFI216" s="366"/>
      <c r="UFJ216" s="366"/>
      <c r="UFK216" s="366"/>
      <c r="UFL216" s="366"/>
      <c r="UFM216" s="366"/>
      <c r="UFN216" s="366"/>
      <c r="UFO216" s="366"/>
      <c r="UFP216" s="366"/>
      <c r="UFQ216" s="366"/>
      <c r="UFR216" s="366"/>
      <c r="UFS216" s="366"/>
      <c r="UFT216" s="366"/>
      <c r="UFU216" s="366"/>
      <c r="UFV216" s="366"/>
      <c r="UFW216" s="366"/>
      <c r="UFX216" s="366"/>
      <c r="UFY216" s="366"/>
      <c r="UFZ216" s="366"/>
      <c r="UGA216" s="366"/>
      <c r="UGB216" s="366"/>
      <c r="UGC216" s="366"/>
      <c r="UGD216" s="366"/>
      <c r="UGE216" s="366"/>
      <c r="UGF216" s="366"/>
      <c r="UGG216" s="366"/>
      <c r="UGH216" s="366"/>
      <c r="UGI216" s="366"/>
      <c r="UGJ216" s="366"/>
      <c r="UGK216" s="366"/>
      <c r="UGL216" s="366"/>
      <c r="UGM216" s="366"/>
      <c r="UGN216" s="366"/>
      <c r="UGO216" s="366"/>
      <c r="UGP216" s="366"/>
      <c r="UGQ216" s="366"/>
      <c r="UGR216" s="366"/>
      <c r="UGS216" s="366"/>
      <c r="UGT216" s="366"/>
      <c r="UGU216" s="366"/>
      <c r="UGV216" s="366"/>
      <c r="UGW216" s="366"/>
      <c r="UGX216" s="366"/>
      <c r="UGY216" s="366"/>
      <c r="UGZ216" s="366"/>
      <c r="UHA216" s="366"/>
      <c r="UHB216" s="366"/>
      <c r="UHC216" s="366"/>
      <c r="UHD216" s="366"/>
      <c r="UHE216" s="366"/>
      <c r="UHF216" s="366"/>
      <c r="UHG216" s="366"/>
      <c r="UHH216" s="366"/>
      <c r="UHI216" s="366"/>
      <c r="UHJ216" s="366"/>
      <c r="UHK216" s="366"/>
      <c r="UHL216" s="366"/>
      <c r="UHM216" s="366"/>
      <c r="UHN216" s="366"/>
      <c r="UHO216" s="366"/>
      <c r="UHP216" s="366"/>
      <c r="UHQ216" s="366"/>
      <c r="UHR216" s="366"/>
      <c r="UHS216" s="366"/>
      <c r="UHT216" s="366"/>
      <c r="UHU216" s="366"/>
      <c r="UHV216" s="366"/>
      <c r="UHW216" s="366"/>
      <c r="UHX216" s="366"/>
      <c r="UHY216" s="366"/>
      <c r="UHZ216" s="366"/>
      <c r="UIA216" s="366"/>
      <c r="UIB216" s="366"/>
      <c r="UIC216" s="366"/>
      <c r="UID216" s="366"/>
      <c r="UIE216" s="366"/>
      <c r="UIF216" s="366"/>
      <c r="UIG216" s="366"/>
      <c r="UIH216" s="366"/>
      <c r="UII216" s="366"/>
      <c r="UIJ216" s="366"/>
      <c r="UIK216" s="366"/>
      <c r="UIL216" s="366"/>
      <c r="UIM216" s="366"/>
      <c r="UIN216" s="366"/>
      <c r="UIO216" s="366"/>
      <c r="UIP216" s="366"/>
      <c r="UIQ216" s="366"/>
      <c r="UIR216" s="366"/>
      <c r="UIS216" s="366"/>
      <c r="UIT216" s="366"/>
      <c r="UIU216" s="366"/>
      <c r="UIV216" s="366"/>
      <c r="UIW216" s="366"/>
      <c r="UIX216" s="366"/>
      <c r="UIY216" s="366"/>
      <c r="UIZ216" s="366"/>
      <c r="UJA216" s="366"/>
      <c r="UJB216" s="366"/>
      <c r="UJC216" s="366"/>
      <c r="UJD216" s="366"/>
      <c r="UJE216" s="366"/>
      <c r="UJF216" s="366"/>
      <c r="UJG216" s="366"/>
      <c r="UJH216" s="366"/>
      <c r="UJI216" s="366"/>
      <c r="UJJ216" s="366"/>
      <c r="UJK216" s="366"/>
      <c r="UJL216" s="366"/>
      <c r="UJM216" s="366"/>
      <c r="UJN216" s="366"/>
      <c r="UJO216" s="366"/>
      <c r="UJP216" s="366"/>
      <c r="UJQ216" s="366"/>
      <c r="UJR216" s="366"/>
      <c r="UJS216" s="366"/>
      <c r="UJT216" s="366"/>
      <c r="UJU216" s="366"/>
      <c r="UJV216" s="366"/>
      <c r="UJW216" s="366"/>
      <c r="UJX216" s="366"/>
      <c r="UJY216" s="366"/>
      <c r="UJZ216" s="366"/>
      <c r="UKA216" s="366"/>
      <c r="UKB216" s="366"/>
      <c r="UKC216" s="366"/>
      <c r="UKD216" s="366"/>
      <c r="UKE216" s="366"/>
      <c r="UKF216" s="366"/>
      <c r="UKG216" s="366"/>
      <c r="UKH216" s="366"/>
      <c r="UKI216" s="366"/>
      <c r="UKJ216" s="366"/>
      <c r="UKK216" s="366"/>
      <c r="UKL216" s="366"/>
      <c r="UKM216" s="366"/>
      <c r="UKN216" s="366"/>
      <c r="UKO216" s="366"/>
      <c r="UKP216" s="366"/>
      <c r="UKQ216" s="366"/>
      <c r="UKR216" s="366"/>
      <c r="UKS216" s="366"/>
      <c r="UKT216" s="366"/>
      <c r="UKU216" s="366"/>
      <c r="UKV216" s="366"/>
      <c r="UKW216" s="366"/>
      <c r="UKX216" s="366"/>
      <c r="UKY216" s="366"/>
      <c r="UKZ216" s="366"/>
      <c r="ULA216" s="366"/>
      <c r="ULB216" s="366"/>
      <c r="ULC216" s="366"/>
      <c r="ULD216" s="366"/>
      <c r="ULE216" s="366"/>
      <c r="ULF216" s="366"/>
      <c r="ULG216" s="366"/>
      <c r="ULH216" s="366"/>
      <c r="ULI216" s="366"/>
      <c r="ULJ216" s="366"/>
      <c r="ULK216" s="366"/>
      <c r="ULL216" s="366"/>
      <c r="ULM216" s="366"/>
      <c r="ULN216" s="366"/>
      <c r="ULO216" s="366"/>
      <c r="ULP216" s="366"/>
      <c r="ULQ216" s="366"/>
      <c r="ULR216" s="366"/>
      <c r="ULS216" s="366"/>
      <c r="ULT216" s="366"/>
      <c r="ULU216" s="366"/>
      <c r="ULV216" s="366"/>
      <c r="ULW216" s="366"/>
      <c r="ULX216" s="366"/>
      <c r="ULY216" s="366"/>
      <c r="ULZ216" s="366"/>
      <c r="UMA216" s="366"/>
      <c r="UMB216" s="366"/>
      <c r="UMC216" s="366"/>
      <c r="UMD216" s="366"/>
      <c r="UME216" s="366"/>
      <c r="UMF216" s="366"/>
      <c r="UMG216" s="366"/>
      <c r="UMH216" s="366"/>
      <c r="UMI216" s="366"/>
      <c r="UMJ216" s="366"/>
      <c r="UMK216" s="366"/>
      <c r="UML216" s="366"/>
      <c r="UMM216" s="366"/>
      <c r="UMN216" s="366"/>
      <c r="UMO216" s="366"/>
      <c r="UMP216" s="366"/>
      <c r="UMQ216" s="366"/>
      <c r="UMR216" s="366"/>
      <c r="UMS216" s="366"/>
      <c r="UMT216" s="366"/>
      <c r="UMU216" s="366"/>
      <c r="UMV216" s="366"/>
      <c r="UMW216" s="366"/>
      <c r="UMX216" s="366"/>
      <c r="UMY216" s="366"/>
      <c r="UMZ216" s="366"/>
      <c r="UNA216" s="366"/>
      <c r="UNB216" s="366"/>
      <c r="UNC216" s="366"/>
      <c r="UND216" s="366"/>
      <c r="UNE216" s="366"/>
      <c r="UNF216" s="366"/>
      <c r="UNG216" s="366"/>
      <c r="UNH216" s="366"/>
      <c r="UNI216" s="366"/>
      <c r="UNJ216" s="366"/>
      <c r="UNK216" s="366"/>
      <c r="UNL216" s="366"/>
      <c r="UNM216" s="366"/>
      <c r="UNN216" s="366"/>
      <c r="UNO216" s="366"/>
      <c r="UNP216" s="366"/>
      <c r="UNQ216" s="366"/>
      <c r="UNR216" s="366"/>
      <c r="UNS216" s="366"/>
      <c r="UNT216" s="366"/>
      <c r="UNU216" s="366"/>
      <c r="UNV216" s="366"/>
      <c r="UNW216" s="366"/>
      <c r="UNX216" s="366"/>
      <c r="UNY216" s="366"/>
      <c r="UNZ216" s="366"/>
      <c r="UOA216" s="366"/>
      <c r="UOB216" s="366"/>
      <c r="UOC216" s="366"/>
      <c r="UOD216" s="366"/>
      <c r="UOE216" s="366"/>
      <c r="UOF216" s="366"/>
      <c r="UOG216" s="366"/>
      <c r="UOH216" s="366"/>
      <c r="UOI216" s="366"/>
      <c r="UOJ216" s="366"/>
      <c r="UOK216" s="366"/>
      <c r="UOL216" s="366"/>
      <c r="UOM216" s="366"/>
      <c r="UON216" s="366"/>
      <c r="UOO216" s="366"/>
      <c r="UOP216" s="366"/>
      <c r="UOQ216" s="366"/>
      <c r="UOR216" s="366"/>
      <c r="UOS216" s="366"/>
      <c r="UOT216" s="366"/>
      <c r="UOU216" s="366"/>
      <c r="UOV216" s="366"/>
      <c r="UOW216" s="366"/>
      <c r="UOX216" s="366"/>
      <c r="UOY216" s="366"/>
      <c r="UOZ216" s="366"/>
      <c r="UPA216" s="366"/>
      <c r="UPB216" s="366"/>
      <c r="UPC216" s="366"/>
      <c r="UPD216" s="366"/>
      <c r="UPE216" s="366"/>
      <c r="UPF216" s="366"/>
      <c r="UPG216" s="366"/>
      <c r="UPH216" s="366"/>
      <c r="UPI216" s="366"/>
      <c r="UPJ216" s="366"/>
      <c r="UPK216" s="366"/>
      <c r="UPL216" s="366"/>
      <c r="UPM216" s="366"/>
      <c r="UPN216" s="366"/>
      <c r="UPO216" s="366"/>
      <c r="UPP216" s="366"/>
      <c r="UPQ216" s="366"/>
      <c r="UPR216" s="366"/>
      <c r="UPS216" s="366"/>
      <c r="UPT216" s="366"/>
      <c r="UPU216" s="366"/>
      <c r="UPV216" s="366"/>
      <c r="UPW216" s="366"/>
      <c r="UPX216" s="366"/>
      <c r="UPY216" s="366"/>
      <c r="UPZ216" s="366"/>
      <c r="UQA216" s="366"/>
      <c r="UQB216" s="366"/>
      <c r="UQC216" s="366"/>
      <c r="UQD216" s="366"/>
      <c r="UQE216" s="366"/>
      <c r="UQF216" s="366"/>
      <c r="UQG216" s="366"/>
      <c r="UQH216" s="366"/>
      <c r="UQI216" s="366"/>
      <c r="UQJ216" s="366"/>
      <c r="UQK216" s="366"/>
      <c r="UQL216" s="366"/>
      <c r="UQM216" s="366"/>
      <c r="UQN216" s="366"/>
      <c r="UQO216" s="366"/>
      <c r="UQP216" s="366"/>
      <c r="UQQ216" s="366"/>
      <c r="UQR216" s="366"/>
      <c r="UQS216" s="366"/>
      <c r="UQT216" s="366"/>
      <c r="UQU216" s="366"/>
      <c r="UQV216" s="366"/>
      <c r="UQW216" s="366"/>
      <c r="UQX216" s="366"/>
      <c r="UQY216" s="366"/>
      <c r="UQZ216" s="366"/>
      <c r="URA216" s="366"/>
      <c r="URB216" s="366"/>
      <c r="URC216" s="366"/>
      <c r="URD216" s="366"/>
      <c r="URE216" s="366"/>
      <c r="URF216" s="366"/>
      <c r="URG216" s="366"/>
      <c r="URH216" s="366"/>
      <c r="URI216" s="366"/>
      <c r="URJ216" s="366"/>
      <c r="URK216" s="366"/>
      <c r="URL216" s="366"/>
      <c r="URM216" s="366"/>
      <c r="URN216" s="366"/>
      <c r="URO216" s="366"/>
      <c r="URP216" s="366"/>
      <c r="URQ216" s="366"/>
      <c r="URR216" s="366"/>
      <c r="URS216" s="366"/>
      <c r="URT216" s="366"/>
      <c r="URU216" s="366"/>
      <c r="URV216" s="366"/>
      <c r="URW216" s="366"/>
      <c r="URX216" s="366"/>
      <c r="URY216" s="366"/>
      <c r="URZ216" s="366"/>
      <c r="USA216" s="366"/>
      <c r="USB216" s="366"/>
      <c r="USC216" s="366"/>
      <c r="USD216" s="366"/>
      <c r="USE216" s="366"/>
      <c r="USF216" s="366"/>
      <c r="USG216" s="366"/>
      <c r="USH216" s="366"/>
      <c r="USI216" s="366"/>
      <c r="USJ216" s="366"/>
      <c r="USK216" s="366"/>
      <c r="USL216" s="366"/>
      <c r="USM216" s="366"/>
      <c r="USN216" s="366"/>
      <c r="USO216" s="366"/>
      <c r="USP216" s="366"/>
      <c r="USQ216" s="366"/>
      <c r="USR216" s="366"/>
      <c r="USS216" s="366"/>
      <c r="UST216" s="366"/>
      <c r="USU216" s="366"/>
      <c r="USV216" s="366"/>
      <c r="USW216" s="366"/>
      <c r="USX216" s="366"/>
      <c r="USY216" s="366"/>
      <c r="USZ216" s="366"/>
      <c r="UTA216" s="366"/>
      <c r="UTB216" s="366"/>
      <c r="UTC216" s="366"/>
      <c r="UTD216" s="366"/>
      <c r="UTE216" s="366"/>
      <c r="UTF216" s="366"/>
      <c r="UTG216" s="366"/>
      <c r="UTH216" s="366"/>
      <c r="UTI216" s="366"/>
      <c r="UTJ216" s="366"/>
      <c r="UTK216" s="366"/>
      <c r="UTL216" s="366"/>
      <c r="UTM216" s="366"/>
      <c r="UTN216" s="366"/>
      <c r="UTO216" s="366"/>
      <c r="UTP216" s="366"/>
      <c r="UTQ216" s="366"/>
      <c r="UTR216" s="366"/>
      <c r="UTS216" s="366"/>
      <c r="UTT216" s="366"/>
      <c r="UTU216" s="366"/>
      <c r="UTV216" s="366"/>
      <c r="UTW216" s="366"/>
      <c r="UTX216" s="366"/>
      <c r="UTY216" s="366"/>
      <c r="UTZ216" s="366"/>
      <c r="UUA216" s="366"/>
      <c r="UUB216" s="366"/>
      <c r="UUC216" s="366"/>
      <c r="UUD216" s="366"/>
      <c r="UUE216" s="366"/>
      <c r="UUF216" s="366"/>
      <c r="UUG216" s="366"/>
      <c r="UUH216" s="366"/>
      <c r="UUI216" s="366"/>
      <c r="UUJ216" s="366"/>
      <c r="UUK216" s="366"/>
      <c r="UUL216" s="366"/>
      <c r="UUM216" s="366"/>
      <c r="UUN216" s="366"/>
      <c r="UUO216" s="366"/>
      <c r="UUP216" s="366"/>
      <c r="UUQ216" s="366"/>
      <c r="UUR216" s="366"/>
      <c r="UUS216" s="366"/>
      <c r="UUT216" s="366"/>
      <c r="UUU216" s="366"/>
      <c r="UUV216" s="366"/>
      <c r="UUW216" s="366"/>
      <c r="UUX216" s="366"/>
      <c r="UUY216" s="366"/>
      <c r="UUZ216" s="366"/>
      <c r="UVA216" s="366"/>
      <c r="UVB216" s="366"/>
      <c r="UVC216" s="366"/>
      <c r="UVD216" s="366"/>
      <c r="UVE216" s="366"/>
      <c r="UVF216" s="366"/>
      <c r="UVG216" s="366"/>
      <c r="UVH216" s="366"/>
      <c r="UVI216" s="366"/>
      <c r="UVJ216" s="366"/>
      <c r="UVK216" s="366"/>
      <c r="UVL216" s="366"/>
      <c r="UVM216" s="366"/>
      <c r="UVN216" s="366"/>
      <c r="UVO216" s="366"/>
      <c r="UVP216" s="366"/>
      <c r="UVQ216" s="366"/>
      <c r="UVR216" s="366"/>
      <c r="UVS216" s="366"/>
      <c r="UVT216" s="366"/>
      <c r="UVU216" s="366"/>
      <c r="UVV216" s="366"/>
      <c r="UVW216" s="366"/>
      <c r="UVX216" s="366"/>
      <c r="UVY216" s="366"/>
      <c r="UVZ216" s="366"/>
      <c r="UWA216" s="366"/>
      <c r="UWB216" s="366"/>
      <c r="UWC216" s="366"/>
      <c r="UWD216" s="366"/>
      <c r="UWE216" s="366"/>
      <c r="UWF216" s="366"/>
      <c r="UWG216" s="366"/>
      <c r="UWH216" s="366"/>
      <c r="UWI216" s="366"/>
      <c r="UWJ216" s="366"/>
      <c r="UWK216" s="366"/>
      <c r="UWL216" s="366"/>
      <c r="UWM216" s="366"/>
      <c r="UWN216" s="366"/>
      <c r="UWO216" s="366"/>
      <c r="UWP216" s="366"/>
      <c r="UWQ216" s="366"/>
      <c r="UWR216" s="366"/>
      <c r="UWS216" s="366"/>
      <c r="UWT216" s="366"/>
      <c r="UWU216" s="366"/>
      <c r="UWV216" s="366"/>
      <c r="UWW216" s="366"/>
      <c r="UWX216" s="366"/>
      <c r="UWY216" s="366"/>
      <c r="UWZ216" s="366"/>
      <c r="UXA216" s="366"/>
      <c r="UXB216" s="366"/>
      <c r="UXC216" s="366"/>
      <c r="UXD216" s="366"/>
      <c r="UXE216" s="366"/>
      <c r="UXF216" s="366"/>
      <c r="UXG216" s="366"/>
      <c r="UXH216" s="366"/>
      <c r="UXI216" s="366"/>
      <c r="UXJ216" s="366"/>
      <c r="UXK216" s="366"/>
      <c r="UXL216" s="366"/>
      <c r="UXM216" s="366"/>
      <c r="UXN216" s="366"/>
      <c r="UXO216" s="366"/>
      <c r="UXP216" s="366"/>
      <c r="UXQ216" s="366"/>
      <c r="UXR216" s="366"/>
      <c r="UXS216" s="366"/>
      <c r="UXT216" s="366"/>
      <c r="UXU216" s="366"/>
      <c r="UXV216" s="366"/>
      <c r="UXW216" s="366"/>
      <c r="UXX216" s="366"/>
      <c r="UXY216" s="366"/>
      <c r="UXZ216" s="366"/>
      <c r="UYA216" s="366"/>
      <c r="UYB216" s="366"/>
      <c r="UYC216" s="366"/>
      <c r="UYD216" s="366"/>
      <c r="UYE216" s="366"/>
      <c r="UYF216" s="366"/>
      <c r="UYG216" s="366"/>
      <c r="UYH216" s="366"/>
      <c r="UYI216" s="366"/>
      <c r="UYJ216" s="366"/>
      <c r="UYK216" s="366"/>
      <c r="UYL216" s="366"/>
      <c r="UYM216" s="366"/>
      <c r="UYN216" s="366"/>
      <c r="UYO216" s="366"/>
      <c r="UYP216" s="366"/>
      <c r="UYQ216" s="366"/>
      <c r="UYR216" s="366"/>
      <c r="UYS216" s="366"/>
      <c r="UYT216" s="366"/>
      <c r="UYU216" s="366"/>
      <c r="UYV216" s="366"/>
      <c r="UYW216" s="366"/>
      <c r="UYX216" s="366"/>
      <c r="UYY216" s="366"/>
      <c r="UYZ216" s="366"/>
      <c r="UZA216" s="366"/>
      <c r="UZB216" s="366"/>
      <c r="UZC216" s="366"/>
      <c r="UZD216" s="366"/>
      <c r="UZE216" s="366"/>
      <c r="UZF216" s="366"/>
      <c r="UZG216" s="366"/>
      <c r="UZH216" s="366"/>
      <c r="UZI216" s="366"/>
      <c r="UZJ216" s="366"/>
      <c r="UZK216" s="366"/>
      <c r="UZL216" s="366"/>
      <c r="UZM216" s="366"/>
      <c r="UZN216" s="366"/>
      <c r="UZO216" s="366"/>
      <c r="UZP216" s="366"/>
      <c r="UZQ216" s="366"/>
      <c r="UZR216" s="366"/>
      <c r="UZS216" s="366"/>
      <c r="UZT216" s="366"/>
      <c r="UZU216" s="366"/>
      <c r="UZV216" s="366"/>
      <c r="UZW216" s="366"/>
      <c r="UZX216" s="366"/>
      <c r="UZY216" s="366"/>
      <c r="UZZ216" s="366"/>
      <c r="VAA216" s="366"/>
      <c r="VAB216" s="366"/>
      <c r="VAC216" s="366"/>
      <c r="VAD216" s="366"/>
      <c r="VAE216" s="366"/>
      <c r="VAF216" s="366"/>
      <c r="VAG216" s="366"/>
      <c r="VAH216" s="366"/>
      <c r="VAI216" s="366"/>
      <c r="VAJ216" s="366"/>
      <c r="VAK216" s="366"/>
      <c r="VAL216" s="366"/>
      <c r="VAM216" s="366"/>
      <c r="VAN216" s="366"/>
      <c r="VAO216" s="366"/>
      <c r="VAP216" s="366"/>
      <c r="VAQ216" s="366"/>
      <c r="VAR216" s="366"/>
      <c r="VAS216" s="366"/>
      <c r="VAT216" s="366"/>
      <c r="VAU216" s="366"/>
      <c r="VAV216" s="366"/>
      <c r="VAW216" s="366"/>
      <c r="VAX216" s="366"/>
      <c r="VAY216" s="366"/>
      <c r="VAZ216" s="366"/>
      <c r="VBA216" s="366"/>
      <c r="VBB216" s="366"/>
      <c r="VBC216" s="366"/>
      <c r="VBD216" s="366"/>
      <c r="VBE216" s="366"/>
      <c r="VBF216" s="366"/>
      <c r="VBG216" s="366"/>
      <c r="VBH216" s="366"/>
      <c r="VBI216" s="366"/>
      <c r="VBJ216" s="366"/>
      <c r="VBK216" s="366"/>
      <c r="VBL216" s="366"/>
      <c r="VBM216" s="366"/>
      <c r="VBN216" s="366"/>
      <c r="VBO216" s="366"/>
      <c r="VBP216" s="366"/>
      <c r="VBQ216" s="366"/>
      <c r="VBR216" s="366"/>
      <c r="VBS216" s="366"/>
      <c r="VBT216" s="366"/>
      <c r="VBU216" s="366"/>
      <c r="VBV216" s="366"/>
      <c r="VBW216" s="366"/>
      <c r="VBX216" s="366"/>
      <c r="VBY216" s="366"/>
      <c r="VBZ216" s="366"/>
      <c r="VCA216" s="366"/>
      <c r="VCB216" s="366"/>
      <c r="VCC216" s="366"/>
      <c r="VCD216" s="366"/>
      <c r="VCE216" s="366"/>
      <c r="VCF216" s="366"/>
      <c r="VCG216" s="366"/>
      <c r="VCH216" s="366"/>
      <c r="VCI216" s="366"/>
      <c r="VCJ216" s="366"/>
      <c r="VCK216" s="366"/>
      <c r="VCL216" s="366"/>
      <c r="VCM216" s="366"/>
      <c r="VCN216" s="366"/>
      <c r="VCO216" s="366"/>
      <c r="VCP216" s="366"/>
      <c r="VCQ216" s="366"/>
      <c r="VCR216" s="366"/>
      <c r="VCS216" s="366"/>
      <c r="VCT216" s="366"/>
      <c r="VCU216" s="366"/>
      <c r="VCV216" s="366"/>
      <c r="VCW216" s="366"/>
      <c r="VCX216" s="366"/>
      <c r="VCY216" s="366"/>
      <c r="VCZ216" s="366"/>
      <c r="VDA216" s="366"/>
      <c r="VDB216" s="366"/>
      <c r="VDC216" s="366"/>
      <c r="VDD216" s="366"/>
      <c r="VDE216" s="366"/>
      <c r="VDF216" s="366"/>
      <c r="VDG216" s="366"/>
      <c r="VDH216" s="366"/>
      <c r="VDI216" s="366"/>
      <c r="VDJ216" s="366"/>
      <c r="VDK216" s="366"/>
      <c r="VDL216" s="366"/>
      <c r="VDM216" s="366"/>
      <c r="VDN216" s="366"/>
      <c r="VDO216" s="366"/>
      <c r="VDP216" s="366"/>
      <c r="VDQ216" s="366"/>
      <c r="VDR216" s="366"/>
      <c r="VDS216" s="366"/>
      <c r="VDT216" s="366"/>
      <c r="VDU216" s="366"/>
      <c r="VDV216" s="366"/>
      <c r="VDW216" s="366"/>
      <c r="VDX216" s="366"/>
      <c r="VDY216" s="366"/>
      <c r="VDZ216" s="366"/>
      <c r="VEA216" s="366"/>
      <c r="VEB216" s="366"/>
      <c r="VEC216" s="366"/>
      <c r="VED216" s="366"/>
      <c r="VEE216" s="366"/>
      <c r="VEF216" s="366"/>
      <c r="VEG216" s="366"/>
      <c r="VEH216" s="366"/>
      <c r="VEI216" s="366"/>
      <c r="VEJ216" s="366"/>
      <c r="VEK216" s="366"/>
      <c r="VEL216" s="366"/>
      <c r="VEM216" s="366"/>
      <c r="VEN216" s="366"/>
      <c r="VEO216" s="366"/>
      <c r="VEP216" s="366"/>
      <c r="VEQ216" s="366"/>
      <c r="VER216" s="366"/>
      <c r="VES216" s="366"/>
      <c r="VET216" s="366"/>
      <c r="VEU216" s="366"/>
      <c r="VEV216" s="366"/>
      <c r="VEW216" s="366"/>
      <c r="VEX216" s="366"/>
      <c r="VEY216" s="366"/>
      <c r="VEZ216" s="366"/>
      <c r="VFA216" s="366"/>
      <c r="VFB216" s="366"/>
      <c r="VFC216" s="366"/>
      <c r="VFD216" s="366"/>
      <c r="VFE216" s="366"/>
      <c r="VFF216" s="366"/>
      <c r="VFG216" s="366"/>
      <c r="VFH216" s="366"/>
      <c r="VFI216" s="366"/>
      <c r="VFJ216" s="366"/>
      <c r="VFK216" s="366"/>
      <c r="VFL216" s="366"/>
      <c r="VFM216" s="366"/>
      <c r="VFN216" s="366"/>
      <c r="VFO216" s="366"/>
      <c r="VFP216" s="366"/>
      <c r="VFQ216" s="366"/>
      <c r="VFR216" s="366"/>
      <c r="VFS216" s="366"/>
      <c r="VFT216" s="366"/>
      <c r="VFU216" s="366"/>
      <c r="VFV216" s="366"/>
      <c r="VFW216" s="366"/>
      <c r="VFX216" s="366"/>
      <c r="VFY216" s="366"/>
      <c r="VFZ216" s="366"/>
      <c r="VGA216" s="366"/>
      <c r="VGB216" s="366"/>
      <c r="VGC216" s="366"/>
      <c r="VGD216" s="366"/>
      <c r="VGE216" s="366"/>
      <c r="VGF216" s="366"/>
      <c r="VGG216" s="366"/>
      <c r="VGH216" s="366"/>
      <c r="VGI216" s="366"/>
      <c r="VGJ216" s="366"/>
      <c r="VGK216" s="366"/>
      <c r="VGL216" s="366"/>
      <c r="VGM216" s="366"/>
      <c r="VGN216" s="366"/>
      <c r="VGO216" s="366"/>
      <c r="VGP216" s="366"/>
      <c r="VGQ216" s="366"/>
      <c r="VGR216" s="366"/>
      <c r="VGS216" s="366"/>
      <c r="VGT216" s="366"/>
      <c r="VGU216" s="366"/>
      <c r="VGV216" s="366"/>
      <c r="VGW216" s="366"/>
      <c r="VGX216" s="366"/>
      <c r="VGY216" s="366"/>
      <c r="VGZ216" s="366"/>
      <c r="VHA216" s="366"/>
      <c r="VHB216" s="366"/>
      <c r="VHC216" s="366"/>
      <c r="VHD216" s="366"/>
      <c r="VHE216" s="366"/>
      <c r="VHF216" s="366"/>
      <c r="VHG216" s="366"/>
      <c r="VHH216" s="366"/>
      <c r="VHI216" s="366"/>
      <c r="VHJ216" s="366"/>
      <c r="VHK216" s="366"/>
      <c r="VHL216" s="366"/>
      <c r="VHM216" s="366"/>
      <c r="VHN216" s="366"/>
      <c r="VHO216" s="366"/>
      <c r="VHP216" s="366"/>
      <c r="VHQ216" s="366"/>
      <c r="VHR216" s="366"/>
      <c r="VHS216" s="366"/>
      <c r="VHT216" s="366"/>
      <c r="VHU216" s="366"/>
      <c r="VHV216" s="366"/>
      <c r="VHW216" s="366"/>
      <c r="VHX216" s="366"/>
      <c r="VHY216" s="366"/>
      <c r="VHZ216" s="366"/>
      <c r="VIA216" s="366"/>
      <c r="VIB216" s="366"/>
      <c r="VIC216" s="366"/>
      <c r="VID216" s="366"/>
      <c r="VIE216" s="366"/>
      <c r="VIF216" s="366"/>
      <c r="VIG216" s="366"/>
      <c r="VIH216" s="366"/>
      <c r="VII216" s="366"/>
      <c r="VIJ216" s="366"/>
      <c r="VIK216" s="366"/>
      <c r="VIL216" s="366"/>
      <c r="VIM216" s="366"/>
      <c r="VIN216" s="366"/>
      <c r="VIO216" s="366"/>
      <c r="VIP216" s="366"/>
      <c r="VIQ216" s="366"/>
      <c r="VIR216" s="366"/>
      <c r="VIS216" s="366"/>
      <c r="VIT216" s="366"/>
      <c r="VIU216" s="366"/>
      <c r="VIV216" s="366"/>
      <c r="VIW216" s="366"/>
      <c r="VIX216" s="366"/>
      <c r="VIY216" s="366"/>
      <c r="VIZ216" s="366"/>
      <c r="VJA216" s="366"/>
      <c r="VJB216" s="366"/>
      <c r="VJC216" s="366"/>
      <c r="VJD216" s="366"/>
      <c r="VJE216" s="366"/>
      <c r="VJF216" s="366"/>
      <c r="VJG216" s="366"/>
      <c r="VJH216" s="366"/>
      <c r="VJI216" s="366"/>
      <c r="VJJ216" s="366"/>
      <c r="VJK216" s="366"/>
      <c r="VJL216" s="366"/>
      <c r="VJM216" s="366"/>
      <c r="VJN216" s="366"/>
      <c r="VJO216" s="366"/>
      <c r="VJP216" s="366"/>
      <c r="VJQ216" s="366"/>
      <c r="VJR216" s="366"/>
      <c r="VJS216" s="366"/>
      <c r="VJT216" s="366"/>
      <c r="VJU216" s="366"/>
      <c r="VJV216" s="366"/>
      <c r="VJW216" s="366"/>
      <c r="VJX216" s="366"/>
      <c r="VJY216" s="366"/>
      <c r="VJZ216" s="366"/>
      <c r="VKA216" s="366"/>
      <c r="VKB216" s="366"/>
      <c r="VKC216" s="366"/>
      <c r="VKD216" s="366"/>
      <c r="VKE216" s="366"/>
      <c r="VKF216" s="366"/>
      <c r="VKG216" s="366"/>
      <c r="VKH216" s="366"/>
      <c r="VKI216" s="366"/>
      <c r="VKJ216" s="366"/>
      <c r="VKK216" s="366"/>
      <c r="VKL216" s="366"/>
      <c r="VKM216" s="366"/>
      <c r="VKN216" s="366"/>
      <c r="VKO216" s="366"/>
      <c r="VKP216" s="366"/>
      <c r="VKQ216" s="366"/>
      <c r="VKR216" s="366"/>
      <c r="VKS216" s="366"/>
      <c r="VKT216" s="366"/>
      <c r="VKU216" s="366"/>
      <c r="VKV216" s="366"/>
      <c r="VKW216" s="366"/>
      <c r="VKX216" s="366"/>
      <c r="VKY216" s="366"/>
      <c r="VKZ216" s="366"/>
      <c r="VLA216" s="366"/>
      <c r="VLB216" s="366"/>
      <c r="VLC216" s="366"/>
      <c r="VLD216" s="366"/>
      <c r="VLE216" s="366"/>
      <c r="VLF216" s="366"/>
      <c r="VLG216" s="366"/>
      <c r="VLH216" s="366"/>
      <c r="VLI216" s="366"/>
      <c r="VLJ216" s="366"/>
      <c r="VLK216" s="366"/>
      <c r="VLL216" s="366"/>
      <c r="VLM216" s="366"/>
      <c r="VLN216" s="366"/>
      <c r="VLO216" s="366"/>
      <c r="VLP216" s="366"/>
      <c r="VLQ216" s="366"/>
      <c r="VLR216" s="366"/>
      <c r="VLS216" s="366"/>
      <c r="VLT216" s="366"/>
      <c r="VLU216" s="366"/>
      <c r="VLV216" s="366"/>
      <c r="VLW216" s="366"/>
      <c r="VLX216" s="366"/>
      <c r="VLY216" s="366"/>
      <c r="VLZ216" s="366"/>
      <c r="VMA216" s="366"/>
      <c r="VMB216" s="366"/>
      <c r="VMC216" s="366"/>
      <c r="VMD216" s="366"/>
      <c r="VME216" s="366"/>
      <c r="VMF216" s="366"/>
      <c r="VMG216" s="366"/>
      <c r="VMH216" s="366"/>
      <c r="VMI216" s="366"/>
      <c r="VMJ216" s="366"/>
      <c r="VMK216" s="366"/>
      <c r="VML216" s="366"/>
      <c r="VMM216" s="366"/>
      <c r="VMN216" s="366"/>
      <c r="VMO216" s="366"/>
      <c r="VMP216" s="366"/>
      <c r="VMQ216" s="366"/>
      <c r="VMR216" s="366"/>
      <c r="VMS216" s="366"/>
      <c r="VMT216" s="366"/>
      <c r="VMU216" s="366"/>
      <c r="VMV216" s="366"/>
      <c r="VMW216" s="366"/>
      <c r="VMX216" s="366"/>
      <c r="VMY216" s="366"/>
      <c r="VMZ216" s="366"/>
      <c r="VNA216" s="366"/>
      <c r="VNB216" s="366"/>
      <c r="VNC216" s="366"/>
      <c r="VND216" s="366"/>
      <c r="VNE216" s="366"/>
      <c r="VNF216" s="366"/>
      <c r="VNG216" s="366"/>
      <c r="VNH216" s="366"/>
      <c r="VNI216" s="366"/>
      <c r="VNJ216" s="366"/>
      <c r="VNK216" s="366"/>
      <c r="VNL216" s="366"/>
      <c r="VNM216" s="366"/>
      <c r="VNN216" s="366"/>
      <c r="VNO216" s="366"/>
      <c r="VNP216" s="366"/>
      <c r="VNQ216" s="366"/>
      <c r="VNR216" s="366"/>
      <c r="VNS216" s="366"/>
      <c r="VNT216" s="366"/>
      <c r="VNU216" s="366"/>
      <c r="VNV216" s="366"/>
      <c r="VNW216" s="366"/>
      <c r="VNX216" s="366"/>
      <c r="VNY216" s="366"/>
      <c r="VNZ216" s="366"/>
      <c r="VOA216" s="366"/>
      <c r="VOB216" s="366"/>
      <c r="VOC216" s="366"/>
      <c r="VOD216" s="366"/>
      <c r="VOE216" s="366"/>
      <c r="VOF216" s="366"/>
      <c r="VOG216" s="366"/>
      <c r="VOH216" s="366"/>
      <c r="VOI216" s="366"/>
      <c r="VOJ216" s="366"/>
      <c r="VOK216" s="366"/>
      <c r="VOL216" s="366"/>
      <c r="VOM216" s="366"/>
      <c r="VON216" s="366"/>
      <c r="VOO216" s="366"/>
      <c r="VOP216" s="366"/>
      <c r="VOQ216" s="366"/>
      <c r="VOR216" s="366"/>
      <c r="VOS216" s="366"/>
      <c r="VOT216" s="366"/>
      <c r="VOU216" s="366"/>
      <c r="VOV216" s="366"/>
      <c r="VOW216" s="366"/>
      <c r="VOX216" s="366"/>
      <c r="VOY216" s="366"/>
      <c r="VOZ216" s="366"/>
      <c r="VPA216" s="366"/>
      <c r="VPB216" s="366"/>
      <c r="VPC216" s="366"/>
      <c r="VPD216" s="366"/>
      <c r="VPE216" s="366"/>
      <c r="VPF216" s="366"/>
      <c r="VPG216" s="366"/>
      <c r="VPH216" s="366"/>
      <c r="VPI216" s="366"/>
      <c r="VPJ216" s="366"/>
      <c r="VPK216" s="366"/>
      <c r="VPL216" s="366"/>
      <c r="VPM216" s="366"/>
      <c r="VPN216" s="366"/>
      <c r="VPO216" s="366"/>
      <c r="VPP216" s="366"/>
      <c r="VPQ216" s="366"/>
      <c r="VPR216" s="366"/>
      <c r="VPS216" s="366"/>
      <c r="VPT216" s="366"/>
      <c r="VPU216" s="366"/>
      <c r="VPV216" s="366"/>
      <c r="VPW216" s="366"/>
      <c r="VPX216" s="366"/>
      <c r="VPY216" s="366"/>
      <c r="VPZ216" s="366"/>
      <c r="VQA216" s="366"/>
      <c r="VQB216" s="366"/>
      <c r="VQC216" s="366"/>
      <c r="VQD216" s="366"/>
      <c r="VQE216" s="366"/>
      <c r="VQF216" s="366"/>
      <c r="VQG216" s="366"/>
      <c r="VQH216" s="366"/>
      <c r="VQI216" s="366"/>
      <c r="VQJ216" s="366"/>
      <c r="VQK216" s="366"/>
      <c r="VQL216" s="366"/>
      <c r="VQM216" s="366"/>
      <c r="VQN216" s="366"/>
      <c r="VQO216" s="366"/>
      <c r="VQP216" s="366"/>
      <c r="VQQ216" s="366"/>
      <c r="VQR216" s="366"/>
      <c r="VQS216" s="366"/>
      <c r="VQT216" s="366"/>
      <c r="VQU216" s="366"/>
      <c r="VQV216" s="366"/>
      <c r="VQW216" s="366"/>
      <c r="VQX216" s="366"/>
      <c r="VQY216" s="366"/>
      <c r="VQZ216" s="366"/>
      <c r="VRA216" s="366"/>
      <c r="VRB216" s="366"/>
      <c r="VRC216" s="366"/>
      <c r="VRD216" s="366"/>
      <c r="VRE216" s="366"/>
      <c r="VRF216" s="366"/>
      <c r="VRG216" s="366"/>
      <c r="VRH216" s="366"/>
      <c r="VRI216" s="366"/>
      <c r="VRJ216" s="366"/>
      <c r="VRK216" s="366"/>
      <c r="VRL216" s="366"/>
      <c r="VRM216" s="366"/>
      <c r="VRN216" s="366"/>
      <c r="VRO216" s="366"/>
      <c r="VRP216" s="366"/>
      <c r="VRQ216" s="366"/>
      <c r="VRR216" s="366"/>
      <c r="VRS216" s="366"/>
      <c r="VRT216" s="366"/>
      <c r="VRU216" s="366"/>
      <c r="VRV216" s="366"/>
      <c r="VRW216" s="366"/>
      <c r="VRX216" s="366"/>
      <c r="VRY216" s="366"/>
      <c r="VRZ216" s="366"/>
      <c r="VSA216" s="366"/>
      <c r="VSB216" s="366"/>
      <c r="VSC216" s="366"/>
      <c r="VSD216" s="366"/>
      <c r="VSE216" s="366"/>
      <c r="VSF216" s="366"/>
      <c r="VSG216" s="366"/>
      <c r="VSH216" s="366"/>
      <c r="VSI216" s="366"/>
      <c r="VSJ216" s="366"/>
      <c r="VSK216" s="366"/>
      <c r="VSL216" s="366"/>
      <c r="VSM216" s="366"/>
      <c r="VSN216" s="366"/>
      <c r="VSO216" s="366"/>
      <c r="VSP216" s="366"/>
      <c r="VSQ216" s="366"/>
      <c r="VSR216" s="366"/>
      <c r="VSS216" s="366"/>
      <c r="VST216" s="366"/>
      <c r="VSU216" s="366"/>
      <c r="VSV216" s="366"/>
      <c r="VSW216" s="366"/>
      <c r="VSX216" s="366"/>
      <c r="VSY216" s="366"/>
      <c r="VSZ216" s="366"/>
      <c r="VTA216" s="366"/>
      <c r="VTB216" s="366"/>
      <c r="VTC216" s="366"/>
      <c r="VTD216" s="366"/>
      <c r="VTE216" s="366"/>
      <c r="VTF216" s="366"/>
      <c r="VTG216" s="366"/>
      <c r="VTH216" s="366"/>
      <c r="VTI216" s="366"/>
      <c r="VTJ216" s="366"/>
      <c r="VTK216" s="366"/>
      <c r="VTL216" s="366"/>
      <c r="VTM216" s="366"/>
      <c r="VTN216" s="366"/>
      <c r="VTO216" s="366"/>
      <c r="VTP216" s="366"/>
      <c r="VTQ216" s="366"/>
      <c r="VTR216" s="366"/>
      <c r="VTS216" s="366"/>
      <c r="VTT216" s="366"/>
      <c r="VTU216" s="366"/>
      <c r="VTV216" s="366"/>
      <c r="VTW216" s="366"/>
      <c r="VTX216" s="366"/>
      <c r="VTY216" s="366"/>
      <c r="VTZ216" s="366"/>
      <c r="VUA216" s="366"/>
      <c r="VUB216" s="366"/>
      <c r="VUC216" s="366"/>
      <c r="VUD216" s="366"/>
      <c r="VUE216" s="366"/>
      <c r="VUF216" s="366"/>
      <c r="VUG216" s="366"/>
      <c r="VUH216" s="366"/>
      <c r="VUI216" s="366"/>
      <c r="VUJ216" s="366"/>
      <c r="VUK216" s="366"/>
      <c r="VUL216" s="366"/>
      <c r="VUM216" s="366"/>
      <c r="VUN216" s="366"/>
      <c r="VUO216" s="366"/>
      <c r="VUP216" s="366"/>
      <c r="VUQ216" s="366"/>
      <c r="VUR216" s="366"/>
      <c r="VUS216" s="366"/>
      <c r="VUT216" s="366"/>
      <c r="VUU216" s="366"/>
      <c r="VUV216" s="366"/>
      <c r="VUW216" s="366"/>
      <c r="VUX216" s="366"/>
      <c r="VUY216" s="366"/>
      <c r="VUZ216" s="366"/>
      <c r="VVA216" s="366"/>
      <c r="VVB216" s="366"/>
      <c r="VVC216" s="366"/>
      <c r="VVD216" s="366"/>
      <c r="VVE216" s="366"/>
      <c r="VVF216" s="366"/>
      <c r="VVG216" s="366"/>
      <c r="VVH216" s="366"/>
      <c r="VVI216" s="366"/>
      <c r="VVJ216" s="366"/>
      <c r="VVK216" s="366"/>
      <c r="VVL216" s="366"/>
      <c r="VVM216" s="366"/>
      <c r="VVN216" s="366"/>
      <c r="VVO216" s="366"/>
      <c r="VVP216" s="366"/>
      <c r="VVQ216" s="366"/>
      <c r="VVR216" s="366"/>
      <c r="VVS216" s="366"/>
      <c r="VVT216" s="366"/>
      <c r="VVU216" s="366"/>
      <c r="VVV216" s="366"/>
      <c r="VVW216" s="366"/>
      <c r="VVX216" s="366"/>
      <c r="VVY216" s="366"/>
      <c r="VVZ216" s="366"/>
      <c r="VWA216" s="366"/>
      <c r="VWB216" s="366"/>
      <c r="VWC216" s="366"/>
      <c r="VWD216" s="366"/>
      <c r="VWE216" s="366"/>
      <c r="VWF216" s="366"/>
      <c r="VWG216" s="366"/>
      <c r="VWH216" s="366"/>
      <c r="VWI216" s="366"/>
      <c r="VWJ216" s="366"/>
      <c r="VWK216" s="366"/>
      <c r="VWL216" s="366"/>
      <c r="VWM216" s="366"/>
      <c r="VWN216" s="366"/>
      <c r="VWO216" s="366"/>
      <c r="VWP216" s="366"/>
      <c r="VWQ216" s="366"/>
      <c r="VWR216" s="366"/>
      <c r="VWS216" s="366"/>
      <c r="VWT216" s="366"/>
      <c r="VWU216" s="366"/>
      <c r="VWV216" s="366"/>
      <c r="VWW216" s="366"/>
      <c r="VWX216" s="366"/>
      <c r="VWY216" s="366"/>
      <c r="VWZ216" s="366"/>
      <c r="VXA216" s="366"/>
      <c r="VXB216" s="366"/>
      <c r="VXC216" s="366"/>
      <c r="VXD216" s="366"/>
      <c r="VXE216" s="366"/>
      <c r="VXF216" s="366"/>
      <c r="VXG216" s="366"/>
      <c r="VXH216" s="366"/>
      <c r="VXI216" s="366"/>
      <c r="VXJ216" s="366"/>
      <c r="VXK216" s="366"/>
      <c r="VXL216" s="366"/>
      <c r="VXM216" s="366"/>
      <c r="VXN216" s="366"/>
      <c r="VXO216" s="366"/>
      <c r="VXP216" s="366"/>
      <c r="VXQ216" s="366"/>
      <c r="VXR216" s="366"/>
      <c r="VXS216" s="366"/>
      <c r="VXT216" s="366"/>
      <c r="VXU216" s="366"/>
      <c r="VXV216" s="366"/>
      <c r="VXW216" s="366"/>
      <c r="VXX216" s="366"/>
      <c r="VXY216" s="366"/>
      <c r="VXZ216" s="366"/>
      <c r="VYA216" s="366"/>
      <c r="VYB216" s="366"/>
      <c r="VYC216" s="366"/>
      <c r="VYD216" s="366"/>
      <c r="VYE216" s="366"/>
      <c r="VYF216" s="366"/>
      <c r="VYG216" s="366"/>
      <c r="VYH216" s="366"/>
      <c r="VYI216" s="366"/>
      <c r="VYJ216" s="366"/>
      <c r="VYK216" s="366"/>
      <c r="VYL216" s="366"/>
      <c r="VYM216" s="366"/>
      <c r="VYN216" s="366"/>
      <c r="VYO216" s="366"/>
      <c r="VYP216" s="366"/>
      <c r="VYQ216" s="366"/>
      <c r="VYR216" s="366"/>
      <c r="VYS216" s="366"/>
      <c r="VYT216" s="366"/>
      <c r="VYU216" s="366"/>
      <c r="VYV216" s="366"/>
      <c r="VYW216" s="366"/>
      <c r="VYX216" s="366"/>
      <c r="VYY216" s="366"/>
      <c r="VYZ216" s="366"/>
      <c r="VZA216" s="366"/>
      <c r="VZB216" s="366"/>
      <c r="VZC216" s="366"/>
      <c r="VZD216" s="366"/>
      <c r="VZE216" s="366"/>
      <c r="VZF216" s="366"/>
      <c r="VZG216" s="366"/>
      <c r="VZH216" s="366"/>
      <c r="VZI216" s="366"/>
      <c r="VZJ216" s="366"/>
      <c r="VZK216" s="366"/>
      <c r="VZL216" s="366"/>
      <c r="VZM216" s="366"/>
      <c r="VZN216" s="366"/>
      <c r="VZO216" s="366"/>
      <c r="VZP216" s="366"/>
      <c r="VZQ216" s="366"/>
      <c r="VZR216" s="366"/>
      <c r="VZS216" s="366"/>
      <c r="VZT216" s="366"/>
      <c r="VZU216" s="366"/>
      <c r="VZV216" s="366"/>
      <c r="VZW216" s="366"/>
      <c r="VZX216" s="366"/>
      <c r="VZY216" s="366"/>
      <c r="VZZ216" s="366"/>
      <c r="WAA216" s="366"/>
      <c r="WAB216" s="366"/>
      <c r="WAC216" s="366"/>
      <c r="WAD216" s="366"/>
      <c r="WAE216" s="366"/>
      <c r="WAF216" s="366"/>
      <c r="WAG216" s="366"/>
      <c r="WAH216" s="366"/>
      <c r="WAI216" s="366"/>
      <c r="WAJ216" s="366"/>
      <c r="WAK216" s="366"/>
      <c r="WAL216" s="366"/>
      <c r="WAM216" s="366"/>
      <c r="WAN216" s="366"/>
      <c r="WAO216" s="366"/>
      <c r="WAP216" s="366"/>
      <c r="WAQ216" s="366"/>
      <c r="WAR216" s="366"/>
      <c r="WAS216" s="366"/>
      <c r="WAT216" s="366"/>
      <c r="WAU216" s="366"/>
      <c r="WAV216" s="366"/>
      <c r="WAW216" s="366"/>
      <c r="WAX216" s="366"/>
      <c r="WAY216" s="366"/>
      <c r="WAZ216" s="366"/>
      <c r="WBA216" s="366"/>
      <c r="WBB216" s="366"/>
      <c r="WBC216" s="366"/>
      <c r="WBD216" s="366"/>
      <c r="WBE216" s="366"/>
      <c r="WBF216" s="366"/>
      <c r="WBG216" s="366"/>
      <c r="WBH216" s="366"/>
      <c r="WBI216" s="366"/>
      <c r="WBJ216" s="366"/>
      <c r="WBK216" s="366"/>
      <c r="WBL216" s="366"/>
      <c r="WBM216" s="366"/>
      <c r="WBN216" s="366"/>
      <c r="WBO216" s="366"/>
      <c r="WBP216" s="366"/>
      <c r="WBQ216" s="366"/>
      <c r="WBR216" s="366"/>
      <c r="WBS216" s="366"/>
      <c r="WBT216" s="366"/>
      <c r="WBU216" s="366"/>
      <c r="WBV216" s="366"/>
      <c r="WBW216" s="366"/>
      <c r="WBX216" s="366"/>
      <c r="WBY216" s="366"/>
      <c r="WBZ216" s="366"/>
      <c r="WCA216" s="366"/>
      <c r="WCB216" s="366"/>
      <c r="WCC216" s="366"/>
      <c r="WCD216" s="366"/>
      <c r="WCE216" s="366"/>
      <c r="WCF216" s="366"/>
      <c r="WCG216" s="366"/>
      <c r="WCH216" s="366"/>
      <c r="WCI216" s="366"/>
      <c r="WCJ216" s="366"/>
      <c r="WCK216" s="366"/>
      <c r="WCL216" s="366"/>
      <c r="WCM216" s="366"/>
      <c r="WCN216" s="366"/>
      <c r="WCO216" s="366"/>
      <c r="WCP216" s="366"/>
      <c r="WCQ216" s="366"/>
      <c r="WCR216" s="366"/>
      <c r="WCS216" s="366"/>
      <c r="WCT216" s="366"/>
      <c r="WCU216" s="366"/>
      <c r="WCV216" s="366"/>
      <c r="WCW216" s="366"/>
      <c r="WCX216" s="366"/>
      <c r="WCY216" s="366"/>
      <c r="WCZ216" s="366"/>
      <c r="WDA216" s="366"/>
      <c r="WDB216" s="366"/>
      <c r="WDC216" s="366"/>
      <c r="WDD216" s="366"/>
      <c r="WDE216" s="366"/>
      <c r="WDF216" s="366"/>
      <c r="WDG216" s="366"/>
      <c r="WDH216" s="366"/>
      <c r="WDI216" s="366"/>
      <c r="WDJ216" s="366"/>
      <c r="WDK216" s="366"/>
      <c r="WDL216" s="366"/>
      <c r="WDM216" s="366"/>
      <c r="WDN216" s="366"/>
      <c r="WDO216" s="366"/>
      <c r="WDP216" s="366"/>
      <c r="WDQ216" s="366"/>
      <c r="WDR216" s="366"/>
      <c r="WDS216" s="366"/>
      <c r="WDT216" s="366"/>
      <c r="WDU216" s="366"/>
      <c r="WDV216" s="366"/>
      <c r="WDW216" s="366"/>
      <c r="WDX216" s="366"/>
      <c r="WDY216" s="366"/>
      <c r="WDZ216" s="366"/>
      <c r="WEA216" s="366"/>
      <c r="WEB216" s="366"/>
      <c r="WEC216" s="366"/>
      <c r="WED216" s="366"/>
      <c r="WEE216" s="366"/>
      <c r="WEF216" s="366"/>
      <c r="WEG216" s="366"/>
      <c r="WEH216" s="366"/>
      <c r="WEI216" s="366"/>
      <c r="WEJ216" s="366"/>
      <c r="WEK216" s="366"/>
      <c r="WEL216" s="366"/>
      <c r="WEM216" s="366"/>
      <c r="WEN216" s="366"/>
      <c r="WEO216" s="366"/>
      <c r="WEP216" s="366"/>
      <c r="WEQ216" s="366"/>
      <c r="WER216" s="366"/>
      <c r="WES216" s="366"/>
      <c r="WET216" s="366"/>
      <c r="WEU216" s="366"/>
      <c r="WEV216" s="366"/>
      <c r="WEW216" s="366"/>
      <c r="WEX216" s="366"/>
      <c r="WEY216" s="366"/>
      <c r="WEZ216" s="366"/>
      <c r="WFA216" s="366"/>
      <c r="WFB216" s="366"/>
      <c r="WFC216" s="366"/>
      <c r="WFD216" s="366"/>
      <c r="WFE216" s="366"/>
      <c r="WFF216" s="366"/>
      <c r="WFG216" s="366"/>
      <c r="WFH216" s="366"/>
      <c r="WFI216" s="366"/>
      <c r="WFJ216" s="366"/>
      <c r="WFK216" s="366"/>
      <c r="WFL216" s="366"/>
      <c r="WFM216" s="366"/>
      <c r="WFN216" s="366"/>
      <c r="WFO216" s="366"/>
      <c r="WFP216" s="366"/>
      <c r="WFQ216" s="366"/>
      <c r="WFR216" s="366"/>
      <c r="WFS216" s="366"/>
      <c r="WFT216" s="366"/>
      <c r="WFU216" s="366"/>
      <c r="WFV216" s="366"/>
      <c r="WFW216" s="366"/>
      <c r="WFX216" s="366"/>
      <c r="WFY216" s="366"/>
      <c r="WFZ216" s="366"/>
      <c r="WGA216" s="366"/>
      <c r="WGB216" s="366"/>
      <c r="WGC216" s="366"/>
      <c r="WGD216" s="366"/>
      <c r="WGE216" s="366"/>
      <c r="WGF216" s="366"/>
      <c r="WGG216" s="366"/>
      <c r="WGH216" s="366"/>
      <c r="WGI216" s="366"/>
      <c r="WGJ216" s="366"/>
      <c r="WGK216" s="366"/>
      <c r="WGL216" s="366"/>
      <c r="WGM216" s="366"/>
      <c r="WGN216" s="366"/>
      <c r="WGO216" s="366"/>
      <c r="WGP216" s="366"/>
      <c r="WGQ216" s="366"/>
      <c r="WGR216" s="366"/>
      <c r="WGS216" s="366"/>
      <c r="WGT216" s="366"/>
      <c r="WGU216" s="366"/>
      <c r="WGV216" s="366"/>
      <c r="WGW216" s="366"/>
      <c r="WGX216" s="366"/>
      <c r="WGY216" s="366"/>
      <c r="WGZ216" s="366"/>
      <c r="WHA216" s="366"/>
      <c r="WHB216" s="366"/>
      <c r="WHC216" s="366"/>
      <c r="WHD216" s="366"/>
      <c r="WHE216" s="366"/>
      <c r="WHF216" s="366"/>
      <c r="WHG216" s="366"/>
      <c r="WHH216" s="366"/>
      <c r="WHI216" s="366"/>
      <c r="WHJ216" s="366"/>
      <c r="WHK216" s="366"/>
      <c r="WHL216" s="366"/>
      <c r="WHM216" s="366"/>
      <c r="WHN216" s="366"/>
      <c r="WHO216" s="366"/>
      <c r="WHP216" s="366"/>
      <c r="WHQ216" s="366"/>
      <c r="WHR216" s="366"/>
      <c r="WHS216" s="366"/>
      <c r="WHT216" s="366"/>
      <c r="WHU216" s="366"/>
      <c r="WHV216" s="366"/>
      <c r="WHW216" s="366"/>
      <c r="WHX216" s="366"/>
      <c r="WHY216" s="366"/>
      <c r="WHZ216" s="366"/>
      <c r="WIA216" s="366"/>
      <c r="WIB216" s="366"/>
      <c r="WIC216" s="366"/>
      <c r="WID216" s="366"/>
      <c r="WIE216" s="366"/>
      <c r="WIF216" s="366"/>
      <c r="WIG216" s="366"/>
      <c r="WIH216" s="366"/>
      <c r="WII216" s="366"/>
      <c r="WIJ216" s="366"/>
      <c r="WIK216" s="366"/>
      <c r="WIL216" s="366"/>
      <c r="WIM216" s="366"/>
      <c r="WIN216" s="366"/>
      <c r="WIO216" s="366"/>
      <c r="WIP216" s="366"/>
      <c r="WIQ216" s="366"/>
      <c r="WIR216" s="366"/>
      <c r="WIS216" s="366"/>
      <c r="WIT216" s="366"/>
      <c r="WIU216" s="366"/>
      <c r="WIV216" s="366"/>
      <c r="WIW216" s="366"/>
      <c r="WIX216" s="366"/>
      <c r="WIY216" s="366"/>
      <c r="WIZ216" s="366"/>
      <c r="WJA216" s="366"/>
      <c r="WJB216" s="366"/>
      <c r="WJC216" s="366"/>
      <c r="WJD216" s="366"/>
      <c r="WJE216" s="366"/>
      <c r="WJF216" s="366"/>
      <c r="WJG216" s="366"/>
      <c r="WJH216" s="366"/>
      <c r="WJI216" s="366"/>
      <c r="WJJ216" s="366"/>
      <c r="WJK216" s="366"/>
      <c r="WJL216" s="366"/>
      <c r="WJM216" s="366"/>
      <c r="WJN216" s="366"/>
      <c r="WJO216" s="366"/>
      <c r="WJP216" s="366"/>
      <c r="WJQ216" s="366"/>
      <c r="WJR216" s="366"/>
      <c r="WJS216" s="366"/>
      <c r="WJT216" s="366"/>
      <c r="WJU216" s="366"/>
      <c r="WJV216" s="366"/>
      <c r="WJW216" s="366"/>
      <c r="WJX216" s="366"/>
      <c r="WJY216" s="366"/>
      <c r="WJZ216" s="366"/>
      <c r="WKA216" s="366"/>
      <c r="WKB216" s="366"/>
      <c r="WKC216" s="366"/>
      <c r="WKD216" s="366"/>
      <c r="WKE216" s="366"/>
      <c r="WKF216" s="366"/>
      <c r="WKG216" s="366"/>
      <c r="WKH216" s="366"/>
      <c r="WKI216" s="366"/>
      <c r="WKJ216" s="366"/>
      <c r="WKK216" s="366"/>
      <c r="WKL216" s="366"/>
      <c r="WKM216" s="366"/>
      <c r="WKN216" s="366"/>
      <c r="WKO216" s="366"/>
      <c r="WKP216" s="366"/>
      <c r="WKQ216" s="366"/>
      <c r="WKR216" s="366"/>
      <c r="WKS216" s="366"/>
      <c r="WKT216" s="366"/>
      <c r="WKU216" s="366"/>
      <c r="WKV216" s="366"/>
      <c r="WKW216" s="366"/>
      <c r="WKX216" s="366"/>
      <c r="WKY216" s="366"/>
      <c r="WKZ216" s="366"/>
      <c r="WLA216" s="366"/>
      <c r="WLB216" s="366"/>
      <c r="WLC216" s="366"/>
      <c r="WLD216" s="366"/>
      <c r="WLE216" s="366"/>
      <c r="WLF216" s="366"/>
      <c r="WLG216" s="366"/>
      <c r="WLH216" s="366"/>
      <c r="WLI216" s="366"/>
      <c r="WLJ216" s="366"/>
      <c r="WLK216" s="366"/>
      <c r="WLL216" s="366"/>
      <c r="WLM216" s="366"/>
      <c r="WLN216" s="366"/>
      <c r="WLO216" s="366"/>
      <c r="WLP216" s="366"/>
      <c r="WLQ216" s="366"/>
      <c r="WLR216" s="366"/>
      <c r="WLS216" s="366"/>
      <c r="WLT216" s="366"/>
      <c r="WLU216" s="366"/>
      <c r="WLV216" s="366"/>
      <c r="WLW216" s="366"/>
      <c r="WLX216" s="366"/>
      <c r="WLY216" s="366"/>
      <c r="WLZ216" s="366"/>
      <c r="WMA216" s="366"/>
      <c r="WMB216" s="366"/>
      <c r="WMC216" s="366"/>
      <c r="WMD216" s="366"/>
      <c r="WME216" s="366"/>
      <c r="WMF216" s="366"/>
      <c r="WMG216" s="366"/>
      <c r="WMH216" s="366"/>
      <c r="WMI216" s="366"/>
      <c r="WMJ216" s="366"/>
      <c r="WMK216" s="366"/>
      <c r="WML216" s="366"/>
      <c r="WMM216" s="366"/>
      <c r="WMN216" s="366"/>
      <c r="WMO216" s="366"/>
      <c r="WMP216" s="366"/>
      <c r="WMQ216" s="366"/>
      <c r="WMR216" s="366"/>
      <c r="WMS216" s="366"/>
      <c r="WMT216" s="366"/>
      <c r="WMU216" s="366"/>
      <c r="WMV216" s="366"/>
      <c r="WMW216" s="366"/>
      <c r="WMX216" s="366"/>
      <c r="WMY216" s="366"/>
      <c r="WMZ216" s="366"/>
      <c r="WNA216" s="366"/>
      <c r="WNB216" s="366"/>
      <c r="WNC216" s="366"/>
      <c r="WND216" s="366"/>
      <c r="WNE216" s="366"/>
      <c r="WNF216" s="366"/>
      <c r="WNG216" s="366"/>
      <c r="WNH216" s="366"/>
      <c r="WNI216" s="366"/>
      <c r="WNJ216" s="366"/>
      <c r="WNK216" s="366"/>
      <c r="WNL216" s="366"/>
      <c r="WNM216" s="366"/>
      <c r="WNN216" s="366"/>
      <c r="WNO216" s="366"/>
      <c r="WNP216" s="366"/>
      <c r="WNQ216" s="366"/>
      <c r="WNR216" s="366"/>
      <c r="WNS216" s="366"/>
      <c r="WNT216" s="366"/>
      <c r="WNU216" s="366"/>
      <c r="WNV216" s="366"/>
      <c r="WNW216" s="366"/>
      <c r="WNX216" s="366"/>
      <c r="WNY216" s="366"/>
      <c r="WNZ216" s="366"/>
      <c r="WOA216" s="366"/>
      <c r="WOB216" s="366"/>
      <c r="WOC216" s="366"/>
      <c r="WOD216" s="366"/>
      <c r="WOE216" s="366"/>
      <c r="WOF216" s="366"/>
      <c r="WOG216" s="366"/>
      <c r="WOH216" s="366"/>
      <c r="WOI216" s="366"/>
      <c r="WOJ216" s="366"/>
      <c r="WOK216" s="366"/>
      <c r="WOL216" s="366"/>
      <c r="WOM216" s="366"/>
      <c r="WON216" s="366"/>
      <c r="WOO216" s="366"/>
      <c r="WOP216" s="366"/>
      <c r="WOQ216" s="366"/>
      <c r="WOR216" s="366"/>
      <c r="WOS216" s="366"/>
      <c r="WOT216" s="366"/>
      <c r="WOU216" s="366"/>
      <c r="WOV216" s="366"/>
      <c r="WOW216" s="366"/>
      <c r="WOX216" s="366"/>
      <c r="WOY216" s="366"/>
      <c r="WOZ216" s="366"/>
      <c r="WPA216" s="366"/>
      <c r="WPB216" s="366"/>
      <c r="WPC216" s="366"/>
      <c r="WPD216" s="366"/>
      <c r="WPE216" s="366"/>
      <c r="WPF216" s="366"/>
      <c r="WPG216" s="366"/>
      <c r="WPH216" s="366"/>
      <c r="WPI216" s="366"/>
      <c r="WPJ216" s="366"/>
      <c r="WPK216" s="366"/>
      <c r="WPL216" s="366"/>
      <c r="WPM216" s="366"/>
      <c r="WPN216" s="366"/>
      <c r="WPO216" s="366"/>
      <c r="WPP216" s="366"/>
      <c r="WPQ216" s="366"/>
      <c r="WPR216" s="366"/>
      <c r="WPS216" s="366"/>
      <c r="WPT216" s="366"/>
      <c r="WPU216" s="366"/>
      <c r="WPV216" s="366"/>
      <c r="WPW216" s="366"/>
      <c r="WPX216" s="366"/>
      <c r="WPY216" s="366"/>
      <c r="WPZ216" s="366"/>
      <c r="WQA216" s="366"/>
      <c r="WQB216" s="366"/>
      <c r="WQC216" s="366"/>
      <c r="WQD216" s="366"/>
      <c r="WQE216" s="366"/>
      <c r="WQF216" s="366"/>
      <c r="WQG216" s="366"/>
      <c r="WQH216" s="366"/>
      <c r="WQI216" s="366"/>
      <c r="WQJ216" s="366"/>
      <c r="WQK216" s="366"/>
      <c r="WQL216" s="366"/>
      <c r="WQM216" s="366"/>
      <c r="WQN216" s="366"/>
      <c r="WQO216" s="366"/>
      <c r="WQP216" s="366"/>
      <c r="WQQ216" s="366"/>
      <c r="WQR216" s="366"/>
      <c r="WQS216" s="366"/>
      <c r="WQT216" s="366"/>
      <c r="WQU216" s="366"/>
      <c r="WQV216" s="366"/>
      <c r="WQW216" s="366"/>
      <c r="WQX216" s="366"/>
      <c r="WQY216" s="366"/>
      <c r="WQZ216" s="366"/>
      <c r="WRA216" s="366"/>
      <c r="WRB216" s="366"/>
      <c r="WRC216" s="366"/>
      <c r="WRD216" s="366"/>
      <c r="WRE216" s="366"/>
      <c r="WRF216" s="366"/>
      <c r="WRG216" s="366"/>
      <c r="WRH216" s="366"/>
      <c r="WRI216" s="366"/>
      <c r="WRJ216" s="366"/>
      <c r="WRK216" s="366"/>
      <c r="WRL216" s="366"/>
      <c r="WRM216" s="366"/>
      <c r="WRN216" s="366"/>
      <c r="WRO216" s="366"/>
      <c r="WRP216" s="366"/>
      <c r="WRQ216" s="366"/>
      <c r="WRR216" s="366"/>
      <c r="WRS216" s="366"/>
      <c r="WRT216" s="366"/>
      <c r="WRU216" s="366"/>
      <c r="WRV216" s="366"/>
      <c r="WRW216" s="366"/>
      <c r="WRX216" s="366"/>
      <c r="WRY216" s="366"/>
      <c r="WRZ216" s="366"/>
      <c r="WSA216" s="366"/>
      <c r="WSB216" s="366"/>
      <c r="WSC216" s="366"/>
      <c r="WSD216" s="366"/>
      <c r="WSE216" s="366"/>
      <c r="WSF216" s="366"/>
      <c r="WSG216" s="366"/>
      <c r="WSH216" s="366"/>
      <c r="WSI216" s="366"/>
      <c r="WSJ216" s="366"/>
      <c r="WSK216" s="366"/>
      <c r="WSL216" s="366"/>
      <c r="WSM216" s="366"/>
      <c r="WSN216" s="366"/>
      <c r="WSO216" s="366"/>
      <c r="WSP216" s="366"/>
      <c r="WSQ216" s="366"/>
      <c r="WSR216" s="366"/>
      <c r="WSS216" s="366"/>
      <c r="WST216" s="366"/>
      <c r="WSU216" s="366"/>
      <c r="WSV216" s="366"/>
      <c r="WSW216" s="366"/>
      <c r="WSX216" s="366"/>
      <c r="WSY216" s="366"/>
      <c r="WSZ216" s="366"/>
      <c r="WTA216" s="366"/>
      <c r="WTB216" s="366"/>
      <c r="WTC216" s="366"/>
      <c r="WTD216" s="366"/>
      <c r="WTE216" s="366"/>
      <c r="WTF216" s="366"/>
      <c r="WTG216" s="366"/>
      <c r="WTH216" s="366"/>
      <c r="WTI216" s="366"/>
      <c r="WTJ216" s="366"/>
      <c r="WTK216" s="366"/>
      <c r="WTL216" s="366"/>
      <c r="WTM216" s="366"/>
      <c r="WTN216" s="366"/>
      <c r="WTO216" s="366"/>
      <c r="WTP216" s="366"/>
      <c r="WTQ216" s="366"/>
      <c r="WTR216" s="366"/>
      <c r="WTS216" s="366"/>
      <c r="WTT216" s="366"/>
      <c r="WTU216" s="366"/>
      <c r="WTV216" s="366"/>
      <c r="WTW216" s="366"/>
      <c r="WTX216" s="366"/>
      <c r="WTY216" s="366"/>
      <c r="WTZ216" s="366"/>
      <c r="WUA216" s="366"/>
      <c r="WUB216" s="366"/>
      <c r="WUC216" s="366"/>
      <c r="WUD216" s="366"/>
      <c r="WUE216" s="366"/>
      <c r="WUF216" s="366"/>
      <c r="WUG216" s="366"/>
      <c r="WUH216" s="366"/>
      <c r="WUI216" s="366"/>
      <c r="WUJ216" s="366"/>
      <c r="WUK216" s="366"/>
      <c r="WUL216" s="366"/>
      <c r="WUM216" s="366"/>
      <c r="WUN216" s="366"/>
      <c r="WUO216" s="366"/>
      <c r="WUP216" s="366"/>
      <c r="WUQ216" s="366"/>
      <c r="WUR216" s="366"/>
      <c r="WUS216" s="366"/>
      <c r="WUT216" s="366"/>
      <c r="WUU216" s="366"/>
      <c r="WUV216" s="366"/>
      <c r="WUW216" s="366"/>
      <c r="WUX216" s="366"/>
      <c r="WUY216" s="366"/>
      <c r="WUZ216" s="366"/>
      <c r="WVA216" s="366"/>
      <c r="WVB216" s="366"/>
      <c r="WVC216" s="366"/>
      <c r="WVD216" s="366"/>
      <c r="WVE216" s="366"/>
      <c r="WVF216" s="366"/>
      <c r="WVG216" s="366"/>
      <c r="WVH216" s="366"/>
      <c r="WVI216" s="366"/>
      <c r="WVJ216" s="366"/>
      <c r="WVK216" s="366"/>
      <c r="WVL216" s="366"/>
      <c r="WVM216" s="366"/>
      <c r="WVN216" s="366"/>
      <c r="WVO216" s="366"/>
      <c r="WVP216" s="366"/>
      <c r="WVQ216" s="366"/>
      <c r="WVR216" s="366"/>
      <c r="WVS216" s="366"/>
      <c r="WVT216" s="366"/>
      <c r="WVU216" s="366"/>
      <c r="WVV216" s="366"/>
      <c r="WVW216" s="366"/>
      <c r="WVX216" s="366"/>
      <c r="WVY216" s="366"/>
      <c r="WVZ216" s="366"/>
      <c r="WWA216" s="366"/>
      <c r="WWB216" s="366"/>
      <c r="WWC216" s="366"/>
      <c r="WWD216" s="366"/>
      <c r="WWE216" s="366"/>
      <c r="WWF216" s="366"/>
      <c r="WWG216" s="366"/>
      <c r="WWH216" s="366"/>
      <c r="WWI216" s="366"/>
      <c r="WWJ216" s="366"/>
      <c r="WWK216" s="366"/>
      <c r="WWL216" s="366"/>
      <c r="WWM216" s="366"/>
      <c r="WWN216" s="366"/>
      <c r="WWO216" s="366"/>
      <c r="WWP216" s="366"/>
      <c r="WWQ216" s="366"/>
      <c r="WWR216" s="366"/>
      <c r="WWS216" s="366"/>
      <c r="WWT216" s="366"/>
      <c r="WWU216" s="366"/>
      <c r="WWV216" s="366"/>
      <c r="WWW216" s="366"/>
      <c r="WWX216" s="366"/>
      <c r="WWY216" s="366"/>
      <c r="WWZ216" s="366"/>
      <c r="WXA216" s="366"/>
      <c r="WXB216" s="366"/>
      <c r="WXC216" s="366"/>
      <c r="WXD216" s="366"/>
      <c r="WXE216" s="366"/>
      <c r="WXF216" s="366"/>
      <c r="WXG216" s="366"/>
      <c r="WXH216" s="366"/>
      <c r="WXI216" s="366"/>
      <c r="WXJ216" s="366"/>
      <c r="WXK216" s="366"/>
      <c r="WXL216" s="366"/>
      <c r="WXM216" s="366"/>
      <c r="WXN216" s="366"/>
      <c r="WXO216" s="366"/>
      <c r="WXP216" s="366"/>
      <c r="WXQ216" s="366"/>
      <c r="WXR216" s="366"/>
      <c r="WXS216" s="366"/>
      <c r="WXT216" s="366"/>
      <c r="WXU216" s="366"/>
      <c r="WXV216" s="366"/>
      <c r="WXW216" s="366"/>
      <c r="WXX216" s="366"/>
      <c r="WXY216" s="366"/>
      <c r="WXZ216" s="366"/>
      <c r="WYA216" s="366"/>
      <c r="WYB216" s="366"/>
      <c r="WYC216" s="366"/>
      <c r="WYD216" s="366"/>
      <c r="WYE216" s="366"/>
      <c r="WYF216" s="366"/>
      <c r="WYG216" s="366"/>
      <c r="WYH216" s="366"/>
      <c r="WYI216" s="366"/>
      <c r="WYJ216" s="366"/>
      <c r="WYK216" s="366"/>
      <c r="WYL216" s="366"/>
      <c r="WYM216" s="366"/>
      <c r="WYN216" s="366"/>
      <c r="WYO216" s="366"/>
      <c r="WYP216" s="366"/>
      <c r="WYQ216" s="366"/>
      <c r="WYR216" s="366"/>
      <c r="WYS216" s="366"/>
      <c r="WYT216" s="366"/>
      <c r="WYU216" s="366"/>
      <c r="WYV216" s="366"/>
      <c r="WYW216" s="366"/>
      <c r="WYX216" s="366"/>
      <c r="WYY216" s="366"/>
      <c r="WYZ216" s="366"/>
      <c r="WZA216" s="366"/>
      <c r="WZB216" s="366"/>
      <c r="WZC216" s="366"/>
      <c r="WZD216" s="366"/>
      <c r="WZE216" s="366"/>
      <c r="WZF216" s="366"/>
      <c r="WZG216" s="366"/>
      <c r="WZH216" s="366"/>
      <c r="WZI216" s="366"/>
      <c r="WZJ216" s="366"/>
      <c r="WZK216" s="366"/>
      <c r="WZL216" s="366"/>
      <c r="WZM216" s="366"/>
      <c r="WZN216" s="366"/>
      <c r="WZO216" s="366"/>
      <c r="WZP216" s="366"/>
      <c r="WZQ216" s="366"/>
      <c r="WZR216" s="366"/>
      <c r="WZS216" s="366"/>
      <c r="WZT216" s="366"/>
      <c r="WZU216" s="366"/>
      <c r="WZV216" s="366"/>
      <c r="WZW216" s="366"/>
      <c r="WZX216" s="366"/>
      <c r="WZY216" s="366"/>
      <c r="WZZ216" s="366"/>
      <c r="XAA216" s="366"/>
      <c r="XAB216" s="366"/>
      <c r="XAC216" s="366"/>
      <c r="XAD216" s="366"/>
      <c r="XAE216" s="366"/>
      <c r="XAF216" s="366"/>
      <c r="XAG216" s="366"/>
      <c r="XAH216" s="366"/>
      <c r="XAI216" s="366"/>
      <c r="XAJ216" s="366"/>
      <c r="XAK216" s="366"/>
      <c r="XAL216" s="366"/>
      <c r="XAM216" s="366"/>
      <c r="XAN216" s="366"/>
      <c r="XAO216" s="366"/>
      <c r="XAP216" s="366"/>
      <c r="XAQ216" s="366"/>
      <c r="XAR216" s="366"/>
      <c r="XAS216" s="366"/>
      <c r="XAT216" s="366"/>
      <c r="XAU216" s="366"/>
      <c r="XAV216" s="366"/>
      <c r="XAW216" s="366"/>
      <c r="XAX216" s="366"/>
      <c r="XAY216" s="366"/>
      <c r="XAZ216" s="366"/>
      <c r="XBA216" s="366"/>
      <c r="XBB216" s="366"/>
      <c r="XBC216" s="366"/>
      <c r="XBD216" s="366"/>
      <c r="XBE216" s="366"/>
      <c r="XBF216" s="366"/>
      <c r="XBG216" s="366"/>
      <c r="XBH216" s="366"/>
      <c r="XBI216" s="366"/>
      <c r="XBJ216" s="366"/>
      <c r="XBK216" s="366"/>
      <c r="XBL216" s="366"/>
      <c r="XBM216" s="366"/>
      <c r="XBN216" s="366"/>
      <c r="XBO216" s="366"/>
      <c r="XBP216" s="366"/>
      <c r="XBQ216" s="366"/>
      <c r="XBR216" s="366"/>
      <c r="XBS216" s="366"/>
      <c r="XBT216" s="366"/>
      <c r="XBU216" s="366"/>
      <c r="XBV216" s="366"/>
      <c r="XBW216" s="366"/>
      <c r="XBX216" s="366"/>
      <c r="XBY216" s="366"/>
      <c r="XBZ216" s="366"/>
      <c r="XCA216" s="366"/>
      <c r="XCB216" s="366"/>
      <c r="XCC216" s="366"/>
      <c r="XCD216" s="366"/>
      <c r="XCE216" s="366"/>
      <c r="XCF216" s="366"/>
      <c r="XCG216" s="366"/>
      <c r="XCH216" s="366"/>
      <c r="XCI216" s="366"/>
      <c r="XCJ216" s="366"/>
      <c r="XCK216" s="366"/>
      <c r="XCL216" s="366"/>
      <c r="XCM216" s="366"/>
      <c r="XCN216" s="366"/>
      <c r="XCO216" s="366"/>
      <c r="XCP216" s="366"/>
      <c r="XCQ216" s="366"/>
      <c r="XCR216" s="366"/>
      <c r="XCS216" s="366"/>
      <c r="XCT216" s="366"/>
      <c r="XCU216" s="366"/>
      <c r="XCV216" s="366"/>
      <c r="XCW216" s="366"/>
      <c r="XCX216" s="366"/>
      <c r="XCY216" s="366"/>
      <c r="XCZ216" s="366"/>
      <c r="XDA216" s="366"/>
      <c r="XDB216" s="366"/>
      <c r="XDC216" s="366"/>
      <c r="XDD216" s="366"/>
      <c r="XDE216" s="366"/>
      <c r="XDF216" s="366"/>
      <c r="XDG216" s="366"/>
      <c r="XDH216" s="366"/>
      <c r="XDI216" s="366"/>
      <c r="XDJ216" s="366"/>
      <c r="XDK216" s="366"/>
      <c r="XDL216" s="366"/>
      <c r="XDM216" s="366"/>
      <c r="XDN216" s="366"/>
      <c r="XDO216" s="366"/>
      <c r="XDP216" s="366"/>
      <c r="XDQ216" s="366"/>
      <c r="XDR216" s="366"/>
      <c r="XDS216" s="366"/>
      <c r="XDT216" s="366"/>
      <c r="XDU216" s="366"/>
      <c r="XDV216" s="366"/>
      <c r="XDW216" s="366"/>
      <c r="XDX216" s="366"/>
      <c r="XDY216" s="366"/>
      <c r="XDZ216" s="366"/>
      <c r="XEA216" s="366"/>
      <c r="XEB216" s="366"/>
      <c r="XEC216" s="366"/>
      <c r="XED216" s="366"/>
      <c r="XEE216" s="366"/>
      <c r="XEF216" s="366"/>
      <c r="XEG216" s="366"/>
      <c r="XEH216" s="366"/>
      <c r="XEI216" s="366"/>
      <c r="XEJ216" s="366"/>
      <c r="XEK216" s="366"/>
      <c r="XEL216" s="366"/>
      <c r="XEM216" s="366"/>
      <c r="XEN216" s="366"/>
      <c r="XEO216" s="366"/>
      <c r="XEP216" s="366"/>
      <c r="XEQ216" s="366"/>
      <c r="XER216" s="366"/>
      <c r="XES216" s="366"/>
      <c r="XET216" s="366"/>
      <c r="XEU216" s="366"/>
      <c r="XEV216" s="366"/>
      <c r="XEW216" s="366"/>
      <c r="XEX216" s="366"/>
      <c r="XEY216" s="366"/>
      <c r="XEZ216" s="366"/>
      <c r="XFA216" s="366"/>
      <c r="XFB216" s="366"/>
      <c r="XFC216" s="366"/>
      <c r="XFD216" s="366"/>
    </row>
    <row r="217" spans="1:16384" s="64" customFormat="1" ht="14.1" customHeight="1">
      <c r="A217" s="64">
        <v>211</v>
      </c>
      <c r="B217" s="85">
        <v>54</v>
      </c>
      <c r="C217" s="93" t="s">
        <v>887</v>
      </c>
      <c r="D217" s="93" t="s">
        <v>158</v>
      </c>
      <c r="E217" s="93"/>
      <c r="F217" s="87" t="s">
        <v>888</v>
      </c>
      <c r="G217" s="96" t="s">
        <v>889</v>
      </c>
      <c r="H217" s="96"/>
      <c r="I217" s="69">
        <v>3980</v>
      </c>
      <c r="J217" s="69">
        <v>6000</v>
      </c>
      <c r="K217" s="68" t="s">
        <v>626</v>
      </c>
      <c r="L217" s="68" t="s">
        <v>626</v>
      </c>
      <c r="M217" s="110" t="s">
        <v>627</v>
      </c>
      <c r="N217" s="110" t="s">
        <v>627</v>
      </c>
      <c r="O217" s="237" t="s">
        <v>627</v>
      </c>
      <c r="P217" s="110"/>
    </row>
    <row r="218" spans="1:16384" s="64" customFormat="1" ht="14.1" customHeight="1">
      <c r="A218" s="64">
        <v>212</v>
      </c>
      <c r="B218" s="85"/>
      <c r="C218" s="93" t="s">
        <v>887</v>
      </c>
      <c r="D218" s="93" t="s">
        <v>158</v>
      </c>
      <c r="E218" s="93"/>
      <c r="F218" s="87" t="s">
        <v>888</v>
      </c>
      <c r="G218" s="96" t="s">
        <v>890</v>
      </c>
      <c r="H218" s="96"/>
      <c r="I218" s="69">
        <v>3980</v>
      </c>
      <c r="J218" s="69" t="s">
        <v>626</v>
      </c>
      <c r="K218" s="68" t="s">
        <v>626</v>
      </c>
      <c r="L218" s="68" t="s">
        <v>626</v>
      </c>
      <c r="M218" s="110" t="s">
        <v>627</v>
      </c>
      <c r="N218" s="110" t="s">
        <v>627</v>
      </c>
      <c r="O218" s="237" t="s">
        <v>627</v>
      </c>
      <c r="P218" s="110"/>
    </row>
    <row r="219" spans="1:16384" s="64" customFormat="1" ht="14.1" customHeight="1">
      <c r="A219" s="64">
        <v>213</v>
      </c>
      <c r="B219" s="85">
        <v>55</v>
      </c>
      <c r="C219" s="93" t="s">
        <v>891</v>
      </c>
      <c r="D219" s="93" t="s">
        <v>892</v>
      </c>
      <c r="E219" s="93" t="s">
        <v>392</v>
      </c>
      <c r="F219" s="87" t="s">
        <v>888</v>
      </c>
      <c r="G219" s="96" t="s">
        <v>893</v>
      </c>
      <c r="H219" s="96" t="s">
        <v>651</v>
      </c>
      <c r="I219" s="69">
        <v>7600</v>
      </c>
      <c r="J219" s="69" t="s">
        <v>626</v>
      </c>
      <c r="K219" s="70" t="s">
        <v>626</v>
      </c>
      <c r="L219" s="70" t="s">
        <v>626</v>
      </c>
      <c r="M219" s="110" t="s">
        <v>3329</v>
      </c>
      <c r="N219" s="110" t="s">
        <v>627</v>
      </c>
      <c r="O219" s="237" t="s">
        <v>627</v>
      </c>
      <c r="P219" s="110"/>
    </row>
    <row r="220" spans="1:16384" s="64" customFormat="1" ht="14.1" customHeight="1">
      <c r="A220" s="64">
        <v>214</v>
      </c>
      <c r="B220" s="85">
        <v>56</v>
      </c>
      <c r="C220" s="93" t="s">
        <v>511</v>
      </c>
      <c r="D220" s="93" t="s">
        <v>894</v>
      </c>
      <c r="E220" s="93" t="s">
        <v>126</v>
      </c>
      <c r="F220" s="87" t="s">
        <v>416</v>
      </c>
      <c r="G220" s="97"/>
      <c r="H220" s="95"/>
      <c r="I220" s="69">
        <v>5450</v>
      </c>
      <c r="J220" s="69" t="s">
        <v>626</v>
      </c>
      <c r="K220" s="68">
        <v>9960</v>
      </c>
      <c r="L220" s="68" t="s">
        <v>626</v>
      </c>
      <c r="M220" s="110" t="s">
        <v>3330</v>
      </c>
      <c r="N220" s="110" t="s">
        <v>627</v>
      </c>
      <c r="O220" s="237" t="s">
        <v>2905</v>
      </c>
      <c r="P220" s="110"/>
    </row>
    <row r="221" spans="1:16384" s="64" customFormat="1" ht="14.1" customHeight="1">
      <c r="A221" s="64">
        <v>215</v>
      </c>
      <c r="B221" s="85">
        <v>57</v>
      </c>
      <c r="C221" s="93" t="s">
        <v>511</v>
      </c>
      <c r="D221" s="93" t="s">
        <v>895</v>
      </c>
      <c r="E221" s="93" t="s">
        <v>896</v>
      </c>
      <c r="F221" s="87" t="s">
        <v>897</v>
      </c>
      <c r="G221" s="97" t="s">
        <v>898</v>
      </c>
      <c r="H221" s="95"/>
      <c r="I221" s="69" t="s">
        <v>626</v>
      </c>
      <c r="J221" s="69" t="s">
        <v>626</v>
      </c>
      <c r="K221" s="68">
        <v>2590</v>
      </c>
      <c r="L221" s="68">
        <v>7920</v>
      </c>
      <c r="M221" s="110" t="s">
        <v>627</v>
      </c>
      <c r="N221" s="110" t="s">
        <v>627</v>
      </c>
      <c r="O221" s="237" t="s">
        <v>3011</v>
      </c>
      <c r="P221" s="110"/>
    </row>
    <row r="222" spans="1:16384" s="64" customFormat="1" ht="14.1" customHeight="1">
      <c r="A222" s="64">
        <v>216</v>
      </c>
      <c r="B222" s="85"/>
      <c r="C222" s="93" t="s">
        <v>511</v>
      </c>
      <c r="D222" s="93" t="s">
        <v>895</v>
      </c>
      <c r="E222" s="93" t="s">
        <v>669</v>
      </c>
      <c r="F222" s="87" t="s">
        <v>294</v>
      </c>
      <c r="G222" s="96" t="s">
        <v>899</v>
      </c>
      <c r="H222" s="96"/>
      <c r="I222" s="69" t="s">
        <v>626</v>
      </c>
      <c r="J222" s="69" t="s">
        <v>626</v>
      </c>
      <c r="K222" s="68" t="s">
        <v>626</v>
      </c>
      <c r="L222" s="68">
        <v>11800</v>
      </c>
      <c r="M222" s="110" t="s">
        <v>627</v>
      </c>
      <c r="N222" s="110" t="s">
        <v>627</v>
      </c>
      <c r="O222" s="237" t="s">
        <v>627</v>
      </c>
      <c r="P222" s="110"/>
    </row>
    <row r="223" spans="1:16384" s="64" customFormat="1" ht="14.1" customHeight="1">
      <c r="A223" s="64">
        <v>217</v>
      </c>
      <c r="B223" s="85">
        <v>58</v>
      </c>
      <c r="C223" s="93" t="s">
        <v>900</v>
      </c>
      <c r="D223" s="93" t="s">
        <v>901</v>
      </c>
      <c r="E223" s="93"/>
      <c r="F223" s="87" t="s">
        <v>299</v>
      </c>
      <c r="G223" s="96" t="s">
        <v>902</v>
      </c>
      <c r="H223" s="96" t="s">
        <v>386</v>
      </c>
      <c r="I223" s="69" t="s">
        <v>626</v>
      </c>
      <c r="J223" s="69" t="s">
        <v>626</v>
      </c>
      <c r="K223" s="68">
        <v>6300</v>
      </c>
      <c r="L223" s="68">
        <v>5930</v>
      </c>
      <c r="M223" s="110" t="s">
        <v>627</v>
      </c>
      <c r="N223" s="110" t="s">
        <v>627</v>
      </c>
      <c r="O223" s="237" t="s">
        <v>627</v>
      </c>
      <c r="P223" s="110"/>
    </row>
    <row r="224" spans="1:16384" s="64" customFormat="1" ht="14.1" customHeight="1">
      <c r="A224" s="64">
        <v>218</v>
      </c>
      <c r="B224" s="85"/>
      <c r="C224" s="93" t="s">
        <v>900</v>
      </c>
      <c r="D224" s="93" t="s">
        <v>901</v>
      </c>
      <c r="E224" s="93"/>
      <c r="F224" s="87" t="s">
        <v>131</v>
      </c>
      <c r="G224" s="96"/>
      <c r="H224" s="96" t="s">
        <v>903</v>
      </c>
      <c r="I224" s="69" t="s">
        <v>626</v>
      </c>
      <c r="J224" s="69" t="s">
        <v>626</v>
      </c>
      <c r="K224" s="68" t="s">
        <v>626</v>
      </c>
      <c r="L224" s="68" t="s">
        <v>626</v>
      </c>
      <c r="M224" s="110" t="s">
        <v>627</v>
      </c>
      <c r="N224" s="110" t="s">
        <v>627</v>
      </c>
      <c r="O224" s="237" t="s">
        <v>627</v>
      </c>
      <c r="P224" s="110"/>
    </row>
    <row r="225" spans="1:16384" s="64" customFormat="1" ht="14.1" customHeight="1">
      <c r="A225" s="64">
        <v>219</v>
      </c>
      <c r="B225" s="85"/>
      <c r="C225" s="93" t="s">
        <v>900</v>
      </c>
      <c r="D225" s="93" t="s">
        <v>901</v>
      </c>
      <c r="E225" s="93"/>
      <c r="F225" s="87" t="s">
        <v>904</v>
      </c>
      <c r="G225" s="96"/>
      <c r="H225" s="96" t="s">
        <v>386</v>
      </c>
      <c r="I225" s="69">
        <v>3180</v>
      </c>
      <c r="J225" s="69" t="s">
        <v>626</v>
      </c>
      <c r="K225" s="68">
        <v>2990</v>
      </c>
      <c r="L225" s="68">
        <v>4200</v>
      </c>
      <c r="M225" s="110" t="s">
        <v>627</v>
      </c>
      <c r="N225" s="110" t="s">
        <v>627</v>
      </c>
      <c r="O225" s="237" t="s">
        <v>627</v>
      </c>
      <c r="P225" s="110"/>
    </row>
    <row r="226" spans="1:16384" s="64" customFormat="1" ht="14.1" customHeight="1">
      <c r="A226" s="64">
        <v>220</v>
      </c>
      <c r="B226" s="85"/>
      <c r="C226" s="93" t="s">
        <v>900</v>
      </c>
      <c r="D226" s="93" t="s">
        <v>901</v>
      </c>
      <c r="E226" s="93"/>
      <c r="F226" s="87" t="s">
        <v>114</v>
      </c>
      <c r="G226" s="96"/>
      <c r="H226" s="96" t="s">
        <v>634</v>
      </c>
      <c r="I226" s="69">
        <v>3800</v>
      </c>
      <c r="J226" s="69" t="s">
        <v>626</v>
      </c>
      <c r="K226" s="68">
        <v>4070</v>
      </c>
      <c r="L226" s="68">
        <v>4130</v>
      </c>
      <c r="M226" s="110" t="s">
        <v>627</v>
      </c>
      <c r="N226" s="110" t="s">
        <v>627</v>
      </c>
      <c r="O226" s="237" t="s">
        <v>627</v>
      </c>
      <c r="P226" s="110"/>
    </row>
    <row r="227" spans="1:16384" s="64" customFormat="1" ht="14.1" customHeight="1">
      <c r="A227" s="64">
        <v>221</v>
      </c>
      <c r="B227" s="85"/>
      <c r="C227" s="93" t="s">
        <v>900</v>
      </c>
      <c r="D227" s="93" t="s">
        <v>901</v>
      </c>
      <c r="E227" s="93"/>
      <c r="F227" s="87" t="s">
        <v>905</v>
      </c>
      <c r="G227" s="96"/>
      <c r="H227" s="96" t="s">
        <v>634</v>
      </c>
      <c r="I227" s="69">
        <v>6300</v>
      </c>
      <c r="J227" s="69">
        <v>6800</v>
      </c>
      <c r="K227" s="68">
        <v>5390</v>
      </c>
      <c r="L227" s="68">
        <v>6980</v>
      </c>
      <c r="M227" s="110" t="s">
        <v>627</v>
      </c>
      <c r="N227" s="110" t="s">
        <v>627</v>
      </c>
      <c r="O227" s="237" t="s">
        <v>627</v>
      </c>
      <c r="P227" s="110"/>
    </row>
    <row r="228" spans="1:16384" s="64" customFormat="1" ht="14.1" customHeight="1">
      <c r="A228" s="64">
        <v>222</v>
      </c>
      <c r="B228" s="85">
        <v>59</v>
      </c>
      <c r="C228" s="93" t="s">
        <v>900</v>
      </c>
      <c r="D228" s="93" t="s">
        <v>906</v>
      </c>
      <c r="E228" s="93"/>
      <c r="F228" s="87" t="s">
        <v>299</v>
      </c>
      <c r="G228" s="96" t="s">
        <v>902</v>
      </c>
      <c r="H228" s="96" t="s">
        <v>386</v>
      </c>
      <c r="I228" s="69" t="s">
        <v>626</v>
      </c>
      <c r="J228" s="69" t="s">
        <v>626</v>
      </c>
      <c r="K228" s="68" t="s">
        <v>626</v>
      </c>
      <c r="L228" s="68">
        <v>8800</v>
      </c>
      <c r="M228" s="110" t="s">
        <v>627</v>
      </c>
      <c r="N228" s="110" t="s">
        <v>627</v>
      </c>
      <c r="O228" s="237" t="s">
        <v>627</v>
      </c>
      <c r="P228" s="110"/>
    </row>
    <row r="229" spans="1:16384" s="64" customFormat="1" ht="14.1" customHeight="1">
      <c r="A229" s="64">
        <v>223</v>
      </c>
      <c r="B229" s="85">
        <v>60</v>
      </c>
      <c r="C229" s="93" t="s">
        <v>900</v>
      </c>
      <c r="D229" s="93" t="s">
        <v>907</v>
      </c>
      <c r="E229" s="93" t="s">
        <v>908</v>
      </c>
      <c r="F229" s="87" t="s">
        <v>159</v>
      </c>
      <c r="G229" s="96" t="s">
        <v>909</v>
      </c>
      <c r="H229" s="95" t="s">
        <v>910</v>
      </c>
      <c r="I229" s="69" t="s">
        <v>626</v>
      </c>
      <c r="J229" s="69" t="s">
        <v>626</v>
      </c>
      <c r="K229" s="68">
        <v>6660</v>
      </c>
      <c r="L229" s="68">
        <v>4350</v>
      </c>
      <c r="M229" s="110" t="s">
        <v>627</v>
      </c>
      <c r="N229" s="110" t="s">
        <v>627</v>
      </c>
      <c r="O229" s="237" t="s">
        <v>3280</v>
      </c>
      <c r="P229" s="110"/>
    </row>
    <row r="230" spans="1:16384" s="64" customFormat="1" ht="14.1" customHeight="1">
      <c r="A230" s="64">
        <v>224</v>
      </c>
      <c r="B230" s="85"/>
      <c r="C230" s="93" t="s">
        <v>900</v>
      </c>
      <c r="D230" s="93" t="s">
        <v>907</v>
      </c>
      <c r="E230" s="93"/>
      <c r="F230" s="87" t="s">
        <v>131</v>
      </c>
      <c r="G230" s="96"/>
      <c r="H230" s="96" t="s">
        <v>911</v>
      </c>
      <c r="I230" s="69" t="s">
        <v>626</v>
      </c>
      <c r="J230" s="69" t="s">
        <v>626</v>
      </c>
      <c r="K230" s="68" t="s">
        <v>626</v>
      </c>
      <c r="L230" s="68">
        <v>8200</v>
      </c>
      <c r="M230" s="110" t="s">
        <v>627</v>
      </c>
      <c r="N230" s="110" t="s">
        <v>627</v>
      </c>
      <c r="O230" s="237" t="s">
        <v>627</v>
      </c>
      <c r="P230" s="110"/>
    </row>
    <row r="231" spans="1:16384" s="64" customFormat="1" ht="14.1" customHeight="1">
      <c r="A231" s="64">
        <v>225</v>
      </c>
      <c r="B231" s="85"/>
      <c r="C231" s="93" t="s">
        <v>900</v>
      </c>
      <c r="D231" s="93" t="s">
        <v>907</v>
      </c>
      <c r="E231" s="93" t="s">
        <v>912</v>
      </c>
      <c r="F231" s="87" t="s">
        <v>904</v>
      </c>
      <c r="G231" s="96" t="s">
        <v>160</v>
      </c>
      <c r="H231" s="96" t="s">
        <v>653</v>
      </c>
      <c r="I231" s="69">
        <v>3480</v>
      </c>
      <c r="J231" s="69">
        <v>4300</v>
      </c>
      <c r="K231" s="68">
        <v>4200</v>
      </c>
      <c r="L231" s="68">
        <v>4200</v>
      </c>
      <c r="M231" s="110" t="s">
        <v>627</v>
      </c>
      <c r="N231" s="110" t="s">
        <v>627</v>
      </c>
      <c r="O231" s="237" t="s">
        <v>627</v>
      </c>
      <c r="P231" s="110"/>
    </row>
    <row r="232" spans="1:16384" s="64" customFormat="1" ht="14.1" customHeight="1">
      <c r="A232" s="64">
        <v>226</v>
      </c>
      <c r="B232" s="85"/>
      <c r="C232" s="93" t="s">
        <v>900</v>
      </c>
      <c r="D232" s="93" t="s">
        <v>907</v>
      </c>
      <c r="E232" s="93" t="s">
        <v>908</v>
      </c>
      <c r="F232" s="89" t="s">
        <v>913</v>
      </c>
      <c r="G232" s="96"/>
      <c r="H232" s="96" t="s">
        <v>910</v>
      </c>
      <c r="I232" s="69" t="s">
        <v>626</v>
      </c>
      <c r="J232" s="69" t="s">
        <v>626</v>
      </c>
      <c r="K232" s="68">
        <v>6270</v>
      </c>
      <c r="L232" s="68" t="s">
        <v>626</v>
      </c>
      <c r="M232" s="110" t="s">
        <v>627</v>
      </c>
      <c r="N232" s="110" t="s">
        <v>627</v>
      </c>
      <c r="O232" s="237" t="s">
        <v>627</v>
      </c>
      <c r="P232" s="110"/>
    </row>
    <row r="233" spans="1:16384" s="64" customFormat="1" ht="14.1" customHeight="1">
      <c r="A233" s="64">
        <v>227</v>
      </c>
      <c r="B233" s="85">
        <v>61</v>
      </c>
      <c r="C233" s="93" t="s">
        <v>914</v>
      </c>
      <c r="D233" s="93" t="s">
        <v>915</v>
      </c>
      <c r="E233" s="93"/>
      <c r="F233" s="87" t="s">
        <v>273</v>
      </c>
      <c r="G233" s="96" t="s">
        <v>916</v>
      </c>
      <c r="H233" s="96" t="s">
        <v>917</v>
      </c>
      <c r="I233" s="69">
        <v>480</v>
      </c>
      <c r="J233" s="69" t="s">
        <v>626</v>
      </c>
      <c r="K233" s="68" t="s">
        <v>626</v>
      </c>
      <c r="L233" s="68">
        <v>550</v>
      </c>
      <c r="M233" s="110" t="s">
        <v>3331</v>
      </c>
      <c r="N233" s="110" t="s">
        <v>627</v>
      </c>
      <c r="O233" s="237" t="s">
        <v>627</v>
      </c>
      <c r="P233" s="110"/>
    </row>
    <row r="234" spans="1:16384" s="64" customFormat="1" ht="14.1" customHeight="1">
      <c r="A234" s="64">
        <v>228</v>
      </c>
      <c r="B234" s="85">
        <v>62</v>
      </c>
      <c r="C234" s="93" t="s">
        <v>914</v>
      </c>
      <c r="D234" s="93" t="s">
        <v>907</v>
      </c>
      <c r="E234" s="93" t="s">
        <v>918</v>
      </c>
      <c r="F234" s="87" t="s">
        <v>919</v>
      </c>
      <c r="G234" s="96" t="s">
        <v>161</v>
      </c>
      <c r="H234" s="96" t="s">
        <v>920</v>
      </c>
      <c r="I234" s="69" t="s">
        <v>626</v>
      </c>
      <c r="J234" s="69" t="s">
        <v>626</v>
      </c>
      <c r="K234" s="68" t="s">
        <v>626</v>
      </c>
      <c r="L234" s="68">
        <v>2460</v>
      </c>
      <c r="M234" s="110" t="s">
        <v>627</v>
      </c>
      <c r="N234" s="110" t="s">
        <v>627</v>
      </c>
      <c r="O234" s="237" t="s">
        <v>627</v>
      </c>
      <c r="P234" s="110"/>
    </row>
    <row r="235" spans="1:16384" s="64" customFormat="1" ht="14.1" customHeight="1">
      <c r="A235" s="64">
        <v>229</v>
      </c>
      <c r="B235" s="85">
        <v>63</v>
      </c>
      <c r="C235" s="93" t="s">
        <v>914</v>
      </c>
      <c r="D235" s="93" t="s">
        <v>615</v>
      </c>
      <c r="E235" s="93" t="s">
        <v>921</v>
      </c>
      <c r="F235" s="87" t="s">
        <v>162</v>
      </c>
      <c r="G235" s="95"/>
      <c r="H235" s="96" t="s">
        <v>922</v>
      </c>
      <c r="I235" s="69">
        <v>3100</v>
      </c>
      <c r="J235" s="69" t="s">
        <v>626</v>
      </c>
      <c r="K235" s="68">
        <v>3480</v>
      </c>
      <c r="L235" s="68">
        <v>3480</v>
      </c>
      <c r="M235" s="110" t="s">
        <v>627</v>
      </c>
      <c r="N235" s="110" t="s">
        <v>627</v>
      </c>
      <c r="O235" s="237" t="s">
        <v>627</v>
      </c>
      <c r="P235" s="110"/>
    </row>
    <row r="236" spans="1:16384" s="64" customFormat="1" ht="14.1" customHeight="1">
      <c r="A236" s="64">
        <v>230</v>
      </c>
      <c r="B236" s="85"/>
      <c r="C236" s="93" t="s">
        <v>914</v>
      </c>
      <c r="D236" s="93" t="s">
        <v>615</v>
      </c>
      <c r="E236" s="93"/>
      <c r="F236" s="87" t="s">
        <v>162</v>
      </c>
      <c r="G236" s="95" t="s">
        <v>923</v>
      </c>
      <c r="H236" s="96" t="s">
        <v>922</v>
      </c>
      <c r="I236" s="69">
        <v>2870</v>
      </c>
      <c r="J236" s="69">
        <v>3200</v>
      </c>
      <c r="K236" s="68" t="s">
        <v>626</v>
      </c>
      <c r="L236" s="68">
        <v>3480</v>
      </c>
      <c r="M236" s="110" t="s">
        <v>627</v>
      </c>
      <c r="N236" s="110" t="s">
        <v>627</v>
      </c>
      <c r="O236" s="237" t="s">
        <v>627</v>
      </c>
      <c r="P236" s="110"/>
    </row>
    <row r="237" spans="1:16384" s="64" customFormat="1" ht="14.1" customHeight="1">
      <c r="A237" s="64">
        <v>231</v>
      </c>
      <c r="B237" s="85"/>
      <c r="C237" s="93" t="s">
        <v>914</v>
      </c>
      <c r="D237" s="93" t="s">
        <v>615</v>
      </c>
      <c r="E237" s="93" t="s">
        <v>924</v>
      </c>
      <c r="F237" s="87" t="s">
        <v>925</v>
      </c>
      <c r="G237" s="96" t="s">
        <v>926</v>
      </c>
      <c r="H237" s="96" t="s">
        <v>927</v>
      </c>
      <c r="I237" s="69" t="s">
        <v>626</v>
      </c>
      <c r="J237" s="69" t="s">
        <v>626</v>
      </c>
      <c r="K237" s="68" t="s">
        <v>626</v>
      </c>
      <c r="L237" s="68">
        <v>6400</v>
      </c>
      <c r="M237" s="110" t="s">
        <v>627</v>
      </c>
      <c r="N237" s="110" t="s">
        <v>627</v>
      </c>
      <c r="O237" s="237" t="s">
        <v>627</v>
      </c>
      <c r="P237" s="110"/>
    </row>
    <row r="238" spans="1:16384" s="64" customFormat="1" ht="14.1" customHeight="1">
      <c r="A238" s="64">
        <v>232</v>
      </c>
      <c r="B238" s="85"/>
      <c r="C238" s="93" t="s">
        <v>914</v>
      </c>
      <c r="D238" s="93" t="s">
        <v>615</v>
      </c>
      <c r="E238" s="93" t="s">
        <v>921</v>
      </c>
      <c r="F238" s="87" t="s">
        <v>925</v>
      </c>
      <c r="G238" s="96" t="s">
        <v>926</v>
      </c>
      <c r="H238" s="96" t="s">
        <v>922</v>
      </c>
      <c r="I238" s="69" t="s">
        <v>626</v>
      </c>
      <c r="J238" s="69" t="s">
        <v>626</v>
      </c>
      <c r="K238" s="68" t="s">
        <v>626</v>
      </c>
      <c r="L238" s="68">
        <v>6400</v>
      </c>
      <c r="M238" s="110" t="s">
        <v>627</v>
      </c>
      <c r="N238" s="110" t="s">
        <v>627</v>
      </c>
      <c r="O238" s="237" t="s">
        <v>627</v>
      </c>
      <c r="P238" s="110"/>
    </row>
    <row r="239" spans="1:16384" s="64" customFormat="1" ht="14.1" customHeight="1">
      <c r="A239" s="64">
        <v>233</v>
      </c>
      <c r="B239" s="85">
        <v>64</v>
      </c>
      <c r="C239" s="93" t="s">
        <v>914</v>
      </c>
      <c r="D239" s="93" t="s">
        <v>928</v>
      </c>
      <c r="E239" s="93" t="s">
        <v>929</v>
      </c>
      <c r="F239" s="87" t="s">
        <v>930</v>
      </c>
      <c r="G239" s="97" t="s">
        <v>931</v>
      </c>
      <c r="H239" s="95" t="s">
        <v>383</v>
      </c>
      <c r="I239" s="69">
        <v>2780</v>
      </c>
      <c r="J239" s="69" t="s">
        <v>626</v>
      </c>
      <c r="K239" s="68">
        <v>3190</v>
      </c>
      <c r="L239" s="68">
        <v>3480</v>
      </c>
      <c r="M239" s="110" t="s">
        <v>627</v>
      </c>
      <c r="N239" s="110" t="s">
        <v>627</v>
      </c>
      <c r="O239" s="237" t="s">
        <v>3012</v>
      </c>
      <c r="P239" s="110"/>
    </row>
    <row r="240" spans="1:16384" s="64" customFormat="1" ht="14.1" customHeight="1">
      <c r="A240" s="64">
        <v>234</v>
      </c>
      <c r="B240" s="367"/>
      <c r="C240" s="368" t="s">
        <v>914</v>
      </c>
      <c r="D240" s="368" t="s">
        <v>3130</v>
      </c>
      <c r="E240" s="368" t="s">
        <v>2578</v>
      </c>
      <c r="F240" s="367" t="s">
        <v>2581</v>
      </c>
      <c r="G240" s="368" t="s">
        <v>2584</v>
      </c>
      <c r="H240" s="368" t="s">
        <v>393</v>
      </c>
      <c r="I240" s="369" t="s">
        <v>626</v>
      </c>
      <c r="J240" s="369" t="s">
        <v>626</v>
      </c>
      <c r="K240" s="370" t="s">
        <v>626</v>
      </c>
      <c r="L240" s="370" t="s">
        <v>626</v>
      </c>
      <c r="M240" s="371"/>
      <c r="N240" s="371"/>
      <c r="O240" s="372"/>
      <c r="P240" s="371"/>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c r="AMJ240"/>
      <c r="AMK240"/>
      <c r="AML240"/>
      <c r="AMM240"/>
      <c r="AMN240"/>
      <c r="AMO240"/>
      <c r="AMP240"/>
      <c r="AMQ240"/>
      <c r="AMR240"/>
      <c r="AMS240"/>
      <c r="AMT240"/>
      <c r="AMU240"/>
      <c r="AMV240"/>
      <c r="AMW240"/>
      <c r="AMX240"/>
      <c r="AMY240"/>
      <c r="AMZ240"/>
      <c r="ANA240"/>
      <c r="ANB240"/>
      <c r="ANC240"/>
      <c r="AND240"/>
      <c r="ANE240"/>
      <c r="ANF240"/>
      <c r="ANG240"/>
      <c r="ANH240"/>
      <c r="ANI240"/>
      <c r="ANJ240"/>
      <c r="ANK240"/>
      <c r="ANL240"/>
      <c r="ANM240"/>
      <c r="ANN240"/>
      <c r="ANO240"/>
      <c r="ANP240"/>
      <c r="ANQ240"/>
      <c r="ANR240"/>
      <c r="ANS240"/>
      <c r="ANT240"/>
      <c r="ANU240"/>
      <c r="ANV240"/>
      <c r="ANW240"/>
      <c r="ANX240"/>
      <c r="ANY240"/>
      <c r="ANZ240"/>
      <c r="AOA240"/>
      <c r="AOB240"/>
      <c r="AOC240"/>
      <c r="AOD240"/>
      <c r="AOE240"/>
      <c r="AOF240"/>
      <c r="AOG240"/>
      <c r="AOH240"/>
      <c r="AOI240"/>
      <c r="AOJ240"/>
      <c r="AOK240"/>
      <c r="AOL240"/>
      <c r="AOM240"/>
      <c r="AON240"/>
      <c r="AOO240"/>
      <c r="AOP240"/>
      <c r="AOQ240"/>
      <c r="AOR240"/>
      <c r="AOS240"/>
      <c r="AOT240"/>
      <c r="AOU240"/>
      <c r="AOV240"/>
      <c r="AOW240"/>
      <c r="AOX240"/>
      <c r="AOY240"/>
      <c r="AOZ240"/>
      <c r="APA240"/>
      <c r="APB240"/>
      <c r="APC240"/>
      <c r="APD240"/>
      <c r="APE240"/>
      <c r="APF240"/>
      <c r="APG240"/>
      <c r="APH240"/>
      <c r="API240"/>
      <c r="APJ240"/>
      <c r="APK240"/>
      <c r="APL240"/>
      <c r="APM240"/>
      <c r="APN240"/>
      <c r="APO240"/>
      <c r="APP240"/>
      <c r="APQ240"/>
      <c r="APR240"/>
      <c r="APS240"/>
      <c r="APT240"/>
      <c r="APU240"/>
      <c r="APV240"/>
      <c r="APW240"/>
      <c r="APX240"/>
      <c r="APY240"/>
      <c r="APZ240"/>
      <c r="AQA240"/>
      <c r="AQB240"/>
      <c r="AQC240"/>
      <c r="AQD240"/>
      <c r="AQE240"/>
      <c r="AQF240"/>
      <c r="AQG240"/>
      <c r="AQH240"/>
      <c r="AQI240"/>
      <c r="AQJ240"/>
      <c r="AQK240"/>
      <c r="AQL240"/>
      <c r="AQM240"/>
      <c r="AQN240"/>
      <c r="AQO240"/>
      <c r="AQP240"/>
      <c r="AQQ240"/>
      <c r="AQR240"/>
      <c r="AQS240"/>
      <c r="AQT240"/>
      <c r="AQU240"/>
      <c r="AQV240"/>
      <c r="AQW240"/>
      <c r="AQX240"/>
      <c r="AQY240"/>
      <c r="AQZ240"/>
      <c r="ARA240"/>
      <c r="ARB240"/>
      <c r="ARC240"/>
      <c r="ARD240"/>
      <c r="ARE240"/>
      <c r="ARF240"/>
      <c r="ARG240"/>
      <c r="ARH240"/>
      <c r="ARI240"/>
      <c r="ARJ240"/>
      <c r="ARK240"/>
      <c r="ARL240"/>
      <c r="ARM240"/>
      <c r="ARN240"/>
      <c r="ARO240"/>
      <c r="ARP240"/>
      <c r="ARQ240"/>
      <c r="ARR240"/>
      <c r="ARS240"/>
      <c r="ART240"/>
      <c r="ARU240"/>
      <c r="ARV240"/>
      <c r="ARW240"/>
      <c r="ARX240"/>
      <c r="ARY240"/>
      <c r="ARZ240"/>
      <c r="ASA240"/>
      <c r="ASB240"/>
      <c r="ASC240"/>
      <c r="ASD240"/>
      <c r="ASE240"/>
      <c r="ASF240"/>
      <c r="ASG240"/>
      <c r="ASH240"/>
      <c r="ASI240"/>
      <c r="ASJ240"/>
      <c r="ASK240"/>
      <c r="ASL240"/>
      <c r="ASM240"/>
      <c r="ASN240"/>
      <c r="ASO240"/>
      <c r="ASP240"/>
      <c r="ASQ240"/>
      <c r="ASR240"/>
      <c r="ASS240"/>
      <c r="AST240"/>
      <c r="ASU240"/>
      <c r="ASV240"/>
      <c r="ASW240"/>
      <c r="ASX240"/>
      <c r="ASY240"/>
      <c r="ASZ240"/>
      <c r="ATA240"/>
      <c r="ATB240"/>
      <c r="ATC240"/>
      <c r="ATD240"/>
      <c r="ATE240"/>
      <c r="ATF240"/>
      <c r="ATG240"/>
      <c r="ATH240"/>
      <c r="ATI240"/>
      <c r="ATJ240"/>
      <c r="ATK240"/>
      <c r="ATL240"/>
      <c r="ATM240"/>
      <c r="ATN240"/>
      <c r="ATO240"/>
      <c r="ATP240"/>
      <c r="ATQ240"/>
      <c r="ATR240"/>
      <c r="ATS240"/>
      <c r="ATT240"/>
      <c r="ATU240"/>
      <c r="ATV240"/>
      <c r="ATW240"/>
      <c r="ATX240"/>
      <c r="ATY240"/>
      <c r="ATZ240"/>
      <c r="AUA240"/>
      <c r="AUB240"/>
      <c r="AUC240"/>
      <c r="AUD240"/>
      <c r="AUE240"/>
      <c r="AUF240"/>
      <c r="AUG240"/>
      <c r="AUH240"/>
      <c r="AUI240"/>
      <c r="AUJ240"/>
      <c r="AUK240"/>
      <c r="AUL240"/>
      <c r="AUM240"/>
      <c r="AUN240"/>
      <c r="AUO240"/>
      <c r="AUP240"/>
      <c r="AUQ240"/>
      <c r="AUR240"/>
      <c r="AUS240"/>
      <c r="AUT240"/>
      <c r="AUU240"/>
      <c r="AUV240"/>
      <c r="AUW240"/>
      <c r="AUX240"/>
      <c r="AUY240"/>
      <c r="AUZ240"/>
      <c r="AVA240"/>
      <c r="AVB240"/>
      <c r="AVC240"/>
      <c r="AVD240"/>
      <c r="AVE240"/>
      <c r="AVF240"/>
      <c r="AVG240"/>
      <c r="AVH240"/>
      <c r="AVI240"/>
      <c r="AVJ240"/>
      <c r="AVK240"/>
      <c r="AVL240"/>
      <c r="AVM240"/>
      <c r="AVN240"/>
      <c r="AVO240"/>
      <c r="AVP240"/>
      <c r="AVQ240"/>
      <c r="AVR240"/>
      <c r="AVS240"/>
      <c r="AVT240"/>
      <c r="AVU240"/>
      <c r="AVV240"/>
      <c r="AVW240"/>
      <c r="AVX240"/>
      <c r="AVY240"/>
      <c r="AVZ240"/>
      <c r="AWA240"/>
      <c r="AWB240"/>
      <c r="AWC240"/>
      <c r="AWD240"/>
      <c r="AWE240"/>
      <c r="AWF240"/>
      <c r="AWG240"/>
      <c r="AWH240"/>
      <c r="AWI240"/>
      <c r="AWJ240"/>
      <c r="AWK240"/>
      <c r="AWL240"/>
      <c r="AWM240"/>
      <c r="AWN240"/>
      <c r="AWO240"/>
      <c r="AWP240"/>
      <c r="AWQ240"/>
      <c r="AWR240"/>
      <c r="AWS240"/>
      <c r="AWT240"/>
      <c r="AWU240"/>
      <c r="AWV240"/>
      <c r="AWW240"/>
      <c r="AWX240"/>
      <c r="AWY240"/>
      <c r="AWZ240"/>
      <c r="AXA240"/>
      <c r="AXB240"/>
      <c r="AXC240"/>
      <c r="AXD240"/>
      <c r="AXE240"/>
      <c r="AXF240"/>
      <c r="AXG240"/>
      <c r="AXH240"/>
      <c r="AXI240"/>
      <c r="AXJ240"/>
      <c r="AXK240"/>
      <c r="AXL240"/>
      <c r="AXM240"/>
      <c r="AXN240"/>
      <c r="AXO240"/>
      <c r="AXP240"/>
      <c r="AXQ240"/>
      <c r="AXR240"/>
      <c r="AXS240"/>
      <c r="AXT240"/>
      <c r="AXU240"/>
      <c r="AXV240"/>
      <c r="AXW240"/>
      <c r="AXX240"/>
      <c r="AXY240"/>
      <c r="AXZ240"/>
      <c r="AYA240"/>
      <c r="AYB240"/>
      <c r="AYC240"/>
      <c r="AYD240"/>
      <c r="AYE240"/>
      <c r="AYF240"/>
      <c r="AYG240"/>
      <c r="AYH240"/>
      <c r="AYI240"/>
      <c r="AYJ240"/>
      <c r="AYK240"/>
      <c r="AYL240"/>
      <c r="AYM240"/>
      <c r="AYN240"/>
      <c r="AYO240"/>
      <c r="AYP240"/>
      <c r="AYQ240"/>
      <c r="AYR240"/>
      <c r="AYS240"/>
      <c r="AYT240"/>
      <c r="AYU240"/>
      <c r="AYV240"/>
      <c r="AYW240"/>
      <c r="AYX240"/>
      <c r="AYY240"/>
      <c r="AYZ240"/>
      <c r="AZA240"/>
      <c r="AZB240"/>
      <c r="AZC240"/>
      <c r="AZD240"/>
      <c r="AZE240"/>
      <c r="AZF240"/>
      <c r="AZG240"/>
      <c r="AZH240"/>
      <c r="AZI240"/>
      <c r="AZJ240"/>
      <c r="AZK240"/>
      <c r="AZL240"/>
      <c r="AZM240"/>
      <c r="AZN240"/>
      <c r="AZO240"/>
      <c r="AZP240"/>
      <c r="AZQ240"/>
      <c r="AZR240"/>
      <c r="AZS240"/>
      <c r="AZT240"/>
      <c r="AZU240"/>
      <c r="AZV240"/>
      <c r="AZW240"/>
      <c r="AZX240"/>
      <c r="AZY240"/>
      <c r="AZZ240"/>
      <c r="BAA240"/>
      <c r="BAB240"/>
      <c r="BAC240"/>
      <c r="BAD240"/>
      <c r="BAE240"/>
      <c r="BAF240"/>
      <c r="BAG240"/>
      <c r="BAH240"/>
      <c r="BAI240"/>
      <c r="BAJ240"/>
      <c r="BAK240"/>
      <c r="BAL240"/>
      <c r="BAM240"/>
      <c r="BAN240"/>
      <c r="BAO240"/>
      <c r="BAP240"/>
      <c r="BAQ240"/>
      <c r="BAR240"/>
      <c r="BAS240"/>
      <c r="BAT240"/>
      <c r="BAU240"/>
      <c r="BAV240"/>
      <c r="BAW240"/>
      <c r="BAX240"/>
      <c r="BAY240"/>
      <c r="BAZ240"/>
      <c r="BBA240"/>
      <c r="BBB240"/>
      <c r="BBC240"/>
      <c r="BBD240"/>
      <c r="BBE240"/>
      <c r="BBF240"/>
      <c r="BBG240"/>
      <c r="BBH240"/>
      <c r="BBI240"/>
      <c r="BBJ240"/>
      <c r="BBK240"/>
      <c r="BBL240"/>
      <c r="BBM240"/>
      <c r="BBN240"/>
      <c r="BBO240"/>
      <c r="BBP240"/>
      <c r="BBQ240"/>
      <c r="BBR240"/>
      <c r="BBS240"/>
      <c r="BBT240"/>
      <c r="BBU240"/>
      <c r="BBV240"/>
      <c r="BBW240"/>
      <c r="BBX240"/>
      <c r="BBY240"/>
      <c r="BBZ240"/>
      <c r="BCA240"/>
      <c r="BCB240"/>
      <c r="BCC240"/>
      <c r="BCD240"/>
      <c r="BCE240"/>
      <c r="BCF240"/>
      <c r="BCG240"/>
      <c r="BCH240"/>
      <c r="BCI240"/>
      <c r="BCJ240"/>
      <c r="BCK240"/>
      <c r="BCL240"/>
      <c r="BCM240"/>
      <c r="BCN240"/>
      <c r="BCO240"/>
      <c r="BCP240"/>
      <c r="BCQ240"/>
      <c r="BCR240"/>
      <c r="BCS240"/>
      <c r="BCT240"/>
      <c r="BCU240"/>
      <c r="BCV240"/>
      <c r="BCW240"/>
      <c r="BCX240"/>
      <c r="BCY240"/>
      <c r="BCZ240"/>
      <c r="BDA240"/>
      <c r="BDB240"/>
      <c r="BDC240"/>
      <c r="BDD240"/>
      <c r="BDE240"/>
      <c r="BDF240"/>
      <c r="BDG240"/>
      <c r="BDH240"/>
      <c r="BDI240"/>
      <c r="BDJ240"/>
      <c r="BDK240"/>
      <c r="BDL240"/>
      <c r="BDM240"/>
      <c r="BDN240"/>
      <c r="BDO240"/>
      <c r="BDP240"/>
      <c r="BDQ240"/>
      <c r="BDR240"/>
      <c r="BDS240"/>
      <c r="BDT240"/>
      <c r="BDU240"/>
      <c r="BDV240"/>
      <c r="BDW240"/>
      <c r="BDX240"/>
      <c r="BDY240"/>
      <c r="BDZ240"/>
      <c r="BEA240"/>
      <c r="BEB240"/>
      <c r="BEC240"/>
      <c r="BED240"/>
      <c r="BEE240"/>
      <c r="BEF240"/>
      <c r="BEG240"/>
      <c r="BEH240"/>
      <c r="BEI240"/>
      <c r="BEJ240"/>
      <c r="BEK240"/>
      <c r="BEL240"/>
      <c r="BEM240"/>
      <c r="BEN240"/>
      <c r="BEO240"/>
      <c r="BEP240"/>
      <c r="BEQ240"/>
      <c r="BER240"/>
      <c r="BES240"/>
      <c r="BET240"/>
      <c r="BEU240"/>
      <c r="BEV240"/>
      <c r="BEW240"/>
      <c r="BEX240"/>
      <c r="BEY240"/>
      <c r="BEZ240"/>
      <c r="BFA240"/>
      <c r="BFB240"/>
      <c r="BFC240"/>
      <c r="BFD240"/>
      <c r="BFE240"/>
      <c r="BFF240"/>
      <c r="BFG240"/>
      <c r="BFH240"/>
      <c r="BFI240"/>
      <c r="BFJ240"/>
      <c r="BFK240"/>
      <c r="BFL240"/>
      <c r="BFM240"/>
      <c r="BFN240"/>
      <c r="BFO240"/>
      <c r="BFP240"/>
      <c r="BFQ240"/>
      <c r="BFR240"/>
      <c r="BFS240"/>
      <c r="BFT240"/>
      <c r="BFU240"/>
      <c r="BFV240"/>
      <c r="BFW240"/>
      <c r="BFX240"/>
      <c r="BFY240"/>
      <c r="BFZ240"/>
      <c r="BGA240"/>
      <c r="BGB240"/>
      <c r="BGC240"/>
      <c r="BGD240"/>
      <c r="BGE240"/>
      <c r="BGF240"/>
      <c r="BGG240"/>
      <c r="BGH240"/>
      <c r="BGI240"/>
      <c r="BGJ240"/>
      <c r="BGK240"/>
      <c r="BGL240"/>
      <c r="BGM240"/>
      <c r="BGN240"/>
      <c r="BGO240"/>
      <c r="BGP240"/>
      <c r="BGQ240"/>
      <c r="BGR240"/>
      <c r="BGS240"/>
      <c r="BGT240"/>
      <c r="BGU240"/>
      <c r="BGV240"/>
      <c r="BGW240"/>
      <c r="BGX240"/>
      <c r="BGY240"/>
      <c r="BGZ240"/>
      <c r="BHA240"/>
      <c r="BHB240"/>
      <c r="BHC240"/>
      <c r="BHD240"/>
      <c r="BHE240"/>
      <c r="BHF240"/>
      <c r="BHG240"/>
      <c r="BHH240"/>
      <c r="BHI240"/>
      <c r="BHJ240"/>
      <c r="BHK240"/>
      <c r="BHL240"/>
      <c r="BHM240"/>
      <c r="BHN240"/>
      <c r="BHO240"/>
      <c r="BHP240"/>
      <c r="BHQ240"/>
      <c r="BHR240"/>
      <c r="BHS240"/>
      <c r="BHT240"/>
      <c r="BHU240"/>
      <c r="BHV240"/>
      <c r="BHW240"/>
      <c r="BHX240"/>
      <c r="BHY240"/>
      <c r="BHZ240"/>
      <c r="BIA240"/>
      <c r="BIB240"/>
      <c r="BIC240"/>
      <c r="BID240"/>
      <c r="BIE240"/>
      <c r="BIF240"/>
      <c r="BIG240"/>
      <c r="BIH240"/>
      <c r="BII240"/>
      <c r="BIJ240"/>
      <c r="BIK240"/>
      <c r="BIL240"/>
      <c r="BIM240"/>
      <c r="BIN240"/>
      <c r="BIO240"/>
      <c r="BIP240"/>
      <c r="BIQ240"/>
      <c r="BIR240"/>
      <c r="BIS240"/>
      <c r="BIT240"/>
      <c r="BIU240"/>
      <c r="BIV240"/>
      <c r="BIW240"/>
      <c r="BIX240"/>
      <c r="BIY240"/>
      <c r="BIZ240"/>
      <c r="BJA240"/>
      <c r="BJB240"/>
      <c r="BJC240"/>
      <c r="BJD240"/>
      <c r="BJE240"/>
      <c r="BJF240"/>
      <c r="BJG240"/>
      <c r="BJH240"/>
      <c r="BJI240"/>
      <c r="BJJ240"/>
      <c r="BJK240"/>
      <c r="BJL240"/>
      <c r="BJM240"/>
      <c r="BJN240"/>
      <c r="BJO240"/>
      <c r="BJP240"/>
      <c r="BJQ240"/>
      <c r="BJR240"/>
      <c r="BJS240"/>
      <c r="BJT240"/>
      <c r="BJU240"/>
      <c r="BJV240"/>
      <c r="BJW240"/>
      <c r="BJX240"/>
      <c r="BJY240"/>
      <c r="BJZ240"/>
      <c r="BKA240"/>
      <c r="BKB240"/>
      <c r="BKC240"/>
      <c r="BKD240"/>
      <c r="BKE240"/>
      <c r="BKF240"/>
      <c r="BKG240"/>
      <c r="BKH240"/>
      <c r="BKI240"/>
      <c r="BKJ240"/>
      <c r="BKK240"/>
      <c r="BKL240"/>
      <c r="BKM240"/>
      <c r="BKN240"/>
      <c r="BKO240"/>
      <c r="BKP240"/>
      <c r="BKQ240"/>
      <c r="BKR240"/>
      <c r="BKS240"/>
      <c r="BKT240"/>
      <c r="BKU240"/>
      <c r="BKV240"/>
      <c r="BKW240"/>
      <c r="BKX240"/>
      <c r="BKY240"/>
      <c r="BKZ240"/>
      <c r="BLA240"/>
      <c r="BLB240"/>
      <c r="BLC240"/>
      <c r="BLD240"/>
      <c r="BLE240"/>
      <c r="BLF240"/>
      <c r="BLG240"/>
      <c r="BLH240"/>
      <c r="BLI240"/>
      <c r="BLJ240"/>
      <c r="BLK240"/>
      <c r="BLL240"/>
      <c r="BLM240"/>
      <c r="BLN240"/>
      <c r="BLO240"/>
      <c r="BLP240"/>
      <c r="BLQ240"/>
      <c r="BLR240"/>
      <c r="BLS240"/>
      <c r="BLT240"/>
      <c r="BLU240"/>
      <c r="BLV240"/>
      <c r="BLW240"/>
      <c r="BLX240"/>
      <c r="BLY240"/>
      <c r="BLZ240"/>
      <c r="BMA240"/>
      <c r="BMB240"/>
      <c r="BMC240"/>
      <c r="BMD240"/>
      <c r="BME240"/>
      <c r="BMF240"/>
      <c r="BMG240"/>
      <c r="BMH240"/>
      <c r="BMI240"/>
      <c r="BMJ240"/>
      <c r="BMK240"/>
      <c r="BML240"/>
      <c r="BMM240"/>
      <c r="BMN240"/>
      <c r="BMO240"/>
      <c r="BMP240"/>
      <c r="BMQ240"/>
      <c r="BMR240"/>
      <c r="BMS240"/>
      <c r="BMT240"/>
      <c r="BMU240"/>
      <c r="BMV240"/>
      <c r="BMW240"/>
      <c r="BMX240"/>
      <c r="BMY240"/>
      <c r="BMZ240"/>
      <c r="BNA240"/>
      <c r="BNB240"/>
      <c r="BNC240"/>
      <c r="BND240"/>
      <c r="BNE240"/>
      <c r="BNF240"/>
      <c r="BNG240"/>
      <c r="BNH240"/>
      <c r="BNI240"/>
      <c r="BNJ240"/>
      <c r="BNK240"/>
      <c r="BNL240"/>
      <c r="BNM240"/>
      <c r="BNN240"/>
      <c r="BNO240"/>
      <c r="BNP240"/>
      <c r="BNQ240"/>
      <c r="BNR240"/>
      <c r="BNS240"/>
      <c r="BNT240"/>
      <c r="BNU240"/>
      <c r="BNV240"/>
      <c r="BNW240"/>
      <c r="BNX240"/>
      <c r="BNY240"/>
      <c r="BNZ240"/>
      <c r="BOA240"/>
      <c r="BOB240"/>
      <c r="BOC240"/>
      <c r="BOD240"/>
      <c r="BOE240"/>
      <c r="BOF240"/>
      <c r="BOG240"/>
      <c r="BOH240"/>
      <c r="BOI240"/>
      <c r="BOJ240"/>
      <c r="BOK240"/>
      <c r="BOL240"/>
      <c r="BOM240"/>
      <c r="BON240"/>
      <c r="BOO240"/>
      <c r="BOP240"/>
      <c r="BOQ240"/>
      <c r="BOR240"/>
      <c r="BOS240"/>
      <c r="BOT240"/>
      <c r="BOU240"/>
      <c r="BOV240"/>
      <c r="BOW240"/>
      <c r="BOX240"/>
      <c r="BOY240"/>
      <c r="BOZ240"/>
      <c r="BPA240"/>
      <c r="BPB240"/>
      <c r="BPC240"/>
      <c r="BPD240"/>
      <c r="BPE240"/>
      <c r="BPF240"/>
      <c r="BPG240"/>
      <c r="BPH240"/>
      <c r="BPI240"/>
      <c r="BPJ240"/>
      <c r="BPK240"/>
      <c r="BPL240"/>
      <c r="BPM240"/>
      <c r="BPN240"/>
      <c r="BPO240"/>
      <c r="BPP240"/>
      <c r="BPQ240"/>
      <c r="BPR240"/>
      <c r="BPS240"/>
      <c r="BPT240"/>
      <c r="BPU240"/>
      <c r="BPV240"/>
      <c r="BPW240"/>
      <c r="BPX240"/>
      <c r="BPY240"/>
      <c r="BPZ240"/>
      <c r="BQA240"/>
      <c r="BQB240"/>
      <c r="BQC240"/>
      <c r="BQD240"/>
      <c r="BQE240"/>
      <c r="BQF240"/>
      <c r="BQG240"/>
      <c r="BQH240"/>
      <c r="BQI240"/>
      <c r="BQJ240"/>
      <c r="BQK240"/>
      <c r="BQL240"/>
      <c r="BQM240"/>
      <c r="BQN240"/>
      <c r="BQO240"/>
      <c r="BQP240"/>
      <c r="BQQ240"/>
      <c r="BQR240"/>
      <c r="BQS240"/>
      <c r="BQT240"/>
      <c r="BQU240"/>
      <c r="BQV240"/>
      <c r="BQW240"/>
      <c r="BQX240"/>
      <c r="BQY240"/>
      <c r="BQZ240"/>
      <c r="BRA240"/>
      <c r="BRB240"/>
      <c r="BRC240"/>
      <c r="BRD240"/>
      <c r="BRE240"/>
      <c r="BRF240"/>
      <c r="BRG240"/>
      <c r="BRH240"/>
      <c r="BRI240"/>
      <c r="BRJ240"/>
      <c r="BRK240"/>
      <c r="BRL240"/>
      <c r="BRM240"/>
      <c r="BRN240"/>
      <c r="BRO240"/>
      <c r="BRP240"/>
      <c r="BRQ240"/>
      <c r="BRR240"/>
      <c r="BRS240"/>
      <c r="BRT240"/>
      <c r="BRU240"/>
      <c r="BRV240"/>
      <c r="BRW240"/>
      <c r="BRX240"/>
      <c r="BRY240"/>
      <c r="BRZ240"/>
      <c r="BSA240"/>
      <c r="BSB240"/>
      <c r="BSC240"/>
      <c r="BSD240"/>
      <c r="BSE240"/>
      <c r="BSF240"/>
      <c r="BSG240"/>
      <c r="BSH240"/>
      <c r="BSI240"/>
      <c r="BSJ240"/>
      <c r="BSK240"/>
      <c r="BSL240"/>
      <c r="BSM240"/>
      <c r="BSN240"/>
      <c r="BSO240"/>
      <c r="BSP240"/>
      <c r="BSQ240"/>
      <c r="BSR240"/>
      <c r="BSS240"/>
      <c r="BST240"/>
      <c r="BSU240"/>
      <c r="BSV240"/>
      <c r="BSW240"/>
      <c r="BSX240"/>
      <c r="BSY240"/>
      <c r="BSZ240"/>
      <c r="BTA240"/>
      <c r="BTB240"/>
      <c r="BTC240"/>
      <c r="BTD240"/>
      <c r="BTE240"/>
      <c r="BTF240"/>
      <c r="BTG240"/>
      <c r="BTH240"/>
      <c r="BTI240"/>
      <c r="BTJ240"/>
      <c r="BTK240"/>
      <c r="BTL240"/>
      <c r="BTM240"/>
      <c r="BTN240"/>
      <c r="BTO240"/>
      <c r="BTP240"/>
      <c r="BTQ240"/>
      <c r="BTR240"/>
      <c r="BTS240"/>
      <c r="BTT240"/>
      <c r="BTU240"/>
      <c r="BTV240"/>
      <c r="BTW240"/>
      <c r="BTX240"/>
      <c r="BTY240"/>
      <c r="BTZ240"/>
      <c r="BUA240"/>
      <c r="BUB240"/>
      <c r="BUC240"/>
      <c r="BUD240"/>
      <c r="BUE240"/>
      <c r="BUF240"/>
      <c r="BUG240"/>
      <c r="BUH240"/>
      <c r="BUI240"/>
      <c r="BUJ240"/>
      <c r="BUK240"/>
      <c r="BUL240"/>
      <c r="BUM240"/>
      <c r="BUN240"/>
      <c r="BUO240"/>
      <c r="BUP240"/>
      <c r="BUQ240"/>
      <c r="BUR240"/>
      <c r="BUS240"/>
      <c r="BUT240"/>
      <c r="BUU240"/>
      <c r="BUV240"/>
      <c r="BUW240"/>
      <c r="BUX240"/>
      <c r="BUY240"/>
      <c r="BUZ240"/>
      <c r="BVA240"/>
      <c r="BVB240"/>
      <c r="BVC240"/>
      <c r="BVD240"/>
      <c r="BVE240"/>
      <c r="BVF240"/>
      <c r="BVG240"/>
      <c r="BVH240"/>
      <c r="BVI240"/>
      <c r="BVJ240"/>
      <c r="BVK240"/>
      <c r="BVL240"/>
      <c r="BVM240"/>
      <c r="BVN240"/>
      <c r="BVO240"/>
      <c r="BVP240"/>
      <c r="BVQ240"/>
      <c r="BVR240"/>
      <c r="BVS240"/>
      <c r="BVT240"/>
      <c r="BVU240"/>
      <c r="BVV240"/>
      <c r="BVW240"/>
      <c r="BVX240"/>
      <c r="BVY240"/>
      <c r="BVZ240"/>
      <c r="BWA240"/>
      <c r="BWB240"/>
      <c r="BWC240"/>
      <c r="BWD240"/>
      <c r="BWE240"/>
      <c r="BWF240"/>
      <c r="BWG240"/>
      <c r="BWH240"/>
      <c r="BWI240"/>
      <c r="BWJ240"/>
      <c r="BWK240"/>
      <c r="BWL240"/>
      <c r="BWM240"/>
      <c r="BWN240"/>
      <c r="BWO240"/>
      <c r="BWP240"/>
      <c r="BWQ240"/>
      <c r="BWR240"/>
      <c r="BWS240"/>
      <c r="BWT240"/>
      <c r="BWU240"/>
      <c r="BWV240"/>
      <c r="BWW240"/>
      <c r="BWX240"/>
      <c r="BWY240"/>
      <c r="BWZ240"/>
      <c r="BXA240"/>
      <c r="BXB240"/>
      <c r="BXC240"/>
      <c r="BXD240"/>
      <c r="BXE240"/>
      <c r="BXF240"/>
      <c r="BXG240"/>
      <c r="BXH240"/>
      <c r="BXI240"/>
      <c r="BXJ240"/>
      <c r="BXK240"/>
      <c r="BXL240"/>
      <c r="BXM240"/>
      <c r="BXN240"/>
      <c r="BXO240"/>
      <c r="BXP240"/>
      <c r="BXQ240"/>
      <c r="BXR240"/>
      <c r="BXS240"/>
      <c r="BXT240"/>
      <c r="BXU240"/>
      <c r="BXV240"/>
      <c r="BXW240"/>
      <c r="BXX240"/>
      <c r="BXY240"/>
      <c r="BXZ240"/>
      <c r="BYA240"/>
      <c r="BYB240"/>
      <c r="BYC240"/>
      <c r="BYD240"/>
      <c r="BYE240"/>
      <c r="BYF240"/>
      <c r="BYG240"/>
      <c r="BYH240"/>
      <c r="BYI240"/>
      <c r="BYJ240"/>
      <c r="BYK240"/>
      <c r="BYL240"/>
      <c r="BYM240"/>
      <c r="BYN240"/>
      <c r="BYO240"/>
      <c r="BYP240"/>
      <c r="BYQ240"/>
      <c r="BYR240"/>
      <c r="BYS240"/>
      <c r="BYT240"/>
      <c r="BYU240"/>
      <c r="BYV240"/>
      <c r="BYW240"/>
      <c r="BYX240"/>
      <c r="BYY240"/>
      <c r="BYZ240"/>
      <c r="BZA240"/>
      <c r="BZB240"/>
      <c r="BZC240"/>
      <c r="BZD240"/>
      <c r="BZE240"/>
      <c r="BZF240"/>
      <c r="BZG240"/>
      <c r="BZH240"/>
      <c r="BZI240"/>
      <c r="BZJ240"/>
      <c r="BZK240"/>
      <c r="BZL240"/>
      <c r="BZM240"/>
      <c r="BZN240"/>
      <c r="BZO240"/>
      <c r="BZP240"/>
      <c r="BZQ240"/>
      <c r="BZR240"/>
      <c r="BZS240"/>
      <c r="BZT240"/>
      <c r="BZU240"/>
      <c r="BZV240"/>
      <c r="BZW240"/>
      <c r="BZX240"/>
      <c r="BZY240"/>
      <c r="BZZ240"/>
      <c r="CAA240"/>
      <c r="CAB240"/>
      <c r="CAC240"/>
      <c r="CAD240"/>
      <c r="CAE240"/>
      <c r="CAF240"/>
      <c r="CAG240"/>
      <c r="CAH240"/>
      <c r="CAI240"/>
      <c r="CAJ240"/>
      <c r="CAK240"/>
      <c r="CAL240"/>
      <c r="CAM240"/>
      <c r="CAN240"/>
      <c r="CAO240"/>
      <c r="CAP240"/>
      <c r="CAQ240"/>
      <c r="CAR240"/>
      <c r="CAS240"/>
      <c r="CAT240"/>
      <c r="CAU240"/>
      <c r="CAV240"/>
      <c r="CAW240"/>
      <c r="CAX240"/>
      <c r="CAY240"/>
      <c r="CAZ240"/>
      <c r="CBA240"/>
      <c r="CBB240"/>
      <c r="CBC240"/>
      <c r="CBD240"/>
      <c r="CBE240"/>
      <c r="CBF240"/>
      <c r="CBG240"/>
      <c r="CBH240"/>
      <c r="CBI240"/>
      <c r="CBJ240"/>
      <c r="CBK240"/>
      <c r="CBL240"/>
      <c r="CBM240"/>
      <c r="CBN240"/>
      <c r="CBO240"/>
      <c r="CBP240"/>
      <c r="CBQ240"/>
      <c r="CBR240"/>
      <c r="CBS240"/>
      <c r="CBT240"/>
      <c r="CBU240"/>
      <c r="CBV240"/>
      <c r="CBW240"/>
      <c r="CBX240"/>
      <c r="CBY240"/>
      <c r="CBZ240"/>
      <c r="CCA240"/>
      <c r="CCB240"/>
      <c r="CCC240"/>
      <c r="CCD240"/>
      <c r="CCE240"/>
      <c r="CCF240"/>
      <c r="CCG240"/>
      <c r="CCH240"/>
      <c r="CCI240"/>
      <c r="CCJ240"/>
      <c r="CCK240"/>
      <c r="CCL240"/>
      <c r="CCM240"/>
      <c r="CCN240"/>
      <c r="CCO240"/>
      <c r="CCP240"/>
      <c r="CCQ240"/>
      <c r="CCR240"/>
      <c r="CCS240"/>
      <c r="CCT240"/>
      <c r="CCU240"/>
      <c r="CCV240"/>
      <c r="CCW240"/>
      <c r="CCX240"/>
      <c r="CCY240"/>
      <c r="CCZ240"/>
      <c r="CDA240"/>
      <c r="CDB240"/>
      <c r="CDC240"/>
      <c r="CDD240"/>
      <c r="CDE240"/>
      <c r="CDF240"/>
      <c r="CDG240"/>
      <c r="CDH240"/>
      <c r="CDI240"/>
      <c r="CDJ240"/>
      <c r="CDK240"/>
      <c r="CDL240"/>
      <c r="CDM240"/>
      <c r="CDN240"/>
      <c r="CDO240"/>
      <c r="CDP240"/>
      <c r="CDQ240"/>
      <c r="CDR240"/>
      <c r="CDS240"/>
      <c r="CDT240"/>
      <c r="CDU240"/>
      <c r="CDV240"/>
      <c r="CDW240"/>
      <c r="CDX240"/>
      <c r="CDY240"/>
      <c r="CDZ240"/>
      <c r="CEA240"/>
      <c r="CEB240"/>
      <c r="CEC240"/>
      <c r="CED240"/>
      <c r="CEE240"/>
      <c r="CEF240"/>
      <c r="CEG240"/>
      <c r="CEH240"/>
      <c r="CEI240"/>
      <c r="CEJ240"/>
      <c r="CEK240"/>
      <c r="CEL240"/>
      <c r="CEM240"/>
      <c r="CEN240"/>
      <c r="CEO240"/>
      <c r="CEP240"/>
      <c r="CEQ240"/>
      <c r="CER240"/>
      <c r="CES240"/>
      <c r="CET240"/>
      <c r="CEU240"/>
      <c r="CEV240"/>
      <c r="CEW240"/>
      <c r="CEX240"/>
      <c r="CEY240"/>
      <c r="CEZ240"/>
      <c r="CFA240"/>
      <c r="CFB240"/>
      <c r="CFC240"/>
      <c r="CFD240"/>
      <c r="CFE240"/>
      <c r="CFF240"/>
      <c r="CFG240"/>
      <c r="CFH240"/>
      <c r="CFI240"/>
      <c r="CFJ240"/>
      <c r="CFK240"/>
      <c r="CFL240"/>
      <c r="CFM240"/>
      <c r="CFN240"/>
      <c r="CFO240"/>
      <c r="CFP240"/>
      <c r="CFQ240"/>
      <c r="CFR240"/>
      <c r="CFS240"/>
      <c r="CFT240"/>
      <c r="CFU240"/>
      <c r="CFV240"/>
      <c r="CFW240"/>
      <c r="CFX240"/>
      <c r="CFY240"/>
      <c r="CFZ240"/>
      <c r="CGA240"/>
      <c r="CGB240"/>
      <c r="CGC240"/>
      <c r="CGD240"/>
      <c r="CGE240"/>
      <c r="CGF240"/>
      <c r="CGG240"/>
      <c r="CGH240"/>
      <c r="CGI240"/>
      <c r="CGJ240"/>
      <c r="CGK240"/>
      <c r="CGL240"/>
      <c r="CGM240"/>
      <c r="CGN240"/>
      <c r="CGO240"/>
      <c r="CGP240"/>
      <c r="CGQ240"/>
      <c r="CGR240"/>
      <c r="CGS240"/>
      <c r="CGT240"/>
      <c r="CGU240"/>
      <c r="CGV240"/>
      <c r="CGW240"/>
      <c r="CGX240"/>
      <c r="CGY240"/>
      <c r="CGZ240"/>
      <c r="CHA240"/>
      <c r="CHB240"/>
      <c r="CHC240"/>
      <c r="CHD240"/>
      <c r="CHE240"/>
      <c r="CHF240"/>
      <c r="CHG240"/>
      <c r="CHH240"/>
      <c r="CHI240"/>
      <c r="CHJ240"/>
      <c r="CHK240"/>
      <c r="CHL240"/>
      <c r="CHM240"/>
      <c r="CHN240"/>
      <c r="CHO240"/>
      <c r="CHP240"/>
      <c r="CHQ240"/>
      <c r="CHR240"/>
      <c r="CHS240"/>
      <c r="CHT240"/>
      <c r="CHU240"/>
      <c r="CHV240"/>
      <c r="CHW240"/>
      <c r="CHX240"/>
      <c r="CHY240"/>
      <c r="CHZ240"/>
      <c r="CIA240"/>
      <c r="CIB240"/>
      <c r="CIC240"/>
      <c r="CID240"/>
      <c r="CIE240"/>
      <c r="CIF240"/>
      <c r="CIG240"/>
      <c r="CIH240"/>
      <c r="CII240"/>
      <c r="CIJ240"/>
      <c r="CIK240"/>
      <c r="CIL240"/>
      <c r="CIM240"/>
      <c r="CIN240"/>
      <c r="CIO240"/>
      <c r="CIP240"/>
      <c r="CIQ240"/>
      <c r="CIR240"/>
      <c r="CIS240"/>
      <c r="CIT240"/>
      <c r="CIU240"/>
      <c r="CIV240"/>
      <c r="CIW240"/>
      <c r="CIX240"/>
      <c r="CIY240"/>
      <c r="CIZ240"/>
      <c r="CJA240"/>
      <c r="CJB240"/>
      <c r="CJC240"/>
      <c r="CJD240"/>
      <c r="CJE240"/>
      <c r="CJF240"/>
      <c r="CJG240"/>
      <c r="CJH240"/>
      <c r="CJI240"/>
      <c r="CJJ240"/>
      <c r="CJK240"/>
      <c r="CJL240"/>
      <c r="CJM240"/>
      <c r="CJN240"/>
      <c r="CJO240"/>
      <c r="CJP240"/>
      <c r="CJQ240"/>
      <c r="CJR240"/>
      <c r="CJS240"/>
      <c r="CJT240"/>
      <c r="CJU240"/>
      <c r="CJV240"/>
      <c r="CJW240"/>
      <c r="CJX240"/>
      <c r="CJY240"/>
      <c r="CJZ240"/>
      <c r="CKA240"/>
      <c r="CKB240"/>
      <c r="CKC240"/>
      <c r="CKD240"/>
      <c r="CKE240"/>
      <c r="CKF240"/>
      <c r="CKG240"/>
      <c r="CKH240"/>
      <c r="CKI240"/>
      <c r="CKJ240"/>
      <c r="CKK240"/>
      <c r="CKL240"/>
      <c r="CKM240"/>
      <c r="CKN240"/>
      <c r="CKO240"/>
      <c r="CKP240"/>
      <c r="CKQ240"/>
      <c r="CKR240"/>
      <c r="CKS240"/>
      <c r="CKT240"/>
      <c r="CKU240"/>
      <c r="CKV240"/>
      <c r="CKW240"/>
      <c r="CKX240"/>
      <c r="CKY240"/>
      <c r="CKZ240"/>
      <c r="CLA240"/>
      <c r="CLB240"/>
      <c r="CLC240"/>
      <c r="CLD240"/>
      <c r="CLE240"/>
      <c r="CLF240"/>
      <c r="CLG240"/>
      <c r="CLH240"/>
      <c r="CLI240"/>
      <c r="CLJ240"/>
      <c r="CLK240"/>
      <c r="CLL240"/>
      <c r="CLM240"/>
      <c r="CLN240"/>
      <c r="CLO240"/>
      <c r="CLP240"/>
      <c r="CLQ240"/>
      <c r="CLR240"/>
      <c r="CLS240"/>
      <c r="CLT240"/>
      <c r="CLU240"/>
      <c r="CLV240"/>
      <c r="CLW240"/>
      <c r="CLX240"/>
      <c r="CLY240"/>
      <c r="CLZ240"/>
      <c r="CMA240"/>
      <c r="CMB240"/>
      <c r="CMC240"/>
      <c r="CMD240"/>
      <c r="CME240"/>
      <c r="CMF240"/>
      <c r="CMG240"/>
      <c r="CMH240"/>
      <c r="CMI240"/>
      <c r="CMJ240"/>
      <c r="CMK240"/>
      <c r="CML240"/>
      <c r="CMM240"/>
      <c r="CMN240"/>
      <c r="CMO240"/>
      <c r="CMP240"/>
      <c r="CMQ240"/>
      <c r="CMR240"/>
      <c r="CMS240"/>
      <c r="CMT240"/>
      <c r="CMU240"/>
      <c r="CMV240"/>
      <c r="CMW240"/>
      <c r="CMX240"/>
      <c r="CMY240"/>
      <c r="CMZ240"/>
      <c r="CNA240"/>
      <c r="CNB240"/>
      <c r="CNC240"/>
      <c r="CND240"/>
      <c r="CNE240"/>
      <c r="CNF240"/>
      <c r="CNG240"/>
      <c r="CNH240"/>
      <c r="CNI240"/>
      <c r="CNJ240"/>
      <c r="CNK240"/>
      <c r="CNL240"/>
      <c r="CNM240"/>
      <c r="CNN240"/>
      <c r="CNO240"/>
      <c r="CNP240"/>
      <c r="CNQ240"/>
      <c r="CNR240"/>
      <c r="CNS240"/>
      <c r="CNT240"/>
      <c r="CNU240"/>
      <c r="CNV240"/>
      <c r="CNW240"/>
      <c r="CNX240"/>
      <c r="CNY240"/>
      <c r="CNZ240"/>
      <c r="COA240"/>
      <c r="COB240"/>
      <c r="COC240"/>
      <c r="COD240"/>
      <c r="COE240"/>
      <c r="COF240"/>
      <c r="COG240"/>
      <c r="COH240"/>
      <c r="COI240"/>
      <c r="COJ240"/>
      <c r="COK240"/>
      <c r="COL240"/>
      <c r="COM240"/>
      <c r="CON240"/>
      <c r="COO240"/>
      <c r="COP240"/>
      <c r="COQ240"/>
      <c r="COR240"/>
      <c r="COS240"/>
      <c r="COT240"/>
      <c r="COU240"/>
      <c r="COV240"/>
      <c r="COW240"/>
      <c r="COX240"/>
      <c r="COY240"/>
      <c r="COZ240"/>
      <c r="CPA240"/>
      <c r="CPB240"/>
      <c r="CPC240"/>
      <c r="CPD240"/>
      <c r="CPE240"/>
      <c r="CPF240"/>
      <c r="CPG240"/>
      <c r="CPH240"/>
      <c r="CPI240"/>
      <c r="CPJ240"/>
      <c r="CPK240"/>
      <c r="CPL240"/>
      <c r="CPM240"/>
      <c r="CPN240"/>
      <c r="CPO240"/>
      <c r="CPP240"/>
      <c r="CPQ240"/>
      <c r="CPR240"/>
      <c r="CPS240"/>
      <c r="CPT240"/>
      <c r="CPU240"/>
      <c r="CPV240"/>
      <c r="CPW240"/>
      <c r="CPX240"/>
      <c r="CPY240"/>
      <c r="CPZ240"/>
      <c r="CQA240"/>
      <c r="CQB240"/>
      <c r="CQC240"/>
      <c r="CQD240"/>
      <c r="CQE240"/>
      <c r="CQF240"/>
      <c r="CQG240"/>
      <c r="CQH240"/>
      <c r="CQI240"/>
      <c r="CQJ240"/>
      <c r="CQK240"/>
      <c r="CQL240"/>
      <c r="CQM240"/>
      <c r="CQN240"/>
      <c r="CQO240"/>
      <c r="CQP240"/>
      <c r="CQQ240"/>
      <c r="CQR240"/>
      <c r="CQS240"/>
      <c r="CQT240"/>
      <c r="CQU240"/>
      <c r="CQV240"/>
      <c r="CQW240"/>
      <c r="CQX240"/>
      <c r="CQY240"/>
      <c r="CQZ240"/>
      <c r="CRA240"/>
      <c r="CRB240"/>
      <c r="CRC240"/>
      <c r="CRD240"/>
      <c r="CRE240"/>
      <c r="CRF240"/>
      <c r="CRG240"/>
      <c r="CRH240"/>
      <c r="CRI240"/>
      <c r="CRJ240"/>
      <c r="CRK240"/>
      <c r="CRL240"/>
      <c r="CRM240"/>
      <c r="CRN240"/>
      <c r="CRO240"/>
      <c r="CRP240"/>
      <c r="CRQ240"/>
      <c r="CRR240"/>
      <c r="CRS240"/>
      <c r="CRT240"/>
      <c r="CRU240"/>
      <c r="CRV240"/>
      <c r="CRW240"/>
      <c r="CRX240"/>
      <c r="CRY240"/>
      <c r="CRZ240"/>
      <c r="CSA240"/>
      <c r="CSB240"/>
      <c r="CSC240"/>
      <c r="CSD240"/>
      <c r="CSE240"/>
      <c r="CSF240"/>
      <c r="CSG240"/>
      <c r="CSH240"/>
      <c r="CSI240"/>
      <c r="CSJ240"/>
      <c r="CSK240"/>
      <c r="CSL240"/>
      <c r="CSM240"/>
      <c r="CSN240"/>
      <c r="CSO240"/>
      <c r="CSP240"/>
      <c r="CSQ240"/>
      <c r="CSR240"/>
      <c r="CSS240"/>
      <c r="CST240"/>
      <c r="CSU240"/>
      <c r="CSV240"/>
      <c r="CSW240"/>
      <c r="CSX240"/>
      <c r="CSY240"/>
      <c r="CSZ240"/>
      <c r="CTA240"/>
      <c r="CTB240"/>
      <c r="CTC240"/>
      <c r="CTD240"/>
      <c r="CTE240"/>
      <c r="CTF240"/>
      <c r="CTG240"/>
      <c r="CTH240"/>
      <c r="CTI240"/>
      <c r="CTJ240"/>
      <c r="CTK240"/>
      <c r="CTL240"/>
      <c r="CTM240"/>
      <c r="CTN240"/>
      <c r="CTO240"/>
      <c r="CTP240"/>
      <c r="CTQ240"/>
      <c r="CTR240"/>
      <c r="CTS240"/>
      <c r="CTT240"/>
      <c r="CTU240"/>
      <c r="CTV240"/>
      <c r="CTW240"/>
      <c r="CTX240"/>
      <c r="CTY240"/>
      <c r="CTZ240"/>
      <c r="CUA240"/>
      <c r="CUB240"/>
      <c r="CUC240"/>
      <c r="CUD240"/>
      <c r="CUE240"/>
      <c r="CUF240"/>
      <c r="CUG240"/>
      <c r="CUH240"/>
      <c r="CUI240"/>
      <c r="CUJ240"/>
      <c r="CUK240"/>
      <c r="CUL240"/>
      <c r="CUM240"/>
      <c r="CUN240"/>
      <c r="CUO240"/>
      <c r="CUP240"/>
      <c r="CUQ240"/>
      <c r="CUR240"/>
      <c r="CUS240"/>
      <c r="CUT240"/>
      <c r="CUU240"/>
      <c r="CUV240"/>
      <c r="CUW240"/>
      <c r="CUX240"/>
      <c r="CUY240"/>
      <c r="CUZ240"/>
      <c r="CVA240"/>
      <c r="CVB240"/>
      <c r="CVC240"/>
      <c r="CVD240"/>
      <c r="CVE240"/>
      <c r="CVF240"/>
      <c r="CVG240"/>
      <c r="CVH240"/>
      <c r="CVI240"/>
      <c r="CVJ240"/>
      <c r="CVK240"/>
      <c r="CVL240"/>
      <c r="CVM240"/>
      <c r="CVN240"/>
      <c r="CVO240"/>
      <c r="CVP240"/>
      <c r="CVQ240"/>
      <c r="CVR240"/>
      <c r="CVS240"/>
      <c r="CVT240"/>
      <c r="CVU240"/>
      <c r="CVV240"/>
      <c r="CVW240"/>
      <c r="CVX240"/>
      <c r="CVY240"/>
      <c r="CVZ240"/>
      <c r="CWA240"/>
      <c r="CWB240"/>
      <c r="CWC240"/>
      <c r="CWD240"/>
      <c r="CWE240"/>
      <c r="CWF240"/>
      <c r="CWG240"/>
      <c r="CWH240"/>
      <c r="CWI240"/>
      <c r="CWJ240"/>
      <c r="CWK240"/>
      <c r="CWL240"/>
      <c r="CWM240"/>
      <c r="CWN240"/>
      <c r="CWO240"/>
      <c r="CWP240"/>
      <c r="CWQ240"/>
      <c r="CWR240"/>
      <c r="CWS240"/>
      <c r="CWT240"/>
      <c r="CWU240"/>
      <c r="CWV240"/>
      <c r="CWW240"/>
      <c r="CWX240"/>
      <c r="CWY240"/>
      <c r="CWZ240"/>
      <c r="CXA240"/>
      <c r="CXB240"/>
      <c r="CXC240"/>
      <c r="CXD240"/>
      <c r="CXE240"/>
      <c r="CXF240"/>
      <c r="CXG240"/>
      <c r="CXH240"/>
      <c r="CXI240"/>
      <c r="CXJ240"/>
      <c r="CXK240"/>
      <c r="CXL240"/>
      <c r="CXM240"/>
      <c r="CXN240"/>
      <c r="CXO240"/>
      <c r="CXP240"/>
      <c r="CXQ240"/>
      <c r="CXR240"/>
      <c r="CXS240"/>
      <c r="CXT240"/>
      <c r="CXU240"/>
      <c r="CXV240"/>
      <c r="CXW240"/>
      <c r="CXX240"/>
      <c r="CXY240"/>
      <c r="CXZ240"/>
      <c r="CYA240"/>
      <c r="CYB240"/>
      <c r="CYC240"/>
      <c r="CYD240"/>
      <c r="CYE240"/>
      <c r="CYF240"/>
      <c r="CYG240"/>
      <c r="CYH240"/>
      <c r="CYI240"/>
      <c r="CYJ240"/>
      <c r="CYK240"/>
      <c r="CYL240"/>
      <c r="CYM240"/>
      <c r="CYN240"/>
      <c r="CYO240"/>
      <c r="CYP240"/>
      <c r="CYQ240"/>
      <c r="CYR240"/>
      <c r="CYS240"/>
      <c r="CYT240"/>
      <c r="CYU240"/>
      <c r="CYV240"/>
      <c r="CYW240"/>
      <c r="CYX240"/>
      <c r="CYY240"/>
      <c r="CYZ240"/>
      <c r="CZA240"/>
      <c r="CZB240"/>
      <c r="CZC240"/>
      <c r="CZD240"/>
      <c r="CZE240"/>
      <c r="CZF240"/>
      <c r="CZG240"/>
      <c r="CZH240"/>
      <c r="CZI240"/>
      <c r="CZJ240"/>
      <c r="CZK240"/>
      <c r="CZL240"/>
      <c r="CZM240"/>
      <c r="CZN240"/>
      <c r="CZO240"/>
      <c r="CZP240"/>
      <c r="CZQ240"/>
      <c r="CZR240"/>
      <c r="CZS240"/>
      <c r="CZT240"/>
      <c r="CZU240"/>
      <c r="CZV240"/>
      <c r="CZW240"/>
      <c r="CZX240"/>
      <c r="CZY240"/>
      <c r="CZZ240"/>
      <c r="DAA240"/>
      <c r="DAB240"/>
      <c r="DAC240"/>
      <c r="DAD240"/>
      <c r="DAE240"/>
      <c r="DAF240"/>
      <c r="DAG240"/>
      <c r="DAH240"/>
      <c r="DAI240"/>
      <c r="DAJ240"/>
      <c r="DAK240"/>
      <c r="DAL240"/>
      <c r="DAM240"/>
      <c r="DAN240"/>
      <c r="DAO240"/>
      <c r="DAP240"/>
      <c r="DAQ240"/>
      <c r="DAR240"/>
      <c r="DAS240"/>
      <c r="DAT240"/>
      <c r="DAU240"/>
      <c r="DAV240"/>
      <c r="DAW240"/>
      <c r="DAX240"/>
      <c r="DAY240"/>
      <c r="DAZ240"/>
      <c r="DBA240"/>
      <c r="DBB240"/>
      <c r="DBC240"/>
      <c r="DBD240"/>
      <c r="DBE240"/>
      <c r="DBF240"/>
      <c r="DBG240"/>
      <c r="DBH240"/>
      <c r="DBI240"/>
      <c r="DBJ240"/>
      <c r="DBK240"/>
      <c r="DBL240"/>
      <c r="DBM240"/>
      <c r="DBN240"/>
      <c r="DBO240"/>
      <c r="DBP240"/>
      <c r="DBQ240"/>
      <c r="DBR240"/>
      <c r="DBS240"/>
      <c r="DBT240"/>
      <c r="DBU240"/>
      <c r="DBV240"/>
      <c r="DBW240"/>
      <c r="DBX240"/>
      <c r="DBY240"/>
      <c r="DBZ240"/>
      <c r="DCA240"/>
      <c r="DCB240"/>
      <c r="DCC240"/>
      <c r="DCD240"/>
      <c r="DCE240"/>
      <c r="DCF240"/>
      <c r="DCG240"/>
      <c r="DCH240"/>
      <c r="DCI240"/>
      <c r="DCJ240"/>
      <c r="DCK240"/>
      <c r="DCL240"/>
      <c r="DCM240"/>
      <c r="DCN240"/>
      <c r="DCO240"/>
      <c r="DCP240"/>
      <c r="DCQ240"/>
      <c r="DCR240"/>
      <c r="DCS240"/>
      <c r="DCT240"/>
      <c r="DCU240"/>
      <c r="DCV240"/>
      <c r="DCW240"/>
      <c r="DCX240"/>
      <c r="DCY240"/>
      <c r="DCZ240"/>
      <c r="DDA240"/>
      <c r="DDB240"/>
      <c r="DDC240"/>
      <c r="DDD240"/>
      <c r="DDE240"/>
      <c r="DDF240"/>
      <c r="DDG240"/>
      <c r="DDH240"/>
      <c r="DDI240"/>
      <c r="DDJ240"/>
      <c r="DDK240"/>
      <c r="DDL240"/>
      <c r="DDM240"/>
      <c r="DDN240"/>
      <c r="DDO240"/>
      <c r="DDP240"/>
      <c r="DDQ240"/>
      <c r="DDR240"/>
      <c r="DDS240"/>
      <c r="DDT240"/>
      <c r="DDU240"/>
      <c r="DDV240"/>
      <c r="DDW240"/>
      <c r="DDX240"/>
      <c r="DDY240"/>
      <c r="DDZ240"/>
      <c r="DEA240"/>
      <c r="DEB240"/>
      <c r="DEC240"/>
      <c r="DED240"/>
      <c r="DEE240"/>
      <c r="DEF240"/>
      <c r="DEG240"/>
      <c r="DEH240"/>
      <c r="DEI240"/>
      <c r="DEJ240"/>
      <c r="DEK240"/>
      <c r="DEL240"/>
      <c r="DEM240"/>
      <c r="DEN240"/>
      <c r="DEO240"/>
      <c r="DEP240"/>
      <c r="DEQ240"/>
      <c r="DER240"/>
      <c r="DES240"/>
      <c r="DET240"/>
      <c r="DEU240"/>
      <c r="DEV240"/>
      <c r="DEW240"/>
      <c r="DEX240"/>
      <c r="DEY240"/>
      <c r="DEZ240"/>
      <c r="DFA240"/>
      <c r="DFB240"/>
      <c r="DFC240"/>
      <c r="DFD240"/>
      <c r="DFE240"/>
      <c r="DFF240"/>
      <c r="DFG240"/>
      <c r="DFH240"/>
      <c r="DFI240"/>
      <c r="DFJ240"/>
      <c r="DFK240"/>
      <c r="DFL240"/>
      <c r="DFM240"/>
      <c r="DFN240"/>
      <c r="DFO240"/>
      <c r="DFP240"/>
      <c r="DFQ240"/>
      <c r="DFR240"/>
      <c r="DFS240"/>
      <c r="DFT240"/>
      <c r="DFU240"/>
      <c r="DFV240"/>
      <c r="DFW240"/>
      <c r="DFX240"/>
      <c r="DFY240"/>
      <c r="DFZ240"/>
      <c r="DGA240"/>
      <c r="DGB240"/>
      <c r="DGC240"/>
      <c r="DGD240"/>
      <c r="DGE240"/>
      <c r="DGF240"/>
      <c r="DGG240"/>
      <c r="DGH240"/>
      <c r="DGI240"/>
      <c r="DGJ240"/>
      <c r="DGK240"/>
      <c r="DGL240"/>
      <c r="DGM240"/>
      <c r="DGN240"/>
      <c r="DGO240"/>
      <c r="DGP240"/>
      <c r="DGQ240"/>
      <c r="DGR240"/>
      <c r="DGS240"/>
      <c r="DGT240"/>
      <c r="DGU240"/>
      <c r="DGV240"/>
      <c r="DGW240"/>
      <c r="DGX240"/>
      <c r="DGY240"/>
      <c r="DGZ240"/>
      <c r="DHA240"/>
      <c r="DHB240"/>
      <c r="DHC240"/>
      <c r="DHD240"/>
      <c r="DHE240"/>
      <c r="DHF240"/>
      <c r="DHG240"/>
      <c r="DHH240"/>
      <c r="DHI240"/>
      <c r="DHJ240"/>
      <c r="DHK240"/>
      <c r="DHL240"/>
      <c r="DHM240"/>
      <c r="DHN240"/>
      <c r="DHO240"/>
      <c r="DHP240"/>
      <c r="DHQ240"/>
      <c r="DHR240"/>
      <c r="DHS240"/>
      <c r="DHT240"/>
      <c r="DHU240"/>
      <c r="DHV240"/>
      <c r="DHW240"/>
      <c r="DHX240"/>
      <c r="DHY240"/>
      <c r="DHZ240"/>
      <c r="DIA240"/>
      <c r="DIB240"/>
      <c r="DIC240"/>
      <c r="DID240"/>
      <c r="DIE240"/>
      <c r="DIF240"/>
      <c r="DIG240"/>
      <c r="DIH240"/>
      <c r="DII240"/>
      <c r="DIJ240"/>
      <c r="DIK240"/>
      <c r="DIL240"/>
      <c r="DIM240"/>
      <c r="DIN240"/>
      <c r="DIO240"/>
      <c r="DIP240"/>
      <c r="DIQ240"/>
      <c r="DIR240"/>
      <c r="DIS240"/>
      <c r="DIT240"/>
      <c r="DIU240"/>
      <c r="DIV240"/>
      <c r="DIW240"/>
      <c r="DIX240"/>
      <c r="DIY240"/>
      <c r="DIZ240"/>
      <c r="DJA240"/>
      <c r="DJB240"/>
      <c r="DJC240"/>
      <c r="DJD240"/>
      <c r="DJE240"/>
      <c r="DJF240"/>
      <c r="DJG240"/>
      <c r="DJH240"/>
      <c r="DJI240"/>
      <c r="DJJ240"/>
      <c r="DJK240"/>
      <c r="DJL240"/>
      <c r="DJM240"/>
      <c r="DJN240"/>
      <c r="DJO240"/>
      <c r="DJP240"/>
      <c r="DJQ240"/>
      <c r="DJR240"/>
      <c r="DJS240"/>
      <c r="DJT240"/>
      <c r="DJU240"/>
      <c r="DJV240"/>
      <c r="DJW240"/>
      <c r="DJX240"/>
      <c r="DJY240"/>
      <c r="DJZ240"/>
      <c r="DKA240"/>
      <c r="DKB240"/>
      <c r="DKC240"/>
      <c r="DKD240"/>
      <c r="DKE240"/>
      <c r="DKF240"/>
      <c r="DKG240"/>
      <c r="DKH240"/>
      <c r="DKI240"/>
      <c r="DKJ240"/>
      <c r="DKK240"/>
      <c r="DKL240"/>
      <c r="DKM240"/>
      <c r="DKN240"/>
      <c r="DKO240"/>
      <c r="DKP240"/>
      <c r="DKQ240"/>
      <c r="DKR240"/>
      <c r="DKS240"/>
      <c r="DKT240"/>
      <c r="DKU240"/>
      <c r="DKV240"/>
      <c r="DKW240"/>
      <c r="DKX240"/>
      <c r="DKY240"/>
      <c r="DKZ240"/>
      <c r="DLA240"/>
      <c r="DLB240"/>
      <c r="DLC240"/>
      <c r="DLD240"/>
      <c r="DLE240"/>
      <c r="DLF240"/>
      <c r="DLG240"/>
      <c r="DLH240"/>
      <c r="DLI240"/>
      <c r="DLJ240"/>
      <c r="DLK240"/>
      <c r="DLL240"/>
      <c r="DLM240"/>
      <c r="DLN240"/>
      <c r="DLO240"/>
      <c r="DLP240"/>
      <c r="DLQ240"/>
      <c r="DLR240"/>
      <c r="DLS240"/>
      <c r="DLT240"/>
      <c r="DLU240"/>
      <c r="DLV240"/>
      <c r="DLW240"/>
      <c r="DLX240"/>
      <c r="DLY240"/>
      <c r="DLZ240"/>
      <c r="DMA240"/>
      <c r="DMB240"/>
      <c r="DMC240"/>
      <c r="DMD240"/>
      <c r="DME240"/>
      <c r="DMF240"/>
      <c r="DMG240"/>
      <c r="DMH240"/>
      <c r="DMI240"/>
      <c r="DMJ240"/>
      <c r="DMK240"/>
      <c r="DML240"/>
      <c r="DMM240"/>
      <c r="DMN240"/>
      <c r="DMO240"/>
      <c r="DMP240"/>
      <c r="DMQ240"/>
      <c r="DMR240"/>
      <c r="DMS240"/>
      <c r="DMT240"/>
      <c r="DMU240"/>
      <c r="DMV240"/>
      <c r="DMW240"/>
      <c r="DMX240"/>
      <c r="DMY240"/>
      <c r="DMZ240"/>
      <c r="DNA240"/>
      <c r="DNB240"/>
      <c r="DNC240"/>
      <c r="DND240"/>
      <c r="DNE240"/>
      <c r="DNF240"/>
      <c r="DNG240"/>
      <c r="DNH240"/>
      <c r="DNI240"/>
      <c r="DNJ240"/>
      <c r="DNK240"/>
      <c r="DNL240"/>
      <c r="DNM240"/>
      <c r="DNN240"/>
      <c r="DNO240"/>
      <c r="DNP240"/>
      <c r="DNQ240"/>
      <c r="DNR240"/>
      <c r="DNS240"/>
      <c r="DNT240"/>
      <c r="DNU240"/>
      <c r="DNV240"/>
      <c r="DNW240"/>
      <c r="DNX240"/>
      <c r="DNY240"/>
      <c r="DNZ240"/>
      <c r="DOA240"/>
      <c r="DOB240"/>
      <c r="DOC240"/>
      <c r="DOD240"/>
      <c r="DOE240"/>
      <c r="DOF240"/>
      <c r="DOG240"/>
      <c r="DOH240"/>
      <c r="DOI240"/>
      <c r="DOJ240"/>
      <c r="DOK240"/>
      <c r="DOL240"/>
      <c r="DOM240"/>
      <c r="DON240"/>
      <c r="DOO240"/>
      <c r="DOP240"/>
      <c r="DOQ240"/>
      <c r="DOR240"/>
      <c r="DOS240"/>
      <c r="DOT240"/>
      <c r="DOU240"/>
      <c r="DOV240"/>
      <c r="DOW240"/>
      <c r="DOX240"/>
      <c r="DOY240"/>
      <c r="DOZ240"/>
      <c r="DPA240"/>
      <c r="DPB240"/>
      <c r="DPC240"/>
      <c r="DPD240"/>
      <c r="DPE240"/>
      <c r="DPF240"/>
      <c r="DPG240"/>
      <c r="DPH240"/>
      <c r="DPI240"/>
      <c r="DPJ240"/>
      <c r="DPK240"/>
      <c r="DPL240"/>
      <c r="DPM240"/>
      <c r="DPN240"/>
      <c r="DPO240"/>
      <c r="DPP240"/>
      <c r="DPQ240"/>
      <c r="DPR240"/>
      <c r="DPS240"/>
      <c r="DPT240"/>
      <c r="DPU240"/>
      <c r="DPV240"/>
      <c r="DPW240"/>
      <c r="DPX240"/>
      <c r="DPY240"/>
      <c r="DPZ240"/>
      <c r="DQA240"/>
      <c r="DQB240"/>
      <c r="DQC240"/>
      <c r="DQD240"/>
      <c r="DQE240"/>
      <c r="DQF240"/>
      <c r="DQG240"/>
      <c r="DQH240"/>
      <c r="DQI240"/>
      <c r="DQJ240"/>
      <c r="DQK240"/>
      <c r="DQL240"/>
      <c r="DQM240"/>
      <c r="DQN240"/>
      <c r="DQO240"/>
      <c r="DQP240"/>
      <c r="DQQ240"/>
      <c r="DQR240"/>
      <c r="DQS240"/>
      <c r="DQT240"/>
      <c r="DQU240"/>
      <c r="DQV240"/>
      <c r="DQW240"/>
      <c r="DQX240"/>
      <c r="DQY240"/>
      <c r="DQZ240"/>
      <c r="DRA240"/>
      <c r="DRB240"/>
      <c r="DRC240"/>
      <c r="DRD240"/>
      <c r="DRE240"/>
      <c r="DRF240"/>
      <c r="DRG240"/>
      <c r="DRH240"/>
      <c r="DRI240"/>
      <c r="DRJ240"/>
      <c r="DRK240"/>
      <c r="DRL240"/>
      <c r="DRM240"/>
      <c r="DRN240"/>
      <c r="DRO240"/>
      <c r="DRP240"/>
      <c r="DRQ240"/>
      <c r="DRR240"/>
      <c r="DRS240"/>
      <c r="DRT240"/>
      <c r="DRU240"/>
      <c r="DRV240"/>
      <c r="DRW240"/>
      <c r="DRX240"/>
      <c r="DRY240"/>
      <c r="DRZ240"/>
      <c r="DSA240"/>
      <c r="DSB240"/>
      <c r="DSC240"/>
      <c r="DSD240"/>
      <c r="DSE240"/>
      <c r="DSF240"/>
      <c r="DSG240"/>
      <c r="DSH240"/>
      <c r="DSI240"/>
      <c r="DSJ240"/>
      <c r="DSK240"/>
      <c r="DSL240"/>
      <c r="DSM240"/>
      <c r="DSN240"/>
      <c r="DSO240"/>
      <c r="DSP240"/>
      <c r="DSQ240"/>
      <c r="DSR240"/>
      <c r="DSS240"/>
      <c r="DST240"/>
      <c r="DSU240"/>
      <c r="DSV240"/>
      <c r="DSW240"/>
      <c r="DSX240"/>
      <c r="DSY240"/>
      <c r="DSZ240"/>
      <c r="DTA240"/>
      <c r="DTB240"/>
      <c r="DTC240"/>
      <c r="DTD240"/>
      <c r="DTE240"/>
      <c r="DTF240"/>
      <c r="DTG240"/>
      <c r="DTH240"/>
      <c r="DTI240"/>
      <c r="DTJ240"/>
      <c r="DTK240"/>
      <c r="DTL240"/>
      <c r="DTM240"/>
      <c r="DTN240"/>
      <c r="DTO240"/>
      <c r="DTP240"/>
      <c r="DTQ240"/>
      <c r="DTR240"/>
      <c r="DTS240"/>
      <c r="DTT240"/>
      <c r="DTU240"/>
      <c r="DTV240"/>
      <c r="DTW240"/>
      <c r="DTX240"/>
      <c r="DTY240"/>
      <c r="DTZ240"/>
      <c r="DUA240"/>
      <c r="DUB240"/>
      <c r="DUC240"/>
      <c r="DUD240"/>
      <c r="DUE240"/>
      <c r="DUF240"/>
      <c r="DUG240"/>
      <c r="DUH240"/>
      <c r="DUI240"/>
      <c r="DUJ240"/>
      <c r="DUK240"/>
      <c r="DUL240"/>
      <c r="DUM240"/>
      <c r="DUN240"/>
      <c r="DUO240"/>
      <c r="DUP240"/>
      <c r="DUQ240"/>
      <c r="DUR240"/>
      <c r="DUS240"/>
      <c r="DUT240"/>
      <c r="DUU240"/>
      <c r="DUV240"/>
      <c r="DUW240"/>
      <c r="DUX240"/>
      <c r="DUY240"/>
      <c r="DUZ240"/>
      <c r="DVA240"/>
      <c r="DVB240"/>
      <c r="DVC240"/>
      <c r="DVD240"/>
      <c r="DVE240"/>
      <c r="DVF240"/>
      <c r="DVG240"/>
      <c r="DVH240"/>
      <c r="DVI240"/>
      <c r="DVJ240"/>
      <c r="DVK240"/>
      <c r="DVL240"/>
      <c r="DVM240"/>
      <c r="DVN240"/>
      <c r="DVO240"/>
      <c r="DVP240"/>
      <c r="DVQ240"/>
      <c r="DVR240"/>
      <c r="DVS240"/>
      <c r="DVT240"/>
      <c r="DVU240"/>
      <c r="DVV240"/>
      <c r="DVW240"/>
      <c r="DVX240"/>
      <c r="DVY240"/>
      <c r="DVZ240"/>
      <c r="DWA240"/>
      <c r="DWB240"/>
      <c r="DWC240"/>
      <c r="DWD240"/>
      <c r="DWE240"/>
      <c r="DWF240"/>
      <c r="DWG240"/>
      <c r="DWH240"/>
      <c r="DWI240"/>
      <c r="DWJ240"/>
      <c r="DWK240"/>
      <c r="DWL240"/>
      <c r="DWM240"/>
      <c r="DWN240"/>
      <c r="DWO240"/>
      <c r="DWP240"/>
      <c r="DWQ240"/>
      <c r="DWR240"/>
      <c r="DWS240"/>
      <c r="DWT240"/>
      <c r="DWU240"/>
      <c r="DWV240"/>
      <c r="DWW240"/>
      <c r="DWX240"/>
      <c r="DWY240"/>
      <c r="DWZ240"/>
      <c r="DXA240"/>
      <c r="DXB240"/>
      <c r="DXC240"/>
      <c r="DXD240"/>
      <c r="DXE240"/>
      <c r="DXF240"/>
      <c r="DXG240"/>
      <c r="DXH240"/>
      <c r="DXI240"/>
      <c r="DXJ240"/>
      <c r="DXK240"/>
      <c r="DXL240"/>
      <c r="DXM240"/>
      <c r="DXN240"/>
      <c r="DXO240"/>
      <c r="DXP240"/>
      <c r="DXQ240"/>
      <c r="DXR240"/>
      <c r="DXS240"/>
      <c r="DXT240"/>
      <c r="DXU240"/>
      <c r="DXV240"/>
      <c r="DXW240"/>
      <c r="DXX240"/>
      <c r="DXY240"/>
      <c r="DXZ240"/>
      <c r="DYA240"/>
      <c r="DYB240"/>
      <c r="DYC240"/>
      <c r="DYD240"/>
      <c r="DYE240"/>
      <c r="DYF240"/>
      <c r="DYG240"/>
      <c r="DYH240"/>
      <c r="DYI240"/>
      <c r="DYJ240"/>
      <c r="DYK240"/>
      <c r="DYL240"/>
      <c r="DYM240"/>
      <c r="DYN240"/>
      <c r="DYO240"/>
      <c r="DYP240"/>
      <c r="DYQ240"/>
      <c r="DYR240"/>
      <c r="DYS240"/>
      <c r="DYT240"/>
      <c r="DYU240"/>
      <c r="DYV240"/>
      <c r="DYW240"/>
      <c r="DYX240"/>
      <c r="DYY240"/>
      <c r="DYZ240"/>
      <c r="DZA240"/>
      <c r="DZB240"/>
      <c r="DZC240"/>
      <c r="DZD240"/>
      <c r="DZE240"/>
      <c r="DZF240"/>
      <c r="DZG240"/>
      <c r="DZH240"/>
      <c r="DZI240"/>
      <c r="DZJ240"/>
      <c r="DZK240"/>
      <c r="DZL240"/>
      <c r="DZM240"/>
      <c r="DZN240"/>
      <c r="DZO240"/>
      <c r="DZP240"/>
      <c r="DZQ240"/>
      <c r="DZR240"/>
      <c r="DZS240"/>
      <c r="DZT240"/>
      <c r="DZU240"/>
      <c r="DZV240"/>
      <c r="DZW240"/>
      <c r="DZX240"/>
      <c r="DZY240"/>
      <c r="DZZ240"/>
      <c r="EAA240"/>
      <c r="EAB240"/>
      <c r="EAC240"/>
      <c r="EAD240"/>
      <c r="EAE240"/>
      <c r="EAF240"/>
      <c r="EAG240"/>
      <c r="EAH240"/>
      <c r="EAI240"/>
      <c r="EAJ240"/>
      <c r="EAK240"/>
      <c r="EAL240"/>
      <c r="EAM240"/>
      <c r="EAN240"/>
      <c r="EAO240"/>
      <c r="EAP240"/>
      <c r="EAQ240"/>
      <c r="EAR240"/>
      <c r="EAS240"/>
      <c r="EAT240"/>
      <c r="EAU240"/>
      <c r="EAV240"/>
      <c r="EAW240"/>
      <c r="EAX240"/>
      <c r="EAY240"/>
      <c r="EAZ240"/>
      <c r="EBA240"/>
      <c r="EBB240"/>
      <c r="EBC240"/>
      <c r="EBD240"/>
      <c r="EBE240"/>
      <c r="EBF240"/>
      <c r="EBG240"/>
      <c r="EBH240"/>
      <c r="EBI240"/>
      <c r="EBJ240"/>
      <c r="EBK240"/>
      <c r="EBL240"/>
      <c r="EBM240"/>
      <c r="EBN240"/>
      <c r="EBO240"/>
      <c r="EBP240"/>
      <c r="EBQ240"/>
      <c r="EBR240"/>
      <c r="EBS240"/>
      <c r="EBT240"/>
      <c r="EBU240"/>
      <c r="EBV240"/>
      <c r="EBW240"/>
      <c r="EBX240"/>
      <c r="EBY240"/>
      <c r="EBZ240"/>
      <c r="ECA240"/>
      <c r="ECB240"/>
      <c r="ECC240"/>
      <c r="ECD240"/>
      <c r="ECE240"/>
      <c r="ECF240"/>
      <c r="ECG240"/>
      <c r="ECH240"/>
      <c r="ECI240"/>
      <c r="ECJ240"/>
      <c r="ECK240"/>
      <c r="ECL240"/>
      <c r="ECM240"/>
      <c r="ECN240"/>
      <c r="ECO240"/>
      <c r="ECP240"/>
      <c r="ECQ240"/>
      <c r="ECR240"/>
      <c r="ECS240"/>
      <c r="ECT240"/>
      <c r="ECU240"/>
      <c r="ECV240"/>
      <c r="ECW240"/>
      <c r="ECX240"/>
      <c r="ECY240"/>
      <c r="ECZ240"/>
      <c r="EDA240"/>
      <c r="EDB240"/>
      <c r="EDC240"/>
      <c r="EDD240"/>
      <c r="EDE240"/>
      <c r="EDF240"/>
      <c r="EDG240"/>
      <c r="EDH240"/>
      <c r="EDI240"/>
      <c r="EDJ240"/>
      <c r="EDK240"/>
      <c r="EDL240"/>
      <c r="EDM240"/>
      <c r="EDN240"/>
      <c r="EDO240"/>
      <c r="EDP240"/>
      <c r="EDQ240"/>
      <c r="EDR240"/>
      <c r="EDS240"/>
      <c r="EDT240"/>
      <c r="EDU240"/>
      <c r="EDV240"/>
      <c r="EDW240"/>
      <c r="EDX240"/>
      <c r="EDY240"/>
      <c r="EDZ240"/>
      <c r="EEA240"/>
      <c r="EEB240"/>
      <c r="EEC240"/>
      <c r="EED240"/>
      <c r="EEE240"/>
      <c r="EEF240"/>
      <c r="EEG240"/>
      <c r="EEH240"/>
      <c r="EEI240"/>
      <c r="EEJ240"/>
      <c r="EEK240"/>
      <c r="EEL240"/>
      <c r="EEM240"/>
      <c r="EEN240"/>
      <c r="EEO240"/>
      <c r="EEP240"/>
      <c r="EEQ240"/>
      <c r="EER240"/>
      <c r="EES240"/>
      <c r="EET240"/>
      <c r="EEU240"/>
      <c r="EEV240"/>
      <c r="EEW240"/>
      <c r="EEX240"/>
      <c r="EEY240"/>
      <c r="EEZ240"/>
      <c r="EFA240"/>
      <c r="EFB240"/>
      <c r="EFC240"/>
      <c r="EFD240"/>
      <c r="EFE240"/>
      <c r="EFF240"/>
      <c r="EFG240"/>
      <c r="EFH240"/>
      <c r="EFI240"/>
      <c r="EFJ240"/>
      <c r="EFK240"/>
      <c r="EFL240"/>
      <c r="EFM240"/>
      <c r="EFN240"/>
      <c r="EFO240"/>
      <c r="EFP240"/>
      <c r="EFQ240"/>
      <c r="EFR240"/>
      <c r="EFS240"/>
      <c r="EFT240"/>
      <c r="EFU240"/>
      <c r="EFV240"/>
      <c r="EFW240"/>
      <c r="EFX240"/>
      <c r="EFY240"/>
      <c r="EFZ240"/>
      <c r="EGA240"/>
      <c r="EGB240"/>
      <c r="EGC240"/>
      <c r="EGD240"/>
      <c r="EGE240"/>
      <c r="EGF240"/>
      <c r="EGG240"/>
      <c r="EGH240"/>
      <c r="EGI240"/>
      <c r="EGJ240"/>
      <c r="EGK240"/>
      <c r="EGL240"/>
      <c r="EGM240"/>
      <c r="EGN240"/>
      <c r="EGO240"/>
      <c r="EGP240"/>
      <c r="EGQ240"/>
      <c r="EGR240"/>
      <c r="EGS240"/>
      <c r="EGT240"/>
      <c r="EGU240"/>
      <c r="EGV240"/>
      <c r="EGW240"/>
      <c r="EGX240"/>
      <c r="EGY240"/>
      <c r="EGZ240"/>
      <c r="EHA240"/>
      <c r="EHB240"/>
      <c r="EHC240"/>
      <c r="EHD240"/>
      <c r="EHE240"/>
      <c r="EHF240"/>
      <c r="EHG240"/>
      <c r="EHH240"/>
      <c r="EHI240"/>
      <c r="EHJ240"/>
      <c r="EHK240"/>
      <c r="EHL240"/>
      <c r="EHM240"/>
      <c r="EHN240"/>
      <c r="EHO240"/>
      <c r="EHP240"/>
      <c r="EHQ240"/>
      <c r="EHR240"/>
      <c r="EHS240"/>
      <c r="EHT240"/>
      <c r="EHU240"/>
      <c r="EHV240"/>
      <c r="EHW240"/>
      <c r="EHX240"/>
      <c r="EHY240"/>
      <c r="EHZ240"/>
      <c r="EIA240"/>
      <c r="EIB240"/>
      <c r="EIC240"/>
      <c r="EID240"/>
      <c r="EIE240"/>
      <c r="EIF240"/>
      <c r="EIG240"/>
      <c r="EIH240"/>
      <c r="EII240"/>
      <c r="EIJ240"/>
      <c r="EIK240"/>
      <c r="EIL240"/>
      <c r="EIM240"/>
      <c r="EIN240"/>
      <c r="EIO240"/>
      <c r="EIP240"/>
      <c r="EIQ240"/>
      <c r="EIR240"/>
      <c r="EIS240"/>
      <c r="EIT240"/>
      <c r="EIU240"/>
      <c r="EIV240"/>
      <c r="EIW240"/>
      <c r="EIX240"/>
      <c r="EIY240"/>
      <c r="EIZ240"/>
      <c r="EJA240"/>
      <c r="EJB240"/>
      <c r="EJC240"/>
      <c r="EJD240"/>
      <c r="EJE240"/>
      <c r="EJF240"/>
      <c r="EJG240"/>
      <c r="EJH240"/>
      <c r="EJI240"/>
      <c r="EJJ240"/>
      <c r="EJK240"/>
      <c r="EJL240"/>
      <c r="EJM240"/>
      <c r="EJN240"/>
      <c r="EJO240"/>
      <c r="EJP240"/>
      <c r="EJQ240"/>
      <c r="EJR240"/>
      <c r="EJS240"/>
      <c r="EJT240"/>
      <c r="EJU240"/>
      <c r="EJV240"/>
      <c r="EJW240"/>
      <c r="EJX240"/>
      <c r="EJY240"/>
      <c r="EJZ240"/>
      <c r="EKA240"/>
      <c r="EKB240"/>
      <c r="EKC240"/>
      <c r="EKD240"/>
      <c r="EKE240"/>
      <c r="EKF240"/>
      <c r="EKG240"/>
      <c r="EKH240"/>
      <c r="EKI240"/>
      <c r="EKJ240"/>
      <c r="EKK240"/>
      <c r="EKL240"/>
      <c r="EKM240"/>
      <c r="EKN240"/>
      <c r="EKO240"/>
      <c r="EKP240"/>
      <c r="EKQ240"/>
      <c r="EKR240"/>
      <c r="EKS240"/>
      <c r="EKT240"/>
      <c r="EKU240"/>
      <c r="EKV240"/>
      <c r="EKW240"/>
      <c r="EKX240"/>
      <c r="EKY240"/>
      <c r="EKZ240"/>
      <c r="ELA240"/>
      <c r="ELB240"/>
      <c r="ELC240"/>
      <c r="ELD240"/>
      <c r="ELE240"/>
      <c r="ELF240"/>
      <c r="ELG240"/>
      <c r="ELH240"/>
      <c r="ELI240"/>
      <c r="ELJ240"/>
      <c r="ELK240"/>
      <c r="ELL240"/>
      <c r="ELM240"/>
      <c r="ELN240"/>
      <c r="ELO240"/>
      <c r="ELP240"/>
      <c r="ELQ240"/>
      <c r="ELR240"/>
      <c r="ELS240"/>
      <c r="ELT240"/>
      <c r="ELU240"/>
      <c r="ELV240"/>
      <c r="ELW240"/>
      <c r="ELX240"/>
      <c r="ELY240"/>
      <c r="ELZ240"/>
      <c r="EMA240"/>
      <c r="EMB240"/>
      <c r="EMC240"/>
      <c r="EMD240"/>
      <c r="EME240"/>
      <c r="EMF240"/>
      <c r="EMG240"/>
      <c r="EMH240"/>
      <c r="EMI240"/>
      <c r="EMJ240"/>
      <c r="EMK240"/>
      <c r="EML240"/>
      <c r="EMM240"/>
      <c r="EMN240"/>
      <c r="EMO240"/>
      <c r="EMP240"/>
      <c r="EMQ240"/>
      <c r="EMR240"/>
      <c r="EMS240"/>
      <c r="EMT240"/>
      <c r="EMU240"/>
      <c r="EMV240"/>
      <c r="EMW240"/>
      <c r="EMX240"/>
      <c r="EMY240"/>
      <c r="EMZ240"/>
      <c r="ENA240"/>
      <c r="ENB240"/>
      <c r="ENC240"/>
      <c r="END240"/>
      <c r="ENE240"/>
      <c r="ENF240"/>
      <c r="ENG240"/>
      <c r="ENH240"/>
      <c r="ENI240"/>
      <c r="ENJ240"/>
      <c r="ENK240"/>
      <c r="ENL240"/>
      <c r="ENM240"/>
      <c r="ENN240"/>
      <c r="ENO240"/>
      <c r="ENP240"/>
      <c r="ENQ240"/>
      <c r="ENR240"/>
      <c r="ENS240"/>
      <c r="ENT240"/>
      <c r="ENU240"/>
      <c r="ENV240"/>
      <c r="ENW240"/>
      <c r="ENX240"/>
      <c r="ENY240"/>
      <c r="ENZ240"/>
      <c r="EOA240"/>
      <c r="EOB240"/>
      <c r="EOC240"/>
      <c r="EOD240"/>
      <c r="EOE240"/>
      <c r="EOF240"/>
      <c r="EOG240"/>
      <c r="EOH240"/>
      <c r="EOI240"/>
      <c r="EOJ240"/>
      <c r="EOK240"/>
      <c r="EOL240"/>
      <c r="EOM240"/>
      <c r="EON240"/>
      <c r="EOO240"/>
      <c r="EOP240"/>
      <c r="EOQ240"/>
      <c r="EOR240"/>
      <c r="EOS240"/>
      <c r="EOT240"/>
      <c r="EOU240"/>
      <c r="EOV240"/>
      <c r="EOW240"/>
      <c r="EOX240"/>
      <c r="EOY240"/>
      <c r="EOZ240"/>
      <c r="EPA240"/>
      <c r="EPB240"/>
      <c r="EPC240"/>
      <c r="EPD240"/>
      <c r="EPE240"/>
      <c r="EPF240"/>
      <c r="EPG240"/>
      <c r="EPH240"/>
      <c r="EPI240"/>
      <c r="EPJ240"/>
      <c r="EPK240"/>
      <c r="EPL240"/>
      <c r="EPM240"/>
      <c r="EPN240"/>
      <c r="EPO240"/>
      <c r="EPP240"/>
      <c r="EPQ240"/>
      <c r="EPR240"/>
      <c r="EPS240"/>
      <c r="EPT240"/>
      <c r="EPU240"/>
      <c r="EPV240"/>
      <c r="EPW240"/>
      <c r="EPX240"/>
      <c r="EPY240"/>
      <c r="EPZ240"/>
      <c r="EQA240"/>
      <c r="EQB240"/>
      <c r="EQC240"/>
      <c r="EQD240"/>
      <c r="EQE240"/>
      <c r="EQF240"/>
      <c r="EQG240"/>
      <c r="EQH240"/>
      <c r="EQI240"/>
      <c r="EQJ240"/>
      <c r="EQK240"/>
      <c r="EQL240"/>
      <c r="EQM240"/>
      <c r="EQN240"/>
      <c r="EQO240"/>
      <c r="EQP240"/>
      <c r="EQQ240"/>
      <c r="EQR240"/>
      <c r="EQS240"/>
      <c r="EQT240"/>
      <c r="EQU240"/>
      <c r="EQV240"/>
      <c r="EQW240"/>
      <c r="EQX240"/>
      <c r="EQY240"/>
      <c r="EQZ240"/>
      <c r="ERA240"/>
      <c r="ERB240"/>
      <c r="ERC240"/>
      <c r="ERD240"/>
      <c r="ERE240"/>
      <c r="ERF240"/>
      <c r="ERG240"/>
      <c r="ERH240"/>
      <c r="ERI240"/>
      <c r="ERJ240"/>
      <c r="ERK240"/>
      <c r="ERL240"/>
      <c r="ERM240"/>
      <c r="ERN240"/>
      <c r="ERO240"/>
      <c r="ERP240"/>
      <c r="ERQ240"/>
      <c r="ERR240"/>
      <c r="ERS240"/>
      <c r="ERT240"/>
      <c r="ERU240"/>
      <c r="ERV240"/>
      <c r="ERW240"/>
      <c r="ERX240"/>
      <c r="ERY240"/>
      <c r="ERZ240"/>
      <c r="ESA240"/>
      <c r="ESB240"/>
      <c r="ESC240"/>
      <c r="ESD240"/>
      <c r="ESE240"/>
      <c r="ESF240"/>
      <c r="ESG240"/>
      <c r="ESH240"/>
      <c r="ESI240"/>
      <c r="ESJ240"/>
      <c r="ESK240"/>
      <c r="ESL240"/>
      <c r="ESM240"/>
      <c r="ESN240"/>
      <c r="ESO240"/>
      <c r="ESP240"/>
      <c r="ESQ240"/>
      <c r="ESR240"/>
      <c r="ESS240"/>
      <c r="EST240"/>
      <c r="ESU240"/>
      <c r="ESV240"/>
      <c r="ESW240"/>
      <c r="ESX240"/>
      <c r="ESY240"/>
      <c r="ESZ240"/>
      <c r="ETA240"/>
      <c r="ETB240"/>
      <c r="ETC240"/>
      <c r="ETD240"/>
      <c r="ETE240"/>
      <c r="ETF240"/>
      <c r="ETG240"/>
      <c r="ETH240"/>
      <c r="ETI240"/>
      <c r="ETJ240"/>
      <c r="ETK240"/>
      <c r="ETL240"/>
      <c r="ETM240"/>
      <c r="ETN240"/>
      <c r="ETO240"/>
      <c r="ETP240"/>
      <c r="ETQ240"/>
      <c r="ETR240"/>
      <c r="ETS240"/>
      <c r="ETT240"/>
      <c r="ETU240"/>
      <c r="ETV240"/>
      <c r="ETW240"/>
      <c r="ETX240"/>
      <c r="ETY240"/>
      <c r="ETZ240"/>
      <c r="EUA240"/>
      <c r="EUB240"/>
      <c r="EUC240"/>
      <c r="EUD240"/>
      <c r="EUE240"/>
      <c r="EUF240"/>
      <c r="EUG240"/>
      <c r="EUH240"/>
      <c r="EUI240"/>
      <c r="EUJ240"/>
      <c r="EUK240"/>
      <c r="EUL240"/>
      <c r="EUM240"/>
      <c r="EUN240"/>
      <c r="EUO240"/>
      <c r="EUP240"/>
      <c r="EUQ240"/>
      <c r="EUR240"/>
      <c r="EUS240"/>
      <c r="EUT240"/>
      <c r="EUU240"/>
      <c r="EUV240"/>
      <c r="EUW240"/>
      <c r="EUX240"/>
      <c r="EUY240"/>
      <c r="EUZ240"/>
      <c r="EVA240"/>
      <c r="EVB240"/>
      <c r="EVC240"/>
      <c r="EVD240"/>
      <c r="EVE240"/>
      <c r="EVF240"/>
      <c r="EVG240"/>
      <c r="EVH240"/>
      <c r="EVI240"/>
      <c r="EVJ240"/>
      <c r="EVK240"/>
      <c r="EVL240"/>
      <c r="EVM240"/>
      <c r="EVN240"/>
      <c r="EVO240"/>
      <c r="EVP240"/>
      <c r="EVQ240"/>
      <c r="EVR240"/>
      <c r="EVS240"/>
      <c r="EVT240"/>
      <c r="EVU240"/>
      <c r="EVV240"/>
      <c r="EVW240"/>
      <c r="EVX240"/>
      <c r="EVY240"/>
      <c r="EVZ240"/>
      <c r="EWA240"/>
      <c r="EWB240"/>
      <c r="EWC240"/>
      <c r="EWD240"/>
      <c r="EWE240"/>
      <c r="EWF240"/>
      <c r="EWG240"/>
      <c r="EWH240"/>
      <c r="EWI240"/>
      <c r="EWJ240"/>
      <c r="EWK240"/>
      <c r="EWL240"/>
      <c r="EWM240"/>
      <c r="EWN240"/>
      <c r="EWO240"/>
      <c r="EWP240"/>
      <c r="EWQ240"/>
      <c r="EWR240"/>
      <c r="EWS240"/>
      <c r="EWT240"/>
      <c r="EWU240"/>
      <c r="EWV240"/>
      <c r="EWW240"/>
      <c r="EWX240"/>
      <c r="EWY240"/>
      <c r="EWZ240"/>
      <c r="EXA240"/>
      <c r="EXB240"/>
      <c r="EXC240"/>
      <c r="EXD240"/>
      <c r="EXE240"/>
      <c r="EXF240"/>
      <c r="EXG240"/>
      <c r="EXH240"/>
      <c r="EXI240"/>
      <c r="EXJ240"/>
      <c r="EXK240"/>
      <c r="EXL240"/>
      <c r="EXM240"/>
      <c r="EXN240"/>
      <c r="EXO240"/>
      <c r="EXP240"/>
      <c r="EXQ240"/>
      <c r="EXR240"/>
      <c r="EXS240"/>
      <c r="EXT240"/>
      <c r="EXU240"/>
      <c r="EXV240"/>
      <c r="EXW240"/>
      <c r="EXX240"/>
      <c r="EXY240"/>
      <c r="EXZ240"/>
      <c r="EYA240"/>
      <c r="EYB240"/>
      <c r="EYC240"/>
      <c r="EYD240"/>
      <c r="EYE240"/>
      <c r="EYF240"/>
      <c r="EYG240"/>
      <c r="EYH240"/>
      <c r="EYI240"/>
      <c r="EYJ240"/>
      <c r="EYK240"/>
      <c r="EYL240"/>
      <c r="EYM240"/>
      <c r="EYN240"/>
      <c r="EYO240"/>
      <c r="EYP240"/>
      <c r="EYQ240"/>
      <c r="EYR240"/>
      <c r="EYS240"/>
      <c r="EYT240"/>
      <c r="EYU240"/>
      <c r="EYV240"/>
      <c r="EYW240"/>
      <c r="EYX240"/>
      <c r="EYY240"/>
      <c r="EYZ240"/>
      <c r="EZA240"/>
      <c r="EZB240"/>
      <c r="EZC240"/>
      <c r="EZD240"/>
      <c r="EZE240"/>
      <c r="EZF240"/>
      <c r="EZG240"/>
      <c r="EZH240"/>
      <c r="EZI240"/>
      <c r="EZJ240"/>
      <c r="EZK240"/>
      <c r="EZL240"/>
      <c r="EZM240"/>
      <c r="EZN240"/>
      <c r="EZO240"/>
      <c r="EZP240"/>
      <c r="EZQ240"/>
      <c r="EZR240"/>
      <c r="EZS240"/>
      <c r="EZT240"/>
      <c r="EZU240"/>
      <c r="EZV240"/>
      <c r="EZW240"/>
      <c r="EZX240"/>
      <c r="EZY240"/>
      <c r="EZZ240"/>
      <c r="FAA240"/>
      <c r="FAB240"/>
      <c r="FAC240"/>
      <c r="FAD240"/>
      <c r="FAE240"/>
      <c r="FAF240"/>
      <c r="FAG240"/>
      <c r="FAH240"/>
      <c r="FAI240"/>
      <c r="FAJ240"/>
      <c r="FAK240"/>
      <c r="FAL240"/>
      <c r="FAM240"/>
      <c r="FAN240"/>
      <c r="FAO240"/>
      <c r="FAP240"/>
      <c r="FAQ240"/>
      <c r="FAR240"/>
      <c r="FAS240"/>
      <c r="FAT240"/>
      <c r="FAU240"/>
      <c r="FAV240"/>
      <c r="FAW240"/>
      <c r="FAX240"/>
      <c r="FAY240"/>
      <c r="FAZ240"/>
      <c r="FBA240"/>
      <c r="FBB240"/>
      <c r="FBC240"/>
      <c r="FBD240"/>
      <c r="FBE240"/>
      <c r="FBF240"/>
      <c r="FBG240"/>
      <c r="FBH240"/>
      <c r="FBI240"/>
      <c r="FBJ240"/>
      <c r="FBK240"/>
      <c r="FBL240"/>
      <c r="FBM240"/>
      <c r="FBN240"/>
      <c r="FBO240"/>
      <c r="FBP240"/>
      <c r="FBQ240"/>
      <c r="FBR240"/>
      <c r="FBS240"/>
      <c r="FBT240"/>
      <c r="FBU240"/>
      <c r="FBV240"/>
      <c r="FBW240"/>
      <c r="FBX240"/>
      <c r="FBY240"/>
      <c r="FBZ240"/>
      <c r="FCA240"/>
      <c r="FCB240"/>
      <c r="FCC240"/>
      <c r="FCD240"/>
      <c r="FCE240"/>
      <c r="FCF240"/>
      <c r="FCG240"/>
      <c r="FCH240"/>
      <c r="FCI240"/>
      <c r="FCJ240"/>
      <c r="FCK240"/>
      <c r="FCL240"/>
      <c r="FCM240"/>
      <c r="FCN240"/>
      <c r="FCO240"/>
      <c r="FCP240"/>
      <c r="FCQ240"/>
      <c r="FCR240"/>
      <c r="FCS240"/>
      <c r="FCT240"/>
      <c r="FCU240"/>
      <c r="FCV240"/>
      <c r="FCW240"/>
      <c r="FCX240"/>
      <c r="FCY240"/>
      <c r="FCZ240"/>
      <c r="FDA240"/>
      <c r="FDB240"/>
      <c r="FDC240"/>
      <c r="FDD240"/>
      <c r="FDE240"/>
      <c r="FDF240"/>
      <c r="FDG240"/>
      <c r="FDH240"/>
      <c r="FDI240"/>
      <c r="FDJ240"/>
      <c r="FDK240"/>
      <c r="FDL240"/>
      <c r="FDM240"/>
      <c r="FDN240"/>
      <c r="FDO240"/>
      <c r="FDP240"/>
      <c r="FDQ240"/>
      <c r="FDR240"/>
      <c r="FDS240"/>
      <c r="FDT240"/>
      <c r="FDU240"/>
      <c r="FDV240"/>
      <c r="FDW240"/>
      <c r="FDX240"/>
      <c r="FDY240"/>
      <c r="FDZ240"/>
      <c r="FEA240"/>
      <c r="FEB240"/>
      <c r="FEC240"/>
      <c r="FED240"/>
      <c r="FEE240"/>
      <c r="FEF240"/>
      <c r="FEG240"/>
      <c r="FEH240"/>
      <c r="FEI240"/>
      <c r="FEJ240"/>
      <c r="FEK240"/>
      <c r="FEL240"/>
      <c r="FEM240"/>
      <c r="FEN240"/>
      <c r="FEO240"/>
      <c r="FEP240"/>
      <c r="FEQ240"/>
      <c r="FER240"/>
      <c r="FES240"/>
      <c r="FET240"/>
      <c r="FEU240"/>
      <c r="FEV240"/>
      <c r="FEW240"/>
      <c r="FEX240"/>
      <c r="FEY240"/>
      <c r="FEZ240"/>
      <c r="FFA240"/>
      <c r="FFB240"/>
      <c r="FFC240"/>
      <c r="FFD240"/>
      <c r="FFE240"/>
      <c r="FFF240"/>
      <c r="FFG240"/>
      <c r="FFH240"/>
      <c r="FFI240"/>
      <c r="FFJ240"/>
      <c r="FFK240"/>
      <c r="FFL240"/>
      <c r="FFM240"/>
      <c r="FFN240"/>
      <c r="FFO240"/>
      <c r="FFP240"/>
      <c r="FFQ240"/>
      <c r="FFR240"/>
      <c r="FFS240"/>
      <c r="FFT240"/>
      <c r="FFU240"/>
      <c r="FFV240"/>
      <c r="FFW240"/>
      <c r="FFX240"/>
      <c r="FFY240"/>
      <c r="FFZ240"/>
      <c r="FGA240"/>
      <c r="FGB240"/>
      <c r="FGC240"/>
      <c r="FGD240"/>
      <c r="FGE240"/>
      <c r="FGF240"/>
      <c r="FGG240"/>
      <c r="FGH240"/>
      <c r="FGI240"/>
      <c r="FGJ240"/>
      <c r="FGK240"/>
      <c r="FGL240"/>
      <c r="FGM240"/>
      <c r="FGN240"/>
      <c r="FGO240"/>
      <c r="FGP240"/>
      <c r="FGQ240"/>
      <c r="FGR240"/>
      <c r="FGS240"/>
      <c r="FGT240"/>
      <c r="FGU240"/>
      <c r="FGV240"/>
      <c r="FGW240"/>
      <c r="FGX240"/>
      <c r="FGY240"/>
      <c r="FGZ240"/>
      <c r="FHA240"/>
      <c r="FHB240"/>
      <c r="FHC240"/>
      <c r="FHD240"/>
      <c r="FHE240"/>
      <c r="FHF240"/>
      <c r="FHG240"/>
      <c r="FHH240"/>
      <c r="FHI240"/>
      <c r="FHJ240"/>
      <c r="FHK240"/>
      <c r="FHL240"/>
      <c r="FHM240"/>
      <c r="FHN240"/>
      <c r="FHO240"/>
      <c r="FHP240"/>
      <c r="FHQ240"/>
      <c r="FHR240"/>
      <c r="FHS240"/>
      <c r="FHT240"/>
      <c r="FHU240"/>
      <c r="FHV240"/>
      <c r="FHW240"/>
      <c r="FHX240"/>
      <c r="FHY240"/>
      <c r="FHZ240"/>
      <c r="FIA240"/>
      <c r="FIB240"/>
      <c r="FIC240"/>
      <c r="FID240"/>
      <c r="FIE240"/>
      <c r="FIF240"/>
      <c r="FIG240"/>
      <c r="FIH240"/>
      <c r="FII240"/>
      <c r="FIJ240"/>
      <c r="FIK240"/>
      <c r="FIL240"/>
      <c r="FIM240"/>
      <c r="FIN240"/>
      <c r="FIO240"/>
      <c r="FIP240"/>
      <c r="FIQ240"/>
      <c r="FIR240"/>
      <c r="FIS240"/>
      <c r="FIT240"/>
      <c r="FIU240"/>
      <c r="FIV240"/>
      <c r="FIW240"/>
      <c r="FIX240"/>
      <c r="FIY240"/>
      <c r="FIZ240"/>
      <c r="FJA240"/>
      <c r="FJB240"/>
      <c r="FJC240"/>
      <c r="FJD240"/>
      <c r="FJE240"/>
      <c r="FJF240"/>
      <c r="FJG240"/>
      <c r="FJH240"/>
      <c r="FJI240"/>
      <c r="FJJ240"/>
      <c r="FJK240"/>
      <c r="FJL240"/>
      <c r="FJM240"/>
      <c r="FJN240"/>
      <c r="FJO240"/>
      <c r="FJP240"/>
      <c r="FJQ240"/>
      <c r="FJR240"/>
      <c r="FJS240"/>
      <c r="FJT240"/>
      <c r="FJU240"/>
      <c r="FJV240"/>
      <c r="FJW240"/>
      <c r="FJX240"/>
      <c r="FJY240"/>
      <c r="FJZ240"/>
      <c r="FKA240"/>
      <c r="FKB240"/>
      <c r="FKC240"/>
      <c r="FKD240"/>
      <c r="FKE240"/>
      <c r="FKF240"/>
      <c r="FKG240"/>
      <c r="FKH240"/>
      <c r="FKI240"/>
      <c r="FKJ240"/>
      <c r="FKK240"/>
      <c r="FKL240"/>
      <c r="FKM240"/>
      <c r="FKN240"/>
      <c r="FKO240"/>
      <c r="FKP240"/>
      <c r="FKQ240"/>
      <c r="FKR240"/>
      <c r="FKS240"/>
      <c r="FKT240"/>
      <c r="FKU240"/>
      <c r="FKV240"/>
      <c r="FKW240"/>
      <c r="FKX240"/>
      <c r="FKY240"/>
      <c r="FKZ240"/>
      <c r="FLA240"/>
      <c r="FLB240"/>
      <c r="FLC240"/>
      <c r="FLD240"/>
      <c r="FLE240"/>
      <c r="FLF240"/>
      <c r="FLG240"/>
      <c r="FLH240"/>
      <c r="FLI240"/>
      <c r="FLJ240"/>
      <c r="FLK240"/>
      <c r="FLL240"/>
      <c r="FLM240"/>
      <c r="FLN240"/>
      <c r="FLO240"/>
      <c r="FLP240"/>
      <c r="FLQ240"/>
      <c r="FLR240"/>
      <c r="FLS240"/>
      <c r="FLT240"/>
      <c r="FLU240"/>
      <c r="FLV240"/>
      <c r="FLW240"/>
      <c r="FLX240"/>
      <c r="FLY240"/>
      <c r="FLZ240"/>
      <c r="FMA240"/>
      <c r="FMB240"/>
      <c r="FMC240"/>
      <c r="FMD240"/>
      <c r="FME240"/>
      <c r="FMF240"/>
      <c r="FMG240"/>
      <c r="FMH240"/>
      <c r="FMI240"/>
      <c r="FMJ240"/>
      <c r="FMK240"/>
      <c r="FML240"/>
      <c r="FMM240"/>
      <c r="FMN240"/>
      <c r="FMO240"/>
      <c r="FMP240"/>
      <c r="FMQ240"/>
      <c r="FMR240"/>
      <c r="FMS240"/>
      <c r="FMT240"/>
      <c r="FMU240"/>
      <c r="FMV240"/>
      <c r="FMW240"/>
      <c r="FMX240"/>
      <c r="FMY240"/>
      <c r="FMZ240"/>
      <c r="FNA240"/>
      <c r="FNB240"/>
      <c r="FNC240"/>
      <c r="FND240"/>
      <c r="FNE240"/>
      <c r="FNF240"/>
      <c r="FNG240"/>
      <c r="FNH240"/>
      <c r="FNI240"/>
      <c r="FNJ240"/>
      <c r="FNK240"/>
      <c r="FNL240"/>
      <c r="FNM240"/>
      <c r="FNN240"/>
      <c r="FNO240"/>
      <c r="FNP240"/>
      <c r="FNQ240"/>
      <c r="FNR240"/>
      <c r="FNS240"/>
      <c r="FNT240"/>
      <c r="FNU240"/>
      <c r="FNV240"/>
      <c r="FNW240"/>
      <c r="FNX240"/>
      <c r="FNY240"/>
      <c r="FNZ240"/>
      <c r="FOA240"/>
      <c r="FOB240"/>
      <c r="FOC240"/>
      <c r="FOD240"/>
      <c r="FOE240"/>
      <c r="FOF240"/>
      <c r="FOG240"/>
      <c r="FOH240"/>
      <c r="FOI240"/>
      <c r="FOJ240"/>
      <c r="FOK240"/>
      <c r="FOL240"/>
      <c r="FOM240"/>
      <c r="FON240"/>
      <c r="FOO240"/>
      <c r="FOP240"/>
      <c r="FOQ240"/>
      <c r="FOR240"/>
      <c r="FOS240"/>
      <c r="FOT240"/>
      <c r="FOU240"/>
      <c r="FOV240"/>
      <c r="FOW240"/>
      <c r="FOX240"/>
      <c r="FOY240"/>
      <c r="FOZ240"/>
      <c r="FPA240"/>
      <c r="FPB240"/>
      <c r="FPC240"/>
      <c r="FPD240"/>
      <c r="FPE240"/>
      <c r="FPF240"/>
      <c r="FPG240"/>
      <c r="FPH240"/>
      <c r="FPI240"/>
      <c r="FPJ240"/>
      <c r="FPK240"/>
      <c r="FPL240"/>
      <c r="FPM240"/>
      <c r="FPN240"/>
      <c r="FPO240"/>
      <c r="FPP240"/>
      <c r="FPQ240"/>
      <c r="FPR240"/>
      <c r="FPS240"/>
      <c r="FPT240"/>
      <c r="FPU240"/>
      <c r="FPV240"/>
      <c r="FPW240"/>
      <c r="FPX240"/>
      <c r="FPY240"/>
      <c r="FPZ240"/>
      <c r="FQA240"/>
      <c r="FQB240"/>
      <c r="FQC240"/>
      <c r="FQD240"/>
      <c r="FQE240"/>
      <c r="FQF240"/>
      <c r="FQG240"/>
      <c r="FQH240"/>
      <c r="FQI240"/>
      <c r="FQJ240"/>
      <c r="FQK240"/>
      <c r="FQL240"/>
      <c r="FQM240"/>
      <c r="FQN240"/>
      <c r="FQO240"/>
      <c r="FQP240"/>
      <c r="FQQ240"/>
      <c r="FQR240"/>
      <c r="FQS240"/>
      <c r="FQT240"/>
      <c r="FQU240"/>
      <c r="FQV240"/>
      <c r="FQW240"/>
      <c r="FQX240"/>
      <c r="FQY240"/>
      <c r="FQZ240"/>
      <c r="FRA240"/>
      <c r="FRB240"/>
      <c r="FRC240"/>
      <c r="FRD240"/>
      <c r="FRE240"/>
      <c r="FRF240"/>
      <c r="FRG240"/>
      <c r="FRH240"/>
      <c r="FRI240"/>
      <c r="FRJ240"/>
      <c r="FRK240"/>
      <c r="FRL240"/>
      <c r="FRM240"/>
      <c r="FRN240"/>
      <c r="FRO240"/>
      <c r="FRP240"/>
      <c r="FRQ240"/>
      <c r="FRR240"/>
      <c r="FRS240"/>
      <c r="FRT240"/>
      <c r="FRU240"/>
      <c r="FRV240"/>
      <c r="FRW240"/>
      <c r="FRX240"/>
      <c r="FRY240"/>
      <c r="FRZ240"/>
      <c r="FSA240"/>
      <c r="FSB240"/>
      <c r="FSC240"/>
      <c r="FSD240"/>
      <c r="FSE240"/>
      <c r="FSF240"/>
      <c r="FSG240"/>
      <c r="FSH240"/>
      <c r="FSI240"/>
      <c r="FSJ240"/>
      <c r="FSK240"/>
      <c r="FSL240"/>
      <c r="FSM240"/>
      <c r="FSN240"/>
      <c r="FSO240"/>
      <c r="FSP240"/>
      <c r="FSQ240"/>
      <c r="FSR240"/>
      <c r="FSS240"/>
      <c r="FST240"/>
      <c r="FSU240"/>
      <c r="FSV240"/>
      <c r="FSW240"/>
      <c r="FSX240"/>
      <c r="FSY240"/>
      <c r="FSZ240"/>
      <c r="FTA240"/>
      <c r="FTB240"/>
      <c r="FTC240"/>
      <c r="FTD240"/>
      <c r="FTE240"/>
      <c r="FTF240"/>
      <c r="FTG240"/>
      <c r="FTH240"/>
      <c r="FTI240"/>
      <c r="FTJ240"/>
      <c r="FTK240"/>
      <c r="FTL240"/>
      <c r="FTM240"/>
      <c r="FTN240"/>
      <c r="FTO240"/>
      <c r="FTP240"/>
      <c r="FTQ240"/>
      <c r="FTR240"/>
      <c r="FTS240"/>
      <c r="FTT240"/>
      <c r="FTU240"/>
      <c r="FTV240"/>
      <c r="FTW240"/>
      <c r="FTX240"/>
      <c r="FTY240"/>
      <c r="FTZ240"/>
      <c r="FUA240"/>
      <c r="FUB240"/>
      <c r="FUC240"/>
      <c r="FUD240"/>
      <c r="FUE240"/>
      <c r="FUF240"/>
      <c r="FUG240"/>
      <c r="FUH240"/>
      <c r="FUI240"/>
      <c r="FUJ240"/>
      <c r="FUK240"/>
      <c r="FUL240"/>
      <c r="FUM240"/>
      <c r="FUN240"/>
      <c r="FUO240"/>
      <c r="FUP240"/>
      <c r="FUQ240"/>
      <c r="FUR240"/>
      <c r="FUS240"/>
      <c r="FUT240"/>
      <c r="FUU240"/>
      <c r="FUV240"/>
      <c r="FUW240"/>
      <c r="FUX240"/>
      <c r="FUY240"/>
      <c r="FUZ240"/>
      <c r="FVA240"/>
      <c r="FVB240"/>
      <c r="FVC240"/>
      <c r="FVD240"/>
      <c r="FVE240"/>
      <c r="FVF240"/>
      <c r="FVG240"/>
      <c r="FVH240"/>
      <c r="FVI240"/>
      <c r="FVJ240"/>
      <c r="FVK240"/>
      <c r="FVL240"/>
      <c r="FVM240"/>
      <c r="FVN240"/>
      <c r="FVO240"/>
      <c r="FVP240"/>
      <c r="FVQ240"/>
      <c r="FVR240"/>
      <c r="FVS240"/>
      <c r="FVT240"/>
      <c r="FVU240"/>
      <c r="FVV240"/>
      <c r="FVW240"/>
      <c r="FVX240"/>
      <c r="FVY240"/>
      <c r="FVZ240"/>
      <c r="FWA240"/>
      <c r="FWB240"/>
      <c r="FWC240"/>
      <c r="FWD240"/>
      <c r="FWE240"/>
      <c r="FWF240"/>
      <c r="FWG240"/>
      <c r="FWH240"/>
      <c r="FWI240"/>
      <c r="FWJ240"/>
      <c r="FWK240"/>
      <c r="FWL240"/>
      <c r="FWM240"/>
      <c r="FWN240"/>
      <c r="FWO240"/>
      <c r="FWP240"/>
      <c r="FWQ240"/>
      <c r="FWR240"/>
      <c r="FWS240"/>
      <c r="FWT240"/>
      <c r="FWU240"/>
      <c r="FWV240"/>
      <c r="FWW240"/>
      <c r="FWX240"/>
      <c r="FWY240"/>
      <c r="FWZ240"/>
      <c r="FXA240"/>
      <c r="FXB240"/>
      <c r="FXC240"/>
      <c r="FXD240"/>
      <c r="FXE240"/>
      <c r="FXF240"/>
      <c r="FXG240"/>
      <c r="FXH240"/>
      <c r="FXI240"/>
      <c r="FXJ240"/>
      <c r="FXK240"/>
      <c r="FXL240"/>
      <c r="FXM240"/>
      <c r="FXN240"/>
      <c r="FXO240"/>
      <c r="FXP240"/>
      <c r="FXQ240"/>
      <c r="FXR240"/>
      <c r="FXS240"/>
      <c r="FXT240"/>
      <c r="FXU240"/>
      <c r="FXV240"/>
      <c r="FXW240"/>
      <c r="FXX240"/>
      <c r="FXY240"/>
      <c r="FXZ240"/>
      <c r="FYA240"/>
      <c r="FYB240"/>
      <c r="FYC240"/>
      <c r="FYD240"/>
      <c r="FYE240"/>
      <c r="FYF240"/>
      <c r="FYG240"/>
      <c r="FYH240"/>
      <c r="FYI240"/>
      <c r="FYJ240"/>
      <c r="FYK240"/>
      <c r="FYL240"/>
      <c r="FYM240"/>
      <c r="FYN240"/>
      <c r="FYO240"/>
      <c r="FYP240"/>
      <c r="FYQ240"/>
      <c r="FYR240"/>
      <c r="FYS240"/>
      <c r="FYT240"/>
      <c r="FYU240"/>
      <c r="FYV240"/>
      <c r="FYW240"/>
      <c r="FYX240"/>
      <c r="FYY240"/>
      <c r="FYZ240"/>
      <c r="FZA240"/>
      <c r="FZB240"/>
      <c r="FZC240"/>
      <c r="FZD240"/>
      <c r="FZE240"/>
      <c r="FZF240"/>
      <c r="FZG240"/>
      <c r="FZH240"/>
      <c r="FZI240"/>
      <c r="FZJ240"/>
      <c r="FZK240"/>
      <c r="FZL240"/>
      <c r="FZM240"/>
      <c r="FZN240"/>
      <c r="FZO240"/>
      <c r="FZP240"/>
      <c r="FZQ240"/>
      <c r="FZR240"/>
      <c r="FZS240"/>
      <c r="FZT240"/>
      <c r="FZU240"/>
      <c r="FZV240"/>
      <c r="FZW240"/>
      <c r="FZX240"/>
      <c r="FZY240"/>
      <c r="FZZ240"/>
      <c r="GAA240"/>
      <c r="GAB240"/>
      <c r="GAC240"/>
      <c r="GAD240"/>
      <c r="GAE240"/>
      <c r="GAF240"/>
      <c r="GAG240"/>
      <c r="GAH240"/>
      <c r="GAI240"/>
      <c r="GAJ240"/>
      <c r="GAK240"/>
      <c r="GAL240"/>
      <c r="GAM240"/>
      <c r="GAN240"/>
      <c r="GAO240"/>
      <c r="GAP240"/>
      <c r="GAQ240"/>
      <c r="GAR240"/>
      <c r="GAS240"/>
      <c r="GAT240"/>
      <c r="GAU240"/>
      <c r="GAV240"/>
      <c r="GAW240"/>
      <c r="GAX240"/>
      <c r="GAY240"/>
      <c r="GAZ240"/>
      <c r="GBA240"/>
      <c r="GBB240"/>
      <c r="GBC240"/>
      <c r="GBD240"/>
      <c r="GBE240"/>
      <c r="GBF240"/>
      <c r="GBG240"/>
      <c r="GBH240"/>
      <c r="GBI240"/>
      <c r="GBJ240"/>
      <c r="GBK240"/>
      <c r="GBL240"/>
      <c r="GBM240"/>
      <c r="GBN240"/>
      <c r="GBO240"/>
      <c r="GBP240"/>
      <c r="GBQ240"/>
      <c r="GBR240"/>
      <c r="GBS240"/>
      <c r="GBT240"/>
      <c r="GBU240"/>
      <c r="GBV240"/>
      <c r="GBW240"/>
      <c r="GBX240"/>
      <c r="GBY240"/>
      <c r="GBZ240"/>
      <c r="GCA240"/>
      <c r="GCB240"/>
      <c r="GCC240"/>
      <c r="GCD240"/>
      <c r="GCE240"/>
      <c r="GCF240"/>
      <c r="GCG240"/>
      <c r="GCH240"/>
      <c r="GCI240"/>
      <c r="GCJ240"/>
      <c r="GCK240"/>
      <c r="GCL240"/>
      <c r="GCM240"/>
      <c r="GCN240"/>
      <c r="GCO240"/>
      <c r="GCP240"/>
      <c r="GCQ240"/>
      <c r="GCR240"/>
      <c r="GCS240"/>
      <c r="GCT240"/>
      <c r="GCU240"/>
      <c r="GCV240"/>
      <c r="GCW240"/>
      <c r="GCX240"/>
      <c r="GCY240"/>
      <c r="GCZ240"/>
      <c r="GDA240"/>
      <c r="GDB240"/>
      <c r="GDC240"/>
      <c r="GDD240"/>
      <c r="GDE240"/>
      <c r="GDF240"/>
      <c r="GDG240"/>
      <c r="GDH240"/>
      <c r="GDI240"/>
      <c r="GDJ240"/>
      <c r="GDK240"/>
      <c r="GDL240"/>
      <c r="GDM240"/>
      <c r="GDN240"/>
      <c r="GDO240"/>
      <c r="GDP240"/>
      <c r="GDQ240"/>
      <c r="GDR240"/>
      <c r="GDS240"/>
      <c r="GDT240"/>
      <c r="GDU240"/>
      <c r="GDV240"/>
      <c r="GDW240"/>
      <c r="GDX240"/>
      <c r="GDY240"/>
      <c r="GDZ240"/>
      <c r="GEA240"/>
      <c r="GEB240"/>
      <c r="GEC240"/>
      <c r="GED240"/>
      <c r="GEE240"/>
      <c r="GEF240"/>
      <c r="GEG240"/>
      <c r="GEH240"/>
      <c r="GEI240"/>
      <c r="GEJ240"/>
      <c r="GEK240"/>
      <c r="GEL240"/>
      <c r="GEM240"/>
      <c r="GEN240"/>
      <c r="GEO240"/>
      <c r="GEP240"/>
      <c r="GEQ240"/>
      <c r="GER240"/>
      <c r="GES240"/>
      <c r="GET240"/>
      <c r="GEU240"/>
      <c r="GEV240"/>
      <c r="GEW240"/>
      <c r="GEX240"/>
      <c r="GEY240"/>
      <c r="GEZ240"/>
      <c r="GFA240"/>
      <c r="GFB240"/>
      <c r="GFC240"/>
      <c r="GFD240"/>
      <c r="GFE240"/>
      <c r="GFF240"/>
      <c r="GFG240"/>
      <c r="GFH240"/>
      <c r="GFI240"/>
      <c r="GFJ240"/>
      <c r="GFK240"/>
      <c r="GFL240"/>
      <c r="GFM240"/>
      <c r="GFN240"/>
      <c r="GFO240"/>
      <c r="GFP240"/>
      <c r="GFQ240"/>
      <c r="GFR240"/>
      <c r="GFS240"/>
      <c r="GFT240"/>
      <c r="GFU240"/>
      <c r="GFV240"/>
      <c r="GFW240"/>
      <c r="GFX240"/>
      <c r="GFY240"/>
      <c r="GFZ240"/>
      <c r="GGA240"/>
      <c r="GGB240"/>
      <c r="GGC240"/>
      <c r="GGD240"/>
      <c r="GGE240"/>
      <c r="GGF240"/>
      <c r="GGG240"/>
      <c r="GGH240"/>
      <c r="GGI240"/>
      <c r="GGJ240"/>
      <c r="GGK240"/>
      <c r="GGL240"/>
      <c r="GGM240"/>
      <c r="GGN240"/>
      <c r="GGO240"/>
      <c r="GGP240"/>
      <c r="GGQ240"/>
      <c r="GGR240"/>
      <c r="GGS240"/>
      <c r="GGT240"/>
      <c r="GGU240"/>
      <c r="GGV240"/>
      <c r="GGW240"/>
      <c r="GGX240"/>
      <c r="GGY240"/>
      <c r="GGZ240"/>
      <c r="GHA240"/>
      <c r="GHB240"/>
      <c r="GHC240"/>
      <c r="GHD240"/>
      <c r="GHE240"/>
      <c r="GHF240"/>
      <c r="GHG240"/>
      <c r="GHH240"/>
      <c r="GHI240"/>
      <c r="GHJ240"/>
      <c r="GHK240"/>
      <c r="GHL240"/>
      <c r="GHM240"/>
      <c r="GHN240"/>
      <c r="GHO240"/>
      <c r="GHP240"/>
      <c r="GHQ240"/>
      <c r="GHR240"/>
      <c r="GHS240"/>
      <c r="GHT240"/>
      <c r="GHU240"/>
      <c r="GHV240"/>
      <c r="GHW240"/>
      <c r="GHX240"/>
      <c r="GHY240"/>
      <c r="GHZ240"/>
      <c r="GIA240"/>
      <c r="GIB240"/>
      <c r="GIC240"/>
      <c r="GID240"/>
      <c r="GIE240"/>
      <c r="GIF240"/>
      <c r="GIG240"/>
      <c r="GIH240"/>
      <c r="GII240"/>
      <c r="GIJ240"/>
      <c r="GIK240"/>
      <c r="GIL240"/>
      <c r="GIM240"/>
      <c r="GIN240"/>
      <c r="GIO240"/>
      <c r="GIP240"/>
      <c r="GIQ240"/>
      <c r="GIR240"/>
      <c r="GIS240"/>
      <c r="GIT240"/>
      <c r="GIU240"/>
      <c r="GIV240"/>
      <c r="GIW240"/>
      <c r="GIX240"/>
      <c r="GIY240"/>
      <c r="GIZ240"/>
      <c r="GJA240"/>
      <c r="GJB240"/>
      <c r="GJC240"/>
      <c r="GJD240"/>
      <c r="GJE240"/>
      <c r="GJF240"/>
      <c r="GJG240"/>
      <c r="GJH240"/>
      <c r="GJI240"/>
      <c r="GJJ240"/>
      <c r="GJK240"/>
      <c r="GJL240"/>
      <c r="GJM240"/>
      <c r="GJN240"/>
      <c r="GJO240"/>
      <c r="GJP240"/>
      <c r="GJQ240"/>
      <c r="GJR240"/>
      <c r="GJS240"/>
      <c r="GJT240"/>
      <c r="GJU240"/>
      <c r="GJV240"/>
      <c r="GJW240"/>
      <c r="GJX240"/>
      <c r="GJY240"/>
      <c r="GJZ240"/>
      <c r="GKA240"/>
      <c r="GKB240"/>
      <c r="GKC240"/>
      <c r="GKD240"/>
      <c r="GKE240"/>
      <c r="GKF240"/>
      <c r="GKG240"/>
      <c r="GKH240"/>
      <c r="GKI240"/>
      <c r="GKJ240"/>
      <c r="GKK240"/>
      <c r="GKL240"/>
      <c r="GKM240"/>
      <c r="GKN240"/>
      <c r="GKO240"/>
      <c r="GKP240"/>
      <c r="GKQ240"/>
      <c r="GKR240"/>
      <c r="GKS240"/>
      <c r="GKT240"/>
      <c r="GKU240"/>
      <c r="GKV240"/>
      <c r="GKW240"/>
      <c r="GKX240"/>
      <c r="GKY240"/>
      <c r="GKZ240"/>
      <c r="GLA240"/>
      <c r="GLB240"/>
      <c r="GLC240"/>
      <c r="GLD240"/>
      <c r="GLE240"/>
      <c r="GLF240"/>
      <c r="GLG240"/>
      <c r="GLH240"/>
      <c r="GLI240"/>
      <c r="GLJ240"/>
      <c r="GLK240"/>
      <c r="GLL240"/>
      <c r="GLM240"/>
      <c r="GLN240"/>
      <c r="GLO240"/>
      <c r="GLP240"/>
      <c r="GLQ240"/>
      <c r="GLR240"/>
      <c r="GLS240"/>
      <c r="GLT240"/>
      <c r="GLU240"/>
      <c r="GLV240"/>
      <c r="GLW240"/>
      <c r="GLX240"/>
      <c r="GLY240"/>
      <c r="GLZ240"/>
      <c r="GMA240"/>
      <c r="GMB240"/>
      <c r="GMC240"/>
      <c r="GMD240"/>
      <c r="GME240"/>
      <c r="GMF240"/>
      <c r="GMG240"/>
      <c r="GMH240"/>
      <c r="GMI240"/>
      <c r="GMJ240"/>
      <c r="GMK240"/>
      <c r="GML240"/>
      <c r="GMM240"/>
      <c r="GMN240"/>
      <c r="GMO240"/>
      <c r="GMP240"/>
      <c r="GMQ240"/>
      <c r="GMR240"/>
      <c r="GMS240"/>
      <c r="GMT240"/>
      <c r="GMU240"/>
      <c r="GMV240"/>
      <c r="GMW240"/>
      <c r="GMX240"/>
      <c r="GMY240"/>
      <c r="GMZ240"/>
      <c r="GNA240"/>
      <c r="GNB240"/>
      <c r="GNC240"/>
      <c r="GND240"/>
      <c r="GNE240"/>
      <c r="GNF240"/>
      <c r="GNG240"/>
      <c r="GNH240"/>
      <c r="GNI240"/>
      <c r="GNJ240"/>
      <c r="GNK240"/>
      <c r="GNL240"/>
      <c r="GNM240"/>
      <c r="GNN240"/>
      <c r="GNO240"/>
      <c r="GNP240"/>
      <c r="GNQ240"/>
      <c r="GNR240"/>
      <c r="GNS240"/>
      <c r="GNT240"/>
      <c r="GNU240"/>
      <c r="GNV240"/>
      <c r="GNW240"/>
      <c r="GNX240"/>
      <c r="GNY240"/>
      <c r="GNZ240"/>
      <c r="GOA240"/>
      <c r="GOB240"/>
      <c r="GOC240"/>
      <c r="GOD240"/>
      <c r="GOE240"/>
      <c r="GOF240"/>
      <c r="GOG240"/>
      <c r="GOH240"/>
      <c r="GOI240"/>
      <c r="GOJ240"/>
      <c r="GOK240"/>
      <c r="GOL240"/>
      <c r="GOM240"/>
      <c r="GON240"/>
      <c r="GOO240"/>
      <c r="GOP240"/>
      <c r="GOQ240"/>
      <c r="GOR240"/>
      <c r="GOS240"/>
      <c r="GOT240"/>
      <c r="GOU240"/>
      <c r="GOV240"/>
      <c r="GOW240"/>
      <c r="GOX240"/>
      <c r="GOY240"/>
      <c r="GOZ240"/>
      <c r="GPA240"/>
      <c r="GPB240"/>
      <c r="GPC240"/>
      <c r="GPD240"/>
      <c r="GPE240"/>
      <c r="GPF240"/>
      <c r="GPG240"/>
      <c r="GPH240"/>
      <c r="GPI240"/>
      <c r="GPJ240"/>
      <c r="GPK240"/>
      <c r="GPL240"/>
      <c r="GPM240"/>
      <c r="GPN240"/>
      <c r="GPO240"/>
      <c r="GPP240"/>
      <c r="GPQ240"/>
      <c r="GPR240"/>
      <c r="GPS240"/>
      <c r="GPT240"/>
      <c r="GPU240"/>
      <c r="GPV240"/>
      <c r="GPW240"/>
      <c r="GPX240"/>
      <c r="GPY240"/>
      <c r="GPZ240"/>
      <c r="GQA240"/>
      <c r="GQB240"/>
      <c r="GQC240"/>
      <c r="GQD240"/>
      <c r="GQE240"/>
      <c r="GQF240"/>
      <c r="GQG240"/>
      <c r="GQH240"/>
      <c r="GQI240"/>
      <c r="GQJ240"/>
      <c r="GQK240"/>
      <c r="GQL240"/>
      <c r="GQM240"/>
      <c r="GQN240"/>
      <c r="GQO240"/>
      <c r="GQP240"/>
      <c r="GQQ240"/>
      <c r="GQR240"/>
      <c r="GQS240"/>
      <c r="GQT240"/>
      <c r="GQU240"/>
      <c r="GQV240"/>
      <c r="GQW240"/>
      <c r="GQX240"/>
      <c r="GQY240"/>
      <c r="GQZ240"/>
      <c r="GRA240"/>
      <c r="GRB240"/>
      <c r="GRC240"/>
      <c r="GRD240"/>
      <c r="GRE240"/>
      <c r="GRF240"/>
      <c r="GRG240"/>
      <c r="GRH240"/>
      <c r="GRI240"/>
      <c r="GRJ240"/>
      <c r="GRK240"/>
      <c r="GRL240"/>
      <c r="GRM240"/>
      <c r="GRN240"/>
      <c r="GRO240"/>
      <c r="GRP240"/>
      <c r="GRQ240"/>
      <c r="GRR240"/>
      <c r="GRS240"/>
      <c r="GRT240"/>
      <c r="GRU240"/>
      <c r="GRV240"/>
      <c r="GRW240"/>
      <c r="GRX240"/>
      <c r="GRY240"/>
      <c r="GRZ240"/>
      <c r="GSA240"/>
      <c r="GSB240"/>
      <c r="GSC240"/>
      <c r="GSD240"/>
      <c r="GSE240"/>
      <c r="GSF240"/>
      <c r="GSG240"/>
      <c r="GSH240"/>
      <c r="GSI240"/>
      <c r="GSJ240"/>
      <c r="GSK240"/>
      <c r="GSL240"/>
      <c r="GSM240"/>
      <c r="GSN240"/>
      <c r="GSO240"/>
      <c r="GSP240"/>
      <c r="GSQ240"/>
      <c r="GSR240"/>
      <c r="GSS240"/>
      <c r="GST240"/>
      <c r="GSU240"/>
      <c r="GSV240"/>
      <c r="GSW240"/>
      <c r="GSX240"/>
      <c r="GSY240"/>
      <c r="GSZ240"/>
      <c r="GTA240"/>
      <c r="GTB240"/>
      <c r="GTC240"/>
      <c r="GTD240"/>
      <c r="GTE240"/>
      <c r="GTF240"/>
      <c r="GTG240"/>
      <c r="GTH240"/>
      <c r="GTI240"/>
      <c r="GTJ240"/>
      <c r="GTK240"/>
      <c r="GTL240"/>
      <c r="GTM240"/>
      <c r="GTN240"/>
      <c r="GTO240"/>
      <c r="GTP240"/>
      <c r="GTQ240"/>
      <c r="GTR240"/>
      <c r="GTS240"/>
      <c r="GTT240"/>
      <c r="GTU240"/>
      <c r="GTV240"/>
      <c r="GTW240"/>
      <c r="GTX240"/>
      <c r="GTY240"/>
      <c r="GTZ240"/>
      <c r="GUA240"/>
      <c r="GUB240"/>
      <c r="GUC240"/>
      <c r="GUD240"/>
      <c r="GUE240"/>
      <c r="GUF240"/>
      <c r="GUG240"/>
      <c r="GUH240"/>
      <c r="GUI240"/>
      <c r="GUJ240"/>
      <c r="GUK240"/>
      <c r="GUL240"/>
      <c r="GUM240"/>
      <c r="GUN240"/>
      <c r="GUO240"/>
      <c r="GUP240"/>
      <c r="GUQ240"/>
      <c r="GUR240"/>
      <c r="GUS240"/>
      <c r="GUT240"/>
      <c r="GUU240"/>
      <c r="GUV240"/>
      <c r="GUW240"/>
      <c r="GUX240"/>
      <c r="GUY240"/>
      <c r="GUZ240"/>
      <c r="GVA240"/>
      <c r="GVB240"/>
      <c r="GVC240"/>
      <c r="GVD240"/>
      <c r="GVE240"/>
      <c r="GVF240"/>
      <c r="GVG240"/>
      <c r="GVH240"/>
      <c r="GVI240"/>
      <c r="GVJ240"/>
      <c r="GVK240"/>
      <c r="GVL240"/>
      <c r="GVM240"/>
      <c r="GVN240"/>
      <c r="GVO240"/>
      <c r="GVP240"/>
      <c r="GVQ240"/>
      <c r="GVR240"/>
      <c r="GVS240"/>
      <c r="GVT240"/>
      <c r="GVU240"/>
      <c r="GVV240"/>
      <c r="GVW240"/>
      <c r="GVX240"/>
      <c r="GVY240"/>
      <c r="GVZ240"/>
      <c r="GWA240"/>
      <c r="GWB240"/>
      <c r="GWC240"/>
      <c r="GWD240"/>
      <c r="GWE240"/>
      <c r="GWF240"/>
      <c r="GWG240"/>
      <c r="GWH240"/>
      <c r="GWI240"/>
      <c r="GWJ240"/>
      <c r="GWK240"/>
      <c r="GWL240"/>
      <c r="GWM240"/>
      <c r="GWN240"/>
      <c r="GWO240"/>
      <c r="GWP240"/>
      <c r="GWQ240"/>
      <c r="GWR240"/>
      <c r="GWS240"/>
      <c r="GWT240"/>
      <c r="GWU240"/>
      <c r="GWV240"/>
      <c r="GWW240"/>
      <c r="GWX240"/>
      <c r="GWY240"/>
      <c r="GWZ240"/>
      <c r="GXA240"/>
      <c r="GXB240"/>
      <c r="GXC240"/>
      <c r="GXD240"/>
      <c r="GXE240"/>
      <c r="GXF240"/>
      <c r="GXG240"/>
      <c r="GXH240"/>
      <c r="GXI240"/>
      <c r="GXJ240"/>
      <c r="GXK240"/>
      <c r="GXL240"/>
      <c r="GXM240"/>
      <c r="GXN240"/>
      <c r="GXO240"/>
      <c r="GXP240"/>
      <c r="GXQ240"/>
      <c r="GXR240"/>
      <c r="GXS240"/>
      <c r="GXT240"/>
      <c r="GXU240"/>
      <c r="GXV240"/>
      <c r="GXW240"/>
      <c r="GXX240"/>
      <c r="GXY240"/>
      <c r="GXZ240"/>
      <c r="GYA240"/>
      <c r="GYB240"/>
      <c r="GYC240"/>
      <c r="GYD240"/>
      <c r="GYE240"/>
      <c r="GYF240"/>
      <c r="GYG240"/>
      <c r="GYH240"/>
      <c r="GYI240"/>
      <c r="GYJ240"/>
      <c r="GYK240"/>
      <c r="GYL240"/>
      <c r="GYM240"/>
      <c r="GYN240"/>
      <c r="GYO240"/>
      <c r="GYP240"/>
      <c r="GYQ240"/>
      <c r="GYR240"/>
      <c r="GYS240"/>
      <c r="GYT240"/>
      <c r="GYU240"/>
      <c r="GYV240"/>
      <c r="GYW240"/>
      <c r="GYX240"/>
      <c r="GYY240"/>
      <c r="GYZ240"/>
      <c r="GZA240"/>
      <c r="GZB240"/>
      <c r="GZC240"/>
      <c r="GZD240"/>
      <c r="GZE240"/>
      <c r="GZF240"/>
      <c r="GZG240"/>
      <c r="GZH240"/>
      <c r="GZI240"/>
      <c r="GZJ240"/>
      <c r="GZK240"/>
      <c r="GZL240"/>
      <c r="GZM240"/>
      <c r="GZN240"/>
      <c r="GZO240"/>
      <c r="GZP240"/>
      <c r="GZQ240"/>
      <c r="GZR240"/>
      <c r="GZS240"/>
      <c r="GZT240"/>
      <c r="GZU240"/>
      <c r="GZV240"/>
      <c r="GZW240"/>
      <c r="GZX240"/>
      <c r="GZY240"/>
      <c r="GZZ240"/>
      <c r="HAA240"/>
      <c r="HAB240"/>
      <c r="HAC240"/>
      <c r="HAD240"/>
      <c r="HAE240"/>
      <c r="HAF240"/>
      <c r="HAG240"/>
      <c r="HAH240"/>
      <c r="HAI240"/>
      <c r="HAJ240"/>
      <c r="HAK240"/>
      <c r="HAL240"/>
      <c r="HAM240"/>
      <c r="HAN240"/>
      <c r="HAO240"/>
      <c r="HAP240"/>
      <c r="HAQ240"/>
      <c r="HAR240"/>
      <c r="HAS240"/>
      <c r="HAT240"/>
      <c r="HAU240"/>
      <c r="HAV240"/>
      <c r="HAW240"/>
      <c r="HAX240"/>
      <c r="HAY240"/>
      <c r="HAZ240"/>
      <c r="HBA240"/>
      <c r="HBB240"/>
      <c r="HBC240"/>
      <c r="HBD240"/>
      <c r="HBE240"/>
      <c r="HBF240"/>
      <c r="HBG240"/>
      <c r="HBH240"/>
      <c r="HBI240"/>
      <c r="HBJ240"/>
      <c r="HBK240"/>
      <c r="HBL240"/>
      <c r="HBM240"/>
      <c r="HBN240"/>
      <c r="HBO240"/>
      <c r="HBP240"/>
      <c r="HBQ240"/>
      <c r="HBR240"/>
      <c r="HBS240"/>
      <c r="HBT240"/>
      <c r="HBU240"/>
      <c r="HBV240"/>
      <c r="HBW240"/>
      <c r="HBX240"/>
      <c r="HBY240"/>
      <c r="HBZ240"/>
      <c r="HCA240"/>
      <c r="HCB240"/>
      <c r="HCC240"/>
      <c r="HCD240"/>
      <c r="HCE240"/>
      <c r="HCF240"/>
      <c r="HCG240"/>
      <c r="HCH240"/>
      <c r="HCI240"/>
      <c r="HCJ240"/>
      <c r="HCK240"/>
      <c r="HCL240"/>
      <c r="HCM240"/>
      <c r="HCN240"/>
      <c r="HCO240"/>
      <c r="HCP240"/>
      <c r="HCQ240"/>
      <c r="HCR240"/>
      <c r="HCS240"/>
      <c r="HCT240"/>
      <c r="HCU240"/>
      <c r="HCV240"/>
      <c r="HCW240"/>
      <c r="HCX240"/>
      <c r="HCY240"/>
      <c r="HCZ240"/>
      <c r="HDA240"/>
      <c r="HDB240"/>
      <c r="HDC240"/>
      <c r="HDD240"/>
      <c r="HDE240"/>
      <c r="HDF240"/>
      <c r="HDG240"/>
      <c r="HDH240"/>
      <c r="HDI240"/>
      <c r="HDJ240"/>
      <c r="HDK240"/>
      <c r="HDL240"/>
      <c r="HDM240"/>
      <c r="HDN240"/>
      <c r="HDO240"/>
      <c r="HDP240"/>
      <c r="HDQ240"/>
      <c r="HDR240"/>
      <c r="HDS240"/>
      <c r="HDT240"/>
      <c r="HDU240"/>
      <c r="HDV240"/>
      <c r="HDW240"/>
      <c r="HDX240"/>
      <c r="HDY240"/>
      <c r="HDZ240"/>
      <c r="HEA240"/>
      <c r="HEB240"/>
      <c r="HEC240"/>
      <c r="HED240"/>
      <c r="HEE240"/>
      <c r="HEF240"/>
      <c r="HEG240"/>
      <c r="HEH240"/>
      <c r="HEI240"/>
      <c r="HEJ240"/>
      <c r="HEK240"/>
      <c r="HEL240"/>
      <c r="HEM240"/>
      <c r="HEN240"/>
      <c r="HEO240"/>
      <c r="HEP240"/>
      <c r="HEQ240"/>
      <c r="HER240"/>
      <c r="HES240"/>
      <c r="HET240"/>
      <c r="HEU240"/>
      <c r="HEV240"/>
      <c r="HEW240"/>
      <c r="HEX240"/>
      <c r="HEY240"/>
      <c r="HEZ240"/>
      <c r="HFA240"/>
      <c r="HFB240"/>
      <c r="HFC240"/>
      <c r="HFD240"/>
      <c r="HFE240"/>
      <c r="HFF240"/>
      <c r="HFG240"/>
      <c r="HFH240"/>
      <c r="HFI240"/>
      <c r="HFJ240"/>
      <c r="HFK240"/>
      <c r="HFL240"/>
      <c r="HFM240"/>
      <c r="HFN240"/>
      <c r="HFO240"/>
      <c r="HFP240"/>
      <c r="HFQ240"/>
      <c r="HFR240"/>
      <c r="HFS240"/>
      <c r="HFT240"/>
      <c r="HFU240"/>
      <c r="HFV240"/>
      <c r="HFW240"/>
      <c r="HFX240"/>
      <c r="HFY240"/>
      <c r="HFZ240"/>
      <c r="HGA240"/>
      <c r="HGB240"/>
      <c r="HGC240"/>
      <c r="HGD240"/>
      <c r="HGE240"/>
      <c r="HGF240"/>
      <c r="HGG240"/>
      <c r="HGH240"/>
      <c r="HGI240"/>
      <c r="HGJ240"/>
      <c r="HGK240"/>
      <c r="HGL240"/>
      <c r="HGM240"/>
      <c r="HGN240"/>
      <c r="HGO240"/>
      <c r="HGP240"/>
      <c r="HGQ240"/>
      <c r="HGR240"/>
      <c r="HGS240"/>
      <c r="HGT240"/>
      <c r="HGU240"/>
      <c r="HGV240"/>
      <c r="HGW240"/>
      <c r="HGX240"/>
      <c r="HGY240"/>
      <c r="HGZ240"/>
      <c r="HHA240"/>
      <c r="HHB240"/>
      <c r="HHC240"/>
      <c r="HHD240"/>
      <c r="HHE240"/>
      <c r="HHF240"/>
      <c r="HHG240"/>
      <c r="HHH240"/>
      <c r="HHI240"/>
      <c r="HHJ240"/>
      <c r="HHK240"/>
      <c r="HHL240"/>
      <c r="HHM240"/>
      <c r="HHN240"/>
      <c r="HHO240"/>
      <c r="HHP240"/>
      <c r="HHQ240"/>
      <c r="HHR240"/>
      <c r="HHS240"/>
      <c r="HHT240"/>
      <c r="HHU240"/>
      <c r="HHV240"/>
      <c r="HHW240"/>
      <c r="HHX240"/>
      <c r="HHY240"/>
      <c r="HHZ240"/>
      <c r="HIA240"/>
      <c r="HIB240"/>
      <c r="HIC240"/>
      <c r="HID240"/>
      <c r="HIE240"/>
      <c r="HIF240"/>
      <c r="HIG240"/>
      <c r="HIH240"/>
      <c r="HII240"/>
      <c r="HIJ240"/>
      <c r="HIK240"/>
      <c r="HIL240"/>
      <c r="HIM240"/>
      <c r="HIN240"/>
      <c r="HIO240"/>
      <c r="HIP240"/>
      <c r="HIQ240"/>
      <c r="HIR240"/>
      <c r="HIS240"/>
      <c r="HIT240"/>
      <c r="HIU240"/>
      <c r="HIV240"/>
      <c r="HIW240"/>
      <c r="HIX240"/>
      <c r="HIY240"/>
      <c r="HIZ240"/>
      <c r="HJA240"/>
      <c r="HJB240"/>
      <c r="HJC240"/>
      <c r="HJD240"/>
      <c r="HJE240"/>
      <c r="HJF240"/>
      <c r="HJG240"/>
      <c r="HJH240"/>
      <c r="HJI240"/>
      <c r="HJJ240"/>
      <c r="HJK240"/>
      <c r="HJL240"/>
      <c r="HJM240"/>
      <c r="HJN240"/>
      <c r="HJO240"/>
      <c r="HJP240"/>
      <c r="HJQ240"/>
      <c r="HJR240"/>
      <c r="HJS240"/>
      <c r="HJT240"/>
      <c r="HJU240"/>
      <c r="HJV240"/>
      <c r="HJW240"/>
      <c r="HJX240"/>
      <c r="HJY240"/>
      <c r="HJZ240"/>
      <c r="HKA240"/>
      <c r="HKB240"/>
      <c r="HKC240"/>
      <c r="HKD240"/>
      <c r="HKE240"/>
      <c r="HKF240"/>
      <c r="HKG240"/>
      <c r="HKH240"/>
      <c r="HKI240"/>
      <c r="HKJ240"/>
      <c r="HKK240"/>
      <c r="HKL240"/>
      <c r="HKM240"/>
      <c r="HKN240"/>
      <c r="HKO240"/>
      <c r="HKP240"/>
      <c r="HKQ240"/>
      <c r="HKR240"/>
      <c r="HKS240"/>
      <c r="HKT240"/>
      <c r="HKU240"/>
      <c r="HKV240"/>
      <c r="HKW240"/>
      <c r="HKX240"/>
      <c r="HKY240"/>
      <c r="HKZ240"/>
      <c r="HLA240"/>
      <c r="HLB240"/>
      <c r="HLC240"/>
      <c r="HLD240"/>
      <c r="HLE240"/>
      <c r="HLF240"/>
      <c r="HLG240"/>
      <c r="HLH240"/>
      <c r="HLI240"/>
      <c r="HLJ240"/>
      <c r="HLK240"/>
      <c r="HLL240"/>
      <c r="HLM240"/>
      <c r="HLN240"/>
      <c r="HLO240"/>
      <c r="HLP240"/>
      <c r="HLQ240"/>
      <c r="HLR240"/>
      <c r="HLS240"/>
      <c r="HLT240"/>
      <c r="HLU240"/>
      <c r="HLV240"/>
      <c r="HLW240"/>
      <c r="HLX240"/>
      <c r="HLY240"/>
      <c r="HLZ240"/>
      <c r="HMA240"/>
      <c r="HMB240"/>
      <c r="HMC240"/>
      <c r="HMD240"/>
      <c r="HME240"/>
      <c r="HMF240"/>
      <c r="HMG240"/>
      <c r="HMH240"/>
      <c r="HMI240"/>
      <c r="HMJ240"/>
      <c r="HMK240"/>
      <c r="HML240"/>
      <c r="HMM240"/>
      <c r="HMN240"/>
      <c r="HMO240"/>
      <c r="HMP240"/>
      <c r="HMQ240"/>
      <c r="HMR240"/>
      <c r="HMS240"/>
      <c r="HMT240"/>
      <c r="HMU240"/>
      <c r="HMV240"/>
      <c r="HMW240"/>
      <c r="HMX240"/>
      <c r="HMY240"/>
      <c r="HMZ240"/>
      <c r="HNA240"/>
      <c r="HNB240"/>
      <c r="HNC240"/>
      <c r="HND240"/>
      <c r="HNE240"/>
      <c r="HNF240"/>
      <c r="HNG240"/>
      <c r="HNH240"/>
      <c r="HNI240"/>
      <c r="HNJ240"/>
      <c r="HNK240"/>
      <c r="HNL240"/>
      <c r="HNM240"/>
      <c r="HNN240"/>
      <c r="HNO240"/>
      <c r="HNP240"/>
      <c r="HNQ240"/>
      <c r="HNR240"/>
      <c r="HNS240"/>
      <c r="HNT240"/>
      <c r="HNU240"/>
      <c r="HNV240"/>
      <c r="HNW240"/>
      <c r="HNX240"/>
      <c r="HNY240"/>
      <c r="HNZ240"/>
      <c r="HOA240"/>
      <c r="HOB240"/>
      <c r="HOC240"/>
      <c r="HOD240"/>
      <c r="HOE240"/>
      <c r="HOF240"/>
      <c r="HOG240"/>
      <c r="HOH240"/>
      <c r="HOI240"/>
      <c r="HOJ240"/>
      <c r="HOK240"/>
      <c r="HOL240"/>
      <c r="HOM240"/>
      <c r="HON240"/>
      <c r="HOO240"/>
      <c r="HOP240"/>
      <c r="HOQ240"/>
      <c r="HOR240"/>
      <c r="HOS240"/>
      <c r="HOT240"/>
      <c r="HOU240"/>
      <c r="HOV240"/>
      <c r="HOW240"/>
      <c r="HOX240"/>
      <c r="HOY240"/>
      <c r="HOZ240"/>
      <c r="HPA240"/>
      <c r="HPB240"/>
      <c r="HPC240"/>
      <c r="HPD240"/>
      <c r="HPE240"/>
      <c r="HPF240"/>
      <c r="HPG240"/>
      <c r="HPH240"/>
      <c r="HPI240"/>
      <c r="HPJ240"/>
      <c r="HPK240"/>
      <c r="HPL240"/>
      <c r="HPM240"/>
      <c r="HPN240"/>
      <c r="HPO240"/>
      <c r="HPP240"/>
      <c r="HPQ240"/>
      <c r="HPR240"/>
      <c r="HPS240"/>
      <c r="HPT240"/>
      <c r="HPU240"/>
      <c r="HPV240"/>
      <c r="HPW240"/>
      <c r="HPX240"/>
      <c r="HPY240"/>
      <c r="HPZ240"/>
      <c r="HQA240"/>
      <c r="HQB240"/>
      <c r="HQC240"/>
      <c r="HQD240"/>
      <c r="HQE240"/>
      <c r="HQF240"/>
      <c r="HQG240"/>
      <c r="HQH240"/>
      <c r="HQI240"/>
      <c r="HQJ240"/>
      <c r="HQK240"/>
      <c r="HQL240"/>
      <c r="HQM240"/>
      <c r="HQN240"/>
      <c r="HQO240"/>
      <c r="HQP240"/>
      <c r="HQQ240"/>
      <c r="HQR240"/>
      <c r="HQS240"/>
      <c r="HQT240"/>
      <c r="HQU240"/>
      <c r="HQV240"/>
      <c r="HQW240"/>
      <c r="HQX240"/>
      <c r="HQY240"/>
      <c r="HQZ240"/>
      <c r="HRA240"/>
      <c r="HRB240"/>
      <c r="HRC240"/>
      <c r="HRD240"/>
      <c r="HRE240"/>
      <c r="HRF240"/>
      <c r="HRG240"/>
      <c r="HRH240"/>
      <c r="HRI240"/>
      <c r="HRJ240"/>
      <c r="HRK240"/>
      <c r="HRL240"/>
      <c r="HRM240"/>
      <c r="HRN240"/>
      <c r="HRO240"/>
      <c r="HRP240"/>
      <c r="HRQ240"/>
      <c r="HRR240"/>
      <c r="HRS240"/>
      <c r="HRT240"/>
      <c r="HRU240"/>
      <c r="HRV240"/>
      <c r="HRW240"/>
      <c r="HRX240"/>
      <c r="HRY240"/>
      <c r="HRZ240"/>
      <c r="HSA240"/>
      <c r="HSB240"/>
      <c r="HSC240"/>
      <c r="HSD240"/>
      <c r="HSE240"/>
      <c r="HSF240"/>
      <c r="HSG240"/>
      <c r="HSH240"/>
      <c r="HSI240"/>
      <c r="HSJ240"/>
      <c r="HSK240"/>
      <c r="HSL240"/>
      <c r="HSM240"/>
      <c r="HSN240"/>
      <c r="HSO240"/>
      <c r="HSP240"/>
      <c r="HSQ240"/>
      <c r="HSR240"/>
      <c r="HSS240"/>
      <c r="HST240"/>
      <c r="HSU240"/>
      <c r="HSV240"/>
      <c r="HSW240"/>
      <c r="HSX240"/>
      <c r="HSY240"/>
      <c r="HSZ240"/>
      <c r="HTA240"/>
      <c r="HTB240"/>
      <c r="HTC240"/>
      <c r="HTD240"/>
      <c r="HTE240"/>
      <c r="HTF240"/>
      <c r="HTG240"/>
      <c r="HTH240"/>
      <c r="HTI240"/>
      <c r="HTJ240"/>
      <c r="HTK240"/>
      <c r="HTL240"/>
      <c r="HTM240"/>
      <c r="HTN240"/>
      <c r="HTO240"/>
      <c r="HTP240"/>
      <c r="HTQ240"/>
      <c r="HTR240"/>
      <c r="HTS240"/>
      <c r="HTT240"/>
      <c r="HTU240"/>
      <c r="HTV240"/>
      <c r="HTW240"/>
      <c r="HTX240"/>
      <c r="HTY240"/>
      <c r="HTZ240"/>
      <c r="HUA240"/>
      <c r="HUB240"/>
      <c r="HUC240"/>
      <c r="HUD240"/>
      <c r="HUE240"/>
      <c r="HUF240"/>
      <c r="HUG240"/>
      <c r="HUH240"/>
      <c r="HUI240"/>
      <c r="HUJ240"/>
      <c r="HUK240"/>
      <c r="HUL240"/>
      <c r="HUM240"/>
      <c r="HUN240"/>
      <c r="HUO240"/>
      <c r="HUP240"/>
      <c r="HUQ240"/>
      <c r="HUR240"/>
      <c r="HUS240"/>
      <c r="HUT240"/>
      <c r="HUU240"/>
      <c r="HUV240"/>
      <c r="HUW240"/>
      <c r="HUX240"/>
      <c r="HUY240"/>
      <c r="HUZ240"/>
      <c r="HVA240"/>
      <c r="HVB240"/>
      <c r="HVC240"/>
      <c r="HVD240"/>
      <c r="HVE240"/>
      <c r="HVF240"/>
      <c r="HVG240"/>
      <c r="HVH240"/>
      <c r="HVI240"/>
      <c r="HVJ240"/>
      <c r="HVK240"/>
      <c r="HVL240"/>
      <c r="HVM240"/>
      <c r="HVN240"/>
      <c r="HVO240"/>
      <c r="HVP240"/>
      <c r="HVQ240"/>
      <c r="HVR240"/>
      <c r="HVS240"/>
      <c r="HVT240"/>
      <c r="HVU240"/>
      <c r="HVV240"/>
      <c r="HVW240"/>
      <c r="HVX240"/>
      <c r="HVY240"/>
      <c r="HVZ240"/>
      <c r="HWA240"/>
      <c r="HWB240"/>
      <c r="HWC240"/>
      <c r="HWD240"/>
      <c r="HWE240"/>
      <c r="HWF240"/>
      <c r="HWG240"/>
      <c r="HWH240"/>
      <c r="HWI240"/>
      <c r="HWJ240"/>
      <c r="HWK240"/>
      <c r="HWL240"/>
      <c r="HWM240"/>
      <c r="HWN240"/>
      <c r="HWO240"/>
      <c r="HWP240"/>
      <c r="HWQ240"/>
      <c r="HWR240"/>
      <c r="HWS240"/>
      <c r="HWT240"/>
      <c r="HWU240"/>
      <c r="HWV240"/>
      <c r="HWW240"/>
      <c r="HWX240"/>
      <c r="HWY240"/>
      <c r="HWZ240"/>
      <c r="HXA240"/>
      <c r="HXB240"/>
      <c r="HXC240"/>
      <c r="HXD240"/>
      <c r="HXE240"/>
      <c r="HXF240"/>
      <c r="HXG240"/>
      <c r="HXH240"/>
      <c r="HXI240"/>
      <c r="HXJ240"/>
      <c r="HXK240"/>
      <c r="HXL240"/>
      <c r="HXM240"/>
      <c r="HXN240"/>
      <c r="HXO240"/>
      <c r="HXP240"/>
      <c r="HXQ240"/>
      <c r="HXR240"/>
      <c r="HXS240"/>
      <c r="HXT240"/>
      <c r="HXU240"/>
      <c r="HXV240"/>
      <c r="HXW240"/>
      <c r="HXX240"/>
      <c r="HXY240"/>
      <c r="HXZ240"/>
      <c r="HYA240"/>
      <c r="HYB240"/>
      <c r="HYC240"/>
      <c r="HYD240"/>
      <c r="HYE240"/>
      <c r="HYF240"/>
      <c r="HYG240"/>
      <c r="HYH240"/>
      <c r="HYI240"/>
      <c r="HYJ240"/>
      <c r="HYK240"/>
      <c r="HYL240"/>
      <c r="HYM240"/>
      <c r="HYN240"/>
      <c r="HYO240"/>
      <c r="HYP240"/>
      <c r="HYQ240"/>
      <c r="HYR240"/>
      <c r="HYS240"/>
      <c r="HYT240"/>
      <c r="HYU240"/>
      <c r="HYV240"/>
      <c r="HYW240"/>
      <c r="HYX240"/>
      <c r="HYY240"/>
      <c r="HYZ240"/>
      <c r="HZA240"/>
      <c r="HZB240"/>
      <c r="HZC240"/>
      <c r="HZD240"/>
      <c r="HZE240"/>
      <c r="HZF240"/>
      <c r="HZG240"/>
      <c r="HZH240"/>
      <c r="HZI240"/>
      <c r="HZJ240"/>
      <c r="HZK240"/>
      <c r="HZL240"/>
      <c r="HZM240"/>
      <c r="HZN240"/>
      <c r="HZO240"/>
      <c r="HZP240"/>
      <c r="HZQ240"/>
      <c r="HZR240"/>
      <c r="HZS240"/>
      <c r="HZT240"/>
      <c r="HZU240"/>
      <c r="HZV240"/>
      <c r="HZW240"/>
      <c r="HZX240"/>
      <c r="HZY240"/>
      <c r="HZZ240"/>
      <c r="IAA240"/>
      <c r="IAB240"/>
      <c r="IAC240"/>
      <c r="IAD240"/>
      <c r="IAE240"/>
      <c r="IAF240"/>
      <c r="IAG240"/>
      <c r="IAH240"/>
      <c r="IAI240"/>
      <c r="IAJ240"/>
      <c r="IAK240"/>
      <c r="IAL240"/>
      <c r="IAM240"/>
      <c r="IAN240"/>
      <c r="IAO240"/>
      <c r="IAP240"/>
      <c r="IAQ240"/>
      <c r="IAR240"/>
      <c r="IAS240"/>
      <c r="IAT240"/>
      <c r="IAU240"/>
      <c r="IAV240"/>
      <c r="IAW240"/>
      <c r="IAX240"/>
      <c r="IAY240"/>
      <c r="IAZ240"/>
      <c r="IBA240"/>
      <c r="IBB240"/>
      <c r="IBC240"/>
      <c r="IBD240"/>
      <c r="IBE240"/>
      <c r="IBF240"/>
      <c r="IBG240"/>
      <c r="IBH240"/>
      <c r="IBI240"/>
      <c r="IBJ240"/>
      <c r="IBK240"/>
      <c r="IBL240"/>
      <c r="IBM240"/>
      <c r="IBN240"/>
      <c r="IBO240"/>
      <c r="IBP240"/>
      <c r="IBQ240"/>
      <c r="IBR240"/>
      <c r="IBS240"/>
      <c r="IBT240"/>
      <c r="IBU240"/>
      <c r="IBV240"/>
      <c r="IBW240"/>
      <c r="IBX240"/>
      <c r="IBY240"/>
      <c r="IBZ240"/>
      <c r="ICA240"/>
      <c r="ICB240"/>
      <c r="ICC240"/>
      <c r="ICD240"/>
      <c r="ICE240"/>
      <c r="ICF240"/>
      <c r="ICG240"/>
      <c r="ICH240"/>
      <c r="ICI240"/>
      <c r="ICJ240"/>
      <c r="ICK240"/>
      <c r="ICL240"/>
      <c r="ICM240"/>
      <c r="ICN240"/>
      <c r="ICO240"/>
      <c r="ICP240"/>
      <c r="ICQ240"/>
      <c r="ICR240"/>
      <c r="ICS240"/>
      <c r="ICT240"/>
      <c r="ICU240"/>
      <c r="ICV240"/>
      <c r="ICW240"/>
      <c r="ICX240"/>
      <c r="ICY240"/>
      <c r="ICZ240"/>
      <c r="IDA240"/>
      <c r="IDB240"/>
      <c r="IDC240"/>
      <c r="IDD240"/>
      <c r="IDE240"/>
      <c r="IDF240"/>
      <c r="IDG240"/>
      <c r="IDH240"/>
      <c r="IDI240"/>
      <c r="IDJ240"/>
      <c r="IDK240"/>
      <c r="IDL240"/>
      <c r="IDM240"/>
      <c r="IDN240"/>
      <c r="IDO240"/>
      <c r="IDP240"/>
      <c r="IDQ240"/>
      <c r="IDR240"/>
      <c r="IDS240"/>
      <c r="IDT240"/>
      <c r="IDU240"/>
      <c r="IDV240"/>
      <c r="IDW240"/>
      <c r="IDX240"/>
      <c r="IDY240"/>
      <c r="IDZ240"/>
      <c r="IEA240"/>
      <c r="IEB240"/>
      <c r="IEC240"/>
      <c r="IED240"/>
      <c r="IEE240"/>
      <c r="IEF240"/>
      <c r="IEG240"/>
      <c r="IEH240"/>
      <c r="IEI240"/>
      <c r="IEJ240"/>
      <c r="IEK240"/>
      <c r="IEL240"/>
      <c r="IEM240"/>
      <c r="IEN240"/>
      <c r="IEO240"/>
      <c r="IEP240"/>
      <c r="IEQ240"/>
      <c r="IER240"/>
      <c r="IES240"/>
      <c r="IET240"/>
      <c r="IEU240"/>
      <c r="IEV240"/>
      <c r="IEW240"/>
      <c r="IEX240"/>
      <c r="IEY240"/>
      <c r="IEZ240"/>
      <c r="IFA240"/>
      <c r="IFB240"/>
      <c r="IFC240"/>
      <c r="IFD240"/>
      <c r="IFE240"/>
      <c r="IFF240"/>
      <c r="IFG240"/>
      <c r="IFH240"/>
      <c r="IFI240"/>
      <c r="IFJ240"/>
      <c r="IFK240"/>
      <c r="IFL240"/>
      <c r="IFM240"/>
      <c r="IFN240"/>
      <c r="IFO240"/>
      <c r="IFP240"/>
      <c r="IFQ240"/>
      <c r="IFR240"/>
      <c r="IFS240"/>
      <c r="IFT240"/>
      <c r="IFU240"/>
      <c r="IFV240"/>
      <c r="IFW240"/>
      <c r="IFX240"/>
      <c r="IFY240"/>
      <c r="IFZ240"/>
      <c r="IGA240"/>
      <c r="IGB240"/>
      <c r="IGC240"/>
      <c r="IGD240"/>
      <c r="IGE240"/>
      <c r="IGF240"/>
      <c r="IGG240"/>
      <c r="IGH240"/>
      <c r="IGI240"/>
      <c r="IGJ240"/>
      <c r="IGK240"/>
      <c r="IGL240"/>
      <c r="IGM240"/>
      <c r="IGN240"/>
      <c r="IGO240"/>
      <c r="IGP240"/>
      <c r="IGQ240"/>
      <c r="IGR240"/>
      <c r="IGS240"/>
      <c r="IGT240"/>
      <c r="IGU240"/>
      <c r="IGV240"/>
      <c r="IGW240"/>
      <c r="IGX240"/>
      <c r="IGY240"/>
      <c r="IGZ240"/>
      <c r="IHA240"/>
      <c r="IHB240"/>
      <c r="IHC240"/>
      <c r="IHD240"/>
      <c r="IHE240"/>
      <c r="IHF240"/>
      <c r="IHG240"/>
      <c r="IHH240"/>
      <c r="IHI240"/>
      <c r="IHJ240"/>
      <c r="IHK240"/>
      <c r="IHL240"/>
      <c r="IHM240"/>
      <c r="IHN240"/>
      <c r="IHO240"/>
      <c r="IHP240"/>
      <c r="IHQ240"/>
      <c r="IHR240"/>
      <c r="IHS240"/>
      <c r="IHT240"/>
      <c r="IHU240"/>
      <c r="IHV240"/>
      <c r="IHW240"/>
      <c r="IHX240"/>
      <c r="IHY240"/>
      <c r="IHZ240"/>
      <c r="IIA240"/>
      <c r="IIB240"/>
      <c r="IIC240"/>
      <c r="IID240"/>
      <c r="IIE240"/>
      <c r="IIF240"/>
      <c r="IIG240"/>
      <c r="IIH240"/>
      <c r="III240"/>
      <c r="IIJ240"/>
      <c r="IIK240"/>
      <c r="IIL240"/>
      <c r="IIM240"/>
      <c r="IIN240"/>
      <c r="IIO240"/>
      <c r="IIP240"/>
      <c r="IIQ240"/>
      <c r="IIR240"/>
      <c r="IIS240"/>
      <c r="IIT240"/>
      <c r="IIU240"/>
      <c r="IIV240"/>
      <c r="IIW240"/>
      <c r="IIX240"/>
      <c r="IIY240"/>
      <c r="IIZ240"/>
      <c r="IJA240"/>
      <c r="IJB240"/>
      <c r="IJC240"/>
      <c r="IJD240"/>
      <c r="IJE240"/>
      <c r="IJF240"/>
      <c r="IJG240"/>
      <c r="IJH240"/>
      <c r="IJI240"/>
      <c r="IJJ240"/>
      <c r="IJK240"/>
      <c r="IJL240"/>
      <c r="IJM240"/>
      <c r="IJN240"/>
      <c r="IJO240"/>
      <c r="IJP240"/>
      <c r="IJQ240"/>
      <c r="IJR240"/>
      <c r="IJS240"/>
      <c r="IJT240"/>
      <c r="IJU240"/>
      <c r="IJV240"/>
      <c r="IJW240"/>
      <c r="IJX240"/>
      <c r="IJY240"/>
      <c r="IJZ240"/>
      <c r="IKA240"/>
      <c r="IKB240"/>
      <c r="IKC240"/>
      <c r="IKD240"/>
      <c r="IKE240"/>
      <c r="IKF240"/>
      <c r="IKG240"/>
      <c r="IKH240"/>
      <c r="IKI240"/>
      <c r="IKJ240"/>
      <c r="IKK240"/>
      <c r="IKL240"/>
      <c r="IKM240"/>
      <c r="IKN240"/>
      <c r="IKO240"/>
      <c r="IKP240"/>
      <c r="IKQ240"/>
      <c r="IKR240"/>
      <c r="IKS240"/>
      <c r="IKT240"/>
      <c r="IKU240"/>
      <c r="IKV240"/>
      <c r="IKW240"/>
      <c r="IKX240"/>
      <c r="IKY240"/>
      <c r="IKZ240"/>
      <c r="ILA240"/>
      <c r="ILB240"/>
      <c r="ILC240"/>
      <c r="ILD240"/>
      <c r="ILE240"/>
      <c r="ILF240"/>
      <c r="ILG240"/>
      <c r="ILH240"/>
      <c r="ILI240"/>
      <c r="ILJ240"/>
      <c r="ILK240"/>
      <c r="ILL240"/>
      <c r="ILM240"/>
      <c r="ILN240"/>
      <c r="ILO240"/>
      <c r="ILP240"/>
      <c r="ILQ240"/>
      <c r="ILR240"/>
      <c r="ILS240"/>
      <c r="ILT240"/>
      <c r="ILU240"/>
      <c r="ILV240"/>
      <c r="ILW240"/>
      <c r="ILX240"/>
      <c r="ILY240"/>
      <c r="ILZ240"/>
      <c r="IMA240"/>
      <c r="IMB240"/>
      <c r="IMC240"/>
      <c r="IMD240"/>
      <c r="IME240"/>
      <c r="IMF240"/>
      <c r="IMG240"/>
      <c r="IMH240"/>
      <c r="IMI240"/>
      <c r="IMJ240"/>
      <c r="IMK240"/>
      <c r="IML240"/>
      <c r="IMM240"/>
      <c r="IMN240"/>
      <c r="IMO240"/>
      <c r="IMP240"/>
      <c r="IMQ240"/>
      <c r="IMR240"/>
      <c r="IMS240"/>
      <c r="IMT240"/>
      <c r="IMU240"/>
      <c r="IMV240"/>
      <c r="IMW240"/>
      <c r="IMX240"/>
      <c r="IMY240"/>
      <c r="IMZ240"/>
      <c r="INA240"/>
      <c r="INB240"/>
      <c r="INC240"/>
      <c r="IND240"/>
      <c r="INE240"/>
      <c r="INF240"/>
      <c r="ING240"/>
      <c r="INH240"/>
      <c r="INI240"/>
      <c r="INJ240"/>
      <c r="INK240"/>
      <c r="INL240"/>
      <c r="INM240"/>
      <c r="INN240"/>
      <c r="INO240"/>
      <c r="INP240"/>
      <c r="INQ240"/>
      <c r="INR240"/>
      <c r="INS240"/>
      <c r="INT240"/>
      <c r="INU240"/>
      <c r="INV240"/>
      <c r="INW240"/>
      <c r="INX240"/>
      <c r="INY240"/>
      <c r="INZ240"/>
      <c r="IOA240"/>
      <c r="IOB240"/>
      <c r="IOC240"/>
      <c r="IOD240"/>
      <c r="IOE240"/>
      <c r="IOF240"/>
      <c r="IOG240"/>
      <c r="IOH240"/>
      <c r="IOI240"/>
      <c r="IOJ240"/>
      <c r="IOK240"/>
      <c r="IOL240"/>
      <c r="IOM240"/>
      <c r="ION240"/>
      <c r="IOO240"/>
      <c r="IOP240"/>
      <c r="IOQ240"/>
      <c r="IOR240"/>
      <c r="IOS240"/>
      <c r="IOT240"/>
      <c r="IOU240"/>
      <c r="IOV240"/>
      <c r="IOW240"/>
      <c r="IOX240"/>
      <c r="IOY240"/>
      <c r="IOZ240"/>
      <c r="IPA240"/>
      <c r="IPB240"/>
      <c r="IPC240"/>
      <c r="IPD240"/>
      <c r="IPE240"/>
      <c r="IPF240"/>
      <c r="IPG240"/>
      <c r="IPH240"/>
      <c r="IPI240"/>
      <c r="IPJ240"/>
      <c r="IPK240"/>
      <c r="IPL240"/>
      <c r="IPM240"/>
      <c r="IPN240"/>
      <c r="IPO240"/>
      <c r="IPP240"/>
      <c r="IPQ240"/>
      <c r="IPR240"/>
      <c r="IPS240"/>
      <c r="IPT240"/>
      <c r="IPU240"/>
      <c r="IPV240"/>
      <c r="IPW240"/>
      <c r="IPX240"/>
      <c r="IPY240"/>
      <c r="IPZ240"/>
      <c r="IQA240"/>
      <c r="IQB240"/>
      <c r="IQC240"/>
      <c r="IQD240"/>
      <c r="IQE240"/>
      <c r="IQF240"/>
      <c r="IQG240"/>
      <c r="IQH240"/>
      <c r="IQI240"/>
      <c r="IQJ240"/>
      <c r="IQK240"/>
      <c r="IQL240"/>
      <c r="IQM240"/>
      <c r="IQN240"/>
      <c r="IQO240"/>
      <c r="IQP240"/>
      <c r="IQQ240"/>
      <c r="IQR240"/>
      <c r="IQS240"/>
      <c r="IQT240"/>
      <c r="IQU240"/>
      <c r="IQV240"/>
      <c r="IQW240"/>
      <c r="IQX240"/>
      <c r="IQY240"/>
      <c r="IQZ240"/>
      <c r="IRA240"/>
      <c r="IRB240"/>
      <c r="IRC240"/>
      <c r="IRD240"/>
      <c r="IRE240"/>
      <c r="IRF240"/>
      <c r="IRG240"/>
      <c r="IRH240"/>
      <c r="IRI240"/>
      <c r="IRJ240"/>
      <c r="IRK240"/>
      <c r="IRL240"/>
      <c r="IRM240"/>
      <c r="IRN240"/>
      <c r="IRO240"/>
      <c r="IRP240"/>
      <c r="IRQ240"/>
      <c r="IRR240"/>
      <c r="IRS240"/>
      <c r="IRT240"/>
      <c r="IRU240"/>
      <c r="IRV240"/>
      <c r="IRW240"/>
      <c r="IRX240"/>
      <c r="IRY240"/>
      <c r="IRZ240"/>
      <c r="ISA240"/>
      <c r="ISB240"/>
      <c r="ISC240"/>
      <c r="ISD240"/>
      <c r="ISE240"/>
      <c r="ISF240"/>
      <c r="ISG240"/>
      <c r="ISH240"/>
      <c r="ISI240"/>
      <c r="ISJ240"/>
      <c r="ISK240"/>
      <c r="ISL240"/>
      <c r="ISM240"/>
      <c r="ISN240"/>
      <c r="ISO240"/>
      <c r="ISP240"/>
      <c r="ISQ240"/>
      <c r="ISR240"/>
      <c r="ISS240"/>
      <c r="IST240"/>
      <c r="ISU240"/>
      <c r="ISV240"/>
      <c r="ISW240"/>
      <c r="ISX240"/>
      <c r="ISY240"/>
      <c r="ISZ240"/>
      <c r="ITA240"/>
      <c r="ITB240"/>
      <c r="ITC240"/>
      <c r="ITD240"/>
      <c r="ITE240"/>
      <c r="ITF240"/>
      <c r="ITG240"/>
      <c r="ITH240"/>
      <c r="ITI240"/>
      <c r="ITJ240"/>
      <c r="ITK240"/>
      <c r="ITL240"/>
      <c r="ITM240"/>
      <c r="ITN240"/>
      <c r="ITO240"/>
      <c r="ITP240"/>
      <c r="ITQ240"/>
      <c r="ITR240"/>
      <c r="ITS240"/>
      <c r="ITT240"/>
      <c r="ITU240"/>
      <c r="ITV240"/>
      <c r="ITW240"/>
      <c r="ITX240"/>
      <c r="ITY240"/>
      <c r="ITZ240"/>
      <c r="IUA240"/>
      <c r="IUB240"/>
      <c r="IUC240"/>
      <c r="IUD240"/>
      <c r="IUE240"/>
      <c r="IUF240"/>
      <c r="IUG240"/>
      <c r="IUH240"/>
      <c r="IUI240"/>
      <c r="IUJ240"/>
      <c r="IUK240"/>
      <c r="IUL240"/>
      <c r="IUM240"/>
      <c r="IUN240"/>
      <c r="IUO240"/>
      <c r="IUP240"/>
      <c r="IUQ240"/>
      <c r="IUR240"/>
      <c r="IUS240"/>
      <c r="IUT240"/>
      <c r="IUU240"/>
      <c r="IUV240"/>
      <c r="IUW240"/>
      <c r="IUX240"/>
      <c r="IUY240"/>
      <c r="IUZ240"/>
      <c r="IVA240"/>
      <c r="IVB240"/>
      <c r="IVC240"/>
      <c r="IVD240"/>
      <c r="IVE240"/>
      <c r="IVF240"/>
      <c r="IVG240"/>
      <c r="IVH240"/>
      <c r="IVI240"/>
      <c r="IVJ240"/>
      <c r="IVK240"/>
      <c r="IVL240"/>
      <c r="IVM240"/>
      <c r="IVN240"/>
      <c r="IVO240"/>
      <c r="IVP240"/>
      <c r="IVQ240"/>
      <c r="IVR240"/>
      <c r="IVS240"/>
      <c r="IVT240"/>
      <c r="IVU240"/>
      <c r="IVV240"/>
      <c r="IVW240"/>
      <c r="IVX240"/>
      <c r="IVY240"/>
      <c r="IVZ240"/>
      <c r="IWA240"/>
      <c r="IWB240"/>
      <c r="IWC240"/>
      <c r="IWD240"/>
      <c r="IWE240"/>
      <c r="IWF240"/>
      <c r="IWG240"/>
      <c r="IWH240"/>
      <c r="IWI240"/>
      <c r="IWJ240"/>
      <c r="IWK240"/>
      <c r="IWL240"/>
      <c r="IWM240"/>
      <c r="IWN240"/>
      <c r="IWO240"/>
      <c r="IWP240"/>
      <c r="IWQ240"/>
      <c r="IWR240"/>
      <c r="IWS240"/>
      <c r="IWT240"/>
      <c r="IWU240"/>
      <c r="IWV240"/>
      <c r="IWW240"/>
      <c r="IWX240"/>
      <c r="IWY240"/>
      <c r="IWZ240"/>
      <c r="IXA240"/>
      <c r="IXB240"/>
      <c r="IXC240"/>
      <c r="IXD240"/>
      <c r="IXE240"/>
      <c r="IXF240"/>
      <c r="IXG240"/>
      <c r="IXH240"/>
      <c r="IXI240"/>
      <c r="IXJ240"/>
      <c r="IXK240"/>
      <c r="IXL240"/>
      <c r="IXM240"/>
      <c r="IXN240"/>
      <c r="IXO240"/>
      <c r="IXP240"/>
      <c r="IXQ240"/>
      <c r="IXR240"/>
      <c r="IXS240"/>
      <c r="IXT240"/>
      <c r="IXU240"/>
      <c r="IXV240"/>
      <c r="IXW240"/>
      <c r="IXX240"/>
      <c r="IXY240"/>
      <c r="IXZ240"/>
      <c r="IYA240"/>
      <c r="IYB240"/>
      <c r="IYC240"/>
      <c r="IYD240"/>
      <c r="IYE240"/>
      <c r="IYF240"/>
      <c r="IYG240"/>
      <c r="IYH240"/>
      <c r="IYI240"/>
      <c r="IYJ240"/>
      <c r="IYK240"/>
      <c r="IYL240"/>
      <c r="IYM240"/>
      <c r="IYN240"/>
      <c r="IYO240"/>
      <c r="IYP240"/>
      <c r="IYQ240"/>
      <c r="IYR240"/>
      <c r="IYS240"/>
      <c r="IYT240"/>
      <c r="IYU240"/>
      <c r="IYV240"/>
      <c r="IYW240"/>
      <c r="IYX240"/>
      <c r="IYY240"/>
      <c r="IYZ240"/>
      <c r="IZA240"/>
      <c r="IZB240"/>
      <c r="IZC240"/>
      <c r="IZD240"/>
      <c r="IZE240"/>
      <c r="IZF240"/>
      <c r="IZG240"/>
      <c r="IZH240"/>
      <c r="IZI240"/>
      <c r="IZJ240"/>
      <c r="IZK240"/>
      <c r="IZL240"/>
      <c r="IZM240"/>
      <c r="IZN240"/>
      <c r="IZO240"/>
      <c r="IZP240"/>
      <c r="IZQ240"/>
      <c r="IZR240"/>
      <c r="IZS240"/>
      <c r="IZT240"/>
      <c r="IZU240"/>
      <c r="IZV240"/>
      <c r="IZW240"/>
      <c r="IZX240"/>
      <c r="IZY240"/>
      <c r="IZZ240"/>
      <c r="JAA240"/>
      <c r="JAB240"/>
      <c r="JAC240"/>
      <c r="JAD240"/>
      <c r="JAE240"/>
      <c r="JAF240"/>
      <c r="JAG240"/>
      <c r="JAH240"/>
      <c r="JAI240"/>
      <c r="JAJ240"/>
      <c r="JAK240"/>
      <c r="JAL240"/>
      <c r="JAM240"/>
      <c r="JAN240"/>
      <c r="JAO240"/>
      <c r="JAP240"/>
      <c r="JAQ240"/>
      <c r="JAR240"/>
      <c r="JAS240"/>
      <c r="JAT240"/>
      <c r="JAU240"/>
      <c r="JAV240"/>
      <c r="JAW240"/>
      <c r="JAX240"/>
      <c r="JAY240"/>
      <c r="JAZ240"/>
      <c r="JBA240"/>
      <c r="JBB240"/>
      <c r="JBC240"/>
      <c r="JBD240"/>
      <c r="JBE240"/>
      <c r="JBF240"/>
      <c r="JBG240"/>
      <c r="JBH240"/>
      <c r="JBI240"/>
      <c r="JBJ240"/>
      <c r="JBK240"/>
      <c r="JBL240"/>
      <c r="JBM240"/>
      <c r="JBN240"/>
      <c r="JBO240"/>
      <c r="JBP240"/>
      <c r="JBQ240"/>
      <c r="JBR240"/>
      <c r="JBS240"/>
      <c r="JBT240"/>
      <c r="JBU240"/>
      <c r="JBV240"/>
      <c r="JBW240"/>
      <c r="JBX240"/>
      <c r="JBY240"/>
      <c r="JBZ240"/>
      <c r="JCA240"/>
      <c r="JCB240"/>
      <c r="JCC240"/>
      <c r="JCD240"/>
      <c r="JCE240"/>
      <c r="JCF240"/>
      <c r="JCG240"/>
      <c r="JCH240"/>
      <c r="JCI240"/>
      <c r="JCJ240"/>
      <c r="JCK240"/>
      <c r="JCL240"/>
      <c r="JCM240"/>
      <c r="JCN240"/>
      <c r="JCO240"/>
      <c r="JCP240"/>
      <c r="JCQ240"/>
      <c r="JCR240"/>
      <c r="JCS240"/>
      <c r="JCT240"/>
      <c r="JCU240"/>
      <c r="JCV240"/>
      <c r="JCW240"/>
      <c r="JCX240"/>
      <c r="JCY240"/>
      <c r="JCZ240"/>
      <c r="JDA240"/>
      <c r="JDB240"/>
      <c r="JDC240"/>
      <c r="JDD240"/>
      <c r="JDE240"/>
      <c r="JDF240"/>
      <c r="JDG240"/>
      <c r="JDH240"/>
      <c r="JDI240"/>
      <c r="JDJ240"/>
      <c r="JDK240"/>
      <c r="JDL240"/>
      <c r="JDM240"/>
      <c r="JDN240"/>
      <c r="JDO240"/>
      <c r="JDP240"/>
      <c r="JDQ240"/>
      <c r="JDR240"/>
      <c r="JDS240"/>
      <c r="JDT240"/>
      <c r="JDU240"/>
      <c r="JDV240"/>
      <c r="JDW240"/>
      <c r="JDX240"/>
      <c r="JDY240"/>
      <c r="JDZ240"/>
      <c r="JEA240"/>
      <c r="JEB240"/>
      <c r="JEC240"/>
      <c r="JED240"/>
      <c r="JEE240"/>
      <c r="JEF240"/>
      <c r="JEG240"/>
      <c r="JEH240"/>
      <c r="JEI240"/>
      <c r="JEJ240"/>
      <c r="JEK240"/>
      <c r="JEL240"/>
      <c r="JEM240"/>
      <c r="JEN240"/>
      <c r="JEO240"/>
      <c r="JEP240"/>
      <c r="JEQ240"/>
      <c r="JER240"/>
      <c r="JES240"/>
      <c r="JET240"/>
      <c r="JEU240"/>
      <c r="JEV240"/>
      <c r="JEW240"/>
      <c r="JEX240"/>
      <c r="JEY240"/>
      <c r="JEZ240"/>
      <c r="JFA240"/>
      <c r="JFB240"/>
      <c r="JFC240"/>
      <c r="JFD240"/>
      <c r="JFE240"/>
      <c r="JFF240"/>
      <c r="JFG240"/>
      <c r="JFH240"/>
      <c r="JFI240"/>
      <c r="JFJ240"/>
      <c r="JFK240"/>
      <c r="JFL240"/>
      <c r="JFM240"/>
      <c r="JFN240"/>
      <c r="JFO240"/>
      <c r="JFP240"/>
      <c r="JFQ240"/>
      <c r="JFR240"/>
      <c r="JFS240"/>
      <c r="JFT240"/>
      <c r="JFU240"/>
      <c r="JFV240"/>
      <c r="JFW240"/>
      <c r="JFX240"/>
      <c r="JFY240"/>
      <c r="JFZ240"/>
      <c r="JGA240"/>
      <c r="JGB240"/>
      <c r="JGC240"/>
      <c r="JGD240"/>
      <c r="JGE240"/>
      <c r="JGF240"/>
      <c r="JGG240"/>
      <c r="JGH240"/>
      <c r="JGI240"/>
      <c r="JGJ240"/>
      <c r="JGK240"/>
      <c r="JGL240"/>
      <c r="JGM240"/>
      <c r="JGN240"/>
      <c r="JGO240"/>
      <c r="JGP240"/>
      <c r="JGQ240"/>
      <c r="JGR240"/>
      <c r="JGS240"/>
      <c r="JGT240"/>
      <c r="JGU240"/>
      <c r="JGV240"/>
      <c r="JGW240"/>
      <c r="JGX240"/>
      <c r="JGY240"/>
      <c r="JGZ240"/>
      <c r="JHA240"/>
      <c r="JHB240"/>
      <c r="JHC240"/>
      <c r="JHD240"/>
      <c r="JHE240"/>
      <c r="JHF240"/>
      <c r="JHG240"/>
      <c r="JHH240"/>
      <c r="JHI240"/>
      <c r="JHJ240"/>
      <c r="JHK240"/>
      <c r="JHL240"/>
      <c r="JHM240"/>
      <c r="JHN240"/>
      <c r="JHO240"/>
      <c r="JHP240"/>
      <c r="JHQ240"/>
      <c r="JHR240"/>
      <c r="JHS240"/>
      <c r="JHT240"/>
      <c r="JHU240"/>
      <c r="JHV240"/>
      <c r="JHW240"/>
      <c r="JHX240"/>
      <c r="JHY240"/>
      <c r="JHZ240"/>
      <c r="JIA240"/>
      <c r="JIB240"/>
      <c r="JIC240"/>
      <c r="JID240"/>
      <c r="JIE240"/>
      <c r="JIF240"/>
      <c r="JIG240"/>
      <c r="JIH240"/>
      <c r="JII240"/>
      <c r="JIJ240"/>
      <c r="JIK240"/>
      <c r="JIL240"/>
      <c r="JIM240"/>
      <c r="JIN240"/>
      <c r="JIO240"/>
      <c r="JIP240"/>
      <c r="JIQ240"/>
      <c r="JIR240"/>
      <c r="JIS240"/>
      <c r="JIT240"/>
      <c r="JIU240"/>
      <c r="JIV240"/>
      <c r="JIW240"/>
      <c r="JIX240"/>
      <c r="JIY240"/>
      <c r="JIZ240"/>
      <c r="JJA240"/>
      <c r="JJB240"/>
      <c r="JJC240"/>
      <c r="JJD240"/>
      <c r="JJE240"/>
      <c r="JJF240"/>
      <c r="JJG240"/>
      <c r="JJH240"/>
      <c r="JJI240"/>
      <c r="JJJ240"/>
      <c r="JJK240"/>
      <c r="JJL240"/>
      <c r="JJM240"/>
      <c r="JJN240"/>
      <c r="JJO240"/>
      <c r="JJP240"/>
      <c r="JJQ240"/>
      <c r="JJR240"/>
      <c r="JJS240"/>
      <c r="JJT240"/>
      <c r="JJU240"/>
      <c r="JJV240"/>
      <c r="JJW240"/>
      <c r="JJX240"/>
      <c r="JJY240"/>
      <c r="JJZ240"/>
      <c r="JKA240"/>
      <c r="JKB240"/>
      <c r="JKC240"/>
      <c r="JKD240"/>
      <c r="JKE240"/>
      <c r="JKF240"/>
      <c r="JKG240"/>
      <c r="JKH240"/>
      <c r="JKI240"/>
      <c r="JKJ240"/>
      <c r="JKK240"/>
      <c r="JKL240"/>
      <c r="JKM240"/>
      <c r="JKN240"/>
      <c r="JKO240"/>
      <c r="JKP240"/>
      <c r="JKQ240"/>
      <c r="JKR240"/>
      <c r="JKS240"/>
      <c r="JKT240"/>
      <c r="JKU240"/>
      <c r="JKV240"/>
      <c r="JKW240"/>
      <c r="JKX240"/>
      <c r="JKY240"/>
      <c r="JKZ240"/>
      <c r="JLA240"/>
      <c r="JLB240"/>
      <c r="JLC240"/>
      <c r="JLD240"/>
      <c r="JLE240"/>
      <c r="JLF240"/>
      <c r="JLG240"/>
      <c r="JLH240"/>
      <c r="JLI240"/>
      <c r="JLJ240"/>
      <c r="JLK240"/>
      <c r="JLL240"/>
      <c r="JLM240"/>
      <c r="JLN240"/>
      <c r="JLO240"/>
      <c r="JLP240"/>
      <c r="JLQ240"/>
      <c r="JLR240"/>
      <c r="JLS240"/>
      <c r="JLT240"/>
      <c r="JLU240"/>
      <c r="JLV240"/>
      <c r="JLW240"/>
      <c r="JLX240"/>
      <c r="JLY240"/>
      <c r="JLZ240"/>
      <c r="JMA240"/>
      <c r="JMB240"/>
      <c r="JMC240"/>
      <c r="JMD240"/>
      <c r="JME240"/>
      <c r="JMF240"/>
      <c r="JMG240"/>
      <c r="JMH240"/>
      <c r="JMI240"/>
      <c r="JMJ240"/>
      <c r="JMK240"/>
      <c r="JML240"/>
      <c r="JMM240"/>
      <c r="JMN240"/>
      <c r="JMO240"/>
      <c r="JMP240"/>
      <c r="JMQ240"/>
      <c r="JMR240"/>
      <c r="JMS240"/>
      <c r="JMT240"/>
      <c r="JMU240"/>
      <c r="JMV240"/>
      <c r="JMW240"/>
      <c r="JMX240"/>
      <c r="JMY240"/>
      <c r="JMZ240"/>
      <c r="JNA240"/>
      <c r="JNB240"/>
      <c r="JNC240"/>
      <c r="JND240"/>
      <c r="JNE240"/>
      <c r="JNF240"/>
      <c r="JNG240"/>
      <c r="JNH240"/>
      <c r="JNI240"/>
      <c r="JNJ240"/>
      <c r="JNK240"/>
      <c r="JNL240"/>
      <c r="JNM240"/>
      <c r="JNN240"/>
      <c r="JNO240"/>
      <c r="JNP240"/>
      <c r="JNQ240"/>
      <c r="JNR240"/>
      <c r="JNS240"/>
      <c r="JNT240"/>
      <c r="JNU240"/>
      <c r="JNV240"/>
      <c r="JNW240"/>
      <c r="JNX240"/>
      <c r="JNY240"/>
      <c r="JNZ240"/>
      <c r="JOA240"/>
      <c r="JOB240"/>
      <c r="JOC240"/>
      <c r="JOD240"/>
      <c r="JOE240"/>
      <c r="JOF240"/>
      <c r="JOG240"/>
      <c r="JOH240"/>
      <c r="JOI240"/>
      <c r="JOJ240"/>
      <c r="JOK240"/>
      <c r="JOL240"/>
      <c r="JOM240"/>
      <c r="JON240"/>
      <c r="JOO240"/>
      <c r="JOP240"/>
      <c r="JOQ240"/>
      <c r="JOR240"/>
      <c r="JOS240"/>
      <c r="JOT240"/>
      <c r="JOU240"/>
      <c r="JOV240"/>
      <c r="JOW240"/>
      <c r="JOX240"/>
      <c r="JOY240"/>
      <c r="JOZ240"/>
      <c r="JPA240"/>
      <c r="JPB240"/>
      <c r="JPC240"/>
      <c r="JPD240"/>
      <c r="JPE240"/>
      <c r="JPF240"/>
      <c r="JPG240"/>
      <c r="JPH240"/>
      <c r="JPI240"/>
      <c r="JPJ240"/>
      <c r="JPK240"/>
      <c r="JPL240"/>
      <c r="JPM240"/>
      <c r="JPN240"/>
      <c r="JPO240"/>
      <c r="JPP240"/>
      <c r="JPQ240"/>
      <c r="JPR240"/>
      <c r="JPS240"/>
      <c r="JPT240"/>
      <c r="JPU240"/>
      <c r="JPV240"/>
      <c r="JPW240"/>
      <c r="JPX240"/>
      <c r="JPY240"/>
      <c r="JPZ240"/>
      <c r="JQA240"/>
      <c r="JQB240"/>
      <c r="JQC240"/>
      <c r="JQD240"/>
      <c r="JQE240"/>
      <c r="JQF240"/>
      <c r="JQG240"/>
      <c r="JQH240"/>
      <c r="JQI240"/>
      <c r="JQJ240"/>
      <c r="JQK240"/>
      <c r="JQL240"/>
      <c r="JQM240"/>
      <c r="JQN240"/>
      <c r="JQO240"/>
      <c r="JQP240"/>
      <c r="JQQ240"/>
      <c r="JQR240"/>
      <c r="JQS240"/>
      <c r="JQT240"/>
      <c r="JQU240"/>
      <c r="JQV240"/>
      <c r="JQW240"/>
      <c r="JQX240"/>
      <c r="JQY240"/>
      <c r="JQZ240"/>
      <c r="JRA240"/>
      <c r="JRB240"/>
      <c r="JRC240"/>
      <c r="JRD240"/>
      <c r="JRE240"/>
      <c r="JRF240"/>
      <c r="JRG240"/>
      <c r="JRH240"/>
      <c r="JRI240"/>
      <c r="JRJ240"/>
      <c r="JRK240"/>
      <c r="JRL240"/>
      <c r="JRM240"/>
      <c r="JRN240"/>
      <c r="JRO240"/>
      <c r="JRP240"/>
      <c r="JRQ240"/>
      <c r="JRR240"/>
      <c r="JRS240"/>
      <c r="JRT240"/>
      <c r="JRU240"/>
      <c r="JRV240"/>
      <c r="JRW240"/>
      <c r="JRX240"/>
      <c r="JRY240"/>
      <c r="JRZ240"/>
      <c r="JSA240"/>
      <c r="JSB240"/>
      <c r="JSC240"/>
      <c r="JSD240"/>
      <c r="JSE240"/>
      <c r="JSF240"/>
      <c r="JSG240"/>
      <c r="JSH240"/>
      <c r="JSI240"/>
      <c r="JSJ240"/>
      <c r="JSK240"/>
      <c r="JSL240"/>
      <c r="JSM240"/>
      <c r="JSN240"/>
      <c r="JSO240"/>
      <c r="JSP240"/>
      <c r="JSQ240"/>
      <c r="JSR240"/>
      <c r="JSS240"/>
      <c r="JST240"/>
      <c r="JSU240"/>
      <c r="JSV240"/>
      <c r="JSW240"/>
      <c r="JSX240"/>
      <c r="JSY240"/>
      <c r="JSZ240"/>
      <c r="JTA240"/>
      <c r="JTB240"/>
      <c r="JTC240"/>
      <c r="JTD240"/>
      <c r="JTE240"/>
      <c r="JTF240"/>
      <c r="JTG240"/>
      <c r="JTH240"/>
      <c r="JTI240"/>
      <c r="JTJ240"/>
      <c r="JTK240"/>
      <c r="JTL240"/>
      <c r="JTM240"/>
      <c r="JTN240"/>
      <c r="JTO240"/>
      <c r="JTP240"/>
      <c r="JTQ240"/>
      <c r="JTR240"/>
      <c r="JTS240"/>
      <c r="JTT240"/>
      <c r="JTU240"/>
      <c r="JTV240"/>
      <c r="JTW240"/>
      <c r="JTX240"/>
      <c r="JTY240"/>
      <c r="JTZ240"/>
      <c r="JUA240"/>
      <c r="JUB240"/>
      <c r="JUC240"/>
      <c r="JUD240"/>
      <c r="JUE240"/>
      <c r="JUF240"/>
      <c r="JUG240"/>
      <c r="JUH240"/>
      <c r="JUI240"/>
      <c r="JUJ240"/>
      <c r="JUK240"/>
      <c r="JUL240"/>
      <c r="JUM240"/>
      <c r="JUN240"/>
      <c r="JUO240"/>
      <c r="JUP240"/>
      <c r="JUQ240"/>
      <c r="JUR240"/>
      <c r="JUS240"/>
      <c r="JUT240"/>
      <c r="JUU240"/>
      <c r="JUV240"/>
      <c r="JUW240"/>
      <c r="JUX240"/>
      <c r="JUY240"/>
      <c r="JUZ240"/>
      <c r="JVA240"/>
      <c r="JVB240"/>
      <c r="JVC240"/>
      <c r="JVD240"/>
      <c r="JVE240"/>
      <c r="JVF240"/>
      <c r="JVG240"/>
      <c r="JVH240"/>
      <c r="JVI240"/>
      <c r="JVJ240"/>
      <c r="JVK240"/>
      <c r="JVL240"/>
      <c r="JVM240"/>
      <c r="JVN240"/>
      <c r="JVO240"/>
      <c r="JVP240"/>
      <c r="JVQ240"/>
      <c r="JVR240"/>
      <c r="JVS240"/>
      <c r="JVT240"/>
      <c r="JVU240"/>
      <c r="JVV240"/>
      <c r="JVW240"/>
      <c r="JVX240"/>
      <c r="JVY240"/>
      <c r="JVZ240"/>
      <c r="JWA240"/>
      <c r="JWB240"/>
      <c r="JWC240"/>
      <c r="JWD240"/>
      <c r="JWE240"/>
      <c r="JWF240"/>
      <c r="JWG240"/>
      <c r="JWH240"/>
      <c r="JWI240"/>
      <c r="JWJ240"/>
      <c r="JWK240"/>
      <c r="JWL240"/>
      <c r="JWM240"/>
      <c r="JWN240"/>
      <c r="JWO240"/>
      <c r="JWP240"/>
      <c r="JWQ240"/>
      <c r="JWR240"/>
      <c r="JWS240"/>
      <c r="JWT240"/>
      <c r="JWU240"/>
      <c r="JWV240"/>
      <c r="JWW240"/>
      <c r="JWX240"/>
      <c r="JWY240"/>
      <c r="JWZ240"/>
      <c r="JXA240"/>
      <c r="JXB240"/>
      <c r="JXC240"/>
      <c r="JXD240"/>
      <c r="JXE240"/>
      <c r="JXF240"/>
      <c r="JXG240"/>
      <c r="JXH240"/>
      <c r="JXI240"/>
      <c r="JXJ240"/>
      <c r="JXK240"/>
      <c r="JXL240"/>
      <c r="JXM240"/>
      <c r="JXN240"/>
      <c r="JXO240"/>
      <c r="JXP240"/>
      <c r="JXQ240"/>
      <c r="JXR240"/>
      <c r="JXS240"/>
      <c r="JXT240"/>
      <c r="JXU240"/>
      <c r="JXV240"/>
      <c r="JXW240"/>
      <c r="JXX240"/>
      <c r="JXY240"/>
      <c r="JXZ240"/>
      <c r="JYA240"/>
      <c r="JYB240"/>
      <c r="JYC240"/>
      <c r="JYD240"/>
      <c r="JYE240"/>
      <c r="JYF240"/>
      <c r="JYG240"/>
      <c r="JYH240"/>
      <c r="JYI240"/>
      <c r="JYJ240"/>
      <c r="JYK240"/>
      <c r="JYL240"/>
      <c r="JYM240"/>
      <c r="JYN240"/>
      <c r="JYO240"/>
      <c r="JYP240"/>
      <c r="JYQ240"/>
      <c r="JYR240"/>
      <c r="JYS240"/>
      <c r="JYT240"/>
      <c r="JYU240"/>
      <c r="JYV240"/>
      <c r="JYW240"/>
      <c r="JYX240"/>
      <c r="JYY240"/>
      <c r="JYZ240"/>
      <c r="JZA240"/>
      <c r="JZB240"/>
      <c r="JZC240"/>
      <c r="JZD240"/>
      <c r="JZE240"/>
      <c r="JZF240"/>
      <c r="JZG240"/>
      <c r="JZH240"/>
      <c r="JZI240"/>
      <c r="JZJ240"/>
      <c r="JZK240"/>
      <c r="JZL240"/>
      <c r="JZM240"/>
      <c r="JZN240"/>
      <c r="JZO240"/>
      <c r="JZP240"/>
      <c r="JZQ240"/>
      <c r="JZR240"/>
      <c r="JZS240"/>
      <c r="JZT240"/>
      <c r="JZU240"/>
      <c r="JZV240"/>
      <c r="JZW240"/>
      <c r="JZX240"/>
      <c r="JZY240"/>
      <c r="JZZ240"/>
      <c r="KAA240"/>
      <c r="KAB240"/>
      <c r="KAC240"/>
      <c r="KAD240"/>
      <c r="KAE240"/>
      <c r="KAF240"/>
      <c r="KAG240"/>
      <c r="KAH240"/>
      <c r="KAI240"/>
      <c r="KAJ240"/>
      <c r="KAK240"/>
      <c r="KAL240"/>
      <c r="KAM240"/>
      <c r="KAN240"/>
      <c r="KAO240"/>
      <c r="KAP240"/>
      <c r="KAQ240"/>
      <c r="KAR240"/>
      <c r="KAS240"/>
      <c r="KAT240"/>
      <c r="KAU240"/>
      <c r="KAV240"/>
      <c r="KAW240"/>
      <c r="KAX240"/>
      <c r="KAY240"/>
      <c r="KAZ240"/>
      <c r="KBA240"/>
      <c r="KBB240"/>
      <c r="KBC240"/>
      <c r="KBD240"/>
      <c r="KBE240"/>
      <c r="KBF240"/>
      <c r="KBG240"/>
      <c r="KBH240"/>
      <c r="KBI240"/>
      <c r="KBJ240"/>
      <c r="KBK240"/>
      <c r="KBL240"/>
      <c r="KBM240"/>
      <c r="KBN240"/>
      <c r="KBO240"/>
      <c r="KBP240"/>
      <c r="KBQ240"/>
      <c r="KBR240"/>
      <c r="KBS240"/>
      <c r="KBT240"/>
      <c r="KBU240"/>
      <c r="KBV240"/>
      <c r="KBW240"/>
      <c r="KBX240"/>
      <c r="KBY240"/>
      <c r="KBZ240"/>
      <c r="KCA240"/>
      <c r="KCB240"/>
      <c r="KCC240"/>
      <c r="KCD240"/>
      <c r="KCE240"/>
      <c r="KCF240"/>
      <c r="KCG240"/>
      <c r="KCH240"/>
      <c r="KCI240"/>
      <c r="KCJ240"/>
      <c r="KCK240"/>
      <c r="KCL240"/>
      <c r="KCM240"/>
      <c r="KCN240"/>
      <c r="KCO240"/>
      <c r="KCP240"/>
      <c r="KCQ240"/>
      <c r="KCR240"/>
      <c r="KCS240"/>
      <c r="KCT240"/>
      <c r="KCU240"/>
      <c r="KCV240"/>
      <c r="KCW240"/>
      <c r="KCX240"/>
      <c r="KCY240"/>
      <c r="KCZ240"/>
      <c r="KDA240"/>
      <c r="KDB240"/>
      <c r="KDC240"/>
      <c r="KDD240"/>
      <c r="KDE240"/>
      <c r="KDF240"/>
      <c r="KDG240"/>
      <c r="KDH240"/>
      <c r="KDI240"/>
      <c r="KDJ240"/>
      <c r="KDK240"/>
      <c r="KDL240"/>
      <c r="KDM240"/>
      <c r="KDN240"/>
      <c r="KDO240"/>
      <c r="KDP240"/>
      <c r="KDQ240"/>
      <c r="KDR240"/>
      <c r="KDS240"/>
      <c r="KDT240"/>
      <c r="KDU240"/>
      <c r="KDV240"/>
      <c r="KDW240"/>
      <c r="KDX240"/>
      <c r="KDY240"/>
      <c r="KDZ240"/>
      <c r="KEA240"/>
      <c r="KEB240"/>
      <c r="KEC240"/>
      <c r="KED240"/>
      <c r="KEE240"/>
      <c r="KEF240"/>
      <c r="KEG240"/>
      <c r="KEH240"/>
      <c r="KEI240"/>
      <c r="KEJ240"/>
      <c r="KEK240"/>
      <c r="KEL240"/>
      <c r="KEM240"/>
      <c r="KEN240"/>
      <c r="KEO240"/>
      <c r="KEP240"/>
      <c r="KEQ240"/>
      <c r="KER240"/>
      <c r="KES240"/>
      <c r="KET240"/>
      <c r="KEU240"/>
      <c r="KEV240"/>
      <c r="KEW240"/>
      <c r="KEX240"/>
      <c r="KEY240"/>
      <c r="KEZ240"/>
      <c r="KFA240"/>
      <c r="KFB240"/>
      <c r="KFC240"/>
      <c r="KFD240"/>
      <c r="KFE240"/>
      <c r="KFF240"/>
      <c r="KFG240"/>
      <c r="KFH240"/>
      <c r="KFI240"/>
      <c r="KFJ240"/>
      <c r="KFK240"/>
      <c r="KFL240"/>
      <c r="KFM240"/>
      <c r="KFN240"/>
      <c r="KFO240"/>
      <c r="KFP240"/>
      <c r="KFQ240"/>
      <c r="KFR240"/>
      <c r="KFS240"/>
      <c r="KFT240"/>
      <c r="KFU240"/>
      <c r="KFV240"/>
      <c r="KFW240"/>
      <c r="KFX240"/>
      <c r="KFY240"/>
      <c r="KFZ240"/>
      <c r="KGA240"/>
      <c r="KGB240"/>
      <c r="KGC240"/>
      <c r="KGD240"/>
      <c r="KGE240"/>
      <c r="KGF240"/>
      <c r="KGG240"/>
      <c r="KGH240"/>
      <c r="KGI240"/>
      <c r="KGJ240"/>
      <c r="KGK240"/>
      <c r="KGL240"/>
      <c r="KGM240"/>
      <c r="KGN240"/>
      <c r="KGO240"/>
      <c r="KGP240"/>
      <c r="KGQ240"/>
      <c r="KGR240"/>
      <c r="KGS240"/>
      <c r="KGT240"/>
      <c r="KGU240"/>
      <c r="KGV240"/>
      <c r="KGW240"/>
      <c r="KGX240"/>
      <c r="KGY240"/>
      <c r="KGZ240"/>
      <c r="KHA240"/>
      <c r="KHB240"/>
      <c r="KHC240"/>
      <c r="KHD240"/>
      <c r="KHE240"/>
      <c r="KHF240"/>
      <c r="KHG240"/>
      <c r="KHH240"/>
      <c r="KHI240"/>
      <c r="KHJ240"/>
      <c r="KHK240"/>
      <c r="KHL240"/>
      <c r="KHM240"/>
      <c r="KHN240"/>
      <c r="KHO240"/>
      <c r="KHP240"/>
      <c r="KHQ240"/>
      <c r="KHR240"/>
      <c r="KHS240"/>
      <c r="KHT240"/>
      <c r="KHU240"/>
      <c r="KHV240"/>
      <c r="KHW240"/>
      <c r="KHX240"/>
      <c r="KHY240"/>
      <c r="KHZ240"/>
      <c r="KIA240"/>
      <c r="KIB240"/>
      <c r="KIC240"/>
      <c r="KID240"/>
      <c r="KIE240"/>
      <c r="KIF240"/>
      <c r="KIG240"/>
      <c r="KIH240"/>
      <c r="KII240"/>
      <c r="KIJ240"/>
      <c r="KIK240"/>
      <c r="KIL240"/>
      <c r="KIM240"/>
      <c r="KIN240"/>
      <c r="KIO240"/>
      <c r="KIP240"/>
      <c r="KIQ240"/>
      <c r="KIR240"/>
      <c r="KIS240"/>
      <c r="KIT240"/>
      <c r="KIU240"/>
      <c r="KIV240"/>
      <c r="KIW240"/>
      <c r="KIX240"/>
      <c r="KIY240"/>
      <c r="KIZ240"/>
      <c r="KJA240"/>
      <c r="KJB240"/>
      <c r="KJC240"/>
      <c r="KJD240"/>
      <c r="KJE240"/>
      <c r="KJF240"/>
      <c r="KJG240"/>
      <c r="KJH240"/>
      <c r="KJI240"/>
      <c r="KJJ240"/>
      <c r="KJK240"/>
      <c r="KJL240"/>
      <c r="KJM240"/>
      <c r="KJN240"/>
      <c r="KJO240"/>
      <c r="KJP240"/>
      <c r="KJQ240"/>
      <c r="KJR240"/>
      <c r="KJS240"/>
      <c r="KJT240"/>
      <c r="KJU240"/>
      <c r="KJV240"/>
      <c r="KJW240"/>
      <c r="KJX240"/>
      <c r="KJY240"/>
      <c r="KJZ240"/>
      <c r="KKA240"/>
      <c r="KKB240"/>
      <c r="KKC240"/>
      <c r="KKD240"/>
      <c r="KKE240"/>
      <c r="KKF240"/>
      <c r="KKG240"/>
      <c r="KKH240"/>
      <c r="KKI240"/>
      <c r="KKJ240"/>
      <c r="KKK240"/>
      <c r="KKL240"/>
      <c r="KKM240"/>
      <c r="KKN240"/>
      <c r="KKO240"/>
      <c r="KKP240"/>
      <c r="KKQ240"/>
      <c r="KKR240"/>
      <c r="KKS240"/>
      <c r="KKT240"/>
      <c r="KKU240"/>
      <c r="KKV240"/>
      <c r="KKW240"/>
      <c r="KKX240"/>
      <c r="KKY240"/>
      <c r="KKZ240"/>
      <c r="KLA240"/>
      <c r="KLB240"/>
      <c r="KLC240"/>
      <c r="KLD240"/>
      <c r="KLE240"/>
      <c r="KLF240"/>
      <c r="KLG240"/>
      <c r="KLH240"/>
      <c r="KLI240"/>
      <c r="KLJ240"/>
      <c r="KLK240"/>
      <c r="KLL240"/>
      <c r="KLM240"/>
      <c r="KLN240"/>
      <c r="KLO240"/>
      <c r="KLP240"/>
      <c r="KLQ240"/>
      <c r="KLR240"/>
      <c r="KLS240"/>
      <c r="KLT240"/>
      <c r="KLU240"/>
      <c r="KLV240"/>
      <c r="KLW240"/>
      <c r="KLX240"/>
      <c r="KLY240"/>
      <c r="KLZ240"/>
      <c r="KMA240"/>
      <c r="KMB240"/>
      <c r="KMC240"/>
      <c r="KMD240"/>
      <c r="KME240"/>
      <c r="KMF240"/>
      <c r="KMG240"/>
      <c r="KMH240"/>
      <c r="KMI240"/>
      <c r="KMJ240"/>
      <c r="KMK240"/>
      <c r="KML240"/>
      <c r="KMM240"/>
      <c r="KMN240"/>
      <c r="KMO240"/>
      <c r="KMP240"/>
      <c r="KMQ240"/>
      <c r="KMR240"/>
      <c r="KMS240"/>
      <c r="KMT240"/>
      <c r="KMU240"/>
      <c r="KMV240"/>
      <c r="KMW240"/>
      <c r="KMX240"/>
      <c r="KMY240"/>
      <c r="KMZ240"/>
      <c r="KNA240"/>
      <c r="KNB240"/>
      <c r="KNC240"/>
      <c r="KND240"/>
      <c r="KNE240"/>
      <c r="KNF240"/>
      <c r="KNG240"/>
      <c r="KNH240"/>
      <c r="KNI240"/>
      <c r="KNJ240"/>
      <c r="KNK240"/>
      <c r="KNL240"/>
      <c r="KNM240"/>
      <c r="KNN240"/>
      <c r="KNO240"/>
      <c r="KNP240"/>
      <c r="KNQ240"/>
      <c r="KNR240"/>
      <c r="KNS240"/>
      <c r="KNT240"/>
      <c r="KNU240"/>
      <c r="KNV240"/>
      <c r="KNW240"/>
      <c r="KNX240"/>
      <c r="KNY240"/>
      <c r="KNZ240"/>
      <c r="KOA240"/>
      <c r="KOB240"/>
      <c r="KOC240"/>
      <c r="KOD240"/>
      <c r="KOE240"/>
      <c r="KOF240"/>
      <c r="KOG240"/>
      <c r="KOH240"/>
      <c r="KOI240"/>
      <c r="KOJ240"/>
      <c r="KOK240"/>
      <c r="KOL240"/>
      <c r="KOM240"/>
      <c r="KON240"/>
      <c r="KOO240"/>
      <c r="KOP240"/>
      <c r="KOQ240"/>
      <c r="KOR240"/>
      <c r="KOS240"/>
      <c r="KOT240"/>
      <c r="KOU240"/>
      <c r="KOV240"/>
      <c r="KOW240"/>
      <c r="KOX240"/>
      <c r="KOY240"/>
      <c r="KOZ240"/>
      <c r="KPA240"/>
      <c r="KPB240"/>
      <c r="KPC240"/>
      <c r="KPD240"/>
      <c r="KPE240"/>
      <c r="KPF240"/>
      <c r="KPG240"/>
      <c r="KPH240"/>
      <c r="KPI240"/>
      <c r="KPJ240"/>
      <c r="KPK240"/>
      <c r="KPL240"/>
      <c r="KPM240"/>
      <c r="KPN240"/>
      <c r="KPO240"/>
      <c r="KPP240"/>
      <c r="KPQ240"/>
      <c r="KPR240"/>
      <c r="KPS240"/>
      <c r="KPT240"/>
      <c r="KPU240"/>
      <c r="KPV240"/>
      <c r="KPW240"/>
      <c r="KPX240"/>
      <c r="KPY240"/>
      <c r="KPZ240"/>
      <c r="KQA240"/>
      <c r="KQB240"/>
      <c r="KQC240"/>
      <c r="KQD240"/>
      <c r="KQE240"/>
      <c r="KQF240"/>
      <c r="KQG240"/>
      <c r="KQH240"/>
      <c r="KQI240"/>
      <c r="KQJ240"/>
      <c r="KQK240"/>
      <c r="KQL240"/>
      <c r="KQM240"/>
      <c r="KQN240"/>
      <c r="KQO240"/>
      <c r="KQP240"/>
      <c r="KQQ240"/>
      <c r="KQR240"/>
      <c r="KQS240"/>
      <c r="KQT240"/>
      <c r="KQU240"/>
      <c r="KQV240"/>
      <c r="KQW240"/>
      <c r="KQX240"/>
      <c r="KQY240"/>
      <c r="KQZ240"/>
      <c r="KRA240"/>
      <c r="KRB240"/>
      <c r="KRC240"/>
      <c r="KRD240"/>
      <c r="KRE240"/>
      <c r="KRF240"/>
      <c r="KRG240"/>
      <c r="KRH240"/>
      <c r="KRI240"/>
      <c r="KRJ240"/>
      <c r="KRK240"/>
      <c r="KRL240"/>
      <c r="KRM240"/>
      <c r="KRN240"/>
      <c r="KRO240"/>
      <c r="KRP240"/>
      <c r="KRQ240"/>
      <c r="KRR240"/>
      <c r="KRS240"/>
      <c r="KRT240"/>
      <c r="KRU240"/>
      <c r="KRV240"/>
      <c r="KRW240"/>
      <c r="KRX240"/>
      <c r="KRY240"/>
      <c r="KRZ240"/>
      <c r="KSA240"/>
      <c r="KSB240"/>
      <c r="KSC240"/>
      <c r="KSD240"/>
      <c r="KSE240"/>
      <c r="KSF240"/>
      <c r="KSG240"/>
      <c r="KSH240"/>
      <c r="KSI240"/>
      <c r="KSJ240"/>
      <c r="KSK240"/>
      <c r="KSL240"/>
      <c r="KSM240"/>
      <c r="KSN240"/>
      <c r="KSO240"/>
      <c r="KSP240"/>
      <c r="KSQ240"/>
      <c r="KSR240"/>
      <c r="KSS240"/>
      <c r="KST240"/>
      <c r="KSU240"/>
      <c r="KSV240"/>
      <c r="KSW240"/>
      <c r="KSX240"/>
      <c r="KSY240"/>
      <c r="KSZ240"/>
      <c r="KTA240"/>
      <c r="KTB240"/>
      <c r="KTC240"/>
      <c r="KTD240"/>
      <c r="KTE240"/>
      <c r="KTF240"/>
      <c r="KTG240"/>
      <c r="KTH240"/>
      <c r="KTI240"/>
      <c r="KTJ240"/>
      <c r="KTK240"/>
      <c r="KTL240"/>
      <c r="KTM240"/>
      <c r="KTN240"/>
      <c r="KTO240"/>
      <c r="KTP240"/>
      <c r="KTQ240"/>
      <c r="KTR240"/>
      <c r="KTS240"/>
      <c r="KTT240"/>
      <c r="KTU240"/>
      <c r="KTV240"/>
      <c r="KTW240"/>
      <c r="KTX240"/>
      <c r="KTY240"/>
      <c r="KTZ240"/>
      <c r="KUA240"/>
      <c r="KUB240"/>
      <c r="KUC240"/>
      <c r="KUD240"/>
      <c r="KUE240"/>
      <c r="KUF240"/>
      <c r="KUG240"/>
      <c r="KUH240"/>
      <c r="KUI240"/>
      <c r="KUJ240"/>
      <c r="KUK240"/>
      <c r="KUL240"/>
      <c r="KUM240"/>
      <c r="KUN240"/>
      <c r="KUO240"/>
      <c r="KUP240"/>
      <c r="KUQ240"/>
      <c r="KUR240"/>
      <c r="KUS240"/>
      <c r="KUT240"/>
      <c r="KUU240"/>
      <c r="KUV240"/>
      <c r="KUW240"/>
      <c r="KUX240"/>
      <c r="KUY240"/>
      <c r="KUZ240"/>
      <c r="KVA240"/>
      <c r="KVB240"/>
      <c r="KVC240"/>
      <c r="KVD240"/>
      <c r="KVE240"/>
      <c r="KVF240"/>
      <c r="KVG240"/>
      <c r="KVH240"/>
      <c r="KVI240"/>
      <c r="KVJ240"/>
      <c r="KVK240"/>
      <c r="KVL240"/>
      <c r="KVM240"/>
      <c r="KVN240"/>
      <c r="KVO240"/>
      <c r="KVP240"/>
      <c r="KVQ240"/>
      <c r="KVR240"/>
      <c r="KVS240"/>
      <c r="KVT240"/>
      <c r="KVU240"/>
      <c r="KVV240"/>
      <c r="KVW240"/>
      <c r="KVX240"/>
      <c r="KVY240"/>
      <c r="KVZ240"/>
      <c r="KWA240"/>
      <c r="KWB240"/>
      <c r="KWC240"/>
      <c r="KWD240"/>
      <c r="KWE240"/>
      <c r="KWF240"/>
      <c r="KWG240"/>
      <c r="KWH240"/>
      <c r="KWI240"/>
      <c r="KWJ240"/>
      <c r="KWK240"/>
      <c r="KWL240"/>
      <c r="KWM240"/>
      <c r="KWN240"/>
      <c r="KWO240"/>
      <c r="KWP240"/>
      <c r="KWQ240"/>
      <c r="KWR240"/>
      <c r="KWS240"/>
      <c r="KWT240"/>
      <c r="KWU240"/>
      <c r="KWV240"/>
      <c r="KWW240"/>
      <c r="KWX240"/>
      <c r="KWY240"/>
      <c r="KWZ240"/>
      <c r="KXA240"/>
      <c r="KXB240"/>
      <c r="KXC240"/>
      <c r="KXD240"/>
      <c r="KXE240"/>
      <c r="KXF240"/>
      <c r="KXG240"/>
      <c r="KXH240"/>
      <c r="KXI240"/>
      <c r="KXJ240"/>
      <c r="KXK240"/>
      <c r="KXL240"/>
      <c r="KXM240"/>
      <c r="KXN240"/>
      <c r="KXO240"/>
      <c r="KXP240"/>
      <c r="KXQ240"/>
      <c r="KXR240"/>
      <c r="KXS240"/>
      <c r="KXT240"/>
      <c r="KXU240"/>
      <c r="KXV240"/>
      <c r="KXW240"/>
      <c r="KXX240"/>
      <c r="KXY240"/>
      <c r="KXZ240"/>
      <c r="KYA240"/>
      <c r="KYB240"/>
      <c r="KYC240"/>
      <c r="KYD240"/>
      <c r="KYE240"/>
      <c r="KYF240"/>
      <c r="KYG240"/>
      <c r="KYH240"/>
      <c r="KYI240"/>
      <c r="KYJ240"/>
      <c r="KYK240"/>
      <c r="KYL240"/>
      <c r="KYM240"/>
      <c r="KYN240"/>
      <c r="KYO240"/>
      <c r="KYP240"/>
      <c r="KYQ240"/>
      <c r="KYR240"/>
      <c r="KYS240"/>
      <c r="KYT240"/>
      <c r="KYU240"/>
      <c r="KYV240"/>
      <c r="KYW240"/>
      <c r="KYX240"/>
      <c r="KYY240"/>
      <c r="KYZ240"/>
      <c r="KZA240"/>
      <c r="KZB240"/>
      <c r="KZC240"/>
      <c r="KZD240"/>
      <c r="KZE240"/>
      <c r="KZF240"/>
      <c r="KZG240"/>
      <c r="KZH240"/>
      <c r="KZI240"/>
      <c r="KZJ240"/>
      <c r="KZK240"/>
      <c r="KZL240"/>
      <c r="KZM240"/>
      <c r="KZN240"/>
      <c r="KZO240"/>
      <c r="KZP240"/>
      <c r="KZQ240"/>
      <c r="KZR240"/>
      <c r="KZS240"/>
      <c r="KZT240"/>
      <c r="KZU240"/>
      <c r="KZV240"/>
      <c r="KZW240"/>
      <c r="KZX240"/>
      <c r="KZY240"/>
      <c r="KZZ240"/>
      <c r="LAA240"/>
      <c r="LAB240"/>
      <c r="LAC240"/>
      <c r="LAD240"/>
      <c r="LAE240"/>
      <c r="LAF240"/>
      <c r="LAG240"/>
      <c r="LAH240"/>
      <c r="LAI240"/>
      <c r="LAJ240"/>
      <c r="LAK240"/>
      <c r="LAL240"/>
      <c r="LAM240"/>
      <c r="LAN240"/>
      <c r="LAO240"/>
      <c r="LAP240"/>
      <c r="LAQ240"/>
      <c r="LAR240"/>
      <c r="LAS240"/>
      <c r="LAT240"/>
      <c r="LAU240"/>
      <c r="LAV240"/>
      <c r="LAW240"/>
      <c r="LAX240"/>
      <c r="LAY240"/>
      <c r="LAZ240"/>
      <c r="LBA240"/>
      <c r="LBB240"/>
      <c r="LBC240"/>
      <c r="LBD240"/>
      <c r="LBE240"/>
      <c r="LBF240"/>
      <c r="LBG240"/>
      <c r="LBH240"/>
      <c r="LBI240"/>
      <c r="LBJ240"/>
      <c r="LBK240"/>
      <c r="LBL240"/>
      <c r="LBM240"/>
      <c r="LBN240"/>
      <c r="LBO240"/>
      <c r="LBP240"/>
      <c r="LBQ240"/>
      <c r="LBR240"/>
      <c r="LBS240"/>
      <c r="LBT240"/>
      <c r="LBU240"/>
      <c r="LBV240"/>
      <c r="LBW240"/>
      <c r="LBX240"/>
      <c r="LBY240"/>
      <c r="LBZ240"/>
      <c r="LCA240"/>
      <c r="LCB240"/>
      <c r="LCC240"/>
      <c r="LCD240"/>
      <c r="LCE240"/>
      <c r="LCF240"/>
      <c r="LCG240"/>
      <c r="LCH240"/>
      <c r="LCI240"/>
      <c r="LCJ240"/>
      <c r="LCK240"/>
      <c r="LCL240"/>
      <c r="LCM240"/>
      <c r="LCN240"/>
      <c r="LCO240"/>
      <c r="LCP240"/>
      <c r="LCQ240"/>
      <c r="LCR240"/>
      <c r="LCS240"/>
      <c r="LCT240"/>
      <c r="LCU240"/>
      <c r="LCV240"/>
      <c r="LCW240"/>
      <c r="LCX240"/>
      <c r="LCY240"/>
      <c r="LCZ240"/>
      <c r="LDA240"/>
      <c r="LDB240"/>
      <c r="LDC240"/>
      <c r="LDD240"/>
      <c r="LDE240"/>
      <c r="LDF240"/>
      <c r="LDG240"/>
      <c r="LDH240"/>
      <c r="LDI240"/>
      <c r="LDJ240"/>
      <c r="LDK240"/>
      <c r="LDL240"/>
      <c r="LDM240"/>
      <c r="LDN240"/>
      <c r="LDO240"/>
      <c r="LDP240"/>
      <c r="LDQ240"/>
      <c r="LDR240"/>
      <c r="LDS240"/>
      <c r="LDT240"/>
      <c r="LDU240"/>
      <c r="LDV240"/>
      <c r="LDW240"/>
      <c r="LDX240"/>
      <c r="LDY240"/>
      <c r="LDZ240"/>
      <c r="LEA240"/>
      <c r="LEB240"/>
      <c r="LEC240"/>
      <c r="LED240"/>
      <c r="LEE240"/>
      <c r="LEF240"/>
      <c r="LEG240"/>
      <c r="LEH240"/>
      <c r="LEI240"/>
      <c r="LEJ240"/>
      <c r="LEK240"/>
      <c r="LEL240"/>
      <c r="LEM240"/>
      <c r="LEN240"/>
      <c r="LEO240"/>
      <c r="LEP240"/>
      <c r="LEQ240"/>
      <c r="LER240"/>
      <c r="LES240"/>
      <c r="LET240"/>
      <c r="LEU240"/>
      <c r="LEV240"/>
      <c r="LEW240"/>
      <c r="LEX240"/>
      <c r="LEY240"/>
      <c r="LEZ240"/>
      <c r="LFA240"/>
      <c r="LFB240"/>
      <c r="LFC240"/>
      <c r="LFD240"/>
      <c r="LFE240"/>
      <c r="LFF240"/>
      <c r="LFG240"/>
      <c r="LFH240"/>
      <c r="LFI240"/>
      <c r="LFJ240"/>
      <c r="LFK240"/>
      <c r="LFL240"/>
      <c r="LFM240"/>
      <c r="LFN240"/>
      <c r="LFO240"/>
      <c r="LFP240"/>
      <c r="LFQ240"/>
      <c r="LFR240"/>
      <c r="LFS240"/>
      <c r="LFT240"/>
      <c r="LFU240"/>
      <c r="LFV240"/>
      <c r="LFW240"/>
      <c r="LFX240"/>
      <c r="LFY240"/>
      <c r="LFZ240"/>
      <c r="LGA240"/>
      <c r="LGB240"/>
      <c r="LGC240"/>
      <c r="LGD240"/>
      <c r="LGE240"/>
      <c r="LGF240"/>
      <c r="LGG240"/>
      <c r="LGH240"/>
      <c r="LGI240"/>
      <c r="LGJ240"/>
      <c r="LGK240"/>
      <c r="LGL240"/>
      <c r="LGM240"/>
      <c r="LGN240"/>
      <c r="LGO240"/>
      <c r="LGP240"/>
      <c r="LGQ240"/>
      <c r="LGR240"/>
      <c r="LGS240"/>
      <c r="LGT240"/>
      <c r="LGU240"/>
      <c r="LGV240"/>
      <c r="LGW240"/>
      <c r="LGX240"/>
      <c r="LGY240"/>
      <c r="LGZ240"/>
      <c r="LHA240"/>
      <c r="LHB240"/>
      <c r="LHC240"/>
      <c r="LHD240"/>
      <c r="LHE240"/>
      <c r="LHF240"/>
      <c r="LHG240"/>
      <c r="LHH240"/>
      <c r="LHI240"/>
      <c r="LHJ240"/>
      <c r="LHK240"/>
      <c r="LHL240"/>
      <c r="LHM240"/>
      <c r="LHN240"/>
      <c r="LHO240"/>
      <c r="LHP240"/>
      <c r="LHQ240"/>
      <c r="LHR240"/>
      <c r="LHS240"/>
      <c r="LHT240"/>
      <c r="LHU240"/>
      <c r="LHV240"/>
      <c r="LHW240"/>
      <c r="LHX240"/>
      <c r="LHY240"/>
      <c r="LHZ240"/>
      <c r="LIA240"/>
      <c r="LIB240"/>
      <c r="LIC240"/>
      <c r="LID240"/>
      <c r="LIE240"/>
      <c r="LIF240"/>
      <c r="LIG240"/>
      <c r="LIH240"/>
      <c r="LII240"/>
      <c r="LIJ240"/>
      <c r="LIK240"/>
      <c r="LIL240"/>
      <c r="LIM240"/>
      <c r="LIN240"/>
      <c r="LIO240"/>
      <c r="LIP240"/>
      <c r="LIQ240"/>
      <c r="LIR240"/>
      <c r="LIS240"/>
      <c r="LIT240"/>
      <c r="LIU240"/>
      <c r="LIV240"/>
      <c r="LIW240"/>
      <c r="LIX240"/>
      <c r="LIY240"/>
      <c r="LIZ240"/>
      <c r="LJA240"/>
      <c r="LJB240"/>
      <c r="LJC240"/>
      <c r="LJD240"/>
      <c r="LJE240"/>
      <c r="LJF240"/>
      <c r="LJG240"/>
      <c r="LJH240"/>
      <c r="LJI240"/>
      <c r="LJJ240"/>
      <c r="LJK240"/>
      <c r="LJL240"/>
      <c r="LJM240"/>
      <c r="LJN240"/>
      <c r="LJO240"/>
      <c r="LJP240"/>
      <c r="LJQ240"/>
      <c r="LJR240"/>
      <c r="LJS240"/>
      <c r="LJT240"/>
      <c r="LJU240"/>
      <c r="LJV240"/>
      <c r="LJW240"/>
      <c r="LJX240"/>
      <c r="LJY240"/>
      <c r="LJZ240"/>
      <c r="LKA240"/>
      <c r="LKB240"/>
      <c r="LKC240"/>
      <c r="LKD240"/>
      <c r="LKE240"/>
      <c r="LKF240"/>
      <c r="LKG240"/>
      <c r="LKH240"/>
      <c r="LKI240"/>
      <c r="LKJ240"/>
      <c r="LKK240"/>
      <c r="LKL240"/>
      <c r="LKM240"/>
      <c r="LKN240"/>
      <c r="LKO240"/>
      <c r="LKP240"/>
      <c r="LKQ240"/>
      <c r="LKR240"/>
      <c r="LKS240"/>
      <c r="LKT240"/>
      <c r="LKU240"/>
      <c r="LKV240"/>
      <c r="LKW240"/>
      <c r="LKX240"/>
      <c r="LKY240"/>
      <c r="LKZ240"/>
      <c r="LLA240"/>
      <c r="LLB240"/>
      <c r="LLC240"/>
      <c r="LLD240"/>
      <c r="LLE240"/>
      <c r="LLF240"/>
      <c r="LLG240"/>
      <c r="LLH240"/>
      <c r="LLI240"/>
      <c r="LLJ240"/>
      <c r="LLK240"/>
      <c r="LLL240"/>
      <c r="LLM240"/>
      <c r="LLN240"/>
      <c r="LLO240"/>
      <c r="LLP240"/>
      <c r="LLQ240"/>
      <c r="LLR240"/>
      <c r="LLS240"/>
      <c r="LLT240"/>
      <c r="LLU240"/>
      <c r="LLV240"/>
      <c r="LLW240"/>
      <c r="LLX240"/>
      <c r="LLY240"/>
      <c r="LLZ240"/>
      <c r="LMA240"/>
      <c r="LMB240"/>
      <c r="LMC240"/>
      <c r="LMD240"/>
      <c r="LME240"/>
      <c r="LMF240"/>
      <c r="LMG240"/>
      <c r="LMH240"/>
      <c r="LMI240"/>
      <c r="LMJ240"/>
      <c r="LMK240"/>
      <c r="LML240"/>
      <c r="LMM240"/>
      <c r="LMN240"/>
      <c r="LMO240"/>
      <c r="LMP240"/>
      <c r="LMQ240"/>
      <c r="LMR240"/>
      <c r="LMS240"/>
      <c r="LMT240"/>
      <c r="LMU240"/>
      <c r="LMV240"/>
      <c r="LMW240"/>
      <c r="LMX240"/>
      <c r="LMY240"/>
      <c r="LMZ240"/>
      <c r="LNA240"/>
      <c r="LNB240"/>
      <c r="LNC240"/>
      <c r="LND240"/>
      <c r="LNE240"/>
      <c r="LNF240"/>
      <c r="LNG240"/>
      <c r="LNH240"/>
      <c r="LNI240"/>
      <c r="LNJ240"/>
      <c r="LNK240"/>
      <c r="LNL240"/>
      <c r="LNM240"/>
      <c r="LNN240"/>
      <c r="LNO240"/>
      <c r="LNP240"/>
      <c r="LNQ240"/>
      <c r="LNR240"/>
      <c r="LNS240"/>
      <c r="LNT240"/>
      <c r="LNU240"/>
      <c r="LNV240"/>
      <c r="LNW240"/>
      <c r="LNX240"/>
      <c r="LNY240"/>
      <c r="LNZ240"/>
      <c r="LOA240"/>
      <c r="LOB240"/>
      <c r="LOC240"/>
      <c r="LOD240"/>
      <c r="LOE240"/>
      <c r="LOF240"/>
      <c r="LOG240"/>
      <c r="LOH240"/>
      <c r="LOI240"/>
      <c r="LOJ240"/>
      <c r="LOK240"/>
      <c r="LOL240"/>
      <c r="LOM240"/>
      <c r="LON240"/>
      <c r="LOO240"/>
      <c r="LOP240"/>
      <c r="LOQ240"/>
      <c r="LOR240"/>
      <c r="LOS240"/>
      <c r="LOT240"/>
      <c r="LOU240"/>
      <c r="LOV240"/>
      <c r="LOW240"/>
      <c r="LOX240"/>
      <c r="LOY240"/>
      <c r="LOZ240"/>
      <c r="LPA240"/>
      <c r="LPB240"/>
      <c r="LPC240"/>
      <c r="LPD240"/>
      <c r="LPE240"/>
      <c r="LPF240"/>
      <c r="LPG240"/>
      <c r="LPH240"/>
      <c r="LPI240"/>
      <c r="LPJ240"/>
      <c r="LPK240"/>
      <c r="LPL240"/>
      <c r="LPM240"/>
      <c r="LPN240"/>
      <c r="LPO240"/>
      <c r="LPP240"/>
      <c r="LPQ240"/>
      <c r="LPR240"/>
      <c r="LPS240"/>
      <c r="LPT240"/>
      <c r="LPU240"/>
      <c r="LPV240"/>
      <c r="LPW240"/>
      <c r="LPX240"/>
      <c r="LPY240"/>
      <c r="LPZ240"/>
      <c r="LQA240"/>
      <c r="LQB240"/>
      <c r="LQC240"/>
      <c r="LQD240"/>
      <c r="LQE240"/>
      <c r="LQF240"/>
      <c r="LQG240"/>
      <c r="LQH240"/>
      <c r="LQI240"/>
      <c r="LQJ240"/>
      <c r="LQK240"/>
      <c r="LQL240"/>
      <c r="LQM240"/>
      <c r="LQN240"/>
      <c r="LQO240"/>
      <c r="LQP240"/>
      <c r="LQQ240"/>
      <c r="LQR240"/>
      <c r="LQS240"/>
      <c r="LQT240"/>
      <c r="LQU240"/>
      <c r="LQV240"/>
      <c r="LQW240"/>
      <c r="LQX240"/>
      <c r="LQY240"/>
      <c r="LQZ240"/>
      <c r="LRA240"/>
      <c r="LRB240"/>
      <c r="LRC240"/>
      <c r="LRD240"/>
      <c r="LRE240"/>
      <c r="LRF240"/>
      <c r="LRG240"/>
      <c r="LRH240"/>
      <c r="LRI240"/>
      <c r="LRJ240"/>
      <c r="LRK240"/>
      <c r="LRL240"/>
      <c r="LRM240"/>
      <c r="LRN240"/>
      <c r="LRO240"/>
      <c r="LRP240"/>
      <c r="LRQ240"/>
      <c r="LRR240"/>
      <c r="LRS240"/>
      <c r="LRT240"/>
      <c r="LRU240"/>
      <c r="LRV240"/>
      <c r="LRW240"/>
      <c r="LRX240"/>
      <c r="LRY240"/>
      <c r="LRZ240"/>
      <c r="LSA240"/>
      <c r="LSB240"/>
      <c r="LSC240"/>
      <c r="LSD240"/>
      <c r="LSE240"/>
      <c r="LSF240"/>
      <c r="LSG240"/>
      <c r="LSH240"/>
      <c r="LSI240"/>
      <c r="LSJ240"/>
      <c r="LSK240"/>
      <c r="LSL240"/>
      <c r="LSM240"/>
      <c r="LSN240"/>
      <c r="LSO240"/>
      <c r="LSP240"/>
      <c r="LSQ240"/>
      <c r="LSR240"/>
      <c r="LSS240"/>
      <c r="LST240"/>
      <c r="LSU240"/>
      <c r="LSV240"/>
      <c r="LSW240"/>
      <c r="LSX240"/>
      <c r="LSY240"/>
      <c r="LSZ240"/>
      <c r="LTA240"/>
      <c r="LTB240"/>
      <c r="LTC240"/>
      <c r="LTD240"/>
      <c r="LTE240"/>
      <c r="LTF240"/>
      <c r="LTG240"/>
      <c r="LTH240"/>
      <c r="LTI240"/>
      <c r="LTJ240"/>
      <c r="LTK240"/>
      <c r="LTL240"/>
      <c r="LTM240"/>
      <c r="LTN240"/>
      <c r="LTO240"/>
      <c r="LTP240"/>
      <c r="LTQ240"/>
      <c r="LTR240"/>
      <c r="LTS240"/>
      <c r="LTT240"/>
      <c r="LTU240"/>
      <c r="LTV240"/>
      <c r="LTW240"/>
      <c r="LTX240"/>
      <c r="LTY240"/>
      <c r="LTZ240"/>
      <c r="LUA240"/>
      <c r="LUB240"/>
      <c r="LUC240"/>
      <c r="LUD240"/>
      <c r="LUE240"/>
      <c r="LUF240"/>
      <c r="LUG240"/>
      <c r="LUH240"/>
      <c r="LUI240"/>
      <c r="LUJ240"/>
      <c r="LUK240"/>
      <c r="LUL240"/>
      <c r="LUM240"/>
      <c r="LUN240"/>
      <c r="LUO240"/>
      <c r="LUP240"/>
      <c r="LUQ240"/>
      <c r="LUR240"/>
      <c r="LUS240"/>
      <c r="LUT240"/>
      <c r="LUU240"/>
      <c r="LUV240"/>
      <c r="LUW240"/>
      <c r="LUX240"/>
      <c r="LUY240"/>
      <c r="LUZ240"/>
      <c r="LVA240"/>
      <c r="LVB240"/>
      <c r="LVC240"/>
      <c r="LVD240"/>
      <c r="LVE240"/>
      <c r="LVF240"/>
      <c r="LVG240"/>
      <c r="LVH240"/>
      <c r="LVI240"/>
      <c r="LVJ240"/>
      <c r="LVK240"/>
      <c r="LVL240"/>
      <c r="LVM240"/>
      <c r="LVN240"/>
      <c r="LVO240"/>
      <c r="LVP240"/>
      <c r="LVQ240"/>
      <c r="LVR240"/>
      <c r="LVS240"/>
      <c r="LVT240"/>
      <c r="LVU240"/>
      <c r="LVV240"/>
      <c r="LVW240"/>
      <c r="LVX240"/>
      <c r="LVY240"/>
      <c r="LVZ240"/>
      <c r="LWA240"/>
      <c r="LWB240"/>
      <c r="LWC240"/>
      <c r="LWD240"/>
      <c r="LWE240"/>
      <c r="LWF240"/>
      <c r="LWG240"/>
      <c r="LWH240"/>
      <c r="LWI240"/>
      <c r="LWJ240"/>
      <c r="LWK240"/>
      <c r="LWL240"/>
      <c r="LWM240"/>
      <c r="LWN240"/>
      <c r="LWO240"/>
      <c r="LWP240"/>
      <c r="LWQ240"/>
      <c r="LWR240"/>
      <c r="LWS240"/>
      <c r="LWT240"/>
      <c r="LWU240"/>
      <c r="LWV240"/>
      <c r="LWW240"/>
      <c r="LWX240"/>
      <c r="LWY240"/>
      <c r="LWZ240"/>
      <c r="LXA240"/>
      <c r="LXB240"/>
      <c r="LXC240"/>
      <c r="LXD240"/>
      <c r="LXE240"/>
      <c r="LXF240"/>
      <c r="LXG240"/>
      <c r="LXH240"/>
      <c r="LXI240"/>
      <c r="LXJ240"/>
      <c r="LXK240"/>
      <c r="LXL240"/>
      <c r="LXM240"/>
      <c r="LXN240"/>
      <c r="LXO240"/>
      <c r="LXP240"/>
      <c r="LXQ240"/>
      <c r="LXR240"/>
      <c r="LXS240"/>
      <c r="LXT240"/>
      <c r="LXU240"/>
      <c r="LXV240"/>
      <c r="LXW240"/>
      <c r="LXX240"/>
      <c r="LXY240"/>
      <c r="LXZ240"/>
      <c r="LYA240"/>
      <c r="LYB240"/>
      <c r="LYC240"/>
      <c r="LYD240"/>
      <c r="LYE240"/>
      <c r="LYF240"/>
      <c r="LYG240"/>
      <c r="LYH240"/>
      <c r="LYI240"/>
      <c r="LYJ240"/>
      <c r="LYK240"/>
      <c r="LYL240"/>
      <c r="LYM240"/>
      <c r="LYN240"/>
      <c r="LYO240"/>
      <c r="LYP240"/>
      <c r="LYQ240"/>
      <c r="LYR240"/>
      <c r="LYS240"/>
      <c r="LYT240"/>
      <c r="LYU240"/>
      <c r="LYV240"/>
      <c r="LYW240"/>
      <c r="LYX240"/>
      <c r="LYY240"/>
      <c r="LYZ240"/>
      <c r="LZA240"/>
      <c r="LZB240"/>
      <c r="LZC240"/>
      <c r="LZD240"/>
      <c r="LZE240"/>
      <c r="LZF240"/>
      <c r="LZG240"/>
      <c r="LZH240"/>
      <c r="LZI240"/>
      <c r="LZJ240"/>
      <c r="LZK240"/>
      <c r="LZL240"/>
      <c r="LZM240"/>
      <c r="LZN240"/>
      <c r="LZO240"/>
      <c r="LZP240"/>
      <c r="LZQ240"/>
      <c r="LZR240"/>
      <c r="LZS240"/>
      <c r="LZT240"/>
      <c r="LZU240"/>
      <c r="LZV240"/>
      <c r="LZW240"/>
      <c r="LZX240"/>
      <c r="LZY240"/>
      <c r="LZZ240"/>
      <c r="MAA240"/>
      <c r="MAB240"/>
      <c r="MAC240"/>
      <c r="MAD240"/>
      <c r="MAE240"/>
      <c r="MAF240"/>
      <c r="MAG240"/>
      <c r="MAH240"/>
      <c r="MAI240"/>
      <c r="MAJ240"/>
      <c r="MAK240"/>
      <c r="MAL240"/>
      <c r="MAM240"/>
      <c r="MAN240"/>
      <c r="MAO240"/>
      <c r="MAP240"/>
      <c r="MAQ240"/>
      <c r="MAR240"/>
      <c r="MAS240"/>
      <c r="MAT240"/>
      <c r="MAU240"/>
      <c r="MAV240"/>
      <c r="MAW240"/>
      <c r="MAX240"/>
      <c r="MAY240"/>
      <c r="MAZ240"/>
      <c r="MBA240"/>
      <c r="MBB240"/>
      <c r="MBC240"/>
      <c r="MBD240"/>
      <c r="MBE240"/>
      <c r="MBF240"/>
      <c r="MBG240"/>
      <c r="MBH240"/>
      <c r="MBI240"/>
      <c r="MBJ240"/>
      <c r="MBK240"/>
      <c r="MBL240"/>
      <c r="MBM240"/>
      <c r="MBN240"/>
      <c r="MBO240"/>
      <c r="MBP240"/>
      <c r="MBQ240"/>
      <c r="MBR240"/>
      <c r="MBS240"/>
      <c r="MBT240"/>
      <c r="MBU240"/>
      <c r="MBV240"/>
      <c r="MBW240"/>
      <c r="MBX240"/>
      <c r="MBY240"/>
      <c r="MBZ240"/>
      <c r="MCA240"/>
      <c r="MCB240"/>
      <c r="MCC240"/>
      <c r="MCD240"/>
      <c r="MCE240"/>
      <c r="MCF240"/>
      <c r="MCG240"/>
      <c r="MCH240"/>
      <c r="MCI240"/>
      <c r="MCJ240"/>
      <c r="MCK240"/>
      <c r="MCL240"/>
      <c r="MCM240"/>
      <c r="MCN240"/>
      <c r="MCO240"/>
      <c r="MCP240"/>
      <c r="MCQ240"/>
      <c r="MCR240"/>
      <c r="MCS240"/>
      <c r="MCT240"/>
      <c r="MCU240"/>
      <c r="MCV240"/>
      <c r="MCW240"/>
      <c r="MCX240"/>
      <c r="MCY240"/>
      <c r="MCZ240"/>
      <c r="MDA240"/>
      <c r="MDB240"/>
      <c r="MDC240"/>
      <c r="MDD240"/>
      <c r="MDE240"/>
      <c r="MDF240"/>
      <c r="MDG240"/>
      <c r="MDH240"/>
      <c r="MDI240"/>
      <c r="MDJ240"/>
      <c r="MDK240"/>
      <c r="MDL240"/>
      <c r="MDM240"/>
      <c r="MDN240"/>
      <c r="MDO240"/>
      <c r="MDP240"/>
      <c r="MDQ240"/>
      <c r="MDR240"/>
      <c r="MDS240"/>
      <c r="MDT240"/>
      <c r="MDU240"/>
      <c r="MDV240"/>
      <c r="MDW240"/>
      <c r="MDX240"/>
      <c r="MDY240"/>
      <c r="MDZ240"/>
      <c r="MEA240"/>
      <c r="MEB240"/>
      <c r="MEC240"/>
      <c r="MED240"/>
      <c r="MEE240"/>
      <c r="MEF240"/>
      <c r="MEG240"/>
      <c r="MEH240"/>
      <c r="MEI240"/>
      <c r="MEJ240"/>
      <c r="MEK240"/>
      <c r="MEL240"/>
      <c r="MEM240"/>
      <c r="MEN240"/>
      <c r="MEO240"/>
      <c r="MEP240"/>
      <c r="MEQ240"/>
      <c r="MER240"/>
      <c r="MES240"/>
      <c r="MET240"/>
      <c r="MEU240"/>
      <c r="MEV240"/>
      <c r="MEW240"/>
      <c r="MEX240"/>
      <c r="MEY240"/>
      <c r="MEZ240"/>
      <c r="MFA240"/>
      <c r="MFB240"/>
      <c r="MFC240"/>
      <c r="MFD240"/>
      <c r="MFE240"/>
      <c r="MFF240"/>
      <c r="MFG240"/>
      <c r="MFH240"/>
      <c r="MFI240"/>
      <c r="MFJ240"/>
      <c r="MFK240"/>
      <c r="MFL240"/>
      <c r="MFM240"/>
      <c r="MFN240"/>
      <c r="MFO240"/>
      <c r="MFP240"/>
      <c r="MFQ240"/>
      <c r="MFR240"/>
      <c r="MFS240"/>
      <c r="MFT240"/>
      <c r="MFU240"/>
      <c r="MFV240"/>
      <c r="MFW240"/>
      <c r="MFX240"/>
      <c r="MFY240"/>
      <c r="MFZ240"/>
      <c r="MGA240"/>
      <c r="MGB240"/>
      <c r="MGC240"/>
      <c r="MGD240"/>
      <c r="MGE240"/>
      <c r="MGF240"/>
      <c r="MGG240"/>
      <c r="MGH240"/>
      <c r="MGI240"/>
      <c r="MGJ240"/>
      <c r="MGK240"/>
      <c r="MGL240"/>
      <c r="MGM240"/>
      <c r="MGN240"/>
      <c r="MGO240"/>
      <c r="MGP240"/>
      <c r="MGQ240"/>
      <c r="MGR240"/>
      <c r="MGS240"/>
      <c r="MGT240"/>
      <c r="MGU240"/>
      <c r="MGV240"/>
      <c r="MGW240"/>
      <c r="MGX240"/>
      <c r="MGY240"/>
      <c r="MGZ240"/>
      <c r="MHA240"/>
      <c r="MHB240"/>
      <c r="MHC240"/>
      <c r="MHD240"/>
      <c r="MHE240"/>
      <c r="MHF240"/>
      <c r="MHG240"/>
      <c r="MHH240"/>
      <c r="MHI240"/>
      <c r="MHJ240"/>
      <c r="MHK240"/>
      <c r="MHL240"/>
      <c r="MHM240"/>
      <c r="MHN240"/>
      <c r="MHO240"/>
      <c r="MHP240"/>
      <c r="MHQ240"/>
      <c r="MHR240"/>
      <c r="MHS240"/>
      <c r="MHT240"/>
      <c r="MHU240"/>
      <c r="MHV240"/>
      <c r="MHW240"/>
      <c r="MHX240"/>
      <c r="MHY240"/>
      <c r="MHZ240"/>
      <c r="MIA240"/>
      <c r="MIB240"/>
      <c r="MIC240"/>
      <c r="MID240"/>
      <c r="MIE240"/>
      <c r="MIF240"/>
      <c r="MIG240"/>
      <c r="MIH240"/>
      <c r="MII240"/>
      <c r="MIJ240"/>
      <c r="MIK240"/>
      <c r="MIL240"/>
      <c r="MIM240"/>
      <c r="MIN240"/>
      <c r="MIO240"/>
      <c r="MIP240"/>
      <c r="MIQ240"/>
      <c r="MIR240"/>
      <c r="MIS240"/>
      <c r="MIT240"/>
      <c r="MIU240"/>
      <c r="MIV240"/>
      <c r="MIW240"/>
      <c r="MIX240"/>
      <c r="MIY240"/>
      <c r="MIZ240"/>
      <c r="MJA240"/>
      <c r="MJB240"/>
      <c r="MJC240"/>
      <c r="MJD240"/>
      <c r="MJE240"/>
      <c r="MJF240"/>
      <c r="MJG240"/>
      <c r="MJH240"/>
      <c r="MJI240"/>
      <c r="MJJ240"/>
      <c r="MJK240"/>
      <c r="MJL240"/>
      <c r="MJM240"/>
      <c r="MJN240"/>
      <c r="MJO240"/>
      <c r="MJP240"/>
      <c r="MJQ240"/>
      <c r="MJR240"/>
      <c r="MJS240"/>
      <c r="MJT240"/>
      <c r="MJU240"/>
      <c r="MJV240"/>
      <c r="MJW240"/>
      <c r="MJX240"/>
      <c r="MJY240"/>
      <c r="MJZ240"/>
      <c r="MKA240"/>
      <c r="MKB240"/>
      <c r="MKC240"/>
      <c r="MKD240"/>
      <c r="MKE240"/>
      <c r="MKF240"/>
      <c r="MKG240"/>
      <c r="MKH240"/>
      <c r="MKI240"/>
      <c r="MKJ240"/>
      <c r="MKK240"/>
      <c r="MKL240"/>
      <c r="MKM240"/>
      <c r="MKN240"/>
      <c r="MKO240"/>
      <c r="MKP240"/>
      <c r="MKQ240"/>
      <c r="MKR240"/>
      <c r="MKS240"/>
      <c r="MKT240"/>
      <c r="MKU240"/>
      <c r="MKV240"/>
      <c r="MKW240"/>
      <c r="MKX240"/>
      <c r="MKY240"/>
      <c r="MKZ240"/>
      <c r="MLA240"/>
      <c r="MLB240"/>
      <c r="MLC240"/>
      <c r="MLD240"/>
      <c r="MLE240"/>
      <c r="MLF240"/>
      <c r="MLG240"/>
      <c r="MLH240"/>
      <c r="MLI240"/>
      <c r="MLJ240"/>
      <c r="MLK240"/>
      <c r="MLL240"/>
      <c r="MLM240"/>
      <c r="MLN240"/>
      <c r="MLO240"/>
      <c r="MLP240"/>
      <c r="MLQ240"/>
      <c r="MLR240"/>
      <c r="MLS240"/>
      <c r="MLT240"/>
      <c r="MLU240"/>
      <c r="MLV240"/>
      <c r="MLW240"/>
      <c r="MLX240"/>
      <c r="MLY240"/>
      <c r="MLZ240"/>
      <c r="MMA240"/>
      <c r="MMB240"/>
      <c r="MMC240"/>
      <c r="MMD240"/>
      <c r="MME240"/>
      <c r="MMF240"/>
      <c r="MMG240"/>
      <c r="MMH240"/>
      <c r="MMI240"/>
      <c r="MMJ240"/>
      <c r="MMK240"/>
      <c r="MML240"/>
      <c r="MMM240"/>
      <c r="MMN240"/>
      <c r="MMO240"/>
      <c r="MMP240"/>
      <c r="MMQ240"/>
      <c r="MMR240"/>
      <c r="MMS240"/>
      <c r="MMT240"/>
      <c r="MMU240"/>
      <c r="MMV240"/>
      <c r="MMW240"/>
      <c r="MMX240"/>
      <c r="MMY240"/>
      <c r="MMZ240"/>
      <c r="MNA240"/>
      <c r="MNB240"/>
      <c r="MNC240"/>
      <c r="MND240"/>
      <c r="MNE240"/>
      <c r="MNF240"/>
      <c r="MNG240"/>
      <c r="MNH240"/>
      <c r="MNI240"/>
      <c r="MNJ240"/>
      <c r="MNK240"/>
      <c r="MNL240"/>
      <c r="MNM240"/>
      <c r="MNN240"/>
      <c r="MNO240"/>
      <c r="MNP240"/>
      <c r="MNQ240"/>
      <c r="MNR240"/>
      <c r="MNS240"/>
      <c r="MNT240"/>
      <c r="MNU240"/>
      <c r="MNV240"/>
      <c r="MNW240"/>
      <c r="MNX240"/>
      <c r="MNY240"/>
      <c r="MNZ240"/>
      <c r="MOA240"/>
      <c r="MOB240"/>
      <c r="MOC240"/>
      <c r="MOD240"/>
      <c r="MOE240"/>
      <c r="MOF240"/>
      <c r="MOG240"/>
      <c r="MOH240"/>
      <c r="MOI240"/>
      <c r="MOJ240"/>
      <c r="MOK240"/>
      <c r="MOL240"/>
      <c r="MOM240"/>
      <c r="MON240"/>
      <c r="MOO240"/>
      <c r="MOP240"/>
      <c r="MOQ240"/>
      <c r="MOR240"/>
      <c r="MOS240"/>
      <c r="MOT240"/>
      <c r="MOU240"/>
      <c r="MOV240"/>
      <c r="MOW240"/>
      <c r="MOX240"/>
      <c r="MOY240"/>
      <c r="MOZ240"/>
      <c r="MPA240"/>
      <c r="MPB240"/>
      <c r="MPC240"/>
      <c r="MPD240"/>
      <c r="MPE240"/>
      <c r="MPF240"/>
      <c r="MPG240"/>
      <c r="MPH240"/>
      <c r="MPI240"/>
      <c r="MPJ240"/>
      <c r="MPK240"/>
      <c r="MPL240"/>
      <c r="MPM240"/>
      <c r="MPN240"/>
      <c r="MPO240"/>
      <c r="MPP240"/>
      <c r="MPQ240"/>
      <c r="MPR240"/>
      <c r="MPS240"/>
      <c r="MPT240"/>
      <c r="MPU240"/>
      <c r="MPV240"/>
      <c r="MPW240"/>
      <c r="MPX240"/>
      <c r="MPY240"/>
      <c r="MPZ240"/>
      <c r="MQA240"/>
      <c r="MQB240"/>
      <c r="MQC240"/>
      <c r="MQD240"/>
      <c r="MQE240"/>
      <c r="MQF240"/>
      <c r="MQG240"/>
      <c r="MQH240"/>
      <c r="MQI240"/>
      <c r="MQJ240"/>
      <c r="MQK240"/>
      <c r="MQL240"/>
      <c r="MQM240"/>
      <c r="MQN240"/>
      <c r="MQO240"/>
      <c r="MQP240"/>
      <c r="MQQ240"/>
      <c r="MQR240"/>
      <c r="MQS240"/>
      <c r="MQT240"/>
      <c r="MQU240"/>
      <c r="MQV240"/>
      <c r="MQW240"/>
      <c r="MQX240"/>
      <c r="MQY240"/>
      <c r="MQZ240"/>
      <c r="MRA240"/>
      <c r="MRB240"/>
      <c r="MRC240"/>
      <c r="MRD240"/>
      <c r="MRE240"/>
      <c r="MRF240"/>
      <c r="MRG240"/>
      <c r="MRH240"/>
      <c r="MRI240"/>
      <c r="MRJ240"/>
      <c r="MRK240"/>
      <c r="MRL240"/>
      <c r="MRM240"/>
      <c r="MRN240"/>
      <c r="MRO240"/>
      <c r="MRP240"/>
      <c r="MRQ240"/>
      <c r="MRR240"/>
      <c r="MRS240"/>
      <c r="MRT240"/>
      <c r="MRU240"/>
      <c r="MRV240"/>
      <c r="MRW240"/>
      <c r="MRX240"/>
      <c r="MRY240"/>
      <c r="MRZ240"/>
      <c r="MSA240"/>
      <c r="MSB240"/>
      <c r="MSC240"/>
      <c r="MSD240"/>
      <c r="MSE240"/>
      <c r="MSF240"/>
      <c r="MSG240"/>
      <c r="MSH240"/>
      <c r="MSI240"/>
      <c r="MSJ240"/>
      <c r="MSK240"/>
      <c r="MSL240"/>
      <c r="MSM240"/>
      <c r="MSN240"/>
      <c r="MSO240"/>
      <c r="MSP240"/>
      <c r="MSQ240"/>
      <c r="MSR240"/>
      <c r="MSS240"/>
      <c r="MST240"/>
      <c r="MSU240"/>
      <c r="MSV240"/>
      <c r="MSW240"/>
      <c r="MSX240"/>
      <c r="MSY240"/>
      <c r="MSZ240"/>
      <c r="MTA240"/>
      <c r="MTB240"/>
      <c r="MTC240"/>
      <c r="MTD240"/>
      <c r="MTE240"/>
      <c r="MTF240"/>
      <c r="MTG240"/>
      <c r="MTH240"/>
      <c r="MTI240"/>
      <c r="MTJ240"/>
      <c r="MTK240"/>
      <c r="MTL240"/>
      <c r="MTM240"/>
      <c r="MTN240"/>
      <c r="MTO240"/>
      <c r="MTP240"/>
      <c r="MTQ240"/>
      <c r="MTR240"/>
      <c r="MTS240"/>
      <c r="MTT240"/>
      <c r="MTU240"/>
      <c r="MTV240"/>
      <c r="MTW240"/>
      <c r="MTX240"/>
      <c r="MTY240"/>
      <c r="MTZ240"/>
      <c r="MUA240"/>
      <c r="MUB240"/>
      <c r="MUC240"/>
      <c r="MUD240"/>
      <c r="MUE240"/>
      <c r="MUF240"/>
      <c r="MUG240"/>
      <c r="MUH240"/>
      <c r="MUI240"/>
      <c r="MUJ240"/>
      <c r="MUK240"/>
      <c r="MUL240"/>
      <c r="MUM240"/>
      <c r="MUN240"/>
      <c r="MUO240"/>
      <c r="MUP240"/>
      <c r="MUQ240"/>
      <c r="MUR240"/>
      <c r="MUS240"/>
      <c r="MUT240"/>
      <c r="MUU240"/>
      <c r="MUV240"/>
      <c r="MUW240"/>
      <c r="MUX240"/>
      <c r="MUY240"/>
      <c r="MUZ240"/>
      <c r="MVA240"/>
      <c r="MVB240"/>
      <c r="MVC240"/>
      <c r="MVD240"/>
      <c r="MVE240"/>
      <c r="MVF240"/>
      <c r="MVG240"/>
      <c r="MVH240"/>
      <c r="MVI240"/>
      <c r="MVJ240"/>
      <c r="MVK240"/>
      <c r="MVL240"/>
      <c r="MVM240"/>
      <c r="MVN240"/>
      <c r="MVO240"/>
      <c r="MVP240"/>
      <c r="MVQ240"/>
      <c r="MVR240"/>
      <c r="MVS240"/>
      <c r="MVT240"/>
      <c r="MVU240"/>
      <c r="MVV240"/>
      <c r="MVW240"/>
      <c r="MVX240"/>
      <c r="MVY240"/>
      <c r="MVZ240"/>
      <c r="MWA240"/>
      <c r="MWB240"/>
      <c r="MWC240"/>
      <c r="MWD240"/>
      <c r="MWE240"/>
      <c r="MWF240"/>
      <c r="MWG240"/>
      <c r="MWH240"/>
      <c r="MWI240"/>
      <c r="MWJ240"/>
      <c r="MWK240"/>
      <c r="MWL240"/>
      <c r="MWM240"/>
      <c r="MWN240"/>
      <c r="MWO240"/>
      <c r="MWP240"/>
      <c r="MWQ240"/>
      <c r="MWR240"/>
      <c r="MWS240"/>
      <c r="MWT240"/>
      <c r="MWU240"/>
      <c r="MWV240"/>
      <c r="MWW240"/>
      <c r="MWX240"/>
      <c r="MWY240"/>
      <c r="MWZ240"/>
      <c r="MXA240"/>
      <c r="MXB240"/>
      <c r="MXC240"/>
      <c r="MXD240"/>
      <c r="MXE240"/>
      <c r="MXF240"/>
      <c r="MXG240"/>
      <c r="MXH240"/>
      <c r="MXI240"/>
      <c r="MXJ240"/>
      <c r="MXK240"/>
      <c r="MXL240"/>
      <c r="MXM240"/>
      <c r="MXN240"/>
      <c r="MXO240"/>
      <c r="MXP240"/>
      <c r="MXQ240"/>
      <c r="MXR240"/>
      <c r="MXS240"/>
      <c r="MXT240"/>
      <c r="MXU240"/>
      <c r="MXV240"/>
      <c r="MXW240"/>
      <c r="MXX240"/>
      <c r="MXY240"/>
      <c r="MXZ240"/>
      <c r="MYA240"/>
      <c r="MYB240"/>
      <c r="MYC240"/>
      <c r="MYD240"/>
      <c r="MYE240"/>
      <c r="MYF240"/>
      <c r="MYG240"/>
      <c r="MYH240"/>
      <c r="MYI240"/>
      <c r="MYJ240"/>
      <c r="MYK240"/>
      <c r="MYL240"/>
      <c r="MYM240"/>
      <c r="MYN240"/>
      <c r="MYO240"/>
      <c r="MYP240"/>
      <c r="MYQ240"/>
      <c r="MYR240"/>
      <c r="MYS240"/>
      <c r="MYT240"/>
      <c r="MYU240"/>
      <c r="MYV240"/>
      <c r="MYW240"/>
      <c r="MYX240"/>
      <c r="MYY240"/>
      <c r="MYZ240"/>
      <c r="MZA240"/>
      <c r="MZB240"/>
      <c r="MZC240"/>
      <c r="MZD240"/>
      <c r="MZE240"/>
      <c r="MZF240"/>
      <c r="MZG240"/>
      <c r="MZH240"/>
      <c r="MZI240"/>
      <c r="MZJ240"/>
      <c r="MZK240"/>
      <c r="MZL240"/>
      <c r="MZM240"/>
      <c r="MZN240"/>
      <c r="MZO240"/>
      <c r="MZP240"/>
      <c r="MZQ240"/>
      <c r="MZR240"/>
      <c r="MZS240"/>
      <c r="MZT240"/>
      <c r="MZU240"/>
      <c r="MZV240"/>
      <c r="MZW240"/>
      <c r="MZX240"/>
      <c r="MZY240"/>
      <c r="MZZ240"/>
      <c r="NAA240"/>
      <c r="NAB240"/>
      <c r="NAC240"/>
      <c r="NAD240"/>
      <c r="NAE240"/>
      <c r="NAF240"/>
      <c r="NAG240"/>
      <c r="NAH240"/>
      <c r="NAI240"/>
      <c r="NAJ240"/>
      <c r="NAK240"/>
      <c r="NAL240"/>
      <c r="NAM240"/>
      <c r="NAN240"/>
      <c r="NAO240"/>
      <c r="NAP240"/>
      <c r="NAQ240"/>
      <c r="NAR240"/>
      <c r="NAS240"/>
      <c r="NAT240"/>
      <c r="NAU240"/>
      <c r="NAV240"/>
      <c r="NAW240"/>
      <c r="NAX240"/>
      <c r="NAY240"/>
      <c r="NAZ240"/>
      <c r="NBA240"/>
      <c r="NBB240"/>
      <c r="NBC240"/>
      <c r="NBD240"/>
      <c r="NBE240"/>
      <c r="NBF240"/>
      <c r="NBG240"/>
      <c r="NBH240"/>
      <c r="NBI240"/>
      <c r="NBJ240"/>
      <c r="NBK240"/>
      <c r="NBL240"/>
      <c r="NBM240"/>
      <c r="NBN240"/>
      <c r="NBO240"/>
      <c r="NBP240"/>
      <c r="NBQ240"/>
      <c r="NBR240"/>
      <c r="NBS240"/>
      <c r="NBT240"/>
      <c r="NBU240"/>
      <c r="NBV240"/>
      <c r="NBW240"/>
      <c r="NBX240"/>
      <c r="NBY240"/>
      <c r="NBZ240"/>
      <c r="NCA240"/>
      <c r="NCB240"/>
      <c r="NCC240"/>
      <c r="NCD240"/>
      <c r="NCE240"/>
      <c r="NCF240"/>
      <c r="NCG240"/>
      <c r="NCH240"/>
      <c r="NCI240"/>
      <c r="NCJ240"/>
      <c r="NCK240"/>
      <c r="NCL240"/>
      <c r="NCM240"/>
      <c r="NCN240"/>
      <c r="NCO240"/>
      <c r="NCP240"/>
      <c r="NCQ240"/>
      <c r="NCR240"/>
      <c r="NCS240"/>
      <c r="NCT240"/>
      <c r="NCU240"/>
      <c r="NCV240"/>
      <c r="NCW240"/>
      <c r="NCX240"/>
      <c r="NCY240"/>
      <c r="NCZ240"/>
      <c r="NDA240"/>
      <c r="NDB240"/>
      <c r="NDC240"/>
      <c r="NDD240"/>
      <c r="NDE240"/>
      <c r="NDF240"/>
      <c r="NDG240"/>
      <c r="NDH240"/>
      <c r="NDI240"/>
      <c r="NDJ240"/>
      <c r="NDK240"/>
      <c r="NDL240"/>
      <c r="NDM240"/>
      <c r="NDN240"/>
      <c r="NDO240"/>
      <c r="NDP240"/>
      <c r="NDQ240"/>
      <c r="NDR240"/>
      <c r="NDS240"/>
      <c r="NDT240"/>
      <c r="NDU240"/>
      <c r="NDV240"/>
      <c r="NDW240"/>
      <c r="NDX240"/>
      <c r="NDY240"/>
      <c r="NDZ240"/>
      <c r="NEA240"/>
      <c r="NEB240"/>
      <c r="NEC240"/>
      <c r="NED240"/>
      <c r="NEE240"/>
      <c r="NEF240"/>
      <c r="NEG240"/>
      <c r="NEH240"/>
      <c r="NEI240"/>
      <c r="NEJ240"/>
      <c r="NEK240"/>
      <c r="NEL240"/>
      <c r="NEM240"/>
      <c r="NEN240"/>
      <c r="NEO240"/>
      <c r="NEP240"/>
      <c r="NEQ240"/>
      <c r="NER240"/>
      <c r="NES240"/>
      <c r="NET240"/>
      <c r="NEU240"/>
      <c r="NEV240"/>
      <c r="NEW240"/>
      <c r="NEX240"/>
      <c r="NEY240"/>
      <c r="NEZ240"/>
      <c r="NFA240"/>
      <c r="NFB240"/>
      <c r="NFC240"/>
      <c r="NFD240"/>
      <c r="NFE240"/>
      <c r="NFF240"/>
      <c r="NFG240"/>
      <c r="NFH240"/>
      <c r="NFI240"/>
      <c r="NFJ240"/>
      <c r="NFK240"/>
      <c r="NFL240"/>
      <c r="NFM240"/>
      <c r="NFN240"/>
      <c r="NFO240"/>
      <c r="NFP240"/>
      <c r="NFQ240"/>
      <c r="NFR240"/>
      <c r="NFS240"/>
      <c r="NFT240"/>
      <c r="NFU240"/>
      <c r="NFV240"/>
      <c r="NFW240"/>
      <c r="NFX240"/>
      <c r="NFY240"/>
      <c r="NFZ240"/>
      <c r="NGA240"/>
      <c r="NGB240"/>
      <c r="NGC240"/>
      <c r="NGD240"/>
      <c r="NGE240"/>
      <c r="NGF240"/>
      <c r="NGG240"/>
      <c r="NGH240"/>
      <c r="NGI240"/>
      <c r="NGJ240"/>
      <c r="NGK240"/>
      <c r="NGL240"/>
      <c r="NGM240"/>
      <c r="NGN240"/>
      <c r="NGO240"/>
      <c r="NGP240"/>
      <c r="NGQ240"/>
      <c r="NGR240"/>
      <c r="NGS240"/>
      <c r="NGT240"/>
      <c r="NGU240"/>
      <c r="NGV240"/>
      <c r="NGW240"/>
      <c r="NGX240"/>
      <c r="NGY240"/>
      <c r="NGZ240"/>
      <c r="NHA240"/>
      <c r="NHB240"/>
      <c r="NHC240"/>
      <c r="NHD240"/>
      <c r="NHE240"/>
      <c r="NHF240"/>
      <c r="NHG240"/>
      <c r="NHH240"/>
      <c r="NHI240"/>
      <c r="NHJ240"/>
      <c r="NHK240"/>
      <c r="NHL240"/>
      <c r="NHM240"/>
      <c r="NHN240"/>
      <c r="NHO240"/>
      <c r="NHP240"/>
      <c r="NHQ240"/>
      <c r="NHR240"/>
      <c r="NHS240"/>
      <c r="NHT240"/>
      <c r="NHU240"/>
      <c r="NHV240"/>
      <c r="NHW240"/>
      <c r="NHX240"/>
      <c r="NHY240"/>
      <c r="NHZ240"/>
      <c r="NIA240"/>
      <c r="NIB240"/>
      <c r="NIC240"/>
      <c r="NID240"/>
      <c r="NIE240"/>
      <c r="NIF240"/>
      <c r="NIG240"/>
      <c r="NIH240"/>
      <c r="NII240"/>
      <c r="NIJ240"/>
      <c r="NIK240"/>
      <c r="NIL240"/>
      <c r="NIM240"/>
      <c r="NIN240"/>
      <c r="NIO240"/>
      <c r="NIP240"/>
      <c r="NIQ240"/>
      <c r="NIR240"/>
      <c r="NIS240"/>
      <c r="NIT240"/>
      <c r="NIU240"/>
      <c r="NIV240"/>
      <c r="NIW240"/>
      <c r="NIX240"/>
      <c r="NIY240"/>
      <c r="NIZ240"/>
      <c r="NJA240"/>
      <c r="NJB240"/>
      <c r="NJC240"/>
      <c r="NJD240"/>
      <c r="NJE240"/>
      <c r="NJF240"/>
      <c r="NJG240"/>
      <c r="NJH240"/>
      <c r="NJI240"/>
      <c r="NJJ240"/>
      <c r="NJK240"/>
      <c r="NJL240"/>
      <c r="NJM240"/>
      <c r="NJN240"/>
      <c r="NJO240"/>
      <c r="NJP240"/>
      <c r="NJQ240"/>
      <c r="NJR240"/>
      <c r="NJS240"/>
      <c r="NJT240"/>
      <c r="NJU240"/>
      <c r="NJV240"/>
      <c r="NJW240"/>
      <c r="NJX240"/>
      <c r="NJY240"/>
      <c r="NJZ240"/>
      <c r="NKA240"/>
      <c r="NKB240"/>
      <c r="NKC240"/>
      <c r="NKD240"/>
      <c r="NKE240"/>
      <c r="NKF240"/>
      <c r="NKG240"/>
      <c r="NKH240"/>
      <c r="NKI240"/>
      <c r="NKJ240"/>
      <c r="NKK240"/>
      <c r="NKL240"/>
      <c r="NKM240"/>
      <c r="NKN240"/>
      <c r="NKO240"/>
      <c r="NKP240"/>
      <c r="NKQ240"/>
      <c r="NKR240"/>
      <c r="NKS240"/>
      <c r="NKT240"/>
      <c r="NKU240"/>
      <c r="NKV240"/>
      <c r="NKW240"/>
      <c r="NKX240"/>
      <c r="NKY240"/>
      <c r="NKZ240"/>
      <c r="NLA240"/>
      <c r="NLB240"/>
      <c r="NLC240"/>
      <c r="NLD240"/>
      <c r="NLE240"/>
      <c r="NLF240"/>
      <c r="NLG240"/>
      <c r="NLH240"/>
      <c r="NLI240"/>
      <c r="NLJ240"/>
      <c r="NLK240"/>
      <c r="NLL240"/>
      <c r="NLM240"/>
      <c r="NLN240"/>
      <c r="NLO240"/>
      <c r="NLP240"/>
      <c r="NLQ240"/>
      <c r="NLR240"/>
      <c r="NLS240"/>
      <c r="NLT240"/>
      <c r="NLU240"/>
      <c r="NLV240"/>
      <c r="NLW240"/>
      <c r="NLX240"/>
      <c r="NLY240"/>
      <c r="NLZ240"/>
      <c r="NMA240"/>
      <c r="NMB240"/>
      <c r="NMC240"/>
      <c r="NMD240"/>
      <c r="NME240"/>
      <c r="NMF240"/>
      <c r="NMG240"/>
      <c r="NMH240"/>
      <c r="NMI240"/>
      <c r="NMJ240"/>
      <c r="NMK240"/>
      <c r="NML240"/>
      <c r="NMM240"/>
      <c r="NMN240"/>
      <c r="NMO240"/>
      <c r="NMP240"/>
      <c r="NMQ240"/>
      <c r="NMR240"/>
      <c r="NMS240"/>
      <c r="NMT240"/>
      <c r="NMU240"/>
      <c r="NMV240"/>
      <c r="NMW240"/>
      <c r="NMX240"/>
      <c r="NMY240"/>
      <c r="NMZ240"/>
      <c r="NNA240"/>
      <c r="NNB240"/>
      <c r="NNC240"/>
      <c r="NND240"/>
      <c r="NNE240"/>
      <c r="NNF240"/>
      <c r="NNG240"/>
      <c r="NNH240"/>
      <c r="NNI240"/>
      <c r="NNJ240"/>
      <c r="NNK240"/>
      <c r="NNL240"/>
      <c r="NNM240"/>
      <c r="NNN240"/>
      <c r="NNO240"/>
      <c r="NNP240"/>
      <c r="NNQ240"/>
      <c r="NNR240"/>
      <c r="NNS240"/>
      <c r="NNT240"/>
      <c r="NNU240"/>
      <c r="NNV240"/>
      <c r="NNW240"/>
      <c r="NNX240"/>
      <c r="NNY240"/>
      <c r="NNZ240"/>
      <c r="NOA240"/>
      <c r="NOB240"/>
      <c r="NOC240"/>
      <c r="NOD240"/>
      <c r="NOE240"/>
      <c r="NOF240"/>
      <c r="NOG240"/>
      <c r="NOH240"/>
      <c r="NOI240"/>
      <c r="NOJ240"/>
      <c r="NOK240"/>
      <c r="NOL240"/>
      <c r="NOM240"/>
      <c r="NON240"/>
      <c r="NOO240"/>
      <c r="NOP240"/>
      <c r="NOQ240"/>
      <c r="NOR240"/>
      <c r="NOS240"/>
      <c r="NOT240"/>
      <c r="NOU240"/>
      <c r="NOV240"/>
      <c r="NOW240"/>
      <c r="NOX240"/>
      <c r="NOY240"/>
      <c r="NOZ240"/>
      <c r="NPA240"/>
      <c r="NPB240"/>
      <c r="NPC240"/>
      <c r="NPD240"/>
      <c r="NPE240"/>
      <c r="NPF240"/>
      <c r="NPG240"/>
      <c r="NPH240"/>
      <c r="NPI240"/>
      <c r="NPJ240"/>
      <c r="NPK240"/>
      <c r="NPL240"/>
      <c r="NPM240"/>
      <c r="NPN240"/>
      <c r="NPO240"/>
      <c r="NPP240"/>
      <c r="NPQ240"/>
      <c r="NPR240"/>
      <c r="NPS240"/>
      <c r="NPT240"/>
      <c r="NPU240"/>
      <c r="NPV240"/>
      <c r="NPW240"/>
      <c r="NPX240"/>
      <c r="NPY240"/>
      <c r="NPZ240"/>
      <c r="NQA240"/>
      <c r="NQB240"/>
      <c r="NQC240"/>
      <c r="NQD240"/>
      <c r="NQE240"/>
      <c r="NQF240"/>
      <c r="NQG240"/>
      <c r="NQH240"/>
      <c r="NQI240"/>
      <c r="NQJ240"/>
      <c r="NQK240"/>
      <c r="NQL240"/>
      <c r="NQM240"/>
      <c r="NQN240"/>
      <c r="NQO240"/>
      <c r="NQP240"/>
      <c r="NQQ240"/>
      <c r="NQR240"/>
      <c r="NQS240"/>
      <c r="NQT240"/>
      <c r="NQU240"/>
      <c r="NQV240"/>
      <c r="NQW240"/>
      <c r="NQX240"/>
      <c r="NQY240"/>
      <c r="NQZ240"/>
      <c r="NRA240"/>
      <c r="NRB240"/>
      <c r="NRC240"/>
      <c r="NRD240"/>
      <c r="NRE240"/>
      <c r="NRF240"/>
      <c r="NRG240"/>
      <c r="NRH240"/>
      <c r="NRI240"/>
      <c r="NRJ240"/>
      <c r="NRK240"/>
      <c r="NRL240"/>
      <c r="NRM240"/>
      <c r="NRN240"/>
      <c r="NRO240"/>
      <c r="NRP240"/>
      <c r="NRQ240"/>
      <c r="NRR240"/>
      <c r="NRS240"/>
      <c r="NRT240"/>
      <c r="NRU240"/>
      <c r="NRV240"/>
      <c r="NRW240"/>
      <c r="NRX240"/>
      <c r="NRY240"/>
      <c r="NRZ240"/>
      <c r="NSA240"/>
      <c r="NSB240"/>
      <c r="NSC240"/>
      <c r="NSD240"/>
      <c r="NSE240"/>
      <c r="NSF240"/>
      <c r="NSG240"/>
      <c r="NSH240"/>
      <c r="NSI240"/>
      <c r="NSJ240"/>
      <c r="NSK240"/>
      <c r="NSL240"/>
      <c r="NSM240"/>
      <c r="NSN240"/>
      <c r="NSO240"/>
      <c r="NSP240"/>
      <c r="NSQ240"/>
      <c r="NSR240"/>
      <c r="NSS240"/>
      <c r="NST240"/>
      <c r="NSU240"/>
      <c r="NSV240"/>
      <c r="NSW240"/>
      <c r="NSX240"/>
      <c r="NSY240"/>
      <c r="NSZ240"/>
      <c r="NTA240"/>
      <c r="NTB240"/>
      <c r="NTC240"/>
      <c r="NTD240"/>
      <c r="NTE240"/>
      <c r="NTF240"/>
      <c r="NTG240"/>
      <c r="NTH240"/>
      <c r="NTI240"/>
      <c r="NTJ240"/>
      <c r="NTK240"/>
      <c r="NTL240"/>
      <c r="NTM240"/>
      <c r="NTN240"/>
      <c r="NTO240"/>
      <c r="NTP240"/>
      <c r="NTQ240"/>
      <c r="NTR240"/>
      <c r="NTS240"/>
      <c r="NTT240"/>
      <c r="NTU240"/>
      <c r="NTV240"/>
      <c r="NTW240"/>
      <c r="NTX240"/>
      <c r="NTY240"/>
      <c r="NTZ240"/>
      <c r="NUA240"/>
      <c r="NUB240"/>
      <c r="NUC240"/>
      <c r="NUD240"/>
      <c r="NUE240"/>
      <c r="NUF240"/>
      <c r="NUG240"/>
      <c r="NUH240"/>
      <c r="NUI240"/>
      <c r="NUJ240"/>
      <c r="NUK240"/>
      <c r="NUL240"/>
      <c r="NUM240"/>
      <c r="NUN240"/>
      <c r="NUO240"/>
      <c r="NUP240"/>
      <c r="NUQ240"/>
      <c r="NUR240"/>
      <c r="NUS240"/>
      <c r="NUT240"/>
      <c r="NUU240"/>
      <c r="NUV240"/>
      <c r="NUW240"/>
      <c r="NUX240"/>
      <c r="NUY240"/>
      <c r="NUZ240"/>
      <c r="NVA240"/>
      <c r="NVB240"/>
      <c r="NVC240"/>
      <c r="NVD240"/>
      <c r="NVE240"/>
      <c r="NVF240"/>
      <c r="NVG240"/>
      <c r="NVH240"/>
      <c r="NVI240"/>
      <c r="NVJ240"/>
      <c r="NVK240"/>
      <c r="NVL240"/>
      <c r="NVM240"/>
      <c r="NVN240"/>
      <c r="NVO240"/>
      <c r="NVP240"/>
      <c r="NVQ240"/>
      <c r="NVR240"/>
      <c r="NVS240"/>
      <c r="NVT240"/>
      <c r="NVU240"/>
      <c r="NVV240"/>
      <c r="NVW240"/>
      <c r="NVX240"/>
      <c r="NVY240"/>
      <c r="NVZ240"/>
      <c r="NWA240"/>
      <c r="NWB240"/>
      <c r="NWC240"/>
      <c r="NWD240"/>
      <c r="NWE240"/>
      <c r="NWF240"/>
      <c r="NWG240"/>
      <c r="NWH240"/>
      <c r="NWI240"/>
      <c r="NWJ240"/>
      <c r="NWK240"/>
      <c r="NWL240"/>
      <c r="NWM240"/>
      <c r="NWN240"/>
      <c r="NWO240"/>
      <c r="NWP240"/>
      <c r="NWQ240"/>
      <c r="NWR240"/>
      <c r="NWS240"/>
      <c r="NWT240"/>
      <c r="NWU240"/>
      <c r="NWV240"/>
      <c r="NWW240"/>
      <c r="NWX240"/>
      <c r="NWY240"/>
      <c r="NWZ240"/>
      <c r="NXA240"/>
      <c r="NXB240"/>
      <c r="NXC240"/>
      <c r="NXD240"/>
      <c r="NXE240"/>
      <c r="NXF240"/>
      <c r="NXG240"/>
      <c r="NXH240"/>
      <c r="NXI240"/>
      <c r="NXJ240"/>
      <c r="NXK240"/>
      <c r="NXL240"/>
      <c r="NXM240"/>
      <c r="NXN240"/>
      <c r="NXO240"/>
      <c r="NXP240"/>
      <c r="NXQ240"/>
      <c r="NXR240"/>
      <c r="NXS240"/>
      <c r="NXT240"/>
      <c r="NXU240"/>
      <c r="NXV240"/>
      <c r="NXW240"/>
      <c r="NXX240"/>
      <c r="NXY240"/>
      <c r="NXZ240"/>
      <c r="NYA240"/>
      <c r="NYB240"/>
      <c r="NYC240"/>
      <c r="NYD240"/>
      <c r="NYE240"/>
      <c r="NYF240"/>
      <c r="NYG240"/>
      <c r="NYH240"/>
      <c r="NYI240"/>
      <c r="NYJ240"/>
      <c r="NYK240"/>
      <c r="NYL240"/>
      <c r="NYM240"/>
      <c r="NYN240"/>
      <c r="NYO240"/>
      <c r="NYP240"/>
      <c r="NYQ240"/>
      <c r="NYR240"/>
      <c r="NYS240"/>
      <c r="NYT240"/>
      <c r="NYU240"/>
      <c r="NYV240"/>
      <c r="NYW240"/>
      <c r="NYX240"/>
      <c r="NYY240"/>
      <c r="NYZ240"/>
      <c r="NZA240"/>
      <c r="NZB240"/>
      <c r="NZC240"/>
      <c r="NZD240"/>
      <c r="NZE240"/>
      <c r="NZF240"/>
      <c r="NZG240"/>
      <c r="NZH240"/>
      <c r="NZI240"/>
      <c r="NZJ240"/>
      <c r="NZK240"/>
      <c r="NZL240"/>
      <c r="NZM240"/>
      <c r="NZN240"/>
      <c r="NZO240"/>
      <c r="NZP240"/>
      <c r="NZQ240"/>
      <c r="NZR240"/>
      <c r="NZS240"/>
      <c r="NZT240"/>
      <c r="NZU240"/>
      <c r="NZV240"/>
      <c r="NZW240"/>
      <c r="NZX240"/>
      <c r="NZY240"/>
      <c r="NZZ240"/>
      <c r="OAA240"/>
      <c r="OAB240"/>
      <c r="OAC240"/>
      <c r="OAD240"/>
      <c r="OAE240"/>
      <c r="OAF240"/>
      <c r="OAG240"/>
      <c r="OAH240"/>
      <c r="OAI240"/>
      <c r="OAJ240"/>
      <c r="OAK240"/>
      <c r="OAL240"/>
      <c r="OAM240"/>
      <c r="OAN240"/>
      <c r="OAO240"/>
      <c r="OAP240"/>
      <c r="OAQ240"/>
      <c r="OAR240"/>
      <c r="OAS240"/>
      <c r="OAT240"/>
      <c r="OAU240"/>
      <c r="OAV240"/>
      <c r="OAW240"/>
      <c r="OAX240"/>
      <c r="OAY240"/>
      <c r="OAZ240"/>
      <c r="OBA240"/>
      <c r="OBB240"/>
      <c r="OBC240"/>
      <c r="OBD240"/>
      <c r="OBE240"/>
      <c r="OBF240"/>
      <c r="OBG240"/>
      <c r="OBH240"/>
      <c r="OBI240"/>
      <c r="OBJ240"/>
      <c r="OBK240"/>
      <c r="OBL240"/>
      <c r="OBM240"/>
      <c r="OBN240"/>
      <c r="OBO240"/>
      <c r="OBP240"/>
      <c r="OBQ240"/>
      <c r="OBR240"/>
      <c r="OBS240"/>
      <c r="OBT240"/>
      <c r="OBU240"/>
      <c r="OBV240"/>
      <c r="OBW240"/>
      <c r="OBX240"/>
      <c r="OBY240"/>
      <c r="OBZ240"/>
      <c r="OCA240"/>
      <c r="OCB240"/>
      <c r="OCC240"/>
      <c r="OCD240"/>
      <c r="OCE240"/>
      <c r="OCF240"/>
      <c r="OCG240"/>
      <c r="OCH240"/>
      <c r="OCI240"/>
      <c r="OCJ240"/>
      <c r="OCK240"/>
      <c r="OCL240"/>
      <c r="OCM240"/>
      <c r="OCN240"/>
      <c r="OCO240"/>
      <c r="OCP240"/>
      <c r="OCQ240"/>
      <c r="OCR240"/>
      <c r="OCS240"/>
      <c r="OCT240"/>
      <c r="OCU240"/>
      <c r="OCV240"/>
      <c r="OCW240"/>
      <c r="OCX240"/>
      <c r="OCY240"/>
      <c r="OCZ240"/>
      <c r="ODA240"/>
      <c r="ODB240"/>
      <c r="ODC240"/>
      <c r="ODD240"/>
      <c r="ODE240"/>
      <c r="ODF240"/>
      <c r="ODG240"/>
      <c r="ODH240"/>
      <c r="ODI240"/>
      <c r="ODJ240"/>
      <c r="ODK240"/>
      <c r="ODL240"/>
      <c r="ODM240"/>
      <c r="ODN240"/>
      <c r="ODO240"/>
      <c r="ODP240"/>
      <c r="ODQ240"/>
      <c r="ODR240"/>
      <c r="ODS240"/>
      <c r="ODT240"/>
      <c r="ODU240"/>
      <c r="ODV240"/>
      <c r="ODW240"/>
      <c r="ODX240"/>
      <c r="ODY240"/>
      <c r="ODZ240"/>
      <c r="OEA240"/>
      <c r="OEB240"/>
      <c r="OEC240"/>
      <c r="OED240"/>
      <c r="OEE240"/>
      <c r="OEF240"/>
      <c r="OEG240"/>
      <c r="OEH240"/>
      <c r="OEI240"/>
      <c r="OEJ240"/>
      <c r="OEK240"/>
      <c r="OEL240"/>
      <c r="OEM240"/>
      <c r="OEN240"/>
      <c r="OEO240"/>
      <c r="OEP240"/>
      <c r="OEQ240"/>
      <c r="OER240"/>
      <c r="OES240"/>
      <c r="OET240"/>
      <c r="OEU240"/>
      <c r="OEV240"/>
      <c r="OEW240"/>
      <c r="OEX240"/>
      <c r="OEY240"/>
      <c r="OEZ240"/>
      <c r="OFA240"/>
      <c r="OFB240"/>
      <c r="OFC240"/>
      <c r="OFD240"/>
      <c r="OFE240"/>
      <c r="OFF240"/>
      <c r="OFG240"/>
      <c r="OFH240"/>
      <c r="OFI240"/>
      <c r="OFJ240"/>
      <c r="OFK240"/>
      <c r="OFL240"/>
      <c r="OFM240"/>
      <c r="OFN240"/>
      <c r="OFO240"/>
      <c r="OFP240"/>
      <c r="OFQ240"/>
      <c r="OFR240"/>
      <c r="OFS240"/>
      <c r="OFT240"/>
      <c r="OFU240"/>
      <c r="OFV240"/>
      <c r="OFW240"/>
      <c r="OFX240"/>
      <c r="OFY240"/>
      <c r="OFZ240"/>
      <c r="OGA240"/>
      <c r="OGB240"/>
      <c r="OGC240"/>
      <c r="OGD240"/>
      <c r="OGE240"/>
      <c r="OGF240"/>
      <c r="OGG240"/>
      <c r="OGH240"/>
      <c r="OGI240"/>
      <c r="OGJ240"/>
      <c r="OGK240"/>
      <c r="OGL240"/>
      <c r="OGM240"/>
      <c r="OGN240"/>
      <c r="OGO240"/>
      <c r="OGP240"/>
      <c r="OGQ240"/>
      <c r="OGR240"/>
      <c r="OGS240"/>
      <c r="OGT240"/>
      <c r="OGU240"/>
      <c r="OGV240"/>
      <c r="OGW240"/>
      <c r="OGX240"/>
      <c r="OGY240"/>
      <c r="OGZ240"/>
      <c r="OHA240"/>
      <c r="OHB240"/>
      <c r="OHC240"/>
      <c r="OHD240"/>
      <c r="OHE240"/>
      <c r="OHF240"/>
      <c r="OHG240"/>
      <c r="OHH240"/>
      <c r="OHI240"/>
      <c r="OHJ240"/>
      <c r="OHK240"/>
      <c r="OHL240"/>
      <c r="OHM240"/>
      <c r="OHN240"/>
      <c r="OHO240"/>
      <c r="OHP240"/>
      <c r="OHQ240"/>
      <c r="OHR240"/>
      <c r="OHS240"/>
      <c r="OHT240"/>
      <c r="OHU240"/>
      <c r="OHV240"/>
      <c r="OHW240"/>
      <c r="OHX240"/>
      <c r="OHY240"/>
      <c r="OHZ240"/>
      <c r="OIA240"/>
      <c r="OIB240"/>
      <c r="OIC240"/>
      <c r="OID240"/>
      <c r="OIE240"/>
      <c r="OIF240"/>
      <c r="OIG240"/>
      <c r="OIH240"/>
      <c r="OII240"/>
      <c r="OIJ240"/>
      <c r="OIK240"/>
      <c r="OIL240"/>
      <c r="OIM240"/>
      <c r="OIN240"/>
      <c r="OIO240"/>
      <c r="OIP240"/>
      <c r="OIQ240"/>
      <c r="OIR240"/>
      <c r="OIS240"/>
      <c r="OIT240"/>
      <c r="OIU240"/>
      <c r="OIV240"/>
      <c r="OIW240"/>
      <c r="OIX240"/>
      <c r="OIY240"/>
      <c r="OIZ240"/>
      <c r="OJA240"/>
      <c r="OJB240"/>
      <c r="OJC240"/>
      <c r="OJD240"/>
      <c r="OJE240"/>
      <c r="OJF240"/>
      <c r="OJG240"/>
      <c r="OJH240"/>
      <c r="OJI240"/>
      <c r="OJJ240"/>
      <c r="OJK240"/>
      <c r="OJL240"/>
      <c r="OJM240"/>
      <c r="OJN240"/>
      <c r="OJO240"/>
      <c r="OJP240"/>
      <c r="OJQ240"/>
      <c r="OJR240"/>
      <c r="OJS240"/>
      <c r="OJT240"/>
      <c r="OJU240"/>
      <c r="OJV240"/>
      <c r="OJW240"/>
      <c r="OJX240"/>
      <c r="OJY240"/>
      <c r="OJZ240"/>
      <c r="OKA240"/>
      <c r="OKB240"/>
      <c r="OKC240"/>
      <c r="OKD240"/>
      <c r="OKE240"/>
      <c r="OKF240"/>
      <c r="OKG240"/>
      <c r="OKH240"/>
      <c r="OKI240"/>
      <c r="OKJ240"/>
      <c r="OKK240"/>
      <c r="OKL240"/>
      <c r="OKM240"/>
      <c r="OKN240"/>
      <c r="OKO240"/>
      <c r="OKP240"/>
      <c r="OKQ240"/>
      <c r="OKR240"/>
      <c r="OKS240"/>
      <c r="OKT240"/>
      <c r="OKU240"/>
      <c r="OKV240"/>
      <c r="OKW240"/>
      <c r="OKX240"/>
      <c r="OKY240"/>
      <c r="OKZ240"/>
      <c r="OLA240"/>
      <c r="OLB240"/>
      <c r="OLC240"/>
      <c r="OLD240"/>
      <c r="OLE240"/>
      <c r="OLF240"/>
      <c r="OLG240"/>
      <c r="OLH240"/>
      <c r="OLI240"/>
      <c r="OLJ240"/>
      <c r="OLK240"/>
      <c r="OLL240"/>
      <c r="OLM240"/>
      <c r="OLN240"/>
      <c r="OLO240"/>
      <c r="OLP240"/>
      <c r="OLQ240"/>
      <c r="OLR240"/>
      <c r="OLS240"/>
      <c r="OLT240"/>
      <c r="OLU240"/>
      <c r="OLV240"/>
      <c r="OLW240"/>
      <c r="OLX240"/>
      <c r="OLY240"/>
      <c r="OLZ240"/>
      <c r="OMA240"/>
      <c r="OMB240"/>
      <c r="OMC240"/>
      <c r="OMD240"/>
      <c r="OME240"/>
      <c r="OMF240"/>
      <c r="OMG240"/>
      <c r="OMH240"/>
      <c r="OMI240"/>
      <c r="OMJ240"/>
      <c r="OMK240"/>
      <c r="OML240"/>
      <c r="OMM240"/>
      <c r="OMN240"/>
      <c r="OMO240"/>
      <c r="OMP240"/>
      <c r="OMQ240"/>
      <c r="OMR240"/>
      <c r="OMS240"/>
      <c r="OMT240"/>
      <c r="OMU240"/>
      <c r="OMV240"/>
      <c r="OMW240"/>
      <c r="OMX240"/>
      <c r="OMY240"/>
      <c r="OMZ240"/>
      <c r="ONA240"/>
      <c r="ONB240"/>
      <c r="ONC240"/>
      <c r="OND240"/>
      <c r="ONE240"/>
      <c r="ONF240"/>
      <c r="ONG240"/>
      <c r="ONH240"/>
      <c r="ONI240"/>
      <c r="ONJ240"/>
      <c r="ONK240"/>
      <c r="ONL240"/>
      <c r="ONM240"/>
      <c r="ONN240"/>
      <c r="ONO240"/>
      <c r="ONP240"/>
      <c r="ONQ240"/>
      <c r="ONR240"/>
      <c r="ONS240"/>
      <c r="ONT240"/>
      <c r="ONU240"/>
      <c r="ONV240"/>
      <c r="ONW240"/>
      <c r="ONX240"/>
      <c r="ONY240"/>
      <c r="ONZ240"/>
      <c r="OOA240"/>
      <c r="OOB240"/>
      <c r="OOC240"/>
      <c r="OOD240"/>
      <c r="OOE240"/>
      <c r="OOF240"/>
      <c r="OOG240"/>
      <c r="OOH240"/>
      <c r="OOI240"/>
      <c r="OOJ240"/>
      <c r="OOK240"/>
      <c r="OOL240"/>
      <c r="OOM240"/>
      <c r="OON240"/>
      <c r="OOO240"/>
      <c r="OOP240"/>
      <c r="OOQ240"/>
      <c r="OOR240"/>
      <c r="OOS240"/>
      <c r="OOT240"/>
      <c r="OOU240"/>
      <c r="OOV240"/>
      <c r="OOW240"/>
      <c r="OOX240"/>
      <c r="OOY240"/>
      <c r="OOZ240"/>
      <c r="OPA240"/>
      <c r="OPB240"/>
      <c r="OPC240"/>
      <c r="OPD240"/>
      <c r="OPE240"/>
      <c r="OPF240"/>
      <c r="OPG240"/>
      <c r="OPH240"/>
      <c r="OPI240"/>
      <c r="OPJ240"/>
      <c r="OPK240"/>
      <c r="OPL240"/>
      <c r="OPM240"/>
      <c r="OPN240"/>
      <c r="OPO240"/>
      <c r="OPP240"/>
      <c r="OPQ240"/>
      <c r="OPR240"/>
      <c r="OPS240"/>
      <c r="OPT240"/>
      <c r="OPU240"/>
      <c r="OPV240"/>
      <c r="OPW240"/>
      <c r="OPX240"/>
      <c r="OPY240"/>
      <c r="OPZ240"/>
      <c r="OQA240"/>
      <c r="OQB240"/>
      <c r="OQC240"/>
      <c r="OQD240"/>
      <c r="OQE240"/>
      <c r="OQF240"/>
      <c r="OQG240"/>
      <c r="OQH240"/>
      <c r="OQI240"/>
      <c r="OQJ240"/>
      <c r="OQK240"/>
      <c r="OQL240"/>
      <c r="OQM240"/>
      <c r="OQN240"/>
      <c r="OQO240"/>
      <c r="OQP240"/>
      <c r="OQQ240"/>
      <c r="OQR240"/>
      <c r="OQS240"/>
      <c r="OQT240"/>
      <c r="OQU240"/>
      <c r="OQV240"/>
      <c r="OQW240"/>
      <c r="OQX240"/>
      <c r="OQY240"/>
      <c r="OQZ240"/>
      <c r="ORA240"/>
      <c r="ORB240"/>
      <c r="ORC240"/>
      <c r="ORD240"/>
      <c r="ORE240"/>
      <c r="ORF240"/>
      <c r="ORG240"/>
      <c r="ORH240"/>
      <c r="ORI240"/>
      <c r="ORJ240"/>
      <c r="ORK240"/>
      <c r="ORL240"/>
      <c r="ORM240"/>
      <c r="ORN240"/>
      <c r="ORO240"/>
      <c r="ORP240"/>
      <c r="ORQ240"/>
      <c r="ORR240"/>
      <c r="ORS240"/>
      <c r="ORT240"/>
      <c r="ORU240"/>
      <c r="ORV240"/>
      <c r="ORW240"/>
      <c r="ORX240"/>
      <c r="ORY240"/>
      <c r="ORZ240"/>
      <c r="OSA240"/>
      <c r="OSB240"/>
      <c r="OSC240"/>
      <c r="OSD240"/>
      <c r="OSE240"/>
      <c r="OSF240"/>
      <c r="OSG240"/>
      <c r="OSH240"/>
      <c r="OSI240"/>
      <c r="OSJ240"/>
      <c r="OSK240"/>
      <c r="OSL240"/>
      <c r="OSM240"/>
      <c r="OSN240"/>
      <c r="OSO240"/>
      <c r="OSP240"/>
      <c r="OSQ240"/>
      <c r="OSR240"/>
      <c r="OSS240"/>
      <c r="OST240"/>
      <c r="OSU240"/>
      <c r="OSV240"/>
      <c r="OSW240"/>
      <c r="OSX240"/>
      <c r="OSY240"/>
      <c r="OSZ240"/>
      <c r="OTA240"/>
      <c r="OTB240"/>
      <c r="OTC240"/>
      <c r="OTD240"/>
      <c r="OTE240"/>
      <c r="OTF240"/>
      <c r="OTG240"/>
      <c r="OTH240"/>
      <c r="OTI240"/>
      <c r="OTJ240"/>
      <c r="OTK240"/>
      <c r="OTL240"/>
      <c r="OTM240"/>
      <c r="OTN240"/>
      <c r="OTO240"/>
      <c r="OTP240"/>
      <c r="OTQ240"/>
      <c r="OTR240"/>
      <c r="OTS240"/>
      <c r="OTT240"/>
      <c r="OTU240"/>
      <c r="OTV240"/>
      <c r="OTW240"/>
      <c r="OTX240"/>
      <c r="OTY240"/>
      <c r="OTZ240"/>
      <c r="OUA240"/>
      <c r="OUB240"/>
      <c r="OUC240"/>
      <c r="OUD240"/>
      <c r="OUE240"/>
      <c r="OUF240"/>
      <c r="OUG240"/>
      <c r="OUH240"/>
      <c r="OUI240"/>
      <c r="OUJ240"/>
      <c r="OUK240"/>
      <c r="OUL240"/>
      <c r="OUM240"/>
      <c r="OUN240"/>
      <c r="OUO240"/>
      <c r="OUP240"/>
      <c r="OUQ240"/>
      <c r="OUR240"/>
      <c r="OUS240"/>
      <c r="OUT240"/>
      <c r="OUU240"/>
      <c r="OUV240"/>
      <c r="OUW240"/>
      <c r="OUX240"/>
      <c r="OUY240"/>
      <c r="OUZ240"/>
      <c r="OVA240"/>
      <c r="OVB240"/>
      <c r="OVC240"/>
      <c r="OVD240"/>
      <c r="OVE240"/>
      <c r="OVF240"/>
      <c r="OVG240"/>
      <c r="OVH240"/>
      <c r="OVI240"/>
      <c r="OVJ240"/>
      <c r="OVK240"/>
      <c r="OVL240"/>
      <c r="OVM240"/>
      <c r="OVN240"/>
      <c r="OVO240"/>
      <c r="OVP240"/>
      <c r="OVQ240"/>
      <c r="OVR240"/>
      <c r="OVS240"/>
      <c r="OVT240"/>
      <c r="OVU240"/>
      <c r="OVV240"/>
      <c r="OVW240"/>
      <c r="OVX240"/>
      <c r="OVY240"/>
      <c r="OVZ240"/>
      <c r="OWA240"/>
      <c r="OWB240"/>
      <c r="OWC240"/>
      <c r="OWD240"/>
      <c r="OWE240"/>
      <c r="OWF240"/>
      <c r="OWG240"/>
      <c r="OWH240"/>
      <c r="OWI240"/>
      <c r="OWJ240"/>
      <c r="OWK240"/>
      <c r="OWL240"/>
      <c r="OWM240"/>
      <c r="OWN240"/>
      <c r="OWO240"/>
      <c r="OWP240"/>
      <c r="OWQ240"/>
      <c r="OWR240"/>
      <c r="OWS240"/>
      <c r="OWT240"/>
      <c r="OWU240"/>
      <c r="OWV240"/>
      <c r="OWW240"/>
      <c r="OWX240"/>
      <c r="OWY240"/>
      <c r="OWZ240"/>
      <c r="OXA240"/>
      <c r="OXB240"/>
      <c r="OXC240"/>
      <c r="OXD240"/>
      <c r="OXE240"/>
      <c r="OXF240"/>
      <c r="OXG240"/>
      <c r="OXH240"/>
      <c r="OXI240"/>
      <c r="OXJ240"/>
      <c r="OXK240"/>
      <c r="OXL240"/>
      <c r="OXM240"/>
      <c r="OXN240"/>
      <c r="OXO240"/>
      <c r="OXP240"/>
      <c r="OXQ240"/>
      <c r="OXR240"/>
      <c r="OXS240"/>
      <c r="OXT240"/>
      <c r="OXU240"/>
      <c r="OXV240"/>
      <c r="OXW240"/>
      <c r="OXX240"/>
      <c r="OXY240"/>
      <c r="OXZ240"/>
      <c r="OYA240"/>
      <c r="OYB240"/>
      <c r="OYC240"/>
      <c r="OYD240"/>
      <c r="OYE240"/>
      <c r="OYF240"/>
      <c r="OYG240"/>
      <c r="OYH240"/>
      <c r="OYI240"/>
      <c r="OYJ240"/>
      <c r="OYK240"/>
      <c r="OYL240"/>
      <c r="OYM240"/>
      <c r="OYN240"/>
      <c r="OYO240"/>
      <c r="OYP240"/>
      <c r="OYQ240"/>
      <c r="OYR240"/>
      <c r="OYS240"/>
      <c r="OYT240"/>
      <c r="OYU240"/>
      <c r="OYV240"/>
      <c r="OYW240"/>
      <c r="OYX240"/>
      <c r="OYY240"/>
      <c r="OYZ240"/>
      <c r="OZA240"/>
      <c r="OZB240"/>
      <c r="OZC240"/>
      <c r="OZD240"/>
      <c r="OZE240"/>
      <c r="OZF240"/>
      <c r="OZG240"/>
      <c r="OZH240"/>
      <c r="OZI240"/>
      <c r="OZJ240"/>
      <c r="OZK240"/>
      <c r="OZL240"/>
      <c r="OZM240"/>
      <c r="OZN240"/>
      <c r="OZO240"/>
      <c r="OZP240"/>
      <c r="OZQ240"/>
      <c r="OZR240"/>
      <c r="OZS240"/>
      <c r="OZT240"/>
      <c r="OZU240"/>
      <c r="OZV240"/>
      <c r="OZW240"/>
      <c r="OZX240"/>
      <c r="OZY240"/>
      <c r="OZZ240"/>
      <c r="PAA240"/>
      <c r="PAB240"/>
      <c r="PAC240"/>
      <c r="PAD240"/>
      <c r="PAE240"/>
      <c r="PAF240"/>
      <c r="PAG240"/>
      <c r="PAH240"/>
      <c r="PAI240"/>
      <c r="PAJ240"/>
      <c r="PAK240"/>
      <c r="PAL240"/>
      <c r="PAM240"/>
      <c r="PAN240"/>
      <c r="PAO240"/>
      <c r="PAP240"/>
      <c r="PAQ240"/>
      <c r="PAR240"/>
      <c r="PAS240"/>
      <c r="PAT240"/>
      <c r="PAU240"/>
      <c r="PAV240"/>
      <c r="PAW240"/>
      <c r="PAX240"/>
      <c r="PAY240"/>
      <c r="PAZ240"/>
      <c r="PBA240"/>
      <c r="PBB240"/>
      <c r="PBC240"/>
      <c r="PBD240"/>
      <c r="PBE240"/>
      <c r="PBF240"/>
      <c r="PBG240"/>
      <c r="PBH240"/>
      <c r="PBI240"/>
      <c r="PBJ240"/>
      <c r="PBK240"/>
      <c r="PBL240"/>
      <c r="PBM240"/>
      <c r="PBN240"/>
      <c r="PBO240"/>
      <c r="PBP240"/>
      <c r="PBQ240"/>
      <c r="PBR240"/>
      <c r="PBS240"/>
      <c r="PBT240"/>
      <c r="PBU240"/>
      <c r="PBV240"/>
      <c r="PBW240"/>
      <c r="PBX240"/>
      <c r="PBY240"/>
      <c r="PBZ240"/>
      <c r="PCA240"/>
      <c r="PCB240"/>
      <c r="PCC240"/>
      <c r="PCD240"/>
      <c r="PCE240"/>
      <c r="PCF240"/>
      <c r="PCG240"/>
      <c r="PCH240"/>
      <c r="PCI240"/>
      <c r="PCJ240"/>
      <c r="PCK240"/>
      <c r="PCL240"/>
      <c r="PCM240"/>
      <c r="PCN240"/>
      <c r="PCO240"/>
      <c r="PCP240"/>
      <c r="PCQ240"/>
      <c r="PCR240"/>
      <c r="PCS240"/>
      <c r="PCT240"/>
      <c r="PCU240"/>
      <c r="PCV240"/>
      <c r="PCW240"/>
      <c r="PCX240"/>
      <c r="PCY240"/>
      <c r="PCZ240"/>
      <c r="PDA240"/>
      <c r="PDB240"/>
      <c r="PDC240"/>
      <c r="PDD240"/>
      <c r="PDE240"/>
      <c r="PDF240"/>
      <c r="PDG240"/>
      <c r="PDH240"/>
      <c r="PDI240"/>
      <c r="PDJ240"/>
      <c r="PDK240"/>
      <c r="PDL240"/>
      <c r="PDM240"/>
      <c r="PDN240"/>
      <c r="PDO240"/>
      <c r="PDP240"/>
      <c r="PDQ240"/>
      <c r="PDR240"/>
      <c r="PDS240"/>
      <c r="PDT240"/>
      <c r="PDU240"/>
      <c r="PDV240"/>
      <c r="PDW240"/>
      <c r="PDX240"/>
      <c r="PDY240"/>
      <c r="PDZ240"/>
      <c r="PEA240"/>
      <c r="PEB240"/>
      <c r="PEC240"/>
      <c r="PED240"/>
      <c r="PEE240"/>
      <c r="PEF240"/>
      <c r="PEG240"/>
      <c r="PEH240"/>
      <c r="PEI240"/>
      <c r="PEJ240"/>
      <c r="PEK240"/>
      <c r="PEL240"/>
      <c r="PEM240"/>
      <c r="PEN240"/>
      <c r="PEO240"/>
      <c r="PEP240"/>
      <c r="PEQ240"/>
      <c r="PER240"/>
      <c r="PES240"/>
      <c r="PET240"/>
      <c r="PEU240"/>
      <c r="PEV240"/>
      <c r="PEW240"/>
      <c r="PEX240"/>
      <c r="PEY240"/>
      <c r="PEZ240"/>
      <c r="PFA240"/>
      <c r="PFB240"/>
      <c r="PFC240"/>
      <c r="PFD240"/>
      <c r="PFE240"/>
      <c r="PFF240"/>
      <c r="PFG240"/>
      <c r="PFH240"/>
      <c r="PFI240"/>
      <c r="PFJ240"/>
      <c r="PFK240"/>
      <c r="PFL240"/>
      <c r="PFM240"/>
      <c r="PFN240"/>
      <c r="PFO240"/>
      <c r="PFP240"/>
      <c r="PFQ240"/>
      <c r="PFR240"/>
      <c r="PFS240"/>
      <c r="PFT240"/>
      <c r="PFU240"/>
      <c r="PFV240"/>
      <c r="PFW240"/>
      <c r="PFX240"/>
      <c r="PFY240"/>
      <c r="PFZ240"/>
      <c r="PGA240"/>
      <c r="PGB240"/>
      <c r="PGC240"/>
      <c r="PGD240"/>
      <c r="PGE240"/>
      <c r="PGF240"/>
      <c r="PGG240"/>
      <c r="PGH240"/>
      <c r="PGI240"/>
      <c r="PGJ240"/>
      <c r="PGK240"/>
      <c r="PGL240"/>
      <c r="PGM240"/>
      <c r="PGN240"/>
      <c r="PGO240"/>
      <c r="PGP240"/>
      <c r="PGQ240"/>
      <c r="PGR240"/>
      <c r="PGS240"/>
      <c r="PGT240"/>
      <c r="PGU240"/>
      <c r="PGV240"/>
      <c r="PGW240"/>
      <c r="PGX240"/>
      <c r="PGY240"/>
      <c r="PGZ240"/>
      <c r="PHA240"/>
      <c r="PHB240"/>
      <c r="PHC240"/>
      <c r="PHD240"/>
      <c r="PHE240"/>
      <c r="PHF240"/>
      <c r="PHG240"/>
      <c r="PHH240"/>
      <c r="PHI240"/>
      <c r="PHJ240"/>
      <c r="PHK240"/>
      <c r="PHL240"/>
      <c r="PHM240"/>
      <c r="PHN240"/>
      <c r="PHO240"/>
      <c r="PHP240"/>
      <c r="PHQ240"/>
      <c r="PHR240"/>
      <c r="PHS240"/>
      <c r="PHT240"/>
      <c r="PHU240"/>
      <c r="PHV240"/>
      <c r="PHW240"/>
      <c r="PHX240"/>
      <c r="PHY240"/>
      <c r="PHZ240"/>
      <c r="PIA240"/>
      <c r="PIB240"/>
      <c r="PIC240"/>
      <c r="PID240"/>
      <c r="PIE240"/>
      <c r="PIF240"/>
      <c r="PIG240"/>
      <c r="PIH240"/>
      <c r="PII240"/>
      <c r="PIJ240"/>
      <c r="PIK240"/>
      <c r="PIL240"/>
      <c r="PIM240"/>
      <c r="PIN240"/>
      <c r="PIO240"/>
      <c r="PIP240"/>
      <c r="PIQ240"/>
      <c r="PIR240"/>
      <c r="PIS240"/>
      <c r="PIT240"/>
      <c r="PIU240"/>
      <c r="PIV240"/>
      <c r="PIW240"/>
      <c r="PIX240"/>
      <c r="PIY240"/>
      <c r="PIZ240"/>
      <c r="PJA240"/>
      <c r="PJB240"/>
      <c r="PJC240"/>
      <c r="PJD240"/>
      <c r="PJE240"/>
      <c r="PJF240"/>
      <c r="PJG240"/>
      <c r="PJH240"/>
      <c r="PJI240"/>
      <c r="PJJ240"/>
      <c r="PJK240"/>
      <c r="PJL240"/>
      <c r="PJM240"/>
      <c r="PJN240"/>
      <c r="PJO240"/>
      <c r="PJP240"/>
      <c r="PJQ240"/>
      <c r="PJR240"/>
      <c r="PJS240"/>
      <c r="PJT240"/>
      <c r="PJU240"/>
      <c r="PJV240"/>
      <c r="PJW240"/>
      <c r="PJX240"/>
      <c r="PJY240"/>
      <c r="PJZ240"/>
      <c r="PKA240"/>
      <c r="PKB240"/>
      <c r="PKC240"/>
      <c r="PKD240"/>
      <c r="PKE240"/>
      <c r="PKF240"/>
      <c r="PKG240"/>
      <c r="PKH240"/>
      <c r="PKI240"/>
      <c r="PKJ240"/>
      <c r="PKK240"/>
      <c r="PKL240"/>
      <c r="PKM240"/>
      <c r="PKN240"/>
      <c r="PKO240"/>
      <c r="PKP240"/>
      <c r="PKQ240"/>
      <c r="PKR240"/>
      <c r="PKS240"/>
      <c r="PKT240"/>
      <c r="PKU240"/>
      <c r="PKV240"/>
      <c r="PKW240"/>
      <c r="PKX240"/>
      <c r="PKY240"/>
      <c r="PKZ240"/>
      <c r="PLA240"/>
      <c r="PLB240"/>
      <c r="PLC240"/>
      <c r="PLD240"/>
      <c r="PLE240"/>
      <c r="PLF240"/>
      <c r="PLG240"/>
      <c r="PLH240"/>
      <c r="PLI240"/>
      <c r="PLJ240"/>
      <c r="PLK240"/>
      <c r="PLL240"/>
      <c r="PLM240"/>
      <c r="PLN240"/>
      <c r="PLO240"/>
      <c r="PLP240"/>
      <c r="PLQ240"/>
      <c r="PLR240"/>
      <c r="PLS240"/>
      <c r="PLT240"/>
      <c r="PLU240"/>
      <c r="PLV240"/>
      <c r="PLW240"/>
      <c r="PLX240"/>
      <c r="PLY240"/>
      <c r="PLZ240"/>
      <c r="PMA240"/>
      <c r="PMB240"/>
      <c r="PMC240"/>
      <c r="PMD240"/>
      <c r="PME240"/>
      <c r="PMF240"/>
      <c r="PMG240"/>
      <c r="PMH240"/>
      <c r="PMI240"/>
      <c r="PMJ240"/>
      <c r="PMK240"/>
      <c r="PML240"/>
      <c r="PMM240"/>
      <c r="PMN240"/>
      <c r="PMO240"/>
      <c r="PMP240"/>
      <c r="PMQ240"/>
      <c r="PMR240"/>
      <c r="PMS240"/>
      <c r="PMT240"/>
      <c r="PMU240"/>
      <c r="PMV240"/>
      <c r="PMW240"/>
      <c r="PMX240"/>
      <c r="PMY240"/>
      <c r="PMZ240"/>
      <c r="PNA240"/>
      <c r="PNB240"/>
      <c r="PNC240"/>
      <c r="PND240"/>
      <c r="PNE240"/>
      <c r="PNF240"/>
      <c r="PNG240"/>
      <c r="PNH240"/>
      <c r="PNI240"/>
      <c r="PNJ240"/>
      <c r="PNK240"/>
      <c r="PNL240"/>
      <c r="PNM240"/>
      <c r="PNN240"/>
      <c r="PNO240"/>
      <c r="PNP240"/>
      <c r="PNQ240"/>
      <c r="PNR240"/>
      <c r="PNS240"/>
      <c r="PNT240"/>
      <c r="PNU240"/>
      <c r="PNV240"/>
      <c r="PNW240"/>
      <c r="PNX240"/>
      <c r="PNY240"/>
      <c r="PNZ240"/>
      <c r="POA240"/>
      <c r="POB240"/>
      <c r="POC240"/>
      <c r="POD240"/>
      <c r="POE240"/>
      <c r="POF240"/>
      <c r="POG240"/>
      <c r="POH240"/>
      <c r="POI240"/>
      <c r="POJ240"/>
      <c r="POK240"/>
      <c r="POL240"/>
      <c r="POM240"/>
      <c r="PON240"/>
      <c r="POO240"/>
      <c r="POP240"/>
      <c r="POQ240"/>
      <c r="POR240"/>
      <c r="POS240"/>
      <c r="POT240"/>
      <c r="POU240"/>
      <c r="POV240"/>
      <c r="POW240"/>
      <c r="POX240"/>
      <c r="POY240"/>
      <c r="POZ240"/>
      <c r="PPA240"/>
      <c r="PPB240"/>
      <c r="PPC240"/>
      <c r="PPD240"/>
      <c r="PPE240"/>
      <c r="PPF240"/>
      <c r="PPG240"/>
      <c r="PPH240"/>
      <c r="PPI240"/>
      <c r="PPJ240"/>
      <c r="PPK240"/>
      <c r="PPL240"/>
      <c r="PPM240"/>
      <c r="PPN240"/>
      <c r="PPO240"/>
      <c r="PPP240"/>
      <c r="PPQ240"/>
      <c r="PPR240"/>
      <c r="PPS240"/>
      <c r="PPT240"/>
      <c r="PPU240"/>
      <c r="PPV240"/>
      <c r="PPW240"/>
      <c r="PPX240"/>
      <c r="PPY240"/>
      <c r="PPZ240"/>
      <c r="PQA240"/>
      <c r="PQB240"/>
      <c r="PQC240"/>
      <c r="PQD240"/>
      <c r="PQE240"/>
      <c r="PQF240"/>
      <c r="PQG240"/>
      <c r="PQH240"/>
      <c r="PQI240"/>
      <c r="PQJ240"/>
      <c r="PQK240"/>
      <c r="PQL240"/>
      <c r="PQM240"/>
      <c r="PQN240"/>
      <c r="PQO240"/>
      <c r="PQP240"/>
      <c r="PQQ240"/>
      <c r="PQR240"/>
      <c r="PQS240"/>
      <c r="PQT240"/>
      <c r="PQU240"/>
      <c r="PQV240"/>
      <c r="PQW240"/>
      <c r="PQX240"/>
      <c r="PQY240"/>
      <c r="PQZ240"/>
      <c r="PRA240"/>
      <c r="PRB240"/>
      <c r="PRC240"/>
      <c r="PRD240"/>
      <c r="PRE240"/>
      <c r="PRF240"/>
      <c r="PRG240"/>
      <c r="PRH240"/>
      <c r="PRI240"/>
      <c r="PRJ240"/>
      <c r="PRK240"/>
      <c r="PRL240"/>
      <c r="PRM240"/>
      <c r="PRN240"/>
      <c r="PRO240"/>
      <c r="PRP240"/>
      <c r="PRQ240"/>
      <c r="PRR240"/>
      <c r="PRS240"/>
      <c r="PRT240"/>
      <c r="PRU240"/>
      <c r="PRV240"/>
      <c r="PRW240"/>
      <c r="PRX240"/>
      <c r="PRY240"/>
      <c r="PRZ240"/>
      <c r="PSA240"/>
      <c r="PSB240"/>
      <c r="PSC240"/>
      <c r="PSD240"/>
      <c r="PSE240"/>
      <c r="PSF240"/>
      <c r="PSG240"/>
      <c r="PSH240"/>
      <c r="PSI240"/>
      <c r="PSJ240"/>
      <c r="PSK240"/>
      <c r="PSL240"/>
      <c r="PSM240"/>
      <c r="PSN240"/>
      <c r="PSO240"/>
      <c r="PSP240"/>
      <c r="PSQ240"/>
      <c r="PSR240"/>
      <c r="PSS240"/>
      <c r="PST240"/>
      <c r="PSU240"/>
      <c r="PSV240"/>
      <c r="PSW240"/>
      <c r="PSX240"/>
      <c r="PSY240"/>
      <c r="PSZ240"/>
      <c r="PTA240"/>
      <c r="PTB240"/>
      <c r="PTC240"/>
      <c r="PTD240"/>
      <c r="PTE240"/>
      <c r="PTF240"/>
      <c r="PTG240"/>
      <c r="PTH240"/>
      <c r="PTI240"/>
      <c r="PTJ240"/>
      <c r="PTK240"/>
      <c r="PTL240"/>
      <c r="PTM240"/>
      <c r="PTN240"/>
      <c r="PTO240"/>
      <c r="PTP240"/>
      <c r="PTQ240"/>
      <c r="PTR240"/>
      <c r="PTS240"/>
      <c r="PTT240"/>
      <c r="PTU240"/>
      <c r="PTV240"/>
      <c r="PTW240"/>
      <c r="PTX240"/>
      <c r="PTY240"/>
      <c r="PTZ240"/>
      <c r="PUA240"/>
      <c r="PUB240"/>
      <c r="PUC240"/>
      <c r="PUD240"/>
      <c r="PUE240"/>
      <c r="PUF240"/>
      <c r="PUG240"/>
      <c r="PUH240"/>
      <c r="PUI240"/>
      <c r="PUJ240"/>
      <c r="PUK240"/>
      <c r="PUL240"/>
      <c r="PUM240"/>
      <c r="PUN240"/>
      <c r="PUO240"/>
      <c r="PUP240"/>
      <c r="PUQ240"/>
      <c r="PUR240"/>
      <c r="PUS240"/>
      <c r="PUT240"/>
      <c r="PUU240"/>
      <c r="PUV240"/>
      <c r="PUW240"/>
      <c r="PUX240"/>
      <c r="PUY240"/>
      <c r="PUZ240"/>
      <c r="PVA240"/>
      <c r="PVB240"/>
      <c r="PVC240"/>
      <c r="PVD240"/>
      <c r="PVE240"/>
      <c r="PVF240"/>
      <c r="PVG240"/>
      <c r="PVH240"/>
      <c r="PVI240"/>
      <c r="PVJ240"/>
      <c r="PVK240"/>
      <c r="PVL240"/>
      <c r="PVM240"/>
      <c r="PVN240"/>
      <c r="PVO240"/>
      <c r="PVP240"/>
      <c r="PVQ240"/>
      <c r="PVR240"/>
      <c r="PVS240"/>
      <c r="PVT240"/>
      <c r="PVU240"/>
      <c r="PVV240"/>
      <c r="PVW240"/>
      <c r="PVX240"/>
      <c r="PVY240"/>
      <c r="PVZ240"/>
      <c r="PWA240"/>
      <c r="PWB240"/>
      <c r="PWC240"/>
      <c r="PWD240"/>
      <c r="PWE240"/>
      <c r="PWF240"/>
      <c r="PWG240"/>
      <c r="PWH240"/>
      <c r="PWI240"/>
      <c r="PWJ240"/>
      <c r="PWK240"/>
      <c r="PWL240"/>
      <c r="PWM240"/>
      <c r="PWN240"/>
      <c r="PWO240"/>
      <c r="PWP240"/>
      <c r="PWQ240"/>
      <c r="PWR240"/>
      <c r="PWS240"/>
      <c r="PWT240"/>
      <c r="PWU240"/>
      <c r="PWV240"/>
      <c r="PWW240"/>
      <c r="PWX240"/>
      <c r="PWY240"/>
      <c r="PWZ240"/>
      <c r="PXA240"/>
      <c r="PXB240"/>
      <c r="PXC240"/>
      <c r="PXD240"/>
      <c r="PXE240"/>
      <c r="PXF240"/>
      <c r="PXG240"/>
      <c r="PXH240"/>
      <c r="PXI240"/>
      <c r="PXJ240"/>
      <c r="PXK240"/>
      <c r="PXL240"/>
      <c r="PXM240"/>
      <c r="PXN240"/>
      <c r="PXO240"/>
      <c r="PXP240"/>
      <c r="PXQ240"/>
      <c r="PXR240"/>
      <c r="PXS240"/>
      <c r="PXT240"/>
      <c r="PXU240"/>
      <c r="PXV240"/>
      <c r="PXW240"/>
      <c r="PXX240"/>
      <c r="PXY240"/>
      <c r="PXZ240"/>
      <c r="PYA240"/>
      <c r="PYB240"/>
      <c r="PYC240"/>
      <c r="PYD240"/>
      <c r="PYE240"/>
      <c r="PYF240"/>
      <c r="PYG240"/>
      <c r="PYH240"/>
      <c r="PYI240"/>
      <c r="PYJ240"/>
      <c r="PYK240"/>
      <c r="PYL240"/>
      <c r="PYM240"/>
      <c r="PYN240"/>
      <c r="PYO240"/>
      <c r="PYP240"/>
      <c r="PYQ240"/>
      <c r="PYR240"/>
      <c r="PYS240"/>
      <c r="PYT240"/>
      <c r="PYU240"/>
      <c r="PYV240"/>
      <c r="PYW240"/>
      <c r="PYX240"/>
      <c r="PYY240"/>
      <c r="PYZ240"/>
      <c r="PZA240"/>
      <c r="PZB240"/>
      <c r="PZC240"/>
      <c r="PZD240"/>
      <c r="PZE240"/>
      <c r="PZF240"/>
      <c r="PZG240"/>
      <c r="PZH240"/>
      <c r="PZI240"/>
      <c r="PZJ240"/>
      <c r="PZK240"/>
      <c r="PZL240"/>
      <c r="PZM240"/>
      <c r="PZN240"/>
      <c r="PZO240"/>
      <c r="PZP240"/>
      <c r="PZQ240"/>
      <c r="PZR240"/>
      <c r="PZS240"/>
      <c r="PZT240"/>
      <c r="PZU240"/>
      <c r="PZV240"/>
      <c r="PZW240"/>
      <c r="PZX240"/>
      <c r="PZY240"/>
      <c r="PZZ240"/>
      <c r="QAA240"/>
      <c r="QAB240"/>
      <c r="QAC240"/>
      <c r="QAD240"/>
      <c r="QAE240"/>
      <c r="QAF240"/>
      <c r="QAG240"/>
      <c r="QAH240"/>
      <c r="QAI240"/>
      <c r="QAJ240"/>
      <c r="QAK240"/>
      <c r="QAL240"/>
      <c r="QAM240"/>
      <c r="QAN240"/>
      <c r="QAO240"/>
      <c r="QAP240"/>
      <c r="QAQ240"/>
      <c r="QAR240"/>
      <c r="QAS240"/>
      <c r="QAT240"/>
      <c r="QAU240"/>
      <c r="QAV240"/>
      <c r="QAW240"/>
      <c r="QAX240"/>
      <c r="QAY240"/>
      <c r="QAZ240"/>
      <c r="QBA240"/>
      <c r="QBB240"/>
      <c r="QBC240"/>
      <c r="QBD240"/>
      <c r="QBE240"/>
      <c r="QBF240"/>
      <c r="QBG240"/>
      <c r="QBH240"/>
      <c r="QBI240"/>
      <c r="QBJ240"/>
      <c r="QBK240"/>
      <c r="QBL240"/>
      <c r="QBM240"/>
      <c r="QBN240"/>
      <c r="QBO240"/>
      <c r="QBP240"/>
      <c r="QBQ240"/>
      <c r="QBR240"/>
      <c r="QBS240"/>
      <c r="QBT240"/>
      <c r="QBU240"/>
      <c r="QBV240"/>
      <c r="QBW240"/>
      <c r="QBX240"/>
      <c r="QBY240"/>
      <c r="QBZ240"/>
      <c r="QCA240"/>
      <c r="QCB240"/>
      <c r="QCC240"/>
      <c r="QCD240"/>
      <c r="QCE240"/>
      <c r="QCF240"/>
      <c r="QCG240"/>
      <c r="QCH240"/>
      <c r="QCI240"/>
      <c r="QCJ240"/>
      <c r="QCK240"/>
      <c r="QCL240"/>
      <c r="QCM240"/>
      <c r="QCN240"/>
      <c r="QCO240"/>
      <c r="QCP240"/>
      <c r="QCQ240"/>
      <c r="QCR240"/>
      <c r="QCS240"/>
      <c r="QCT240"/>
      <c r="QCU240"/>
      <c r="QCV240"/>
      <c r="QCW240"/>
      <c r="QCX240"/>
      <c r="QCY240"/>
      <c r="QCZ240"/>
      <c r="QDA240"/>
      <c r="QDB240"/>
      <c r="QDC240"/>
      <c r="QDD240"/>
      <c r="QDE240"/>
      <c r="QDF240"/>
      <c r="QDG240"/>
      <c r="QDH240"/>
      <c r="QDI240"/>
      <c r="QDJ240"/>
      <c r="QDK240"/>
      <c r="QDL240"/>
      <c r="QDM240"/>
      <c r="QDN240"/>
      <c r="QDO240"/>
      <c r="QDP240"/>
      <c r="QDQ240"/>
      <c r="QDR240"/>
      <c r="QDS240"/>
      <c r="QDT240"/>
      <c r="QDU240"/>
      <c r="QDV240"/>
      <c r="QDW240"/>
      <c r="QDX240"/>
      <c r="QDY240"/>
      <c r="QDZ240"/>
      <c r="QEA240"/>
      <c r="QEB240"/>
      <c r="QEC240"/>
      <c r="QED240"/>
      <c r="QEE240"/>
      <c r="QEF240"/>
      <c r="QEG240"/>
      <c r="QEH240"/>
      <c r="QEI240"/>
      <c r="QEJ240"/>
      <c r="QEK240"/>
      <c r="QEL240"/>
      <c r="QEM240"/>
      <c r="QEN240"/>
      <c r="QEO240"/>
      <c r="QEP240"/>
      <c r="QEQ240"/>
      <c r="QER240"/>
      <c r="QES240"/>
      <c r="QET240"/>
      <c r="QEU240"/>
      <c r="QEV240"/>
      <c r="QEW240"/>
      <c r="QEX240"/>
      <c r="QEY240"/>
      <c r="QEZ240"/>
      <c r="QFA240"/>
      <c r="QFB240"/>
      <c r="QFC240"/>
      <c r="QFD240"/>
      <c r="QFE240"/>
      <c r="QFF240"/>
      <c r="QFG240"/>
      <c r="QFH240"/>
      <c r="QFI240"/>
      <c r="QFJ240"/>
      <c r="QFK240"/>
      <c r="QFL240"/>
      <c r="QFM240"/>
      <c r="QFN240"/>
      <c r="QFO240"/>
      <c r="QFP240"/>
      <c r="QFQ240"/>
      <c r="QFR240"/>
      <c r="QFS240"/>
      <c r="QFT240"/>
      <c r="QFU240"/>
      <c r="QFV240"/>
      <c r="QFW240"/>
      <c r="QFX240"/>
      <c r="QFY240"/>
      <c r="QFZ240"/>
      <c r="QGA240"/>
      <c r="QGB240"/>
      <c r="QGC240"/>
      <c r="QGD240"/>
      <c r="QGE240"/>
      <c r="QGF240"/>
      <c r="QGG240"/>
      <c r="QGH240"/>
      <c r="QGI240"/>
      <c r="QGJ240"/>
      <c r="QGK240"/>
      <c r="QGL240"/>
      <c r="QGM240"/>
      <c r="QGN240"/>
      <c r="QGO240"/>
      <c r="QGP240"/>
      <c r="QGQ240"/>
      <c r="QGR240"/>
      <c r="QGS240"/>
      <c r="QGT240"/>
      <c r="QGU240"/>
      <c r="QGV240"/>
      <c r="QGW240"/>
      <c r="QGX240"/>
      <c r="QGY240"/>
      <c r="QGZ240"/>
      <c r="QHA240"/>
      <c r="QHB240"/>
      <c r="QHC240"/>
      <c r="QHD240"/>
      <c r="QHE240"/>
      <c r="QHF240"/>
      <c r="QHG240"/>
      <c r="QHH240"/>
      <c r="QHI240"/>
      <c r="QHJ240"/>
      <c r="QHK240"/>
      <c r="QHL240"/>
      <c r="QHM240"/>
      <c r="QHN240"/>
      <c r="QHO240"/>
      <c r="QHP240"/>
      <c r="QHQ240"/>
      <c r="QHR240"/>
      <c r="QHS240"/>
      <c r="QHT240"/>
      <c r="QHU240"/>
      <c r="QHV240"/>
      <c r="QHW240"/>
      <c r="QHX240"/>
      <c r="QHY240"/>
      <c r="QHZ240"/>
      <c r="QIA240"/>
      <c r="QIB240"/>
      <c r="QIC240"/>
      <c r="QID240"/>
      <c r="QIE240"/>
      <c r="QIF240"/>
      <c r="QIG240"/>
      <c r="QIH240"/>
      <c r="QII240"/>
      <c r="QIJ240"/>
      <c r="QIK240"/>
      <c r="QIL240"/>
      <c r="QIM240"/>
      <c r="QIN240"/>
      <c r="QIO240"/>
      <c r="QIP240"/>
      <c r="QIQ240"/>
      <c r="QIR240"/>
      <c r="QIS240"/>
      <c r="QIT240"/>
      <c r="QIU240"/>
      <c r="QIV240"/>
      <c r="QIW240"/>
      <c r="QIX240"/>
      <c r="QIY240"/>
      <c r="QIZ240"/>
      <c r="QJA240"/>
      <c r="QJB240"/>
      <c r="QJC240"/>
      <c r="QJD240"/>
      <c r="QJE240"/>
      <c r="QJF240"/>
      <c r="QJG240"/>
      <c r="QJH240"/>
      <c r="QJI240"/>
      <c r="QJJ240"/>
      <c r="QJK240"/>
      <c r="QJL240"/>
      <c r="QJM240"/>
      <c r="QJN240"/>
      <c r="QJO240"/>
      <c r="QJP240"/>
      <c r="QJQ240"/>
      <c r="QJR240"/>
      <c r="QJS240"/>
      <c r="QJT240"/>
      <c r="QJU240"/>
      <c r="QJV240"/>
      <c r="QJW240"/>
      <c r="QJX240"/>
      <c r="QJY240"/>
      <c r="QJZ240"/>
      <c r="QKA240"/>
      <c r="QKB240"/>
      <c r="QKC240"/>
      <c r="QKD240"/>
      <c r="QKE240"/>
      <c r="QKF240"/>
      <c r="QKG240"/>
      <c r="QKH240"/>
      <c r="QKI240"/>
      <c r="QKJ240"/>
      <c r="QKK240"/>
      <c r="QKL240"/>
      <c r="QKM240"/>
      <c r="QKN240"/>
      <c r="QKO240"/>
      <c r="QKP240"/>
      <c r="QKQ240"/>
      <c r="QKR240"/>
      <c r="QKS240"/>
      <c r="QKT240"/>
      <c r="QKU240"/>
      <c r="QKV240"/>
      <c r="QKW240"/>
      <c r="QKX240"/>
      <c r="QKY240"/>
      <c r="QKZ240"/>
      <c r="QLA240"/>
      <c r="QLB240"/>
      <c r="QLC240"/>
      <c r="QLD240"/>
      <c r="QLE240"/>
      <c r="QLF240"/>
      <c r="QLG240"/>
      <c r="QLH240"/>
      <c r="QLI240"/>
      <c r="QLJ240"/>
      <c r="QLK240"/>
      <c r="QLL240"/>
      <c r="QLM240"/>
      <c r="QLN240"/>
      <c r="QLO240"/>
      <c r="QLP240"/>
      <c r="QLQ240"/>
      <c r="QLR240"/>
      <c r="QLS240"/>
      <c r="QLT240"/>
      <c r="QLU240"/>
      <c r="QLV240"/>
      <c r="QLW240"/>
      <c r="QLX240"/>
      <c r="QLY240"/>
      <c r="QLZ240"/>
      <c r="QMA240"/>
      <c r="QMB240"/>
      <c r="QMC240"/>
      <c r="QMD240"/>
      <c r="QME240"/>
      <c r="QMF240"/>
      <c r="QMG240"/>
      <c r="QMH240"/>
      <c r="QMI240"/>
      <c r="QMJ240"/>
      <c r="QMK240"/>
      <c r="QML240"/>
      <c r="QMM240"/>
      <c r="QMN240"/>
      <c r="QMO240"/>
      <c r="QMP240"/>
      <c r="QMQ240"/>
      <c r="QMR240"/>
      <c r="QMS240"/>
      <c r="QMT240"/>
      <c r="QMU240"/>
      <c r="QMV240"/>
      <c r="QMW240"/>
      <c r="QMX240"/>
      <c r="QMY240"/>
      <c r="QMZ240"/>
      <c r="QNA240"/>
      <c r="QNB240"/>
      <c r="QNC240"/>
      <c r="QND240"/>
      <c r="QNE240"/>
      <c r="QNF240"/>
      <c r="QNG240"/>
      <c r="QNH240"/>
      <c r="QNI240"/>
      <c r="QNJ240"/>
      <c r="QNK240"/>
      <c r="QNL240"/>
      <c r="QNM240"/>
      <c r="QNN240"/>
      <c r="QNO240"/>
      <c r="QNP240"/>
      <c r="QNQ240"/>
      <c r="QNR240"/>
      <c r="QNS240"/>
      <c r="QNT240"/>
      <c r="QNU240"/>
      <c r="QNV240"/>
      <c r="QNW240"/>
      <c r="QNX240"/>
      <c r="QNY240"/>
      <c r="QNZ240"/>
      <c r="QOA240"/>
      <c r="QOB240"/>
      <c r="QOC240"/>
      <c r="QOD240"/>
      <c r="QOE240"/>
      <c r="QOF240"/>
      <c r="QOG240"/>
      <c r="QOH240"/>
      <c r="QOI240"/>
      <c r="QOJ240"/>
      <c r="QOK240"/>
      <c r="QOL240"/>
      <c r="QOM240"/>
      <c r="QON240"/>
      <c r="QOO240"/>
      <c r="QOP240"/>
      <c r="QOQ240"/>
      <c r="QOR240"/>
      <c r="QOS240"/>
      <c r="QOT240"/>
      <c r="QOU240"/>
      <c r="QOV240"/>
      <c r="QOW240"/>
      <c r="QOX240"/>
      <c r="QOY240"/>
      <c r="QOZ240"/>
      <c r="QPA240"/>
      <c r="QPB240"/>
      <c r="QPC240"/>
      <c r="QPD240"/>
      <c r="QPE240"/>
      <c r="QPF240"/>
      <c r="QPG240"/>
      <c r="QPH240"/>
      <c r="QPI240"/>
      <c r="QPJ240"/>
      <c r="QPK240"/>
      <c r="QPL240"/>
      <c r="QPM240"/>
      <c r="QPN240"/>
      <c r="QPO240"/>
      <c r="QPP240"/>
      <c r="QPQ240"/>
      <c r="QPR240"/>
      <c r="QPS240"/>
      <c r="QPT240"/>
      <c r="QPU240"/>
      <c r="QPV240"/>
      <c r="QPW240"/>
      <c r="QPX240"/>
      <c r="QPY240"/>
      <c r="QPZ240"/>
      <c r="QQA240"/>
      <c r="QQB240"/>
      <c r="QQC240"/>
      <c r="QQD240"/>
      <c r="QQE240"/>
      <c r="QQF240"/>
      <c r="QQG240"/>
      <c r="QQH240"/>
      <c r="QQI240"/>
      <c r="QQJ240"/>
      <c r="QQK240"/>
      <c r="QQL240"/>
      <c r="QQM240"/>
      <c r="QQN240"/>
      <c r="QQO240"/>
      <c r="QQP240"/>
      <c r="QQQ240"/>
      <c r="QQR240"/>
      <c r="QQS240"/>
      <c r="QQT240"/>
      <c r="QQU240"/>
      <c r="QQV240"/>
      <c r="QQW240"/>
      <c r="QQX240"/>
      <c r="QQY240"/>
      <c r="QQZ240"/>
      <c r="QRA240"/>
      <c r="QRB240"/>
      <c r="QRC240"/>
      <c r="QRD240"/>
      <c r="QRE240"/>
      <c r="QRF240"/>
      <c r="QRG240"/>
      <c r="QRH240"/>
      <c r="QRI240"/>
      <c r="QRJ240"/>
      <c r="QRK240"/>
      <c r="QRL240"/>
      <c r="QRM240"/>
      <c r="QRN240"/>
      <c r="QRO240"/>
      <c r="QRP240"/>
      <c r="QRQ240"/>
      <c r="QRR240"/>
      <c r="QRS240"/>
      <c r="QRT240"/>
      <c r="QRU240"/>
      <c r="QRV240"/>
      <c r="QRW240"/>
      <c r="QRX240"/>
      <c r="QRY240"/>
      <c r="QRZ240"/>
      <c r="QSA240"/>
      <c r="QSB240"/>
      <c r="QSC240"/>
      <c r="QSD240"/>
      <c r="QSE240"/>
      <c r="QSF240"/>
      <c r="QSG240"/>
      <c r="QSH240"/>
      <c r="QSI240"/>
      <c r="QSJ240"/>
      <c r="QSK240"/>
      <c r="QSL240"/>
      <c r="QSM240"/>
      <c r="QSN240"/>
      <c r="QSO240"/>
      <c r="QSP240"/>
      <c r="QSQ240"/>
      <c r="QSR240"/>
      <c r="QSS240"/>
      <c r="QST240"/>
      <c r="QSU240"/>
      <c r="QSV240"/>
      <c r="QSW240"/>
      <c r="QSX240"/>
      <c r="QSY240"/>
      <c r="QSZ240"/>
      <c r="QTA240"/>
      <c r="QTB240"/>
      <c r="QTC240"/>
      <c r="QTD240"/>
      <c r="QTE240"/>
      <c r="QTF240"/>
      <c r="QTG240"/>
      <c r="QTH240"/>
      <c r="QTI240"/>
      <c r="QTJ240"/>
      <c r="QTK240"/>
      <c r="QTL240"/>
      <c r="QTM240"/>
      <c r="QTN240"/>
      <c r="QTO240"/>
      <c r="QTP240"/>
      <c r="QTQ240"/>
      <c r="QTR240"/>
      <c r="QTS240"/>
      <c r="QTT240"/>
      <c r="QTU240"/>
      <c r="QTV240"/>
      <c r="QTW240"/>
      <c r="QTX240"/>
      <c r="QTY240"/>
      <c r="QTZ240"/>
      <c r="QUA240"/>
      <c r="QUB240"/>
      <c r="QUC240"/>
      <c r="QUD240"/>
      <c r="QUE240"/>
      <c r="QUF240"/>
      <c r="QUG240"/>
      <c r="QUH240"/>
      <c r="QUI240"/>
      <c r="QUJ240"/>
      <c r="QUK240"/>
      <c r="QUL240"/>
      <c r="QUM240"/>
      <c r="QUN240"/>
      <c r="QUO240"/>
      <c r="QUP240"/>
      <c r="QUQ240"/>
      <c r="QUR240"/>
      <c r="QUS240"/>
      <c r="QUT240"/>
      <c r="QUU240"/>
      <c r="QUV240"/>
      <c r="QUW240"/>
      <c r="QUX240"/>
      <c r="QUY240"/>
      <c r="QUZ240"/>
      <c r="QVA240"/>
      <c r="QVB240"/>
      <c r="QVC240"/>
      <c r="QVD240"/>
      <c r="QVE240"/>
      <c r="QVF240"/>
      <c r="QVG240"/>
      <c r="QVH240"/>
      <c r="QVI240"/>
      <c r="QVJ240"/>
      <c r="QVK240"/>
      <c r="QVL240"/>
      <c r="QVM240"/>
      <c r="QVN240"/>
      <c r="QVO240"/>
      <c r="QVP240"/>
      <c r="QVQ240"/>
      <c r="QVR240"/>
      <c r="QVS240"/>
      <c r="QVT240"/>
      <c r="QVU240"/>
      <c r="QVV240"/>
      <c r="QVW240"/>
      <c r="QVX240"/>
      <c r="QVY240"/>
      <c r="QVZ240"/>
      <c r="QWA240"/>
      <c r="QWB240"/>
      <c r="QWC240"/>
      <c r="QWD240"/>
      <c r="QWE240"/>
      <c r="QWF240"/>
      <c r="QWG240"/>
      <c r="QWH240"/>
      <c r="QWI240"/>
      <c r="QWJ240"/>
      <c r="QWK240"/>
      <c r="QWL240"/>
      <c r="QWM240"/>
      <c r="QWN240"/>
      <c r="QWO240"/>
      <c r="QWP240"/>
      <c r="QWQ240"/>
      <c r="QWR240"/>
      <c r="QWS240"/>
      <c r="QWT240"/>
      <c r="QWU240"/>
      <c r="QWV240"/>
      <c r="QWW240"/>
      <c r="QWX240"/>
      <c r="QWY240"/>
      <c r="QWZ240"/>
      <c r="QXA240"/>
      <c r="QXB240"/>
      <c r="QXC240"/>
      <c r="QXD240"/>
      <c r="QXE240"/>
      <c r="QXF240"/>
      <c r="QXG240"/>
      <c r="QXH240"/>
      <c r="QXI240"/>
      <c r="QXJ240"/>
      <c r="QXK240"/>
      <c r="QXL240"/>
      <c r="QXM240"/>
      <c r="QXN240"/>
      <c r="QXO240"/>
      <c r="QXP240"/>
      <c r="QXQ240"/>
      <c r="QXR240"/>
      <c r="QXS240"/>
      <c r="QXT240"/>
      <c r="QXU240"/>
      <c r="QXV240"/>
      <c r="QXW240"/>
      <c r="QXX240"/>
      <c r="QXY240"/>
      <c r="QXZ240"/>
      <c r="QYA240"/>
      <c r="QYB240"/>
      <c r="QYC240"/>
      <c r="QYD240"/>
      <c r="QYE240"/>
      <c r="QYF240"/>
      <c r="QYG240"/>
      <c r="QYH240"/>
      <c r="QYI240"/>
      <c r="QYJ240"/>
      <c r="QYK240"/>
      <c r="QYL240"/>
      <c r="QYM240"/>
      <c r="QYN240"/>
      <c r="QYO240"/>
      <c r="QYP240"/>
      <c r="QYQ240"/>
      <c r="QYR240"/>
      <c r="QYS240"/>
      <c r="QYT240"/>
      <c r="QYU240"/>
      <c r="QYV240"/>
      <c r="QYW240"/>
      <c r="QYX240"/>
      <c r="QYY240"/>
      <c r="QYZ240"/>
      <c r="QZA240"/>
      <c r="QZB240"/>
      <c r="QZC240"/>
      <c r="QZD240"/>
      <c r="QZE240"/>
      <c r="QZF240"/>
      <c r="QZG240"/>
      <c r="QZH240"/>
      <c r="QZI240"/>
      <c r="QZJ240"/>
      <c r="QZK240"/>
      <c r="QZL240"/>
      <c r="QZM240"/>
      <c r="QZN240"/>
      <c r="QZO240"/>
      <c r="QZP240"/>
      <c r="QZQ240"/>
      <c r="QZR240"/>
      <c r="QZS240"/>
      <c r="QZT240"/>
      <c r="QZU240"/>
      <c r="QZV240"/>
      <c r="QZW240"/>
      <c r="QZX240"/>
      <c r="QZY240"/>
      <c r="QZZ240"/>
      <c r="RAA240"/>
      <c r="RAB240"/>
      <c r="RAC240"/>
      <c r="RAD240"/>
      <c r="RAE240"/>
      <c r="RAF240"/>
      <c r="RAG240"/>
      <c r="RAH240"/>
      <c r="RAI240"/>
      <c r="RAJ240"/>
      <c r="RAK240"/>
      <c r="RAL240"/>
      <c r="RAM240"/>
      <c r="RAN240"/>
      <c r="RAO240"/>
      <c r="RAP240"/>
      <c r="RAQ240"/>
      <c r="RAR240"/>
      <c r="RAS240"/>
      <c r="RAT240"/>
      <c r="RAU240"/>
      <c r="RAV240"/>
      <c r="RAW240"/>
      <c r="RAX240"/>
      <c r="RAY240"/>
      <c r="RAZ240"/>
      <c r="RBA240"/>
      <c r="RBB240"/>
      <c r="RBC240"/>
      <c r="RBD240"/>
      <c r="RBE240"/>
      <c r="RBF240"/>
      <c r="RBG240"/>
      <c r="RBH240"/>
      <c r="RBI240"/>
      <c r="RBJ240"/>
      <c r="RBK240"/>
      <c r="RBL240"/>
      <c r="RBM240"/>
      <c r="RBN240"/>
      <c r="RBO240"/>
      <c r="RBP240"/>
      <c r="RBQ240"/>
      <c r="RBR240"/>
      <c r="RBS240"/>
      <c r="RBT240"/>
      <c r="RBU240"/>
      <c r="RBV240"/>
      <c r="RBW240"/>
      <c r="RBX240"/>
      <c r="RBY240"/>
      <c r="RBZ240"/>
      <c r="RCA240"/>
      <c r="RCB240"/>
      <c r="RCC240"/>
      <c r="RCD240"/>
      <c r="RCE240"/>
      <c r="RCF240"/>
      <c r="RCG240"/>
      <c r="RCH240"/>
      <c r="RCI240"/>
      <c r="RCJ240"/>
      <c r="RCK240"/>
      <c r="RCL240"/>
      <c r="RCM240"/>
      <c r="RCN240"/>
      <c r="RCO240"/>
      <c r="RCP240"/>
      <c r="RCQ240"/>
      <c r="RCR240"/>
      <c r="RCS240"/>
      <c r="RCT240"/>
      <c r="RCU240"/>
      <c r="RCV240"/>
      <c r="RCW240"/>
      <c r="RCX240"/>
      <c r="RCY240"/>
      <c r="RCZ240"/>
      <c r="RDA240"/>
      <c r="RDB240"/>
      <c r="RDC240"/>
      <c r="RDD240"/>
      <c r="RDE240"/>
      <c r="RDF240"/>
      <c r="RDG240"/>
      <c r="RDH240"/>
      <c r="RDI240"/>
      <c r="RDJ240"/>
      <c r="RDK240"/>
      <c r="RDL240"/>
      <c r="RDM240"/>
      <c r="RDN240"/>
      <c r="RDO240"/>
      <c r="RDP240"/>
      <c r="RDQ240"/>
      <c r="RDR240"/>
      <c r="RDS240"/>
      <c r="RDT240"/>
      <c r="RDU240"/>
      <c r="RDV240"/>
      <c r="RDW240"/>
      <c r="RDX240"/>
      <c r="RDY240"/>
      <c r="RDZ240"/>
      <c r="REA240"/>
      <c r="REB240"/>
      <c r="REC240"/>
      <c r="RED240"/>
      <c r="REE240"/>
      <c r="REF240"/>
      <c r="REG240"/>
      <c r="REH240"/>
      <c r="REI240"/>
      <c r="REJ240"/>
      <c r="REK240"/>
      <c r="REL240"/>
      <c r="REM240"/>
      <c r="REN240"/>
      <c r="REO240"/>
      <c r="REP240"/>
      <c r="REQ240"/>
      <c r="RER240"/>
      <c r="RES240"/>
      <c r="RET240"/>
      <c r="REU240"/>
      <c r="REV240"/>
      <c r="REW240"/>
      <c r="REX240"/>
      <c r="REY240"/>
      <c r="REZ240"/>
      <c r="RFA240"/>
      <c r="RFB240"/>
      <c r="RFC240"/>
      <c r="RFD240"/>
      <c r="RFE240"/>
      <c r="RFF240"/>
      <c r="RFG240"/>
      <c r="RFH240"/>
      <c r="RFI240"/>
      <c r="RFJ240"/>
      <c r="RFK240"/>
      <c r="RFL240"/>
      <c r="RFM240"/>
      <c r="RFN240"/>
      <c r="RFO240"/>
      <c r="RFP240"/>
      <c r="RFQ240"/>
      <c r="RFR240"/>
      <c r="RFS240"/>
      <c r="RFT240"/>
      <c r="RFU240"/>
      <c r="RFV240"/>
      <c r="RFW240"/>
      <c r="RFX240"/>
      <c r="RFY240"/>
      <c r="RFZ240"/>
      <c r="RGA240"/>
      <c r="RGB240"/>
      <c r="RGC240"/>
      <c r="RGD240"/>
      <c r="RGE240"/>
      <c r="RGF240"/>
      <c r="RGG240"/>
      <c r="RGH240"/>
      <c r="RGI240"/>
      <c r="RGJ240"/>
      <c r="RGK240"/>
      <c r="RGL240"/>
      <c r="RGM240"/>
      <c r="RGN240"/>
      <c r="RGO240"/>
      <c r="RGP240"/>
      <c r="RGQ240"/>
      <c r="RGR240"/>
      <c r="RGS240"/>
      <c r="RGT240"/>
      <c r="RGU240"/>
      <c r="RGV240"/>
      <c r="RGW240"/>
      <c r="RGX240"/>
      <c r="RGY240"/>
      <c r="RGZ240"/>
      <c r="RHA240"/>
      <c r="RHB240"/>
      <c r="RHC240"/>
      <c r="RHD240"/>
      <c r="RHE240"/>
      <c r="RHF240"/>
      <c r="RHG240"/>
      <c r="RHH240"/>
      <c r="RHI240"/>
      <c r="RHJ240"/>
      <c r="RHK240"/>
      <c r="RHL240"/>
      <c r="RHM240"/>
      <c r="RHN240"/>
      <c r="RHO240"/>
      <c r="RHP240"/>
      <c r="RHQ240"/>
      <c r="RHR240"/>
      <c r="RHS240"/>
      <c r="RHT240"/>
      <c r="RHU240"/>
      <c r="RHV240"/>
      <c r="RHW240"/>
      <c r="RHX240"/>
      <c r="RHY240"/>
      <c r="RHZ240"/>
      <c r="RIA240"/>
      <c r="RIB240"/>
      <c r="RIC240"/>
      <c r="RID240"/>
      <c r="RIE240"/>
      <c r="RIF240"/>
      <c r="RIG240"/>
      <c r="RIH240"/>
      <c r="RII240"/>
      <c r="RIJ240"/>
      <c r="RIK240"/>
      <c r="RIL240"/>
      <c r="RIM240"/>
      <c r="RIN240"/>
      <c r="RIO240"/>
      <c r="RIP240"/>
      <c r="RIQ240"/>
      <c r="RIR240"/>
      <c r="RIS240"/>
      <c r="RIT240"/>
      <c r="RIU240"/>
      <c r="RIV240"/>
      <c r="RIW240"/>
      <c r="RIX240"/>
      <c r="RIY240"/>
      <c r="RIZ240"/>
      <c r="RJA240"/>
      <c r="RJB240"/>
      <c r="RJC240"/>
      <c r="RJD240"/>
      <c r="RJE240"/>
      <c r="RJF240"/>
      <c r="RJG240"/>
      <c r="RJH240"/>
      <c r="RJI240"/>
      <c r="RJJ240"/>
      <c r="RJK240"/>
      <c r="RJL240"/>
      <c r="RJM240"/>
      <c r="RJN240"/>
      <c r="RJO240"/>
      <c r="RJP240"/>
      <c r="RJQ240"/>
      <c r="RJR240"/>
      <c r="RJS240"/>
      <c r="RJT240"/>
      <c r="RJU240"/>
      <c r="RJV240"/>
      <c r="RJW240"/>
      <c r="RJX240"/>
      <c r="RJY240"/>
      <c r="RJZ240"/>
      <c r="RKA240"/>
      <c r="RKB240"/>
      <c r="RKC240"/>
      <c r="RKD240"/>
      <c r="RKE240"/>
      <c r="RKF240"/>
      <c r="RKG240"/>
      <c r="RKH240"/>
      <c r="RKI240"/>
      <c r="RKJ240"/>
      <c r="RKK240"/>
      <c r="RKL240"/>
      <c r="RKM240"/>
      <c r="RKN240"/>
      <c r="RKO240"/>
      <c r="RKP240"/>
      <c r="RKQ240"/>
      <c r="RKR240"/>
      <c r="RKS240"/>
      <c r="RKT240"/>
      <c r="RKU240"/>
      <c r="RKV240"/>
      <c r="RKW240"/>
      <c r="RKX240"/>
      <c r="RKY240"/>
      <c r="RKZ240"/>
      <c r="RLA240"/>
      <c r="RLB240"/>
      <c r="RLC240"/>
      <c r="RLD240"/>
      <c r="RLE240"/>
      <c r="RLF240"/>
      <c r="RLG240"/>
      <c r="RLH240"/>
      <c r="RLI240"/>
      <c r="RLJ240"/>
      <c r="RLK240"/>
      <c r="RLL240"/>
      <c r="RLM240"/>
      <c r="RLN240"/>
      <c r="RLO240"/>
      <c r="RLP240"/>
      <c r="RLQ240"/>
      <c r="RLR240"/>
      <c r="RLS240"/>
      <c r="RLT240"/>
      <c r="RLU240"/>
      <c r="RLV240"/>
      <c r="RLW240"/>
      <c r="RLX240"/>
      <c r="RLY240"/>
      <c r="RLZ240"/>
      <c r="RMA240"/>
      <c r="RMB240"/>
      <c r="RMC240"/>
      <c r="RMD240"/>
      <c r="RME240"/>
      <c r="RMF240"/>
      <c r="RMG240"/>
      <c r="RMH240"/>
      <c r="RMI240"/>
      <c r="RMJ240"/>
      <c r="RMK240"/>
      <c r="RML240"/>
      <c r="RMM240"/>
      <c r="RMN240"/>
      <c r="RMO240"/>
      <c r="RMP240"/>
      <c r="RMQ240"/>
      <c r="RMR240"/>
      <c r="RMS240"/>
      <c r="RMT240"/>
      <c r="RMU240"/>
      <c r="RMV240"/>
      <c r="RMW240"/>
      <c r="RMX240"/>
      <c r="RMY240"/>
      <c r="RMZ240"/>
      <c r="RNA240"/>
      <c r="RNB240"/>
      <c r="RNC240"/>
      <c r="RND240"/>
      <c r="RNE240"/>
      <c r="RNF240"/>
      <c r="RNG240"/>
      <c r="RNH240"/>
      <c r="RNI240"/>
      <c r="RNJ240"/>
      <c r="RNK240"/>
      <c r="RNL240"/>
      <c r="RNM240"/>
      <c r="RNN240"/>
      <c r="RNO240"/>
      <c r="RNP240"/>
      <c r="RNQ240"/>
      <c r="RNR240"/>
      <c r="RNS240"/>
      <c r="RNT240"/>
      <c r="RNU240"/>
      <c r="RNV240"/>
      <c r="RNW240"/>
      <c r="RNX240"/>
      <c r="RNY240"/>
      <c r="RNZ240"/>
      <c r="ROA240"/>
      <c r="ROB240"/>
      <c r="ROC240"/>
      <c r="ROD240"/>
      <c r="ROE240"/>
      <c r="ROF240"/>
      <c r="ROG240"/>
      <c r="ROH240"/>
      <c r="ROI240"/>
      <c r="ROJ240"/>
      <c r="ROK240"/>
      <c r="ROL240"/>
      <c r="ROM240"/>
      <c r="RON240"/>
      <c r="ROO240"/>
      <c r="ROP240"/>
      <c r="ROQ240"/>
      <c r="ROR240"/>
      <c r="ROS240"/>
      <c r="ROT240"/>
      <c r="ROU240"/>
      <c r="ROV240"/>
      <c r="ROW240"/>
      <c r="ROX240"/>
      <c r="ROY240"/>
      <c r="ROZ240"/>
      <c r="RPA240"/>
      <c r="RPB240"/>
      <c r="RPC240"/>
      <c r="RPD240"/>
      <c r="RPE240"/>
      <c r="RPF240"/>
      <c r="RPG240"/>
      <c r="RPH240"/>
      <c r="RPI240"/>
      <c r="RPJ240"/>
      <c r="RPK240"/>
      <c r="RPL240"/>
      <c r="RPM240"/>
      <c r="RPN240"/>
      <c r="RPO240"/>
      <c r="RPP240"/>
      <c r="RPQ240"/>
      <c r="RPR240"/>
      <c r="RPS240"/>
      <c r="RPT240"/>
      <c r="RPU240"/>
      <c r="RPV240"/>
      <c r="RPW240"/>
      <c r="RPX240"/>
      <c r="RPY240"/>
      <c r="RPZ240"/>
      <c r="RQA240"/>
      <c r="RQB240"/>
      <c r="RQC240"/>
      <c r="RQD240"/>
      <c r="RQE240"/>
      <c r="RQF240"/>
      <c r="RQG240"/>
      <c r="RQH240"/>
      <c r="RQI240"/>
      <c r="RQJ240"/>
      <c r="RQK240"/>
      <c r="RQL240"/>
      <c r="RQM240"/>
      <c r="RQN240"/>
      <c r="RQO240"/>
      <c r="RQP240"/>
      <c r="RQQ240"/>
      <c r="RQR240"/>
      <c r="RQS240"/>
      <c r="RQT240"/>
      <c r="RQU240"/>
      <c r="RQV240"/>
      <c r="RQW240"/>
      <c r="RQX240"/>
      <c r="RQY240"/>
      <c r="RQZ240"/>
      <c r="RRA240"/>
      <c r="RRB240"/>
      <c r="RRC240"/>
      <c r="RRD240"/>
      <c r="RRE240"/>
      <c r="RRF240"/>
      <c r="RRG240"/>
      <c r="RRH240"/>
      <c r="RRI240"/>
      <c r="RRJ240"/>
      <c r="RRK240"/>
      <c r="RRL240"/>
      <c r="RRM240"/>
      <c r="RRN240"/>
      <c r="RRO240"/>
      <c r="RRP240"/>
      <c r="RRQ240"/>
      <c r="RRR240"/>
      <c r="RRS240"/>
      <c r="RRT240"/>
      <c r="RRU240"/>
      <c r="RRV240"/>
      <c r="RRW240"/>
      <c r="RRX240"/>
      <c r="RRY240"/>
      <c r="RRZ240"/>
      <c r="RSA240"/>
      <c r="RSB240"/>
      <c r="RSC240"/>
      <c r="RSD240"/>
      <c r="RSE240"/>
      <c r="RSF240"/>
      <c r="RSG240"/>
      <c r="RSH240"/>
      <c r="RSI240"/>
      <c r="RSJ240"/>
      <c r="RSK240"/>
      <c r="RSL240"/>
      <c r="RSM240"/>
      <c r="RSN240"/>
      <c r="RSO240"/>
      <c r="RSP240"/>
      <c r="RSQ240"/>
      <c r="RSR240"/>
      <c r="RSS240"/>
      <c r="RST240"/>
      <c r="RSU240"/>
      <c r="RSV240"/>
      <c r="RSW240"/>
      <c r="RSX240"/>
      <c r="RSY240"/>
      <c r="RSZ240"/>
      <c r="RTA240"/>
      <c r="RTB240"/>
      <c r="RTC240"/>
      <c r="RTD240"/>
      <c r="RTE240"/>
      <c r="RTF240"/>
      <c r="RTG240"/>
      <c r="RTH240"/>
      <c r="RTI240"/>
      <c r="RTJ240"/>
      <c r="RTK240"/>
      <c r="RTL240"/>
      <c r="RTM240"/>
      <c r="RTN240"/>
      <c r="RTO240"/>
      <c r="RTP240"/>
      <c r="RTQ240"/>
      <c r="RTR240"/>
      <c r="RTS240"/>
      <c r="RTT240"/>
      <c r="RTU240"/>
      <c r="RTV240"/>
      <c r="RTW240"/>
      <c r="RTX240"/>
      <c r="RTY240"/>
      <c r="RTZ240"/>
      <c r="RUA240"/>
      <c r="RUB240"/>
      <c r="RUC240"/>
      <c r="RUD240"/>
      <c r="RUE240"/>
      <c r="RUF240"/>
      <c r="RUG240"/>
      <c r="RUH240"/>
      <c r="RUI240"/>
      <c r="RUJ240"/>
      <c r="RUK240"/>
      <c r="RUL240"/>
      <c r="RUM240"/>
      <c r="RUN240"/>
      <c r="RUO240"/>
      <c r="RUP240"/>
      <c r="RUQ240"/>
      <c r="RUR240"/>
      <c r="RUS240"/>
      <c r="RUT240"/>
      <c r="RUU240"/>
      <c r="RUV240"/>
      <c r="RUW240"/>
      <c r="RUX240"/>
      <c r="RUY240"/>
      <c r="RUZ240"/>
      <c r="RVA240"/>
      <c r="RVB240"/>
      <c r="RVC240"/>
      <c r="RVD240"/>
      <c r="RVE240"/>
      <c r="RVF240"/>
      <c r="RVG240"/>
      <c r="RVH240"/>
      <c r="RVI240"/>
      <c r="RVJ240"/>
      <c r="RVK240"/>
      <c r="RVL240"/>
      <c r="RVM240"/>
      <c r="RVN240"/>
      <c r="RVO240"/>
      <c r="RVP240"/>
      <c r="RVQ240"/>
      <c r="RVR240"/>
      <c r="RVS240"/>
      <c r="RVT240"/>
      <c r="RVU240"/>
      <c r="RVV240"/>
      <c r="RVW240"/>
      <c r="RVX240"/>
      <c r="RVY240"/>
      <c r="RVZ240"/>
      <c r="RWA240"/>
      <c r="RWB240"/>
      <c r="RWC240"/>
      <c r="RWD240"/>
      <c r="RWE240"/>
      <c r="RWF240"/>
      <c r="RWG240"/>
      <c r="RWH240"/>
      <c r="RWI240"/>
      <c r="RWJ240"/>
      <c r="RWK240"/>
      <c r="RWL240"/>
      <c r="RWM240"/>
      <c r="RWN240"/>
      <c r="RWO240"/>
      <c r="RWP240"/>
      <c r="RWQ240"/>
      <c r="RWR240"/>
      <c r="RWS240"/>
      <c r="RWT240"/>
      <c r="RWU240"/>
      <c r="RWV240"/>
      <c r="RWW240"/>
      <c r="RWX240"/>
      <c r="RWY240"/>
      <c r="RWZ240"/>
      <c r="RXA240"/>
      <c r="RXB240"/>
      <c r="RXC240"/>
      <c r="RXD240"/>
      <c r="RXE240"/>
      <c r="RXF240"/>
      <c r="RXG240"/>
      <c r="RXH240"/>
      <c r="RXI240"/>
      <c r="RXJ240"/>
      <c r="RXK240"/>
      <c r="RXL240"/>
      <c r="RXM240"/>
      <c r="RXN240"/>
      <c r="RXO240"/>
      <c r="RXP240"/>
      <c r="RXQ240"/>
      <c r="RXR240"/>
      <c r="RXS240"/>
      <c r="RXT240"/>
      <c r="RXU240"/>
      <c r="RXV240"/>
      <c r="RXW240"/>
      <c r="RXX240"/>
      <c r="RXY240"/>
      <c r="RXZ240"/>
      <c r="RYA240"/>
      <c r="RYB240"/>
      <c r="RYC240"/>
      <c r="RYD240"/>
      <c r="RYE240"/>
      <c r="RYF240"/>
      <c r="RYG240"/>
      <c r="RYH240"/>
      <c r="RYI240"/>
      <c r="RYJ240"/>
      <c r="RYK240"/>
      <c r="RYL240"/>
      <c r="RYM240"/>
      <c r="RYN240"/>
      <c r="RYO240"/>
      <c r="RYP240"/>
      <c r="RYQ240"/>
      <c r="RYR240"/>
      <c r="RYS240"/>
      <c r="RYT240"/>
      <c r="RYU240"/>
      <c r="RYV240"/>
      <c r="RYW240"/>
      <c r="RYX240"/>
      <c r="RYY240"/>
      <c r="RYZ240"/>
      <c r="RZA240"/>
      <c r="RZB240"/>
      <c r="RZC240"/>
      <c r="RZD240"/>
      <c r="RZE240"/>
      <c r="RZF240"/>
      <c r="RZG240"/>
      <c r="RZH240"/>
      <c r="RZI240"/>
      <c r="RZJ240"/>
      <c r="RZK240"/>
      <c r="RZL240"/>
      <c r="RZM240"/>
      <c r="RZN240"/>
      <c r="RZO240"/>
      <c r="RZP240"/>
      <c r="RZQ240"/>
      <c r="RZR240"/>
      <c r="RZS240"/>
      <c r="RZT240"/>
      <c r="RZU240"/>
      <c r="RZV240"/>
      <c r="RZW240"/>
      <c r="RZX240"/>
      <c r="RZY240"/>
      <c r="RZZ240"/>
      <c r="SAA240"/>
      <c r="SAB240"/>
      <c r="SAC240"/>
      <c r="SAD240"/>
      <c r="SAE240"/>
      <c r="SAF240"/>
      <c r="SAG240"/>
      <c r="SAH240"/>
      <c r="SAI240"/>
      <c r="SAJ240"/>
      <c r="SAK240"/>
      <c r="SAL240"/>
      <c r="SAM240"/>
      <c r="SAN240"/>
      <c r="SAO240"/>
      <c r="SAP240"/>
      <c r="SAQ240"/>
      <c r="SAR240"/>
      <c r="SAS240"/>
      <c r="SAT240"/>
      <c r="SAU240"/>
      <c r="SAV240"/>
      <c r="SAW240"/>
      <c r="SAX240"/>
      <c r="SAY240"/>
      <c r="SAZ240"/>
      <c r="SBA240"/>
      <c r="SBB240"/>
      <c r="SBC240"/>
      <c r="SBD240"/>
      <c r="SBE240"/>
      <c r="SBF240"/>
      <c r="SBG240"/>
      <c r="SBH240"/>
      <c r="SBI240"/>
      <c r="SBJ240"/>
      <c r="SBK240"/>
      <c r="SBL240"/>
      <c r="SBM240"/>
      <c r="SBN240"/>
      <c r="SBO240"/>
      <c r="SBP240"/>
      <c r="SBQ240"/>
      <c r="SBR240"/>
      <c r="SBS240"/>
      <c r="SBT240"/>
      <c r="SBU240"/>
      <c r="SBV240"/>
      <c r="SBW240"/>
      <c r="SBX240"/>
      <c r="SBY240"/>
      <c r="SBZ240"/>
      <c r="SCA240"/>
      <c r="SCB240"/>
      <c r="SCC240"/>
      <c r="SCD240"/>
      <c r="SCE240"/>
      <c r="SCF240"/>
      <c r="SCG240"/>
      <c r="SCH240"/>
      <c r="SCI240"/>
      <c r="SCJ240"/>
      <c r="SCK240"/>
      <c r="SCL240"/>
      <c r="SCM240"/>
      <c r="SCN240"/>
      <c r="SCO240"/>
      <c r="SCP240"/>
      <c r="SCQ240"/>
      <c r="SCR240"/>
      <c r="SCS240"/>
      <c r="SCT240"/>
      <c r="SCU240"/>
      <c r="SCV240"/>
      <c r="SCW240"/>
      <c r="SCX240"/>
      <c r="SCY240"/>
      <c r="SCZ240"/>
      <c r="SDA240"/>
      <c r="SDB240"/>
      <c r="SDC240"/>
      <c r="SDD240"/>
      <c r="SDE240"/>
      <c r="SDF240"/>
      <c r="SDG240"/>
      <c r="SDH240"/>
      <c r="SDI240"/>
      <c r="SDJ240"/>
      <c r="SDK240"/>
      <c r="SDL240"/>
      <c r="SDM240"/>
      <c r="SDN240"/>
      <c r="SDO240"/>
      <c r="SDP240"/>
      <c r="SDQ240"/>
      <c r="SDR240"/>
      <c r="SDS240"/>
      <c r="SDT240"/>
      <c r="SDU240"/>
      <c r="SDV240"/>
      <c r="SDW240"/>
      <c r="SDX240"/>
      <c r="SDY240"/>
      <c r="SDZ240"/>
      <c r="SEA240"/>
      <c r="SEB240"/>
      <c r="SEC240"/>
      <c r="SED240"/>
      <c r="SEE240"/>
      <c r="SEF240"/>
      <c r="SEG240"/>
      <c r="SEH240"/>
      <c r="SEI240"/>
      <c r="SEJ240"/>
      <c r="SEK240"/>
      <c r="SEL240"/>
      <c r="SEM240"/>
      <c r="SEN240"/>
      <c r="SEO240"/>
      <c r="SEP240"/>
      <c r="SEQ240"/>
      <c r="SER240"/>
      <c r="SES240"/>
      <c r="SET240"/>
      <c r="SEU240"/>
      <c r="SEV240"/>
      <c r="SEW240"/>
      <c r="SEX240"/>
      <c r="SEY240"/>
      <c r="SEZ240"/>
      <c r="SFA240"/>
      <c r="SFB240"/>
      <c r="SFC240"/>
      <c r="SFD240"/>
      <c r="SFE240"/>
      <c r="SFF240"/>
      <c r="SFG240"/>
      <c r="SFH240"/>
      <c r="SFI240"/>
      <c r="SFJ240"/>
      <c r="SFK240"/>
      <c r="SFL240"/>
      <c r="SFM240"/>
      <c r="SFN240"/>
      <c r="SFO240"/>
      <c r="SFP240"/>
      <c r="SFQ240"/>
      <c r="SFR240"/>
      <c r="SFS240"/>
      <c r="SFT240"/>
      <c r="SFU240"/>
      <c r="SFV240"/>
      <c r="SFW240"/>
      <c r="SFX240"/>
      <c r="SFY240"/>
      <c r="SFZ240"/>
      <c r="SGA240"/>
      <c r="SGB240"/>
      <c r="SGC240"/>
      <c r="SGD240"/>
      <c r="SGE240"/>
      <c r="SGF240"/>
      <c r="SGG240"/>
      <c r="SGH240"/>
      <c r="SGI240"/>
      <c r="SGJ240"/>
      <c r="SGK240"/>
      <c r="SGL240"/>
      <c r="SGM240"/>
      <c r="SGN240"/>
      <c r="SGO240"/>
      <c r="SGP240"/>
      <c r="SGQ240"/>
      <c r="SGR240"/>
      <c r="SGS240"/>
      <c r="SGT240"/>
      <c r="SGU240"/>
      <c r="SGV240"/>
      <c r="SGW240"/>
      <c r="SGX240"/>
      <c r="SGY240"/>
      <c r="SGZ240"/>
      <c r="SHA240"/>
      <c r="SHB240"/>
      <c r="SHC240"/>
      <c r="SHD240"/>
      <c r="SHE240"/>
      <c r="SHF240"/>
      <c r="SHG240"/>
      <c r="SHH240"/>
      <c r="SHI240"/>
      <c r="SHJ240"/>
      <c r="SHK240"/>
      <c r="SHL240"/>
      <c r="SHM240"/>
      <c r="SHN240"/>
      <c r="SHO240"/>
      <c r="SHP240"/>
      <c r="SHQ240"/>
      <c r="SHR240"/>
      <c r="SHS240"/>
      <c r="SHT240"/>
      <c r="SHU240"/>
      <c r="SHV240"/>
      <c r="SHW240"/>
      <c r="SHX240"/>
      <c r="SHY240"/>
      <c r="SHZ240"/>
      <c r="SIA240"/>
      <c r="SIB240"/>
      <c r="SIC240"/>
      <c r="SID240"/>
      <c r="SIE240"/>
      <c r="SIF240"/>
      <c r="SIG240"/>
      <c r="SIH240"/>
      <c r="SII240"/>
      <c r="SIJ240"/>
      <c r="SIK240"/>
      <c r="SIL240"/>
      <c r="SIM240"/>
      <c r="SIN240"/>
      <c r="SIO240"/>
      <c r="SIP240"/>
      <c r="SIQ240"/>
      <c r="SIR240"/>
      <c r="SIS240"/>
      <c r="SIT240"/>
      <c r="SIU240"/>
      <c r="SIV240"/>
      <c r="SIW240"/>
      <c r="SIX240"/>
      <c r="SIY240"/>
      <c r="SIZ240"/>
      <c r="SJA240"/>
      <c r="SJB240"/>
      <c r="SJC240"/>
      <c r="SJD240"/>
      <c r="SJE240"/>
      <c r="SJF240"/>
      <c r="SJG240"/>
      <c r="SJH240"/>
      <c r="SJI240"/>
      <c r="SJJ240"/>
      <c r="SJK240"/>
      <c r="SJL240"/>
      <c r="SJM240"/>
      <c r="SJN240"/>
      <c r="SJO240"/>
      <c r="SJP240"/>
      <c r="SJQ240"/>
      <c r="SJR240"/>
      <c r="SJS240"/>
      <c r="SJT240"/>
      <c r="SJU240"/>
      <c r="SJV240"/>
      <c r="SJW240"/>
      <c r="SJX240"/>
      <c r="SJY240"/>
      <c r="SJZ240"/>
      <c r="SKA240"/>
      <c r="SKB240"/>
      <c r="SKC240"/>
      <c r="SKD240"/>
      <c r="SKE240"/>
      <c r="SKF240"/>
      <c r="SKG240"/>
      <c r="SKH240"/>
      <c r="SKI240"/>
      <c r="SKJ240"/>
      <c r="SKK240"/>
      <c r="SKL240"/>
      <c r="SKM240"/>
      <c r="SKN240"/>
      <c r="SKO240"/>
      <c r="SKP240"/>
      <c r="SKQ240"/>
      <c r="SKR240"/>
      <c r="SKS240"/>
      <c r="SKT240"/>
      <c r="SKU240"/>
      <c r="SKV240"/>
      <c r="SKW240"/>
      <c r="SKX240"/>
      <c r="SKY240"/>
      <c r="SKZ240"/>
      <c r="SLA240"/>
      <c r="SLB240"/>
      <c r="SLC240"/>
      <c r="SLD240"/>
      <c r="SLE240"/>
      <c r="SLF240"/>
      <c r="SLG240"/>
      <c r="SLH240"/>
      <c r="SLI240"/>
      <c r="SLJ240"/>
      <c r="SLK240"/>
      <c r="SLL240"/>
      <c r="SLM240"/>
      <c r="SLN240"/>
      <c r="SLO240"/>
      <c r="SLP240"/>
      <c r="SLQ240"/>
      <c r="SLR240"/>
      <c r="SLS240"/>
      <c r="SLT240"/>
      <c r="SLU240"/>
      <c r="SLV240"/>
      <c r="SLW240"/>
      <c r="SLX240"/>
      <c r="SLY240"/>
      <c r="SLZ240"/>
      <c r="SMA240"/>
      <c r="SMB240"/>
      <c r="SMC240"/>
      <c r="SMD240"/>
      <c r="SME240"/>
      <c r="SMF240"/>
      <c r="SMG240"/>
      <c r="SMH240"/>
      <c r="SMI240"/>
      <c r="SMJ240"/>
      <c r="SMK240"/>
      <c r="SML240"/>
      <c r="SMM240"/>
      <c r="SMN240"/>
      <c r="SMO240"/>
      <c r="SMP240"/>
      <c r="SMQ240"/>
      <c r="SMR240"/>
      <c r="SMS240"/>
      <c r="SMT240"/>
      <c r="SMU240"/>
      <c r="SMV240"/>
      <c r="SMW240"/>
      <c r="SMX240"/>
      <c r="SMY240"/>
      <c r="SMZ240"/>
      <c r="SNA240"/>
      <c r="SNB240"/>
      <c r="SNC240"/>
      <c r="SND240"/>
      <c r="SNE240"/>
      <c r="SNF240"/>
      <c r="SNG240"/>
      <c r="SNH240"/>
      <c r="SNI240"/>
      <c r="SNJ240"/>
      <c r="SNK240"/>
      <c r="SNL240"/>
      <c r="SNM240"/>
      <c r="SNN240"/>
      <c r="SNO240"/>
      <c r="SNP240"/>
      <c r="SNQ240"/>
      <c r="SNR240"/>
      <c r="SNS240"/>
      <c r="SNT240"/>
      <c r="SNU240"/>
      <c r="SNV240"/>
      <c r="SNW240"/>
      <c r="SNX240"/>
      <c r="SNY240"/>
      <c r="SNZ240"/>
      <c r="SOA240"/>
      <c r="SOB240"/>
      <c r="SOC240"/>
      <c r="SOD240"/>
      <c r="SOE240"/>
      <c r="SOF240"/>
      <c r="SOG240"/>
      <c r="SOH240"/>
      <c r="SOI240"/>
      <c r="SOJ240"/>
      <c r="SOK240"/>
      <c r="SOL240"/>
      <c r="SOM240"/>
      <c r="SON240"/>
      <c r="SOO240"/>
      <c r="SOP240"/>
      <c r="SOQ240"/>
      <c r="SOR240"/>
      <c r="SOS240"/>
      <c r="SOT240"/>
      <c r="SOU240"/>
      <c r="SOV240"/>
      <c r="SOW240"/>
      <c r="SOX240"/>
      <c r="SOY240"/>
      <c r="SOZ240"/>
      <c r="SPA240"/>
      <c r="SPB240"/>
      <c r="SPC240"/>
      <c r="SPD240"/>
      <c r="SPE240"/>
      <c r="SPF240"/>
      <c r="SPG240"/>
      <c r="SPH240"/>
      <c r="SPI240"/>
      <c r="SPJ240"/>
      <c r="SPK240"/>
      <c r="SPL240"/>
      <c r="SPM240"/>
      <c r="SPN240"/>
      <c r="SPO240"/>
      <c r="SPP240"/>
      <c r="SPQ240"/>
      <c r="SPR240"/>
      <c r="SPS240"/>
      <c r="SPT240"/>
      <c r="SPU240"/>
      <c r="SPV240"/>
      <c r="SPW240"/>
      <c r="SPX240"/>
      <c r="SPY240"/>
      <c r="SPZ240"/>
      <c r="SQA240"/>
      <c r="SQB240"/>
      <c r="SQC240"/>
      <c r="SQD240"/>
      <c r="SQE240"/>
      <c r="SQF240"/>
      <c r="SQG240"/>
      <c r="SQH240"/>
      <c r="SQI240"/>
      <c r="SQJ240"/>
      <c r="SQK240"/>
      <c r="SQL240"/>
      <c r="SQM240"/>
      <c r="SQN240"/>
      <c r="SQO240"/>
      <c r="SQP240"/>
      <c r="SQQ240"/>
      <c r="SQR240"/>
      <c r="SQS240"/>
      <c r="SQT240"/>
      <c r="SQU240"/>
      <c r="SQV240"/>
      <c r="SQW240"/>
      <c r="SQX240"/>
      <c r="SQY240"/>
      <c r="SQZ240"/>
      <c r="SRA240"/>
      <c r="SRB240"/>
      <c r="SRC240"/>
      <c r="SRD240"/>
      <c r="SRE240"/>
      <c r="SRF240"/>
      <c r="SRG240"/>
      <c r="SRH240"/>
      <c r="SRI240"/>
      <c r="SRJ240"/>
      <c r="SRK240"/>
      <c r="SRL240"/>
      <c r="SRM240"/>
      <c r="SRN240"/>
      <c r="SRO240"/>
      <c r="SRP240"/>
      <c r="SRQ240"/>
      <c r="SRR240"/>
      <c r="SRS240"/>
      <c r="SRT240"/>
      <c r="SRU240"/>
      <c r="SRV240"/>
      <c r="SRW240"/>
      <c r="SRX240"/>
      <c r="SRY240"/>
      <c r="SRZ240"/>
      <c r="SSA240"/>
      <c r="SSB240"/>
      <c r="SSC240"/>
      <c r="SSD240"/>
      <c r="SSE240"/>
      <c r="SSF240"/>
      <c r="SSG240"/>
      <c r="SSH240"/>
      <c r="SSI240"/>
      <c r="SSJ240"/>
      <c r="SSK240"/>
      <c r="SSL240"/>
      <c r="SSM240"/>
      <c r="SSN240"/>
      <c r="SSO240"/>
      <c r="SSP240"/>
      <c r="SSQ240"/>
      <c r="SSR240"/>
      <c r="SSS240"/>
      <c r="SST240"/>
      <c r="SSU240"/>
      <c r="SSV240"/>
      <c r="SSW240"/>
      <c r="SSX240"/>
      <c r="SSY240"/>
      <c r="SSZ240"/>
      <c r="STA240"/>
      <c r="STB240"/>
      <c r="STC240"/>
      <c r="STD240"/>
      <c r="STE240"/>
      <c r="STF240"/>
      <c r="STG240"/>
      <c r="STH240"/>
      <c r="STI240"/>
      <c r="STJ240"/>
      <c r="STK240"/>
      <c r="STL240"/>
      <c r="STM240"/>
      <c r="STN240"/>
      <c r="STO240"/>
      <c r="STP240"/>
      <c r="STQ240"/>
      <c r="STR240"/>
      <c r="STS240"/>
      <c r="STT240"/>
      <c r="STU240"/>
      <c r="STV240"/>
      <c r="STW240"/>
      <c r="STX240"/>
      <c r="STY240"/>
      <c r="STZ240"/>
      <c r="SUA240"/>
      <c r="SUB240"/>
      <c r="SUC240"/>
      <c r="SUD240"/>
      <c r="SUE240"/>
      <c r="SUF240"/>
      <c r="SUG240"/>
      <c r="SUH240"/>
      <c r="SUI240"/>
      <c r="SUJ240"/>
      <c r="SUK240"/>
      <c r="SUL240"/>
      <c r="SUM240"/>
      <c r="SUN240"/>
      <c r="SUO240"/>
      <c r="SUP240"/>
      <c r="SUQ240"/>
      <c r="SUR240"/>
      <c r="SUS240"/>
      <c r="SUT240"/>
      <c r="SUU240"/>
      <c r="SUV240"/>
      <c r="SUW240"/>
      <c r="SUX240"/>
      <c r="SUY240"/>
      <c r="SUZ240"/>
      <c r="SVA240"/>
      <c r="SVB240"/>
      <c r="SVC240"/>
      <c r="SVD240"/>
      <c r="SVE240"/>
      <c r="SVF240"/>
      <c r="SVG240"/>
      <c r="SVH240"/>
      <c r="SVI240"/>
      <c r="SVJ240"/>
      <c r="SVK240"/>
      <c r="SVL240"/>
      <c r="SVM240"/>
      <c r="SVN240"/>
      <c r="SVO240"/>
      <c r="SVP240"/>
      <c r="SVQ240"/>
      <c r="SVR240"/>
      <c r="SVS240"/>
      <c r="SVT240"/>
      <c r="SVU240"/>
      <c r="SVV240"/>
      <c r="SVW240"/>
      <c r="SVX240"/>
      <c r="SVY240"/>
      <c r="SVZ240"/>
      <c r="SWA240"/>
      <c r="SWB240"/>
      <c r="SWC240"/>
      <c r="SWD240"/>
      <c r="SWE240"/>
      <c r="SWF240"/>
      <c r="SWG240"/>
      <c r="SWH240"/>
      <c r="SWI240"/>
      <c r="SWJ240"/>
      <c r="SWK240"/>
      <c r="SWL240"/>
      <c r="SWM240"/>
      <c r="SWN240"/>
      <c r="SWO240"/>
      <c r="SWP240"/>
      <c r="SWQ240"/>
      <c r="SWR240"/>
      <c r="SWS240"/>
      <c r="SWT240"/>
      <c r="SWU240"/>
      <c r="SWV240"/>
      <c r="SWW240"/>
      <c r="SWX240"/>
      <c r="SWY240"/>
      <c r="SWZ240"/>
      <c r="SXA240"/>
      <c r="SXB240"/>
      <c r="SXC240"/>
      <c r="SXD240"/>
      <c r="SXE240"/>
      <c r="SXF240"/>
      <c r="SXG240"/>
      <c r="SXH240"/>
      <c r="SXI240"/>
      <c r="SXJ240"/>
      <c r="SXK240"/>
      <c r="SXL240"/>
      <c r="SXM240"/>
      <c r="SXN240"/>
      <c r="SXO240"/>
      <c r="SXP240"/>
      <c r="SXQ240"/>
      <c r="SXR240"/>
      <c r="SXS240"/>
      <c r="SXT240"/>
      <c r="SXU240"/>
      <c r="SXV240"/>
      <c r="SXW240"/>
      <c r="SXX240"/>
      <c r="SXY240"/>
      <c r="SXZ240"/>
      <c r="SYA240"/>
      <c r="SYB240"/>
      <c r="SYC240"/>
      <c r="SYD240"/>
      <c r="SYE240"/>
      <c r="SYF240"/>
      <c r="SYG240"/>
      <c r="SYH240"/>
      <c r="SYI240"/>
      <c r="SYJ240"/>
      <c r="SYK240"/>
      <c r="SYL240"/>
      <c r="SYM240"/>
      <c r="SYN240"/>
      <c r="SYO240"/>
      <c r="SYP240"/>
      <c r="SYQ240"/>
      <c r="SYR240"/>
      <c r="SYS240"/>
      <c r="SYT240"/>
      <c r="SYU240"/>
      <c r="SYV240"/>
      <c r="SYW240"/>
      <c r="SYX240"/>
      <c r="SYY240"/>
      <c r="SYZ240"/>
      <c r="SZA240"/>
      <c r="SZB240"/>
      <c r="SZC240"/>
      <c r="SZD240"/>
      <c r="SZE240"/>
      <c r="SZF240"/>
      <c r="SZG240"/>
      <c r="SZH240"/>
      <c r="SZI240"/>
      <c r="SZJ240"/>
      <c r="SZK240"/>
      <c r="SZL240"/>
      <c r="SZM240"/>
      <c r="SZN240"/>
      <c r="SZO240"/>
      <c r="SZP240"/>
      <c r="SZQ240"/>
      <c r="SZR240"/>
      <c r="SZS240"/>
      <c r="SZT240"/>
      <c r="SZU240"/>
      <c r="SZV240"/>
      <c r="SZW240"/>
      <c r="SZX240"/>
      <c r="SZY240"/>
      <c r="SZZ240"/>
      <c r="TAA240"/>
      <c r="TAB240"/>
      <c r="TAC240"/>
      <c r="TAD240"/>
      <c r="TAE240"/>
      <c r="TAF240"/>
      <c r="TAG240"/>
      <c r="TAH240"/>
      <c r="TAI240"/>
      <c r="TAJ240"/>
      <c r="TAK240"/>
      <c r="TAL240"/>
      <c r="TAM240"/>
      <c r="TAN240"/>
      <c r="TAO240"/>
      <c r="TAP240"/>
      <c r="TAQ240"/>
      <c r="TAR240"/>
      <c r="TAS240"/>
      <c r="TAT240"/>
      <c r="TAU240"/>
      <c r="TAV240"/>
      <c r="TAW240"/>
      <c r="TAX240"/>
      <c r="TAY240"/>
      <c r="TAZ240"/>
      <c r="TBA240"/>
      <c r="TBB240"/>
      <c r="TBC240"/>
      <c r="TBD240"/>
      <c r="TBE240"/>
      <c r="TBF240"/>
      <c r="TBG240"/>
      <c r="TBH240"/>
      <c r="TBI240"/>
      <c r="TBJ240"/>
      <c r="TBK240"/>
      <c r="TBL240"/>
      <c r="TBM240"/>
      <c r="TBN240"/>
      <c r="TBO240"/>
      <c r="TBP240"/>
      <c r="TBQ240"/>
      <c r="TBR240"/>
      <c r="TBS240"/>
      <c r="TBT240"/>
      <c r="TBU240"/>
      <c r="TBV240"/>
      <c r="TBW240"/>
      <c r="TBX240"/>
      <c r="TBY240"/>
      <c r="TBZ240"/>
      <c r="TCA240"/>
      <c r="TCB240"/>
      <c r="TCC240"/>
      <c r="TCD240"/>
      <c r="TCE240"/>
      <c r="TCF240"/>
      <c r="TCG240"/>
      <c r="TCH240"/>
      <c r="TCI240"/>
      <c r="TCJ240"/>
      <c r="TCK240"/>
      <c r="TCL240"/>
      <c r="TCM240"/>
      <c r="TCN240"/>
      <c r="TCO240"/>
      <c r="TCP240"/>
      <c r="TCQ240"/>
      <c r="TCR240"/>
      <c r="TCS240"/>
      <c r="TCT240"/>
      <c r="TCU240"/>
      <c r="TCV240"/>
      <c r="TCW240"/>
      <c r="TCX240"/>
      <c r="TCY240"/>
      <c r="TCZ240"/>
      <c r="TDA240"/>
      <c r="TDB240"/>
      <c r="TDC240"/>
      <c r="TDD240"/>
      <c r="TDE240"/>
      <c r="TDF240"/>
      <c r="TDG240"/>
      <c r="TDH240"/>
      <c r="TDI240"/>
      <c r="TDJ240"/>
      <c r="TDK240"/>
      <c r="TDL240"/>
      <c r="TDM240"/>
      <c r="TDN240"/>
      <c r="TDO240"/>
      <c r="TDP240"/>
      <c r="TDQ240"/>
      <c r="TDR240"/>
      <c r="TDS240"/>
      <c r="TDT240"/>
      <c r="TDU240"/>
      <c r="TDV240"/>
      <c r="TDW240"/>
      <c r="TDX240"/>
      <c r="TDY240"/>
      <c r="TDZ240"/>
      <c r="TEA240"/>
      <c r="TEB240"/>
      <c r="TEC240"/>
      <c r="TED240"/>
      <c r="TEE240"/>
      <c r="TEF240"/>
      <c r="TEG240"/>
      <c r="TEH240"/>
      <c r="TEI240"/>
      <c r="TEJ240"/>
      <c r="TEK240"/>
      <c r="TEL240"/>
      <c r="TEM240"/>
      <c r="TEN240"/>
      <c r="TEO240"/>
      <c r="TEP240"/>
      <c r="TEQ240"/>
      <c r="TER240"/>
      <c r="TES240"/>
      <c r="TET240"/>
      <c r="TEU240"/>
      <c r="TEV240"/>
      <c r="TEW240"/>
      <c r="TEX240"/>
      <c r="TEY240"/>
      <c r="TEZ240"/>
      <c r="TFA240"/>
      <c r="TFB240"/>
      <c r="TFC240"/>
      <c r="TFD240"/>
      <c r="TFE240"/>
      <c r="TFF240"/>
      <c r="TFG240"/>
      <c r="TFH240"/>
      <c r="TFI240"/>
      <c r="TFJ240"/>
      <c r="TFK240"/>
      <c r="TFL240"/>
      <c r="TFM240"/>
      <c r="TFN240"/>
      <c r="TFO240"/>
      <c r="TFP240"/>
      <c r="TFQ240"/>
      <c r="TFR240"/>
      <c r="TFS240"/>
      <c r="TFT240"/>
      <c r="TFU240"/>
      <c r="TFV240"/>
      <c r="TFW240"/>
      <c r="TFX240"/>
      <c r="TFY240"/>
      <c r="TFZ240"/>
      <c r="TGA240"/>
      <c r="TGB240"/>
      <c r="TGC240"/>
      <c r="TGD240"/>
      <c r="TGE240"/>
      <c r="TGF240"/>
      <c r="TGG240"/>
      <c r="TGH240"/>
      <c r="TGI240"/>
      <c r="TGJ240"/>
      <c r="TGK240"/>
      <c r="TGL240"/>
      <c r="TGM240"/>
      <c r="TGN240"/>
      <c r="TGO240"/>
      <c r="TGP240"/>
      <c r="TGQ240"/>
      <c r="TGR240"/>
      <c r="TGS240"/>
      <c r="TGT240"/>
      <c r="TGU240"/>
      <c r="TGV240"/>
      <c r="TGW240"/>
      <c r="TGX240"/>
      <c r="TGY240"/>
      <c r="TGZ240"/>
      <c r="THA240"/>
      <c r="THB240"/>
      <c r="THC240"/>
      <c r="THD240"/>
      <c r="THE240"/>
      <c r="THF240"/>
      <c r="THG240"/>
      <c r="THH240"/>
      <c r="THI240"/>
      <c r="THJ240"/>
      <c r="THK240"/>
      <c r="THL240"/>
      <c r="THM240"/>
      <c r="THN240"/>
      <c r="THO240"/>
      <c r="THP240"/>
      <c r="THQ240"/>
      <c r="THR240"/>
      <c r="THS240"/>
      <c r="THT240"/>
      <c r="THU240"/>
      <c r="THV240"/>
      <c r="THW240"/>
      <c r="THX240"/>
      <c r="THY240"/>
      <c r="THZ240"/>
      <c r="TIA240"/>
      <c r="TIB240"/>
      <c r="TIC240"/>
      <c r="TID240"/>
      <c r="TIE240"/>
      <c r="TIF240"/>
      <c r="TIG240"/>
      <c r="TIH240"/>
      <c r="TII240"/>
      <c r="TIJ240"/>
      <c r="TIK240"/>
      <c r="TIL240"/>
      <c r="TIM240"/>
      <c r="TIN240"/>
      <c r="TIO240"/>
      <c r="TIP240"/>
      <c r="TIQ240"/>
      <c r="TIR240"/>
      <c r="TIS240"/>
      <c r="TIT240"/>
      <c r="TIU240"/>
      <c r="TIV240"/>
      <c r="TIW240"/>
      <c r="TIX240"/>
      <c r="TIY240"/>
      <c r="TIZ240"/>
      <c r="TJA240"/>
      <c r="TJB240"/>
      <c r="TJC240"/>
      <c r="TJD240"/>
      <c r="TJE240"/>
      <c r="TJF240"/>
      <c r="TJG240"/>
      <c r="TJH240"/>
      <c r="TJI240"/>
      <c r="TJJ240"/>
      <c r="TJK240"/>
      <c r="TJL240"/>
      <c r="TJM240"/>
      <c r="TJN240"/>
      <c r="TJO240"/>
      <c r="TJP240"/>
      <c r="TJQ240"/>
      <c r="TJR240"/>
      <c r="TJS240"/>
      <c r="TJT240"/>
      <c r="TJU240"/>
      <c r="TJV240"/>
      <c r="TJW240"/>
      <c r="TJX240"/>
      <c r="TJY240"/>
      <c r="TJZ240"/>
      <c r="TKA240"/>
      <c r="TKB240"/>
      <c r="TKC240"/>
      <c r="TKD240"/>
      <c r="TKE240"/>
      <c r="TKF240"/>
      <c r="TKG240"/>
      <c r="TKH240"/>
      <c r="TKI240"/>
      <c r="TKJ240"/>
      <c r="TKK240"/>
      <c r="TKL240"/>
      <c r="TKM240"/>
      <c r="TKN240"/>
      <c r="TKO240"/>
      <c r="TKP240"/>
      <c r="TKQ240"/>
      <c r="TKR240"/>
      <c r="TKS240"/>
      <c r="TKT240"/>
      <c r="TKU240"/>
      <c r="TKV240"/>
      <c r="TKW240"/>
      <c r="TKX240"/>
      <c r="TKY240"/>
      <c r="TKZ240"/>
      <c r="TLA240"/>
      <c r="TLB240"/>
      <c r="TLC240"/>
      <c r="TLD240"/>
      <c r="TLE240"/>
      <c r="TLF240"/>
      <c r="TLG240"/>
      <c r="TLH240"/>
      <c r="TLI240"/>
      <c r="TLJ240"/>
      <c r="TLK240"/>
      <c r="TLL240"/>
      <c r="TLM240"/>
      <c r="TLN240"/>
      <c r="TLO240"/>
      <c r="TLP240"/>
      <c r="TLQ240"/>
      <c r="TLR240"/>
      <c r="TLS240"/>
      <c r="TLT240"/>
      <c r="TLU240"/>
      <c r="TLV240"/>
      <c r="TLW240"/>
      <c r="TLX240"/>
      <c r="TLY240"/>
      <c r="TLZ240"/>
      <c r="TMA240"/>
      <c r="TMB240"/>
      <c r="TMC240"/>
      <c r="TMD240"/>
      <c r="TME240"/>
      <c r="TMF240"/>
      <c r="TMG240"/>
      <c r="TMH240"/>
      <c r="TMI240"/>
      <c r="TMJ240"/>
      <c r="TMK240"/>
      <c r="TML240"/>
      <c r="TMM240"/>
      <c r="TMN240"/>
      <c r="TMO240"/>
      <c r="TMP240"/>
      <c r="TMQ240"/>
      <c r="TMR240"/>
      <c r="TMS240"/>
      <c r="TMT240"/>
      <c r="TMU240"/>
      <c r="TMV240"/>
      <c r="TMW240"/>
      <c r="TMX240"/>
      <c r="TMY240"/>
      <c r="TMZ240"/>
      <c r="TNA240"/>
      <c r="TNB240"/>
      <c r="TNC240"/>
      <c r="TND240"/>
      <c r="TNE240"/>
      <c r="TNF240"/>
      <c r="TNG240"/>
      <c r="TNH240"/>
      <c r="TNI240"/>
      <c r="TNJ240"/>
      <c r="TNK240"/>
      <c r="TNL240"/>
      <c r="TNM240"/>
      <c r="TNN240"/>
      <c r="TNO240"/>
      <c r="TNP240"/>
      <c r="TNQ240"/>
      <c r="TNR240"/>
      <c r="TNS240"/>
      <c r="TNT240"/>
      <c r="TNU240"/>
      <c r="TNV240"/>
      <c r="TNW240"/>
      <c r="TNX240"/>
      <c r="TNY240"/>
      <c r="TNZ240"/>
      <c r="TOA240"/>
      <c r="TOB240"/>
      <c r="TOC240"/>
      <c r="TOD240"/>
      <c r="TOE240"/>
      <c r="TOF240"/>
      <c r="TOG240"/>
      <c r="TOH240"/>
      <c r="TOI240"/>
      <c r="TOJ240"/>
      <c r="TOK240"/>
      <c r="TOL240"/>
      <c r="TOM240"/>
      <c r="TON240"/>
      <c r="TOO240"/>
      <c r="TOP240"/>
      <c r="TOQ240"/>
      <c r="TOR240"/>
      <c r="TOS240"/>
      <c r="TOT240"/>
      <c r="TOU240"/>
      <c r="TOV240"/>
      <c r="TOW240"/>
      <c r="TOX240"/>
      <c r="TOY240"/>
      <c r="TOZ240"/>
      <c r="TPA240"/>
      <c r="TPB240"/>
      <c r="TPC240"/>
      <c r="TPD240"/>
      <c r="TPE240"/>
      <c r="TPF240"/>
      <c r="TPG240"/>
      <c r="TPH240"/>
      <c r="TPI240"/>
      <c r="TPJ240"/>
      <c r="TPK240"/>
      <c r="TPL240"/>
      <c r="TPM240"/>
      <c r="TPN240"/>
      <c r="TPO240"/>
      <c r="TPP240"/>
      <c r="TPQ240"/>
      <c r="TPR240"/>
      <c r="TPS240"/>
      <c r="TPT240"/>
      <c r="TPU240"/>
      <c r="TPV240"/>
      <c r="TPW240"/>
      <c r="TPX240"/>
      <c r="TPY240"/>
      <c r="TPZ240"/>
      <c r="TQA240"/>
      <c r="TQB240"/>
      <c r="TQC240"/>
      <c r="TQD240"/>
      <c r="TQE240"/>
      <c r="TQF240"/>
      <c r="TQG240"/>
      <c r="TQH240"/>
      <c r="TQI240"/>
      <c r="TQJ240"/>
      <c r="TQK240"/>
      <c r="TQL240"/>
      <c r="TQM240"/>
      <c r="TQN240"/>
      <c r="TQO240"/>
      <c r="TQP240"/>
      <c r="TQQ240"/>
      <c r="TQR240"/>
      <c r="TQS240"/>
      <c r="TQT240"/>
      <c r="TQU240"/>
      <c r="TQV240"/>
      <c r="TQW240"/>
      <c r="TQX240"/>
      <c r="TQY240"/>
      <c r="TQZ240"/>
      <c r="TRA240"/>
      <c r="TRB240"/>
      <c r="TRC240"/>
      <c r="TRD240"/>
      <c r="TRE240"/>
      <c r="TRF240"/>
      <c r="TRG240"/>
      <c r="TRH240"/>
      <c r="TRI240"/>
      <c r="TRJ240"/>
      <c r="TRK240"/>
      <c r="TRL240"/>
      <c r="TRM240"/>
      <c r="TRN240"/>
      <c r="TRO240"/>
      <c r="TRP240"/>
      <c r="TRQ240"/>
      <c r="TRR240"/>
      <c r="TRS240"/>
      <c r="TRT240"/>
      <c r="TRU240"/>
      <c r="TRV240"/>
      <c r="TRW240"/>
      <c r="TRX240"/>
      <c r="TRY240"/>
      <c r="TRZ240"/>
      <c r="TSA240"/>
      <c r="TSB240"/>
      <c r="TSC240"/>
      <c r="TSD240"/>
      <c r="TSE240"/>
      <c r="TSF240"/>
      <c r="TSG240"/>
      <c r="TSH240"/>
      <c r="TSI240"/>
      <c r="TSJ240"/>
      <c r="TSK240"/>
      <c r="TSL240"/>
      <c r="TSM240"/>
      <c r="TSN240"/>
      <c r="TSO240"/>
      <c r="TSP240"/>
      <c r="TSQ240"/>
      <c r="TSR240"/>
      <c r="TSS240"/>
      <c r="TST240"/>
      <c r="TSU240"/>
      <c r="TSV240"/>
      <c r="TSW240"/>
      <c r="TSX240"/>
      <c r="TSY240"/>
      <c r="TSZ240"/>
      <c r="TTA240"/>
      <c r="TTB240"/>
      <c r="TTC240"/>
      <c r="TTD240"/>
      <c r="TTE240"/>
      <c r="TTF240"/>
      <c r="TTG240"/>
      <c r="TTH240"/>
      <c r="TTI240"/>
      <c r="TTJ240"/>
      <c r="TTK240"/>
      <c r="TTL240"/>
      <c r="TTM240"/>
      <c r="TTN240"/>
      <c r="TTO240"/>
      <c r="TTP240"/>
      <c r="TTQ240"/>
      <c r="TTR240"/>
      <c r="TTS240"/>
      <c r="TTT240"/>
      <c r="TTU240"/>
      <c r="TTV240"/>
      <c r="TTW240"/>
      <c r="TTX240"/>
      <c r="TTY240"/>
      <c r="TTZ240"/>
      <c r="TUA240"/>
      <c r="TUB240"/>
      <c r="TUC240"/>
      <c r="TUD240"/>
      <c r="TUE240"/>
      <c r="TUF240"/>
      <c r="TUG240"/>
      <c r="TUH240"/>
      <c r="TUI240"/>
      <c r="TUJ240"/>
      <c r="TUK240"/>
      <c r="TUL240"/>
      <c r="TUM240"/>
      <c r="TUN240"/>
      <c r="TUO240"/>
      <c r="TUP240"/>
      <c r="TUQ240"/>
      <c r="TUR240"/>
      <c r="TUS240"/>
      <c r="TUT240"/>
      <c r="TUU240"/>
      <c r="TUV240"/>
      <c r="TUW240"/>
      <c r="TUX240"/>
      <c r="TUY240"/>
      <c r="TUZ240"/>
      <c r="TVA240"/>
      <c r="TVB240"/>
      <c r="TVC240"/>
      <c r="TVD240"/>
      <c r="TVE240"/>
      <c r="TVF240"/>
      <c r="TVG240"/>
      <c r="TVH240"/>
      <c r="TVI240"/>
      <c r="TVJ240"/>
      <c r="TVK240"/>
      <c r="TVL240"/>
      <c r="TVM240"/>
      <c r="TVN240"/>
      <c r="TVO240"/>
      <c r="TVP240"/>
      <c r="TVQ240"/>
      <c r="TVR240"/>
      <c r="TVS240"/>
      <c r="TVT240"/>
      <c r="TVU240"/>
      <c r="TVV240"/>
      <c r="TVW240"/>
      <c r="TVX240"/>
      <c r="TVY240"/>
      <c r="TVZ240"/>
      <c r="TWA240"/>
      <c r="TWB240"/>
      <c r="TWC240"/>
      <c r="TWD240"/>
      <c r="TWE240"/>
      <c r="TWF240"/>
      <c r="TWG240"/>
      <c r="TWH240"/>
      <c r="TWI240"/>
      <c r="TWJ240"/>
      <c r="TWK240"/>
      <c r="TWL240"/>
      <c r="TWM240"/>
      <c r="TWN240"/>
      <c r="TWO240"/>
      <c r="TWP240"/>
      <c r="TWQ240"/>
      <c r="TWR240"/>
      <c r="TWS240"/>
      <c r="TWT240"/>
      <c r="TWU240"/>
      <c r="TWV240"/>
      <c r="TWW240"/>
      <c r="TWX240"/>
      <c r="TWY240"/>
      <c r="TWZ240"/>
      <c r="TXA240"/>
      <c r="TXB240"/>
      <c r="TXC240"/>
      <c r="TXD240"/>
      <c r="TXE240"/>
      <c r="TXF240"/>
      <c r="TXG240"/>
      <c r="TXH240"/>
      <c r="TXI240"/>
      <c r="TXJ240"/>
      <c r="TXK240"/>
      <c r="TXL240"/>
      <c r="TXM240"/>
      <c r="TXN240"/>
      <c r="TXO240"/>
      <c r="TXP240"/>
      <c r="TXQ240"/>
      <c r="TXR240"/>
      <c r="TXS240"/>
      <c r="TXT240"/>
      <c r="TXU240"/>
      <c r="TXV240"/>
      <c r="TXW240"/>
      <c r="TXX240"/>
      <c r="TXY240"/>
      <c r="TXZ240"/>
      <c r="TYA240"/>
      <c r="TYB240"/>
      <c r="TYC240"/>
      <c r="TYD240"/>
      <c r="TYE240"/>
      <c r="TYF240"/>
      <c r="TYG240"/>
      <c r="TYH240"/>
      <c r="TYI240"/>
      <c r="TYJ240"/>
      <c r="TYK240"/>
      <c r="TYL240"/>
      <c r="TYM240"/>
      <c r="TYN240"/>
      <c r="TYO240"/>
      <c r="TYP240"/>
      <c r="TYQ240"/>
      <c r="TYR240"/>
      <c r="TYS240"/>
      <c r="TYT240"/>
      <c r="TYU240"/>
      <c r="TYV240"/>
      <c r="TYW240"/>
      <c r="TYX240"/>
      <c r="TYY240"/>
      <c r="TYZ240"/>
      <c r="TZA240"/>
      <c r="TZB240"/>
      <c r="TZC240"/>
      <c r="TZD240"/>
      <c r="TZE240"/>
      <c r="TZF240"/>
      <c r="TZG240"/>
      <c r="TZH240"/>
      <c r="TZI240"/>
      <c r="TZJ240"/>
      <c r="TZK240"/>
      <c r="TZL240"/>
      <c r="TZM240"/>
      <c r="TZN240"/>
      <c r="TZO240"/>
      <c r="TZP240"/>
      <c r="TZQ240"/>
      <c r="TZR240"/>
      <c r="TZS240"/>
      <c r="TZT240"/>
      <c r="TZU240"/>
      <c r="TZV240"/>
      <c r="TZW240"/>
      <c r="TZX240"/>
      <c r="TZY240"/>
      <c r="TZZ240"/>
      <c r="UAA240"/>
      <c r="UAB240"/>
      <c r="UAC240"/>
      <c r="UAD240"/>
      <c r="UAE240"/>
      <c r="UAF240"/>
      <c r="UAG240"/>
      <c r="UAH240"/>
      <c r="UAI240"/>
      <c r="UAJ240"/>
      <c r="UAK240"/>
      <c r="UAL240"/>
      <c r="UAM240"/>
      <c r="UAN240"/>
      <c r="UAO240"/>
      <c r="UAP240"/>
      <c r="UAQ240"/>
      <c r="UAR240"/>
      <c r="UAS240"/>
      <c r="UAT240"/>
      <c r="UAU240"/>
      <c r="UAV240"/>
      <c r="UAW240"/>
      <c r="UAX240"/>
      <c r="UAY240"/>
      <c r="UAZ240"/>
      <c r="UBA240"/>
      <c r="UBB240"/>
      <c r="UBC240"/>
      <c r="UBD240"/>
      <c r="UBE240"/>
      <c r="UBF240"/>
      <c r="UBG240"/>
      <c r="UBH240"/>
      <c r="UBI240"/>
      <c r="UBJ240"/>
      <c r="UBK240"/>
      <c r="UBL240"/>
      <c r="UBM240"/>
      <c r="UBN240"/>
      <c r="UBO240"/>
      <c r="UBP240"/>
      <c r="UBQ240"/>
      <c r="UBR240"/>
      <c r="UBS240"/>
      <c r="UBT240"/>
      <c r="UBU240"/>
      <c r="UBV240"/>
      <c r="UBW240"/>
      <c r="UBX240"/>
      <c r="UBY240"/>
      <c r="UBZ240"/>
      <c r="UCA240"/>
      <c r="UCB240"/>
      <c r="UCC240"/>
      <c r="UCD240"/>
      <c r="UCE240"/>
      <c r="UCF240"/>
      <c r="UCG240"/>
      <c r="UCH240"/>
      <c r="UCI240"/>
      <c r="UCJ240"/>
      <c r="UCK240"/>
      <c r="UCL240"/>
      <c r="UCM240"/>
      <c r="UCN240"/>
      <c r="UCO240"/>
      <c r="UCP240"/>
      <c r="UCQ240"/>
      <c r="UCR240"/>
      <c r="UCS240"/>
      <c r="UCT240"/>
      <c r="UCU240"/>
      <c r="UCV240"/>
      <c r="UCW240"/>
      <c r="UCX240"/>
      <c r="UCY240"/>
      <c r="UCZ240"/>
      <c r="UDA240"/>
      <c r="UDB240"/>
      <c r="UDC240"/>
      <c r="UDD240"/>
      <c r="UDE240"/>
      <c r="UDF240"/>
      <c r="UDG240"/>
      <c r="UDH240"/>
      <c r="UDI240"/>
      <c r="UDJ240"/>
      <c r="UDK240"/>
      <c r="UDL240"/>
      <c r="UDM240"/>
      <c r="UDN240"/>
      <c r="UDO240"/>
      <c r="UDP240"/>
      <c r="UDQ240"/>
      <c r="UDR240"/>
      <c r="UDS240"/>
      <c r="UDT240"/>
      <c r="UDU240"/>
      <c r="UDV240"/>
      <c r="UDW240"/>
      <c r="UDX240"/>
      <c r="UDY240"/>
      <c r="UDZ240"/>
      <c r="UEA240"/>
      <c r="UEB240"/>
      <c r="UEC240"/>
      <c r="UED240"/>
      <c r="UEE240"/>
      <c r="UEF240"/>
      <c r="UEG240"/>
      <c r="UEH240"/>
      <c r="UEI240"/>
      <c r="UEJ240"/>
      <c r="UEK240"/>
      <c r="UEL240"/>
      <c r="UEM240"/>
      <c r="UEN240"/>
      <c r="UEO240"/>
      <c r="UEP240"/>
      <c r="UEQ240"/>
      <c r="UER240"/>
      <c r="UES240"/>
      <c r="UET240"/>
      <c r="UEU240"/>
      <c r="UEV240"/>
      <c r="UEW240"/>
      <c r="UEX240"/>
      <c r="UEY240"/>
      <c r="UEZ240"/>
      <c r="UFA240"/>
      <c r="UFB240"/>
      <c r="UFC240"/>
      <c r="UFD240"/>
      <c r="UFE240"/>
      <c r="UFF240"/>
      <c r="UFG240"/>
      <c r="UFH240"/>
      <c r="UFI240"/>
      <c r="UFJ240"/>
      <c r="UFK240"/>
      <c r="UFL240"/>
      <c r="UFM240"/>
      <c r="UFN240"/>
      <c r="UFO240"/>
      <c r="UFP240"/>
      <c r="UFQ240"/>
      <c r="UFR240"/>
      <c r="UFS240"/>
      <c r="UFT240"/>
      <c r="UFU240"/>
      <c r="UFV240"/>
      <c r="UFW240"/>
      <c r="UFX240"/>
      <c r="UFY240"/>
      <c r="UFZ240"/>
      <c r="UGA240"/>
      <c r="UGB240"/>
      <c r="UGC240"/>
      <c r="UGD240"/>
      <c r="UGE240"/>
      <c r="UGF240"/>
      <c r="UGG240"/>
      <c r="UGH240"/>
      <c r="UGI240"/>
      <c r="UGJ240"/>
      <c r="UGK240"/>
      <c r="UGL240"/>
      <c r="UGM240"/>
      <c r="UGN240"/>
      <c r="UGO240"/>
      <c r="UGP240"/>
      <c r="UGQ240"/>
      <c r="UGR240"/>
      <c r="UGS240"/>
      <c r="UGT240"/>
      <c r="UGU240"/>
      <c r="UGV240"/>
      <c r="UGW240"/>
      <c r="UGX240"/>
      <c r="UGY240"/>
      <c r="UGZ240"/>
      <c r="UHA240"/>
      <c r="UHB240"/>
      <c r="UHC240"/>
      <c r="UHD240"/>
      <c r="UHE240"/>
      <c r="UHF240"/>
      <c r="UHG240"/>
      <c r="UHH240"/>
      <c r="UHI240"/>
      <c r="UHJ240"/>
      <c r="UHK240"/>
      <c r="UHL240"/>
      <c r="UHM240"/>
      <c r="UHN240"/>
      <c r="UHO240"/>
      <c r="UHP240"/>
      <c r="UHQ240"/>
      <c r="UHR240"/>
      <c r="UHS240"/>
      <c r="UHT240"/>
      <c r="UHU240"/>
      <c r="UHV240"/>
      <c r="UHW240"/>
      <c r="UHX240"/>
      <c r="UHY240"/>
      <c r="UHZ240"/>
      <c r="UIA240"/>
      <c r="UIB240"/>
      <c r="UIC240"/>
      <c r="UID240"/>
      <c r="UIE240"/>
      <c r="UIF240"/>
      <c r="UIG240"/>
      <c r="UIH240"/>
      <c r="UII240"/>
      <c r="UIJ240"/>
      <c r="UIK240"/>
      <c r="UIL240"/>
      <c r="UIM240"/>
      <c r="UIN240"/>
      <c r="UIO240"/>
      <c r="UIP240"/>
      <c r="UIQ240"/>
      <c r="UIR240"/>
      <c r="UIS240"/>
      <c r="UIT240"/>
      <c r="UIU240"/>
      <c r="UIV240"/>
      <c r="UIW240"/>
      <c r="UIX240"/>
      <c r="UIY240"/>
      <c r="UIZ240"/>
      <c r="UJA240"/>
      <c r="UJB240"/>
      <c r="UJC240"/>
      <c r="UJD240"/>
      <c r="UJE240"/>
      <c r="UJF240"/>
      <c r="UJG240"/>
      <c r="UJH240"/>
      <c r="UJI240"/>
      <c r="UJJ240"/>
      <c r="UJK240"/>
      <c r="UJL240"/>
      <c r="UJM240"/>
      <c r="UJN240"/>
      <c r="UJO240"/>
      <c r="UJP240"/>
      <c r="UJQ240"/>
      <c r="UJR240"/>
      <c r="UJS240"/>
      <c r="UJT240"/>
      <c r="UJU240"/>
      <c r="UJV240"/>
      <c r="UJW240"/>
      <c r="UJX240"/>
      <c r="UJY240"/>
      <c r="UJZ240"/>
      <c r="UKA240"/>
      <c r="UKB240"/>
      <c r="UKC240"/>
      <c r="UKD240"/>
      <c r="UKE240"/>
      <c r="UKF240"/>
      <c r="UKG240"/>
      <c r="UKH240"/>
      <c r="UKI240"/>
      <c r="UKJ240"/>
      <c r="UKK240"/>
      <c r="UKL240"/>
      <c r="UKM240"/>
      <c r="UKN240"/>
      <c r="UKO240"/>
      <c r="UKP240"/>
      <c r="UKQ240"/>
      <c r="UKR240"/>
      <c r="UKS240"/>
      <c r="UKT240"/>
      <c r="UKU240"/>
      <c r="UKV240"/>
      <c r="UKW240"/>
      <c r="UKX240"/>
      <c r="UKY240"/>
      <c r="UKZ240"/>
      <c r="ULA240"/>
      <c r="ULB240"/>
      <c r="ULC240"/>
      <c r="ULD240"/>
      <c r="ULE240"/>
      <c r="ULF240"/>
      <c r="ULG240"/>
      <c r="ULH240"/>
      <c r="ULI240"/>
      <c r="ULJ240"/>
      <c r="ULK240"/>
      <c r="ULL240"/>
      <c r="ULM240"/>
      <c r="ULN240"/>
      <c r="ULO240"/>
      <c r="ULP240"/>
      <c r="ULQ240"/>
      <c r="ULR240"/>
      <c r="ULS240"/>
      <c r="ULT240"/>
      <c r="ULU240"/>
      <c r="ULV240"/>
      <c r="ULW240"/>
      <c r="ULX240"/>
      <c r="ULY240"/>
      <c r="ULZ240"/>
      <c r="UMA240"/>
      <c r="UMB240"/>
      <c r="UMC240"/>
      <c r="UMD240"/>
      <c r="UME240"/>
      <c r="UMF240"/>
      <c r="UMG240"/>
      <c r="UMH240"/>
      <c r="UMI240"/>
      <c r="UMJ240"/>
      <c r="UMK240"/>
      <c r="UML240"/>
      <c r="UMM240"/>
      <c r="UMN240"/>
      <c r="UMO240"/>
      <c r="UMP240"/>
      <c r="UMQ240"/>
      <c r="UMR240"/>
      <c r="UMS240"/>
      <c r="UMT240"/>
      <c r="UMU240"/>
      <c r="UMV240"/>
      <c r="UMW240"/>
      <c r="UMX240"/>
      <c r="UMY240"/>
      <c r="UMZ240"/>
      <c r="UNA240"/>
      <c r="UNB240"/>
      <c r="UNC240"/>
      <c r="UND240"/>
      <c r="UNE240"/>
      <c r="UNF240"/>
      <c r="UNG240"/>
      <c r="UNH240"/>
      <c r="UNI240"/>
      <c r="UNJ240"/>
      <c r="UNK240"/>
      <c r="UNL240"/>
      <c r="UNM240"/>
      <c r="UNN240"/>
      <c r="UNO240"/>
      <c r="UNP240"/>
      <c r="UNQ240"/>
      <c r="UNR240"/>
      <c r="UNS240"/>
      <c r="UNT240"/>
      <c r="UNU240"/>
      <c r="UNV240"/>
      <c r="UNW240"/>
      <c r="UNX240"/>
      <c r="UNY240"/>
      <c r="UNZ240"/>
      <c r="UOA240"/>
      <c r="UOB240"/>
      <c r="UOC240"/>
      <c r="UOD240"/>
      <c r="UOE240"/>
      <c r="UOF240"/>
      <c r="UOG240"/>
      <c r="UOH240"/>
      <c r="UOI240"/>
      <c r="UOJ240"/>
      <c r="UOK240"/>
      <c r="UOL240"/>
      <c r="UOM240"/>
      <c r="UON240"/>
      <c r="UOO240"/>
      <c r="UOP240"/>
      <c r="UOQ240"/>
      <c r="UOR240"/>
      <c r="UOS240"/>
      <c r="UOT240"/>
      <c r="UOU240"/>
      <c r="UOV240"/>
      <c r="UOW240"/>
      <c r="UOX240"/>
      <c r="UOY240"/>
      <c r="UOZ240"/>
      <c r="UPA240"/>
      <c r="UPB240"/>
      <c r="UPC240"/>
      <c r="UPD240"/>
      <c r="UPE240"/>
      <c r="UPF240"/>
      <c r="UPG240"/>
      <c r="UPH240"/>
      <c r="UPI240"/>
      <c r="UPJ240"/>
      <c r="UPK240"/>
      <c r="UPL240"/>
      <c r="UPM240"/>
      <c r="UPN240"/>
      <c r="UPO240"/>
      <c r="UPP240"/>
      <c r="UPQ240"/>
      <c r="UPR240"/>
      <c r="UPS240"/>
      <c r="UPT240"/>
      <c r="UPU240"/>
      <c r="UPV240"/>
      <c r="UPW240"/>
      <c r="UPX240"/>
      <c r="UPY240"/>
      <c r="UPZ240"/>
      <c r="UQA240"/>
      <c r="UQB240"/>
      <c r="UQC240"/>
      <c r="UQD240"/>
      <c r="UQE240"/>
      <c r="UQF240"/>
      <c r="UQG240"/>
      <c r="UQH240"/>
      <c r="UQI240"/>
      <c r="UQJ240"/>
      <c r="UQK240"/>
      <c r="UQL240"/>
      <c r="UQM240"/>
      <c r="UQN240"/>
      <c r="UQO240"/>
      <c r="UQP240"/>
      <c r="UQQ240"/>
      <c r="UQR240"/>
      <c r="UQS240"/>
      <c r="UQT240"/>
      <c r="UQU240"/>
      <c r="UQV240"/>
      <c r="UQW240"/>
      <c r="UQX240"/>
      <c r="UQY240"/>
      <c r="UQZ240"/>
      <c r="URA240"/>
      <c r="URB240"/>
      <c r="URC240"/>
      <c r="URD240"/>
      <c r="URE240"/>
      <c r="URF240"/>
      <c r="URG240"/>
      <c r="URH240"/>
      <c r="URI240"/>
      <c r="URJ240"/>
      <c r="URK240"/>
      <c r="URL240"/>
      <c r="URM240"/>
      <c r="URN240"/>
      <c r="URO240"/>
      <c r="URP240"/>
      <c r="URQ240"/>
      <c r="URR240"/>
      <c r="URS240"/>
      <c r="URT240"/>
      <c r="URU240"/>
      <c r="URV240"/>
      <c r="URW240"/>
      <c r="URX240"/>
      <c r="URY240"/>
      <c r="URZ240"/>
      <c r="USA240"/>
      <c r="USB240"/>
      <c r="USC240"/>
      <c r="USD240"/>
      <c r="USE240"/>
      <c r="USF240"/>
      <c r="USG240"/>
      <c r="USH240"/>
      <c r="USI240"/>
      <c r="USJ240"/>
      <c r="USK240"/>
      <c r="USL240"/>
      <c r="USM240"/>
      <c r="USN240"/>
      <c r="USO240"/>
      <c r="USP240"/>
      <c r="USQ240"/>
      <c r="USR240"/>
      <c r="USS240"/>
      <c r="UST240"/>
      <c r="USU240"/>
      <c r="USV240"/>
      <c r="USW240"/>
      <c r="USX240"/>
      <c r="USY240"/>
      <c r="USZ240"/>
      <c r="UTA240"/>
      <c r="UTB240"/>
      <c r="UTC240"/>
      <c r="UTD240"/>
      <c r="UTE240"/>
      <c r="UTF240"/>
      <c r="UTG240"/>
      <c r="UTH240"/>
      <c r="UTI240"/>
      <c r="UTJ240"/>
      <c r="UTK240"/>
      <c r="UTL240"/>
      <c r="UTM240"/>
      <c r="UTN240"/>
      <c r="UTO240"/>
      <c r="UTP240"/>
      <c r="UTQ240"/>
      <c r="UTR240"/>
      <c r="UTS240"/>
      <c r="UTT240"/>
      <c r="UTU240"/>
      <c r="UTV240"/>
      <c r="UTW240"/>
      <c r="UTX240"/>
      <c r="UTY240"/>
      <c r="UTZ240"/>
      <c r="UUA240"/>
      <c r="UUB240"/>
      <c r="UUC240"/>
      <c r="UUD240"/>
      <c r="UUE240"/>
      <c r="UUF240"/>
      <c r="UUG240"/>
      <c r="UUH240"/>
      <c r="UUI240"/>
      <c r="UUJ240"/>
      <c r="UUK240"/>
      <c r="UUL240"/>
      <c r="UUM240"/>
      <c r="UUN240"/>
      <c r="UUO240"/>
      <c r="UUP240"/>
      <c r="UUQ240"/>
      <c r="UUR240"/>
      <c r="UUS240"/>
      <c r="UUT240"/>
      <c r="UUU240"/>
      <c r="UUV240"/>
      <c r="UUW240"/>
      <c r="UUX240"/>
      <c r="UUY240"/>
      <c r="UUZ240"/>
      <c r="UVA240"/>
      <c r="UVB240"/>
      <c r="UVC240"/>
      <c r="UVD240"/>
      <c r="UVE240"/>
      <c r="UVF240"/>
      <c r="UVG240"/>
      <c r="UVH240"/>
      <c r="UVI240"/>
      <c r="UVJ240"/>
      <c r="UVK240"/>
      <c r="UVL240"/>
      <c r="UVM240"/>
      <c r="UVN240"/>
      <c r="UVO240"/>
      <c r="UVP240"/>
      <c r="UVQ240"/>
      <c r="UVR240"/>
      <c r="UVS240"/>
      <c r="UVT240"/>
      <c r="UVU240"/>
      <c r="UVV240"/>
      <c r="UVW240"/>
      <c r="UVX240"/>
      <c r="UVY240"/>
      <c r="UVZ240"/>
      <c r="UWA240"/>
      <c r="UWB240"/>
      <c r="UWC240"/>
      <c r="UWD240"/>
      <c r="UWE240"/>
      <c r="UWF240"/>
      <c r="UWG240"/>
      <c r="UWH240"/>
      <c r="UWI240"/>
      <c r="UWJ240"/>
      <c r="UWK240"/>
      <c r="UWL240"/>
      <c r="UWM240"/>
      <c r="UWN240"/>
      <c r="UWO240"/>
      <c r="UWP240"/>
      <c r="UWQ240"/>
      <c r="UWR240"/>
      <c r="UWS240"/>
      <c r="UWT240"/>
      <c r="UWU240"/>
      <c r="UWV240"/>
      <c r="UWW240"/>
      <c r="UWX240"/>
      <c r="UWY240"/>
      <c r="UWZ240"/>
      <c r="UXA240"/>
      <c r="UXB240"/>
      <c r="UXC240"/>
      <c r="UXD240"/>
      <c r="UXE240"/>
      <c r="UXF240"/>
      <c r="UXG240"/>
      <c r="UXH240"/>
      <c r="UXI240"/>
      <c r="UXJ240"/>
      <c r="UXK240"/>
      <c r="UXL240"/>
      <c r="UXM240"/>
      <c r="UXN240"/>
      <c r="UXO240"/>
      <c r="UXP240"/>
      <c r="UXQ240"/>
      <c r="UXR240"/>
      <c r="UXS240"/>
      <c r="UXT240"/>
      <c r="UXU240"/>
      <c r="UXV240"/>
      <c r="UXW240"/>
      <c r="UXX240"/>
      <c r="UXY240"/>
      <c r="UXZ240"/>
      <c r="UYA240"/>
      <c r="UYB240"/>
      <c r="UYC240"/>
      <c r="UYD240"/>
      <c r="UYE240"/>
      <c r="UYF240"/>
      <c r="UYG240"/>
      <c r="UYH240"/>
      <c r="UYI240"/>
      <c r="UYJ240"/>
      <c r="UYK240"/>
      <c r="UYL240"/>
      <c r="UYM240"/>
      <c r="UYN240"/>
      <c r="UYO240"/>
      <c r="UYP240"/>
      <c r="UYQ240"/>
      <c r="UYR240"/>
      <c r="UYS240"/>
      <c r="UYT240"/>
      <c r="UYU240"/>
      <c r="UYV240"/>
      <c r="UYW240"/>
      <c r="UYX240"/>
      <c r="UYY240"/>
      <c r="UYZ240"/>
      <c r="UZA240"/>
      <c r="UZB240"/>
      <c r="UZC240"/>
      <c r="UZD240"/>
      <c r="UZE240"/>
      <c r="UZF240"/>
      <c r="UZG240"/>
      <c r="UZH240"/>
      <c r="UZI240"/>
      <c r="UZJ240"/>
      <c r="UZK240"/>
      <c r="UZL240"/>
      <c r="UZM240"/>
      <c r="UZN240"/>
      <c r="UZO240"/>
      <c r="UZP240"/>
      <c r="UZQ240"/>
      <c r="UZR240"/>
      <c r="UZS240"/>
      <c r="UZT240"/>
      <c r="UZU240"/>
      <c r="UZV240"/>
      <c r="UZW240"/>
      <c r="UZX240"/>
      <c r="UZY240"/>
      <c r="UZZ240"/>
      <c r="VAA240"/>
      <c r="VAB240"/>
      <c r="VAC240"/>
      <c r="VAD240"/>
      <c r="VAE240"/>
      <c r="VAF240"/>
      <c r="VAG240"/>
      <c r="VAH240"/>
      <c r="VAI240"/>
      <c r="VAJ240"/>
      <c r="VAK240"/>
      <c r="VAL240"/>
      <c r="VAM240"/>
      <c r="VAN240"/>
      <c r="VAO240"/>
      <c r="VAP240"/>
      <c r="VAQ240"/>
      <c r="VAR240"/>
      <c r="VAS240"/>
      <c r="VAT240"/>
      <c r="VAU240"/>
      <c r="VAV240"/>
      <c r="VAW240"/>
      <c r="VAX240"/>
      <c r="VAY240"/>
      <c r="VAZ240"/>
      <c r="VBA240"/>
      <c r="VBB240"/>
      <c r="VBC240"/>
      <c r="VBD240"/>
      <c r="VBE240"/>
      <c r="VBF240"/>
      <c r="VBG240"/>
      <c r="VBH240"/>
      <c r="VBI240"/>
      <c r="VBJ240"/>
      <c r="VBK240"/>
      <c r="VBL240"/>
      <c r="VBM240"/>
      <c r="VBN240"/>
      <c r="VBO240"/>
      <c r="VBP240"/>
      <c r="VBQ240"/>
      <c r="VBR240"/>
      <c r="VBS240"/>
      <c r="VBT240"/>
      <c r="VBU240"/>
      <c r="VBV240"/>
      <c r="VBW240"/>
      <c r="VBX240"/>
      <c r="VBY240"/>
      <c r="VBZ240"/>
      <c r="VCA240"/>
      <c r="VCB240"/>
      <c r="VCC240"/>
      <c r="VCD240"/>
      <c r="VCE240"/>
      <c r="VCF240"/>
      <c r="VCG240"/>
      <c r="VCH240"/>
      <c r="VCI240"/>
      <c r="VCJ240"/>
      <c r="VCK240"/>
      <c r="VCL240"/>
      <c r="VCM240"/>
      <c r="VCN240"/>
      <c r="VCO240"/>
      <c r="VCP240"/>
      <c r="VCQ240"/>
      <c r="VCR240"/>
      <c r="VCS240"/>
      <c r="VCT240"/>
      <c r="VCU240"/>
      <c r="VCV240"/>
      <c r="VCW240"/>
      <c r="VCX240"/>
      <c r="VCY240"/>
      <c r="VCZ240"/>
      <c r="VDA240"/>
      <c r="VDB240"/>
      <c r="VDC240"/>
      <c r="VDD240"/>
      <c r="VDE240"/>
      <c r="VDF240"/>
      <c r="VDG240"/>
      <c r="VDH240"/>
      <c r="VDI240"/>
      <c r="VDJ240"/>
      <c r="VDK240"/>
      <c r="VDL240"/>
      <c r="VDM240"/>
      <c r="VDN240"/>
      <c r="VDO240"/>
      <c r="VDP240"/>
      <c r="VDQ240"/>
      <c r="VDR240"/>
      <c r="VDS240"/>
      <c r="VDT240"/>
      <c r="VDU240"/>
      <c r="VDV240"/>
      <c r="VDW240"/>
      <c r="VDX240"/>
      <c r="VDY240"/>
      <c r="VDZ240"/>
      <c r="VEA240"/>
      <c r="VEB240"/>
      <c r="VEC240"/>
      <c r="VED240"/>
      <c r="VEE240"/>
      <c r="VEF240"/>
      <c r="VEG240"/>
      <c r="VEH240"/>
      <c r="VEI240"/>
      <c r="VEJ240"/>
      <c r="VEK240"/>
      <c r="VEL240"/>
      <c r="VEM240"/>
      <c r="VEN240"/>
      <c r="VEO240"/>
      <c r="VEP240"/>
      <c r="VEQ240"/>
      <c r="VER240"/>
      <c r="VES240"/>
      <c r="VET240"/>
      <c r="VEU240"/>
      <c r="VEV240"/>
      <c r="VEW240"/>
      <c r="VEX240"/>
      <c r="VEY240"/>
      <c r="VEZ240"/>
      <c r="VFA240"/>
      <c r="VFB240"/>
      <c r="VFC240"/>
      <c r="VFD240"/>
      <c r="VFE240"/>
      <c r="VFF240"/>
      <c r="VFG240"/>
      <c r="VFH240"/>
      <c r="VFI240"/>
      <c r="VFJ240"/>
      <c r="VFK240"/>
      <c r="VFL240"/>
      <c r="VFM240"/>
      <c r="VFN240"/>
      <c r="VFO240"/>
      <c r="VFP240"/>
      <c r="VFQ240"/>
      <c r="VFR240"/>
      <c r="VFS240"/>
      <c r="VFT240"/>
      <c r="VFU240"/>
      <c r="VFV240"/>
      <c r="VFW240"/>
      <c r="VFX240"/>
      <c r="VFY240"/>
      <c r="VFZ240"/>
      <c r="VGA240"/>
      <c r="VGB240"/>
      <c r="VGC240"/>
      <c r="VGD240"/>
      <c r="VGE240"/>
      <c r="VGF240"/>
      <c r="VGG240"/>
      <c r="VGH240"/>
      <c r="VGI240"/>
      <c r="VGJ240"/>
      <c r="VGK240"/>
      <c r="VGL240"/>
      <c r="VGM240"/>
      <c r="VGN240"/>
      <c r="VGO240"/>
      <c r="VGP240"/>
      <c r="VGQ240"/>
      <c r="VGR240"/>
      <c r="VGS240"/>
      <c r="VGT240"/>
      <c r="VGU240"/>
      <c r="VGV240"/>
      <c r="VGW240"/>
      <c r="VGX240"/>
      <c r="VGY240"/>
      <c r="VGZ240"/>
      <c r="VHA240"/>
      <c r="VHB240"/>
      <c r="VHC240"/>
      <c r="VHD240"/>
      <c r="VHE240"/>
      <c r="VHF240"/>
      <c r="VHG240"/>
      <c r="VHH240"/>
      <c r="VHI240"/>
      <c r="VHJ240"/>
      <c r="VHK240"/>
      <c r="VHL240"/>
      <c r="VHM240"/>
      <c r="VHN240"/>
      <c r="VHO240"/>
      <c r="VHP240"/>
      <c r="VHQ240"/>
      <c r="VHR240"/>
      <c r="VHS240"/>
      <c r="VHT240"/>
      <c r="VHU240"/>
      <c r="VHV240"/>
      <c r="VHW240"/>
      <c r="VHX240"/>
      <c r="VHY240"/>
      <c r="VHZ240"/>
      <c r="VIA240"/>
      <c r="VIB240"/>
      <c r="VIC240"/>
      <c r="VID240"/>
      <c r="VIE240"/>
      <c r="VIF240"/>
      <c r="VIG240"/>
      <c r="VIH240"/>
      <c r="VII240"/>
      <c r="VIJ240"/>
      <c r="VIK240"/>
      <c r="VIL240"/>
      <c r="VIM240"/>
      <c r="VIN240"/>
      <c r="VIO240"/>
      <c r="VIP240"/>
      <c r="VIQ240"/>
      <c r="VIR240"/>
      <c r="VIS240"/>
      <c r="VIT240"/>
      <c r="VIU240"/>
      <c r="VIV240"/>
      <c r="VIW240"/>
      <c r="VIX240"/>
      <c r="VIY240"/>
      <c r="VIZ240"/>
      <c r="VJA240"/>
      <c r="VJB240"/>
      <c r="VJC240"/>
      <c r="VJD240"/>
      <c r="VJE240"/>
      <c r="VJF240"/>
      <c r="VJG240"/>
      <c r="VJH240"/>
      <c r="VJI240"/>
      <c r="VJJ240"/>
      <c r="VJK240"/>
      <c r="VJL240"/>
      <c r="VJM240"/>
      <c r="VJN240"/>
      <c r="VJO240"/>
      <c r="VJP240"/>
      <c r="VJQ240"/>
      <c r="VJR240"/>
      <c r="VJS240"/>
      <c r="VJT240"/>
      <c r="VJU240"/>
      <c r="VJV240"/>
      <c r="VJW240"/>
      <c r="VJX240"/>
      <c r="VJY240"/>
      <c r="VJZ240"/>
      <c r="VKA240"/>
      <c r="VKB240"/>
      <c r="VKC240"/>
      <c r="VKD240"/>
      <c r="VKE240"/>
      <c r="VKF240"/>
      <c r="VKG240"/>
      <c r="VKH240"/>
      <c r="VKI240"/>
      <c r="VKJ240"/>
      <c r="VKK240"/>
      <c r="VKL240"/>
      <c r="VKM240"/>
      <c r="VKN240"/>
      <c r="VKO240"/>
      <c r="VKP240"/>
      <c r="VKQ240"/>
      <c r="VKR240"/>
      <c r="VKS240"/>
      <c r="VKT240"/>
      <c r="VKU240"/>
      <c r="VKV240"/>
      <c r="VKW240"/>
      <c r="VKX240"/>
      <c r="VKY240"/>
      <c r="VKZ240"/>
      <c r="VLA240"/>
      <c r="VLB240"/>
      <c r="VLC240"/>
      <c r="VLD240"/>
      <c r="VLE240"/>
      <c r="VLF240"/>
      <c r="VLG240"/>
      <c r="VLH240"/>
      <c r="VLI240"/>
      <c r="VLJ240"/>
      <c r="VLK240"/>
      <c r="VLL240"/>
      <c r="VLM240"/>
      <c r="VLN240"/>
      <c r="VLO240"/>
      <c r="VLP240"/>
      <c r="VLQ240"/>
      <c r="VLR240"/>
      <c r="VLS240"/>
      <c r="VLT240"/>
      <c r="VLU240"/>
      <c r="VLV240"/>
      <c r="VLW240"/>
      <c r="VLX240"/>
      <c r="VLY240"/>
      <c r="VLZ240"/>
      <c r="VMA240"/>
      <c r="VMB240"/>
      <c r="VMC240"/>
      <c r="VMD240"/>
      <c r="VME240"/>
      <c r="VMF240"/>
      <c r="VMG240"/>
      <c r="VMH240"/>
      <c r="VMI240"/>
      <c r="VMJ240"/>
      <c r="VMK240"/>
      <c r="VML240"/>
      <c r="VMM240"/>
      <c r="VMN240"/>
      <c r="VMO240"/>
      <c r="VMP240"/>
      <c r="VMQ240"/>
      <c r="VMR240"/>
      <c r="VMS240"/>
      <c r="VMT240"/>
      <c r="VMU240"/>
      <c r="VMV240"/>
      <c r="VMW240"/>
      <c r="VMX240"/>
      <c r="VMY240"/>
      <c r="VMZ240"/>
      <c r="VNA240"/>
      <c r="VNB240"/>
      <c r="VNC240"/>
      <c r="VND240"/>
      <c r="VNE240"/>
      <c r="VNF240"/>
      <c r="VNG240"/>
      <c r="VNH240"/>
      <c r="VNI240"/>
      <c r="VNJ240"/>
      <c r="VNK240"/>
      <c r="VNL240"/>
      <c r="VNM240"/>
      <c r="VNN240"/>
      <c r="VNO240"/>
      <c r="VNP240"/>
      <c r="VNQ240"/>
      <c r="VNR240"/>
      <c r="VNS240"/>
      <c r="VNT240"/>
      <c r="VNU240"/>
      <c r="VNV240"/>
      <c r="VNW240"/>
      <c r="VNX240"/>
      <c r="VNY240"/>
      <c r="VNZ240"/>
      <c r="VOA240"/>
      <c r="VOB240"/>
      <c r="VOC240"/>
      <c r="VOD240"/>
      <c r="VOE240"/>
      <c r="VOF240"/>
      <c r="VOG240"/>
      <c r="VOH240"/>
      <c r="VOI240"/>
      <c r="VOJ240"/>
      <c r="VOK240"/>
      <c r="VOL240"/>
      <c r="VOM240"/>
      <c r="VON240"/>
      <c r="VOO240"/>
      <c r="VOP240"/>
      <c r="VOQ240"/>
      <c r="VOR240"/>
      <c r="VOS240"/>
      <c r="VOT240"/>
      <c r="VOU240"/>
      <c r="VOV240"/>
      <c r="VOW240"/>
      <c r="VOX240"/>
      <c r="VOY240"/>
      <c r="VOZ240"/>
      <c r="VPA240"/>
      <c r="VPB240"/>
      <c r="VPC240"/>
      <c r="VPD240"/>
      <c r="VPE240"/>
      <c r="VPF240"/>
      <c r="VPG240"/>
      <c r="VPH240"/>
      <c r="VPI240"/>
      <c r="VPJ240"/>
      <c r="VPK240"/>
      <c r="VPL240"/>
      <c r="VPM240"/>
      <c r="VPN240"/>
      <c r="VPO240"/>
      <c r="VPP240"/>
      <c r="VPQ240"/>
      <c r="VPR240"/>
      <c r="VPS240"/>
      <c r="VPT240"/>
      <c r="VPU240"/>
      <c r="VPV240"/>
      <c r="VPW240"/>
      <c r="VPX240"/>
      <c r="VPY240"/>
      <c r="VPZ240"/>
      <c r="VQA240"/>
      <c r="VQB240"/>
      <c r="VQC240"/>
      <c r="VQD240"/>
      <c r="VQE240"/>
      <c r="VQF240"/>
      <c r="VQG240"/>
      <c r="VQH240"/>
      <c r="VQI240"/>
      <c r="VQJ240"/>
      <c r="VQK240"/>
      <c r="VQL240"/>
      <c r="VQM240"/>
      <c r="VQN240"/>
      <c r="VQO240"/>
      <c r="VQP240"/>
      <c r="VQQ240"/>
      <c r="VQR240"/>
      <c r="VQS240"/>
      <c r="VQT240"/>
      <c r="VQU240"/>
      <c r="VQV240"/>
      <c r="VQW240"/>
      <c r="VQX240"/>
      <c r="VQY240"/>
      <c r="VQZ240"/>
      <c r="VRA240"/>
      <c r="VRB240"/>
      <c r="VRC240"/>
      <c r="VRD240"/>
      <c r="VRE240"/>
      <c r="VRF240"/>
      <c r="VRG240"/>
      <c r="VRH240"/>
      <c r="VRI240"/>
      <c r="VRJ240"/>
      <c r="VRK240"/>
      <c r="VRL240"/>
      <c r="VRM240"/>
      <c r="VRN240"/>
      <c r="VRO240"/>
      <c r="VRP240"/>
      <c r="VRQ240"/>
      <c r="VRR240"/>
      <c r="VRS240"/>
      <c r="VRT240"/>
      <c r="VRU240"/>
      <c r="VRV240"/>
      <c r="VRW240"/>
      <c r="VRX240"/>
      <c r="VRY240"/>
      <c r="VRZ240"/>
      <c r="VSA240"/>
      <c r="VSB240"/>
      <c r="VSC240"/>
      <c r="VSD240"/>
      <c r="VSE240"/>
      <c r="VSF240"/>
      <c r="VSG240"/>
      <c r="VSH240"/>
      <c r="VSI240"/>
      <c r="VSJ240"/>
      <c r="VSK240"/>
      <c r="VSL240"/>
      <c r="VSM240"/>
      <c r="VSN240"/>
      <c r="VSO240"/>
      <c r="VSP240"/>
      <c r="VSQ240"/>
      <c r="VSR240"/>
      <c r="VSS240"/>
      <c r="VST240"/>
      <c r="VSU240"/>
      <c r="VSV240"/>
      <c r="VSW240"/>
      <c r="VSX240"/>
      <c r="VSY240"/>
      <c r="VSZ240"/>
      <c r="VTA240"/>
      <c r="VTB240"/>
      <c r="VTC240"/>
      <c r="VTD240"/>
      <c r="VTE240"/>
      <c r="VTF240"/>
      <c r="VTG240"/>
      <c r="VTH240"/>
      <c r="VTI240"/>
      <c r="VTJ240"/>
      <c r="VTK240"/>
      <c r="VTL240"/>
      <c r="VTM240"/>
      <c r="VTN240"/>
      <c r="VTO240"/>
      <c r="VTP240"/>
      <c r="VTQ240"/>
      <c r="VTR240"/>
      <c r="VTS240"/>
      <c r="VTT240"/>
      <c r="VTU240"/>
      <c r="VTV240"/>
      <c r="VTW240"/>
      <c r="VTX240"/>
      <c r="VTY240"/>
      <c r="VTZ240"/>
      <c r="VUA240"/>
      <c r="VUB240"/>
      <c r="VUC240"/>
      <c r="VUD240"/>
      <c r="VUE240"/>
      <c r="VUF240"/>
      <c r="VUG240"/>
      <c r="VUH240"/>
      <c r="VUI240"/>
      <c r="VUJ240"/>
      <c r="VUK240"/>
      <c r="VUL240"/>
      <c r="VUM240"/>
      <c r="VUN240"/>
      <c r="VUO240"/>
      <c r="VUP240"/>
      <c r="VUQ240"/>
      <c r="VUR240"/>
      <c r="VUS240"/>
      <c r="VUT240"/>
      <c r="VUU240"/>
      <c r="VUV240"/>
      <c r="VUW240"/>
      <c r="VUX240"/>
      <c r="VUY240"/>
      <c r="VUZ240"/>
      <c r="VVA240"/>
      <c r="VVB240"/>
      <c r="VVC240"/>
      <c r="VVD240"/>
      <c r="VVE240"/>
      <c r="VVF240"/>
      <c r="VVG240"/>
      <c r="VVH240"/>
      <c r="VVI240"/>
      <c r="VVJ240"/>
      <c r="VVK240"/>
      <c r="VVL240"/>
      <c r="VVM240"/>
      <c r="VVN240"/>
      <c r="VVO240"/>
      <c r="VVP240"/>
      <c r="VVQ240"/>
      <c r="VVR240"/>
      <c r="VVS240"/>
      <c r="VVT240"/>
      <c r="VVU240"/>
      <c r="VVV240"/>
      <c r="VVW240"/>
      <c r="VVX240"/>
      <c r="VVY240"/>
      <c r="VVZ240"/>
      <c r="VWA240"/>
      <c r="VWB240"/>
      <c r="VWC240"/>
      <c r="VWD240"/>
      <c r="VWE240"/>
      <c r="VWF240"/>
      <c r="VWG240"/>
      <c r="VWH240"/>
      <c r="VWI240"/>
      <c r="VWJ240"/>
      <c r="VWK240"/>
      <c r="VWL240"/>
      <c r="VWM240"/>
      <c r="VWN240"/>
      <c r="VWO240"/>
      <c r="VWP240"/>
      <c r="VWQ240"/>
      <c r="VWR240"/>
      <c r="VWS240"/>
      <c r="VWT240"/>
      <c r="VWU240"/>
      <c r="VWV240"/>
      <c r="VWW240"/>
      <c r="VWX240"/>
      <c r="VWY240"/>
      <c r="VWZ240"/>
      <c r="VXA240"/>
      <c r="VXB240"/>
      <c r="VXC240"/>
      <c r="VXD240"/>
      <c r="VXE240"/>
      <c r="VXF240"/>
      <c r="VXG240"/>
      <c r="VXH240"/>
      <c r="VXI240"/>
      <c r="VXJ240"/>
      <c r="VXK240"/>
      <c r="VXL240"/>
      <c r="VXM240"/>
      <c r="VXN240"/>
      <c r="VXO240"/>
      <c r="VXP240"/>
      <c r="VXQ240"/>
      <c r="VXR240"/>
      <c r="VXS240"/>
      <c r="VXT240"/>
      <c r="VXU240"/>
      <c r="VXV240"/>
      <c r="VXW240"/>
      <c r="VXX240"/>
      <c r="VXY240"/>
      <c r="VXZ240"/>
      <c r="VYA240"/>
      <c r="VYB240"/>
      <c r="VYC240"/>
      <c r="VYD240"/>
      <c r="VYE240"/>
      <c r="VYF240"/>
      <c r="VYG240"/>
      <c r="VYH240"/>
      <c r="VYI240"/>
      <c r="VYJ240"/>
      <c r="VYK240"/>
      <c r="VYL240"/>
      <c r="VYM240"/>
      <c r="VYN240"/>
      <c r="VYO240"/>
      <c r="VYP240"/>
      <c r="VYQ240"/>
      <c r="VYR240"/>
      <c r="VYS240"/>
      <c r="VYT240"/>
      <c r="VYU240"/>
      <c r="VYV240"/>
      <c r="VYW240"/>
      <c r="VYX240"/>
      <c r="VYY240"/>
      <c r="VYZ240"/>
      <c r="VZA240"/>
      <c r="VZB240"/>
      <c r="VZC240"/>
      <c r="VZD240"/>
      <c r="VZE240"/>
      <c r="VZF240"/>
      <c r="VZG240"/>
      <c r="VZH240"/>
      <c r="VZI240"/>
      <c r="VZJ240"/>
      <c r="VZK240"/>
      <c r="VZL240"/>
      <c r="VZM240"/>
      <c r="VZN240"/>
      <c r="VZO240"/>
      <c r="VZP240"/>
      <c r="VZQ240"/>
      <c r="VZR240"/>
      <c r="VZS240"/>
      <c r="VZT240"/>
      <c r="VZU240"/>
      <c r="VZV240"/>
      <c r="VZW240"/>
      <c r="VZX240"/>
      <c r="VZY240"/>
      <c r="VZZ240"/>
      <c r="WAA240"/>
      <c r="WAB240"/>
      <c r="WAC240"/>
      <c r="WAD240"/>
      <c r="WAE240"/>
      <c r="WAF240"/>
      <c r="WAG240"/>
      <c r="WAH240"/>
      <c r="WAI240"/>
      <c r="WAJ240"/>
      <c r="WAK240"/>
      <c r="WAL240"/>
      <c r="WAM240"/>
      <c r="WAN240"/>
      <c r="WAO240"/>
      <c r="WAP240"/>
      <c r="WAQ240"/>
      <c r="WAR240"/>
      <c r="WAS240"/>
      <c r="WAT240"/>
      <c r="WAU240"/>
      <c r="WAV240"/>
      <c r="WAW240"/>
      <c r="WAX240"/>
      <c r="WAY240"/>
      <c r="WAZ240"/>
      <c r="WBA240"/>
      <c r="WBB240"/>
      <c r="WBC240"/>
      <c r="WBD240"/>
      <c r="WBE240"/>
      <c r="WBF240"/>
      <c r="WBG240"/>
      <c r="WBH240"/>
      <c r="WBI240"/>
      <c r="WBJ240"/>
      <c r="WBK240"/>
      <c r="WBL240"/>
      <c r="WBM240"/>
      <c r="WBN240"/>
      <c r="WBO240"/>
      <c r="WBP240"/>
      <c r="WBQ240"/>
      <c r="WBR240"/>
      <c r="WBS240"/>
      <c r="WBT240"/>
      <c r="WBU240"/>
      <c r="WBV240"/>
      <c r="WBW240"/>
      <c r="WBX240"/>
      <c r="WBY240"/>
      <c r="WBZ240"/>
      <c r="WCA240"/>
      <c r="WCB240"/>
      <c r="WCC240"/>
      <c r="WCD240"/>
      <c r="WCE240"/>
      <c r="WCF240"/>
      <c r="WCG240"/>
      <c r="WCH240"/>
      <c r="WCI240"/>
      <c r="WCJ240"/>
      <c r="WCK240"/>
      <c r="WCL240"/>
      <c r="WCM240"/>
      <c r="WCN240"/>
      <c r="WCO240"/>
      <c r="WCP240"/>
      <c r="WCQ240"/>
      <c r="WCR240"/>
      <c r="WCS240"/>
      <c r="WCT240"/>
      <c r="WCU240"/>
      <c r="WCV240"/>
      <c r="WCW240"/>
      <c r="WCX240"/>
      <c r="WCY240"/>
      <c r="WCZ240"/>
      <c r="WDA240"/>
      <c r="WDB240"/>
      <c r="WDC240"/>
      <c r="WDD240"/>
      <c r="WDE240"/>
      <c r="WDF240"/>
      <c r="WDG240"/>
      <c r="WDH240"/>
      <c r="WDI240"/>
      <c r="WDJ240"/>
      <c r="WDK240"/>
      <c r="WDL240"/>
      <c r="WDM240"/>
      <c r="WDN240"/>
      <c r="WDO240"/>
      <c r="WDP240"/>
      <c r="WDQ240"/>
      <c r="WDR240"/>
      <c r="WDS240"/>
      <c r="WDT240"/>
      <c r="WDU240"/>
      <c r="WDV240"/>
      <c r="WDW240"/>
      <c r="WDX240"/>
      <c r="WDY240"/>
      <c r="WDZ240"/>
      <c r="WEA240"/>
      <c r="WEB240"/>
      <c r="WEC240"/>
      <c r="WED240"/>
      <c r="WEE240"/>
      <c r="WEF240"/>
      <c r="WEG240"/>
      <c r="WEH240"/>
      <c r="WEI240"/>
      <c r="WEJ240"/>
      <c r="WEK240"/>
      <c r="WEL240"/>
      <c r="WEM240"/>
      <c r="WEN240"/>
      <c r="WEO240"/>
      <c r="WEP240"/>
      <c r="WEQ240"/>
      <c r="WER240"/>
      <c r="WES240"/>
      <c r="WET240"/>
      <c r="WEU240"/>
      <c r="WEV240"/>
      <c r="WEW240"/>
      <c r="WEX240"/>
      <c r="WEY240"/>
      <c r="WEZ240"/>
      <c r="WFA240"/>
      <c r="WFB240"/>
      <c r="WFC240"/>
      <c r="WFD240"/>
      <c r="WFE240"/>
      <c r="WFF240"/>
      <c r="WFG240"/>
      <c r="WFH240"/>
      <c r="WFI240"/>
      <c r="WFJ240"/>
      <c r="WFK240"/>
      <c r="WFL240"/>
      <c r="WFM240"/>
      <c r="WFN240"/>
      <c r="WFO240"/>
      <c r="WFP240"/>
      <c r="WFQ240"/>
      <c r="WFR240"/>
      <c r="WFS240"/>
      <c r="WFT240"/>
      <c r="WFU240"/>
      <c r="WFV240"/>
      <c r="WFW240"/>
      <c r="WFX240"/>
      <c r="WFY240"/>
      <c r="WFZ240"/>
      <c r="WGA240"/>
      <c r="WGB240"/>
      <c r="WGC240"/>
      <c r="WGD240"/>
      <c r="WGE240"/>
      <c r="WGF240"/>
      <c r="WGG240"/>
      <c r="WGH240"/>
      <c r="WGI240"/>
      <c r="WGJ240"/>
      <c r="WGK240"/>
      <c r="WGL240"/>
      <c r="WGM240"/>
      <c r="WGN240"/>
      <c r="WGO240"/>
      <c r="WGP240"/>
      <c r="WGQ240"/>
      <c r="WGR240"/>
      <c r="WGS240"/>
      <c r="WGT240"/>
      <c r="WGU240"/>
      <c r="WGV240"/>
      <c r="WGW240"/>
      <c r="WGX240"/>
      <c r="WGY240"/>
      <c r="WGZ240"/>
      <c r="WHA240"/>
      <c r="WHB240"/>
      <c r="WHC240"/>
      <c r="WHD240"/>
      <c r="WHE240"/>
      <c r="WHF240"/>
      <c r="WHG240"/>
      <c r="WHH240"/>
      <c r="WHI240"/>
      <c r="WHJ240"/>
      <c r="WHK240"/>
      <c r="WHL240"/>
      <c r="WHM240"/>
      <c r="WHN240"/>
      <c r="WHO240"/>
      <c r="WHP240"/>
      <c r="WHQ240"/>
      <c r="WHR240"/>
      <c r="WHS240"/>
      <c r="WHT240"/>
      <c r="WHU240"/>
      <c r="WHV240"/>
      <c r="WHW240"/>
      <c r="WHX240"/>
      <c r="WHY240"/>
      <c r="WHZ240"/>
      <c r="WIA240"/>
      <c r="WIB240"/>
      <c r="WIC240"/>
      <c r="WID240"/>
      <c r="WIE240"/>
      <c r="WIF240"/>
      <c r="WIG240"/>
      <c r="WIH240"/>
      <c r="WII240"/>
      <c r="WIJ240"/>
      <c r="WIK240"/>
      <c r="WIL240"/>
      <c r="WIM240"/>
      <c r="WIN240"/>
      <c r="WIO240"/>
      <c r="WIP240"/>
      <c r="WIQ240"/>
      <c r="WIR240"/>
      <c r="WIS240"/>
      <c r="WIT240"/>
      <c r="WIU240"/>
      <c r="WIV240"/>
      <c r="WIW240"/>
      <c r="WIX240"/>
      <c r="WIY240"/>
      <c r="WIZ240"/>
      <c r="WJA240"/>
      <c r="WJB240"/>
      <c r="WJC240"/>
      <c r="WJD240"/>
      <c r="WJE240"/>
      <c r="WJF240"/>
      <c r="WJG240"/>
      <c r="WJH240"/>
      <c r="WJI240"/>
      <c r="WJJ240"/>
      <c r="WJK240"/>
      <c r="WJL240"/>
      <c r="WJM240"/>
      <c r="WJN240"/>
      <c r="WJO240"/>
      <c r="WJP240"/>
      <c r="WJQ240"/>
      <c r="WJR240"/>
      <c r="WJS240"/>
      <c r="WJT240"/>
      <c r="WJU240"/>
      <c r="WJV240"/>
      <c r="WJW240"/>
      <c r="WJX240"/>
      <c r="WJY240"/>
      <c r="WJZ240"/>
      <c r="WKA240"/>
      <c r="WKB240"/>
      <c r="WKC240"/>
      <c r="WKD240"/>
      <c r="WKE240"/>
      <c r="WKF240"/>
      <c r="WKG240"/>
      <c r="WKH240"/>
      <c r="WKI240"/>
      <c r="WKJ240"/>
      <c r="WKK240"/>
      <c r="WKL240"/>
      <c r="WKM240"/>
      <c r="WKN240"/>
      <c r="WKO240"/>
      <c r="WKP240"/>
      <c r="WKQ240"/>
      <c r="WKR240"/>
      <c r="WKS240"/>
      <c r="WKT240"/>
      <c r="WKU240"/>
      <c r="WKV240"/>
      <c r="WKW240"/>
      <c r="WKX240"/>
      <c r="WKY240"/>
      <c r="WKZ240"/>
      <c r="WLA240"/>
      <c r="WLB240"/>
      <c r="WLC240"/>
      <c r="WLD240"/>
      <c r="WLE240"/>
      <c r="WLF240"/>
      <c r="WLG240"/>
      <c r="WLH240"/>
      <c r="WLI240"/>
      <c r="WLJ240"/>
      <c r="WLK240"/>
      <c r="WLL240"/>
      <c r="WLM240"/>
      <c r="WLN240"/>
      <c r="WLO240"/>
      <c r="WLP240"/>
      <c r="WLQ240"/>
      <c r="WLR240"/>
      <c r="WLS240"/>
      <c r="WLT240"/>
      <c r="WLU240"/>
      <c r="WLV240"/>
      <c r="WLW240"/>
      <c r="WLX240"/>
      <c r="WLY240"/>
      <c r="WLZ240"/>
      <c r="WMA240"/>
      <c r="WMB240"/>
      <c r="WMC240"/>
      <c r="WMD240"/>
      <c r="WME240"/>
      <c r="WMF240"/>
      <c r="WMG240"/>
      <c r="WMH240"/>
      <c r="WMI240"/>
      <c r="WMJ240"/>
      <c r="WMK240"/>
      <c r="WML240"/>
      <c r="WMM240"/>
      <c r="WMN240"/>
      <c r="WMO240"/>
      <c r="WMP240"/>
      <c r="WMQ240"/>
      <c r="WMR240"/>
      <c r="WMS240"/>
      <c r="WMT240"/>
      <c r="WMU240"/>
      <c r="WMV240"/>
      <c r="WMW240"/>
      <c r="WMX240"/>
      <c r="WMY240"/>
      <c r="WMZ240"/>
      <c r="WNA240"/>
      <c r="WNB240"/>
      <c r="WNC240"/>
      <c r="WND240"/>
      <c r="WNE240"/>
      <c r="WNF240"/>
      <c r="WNG240"/>
      <c r="WNH240"/>
      <c r="WNI240"/>
      <c r="WNJ240"/>
      <c r="WNK240"/>
      <c r="WNL240"/>
      <c r="WNM240"/>
      <c r="WNN240"/>
      <c r="WNO240"/>
      <c r="WNP240"/>
      <c r="WNQ240"/>
      <c r="WNR240"/>
      <c r="WNS240"/>
      <c r="WNT240"/>
      <c r="WNU240"/>
      <c r="WNV240"/>
      <c r="WNW240"/>
      <c r="WNX240"/>
      <c r="WNY240"/>
      <c r="WNZ240"/>
      <c r="WOA240"/>
      <c r="WOB240"/>
      <c r="WOC240"/>
      <c r="WOD240"/>
      <c r="WOE240"/>
      <c r="WOF240"/>
      <c r="WOG240"/>
      <c r="WOH240"/>
      <c r="WOI240"/>
      <c r="WOJ240"/>
      <c r="WOK240"/>
      <c r="WOL240"/>
      <c r="WOM240"/>
      <c r="WON240"/>
      <c r="WOO240"/>
      <c r="WOP240"/>
      <c r="WOQ240"/>
      <c r="WOR240"/>
      <c r="WOS240"/>
      <c r="WOT240"/>
      <c r="WOU240"/>
      <c r="WOV240"/>
      <c r="WOW240"/>
      <c r="WOX240"/>
      <c r="WOY240"/>
      <c r="WOZ240"/>
      <c r="WPA240"/>
      <c r="WPB240"/>
      <c r="WPC240"/>
      <c r="WPD240"/>
      <c r="WPE240"/>
      <c r="WPF240"/>
      <c r="WPG240"/>
      <c r="WPH240"/>
      <c r="WPI240"/>
      <c r="WPJ240"/>
      <c r="WPK240"/>
      <c r="WPL240"/>
      <c r="WPM240"/>
      <c r="WPN240"/>
      <c r="WPO240"/>
      <c r="WPP240"/>
      <c r="WPQ240"/>
      <c r="WPR240"/>
      <c r="WPS240"/>
      <c r="WPT240"/>
      <c r="WPU240"/>
      <c r="WPV240"/>
      <c r="WPW240"/>
      <c r="WPX240"/>
      <c r="WPY240"/>
      <c r="WPZ240"/>
      <c r="WQA240"/>
      <c r="WQB240"/>
      <c r="WQC240"/>
      <c r="WQD240"/>
      <c r="WQE240"/>
      <c r="WQF240"/>
      <c r="WQG240"/>
      <c r="WQH240"/>
      <c r="WQI240"/>
      <c r="WQJ240"/>
      <c r="WQK240"/>
      <c r="WQL240"/>
      <c r="WQM240"/>
      <c r="WQN240"/>
      <c r="WQO240"/>
      <c r="WQP240"/>
      <c r="WQQ240"/>
      <c r="WQR240"/>
      <c r="WQS240"/>
      <c r="WQT240"/>
      <c r="WQU240"/>
      <c r="WQV240"/>
      <c r="WQW240"/>
      <c r="WQX240"/>
      <c r="WQY240"/>
      <c r="WQZ240"/>
      <c r="WRA240"/>
      <c r="WRB240"/>
      <c r="WRC240"/>
      <c r="WRD240"/>
      <c r="WRE240"/>
      <c r="WRF240"/>
      <c r="WRG240"/>
      <c r="WRH240"/>
      <c r="WRI240"/>
      <c r="WRJ240"/>
      <c r="WRK240"/>
      <c r="WRL240"/>
      <c r="WRM240"/>
      <c r="WRN240"/>
      <c r="WRO240"/>
      <c r="WRP240"/>
      <c r="WRQ240"/>
      <c r="WRR240"/>
      <c r="WRS240"/>
      <c r="WRT240"/>
      <c r="WRU240"/>
      <c r="WRV240"/>
      <c r="WRW240"/>
      <c r="WRX240"/>
      <c r="WRY240"/>
      <c r="WRZ240"/>
      <c r="WSA240"/>
      <c r="WSB240"/>
      <c r="WSC240"/>
      <c r="WSD240"/>
      <c r="WSE240"/>
      <c r="WSF240"/>
      <c r="WSG240"/>
      <c r="WSH240"/>
      <c r="WSI240"/>
      <c r="WSJ240"/>
      <c r="WSK240"/>
      <c r="WSL240"/>
      <c r="WSM240"/>
      <c r="WSN240"/>
      <c r="WSO240"/>
      <c r="WSP240"/>
      <c r="WSQ240"/>
      <c r="WSR240"/>
      <c r="WSS240"/>
      <c r="WST240"/>
      <c r="WSU240"/>
      <c r="WSV240"/>
      <c r="WSW240"/>
      <c r="WSX240"/>
      <c r="WSY240"/>
      <c r="WSZ240"/>
      <c r="WTA240"/>
      <c r="WTB240"/>
      <c r="WTC240"/>
      <c r="WTD240"/>
      <c r="WTE240"/>
      <c r="WTF240"/>
      <c r="WTG240"/>
      <c r="WTH240"/>
      <c r="WTI240"/>
      <c r="WTJ240"/>
      <c r="WTK240"/>
      <c r="WTL240"/>
      <c r="WTM240"/>
      <c r="WTN240"/>
      <c r="WTO240"/>
      <c r="WTP240"/>
      <c r="WTQ240"/>
      <c r="WTR240"/>
      <c r="WTS240"/>
      <c r="WTT240"/>
      <c r="WTU240"/>
      <c r="WTV240"/>
      <c r="WTW240"/>
      <c r="WTX240"/>
      <c r="WTY240"/>
      <c r="WTZ240"/>
      <c r="WUA240"/>
      <c r="WUB240"/>
      <c r="WUC240"/>
      <c r="WUD240"/>
      <c r="WUE240"/>
      <c r="WUF240"/>
      <c r="WUG240"/>
      <c r="WUH240"/>
      <c r="WUI240"/>
      <c r="WUJ240"/>
      <c r="WUK240"/>
      <c r="WUL240"/>
      <c r="WUM240"/>
      <c r="WUN240"/>
      <c r="WUO240"/>
      <c r="WUP240"/>
      <c r="WUQ240"/>
      <c r="WUR240"/>
      <c r="WUS240"/>
      <c r="WUT240"/>
      <c r="WUU240"/>
      <c r="WUV240"/>
      <c r="WUW240"/>
      <c r="WUX240"/>
      <c r="WUY240"/>
      <c r="WUZ240"/>
      <c r="WVA240"/>
      <c r="WVB240"/>
      <c r="WVC240"/>
      <c r="WVD240"/>
      <c r="WVE240"/>
      <c r="WVF240"/>
      <c r="WVG240"/>
      <c r="WVH240"/>
      <c r="WVI240"/>
      <c r="WVJ240"/>
      <c r="WVK240"/>
      <c r="WVL240"/>
      <c r="WVM240"/>
      <c r="WVN240"/>
      <c r="WVO240"/>
      <c r="WVP240"/>
      <c r="WVQ240"/>
      <c r="WVR240"/>
      <c r="WVS240"/>
      <c r="WVT240"/>
      <c r="WVU240"/>
      <c r="WVV240"/>
      <c r="WVW240"/>
      <c r="WVX240"/>
      <c r="WVY240"/>
      <c r="WVZ240"/>
      <c r="WWA240"/>
      <c r="WWB240"/>
      <c r="WWC240"/>
      <c r="WWD240"/>
      <c r="WWE240"/>
      <c r="WWF240"/>
      <c r="WWG240"/>
      <c r="WWH240"/>
      <c r="WWI240"/>
      <c r="WWJ240"/>
      <c r="WWK240"/>
      <c r="WWL240"/>
      <c r="WWM240"/>
      <c r="WWN240"/>
      <c r="WWO240"/>
      <c r="WWP240"/>
      <c r="WWQ240"/>
      <c r="WWR240"/>
      <c r="WWS240"/>
      <c r="WWT240"/>
      <c r="WWU240"/>
      <c r="WWV240"/>
      <c r="WWW240"/>
      <c r="WWX240"/>
      <c r="WWY240"/>
      <c r="WWZ240"/>
      <c r="WXA240"/>
      <c r="WXB240"/>
      <c r="WXC240"/>
      <c r="WXD240"/>
      <c r="WXE240"/>
      <c r="WXF240"/>
      <c r="WXG240"/>
      <c r="WXH240"/>
      <c r="WXI240"/>
      <c r="WXJ240"/>
      <c r="WXK240"/>
      <c r="WXL240"/>
      <c r="WXM240"/>
      <c r="WXN240"/>
      <c r="WXO240"/>
      <c r="WXP240"/>
      <c r="WXQ240"/>
      <c r="WXR240"/>
      <c r="WXS240"/>
      <c r="WXT240"/>
      <c r="WXU240"/>
      <c r="WXV240"/>
      <c r="WXW240"/>
      <c r="WXX240"/>
      <c r="WXY240"/>
      <c r="WXZ240"/>
      <c r="WYA240"/>
      <c r="WYB240"/>
      <c r="WYC240"/>
      <c r="WYD240"/>
      <c r="WYE240"/>
      <c r="WYF240"/>
      <c r="WYG240"/>
      <c r="WYH240"/>
      <c r="WYI240"/>
      <c r="WYJ240"/>
      <c r="WYK240"/>
      <c r="WYL240"/>
      <c r="WYM240"/>
      <c r="WYN240"/>
      <c r="WYO240"/>
      <c r="WYP240"/>
      <c r="WYQ240"/>
      <c r="WYR240"/>
      <c r="WYS240"/>
      <c r="WYT240"/>
      <c r="WYU240"/>
      <c r="WYV240"/>
      <c r="WYW240"/>
      <c r="WYX240"/>
      <c r="WYY240"/>
      <c r="WYZ240"/>
      <c r="WZA240"/>
      <c r="WZB240"/>
      <c r="WZC240"/>
      <c r="WZD240"/>
      <c r="WZE240"/>
      <c r="WZF240"/>
      <c r="WZG240"/>
      <c r="WZH240"/>
      <c r="WZI240"/>
      <c r="WZJ240"/>
      <c r="WZK240"/>
      <c r="WZL240"/>
      <c r="WZM240"/>
      <c r="WZN240"/>
      <c r="WZO240"/>
      <c r="WZP240"/>
      <c r="WZQ240"/>
      <c r="WZR240"/>
      <c r="WZS240"/>
      <c r="WZT240"/>
      <c r="WZU240"/>
      <c r="WZV240"/>
      <c r="WZW240"/>
      <c r="WZX240"/>
      <c r="WZY240"/>
      <c r="WZZ240"/>
      <c r="XAA240"/>
      <c r="XAB240"/>
      <c r="XAC240"/>
      <c r="XAD240"/>
      <c r="XAE240"/>
      <c r="XAF240"/>
      <c r="XAG240"/>
      <c r="XAH240"/>
      <c r="XAI240"/>
      <c r="XAJ240"/>
      <c r="XAK240"/>
      <c r="XAL240"/>
      <c r="XAM240"/>
      <c r="XAN240"/>
      <c r="XAO240"/>
      <c r="XAP240"/>
      <c r="XAQ240"/>
      <c r="XAR240"/>
      <c r="XAS240"/>
      <c r="XAT240"/>
      <c r="XAU240"/>
      <c r="XAV240"/>
      <c r="XAW240"/>
      <c r="XAX240"/>
      <c r="XAY240"/>
      <c r="XAZ240"/>
      <c r="XBA240"/>
      <c r="XBB240"/>
      <c r="XBC240"/>
      <c r="XBD240"/>
      <c r="XBE240"/>
      <c r="XBF240"/>
      <c r="XBG240"/>
      <c r="XBH240"/>
      <c r="XBI240"/>
      <c r="XBJ240"/>
      <c r="XBK240"/>
      <c r="XBL240"/>
      <c r="XBM240"/>
      <c r="XBN240"/>
      <c r="XBO240"/>
      <c r="XBP240"/>
      <c r="XBQ240"/>
      <c r="XBR240"/>
      <c r="XBS240"/>
      <c r="XBT240"/>
      <c r="XBU240"/>
      <c r="XBV240"/>
      <c r="XBW240"/>
      <c r="XBX240"/>
      <c r="XBY240"/>
      <c r="XBZ240"/>
      <c r="XCA240"/>
      <c r="XCB240"/>
      <c r="XCC240"/>
      <c r="XCD240"/>
      <c r="XCE240"/>
      <c r="XCF240"/>
      <c r="XCG240"/>
      <c r="XCH240"/>
      <c r="XCI240"/>
      <c r="XCJ240"/>
      <c r="XCK240"/>
      <c r="XCL240"/>
      <c r="XCM240"/>
      <c r="XCN240"/>
      <c r="XCO240"/>
      <c r="XCP240"/>
      <c r="XCQ240"/>
      <c r="XCR240"/>
      <c r="XCS240"/>
      <c r="XCT240"/>
      <c r="XCU240"/>
      <c r="XCV240"/>
      <c r="XCW240"/>
      <c r="XCX240"/>
      <c r="XCY240"/>
      <c r="XCZ240"/>
      <c r="XDA240"/>
      <c r="XDB240"/>
      <c r="XDC240"/>
      <c r="XDD240"/>
      <c r="XDE240"/>
      <c r="XDF240"/>
      <c r="XDG240"/>
      <c r="XDH240"/>
      <c r="XDI240"/>
      <c r="XDJ240"/>
      <c r="XDK240"/>
      <c r="XDL240"/>
      <c r="XDM240"/>
      <c r="XDN240"/>
      <c r="XDO240"/>
      <c r="XDP240"/>
      <c r="XDQ240"/>
      <c r="XDR240"/>
      <c r="XDS240"/>
      <c r="XDT240"/>
      <c r="XDU240"/>
      <c r="XDV240"/>
      <c r="XDW240"/>
      <c r="XDX240"/>
      <c r="XDY240"/>
      <c r="XDZ240"/>
      <c r="XEA240"/>
      <c r="XEB240"/>
      <c r="XEC240"/>
      <c r="XED240"/>
      <c r="XEE240"/>
      <c r="XEF240"/>
      <c r="XEG240"/>
      <c r="XEH240"/>
      <c r="XEI240"/>
      <c r="XEJ240"/>
      <c r="XEK240"/>
      <c r="XEL240"/>
      <c r="XEM240"/>
      <c r="XEN240"/>
      <c r="XEO240"/>
      <c r="XEP240"/>
      <c r="XEQ240"/>
      <c r="XER240"/>
      <c r="XES240"/>
      <c r="XET240"/>
      <c r="XEU240"/>
      <c r="XEV240"/>
      <c r="XEW240"/>
      <c r="XEX240"/>
      <c r="XEY240"/>
      <c r="XEZ240"/>
      <c r="XFA240"/>
      <c r="XFB240"/>
      <c r="XFC240"/>
      <c r="XFD240"/>
    </row>
    <row r="241" spans="1:16" s="64" customFormat="1" ht="14.1" customHeight="1">
      <c r="A241" s="64">
        <v>235</v>
      </c>
      <c r="B241" s="85">
        <v>65</v>
      </c>
      <c r="C241" s="93" t="s">
        <v>932</v>
      </c>
      <c r="D241" s="93" t="s">
        <v>163</v>
      </c>
      <c r="E241" s="93"/>
      <c r="F241" s="87" t="s">
        <v>131</v>
      </c>
      <c r="G241" s="95" t="s">
        <v>933</v>
      </c>
      <c r="H241" s="96" t="s">
        <v>634</v>
      </c>
      <c r="I241" s="69">
        <v>9500</v>
      </c>
      <c r="J241" s="69" t="s">
        <v>626</v>
      </c>
      <c r="K241" s="68" t="s">
        <v>626</v>
      </c>
      <c r="L241" s="68" t="s">
        <v>626</v>
      </c>
      <c r="M241" s="110" t="s">
        <v>627</v>
      </c>
      <c r="N241" s="110" t="s">
        <v>627</v>
      </c>
      <c r="O241" s="237" t="s">
        <v>627</v>
      </c>
      <c r="P241" s="110"/>
    </row>
    <row r="242" spans="1:16" s="64" customFormat="1" ht="14.1" customHeight="1">
      <c r="A242" s="64">
        <v>236</v>
      </c>
      <c r="B242" s="85"/>
      <c r="C242" s="93" t="s">
        <v>932</v>
      </c>
      <c r="D242" s="93" t="s">
        <v>163</v>
      </c>
      <c r="E242" s="93" t="s">
        <v>934</v>
      </c>
      <c r="F242" s="87" t="s">
        <v>164</v>
      </c>
      <c r="G242" s="96" t="s">
        <v>935</v>
      </c>
      <c r="H242" s="96" t="s">
        <v>936</v>
      </c>
      <c r="I242" s="69" t="s">
        <v>626</v>
      </c>
      <c r="J242" s="69" t="s">
        <v>626</v>
      </c>
      <c r="K242" s="68" t="s">
        <v>626</v>
      </c>
      <c r="L242" s="68">
        <v>1870</v>
      </c>
      <c r="M242" s="110" t="s">
        <v>627</v>
      </c>
      <c r="N242" s="110" t="s">
        <v>627</v>
      </c>
      <c r="O242" s="237" t="s">
        <v>627</v>
      </c>
      <c r="P242" s="110"/>
    </row>
    <row r="243" spans="1:16" s="64" customFormat="1" ht="14.1" customHeight="1">
      <c r="A243" s="64">
        <v>237</v>
      </c>
      <c r="B243" s="85"/>
      <c r="C243" s="93" t="s">
        <v>932</v>
      </c>
      <c r="D243" s="93" t="s">
        <v>163</v>
      </c>
      <c r="E243" s="93" t="s">
        <v>937</v>
      </c>
      <c r="F243" s="87" t="s">
        <v>164</v>
      </c>
      <c r="G243" s="96" t="s">
        <v>935</v>
      </c>
      <c r="H243" s="96" t="s">
        <v>380</v>
      </c>
      <c r="I243" s="69" t="s">
        <v>626</v>
      </c>
      <c r="J243" s="69">
        <v>1500</v>
      </c>
      <c r="K243" s="68">
        <v>1780</v>
      </c>
      <c r="L243" s="68">
        <v>1990</v>
      </c>
      <c r="M243" s="110" t="s">
        <v>627</v>
      </c>
      <c r="N243" s="110" t="s">
        <v>627</v>
      </c>
      <c r="O243" s="237" t="s">
        <v>627</v>
      </c>
      <c r="P243" s="110"/>
    </row>
    <row r="244" spans="1:16" s="64" customFormat="1" ht="14.1" customHeight="1">
      <c r="A244" s="64">
        <v>238</v>
      </c>
      <c r="B244" s="85"/>
      <c r="C244" s="93" t="s">
        <v>932</v>
      </c>
      <c r="D244" s="93" t="s">
        <v>163</v>
      </c>
      <c r="E244" s="93" t="s">
        <v>937</v>
      </c>
      <c r="F244" s="87" t="s">
        <v>165</v>
      </c>
      <c r="G244" s="96" t="s">
        <v>938</v>
      </c>
      <c r="H244" s="96" t="s">
        <v>380</v>
      </c>
      <c r="I244" s="69">
        <v>3350</v>
      </c>
      <c r="J244" s="69">
        <v>1500</v>
      </c>
      <c r="K244" s="68">
        <v>3200</v>
      </c>
      <c r="L244" s="68">
        <v>3300</v>
      </c>
      <c r="M244" s="110" t="s">
        <v>627</v>
      </c>
      <c r="N244" s="110" t="s">
        <v>627</v>
      </c>
      <c r="O244" s="237" t="s">
        <v>627</v>
      </c>
      <c r="P244" s="110"/>
    </row>
    <row r="245" spans="1:16" s="64" customFormat="1" ht="14.1" customHeight="1">
      <c r="A245" s="64">
        <v>239</v>
      </c>
      <c r="B245" s="85"/>
      <c r="C245" s="93" t="s">
        <v>932</v>
      </c>
      <c r="D245" s="93" t="s">
        <v>163</v>
      </c>
      <c r="E245" s="93" t="s">
        <v>939</v>
      </c>
      <c r="F245" s="87" t="s">
        <v>165</v>
      </c>
      <c r="G245" s="95" t="s">
        <v>940</v>
      </c>
      <c r="H245" s="96" t="s">
        <v>634</v>
      </c>
      <c r="I245" s="69">
        <v>3050</v>
      </c>
      <c r="J245" s="69" t="s">
        <v>626</v>
      </c>
      <c r="K245" s="68">
        <v>3060</v>
      </c>
      <c r="L245" s="68">
        <v>3300</v>
      </c>
      <c r="M245" s="110" t="s">
        <v>627</v>
      </c>
      <c r="N245" s="110" t="s">
        <v>627</v>
      </c>
      <c r="O245" s="237" t="s">
        <v>627</v>
      </c>
      <c r="P245" s="110"/>
    </row>
    <row r="246" spans="1:16" s="64" customFormat="1" ht="14.1" customHeight="1">
      <c r="A246" s="64">
        <v>240</v>
      </c>
      <c r="B246" s="85">
        <v>66</v>
      </c>
      <c r="C246" s="93" t="s">
        <v>932</v>
      </c>
      <c r="D246" s="93" t="s">
        <v>941</v>
      </c>
      <c r="E246" s="93" t="s">
        <v>942</v>
      </c>
      <c r="F246" s="87" t="s">
        <v>943</v>
      </c>
      <c r="G246" s="96" t="s">
        <v>944</v>
      </c>
      <c r="H246" s="96" t="s">
        <v>651</v>
      </c>
      <c r="I246" s="69">
        <v>9000</v>
      </c>
      <c r="J246" s="69" t="s">
        <v>626</v>
      </c>
      <c r="K246" s="68" t="s">
        <v>626</v>
      </c>
      <c r="L246" s="68" t="s">
        <v>626</v>
      </c>
      <c r="M246" s="110" t="s">
        <v>627</v>
      </c>
      <c r="N246" s="110" t="s">
        <v>627</v>
      </c>
      <c r="O246" s="237" t="s">
        <v>627</v>
      </c>
      <c r="P246" s="110"/>
    </row>
    <row r="247" spans="1:16" s="64" customFormat="1" ht="14.1" customHeight="1">
      <c r="A247" s="64">
        <v>241</v>
      </c>
      <c r="B247" s="85"/>
      <c r="C247" s="93" t="s">
        <v>932</v>
      </c>
      <c r="D247" s="93" t="s">
        <v>941</v>
      </c>
      <c r="E247" s="93" t="s">
        <v>922</v>
      </c>
      <c r="F247" s="87" t="s">
        <v>166</v>
      </c>
      <c r="G247" s="96" t="s">
        <v>945</v>
      </c>
      <c r="H247" s="96" t="s">
        <v>651</v>
      </c>
      <c r="I247" s="69" t="s">
        <v>626</v>
      </c>
      <c r="J247" s="69" t="s">
        <v>626</v>
      </c>
      <c r="K247" s="68">
        <v>2690</v>
      </c>
      <c r="L247" s="68">
        <v>3780</v>
      </c>
      <c r="M247" s="110" t="s">
        <v>627</v>
      </c>
      <c r="N247" s="110" t="s">
        <v>627</v>
      </c>
      <c r="O247" s="237" t="s">
        <v>3281</v>
      </c>
      <c r="P247" s="110"/>
    </row>
    <row r="248" spans="1:16" s="64" customFormat="1" ht="14.1" customHeight="1">
      <c r="A248" s="64">
        <v>242</v>
      </c>
      <c r="B248" s="85"/>
      <c r="C248" s="93" t="s">
        <v>932</v>
      </c>
      <c r="D248" s="93" t="s">
        <v>941</v>
      </c>
      <c r="E248" s="93"/>
      <c r="F248" s="87" t="s">
        <v>166</v>
      </c>
      <c r="G248" s="96" t="s">
        <v>946</v>
      </c>
      <c r="H248" s="96" t="s">
        <v>380</v>
      </c>
      <c r="I248" s="69">
        <v>2700</v>
      </c>
      <c r="J248" s="69">
        <v>2550</v>
      </c>
      <c r="K248" s="68">
        <v>3780</v>
      </c>
      <c r="L248" s="68">
        <v>3780</v>
      </c>
      <c r="M248" s="110" t="s">
        <v>627</v>
      </c>
      <c r="N248" s="110" t="s">
        <v>627</v>
      </c>
      <c r="O248" s="237" t="s">
        <v>627</v>
      </c>
      <c r="P248" s="110"/>
    </row>
    <row r="249" spans="1:16" s="64" customFormat="1" ht="14.1" customHeight="1">
      <c r="A249" s="64">
        <v>243</v>
      </c>
      <c r="B249" s="85">
        <v>67</v>
      </c>
      <c r="C249" s="93" t="s">
        <v>932</v>
      </c>
      <c r="D249" s="93" t="s">
        <v>947</v>
      </c>
      <c r="E249" s="93" t="s">
        <v>948</v>
      </c>
      <c r="F249" s="87" t="s">
        <v>131</v>
      </c>
      <c r="G249" s="96" t="s">
        <v>922</v>
      </c>
      <c r="H249" s="96" t="s">
        <v>922</v>
      </c>
      <c r="I249" s="69">
        <v>9000</v>
      </c>
      <c r="J249" s="69" t="s">
        <v>626</v>
      </c>
      <c r="K249" s="68" t="s">
        <v>626</v>
      </c>
      <c r="L249" s="68" t="s">
        <v>626</v>
      </c>
      <c r="M249" s="110" t="s">
        <v>922</v>
      </c>
      <c r="N249" s="110" t="s">
        <v>627</v>
      </c>
      <c r="O249" s="237" t="s">
        <v>627</v>
      </c>
      <c r="P249" s="110"/>
    </row>
    <row r="250" spans="1:16" s="64" customFormat="1" ht="14.1" customHeight="1">
      <c r="A250" s="64">
        <v>244</v>
      </c>
      <c r="B250" s="85"/>
      <c r="C250" s="93" t="s">
        <v>932</v>
      </c>
      <c r="D250" s="93" t="s">
        <v>947</v>
      </c>
      <c r="E250" s="93"/>
      <c r="F250" s="87" t="s">
        <v>166</v>
      </c>
      <c r="G250" s="96"/>
      <c r="H250" s="96" t="s">
        <v>380</v>
      </c>
      <c r="I250" s="69">
        <v>2750</v>
      </c>
      <c r="J250" s="69" t="s">
        <v>626</v>
      </c>
      <c r="K250" s="68">
        <v>3780</v>
      </c>
      <c r="L250" s="68">
        <v>3780</v>
      </c>
      <c r="M250" s="110" t="s">
        <v>627</v>
      </c>
      <c r="N250" s="110" t="s">
        <v>627</v>
      </c>
      <c r="O250" s="237" t="s">
        <v>627</v>
      </c>
      <c r="P250" s="110"/>
    </row>
    <row r="251" spans="1:16" s="64" customFormat="1" ht="14.1" customHeight="1">
      <c r="A251" s="64">
        <v>245</v>
      </c>
      <c r="B251" s="85">
        <v>68</v>
      </c>
      <c r="C251" s="93" t="s">
        <v>414</v>
      </c>
      <c r="D251" s="93" t="s">
        <v>167</v>
      </c>
      <c r="E251" s="93"/>
      <c r="F251" s="87" t="s">
        <v>164</v>
      </c>
      <c r="G251" s="96"/>
      <c r="H251" s="96" t="s">
        <v>949</v>
      </c>
      <c r="I251" s="69" t="s">
        <v>626</v>
      </c>
      <c r="J251" s="69" t="s">
        <v>626</v>
      </c>
      <c r="K251" s="68" t="s">
        <v>626</v>
      </c>
      <c r="L251" s="68">
        <v>10600</v>
      </c>
      <c r="M251" s="110" t="s">
        <v>627</v>
      </c>
      <c r="N251" s="110" t="s">
        <v>627</v>
      </c>
      <c r="O251" s="237" t="s">
        <v>627</v>
      </c>
      <c r="P251" s="110"/>
    </row>
    <row r="252" spans="1:16" s="64" customFormat="1" ht="14.1" customHeight="1">
      <c r="A252" s="64">
        <v>246</v>
      </c>
      <c r="B252" s="85"/>
      <c r="C252" s="93" t="s">
        <v>414</v>
      </c>
      <c r="D252" s="93" t="s">
        <v>167</v>
      </c>
      <c r="E252" s="93" t="s">
        <v>950</v>
      </c>
      <c r="F252" s="87" t="s">
        <v>416</v>
      </c>
      <c r="G252" s="96"/>
      <c r="H252" s="96" t="s">
        <v>383</v>
      </c>
      <c r="I252" s="69" t="s">
        <v>626</v>
      </c>
      <c r="J252" s="69" t="s">
        <v>626</v>
      </c>
      <c r="K252" s="68" t="s">
        <v>626</v>
      </c>
      <c r="L252" s="68">
        <v>25750</v>
      </c>
      <c r="M252" s="110" t="s">
        <v>627</v>
      </c>
      <c r="N252" s="110" t="s">
        <v>627</v>
      </c>
      <c r="O252" s="237" t="s">
        <v>627</v>
      </c>
      <c r="P252" s="110"/>
    </row>
    <row r="253" spans="1:16" s="64" customFormat="1" ht="14.1" customHeight="1">
      <c r="A253" s="64">
        <v>247</v>
      </c>
      <c r="B253" s="85"/>
      <c r="C253" s="93" t="s">
        <v>414</v>
      </c>
      <c r="D253" s="93" t="s">
        <v>167</v>
      </c>
      <c r="E253" s="93" t="s">
        <v>951</v>
      </c>
      <c r="F253" s="87" t="s">
        <v>416</v>
      </c>
      <c r="G253" s="96" t="s">
        <v>168</v>
      </c>
      <c r="H253" s="96" t="s">
        <v>651</v>
      </c>
      <c r="I253" s="69">
        <v>23800</v>
      </c>
      <c r="J253" s="69" t="s">
        <v>626</v>
      </c>
      <c r="K253" s="69" t="s">
        <v>626</v>
      </c>
      <c r="L253" s="69">
        <v>24750</v>
      </c>
      <c r="M253" s="110" t="s">
        <v>627</v>
      </c>
      <c r="N253" s="110" t="s">
        <v>627</v>
      </c>
      <c r="O253" s="237" t="s">
        <v>627</v>
      </c>
      <c r="P253" s="110"/>
    </row>
    <row r="254" spans="1:16" s="64" customFormat="1" ht="14.1" customHeight="1">
      <c r="A254" s="64">
        <v>248</v>
      </c>
      <c r="B254" s="85"/>
      <c r="C254" s="93" t="s">
        <v>414</v>
      </c>
      <c r="D254" s="93" t="s">
        <v>167</v>
      </c>
      <c r="E254" s="93"/>
      <c r="F254" s="87" t="s">
        <v>416</v>
      </c>
      <c r="G254" s="96" t="s">
        <v>952</v>
      </c>
      <c r="H254" s="96" t="s">
        <v>653</v>
      </c>
      <c r="I254" s="69" t="s">
        <v>626</v>
      </c>
      <c r="J254" s="69" t="s">
        <v>626</v>
      </c>
      <c r="K254" s="68" t="s">
        <v>626</v>
      </c>
      <c r="L254" s="68">
        <v>26720</v>
      </c>
      <c r="M254" s="110" t="s">
        <v>627</v>
      </c>
      <c r="N254" s="110" t="s">
        <v>627</v>
      </c>
      <c r="O254" s="237" t="s">
        <v>627</v>
      </c>
      <c r="P254" s="110"/>
    </row>
    <row r="255" spans="1:16" s="64" customFormat="1" ht="14.1" customHeight="1">
      <c r="A255" s="64">
        <v>249</v>
      </c>
      <c r="B255" s="85">
        <v>69</v>
      </c>
      <c r="C255" s="93" t="s">
        <v>414</v>
      </c>
      <c r="D255" s="93" t="s">
        <v>169</v>
      </c>
      <c r="E255" s="93"/>
      <c r="F255" s="87" t="s">
        <v>953</v>
      </c>
      <c r="G255" s="96" t="s">
        <v>954</v>
      </c>
      <c r="H255" s="96" t="s">
        <v>653</v>
      </c>
      <c r="I255" s="69">
        <v>2830</v>
      </c>
      <c r="J255" s="69" t="s">
        <v>626</v>
      </c>
      <c r="K255" s="68" t="s">
        <v>626</v>
      </c>
      <c r="L255" s="68">
        <v>7140</v>
      </c>
      <c r="M255" s="110" t="s">
        <v>3332</v>
      </c>
      <c r="N255" s="110" t="s">
        <v>627</v>
      </c>
      <c r="O255" s="237" t="s">
        <v>627</v>
      </c>
      <c r="P255" s="110"/>
    </row>
    <row r="256" spans="1:16" s="64" customFormat="1" ht="14.1" customHeight="1">
      <c r="A256" s="64">
        <v>250</v>
      </c>
      <c r="B256" s="85"/>
      <c r="C256" s="93" t="s">
        <v>414</v>
      </c>
      <c r="D256" s="93" t="s">
        <v>169</v>
      </c>
      <c r="E256" s="93"/>
      <c r="F256" s="87" t="s">
        <v>114</v>
      </c>
      <c r="G256" s="96" t="s">
        <v>955</v>
      </c>
      <c r="H256" s="96" t="s">
        <v>651</v>
      </c>
      <c r="I256" s="69" t="s">
        <v>626</v>
      </c>
      <c r="J256" s="69" t="s">
        <v>626</v>
      </c>
      <c r="K256" s="68">
        <v>2580</v>
      </c>
      <c r="L256" s="68">
        <v>2580</v>
      </c>
      <c r="M256" s="110" t="s">
        <v>627</v>
      </c>
      <c r="N256" s="110" t="s">
        <v>627</v>
      </c>
      <c r="O256" s="237" t="s">
        <v>627</v>
      </c>
      <c r="P256" s="110"/>
    </row>
    <row r="257" spans="1:16" s="64" customFormat="1" ht="14.1" customHeight="1">
      <c r="A257" s="64">
        <v>251</v>
      </c>
      <c r="B257" s="85"/>
      <c r="C257" s="93" t="s">
        <v>414</v>
      </c>
      <c r="D257" s="93" t="s">
        <v>169</v>
      </c>
      <c r="E257" s="93"/>
      <c r="F257" s="87" t="s">
        <v>416</v>
      </c>
      <c r="G257" s="96" t="s">
        <v>172</v>
      </c>
      <c r="H257" s="96" t="s">
        <v>653</v>
      </c>
      <c r="I257" s="69">
        <v>5700</v>
      </c>
      <c r="J257" s="69" t="s">
        <v>626</v>
      </c>
      <c r="K257" s="68" t="s">
        <v>626</v>
      </c>
      <c r="L257" s="68">
        <v>14550</v>
      </c>
      <c r="M257" s="110" t="s">
        <v>627</v>
      </c>
      <c r="N257" s="110" t="s">
        <v>627</v>
      </c>
      <c r="O257" s="237" t="s">
        <v>627</v>
      </c>
      <c r="P257" s="110"/>
    </row>
    <row r="258" spans="1:16" s="64" customFormat="1" ht="14.1" customHeight="1">
      <c r="A258" s="64">
        <v>252</v>
      </c>
      <c r="B258" s="85"/>
      <c r="C258" s="93" t="s">
        <v>414</v>
      </c>
      <c r="D258" s="93" t="s">
        <v>169</v>
      </c>
      <c r="E258" s="93"/>
      <c r="F258" s="87" t="s">
        <v>416</v>
      </c>
      <c r="G258" s="96" t="s">
        <v>956</v>
      </c>
      <c r="H258" s="96" t="s">
        <v>383</v>
      </c>
      <c r="I258" s="69">
        <v>7250</v>
      </c>
      <c r="J258" s="69" t="s">
        <v>626</v>
      </c>
      <c r="K258" s="68" t="s">
        <v>626</v>
      </c>
      <c r="L258" s="68" t="s">
        <v>626</v>
      </c>
      <c r="M258" s="110" t="s">
        <v>627</v>
      </c>
      <c r="N258" s="110" t="s">
        <v>627</v>
      </c>
      <c r="O258" s="237" t="s">
        <v>627</v>
      </c>
      <c r="P258" s="110"/>
    </row>
    <row r="259" spans="1:16" s="64" customFormat="1" ht="14.1" customHeight="1">
      <c r="A259" s="64">
        <v>253</v>
      </c>
      <c r="B259" s="85"/>
      <c r="C259" s="93" t="s">
        <v>414</v>
      </c>
      <c r="D259" s="93" t="s">
        <v>169</v>
      </c>
      <c r="E259" s="93"/>
      <c r="F259" s="87" t="s">
        <v>416</v>
      </c>
      <c r="G259" s="96" t="s">
        <v>957</v>
      </c>
      <c r="H259" s="96" t="s">
        <v>383</v>
      </c>
      <c r="I259" s="69">
        <v>10550</v>
      </c>
      <c r="J259" s="69" t="s">
        <v>626</v>
      </c>
      <c r="K259" s="68" t="s">
        <v>626</v>
      </c>
      <c r="L259" s="68">
        <v>12250</v>
      </c>
      <c r="M259" s="110" t="s">
        <v>3333</v>
      </c>
      <c r="N259" s="110" t="s">
        <v>627</v>
      </c>
      <c r="O259" s="237" t="s">
        <v>627</v>
      </c>
      <c r="P259" s="110"/>
    </row>
    <row r="260" spans="1:16" s="64" customFormat="1" ht="14.1" customHeight="1">
      <c r="A260" s="64">
        <v>254</v>
      </c>
      <c r="B260" s="85"/>
      <c r="C260" s="93" t="s">
        <v>414</v>
      </c>
      <c r="D260" s="93" t="s">
        <v>169</v>
      </c>
      <c r="E260" s="93" t="s">
        <v>879</v>
      </c>
      <c r="F260" s="87" t="s">
        <v>416</v>
      </c>
      <c r="G260" s="96" t="s">
        <v>958</v>
      </c>
      <c r="H260" s="96" t="s">
        <v>380</v>
      </c>
      <c r="I260" s="69">
        <v>6300</v>
      </c>
      <c r="J260" s="69" t="s">
        <v>626</v>
      </c>
      <c r="K260" s="68" t="s">
        <v>626</v>
      </c>
      <c r="L260" s="68">
        <v>9980</v>
      </c>
      <c r="M260" s="110" t="s">
        <v>3334</v>
      </c>
      <c r="N260" s="110" t="s">
        <v>627</v>
      </c>
      <c r="O260" s="237" t="s">
        <v>627</v>
      </c>
      <c r="P260" s="110"/>
    </row>
    <row r="261" spans="1:16" s="64" customFormat="1" ht="14.1" customHeight="1">
      <c r="A261" s="64">
        <v>255</v>
      </c>
      <c r="B261" s="85"/>
      <c r="C261" s="93" t="s">
        <v>414</v>
      </c>
      <c r="D261" s="93" t="s">
        <v>169</v>
      </c>
      <c r="E261" s="93"/>
      <c r="F261" s="87" t="s">
        <v>416</v>
      </c>
      <c r="G261" s="96" t="s">
        <v>172</v>
      </c>
      <c r="H261" s="96" t="s">
        <v>651</v>
      </c>
      <c r="I261" s="69">
        <v>7500</v>
      </c>
      <c r="J261" s="69" t="s">
        <v>626</v>
      </c>
      <c r="K261" s="68" t="s">
        <v>626</v>
      </c>
      <c r="L261" s="68">
        <v>9080</v>
      </c>
      <c r="M261" s="110" t="s">
        <v>627</v>
      </c>
      <c r="N261" s="110" t="s">
        <v>627</v>
      </c>
      <c r="O261" s="237" t="s">
        <v>627</v>
      </c>
      <c r="P261" s="110"/>
    </row>
    <row r="262" spans="1:16" s="64" customFormat="1" ht="14.1" customHeight="1">
      <c r="A262" s="64">
        <v>256</v>
      </c>
      <c r="B262" s="85"/>
      <c r="C262" s="93" t="s">
        <v>414</v>
      </c>
      <c r="D262" s="93" t="s">
        <v>169</v>
      </c>
      <c r="E262" s="93"/>
      <c r="F262" s="87" t="s">
        <v>416</v>
      </c>
      <c r="G262" s="96" t="s">
        <v>959</v>
      </c>
      <c r="H262" s="96" t="s">
        <v>383</v>
      </c>
      <c r="I262" s="69" t="s">
        <v>626</v>
      </c>
      <c r="J262" s="69">
        <v>5500</v>
      </c>
      <c r="K262" s="68" t="s">
        <v>626</v>
      </c>
      <c r="L262" s="68" t="s">
        <v>626</v>
      </c>
      <c r="M262" s="110" t="s">
        <v>627</v>
      </c>
      <c r="N262" s="110" t="s">
        <v>627</v>
      </c>
      <c r="O262" s="237" t="s">
        <v>627</v>
      </c>
      <c r="P262" s="110"/>
    </row>
    <row r="263" spans="1:16" s="64" customFormat="1" ht="14.1" customHeight="1">
      <c r="A263" s="64">
        <v>257</v>
      </c>
      <c r="B263" s="85"/>
      <c r="C263" s="93" t="s">
        <v>414</v>
      </c>
      <c r="D263" s="93" t="s">
        <v>169</v>
      </c>
      <c r="E263" s="93" t="s">
        <v>960</v>
      </c>
      <c r="F263" s="87" t="s">
        <v>416</v>
      </c>
      <c r="G263" s="96" t="s">
        <v>170</v>
      </c>
      <c r="H263" s="96" t="s">
        <v>651</v>
      </c>
      <c r="I263" s="69">
        <v>11700</v>
      </c>
      <c r="J263" s="69" t="s">
        <v>626</v>
      </c>
      <c r="K263" s="68" t="s">
        <v>626</v>
      </c>
      <c r="L263" s="68">
        <v>14950</v>
      </c>
      <c r="M263" s="110" t="s">
        <v>627</v>
      </c>
      <c r="N263" s="110" t="s">
        <v>627</v>
      </c>
      <c r="O263" s="237" t="s">
        <v>627</v>
      </c>
      <c r="P263" s="110"/>
    </row>
    <row r="264" spans="1:16" s="64" customFormat="1" ht="14.1" customHeight="1">
      <c r="A264" s="64">
        <v>258</v>
      </c>
      <c r="B264" s="85"/>
      <c r="C264" s="93" t="s">
        <v>414</v>
      </c>
      <c r="D264" s="93" t="s">
        <v>169</v>
      </c>
      <c r="E264" s="93"/>
      <c r="F264" s="87" t="s">
        <v>416</v>
      </c>
      <c r="G264" s="96" t="s">
        <v>171</v>
      </c>
      <c r="H264" s="96" t="s">
        <v>949</v>
      </c>
      <c r="I264" s="69" t="s">
        <v>626</v>
      </c>
      <c r="J264" s="69" t="s">
        <v>626</v>
      </c>
      <c r="K264" s="68" t="s">
        <v>626</v>
      </c>
      <c r="L264" s="68">
        <v>15030</v>
      </c>
      <c r="M264" s="110" t="s">
        <v>627</v>
      </c>
      <c r="N264" s="110" t="s">
        <v>627</v>
      </c>
      <c r="O264" s="237" t="s">
        <v>627</v>
      </c>
      <c r="P264" s="110"/>
    </row>
    <row r="265" spans="1:16" s="64" customFormat="1" ht="14.1" customHeight="1">
      <c r="A265" s="64">
        <v>259</v>
      </c>
      <c r="B265" s="85"/>
      <c r="C265" s="93" t="s">
        <v>414</v>
      </c>
      <c r="D265" s="93" t="s">
        <v>169</v>
      </c>
      <c r="E265" s="93"/>
      <c r="F265" s="87" t="s">
        <v>416</v>
      </c>
      <c r="G265" s="96" t="s">
        <v>961</v>
      </c>
      <c r="H265" s="96" t="s">
        <v>380</v>
      </c>
      <c r="I265" s="70" t="s">
        <v>626</v>
      </c>
      <c r="J265" s="69" t="s">
        <v>626</v>
      </c>
      <c r="K265" s="68" t="s">
        <v>626</v>
      </c>
      <c r="L265" s="68">
        <v>5980</v>
      </c>
      <c r="M265" s="110" t="s">
        <v>627</v>
      </c>
      <c r="N265" s="110" t="s">
        <v>627</v>
      </c>
      <c r="O265" s="237" t="s">
        <v>627</v>
      </c>
      <c r="P265" s="110"/>
    </row>
    <row r="266" spans="1:16" s="64" customFormat="1" ht="14.1" customHeight="1">
      <c r="A266" s="64">
        <v>260</v>
      </c>
      <c r="B266" s="85"/>
      <c r="C266" s="93" t="s">
        <v>414</v>
      </c>
      <c r="D266" s="93" t="s">
        <v>169</v>
      </c>
      <c r="E266" s="93" t="s">
        <v>962</v>
      </c>
      <c r="F266" s="87" t="s">
        <v>416</v>
      </c>
      <c r="G266" s="96" t="s">
        <v>963</v>
      </c>
      <c r="H266" s="96" t="s">
        <v>386</v>
      </c>
      <c r="I266" s="69" t="s">
        <v>626</v>
      </c>
      <c r="J266" s="69" t="s">
        <v>626</v>
      </c>
      <c r="K266" s="68" t="s">
        <v>626</v>
      </c>
      <c r="L266" s="68">
        <v>14550</v>
      </c>
      <c r="M266" s="110" t="s">
        <v>627</v>
      </c>
      <c r="N266" s="110" t="s">
        <v>627</v>
      </c>
      <c r="O266" s="237" t="s">
        <v>627</v>
      </c>
      <c r="P266" s="110"/>
    </row>
    <row r="267" spans="1:16" s="64" customFormat="1" ht="14.1" customHeight="1">
      <c r="A267" s="64">
        <v>261</v>
      </c>
      <c r="B267" s="85"/>
      <c r="C267" s="93" t="s">
        <v>414</v>
      </c>
      <c r="D267" s="93" t="s">
        <v>169</v>
      </c>
      <c r="E267" s="93" t="s">
        <v>964</v>
      </c>
      <c r="F267" s="87" t="s">
        <v>416</v>
      </c>
      <c r="G267" s="96" t="s">
        <v>172</v>
      </c>
      <c r="H267" s="96" t="s">
        <v>651</v>
      </c>
      <c r="I267" s="69">
        <v>7200</v>
      </c>
      <c r="J267" s="69" t="s">
        <v>626</v>
      </c>
      <c r="K267" s="68" t="s">
        <v>626</v>
      </c>
      <c r="L267" s="68">
        <v>9080</v>
      </c>
      <c r="M267" s="110" t="s">
        <v>3335</v>
      </c>
      <c r="N267" s="110" t="s">
        <v>627</v>
      </c>
      <c r="O267" s="237" t="s">
        <v>627</v>
      </c>
      <c r="P267" s="110"/>
    </row>
    <row r="268" spans="1:16" s="64" customFormat="1" ht="14.1" customHeight="1">
      <c r="A268" s="64">
        <v>262</v>
      </c>
      <c r="B268" s="85"/>
      <c r="C268" s="93" t="s">
        <v>414</v>
      </c>
      <c r="D268" s="93" t="s">
        <v>169</v>
      </c>
      <c r="E268" s="93" t="s">
        <v>965</v>
      </c>
      <c r="F268" s="87" t="s">
        <v>416</v>
      </c>
      <c r="G268" s="96" t="s">
        <v>966</v>
      </c>
      <c r="H268" s="96" t="s">
        <v>383</v>
      </c>
      <c r="I268" s="69">
        <v>26330</v>
      </c>
      <c r="J268" s="69" t="s">
        <v>626</v>
      </c>
      <c r="K268" s="68" t="s">
        <v>626</v>
      </c>
      <c r="L268" s="68">
        <v>18920</v>
      </c>
      <c r="M268" s="110" t="s">
        <v>3336</v>
      </c>
      <c r="N268" s="110" t="s">
        <v>627</v>
      </c>
      <c r="O268" s="237" t="s">
        <v>627</v>
      </c>
      <c r="P268" s="110"/>
    </row>
    <row r="269" spans="1:16" s="64" customFormat="1" ht="14.1" customHeight="1">
      <c r="A269" s="64">
        <v>263</v>
      </c>
      <c r="B269" s="85">
        <v>70</v>
      </c>
      <c r="C269" s="93" t="s">
        <v>414</v>
      </c>
      <c r="D269" s="93" t="s">
        <v>967</v>
      </c>
      <c r="E269" s="93" t="s">
        <v>968</v>
      </c>
      <c r="F269" s="87" t="s">
        <v>173</v>
      </c>
      <c r="G269" s="96" t="s">
        <v>174</v>
      </c>
      <c r="H269" s="96" t="s">
        <v>383</v>
      </c>
      <c r="I269" s="69">
        <v>16900</v>
      </c>
      <c r="J269" s="69">
        <v>18500</v>
      </c>
      <c r="K269" s="68" t="s">
        <v>626</v>
      </c>
      <c r="L269" s="68" t="s">
        <v>626</v>
      </c>
      <c r="M269" s="110" t="s">
        <v>627</v>
      </c>
      <c r="N269" s="110" t="s">
        <v>627</v>
      </c>
      <c r="O269" s="237" t="s">
        <v>627</v>
      </c>
      <c r="P269" s="110"/>
    </row>
    <row r="270" spans="1:16" s="64" customFormat="1" ht="14.1" customHeight="1">
      <c r="A270" s="64">
        <v>264</v>
      </c>
      <c r="B270" s="85"/>
      <c r="C270" s="93" t="s">
        <v>414</v>
      </c>
      <c r="D270" s="93" t="s">
        <v>967</v>
      </c>
      <c r="E270" s="93" t="s">
        <v>969</v>
      </c>
      <c r="F270" s="87" t="s">
        <v>297</v>
      </c>
      <c r="G270" s="96" t="s">
        <v>175</v>
      </c>
      <c r="H270" s="96" t="s">
        <v>383</v>
      </c>
      <c r="I270" s="69">
        <v>2650</v>
      </c>
      <c r="J270" s="69" t="s">
        <v>626</v>
      </c>
      <c r="K270" s="68" t="s">
        <v>626</v>
      </c>
      <c r="L270" s="68">
        <v>2980</v>
      </c>
      <c r="M270" s="110" t="s">
        <v>3337</v>
      </c>
      <c r="N270" s="110" t="s">
        <v>627</v>
      </c>
      <c r="O270" s="237" t="s">
        <v>627</v>
      </c>
      <c r="P270" s="110"/>
    </row>
    <row r="271" spans="1:16" s="64" customFormat="1" ht="14.1" customHeight="1">
      <c r="A271" s="64">
        <v>265</v>
      </c>
      <c r="B271" s="85"/>
      <c r="C271" s="93" t="s">
        <v>414</v>
      </c>
      <c r="D271" s="93" t="s">
        <v>967</v>
      </c>
      <c r="E271" s="92" t="s">
        <v>970</v>
      </c>
      <c r="F271" s="87" t="s">
        <v>743</v>
      </c>
      <c r="G271" s="96" t="s">
        <v>176</v>
      </c>
      <c r="H271" s="96" t="s">
        <v>653</v>
      </c>
      <c r="I271" s="69">
        <v>1620</v>
      </c>
      <c r="J271" s="69" t="s">
        <v>626</v>
      </c>
      <c r="K271" s="68" t="s">
        <v>626</v>
      </c>
      <c r="L271" s="68">
        <v>2850</v>
      </c>
      <c r="M271" s="110" t="s">
        <v>3338</v>
      </c>
      <c r="N271" s="110" t="s">
        <v>627</v>
      </c>
      <c r="O271" s="237" t="s">
        <v>627</v>
      </c>
      <c r="P271" s="110"/>
    </row>
    <row r="272" spans="1:16" s="64" customFormat="1" ht="14.1" customHeight="1">
      <c r="A272" s="64">
        <v>266</v>
      </c>
      <c r="B272" s="85"/>
      <c r="C272" s="93" t="s">
        <v>414</v>
      </c>
      <c r="D272" s="93" t="s">
        <v>967</v>
      </c>
      <c r="E272" s="92" t="s">
        <v>971</v>
      </c>
      <c r="F272" s="85" t="s">
        <v>2021</v>
      </c>
      <c r="G272" s="93" t="s">
        <v>2020</v>
      </c>
      <c r="H272" s="96" t="s">
        <v>653</v>
      </c>
      <c r="I272" s="69" t="s">
        <v>626</v>
      </c>
      <c r="J272" s="69" t="s">
        <v>626</v>
      </c>
      <c r="K272" s="68">
        <v>3500</v>
      </c>
      <c r="L272" s="68" t="s">
        <v>626</v>
      </c>
      <c r="M272" s="110" t="s">
        <v>627</v>
      </c>
      <c r="N272" s="110" t="s">
        <v>627</v>
      </c>
      <c r="O272" s="237" t="s">
        <v>3013</v>
      </c>
      <c r="P272" s="110"/>
    </row>
    <row r="273" spans="1:16" s="64" customFormat="1" ht="14.1" customHeight="1">
      <c r="A273" s="64">
        <v>267</v>
      </c>
      <c r="B273" s="85"/>
      <c r="C273" s="93" t="s">
        <v>414</v>
      </c>
      <c r="D273" s="93" t="s">
        <v>967</v>
      </c>
      <c r="E273" s="93" t="s">
        <v>972</v>
      </c>
      <c r="F273" s="87" t="s">
        <v>973</v>
      </c>
      <c r="G273" s="96" t="s">
        <v>974</v>
      </c>
      <c r="H273" s="96" t="s">
        <v>651</v>
      </c>
      <c r="I273" s="69">
        <v>3500</v>
      </c>
      <c r="J273" s="69" t="s">
        <v>626</v>
      </c>
      <c r="K273" s="68">
        <v>2700</v>
      </c>
      <c r="L273" s="68">
        <v>3380</v>
      </c>
      <c r="M273" s="110" t="s">
        <v>627</v>
      </c>
      <c r="N273" s="110" t="s">
        <v>627</v>
      </c>
      <c r="O273" s="237" t="s">
        <v>627</v>
      </c>
      <c r="P273" s="110"/>
    </row>
    <row r="274" spans="1:16" s="64" customFormat="1" ht="14.1" customHeight="1">
      <c r="A274" s="64">
        <v>268</v>
      </c>
      <c r="B274" s="85"/>
      <c r="C274" s="93" t="s">
        <v>414</v>
      </c>
      <c r="D274" s="93" t="s">
        <v>967</v>
      </c>
      <c r="E274" s="93"/>
      <c r="F274" s="87" t="s">
        <v>975</v>
      </c>
      <c r="G274" s="98" t="s">
        <v>178</v>
      </c>
      <c r="H274" s="96" t="s">
        <v>383</v>
      </c>
      <c r="I274" s="69">
        <v>4020</v>
      </c>
      <c r="J274" s="69" t="s">
        <v>626</v>
      </c>
      <c r="K274" s="68" t="s">
        <v>626</v>
      </c>
      <c r="L274" s="68">
        <v>3980</v>
      </c>
      <c r="M274" s="110" t="s">
        <v>3339</v>
      </c>
      <c r="N274" s="110" t="s">
        <v>627</v>
      </c>
      <c r="O274" s="237" t="s">
        <v>627</v>
      </c>
      <c r="P274" s="110"/>
    </row>
    <row r="275" spans="1:16" s="64" customFormat="1" ht="14.1" customHeight="1">
      <c r="A275" s="64">
        <v>269</v>
      </c>
      <c r="B275" s="85"/>
      <c r="C275" s="93" t="s">
        <v>414</v>
      </c>
      <c r="D275" s="93" t="s">
        <v>967</v>
      </c>
      <c r="E275" s="92"/>
      <c r="F275" s="87" t="s">
        <v>299</v>
      </c>
      <c r="G275" s="96" t="s">
        <v>976</v>
      </c>
      <c r="H275" s="96" t="s">
        <v>383</v>
      </c>
      <c r="I275" s="69" t="s">
        <v>626</v>
      </c>
      <c r="J275" s="69" t="s">
        <v>626</v>
      </c>
      <c r="K275" s="68" t="s">
        <v>626</v>
      </c>
      <c r="L275" s="68">
        <v>2380</v>
      </c>
      <c r="M275" s="110" t="s">
        <v>627</v>
      </c>
      <c r="N275" s="110" t="s">
        <v>627</v>
      </c>
      <c r="O275" s="237" t="s">
        <v>627</v>
      </c>
      <c r="P275" s="110"/>
    </row>
    <row r="276" spans="1:16" s="64" customFormat="1" ht="14.1" customHeight="1">
      <c r="A276" s="64">
        <v>270</v>
      </c>
      <c r="B276" s="85"/>
      <c r="C276" s="93" t="s">
        <v>414</v>
      </c>
      <c r="D276" s="93" t="s">
        <v>967</v>
      </c>
      <c r="E276" s="92" t="s">
        <v>971</v>
      </c>
      <c r="F276" s="87" t="s">
        <v>179</v>
      </c>
      <c r="G276" s="96" t="s">
        <v>177</v>
      </c>
      <c r="H276" s="96" t="s">
        <v>653</v>
      </c>
      <c r="I276" s="69" t="s">
        <v>626</v>
      </c>
      <c r="J276" s="69" t="s">
        <v>626</v>
      </c>
      <c r="K276" s="68" t="s">
        <v>626</v>
      </c>
      <c r="L276" s="68">
        <v>5250</v>
      </c>
      <c r="M276" s="110" t="s">
        <v>627</v>
      </c>
      <c r="N276" s="110" t="s">
        <v>627</v>
      </c>
      <c r="O276" s="237" t="s">
        <v>627</v>
      </c>
      <c r="P276" s="110"/>
    </row>
    <row r="277" spans="1:16" s="64" customFormat="1" ht="14.1" customHeight="1">
      <c r="A277" s="64">
        <v>271</v>
      </c>
      <c r="B277" s="85"/>
      <c r="C277" s="93" t="s">
        <v>414</v>
      </c>
      <c r="D277" s="93" t="s">
        <v>967</v>
      </c>
      <c r="E277" s="92" t="s">
        <v>970</v>
      </c>
      <c r="F277" s="87" t="s">
        <v>328</v>
      </c>
      <c r="G277" s="96" t="s">
        <v>176</v>
      </c>
      <c r="H277" s="96" t="s">
        <v>653</v>
      </c>
      <c r="I277" s="69">
        <v>2980</v>
      </c>
      <c r="J277" s="69" t="s">
        <v>626</v>
      </c>
      <c r="K277" s="68" t="s">
        <v>626</v>
      </c>
      <c r="L277" s="68">
        <v>4360</v>
      </c>
      <c r="M277" s="110" t="s">
        <v>627</v>
      </c>
      <c r="N277" s="110" t="s">
        <v>627</v>
      </c>
      <c r="O277" s="237" t="s">
        <v>627</v>
      </c>
      <c r="P277" s="110"/>
    </row>
    <row r="278" spans="1:16" s="64" customFormat="1" ht="14.1" customHeight="1">
      <c r="A278" s="64">
        <v>272</v>
      </c>
      <c r="B278" s="85"/>
      <c r="C278" s="93" t="s">
        <v>414</v>
      </c>
      <c r="D278" s="93" t="s">
        <v>967</v>
      </c>
      <c r="E278" s="93" t="s">
        <v>977</v>
      </c>
      <c r="F278" s="87" t="s">
        <v>179</v>
      </c>
      <c r="G278" s="96" t="s">
        <v>978</v>
      </c>
      <c r="H278" s="96" t="s">
        <v>651</v>
      </c>
      <c r="I278" s="69">
        <v>4290</v>
      </c>
      <c r="J278" s="69" t="s">
        <v>626</v>
      </c>
      <c r="K278" s="68">
        <v>4980</v>
      </c>
      <c r="L278" s="68">
        <v>4980</v>
      </c>
      <c r="M278" s="110" t="s">
        <v>627</v>
      </c>
      <c r="N278" s="110" t="s">
        <v>627</v>
      </c>
      <c r="O278" s="237" t="s">
        <v>627</v>
      </c>
      <c r="P278" s="110"/>
    </row>
    <row r="279" spans="1:16" s="64" customFormat="1" ht="14.1" customHeight="1">
      <c r="A279" s="64">
        <v>273</v>
      </c>
      <c r="B279" s="85"/>
      <c r="C279" s="93" t="s">
        <v>414</v>
      </c>
      <c r="D279" s="93" t="s">
        <v>967</v>
      </c>
      <c r="E279" s="93"/>
      <c r="F279" s="87" t="s">
        <v>179</v>
      </c>
      <c r="G279" s="96" t="s">
        <v>979</v>
      </c>
      <c r="H279" s="96" t="s">
        <v>380</v>
      </c>
      <c r="I279" s="69">
        <v>2990</v>
      </c>
      <c r="J279" s="69" t="s">
        <v>626</v>
      </c>
      <c r="K279" s="68">
        <v>4980</v>
      </c>
      <c r="L279" s="68">
        <v>4980</v>
      </c>
      <c r="M279" s="110" t="s">
        <v>3340</v>
      </c>
      <c r="N279" s="110" t="s">
        <v>627</v>
      </c>
      <c r="O279" s="237" t="s">
        <v>627</v>
      </c>
      <c r="P279" s="110"/>
    </row>
    <row r="280" spans="1:16" s="64" customFormat="1" ht="14.1" customHeight="1">
      <c r="A280" s="64">
        <v>274</v>
      </c>
      <c r="B280" s="85"/>
      <c r="C280" s="93" t="s">
        <v>414</v>
      </c>
      <c r="D280" s="93" t="s">
        <v>967</v>
      </c>
      <c r="E280" s="93" t="s">
        <v>980</v>
      </c>
      <c r="F280" s="87" t="s">
        <v>179</v>
      </c>
      <c r="G280" s="96" t="s">
        <v>176</v>
      </c>
      <c r="H280" s="96" t="s">
        <v>651</v>
      </c>
      <c r="I280" s="69">
        <v>3400</v>
      </c>
      <c r="J280" s="69" t="s">
        <v>626</v>
      </c>
      <c r="K280" s="68" t="s">
        <v>626</v>
      </c>
      <c r="L280" s="68">
        <v>3850</v>
      </c>
      <c r="M280" s="110" t="s">
        <v>627</v>
      </c>
      <c r="N280" s="110" t="s">
        <v>627</v>
      </c>
      <c r="O280" s="237" t="s">
        <v>627</v>
      </c>
      <c r="P280" s="110"/>
    </row>
    <row r="281" spans="1:16" s="64" customFormat="1" ht="14.1" customHeight="1">
      <c r="A281" s="64">
        <v>275</v>
      </c>
      <c r="B281" s="85"/>
      <c r="C281" s="93" t="s">
        <v>414</v>
      </c>
      <c r="D281" s="93" t="s">
        <v>967</v>
      </c>
      <c r="E281" s="93" t="s">
        <v>981</v>
      </c>
      <c r="F281" s="87" t="s">
        <v>179</v>
      </c>
      <c r="G281" s="96" t="s">
        <v>176</v>
      </c>
      <c r="H281" s="96" t="s">
        <v>383</v>
      </c>
      <c r="I281" s="69">
        <v>1950</v>
      </c>
      <c r="J281" s="69">
        <v>2000</v>
      </c>
      <c r="K281" s="68" t="s">
        <v>626</v>
      </c>
      <c r="L281" s="68" t="s">
        <v>626</v>
      </c>
      <c r="M281" s="110" t="s">
        <v>627</v>
      </c>
      <c r="N281" s="110" t="s">
        <v>627</v>
      </c>
      <c r="O281" s="237" t="s">
        <v>627</v>
      </c>
      <c r="P281" s="110"/>
    </row>
    <row r="282" spans="1:16" s="64" customFormat="1" ht="14.1" customHeight="1">
      <c r="A282" s="64">
        <v>276</v>
      </c>
      <c r="B282" s="85"/>
      <c r="C282" s="93" t="s">
        <v>414</v>
      </c>
      <c r="D282" s="93" t="s">
        <v>967</v>
      </c>
      <c r="E282" s="93" t="s">
        <v>155</v>
      </c>
      <c r="F282" s="87" t="s">
        <v>416</v>
      </c>
      <c r="G282" s="96" t="s">
        <v>982</v>
      </c>
      <c r="H282" s="96" t="s">
        <v>380</v>
      </c>
      <c r="I282" s="69" t="s">
        <v>626</v>
      </c>
      <c r="J282" s="69" t="s">
        <v>626</v>
      </c>
      <c r="K282" s="68" t="s">
        <v>626</v>
      </c>
      <c r="L282" s="68" t="s">
        <v>626</v>
      </c>
      <c r="M282" s="110" t="s">
        <v>627</v>
      </c>
      <c r="N282" s="110" t="s">
        <v>627</v>
      </c>
      <c r="O282" s="237" t="s">
        <v>627</v>
      </c>
      <c r="P282" s="110"/>
    </row>
    <row r="283" spans="1:16" s="64" customFormat="1" ht="14.1" customHeight="1">
      <c r="A283" s="64">
        <v>277</v>
      </c>
      <c r="B283" s="85"/>
      <c r="C283" s="93" t="s">
        <v>414</v>
      </c>
      <c r="D283" s="93" t="s">
        <v>967</v>
      </c>
      <c r="E283" s="93"/>
      <c r="F283" s="87" t="s">
        <v>416</v>
      </c>
      <c r="G283" s="96" t="s">
        <v>983</v>
      </c>
      <c r="H283" s="96" t="s">
        <v>383</v>
      </c>
      <c r="I283" s="69">
        <v>7750</v>
      </c>
      <c r="J283" s="69">
        <v>5500</v>
      </c>
      <c r="K283" s="68" t="s">
        <v>626</v>
      </c>
      <c r="L283" s="68" t="s">
        <v>626</v>
      </c>
      <c r="M283" s="110" t="s">
        <v>627</v>
      </c>
      <c r="N283" s="110" t="s">
        <v>627</v>
      </c>
      <c r="O283" s="237" t="s">
        <v>627</v>
      </c>
      <c r="P283" s="110"/>
    </row>
    <row r="284" spans="1:16" s="64" customFormat="1" ht="14.1" customHeight="1">
      <c r="A284" s="64">
        <v>278</v>
      </c>
      <c r="B284" s="85"/>
      <c r="C284" s="93" t="s">
        <v>414</v>
      </c>
      <c r="D284" s="93" t="s">
        <v>967</v>
      </c>
      <c r="E284" s="93" t="s">
        <v>984</v>
      </c>
      <c r="F284" s="87" t="s">
        <v>416</v>
      </c>
      <c r="G284" s="96" t="s">
        <v>180</v>
      </c>
      <c r="H284" s="96" t="s">
        <v>651</v>
      </c>
      <c r="I284" s="69" t="s">
        <v>626</v>
      </c>
      <c r="J284" s="69" t="s">
        <v>626</v>
      </c>
      <c r="K284" s="68" t="s">
        <v>626</v>
      </c>
      <c r="L284" s="68">
        <v>8380</v>
      </c>
      <c r="M284" s="110" t="s">
        <v>627</v>
      </c>
      <c r="N284" s="110" t="s">
        <v>627</v>
      </c>
      <c r="O284" s="237" t="s">
        <v>627</v>
      </c>
      <c r="P284" s="110"/>
    </row>
    <row r="285" spans="1:16" s="64" customFormat="1" ht="14.1" customHeight="1">
      <c r="A285" s="64">
        <v>279</v>
      </c>
      <c r="B285" s="85"/>
      <c r="C285" s="93" t="s">
        <v>414</v>
      </c>
      <c r="D285" s="93" t="s">
        <v>967</v>
      </c>
      <c r="E285" s="92"/>
      <c r="F285" s="87" t="s">
        <v>416</v>
      </c>
      <c r="G285" s="96" t="s">
        <v>985</v>
      </c>
      <c r="H285" s="96" t="s">
        <v>653</v>
      </c>
      <c r="I285" s="69" t="s">
        <v>626</v>
      </c>
      <c r="J285" s="69" t="s">
        <v>626</v>
      </c>
      <c r="K285" s="68" t="s">
        <v>626</v>
      </c>
      <c r="L285" s="68" t="s">
        <v>626</v>
      </c>
      <c r="M285" s="110" t="s">
        <v>627</v>
      </c>
      <c r="N285" s="110" t="s">
        <v>627</v>
      </c>
      <c r="O285" s="237" t="s">
        <v>627</v>
      </c>
      <c r="P285" s="110"/>
    </row>
    <row r="286" spans="1:16" s="64" customFormat="1" ht="14.1" customHeight="1">
      <c r="A286" s="64">
        <v>280</v>
      </c>
      <c r="B286" s="85"/>
      <c r="C286" s="93" t="s">
        <v>414</v>
      </c>
      <c r="D286" s="93" t="s">
        <v>967</v>
      </c>
      <c r="E286" s="93" t="s">
        <v>981</v>
      </c>
      <c r="F286" s="87" t="s">
        <v>416</v>
      </c>
      <c r="G286" s="96" t="s">
        <v>176</v>
      </c>
      <c r="H286" s="96" t="s">
        <v>383</v>
      </c>
      <c r="I286" s="69">
        <v>8060</v>
      </c>
      <c r="J286" s="69" t="s">
        <v>626</v>
      </c>
      <c r="K286" s="68" t="s">
        <v>626</v>
      </c>
      <c r="L286" s="68" t="s">
        <v>626</v>
      </c>
      <c r="M286" s="110" t="s">
        <v>3341</v>
      </c>
      <c r="N286" s="110" t="s">
        <v>627</v>
      </c>
      <c r="O286" s="237" t="s">
        <v>627</v>
      </c>
      <c r="P286" s="110"/>
    </row>
    <row r="287" spans="1:16" s="64" customFormat="1" ht="14.1" customHeight="1">
      <c r="A287" s="64">
        <v>281</v>
      </c>
      <c r="B287" s="85"/>
      <c r="C287" s="93" t="s">
        <v>414</v>
      </c>
      <c r="D287" s="93" t="s">
        <v>967</v>
      </c>
      <c r="E287" s="93" t="s">
        <v>977</v>
      </c>
      <c r="F287" s="87" t="s">
        <v>416</v>
      </c>
      <c r="G287" s="96" t="s">
        <v>978</v>
      </c>
      <c r="H287" s="96" t="s">
        <v>651</v>
      </c>
      <c r="I287" s="69">
        <v>9950</v>
      </c>
      <c r="J287" s="69" t="s">
        <v>626</v>
      </c>
      <c r="K287" s="68" t="s">
        <v>626</v>
      </c>
      <c r="L287" s="68">
        <v>14400</v>
      </c>
      <c r="M287" s="111" t="s">
        <v>3342</v>
      </c>
      <c r="N287" s="110" t="s">
        <v>627</v>
      </c>
      <c r="O287" s="237" t="s">
        <v>627</v>
      </c>
      <c r="P287" s="110"/>
    </row>
    <row r="288" spans="1:16" s="64" customFormat="1" ht="14.1" customHeight="1">
      <c r="A288" s="64">
        <v>282</v>
      </c>
      <c r="B288" s="85"/>
      <c r="C288" s="93" t="s">
        <v>414</v>
      </c>
      <c r="D288" s="93" t="s">
        <v>967</v>
      </c>
      <c r="E288" s="93"/>
      <c r="F288" s="87" t="s">
        <v>416</v>
      </c>
      <c r="G288" s="96" t="s">
        <v>986</v>
      </c>
      <c r="H288" s="96" t="s">
        <v>383</v>
      </c>
      <c r="I288" s="69">
        <v>15740</v>
      </c>
      <c r="J288" s="69" t="s">
        <v>626</v>
      </c>
      <c r="K288" s="68" t="s">
        <v>626</v>
      </c>
      <c r="L288" s="68" t="s">
        <v>626</v>
      </c>
      <c r="M288" s="110" t="s">
        <v>3343</v>
      </c>
      <c r="N288" s="110" t="s">
        <v>627</v>
      </c>
      <c r="O288" s="237" t="s">
        <v>627</v>
      </c>
      <c r="P288" s="110"/>
    </row>
    <row r="289" spans="1:16" s="64" customFormat="1" ht="14.1" customHeight="1">
      <c r="A289" s="64">
        <v>283</v>
      </c>
      <c r="B289" s="85"/>
      <c r="C289" s="93" t="s">
        <v>414</v>
      </c>
      <c r="D289" s="93" t="s">
        <v>967</v>
      </c>
      <c r="E289" s="93" t="s">
        <v>987</v>
      </c>
      <c r="F289" s="87" t="s">
        <v>416</v>
      </c>
      <c r="G289" s="96" t="s">
        <v>181</v>
      </c>
      <c r="H289" s="95" t="s">
        <v>808</v>
      </c>
      <c r="I289" s="69">
        <v>4600</v>
      </c>
      <c r="J289" s="69" t="s">
        <v>626</v>
      </c>
      <c r="K289" s="70" t="s">
        <v>626</v>
      </c>
      <c r="L289" s="70">
        <v>8380</v>
      </c>
      <c r="M289" s="110" t="s">
        <v>3344</v>
      </c>
      <c r="N289" s="110" t="s">
        <v>627</v>
      </c>
      <c r="O289" s="237" t="s">
        <v>627</v>
      </c>
      <c r="P289" s="110"/>
    </row>
    <row r="290" spans="1:16" s="64" customFormat="1" ht="14.1" customHeight="1">
      <c r="A290" s="64">
        <v>284</v>
      </c>
      <c r="B290" s="85"/>
      <c r="C290" s="93" t="s">
        <v>414</v>
      </c>
      <c r="D290" s="93" t="s">
        <v>967</v>
      </c>
      <c r="E290" s="93"/>
      <c r="F290" s="87" t="s">
        <v>416</v>
      </c>
      <c r="G290" s="96" t="s">
        <v>988</v>
      </c>
      <c r="H290" s="95" t="s">
        <v>651</v>
      </c>
      <c r="I290" s="69">
        <v>6900</v>
      </c>
      <c r="J290" s="70" t="s">
        <v>626</v>
      </c>
      <c r="K290" s="68" t="s">
        <v>626</v>
      </c>
      <c r="L290" s="68">
        <v>8380</v>
      </c>
      <c r="M290" s="110" t="s">
        <v>627</v>
      </c>
      <c r="N290" s="110" t="s">
        <v>627</v>
      </c>
      <c r="O290" s="237" t="s">
        <v>627</v>
      </c>
      <c r="P290" s="110"/>
    </row>
    <row r="291" spans="1:16" s="64" customFormat="1" ht="14.1" customHeight="1">
      <c r="A291" s="64">
        <v>285</v>
      </c>
      <c r="B291" s="85"/>
      <c r="C291" s="93" t="s">
        <v>414</v>
      </c>
      <c r="D291" s="93" t="s">
        <v>967</v>
      </c>
      <c r="E291" s="93" t="s">
        <v>155</v>
      </c>
      <c r="F291" s="87" t="s">
        <v>416</v>
      </c>
      <c r="G291" s="96" t="s">
        <v>982</v>
      </c>
      <c r="H291" s="96" t="s">
        <v>949</v>
      </c>
      <c r="I291" s="69" t="s">
        <v>626</v>
      </c>
      <c r="J291" s="69" t="s">
        <v>626</v>
      </c>
      <c r="K291" s="68" t="s">
        <v>626</v>
      </c>
      <c r="L291" s="68">
        <v>10700</v>
      </c>
      <c r="M291" s="110" t="s">
        <v>627</v>
      </c>
      <c r="N291" s="110" t="s">
        <v>627</v>
      </c>
      <c r="O291" s="237" t="s">
        <v>627</v>
      </c>
      <c r="P291" s="110"/>
    </row>
    <row r="292" spans="1:16" s="64" customFormat="1" ht="14.1" customHeight="1">
      <c r="A292" s="64">
        <v>286</v>
      </c>
      <c r="B292" s="85"/>
      <c r="C292" s="93" t="s">
        <v>414</v>
      </c>
      <c r="D292" s="93" t="s">
        <v>967</v>
      </c>
      <c r="E292" s="92"/>
      <c r="F292" s="87" t="s">
        <v>416</v>
      </c>
      <c r="G292" s="96" t="s">
        <v>989</v>
      </c>
      <c r="H292" s="96" t="s">
        <v>653</v>
      </c>
      <c r="I292" s="69" t="s">
        <v>626</v>
      </c>
      <c r="J292" s="69" t="s">
        <v>626</v>
      </c>
      <c r="K292" s="68">
        <v>7760</v>
      </c>
      <c r="L292" s="68">
        <v>12000</v>
      </c>
      <c r="M292" s="110" t="s">
        <v>627</v>
      </c>
      <c r="N292" s="110" t="s">
        <v>627</v>
      </c>
      <c r="O292" s="237" t="s">
        <v>3282</v>
      </c>
      <c r="P292" s="110"/>
    </row>
    <row r="293" spans="1:16" s="64" customFormat="1" ht="14.1" customHeight="1">
      <c r="A293" s="64">
        <v>287</v>
      </c>
      <c r="B293" s="85"/>
      <c r="C293" s="93" t="s">
        <v>414</v>
      </c>
      <c r="D293" s="93" t="s">
        <v>967</v>
      </c>
      <c r="E293" s="92"/>
      <c r="F293" s="87" t="s">
        <v>416</v>
      </c>
      <c r="G293" s="96" t="s">
        <v>990</v>
      </c>
      <c r="H293" s="96" t="s">
        <v>653</v>
      </c>
      <c r="I293" s="69">
        <v>4800</v>
      </c>
      <c r="J293" s="69" t="s">
        <v>626</v>
      </c>
      <c r="K293" s="69" t="s">
        <v>626</v>
      </c>
      <c r="L293" s="69" t="s">
        <v>626</v>
      </c>
      <c r="M293" s="110" t="s">
        <v>3345</v>
      </c>
      <c r="N293" s="110" t="s">
        <v>627</v>
      </c>
      <c r="O293" s="237" t="s">
        <v>627</v>
      </c>
      <c r="P293" s="110"/>
    </row>
    <row r="294" spans="1:16" s="64" customFormat="1" ht="14.1" customHeight="1">
      <c r="A294" s="64">
        <v>288</v>
      </c>
      <c r="B294" s="85">
        <v>71</v>
      </c>
      <c r="C294" s="93" t="s">
        <v>440</v>
      </c>
      <c r="D294" s="93" t="s">
        <v>991</v>
      </c>
      <c r="E294" s="93"/>
      <c r="F294" s="87" t="s">
        <v>112</v>
      </c>
      <c r="G294" s="96" t="s">
        <v>992</v>
      </c>
      <c r="H294" s="96" t="s">
        <v>404</v>
      </c>
      <c r="I294" s="69">
        <v>8880</v>
      </c>
      <c r="J294" s="69" t="s">
        <v>626</v>
      </c>
      <c r="K294" s="68">
        <v>12420</v>
      </c>
      <c r="L294" s="68">
        <v>10400</v>
      </c>
      <c r="M294" s="110" t="s">
        <v>627</v>
      </c>
      <c r="N294" s="110" t="s">
        <v>627</v>
      </c>
      <c r="O294" s="237" t="s">
        <v>3283</v>
      </c>
      <c r="P294" s="110"/>
    </row>
    <row r="295" spans="1:16" s="64" customFormat="1" ht="14.1" customHeight="1">
      <c r="A295" s="64">
        <v>289</v>
      </c>
      <c r="B295" s="85"/>
      <c r="C295" s="93" t="s">
        <v>440</v>
      </c>
      <c r="D295" s="93" t="s">
        <v>991</v>
      </c>
      <c r="E295" s="93"/>
      <c r="F295" s="87" t="s">
        <v>286</v>
      </c>
      <c r="G295" s="96" t="s">
        <v>992</v>
      </c>
      <c r="H295" s="96" t="s">
        <v>404</v>
      </c>
      <c r="I295" s="69">
        <v>2440</v>
      </c>
      <c r="J295" s="69">
        <v>2200</v>
      </c>
      <c r="K295" s="68">
        <v>3070</v>
      </c>
      <c r="L295" s="68">
        <v>2740</v>
      </c>
      <c r="M295" s="110" t="s">
        <v>3346</v>
      </c>
      <c r="N295" s="110" t="s">
        <v>3157</v>
      </c>
      <c r="O295" s="237" t="s">
        <v>627</v>
      </c>
      <c r="P295" s="110"/>
    </row>
    <row r="296" spans="1:16" s="64" customFormat="1" ht="14.1" customHeight="1">
      <c r="A296" s="64">
        <v>290</v>
      </c>
      <c r="B296" s="85"/>
      <c r="C296" s="93" t="s">
        <v>440</v>
      </c>
      <c r="D296" s="93" t="s">
        <v>991</v>
      </c>
      <c r="E296" s="93"/>
      <c r="F296" s="87" t="s">
        <v>286</v>
      </c>
      <c r="G296" s="96" t="s">
        <v>993</v>
      </c>
      <c r="H296" s="96" t="s">
        <v>653</v>
      </c>
      <c r="I296" s="69">
        <v>2290</v>
      </c>
      <c r="J296" s="69">
        <v>1950</v>
      </c>
      <c r="K296" s="68">
        <v>2130</v>
      </c>
      <c r="L296" s="68">
        <v>2250</v>
      </c>
      <c r="M296" s="110" t="s">
        <v>3347</v>
      </c>
      <c r="N296" s="110" t="s">
        <v>3158</v>
      </c>
      <c r="O296" s="237" t="s">
        <v>3014</v>
      </c>
      <c r="P296" s="110"/>
    </row>
    <row r="297" spans="1:16" s="64" customFormat="1" ht="14.1" customHeight="1">
      <c r="A297" s="64">
        <v>291</v>
      </c>
      <c r="B297" s="85"/>
      <c r="C297" s="93" t="s">
        <v>440</v>
      </c>
      <c r="D297" s="93" t="s">
        <v>991</v>
      </c>
      <c r="E297" s="93"/>
      <c r="F297" s="87" t="s">
        <v>286</v>
      </c>
      <c r="G297" s="96" t="s">
        <v>992</v>
      </c>
      <c r="H297" s="96" t="s">
        <v>653</v>
      </c>
      <c r="I297" s="69">
        <v>1890</v>
      </c>
      <c r="J297" s="69">
        <v>1750</v>
      </c>
      <c r="K297" s="68">
        <v>1850</v>
      </c>
      <c r="L297" s="68">
        <v>1900</v>
      </c>
      <c r="M297" s="110" t="s">
        <v>3348</v>
      </c>
      <c r="N297" s="110" t="s">
        <v>3158</v>
      </c>
      <c r="O297" s="237" t="s">
        <v>627</v>
      </c>
      <c r="P297" s="110"/>
    </row>
    <row r="298" spans="1:16" s="64" customFormat="1" ht="14.1" customHeight="1">
      <c r="A298" s="64">
        <v>292</v>
      </c>
      <c r="B298" s="85"/>
      <c r="C298" s="93" t="s">
        <v>440</v>
      </c>
      <c r="D298" s="93" t="s">
        <v>991</v>
      </c>
      <c r="E298" s="93"/>
      <c r="F298" s="87" t="s">
        <v>286</v>
      </c>
      <c r="G298" s="96" t="s">
        <v>994</v>
      </c>
      <c r="H298" s="96" t="s">
        <v>404</v>
      </c>
      <c r="I298" s="69">
        <v>3270</v>
      </c>
      <c r="J298" s="69">
        <v>2200</v>
      </c>
      <c r="K298" s="68" t="s">
        <v>626</v>
      </c>
      <c r="L298" s="68" t="s">
        <v>626</v>
      </c>
      <c r="M298" s="110" t="s">
        <v>3349</v>
      </c>
      <c r="N298" s="110" t="s">
        <v>627</v>
      </c>
      <c r="O298" s="237" t="s">
        <v>627</v>
      </c>
      <c r="P298" s="110"/>
    </row>
    <row r="299" spans="1:16" s="64" customFormat="1" ht="14.1" customHeight="1">
      <c r="A299" s="64">
        <v>293</v>
      </c>
      <c r="B299" s="106"/>
      <c r="C299" s="93" t="s">
        <v>440</v>
      </c>
      <c r="D299" s="93" t="s">
        <v>991</v>
      </c>
      <c r="E299" s="93"/>
      <c r="F299" s="87" t="s">
        <v>287</v>
      </c>
      <c r="G299" s="96" t="s">
        <v>995</v>
      </c>
      <c r="H299" s="96" t="s">
        <v>996</v>
      </c>
      <c r="I299" s="69" t="s">
        <v>626</v>
      </c>
      <c r="J299" s="69" t="s">
        <v>626</v>
      </c>
      <c r="K299" s="68">
        <v>11000</v>
      </c>
      <c r="L299" s="68">
        <v>11000</v>
      </c>
      <c r="M299" s="110" t="s">
        <v>627</v>
      </c>
      <c r="N299" s="110" t="s">
        <v>627</v>
      </c>
      <c r="O299" s="237" t="s">
        <v>627</v>
      </c>
      <c r="P299" s="110"/>
    </row>
    <row r="300" spans="1:16" s="64" customFormat="1" ht="14.1" customHeight="1">
      <c r="A300" s="64">
        <v>294</v>
      </c>
      <c r="B300" s="85"/>
      <c r="C300" s="93" t="s">
        <v>440</v>
      </c>
      <c r="D300" s="93" t="s">
        <v>991</v>
      </c>
      <c r="E300" s="93"/>
      <c r="F300" s="87" t="s">
        <v>997</v>
      </c>
      <c r="G300" s="96" t="s">
        <v>992</v>
      </c>
      <c r="H300" s="96" t="s">
        <v>653</v>
      </c>
      <c r="I300" s="69">
        <v>3780</v>
      </c>
      <c r="J300" s="69">
        <v>3500</v>
      </c>
      <c r="K300" s="68">
        <v>3030</v>
      </c>
      <c r="L300" s="68">
        <v>3400</v>
      </c>
      <c r="M300" s="110" t="s">
        <v>3348</v>
      </c>
      <c r="N300" s="110" t="s">
        <v>2869</v>
      </c>
      <c r="O300" s="237" t="s">
        <v>3015</v>
      </c>
      <c r="P300" s="110"/>
    </row>
    <row r="301" spans="1:16" s="64" customFormat="1" ht="14.1" customHeight="1">
      <c r="A301" s="64">
        <v>295</v>
      </c>
      <c r="B301" s="85"/>
      <c r="C301" s="93" t="s">
        <v>440</v>
      </c>
      <c r="D301" s="93" t="s">
        <v>991</v>
      </c>
      <c r="E301" s="104"/>
      <c r="F301" s="87" t="s">
        <v>997</v>
      </c>
      <c r="G301" s="96" t="s">
        <v>993</v>
      </c>
      <c r="H301" s="96" t="s">
        <v>653</v>
      </c>
      <c r="I301" s="69">
        <v>4580</v>
      </c>
      <c r="J301" s="69">
        <v>3950</v>
      </c>
      <c r="K301" s="68" t="s">
        <v>626</v>
      </c>
      <c r="L301" s="68">
        <v>4100</v>
      </c>
      <c r="M301" s="110" t="s">
        <v>3347</v>
      </c>
      <c r="N301" s="110" t="s">
        <v>3159</v>
      </c>
      <c r="O301" s="237" t="s">
        <v>627</v>
      </c>
      <c r="P301" s="110"/>
    </row>
    <row r="302" spans="1:16" s="64" customFormat="1" ht="14.1" customHeight="1">
      <c r="A302" s="64">
        <v>296</v>
      </c>
      <c r="B302" s="85"/>
      <c r="C302" s="93" t="s">
        <v>440</v>
      </c>
      <c r="D302" s="93" t="s">
        <v>991</v>
      </c>
      <c r="E302" s="93"/>
      <c r="F302" s="87" t="s">
        <v>997</v>
      </c>
      <c r="G302" s="96" t="s">
        <v>992</v>
      </c>
      <c r="H302" s="96" t="s">
        <v>404</v>
      </c>
      <c r="I302" s="69">
        <v>5720</v>
      </c>
      <c r="J302" s="69" t="s">
        <v>626</v>
      </c>
      <c r="K302" s="68" t="s">
        <v>626</v>
      </c>
      <c r="L302" s="68">
        <v>4730</v>
      </c>
      <c r="M302" s="110" t="s">
        <v>3350</v>
      </c>
      <c r="N302" s="110" t="s">
        <v>627</v>
      </c>
      <c r="O302" s="237" t="s">
        <v>627</v>
      </c>
      <c r="P302" s="110"/>
    </row>
    <row r="303" spans="1:16" s="64" customFormat="1" ht="14.1" customHeight="1">
      <c r="A303" s="64">
        <v>297</v>
      </c>
      <c r="B303" s="85"/>
      <c r="C303" s="93" t="s">
        <v>440</v>
      </c>
      <c r="D303" s="93" t="s">
        <v>991</v>
      </c>
      <c r="E303" s="104"/>
      <c r="F303" s="87" t="s">
        <v>997</v>
      </c>
      <c r="G303" s="96" t="s">
        <v>993</v>
      </c>
      <c r="H303" s="96" t="s">
        <v>404</v>
      </c>
      <c r="I303" s="69">
        <v>5170</v>
      </c>
      <c r="J303" s="69" t="s">
        <v>626</v>
      </c>
      <c r="K303" s="68">
        <v>4200</v>
      </c>
      <c r="L303" s="68">
        <v>4880</v>
      </c>
      <c r="M303" s="110" t="s">
        <v>3351</v>
      </c>
      <c r="N303" s="110" t="s">
        <v>627</v>
      </c>
      <c r="O303" s="237" t="s">
        <v>3016</v>
      </c>
      <c r="P303" s="110"/>
    </row>
    <row r="304" spans="1:16" s="64" customFormat="1" ht="14.1" customHeight="1">
      <c r="A304" s="64">
        <v>298</v>
      </c>
      <c r="B304" s="85"/>
      <c r="C304" s="93" t="s">
        <v>440</v>
      </c>
      <c r="D304" s="93" t="s">
        <v>991</v>
      </c>
      <c r="E304" s="93" t="s">
        <v>998</v>
      </c>
      <c r="F304" s="87" t="s">
        <v>997</v>
      </c>
      <c r="G304" s="96" t="s">
        <v>992</v>
      </c>
      <c r="H304" s="96" t="s">
        <v>999</v>
      </c>
      <c r="I304" s="69" t="s">
        <v>626</v>
      </c>
      <c r="J304" s="69" t="s">
        <v>626</v>
      </c>
      <c r="K304" s="68" t="s">
        <v>626</v>
      </c>
      <c r="L304" s="68" t="s">
        <v>626</v>
      </c>
      <c r="M304" s="110" t="s">
        <v>627</v>
      </c>
      <c r="N304" s="110" t="s">
        <v>627</v>
      </c>
      <c r="O304" s="237" t="s">
        <v>627</v>
      </c>
      <c r="P304" s="110"/>
    </row>
    <row r="305" spans="1:16" s="64" customFormat="1" ht="14.1" customHeight="1">
      <c r="A305" s="64">
        <v>299</v>
      </c>
      <c r="B305" s="85">
        <v>72</v>
      </c>
      <c r="C305" s="93" t="s">
        <v>440</v>
      </c>
      <c r="D305" s="93" t="s">
        <v>182</v>
      </c>
      <c r="E305" s="93" t="s">
        <v>1000</v>
      </c>
      <c r="F305" s="87" t="s">
        <v>416</v>
      </c>
      <c r="G305" s="96" t="s">
        <v>1001</v>
      </c>
      <c r="H305" s="96" t="s">
        <v>1002</v>
      </c>
      <c r="I305" s="69" t="s">
        <v>626</v>
      </c>
      <c r="J305" s="69" t="s">
        <v>626</v>
      </c>
      <c r="K305" s="68" t="s">
        <v>626</v>
      </c>
      <c r="L305" s="68" t="s">
        <v>626</v>
      </c>
      <c r="M305" s="110" t="s">
        <v>627</v>
      </c>
      <c r="N305" s="110" t="s">
        <v>627</v>
      </c>
      <c r="O305" s="237" t="s">
        <v>627</v>
      </c>
      <c r="P305" s="110"/>
    </row>
    <row r="306" spans="1:16" s="64" customFormat="1" ht="14.1" customHeight="1">
      <c r="A306" s="64">
        <v>300</v>
      </c>
      <c r="B306" s="85"/>
      <c r="C306" s="93" t="s">
        <v>440</v>
      </c>
      <c r="D306" s="93" t="s">
        <v>182</v>
      </c>
      <c r="E306" s="93" t="s">
        <v>879</v>
      </c>
      <c r="F306" s="87" t="s">
        <v>416</v>
      </c>
      <c r="G306" s="96" t="s">
        <v>1003</v>
      </c>
      <c r="H306" s="96" t="s">
        <v>380</v>
      </c>
      <c r="I306" s="69">
        <v>3600</v>
      </c>
      <c r="J306" s="69" t="s">
        <v>626</v>
      </c>
      <c r="K306" s="68">
        <v>4980</v>
      </c>
      <c r="L306" s="68" t="s">
        <v>626</v>
      </c>
      <c r="M306" s="110" t="s">
        <v>627</v>
      </c>
      <c r="N306" s="110" t="s">
        <v>627</v>
      </c>
      <c r="O306" s="237" t="s">
        <v>627</v>
      </c>
      <c r="P306" s="110"/>
    </row>
    <row r="307" spans="1:16" s="64" customFormat="1" ht="14.1" customHeight="1">
      <c r="A307" s="64">
        <v>301</v>
      </c>
      <c r="B307" s="85"/>
      <c r="C307" s="93" t="s">
        <v>440</v>
      </c>
      <c r="D307" s="93" t="s">
        <v>182</v>
      </c>
      <c r="E307" s="93"/>
      <c r="F307" s="87" t="s">
        <v>416</v>
      </c>
      <c r="G307" s="96" t="s">
        <v>183</v>
      </c>
      <c r="H307" s="96" t="s">
        <v>1004</v>
      </c>
      <c r="I307" s="69" t="s">
        <v>626</v>
      </c>
      <c r="J307" s="69" t="s">
        <v>626</v>
      </c>
      <c r="K307" s="68" t="s">
        <v>626</v>
      </c>
      <c r="L307" s="68" t="s">
        <v>626</v>
      </c>
      <c r="M307" s="110" t="s">
        <v>627</v>
      </c>
      <c r="N307" s="110" t="s">
        <v>627</v>
      </c>
      <c r="O307" s="237" t="s">
        <v>627</v>
      </c>
      <c r="P307" s="110"/>
    </row>
    <row r="308" spans="1:16" s="64" customFormat="1" ht="14.1" customHeight="1">
      <c r="A308" s="64">
        <v>302</v>
      </c>
      <c r="B308" s="85"/>
      <c r="C308" s="93" t="s">
        <v>440</v>
      </c>
      <c r="D308" s="93" t="s">
        <v>182</v>
      </c>
      <c r="E308" s="93" t="s">
        <v>1005</v>
      </c>
      <c r="F308" s="87" t="s">
        <v>416</v>
      </c>
      <c r="G308" s="96" t="s">
        <v>1006</v>
      </c>
      <c r="H308" s="96" t="s">
        <v>651</v>
      </c>
      <c r="I308" s="69">
        <v>4920</v>
      </c>
      <c r="J308" s="69" t="s">
        <v>626</v>
      </c>
      <c r="K308" s="68" t="s">
        <v>626</v>
      </c>
      <c r="L308" s="68">
        <v>3150</v>
      </c>
      <c r="M308" s="110" t="s">
        <v>3352</v>
      </c>
      <c r="N308" s="110" t="s">
        <v>627</v>
      </c>
      <c r="O308" s="237" t="s">
        <v>627</v>
      </c>
      <c r="P308" s="110"/>
    </row>
    <row r="309" spans="1:16" s="64" customFormat="1" ht="14.1" customHeight="1">
      <c r="A309" s="64">
        <v>303</v>
      </c>
      <c r="B309" s="85"/>
      <c r="C309" s="93" t="s">
        <v>440</v>
      </c>
      <c r="D309" s="93" t="s">
        <v>182</v>
      </c>
      <c r="E309" s="93" t="s">
        <v>1007</v>
      </c>
      <c r="F309" s="87" t="s">
        <v>416</v>
      </c>
      <c r="G309" s="96" t="s">
        <v>183</v>
      </c>
      <c r="H309" s="96" t="s">
        <v>808</v>
      </c>
      <c r="I309" s="69">
        <v>4150</v>
      </c>
      <c r="J309" s="69">
        <v>3500</v>
      </c>
      <c r="K309" s="68" t="s">
        <v>626</v>
      </c>
      <c r="L309" s="68">
        <v>5780</v>
      </c>
      <c r="M309" s="110" t="s">
        <v>627</v>
      </c>
      <c r="N309" s="110" t="s">
        <v>627</v>
      </c>
      <c r="O309" s="237" t="s">
        <v>627</v>
      </c>
      <c r="P309" s="110"/>
    </row>
    <row r="310" spans="1:16" s="64" customFormat="1" ht="14.1" customHeight="1">
      <c r="A310" s="64">
        <v>304</v>
      </c>
      <c r="B310" s="85"/>
      <c r="C310" s="93" t="s">
        <v>440</v>
      </c>
      <c r="D310" s="93" t="s">
        <v>182</v>
      </c>
      <c r="E310" s="93" t="s">
        <v>1008</v>
      </c>
      <c r="F310" s="87" t="s">
        <v>416</v>
      </c>
      <c r="G310" s="96" t="s">
        <v>1009</v>
      </c>
      <c r="H310" s="96" t="s">
        <v>651</v>
      </c>
      <c r="I310" s="69" t="s">
        <v>626</v>
      </c>
      <c r="J310" s="69" t="s">
        <v>626</v>
      </c>
      <c r="K310" s="68" t="s">
        <v>626</v>
      </c>
      <c r="L310" s="68" t="s">
        <v>626</v>
      </c>
      <c r="M310" s="110" t="s">
        <v>627</v>
      </c>
      <c r="N310" s="110" t="s">
        <v>627</v>
      </c>
      <c r="O310" s="237" t="s">
        <v>627</v>
      </c>
      <c r="P310" s="110"/>
    </row>
    <row r="311" spans="1:16" s="64" customFormat="1" ht="14.1" customHeight="1">
      <c r="A311" s="64">
        <v>305</v>
      </c>
      <c r="B311" s="85"/>
      <c r="C311" s="93" t="s">
        <v>440</v>
      </c>
      <c r="D311" s="93" t="s">
        <v>182</v>
      </c>
      <c r="E311" s="93" t="s">
        <v>1010</v>
      </c>
      <c r="F311" s="87" t="s">
        <v>416</v>
      </c>
      <c r="G311" s="96" t="s">
        <v>1011</v>
      </c>
      <c r="H311" s="96" t="s">
        <v>380</v>
      </c>
      <c r="I311" s="69" t="s">
        <v>626</v>
      </c>
      <c r="J311" s="69" t="s">
        <v>626</v>
      </c>
      <c r="K311" s="68" t="s">
        <v>626</v>
      </c>
      <c r="L311" s="68" t="s">
        <v>626</v>
      </c>
      <c r="M311" s="110" t="s">
        <v>627</v>
      </c>
      <c r="N311" s="110" t="s">
        <v>627</v>
      </c>
      <c r="O311" s="237" t="s">
        <v>627</v>
      </c>
      <c r="P311" s="110"/>
    </row>
    <row r="312" spans="1:16" s="64" customFormat="1" ht="14.1" customHeight="1">
      <c r="A312" s="64">
        <v>306</v>
      </c>
      <c r="B312" s="85"/>
      <c r="C312" s="93" t="s">
        <v>440</v>
      </c>
      <c r="D312" s="93" t="s">
        <v>182</v>
      </c>
      <c r="E312" s="93" t="s">
        <v>1012</v>
      </c>
      <c r="F312" s="87" t="s">
        <v>416</v>
      </c>
      <c r="G312" s="96" t="s">
        <v>1013</v>
      </c>
      <c r="H312" s="96" t="s">
        <v>380</v>
      </c>
      <c r="I312" s="69">
        <v>4400</v>
      </c>
      <c r="J312" s="69" t="s">
        <v>626</v>
      </c>
      <c r="K312" s="68" t="s">
        <v>626</v>
      </c>
      <c r="L312" s="68" t="s">
        <v>626</v>
      </c>
      <c r="M312" s="110" t="s">
        <v>3353</v>
      </c>
      <c r="N312" s="110" t="s">
        <v>627</v>
      </c>
      <c r="O312" s="237" t="s">
        <v>627</v>
      </c>
      <c r="P312" s="110"/>
    </row>
    <row r="313" spans="1:16" s="64" customFormat="1" ht="14.1" customHeight="1">
      <c r="A313" s="64">
        <v>307</v>
      </c>
      <c r="B313" s="85"/>
      <c r="C313" s="93" t="s">
        <v>440</v>
      </c>
      <c r="D313" s="93" t="s">
        <v>182</v>
      </c>
      <c r="E313" s="93" t="s">
        <v>1014</v>
      </c>
      <c r="F313" s="87" t="s">
        <v>416</v>
      </c>
      <c r="G313" s="96" t="s">
        <v>1015</v>
      </c>
      <c r="H313" s="96" t="s">
        <v>380</v>
      </c>
      <c r="I313" s="69" t="s">
        <v>626</v>
      </c>
      <c r="J313" s="69" t="s">
        <v>626</v>
      </c>
      <c r="K313" s="68" t="s">
        <v>626</v>
      </c>
      <c r="L313" s="68" t="s">
        <v>626</v>
      </c>
      <c r="M313" s="110" t="s">
        <v>627</v>
      </c>
      <c r="N313" s="110" t="s">
        <v>627</v>
      </c>
      <c r="O313" s="237" t="s">
        <v>627</v>
      </c>
      <c r="P313" s="110"/>
    </row>
    <row r="314" spans="1:16" s="64" customFormat="1" ht="14.1" customHeight="1">
      <c r="A314" s="64">
        <v>308</v>
      </c>
      <c r="B314" s="85"/>
      <c r="C314" s="93" t="s">
        <v>440</v>
      </c>
      <c r="D314" s="93" t="s">
        <v>182</v>
      </c>
      <c r="E314" s="93" t="s">
        <v>1016</v>
      </c>
      <c r="F314" s="87" t="s">
        <v>416</v>
      </c>
      <c r="G314" s="96" t="s">
        <v>1017</v>
      </c>
      <c r="H314" s="96" t="s">
        <v>380</v>
      </c>
      <c r="I314" s="69">
        <v>5400</v>
      </c>
      <c r="J314" s="69" t="s">
        <v>626</v>
      </c>
      <c r="K314" s="68" t="s">
        <v>626</v>
      </c>
      <c r="L314" s="68" t="s">
        <v>626</v>
      </c>
      <c r="M314" s="110" t="s">
        <v>3354</v>
      </c>
      <c r="N314" s="110" t="s">
        <v>627</v>
      </c>
      <c r="O314" s="237" t="s">
        <v>627</v>
      </c>
      <c r="P314" s="110"/>
    </row>
    <row r="315" spans="1:16" s="64" customFormat="1" ht="14.1" customHeight="1">
      <c r="A315" s="64">
        <v>309</v>
      </c>
      <c r="B315" s="85"/>
      <c r="C315" s="93" t="s">
        <v>440</v>
      </c>
      <c r="D315" s="93" t="s">
        <v>182</v>
      </c>
      <c r="E315" s="93" t="s">
        <v>1018</v>
      </c>
      <c r="F315" s="87" t="s">
        <v>416</v>
      </c>
      <c r="G315" s="96" t="s">
        <v>1019</v>
      </c>
      <c r="H315" s="96" t="s">
        <v>380</v>
      </c>
      <c r="I315" s="69">
        <v>3250</v>
      </c>
      <c r="J315" s="69" t="s">
        <v>626</v>
      </c>
      <c r="K315" s="68">
        <v>3980</v>
      </c>
      <c r="L315" s="68" t="s">
        <v>626</v>
      </c>
      <c r="M315" s="110" t="s">
        <v>3355</v>
      </c>
      <c r="N315" s="110" t="s">
        <v>627</v>
      </c>
      <c r="O315" s="237" t="s">
        <v>627</v>
      </c>
      <c r="P315" s="110"/>
    </row>
    <row r="316" spans="1:16" s="64" customFormat="1" ht="14.1" customHeight="1">
      <c r="A316" s="64">
        <v>310</v>
      </c>
      <c r="B316" s="85"/>
      <c r="C316" s="93" t="s">
        <v>440</v>
      </c>
      <c r="D316" s="93" t="s">
        <v>182</v>
      </c>
      <c r="E316" s="93" t="s">
        <v>1020</v>
      </c>
      <c r="F316" s="87" t="s">
        <v>416</v>
      </c>
      <c r="G316" s="96" t="s">
        <v>1021</v>
      </c>
      <c r="H316" s="96" t="s">
        <v>380</v>
      </c>
      <c r="I316" s="69">
        <v>3100</v>
      </c>
      <c r="J316" s="69" t="s">
        <v>626</v>
      </c>
      <c r="K316" s="68">
        <v>5740</v>
      </c>
      <c r="L316" s="68" t="s">
        <v>626</v>
      </c>
      <c r="M316" s="110" t="s">
        <v>3356</v>
      </c>
      <c r="N316" s="110" t="s">
        <v>627</v>
      </c>
      <c r="O316" s="237" t="s">
        <v>3017</v>
      </c>
      <c r="P316" s="110"/>
    </row>
    <row r="317" spans="1:16" s="64" customFormat="1" ht="14.1" customHeight="1">
      <c r="A317" s="64">
        <v>311</v>
      </c>
      <c r="B317" s="85"/>
      <c r="C317" s="93" t="s">
        <v>440</v>
      </c>
      <c r="D317" s="93" t="s">
        <v>182</v>
      </c>
      <c r="E317" s="93" t="s">
        <v>1022</v>
      </c>
      <c r="F317" s="87" t="s">
        <v>416</v>
      </c>
      <c r="G317" s="96" t="s">
        <v>184</v>
      </c>
      <c r="H317" s="95" t="s">
        <v>808</v>
      </c>
      <c r="I317" s="69">
        <v>3550</v>
      </c>
      <c r="J317" s="69" t="s">
        <v>626</v>
      </c>
      <c r="K317" s="68">
        <v>5090</v>
      </c>
      <c r="L317" s="68" t="s">
        <v>626</v>
      </c>
      <c r="M317" s="110" t="s">
        <v>3357</v>
      </c>
      <c r="N317" s="110" t="s">
        <v>627</v>
      </c>
      <c r="O317" s="237" t="s">
        <v>3018</v>
      </c>
      <c r="P317" s="110"/>
    </row>
    <row r="318" spans="1:16" s="64" customFormat="1" ht="14.1" customHeight="1">
      <c r="A318" s="64">
        <v>312</v>
      </c>
      <c r="B318" s="85"/>
      <c r="C318" s="93" t="s">
        <v>440</v>
      </c>
      <c r="D318" s="93" t="s">
        <v>182</v>
      </c>
      <c r="E318" s="93" t="s">
        <v>1023</v>
      </c>
      <c r="F318" s="87" t="s">
        <v>416</v>
      </c>
      <c r="G318" s="96" t="s">
        <v>184</v>
      </c>
      <c r="H318" s="95" t="s">
        <v>651</v>
      </c>
      <c r="I318" s="69">
        <v>5400</v>
      </c>
      <c r="J318" s="69" t="s">
        <v>626</v>
      </c>
      <c r="K318" s="68" t="s">
        <v>626</v>
      </c>
      <c r="L318" s="68" t="s">
        <v>626</v>
      </c>
      <c r="M318" s="110" t="s">
        <v>3358</v>
      </c>
      <c r="N318" s="110" t="s">
        <v>627</v>
      </c>
      <c r="O318" s="237" t="s">
        <v>627</v>
      </c>
      <c r="P318" s="110"/>
    </row>
    <row r="319" spans="1:16" s="64" customFormat="1" ht="14.1" customHeight="1">
      <c r="A319" s="64">
        <v>313</v>
      </c>
      <c r="B319" s="85"/>
      <c r="C319" s="93" t="s">
        <v>440</v>
      </c>
      <c r="D319" s="93" t="s">
        <v>182</v>
      </c>
      <c r="E319" s="93" t="s">
        <v>1004</v>
      </c>
      <c r="F319" s="87" t="s">
        <v>416</v>
      </c>
      <c r="G319" s="96" t="s">
        <v>1024</v>
      </c>
      <c r="H319" s="96" t="s">
        <v>651</v>
      </c>
      <c r="I319" s="69">
        <v>4000</v>
      </c>
      <c r="J319" s="69" t="s">
        <v>626</v>
      </c>
      <c r="K319" s="68" t="s">
        <v>626</v>
      </c>
      <c r="L319" s="68">
        <v>15570</v>
      </c>
      <c r="M319" s="110" t="s">
        <v>627</v>
      </c>
      <c r="N319" s="110" t="s">
        <v>627</v>
      </c>
      <c r="O319" s="237" t="s">
        <v>627</v>
      </c>
      <c r="P319" s="110"/>
    </row>
    <row r="320" spans="1:16" s="64" customFormat="1" ht="14.1" customHeight="1">
      <c r="A320" s="64">
        <v>314</v>
      </c>
      <c r="B320" s="85"/>
      <c r="C320" s="93" t="s">
        <v>440</v>
      </c>
      <c r="D320" s="93" t="s">
        <v>182</v>
      </c>
      <c r="E320" s="93" t="s">
        <v>1004</v>
      </c>
      <c r="F320" s="87" t="s">
        <v>416</v>
      </c>
      <c r="G320" s="96" t="s">
        <v>1025</v>
      </c>
      <c r="H320" s="96" t="s">
        <v>651</v>
      </c>
      <c r="I320" s="69">
        <v>2050</v>
      </c>
      <c r="J320" s="69" t="s">
        <v>626</v>
      </c>
      <c r="K320" s="68" t="s">
        <v>626</v>
      </c>
      <c r="L320" s="68" t="s">
        <v>626</v>
      </c>
      <c r="M320" s="110" t="s">
        <v>627</v>
      </c>
      <c r="N320" s="110" t="s">
        <v>627</v>
      </c>
      <c r="O320" s="237" t="s">
        <v>627</v>
      </c>
      <c r="P320" s="110"/>
    </row>
    <row r="321" spans="1:16384" s="64" customFormat="1" ht="14.1" customHeight="1">
      <c r="A321" s="64">
        <v>315</v>
      </c>
      <c r="B321" s="85"/>
      <c r="C321" s="93" t="s">
        <v>440</v>
      </c>
      <c r="D321" s="93" t="s">
        <v>182</v>
      </c>
      <c r="E321" s="93" t="s">
        <v>1026</v>
      </c>
      <c r="F321" s="87" t="s">
        <v>137</v>
      </c>
      <c r="G321" s="96" t="s">
        <v>184</v>
      </c>
      <c r="H321" s="95" t="s">
        <v>651</v>
      </c>
      <c r="I321" s="69">
        <v>2700</v>
      </c>
      <c r="J321" s="69" t="s">
        <v>626</v>
      </c>
      <c r="K321" s="68">
        <v>3280</v>
      </c>
      <c r="L321" s="68">
        <v>3150</v>
      </c>
      <c r="M321" s="110" t="s">
        <v>3359</v>
      </c>
      <c r="N321" s="110" t="s">
        <v>627</v>
      </c>
      <c r="O321" s="237" t="s">
        <v>3019</v>
      </c>
      <c r="P321" s="110"/>
    </row>
    <row r="322" spans="1:16384" s="64" customFormat="1" ht="14.1" customHeight="1">
      <c r="A322" s="64">
        <v>316</v>
      </c>
      <c r="B322" s="85"/>
      <c r="C322" s="93" t="s">
        <v>440</v>
      </c>
      <c r="D322" s="93" t="s">
        <v>182</v>
      </c>
      <c r="E322" s="93"/>
      <c r="F322" s="87" t="s">
        <v>299</v>
      </c>
      <c r="G322" s="96" t="s">
        <v>184</v>
      </c>
      <c r="H322" s="95" t="s">
        <v>1004</v>
      </c>
      <c r="I322" s="69">
        <v>1350</v>
      </c>
      <c r="J322" s="69">
        <v>3000</v>
      </c>
      <c r="K322" s="68">
        <v>1680</v>
      </c>
      <c r="L322" s="68">
        <v>1680</v>
      </c>
      <c r="M322" s="110" t="s">
        <v>2882</v>
      </c>
      <c r="N322" s="110" t="s">
        <v>627</v>
      </c>
      <c r="O322" s="237" t="s">
        <v>627</v>
      </c>
      <c r="P322" s="110"/>
    </row>
    <row r="323" spans="1:16384" s="64" customFormat="1" ht="14.1" customHeight="1">
      <c r="A323" s="64">
        <v>317</v>
      </c>
      <c r="B323" s="85"/>
      <c r="C323" s="93" t="s">
        <v>440</v>
      </c>
      <c r="D323" s="93" t="s">
        <v>182</v>
      </c>
      <c r="E323" s="93" t="s">
        <v>879</v>
      </c>
      <c r="F323" s="87" t="s">
        <v>416</v>
      </c>
      <c r="G323" s="96" t="s">
        <v>1027</v>
      </c>
      <c r="H323" s="96" t="s">
        <v>380</v>
      </c>
      <c r="I323" s="69">
        <v>3600</v>
      </c>
      <c r="J323" s="69" t="s">
        <v>626</v>
      </c>
      <c r="K323" s="68">
        <v>4980</v>
      </c>
      <c r="L323" s="68" t="s">
        <v>626</v>
      </c>
      <c r="M323" s="110" t="s">
        <v>627</v>
      </c>
      <c r="N323" s="110" t="s">
        <v>627</v>
      </c>
      <c r="O323" s="237" t="s">
        <v>627</v>
      </c>
      <c r="P323" s="110"/>
    </row>
    <row r="324" spans="1:16384" s="64" customFormat="1" ht="14.1" customHeight="1">
      <c r="A324" s="64">
        <v>318</v>
      </c>
      <c r="B324" s="85"/>
      <c r="C324" s="93" t="s">
        <v>440</v>
      </c>
      <c r="D324" s="93" t="s">
        <v>182</v>
      </c>
      <c r="E324" s="93"/>
      <c r="F324" s="87" t="s">
        <v>416</v>
      </c>
      <c r="G324" s="96" t="s">
        <v>1028</v>
      </c>
      <c r="H324" s="96" t="s">
        <v>1029</v>
      </c>
      <c r="I324" s="69">
        <v>3900</v>
      </c>
      <c r="J324" s="69" t="s">
        <v>626</v>
      </c>
      <c r="K324" s="68" t="s">
        <v>626</v>
      </c>
      <c r="L324" s="68">
        <v>3980</v>
      </c>
      <c r="M324" s="110" t="s">
        <v>627</v>
      </c>
      <c r="N324" s="110" t="s">
        <v>627</v>
      </c>
      <c r="O324" s="237" t="s">
        <v>627</v>
      </c>
      <c r="P324" s="110"/>
    </row>
    <row r="325" spans="1:16384" s="64" customFormat="1" ht="14.1" customHeight="1">
      <c r="A325" s="64">
        <v>319</v>
      </c>
      <c r="B325" s="85"/>
      <c r="C325" s="93" t="s">
        <v>440</v>
      </c>
      <c r="D325" s="93" t="s">
        <v>182</v>
      </c>
      <c r="E325" s="93" t="s">
        <v>392</v>
      </c>
      <c r="F325" s="87" t="s">
        <v>416</v>
      </c>
      <c r="G325" s="96" t="s">
        <v>1030</v>
      </c>
      <c r="H325" s="96" t="s">
        <v>651</v>
      </c>
      <c r="I325" s="69" t="s">
        <v>626</v>
      </c>
      <c r="J325" s="69" t="s">
        <v>626</v>
      </c>
      <c r="K325" s="68" t="s">
        <v>626</v>
      </c>
      <c r="L325" s="68" t="s">
        <v>626</v>
      </c>
      <c r="M325" s="110" t="s">
        <v>627</v>
      </c>
      <c r="N325" s="110" t="s">
        <v>627</v>
      </c>
      <c r="O325" s="237" t="s">
        <v>627</v>
      </c>
      <c r="P325" s="110"/>
    </row>
    <row r="326" spans="1:16384" s="64" customFormat="1" ht="14.1" customHeight="1">
      <c r="A326" s="64">
        <v>320</v>
      </c>
      <c r="B326" s="85"/>
      <c r="C326" s="93" t="s">
        <v>440</v>
      </c>
      <c r="D326" s="93" t="s">
        <v>182</v>
      </c>
      <c r="E326" s="93" t="s">
        <v>1031</v>
      </c>
      <c r="F326" s="87" t="s">
        <v>416</v>
      </c>
      <c r="G326" s="96" t="s">
        <v>1032</v>
      </c>
      <c r="H326" s="96" t="s">
        <v>651</v>
      </c>
      <c r="I326" s="69">
        <v>5990</v>
      </c>
      <c r="J326" s="69" t="s">
        <v>626</v>
      </c>
      <c r="K326" s="68" t="s">
        <v>626</v>
      </c>
      <c r="L326" s="68" t="s">
        <v>626</v>
      </c>
      <c r="M326" s="110" t="s">
        <v>3360</v>
      </c>
      <c r="N326" s="110" t="s">
        <v>627</v>
      </c>
      <c r="O326" s="237" t="s">
        <v>627</v>
      </c>
      <c r="P326" s="110"/>
    </row>
    <row r="327" spans="1:16384" s="64" customFormat="1" ht="14.1" customHeight="1">
      <c r="A327" s="64">
        <v>321</v>
      </c>
      <c r="B327" s="85"/>
      <c r="C327" s="93" t="s">
        <v>440</v>
      </c>
      <c r="D327" s="93" t="s">
        <v>182</v>
      </c>
      <c r="E327" s="93" t="s">
        <v>1033</v>
      </c>
      <c r="F327" s="87" t="s">
        <v>416</v>
      </c>
      <c r="G327" s="96" t="s">
        <v>184</v>
      </c>
      <c r="H327" s="95" t="s">
        <v>651</v>
      </c>
      <c r="I327" s="69">
        <v>4500</v>
      </c>
      <c r="J327" s="69" t="s">
        <v>626</v>
      </c>
      <c r="K327" s="68" t="s">
        <v>626</v>
      </c>
      <c r="L327" s="68" t="s">
        <v>626</v>
      </c>
      <c r="M327" s="110" t="s">
        <v>627</v>
      </c>
      <c r="N327" s="110" t="s">
        <v>627</v>
      </c>
      <c r="O327" s="237" t="s">
        <v>627</v>
      </c>
      <c r="P327" s="110"/>
    </row>
    <row r="328" spans="1:16384" s="64" customFormat="1" ht="14.1" customHeight="1">
      <c r="A328" s="64">
        <v>322</v>
      </c>
      <c r="B328" s="85"/>
      <c r="C328" s="93" t="s">
        <v>440</v>
      </c>
      <c r="D328" s="93" t="s">
        <v>182</v>
      </c>
      <c r="E328" s="93" t="s">
        <v>1034</v>
      </c>
      <c r="F328" s="87" t="s">
        <v>416</v>
      </c>
      <c r="G328" s="96" t="s">
        <v>1021</v>
      </c>
      <c r="H328" s="96" t="s">
        <v>651</v>
      </c>
      <c r="I328" s="69">
        <v>5400</v>
      </c>
      <c r="J328" s="69" t="s">
        <v>626</v>
      </c>
      <c r="K328" s="68" t="s">
        <v>626</v>
      </c>
      <c r="L328" s="68" t="s">
        <v>626</v>
      </c>
      <c r="M328" s="110" t="s">
        <v>3361</v>
      </c>
      <c r="N328" s="110" t="s">
        <v>627</v>
      </c>
      <c r="O328" s="237" t="s">
        <v>627</v>
      </c>
      <c r="P328" s="110"/>
    </row>
    <row r="329" spans="1:16384" s="64" customFormat="1" ht="14.1" customHeight="1">
      <c r="A329" s="64">
        <v>323</v>
      </c>
      <c r="B329" s="85"/>
      <c r="C329" s="93" t="s">
        <v>440</v>
      </c>
      <c r="D329" s="93" t="s">
        <v>182</v>
      </c>
      <c r="E329" s="93" t="s">
        <v>879</v>
      </c>
      <c r="F329" s="87" t="s">
        <v>114</v>
      </c>
      <c r="G329" s="96" t="s">
        <v>1035</v>
      </c>
      <c r="H329" s="96" t="s">
        <v>380</v>
      </c>
      <c r="I329" s="69">
        <v>3170</v>
      </c>
      <c r="J329" s="69" t="s">
        <v>626</v>
      </c>
      <c r="K329" s="68">
        <v>2980</v>
      </c>
      <c r="L329" s="68" t="s">
        <v>626</v>
      </c>
      <c r="M329" s="110" t="s">
        <v>3362</v>
      </c>
      <c r="N329" s="110" t="s">
        <v>627</v>
      </c>
      <c r="O329" s="237" t="s">
        <v>627</v>
      </c>
      <c r="P329" s="110"/>
    </row>
    <row r="330" spans="1:16384" s="64" customFormat="1" ht="14.1" customHeight="1">
      <c r="A330" s="64">
        <v>324</v>
      </c>
      <c r="B330" s="85"/>
      <c r="C330" s="93" t="s">
        <v>440</v>
      </c>
      <c r="D330" s="93" t="s">
        <v>182</v>
      </c>
      <c r="E330" s="93" t="s">
        <v>1036</v>
      </c>
      <c r="F330" s="87" t="s">
        <v>1037</v>
      </c>
      <c r="G330" s="96" t="s">
        <v>264</v>
      </c>
      <c r="H330" s="96" t="s">
        <v>808</v>
      </c>
      <c r="I330" s="69">
        <v>2720</v>
      </c>
      <c r="J330" s="69" t="s">
        <v>626</v>
      </c>
      <c r="K330" s="68">
        <v>3340</v>
      </c>
      <c r="L330" s="68">
        <v>2720</v>
      </c>
      <c r="M330" s="110" t="s">
        <v>627</v>
      </c>
      <c r="N330" s="110" t="s">
        <v>627</v>
      </c>
      <c r="O330" s="237" t="s">
        <v>3020</v>
      </c>
      <c r="P330" s="110"/>
    </row>
    <row r="331" spans="1:16384" s="64" customFormat="1" ht="14.1" customHeight="1">
      <c r="A331" s="64">
        <v>325</v>
      </c>
      <c r="B331" s="356" t="s">
        <v>3118</v>
      </c>
      <c r="C331" s="275" t="s">
        <v>440</v>
      </c>
      <c r="D331" s="275" t="s">
        <v>182</v>
      </c>
      <c r="E331" s="357" t="s">
        <v>3131</v>
      </c>
      <c r="F331" s="358" t="s">
        <v>133</v>
      </c>
      <c r="G331" s="357" t="s">
        <v>3132</v>
      </c>
      <c r="H331" s="357" t="s">
        <v>808</v>
      </c>
      <c r="I331" s="358">
        <v>9900</v>
      </c>
      <c r="J331" s="358" t="s">
        <v>626</v>
      </c>
      <c r="K331" s="358" t="s">
        <v>626</v>
      </c>
      <c r="L331" s="360" t="s">
        <v>626</v>
      </c>
      <c r="M331" s="361" t="s">
        <v>3363</v>
      </c>
      <c r="N331" s="362"/>
      <c r="O331" s="363"/>
      <c r="P331" s="363"/>
      <c r="Q331" s="364"/>
      <c r="R331" s="365"/>
      <c r="S331" s="366"/>
      <c r="T331" s="366"/>
      <c r="U331" s="366"/>
      <c r="V331" s="366"/>
      <c r="W331" s="366"/>
      <c r="X331" s="366"/>
      <c r="Y331" s="366"/>
      <c r="Z331" s="366"/>
      <c r="AA331" s="366"/>
      <c r="AB331" s="366"/>
      <c r="AC331" s="366"/>
      <c r="AD331" s="366"/>
      <c r="AE331" s="366"/>
      <c r="AF331" s="366"/>
      <c r="AG331" s="366"/>
      <c r="AH331" s="366"/>
      <c r="AI331" s="366"/>
      <c r="AJ331" s="366"/>
      <c r="AK331" s="366"/>
      <c r="AL331" s="366"/>
      <c r="AM331" s="366"/>
      <c r="AN331" s="366"/>
      <c r="AO331" s="366"/>
      <c r="AP331" s="366"/>
      <c r="AQ331" s="366"/>
      <c r="AR331" s="366"/>
      <c r="AS331" s="366"/>
      <c r="AT331" s="366"/>
      <c r="AU331" s="366"/>
      <c r="AV331" s="366"/>
      <c r="AW331" s="366"/>
      <c r="AX331" s="366"/>
      <c r="AY331" s="366"/>
      <c r="AZ331" s="366"/>
      <c r="BA331" s="366"/>
      <c r="BB331" s="366"/>
      <c r="BC331" s="366"/>
      <c r="BD331" s="366"/>
      <c r="BE331" s="366"/>
      <c r="BF331" s="366"/>
      <c r="BG331" s="366"/>
      <c r="BH331" s="366"/>
      <c r="BI331" s="366"/>
      <c r="BJ331" s="366"/>
      <c r="BK331" s="366"/>
      <c r="BL331" s="366"/>
      <c r="BM331" s="366"/>
      <c r="BN331" s="366"/>
      <c r="BO331" s="366"/>
      <c r="BP331" s="366"/>
      <c r="BQ331" s="366"/>
      <c r="BR331" s="366"/>
      <c r="BS331" s="366"/>
      <c r="BT331" s="366"/>
      <c r="BU331" s="366"/>
      <c r="BV331" s="366"/>
      <c r="BW331" s="366"/>
      <c r="BX331" s="366"/>
      <c r="BY331" s="366"/>
      <c r="BZ331" s="366"/>
      <c r="CA331" s="366"/>
      <c r="CB331" s="366"/>
      <c r="CC331" s="366"/>
      <c r="CD331" s="366"/>
      <c r="CE331" s="366"/>
      <c r="CF331" s="366"/>
      <c r="CG331" s="366"/>
      <c r="CH331" s="366"/>
      <c r="CI331" s="366"/>
      <c r="CJ331" s="366"/>
      <c r="CK331" s="366"/>
      <c r="CL331" s="366"/>
      <c r="CM331" s="366"/>
      <c r="CN331" s="366"/>
      <c r="CO331" s="366"/>
      <c r="CP331" s="366"/>
      <c r="CQ331" s="366"/>
      <c r="CR331" s="366"/>
      <c r="CS331" s="366"/>
      <c r="CT331" s="366"/>
      <c r="CU331" s="366"/>
      <c r="CV331" s="366"/>
      <c r="CW331" s="366"/>
      <c r="CX331" s="366"/>
      <c r="CY331" s="366"/>
      <c r="CZ331" s="366"/>
      <c r="DA331" s="366"/>
      <c r="DB331" s="366"/>
      <c r="DC331" s="366"/>
      <c r="DD331" s="366"/>
      <c r="DE331" s="366"/>
      <c r="DF331" s="366"/>
      <c r="DG331" s="366"/>
      <c r="DH331" s="366"/>
      <c r="DI331" s="366"/>
      <c r="DJ331" s="366"/>
      <c r="DK331" s="366"/>
      <c r="DL331" s="366"/>
      <c r="DM331" s="366"/>
      <c r="DN331" s="366"/>
      <c r="DO331" s="366"/>
      <c r="DP331" s="366"/>
      <c r="DQ331" s="366"/>
      <c r="DR331" s="366"/>
      <c r="DS331" s="366"/>
      <c r="DT331" s="366"/>
      <c r="DU331" s="366"/>
      <c r="DV331" s="366"/>
      <c r="DW331" s="366"/>
      <c r="DX331" s="366"/>
      <c r="DY331" s="366"/>
      <c r="DZ331" s="366"/>
      <c r="EA331" s="366"/>
      <c r="EB331" s="366"/>
      <c r="EC331" s="366"/>
      <c r="ED331" s="366"/>
      <c r="EE331" s="366"/>
      <c r="EF331" s="366"/>
      <c r="EG331" s="366"/>
      <c r="EH331" s="366"/>
      <c r="EI331" s="366"/>
      <c r="EJ331" s="366"/>
      <c r="EK331" s="366"/>
      <c r="EL331" s="366"/>
      <c r="EM331" s="366"/>
      <c r="EN331" s="366"/>
      <c r="EO331" s="366"/>
      <c r="EP331" s="366"/>
      <c r="EQ331" s="366"/>
      <c r="ER331" s="366"/>
      <c r="ES331" s="366"/>
      <c r="ET331" s="366"/>
      <c r="EU331" s="366"/>
      <c r="EV331" s="366"/>
      <c r="EW331" s="366"/>
      <c r="EX331" s="366"/>
      <c r="EY331" s="366"/>
      <c r="EZ331" s="366"/>
      <c r="FA331" s="366"/>
      <c r="FB331" s="366"/>
      <c r="FC331" s="366"/>
      <c r="FD331" s="366"/>
      <c r="FE331" s="366"/>
      <c r="FF331" s="366"/>
      <c r="FG331" s="366"/>
      <c r="FH331" s="366"/>
      <c r="FI331" s="366"/>
      <c r="FJ331" s="366"/>
      <c r="FK331" s="366"/>
      <c r="FL331" s="366"/>
      <c r="FM331" s="366"/>
      <c r="FN331" s="366"/>
      <c r="FO331" s="366"/>
      <c r="FP331" s="366"/>
      <c r="FQ331" s="366"/>
      <c r="FR331" s="366"/>
      <c r="FS331" s="366"/>
      <c r="FT331" s="366"/>
      <c r="FU331" s="366"/>
      <c r="FV331" s="366"/>
      <c r="FW331" s="366"/>
      <c r="FX331" s="366"/>
      <c r="FY331" s="366"/>
      <c r="FZ331" s="366"/>
      <c r="GA331" s="366"/>
      <c r="GB331" s="366"/>
      <c r="GC331" s="366"/>
      <c r="GD331" s="366"/>
      <c r="GE331" s="366"/>
      <c r="GF331" s="366"/>
      <c r="GG331" s="366"/>
      <c r="GH331" s="366"/>
      <c r="GI331" s="366"/>
      <c r="GJ331" s="366"/>
      <c r="GK331" s="366"/>
      <c r="GL331" s="366"/>
      <c r="GM331" s="366"/>
      <c r="GN331" s="366"/>
      <c r="GO331" s="366"/>
      <c r="GP331" s="366"/>
      <c r="GQ331" s="366"/>
      <c r="GR331" s="366"/>
      <c r="GS331" s="366"/>
      <c r="GT331" s="366"/>
      <c r="GU331" s="366"/>
      <c r="GV331" s="366"/>
      <c r="GW331" s="366"/>
      <c r="GX331" s="366"/>
      <c r="GY331" s="366"/>
      <c r="GZ331" s="366"/>
      <c r="HA331" s="366"/>
      <c r="HB331" s="366"/>
      <c r="HC331" s="366"/>
      <c r="HD331" s="366"/>
      <c r="HE331" s="366"/>
      <c r="HF331" s="366"/>
      <c r="HG331" s="366"/>
      <c r="HH331" s="366"/>
      <c r="HI331" s="366"/>
      <c r="HJ331" s="366"/>
      <c r="HK331" s="366"/>
      <c r="HL331" s="366"/>
      <c r="HM331" s="366"/>
      <c r="HN331" s="366"/>
      <c r="HO331" s="366"/>
      <c r="HP331" s="366"/>
      <c r="HQ331" s="366"/>
      <c r="HR331" s="366"/>
      <c r="HS331" s="366"/>
      <c r="HT331" s="366"/>
      <c r="HU331" s="366"/>
      <c r="HV331" s="366"/>
      <c r="HW331" s="366"/>
      <c r="HX331" s="366"/>
      <c r="HY331" s="366"/>
      <c r="HZ331" s="366"/>
      <c r="IA331" s="366"/>
      <c r="IB331" s="366"/>
      <c r="IC331" s="366"/>
      <c r="ID331" s="366"/>
      <c r="IE331" s="366"/>
      <c r="IF331" s="366"/>
      <c r="IG331" s="366"/>
      <c r="IH331" s="366"/>
      <c r="II331" s="366"/>
      <c r="IJ331" s="366"/>
      <c r="IK331" s="366"/>
      <c r="IL331" s="366"/>
      <c r="IM331" s="366"/>
      <c r="IN331" s="366"/>
      <c r="IO331" s="366"/>
      <c r="IP331" s="366"/>
      <c r="IQ331" s="366"/>
      <c r="IR331" s="366"/>
      <c r="IS331" s="366"/>
      <c r="IT331" s="366"/>
      <c r="IU331" s="366"/>
      <c r="IV331" s="366"/>
      <c r="IW331" s="366"/>
      <c r="IX331" s="366"/>
      <c r="IY331" s="366"/>
      <c r="IZ331" s="366"/>
      <c r="JA331" s="366"/>
      <c r="JB331" s="366"/>
      <c r="JC331" s="366"/>
      <c r="JD331" s="366"/>
      <c r="JE331" s="366"/>
      <c r="JF331" s="366"/>
      <c r="JG331" s="366"/>
      <c r="JH331" s="366"/>
      <c r="JI331" s="366"/>
      <c r="JJ331" s="366"/>
      <c r="JK331" s="366"/>
      <c r="JL331" s="366"/>
      <c r="JM331" s="366"/>
      <c r="JN331" s="366"/>
      <c r="JO331" s="366"/>
      <c r="JP331" s="366"/>
      <c r="JQ331" s="366"/>
      <c r="JR331" s="366"/>
      <c r="JS331" s="366"/>
      <c r="JT331" s="366"/>
      <c r="JU331" s="366"/>
      <c r="JV331" s="366"/>
      <c r="JW331" s="366"/>
      <c r="JX331" s="366"/>
      <c r="JY331" s="366"/>
      <c r="JZ331" s="366"/>
      <c r="KA331" s="366"/>
      <c r="KB331" s="366"/>
      <c r="KC331" s="366"/>
      <c r="KD331" s="366"/>
      <c r="KE331" s="366"/>
      <c r="KF331" s="366"/>
      <c r="KG331" s="366"/>
      <c r="KH331" s="366"/>
      <c r="KI331" s="366"/>
      <c r="KJ331" s="366"/>
      <c r="KK331" s="366"/>
      <c r="KL331" s="366"/>
      <c r="KM331" s="366"/>
      <c r="KN331" s="366"/>
      <c r="KO331" s="366"/>
      <c r="KP331" s="366"/>
      <c r="KQ331" s="366"/>
      <c r="KR331" s="366"/>
      <c r="KS331" s="366"/>
      <c r="KT331" s="366"/>
      <c r="KU331" s="366"/>
      <c r="KV331" s="366"/>
      <c r="KW331" s="366"/>
      <c r="KX331" s="366"/>
      <c r="KY331" s="366"/>
      <c r="KZ331" s="366"/>
      <c r="LA331" s="366"/>
      <c r="LB331" s="366"/>
      <c r="LC331" s="366"/>
      <c r="LD331" s="366"/>
      <c r="LE331" s="366"/>
      <c r="LF331" s="366"/>
      <c r="LG331" s="366"/>
      <c r="LH331" s="366"/>
      <c r="LI331" s="366"/>
      <c r="LJ331" s="366"/>
      <c r="LK331" s="366"/>
      <c r="LL331" s="366"/>
      <c r="LM331" s="366"/>
      <c r="LN331" s="366"/>
      <c r="LO331" s="366"/>
      <c r="LP331" s="366"/>
      <c r="LQ331" s="366"/>
      <c r="LR331" s="366"/>
      <c r="LS331" s="366"/>
      <c r="LT331" s="366"/>
      <c r="LU331" s="366"/>
      <c r="LV331" s="366"/>
      <c r="LW331" s="366"/>
      <c r="LX331" s="366"/>
      <c r="LY331" s="366"/>
      <c r="LZ331" s="366"/>
      <c r="MA331" s="366"/>
      <c r="MB331" s="366"/>
      <c r="MC331" s="366"/>
      <c r="MD331" s="366"/>
      <c r="ME331" s="366"/>
      <c r="MF331" s="366"/>
      <c r="MG331" s="366"/>
      <c r="MH331" s="366"/>
      <c r="MI331" s="366"/>
      <c r="MJ331" s="366"/>
      <c r="MK331" s="366"/>
      <c r="ML331" s="366"/>
      <c r="MM331" s="366"/>
      <c r="MN331" s="366"/>
      <c r="MO331" s="366"/>
      <c r="MP331" s="366"/>
      <c r="MQ331" s="366"/>
      <c r="MR331" s="366"/>
      <c r="MS331" s="366"/>
      <c r="MT331" s="366"/>
      <c r="MU331" s="366"/>
      <c r="MV331" s="366"/>
      <c r="MW331" s="366"/>
      <c r="MX331" s="366"/>
      <c r="MY331" s="366"/>
      <c r="MZ331" s="366"/>
      <c r="NA331" s="366"/>
      <c r="NB331" s="366"/>
      <c r="NC331" s="366"/>
      <c r="ND331" s="366"/>
      <c r="NE331" s="366"/>
      <c r="NF331" s="366"/>
      <c r="NG331" s="366"/>
      <c r="NH331" s="366"/>
      <c r="NI331" s="366"/>
      <c r="NJ331" s="366"/>
      <c r="NK331" s="366"/>
      <c r="NL331" s="366"/>
      <c r="NM331" s="366"/>
      <c r="NN331" s="366"/>
      <c r="NO331" s="366"/>
      <c r="NP331" s="366"/>
      <c r="NQ331" s="366"/>
      <c r="NR331" s="366"/>
      <c r="NS331" s="366"/>
      <c r="NT331" s="366"/>
      <c r="NU331" s="366"/>
      <c r="NV331" s="366"/>
      <c r="NW331" s="366"/>
      <c r="NX331" s="366"/>
      <c r="NY331" s="366"/>
      <c r="NZ331" s="366"/>
      <c r="OA331" s="366"/>
      <c r="OB331" s="366"/>
      <c r="OC331" s="366"/>
      <c r="OD331" s="366"/>
      <c r="OE331" s="366"/>
      <c r="OF331" s="366"/>
      <c r="OG331" s="366"/>
      <c r="OH331" s="366"/>
      <c r="OI331" s="366"/>
      <c r="OJ331" s="366"/>
      <c r="OK331" s="366"/>
      <c r="OL331" s="366"/>
      <c r="OM331" s="366"/>
      <c r="ON331" s="366"/>
      <c r="OO331" s="366"/>
      <c r="OP331" s="366"/>
      <c r="OQ331" s="366"/>
      <c r="OR331" s="366"/>
      <c r="OS331" s="366"/>
      <c r="OT331" s="366"/>
      <c r="OU331" s="366"/>
      <c r="OV331" s="366"/>
      <c r="OW331" s="366"/>
      <c r="OX331" s="366"/>
      <c r="OY331" s="366"/>
      <c r="OZ331" s="366"/>
      <c r="PA331" s="366"/>
      <c r="PB331" s="366"/>
      <c r="PC331" s="366"/>
      <c r="PD331" s="366"/>
      <c r="PE331" s="366"/>
      <c r="PF331" s="366"/>
      <c r="PG331" s="366"/>
      <c r="PH331" s="366"/>
      <c r="PI331" s="366"/>
      <c r="PJ331" s="366"/>
      <c r="PK331" s="366"/>
      <c r="PL331" s="366"/>
      <c r="PM331" s="366"/>
      <c r="PN331" s="366"/>
      <c r="PO331" s="366"/>
      <c r="PP331" s="366"/>
      <c r="PQ331" s="366"/>
      <c r="PR331" s="366"/>
      <c r="PS331" s="366"/>
      <c r="PT331" s="366"/>
      <c r="PU331" s="366"/>
      <c r="PV331" s="366"/>
      <c r="PW331" s="366"/>
      <c r="PX331" s="366"/>
      <c r="PY331" s="366"/>
      <c r="PZ331" s="366"/>
      <c r="QA331" s="366"/>
      <c r="QB331" s="366"/>
      <c r="QC331" s="366"/>
      <c r="QD331" s="366"/>
      <c r="QE331" s="366"/>
      <c r="QF331" s="366"/>
      <c r="QG331" s="366"/>
      <c r="QH331" s="366"/>
      <c r="QI331" s="366"/>
      <c r="QJ331" s="366"/>
      <c r="QK331" s="366"/>
      <c r="QL331" s="366"/>
      <c r="QM331" s="366"/>
      <c r="QN331" s="366"/>
      <c r="QO331" s="366"/>
      <c r="QP331" s="366"/>
      <c r="QQ331" s="366"/>
      <c r="QR331" s="366"/>
      <c r="QS331" s="366"/>
      <c r="QT331" s="366"/>
      <c r="QU331" s="366"/>
      <c r="QV331" s="366"/>
      <c r="QW331" s="366"/>
      <c r="QX331" s="366"/>
      <c r="QY331" s="366"/>
      <c r="QZ331" s="366"/>
      <c r="RA331" s="366"/>
      <c r="RB331" s="366"/>
      <c r="RC331" s="366"/>
      <c r="RD331" s="366"/>
      <c r="RE331" s="366"/>
      <c r="RF331" s="366"/>
      <c r="RG331" s="366"/>
      <c r="RH331" s="366"/>
      <c r="RI331" s="366"/>
      <c r="RJ331" s="366"/>
      <c r="RK331" s="366"/>
      <c r="RL331" s="366"/>
      <c r="RM331" s="366"/>
      <c r="RN331" s="366"/>
      <c r="RO331" s="366"/>
      <c r="RP331" s="366"/>
      <c r="RQ331" s="366"/>
      <c r="RR331" s="366"/>
      <c r="RS331" s="366"/>
      <c r="RT331" s="366"/>
      <c r="RU331" s="366"/>
      <c r="RV331" s="366"/>
      <c r="RW331" s="366"/>
      <c r="RX331" s="366"/>
      <c r="RY331" s="366"/>
      <c r="RZ331" s="366"/>
      <c r="SA331" s="366"/>
      <c r="SB331" s="366"/>
      <c r="SC331" s="366"/>
      <c r="SD331" s="366"/>
      <c r="SE331" s="366"/>
      <c r="SF331" s="366"/>
      <c r="SG331" s="366"/>
      <c r="SH331" s="366"/>
      <c r="SI331" s="366"/>
      <c r="SJ331" s="366"/>
      <c r="SK331" s="366"/>
      <c r="SL331" s="366"/>
      <c r="SM331" s="366"/>
      <c r="SN331" s="366"/>
      <c r="SO331" s="366"/>
      <c r="SP331" s="366"/>
      <c r="SQ331" s="366"/>
      <c r="SR331" s="366"/>
      <c r="SS331" s="366"/>
      <c r="ST331" s="366"/>
      <c r="SU331" s="366"/>
      <c r="SV331" s="366"/>
      <c r="SW331" s="366"/>
      <c r="SX331" s="366"/>
      <c r="SY331" s="366"/>
      <c r="SZ331" s="366"/>
      <c r="TA331" s="366"/>
      <c r="TB331" s="366"/>
      <c r="TC331" s="366"/>
      <c r="TD331" s="366"/>
      <c r="TE331" s="366"/>
      <c r="TF331" s="366"/>
      <c r="TG331" s="366"/>
      <c r="TH331" s="366"/>
      <c r="TI331" s="366"/>
      <c r="TJ331" s="366"/>
      <c r="TK331" s="366"/>
      <c r="TL331" s="366"/>
      <c r="TM331" s="366"/>
      <c r="TN331" s="366"/>
      <c r="TO331" s="366"/>
      <c r="TP331" s="366"/>
      <c r="TQ331" s="366"/>
      <c r="TR331" s="366"/>
      <c r="TS331" s="366"/>
      <c r="TT331" s="366"/>
      <c r="TU331" s="366"/>
      <c r="TV331" s="366"/>
      <c r="TW331" s="366"/>
      <c r="TX331" s="366"/>
      <c r="TY331" s="366"/>
      <c r="TZ331" s="366"/>
      <c r="UA331" s="366"/>
      <c r="UB331" s="366"/>
      <c r="UC331" s="366"/>
      <c r="UD331" s="366"/>
      <c r="UE331" s="366"/>
      <c r="UF331" s="366"/>
      <c r="UG331" s="366"/>
      <c r="UH331" s="366"/>
      <c r="UI331" s="366"/>
      <c r="UJ331" s="366"/>
      <c r="UK331" s="366"/>
      <c r="UL331" s="366"/>
      <c r="UM331" s="366"/>
      <c r="UN331" s="366"/>
      <c r="UO331" s="366"/>
      <c r="UP331" s="366"/>
      <c r="UQ331" s="366"/>
      <c r="UR331" s="366"/>
      <c r="US331" s="366"/>
      <c r="UT331" s="366"/>
      <c r="UU331" s="366"/>
      <c r="UV331" s="366"/>
      <c r="UW331" s="366"/>
      <c r="UX331" s="366"/>
      <c r="UY331" s="366"/>
      <c r="UZ331" s="366"/>
      <c r="VA331" s="366"/>
      <c r="VB331" s="366"/>
      <c r="VC331" s="366"/>
      <c r="VD331" s="366"/>
      <c r="VE331" s="366"/>
      <c r="VF331" s="366"/>
      <c r="VG331" s="366"/>
      <c r="VH331" s="366"/>
      <c r="VI331" s="366"/>
      <c r="VJ331" s="366"/>
      <c r="VK331" s="366"/>
      <c r="VL331" s="366"/>
      <c r="VM331" s="366"/>
      <c r="VN331" s="366"/>
      <c r="VO331" s="366"/>
      <c r="VP331" s="366"/>
      <c r="VQ331" s="366"/>
      <c r="VR331" s="366"/>
      <c r="VS331" s="366"/>
      <c r="VT331" s="366"/>
      <c r="VU331" s="366"/>
      <c r="VV331" s="366"/>
      <c r="VW331" s="366"/>
      <c r="VX331" s="366"/>
      <c r="VY331" s="366"/>
      <c r="VZ331" s="366"/>
      <c r="WA331" s="366"/>
      <c r="WB331" s="366"/>
      <c r="WC331" s="366"/>
      <c r="WD331" s="366"/>
      <c r="WE331" s="366"/>
      <c r="WF331" s="366"/>
      <c r="WG331" s="366"/>
      <c r="WH331" s="366"/>
      <c r="WI331" s="366"/>
      <c r="WJ331" s="366"/>
      <c r="WK331" s="366"/>
      <c r="WL331" s="366"/>
      <c r="WM331" s="366"/>
      <c r="WN331" s="366"/>
      <c r="WO331" s="366"/>
      <c r="WP331" s="366"/>
      <c r="WQ331" s="366"/>
      <c r="WR331" s="366"/>
      <c r="WS331" s="366"/>
      <c r="WT331" s="366"/>
      <c r="WU331" s="366"/>
      <c r="WV331" s="366"/>
      <c r="WW331" s="366"/>
      <c r="WX331" s="366"/>
      <c r="WY331" s="366"/>
      <c r="WZ331" s="366"/>
      <c r="XA331" s="366"/>
      <c r="XB331" s="366"/>
      <c r="XC331" s="366"/>
      <c r="XD331" s="366"/>
      <c r="XE331" s="366"/>
      <c r="XF331" s="366"/>
      <c r="XG331" s="366"/>
      <c r="XH331" s="366"/>
      <c r="XI331" s="366"/>
      <c r="XJ331" s="366"/>
      <c r="XK331" s="366"/>
      <c r="XL331" s="366"/>
      <c r="XM331" s="366"/>
      <c r="XN331" s="366"/>
      <c r="XO331" s="366"/>
      <c r="XP331" s="366"/>
      <c r="XQ331" s="366"/>
      <c r="XR331" s="366"/>
      <c r="XS331" s="366"/>
      <c r="XT331" s="366"/>
      <c r="XU331" s="366"/>
      <c r="XV331" s="366"/>
      <c r="XW331" s="366"/>
      <c r="XX331" s="366"/>
      <c r="XY331" s="366"/>
      <c r="XZ331" s="366"/>
      <c r="YA331" s="366"/>
      <c r="YB331" s="366"/>
      <c r="YC331" s="366"/>
      <c r="YD331" s="366"/>
      <c r="YE331" s="366"/>
      <c r="YF331" s="366"/>
      <c r="YG331" s="366"/>
      <c r="YH331" s="366"/>
      <c r="YI331" s="366"/>
      <c r="YJ331" s="366"/>
      <c r="YK331" s="366"/>
      <c r="YL331" s="366"/>
      <c r="YM331" s="366"/>
      <c r="YN331" s="366"/>
      <c r="YO331" s="366"/>
      <c r="YP331" s="366"/>
      <c r="YQ331" s="366"/>
      <c r="YR331" s="366"/>
      <c r="YS331" s="366"/>
      <c r="YT331" s="366"/>
      <c r="YU331" s="366"/>
      <c r="YV331" s="366"/>
      <c r="YW331" s="366"/>
      <c r="YX331" s="366"/>
      <c r="YY331" s="366"/>
      <c r="YZ331" s="366"/>
      <c r="ZA331" s="366"/>
      <c r="ZB331" s="366"/>
      <c r="ZC331" s="366"/>
      <c r="ZD331" s="366"/>
      <c r="ZE331" s="366"/>
      <c r="ZF331" s="366"/>
      <c r="ZG331" s="366"/>
      <c r="ZH331" s="366"/>
      <c r="ZI331" s="366"/>
      <c r="ZJ331" s="366"/>
      <c r="ZK331" s="366"/>
      <c r="ZL331" s="366"/>
      <c r="ZM331" s="366"/>
      <c r="ZN331" s="366"/>
      <c r="ZO331" s="366"/>
      <c r="ZP331" s="366"/>
      <c r="ZQ331" s="366"/>
      <c r="ZR331" s="366"/>
      <c r="ZS331" s="366"/>
      <c r="ZT331" s="366"/>
      <c r="ZU331" s="366"/>
      <c r="ZV331" s="366"/>
      <c r="ZW331" s="366"/>
      <c r="ZX331" s="366"/>
      <c r="ZY331" s="366"/>
      <c r="ZZ331" s="366"/>
      <c r="AAA331" s="366"/>
      <c r="AAB331" s="366"/>
      <c r="AAC331" s="366"/>
      <c r="AAD331" s="366"/>
      <c r="AAE331" s="366"/>
      <c r="AAF331" s="366"/>
      <c r="AAG331" s="366"/>
      <c r="AAH331" s="366"/>
      <c r="AAI331" s="366"/>
      <c r="AAJ331" s="366"/>
      <c r="AAK331" s="366"/>
      <c r="AAL331" s="366"/>
      <c r="AAM331" s="366"/>
      <c r="AAN331" s="366"/>
      <c r="AAO331" s="366"/>
      <c r="AAP331" s="366"/>
      <c r="AAQ331" s="366"/>
      <c r="AAR331" s="366"/>
      <c r="AAS331" s="366"/>
      <c r="AAT331" s="366"/>
      <c r="AAU331" s="366"/>
      <c r="AAV331" s="366"/>
      <c r="AAW331" s="366"/>
      <c r="AAX331" s="366"/>
      <c r="AAY331" s="366"/>
      <c r="AAZ331" s="366"/>
      <c r="ABA331" s="366"/>
      <c r="ABB331" s="366"/>
      <c r="ABC331" s="366"/>
      <c r="ABD331" s="366"/>
      <c r="ABE331" s="366"/>
      <c r="ABF331" s="366"/>
      <c r="ABG331" s="366"/>
      <c r="ABH331" s="366"/>
      <c r="ABI331" s="366"/>
      <c r="ABJ331" s="366"/>
      <c r="ABK331" s="366"/>
      <c r="ABL331" s="366"/>
      <c r="ABM331" s="366"/>
      <c r="ABN331" s="366"/>
      <c r="ABO331" s="366"/>
      <c r="ABP331" s="366"/>
      <c r="ABQ331" s="366"/>
      <c r="ABR331" s="366"/>
      <c r="ABS331" s="366"/>
      <c r="ABT331" s="366"/>
      <c r="ABU331" s="366"/>
      <c r="ABV331" s="366"/>
      <c r="ABW331" s="366"/>
      <c r="ABX331" s="366"/>
      <c r="ABY331" s="366"/>
      <c r="ABZ331" s="366"/>
      <c r="ACA331" s="366"/>
      <c r="ACB331" s="366"/>
      <c r="ACC331" s="366"/>
      <c r="ACD331" s="366"/>
      <c r="ACE331" s="366"/>
      <c r="ACF331" s="366"/>
      <c r="ACG331" s="366"/>
      <c r="ACH331" s="366"/>
      <c r="ACI331" s="366"/>
      <c r="ACJ331" s="366"/>
      <c r="ACK331" s="366"/>
      <c r="ACL331" s="366"/>
      <c r="ACM331" s="366"/>
      <c r="ACN331" s="366"/>
      <c r="ACO331" s="366"/>
      <c r="ACP331" s="366"/>
      <c r="ACQ331" s="366"/>
      <c r="ACR331" s="366"/>
      <c r="ACS331" s="366"/>
      <c r="ACT331" s="366"/>
      <c r="ACU331" s="366"/>
      <c r="ACV331" s="366"/>
      <c r="ACW331" s="366"/>
      <c r="ACX331" s="366"/>
      <c r="ACY331" s="366"/>
      <c r="ACZ331" s="366"/>
      <c r="ADA331" s="366"/>
      <c r="ADB331" s="366"/>
      <c r="ADC331" s="366"/>
      <c r="ADD331" s="366"/>
      <c r="ADE331" s="366"/>
      <c r="ADF331" s="366"/>
      <c r="ADG331" s="366"/>
      <c r="ADH331" s="366"/>
      <c r="ADI331" s="366"/>
      <c r="ADJ331" s="366"/>
      <c r="ADK331" s="366"/>
      <c r="ADL331" s="366"/>
      <c r="ADM331" s="366"/>
      <c r="ADN331" s="366"/>
      <c r="ADO331" s="366"/>
      <c r="ADP331" s="366"/>
      <c r="ADQ331" s="366"/>
      <c r="ADR331" s="366"/>
      <c r="ADS331" s="366"/>
      <c r="ADT331" s="366"/>
      <c r="ADU331" s="366"/>
      <c r="ADV331" s="366"/>
      <c r="ADW331" s="366"/>
      <c r="ADX331" s="366"/>
      <c r="ADY331" s="366"/>
      <c r="ADZ331" s="366"/>
      <c r="AEA331" s="366"/>
      <c r="AEB331" s="366"/>
      <c r="AEC331" s="366"/>
      <c r="AED331" s="366"/>
      <c r="AEE331" s="366"/>
      <c r="AEF331" s="366"/>
      <c r="AEG331" s="366"/>
      <c r="AEH331" s="366"/>
      <c r="AEI331" s="366"/>
      <c r="AEJ331" s="366"/>
      <c r="AEK331" s="366"/>
      <c r="AEL331" s="366"/>
      <c r="AEM331" s="366"/>
      <c r="AEN331" s="366"/>
      <c r="AEO331" s="366"/>
      <c r="AEP331" s="366"/>
      <c r="AEQ331" s="366"/>
      <c r="AER331" s="366"/>
      <c r="AES331" s="366"/>
      <c r="AET331" s="366"/>
      <c r="AEU331" s="366"/>
      <c r="AEV331" s="366"/>
      <c r="AEW331" s="366"/>
      <c r="AEX331" s="366"/>
      <c r="AEY331" s="366"/>
      <c r="AEZ331" s="366"/>
      <c r="AFA331" s="366"/>
      <c r="AFB331" s="366"/>
      <c r="AFC331" s="366"/>
      <c r="AFD331" s="366"/>
      <c r="AFE331" s="366"/>
      <c r="AFF331" s="366"/>
      <c r="AFG331" s="366"/>
      <c r="AFH331" s="366"/>
      <c r="AFI331" s="366"/>
      <c r="AFJ331" s="366"/>
      <c r="AFK331" s="366"/>
      <c r="AFL331" s="366"/>
      <c r="AFM331" s="366"/>
      <c r="AFN331" s="366"/>
      <c r="AFO331" s="366"/>
      <c r="AFP331" s="366"/>
      <c r="AFQ331" s="366"/>
      <c r="AFR331" s="366"/>
      <c r="AFS331" s="366"/>
      <c r="AFT331" s="366"/>
      <c r="AFU331" s="366"/>
      <c r="AFV331" s="366"/>
      <c r="AFW331" s="366"/>
      <c r="AFX331" s="366"/>
      <c r="AFY331" s="366"/>
      <c r="AFZ331" s="366"/>
      <c r="AGA331" s="366"/>
      <c r="AGB331" s="366"/>
      <c r="AGC331" s="366"/>
      <c r="AGD331" s="366"/>
      <c r="AGE331" s="366"/>
      <c r="AGF331" s="366"/>
      <c r="AGG331" s="366"/>
      <c r="AGH331" s="366"/>
      <c r="AGI331" s="366"/>
      <c r="AGJ331" s="366"/>
      <c r="AGK331" s="366"/>
      <c r="AGL331" s="366"/>
      <c r="AGM331" s="366"/>
      <c r="AGN331" s="366"/>
      <c r="AGO331" s="366"/>
      <c r="AGP331" s="366"/>
      <c r="AGQ331" s="366"/>
      <c r="AGR331" s="366"/>
      <c r="AGS331" s="366"/>
      <c r="AGT331" s="366"/>
      <c r="AGU331" s="366"/>
      <c r="AGV331" s="366"/>
      <c r="AGW331" s="366"/>
      <c r="AGX331" s="366"/>
      <c r="AGY331" s="366"/>
      <c r="AGZ331" s="366"/>
      <c r="AHA331" s="366"/>
      <c r="AHB331" s="366"/>
      <c r="AHC331" s="366"/>
      <c r="AHD331" s="366"/>
      <c r="AHE331" s="366"/>
      <c r="AHF331" s="366"/>
      <c r="AHG331" s="366"/>
      <c r="AHH331" s="366"/>
      <c r="AHI331" s="366"/>
      <c r="AHJ331" s="366"/>
      <c r="AHK331" s="366"/>
      <c r="AHL331" s="366"/>
      <c r="AHM331" s="366"/>
      <c r="AHN331" s="366"/>
      <c r="AHO331" s="366"/>
      <c r="AHP331" s="366"/>
      <c r="AHQ331" s="366"/>
      <c r="AHR331" s="366"/>
      <c r="AHS331" s="366"/>
      <c r="AHT331" s="366"/>
      <c r="AHU331" s="366"/>
      <c r="AHV331" s="366"/>
      <c r="AHW331" s="366"/>
      <c r="AHX331" s="366"/>
      <c r="AHY331" s="366"/>
      <c r="AHZ331" s="366"/>
      <c r="AIA331" s="366"/>
      <c r="AIB331" s="366"/>
      <c r="AIC331" s="366"/>
      <c r="AID331" s="366"/>
      <c r="AIE331" s="366"/>
      <c r="AIF331" s="366"/>
      <c r="AIG331" s="366"/>
      <c r="AIH331" s="366"/>
      <c r="AII331" s="366"/>
      <c r="AIJ331" s="366"/>
      <c r="AIK331" s="366"/>
      <c r="AIL331" s="366"/>
      <c r="AIM331" s="366"/>
      <c r="AIN331" s="366"/>
      <c r="AIO331" s="366"/>
      <c r="AIP331" s="366"/>
      <c r="AIQ331" s="366"/>
      <c r="AIR331" s="366"/>
      <c r="AIS331" s="366"/>
      <c r="AIT331" s="366"/>
      <c r="AIU331" s="366"/>
      <c r="AIV331" s="366"/>
      <c r="AIW331" s="366"/>
      <c r="AIX331" s="366"/>
      <c r="AIY331" s="366"/>
      <c r="AIZ331" s="366"/>
      <c r="AJA331" s="366"/>
      <c r="AJB331" s="366"/>
      <c r="AJC331" s="366"/>
      <c r="AJD331" s="366"/>
      <c r="AJE331" s="366"/>
      <c r="AJF331" s="366"/>
      <c r="AJG331" s="366"/>
      <c r="AJH331" s="366"/>
      <c r="AJI331" s="366"/>
      <c r="AJJ331" s="366"/>
      <c r="AJK331" s="366"/>
      <c r="AJL331" s="366"/>
      <c r="AJM331" s="366"/>
      <c r="AJN331" s="366"/>
      <c r="AJO331" s="366"/>
      <c r="AJP331" s="366"/>
      <c r="AJQ331" s="366"/>
      <c r="AJR331" s="366"/>
      <c r="AJS331" s="366"/>
      <c r="AJT331" s="366"/>
      <c r="AJU331" s="366"/>
      <c r="AJV331" s="366"/>
      <c r="AJW331" s="366"/>
      <c r="AJX331" s="366"/>
      <c r="AJY331" s="366"/>
      <c r="AJZ331" s="366"/>
      <c r="AKA331" s="366"/>
      <c r="AKB331" s="366"/>
      <c r="AKC331" s="366"/>
      <c r="AKD331" s="366"/>
      <c r="AKE331" s="366"/>
      <c r="AKF331" s="366"/>
      <c r="AKG331" s="366"/>
      <c r="AKH331" s="366"/>
      <c r="AKI331" s="366"/>
      <c r="AKJ331" s="366"/>
      <c r="AKK331" s="366"/>
      <c r="AKL331" s="366"/>
      <c r="AKM331" s="366"/>
      <c r="AKN331" s="366"/>
      <c r="AKO331" s="366"/>
      <c r="AKP331" s="366"/>
      <c r="AKQ331" s="366"/>
      <c r="AKR331" s="366"/>
      <c r="AKS331" s="366"/>
      <c r="AKT331" s="366"/>
      <c r="AKU331" s="366"/>
      <c r="AKV331" s="366"/>
      <c r="AKW331" s="366"/>
      <c r="AKX331" s="366"/>
      <c r="AKY331" s="366"/>
      <c r="AKZ331" s="366"/>
      <c r="ALA331" s="366"/>
      <c r="ALB331" s="366"/>
      <c r="ALC331" s="366"/>
      <c r="ALD331" s="366"/>
      <c r="ALE331" s="366"/>
      <c r="ALF331" s="366"/>
      <c r="ALG331" s="366"/>
      <c r="ALH331" s="366"/>
      <c r="ALI331" s="366"/>
      <c r="ALJ331" s="366"/>
      <c r="ALK331" s="366"/>
      <c r="ALL331" s="366"/>
      <c r="ALM331" s="366"/>
      <c r="ALN331" s="366"/>
      <c r="ALO331" s="366"/>
      <c r="ALP331" s="366"/>
      <c r="ALQ331" s="366"/>
      <c r="ALR331" s="366"/>
      <c r="ALS331" s="366"/>
      <c r="ALT331" s="366"/>
      <c r="ALU331" s="366"/>
      <c r="ALV331" s="366"/>
      <c r="ALW331" s="366"/>
      <c r="ALX331" s="366"/>
      <c r="ALY331" s="366"/>
      <c r="ALZ331" s="366"/>
      <c r="AMA331" s="366"/>
      <c r="AMB331" s="366"/>
      <c r="AMC331" s="366"/>
      <c r="AMD331" s="366"/>
      <c r="AME331" s="366"/>
      <c r="AMF331" s="366"/>
      <c r="AMG331" s="366"/>
      <c r="AMH331" s="366"/>
      <c r="AMI331" s="366"/>
      <c r="AMJ331" s="366"/>
      <c r="AMK331" s="366"/>
      <c r="AML331" s="366"/>
      <c r="AMM331" s="366"/>
      <c r="AMN331" s="366"/>
      <c r="AMO331" s="366"/>
      <c r="AMP331" s="366"/>
      <c r="AMQ331" s="366"/>
      <c r="AMR331" s="366"/>
      <c r="AMS331" s="366"/>
      <c r="AMT331" s="366"/>
      <c r="AMU331" s="366"/>
      <c r="AMV331" s="366"/>
      <c r="AMW331" s="366"/>
      <c r="AMX331" s="366"/>
      <c r="AMY331" s="366"/>
      <c r="AMZ331" s="366"/>
      <c r="ANA331" s="366"/>
      <c r="ANB331" s="366"/>
      <c r="ANC331" s="366"/>
      <c r="AND331" s="366"/>
      <c r="ANE331" s="366"/>
      <c r="ANF331" s="366"/>
      <c r="ANG331" s="366"/>
      <c r="ANH331" s="366"/>
      <c r="ANI331" s="366"/>
      <c r="ANJ331" s="366"/>
      <c r="ANK331" s="366"/>
      <c r="ANL331" s="366"/>
      <c r="ANM331" s="366"/>
      <c r="ANN331" s="366"/>
      <c r="ANO331" s="366"/>
      <c r="ANP331" s="366"/>
      <c r="ANQ331" s="366"/>
      <c r="ANR331" s="366"/>
      <c r="ANS331" s="366"/>
      <c r="ANT331" s="366"/>
      <c r="ANU331" s="366"/>
      <c r="ANV331" s="366"/>
      <c r="ANW331" s="366"/>
      <c r="ANX331" s="366"/>
      <c r="ANY331" s="366"/>
      <c r="ANZ331" s="366"/>
      <c r="AOA331" s="366"/>
      <c r="AOB331" s="366"/>
      <c r="AOC331" s="366"/>
      <c r="AOD331" s="366"/>
      <c r="AOE331" s="366"/>
      <c r="AOF331" s="366"/>
      <c r="AOG331" s="366"/>
      <c r="AOH331" s="366"/>
      <c r="AOI331" s="366"/>
      <c r="AOJ331" s="366"/>
      <c r="AOK331" s="366"/>
      <c r="AOL331" s="366"/>
      <c r="AOM331" s="366"/>
      <c r="AON331" s="366"/>
      <c r="AOO331" s="366"/>
      <c r="AOP331" s="366"/>
      <c r="AOQ331" s="366"/>
      <c r="AOR331" s="366"/>
      <c r="AOS331" s="366"/>
      <c r="AOT331" s="366"/>
      <c r="AOU331" s="366"/>
      <c r="AOV331" s="366"/>
      <c r="AOW331" s="366"/>
      <c r="AOX331" s="366"/>
      <c r="AOY331" s="366"/>
      <c r="AOZ331" s="366"/>
      <c r="APA331" s="366"/>
      <c r="APB331" s="366"/>
      <c r="APC331" s="366"/>
      <c r="APD331" s="366"/>
      <c r="APE331" s="366"/>
      <c r="APF331" s="366"/>
      <c r="APG331" s="366"/>
      <c r="APH331" s="366"/>
      <c r="API331" s="366"/>
      <c r="APJ331" s="366"/>
      <c r="APK331" s="366"/>
      <c r="APL331" s="366"/>
      <c r="APM331" s="366"/>
      <c r="APN331" s="366"/>
      <c r="APO331" s="366"/>
      <c r="APP331" s="366"/>
      <c r="APQ331" s="366"/>
      <c r="APR331" s="366"/>
      <c r="APS331" s="366"/>
      <c r="APT331" s="366"/>
      <c r="APU331" s="366"/>
      <c r="APV331" s="366"/>
      <c r="APW331" s="366"/>
      <c r="APX331" s="366"/>
      <c r="APY331" s="366"/>
      <c r="APZ331" s="366"/>
      <c r="AQA331" s="366"/>
      <c r="AQB331" s="366"/>
      <c r="AQC331" s="366"/>
      <c r="AQD331" s="366"/>
      <c r="AQE331" s="366"/>
      <c r="AQF331" s="366"/>
      <c r="AQG331" s="366"/>
      <c r="AQH331" s="366"/>
      <c r="AQI331" s="366"/>
      <c r="AQJ331" s="366"/>
      <c r="AQK331" s="366"/>
      <c r="AQL331" s="366"/>
      <c r="AQM331" s="366"/>
      <c r="AQN331" s="366"/>
      <c r="AQO331" s="366"/>
      <c r="AQP331" s="366"/>
      <c r="AQQ331" s="366"/>
      <c r="AQR331" s="366"/>
      <c r="AQS331" s="366"/>
      <c r="AQT331" s="366"/>
      <c r="AQU331" s="366"/>
      <c r="AQV331" s="366"/>
      <c r="AQW331" s="366"/>
      <c r="AQX331" s="366"/>
      <c r="AQY331" s="366"/>
      <c r="AQZ331" s="366"/>
      <c r="ARA331" s="366"/>
      <c r="ARB331" s="366"/>
      <c r="ARC331" s="366"/>
      <c r="ARD331" s="366"/>
      <c r="ARE331" s="366"/>
      <c r="ARF331" s="366"/>
      <c r="ARG331" s="366"/>
      <c r="ARH331" s="366"/>
      <c r="ARI331" s="366"/>
      <c r="ARJ331" s="366"/>
      <c r="ARK331" s="366"/>
      <c r="ARL331" s="366"/>
      <c r="ARM331" s="366"/>
      <c r="ARN331" s="366"/>
      <c r="ARO331" s="366"/>
      <c r="ARP331" s="366"/>
      <c r="ARQ331" s="366"/>
      <c r="ARR331" s="366"/>
      <c r="ARS331" s="366"/>
      <c r="ART331" s="366"/>
      <c r="ARU331" s="366"/>
      <c r="ARV331" s="366"/>
      <c r="ARW331" s="366"/>
      <c r="ARX331" s="366"/>
      <c r="ARY331" s="366"/>
      <c r="ARZ331" s="366"/>
      <c r="ASA331" s="366"/>
      <c r="ASB331" s="366"/>
      <c r="ASC331" s="366"/>
      <c r="ASD331" s="366"/>
      <c r="ASE331" s="366"/>
      <c r="ASF331" s="366"/>
      <c r="ASG331" s="366"/>
      <c r="ASH331" s="366"/>
      <c r="ASI331" s="366"/>
      <c r="ASJ331" s="366"/>
      <c r="ASK331" s="366"/>
      <c r="ASL331" s="366"/>
      <c r="ASM331" s="366"/>
      <c r="ASN331" s="366"/>
      <c r="ASO331" s="366"/>
      <c r="ASP331" s="366"/>
      <c r="ASQ331" s="366"/>
      <c r="ASR331" s="366"/>
      <c r="ASS331" s="366"/>
      <c r="AST331" s="366"/>
      <c r="ASU331" s="366"/>
      <c r="ASV331" s="366"/>
      <c r="ASW331" s="366"/>
      <c r="ASX331" s="366"/>
      <c r="ASY331" s="366"/>
      <c r="ASZ331" s="366"/>
      <c r="ATA331" s="366"/>
      <c r="ATB331" s="366"/>
      <c r="ATC331" s="366"/>
      <c r="ATD331" s="366"/>
      <c r="ATE331" s="366"/>
      <c r="ATF331" s="366"/>
      <c r="ATG331" s="366"/>
      <c r="ATH331" s="366"/>
      <c r="ATI331" s="366"/>
      <c r="ATJ331" s="366"/>
      <c r="ATK331" s="366"/>
      <c r="ATL331" s="366"/>
      <c r="ATM331" s="366"/>
      <c r="ATN331" s="366"/>
      <c r="ATO331" s="366"/>
      <c r="ATP331" s="366"/>
      <c r="ATQ331" s="366"/>
      <c r="ATR331" s="366"/>
      <c r="ATS331" s="366"/>
      <c r="ATT331" s="366"/>
      <c r="ATU331" s="366"/>
      <c r="ATV331" s="366"/>
      <c r="ATW331" s="366"/>
      <c r="ATX331" s="366"/>
      <c r="ATY331" s="366"/>
      <c r="ATZ331" s="366"/>
      <c r="AUA331" s="366"/>
      <c r="AUB331" s="366"/>
      <c r="AUC331" s="366"/>
      <c r="AUD331" s="366"/>
      <c r="AUE331" s="366"/>
      <c r="AUF331" s="366"/>
      <c r="AUG331" s="366"/>
      <c r="AUH331" s="366"/>
      <c r="AUI331" s="366"/>
      <c r="AUJ331" s="366"/>
      <c r="AUK331" s="366"/>
      <c r="AUL331" s="366"/>
      <c r="AUM331" s="366"/>
      <c r="AUN331" s="366"/>
      <c r="AUO331" s="366"/>
      <c r="AUP331" s="366"/>
      <c r="AUQ331" s="366"/>
      <c r="AUR331" s="366"/>
      <c r="AUS331" s="366"/>
      <c r="AUT331" s="366"/>
      <c r="AUU331" s="366"/>
      <c r="AUV331" s="366"/>
      <c r="AUW331" s="366"/>
      <c r="AUX331" s="366"/>
      <c r="AUY331" s="366"/>
      <c r="AUZ331" s="366"/>
      <c r="AVA331" s="366"/>
      <c r="AVB331" s="366"/>
      <c r="AVC331" s="366"/>
      <c r="AVD331" s="366"/>
      <c r="AVE331" s="366"/>
      <c r="AVF331" s="366"/>
      <c r="AVG331" s="366"/>
      <c r="AVH331" s="366"/>
      <c r="AVI331" s="366"/>
      <c r="AVJ331" s="366"/>
      <c r="AVK331" s="366"/>
      <c r="AVL331" s="366"/>
      <c r="AVM331" s="366"/>
      <c r="AVN331" s="366"/>
      <c r="AVO331" s="366"/>
      <c r="AVP331" s="366"/>
      <c r="AVQ331" s="366"/>
      <c r="AVR331" s="366"/>
      <c r="AVS331" s="366"/>
      <c r="AVT331" s="366"/>
      <c r="AVU331" s="366"/>
      <c r="AVV331" s="366"/>
      <c r="AVW331" s="366"/>
      <c r="AVX331" s="366"/>
      <c r="AVY331" s="366"/>
      <c r="AVZ331" s="366"/>
      <c r="AWA331" s="366"/>
      <c r="AWB331" s="366"/>
      <c r="AWC331" s="366"/>
      <c r="AWD331" s="366"/>
      <c r="AWE331" s="366"/>
      <c r="AWF331" s="366"/>
      <c r="AWG331" s="366"/>
      <c r="AWH331" s="366"/>
      <c r="AWI331" s="366"/>
      <c r="AWJ331" s="366"/>
      <c r="AWK331" s="366"/>
      <c r="AWL331" s="366"/>
      <c r="AWM331" s="366"/>
      <c r="AWN331" s="366"/>
      <c r="AWO331" s="366"/>
      <c r="AWP331" s="366"/>
      <c r="AWQ331" s="366"/>
      <c r="AWR331" s="366"/>
      <c r="AWS331" s="366"/>
      <c r="AWT331" s="366"/>
      <c r="AWU331" s="366"/>
      <c r="AWV331" s="366"/>
      <c r="AWW331" s="366"/>
      <c r="AWX331" s="366"/>
      <c r="AWY331" s="366"/>
      <c r="AWZ331" s="366"/>
      <c r="AXA331" s="366"/>
      <c r="AXB331" s="366"/>
      <c r="AXC331" s="366"/>
      <c r="AXD331" s="366"/>
      <c r="AXE331" s="366"/>
      <c r="AXF331" s="366"/>
      <c r="AXG331" s="366"/>
      <c r="AXH331" s="366"/>
      <c r="AXI331" s="366"/>
      <c r="AXJ331" s="366"/>
      <c r="AXK331" s="366"/>
      <c r="AXL331" s="366"/>
      <c r="AXM331" s="366"/>
      <c r="AXN331" s="366"/>
      <c r="AXO331" s="366"/>
      <c r="AXP331" s="366"/>
      <c r="AXQ331" s="366"/>
      <c r="AXR331" s="366"/>
      <c r="AXS331" s="366"/>
      <c r="AXT331" s="366"/>
      <c r="AXU331" s="366"/>
      <c r="AXV331" s="366"/>
      <c r="AXW331" s="366"/>
      <c r="AXX331" s="366"/>
      <c r="AXY331" s="366"/>
      <c r="AXZ331" s="366"/>
      <c r="AYA331" s="366"/>
      <c r="AYB331" s="366"/>
      <c r="AYC331" s="366"/>
      <c r="AYD331" s="366"/>
      <c r="AYE331" s="366"/>
      <c r="AYF331" s="366"/>
      <c r="AYG331" s="366"/>
      <c r="AYH331" s="366"/>
      <c r="AYI331" s="366"/>
      <c r="AYJ331" s="366"/>
      <c r="AYK331" s="366"/>
      <c r="AYL331" s="366"/>
      <c r="AYM331" s="366"/>
      <c r="AYN331" s="366"/>
      <c r="AYO331" s="366"/>
      <c r="AYP331" s="366"/>
      <c r="AYQ331" s="366"/>
      <c r="AYR331" s="366"/>
      <c r="AYS331" s="366"/>
      <c r="AYT331" s="366"/>
      <c r="AYU331" s="366"/>
      <c r="AYV331" s="366"/>
      <c r="AYW331" s="366"/>
      <c r="AYX331" s="366"/>
      <c r="AYY331" s="366"/>
      <c r="AYZ331" s="366"/>
      <c r="AZA331" s="366"/>
      <c r="AZB331" s="366"/>
      <c r="AZC331" s="366"/>
      <c r="AZD331" s="366"/>
      <c r="AZE331" s="366"/>
      <c r="AZF331" s="366"/>
      <c r="AZG331" s="366"/>
      <c r="AZH331" s="366"/>
      <c r="AZI331" s="366"/>
      <c r="AZJ331" s="366"/>
      <c r="AZK331" s="366"/>
      <c r="AZL331" s="366"/>
      <c r="AZM331" s="366"/>
      <c r="AZN331" s="366"/>
      <c r="AZO331" s="366"/>
      <c r="AZP331" s="366"/>
      <c r="AZQ331" s="366"/>
      <c r="AZR331" s="366"/>
      <c r="AZS331" s="366"/>
      <c r="AZT331" s="366"/>
      <c r="AZU331" s="366"/>
      <c r="AZV331" s="366"/>
      <c r="AZW331" s="366"/>
      <c r="AZX331" s="366"/>
      <c r="AZY331" s="366"/>
      <c r="AZZ331" s="366"/>
      <c r="BAA331" s="366"/>
      <c r="BAB331" s="366"/>
      <c r="BAC331" s="366"/>
      <c r="BAD331" s="366"/>
      <c r="BAE331" s="366"/>
      <c r="BAF331" s="366"/>
      <c r="BAG331" s="366"/>
      <c r="BAH331" s="366"/>
      <c r="BAI331" s="366"/>
      <c r="BAJ331" s="366"/>
      <c r="BAK331" s="366"/>
      <c r="BAL331" s="366"/>
      <c r="BAM331" s="366"/>
      <c r="BAN331" s="366"/>
      <c r="BAO331" s="366"/>
      <c r="BAP331" s="366"/>
      <c r="BAQ331" s="366"/>
      <c r="BAR331" s="366"/>
      <c r="BAS331" s="366"/>
      <c r="BAT331" s="366"/>
      <c r="BAU331" s="366"/>
      <c r="BAV331" s="366"/>
      <c r="BAW331" s="366"/>
      <c r="BAX331" s="366"/>
      <c r="BAY331" s="366"/>
      <c r="BAZ331" s="366"/>
      <c r="BBA331" s="366"/>
      <c r="BBB331" s="366"/>
      <c r="BBC331" s="366"/>
      <c r="BBD331" s="366"/>
      <c r="BBE331" s="366"/>
      <c r="BBF331" s="366"/>
      <c r="BBG331" s="366"/>
      <c r="BBH331" s="366"/>
      <c r="BBI331" s="366"/>
      <c r="BBJ331" s="366"/>
      <c r="BBK331" s="366"/>
      <c r="BBL331" s="366"/>
      <c r="BBM331" s="366"/>
      <c r="BBN331" s="366"/>
      <c r="BBO331" s="366"/>
      <c r="BBP331" s="366"/>
      <c r="BBQ331" s="366"/>
      <c r="BBR331" s="366"/>
      <c r="BBS331" s="366"/>
      <c r="BBT331" s="366"/>
      <c r="BBU331" s="366"/>
      <c r="BBV331" s="366"/>
      <c r="BBW331" s="366"/>
      <c r="BBX331" s="366"/>
      <c r="BBY331" s="366"/>
      <c r="BBZ331" s="366"/>
      <c r="BCA331" s="366"/>
      <c r="BCB331" s="366"/>
      <c r="BCC331" s="366"/>
      <c r="BCD331" s="366"/>
      <c r="BCE331" s="366"/>
      <c r="BCF331" s="366"/>
      <c r="BCG331" s="366"/>
      <c r="BCH331" s="366"/>
      <c r="BCI331" s="366"/>
      <c r="BCJ331" s="366"/>
      <c r="BCK331" s="366"/>
      <c r="BCL331" s="366"/>
      <c r="BCM331" s="366"/>
      <c r="BCN331" s="366"/>
      <c r="BCO331" s="366"/>
      <c r="BCP331" s="366"/>
      <c r="BCQ331" s="366"/>
      <c r="BCR331" s="366"/>
      <c r="BCS331" s="366"/>
      <c r="BCT331" s="366"/>
      <c r="BCU331" s="366"/>
      <c r="BCV331" s="366"/>
      <c r="BCW331" s="366"/>
      <c r="BCX331" s="366"/>
      <c r="BCY331" s="366"/>
      <c r="BCZ331" s="366"/>
      <c r="BDA331" s="366"/>
      <c r="BDB331" s="366"/>
      <c r="BDC331" s="366"/>
      <c r="BDD331" s="366"/>
      <c r="BDE331" s="366"/>
      <c r="BDF331" s="366"/>
      <c r="BDG331" s="366"/>
      <c r="BDH331" s="366"/>
      <c r="BDI331" s="366"/>
      <c r="BDJ331" s="366"/>
      <c r="BDK331" s="366"/>
      <c r="BDL331" s="366"/>
      <c r="BDM331" s="366"/>
      <c r="BDN331" s="366"/>
      <c r="BDO331" s="366"/>
      <c r="BDP331" s="366"/>
      <c r="BDQ331" s="366"/>
      <c r="BDR331" s="366"/>
      <c r="BDS331" s="366"/>
      <c r="BDT331" s="366"/>
      <c r="BDU331" s="366"/>
      <c r="BDV331" s="366"/>
      <c r="BDW331" s="366"/>
      <c r="BDX331" s="366"/>
      <c r="BDY331" s="366"/>
      <c r="BDZ331" s="366"/>
      <c r="BEA331" s="366"/>
      <c r="BEB331" s="366"/>
      <c r="BEC331" s="366"/>
      <c r="BED331" s="366"/>
      <c r="BEE331" s="366"/>
      <c r="BEF331" s="366"/>
      <c r="BEG331" s="366"/>
      <c r="BEH331" s="366"/>
      <c r="BEI331" s="366"/>
      <c r="BEJ331" s="366"/>
      <c r="BEK331" s="366"/>
      <c r="BEL331" s="366"/>
      <c r="BEM331" s="366"/>
      <c r="BEN331" s="366"/>
      <c r="BEO331" s="366"/>
      <c r="BEP331" s="366"/>
      <c r="BEQ331" s="366"/>
      <c r="BER331" s="366"/>
      <c r="BES331" s="366"/>
      <c r="BET331" s="366"/>
      <c r="BEU331" s="366"/>
      <c r="BEV331" s="366"/>
      <c r="BEW331" s="366"/>
      <c r="BEX331" s="366"/>
      <c r="BEY331" s="366"/>
      <c r="BEZ331" s="366"/>
      <c r="BFA331" s="366"/>
      <c r="BFB331" s="366"/>
      <c r="BFC331" s="366"/>
      <c r="BFD331" s="366"/>
      <c r="BFE331" s="366"/>
      <c r="BFF331" s="366"/>
      <c r="BFG331" s="366"/>
      <c r="BFH331" s="366"/>
      <c r="BFI331" s="366"/>
      <c r="BFJ331" s="366"/>
      <c r="BFK331" s="366"/>
      <c r="BFL331" s="366"/>
      <c r="BFM331" s="366"/>
      <c r="BFN331" s="366"/>
      <c r="BFO331" s="366"/>
      <c r="BFP331" s="366"/>
      <c r="BFQ331" s="366"/>
      <c r="BFR331" s="366"/>
      <c r="BFS331" s="366"/>
      <c r="BFT331" s="366"/>
      <c r="BFU331" s="366"/>
      <c r="BFV331" s="366"/>
      <c r="BFW331" s="366"/>
      <c r="BFX331" s="366"/>
      <c r="BFY331" s="366"/>
      <c r="BFZ331" s="366"/>
      <c r="BGA331" s="366"/>
      <c r="BGB331" s="366"/>
      <c r="BGC331" s="366"/>
      <c r="BGD331" s="366"/>
      <c r="BGE331" s="366"/>
      <c r="BGF331" s="366"/>
      <c r="BGG331" s="366"/>
      <c r="BGH331" s="366"/>
      <c r="BGI331" s="366"/>
      <c r="BGJ331" s="366"/>
      <c r="BGK331" s="366"/>
      <c r="BGL331" s="366"/>
      <c r="BGM331" s="366"/>
      <c r="BGN331" s="366"/>
      <c r="BGO331" s="366"/>
      <c r="BGP331" s="366"/>
      <c r="BGQ331" s="366"/>
      <c r="BGR331" s="366"/>
      <c r="BGS331" s="366"/>
      <c r="BGT331" s="366"/>
      <c r="BGU331" s="366"/>
      <c r="BGV331" s="366"/>
      <c r="BGW331" s="366"/>
      <c r="BGX331" s="366"/>
      <c r="BGY331" s="366"/>
      <c r="BGZ331" s="366"/>
      <c r="BHA331" s="366"/>
      <c r="BHB331" s="366"/>
      <c r="BHC331" s="366"/>
      <c r="BHD331" s="366"/>
      <c r="BHE331" s="366"/>
      <c r="BHF331" s="366"/>
      <c r="BHG331" s="366"/>
      <c r="BHH331" s="366"/>
      <c r="BHI331" s="366"/>
      <c r="BHJ331" s="366"/>
      <c r="BHK331" s="366"/>
      <c r="BHL331" s="366"/>
      <c r="BHM331" s="366"/>
      <c r="BHN331" s="366"/>
      <c r="BHO331" s="366"/>
      <c r="BHP331" s="366"/>
      <c r="BHQ331" s="366"/>
      <c r="BHR331" s="366"/>
      <c r="BHS331" s="366"/>
      <c r="BHT331" s="366"/>
      <c r="BHU331" s="366"/>
      <c r="BHV331" s="366"/>
      <c r="BHW331" s="366"/>
      <c r="BHX331" s="366"/>
      <c r="BHY331" s="366"/>
      <c r="BHZ331" s="366"/>
      <c r="BIA331" s="366"/>
      <c r="BIB331" s="366"/>
      <c r="BIC331" s="366"/>
      <c r="BID331" s="366"/>
      <c r="BIE331" s="366"/>
      <c r="BIF331" s="366"/>
      <c r="BIG331" s="366"/>
      <c r="BIH331" s="366"/>
      <c r="BII331" s="366"/>
      <c r="BIJ331" s="366"/>
      <c r="BIK331" s="366"/>
      <c r="BIL331" s="366"/>
      <c r="BIM331" s="366"/>
      <c r="BIN331" s="366"/>
      <c r="BIO331" s="366"/>
      <c r="BIP331" s="366"/>
      <c r="BIQ331" s="366"/>
      <c r="BIR331" s="366"/>
      <c r="BIS331" s="366"/>
      <c r="BIT331" s="366"/>
      <c r="BIU331" s="366"/>
      <c r="BIV331" s="366"/>
      <c r="BIW331" s="366"/>
      <c r="BIX331" s="366"/>
      <c r="BIY331" s="366"/>
      <c r="BIZ331" s="366"/>
      <c r="BJA331" s="366"/>
      <c r="BJB331" s="366"/>
      <c r="BJC331" s="366"/>
      <c r="BJD331" s="366"/>
      <c r="BJE331" s="366"/>
      <c r="BJF331" s="366"/>
      <c r="BJG331" s="366"/>
      <c r="BJH331" s="366"/>
      <c r="BJI331" s="366"/>
      <c r="BJJ331" s="366"/>
      <c r="BJK331" s="366"/>
      <c r="BJL331" s="366"/>
      <c r="BJM331" s="366"/>
      <c r="BJN331" s="366"/>
      <c r="BJO331" s="366"/>
      <c r="BJP331" s="366"/>
      <c r="BJQ331" s="366"/>
      <c r="BJR331" s="366"/>
      <c r="BJS331" s="366"/>
      <c r="BJT331" s="366"/>
      <c r="BJU331" s="366"/>
      <c r="BJV331" s="366"/>
      <c r="BJW331" s="366"/>
      <c r="BJX331" s="366"/>
      <c r="BJY331" s="366"/>
      <c r="BJZ331" s="366"/>
      <c r="BKA331" s="366"/>
      <c r="BKB331" s="366"/>
      <c r="BKC331" s="366"/>
      <c r="BKD331" s="366"/>
      <c r="BKE331" s="366"/>
      <c r="BKF331" s="366"/>
      <c r="BKG331" s="366"/>
      <c r="BKH331" s="366"/>
      <c r="BKI331" s="366"/>
      <c r="BKJ331" s="366"/>
      <c r="BKK331" s="366"/>
      <c r="BKL331" s="366"/>
      <c r="BKM331" s="366"/>
      <c r="BKN331" s="366"/>
      <c r="BKO331" s="366"/>
      <c r="BKP331" s="366"/>
      <c r="BKQ331" s="366"/>
      <c r="BKR331" s="366"/>
      <c r="BKS331" s="366"/>
      <c r="BKT331" s="366"/>
      <c r="BKU331" s="366"/>
      <c r="BKV331" s="366"/>
      <c r="BKW331" s="366"/>
      <c r="BKX331" s="366"/>
      <c r="BKY331" s="366"/>
      <c r="BKZ331" s="366"/>
      <c r="BLA331" s="366"/>
      <c r="BLB331" s="366"/>
      <c r="BLC331" s="366"/>
      <c r="BLD331" s="366"/>
      <c r="BLE331" s="366"/>
      <c r="BLF331" s="366"/>
      <c r="BLG331" s="366"/>
      <c r="BLH331" s="366"/>
      <c r="BLI331" s="366"/>
      <c r="BLJ331" s="366"/>
      <c r="BLK331" s="366"/>
      <c r="BLL331" s="366"/>
      <c r="BLM331" s="366"/>
      <c r="BLN331" s="366"/>
      <c r="BLO331" s="366"/>
      <c r="BLP331" s="366"/>
      <c r="BLQ331" s="366"/>
      <c r="BLR331" s="366"/>
      <c r="BLS331" s="366"/>
      <c r="BLT331" s="366"/>
      <c r="BLU331" s="366"/>
      <c r="BLV331" s="366"/>
      <c r="BLW331" s="366"/>
      <c r="BLX331" s="366"/>
      <c r="BLY331" s="366"/>
      <c r="BLZ331" s="366"/>
      <c r="BMA331" s="366"/>
      <c r="BMB331" s="366"/>
      <c r="BMC331" s="366"/>
      <c r="BMD331" s="366"/>
      <c r="BME331" s="366"/>
      <c r="BMF331" s="366"/>
      <c r="BMG331" s="366"/>
      <c r="BMH331" s="366"/>
      <c r="BMI331" s="366"/>
      <c r="BMJ331" s="366"/>
      <c r="BMK331" s="366"/>
      <c r="BML331" s="366"/>
      <c r="BMM331" s="366"/>
      <c r="BMN331" s="366"/>
      <c r="BMO331" s="366"/>
      <c r="BMP331" s="366"/>
      <c r="BMQ331" s="366"/>
      <c r="BMR331" s="366"/>
      <c r="BMS331" s="366"/>
      <c r="BMT331" s="366"/>
      <c r="BMU331" s="366"/>
      <c r="BMV331" s="366"/>
      <c r="BMW331" s="366"/>
      <c r="BMX331" s="366"/>
      <c r="BMY331" s="366"/>
      <c r="BMZ331" s="366"/>
      <c r="BNA331" s="366"/>
      <c r="BNB331" s="366"/>
      <c r="BNC331" s="366"/>
      <c r="BND331" s="366"/>
      <c r="BNE331" s="366"/>
      <c r="BNF331" s="366"/>
      <c r="BNG331" s="366"/>
      <c r="BNH331" s="366"/>
      <c r="BNI331" s="366"/>
      <c r="BNJ331" s="366"/>
      <c r="BNK331" s="366"/>
      <c r="BNL331" s="366"/>
      <c r="BNM331" s="366"/>
      <c r="BNN331" s="366"/>
      <c r="BNO331" s="366"/>
      <c r="BNP331" s="366"/>
      <c r="BNQ331" s="366"/>
      <c r="BNR331" s="366"/>
      <c r="BNS331" s="366"/>
      <c r="BNT331" s="366"/>
      <c r="BNU331" s="366"/>
      <c r="BNV331" s="366"/>
      <c r="BNW331" s="366"/>
      <c r="BNX331" s="366"/>
      <c r="BNY331" s="366"/>
      <c r="BNZ331" s="366"/>
      <c r="BOA331" s="366"/>
      <c r="BOB331" s="366"/>
      <c r="BOC331" s="366"/>
      <c r="BOD331" s="366"/>
      <c r="BOE331" s="366"/>
      <c r="BOF331" s="366"/>
      <c r="BOG331" s="366"/>
      <c r="BOH331" s="366"/>
      <c r="BOI331" s="366"/>
      <c r="BOJ331" s="366"/>
      <c r="BOK331" s="366"/>
      <c r="BOL331" s="366"/>
      <c r="BOM331" s="366"/>
      <c r="BON331" s="366"/>
      <c r="BOO331" s="366"/>
      <c r="BOP331" s="366"/>
      <c r="BOQ331" s="366"/>
      <c r="BOR331" s="366"/>
      <c r="BOS331" s="366"/>
      <c r="BOT331" s="366"/>
      <c r="BOU331" s="366"/>
      <c r="BOV331" s="366"/>
      <c r="BOW331" s="366"/>
      <c r="BOX331" s="366"/>
      <c r="BOY331" s="366"/>
      <c r="BOZ331" s="366"/>
      <c r="BPA331" s="366"/>
      <c r="BPB331" s="366"/>
      <c r="BPC331" s="366"/>
      <c r="BPD331" s="366"/>
      <c r="BPE331" s="366"/>
      <c r="BPF331" s="366"/>
      <c r="BPG331" s="366"/>
      <c r="BPH331" s="366"/>
      <c r="BPI331" s="366"/>
      <c r="BPJ331" s="366"/>
      <c r="BPK331" s="366"/>
      <c r="BPL331" s="366"/>
      <c r="BPM331" s="366"/>
      <c r="BPN331" s="366"/>
      <c r="BPO331" s="366"/>
      <c r="BPP331" s="366"/>
      <c r="BPQ331" s="366"/>
      <c r="BPR331" s="366"/>
      <c r="BPS331" s="366"/>
      <c r="BPT331" s="366"/>
      <c r="BPU331" s="366"/>
      <c r="BPV331" s="366"/>
      <c r="BPW331" s="366"/>
      <c r="BPX331" s="366"/>
      <c r="BPY331" s="366"/>
      <c r="BPZ331" s="366"/>
      <c r="BQA331" s="366"/>
      <c r="BQB331" s="366"/>
      <c r="BQC331" s="366"/>
      <c r="BQD331" s="366"/>
      <c r="BQE331" s="366"/>
      <c r="BQF331" s="366"/>
      <c r="BQG331" s="366"/>
      <c r="BQH331" s="366"/>
      <c r="BQI331" s="366"/>
      <c r="BQJ331" s="366"/>
      <c r="BQK331" s="366"/>
      <c r="BQL331" s="366"/>
      <c r="BQM331" s="366"/>
      <c r="BQN331" s="366"/>
      <c r="BQO331" s="366"/>
      <c r="BQP331" s="366"/>
      <c r="BQQ331" s="366"/>
      <c r="BQR331" s="366"/>
      <c r="BQS331" s="366"/>
      <c r="BQT331" s="366"/>
      <c r="BQU331" s="366"/>
      <c r="BQV331" s="366"/>
      <c r="BQW331" s="366"/>
      <c r="BQX331" s="366"/>
      <c r="BQY331" s="366"/>
      <c r="BQZ331" s="366"/>
      <c r="BRA331" s="366"/>
      <c r="BRB331" s="366"/>
      <c r="BRC331" s="366"/>
      <c r="BRD331" s="366"/>
      <c r="BRE331" s="366"/>
      <c r="BRF331" s="366"/>
      <c r="BRG331" s="366"/>
      <c r="BRH331" s="366"/>
      <c r="BRI331" s="366"/>
      <c r="BRJ331" s="366"/>
      <c r="BRK331" s="366"/>
      <c r="BRL331" s="366"/>
      <c r="BRM331" s="366"/>
      <c r="BRN331" s="366"/>
      <c r="BRO331" s="366"/>
      <c r="BRP331" s="366"/>
      <c r="BRQ331" s="366"/>
      <c r="BRR331" s="366"/>
      <c r="BRS331" s="366"/>
      <c r="BRT331" s="366"/>
      <c r="BRU331" s="366"/>
      <c r="BRV331" s="366"/>
      <c r="BRW331" s="366"/>
      <c r="BRX331" s="366"/>
      <c r="BRY331" s="366"/>
      <c r="BRZ331" s="366"/>
      <c r="BSA331" s="366"/>
      <c r="BSB331" s="366"/>
      <c r="BSC331" s="366"/>
      <c r="BSD331" s="366"/>
      <c r="BSE331" s="366"/>
      <c r="BSF331" s="366"/>
      <c r="BSG331" s="366"/>
      <c r="BSH331" s="366"/>
      <c r="BSI331" s="366"/>
      <c r="BSJ331" s="366"/>
      <c r="BSK331" s="366"/>
      <c r="BSL331" s="366"/>
      <c r="BSM331" s="366"/>
      <c r="BSN331" s="366"/>
      <c r="BSO331" s="366"/>
      <c r="BSP331" s="366"/>
      <c r="BSQ331" s="366"/>
      <c r="BSR331" s="366"/>
      <c r="BSS331" s="366"/>
      <c r="BST331" s="366"/>
      <c r="BSU331" s="366"/>
      <c r="BSV331" s="366"/>
      <c r="BSW331" s="366"/>
      <c r="BSX331" s="366"/>
      <c r="BSY331" s="366"/>
      <c r="BSZ331" s="366"/>
      <c r="BTA331" s="366"/>
      <c r="BTB331" s="366"/>
      <c r="BTC331" s="366"/>
      <c r="BTD331" s="366"/>
      <c r="BTE331" s="366"/>
      <c r="BTF331" s="366"/>
      <c r="BTG331" s="366"/>
      <c r="BTH331" s="366"/>
      <c r="BTI331" s="366"/>
      <c r="BTJ331" s="366"/>
      <c r="BTK331" s="366"/>
      <c r="BTL331" s="366"/>
      <c r="BTM331" s="366"/>
      <c r="BTN331" s="366"/>
      <c r="BTO331" s="366"/>
      <c r="BTP331" s="366"/>
      <c r="BTQ331" s="366"/>
      <c r="BTR331" s="366"/>
      <c r="BTS331" s="366"/>
      <c r="BTT331" s="366"/>
      <c r="BTU331" s="366"/>
      <c r="BTV331" s="366"/>
      <c r="BTW331" s="366"/>
      <c r="BTX331" s="366"/>
      <c r="BTY331" s="366"/>
      <c r="BTZ331" s="366"/>
      <c r="BUA331" s="366"/>
      <c r="BUB331" s="366"/>
      <c r="BUC331" s="366"/>
      <c r="BUD331" s="366"/>
      <c r="BUE331" s="366"/>
      <c r="BUF331" s="366"/>
      <c r="BUG331" s="366"/>
      <c r="BUH331" s="366"/>
      <c r="BUI331" s="366"/>
      <c r="BUJ331" s="366"/>
      <c r="BUK331" s="366"/>
      <c r="BUL331" s="366"/>
      <c r="BUM331" s="366"/>
      <c r="BUN331" s="366"/>
      <c r="BUO331" s="366"/>
      <c r="BUP331" s="366"/>
      <c r="BUQ331" s="366"/>
      <c r="BUR331" s="366"/>
      <c r="BUS331" s="366"/>
      <c r="BUT331" s="366"/>
      <c r="BUU331" s="366"/>
      <c r="BUV331" s="366"/>
      <c r="BUW331" s="366"/>
      <c r="BUX331" s="366"/>
      <c r="BUY331" s="366"/>
      <c r="BUZ331" s="366"/>
      <c r="BVA331" s="366"/>
      <c r="BVB331" s="366"/>
      <c r="BVC331" s="366"/>
      <c r="BVD331" s="366"/>
      <c r="BVE331" s="366"/>
      <c r="BVF331" s="366"/>
      <c r="BVG331" s="366"/>
      <c r="BVH331" s="366"/>
      <c r="BVI331" s="366"/>
      <c r="BVJ331" s="366"/>
      <c r="BVK331" s="366"/>
      <c r="BVL331" s="366"/>
      <c r="BVM331" s="366"/>
      <c r="BVN331" s="366"/>
      <c r="BVO331" s="366"/>
      <c r="BVP331" s="366"/>
      <c r="BVQ331" s="366"/>
      <c r="BVR331" s="366"/>
      <c r="BVS331" s="366"/>
      <c r="BVT331" s="366"/>
      <c r="BVU331" s="366"/>
      <c r="BVV331" s="366"/>
      <c r="BVW331" s="366"/>
      <c r="BVX331" s="366"/>
      <c r="BVY331" s="366"/>
      <c r="BVZ331" s="366"/>
      <c r="BWA331" s="366"/>
      <c r="BWB331" s="366"/>
      <c r="BWC331" s="366"/>
      <c r="BWD331" s="366"/>
      <c r="BWE331" s="366"/>
      <c r="BWF331" s="366"/>
      <c r="BWG331" s="366"/>
      <c r="BWH331" s="366"/>
      <c r="BWI331" s="366"/>
      <c r="BWJ331" s="366"/>
      <c r="BWK331" s="366"/>
      <c r="BWL331" s="366"/>
      <c r="BWM331" s="366"/>
      <c r="BWN331" s="366"/>
      <c r="BWO331" s="366"/>
      <c r="BWP331" s="366"/>
      <c r="BWQ331" s="366"/>
      <c r="BWR331" s="366"/>
      <c r="BWS331" s="366"/>
      <c r="BWT331" s="366"/>
      <c r="BWU331" s="366"/>
      <c r="BWV331" s="366"/>
      <c r="BWW331" s="366"/>
      <c r="BWX331" s="366"/>
      <c r="BWY331" s="366"/>
      <c r="BWZ331" s="366"/>
      <c r="BXA331" s="366"/>
      <c r="BXB331" s="366"/>
      <c r="BXC331" s="366"/>
      <c r="BXD331" s="366"/>
      <c r="BXE331" s="366"/>
      <c r="BXF331" s="366"/>
      <c r="BXG331" s="366"/>
      <c r="BXH331" s="366"/>
      <c r="BXI331" s="366"/>
      <c r="BXJ331" s="366"/>
      <c r="BXK331" s="366"/>
      <c r="BXL331" s="366"/>
      <c r="BXM331" s="366"/>
      <c r="BXN331" s="366"/>
      <c r="BXO331" s="366"/>
      <c r="BXP331" s="366"/>
      <c r="BXQ331" s="366"/>
      <c r="BXR331" s="366"/>
      <c r="BXS331" s="366"/>
      <c r="BXT331" s="366"/>
      <c r="BXU331" s="366"/>
      <c r="BXV331" s="366"/>
      <c r="BXW331" s="366"/>
      <c r="BXX331" s="366"/>
      <c r="BXY331" s="366"/>
      <c r="BXZ331" s="366"/>
      <c r="BYA331" s="366"/>
      <c r="BYB331" s="366"/>
      <c r="BYC331" s="366"/>
      <c r="BYD331" s="366"/>
      <c r="BYE331" s="366"/>
      <c r="BYF331" s="366"/>
      <c r="BYG331" s="366"/>
      <c r="BYH331" s="366"/>
      <c r="BYI331" s="366"/>
      <c r="BYJ331" s="366"/>
      <c r="BYK331" s="366"/>
      <c r="BYL331" s="366"/>
      <c r="BYM331" s="366"/>
      <c r="BYN331" s="366"/>
      <c r="BYO331" s="366"/>
      <c r="BYP331" s="366"/>
      <c r="BYQ331" s="366"/>
      <c r="BYR331" s="366"/>
      <c r="BYS331" s="366"/>
      <c r="BYT331" s="366"/>
      <c r="BYU331" s="366"/>
      <c r="BYV331" s="366"/>
      <c r="BYW331" s="366"/>
      <c r="BYX331" s="366"/>
      <c r="BYY331" s="366"/>
      <c r="BYZ331" s="366"/>
      <c r="BZA331" s="366"/>
      <c r="BZB331" s="366"/>
      <c r="BZC331" s="366"/>
      <c r="BZD331" s="366"/>
      <c r="BZE331" s="366"/>
      <c r="BZF331" s="366"/>
      <c r="BZG331" s="366"/>
      <c r="BZH331" s="366"/>
      <c r="BZI331" s="366"/>
      <c r="BZJ331" s="366"/>
      <c r="BZK331" s="366"/>
      <c r="BZL331" s="366"/>
      <c r="BZM331" s="366"/>
      <c r="BZN331" s="366"/>
      <c r="BZO331" s="366"/>
      <c r="BZP331" s="366"/>
      <c r="BZQ331" s="366"/>
      <c r="BZR331" s="366"/>
      <c r="BZS331" s="366"/>
      <c r="BZT331" s="366"/>
      <c r="BZU331" s="366"/>
      <c r="BZV331" s="366"/>
      <c r="BZW331" s="366"/>
      <c r="BZX331" s="366"/>
      <c r="BZY331" s="366"/>
      <c r="BZZ331" s="366"/>
      <c r="CAA331" s="366"/>
      <c r="CAB331" s="366"/>
      <c r="CAC331" s="366"/>
      <c r="CAD331" s="366"/>
      <c r="CAE331" s="366"/>
      <c r="CAF331" s="366"/>
      <c r="CAG331" s="366"/>
      <c r="CAH331" s="366"/>
      <c r="CAI331" s="366"/>
      <c r="CAJ331" s="366"/>
      <c r="CAK331" s="366"/>
      <c r="CAL331" s="366"/>
      <c r="CAM331" s="366"/>
      <c r="CAN331" s="366"/>
      <c r="CAO331" s="366"/>
      <c r="CAP331" s="366"/>
      <c r="CAQ331" s="366"/>
      <c r="CAR331" s="366"/>
      <c r="CAS331" s="366"/>
      <c r="CAT331" s="366"/>
      <c r="CAU331" s="366"/>
      <c r="CAV331" s="366"/>
      <c r="CAW331" s="366"/>
      <c r="CAX331" s="366"/>
      <c r="CAY331" s="366"/>
      <c r="CAZ331" s="366"/>
      <c r="CBA331" s="366"/>
      <c r="CBB331" s="366"/>
      <c r="CBC331" s="366"/>
      <c r="CBD331" s="366"/>
      <c r="CBE331" s="366"/>
      <c r="CBF331" s="366"/>
      <c r="CBG331" s="366"/>
      <c r="CBH331" s="366"/>
      <c r="CBI331" s="366"/>
      <c r="CBJ331" s="366"/>
      <c r="CBK331" s="366"/>
      <c r="CBL331" s="366"/>
      <c r="CBM331" s="366"/>
      <c r="CBN331" s="366"/>
      <c r="CBO331" s="366"/>
      <c r="CBP331" s="366"/>
      <c r="CBQ331" s="366"/>
      <c r="CBR331" s="366"/>
      <c r="CBS331" s="366"/>
      <c r="CBT331" s="366"/>
      <c r="CBU331" s="366"/>
      <c r="CBV331" s="366"/>
      <c r="CBW331" s="366"/>
      <c r="CBX331" s="366"/>
      <c r="CBY331" s="366"/>
      <c r="CBZ331" s="366"/>
      <c r="CCA331" s="366"/>
      <c r="CCB331" s="366"/>
      <c r="CCC331" s="366"/>
      <c r="CCD331" s="366"/>
      <c r="CCE331" s="366"/>
      <c r="CCF331" s="366"/>
      <c r="CCG331" s="366"/>
      <c r="CCH331" s="366"/>
      <c r="CCI331" s="366"/>
      <c r="CCJ331" s="366"/>
      <c r="CCK331" s="366"/>
      <c r="CCL331" s="366"/>
      <c r="CCM331" s="366"/>
      <c r="CCN331" s="366"/>
      <c r="CCO331" s="366"/>
      <c r="CCP331" s="366"/>
      <c r="CCQ331" s="366"/>
      <c r="CCR331" s="366"/>
      <c r="CCS331" s="366"/>
      <c r="CCT331" s="366"/>
      <c r="CCU331" s="366"/>
      <c r="CCV331" s="366"/>
      <c r="CCW331" s="366"/>
      <c r="CCX331" s="366"/>
      <c r="CCY331" s="366"/>
      <c r="CCZ331" s="366"/>
      <c r="CDA331" s="366"/>
      <c r="CDB331" s="366"/>
      <c r="CDC331" s="366"/>
      <c r="CDD331" s="366"/>
      <c r="CDE331" s="366"/>
      <c r="CDF331" s="366"/>
      <c r="CDG331" s="366"/>
      <c r="CDH331" s="366"/>
      <c r="CDI331" s="366"/>
      <c r="CDJ331" s="366"/>
      <c r="CDK331" s="366"/>
      <c r="CDL331" s="366"/>
      <c r="CDM331" s="366"/>
      <c r="CDN331" s="366"/>
      <c r="CDO331" s="366"/>
      <c r="CDP331" s="366"/>
      <c r="CDQ331" s="366"/>
      <c r="CDR331" s="366"/>
      <c r="CDS331" s="366"/>
      <c r="CDT331" s="366"/>
      <c r="CDU331" s="366"/>
      <c r="CDV331" s="366"/>
      <c r="CDW331" s="366"/>
      <c r="CDX331" s="366"/>
      <c r="CDY331" s="366"/>
      <c r="CDZ331" s="366"/>
      <c r="CEA331" s="366"/>
      <c r="CEB331" s="366"/>
      <c r="CEC331" s="366"/>
      <c r="CED331" s="366"/>
      <c r="CEE331" s="366"/>
      <c r="CEF331" s="366"/>
      <c r="CEG331" s="366"/>
      <c r="CEH331" s="366"/>
      <c r="CEI331" s="366"/>
      <c r="CEJ331" s="366"/>
      <c r="CEK331" s="366"/>
      <c r="CEL331" s="366"/>
      <c r="CEM331" s="366"/>
      <c r="CEN331" s="366"/>
      <c r="CEO331" s="366"/>
      <c r="CEP331" s="366"/>
      <c r="CEQ331" s="366"/>
      <c r="CER331" s="366"/>
      <c r="CES331" s="366"/>
      <c r="CET331" s="366"/>
      <c r="CEU331" s="366"/>
      <c r="CEV331" s="366"/>
      <c r="CEW331" s="366"/>
      <c r="CEX331" s="366"/>
      <c r="CEY331" s="366"/>
      <c r="CEZ331" s="366"/>
      <c r="CFA331" s="366"/>
      <c r="CFB331" s="366"/>
      <c r="CFC331" s="366"/>
      <c r="CFD331" s="366"/>
      <c r="CFE331" s="366"/>
      <c r="CFF331" s="366"/>
      <c r="CFG331" s="366"/>
      <c r="CFH331" s="366"/>
      <c r="CFI331" s="366"/>
      <c r="CFJ331" s="366"/>
      <c r="CFK331" s="366"/>
      <c r="CFL331" s="366"/>
      <c r="CFM331" s="366"/>
      <c r="CFN331" s="366"/>
      <c r="CFO331" s="366"/>
      <c r="CFP331" s="366"/>
      <c r="CFQ331" s="366"/>
      <c r="CFR331" s="366"/>
      <c r="CFS331" s="366"/>
      <c r="CFT331" s="366"/>
      <c r="CFU331" s="366"/>
      <c r="CFV331" s="366"/>
      <c r="CFW331" s="366"/>
      <c r="CFX331" s="366"/>
      <c r="CFY331" s="366"/>
      <c r="CFZ331" s="366"/>
      <c r="CGA331" s="366"/>
      <c r="CGB331" s="366"/>
      <c r="CGC331" s="366"/>
      <c r="CGD331" s="366"/>
      <c r="CGE331" s="366"/>
      <c r="CGF331" s="366"/>
      <c r="CGG331" s="366"/>
      <c r="CGH331" s="366"/>
      <c r="CGI331" s="366"/>
      <c r="CGJ331" s="366"/>
      <c r="CGK331" s="366"/>
      <c r="CGL331" s="366"/>
      <c r="CGM331" s="366"/>
      <c r="CGN331" s="366"/>
      <c r="CGO331" s="366"/>
      <c r="CGP331" s="366"/>
      <c r="CGQ331" s="366"/>
      <c r="CGR331" s="366"/>
      <c r="CGS331" s="366"/>
      <c r="CGT331" s="366"/>
      <c r="CGU331" s="366"/>
      <c r="CGV331" s="366"/>
      <c r="CGW331" s="366"/>
      <c r="CGX331" s="366"/>
      <c r="CGY331" s="366"/>
      <c r="CGZ331" s="366"/>
      <c r="CHA331" s="366"/>
      <c r="CHB331" s="366"/>
      <c r="CHC331" s="366"/>
      <c r="CHD331" s="366"/>
      <c r="CHE331" s="366"/>
      <c r="CHF331" s="366"/>
      <c r="CHG331" s="366"/>
      <c r="CHH331" s="366"/>
      <c r="CHI331" s="366"/>
      <c r="CHJ331" s="366"/>
      <c r="CHK331" s="366"/>
      <c r="CHL331" s="366"/>
      <c r="CHM331" s="366"/>
      <c r="CHN331" s="366"/>
      <c r="CHO331" s="366"/>
      <c r="CHP331" s="366"/>
      <c r="CHQ331" s="366"/>
      <c r="CHR331" s="366"/>
      <c r="CHS331" s="366"/>
      <c r="CHT331" s="366"/>
      <c r="CHU331" s="366"/>
      <c r="CHV331" s="366"/>
      <c r="CHW331" s="366"/>
      <c r="CHX331" s="366"/>
      <c r="CHY331" s="366"/>
      <c r="CHZ331" s="366"/>
      <c r="CIA331" s="366"/>
      <c r="CIB331" s="366"/>
      <c r="CIC331" s="366"/>
      <c r="CID331" s="366"/>
      <c r="CIE331" s="366"/>
      <c r="CIF331" s="366"/>
      <c r="CIG331" s="366"/>
      <c r="CIH331" s="366"/>
      <c r="CII331" s="366"/>
      <c r="CIJ331" s="366"/>
      <c r="CIK331" s="366"/>
      <c r="CIL331" s="366"/>
      <c r="CIM331" s="366"/>
      <c r="CIN331" s="366"/>
      <c r="CIO331" s="366"/>
      <c r="CIP331" s="366"/>
      <c r="CIQ331" s="366"/>
      <c r="CIR331" s="366"/>
      <c r="CIS331" s="366"/>
      <c r="CIT331" s="366"/>
      <c r="CIU331" s="366"/>
      <c r="CIV331" s="366"/>
      <c r="CIW331" s="366"/>
      <c r="CIX331" s="366"/>
      <c r="CIY331" s="366"/>
      <c r="CIZ331" s="366"/>
      <c r="CJA331" s="366"/>
      <c r="CJB331" s="366"/>
      <c r="CJC331" s="366"/>
      <c r="CJD331" s="366"/>
      <c r="CJE331" s="366"/>
      <c r="CJF331" s="366"/>
      <c r="CJG331" s="366"/>
      <c r="CJH331" s="366"/>
      <c r="CJI331" s="366"/>
      <c r="CJJ331" s="366"/>
      <c r="CJK331" s="366"/>
      <c r="CJL331" s="366"/>
      <c r="CJM331" s="366"/>
      <c r="CJN331" s="366"/>
      <c r="CJO331" s="366"/>
      <c r="CJP331" s="366"/>
      <c r="CJQ331" s="366"/>
      <c r="CJR331" s="366"/>
      <c r="CJS331" s="366"/>
      <c r="CJT331" s="366"/>
      <c r="CJU331" s="366"/>
      <c r="CJV331" s="366"/>
      <c r="CJW331" s="366"/>
      <c r="CJX331" s="366"/>
      <c r="CJY331" s="366"/>
      <c r="CJZ331" s="366"/>
      <c r="CKA331" s="366"/>
      <c r="CKB331" s="366"/>
      <c r="CKC331" s="366"/>
      <c r="CKD331" s="366"/>
      <c r="CKE331" s="366"/>
      <c r="CKF331" s="366"/>
      <c r="CKG331" s="366"/>
      <c r="CKH331" s="366"/>
      <c r="CKI331" s="366"/>
      <c r="CKJ331" s="366"/>
      <c r="CKK331" s="366"/>
      <c r="CKL331" s="366"/>
      <c r="CKM331" s="366"/>
      <c r="CKN331" s="366"/>
      <c r="CKO331" s="366"/>
      <c r="CKP331" s="366"/>
      <c r="CKQ331" s="366"/>
      <c r="CKR331" s="366"/>
      <c r="CKS331" s="366"/>
      <c r="CKT331" s="366"/>
      <c r="CKU331" s="366"/>
      <c r="CKV331" s="366"/>
      <c r="CKW331" s="366"/>
      <c r="CKX331" s="366"/>
      <c r="CKY331" s="366"/>
      <c r="CKZ331" s="366"/>
      <c r="CLA331" s="366"/>
      <c r="CLB331" s="366"/>
      <c r="CLC331" s="366"/>
      <c r="CLD331" s="366"/>
      <c r="CLE331" s="366"/>
      <c r="CLF331" s="366"/>
      <c r="CLG331" s="366"/>
      <c r="CLH331" s="366"/>
      <c r="CLI331" s="366"/>
      <c r="CLJ331" s="366"/>
      <c r="CLK331" s="366"/>
      <c r="CLL331" s="366"/>
      <c r="CLM331" s="366"/>
      <c r="CLN331" s="366"/>
      <c r="CLO331" s="366"/>
      <c r="CLP331" s="366"/>
      <c r="CLQ331" s="366"/>
      <c r="CLR331" s="366"/>
      <c r="CLS331" s="366"/>
      <c r="CLT331" s="366"/>
      <c r="CLU331" s="366"/>
      <c r="CLV331" s="366"/>
      <c r="CLW331" s="366"/>
      <c r="CLX331" s="366"/>
      <c r="CLY331" s="366"/>
      <c r="CLZ331" s="366"/>
      <c r="CMA331" s="366"/>
      <c r="CMB331" s="366"/>
      <c r="CMC331" s="366"/>
      <c r="CMD331" s="366"/>
      <c r="CME331" s="366"/>
      <c r="CMF331" s="366"/>
      <c r="CMG331" s="366"/>
      <c r="CMH331" s="366"/>
      <c r="CMI331" s="366"/>
      <c r="CMJ331" s="366"/>
      <c r="CMK331" s="366"/>
      <c r="CML331" s="366"/>
      <c r="CMM331" s="366"/>
      <c r="CMN331" s="366"/>
      <c r="CMO331" s="366"/>
      <c r="CMP331" s="366"/>
      <c r="CMQ331" s="366"/>
      <c r="CMR331" s="366"/>
      <c r="CMS331" s="366"/>
      <c r="CMT331" s="366"/>
      <c r="CMU331" s="366"/>
      <c r="CMV331" s="366"/>
      <c r="CMW331" s="366"/>
      <c r="CMX331" s="366"/>
      <c r="CMY331" s="366"/>
      <c r="CMZ331" s="366"/>
      <c r="CNA331" s="366"/>
      <c r="CNB331" s="366"/>
      <c r="CNC331" s="366"/>
      <c r="CND331" s="366"/>
      <c r="CNE331" s="366"/>
      <c r="CNF331" s="366"/>
      <c r="CNG331" s="366"/>
      <c r="CNH331" s="366"/>
      <c r="CNI331" s="366"/>
      <c r="CNJ331" s="366"/>
      <c r="CNK331" s="366"/>
      <c r="CNL331" s="366"/>
      <c r="CNM331" s="366"/>
      <c r="CNN331" s="366"/>
      <c r="CNO331" s="366"/>
      <c r="CNP331" s="366"/>
      <c r="CNQ331" s="366"/>
      <c r="CNR331" s="366"/>
      <c r="CNS331" s="366"/>
      <c r="CNT331" s="366"/>
      <c r="CNU331" s="366"/>
      <c r="CNV331" s="366"/>
      <c r="CNW331" s="366"/>
      <c r="CNX331" s="366"/>
      <c r="CNY331" s="366"/>
      <c r="CNZ331" s="366"/>
      <c r="COA331" s="366"/>
      <c r="COB331" s="366"/>
      <c r="COC331" s="366"/>
      <c r="COD331" s="366"/>
      <c r="COE331" s="366"/>
      <c r="COF331" s="366"/>
      <c r="COG331" s="366"/>
      <c r="COH331" s="366"/>
      <c r="COI331" s="366"/>
      <c r="COJ331" s="366"/>
      <c r="COK331" s="366"/>
      <c r="COL331" s="366"/>
      <c r="COM331" s="366"/>
      <c r="CON331" s="366"/>
      <c r="COO331" s="366"/>
      <c r="COP331" s="366"/>
      <c r="COQ331" s="366"/>
      <c r="COR331" s="366"/>
      <c r="COS331" s="366"/>
      <c r="COT331" s="366"/>
      <c r="COU331" s="366"/>
      <c r="COV331" s="366"/>
      <c r="COW331" s="366"/>
      <c r="COX331" s="366"/>
      <c r="COY331" s="366"/>
      <c r="COZ331" s="366"/>
      <c r="CPA331" s="366"/>
      <c r="CPB331" s="366"/>
      <c r="CPC331" s="366"/>
      <c r="CPD331" s="366"/>
      <c r="CPE331" s="366"/>
      <c r="CPF331" s="366"/>
      <c r="CPG331" s="366"/>
      <c r="CPH331" s="366"/>
      <c r="CPI331" s="366"/>
      <c r="CPJ331" s="366"/>
      <c r="CPK331" s="366"/>
      <c r="CPL331" s="366"/>
      <c r="CPM331" s="366"/>
      <c r="CPN331" s="366"/>
      <c r="CPO331" s="366"/>
      <c r="CPP331" s="366"/>
      <c r="CPQ331" s="366"/>
      <c r="CPR331" s="366"/>
      <c r="CPS331" s="366"/>
      <c r="CPT331" s="366"/>
      <c r="CPU331" s="366"/>
      <c r="CPV331" s="366"/>
      <c r="CPW331" s="366"/>
      <c r="CPX331" s="366"/>
      <c r="CPY331" s="366"/>
      <c r="CPZ331" s="366"/>
      <c r="CQA331" s="366"/>
      <c r="CQB331" s="366"/>
      <c r="CQC331" s="366"/>
      <c r="CQD331" s="366"/>
      <c r="CQE331" s="366"/>
      <c r="CQF331" s="366"/>
      <c r="CQG331" s="366"/>
      <c r="CQH331" s="366"/>
      <c r="CQI331" s="366"/>
      <c r="CQJ331" s="366"/>
      <c r="CQK331" s="366"/>
      <c r="CQL331" s="366"/>
      <c r="CQM331" s="366"/>
      <c r="CQN331" s="366"/>
      <c r="CQO331" s="366"/>
      <c r="CQP331" s="366"/>
      <c r="CQQ331" s="366"/>
      <c r="CQR331" s="366"/>
      <c r="CQS331" s="366"/>
      <c r="CQT331" s="366"/>
      <c r="CQU331" s="366"/>
      <c r="CQV331" s="366"/>
      <c r="CQW331" s="366"/>
      <c r="CQX331" s="366"/>
      <c r="CQY331" s="366"/>
      <c r="CQZ331" s="366"/>
      <c r="CRA331" s="366"/>
      <c r="CRB331" s="366"/>
      <c r="CRC331" s="366"/>
      <c r="CRD331" s="366"/>
      <c r="CRE331" s="366"/>
      <c r="CRF331" s="366"/>
      <c r="CRG331" s="366"/>
      <c r="CRH331" s="366"/>
      <c r="CRI331" s="366"/>
      <c r="CRJ331" s="366"/>
      <c r="CRK331" s="366"/>
      <c r="CRL331" s="366"/>
      <c r="CRM331" s="366"/>
      <c r="CRN331" s="366"/>
      <c r="CRO331" s="366"/>
      <c r="CRP331" s="366"/>
      <c r="CRQ331" s="366"/>
      <c r="CRR331" s="366"/>
      <c r="CRS331" s="366"/>
      <c r="CRT331" s="366"/>
      <c r="CRU331" s="366"/>
      <c r="CRV331" s="366"/>
      <c r="CRW331" s="366"/>
      <c r="CRX331" s="366"/>
      <c r="CRY331" s="366"/>
      <c r="CRZ331" s="366"/>
      <c r="CSA331" s="366"/>
      <c r="CSB331" s="366"/>
      <c r="CSC331" s="366"/>
      <c r="CSD331" s="366"/>
      <c r="CSE331" s="366"/>
      <c r="CSF331" s="366"/>
      <c r="CSG331" s="366"/>
      <c r="CSH331" s="366"/>
      <c r="CSI331" s="366"/>
      <c r="CSJ331" s="366"/>
      <c r="CSK331" s="366"/>
      <c r="CSL331" s="366"/>
      <c r="CSM331" s="366"/>
      <c r="CSN331" s="366"/>
      <c r="CSO331" s="366"/>
      <c r="CSP331" s="366"/>
      <c r="CSQ331" s="366"/>
      <c r="CSR331" s="366"/>
      <c r="CSS331" s="366"/>
      <c r="CST331" s="366"/>
      <c r="CSU331" s="366"/>
      <c r="CSV331" s="366"/>
      <c r="CSW331" s="366"/>
      <c r="CSX331" s="366"/>
      <c r="CSY331" s="366"/>
      <c r="CSZ331" s="366"/>
      <c r="CTA331" s="366"/>
      <c r="CTB331" s="366"/>
      <c r="CTC331" s="366"/>
      <c r="CTD331" s="366"/>
      <c r="CTE331" s="366"/>
      <c r="CTF331" s="366"/>
      <c r="CTG331" s="366"/>
      <c r="CTH331" s="366"/>
      <c r="CTI331" s="366"/>
      <c r="CTJ331" s="366"/>
      <c r="CTK331" s="366"/>
      <c r="CTL331" s="366"/>
      <c r="CTM331" s="366"/>
      <c r="CTN331" s="366"/>
      <c r="CTO331" s="366"/>
      <c r="CTP331" s="366"/>
      <c r="CTQ331" s="366"/>
      <c r="CTR331" s="366"/>
      <c r="CTS331" s="366"/>
      <c r="CTT331" s="366"/>
      <c r="CTU331" s="366"/>
      <c r="CTV331" s="366"/>
      <c r="CTW331" s="366"/>
      <c r="CTX331" s="366"/>
      <c r="CTY331" s="366"/>
      <c r="CTZ331" s="366"/>
      <c r="CUA331" s="366"/>
      <c r="CUB331" s="366"/>
      <c r="CUC331" s="366"/>
      <c r="CUD331" s="366"/>
      <c r="CUE331" s="366"/>
      <c r="CUF331" s="366"/>
      <c r="CUG331" s="366"/>
      <c r="CUH331" s="366"/>
      <c r="CUI331" s="366"/>
      <c r="CUJ331" s="366"/>
      <c r="CUK331" s="366"/>
      <c r="CUL331" s="366"/>
      <c r="CUM331" s="366"/>
      <c r="CUN331" s="366"/>
      <c r="CUO331" s="366"/>
      <c r="CUP331" s="366"/>
      <c r="CUQ331" s="366"/>
      <c r="CUR331" s="366"/>
      <c r="CUS331" s="366"/>
      <c r="CUT331" s="366"/>
      <c r="CUU331" s="366"/>
      <c r="CUV331" s="366"/>
      <c r="CUW331" s="366"/>
      <c r="CUX331" s="366"/>
      <c r="CUY331" s="366"/>
      <c r="CUZ331" s="366"/>
      <c r="CVA331" s="366"/>
      <c r="CVB331" s="366"/>
      <c r="CVC331" s="366"/>
      <c r="CVD331" s="366"/>
      <c r="CVE331" s="366"/>
      <c r="CVF331" s="366"/>
      <c r="CVG331" s="366"/>
      <c r="CVH331" s="366"/>
      <c r="CVI331" s="366"/>
      <c r="CVJ331" s="366"/>
      <c r="CVK331" s="366"/>
      <c r="CVL331" s="366"/>
      <c r="CVM331" s="366"/>
      <c r="CVN331" s="366"/>
      <c r="CVO331" s="366"/>
      <c r="CVP331" s="366"/>
      <c r="CVQ331" s="366"/>
      <c r="CVR331" s="366"/>
      <c r="CVS331" s="366"/>
      <c r="CVT331" s="366"/>
      <c r="CVU331" s="366"/>
      <c r="CVV331" s="366"/>
      <c r="CVW331" s="366"/>
      <c r="CVX331" s="366"/>
      <c r="CVY331" s="366"/>
      <c r="CVZ331" s="366"/>
      <c r="CWA331" s="366"/>
      <c r="CWB331" s="366"/>
      <c r="CWC331" s="366"/>
      <c r="CWD331" s="366"/>
      <c r="CWE331" s="366"/>
      <c r="CWF331" s="366"/>
      <c r="CWG331" s="366"/>
      <c r="CWH331" s="366"/>
      <c r="CWI331" s="366"/>
      <c r="CWJ331" s="366"/>
      <c r="CWK331" s="366"/>
      <c r="CWL331" s="366"/>
      <c r="CWM331" s="366"/>
      <c r="CWN331" s="366"/>
      <c r="CWO331" s="366"/>
      <c r="CWP331" s="366"/>
      <c r="CWQ331" s="366"/>
      <c r="CWR331" s="366"/>
      <c r="CWS331" s="366"/>
      <c r="CWT331" s="366"/>
      <c r="CWU331" s="366"/>
      <c r="CWV331" s="366"/>
      <c r="CWW331" s="366"/>
      <c r="CWX331" s="366"/>
      <c r="CWY331" s="366"/>
      <c r="CWZ331" s="366"/>
      <c r="CXA331" s="366"/>
      <c r="CXB331" s="366"/>
      <c r="CXC331" s="366"/>
      <c r="CXD331" s="366"/>
      <c r="CXE331" s="366"/>
      <c r="CXF331" s="366"/>
      <c r="CXG331" s="366"/>
      <c r="CXH331" s="366"/>
      <c r="CXI331" s="366"/>
      <c r="CXJ331" s="366"/>
      <c r="CXK331" s="366"/>
      <c r="CXL331" s="366"/>
      <c r="CXM331" s="366"/>
      <c r="CXN331" s="366"/>
      <c r="CXO331" s="366"/>
      <c r="CXP331" s="366"/>
      <c r="CXQ331" s="366"/>
      <c r="CXR331" s="366"/>
      <c r="CXS331" s="366"/>
      <c r="CXT331" s="366"/>
      <c r="CXU331" s="366"/>
      <c r="CXV331" s="366"/>
      <c r="CXW331" s="366"/>
      <c r="CXX331" s="366"/>
      <c r="CXY331" s="366"/>
      <c r="CXZ331" s="366"/>
      <c r="CYA331" s="366"/>
      <c r="CYB331" s="366"/>
      <c r="CYC331" s="366"/>
      <c r="CYD331" s="366"/>
      <c r="CYE331" s="366"/>
      <c r="CYF331" s="366"/>
      <c r="CYG331" s="366"/>
      <c r="CYH331" s="366"/>
      <c r="CYI331" s="366"/>
      <c r="CYJ331" s="366"/>
      <c r="CYK331" s="366"/>
      <c r="CYL331" s="366"/>
      <c r="CYM331" s="366"/>
      <c r="CYN331" s="366"/>
      <c r="CYO331" s="366"/>
      <c r="CYP331" s="366"/>
      <c r="CYQ331" s="366"/>
      <c r="CYR331" s="366"/>
      <c r="CYS331" s="366"/>
      <c r="CYT331" s="366"/>
      <c r="CYU331" s="366"/>
      <c r="CYV331" s="366"/>
      <c r="CYW331" s="366"/>
      <c r="CYX331" s="366"/>
      <c r="CYY331" s="366"/>
      <c r="CYZ331" s="366"/>
      <c r="CZA331" s="366"/>
      <c r="CZB331" s="366"/>
      <c r="CZC331" s="366"/>
      <c r="CZD331" s="366"/>
      <c r="CZE331" s="366"/>
      <c r="CZF331" s="366"/>
      <c r="CZG331" s="366"/>
      <c r="CZH331" s="366"/>
      <c r="CZI331" s="366"/>
      <c r="CZJ331" s="366"/>
      <c r="CZK331" s="366"/>
      <c r="CZL331" s="366"/>
      <c r="CZM331" s="366"/>
      <c r="CZN331" s="366"/>
      <c r="CZO331" s="366"/>
      <c r="CZP331" s="366"/>
      <c r="CZQ331" s="366"/>
      <c r="CZR331" s="366"/>
      <c r="CZS331" s="366"/>
      <c r="CZT331" s="366"/>
      <c r="CZU331" s="366"/>
      <c r="CZV331" s="366"/>
      <c r="CZW331" s="366"/>
      <c r="CZX331" s="366"/>
      <c r="CZY331" s="366"/>
      <c r="CZZ331" s="366"/>
      <c r="DAA331" s="366"/>
      <c r="DAB331" s="366"/>
      <c r="DAC331" s="366"/>
      <c r="DAD331" s="366"/>
      <c r="DAE331" s="366"/>
      <c r="DAF331" s="366"/>
      <c r="DAG331" s="366"/>
      <c r="DAH331" s="366"/>
      <c r="DAI331" s="366"/>
      <c r="DAJ331" s="366"/>
      <c r="DAK331" s="366"/>
      <c r="DAL331" s="366"/>
      <c r="DAM331" s="366"/>
      <c r="DAN331" s="366"/>
      <c r="DAO331" s="366"/>
      <c r="DAP331" s="366"/>
      <c r="DAQ331" s="366"/>
      <c r="DAR331" s="366"/>
      <c r="DAS331" s="366"/>
      <c r="DAT331" s="366"/>
      <c r="DAU331" s="366"/>
      <c r="DAV331" s="366"/>
      <c r="DAW331" s="366"/>
      <c r="DAX331" s="366"/>
      <c r="DAY331" s="366"/>
      <c r="DAZ331" s="366"/>
      <c r="DBA331" s="366"/>
      <c r="DBB331" s="366"/>
      <c r="DBC331" s="366"/>
      <c r="DBD331" s="366"/>
      <c r="DBE331" s="366"/>
      <c r="DBF331" s="366"/>
      <c r="DBG331" s="366"/>
      <c r="DBH331" s="366"/>
      <c r="DBI331" s="366"/>
      <c r="DBJ331" s="366"/>
      <c r="DBK331" s="366"/>
      <c r="DBL331" s="366"/>
      <c r="DBM331" s="366"/>
      <c r="DBN331" s="366"/>
      <c r="DBO331" s="366"/>
      <c r="DBP331" s="366"/>
      <c r="DBQ331" s="366"/>
      <c r="DBR331" s="366"/>
      <c r="DBS331" s="366"/>
      <c r="DBT331" s="366"/>
      <c r="DBU331" s="366"/>
      <c r="DBV331" s="366"/>
      <c r="DBW331" s="366"/>
      <c r="DBX331" s="366"/>
      <c r="DBY331" s="366"/>
      <c r="DBZ331" s="366"/>
      <c r="DCA331" s="366"/>
      <c r="DCB331" s="366"/>
      <c r="DCC331" s="366"/>
      <c r="DCD331" s="366"/>
      <c r="DCE331" s="366"/>
      <c r="DCF331" s="366"/>
      <c r="DCG331" s="366"/>
      <c r="DCH331" s="366"/>
      <c r="DCI331" s="366"/>
      <c r="DCJ331" s="366"/>
      <c r="DCK331" s="366"/>
      <c r="DCL331" s="366"/>
      <c r="DCM331" s="366"/>
      <c r="DCN331" s="366"/>
      <c r="DCO331" s="366"/>
      <c r="DCP331" s="366"/>
      <c r="DCQ331" s="366"/>
      <c r="DCR331" s="366"/>
      <c r="DCS331" s="366"/>
      <c r="DCT331" s="366"/>
      <c r="DCU331" s="366"/>
      <c r="DCV331" s="366"/>
      <c r="DCW331" s="366"/>
      <c r="DCX331" s="366"/>
      <c r="DCY331" s="366"/>
      <c r="DCZ331" s="366"/>
      <c r="DDA331" s="366"/>
      <c r="DDB331" s="366"/>
      <c r="DDC331" s="366"/>
      <c r="DDD331" s="366"/>
      <c r="DDE331" s="366"/>
      <c r="DDF331" s="366"/>
      <c r="DDG331" s="366"/>
      <c r="DDH331" s="366"/>
      <c r="DDI331" s="366"/>
      <c r="DDJ331" s="366"/>
      <c r="DDK331" s="366"/>
      <c r="DDL331" s="366"/>
      <c r="DDM331" s="366"/>
      <c r="DDN331" s="366"/>
      <c r="DDO331" s="366"/>
      <c r="DDP331" s="366"/>
      <c r="DDQ331" s="366"/>
      <c r="DDR331" s="366"/>
      <c r="DDS331" s="366"/>
      <c r="DDT331" s="366"/>
      <c r="DDU331" s="366"/>
      <c r="DDV331" s="366"/>
      <c r="DDW331" s="366"/>
      <c r="DDX331" s="366"/>
      <c r="DDY331" s="366"/>
      <c r="DDZ331" s="366"/>
      <c r="DEA331" s="366"/>
      <c r="DEB331" s="366"/>
      <c r="DEC331" s="366"/>
      <c r="DED331" s="366"/>
      <c r="DEE331" s="366"/>
      <c r="DEF331" s="366"/>
      <c r="DEG331" s="366"/>
      <c r="DEH331" s="366"/>
      <c r="DEI331" s="366"/>
      <c r="DEJ331" s="366"/>
      <c r="DEK331" s="366"/>
      <c r="DEL331" s="366"/>
      <c r="DEM331" s="366"/>
      <c r="DEN331" s="366"/>
      <c r="DEO331" s="366"/>
      <c r="DEP331" s="366"/>
      <c r="DEQ331" s="366"/>
      <c r="DER331" s="366"/>
      <c r="DES331" s="366"/>
      <c r="DET331" s="366"/>
      <c r="DEU331" s="366"/>
      <c r="DEV331" s="366"/>
      <c r="DEW331" s="366"/>
      <c r="DEX331" s="366"/>
      <c r="DEY331" s="366"/>
      <c r="DEZ331" s="366"/>
      <c r="DFA331" s="366"/>
      <c r="DFB331" s="366"/>
      <c r="DFC331" s="366"/>
      <c r="DFD331" s="366"/>
      <c r="DFE331" s="366"/>
      <c r="DFF331" s="366"/>
      <c r="DFG331" s="366"/>
      <c r="DFH331" s="366"/>
      <c r="DFI331" s="366"/>
      <c r="DFJ331" s="366"/>
      <c r="DFK331" s="366"/>
      <c r="DFL331" s="366"/>
      <c r="DFM331" s="366"/>
      <c r="DFN331" s="366"/>
      <c r="DFO331" s="366"/>
      <c r="DFP331" s="366"/>
      <c r="DFQ331" s="366"/>
      <c r="DFR331" s="366"/>
      <c r="DFS331" s="366"/>
      <c r="DFT331" s="366"/>
      <c r="DFU331" s="366"/>
      <c r="DFV331" s="366"/>
      <c r="DFW331" s="366"/>
      <c r="DFX331" s="366"/>
      <c r="DFY331" s="366"/>
      <c r="DFZ331" s="366"/>
      <c r="DGA331" s="366"/>
      <c r="DGB331" s="366"/>
      <c r="DGC331" s="366"/>
      <c r="DGD331" s="366"/>
      <c r="DGE331" s="366"/>
      <c r="DGF331" s="366"/>
      <c r="DGG331" s="366"/>
      <c r="DGH331" s="366"/>
      <c r="DGI331" s="366"/>
      <c r="DGJ331" s="366"/>
      <c r="DGK331" s="366"/>
      <c r="DGL331" s="366"/>
      <c r="DGM331" s="366"/>
      <c r="DGN331" s="366"/>
      <c r="DGO331" s="366"/>
      <c r="DGP331" s="366"/>
      <c r="DGQ331" s="366"/>
      <c r="DGR331" s="366"/>
      <c r="DGS331" s="366"/>
      <c r="DGT331" s="366"/>
      <c r="DGU331" s="366"/>
      <c r="DGV331" s="366"/>
      <c r="DGW331" s="366"/>
      <c r="DGX331" s="366"/>
      <c r="DGY331" s="366"/>
      <c r="DGZ331" s="366"/>
      <c r="DHA331" s="366"/>
      <c r="DHB331" s="366"/>
      <c r="DHC331" s="366"/>
      <c r="DHD331" s="366"/>
      <c r="DHE331" s="366"/>
      <c r="DHF331" s="366"/>
      <c r="DHG331" s="366"/>
      <c r="DHH331" s="366"/>
      <c r="DHI331" s="366"/>
      <c r="DHJ331" s="366"/>
      <c r="DHK331" s="366"/>
      <c r="DHL331" s="366"/>
      <c r="DHM331" s="366"/>
      <c r="DHN331" s="366"/>
      <c r="DHO331" s="366"/>
      <c r="DHP331" s="366"/>
      <c r="DHQ331" s="366"/>
      <c r="DHR331" s="366"/>
      <c r="DHS331" s="366"/>
      <c r="DHT331" s="366"/>
      <c r="DHU331" s="366"/>
      <c r="DHV331" s="366"/>
      <c r="DHW331" s="366"/>
      <c r="DHX331" s="366"/>
      <c r="DHY331" s="366"/>
      <c r="DHZ331" s="366"/>
      <c r="DIA331" s="366"/>
      <c r="DIB331" s="366"/>
      <c r="DIC331" s="366"/>
      <c r="DID331" s="366"/>
      <c r="DIE331" s="366"/>
      <c r="DIF331" s="366"/>
      <c r="DIG331" s="366"/>
      <c r="DIH331" s="366"/>
      <c r="DII331" s="366"/>
      <c r="DIJ331" s="366"/>
      <c r="DIK331" s="366"/>
      <c r="DIL331" s="366"/>
      <c r="DIM331" s="366"/>
      <c r="DIN331" s="366"/>
      <c r="DIO331" s="366"/>
      <c r="DIP331" s="366"/>
      <c r="DIQ331" s="366"/>
      <c r="DIR331" s="366"/>
      <c r="DIS331" s="366"/>
      <c r="DIT331" s="366"/>
      <c r="DIU331" s="366"/>
      <c r="DIV331" s="366"/>
      <c r="DIW331" s="366"/>
      <c r="DIX331" s="366"/>
      <c r="DIY331" s="366"/>
      <c r="DIZ331" s="366"/>
      <c r="DJA331" s="366"/>
      <c r="DJB331" s="366"/>
      <c r="DJC331" s="366"/>
      <c r="DJD331" s="366"/>
      <c r="DJE331" s="366"/>
      <c r="DJF331" s="366"/>
      <c r="DJG331" s="366"/>
      <c r="DJH331" s="366"/>
      <c r="DJI331" s="366"/>
      <c r="DJJ331" s="366"/>
      <c r="DJK331" s="366"/>
      <c r="DJL331" s="366"/>
      <c r="DJM331" s="366"/>
      <c r="DJN331" s="366"/>
      <c r="DJO331" s="366"/>
      <c r="DJP331" s="366"/>
      <c r="DJQ331" s="366"/>
      <c r="DJR331" s="366"/>
      <c r="DJS331" s="366"/>
      <c r="DJT331" s="366"/>
      <c r="DJU331" s="366"/>
      <c r="DJV331" s="366"/>
      <c r="DJW331" s="366"/>
      <c r="DJX331" s="366"/>
      <c r="DJY331" s="366"/>
      <c r="DJZ331" s="366"/>
      <c r="DKA331" s="366"/>
      <c r="DKB331" s="366"/>
      <c r="DKC331" s="366"/>
      <c r="DKD331" s="366"/>
      <c r="DKE331" s="366"/>
      <c r="DKF331" s="366"/>
      <c r="DKG331" s="366"/>
      <c r="DKH331" s="366"/>
      <c r="DKI331" s="366"/>
      <c r="DKJ331" s="366"/>
      <c r="DKK331" s="366"/>
      <c r="DKL331" s="366"/>
      <c r="DKM331" s="366"/>
      <c r="DKN331" s="366"/>
      <c r="DKO331" s="366"/>
      <c r="DKP331" s="366"/>
      <c r="DKQ331" s="366"/>
      <c r="DKR331" s="366"/>
      <c r="DKS331" s="366"/>
      <c r="DKT331" s="366"/>
      <c r="DKU331" s="366"/>
      <c r="DKV331" s="366"/>
      <c r="DKW331" s="366"/>
      <c r="DKX331" s="366"/>
      <c r="DKY331" s="366"/>
      <c r="DKZ331" s="366"/>
      <c r="DLA331" s="366"/>
      <c r="DLB331" s="366"/>
      <c r="DLC331" s="366"/>
      <c r="DLD331" s="366"/>
      <c r="DLE331" s="366"/>
      <c r="DLF331" s="366"/>
      <c r="DLG331" s="366"/>
      <c r="DLH331" s="366"/>
      <c r="DLI331" s="366"/>
      <c r="DLJ331" s="366"/>
      <c r="DLK331" s="366"/>
      <c r="DLL331" s="366"/>
      <c r="DLM331" s="366"/>
      <c r="DLN331" s="366"/>
      <c r="DLO331" s="366"/>
      <c r="DLP331" s="366"/>
      <c r="DLQ331" s="366"/>
      <c r="DLR331" s="366"/>
      <c r="DLS331" s="366"/>
      <c r="DLT331" s="366"/>
      <c r="DLU331" s="366"/>
      <c r="DLV331" s="366"/>
      <c r="DLW331" s="366"/>
      <c r="DLX331" s="366"/>
      <c r="DLY331" s="366"/>
      <c r="DLZ331" s="366"/>
      <c r="DMA331" s="366"/>
      <c r="DMB331" s="366"/>
      <c r="DMC331" s="366"/>
      <c r="DMD331" s="366"/>
      <c r="DME331" s="366"/>
      <c r="DMF331" s="366"/>
      <c r="DMG331" s="366"/>
      <c r="DMH331" s="366"/>
      <c r="DMI331" s="366"/>
      <c r="DMJ331" s="366"/>
      <c r="DMK331" s="366"/>
      <c r="DML331" s="366"/>
      <c r="DMM331" s="366"/>
      <c r="DMN331" s="366"/>
      <c r="DMO331" s="366"/>
      <c r="DMP331" s="366"/>
      <c r="DMQ331" s="366"/>
      <c r="DMR331" s="366"/>
      <c r="DMS331" s="366"/>
      <c r="DMT331" s="366"/>
      <c r="DMU331" s="366"/>
      <c r="DMV331" s="366"/>
      <c r="DMW331" s="366"/>
      <c r="DMX331" s="366"/>
      <c r="DMY331" s="366"/>
      <c r="DMZ331" s="366"/>
      <c r="DNA331" s="366"/>
      <c r="DNB331" s="366"/>
      <c r="DNC331" s="366"/>
      <c r="DND331" s="366"/>
      <c r="DNE331" s="366"/>
      <c r="DNF331" s="366"/>
      <c r="DNG331" s="366"/>
      <c r="DNH331" s="366"/>
      <c r="DNI331" s="366"/>
      <c r="DNJ331" s="366"/>
      <c r="DNK331" s="366"/>
      <c r="DNL331" s="366"/>
      <c r="DNM331" s="366"/>
      <c r="DNN331" s="366"/>
      <c r="DNO331" s="366"/>
      <c r="DNP331" s="366"/>
      <c r="DNQ331" s="366"/>
      <c r="DNR331" s="366"/>
      <c r="DNS331" s="366"/>
      <c r="DNT331" s="366"/>
      <c r="DNU331" s="366"/>
      <c r="DNV331" s="366"/>
      <c r="DNW331" s="366"/>
      <c r="DNX331" s="366"/>
      <c r="DNY331" s="366"/>
      <c r="DNZ331" s="366"/>
      <c r="DOA331" s="366"/>
      <c r="DOB331" s="366"/>
      <c r="DOC331" s="366"/>
      <c r="DOD331" s="366"/>
      <c r="DOE331" s="366"/>
      <c r="DOF331" s="366"/>
      <c r="DOG331" s="366"/>
      <c r="DOH331" s="366"/>
      <c r="DOI331" s="366"/>
      <c r="DOJ331" s="366"/>
      <c r="DOK331" s="366"/>
      <c r="DOL331" s="366"/>
      <c r="DOM331" s="366"/>
      <c r="DON331" s="366"/>
      <c r="DOO331" s="366"/>
      <c r="DOP331" s="366"/>
      <c r="DOQ331" s="366"/>
      <c r="DOR331" s="366"/>
      <c r="DOS331" s="366"/>
      <c r="DOT331" s="366"/>
      <c r="DOU331" s="366"/>
      <c r="DOV331" s="366"/>
      <c r="DOW331" s="366"/>
      <c r="DOX331" s="366"/>
      <c r="DOY331" s="366"/>
      <c r="DOZ331" s="366"/>
      <c r="DPA331" s="366"/>
      <c r="DPB331" s="366"/>
      <c r="DPC331" s="366"/>
      <c r="DPD331" s="366"/>
      <c r="DPE331" s="366"/>
      <c r="DPF331" s="366"/>
      <c r="DPG331" s="366"/>
      <c r="DPH331" s="366"/>
      <c r="DPI331" s="366"/>
      <c r="DPJ331" s="366"/>
      <c r="DPK331" s="366"/>
      <c r="DPL331" s="366"/>
      <c r="DPM331" s="366"/>
      <c r="DPN331" s="366"/>
      <c r="DPO331" s="366"/>
      <c r="DPP331" s="366"/>
      <c r="DPQ331" s="366"/>
      <c r="DPR331" s="366"/>
      <c r="DPS331" s="366"/>
      <c r="DPT331" s="366"/>
      <c r="DPU331" s="366"/>
      <c r="DPV331" s="366"/>
      <c r="DPW331" s="366"/>
      <c r="DPX331" s="366"/>
      <c r="DPY331" s="366"/>
      <c r="DPZ331" s="366"/>
      <c r="DQA331" s="366"/>
      <c r="DQB331" s="366"/>
      <c r="DQC331" s="366"/>
      <c r="DQD331" s="366"/>
      <c r="DQE331" s="366"/>
      <c r="DQF331" s="366"/>
      <c r="DQG331" s="366"/>
      <c r="DQH331" s="366"/>
      <c r="DQI331" s="366"/>
      <c r="DQJ331" s="366"/>
      <c r="DQK331" s="366"/>
      <c r="DQL331" s="366"/>
      <c r="DQM331" s="366"/>
      <c r="DQN331" s="366"/>
      <c r="DQO331" s="366"/>
      <c r="DQP331" s="366"/>
      <c r="DQQ331" s="366"/>
      <c r="DQR331" s="366"/>
      <c r="DQS331" s="366"/>
      <c r="DQT331" s="366"/>
      <c r="DQU331" s="366"/>
      <c r="DQV331" s="366"/>
      <c r="DQW331" s="366"/>
      <c r="DQX331" s="366"/>
      <c r="DQY331" s="366"/>
      <c r="DQZ331" s="366"/>
      <c r="DRA331" s="366"/>
      <c r="DRB331" s="366"/>
      <c r="DRC331" s="366"/>
      <c r="DRD331" s="366"/>
      <c r="DRE331" s="366"/>
      <c r="DRF331" s="366"/>
      <c r="DRG331" s="366"/>
      <c r="DRH331" s="366"/>
      <c r="DRI331" s="366"/>
      <c r="DRJ331" s="366"/>
      <c r="DRK331" s="366"/>
      <c r="DRL331" s="366"/>
      <c r="DRM331" s="366"/>
      <c r="DRN331" s="366"/>
      <c r="DRO331" s="366"/>
      <c r="DRP331" s="366"/>
      <c r="DRQ331" s="366"/>
      <c r="DRR331" s="366"/>
      <c r="DRS331" s="366"/>
      <c r="DRT331" s="366"/>
      <c r="DRU331" s="366"/>
      <c r="DRV331" s="366"/>
      <c r="DRW331" s="366"/>
      <c r="DRX331" s="366"/>
      <c r="DRY331" s="366"/>
      <c r="DRZ331" s="366"/>
      <c r="DSA331" s="366"/>
      <c r="DSB331" s="366"/>
      <c r="DSC331" s="366"/>
      <c r="DSD331" s="366"/>
      <c r="DSE331" s="366"/>
      <c r="DSF331" s="366"/>
      <c r="DSG331" s="366"/>
      <c r="DSH331" s="366"/>
      <c r="DSI331" s="366"/>
      <c r="DSJ331" s="366"/>
      <c r="DSK331" s="366"/>
      <c r="DSL331" s="366"/>
      <c r="DSM331" s="366"/>
      <c r="DSN331" s="366"/>
      <c r="DSO331" s="366"/>
      <c r="DSP331" s="366"/>
      <c r="DSQ331" s="366"/>
      <c r="DSR331" s="366"/>
      <c r="DSS331" s="366"/>
      <c r="DST331" s="366"/>
      <c r="DSU331" s="366"/>
      <c r="DSV331" s="366"/>
      <c r="DSW331" s="366"/>
      <c r="DSX331" s="366"/>
      <c r="DSY331" s="366"/>
      <c r="DSZ331" s="366"/>
      <c r="DTA331" s="366"/>
      <c r="DTB331" s="366"/>
      <c r="DTC331" s="366"/>
      <c r="DTD331" s="366"/>
      <c r="DTE331" s="366"/>
      <c r="DTF331" s="366"/>
      <c r="DTG331" s="366"/>
      <c r="DTH331" s="366"/>
      <c r="DTI331" s="366"/>
      <c r="DTJ331" s="366"/>
      <c r="DTK331" s="366"/>
      <c r="DTL331" s="366"/>
      <c r="DTM331" s="366"/>
      <c r="DTN331" s="366"/>
      <c r="DTO331" s="366"/>
      <c r="DTP331" s="366"/>
      <c r="DTQ331" s="366"/>
      <c r="DTR331" s="366"/>
      <c r="DTS331" s="366"/>
      <c r="DTT331" s="366"/>
      <c r="DTU331" s="366"/>
      <c r="DTV331" s="366"/>
      <c r="DTW331" s="366"/>
      <c r="DTX331" s="366"/>
      <c r="DTY331" s="366"/>
      <c r="DTZ331" s="366"/>
      <c r="DUA331" s="366"/>
      <c r="DUB331" s="366"/>
      <c r="DUC331" s="366"/>
      <c r="DUD331" s="366"/>
      <c r="DUE331" s="366"/>
      <c r="DUF331" s="366"/>
      <c r="DUG331" s="366"/>
      <c r="DUH331" s="366"/>
      <c r="DUI331" s="366"/>
      <c r="DUJ331" s="366"/>
      <c r="DUK331" s="366"/>
      <c r="DUL331" s="366"/>
      <c r="DUM331" s="366"/>
      <c r="DUN331" s="366"/>
      <c r="DUO331" s="366"/>
      <c r="DUP331" s="366"/>
      <c r="DUQ331" s="366"/>
      <c r="DUR331" s="366"/>
      <c r="DUS331" s="366"/>
      <c r="DUT331" s="366"/>
      <c r="DUU331" s="366"/>
      <c r="DUV331" s="366"/>
      <c r="DUW331" s="366"/>
      <c r="DUX331" s="366"/>
      <c r="DUY331" s="366"/>
      <c r="DUZ331" s="366"/>
      <c r="DVA331" s="366"/>
      <c r="DVB331" s="366"/>
      <c r="DVC331" s="366"/>
      <c r="DVD331" s="366"/>
      <c r="DVE331" s="366"/>
      <c r="DVF331" s="366"/>
      <c r="DVG331" s="366"/>
      <c r="DVH331" s="366"/>
      <c r="DVI331" s="366"/>
      <c r="DVJ331" s="366"/>
      <c r="DVK331" s="366"/>
      <c r="DVL331" s="366"/>
      <c r="DVM331" s="366"/>
      <c r="DVN331" s="366"/>
      <c r="DVO331" s="366"/>
      <c r="DVP331" s="366"/>
      <c r="DVQ331" s="366"/>
      <c r="DVR331" s="366"/>
      <c r="DVS331" s="366"/>
      <c r="DVT331" s="366"/>
      <c r="DVU331" s="366"/>
      <c r="DVV331" s="366"/>
      <c r="DVW331" s="366"/>
      <c r="DVX331" s="366"/>
      <c r="DVY331" s="366"/>
      <c r="DVZ331" s="366"/>
      <c r="DWA331" s="366"/>
      <c r="DWB331" s="366"/>
      <c r="DWC331" s="366"/>
      <c r="DWD331" s="366"/>
      <c r="DWE331" s="366"/>
      <c r="DWF331" s="366"/>
      <c r="DWG331" s="366"/>
      <c r="DWH331" s="366"/>
      <c r="DWI331" s="366"/>
      <c r="DWJ331" s="366"/>
      <c r="DWK331" s="366"/>
      <c r="DWL331" s="366"/>
      <c r="DWM331" s="366"/>
      <c r="DWN331" s="366"/>
      <c r="DWO331" s="366"/>
      <c r="DWP331" s="366"/>
      <c r="DWQ331" s="366"/>
      <c r="DWR331" s="366"/>
      <c r="DWS331" s="366"/>
      <c r="DWT331" s="366"/>
      <c r="DWU331" s="366"/>
      <c r="DWV331" s="366"/>
      <c r="DWW331" s="366"/>
      <c r="DWX331" s="366"/>
      <c r="DWY331" s="366"/>
      <c r="DWZ331" s="366"/>
      <c r="DXA331" s="366"/>
      <c r="DXB331" s="366"/>
      <c r="DXC331" s="366"/>
      <c r="DXD331" s="366"/>
      <c r="DXE331" s="366"/>
      <c r="DXF331" s="366"/>
      <c r="DXG331" s="366"/>
      <c r="DXH331" s="366"/>
      <c r="DXI331" s="366"/>
      <c r="DXJ331" s="366"/>
      <c r="DXK331" s="366"/>
      <c r="DXL331" s="366"/>
      <c r="DXM331" s="366"/>
      <c r="DXN331" s="366"/>
      <c r="DXO331" s="366"/>
      <c r="DXP331" s="366"/>
      <c r="DXQ331" s="366"/>
      <c r="DXR331" s="366"/>
      <c r="DXS331" s="366"/>
      <c r="DXT331" s="366"/>
      <c r="DXU331" s="366"/>
      <c r="DXV331" s="366"/>
      <c r="DXW331" s="366"/>
      <c r="DXX331" s="366"/>
      <c r="DXY331" s="366"/>
      <c r="DXZ331" s="366"/>
      <c r="DYA331" s="366"/>
      <c r="DYB331" s="366"/>
      <c r="DYC331" s="366"/>
      <c r="DYD331" s="366"/>
      <c r="DYE331" s="366"/>
      <c r="DYF331" s="366"/>
      <c r="DYG331" s="366"/>
      <c r="DYH331" s="366"/>
      <c r="DYI331" s="366"/>
      <c r="DYJ331" s="366"/>
      <c r="DYK331" s="366"/>
      <c r="DYL331" s="366"/>
      <c r="DYM331" s="366"/>
      <c r="DYN331" s="366"/>
      <c r="DYO331" s="366"/>
      <c r="DYP331" s="366"/>
      <c r="DYQ331" s="366"/>
      <c r="DYR331" s="366"/>
      <c r="DYS331" s="366"/>
      <c r="DYT331" s="366"/>
      <c r="DYU331" s="366"/>
      <c r="DYV331" s="366"/>
      <c r="DYW331" s="366"/>
      <c r="DYX331" s="366"/>
      <c r="DYY331" s="366"/>
      <c r="DYZ331" s="366"/>
      <c r="DZA331" s="366"/>
      <c r="DZB331" s="366"/>
      <c r="DZC331" s="366"/>
      <c r="DZD331" s="366"/>
      <c r="DZE331" s="366"/>
      <c r="DZF331" s="366"/>
      <c r="DZG331" s="366"/>
      <c r="DZH331" s="366"/>
      <c r="DZI331" s="366"/>
      <c r="DZJ331" s="366"/>
      <c r="DZK331" s="366"/>
      <c r="DZL331" s="366"/>
      <c r="DZM331" s="366"/>
      <c r="DZN331" s="366"/>
      <c r="DZO331" s="366"/>
      <c r="DZP331" s="366"/>
      <c r="DZQ331" s="366"/>
      <c r="DZR331" s="366"/>
      <c r="DZS331" s="366"/>
      <c r="DZT331" s="366"/>
      <c r="DZU331" s="366"/>
      <c r="DZV331" s="366"/>
      <c r="DZW331" s="366"/>
      <c r="DZX331" s="366"/>
      <c r="DZY331" s="366"/>
      <c r="DZZ331" s="366"/>
      <c r="EAA331" s="366"/>
      <c r="EAB331" s="366"/>
      <c r="EAC331" s="366"/>
      <c r="EAD331" s="366"/>
      <c r="EAE331" s="366"/>
      <c r="EAF331" s="366"/>
      <c r="EAG331" s="366"/>
      <c r="EAH331" s="366"/>
      <c r="EAI331" s="366"/>
      <c r="EAJ331" s="366"/>
      <c r="EAK331" s="366"/>
      <c r="EAL331" s="366"/>
      <c r="EAM331" s="366"/>
      <c r="EAN331" s="366"/>
      <c r="EAO331" s="366"/>
      <c r="EAP331" s="366"/>
      <c r="EAQ331" s="366"/>
      <c r="EAR331" s="366"/>
      <c r="EAS331" s="366"/>
      <c r="EAT331" s="366"/>
      <c r="EAU331" s="366"/>
      <c r="EAV331" s="366"/>
      <c r="EAW331" s="366"/>
      <c r="EAX331" s="366"/>
      <c r="EAY331" s="366"/>
      <c r="EAZ331" s="366"/>
      <c r="EBA331" s="366"/>
      <c r="EBB331" s="366"/>
      <c r="EBC331" s="366"/>
      <c r="EBD331" s="366"/>
      <c r="EBE331" s="366"/>
      <c r="EBF331" s="366"/>
      <c r="EBG331" s="366"/>
      <c r="EBH331" s="366"/>
      <c r="EBI331" s="366"/>
      <c r="EBJ331" s="366"/>
      <c r="EBK331" s="366"/>
      <c r="EBL331" s="366"/>
      <c r="EBM331" s="366"/>
      <c r="EBN331" s="366"/>
      <c r="EBO331" s="366"/>
      <c r="EBP331" s="366"/>
      <c r="EBQ331" s="366"/>
      <c r="EBR331" s="366"/>
      <c r="EBS331" s="366"/>
      <c r="EBT331" s="366"/>
      <c r="EBU331" s="366"/>
      <c r="EBV331" s="366"/>
      <c r="EBW331" s="366"/>
      <c r="EBX331" s="366"/>
      <c r="EBY331" s="366"/>
      <c r="EBZ331" s="366"/>
      <c r="ECA331" s="366"/>
      <c r="ECB331" s="366"/>
      <c r="ECC331" s="366"/>
      <c r="ECD331" s="366"/>
      <c r="ECE331" s="366"/>
      <c r="ECF331" s="366"/>
      <c r="ECG331" s="366"/>
      <c r="ECH331" s="366"/>
      <c r="ECI331" s="366"/>
      <c r="ECJ331" s="366"/>
      <c r="ECK331" s="366"/>
      <c r="ECL331" s="366"/>
      <c r="ECM331" s="366"/>
      <c r="ECN331" s="366"/>
      <c r="ECO331" s="366"/>
      <c r="ECP331" s="366"/>
      <c r="ECQ331" s="366"/>
      <c r="ECR331" s="366"/>
      <c r="ECS331" s="366"/>
      <c r="ECT331" s="366"/>
      <c r="ECU331" s="366"/>
      <c r="ECV331" s="366"/>
      <c r="ECW331" s="366"/>
      <c r="ECX331" s="366"/>
      <c r="ECY331" s="366"/>
      <c r="ECZ331" s="366"/>
      <c r="EDA331" s="366"/>
      <c r="EDB331" s="366"/>
      <c r="EDC331" s="366"/>
      <c r="EDD331" s="366"/>
      <c r="EDE331" s="366"/>
      <c r="EDF331" s="366"/>
      <c r="EDG331" s="366"/>
      <c r="EDH331" s="366"/>
      <c r="EDI331" s="366"/>
      <c r="EDJ331" s="366"/>
      <c r="EDK331" s="366"/>
      <c r="EDL331" s="366"/>
      <c r="EDM331" s="366"/>
      <c r="EDN331" s="366"/>
      <c r="EDO331" s="366"/>
      <c r="EDP331" s="366"/>
      <c r="EDQ331" s="366"/>
      <c r="EDR331" s="366"/>
      <c r="EDS331" s="366"/>
      <c r="EDT331" s="366"/>
      <c r="EDU331" s="366"/>
      <c r="EDV331" s="366"/>
      <c r="EDW331" s="366"/>
      <c r="EDX331" s="366"/>
      <c r="EDY331" s="366"/>
      <c r="EDZ331" s="366"/>
      <c r="EEA331" s="366"/>
      <c r="EEB331" s="366"/>
      <c r="EEC331" s="366"/>
      <c r="EED331" s="366"/>
      <c r="EEE331" s="366"/>
      <c r="EEF331" s="366"/>
      <c r="EEG331" s="366"/>
      <c r="EEH331" s="366"/>
      <c r="EEI331" s="366"/>
      <c r="EEJ331" s="366"/>
      <c r="EEK331" s="366"/>
      <c r="EEL331" s="366"/>
      <c r="EEM331" s="366"/>
      <c r="EEN331" s="366"/>
      <c r="EEO331" s="366"/>
      <c r="EEP331" s="366"/>
      <c r="EEQ331" s="366"/>
      <c r="EER331" s="366"/>
      <c r="EES331" s="366"/>
      <c r="EET331" s="366"/>
      <c r="EEU331" s="366"/>
      <c r="EEV331" s="366"/>
      <c r="EEW331" s="366"/>
      <c r="EEX331" s="366"/>
      <c r="EEY331" s="366"/>
      <c r="EEZ331" s="366"/>
      <c r="EFA331" s="366"/>
      <c r="EFB331" s="366"/>
      <c r="EFC331" s="366"/>
      <c r="EFD331" s="366"/>
      <c r="EFE331" s="366"/>
      <c r="EFF331" s="366"/>
      <c r="EFG331" s="366"/>
      <c r="EFH331" s="366"/>
      <c r="EFI331" s="366"/>
      <c r="EFJ331" s="366"/>
      <c r="EFK331" s="366"/>
      <c r="EFL331" s="366"/>
      <c r="EFM331" s="366"/>
      <c r="EFN331" s="366"/>
      <c r="EFO331" s="366"/>
      <c r="EFP331" s="366"/>
      <c r="EFQ331" s="366"/>
      <c r="EFR331" s="366"/>
      <c r="EFS331" s="366"/>
      <c r="EFT331" s="366"/>
      <c r="EFU331" s="366"/>
      <c r="EFV331" s="366"/>
      <c r="EFW331" s="366"/>
      <c r="EFX331" s="366"/>
      <c r="EFY331" s="366"/>
      <c r="EFZ331" s="366"/>
      <c r="EGA331" s="366"/>
      <c r="EGB331" s="366"/>
      <c r="EGC331" s="366"/>
      <c r="EGD331" s="366"/>
      <c r="EGE331" s="366"/>
      <c r="EGF331" s="366"/>
      <c r="EGG331" s="366"/>
      <c r="EGH331" s="366"/>
      <c r="EGI331" s="366"/>
      <c r="EGJ331" s="366"/>
      <c r="EGK331" s="366"/>
      <c r="EGL331" s="366"/>
      <c r="EGM331" s="366"/>
      <c r="EGN331" s="366"/>
      <c r="EGO331" s="366"/>
      <c r="EGP331" s="366"/>
      <c r="EGQ331" s="366"/>
      <c r="EGR331" s="366"/>
      <c r="EGS331" s="366"/>
      <c r="EGT331" s="366"/>
      <c r="EGU331" s="366"/>
      <c r="EGV331" s="366"/>
      <c r="EGW331" s="366"/>
      <c r="EGX331" s="366"/>
      <c r="EGY331" s="366"/>
      <c r="EGZ331" s="366"/>
      <c r="EHA331" s="366"/>
      <c r="EHB331" s="366"/>
      <c r="EHC331" s="366"/>
      <c r="EHD331" s="366"/>
      <c r="EHE331" s="366"/>
      <c r="EHF331" s="366"/>
      <c r="EHG331" s="366"/>
      <c r="EHH331" s="366"/>
      <c r="EHI331" s="366"/>
      <c r="EHJ331" s="366"/>
      <c r="EHK331" s="366"/>
      <c r="EHL331" s="366"/>
      <c r="EHM331" s="366"/>
      <c r="EHN331" s="366"/>
      <c r="EHO331" s="366"/>
      <c r="EHP331" s="366"/>
      <c r="EHQ331" s="366"/>
      <c r="EHR331" s="366"/>
      <c r="EHS331" s="366"/>
      <c r="EHT331" s="366"/>
      <c r="EHU331" s="366"/>
      <c r="EHV331" s="366"/>
      <c r="EHW331" s="366"/>
      <c r="EHX331" s="366"/>
      <c r="EHY331" s="366"/>
      <c r="EHZ331" s="366"/>
      <c r="EIA331" s="366"/>
      <c r="EIB331" s="366"/>
      <c r="EIC331" s="366"/>
      <c r="EID331" s="366"/>
      <c r="EIE331" s="366"/>
      <c r="EIF331" s="366"/>
      <c r="EIG331" s="366"/>
      <c r="EIH331" s="366"/>
      <c r="EII331" s="366"/>
      <c r="EIJ331" s="366"/>
      <c r="EIK331" s="366"/>
      <c r="EIL331" s="366"/>
      <c r="EIM331" s="366"/>
      <c r="EIN331" s="366"/>
      <c r="EIO331" s="366"/>
      <c r="EIP331" s="366"/>
      <c r="EIQ331" s="366"/>
      <c r="EIR331" s="366"/>
      <c r="EIS331" s="366"/>
      <c r="EIT331" s="366"/>
      <c r="EIU331" s="366"/>
      <c r="EIV331" s="366"/>
      <c r="EIW331" s="366"/>
      <c r="EIX331" s="366"/>
      <c r="EIY331" s="366"/>
      <c r="EIZ331" s="366"/>
      <c r="EJA331" s="366"/>
      <c r="EJB331" s="366"/>
      <c r="EJC331" s="366"/>
      <c r="EJD331" s="366"/>
      <c r="EJE331" s="366"/>
      <c r="EJF331" s="366"/>
      <c r="EJG331" s="366"/>
      <c r="EJH331" s="366"/>
      <c r="EJI331" s="366"/>
      <c r="EJJ331" s="366"/>
      <c r="EJK331" s="366"/>
      <c r="EJL331" s="366"/>
      <c r="EJM331" s="366"/>
      <c r="EJN331" s="366"/>
      <c r="EJO331" s="366"/>
      <c r="EJP331" s="366"/>
      <c r="EJQ331" s="366"/>
      <c r="EJR331" s="366"/>
      <c r="EJS331" s="366"/>
      <c r="EJT331" s="366"/>
      <c r="EJU331" s="366"/>
      <c r="EJV331" s="366"/>
      <c r="EJW331" s="366"/>
      <c r="EJX331" s="366"/>
      <c r="EJY331" s="366"/>
      <c r="EJZ331" s="366"/>
      <c r="EKA331" s="366"/>
      <c r="EKB331" s="366"/>
      <c r="EKC331" s="366"/>
      <c r="EKD331" s="366"/>
      <c r="EKE331" s="366"/>
      <c r="EKF331" s="366"/>
      <c r="EKG331" s="366"/>
      <c r="EKH331" s="366"/>
      <c r="EKI331" s="366"/>
      <c r="EKJ331" s="366"/>
      <c r="EKK331" s="366"/>
      <c r="EKL331" s="366"/>
      <c r="EKM331" s="366"/>
      <c r="EKN331" s="366"/>
      <c r="EKO331" s="366"/>
      <c r="EKP331" s="366"/>
      <c r="EKQ331" s="366"/>
      <c r="EKR331" s="366"/>
      <c r="EKS331" s="366"/>
      <c r="EKT331" s="366"/>
      <c r="EKU331" s="366"/>
      <c r="EKV331" s="366"/>
      <c r="EKW331" s="366"/>
      <c r="EKX331" s="366"/>
      <c r="EKY331" s="366"/>
      <c r="EKZ331" s="366"/>
      <c r="ELA331" s="366"/>
      <c r="ELB331" s="366"/>
      <c r="ELC331" s="366"/>
      <c r="ELD331" s="366"/>
      <c r="ELE331" s="366"/>
      <c r="ELF331" s="366"/>
      <c r="ELG331" s="366"/>
      <c r="ELH331" s="366"/>
      <c r="ELI331" s="366"/>
      <c r="ELJ331" s="366"/>
      <c r="ELK331" s="366"/>
      <c r="ELL331" s="366"/>
      <c r="ELM331" s="366"/>
      <c r="ELN331" s="366"/>
      <c r="ELO331" s="366"/>
      <c r="ELP331" s="366"/>
      <c r="ELQ331" s="366"/>
      <c r="ELR331" s="366"/>
      <c r="ELS331" s="366"/>
      <c r="ELT331" s="366"/>
      <c r="ELU331" s="366"/>
      <c r="ELV331" s="366"/>
      <c r="ELW331" s="366"/>
      <c r="ELX331" s="366"/>
      <c r="ELY331" s="366"/>
      <c r="ELZ331" s="366"/>
      <c r="EMA331" s="366"/>
      <c r="EMB331" s="366"/>
      <c r="EMC331" s="366"/>
      <c r="EMD331" s="366"/>
      <c r="EME331" s="366"/>
      <c r="EMF331" s="366"/>
      <c r="EMG331" s="366"/>
      <c r="EMH331" s="366"/>
      <c r="EMI331" s="366"/>
      <c r="EMJ331" s="366"/>
      <c r="EMK331" s="366"/>
      <c r="EML331" s="366"/>
      <c r="EMM331" s="366"/>
      <c r="EMN331" s="366"/>
      <c r="EMO331" s="366"/>
      <c r="EMP331" s="366"/>
      <c r="EMQ331" s="366"/>
      <c r="EMR331" s="366"/>
      <c r="EMS331" s="366"/>
      <c r="EMT331" s="366"/>
      <c r="EMU331" s="366"/>
      <c r="EMV331" s="366"/>
      <c r="EMW331" s="366"/>
      <c r="EMX331" s="366"/>
      <c r="EMY331" s="366"/>
      <c r="EMZ331" s="366"/>
      <c r="ENA331" s="366"/>
      <c r="ENB331" s="366"/>
      <c r="ENC331" s="366"/>
      <c r="END331" s="366"/>
      <c r="ENE331" s="366"/>
      <c r="ENF331" s="366"/>
      <c r="ENG331" s="366"/>
      <c r="ENH331" s="366"/>
      <c r="ENI331" s="366"/>
      <c r="ENJ331" s="366"/>
      <c r="ENK331" s="366"/>
      <c r="ENL331" s="366"/>
      <c r="ENM331" s="366"/>
      <c r="ENN331" s="366"/>
      <c r="ENO331" s="366"/>
      <c r="ENP331" s="366"/>
      <c r="ENQ331" s="366"/>
      <c r="ENR331" s="366"/>
      <c r="ENS331" s="366"/>
      <c r="ENT331" s="366"/>
      <c r="ENU331" s="366"/>
      <c r="ENV331" s="366"/>
      <c r="ENW331" s="366"/>
      <c r="ENX331" s="366"/>
      <c r="ENY331" s="366"/>
      <c r="ENZ331" s="366"/>
      <c r="EOA331" s="366"/>
      <c r="EOB331" s="366"/>
      <c r="EOC331" s="366"/>
      <c r="EOD331" s="366"/>
      <c r="EOE331" s="366"/>
      <c r="EOF331" s="366"/>
      <c r="EOG331" s="366"/>
      <c r="EOH331" s="366"/>
      <c r="EOI331" s="366"/>
      <c r="EOJ331" s="366"/>
      <c r="EOK331" s="366"/>
      <c r="EOL331" s="366"/>
      <c r="EOM331" s="366"/>
      <c r="EON331" s="366"/>
      <c r="EOO331" s="366"/>
      <c r="EOP331" s="366"/>
      <c r="EOQ331" s="366"/>
      <c r="EOR331" s="366"/>
      <c r="EOS331" s="366"/>
      <c r="EOT331" s="366"/>
      <c r="EOU331" s="366"/>
      <c r="EOV331" s="366"/>
      <c r="EOW331" s="366"/>
      <c r="EOX331" s="366"/>
      <c r="EOY331" s="366"/>
      <c r="EOZ331" s="366"/>
      <c r="EPA331" s="366"/>
      <c r="EPB331" s="366"/>
      <c r="EPC331" s="366"/>
      <c r="EPD331" s="366"/>
      <c r="EPE331" s="366"/>
      <c r="EPF331" s="366"/>
      <c r="EPG331" s="366"/>
      <c r="EPH331" s="366"/>
      <c r="EPI331" s="366"/>
      <c r="EPJ331" s="366"/>
      <c r="EPK331" s="366"/>
      <c r="EPL331" s="366"/>
      <c r="EPM331" s="366"/>
      <c r="EPN331" s="366"/>
      <c r="EPO331" s="366"/>
      <c r="EPP331" s="366"/>
      <c r="EPQ331" s="366"/>
      <c r="EPR331" s="366"/>
      <c r="EPS331" s="366"/>
      <c r="EPT331" s="366"/>
      <c r="EPU331" s="366"/>
      <c r="EPV331" s="366"/>
      <c r="EPW331" s="366"/>
      <c r="EPX331" s="366"/>
      <c r="EPY331" s="366"/>
      <c r="EPZ331" s="366"/>
      <c r="EQA331" s="366"/>
      <c r="EQB331" s="366"/>
      <c r="EQC331" s="366"/>
      <c r="EQD331" s="366"/>
      <c r="EQE331" s="366"/>
      <c r="EQF331" s="366"/>
      <c r="EQG331" s="366"/>
      <c r="EQH331" s="366"/>
      <c r="EQI331" s="366"/>
      <c r="EQJ331" s="366"/>
      <c r="EQK331" s="366"/>
      <c r="EQL331" s="366"/>
      <c r="EQM331" s="366"/>
      <c r="EQN331" s="366"/>
      <c r="EQO331" s="366"/>
      <c r="EQP331" s="366"/>
      <c r="EQQ331" s="366"/>
      <c r="EQR331" s="366"/>
      <c r="EQS331" s="366"/>
      <c r="EQT331" s="366"/>
      <c r="EQU331" s="366"/>
      <c r="EQV331" s="366"/>
      <c r="EQW331" s="366"/>
      <c r="EQX331" s="366"/>
      <c r="EQY331" s="366"/>
      <c r="EQZ331" s="366"/>
      <c r="ERA331" s="366"/>
      <c r="ERB331" s="366"/>
      <c r="ERC331" s="366"/>
      <c r="ERD331" s="366"/>
      <c r="ERE331" s="366"/>
      <c r="ERF331" s="366"/>
      <c r="ERG331" s="366"/>
      <c r="ERH331" s="366"/>
      <c r="ERI331" s="366"/>
      <c r="ERJ331" s="366"/>
      <c r="ERK331" s="366"/>
      <c r="ERL331" s="366"/>
      <c r="ERM331" s="366"/>
      <c r="ERN331" s="366"/>
      <c r="ERO331" s="366"/>
      <c r="ERP331" s="366"/>
      <c r="ERQ331" s="366"/>
      <c r="ERR331" s="366"/>
      <c r="ERS331" s="366"/>
      <c r="ERT331" s="366"/>
      <c r="ERU331" s="366"/>
      <c r="ERV331" s="366"/>
      <c r="ERW331" s="366"/>
      <c r="ERX331" s="366"/>
      <c r="ERY331" s="366"/>
      <c r="ERZ331" s="366"/>
      <c r="ESA331" s="366"/>
      <c r="ESB331" s="366"/>
      <c r="ESC331" s="366"/>
      <c r="ESD331" s="366"/>
      <c r="ESE331" s="366"/>
      <c r="ESF331" s="366"/>
      <c r="ESG331" s="366"/>
      <c r="ESH331" s="366"/>
      <c r="ESI331" s="366"/>
      <c r="ESJ331" s="366"/>
      <c r="ESK331" s="366"/>
      <c r="ESL331" s="366"/>
      <c r="ESM331" s="366"/>
      <c r="ESN331" s="366"/>
      <c r="ESO331" s="366"/>
      <c r="ESP331" s="366"/>
      <c r="ESQ331" s="366"/>
      <c r="ESR331" s="366"/>
      <c r="ESS331" s="366"/>
      <c r="EST331" s="366"/>
      <c r="ESU331" s="366"/>
      <c r="ESV331" s="366"/>
      <c r="ESW331" s="366"/>
      <c r="ESX331" s="366"/>
      <c r="ESY331" s="366"/>
      <c r="ESZ331" s="366"/>
      <c r="ETA331" s="366"/>
      <c r="ETB331" s="366"/>
      <c r="ETC331" s="366"/>
      <c r="ETD331" s="366"/>
      <c r="ETE331" s="366"/>
      <c r="ETF331" s="366"/>
      <c r="ETG331" s="366"/>
      <c r="ETH331" s="366"/>
      <c r="ETI331" s="366"/>
      <c r="ETJ331" s="366"/>
      <c r="ETK331" s="366"/>
      <c r="ETL331" s="366"/>
      <c r="ETM331" s="366"/>
      <c r="ETN331" s="366"/>
      <c r="ETO331" s="366"/>
      <c r="ETP331" s="366"/>
      <c r="ETQ331" s="366"/>
      <c r="ETR331" s="366"/>
      <c r="ETS331" s="366"/>
      <c r="ETT331" s="366"/>
      <c r="ETU331" s="366"/>
      <c r="ETV331" s="366"/>
      <c r="ETW331" s="366"/>
      <c r="ETX331" s="366"/>
      <c r="ETY331" s="366"/>
      <c r="ETZ331" s="366"/>
      <c r="EUA331" s="366"/>
      <c r="EUB331" s="366"/>
      <c r="EUC331" s="366"/>
      <c r="EUD331" s="366"/>
      <c r="EUE331" s="366"/>
      <c r="EUF331" s="366"/>
      <c r="EUG331" s="366"/>
      <c r="EUH331" s="366"/>
      <c r="EUI331" s="366"/>
      <c r="EUJ331" s="366"/>
      <c r="EUK331" s="366"/>
      <c r="EUL331" s="366"/>
      <c r="EUM331" s="366"/>
      <c r="EUN331" s="366"/>
      <c r="EUO331" s="366"/>
      <c r="EUP331" s="366"/>
      <c r="EUQ331" s="366"/>
      <c r="EUR331" s="366"/>
      <c r="EUS331" s="366"/>
      <c r="EUT331" s="366"/>
      <c r="EUU331" s="366"/>
      <c r="EUV331" s="366"/>
      <c r="EUW331" s="366"/>
      <c r="EUX331" s="366"/>
      <c r="EUY331" s="366"/>
      <c r="EUZ331" s="366"/>
      <c r="EVA331" s="366"/>
      <c r="EVB331" s="366"/>
      <c r="EVC331" s="366"/>
      <c r="EVD331" s="366"/>
      <c r="EVE331" s="366"/>
      <c r="EVF331" s="366"/>
      <c r="EVG331" s="366"/>
      <c r="EVH331" s="366"/>
      <c r="EVI331" s="366"/>
      <c r="EVJ331" s="366"/>
      <c r="EVK331" s="366"/>
      <c r="EVL331" s="366"/>
      <c r="EVM331" s="366"/>
      <c r="EVN331" s="366"/>
      <c r="EVO331" s="366"/>
      <c r="EVP331" s="366"/>
      <c r="EVQ331" s="366"/>
      <c r="EVR331" s="366"/>
      <c r="EVS331" s="366"/>
      <c r="EVT331" s="366"/>
      <c r="EVU331" s="366"/>
      <c r="EVV331" s="366"/>
      <c r="EVW331" s="366"/>
      <c r="EVX331" s="366"/>
      <c r="EVY331" s="366"/>
      <c r="EVZ331" s="366"/>
      <c r="EWA331" s="366"/>
      <c r="EWB331" s="366"/>
      <c r="EWC331" s="366"/>
      <c r="EWD331" s="366"/>
      <c r="EWE331" s="366"/>
      <c r="EWF331" s="366"/>
      <c r="EWG331" s="366"/>
      <c r="EWH331" s="366"/>
      <c r="EWI331" s="366"/>
      <c r="EWJ331" s="366"/>
      <c r="EWK331" s="366"/>
      <c r="EWL331" s="366"/>
      <c r="EWM331" s="366"/>
      <c r="EWN331" s="366"/>
      <c r="EWO331" s="366"/>
      <c r="EWP331" s="366"/>
      <c r="EWQ331" s="366"/>
      <c r="EWR331" s="366"/>
      <c r="EWS331" s="366"/>
      <c r="EWT331" s="366"/>
      <c r="EWU331" s="366"/>
      <c r="EWV331" s="366"/>
      <c r="EWW331" s="366"/>
      <c r="EWX331" s="366"/>
      <c r="EWY331" s="366"/>
      <c r="EWZ331" s="366"/>
      <c r="EXA331" s="366"/>
      <c r="EXB331" s="366"/>
      <c r="EXC331" s="366"/>
      <c r="EXD331" s="366"/>
      <c r="EXE331" s="366"/>
      <c r="EXF331" s="366"/>
      <c r="EXG331" s="366"/>
      <c r="EXH331" s="366"/>
      <c r="EXI331" s="366"/>
      <c r="EXJ331" s="366"/>
      <c r="EXK331" s="366"/>
      <c r="EXL331" s="366"/>
      <c r="EXM331" s="366"/>
      <c r="EXN331" s="366"/>
      <c r="EXO331" s="366"/>
      <c r="EXP331" s="366"/>
      <c r="EXQ331" s="366"/>
      <c r="EXR331" s="366"/>
      <c r="EXS331" s="366"/>
      <c r="EXT331" s="366"/>
      <c r="EXU331" s="366"/>
      <c r="EXV331" s="366"/>
      <c r="EXW331" s="366"/>
      <c r="EXX331" s="366"/>
      <c r="EXY331" s="366"/>
      <c r="EXZ331" s="366"/>
      <c r="EYA331" s="366"/>
      <c r="EYB331" s="366"/>
      <c r="EYC331" s="366"/>
      <c r="EYD331" s="366"/>
      <c r="EYE331" s="366"/>
      <c r="EYF331" s="366"/>
      <c r="EYG331" s="366"/>
      <c r="EYH331" s="366"/>
      <c r="EYI331" s="366"/>
      <c r="EYJ331" s="366"/>
      <c r="EYK331" s="366"/>
      <c r="EYL331" s="366"/>
      <c r="EYM331" s="366"/>
      <c r="EYN331" s="366"/>
      <c r="EYO331" s="366"/>
      <c r="EYP331" s="366"/>
      <c r="EYQ331" s="366"/>
      <c r="EYR331" s="366"/>
      <c r="EYS331" s="366"/>
      <c r="EYT331" s="366"/>
      <c r="EYU331" s="366"/>
      <c r="EYV331" s="366"/>
      <c r="EYW331" s="366"/>
      <c r="EYX331" s="366"/>
      <c r="EYY331" s="366"/>
      <c r="EYZ331" s="366"/>
      <c r="EZA331" s="366"/>
      <c r="EZB331" s="366"/>
      <c r="EZC331" s="366"/>
      <c r="EZD331" s="366"/>
      <c r="EZE331" s="366"/>
      <c r="EZF331" s="366"/>
      <c r="EZG331" s="366"/>
      <c r="EZH331" s="366"/>
      <c r="EZI331" s="366"/>
      <c r="EZJ331" s="366"/>
      <c r="EZK331" s="366"/>
      <c r="EZL331" s="366"/>
      <c r="EZM331" s="366"/>
      <c r="EZN331" s="366"/>
      <c r="EZO331" s="366"/>
      <c r="EZP331" s="366"/>
      <c r="EZQ331" s="366"/>
      <c r="EZR331" s="366"/>
      <c r="EZS331" s="366"/>
      <c r="EZT331" s="366"/>
      <c r="EZU331" s="366"/>
      <c r="EZV331" s="366"/>
      <c r="EZW331" s="366"/>
      <c r="EZX331" s="366"/>
      <c r="EZY331" s="366"/>
      <c r="EZZ331" s="366"/>
      <c r="FAA331" s="366"/>
      <c r="FAB331" s="366"/>
      <c r="FAC331" s="366"/>
      <c r="FAD331" s="366"/>
      <c r="FAE331" s="366"/>
      <c r="FAF331" s="366"/>
      <c r="FAG331" s="366"/>
      <c r="FAH331" s="366"/>
      <c r="FAI331" s="366"/>
      <c r="FAJ331" s="366"/>
      <c r="FAK331" s="366"/>
      <c r="FAL331" s="366"/>
      <c r="FAM331" s="366"/>
      <c r="FAN331" s="366"/>
      <c r="FAO331" s="366"/>
      <c r="FAP331" s="366"/>
      <c r="FAQ331" s="366"/>
      <c r="FAR331" s="366"/>
      <c r="FAS331" s="366"/>
      <c r="FAT331" s="366"/>
      <c r="FAU331" s="366"/>
      <c r="FAV331" s="366"/>
      <c r="FAW331" s="366"/>
      <c r="FAX331" s="366"/>
      <c r="FAY331" s="366"/>
      <c r="FAZ331" s="366"/>
      <c r="FBA331" s="366"/>
      <c r="FBB331" s="366"/>
      <c r="FBC331" s="366"/>
      <c r="FBD331" s="366"/>
      <c r="FBE331" s="366"/>
      <c r="FBF331" s="366"/>
      <c r="FBG331" s="366"/>
      <c r="FBH331" s="366"/>
      <c r="FBI331" s="366"/>
      <c r="FBJ331" s="366"/>
      <c r="FBK331" s="366"/>
      <c r="FBL331" s="366"/>
      <c r="FBM331" s="366"/>
      <c r="FBN331" s="366"/>
      <c r="FBO331" s="366"/>
      <c r="FBP331" s="366"/>
      <c r="FBQ331" s="366"/>
      <c r="FBR331" s="366"/>
      <c r="FBS331" s="366"/>
      <c r="FBT331" s="366"/>
      <c r="FBU331" s="366"/>
      <c r="FBV331" s="366"/>
      <c r="FBW331" s="366"/>
      <c r="FBX331" s="366"/>
      <c r="FBY331" s="366"/>
      <c r="FBZ331" s="366"/>
      <c r="FCA331" s="366"/>
      <c r="FCB331" s="366"/>
      <c r="FCC331" s="366"/>
      <c r="FCD331" s="366"/>
      <c r="FCE331" s="366"/>
      <c r="FCF331" s="366"/>
      <c r="FCG331" s="366"/>
      <c r="FCH331" s="366"/>
      <c r="FCI331" s="366"/>
      <c r="FCJ331" s="366"/>
      <c r="FCK331" s="366"/>
      <c r="FCL331" s="366"/>
      <c r="FCM331" s="366"/>
      <c r="FCN331" s="366"/>
      <c r="FCO331" s="366"/>
      <c r="FCP331" s="366"/>
      <c r="FCQ331" s="366"/>
      <c r="FCR331" s="366"/>
      <c r="FCS331" s="366"/>
      <c r="FCT331" s="366"/>
      <c r="FCU331" s="366"/>
      <c r="FCV331" s="366"/>
      <c r="FCW331" s="366"/>
      <c r="FCX331" s="366"/>
      <c r="FCY331" s="366"/>
      <c r="FCZ331" s="366"/>
      <c r="FDA331" s="366"/>
      <c r="FDB331" s="366"/>
      <c r="FDC331" s="366"/>
      <c r="FDD331" s="366"/>
      <c r="FDE331" s="366"/>
      <c r="FDF331" s="366"/>
      <c r="FDG331" s="366"/>
      <c r="FDH331" s="366"/>
      <c r="FDI331" s="366"/>
      <c r="FDJ331" s="366"/>
      <c r="FDK331" s="366"/>
      <c r="FDL331" s="366"/>
      <c r="FDM331" s="366"/>
      <c r="FDN331" s="366"/>
      <c r="FDO331" s="366"/>
      <c r="FDP331" s="366"/>
      <c r="FDQ331" s="366"/>
      <c r="FDR331" s="366"/>
      <c r="FDS331" s="366"/>
      <c r="FDT331" s="366"/>
      <c r="FDU331" s="366"/>
      <c r="FDV331" s="366"/>
      <c r="FDW331" s="366"/>
      <c r="FDX331" s="366"/>
      <c r="FDY331" s="366"/>
      <c r="FDZ331" s="366"/>
      <c r="FEA331" s="366"/>
      <c r="FEB331" s="366"/>
      <c r="FEC331" s="366"/>
      <c r="FED331" s="366"/>
      <c r="FEE331" s="366"/>
      <c r="FEF331" s="366"/>
      <c r="FEG331" s="366"/>
      <c r="FEH331" s="366"/>
      <c r="FEI331" s="366"/>
      <c r="FEJ331" s="366"/>
      <c r="FEK331" s="366"/>
      <c r="FEL331" s="366"/>
      <c r="FEM331" s="366"/>
      <c r="FEN331" s="366"/>
      <c r="FEO331" s="366"/>
      <c r="FEP331" s="366"/>
      <c r="FEQ331" s="366"/>
      <c r="FER331" s="366"/>
      <c r="FES331" s="366"/>
      <c r="FET331" s="366"/>
      <c r="FEU331" s="366"/>
      <c r="FEV331" s="366"/>
      <c r="FEW331" s="366"/>
      <c r="FEX331" s="366"/>
      <c r="FEY331" s="366"/>
      <c r="FEZ331" s="366"/>
      <c r="FFA331" s="366"/>
      <c r="FFB331" s="366"/>
      <c r="FFC331" s="366"/>
      <c r="FFD331" s="366"/>
      <c r="FFE331" s="366"/>
      <c r="FFF331" s="366"/>
      <c r="FFG331" s="366"/>
      <c r="FFH331" s="366"/>
      <c r="FFI331" s="366"/>
      <c r="FFJ331" s="366"/>
      <c r="FFK331" s="366"/>
      <c r="FFL331" s="366"/>
      <c r="FFM331" s="366"/>
      <c r="FFN331" s="366"/>
      <c r="FFO331" s="366"/>
      <c r="FFP331" s="366"/>
      <c r="FFQ331" s="366"/>
      <c r="FFR331" s="366"/>
      <c r="FFS331" s="366"/>
      <c r="FFT331" s="366"/>
      <c r="FFU331" s="366"/>
      <c r="FFV331" s="366"/>
      <c r="FFW331" s="366"/>
      <c r="FFX331" s="366"/>
      <c r="FFY331" s="366"/>
      <c r="FFZ331" s="366"/>
      <c r="FGA331" s="366"/>
      <c r="FGB331" s="366"/>
      <c r="FGC331" s="366"/>
      <c r="FGD331" s="366"/>
      <c r="FGE331" s="366"/>
      <c r="FGF331" s="366"/>
      <c r="FGG331" s="366"/>
      <c r="FGH331" s="366"/>
      <c r="FGI331" s="366"/>
      <c r="FGJ331" s="366"/>
      <c r="FGK331" s="366"/>
      <c r="FGL331" s="366"/>
      <c r="FGM331" s="366"/>
      <c r="FGN331" s="366"/>
      <c r="FGO331" s="366"/>
      <c r="FGP331" s="366"/>
      <c r="FGQ331" s="366"/>
      <c r="FGR331" s="366"/>
      <c r="FGS331" s="366"/>
      <c r="FGT331" s="366"/>
      <c r="FGU331" s="366"/>
      <c r="FGV331" s="366"/>
      <c r="FGW331" s="366"/>
      <c r="FGX331" s="366"/>
      <c r="FGY331" s="366"/>
      <c r="FGZ331" s="366"/>
      <c r="FHA331" s="366"/>
      <c r="FHB331" s="366"/>
      <c r="FHC331" s="366"/>
      <c r="FHD331" s="366"/>
      <c r="FHE331" s="366"/>
      <c r="FHF331" s="366"/>
      <c r="FHG331" s="366"/>
      <c r="FHH331" s="366"/>
      <c r="FHI331" s="366"/>
      <c r="FHJ331" s="366"/>
      <c r="FHK331" s="366"/>
      <c r="FHL331" s="366"/>
      <c r="FHM331" s="366"/>
      <c r="FHN331" s="366"/>
      <c r="FHO331" s="366"/>
      <c r="FHP331" s="366"/>
      <c r="FHQ331" s="366"/>
      <c r="FHR331" s="366"/>
      <c r="FHS331" s="366"/>
      <c r="FHT331" s="366"/>
      <c r="FHU331" s="366"/>
      <c r="FHV331" s="366"/>
      <c r="FHW331" s="366"/>
      <c r="FHX331" s="366"/>
      <c r="FHY331" s="366"/>
      <c r="FHZ331" s="366"/>
      <c r="FIA331" s="366"/>
      <c r="FIB331" s="366"/>
      <c r="FIC331" s="366"/>
      <c r="FID331" s="366"/>
      <c r="FIE331" s="366"/>
      <c r="FIF331" s="366"/>
      <c r="FIG331" s="366"/>
      <c r="FIH331" s="366"/>
      <c r="FII331" s="366"/>
      <c r="FIJ331" s="366"/>
      <c r="FIK331" s="366"/>
      <c r="FIL331" s="366"/>
      <c r="FIM331" s="366"/>
      <c r="FIN331" s="366"/>
      <c r="FIO331" s="366"/>
      <c r="FIP331" s="366"/>
      <c r="FIQ331" s="366"/>
      <c r="FIR331" s="366"/>
      <c r="FIS331" s="366"/>
      <c r="FIT331" s="366"/>
      <c r="FIU331" s="366"/>
      <c r="FIV331" s="366"/>
      <c r="FIW331" s="366"/>
      <c r="FIX331" s="366"/>
      <c r="FIY331" s="366"/>
      <c r="FIZ331" s="366"/>
      <c r="FJA331" s="366"/>
      <c r="FJB331" s="366"/>
      <c r="FJC331" s="366"/>
      <c r="FJD331" s="366"/>
      <c r="FJE331" s="366"/>
      <c r="FJF331" s="366"/>
      <c r="FJG331" s="366"/>
      <c r="FJH331" s="366"/>
      <c r="FJI331" s="366"/>
      <c r="FJJ331" s="366"/>
      <c r="FJK331" s="366"/>
      <c r="FJL331" s="366"/>
      <c r="FJM331" s="366"/>
      <c r="FJN331" s="366"/>
      <c r="FJO331" s="366"/>
      <c r="FJP331" s="366"/>
      <c r="FJQ331" s="366"/>
      <c r="FJR331" s="366"/>
      <c r="FJS331" s="366"/>
      <c r="FJT331" s="366"/>
      <c r="FJU331" s="366"/>
      <c r="FJV331" s="366"/>
      <c r="FJW331" s="366"/>
      <c r="FJX331" s="366"/>
      <c r="FJY331" s="366"/>
      <c r="FJZ331" s="366"/>
      <c r="FKA331" s="366"/>
      <c r="FKB331" s="366"/>
      <c r="FKC331" s="366"/>
      <c r="FKD331" s="366"/>
      <c r="FKE331" s="366"/>
      <c r="FKF331" s="366"/>
      <c r="FKG331" s="366"/>
      <c r="FKH331" s="366"/>
      <c r="FKI331" s="366"/>
      <c r="FKJ331" s="366"/>
      <c r="FKK331" s="366"/>
      <c r="FKL331" s="366"/>
      <c r="FKM331" s="366"/>
      <c r="FKN331" s="366"/>
      <c r="FKO331" s="366"/>
      <c r="FKP331" s="366"/>
      <c r="FKQ331" s="366"/>
      <c r="FKR331" s="366"/>
      <c r="FKS331" s="366"/>
      <c r="FKT331" s="366"/>
      <c r="FKU331" s="366"/>
      <c r="FKV331" s="366"/>
      <c r="FKW331" s="366"/>
      <c r="FKX331" s="366"/>
      <c r="FKY331" s="366"/>
      <c r="FKZ331" s="366"/>
      <c r="FLA331" s="366"/>
      <c r="FLB331" s="366"/>
      <c r="FLC331" s="366"/>
      <c r="FLD331" s="366"/>
      <c r="FLE331" s="366"/>
      <c r="FLF331" s="366"/>
      <c r="FLG331" s="366"/>
      <c r="FLH331" s="366"/>
      <c r="FLI331" s="366"/>
      <c r="FLJ331" s="366"/>
      <c r="FLK331" s="366"/>
      <c r="FLL331" s="366"/>
      <c r="FLM331" s="366"/>
      <c r="FLN331" s="366"/>
      <c r="FLO331" s="366"/>
      <c r="FLP331" s="366"/>
      <c r="FLQ331" s="366"/>
      <c r="FLR331" s="366"/>
      <c r="FLS331" s="366"/>
      <c r="FLT331" s="366"/>
      <c r="FLU331" s="366"/>
      <c r="FLV331" s="366"/>
      <c r="FLW331" s="366"/>
      <c r="FLX331" s="366"/>
      <c r="FLY331" s="366"/>
      <c r="FLZ331" s="366"/>
      <c r="FMA331" s="366"/>
      <c r="FMB331" s="366"/>
      <c r="FMC331" s="366"/>
      <c r="FMD331" s="366"/>
      <c r="FME331" s="366"/>
      <c r="FMF331" s="366"/>
      <c r="FMG331" s="366"/>
      <c r="FMH331" s="366"/>
      <c r="FMI331" s="366"/>
      <c r="FMJ331" s="366"/>
      <c r="FMK331" s="366"/>
      <c r="FML331" s="366"/>
      <c r="FMM331" s="366"/>
      <c r="FMN331" s="366"/>
      <c r="FMO331" s="366"/>
      <c r="FMP331" s="366"/>
      <c r="FMQ331" s="366"/>
      <c r="FMR331" s="366"/>
      <c r="FMS331" s="366"/>
      <c r="FMT331" s="366"/>
      <c r="FMU331" s="366"/>
      <c r="FMV331" s="366"/>
      <c r="FMW331" s="366"/>
      <c r="FMX331" s="366"/>
      <c r="FMY331" s="366"/>
      <c r="FMZ331" s="366"/>
      <c r="FNA331" s="366"/>
      <c r="FNB331" s="366"/>
      <c r="FNC331" s="366"/>
      <c r="FND331" s="366"/>
      <c r="FNE331" s="366"/>
      <c r="FNF331" s="366"/>
      <c r="FNG331" s="366"/>
      <c r="FNH331" s="366"/>
      <c r="FNI331" s="366"/>
      <c r="FNJ331" s="366"/>
      <c r="FNK331" s="366"/>
      <c r="FNL331" s="366"/>
      <c r="FNM331" s="366"/>
      <c r="FNN331" s="366"/>
      <c r="FNO331" s="366"/>
      <c r="FNP331" s="366"/>
      <c r="FNQ331" s="366"/>
      <c r="FNR331" s="366"/>
      <c r="FNS331" s="366"/>
      <c r="FNT331" s="366"/>
      <c r="FNU331" s="366"/>
      <c r="FNV331" s="366"/>
      <c r="FNW331" s="366"/>
      <c r="FNX331" s="366"/>
      <c r="FNY331" s="366"/>
      <c r="FNZ331" s="366"/>
      <c r="FOA331" s="366"/>
      <c r="FOB331" s="366"/>
      <c r="FOC331" s="366"/>
      <c r="FOD331" s="366"/>
      <c r="FOE331" s="366"/>
      <c r="FOF331" s="366"/>
      <c r="FOG331" s="366"/>
      <c r="FOH331" s="366"/>
      <c r="FOI331" s="366"/>
      <c r="FOJ331" s="366"/>
      <c r="FOK331" s="366"/>
      <c r="FOL331" s="366"/>
      <c r="FOM331" s="366"/>
      <c r="FON331" s="366"/>
      <c r="FOO331" s="366"/>
      <c r="FOP331" s="366"/>
      <c r="FOQ331" s="366"/>
      <c r="FOR331" s="366"/>
      <c r="FOS331" s="366"/>
      <c r="FOT331" s="366"/>
      <c r="FOU331" s="366"/>
      <c r="FOV331" s="366"/>
      <c r="FOW331" s="366"/>
      <c r="FOX331" s="366"/>
      <c r="FOY331" s="366"/>
      <c r="FOZ331" s="366"/>
      <c r="FPA331" s="366"/>
      <c r="FPB331" s="366"/>
      <c r="FPC331" s="366"/>
      <c r="FPD331" s="366"/>
      <c r="FPE331" s="366"/>
      <c r="FPF331" s="366"/>
      <c r="FPG331" s="366"/>
      <c r="FPH331" s="366"/>
      <c r="FPI331" s="366"/>
      <c r="FPJ331" s="366"/>
      <c r="FPK331" s="366"/>
      <c r="FPL331" s="366"/>
      <c r="FPM331" s="366"/>
      <c r="FPN331" s="366"/>
      <c r="FPO331" s="366"/>
      <c r="FPP331" s="366"/>
      <c r="FPQ331" s="366"/>
      <c r="FPR331" s="366"/>
      <c r="FPS331" s="366"/>
      <c r="FPT331" s="366"/>
      <c r="FPU331" s="366"/>
      <c r="FPV331" s="366"/>
      <c r="FPW331" s="366"/>
      <c r="FPX331" s="366"/>
      <c r="FPY331" s="366"/>
      <c r="FPZ331" s="366"/>
      <c r="FQA331" s="366"/>
      <c r="FQB331" s="366"/>
      <c r="FQC331" s="366"/>
      <c r="FQD331" s="366"/>
      <c r="FQE331" s="366"/>
      <c r="FQF331" s="366"/>
      <c r="FQG331" s="366"/>
      <c r="FQH331" s="366"/>
      <c r="FQI331" s="366"/>
      <c r="FQJ331" s="366"/>
      <c r="FQK331" s="366"/>
      <c r="FQL331" s="366"/>
      <c r="FQM331" s="366"/>
      <c r="FQN331" s="366"/>
      <c r="FQO331" s="366"/>
      <c r="FQP331" s="366"/>
      <c r="FQQ331" s="366"/>
      <c r="FQR331" s="366"/>
      <c r="FQS331" s="366"/>
      <c r="FQT331" s="366"/>
      <c r="FQU331" s="366"/>
      <c r="FQV331" s="366"/>
      <c r="FQW331" s="366"/>
      <c r="FQX331" s="366"/>
      <c r="FQY331" s="366"/>
      <c r="FQZ331" s="366"/>
      <c r="FRA331" s="366"/>
      <c r="FRB331" s="366"/>
      <c r="FRC331" s="366"/>
      <c r="FRD331" s="366"/>
      <c r="FRE331" s="366"/>
      <c r="FRF331" s="366"/>
      <c r="FRG331" s="366"/>
      <c r="FRH331" s="366"/>
      <c r="FRI331" s="366"/>
      <c r="FRJ331" s="366"/>
      <c r="FRK331" s="366"/>
      <c r="FRL331" s="366"/>
      <c r="FRM331" s="366"/>
      <c r="FRN331" s="366"/>
      <c r="FRO331" s="366"/>
      <c r="FRP331" s="366"/>
      <c r="FRQ331" s="366"/>
      <c r="FRR331" s="366"/>
      <c r="FRS331" s="366"/>
      <c r="FRT331" s="366"/>
      <c r="FRU331" s="366"/>
      <c r="FRV331" s="366"/>
      <c r="FRW331" s="366"/>
      <c r="FRX331" s="366"/>
      <c r="FRY331" s="366"/>
      <c r="FRZ331" s="366"/>
      <c r="FSA331" s="366"/>
      <c r="FSB331" s="366"/>
      <c r="FSC331" s="366"/>
      <c r="FSD331" s="366"/>
      <c r="FSE331" s="366"/>
      <c r="FSF331" s="366"/>
      <c r="FSG331" s="366"/>
      <c r="FSH331" s="366"/>
      <c r="FSI331" s="366"/>
      <c r="FSJ331" s="366"/>
      <c r="FSK331" s="366"/>
      <c r="FSL331" s="366"/>
      <c r="FSM331" s="366"/>
      <c r="FSN331" s="366"/>
      <c r="FSO331" s="366"/>
      <c r="FSP331" s="366"/>
      <c r="FSQ331" s="366"/>
      <c r="FSR331" s="366"/>
      <c r="FSS331" s="366"/>
      <c r="FST331" s="366"/>
      <c r="FSU331" s="366"/>
      <c r="FSV331" s="366"/>
      <c r="FSW331" s="366"/>
      <c r="FSX331" s="366"/>
      <c r="FSY331" s="366"/>
      <c r="FSZ331" s="366"/>
      <c r="FTA331" s="366"/>
      <c r="FTB331" s="366"/>
      <c r="FTC331" s="366"/>
      <c r="FTD331" s="366"/>
      <c r="FTE331" s="366"/>
      <c r="FTF331" s="366"/>
      <c r="FTG331" s="366"/>
      <c r="FTH331" s="366"/>
      <c r="FTI331" s="366"/>
      <c r="FTJ331" s="366"/>
      <c r="FTK331" s="366"/>
      <c r="FTL331" s="366"/>
      <c r="FTM331" s="366"/>
      <c r="FTN331" s="366"/>
      <c r="FTO331" s="366"/>
      <c r="FTP331" s="366"/>
      <c r="FTQ331" s="366"/>
      <c r="FTR331" s="366"/>
      <c r="FTS331" s="366"/>
      <c r="FTT331" s="366"/>
      <c r="FTU331" s="366"/>
      <c r="FTV331" s="366"/>
      <c r="FTW331" s="366"/>
      <c r="FTX331" s="366"/>
      <c r="FTY331" s="366"/>
      <c r="FTZ331" s="366"/>
      <c r="FUA331" s="366"/>
      <c r="FUB331" s="366"/>
      <c r="FUC331" s="366"/>
      <c r="FUD331" s="366"/>
      <c r="FUE331" s="366"/>
      <c r="FUF331" s="366"/>
      <c r="FUG331" s="366"/>
      <c r="FUH331" s="366"/>
      <c r="FUI331" s="366"/>
      <c r="FUJ331" s="366"/>
      <c r="FUK331" s="366"/>
      <c r="FUL331" s="366"/>
      <c r="FUM331" s="366"/>
      <c r="FUN331" s="366"/>
      <c r="FUO331" s="366"/>
      <c r="FUP331" s="366"/>
      <c r="FUQ331" s="366"/>
      <c r="FUR331" s="366"/>
      <c r="FUS331" s="366"/>
      <c r="FUT331" s="366"/>
      <c r="FUU331" s="366"/>
      <c r="FUV331" s="366"/>
      <c r="FUW331" s="366"/>
      <c r="FUX331" s="366"/>
      <c r="FUY331" s="366"/>
      <c r="FUZ331" s="366"/>
      <c r="FVA331" s="366"/>
      <c r="FVB331" s="366"/>
      <c r="FVC331" s="366"/>
      <c r="FVD331" s="366"/>
      <c r="FVE331" s="366"/>
      <c r="FVF331" s="366"/>
      <c r="FVG331" s="366"/>
      <c r="FVH331" s="366"/>
      <c r="FVI331" s="366"/>
      <c r="FVJ331" s="366"/>
      <c r="FVK331" s="366"/>
      <c r="FVL331" s="366"/>
      <c r="FVM331" s="366"/>
      <c r="FVN331" s="366"/>
      <c r="FVO331" s="366"/>
      <c r="FVP331" s="366"/>
      <c r="FVQ331" s="366"/>
      <c r="FVR331" s="366"/>
      <c r="FVS331" s="366"/>
      <c r="FVT331" s="366"/>
      <c r="FVU331" s="366"/>
      <c r="FVV331" s="366"/>
      <c r="FVW331" s="366"/>
      <c r="FVX331" s="366"/>
      <c r="FVY331" s="366"/>
      <c r="FVZ331" s="366"/>
      <c r="FWA331" s="366"/>
      <c r="FWB331" s="366"/>
      <c r="FWC331" s="366"/>
      <c r="FWD331" s="366"/>
      <c r="FWE331" s="366"/>
      <c r="FWF331" s="366"/>
      <c r="FWG331" s="366"/>
      <c r="FWH331" s="366"/>
      <c r="FWI331" s="366"/>
      <c r="FWJ331" s="366"/>
      <c r="FWK331" s="366"/>
      <c r="FWL331" s="366"/>
      <c r="FWM331" s="366"/>
      <c r="FWN331" s="366"/>
      <c r="FWO331" s="366"/>
      <c r="FWP331" s="366"/>
      <c r="FWQ331" s="366"/>
      <c r="FWR331" s="366"/>
      <c r="FWS331" s="366"/>
      <c r="FWT331" s="366"/>
      <c r="FWU331" s="366"/>
      <c r="FWV331" s="366"/>
      <c r="FWW331" s="366"/>
      <c r="FWX331" s="366"/>
      <c r="FWY331" s="366"/>
      <c r="FWZ331" s="366"/>
      <c r="FXA331" s="366"/>
      <c r="FXB331" s="366"/>
      <c r="FXC331" s="366"/>
      <c r="FXD331" s="366"/>
      <c r="FXE331" s="366"/>
      <c r="FXF331" s="366"/>
      <c r="FXG331" s="366"/>
      <c r="FXH331" s="366"/>
      <c r="FXI331" s="366"/>
      <c r="FXJ331" s="366"/>
      <c r="FXK331" s="366"/>
      <c r="FXL331" s="366"/>
      <c r="FXM331" s="366"/>
      <c r="FXN331" s="366"/>
      <c r="FXO331" s="366"/>
      <c r="FXP331" s="366"/>
      <c r="FXQ331" s="366"/>
      <c r="FXR331" s="366"/>
      <c r="FXS331" s="366"/>
      <c r="FXT331" s="366"/>
      <c r="FXU331" s="366"/>
      <c r="FXV331" s="366"/>
      <c r="FXW331" s="366"/>
      <c r="FXX331" s="366"/>
      <c r="FXY331" s="366"/>
      <c r="FXZ331" s="366"/>
      <c r="FYA331" s="366"/>
      <c r="FYB331" s="366"/>
      <c r="FYC331" s="366"/>
      <c r="FYD331" s="366"/>
      <c r="FYE331" s="366"/>
      <c r="FYF331" s="366"/>
      <c r="FYG331" s="366"/>
      <c r="FYH331" s="366"/>
      <c r="FYI331" s="366"/>
      <c r="FYJ331" s="366"/>
      <c r="FYK331" s="366"/>
      <c r="FYL331" s="366"/>
      <c r="FYM331" s="366"/>
      <c r="FYN331" s="366"/>
      <c r="FYO331" s="366"/>
      <c r="FYP331" s="366"/>
      <c r="FYQ331" s="366"/>
      <c r="FYR331" s="366"/>
      <c r="FYS331" s="366"/>
      <c r="FYT331" s="366"/>
      <c r="FYU331" s="366"/>
      <c r="FYV331" s="366"/>
      <c r="FYW331" s="366"/>
      <c r="FYX331" s="366"/>
      <c r="FYY331" s="366"/>
      <c r="FYZ331" s="366"/>
      <c r="FZA331" s="366"/>
      <c r="FZB331" s="366"/>
      <c r="FZC331" s="366"/>
      <c r="FZD331" s="366"/>
      <c r="FZE331" s="366"/>
      <c r="FZF331" s="366"/>
      <c r="FZG331" s="366"/>
      <c r="FZH331" s="366"/>
      <c r="FZI331" s="366"/>
      <c r="FZJ331" s="366"/>
      <c r="FZK331" s="366"/>
      <c r="FZL331" s="366"/>
      <c r="FZM331" s="366"/>
      <c r="FZN331" s="366"/>
      <c r="FZO331" s="366"/>
      <c r="FZP331" s="366"/>
      <c r="FZQ331" s="366"/>
      <c r="FZR331" s="366"/>
      <c r="FZS331" s="366"/>
      <c r="FZT331" s="366"/>
      <c r="FZU331" s="366"/>
      <c r="FZV331" s="366"/>
      <c r="FZW331" s="366"/>
      <c r="FZX331" s="366"/>
      <c r="FZY331" s="366"/>
      <c r="FZZ331" s="366"/>
      <c r="GAA331" s="366"/>
      <c r="GAB331" s="366"/>
      <c r="GAC331" s="366"/>
      <c r="GAD331" s="366"/>
      <c r="GAE331" s="366"/>
      <c r="GAF331" s="366"/>
      <c r="GAG331" s="366"/>
      <c r="GAH331" s="366"/>
      <c r="GAI331" s="366"/>
      <c r="GAJ331" s="366"/>
      <c r="GAK331" s="366"/>
      <c r="GAL331" s="366"/>
      <c r="GAM331" s="366"/>
      <c r="GAN331" s="366"/>
      <c r="GAO331" s="366"/>
      <c r="GAP331" s="366"/>
      <c r="GAQ331" s="366"/>
      <c r="GAR331" s="366"/>
      <c r="GAS331" s="366"/>
      <c r="GAT331" s="366"/>
      <c r="GAU331" s="366"/>
      <c r="GAV331" s="366"/>
      <c r="GAW331" s="366"/>
      <c r="GAX331" s="366"/>
      <c r="GAY331" s="366"/>
      <c r="GAZ331" s="366"/>
      <c r="GBA331" s="366"/>
      <c r="GBB331" s="366"/>
      <c r="GBC331" s="366"/>
      <c r="GBD331" s="366"/>
      <c r="GBE331" s="366"/>
      <c r="GBF331" s="366"/>
      <c r="GBG331" s="366"/>
      <c r="GBH331" s="366"/>
      <c r="GBI331" s="366"/>
      <c r="GBJ331" s="366"/>
      <c r="GBK331" s="366"/>
      <c r="GBL331" s="366"/>
      <c r="GBM331" s="366"/>
      <c r="GBN331" s="366"/>
      <c r="GBO331" s="366"/>
      <c r="GBP331" s="366"/>
      <c r="GBQ331" s="366"/>
      <c r="GBR331" s="366"/>
      <c r="GBS331" s="366"/>
      <c r="GBT331" s="366"/>
      <c r="GBU331" s="366"/>
      <c r="GBV331" s="366"/>
      <c r="GBW331" s="366"/>
      <c r="GBX331" s="366"/>
      <c r="GBY331" s="366"/>
      <c r="GBZ331" s="366"/>
      <c r="GCA331" s="366"/>
      <c r="GCB331" s="366"/>
      <c r="GCC331" s="366"/>
      <c r="GCD331" s="366"/>
      <c r="GCE331" s="366"/>
      <c r="GCF331" s="366"/>
      <c r="GCG331" s="366"/>
      <c r="GCH331" s="366"/>
      <c r="GCI331" s="366"/>
      <c r="GCJ331" s="366"/>
      <c r="GCK331" s="366"/>
      <c r="GCL331" s="366"/>
      <c r="GCM331" s="366"/>
      <c r="GCN331" s="366"/>
      <c r="GCO331" s="366"/>
      <c r="GCP331" s="366"/>
      <c r="GCQ331" s="366"/>
      <c r="GCR331" s="366"/>
      <c r="GCS331" s="366"/>
      <c r="GCT331" s="366"/>
      <c r="GCU331" s="366"/>
      <c r="GCV331" s="366"/>
      <c r="GCW331" s="366"/>
      <c r="GCX331" s="366"/>
      <c r="GCY331" s="366"/>
      <c r="GCZ331" s="366"/>
      <c r="GDA331" s="366"/>
      <c r="GDB331" s="366"/>
      <c r="GDC331" s="366"/>
      <c r="GDD331" s="366"/>
      <c r="GDE331" s="366"/>
      <c r="GDF331" s="366"/>
      <c r="GDG331" s="366"/>
      <c r="GDH331" s="366"/>
      <c r="GDI331" s="366"/>
      <c r="GDJ331" s="366"/>
      <c r="GDK331" s="366"/>
      <c r="GDL331" s="366"/>
      <c r="GDM331" s="366"/>
      <c r="GDN331" s="366"/>
      <c r="GDO331" s="366"/>
      <c r="GDP331" s="366"/>
      <c r="GDQ331" s="366"/>
      <c r="GDR331" s="366"/>
      <c r="GDS331" s="366"/>
      <c r="GDT331" s="366"/>
      <c r="GDU331" s="366"/>
      <c r="GDV331" s="366"/>
      <c r="GDW331" s="366"/>
      <c r="GDX331" s="366"/>
      <c r="GDY331" s="366"/>
      <c r="GDZ331" s="366"/>
      <c r="GEA331" s="366"/>
      <c r="GEB331" s="366"/>
      <c r="GEC331" s="366"/>
      <c r="GED331" s="366"/>
      <c r="GEE331" s="366"/>
      <c r="GEF331" s="366"/>
      <c r="GEG331" s="366"/>
      <c r="GEH331" s="366"/>
      <c r="GEI331" s="366"/>
      <c r="GEJ331" s="366"/>
      <c r="GEK331" s="366"/>
      <c r="GEL331" s="366"/>
      <c r="GEM331" s="366"/>
      <c r="GEN331" s="366"/>
      <c r="GEO331" s="366"/>
      <c r="GEP331" s="366"/>
      <c r="GEQ331" s="366"/>
      <c r="GER331" s="366"/>
      <c r="GES331" s="366"/>
      <c r="GET331" s="366"/>
      <c r="GEU331" s="366"/>
      <c r="GEV331" s="366"/>
      <c r="GEW331" s="366"/>
      <c r="GEX331" s="366"/>
      <c r="GEY331" s="366"/>
      <c r="GEZ331" s="366"/>
      <c r="GFA331" s="366"/>
      <c r="GFB331" s="366"/>
      <c r="GFC331" s="366"/>
      <c r="GFD331" s="366"/>
      <c r="GFE331" s="366"/>
      <c r="GFF331" s="366"/>
      <c r="GFG331" s="366"/>
      <c r="GFH331" s="366"/>
      <c r="GFI331" s="366"/>
      <c r="GFJ331" s="366"/>
      <c r="GFK331" s="366"/>
      <c r="GFL331" s="366"/>
      <c r="GFM331" s="366"/>
      <c r="GFN331" s="366"/>
      <c r="GFO331" s="366"/>
      <c r="GFP331" s="366"/>
      <c r="GFQ331" s="366"/>
      <c r="GFR331" s="366"/>
      <c r="GFS331" s="366"/>
      <c r="GFT331" s="366"/>
      <c r="GFU331" s="366"/>
      <c r="GFV331" s="366"/>
      <c r="GFW331" s="366"/>
      <c r="GFX331" s="366"/>
      <c r="GFY331" s="366"/>
      <c r="GFZ331" s="366"/>
      <c r="GGA331" s="366"/>
      <c r="GGB331" s="366"/>
      <c r="GGC331" s="366"/>
      <c r="GGD331" s="366"/>
      <c r="GGE331" s="366"/>
      <c r="GGF331" s="366"/>
      <c r="GGG331" s="366"/>
      <c r="GGH331" s="366"/>
      <c r="GGI331" s="366"/>
      <c r="GGJ331" s="366"/>
      <c r="GGK331" s="366"/>
      <c r="GGL331" s="366"/>
      <c r="GGM331" s="366"/>
      <c r="GGN331" s="366"/>
      <c r="GGO331" s="366"/>
      <c r="GGP331" s="366"/>
      <c r="GGQ331" s="366"/>
      <c r="GGR331" s="366"/>
      <c r="GGS331" s="366"/>
      <c r="GGT331" s="366"/>
      <c r="GGU331" s="366"/>
      <c r="GGV331" s="366"/>
      <c r="GGW331" s="366"/>
      <c r="GGX331" s="366"/>
      <c r="GGY331" s="366"/>
      <c r="GGZ331" s="366"/>
      <c r="GHA331" s="366"/>
      <c r="GHB331" s="366"/>
      <c r="GHC331" s="366"/>
      <c r="GHD331" s="366"/>
      <c r="GHE331" s="366"/>
      <c r="GHF331" s="366"/>
      <c r="GHG331" s="366"/>
      <c r="GHH331" s="366"/>
      <c r="GHI331" s="366"/>
      <c r="GHJ331" s="366"/>
      <c r="GHK331" s="366"/>
      <c r="GHL331" s="366"/>
      <c r="GHM331" s="366"/>
      <c r="GHN331" s="366"/>
      <c r="GHO331" s="366"/>
      <c r="GHP331" s="366"/>
      <c r="GHQ331" s="366"/>
      <c r="GHR331" s="366"/>
      <c r="GHS331" s="366"/>
      <c r="GHT331" s="366"/>
      <c r="GHU331" s="366"/>
      <c r="GHV331" s="366"/>
      <c r="GHW331" s="366"/>
      <c r="GHX331" s="366"/>
      <c r="GHY331" s="366"/>
      <c r="GHZ331" s="366"/>
      <c r="GIA331" s="366"/>
      <c r="GIB331" s="366"/>
      <c r="GIC331" s="366"/>
      <c r="GID331" s="366"/>
      <c r="GIE331" s="366"/>
      <c r="GIF331" s="366"/>
      <c r="GIG331" s="366"/>
      <c r="GIH331" s="366"/>
      <c r="GII331" s="366"/>
      <c r="GIJ331" s="366"/>
      <c r="GIK331" s="366"/>
      <c r="GIL331" s="366"/>
      <c r="GIM331" s="366"/>
      <c r="GIN331" s="366"/>
      <c r="GIO331" s="366"/>
      <c r="GIP331" s="366"/>
      <c r="GIQ331" s="366"/>
      <c r="GIR331" s="366"/>
      <c r="GIS331" s="366"/>
      <c r="GIT331" s="366"/>
      <c r="GIU331" s="366"/>
      <c r="GIV331" s="366"/>
      <c r="GIW331" s="366"/>
      <c r="GIX331" s="366"/>
      <c r="GIY331" s="366"/>
      <c r="GIZ331" s="366"/>
      <c r="GJA331" s="366"/>
      <c r="GJB331" s="366"/>
      <c r="GJC331" s="366"/>
      <c r="GJD331" s="366"/>
      <c r="GJE331" s="366"/>
      <c r="GJF331" s="366"/>
      <c r="GJG331" s="366"/>
      <c r="GJH331" s="366"/>
      <c r="GJI331" s="366"/>
      <c r="GJJ331" s="366"/>
      <c r="GJK331" s="366"/>
      <c r="GJL331" s="366"/>
      <c r="GJM331" s="366"/>
      <c r="GJN331" s="366"/>
      <c r="GJO331" s="366"/>
      <c r="GJP331" s="366"/>
      <c r="GJQ331" s="366"/>
      <c r="GJR331" s="366"/>
      <c r="GJS331" s="366"/>
      <c r="GJT331" s="366"/>
      <c r="GJU331" s="366"/>
      <c r="GJV331" s="366"/>
      <c r="GJW331" s="366"/>
      <c r="GJX331" s="366"/>
      <c r="GJY331" s="366"/>
      <c r="GJZ331" s="366"/>
      <c r="GKA331" s="366"/>
      <c r="GKB331" s="366"/>
      <c r="GKC331" s="366"/>
      <c r="GKD331" s="366"/>
      <c r="GKE331" s="366"/>
      <c r="GKF331" s="366"/>
      <c r="GKG331" s="366"/>
      <c r="GKH331" s="366"/>
      <c r="GKI331" s="366"/>
      <c r="GKJ331" s="366"/>
      <c r="GKK331" s="366"/>
      <c r="GKL331" s="366"/>
      <c r="GKM331" s="366"/>
      <c r="GKN331" s="366"/>
      <c r="GKO331" s="366"/>
      <c r="GKP331" s="366"/>
      <c r="GKQ331" s="366"/>
      <c r="GKR331" s="366"/>
      <c r="GKS331" s="366"/>
      <c r="GKT331" s="366"/>
      <c r="GKU331" s="366"/>
      <c r="GKV331" s="366"/>
      <c r="GKW331" s="366"/>
      <c r="GKX331" s="366"/>
      <c r="GKY331" s="366"/>
      <c r="GKZ331" s="366"/>
      <c r="GLA331" s="366"/>
      <c r="GLB331" s="366"/>
      <c r="GLC331" s="366"/>
      <c r="GLD331" s="366"/>
      <c r="GLE331" s="366"/>
      <c r="GLF331" s="366"/>
      <c r="GLG331" s="366"/>
      <c r="GLH331" s="366"/>
      <c r="GLI331" s="366"/>
      <c r="GLJ331" s="366"/>
      <c r="GLK331" s="366"/>
      <c r="GLL331" s="366"/>
      <c r="GLM331" s="366"/>
      <c r="GLN331" s="366"/>
      <c r="GLO331" s="366"/>
      <c r="GLP331" s="366"/>
      <c r="GLQ331" s="366"/>
      <c r="GLR331" s="366"/>
      <c r="GLS331" s="366"/>
      <c r="GLT331" s="366"/>
      <c r="GLU331" s="366"/>
      <c r="GLV331" s="366"/>
      <c r="GLW331" s="366"/>
      <c r="GLX331" s="366"/>
      <c r="GLY331" s="366"/>
      <c r="GLZ331" s="366"/>
      <c r="GMA331" s="366"/>
      <c r="GMB331" s="366"/>
      <c r="GMC331" s="366"/>
      <c r="GMD331" s="366"/>
      <c r="GME331" s="366"/>
      <c r="GMF331" s="366"/>
      <c r="GMG331" s="366"/>
      <c r="GMH331" s="366"/>
      <c r="GMI331" s="366"/>
      <c r="GMJ331" s="366"/>
      <c r="GMK331" s="366"/>
      <c r="GML331" s="366"/>
      <c r="GMM331" s="366"/>
      <c r="GMN331" s="366"/>
      <c r="GMO331" s="366"/>
      <c r="GMP331" s="366"/>
      <c r="GMQ331" s="366"/>
      <c r="GMR331" s="366"/>
      <c r="GMS331" s="366"/>
      <c r="GMT331" s="366"/>
      <c r="GMU331" s="366"/>
      <c r="GMV331" s="366"/>
      <c r="GMW331" s="366"/>
      <c r="GMX331" s="366"/>
      <c r="GMY331" s="366"/>
      <c r="GMZ331" s="366"/>
      <c r="GNA331" s="366"/>
      <c r="GNB331" s="366"/>
      <c r="GNC331" s="366"/>
      <c r="GND331" s="366"/>
      <c r="GNE331" s="366"/>
      <c r="GNF331" s="366"/>
      <c r="GNG331" s="366"/>
      <c r="GNH331" s="366"/>
      <c r="GNI331" s="366"/>
      <c r="GNJ331" s="366"/>
      <c r="GNK331" s="366"/>
      <c r="GNL331" s="366"/>
      <c r="GNM331" s="366"/>
      <c r="GNN331" s="366"/>
      <c r="GNO331" s="366"/>
      <c r="GNP331" s="366"/>
      <c r="GNQ331" s="366"/>
      <c r="GNR331" s="366"/>
      <c r="GNS331" s="366"/>
      <c r="GNT331" s="366"/>
      <c r="GNU331" s="366"/>
      <c r="GNV331" s="366"/>
      <c r="GNW331" s="366"/>
      <c r="GNX331" s="366"/>
      <c r="GNY331" s="366"/>
      <c r="GNZ331" s="366"/>
      <c r="GOA331" s="366"/>
      <c r="GOB331" s="366"/>
      <c r="GOC331" s="366"/>
      <c r="GOD331" s="366"/>
      <c r="GOE331" s="366"/>
      <c r="GOF331" s="366"/>
      <c r="GOG331" s="366"/>
      <c r="GOH331" s="366"/>
      <c r="GOI331" s="366"/>
      <c r="GOJ331" s="366"/>
      <c r="GOK331" s="366"/>
      <c r="GOL331" s="366"/>
      <c r="GOM331" s="366"/>
      <c r="GON331" s="366"/>
      <c r="GOO331" s="366"/>
      <c r="GOP331" s="366"/>
      <c r="GOQ331" s="366"/>
      <c r="GOR331" s="366"/>
      <c r="GOS331" s="366"/>
      <c r="GOT331" s="366"/>
      <c r="GOU331" s="366"/>
      <c r="GOV331" s="366"/>
      <c r="GOW331" s="366"/>
      <c r="GOX331" s="366"/>
      <c r="GOY331" s="366"/>
      <c r="GOZ331" s="366"/>
      <c r="GPA331" s="366"/>
      <c r="GPB331" s="366"/>
      <c r="GPC331" s="366"/>
      <c r="GPD331" s="366"/>
      <c r="GPE331" s="366"/>
      <c r="GPF331" s="366"/>
      <c r="GPG331" s="366"/>
      <c r="GPH331" s="366"/>
      <c r="GPI331" s="366"/>
      <c r="GPJ331" s="366"/>
      <c r="GPK331" s="366"/>
      <c r="GPL331" s="366"/>
      <c r="GPM331" s="366"/>
      <c r="GPN331" s="366"/>
      <c r="GPO331" s="366"/>
      <c r="GPP331" s="366"/>
      <c r="GPQ331" s="366"/>
      <c r="GPR331" s="366"/>
      <c r="GPS331" s="366"/>
      <c r="GPT331" s="366"/>
      <c r="GPU331" s="366"/>
      <c r="GPV331" s="366"/>
      <c r="GPW331" s="366"/>
      <c r="GPX331" s="366"/>
      <c r="GPY331" s="366"/>
      <c r="GPZ331" s="366"/>
      <c r="GQA331" s="366"/>
      <c r="GQB331" s="366"/>
      <c r="GQC331" s="366"/>
      <c r="GQD331" s="366"/>
      <c r="GQE331" s="366"/>
      <c r="GQF331" s="366"/>
      <c r="GQG331" s="366"/>
      <c r="GQH331" s="366"/>
      <c r="GQI331" s="366"/>
      <c r="GQJ331" s="366"/>
      <c r="GQK331" s="366"/>
      <c r="GQL331" s="366"/>
      <c r="GQM331" s="366"/>
      <c r="GQN331" s="366"/>
      <c r="GQO331" s="366"/>
      <c r="GQP331" s="366"/>
      <c r="GQQ331" s="366"/>
      <c r="GQR331" s="366"/>
      <c r="GQS331" s="366"/>
      <c r="GQT331" s="366"/>
      <c r="GQU331" s="366"/>
      <c r="GQV331" s="366"/>
      <c r="GQW331" s="366"/>
      <c r="GQX331" s="366"/>
      <c r="GQY331" s="366"/>
      <c r="GQZ331" s="366"/>
      <c r="GRA331" s="366"/>
      <c r="GRB331" s="366"/>
      <c r="GRC331" s="366"/>
      <c r="GRD331" s="366"/>
      <c r="GRE331" s="366"/>
      <c r="GRF331" s="366"/>
      <c r="GRG331" s="366"/>
      <c r="GRH331" s="366"/>
      <c r="GRI331" s="366"/>
      <c r="GRJ331" s="366"/>
      <c r="GRK331" s="366"/>
      <c r="GRL331" s="366"/>
      <c r="GRM331" s="366"/>
      <c r="GRN331" s="366"/>
      <c r="GRO331" s="366"/>
      <c r="GRP331" s="366"/>
      <c r="GRQ331" s="366"/>
      <c r="GRR331" s="366"/>
      <c r="GRS331" s="366"/>
      <c r="GRT331" s="366"/>
      <c r="GRU331" s="366"/>
      <c r="GRV331" s="366"/>
      <c r="GRW331" s="366"/>
      <c r="GRX331" s="366"/>
      <c r="GRY331" s="366"/>
      <c r="GRZ331" s="366"/>
      <c r="GSA331" s="366"/>
      <c r="GSB331" s="366"/>
      <c r="GSC331" s="366"/>
      <c r="GSD331" s="366"/>
      <c r="GSE331" s="366"/>
      <c r="GSF331" s="366"/>
      <c r="GSG331" s="366"/>
      <c r="GSH331" s="366"/>
      <c r="GSI331" s="366"/>
      <c r="GSJ331" s="366"/>
      <c r="GSK331" s="366"/>
      <c r="GSL331" s="366"/>
      <c r="GSM331" s="366"/>
      <c r="GSN331" s="366"/>
      <c r="GSO331" s="366"/>
      <c r="GSP331" s="366"/>
      <c r="GSQ331" s="366"/>
      <c r="GSR331" s="366"/>
      <c r="GSS331" s="366"/>
      <c r="GST331" s="366"/>
      <c r="GSU331" s="366"/>
      <c r="GSV331" s="366"/>
      <c r="GSW331" s="366"/>
      <c r="GSX331" s="366"/>
      <c r="GSY331" s="366"/>
      <c r="GSZ331" s="366"/>
      <c r="GTA331" s="366"/>
      <c r="GTB331" s="366"/>
      <c r="GTC331" s="366"/>
      <c r="GTD331" s="366"/>
      <c r="GTE331" s="366"/>
      <c r="GTF331" s="366"/>
      <c r="GTG331" s="366"/>
      <c r="GTH331" s="366"/>
      <c r="GTI331" s="366"/>
      <c r="GTJ331" s="366"/>
      <c r="GTK331" s="366"/>
      <c r="GTL331" s="366"/>
      <c r="GTM331" s="366"/>
      <c r="GTN331" s="366"/>
      <c r="GTO331" s="366"/>
      <c r="GTP331" s="366"/>
      <c r="GTQ331" s="366"/>
      <c r="GTR331" s="366"/>
      <c r="GTS331" s="366"/>
      <c r="GTT331" s="366"/>
      <c r="GTU331" s="366"/>
      <c r="GTV331" s="366"/>
      <c r="GTW331" s="366"/>
      <c r="GTX331" s="366"/>
      <c r="GTY331" s="366"/>
      <c r="GTZ331" s="366"/>
      <c r="GUA331" s="366"/>
      <c r="GUB331" s="366"/>
      <c r="GUC331" s="366"/>
      <c r="GUD331" s="366"/>
      <c r="GUE331" s="366"/>
      <c r="GUF331" s="366"/>
      <c r="GUG331" s="366"/>
      <c r="GUH331" s="366"/>
      <c r="GUI331" s="366"/>
      <c r="GUJ331" s="366"/>
      <c r="GUK331" s="366"/>
      <c r="GUL331" s="366"/>
      <c r="GUM331" s="366"/>
      <c r="GUN331" s="366"/>
      <c r="GUO331" s="366"/>
      <c r="GUP331" s="366"/>
      <c r="GUQ331" s="366"/>
      <c r="GUR331" s="366"/>
      <c r="GUS331" s="366"/>
      <c r="GUT331" s="366"/>
      <c r="GUU331" s="366"/>
      <c r="GUV331" s="366"/>
      <c r="GUW331" s="366"/>
      <c r="GUX331" s="366"/>
      <c r="GUY331" s="366"/>
      <c r="GUZ331" s="366"/>
      <c r="GVA331" s="366"/>
      <c r="GVB331" s="366"/>
      <c r="GVC331" s="366"/>
      <c r="GVD331" s="366"/>
      <c r="GVE331" s="366"/>
      <c r="GVF331" s="366"/>
      <c r="GVG331" s="366"/>
      <c r="GVH331" s="366"/>
      <c r="GVI331" s="366"/>
      <c r="GVJ331" s="366"/>
      <c r="GVK331" s="366"/>
      <c r="GVL331" s="366"/>
      <c r="GVM331" s="366"/>
      <c r="GVN331" s="366"/>
      <c r="GVO331" s="366"/>
      <c r="GVP331" s="366"/>
      <c r="GVQ331" s="366"/>
      <c r="GVR331" s="366"/>
      <c r="GVS331" s="366"/>
      <c r="GVT331" s="366"/>
      <c r="GVU331" s="366"/>
      <c r="GVV331" s="366"/>
      <c r="GVW331" s="366"/>
      <c r="GVX331" s="366"/>
      <c r="GVY331" s="366"/>
      <c r="GVZ331" s="366"/>
      <c r="GWA331" s="366"/>
      <c r="GWB331" s="366"/>
      <c r="GWC331" s="366"/>
      <c r="GWD331" s="366"/>
      <c r="GWE331" s="366"/>
      <c r="GWF331" s="366"/>
      <c r="GWG331" s="366"/>
      <c r="GWH331" s="366"/>
      <c r="GWI331" s="366"/>
      <c r="GWJ331" s="366"/>
      <c r="GWK331" s="366"/>
      <c r="GWL331" s="366"/>
      <c r="GWM331" s="366"/>
      <c r="GWN331" s="366"/>
      <c r="GWO331" s="366"/>
      <c r="GWP331" s="366"/>
      <c r="GWQ331" s="366"/>
      <c r="GWR331" s="366"/>
      <c r="GWS331" s="366"/>
      <c r="GWT331" s="366"/>
      <c r="GWU331" s="366"/>
      <c r="GWV331" s="366"/>
      <c r="GWW331" s="366"/>
      <c r="GWX331" s="366"/>
      <c r="GWY331" s="366"/>
      <c r="GWZ331" s="366"/>
      <c r="GXA331" s="366"/>
      <c r="GXB331" s="366"/>
      <c r="GXC331" s="366"/>
      <c r="GXD331" s="366"/>
      <c r="GXE331" s="366"/>
      <c r="GXF331" s="366"/>
      <c r="GXG331" s="366"/>
      <c r="GXH331" s="366"/>
      <c r="GXI331" s="366"/>
      <c r="GXJ331" s="366"/>
      <c r="GXK331" s="366"/>
      <c r="GXL331" s="366"/>
      <c r="GXM331" s="366"/>
      <c r="GXN331" s="366"/>
      <c r="GXO331" s="366"/>
      <c r="GXP331" s="366"/>
      <c r="GXQ331" s="366"/>
      <c r="GXR331" s="366"/>
      <c r="GXS331" s="366"/>
      <c r="GXT331" s="366"/>
      <c r="GXU331" s="366"/>
      <c r="GXV331" s="366"/>
      <c r="GXW331" s="366"/>
      <c r="GXX331" s="366"/>
      <c r="GXY331" s="366"/>
      <c r="GXZ331" s="366"/>
      <c r="GYA331" s="366"/>
      <c r="GYB331" s="366"/>
      <c r="GYC331" s="366"/>
      <c r="GYD331" s="366"/>
      <c r="GYE331" s="366"/>
      <c r="GYF331" s="366"/>
      <c r="GYG331" s="366"/>
      <c r="GYH331" s="366"/>
      <c r="GYI331" s="366"/>
      <c r="GYJ331" s="366"/>
      <c r="GYK331" s="366"/>
      <c r="GYL331" s="366"/>
      <c r="GYM331" s="366"/>
      <c r="GYN331" s="366"/>
      <c r="GYO331" s="366"/>
      <c r="GYP331" s="366"/>
      <c r="GYQ331" s="366"/>
      <c r="GYR331" s="366"/>
      <c r="GYS331" s="366"/>
      <c r="GYT331" s="366"/>
      <c r="GYU331" s="366"/>
      <c r="GYV331" s="366"/>
      <c r="GYW331" s="366"/>
      <c r="GYX331" s="366"/>
      <c r="GYY331" s="366"/>
      <c r="GYZ331" s="366"/>
      <c r="GZA331" s="366"/>
      <c r="GZB331" s="366"/>
      <c r="GZC331" s="366"/>
      <c r="GZD331" s="366"/>
      <c r="GZE331" s="366"/>
      <c r="GZF331" s="366"/>
      <c r="GZG331" s="366"/>
      <c r="GZH331" s="366"/>
      <c r="GZI331" s="366"/>
      <c r="GZJ331" s="366"/>
      <c r="GZK331" s="366"/>
      <c r="GZL331" s="366"/>
      <c r="GZM331" s="366"/>
      <c r="GZN331" s="366"/>
      <c r="GZO331" s="366"/>
      <c r="GZP331" s="366"/>
      <c r="GZQ331" s="366"/>
      <c r="GZR331" s="366"/>
      <c r="GZS331" s="366"/>
      <c r="GZT331" s="366"/>
      <c r="GZU331" s="366"/>
      <c r="GZV331" s="366"/>
      <c r="GZW331" s="366"/>
      <c r="GZX331" s="366"/>
      <c r="GZY331" s="366"/>
      <c r="GZZ331" s="366"/>
      <c r="HAA331" s="366"/>
      <c r="HAB331" s="366"/>
      <c r="HAC331" s="366"/>
      <c r="HAD331" s="366"/>
      <c r="HAE331" s="366"/>
      <c r="HAF331" s="366"/>
      <c r="HAG331" s="366"/>
      <c r="HAH331" s="366"/>
      <c r="HAI331" s="366"/>
      <c r="HAJ331" s="366"/>
      <c r="HAK331" s="366"/>
      <c r="HAL331" s="366"/>
      <c r="HAM331" s="366"/>
      <c r="HAN331" s="366"/>
      <c r="HAO331" s="366"/>
      <c r="HAP331" s="366"/>
      <c r="HAQ331" s="366"/>
      <c r="HAR331" s="366"/>
      <c r="HAS331" s="366"/>
      <c r="HAT331" s="366"/>
      <c r="HAU331" s="366"/>
      <c r="HAV331" s="366"/>
      <c r="HAW331" s="366"/>
      <c r="HAX331" s="366"/>
      <c r="HAY331" s="366"/>
      <c r="HAZ331" s="366"/>
      <c r="HBA331" s="366"/>
      <c r="HBB331" s="366"/>
      <c r="HBC331" s="366"/>
      <c r="HBD331" s="366"/>
      <c r="HBE331" s="366"/>
      <c r="HBF331" s="366"/>
      <c r="HBG331" s="366"/>
      <c r="HBH331" s="366"/>
      <c r="HBI331" s="366"/>
      <c r="HBJ331" s="366"/>
      <c r="HBK331" s="366"/>
      <c r="HBL331" s="366"/>
      <c r="HBM331" s="366"/>
      <c r="HBN331" s="366"/>
      <c r="HBO331" s="366"/>
      <c r="HBP331" s="366"/>
      <c r="HBQ331" s="366"/>
      <c r="HBR331" s="366"/>
      <c r="HBS331" s="366"/>
      <c r="HBT331" s="366"/>
      <c r="HBU331" s="366"/>
      <c r="HBV331" s="366"/>
      <c r="HBW331" s="366"/>
      <c r="HBX331" s="366"/>
      <c r="HBY331" s="366"/>
      <c r="HBZ331" s="366"/>
      <c r="HCA331" s="366"/>
      <c r="HCB331" s="366"/>
      <c r="HCC331" s="366"/>
      <c r="HCD331" s="366"/>
      <c r="HCE331" s="366"/>
      <c r="HCF331" s="366"/>
      <c r="HCG331" s="366"/>
      <c r="HCH331" s="366"/>
      <c r="HCI331" s="366"/>
      <c r="HCJ331" s="366"/>
      <c r="HCK331" s="366"/>
      <c r="HCL331" s="366"/>
      <c r="HCM331" s="366"/>
      <c r="HCN331" s="366"/>
      <c r="HCO331" s="366"/>
      <c r="HCP331" s="366"/>
      <c r="HCQ331" s="366"/>
      <c r="HCR331" s="366"/>
      <c r="HCS331" s="366"/>
      <c r="HCT331" s="366"/>
      <c r="HCU331" s="366"/>
      <c r="HCV331" s="366"/>
      <c r="HCW331" s="366"/>
      <c r="HCX331" s="366"/>
      <c r="HCY331" s="366"/>
      <c r="HCZ331" s="366"/>
      <c r="HDA331" s="366"/>
      <c r="HDB331" s="366"/>
      <c r="HDC331" s="366"/>
      <c r="HDD331" s="366"/>
      <c r="HDE331" s="366"/>
      <c r="HDF331" s="366"/>
      <c r="HDG331" s="366"/>
      <c r="HDH331" s="366"/>
      <c r="HDI331" s="366"/>
      <c r="HDJ331" s="366"/>
      <c r="HDK331" s="366"/>
      <c r="HDL331" s="366"/>
      <c r="HDM331" s="366"/>
      <c r="HDN331" s="366"/>
      <c r="HDO331" s="366"/>
      <c r="HDP331" s="366"/>
      <c r="HDQ331" s="366"/>
      <c r="HDR331" s="366"/>
      <c r="HDS331" s="366"/>
      <c r="HDT331" s="366"/>
      <c r="HDU331" s="366"/>
      <c r="HDV331" s="366"/>
      <c r="HDW331" s="366"/>
      <c r="HDX331" s="366"/>
      <c r="HDY331" s="366"/>
      <c r="HDZ331" s="366"/>
      <c r="HEA331" s="366"/>
      <c r="HEB331" s="366"/>
      <c r="HEC331" s="366"/>
      <c r="HED331" s="366"/>
      <c r="HEE331" s="366"/>
      <c r="HEF331" s="366"/>
      <c r="HEG331" s="366"/>
      <c r="HEH331" s="366"/>
      <c r="HEI331" s="366"/>
      <c r="HEJ331" s="366"/>
      <c r="HEK331" s="366"/>
      <c r="HEL331" s="366"/>
      <c r="HEM331" s="366"/>
      <c r="HEN331" s="366"/>
      <c r="HEO331" s="366"/>
      <c r="HEP331" s="366"/>
      <c r="HEQ331" s="366"/>
      <c r="HER331" s="366"/>
      <c r="HES331" s="366"/>
      <c r="HET331" s="366"/>
      <c r="HEU331" s="366"/>
      <c r="HEV331" s="366"/>
      <c r="HEW331" s="366"/>
      <c r="HEX331" s="366"/>
      <c r="HEY331" s="366"/>
      <c r="HEZ331" s="366"/>
      <c r="HFA331" s="366"/>
      <c r="HFB331" s="366"/>
      <c r="HFC331" s="366"/>
      <c r="HFD331" s="366"/>
      <c r="HFE331" s="366"/>
      <c r="HFF331" s="366"/>
      <c r="HFG331" s="366"/>
      <c r="HFH331" s="366"/>
      <c r="HFI331" s="366"/>
      <c r="HFJ331" s="366"/>
      <c r="HFK331" s="366"/>
      <c r="HFL331" s="366"/>
      <c r="HFM331" s="366"/>
      <c r="HFN331" s="366"/>
      <c r="HFO331" s="366"/>
      <c r="HFP331" s="366"/>
      <c r="HFQ331" s="366"/>
      <c r="HFR331" s="366"/>
      <c r="HFS331" s="366"/>
      <c r="HFT331" s="366"/>
      <c r="HFU331" s="366"/>
      <c r="HFV331" s="366"/>
      <c r="HFW331" s="366"/>
      <c r="HFX331" s="366"/>
      <c r="HFY331" s="366"/>
      <c r="HFZ331" s="366"/>
      <c r="HGA331" s="366"/>
      <c r="HGB331" s="366"/>
      <c r="HGC331" s="366"/>
      <c r="HGD331" s="366"/>
      <c r="HGE331" s="366"/>
      <c r="HGF331" s="366"/>
      <c r="HGG331" s="366"/>
      <c r="HGH331" s="366"/>
      <c r="HGI331" s="366"/>
      <c r="HGJ331" s="366"/>
      <c r="HGK331" s="366"/>
      <c r="HGL331" s="366"/>
      <c r="HGM331" s="366"/>
      <c r="HGN331" s="366"/>
      <c r="HGO331" s="366"/>
      <c r="HGP331" s="366"/>
      <c r="HGQ331" s="366"/>
      <c r="HGR331" s="366"/>
      <c r="HGS331" s="366"/>
      <c r="HGT331" s="366"/>
      <c r="HGU331" s="366"/>
      <c r="HGV331" s="366"/>
      <c r="HGW331" s="366"/>
      <c r="HGX331" s="366"/>
      <c r="HGY331" s="366"/>
      <c r="HGZ331" s="366"/>
      <c r="HHA331" s="366"/>
      <c r="HHB331" s="366"/>
      <c r="HHC331" s="366"/>
      <c r="HHD331" s="366"/>
      <c r="HHE331" s="366"/>
      <c r="HHF331" s="366"/>
      <c r="HHG331" s="366"/>
      <c r="HHH331" s="366"/>
      <c r="HHI331" s="366"/>
      <c r="HHJ331" s="366"/>
      <c r="HHK331" s="366"/>
      <c r="HHL331" s="366"/>
      <c r="HHM331" s="366"/>
      <c r="HHN331" s="366"/>
      <c r="HHO331" s="366"/>
      <c r="HHP331" s="366"/>
      <c r="HHQ331" s="366"/>
      <c r="HHR331" s="366"/>
      <c r="HHS331" s="366"/>
      <c r="HHT331" s="366"/>
      <c r="HHU331" s="366"/>
      <c r="HHV331" s="366"/>
      <c r="HHW331" s="366"/>
      <c r="HHX331" s="366"/>
      <c r="HHY331" s="366"/>
      <c r="HHZ331" s="366"/>
      <c r="HIA331" s="366"/>
      <c r="HIB331" s="366"/>
      <c r="HIC331" s="366"/>
      <c r="HID331" s="366"/>
      <c r="HIE331" s="366"/>
      <c r="HIF331" s="366"/>
      <c r="HIG331" s="366"/>
      <c r="HIH331" s="366"/>
      <c r="HII331" s="366"/>
      <c r="HIJ331" s="366"/>
      <c r="HIK331" s="366"/>
      <c r="HIL331" s="366"/>
      <c r="HIM331" s="366"/>
      <c r="HIN331" s="366"/>
      <c r="HIO331" s="366"/>
      <c r="HIP331" s="366"/>
      <c r="HIQ331" s="366"/>
      <c r="HIR331" s="366"/>
      <c r="HIS331" s="366"/>
      <c r="HIT331" s="366"/>
      <c r="HIU331" s="366"/>
      <c r="HIV331" s="366"/>
      <c r="HIW331" s="366"/>
      <c r="HIX331" s="366"/>
      <c r="HIY331" s="366"/>
      <c r="HIZ331" s="366"/>
      <c r="HJA331" s="366"/>
      <c r="HJB331" s="366"/>
      <c r="HJC331" s="366"/>
      <c r="HJD331" s="366"/>
      <c r="HJE331" s="366"/>
      <c r="HJF331" s="366"/>
      <c r="HJG331" s="366"/>
      <c r="HJH331" s="366"/>
      <c r="HJI331" s="366"/>
      <c r="HJJ331" s="366"/>
      <c r="HJK331" s="366"/>
      <c r="HJL331" s="366"/>
      <c r="HJM331" s="366"/>
      <c r="HJN331" s="366"/>
      <c r="HJO331" s="366"/>
      <c r="HJP331" s="366"/>
      <c r="HJQ331" s="366"/>
      <c r="HJR331" s="366"/>
      <c r="HJS331" s="366"/>
      <c r="HJT331" s="366"/>
      <c r="HJU331" s="366"/>
      <c r="HJV331" s="366"/>
      <c r="HJW331" s="366"/>
      <c r="HJX331" s="366"/>
      <c r="HJY331" s="366"/>
      <c r="HJZ331" s="366"/>
      <c r="HKA331" s="366"/>
      <c r="HKB331" s="366"/>
      <c r="HKC331" s="366"/>
      <c r="HKD331" s="366"/>
      <c r="HKE331" s="366"/>
      <c r="HKF331" s="366"/>
      <c r="HKG331" s="366"/>
      <c r="HKH331" s="366"/>
      <c r="HKI331" s="366"/>
      <c r="HKJ331" s="366"/>
      <c r="HKK331" s="366"/>
      <c r="HKL331" s="366"/>
      <c r="HKM331" s="366"/>
      <c r="HKN331" s="366"/>
      <c r="HKO331" s="366"/>
      <c r="HKP331" s="366"/>
      <c r="HKQ331" s="366"/>
      <c r="HKR331" s="366"/>
      <c r="HKS331" s="366"/>
      <c r="HKT331" s="366"/>
      <c r="HKU331" s="366"/>
      <c r="HKV331" s="366"/>
      <c r="HKW331" s="366"/>
      <c r="HKX331" s="366"/>
      <c r="HKY331" s="366"/>
      <c r="HKZ331" s="366"/>
      <c r="HLA331" s="366"/>
      <c r="HLB331" s="366"/>
      <c r="HLC331" s="366"/>
      <c r="HLD331" s="366"/>
      <c r="HLE331" s="366"/>
      <c r="HLF331" s="366"/>
      <c r="HLG331" s="366"/>
      <c r="HLH331" s="366"/>
      <c r="HLI331" s="366"/>
      <c r="HLJ331" s="366"/>
      <c r="HLK331" s="366"/>
      <c r="HLL331" s="366"/>
      <c r="HLM331" s="366"/>
      <c r="HLN331" s="366"/>
      <c r="HLO331" s="366"/>
      <c r="HLP331" s="366"/>
      <c r="HLQ331" s="366"/>
      <c r="HLR331" s="366"/>
      <c r="HLS331" s="366"/>
      <c r="HLT331" s="366"/>
      <c r="HLU331" s="366"/>
      <c r="HLV331" s="366"/>
      <c r="HLW331" s="366"/>
      <c r="HLX331" s="366"/>
      <c r="HLY331" s="366"/>
      <c r="HLZ331" s="366"/>
      <c r="HMA331" s="366"/>
      <c r="HMB331" s="366"/>
      <c r="HMC331" s="366"/>
      <c r="HMD331" s="366"/>
      <c r="HME331" s="366"/>
      <c r="HMF331" s="366"/>
      <c r="HMG331" s="366"/>
      <c r="HMH331" s="366"/>
      <c r="HMI331" s="366"/>
      <c r="HMJ331" s="366"/>
      <c r="HMK331" s="366"/>
      <c r="HML331" s="366"/>
      <c r="HMM331" s="366"/>
      <c r="HMN331" s="366"/>
      <c r="HMO331" s="366"/>
      <c r="HMP331" s="366"/>
      <c r="HMQ331" s="366"/>
      <c r="HMR331" s="366"/>
      <c r="HMS331" s="366"/>
      <c r="HMT331" s="366"/>
      <c r="HMU331" s="366"/>
      <c r="HMV331" s="366"/>
      <c r="HMW331" s="366"/>
      <c r="HMX331" s="366"/>
      <c r="HMY331" s="366"/>
      <c r="HMZ331" s="366"/>
      <c r="HNA331" s="366"/>
      <c r="HNB331" s="366"/>
      <c r="HNC331" s="366"/>
      <c r="HND331" s="366"/>
      <c r="HNE331" s="366"/>
      <c r="HNF331" s="366"/>
      <c r="HNG331" s="366"/>
      <c r="HNH331" s="366"/>
      <c r="HNI331" s="366"/>
      <c r="HNJ331" s="366"/>
      <c r="HNK331" s="366"/>
      <c r="HNL331" s="366"/>
      <c r="HNM331" s="366"/>
      <c r="HNN331" s="366"/>
      <c r="HNO331" s="366"/>
      <c r="HNP331" s="366"/>
      <c r="HNQ331" s="366"/>
      <c r="HNR331" s="366"/>
      <c r="HNS331" s="366"/>
      <c r="HNT331" s="366"/>
      <c r="HNU331" s="366"/>
      <c r="HNV331" s="366"/>
      <c r="HNW331" s="366"/>
      <c r="HNX331" s="366"/>
      <c r="HNY331" s="366"/>
      <c r="HNZ331" s="366"/>
      <c r="HOA331" s="366"/>
      <c r="HOB331" s="366"/>
      <c r="HOC331" s="366"/>
      <c r="HOD331" s="366"/>
      <c r="HOE331" s="366"/>
      <c r="HOF331" s="366"/>
      <c r="HOG331" s="366"/>
      <c r="HOH331" s="366"/>
      <c r="HOI331" s="366"/>
      <c r="HOJ331" s="366"/>
      <c r="HOK331" s="366"/>
      <c r="HOL331" s="366"/>
      <c r="HOM331" s="366"/>
      <c r="HON331" s="366"/>
      <c r="HOO331" s="366"/>
      <c r="HOP331" s="366"/>
      <c r="HOQ331" s="366"/>
      <c r="HOR331" s="366"/>
      <c r="HOS331" s="366"/>
      <c r="HOT331" s="366"/>
      <c r="HOU331" s="366"/>
      <c r="HOV331" s="366"/>
      <c r="HOW331" s="366"/>
      <c r="HOX331" s="366"/>
      <c r="HOY331" s="366"/>
      <c r="HOZ331" s="366"/>
      <c r="HPA331" s="366"/>
      <c r="HPB331" s="366"/>
      <c r="HPC331" s="366"/>
      <c r="HPD331" s="366"/>
      <c r="HPE331" s="366"/>
      <c r="HPF331" s="366"/>
      <c r="HPG331" s="366"/>
      <c r="HPH331" s="366"/>
      <c r="HPI331" s="366"/>
      <c r="HPJ331" s="366"/>
      <c r="HPK331" s="366"/>
      <c r="HPL331" s="366"/>
      <c r="HPM331" s="366"/>
      <c r="HPN331" s="366"/>
      <c r="HPO331" s="366"/>
      <c r="HPP331" s="366"/>
      <c r="HPQ331" s="366"/>
      <c r="HPR331" s="366"/>
      <c r="HPS331" s="366"/>
      <c r="HPT331" s="366"/>
      <c r="HPU331" s="366"/>
      <c r="HPV331" s="366"/>
      <c r="HPW331" s="366"/>
      <c r="HPX331" s="366"/>
      <c r="HPY331" s="366"/>
      <c r="HPZ331" s="366"/>
      <c r="HQA331" s="366"/>
      <c r="HQB331" s="366"/>
      <c r="HQC331" s="366"/>
      <c r="HQD331" s="366"/>
      <c r="HQE331" s="366"/>
      <c r="HQF331" s="366"/>
      <c r="HQG331" s="366"/>
      <c r="HQH331" s="366"/>
      <c r="HQI331" s="366"/>
      <c r="HQJ331" s="366"/>
      <c r="HQK331" s="366"/>
      <c r="HQL331" s="366"/>
      <c r="HQM331" s="366"/>
      <c r="HQN331" s="366"/>
      <c r="HQO331" s="366"/>
      <c r="HQP331" s="366"/>
      <c r="HQQ331" s="366"/>
      <c r="HQR331" s="366"/>
      <c r="HQS331" s="366"/>
      <c r="HQT331" s="366"/>
      <c r="HQU331" s="366"/>
      <c r="HQV331" s="366"/>
      <c r="HQW331" s="366"/>
      <c r="HQX331" s="366"/>
      <c r="HQY331" s="366"/>
      <c r="HQZ331" s="366"/>
      <c r="HRA331" s="366"/>
      <c r="HRB331" s="366"/>
      <c r="HRC331" s="366"/>
      <c r="HRD331" s="366"/>
      <c r="HRE331" s="366"/>
      <c r="HRF331" s="366"/>
      <c r="HRG331" s="366"/>
      <c r="HRH331" s="366"/>
      <c r="HRI331" s="366"/>
      <c r="HRJ331" s="366"/>
      <c r="HRK331" s="366"/>
      <c r="HRL331" s="366"/>
      <c r="HRM331" s="366"/>
      <c r="HRN331" s="366"/>
      <c r="HRO331" s="366"/>
      <c r="HRP331" s="366"/>
      <c r="HRQ331" s="366"/>
      <c r="HRR331" s="366"/>
      <c r="HRS331" s="366"/>
      <c r="HRT331" s="366"/>
      <c r="HRU331" s="366"/>
      <c r="HRV331" s="366"/>
      <c r="HRW331" s="366"/>
      <c r="HRX331" s="366"/>
      <c r="HRY331" s="366"/>
      <c r="HRZ331" s="366"/>
      <c r="HSA331" s="366"/>
      <c r="HSB331" s="366"/>
      <c r="HSC331" s="366"/>
      <c r="HSD331" s="366"/>
      <c r="HSE331" s="366"/>
      <c r="HSF331" s="366"/>
      <c r="HSG331" s="366"/>
      <c r="HSH331" s="366"/>
      <c r="HSI331" s="366"/>
      <c r="HSJ331" s="366"/>
      <c r="HSK331" s="366"/>
      <c r="HSL331" s="366"/>
      <c r="HSM331" s="366"/>
      <c r="HSN331" s="366"/>
      <c r="HSO331" s="366"/>
      <c r="HSP331" s="366"/>
      <c r="HSQ331" s="366"/>
      <c r="HSR331" s="366"/>
      <c r="HSS331" s="366"/>
      <c r="HST331" s="366"/>
      <c r="HSU331" s="366"/>
      <c r="HSV331" s="366"/>
      <c r="HSW331" s="366"/>
      <c r="HSX331" s="366"/>
      <c r="HSY331" s="366"/>
      <c r="HSZ331" s="366"/>
      <c r="HTA331" s="366"/>
      <c r="HTB331" s="366"/>
      <c r="HTC331" s="366"/>
      <c r="HTD331" s="366"/>
      <c r="HTE331" s="366"/>
      <c r="HTF331" s="366"/>
      <c r="HTG331" s="366"/>
      <c r="HTH331" s="366"/>
      <c r="HTI331" s="366"/>
      <c r="HTJ331" s="366"/>
      <c r="HTK331" s="366"/>
      <c r="HTL331" s="366"/>
      <c r="HTM331" s="366"/>
      <c r="HTN331" s="366"/>
      <c r="HTO331" s="366"/>
      <c r="HTP331" s="366"/>
      <c r="HTQ331" s="366"/>
      <c r="HTR331" s="366"/>
      <c r="HTS331" s="366"/>
      <c r="HTT331" s="366"/>
      <c r="HTU331" s="366"/>
      <c r="HTV331" s="366"/>
      <c r="HTW331" s="366"/>
      <c r="HTX331" s="366"/>
      <c r="HTY331" s="366"/>
      <c r="HTZ331" s="366"/>
      <c r="HUA331" s="366"/>
      <c r="HUB331" s="366"/>
      <c r="HUC331" s="366"/>
      <c r="HUD331" s="366"/>
      <c r="HUE331" s="366"/>
      <c r="HUF331" s="366"/>
      <c r="HUG331" s="366"/>
      <c r="HUH331" s="366"/>
      <c r="HUI331" s="366"/>
      <c r="HUJ331" s="366"/>
      <c r="HUK331" s="366"/>
      <c r="HUL331" s="366"/>
      <c r="HUM331" s="366"/>
      <c r="HUN331" s="366"/>
      <c r="HUO331" s="366"/>
      <c r="HUP331" s="366"/>
      <c r="HUQ331" s="366"/>
      <c r="HUR331" s="366"/>
      <c r="HUS331" s="366"/>
      <c r="HUT331" s="366"/>
      <c r="HUU331" s="366"/>
      <c r="HUV331" s="366"/>
      <c r="HUW331" s="366"/>
      <c r="HUX331" s="366"/>
      <c r="HUY331" s="366"/>
      <c r="HUZ331" s="366"/>
      <c r="HVA331" s="366"/>
      <c r="HVB331" s="366"/>
      <c r="HVC331" s="366"/>
      <c r="HVD331" s="366"/>
      <c r="HVE331" s="366"/>
      <c r="HVF331" s="366"/>
      <c r="HVG331" s="366"/>
      <c r="HVH331" s="366"/>
      <c r="HVI331" s="366"/>
      <c r="HVJ331" s="366"/>
      <c r="HVK331" s="366"/>
      <c r="HVL331" s="366"/>
      <c r="HVM331" s="366"/>
      <c r="HVN331" s="366"/>
      <c r="HVO331" s="366"/>
      <c r="HVP331" s="366"/>
      <c r="HVQ331" s="366"/>
      <c r="HVR331" s="366"/>
      <c r="HVS331" s="366"/>
      <c r="HVT331" s="366"/>
      <c r="HVU331" s="366"/>
      <c r="HVV331" s="366"/>
      <c r="HVW331" s="366"/>
      <c r="HVX331" s="366"/>
      <c r="HVY331" s="366"/>
      <c r="HVZ331" s="366"/>
      <c r="HWA331" s="366"/>
      <c r="HWB331" s="366"/>
      <c r="HWC331" s="366"/>
      <c r="HWD331" s="366"/>
      <c r="HWE331" s="366"/>
      <c r="HWF331" s="366"/>
      <c r="HWG331" s="366"/>
      <c r="HWH331" s="366"/>
      <c r="HWI331" s="366"/>
      <c r="HWJ331" s="366"/>
      <c r="HWK331" s="366"/>
      <c r="HWL331" s="366"/>
      <c r="HWM331" s="366"/>
      <c r="HWN331" s="366"/>
      <c r="HWO331" s="366"/>
      <c r="HWP331" s="366"/>
      <c r="HWQ331" s="366"/>
      <c r="HWR331" s="366"/>
      <c r="HWS331" s="366"/>
      <c r="HWT331" s="366"/>
      <c r="HWU331" s="366"/>
      <c r="HWV331" s="366"/>
      <c r="HWW331" s="366"/>
      <c r="HWX331" s="366"/>
      <c r="HWY331" s="366"/>
      <c r="HWZ331" s="366"/>
      <c r="HXA331" s="366"/>
      <c r="HXB331" s="366"/>
      <c r="HXC331" s="366"/>
      <c r="HXD331" s="366"/>
      <c r="HXE331" s="366"/>
      <c r="HXF331" s="366"/>
      <c r="HXG331" s="366"/>
      <c r="HXH331" s="366"/>
      <c r="HXI331" s="366"/>
      <c r="HXJ331" s="366"/>
      <c r="HXK331" s="366"/>
      <c r="HXL331" s="366"/>
      <c r="HXM331" s="366"/>
      <c r="HXN331" s="366"/>
      <c r="HXO331" s="366"/>
      <c r="HXP331" s="366"/>
      <c r="HXQ331" s="366"/>
      <c r="HXR331" s="366"/>
      <c r="HXS331" s="366"/>
      <c r="HXT331" s="366"/>
      <c r="HXU331" s="366"/>
      <c r="HXV331" s="366"/>
      <c r="HXW331" s="366"/>
      <c r="HXX331" s="366"/>
      <c r="HXY331" s="366"/>
      <c r="HXZ331" s="366"/>
      <c r="HYA331" s="366"/>
      <c r="HYB331" s="366"/>
      <c r="HYC331" s="366"/>
      <c r="HYD331" s="366"/>
      <c r="HYE331" s="366"/>
      <c r="HYF331" s="366"/>
      <c r="HYG331" s="366"/>
      <c r="HYH331" s="366"/>
      <c r="HYI331" s="366"/>
      <c r="HYJ331" s="366"/>
      <c r="HYK331" s="366"/>
      <c r="HYL331" s="366"/>
      <c r="HYM331" s="366"/>
      <c r="HYN331" s="366"/>
      <c r="HYO331" s="366"/>
      <c r="HYP331" s="366"/>
      <c r="HYQ331" s="366"/>
      <c r="HYR331" s="366"/>
      <c r="HYS331" s="366"/>
      <c r="HYT331" s="366"/>
      <c r="HYU331" s="366"/>
      <c r="HYV331" s="366"/>
      <c r="HYW331" s="366"/>
      <c r="HYX331" s="366"/>
      <c r="HYY331" s="366"/>
      <c r="HYZ331" s="366"/>
      <c r="HZA331" s="366"/>
      <c r="HZB331" s="366"/>
      <c r="HZC331" s="366"/>
      <c r="HZD331" s="366"/>
      <c r="HZE331" s="366"/>
      <c r="HZF331" s="366"/>
      <c r="HZG331" s="366"/>
      <c r="HZH331" s="366"/>
      <c r="HZI331" s="366"/>
      <c r="HZJ331" s="366"/>
      <c r="HZK331" s="366"/>
      <c r="HZL331" s="366"/>
      <c r="HZM331" s="366"/>
      <c r="HZN331" s="366"/>
      <c r="HZO331" s="366"/>
      <c r="HZP331" s="366"/>
      <c r="HZQ331" s="366"/>
      <c r="HZR331" s="366"/>
      <c r="HZS331" s="366"/>
      <c r="HZT331" s="366"/>
      <c r="HZU331" s="366"/>
      <c r="HZV331" s="366"/>
      <c r="HZW331" s="366"/>
      <c r="HZX331" s="366"/>
      <c r="HZY331" s="366"/>
      <c r="HZZ331" s="366"/>
      <c r="IAA331" s="366"/>
      <c r="IAB331" s="366"/>
      <c r="IAC331" s="366"/>
      <c r="IAD331" s="366"/>
      <c r="IAE331" s="366"/>
      <c r="IAF331" s="366"/>
      <c r="IAG331" s="366"/>
      <c r="IAH331" s="366"/>
      <c r="IAI331" s="366"/>
      <c r="IAJ331" s="366"/>
      <c r="IAK331" s="366"/>
      <c r="IAL331" s="366"/>
      <c r="IAM331" s="366"/>
      <c r="IAN331" s="366"/>
      <c r="IAO331" s="366"/>
      <c r="IAP331" s="366"/>
      <c r="IAQ331" s="366"/>
      <c r="IAR331" s="366"/>
      <c r="IAS331" s="366"/>
      <c r="IAT331" s="366"/>
      <c r="IAU331" s="366"/>
      <c r="IAV331" s="366"/>
      <c r="IAW331" s="366"/>
      <c r="IAX331" s="366"/>
      <c r="IAY331" s="366"/>
      <c r="IAZ331" s="366"/>
      <c r="IBA331" s="366"/>
      <c r="IBB331" s="366"/>
      <c r="IBC331" s="366"/>
      <c r="IBD331" s="366"/>
      <c r="IBE331" s="366"/>
      <c r="IBF331" s="366"/>
      <c r="IBG331" s="366"/>
      <c r="IBH331" s="366"/>
      <c r="IBI331" s="366"/>
      <c r="IBJ331" s="366"/>
      <c r="IBK331" s="366"/>
      <c r="IBL331" s="366"/>
      <c r="IBM331" s="366"/>
      <c r="IBN331" s="366"/>
      <c r="IBO331" s="366"/>
      <c r="IBP331" s="366"/>
      <c r="IBQ331" s="366"/>
      <c r="IBR331" s="366"/>
      <c r="IBS331" s="366"/>
      <c r="IBT331" s="366"/>
      <c r="IBU331" s="366"/>
      <c r="IBV331" s="366"/>
      <c r="IBW331" s="366"/>
      <c r="IBX331" s="366"/>
      <c r="IBY331" s="366"/>
      <c r="IBZ331" s="366"/>
      <c r="ICA331" s="366"/>
      <c r="ICB331" s="366"/>
      <c r="ICC331" s="366"/>
      <c r="ICD331" s="366"/>
      <c r="ICE331" s="366"/>
      <c r="ICF331" s="366"/>
      <c r="ICG331" s="366"/>
      <c r="ICH331" s="366"/>
      <c r="ICI331" s="366"/>
      <c r="ICJ331" s="366"/>
      <c r="ICK331" s="366"/>
      <c r="ICL331" s="366"/>
      <c r="ICM331" s="366"/>
      <c r="ICN331" s="366"/>
      <c r="ICO331" s="366"/>
      <c r="ICP331" s="366"/>
      <c r="ICQ331" s="366"/>
      <c r="ICR331" s="366"/>
      <c r="ICS331" s="366"/>
      <c r="ICT331" s="366"/>
      <c r="ICU331" s="366"/>
      <c r="ICV331" s="366"/>
      <c r="ICW331" s="366"/>
      <c r="ICX331" s="366"/>
      <c r="ICY331" s="366"/>
      <c r="ICZ331" s="366"/>
      <c r="IDA331" s="366"/>
      <c r="IDB331" s="366"/>
      <c r="IDC331" s="366"/>
      <c r="IDD331" s="366"/>
      <c r="IDE331" s="366"/>
      <c r="IDF331" s="366"/>
      <c r="IDG331" s="366"/>
      <c r="IDH331" s="366"/>
      <c r="IDI331" s="366"/>
      <c r="IDJ331" s="366"/>
      <c r="IDK331" s="366"/>
      <c r="IDL331" s="366"/>
      <c r="IDM331" s="366"/>
      <c r="IDN331" s="366"/>
      <c r="IDO331" s="366"/>
      <c r="IDP331" s="366"/>
      <c r="IDQ331" s="366"/>
      <c r="IDR331" s="366"/>
      <c r="IDS331" s="366"/>
      <c r="IDT331" s="366"/>
      <c r="IDU331" s="366"/>
      <c r="IDV331" s="366"/>
      <c r="IDW331" s="366"/>
      <c r="IDX331" s="366"/>
      <c r="IDY331" s="366"/>
      <c r="IDZ331" s="366"/>
      <c r="IEA331" s="366"/>
      <c r="IEB331" s="366"/>
      <c r="IEC331" s="366"/>
      <c r="IED331" s="366"/>
      <c r="IEE331" s="366"/>
      <c r="IEF331" s="366"/>
      <c r="IEG331" s="366"/>
      <c r="IEH331" s="366"/>
      <c r="IEI331" s="366"/>
      <c r="IEJ331" s="366"/>
      <c r="IEK331" s="366"/>
      <c r="IEL331" s="366"/>
      <c r="IEM331" s="366"/>
      <c r="IEN331" s="366"/>
      <c r="IEO331" s="366"/>
      <c r="IEP331" s="366"/>
      <c r="IEQ331" s="366"/>
      <c r="IER331" s="366"/>
      <c r="IES331" s="366"/>
      <c r="IET331" s="366"/>
      <c r="IEU331" s="366"/>
      <c r="IEV331" s="366"/>
      <c r="IEW331" s="366"/>
      <c r="IEX331" s="366"/>
      <c r="IEY331" s="366"/>
      <c r="IEZ331" s="366"/>
      <c r="IFA331" s="366"/>
      <c r="IFB331" s="366"/>
      <c r="IFC331" s="366"/>
      <c r="IFD331" s="366"/>
      <c r="IFE331" s="366"/>
      <c r="IFF331" s="366"/>
      <c r="IFG331" s="366"/>
      <c r="IFH331" s="366"/>
      <c r="IFI331" s="366"/>
      <c r="IFJ331" s="366"/>
      <c r="IFK331" s="366"/>
      <c r="IFL331" s="366"/>
      <c r="IFM331" s="366"/>
      <c r="IFN331" s="366"/>
      <c r="IFO331" s="366"/>
      <c r="IFP331" s="366"/>
      <c r="IFQ331" s="366"/>
      <c r="IFR331" s="366"/>
      <c r="IFS331" s="366"/>
      <c r="IFT331" s="366"/>
      <c r="IFU331" s="366"/>
      <c r="IFV331" s="366"/>
      <c r="IFW331" s="366"/>
      <c r="IFX331" s="366"/>
      <c r="IFY331" s="366"/>
      <c r="IFZ331" s="366"/>
      <c r="IGA331" s="366"/>
      <c r="IGB331" s="366"/>
      <c r="IGC331" s="366"/>
      <c r="IGD331" s="366"/>
      <c r="IGE331" s="366"/>
      <c r="IGF331" s="366"/>
      <c r="IGG331" s="366"/>
      <c r="IGH331" s="366"/>
      <c r="IGI331" s="366"/>
      <c r="IGJ331" s="366"/>
      <c r="IGK331" s="366"/>
      <c r="IGL331" s="366"/>
      <c r="IGM331" s="366"/>
      <c r="IGN331" s="366"/>
      <c r="IGO331" s="366"/>
      <c r="IGP331" s="366"/>
      <c r="IGQ331" s="366"/>
      <c r="IGR331" s="366"/>
      <c r="IGS331" s="366"/>
      <c r="IGT331" s="366"/>
      <c r="IGU331" s="366"/>
      <c r="IGV331" s="366"/>
      <c r="IGW331" s="366"/>
      <c r="IGX331" s="366"/>
      <c r="IGY331" s="366"/>
      <c r="IGZ331" s="366"/>
      <c r="IHA331" s="366"/>
      <c r="IHB331" s="366"/>
      <c r="IHC331" s="366"/>
      <c r="IHD331" s="366"/>
      <c r="IHE331" s="366"/>
      <c r="IHF331" s="366"/>
      <c r="IHG331" s="366"/>
      <c r="IHH331" s="366"/>
      <c r="IHI331" s="366"/>
      <c r="IHJ331" s="366"/>
      <c r="IHK331" s="366"/>
      <c r="IHL331" s="366"/>
      <c r="IHM331" s="366"/>
      <c r="IHN331" s="366"/>
      <c r="IHO331" s="366"/>
      <c r="IHP331" s="366"/>
      <c r="IHQ331" s="366"/>
      <c r="IHR331" s="366"/>
      <c r="IHS331" s="366"/>
      <c r="IHT331" s="366"/>
      <c r="IHU331" s="366"/>
      <c r="IHV331" s="366"/>
      <c r="IHW331" s="366"/>
      <c r="IHX331" s="366"/>
      <c r="IHY331" s="366"/>
      <c r="IHZ331" s="366"/>
      <c r="IIA331" s="366"/>
      <c r="IIB331" s="366"/>
      <c r="IIC331" s="366"/>
      <c r="IID331" s="366"/>
      <c r="IIE331" s="366"/>
      <c r="IIF331" s="366"/>
      <c r="IIG331" s="366"/>
      <c r="IIH331" s="366"/>
      <c r="III331" s="366"/>
      <c r="IIJ331" s="366"/>
      <c r="IIK331" s="366"/>
      <c r="IIL331" s="366"/>
      <c r="IIM331" s="366"/>
      <c r="IIN331" s="366"/>
      <c r="IIO331" s="366"/>
      <c r="IIP331" s="366"/>
      <c r="IIQ331" s="366"/>
      <c r="IIR331" s="366"/>
      <c r="IIS331" s="366"/>
      <c r="IIT331" s="366"/>
      <c r="IIU331" s="366"/>
      <c r="IIV331" s="366"/>
      <c r="IIW331" s="366"/>
      <c r="IIX331" s="366"/>
      <c r="IIY331" s="366"/>
      <c r="IIZ331" s="366"/>
      <c r="IJA331" s="366"/>
      <c r="IJB331" s="366"/>
      <c r="IJC331" s="366"/>
      <c r="IJD331" s="366"/>
      <c r="IJE331" s="366"/>
      <c r="IJF331" s="366"/>
      <c r="IJG331" s="366"/>
      <c r="IJH331" s="366"/>
      <c r="IJI331" s="366"/>
      <c r="IJJ331" s="366"/>
      <c r="IJK331" s="366"/>
      <c r="IJL331" s="366"/>
      <c r="IJM331" s="366"/>
      <c r="IJN331" s="366"/>
      <c r="IJO331" s="366"/>
      <c r="IJP331" s="366"/>
      <c r="IJQ331" s="366"/>
      <c r="IJR331" s="366"/>
      <c r="IJS331" s="366"/>
      <c r="IJT331" s="366"/>
      <c r="IJU331" s="366"/>
      <c r="IJV331" s="366"/>
      <c r="IJW331" s="366"/>
      <c r="IJX331" s="366"/>
      <c r="IJY331" s="366"/>
      <c r="IJZ331" s="366"/>
      <c r="IKA331" s="366"/>
      <c r="IKB331" s="366"/>
      <c r="IKC331" s="366"/>
      <c r="IKD331" s="366"/>
      <c r="IKE331" s="366"/>
      <c r="IKF331" s="366"/>
      <c r="IKG331" s="366"/>
      <c r="IKH331" s="366"/>
      <c r="IKI331" s="366"/>
      <c r="IKJ331" s="366"/>
      <c r="IKK331" s="366"/>
      <c r="IKL331" s="366"/>
      <c r="IKM331" s="366"/>
      <c r="IKN331" s="366"/>
      <c r="IKO331" s="366"/>
      <c r="IKP331" s="366"/>
      <c r="IKQ331" s="366"/>
      <c r="IKR331" s="366"/>
      <c r="IKS331" s="366"/>
      <c r="IKT331" s="366"/>
      <c r="IKU331" s="366"/>
      <c r="IKV331" s="366"/>
      <c r="IKW331" s="366"/>
      <c r="IKX331" s="366"/>
      <c r="IKY331" s="366"/>
      <c r="IKZ331" s="366"/>
      <c r="ILA331" s="366"/>
      <c r="ILB331" s="366"/>
      <c r="ILC331" s="366"/>
      <c r="ILD331" s="366"/>
      <c r="ILE331" s="366"/>
      <c r="ILF331" s="366"/>
      <c r="ILG331" s="366"/>
      <c r="ILH331" s="366"/>
      <c r="ILI331" s="366"/>
      <c r="ILJ331" s="366"/>
      <c r="ILK331" s="366"/>
      <c r="ILL331" s="366"/>
      <c r="ILM331" s="366"/>
      <c r="ILN331" s="366"/>
      <c r="ILO331" s="366"/>
      <c r="ILP331" s="366"/>
      <c r="ILQ331" s="366"/>
      <c r="ILR331" s="366"/>
      <c r="ILS331" s="366"/>
      <c r="ILT331" s="366"/>
      <c r="ILU331" s="366"/>
      <c r="ILV331" s="366"/>
      <c r="ILW331" s="366"/>
      <c r="ILX331" s="366"/>
      <c r="ILY331" s="366"/>
      <c r="ILZ331" s="366"/>
      <c r="IMA331" s="366"/>
      <c r="IMB331" s="366"/>
      <c r="IMC331" s="366"/>
      <c r="IMD331" s="366"/>
      <c r="IME331" s="366"/>
      <c r="IMF331" s="366"/>
      <c r="IMG331" s="366"/>
      <c r="IMH331" s="366"/>
      <c r="IMI331" s="366"/>
      <c r="IMJ331" s="366"/>
      <c r="IMK331" s="366"/>
      <c r="IML331" s="366"/>
      <c r="IMM331" s="366"/>
      <c r="IMN331" s="366"/>
      <c r="IMO331" s="366"/>
      <c r="IMP331" s="366"/>
      <c r="IMQ331" s="366"/>
      <c r="IMR331" s="366"/>
      <c r="IMS331" s="366"/>
      <c r="IMT331" s="366"/>
      <c r="IMU331" s="366"/>
      <c r="IMV331" s="366"/>
      <c r="IMW331" s="366"/>
      <c r="IMX331" s="366"/>
      <c r="IMY331" s="366"/>
      <c r="IMZ331" s="366"/>
      <c r="INA331" s="366"/>
      <c r="INB331" s="366"/>
      <c r="INC331" s="366"/>
      <c r="IND331" s="366"/>
      <c r="INE331" s="366"/>
      <c r="INF331" s="366"/>
      <c r="ING331" s="366"/>
      <c r="INH331" s="366"/>
      <c r="INI331" s="366"/>
      <c r="INJ331" s="366"/>
      <c r="INK331" s="366"/>
      <c r="INL331" s="366"/>
      <c r="INM331" s="366"/>
      <c r="INN331" s="366"/>
      <c r="INO331" s="366"/>
      <c r="INP331" s="366"/>
      <c r="INQ331" s="366"/>
      <c r="INR331" s="366"/>
      <c r="INS331" s="366"/>
      <c r="INT331" s="366"/>
      <c r="INU331" s="366"/>
      <c r="INV331" s="366"/>
      <c r="INW331" s="366"/>
      <c r="INX331" s="366"/>
      <c r="INY331" s="366"/>
      <c r="INZ331" s="366"/>
      <c r="IOA331" s="366"/>
      <c r="IOB331" s="366"/>
      <c r="IOC331" s="366"/>
      <c r="IOD331" s="366"/>
      <c r="IOE331" s="366"/>
      <c r="IOF331" s="366"/>
      <c r="IOG331" s="366"/>
      <c r="IOH331" s="366"/>
      <c r="IOI331" s="366"/>
      <c r="IOJ331" s="366"/>
      <c r="IOK331" s="366"/>
      <c r="IOL331" s="366"/>
      <c r="IOM331" s="366"/>
      <c r="ION331" s="366"/>
      <c r="IOO331" s="366"/>
      <c r="IOP331" s="366"/>
      <c r="IOQ331" s="366"/>
      <c r="IOR331" s="366"/>
      <c r="IOS331" s="366"/>
      <c r="IOT331" s="366"/>
      <c r="IOU331" s="366"/>
      <c r="IOV331" s="366"/>
      <c r="IOW331" s="366"/>
      <c r="IOX331" s="366"/>
      <c r="IOY331" s="366"/>
      <c r="IOZ331" s="366"/>
      <c r="IPA331" s="366"/>
      <c r="IPB331" s="366"/>
      <c r="IPC331" s="366"/>
      <c r="IPD331" s="366"/>
      <c r="IPE331" s="366"/>
      <c r="IPF331" s="366"/>
      <c r="IPG331" s="366"/>
      <c r="IPH331" s="366"/>
      <c r="IPI331" s="366"/>
      <c r="IPJ331" s="366"/>
      <c r="IPK331" s="366"/>
      <c r="IPL331" s="366"/>
      <c r="IPM331" s="366"/>
      <c r="IPN331" s="366"/>
      <c r="IPO331" s="366"/>
      <c r="IPP331" s="366"/>
      <c r="IPQ331" s="366"/>
      <c r="IPR331" s="366"/>
      <c r="IPS331" s="366"/>
      <c r="IPT331" s="366"/>
      <c r="IPU331" s="366"/>
      <c r="IPV331" s="366"/>
      <c r="IPW331" s="366"/>
      <c r="IPX331" s="366"/>
      <c r="IPY331" s="366"/>
      <c r="IPZ331" s="366"/>
      <c r="IQA331" s="366"/>
      <c r="IQB331" s="366"/>
      <c r="IQC331" s="366"/>
      <c r="IQD331" s="366"/>
      <c r="IQE331" s="366"/>
      <c r="IQF331" s="366"/>
      <c r="IQG331" s="366"/>
      <c r="IQH331" s="366"/>
      <c r="IQI331" s="366"/>
      <c r="IQJ331" s="366"/>
      <c r="IQK331" s="366"/>
      <c r="IQL331" s="366"/>
      <c r="IQM331" s="366"/>
      <c r="IQN331" s="366"/>
      <c r="IQO331" s="366"/>
      <c r="IQP331" s="366"/>
      <c r="IQQ331" s="366"/>
      <c r="IQR331" s="366"/>
      <c r="IQS331" s="366"/>
      <c r="IQT331" s="366"/>
      <c r="IQU331" s="366"/>
      <c r="IQV331" s="366"/>
      <c r="IQW331" s="366"/>
      <c r="IQX331" s="366"/>
      <c r="IQY331" s="366"/>
      <c r="IQZ331" s="366"/>
      <c r="IRA331" s="366"/>
      <c r="IRB331" s="366"/>
      <c r="IRC331" s="366"/>
      <c r="IRD331" s="366"/>
      <c r="IRE331" s="366"/>
      <c r="IRF331" s="366"/>
      <c r="IRG331" s="366"/>
      <c r="IRH331" s="366"/>
      <c r="IRI331" s="366"/>
      <c r="IRJ331" s="366"/>
      <c r="IRK331" s="366"/>
      <c r="IRL331" s="366"/>
      <c r="IRM331" s="366"/>
      <c r="IRN331" s="366"/>
      <c r="IRO331" s="366"/>
      <c r="IRP331" s="366"/>
      <c r="IRQ331" s="366"/>
      <c r="IRR331" s="366"/>
      <c r="IRS331" s="366"/>
      <c r="IRT331" s="366"/>
      <c r="IRU331" s="366"/>
      <c r="IRV331" s="366"/>
      <c r="IRW331" s="366"/>
      <c r="IRX331" s="366"/>
      <c r="IRY331" s="366"/>
      <c r="IRZ331" s="366"/>
      <c r="ISA331" s="366"/>
      <c r="ISB331" s="366"/>
      <c r="ISC331" s="366"/>
      <c r="ISD331" s="366"/>
      <c r="ISE331" s="366"/>
      <c r="ISF331" s="366"/>
      <c r="ISG331" s="366"/>
      <c r="ISH331" s="366"/>
      <c r="ISI331" s="366"/>
      <c r="ISJ331" s="366"/>
      <c r="ISK331" s="366"/>
      <c r="ISL331" s="366"/>
      <c r="ISM331" s="366"/>
      <c r="ISN331" s="366"/>
      <c r="ISO331" s="366"/>
      <c r="ISP331" s="366"/>
      <c r="ISQ331" s="366"/>
      <c r="ISR331" s="366"/>
      <c r="ISS331" s="366"/>
      <c r="IST331" s="366"/>
      <c r="ISU331" s="366"/>
      <c r="ISV331" s="366"/>
      <c r="ISW331" s="366"/>
      <c r="ISX331" s="366"/>
      <c r="ISY331" s="366"/>
      <c r="ISZ331" s="366"/>
      <c r="ITA331" s="366"/>
      <c r="ITB331" s="366"/>
      <c r="ITC331" s="366"/>
      <c r="ITD331" s="366"/>
      <c r="ITE331" s="366"/>
      <c r="ITF331" s="366"/>
      <c r="ITG331" s="366"/>
      <c r="ITH331" s="366"/>
      <c r="ITI331" s="366"/>
      <c r="ITJ331" s="366"/>
      <c r="ITK331" s="366"/>
      <c r="ITL331" s="366"/>
      <c r="ITM331" s="366"/>
      <c r="ITN331" s="366"/>
      <c r="ITO331" s="366"/>
      <c r="ITP331" s="366"/>
      <c r="ITQ331" s="366"/>
      <c r="ITR331" s="366"/>
      <c r="ITS331" s="366"/>
      <c r="ITT331" s="366"/>
      <c r="ITU331" s="366"/>
      <c r="ITV331" s="366"/>
      <c r="ITW331" s="366"/>
      <c r="ITX331" s="366"/>
      <c r="ITY331" s="366"/>
      <c r="ITZ331" s="366"/>
      <c r="IUA331" s="366"/>
      <c r="IUB331" s="366"/>
      <c r="IUC331" s="366"/>
      <c r="IUD331" s="366"/>
      <c r="IUE331" s="366"/>
      <c r="IUF331" s="366"/>
      <c r="IUG331" s="366"/>
      <c r="IUH331" s="366"/>
      <c r="IUI331" s="366"/>
      <c r="IUJ331" s="366"/>
      <c r="IUK331" s="366"/>
      <c r="IUL331" s="366"/>
      <c r="IUM331" s="366"/>
      <c r="IUN331" s="366"/>
      <c r="IUO331" s="366"/>
      <c r="IUP331" s="366"/>
      <c r="IUQ331" s="366"/>
      <c r="IUR331" s="366"/>
      <c r="IUS331" s="366"/>
      <c r="IUT331" s="366"/>
      <c r="IUU331" s="366"/>
      <c r="IUV331" s="366"/>
      <c r="IUW331" s="366"/>
      <c r="IUX331" s="366"/>
      <c r="IUY331" s="366"/>
      <c r="IUZ331" s="366"/>
      <c r="IVA331" s="366"/>
      <c r="IVB331" s="366"/>
      <c r="IVC331" s="366"/>
      <c r="IVD331" s="366"/>
      <c r="IVE331" s="366"/>
      <c r="IVF331" s="366"/>
      <c r="IVG331" s="366"/>
      <c r="IVH331" s="366"/>
      <c r="IVI331" s="366"/>
      <c r="IVJ331" s="366"/>
      <c r="IVK331" s="366"/>
      <c r="IVL331" s="366"/>
      <c r="IVM331" s="366"/>
      <c r="IVN331" s="366"/>
      <c r="IVO331" s="366"/>
      <c r="IVP331" s="366"/>
      <c r="IVQ331" s="366"/>
      <c r="IVR331" s="366"/>
      <c r="IVS331" s="366"/>
      <c r="IVT331" s="366"/>
      <c r="IVU331" s="366"/>
      <c r="IVV331" s="366"/>
      <c r="IVW331" s="366"/>
      <c r="IVX331" s="366"/>
      <c r="IVY331" s="366"/>
      <c r="IVZ331" s="366"/>
      <c r="IWA331" s="366"/>
      <c r="IWB331" s="366"/>
      <c r="IWC331" s="366"/>
      <c r="IWD331" s="366"/>
      <c r="IWE331" s="366"/>
      <c r="IWF331" s="366"/>
      <c r="IWG331" s="366"/>
      <c r="IWH331" s="366"/>
      <c r="IWI331" s="366"/>
      <c r="IWJ331" s="366"/>
      <c r="IWK331" s="366"/>
      <c r="IWL331" s="366"/>
      <c r="IWM331" s="366"/>
      <c r="IWN331" s="366"/>
      <c r="IWO331" s="366"/>
      <c r="IWP331" s="366"/>
      <c r="IWQ331" s="366"/>
      <c r="IWR331" s="366"/>
      <c r="IWS331" s="366"/>
      <c r="IWT331" s="366"/>
      <c r="IWU331" s="366"/>
      <c r="IWV331" s="366"/>
      <c r="IWW331" s="366"/>
      <c r="IWX331" s="366"/>
      <c r="IWY331" s="366"/>
      <c r="IWZ331" s="366"/>
      <c r="IXA331" s="366"/>
      <c r="IXB331" s="366"/>
      <c r="IXC331" s="366"/>
      <c r="IXD331" s="366"/>
      <c r="IXE331" s="366"/>
      <c r="IXF331" s="366"/>
      <c r="IXG331" s="366"/>
      <c r="IXH331" s="366"/>
      <c r="IXI331" s="366"/>
      <c r="IXJ331" s="366"/>
      <c r="IXK331" s="366"/>
      <c r="IXL331" s="366"/>
      <c r="IXM331" s="366"/>
      <c r="IXN331" s="366"/>
      <c r="IXO331" s="366"/>
      <c r="IXP331" s="366"/>
      <c r="IXQ331" s="366"/>
      <c r="IXR331" s="366"/>
      <c r="IXS331" s="366"/>
      <c r="IXT331" s="366"/>
      <c r="IXU331" s="366"/>
      <c r="IXV331" s="366"/>
      <c r="IXW331" s="366"/>
      <c r="IXX331" s="366"/>
      <c r="IXY331" s="366"/>
      <c r="IXZ331" s="366"/>
      <c r="IYA331" s="366"/>
      <c r="IYB331" s="366"/>
      <c r="IYC331" s="366"/>
      <c r="IYD331" s="366"/>
      <c r="IYE331" s="366"/>
      <c r="IYF331" s="366"/>
      <c r="IYG331" s="366"/>
      <c r="IYH331" s="366"/>
      <c r="IYI331" s="366"/>
      <c r="IYJ331" s="366"/>
      <c r="IYK331" s="366"/>
      <c r="IYL331" s="366"/>
      <c r="IYM331" s="366"/>
      <c r="IYN331" s="366"/>
      <c r="IYO331" s="366"/>
      <c r="IYP331" s="366"/>
      <c r="IYQ331" s="366"/>
      <c r="IYR331" s="366"/>
      <c r="IYS331" s="366"/>
      <c r="IYT331" s="366"/>
      <c r="IYU331" s="366"/>
      <c r="IYV331" s="366"/>
      <c r="IYW331" s="366"/>
      <c r="IYX331" s="366"/>
      <c r="IYY331" s="366"/>
      <c r="IYZ331" s="366"/>
      <c r="IZA331" s="366"/>
      <c r="IZB331" s="366"/>
      <c r="IZC331" s="366"/>
      <c r="IZD331" s="366"/>
      <c r="IZE331" s="366"/>
      <c r="IZF331" s="366"/>
      <c r="IZG331" s="366"/>
      <c r="IZH331" s="366"/>
      <c r="IZI331" s="366"/>
      <c r="IZJ331" s="366"/>
      <c r="IZK331" s="366"/>
      <c r="IZL331" s="366"/>
      <c r="IZM331" s="366"/>
      <c r="IZN331" s="366"/>
      <c r="IZO331" s="366"/>
      <c r="IZP331" s="366"/>
      <c r="IZQ331" s="366"/>
      <c r="IZR331" s="366"/>
      <c r="IZS331" s="366"/>
      <c r="IZT331" s="366"/>
      <c r="IZU331" s="366"/>
      <c r="IZV331" s="366"/>
      <c r="IZW331" s="366"/>
      <c r="IZX331" s="366"/>
      <c r="IZY331" s="366"/>
      <c r="IZZ331" s="366"/>
      <c r="JAA331" s="366"/>
      <c r="JAB331" s="366"/>
      <c r="JAC331" s="366"/>
      <c r="JAD331" s="366"/>
      <c r="JAE331" s="366"/>
      <c r="JAF331" s="366"/>
      <c r="JAG331" s="366"/>
      <c r="JAH331" s="366"/>
      <c r="JAI331" s="366"/>
      <c r="JAJ331" s="366"/>
      <c r="JAK331" s="366"/>
      <c r="JAL331" s="366"/>
      <c r="JAM331" s="366"/>
      <c r="JAN331" s="366"/>
      <c r="JAO331" s="366"/>
      <c r="JAP331" s="366"/>
      <c r="JAQ331" s="366"/>
      <c r="JAR331" s="366"/>
      <c r="JAS331" s="366"/>
      <c r="JAT331" s="366"/>
      <c r="JAU331" s="366"/>
      <c r="JAV331" s="366"/>
      <c r="JAW331" s="366"/>
      <c r="JAX331" s="366"/>
      <c r="JAY331" s="366"/>
      <c r="JAZ331" s="366"/>
      <c r="JBA331" s="366"/>
      <c r="JBB331" s="366"/>
      <c r="JBC331" s="366"/>
      <c r="JBD331" s="366"/>
      <c r="JBE331" s="366"/>
      <c r="JBF331" s="366"/>
      <c r="JBG331" s="366"/>
      <c r="JBH331" s="366"/>
      <c r="JBI331" s="366"/>
      <c r="JBJ331" s="366"/>
      <c r="JBK331" s="366"/>
      <c r="JBL331" s="366"/>
      <c r="JBM331" s="366"/>
      <c r="JBN331" s="366"/>
      <c r="JBO331" s="366"/>
      <c r="JBP331" s="366"/>
      <c r="JBQ331" s="366"/>
      <c r="JBR331" s="366"/>
      <c r="JBS331" s="366"/>
      <c r="JBT331" s="366"/>
      <c r="JBU331" s="366"/>
      <c r="JBV331" s="366"/>
      <c r="JBW331" s="366"/>
      <c r="JBX331" s="366"/>
      <c r="JBY331" s="366"/>
      <c r="JBZ331" s="366"/>
      <c r="JCA331" s="366"/>
      <c r="JCB331" s="366"/>
      <c r="JCC331" s="366"/>
      <c r="JCD331" s="366"/>
      <c r="JCE331" s="366"/>
      <c r="JCF331" s="366"/>
      <c r="JCG331" s="366"/>
      <c r="JCH331" s="366"/>
      <c r="JCI331" s="366"/>
      <c r="JCJ331" s="366"/>
      <c r="JCK331" s="366"/>
      <c r="JCL331" s="366"/>
      <c r="JCM331" s="366"/>
      <c r="JCN331" s="366"/>
      <c r="JCO331" s="366"/>
      <c r="JCP331" s="366"/>
      <c r="JCQ331" s="366"/>
      <c r="JCR331" s="366"/>
      <c r="JCS331" s="366"/>
      <c r="JCT331" s="366"/>
      <c r="JCU331" s="366"/>
      <c r="JCV331" s="366"/>
      <c r="JCW331" s="366"/>
      <c r="JCX331" s="366"/>
      <c r="JCY331" s="366"/>
      <c r="JCZ331" s="366"/>
      <c r="JDA331" s="366"/>
      <c r="JDB331" s="366"/>
      <c r="JDC331" s="366"/>
      <c r="JDD331" s="366"/>
      <c r="JDE331" s="366"/>
      <c r="JDF331" s="366"/>
      <c r="JDG331" s="366"/>
      <c r="JDH331" s="366"/>
      <c r="JDI331" s="366"/>
      <c r="JDJ331" s="366"/>
      <c r="JDK331" s="366"/>
      <c r="JDL331" s="366"/>
      <c r="JDM331" s="366"/>
      <c r="JDN331" s="366"/>
      <c r="JDO331" s="366"/>
      <c r="JDP331" s="366"/>
      <c r="JDQ331" s="366"/>
      <c r="JDR331" s="366"/>
      <c r="JDS331" s="366"/>
      <c r="JDT331" s="366"/>
      <c r="JDU331" s="366"/>
      <c r="JDV331" s="366"/>
      <c r="JDW331" s="366"/>
      <c r="JDX331" s="366"/>
      <c r="JDY331" s="366"/>
      <c r="JDZ331" s="366"/>
      <c r="JEA331" s="366"/>
      <c r="JEB331" s="366"/>
      <c r="JEC331" s="366"/>
      <c r="JED331" s="366"/>
      <c r="JEE331" s="366"/>
      <c r="JEF331" s="366"/>
      <c r="JEG331" s="366"/>
      <c r="JEH331" s="366"/>
      <c r="JEI331" s="366"/>
      <c r="JEJ331" s="366"/>
      <c r="JEK331" s="366"/>
      <c r="JEL331" s="366"/>
      <c r="JEM331" s="366"/>
      <c r="JEN331" s="366"/>
      <c r="JEO331" s="366"/>
      <c r="JEP331" s="366"/>
      <c r="JEQ331" s="366"/>
      <c r="JER331" s="366"/>
      <c r="JES331" s="366"/>
      <c r="JET331" s="366"/>
      <c r="JEU331" s="366"/>
      <c r="JEV331" s="366"/>
      <c r="JEW331" s="366"/>
      <c r="JEX331" s="366"/>
      <c r="JEY331" s="366"/>
      <c r="JEZ331" s="366"/>
      <c r="JFA331" s="366"/>
      <c r="JFB331" s="366"/>
      <c r="JFC331" s="366"/>
      <c r="JFD331" s="366"/>
      <c r="JFE331" s="366"/>
      <c r="JFF331" s="366"/>
      <c r="JFG331" s="366"/>
      <c r="JFH331" s="366"/>
      <c r="JFI331" s="366"/>
      <c r="JFJ331" s="366"/>
      <c r="JFK331" s="366"/>
      <c r="JFL331" s="366"/>
      <c r="JFM331" s="366"/>
      <c r="JFN331" s="366"/>
      <c r="JFO331" s="366"/>
      <c r="JFP331" s="366"/>
      <c r="JFQ331" s="366"/>
      <c r="JFR331" s="366"/>
      <c r="JFS331" s="366"/>
      <c r="JFT331" s="366"/>
      <c r="JFU331" s="366"/>
      <c r="JFV331" s="366"/>
      <c r="JFW331" s="366"/>
      <c r="JFX331" s="366"/>
      <c r="JFY331" s="366"/>
      <c r="JFZ331" s="366"/>
      <c r="JGA331" s="366"/>
      <c r="JGB331" s="366"/>
      <c r="JGC331" s="366"/>
      <c r="JGD331" s="366"/>
      <c r="JGE331" s="366"/>
      <c r="JGF331" s="366"/>
      <c r="JGG331" s="366"/>
      <c r="JGH331" s="366"/>
      <c r="JGI331" s="366"/>
      <c r="JGJ331" s="366"/>
      <c r="JGK331" s="366"/>
      <c r="JGL331" s="366"/>
      <c r="JGM331" s="366"/>
      <c r="JGN331" s="366"/>
      <c r="JGO331" s="366"/>
      <c r="JGP331" s="366"/>
      <c r="JGQ331" s="366"/>
      <c r="JGR331" s="366"/>
      <c r="JGS331" s="366"/>
      <c r="JGT331" s="366"/>
      <c r="JGU331" s="366"/>
      <c r="JGV331" s="366"/>
      <c r="JGW331" s="366"/>
      <c r="JGX331" s="366"/>
      <c r="JGY331" s="366"/>
      <c r="JGZ331" s="366"/>
      <c r="JHA331" s="366"/>
      <c r="JHB331" s="366"/>
      <c r="JHC331" s="366"/>
      <c r="JHD331" s="366"/>
      <c r="JHE331" s="366"/>
      <c r="JHF331" s="366"/>
      <c r="JHG331" s="366"/>
      <c r="JHH331" s="366"/>
      <c r="JHI331" s="366"/>
      <c r="JHJ331" s="366"/>
      <c r="JHK331" s="366"/>
      <c r="JHL331" s="366"/>
      <c r="JHM331" s="366"/>
      <c r="JHN331" s="366"/>
      <c r="JHO331" s="366"/>
      <c r="JHP331" s="366"/>
      <c r="JHQ331" s="366"/>
      <c r="JHR331" s="366"/>
      <c r="JHS331" s="366"/>
      <c r="JHT331" s="366"/>
      <c r="JHU331" s="366"/>
      <c r="JHV331" s="366"/>
      <c r="JHW331" s="366"/>
      <c r="JHX331" s="366"/>
      <c r="JHY331" s="366"/>
      <c r="JHZ331" s="366"/>
      <c r="JIA331" s="366"/>
      <c r="JIB331" s="366"/>
      <c r="JIC331" s="366"/>
      <c r="JID331" s="366"/>
      <c r="JIE331" s="366"/>
      <c r="JIF331" s="366"/>
      <c r="JIG331" s="366"/>
      <c r="JIH331" s="366"/>
      <c r="JII331" s="366"/>
      <c r="JIJ331" s="366"/>
      <c r="JIK331" s="366"/>
      <c r="JIL331" s="366"/>
      <c r="JIM331" s="366"/>
      <c r="JIN331" s="366"/>
      <c r="JIO331" s="366"/>
      <c r="JIP331" s="366"/>
      <c r="JIQ331" s="366"/>
      <c r="JIR331" s="366"/>
      <c r="JIS331" s="366"/>
      <c r="JIT331" s="366"/>
      <c r="JIU331" s="366"/>
      <c r="JIV331" s="366"/>
      <c r="JIW331" s="366"/>
      <c r="JIX331" s="366"/>
      <c r="JIY331" s="366"/>
      <c r="JIZ331" s="366"/>
      <c r="JJA331" s="366"/>
      <c r="JJB331" s="366"/>
      <c r="JJC331" s="366"/>
      <c r="JJD331" s="366"/>
      <c r="JJE331" s="366"/>
      <c r="JJF331" s="366"/>
      <c r="JJG331" s="366"/>
      <c r="JJH331" s="366"/>
      <c r="JJI331" s="366"/>
      <c r="JJJ331" s="366"/>
      <c r="JJK331" s="366"/>
      <c r="JJL331" s="366"/>
      <c r="JJM331" s="366"/>
      <c r="JJN331" s="366"/>
      <c r="JJO331" s="366"/>
      <c r="JJP331" s="366"/>
      <c r="JJQ331" s="366"/>
      <c r="JJR331" s="366"/>
      <c r="JJS331" s="366"/>
      <c r="JJT331" s="366"/>
      <c r="JJU331" s="366"/>
      <c r="JJV331" s="366"/>
      <c r="JJW331" s="366"/>
      <c r="JJX331" s="366"/>
      <c r="JJY331" s="366"/>
      <c r="JJZ331" s="366"/>
      <c r="JKA331" s="366"/>
      <c r="JKB331" s="366"/>
      <c r="JKC331" s="366"/>
      <c r="JKD331" s="366"/>
      <c r="JKE331" s="366"/>
      <c r="JKF331" s="366"/>
      <c r="JKG331" s="366"/>
      <c r="JKH331" s="366"/>
      <c r="JKI331" s="366"/>
      <c r="JKJ331" s="366"/>
      <c r="JKK331" s="366"/>
      <c r="JKL331" s="366"/>
      <c r="JKM331" s="366"/>
      <c r="JKN331" s="366"/>
      <c r="JKO331" s="366"/>
      <c r="JKP331" s="366"/>
      <c r="JKQ331" s="366"/>
      <c r="JKR331" s="366"/>
      <c r="JKS331" s="366"/>
      <c r="JKT331" s="366"/>
      <c r="JKU331" s="366"/>
      <c r="JKV331" s="366"/>
      <c r="JKW331" s="366"/>
      <c r="JKX331" s="366"/>
      <c r="JKY331" s="366"/>
      <c r="JKZ331" s="366"/>
      <c r="JLA331" s="366"/>
      <c r="JLB331" s="366"/>
      <c r="JLC331" s="366"/>
      <c r="JLD331" s="366"/>
      <c r="JLE331" s="366"/>
      <c r="JLF331" s="366"/>
      <c r="JLG331" s="366"/>
      <c r="JLH331" s="366"/>
      <c r="JLI331" s="366"/>
      <c r="JLJ331" s="366"/>
      <c r="JLK331" s="366"/>
      <c r="JLL331" s="366"/>
      <c r="JLM331" s="366"/>
      <c r="JLN331" s="366"/>
      <c r="JLO331" s="366"/>
      <c r="JLP331" s="366"/>
      <c r="JLQ331" s="366"/>
      <c r="JLR331" s="366"/>
      <c r="JLS331" s="366"/>
      <c r="JLT331" s="366"/>
      <c r="JLU331" s="366"/>
      <c r="JLV331" s="366"/>
      <c r="JLW331" s="366"/>
      <c r="JLX331" s="366"/>
      <c r="JLY331" s="366"/>
      <c r="JLZ331" s="366"/>
      <c r="JMA331" s="366"/>
      <c r="JMB331" s="366"/>
      <c r="JMC331" s="366"/>
      <c r="JMD331" s="366"/>
      <c r="JME331" s="366"/>
      <c r="JMF331" s="366"/>
      <c r="JMG331" s="366"/>
      <c r="JMH331" s="366"/>
      <c r="JMI331" s="366"/>
      <c r="JMJ331" s="366"/>
      <c r="JMK331" s="366"/>
      <c r="JML331" s="366"/>
      <c r="JMM331" s="366"/>
      <c r="JMN331" s="366"/>
      <c r="JMO331" s="366"/>
      <c r="JMP331" s="366"/>
      <c r="JMQ331" s="366"/>
      <c r="JMR331" s="366"/>
      <c r="JMS331" s="366"/>
      <c r="JMT331" s="366"/>
      <c r="JMU331" s="366"/>
      <c r="JMV331" s="366"/>
      <c r="JMW331" s="366"/>
      <c r="JMX331" s="366"/>
      <c r="JMY331" s="366"/>
      <c r="JMZ331" s="366"/>
      <c r="JNA331" s="366"/>
      <c r="JNB331" s="366"/>
      <c r="JNC331" s="366"/>
      <c r="JND331" s="366"/>
      <c r="JNE331" s="366"/>
      <c r="JNF331" s="366"/>
      <c r="JNG331" s="366"/>
      <c r="JNH331" s="366"/>
      <c r="JNI331" s="366"/>
      <c r="JNJ331" s="366"/>
      <c r="JNK331" s="366"/>
      <c r="JNL331" s="366"/>
      <c r="JNM331" s="366"/>
      <c r="JNN331" s="366"/>
      <c r="JNO331" s="366"/>
      <c r="JNP331" s="366"/>
      <c r="JNQ331" s="366"/>
      <c r="JNR331" s="366"/>
      <c r="JNS331" s="366"/>
      <c r="JNT331" s="366"/>
      <c r="JNU331" s="366"/>
      <c r="JNV331" s="366"/>
      <c r="JNW331" s="366"/>
      <c r="JNX331" s="366"/>
      <c r="JNY331" s="366"/>
      <c r="JNZ331" s="366"/>
      <c r="JOA331" s="366"/>
      <c r="JOB331" s="366"/>
      <c r="JOC331" s="366"/>
      <c r="JOD331" s="366"/>
      <c r="JOE331" s="366"/>
      <c r="JOF331" s="366"/>
      <c r="JOG331" s="366"/>
      <c r="JOH331" s="366"/>
      <c r="JOI331" s="366"/>
      <c r="JOJ331" s="366"/>
      <c r="JOK331" s="366"/>
      <c r="JOL331" s="366"/>
      <c r="JOM331" s="366"/>
      <c r="JON331" s="366"/>
      <c r="JOO331" s="366"/>
      <c r="JOP331" s="366"/>
      <c r="JOQ331" s="366"/>
      <c r="JOR331" s="366"/>
      <c r="JOS331" s="366"/>
      <c r="JOT331" s="366"/>
      <c r="JOU331" s="366"/>
      <c r="JOV331" s="366"/>
      <c r="JOW331" s="366"/>
      <c r="JOX331" s="366"/>
      <c r="JOY331" s="366"/>
      <c r="JOZ331" s="366"/>
      <c r="JPA331" s="366"/>
      <c r="JPB331" s="366"/>
      <c r="JPC331" s="366"/>
      <c r="JPD331" s="366"/>
      <c r="JPE331" s="366"/>
      <c r="JPF331" s="366"/>
      <c r="JPG331" s="366"/>
      <c r="JPH331" s="366"/>
      <c r="JPI331" s="366"/>
      <c r="JPJ331" s="366"/>
      <c r="JPK331" s="366"/>
      <c r="JPL331" s="366"/>
      <c r="JPM331" s="366"/>
      <c r="JPN331" s="366"/>
      <c r="JPO331" s="366"/>
      <c r="JPP331" s="366"/>
      <c r="JPQ331" s="366"/>
      <c r="JPR331" s="366"/>
      <c r="JPS331" s="366"/>
      <c r="JPT331" s="366"/>
      <c r="JPU331" s="366"/>
      <c r="JPV331" s="366"/>
      <c r="JPW331" s="366"/>
      <c r="JPX331" s="366"/>
      <c r="JPY331" s="366"/>
      <c r="JPZ331" s="366"/>
      <c r="JQA331" s="366"/>
      <c r="JQB331" s="366"/>
      <c r="JQC331" s="366"/>
      <c r="JQD331" s="366"/>
      <c r="JQE331" s="366"/>
      <c r="JQF331" s="366"/>
      <c r="JQG331" s="366"/>
      <c r="JQH331" s="366"/>
      <c r="JQI331" s="366"/>
      <c r="JQJ331" s="366"/>
      <c r="JQK331" s="366"/>
      <c r="JQL331" s="366"/>
      <c r="JQM331" s="366"/>
      <c r="JQN331" s="366"/>
      <c r="JQO331" s="366"/>
      <c r="JQP331" s="366"/>
      <c r="JQQ331" s="366"/>
      <c r="JQR331" s="366"/>
      <c r="JQS331" s="366"/>
      <c r="JQT331" s="366"/>
      <c r="JQU331" s="366"/>
      <c r="JQV331" s="366"/>
      <c r="JQW331" s="366"/>
      <c r="JQX331" s="366"/>
      <c r="JQY331" s="366"/>
      <c r="JQZ331" s="366"/>
      <c r="JRA331" s="366"/>
      <c r="JRB331" s="366"/>
      <c r="JRC331" s="366"/>
      <c r="JRD331" s="366"/>
      <c r="JRE331" s="366"/>
      <c r="JRF331" s="366"/>
      <c r="JRG331" s="366"/>
      <c r="JRH331" s="366"/>
      <c r="JRI331" s="366"/>
      <c r="JRJ331" s="366"/>
      <c r="JRK331" s="366"/>
      <c r="JRL331" s="366"/>
      <c r="JRM331" s="366"/>
      <c r="JRN331" s="366"/>
      <c r="JRO331" s="366"/>
      <c r="JRP331" s="366"/>
      <c r="JRQ331" s="366"/>
      <c r="JRR331" s="366"/>
      <c r="JRS331" s="366"/>
      <c r="JRT331" s="366"/>
      <c r="JRU331" s="366"/>
      <c r="JRV331" s="366"/>
      <c r="JRW331" s="366"/>
      <c r="JRX331" s="366"/>
      <c r="JRY331" s="366"/>
      <c r="JRZ331" s="366"/>
      <c r="JSA331" s="366"/>
      <c r="JSB331" s="366"/>
      <c r="JSC331" s="366"/>
      <c r="JSD331" s="366"/>
      <c r="JSE331" s="366"/>
      <c r="JSF331" s="366"/>
      <c r="JSG331" s="366"/>
      <c r="JSH331" s="366"/>
      <c r="JSI331" s="366"/>
      <c r="JSJ331" s="366"/>
      <c r="JSK331" s="366"/>
      <c r="JSL331" s="366"/>
      <c r="JSM331" s="366"/>
      <c r="JSN331" s="366"/>
      <c r="JSO331" s="366"/>
      <c r="JSP331" s="366"/>
      <c r="JSQ331" s="366"/>
      <c r="JSR331" s="366"/>
      <c r="JSS331" s="366"/>
      <c r="JST331" s="366"/>
      <c r="JSU331" s="366"/>
      <c r="JSV331" s="366"/>
      <c r="JSW331" s="366"/>
      <c r="JSX331" s="366"/>
      <c r="JSY331" s="366"/>
      <c r="JSZ331" s="366"/>
      <c r="JTA331" s="366"/>
      <c r="JTB331" s="366"/>
      <c r="JTC331" s="366"/>
      <c r="JTD331" s="366"/>
      <c r="JTE331" s="366"/>
      <c r="JTF331" s="366"/>
      <c r="JTG331" s="366"/>
      <c r="JTH331" s="366"/>
      <c r="JTI331" s="366"/>
      <c r="JTJ331" s="366"/>
      <c r="JTK331" s="366"/>
      <c r="JTL331" s="366"/>
      <c r="JTM331" s="366"/>
      <c r="JTN331" s="366"/>
      <c r="JTO331" s="366"/>
      <c r="JTP331" s="366"/>
      <c r="JTQ331" s="366"/>
      <c r="JTR331" s="366"/>
      <c r="JTS331" s="366"/>
      <c r="JTT331" s="366"/>
      <c r="JTU331" s="366"/>
      <c r="JTV331" s="366"/>
      <c r="JTW331" s="366"/>
      <c r="JTX331" s="366"/>
      <c r="JTY331" s="366"/>
      <c r="JTZ331" s="366"/>
      <c r="JUA331" s="366"/>
      <c r="JUB331" s="366"/>
      <c r="JUC331" s="366"/>
      <c r="JUD331" s="366"/>
      <c r="JUE331" s="366"/>
      <c r="JUF331" s="366"/>
      <c r="JUG331" s="366"/>
      <c r="JUH331" s="366"/>
      <c r="JUI331" s="366"/>
      <c r="JUJ331" s="366"/>
      <c r="JUK331" s="366"/>
      <c r="JUL331" s="366"/>
      <c r="JUM331" s="366"/>
      <c r="JUN331" s="366"/>
      <c r="JUO331" s="366"/>
      <c r="JUP331" s="366"/>
      <c r="JUQ331" s="366"/>
      <c r="JUR331" s="366"/>
      <c r="JUS331" s="366"/>
      <c r="JUT331" s="366"/>
      <c r="JUU331" s="366"/>
      <c r="JUV331" s="366"/>
      <c r="JUW331" s="366"/>
      <c r="JUX331" s="366"/>
      <c r="JUY331" s="366"/>
      <c r="JUZ331" s="366"/>
      <c r="JVA331" s="366"/>
      <c r="JVB331" s="366"/>
      <c r="JVC331" s="366"/>
      <c r="JVD331" s="366"/>
      <c r="JVE331" s="366"/>
      <c r="JVF331" s="366"/>
      <c r="JVG331" s="366"/>
      <c r="JVH331" s="366"/>
      <c r="JVI331" s="366"/>
      <c r="JVJ331" s="366"/>
      <c r="JVK331" s="366"/>
      <c r="JVL331" s="366"/>
      <c r="JVM331" s="366"/>
      <c r="JVN331" s="366"/>
      <c r="JVO331" s="366"/>
      <c r="JVP331" s="366"/>
      <c r="JVQ331" s="366"/>
      <c r="JVR331" s="366"/>
      <c r="JVS331" s="366"/>
      <c r="JVT331" s="366"/>
      <c r="JVU331" s="366"/>
      <c r="JVV331" s="366"/>
      <c r="JVW331" s="366"/>
      <c r="JVX331" s="366"/>
      <c r="JVY331" s="366"/>
      <c r="JVZ331" s="366"/>
      <c r="JWA331" s="366"/>
      <c r="JWB331" s="366"/>
      <c r="JWC331" s="366"/>
      <c r="JWD331" s="366"/>
      <c r="JWE331" s="366"/>
      <c r="JWF331" s="366"/>
      <c r="JWG331" s="366"/>
      <c r="JWH331" s="366"/>
      <c r="JWI331" s="366"/>
      <c r="JWJ331" s="366"/>
      <c r="JWK331" s="366"/>
      <c r="JWL331" s="366"/>
      <c r="JWM331" s="366"/>
      <c r="JWN331" s="366"/>
      <c r="JWO331" s="366"/>
      <c r="JWP331" s="366"/>
      <c r="JWQ331" s="366"/>
      <c r="JWR331" s="366"/>
      <c r="JWS331" s="366"/>
      <c r="JWT331" s="366"/>
      <c r="JWU331" s="366"/>
      <c r="JWV331" s="366"/>
      <c r="JWW331" s="366"/>
      <c r="JWX331" s="366"/>
      <c r="JWY331" s="366"/>
      <c r="JWZ331" s="366"/>
      <c r="JXA331" s="366"/>
      <c r="JXB331" s="366"/>
      <c r="JXC331" s="366"/>
      <c r="JXD331" s="366"/>
      <c r="JXE331" s="366"/>
      <c r="JXF331" s="366"/>
      <c r="JXG331" s="366"/>
      <c r="JXH331" s="366"/>
      <c r="JXI331" s="366"/>
      <c r="JXJ331" s="366"/>
      <c r="JXK331" s="366"/>
      <c r="JXL331" s="366"/>
      <c r="JXM331" s="366"/>
      <c r="JXN331" s="366"/>
      <c r="JXO331" s="366"/>
      <c r="JXP331" s="366"/>
      <c r="JXQ331" s="366"/>
      <c r="JXR331" s="366"/>
      <c r="JXS331" s="366"/>
      <c r="JXT331" s="366"/>
      <c r="JXU331" s="366"/>
      <c r="JXV331" s="366"/>
      <c r="JXW331" s="366"/>
      <c r="JXX331" s="366"/>
      <c r="JXY331" s="366"/>
      <c r="JXZ331" s="366"/>
      <c r="JYA331" s="366"/>
      <c r="JYB331" s="366"/>
      <c r="JYC331" s="366"/>
      <c r="JYD331" s="366"/>
      <c r="JYE331" s="366"/>
      <c r="JYF331" s="366"/>
      <c r="JYG331" s="366"/>
      <c r="JYH331" s="366"/>
      <c r="JYI331" s="366"/>
      <c r="JYJ331" s="366"/>
      <c r="JYK331" s="366"/>
      <c r="JYL331" s="366"/>
      <c r="JYM331" s="366"/>
      <c r="JYN331" s="366"/>
      <c r="JYO331" s="366"/>
      <c r="JYP331" s="366"/>
      <c r="JYQ331" s="366"/>
      <c r="JYR331" s="366"/>
      <c r="JYS331" s="366"/>
      <c r="JYT331" s="366"/>
      <c r="JYU331" s="366"/>
      <c r="JYV331" s="366"/>
      <c r="JYW331" s="366"/>
      <c r="JYX331" s="366"/>
      <c r="JYY331" s="366"/>
      <c r="JYZ331" s="366"/>
      <c r="JZA331" s="366"/>
      <c r="JZB331" s="366"/>
      <c r="JZC331" s="366"/>
      <c r="JZD331" s="366"/>
      <c r="JZE331" s="366"/>
      <c r="JZF331" s="366"/>
      <c r="JZG331" s="366"/>
      <c r="JZH331" s="366"/>
      <c r="JZI331" s="366"/>
      <c r="JZJ331" s="366"/>
      <c r="JZK331" s="366"/>
      <c r="JZL331" s="366"/>
      <c r="JZM331" s="366"/>
      <c r="JZN331" s="366"/>
      <c r="JZO331" s="366"/>
      <c r="JZP331" s="366"/>
      <c r="JZQ331" s="366"/>
      <c r="JZR331" s="366"/>
      <c r="JZS331" s="366"/>
      <c r="JZT331" s="366"/>
      <c r="JZU331" s="366"/>
      <c r="JZV331" s="366"/>
      <c r="JZW331" s="366"/>
      <c r="JZX331" s="366"/>
      <c r="JZY331" s="366"/>
      <c r="JZZ331" s="366"/>
      <c r="KAA331" s="366"/>
      <c r="KAB331" s="366"/>
      <c r="KAC331" s="366"/>
      <c r="KAD331" s="366"/>
      <c r="KAE331" s="366"/>
      <c r="KAF331" s="366"/>
      <c r="KAG331" s="366"/>
      <c r="KAH331" s="366"/>
      <c r="KAI331" s="366"/>
      <c r="KAJ331" s="366"/>
      <c r="KAK331" s="366"/>
      <c r="KAL331" s="366"/>
      <c r="KAM331" s="366"/>
      <c r="KAN331" s="366"/>
      <c r="KAO331" s="366"/>
      <c r="KAP331" s="366"/>
      <c r="KAQ331" s="366"/>
      <c r="KAR331" s="366"/>
      <c r="KAS331" s="366"/>
      <c r="KAT331" s="366"/>
      <c r="KAU331" s="366"/>
      <c r="KAV331" s="366"/>
      <c r="KAW331" s="366"/>
      <c r="KAX331" s="366"/>
      <c r="KAY331" s="366"/>
      <c r="KAZ331" s="366"/>
      <c r="KBA331" s="366"/>
      <c r="KBB331" s="366"/>
      <c r="KBC331" s="366"/>
      <c r="KBD331" s="366"/>
      <c r="KBE331" s="366"/>
      <c r="KBF331" s="366"/>
      <c r="KBG331" s="366"/>
      <c r="KBH331" s="366"/>
      <c r="KBI331" s="366"/>
      <c r="KBJ331" s="366"/>
      <c r="KBK331" s="366"/>
      <c r="KBL331" s="366"/>
      <c r="KBM331" s="366"/>
      <c r="KBN331" s="366"/>
      <c r="KBO331" s="366"/>
      <c r="KBP331" s="366"/>
      <c r="KBQ331" s="366"/>
      <c r="KBR331" s="366"/>
      <c r="KBS331" s="366"/>
      <c r="KBT331" s="366"/>
      <c r="KBU331" s="366"/>
      <c r="KBV331" s="366"/>
      <c r="KBW331" s="366"/>
      <c r="KBX331" s="366"/>
      <c r="KBY331" s="366"/>
      <c r="KBZ331" s="366"/>
      <c r="KCA331" s="366"/>
      <c r="KCB331" s="366"/>
      <c r="KCC331" s="366"/>
      <c r="KCD331" s="366"/>
      <c r="KCE331" s="366"/>
      <c r="KCF331" s="366"/>
      <c r="KCG331" s="366"/>
      <c r="KCH331" s="366"/>
      <c r="KCI331" s="366"/>
      <c r="KCJ331" s="366"/>
      <c r="KCK331" s="366"/>
      <c r="KCL331" s="366"/>
      <c r="KCM331" s="366"/>
      <c r="KCN331" s="366"/>
      <c r="KCO331" s="366"/>
      <c r="KCP331" s="366"/>
      <c r="KCQ331" s="366"/>
      <c r="KCR331" s="366"/>
      <c r="KCS331" s="366"/>
      <c r="KCT331" s="366"/>
      <c r="KCU331" s="366"/>
      <c r="KCV331" s="366"/>
      <c r="KCW331" s="366"/>
      <c r="KCX331" s="366"/>
      <c r="KCY331" s="366"/>
      <c r="KCZ331" s="366"/>
      <c r="KDA331" s="366"/>
      <c r="KDB331" s="366"/>
      <c r="KDC331" s="366"/>
      <c r="KDD331" s="366"/>
      <c r="KDE331" s="366"/>
      <c r="KDF331" s="366"/>
      <c r="KDG331" s="366"/>
      <c r="KDH331" s="366"/>
      <c r="KDI331" s="366"/>
      <c r="KDJ331" s="366"/>
      <c r="KDK331" s="366"/>
      <c r="KDL331" s="366"/>
      <c r="KDM331" s="366"/>
      <c r="KDN331" s="366"/>
      <c r="KDO331" s="366"/>
      <c r="KDP331" s="366"/>
      <c r="KDQ331" s="366"/>
      <c r="KDR331" s="366"/>
      <c r="KDS331" s="366"/>
      <c r="KDT331" s="366"/>
      <c r="KDU331" s="366"/>
      <c r="KDV331" s="366"/>
      <c r="KDW331" s="366"/>
      <c r="KDX331" s="366"/>
      <c r="KDY331" s="366"/>
      <c r="KDZ331" s="366"/>
      <c r="KEA331" s="366"/>
      <c r="KEB331" s="366"/>
      <c r="KEC331" s="366"/>
      <c r="KED331" s="366"/>
      <c r="KEE331" s="366"/>
      <c r="KEF331" s="366"/>
      <c r="KEG331" s="366"/>
      <c r="KEH331" s="366"/>
      <c r="KEI331" s="366"/>
      <c r="KEJ331" s="366"/>
      <c r="KEK331" s="366"/>
      <c r="KEL331" s="366"/>
      <c r="KEM331" s="366"/>
      <c r="KEN331" s="366"/>
      <c r="KEO331" s="366"/>
      <c r="KEP331" s="366"/>
      <c r="KEQ331" s="366"/>
      <c r="KER331" s="366"/>
      <c r="KES331" s="366"/>
      <c r="KET331" s="366"/>
      <c r="KEU331" s="366"/>
      <c r="KEV331" s="366"/>
      <c r="KEW331" s="366"/>
      <c r="KEX331" s="366"/>
      <c r="KEY331" s="366"/>
      <c r="KEZ331" s="366"/>
      <c r="KFA331" s="366"/>
      <c r="KFB331" s="366"/>
      <c r="KFC331" s="366"/>
      <c r="KFD331" s="366"/>
      <c r="KFE331" s="366"/>
      <c r="KFF331" s="366"/>
      <c r="KFG331" s="366"/>
      <c r="KFH331" s="366"/>
      <c r="KFI331" s="366"/>
      <c r="KFJ331" s="366"/>
      <c r="KFK331" s="366"/>
      <c r="KFL331" s="366"/>
      <c r="KFM331" s="366"/>
      <c r="KFN331" s="366"/>
      <c r="KFO331" s="366"/>
      <c r="KFP331" s="366"/>
      <c r="KFQ331" s="366"/>
      <c r="KFR331" s="366"/>
      <c r="KFS331" s="366"/>
      <c r="KFT331" s="366"/>
      <c r="KFU331" s="366"/>
      <c r="KFV331" s="366"/>
      <c r="KFW331" s="366"/>
      <c r="KFX331" s="366"/>
      <c r="KFY331" s="366"/>
      <c r="KFZ331" s="366"/>
      <c r="KGA331" s="366"/>
      <c r="KGB331" s="366"/>
      <c r="KGC331" s="366"/>
      <c r="KGD331" s="366"/>
      <c r="KGE331" s="366"/>
      <c r="KGF331" s="366"/>
      <c r="KGG331" s="366"/>
      <c r="KGH331" s="366"/>
      <c r="KGI331" s="366"/>
      <c r="KGJ331" s="366"/>
      <c r="KGK331" s="366"/>
      <c r="KGL331" s="366"/>
      <c r="KGM331" s="366"/>
      <c r="KGN331" s="366"/>
      <c r="KGO331" s="366"/>
      <c r="KGP331" s="366"/>
      <c r="KGQ331" s="366"/>
      <c r="KGR331" s="366"/>
      <c r="KGS331" s="366"/>
      <c r="KGT331" s="366"/>
      <c r="KGU331" s="366"/>
      <c r="KGV331" s="366"/>
      <c r="KGW331" s="366"/>
      <c r="KGX331" s="366"/>
      <c r="KGY331" s="366"/>
      <c r="KGZ331" s="366"/>
      <c r="KHA331" s="366"/>
      <c r="KHB331" s="366"/>
      <c r="KHC331" s="366"/>
      <c r="KHD331" s="366"/>
      <c r="KHE331" s="366"/>
      <c r="KHF331" s="366"/>
      <c r="KHG331" s="366"/>
      <c r="KHH331" s="366"/>
      <c r="KHI331" s="366"/>
      <c r="KHJ331" s="366"/>
      <c r="KHK331" s="366"/>
      <c r="KHL331" s="366"/>
      <c r="KHM331" s="366"/>
      <c r="KHN331" s="366"/>
      <c r="KHO331" s="366"/>
      <c r="KHP331" s="366"/>
      <c r="KHQ331" s="366"/>
      <c r="KHR331" s="366"/>
      <c r="KHS331" s="366"/>
      <c r="KHT331" s="366"/>
      <c r="KHU331" s="366"/>
      <c r="KHV331" s="366"/>
      <c r="KHW331" s="366"/>
      <c r="KHX331" s="366"/>
      <c r="KHY331" s="366"/>
      <c r="KHZ331" s="366"/>
      <c r="KIA331" s="366"/>
      <c r="KIB331" s="366"/>
      <c r="KIC331" s="366"/>
      <c r="KID331" s="366"/>
      <c r="KIE331" s="366"/>
      <c r="KIF331" s="366"/>
      <c r="KIG331" s="366"/>
      <c r="KIH331" s="366"/>
      <c r="KII331" s="366"/>
      <c r="KIJ331" s="366"/>
      <c r="KIK331" s="366"/>
      <c r="KIL331" s="366"/>
      <c r="KIM331" s="366"/>
      <c r="KIN331" s="366"/>
      <c r="KIO331" s="366"/>
      <c r="KIP331" s="366"/>
      <c r="KIQ331" s="366"/>
      <c r="KIR331" s="366"/>
      <c r="KIS331" s="366"/>
      <c r="KIT331" s="366"/>
      <c r="KIU331" s="366"/>
      <c r="KIV331" s="366"/>
      <c r="KIW331" s="366"/>
      <c r="KIX331" s="366"/>
      <c r="KIY331" s="366"/>
      <c r="KIZ331" s="366"/>
      <c r="KJA331" s="366"/>
      <c r="KJB331" s="366"/>
      <c r="KJC331" s="366"/>
      <c r="KJD331" s="366"/>
      <c r="KJE331" s="366"/>
      <c r="KJF331" s="366"/>
      <c r="KJG331" s="366"/>
      <c r="KJH331" s="366"/>
      <c r="KJI331" s="366"/>
      <c r="KJJ331" s="366"/>
      <c r="KJK331" s="366"/>
      <c r="KJL331" s="366"/>
      <c r="KJM331" s="366"/>
      <c r="KJN331" s="366"/>
      <c r="KJO331" s="366"/>
      <c r="KJP331" s="366"/>
      <c r="KJQ331" s="366"/>
      <c r="KJR331" s="366"/>
      <c r="KJS331" s="366"/>
      <c r="KJT331" s="366"/>
      <c r="KJU331" s="366"/>
      <c r="KJV331" s="366"/>
      <c r="KJW331" s="366"/>
      <c r="KJX331" s="366"/>
      <c r="KJY331" s="366"/>
      <c r="KJZ331" s="366"/>
      <c r="KKA331" s="366"/>
      <c r="KKB331" s="366"/>
      <c r="KKC331" s="366"/>
      <c r="KKD331" s="366"/>
      <c r="KKE331" s="366"/>
      <c r="KKF331" s="366"/>
      <c r="KKG331" s="366"/>
      <c r="KKH331" s="366"/>
      <c r="KKI331" s="366"/>
      <c r="KKJ331" s="366"/>
      <c r="KKK331" s="366"/>
      <c r="KKL331" s="366"/>
      <c r="KKM331" s="366"/>
      <c r="KKN331" s="366"/>
      <c r="KKO331" s="366"/>
      <c r="KKP331" s="366"/>
      <c r="KKQ331" s="366"/>
      <c r="KKR331" s="366"/>
      <c r="KKS331" s="366"/>
      <c r="KKT331" s="366"/>
      <c r="KKU331" s="366"/>
      <c r="KKV331" s="366"/>
      <c r="KKW331" s="366"/>
      <c r="KKX331" s="366"/>
      <c r="KKY331" s="366"/>
      <c r="KKZ331" s="366"/>
      <c r="KLA331" s="366"/>
      <c r="KLB331" s="366"/>
      <c r="KLC331" s="366"/>
      <c r="KLD331" s="366"/>
      <c r="KLE331" s="366"/>
      <c r="KLF331" s="366"/>
      <c r="KLG331" s="366"/>
      <c r="KLH331" s="366"/>
      <c r="KLI331" s="366"/>
      <c r="KLJ331" s="366"/>
      <c r="KLK331" s="366"/>
      <c r="KLL331" s="366"/>
      <c r="KLM331" s="366"/>
      <c r="KLN331" s="366"/>
      <c r="KLO331" s="366"/>
      <c r="KLP331" s="366"/>
      <c r="KLQ331" s="366"/>
      <c r="KLR331" s="366"/>
      <c r="KLS331" s="366"/>
      <c r="KLT331" s="366"/>
      <c r="KLU331" s="366"/>
      <c r="KLV331" s="366"/>
      <c r="KLW331" s="366"/>
      <c r="KLX331" s="366"/>
      <c r="KLY331" s="366"/>
      <c r="KLZ331" s="366"/>
      <c r="KMA331" s="366"/>
      <c r="KMB331" s="366"/>
      <c r="KMC331" s="366"/>
      <c r="KMD331" s="366"/>
      <c r="KME331" s="366"/>
      <c r="KMF331" s="366"/>
      <c r="KMG331" s="366"/>
      <c r="KMH331" s="366"/>
      <c r="KMI331" s="366"/>
      <c r="KMJ331" s="366"/>
      <c r="KMK331" s="366"/>
      <c r="KML331" s="366"/>
      <c r="KMM331" s="366"/>
      <c r="KMN331" s="366"/>
      <c r="KMO331" s="366"/>
      <c r="KMP331" s="366"/>
      <c r="KMQ331" s="366"/>
      <c r="KMR331" s="366"/>
      <c r="KMS331" s="366"/>
      <c r="KMT331" s="366"/>
      <c r="KMU331" s="366"/>
      <c r="KMV331" s="366"/>
      <c r="KMW331" s="366"/>
      <c r="KMX331" s="366"/>
      <c r="KMY331" s="366"/>
      <c r="KMZ331" s="366"/>
      <c r="KNA331" s="366"/>
      <c r="KNB331" s="366"/>
      <c r="KNC331" s="366"/>
      <c r="KND331" s="366"/>
      <c r="KNE331" s="366"/>
      <c r="KNF331" s="366"/>
      <c r="KNG331" s="366"/>
      <c r="KNH331" s="366"/>
      <c r="KNI331" s="366"/>
      <c r="KNJ331" s="366"/>
      <c r="KNK331" s="366"/>
      <c r="KNL331" s="366"/>
      <c r="KNM331" s="366"/>
      <c r="KNN331" s="366"/>
      <c r="KNO331" s="366"/>
      <c r="KNP331" s="366"/>
      <c r="KNQ331" s="366"/>
      <c r="KNR331" s="366"/>
      <c r="KNS331" s="366"/>
      <c r="KNT331" s="366"/>
      <c r="KNU331" s="366"/>
      <c r="KNV331" s="366"/>
      <c r="KNW331" s="366"/>
      <c r="KNX331" s="366"/>
      <c r="KNY331" s="366"/>
      <c r="KNZ331" s="366"/>
      <c r="KOA331" s="366"/>
      <c r="KOB331" s="366"/>
      <c r="KOC331" s="366"/>
      <c r="KOD331" s="366"/>
      <c r="KOE331" s="366"/>
      <c r="KOF331" s="366"/>
      <c r="KOG331" s="366"/>
      <c r="KOH331" s="366"/>
      <c r="KOI331" s="366"/>
      <c r="KOJ331" s="366"/>
      <c r="KOK331" s="366"/>
      <c r="KOL331" s="366"/>
      <c r="KOM331" s="366"/>
      <c r="KON331" s="366"/>
      <c r="KOO331" s="366"/>
      <c r="KOP331" s="366"/>
      <c r="KOQ331" s="366"/>
      <c r="KOR331" s="366"/>
      <c r="KOS331" s="366"/>
      <c r="KOT331" s="366"/>
      <c r="KOU331" s="366"/>
      <c r="KOV331" s="366"/>
      <c r="KOW331" s="366"/>
      <c r="KOX331" s="366"/>
      <c r="KOY331" s="366"/>
      <c r="KOZ331" s="366"/>
      <c r="KPA331" s="366"/>
      <c r="KPB331" s="366"/>
      <c r="KPC331" s="366"/>
      <c r="KPD331" s="366"/>
      <c r="KPE331" s="366"/>
      <c r="KPF331" s="366"/>
      <c r="KPG331" s="366"/>
      <c r="KPH331" s="366"/>
      <c r="KPI331" s="366"/>
      <c r="KPJ331" s="366"/>
      <c r="KPK331" s="366"/>
      <c r="KPL331" s="366"/>
      <c r="KPM331" s="366"/>
      <c r="KPN331" s="366"/>
      <c r="KPO331" s="366"/>
      <c r="KPP331" s="366"/>
      <c r="KPQ331" s="366"/>
      <c r="KPR331" s="366"/>
      <c r="KPS331" s="366"/>
      <c r="KPT331" s="366"/>
      <c r="KPU331" s="366"/>
      <c r="KPV331" s="366"/>
      <c r="KPW331" s="366"/>
      <c r="KPX331" s="366"/>
      <c r="KPY331" s="366"/>
      <c r="KPZ331" s="366"/>
      <c r="KQA331" s="366"/>
      <c r="KQB331" s="366"/>
      <c r="KQC331" s="366"/>
      <c r="KQD331" s="366"/>
      <c r="KQE331" s="366"/>
      <c r="KQF331" s="366"/>
      <c r="KQG331" s="366"/>
      <c r="KQH331" s="366"/>
      <c r="KQI331" s="366"/>
      <c r="KQJ331" s="366"/>
      <c r="KQK331" s="366"/>
      <c r="KQL331" s="366"/>
      <c r="KQM331" s="366"/>
      <c r="KQN331" s="366"/>
      <c r="KQO331" s="366"/>
      <c r="KQP331" s="366"/>
      <c r="KQQ331" s="366"/>
      <c r="KQR331" s="366"/>
      <c r="KQS331" s="366"/>
      <c r="KQT331" s="366"/>
      <c r="KQU331" s="366"/>
      <c r="KQV331" s="366"/>
      <c r="KQW331" s="366"/>
      <c r="KQX331" s="366"/>
      <c r="KQY331" s="366"/>
      <c r="KQZ331" s="366"/>
      <c r="KRA331" s="366"/>
      <c r="KRB331" s="366"/>
      <c r="KRC331" s="366"/>
      <c r="KRD331" s="366"/>
      <c r="KRE331" s="366"/>
      <c r="KRF331" s="366"/>
      <c r="KRG331" s="366"/>
      <c r="KRH331" s="366"/>
      <c r="KRI331" s="366"/>
      <c r="KRJ331" s="366"/>
      <c r="KRK331" s="366"/>
      <c r="KRL331" s="366"/>
      <c r="KRM331" s="366"/>
      <c r="KRN331" s="366"/>
      <c r="KRO331" s="366"/>
      <c r="KRP331" s="366"/>
      <c r="KRQ331" s="366"/>
      <c r="KRR331" s="366"/>
      <c r="KRS331" s="366"/>
      <c r="KRT331" s="366"/>
      <c r="KRU331" s="366"/>
      <c r="KRV331" s="366"/>
      <c r="KRW331" s="366"/>
      <c r="KRX331" s="366"/>
      <c r="KRY331" s="366"/>
      <c r="KRZ331" s="366"/>
      <c r="KSA331" s="366"/>
      <c r="KSB331" s="366"/>
      <c r="KSC331" s="366"/>
      <c r="KSD331" s="366"/>
      <c r="KSE331" s="366"/>
      <c r="KSF331" s="366"/>
      <c r="KSG331" s="366"/>
      <c r="KSH331" s="366"/>
      <c r="KSI331" s="366"/>
      <c r="KSJ331" s="366"/>
      <c r="KSK331" s="366"/>
      <c r="KSL331" s="366"/>
      <c r="KSM331" s="366"/>
      <c r="KSN331" s="366"/>
      <c r="KSO331" s="366"/>
      <c r="KSP331" s="366"/>
      <c r="KSQ331" s="366"/>
      <c r="KSR331" s="366"/>
      <c r="KSS331" s="366"/>
      <c r="KST331" s="366"/>
      <c r="KSU331" s="366"/>
      <c r="KSV331" s="366"/>
      <c r="KSW331" s="366"/>
      <c r="KSX331" s="366"/>
      <c r="KSY331" s="366"/>
      <c r="KSZ331" s="366"/>
      <c r="KTA331" s="366"/>
      <c r="KTB331" s="366"/>
      <c r="KTC331" s="366"/>
      <c r="KTD331" s="366"/>
      <c r="KTE331" s="366"/>
      <c r="KTF331" s="366"/>
      <c r="KTG331" s="366"/>
      <c r="KTH331" s="366"/>
      <c r="KTI331" s="366"/>
      <c r="KTJ331" s="366"/>
      <c r="KTK331" s="366"/>
      <c r="KTL331" s="366"/>
      <c r="KTM331" s="366"/>
      <c r="KTN331" s="366"/>
      <c r="KTO331" s="366"/>
      <c r="KTP331" s="366"/>
      <c r="KTQ331" s="366"/>
      <c r="KTR331" s="366"/>
      <c r="KTS331" s="366"/>
      <c r="KTT331" s="366"/>
      <c r="KTU331" s="366"/>
      <c r="KTV331" s="366"/>
      <c r="KTW331" s="366"/>
      <c r="KTX331" s="366"/>
      <c r="KTY331" s="366"/>
      <c r="KTZ331" s="366"/>
      <c r="KUA331" s="366"/>
      <c r="KUB331" s="366"/>
      <c r="KUC331" s="366"/>
      <c r="KUD331" s="366"/>
      <c r="KUE331" s="366"/>
      <c r="KUF331" s="366"/>
      <c r="KUG331" s="366"/>
      <c r="KUH331" s="366"/>
      <c r="KUI331" s="366"/>
      <c r="KUJ331" s="366"/>
      <c r="KUK331" s="366"/>
      <c r="KUL331" s="366"/>
      <c r="KUM331" s="366"/>
      <c r="KUN331" s="366"/>
      <c r="KUO331" s="366"/>
      <c r="KUP331" s="366"/>
      <c r="KUQ331" s="366"/>
      <c r="KUR331" s="366"/>
      <c r="KUS331" s="366"/>
      <c r="KUT331" s="366"/>
      <c r="KUU331" s="366"/>
      <c r="KUV331" s="366"/>
      <c r="KUW331" s="366"/>
      <c r="KUX331" s="366"/>
      <c r="KUY331" s="366"/>
      <c r="KUZ331" s="366"/>
      <c r="KVA331" s="366"/>
      <c r="KVB331" s="366"/>
      <c r="KVC331" s="366"/>
      <c r="KVD331" s="366"/>
      <c r="KVE331" s="366"/>
      <c r="KVF331" s="366"/>
      <c r="KVG331" s="366"/>
      <c r="KVH331" s="366"/>
      <c r="KVI331" s="366"/>
      <c r="KVJ331" s="366"/>
      <c r="KVK331" s="366"/>
      <c r="KVL331" s="366"/>
      <c r="KVM331" s="366"/>
      <c r="KVN331" s="366"/>
      <c r="KVO331" s="366"/>
      <c r="KVP331" s="366"/>
      <c r="KVQ331" s="366"/>
      <c r="KVR331" s="366"/>
      <c r="KVS331" s="366"/>
      <c r="KVT331" s="366"/>
      <c r="KVU331" s="366"/>
      <c r="KVV331" s="366"/>
      <c r="KVW331" s="366"/>
      <c r="KVX331" s="366"/>
      <c r="KVY331" s="366"/>
      <c r="KVZ331" s="366"/>
      <c r="KWA331" s="366"/>
      <c r="KWB331" s="366"/>
      <c r="KWC331" s="366"/>
      <c r="KWD331" s="366"/>
      <c r="KWE331" s="366"/>
      <c r="KWF331" s="366"/>
      <c r="KWG331" s="366"/>
      <c r="KWH331" s="366"/>
      <c r="KWI331" s="366"/>
      <c r="KWJ331" s="366"/>
      <c r="KWK331" s="366"/>
      <c r="KWL331" s="366"/>
      <c r="KWM331" s="366"/>
      <c r="KWN331" s="366"/>
      <c r="KWO331" s="366"/>
      <c r="KWP331" s="366"/>
      <c r="KWQ331" s="366"/>
      <c r="KWR331" s="366"/>
      <c r="KWS331" s="366"/>
      <c r="KWT331" s="366"/>
      <c r="KWU331" s="366"/>
      <c r="KWV331" s="366"/>
      <c r="KWW331" s="366"/>
      <c r="KWX331" s="366"/>
      <c r="KWY331" s="366"/>
      <c r="KWZ331" s="366"/>
      <c r="KXA331" s="366"/>
      <c r="KXB331" s="366"/>
      <c r="KXC331" s="366"/>
      <c r="KXD331" s="366"/>
      <c r="KXE331" s="366"/>
      <c r="KXF331" s="366"/>
      <c r="KXG331" s="366"/>
      <c r="KXH331" s="366"/>
      <c r="KXI331" s="366"/>
      <c r="KXJ331" s="366"/>
      <c r="KXK331" s="366"/>
      <c r="KXL331" s="366"/>
      <c r="KXM331" s="366"/>
      <c r="KXN331" s="366"/>
      <c r="KXO331" s="366"/>
      <c r="KXP331" s="366"/>
      <c r="KXQ331" s="366"/>
      <c r="KXR331" s="366"/>
      <c r="KXS331" s="366"/>
      <c r="KXT331" s="366"/>
      <c r="KXU331" s="366"/>
      <c r="KXV331" s="366"/>
      <c r="KXW331" s="366"/>
      <c r="KXX331" s="366"/>
      <c r="KXY331" s="366"/>
      <c r="KXZ331" s="366"/>
      <c r="KYA331" s="366"/>
      <c r="KYB331" s="366"/>
      <c r="KYC331" s="366"/>
      <c r="KYD331" s="366"/>
      <c r="KYE331" s="366"/>
      <c r="KYF331" s="366"/>
      <c r="KYG331" s="366"/>
      <c r="KYH331" s="366"/>
      <c r="KYI331" s="366"/>
      <c r="KYJ331" s="366"/>
      <c r="KYK331" s="366"/>
      <c r="KYL331" s="366"/>
      <c r="KYM331" s="366"/>
      <c r="KYN331" s="366"/>
      <c r="KYO331" s="366"/>
      <c r="KYP331" s="366"/>
      <c r="KYQ331" s="366"/>
      <c r="KYR331" s="366"/>
      <c r="KYS331" s="366"/>
      <c r="KYT331" s="366"/>
      <c r="KYU331" s="366"/>
      <c r="KYV331" s="366"/>
      <c r="KYW331" s="366"/>
      <c r="KYX331" s="366"/>
      <c r="KYY331" s="366"/>
      <c r="KYZ331" s="366"/>
      <c r="KZA331" s="366"/>
      <c r="KZB331" s="366"/>
      <c r="KZC331" s="366"/>
      <c r="KZD331" s="366"/>
      <c r="KZE331" s="366"/>
      <c r="KZF331" s="366"/>
      <c r="KZG331" s="366"/>
      <c r="KZH331" s="366"/>
      <c r="KZI331" s="366"/>
      <c r="KZJ331" s="366"/>
      <c r="KZK331" s="366"/>
      <c r="KZL331" s="366"/>
      <c r="KZM331" s="366"/>
      <c r="KZN331" s="366"/>
      <c r="KZO331" s="366"/>
      <c r="KZP331" s="366"/>
      <c r="KZQ331" s="366"/>
      <c r="KZR331" s="366"/>
      <c r="KZS331" s="366"/>
      <c r="KZT331" s="366"/>
      <c r="KZU331" s="366"/>
      <c r="KZV331" s="366"/>
      <c r="KZW331" s="366"/>
      <c r="KZX331" s="366"/>
      <c r="KZY331" s="366"/>
      <c r="KZZ331" s="366"/>
      <c r="LAA331" s="366"/>
      <c r="LAB331" s="366"/>
      <c r="LAC331" s="366"/>
      <c r="LAD331" s="366"/>
      <c r="LAE331" s="366"/>
      <c r="LAF331" s="366"/>
      <c r="LAG331" s="366"/>
      <c r="LAH331" s="366"/>
      <c r="LAI331" s="366"/>
      <c r="LAJ331" s="366"/>
      <c r="LAK331" s="366"/>
      <c r="LAL331" s="366"/>
      <c r="LAM331" s="366"/>
      <c r="LAN331" s="366"/>
      <c r="LAO331" s="366"/>
      <c r="LAP331" s="366"/>
      <c r="LAQ331" s="366"/>
      <c r="LAR331" s="366"/>
      <c r="LAS331" s="366"/>
      <c r="LAT331" s="366"/>
      <c r="LAU331" s="366"/>
      <c r="LAV331" s="366"/>
      <c r="LAW331" s="366"/>
      <c r="LAX331" s="366"/>
      <c r="LAY331" s="366"/>
      <c r="LAZ331" s="366"/>
      <c r="LBA331" s="366"/>
      <c r="LBB331" s="366"/>
      <c r="LBC331" s="366"/>
      <c r="LBD331" s="366"/>
      <c r="LBE331" s="366"/>
      <c r="LBF331" s="366"/>
      <c r="LBG331" s="366"/>
      <c r="LBH331" s="366"/>
      <c r="LBI331" s="366"/>
      <c r="LBJ331" s="366"/>
      <c r="LBK331" s="366"/>
      <c r="LBL331" s="366"/>
      <c r="LBM331" s="366"/>
      <c r="LBN331" s="366"/>
      <c r="LBO331" s="366"/>
      <c r="LBP331" s="366"/>
      <c r="LBQ331" s="366"/>
      <c r="LBR331" s="366"/>
      <c r="LBS331" s="366"/>
      <c r="LBT331" s="366"/>
      <c r="LBU331" s="366"/>
      <c r="LBV331" s="366"/>
      <c r="LBW331" s="366"/>
      <c r="LBX331" s="366"/>
      <c r="LBY331" s="366"/>
      <c r="LBZ331" s="366"/>
      <c r="LCA331" s="366"/>
      <c r="LCB331" s="366"/>
      <c r="LCC331" s="366"/>
      <c r="LCD331" s="366"/>
      <c r="LCE331" s="366"/>
      <c r="LCF331" s="366"/>
      <c r="LCG331" s="366"/>
      <c r="LCH331" s="366"/>
      <c r="LCI331" s="366"/>
      <c r="LCJ331" s="366"/>
      <c r="LCK331" s="366"/>
      <c r="LCL331" s="366"/>
      <c r="LCM331" s="366"/>
      <c r="LCN331" s="366"/>
      <c r="LCO331" s="366"/>
      <c r="LCP331" s="366"/>
      <c r="LCQ331" s="366"/>
      <c r="LCR331" s="366"/>
      <c r="LCS331" s="366"/>
      <c r="LCT331" s="366"/>
      <c r="LCU331" s="366"/>
      <c r="LCV331" s="366"/>
      <c r="LCW331" s="366"/>
      <c r="LCX331" s="366"/>
      <c r="LCY331" s="366"/>
      <c r="LCZ331" s="366"/>
      <c r="LDA331" s="366"/>
      <c r="LDB331" s="366"/>
      <c r="LDC331" s="366"/>
      <c r="LDD331" s="366"/>
      <c r="LDE331" s="366"/>
      <c r="LDF331" s="366"/>
      <c r="LDG331" s="366"/>
      <c r="LDH331" s="366"/>
      <c r="LDI331" s="366"/>
      <c r="LDJ331" s="366"/>
      <c r="LDK331" s="366"/>
      <c r="LDL331" s="366"/>
      <c r="LDM331" s="366"/>
      <c r="LDN331" s="366"/>
      <c r="LDO331" s="366"/>
      <c r="LDP331" s="366"/>
      <c r="LDQ331" s="366"/>
      <c r="LDR331" s="366"/>
      <c r="LDS331" s="366"/>
      <c r="LDT331" s="366"/>
      <c r="LDU331" s="366"/>
      <c r="LDV331" s="366"/>
      <c r="LDW331" s="366"/>
      <c r="LDX331" s="366"/>
      <c r="LDY331" s="366"/>
      <c r="LDZ331" s="366"/>
      <c r="LEA331" s="366"/>
      <c r="LEB331" s="366"/>
      <c r="LEC331" s="366"/>
      <c r="LED331" s="366"/>
      <c r="LEE331" s="366"/>
      <c r="LEF331" s="366"/>
      <c r="LEG331" s="366"/>
      <c r="LEH331" s="366"/>
      <c r="LEI331" s="366"/>
      <c r="LEJ331" s="366"/>
      <c r="LEK331" s="366"/>
      <c r="LEL331" s="366"/>
      <c r="LEM331" s="366"/>
      <c r="LEN331" s="366"/>
      <c r="LEO331" s="366"/>
      <c r="LEP331" s="366"/>
      <c r="LEQ331" s="366"/>
      <c r="LER331" s="366"/>
      <c r="LES331" s="366"/>
      <c r="LET331" s="366"/>
      <c r="LEU331" s="366"/>
      <c r="LEV331" s="366"/>
      <c r="LEW331" s="366"/>
      <c r="LEX331" s="366"/>
      <c r="LEY331" s="366"/>
      <c r="LEZ331" s="366"/>
      <c r="LFA331" s="366"/>
      <c r="LFB331" s="366"/>
      <c r="LFC331" s="366"/>
      <c r="LFD331" s="366"/>
      <c r="LFE331" s="366"/>
      <c r="LFF331" s="366"/>
      <c r="LFG331" s="366"/>
      <c r="LFH331" s="366"/>
      <c r="LFI331" s="366"/>
      <c r="LFJ331" s="366"/>
      <c r="LFK331" s="366"/>
      <c r="LFL331" s="366"/>
      <c r="LFM331" s="366"/>
      <c r="LFN331" s="366"/>
      <c r="LFO331" s="366"/>
      <c r="LFP331" s="366"/>
      <c r="LFQ331" s="366"/>
      <c r="LFR331" s="366"/>
      <c r="LFS331" s="366"/>
      <c r="LFT331" s="366"/>
      <c r="LFU331" s="366"/>
      <c r="LFV331" s="366"/>
      <c r="LFW331" s="366"/>
      <c r="LFX331" s="366"/>
      <c r="LFY331" s="366"/>
      <c r="LFZ331" s="366"/>
      <c r="LGA331" s="366"/>
      <c r="LGB331" s="366"/>
      <c r="LGC331" s="366"/>
      <c r="LGD331" s="366"/>
      <c r="LGE331" s="366"/>
      <c r="LGF331" s="366"/>
      <c r="LGG331" s="366"/>
      <c r="LGH331" s="366"/>
      <c r="LGI331" s="366"/>
      <c r="LGJ331" s="366"/>
      <c r="LGK331" s="366"/>
      <c r="LGL331" s="366"/>
      <c r="LGM331" s="366"/>
      <c r="LGN331" s="366"/>
      <c r="LGO331" s="366"/>
      <c r="LGP331" s="366"/>
      <c r="LGQ331" s="366"/>
      <c r="LGR331" s="366"/>
      <c r="LGS331" s="366"/>
      <c r="LGT331" s="366"/>
      <c r="LGU331" s="366"/>
      <c r="LGV331" s="366"/>
      <c r="LGW331" s="366"/>
      <c r="LGX331" s="366"/>
      <c r="LGY331" s="366"/>
      <c r="LGZ331" s="366"/>
      <c r="LHA331" s="366"/>
      <c r="LHB331" s="366"/>
      <c r="LHC331" s="366"/>
      <c r="LHD331" s="366"/>
      <c r="LHE331" s="366"/>
      <c r="LHF331" s="366"/>
      <c r="LHG331" s="366"/>
      <c r="LHH331" s="366"/>
      <c r="LHI331" s="366"/>
      <c r="LHJ331" s="366"/>
      <c r="LHK331" s="366"/>
      <c r="LHL331" s="366"/>
      <c r="LHM331" s="366"/>
      <c r="LHN331" s="366"/>
      <c r="LHO331" s="366"/>
      <c r="LHP331" s="366"/>
      <c r="LHQ331" s="366"/>
      <c r="LHR331" s="366"/>
      <c r="LHS331" s="366"/>
      <c r="LHT331" s="366"/>
      <c r="LHU331" s="366"/>
      <c r="LHV331" s="366"/>
      <c r="LHW331" s="366"/>
      <c r="LHX331" s="366"/>
      <c r="LHY331" s="366"/>
      <c r="LHZ331" s="366"/>
      <c r="LIA331" s="366"/>
      <c r="LIB331" s="366"/>
      <c r="LIC331" s="366"/>
      <c r="LID331" s="366"/>
      <c r="LIE331" s="366"/>
      <c r="LIF331" s="366"/>
      <c r="LIG331" s="366"/>
      <c r="LIH331" s="366"/>
      <c r="LII331" s="366"/>
      <c r="LIJ331" s="366"/>
      <c r="LIK331" s="366"/>
      <c r="LIL331" s="366"/>
      <c r="LIM331" s="366"/>
      <c r="LIN331" s="366"/>
      <c r="LIO331" s="366"/>
      <c r="LIP331" s="366"/>
      <c r="LIQ331" s="366"/>
      <c r="LIR331" s="366"/>
      <c r="LIS331" s="366"/>
      <c r="LIT331" s="366"/>
      <c r="LIU331" s="366"/>
      <c r="LIV331" s="366"/>
      <c r="LIW331" s="366"/>
      <c r="LIX331" s="366"/>
      <c r="LIY331" s="366"/>
      <c r="LIZ331" s="366"/>
      <c r="LJA331" s="366"/>
      <c r="LJB331" s="366"/>
      <c r="LJC331" s="366"/>
      <c r="LJD331" s="366"/>
      <c r="LJE331" s="366"/>
      <c r="LJF331" s="366"/>
      <c r="LJG331" s="366"/>
      <c r="LJH331" s="366"/>
      <c r="LJI331" s="366"/>
      <c r="LJJ331" s="366"/>
      <c r="LJK331" s="366"/>
      <c r="LJL331" s="366"/>
      <c r="LJM331" s="366"/>
      <c r="LJN331" s="366"/>
      <c r="LJO331" s="366"/>
      <c r="LJP331" s="366"/>
      <c r="LJQ331" s="366"/>
      <c r="LJR331" s="366"/>
      <c r="LJS331" s="366"/>
      <c r="LJT331" s="366"/>
      <c r="LJU331" s="366"/>
      <c r="LJV331" s="366"/>
      <c r="LJW331" s="366"/>
      <c r="LJX331" s="366"/>
      <c r="LJY331" s="366"/>
      <c r="LJZ331" s="366"/>
      <c r="LKA331" s="366"/>
      <c r="LKB331" s="366"/>
      <c r="LKC331" s="366"/>
      <c r="LKD331" s="366"/>
      <c r="LKE331" s="366"/>
      <c r="LKF331" s="366"/>
      <c r="LKG331" s="366"/>
      <c r="LKH331" s="366"/>
      <c r="LKI331" s="366"/>
      <c r="LKJ331" s="366"/>
      <c r="LKK331" s="366"/>
      <c r="LKL331" s="366"/>
      <c r="LKM331" s="366"/>
      <c r="LKN331" s="366"/>
      <c r="LKO331" s="366"/>
      <c r="LKP331" s="366"/>
      <c r="LKQ331" s="366"/>
      <c r="LKR331" s="366"/>
      <c r="LKS331" s="366"/>
      <c r="LKT331" s="366"/>
      <c r="LKU331" s="366"/>
      <c r="LKV331" s="366"/>
      <c r="LKW331" s="366"/>
      <c r="LKX331" s="366"/>
      <c r="LKY331" s="366"/>
      <c r="LKZ331" s="366"/>
      <c r="LLA331" s="366"/>
      <c r="LLB331" s="366"/>
      <c r="LLC331" s="366"/>
      <c r="LLD331" s="366"/>
      <c r="LLE331" s="366"/>
      <c r="LLF331" s="366"/>
      <c r="LLG331" s="366"/>
      <c r="LLH331" s="366"/>
      <c r="LLI331" s="366"/>
      <c r="LLJ331" s="366"/>
      <c r="LLK331" s="366"/>
      <c r="LLL331" s="366"/>
      <c r="LLM331" s="366"/>
      <c r="LLN331" s="366"/>
      <c r="LLO331" s="366"/>
      <c r="LLP331" s="366"/>
      <c r="LLQ331" s="366"/>
      <c r="LLR331" s="366"/>
      <c r="LLS331" s="366"/>
      <c r="LLT331" s="366"/>
      <c r="LLU331" s="366"/>
      <c r="LLV331" s="366"/>
      <c r="LLW331" s="366"/>
      <c r="LLX331" s="366"/>
      <c r="LLY331" s="366"/>
      <c r="LLZ331" s="366"/>
      <c r="LMA331" s="366"/>
      <c r="LMB331" s="366"/>
      <c r="LMC331" s="366"/>
      <c r="LMD331" s="366"/>
      <c r="LME331" s="366"/>
      <c r="LMF331" s="366"/>
      <c r="LMG331" s="366"/>
      <c r="LMH331" s="366"/>
      <c r="LMI331" s="366"/>
      <c r="LMJ331" s="366"/>
      <c r="LMK331" s="366"/>
      <c r="LML331" s="366"/>
      <c r="LMM331" s="366"/>
      <c r="LMN331" s="366"/>
      <c r="LMO331" s="366"/>
      <c r="LMP331" s="366"/>
      <c r="LMQ331" s="366"/>
      <c r="LMR331" s="366"/>
      <c r="LMS331" s="366"/>
      <c r="LMT331" s="366"/>
      <c r="LMU331" s="366"/>
      <c r="LMV331" s="366"/>
      <c r="LMW331" s="366"/>
      <c r="LMX331" s="366"/>
      <c r="LMY331" s="366"/>
      <c r="LMZ331" s="366"/>
      <c r="LNA331" s="366"/>
      <c r="LNB331" s="366"/>
      <c r="LNC331" s="366"/>
      <c r="LND331" s="366"/>
      <c r="LNE331" s="366"/>
      <c r="LNF331" s="366"/>
      <c r="LNG331" s="366"/>
      <c r="LNH331" s="366"/>
      <c r="LNI331" s="366"/>
      <c r="LNJ331" s="366"/>
      <c r="LNK331" s="366"/>
      <c r="LNL331" s="366"/>
      <c r="LNM331" s="366"/>
      <c r="LNN331" s="366"/>
      <c r="LNO331" s="366"/>
      <c r="LNP331" s="366"/>
      <c r="LNQ331" s="366"/>
      <c r="LNR331" s="366"/>
      <c r="LNS331" s="366"/>
      <c r="LNT331" s="366"/>
      <c r="LNU331" s="366"/>
      <c r="LNV331" s="366"/>
      <c r="LNW331" s="366"/>
      <c r="LNX331" s="366"/>
      <c r="LNY331" s="366"/>
      <c r="LNZ331" s="366"/>
      <c r="LOA331" s="366"/>
      <c r="LOB331" s="366"/>
      <c r="LOC331" s="366"/>
      <c r="LOD331" s="366"/>
      <c r="LOE331" s="366"/>
      <c r="LOF331" s="366"/>
      <c r="LOG331" s="366"/>
      <c r="LOH331" s="366"/>
      <c r="LOI331" s="366"/>
      <c r="LOJ331" s="366"/>
      <c r="LOK331" s="366"/>
      <c r="LOL331" s="366"/>
      <c r="LOM331" s="366"/>
      <c r="LON331" s="366"/>
      <c r="LOO331" s="366"/>
      <c r="LOP331" s="366"/>
      <c r="LOQ331" s="366"/>
      <c r="LOR331" s="366"/>
      <c r="LOS331" s="366"/>
      <c r="LOT331" s="366"/>
      <c r="LOU331" s="366"/>
      <c r="LOV331" s="366"/>
      <c r="LOW331" s="366"/>
      <c r="LOX331" s="366"/>
      <c r="LOY331" s="366"/>
      <c r="LOZ331" s="366"/>
      <c r="LPA331" s="366"/>
      <c r="LPB331" s="366"/>
      <c r="LPC331" s="366"/>
      <c r="LPD331" s="366"/>
      <c r="LPE331" s="366"/>
      <c r="LPF331" s="366"/>
      <c r="LPG331" s="366"/>
      <c r="LPH331" s="366"/>
      <c r="LPI331" s="366"/>
      <c r="LPJ331" s="366"/>
      <c r="LPK331" s="366"/>
      <c r="LPL331" s="366"/>
      <c r="LPM331" s="366"/>
      <c r="LPN331" s="366"/>
      <c r="LPO331" s="366"/>
      <c r="LPP331" s="366"/>
      <c r="LPQ331" s="366"/>
      <c r="LPR331" s="366"/>
      <c r="LPS331" s="366"/>
      <c r="LPT331" s="366"/>
      <c r="LPU331" s="366"/>
      <c r="LPV331" s="366"/>
      <c r="LPW331" s="366"/>
      <c r="LPX331" s="366"/>
      <c r="LPY331" s="366"/>
      <c r="LPZ331" s="366"/>
      <c r="LQA331" s="366"/>
      <c r="LQB331" s="366"/>
      <c r="LQC331" s="366"/>
      <c r="LQD331" s="366"/>
      <c r="LQE331" s="366"/>
      <c r="LQF331" s="366"/>
      <c r="LQG331" s="366"/>
      <c r="LQH331" s="366"/>
      <c r="LQI331" s="366"/>
      <c r="LQJ331" s="366"/>
      <c r="LQK331" s="366"/>
      <c r="LQL331" s="366"/>
      <c r="LQM331" s="366"/>
      <c r="LQN331" s="366"/>
      <c r="LQO331" s="366"/>
      <c r="LQP331" s="366"/>
      <c r="LQQ331" s="366"/>
      <c r="LQR331" s="366"/>
      <c r="LQS331" s="366"/>
      <c r="LQT331" s="366"/>
      <c r="LQU331" s="366"/>
      <c r="LQV331" s="366"/>
      <c r="LQW331" s="366"/>
      <c r="LQX331" s="366"/>
      <c r="LQY331" s="366"/>
      <c r="LQZ331" s="366"/>
      <c r="LRA331" s="366"/>
      <c r="LRB331" s="366"/>
      <c r="LRC331" s="366"/>
      <c r="LRD331" s="366"/>
      <c r="LRE331" s="366"/>
      <c r="LRF331" s="366"/>
      <c r="LRG331" s="366"/>
      <c r="LRH331" s="366"/>
      <c r="LRI331" s="366"/>
      <c r="LRJ331" s="366"/>
      <c r="LRK331" s="366"/>
      <c r="LRL331" s="366"/>
      <c r="LRM331" s="366"/>
      <c r="LRN331" s="366"/>
      <c r="LRO331" s="366"/>
      <c r="LRP331" s="366"/>
      <c r="LRQ331" s="366"/>
      <c r="LRR331" s="366"/>
      <c r="LRS331" s="366"/>
      <c r="LRT331" s="366"/>
      <c r="LRU331" s="366"/>
      <c r="LRV331" s="366"/>
      <c r="LRW331" s="366"/>
      <c r="LRX331" s="366"/>
      <c r="LRY331" s="366"/>
      <c r="LRZ331" s="366"/>
      <c r="LSA331" s="366"/>
      <c r="LSB331" s="366"/>
      <c r="LSC331" s="366"/>
      <c r="LSD331" s="366"/>
      <c r="LSE331" s="366"/>
      <c r="LSF331" s="366"/>
      <c r="LSG331" s="366"/>
      <c r="LSH331" s="366"/>
      <c r="LSI331" s="366"/>
      <c r="LSJ331" s="366"/>
      <c r="LSK331" s="366"/>
      <c r="LSL331" s="366"/>
      <c r="LSM331" s="366"/>
      <c r="LSN331" s="366"/>
      <c r="LSO331" s="366"/>
      <c r="LSP331" s="366"/>
      <c r="LSQ331" s="366"/>
      <c r="LSR331" s="366"/>
      <c r="LSS331" s="366"/>
      <c r="LST331" s="366"/>
      <c r="LSU331" s="366"/>
      <c r="LSV331" s="366"/>
      <c r="LSW331" s="366"/>
      <c r="LSX331" s="366"/>
      <c r="LSY331" s="366"/>
      <c r="LSZ331" s="366"/>
      <c r="LTA331" s="366"/>
      <c r="LTB331" s="366"/>
      <c r="LTC331" s="366"/>
      <c r="LTD331" s="366"/>
      <c r="LTE331" s="366"/>
      <c r="LTF331" s="366"/>
      <c r="LTG331" s="366"/>
      <c r="LTH331" s="366"/>
      <c r="LTI331" s="366"/>
      <c r="LTJ331" s="366"/>
      <c r="LTK331" s="366"/>
      <c r="LTL331" s="366"/>
      <c r="LTM331" s="366"/>
      <c r="LTN331" s="366"/>
      <c r="LTO331" s="366"/>
      <c r="LTP331" s="366"/>
      <c r="LTQ331" s="366"/>
      <c r="LTR331" s="366"/>
      <c r="LTS331" s="366"/>
      <c r="LTT331" s="366"/>
      <c r="LTU331" s="366"/>
      <c r="LTV331" s="366"/>
      <c r="LTW331" s="366"/>
      <c r="LTX331" s="366"/>
      <c r="LTY331" s="366"/>
      <c r="LTZ331" s="366"/>
      <c r="LUA331" s="366"/>
      <c r="LUB331" s="366"/>
      <c r="LUC331" s="366"/>
      <c r="LUD331" s="366"/>
      <c r="LUE331" s="366"/>
      <c r="LUF331" s="366"/>
      <c r="LUG331" s="366"/>
      <c r="LUH331" s="366"/>
      <c r="LUI331" s="366"/>
      <c r="LUJ331" s="366"/>
      <c r="LUK331" s="366"/>
      <c r="LUL331" s="366"/>
      <c r="LUM331" s="366"/>
      <c r="LUN331" s="366"/>
      <c r="LUO331" s="366"/>
      <c r="LUP331" s="366"/>
      <c r="LUQ331" s="366"/>
      <c r="LUR331" s="366"/>
      <c r="LUS331" s="366"/>
      <c r="LUT331" s="366"/>
      <c r="LUU331" s="366"/>
      <c r="LUV331" s="366"/>
      <c r="LUW331" s="366"/>
      <c r="LUX331" s="366"/>
      <c r="LUY331" s="366"/>
      <c r="LUZ331" s="366"/>
      <c r="LVA331" s="366"/>
      <c r="LVB331" s="366"/>
      <c r="LVC331" s="366"/>
      <c r="LVD331" s="366"/>
      <c r="LVE331" s="366"/>
      <c r="LVF331" s="366"/>
      <c r="LVG331" s="366"/>
      <c r="LVH331" s="366"/>
      <c r="LVI331" s="366"/>
      <c r="LVJ331" s="366"/>
      <c r="LVK331" s="366"/>
      <c r="LVL331" s="366"/>
      <c r="LVM331" s="366"/>
      <c r="LVN331" s="366"/>
      <c r="LVO331" s="366"/>
      <c r="LVP331" s="366"/>
      <c r="LVQ331" s="366"/>
      <c r="LVR331" s="366"/>
      <c r="LVS331" s="366"/>
      <c r="LVT331" s="366"/>
      <c r="LVU331" s="366"/>
      <c r="LVV331" s="366"/>
      <c r="LVW331" s="366"/>
      <c r="LVX331" s="366"/>
      <c r="LVY331" s="366"/>
      <c r="LVZ331" s="366"/>
      <c r="LWA331" s="366"/>
      <c r="LWB331" s="366"/>
      <c r="LWC331" s="366"/>
      <c r="LWD331" s="366"/>
      <c r="LWE331" s="366"/>
      <c r="LWF331" s="366"/>
      <c r="LWG331" s="366"/>
      <c r="LWH331" s="366"/>
      <c r="LWI331" s="366"/>
      <c r="LWJ331" s="366"/>
      <c r="LWK331" s="366"/>
      <c r="LWL331" s="366"/>
      <c r="LWM331" s="366"/>
      <c r="LWN331" s="366"/>
      <c r="LWO331" s="366"/>
      <c r="LWP331" s="366"/>
      <c r="LWQ331" s="366"/>
      <c r="LWR331" s="366"/>
      <c r="LWS331" s="366"/>
      <c r="LWT331" s="366"/>
      <c r="LWU331" s="366"/>
      <c r="LWV331" s="366"/>
      <c r="LWW331" s="366"/>
      <c r="LWX331" s="366"/>
      <c r="LWY331" s="366"/>
      <c r="LWZ331" s="366"/>
      <c r="LXA331" s="366"/>
      <c r="LXB331" s="366"/>
      <c r="LXC331" s="366"/>
      <c r="LXD331" s="366"/>
      <c r="LXE331" s="366"/>
      <c r="LXF331" s="366"/>
      <c r="LXG331" s="366"/>
      <c r="LXH331" s="366"/>
      <c r="LXI331" s="366"/>
      <c r="LXJ331" s="366"/>
      <c r="LXK331" s="366"/>
      <c r="LXL331" s="366"/>
      <c r="LXM331" s="366"/>
      <c r="LXN331" s="366"/>
      <c r="LXO331" s="366"/>
      <c r="LXP331" s="366"/>
      <c r="LXQ331" s="366"/>
      <c r="LXR331" s="366"/>
      <c r="LXS331" s="366"/>
      <c r="LXT331" s="366"/>
      <c r="LXU331" s="366"/>
      <c r="LXV331" s="366"/>
      <c r="LXW331" s="366"/>
      <c r="LXX331" s="366"/>
      <c r="LXY331" s="366"/>
      <c r="LXZ331" s="366"/>
      <c r="LYA331" s="366"/>
      <c r="LYB331" s="366"/>
      <c r="LYC331" s="366"/>
      <c r="LYD331" s="366"/>
      <c r="LYE331" s="366"/>
      <c r="LYF331" s="366"/>
      <c r="LYG331" s="366"/>
      <c r="LYH331" s="366"/>
      <c r="LYI331" s="366"/>
      <c r="LYJ331" s="366"/>
      <c r="LYK331" s="366"/>
      <c r="LYL331" s="366"/>
      <c r="LYM331" s="366"/>
      <c r="LYN331" s="366"/>
      <c r="LYO331" s="366"/>
      <c r="LYP331" s="366"/>
      <c r="LYQ331" s="366"/>
      <c r="LYR331" s="366"/>
      <c r="LYS331" s="366"/>
      <c r="LYT331" s="366"/>
      <c r="LYU331" s="366"/>
      <c r="LYV331" s="366"/>
      <c r="LYW331" s="366"/>
      <c r="LYX331" s="366"/>
      <c r="LYY331" s="366"/>
      <c r="LYZ331" s="366"/>
      <c r="LZA331" s="366"/>
      <c r="LZB331" s="366"/>
      <c r="LZC331" s="366"/>
      <c r="LZD331" s="366"/>
      <c r="LZE331" s="366"/>
      <c r="LZF331" s="366"/>
      <c r="LZG331" s="366"/>
      <c r="LZH331" s="366"/>
      <c r="LZI331" s="366"/>
      <c r="LZJ331" s="366"/>
      <c r="LZK331" s="366"/>
      <c r="LZL331" s="366"/>
      <c r="LZM331" s="366"/>
      <c r="LZN331" s="366"/>
      <c r="LZO331" s="366"/>
      <c r="LZP331" s="366"/>
      <c r="LZQ331" s="366"/>
      <c r="LZR331" s="366"/>
      <c r="LZS331" s="366"/>
      <c r="LZT331" s="366"/>
      <c r="LZU331" s="366"/>
      <c r="LZV331" s="366"/>
      <c r="LZW331" s="366"/>
      <c r="LZX331" s="366"/>
      <c r="LZY331" s="366"/>
      <c r="LZZ331" s="366"/>
      <c r="MAA331" s="366"/>
      <c r="MAB331" s="366"/>
      <c r="MAC331" s="366"/>
      <c r="MAD331" s="366"/>
      <c r="MAE331" s="366"/>
      <c r="MAF331" s="366"/>
      <c r="MAG331" s="366"/>
      <c r="MAH331" s="366"/>
      <c r="MAI331" s="366"/>
      <c r="MAJ331" s="366"/>
      <c r="MAK331" s="366"/>
      <c r="MAL331" s="366"/>
      <c r="MAM331" s="366"/>
      <c r="MAN331" s="366"/>
      <c r="MAO331" s="366"/>
      <c r="MAP331" s="366"/>
      <c r="MAQ331" s="366"/>
      <c r="MAR331" s="366"/>
      <c r="MAS331" s="366"/>
      <c r="MAT331" s="366"/>
      <c r="MAU331" s="366"/>
      <c r="MAV331" s="366"/>
      <c r="MAW331" s="366"/>
      <c r="MAX331" s="366"/>
      <c r="MAY331" s="366"/>
      <c r="MAZ331" s="366"/>
      <c r="MBA331" s="366"/>
      <c r="MBB331" s="366"/>
      <c r="MBC331" s="366"/>
      <c r="MBD331" s="366"/>
      <c r="MBE331" s="366"/>
      <c r="MBF331" s="366"/>
      <c r="MBG331" s="366"/>
      <c r="MBH331" s="366"/>
      <c r="MBI331" s="366"/>
      <c r="MBJ331" s="366"/>
      <c r="MBK331" s="366"/>
      <c r="MBL331" s="366"/>
      <c r="MBM331" s="366"/>
      <c r="MBN331" s="366"/>
      <c r="MBO331" s="366"/>
      <c r="MBP331" s="366"/>
      <c r="MBQ331" s="366"/>
      <c r="MBR331" s="366"/>
      <c r="MBS331" s="366"/>
      <c r="MBT331" s="366"/>
      <c r="MBU331" s="366"/>
      <c r="MBV331" s="366"/>
      <c r="MBW331" s="366"/>
      <c r="MBX331" s="366"/>
      <c r="MBY331" s="366"/>
      <c r="MBZ331" s="366"/>
      <c r="MCA331" s="366"/>
      <c r="MCB331" s="366"/>
      <c r="MCC331" s="366"/>
      <c r="MCD331" s="366"/>
      <c r="MCE331" s="366"/>
      <c r="MCF331" s="366"/>
      <c r="MCG331" s="366"/>
      <c r="MCH331" s="366"/>
      <c r="MCI331" s="366"/>
      <c r="MCJ331" s="366"/>
      <c r="MCK331" s="366"/>
      <c r="MCL331" s="366"/>
      <c r="MCM331" s="366"/>
      <c r="MCN331" s="366"/>
      <c r="MCO331" s="366"/>
      <c r="MCP331" s="366"/>
      <c r="MCQ331" s="366"/>
      <c r="MCR331" s="366"/>
      <c r="MCS331" s="366"/>
      <c r="MCT331" s="366"/>
      <c r="MCU331" s="366"/>
      <c r="MCV331" s="366"/>
      <c r="MCW331" s="366"/>
      <c r="MCX331" s="366"/>
      <c r="MCY331" s="366"/>
      <c r="MCZ331" s="366"/>
      <c r="MDA331" s="366"/>
      <c r="MDB331" s="366"/>
      <c r="MDC331" s="366"/>
      <c r="MDD331" s="366"/>
      <c r="MDE331" s="366"/>
      <c r="MDF331" s="366"/>
      <c r="MDG331" s="366"/>
      <c r="MDH331" s="366"/>
      <c r="MDI331" s="366"/>
      <c r="MDJ331" s="366"/>
      <c r="MDK331" s="366"/>
      <c r="MDL331" s="366"/>
      <c r="MDM331" s="366"/>
      <c r="MDN331" s="366"/>
      <c r="MDO331" s="366"/>
      <c r="MDP331" s="366"/>
      <c r="MDQ331" s="366"/>
      <c r="MDR331" s="366"/>
      <c r="MDS331" s="366"/>
      <c r="MDT331" s="366"/>
      <c r="MDU331" s="366"/>
      <c r="MDV331" s="366"/>
      <c r="MDW331" s="366"/>
      <c r="MDX331" s="366"/>
      <c r="MDY331" s="366"/>
      <c r="MDZ331" s="366"/>
      <c r="MEA331" s="366"/>
      <c r="MEB331" s="366"/>
      <c r="MEC331" s="366"/>
      <c r="MED331" s="366"/>
      <c r="MEE331" s="366"/>
      <c r="MEF331" s="366"/>
      <c r="MEG331" s="366"/>
      <c r="MEH331" s="366"/>
      <c r="MEI331" s="366"/>
      <c r="MEJ331" s="366"/>
      <c r="MEK331" s="366"/>
      <c r="MEL331" s="366"/>
      <c r="MEM331" s="366"/>
      <c r="MEN331" s="366"/>
      <c r="MEO331" s="366"/>
      <c r="MEP331" s="366"/>
      <c r="MEQ331" s="366"/>
      <c r="MER331" s="366"/>
      <c r="MES331" s="366"/>
      <c r="MET331" s="366"/>
      <c r="MEU331" s="366"/>
      <c r="MEV331" s="366"/>
      <c r="MEW331" s="366"/>
      <c r="MEX331" s="366"/>
      <c r="MEY331" s="366"/>
      <c r="MEZ331" s="366"/>
      <c r="MFA331" s="366"/>
      <c r="MFB331" s="366"/>
      <c r="MFC331" s="366"/>
      <c r="MFD331" s="366"/>
      <c r="MFE331" s="366"/>
      <c r="MFF331" s="366"/>
      <c r="MFG331" s="366"/>
      <c r="MFH331" s="366"/>
      <c r="MFI331" s="366"/>
      <c r="MFJ331" s="366"/>
      <c r="MFK331" s="366"/>
      <c r="MFL331" s="366"/>
      <c r="MFM331" s="366"/>
      <c r="MFN331" s="366"/>
      <c r="MFO331" s="366"/>
      <c r="MFP331" s="366"/>
      <c r="MFQ331" s="366"/>
      <c r="MFR331" s="366"/>
      <c r="MFS331" s="366"/>
      <c r="MFT331" s="366"/>
      <c r="MFU331" s="366"/>
      <c r="MFV331" s="366"/>
      <c r="MFW331" s="366"/>
      <c r="MFX331" s="366"/>
      <c r="MFY331" s="366"/>
      <c r="MFZ331" s="366"/>
      <c r="MGA331" s="366"/>
      <c r="MGB331" s="366"/>
      <c r="MGC331" s="366"/>
      <c r="MGD331" s="366"/>
      <c r="MGE331" s="366"/>
      <c r="MGF331" s="366"/>
      <c r="MGG331" s="366"/>
      <c r="MGH331" s="366"/>
      <c r="MGI331" s="366"/>
      <c r="MGJ331" s="366"/>
      <c r="MGK331" s="366"/>
      <c r="MGL331" s="366"/>
      <c r="MGM331" s="366"/>
      <c r="MGN331" s="366"/>
      <c r="MGO331" s="366"/>
      <c r="MGP331" s="366"/>
      <c r="MGQ331" s="366"/>
      <c r="MGR331" s="366"/>
      <c r="MGS331" s="366"/>
      <c r="MGT331" s="366"/>
      <c r="MGU331" s="366"/>
      <c r="MGV331" s="366"/>
      <c r="MGW331" s="366"/>
      <c r="MGX331" s="366"/>
      <c r="MGY331" s="366"/>
      <c r="MGZ331" s="366"/>
      <c r="MHA331" s="366"/>
      <c r="MHB331" s="366"/>
      <c r="MHC331" s="366"/>
      <c r="MHD331" s="366"/>
      <c r="MHE331" s="366"/>
      <c r="MHF331" s="366"/>
      <c r="MHG331" s="366"/>
      <c r="MHH331" s="366"/>
      <c r="MHI331" s="366"/>
      <c r="MHJ331" s="366"/>
      <c r="MHK331" s="366"/>
      <c r="MHL331" s="366"/>
      <c r="MHM331" s="366"/>
      <c r="MHN331" s="366"/>
      <c r="MHO331" s="366"/>
      <c r="MHP331" s="366"/>
      <c r="MHQ331" s="366"/>
      <c r="MHR331" s="366"/>
      <c r="MHS331" s="366"/>
      <c r="MHT331" s="366"/>
      <c r="MHU331" s="366"/>
      <c r="MHV331" s="366"/>
      <c r="MHW331" s="366"/>
      <c r="MHX331" s="366"/>
      <c r="MHY331" s="366"/>
      <c r="MHZ331" s="366"/>
      <c r="MIA331" s="366"/>
      <c r="MIB331" s="366"/>
      <c r="MIC331" s="366"/>
      <c r="MID331" s="366"/>
      <c r="MIE331" s="366"/>
      <c r="MIF331" s="366"/>
      <c r="MIG331" s="366"/>
      <c r="MIH331" s="366"/>
      <c r="MII331" s="366"/>
      <c r="MIJ331" s="366"/>
      <c r="MIK331" s="366"/>
      <c r="MIL331" s="366"/>
      <c r="MIM331" s="366"/>
      <c r="MIN331" s="366"/>
      <c r="MIO331" s="366"/>
      <c r="MIP331" s="366"/>
      <c r="MIQ331" s="366"/>
      <c r="MIR331" s="366"/>
      <c r="MIS331" s="366"/>
      <c r="MIT331" s="366"/>
      <c r="MIU331" s="366"/>
      <c r="MIV331" s="366"/>
      <c r="MIW331" s="366"/>
      <c r="MIX331" s="366"/>
      <c r="MIY331" s="366"/>
      <c r="MIZ331" s="366"/>
      <c r="MJA331" s="366"/>
      <c r="MJB331" s="366"/>
      <c r="MJC331" s="366"/>
      <c r="MJD331" s="366"/>
      <c r="MJE331" s="366"/>
      <c r="MJF331" s="366"/>
      <c r="MJG331" s="366"/>
      <c r="MJH331" s="366"/>
      <c r="MJI331" s="366"/>
      <c r="MJJ331" s="366"/>
      <c r="MJK331" s="366"/>
      <c r="MJL331" s="366"/>
      <c r="MJM331" s="366"/>
      <c r="MJN331" s="366"/>
      <c r="MJO331" s="366"/>
      <c r="MJP331" s="366"/>
      <c r="MJQ331" s="366"/>
      <c r="MJR331" s="366"/>
      <c r="MJS331" s="366"/>
      <c r="MJT331" s="366"/>
      <c r="MJU331" s="366"/>
      <c r="MJV331" s="366"/>
      <c r="MJW331" s="366"/>
      <c r="MJX331" s="366"/>
      <c r="MJY331" s="366"/>
      <c r="MJZ331" s="366"/>
      <c r="MKA331" s="366"/>
      <c r="MKB331" s="366"/>
      <c r="MKC331" s="366"/>
      <c r="MKD331" s="366"/>
      <c r="MKE331" s="366"/>
      <c r="MKF331" s="366"/>
      <c r="MKG331" s="366"/>
      <c r="MKH331" s="366"/>
      <c r="MKI331" s="366"/>
      <c r="MKJ331" s="366"/>
      <c r="MKK331" s="366"/>
      <c r="MKL331" s="366"/>
      <c r="MKM331" s="366"/>
      <c r="MKN331" s="366"/>
      <c r="MKO331" s="366"/>
      <c r="MKP331" s="366"/>
      <c r="MKQ331" s="366"/>
      <c r="MKR331" s="366"/>
      <c r="MKS331" s="366"/>
      <c r="MKT331" s="366"/>
      <c r="MKU331" s="366"/>
      <c r="MKV331" s="366"/>
      <c r="MKW331" s="366"/>
      <c r="MKX331" s="366"/>
      <c r="MKY331" s="366"/>
      <c r="MKZ331" s="366"/>
      <c r="MLA331" s="366"/>
      <c r="MLB331" s="366"/>
      <c r="MLC331" s="366"/>
      <c r="MLD331" s="366"/>
      <c r="MLE331" s="366"/>
      <c r="MLF331" s="366"/>
      <c r="MLG331" s="366"/>
      <c r="MLH331" s="366"/>
      <c r="MLI331" s="366"/>
      <c r="MLJ331" s="366"/>
      <c r="MLK331" s="366"/>
      <c r="MLL331" s="366"/>
      <c r="MLM331" s="366"/>
      <c r="MLN331" s="366"/>
      <c r="MLO331" s="366"/>
      <c r="MLP331" s="366"/>
      <c r="MLQ331" s="366"/>
      <c r="MLR331" s="366"/>
      <c r="MLS331" s="366"/>
      <c r="MLT331" s="366"/>
      <c r="MLU331" s="366"/>
      <c r="MLV331" s="366"/>
      <c r="MLW331" s="366"/>
      <c r="MLX331" s="366"/>
      <c r="MLY331" s="366"/>
      <c r="MLZ331" s="366"/>
      <c r="MMA331" s="366"/>
      <c r="MMB331" s="366"/>
      <c r="MMC331" s="366"/>
      <c r="MMD331" s="366"/>
      <c r="MME331" s="366"/>
      <c r="MMF331" s="366"/>
      <c r="MMG331" s="366"/>
      <c r="MMH331" s="366"/>
      <c r="MMI331" s="366"/>
      <c r="MMJ331" s="366"/>
      <c r="MMK331" s="366"/>
      <c r="MML331" s="366"/>
      <c r="MMM331" s="366"/>
      <c r="MMN331" s="366"/>
      <c r="MMO331" s="366"/>
      <c r="MMP331" s="366"/>
      <c r="MMQ331" s="366"/>
      <c r="MMR331" s="366"/>
      <c r="MMS331" s="366"/>
      <c r="MMT331" s="366"/>
      <c r="MMU331" s="366"/>
      <c r="MMV331" s="366"/>
      <c r="MMW331" s="366"/>
      <c r="MMX331" s="366"/>
      <c r="MMY331" s="366"/>
      <c r="MMZ331" s="366"/>
      <c r="MNA331" s="366"/>
      <c r="MNB331" s="366"/>
      <c r="MNC331" s="366"/>
      <c r="MND331" s="366"/>
      <c r="MNE331" s="366"/>
      <c r="MNF331" s="366"/>
      <c r="MNG331" s="366"/>
      <c r="MNH331" s="366"/>
      <c r="MNI331" s="366"/>
      <c r="MNJ331" s="366"/>
      <c r="MNK331" s="366"/>
      <c r="MNL331" s="366"/>
      <c r="MNM331" s="366"/>
      <c r="MNN331" s="366"/>
      <c r="MNO331" s="366"/>
      <c r="MNP331" s="366"/>
      <c r="MNQ331" s="366"/>
      <c r="MNR331" s="366"/>
      <c r="MNS331" s="366"/>
      <c r="MNT331" s="366"/>
      <c r="MNU331" s="366"/>
      <c r="MNV331" s="366"/>
      <c r="MNW331" s="366"/>
      <c r="MNX331" s="366"/>
      <c r="MNY331" s="366"/>
      <c r="MNZ331" s="366"/>
      <c r="MOA331" s="366"/>
      <c r="MOB331" s="366"/>
      <c r="MOC331" s="366"/>
      <c r="MOD331" s="366"/>
      <c r="MOE331" s="366"/>
      <c r="MOF331" s="366"/>
      <c r="MOG331" s="366"/>
      <c r="MOH331" s="366"/>
      <c r="MOI331" s="366"/>
      <c r="MOJ331" s="366"/>
      <c r="MOK331" s="366"/>
      <c r="MOL331" s="366"/>
      <c r="MOM331" s="366"/>
      <c r="MON331" s="366"/>
      <c r="MOO331" s="366"/>
      <c r="MOP331" s="366"/>
      <c r="MOQ331" s="366"/>
      <c r="MOR331" s="366"/>
      <c r="MOS331" s="366"/>
      <c r="MOT331" s="366"/>
      <c r="MOU331" s="366"/>
      <c r="MOV331" s="366"/>
      <c r="MOW331" s="366"/>
      <c r="MOX331" s="366"/>
      <c r="MOY331" s="366"/>
      <c r="MOZ331" s="366"/>
      <c r="MPA331" s="366"/>
      <c r="MPB331" s="366"/>
      <c r="MPC331" s="366"/>
      <c r="MPD331" s="366"/>
      <c r="MPE331" s="366"/>
      <c r="MPF331" s="366"/>
      <c r="MPG331" s="366"/>
      <c r="MPH331" s="366"/>
      <c r="MPI331" s="366"/>
      <c r="MPJ331" s="366"/>
      <c r="MPK331" s="366"/>
      <c r="MPL331" s="366"/>
      <c r="MPM331" s="366"/>
      <c r="MPN331" s="366"/>
      <c r="MPO331" s="366"/>
      <c r="MPP331" s="366"/>
      <c r="MPQ331" s="366"/>
      <c r="MPR331" s="366"/>
      <c r="MPS331" s="366"/>
      <c r="MPT331" s="366"/>
      <c r="MPU331" s="366"/>
      <c r="MPV331" s="366"/>
      <c r="MPW331" s="366"/>
      <c r="MPX331" s="366"/>
      <c r="MPY331" s="366"/>
      <c r="MPZ331" s="366"/>
      <c r="MQA331" s="366"/>
      <c r="MQB331" s="366"/>
      <c r="MQC331" s="366"/>
      <c r="MQD331" s="366"/>
      <c r="MQE331" s="366"/>
      <c r="MQF331" s="366"/>
      <c r="MQG331" s="366"/>
      <c r="MQH331" s="366"/>
      <c r="MQI331" s="366"/>
      <c r="MQJ331" s="366"/>
      <c r="MQK331" s="366"/>
      <c r="MQL331" s="366"/>
      <c r="MQM331" s="366"/>
      <c r="MQN331" s="366"/>
      <c r="MQO331" s="366"/>
      <c r="MQP331" s="366"/>
      <c r="MQQ331" s="366"/>
      <c r="MQR331" s="366"/>
      <c r="MQS331" s="366"/>
      <c r="MQT331" s="366"/>
      <c r="MQU331" s="366"/>
      <c r="MQV331" s="366"/>
      <c r="MQW331" s="366"/>
      <c r="MQX331" s="366"/>
      <c r="MQY331" s="366"/>
      <c r="MQZ331" s="366"/>
      <c r="MRA331" s="366"/>
      <c r="MRB331" s="366"/>
      <c r="MRC331" s="366"/>
      <c r="MRD331" s="366"/>
      <c r="MRE331" s="366"/>
      <c r="MRF331" s="366"/>
      <c r="MRG331" s="366"/>
      <c r="MRH331" s="366"/>
      <c r="MRI331" s="366"/>
      <c r="MRJ331" s="366"/>
      <c r="MRK331" s="366"/>
      <c r="MRL331" s="366"/>
      <c r="MRM331" s="366"/>
      <c r="MRN331" s="366"/>
      <c r="MRO331" s="366"/>
      <c r="MRP331" s="366"/>
      <c r="MRQ331" s="366"/>
      <c r="MRR331" s="366"/>
      <c r="MRS331" s="366"/>
      <c r="MRT331" s="366"/>
      <c r="MRU331" s="366"/>
      <c r="MRV331" s="366"/>
      <c r="MRW331" s="366"/>
      <c r="MRX331" s="366"/>
      <c r="MRY331" s="366"/>
      <c r="MRZ331" s="366"/>
      <c r="MSA331" s="366"/>
      <c r="MSB331" s="366"/>
      <c r="MSC331" s="366"/>
      <c r="MSD331" s="366"/>
      <c r="MSE331" s="366"/>
      <c r="MSF331" s="366"/>
      <c r="MSG331" s="366"/>
      <c r="MSH331" s="366"/>
      <c r="MSI331" s="366"/>
      <c r="MSJ331" s="366"/>
      <c r="MSK331" s="366"/>
      <c r="MSL331" s="366"/>
      <c r="MSM331" s="366"/>
      <c r="MSN331" s="366"/>
      <c r="MSO331" s="366"/>
      <c r="MSP331" s="366"/>
      <c r="MSQ331" s="366"/>
      <c r="MSR331" s="366"/>
      <c r="MSS331" s="366"/>
      <c r="MST331" s="366"/>
      <c r="MSU331" s="366"/>
      <c r="MSV331" s="366"/>
      <c r="MSW331" s="366"/>
      <c r="MSX331" s="366"/>
      <c r="MSY331" s="366"/>
      <c r="MSZ331" s="366"/>
      <c r="MTA331" s="366"/>
      <c r="MTB331" s="366"/>
      <c r="MTC331" s="366"/>
      <c r="MTD331" s="366"/>
      <c r="MTE331" s="366"/>
      <c r="MTF331" s="366"/>
      <c r="MTG331" s="366"/>
      <c r="MTH331" s="366"/>
      <c r="MTI331" s="366"/>
      <c r="MTJ331" s="366"/>
      <c r="MTK331" s="366"/>
      <c r="MTL331" s="366"/>
      <c r="MTM331" s="366"/>
      <c r="MTN331" s="366"/>
      <c r="MTO331" s="366"/>
      <c r="MTP331" s="366"/>
      <c r="MTQ331" s="366"/>
      <c r="MTR331" s="366"/>
      <c r="MTS331" s="366"/>
      <c r="MTT331" s="366"/>
      <c r="MTU331" s="366"/>
      <c r="MTV331" s="366"/>
      <c r="MTW331" s="366"/>
      <c r="MTX331" s="366"/>
      <c r="MTY331" s="366"/>
      <c r="MTZ331" s="366"/>
      <c r="MUA331" s="366"/>
      <c r="MUB331" s="366"/>
      <c r="MUC331" s="366"/>
      <c r="MUD331" s="366"/>
      <c r="MUE331" s="366"/>
      <c r="MUF331" s="366"/>
      <c r="MUG331" s="366"/>
      <c r="MUH331" s="366"/>
      <c r="MUI331" s="366"/>
      <c r="MUJ331" s="366"/>
      <c r="MUK331" s="366"/>
      <c r="MUL331" s="366"/>
      <c r="MUM331" s="366"/>
      <c r="MUN331" s="366"/>
      <c r="MUO331" s="366"/>
      <c r="MUP331" s="366"/>
      <c r="MUQ331" s="366"/>
      <c r="MUR331" s="366"/>
      <c r="MUS331" s="366"/>
      <c r="MUT331" s="366"/>
      <c r="MUU331" s="366"/>
      <c r="MUV331" s="366"/>
      <c r="MUW331" s="366"/>
      <c r="MUX331" s="366"/>
      <c r="MUY331" s="366"/>
      <c r="MUZ331" s="366"/>
      <c r="MVA331" s="366"/>
      <c r="MVB331" s="366"/>
      <c r="MVC331" s="366"/>
      <c r="MVD331" s="366"/>
      <c r="MVE331" s="366"/>
      <c r="MVF331" s="366"/>
      <c r="MVG331" s="366"/>
      <c r="MVH331" s="366"/>
      <c r="MVI331" s="366"/>
      <c r="MVJ331" s="366"/>
      <c r="MVK331" s="366"/>
      <c r="MVL331" s="366"/>
      <c r="MVM331" s="366"/>
      <c r="MVN331" s="366"/>
      <c r="MVO331" s="366"/>
      <c r="MVP331" s="366"/>
      <c r="MVQ331" s="366"/>
      <c r="MVR331" s="366"/>
      <c r="MVS331" s="366"/>
      <c r="MVT331" s="366"/>
      <c r="MVU331" s="366"/>
      <c r="MVV331" s="366"/>
      <c r="MVW331" s="366"/>
      <c r="MVX331" s="366"/>
      <c r="MVY331" s="366"/>
      <c r="MVZ331" s="366"/>
      <c r="MWA331" s="366"/>
      <c r="MWB331" s="366"/>
      <c r="MWC331" s="366"/>
      <c r="MWD331" s="366"/>
      <c r="MWE331" s="366"/>
      <c r="MWF331" s="366"/>
      <c r="MWG331" s="366"/>
      <c r="MWH331" s="366"/>
      <c r="MWI331" s="366"/>
      <c r="MWJ331" s="366"/>
      <c r="MWK331" s="366"/>
      <c r="MWL331" s="366"/>
      <c r="MWM331" s="366"/>
      <c r="MWN331" s="366"/>
      <c r="MWO331" s="366"/>
      <c r="MWP331" s="366"/>
      <c r="MWQ331" s="366"/>
      <c r="MWR331" s="366"/>
      <c r="MWS331" s="366"/>
      <c r="MWT331" s="366"/>
      <c r="MWU331" s="366"/>
      <c r="MWV331" s="366"/>
      <c r="MWW331" s="366"/>
      <c r="MWX331" s="366"/>
      <c r="MWY331" s="366"/>
      <c r="MWZ331" s="366"/>
      <c r="MXA331" s="366"/>
      <c r="MXB331" s="366"/>
      <c r="MXC331" s="366"/>
      <c r="MXD331" s="366"/>
      <c r="MXE331" s="366"/>
      <c r="MXF331" s="366"/>
      <c r="MXG331" s="366"/>
      <c r="MXH331" s="366"/>
      <c r="MXI331" s="366"/>
      <c r="MXJ331" s="366"/>
      <c r="MXK331" s="366"/>
      <c r="MXL331" s="366"/>
      <c r="MXM331" s="366"/>
      <c r="MXN331" s="366"/>
      <c r="MXO331" s="366"/>
      <c r="MXP331" s="366"/>
      <c r="MXQ331" s="366"/>
      <c r="MXR331" s="366"/>
      <c r="MXS331" s="366"/>
      <c r="MXT331" s="366"/>
      <c r="MXU331" s="366"/>
      <c r="MXV331" s="366"/>
      <c r="MXW331" s="366"/>
      <c r="MXX331" s="366"/>
      <c r="MXY331" s="366"/>
      <c r="MXZ331" s="366"/>
      <c r="MYA331" s="366"/>
      <c r="MYB331" s="366"/>
      <c r="MYC331" s="366"/>
      <c r="MYD331" s="366"/>
      <c r="MYE331" s="366"/>
      <c r="MYF331" s="366"/>
      <c r="MYG331" s="366"/>
      <c r="MYH331" s="366"/>
      <c r="MYI331" s="366"/>
      <c r="MYJ331" s="366"/>
      <c r="MYK331" s="366"/>
      <c r="MYL331" s="366"/>
      <c r="MYM331" s="366"/>
      <c r="MYN331" s="366"/>
      <c r="MYO331" s="366"/>
      <c r="MYP331" s="366"/>
      <c r="MYQ331" s="366"/>
      <c r="MYR331" s="366"/>
      <c r="MYS331" s="366"/>
      <c r="MYT331" s="366"/>
      <c r="MYU331" s="366"/>
      <c r="MYV331" s="366"/>
      <c r="MYW331" s="366"/>
      <c r="MYX331" s="366"/>
      <c r="MYY331" s="366"/>
      <c r="MYZ331" s="366"/>
      <c r="MZA331" s="366"/>
      <c r="MZB331" s="366"/>
      <c r="MZC331" s="366"/>
      <c r="MZD331" s="366"/>
      <c r="MZE331" s="366"/>
      <c r="MZF331" s="366"/>
      <c r="MZG331" s="366"/>
      <c r="MZH331" s="366"/>
      <c r="MZI331" s="366"/>
      <c r="MZJ331" s="366"/>
      <c r="MZK331" s="366"/>
      <c r="MZL331" s="366"/>
      <c r="MZM331" s="366"/>
      <c r="MZN331" s="366"/>
      <c r="MZO331" s="366"/>
      <c r="MZP331" s="366"/>
      <c r="MZQ331" s="366"/>
      <c r="MZR331" s="366"/>
      <c r="MZS331" s="366"/>
      <c r="MZT331" s="366"/>
      <c r="MZU331" s="366"/>
      <c r="MZV331" s="366"/>
      <c r="MZW331" s="366"/>
      <c r="MZX331" s="366"/>
      <c r="MZY331" s="366"/>
      <c r="MZZ331" s="366"/>
      <c r="NAA331" s="366"/>
      <c r="NAB331" s="366"/>
      <c r="NAC331" s="366"/>
      <c r="NAD331" s="366"/>
      <c r="NAE331" s="366"/>
      <c r="NAF331" s="366"/>
      <c r="NAG331" s="366"/>
      <c r="NAH331" s="366"/>
      <c r="NAI331" s="366"/>
      <c r="NAJ331" s="366"/>
      <c r="NAK331" s="366"/>
      <c r="NAL331" s="366"/>
      <c r="NAM331" s="366"/>
      <c r="NAN331" s="366"/>
      <c r="NAO331" s="366"/>
      <c r="NAP331" s="366"/>
      <c r="NAQ331" s="366"/>
      <c r="NAR331" s="366"/>
      <c r="NAS331" s="366"/>
      <c r="NAT331" s="366"/>
      <c r="NAU331" s="366"/>
      <c r="NAV331" s="366"/>
      <c r="NAW331" s="366"/>
      <c r="NAX331" s="366"/>
      <c r="NAY331" s="366"/>
      <c r="NAZ331" s="366"/>
      <c r="NBA331" s="366"/>
      <c r="NBB331" s="366"/>
      <c r="NBC331" s="366"/>
      <c r="NBD331" s="366"/>
      <c r="NBE331" s="366"/>
      <c r="NBF331" s="366"/>
      <c r="NBG331" s="366"/>
      <c r="NBH331" s="366"/>
      <c r="NBI331" s="366"/>
      <c r="NBJ331" s="366"/>
      <c r="NBK331" s="366"/>
      <c r="NBL331" s="366"/>
      <c r="NBM331" s="366"/>
      <c r="NBN331" s="366"/>
      <c r="NBO331" s="366"/>
      <c r="NBP331" s="366"/>
      <c r="NBQ331" s="366"/>
      <c r="NBR331" s="366"/>
      <c r="NBS331" s="366"/>
      <c r="NBT331" s="366"/>
      <c r="NBU331" s="366"/>
      <c r="NBV331" s="366"/>
      <c r="NBW331" s="366"/>
      <c r="NBX331" s="366"/>
      <c r="NBY331" s="366"/>
      <c r="NBZ331" s="366"/>
      <c r="NCA331" s="366"/>
      <c r="NCB331" s="366"/>
      <c r="NCC331" s="366"/>
      <c r="NCD331" s="366"/>
      <c r="NCE331" s="366"/>
      <c r="NCF331" s="366"/>
      <c r="NCG331" s="366"/>
      <c r="NCH331" s="366"/>
      <c r="NCI331" s="366"/>
      <c r="NCJ331" s="366"/>
      <c r="NCK331" s="366"/>
      <c r="NCL331" s="366"/>
      <c r="NCM331" s="366"/>
      <c r="NCN331" s="366"/>
      <c r="NCO331" s="366"/>
      <c r="NCP331" s="366"/>
      <c r="NCQ331" s="366"/>
      <c r="NCR331" s="366"/>
      <c r="NCS331" s="366"/>
      <c r="NCT331" s="366"/>
      <c r="NCU331" s="366"/>
      <c r="NCV331" s="366"/>
      <c r="NCW331" s="366"/>
      <c r="NCX331" s="366"/>
      <c r="NCY331" s="366"/>
      <c r="NCZ331" s="366"/>
      <c r="NDA331" s="366"/>
      <c r="NDB331" s="366"/>
      <c r="NDC331" s="366"/>
      <c r="NDD331" s="366"/>
      <c r="NDE331" s="366"/>
      <c r="NDF331" s="366"/>
      <c r="NDG331" s="366"/>
      <c r="NDH331" s="366"/>
      <c r="NDI331" s="366"/>
      <c r="NDJ331" s="366"/>
      <c r="NDK331" s="366"/>
      <c r="NDL331" s="366"/>
      <c r="NDM331" s="366"/>
      <c r="NDN331" s="366"/>
      <c r="NDO331" s="366"/>
      <c r="NDP331" s="366"/>
      <c r="NDQ331" s="366"/>
      <c r="NDR331" s="366"/>
      <c r="NDS331" s="366"/>
      <c r="NDT331" s="366"/>
      <c r="NDU331" s="366"/>
      <c r="NDV331" s="366"/>
      <c r="NDW331" s="366"/>
      <c r="NDX331" s="366"/>
      <c r="NDY331" s="366"/>
      <c r="NDZ331" s="366"/>
      <c r="NEA331" s="366"/>
      <c r="NEB331" s="366"/>
      <c r="NEC331" s="366"/>
      <c r="NED331" s="366"/>
      <c r="NEE331" s="366"/>
      <c r="NEF331" s="366"/>
      <c r="NEG331" s="366"/>
      <c r="NEH331" s="366"/>
      <c r="NEI331" s="366"/>
      <c r="NEJ331" s="366"/>
      <c r="NEK331" s="366"/>
      <c r="NEL331" s="366"/>
      <c r="NEM331" s="366"/>
      <c r="NEN331" s="366"/>
      <c r="NEO331" s="366"/>
      <c r="NEP331" s="366"/>
      <c r="NEQ331" s="366"/>
      <c r="NER331" s="366"/>
      <c r="NES331" s="366"/>
      <c r="NET331" s="366"/>
      <c r="NEU331" s="366"/>
      <c r="NEV331" s="366"/>
      <c r="NEW331" s="366"/>
      <c r="NEX331" s="366"/>
      <c r="NEY331" s="366"/>
      <c r="NEZ331" s="366"/>
      <c r="NFA331" s="366"/>
      <c r="NFB331" s="366"/>
      <c r="NFC331" s="366"/>
      <c r="NFD331" s="366"/>
      <c r="NFE331" s="366"/>
      <c r="NFF331" s="366"/>
      <c r="NFG331" s="366"/>
      <c r="NFH331" s="366"/>
      <c r="NFI331" s="366"/>
      <c r="NFJ331" s="366"/>
      <c r="NFK331" s="366"/>
      <c r="NFL331" s="366"/>
      <c r="NFM331" s="366"/>
      <c r="NFN331" s="366"/>
      <c r="NFO331" s="366"/>
      <c r="NFP331" s="366"/>
      <c r="NFQ331" s="366"/>
      <c r="NFR331" s="366"/>
      <c r="NFS331" s="366"/>
      <c r="NFT331" s="366"/>
      <c r="NFU331" s="366"/>
      <c r="NFV331" s="366"/>
      <c r="NFW331" s="366"/>
      <c r="NFX331" s="366"/>
      <c r="NFY331" s="366"/>
      <c r="NFZ331" s="366"/>
      <c r="NGA331" s="366"/>
      <c r="NGB331" s="366"/>
      <c r="NGC331" s="366"/>
      <c r="NGD331" s="366"/>
      <c r="NGE331" s="366"/>
      <c r="NGF331" s="366"/>
      <c r="NGG331" s="366"/>
      <c r="NGH331" s="366"/>
      <c r="NGI331" s="366"/>
      <c r="NGJ331" s="366"/>
      <c r="NGK331" s="366"/>
      <c r="NGL331" s="366"/>
      <c r="NGM331" s="366"/>
      <c r="NGN331" s="366"/>
      <c r="NGO331" s="366"/>
      <c r="NGP331" s="366"/>
      <c r="NGQ331" s="366"/>
      <c r="NGR331" s="366"/>
      <c r="NGS331" s="366"/>
      <c r="NGT331" s="366"/>
      <c r="NGU331" s="366"/>
      <c r="NGV331" s="366"/>
      <c r="NGW331" s="366"/>
      <c r="NGX331" s="366"/>
      <c r="NGY331" s="366"/>
      <c r="NGZ331" s="366"/>
      <c r="NHA331" s="366"/>
      <c r="NHB331" s="366"/>
      <c r="NHC331" s="366"/>
      <c r="NHD331" s="366"/>
      <c r="NHE331" s="366"/>
      <c r="NHF331" s="366"/>
      <c r="NHG331" s="366"/>
      <c r="NHH331" s="366"/>
      <c r="NHI331" s="366"/>
      <c r="NHJ331" s="366"/>
      <c r="NHK331" s="366"/>
      <c r="NHL331" s="366"/>
      <c r="NHM331" s="366"/>
      <c r="NHN331" s="366"/>
      <c r="NHO331" s="366"/>
      <c r="NHP331" s="366"/>
      <c r="NHQ331" s="366"/>
      <c r="NHR331" s="366"/>
      <c r="NHS331" s="366"/>
      <c r="NHT331" s="366"/>
      <c r="NHU331" s="366"/>
      <c r="NHV331" s="366"/>
      <c r="NHW331" s="366"/>
      <c r="NHX331" s="366"/>
      <c r="NHY331" s="366"/>
      <c r="NHZ331" s="366"/>
      <c r="NIA331" s="366"/>
      <c r="NIB331" s="366"/>
      <c r="NIC331" s="366"/>
      <c r="NID331" s="366"/>
      <c r="NIE331" s="366"/>
      <c r="NIF331" s="366"/>
      <c r="NIG331" s="366"/>
      <c r="NIH331" s="366"/>
      <c r="NII331" s="366"/>
      <c r="NIJ331" s="366"/>
      <c r="NIK331" s="366"/>
      <c r="NIL331" s="366"/>
      <c r="NIM331" s="366"/>
      <c r="NIN331" s="366"/>
      <c r="NIO331" s="366"/>
      <c r="NIP331" s="366"/>
      <c r="NIQ331" s="366"/>
      <c r="NIR331" s="366"/>
      <c r="NIS331" s="366"/>
      <c r="NIT331" s="366"/>
      <c r="NIU331" s="366"/>
      <c r="NIV331" s="366"/>
      <c r="NIW331" s="366"/>
      <c r="NIX331" s="366"/>
      <c r="NIY331" s="366"/>
      <c r="NIZ331" s="366"/>
      <c r="NJA331" s="366"/>
      <c r="NJB331" s="366"/>
      <c r="NJC331" s="366"/>
      <c r="NJD331" s="366"/>
      <c r="NJE331" s="366"/>
      <c r="NJF331" s="366"/>
      <c r="NJG331" s="366"/>
      <c r="NJH331" s="366"/>
      <c r="NJI331" s="366"/>
      <c r="NJJ331" s="366"/>
      <c r="NJK331" s="366"/>
      <c r="NJL331" s="366"/>
      <c r="NJM331" s="366"/>
      <c r="NJN331" s="366"/>
      <c r="NJO331" s="366"/>
      <c r="NJP331" s="366"/>
      <c r="NJQ331" s="366"/>
      <c r="NJR331" s="366"/>
      <c r="NJS331" s="366"/>
      <c r="NJT331" s="366"/>
      <c r="NJU331" s="366"/>
      <c r="NJV331" s="366"/>
      <c r="NJW331" s="366"/>
      <c r="NJX331" s="366"/>
      <c r="NJY331" s="366"/>
      <c r="NJZ331" s="366"/>
      <c r="NKA331" s="366"/>
      <c r="NKB331" s="366"/>
      <c r="NKC331" s="366"/>
      <c r="NKD331" s="366"/>
      <c r="NKE331" s="366"/>
      <c r="NKF331" s="366"/>
      <c r="NKG331" s="366"/>
      <c r="NKH331" s="366"/>
      <c r="NKI331" s="366"/>
      <c r="NKJ331" s="366"/>
      <c r="NKK331" s="366"/>
      <c r="NKL331" s="366"/>
      <c r="NKM331" s="366"/>
      <c r="NKN331" s="366"/>
      <c r="NKO331" s="366"/>
      <c r="NKP331" s="366"/>
      <c r="NKQ331" s="366"/>
      <c r="NKR331" s="366"/>
      <c r="NKS331" s="366"/>
      <c r="NKT331" s="366"/>
      <c r="NKU331" s="366"/>
      <c r="NKV331" s="366"/>
      <c r="NKW331" s="366"/>
      <c r="NKX331" s="366"/>
      <c r="NKY331" s="366"/>
      <c r="NKZ331" s="366"/>
      <c r="NLA331" s="366"/>
      <c r="NLB331" s="366"/>
      <c r="NLC331" s="366"/>
      <c r="NLD331" s="366"/>
      <c r="NLE331" s="366"/>
      <c r="NLF331" s="366"/>
      <c r="NLG331" s="366"/>
      <c r="NLH331" s="366"/>
      <c r="NLI331" s="366"/>
      <c r="NLJ331" s="366"/>
      <c r="NLK331" s="366"/>
      <c r="NLL331" s="366"/>
      <c r="NLM331" s="366"/>
      <c r="NLN331" s="366"/>
      <c r="NLO331" s="366"/>
      <c r="NLP331" s="366"/>
      <c r="NLQ331" s="366"/>
      <c r="NLR331" s="366"/>
      <c r="NLS331" s="366"/>
      <c r="NLT331" s="366"/>
      <c r="NLU331" s="366"/>
      <c r="NLV331" s="366"/>
      <c r="NLW331" s="366"/>
      <c r="NLX331" s="366"/>
      <c r="NLY331" s="366"/>
      <c r="NLZ331" s="366"/>
      <c r="NMA331" s="366"/>
      <c r="NMB331" s="366"/>
      <c r="NMC331" s="366"/>
      <c r="NMD331" s="366"/>
      <c r="NME331" s="366"/>
      <c r="NMF331" s="366"/>
      <c r="NMG331" s="366"/>
      <c r="NMH331" s="366"/>
      <c r="NMI331" s="366"/>
      <c r="NMJ331" s="366"/>
      <c r="NMK331" s="366"/>
      <c r="NML331" s="366"/>
      <c r="NMM331" s="366"/>
      <c r="NMN331" s="366"/>
      <c r="NMO331" s="366"/>
      <c r="NMP331" s="366"/>
      <c r="NMQ331" s="366"/>
      <c r="NMR331" s="366"/>
      <c r="NMS331" s="366"/>
      <c r="NMT331" s="366"/>
      <c r="NMU331" s="366"/>
      <c r="NMV331" s="366"/>
      <c r="NMW331" s="366"/>
      <c r="NMX331" s="366"/>
      <c r="NMY331" s="366"/>
      <c r="NMZ331" s="366"/>
      <c r="NNA331" s="366"/>
      <c r="NNB331" s="366"/>
      <c r="NNC331" s="366"/>
      <c r="NND331" s="366"/>
      <c r="NNE331" s="366"/>
      <c r="NNF331" s="366"/>
      <c r="NNG331" s="366"/>
      <c r="NNH331" s="366"/>
      <c r="NNI331" s="366"/>
      <c r="NNJ331" s="366"/>
      <c r="NNK331" s="366"/>
      <c r="NNL331" s="366"/>
      <c r="NNM331" s="366"/>
      <c r="NNN331" s="366"/>
      <c r="NNO331" s="366"/>
      <c r="NNP331" s="366"/>
      <c r="NNQ331" s="366"/>
      <c r="NNR331" s="366"/>
      <c r="NNS331" s="366"/>
      <c r="NNT331" s="366"/>
      <c r="NNU331" s="366"/>
      <c r="NNV331" s="366"/>
      <c r="NNW331" s="366"/>
      <c r="NNX331" s="366"/>
      <c r="NNY331" s="366"/>
      <c r="NNZ331" s="366"/>
      <c r="NOA331" s="366"/>
      <c r="NOB331" s="366"/>
      <c r="NOC331" s="366"/>
      <c r="NOD331" s="366"/>
      <c r="NOE331" s="366"/>
      <c r="NOF331" s="366"/>
      <c r="NOG331" s="366"/>
      <c r="NOH331" s="366"/>
      <c r="NOI331" s="366"/>
      <c r="NOJ331" s="366"/>
      <c r="NOK331" s="366"/>
      <c r="NOL331" s="366"/>
      <c r="NOM331" s="366"/>
      <c r="NON331" s="366"/>
      <c r="NOO331" s="366"/>
      <c r="NOP331" s="366"/>
      <c r="NOQ331" s="366"/>
      <c r="NOR331" s="366"/>
      <c r="NOS331" s="366"/>
      <c r="NOT331" s="366"/>
      <c r="NOU331" s="366"/>
      <c r="NOV331" s="366"/>
      <c r="NOW331" s="366"/>
      <c r="NOX331" s="366"/>
      <c r="NOY331" s="366"/>
      <c r="NOZ331" s="366"/>
      <c r="NPA331" s="366"/>
      <c r="NPB331" s="366"/>
      <c r="NPC331" s="366"/>
      <c r="NPD331" s="366"/>
      <c r="NPE331" s="366"/>
      <c r="NPF331" s="366"/>
      <c r="NPG331" s="366"/>
      <c r="NPH331" s="366"/>
      <c r="NPI331" s="366"/>
      <c r="NPJ331" s="366"/>
      <c r="NPK331" s="366"/>
      <c r="NPL331" s="366"/>
      <c r="NPM331" s="366"/>
      <c r="NPN331" s="366"/>
      <c r="NPO331" s="366"/>
      <c r="NPP331" s="366"/>
      <c r="NPQ331" s="366"/>
      <c r="NPR331" s="366"/>
      <c r="NPS331" s="366"/>
      <c r="NPT331" s="366"/>
      <c r="NPU331" s="366"/>
      <c r="NPV331" s="366"/>
      <c r="NPW331" s="366"/>
      <c r="NPX331" s="366"/>
      <c r="NPY331" s="366"/>
      <c r="NPZ331" s="366"/>
      <c r="NQA331" s="366"/>
      <c r="NQB331" s="366"/>
      <c r="NQC331" s="366"/>
      <c r="NQD331" s="366"/>
      <c r="NQE331" s="366"/>
      <c r="NQF331" s="366"/>
      <c r="NQG331" s="366"/>
      <c r="NQH331" s="366"/>
      <c r="NQI331" s="366"/>
      <c r="NQJ331" s="366"/>
      <c r="NQK331" s="366"/>
      <c r="NQL331" s="366"/>
      <c r="NQM331" s="366"/>
      <c r="NQN331" s="366"/>
      <c r="NQO331" s="366"/>
      <c r="NQP331" s="366"/>
      <c r="NQQ331" s="366"/>
      <c r="NQR331" s="366"/>
      <c r="NQS331" s="366"/>
      <c r="NQT331" s="366"/>
      <c r="NQU331" s="366"/>
      <c r="NQV331" s="366"/>
      <c r="NQW331" s="366"/>
      <c r="NQX331" s="366"/>
      <c r="NQY331" s="366"/>
      <c r="NQZ331" s="366"/>
      <c r="NRA331" s="366"/>
      <c r="NRB331" s="366"/>
      <c r="NRC331" s="366"/>
      <c r="NRD331" s="366"/>
      <c r="NRE331" s="366"/>
      <c r="NRF331" s="366"/>
      <c r="NRG331" s="366"/>
      <c r="NRH331" s="366"/>
      <c r="NRI331" s="366"/>
      <c r="NRJ331" s="366"/>
      <c r="NRK331" s="366"/>
      <c r="NRL331" s="366"/>
      <c r="NRM331" s="366"/>
      <c r="NRN331" s="366"/>
      <c r="NRO331" s="366"/>
      <c r="NRP331" s="366"/>
      <c r="NRQ331" s="366"/>
      <c r="NRR331" s="366"/>
      <c r="NRS331" s="366"/>
      <c r="NRT331" s="366"/>
      <c r="NRU331" s="366"/>
      <c r="NRV331" s="366"/>
      <c r="NRW331" s="366"/>
      <c r="NRX331" s="366"/>
      <c r="NRY331" s="366"/>
      <c r="NRZ331" s="366"/>
      <c r="NSA331" s="366"/>
      <c r="NSB331" s="366"/>
      <c r="NSC331" s="366"/>
      <c r="NSD331" s="366"/>
      <c r="NSE331" s="366"/>
      <c r="NSF331" s="366"/>
      <c r="NSG331" s="366"/>
      <c r="NSH331" s="366"/>
      <c r="NSI331" s="366"/>
      <c r="NSJ331" s="366"/>
      <c r="NSK331" s="366"/>
      <c r="NSL331" s="366"/>
      <c r="NSM331" s="366"/>
      <c r="NSN331" s="366"/>
      <c r="NSO331" s="366"/>
      <c r="NSP331" s="366"/>
      <c r="NSQ331" s="366"/>
      <c r="NSR331" s="366"/>
      <c r="NSS331" s="366"/>
      <c r="NST331" s="366"/>
      <c r="NSU331" s="366"/>
      <c r="NSV331" s="366"/>
      <c r="NSW331" s="366"/>
      <c r="NSX331" s="366"/>
      <c r="NSY331" s="366"/>
      <c r="NSZ331" s="366"/>
      <c r="NTA331" s="366"/>
      <c r="NTB331" s="366"/>
      <c r="NTC331" s="366"/>
      <c r="NTD331" s="366"/>
      <c r="NTE331" s="366"/>
      <c r="NTF331" s="366"/>
      <c r="NTG331" s="366"/>
      <c r="NTH331" s="366"/>
      <c r="NTI331" s="366"/>
      <c r="NTJ331" s="366"/>
      <c r="NTK331" s="366"/>
      <c r="NTL331" s="366"/>
      <c r="NTM331" s="366"/>
      <c r="NTN331" s="366"/>
      <c r="NTO331" s="366"/>
      <c r="NTP331" s="366"/>
      <c r="NTQ331" s="366"/>
      <c r="NTR331" s="366"/>
      <c r="NTS331" s="366"/>
      <c r="NTT331" s="366"/>
      <c r="NTU331" s="366"/>
      <c r="NTV331" s="366"/>
      <c r="NTW331" s="366"/>
      <c r="NTX331" s="366"/>
      <c r="NTY331" s="366"/>
      <c r="NTZ331" s="366"/>
      <c r="NUA331" s="366"/>
      <c r="NUB331" s="366"/>
      <c r="NUC331" s="366"/>
      <c r="NUD331" s="366"/>
      <c r="NUE331" s="366"/>
      <c r="NUF331" s="366"/>
      <c r="NUG331" s="366"/>
      <c r="NUH331" s="366"/>
      <c r="NUI331" s="366"/>
      <c r="NUJ331" s="366"/>
      <c r="NUK331" s="366"/>
      <c r="NUL331" s="366"/>
      <c r="NUM331" s="366"/>
      <c r="NUN331" s="366"/>
      <c r="NUO331" s="366"/>
      <c r="NUP331" s="366"/>
      <c r="NUQ331" s="366"/>
      <c r="NUR331" s="366"/>
      <c r="NUS331" s="366"/>
      <c r="NUT331" s="366"/>
      <c r="NUU331" s="366"/>
      <c r="NUV331" s="366"/>
      <c r="NUW331" s="366"/>
      <c r="NUX331" s="366"/>
      <c r="NUY331" s="366"/>
      <c r="NUZ331" s="366"/>
      <c r="NVA331" s="366"/>
      <c r="NVB331" s="366"/>
      <c r="NVC331" s="366"/>
      <c r="NVD331" s="366"/>
      <c r="NVE331" s="366"/>
      <c r="NVF331" s="366"/>
      <c r="NVG331" s="366"/>
      <c r="NVH331" s="366"/>
      <c r="NVI331" s="366"/>
      <c r="NVJ331" s="366"/>
      <c r="NVK331" s="366"/>
      <c r="NVL331" s="366"/>
      <c r="NVM331" s="366"/>
      <c r="NVN331" s="366"/>
      <c r="NVO331" s="366"/>
      <c r="NVP331" s="366"/>
      <c r="NVQ331" s="366"/>
      <c r="NVR331" s="366"/>
      <c r="NVS331" s="366"/>
      <c r="NVT331" s="366"/>
      <c r="NVU331" s="366"/>
      <c r="NVV331" s="366"/>
      <c r="NVW331" s="366"/>
      <c r="NVX331" s="366"/>
      <c r="NVY331" s="366"/>
      <c r="NVZ331" s="366"/>
      <c r="NWA331" s="366"/>
      <c r="NWB331" s="366"/>
      <c r="NWC331" s="366"/>
      <c r="NWD331" s="366"/>
      <c r="NWE331" s="366"/>
      <c r="NWF331" s="366"/>
      <c r="NWG331" s="366"/>
      <c r="NWH331" s="366"/>
      <c r="NWI331" s="366"/>
      <c r="NWJ331" s="366"/>
      <c r="NWK331" s="366"/>
      <c r="NWL331" s="366"/>
      <c r="NWM331" s="366"/>
      <c r="NWN331" s="366"/>
      <c r="NWO331" s="366"/>
      <c r="NWP331" s="366"/>
      <c r="NWQ331" s="366"/>
      <c r="NWR331" s="366"/>
      <c r="NWS331" s="366"/>
      <c r="NWT331" s="366"/>
      <c r="NWU331" s="366"/>
      <c r="NWV331" s="366"/>
      <c r="NWW331" s="366"/>
      <c r="NWX331" s="366"/>
      <c r="NWY331" s="366"/>
      <c r="NWZ331" s="366"/>
      <c r="NXA331" s="366"/>
      <c r="NXB331" s="366"/>
      <c r="NXC331" s="366"/>
      <c r="NXD331" s="366"/>
      <c r="NXE331" s="366"/>
      <c r="NXF331" s="366"/>
      <c r="NXG331" s="366"/>
      <c r="NXH331" s="366"/>
      <c r="NXI331" s="366"/>
      <c r="NXJ331" s="366"/>
      <c r="NXK331" s="366"/>
      <c r="NXL331" s="366"/>
      <c r="NXM331" s="366"/>
      <c r="NXN331" s="366"/>
      <c r="NXO331" s="366"/>
      <c r="NXP331" s="366"/>
      <c r="NXQ331" s="366"/>
      <c r="NXR331" s="366"/>
      <c r="NXS331" s="366"/>
      <c r="NXT331" s="366"/>
      <c r="NXU331" s="366"/>
      <c r="NXV331" s="366"/>
      <c r="NXW331" s="366"/>
      <c r="NXX331" s="366"/>
      <c r="NXY331" s="366"/>
      <c r="NXZ331" s="366"/>
      <c r="NYA331" s="366"/>
      <c r="NYB331" s="366"/>
      <c r="NYC331" s="366"/>
      <c r="NYD331" s="366"/>
      <c r="NYE331" s="366"/>
      <c r="NYF331" s="366"/>
      <c r="NYG331" s="366"/>
      <c r="NYH331" s="366"/>
      <c r="NYI331" s="366"/>
      <c r="NYJ331" s="366"/>
      <c r="NYK331" s="366"/>
      <c r="NYL331" s="366"/>
      <c r="NYM331" s="366"/>
      <c r="NYN331" s="366"/>
      <c r="NYO331" s="366"/>
      <c r="NYP331" s="366"/>
      <c r="NYQ331" s="366"/>
      <c r="NYR331" s="366"/>
      <c r="NYS331" s="366"/>
      <c r="NYT331" s="366"/>
      <c r="NYU331" s="366"/>
      <c r="NYV331" s="366"/>
      <c r="NYW331" s="366"/>
      <c r="NYX331" s="366"/>
      <c r="NYY331" s="366"/>
      <c r="NYZ331" s="366"/>
      <c r="NZA331" s="366"/>
      <c r="NZB331" s="366"/>
      <c r="NZC331" s="366"/>
      <c r="NZD331" s="366"/>
      <c r="NZE331" s="366"/>
      <c r="NZF331" s="366"/>
      <c r="NZG331" s="366"/>
      <c r="NZH331" s="366"/>
      <c r="NZI331" s="366"/>
      <c r="NZJ331" s="366"/>
      <c r="NZK331" s="366"/>
      <c r="NZL331" s="366"/>
      <c r="NZM331" s="366"/>
      <c r="NZN331" s="366"/>
      <c r="NZO331" s="366"/>
      <c r="NZP331" s="366"/>
      <c r="NZQ331" s="366"/>
      <c r="NZR331" s="366"/>
      <c r="NZS331" s="366"/>
      <c r="NZT331" s="366"/>
      <c r="NZU331" s="366"/>
      <c r="NZV331" s="366"/>
      <c r="NZW331" s="366"/>
      <c r="NZX331" s="366"/>
      <c r="NZY331" s="366"/>
      <c r="NZZ331" s="366"/>
      <c r="OAA331" s="366"/>
      <c r="OAB331" s="366"/>
      <c r="OAC331" s="366"/>
      <c r="OAD331" s="366"/>
      <c r="OAE331" s="366"/>
      <c r="OAF331" s="366"/>
      <c r="OAG331" s="366"/>
      <c r="OAH331" s="366"/>
      <c r="OAI331" s="366"/>
      <c r="OAJ331" s="366"/>
      <c r="OAK331" s="366"/>
      <c r="OAL331" s="366"/>
      <c r="OAM331" s="366"/>
      <c r="OAN331" s="366"/>
      <c r="OAO331" s="366"/>
      <c r="OAP331" s="366"/>
      <c r="OAQ331" s="366"/>
      <c r="OAR331" s="366"/>
      <c r="OAS331" s="366"/>
      <c r="OAT331" s="366"/>
      <c r="OAU331" s="366"/>
      <c r="OAV331" s="366"/>
      <c r="OAW331" s="366"/>
      <c r="OAX331" s="366"/>
      <c r="OAY331" s="366"/>
      <c r="OAZ331" s="366"/>
      <c r="OBA331" s="366"/>
      <c r="OBB331" s="366"/>
      <c r="OBC331" s="366"/>
      <c r="OBD331" s="366"/>
      <c r="OBE331" s="366"/>
      <c r="OBF331" s="366"/>
      <c r="OBG331" s="366"/>
      <c r="OBH331" s="366"/>
      <c r="OBI331" s="366"/>
      <c r="OBJ331" s="366"/>
      <c r="OBK331" s="366"/>
      <c r="OBL331" s="366"/>
      <c r="OBM331" s="366"/>
      <c r="OBN331" s="366"/>
      <c r="OBO331" s="366"/>
      <c r="OBP331" s="366"/>
      <c r="OBQ331" s="366"/>
      <c r="OBR331" s="366"/>
      <c r="OBS331" s="366"/>
      <c r="OBT331" s="366"/>
      <c r="OBU331" s="366"/>
      <c r="OBV331" s="366"/>
      <c r="OBW331" s="366"/>
      <c r="OBX331" s="366"/>
      <c r="OBY331" s="366"/>
      <c r="OBZ331" s="366"/>
      <c r="OCA331" s="366"/>
      <c r="OCB331" s="366"/>
      <c r="OCC331" s="366"/>
      <c r="OCD331" s="366"/>
      <c r="OCE331" s="366"/>
      <c r="OCF331" s="366"/>
      <c r="OCG331" s="366"/>
      <c r="OCH331" s="366"/>
      <c r="OCI331" s="366"/>
      <c r="OCJ331" s="366"/>
      <c r="OCK331" s="366"/>
      <c r="OCL331" s="366"/>
      <c r="OCM331" s="366"/>
      <c r="OCN331" s="366"/>
      <c r="OCO331" s="366"/>
      <c r="OCP331" s="366"/>
      <c r="OCQ331" s="366"/>
      <c r="OCR331" s="366"/>
      <c r="OCS331" s="366"/>
      <c r="OCT331" s="366"/>
      <c r="OCU331" s="366"/>
      <c r="OCV331" s="366"/>
      <c r="OCW331" s="366"/>
      <c r="OCX331" s="366"/>
      <c r="OCY331" s="366"/>
      <c r="OCZ331" s="366"/>
      <c r="ODA331" s="366"/>
      <c r="ODB331" s="366"/>
      <c r="ODC331" s="366"/>
      <c r="ODD331" s="366"/>
      <c r="ODE331" s="366"/>
      <c r="ODF331" s="366"/>
      <c r="ODG331" s="366"/>
      <c r="ODH331" s="366"/>
      <c r="ODI331" s="366"/>
      <c r="ODJ331" s="366"/>
      <c r="ODK331" s="366"/>
      <c r="ODL331" s="366"/>
      <c r="ODM331" s="366"/>
      <c r="ODN331" s="366"/>
      <c r="ODO331" s="366"/>
      <c r="ODP331" s="366"/>
      <c r="ODQ331" s="366"/>
      <c r="ODR331" s="366"/>
      <c r="ODS331" s="366"/>
      <c r="ODT331" s="366"/>
      <c r="ODU331" s="366"/>
      <c r="ODV331" s="366"/>
      <c r="ODW331" s="366"/>
      <c r="ODX331" s="366"/>
      <c r="ODY331" s="366"/>
      <c r="ODZ331" s="366"/>
      <c r="OEA331" s="366"/>
      <c r="OEB331" s="366"/>
      <c r="OEC331" s="366"/>
      <c r="OED331" s="366"/>
      <c r="OEE331" s="366"/>
      <c r="OEF331" s="366"/>
      <c r="OEG331" s="366"/>
      <c r="OEH331" s="366"/>
      <c r="OEI331" s="366"/>
      <c r="OEJ331" s="366"/>
      <c r="OEK331" s="366"/>
      <c r="OEL331" s="366"/>
      <c r="OEM331" s="366"/>
      <c r="OEN331" s="366"/>
      <c r="OEO331" s="366"/>
      <c r="OEP331" s="366"/>
      <c r="OEQ331" s="366"/>
      <c r="OER331" s="366"/>
      <c r="OES331" s="366"/>
      <c r="OET331" s="366"/>
      <c r="OEU331" s="366"/>
      <c r="OEV331" s="366"/>
      <c r="OEW331" s="366"/>
      <c r="OEX331" s="366"/>
      <c r="OEY331" s="366"/>
      <c r="OEZ331" s="366"/>
      <c r="OFA331" s="366"/>
      <c r="OFB331" s="366"/>
      <c r="OFC331" s="366"/>
      <c r="OFD331" s="366"/>
      <c r="OFE331" s="366"/>
      <c r="OFF331" s="366"/>
      <c r="OFG331" s="366"/>
      <c r="OFH331" s="366"/>
      <c r="OFI331" s="366"/>
      <c r="OFJ331" s="366"/>
      <c r="OFK331" s="366"/>
      <c r="OFL331" s="366"/>
      <c r="OFM331" s="366"/>
      <c r="OFN331" s="366"/>
      <c r="OFO331" s="366"/>
      <c r="OFP331" s="366"/>
      <c r="OFQ331" s="366"/>
      <c r="OFR331" s="366"/>
      <c r="OFS331" s="366"/>
      <c r="OFT331" s="366"/>
      <c r="OFU331" s="366"/>
      <c r="OFV331" s="366"/>
      <c r="OFW331" s="366"/>
      <c r="OFX331" s="366"/>
      <c r="OFY331" s="366"/>
      <c r="OFZ331" s="366"/>
      <c r="OGA331" s="366"/>
      <c r="OGB331" s="366"/>
      <c r="OGC331" s="366"/>
      <c r="OGD331" s="366"/>
      <c r="OGE331" s="366"/>
      <c r="OGF331" s="366"/>
      <c r="OGG331" s="366"/>
      <c r="OGH331" s="366"/>
      <c r="OGI331" s="366"/>
      <c r="OGJ331" s="366"/>
      <c r="OGK331" s="366"/>
      <c r="OGL331" s="366"/>
      <c r="OGM331" s="366"/>
      <c r="OGN331" s="366"/>
      <c r="OGO331" s="366"/>
      <c r="OGP331" s="366"/>
      <c r="OGQ331" s="366"/>
      <c r="OGR331" s="366"/>
      <c r="OGS331" s="366"/>
      <c r="OGT331" s="366"/>
      <c r="OGU331" s="366"/>
      <c r="OGV331" s="366"/>
      <c r="OGW331" s="366"/>
      <c r="OGX331" s="366"/>
      <c r="OGY331" s="366"/>
      <c r="OGZ331" s="366"/>
      <c r="OHA331" s="366"/>
      <c r="OHB331" s="366"/>
      <c r="OHC331" s="366"/>
      <c r="OHD331" s="366"/>
      <c r="OHE331" s="366"/>
      <c r="OHF331" s="366"/>
      <c r="OHG331" s="366"/>
      <c r="OHH331" s="366"/>
      <c r="OHI331" s="366"/>
      <c r="OHJ331" s="366"/>
      <c r="OHK331" s="366"/>
      <c r="OHL331" s="366"/>
      <c r="OHM331" s="366"/>
      <c r="OHN331" s="366"/>
      <c r="OHO331" s="366"/>
      <c r="OHP331" s="366"/>
      <c r="OHQ331" s="366"/>
      <c r="OHR331" s="366"/>
      <c r="OHS331" s="366"/>
      <c r="OHT331" s="366"/>
      <c r="OHU331" s="366"/>
      <c r="OHV331" s="366"/>
      <c r="OHW331" s="366"/>
      <c r="OHX331" s="366"/>
      <c r="OHY331" s="366"/>
      <c r="OHZ331" s="366"/>
      <c r="OIA331" s="366"/>
      <c r="OIB331" s="366"/>
      <c r="OIC331" s="366"/>
      <c r="OID331" s="366"/>
      <c r="OIE331" s="366"/>
      <c r="OIF331" s="366"/>
      <c r="OIG331" s="366"/>
      <c r="OIH331" s="366"/>
      <c r="OII331" s="366"/>
      <c r="OIJ331" s="366"/>
      <c r="OIK331" s="366"/>
      <c r="OIL331" s="366"/>
      <c r="OIM331" s="366"/>
      <c r="OIN331" s="366"/>
      <c r="OIO331" s="366"/>
      <c r="OIP331" s="366"/>
      <c r="OIQ331" s="366"/>
      <c r="OIR331" s="366"/>
      <c r="OIS331" s="366"/>
      <c r="OIT331" s="366"/>
      <c r="OIU331" s="366"/>
      <c r="OIV331" s="366"/>
      <c r="OIW331" s="366"/>
      <c r="OIX331" s="366"/>
      <c r="OIY331" s="366"/>
      <c r="OIZ331" s="366"/>
      <c r="OJA331" s="366"/>
      <c r="OJB331" s="366"/>
      <c r="OJC331" s="366"/>
      <c r="OJD331" s="366"/>
      <c r="OJE331" s="366"/>
      <c r="OJF331" s="366"/>
      <c r="OJG331" s="366"/>
      <c r="OJH331" s="366"/>
      <c r="OJI331" s="366"/>
      <c r="OJJ331" s="366"/>
      <c r="OJK331" s="366"/>
      <c r="OJL331" s="366"/>
      <c r="OJM331" s="366"/>
      <c r="OJN331" s="366"/>
      <c r="OJO331" s="366"/>
      <c r="OJP331" s="366"/>
      <c r="OJQ331" s="366"/>
      <c r="OJR331" s="366"/>
      <c r="OJS331" s="366"/>
      <c r="OJT331" s="366"/>
      <c r="OJU331" s="366"/>
      <c r="OJV331" s="366"/>
      <c r="OJW331" s="366"/>
      <c r="OJX331" s="366"/>
      <c r="OJY331" s="366"/>
      <c r="OJZ331" s="366"/>
      <c r="OKA331" s="366"/>
      <c r="OKB331" s="366"/>
      <c r="OKC331" s="366"/>
      <c r="OKD331" s="366"/>
      <c r="OKE331" s="366"/>
      <c r="OKF331" s="366"/>
      <c r="OKG331" s="366"/>
      <c r="OKH331" s="366"/>
      <c r="OKI331" s="366"/>
      <c r="OKJ331" s="366"/>
      <c r="OKK331" s="366"/>
      <c r="OKL331" s="366"/>
      <c r="OKM331" s="366"/>
      <c r="OKN331" s="366"/>
      <c r="OKO331" s="366"/>
      <c r="OKP331" s="366"/>
      <c r="OKQ331" s="366"/>
      <c r="OKR331" s="366"/>
      <c r="OKS331" s="366"/>
      <c r="OKT331" s="366"/>
      <c r="OKU331" s="366"/>
      <c r="OKV331" s="366"/>
      <c r="OKW331" s="366"/>
      <c r="OKX331" s="366"/>
      <c r="OKY331" s="366"/>
      <c r="OKZ331" s="366"/>
      <c r="OLA331" s="366"/>
      <c r="OLB331" s="366"/>
      <c r="OLC331" s="366"/>
      <c r="OLD331" s="366"/>
      <c r="OLE331" s="366"/>
      <c r="OLF331" s="366"/>
      <c r="OLG331" s="366"/>
      <c r="OLH331" s="366"/>
      <c r="OLI331" s="366"/>
      <c r="OLJ331" s="366"/>
      <c r="OLK331" s="366"/>
      <c r="OLL331" s="366"/>
      <c r="OLM331" s="366"/>
      <c r="OLN331" s="366"/>
      <c r="OLO331" s="366"/>
      <c r="OLP331" s="366"/>
      <c r="OLQ331" s="366"/>
      <c r="OLR331" s="366"/>
      <c r="OLS331" s="366"/>
      <c r="OLT331" s="366"/>
      <c r="OLU331" s="366"/>
      <c r="OLV331" s="366"/>
      <c r="OLW331" s="366"/>
      <c r="OLX331" s="366"/>
      <c r="OLY331" s="366"/>
      <c r="OLZ331" s="366"/>
      <c r="OMA331" s="366"/>
      <c r="OMB331" s="366"/>
      <c r="OMC331" s="366"/>
      <c r="OMD331" s="366"/>
      <c r="OME331" s="366"/>
      <c r="OMF331" s="366"/>
      <c r="OMG331" s="366"/>
      <c r="OMH331" s="366"/>
      <c r="OMI331" s="366"/>
      <c r="OMJ331" s="366"/>
      <c r="OMK331" s="366"/>
      <c r="OML331" s="366"/>
      <c r="OMM331" s="366"/>
      <c r="OMN331" s="366"/>
      <c r="OMO331" s="366"/>
      <c r="OMP331" s="366"/>
      <c r="OMQ331" s="366"/>
      <c r="OMR331" s="366"/>
      <c r="OMS331" s="366"/>
      <c r="OMT331" s="366"/>
      <c r="OMU331" s="366"/>
      <c r="OMV331" s="366"/>
      <c r="OMW331" s="366"/>
      <c r="OMX331" s="366"/>
      <c r="OMY331" s="366"/>
      <c r="OMZ331" s="366"/>
      <c r="ONA331" s="366"/>
      <c r="ONB331" s="366"/>
      <c r="ONC331" s="366"/>
      <c r="OND331" s="366"/>
      <c r="ONE331" s="366"/>
      <c r="ONF331" s="366"/>
      <c r="ONG331" s="366"/>
      <c r="ONH331" s="366"/>
      <c r="ONI331" s="366"/>
      <c r="ONJ331" s="366"/>
      <c r="ONK331" s="366"/>
      <c r="ONL331" s="366"/>
      <c r="ONM331" s="366"/>
      <c r="ONN331" s="366"/>
      <c r="ONO331" s="366"/>
      <c r="ONP331" s="366"/>
      <c r="ONQ331" s="366"/>
      <c r="ONR331" s="366"/>
      <c r="ONS331" s="366"/>
      <c r="ONT331" s="366"/>
      <c r="ONU331" s="366"/>
      <c r="ONV331" s="366"/>
      <c r="ONW331" s="366"/>
      <c r="ONX331" s="366"/>
      <c r="ONY331" s="366"/>
      <c r="ONZ331" s="366"/>
      <c r="OOA331" s="366"/>
      <c r="OOB331" s="366"/>
      <c r="OOC331" s="366"/>
      <c r="OOD331" s="366"/>
      <c r="OOE331" s="366"/>
      <c r="OOF331" s="366"/>
      <c r="OOG331" s="366"/>
      <c r="OOH331" s="366"/>
      <c r="OOI331" s="366"/>
      <c r="OOJ331" s="366"/>
      <c r="OOK331" s="366"/>
      <c r="OOL331" s="366"/>
      <c r="OOM331" s="366"/>
      <c r="OON331" s="366"/>
      <c r="OOO331" s="366"/>
      <c r="OOP331" s="366"/>
      <c r="OOQ331" s="366"/>
      <c r="OOR331" s="366"/>
      <c r="OOS331" s="366"/>
      <c r="OOT331" s="366"/>
      <c r="OOU331" s="366"/>
      <c r="OOV331" s="366"/>
      <c r="OOW331" s="366"/>
      <c r="OOX331" s="366"/>
      <c r="OOY331" s="366"/>
      <c r="OOZ331" s="366"/>
      <c r="OPA331" s="366"/>
      <c r="OPB331" s="366"/>
      <c r="OPC331" s="366"/>
      <c r="OPD331" s="366"/>
      <c r="OPE331" s="366"/>
      <c r="OPF331" s="366"/>
      <c r="OPG331" s="366"/>
      <c r="OPH331" s="366"/>
      <c r="OPI331" s="366"/>
      <c r="OPJ331" s="366"/>
      <c r="OPK331" s="366"/>
      <c r="OPL331" s="366"/>
      <c r="OPM331" s="366"/>
      <c r="OPN331" s="366"/>
      <c r="OPO331" s="366"/>
      <c r="OPP331" s="366"/>
      <c r="OPQ331" s="366"/>
      <c r="OPR331" s="366"/>
      <c r="OPS331" s="366"/>
      <c r="OPT331" s="366"/>
      <c r="OPU331" s="366"/>
      <c r="OPV331" s="366"/>
      <c r="OPW331" s="366"/>
      <c r="OPX331" s="366"/>
      <c r="OPY331" s="366"/>
      <c r="OPZ331" s="366"/>
      <c r="OQA331" s="366"/>
      <c r="OQB331" s="366"/>
      <c r="OQC331" s="366"/>
      <c r="OQD331" s="366"/>
      <c r="OQE331" s="366"/>
      <c r="OQF331" s="366"/>
      <c r="OQG331" s="366"/>
      <c r="OQH331" s="366"/>
      <c r="OQI331" s="366"/>
      <c r="OQJ331" s="366"/>
      <c r="OQK331" s="366"/>
      <c r="OQL331" s="366"/>
      <c r="OQM331" s="366"/>
      <c r="OQN331" s="366"/>
      <c r="OQO331" s="366"/>
      <c r="OQP331" s="366"/>
      <c r="OQQ331" s="366"/>
      <c r="OQR331" s="366"/>
      <c r="OQS331" s="366"/>
      <c r="OQT331" s="366"/>
      <c r="OQU331" s="366"/>
      <c r="OQV331" s="366"/>
      <c r="OQW331" s="366"/>
      <c r="OQX331" s="366"/>
      <c r="OQY331" s="366"/>
      <c r="OQZ331" s="366"/>
      <c r="ORA331" s="366"/>
      <c r="ORB331" s="366"/>
      <c r="ORC331" s="366"/>
      <c r="ORD331" s="366"/>
      <c r="ORE331" s="366"/>
      <c r="ORF331" s="366"/>
      <c r="ORG331" s="366"/>
      <c r="ORH331" s="366"/>
      <c r="ORI331" s="366"/>
      <c r="ORJ331" s="366"/>
      <c r="ORK331" s="366"/>
      <c r="ORL331" s="366"/>
      <c r="ORM331" s="366"/>
      <c r="ORN331" s="366"/>
      <c r="ORO331" s="366"/>
      <c r="ORP331" s="366"/>
      <c r="ORQ331" s="366"/>
      <c r="ORR331" s="366"/>
      <c r="ORS331" s="366"/>
      <c r="ORT331" s="366"/>
      <c r="ORU331" s="366"/>
      <c r="ORV331" s="366"/>
      <c r="ORW331" s="366"/>
      <c r="ORX331" s="366"/>
      <c r="ORY331" s="366"/>
      <c r="ORZ331" s="366"/>
      <c r="OSA331" s="366"/>
      <c r="OSB331" s="366"/>
      <c r="OSC331" s="366"/>
      <c r="OSD331" s="366"/>
      <c r="OSE331" s="366"/>
      <c r="OSF331" s="366"/>
      <c r="OSG331" s="366"/>
      <c r="OSH331" s="366"/>
      <c r="OSI331" s="366"/>
      <c r="OSJ331" s="366"/>
      <c r="OSK331" s="366"/>
      <c r="OSL331" s="366"/>
      <c r="OSM331" s="366"/>
      <c r="OSN331" s="366"/>
      <c r="OSO331" s="366"/>
      <c r="OSP331" s="366"/>
      <c r="OSQ331" s="366"/>
      <c r="OSR331" s="366"/>
      <c r="OSS331" s="366"/>
      <c r="OST331" s="366"/>
      <c r="OSU331" s="366"/>
      <c r="OSV331" s="366"/>
      <c r="OSW331" s="366"/>
      <c r="OSX331" s="366"/>
      <c r="OSY331" s="366"/>
      <c r="OSZ331" s="366"/>
      <c r="OTA331" s="366"/>
      <c r="OTB331" s="366"/>
      <c r="OTC331" s="366"/>
      <c r="OTD331" s="366"/>
      <c r="OTE331" s="366"/>
      <c r="OTF331" s="366"/>
      <c r="OTG331" s="366"/>
      <c r="OTH331" s="366"/>
      <c r="OTI331" s="366"/>
      <c r="OTJ331" s="366"/>
      <c r="OTK331" s="366"/>
      <c r="OTL331" s="366"/>
      <c r="OTM331" s="366"/>
      <c r="OTN331" s="366"/>
      <c r="OTO331" s="366"/>
      <c r="OTP331" s="366"/>
      <c r="OTQ331" s="366"/>
      <c r="OTR331" s="366"/>
      <c r="OTS331" s="366"/>
      <c r="OTT331" s="366"/>
      <c r="OTU331" s="366"/>
      <c r="OTV331" s="366"/>
      <c r="OTW331" s="366"/>
      <c r="OTX331" s="366"/>
      <c r="OTY331" s="366"/>
      <c r="OTZ331" s="366"/>
      <c r="OUA331" s="366"/>
      <c r="OUB331" s="366"/>
      <c r="OUC331" s="366"/>
      <c r="OUD331" s="366"/>
      <c r="OUE331" s="366"/>
      <c r="OUF331" s="366"/>
      <c r="OUG331" s="366"/>
      <c r="OUH331" s="366"/>
      <c r="OUI331" s="366"/>
      <c r="OUJ331" s="366"/>
      <c r="OUK331" s="366"/>
      <c r="OUL331" s="366"/>
      <c r="OUM331" s="366"/>
      <c r="OUN331" s="366"/>
      <c r="OUO331" s="366"/>
      <c r="OUP331" s="366"/>
      <c r="OUQ331" s="366"/>
      <c r="OUR331" s="366"/>
      <c r="OUS331" s="366"/>
      <c r="OUT331" s="366"/>
      <c r="OUU331" s="366"/>
      <c r="OUV331" s="366"/>
      <c r="OUW331" s="366"/>
      <c r="OUX331" s="366"/>
      <c r="OUY331" s="366"/>
      <c r="OUZ331" s="366"/>
      <c r="OVA331" s="366"/>
      <c r="OVB331" s="366"/>
      <c r="OVC331" s="366"/>
      <c r="OVD331" s="366"/>
      <c r="OVE331" s="366"/>
      <c r="OVF331" s="366"/>
      <c r="OVG331" s="366"/>
      <c r="OVH331" s="366"/>
      <c r="OVI331" s="366"/>
      <c r="OVJ331" s="366"/>
      <c r="OVK331" s="366"/>
      <c r="OVL331" s="366"/>
      <c r="OVM331" s="366"/>
      <c r="OVN331" s="366"/>
      <c r="OVO331" s="366"/>
      <c r="OVP331" s="366"/>
      <c r="OVQ331" s="366"/>
      <c r="OVR331" s="366"/>
      <c r="OVS331" s="366"/>
      <c r="OVT331" s="366"/>
      <c r="OVU331" s="366"/>
      <c r="OVV331" s="366"/>
      <c r="OVW331" s="366"/>
      <c r="OVX331" s="366"/>
      <c r="OVY331" s="366"/>
      <c r="OVZ331" s="366"/>
      <c r="OWA331" s="366"/>
      <c r="OWB331" s="366"/>
      <c r="OWC331" s="366"/>
      <c r="OWD331" s="366"/>
      <c r="OWE331" s="366"/>
      <c r="OWF331" s="366"/>
      <c r="OWG331" s="366"/>
      <c r="OWH331" s="366"/>
      <c r="OWI331" s="366"/>
      <c r="OWJ331" s="366"/>
      <c r="OWK331" s="366"/>
      <c r="OWL331" s="366"/>
      <c r="OWM331" s="366"/>
      <c r="OWN331" s="366"/>
      <c r="OWO331" s="366"/>
      <c r="OWP331" s="366"/>
      <c r="OWQ331" s="366"/>
      <c r="OWR331" s="366"/>
      <c r="OWS331" s="366"/>
      <c r="OWT331" s="366"/>
      <c r="OWU331" s="366"/>
      <c r="OWV331" s="366"/>
      <c r="OWW331" s="366"/>
      <c r="OWX331" s="366"/>
      <c r="OWY331" s="366"/>
      <c r="OWZ331" s="366"/>
      <c r="OXA331" s="366"/>
      <c r="OXB331" s="366"/>
      <c r="OXC331" s="366"/>
      <c r="OXD331" s="366"/>
      <c r="OXE331" s="366"/>
      <c r="OXF331" s="366"/>
      <c r="OXG331" s="366"/>
      <c r="OXH331" s="366"/>
      <c r="OXI331" s="366"/>
      <c r="OXJ331" s="366"/>
      <c r="OXK331" s="366"/>
      <c r="OXL331" s="366"/>
      <c r="OXM331" s="366"/>
      <c r="OXN331" s="366"/>
      <c r="OXO331" s="366"/>
      <c r="OXP331" s="366"/>
      <c r="OXQ331" s="366"/>
      <c r="OXR331" s="366"/>
      <c r="OXS331" s="366"/>
      <c r="OXT331" s="366"/>
      <c r="OXU331" s="366"/>
      <c r="OXV331" s="366"/>
      <c r="OXW331" s="366"/>
      <c r="OXX331" s="366"/>
      <c r="OXY331" s="366"/>
      <c r="OXZ331" s="366"/>
      <c r="OYA331" s="366"/>
      <c r="OYB331" s="366"/>
      <c r="OYC331" s="366"/>
      <c r="OYD331" s="366"/>
      <c r="OYE331" s="366"/>
      <c r="OYF331" s="366"/>
      <c r="OYG331" s="366"/>
      <c r="OYH331" s="366"/>
      <c r="OYI331" s="366"/>
      <c r="OYJ331" s="366"/>
      <c r="OYK331" s="366"/>
      <c r="OYL331" s="366"/>
      <c r="OYM331" s="366"/>
      <c r="OYN331" s="366"/>
      <c r="OYO331" s="366"/>
      <c r="OYP331" s="366"/>
      <c r="OYQ331" s="366"/>
      <c r="OYR331" s="366"/>
      <c r="OYS331" s="366"/>
      <c r="OYT331" s="366"/>
      <c r="OYU331" s="366"/>
      <c r="OYV331" s="366"/>
      <c r="OYW331" s="366"/>
      <c r="OYX331" s="366"/>
      <c r="OYY331" s="366"/>
      <c r="OYZ331" s="366"/>
      <c r="OZA331" s="366"/>
      <c r="OZB331" s="366"/>
      <c r="OZC331" s="366"/>
      <c r="OZD331" s="366"/>
      <c r="OZE331" s="366"/>
      <c r="OZF331" s="366"/>
      <c r="OZG331" s="366"/>
      <c r="OZH331" s="366"/>
      <c r="OZI331" s="366"/>
      <c r="OZJ331" s="366"/>
      <c r="OZK331" s="366"/>
      <c r="OZL331" s="366"/>
      <c r="OZM331" s="366"/>
      <c r="OZN331" s="366"/>
      <c r="OZO331" s="366"/>
      <c r="OZP331" s="366"/>
      <c r="OZQ331" s="366"/>
      <c r="OZR331" s="366"/>
      <c r="OZS331" s="366"/>
      <c r="OZT331" s="366"/>
      <c r="OZU331" s="366"/>
      <c r="OZV331" s="366"/>
      <c r="OZW331" s="366"/>
      <c r="OZX331" s="366"/>
      <c r="OZY331" s="366"/>
      <c r="OZZ331" s="366"/>
      <c r="PAA331" s="366"/>
      <c r="PAB331" s="366"/>
      <c r="PAC331" s="366"/>
      <c r="PAD331" s="366"/>
      <c r="PAE331" s="366"/>
      <c r="PAF331" s="366"/>
      <c r="PAG331" s="366"/>
      <c r="PAH331" s="366"/>
      <c r="PAI331" s="366"/>
      <c r="PAJ331" s="366"/>
      <c r="PAK331" s="366"/>
      <c r="PAL331" s="366"/>
      <c r="PAM331" s="366"/>
      <c r="PAN331" s="366"/>
      <c r="PAO331" s="366"/>
      <c r="PAP331" s="366"/>
      <c r="PAQ331" s="366"/>
      <c r="PAR331" s="366"/>
      <c r="PAS331" s="366"/>
      <c r="PAT331" s="366"/>
      <c r="PAU331" s="366"/>
      <c r="PAV331" s="366"/>
      <c r="PAW331" s="366"/>
      <c r="PAX331" s="366"/>
      <c r="PAY331" s="366"/>
      <c r="PAZ331" s="366"/>
      <c r="PBA331" s="366"/>
      <c r="PBB331" s="366"/>
      <c r="PBC331" s="366"/>
      <c r="PBD331" s="366"/>
      <c r="PBE331" s="366"/>
      <c r="PBF331" s="366"/>
      <c r="PBG331" s="366"/>
      <c r="PBH331" s="366"/>
      <c r="PBI331" s="366"/>
      <c r="PBJ331" s="366"/>
      <c r="PBK331" s="366"/>
      <c r="PBL331" s="366"/>
      <c r="PBM331" s="366"/>
      <c r="PBN331" s="366"/>
      <c r="PBO331" s="366"/>
      <c r="PBP331" s="366"/>
      <c r="PBQ331" s="366"/>
      <c r="PBR331" s="366"/>
      <c r="PBS331" s="366"/>
      <c r="PBT331" s="366"/>
      <c r="PBU331" s="366"/>
      <c r="PBV331" s="366"/>
      <c r="PBW331" s="366"/>
      <c r="PBX331" s="366"/>
      <c r="PBY331" s="366"/>
      <c r="PBZ331" s="366"/>
      <c r="PCA331" s="366"/>
      <c r="PCB331" s="366"/>
      <c r="PCC331" s="366"/>
      <c r="PCD331" s="366"/>
      <c r="PCE331" s="366"/>
      <c r="PCF331" s="366"/>
      <c r="PCG331" s="366"/>
      <c r="PCH331" s="366"/>
      <c r="PCI331" s="366"/>
      <c r="PCJ331" s="366"/>
      <c r="PCK331" s="366"/>
      <c r="PCL331" s="366"/>
      <c r="PCM331" s="366"/>
      <c r="PCN331" s="366"/>
      <c r="PCO331" s="366"/>
      <c r="PCP331" s="366"/>
      <c r="PCQ331" s="366"/>
      <c r="PCR331" s="366"/>
      <c r="PCS331" s="366"/>
      <c r="PCT331" s="366"/>
      <c r="PCU331" s="366"/>
      <c r="PCV331" s="366"/>
      <c r="PCW331" s="366"/>
      <c r="PCX331" s="366"/>
      <c r="PCY331" s="366"/>
      <c r="PCZ331" s="366"/>
      <c r="PDA331" s="366"/>
      <c r="PDB331" s="366"/>
      <c r="PDC331" s="366"/>
      <c r="PDD331" s="366"/>
      <c r="PDE331" s="366"/>
      <c r="PDF331" s="366"/>
      <c r="PDG331" s="366"/>
      <c r="PDH331" s="366"/>
      <c r="PDI331" s="366"/>
      <c r="PDJ331" s="366"/>
      <c r="PDK331" s="366"/>
      <c r="PDL331" s="366"/>
      <c r="PDM331" s="366"/>
      <c r="PDN331" s="366"/>
      <c r="PDO331" s="366"/>
      <c r="PDP331" s="366"/>
      <c r="PDQ331" s="366"/>
      <c r="PDR331" s="366"/>
      <c r="PDS331" s="366"/>
      <c r="PDT331" s="366"/>
      <c r="PDU331" s="366"/>
      <c r="PDV331" s="366"/>
      <c r="PDW331" s="366"/>
      <c r="PDX331" s="366"/>
      <c r="PDY331" s="366"/>
      <c r="PDZ331" s="366"/>
      <c r="PEA331" s="366"/>
      <c r="PEB331" s="366"/>
      <c r="PEC331" s="366"/>
      <c r="PED331" s="366"/>
      <c r="PEE331" s="366"/>
      <c r="PEF331" s="366"/>
      <c r="PEG331" s="366"/>
      <c r="PEH331" s="366"/>
      <c r="PEI331" s="366"/>
      <c r="PEJ331" s="366"/>
      <c r="PEK331" s="366"/>
      <c r="PEL331" s="366"/>
      <c r="PEM331" s="366"/>
      <c r="PEN331" s="366"/>
      <c r="PEO331" s="366"/>
      <c r="PEP331" s="366"/>
      <c r="PEQ331" s="366"/>
      <c r="PER331" s="366"/>
      <c r="PES331" s="366"/>
      <c r="PET331" s="366"/>
      <c r="PEU331" s="366"/>
      <c r="PEV331" s="366"/>
      <c r="PEW331" s="366"/>
      <c r="PEX331" s="366"/>
      <c r="PEY331" s="366"/>
      <c r="PEZ331" s="366"/>
      <c r="PFA331" s="366"/>
      <c r="PFB331" s="366"/>
      <c r="PFC331" s="366"/>
      <c r="PFD331" s="366"/>
      <c r="PFE331" s="366"/>
      <c r="PFF331" s="366"/>
      <c r="PFG331" s="366"/>
      <c r="PFH331" s="366"/>
      <c r="PFI331" s="366"/>
      <c r="PFJ331" s="366"/>
      <c r="PFK331" s="366"/>
      <c r="PFL331" s="366"/>
      <c r="PFM331" s="366"/>
      <c r="PFN331" s="366"/>
      <c r="PFO331" s="366"/>
      <c r="PFP331" s="366"/>
      <c r="PFQ331" s="366"/>
      <c r="PFR331" s="366"/>
      <c r="PFS331" s="366"/>
      <c r="PFT331" s="366"/>
      <c r="PFU331" s="366"/>
      <c r="PFV331" s="366"/>
      <c r="PFW331" s="366"/>
      <c r="PFX331" s="366"/>
      <c r="PFY331" s="366"/>
      <c r="PFZ331" s="366"/>
      <c r="PGA331" s="366"/>
      <c r="PGB331" s="366"/>
      <c r="PGC331" s="366"/>
      <c r="PGD331" s="366"/>
      <c r="PGE331" s="366"/>
      <c r="PGF331" s="366"/>
      <c r="PGG331" s="366"/>
      <c r="PGH331" s="366"/>
      <c r="PGI331" s="366"/>
      <c r="PGJ331" s="366"/>
      <c r="PGK331" s="366"/>
      <c r="PGL331" s="366"/>
      <c r="PGM331" s="366"/>
      <c r="PGN331" s="366"/>
      <c r="PGO331" s="366"/>
      <c r="PGP331" s="366"/>
      <c r="PGQ331" s="366"/>
      <c r="PGR331" s="366"/>
      <c r="PGS331" s="366"/>
      <c r="PGT331" s="366"/>
      <c r="PGU331" s="366"/>
      <c r="PGV331" s="366"/>
      <c r="PGW331" s="366"/>
      <c r="PGX331" s="366"/>
      <c r="PGY331" s="366"/>
      <c r="PGZ331" s="366"/>
      <c r="PHA331" s="366"/>
      <c r="PHB331" s="366"/>
      <c r="PHC331" s="366"/>
      <c r="PHD331" s="366"/>
      <c r="PHE331" s="366"/>
      <c r="PHF331" s="366"/>
      <c r="PHG331" s="366"/>
      <c r="PHH331" s="366"/>
      <c r="PHI331" s="366"/>
      <c r="PHJ331" s="366"/>
      <c r="PHK331" s="366"/>
      <c r="PHL331" s="366"/>
      <c r="PHM331" s="366"/>
      <c r="PHN331" s="366"/>
      <c r="PHO331" s="366"/>
      <c r="PHP331" s="366"/>
      <c r="PHQ331" s="366"/>
      <c r="PHR331" s="366"/>
      <c r="PHS331" s="366"/>
      <c r="PHT331" s="366"/>
      <c r="PHU331" s="366"/>
      <c r="PHV331" s="366"/>
      <c r="PHW331" s="366"/>
      <c r="PHX331" s="366"/>
      <c r="PHY331" s="366"/>
      <c r="PHZ331" s="366"/>
      <c r="PIA331" s="366"/>
      <c r="PIB331" s="366"/>
      <c r="PIC331" s="366"/>
      <c r="PID331" s="366"/>
      <c r="PIE331" s="366"/>
      <c r="PIF331" s="366"/>
      <c r="PIG331" s="366"/>
      <c r="PIH331" s="366"/>
      <c r="PII331" s="366"/>
      <c r="PIJ331" s="366"/>
      <c r="PIK331" s="366"/>
      <c r="PIL331" s="366"/>
      <c r="PIM331" s="366"/>
      <c r="PIN331" s="366"/>
      <c r="PIO331" s="366"/>
      <c r="PIP331" s="366"/>
      <c r="PIQ331" s="366"/>
      <c r="PIR331" s="366"/>
      <c r="PIS331" s="366"/>
      <c r="PIT331" s="366"/>
      <c r="PIU331" s="366"/>
      <c r="PIV331" s="366"/>
      <c r="PIW331" s="366"/>
      <c r="PIX331" s="366"/>
      <c r="PIY331" s="366"/>
      <c r="PIZ331" s="366"/>
      <c r="PJA331" s="366"/>
      <c r="PJB331" s="366"/>
      <c r="PJC331" s="366"/>
      <c r="PJD331" s="366"/>
      <c r="PJE331" s="366"/>
      <c r="PJF331" s="366"/>
      <c r="PJG331" s="366"/>
      <c r="PJH331" s="366"/>
      <c r="PJI331" s="366"/>
      <c r="PJJ331" s="366"/>
      <c r="PJK331" s="366"/>
      <c r="PJL331" s="366"/>
      <c r="PJM331" s="366"/>
      <c r="PJN331" s="366"/>
      <c r="PJO331" s="366"/>
      <c r="PJP331" s="366"/>
      <c r="PJQ331" s="366"/>
      <c r="PJR331" s="366"/>
      <c r="PJS331" s="366"/>
      <c r="PJT331" s="366"/>
      <c r="PJU331" s="366"/>
      <c r="PJV331" s="366"/>
      <c r="PJW331" s="366"/>
      <c r="PJX331" s="366"/>
      <c r="PJY331" s="366"/>
      <c r="PJZ331" s="366"/>
      <c r="PKA331" s="366"/>
      <c r="PKB331" s="366"/>
      <c r="PKC331" s="366"/>
      <c r="PKD331" s="366"/>
      <c r="PKE331" s="366"/>
      <c r="PKF331" s="366"/>
      <c r="PKG331" s="366"/>
      <c r="PKH331" s="366"/>
      <c r="PKI331" s="366"/>
      <c r="PKJ331" s="366"/>
      <c r="PKK331" s="366"/>
      <c r="PKL331" s="366"/>
      <c r="PKM331" s="366"/>
      <c r="PKN331" s="366"/>
      <c r="PKO331" s="366"/>
      <c r="PKP331" s="366"/>
      <c r="PKQ331" s="366"/>
      <c r="PKR331" s="366"/>
      <c r="PKS331" s="366"/>
      <c r="PKT331" s="366"/>
      <c r="PKU331" s="366"/>
      <c r="PKV331" s="366"/>
      <c r="PKW331" s="366"/>
      <c r="PKX331" s="366"/>
      <c r="PKY331" s="366"/>
      <c r="PKZ331" s="366"/>
      <c r="PLA331" s="366"/>
      <c r="PLB331" s="366"/>
      <c r="PLC331" s="366"/>
      <c r="PLD331" s="366"/>
      <c r="PLE331" s="366"/>
      <c r="PLF331" s="366"/>
      <c r="PLG331" s="366"/>
      <c r="PLH331" s="366"/>
      <c r="PLI331" s="366"/>
      <c r="PLJ331" s="366"/>
      <c r="PLK331" s="366"/>
      <c r="PLL331" s="366"/>
      <c r="PLM331" s="366"/>
      <c r="PLN331" s="366"/>
      <c r="PLO331" s="366"/>
      <c r="PLP331" s="366"/>
      <c r="PLQ331" s="366"/>
      <c r="PLR331" s="366"/>
      <c r="PLS331" s="366"/>
      <c r="PLT331" s="366"/>
      <c r="PLU331" s="366"/>
      <c r="PLV331" s="366"/>
      <c r="PLW331" s="366"/>
      <c r="PLX331" s="366"/>
      <c r="PLY331" s="366"/>
      <c r="PLZ331" s="366"/>
      <c r="PMA331" s="366"/>
      <c r="PMB331" s="366"/>
      <c r="PMC331" s="366"/>
      <c r="PMD331" s="366"/>
      <c r="PME331" s="366"/>
      <c r="PMF331" s="366"/>
      <c r="PMG331" s="366"/>
      <c r="PMH331" s="366"/>
      <c r="PMI331" s="366"/>
      <c r="PMJ331" s="366"/>
      <c r="PMK331" s="366"/>
      <c r="PML331" s="366"/>
      <c r="PMM331" s="366"/>
      <c r="PMN331" s="366"/>
      <c r="PMO331" s="366"/>
      <c r="PMP331" s="366"/>
      <c r="PMQ331" s="366"/>
      <c r="PMR331" s="366"/>
      <c r="PMS331" s="366"/>
      <c r="PMT331" s="366"/>
      <c r="PMU331" s="366"/>
      <c r="PMV331" s="366"/>
      <c r="PMW331" s="366"/>
      <c r="PMX331" s="366"/>
      <c r="PMY331" s="366"/>
      <c r="PMZ331" s="366"/>
      <c r="PNA331" s="366"/>
      <c r="PNB331" s="366"/>
      <c r="PNC331" s="366"/>
      <c r="PND331" s="366"/>
      <c r="PNE331" s="366"/>
      <c r="PNF331" s="366"/>
      <c r="PNG331" s="366"/>
      <c r="PNH331" s="366"/>
      <c r="PNI331" s="366"/>
      <c r="PNJ331" s="366"/>
      <c r="PNK331" s="366"/>
      <c r="PNL331" s="366"/>
      <c r="PNM331" s="366"/>
      <c r="PNN331" s="366"/>
      <c r="PNO331" s="366"/>
      <c r="PNP331" s="366"/>
      <c r="PNQ331" s="366"/>
      <c r="PNR331" s="366"/>
      <c r="PNS331" s="366"/>
      <c r="PNT331" s="366"/>
      <c r="PNU331" s="366"/>
      <c r="PNV331" s="366"/>
      <c r="PNW331" s="366"/>
      <c r="PNX331" s="366"/>
      <c r="PNY331" s="366"/>
      <c r="PNZ331" s="366"/>
      <c r="POA331" s="366"/>
      <c r="POB331" s="366"/>
      <c r="POC331" s="366"/>
      <c r="POD331" s="366"/>
      <c r="POE331" s="366"/>
      <c r="POF331" s="366"/>
      <c r="POG331" s="366"/>
      <c r="POH331" s="366"/>
      <c r="POI331" s="366"/>
      <c r="POJ331" s="366"/>
      <c r="POK331" s="366"/>
      <c r="POL331" s="366"/>
      <c r="POM331" s="366"/>
      <c r="PON331" s="366"/>
      <c r="POO331" s="366"/>
      <c r="POP331" s="366"/>
      <c r="POQ331" s="366"/>
      <c r="POR331" s="366"/>
      <c r="POS331" s="366"/>
      <c r="POT331" s="366"/>
      <c r="POU331" s="366"/>
      <c r="POV331" s="366"/>
      <c r="POW331" s="366"/>
      <c r="POX331" s="366"/>
      <c r="POY331" s="366"/>
      <c r="POZ331" s="366"/>
      <c r="PPA331" s="366"/>
      <c r="PPB331" s="366"/>
      <c r="PPC331" s="366"/>
      <c r="PPD331" s="366"/>
      <c r="PPE331" s="366"/>
      <c r="PPF331" s="366"/>
      <c r="PPG331" s="366"/>
      <c r="PPH331" s="366"/>
      <c r="PPI331" s="366"/>
      <c r="PPJ331" s="366"/>
      <c r="PPK331" s="366"/>
      <c r="PPL331" s="366"/>
      <c r="PPM331" s="366"/>
      <c r="PPN331" s="366"/>
      <c r="PPO331" s="366"/>
      <c r="PPP331" s="366"/>
      <c r="PPQ331" s="366"/>
      <c r="PPR331" s="366"/>
      <c r="PPS331" s="366"/>
      <c r="PPT331" s="366"/>
      <c r="PPU331" s="366"/>
      <c r="PPV331" s="366"/>
      <c r="PPW331" s="366"/>
      <c r="PPX331" s="366"/>
      <c r="PPY331" s="366"/>
      <c r="PPZ331" s="366"/>
      <c r="PQA331" s="366"/>
      <c r="PQB331" s="366"/>
      <c r="PQC331" s="366"/>
      <c r="PQD331" s="366"/>
      <c r="PQE331" s="366"/>
      <c r="PQF331" s="366"/>
      <c r="PQG331" s="366"/>
      <c r="PQH331" s="366"/>
      <c r="PQI331" s="366"/>
      <c r="PQJ331" s="366"/>
      <c r="PQK331" s="366"/>
      <c r="PQL331" s="366"/>
      <c r="PQM331" s="366"/>
      <c r="PQN331" s="366"/>
      <c r="PQO331" s="366"/>
      <c r="PQP331" s="366"/>
      <c r="PQQ331" s="366"/>
      <c r="PQR331" s="366"/>
      <c r="PQS331" s="366"/>
      <c r="PQT331" s="366"/>
      <c r="PQU331" s="366"/>
      <c r="PQV331" s="366"/>
      <c r="PQW331" s="366"/>
      <c r="PQX331" s="366"/>
      <c r="PQY331" s="366"/>
      <c r="PQZ331" s="366"/>
      <c r="PRA331" s="366"/>
      <c r="PRB331" s="366"/>
      <c r="PRC331" s="366"/>
      <c r="PRD331" s="366"/>
      <c r="PRE331" s="366"/>
      <c r="PRF331" s="366"/>
      <c r="PRG331" s="366"/>
      <c r="PRH331" s="366"/>
      <c r="PRI331" s="366"/>
      <c r="PRJ331" s="366"/>
      <c r="PRK331" s="366"/>
      <c r="PRL331" s="366"/>
      <c r="PRM331" s="366"/>
      <c r="PRN331" s="366"/>
      <c r="PRO331" s="366"/>
      <c r="PRP331" s="366"/>
      <c r="PRQ331" s="366"/>
      <c r="PRR331" s="366"/>
      <c r="PRS331" s="366"/>
      <c r="PRT331" s="366"/>
      <c r="PRU331" s="366"/>
      <c r="PRV331" s="366"/>
      <c r="PRW331" s="366"/>
      <c r="PRX331" s="366"/>
      <c r="PRY331" s="366"/>
      <c r="PRZ331" s="366"/>
      <c r="PSA331" s="366"/>
      <c r="PSB331" s="366"/>
      <c r="PSC331" s="366"/>
      <c r="PSD331" s="366"/>
      <c r="PSE331" s="366"/>
      <c r="PSF331" s="366"/>
      <c r="PSG331" s="366"/>
      <c r="PSH331" s="366"/>
      <c r="PSI331" s="366"/>
      <c r="PSJ331" s="366"/>
      <c r="PSK331" s="366"/>
      <c r="PSL331" s="366"/>
      <c r="PSM331" s="366"/>
      <c r="PSN331" s="366"/>
      <c r="PSO331" s="366"/>
      <c r="PSP331" s="366"/>
      <c r="PSQ331" s="366"/>
      <c r="PSR331" s="366"/>
      <c r="PSS331" s="366"/>
      <c r="PST331" s="366"/>
      <c r="PSU331" s="366"/>
      <c r="PSV331" s="366"/>
      <c r="PSW331" s="366"/>
      <c r="PSX331" s="366"/>
      <c r="PSY331" s="366"/>
      <c r="PSZ331" s="366"/>
      <c r="PTA331" s="366"/>
      <c r="PTB331" s="366"/>
      <c r="PTC331" s="366"/>
      <c r="PTD331" s="366"/>
      <c r="PTE331" s="366"/>
      <c r="PTF331" s="366"/>
      <c r="PTG331" s="366"/>
      <c r="PTH331" s="366"/>
      <c r="PTI331" s="366"/>
      <c r="PTJ331" s="366"/>
      <c r="PTK331" s="366"/>
      <c r="PTL331" s="366"/>
      <c r="PTM331" s="366"/>
      <c r="PTN331" s="366"/>
      <c r="PTO331" s="366"/>
      <c r="PTP331" s="366"/>
      <c r="PTQ331" s="366"/>
      <c r="PTR331" s="366"/>
      <c r="PTS331" s="366"/>
      <c r="PTT331" s="366"/>
      <c r="PTU331" s="366"/>
      <c r="PTV331" s="366"/>
      <c r="PTW331" s="366"/>
      <c r="PTX331" s="366"/>
      <c r="PTY331" s="366"/>
      <c r="PTZ331" s="366"/>
      <c r="PUA331" s="366"/>
      <c r="PUB331" s="366"/>
      <c r="PUC331" s="366"/>
      <c r="PUD331" s="366"/>
      <c r="PUE331" s="366"/>
      <c r="PUF331" s="366"/>
      <c r="PUG331" s="366"/>
      <c r="PUH331" s="366"/>
      <c r="PUI331" s="366"/>
      <c r="PUJ331" s="366"/>
      <c r="PUK331" s="366"/>
      <c r="PUL331" s="366"/>
      <c r="PUM331" s="366"/>
      <c r="PUN331" s="366"/>
      <c r="PUO331" s="366"/>
      <c r="PUP331" s="366"/>
      <c r="PUQ331" s="366"/>
      <c r="PUR331" s="366"/>
      <c r="PUS331" s="366"/>
      <c r="PUT331" s="366"/>
      <c r="PUU331" s="366"/>
      <c r="PUV331" s="366"/>
      <c r="PUW331" s="366"/>
      <c r="PUX331" s="366"/>
      <c r="PUY331" s="366"/>
      <c r="PUZ331" s="366"/>
      <c r="PVA331" s="366"/>
      <c r="PVB331" s="366"/>
      <c r="PVC331" s="366"/>
      <c r="PVD331" s="366"/>
      <c r="PVE331" s="366"/>
      <c r="PVF331" s="366"/>
      <c r="PVG331" s="366"/>
      <c r="PVH331" s="366"/>
      <c r="PVI331" s="366"/>
      <c r="PVJ331" s="366"/>
      <c r="PVK331" s="366"/>
      <c r="PVL331" s="366"/>
      <c r="PVM331" s="366"/>
      <c r="PVN331" s="366"/>
      <c r="PVO331" s="366"/>
      <c r="PVP331" s="366"/>
      <c r="PVQ331" s="366"/>
      <c r="PVR331" s="366"/>
      <c r="PVS331" s="366"/>
      <c r="PVT331" s="366"/>
      <c r="PVU331" s="366"/>
      <c r="PVV331" s="366"/>
      <c r="PVW331" s="366"/>
      <c r="PVX331" s="366"/>
      <c r="PVY331" s="366"/>
      <c r="PVZ331" s="366"/>
      <c r="PWA331" s="366"/>
      <c r="PWB331" s="366"/>
      <c r="PWC331" s="366"/>
      <c r="PWD331" s="366"/>
      <c r="PWE331" s="366"/>
      <c r="PWF331" s="366"/>
      <c r="PWG331" s="366"/>
      <c r="PWH331" s="366"/>
      <c r="PWI331" s="366"/>
      <c r="PWJ331" s="366"/>
      <c r="PWK331" s="366"/>
      <c r="PWL331" s="366"/>
      <c r="PWM331" s="366"/>
      <c r="PWN331" s="366"/>
      <c r="PWO331" s="366"/>
      <c r="PWP331" s="366"/>
      <c r="PWQ331" s="366"/>
      <c r="PWR331" s="366"/>
      <c r="PWS331" s="366"/>
      <c r="PWT331" s="366"/>
      <c r="PWU331" s="366"/>
      <c r="PWV331" s="366"/>
      <c r="PWW331" s="366"/>
      <c r="PWX331" s="366"/>
      <c r="PWY331" s="366"/>
      <c r="PWZ331" s="366"/>
      <c r="PXA331" s="366"/>
      <c r="PXB331" s="366"/>
      <c r="PXC331" s="366"/>
      <c r="PXD331" s="366"/>
      <c r="PXE331" s="366"/>
      <c r="PXF331" s="366"/>
      <c r="PXG331" s="366"/>
      <c r="PXH331" s="366"/>
      <c r="PXI331" s="366"/>
      <c r="PXJ331" s="366"/>
      <c r="PXK331" s="366"/>
      <c r="PXL331" s="366"/>
      <c r="PXM331" s="366"/>
      <c r="PXN331" s="366"/>
      <c r="PXO331" s="366"/>
      <c r="PXP331" s="366"/>
      <c r="PXQ331" s="366"/>
      <c r="PXR331" s="366"/>
      <c r="PXS331" s="366"/>
      <c r="PXT331" s="366"/>
      <c r="PXU331" s="366"/>
      <c r="PXV331" s="366"/>
      <c r="PXW331" s="366"/>
      <c r="PXX331" s="366"/>
      <c r="PXY331" s="366"/>
      <c r="PXZ331" s="366"/>
      <c r="PYA331" s="366"/>
      <c r="PYB331" s="366"/>
      <c r="PYC331" s="366"/>
      <c r="PYD331" s="366"/>
      <c r="PYE331" s="366"/>
      <c r="PYF331" s="366"/>
      <c r="PYG331" s="366"/>
      <c r="PYH331" s="366"/>
      <c r="PYI331" s="366"/>
      <c r="PYJ331" s="366"/>
      <c r="PYK331" s="366"/>
      <c r="PYL331" s="366"/>
      <c r="PYM331" s="366"/>
      <c r="PYN331" s="366"/>
      <c r="PYO331" s="366"/>
      <c r="PYP331" s="366"/>
      <c r="PYQ331" s="366"/>
      <c r="PYR331" s="366"/>
      <c r="PYS331" s="366"/>
      <c r="PYT331" s="366"/>
      <c r="PYU331" s="366"/>
      <c r="PYV331" s="366"/>
      <c r="PYW331" s="366"/>
      <c r="PYX331" s="366"/>
      <c r="PYY331" s="366"/>
      <c r="PYZ331" s="366"/>
      <c r="PZA331" s="366"/>
      <c r="PZB331" s="366"/>
      <c r="PZC331" s="366"/>
      <c r="PZD331" s="366"/>
      <c r="PZE331" s="366"/>
      <c r="PZF331" s="366"/>
      <c r="PZG331" s="366"/>
      <c r="PZH331" s="366"/>
      <c r="PZI331" s="366"/>
      <c r="PZJ331" s="366"/>
      <c r="PZK331" s="366"/>
      <c r="PZL331" s="366"/>
      <c r="PZM331" s="366"/>
      <c r="PZN331" s="366"/>
      <c r="PZO331" s="366"/>
      <c r="PZP331" s="366"/>
      <c r="PZQ331" s="366"/>
      <c r="PZR331" s="366"/>
      <c r="PZS331" s="366"/>
      <c r="PZT331" s="366"/>
      <c r="PZU331" s="366"/>
      <c r="PZV331" s="366"/>
      <c r="PZW331" s="366"/>
      <c r="PZX331" s="366"/>
      <c r="PZY331" s="366"/>
      <c r="PZZ331" s="366"/>
      <c r="QAA331" s="366"/>
      <c r="QAB331" s="366"/>
      <c r="QAC331" s="366"/>
      <c r="QAD331" s="366"/>
      <c r="QAE331" s="366"/>
      <c r="QAF331" s="366"/>
      <c r="QAG331" s="366"/>
      <c r="QAH331" s="366"/>
      <c r="QAI331" s="366"/>
      <c r="QAJ331" s="366"/>
      <c r="QAK331" s="366"/>
      <c r="QAL331" s="366"/>
      <c r="QAM331" s="366"/>
      <c r="QAN331" s="366"/>
      <c r="QAO331" s="366"/>
      <c r="QAP331" s="366"/>
      <c r="QAQ331" s="366"/>
      <c r="QAR331" s="366"/>
      <c r="QAS331" s="366"/>
      <c r="QAT331" s="366"/>
      <c r="QAU331" s="366"/>
      <c r="QAV331" s="366"/>
      <c r="QAW331" s="366"/>
      <c r="QAX331" s="366"/>
      <c r="QAY331" s="366"/>
      <c r="QAZ331" s="366"/>
      <c r="QBA331" s="366"/>
      <c r="QBB331" s="366"/>
      <c r="QBC331" s="366"/>
      <c r="QBD331" s="366"/>
      <c r="QBE331" s="366"/>
      <c r="QBF331" s="366"/>
      <c r="QBG331" s="366"/>
      <c r="QBH331" s="366"/>
      <c r="QBI331" s="366"/>
      <c r="QBJ331" s="366"/>
      <c r="QBK331" s="366"/>
      <c r="QBL331" s="366"/>
      <c r="QBM331" s="366"/>
      <c r="QBN331" s="366"/>
      <c r="QBO331" s="366"/>
      <c r="QBP331" s="366"/>
      <c r="QBQ331" s="366"/>
      <c r="QBR331" s="366"/>
      <c r="QBS331" s="366"/>
      <c r="QBT331" s="366"/>
      <c r="QBU331" s="366"/>
      <c r="QBV331" s="366"/>
      <c r="QBW331" s="366"/>
      <c r="QBX331" s="366"/>
      <c r="QBY331" s="366"/>
      <c r="QBZ331" s="366"/>
      <c r="QCA331" s="366"/>
      <c r="QCB331" s="366"/>
      <c r="QCC331" s="366"/>
      <c r="QCD331" s="366"/>
      <c r="QCE331" s="366"/>
      <c r="QCF331" s="366"/>
      <c r="QCG331" s="366"/>
      <c r="QCH331" s="366"/>
      <c r="QCI331" s="366"/>
      <c r="QCJ331" s="366"/>
      <c r="QCK331" s="366"/>
      <c r="QCL331" s="366"/>
      <c r="QCM331" s="366"/>
      <c r="QCN331" s="366"/>
      <c r="QCO331" s="366"/>
      <c r="QCP331" s="366"/>
      <c r="QCQ331" s="366"/>
      <c r="QCR331" s="366"/>
      <c r="QCS331" s="366"/>
      <c r="QCT331" s="366"/>
      <c r="QCU331" s="366"/>
      <c r="QCV331" s="366"/>
      <c r="QCW331" s="366"/>
      <c r="QCX331" s="366"/>
      <c r="QCY331" s="366"/>
      <c r="QCZ331" s="366"/>
      <c r="QDA331" s="366"/>
      <c r="QDB331" s="366"/>
      <c r="QDC331" s="366"/>
      <c r="QDD331" s="366"/>
      <c r="QDE331" s="366"/>
      <c r="QDF331" s="366"/>
      <c r="QDG331" s="366"/>
      <c r="QDH331" s="366"/>
      <c r="QDI331" s="366"/>
      <c r="QDJ331" s="366"/>
      <c r="QDK331" s="366"/>
      <c r="QDL331" s="366"/>
      <c r="QDM331" s="366"/>
      <c r="QDN331" s="366"/>
      <c r="QDO331" s="366"/>
      <c r="QDP331" s="366"/>
      <c r="QDQ331" s="366"/>
      <c r="QDR331" s="366"/>
      <c r="QDS331" s="366"/>
      <c r="QDT331" s="366"/>
      <c r="QDU331" s="366"/>
      <c r="QDV331" s="366"/>
      <c r="QDW331" s="366"/>
      <c r="QDX331" s="366"/>
      <c r="QDY331" s="366"/>
      <c r="QDZ331" s="366"/>
      <c r="QEA331" s="366"/>
      <c r="QEB331" s="366"/>
      <c r="QEC331" s="366"/>
      <c r="QED331" s="366"/>
      <c r="QEE331" s="366"/>
      <c r="QEF331" s="366"/>
      <c r="QEG331" s="366"/>
      <c r="QEH331" s="366"/>
      <c r="QEI331" s="366"/>
      <c r="QEJ331" s="366"/>
      <c r="QEK331" s="366"/>
      <c r="QEL331" s="366"/>
      <c r="QEM331" s="366"/>
      <c r="QEN331" s="366"/>
      <c r="QEO331" s="366"/>
      <c r="QEP331" s="366"/>
      <c r="QEQ331" s="366"/>
      <c r="QER331" s="366"/>
      <c r="QES331" s="366"/>
      <c r="QET331" s="366"/>
      <c r="QEU331" s="366"/>
      <c r="QEV331" s="366"/>
      <c r="QEW331" s="366"/>
      <c r="QEX331" s="366"/>
      <c r="QEY331" s="366"/>
      <c r="QEZ331" s="366"/>
      <c r="QFA331" s="366"/>
      <c r="QFB331" s="366"/>
      <c r="QFC331" s="366"/>
      <c r="QFD331" s="366"/>
      <c r="QFE331" s="366"/>
      <c r="QFF331" s="366"/>
      <c r="QFG331" s="366"/>
      <c r="QFH331" s="366"/>
      <c r="QFI331" s="366"/>
      <c r="QFJ331" s="366"/>
      <c r="QFK331" s="366"/>
      <c r="QFL331" s="366"/>
      <c r="QFM331" s="366"/>
      <c r="QFN331" s="366"/>
      <c r="QFO331" s="366"/>
      <c r="QFP331" s="366"/>
      <c r="QFQ331" s="366"/>
      <c r="QFR331" s="366"/>
      <c r="QFS331" s="366"/>
      <c r="QFT331" s="366"/>
      <c r="QFU331" s="366"/>
      <c r="QFV331" s="366"/>
      <c r="QFW331" s="366"/>
      <c r="QFX331" s="366"/>
      <c r="QFY331" s="366"/>
      <c r="QFZ331" s="366"/>
      <c r="QGA331" s="366"/>
      <c r="QGB331" s="366"/>
      <c r="QGC331" s="366"/>
      <c r="QGD331" s="366"/>
      <c r="QGE331" s="366"/>
      <c r="QGF331" s="366"/>
      <c r="QGG331" s="366"/>
      <c r="QGH331" s="366"/>
      <c r="QGI331" s="366"/>
      <c r="QGJ331" s="366"/>
      <c r="QGK331" s="366"/>
      <c r="QGL331" s="366"/>
      <c r="QGM331" s="366"/>
      <c r="QGN331" s="366"/>
      <c r="QGO331" s="366"/>
      <c r="QGP331" s="366"/>
      <c r="QGQ331" s="366"/>
      <c r="QGR331" s="366"/>
      <c r="QGS331" s="366"/>
      <c r="QGT331" s="366"/>
      <c r="QGU331" s="366"/>
      <c r="QGV331" s="366"/>
      <c r="QGW331" s="366"/>
      <c r="QGX331" s="366"/>
      <c r="QGY331" s="366"/>
      <c r="QGZ331" s="366"/>
      <c r="QHA331" s="366"/>
      <c r="QHB331" s="366"/>
      <c r="QHC331" s="366"/>
      <c r="QHD331" s="366"/>
      <c r="QHE331" s="366"/>
      <c r="QHF331" s="366"/>
      <c r="QHG331" s="366"/>
      <c r="QHH331" s="366"/>
      <c r="QHI331" s="366"/>
      <c r="QHJ331" s="366"/>
      <c r="QHK331" s="366"/>
      <c r="QHL331" s="366"/>
      <c r="QHM331" s="366"/>
      <c r="QHN331" s="366"/>
      <c r="QHO331" s="366"/>
      <c r="QHP331" s="366"/>
      <c r="QHQ331" s="366"/>
      <c r="QHR331" s="366"/>
      <c r="QHS331" s="366"/>
      <c r="QHT331" s="366"/>
      <c r="QHU331" s="366"/>
      <c r="QHV331" s="366"/>
      <c r="QHW331" s="366"/>
      <c r="QHX331" s="366"/>
      <c r="QHY331" s="366"/>
      <c r="QHZ331" s="366"/>
      <c r="QIA331" s="366"/>
      <c r="QIB331" s="366"/>
      <c r="QIC331" s="366"/>
      <c r="QID331" s="366"/>
      <c r="QIE331" s="366"/>
      <c r="QIF331" s="366"/>
      <c r="QIG331" s="366"/>
      <c r="QIH331" s="366"/>
      <c r="QII331" s="366"/>
      <c r="QIJ331" s="366"/>
      <c r="QIK331" s="366"/>
      <c r="QIL331" s="366"/>
      <c r="QIM331" s="366"/>
      <c r="QIN331" s="366"/>
      <c r="QIO331" s="366"/>
      <c r="QIP331" s="366"/>
      <c r="QIQ331" s="366"/>
      <c r="QIR331" s="366"/>
      <c r="QIS331" s="366"/>
      <c r="QIT331" s="366"/>
      <c r="QIU331" s="366"/>
      <c r="QIV331" s="366"/>
      <c r="QIW331" s="366"/>
      <c r="QIX331" s="366"/>
      <c r="QIY331" s="366"/>
      <c r="QIZ331" s="366"/>
      <c r="QJA331" s="366"/>
      <c r="QJB331" s="366"/>
      <c r="QJC331" s="366"/>
      <c r="QJD331" s="366"/>
      <c r="QJE331" s="366"/>
      <c r="QJF331" s="366"/>
      <c r="QJG331" s="366"/>
      <c r="QJH331" s="366"/>
      <c r="QJI331" s="366"/>
      <c r="QJJ331" s="366"/>
      <c r="QJK331" s="366"/>
      <c r="QJL331" s="366"/>
      <c r="QJM331" s="366"/>
      <c r="QJN331" s="366"/>
      <c r="QJO331" s="366"/>
      <c r="QJP331" s="366"/>
      <c r="QJQ331" s="366"/>
      <c r="QJR331" s="366"/>
      <c r="QJS331" s="366"/>
      <c r="QJT331" s="366"/>
      <c r="QJU331" s="366"/>
      <c r="QJV331" s="366"/>
      <c r="QJW331" s="366"/>
      <c r="QJX331" s="366"/>
      <c r="QJY331" s="366"/>
      <c r="QJZ331" s="366"/>
      <c r="QKA331" s="366"/>
      <c r="QKB331" s="366"/>
      <c r="QKC331" s="366"/>
      <c r="QKD331" s="366"/>
      <c r="QKE331" s="366"/>
      <c r="QKF331" s="366"/>
      <c r="QKG331" s="366"/>
      <c r="QKH331" s="366"/>
      <c r="QKI331" s="366"/>
      <c r="QKJ331" s="366"/>
      <c r="QKK331" s="366"/>
      <c r="QKL331" s="366"/>
      <c r="QKM331" s="366"/>
      <c r="QKN331" s="366"/>
      <c r="QKO331" s="366"/>
      <c r="QKP331" s="366"/>
      <c r="QKQ331" s="366"/>
      <c r="QKR331" s="366"/>
      <c r="QKS331" s="366"/>
      <c r="QKT331" s="366"/>
      <c r="QKU331" s="366"/>
      <c r="QKV331" s="366"/>
      <c r="QKW331" s="366"/>
      <c r="QKX331" s="366"/>
      <c r="QKY331" s="366"/>
      <c r="QKZ331" s="366"/>
      <c r="QLA331" s="366"/>
      <c r="QLB331" s="366"/>
      <c r="QLC331" s="366"/>
      <c r="QLD331" s="366"/>
      <c r="QLE331" s="366"/>
      <c r="QLF331" s="366"/>
      <c r="QLG331" s="366"/>
      <c r="QLH331" s="366"/>
      <c r="QLI331" s="366"/>
      <c r="QLJ331" s="366"/>
      <c r="QLK331" s="366"/>
      <c r="QLL331" s="366"/>
      <c r="QLM331" s="366"/>
      <c r="QLN331" s="366"/>
      <c r="QLO331" s="366"/>
      <c r="QLP331" s="366"/>
      <c r="QLQ331" s="366"/>
      <c r="QLR331" s="366"/>
      <c r="QLS331" s="366"/>
      <c r="QLT331" s="366"/>
      <c r="QLU331" s="366"/>
      <c r="QLV331" s="366"/>
      <c r="QLW331" s="366"/>
      <c r="QLX331" s="366"/>
      <c r="QLY331" s="366"/>
      <c r="QLZ331" s="366"/>
      <c r="QMA331" s="366"/>
      <c r="QMB331" s="366"/>
      <c r="QMC331" s="366"/>
      <c r="QMD331" s="366"/>
      <c r="QME331" s="366"/>
      <c r="QMF331" s="366"/>
      <c r="QMG331" s="366"/>
      <c r="QMH331" s="366"/>
      <c r="QMI331" s="366"/>
      <c r="QMJ331" s="366"/>
      <c r="QMK331" s="366"/>
      <c r="QML331" s="366"/>
      <c r="QMM331" s="366"/>
      <c r="QMN331" s="366"/>
      <c r="QMO331" s="366"/>
      <c r="QMP331" s="366"/>
      <c r="QMQ331" s="366"/>
      <c r="QMR331" s="366"/>
      <c r="QMS331" s="366"/>
      <c r="QMT331" s="366"/>
      <c r="QMU331" s="366"/>
      <c r="QMV331" s="366"/>
      <c r="QMW331" s="366"/>
      <c r="QMX331" s="366"/>
      <c r="QMY331" s="366"/>
      <c r="QMZ331" s="366"/>
      <c r="QNA331" s="366"/>
      <c r="QNB331" s="366"/>
      <c r="QNC331" s="366"/>
      <c r="QND331" s="366"/>
      <c r="QNE331" s="366"/>
      <c r="QNF331" s="366"/>
      <c r="QNG331" s="366"/>
      <c r="QNH331" s="366"/>
      <c r="QNI331" s="366"/>
      <c r="QNJ331" s="366"/>
      <c r="QNK331" s="366"/>
      <c r="QNL331" s="366"/>
      <c r="QNM331" s="366"/>
      <c r="QNN331" s="366"/>
      <c r="QNO331" s="366"/>
      <c r="QNP331" s="366"/>
      <c r="QNQ331" s="366"/>
      <c r="QNR331" s="366"/>
      <c r="QNS331" s="366"/>
      <c r="QNT331" s="366"/>
      <c r="QNU331" s="366"/>
      <c r="QNV331" s="366"/>
      <c r="QNW331" s="366"/>
      <c r="QNX331" s="366"/>
      <c r="QNY331" s="366"/>
      <c r="QNZ331" s="366"/>
      <c r="QOA331" s="366"/>
      <c r="QOB331" s="366"/>
      <c r="QOC331" s="366"/>
      <c r="QOD331" s="366"/>
      <c r="QOE331" s="366"/>
      <c r="QOF331" s="366"/>
      <c r="QOG331" s="366"/>
      <c r="QOH331" s="366"/>
      <c r="QOI331" s="366"/>
      <c r="QOJ331" s="366"/>
      <c r="QOK331" s="366"/>
      <c r="QOL331" s="366"/>
      <c r="QOM331" s="366"/>
      <c r="QON331" s="366"/>
      <c r="QOO331" s="366"/>
      <c r="QOP331" s="366"/>
      <c r="QOQ331" s="366"/>
      <c r="QOR331" s="366"/>
      <c r="QOS331" s="366"/>
      <c r="QOT331" s="366"/>
      <c r="QOU331" s="366"/>
      <c r="QOV331" s="366"/>
      <c r="QOW331" s="366"/>
      <c r="QOX331" s="366"/>
      <c r="QOY331" s="366"/>
      <c r="QOZ331" s="366"/>
      <c r="QPA331" s="366"/>
      <c r="QPB331" s="366"/>
      <c r="QPC331" s="366"/>
      <c r="QPD331" s="366"/>
      <c r="QPE331" s="366"/>
      <c r="QPF331" s="366"/>
      <c r="QPG331" s="366"/>
      <c r="QPH331" s="366"/>
      <c r="QPI331" s="366"/>
      <c r="QPJ331" s="366"/>
      <c r="QPK331" s="366"/>
      <c r="QPL331" s="366"/>
      <c r="QPM331" s="366"/>
      <c r="QPN331" s="366"/>
      <c r="QPO331" s="366"/>
      <c r="QPP331" s="366"/>
      <c r="QPQ331" s="366"/>
      <c r="QPR331" s="366"/>
      <c r="QPS331" s="366"/>
      <c r="QPT331" s="366"/>
      <c r="QPU331" s="366"/>
      <c r="QPV331" s="366"/>
      <c r="QPW331" s="366"/>
      <c r="QPX331" s="366"/>
      <c r="QPY331" s="366"/>
      <c r="QPZ331" s="366"/>
      <c r="QQA331" s="366"/>
      <c r="QQB331" s="366"/>
      <c r="QQC331" s="366"/>
      <c r="QQD331" s="366"/>
      <c r="QQE331" s="366"/>
      <c r="QQF331" s="366"/>
      <c r="QQG331" s="366"/>
      <c r="QQH331" s="366"/>
      <c r="QQI331" s="366"/>
      <c r="QQJ331" s="366"/>
      <c r="QQK331" s="366"/>
      <c r="QQL331" s="366"/>
      <c r="QQM331" s="366"/>
      <c r="QQN331" s="366"/>
      <c r="QQO331" s="366"/>
      <c r="QQP331" s="366"/>
      <c r="QQQ331" s="366"/>
      <c r="QQR331" s="366"/>
      <c r="QQS331" s="366"/>
      <c r="QQT331" s="366"/>
      <c r="QQU331" s="366"/>
      <c r="QQV331" s="366"/>
      <c r="QQW331" s="366"/>
      <c r="QQX331" s="366"/>
      <c r="QQY331" s="366"/>
      <c r="QQZ331" s="366"/>
      <c r="QRA331" s="366"/>
      <c r="QRB331" s="366"/>
      <c r="QRC331" s="366"/>
      <c r="QRD331" s="366"/>
      <c r="QRE331" s="366"/>
      <c r="QRF331" s="366"/>
      <c r="QRG331" s="366"/>
      <c r="QRH331" s="366"/>
      <c r="QRI331" s="366"/>
      <c r="QRJ331" s="366"/>
      <c r="QRK331" s="366"/>
      <c r="QRL331" s="366"/>
      <c r="QRM331" s="366"/>
      <c r="QRN331" s="366"/>
      <c r="QRO331" s="366"/>
      <c r="QRP331" s="366"/>
      <c r="QRQ331" s="366"/>
      <c r="QRR331" s="366"/>
      <c r="QRS331" s="366"/>
      <c r="QRT331" s="366"/>
      <c r="QRU331" s="366"/>
      <c r="QRV331" s="366"/>
      <c r="QRW331" s="366"/>
      <c r="QRX331" s="366"/>
      <c r="QRY331" s="366"/>
      <c r="QRZ331" s="366"/>
      <c r="QSA331" s="366"/>
      <c r="QSB331" s="366"/>
      <c r="QSC331" s="366"/>
      <c r="QSD331" s="366"/>
      <c r="QSE331" s="366"/>
      <c r="QSF331" s="366"/>
      <c r="QSG331" s="366"/>
      <c r="QSH331" s="366"/>
      <c r="QSI331" s="366"/>
      <c r="QSJ331" s="366"/>
      <c r="QSK331" s="366"/>
      <c r="QSL331" s="366"/>
      <c r="QSM331" s="366"/>
      <c r="QSN331" s="366"/>
      <c r="QSO331" s="366"/>
      <c r="QSP331" s="366"/>
      <c r="QSQ331" s="366"/>
      <c r="QSR331" s="366"/>
      <c r="QSS331" s="366"/>
      <c r="QST331" s="366"/>
      <c r="QSU331" s="366"/>
      <c r="QSV331" s="366"/>
      <c r="QSW331" s="366"/>
      <c r="QSX331" s="366"/>
      <c r="QSY331" s="366"/>
      <c r="QSZ331" s="366"/>
      <c r="QTA331" s="366"/>
      <c r="QTB331" s="366"/>
      <c r="QTC331" s="366"/>
      <c r="QTD331" s="366"/>
      <c r="QTE331" s="366"/>
      <c r="QTF331" s="366"/>
      <c r="QTG331" s="366"/>
      <c r="QTH331" s="366"/>
      <c r="QTI331" s="366"/>
      <c r="QTJ331" s="366"/>
      <c r="QTK331" s="366"/>
      <c r="QTL331" s="366"/>
      <c r="QTM331" s="366"/>
      <c r="QTN331" s="366"/>
      <c r="QTO331" s="366"/>
      <c r="QTP331" s="366"/>
      <c r="QTQ331" s="366"/>
      <c r="QTR331" s="366"/>
      <c r="QTS331" s="366"/>
      <c r="QTT331" s="366"/>
      <c r="QTU331" s="366"/>
      <c r="QTV331" s="366"/>
      <c r="QTW331" s="366"/>
      <c r="QTX331" s="366"/>
      <c r="QTY331" s="366"/>
      <c r="QTZ331" s="366"/>
      <c r="QUA331" s="366"/>
      <c r="QUB331" s="366"/>
      <c r="QUC331" s="366"/>
      <c r="QUD331" s="366"/>
      <c r="QUE331" s="366"/>
      <c r="QUF331" s="366"/>
      <c r="QUG331" s="366"/>
      <c r="QUH331" s="366"/>
      <c r="QUI331" s="366"/>
      <c r="QUJ331" s="366"/>
      <c r="QUK331" s="366"/>
      <c r="QUL331" s="366"/>
      <c r="QUM331" s="366"/>
      <c r="QUN331" s="366"/>
      <c r="QUO331" s="366"/>
      <c r="QUP331" s="366"/>
      <c r="QUQ331" s="366"/>
      <c r="QUR331" s="366"/>
      <c r="QUS331" s="366"/>
      <c r="QUT331" s="366"/>
      <c r="QUU331" s="366"/>
      <c r="QUV331" s="366"/>
      <c r="QUW331" s="366"/>
      <c r="QUX331" s="366"/>
      <c r="QUY331" s="366"/>
      <c r="QUZ331" s="366"/>
      <c r="QVA331" s="366"/>
      <c r="QVB331" s="366"/>
      <c r="QVC331" s="366"/>
      <c r="QVD331" s="366"/>
      <c r="QVE331" s="366"/>
      <c r="QVF331" s="366"/>
      <c r="QVG331" s="366"/>
      <c r="QVH331" s="366"/>
      <c r="QVI331" s="366"/>
      <c r="QVJ331" s="366"/>
      <c r="QVK331" s="366"/>
      <c r="QVL331" s="366"/>
      <c r="QVM331" s="366"/>
      <c r="QVN331" s="366"/>
      <c r="QVO331" s="366"/>
      <c r="QVP331" s="366"/>
      <c r="QVQ331" s="366"/>
      <c r="QVR331" s="366"/>
      <c r="QVS331" s="366"/>
      <c r="QVT331" s="366"/>
      <c r="QVU331" s="366"/>
      <c r="QVV331" s="366"/>
      <c r="QVW331" s="366"/>
      <c r="QVX331" s="366"/>
      <c r="QVY331" s="366"/>
      <c r="QVZ331" s="366"/>
      <c r="QWA331" s="366"/>
      <c r="QWB331" s="366"/>
      <c r="QWC331" s="366"/>
      <c r="QWD331" s="366"/>
      <c r="QWE331" s="366"/>
      <c r="QWF331" s="366"/>
      <c r="QWG331" s="366"/>
      <c r="QWH331" s="366"/>
      <c r="QWI331" s="366"/>
      <c r="QWJ331" s="366"/>
      <c r="QWK331" s="366"/>
      <c r="QWL331" s="366"/>
      <c r="QWM331" s="366"/>
      <c r="QWN331" s="366"/>
      <c r="QWO331" s="366"/>
      <c r="QWP331" s="366"/>
      <c r="QWQ331" s="366"/>
      <c r="QWR331" s="366"/>
      <c r="QWS331" s="366"/>
      <c r="QWT331" s="366"/>
      <c r="QWU331" s="366"/>
      <c r="QWV331" s="366"/>
      <c r="QWW331" s="366"/>
      <c r="QWX331" s="366"/>
      <c r="QWY331" s="366"/>
      <c r="QWZ331" s="366"/>
      <c r="QXA331" s="366"/>
      <c r="QXB331" s="366"/>
      <c r="QXC331" s="366"/>
      <c r="QXD331" s="366"/>
      <c r="QXE331" s="366"/>
      <c r="QXF331" s="366"/>
      <c r="QXG331" s="366"/>
      <c r="QXH331" s="366"/>
      <c r="QXI331" s="366"/>
      <c r="QXJ331" s="366"/>
      <c r="QXK331" s="366"/>
      <c r="QXL331" s="366"/>
      <c r="QXM331" s="366"/>
      <c r="QXN331" s="366"/>
      <c r="QXO331" s="366"/>
      <c r="QXP331" s="366"/>
      <c r="QXQ331" s="366"/>
      <c r="QXR331" s="366"/>
      <c r="QXS331" s="366"/>
      <c r="QXT331" s="366"/>
      <c r="QXU331" s="366"/>
      <c r="QXV331" s="366"/>
      <c r="QXW331" s="366"/>
      <c r="QXX331" s="366"/>
      <c r="QXY331" s="366"/>
      <c r="QXZ331" s="366"/>
      <c r="QYA331" s="366"/>
      <c r="QYB331" s="366"/>
      <c r="QYC331" s="366"/>
      <c r="QYD331" s="366"/>
      <c r="QYE331" s="366"/>
      <c r="QYF331" s="366"/>
      <c r="QYG331" s="366"/>
      <c r="QYH331" s="366"/>
      <c r="QYI331" s="366"/>
      <c r="QYJ331" s="366"/>
      <c r="QYK331" s="366"/>
      <c r="QYL331" s="366"/>
      <c r="QYM331" s="366"/>
      <c r="QYN331" s="366"/>
      <c r="QYO331" s="366"/>
      <c r="QYP331" s="366"/>
      <c r="QYQ331" s="366"/>
      <c r="QYR331" s="366"/>
      <c r="QYS331" s="366"/>
      <c r="QYT331" s="366"/>
      <c r="QYU331" s="366"/>
      <c r="QYV331" s="366"/>
      <c r="QYW331" s="366"/>
      <c r="QYX331" s="366"/>
      <c r="QYY331" s="366"/>
      <c r="QYZ331" s="366"/>
      <c r="QZA331" s="366"/>
      <c r="QZB331" s="366"/>
      <c r="QZC331" s="366"/>
      <c r="QZD331" s="366"/>
      <c r="QZE331" s="366"/>
      <c r="QZF331" s="366"/>
      <c r="QZG331" s="366"/>
      <c r="QZH331" s="366"/>
      <c r="QZI331" s="366"/>
      <c r="QZJ331" s="366"/>
      <c r="QZK331" s="366"/>
      <c r="QZL331" s="366"/>
      <c r="QZM331" s="366"/>
      <c r="QZN331" s="366"/>
      <c r="QZO331" s="366"/>
      <c r="QZP331" s="366"/>
      <c r="QZQ331" s="366"/>
      <c r="QZR331" s="366"/>
      <c r="QZS331" s="366"/>
      <c r="QZT331" s="366"/>
      <c r="QZU331" s="366"/>
      <c r="QZV331" s="366"/>
      <c r="QZW331" s="366"/>
      <c r="QZX331" s="366"/>
      <c r="QZY331" s="366"/>
      <c r="QZZ331" s="366"/>
      <c r="RAA331" s="366"/>
      <c r="RAB331" s="366"/>
      <c r="RAC331" s="366"/>
      <c r="RAD331" s="366"/>
      <c r="RAE331" s="366"/>
      <c r="RAF331" s="366"/>
      <c r="RAG331" s="366"/>
      <c r="RAH331" s="366"/>
      <c r="RAI331" s="366"/>
      <c r="RAJ331" s="366"/>
      <c r="RAK331" s="366"/>
      <c r="RAL331" s="366"/>
      <c r="RAM331" s="366"/>
      <c r="RAN331" s="366"/>
      <c r="RAO331" s="366"/>
      <c r="RAP331" s="366"/>
      <c r="RAQ331" s="366"/>
      <c r="RAR331" s="366"/>
      <c r="RAS331" s="366"/>
      <c r="RAT331" s="366"/>
      <c r="RAU331" s="366"/>
      <c r="RAV331" s="366"/>
      <c r="RAW331" s="366"/>
      <c r="RAX331" s="366"/>
      <c r="RAY331" s="366"/>
      <c r="RAZ331" s="366"/>
      <c r="RBA331" s="366"/>
      <c r="RBB331" s="366"/>
      <c r="RBC331" s="366"/>
      <c r="RBD331" s="366"/>
      <c r="RBE331" s="366"/>
      <c r="RBF331" s="366"/>
      <c r="RBG331" s="366"/>
      <c r="RBH331" s="366"/>
      <c r="RBI331" s="366"/>
      <c r="RBJ331" s="366"/>
      <c r="RBK331" s="366"/>
      <c r="RBL331" s="366"/>
      <c r="RBM331" s="366"/>
      <c r="RBN331" s="366"/>
      <c r="RBO331" s="366"/>
      <c r="RBP331" s="366"/>
      <c r="RBQ331" s="366"/>
      <c r="RBR331" s="366"/>
      <c r="RBS331" s="366"/>
      <c r="RBT331" s="366"/>
      <c r="RBU331" s="366"/>
      <c r="RBV331" s="366"/>
      <c r="RBW331" s="366"/>
      <c r="RBX331" s="366"/>
      <c r="RBY331" s="366"/>
      <c r="RBZ331" s="366"/>
      <c r="RCA331" s="366"/>
      <c r="RCB331" s="366"/>
      <c r="RCC331" s="366"/>
      <c r="RCD331" s="366"/>
      <c r="RCE331" s="366"/>
      <c r="RCF331" s="366"/>
      <c r="RCG331" s="366"/>
      <c r="RCH331" s="366"/>
      <c r="RCI331" s="366"/>
      <c r="RCJ331" s="366"/>
      <c r="RCK331" s="366"/>
      <c r="RCL331" s="366"/>
      <c r="RCM331" s="366"/>
      <c r="RCN331" s="366"/>
      <c r="RCO331" s="366"/>
      <c r="RCP331" s="366"/>
      <c r="RCQ331" s="366"/>
      <c r="RCR331" s="366"/>
      <c r="RCS331" s="366"/>
      <c r="RCT331" s="366"/>
      <c r="RCU331" s="366"/>
      <c r="RCV331" s="366"/>
      <c r="RCW331" s="366"/>
      <c r="RCX331" s="366"/>
      <c r="RCY331" s="366"/>
      <c r="RCZ331" s="366"/>
      <c r="RDA331" s="366"/>
      <c r="RDB331" s="366"/>
      <c r="RDC331" s="366"/>
      <c r="RDD331" s="366"/>
      <c r="RDE331" s="366"/>
      <c r="RDF331" s="366"/>
      <c r="RDG331" s="366"/>
      <c r="RDH331" s="366"/>
      <c r="RDI331" s="366"/>
      <c r="RDJ331" s="366"/>
      <c r="RDK331" s="366"/>
      <c r="RDL331" s="366"/>
      <c r="RDM331" s="366"/>
      <c r="RDN331" s="366"/>
      <c r="RDO331" s="366"/>
      <c r="RDP331" s="366"/>
      <c r="RDQ331" s="366"/>
      <c r="RDR331" s="366"/>
      <c r="RDS331" s="366"/>
      <c r="RDT331" s="366"/>
      <c r="RDU331" s="366"/>
      <c r="RDV331" s="366"/>
      <c r="RDW331" s="366"/>
      <c r="RDX331" s="366"/>
      <c r="RDY331" s="366"/>
      <c r="RDZ331" s="366"/>
      <c r="REA331" s="366"/>
      <c r="REB331" s="366"/>
      <c r="REC331" s="366"/>
      <c r="RED331" s="366"/>
      <c r="REE331" s="366"/>
      <c r="REF331" s="366"/>
      <c r="REG331" s="366"/>
      <c r="REH331" s="366"/>
      <c r="REI331" s="366"/>
      <c r="REJ331" s="366"/>
      <c r="REK331" s="366"/>
      <c r="REL331" s="366"/>
      <c r="REM331" s="366"/>
      <c r="REN331" s="366"/>
      <c r="REO331" s="366"/>
      <c r="REP331" s="366"/>
      <c r="REQ331" s="366"/>
      <c r="RER331" s="366"/>
      <c r="RES331" s="366"/>
      <c r="RET331" s="366"/>
      <c r="REU331" s="366"/>
      <c r="REV331" s="366"/>
      <c r="REW331" s="366"/>
      <c r="REX331" s="366"/>
      <c r="REY331" s="366"/>
      <c r="REZ331" s="366"/>
      <c r="RFA331" s="366"/>
      <c r="RFB331" s="366"/>
      <c r="RFC331" s="366"/>
      <c r="RFD331" s="366"/>
      <c r="RFE331" s="366"/>
      <c r="RFF331" s="366"/>
      <c r="RFG331" s="366"/>
      <c r="RFH331" s="366"/>
      <c r="RFI331" s="366"/>
      <c r="RFJ331" s="366"/>
      <c r="RFK331" s="366"/>
      <c r="RFL331" s="366"/>
      <c r="RFM331" s="366"/>
      <c r="RFN331" s="366"/>
      <c r="RFO331" s="366"/>
      <c r="RFP331" s="366"/>
      <c r="RFQ331" s="366"/>
      <c r="RFR331" s="366"/>
      <c r="RFS331" s="366"/>
      <c r="RFT331" s="366"/>
      <c r="RFU331" s="366"/>
      <c r="RFV331" s="366"/>
      <c r="RFW331" s="366"/>
      <c r="RFX331" s="366"/>
      <c r="RFY331" s="366"/>
      <c r="RFZ331" s="366"/>
      <c r="RGA331" s="366"/>
      <c r="RGB331" s="366"/>
      <c r="RGC331" s="366"/>
      <c r="RGD331" s="366"/>
      <c r="RGE331" s="366"/>
      <c r="RGF331" s="366"/>
      <c r="RGG331" s="366"/>
      <c r="RGH331" s="366"/>
      <c r="RGI331" s="366"/>
      <c r="RGJ331" s="366"/>
      <c r="RGK331" s="366"/>
      <c r="RGL331" s="366"/>
      <c r="RGM331" s="366"/>
      <c r="RGN331" s="366"/>
      <c r="RGO331" s="366"/>
      <c r="RGP331" s="366"/>
      <c r="RGQ331" s="366"/>
      <c r="RGR331" s="366"/>
      <c r="RGS331" s="366"/>
      <c r="RGT331" s="366"/>
      <c r="RGU331" s="366"/>
      <c r="RGV331" s="366"/>
      <c r="RGW331" s="366"/>
      <c r="RGX331" s="366"/>
      <c r="RGY331" s="366"/>
      <c r="RGZ331" s="366"/>
      <c r="RHA331" s="366"/>
      <c r="RHB331" s="366"/>
      <c r="RHC331" s="366"/>
      <c r="RHD331" s="366"/>
      <c r="RHE331" s="366"/>
      <c r="RHF331" s="366"/>
      <c r="RHG331" s="366"/>
      <c r="RHH331" s="366"/>
      <c r="RHI331" s="366"/>
      <c r="RHJ331" s="366"/>
      <c r="RHK331" s="366"/>
      <c r="RHL331" s="366"/>
      <c r="RHM331" s="366"/>
      <c r="RHN331" s="366"/>
      <c r="RHO331" s="366"/>
      <c r="RHP331" s="366"/>
      <c r="RHQ331" s="366"/>
      <c r="RHR331" s="366"/>
      <c r="RHS331" s="366"/>
      <c r="RHT331" s="366"/>
      <c r="RHU331" s="366"/>
      <c r="RHV331" s="366"/>
      <c r="RHW331" s="366"/>
      <c r="RHX331" s="366"/>
      <c r="RHY331" s="366"/>
      <c r="RHZ331" s="366"/>
      <c r="RIA331" s="366"/>
      <c r="RIB331" s="366"/>
      <c r="RIC331" s="366"/>
      <c r="RID331" s="366"/>
      <c r="RIE331" s="366"/>
      <c r="RIF331" s="366"/>
      <c r="RIG331" s="366"/>
      <c r="RIH331" s="366"/>
      <c r="RII331" s="366"/>
      <c r="RIJ331" s="366"/>
      <c r="RIK331" s="366"/>
      <c r="RIL331" s="366"/>
      <c r="RIM331" s="366"/>
      <c r="RIN331" s="366"/>
      <c r="RIO331" s="366"/>
      <c r="RIP331" s="366"/>
      <c r="RIQ331" s="366"/>
      <c r="RIR331" s="366"/>
      <c r="RIS331" s="366"/>
      <c r="RIT331" s="366"/>
      <c r="RIU331" s="366"/>
      <c r="RIV331" s="366"/>
      <c r="RIW331" s="366"/>
      <c r="RIX331" s="366"/>
      <c r="RIY331" s="366"/>
      <c r="RIZ331" s="366"/>
      <c r="RJA331" s="366"/>
      <c r="RJB331" s="366"/>
      <c r="RJC331" s="366"/>
      <c r="RJD331" s="366"/>
      <c r="RJE331" s="366"/>
      <c r="RJF331" s="366"/>
      <c r="RJG331" s="366"/>
      <c r="RJH331" s="366"/>
      <c r="RJI331" s="366"/>
      <c r="RJJ331" s="366"/>
      <c r="RJK331" s="366"/>
      <c r="RJL331" s="366"/>
      <c r="RJM331" s="366"/>
      <c r="RJN331" s="366"/>
      <c r="RJO331" s="366"/>
      <c r="RJP331" s="366"/>
      <c r="RJQ331" s="366"/>
      <c r="RJR331" s="366"/>
      <c r="RJS331" s="366"/>
      <c r="RJT331" s="366"/>
      <c r="RJU331" s="366"/>
      <c r="RJV331" s="366"/>
      <c r="RJW331" s="366"/>
      <c r="RJX331" s="366"/>
      <c r="RJY331" s="366"/>
      <c r="RJZ331" s="366"/>
      <c r="RKA331" s="366"/>
      <c r="RKB331" s="366"/>
      <c r="RKC331" s="366"/>
      <c r="RKD331" s="366"/>
      <c r="RKE331" s="366"/>
      <c r="RKF331" s="366"/>
      <c r="RKG331" s="366"/>
      <c r="RKH331" s="366"/>
      <c r="RKI331" s="366"/>
      <c r="RKJ331" s="366"/>
      <c r="RKK331" s="366"/>
      <c r="RKL331" s="366"/>
      <c r="RKM331" s="366"/>
      <c r="RKN331" s="366"/>
      <c r="RKO331" s="366"/>
      <c r="RKP331" s="366"/>
      <c r="RKQ331" s="366"/>
      <c r="RKR331" s="366"/>
      <c r="RKS331" s="366"/>
      <c r="RKT331" s="366"/>
      <c r="RKU331" s="366"/>
      <c r="RKV331" s="366"/>
      <c r="RKW331" s="366"/>
      <c r="RKX331" s="366"/>
      <c r="RKY331" s="366"/>
      <c r="RKZ331" s="366"/>
      <c r="RLA331" s="366"/>
      <c r="RLB331" s="366"/>
      <c r="RLC331" s="366"/>
      <c r="RLD331" s="366"/>
      <c r="RLE331" s="366"/>
      <c r="RLF331" s="366"/>
      <c r="RLG331" s="366"/>
      <c r="RLH331" s="366"/>
      <c r="RLI331" s="366"/>
      <c r="RLJ331" s="366"/>
      <c r="RLK331" s="366"/>
      <c r="RLL331" s="366"/>
      <c r="RLM331" s="366"/>
      <c r="RLN331" s="366"/>
      <c r="RLO331" s="366"/>
      <c r="RLP331" s="366"/>
      <c r="RLQ331" s="366"/>
      <c r="RLR331" s="366"/>
      <c r="RLS331" s="366"/>
      <c r="RLT331" s="366"/>
      <c r="RLU331" s="366"/>
      <c r="RLV331" s="366"/>
      <c r="RLW331" s="366"/>
      <c r="RLX331" s="366"/>
      <c r="RLY331" s="366"/>
      <c r="RLZ331" s="366"/>
      <c r="RMA331" s="366"/>
      <c r="RMB331" s="366"/>
      <c r="RMC331" s="366"/>
      <c r="RMD331" s="366"/>
      <c r="RME331" s="366"/>
      <c r="RMF331" s="366"/>
      <c r="RMG331" s="366"/>
      <c r="RMH331" s="366"/>
      <c r="RMI331" s="366"/>
      <c r="RMJ331" s="366"/>
      <c r="RMK331" s="366"/>
      <c r="RML331" s="366"/>
      <c r="RMM331" s="366"/>
      <c r="RMN331" s="366"/>
      <c r="RMO331" s="366"/>
      <c r="RMP331" s="366"/>
      <c r="RMQ331" s="366"/>
      <c r="RMR331" s="366"/>
      <c r="RMS331" s="366"/>
      <c r="RMT331" s="366"/>
      <c r="RMU331" s="366"/>
      <c r="RMV331" s="366"/>
      <c r="RMW331" s="366"/>
      <c r="RMX331" s="366"/>
      <c r="RMY331" s="366"/>
      <c r="RMZ331" s="366"/>
      <c r="RNA331" s="366"/>
      <c r="RNB331" s="366"/>
      <c r="RNC331" s="366"/>
      <c r="RND331" s="366"/>
      <c r="RNE331" s="366"/>
      <c r="RNF331" s="366"/>
      <c r="RNG331" s="366"/>
      <c r="RNH331" s="366"/>
      <c r="RNI331" s="366"/>
      <c r="RNJ331" s="366"/>
      <c r="RNK331" s="366"/>
      <c r="RNL331" s="366"/>
      <c r="RNM331" s="366"/>
      <c r="RNN331" s="366"/>
      <c r="RNO331" s="366"/>
      <c r="RNP331" s="366"/>
      <c r="RNQ331" s="366"/>
      <c r="RNR331" s="366"/>
      <c r="RNS331" s="366"/>
      <c r="RNT331" s="366"/>
      <c r="RNU331" s="366"/>
      <c r="RNV331" s="366"/>
      <c r="RNW331" s="366"/>
      <c r="RNX331" s="366"/>
      <c r="RNY331" s="366"/>
      <c r="RNZ331" s="366"/>
      <c r="ROA331" s="366"/>
      <c r="ROB331" s="366"/>
      <c r="ROC331" s="366"/>
      <c r="ROD331" s="366"/>
      <c r="ROE331" s="366"/>
      <c r="ROF331" s="366"/>
      <c r="ROG331" s="366"/>
      <c r="ROH331" s="366"/>
      <c r="ROI331" s="366"/>
      <c r="ROJ331" s="366"/>
      <c r="ROK331" s="366"/>
      <c r="ROL331" s="366"/>
      <c r="ROM331" s="366"/>
      <c r="RON331" s="366"/>
      <c r="ROO331" s="366"/>
      <c r="ROP331" s="366"/>
      <c r="ROQ331" s="366"/>
      <c r="ROR331" s="366"/>
      <c r="ROS331" s="366"/>
      <c r="ROT331" s="366"/>
      <c r="ROU331" s="366"/>
      <c r="ROV331" s="366"/>
      <c r="ROW331" s="366"/>
      <c r="ROX331" s="366"/>
      <c r="ROY331" s="366"/>
      <c r="ROZ331" s="366"/>
      <c r="RPA331" s="366"/>
      <c r="RPB331" s="366"/>
      <c r="RPC331" s="366"/>
      <c r="RPD331" s="366"/>
      <c r="RPE331" s="366"/>
      <c r="RPF331" s="366"/>
      <c r="RPG331" s="366"/>
      <c r="RPH331" s="366"/>
      <c r="RPI331" s="366"/>
      <c r="RPJ331" s="366"/>
      <c r="RPK331" s="366"/>
      <c r="RPL331" s="366"/>
      <c r="RPM331" s="366"/>
      <c r="RPN331" s="366"/>
      <c r="RPO331" s="366"/>
      <c r="RPP331" s="366"/>
      <c r="RPQ331" s="366"/>
      <c r="RPR331" s="366"/>
      <c r="RPS331" s="366"/>
      <c r="RPT331" s="366"/>
      <c r="RPU331" s="366"/>
      <c r="RPV331" s="366"/>
      <c r="RPW331" s="366"/>
      <c r="RPX331" s="366"/>
      <c r="RPY331" s="366"/>
      <c r="RPZ331" s="366"/>
      <c r="RQA331" s="366"/>
      <c r="RQB331" s="366"/>
      <c r="RQC331" s="366"/>
      <c r="RQD331" s="366"/>
      <c r="RQE331" s="366"/>
      <c r="RQF331" s="366"/>
      <c r="RQG331" s="366"/>
      <c r="RQH331" s="366"/>
      <c r="RQI331" s="366"/>
      <c r="RQJ331" s="366"/>
      <c r="RQK331" s="366"/>
      <c r="RQL331" s="366"/>
      <c r="RQM331" s="366"/>
      <c r="RQN331" s="366"/>
      <c r="RQO331" s="366"/>
      <c r="RQP331" s="366"/>
      <c r="RQQ331" s="366"/>
      <c r="RQR331" s="366"/>
      <c r="RQS331" s="366"/>
      <c r="RQT331" s="366"/>
      <c r="RQU331" s="366"/>
      <c r="RQV331" s="366"/>
      <c r="RQW331" s="366"/>
      <c r="RQX331" s="366"/>
      <c r="RQY331" s="366"/>
      <c r="RQZ331" s="366"/>
      <c r="RRA331" s="366"/>
      <c r="RRB331" s="366"/>
      <c r="RRC331" s="366"/>
      <c r="RRD331" s="366"/>
      <c r="RRE331" s="366"/>
      <c r="RRF331" s="366"/>
      <c r="RRG331" s="366"/>
      <c r="RRH331" s="366"/>
      <c r="RRI331" s="366"/>
      <c r="RRJ331" s="366"/>
      <c r="RRK331" s="366"/>
      <c r="RRL331" s="366"/>
      <c r="RRM331" s="366"/>
      <c r="RRN331" s="366"/>
      <c r="RRO331" s="366"/>
      <c r="RRP331" s="366"/>
      <c r="RRQ331" s="366"/>
      <c r="RRR331" s="366"/>
      <c r="RRS331" s="366"/>
      <c r="RRT331" s="366"/>
      <c r="RRU331" s="366"/>
      <c r="RRV331" s="366"/>
      <c r="RRW331" s="366"/>
      <c r="RRX331" s="366"/>
      <c r="RRY331" s="366"/>
      <c r="RRZ331" s="366"/>
      <c r="RSA331" s="366"/>
      <c r="RSB331" s="366"/>
      <c r="RSC331" s="366"/>
      <c r="RSD331" s="366"/>
      <c r="RSE331" s="366"/>
      <c r="RSF331" s="366"/>
      <c r="RSG331" s="366"/>
      <c r="RSH331" s="366"/>
      <c r="RSI331" s="366"/>
      <c r="RSJ331" s="366"/>
      <c r="RSK331" s="366"/>
      <c r="RSL331" s="366"/>
      <c r="RSM331" s="366"/>
      <c r="RSN331" s="366"/>
      <c r="RSO331" s="366"/>
      <c r="RSP331" s="366"/>
      <c r="RSQ331" s="366"/>
      <c r="RSR331" s="366"/>
      <c r="RSS331" s="366"/>
      <c r="RST331" s="366"/>
      <c r="RSU331" s="366"/>
      <c r="RSV331" s="366"/>
      <c r="RSW331" s="366"/>
      <c r="RSX331" s="366"/>
      <c r="RSY331" s="366"/>
      <c r="RSZ331" s="366"/>
      <c r="RTA331" s="366"/>
      <c r="RTB331" s="366"/>
      <c r="RTC331" s="366"/>
      <c r="RTD331" s="366"/>
      <c r="RTE331" s="366"/>
      <c r="RTF331" s="366"/>
      <c r="RTG331" s="366"/>
      <c r="RTH331" s="366"/>
      <c r="RTI331" s="366"/>
      <c r="RTJ331" s="366"/>
      <c r="RTK331" s="366"/>
      <c r="RTL331" s="366"/>
      <c r="RTM331" s="366"/>
      <c r="RTN331" s="366"/>
      <c r="RTO331" s="366"/>
      <c r="RTP331" s="366"/>
      <c r="RTQ331" s="366"/>
      <c r="RTR331" s="366"/>
      <c r="RTS331" s="366"/>
      <c r="RTT331" s="366"/>
      <c r="RTU331" s="366"/>
      <c r="RTV331" s="366"/>
      <c r="RTW331" s="366"/>
      <c r="RTX331" s="366"/>
      <c r="RTY331" s="366"/>
      <c r="RTZ331" s="366"/>
      <c r="RUA331" s="366"/>
      <c r="RUB331" s="366"/>
      <c r="RUC331" s="366"/>
      <c r="RUD331" s="366"/>
      <c r="RUE331" s="366"/>
      <c r="RUF331" s="366"/>
      <c r="RUG331" s="366"/>
      <c r="RUH331" s="366"/>
      <c r="RUI331" s="366"/>
      <c r="RUJ331" s="366"/>
      <c r="RUK331" s="366"/>
      <c r="RUL331" s="366"/>
      <c r="RUM331" s="366"/>
      <c r="RUN331" s="366"/>
      <c r="RUO331" s="366"/>
      <c r="RUP331" s="366"/>
      <c r="RUQ331" s="366"/>
      <c r="RUR331" s="366"/>
      <c r="RUS331" s="366"/>
      <c r="RUT331" s="366"/>
      <c r="RUU331" s="366"/>
      <c r="RUV331" s="366"/>
      <c r="RUW331" s="366"/>
      <c r="RUX331" s="366"/>
      <c r="RUY331" s="366"/>
      <c r="RUZ331" s="366"/>
      <c r="RVA331" s="366"/>
      <c r="RVB331" s="366"/>
      <c r="RVC331" s="366"/>
      <c r="RVD331" s="366"/>
      <c r="RVE331" s="366"/>
      <c r="RVF331" s="366"/>
      <c r="RVG331" s="366"/>
      <c r="RVH331" s="366"/>
      <c r="RVI331" s="366"/>
      <c r="RVJ331" s="366"/>
      <c r="RVK331" s="366"/>
      <c r="RVL331" s="366"/>
      <c r="RVM331" s="366"/>
      <c r="RVN331" s="366"/>
      <c r="RVO331" s="366"/>
      <c r="RVP331" s="366"/>
      <c r="RVQ331" s="366"/>
      <c r="RVR331" s="366"/>
      <c r="RVS331" s="366"/>
      <c r="RVT331" s="366"/>
      <c r="RVU331" s="366"/>
      <c r="RVV331" s="366"/>
      <c r="RVW331" s="366"/>
      <c r="RVX331" s="366"/>
      <c r="RVY331" s="366"/>
      <c r="RVZ331" s="366"/>
      <c r="RWA331" s="366"/>
      <c r="RWB331" s="366"/>
      <c r="RWC331" s="366"/>
      <c r="RWD331" s="366"/>
      <c r="RWE331" s="366"/>
      <c r="RWF331" s="366"/>
      <c r="RWG331" s="366"/>
      <c r="RWH331" s="366"/>
      <c r="RWI331" s="366"/>
      <c r="RWJ331" s="366"/>
      <c r="RWK331" s="366"/>
      <c r="RWL331" s="366"/>
      <c r="RWM331" s="366"/>
      <c r="RWN331" s="366"/>
      <c r="RWO331" s="366"/>
      <c r="RWP331" s="366"/>
      <c r="RWQ331" s="366"/>
      <c r="RWR331" s="366"/>
      <c r="RWS331" s="366"/>
      <c r="RWT331" s="366"/>
      <c r="RWU331" s="366"/>
      <c r="RWV331" s="366"/>
      <c r="RWW331" s="366"/>
      <c r="RWX331" s="366"/>
      <c r="RWY331" s="366"/>
      <c r="RWZ331" s="366"/>
      <c r="RXA331" s="366"/>
      <c r="RXB331" s="366"/>
      <c r="RXC331" s="366"/>
      <c r="RXD331" s="366"/>
      <c r="RXE331" s="366"/>
      <c r="RXF331" s="366"/>
      <c r="RXG331" s="366"/>
      <c r="RXH331" s="366"/>
      <c r="RXI331" s="366"/>
      <c r="RXJ331" s="366"/>
      <c r="RXK331" s="366"/>
      <c r="RXL331" s="366"/>
      <c r="RXM331" s="366"/>
      <c r="RXN331" s="366"/>
      <c r="RXO331" s="366"/>
      <c r="RXP331" s="366"/>
      <c r="RXQ331" s="366"/>
      <c r="RXR331" s="366"/>
      <c r="RXS331" s="366"/>
      <c r="RXT331" s="366"/>
      <c r="RXU331" s="366"/>
      <c r="RXV331" s="366"/>
      <c r="RXW331" s="366"/>
      <c r="RXX331" s="366"/>
      <c r="RXY331" s="366"/>
      <c r="RXZ331" s="366"/>
      <c r="RYA331" s="366"/>
      <c r="RYB331" s="366"/>
      <c r="RYC331" s="366"/>
      <c r="RYD331" s="366"/>
      <c r="RYE331" s="366"/>
      <c r="RYF331" s="366"/>
      <c r="RYG331" s="366"/>
      <c r="RYH331" s="366"/>
      <c r="RYI331" s="366"/>
      <c r="RYJ331" s="366"/>
      <c r="RYK331" s="366"/>
      <c r="RYL331" s="366"/>
      <c r="RYM331" s="366"/>
      <c r="RYN331" s="366"/>
      <c r="RYO331" s="366"/>
      <c r="RYP331" s="366"/>
      <c r="RYQ331" s="366"/>
      <c r="RYR331" s="366"/>
      <c r="RYS331" s="366"/>
      <c r="RYT331" s="366"/>
      <c r="RYU331" s="366"/>
      <c r="RYV331" s="366"/>
      <c r="RYW331" s="366"/>
      <c r="RYX331" s="366"/>
      <c r="RYY331" s="366"/>
      <c r="RYZ331" s="366"/>
      <c r="RZA331" s="366"/>
      <c r="RZB331" s="366"/>
      <c r="RZC331" s="366"/>
      <c r="RZD331" s="366"/>
      <c r="RZE331" s="366"/>
      <c r="RZF331" s="366"/>
      <c r="RZG331" s="366"/>
      <c r="RZH331" s="366"/>
      <c r="RZI331" s="366"/>
      <c r="RZJ331" s="366"/>
      <c r="RZK331" s="366"/>
      <c r="RZL331" s="366"/>
      <c r="RZM331" s="366"/>
      <c r="RZN331" s="366"/>
      <c r="RZO331" s="366"/>
      <c r="RZP331" s="366"/>
      <c r="RZQ331" s="366"/>
      <c r="RZR331" s="366"/>
      <c r="RZS331" s="366"/>
      <c r="RZT331" s="366"/>
      <c r="RZU331" s="366"/>
      <c r="RZV331" s="366"/>
      <c r="RZW331" s="366"/>
      <c r="RZX331" s="366"/>
      <c r="RZY331" s="366"/>
      <c r="RZZ331" s="366"/>
      <c r="SAA331" s="366"/>
      <c r="SAB331" s="366"/>
      <c r="SAC331" s="366"/>
      <c r="SAD331" s="366"/>
      <c r="SAE331" s="366"/>
      <c r="SAF331" s="366"/>
      <c r="SAG331" s="366"/>
      <c r="SAH331" s="366"/>
      <c r="SAI331" s="366"/>
      <c r="SAJ331" s="366"/>
      <c r="SAK331" s="366"/>
      <c r="SAL331" s="366"/>
      <c r="SAM331" s="366"/>
      <c r="SAN331" s="366"/>
      <c r="SAO331" s="366"/>
      <c r="SAP331" s="366"/>
      <c r="SAQ331" s="366"/>
      <c r="SAR331" s="366"/>
      <c r="SAS331" s="366"/>
      <c r="SAT331" s="366"/>
      <c r="SAU331" s="366"/>
      <c r="SAV331" s="366"/>
      <c r="SAW331" s="366"/>
      <c r="SAX331" s="366"/>
      <c r="SAY331" s="366"/>
      <c r="SAZ331" s="366"/>
      <c r="SBA331" s="366"/>
      <c r="SBB331" s="366"/>
      <c r="SBC331" s="366"/>
      <c r="SBD331" s="366"/>
      <c r="SBE331" s="366"/>
      <c r="SBF331" s="366"/>
      <c r="SBG331" s="366"/>
      <c r="SBH331" s="366"/>
      <c r="SBI331" s="366"/>
      <c r="SBJ331" s="366"/>
      <c r="SBK331" s="366"/>
      <c r="SBL331" s="366"/>
      <c r="SBM331" s="366"/>
      <c r="SBN331" s="366"/>
      <c r="SBO331" s="366"/>
      <c r="SBP331" s="366"/>
      <c r="SBQ331" s="366"/>
      <c r="SBR331" s="366"/>
      <c r="SBS331" s="366"/>
      <c r="SBT331" s="366"/>
      <c r="SBU331" s="366"/>
      <c r="SBV331" s="366"/>
      <c r="SBW331" s="366"/>
      <c r="SBX331" s="366"/>
      <c r="SBY331" s="366"/>
      <c r="SBZ331" s="366"/>
      <c r="SCA331" s="366"/>
      <c r="SCB331" s="366"/>
      <c r="SCC331" s="366"/>
      <c r="SCD331" s="366"/>
      <c r="SCE331" s="366"/>
      <c r="SCF331" s="366"/>
      <c r="SCG331" s="366"/>
      <c r="SCH331" s="366"/>
      <c r="SCI331" s="366"/>
      <c r="SCJ331" s="366"/>
      <c r="SCK331" s="366"/>
      <c r="SCL331" s="366"/>
      <c r="SCM331" s="366"/>
      <c r="SCN331" s="366"/>
      <c r="SCO331" s="366"/>
      <c r="SCP331" s="366"/>
      <c r="SCQ331" s="366"/>
      <c r="SCR331" s="366"/>
      <c r="SCS331" s="366"/>
      <c r="SCT331" s="366"/>
      <c r="SCU331" s="366"/>
      <c r="SCV331" s="366"/>
      <c r="SCW331" s="366"/>
      <c r="SCX331" s="366"/>
      <c r="SCY331" s="366"/>
      <c r="SCZ331" s="366"/>
      <c r="SDA331" s="366"/>
      <c r="SDB331" s="366"/>
      <c r="SDC331" s="366"/>
      <c r="SDD331" s="366"/>
      <c r="SDE331" s="366"/>
      <c r="SDF331" s="366"/>
      <c r="SDG331" s="366"/>
      <c r="SDH331" s="366"/>
      <c r="SDI331" s="366"/>
      <c r="SDJ331" s="366"/>
      <c r="SDK331" s="366"/>
      <c r="SDL331" s="366"/>
      <c r="SDM331" s="366"/>
      <c r="SDN331" s="366"/>
      <c r="SDO331" s="366"/>
      <c r="SDP331" s="366"/>
      <c r="SDQ331" s="366"/>
      <c r="SDR331" s="366"/>
      <c r="SDS331" s="366"/>
      <c r="SDT331" s="366"/>
      <c r="SDU331" s="366"/>
      <c r="SDV331" s="366"/>
      <c r="SDW331" s="366"/>
      <c r="SDX331" s="366"/>
      <c r="SDY331" s="366"/>
      <c r="SDZ331" s="366"/>
      <c r="SEA331" s="366"/>
      <c r="SEB331" s="366"/>
      <c r="SEC331" s="366"/>
      <c r="SED331" s="366"/>
      <c r="SEE331" s="366"/>
      <c r="SEF331" s="366"/>
      <c r="SEG331" s="366"/>
      <c r="SEH331" s="366"/>
      <c r="SEI331" s="366"/>
      <c r="SEJ331" s="366"/>
      <c r="SEK331" s="366"/>
      <c r="SEL331" s="366"/>
      <c r="SEM331" s="366"/>
      <c r="SEN331" s="366"/>
      <c r="SEO331" s="366"/>
      <c r="SEP331" s="366"/>
      <c r="SEQ331" s="366"/>
      <c r="SER331" s="366"/>
      <c r="SES331" s="366"/>
      <c r="SET331" s="366"/>
      <c r="SEU331" s="366"/>
      <c r="SEV331" s="366"/>
      <c r="SEW331" s="366"/>
      <c r="SEX331" s="366"/>
      <c r="SEY331" s="366"/>
      <c r="SEZ331" s="366"/>
      <c r="SFA331" s="366"/>
      <c r="SFB331" s="366"/>
      <c r="SFC331" s="366"/>
      <c r="SFD331" s="366"/>
      <c r="SFE331" s="366"/>
      <c r="SFF331" s="366"/>
      <c r="SFG331" s="366"/>
      <c r="SFH331" s="366"/>
      <c r="SFI331" s="366"/>
      <c r="SFJ331" s="366"/>
      <c r="SFK331" s="366"/>
      <c r="SFL331" s="366"/>
      <c r="SFM331" s="366"/>
      <c r="SFN331" s="366"/>
      <c r="SFO331" s="366"/>
      <c r="SFP331" s="366"/>
      <c r="SFQ331" s="366"/>
      <c r="SFR331" s="366"/>
      <c r="SFS331" s="366"/>
      <c r="SFT331" s="366"/>
      <c r="SFU331" s="366"/>
      <c r="SFV331" s="366"/>
      <c r="SFW331" s="366"/>
      <c r="SFX331" s="366"/>
      <c r="SFY331" s="366"/>
      <c r="SFZ331" s="366"/>
      <c r="SGA331" s="366"/>
      <c r="SGB331" s="366"/>
      <c r="SGC331" s="366"/>
      <c r="SGD331" s="366"/>
      <c r="SGE331" s="366"/>
      <c r="SGF331" s="366"/>
      <c r="SGG331" s="366"/>
      <c r="SGH331" s="366"/>
      <c r="SGI331" s="366"/>
      <c r="SGJ331" s="366"/>
      <c r="SGK331" s="366"/>
      <c r="SGL331" s="366"/>
      <c r="SGM331" s="366"/>
      <c r="SGN331" s="366"/>
      <c r="SGO331" s="366"/>
      <c r="SGP331" s="366"/>
      <c r="SGQ331" s="366"/>
      <c r="SGR331" s="366"/>
      <c r="SGS331" s="366"/>
      <c r="SGT331" s="366"/>
      <c r="SGU331" s="366"/>
      <c r="SGV331" s="366"/>
      <c r="SGW331" s="366"/>
      <c r="SGX331" s="366"/>
      <c r="SGY331" s="366"/>
      <c r="SGZ331" s="366"/>
      <c r="SHA331" s="366"/>
      <c r="SHB331" s="366"/>
      <c r="SHC331" s="366"/>
      <c r="SHD331" s="366"/>
      <c r="SHE331" s="366"/>
      <c r="SHF331" s="366"/>
      <c r="SHG331" s="366"/>
      <c r="SHH331" s="366"/>
      <c r="SHI331" s="366"/>
      <c r="SHJ331" s="366"/>
      <c r="SHK331" s="366"/>
      <c r="SHL331" s="366"/>
      <c r="SHM331" s="366"/>
      <c r="SHN331" s="366"/>
      <c r="SHO331" s="366"/>
      <c r="SHP331" s="366"/>
      <c r="SHQ331" s="366"/>
      <c r="SHR331" s="366"/>
      <c r="SHS331" s="366"/>
      <c r="SHT331" s="366"/>
      <c r="SHU331" s="366"/>
      <c r="SHV331" s="366"/>
      <c r="SHW331" s="366"/>
      <c r="SHX331" s="366"/>
      <c r="SHY331" s="366"/>
      <c r="SHZ331" s="366"/>
      <c r="SIA331" s="366"/>
      <c r="SIB331" s="366"/>
      <c r="SIC331" s="366"/>
      <c r="SID331" s="366"/>
      <c r="SIE331" s="366"/>
      <c r="SIF331" s="366"/>
      <c r="SIG331" s="366"/>
      <c r="SIH331" s="366"/>
      <c r="SII331" s="366"/>
      <c r="SIJ331" s="366"/>
      <c r="SIK331" s="366"/>
      <c r="SIL331" s="366"/>
      <c r="SIM331" s="366"/>
      <c r="SIN331" s="366"/>
      <c r="SIO331" s="366"/>
      <c r="SIP331" s="366"/>
      <c r="SIQ331" s="366"/>
      <c r="SIR331" s="366"/>
      <c r="SIS331" s="366"/>
      <c r="SIT331" s="366"/>
      <c r="SIU331" s="366"/>
      <c r="SIV331" s="366"/>
      <c r="SIW331" s="366"/>
      <c r="SIX331" s="366"/>
      <c r="SIY331" s="366"/>
      <c r="SIZ331" s="366"/>
      <c r="SJA331" s="366"/>
      <c r="SJB331" s="366"/>
      <c r="SJC331" s="366"/>
      <c r="SJD331" s="366"/>
      <c r="SJE331" s="366"/>
      <c r="SJF331" s="366"/>
      <c r="SJG331" s="366"/>
      <c r="SJH331" s="366"/>
      <c r="SJI331" s="366"/>
      <c r="SJJ331" s="366"/>
      <c r="SJK331" s="366"/>
      <c r="SJL331" s="366"/>
      <c r="SJM331" s="366"/>
      <c r="SJN331" s="366"/>
      <c r="SJO331" s="366"/>
      <c r="SJP331" s="366"/>
      <c r="SJQ331" s="366"/>
      <c r="SJR331" s="366"/>
      <c r="SJS331" s="366"/>
      <c r="SJT331" s="366"/>
      <c r="SJU331" s="366"/>
      <c r="SJV331" s="366"/>
      <c r="SJW331" s="366"/>
      <c r="SJX331" s="366"/>
      <c r="SJY331" s="366"/>
      <c r="SJZ331" s="366"/>
      <c r="SKA331" s="366"/>
      <c r="SKB331" s="366"/>
      <c r="SKC331" s="366"/>
      <c r="SKD331" s="366"/>
      <c r="SKE331" s="366"/>
      <c r="SKF331" s="366"/>
      <c r="SKG331" s="366"/>
      <c r="SKH331" s="366"/>
      <c r="SKI331" s="366"/>
      <c r="SKJ331" s="366"/>
      <c r="SKK331" s="366"/>
      <c r="SKL331" s="366"/>
      <c r="SKM331" s="366"/>
      <c r="SKN331" s="366"/>
      <c r="SKO331" s="366"/>
      <c r="SKP331" s="366"/>
      <c r="SKQ331" s="366"/>
      <c r="SKR331" s="366"/>
      <c r="SKS331" s="366"/>
      <c r="SKT331" s="366"/>
      <c r="SKU331" s="366"/>
      <c r="SKV331" s="366"/>
      <c r="SKW331" s="366"/>
      <c r="SKX331" s="366"/>
      <c r="SKY331" s="366"/>
      <c r="SKZ331" s="366"/>
      <c r="SLA331" s="366"/>
      <c r="SLB331" s="366"/>
      <c r="SLC331" s="366"/>
      <c r="SLD331" s="366"/>
      <c r="SLE331" s="366"/>
      <c r="SLF331" s="366"/>
      <c r="SLG331" s="366"/>
      <c r="SLH331" s="366"/>
      <c r="SLI331" s="366"/>
      <c r="SLJ331" s="366"/>
      <c r="SLK331" s="366"/>
      <c r="SLL331" s="366"/>
      <c r="SLM331" s="366"/>
      <c r="SLN331" s="366"/>
      <c r="SLO331" s="366"/>
      <c r="SLP331" s="366"/>
      <c r="SLQ331" s="366"/>
      <c r="SLR331" s="366"/>
      <c r="SLS331" s="366"/>
      <c r="SLT331" s="366"/>
      <c r="SLU331" s="366"/>
      <c r="SLV331" s="366"/>
      <c r="SLW331" s="366"/>
      <c r="SLX331" s="366"/>
      <c r="SLY331" s="366"/>
      <c r="SLZ331" s="366"/>
      <c r="SMA331" s="366"/>
      <c r="SMB331" s="366"/>
      <c r="SMC331" s="366"/>
      <c r="SMD331" s="366"/>
      <c r="SME331" s="366"/>
      <c r="SMF331" s="366"/>
      <c r="SMG331" s="366"/>
      <c r="SMH331" s="366"/>
      <c r="SMI331" s="366"/>
      <c r="SMJ331" s="366"/>
      <c r="SMK331" s="366"/>
      <c r="SML331" s="366"/>
      <c r="SMM331" s="366"/>
      <c r="SMN331" s="366"/>
      <c r="SMO331" s="366"/>
      <c r="SMP331" s="366"/>
      <c r="SMQ331" s="366"/>
      <c r="SMR331" s="366"/>
      <c r="SMS331" s="366"/>
      <c r="SMT331" s="366"/>
      <c r="SMU331" s="366"/>
      <c r="SMV331" s="366"/>
      <c r="SMW331" s="366"/>
      <c r="SMX331" s="366"/>
      <c r="SMY331" s="366"/>
      <c r="SMZ331" s="366"/>
      <c r="SNA331" s="366"/>
      <c r="SNB331" s="366"/>
      <c r="SNC331" s="366"/>
      <c r="SND331" s="366"/>
      <c r="SNE331" s="366"/>
      <c r="SNF331" s="366"/>
      <c r="SNG331" s="366"/>
      <c r="SNH331" s="366"/>
      <c r="SNI331" s="366"/>
      <c r="SNJ331" s="366"/>
      <c r="SNK331" s="366"/>
      <c r="SNL331" s="366"/>
      <c r="SNM331" s="366"/>
      <c r="SNN331" s="366"/>
      <c r="SNO331" s="366"/>
      <c r="SNP331" s="366"/>
      <c r="SNQ331" s="366"/>
      <c r="SNR331" s="366"/>
      <c r="SNS331" s="366"/>
      <c r="SNT331" s="366"/>
      <c r="SNU331" s="366"/>
      <c r="SNV331" s="366"/>
      <c r="SNW331" s="366"/>
      <c r="SNX331" s="366"/>
      <c r="SNY331" s="366"/>
      <c r="SNZ331" s="366"/>
      <c r="SOA331" s="366"/>
      <c r="SOB331" s="366"/>
      <c r="SOC331" s="366"/>
      <c r="SOD331" s="366"/>
      <c r="SOE331" s="366"/>
      <c r="SOF331" s="366"/>
      <c r="SOG331" s="366"/>
      <c r="SOH331" s="366"/>
      <c r="SOI331" s="366"/>
      <c r="SOJ331" s="366"/>
      <c r="SOK331" s="366"/>
      <c r="SOL331" s="366"/>
      <c r="SOM331" s="366"/>
      <c r="SON331" s="366"/>
      <c r="SOO331" s="366"/>
      <c r="SOP331" s="366"/>
      <c r="SOQ331" s="366"/>
      <c r="SOR331" s="366"/>
      <c r="SOS331" s="366"/>
      <c r="SOT331" s="366"/>
      <c r="SOU331" s="366"/>
      <c r="SOV331" s="366"/>
      <c r="SOW331" s="366"/>
      <c r="SOX331" s="366"/>
      <c r="SOY331" s="366"/>
      <c r="SOZ331" s="366"/>
      <c r="SPA331" s="366"/>
      <c r="SPB331" s="366"/>
      <c r="SPC331" s="366"/>
      <c r="SPD331" s="366"/>
      <c r="SPE331" s="366"/>
      <c r="SPF331" s="366"/>
      <c r="SPG331" s="366"/>
      <c r="SPH331" s="366"/>
      <c r="SPI331" s="366"/>
      <c r="SPJ331" s="366"/>
      <c r="SPK331" s="366"/>
      <c r="SPL331" s="366"/>
      <c r="SPM331" s="366"/>
      <c r="SPN331" s="366"/>
      <c r="SPO331" s="366"/>
      <c r="SPP331" s="366"/>
      <c r="SPQ331" s="366"/>
      <c r="SPR331" s="366"/>
      <c r="SPS331" s="366"/>
      <c r="SPT331" s="366"/>
      <c r="SPU331" s="366"/>
      <c r="SPV331" s="366"/>
      <c r="SPW331" s="366"/>
      <c r="SPX331" s="366"/>
      <c r="SPY331" s="366"/>
      <c r="SPZ331" s="366"/>
      <c r="SQA331" s="366"/>
      <c r="SQB331" s="366"/>
      <c r="SQC331" s="366"/>
      <c r="SQD331" s="366"/>
      <c r="SQE331" s="366"/>
      <c r="SQF331" s="366"/>
      <c r="SQG331" s="366"/>
      <c r="SQH331" s="366"/>
      <c r="SQI331" s="366"/>
      <c r="SQJ331" s="366"/>
      <c r="SQK331" s="366"/>
      <c r="SQL331" s="366"/>
      <c r="SQM331" s="366"/>
      <c r="SQN331" s="366"/>
      <c r="SQO331" s="366"/>
      <c r="SQP331" s="366"/>
      <c r="SQQ331" s="366"/>
      <c r="SQR331" s="366"/>
      <c r="SQS331" s="366"/>
      <c r="SQT331" s="366"/>
      <c r="SQU331" s="366"/>
      <c r="SQV331" s="366"/>
      <c r="SQW331" s="366"/>
      <c r="SQX331" s="366"/>
      <c r="SQY331" s="366"/>
      <c r="SQZ331" s="366"/>
      <c r="SRA331" s="366"/>
      <c r="SRB331" s="366"/>
      <c r="SRC331" s="366"/>
      <c r="SRD331" s="366"/>
      <c r="SRE331" s="366"/>
      <c r="SRF331" s="366"/>
      <c r="SRG331" s="366"/>
      <c r="SRH331" s="366"/>
      <c r="SRI331" s="366"/>
      <c r="SRJ331" s="366"/>
      <c r="SRK331" s="366"/>
      <c r="SRL331" s="366"/>
      <c r="SRM331" s="366"/>
      <c r="SRN331" s="366"/>
      <c r="SRO331" s="366"/>
      <c r="SRP331" s="366"/>
      <c r="SRQ331" s="366"/>
      <c r="SRR331" s="366"/>
      <c r="SRS331" s="366"/>
      <c r="SRT331" s="366"/>
      <c r="SRU331" s="366"/>
      <c r="SRV331" s="366"/>
      <c r="SRW331" s="366"/>
      <c r="SRX331" s="366"/>
      <c r="SRY331" s="366"/>
      <c r="SRZ331" s="366"/>
      <c r="SSA331" s="366"/>
      <c r="SSB331" s="366"/>
      <c r="SSC331" s="366"/>
      <c r="SSD331" s="366"/>
      <c r="SSE331" s="366"/>
      <c r="SSF331" s="366"/>
      <c r="SSG331" s="366"/>
      <c r="SSH331" s="366"/>
      <c r="SSI331" s="366"/>
      <c r="SSJ331" s="366"/>
      <c r="SSK331" s="366"/>
      <c r="SSL331" s="366"/>
      <c r="SSM331" s="366"/>
      <c r="SSN331" s="366"/>
      <c r="SSO331" s="366"/>
      <c r="SSP331" s="366"/>
      <c r="SSQ331" s="366"/>
      <c r="SSR331" s="366"/>
      <c r="SSS331" s="366"/>
      <c r="SST331" s="366"/>
      <c r="SSU331" s="366"/>
      <c r="SSV331" s="366"/>
      <c r="SSW331" s="366"/>
      <c r="SSX331" s="366"/>
      <c r="SSY331" s="366"/>
      <c r="SSZ331" s="366"/>
      <c r="STA331" s="366"/>
      <c r="STB331" s="366"/>
      <c r="STC331" s="366"/>
      <c r="STD331" s="366"/>
      <c r="STE331" s="366"/>
      <c r="STF331" s="366"/>
      <c r="STG331" s="366"/>
      <c r="STH331" s="366"/>
      <c r="STI331" s="366"/>
      <c r="STJ331" s="366"/>
      <c r="STK331" s="366"/>
      <c r="STL331" s="366"/>
      <c r="STM331" s="366"/>
      <c r="STN331" s="366"/>
      <c r="STO331" s="366"/>
      <c r="STP331" s="366"/>
      <c r="STQ331" s="366"/>
      <c r="STR331" s="366"/>
      <c r="STS331" s="366"/>
      <c r="STT331" s="366"/>
      <c r="STU331" s="366"/>
      <c r="STV331" s="366"/>
      <c r="STW331" s="366"/>
      <c r="STX331" s="366"/>
      <c r="STY331" s="366"/>
      <c r="STZ331" s="366"/>
      <c r="SUA331" s="366"/>
      <c r="SUB331" s="366"/>
      <c r="SUC331" s="366"/>
      <c r="SUD331" s="366"/>
      <c r="SUE331" s="366"/>
      <c r="SUF331" s="366"/>
      <c r="SUG331" s="366"/>
      <c r="SUH331" s="366"/>
      <c r="SUI331" s="366"/>
      <c r="SUJ331" s="366"/>
      <c r="SUK331" s="366"/>
      <c r="SUL331" s="366"/>
      <c r="SUM331" s="366"/>
      <c r="SUN331" s="366"/>
      <c r="SUO331" s="366"/>
      <c r="SUP331" s="366"/>
      <c r="SUQ331" s="366"/>
      <c r="SUR331" s="366"/>
      <c r="SUS331" s="366"/>
      <c r="SUT331" s="366"/>
      <c r="SUU331" s="366"/>
      <c r="SUV331" s="366"/>
      <c r="SUW331" s="366"/>
      <c r="SUX331" s="366"/>
      <c r="SUY331" s="366"/>
      <c r="SUZ331" s="366"/>
      <c r="SVA331" s="366"/>
      <c r="SVB331" s="366"/>
      <c r="SVC331" s="366"/>
      <c r="SVD331" s="366"/>
      <c r="SVE331" s="366"/>
      <c r="SVF331" s="366"/>
      <c r="SVG331" s="366"/>
      <c r="SVH331" s="366"/>
      <c r="SVI331" s="366"/>
      <c r="SVJ331" s="366"/>
      <c r="SVK331" s="366"/>
      <c r="SVL331" s="366"/>
      <c r="SVM331" s="366"/>
      <c r="SVN331" s="366"/>
      <c r="SVO331" s="366"/>
      <c r="SVP331" s="366"/>
      <c r="SVQ331" s="366"/>
      <c r="SVR331" s="366"/>
      <c r="SVS331" s="366"/>
      <c r="SVT331" s="366"/>
      <c r="SVU331" s="366"/>
      <c r="SVV331" s="366"/>
      <c r="SVW331" s="366"/>
      <c r="SVX331" s="366"/>
      <c r="SVY331" s="366"/>
      <c r="SVZ331" s="366"/>
      <c r="SWA331" s="366"/>
      <c r="SWB331" s="366"/>
      <c r="SWC331" s="366"/>
      <c r="SWD331" s="366"/>
      <c r="SWE331" s="366"/>
      <c r="SWF331" s="366"/>
      <c r="SWG331" s="366"/>
      <c r="SWH331" s="366"/>
      <c r="SWI331" s="366"/>
      <c r="SWJ331" s="366"/>
      <c r="SWK331" s="366"/>
      <c r="SWL331" s="366"/>
      <c r="SWM331" s="366"/>
      <c r="SWN331" s="366"/>
      <c r="SWO331" s="366"/>
      <c r="SWP331" s="366"/>
      <c r="SWQ331" s="366"/>
      <c r="SWR331" s="366"/>
      <c r="SWS331" s="366"/>
      <c r="SWT331" s="366"/>
      <c r="SWU331" s="366"/>
      <c r="SWV331" s="366"/>
      <c r="SWW331" s="366"/>
      <c r="SWX331" s="366"/>
      <c r="SWY331" s="366"/>
      <c r="SWZ331" s="366"/>
      <c r="SXA331" s="366"/>
      <c r="SXB331" s="366"/>
      <c r="SXC331" s="366"/>
      <c r="SXD331" s="366"/>
      <c r="SXE331" s="366"/>
      <c r="SXF331" s="366"/>
      <c r="SXG331" s="366"/>
      <c r="SXH331" s="366"/>
      <c r="SXI331" s="366"/>
      <c r="SXJ331" s="366"/>
      <c r="SXK331" s="366"/>
      <c r="SXL331" s="366"/>
      <c r="SXM331" s="366"/>
      <c r="SXN331" s="366"/>
      <c r="SXO331" s="366"/>
      <c r="SXP331" s="366"/>
      <c r="SXQ331" s="366"/>
      <c r="SXR331" s="366"/>
      <c r="SXS331" s="366"/>
      <c r="SXT331" s="366"/>
      <c r="SXU331" s="366"/>
      <c r="SXV331" s="366"/>
      <c r="SXW331" s="366"/>
      <c r="SXX331" s="366"/>
      <c r="SXY331" s="366"/>
      <c r="SXZ331" s="366"/>
      <c r="SYA331" s="366"/>
      <c r="SYB331" s="366"/>
      <c r="SYC331" s="366"/>
      <c r="SYD331" s="366"/>
      <c r="SYE331" s="366"/>
      <c r="SYF331" s="366"/>
      <c r="SYG331" s="366"/>
      <c r="SYH331" s="366"/>
      <c r="SYI331" s="366"/>
      <c r="SYJ331" s="366"/>
      <c r="SYK331" s="366"/>
      <c r="SYL331" s="366"/>
      <c r="SYM331" s="366"/>
      <c r="SYN331" s="366"/>
      <c r="SYO331" s="366"/>
      <c r="SYP331" s="366"/>
      <c r="SYQ331" s="366"/>
      <c r="SYR331" s="366"/>
      <c r="SYS331" s="366"/>
      <c r="SYT331" s="366"/>
      <c r="SYU331" s="366"/>
      <c r="SYV331" s="366"/>
      <c r="SYW331" s="366"/>
      <c r="SYX331" s="366"/>
      <c r="SYY331" s="366"/>
      <c r="SYZ331" s="366"/>
      <c r="SZA331" s="366"/>
      <c r="SZB331" s="366"/>
      <c r="SZC331" s="366"/>
      <c r="SZD331" s="366"/>
      <c r="SZE331" s="366"/>
      <c r="SZF331" s="366"/>
      <c r="SZG331" s="366"/>
      <c r="SZH331" s="366"/>
      <c r="SZI331" s="366"/>
      <c r="SZJ331" s="366"/>
      <c r="SZK331" s="366"/>
      <c r="SZL331" s="366"/>
      <c r="SZM331" s="366"/>
      <c r="SZN331" s="366"/>
      <c r="SZO331" s="366"/>
      <c r="SZP331" s="366"/>
      <c r="SZQ331" s="366"/>
      <c r="SZR331" s="366"/>
      <c r="SZS331" s="366"/>
      <c r="SZT331" s="366"/>
      <c r="SZU331" s="366"/>
      <c r="SZV331" s="366"/>
      <c r="SZW331" s="366"/>
      <c r="SZX331" s="366"/>
      <c r="SZY331" s="366"/>
      <c r="SZZ331" s="366"/>
      <c r="TAA331" s="366"/>
      <c r="TAB331" s="366"/>
      <c r="TAC331" s="366"/>
      <c r="TAD331" s="366"/>
      <c r="TAE331" s="366"/>
      <c r="TAF331" s="366"/>
      <c r="TAG331" s="366"/>
      <c r="TAH331" s="366"/>
      <c r="TAI331" s="366"/>
      <c r="TAJ331" s="366"/>
      <c r="TAK331" s="366"/>
      <c r="TAL331" s="366"/>
      <c r="TAM331" s="366"/>
      <c r="TAN331" s="366"/>
      <c r="TAO331" s="366"/>
      <c r="TAP331" s="366"/>
      <c r="TAQ331" s="366"/>
      <c r="TAR331" s="366"/>
      <c r="TAS331" s="366"/>
      <c r="TAT331" s="366"/>
      <c r="TAU331" s="366"/>
      <c r="TAV331" s="366"/>
      <c r="TAW331" s="366"/>
      <c r="TAX331" s="366"/>
      <c r="TAY331" s="366"/>
      <c r="TAZ331" s="366"/>
      <c r="TBA331" s="366"/>
      <c r="TBB331" s="366"/>
      <c r="TBC331" s="366"/>
      <c r="TBD331" s="366"/>
      <c r="TBE331" s="366"/>
      <c r="TBF331" s="366"/>
      <c r="TBG331" s="366"/>
      <c r="TBH331" s="366"/>
      <c r="TBI331" s="366"/>
      <c r="TBJ331" s="366"/>
      <c r="TBK331" s="366"/>
      <c r="TBL331" s="366"/>
      <c r="TBM331" s="366"/>
      <c r="TBN331" s="366"/>
      <c r="TBO331" s="366"/>
      <c r="TBP331" s="366"/>
      <c r="TBQ331" s="366"/>
      <c r="TBR331" s="366"/>
      <c r="TBS331" s="366"/>
      <c r="TBT331" s="366"/>
      <c r="TBU331" s="366"/>
      <c r="TBV331" s="366"/>
      <c r="TBW331" s="366"/>
      <c r="TBX331" s="366"/>
      <c r="TBY331" s="366"/>
      <c r="TBZ331" s="366"/>
      <c r="TCA331" s="366"/>
      <c r="TCB331" s="366"/>
      <c r="TCC331" s="366"/>
      <c r="TCD331" s="366"/>
      <c r="TCE331" s="366"/>
      <c r="TCF331" s="366"/>
      <c r="TCG331" s="366"/>
      <c r="TCH331" s="366"/>
      <c r="TCI331" s="366"/>
      <c r="TCJ331" s="366"/>
      <c r="TCK331" s="366"/>
      <c r="TCL331" s="366"/>
      <c r="TCM331" s="366"/>
      <c r="TCN331" s="366"/>
      <c r="TCO331" s="366"/>
      <c r="TCP331" s="366"/>
      <c r="TCQ331" s="366"/>
      <c r="TCR331" s="366"/>
      <c r="TCS331" s="366"/>
      <c r="TCT331" s="366"/>
      <c r="TCU331" s="366"/>
      <c r="TCV331" s="366"/>
      <c r="TCW331" s="366"/>
      <c r="TCX331" s="366"/>
      <c r="TCY331" s="366"/>
      <c r="TCZ331" s="366"/>
      <c r="TDA331" s="366"/>
      <c r="TDB331" s="366"/>
      <c r="TDC331" s="366"/>
      <c r="TDD331" s="366"/>
      <c r="TDE331" s="366"/>
      <c r="TDF331" s="366"/>
      <c r="TDG331" s="366"/>
      <c r="TDH331" s="366"/>
      <c r="TDI331" s="366"/>
      <c r="TDJ331" s="366"/>
      <c r="TDK331" s="366"/>
      <c r="TDL331" s="366"/>
      <c r="TDM331" s="366"/>
      <c r="TDN331" s="366"/>
      <c r="TDO331" s="366"/>
      <c r="TDP331" s="366"/>
      <c r="TDQ331" s="366"/>
      <c r="TDR331" s="366"/>
      <c r="TDS331" s="366"/>
      <c r="TDT331" s="366"/>
      <c r="TDU331" s="366"/>
      <c r="TDV331" s="366"/>
      <c r="TDW331" s="366"/>
      <c r="TDX331" s="366"/>
      <c r="TDY331" s="366"/>
      <c r="TDZ331" s="366"/>
      <c r="TEA331" s="366"/>
      <c r="TEB331" s="366"/>
      <c r="TEC331" s="366"/>
      <c r="TED331" s="366"/>
      <c r="TEE331" s="366"/>
      <c r="TEF331" s="366"/>
      <c r="TEG331" s="366"/>
      <c r="TEH331" s="366"/>
      <c r="TEI331" s="366"/>
      <c r="TEJ331" s="366"/>
      <c r="TEK331" s="366"/>
      <c r="TEL331" s="366"/>
      <c r="TEM331" s="366"/>
      <c r="TEN331" s="366"/>
      <c r="TEO331" s="366"/>
      <c r="TEP331" s="366"/>
      <c r="TEQ331" s="366"/>
      <c r="TER331" s="366"/>
      <c r="TES331" s="366"/>
      <c r="TET331" s="366"/>
      <c r="TEU331" s="366"/>
      <c r="TEV331" s="366"/>
      <c r="TEW331" s="366"/>
      <c r="TEX331" s="366"/>
      <c r="TEY331" s="366"/>
      <c r="TEZ331" s="366"/>
      <c r="TFA331" s="366"/>
      <c r="TFB331" s="366"/>
      <c r="TFC331" s="366"/>
      <c r="TFD331" s="366"/>
      <c r="TFE331" s="366"/>
      <c r="TFF331" s="366"/>
      <c r="TFG331" s="366"/>
      <c r="TFH331" s="366"/>
      <c r="TFI331" s="366"/>
      <c r="TFJ331" s="366"/>
      <c r="TFK331" s="366"/>
      <c r="TFL331" s="366"/>
      <c r="TFM331" s="366"/>
      <c r="TFN331" s="366"/>
      <c r="TFO331" s="366"/>
      <c r="TFP331" s="366"/>
      <c r="TFQ331" s="366"/>
      <c r="TFR331" s="366"/>
      <c r="TFS331" s="366"/>
      <c r="TFT331" s="366"/>
      <c r="TFU331" s="366"/>
      <c r="TFV331" s="366"/>
      <c r="TFW331" s="366"/>
      <c r="TFX331" s="366"/>
      <c r="TFY331" s="366"/>
      <c r="TFZ331" s="366"/>
      <c r="TGA331" s="366"/>
      <c r="TGB331" s="366"/>
      <c r="TGC331" s="366"/>
      <c r="TGD331" s="366"/>
      <c r="TGE331" s="366"/>
      <c r="TGF331" s="366"/>
      <c r="TGG331" s="366"/>
      <c r="TGH331" s="366"/>
      <c r="TGI331" s="366"/>
      <c r="TGJ331" s="366"/>
      <c r="TGK331" s="366"/>
      <c r="TGL331" s="366"/>
      <c r="TGM331" s="366"/>
      <c r="TGN331" s="366"/>
      <c r="TGO331" s="366"/>
      <c r="TGP331" s="366"/>
      <c r="TGQ331" s="366"/>
      <c r="TGR331" s="366"/>
      <c r="TGS331" s="366"/>
      <c r="TGT331" s="366"/>
      <c r="TGU331" s="366"/>
      <c r="TGV331" s="366"/>
      <c r="TGW331" s="366"/>
      <c r="TGX331" s="366"/>
      <c r="TGY331" s="366"/>
      <c r="TGZ331" s="366"/>
      <c r="THA331" s="366"/>
      <c r="THB331" s="366"/>
      <c r="THC331" s="366"/>
      <c r="THD331" s="366"/>
      <c r="THE331" s="366"/>
      <c r="THF331" s="366"/>
      <c r="THG331" s="366"/>
      <c r="THH331" s="366"/>
      <c r="THI331" s="366"/>
      <c r="THJ331" s="366"/>
      <c r="THK331" s="366"/>
      <c r="THL331" s="366"/>
      <c r="THM331" s="366"/>
      <c r="THN331" s="366"/>
      <c r="THO331" s="366"/>
      <c r="THP331" s="366"/>
      <c r="THQ331" s="366"/>
      <c r="THR331" s="366"/>
      <c r="THS331" s="366"/>
      <c r="THT331" s="366"/>
      <c r="THU331" s="366"/>
      <c r="THV331" s="366"/>
      <c r="THW331" s="366"/>
      <c r="THX331" s="366"/>
      <c r="THY331" s="366"/>
      <c r="THZ331" s="366"/>
      <c r="TIA331" s="366"/>
      <c r="TIB331" s="366"/>
      <c r="TIC331" s="366"/>
      <c r="TID331" s="366"/>
      <c r="TIE331" s="366"/>
      <c r="TIF331" s="366"/>
      <c r="TIG331" s="366"/>
      <c r="TIH331" s="366"/>
      <c r="TII331" s="366"/>
      <c r="TIJ331" s="366"/>
      <c r="TIK331" s="366"/>
      <c r="TIL331" s="366"/>
      <c r="TIM331" s="366"/>
      <c r="TIN331" s="366"/>
      <c r="TIO331" s="366"/>
      <c r="TIP331" s="366"/>
      <c r="TIQ331" s="366"/>
      <c r="TIR331" s="366"/>
      <c r="TIS331" s="366"/>
      <c r="TIT331" s="366"/>
      <c r="TIU331" s="366"/>
      <c r="TIV331" s="366"/>
      <c r="TIW331" s="366"/>
      <c r="TIX331" s="366"/>
      <c r="TIY331" s="366"/>
      <c r="TIZ331" s="366"/>
      <c r="TJA331" s="366"/>
      <c r="TJB331" s="366"/>
      <c r="TJC331" s="366"/>
      <c r="TJD331" s="366"/>
      <c r="TJE331" s="366"/>
      <c r="TJF331" s="366"/>
      <c r="TJG331" s="366"/>
      <c r="TJH331" s="366"/>
      <c r="TJI331" s="366"/>
      <c r="TJJ331" s="366"/>
      <c r="TJK331" s="366"/>
      <c r="TJL331" s="366"/>
      <c r="TJM331" s="366"/>
      <c r="TJN331" s="366"/>
      <c r="TJO331" s="366"/>
      <c r="TJP331" s="366"/>
      <c r="TJQ331" s="366"/>
      <c r="TJR331" s="366"/>
      <c r="TJS331" s="366"/>
      <c r="TJT331" s="366"/>
      <c r="TJU331" s="366"/>
      <c r="TJV331" s="366"/>
      <c r="TJW331" s="366"/>
      <c r="TJX331" s="366"/>
      <c r="TJY331" s="366"/>
      <c r="TJZ331" s="366"/>
      <c r="TKA331" s="366"/>
      <c r="TKB331" s="366"/>
      <c r="TKC331" s="366"/>
      <c r="TKD331" s="366"/>
      <c r="TKE331" s="366"/>
      <c r="TKF331" s="366"/>
      <c r="TKG331" s="366"/>
      <c r="TKH331" s="366"/>
      <c r="TKI331" s="366"/>
      <c r="TKJ331" s="366"/>
      <c r="TKK331" s="366"/>
      <c r="TKL331" s="366"/>
      <c r="TKM331" s="366"/>
      <c r="TKN331" s="366"/>
      <c r="TKO331" s="366"/>
      <c r="TKP331" s="366"/>
      <c r="TKQ331" s="366"/>
      <c r="TKR331" s="366"/>
      <c r="TKS331" s="366"/>
      <c r="TKT331" s="366"/>
      <c r="TKU331" s="366"/>
      <c r="TKV331" s="366"/>
      <c r="TKW331" s="366"/>
      <c r="TKX331" s="366"/>
      <c r="TKY331" s="366"/>
      <c r="TKZ331" s="366"/>
      <c r="TLA331" s="366"/>
      <c r="TLB331" s="366"/>
      <c r="TLC331" s="366"/>
      <c r="TLD331" s="366"/>
      <c r="TLE331" s="366"/>
      <c r="TLF331" s="366"/>
      <c r="TLG331" s="366"/>
      <c r="TLH331" s="366"/>
      <c r="TLI331" s="366"/>
      <c r="TLJ331" s="366"/>
      <c r="TLK331" s="366"/>
      <c r="TLL331" s="366"/>
      <c r="TLM331" s="366"/>
      <c r="TLN331" s="366"/>
      <c r="TLO331" s="366"/>
      <c r="TLP331" s="366"/>
      <c r="TLQ331" s="366"/>
      <c r="TLR331" s="366"/>
      <c r="TLS331" s="366"/>
      <c r="TLT331" s="366"/>
      <c r="TLU331" s="366"/>
      <c r="TLV331" s="366"/>
      <c r="TLW331" s="366"/>
      <c r="TLX331" s="366"/>
      <c r="TLY331" s="366"/>
      <c r="TLZ331" s="366"/>
      <c r="TMA331" s="366"/>
      <c r="TMB331" s="366"/>
      <c r="TMC331" s="366"/>
      <c r="TMD331" s="366"/>
      <c r="TME331" s="366"/>
      <c r="TMF331" s="366"/>
      <c r="TMG331" s="366"/>
      <c r="TMH331" s="366"/>
      <c r="TMI331" s="366"/>
      <c r="TMJ331" s="366"/>
      <c r="TMK331" s="366"/>
      <c r="TML331" s="366"/>
      <c r="TMM331" s="366"/>
      <c r="TMN331" s="366"/>
      <c r="TMO331" s="366"/>
      <c r="TMP331" s="366"/>
      <c r="TMQ331" s="366"/>
      <c r="TMR331" s="366"/>
      <c r="TMS331" s="366"/>
      <c r="TMT331" s="366"/>
      <c r="TMU331" s="366"/>
      <c r="TMV331" s="366"/>
      <c r="TMW331" s="366"/>
      <c r="TMX331" s="366"/>
      <c r="TMY331" s="366"/>
      <c r="TMZ331" s="366"/>
      <c r="TNA331" s="366"/>
      <c r="TNB331" s="366"/>
      <c r="TNC331" s="366"/>
      <c r="TND331" s="366"/>
      <c r="TNE331" s="366"/>
      <c r="TNF331" s="366"/>
      <c r="TNG331" s="366"/>
      <c r="TNH331" s="366"/>
      <c r="TNI331" s="366"/>
      <c r="TNJ331" s="366"/>
      <c r="TNK331" s="366"/>
      <c r="TNL331" s="366"/>
      <c r="TNM331" s="366"/>
      <c r="TNN331" s="366"/>
      <c r="TNO331" s="366"/>
      <c r="TNP331" s="366"/>
      <c r="TNQ331" s="366"/>
      <c r="TNR331" s="366"/>
      <c r="TNS331" s="366"/>
      <c r="TNT331" s="366"/>
      <c r="TNU331" s="366"/>
      <c r="TNV331" s="366"/>
      <c r="TNW331" s="366"/>
      <c r="TNX331" s="366"/>
      <c r="TNY331" s="366"/>
      <c r="TNZ331" s="366"/>
      <c r="TOA331" s="366"/>
      <c r="TOB331" s="366"/>
      <c r="TOC331" s="366"/>
      <c r="TOD331" s="366"/>
      <c r="TOE331" s="366"/>
      <c r="TOF331" s="366"/>
      <c r="TOG331" s="366"/>
      <c r="TOH331" s="366"/>
      <c r="TOI331" s="366"/>
      <c r="TOJ331" s="366"/>
      <c r="TOK331" s="366"/>
      <c r="TOL331" s="366"/>
      <c r="TOM331" s="366"/>
      <c r="TON331" s="366"/>
      <c r="TOO331" s="366"/>
      <c r="TOP331" s="366"/>
      <c r="TOQ331" s="366"/>
      <c r="TOR331" s="366"/>
      <c r="TOS331" s="366"/>
      <c r="TOT331" s="366"/>
      <c r="TOU331" s="366"/>
      <c r="TOV331" s="366"/>
      <c r="TOW331" s="366"/>
      <c r="TOX331" s="366"/>
      <c r="TOY331" s="366"/>
      <c r="TOZ331" s="366"/>
      <c r="TPA331" s="366"/>
      <c r="TPB331" s="366"/>
      <c r="TPC331" s="366"/>
      <c r="TPD331" s="366"/>
      <c r="TPE331" s="366"/>
      <c r="TPF331" s="366"/>
      <c r="TPG331" s="366"/>
      <c r="TPH331" s="366"/>
      <c r="TPI331" s="366"/>
      <c r="TPJ331" s="366"/>
      <c r="TPK331" s="366"/>
      <c r="TPL331" s="366"/>
      <c r="TPM331" s="366"/>
      <c r="TPN331" s="366"/>
      <c r="TPO331" s="366"/>
      <c r="TPP331" s="366"/>
      <c r="TPQ331" s="366"/>
      <c r="TPR331" s="366"/>
      <c r="TPS331" s="366"/>
      <c r="TPT331" s="366"/>
      <c r="TPU331" s="366"/>
      <c r="TPV331" s="366"/>
      <c r="TPW331" s="366"/>
      <c r="TPX331" s="366"/>
      <c r="TPY331" s="366"/>
      <c r="TPZ331" s="366"/>
      <c r="TQA331" s="366"/>
      <c r="TQB331" s="366"/>
      <c r="TQC331" s="366"/>
      <c r="TQD331" s="366"/>
      <c r="TQE331" s="366"/>
      <c r="TQF331" s="366"/>
      <c r="TQG331" s="366"/>
      <c r="TQH331" s="366"/>
      <c r="TQI331" s="366"/>
      <c r="TQJ331" s="366"/>
      <c r="TQK331" s="366"/>
      <c r="TQL331" s="366"/>
      <c r="TQM331" s="366"/>
      <c r="TQN331" s="366"/>
      <c r="TQO331" s="366"/>
      <c r="TQP331" s="366"/>
      <c r="TQQ331" s="366"/>
      <c r="TQR331" s="366"/>
      <c r="TQS331" s="366"/>
      <c r="TQT331" s="366"/>
      <c r="TQU331" s="366"/>
      <c r="TQV331" s="366"/>
      <c r="TQW331" s="366"/>
      <c r="TQX331" s="366"/>
      <c r="TQY331" s="366"/>
      <c r="TQZ331" s="366"/>
      <c r="TRA331" s="366"/>
      <c r="TRB331" s="366"/>
      <c r="TRC331" s="366"/>
      <c r="TRD331" s="366"/>
      <c r="TRE331" s="366"/>
      <c r="TRF331" s="366"/>
      <c r="TRG331" s="366"/>
      <c r="TRH331" s="366"/>
      <c r="TRI331" s="366"/>
      <c r="TRJ331" s="366"/>
      <c r="TRK331" s="366"/>
      <c r="TRL331" s="366"/>
      <c r="TRM331" s="366"/>
      <c r="TRN331" s="366"/>
      <c r="TRO331" s="366"/>
      <c r="TRP331" s="366"/>
      <c r="TRQ331" s="366"/>
      <c r="TRR331" s="366"/>
      <c r="TRS331" s="366"/>
      <c r="TRT331" s="366"/>
      <c r="TRU331" s="366"/>
      <c r="TRV331" s="366"/>
      <c r="TRW331" s="366"/>
      <c r="TRX331" s="366"/>
      <c r="TRY331" s="366"/>
      <c r="TRZ331" s="366"/>
      <c r="TSA331" s="366"/>
      <c r="TSB331" s="366"/>
      <c r="TSC331" s="366"/>
      <c r="TSD331" s="366"/>
      <c r="TSE331" s="366"/>
      <c r="TSF331" s="366"/>
      <c r="TSG331" s="366"/>
      <c r="TSH331" s="366"/>
      <c r="TSI331" s="366"/>
      <c r="TSJ331" s="366"/>
      <c r="TSK331" s="366"/>
      <c r="TSL331" s="366"/>
      <c r="TSM331" s="366"/>
      <c r="TSN331" s="366"/>
      <c r="TSO331" s="366"/>
      <c r="TSP331" s="366"/>
      <c r="TSQ331" s="366"/>
      <c r="TSR331" s="366"/>
      <c r="TSS331" s="366"/>
      <c r="TST331" s="366"/>
      <c r="TSU331" s="366"/>
      <c r="TSV331" s="366"/>
      <c r="TSW331" s="366"/>
      <c r="TSX331" s="366"/>
      <c r="TSY331" s="366"/>
      <c r="TSZ331" s="366"/>
      <c r="TTA331" s="366"/>
      <c r="TTB331" s="366"/>
      <c r="TTC331" s="366"/>
      <c r="TTD331" s="366"/>
      <c r="TTE331" s="366"/>
      <c r="TTF331" s="366"/>
      <c r="TTG331" s="366"/>
      <c r="TTH331" s="366"/>
      <c r="TTI331" s="366"/>
      <c r="TTJ331" s="366"/>
      <c r="TTK331" s="366"/>
      <c r="TTL331" s="366"/>
      <c r="TTM331" s="366"/>
      <c r="TTN331" s="366"/>
      <c r="TTO331" s="366"/>
      <c r="TTP331" s="366"/>
      <c r="TTQ331" s="366"/>
      <c r="TTR331" s="366"/>
      <c r="TTS331" s="366"/>
      <c r="TTT331" s="366"/>
      <c r="TTU331" s="366"/>
      <c r="TTV331" s="366"/>
      <c r="TTW331" s="366"/>
      <c r="TTX331" s="366"/>
      <c r="TTY331" s="366"/>
      <c r="TTZ331" s="366"/>
      <c r="TUA331" s="366"/>
      <c r="TUB331" s="366"/>
      <c r="TUC331" s="366"/>
      <c r="TUD331" s="366"/>
      <c r="TUE331" s="366"/>
      <c r="TUF331" s="366"/>
      <c r="TUG331" s="366"/>
      <c r="TUH331" s="366"/>
      <c r="TUI331" s="366"/>
      <c r="TUJ331" s="366"/>
      <c r="TUK331" s="366"/>
      <c r="TUL331" s="366"/>
      <c r="TUM331" s="366"/>
      <c r="TUN331" s="366"/>
      <c r="TUO331" s="366"/>
      <c r="TUP331" s="366"/>
      <c r="TUQ331" s="366"/>
      <c r="TUR331" s="366"/>
      <c r="TUS331" s="366"/>
      <c r="TUT331" s="366"/>
      <c r="TUU331" s="366"/>
      <c r="TUV331" s="366"/>
      <c r="TUW331" s="366"/>
      <c r="TUX331" s="366"/>
      <c r="TUY331" s="366"/>
      <c r="TUZ331" s="366"/>
      <c r="TVA331" s="366"/>
      <c r="TVB331" s="366"/>
      <c r="TVC331" s="366"/>
      <c r="TVD331" s="366"/>
      <c r="TVE331" s="366"/>
      <c r="TVF331" s="366"/>
      <c r="TVG331" s="366"/>
      <c r="TVH331" s="366"/>
      <c r="TVI331" s="366"/>
      <c r="TVJ331" s="366"/>
      <c r="TVK331" s="366"/>
      <c r="TVL331" s="366"/>
      <c r="TVM331" s="366"/>
      <c r="TVN331" s="366"/>
      <c r="TVO331" s="366"/>
      <c r="TVP331" s="366"/>
      <c r="TVQ331" s="366"/>
      <c r="TVR331" s="366"/>
      <c r="TVS331" s="366"/>
      <c r="TVT331" s="366"/>
      <c r="TVU331" s="366"/>
      <c r="TVV331" s="366"/>
      <c r="TVW331" s="366"/>
      <c r="TVX331" s="366"/>
      <c r="TVY331" s="366"/>
      <c r="TVZ331" s="366"/>
      <c r="TWA331" s="366"/>
      <c r="TWB331" s="366"/>
      <c r="TWC331" s="366"/>
      <c r="TWD331" s="366"/>
      <c r="TWE331" s="366"/>
      <c r="TWF331" s="366"/>
      <c r="TWG331" s="366"/>
      <c r="TWH331" s="366"/>
      <c r="TWI331" s="366"/>
      <c r="TWJ331" s="366"/>
      <c r="TWK331" s="366"/>
      <c r="TWL331" s="366"/>
      <c r="TWM331" s="366"/>
      <c r="TWN331" s="366"/>
      <c r="TWO331" s="366"/>
      <c r="TWP331" s="366"/>
      <c r="TWQ331" s="366"/>
      <c r="TWR331" s="366"/>
      <c r="TWS331" s="366"/>
      <c r="TWT331" s="366"/>
      <c r="TWU331" s="366"/>
      <c r="TWV331" s="366"/>
      <c r="TWW331" s="366"/>
      <c r="TWX331" s="366"/>
      <c r="TWY331" s="366"/>
      <c r="TWZ331" s="366"/>
      <c r="TXA331" s="366"/>
      <c r="TXB331" s="366"/>
      <c r="TXC331" s="366"/>
      <c r="TXD331" s="366"/>
      <c r="TXE331" s="366"/>
      <c r="TXF331" s="366"/>
      <c r="TXG331" s="366"/>
      <c r="TXH331" s="366"/>
      <c r="TXI331" s="366"/>
      <c r="TXJ331" s="366"/>
      <c r="TXK331" s="366"/>
      <c r="TXL331" s="366"/>
      <c r="TXM331" s="366"/>
      <c r="TXN331" s="366"/>
      <c r="TXO331" s="366"/>
      <c r="TXP331" s="366"/>
      <c r="TXQ331" s="366"/>
      <c r="TXR331" s="366"/>
      <c r="TXS331" s="366"/>
      <c r="TXT331" s="366"/>
      <c r="TXU331" s="366"/>
      <c r="TXV331" s="366"/>
      <c r="TXW331" s="366"/>
      <c r="TXX331" s="366"/>
      <c r="TXY331" s="366"/>
      <c r="TXZ331" s="366"/>
      <c r="TYA331" s="366"/>
      <c r="TYB331" s="366"/>
      <c r="TYC331" s="366"/>
      <c r="TYD331" s="366"/>
      <c r="TYE331" s="366"/>
      <c r="TYF331" s="366"/>
      <c r="TYG331" s="366"/>
      <c r="TYH331" s="366"/>
      <c r="TYI331" s="366"/>
      <c r="TYJ331" s="366"/>
      <c r="TYK331" s="366"/>
      <c r="TYL331" s="366"/>
      <c r="TYM331" s="366"/>
      <c r="TYN331" s="366"/>
      <c r="TYO331" s="366"/>
      <c r="TYP331" s="366"/>
      <c r="TYQ331" s="366"/>
      <c r="TYR331" s="366"/>
      <c r="TYS331" s="366"/>
      <c r="TYT331" s="366"/>
      <c r="TYU331" s="366"/>
      <c r="TYV331" s="366"/>
      <c r="TYW331" s="366"/>
      <c r="TYX331" s="366"/>
      <c r="TYY331" s="366"/>
      <c r="TYZ331" s="366"/>
      <c r="TZA331" s="366"/>
      <c r="TZB331" s="366"/>
      <c r="TZC331" s="366"/>
      <c r="TZD331" s="366"/>
      <c r="TZE331" s="366"/>
      <c r="TZF331" s="366"/>
      <c r="TZG331" s="366"/>
      <c r="TZH331" s="366"/>
      <c r="TZI331" s="366"/>
      <c r="TZJ331" s="366"/>
      <c r="TZK331" s="366"/>
      <c r="TZL331" s="366"/>
      <c r="TZM331" s="366"/>
      <c r="TZN331" s="366"/>
      <c r="TZO331" s="366"/>
      <c r="TZP331" s="366"/>
      <c r="TZQ331" s="366"/>
      <c r="TZR331" s="366"/>
      <c r="TZS331" s="366"/>
      <c r="TZT331" s="366"/>
      <c r="TZU331" s="366"/>
      <c r="TZV331" s="366"/>
      <c r="TZW331" s="366"/>
      <c r="TZX331" s="366"/>
      <c r="TZY331" s="366"/>
      <c r="TZZ331" s="366"/>
      <c r="UAA331" s="366"/>
      <c r="UAB331" s="366"/>
      <c r="UAC331" s="366"/>
      <c r="UAD331" s="366"/>
      <c r="UAE331" s="366"/>
      <c r="UAF331" s="366"/>
      <c r="UAG331" s="366"/>
      <c r="UAH331" s="366"/>
      <c r="UAI331" s="366"/>
      <c r="UAJ331" s="366"/>
      <c r="UAK331" s="366"/>
      <c r="UAL331" s="366"/>
      <c r="UAM331" s="366"/>
      <c r="UAN331" s="366"/>
      <c r="UAO331" s="366"/>
      <c r="UAP331" s="366"/>
      <c r="UAQ331" s="366"/>
      <c r="UAR331" s="366"/>
      <c r="UAS331" s="366"/>
      <c r="UAT331" s="366"/>
      <c r="UAU331" s="366"/>
      <c r="UAV331" s="366"/>
      <c r="UAW331" s="366"/>
      <c r="UAX331" s="366"/>
      <c r="UAY331" s="366"/>
      <c r="UAZ331" s="366"/>
      <c r="UBA331" s="366"/>
      <c r="UBB331" s="366"/>
      <c r="UBC331" s="366"/>
      <c r="UBD331" s="366"/>
      <c r="UBE331" s="366"/>
      <c r="UBF331" s="366"/>
      <c r="UBG331" s="366"/>
      <c r="UBH331" s="366"/>
      <c r="UBI331" s="366"/>
      <c r="UBJ331" s="366"/>
      <c r="UBK331" s="366"/>
      <c r="UBL331" s="366"/>
      <c r="UBM331" s="366"/>
      <c r="UBN331" s="366"/>
      <c r="UBO331" s="366"/>
      <c r="UBP331" s="366"/>
      <c r="UBQ331" s="366"/>
      <c r="UBR331" s="366"/>
      <c r="UBS331" s="366"/>
      <c r="UBT331" s="366"/>
      <c r="UBU331" s="366"/>
      <c r="UBV331" s="366"/>
      <c r="UBW331" s="366"/>
      <c r="UBX331" s="366"/>
      <c r="UBY331" s="366"/>
      <c r="UBZ331" s="366"/>
      <c r="UCA331" s="366"/>
      <c r="UCB331" s="366"/>
      <c r="UCC331" s="366"/>
      <c r="UCD331" s="366"/>
      <c r="UCE331" s="366"/>
      <c r="UCF331" s="366"/>
      <c r="UCG331" s="366"/>
      <c r="UCH331" s="366"/>
      <c r="UCI331" s="366"/>
      <c r="UCJ331" s="366"/>
      <c r="UCK331" s="366"/>
      <c r="UCL331" s="366"/>
      <c r="UCM331" s="366"/>
      <c r="UCN331" s="366"/>
      <c r="UCO331" s="366"/>
      <c r="UCP331" s="366"/>
      <c r="UCQ331" s="366"/>
      <c r="UCR331" s="366"/>
      <c r="UCS331" s="366"/>
      <c r="UCT331" s="366"/>
      <c r="UCU331" s="366"/>
      <c r="UCV331" s="366"/>
      <c r="UCW331" s="366"/>
      <c r="UCX331" s="366"/>
      <c r="UCY331" s="366"/>
      <c r="UCZ331" s="366"/>
      <c r="UDA331" s="366"/>
      <c r="UDB331" s="366"/>
      <c r="UDC331" s="366"/>
      <c r="UDD331" s="366"/>
      <c r="UDE331" s="366"/>
      <c r="UDF331" s="366"/>
      <c r="UDG331" s="366"/>
      <c r="UDH331" s="366"/>
      <c r="UDI331" s="366"/>
      <c r="UDJ331" s="366"/>
      <c r="UDK331" s="366"/>
      <c r="UDL331" s="366"/>
      <c r="UDM331" s="366"/>
      <c r="UDN331" s="366"/>
      <c r="UDO331" s="366"/>
      <c r="UDP331" s="366"/>
      <c r="UDQ331" s="366"/>
      <c r="UDR331" s="366"/>
      <c r="UDS331" s="366"/>
      <c r="UDT331" s="366"/>
      <c r="UDU331" s="366"/>
      <c r="UDV331" s="366"/>
      <c r="UDW331" s="366"/>
      <c r="UDX331" s="366"/>
      <c r="UDY331" s="366"/>
      <c r="UDZ331" s="366"/>
      <c r="UEA331" s="366"/>
      <c r="UEB331" s="366"/>
      <c r="UEC331" s="366"/>
      <c r="UED331" s="366"/>
      <c r="UEE331" s="366"/>
      <c r="UEF331" s="366"/>
      <c r="UEG331" s="366"/>
      <c r="UEH331" s="366"/>
      <c r="UEI331" s="366"/>
      <c r="UEJ331" s="366"/>
      <c r="UEK331" s="366"/>
      <c r="UEL331" s="366"/>
      <c r="UEM331" s="366"/>
      <c r="UEN331" s="366"/>
      <c r="UEO331" s="366"/>
      <c r="UEP331" s="366"/>
      <c r="UEQ331" s="366"/>
      <c r="UER331" s="366"/>
      <c r="UES331" s="366"/>
      <c r="UET331" s="366"/>
      <c r="UEU331" s="366"/>
      <c r="UEV331" s="366"/>
      <c r="UEW331" s="366"/>
      <c r="UEX331" s="366"/>
      <c r="UEY331" s="366"/>
      <c r="UEZ331" s="366"/>
      <c r="UFA331" s="366"/>
      <c r="UFB331" s="366"/>
      <c r="UFC331" s="366"/>
      <c r="UFD331" s="366"/>
      <c r="UFE331" s="366"/>
      <c r="UFF331" s="366"/>
      <c r="UFG331" s="366"/>
      <c r="UFH331" s="366"/>
      <c r="UFI331" s="366"/>
      <c r="UFJ331" s="366"/>
      <c r="UFK331" s="366"/>
      <c r="UFL331" s="366"/>
      <c r="UFM331" s="366"/>
      <c r="UFN331" s="366"/>
      <c r="UFO331" s="366"/>
      <c r="UFP331" s="366"/>
      <c r="UFQ331" s="366"/>
      <c r="UFR331" s="366"/>
      <c r="UFS331" s="366"/>
      <c r="UFT331" s="366"/>
      <c r="UFU331" s="366"/>
      <c r="UFV331" s="366"/>
      <c r="UFW331" s="366"/>
      <c r="UFX331" s="366"/>
      <c r="UFY331" s="366"/>
      <c r="UFZ331" s="366"/>
      <c r="UGA331" s="366"/>
      <c r="UGB331" s="366"/>
      <c r="UGC331" s="366"/>
      <c r="UGD331" s="366"/>
      <c r="UGE331" s="366"/>
      <c r="UGF331" s="366"/>
      <c r="UGG331" s="366"/>
      <c r="UGH331" s="366"/>
      <c r="UGI331" s="366"/>
      <c r="UGJ331" s="366"/>
      <c r="UGK331" s="366"/>
      <c r="UGL331" s="366"/>
      <c r="UGM331" s="366"/>
      <c r="UGN331" s="366"/>
      <c r="UGO331" s="366"/>
      <c r="UGP331" s="366"/>
      <c r="UGQ331" s="366"/>
      <c r="UGR331" s="366"/>
      <c r="UGS331" s="366"/>
      <c r="UGT331" s="366"/>
      <c r="UGU331" s="366"/>
      <c r="UGV331" s="366"/>
      <c r="UGW331" s="366"/>
      <c r="UGX331" s="366"/>
      <c r="UGY331" s="366"/>
      <c r="UGZ331" s="366"/>
      <c r="UHA331" s="366"/>
      <c r="UHB331" s="366"/>
      <c r="UHC331" s="366"/>
      <c r="UHD331" s="366"/>
      <c r="UHE331" s="366"/>
      <c r="UHF331" s="366"/>
      <c r="UHG331" s="366"/>
      <c r="UHH331" s="366"/>
      <c r="UHI331" s="366"/>
      <c r="UHJ331" s="366"/>
      <c r="UHK331" s="366"/>
      <c r="UHL331" s="366"/>
      <c r="UHM331" s="366"/>
      <c r="UHN331" s="366"/>
      <c r="UHO331" s="366"/>
      <c r="UHP331" s="366"/>
      <c r="UHQ331" s="366"/>
      <c r="UHR331" s="366"/>
      <c r="UHS331" s="366"/>
      <c r="UHT331" s="366"/>
      <c r="UHU331" s="366"/>
      <c r="UHV331" s="366"/>
      <c r="UHW331" s="366"/>
      <c r="UHX331" s="366"/>
      <c r="UHY331" s="366"/>
      <c r="UHZ331" s="366"/>
      <c r="UIA331" s="366"/>
      <c r="UIB331" s="366"/>
      <c r="UIC331" s="366"/>
      <c r="UID331" s="366"/>
      <c r="UIE331" s="366"/>
      <c r="UIF331" s="366"/>
      <c r="UIG331" s="366"/>
      <c r="UIH331" s="366"/>
      <c r="UII331" s="366"/>
      <c r="UIJ331" s="366"/>
      <c r="UIK331" s="366"/>
      <c r="UIL331" s="366"/>
      <c r="UIM331" s="366"/>
      <c r="UIN331" s="366"/>
      <c r="UIO331" s="366"/>
      <c r="UIP331" s="366"/>
      <c r="UIQ331" s="366"/>
      <c r="UIR331" s="366"/>
      <c r="UIS331" s="366"/>
      <c r="UIT331" s="366"/>
      <c r="UIU331" s="366"/>
      <c r="UIV331" s="366"/>
      <c r="UIW331" s="366"/>
      <c r="UIX331" s="366"/>
      <c r="UIY331" s="366"/>
      <c r="UIZ331" s="366"/>
      <c r="UJA331" s="366"/>
      <c r="UJB331" s="366"/>
      <c r="UJC331" s="366"/>
      <c r="UJD331" s="366"/>
      <c r="UJE331" s="366"/>
      <c r="UJF331" s="366"/>
      <c r="UJG331" s="366"/>
      <c r="UJH331" s="366"/>
      <c r="UJI331" s="366"/>
      <c r="UJJ331" s="366"/>
      <c r="UJK331" s="366"/>
      <c r="UJL331" s="366"/>
      <c r="UJM331" s="366"/>
      <c r="UJN331" s="366"/>
      <c r="UJO331" s="366"/>
      <c r="UJP331" s="366"/>
      <c r="UJQ331" s="366"/>
      <c r="UJR331" s="366"/>
      <c r="UJS331" s="366"/>
      <c r="UJT331" s="366"/>
      <c r="UJU331" s="366"/>
      <c r="UJV331" s="366"/>
      <c r="UJW331" s="366"/>
      <c r="UJX331" s="366"/>
      <c r="UJY331" s="366"/>
      <c r="UJZ331" s="366"/>
      <c r="UKA331" s="366"/>
      <c r="UKB331" s="366"/>
      <c r="UKC331" s="366"/>
      <c r="UKD331" s="366"/>
      <c r="UKE331" s="366"/>
      <c r="UKF331" s="366"/>
      <c r="UKG331" s="366"/>
      <c r="UKH331" s="366"/>
      <c r="UKI331" s="366"/>
      <c r="UKJ331" s="366"/>
      <c r="UKK331" s="366"/>
      <c r="UKL331" s="366"/>
      <c r="UKM331" s="366"/>
      <c r="UKN331" s="366"/>
      <c r="UKO331" s="366"/>
      <c r="UKP331" s="366"/>
      <c r="UKQ331" s="366"/>
      <c r="UKR331" s="366"/>
      <c r="UKS331" s="366"/>
      <c r="UKT331" s="366"/>
      <c r="UKU331" s="366"/>
      <c r="UKV331" s="366"/>
      <c r="UKW331" s="366"/>
      <c r="UKX331" s="366"/>
      <c r="UKY331" s="366"/>
      <c r="UKZ331" s="366"/>
      <c r="ULA331" s="366"/>
      <c r="ULB331" s="366"/>
      <c r="ULC331" s="366"/>
      <c r="ULD331" s="366"/>
      <c r="ULE331" s="366"/>
      <c r="ULF331" s="366"/>
      <c r="ULG331" s="366"/>
      <c r="ULH331" s="366"/>
      <c r="ULI331" s="366"/>
      <c r="ULJ331" s="366"/>
      <c r="ULK331" s="366"/>
      <c r="ULL331" s="366"/>
      <c r="ULM331" s="366"/>
      <c r="ULN331" s="366"/>
      <c r="ULO331" s="366"/>
      <c r="ULP331" s="366"/>
      <c r="ULQ331" s="366"/>
      <c r="ULR331" s="366"/>
      <c r="ULS331" s="366"/>
      <c r="ULT331" s="366"/>
      <c r="ULU331" s="366"/>
      <c r="ULV331" s="366"/>
      <c r="ULW331" s="366"/>
      <c r="ULX331" s="366"/>
      <c r="ULY331" s="366"/>
      <c r="ULZ331" s="366"/>
      <c r="UMA331" s="366"/>
      <c r="UMB331" s="366"/>
      <c r="UMC331" s="366"/>
      <c r="UMD331" s="366"/>
      <c r="UME331" s="366"/>
      <c r="UMF331" s="366"/>
      <c r="UMG331" s="366"/>
      <c r="UMH331" s="366"/>
      <c r="UMI331" s="366"/>
      <c r="UMJ331" s="366"/>
      <c r="UMK331" s="366"/>
      <c r="UML331" s="366"/>
      <c r="UMM331" s="366"/>
      <c r="UMN331" s="366"/>
      <c r="UMO331" s="366"/>
      <c r="UMP331" s="366"/>
      <c r="UMQ331" s="366"/>
      <c r="UMR331" s="366"/>
      <c r="UMS331" s="366"/>
      <c r="UMT331" s="366"/>
      <c r="UMU331" s="366"/>
      <c r="UMV331" s="366"/>
      <c r="UMW331" s="366"/>
      <c r="UMX331" s="366"/>
      <c r="UMY331" s="366"/>
      <c r="UMZ331" s="366"/>
      <c r="UNA331" s="366"/>
      <c r="UNB331" s="366"/>
      <c r="UNC331" s="366"/>
      <c r="UND331" s="366"/>
      <c r="UNE331" s="366"/>
      <c r="UNF331" s="366"/>
      <c r="UNG331" s="366"/>
      <c r="UNH331" s="366"/>
      <c r="UNI331" s="366"/>
      <c r="UNJ331" s="366"/>
      <c r="UNK331" s="366"/>
      <c r="UNL331" s="366"/>
      <c r="UNM331" s="366"/>
      <c r="UNN331" s="366"/>
      <c r="UNO331" s="366"/>
      <c r="UNP331" s="366"/>
      <c r="UNQ331" s="366"/>
      <c r="UNR331" s="366"/>
      <c r="UNS331" s="366"/>
      <c r="UNT331" s="366"/>
      <c r="UNU331" s="366"/>
      <c r="UNV331" s="366"/>
      <c r="UNW331" s="366"/>
      <c r="UNX331" s="366"/>
      <c r="UNY331" s="366"/>
      <c r="UNZ331" s="366"/>
      <c r="UOA331" s="366"/>
      <c r="UOB331" s="366"/>
      <c r="UOC331" s="366"/>
      <c r="UOD331" s="366"/>
      <c r="UOE331" s="366"/>
      <c r="UOF331" s="366"/>
      <c r="UOG331" s="366"/>
      <c r="UOH331" s="366"/>
      <c r="UOI331" s="366"/>
      <c r="UOJ331" s="366"/>
      <c r="UOK331" s="366"/>
      <c r="UOL331" s="366"/>
      <c r="UOM331" s="366"/>
      <c r="UON331" s="366"/>
      <c r="UOO331" s="366"/>
      <c r="UOP331" s="366"/>
      <c r="UOQ331" s="366"/>
      <c r="UOR331" s="366"/>
      <c r="UOS331" s="366"/>
      <c r="UOT331" s="366"/>
      <c r="UOU331" s="366"/>
      <c r="UOV331" s="366"/>
      <c r="UOW331" s="366"/>
      <c r="UOX331" s="366"/>
      <c r="UOY331" s="366"/>
      <c r="UOZ331" s="366"/>
      <c r="UPA331" s="366"/>
      <c r="UPB331" s="366"/>
      <c r="UPC331" s="366"/>
      <c r="UPD331" s="366"/>
      <c r="UPE331" s="366"/>
      <c r="UPF331" s="366"/>
      <c r="UPG331" s="366"/>
      <c r="UPH331" s="366"/>
      <c r="UPI331" s="366"/>
      <c r="UPJ331" s="366"/>
      <c r="UPK331" s="366"/>
      <c r="UPL331" s="366"/>
      <c r="UPM331" s="366"/>
      <c r="UPN331" s="366"/>
      <c r="UPO331" s="366"/>
      <c r="UPP331" s="366"/>
      <c r="UPQ331" s="366"/>
      <c r="UPR331" s="366"/>
      <c r="UPS331" s="366"/>
      <c r="UPT331" s="366"/>
      <c r="UPU331" s="366"/>
      <c r="UPV331" s="366"/>
      <c r="UPW331" s="366"/>
      <c r="UPX331" s="366"/>
      <c r="UPY331" s="366"/>
      <c r="UPZ331" s="366"/>
      <c r="UQA331" s="366"/>
      <c r="UQB331" s="366"/>
      <c r="UQC331" s="366"/>
      <c r="UQD331" s="366"/>
      <c r="UQE331" s="366"/>
      <c r="UQF331" s="366"/>
      <c r="UQG331" s="366"/>
      <c r="UQH331" s="366"/>
      <c r="UQI331" s="366"/>
      <c r="UQJ331" s="366"/>
      <c r="UQK331" s="366"/>
      <c r="UQL331" s="366"/>
      <c r="UQM331" s="366"/>
      <c r="UQN331" s="366"/>
      <c r="UQO331" s="366"/>
      <c r="UQP331" s="366"/>
      <c r="UQQ331" s="366"/>
      <c r="UQR331" s="366"/>
      <c r="UQS331" s="366"/>
      <c r="UQT331" s="366"/>
      <c r="UQU331" s="366"/>
      <c r="UQV331" s="366"/>
      <c r="UQW331" s="366"/>
      <c r="UQX331" s="366"/>
      <c r="UQY331" s="366"/>
      <c r="UQZ331" s="366"/>
      <c r="URA331" s="366"/>
      <c r="URB331" s="366"/>
      <c r="URC331" s="366"/>
      <c r="URD331" s="366"/>
      <c r="URE331" s="366"/>
      <c r="URF331" s="366"/>
      <c r="URG331" s="366"/>
      <c r="URH331" s="366"/>
      <c r="URI331" s="366"/>
      <c r="URJ331" s="366"/>
      <c r="URK331" s="366"/>
      <c r="URL331" s="366"/>
      <c r="URM331" s="366"/>
      <c r="URN331" s="366"/>
      <c r="URO331" s="366"/>
      <c r="URP331" s="366"/>
      <c r="URQ331" s="366"/>
      <c r="URR331" s="366"/>
      <c r="URS331" s="366"/>
      <c r="URT331" s="366"/>
      <c r="URU331" s="366"/>
      <c r="URV331" s="366"/>
      <c r="URW331" s="366"/>
      <c r="URX331" s="366"/>
      <c r="URY331" s="366"/>
      <c r="URZ331" s="366"/>
      <c r="USA331" s="366"/>
      <c r="USB331" s="366"/>
      <c r="USC331" s="366"/>
      <c r="USD331" s="366"/>
      <c r="USE331" s="366"/>
      <c r="USF331" s="366"/>
      <c r="USG331" s="366"/>
      <c r="USH331" s="366"/>
      <c r="USI331" s="366"/>
      <c r="USJ331" s="366"/>
      <c r="USK331" s="366"/>
      <c r="USL331" s="366"/>
      <c r="USM331" s="366"/>
      <c r="USN331" s="366"/>
      <c r="USO331" s="366"/>
      <c r="USP331" s="366"/>
      <c r="USQ331" s="366"/>
      <c r="USR331" s="366"/>
      <c r="USS331" s="366"/>
      <c r="UST331" s="366"/>
      <c r="USU331" s="366"/>
      <c r="USV331" s="366"/>
      <c r="USW331" s="366"/>
      <c r="USX331" s="366"/>
      <c r="USY331" s="366"/>
      <c r="USZ331" s="366"/>
      <c r="UTA331" s="366"/>
      <c r="UTB331" s="366"/>
      <c r="UTC331" s="366"/>
      <c r="UTD331" s="366"/>
      <c r="UTE331" s="366"/>
      <c r="UTF331" s="366"/>
      <c r="UTG331" s="366"/>
      <c r="UTH331" s="366"/>
      <c r="UTI331" s="366"/>
      <c r="UTJ331" s="366"/>
      <c r="UTK331" s="366"/>
      <c r="UTL331" s="366"/>
      <c r="UTM331" s="366"/>
      <c r="UTN331" s="366"/>
      <c r="UTO331" s="366"/>
      <c r="UTP331" s="366"/>
      <c r="UTQ331" s="366"/>
      <c r="UTR331" s="366"/>
      <c r="UTS331" s="366"/>
      <c r="UTT331" s="366"/>
      <c r="UTU331" s="366"/>
      <c r="UTV331" s="366"/>
      <c r="UTW331" s="366"/>
      <c r="UTX331" s="366"/>
      <c r="UTY331" s="366"/>
      <c r="UTZ331" s="366"/>
      <c r="UUA331" s="366"/>
      <c r="UUB331" s="366"/>
      <c r="UUC331" s="366"/>
      <c r="UUD331" s="366"/>
      <c r="UUE331" s="366"/>
      <c r="UUF331" s="366"/>
      <c r="UUG331" s="366"/>
      <c r="UUH331" s="366"/>
      <c r="UUI331" s="366"/>
      <c r="UUJ331" s="366"/>
      <c r="UUK331" s="366"/>
      <c r="UUL331" s="366"/>
      <c r="UUM331" s="366"/>
      <c r="UUN331" s="366"/>
      <c r="UUO331" s="366"/>
      <c r="UUP331" s="366"/>
      <c r="UUQ331" s="366"/>
      <c r="UUR331" s="366"/>
      <c r="UUS331" s="366"/>
      <c r="UUT331" s="366"/>
      <c r="UUU331" s="366"/>
      <c r="UUV331" s="366"/>
      <c r="UUW331" s="366"/>
      <c r="UUX331" s="366"/>
      <c r="UUY331" s="366"/>
      <c r="UUZ331" s="366"/>
      <c r="UVA331" s="366"/>
      <c r="UVB331" s="366"/>
      <c r="UVC331" s="366"/>
      <c r="UVD331" s="366"/>
      <c r="UVE331" s="366"/>
      <c r="UVF331" s="366"/>
      <c r="UVG331" s="366"/>
      <c r="UVH331" s="366"/>
      <c r="UVI331" s="366"/>
      <c r="UVJ331" s="366"/>
      <c r="UVK331" s="366"/>
      <c r="UVL331" s="366"/>
      <c r="UVM331" s="366"/>
      <c r="UVN331" s="366"/>
      <c r="UVO331" s="366"/>
      <c r="UVP331" s="366"/>
      <c r="UVQ331" s="366"/>
      <c r="UVR331" s="366"/>
      <c r="UVS331" s="366"/>
      <c r="UVT331" s="366"/>
      <c r="UVU331" s="366"/>
      <c r="UVV331" s="366"/>
      <c r="UVW331" s="366"/>
      <c r="UVX331" s="366"/>
      <c r="UVY331" s="366"/>
      <c r="UVZ331" s="366"/>
      <c r="UWA331" s="366"/>
      <c r="UWB331" s="366"/>
      <c r="UWC331" s="366"/>
      <c r="UWD331" s="366"/>
      <c r="UWE331" s="366"/>
      <c r="UWF331" s="366"/>
      <c r="UWG331" s="366"/>
      <c r="UWH331" s="366"/>
      <c r="UWI331" s="366"/>
      <c r="UWJ331" s="366"/>
      <c r="UWK331" s="366"/>
      <c r="UWL331" s="366"/>
      <c r="UWM331" s="366"/>
      <c r="UWN331" s="366"/>
      <c r="UWO331" s="366"/>
      <c r="UWP331" s="366"/>
      <c r="UWQ331" s="366"/>
      <c r="UWR331" s="366"/>
      <c r="UWS331" s="366"/>
      <c r="UWT331" s="366"/>
      <c r="UWU331" s="366"/>
      <c r="UWV331" s="366"/>
      <c r="UWW331" s="366"/>
      <c r="UWX331" s="366"/>
      <c r="UWY331" s="366"/>
      <c r="UWZ331" s="366"/>
      <c r="UXA331" s="366"/>
      <c r="UXB331" s="366"/>
      <c r="UXC331" s="366"/>
      <c r="UXD331" s="366"/>
      <c r="UXE331" s="366"/>
      <c r="UXF331" s="366"/>
      <c r="UXG331" s="366"/>
      <c r="UXH331" s="366"/>
      <c r="UXI331" s="366"/>
      <c r="UXJ331" s="366"/>
      <c r="UXK331" s="366"/>
      <c r="UXL331" s="366"/>
      <c r="UXM331" s="366"/>
      <c r="UXN331" s="366"/>
      <c r="UXO331" s="366"/>
      <c r="UXP331" s="366"/>
      <c r="UXQ331" s="366"/>
      <c r="UXR331" s="366"/>
      <c r="UXS331" s="366"/>
      <c r="UXT331" s="366"/>
      <c r="UXU331" s="366"/>
      <c r="UXV331" s="366"/>
      <c r="UXW331" s="366"/>
      <c r="UXX331" s="366"/>
      <c r="UXY331" s="366"/>
      <c r="UXZ331" s="366"/>
      <c r="UYA331" s="366"/>
      <c r="UYB331" s="366"/>
      <c r="UYC331" s="366"/>
      <c r="UYD331" s="366"/>
      <c r="UYE331" s="366"/>
      <c r="UYF331" s="366"/>
      <c r="UYG331" s="366"/>
      <c r="UYH331" s="366"/>
      <c r="UYI331" s="366"/>
      <c r="UYJ331" s="366"/>
      <c r="UYK331" s="366"/>
      <c r="UYL331" s="366"/>
      <c r="UYM331" s="366"/>
      <c r="UYN331" s="366"/>
      <c r="UYO331" s="366"/>
      <c r="UYP331" s="366"/>
      <c r="UYQ331" s="366"/>
      <c r="UYR331" s="366"/>
      <c r="UYS331" s="366"/>
      <c r="UYT331" s="366"/>
      <c r="UYU331" s="366"/>
      <c r="UYV331" s="366"/>
      <c r="UYW331" s="366"/>
      <c r="UYX331" s="366"/>
      <c r="UYY331" s="366"/>
      <c r="UYZ331" s="366"/>
      <c r="UZA331" s="366"/>
      <c r="UZB331" s="366"/>
      <c r="UZC331" s="366"/>
      <c r="UZD331" s="366"/>
      <c r="UZE331" s="366"/>
      <c r="UZF331" s="366"/>
      <c r="UZG331" s="366"/>
      <c r="UZH331" s="366"/>
      <c r="UZI331" s="366"/>
      <c r="UZJ331" s="366"/>
      <c r="UZK331" s="366"/>
      <c r="UZL331" s="366"/>
      <c r="UZM331" s="366"/>
      <c r="UZN331" s="366"/>
      <c r="UZO331" s="366"/>
      <c r="UZP331" s="366"/>
      <c r="UZQ331" s="366"/>
      <c r="UZR331" s="366"/>
      <c r="UZS331" s="366"/>
      <c r="UZT331" s="366"/>
      <c r="UZU331" s="366"/>
      <c r="UZV331" s="366"/>
      <c r="UZW331" s="366"/>
      <c r="UZX331" s="366"/>
      <c r="UZY331" s="366"/>
      <c r="UZZ331" s="366"/>
      <c r="VAA331" s="366"/>
      <c r="VAB331" s="366"/>
      <c r="VAC331" s="366"/>
      <c r="VAD331" s="366"/>
      <c r="VAE331" s="366"/>
      <c r="VAF331" s="366"/>
      <c r="VAG331" s="366"/>
      <c r="VAH331" s="366"/>
      <c r="VAI331" s="366"/>
      <c r="VAJ331" s="366"/>
      <c r="VAK331" s="366"/>
      <c r="VAL331" s="366"/>
      <c r="VAM331" s="366"/>
      <c r="VAN331" s="366"/>
      <c r="VAO331" s="366"/>
      <c r="VAP331" s="366"/>
      <c r="VAQ331" s="366"/>
      <c r="VAR331" s="366"/>
      <c r="VAS331" s="366"/>
      <c r="VAT331" s="366"/>
      <c r="VAU331" s="366"/>
      <c r="VAV331" s="366"/>
      <c r="VAW331" s="366"/>
      <c r="VAX331" s="366"/>
      <c r="VAY331" s="366"/>
      <c r="VAZ331" s="366"/>
      <c r="VBA331" s="366"/>
      <c r="VBB331" s="366"/>
      <c r="VBC331" s="366"/>
      <c r="VBD331" s="366"/>
      <c r="VBE331" s="366"/>
      <c r="VBF331" s="366"/>
      <c r="VBG331" s="366"/>
      <c r="VBH331" s="366"/>
      <c r="VBI331" s="366"/>
      <c r="VBJ331" s="366"/>
      <c r="VBK331" s="366"/>
      <c r="VBL331" s="366"/>
      <c r="VBM331" s="366"/>
      <c r="VBN331" s="366"/>
      <c r="VBO331" s="366"/>
      <c r="VBP331" s="366"/>
      <c r="VBQ331" s="366"/>
      <c r="VBR331" s="366"/>
      <c r="VBS331" s="366"/>
      <c r="VBT331" s="366"/>
      <c r="VBU331" s="366"/>
      <c r="VBV331" s="366"/>
      <c r="VBW331" s="366"/>
      <c r="VBX331" s="366"/>
      <c r="VBY331" s="366"/>
      <c r="VBZ331" s="366"/>
      <c r="VCA331" s="366"/>
      <c r="VCB331" s="366"/>
      <c r="VCC331" s="366"/>
      <c r="VCD331" s="366"/>
      <c r="VCE331" s="366"/>
      <c r="VCF331" s="366"/>
      <c r="VCG331" s="366"/>
      <c r="VCH331" s="366"/>
      <c r="VCI331" s="366"/>
      <c r="VCJ331" s="366"/>
      <c r="VCK331" s="366"/>
      <c r="VCL331" s="366"/>
      <c r="VCM331" s="366"/>
      <c r="VCN331" s="366"/>
      <c r="VCO331" s="366"/>
      <c r="VCP331" s="366"/>
      <c r="VCQ331" s="366"/>
      <c r="VCR331" s="366"/>
      <c r="VCS331" s="366"/>
      <c r="VCT331" s="366"/>
      <c r="VCU331" s="366"/>
      <c r="VCV331" s="366"/>
      <c r="VCW331" s="366"/>
      <c r="VCX331" s="366"/>
      <c r="VCY331" s="366"/>
      <c r="VCZ331" s="366"/>
      <c r="VDA331" s="366"/>
      <c r="VDB331" s="366"/>
      <c r="VDC331" s="366"/>
      <c r="VDD331" s="366"/>
      <c r="VDE331" s="366"/>
      <c r="VDF331" s="366"/>
      <c r="VDG331" s="366"/>
      <c r="VDH331" s="366"/>
      <c r="VDI331" s="366"/>
      <c r="VDJ331" s="366"/>
      <c r="VDK331" s="366"/>
      <c r="VDL331" s="366"/>
      <c r="VDM331" s="366"/>
      <c r="VDN331" s="366"/>
      <c r="VDO331" s="366"/>
      <c r="VDP331" s="366"/>
      <c r="VDQ331" s="366"/>
      <c r="VDR331" s="366"/>
      <c r="VDS331" s="366"/>
      <c r="VDT331" s="366"/>
      <c r="VDU331" s="366"/>
      <c r="VDV331" s="366"/>
      <c r="VDW331" s="366"/>
      <c r="VDX331" s="366"/>
      <c r="VDY331" s="366"/>
      <c r="VDZ331" s="366"/>
      <c r="VEA331" s="366"/>
      <c r="VEB331" s="366"/>
      <c r="VEC331" s="366"/>
      <c r="VED331" s="366"/>
      <c r="VEE331" s="366"/>
      <c r="VEF331" s="366"/>
      <c r="VEG331" s="366"/>
      <c r="VEH331" s="366"/>
      <c r="VEI331" s="366"/>
      <c r="VEJ331" s="366"/>
      <c r="VEK331" s="366"/>
      <c r="VEL331" s="366"/>
      <c r="VEM331" s="366"/>
      <c r="VEN331" s="366"/>
      <c r="VEO331" s="366"/>
      <c r="VEP331" s="366"/>
      <c r="VEQ331" s="366"/>
      <c r="VER331" s="366"/>
      <c r="VES331" s="366"/>
      <c r="VET331" s="366"/>
      <c r="VEU331" s="366"/>
      <c r="VEV331" s="366"/>
      <c r="VEW331" s="366"/>
      <c r="VEX331" s="366"/>
      <c r="VEY331" s="366"/>
      <c r="VEZ331" s="366"/>
      <c r="VFA331" s="366"/>
      <c r="VFB331" s="366"/>
      <c r="VFC331" s="366"/>
      <c r="VFD331" s="366"/>
      <c r="VFE331" s="366"/>
      <c r="VFF331" s="366"/>
      <c r="VFG331" s="366"/>
      <c r="VFH331" s="366"/>
      <c r="VFI331" s="366"/>
      <c r="VFJ331" s="366"/>
      <c r="VFK331" s="366"/>
      <c r="VFL331" s="366"/>
      <c r="VFM331" s="366"/>
      <c r="VFN331" s="366"/>
      <c r="VFO331" s="366"/>
      <c r="VFP331" s="366"/>
      <c r="VFQ331" s="366"/>
      <c r="VFR331" s="366"/>
      <c r="VFS331" s="366"/>
      <c r="VFT331" s="366"/>
      <c r="VFU331" s="366"/>
      <c r="VFV331" s="366"/>
      <c r="VFW331" s="366"/>
      <c r="VFX331" s="366"/>
      <c r="VFY331" s="366"/>
      <c r="VFZ331" s="366"/>
      <c r="VGA331" s="366"/>
      <c r="VGB331" s="366"/>
      <c r="VGC331" s="366"/>
      <c r="VGD331" s="366"/>
      <c r="VGE331" s="366"/>
      <c r="VGF331" s="366"/>
      <c r="VGG331" s="366"/>
      <c r="VGH331" s="366"/>
      <c r="VGI331" s="366"/>
      <c r="VGJ331" s="366"/>
      <c r="VGK331" s="366"/>
      <c r="VGL331" s="366"/>
      <c r="VGM331" s="366"/>
      <c r="VGN331" s="366"/>
      <c r="VGO331" s="366"/>
      <c r="VGP331" s="366"/>
      <c r="VGQ331" s="366"/>
      <c r="VGR331" s="366"/>
      <c r="VGS331" s="366"/>
      <c r="VGT331" s="366"/>
      <c r="VGU331" s="366"/>
      <c r="VGV331" s="366"/>
      <c r="VGW331" s="366"/>
      <c r="VGX331" s="366"/>
      <c r="VGY331" s="366"/>
      <c r="VGZ331" s="366"/>
      <c r="VHA331" s="366"/>
      <c r="VHB331" s="366"/>
      <c r="VHC331" s="366"/>
      <c r="VHD331" s="366"/>
      <c r="VHE331" s="366"/>
      <c r="VHF331" s="366"/>
      <c r="VHG331" s="366"/>
      <c r="VHH331" s="366"/>
      <c r="VHI331" s="366"/>
      <c r="VHJ331" s="366"/>
      <c r="VHK331" s="366"/>
      <c r="VHL331" s="366"/>
      <c r="VHM331" s="366"/>
      <c r="VHN331" s="366"/>
      <c r="VHO331" s="366"/>
      <c r="VHP331" s="366"/>
      <c r="VHQ331" s="366"/>
      <c r="VHR331" s="366"/>
      <c r="VHS331" s="366"/>
      <c r="VHT331" s="366"/>
      <c r="VHU331" s="366"/>
      <c r="VHV331" s="366"/>
      <c r="VHW331" s="366"/>
      <c r="VHX331" s="366"/>
      <c r="VHY331" s="366"/>
      <c r="VHZ331" s="366"/>
      <c r="VIA331" s="366"/>
      <c r="VIB331" s="366"/>
      <c r="VIC331" s="366"/>
      <c r="VID331" s="366"/>
      <c r="VIE331" s="366"/>
      <c r="VIF331" s="366"/>
      <c r="VIG331" s="366"/>
      <c r="VIH331" s="366"/>
      <c r="VII331" s="366"/>
      <c r="VIJ331" s="366"/>
      <c r="VIK331" s="366"/>
      <c r="VIL331" s="366"/>
      <c r="VIM331" s="366"/>
      <c r="VIN331" s="366"/>
      <c r="VIO331" s="366"/>
      <c r="VIP331" s="366"/>
      <c r="VIQ331" s="366"/>
      <c r="VIR331" s="366"/>
      <c r="VIS331" s="366"/>
      <c r="VIT331" s="366"/>
      <c r="VIU331" s="366"/>
      <c r="VIV331" s="366"/>
      <c r="VIW331" s="366"/>
      <c r="VIX331" s="366"/>
      <c r="VIY331" s="366"/>
      <c r="VIZ331" s="366"/>
      <c r="VJA331" s="366"/>
      <c r="VJB331" s="366"/>
      <c r="VJC331" s="366"/>
      <c r="VJD331" s="366"/>
      <c r="VJE331" s="366"/>
      <c r="VJF331" s="366"/>
      <c r="VJG331" s="366"/>
      <c r="VJH331" s="366"/>
      <c r="VJI331" s="366"/>
      <c r="VJJ331" s="366"/>
      <c r="VJK331" s="366"/>
      <c r="VJL331" s="366"/>
      <c r="VJM331" s="366"/>
      <c r="VJN331" s="366"/>
      <c r="VJO331" s="366"/>
      <c r="VJP331" s="366"/>
      <c r="VJQ331" s="366"/>
      <c r="VJR331" s="366"/>
      <c r="VJS331" s="366"/>
      <c r="VJT331" s="366"/>
      <c r="VJU331" s="366"/>
      <c r="VJV331" s="366"/>
      <c r="VJW331" s="366"/>
      <c r="VJX331" s="366"/>
      <c r="VJY331" s="366"/>
      <c r="VJZ331" s="366"/>
      <c r="VKA331" s="366"/>
      <c r="VKB331" s="366"/>
      <c r="VKC331" s="366"/>
      <c r="VKD331" s="366"/>
      <c r="VKE331" s="366"/>
      <c r="VKF331" s="366"/>
      <c r="VKG331" s="366"/>
      <c r="VKH331" s="366"/>
      <c r="VKI331" s="366"/>
      <c r="VKJ331" s="366"/>
      <c r="VKK331" s="366"/>
      <c r="VKL331" s="366"/>
      <c r="VKM331" s="366"/>
      <c r="VKN331" s="366"/>
      <c r="VKO331" s="366"/>
      <c r="VKP331" s="366"/>
      <c r="VKQ331" s="366"/>
      <c r="VKR331" s="366"/>
      <c r="VKS331" s="366"/>
      <c r="VKT331" s="366"/>
      <c r="VKU331" s="366"/>
      <c r="VKV331" s="366"/>
      <c r="VKW331" s="366"/>
      <c r="VKX331" s="366"/>
      <c r="VKY331" s="366"/>
      <c r="VKZ331" s="366"/>
      <c r="VLA331" s="366"/>
      <c r="VLB331" s="366"/>
      <c r="VLC331" s="366"/>
      <c r="VLD331" s="366"/>
      <c r="VLE331" s="366"/>
      <c r="VLF331" s="366"/>
      <c r="VLG331" s="366"/>
      <c r="VLH331" s="366"/>
      <c r="VLI331" s="366"/>
      <c r="VLJ331" s="366"/>
      <c r="VLK331" s="366"/>
      <c r="VLL331" s="366"/>
      <c r="VLM331" s="366"/>
      <c r="VLN331" s="366"/>
      <c r="VLO331" s="366"/>
      <c r="VLP331" s="366"/>
      <c r="VLQ331" s="366"/>
      <c r="VLR331" s="366"/>
      <c r="VLS331" s="366"/>
      <c r="VLT331" s="366"/>
      <c r="VLU331" s="366"/>
      <c r="VLV331" s="366"/>
      <c r="VLW331" s="366"/>
      <c r="VLX331" s="366"/>
      <c r="VLY331" s="366"/>
      <c r="VLZ331" s="366"/>
      <c r="VMA331" s="366"/>
      <c r="VMB331" s="366"/>
      <c r="VMC331" s="366"/>
      <c r="VMD331" s="366"/>
      <c r="VME331" s="366"/>
      <c r="VMF331" s="366"/>
      <c r="VMG331" s="366"/>
      <c r="VMH331" s="366"/>
      <c r="VMI331" s="366"/>
      <c r="VMJ331" s="366"/>
      <c r="VMK331" s="366"/>
      <c r="VML331" s="366"/>
      <c r="VMM331" s="366"/>
      <c r="VMN331" s="366"/>
      <c r="VMO331" s="366"/>
      <c r="VMP331" s="366"/>
      <c r="VMQ331" s="366"/>
      <c r="VMR331" s="366"/>
      <c r="VMS331" s="366"/>
      <c r="VMT331" s="366"/>
      <c r="VMU331" s="366"/>
      <c r="VMV331" s="366"/>
      <c r="VMW331" s="366"/>
      <c r="VMX331" s="366"/>
      <c r="VMY331" s="366"/>
      <c r="VMZ331" s="366"/>
      <c r="VNA331" s="366"/>
      <c r="VNB331" s="366"/>
      <c r="VNC331" s="366"/>
      <c r="VND331" s="366"/>
      <c r="VNE331" s="366"/>
      <c r="VNF331" s="366"/>
      <c r="VNG331" s="366"/>
      <c r="VNH331" s="366"/>
      <c r="VNI331" s="366"/>
      <c r="VNJ331" s="366"/>
      <c r="VNK331" s="366"/>
      <c r="VNL331" s="366"/>
      <c r="VNM331" s="366"/>
      <c r="VNN331" s="366"/>
      <c r="VNO331" s="366"/>
      <c r="VNP331" s="366"/>
      <c r="VNQ331" s="366"/>
      <c r="VNR331" s="366"/>
      <c r="VNS331" s="366"/>
      <c r="VNT331" s="366"/>
      <c r="VNU331" s="366"/>
      <c r="VNV331" s="366"/>
      <c r="VNW331" s="366"/>
      <c r="VNX331" s="366"/>
      <c r="VNY331" s="366"/>
      <c r="VNZ331" s="366"/>
      <c r="VOA331" s="366"/>
      <c r="VOB331" s="366"/>
      <c r="VOC331" s="366"/>
      <c r="VOD331" s="366"/>
      <c r="VOE331" s="366"/>
      <c r="VOF331" s="366"/>
      <c r="VOG331" s="366"/>
      <c r="VOH331" s="366"/>
      <c r="VOI331" s="366"/>
      <c r="VOJ331" s="366"/>
      <c r="VOK331" s="366"/>
      <c r="VOL331" s="366"/>
      <c r="VOM331" s="366"/>
      <c r="VON331" s="366"/>
      <c r="VOO331" s="366"/>
      <c r="VOP331" s="366"/>
      <c r="VOQ331" s="366"/>
      <c r="VOR331" s="366"/>
      <c r="VOS331" s="366"/>
      <c r="VOT331" s="366"/>
      <c r="VOU331" s="366"/>
      <c r="VOV331" s="366"/>
      <c r="VOW331" s="366"/>
      <c r="VOX331" s="366"/>
      <c r="VOY331" s="366"/>
      <c r="VOZ331" s="366"/>
      <c r="VPA331" s="366"/>
      <c r="VPB331" s="366"/>
      <c r="VPC331" s="366"/>
      <c r="VPD331" s="366"/>
      <c r="VPE331" s="366"/>
      <c r="VPF331" s="366"/>
      <c r="VPG331" s="366"/>
      <c r="VPH331" s="366"/>
      <c r="VPI331" s="366"/>
      <c r="VPJ331" s="366"/>
      <c r="VPK331" s="366"/>
      <c r="VPL331" s="366"/>
      <c r="VPM331" s="366"/>
      <c r="VPN331" s="366"/>
      <c r="VPO331" s="366"/>
      <c r="VPP331" s="366"/>
      <c r="VPQ331" s="366"/>
      <c r="VPR331" s="366"/>
      <c r="VPS331" s="366"/>
      <c r="VPT331" s="366"/>
      <c r="VPU331" s="366"/>
      <c r="VPV331" s="366"/>
      <c r="VPW331" s="366"/>
      <c r="VPX331" s="366"/>
      <c r="VPY331" s="366"/>
      <c r="VPZ331" s="366"/>
      <c r="VQA331" s="366"/>
      <c r="VQB331" s="366"/>
      <c r="VQC331" s="366"/>
      <c r="VQD331" s="366"/>
      <c r="VQE331" s="366"/>
      <c r="VQF331" s="366"/>
      <c r="VQG331" s="366"/>
      <c r="VQH331" s="366"/>
      <c r="VQI331" s="366"/>
      <c r="VQJ331" s="366"/>
      <c r="VQK331" s="366"/>
      <c r="VQL331" s="366"/>
      <c r="VQM331" s="366"/>
      <c r="VQN331" s="366"/>
      <c r="VQO331" s="366"/>
      <c r="VQP331" s="366"/>
      <c r="VQQ331" s="366"/>
      <c r="VQR331" s="366"/>
      <c r="VQS331" s="366"/>
      <c r="VQT331" s="366"/>
      <c r="VQU331" s="366"/>
      <c r="VQV331" s="366"/>
      <c r="VQW331" s="366"/>
      <c r="VQX331" s="366"/>
      <c r="VQY331" s="366"/>
      <c r="VQZ331" s="366"/>
      <c r="VRA331" s="366"/>
      <c r="VRB331" s="366"/>
      <c r="VRC331" s="366"/>
      <c r="VRD331" s="366"/>
      <c r="VRE331" s="366"/>
      <c r="VRF331" s="366"/>
      <c r="VRG331" s="366"/>
      <c r="VRH331" s="366"/>
      <c r="VRI331" s="366"/>
      <c r="VRJ331" s="366"/>
      <c r="VRK331" s="366"/>
      <c r="VRL331" s="366"/>
      <c r="VRM331" s="366"/>
      <c r="VRN331" s="366"/>
      <c r="VRO331" s="366"/>
      <c r="VRP331" s="366"/>
      <c r="VRQ331" s="366"/>
      <c r="VRR331" s="366"/>
      <c r="VRS331" s="366"/>
      <c r="VRT331" s="366"/>
      <c r="VRU331" s="366"/>
      <c r="VRV331" s="366"/>
      <c r="VRW331" s="366"/>
      <c r="VRX331" s="366"/>
      <c r="VRY331" s="366"/>
      <c r="VRZ331" s="366"/>
      <c r="VSA331" s="366"/>
      <c r="VSB331" s="366"/>
      <c r="VSC331" s="366"/>
      <c r="VSD331" s="366"/>
      <c r="VSE331" s="366"/>
      <c r="VSF331" s="366"/>
      <c r="VSG331" s="366"/>
      <c r="VSH331" s="366"/>
      <c r="VSI331" s="366"/>
      <c r="VSJ331" s="366"/>
      <c r="VSK331" s="366"/>
      <c r="VSL331" s="366"/>
      <c r="VSM331" s="366"/>
      <c r="VSN331" s="366"/>
      <c r="VSO331" s="366"/>
      <c r="VSP331" s="366"/>
      <c r="VSQ331" s="366"/>
      <c r="VSR331" s="366"/>
      <c r="VSS331" s="366"/>
      <c r="VST331" s="366"/>
      <c r="VSU331" s="366"/>
      <c r="VSV331" s="366"/>
      <c r="VSW331" s="366"/>
      <c r="VSX331" s="366"/>
      <c r="VSY331" s="366"/>
      <c r="VSZ331" s="366"/>
      <c r="VTA331" s="366"/>
      <c r="VTB331" s="366"/>
      <c r="VTC331" s="366"/>
      <c r="VTD331" s="366"/>
      <c r="VTE331" s="366"/>
      <c r="VTF331" s="366"/>
      <c r="VTG331" s="366"/>
      <c r="VTH331" s="366"/>
      <c r="VTI331" s="366"/>
      <c r="VTJ331" s="366"/>
      <c r="VTK331" s="366"/>
      <c r="VTL331" s="366"/>
      <c r="VTM331" s="366"/>
      <c r="VTN331" s="366"/>
      <c r="VTO331" s="366"/>
      <c r="VTP331" s="366"/>
      <c r="VTQ331" s="366"/>
      <c r="VTR331" s="366"/>
      <c r="VTS331" s="366"/>
      <c r="VTT331" s="366"/>
      <c r="VTU331" s="366"/>
      <c r="VTV331" s="366"/>
      <c r="VTW331" s="366"/>
      <c r="VTX331" s="366"/>
      <c r="VTY331" s="366"/>
      <c r="VTZ331" s="366"/>
      <c r="VUA331" s="366"/>
      <c r="VUB331" s="366"/>
      <c r="VUC331" s="366"/>
      <c r="VUD331" s="366"/>
      <c r="VUE331" s="366"/>
      <c r="VUF331" s="366"/>
      <c r="VUG331" s="366"/>
      <c r="VUH331" s="366"/>
      <c r="VUI331" s="366"/>
      <c r="VUJ331" s="366"/>
      <c r="VUK331" s="366"/>
      <c r="VUL331" s="366"/>
      <c r="VUM331" s="366"/>
      <c r="VUN331" s="366"/>
      <c r="VUO331" s="366"/>
      <c r="VUP331" s="366"/>
      <c r="VUQ331" s="366"/>
      <c r="VUR331" s="366"/>
      <c r="VUS331" s="366"/>
      <c r="VUT331" s="366"/>
      <c r="VUU331" s="366"/>
      <c r="VUV331" s="366"/>
      <c r="VUW331" s="366"/>
      <c r="VUX331" s="366"/>
      <c r="VUY331" s="366"/>
      <c r="VUZ331" s="366"/>
      <c r="VVA331" s="366"/>
      <c r="VVB331" s="366"/>
      <c r="VVC331" s="366"/>
      <c r="VVD331" s="366"/>
      <c r="VVE331" s="366"/>
      <c r="VVF331" s="366"/>
      <c r="VVG331" s="366"/>
      <c r="VVH331" s="366"/>
      <c r="VVI331" s="366"/>
      <c r="VVJ331" s="366"/>
      <c r="VVK331" s="366"/>
      <c r="VVL331" s="366"/>
      <c r="VVM331" s="366"/>
      <c r="VVN331" s="366"/>
      <c r="VVO331" s="366"/>
      <c r="VVP331" s="366"/>
      <c r="VVQ331" s="366"/>
      <c r="VVR331" s="366"/>
      <c r="VVS331" s="366"/>
      <c r="VVT331" s="366"/>
      <c r="VVU331" s="366"/>
      <c r="VVV331" s="366"/>
      <c r="VVW331" s="366"/>
      <c r="VVX331" s="366"/>
      <c r="VVY331" s="366"/>
      <c r="VVZ331" s="366"/>
      <c r="VWA331" s="366"/>
      <c r="VWB331" s="366"/>
      <c r="VWC331" s="366"/>
      <c r="VWD331" s="366"/>
      <c r="VWE331" s="366"/>
      <c r="VWF331" s="366"/>
      <c r="VWG331" s="366"/>
      <c r="VWH331" s="366"/>
      <c r="VWI331" s="366"/>
      <c r="VWJ331" s="366"/>
      <c r="VWK331" s="366"/>
      <c r="VWL331" s="366"/>
      <c r="VWM331" s="366"/>
      <c r="VWN331" s="366"/>
      <c r="VWO331" s="366"/>
      <c r="VWP331" s="366"/>
      <c r="VWQ331" s="366"/>
      <c r="VWR331" s="366"/>
      <c r="VWS331" s="366"/>
      <c r="VWT331" s="366"/>
      <c r="VWU331" s="366"/>
      <c r="VWV331" s="366"/>
      <c r="VWW331" s="366"/>
      <c r="VWX331" s="366"/>
      <c r="VWY331" s="366"/>
      <c r="VWZ331" s="366"/>
      <c r="VXA331" s="366"/>
      <c r="VXB331" s="366"/>
      <c r="VXC331" s="366"/>
      <c r="VXD331" s="366"/>
      <c r="VXE331" s="366"/>
      <c r="VXF331" s="366"/>
      <c r="VXG331" s="366"/>
      <c r="VXH331" s="366"/>
      <c r="VXI331" s="366"/>
      <c r="VXJ331" s="366"/>
      <c r="VXK331" s="366"/>
      <c r="VXL331" s="366"/>
      <c r="VXM331" s="366"/>
      <c r="VXN331" s="366"/>
      <c r="VXO331" s="366"/>
      <c r="VXP331" s="366"/>
      <c r="VXQ331" s="366"/>
      <c r="VXR331" s="366"/>
      <c r="VXS331" s="366"/>
      <c r="VXT331" s="366"/>
      <c r="VXU331" s="366"/>
      <c r="VXV331" s="366"/>
      <c r="VXW331" s="366"/>
      <c r="VXX331" s="366"/>
      <c r="VXY331" s="366"/>
      <c r="VXZ331" s="366"/>
      <c r="VYA331" s="366"/>
      <c r="VYB331" s="366"/>
      <c r="VYC331" s="366"/>
      <c r="VYD331" s="366"/>
      <c r="VYE331" s="366"/>
      <c r="VYF331" s="366"/>
      <c r="VYG331" s="366"/>
      <c r="VYH331" s="366"/>
      <c r="VYI331" s="366"/>
      <c r="VYJ331" s="366"/>
      <c r="VYK331" s="366"/>
      <c r="VYL331" s="366"/>
      <c r="VYM331" s="366"/>
      <c r="VYN331" s="366"/>
      <c r="VYO331" s="366"/>
      <c r="VYP331" s="366"/>
      <c r="VYQ331" s="366"/>
      <c r="VYR331" s="366"/>
      <c r="VYS331" s="366"/>
      <c r="VYT331" s="366"/>
      <c r="VYU331" s="366"/>
      <c r="VYV331" s="366"/>
      <c r="VYW331" s="366"/>
      <c r="VYX331" s="366"/>
      <c r="VYY331" s="366"/>
      <c r="VYZ331" s="366"/>
      <c r="VZA331" s="366"/>
      <c r="VZB331" s="366"/>
      <c r="VZC331" s="366"/>
      <c r="VZD331" s="366"/>
      <c r="VZE331" s="366"/>
      <c r="VZF331" s="366"/>
      <c r="VZG331" s="366"/>
      <c r="VZH331" s="366"/>
      <c r="VZI331" s="366"/>
      <c r="VZJ331" s="366"/>
      <c r="VZK331" s="366"/>
      <c r="VZL331" s="366"/>
      <c r="VZM331" s="366"/>
      <c r="VZN331" s="366"/>
      <c r="VZO331" s="366"/>
      <c r="VZP331" s="366"/>
      <c r="VZQ331" s="366"/>
      <c r="VZR331" s="366"/>
      <c r="VZS331" s="366"/>
      <c r="VZT331" s="366"/>
      <c r="VZU331" s="366"/>
      <c r="VZV331" s="366"/>
      <c r="VZW331" s="366"/>
      <c r="VZX331" s="366"/>
      <c r="VZY331" s="366"/>
      <c r="VZZ331" s="366"/>
      <c r="WAA331" s="366"/>
      <c r="WAB331" s="366"/>
      <c r="WAC331" s="366"/>
      <c r="WAD331" s="366"/>
      <c r="WAE331" s="366"/>
      <c r="WAF331" s="366"/>
      <c r="WAG331" s="366"/>
      <c r="WAH331" s="366"/>
      <c r="WAI331" s="366"/>
      <c r="WAJ331" s="366"/>
      <c r="WAK331" s="366"/>
      <c r="WAL331" s="366"/>
      <c r="WAM331" s="366"/>
      <c r="WAN331" s="366"/>
      <c r="WAO331" s="366"/>
      <c r="WAP331" s="366"/>
      <c r="WAQ331" s="366"/>
      <c r="WAR331" s="366"/>
      <c r="WAS331" s="366"/>
      <c r="WAT331" s="366"/>
      <c r="WAU331" s="366"/>
      <c r="WAV331" s="366"/>
      <c r="WAW331" s="366"/>
      <c r="WAX331" s="366"/>
      <c r="WAY331" s="366"/>
      <c r="WAZ331" s="366"/>
      <c r="WBA331" s="366"/>
      <c r="WBB331" s="366"/>
      <c r="WBC331" s="366"/>
      <c r="WBD331" s="366"/>
      <c r="WBE331" s="366"/>
      <c r="WBF331" s="366"/>
      <c r="WBG331" s="366"/>
      <c r="WBH331" s="366"/>
      <c r="WBI331" s="366"/>
      <c r="WBJ331" s="366"/>
      <c r="WBK331" s="366"/>
      <c r="WBL331" s="366"/>
      <c r="WBM331" s="366"/>
      <c r="WBN331" s="366"/>
      <c r="WBO331" s="366"/>
      <c r="WBP331" s="366"/>
      <c r="WBQ331" s="366"/>
      <c r="WBR331" s="366"/>
      <c r="WBS331" s="366"/>
      <c r="WBT331" s="366"/>
      <c r="WBU331" s="366"/>
      <c r="WBV331" s="366"/>
      <c r="WBW331" s="366"/>
      <c r="WBX331" s="366"/>
      <c r="WBY331" s="366"/>
      <c r="WBZ331" s="366"/>
      <c r="WCA331" s="366"/>
      <c r="WCB331" s="366"/>
      <c r="WCC331" s="366"/>
      <c r="WCD331" s="366"/>
      <c r="WCE331" s="366"/>
      <c r="WCF331" s="366"/>
      <c r="WCG331" s="366"/>
      <c r="WCH331" s="366"/>
      <c r="WCI331" s="366"/>
      <c r="WCJ331" s="366"/>
      <c r="WCK331" s="366"/>
      <c r="WCL331" s="366"/>
      <c r="WCM331" s="366"/>
      <c r="WCN331" s="366"/>
      <c r="WCO331" s="366"/>
      <c r="WCP331" s="366"/>
      <c r="WCQ331" s="366"/>
      <c r="WCR331" s="366"/>
      <c r="WCS331" s="366"/>
      <c r="WCT331" s="366"/>
      <c r="WCU331" s="366"/>
      <c r="WCV331" s="366"/>
      <c r="WCW331" s="366"/>
      <c r="WCX331" s="366"/>
      <c r="WCY331" s="366"/>
      <c r="WCZ331" s="366"/>
      <c r="WDA331" s="366"/>
      <c r="WDB331" s="366"/>
      <c r="WDC331" s="366"/>
      <c r="WDD331" s="366"/>
      <c r="WDE331" s="366"/>
      <c r="WDF331" s="366"/>
      <c r="WDG331" s="366"/>
      <c r="WDH331" s="366"/>
      <c r="WDI331" s="366"/>
      <c r="WDJ331" s="366"/>
      <c r="WDK331" s="366"/>
      <c r="WDL331" s="366"/>
      <c r="WDM331" s="366"/>
      <c r="WDN331" s="366"/>
      <c r="WDO331" s="366"/>
      <c r="WDP331" s="366"/>
      <c r="WDQ331" s="366"/>
      <c r="WDR331" s="366"/>
      <c r="WDS331" s="366"/>
      <c r="WDT331" s="366"/>
      <c r="WDU331" s="366"/>
      <c r="WDV331" s="366"/>
      <c r="WDW331" s="366"/>
      <c r="WDX331" s="366"/>
      <c r="WDY331" s="366"/>
      <c r="WDZ331" s="366"/>
      <c r="WEA331" s="366"/>
      <c r="WEB331" s="366"/>
      <c r="WEC331" s="366"/>
      <c r="WED331" s="366"/>
      <c r="WEE331" s="366"/>
      <c r="WEF331" s="366"/>
      <c r="WEG331" s="366"/>
      <c r="WEH331" s="366"/>
      <c r="WEI331" s="366"/>
      <c r="WEJ331" s="366"/>
      <c r="WEK331" s="366"/>
      <c r="WEL331" s="366"/>
      <c r="WEM331" s="366"/>
      <c r="WEN331" s="366"/>
      <c r="WEO331" s="366"/>
      <c r="WEP331" s="366"/>
      <c r="WEQ331" s="366"/>
      <c r="WER331" s="366"/>
      <c r="WES331" s="366"/>
      <c r="WET331" s="366"/>
      <c r="WEU331" s="366"/>
      <c r="WEV331" s="366"/>
      <c r="WEW331" s="366"/>
      <c r="WEX331" s="366"/>
      <c r="WEY331" s="366"/>
      <c r="WEZ331" s="366"/>
      <c r="WFA331" s="366"/>
      <c r="WFB331" s="366"/>
      <c r="WFC331" s="366"/>
      <c r="WFD331" s="366"/>
      <c r="WFE331" s="366"/>
      <c r="WFF331" s="366"/>
      <c r="WFG331" s="366"/>
      <c r="WFH331" s="366"/>
      <c r="WFI331" s="366"/>
      <c r="WFJ331" s="366"/>
      <c r="WFK331" s="366"/>
      <c r="WFL331" s="366"/>
      <c r="WFM331" s="366"/>
      <c r="WFN331" s="366"/>
      <c r="WFO331" s="366"/>
      <c r="WFP331" s="366"/>
      <c r="WFQ331" s="366"/>
      <c r="WFR331" s="366"/>
      <c r="WFS331" s="366"/>
      <c r="WFT331" s="366"/>
      <c r="WFU331" s="366"/>
      <c r="WFV331" s="366"/>
      <c r="WFW331" s="366"/>
      <c r="WFX331" s="366"/>
      <c r="WFY331" s="366"/>
      <c r="WFZ331" s="366"/>
      <c r="WGA331" s="366"/>
      <c r="WGB331" s="366"/>
      <c r="WGC331" s="366"/>
      <c r="WGD331" s="366"/>
      <c r="WGE331" s="366"/>
      <c r="WGF331" s="366"/>
      <c r="WGG331" s="366"/>
      <c r="WGH331" s="366"/>
      <c r="WGI331" s="366"/>
      <c r="WGJ331" s="366"/>
      <c r="WGK331" s="366"/>
      <c r="WGL331" s="366"/>
      <c r="WGM331" s="366"/>
      <c r="WGN331" s="366"/>
      <c r="WGO331" s="366"/>
      <c r="WGP331" s="366"/>
      <c r="WGQ331" s="366"/>
      <c r="WGR331" s="366"/>
      <c r="WGS331" s="366"/>
      <c r="WGT331" s="366"/>
      <c r="WGU331" s="366"/>
      <c r="WGV331" s="366"/>
      <c r="WGW331" s="366"/>
      <c r="WGX331" s="366"/>
      <c r="WGY331" s="366"/>
      <c r="WGZ331" s="366"/>
      <c r="WHA331" s="366"/>
      <c r="WHB331" s="366"/>
      <c r="WHC331" s="366"/>
      <c r="WHD331" s="366"/>
      <c r="WHE331" s="366"/>
      <c r="WHF331" s="366"/>
      <c r="WHG331" s="366"/>
      <c r="WHH331" s="366"/>
      <c r="WHI331" s="366"/>
      <c r="WHJ331" s="366"/>
      <c r="WHK331" s="366"/>
      <c r="WHL331" s="366"/>
      <c r="WHM331" s="366"/>
      <c r="WHN331" s="366"/>
      <c r="WHO331" s="366"/>
      <c r="WHP331" s="366"/>
      <c r="WHQ331" s="366"/>
      <c r="WHR331" s="366"/>
      <c r="WHS331" s="366"/>
      <c r="WHT331" s="366"/>
      <c r="WHU331" s="366"/>
      <c r="WHV331" s="366"/>
      <c r="WHW331" s="366"/>
      <c r="WHX331" s="366"/>
      <c r="WHY331" s="366"/>
      <c r="WHZ331" s="366"/>
      <c r="WIA331" s="366"/>
      <c r="WIB331" s="366"/>
      <c r="WIC331" s="366"/>
      <c r="WID331" s="366"/>
      <c r="WIE331" s="366"/>
      <c r="WIF331" s="366"/>
      <c r="WIG331" s="366"/>
      <c r="WIH331" s="366"/>
      <c r="WII331" s="366"/>
      <c r="WIJ331" s="366"/>
      <c r="WIK331" s="366"/>
      <c r="WIL331" s="366"/>
      <c r="WIM331" s="366"/>
      <c r="WIN331" s="366"/>
      <c r="WIO331" s="366"/>
      <c r="WIP331" s="366"/>
      <c r="WIQ331" s="366"/>
      <c r="WIR331" s="366"/>
      <c r="WIS331" s="366"/>
      <c r="WIT331" s="366"/>
      <c r="WIU331" s="366"/>
      <c r="WIV331" s="366"/>
      <c r="WIW331" s="366"/>
      <c r="WIX331" s="366"/>
      <c r="WIY331" s="366"/>
      <c r="WIZ331" s="366"/>
      <c r="WJA331" s="366"/>
      <c r="WJB331" s="366"/>
      <c r="WJC331" s="366"/>
      <c r="WJD331" s="366"/>
      <c r="WJE331" s="366"/>
      <c r="WJF331" s="366"/>
      <c r="WJG331" s="366"/>
      <c r="WJH331" s="366"/>
      <c r="WJI331" s="366"/>
      <c r="WJJ331" s="366"/>
      <c r="WJK331" s="366"/>
      <c r="WJL331" s="366"/>
      <c r="WJM331" s="366"/>
      <c r="WJN331" s="366"/>
      <c r="WJO331" s="366"/>
      <c r="WJP331" s="366"/>
      <c r="WJQ331" s="366"/>
      <c r="WJR331" s="366"/>
      <c r="WJS331" s="366"/>
      <c r="WJT331" s="366"/>
      <c r="WJU331" s="366"/>
      <c r="WJV331" s="366"/>
      <c r="WJW331" s="366"/>
      <c r="WJX331" s="366"/>
      <c r="WJY331" s="366"/>
      <c r="WJZ331" s="366"/>
      <c r="WKA331" s="366"/>
      <c r="WKB331" s="366"/>
      <c r="WKC331" s="366"/>
      <c r="WKD331" s="366"/>
      <c r="WKE331" s="366"/>
      <c r="WKF331" s="366"/>
      <c r="WKG331" s="366"/>
      <c r="WKH331" s="366"/>
      <c r="WKI331" s="366"/>
      <c r="WKJ331" s="366"/>
      <c r="WKK331" s="366"/>
      <c r="WKL331" s="366"/>
      <c r="WKM331" s="366"/>
      <c r="WKN331" s="366"/>
      <c r="WKO331" s="366"/>
      <c r="WKP331" s="366"/>
      <c r="WKQ331" s="366"/>
      <c r="WKR331" s="366"/>
      <c r="WKS331" s="366"/>
      <c r="WKT331" s="366"/>
      <c r="WKU331" s="366"/>
      <c r="WKV331" s="366"/>
      <c r="WKW331" s="366"/>
      <c r="WKX331" s="366"/>
      <c r="WKY331" s="366"/>
      <c r="WKZ331" s="366"/>
      <c r="WLA331" s="366"/>
      <c r="WLB331" s="366"/>
      <c r="WLC331" s="366"/>
      <c r="WLD331" s="366"/>
      <c r="WLE331" s="366"/>
      <c r="WLF331" s="366"/>
      <c r="WLG331" s="366"/>
      <c r="WLH331" s="366"/>
      <c r="WLI331" s="366"/>
      <c r="WLJ331" s="366"/>
      <c r="WLK331" s="366"/>
      <c r="WLL331" s="366"/>
      <c r="WLM331" s="366"/>
      <c r="WLN331" s="366"/>
      <c r="WLO331" s="366"/>
      <c r="WLP331" s="366"/>
      <c r="WLQ331" s="366"/>
      <c r="WLR331" s="366"/>
      <c r="WLS331" s="366"/>
      <c r="WLT331" s="366"/>
      <c r="WLU331" s="366"/>
      <c r="WLV331" s="366"/>
      <c r="WLW331" s="366"/>
      <c r="WLX331" s="366"/>
      <c r="WLY331" s="366"/>
      <c r="WLZ331" s="366"/>
      <c r="WMA331" s="366"/>
      <c r="WMB331" s="366"/>
      <c r="WMC331" s="366"/>
      <c r="WMD331" s="366"/>
      <c r="WME331" s="366"/>
      <c r="WMF331" s="366"/>
      <c r="WMG331" s="366"/>
      <c r="WMH331" s="366"/>
      <c r="WMI331" s="366"/>
      <c r="WMJ331" s="366"/>
      <c r="WMK331" s="366"/>
      <c r="WML331" s="366"/>
      <c r="WMM331" s="366"/>
      <c r="WMN331" s="366"/>
      <c r="WMO331" s="366"/>
      <c r="WMP331" s="366"/>
      <c r="WMQ331" s="366"/>
      <c r="WMR331" s="366"/>
      <c r="WMS331" s="366"/>
      <c r="WMT331" s="366"/>
      <c r="WMU331" s="366"/>
      <c r="WMV331" s="366"/>
      <c r="WMW331" s="366"/>
      <c r="WMX331" s="366"/>
      <c r="WMY331" s="366"/>
      <c r="WMZ331" s="366"/>
      <c r="WNA331" s="366"/>
      <c r="WNB331" s="366"/>
      <c r="WNC331" s="366"/>
      <c r="WND331" s="366"/>
      <c r="WNE331" s="366"/>
      <c r="WNF331" s="366"/>
      <c r="WNG331" s="366"/>
      <c r="WNH331" s="366"/>
      <c r="WNI331" s="366"/>
      <c r="WNJ331" s="366"/>
      <c r="WNK331" s="366"/>
      <c r="WNL331" s="366"/>
      <c r="WNM331" s="366"/>
      <c r="WNN331" s="366"/>
      <c r="WNO331" s="366"/>
      <c r="WNP331" s="366"/>
      <c r="WNQ331" s="366"/>
      <c r="WNR331" s="366"/>
      <c r="WNS331" s="366"/>
      <c r="WNT331" s="366"/>
      <c r="WNU331" s="366"/>
      <c r="WNV331" s="366"/>
      <c r="WNW331" s="366"/>
      <c r="WNX331" s="366"/>
      <c r="WNY331" s="366"/>
      <c r="WNZ331" s="366"/>
      <c r="WOA331" s="366"/>
      <c r="WOB331" s="366"/>
      <c r="WOC331" s="366"/>
      <c r="WOD331" s="366"/>
      <c r="WOE331" s="366"/>
      <c r="WOF331" s="366"/>
      <c r="WOG331" s="366"/>
      <c r="WOH331" s="366"/>
      <c r="WOI331" s="366"/>
      <c r="WOJ331" s="366"/>
      <c r="WOK331" s="366"/>
      <c r="WOL331" s="366"/>
      <c r="WOM331" s="366"/>
      <c r="WON331" s="366"/>
      <c r="WOO331" s="366"/>
      <c r="WOP331" s="366"/>
      <c r="WOQ331" s="366"/>
      <c r="WOR331" s="366"/>
      <c r="WOS331" s="366"/>
      <c r="WOT331" s="366"/>
      <c r="WOU331" s="366"/>
      <c r="WOV331" s="366"/>
      <c r="WOW331" s="366"/>
      <c r="WOX331" s="366"/>
      <c r="WOY331" s="366"/>
      <c r="WOZ331" s="366"/>
      <c r="WPA331" s="366"/>
      <c r="WPB331" s="366"/>
      <c r="WPC331" s="366"/>
      <c r="WPD331" s="366"/>
      <c r="WPE331" s="366"/>
      <c r="WPF331" s="366"/>
      <c r="WPG331" s="366"/>
      <c r="WPH331" s="366"/>
      <c r="WPI331" s="366"/>
      <c r="WPJ331" s="366"/>
      <c r="WPK331" s="366"/>
      <c r="WPL331" s="366"/>
      <c r="WPM331" s="366"/>
      <c r="WPN331" s="366"/>
      <c r="WPO331" s="366"/>
      <c r="WPP331" s="366"/>
      <c r="WPQ331" s="366"/>
      <c r="WPR331" s="366"/>
      <c r="WPS331" s="366"/>
      <c r="WPT331" s="366"/>
      <c r="WPU331" s="366"/>
      <c r="WPV331" s="366"/>
      <c r="WPW331" s="366"/>
      <c r="WPX331" s="366"/>
      <c r="WPY331" s="366"/>
      <c r="WPZ331" s="366"/>
      <c r="WQA331" s="366"/>
      <c r="WQB331" s="366"/>
      <c r="WQC331" s="366"/>
      <c r="WQD331" s="366"/>
      <c r="WQE331" s="366"/>
      <c r="WQF331" s="366"/>
      <c r="WQG331" s="366"/>
      <c r="WQH331" s="366"/>
      <c r="WQI331" s="366"/>
      <c r="WQJ331" s="366"/>
      <c r="WQK331" s="366"/>
      <c r="WQL331" s="366"/>
      <c r="WQM331" s="366"/>
      <c r="WQN331" s="366"/>
      <c r="WQO331" s="366"/>
      <c r="WQP331" s="366"/>
      <c r="WQQ331" s="366"/>
      <c r="WQR331" s="366"/>
      <c r="WQS331" s="366"/>
      <c r="WQT331" s="366"/>
      <c r="WQU331" s="366"/>
      <c r="WQV331" s="366"/>
      <c r="WQW331" s="366"/>
      <c r="WQX331" s="366"/>
      <c r="WQY331" s="366"/>
      <c r="WQZ331" s="366"/>
      <c r="WRA331" s="366"/>
      <c r="WRB331" s="366"/>
      <c r="WRC331" s="366"/>
      <c r="WRD331" s="366"/>
      <c r="WRE331" s="366"/>
      <c r="WRF331" s="366"/>
      <c r="WRG331" s="366"/>
      <c r="WRH331" s="366"/>
      <c r="WRI331" s="366"/>
      <c r="WRJ331" s="366"/>
      <c r="WRK331" s="366"/>
      <c r="WRL331" s="366"/>
      <c r="WRM331" s="366"/>
      <c r="WRN331" s="366"/>
      <c r="WRO331" s="366"/>
      <c r="WRP331" s="366"/>
      <c r="WRQ331" s="366"/>
      <c r="WRR331" s="366"/>
      <c r="WRS331" s="366"/>
      <c r="WRT331" s="366"/>
      <c r="WRU331" s="366"/>
      <c r="WRV331" s="366"/>
      <c r="WRW331" s="366"/>
      <c r="WRX331" s="366"/>
      <c r="WRY331" s="366"/>
      <c r="WRZ331" s="366"/>
      <c r="WSA331" s="366"/>
      <c r="WSB331" s="366"/>
      <c r="WSC331" s="366"/>
      <c r="WSD331" s="366"/>
      <c r="WSE331" s="366"/>
      <c r="WSF331" s="366"/>
      <c r="WSG331" s="366"/>
      <c r="WSH331" s="366"/>
      <c r="WSI331" s="366"/>
      <c r="WSJ331" s="366"/>
      <c r="WSK331" s="366"/>
      <c r="WSL331" s="366"/>
      <c r="WSM331" s="366"/>
      <c r="WSN331" s="366"/>
      <c r="WSO331" s="366"/>
      <c r="WSP331" s="366"/>
      <c r="WSQ331" s="366"/>
      <c r="WSR331" s="366"/>
      <c r="WSS331" s="366"/>
      <c r="WST331" s="366"/>
      <c r="WSU331" s="366"/>
      <c r="WSV331" s="366"/>
      <c r="WSW331" s="366"/>
      <c r="WSX331" s="366"/>
      <c r="WSY331" s="366"/>
      <c r="WSZ331" s="366"/>
      <c r="WTA331" s="366"/>
      <c r="WTB331" s="366"/>
      <c r="WTC331" s="366"/>
      <c r="WTD331" s="366"/>
      <c r="WTE331" s="366"/>
      <c r="WTF331" s="366"/>
      <c r="WTG331" s="366"/>
      <c r="WTH331" s="366"/>
      <c r="WTI331" s="366"/>
      <c r="WTJ331" s="366"/>
      <c r="WTK331" s="366"/>
      <c r="WTL331" s="366"/>
      <c r="WTM331" s="366"/>
      <c r="WTN331" s="366"/>
      <c r="WTO331" s="366"/>
      <c r="WTP331" s="366"/>
      <c r="WTQ331" s="366"/>
      <c r="WTR331" s="366"/>
      <c r="WTS331" s="366"/>
      <c r="WTT331" s="366"/>
      <c r="WTU331" s="366"/>
      <c r="WTV331" s="366"/>
      <c r="WTW331" s="366"/>
      <c r="WTX331" s="366"/>
      <c r="WTY331" s="366"/>
      <c r="WTZ331" s="366"/>
      <c r="WUA331" s="366"/>
      <c r="WUB331" s="366"/>
      <c r="WUC331" s="366"/>
      <c r="WUD331" s="366"/>
      <c r="WUE331" s="366"/>
      <c r="WUF331" s="366"/>
      <c r="WUG331" s="366"/>
      <c r="WUH331" s="366"/>
      <c r="WUI331" s="366"/>
      <c r="WUJ331" s="366"/>
      <c r="WUK331" s="366"/>
      <c r="WUL331" s="366"/>
      <c r="WUM331" s="366"/>
      <c r="WUN331" s="366"/>
      <c r="WUO331" s="366"/>
      <c r="WUP331" s="366"/>
      <c r="WUQ331" s="366"/>
      <c r="WUR331" s="366"/>
      <c r="WUS331" s="366"/>
      <c r="WUT331" s="366"/>
      <c r="WUU331" s="366"/>
      <c r="WUV331" s="366"/>
      <c r="WUW331" s="366"/>
      <c r="WUX331" s="366"/>
      <c r="WUY331" s="366"/>
      <c r="WUZ331" s="366"/>
      <c r="WVA331" s="366"/>
      <c r="WVB331" s="366"/>
      <c r="WVC331" s="366"/>
      <c r="WVD331" s="366"/>
      <c r="WVE331" s="366"/>
      <c r="WVF331" s="366"/>
      <c r="WVG331" s="366"/>
      <c r="WVH331" s="366"/>
      <c r="WVI331" s="366"/>
      <c r="WVJ331" s="366"/>
      <c r="WVK331" s="366"/>
      <c r="WVL331" s="366"/>
      <c r="WVM331" s="366"/>
      <c r="WVN331" s="366"/>
      <c r="WVO331" s="366"/>
      <c r="WVP331" s="366"/>
      <c r="WVQ331" s="366"/>
      <c r="WVR331" s="366"/>
      <c r="WVS331" s="366"/>
      <c r="WVT331" s="366"/>
      <c r="WVU331" s="366"/>
      <c r="WVV331" s="366"/>
      <c r="WVW331" s="366"/>
      <c r="WVX331" s="366"/>
      <c r="WVY331" s="366"/>
      <c r="WVZ331" s="366"/>
      <c r="WWA331" s="366"/>
      <c r="WWB331" s="366"/>
      <c r="WWC331" s="366"/>
      <c r="WWD331" s="366"/>
      <c r="WWE331" s="366"/>
      <c r="WWF331" s="366"/>
      <c r="WWG331" s="366"/>
      <c r="WWH331" s="366"/>
      <c r="WWI331" s="366"/>
      <c r="WWJ331" s="366"/>
      <c r="WWK331" s="366"/>
      <c r="WWL331" s="366"/>
      <c r="WWM331" s="366"/>
      <c r="WWN331" s="366"/>
      <c r="WWO331" s="366"/>
      <c r="WWP331" s="366"/>
      <c r="WWQ331" s="366"/>
      <c r="WWR331" s="366"/>
      <c r="WWS331" s="366"/>
      <c r="WWT331" s="366"/>
      <c r="WWU331" s="366"/>
      <c r="WWV331" s="366"/>
      <c r="WWW331" s="366"/>
      <c r="WWX331" s="366"/>
      <c r="WWY331" s="366"/>
      <c r="WWZ331" s="366"/>
      <c r="WXA331" s="366"/>
      <c r="WXB331" s="366"/>
      <c r="WXC331" s="366"/>
      <c r="WXD331" s="366"/>
      <c r="WXE331" s="366"/>
      <c r="WXF331" s="366"/>
      <c r="WXG331" s="366"/>
      <c r="WXH331" s="366"/>
      <c r="WXI331" s="366"/>
      <c r="WXJ331" s="366"/>
      <c r="WXK331" s="366"/>
      <c r="WXL331" s="366"/>
      <c r="WXM331" s="366"/>
      <c r="WXN331" s="366"/>
      <c r="WXO331" s="366"/>
      <c r="WXP331" s="366"/>
      <c r="WXQ331" s="366"/>
      <c r="WXR331" s="366"/>
      <c r="WXS331" s="366"/>
      <c r="WXT331" s="366"/>
      <c r="WXU331" s="366"/>
      <c r="WXV331" s="366"/>
      <c r="WXW331" s="366"/>
      <c r="WXX331" s="366"/>
      <c r="WXY331" s="366"/>
      <c r="WXZ331" s="366"/>
      <c r="WYA331" s="366"/>
      <c r="WYB331" s="366"/>
      <c r="WYC331" s="366"/>
      <c r="WYD331" s="366"/>
      <c r="WYE331" s="366"/>
      <c r="WYF331" s="366"/>
      <c r="WYG331" s="366"/>
      <c r="WYH331" s="366"/>
      <c r="WYI331" s="366"/>
      <c r="WYJ331" s="366"/>
      <c r="WYK331" s="366"/>
      <c r="WYL331" s="366"/>
      <c r="WYM331" s="366"/>
      <c r="WYN331" s="366"/>
      <c r="WYO331" s="366"/>
      <c r="WYP331" s="366"/>
      <c r="WYQ331" s="366"/>
      <c r="WYR331" s="366"/>
      <c r="WYS331" s="366"/>
      <c r="WYT331" s="366"/>
      <c r="WYU331" s="366"/>
      <c r="WYV331" s="366"/>
      <c r="WYW331" s="366"/>
      <c r="WYX331" s="366"/>
      <c r="WYY331" s="366"/>
      <c r="WYZ331" s="366"/>
      <c r="WZA331" s="366"/>
      <c r="WZB331" s="366"/>
      <c r="WZC331" s="366"/>
      <c r="WZD331" s="366"/>
      <c r="WZE331" s="366"/>
      <c r="WZF331" s="366"/>
      <c r="WZG331" s="366"/>
      <c r="WZH331" s="366"/>
      <c r="WZI331" s="366"/>
      <c r="WZJ331" s="366"/>
      <c r="WZK331" s="366"/>
      <c r="WZL331" s="366"/>
      <c r="WZM331" s="366"/>
      <c r="WZN331" s="366"/>
      <c r="WZO331" s="366"/>
      <c r="WZP331" s="366"/>
      <c r="WZQ331" s="366"/>
      <c r="WZR331" s="366"/>
      <c r="WZS331" s="366"/>
      <c r="WZT331" s="366"/>
      <c r="WZU331" s="366"/>
      <c r="WZV331" s="366"/>
      <c r="WZW331" s="366"/>
      <c r="WZX331" s="366"/>
      <c r="WZY331" s="366"/>
      <c r="WZZ331" s="366"/>
      <c r="XAA331" s="366"/>
      <c r="XAB331" s="366"/>
      <c r="XAC331" s="366"/>
      <c r="XAD331" s="366"/>
      <c r="XAE331" s="366"/>
      <c r="XAF331" s="366"/>
      <c r="XAG331" s="366"/>
      <c r="XAH331" s="366"/>
      <c r="XAI331" s="366"/>
      <c r="XAJ331" s="366"/>
      <c r="XAK331" s="366"/>
      <c r="XAL331" s="366"/>
      <c r="XAM331" s="366"/>
      <c r="XAN331" s="366"/>
      <c r="XAO331" s="366"/>
      <c r="XAP331" s="366"/>
      <c r="XAQ331" s="366"/>
      <c r="XAR331" s="366"/>
      <c r="XAS331" s="366"/>
      <c r="XAT331" s="366"/>
      <c r="XAU331" s="366"/>
      <c r="XAV331" s="366"/>
      <c r="XAW331" s="366"/>
      <c r="XAX331" s="366"/>
      <c r="XAY331" s="366"/>
      <c r="XAZ331" s="366"/>
      <c r="XBA331" s="366"/>
      <c r="XBB331" s="366"/>
      <c r="XBC331" s="366"/>
      <c r="XBD331" s="366"/>
      <c r="XBE331" s="366"/>
      <c r="XBF331" s="366"/>
      <c r="XBG331" s="366"/>
      <c r="XBH331" s="366"/>
      <c r="XBI331" s="366"/>
      <c r="XBJ331" s="366"/>
      <c r="XBK331" s="366"/>
      <c r="XBL331" s="366"/>
      <c r="XBM331" s="366"/>
      <c r="XBN331" s="366"/>
      <c r="XBO331" s="366"/>
      <c r="XBP331" s="366"/>
      <c r="XBQ331" s="366"/>
      <c r="XBR331" s="366"/>
      <c r="XBS331" s="366"/>
      <c r="XBT331" s="366"/>
      <c r="XBU331" s="366"/>
      <c r="XBV331" s="366"/>
      <c r="XBW331" s="366"/>
      <c r="XBX331" s="366"/>
      <c r="XBY331" s="366"/>
      <c r="XBZ331" s="366"/>
      <c r="XCA331" s="366"/>
      <c r="XCB331" s="366"/>
      <c r="XCC331" s="366"/>
      <c r="XCD331" s="366"/>
      <c r="XCE331" s="366"/>
      <c r="XCF331" s="366"/>
      <c r="XCG331" s="366"/>
      <c r="XCH331" s="366"/>
      <c r="XCI331" s="366"/>
      <c r="XCJ331" s="366"/>
      <c r="XCK331" s="366"/>
      <c r="XCL331" s="366"/>
      <c r="XCM331" s="366"/>
      <c r="XCN331" s="366"/>
      <c r="XCO331" s="366"/>
      <c r="XCP331" s="366"/>
      <c r="XCQ331" s="366"/>
      <c r="XCR331" s="366"/>
      <c r="XCS331" s="366"/>
      <c r="XCT331" s="366"/>
      <c r="XCU331" s="366"/>
      <c r="XCV331" s="366"/>
      <c r="XCW331" s="366"/>
      <c r="XCX331" s="366"/>
      <c r="XCY331" s="366"/>
      <c r="XCZ331" s="366"/>
      <c r="XDA331" s="366"/>
      <c r="XDB331" s="366"/>
      <c r="XDC331" s="366"/>
      <c r="XDD331" s="366"/>
      <c r="XDE331" s="366"/>
      <c r="XDF331" s="366"/>
      <c r="XDG331" s="366"/>
      <c r="XDH331" s="366"/>
      <c r="XDI331" s="366"/>
      <c r="XDJ331" s="366"/>
      <c r="XDK331" s="366"/>
      <c r="XDL331" s="366"/>
      <c r="XDM331" s="366"/>
      <c r="XDN331" s="366"/>
      <c r="XDO331" s="366"/>
      <c r="XDP331" s="366"/>
      <c r="XDQ331" s="366"/>
      <c r="XDR331" s="366"/>
      <c r="XDS331" s="366"/>
      <c r="XDT331" s="366"/>
      <c r="XDU331" s="366"/>
      <c r="XDV331" s="366"/>
      <c r="XDW331" s="366"/>
      <c r="XDX331" s="366"/>
      <c r="XDY331" s="366"/>
      <c r="XDZ331" s="366"/>
      <c r="XEA331" s="366"/>
      <c r="XEB331" s="366"/>
      <c r="XEC331" s="366"/>
      <c r="XED331" s="366"/>
      <c r="XEE331" s="366"/>
      <c r="XEF331" s="366"/>
      <c r="XEG331" s="366"/>
      <c r="XEH331" s="366"/>
      <c r="XEI331" s="366"/>
      <c r="XEJ331" s="366"/>
      <c r="XEK331" s="366"/>
      <c r="XEL331" s="366"/>
      <c r="XEM331" s="366"/>
      <c r="XEN331" s="366"/>
      <c r="XEO331" s="366"/>
      <c r="XEP331" s="366"/>
      <c r="XEQ331" s="366"/>
      <c r="XER331" s="366"/>
      <c r="XES331" s="366"/>
      <c r="XET331" s="366"/>
      <c r="XEU331" s="366"/>
      <c r="XEV331" s="366"/>
      <c r="XEW331" s="366"/>
      <c r="XEX331" s="366"/>
      <c r="XEY331" s="366"/>
      <c r="XEZ331" s="366"/>
      <c r="XFA331" s="366"/>
      <c r="XFB331" s="366"/>
      <c r="XFC331" s="366"/>
      <c r="XFD331" s="366"/>
    </row>
    <row r="332" spans="1:16384" s="64" customFormat="1" ht="14.1" customHeight="1">
      <c r="A332" s="64">
        <v>326</v>
      </c>
      <c r="B332" s="85">
        <v>73</v>
      </c>
      <c r="C332" s="93" t="s">
        <v>1038</v>
      </c>
      <c r="D332" s="93" t="s">
        <v>444</v>
      </c>
      <c r="E332" s="92"/>
      <c r="F332" s="87" t="s">
        <v>164</v>
      </c>
      <c r="G332" s="96" t="s">
        <v>1039</v>
      </c>
      <c r="H332" s="95" t="s">
        <v>380</v>
      </c>
      <c r="I332" s="69">
        <v>2250</v>
      </c>
      <c r="J332" s="69" t="s">
        <v>626</v>
      </c>
      <c r="K332" s="68">
        <v>1550</v>
      </c>
      <c r="L332" s="68">
        <v>2480</v>
      </c>
      <c r="M332" s="110" t="s">
        <v>627</v>
      </c>
      <c r="N332" s="110" t="s">
        <v>627</v>
      </c>
      <c r="O332" s="237" t="s">
        <v>627</v>
      </c>
      <c r="P332" s="110"/>
    </row>
    <row r="333" spans="1:16384" s="64" customFormat="1" ht="14.1" customHeight="1">
      <c r="A333" s="64">
        <v>327</v>
      </c>
      <c r="B333" s="85">
        <v>74</v>
      </c>
      <c r="C333" s="93" t="s">
        <v>1038</v>
      </c>
      <c r="D333" s="93" t="s">
        <v>1040</v>
      </c>
      <c r="E333" s="93" t="s">
        <v>1041</v>
      </c>
      <c r="F333" s="87" t="s">
        <v>164</v>
      </c>
      <c r="G333" s="95"/>
      <c r="H333" s="95" t="s">
        <v>651</v>
      </c>
      <c r="I333" s="69" t="s">
        <v>626</v>
      </c>
      <c r="J333" s="69">
        <v>6700</v>
      </c>
      <c r="K333" s="68" t="s">
        <v>626</v>
      </c>
      <c r="L333" s="68">
        <v>8100</v>
      </c>
      <c r="M333" s="110" t="s">
        <v>627</v>
      </c>
      <c r="N333" s="110" t="s">
        <v>627</v>
      </c>
      <c r="O333" s="237" t="s">
        <v>627</v>
      </c>
      <c r="P333" s="110"/>
    </row>
    <row r="334" spans="1:16384" s="64" customFormat="1" ht="14.1" customHeight="1">
      <c r="A334" s="64">
        <v>328</v>
      </c>
      <c r="B334" s="85"/>
      <c r="C334" s="93" t="s">
        <v>1038</v>
      </c>
      <c r="D334" s="93" t="s">
        <v>1040</v>
      </c>
      <c r="E334" s="92"/>
      <c r="F334" s="87" t="s">
        <v>164</v>
      </c>
      <c r="G334" s="96" t="s">
        <v>1042</v>
      </c>
      <c r="H334" s="95" t="s">
        <v>380</v>
      </c>
      <c r="I334" s="69">
        <v>6600</v>
      </c>
      <c r="J334" s="69">
        <v>6500</v>
      </c>
      <c r="K334" s="68">
        <v>7980</v>
      </c>
      <c r="L334" s="68">
        <v>7980</v>
      </c>
      <c r="M334" s="110" t="s">
        <v>3364</v>
      </c>
      <c r="N334" s="110" t="s">
        <v>627</v>
      </c>
      <c r="O334" s="237" t="s">
        <v>627</v>
      </c>
      <c r="P334" s="110"/>
    </row>
    <row r="335" spans="1:16384" s="64" customFormat="1" ht="14.1" customHeight="1">
      <c r="A335" s="64">
        <v>329</v>
      </c>
      <c r="B335" s="85">
        <v>75</v>
      </c>
      <c r="C335" s="93" t="s">
        <v>1038</v>
      </c>
      <c r="D335" s="93" t="s">
        <v>445</v>
      </c>
      <c r="E335" s="92"/>
      <c r="F335" s="87" t="s">
        <v>265</v>
      </c>
      <c r="G335" s="96" t="s">
        <v>1043</v>
      </c>
      <c r="H335" s="95" t="s">
        <v>380</v>
      </c>
      <c r="I335" s="69">
        <v>8900</v>
      </c>
      <c r="J335" s="69" t="s">
        <v>626</v>
      </c>
      <c r="K335" s="68" t="s">
        <v>626</v>
      </c>
      <c r="L335" s="68">
        <v>11500</v>
      </c>
      <c r="M335" s="110" t="s">
        <v>627</v>
      </c>
      <c r="N335" s="110" t="s">
        <v>627</v>
      </c>
      <c r="O335" s="237" t="s">
        <v>627</v>
      </c>
      <c r="P335" s="110"/>
    </row>
    <row r="336" spans="1:16384" s="64" customFormat="1" ht="14.1" customHeight="1">
      <c r="A336" s="64">
        <v>330</v>
      </c>
      <c r="B336" s="85"/>
      <c r="C336" s="93" t="s">
        <v>1038</v>
      </c>
      <c r="D336" s="93" t="s">
        <v>445</v>
      </c>
      <c r="E336" s="92"/>
      <c r="F336" s="87" t="s">
        <v>164</v>
      </c>
      <c r="G336" s="96"/>
      <c r="H336" s="95" t="s">
        <v>380</v>
      </c>
      <c r="I336" s="69">
        <v>2050</v>
      </c>
      <c r="J336" s="69" t="s">
        <v>626</v>
      </c>
      <c r="K336" s="68">
        <v>2780</v>
      </c>
      <c r="L336" s="68">
        <v>2990</v>
      </c>
      <c r="M336" s="110" t="s">
        <v>3365</v>
      </c>
      <c r="N336" s="110" t="s">
        <v>627</v>
      </c>
      <c r="O336" s="237" t="s">
        <v>627</v>
      </c>
      <c r="P336" s="110"/>
    </row>
    <row r="337" spans="1:16" s="64" customFormat="1" ht="14.1" customHeight="1">
      <c r="A337" s="64">
        <v>331</v>
      </c>
      <c r="B337" s="85"/>
      <c r="C337" s="93" t="s">
        <v>1038</v>
      </c>
      <c r="D337" s="93" t="s">
        <v>445</v>
      </c>
      <c r="E337" s="92"/>
      <c r="F337" s="87" t="s">
        <v>164</v>
      </c>
      <c r="G337" s="96" t="s">
        <v>1044</v>
      </c>
      <c r="H337" s="95" t="s">
        <v>715</v>
      </c>
      <c r="I337" s="69">
        <v>2600</v>
      </c>
      <c r="J337" s="69">
        <v>2500</v>
      </c>
      <c r="K337" s="68">
        <v>3260</v>
      </c>
      <c r="L337" s="68">
        <v>2950</v>
      </c>
      <c r="M337" s="110" t="s">
        <v>627</v>
      </c>
      <c r="N337" s="110" t="s">
        <v>627</v>
      </c>
      <c r="O337" s="237" t="s">
        <v>627</v>
      </c>
      <c r="P337" s="110"/>
    </row>
    <row r="338" spans="1:16" s="64" customFormat="1" ht="14.1" customHeight="1">
      <c r="A338" s="64">
        <v>332</v>
      </c>
      <c r="B338" s="85">
        <v>76</v>
      </c>
      <c r="C338" s="93" t="s">
        <v>1038</v>
      </c>
      <c r="D338" s="93" t="s">
        <v>1045</v>
      </c>
      <c r="E338" s="93" t="s">
        <v>1046</v>
      </c>
      <c r="F338" s="87" t="s">
        <v>265</v>
      </c>
      <c r="G338" s="95"/>
      <c r="H338" s="96" t="s">
        <v>634</v>
      </c>
      <c r="I338" s="69" t="s">
        <v>626</v>
      </c>
      <c r="J338" s="69">
        <v>15000</v>
      </c>
      <c r="K338" s="68" t="s">
        <v>626</v>
      </c>
      <c r="L338" s="68">
        <v>15800</v>
      </c>
      <c r="M338" s="110" t="s">
        <v>627</v>
      </c>
      <c r="N338" s="110" t="s">
        <v>627</v>
      </c>
      <c r="O338" s="237" t="s">
        <v>627</v>
      </c>
      <c r="P338" s="110"/>
    </row>
    <row r="339" spans="1:16" s="64" customFormat="1" ht="14.1" customHeight="1">
      <c r="A339" s="64">
        <v>333</v>
      </c>
      <c r="B339" s="85"/>
      <c r="C339" s="93" t="s">
        <v>1038</v>
      </c>
      <c r="D339" s="93" t="s">
        <v>1045</v>
      </c>
      <c r="E339" s="93" t="s">
        <v>879</v>
      </c>
      <c r="F339" s="87" t="s">
        <v>265</v>
      </c>
      <c r="G339" s="96" t="s">
        <v>1047</v>
      </c>
      <c r="H339" s="96" t="s">
        <v>380</v>
      </c>
      <c r="I339" s="69" t="s">
        <v>626</v>
      </c>
      <c r="J339" s="69">
        <v>16000</v>
      </c>
      <c r="K339" s="68" t="s">
        <v>626</v>
      </c>
      <c r="L339" s="68">
        <v>17000</v>
      </c>
      <c r="M339" s="110" t="s">
        <v>627</v>
      </c>
      <c r="N339" s="110" t="s">
        <v>627</v>
      </c>
      <c r="O339" s="237" t="s">
        <v>627</v>
      </c>
      <c r="P339" s="110"/>
    </row>
    <row r="340" spans="1:16" s="64" customFormat="1" ht="14.1" customHeight="1">
      <c r="A340" s="64">
        <v>334</v>
      </c>
      <c r="B340" s="86">
        <v>77</v>
      </c>
      <c r="C340" s="105" t="s">
        <v>619</v>
      </c>
      <c r="D340" s="92" t="s">
        <v>1048</v>
      </c>
      <c r="E340" s="92" t="s">
        <v>699</v>
      </c>
      <c r="F340" s="88" t="s">
        <v>123</v>
      </c>
      <c r="G340" s="95" t="s">
        <v>1049</v>
      </c>
      <c r="H340" s="95" t="s">
        <v>393</v>
      </c>
      <c r="I340" s="69" t="s">
        <v>626</v>
      </c>
      <c r="J340" s="69" t="s">
        <v>626</v>
      </c>
      <c r="K340" s="68">
        <v>10420</v>
      </c>
      <c r="L340" s="68" t="s">
        <v>626</v>
      </c>
      <c r="M340" s="110" t="s">
        <v>627</v>
      </c>
      <c r="N340" s="110" t="s">
        <v>627</v>
      </c>
      <c r="O340" s="237" t="s">
        <v>3021</v>
      </c>
      <c r="P340" s="110"/>
    </row>
    <row r="341" spans="1:16" s="64" customFormat="1" ht="14.1" customHeight="1">
      <c r="A341" s="64">
        <v>335</v>
      </c>
      <c r="B341" s="86"/>
      <c r="C341" s="105" t="s">
        <v>619</v>
      </c>
      <c r="D341" s="92" t="s">
        <v>1048</v>
      </c>
      <c r="E341" s="92" t="s">
        <v>699</v>
      </c>
      <c r="F341" s="88" t="s">
        <v>173</v>
      </c>
      <c r="G341" s="95" t="s">
        <v>1049</v>
      </c>
      <c r="H341" s="95" t="s">
        <v>393</v>
      </c>
      <c r="I341" s="69" t="s">
        <v>626</v>
      </c>
      <c r="J341" s="69" t="s">
        <v>626</v>
      </c>
      <c r="K341" s="68" t="s">
        <v>626</v>
      </c>
      <c r="L341" s="68" t="s">
        <v>626</v>
      </c>
      <c r="M341" s="110" t="s">
        <v>627</v>
      </c>
      <c r="N341" s="110" t="s">
        <v>627</v>
      </c>
      <c r="O341" s="237" t="s">
        <v>627</v>
      </c>
      <c r="P341" s="110"/>
    </row>
    <row r="342" spans="1:16" s="64" customFormat="1" ht="14.1" customHeight="1">
      <c r="A342" s="64">
        <v>336</v>
      </c>
      <c r="B342" s="86"/>
      <c r="C342" s="105" t="s">
        <v>619</v>
      </c>
      <c r="D342" s="92" t="s">
        <v>1048</v>
      </c>
      <c r="E342" s="92" t="s">
        <v>1050</v>
      </c>
      <c r="F342" s="88" t="s">
        <v>299</v>
      </c>
      <c r="G342" s="95" t="s">
        <v>1051</v>
      </c>
      <c r="H342" s="95" t="s">
        <v>634</v>
      </c>
      <c r="I342" s="69" t="s">
        <v>626</v>
      </c>
      <c r="J342" s="69" t="s">
        <v>626</v>
      </c>
      <c r="K342" s="68" t="s">
        <v>626</v>
      </c>
      <c r="L342" s="68" t="s">
        <v>626</v>
      </c>
      <c r="M342" s="110" t="s">
        <v>627</v>
      </c>
      <c r="N342" s="110" t="s">
        <v>627</v>
      </c>
      <c r="O342" s="237" t="s">
        <v>627</v>
      </c>
      <c r="P342" s="110"/>
    </row>
    <row r="343" spans="1:16" s="64" customFormat="1" ht="14.1" customHeight="1">
      <c r="A343" s="64">
        <v>337</v>
      </c>
      <c r="B343" s="107">
        <v>78</v>
      </c>
      <c r="C343" s="105" t="s">
        <v>619</v>
      </c>
      <c r="D343" s="105" t="s">
        <v>1052</v>
      </c>
      <c r="E343" s="105"/>
      <c r="F343" s="90" t="s">
        <v>416</v>
      </c>
      <c r="G343" s="99"/>
      <c r="H343" s="100" t="s">
        <v>1053</v>
      </c>
      <c r="I343" s="69" t="s">
        <v>626</v>
      </c>
      <c r="J343" s="69" t="s">
        <v>626</v>
      </c>
      <c r="K343" s="68" t="s">
        <v>626</v>
      </c>
      <c r="L343" s="68">
        <v>12560</v>
      </c>
      <c r="M343" s="110" t="s">
        <v>627</v>
      </c>
      <c r="N343" s="110" t="s">
        <v>627</v>
      </c>
      <c r="O343" s="237" t="s">
        <v>627</v>
      </c>
      <c r="P343" s="110"/>
    </row>
    <row r="344" spans="1:16" s="64" customFormat="1" ht="14.1" customHeight="1">
      <c r="A344" s="64">
        <v>338</v>
      </c>
      <c r="B344" s="107"/>
      <c r="C344" s="105" t="s">
        <v>619</v>
      </c>
      <c r="D344" s="105" t="s">
        <v>1052</v>
      </c>
      <c r="E344" s="105"/>
      <c r="F344" s="90" t="s">
        <v>282</v>
      </c>
      <c r="G344" s="99" t="s">
        <v>1054</v>
      </c>
      <c r="H344" s="100" t="s">
        <v>393</v>
      </c>
      <c r="I344" s="69" t="s">
        <v>626</v>
      </c>
      <c r="J344" s="69" t="s">
        <v>626</v>
      </c>
      <c r="K344" s="68">
        <v>4310</v>
      </c>
      <c r="L344" s="68">
        <v>5900</v>
      </c>
      <c r="M344" s="110" t="s">
        <v>627</v>
      </c>
      <c r="N344" s="110" t="s">
        <v>627</v>
      </c>
      <c r="O344" s="237" t="s">
        <v>3022</v>
      </c>
      <c r="P344" s="110"/>
    </row>
    <row r="345" spans="1:16" s="64" customFormat="1" ht="14.1" customHeight="1">
      <c r="A345" s="64">
        <v>339</v>
      </c>
      <c r="B345" s="85">
        <v>79</v>
      </c>
      <c r="C345" s="104" t="s">
        <v>1055</v>
      </c>
      <c r="D345" s="104" t="s">
        <v>1056</v>
      </c>
      <c r="E345" s="104"/>
      <c r="F345" s="91" t="s">
        <v>416</v>
      </c>
      <c r="G345" s="96" t="s">
        <v>1057</v>
      </c>
      <c r="H345" s="100" t="s">
        <v>1058</v>
      </c>
      <c r="I345" s="69" t="s">
        <v>626</v>
      </c>
      <c r="J345" s="69" t="s">
        <v>626</v>
      </c>
      <c r="K345" s="68">
        <v>36250</v>
      </c>
      <c r="L345" s="68" t="s">
        <v>626</v>
      </c>
      <c r="M345" s="110" t="s">
        <v>627</v>
      </c>
      <c r="N345" s="110" t="s">
        <v>627</v>
      </c>
      <c r="O345" s="237" t="s">
        <v>3023</v>
      </c>
      <c r="P345" s="110"/>
    </row>
    <row r="346" spans="1:16" s="64" customFormat="1" ht="14.1" customHeight="1">
      <c r="A346" s="64">
        <v>340</v>
      </c>
      <c r="B346" s="85">
        <v>80</v>
      </c>
      <c r="C346" s="93" t="s">
        <v>266</v>
      </c>
      <c r="D346" s="93" t="s">
        <v>267</v>
      </c>
      <c r="E346" s="93" t="s">
        <v>1059</v>
      </c>
      <c r="F346" s="87" t="s">
        <v>416</v>
      </c>
      <c r="G346" s="96"/>
      <c r="H346" s="96" t="s">
        <v>1060</v>
      </c>
      <c r="I346" s="69" t="s">
        <v>626</v>
      </c>
      <c r="J346" s="69" t="s">
        <v>626</v>
      </c>
      <c r="K346" s="68" t="s">
        <v>626</v>
      </c>
      <c r="L346" s="68">
        <v>14000</v>
      </c>
      <c r="M346" s="110" t="s">
        <v>627</v>
      </c>
      <c r="N346" s="110" t="s">
        <v>627</v>
      </c>
      <c r="O346" s="237" t="s">
        <v>627</v>
      </c>
      <c r="P346" s="110"/>
    </row>
    <row r="347" spans="1:16" s="64" customFormat="1" ht="14.1" customHeight="1">
      <c r="A347" s="64">
        <v>341</v>
      </c>
      <c r="B347" s="85"/>
      <c r="C347" s="93" t="s">
        <v>266</v>
      </c>
      <c r="D347" s="93" t="s">
        <v>267</v>
      </c>
      <c r="E347" s="93" t="s">
        <v>1061</v>
      </c>
      <c r="F347" s="87" t="s">
        <v>416</v>
      </c>
      <c r="G347" s="96"/>
      <c r="H347" s="96" t="s">
        <v>1060</v>
      </c>
      <c r="I347" s="69" t="s">
        <v>626</v>
      </c>
      <c r="J347" s="69" t="s">
        <v>626</v>
      </c>
      <c r="K347" s="68" t="s">
        <v>626</v>
      </c>
      <c r="L347" s="68">
        <v>15900</v>
      </c>
      <c r="M347" s="110" t="s">
        <v>627</v>
      </c>
      <c r="N347" s="110" t="s">
        <v>627</v>
      </c>
      <c r="O347" s="237" t="s">
        <v>627</v>
      </c>
      <c r="P347" s="110"/>
    </row>
    <row r="348" spans="1:16" s="64" customFormat="1" ht="14.1" customHeight="1">
      <c r="A348" s="64">
        <v>342</v>
      </c>
      <c r="B348" s="85">
        <v>81</v>
      </c>
      <c r="C348" s="93" t="s">
        <v>266</v>
      </c>
      <c r="D348" s="93" t="s">
        <v>268</v>
      </c>
      <c r="E348" s="93" t="s">
        <v>1062</v>
      </c>
      <c r="F348" s="87" t="s">
        <v>269</v>
      </c>
      <c r="G348" s="95"/>
      <c r="H348" s="96" t="s">
        <v>1060</v>
      </c>
      <c r="I348" s="69">
        <v>290</v>
      </c>
      <c r="J348" s="69">
        <v>1900</v>
      </c>
      <c r="K348" s="68">
        <v>330</v>
      </c>
      <c r="L348" s="68">
        <v>330</v>
      </c>
      <c r="M348" s="110" t="s">
        <v>2923</v>
      </c>
      <c r="N348" s="110" t="s">
        <v>2884</v>
      </c>
      <c r="O348" s="237" t="s">
        <v>2923</v>
      </c>
      <c r="P348" s="110"/>
    </row>
    <row r="349" spans="1:16" s="64" customFormat="1" ht="14.1" customHeight="1">
      <c r="A349" s="64">
        <v>343</v>
      </c>
      <c r="B349" s="85"/>
      <c r="C349" s="93" t="s">
        <v>266</v>
      </c>
      <c r="D349" s="93" t="s">
        <v>268</v>
      </c>
      <c r="E349" s="93" t="s">
        <v>268</v>
      </c>
      <c r="F349" s="87" t="s">
        <v>270</v>
      </c>
      <c r="G349" s="95"/>
      <c r="H349" s="95" t="s">
        <v>1063</v>
      </c>
      <c r="I349" s="69" t="s">
        <v>626</v>
      </c>
      <c r="J349" s="69">
        <v>1500</v>
      </c>
      <c r="K349" s="68" t="s">
        <v>626</v>
      </c>
      <c r="L349" s="68">
        <v>110</v>
      </c>
      <c r="M349" s="110" t="s">
        <v>627</v>
      </c>
      <c r="N349" s="110" t="s">
        <v>2885</v>
      </c>
      <c r="O349" s="237" t="s">
        <v>627</v>
      </c>
      <c r="P349" s="110"/>
    </row>
    <row r="350" spans="1:16" s="64" customFormat="1" ht="14.1" customHeight="1">
      <c r="A350" s="64">
        <v>344</v>
      </c>
      <c r="B350" s="85"/>
      <c r="C350" s="93" t="s">
        <v>266</v>
      </c>
      <c r="D350" s="93" t="s">
        <v>268</v>
      </c>
      <c r="E350" s="93" t="s">
        <v>268</v>
      </c>
      <c r="F350" s="87" t="s">
        <v>270</v>
      </c>
      <c r="G350" s="95"/>
      <c r="H350" s="95" t="s">
        <v>1064</v>
      </c>
      <c r="I350" s="69">
        <v>90</v>
      </c>
      <c r="J350" s="69" t="s">
        <v>626</v>
      </c>
      <c r="K350" s="68">
        <v>110</v>
      </c>
      <c r="L350" s="68">
        <v>120</v>
      </c>
      <c r="M350" s="110" t="s">
        <v>3366</v>
      </c>
      <c r="N350" s="110" t="s">
        <v>627</v>
      </c>
      <c r="O350" s="237" t="s">
        <v>3284</v>
      </c>
      <c r="P350" s="110"/>
    </row>
    <row r="351" spans="1:16" s="64" customFormat="1" ht="14.1" customHeight="1">
      <c r="A351" s="64">
        <v>345</v>
      </c>
      <c r="B351" s="85"/>
      <c r="C351" s="93" t="s">
        <v>266</v>
      </c>
      <c r="D351" s="93" t="s">
        <v>268</v>
      </c>
      <c r="E351" s="93" t="s">
        <v>1065</v>
      </c>
      <c r="F351" s="87" t="s">
        <v>270</v>
      </c>
      <c r="G351" s="95"/>
      <c r="H351" s="96" t="s">
        <v>1060</v>
      </c>
      <c r="I351" s="69" t="s">
        <v>626</v>
      </c>
      <c r="J351" s="69">
        <v>1100</v>
      </c>
      <c r="K351" s="70">
        <v>250</v>
      </c>
      <c r="L351" s="70" t="s">
        <v>626</v>
      </c>
      <c r="M351" s="110" t="s">
        <v>627</v>
      </c>
      <c r="N351" s="110" t="s">
        <v>2886</v>
      </c>
      <c r="O351" s="237" t="s">
        <v>3024</v>
      </c>
      <c r="P351" s="110"/>
    </row>
    <row r="352" spans="1:16" s="64" customFormat="1" ht="14.1" customHeight="1">
      <c r="A352" s="64">
        <v>346</v>
      </c>
      <c r="B352" s="85"/>
      <c r="C352" s="93" t="s">
        <v>266</v>
      </c>
      <c r="D352" s="93" t="s">
        <v>268</v>
      </c>
      <c r="E352" s="93" t="s">
        <v>268</v>
      </c>
      <c r="F352" s="87" t="s">
        <v>270</v>
      </c>
      <c r="G352" s="95"/>
      <c r="H352" s="95" t="s">
        <v>1066</v>
      </c>
      <c r="I352" s="69" t="s">
        <v>626</v>
      </c>
      <c r="J352" s="69" t="s">
        <v>626</v>
      </c>
      <c r="K352" s="68">
        <v>110</v>
      </c>
      <c r="L352" s="68">
        <v>120</v>
      </c>
      <c r="M352" s="110" t="s">
        <v>627</v>
      </c>
      <c r="N352" s="110" t="s">
        <v>627</v>
      </c>
      <c r="O352" s="237" t="s">
        <v>3285</v>
      </c>
      <c r="P352" s="110"/>
    </row>
    <row r="353" spans="1:16384" s="64" customFormat="1" ht="14.1" customHeight="1">
      <c r="A353" s="64">
        <v>347</v>
      </c>
      <c r="B353" s="85"/>
      <c r="C353" s="93" t="s">
        <v>266</v>
      </c>
      <c r="D353" s="93" t="s">
        <v>268</v>
      </c>
      <c r="E353" s="93" t="s">
        <v>1067</v>
      </c>
      <c r="F353" s="87" t="s">
        <v>271</v>
      </c>
      <c r="G353" s="95"/>
      <c r="H353" s="96" t="s">
        <v>1064</v>
      </c>
      <c r="I353" s="69" t="s">
        <v>626</v>
      </c>
      <c r="J353" s="69" t="s">
        <v>626</v>
      </c>
      <c r="K353" s="70">
        <v>400</v>
      </c>
      <c r="L353" s="70">
        <v>400</v>
      </c>
      <c r="M353" s="110" t="s">
        <v>627</v>
      </c>
      <c r="N353" s="110" t="s">
        <v>627</v>
      </c>
      <c r="O353" s="237" t="s">
        <v>3025</v>
      </c>
      <c r="P353" s="110"/>
    </row>
    <row r="354" spans="1:16384" s="64" customFormat="1" ht="14.1" customHeight="1">
      <c r="A354" s="64">
        <v>348</v>
      </c>
      <c r="B354" s="85"/>
      <c r="C354" s="93" t="s">
        <v>266</v>
      </c>
      <c r="D354" s="93" t="s">
        <v>268</v>
      </c>
      <c r="E354" s="93" t="s">
        <v>1068</v>
      </c>
      <c r="F354" s="87" t="s">
        <v>271</v>
      </c>
      <c r="G354" s="95"/>
      <c r="H354" s="96" t="s">
        <v>1066</v>
      </c>
      <c r="I354" s="69">
        <v>440</v>
      </c>
      <c r="J354" s="69">
        <v>2000</v>
      </c>
      <c r="K354" s="68">
        <v>440</v>
      </c>
      <c r="L354" s="68">
        <v>440</v>
      </c>
      <c r="M354" s="110" t="s">
        <v>3367</v>
      </c>
      <c r="N354" s="110" t="s">
        <v>627</v>
      </c>
      <c r="O354" s="237" t="s">
        <v>3026</v>
      </c>
      <c r="P354" s="110"/>
    </row>
    <row r="355" spans="1:16384" s="64" customFormat="1" ht="14.1" customHeight="1">
      <c r="A355" s="64">
        <v>349</v>
      </c>
      <c r="B355" s="85"/>
      <c r="C355" s="93" t="s">
        <v>266</v>
      </c>
      <c r="D355" s="93" t="s">
        <v>268</v>
      </c>
      <c r="E355" s="93" t="s">
        <v>1069</v>
      </c>
      <c r="F355" s="87" t="s">
        <v>271</v>
      </c>
      <c r="G355" s="95"/>
      <c r="H355" s="96" t="s">
        <v>1060</v>
      </c>
      <c r="I355" s="69" t="s">
        <v>3295</v>
      </c>
      <c r="J355" s="69" t="s">
        <v>626</v>
      </c>
      <c r="K355" s="68" t="s">
        <v>626</v>
      </c>
      <c r="L355" s="68">
        <v>350</v>
      </c>
      <c r="M355" s="110" t="s">
        <v>627</v>
      </c>
      <c r="N355" s="110" t="s">
        <v>627</v>
      </c>
      <c r="O355" s="237" t="s">
        <v>627</v>
      </c>
      <c r="P355" s="110"/>
    </row>
    <row r="356" spans="1:16384" s="64" customFormat="1" ht="14.1" customHeight="1">
      <c r="A356" s="64">
        <v>350</v>
      </c>
      <c r="B356" s="85"/>
      <c r="C356" s="93" t="s">
        <v>266</v>
      </c>
      <c r="D356" s="93" t="s">
        <v>268</v>
      </c>
      <c r="E356" s="93" t="s">
        <v>1070</v>
      </c>
      <c r="F356" s="87" t="s">
        <v>271</v>
      </c>
      <c r="G356" s="95"/>
      <c r="H356" s="96" t="s">
        <v>1071</v>
      </c>
      <c r="I356" s="69" t="s">
        <v>626</v>
      </c>
      <c r="J356" s="69" t="s">
        <v>626</v>
      </c>
      <c r="K356" s="68" t="s">
        <v>626</v>
      </c>
      <c r="L356" s="68">
        <v>400</v>
      </c>
      <c r="M356" s="110" t="s">
        <v>627</v>
      </c>
      <c r="N356" s="110" t="s">
        <v>627</v>
      </c>
      <c r="O356" s="237" t="s">
        <v>627</v>
      </c>
      <c r="P356" s="110"/>
    </row>
    <row r="357" spans="1:16384" s="64" customFormat="1" ht="14.1" customHeight="1">
      <c r="A357" s="64">
        <v>351</v>
      </c>
      <c r="B357" s="85"/>
      <c r="C357" s="93" t="s">
        <v>266</v>
      </c>
      <c r="D357" s="93" t="s">
        <v>268</v>
      </c>
      <c r="E357" s="93" t="s">
        <v>1072</v>
      </c>
      <c r="F357" s="88" t="s">
        <v>271</v>
      </c>
      <c r="G357" s="95"/>
      <c r="H357" s="96" t="s">
        <v>1060</v>
      </c>
      <c r="I357" s="69" t="s">
        <v>626</v>
      </c>
      <c r="J357" s="69" t="s">
        <v>626</v>
      </c>
      <c r="K357" s="68" t="s">
        <v>626</v>
      </c>
      <c r="L357" s="68">
        <v>350</v>
      </c>
      <c r="M357" s="110" t="s">
        <v>627</v>
      </c>
      <c r="N357" s="110" t="s">
        <v>627</v>
      </c>
      <c r="O357" s="237" t="s">
        <v>627</v>
      </c>
      <c r="P357" s="110"/>
    </row>
    <row r="358" spans="1:16384" s="64" customFormat="1" ht="14.1" customHeight="1">
      <c r="A358" s="64">
        <v>352</v>
      </c>
      <c r="B358" s="85"/>
      <c r="C358" s="93" t="s">
        <v>266</v>
      </c>
      <c r="D358" s="93" t="s">
        <v>268</v>
      </c>
      <c r="E358" s="93" t="s">
        <v>1073</v>
      </c>
      <c r="F358" s="87" t="s">
        <v>416</v>
      </c>
      <c r="G358" s="95" t="s">
        <v>297</v>
      </c>
      <c r="H358" s="96" t="s">
        <v>1063</v>
      </c>
      <c r="I358" s="69">
        <v>6750</v>
      </c>
      <c r="J358" s="69" t="s">
        <v>626</v>
      </c>
      <c r="K358" s="68">
        <v>7280</v>
      </c>
      <c r="L358" s="68">
        <v>7500</v>
      </c>
      <c r="M358" s="110" t="s">
        <v>3368</v>
      </c>
      <c r="N358" s="110" t="s">
        <v>627</v>
      </c>
      <c r="O358" s="237" t="s">
        <v>3286</v>
      </c>
      <c r="P358" s="110"/>
    </row>
    <row r="359" spans="1:16384" s="64" customFormat="1" ht="14.1" customHeight="1">
      <c r="A359" s="64">
        <v>353</v>
      </c>
      <c r="B359" s="85"/>
      <c r="C359" s="93" t="s">
        <v>266</v>
      </c>
      <c r="D359" s="93" t="s">
        <v>268</v>
      </c>
      <c r="E359" s="93" t="s">
        <v>1062</v>
      </c>
      <c r="F359" s="87" t="s">
        <v>416</v>
      </c>
      <c r="G359" s="95"/>
      <c r="H359" s="96" t="s">
        <v>1060</v>
      </c>
      <c r="I359" s="69">
        <v>7300</v>
      </c>
      <c r="J359" s="69" t="s">
        <v>626</v>
      </c>
      <c r="K359" s="68">
        <v>8250</v>
      </c>
      <c r="L359" s="68">
        <v>8250</v>
      </c>
      <c r="M359" s="110" t="s">
        <v>3369</v>
      </c>
      <c r="N359" s="110" t="s">
        <v>627</v>
      </c>
      <c r="O359" s="237" t="s">
        <v>2923</v>
      </c>
      <c r="P359" s="110"/>
    </row>
    <row r="360" spans="1:16384" s="64" customFormat="1" ht="14.1" customHeight="1">
      <c r="A360" s="64">
        <v>354</v>
      </c>
      <c r="B360" s="85">
        <v>82</v>
      </c>
      <c r="C360" s="93" t="s">
        <v>266</v>
      </c>
      <c r="D360" s="104" t="s">
        <v>1074</v>
      </c>
      <c r="E360" s="104"/>
      <c r="F360" s="87" t="s">
        <v>1075</v>
      </c>
      <c r="G360" s="96" t="s">
        <v>1076</v>
      </c>
      <c r="H360" s="96" t="s">
        <v>1060</v>
      </c>
      <c r="I360" s="69">
        <v>730</v>
      </c>
      <c r="J360" s="69">
        <v>850</v>
      </c>
      <c r="K360" s="68">
        <v>660</v>
      </c>
      <c r="L360" s="68">
        <v>730</v>
      </c>
      <c r="M360" s="110" t="s">
        <v>627</v>
      </c>
      <c r="N360" s="110" t="s">
        <v>627</v>
      </c>
      <c r="O360" s="237" t="s">
        <v>3287</v>
      </c>
      <c r="P360" s="110"/>
    </row>
    <row r="361" spans="1:16384" s="64" customFormat="1" ht="14.1" customHeight="1">
      <c r="A361" s="64">
        <v>355</v>
      </c>
      <c r="B361" s="85"/>
      <c r="C361" s="93" t="s">
        <v>266</v>
      </c>
      <c r="D361" s="104" t="s">
        <v>1074</v>
      </c>
      <c r="E361" s="104"/>
      <c r="F361" s="87" t="s">
        <v>416</v>
      </c>
      <c r="G361" s="96" t="s">
        <v>1077</v>
      </c>
      <c r="H361" s="96" t="s">
        <v>1060</v>
      </c>
      <c r="I361" s="69" t="s">
        <v>626</v>
      </c>
      <c r="J361" s="69" t="s">
        <v>626</v>
      </c>
      <c r="K361" s="68" t="s">
        <v>626</v>
      </c>
      <c r="L361" s="68">
        <v>9600</v>
      </c>
      <c r="M361" s="110" t="s">
        <v>627</v>
      </c>
      <c r="N361" s="110" t="s">
        <v>627</v>
      </c>
      <c r="O361" s="237" t="s">
        <v>627</v>
      </c>
      <c r="P361" s="110"/>
    </row>
    <row r="362" spans="1:16384" s="64" customFormat="1" ht="14.1" customHeight="1">
      <c r="A362" s="64">
        <v>356</v>
      </c>
      <c r="B362" s="85"/>
      <c r="C362" s="93" t="s">
        <v>266</v>
      </c>
      <c r="D362" s="104" t="s">
        <v>1074</v>
      </c>
      <c r="E362" s="104"/>
      <c r="F362" s="87" t="s">
        <v>997</v>
      </c>
      <c r="G362" s="96"/>
      <c r="H362" s="96" t="s">
        <v>1060</v>
      </c>
      <c r="I362" s="69">
        <v>2520</v>
      </c>
      <c r="J362" s="69">
        <v>2600</v>
      </c>
      <c r="K362" s="68">
        <v>2520</v>
      </c>
      <c r="L362" s="68">
        <v>2520</v>
      </c>
      <c r="M362" s="110" t="s">
        <v>627</v>
      </c>
      <c r="N362" s="110" t="s">
        <v>3160</v>
      </c>
      <c r="O362" s="237" t="s">
        <v>627</v>
      </c>
      <c r="P362" s="110"/>
    </row>
    <row r="363" spans="1:16384" s="64" customFormat="1" ht="14.1" customHeight="1">
      <c r="A363" s="64">
        <v>357</v>
      </c>
      <c r="B363" s="85"/>
      <c r="C363" s="93" t="s">
        <v>266</v>
      </c>
      <c r="D363" s="104" t="s">
        <v>1074</v>
      </c>
      <c r="E363" s="104"/>
      <c r="F363" s="87" t="s">
        <v>997</v>
      </c>
      <c r="G363" s="96"/>
      <c r="H363" s="96" t="s">
        <v>1064</v>
      </c>
      <c r="I363" s="69">
        <v>2500</v>
      </c>
      <c r="J363" s="69">
        <v>2200</v>
      </c>
      <c r="K363" s="68">
        <v>2400</v>
      </c>
      <c r="L363" s="68">
        <v>2550</v>
      </c>
      <c r="M363" s="110" t="s">
        <v>627</v>
      </c>
      <c r="N363" s="110" t="s">
        <v>3160</v>
      </c>
      <c r="O363" s="237" t="s">
        <v>627</v>
      </c>
      <c r="P363" s="110"/>
    </row>
    <row r="364" spans="1:16384" s="64" customFormat="1" ht="14.1" customHeight="1">
      <c r="A364" s="64">
        <v>358</v>
      </c>
      <c r="B364" s="85">
        <v>83</v>
      </c>
      <c r="C364" s="93" t="s">
        <v>266</v>
      </c>
      <c r="D364" s="93" t="s">
        <v>272</v>
      </c>
      <c r="E364" s="93" t="s">
        <v>1078</v>
      </c>
      <c r="F364" s="87" t="s">
        <v>173</v>
      </c>
      <c r="G364" s="96" t="s">
        <v>1079</v>
      </c>
      <c r="H364" s="96" t="s">
        <v>1060</v>
      </c>
      <c r="I364" s="69">
        <v>22200</v>
      </c>
      <c r="J364" s="69" t="s">
        <v>626</v>
      </c>
      <c r="K364" s="68" t="s">
        <v>626</v>
      </c>
      <c r="L364" s="68" t="s">
        <v>626</v>
      </c>
      <c r="M364" s="110" t="s">
        <v>627</v>
      </c>
      <c r="N364" s="110" t="s">
        <v>627</v>
      </c>
      <c r="O364" s="237" t="s">
        <v>627</v>
      </c>
      <c r="P364" s="110"/>
    </row>
    <row r="365" spans="1:16384" s="64" customFormat="1" ht="14.1" customHeight="1">
      <c r="A365" s="64">
        <v>359</v>
      </c>
      <c r="B365" s="85"/>
      <c r="C365" s="93" t="s">
        <v>266</v>
      </c>
      <c r="D365" s="93" t="s">
        <v>272</v>
      </c>
      <c r="E365" s="93"/>
      <c r="F365" s="87" t="s">
        <v>1080</v>
      </c>
      <c r="G365" s="96" t="s">
        <v>1081</v>
      </c>
      <c r="H365" s="96" t="s">
        <v>1060</v>
      </c>
      <c r="I365" s="69">
        <v>4200</v>
      </c>
      <c r="J365" s="69">
        <v>3900</v>
      </c>
      <c r="K365" s="68">
        <v>4950</v>
      </c>
      <c r="L365" s="68">
        <v>4100</v>
      </c>
      <c r="M365" s="110" t="s">
        <v>627</v>
      </c>
      <c r="N365" s="110" t="s">
        <v>627</v>
      </c>
      <c r="O365" s="237" t="s">
        <v>627</v>
      </c>
      <c r="P365" s="110"/>
    </row>
    <row r="366" spans="1:16384" s="64" customFormat="1" ht="14.1" customHeight="1">
      <c r="A366" s="64">
        <v>360</v>
      </c>
      <c r="B366" s="85"/>
      <c r="C366" s="93" t="s">
        <v>266</v>
      </c>
      <c r="D366" s="93" t="s">
        <v>272</v>
      </c>
      <c r="E366" s="93"/>
      <c r="F366" s="87" t="s">
        <v>1080</v>
      </c>
      <c r="G366" s="96" t="s">
        <v>1082</v>
      </c>
      <c r="H366" s="96" t="s">
        <v>1060</v>
      </c>
      <c r="I366" s="69" t="s">
        <v>626</v>
      </c>
      <c r="J366" s="69" t="s">
        <v>626</v>
      </c>
      <c r="K366" s="68" t="s">
        <v>626</v>
      </c>
      <c r="L366" s="68" t="s">
        <v>626</v>
      </c>
      <c r="M366" s="110" t="s">
        <v>627</v>
      </c>
      <c r="N366" s="110" t="s">
        <v>627</v>
      </c>
      <c r="O366" s="237" t="s">
        <v>627</v>
      </c>
      <c r="P366" s="110"/>
    </row>
    <row r="367" spans="1:16384" s="64" customFormat="1" ht="14.1" customHeight="1">
      <c r="A367" s="64">
        <v>361</v>
      </c>
      <c r="B367" s="85"/>
      <c r="C367" s="93" t="s">
        <v>266</v>
      </c>
      <c r="D367" s="93" t="s">
        <v>272</v>
      </c>
      <c r="E367" s="93" t="s">
        <v>1083</v>
      </c>
      <c r="F367" s="87" t="s">
        <v>112</v>
      </c>
      <c r="G367" s="96" t="s">
        <v>1084</v>
      </c>
      <c r="H367" s="96" t="s">
        <v>1060</v>
      </c>
      <c r="I367" s="69">
        <v>24500</v>
      </c>
      <c r="J367" s="69" t="s">
        <v>626</v>
      </c>
      <c r="K367" s="68" t="s">
        <v>626</v>
      </c>
      <c r="L367" s="68" t="s">
        <v>626</v>
      </c>
      <c r="M367" s="110" t="s">
        <v>627</v>
      </c>
      <c r="N367" s="110" t="s">
        <v>627</v>
      </c>
      <c r="O367" s="237" t="s">
        <v>627</v>
      </c>
      <c r="P367" s="110"/>
    </row>
    <row r="368" spans="1:16384" s="64" customFormat="1" ht="14.1" customHeight="1">
      <c r="A368" s="64">
        <v>362</v>
      </c>
      <c r="B368" s="356" t="s">
        <v>3118</v>
      </c>
      <c r="C368" s="374" t="s">
        <v>266</v>
      </c>
      <c r="D368" s="374" t="s">
        <v>272</v>
      </c>
      <c r="E368" s="357" t="s">
        <v>3133</v>
      </c>
      <c r="F368" s="358" t="s">
        <v>112</v>
      </c>
      <c r="G368" s="357" t="s">
        <v>3134</v>
      </c>
      <c r="H368" s="357" t="s">
        <v>3135</v>
      </c>
      <c r="I368" s="358" t="s">
        <v>626</v>
      </c>
      <c r="J368" s="358" t="s">
        <v>626</v>
      </c>
      <c r="K368" s="358" t="s">
        <v>626</v>
      </c>
      <c r="L368" s="360" t="s">
        <v>626</v>
      </c>
      <c r="M368" s="361"/>
      <c r="N368" s="362"/>
      <c r="O368" s="363"/>
      <c r="P368" s="363"/>
      <c r="Q368" s="364"/>
      <c r="R368" s="365"/>
      <c r="S368" s="366"/>
      <c r="T368" s="366"/>
      <c r="U368" s="366"/>
      <c r="V368" s="366"/>
      <c r="W368" s="366"/>
      <c r="X368" s="366"/>
      <c r="Y368" s="366"/>
      <c r="Z368" s="366"/>
      <c r="AA368" s="366"/>
      <c r="AB368" s="366"/>
      <c r="AC368" s="366"/>
      <c r="AD368" s="366"/>
      <c r="AE368" s="366"/>
      <c r="AF368" s="366"/>
      <c r="AG368" s="366"/>
      <c r="AH368" s="366"/>
      <c r="AI368" s="366"/>
      <c r="AJ368" s="366"/>
      <c r="AK368" s="366"/>
      <c r="AL368" s="366"/>
      <c r="AM368" s="366"/>
      <c r="AN368" s="366"/>
      <c r="AO368" s="366"/>
      <c r="AP368" s="366"/>
      <c r="AQ368" s="366"/>
      <c r="AR368" s="366"/>
      <c r="AS368" s="366"/>
      <c r="AT368" s="366"/>
      <c r="AU368" s="366"/>
      <c r="AV368" s="366"/>
      <c r="AW368" s="366"/>
      <c r="AX368" s="366"/>
      <c r="AY368" s="366"/>
      <c r="AZ368" s="366"/>
      <c r="BA368" s="366"/>
      <c r="BB368" s="366"/>
      <c r="BC368" s="366"/>
      <c r="BD368" s="366"/>
      <c r="BE368" s="366"/>
      <c r="BF368" s="366"/>
      <c r="BG368" s="366"/>
      <c r="BH368" s="366"/>
      <c r="BI368" s="366"/>
      <c r="BJ368" s="366"/>
      <c r="BK368" s="366"/>
      <c r="BL368" s="366"/>
      <c r="BM368" s="366"/>
      <c r="BN368" s="366"/>
      <c r="BO368" s="366"/>
      <c r="BP368" s="366"/>
      <c r="BQ368" s="366"/>
      <c r="BR368" s="366"/>
      <c r="BS368" s="366"/>
      <c r="BT368" s="366"/>
      <c r="BU368" s="366"/>
      <c r="BV368" s="366"/>
      <c r="BW368" s="366"/>
      <c r="BX368" s="366"/>
      <c r="BY368" s="366"/>
      <c r="BZ368" s="366"/>
      <c r="CA368" s="366"/>
      <c r="CB368" s="366"/>
      <c r="CC368" s="366"/>
      <c r="CD368" s="366"/>
      <c r="CE368" s="366"/>
      <c r="CF368" s="366"/>
      <c r="CG368" s="366"/>
      <c r="CH368" s="366"/>
      <c r="CI368" s="366"/>
      <c r="CJ368" s="366"/>
      <c r="CK368" s="366"/>
      <c r="CL368" s="366"/>
      <c r="CM368" s="366"/>
      <c r="CN368" s="366"/>
      <c r="CO368" s="366"/>
      <c r="CP368" s="366"/>
      <c r="CQ368" s="366"/>
      <c r="CR368" s="366"/>
      <c r="CS368" s="366"/>
      <c r="CT368" s="366"/>
      <c r="CU368" s="366"/>
      <c r="CV368" s="366"/>
      <c r="CW368" s="366"/>
      <c r="CX368" s="366"/>
      <c r="CY368" s="366"/>
      <c r="CZ368" s="366"/>
      <c r="DA368" s="366"/>
      <c r="DB368" s="366"/>
      <c r="DC368" s="366"/>
      <c r="DD368" s="366"/>
      <c r="DE368" s="366"/>
      <c r="DF368" s="366"/>
      <c r="DG368" s="366"/>
      <c r="DH368" s="366"/>
      <c r="DI368" s="366"/>
      <c r="DJ368" s="366"/>
      <c r="DK368" s="366"/>
      <c r="DL368" s="366"/>
      <c r="DM368" s="366"/>
      <c r="DN368" s="366"/>
      <c r="DO368" s="366"/>
      <c r="DP368" s="366"/>
      <c r="DQ368" s="366"/>
      <c r="DR368" s="366"/>
      <c r="DS368" s="366"/>
      <c r="DT368" s="366"/>
      <c r="DU368" s="366"/>
      <c r="DV368" s="366"/>
      <c r="DW368" s="366"/>
      <c r="DX368" s="366"/>
      <c r="DY368" s="366"/>
      <c r="DZ368" s="366"/>
      <c r="EA368" s="366"/>
      <c r="EB368" s="366"/>
      <c r="EC368" s="366"/>
      <c r="ED368" s="366"/>
      <c r="EE368" s="366"/>
      <c r="EF368" s="366"/>
      <c r="EG368" s="366"/>
      <c r="EH368" s="366"/>
      <c r="EI368" s="366"/>
      <c r="EJ368" s="366"/>
      <c r="EK368" s="366"/>
      <c r="EL368" s="366"/>
      <c r="EM368" s="366"/>
      <c r="EN368" s="366"/>
      <c r="EO368" s="366"/>
      <c r="EP368" s="366"/>
      <c r="EQ368" s="366"/>
      <c r="ER368" s="366"/>
      <c r="ES368" s="366"/>
      <c r="ET368" s="366"/>
      <c r="EU368" s="366"/>
      <c r="EV368" s="366"/>
      <c r="EW368" s="366"/>
      <c r="EX368" s="366"/>
      <c r="EY368" s="366"/>
      <c r="EZ368" s="366"/>
      <c r="FA368" s="366"/>
      <c r="FB368" s="366"/>
      <c r="FC368" s="366"/>
      <c r="FD368" s="366"/>
      <c r="FE368" s="366"/>
      <c r="FF368" s="366"/>
      <c r="FG368" s="366"/>
      <c r="FH368" s="366"/>
      <c r="FI368" s="366"/>
      <c r="FJ368" s="366"/>
      <c r="FK368" s="366"/>
      <c r="FL368" s="366"/>
      <c r="FM368" s="366"/>
      <c r="FN368" s="366"/>
      <c r="FO368" s="366"/>
      <c r="FP368" s="366"/>
      <c r="FQ368" s="366"/>
      <c r="FR368" s="366"/>
      <c r="FS368" s="366"/>
      <c r="FT368" s="366"/>
      <c r="FU368" s="366"/>
      <c r="FV368" s="366"/>
      <c r="FW368" s="366"/>
      <c r="FX368" s="366"/>
      <c r="FY368" s="366"/>
      <c r="FZ368" s="366"/>
      <c r="GA368" s="366"/>
      <c r="GB368" s="366"/>
      <c r="GC368" s="366"/>
      <c r="GD368" s="366"/>
      <c r="GE368" s="366"/>
      <c r="GF368" s="366"/>
      <c r="GG368" s="366"/>
      <c r="GH368" s="366"/>
      <c r="GI368" s="366"/>
      <c r="GJ368" s="366"/>
      <c r="GK368" s="366"/>
      <c r="GL368" s="366"/>
      <c r="GM368" s="366"/>
      <c r="GN368" s="366"/>
      <c r="GO368" s="366"/>
      <c r="GP368" s="366"/>
      <c r="GQ368" s="366"/>
      <c r="GR368" s="366"/>
      <c r="GS368" s="366"/>
      <c r="GT368" s="366"/>
      <c r="GU368" s="366"/>
      <c r="GV368" s="366"/>
      <c r="GW368" s="366"/>
      <c r="GX368" s="366"/>
      <c r="GY368" s="366"/>
      <c r="GZ368" s="366"/>
      <c r="HA368" s="366"/>
      <c r="HB368" s="366"/>
      <c r="HC368" s="366"/>
      <c r="HD368" s="366"/>
      <c r="HE368" s="366"/>
      <c r="HF368" s="366"/>
      <c r="HG368" s="366"/>
      <c r="HH368" s="366"/>
      <c r="HI368" s="366"/>
      <c r="HJ368" s="366"/>
      <c r="HK368" s="366"/>
      <c r="HL368" s="366"/>
      <c r="HM368" s="366"/>
      <c r="HN368" s="366"/>
      <c r="HO368" s="366"/>
      <c r="HP368" s="366"/>
      <c r="HQ368" s="366"/>
      <c r="HR368" s="366"/>
      <c r="HS368" s="366"/>
      <c r="HT368" s="366"/>
      <c r="HU368" s="366"/>
      <c r="HV368" s="366"/>
      <c r="HW368" s="366"/>
      <c r="HX368" s="366"/>
      <c r="HY368" s="366"/>
      <c r="HZ368" s="366"/>
      <c r="IA368" s="366"/>
      <c r="IB368" s="366"/>
      <c r="IC368" s="366"/>
      <c r="ID368" s="366"/>
      <c r="IE368" s="366"/>
      <c r="IF368" s="366"/>
      <c r="IG368" s="366"/>
      <c r="IH368" s="366"/>
      <c r="II368" s="366"/>
      <c r="IJ368" s="366"/>
      <c r="IK368" s="366"/>
      <c r="IL368" s="366"/>
      <c r="IM368" s="366"/>
      <c r="IN368" s="366"/>
      <c r="IO368" s="366"/>
      <c r="IP368" s="366"/>
      <c r="IQ368" s="366"/>
      <c r="IR368" s="366"/>
      <c r="IS368" s="366"/>
      <c r="IT368" s="366"/>
      <c r="IU368" s="366"/>
      <c r="IV368" s="366"/>
      <c r="IW368" s="366"/>
      <c r="IX368" s="366"/>
      <c r="IY368" s="366"/>
      <c r="IZ368" s="366"/>
      <c r="JA368" s="366"/>
      <c r="JB368" s="366"/>
      <c r="JC368" s="366"/>
      <c r="JD368" s="366"/>
      <c r="JE368" s="366"/>
      <c r="JF368" s="366"/>
      <c r="JG368" s="366"/>
      <c r="JH368" s="366"/>
      <c r="JI368" s="366"/>
      <c r="JJ368" s="366"/>
      <c r="JK368" s="366"/>
      <c r="JL368" s="366"/>
      <c r="JM368" s="366"/>
      <c r="JN368" s="366"/>
      <c r="JO368" s="366"/>
      <c r="JP368" s="366"/>
      <c r="JQ368" s="366"/>
      <c r="JR368" s="366"/>
      <c r="JS368" s="366"/>
      <c r="JT368" s="366"/>
      <c r="JU368" s="366"/>
      <c r="JV368" s="366"/>
      <c r="JW368" s="366"/>
      <c r="JX368" s="366"/>
      <c r="JY368" s="366"/>
      <c r="JZ368" s="366"/>
      <c r="KA368" s="366"/>
      <c r="KB368" s="366"/>
      <c r="KC368" s="366"/>
      <c r="KD368" s="366"/>
      <c r="KE368" s="366"/>
      <c r="KF368" s="366"/>
      <c r="KG368" s="366"/>
      <c r="KH368" s="366"/>
      <c r="KI368" s="366"/>
      <c r="KJ368" s="366"/>
      <c r="KK368" s="366"/>
      <c r="KL368" s="366"/>
      <c r="KM368" s="366"/>
      <c r="KN368" s="366"/>
      <c r="KO368" s="366"/>
      <c r="KP368" s="366"/>
      <c r="KQ368" s="366"/>
      <c r="KR368" s="366"/>
      <c r="KS368" s="366"/>
      <c r="KT368" s="366"/>
      <c r="KU368" s="366"/>
      <c r="KV368" s="366"/>
      <c r="KW368" s="366"/>
      <c r="KX368" s="366"/>
      <c r="KY368" s="366"/>
      <c r="KZ368" s="366"/>
      <c r="LA368" s="366"/>
      <c r="LB368" s="366"/>
      <c r="LC368" s="366"/>
      <c r="LD368" s="366"/>
      <c r="LE368" s="366"/>
      <c r="LF368" s="366"/>
      <c r="LG368" s="366"/>
      <c r="LH368" s="366"/>
      <c r="LI368" s="366"/>
      <c r="LJ368" s="366"/>
      <c r="LK368" s="366"/>
      <c r="LL368" s="366"/>
      <c r="LM368" s="366"/>
      <c r="LN368" s="366"/>
      <c r="LO368" s="366"/>
      <c r="LP368" s="366"/>
      <c r="LQ368" s="366"/>
      <c r="LR368" s="366"/>
      <c r="LS368" s="366"/>
      <c r="LT368" s="366"/>
      <c r="LU368" s="366"/>
      <c r="LV368" s="366"/>
      <c r="LW368" s="366"/>
      <c r="LX368" s="366"/>
      <c r="LY368" s="366"/>
      <c r="LZ368" s="366"/>
      <c r="MA368" s="366"/>
      <c r="MB368" s="366"/>
      <c r="MC368" s="366"/>
      <c r="MD368" s="366"/>
      <c r="ME368" s="366"/>
      <c r="MF368" s="366"/>
      <c r="MG368" s="366"/>
      <c r="MH368" s="366"/>
      <c r="MI368" s="366"/>
      <c r="MJ368" s="366"/>
      <c r="MK368" s="366"/>
      <c r="ML368" s="366"/>
      <c r="MM368" s="366"/>
      <c r="MN368" s="366"/>
      <c r="MO368" s="366"/>
      <c r="MP368" s="366"/>
      <c r="MQ368" s="366"/>
      <c r="MR368" s="366"/>
      <c r="MS368" s="366"/>
      <c r="MT368" s="366"/>
      <c r="MU368" s="366"/>
      <c r="MV368" s="366"/>
      <c r="MW368" s="366"/>
      <c r="MX368" s="366"/>
      <c r="MY368" s="366"/>
      <c r="MZ368" s="366"/>
      <c r="NA368" s="366"/>
      <c r="NB368" s="366"/>
      <c r="NC368" s="366"/>
      <c r="ND368" s="366"/>
      <c r="NE368" s="366"/>
      <c r="NF368" s="366"/>
      <c r="NG368" s="366"/>
      <c r="NH368" s="366"/>
      <c r="NI368" s="366"/>
      <c r="NJ368" s="366"/>
      <c r="NK368" s="366"/>
      <c r="NL368" s="366"/>
      <c r="NM368" s="366"/>
      <c r="NN368" s="366"/>
      <c r="NO368" s="366"/>
      <c r="NP368" s="366"/>
      <c r="NQ368" s="366"/>
      <c r="NR368" s="366"/>
      <c r="NS368" s="366"/>
      <c r="NT368" s="366"/>
      <c r="NU368" s="366"/>
      <c r="NV368" s="366"/>
      <c r="NW368" s="366"/>
      <c r="NX368" s="366"/>
      <c r="NY368" s="366"/>
      <c r="NZ368" s="366"/>
      <c r="OA368" s="366"/>
      <c r="OB368" s="366"/>
      <c r="OC368" s="366"/>
      <c r="OD368" s="366"/>
      <c r="OE368" s="366"/>
      <c r="OF368" s="366"/>
      <c r="OG368" s="366"/>
      <c r="OH368" s="366"/>
      <c r="OI368" s="366"/>
      <c r="OJ368" s="366"/>
      <c r="OK368" s="366"/>
      <c r="OL368" s="366"/>
      <c r="OM368" s="366"/>
      <c r="ON368" s="366"/>
      <c r="OO368" s="366"/>
      <c r="OP368" s="366"/>
      <c r="OQ368" s="366"/>
      <c r="OR368" s="366"/>
      <c r="OS368" s="366"/>
      <c r="OT368" s="366"/>
      <c r="OU368" s="366"/>
      <c r="OV368" s="366"/>
      <c r="OW368" s="366"/>
      <c r="OX368" s="366"/>
      <c r="OY368" s="366"/>
      <c r="OZ368" s="366"/>
      <c r="PA368" s="366"/>
      <c r="PB368" s="366"/>
      <c r="PC368" s="366"/>
      <c r="PD368" s="366"/>
      <c r="PE368" s="366"/>
      <c r="PF368" s="366"/>
      <c r="PG368" s="366"/>
      <c r="PH368" s="366"/>
      <c r="PI368" s="366"/>
      <c r="PJ368" s="366"/>
      <c r="PK368" s="366"/>
      <c r="PL368" s="366"/>
      <c r="PM368" s="366"/>
      <c r="PN368" s="366"/>
      <c r="PO368" s="366"/>
      <c r="PP368" s="366"/>
      <c r="PQ368" s="366"/>
      <c r="PR368" s="366"/>
      <c r="PS368" s="366"/>
      <c r="PT368" s="366"/>
      <c r="PU368" s="366"/>
      <c r="PV368" s="366"/>
      <c r="PW368" s="366"/>
      <c r="PX368" s="366"/>
      <c r="PY368" s="366"/>
      <c r="PZ368" s="366"/>
      <c r="QA368" s="366"/>
      <c r="QB368" s="366"/>
      <c r="QC368" s="366"/>
      <c r="QD368" s="366"/>
      <c r="QE368" s="366"/>
      <c r="QF368" s="366"/>
      <c r="QG368" s="366"/>
      <c r="QH368" s="366"/>
      <c r="QI368" s="366"/>
      <c r="QJ368" s="366"/>
      <c r="QK368" s="366"/>
      <c r="QL368" s="366"/>
      <c r="QM368" s="366"/>
      <c r="QN368" s="366"/>
      <c r="QO368" s="366"/>
      <c r="QP368" s="366"/>
      <c r="QQ368" s="366"/>
      <c r="QR368" s="366"/>
      <c r="QS368" s="366"/>
      <c r="QT368" s="366"/>
      <c r="QU368" s="366"/>
      <c r="QV368" s="366"/>
      <c r="QW368" s="366"/>
      <c r="QX368" s="366"/>
      <c r="QY368" s="366"/>
      <c r="QZ368" s="366"/>
      <c r="RA368" s="366"/>
      <c r="RB368" s="366"/>
      <c r="RC368" s="366"/>
      <c r="RD368" s="366"/>
      <c r="RE368" s="366"/>
      <c r="RF368" s="366"/>
      <c r="RG368" s="366"/>
      <c r="RH368" s="366"/>
      <c r="RI368" s="366"/>
      <c r="RJ368" s="366"/>
      <c r="RK368" s="366"/>
      <c r="RL368" s="366"/>
      <c r="RM368" s="366"/>
      <c r="RN368" s="366"/>
      <c r="RO368" s="366"/>
      <c r="RP368" s="366"/>
      <c r="RQ368" s="366"/>
      <c r="RR368" s="366"/>
      <c r="RS368" s="366"/>
      <c r="RT368" s="366"/>
      <c r="RU368" s="366"/>
      <c r="RV368" s="366"/>
      <c r="RW368" s="366"/>
      <c r="RX368" s="366"/>
      <c r="RY368" s="366"/>
      <c r="RZ368" s="366"/>
      <c r="SA368" s="366"/>
      <c r="SB368" s="366"/>
      <c r="SC368" s="366"/>
      <c r="SD368" s="366"/>
      <c r="SE368" s="366"/>
      <c r="SF368" s="366"/>
      <c r="SG368" s="366"/>
      <c r="SH368" s="366"/>
      <c r="SI368" s="366"/>
      <c r="SJ368" s="366"/>
      <c r="SK368" s="366"/>
      <c r="SL368" s="366"/>
      <c r="SM368" s="366"/>
      <c r="SN368" s="366"/>
      <c r="SO368" s="366"/>
      <c r="SP368" s="366"/>
      <c r="SQ368" s="366"/>
      <c r="SR368" s="366"/>
      <c r="SS368" s="366"/>
      <c r="ST368" s="366"/>
      <c r="SU368" s="366"/>
      <c r="SV368" s="366"/>
      <c r="SW368" s="366"/>
      <c r="SX368" s="366"/>
      <c r="SY368" s="366"/>
      <c r="SZ368" s="366"/>
      <c r="TA368" s="366"/>
      <c r="TB368" s="366"/>
      <c r="TC368" s="366"/>
      <c r="TD368" s="366"/>
      <c r="TE368" s="366"/>
      <c r="TF368" s="366"/>
      <c r="TG368" s="366"/>
      <c r="TH368" s="366"/>
      <c r="TI368" s="366"/>
      <c r="TJ368" s="366"/>
      <c r="TK368" s="366"/>
      <c r="TL368" s="366"/>
      <c r="TM368" s="366"/>
      <c r="TN368" s="366"/>
      <c r="TO368" s="366"/>
      <c r="TP368" s="366"/>
      <c r="TQ368" s="366"/>
      <c r="TR368" s="366"/>
      <c r="TS368" s="366"/>
      <c r="TT368" s="366"/>
      <c r="TU368" s="366"/>
      <c r="TV368" s="366"/>
      <c r="TW368" s="366"/>
      <c r="TX368" s="366"/>
      <c r="TY368" s="366"/>
      <c r="TZ368" s="366"/>
      <c r="UA368" s="366"/>
      <c r="UB368" s="366"/>
      <c r="UC368" s="366"/>
      <c r="UD368" s="366"/>
      <c r="UE368" s="366"/>
      <c r="UF368" s="366"/>
      <c r="UG368" s="366"/>
      <c r="UH368" s="366"/>
      <c r="UI368" s="366"/>
      <c r="UJ368" s="366"/>
      <c r="UK368" s="366"/>
      <c r="UL368" s="366"/>
      <c r="UM368" s="366"/>
      <c r="UN368" s="366"/>
      <c r="UO368" s="366"/>
      <c r="UP368" s="366"/>
      <c r="UQ368" s="366"/>
      <c r="UR368" s="366"/>
      <c r="US368" s="366"/>
      <c r="UT368" s="366"/>
      <c r="UU368" s="366"/>
      <c r="UV368" s="366"/>
      <c r="UW368" s="366"/>
      <c r="UX368" s="366"/>
      <c r="UY368" s="366"/>
      <c r="UZ368" s="366"/>
      <c r="VA368" s="366"/>
      <c r="VB368" s="366"/>
      <c r="VC368" s="366"/>
      <c r="VD368" s="366"/>
      <c r="VE368" s="366"/>
      <c r="VF368" s="366"/>
      <c r="VG368" s="366"/>
      <c r="VH368" s="366"/>
      <c r="VI368" s="366"/>
      <c r="VJ368" s="366"/>
      <c r="VK368" s="366"/>
      <c r="VL368" s="366"/>
      <c r="VM368" s="366"/>
      <c r="VN368" s="366"/>
      <c r="VO368" s="366"/>
      <c r="VP368" s="366"/>
      <c r="VQ368" s="366"/>
      <c r="VR368" s="366"/>
      <c r="VS368" s="366"/>
      <c r="VT368" s="366"/>
      <c r="VU368" s="366"/>
      <c r="VV368" s="366"/>
      <c r="VW368" s="366"/>
      <c r="VX368" s="366"/>
      <c r="VY368" s="366"/>
      <c r="VZ368" s="366"/>
      <c r="WA368" s="366"/>
      <c r="WB368" s="366"/>
      <c r="WC368" s="366"/>
      <c r="WD368" s="366"/>
      <c r="WE368" s="366"/>
      <c r="WF368" s="366"/>
      <c r="WG368" s="366"/>
      <c r="WH368" s="366"/>
      <c r="WI368" s="366"/>
      <c r="WJ368" s="366"/>
      <c r="WK368" s="366"/>
      <c r="WL368" s="366"/>
      <c r="WM368" s="366"/>
      <c r="WN368" s="366"/>
      <c r="WO368" s="366"/>
      <c r="WP368" s="366"/>
      <c r="WQ368" s="366"/>
      <c r="WR368" s="366"/>
      <c r="WS368" s="366"/>
      <c r="WT368" s="366"/>
      <c r="WU368" s="366"/>
      <c r="WV368" s="366"/>
      <c r="WW368" s="366"/>
      <c r="WX368" s="366"/>
      <c r="WY368" s="366"/>
      <c r="WZ368" s="366"/>
      <c r="XA368" s="366"/>
      <c r="XB368" s="366"/>
      <c r="XC368" s="366"/>
      <c r="XD368" s="366"/>
      <c r="XE368" s="366"/>
      <c r="XF368" s="366"/>
      <c r="XG368" s="366"/>
      <c r="XH368" s="366"/>
      <c r="XI368" s="366"/>
      <c r="XJ368" s="366"/>
      <c r="XK368" s="366"/>
      <c r="XL368" s="366"/>
      <c r="XM368" s="366"/>
      <c r="XN368" s="366"/>
      <c r="XO368" s="366"/>
      <c r="XP368" s="366"/>
      <c r="XQ368" s="366"/>
      <c r="XR368" s="366"/>
      <c r="XS368" s="366"/>
      <c r="XT368" s="366"/>
      <c r="XU368" s="366"/>
      <c r="XV368" s="366"/>
      <c r="XW368" s="366"/>
      <c r="XX368" s="366"/>
      <c r="XY368" s="366"/>
      <c r="XZ368" s="366"/>
      <c r="YA368" s="366"/>
      <c r="YB368" s="366"/>
      <c r="YC368" s="366"/>
      <c r="YD368" s="366"/>
      <c r="YE368" s="366"/>
      <c r="YF368" s="366"/>
      <c r="YG368" s="366"/>
      <c r="YH368" s="366"/>
      <c r="YI368" s="366"/>
      <c r="YJ368" s="366"/>
      <c r="YK368" s="366"/>
      <c r="YL368" s="366"/>
      <c r="YM368" s="366"/>
      <c r="YN368" s="366"/>
      <c r="YO368" s="366"/>
      <c r="YP368" s="366"/>
      <c r="YQ368" s="366"/>
      <c r="YR368" s="366"/>
      <c r="YS368" s="366"/>
      <c r="YT368" s="366"/>
      <c r="YU368" s="366"/>
      <c r="YV368" s="366"/>
      <c r="YW368" s="366"/>
      <c r="YX368" s="366"/>
      <c r="YY368" s="366"/>
      <c r="YZ368" s="366"/>
      <c r="ZA368" s="366"/>
      <c r="ZB368" s="366"/>
      <c r="ZC368" s="366"/>
      <c r="ZD368" s="366"/>
      <c r="ZE368" s="366"/>
      <c r="ZF368" s="366"/>
      <c r="ZG368" s="366"/>
      <c r="ZH368" s="366"/>
      <c r="ZI368" s="366"/>
      <c r="ZJ368" s="366"/>
      <c r="ZK368" s="366"/>
      <c r="ZL368" s="366"/>
      <c r="ZM368" s="366"/>
      <c r="ZN368" s="366"/>
      <c r="ZO368" s="366"/>
      <c r="ZP368" s="366"/>
      <c r="ZQ368" s="366"/>
      <c r="ZR368" s="366"/>
      <c r="ZS368" s="366"/>
      <c r="ZT368" s="366"/>
      <c r="ZU368" s="366"/>
      <c r="ZV368" s="366"/>
      <c r="ZW368" s="366"/>
      <c r="ZX368" s="366"/>
      <c r="ZY368" s="366"/>
      <c r="ZZ368" s="366"/>
      <c r="AAA368" s="366"/>
      <c r="AAB368" s="366"/>
      <c r="AAC368" s="366"/>
      <c r="AAD368" s="366"/>
      <c r="AAE368" s="366"/>
      <c r="AAF368" s="366"/>
      <c r="AAG368" s="366"/>
      <c r="AAH368" s="366"/>
      <c r="AAI368" s="366"/>
      <c r="AAJ368" s="366"/>
      <c r="AAK368" s="366"/>
      <c r="AAL368" s="366"/>
      <c r="AAM368" s="366"/>
      <c r="AAN368" s="366"/>
      <c r="AAO368" s="366"/>
      <c r="AAP368" s="366"/>
      <c r="AAQ368" s="366"/>
      <c r="AAR368" s="366"/>
      <c r="AAS368" s="366"/>
      <c r="AAT368" s="366"/>
      <c r="AAU368" s="366"/>
      <c r="AAV368" s="366"/>
      <c r="AAW368" s="366"/>
      <c r="AAX368" s="366"/>
      <c r="AAY368" s="366"/>
      <c r="AAZ368" s="366"/>
      <c r="ABA368" s="366"/>
      <c r="ABB368" s="366"/>
      <c r="ABC368" s="366"/>
      <c r="ABD368" s="366"/>
      <c r="ABE368" s="366"/>
      <c r="ABF368" s="366"/>
      <c r="ABG368" s="366"/>
      <c r="ABH368" s="366"/>
      <c r="ABI368" s="366"/>
      <c r="ABJ368" s="366"/>
      <c r="ABK368" s="366"/>
      <c r="ABL368" s="366"/>
      <c r="ABM368" s="366"/>
      <c r="ABN368" s="366"/>
      <c r="ABO368" s="366"/>
      <c r="ABP368" s="366"/>
      <c r="ABQ368" s="366"/>
      <c r="ABR368" s="366"/>
      <c r="ABS368" s="366"/>
      <c r="ABT368" s="366"/>
      <c r="ABU368" s="366"/>
      <c r="ABV368" s="366"/>
      <c r="ABW368" s="366"/>
      <c r="ABX368" s="366"/>
      <c r="ABY368" s="366"/>
      <c r="ABZ368" s="366"/>
      <c r="ACA368" s="366"/>
      <c r="ACB368" s="366"/>
      <c r="ACC368" s="366"/>
      <c r="ACD368" s="366"/>
      <c r="ACE368" s="366"/>
      <c r="ACF368" s="366"/>
      <c r="ACG368" s="366"/>
      <c r="ACH368" s="366"/>
      <c r="ACI368" s="366"/>
      <c r="ACJ368" s="366"/>
      <c r="ACK368" s="366"/>
      <c r="ACL368" s="366"/>
      <c r="ACM368" s="366"/>
      <c r="ACN368" s="366"/>
      <c r="ACO368" s="366"/>
      <c r="ACP368" s="366"/>
      <c r="ACQ368" s="366"/>
      <c r="ACR368" s="366"/>
      <c r="ACS368" s="366"/>
      <c r="ACT368" s="366"/>
      <c r="ACU368" s="366"/>
      <c r="ACV368" s="366"/>
      <c r="ACW368" s="366"/>
      <c r="ACX368" s="366"/>
      <c r="ACY368" s="366"/>
      <c r="ACZ368" s="366"/>
      <c r="ADA368" s="366"/>
      <c r="ADB368" s="366"/>
      <c r="ADC368" s="366"/>
      <c r="ADD368" s="366"/>
      <c r="ADE368" s="366"/>
      <c r="ADF368" s="366"/>
      <c r="ADG368" s="366"/>
      <c r="ADH368" s="366"/>
      <c r="ADI368" s="366"/>
      <c r="ADJ368" s="366"/>
      <c r="ADK368" s="366"/>
      <c r="ADL368" s="366"/>
      <c r="ADM368" s="366"/>
      <c r="ADN368" s="366"/>
      <c r="ADO368" s="366"/>
      <c r="ADP368" s="366"/>
      <c r="ADQ368" s="366"/>
      <c r="ADR368" s="366"/>
      <c r="ADS368" s="366"/>
      <c r="ADT368" s="366"/>
      <c r="ADU368" s="366"/>
      <c r="ADV368" s="366"/>
      <c r="ADW368" s="366"/>
      <c r="ADX368" s="366"/>
      <c r="ADY368" s="366"/>
      <c r="ADZ368" s="366"/>
      <c r="AEA368" s="366"/>
      <c r="AEB368" s="366"/>
      <c r="AEC368" s="366"/>
      <c r="AED368" s="366"/>
      <c r="AEE368" s="366"/>
      <c r="AEF368" s="366"/>
      <c r="AEG368" s="366"/>
      <c r="AEH368" s="366"/>
      <c r="AEI368" s="366"/>
      <c r="AEJ368" s="366"/>
      <c r="AEK368" s="366"/>
      <c r="AEL368" s="366"/>
      <c r="AEM368" s="366"/>
      <c r="AEN368" s="366"/>
      <c r="AEO368" s="366"/>
      <c r="AEP368" s="366"/>
      <c r="AEQ368" s="366"/>
      <c r="AER368" s="366"/>
      <c r="AES368" s="366"/>
      <c r="AET368" s="366"/>
      <c r="AEU368" s="366"/>
      <c r="AEV368" s="366"/>
      <c r="AEW368" s="366"/>
      <c r="AEX368" s="366"/>
      <c r="AEY368" s="366"/>
      <c r="AEZ368" s="366"/>
      <c r="AFA368" s="366"/>
      <c r="AFB368" s="366"/>
      <c r="AFC368" s="366"/>
      <c r="AFD368" s="366"/>
      <c r="AFE368" s="366"/>
      <c r="AFF368" s="366"/>
      <c r="AFG368" s="366"/>
      <c r="AFH368" s="366"/>
      <c r="AFI368" s="366"/>
      <c r="AFJ368" s="366"/>
      <c r="AFK368" s="366"/>
      <c r="AFL368" s="366"/>
      <c r="AFM368" s="366"/>
      <c r="AFN368" s="366"/>
      <c r="AFO368" s="366"/>
      <c r="AFP368" s="366"/>
      <c r="AFQ368" s="366"/>
      <c r="AFR368" s="366"/>
      <c r="AFS368" s="366"/>
      <c r="AFT368" s="366"/>
      <c r="AFU368" s="366"/>
      <c r="AFV368" s="366"/>
      <c r="AFW368" s="366"/>
      <c r="AFX368" s="366"/>
      <c r="AFY368" s="366"/>
      <c r="AFZ368" s="366"/>
      <c r="AGA368" s="366"/>
      <c r="AGB368" s="366"/>
      <c r="AGC368" s="366"/>
      <c r="AGD368" s="366"/>
      <c r="AGE368" s="366"/>
      <c r="AGF368" s="366"/>
      <c r="AGG368" s="366"/>
      <c r="AGH368" s="366"/>
      <c r="AGI368" s="366"/>
      <c r="AGJ368" s="366"/>
      <c r="AGK368" s="366"/>
      <c r="AGL368" s="366"/>
      <c r="AGM368" s="366"/>
      <c r="AGN368" s="366"/>
      <c r="AGO368" s="366"/>
      <c r="AGP368" s="366"/>
      <c r="AGQ368" s="366"/>
      <c r="AGR368" s="366"/>
      <c r="AGS368" s="366"/>
      <c r="AGT368" s="366"/>
      <c r="AGU368" s="366"/>
      <c r="AGV368" s="366"/>
      <c r="AGW368" s="366"/>
      <c r="AGX368" s="366"/>
      <c r="AGY368" s="366"/>
      <c r="AGZ368" s="366"/>
      <c r="AHA368" s="366"/>
      <c r="AHB368" s="366"/>
      <c r="AHC368" s="366"/>
      <c r="AHD368" s="366"/>
      <c r="AHE368" s="366"/>
      <c r="AHF368" s="366"/>
      <c r="AHG368" s="366"/>
      <c r="AHH368" s="366"/>
      <c r="AHI368" s="366"/>
      <c r="AHJ368" s="366"/>
      <c r="AHK368" s="366"/>
      <c r="AHL368" s="366"/>
      <c r="AHM368" s="366"/>
      <c r="AHN368" s="366"/>
      <c r="AHO368" s="366"/>
      <c r="AHP368" s="366"/>
      <c r="AHQ368" s="366"/>
      <c r="AHR368" s="366"/>
      <c r="AHS368" s="366"/>
      <c r="AHT368" s="366"/>
      <c r="AHU368" s="366"/>
      <c r="AHV368" s="366"/>
      <c r="AHW368" s="366"/>
      <c r="AHX368" s="366"/>
      <c r="AHY368" s="366"/>
      <c r="AHZ368" s="366"/>
      <c r="AIA368" s="366"/>
      <c r="AIB368" s="366"/>
      <c r="AIC368" s="366"/>
      <c r="AID368" s="366"/>
      <c r="AIE368" s="366"/>
      <c r="AIF368" s="366"/>
      <c r="AIG368" s="366"/>
      <c r="AIH368" s="366"/>
      <c r="AII368" s="366"/>
      <c r="AIJ368" s="366"/>
      <c r="AIK368" s="366"/>
      <c r="AIL368" s="366"/>
      <c r="AIM368" s="366"/>
      <c r="AIN368" s="366"/>
      <c r="AIO368" s="366"/>
      <c r="AIP368" s="366"/>
      <c r="AIQ368" s="366"/>
      <c r="AIR368" s="366"/>
      <c r="AIS368" s="366"/>
      <c r="AIT368" s="366"/>
      <c r="AIU368" s="366"/>
      <c r="AIV368" s="366"/>
      <c r="AIW368" s="366"/>
      <c r="AIX368" s="366"/>
      <c r="AIY368" s="366"/>
      <c r="AIZ368" s="366"/>
      <c r="AJA368" s="366"/>
      <c r="AJB368" s="366"/>
      <c r="AJC368" s="366"/>
      <c r="AJD368" s="366"/>
      <c r="AJE368" s="366"/>
      <c r="AJF368" s="366"/>
      <c r="AJG368" s="366"/>
      <c r="AJH368" s="366"/>
      <c r="AJI368" s="366"/>
      <c r="AJJ368" s="366"/>
      <c r="AJK368" s="366"/>
      <c r="AJL368" s="366"/>
      <c r="AJM368" s="366"/>
      <c r="AJN368" s="366"/>
      <c r="AJO368" s="366"/>
      <c r="AJP368" s="366"/>
      <c r="AJQ368" s="366"/>
      <c r="AJR368" s="366"/>
      <c r="AJS368" s="366"/>
      <c r="AJT368" s="366"/>
      <c r="AJU368" s="366"/>
      <c r="AJV368" s="366"/>
      <c r="AJW368" s="366"/>
      <c r="AJX368" s="366"/>
      <c r="AJY368" s="366"/>
      <c r="AJZ368" s="366"/>
      <c r="AKA368" s="366"/>
      <c r="AKB368" s="366"/>
      <c r="AKC368" s="366"/>
      <c r="AKD368" s="366"/>
      <c r="AKE368" s="366"/>
      <c r="AKF368" s="366"/>
      <c r="AKG368" s="366"/>
      <c r="AKH368" s="366"/>
      <c r="AKI368" s="366"/>
      <c r="AKJ368" s="366"/>
      <c r="AKK368" s="366"/>
      <c r="AKL368" s="366"/>
      <c r="AKM368" s="366"/>
      <c r="AKN368" s="366"/>
      <c r="AKO368" s="366"/>
      <c r="AKP368" s="366"/>
      <c r="AKQ368" s="366"/>
      <c r="AKR368" s="366"/>
      <c r="AKS368" s="366"/>
      <c r="AKT368" s="366"/>
      <c r="AKU368" s="366"/>
      <c r="AKV368" s="366"/>
      <c r="AKW368" s="366"/>
      <c r="AKX368" s="366"/>
      <c r="AKY368" s="366"/>
      <c r="AKZ368" s="366"/>
      <c r="ALA368" s="366"/>
      <c r="ALB368" s="366"/>
      <c r="ALC368" s="366"/>
      <c r="ALD368" s="366"/>
      <c r="ALE368" s="366"/>
      <c r="ALF368" s="366"/>
      <c r="ALG368" s="366"/>
      <c r="ALH368" s="366"/>
      <c r="ALI368" s="366"/>
      <c r="ALJ368" s="366"/>
      <c r="ALK368" s="366"/>
      <c r="ALL368" s="366"/>
      <c r="ALM368" s="366"/>
      <c r="ALN368" s="366"/>
      <c r="ALO368" s="366"/>
      <c r="ALP368" s="366"/>
      <c r="ALQ368" s="366"/>
      <c r="ALR368" s="366"/>
      <c r="ALS368" s="366"/>
      <c r="ALT368" s="366"/>
      <c r="ALU368" s="366"/>
      <c r="ALV368" s="366"/>
      <c r="ALW368" s="366"/>
      <c r="ALX368" s="366"/>
      <c r="ALY368" s="366"/>
      <c r="ALZ368" s="366"/>
      <c r="AMA368" s="366"/>
      <c r="AMB368" s="366"/>
      <c r="AMC368" s="366"/>
      <c r="AMD368" s="366"/>
      <c r="AME368" s="366"/>
      <c r="AMF368" s="366"/>
      <c r="AMG368" s="366"/>
      <c r="AMH368" s="366"/>
      <c r="AMI368" s="366"/>
      <c r="AMJ368" s="366"/>
      <c r="AMK368" s="366"/>
      <c r="AML368" s="366"/>
      <c r="AMM368" s="366"/>
      <c r="AMN368" s="366"/>
      <c r="AMO368" s="366"/>
      <c r="AMP368" s="366"/>
      <c r="AMQ368" s="366"/>
      <c r="AMR368" s="366"/>
      <c r="AMS368" s="366"/>
      <c r="AMT368" s="366"/>
      <c r="AMU368" s="366"/>
      <c r="AMV368" s="366"/>
      <c r="AMW368" s="366"/>
      <c r="AMX368" s="366"/>
      <c r="AMY368" s="366"/>
      <c r="AMZ368" s="366"/>
      <c r="ANA368" s="366"/>
      <c r="ANB368" s="366"/>
      <c r="ANC368" s="366"/>
      <c r="AND368" s="366"/>
      <c r="ANE368" s="366"/>
      <c r="ANF368" s="366"/>
      <c r="ANG368" s="366"/>
      <c r="ANH368" s="366"/>
      <c r="ANI368" s="366"/>
      <c r="ANJ368" s="366"/>
      <c r="ANK368" s="366"/>
      <c r="ANL368" s="366"/>
      <c r="ANM368" s="366"/>
      <c r="ANN368" s="366"/>
      <c r="ANO368" s="366"/>
      <c r="ANP368" s="366"/>
      <c r="ANQ368" s="366"/>
      <c r="ANR368" s="366"/>
      <c r="ANS368" s="366"/>
      <c r="ANT368" s="366"/>
      <c r="ANU368" s="366"/>
      <c r="ANV368" s="366"/>
      <c r="ANW368" s="366"/>
      <c r="ANX368" s="366"/>
      <c r="ANY368" s="366"/>
      <c r="ANZ368" s="366"/>
      <c r="AOA368" s="366"/>
      <c r="AOB368" s="366"/>
      <c r="AOC368" s="366"/>
      <c r="AOD368" s="366"/>
      <c r="AOE368" s="366"/>
      <c r="AOF368" s="366"/>
      <c r="AOG368" s="366"/>
      <c r="AOH368" s="366"/>
      <c r="AOI368" s="366"/>
      <c r="AOJ368" s="366"/>
      <c r="AOK368" s="366"/>
      <c r="AOL368" s="366"/>
      <c r="AOM368" s="366"/>
      <c r="AON368" s="366"/>
      <c r="AOO368" s="366"/>
      <c r="AOP368" s="366"/>
      <c r="AOQ368" s="366"/>
      <c r="AOR368" s="366"/>
      <c r="AOS368" s="366"/>
      <c r="AOT368" s="366"/>
      <c r="AOU368" s="366"/>
      <c r="AOV368" s="366"/>
      <c r="AOW368" s="366"/>
      <c r="AOX368" s="366"/>
      <c r="AOY368" s="366"/>
      <c r="AOZ368" s="366"/>
      <c r="APA368" s="366"/>
      <c r="APB368" s="366"/>
      <c r="APC368" s="366"/>
      <c r="APD368" s="366"/>
      <c r="APE368" s="366"/>
      <c r="APF368" s="366"/>
      <c r="APG368" s="366"/>
      <c r="APH368" s="366"/>
      <c r="API368" s="366"/>
      <c r="APJ368" s="366"/>
      <c r="APK368" s="366"/>
      <c r="APL368" s="366"/>
      <c r="APM368" s="366"/>
      <c r="APN368" s="366"/>
      <c r="APO368" s="366"/>
      <c r="APP368" s="366"/>
      <c r="APQ368" s="366"/>
      <c r="APR368" s="366"/>
      <c r="APS368" s="366"/>
      <c r="APT368" s="366"/>
      <c r="APU368" s="366"/>
      <c r="APV368" s="366"/>
      <c r="APW368" s="366"/>
      <c r="APX368" s="366"/>
      <c r="APY368" s="366"/>
      <c r="APZ368" s="366"/>
      <c r="AQA368" s="366"/>
      <c r="AQB368" s="366"/>
      <c r="AQC368" s="366"/>
      <c r="AQD368" s="366"/>
      <c r="AQE368" s="366"/>
      <c r="AQF368" s="366"/>
      <c r="AQG368" s="366"/>
      <c r="AQH368" s="366"/>
      <c r="AQI368" s="366"/>
      <c r="AQJ368" s="366"/>
      <c r="AQK368" s="366"/>
      <c r="AQL368" s="366"/>
      <c r="AQM368" s="366"/>
      <c r="AQN368" s="366"/>
      <c r="AQO368" s="366"/>
      <c r="AQP368" s="366"/>
      <c r="AQQ368" s="366"/>
      <c r="AQR368" s="366"/>
      <c r="AQS368" s="366"/>
      <c r="AQT368" s="366"/>
      <c r="AQU368" s="366"/>
      <c r="AQV368" s="366"/>
      <c r="AQW368" s="366"/>
      <c r="AQX368" s="366"/>
      <c r="AQY368" s="366"/>
      <c r="AQZ368" s="366"/>
      <c r="ARA368" s="366"/>
      <c r="ARB368" s="366"/>
      <c r="ARC368" s="366"/>
      <c r="ARD368" s="366"/>
      <c r="ARE368" s="366"/>
      <c r="ARF368" s="366"/>
      <c r="ARG368" s="366"/>
      <c r="ARH368" s="366"/>
      <c r="ARI368" s="366"/>
      <c r="ARJ368" s="366"/>
      <c r="ARK368" s="366"/>
      <c r="ARL368" s="366"/>
      <c r="ARM368" s="366"/>
      <c r="ARN368" s="366"/>
      <c r="ARO368" s="366"/>
      <c r="ARP368" s="366"/>
      <c r="ARQ368" s="366"/>
      <c r="ARR368" s="366"/>
      <c r="ARS368" s="366"/>
      <c r="ART368" s="366"/>
      <c r="ARU368" s="366"/>
      <c r="ARV368" s="366"/>
      <c r="ARW368" s="366"/>
      <c r="ARX368" s="366"/>
      <c r="ARY368" s="366"/>
      <c r="ARZ368" s="366"/>
      <c r="ASA368" s="366"/>
      <c r="ASB368" s="366"/>
      <c r="ASC368" s="366"/>
      <c r="ASD368" s="366"/>
      <c r="ASE368" s="366"/>
      <c r="ASF368" s="366"/>
      <c r="ASG368" s="366"/>
      <c r="ASH368" s="366"/>
      <c r="ASI368" s="366"/>
      <c r="ASJ368" s="366"/>
      <c r="ASK368" s="366"/>
      <c r="ASL368" s="366"/>
      <c r="ASM368" s="366"/>
      <c r="ASN368" s="366"/>
      <c r="ASO368" s="366"/>
      <c r="ASP368" s="366"/>
      <c r="ASQ368" s="366"/>
      <c r="ASR368" s="366"/>
      <c r="ASS368" s="366"/>
      <c r="AST368" s="366"/>
      <c r="ASU368" s="366"/>
      <c r="ASV368" s="366"/>
      <c r="ASW368" s="366"/>
      <c r="ASX368" s="366"/>
      <c r="ASY368" s="366"/>
      <c r="ASZ368" s="366"/>
      <c r="ATA368" s="366"/>
      <c r="ATB368" s="366"/>
      <c r="ATC368" s="366"/>
      <c r="ATD368" s="366"/>
      <c r="ATE368" s="366"/>
      <c r="ATF368" s="366"/>
      <c r="ATG368" s="366"/>
      <c r="ATH368" s="366"/>
      <c r="ATI368" s="366"/>
      <c r="ATJ368" s="366"/>
      <c r="ATK368" s="366"/>
      <c r="ATL368" s="366"/>
      <c r="ATM368" s="366"/>
      <c r="ATN368" s="366"/>
      <c r="ATO368" s="366"/>
      <c r="ATP368" s="366"/>
      <c r="ATQ368" s="366"/>
      <c r="ATR368" s="366"/>
      <c r="ATS368" s="366"/>
      <c r="ATT368" s="366"/>
      <c r="ATU368" s="366"/>
      <c r="ATV368" s="366"/>
      <c r="ATW368" s="366"/>
      <c r="ATX368" s="366"/>
      <c r="ATY368" s="366"/>
      <c r="ATZ368" s="366"/>
      <c r="AUA368" s="366"/>
      <c r="AUB368" s="366"/>
      <c r="AUC368" s="366"/>
      <c r="AUD368" s="366"/>
      <c r="AUE368" s="366"/>
      <c r="AUF368" s="366"/>
      <c r="AUG368" s="366"/>
      <c r="AUH368" s="366"/>
      <c r="AUI368" s="366"/>
      <c r="AUJ368" s="366"/>
      <c r="AUK368" s="366"/>
      <c r="AUL368" s="366"/>
      <c r="AUM368" s="366"/>
      <c r="AUN368" s="366"/>
      <c r="AUO368" s="366"/>
      <c r="AUP368" s="366"/>
      <c r="AUQ368" s="366"/>
      <c r="AUR368" s="366"/>
      <c r="AUS368" s="366"/>
      <c r="AUT368" s="366"/>
      <c r="AUU368" s="366"/>
      <c r="AUV368" s="366"/>
      <c r="AUW368" s="366"/>
      <c r="AUX368" s="366"/>
      <c r="AUY368" s="366"/>
      <c r="AUZ368" s="366"/>
      <c r="AVA368" s="366"/>
      <c r="AVB368" s="366"/>
      <c r="AVC368" s="366"/>
      <c r="AVD368" s="366"/>
      <c r="AVE368" s="366"/>
      <c r="AVF368" s="366"/>
      <c r="AVG368" s="366"/>
      <c r="AVH368" s="366"/>
      <c r="AVI368" s="366"/>
      <c r="AVJ368" s="366"/>
      <c r="AVK368" s="366"/>
      <c r="AVL368" s="366"/>
      <c r="AVM368" s="366"/>
      <c r="AVN368" s="366"/>
      <c r="AVO368" s="366"/>
      <c r="AVP368" s="366"/>
      <c r="AVQ368" s="366"/>
      <c r="AVR368" s="366"/>
      <c r="AVS368" s="366"/>
      <c r="AVT368" s="366"/>
      <c r="AVU368" s="366"/>
      <c r="AVV368" s="366"/>
      <c r="AVW368" s="366"/>
      <c r="AVX368" s="366"/>
      <c r="AVY368" s="366"/>
      <c r="AVZ368" s="366"/>
      <c r="AWA368" s="366"/>
      <c r="AWB368" s="366"/>
      <c r="AWC368" s="366"/>
      <c r="AWD368" s="366"/>
      <c r="AWE368" s="366"/>
      <c r="AWF368" s="366"/>
      <c r="AWG368" s="366"/>
      <c r="AWH368" s="366"/>
      <c r="AWI368" s="366"/>
      <c r="AWJ368" s="366"/>
      <c r="AWK368" s="366"/>
      <c r="AWL368" s="366"/>
      <c r="AWM368" s="366"/>
      <c r="AWN368" s="366"/>
      <c r="AWO368" s="366"/>
      <c r="AWP368" s="366"/>
      <c r="AWQ368" s="366"/>
      <c r="AWR368" s="366"/>
      <c r="AWS368" s="366"/>
      <c r="AWT368" s="366"/>
      <c r="AWU368" s="366"/>
      <c r="AWV368" s="366"/>
      <c r="AWW368" s="366"/>
      <c r="AWX368" s="366"/>
      <c r="AWY368" s="366"/>
      <c r="AWZ368" s="366"/>
      <c r="AXA368" s="366"/>
      <c r="AXB368" s="366"/>
      <c r="AXC368" s="366"/>
      <c r="AXD368" s="366"/>
      <c r="AXE368" s="366"/>
      <c r="AXF368" s="366"/>
      <c r="AXG368" s="366"/>
      <c r="AXH368" s="366"/>
      <c r="AXI368" s="366"/>
      <c r="AXJ368" s="366"/>
      <c r="AXK368" s="366"/>
      <c r="AXL368" s="366"/>
      <c r="AXM368" s="366"/>
      <c r="AXN368" s="366"/>
      <c r="AXO368" s="366"/>
      <c r="AXP368" s="366"/>
      <c r="AXQ368" s="366"/>
      <c r="AXR368" s="366"/>
      <c r="AXS368" s="366"/>
      <c r="AXT368" s="366"/>
      <c r="AXU368" s="366"/>
      <c r="AXV368" s="366"/>
      <c r="AXW368" s="366"/>
      <c r="AXX368" s="366"/>
      <c r="AXY368" s="366"/>
      <c r="AXZ368" s="366"/>
      <c r="AYA368" s="366"/>
      <c r="AYB368" s="366"/>
      <c r="AYC368" s="366"/>
      <c r="AYD368" s="366"/>
      <c r="AYE368" s="366"/>
      <c r="AYF368" s="366"/>
      <c r="AYG368" s="366"/>
      <c r="AYH368" s="366"/>
      <c r="AYI368" s="366"/>
      <c r="AYJ368" s="366"/>
      <c r="AYK368" s="366"/>
      <c r="AYL368" s="366"/>
      <c r="AYM368" s="366"/>
      <c r="AYN368" s="366"/>
      <c r="AYO368" s="366"/>
      <c r="AYP368" s="366"/>
      <c r="AYQ368" s="366"/>
      <c r="AYR368" s="366"/>
      <c r="AYS368" s="366"/>
      <c r="AYT368" s="366"/>
      <c r="AYU368" s="366"/>
      <c r="AYV368" s="366"/>
      <c r="AYW368" s="366"/>
      <c r="AYX368" s="366"/>
      <c r="AYY368" s="366"/>
      <c r="AYZ368" s="366"/>
      <c r="AZA368" s="366"/>
      <c r="AZB368" s="366"/>
      <c r="AZC368" s="366"/>
      <c r="AZD368" s="366"/>
      <c r="AZE368" s="366"/>
      <c r="AZF368" s="366"/>
      <c r="AZG368" s="366"/>
      <c r="AZH368" s="366"/>
      <c r="AZI368" s="366"/>
      <c r="AZJ368" s="366"/>
      <c r="AZK368" s="366"/>
      <c r="AZL368" s="366"/>
      <c r="AZM368" s="366"/>
      <c r="AZN368" s="366"/>
      <c r="AZO368" s="366"/>
      <c r="AZP368" s="366"/>
      <c r="AZQ368" s="366"/>
      <c r="AZR368" s="366"/>
      <c r="AZS368" s="366"/>
      <c r="AZT368" s="366"/>
      <c r="AZU368" s="366"/>
      <c r="AZV368" s="366"/>
      <c r="AZW368" s="366"/>
      <c r="AZX368" s="366"/>
      <c r="AZY368" s="366"/>
      <c r="AZZ368" s="366"/>
      <c r="BAA368" s="366"/>
      <c r="BAB368" s="366"/>
      <c r="BAC368" s="366"/>
      <c r="BAD368" s="366"/>
      <c r="BAE368" s="366"/>
      <c r="BAF368" s="366"/>
      <c r="BAG368" s="366"/>
      <c r="BAH368" s="366"/>
      <c r="BAI368" s="366"/>
      <c r="BAJ368" s="366"/>
      <c r="BAK368" s="366"/>
      <c r="BAL368" s="366"/>
      <c r="BAM368" s="366"/>
      <c r="BAN368" s="366"/>
      <c r="BAO368" s="366"/>
      <c r="BAP368" s="366"/>
      <c r="BAQ368" s="366"/>
      <c r="BAR368" s="366"/>
      <c r="BAS368" s="366"/>
      <c r="BAT368" s="366"/>
      <c r="BAU368" s="366"/>
      <c r="BAV368" s="366"/>
      <c r="BAW368" s="366"/>
      <c r="BAX368" s="366"/>
      <c r="BAY368" s="366"/>
      <c r="BAZ368" s="366"/>
      <c r="BBA368" s="366"/>
      <c r="BBB368" s="366"/>
      <c r="BBC368" s="366"/>
      <c r="BBD368" s="366"/>
      <c r="BBE368" s="366"/>
      <c r="BBF368" s="366"/>
      <c r="BBG368" s="366"/>
      <c r="BBH368" s="366"/>
      <c r="BBI368" s="366"/>
      <c r="BBJ368" s="366"/>
      <c r="BBK368" s="366"/>
      <c r="BBL368" s="366"/>
      <c r="BBM368" s="366"/>
      <c r="BBN368" s="366"/>
      <c r="BBO368" s="366"/>
      <c r="BBP368" s="366"/>
      <c r="BBQ368" s="366"/>
      <c r="BBR368" s="366"/>
      <c r="BBS368" s="366"/>
      <c r="BBT368" s="366"/>
      <c r="BBU368" s="366"/>
      <c r="BBV368" s="366"/>
      <c r="BBW368" s="366"/>
      <c r="BBX368" s="366"/>
      <c r="BBY368" s="366"/>
      <c r="BBZ368" s="366"/>
      <c r="BCA368" s="366"/>
      <c r="BCB368" s="366"/>
      <c r="BCC368" s="366"/>
      <c r="BCD368" s="366"/>
      <c r="BCE368" s="366"/>
      <c r="BCF368" s="366"/>
      <c r="BCG368" s="366"/>
      <c r="BCH368" s="366"/>
      <c r="BCI368" s="366"/>
      <c r="BCJ368" s="366"/>
      <c r="BCK368" s="366"/>
      <c r="BCL368" s="366"/>
      <c r="BCM368" s="366"/>
      <c r="BCN368" s="366"/>
      <c r="BCO368" s="366"/>
      <c r="BCP368" s="366"/>
      <c r="BCQ368" s="366"/>
      <c r="BCR368" s="366"/>
      <c r="BCS368" s="366"/>
      <c r="BCT368" s="366"/>
      <c r="BCU368" s="366"/>
      <c r="BCV368" s="366"/>
      <c r="BCW368" s="366"/>
      <c r="BCX368" s="366"/>
      <c r="BCY368" s="366"/>
      <c r="BCZ368" s="366"/>
      <c r="BDA368" s="366"/>
      <c r="BDB368" s="366"/>
      <c r="BDC368" s="366"/>
      <c r="BDD368" s="366"/>
      <c r="BDE368" s="366"/>
      <c r="BDF368" s="366"/>
      <c r="BDG368" s="366"/>
      <c r="BDH368" s="366"/>
      <c r="BDI368" s="366"/>
      <c r="BDJ368" s="366"/>
      <c r="BDK368" s="366"/>
      <c r="BDL368" s="366"/>
      <c r="BDM368" s="366"/>
      <c r="BDN368" s="366"/>
      <c r="BDO368" s="366"/>
      <c r="BDP368" s="366"/>
      <c r="BDQ368" s="366"/>
      <c r="BDR368" s="366"/>
      <c r="BDS368" s="366"/>
      <c r="BDT368" s="366"/>
      <c r="BDU368" s="366"/>
      <c r="BDV368" s="366"/>
      <c r="BDW368" s="366"/>
      <c r="BDX368" s="366"/>
      <c r="BDY368" s="366"/>
      <c r="BDZ368" s="366"/>
      <c r="BEA368" s="366"/>
      <c r="BEB368" s="366"/>
      <c r="BEC368" s="366"/>
      <c r="BED368" s="366"/>
      <c r="BEE368" s="366"/>
      <c r="BEF368" s="366"/>
      <c r="BEG368" s="366"/>
      <c r="BEH368" s="366"/>
      <c r="BEI368" s="366"/>
      <c r="BEJ368" s="366"/>
      <c r="BEK368" s="366"/>
      <c r="BEL368" s="366"/>
      <c r="BEM368" s="366"/>
      <c r="BEN368" s="366"/>
      <c r="BEO368" s="366"/>
      <c r="BEP368" s="366"/>
      <c r="BEQ368" s="366"/>
      <c r="BER368" s="366"/>
      <c r="BES368" s="366"/>
      <c r="BET368" s="366"/>
      <c r="BEU368" s="366"/>
      <c r="BEV368" s="366"/>
      <c r="BEW368" s="366"/>
      <c r="BEX368" s="366"/>
      <c r="BEY368" s="366"/>
      <c r="BEZ368" s="366"/>
      <c r="BFA368" s="366"/>
      <c r="BFB368" s="366"/>
      <c r="BFC368" s="366"/>
      <c r="BFD368" s="366"/>
      <c r="BFE368" s="366"/>
      <c r="BFF368" s="366"/>
      <c r="BFG368" s="366"/>
      <c r="BFH368" s="366"/>
      <c r="BFI368" s="366"/>
      <c r="BFJ368" s="366"/>
      <c r="BFK368" s="366"/>
      <c r="BFL368" s="366"/>
      <c r="BFM368" s="366"/>
      <c r="BFN368" s="366"/>
      <c r="BFO368" s="366"/>
      <c r="BFP368" s="366"/>
      <c r="BFQ368" s="366"/>
      <c r="BFR368" s="366"/>
      <c r="BFS368" s="366"/>
      <c r="BFT368" s="366"/>
      <c r="BFU368" s="366"/>
      <c r="BFV368" s="366"/>
      <c r="BFW368" s="366"/>
      <c r="BFX368" s="366"/>
      <c r="BFY368" s="366"/>
      <c r="BFZ368" s="366"/>
      <c r="BGA368" s="366"/>
      <c r="BGB368" s="366"/>
      <c r="BGC368" s="366"/>
      <c r="BGD368" s="366"/>
      <c r="BGE368" s="366"/>
      <c r="BGF368" s="366"/>
      <c r="BGG368" s="366"/>
      <c r="BGH368" s="366"/>
      <c r="BGI368" s="366"/>
      <c r="BGJ368" s="366"/>
      <c r="BGK368" s="366"/>
      <c r="BGL368" s="366"/>
      <c r="BGM368" s="366"/>
      <c r="BGN368" s="366"/>
      <c r="BGO368" s="366"/>
      <c r="BGP368" s="366"/>
      <c r="BGQ368" s="366"/>
      <c r="BGR368" s="366"/>
      <c r="BGS368" s="366"/>
      <c r="BGT368" s="366"/>
      <c r="BGU368" s="366"/>
      <c r="BGV368" s="366"/>
      <c r="BGW368" s="366"/>
      <c r="BGX368" s="366"/>
      <c r="BGY368" s="366"/>
      <c r="BGZ368" s="366"/>
      <c r="BHA368" s="366"/>
      <c r="BHB368" s="366"/>
      <c r="BHC368" s="366"/>
      <c r="BHD368" s="366"/>
      <c r="BHE368" s="366"/>
      <c r="BHF368" s="366"/>
      <c r="BHG368" s="366"/>
      <c r="BHH368" s="366"/>
      <c r="BHI368" s="366"/>
      <c r="BHJ368" s="366"/>
      <c r="BHK368" s="366"/>
      <c r="BHL368" s="366"/>
      <c r="BHM368" s="366"/>
      <c r="BHN368" s="366"/>
      <c r="BHO368" s="366"/>
      <c r="BHP368" s="366"/>
      <c r="BHQ368" s="366"/>
      <c r="BHR368" s="366"/>
      <c r="BHS368" s="366"/>
      <c r="BHT368" s="366"/>
      <c r="BHU368" s="366"/>
      <c r="BHV368" s="366"/>
      <c r="BHW368" s="366"/>
      <c r="BHX368" s="366"/>
      <c r="BHY368" s="366"/>
      <c r="BHZ368" s="366"/>
      <c r="BIA368" s="366"/>
      <c r="BIB368" s="366"/>
      <c r="BIC368" s="366"/>
      <c r="BID368" s="366"/>
      <c r="BIE368" s="366"/>
      <c r="BIF368" s="366"/>
      <c r="BIG368" s="366"/>
      <c r="BIH368" s="366"/>
      <c r="BII368" s="366"/>
      <c r="BIJ368" s="366"/>
      <c r="BIK368" s="366"/>
      <c r="BIL368" s="366"/>
      <c r="BIM368" s="366"/>
      <c r="BIN368" s="366"/>
      <c r="BIO368" s="366"/>
      <c r="BIP368" s="366"/>
      <c r="BIQ368" s="366"/>
      <c r="BIR368" s="366"/>
      <c r="BIS368" s="366"/>
      <c r="BIT368" s="366"/>
      <c r="BIU368" s="366"/>
      <c r="BIV368" s="366"/>
      <c r="BIW368" s="366"/>
      <c r="BIX368" s="366"/>
      <c r="BIY368" s="366"/>
      <c r="BIZ368" s="366"/>
      <c r="BJA368" s="366"/>
      <c r="BJB368" s="366"/>
      <c r="BJC368" s="366"/>
      <c r="BJD368" s="366"/>
      <c r="BJE368" s="366"/>
      <c r="BJF368" s="366"/>
      <c r="BJG368" s="366"/>
      <c r="BJH368" s="366"/>
      <c r="BJI368" s="366"/>
      <c r="BJJ368" s="366"/>
      <c r="BJK368" s="366"/>
      <c r="BJL368" s="366"/>
      <c r="BJM368" s="366"/>
      <c r="BJN368" s="366"/>
      <c r="BJO368" s="366"/>
      <c r="BJP368" s="366"/>
      <c r="BJQ368" s="366"/>
      <c r="BJR368" s="366"/>
      <c r="BJS368" s="366"/>
      <c r="BJT368" s="366"/>
      <c r="BJU368" s="366"/>
      <c r="BJV368" s="366"/>
      <c r="BJW368" s="366"/>
      <c r="BJX368" s="366"/>
      <c r="BJY368" s="366"/>
      <c r="BJZ368" s="366"/>
      <c r="BKA368" s="366"/>
      <c r="BKB368" s="366"/>
      <c r="BKC368" s="366"/>
      <c r="BKD368" s="366"/>
      <c r="BKE368" s="366"/>
      <c r="BKF368" s="366"/>
      <c r="BKG368" s="366"/>
      <c r="BKH368" s="366"/>
      <c r="BKI368" s="366"/>
      <c r="BKJ368" s="366"/>
      <c r="BKK368" s="366"/>
      <c r="BKL368" s="366"/>
      <c r="BKM368" s="366"/>
      <c r="BKN368" s="366"/>
      <c r="BKO368" s="366"/>
      <c r="BKP368" s="366"/>
      <c r="BKQ368" s="366"/>
      <c r="BKR368" s="366"/>
      <c r="BKS368" s="366"/>
      <c r="BKT368" s="366"/>
      <c r="BKU368" s="366"/>
      <c r="BKV368" s="366"/>
      <c r="BKW368" s="366"/>
      <c r="BKX368" s="366"/>
      <c r="BKY368" s="366"/>
      <c r="BKZ368" s="366"/>
      <c r="BLA368" s="366"/>
      <c r="BLB368" s="366"/>
      <c r="BLC368" s="366"/>
      <c r="BLD368" s="366"/>
      <c r="BLE368" s="366"/>
      <c r="BLF368" s="366"/>
      <c r="BLG368" s="366"/>
      <c r="BLH368" s="366"/>
      <c r="BLI368" s="366"/>
      <c r="BLJ368" s="366"/>
      <c r="BLK368" s="366"/>
      <c r="BLL368" s="366"/>
      <c r="BLM368" s="366"/>
      <c r="BLN368" s="366"/>
      <c r="BLO368" s="366"/>
      <c r="BLP368" s="366"/>
      <c r="BLQ368" s="366"/>
      <c r="BLR368" s="366"/>
      <c r="BLS368" s="366"/>
      <c r="BLT368" s="366"/>
      <c r="BLU368" s="366"/>
      <c r="BLV368" s="366"/>
      <c r="BLW368" s="366"/>
      <c r="BLX368" s="366"/>
      <c r="BLY368" s="366"/>
      <c r="BLZ368" s="366"/>
      <c r="BMA368" s="366"/>
      <c r="BMB368" s="366"/>
      <c r="BMC368" s="366"/>
      <c r="BMD368" s="366"/>
      <c r="BME368" s="366"/>
      <c r="BMF368" s="366"/>
      <c r="BMG368" s="366"/>
      <c r="BMH368" s="366"/>
      <c r="BMI368" s="366"/>
      <c r="BMJ368" s="366"/>
      <c r="BMK368" s="366"/>
      <c r="BML368" s="366"/>
      <c r="BMM368" s="366"/>
      <c r="BMN368" s="366"/>
      <c r="BMO368" s="366"/>
      <c r="BMP368" s="366"/>
      <c r="BMQ368" s="366"/>
      <c r="BMR368" s="366"/>
      <c r="BMS368" s="366"/>
      <c r="BMT368" s="366"/>
      <c r="BMU368" s="366"/>
      <c r="BMV368" s="366"/>
      <c r="BMW368" s="366"/>
      <c r="BMX368" s="366"/>
      <c r="BMY368" s="366"/>
      <c r="BMZ368" s="366"/>
      <c r="BNA368" s="366"/>
      <c r="BNB368" s="366"/>
      <c r="BNC368" s="366"/>
      <c r="BND368" s="366"/>
      <c r="BNE368" s="366"/>
      <c r="BNF368" s="366"/>
      <c r="BNG368" s="366"/>
      <c r="BNH368" s="366"/>
      <c r="BNI368" s="366"/>
      <c r="BNJ368" s="366"/>
      <c r="BNK368" s="366"/>
      <c r="BNL368" s="366"/>
      <c r="BNM368" s="366"/>
      <c r="BNN368" s="366"/>
      <c r="BNO368" s="366"/>
      <c r="BNP368" s="366"/>
      <c r="BNQ368" s="366"/>
      <c r="BNR368" s="366"/>
      <c r="BNS368" s="366"/>
      <c r="BNT368" s="366"/>
      <c r="BNU368" s="366"/>
      <c r="BNV368" s="366"/>
      <c r="BNW368" s="366"/>
      <c r="BNX368" s="366"/>
      <c r="BNY368" s="366"/>
      <c r="BNZ368" s="366"/>
      <c r="BOA368" s="366"/>
      <c r="BOB368" s="366"/>
      <c r="BOC368" s="366"/>
      <c r="BOD368" s="366"/>
      <c r="BOE368" s="366"/>
      <c r="BOF368" s="366"/>
      <c r="BOG368" s="366"/>
      <c r="BOH368" s="366"/>
      <c r="BOI368" s="366"/>
      <c r="BOJ368" s="366"/>
      <c r="BOK368" s="366"/>
      <c r="BOL368" s="366"/>
      <c r="BOM368" s="366"/>
      <c r="BON368" s="366"/>
      <c r="BOO368" s="366"/>
      <c r="BOP368" s="366"/>
      <c r="BOQ368" s="366"/>
      <c r="BOR368" s="366"/>
      <c r="BOS368" s="366"/>
      <c r="BOT368" s="366"/>
      <c r="BOU368" s="366"/>
      <c r="BOV368" s="366"/>
      <c r="BOW368" s="366"/>
      <c r="BOX368" s="366"/>
      <c r="BOY368" s="366"/>
      <c r="BOZ368" s="366"/>
      <c r="BPA368" s="366"/>
      <c r="BPB368" s="366"/>
      <c r="BPC368" s="366"/>
      <c r="BPD368" s="366"/>
      <c r="BPE368" s="366"/>
      <c r="BPF368" s="366"/>
      <c r="BPG368" s="366"/>
      <c r="BPH368" s="366"/>
      <c r="BPI368" s="366"/>
      <c r="BPJ368" s="366"/>
      <c r="BPK368" s="366"/>
      <c r="BPL368" s="366"/>
      <c r="BPM368" s="366"/>
      <c r="BPN368" s="366"/>
      <c r="BPO368" s="366"/>
      <c r="BPP368" s="366"/>
      <c r="BPQ368" s="366"/>
      <c r="BPR368" s="366"/>
      <c r="BPS368" s="366"/>
      <c r="BPT368" s="366"/>
      <c r="BPU368" s="366"/>
      <c r="BPV368" s="366"/>
      <c r="BPW368" s="366"/>
      <c r="BPX368" s="366"/>
      <c r="BPY368" s="366"/>
      <c r="BPZ368" s="366"/>
      <c r="BQA368" s="366"/>
      <c r="BQB368" s="366"/>
      <c r="BQC368" s="366"/>
      <c r="BQD368" s="366"/>
      <c r="BQE368" s="366"/>
      <c r="BQF368" s="366"/>
      <c r="BQG368" s="366"/>
      <c r="BQH368" s="366"/>
      <c r="BQI368" s="366"/>
      <c r="BQJ368" s="366"/>
      <c r="BQK368" s="366"/>
      <c r="BQL368" s="366"/>
      <c r="BQM368" s="366"/>
      <c r="BQN368" s="366"/>
      <c r="BQO368" s="366"/>
      <c r="BQP368" s="366"/>
      <c r="BQQ368" s="366"/>
      <c r="BQR368" s="366"/>
      <c r="BQS368" s="366"/>
      <c r="BQT368" s="366"/>
      <c r="BQU368" s="366"/>
      <c r="BQV368" s="366"/>
      <c r="BQW368" s="366"/>
      <c r="BQX368" s="366"/>
      <c r="BQY368" s="366"/>
      <c r="BQZ368" s="366"/>
      <c r="BRA368" s="366"/>
      <c r="BRB368" s="366"/>
      <c r="BRC368" s="366"/>
      <c r="BRD368" s="366"/>
      <c r="BRE368" s="366"/>
      <c r="BRF368" s="366"/>
      <c r="BRG368" s="366"/>
      <c r="BRH368" s="366"/>
      <c r="BRI368" s="366"/>
      <c r="BRJ368" s="366"/>
      <c r="BRK368" s="366"/>
      <c r="BRL368" s="366"/>
      <c r="BRM368" s="366"/>
      <c r="BRN368" s="366"/>
      <c r="BRO368" s="366"/>
      <c r="BRP368" s="366"/>
      <c r="BRQ368" s="366"/>
      <c r="BRR368" s="366"/>
      <c r="BRS368" s="366"/>
      <c r="BRT368" s="366"/>
      <c r="BRU368" s="366"/>
      <c r="BRV368" s="366"/>
      <c r="BRW368" s="366"/>
      <c r="BRX368" s="366"/>
      <c r="BRY368" s="366"/>
      <c r="BRZ368" s="366"/>
      <c r="BSA368" s="366"/>
      <c r="BSB368" s="366"/>
      <c r="BSC368" s="366"/>
      <c r="BSD368" s="366"/>
      <c r="BSE368" s="366"/>
      <c r="BSF368" s="366"/>
      <c r="BSG368" s="366"/>
      <c r="BSH368" s="366"/>
      <c r="BSI368" s="366"/>
      <c r="BSJ368" s="366"/>
      <c r="BSK368" s="366"/>
      <c r="BSL368" s="366"/>
      <c r="BSM368" s="366"/>
      <c r="BSN368" s="366"/>
      <c r="BSO368" s="366"/>
      <c r="BSP368" s="366"/>
      <c r="BSQ368" s="366"/>
      <c r="BSR368" s="366"/>
      <c r="BSS368" s="366"/>
      <c r="BST368" s="366"/>
      <c r="BSU368" s="366"/>
      <c r="BSV368" s="366"/>
      <c r="BSW368" s="366"/>
      <c r="BSX368" s="366"/>
      <c r="BSY368" s="366"/>
      <c r="BSZ368" s="366"/>
      <c r="BTA368" s="366"/>
      <c r="BTB368" s="366"/>
      <c r="BTC368" s="366"/>
      <c r="BTD368" s="366"/>
      <c r="BTE368" s="366"/>
      <c r="BTF368" s="366"/>
      <c r="BTG368" s="366"/>
      <c r="BTH368" s="366"/>
      <c r="BTI368" s="366"/>
      <c r="BTJ368" s="366"/>
      <c r="BTK368" s="366"/>
      <c r="BTL368" s="366"/>
      <c r="BTM368" s="366"/>
      <c r="BTN368" s="366"/>
      <c r="BTO368" s="366"/>
      <c r="BTP368" s="366"/>
      <c r="BTQ368" s="366"/>
      <c r="BTR368" s="366"/>
      <c r="BTS368" s="366"/>
      <c r="BTT368" s="366"/>
      <c r="BTU368" s="366"/>
      <c r="BTV368" s="366"/>
      <c r="BTW368" s="366"/>
      <c r="BTX368" s="366"/>
      <c r="BTY368" s="366"/>
      <c r="BTZ368" s="366"/>
      <c r="BUA368" s="366"/>
      <c r="BUB368" s="366"/>
      <c r="BUC368" s="366"/>
      <c r="BUD368" s="366"/>
      <c r="BUE368" s="366"/>
      <c r="BUF368" s="366"/>
      <c r="BUG368" s="366"/>
      <c r="BUH368" s="366"/>
      <c r="BUI368" s="366"/>
      <c r="BUJ368" s="366"/>
      <c r="BUK368" s="366"/>
      <c r="BUL368" s="366"/>
      <c r="BUM368" s="366"/>
      <c r="BUN368" s="366"/>
      <c r="BUO368" s="366"/>
      <c r="BUP368" s="366"/>
      <c r="BUQ368" s="366"/>
      <c r="BUR368" s="366"/>
      <c r="BUS368" s="366"/>
      <c r="BUT368" s="366"/>
      <c r="BUU368" s="366"/>
      <c r="BUV368" s="366"/>
      <c r="BUW368" s="366"/>
      <c r="BUX368" s="366"/>
      <c r="BUY368" s="366"/>
      <c r="BUZ368" s="366"/>
      <c r="BVA368" s="366"/>
      <c r="BVB368" s="366"/>
      <c r="BVC368" s="366"/>
      <c r="BVD368" s="366"/>
      <c r="BVE368" s="366"/>
      <c r="BVF368" s="366"/>
      <c r="BVG368" s="366"/>
      <c r="BVH368" s="366"/>
      <c r="BVI368" s="366"/>
      <c r="BVJ368" s="366"/>
      <c r="BVK368" s="366"/>
      <c r="BVL368" s="366"/>
      <c r="BVM368" s="366"/>
      <c r="BVN368" s="366"/>
      <c r="BVO368" s="366"/>
      <c r="BVP368" s="366"/>
      <c r="BVQ368" s="366"/>
      <c r="BVR368" s="366"/>
      <c r="BVS368" s="366"/>
      <c r="BVT368" s="366"/>
      <c r="BVU368" s="366"/>
      <c r="BVV368" s="366"/>
      <c r="BVW368" s="366"/>
      <c r="BVX368" s="366"/>
      <c r="BVY368" s="366"/>
      <c r="BVZ368" s="366"/>
      <c r="BWA368" s="366"/>
      <c r="BWB368" s="366"/>
      <c r="BWC368" s="366"/>
      <c r="BWD368" s="366"/>
      <c r="BWE368" s="366"/>
      <c r="BWF368" s="366"/>
      <c r="BWG368" s="366"/>
      <c r="BWH368" s="366"/>
      <c r="BWI368" s="366"/>
      <c r="BWJ368" s="366"/>
      <c r="BWK368" s="366"/>
      <c r="BWL368" s="366"/>
      <c r="BWM368" s="366"/>
      <c r="BWN368" s="366"/>
      <c r="BWO368" s="366"/>
      <c r="BWP368" s="366"/>
      <c r="BWQ368" s="366"/>
      <c r="BWR368" s="366"/>
      <c r="BWS368" s="366"/>
      <c r="BWT368" s="366"/>
      <c r="BWU368" s="366"/>
      <c r="BWV368" s="366"/>
      <c r="BWW368" s="366"/>
      <c r="BWX368" s="366"/>
      <c r="BWY368" s="366"/>
      <c r="BWZ368" s="366"/>
      <c r="BXA368" s="366"/>
      <c r="BXB368" s="366"/>
      <c r="BXC368" s="366"/>
      <c r="BXD368" s="366"/>
      <c r="BXE368" s="366"/>
      <c r="BXF368" s="366"/>
      <c r="BXG368" s="366"/>
      <c r="BXH368" s="366"/>
      <c r="BXI368" s="366"/>
      <c r="BXJ368" s="366"/>
      <c r="BXK368" s="366"/>
      <c r="BXL368" s="366"/>
      <c r="BXM368" s="366"/>
      <c r="BXN368" s="366"/>
      <c r="BXO368" s="366"/>
      <c r="BXP368" s="366"/>
      <c r="BXQ368" s="366"/>
      <c r="BXR368" s="366"/>
      <c r="BXS368" s="366"/>
      <c r="BXT368" s="366"/>
      <c r="BXU368" s="366"/>
      <c r="BXV368" s="366"/>
      <c r="BXW368" s="366"/>
      <c r="BXX368" s="366"/>
      <c r="BXY368" s="366"/>
      <c r="BXZ368" s="366"/>
      <c r="BYA368" s="366"/>
      <c r="BYB368" s="366"/>
      <c r="BYC368" s="366"/>
      <c r="BYD368" s="366"/>
      <c r="BYE368" s="366"/>
      <c r="BYF368" s="366"/>
      <c r="BYG368" s="366"/>
      <c r="BYH368" s="366"/>
      <c r="BYI368" s="366"/>
      <c r="BYJ368" s="366"/>
      <c r="BYK368" s="366"/>
      <c r="BYL368" s="366"/>
      <c r="BYM368" s="366"/>
      <c r="BYN368" s="366"/>
      <c r="BYO368" s="366"/>
      <c r="BYP368" s="366"/>
      <c r="BYQ368" s="366"/>
      <c r="BYR368" s="366"/>
      <c r="BYS368" s="366"/>
      <c r="BYT368" s="366"/>
      <c r="BYU368" s="366"/>
      <c r="BYV368" s="366"/>
      <c r="BYW368" s="366"/>
      <c r="BYX368" s="366"/>
      <c r="BYY368" s="366"/>
      <c r="BYZ368" s="366"/>
      <c r="BZA368" s="366"/>
      <c r="BZB368" s="366"/>
      <c r="BZC368" s="366"/>
      <c r="BZD368" s="366"/>
      <c r="BZE368" s="366"/>
      <c r="BZF368" s="366"/>
      <c r="BZG368" s="366"/>
      <c r="BZH368" s="366"/>
      <c r="BZI368" s="366"/>
      <c r="BZJ368" s="366"/>
      <c r="BZK368" s="366"/>
      <c r="BZL368" s="366"/>
      <c r="BZM368" s="366"/>
      <c r="BZN368" s="366"/>
      <c r="BZO368" s="366"/>
      <c r="BZP368" s="366"/>
      <c r="BZQ368" s="366"/>
      <c r="BZR368" s="366"/>
      <c r="BZS368" s="366"/>
      <c r="BZT368" s="366"/>
      <c r="BZU368" s="366"/>
      <c r="BZV368" s="366"/>
      <c r="BZW368" s="366"/>
      <c r="BZX368" s="366"/>
      <c r="BZY368" s="366"/>
      <c r="BZZ368" s="366"/>
      <c r="CAA368" s="366"/>
      <c r="CAB368" s="366"/>
      <c r="CAC368" s="366"/>
      <c r="CAD368" s="366"/>
      <c r="CAE368" s="366"/>
      <c r="CAF368" s="366"/>
      <c r="CAG368" s="366"/>
      <c r="CAH368" s="366"/>
      <c r="CAI368" s="366"/>
      <c r="CAJ368" s="366"/>
      <c r="CAK368" s="366"/>
      <c r="CAL368" s="366"/>
      <c r="CAM368" s="366"/>
      <c r="CAN368" s="366"/>
      <c r="CAO368" s="366"/>
      <c r="CAP368" s="366"/>
      <c r="CAQ368" s="366"/>
      <c r="CAR368" s="366"/>
      <c r="CAS368" s="366"/>
      <c r="CAT368" s="366"/>
      <c r="CAU368" s="366"/>
      <c r="CAV368" s="366"/>
      <c r="CAW368" s="366"/>
      <c r="CAX368" s="366"/>
      <c r="CAY368" s="366"/>
      <c r="CAZ368" s="366"/>
      <c r="CBA368" s="366"/>
      <c r="CBB368" s="366"/>
      <c r="CBC368" s="366"/>
      <c r="CBD368" s="366"/>
      <c r="CBE368" s="366"/>
      <c r="CBF368" s="366"/>
      <c r="CBG368" s="366"/>
      <c r="CBH368" s="366"/>
      <c r="CBI368" s="366"/>
      <c r="CBJ368" s="366"/>
      <c r="CBK368" s="366"/>
      <c r="CBL368" s="366"/>
      <c r="CBM368" s="366"/>
      <c r="CBN368" s="366"/>
      <c r="CBO368" s="366"/>
      <c r="CBP368" s="366"/>
      <c r="CBQ368" s="366"/>
      <c r="CBR368" s="366"/>
      <c r="CBS368" s="366"/>
      <c r="CBT368" s="366"/>
      <c r="CBU368" s="366"/>
      <c r="CBV368" s="366"/>
      <c r="CBW368" s="366"/>
      <c r="CBX368" s="366"/>
      <c r="CBY368" s="366"/>
      <c r="CBZ368" s="366"/>
      <c r="CCA368" s="366"/>
      <c r="CCB368" s="366"/>
      <c r="CCC368" s="366"/>
      <c r="CCD368" s="366"/>
      <c r="CCE368" s="366"/>
      <c r="CCF368" s="366"/>
      <c r="CCG368" s="366"/>
      <c r="CCH368" s="366"/>
      <c r="CCI368" s="366"/>
      <c r="CCJ368" s="366"/>
      <c r="CCK368" s="366"/>
      <c r="CCL368" s="366"/>
      <c r="CCM368" s="366"/>
      <c r="CCN368" s="366"/>
      <c r="CCO368" s="366"/>
      <c r="CCP368" s="366"/>
      <c r="CCQ368" s="366"/>
      <c r="CCR368" s="366"/>
      <c r="CCS368" s="366"/>
      <c r="CCT368" s="366"/>
      <c r="CCU368" s="366"/>
      <c r="CCV368" s="366"/>
      <c r="CCW368" s="366"/>
      <c r="CCX368" s="366"/>
      <c r="CCY368" s="366"/>
      <c r="CCZ368" s="366"/>
      <c r="CDA368" s="366"/>
      <c r="CDB368" s="366"/>
      <c r="CDC368" s="366"/>
      <c r="CDD368" s="366"/>
      <c r="CDE368" s="366"/>
      <c r="CDF368" s="366"/>
      <c r="CDG368" s="366"/>
      <c r="CDH368" s="366"/>
      <c r="CDI368" s="366"/>
      <c r="CDJ368" s="366"/>
      <c r="CDK368" s="366"/>
      <c r="CDL368" s="366"/>
      <c r="CDM368" s="366"/>
      <c r="CDN368" s="366"/>
      <c r="CDO368" s="366"/>
      <c r="CDP368" s="366"/>
      <c r="CDQ368" s="366"/>
      <c r="CDR368" s="366"/>
      <c r="CDS368" s="366"/>
      <c r="CDT368" s="366"/>
      <c r="CDU368" s="366"/>
      <c r="CDV368" s="366"/>
      <c r="CDW368" s="366"/>
      <c r="CDX368" s="366"/>
      <c r="CDY368" s="366"/>
      <c r="CDZ368" s="366"/>
      <c r="CEA368" s="366"/>
      <c r="CEB368" s="366"/>
      <c r="CEC368" s="366"/>
      <c r="CED368" s="366"/>
      <c r="CEE368" s="366"/>
      <c r="CEF368" s="366"/>
      <c r="CEG368" s="366"/>
      <c r="CEH368" s="366"/>
      <c r="CEI368" s="366"/>
      <c r="CEJ368" s="366"/>
      <c r="CEK368" s="366"/>
      <c r="CEL368" s="366"/>
      <c r="CEM368" s="366"/>
      <c r="CEN368" s="366"/>
      <c r="CEO368" s="366"/>
      <c r="CEP368" s="366"/>
      <c r="CEQ368" s="366"/>
      <c r="CER368" s="366"/>
      <c r="CES368" s="366"/>
      <c r="CET368" s="366"/>
      <c r="CEU368" s="366"/>
      <c r="CEV368" s="366"/>
      <c r="CEW368" s="366"/>
      <c r="CEX368" s="366"/>
      <c r="CEY368" s="366"/>
      <c r="CEZ368" s="366"/>
      <c r="CFA368" s="366"/>
      <c r="CFB368" s="366"/>
      <c r="CFC368" s="366"/>
      <c r="CFD368" s="366"/>
      <c r="CFE368" s="366"/>
      <c r="CFF368" s="366"/>
      <c r="CFG368" s="366"/>
      <c r="CFH368" s="366"/>
      <c r="CFI368" s="366"/>
      <c r="CFJ368" s="366"/>
      <c r="CFK368" s="366"/>
      <c r="CFL368" s="366"/>
      <c r="CFM368" s="366"/>
      <c r="CFN368" s="366"/>
      <c r="CFO368" s="366"/>
      <c r="CFP368" s="366"/>
      <c r="CFQ368" s="366"/>
      <c r="CFR368" s="366"/>
      <c r="CFS368" s="366"/>
      <c r="CFT368" s="366"/>
      <c r="CFU368" s="366"/>
      <c r="CFV368" s="366"/>
      <c r="CFW368" s="366"/>
      <c r="CFX368" s="366"/>
      <c r="CFY368" s="366"/>
      <c r="CFZ368" s="366"/>
      <c r="CGA368" s="366"/>
      <c r="CGB368" s="366"/>
      <c r="CGC368" s="366"/>
      <c r="CGD368" s="366"/>
      <c r="CGE368" s="366"/>
      <c r="CGF368" s="366"/>
      <c r="CGG368" s="366"/>
      <c r="CGH368" s="366"/>
      <c r="CGI368" s="366"/>
      <c r="CGJ368" s="366"/>
      <c r="CGK368" s="366"/>
      <c r="CGL368" s="366"/>
      <c r="CGM368" s="366"/>
      <c r="CGN368" s="366"/>
      <c r="CGO368" s="366"/>
      <c r="CGP368" s="366"/>
      <c r="CGQ368" s="366"/>
      <c r="CGR368" s="366"/>
      <c r="CGS368" s="366"/>
      <c r="CGT368" s="366"/>
      <c r="CGU368" s="366"/>
      <c r="CGV368" s="366"/>
      <c r="CGW368" s="366"/>
      <c r="CGX368" s="366"/>
      <c r="CGY368" s="366"/>
      <c r="CGZ368" s="366"/>
      <c r="CHA368" s="366"/>
      <c r="CHB368" s="366"/>
      <c r="CHC368" s="366"/>
      <c r="CHD368" s="366"/>
      <c r="CHE368" s="366"/>
      <c r="CHF368" s="366"/>
      <c r="CHG368" s="366"/>
      <c r="CHH368" s="366"/>
      <c r="CHI368" s="366"/>
      <c r="CHJ368" s="366"/>
      <c r="CHK368" s="366"/>
      <c r="CHL368" s="366"/>
      <c r="CHM368" s="366"/>
      <c r="CHN368" s="366"/>
      <c r="CHO368" s="366"/>
      <c r="CHP368" s="366"/>
      <c r="CHQ368" s="366"/>
      <c r="CHR368" s="366"/>
      <c r="CHS368" s="366"/>
      <c r="CHT368" s="366"/>
      <c r="CHU368" s="366"/>
      <c r="CHV368" s="366"/>
      <c r="CHW368" s="366"/>
      <c r="CHX368" s="366"/>
      <c r="CHY368" s="366"/>
      <c r="CHZ368" s="366"/>
      <c r="CIA368" s="366"/>
      <c r="CIB368" s="366"/>
      <c r="CIC368" s="366"/>
      <c r="CID368" s="366"/>
      <c r="CIE368" s="366"/>
      <c r="CIF368" s="366"/>
      <c r="CIG368" s="366"/>
      <c r="CIH368" s="366"/>
      <c r="CII368" s="366"/>
      <c r="CIJ368" s="366"/>
      <c r="CIK368" s="366"/>
      <c r="CIL368" s="366"/>
      <c r="CIM368" s="366"/>
      <c r="CIN368" s="366"/>
      <c r="CIO368" s="366"/>
      <c r="CIP368" s="366"/>
      <c r="CIQ368" s="366"/>
      <c r="CIR368" s="366"/>
      <c r="CIS368" s="366"/>
      <c r="CIT368" s="366"/>
      <c r="CIU368" s="366"/>
      <c r="CIV368" s="366"/>
      <c r="CIW368" s="366"/>
      <c r="CIX368" s="366"/>
      <c r="CIY368" s="366"/>
      <c r="CIZ368" s="366"/>
      <c r="CJA368" s="366"/>
      <c r="CJB368" s="366"/>
      <c r="CJC368" s="366"/>
      <c r="CJD368" s="366"/>
      <c r="CJE368" s="366"/>
      <c r="CJF368" s="366"/>
      <c r="CJG368" s="366"/>
      <c r="CJH368" s="366"/>
      <c r="CJI368" s="366"/>
      <c r="CJJ368" s="366"/>
      <c r="CJK368" s="366"/>
      <c r="CJL368" s="366"/>
      <c r="CJM368" s="366"/>
      <c r="CJN368" s="366"/>
      <c r="CJO368" s="366"/>
      <c r="CJP368" s="366"/>
      <c r="CJQ368" s="366"/>
      <c r="CJR368" s="366"/>
      <c r="CJS368" s="366"/>
      <c r="CJT368" s="366"/>
      <c r="CJU368" s="366"/>
      <c r="CJV368" s="366"/>
      <c r="CJW368" s="366"/>
      <c r="CJX368" s="366"/>
      <c r="CJY368" s="366"/>
      <c r="CJZ368" s="366"/>
      <c r="CKA368" s="366"/>
      <c r="CKB368" s="366"/>
      <c r="CKC368" s="366"/>
      <c r="CKD368" s="366"/>
      <c r="CKE368" s="366"/>
      <c r="CKF368" s="366"/>
      <c r="CKG368" s="366"/>
      <c r="CKH368" s="366"/>
      <c r="CKI368" s="366"/>
      <c r="CKJ368" s="366"/>
      <c r="CKK368" s="366"/>
      <c r="CKL368" s="366"/>
      <c r="CKM368" s="366"/>
      <c r="CKN368" s="366"/>
      <c r="CKO368" s="366"/>
      <c r="CKP368" s="366"/>
      <c r="CKQ368" s="366"/>
      <c r="CKR368" s="366"/>
      <c r="CKS368" s="366"/>
      <c r="CKT368" s="366"/>
      <c r="CKU368" s="366"/>
      <c r="CKV368" s="366"/>
      <c r="CKW368" s="366"/>
      <c r="CKX368" s="366"/>
      <c r="CKY368" s="366"/>
      <c r="CKZ368" s="366"/>
      <c r="CLA368" s="366"/>
      <c r="CLB368" s="366"/>
      <c r="CLC368" s="366"/>
      <c r="CLD368" s="366"/>
      <c r="CLE368" s="366"/>
      <c r="CLF368" s="366"/>
      <c r="CLG368" s="366"/>
      <c r="CLH368" s="366"/>
      <c r="CLI368" s="366"/>
      <c r="CLJ368" s="366"/>
      <c r="CLK368" s="366"/>
      <c r="CLL368" s="366"/>
      <c r="CLM368" s="366"/>
      <c r="CLN368" s="366"/>
      <c r="CLO368" s="366"/>
      <c r="CLP368" s="366"/>
      <c r="CLQ368" s="366"/>
      <c r="CLR368" s="366"/>
      <c r="CLS368" s="366"/>
      <c r="CLT368" s="366"/>
      <c r="CLU368" s="366"/>
      <c r="CLV368" s="366"/>
      <c r="CLW368" s="366"/>
      <c r="CLX368" s="366"/>
      <c r="CLY368" s="366"/>
      <c r="CLZ368" s="366"/>
      <c r="CMA368" s="366"/>
      <c r="CMB368" s="366"/>
      <c r="CMC368" s="366"/>
      <c r="CMD368" s="366"/>
      <c r="CME368" s="366"/>
      <c r="CMF368" s="366"/>
      <c r="CMG368" s="366"/>
      <c r="CMH368" s="366"/>
      <c r="CMI368" s="366"/>
      <c r="CMJ368" s="366"/>
      <c r="CMK368" s="366"/>
      <c r="CML368" s="366"/>
      <c r="CMM368" s="366"/>
      <c r="CMN368" s="366"/>
      <c r="CMO368" s="366"/>
      <c r="CMP368" s="366"/>
      <c r="CMQ368" s="366"/>
      <c r="CMR368" s="366"/>
      <c r="CMS368" s="366"/>
      <c r="CMT368" s="366"/>
      <c r="CMU368" s="366"/>
      <c r="CMV368" s="366"/>
      <c r="CMW368" s="366"/>
      <c r="CMX368" s="366"/>
      <c r="CMY368" s="366"/>
      <c r="CMZ368" s="366"/>
      <c r="CNA368" s="366"/>
      <c r="CNB368" s="366"/>
      <c r="CNC368" s="366"/>
      <c r="CND368" s="366"/>
      <c r="CNE368" s="366"/>
      <c r="CNF368" s="366"/>
      <c r="CNG368" s="366"/>
      <c r="CNH368" s="366"/>
      <c r="CNI368" s="366"/>
      <c r="CNJ368" s="366"/>
      <c r="CNK368" s="366"/>
      <c r="CNL368" s="366"/>
      <c r="CNM368" s="366"/>
      <c r="CNN368" s="366"/>
      <c r="CNO368" s="366"/>
      <c r="CNP368" s="366"/>
      <c r="CNQ368" s="366"/>
      <c r="CNR368" s="366"/>
      <c r="CNS368" s="366"/>
      <c r="CNT368" s="366"/>
      <c r="CNU368" s="366"/>
      <c r="CNV368" s="366"/>
      <c r="CNW368" s="366"/>
      <c r="CNX368" s="366"/>
      <c r="CNY368" s="366"/>
      <c r="CNZ368" s="366"/>
      <c r="COA368" s="366"/>
      <c r="COB368" s="366"/>
      <c r="COC368" s="366"/>
      <c r="COD368" s="366"/>
      <c r="COE368" s="366"/>
      <c r="COF368" s="366"/>
      <c r="COG368" s="366"/>
      <c r="COH368" s="366"/>
      <c r="COI368" s="366"/>
      <c r="COJ368" s="366"/>
      <c r="COK368" s="366"/>
      <c r="COL368" s="366"/>
      <c r="COM368" s="366"/>
      <c r="CON368" s="366"/>
      <c r="COO368" s="366"/>
      <c r="COP368" s="366"/>
      <c r="COQ368" s="366"/>
      <c r="COR368" s="366"/>
      <c r="COS368" s="366"/>
      <c r="COT368" s="366"/>
      <c r="COU368" s="366"/>
      <c r="COV368" s="366"/>
      <c r="COW368" s="366"/>
      <c r="COX368" s="366"/>
      <c r="COY368" s="366"/>
      <c r="COZ368" s="366"/>
      <c r="CPA368" s="366"/>
      <c r="CPB368" s="366"/>
      <c r="CPC368" s="366"/>
      <c r="CPD368" s="366"/>
      <c r="CPE368" s="366"/>
      <c r="CPF368" s="366"/>
      <c r="CPG368" s="366"/>
      <c r="CPH368" s="366"/>
      <c r="CPI368" s="366"/>
      <c r="CPJ368" s="366"/>
      <c r="CPK368" s="366"/>
      <c r="CPL368" s="366"/>
      <c r="CPM368" s="366"/>
      <c r="CPN368" s="366"/>
      <c r="CPO368" s="366"/>
      <c r="CPP368" s="366"/>
      <c r="CPQ368" s="366"/>
      <c r="CPR368" s="366"/>
      <c r="CPS368" s="366"/>
      <c r="CPT368" s="366"/>
      <c r="CPU368" s="366"/>
      <c r="CPV368" s="366"/>
      <c r="CPW368" s="366"/>
      <c r="CPX368" s="366"/>
      <c r="CPY368" s="366"/>
      <c r="CPZ368" s="366"/>
      <c r="CQA368" s="366"/>
      <c r="CQB368" s="366"/>
      <c r="CQC368" s="366"/>
      <c r="CQD368" s="366"/>
      <c r="CQE368" s="366"/>
      <c r="CQF368" s="366"/>
      <c r="CQG368" s="366"/>
      <c r="CQH368" s="366"/>
      <c r="CQI368" s="366"/>
      <c r="CQJ368" s="366"/>
      <c r="CQK368" s="366"/>
      <c r="CQL368" s="366"/>
      <c r="CQM368" s="366"/>
      <c r="CQN368" s="366"/>
      <c r="CQO368" s="366"/>
      <c r="CQP368" s="366"/>
      <c r="CQQ368" s="366"/>
      <c r="CQR368" s="366"/>
      <c r="CQS368" s="366"/>
      <c r="CQT368" s="366"/>
      <c r="CQU368" s="366"/>
      <c r="CQV368" s="366"/>
      <c r="CQW368" s="366"/>
      <c r="CQX368" s="366"/>
      <c r="CQY368" s="366"/>
      <c r="CQZ368" s="366"/>
      <c r="CRA368" s="366"/>
      <c r="CRB368" s="366"/>
      <c r="CRC368" s="366"/>
      <c r="CRD368" s="366"/>
      <c r="CRE368" s="366"/>
      <c r="CRF368" s="366"/>
      <c r="CRG368" s="366"/>
      <c r="CRH368" s="366"/>
      <c r="CRI368" s="366"/>
      <c r="CRJ368" s="366"/>
      <c r="CRK368" s="366"/>
      <c r="CRL368" s="366"/>
      <c r="CRM368" s="366"/>
      <c r="CRN368" s="366"/>
      <c r="CRO368" s="366"/>
      <c r="CRP368" s="366"/>
      <c r="CRQ368" s="366"/>
      <c r="CRR368" s="366"/>
      <c r="CRS368" s="366"/>
      <c r="CRT368" s="366"/>
      <c r="CRU368" s="366"/>
      <c r="CRV368" s="366"/>
      <c r="CRW368" s="366"/>
      <c r="CRX368" s="366"/>
      <c r="CRY368" s="366"/>
      <c r="CRZ368" s="366"/>
      <c r="CSA368" s="366"/>
      <c r="CSB368" s="366"/>
      <c r="CSC368" s="366"/>
      <c r="CSD368" s="366"/>
      <c r="CSE368" s="366"/>
      <c r="CSF368" s="366"/>
      <c r="CSG368" s="366"/>
      <c r="CSH368" s="366"/>
      <c r="CSI368" s="366"/>
      <c r="CSJ368" s="366"/>
      <c r="CSK368" s="366"/>
      <c r="CSL368" s="366"/>
      <c r="CSM368" s="366"/>
      <c r="CSN368" s="366"/>
      <c r="CSO368" s="366"/>
      <c r="CSP368" s="366"/>
      <c r="CSQ368" s="366"/>
      <c r="CSR368" s="366"/>
      <c r="CSS368" s="366"/>
      <c r="CST368" s="366"/>
      <c r="CSU368" s="366"/>
      <c r="CSV368" s="366"/>
      <c r="CSW368" s="366"/>
      <c r="CSX368" s="366"/>
      <c r="CSY368" s="366"/>
      <c r="CSZ368" s="366"/>
      <c r="CTA368" s="366"/>
      <c r="CTB368" s="366"/>
      <c r="CTC368" s="366"/>
      <c r="CTD368" s="366"/>
      <c r="CTE368" s="366"/>
      <c r="CTF368" s="366"/>
      <c r="CTG368" s="366"/>
      <c r="CTH368" s="366"/>
      <c r="CTI368" s="366"/>
      <c r="CTJ368" s="366"/>
      <c r="CTK368" s="366"/>
      <c r="CTL368" s="366"/>
      <c r="CTM368" s="366"/>
      <c r="CTN368" s="366"/>
      <c r="CTO368" s="366"/>
      <c r="CTP368" s="366"/>
      <c r="CTQ368" s="366"/>
      <c r="CTR368" s="366"/>
      <c r="CTS368" s="366"/>
      <c r="CTT368" s="366"/>
      <c r="CTU368" s="366"/>
      <c r="CTV368" s="366"/>
      <c r="CTW368" s="366"/>
      <c r="CTX368" s="366"/>
      <c r="CTY368" s="366"/>
      <c r="CTZ368" s="366"/>
      <c r="CUA368" s="366"/>
      <c r="CUB368" s="366"/>
      <c r="CUC368" s="366"/>
      <c r="CUD368" s="366"/>
      <c r="CUE368" s="366"/>
      <c r="CUF368" s="366"/>
      <c r="CUG368" s="366"/>
      <c r="CUH368" s="366"/>
      <c r="CUI368" s="366"/>
      <c r="CUJ368" s="366"/>
      <c r="CUK368" s="366"/>
      <c r="CUL368" s="366"/>
      <c r="CUM368" s="366"/>
      <c r="CUN368" s="366"/>
      <c r="CUO368" s="366"/>
      <c r="CUP368" s="366"/>
      <c r="CUQ368" s="366"/>
      <c r="CUR368" s="366"/>
      <c r="CUS368" s="366"/>
      <c r="CUT368" s="366"/>
      <c r="CUU368" s="366"/>
      <c r="CUV368" s="366"/>
      <c r="CUW368" s="366"/>
      <c r="CUX368" s="366"/>
      <c r="CUY368" s="366"/>
      <c r="CUZ368" s="366"/>
      <c r="CVA368" s="366"/>
      <c r="CVB368" s="366"/>
      <c r="CVC368" s="366"/>
      <c r="CVD368" s="366"/>
      <c r="CVE368" s="366"/>
      <c r="CVF368" s="366"/>
      <c r="CVG368" s="366"/>
      <c r="CVH368" s="366"/>
      <c r="CVI368" s="366"/>
      <c r="CVJ368" s="366"/>
      <c r="CVK368" s="366"/>
      <c r="CVL368" s="366"/>
      <c r="CVM368" s="366"/>
      <c r="CVN368" s="366"/>
      <c r="CVO368" s="366"/>
      <c r="CVP368" s="366"/>
      <c r="CVQ368" s="366"/>
      <c r="CVR368" s="366"/>
      <c r="CVS368" s="366"/>
      <c r="CVT368" s="366"/>
      <c r="CVU368" s="366"/>
      <c r="CVV368" s="366"/>
      <c r="CVW368" s="366"/>
      <c r="CVX368" s="366"/>
      <c r="CVY368" s="366"/>
      <c r="CVZ368" s="366"/>
      <c r="CWA368" s="366"/>
      <c r="CWB368" s="366"/>
      <c r="CWC368" s="366"/>
      <c r="CWD368" s="366"/>
      <c r="CWE368" s="366"/>
      <c r="CWF368" s="366"/>
      <c r="CWG368" s="366"/>
      <c r="CWH368" s="366"/>
      <c r="CWI368" s="366"/>
      <c r="CWJ368" s="366"/>
      <c r="CWK368" s="366"/>
      <c r="CWL368" s="366"/>
      <c r="CWM368" s="366"/>
      <c r="CWN368" s="366"/>
      <c r="CWO368" s="366"/>
      <c r="CWP368" s="366"/>
      <c r="CWQ368" s="366"/>
      <c r="CWR368" s="366"/>
      <c r="CWS368" s="366"/>
      <c r="CWT368" s="366"/>
      <c r="CWU368" s="366"/>
      <c r="CWV368" s="366"/>
      <c r="CWW368" s="366"/>
      <c r="CWX368" s="366"/>
      <c r="CWY368" s="366"/>
      <c r="CWZ368" s="366"/>
      <c r="CXA368" s="366"/>
      <c r="CXB368" s="366"/>
      <c r="CXC368" s="366"/>
      <c r="CXD368" s="366"/>
      <c r="CXE368" s="366"/>
      <c r="CXF368" s="366"/>
      <c r="CXG368" s="366"/>
      <c r="CXH368" s="366"/>
      <c r="CXI368" s="366"/>
      <c r="CXJ368" s="366"/>
      <c r="CXK368" s="366"/>
      <c r="CXL368" s="366"/>
      <c r="CXM368" s="366"/>
      <c r="CXN368" s="366"/>
      <c r="CXO368" s="366"/>
      <c r="CXP368" s="366"/>
      <c r="CXQ368" s="366"/>
      <c r="CXR368" s="366"/>
      <c r="CXS368" s="366"/>
      <c r="CXT368" s="366"/>
      <c r="CXU368" s="366"/>
      <c r="CXV368" s="366"/>
      <c r="CXW368" s="366"/>
      <c r="CXX368" s="366"/>
      <c r="CXY368" s="366"/>
      <c r="CXZ368" s="366"/>
      <c r="CYA368" s="366"/>
      <c r="CYB368" s="366"/>
      <c r="CYC368" s="366"/>
      <c r="CYD368" s="366"/>
      <c r="CYE368" s="366"/>
      <c r="CYF368" s="366"/>
      <c r="CYG368" s="366"/>
      <c r="CYH368" s="366"/>
      <c r="CYI368" s="366"/>
      <c r="CYJ368" s="366"/>
      <c r="CYK368" s="366"/>
      <c r="CYL368" s="366"/>
      <c r="CYM368" s="366"/>
      <c r="CYN368" s="366"/>
      <c r="CYO368" s="366"/>
      <c r="CYP368" s="366"/>
      <c r="CYQ368" s="366"/>
      <c r="CYR368" s="366"/>
      <c r="CYS368" s="366"/>
      <c r="CYT368" s="366"/>
      <c r="CYU368" s="366"/>
      <c r="CYV368" s="366"/>
      <c r="CYW368" s="366"/>
      <c r="CYX368" s="366"/>
      <c r="CYY368" s="366"/>
      <c r="CYZ368" s="366"/>
      <c r="CZA368" s="366"/>
      <c r="CZB368" s="366"/>
      <c r="CZC368" s="366"/>
      <c r="CZD368" s="366"/>
      <c r="CZE368" s="366"/>
      <c r="CZF368" s="366"/>
      <c r="CZG368" s="366"/>
      <c r="CZH368" s="366"/>
      <c r="CZI368" s="366"/>
      <c r="CZJ368" s="366"/>
      <c r="CZK368" s="366"/>
      <c r="CZL368" s="366"/>
      <c r="CZM368" s="366"/>
      <c r="CZN368" s="366"/>
      <c r="CZO368" s="366"/>
      <c r="CZP368" s="366"/>
      <c r="CZQ368" s="366"/>
      <c r="CZR368" s="366"/>
      <c r="CZS368" s="366"/>
      <c r="CZT368" s="366"/>
      <c r="CZU368" s="366"/>
      <c r="CZV368" s="366"/>
      <c r="CZW368" s="366"/>
      <c r="CZX368" s="366"/>
      <c r="CZY368" s="366"/>
      <c r="CZZ368" s="366"/>
      <c r="DAA368" s="366"/>
      <c r="DAB368" s="366"/>
      <c r="DAC368" s="366"/>
      <c r="DAD368" s="366"/>
      <c r="DAE368" s="366"/>
      <c r="DAF368" s="366"/>
      <c r="DAG368" s="366"/>
      <c r="DAH368" s="366"/>
      <c r="DAI368" s="366"/>
      <c r="DAJ368" s="366"/>
      <c r="DAK368" s="366"/>
      <c r="DAL368" s="366"/>
      <c r="DAM368" s="366"/>
      <c r="DAN368" s="366"/>
      <c r="DAO368" s="366"/>
      <c r="DAP368" s="366"/>
      <c r="DAQ368" s="366"/>
      <c r="DAR368" s="366"/>
      <c r="DAS368" s="366"/>
      <c r="DAT368" s="366"/>
      <c r="DAU368" s="366"/>
      <c r="DAV368" s="366"/>
      <c r="DAW368" s="366"/>
      <c r="DAX368" s="366"/>
      <c r="DAY368" s="366"/>
      <c r="DAZ368" s="366"/>
      <c r="DBA368" s="366"/>
      <c r="DBB368" s="366"/>
      <c r="DBC368" s="366"/>
      <c r="DBD368" s="366"/>
      <c r="DBE368" s="366"/>
      <c r="DBF368" s="366"/>
      <c r="DBG368" s="366"/>
      <c r="DBH368" s="366"/>
      <c r="DBI368" s="366"/>
      <c r="DBJ368" s="366"/>
      <c r="DBK368" s="366"/>
      <c r="DBL368" s="366"/>
      <c r="DBM368" s="366"/>
      <c r="DBN368" s="366"/>
      <c r="DBO368" s="366"/>
      <c r="DBP368" s="366"/>
      <c r="DBQ368" s="366"/>
      <c r="DBR368" s="366"/>
      <c r="DBS368" s="366"/>
      <c r="DBT368" s="366"/>
      <c r="DBU368" s="366"/>
      <c r="DBV368" s="366"/>
      <c r="DBW368" s="366"/>
      <c r="DBX368" s="366"/>
      <c r="DBY368" s="366"/>
      <c r="DBZ368" s="366"/>
      <c r="DCA368" s="366"/>
      <c r="DCB368" s="366"/>
      <c r="DCC368" s="366"/>
      <c r="DCD368" s="366"/>
      <c r="DCE368" s="366"/>
      <c r="DCF368" s="366"/>
      <c r="DCG368" s="366"/>
      <c r="DCH368" s="366"/>
      <c r="DCI368" s="366"/>
      <c r="DCJ368" s="366"/>
      <c r="DCK368" s="366"/>
      <c r="DCL368" s="366"/>
      <c r="DCM368" s="366"/>
      <c r="DCN368" s="366"/>
      <c r="DCO368" s="366"/>
      <c r="DCP368" s="366"/>
      <c r="DCQ368" s="366"/>
      <c r="DCR368" s="366"/>
      <c r="DCS368" s="366"/>
      <c r="DCT368" s="366"/>
      <c r="DCU368" s="366"/>
      <c r="DCV368" s="366"/>
      <c r="DCW368" s="366"/>
      <c r="DCX368" s="366"/>
      <c r="DCY368" s="366"/>
      <c r="DCZ368" s="366"/>
      <c r="DDA368" s="366"/>
      <c r="DDB368" s="366"/>
      <c r="DDC368" s="366"/>
      <c r="DDD368" s="366"/>
      <c r="DDE368" s="366"/>
      <c r="DDF368" s="366"/>
      <c r="DDG368" s="366"/>
      <c r="DDH368" s="366"/>
      <c r="DDI368" s="366"/>
      <c r="DDJ368" s="366"/>
      <c r="DDK368" s="366"/>
      <c r="DDL368" s="366"/>
      <c r="DDM368" s="366"/>
      <c r="DDN368" s="366"/>
      <c r="DDO368" s="366"/>
      <c r="DDP368" s="366"/>
      <c r="DDQ368" s="366"/>
      <c r="DDR368" s="366"/>
      <c r="DDS368" s="366"/>
      <c r="DDT368" s="366"/>
      <c r="DDU368" s="366"/>
      <c r="DDV368" s="366"/>
      <c r="DDW368" s="366"/>
      <c r="DDX368" s="366"/>
      <c r="DDY368" s="366"/>
      <c r="DDZ368" s="366"/>
      <c r="DEA368" s="366"/>
      <c r="DEB368" s="366"/>
      <c r="DEC368" s="366"/>
      <c r="DED368" s="366"/>
      <c r="DEE368" s="366"/>
      <c r="DEF368" s="366"/>
      <c r="DEG368" s="366"/>
      <c r="DEH368" s="366"/>
      <c r="DEI368" s="366"/>
      <c r="DEJ368" s="366"/>
      <c r="DEK368" s="366"/>
      <c r="DEL368" s="366"/>
      <c r="DEM368" s="366"/>
      <c r="DEN368" s="366"/>
      <c r="DEO368" s="366"/>
      <c r="DEP368" s="366"/>
      <c r="DEQ368" s="366"/>
      <c r="DER368" s="366"/>
      <c r="DES368" s="366"/>
      <c r="DET368" s="366"/>
      <c r="DEU368" s="366"/>
      <c r="DEV368" s="366"/>
      <c r="DEW368" s="366"/>
      <c r="DEX368" s="366"/>
      <c r="DEY368" s="366"/>
      <c r="DEZ368" s="366"/>
      <c r="DFA368" s="366"/>
      <c r="DFB368" s="366"/>
      <c r="DFC368" s="366"/>
      <c r="DFD368" s="366"/>
      <c r="DFE368" s="366"/>
      <c r="DFF368" s="366"/>
      <c r="DFG368" s="366"/>
      <c r="DFH368" s="366"/>
      <c r="DFI368" s="366"/>
      <c r="DFJ368" s="366"/>
      <c r="DFK368" s="366"/>
      <c r="DFL368" s="366"/>
      <c r="DFM368" s="366"/>
      <c r="DFN368" s="366"/>
      <c r="DFO368" s="366"/>
      <c r="DFP368" s="366"/>
      <c r="DFQ368" s="366"/>
      <c r="DFR368" s="366"/>
      <c r="DFS368" s="366"/>
      <c r="DFT368" s="366"/>
      <c r="DFU368" s="366"/>
      <c r="DFV368" s="366"/>
      <c r="DFW368" s="366"/>
      <c r="DFX368" s="366"/>
      <c r="DFY368" s="366"/>
      <c r="DFZ368" s="366"/>
      <c r="DGA368" s="366"/>
      <c r="DGB368" s="366"/>
      <c r="DGC368" s="366"/>
      <c r="DGD368" s="366"/>
      <c r="DGE368" s="366"/>
      <c r="DGF368" s="366"/>
      <c r="DGG368" s="366"/>
      <c r="DGH368" s="366"/>
      <c r="DGI368" s="366"/>
      <c r="DGJ368" s="366"/>
      <c r="DGK368" s="366"/>
      <c r="DGL368" s="366"/>
      <c r="DGM368" s="366"/>
      <c r="DGN368" s="366"/>
      <c r="DGO368" s="366"/>
      <c r="DGP368" s="366"/>
      <c r="DGQ368" s="366"/>
      <c r="DGR368" s="366"/>
      <c r="DGS368" s="366"/>
      <c r="DGT368" s="366"/>
      <c r="DGU368" s="366"/>
      <c r="DGV368" s="366"/>
      <c r="DGW368" s="366"/>
      <c r="DGX368" s="366"/>
      <c r="DGY368" s="366"/>
      <c r="DGZ368" s="366"/>
      <c r="DHA368" s="366"/>
      <c r="DHB368" s="366"/>
      <c r="DHC368" s="366"/>
      <c r="DHD368" s="366"/>
      <c r="DHE368" s="366"/>
      <c r="DHF368" s="366"/>
      <c r="DHG368" s="366"/>
      <c r="DHH368" s="366"/>
      <c r="DHI368" s="366"/>
      <c r="DHJ368" s="366"/>
      <c r="DHK368" s="366"/>
      <c r="DHL368" s="366"/>
      <c r="DHM368" s="366"/>
      <c r="DHN368" s="366"/>
      <c r="DHO368" s="366"/>
      <c r="DHP368" s="366"/>
      <c r="DHQ368" s="366"/>
      <c r="DHR368" s="366"/>
      <c r="DHS368" s="366"/>
      <c r="DHT368" s="366"/>
      <c r="DHU368" s="366"/>
      <c r="DHV368" s="366"/>
      <c r="DHW368" s="366"/>
      <c r="DHX368" s="366"/>
      <c r="DHY368" s="366"/>
      <c r="DHZ368" s="366"/>
      <c r="DIA368" s="366"/>
      <c r="DIB368" s="366"/>
      <c r="DIC368" s="366"/>
      <c r="DID368" s="366"/>
      <c r="DIE368" s="366"/>
      <c r="DIF368" s="366"/>
      <c r="DIG368" s="366"/>
      <c r="DIH368" s="366"/>
      <c r="DII368" s="366"/>
      <c r="DIJ368" s="366"/>
      <c r="DIK368" s="366"/>
      <c r="DIL368" s="366"/>
      <c r="DIM368" s="366"/>
      <c r="DIN368" s="366"/>
      <c r="DIO368" s="366"/>
      <c r="DIP368" s="366"/>
      <c r="DIQ368" s="366"/>
      <c r="DIR368" s="366"/>
      <c r="DIS368" s="366"/>
      <c r="DIT368" s="366"/>
      <c r="DIU368" s="366"/>
      <c r="DIV368" s="366"/>
      <c r="DIW368" s="366"/>
      <c r="DIX368" s="366"/>
      <c r="DIY368" s="366"/>
      <c r="DIZ368" s="366"/>
      <c r="DJA368" s="366"/>
      <c r="DJB368" s="366"/>
      <c r="DJC368" s="366"/>
      <c r="DJD368" s="366"/>
      <c r="DJE368" s="366"/>
      <c r="DJF368" s="366"/>
      <c r="DJG368" s="366"/>
      <c r="DJH368" s="366"/>
      <c r="DJI368" s="366"/>
      <c r="DJJ368" s="366"/>
      <c r="DJK368" s="366"/>
      <c r="DJL368" s="366"/>
      <c r="DJM368" s="366"/>
      <c r="DJN368" s="366"/>
      <c r="DJO368" s="366"/>
      <c r="DJP368" s="366"/>
      <c r="DJQ368" s="366"/>
      <c r="DJR368" s="366"/>
      <c r="DJS368" s="366"/>
      <c r="DJT368" s="366"/>
      <c r="DJU368" s="366"/>
      <c r="DJV368" s="366"/>
      <c r="DJW368" s="366"/>
      <c r="DJX368" s="366"/>
      <c r="DJY368" s="366"/>
      <c r="DJZ368" s="366"/>
      <c r="DKA368" s="366"/>
      <c r="DKB368" s="366"/>
      <c r="DKC368" s="366"/>
      <c r="DKD368" s="366"/>
      <c r="DKE368" s="366"/>
      <c r="DKF368" s="366"/>
      <c r="DKG368" s="366"/>
      <c r="DKH368" s="366"/>
      <c r="DKI368" s="366"/>
      <c r="DKJ368" s="366"/>
      <c r="DKK368" s="366"/>
      <c r="DKL368" s="366"/>
      <c r="DKM368" s="366"/>
      <c r="DKN368" s="366"/>
      <c r="DKO368" s="366"/>
      <c r="DKP368" s="366"/>
      <c r="DKQ368" s="366"/>
      <c r="DKR368" s="366"/>
      <c r="DKS368" s="366"/>
      <c r="DKT368" s="366"/>
      <c r="DKU368" s="366"/>
      <c r="DKV368" s="366"/>
      <c r="DKW368" s="366"/>
      <c r="DKX368" s="366"/>
      <c r="DKY368" s="366"/>
      <c r="DKZ368" s="366"/>
      <c r="DLA368" s="366"/>
      <c r="DLB368" s="366"/>
      <c r="DLC368" s="366"/>
      <c r="DLD368" s="366"/>
      <c r="DLE368" s="366"/>
      <c r="DLF368" s="366"/>
      <c r="DLG368" s="366"/>
      <c r="DLH368" s="366"/>
      <c r="DLI368" s="366"/>
      <c r="DLJ368" s="366"/>
      <c r="DLK368" s="366"/>
      <c r="DLL368" s="366"/>
      <c r="DLM368" s="366"/>
      <c r="DLN368" s="366"/>
      <c r="DLO368" s="366"/>
      <c r="DLP368" s="366"/>
      <c r="DLQ368" s="366"/>
      <c r="DLR368" s="366"/>
      <c r="DLS368" s="366"/>
      <c r="DLT368" s="366"/>
      <c r="DLU368" s="366"/>
      <c r="DLV368" s="366"/>
      <c r="DLW368" s="366"/>
      <c r="DLX368" s="366"/>
      <c r="DLY368" s="366"/>
      <c r="DLZ368" s="366"/>
      <c r="DMA368" s="366"/>
      <c r="DMB368" s="366"/>
      <c r="DMC368" s="366"/>
      <c r="DMD368" s="366"/>
      <c r="DME368" s="366"/>
      <c r="DMF368" s="366"/>
      <c r="DMG368" s="366"/>
      <c r="DMH368" s="366"/>
      <c r="DMI368" s="366"/>
      <c r="DMJ368" s="366"/>
      <c r="DMK368" s="366"/>
      <c r="DML368" s="366"/>
      <c r="DMM368" s="366"/>
      <c r="DMN368" s="366"/>
      <c r="DMO368" s="366"/>
      <c r="DMP368" s="366"/>
      <c r="DMQ368" s="366"/>
      <c r="DMR368" s="366"/>
      <c r="DMS368" s="366"/>
      <c r="DMT368" s="366"/>
      <c r="DMU368" s="366"/>
      <c r="DMV368" s="366"/>
      <c r="DMW368" s="366"/>
      <c r="DMX368" s="366"/>
      <c r="DMY368" s="366"/>
      <c r="DMZ368" s="366"/>
      <c r="DNA368" s="366"/>
      <c r="DNB368" s="366"/>
      <c r="DNC368" s="366"/>
      <c r="DND368" s="366"/>
      <c r="DNE368" s="366"/>
      <c r="DNF368" s="366"/>
      <c r="DNG368" s="366"/>
      <c r="DNH368" s="366"/>
      <c r="DNI368" s="366"/>
      <c r="DNJ368" s="366"/>
      <c r="DNK368" s="366"/>
      <c r="DNL368" s="366"/>
      <c r="DNM368" s="366"/>
      <c r="DNN368" s="366"/>
      <c r="DNO368" s="366"/>
      <c r="DNP368" s="366"/>
      <c r="DNQ368" s="366"/>
      <c r="DNR368" s="366"/>
      <c r="DNS368" s="366"/>
      <c r="DNT368" s="366"/>
      <c r="DNU368" s="366"/>
      <c r="DNV368" s="366"/>
      <c r="DNW368" s="366"/>
      <c r="DNX368" s="366"/>
      <c r="DNY368" s="366"/>
      <c r="DNZ368" s="366"/>
      <c r="DOA368" s="366"/>
      <c r="DOB368" s="366"/>
      <c r="DOC368" s="366"/>
      <c r="DOD368" s="366"/>
      <c r="DOE368" s="366"/>
      <c r="DOF368" s="366"/>
      <c r="DOG368" s="366"/>
      <c r="DOH368" s="366"/>
      <c r="DOI368" s="366"/>
      <c r="DOJ368" s="366"/>
      <c r="DOK368" s="366"/>
      <c r="DOL368" s="366"/>
      <c r="DOM368" s="366"/>
      <c r="DON368" s="366"/>
      <c r="DOO368" s="366"/>
      <c r="DOP368" s="366"/>
      <c r="DOQ368" s="366"/>
      <c r="DOR368" s="366"/>
      <c r="DOS368" s="366"/>
      <c r="DOT368" s="366"/>
      <c r="DOU368" s="366"/>
      <c r="DOV368" s="366"/>
      <c r="DOW368" s="366"/>
      <c r="DOX368" s="366"/>
      <c r="DOY368" s="366"/>
      <c r="DOZ368" s="366"/>
      <c r="DPA368" s="366"/>
      <c r="DPB368" s="366"/>
      <c r="DPC368" s="366"/>
      <c r="DPD368" s="366"/>
      <c r="DPE368" s="366"/>
      <c r="DPF368" s="366"/>
      <c r="DPG368" s="366"/>
      <c r="DPH368" s="366"/>
      <c r="DPI368" s="366"/>
      <c r="DPJ368" s="366"/>
      <c r="DPK368" s="366"/>
      <c r="DPL368" s="366"/>
      <c r="DPM368" s="366"/>
      <c r="DPN368" s="366"/>
      <c r="DPO368" s="366"/>
      <c r="DPP368" s="366"/>
      <c r="DPQ368" s="366"/>
      <c r="DPR368" s="366"/>
      <c r="DPS368" s="366"/>
      <c r="DPT368" s="366"/>
      <c r="DPU368" s="366"/>
      <c r="DPV368" s="366"/>
      <c r="DPW368" s="366"/>
      <c r="DPX368" s="366"/>
      <c r="DPY368" s="366"/>
      <c r="DPZ368" s="366"/>
      <c r="DQA368" s="366"/>
      <c r="DQB368" s="366"/>
      <c r="DQC368" s="366"/>
      <c r="DQD368" s="366"/>
      <c r="DQE368" s="366"/>
      <c r="DQF368" s="366"/>
      <c r="DQG368" s="366"/>
      <c r="DQH368" s="366"/>
      <c r="DQI368" s="366"/>
      <c r="DQJ368" s="366"/>
      <c r="DQK368" s="366"/>
      <c r="DQL368" s="366"/>
      <c r="DQM368" s="366"/>
      <c r="DQN368" s="366"/>
      <c r="DQO368" s="366"/>
      <c r="DQP368" s="366"/>
      <c r="DQQ368" s="366"/>
      <c r="DQR368" s="366"/>
      <c r="DQS368" s="366"/>
      <c r="DQT368" s="366"/>
      <c r="DQU368" s="366"/>
      <c r="DQV368" s="366"/>
      <c r="DQW368" s="366"/>
      <c r="DQX368" s="366"/>
      <c r="DQY368" s="366"/>
      <c r="DQZ368" s="366"/>
      <c r="DRA368" s="366"/>
      <c r="DRB368" s="366"/>
      <c r="DRC368" s="366"/>
      <c r="DRD368" s="366"/>
      <c r="DRE368" s="366"/>
      <c r="DRF368" s="366"/>
      <c r="DRG368" s="366"/>
      <c r="DRH368" s="366"/>
      <c r="DRI368" s="366"/>
      <c r="DRJ368" s="366"/>
      <c r="DRK368" s="366"/>
      <c r="DRL368" s="366"/>
      <c r="DRM368" s="366"/>
      <c r="DRN368" s="366"/>
      <c r="DRO368" s="366"/>
      <c r="DRP368" s="366"/>
      <c r="DRQ368" s="366"/>
      <c r="DRR368" s="366"/>
      <c r="DRS368" s="366"/>
      <c r="DRT368" s="366"/>
      <c r="DRU368" s="366"/>
      <c r="DRV368" s="366"/>
      <c r="DRW368" s="366"/>
      <c r="DRX368" s="366"/>
      <c r="DRY368" s="366"/>
      <c r="DRZ368" s="366"/>
      <c r="DSA368" s="366"/>
      <c r="DSB368" s="366"/>
      <c r="DSC368" s="366"/>
      <c r="DSD368" s="366"/>
      <c r="DSE368" s="366"/>
      <c r="DSF368" s="366"/>
      <c r="DSG368" s="366"/>
      <c r="DSH368" s="366"/>
      <c r="DSI368" s="366"/>
      <c r="DSJ368" s="366"/>
      <c r="DSK368" s="366"/>
      <c r="DSL368" s="366"/>
      <c r="DSM368" s="366"/>
      <c r="DSN368" s="366"/>
      <c r="DSO368" s="366"/>
      <c r="DSP368" s="366"/>
      <c r="DSQ368" s="366"/>
      <c r="DSR368" s="366"/>
      <c r="DSS368" s="366"/>
      <c r="DST368" s="366"/>
      <c r="DSU368" s="366"/>
      <c r="DSV368" s="366"/>
      <c r="DSW368" s="366"/>
      <c r="DSX368" s="366"/>
      <c r="DSY368" s="366"/>
      <c r="DSZ368" s="366"/>
      <c r="DTA368" s="366"/>
      <c r="DTB368" s="366"/>
      <c r="DTC368" s="366"/>
      <c r="DTD368" s="366"/>
      <c r="DTE368" s="366"/>
      <c r="DTF368" s="366"/>
      <c r="DTG368" s="366"/>
      <c r="DTH368" s="366"/>
      <c r="DTI368" s="366"/>
      <c r="DTJ368" s="366"/>
      <c r="DTK368" s="366"/>
      <c r="DTL368" s="366"/>
      <c r="DTM368" s="366"/>
      <c r="DTN368" s="366"/>
      <c r="DTO368" s="366"/>
      <c r="DTP368" s="366"/>
      <c r="DTQ368" s="366"/>
      <c r="DTR368" s="366"/>
      <c r="DTS368" s="366"/>
      <c r="DTT368" s="366"/>
      <c r="DTU368" s="366"/>
      <c r="DTV368" s="366"/>
      <c r="DTW368" s="366"/>
      <c r="DTX368" s="366"/>
      <c r="DTY368" s="366"/>
      <c r="DTZ368" s="366"/>
      <c r="DUA368" s="366"/>
      <c r="DUB368" s="366"/>
      <c r="DUC368" s="366"/>
      <c r="DUD368" s="366"/>
      <c r="DUE368" s="366"/>
      <c r="DUF368" s="366"/>
      <c r="DUG368" s="366"/>
      <c r="DUH368" s="366"/>
      <c r="DUI368" s="366"/>
      <c r="DUJ368" s="366"/>
      <c r="DUK368" s="366"/>
      <c r="DUL368" s="366"/>
      <c r="DUM368" s="366"/>
      <c r="DUN368" s="366"/>
      <c r="DUO368" s="366"/>
      <c r="DUP368" s="366"/>
      <c r="DUQ368" s="366"/>
      <c r="DUR368" s="366"/>
      <c r="DUS368" s="366"/>
      <c r="DUT368" s="366"/>
      <c r="DUU368" s="366"/>
      <c r="DUV368" s="366"/>
      <c r="DUW368" s="366"/>
      <c r="DUX368" s="366"/>
      <c r="DUY368" s="366"/>
      <c r="DUZ368" s="366"/>
      <c r="DVA368" s="366"/>
      <c r="DVB368" s="366"/>
      <c r="DVC368" s="366"/>
      <c r="DVD368" s="366"/>
      <c r="DVE368" s="366"/>
      <c r="DVF368" s="366"/>
      <c r="DVG368" s="366"/>
      <c r="DVH368" s="366"/>
      <c r="DVI368" s="366"/>
      <c r="DVJ368" s="366"/>
      <c r="DVK368" s="366"/>
      <c r="DVL368" s="366"/>
      <c r="DVM368" s="366"/>
      <c r="DVN368" s="366"/>
      <c r="DVO368" s="366"/>
      <c r="DVP368" s="366"/>
      <c r="DVQ368" s="366"/>
      <c r="DVR368" s="366"/>
      <c r="DVS368" s="366"/>
      <c r="DVT368" s="366"/>
      <c r="DVU368" s="366"/>
      <c r="DVV368" s="366"/>
      <c r="DVW368" s="366"/>
      <c r="DVX368" s="366"/>
      <c r="DVY368" s="366"/>
      <c r="DVZ368" s="366"/>
      <c r="DWA368" s="366"/>
      <c r="DWB368" s="366"/>
      <c r="DWC368" s="366"/>
      <c r="DWD368" s="366"/>
      <c r="DWE368" s="366"/>
      <c r="DWF368" s="366"/>
      <c r="DWG368" s="366"/>
      <c r="DWH368" s="366"/>
      <c r="DWI368" s="366"/>
      <c r="DWJ368" s="366"/>
      <c r="DWK368" s="366"/>
      <c r="DWL368" s="366"/>
      <c r="DWM368" s="366"/>
      <c r="DWN368" s="366"/>
      <c r="DWO368" s="366"/>
      <c r="DWP368" s="366"/>
      <c r="DWQ368" s="366"/>
      <c r="DWR368" s="366"/>
      <c r="DWS368" s="366"/>
      <c r="DWT368" s="366"/>
      <c r="DWU368" s="366"/>
      <c r="DWV368" s="366"/>
      <c r="DWW368" s="366"/>
      <c r="DWX368" s="366"/>
      <c r="DWY368" s="366"/>
      <c r="DWZ368" s="366"/>
      <c r="DXA368" s="366"/>
      <c r="DXB368" s="366"/>
      <c r="DXC368" s="366"/>
      <c r="DXD368" s="366"/>
      <c r="DXE368" s="366"/>
      <c r="DXF368" s="366"/>
      <c r="DXG368" s="366"/>
      <c r="DXH368" s="366"/>
      <c r="DXI368" s="366"/>
      <c r="DXJ368" s="366"/>
      <c r="DXK368" s="366"/>
      <c r="DXL368" s="366"/>
      <c r="DXM368" s="366"/>
      <c r="DXN368" s="366"/>
      <c r="DXO368" s="366"/>
      <c r="DXP368" s="366"/>
      <c r="DXQ368" s="366"/>
      <c r="DXR368" s="366"/>
      <c r="DXS368" s="366"/>
      <c r="DXT368" s="366"/>
      <c r="DXU368" s="366"/>
      <c r="DXV368" s="366"/>
      <c r="DXW368" s="366"/>
      <c r="DXX368" s="366"/>
      <c r="DXY368" s="366"/>
      <c r="DXZ368" s="366"/>
      <c r="DYA368" s="366"/>
      <c r="DYB368" s="366"/>
      <c r="DYC368" s="366"/>
      <c r="DYD368" s="366"/>
      <c r="DYE368" s="366"/>
      <c r="DYF368" s="366"/>
      <c r="DYG368" s="366"/>
      <c r="DYH368" s="366"/>
      <c r="DYI368" s="366"/>
      <c r="DYJ368" s="366"/>
      <c r="DYK368" s="366"/>
      <c r="DYL368" s="366"/>
      <c r="DYM368" s="366"/>
      <c r="DYN368" s="366"/>
      <c r="DYO368" s="366"/>
      <c r="DYP368" s="366"/>
      <c r="DYQ368" s="366"/>
      <c r="DYR368" s="366"/>
      <c r="DYS368" s="366"/>
      <c r="DYT368" s="366"/>
      <c r="DYU368" s="366"/>
      <c r="DYV368" s="366"/>
      <c r="DYW368" s="366"/>
      <c r="DYX368" s="366"/>
      <c r="DYY368" s="366"/>
      <c r="DYZ368" s="366"/>
      <c r="DZA368" s="366"/>
      <c r="DZB368" s="366"/>
      <c r="DZC368" s="366"/>
      <c r="DZD368" s="366"/>
      <c r="DZE368" s="366"/>
      <c r="DZF368" s="366"/>
      <c r="DZG368" s="366"/>
      <c r="DZH368" s="366"/>
      <c r="DZI368" s="366"/>
      <c r="DZJ368" s="366"/>
      <c r="DZK368" s="366"/>
      <c r="DZL368" s="366"/>
      <c r="DZM368" s="366"/>
      <c r="DZN368" s="366"/>
      <c r="DZO368" s="366"/>
      <c r="DZP368" s="366"/>
      <c r="DZQ368" s="366"/>
      <c r="DZR368" s="366"/>
      <c r="DZS368" s="366"/>
      <c r="DZT368" s="366"/>
      <c r="DZU368" s="366"/>
      <c r="DZV368" s="366"/>
      <c r="DZW368" s="366"/>
      <c r="DZX368" s="366"/>
      <c r="DZY368" s="366"/>
      <c r="DZZ368" s="366"/>
      <c r="EAA368" s="366"/>
      <c r="EAB368" s="366"/>
      <c r="EAC368" s="366"/>
      <c r="EAD368" s="366"/>
      <c r="EAE368" s="366"/>
      <c r="EAF368" s="366"/>
      <c r="EAG368" s="366"/>
      <c r="EAH368" s="366"/>
      <c r="EAI368" s="366"/>
      <c r="EAJ368" s="366"/>
      <c r="EAK368" s="366"/>
      <c r="EAL368" s="366"/>
      <c r="EAM368" s="366"/>
      <c r="EAN368" s="366"/>
      <c r="EAO368" s="366"/>
      <c r="EAP368" s="366"/>
      <c r="EAQ368" s="366"/>
      <c r="EAR368" s="366"/>
      <c r="EAS368" s="366"/>
      <c r="EAT368" s="366"/>
      <c r="EAU368" s="366"/>
      <c r="EAV368" s="366"/>
      <c r="EAW368" s="366"/>
      <c r="EAX368" s="366"/>
      <c r="EAY368" s="366"/>
      <c r="EAZ368" s="366"/>
      <c r="EBA368" s="366"/>
      <c r="EBB368" s="366"/>
      <c r="EBC368" s="366"/>
      <c r="EBD368" s="366"/>
      <c r="EBE368" s="366"/>
      <c r="EBF368" s="366"/>
      <c r="EBG368" s="366"/>
      <c r="EBH368" s="366"/>
      <c r="EBI368" s="366"/>
      <c r="EBJ368" s="366"/>
      <c r="EBK368" s="366"/>
      <c r="EBL368" s="366"/>
      <c r="EBM368" s="366"/>
      <c r="EBN368" s="366"/>
      <c r="EBO368" s="366"/>
      <c r="EBP368" s="366"/>
      <c r="EBQ368" s="366"/>
      <c r="EBR368" s="366"/>
      <c r="EBS368" s="366"/>
      <c r="EBT368" s="366"/>
      <c r="EBU368" s="366"/>
      <c r="EBV368" s="366"/>
      <c r="EBW368" s="366"/>
      <c r="EBX368" s="366"/>
      <c r="EBY368" s="366"/>
      <c r="EBZ368" s="366"/>
      <c r="ECA368" s="366"/>
      <c r="ECB368" s="366"/>
      <c r="ECC368" s="366"/>
      <c r="ECD368" s="366"/>
      <c r="ECE368" s="366"/>
      <c r="ECF368" s="366"/>
      <c r="ECG368" s="366"/>
      <c r="ECH368" s="366"/>
      <c r="ECI368" s="366"/>
      <c r="ECJ368" s="366"/>
      <c r="ECK368" s="366"/>
      <c r="ECL368" s="366"/>
      <c r="ECM368" s="366"/>
      <c r="ECN368" s="366"/>
      <c r="ECO368" s="366"/>
      <c r="ECP368" s="366"/>
      <c r="ECQ368" s="366"/>
      <c r="ECR368" s="366"/>
      <c r="ECS368" s="366"/>
      <c r="ECT368" s="366"/>
      <c r="ECU368" s="366"/>
      <c r="ECV368" s="366"/>
      <c r="ECW368" s="366"/>
      <c r="ECX368" s="366"/>
      <c r="ECY368" s="366"/>
      <c r="ECZ368" s="366"/>
      <c r="EDA368" s="366"/>
      <c r="EDB368" s="366"/>
      <c r="EDC368" s="366"/>
      <c r="EDD368" s="366"/>
      <c r="EDE368" s="366"/>
      <c r="EDF368" s="366"/>
      <c r="EDG368" s="366"/>
      <c r="EDH368" s="366"/>
      <c r="EDI368" s="366"/>
      <c r="EDJ368" s="366"/>
      <c r="EDK368" s="366"/>
      <c r="EDL368" s="366"/>
      <c r="EDM368" s="366"/>
      <c r="EDN368" s="366"/>
      <c r="EDO368" s="366"/>
      <c r="EDP368" s="366"/>
      <c r="EDQ368" s="366"/>
      <c r="EDR368" s="366"/>
      <c r="EDS368" s="366"/>
      <c r="EDT368" s="366"/>
      <c r="EDU368" s="366"/>
      <c r="EDV368" s="366"/>
      <c r="EDW368" s="366"/>
      <c r="EDX368" s="366"/>
      <c r="EDY368" s="366"/>
      <c r="EDZ368" s="366"/>
      <c r="EEA368" s="366"/>
      <c r="EEB368" s="366"/>
      <c r="EEC368" s="366"/>
      <c r="EED368" s="366"/>
      <c r="EEE368" s="366"/>
      <c r="EEF368" s="366"/>
      <c r="EEG368" s="366"/>
      <c r="EEH368" s="366"/>
      <c r="EEI368" s="366"/>
      <c r="EEJ368" s="366"/>
      <c r="EEK368" s="366"/>
      <c r="EEL368" s="366"/>
      <c r="EEM368" s="366"/>
      <c r="EEN368" s="366"/>
      <c r="EEO368" s="366"/>
      <c r="EEP368" s="366"/>
      <c r="EEQ368" s="366"/>
      <c r="EER368" s="366"/>
      <c r="EES368" s="366"/>
      <c r="EET368" s="366"/>
      <c r="EEU368" s="366"/>
      <c r="EEV368" s="366"/>
      <c r="EEW368" s="366"/>
      <c r="EEX368" s="366"/>
      <c r="EEY368" s="366"/>
      <c r="EEZ368" s="366"/>
      <c r="EFA368" s="366"/>
      <c r="EFB368" s="366"/>
      <c r="EFC368" s="366"/>
      <c r="EFD368" s="366"/>
      <c r="EFE368" s="366"/>
      <c r="EFF368" s="366"/>
      <c r="EFG368" s="366"/>
      <c r="EFH368" s="366"/>
      <c r="EFI368" s="366"/>
      <c r="EFJ368" s="366"/>
      <c r="EFK368" s="366"/>
      <c r="EFL368" s="366"/>
      <c r="EFM368" s="366"/>
      <c r="EFN368" s="366"/>
      <c r="EFO368" s="366"/>
      <c r="EFP368" s="366"/>
      <c r="EFQ368" s="366"/>
      <c r="EFR368" s="366"/>
      <c r="EFS368" s="366"/>
      <c r="EFT368" s="366"/>
      <c r="EFU368" s="366"/>
      <c r="EFV368" s="366"/>
      <c r="EFW368" s="366"/>
      <c r="EFX368" s="366"/>
      <c r="EFY368" s="366"/>
      <c r="EFZ368" s="366"/>
      <c r="EGA368" s="366"/>
      <c r="EGB368" s="366"/>
      <c r="EGC368" s="366"/>
      <c r="EGD368" s="366"/>
      <c r="EGE368" s="366"/>
      <c r="EGF368" s="366"/>
      <c r="EGG368" s="366"/>
      <c r="EGH368" s="366"/>
      <c r="EGI368" s="366"/>
      <c r="EGJ368" s="366"/>
      <c r="EGK368" s="366"/>
      <c r="EGL368" s="366"/>
      <c r="EGM368" s="366"/>
      <c r="EGN368" s="366"/>
      <c r="EGO368" s="366"/>
      <c r="EGP368" s="366"/>
      <c r="EGQ368" s="366"/>
      <c r="EGR368" s="366"/>
      <c r="EGS368" s="366"/>
      <c r="EGT368" s="366"/>
      <c r="EGU368" s="366"/>
      <c r="EGV368" s="366"/>
      <c r="EGW368" s="366"/>
      <c r="EGX368" s="366"/>
      <c r="EGY368" s="366"/>
      <c r="EGZ368" s="366"/>
      <c r="EHA368" s="366"/>
      <c r="EHB368" s="366"/>
      <c r="EHC368" s="366"/>
      <c r="EHD368" s="366"/>
      <c r="EHE368" s="366"/>
      <c r="EHF368" s="366"/>
      <c r="EHG368" s="366"/>
      <c r="EHH368" s="366"/>
      <c r="EHI368" s="366"/>
      <c r="EHJ368" s="366"/>
      <c r="EHK368" s="366"/>
      <c r="EHL368" s="366"/>
      <c r="EHM368" s="366"/>
      <c r="EHN368" s="366"/>
      <c r="EHO368" s="366"/>
      <c r="EHP368" s="366"/>
      <c r="EHQ368" s="366"/>
      <c r="EHR368" s="366"/>
      <c r="EHS368" s="366"/>
      <c r="EHT368" s="366"/>
      <c r="EHU368" s="366"/>
      <c r="EHV368" s="366"/>
      <c r="EHW368" s="366"/>
      <c r="EHX368" s="366"/>
      <c r="EHY368" s="366"/>
      <c r="EHZ368" s="366"/>
      <c r="EIA368" s="366"/>
      <c r="EIB368" s="366"/>
      <c r="EIC368" s="366"/>
      <c r="EID368" s="366"/>
      <c r="EIE368" s="366"/>
      <c r="EIF368" s="366"/>
      <c r="EIG368" s="366"/>
      <c r="EIH368" s="366"/>
      <c r="EII368" s="366"/>
      <c r="EIJ368" s="366"/>
      <c r="EIK368" s="366"/>
      <c r="EIL368" s="366"/>
      <c r="EIM368" s="366"/>
      <c r="EIN368" s="366"/>
      <c r="EIO368" s="366"/>
      <c r="EIP368" s="366"/>
      <c r="EIQ368" s="366"/>
      <c r="EIR368" s="366"/>
      <c r="EIS368" s="366"/>
      <c r="EIT368" s="366"/>
      <c r="EIU368" s="366"/>
      <c r="EIV368" s="366"/>
      <c r="EIW368" s="366"/>
      <c r="EIX368" s="366"/>
      <c r="EIY368" s="366"/>
      <c r="EIZ368" s="366"/>
      <c r="EJA368" s="366"/>
      <c r="EJB368" s="366"/>
      <c r="EJC368" s="366"/>
      <c r="EJD368" s="366"/>
      <c r="EJE368" s="366"/>
      <c r="EJF368" s="366"/>
      <c r="EJG368" s="366"/>
      <c r="EJH368" s="366"/>
      <c r="EJI368" s="366"/>
      <c r="EJJ368" s="366"/>
      <c r="EJK368" s="366"/>
      <c r="EJL368" s="366"/>
      <c r="EJM368" s="366"/>
      <c r="EJN368" s="366"/>
      <c r="EJO368" s="366"/>
      <c r="EJP368" s="366"/>
      <c r="EJQ368" s="366"/>
      <c r="EJR368" s="366"/>
      <c r="EJS368" s="366"/>
      <c r="EJT368" s="366"/>
      <c r="EJU368" s="366"/>
      <c r="EJV368" s="366"/>
      <c r="EJW368" s="366"/>
      <c r="EJX368" s="366"/>
      <c r="EJY368" s="366"/>
      <c r="EJZ368" s="366"/>
      <c r="EKA368" s="366"/>
      <c r="EKB368" s="366"/>
      <c r="EKC368" s="366"/>
      <c r="EKD368" s="366"/>
      <c r="EKE368" s="366"/>
      <c r="EKF368" s="366"/>
      <c r="EKG368" s="366"/>
      <c r="EKH368" s="366"/>
      <c r="EKI368" s="366"/>
      <c r="EKJ368" s="366"/>
      <c r="EKK368" s="366"/>
      <c r="EKL368" s="366"/>
      <c r="EKM368" s="366"/>
      <c r="EKN368" s="366"/>
      <c r="EKO368" s="366"/>
      <c r="EKP368" s="366"/>
      <c r="EKQ368" s="366"/>
      <c r="EKR368" s="366"/>
      <c r="EKS368" s="366"/>
      <c r="EKT368" s="366"/>
      <c r="EKU368" s="366"/>
      <c r="EKV368" s="366"/>
      <c r="EKW368" s="366"/>
      <c r="EKX368" s="366"/>
      <c r="EKY368" s="366"/>
      <c r="EKZ368" s="366"/>
      <c r="ELA368" s="366"/>
      <c r="ELB368" s="366"/>
      <c r="ELC368" s="366"/>
      <c r="ELD368" s="366"/>
      <c r="ELE368" s="366"/>
      <c r="ELF368" s="366"/>
      <c r="ELG368" s="366"/>
      <c r="ELH368" s="366"/>
      <c r="ELI368" s="366"/>
      <c r="ELJ368" s="366"/>
      <c r="ELK368" s="366"/>
      <c r="ELL368" s="366"/>
      <c r="ELM368" s="366"/>
      <c r="ELN368" s="366"/>
      <c r="ELO368" s="366"/>
      <c r="ELP368" s="366"/>
      <c r="ELQ368" s="366"/>
      <c r="ELR368" s="366"/>
      <c r="ELS368" s="366"/>
      <c r="ELT368" s="366"/>
      <c r="ELU368" s="366"/>
      <c r="ELV368" s="366"/>
      <c r="ELW368" s="366"/>
      <c r="ELX368" s="366"/>
      <c r="ELY368" s="366"/>
      <c r="ELZ368" s="366"/>
      <c r="EMA368" s="366"/>
      <c r="EMB368" s="366"/>
      <c r="EMC368" s="366"/>
      <c r="EMD368" s="366"/>
      <c r="EME368" s="366"/>
      <c r="EMF368" s="366"/>
      <c r="EMG368" s="366"/>
      <c r="EMH368" s="366"/>
      <c r="EMI368" s="366"/>
      <c r="EMJ368" s="366"/>
      <c r="EMK368" s="366"/>
      <c r="EML368" s="366"/>
      <c r="EMM368" s="366"/>
      <c r="EMN368" s="366"/>
      <c r="EMO368" s="366"/>
      <c r="EMP368" s="366"/>
      <c r="EMQ368" s="366"/>
      <c r="EMR368" s="366"/>
      <c r="EMS368" s="366"/>
      <c r="EMT368" s="366"/>
      <c r="EMU368" s="366"/>
      <c r="EMV368" s="366"/>
      <c r="EMW368" s="366"/>
      <c r="EMX368" s="366"/>
      <c r="EMY368" s="366"/>
      <c r="EMZ368" s="366"/>
      <c r="ENA368" s="366"/>
      <c r="ENB368" s="366"/>
      <c r="ENC368" s="366"/>
      <c r="END368" s="366"/>
      <c r="ENE368" s="366"/>
      <c r="ENF368" s="366"/>
      <c r="ENG368" s="366"/>
      <c r="ENH368" s="366"/>
      <c r="ENI368" s="366"/>
      <c r="ENJ368" s="366"/>
      <c r="ENK368" s="366"/>
      <c r="ENL368" s="366"/>
      <c r="ENM368" s="366"/>
      <c r="ENN368" s="366"/>
      <c r="ENO368" s="366"/>
      <c r="ENP368" s="366"/>
      <c r="ENQ368" s="366"/>
      <c r="ENR368" s="366"/>
      <c r="ENS368" s="366"/>
      <c r="ENT368" s="366"/>
      <c r="ENU368" s="366"/>
      <c r="ENV368" s="366"/>
      <c r="ENW368" s="366"/>
      <c r="ENX368" s="366"/>
      <c r="ENY368" s="366"/>
      <c r="ENZ368" s="366"/>
      <c r="EOA368" s="366"/>
      <c r="EOB368" s="366"/>
      <c r="EOC368" s="366"/>
      <c r="EOD368" s="366"/>
      <c r="EOE368" s="366"/>
      <c r="EOF368" s="366"/>
      <c r="EOG368" s="366"/>
      <c r="EOH368" s="366"/>
      <c r="EOI368" s="366"/>
      <c r="EOJ368" s="366"/>
      <c r="EOK368" s="366"/>
      <c r="EOL368" s="366"/>
      <c r="EOM368" s="366"/>
      <c r="EON368" s="366"/>
      <c r="EOO368" s="366"/>
      <c r="EOP368" s="366"/>
      <c r="EOQ368" s="366"/>
      <c r="EOR368" s="366"/>
      <c r="EOS368" s="366"/>
      <c r="EOT368" s="366"/>
      <c r="EOU368" s="366"/>
      <c r="EOV368" s="366"/>
      <c r="EOW368" s="366"/>
      <c r="EOX368" s="366"/>
      <c r="EOY368" s="366"/>
      <c r="EOZ368" s="366"/>
      <c r="EPA368" s="366"/>
      <c r="EPB368" s="366"/>
      <c r="EPC368" s="366"/>
      <c r="EPD368" s="366"/>
      <c r="EPE368" s="366"/>
      <c r="EPF368" s="366"/>
      <c r="EPG368" s="366"/>
      <c r="EPH368" s="366"/>
      <c r="EPI368" s="366"/>
      <c r="EPJ368" s="366"/>
      <c r="EPK368" s="366"/>
      <c r="EPL368" s="366"/>
      <c r="EPM368" s="366"/>
      <c r="EPN368" s="366"/>
      <c r="EPO368" s="366"/>
      <c r="EPP368" s="366"/>
      <c r="EPQ368" s="366"/>
      <c r="EPR368" s="366"/>
      <c r="EPS368" s="366"/>
      <c r="EPT368" s="366"/>
      <c r="EPU368" s="366"/>
      <c r="EPV368" s="366"/>
      <c r="EPW368" s="366"/>
      <c r="EPX368" s="366"/>
      <c r="EPY368" s="366"/>
      <c r="EPZ368" s="366"/>
      <c r="EQA368" s="366"/>
      <c r="EQB368" s="366"/>
      <c r="EQC368" s="366"/>
      <c r="EQD368" s="366"/>
      <c r="EQE368" s="366"/>
      <c r="EQF368" s="366"/>
      <c r="EQG368" s="366"/>
      <c r="EQH368" s="366"/>
      <c r="EQI368" s="366"/>
      <c r="EQJ368" s="366"/>
      <c r="EQK368" s="366"/>
      <c r="EQL368" s="366"/>
      <c r="EQM368" s="366"/>
      <c r="EQN368" s="366"/>
      <c r="EQO368" s="366"/>
      <c r="EQP368" s="366"/>
      <c r="EQQ368" s="366"/>
      <c r="EQR368" s="366"/>
      <c r="EQS368" s="366"/>
      <c r="EQT368" s="366"/>
      <c r="EQU368" s="366"/>
      <c r="EQV368" s="366"/>
      <c r="EQW368" s="366"/>
      <c r="EQX368" s="366"/>
      <c r="EQY368" s="366"/>
      <c r="EQZ368" s="366"/>
      <c r="ERA368" s="366"/>
      <c r="ERB368" s="366"/>
      <c r="ERC368" s="366"/>
      <c r="ERD368" s="366"/>
      <c r="ERE368" s="366"/>
      <c r="ERF368" s="366"/>
      <c r="ERG368" s="366"/>
      <c r="ERH368" s="366"/>
      <c r="ERI368" s="366"/>
      <c r="ERJ368" s="366"/>
      <c r="ERK368" s="366"/>
      <c r="ERL368" s="366"/>
      <c r="ERM368" s="366"/>
      <c r="ERN368" s="366"/>
      <c r="ERO368" s="366"/>
      <c r="ERP368" s="366"/>
      <c r="ERQ368" s="366"/>
      <c r="ERR368" s="366"/>
      <c r="ERS368" s="366"/>
      <c r="ERT368" s="366"/>
      <c r="ERU368" s="366"/>
      <c r="ERV368" s="366"/>
      <c r="ERW368" s="366"/>
      <c r="ERX368" s="366"/>
      <c r="ERY368" s="366"/>
      <c r="ERZ368" s="366"/>
      <c r="ESA368" s="366"/>
      <c r="ESB368" s="366"/>
      <c r="ESC368" s="366"/>
      <c r="ESD368" s="366"/>
      <c r="ESE368" s="366"/>
      <c r="ESF368" s="366"/>
      <c r="ESG368" s="366"/>
      <c r="ESH368" s="366"/>
      <c r="ESI368" s="366"/>
      <c r="ESJ368" s="366"/>
      <c r="ESK368" s="366"/>
      <c r="ESL368" s="366"/>
      <c r="ESM368" s="366"/>
      <c r="ESN368" s="366"/>
      <c r="ESO368" s="366"/>
      <c r="ESP368" s="366"/>
      <c r="ESQ368" s="366"/>
      <c r="ESR368" s="366"/>
      <c r="ESS368" s="366"/>
      <c r="EST368" s="366"/>
      <c r="ESU368" s="366"/>
      <c r="ESV368" s="366"/>
      <c r="ESW368" s="366"/>
      <c r="ESX368" s="366"/>
      <c r="ESY368" s="366"/>
      <c r="ESZ368" s="366"/>
      <c r="ETA368" s="366"/>
      <c r="ETB368" s="366"/>
      <c r="ETC368" s="366"/>
      <c r="ETD368" s="366"/>
      <c r="ETE368" s="366"/>
      <c r="ETF368" s="366"/>
      <c r="ETG368" s="366"/>
      <c r="ETH368" s="366"/>
      <c r="ETI368" s="366"/>
      <c r="ETJ368" s="366"/>
      <c r="ETK368" s="366"/>
      <c r="ETL368" s="366"/>
      <c r="ETM368" s="366"/>
      <c r="ETN368" s="366"/>
      <c r="ETO368" s="366"/>
      <c r="ETP368" s="366"/>
      <c r="ETQ368" s="366"/>
      <c r="ETR368" s="366"/>
      <c r="ETS368" s="366"/>
      <c r="ETT368" s="366"/>
      <c r="ETU368" s="366"/>
      <c r="ETV368" s="366"/>
      <c r="ETW368" s="366"/>
      <c r="ETX368" s="366"/>
      <c r="ETY368" s="366"/>
      <c r="ETZ368" s="366"/>
      <c r="EUA368" s="366"/>
      <c r="EUB368" s="366"/>
      <c r="EUC368" s="366"/>
      <c r="EUD368" s="366"/>
      <c r="EUE368" s="366"/>
      <c r="EUF368" s="366"/>
      <c r="EUG368" s="366"/>
      <c r="EUH368" s="366"/>
      <c r="EUI368" s="366"/>
      <c r="EUJ368" s="366"/>
      <c r="EUK368" s="366"/>
      <c r="EUL368" s="366"/>
      <c r="EUM368" s="366"/>
      <c r="EUN368" s="366"/>
      <c r="EUO368" s="366"/>
      <c r="EUP368" s="366"/>
      <c r="EUQ368" s="366"/>
      <c r="EUR368" s="366"/>
      <c r="EUS368" s="366"/>
      <c r="EUT368" s="366"/>
      <c r="EUU368" s="366"/>
      <c r="EUV368" s="366"/>
      <c r="EUW368" s="366"/>
      <c r="EUX368" s="366"/>
      <c r="EUY368" s="366"/>
      <c r="EUZ368" s="366"/>
      <c r="EVA368" s="366"/>
      <c r="EVB368" s="366"/>
      <c r="EVC368" s="366"/>
      <c r="EVD368" s="366"/>
      <c r="EVE368" s="366"/>
      <c r="EVF368" s="366"/>
      <c r="EVG368" s="366"/>
      <c r="EVH368" s="366"/>
      <c r="EVI368" s="366"/>
      <c r="EVJ368" s="366"/>
      <c r="EVK368" s="366"/>
      <c r="EVL368" s="366"/>
      <c r="EVM368" s="366"/>
      <c r="EVN368" s="366"/>
      <c r="EVO368" s="366"/>
      <c r="EVP368" s="366"/>
      <c r="EVQ368" s="366"/>
      <c r="EVR368" s="366"/>
      <c r="EVS368" s="366"/>
      <c r="EVT368" s="366"/>
      <c r="EVU368" s="366"/>
      <c r="EVV368" s="366"/>
      <c r="EVW368" s="366"/>
      <c r="EVX368" s="366"/>
      <c r="EVY368" s="366"/>
      <c r="EVZ368" s="366"/>
      <c r="EWA368" s="366"/>
      <c r="EWB368" s="366"/>
      <c r="EWC368" s="366"/>
      <c r="EWD368" s="366"/>
      <c r="EWE368" s="366"/>
      <c r="EWF368" s="366"/>
      <c r="EWG368" s="366"/>
      <c r="EWH368" s="366"/>
      <c r="EWI368" s="366"/>
      <c r="EWJ368" s="366"/>
      <c r="EWK368" s="366"/>
      <c r="EWL368" s="366"/>
      <c r="EWM368" s="366"/>
      <c r="EWN368" s="366"/>
      <c r="EWO368" s="366"/>
      <c r="EWP368" s="366"/>
      <c r="EWQ368" s="366"/>
      <c r="EWR368" s="366"/>
      <c r="EWS368" s="366"/>
      <c r="EWT368" s="366"/>
      <c r="EWU368" s="366"/>
      <c r="EWV368" s="366"/>
      <c r="EWW368" s="366"/>
      <c r="EWX368" s="366"/>
      <c r="EWY368" s="366"/>
      <c r="EWZ368" s="366"/>
      <c r="EXA368" s="366"/>
      <c r="EXB368" s="366"/>
      <c r="EXC368" s="366"/>
      <c r="EXD368" s="366"/>
      <c r="EXE368" s="366"/>
      <c r="EXF368" s="366"/>
      <c r="EXG368" s="366"/>
      <c r="EXH368" s="366"/>
      <c r="EXI368" s="366"/>
      <c r="EXJ368" s="366"/>
      <c r="EXK368" s="366"/>
      <c r="EXL368" s="366"/>
      <c r="EXM368" s="366"/>
      <c r="EXN368" s="366"/>
      <c r="EXO368" s="366"/>
      <c r="EXP368" s="366"/>
      <c r="EXQ368" s="366"/>
      <c r="EXR368" s="366"/>
      <c r="EXS368" s="366"/>
      <c r="EXT368" s="366"/>
      <c r="EXU368" s="366"/>
      <c r="EXV368" s="366"/>
      <c r="EXW368" s="366"/>
      <c r="EXX368" s="366"/>
      <c r="EXY368" s="366"/>
      <c r="EXZ368" s="366"/>
      <c r="EYA368" s="366"/>
      <c r="EYB368" s="366"/>
      <c r="EYC368" s="366"/>
      <c r="EYD368" s="366"/>
      <c r="EYE368" s="366"/>
      <c r="EYF368" s="366"/>
      <c r="EYG368" s="366"/>
      <c r="EYH368" s="366"/>
      <c r="EYI368" s="366"/>
      <c r="EYJ368" s="366"/>
      <c r="EYK368" s="366"/>
      <c r="EYL368" s="366"/>
      <c r="EYM368" s="366"/>
      <c r="EYN368" s="366"/>
      <c r="EYO368" s="366"/>
      <c r="EYP368" s="366"/>
      <c r="EYQ368" s="366"/>
      <c r="EYR368" s="366"/>
      <c r="EYS368" s="366"/>
      <c r="EYT368" s="366"/>
      <c r="EYU368" s="366"/>
      <c r="EYV368" s="366"/>
      <c r="EYW368" s="366"/>
      <c r="EYX368" s="366"/>
      <c r="EYY368" s="366"/>
      <c r="EYZ368" s="366"/>
      <c r="EZA368" s="366"/>
      <c r="EZB368" s="366"/>
      <c r="EZC368" s="366"/>
      <c r="EZD368" s="366"/>
      <c r="EZE368" s="366"/>
      <c r="EZF368" s="366"/>
      <c r="EZG368" s="366"/>
      <c r="EZH368" s="366"/>
      <c r="EZI368" s="366"/>
      <c r="EZJ368" s="366"/>
      <c r="EZK368" s="366"/>
      <c r="EZL368" s="366"/>
      <c r="EZM368" s="366"/>
      <c r="EZN368" s="366"/>
      <c r="EZO368" s="366"/>
      <c r="EZP368" s="366"/>
      <c r="EZQ368" s="366"/>
      <c r="EZR368" s="366"/>
      <c r="EZS368" s="366"/>
      <c r="EZT368" s="366"/>
      <c r="EZU368" s="366"/>
      <c r="EZV368" s="366"/>
      <c r="EZW368" s="366"/>
      <c r="EZX368" s="366"/>
      <c r="EZY368" s="366"/>
      <c r="EZZ368" s="366"/>
      <c r="FAA368" s="366"/>
      <c r="FAB368" s="366"/>
      <c r="FAC368" s="366"/>
      <c r="FAD368" s="366"/>
      <c r="FAE368" s="366"/>
      <c r="FAF368" s="366"/>
      <c r="FAG368" s="366"/>
      <c r="FAH368" s="366"/>
      <c r="FAI368" s="366"/>
      <c r="FAJ368" s="366"/>
      <c r="FAK368" s="366"/>
      <c r="FAL368" s="366"/>
      <c r="FAM368" s="366"/>
      <c r="FAN368" s="366"/>
      <c r="FAO368" s="366"/>
      <c r="FAP368" s="366"/>
      <c r="FAQ368" s="366"/>
      <c r="FAR368" s="366"/>
      <c r="FAS368" s="366"/>
      <c r="FAT368" s="366"/>
      <c r="FAU368" s="366"/>
      <c r="FAV368" s="366"/>
      <c r="FAW368" s="366"/>
      <c r="FAX368" s="366"/>
      <c r="FAY368" s="366"/>
      <c r="FAZ368" s="366"/>
      <c r="FBA368" s="366"/>
      <c r="FBB368" s="366"/>
      <c r="FBC368" s="366"/>
      <c r="FBD368" s="366"/>
      <c r="FBE368" s="366"/>
      <c r="FBF368" s="366"/>
      <c r="FBG368" s="366"/>
      <c r="FBH368" s="366"/>
      <c r="FBI368" s="366"/>
      <c r="FBJ368" s="366"/>
      <c r="FBK368" s="366"/>
      <c r="FBL368" s="366"/>
      <c r="FBM368" s="366"/>
      <c r="FBN368" s="366"/>
      <c r="FBO368" s="366"/>
      <c r="FBP368" s="366"/>
      <c r="FBQ368" s="366"/>
      <c r="FBR368" s="366"/>
      <c r="FBS368" s="366"/>
      <c r="FBT368" s="366"/>
      <c r="FBU368" s="366"/>
      <c r="FBV368" s="366"/>
      <c r="FBW368" s="366"/>
      <c r="FBX368" s="366"/>
      <c r="FBY368" s="366"/>
      <c r="FBZ368" s="366"/>
      <c r="FCA368" s="366"/>
      <c r="FCB368" s="366"/>
      <c r="FCC368" s="366"/>
      <c r="FCD368" s="366"/>
      <c r="FCE368" s="366"/>
      <c r="FCF368" s="366"/>
      <c r="FCG368" s="366"/>
      <c r="FCH368" s="366"/>
      <c r="FCI368" s="366"/>
      <c r="FCJ368" s="366"/>
      <c r="FCK368" s="366"/>
      <c r="FCL368" s="366"/>
      <c r="FCM368" s="366"/>
      <c r="FCN368" s="366"/>
      <c r="FCO368" s="366"/>
      <c r="FCP368" s="366"/>
      <c r="FCQ368" s="366"/>
      <c r="FCR368" s="366"/>
      <c r="FCS368" s="366"/>
      <c r="FCT368" s="366"/>
      <c r="FCU368" s="366"/>
      <c r="FCV368" s="366"/>
      <c r="FCW368" s="366"/>
      <c r="FCX368" s="366"/>
      <c r="FCY368" s="366"/>
      <c r="FCZ368" s="366"/>
      <c r="FDA368" s="366"/>
      <c r="FDB368" s="366"/>
      <c r="FDC368" s="366"/>
      <c r="FDD368" s="366"/>
      <c r="FDE368" s="366"/>
      <c r="FDF368" s="366"/>
      <c r="FDG368" s="366"/>
      <c r="FDH368" s="366"/>
      <c r="FDI368" s="366"/>
      <c r="FDJ368" s="366"/>
      <c r="FDK368" s="366"/>
      <c r="FDL368" s="366"/>
      <c r="FDM368" s="366"/>
      <c r="FDN368" s="366"/>
      <c r="FDO368" s="366"/>
      <c r="FDP368" s="366"/>
      <c r="FDQ368" s="366"/>
      <c r="FDR368" s="366"/>
      <c r="FDS368" s="366"/>
      <c r="FDT368" s="366"/>
      <c r="FDU368" s="366"/>
      <c r="FDV368" s="366"/>
      <c r="FDW368" s="366"/>
      <c r="FDX368" s="366"/>
      <c r="FDY368" s="366"/>
      <c r="FDZ368" s="366"/>
      <c r="FEA368" s="366"/>
      <c r="FEB368" s="366"/>
      <c r="FEC368" s="366"/>
      <c r="FED368" s="366"/>
      <c r="FEE368" s="366"/>
      <c r="FEF368" s="366"/>
      <c r="FEG368" s="366"/>
      <c r="FEH368" s="366"/>
      <c r="FEI368" s="366"/>
      <c r="FEJ368" s="366"/>
      <c r="FEK368" s="366"/>
      <c r="FEL368" s="366"/>
      <c r="FEM368" s="366"/>
      <c r="FEN368" s="366"/>
      <c r="FEO368" s="366"/>
      <c r="FEP368" s="366"/>
      <c r="FEQ368" s="366"/>
      <c r="FER368" s="366"/>
      <c r="FES368" s="366"/>
      <c r="FET368" s="366"/>
      <c r="FEU368" s="366"/>
      <c r="FEV368" s="366"/>
      <c r="FEW368" s="366"/>
      <c r="FEX368" s="366"/>
      <c r="FEY368" s="366"/>
      <c r="FEZ368" s="366"/>
      <c r="FFA368" s="366"/>
      <c r="FFB368" s="366"/>
      <c r="FFC368" s="366"/>
      <c r="FFD368" s="366"/>
      <c r="FFE368" s="366"/>
      <c r="FFF368" s="366"/>
      <c r="FFG368" s="366"/>
      <c r="FFH368" s="366"/>
      <c r="FFI368" s="366"/>
      <c r="FFJ368" s="366"/>
      <c r="FFK368" s="366"/>
      <c r="FFL368" s="366"/>
      <c r="FFM368" s="366"/>
      <c r="FFN368" s="366"/>
      <c r="FFO368" s="366"/>
      <c r="FFP368" s="366"/>
      <c r="FFQ368" s="366"/>
      <c r="FFR368" s="366"/>
      <c r="FFS368" s="366"/>
      <c r="FFT368" s="366"/>
      <c r="FFU368" s="366"/>
      <c r="FFV368" s="366"/>
      <c r="FFW368" s="366"/>
      <c r="FFX368" s="366"/>
      <c r="FFY368" s="366"/>
      <c r="FFZ368" s="366"/>
      <c r="FGA368" s="366"/>
      <c r="FGB368" s="366"/>
      <c r="FGC368" s="366"/>
      <c r="FGD368" s="366"/>
      <c r="FGE368" s="366"/>
      <c r="FGF368" s="366"/>
      <c r="FGG368" s="366"/>
      <c r="FGH368" s="366"/>
      <c r="FGI368" s="366"/>
      <c r="FGJ368" s="366"/>
      <c r="FGK368" s="366"/>
      <c r="FGL368" s="366"/>
      <c r="FGM368" s="366"/>
      <c r="FGN368" s="366"/>
      <c r="FGO368" s="366"/>
      <c r="FGP368" s="366"/>
      <c r="FGQ368" s="366"/>
      <c r="FGR368" s="366"/>
      <c r="FGS368" s="366"/>
      <c r="FGT368" s="366"/>
      <c r="FGU368" s="366"/>
      <c r="FGV368" s="366"/>
      <c r="FGW368" s="366"/>
      <c r="FGX368" s="366"/>
      <c r="FGY368" s="366"/>
      <c r="FGZ368" s="366"/>
      <c r="FHA368" s="366"/>
      <c r="FHB368" s="366"/>
      <c r="FHC368" s="366"/>
      <c r="FHD368" s="366"/>
      <c r="FHE368" s="366"/>
      <c r="FHF368" s="366"/>
      <c r="FHG368" s="366"/>
      <c r="FHH368" s="366"/>
      <c r="FHI368" s="366"/>
      <c r="FHJ368" s="366"/>
      <c r="FHK368" s="366"/>
      <c r="FHL368" s="366"/>
      <c r="FHM368" s="366"/>
      <c r="FHN368" s="366"/>
      <c r="FHO368" s="366"/>
      <c r="FHP368" s="366"/>
      <c r="FHQ368" s="366"/>
      <c r="FHR368" s="366"/>
      <c r="FHS368" s="366"/>
      <c r="FHT368" s="366"/>
      <c r="FHU368" s="366"/>
      <c r="FHV368" s="366"/>
      <c r="FHW368" s="366"/>
      <c r="FHX368" s="366"/>
      <c r="FHY368" s="366"/>
      <c r="FHZ368" s="366"/>
      <c r="FIA368" s="366"/>
      <c r="FIB368" s="366"/>
      <c r="FIC368" s="366"/>
      <c r="FID368" s="366"/>
      <c r="FIE368" s="366"/>
      <c r="FIF368" s="366"/>
      <c r="FIG368" s="366"/>
      <c r="FIH368" s="366"/>
      <c r="FII368" s="366"/>
      <c r="FIJ368" s="366"/>
      <c r="FIK368" s="366"/>
      <c r="FIL368" s="366"/>
      <c r="FIM368" s="366"/>
      <c r="FIN368" s="366"/>
      <c r="FIO368" s="366"/>
      <c r="FIP368" s="366"/>
      <c r="FIQ368" s="366"/>
      <c r="FIR368" s="366"/>
      <c r="FIS368" s="366"/>
      <c r="FIT368" s="366"/>
      <c r="FIU368" s="366"/>
      <c r="FIV368" s="366"/>
      <c r="FIW368" s="366"/>
      <c r="FIX368" s="366"/>
      <c r="FIY368" s="366"/>
      <c r="FIZ368" s="366"/>
      <c r="FJA368" s="366"/>
      <c r="FJB368" s="366"/>
      <c r="FJC368" s="366"/>
      <c r="FJD368" s="366"/>
      <c r="FJE368" s="366"/>
      <c r="FJF368" s="366"/>
      <c r="FJG368" s="366"/>
      <c r="FJH368" s="366"/>
      <c r="FJI368" s="366"/>
      <c r="FJJ368" s="366"/>
      <c r="FJK368" s="366"/>
      <c r="FJL368" s="366"/>
      <c r="FJM368" s="366"/>
      <c r="FJN368" s="366"/>
      <c r="FJO368" s="366"/>
      <c r="FJP368" s="366"/>
      <c r="FJQ368" s="366"/>
      <c r="FJR368" s="366"/>
      <c r="FJS368" s="366"/>
      <c r="FJT368" s="366"/>
      <c r="FJU368" s="366"/>
      <c r="FJV368" s="366"/>
      <c r="FJW368" s="366"/>
      <c r="FJX368" s="366"/>
      <c r="FJY368" s="366"/>
      <c r="FJZ368" s="366"/>
      <c r="FKA368" s="366"/>
      <c r="FKB368" s="366"/>
      <c r="FKC368" s="366"/>
      <c r="FKD368" s="366"/>
      <c r="FKE368" s="366"/>
      <c r="FKF368" s="366"/>
      <c r="FKG368" s="366"/>
      <c r="FKH368" s="366"/>
      <c r="FKI368" s="366"/>
      <c r="FKJ368" s="366"/>
      <c r="FKK368" s="366"/>
      <c r="FKL368" s="366"/>
      <c r="FKM368" s="366"/>
      <c r="FKN368" s="366"/>
      <c r="FKO368" s="366"/>
      <c r="FKP368" s="366"/>
      <c r="FKQ368" s="366"/>
      <c r="FKR368" s="366"/>
      <c r="FKS368" s="366"/>
      <c r="FKT368" s="366"/>
      <c r="FKU368" s="366"/>
      <c r="FKV368" s="366"/>
      <c r="FKW368" s="366"/>
      <c r="FKX368" s="366"/>
      <c r="FKY368" s="366"/>
      <c r="FKZ368" s="366"/>
      <c r="FLA368" s="366"/>
      <c r="FLB368" s="366"/>
      <c r="FLC368" s="366"/>
      <c r="FLD368" s="366"/>
      <c r="FLE368" s="366"/>
      <c r="FLF368" s="366"/>
      <c r="FLG368" s="366"/>
      <c r="FLH368" s="366"/>
      <c r="FLI368" s="366"/>
      <c r="FLJ368" s="366"/>
      <c r="FLK368" s="366"/>
      <c r="FLL368" s="366"/>
      <c r="FLM368" s="366"/>
      <c r="FLN368" s="366"/>
      <c r="FLO368" s="366"/>
      <c r="FLP368" s="366"/>
      <c r="FLQ368" s="366"/>
      <c r="FLR368" s="366"/>
      <c r="FLS368" s="366"/>
      <c r="FLT368" s="366"/>
      <c r="FLU368" s="366"/>
      <c r="FLV368" s="366"/>
      <c r="FLW368" s="366"/>
      <c r="FLX368" s="366"/>
      <c r="FLY368" s="366"/>
      <c r="FLZ368" s="366"/>
      <c r="FMA368" s="366"/>
      <c r="FMB368" s="366"/>
      <c r="FMC368" s="366"/>
      <c r="FMD368" s="366"/>
      <c r="FME368" s="366"/>
      <c r="FMF368" s="366"/>
      <c r="FMG368" s="366"/>
      <c r="FMH368" s="366"/>
      <c r="FMI368" s="366"/>
      <c r="FMJ368" s="366"/>
      <c r="FMK368" s="366"/>
      <c r="FML368" s="366"/>
      <c r="FMM368" s="366"/>
      <c r="FMN368" s="366"/>
      <c r="FMO368" s="366"/>
      <c r="FMP368" s="366"/>
      <c r="FMQ368" s="366"/>
      <c r="FMR368" s="366"/>
      <c r="FMS368" s="366"/>
      <c r="FMT368" s="366"/>
      <c r="FMU368" s="366"/>
      <c r="FMV368" s="366"/>
      <c r="FMW368" s="366"/>
      <c r="FMX368" s="366"/>
      <c r="FMY368" s="366"/>
      <c r="FMZ368" s="366"/>
      <c r="FNA368" s="366"/>
      <c r="FNB368" s="366"/>
      <c r="FNC368" s="366"/>
      <c r="FND368" s="366"/>
      <c r="FNE368" s="366"/>
      <c r="FNF368" s="366"/>
      <c r="FNG368" s="366"/>
      <c r="FNH368" s="366"/>
      <c r="FNI368" s="366"/>
      <c r="FNJ368" s="366"/>
      <c r="FNK368" s="366"/>
      <c r="FNL368" s="366"/>
      <c r="FNM368" s="366"/>
      <c r="FNN368" s="366"/>
      <c r="FNO368" s="366"/>
      <c r="FNP368" s="366"/>
      <c r="FNQ368" s="366"/>
      <c r="FNR368" s="366"/>
      <c r="FNS368" s="366"/>
      <c r="FNT368" s="366"/>
      <c r="FNU368" s="366"/>
      <c r="FNV368" s="366"/>
      <c r="FNW368" s="366"/>
      <c r="FNX368" s="366"/>
      <c r="FNY368" s="366"/>
      <c r="FNZ368" s="366"/>
      <c r="FOA368" s="366"/>
      <c r="FOB368" s="366"/>
      <c r="FOC368" s="366"/>
      <c r="FOD368" s="366"/>
      <c r="FOE368" s="366"/>
      <c r="FOF368" s="366"/>
      <c r="FOG368" s="366"/>
      <c r="FOH368" s="366"/>
      <c r="FOI368" s="366"/>
      <c r="FOJ368" s="366"/>
      <c r="FOK368" s="366"/>
      <c r="FOL368" s="366"/>
      <c r="FOM368" s="366"/>
      <c r="FON368" s="366"/>
      <c r="FOO368" s="366"/>
      <c r="FOP368" s="366"/>
      <c r="FOQ368" s="366"/>
      <c r="FOR368" s="366"/>
      <c r="FOS368" s="366"/>
      <c r="FOT368" s="366"/>
      <c r="FOU368" s="366"/>
      <c r="FOV368" s="366"/>
      <c r="FOW368" s="366"/>
      <c r="FOX368" s="366"/>
      <c r="FOY368" s="366"/>
      <c r="FOZ368" s="366"/>
      <c r="FPA368" s="366"/>
      <c r="FPB368" s="366"/>
      <c r="FPC368" s="366"/>
      <c r="FPD368" s="366"/>
      <c r="FPE368" s="366"/>
      <c r="FPF368" s="366"/>
      <c r="FPG368" s="366"/>
      <c r="FPH368" s="366"/>
      <c r="FPI368" s="366"/>
      <c r="FPJ368" s="366"/>
      <c r="FPK368" s="366"/>
      <c r="FPL368" s="366"/>
      <c r="FPM368" s="366"/>
      <c r="FPN368" s="366"/>
      <c r="FPO368" s="366"/>
      <c r="FPP368" s="366"/>
      <c r="FPQ368" s="366"/>
      <c r="FPR368" s="366"/>
      <c r="FPS368" s="366"/>
      <c r="FPT368" s="366"/>
      <c r="FPU368" s="366"/>
      <c r="FPV368" s="366"/>
      <c r="FPW368" s="366"/>
      <c r="FPX368" s="366"/>
      <c r="FPY368" s="366"/>
      <c r="FPZ368" s="366"/>
      <c r="FQA368" s="366"/>
      <c r="FQB368" s="366"/>
      <c r="FQC368" s="366"/>
      <c r="FQD368" s="366"/>
      <c r="FQE368" s="366"/>
      <c r="FQF368" s="366"/>
      <c r="FQG368" s="366"/>
      <c r="FQH368" s="366"/>
      <c r="FQI368" s="366"/>
      <c r="FQJ368" s="366"/>
      <c r="FQK368" s="366"/>
      <c r="FQL368" s="366"/>
      <c r="FQM368" s="366"/>
      <c r="FQN368" s="366"/>
      <c r="FQO368" s="366"/>
      <c r="FQP368" s="366"/>
      <c r="FQQ368" s="366"/>
      <c r="FQR368" s="366"/>
      <c r="FQS368" s="366"/>
      <c r="FQT368" s="366"/>
      <c r="FQU368" s="366"/>
      <c r="FQV368" s="366"/>
      <c r="FQW368" s="366"/>
      <c r="FQX368" s="366"/>
      <c r="FQY368" s="366"/>
      <c r="FQZ368" s="366"/>
      <c r="FRA368" s="366"/>
      <c r="FRB368" s="366"/>
      <c r="FRC368" s="366"/>
      <c r="FRD368" s="366"/>
      <c r="FRE368" s="366"/>
      <c r="FRF368" s="366"/>
      <c r="FRG368" s="366"/>
      <c r="FRH368" s="366"/>
      <c r="FRI368" s="366"/>
      <c r="FRJ368" s="366"/>
      <c r="FRK368" s="366"/>
      <c r="FRL368" s="366"/>
      <c r="FRM368" s="366"/>
      <c r="FRN368" s="366"/>
      <c r="FRO368" s="366"/>
      <c r="FRP368" s="366"/>
      <c r="FRQ368" s="366"/>
      <c r="FRR368" s="366"/>
      <c r="FRS368" s="366"/>
      <c r="FRT368" s="366"/>
      <c r="FRU368" s="366"/>
      <c r="FRV368" s="366"/>
      <c r="FRW368" s="366"/>
      <c r="FRX368" s="366"/>
      <c r="FRY368" s="366"/>
      <c r="FRZ368" s="366"/>
      <c r="FSA368" s="366"/>
      <c r="FSB368" s="366"/>
      <c r="FSC368" s="366"/>
      <c r="FSD368" s="366"/>
      <c r="FSE368" s="366"/>
      <c r="FSF368" s="366"/>
      <c r="FSG368" s="366"/>
      <c r="FSH368" s="366"/>
      <c r="FSI368" s="366"/>
      <c r="FSJ368" s="366"/>
      <c r="FSK368" s="366"/>
      <c r="FSL368" s="366"/>
      <c r="FSM368" s="366"/>
      <c r="FSN368" s="366"/>
      <c r="FSO368" s="366"/>
      <c r="FSP368" s="366"/>
      <c r="FSQ368" s="366"/>
      <c r="FSR368" s="366"/>
      <c r="FSS368" s="366"/>
      <c r="FST368" s="366"/>
      <c r="FSU368" s="366"/>
      <c r="FSV368" s="366"/>
      <c r="FSW368" s="366"/>
      <c r="FSX368" s="366"/>
      <c r="FSY368" s="366"/>
      <c r="FSZ368" s="366"/>
      <c r="FTA368" s="366"/>
      <c r="FTB368" s="366"/>
      <c r="FTC368" s="366"/>
      <c r="FTD368" s="366"/>
      <c r="FTE368" s="366"/>
      <c r="FTF368" s="366"/>
      <c r="FTG368" s="366"/>
      <c r="FTH368" s="366"/>
      <c r="FTI368" s="366"/>
      <c r="FTJ368" s="366"/>
      <c r="FTK368" s="366"/>
      <c r="FTL368" s="366"/>
      <c r="FTM368" s="366"/>
      <c r="FTN368" s="366"/>
      <c r="FTO368" s="366"/>
      <c r="FTP368" s="366"/>
      <c r="FTQ368" s="366"/>
      <c r="FTR368" s="366"/>
      <c r="FTS368" s="366"/>
      <c r="FTT368" s="366"/>
      <c r="FTU368" s="366"/>
      <c r="FTV368" s="366"/>
      <c r="FTW368" s="366"/>
      <c r="FTX368" s="366"/>
      <c r="FTY368" s="366"/>
      <c r="FTZ368" s="366"/>
      <c r="FUA368" s="366"/>
      <c r="FUB368" s="366"/>
      <c r="FUC368" s="366"/>
      <c r="FUD368" s="366"/>
      <c r="FUE368" s="366"/>
      <c r="FUF368" s="366"/>
      <c r="FUG368" s="366"/>
      <c r="FUH368" s="366"/>
      <c r="FUI368" s="366"/>
      <c r="FUJ368" s="366"/>
      <c r="FUK368" s="366"/>
      <c r="FUL368" s="366"/>
      <c r="FUM368" s="366"/>
      <c r="FUN368" s="366"/>
      <c r="FUO368" s="366"/>
      <c r="FUP368" s="366"/>
      <c r="FUQ368" s="366"/>
      <c r="FUR368" s="366"/>
      <c r="FUS368" s="366"/>
      <c r="FUT368" s="366"/>
      <c r="FUU368" s="366"/>
      <c r="FUV368" s="366"/>
      <c r="FUW368" s="366"/>
      <c r="FUX368" s="366"/>
      <c r="FUY368" s="366"/>
      <c r="FUZ368" s="366"/>
      <c r="FVA368" s="366"/>
      <c r="FVB368" s="366"/>
      <c r="FVC368" s="366"/>
      <c r="FVD368" s="366"/>
      <c r="FVE368" s="366"/>
      <c r="FVF368" s="366"/>
      <c r="FVG368" s="366"/>
      <c r="FVH368" s="366"/>
      <c r="FVI368" s="366"/>
      <c r="FVJ368" s="366"/>
      <c r="FVK368" s="366"/>
      <c r="FVL368" s="366"/>
      <c r="FVM368" s="366"/>
      <c r="FVN368" s="366"/>
      <c r="FVO368" s="366"/>
      <c r="FVP368" s="366"/>
      <c r="FVQ368" s="366"/>
      <c r="FVR368" s="366"/>
      <c r="FVS368" s="366"/>
      <c r="FVT368" s="366"/>
      <c r="FVU368" s="366"/>
      <c r="FVV368" s="366"/>
      <c r="FVW368" s="366"/>
      <c r="FVX368" s="366"/>
      <c r="FVY368" s="366"/>
      <c r="FVZ368" s="366"/>
      <c r="FWA368" s="366"/>
      <c r="FWB368" s="366"/>
      <c r="FWC368" s="366"/>
      <c r="FWD368" s="366"/>
      <c r="FWE368" s="366"/>
      <c r="FWF368" s="366"/>
      <c r="FWG368" s="366"/>
      <c r="FWH368" s="366"/>
      <c r="FWI368" s="366"/>
      <c r="FWJ368" s="366"/>
      <c r="FWK368" s="366"/>
      <c r="FWL368" s="366"/>
      <c r="FWM368" s="366"/>
      <c r="FWN368" s="366"/>
      <c r="FWO368" s="366"/>
      <c r="FWP368" s="366"/>
      <c r="FWQ368" s="366"/>
      <c r="FWR368" s="366"/>
      <c r="FWS368" s="366"/>
      <c r="FWT368" s="366"/>
      <c r="FWU368" s="366"/>
      <c r="FWV368" s="366"/>
      <c r="FWW368" s="366"/>
      <c r="FWX368" s="366"/>
      <c r="FWY368" s="366"/>
      <c r="FWZ368" s="366"/>
      <c r="FXA368" s="366"/>
      <c r="FXB368" s="366"/>
      <c r="FXC368" s="366"/>
      <c r="FXD368" s="366"/>
      <c r="FXE368" s="366"/>
      <c r="FXF368" s="366"/>
      <c r="FXG368" s="366"/>
      <c r="FXH368" s="366"/>
      <c r="FXI368" s="366"/>
      <c r="FXJ368" s="366"/>
      <c r="FXK368" s="366"/>
      <c r="FXL368" s="366"/>
      <c r="FXM368" s="366"/>
      <c r="FXN368" s="366"/>
      <c r="FXO368" s="366"/>
      <c r="FXP368" s="366"/>
      <c r="FXQ368" s="366"/>
      <c r="FXR368" s="366"/>
      <c r="FXS368" s="366"/>
      <c r="FXT368" s="366"/>
      <c r="FXU368" s="366"/>
      <c r="FXV368" s="366"/>
      <c r="FXW368" s="366"/>
      <c r="FXX368" s="366"/>
      <c r="FXY368" s="366"/>
      <c r="FXZ368" s="366"/>
      <c r="FYA368" s="366"/>
      <c r="FYB368" s="366"/>
      <c r="FYC368" s="366"/>
      <c r="FYD368" s="366"/>
      <c r="FYE368" s="366"/>
      <c r="FYF368" s="366"/>
      <c r="FYG368" s="366"/>
      <c r="FYH368" s="366"/>
      <c r="FYI368" s="366"/>
      <c r="FYJ368" s="366"/>
      <c r="FYK368" s="366"/>
      <c r="FYL368" s="366"/>
      <c r="FYM368" s="366"/>
      <c r="FYN368" s="366"/>
      <c r="FYO368" s="366"/>
      <c r="FYP368" s="366"/>
      <c r="FYQ368" s="366"/>
      <c r="FYR368" s="366"/>
      <c r="FYS368" s="366"/>
      <c r="FYT368" s="366"/>
      <c r="FYU368" s="366"/>
      <c r="FYV368" s="366"/>
      <c r="FYW368" s="366"/>
      <c r="FYX368" s="366"/>
      <c r="FYY368" s="366"/>
      <c r="FYZ368" s="366"/>
      <c r="FZA368" s="366"/>
      <c r="FZB368" s="366"/>
      <c r="FZC368" s="366"/>
      <c r="FZD368" s="366"/>
      <c r="FZE368" s="366"/>
      <c r="FZF368" s="366"/>
      <c r="FZG368" s="366"/>
      <c r="FZH368" s="366"/>
      <c r="FZI368" s="366"/>
      <c r="FZJ368" s="366"/>
      <c r="FZK368" s="366"/>
      <c r="FZL368" s="366"/>
      <c r="FZM368" s="366"/>
      <c r="FZN368" s="366"/>
      <c r="FZO368" s="366"/>
      <c r="FZP368" s="366"/>
      <c r="FZQ368" s="366"/>
      <c r="FZR368" s="366"/>
      <c r="FZS368" s="366"/>
      <c r="FZT368" s="366"/>
      <c r="FZU368" s="366"/>
      <c r="FZV368" s="366"/>
      <c r="FZW368" s="366"/>
      <c r="FZX368" s="366"/>
      <c r="FZY368" s="366"/>
      <c r="FZZ368" s="366"/>
      <c r="GAA368" s="366"/>
      <c r="GAB368" s="366"/>
      <c r="GAC368" s="366"/>
      <c r="GAD368" s="366"/>
      <c r="GAE368" s="366"/>
      <c r="GAF368" s="366"/>
      <c r="GAG368" s="366"/>
      <c r="GAH368" s="366"/>
      <c r="GAI368" s="366"/>
      <c r="GAJ368" s="366"/>
      <c r="GAK368" s="366"/>
      <c r="GAL368" s="366"/>
      <c r="GAM368" s="366"/>
      <c r="GAN368" s="366"/>
      <c r="GAO368" s="366"/>
      <c r="GAP368" s="366"/>
      <c r="GAQ368" s="366"/>
      <c r="GAR368" s="366"/>
      <c r="GAS368" s="366"/>
      <c r="GAT368" s="366"/>
      <c r="GAU368" s="366"/>
      <c r="GAV368" s="366"/>
      <c r="GAW368" s="366"/>
      <c r="GAX368" s="366"/>
      <c r="GAY368" s="366"/>
      <c r="GAZ368" s="366"/>
      <c r="GBA368" s="366"/>
      <c r="GBB368" s="366"/>
      <c r="GBC368" s="366"/>
      <c r="GBD368" s="366"/>
      <c r="GBE368" s="366"/>
      <c r="GBF368" s="366"/>
      <c r="GBG368" s="366"/>
      <c r="GBH368" s="366"/>
      <c r="GBI368" s="366"/>
      <c r="GBJ368" s="366"/>
      <c r="GBK368" s="366"/>
      <c r="GBL368" s="366"/>
      <c r="GBM368" s="366"/>
      <c r="GBN368" s="366"/>
      <c r="GBO368" s="366"/>
      <c r="GBP368" s="366"/>
      <c r="GBQ368" s="366"/>
      <c r="GBR368" s="366"/>
      <c r="GBS368" s="366"/>
      <c r="GBT368" s="366"/>
      <c r="GBU368" s="366"/>
      <c r="GBV368" s="366"/>
      <c r="GBW368" s="366"/>
      <c r="GBX368" s="366"/>
      <c r="GBY368" s="366"/>
      <c r="GBZ368" s="366"/>
      <c r="GCA368" s="366"/>
      <c r="GCB368" s="366"/>
      <c r="GCC368" s="366"/>
      <c r="GCD368" s="366"/>
      <c r="GCE368" s="366"/>
      <c r="GCF368" s="366"/>
      <c r="GCG368" s="366"/>
      <c r="GCH368" s="366"/>
      <c r="GCI368" s="366"/>
      <c r="GCJ368" s="366"/>
      <c r="GCK368" s="366"/>
      <c r="GCL368" s="366"/>
      <c r="GCM368" s="366"/>
      <c r="GCN368" s="366"/>
      <c r="GCO368" s="366"/>
      <c r="GCP368" s="366"/>
      <c r="GCQ368" s="366"/>
      <c r="GCR368" s="366"/>
      <c r="GCS368" s="366"/>
      <c r="GCT368" s="366"/>
      <c r="GCU368" s="366"/>
      <c r="GCV368" s="366"/>
      <c r="GCW368" s="366"/>
      <c r="GCX368" s="366"/>
      <c r="GCY368" s="366"/>
      <c r="GCZ368" s="366"/>
      <c r="GDA368" s="366"/>
      <c r="GDB368" s="366"/>
      <c r="GDC368" s="366"/>
      <c r="GDD368" s="366"/>
      <c r="GDE368" s="366"/>
      <c r="GDF368" s="366"/>
      <c r="GDG368" s="366"/>
      <c r="GDH368" s="366"/>
      <c r="GDI368" s="366"/>
      <c r="GDJ368" s="366"/>
      <c r="GDK368" s="366"/>
      <c r="GDL368" s="366"/>
      <c r="GDM368" s="366"/>
      <c r="GDN368" s="366"/>
      <c r="GDO368" s="366"/>
      <c r="GDP368" s="366"/>
      <c r="GDQ368" s="366"/>
      <c r="GDR368" s="366"/>
      <c r="GDS368" s="366"/>
      <c r="GDT368" s="366"/>
      <c r="GDU368" s="366"/>
      <c r="GDV368" s="366"/>
      <c r="GDW368" s="366"/>
      <c r="GDX368" s="366"/>
      <c r="GDY368" s="366"/>
      <c r="GDZ368" s="366"/>
      <c r="GEA368" s="366"/>
      <c r="GEB368" s="366"/>
      <c r="GEC368" s="366"/>
      <c r="GED368" s="366"/>
      <c r="GEE368" s="366"/>
      <c r="GEF368" s="366"/>
      <c r="GEG368" s="366"/>
      <c r="GEH368" s="366"/>
      <c r="GEI368" s="366"/>
      <c r="GEJ368" s="366"/>
      <c r="GEK368" s="366"/>
      <c r="GEL368" s="366"/>
      <c r="GEM368" s="366"/>
      <c r="GEN368" s="366"/>
      <c r="GEO368" s="366"/>
      <c r="GEP368" s="366"/>
      <c r="GEQ368" s="366"/>
      <c r="GER368" s="366"/>
      <c r="GES368" s="366"/>
      <c r="GET368" s="366"/>
      <c r="GEU368" s="366"/>
      <c r="GEV368" s="366"/>
      <c r="GEW368" s="366"/>
      <c r="GEX368" s="366"/>
      <c r="GEY368" s="366"/>
      <c r="GEZ368" s="366"/>
      <c r="GFA368" s="366"/>
      <c r="GFB368" s="366"/>
      <c r="GFC368" s="366"/>
      <c r="GFD368" s="366"/>
      <c r="GFE368" s="366"/>
      <c r="GFF368" s="366"/>
      <c r="GFG368" s="366"/>
      <c r="GFH368" s="366"/>
      <c r="GFI368" s="366"/>
      <c r="GFJ368" s="366"/>
      <c r="GFK368" s="366"/>
      <c r="GFL368" s="366"/>
      <c r="GFM368" s="366"/>
      <c r="GFN368" s="366"/>
      <c r="GFO368" s="366"/>
      <c r="GFP368" s="366"/>
      <c r="GFQ368" s="366"/>
      <c r="GFR368" s="366"/>
      <c r="GFS368" s="366"/>
      <c r="GFT368" s="366"/>
      <c r="GFU368" s="366"/>
      <c r="GFV368" s="366"/>
      <c r="GFW368" s="366"/>
      <c r="GFX368" s="366"/>
      <c r="GFY368" s="366"/>
      <c r="GFZ368" s="366"/>
      <c r="GGA368" s="366"/>
      <c r="GGB368" s="366"/>
      <c r="GGC368" s="366"/>
      <c r="GGD368" s="366"/>
      <c r="GGE368" s="366"/>
      <c r="GGF368" s="366"/>
      <c r="GGG368" s="366"/>
      <c r="GGH368" s="366"/>
      <c r="GGI368" s="366"/>
      <c r="GGJ368" s="366"/>
      <c r="GGK368" s="366"/>
      <c r="GGL368" s="366"/>
      <c r="GGM368" s="366"/>
      <c r="GGN368" s="366"/>
      <c r="GGO368" s="366"/>
      <c r="GGP368" s="366"/>
      <c r="GGQ368" s="366"/>
      <c r="GGR368" s="366"/>
      <c r="GGS368" s="366"/>
      <c r="GGT368" s="366"/>
      <c r="GGU368" s="366"/>
      <c r="GGV368" s="366"/>
      <c r="GGW368" s="366"/>
      <c r="GGX368" s="366"/>
      <c r="GGY368" s="366"/>
      <c r="GGZ368" s="366"/>
      <c r="GHA368" s="366"/>
      <c r="GHB368" s="366"/>
      <c r="GHC368" s="366"/>
      <c r="GHD368" s="366"/>
      <c r="GHE368" s="366"/>
      <c r="GHF368" s="366"/>
      <c r="GHG368" s="366"/>
      <c r="GHH368" s="366"/>
      <c r="GHI368" s="366"/>
      <c r="GHJ368" s="366"/>
      <c r="GHK368" s="366"/>
      <c r="GHL368" s="366"/>
      <c r="GHM368" s="366"/>
      <c r="GHN368" s="366"/>
      <c r="GHO368" s="366"/>
      <c r="GHP368" s="366"/>
      <c r="GHQ368" s="366"/>
      <c r="GHR368" s="366"/>
      <c r="GHS368" s="366"/>
      <c r="GHT368" s="366"/>
      <c r="GHU368" s="366"/>
      <c r="GHV368" s="366"/>
      <c r="GHW368" s="366"/>
      <c r="GHX368" s="366"/>
      <c r="GHY368" s="366"/>
      <c r="GHZ368" s="366"/>
      <c r="GIA368" s="366"/>
      <c r="GIB368" s="366"/>
      <c r="GIC368" s="366"/>
      <c r="GID368" s="366"/>
      <c r="GIE368" s="366"/>
      <c r="GIF368" s="366"/>
      <c r="GIG368" s="366"/>
      <c r="GIH368" s="366"/>
      <c r="GII368" s="366"/>
      <c r="GIJ368" s="366"/>
      <c r="GIK368" s="366"/>
      <c r="GIL368" s="366"/>
      <c r="GIM368" s="366"/>
      <c r="GIN368" s="366"/>
      <c r="GIO368" s="366"/>
      <c r="GIP368" s="366"/>
      <c r="GIQ368" s="366"/>
      <c r="GIR368" s="366"/>
      <c r="GIS368" s="366"/>
      <c r="GIT368" s="366"/>
      <c r="GIU368" s="366"/>
      <c r="GIV368" s="366"/>
      <c r="GIW368" s="366"/>
      <c r="GIX368" s="366"/>
      <c r="GIY368" s="366"/>
      <c r="GIZ368" s="366"/>
      <c r="GJA368" s="366"/>
      <c r="GJB368" s="366"/>
      <c r="GJC368" s="366"/>
      <c r="GJD368" s="366"/>
      <c r="GJE368" s="366"/>
      <c r="GJF368" s="366"/>
      <c r="GJG368" s="366"/>
      <c r="GJH368" s="366"/>
      <c r="GJI368" s="366"/>
      <c r="GJJ368" s="366"/>
      <c r="GJK368" s="366"/>
      <c r="GJL368" s="366"/>
      <c r="GJM368" s="366"/>
      <c r="GJN368" s="366"/>
      <c r="GJO368" s="366"/>
      <c r="GJP368" s="366"/>
      <c r="GJQ368" s="366"/>
      <c r="GJR368" s="366"/>
      <c r="GJS368" s="366"/>
      <c r="GJT368" s="366"/>
      <c r="GJU368" s="366"/>
      <c r="GJV368" s="366"/>
      <c r="GJW368" s="366"/>
      <c r="GJX368" s="366"/>
      <c r="GJY368" s="366"/>
      <c r="GJZ368" s="366"/>
      <c r="GKA368" s="366"/>
      <c r="GKB368" s="366"/>
      <c r="GKC368" s="366"/>
      <c r="GKD368" s="366"/>
      <c r="GKE368" s="366"/>
      <c r="GKF368" s="366"/>
      <c r="GKG368" s="366"/>
      <c r="GKH368" s="366"/>
      <c r="GKI368" s="366"/>
      <c r="GKJ368" s="366"/>
      <c r="GKK368" s="366"/>
      <c r="GKL368" s="366"/>
      <c r="GKM368" s="366"/>
      <c r="GKN368" s="366"/>
      <c r="GKO368" s="366"/>
      <c r="GKP368" s="366"/>
      <c r="GKQ368" s="366"/>
      <c r="GKR368" s="366"/>
      <c r="GKS368" s="366"/>
      <c r="GKT368" s="366"/>
      <c r="GKU368" s="366"/>
      <c r="GKV368" s="366"/>
      <c r="GKW368" s="366"/>
      <c r="GKX368" s="366"/>
      <c r="GKY368" s="366"/>
      <c r="GKZ368" s="366"/>
      <c r="GLA368" s="366"/>
      <c r="GLB368" s="366"/>
      <c r="GLC368" s="366"/>
      <c r="GLD368" s="366"/>
      <c r="GLE368" s="366"/>
      <c r="GLF368" s="366"/>
      <c r="GLG368" s="366"/>
      <c r="GLH368" s="366"/>
      <c r="GLI368" s="366"/>
      <c r="GLJ368" s="366"/>
      <c r="GLK368" s="366"/>
      <c r="GLL368" s="366"/>
      <c r="GLM368" s="366"/>
      <c r="GLN368" s="366"/>
      <c r="GLO368" s="366"/>
      <c r="GLP368" s="366"/>
      <c r="GLQ368" s="366"/>
      <c r="GLR368" s="366"/>
      <c r="GLS368" s="366"/>
      <c r="GLT368" s="366"/>
      <c r="GLU368" s="366"/>
      <c r="GLV368" s="366"/>
      <c r="GLW368" s="366"/>
      <c r="GLX368" s="366"/>
      <c r="GLY368" s="366"/>
      <c r="GLZ368" s="366"/>
      <c r="GMA368" s="366"/>
      <c r="GMB368" s="366"/>
      <c r="GMC368" s="366"/>
      <c r="GMD368" s="366"/>
      <c r="GME368" s="366"/>
      <c r="GMF368" s="366"/>
      <c r="GMG368" s="366"/>
      <c r="GMH368" s="366"/>
      <c r="GMI368" s="366"/>
      <c r="GMJ368" s="366"/>
      <c r="GMK368" s="366"/>
      <c r="GML368" s="366"/>
      <c r="GMM368" s="366"/>
      <c r="GMN368" s="366"/>
      <c r="GMO368" s="366"/>
      <c r="GMP368" s="366"/>
      <c r="GMQ368" s="366"/>
      <c r="GMR368" s="366"/>
      <c r="GMS368" s="366"/>
      <c r="GMT368" s="366"/>
      <c r="GMU368" s="366"/>
      <c r="GMV368" s="366"/>
      <c r="GMW368" s="366"/>
      <c r="GMX368" s="366"/>
      <c r="GMY368" s="366"/>
      <c r="GMZ368" s="366"/>
      <c r="GNA368" s="366"/>
      <c r="GNB368" s="366"/>
      <c r="GNC368" s="366"/>
      <c r="GND368" s="366"/>
      <c r="GNE368" s="366"/>
      <c r="GNF368" s="366"/>
      <c r="GNG368" s="366"/>
      <c r="GNH368" s="366"/>
      <c r="GNI368" s="366"/>
      <c r="GNJ368" s="366"/>
      <c r="GNK368" s="366"/>
      <c r="GNL368" s="366"/>
      <c r="GNM368" s="366"/>
      <c r="GNN368" s="366"/>
      <c r="GNO368" s="366"/>
      <c r="GNP368" s="366"/>
      <c r="GNQ368" s="366"/>
      <c r="GNR368" s="366"/>
      <c r="GNS368" s="366"/>
      <c r="GNT368" s="366"/>
      <c r="GNU368" s="366"/>
      <c r="GNV368" s="366"/>
      <c r="GNW368" s="366"/>
      <c r="GNX368" s="366"/>
      <c r="GNY368" s="366"/>
      <c r="GNZ368" s="366"/>
      <c r="GOA368" s="366"/>
      <c r="GOB368" s="366"/>
      <c r="GOC368" s="366"/>
      <c r="GOD368" s="366"/>
      <c r="GOE368" s="366"/>
      <c r="GOF368" s="366"/>
      <c r="GOG368" s="366"/>
      <c r="GOH368" s="366"/>
      <c r="GOI368" s="366"/>
      <c r="GOJ368" s="366"/>
      <c r="GOK368" s="366"/>
      <c r="GOL368" s="366"/>
      <c r="GOM368" s="366"/>
      <c r="GON368" s="366"/>
      <c r="GOO368" s="366"/>
      <c r="GOP368" s="366"/>
      <c r="GOQ368" s="366"/>
      <c r="GOR368" s="366"/>
      <c r="GOS368" s="366"/>
      <c r="GOT368" s="366"/>
      <c r="GOU368" s="366"/>
      <c r="GOV368" s="366"/>
      <c r="GOW368" s="366"/>
      <c r="GOX368" s="366"/>
      <c r="GOY368" s="366"/>
      <c r="GOZ368" s="366"/>
      <c r="GPA368" s="366"/>
      <c r="GPB368" s="366"/>
      <c r="GPC368" s="366"/>
      <c r="GPD368" s="366"/>
      <c r="GPE368" s="366"/>
      <c r="GPF368" s="366"/>
      <c r="GPG368" s="366"/>
      <c r="GPH368" s="366"/>
      <c r="GPI368" s="366"/>
      <c r="GPJ368" s="366"/>
      <c r="GPK368" s="366"/>
      <c r="GPL368" s="366"/>
      <c r="GPM368" s="366"/>
      <c r="GPN368" s="366"/>
      <c r="GPO368" s="366"/>
      <c r="GPP368" s="366"/>
      <c r="GPQ368" s="366"/>
      <c r="GPR368" s="366"/>
      <c r="GPS368" s="366"/>
      <c r="GPT368" s="366"/>
      <c r="GPU368" s="366"/>
      <c r="GPV368" s="366"/>
      <c r="GPW368" s="366"/>
      <c r="GPX368" s="366"/>
      <c r="GPY368" s="366"/>
      <c r="GPZ368" s="366"/>
      <c r="GQA368" s="366"/>
      <c r="GQB368" s="366"/>
      <c r="GQC368" s="366"/>
      <c r="GQD368" s="366"/>
      <c r="GQE368" s="366"/>
      <c r="GQF368" s="366"/>
      <c r="GQG368" s="366"/>
      <c r="GQH368" s="366"/>
      <c r="GQI368" s="366"/>
      <c r="GQJ368" s="366"/>
      <c r="GQK368" s="366"/>
      <c r="GQL368" s="366"/>
      <c r="GQM368" s="366"/>
      <c r="GQN368" s="366"/>
      <c r="GQO368" s="366"/>
      <c r="GQP368" s="366"/>
      <c r="GQQ368" s="366"/>
      <c r="GQR368" s="366"/>
      <c r="GQS368" s="366"/>
      <c r="GQT368" s="366"/>
      <c r="GQU368" s="366"/>
      <c r="GQV368" s="366"/>
      <c r="GQW368" s="366"/>
      <c r="GQX368" s="366"/>
      <c r="GQY368" s="366"/>
      <c r="GQZ368" s="366"/>
      <c r="GRA368" s="366"/>
      <c r="GRB368" s="366"/>
      <c r="GRC368" s="366"/>
      <c r="GRD368" s="366"/>
      <c r="GRE368" s="366"/>
      <c r="GRF368" s="366"/>
      <c r="GRG368" s="366"/>
      <c r="GRH368" s="366"/>
      <c r="GRI368" s="366"/>
      <c r="GRJ368" s="366"/>
      <c r="GRK368" s="366"/>
      <c r="GRL368" s="366"/>
      <c r="GRM368" s="366"/>
      <c r="GRN368" s="366"/>
      <c r="GRO368" s="366"/>
      <c r="GRP368" s="366"/>
      <c r="GRQ368" s="366"/>
      <c r="GRR368" s="366"/>
      <c r="GRS368" s="366"/>
      <c r="GRT368" s="366"/>
      <c r="GRU368" s="366"/>
      <c r="GRV368" s="366"/>
      <c r="GRW368" s="366"/>
      <c r="GRX368" s="366"/>
      <c r="GRY368" s="366"/>
      <c r="GRZ368" s="366"/>
      <c r="GSA368" s="366"/>
      <c r="GSB368" s="366"/>
      <c r="GSC368" s="366"/>
      <c r="GSD368" s="366"/>
      <c r="GSE368" s="366"/>
      <c r="GSF368" s="366"/>
      <c r="GSG368" s="366"/>
      <c r="GSH368" s="366"/>
      <c r="GSI368" s="366"/>
      <c r="GSJ368" s="366"/>
      <c r="GSK368" s="366"/>
      <c r="GSL368" s="366"/>
      <c r="GSM368" s="366"/>
      <c r="GSN368" s="366"/>
      <c r="GSO368" s="366"/>
      <c r="GSP368" s="366"/>
      <c r="GSQ368" s="366"/>
      <c r="GSR368" s="366"/>
      <c r="GSS368" s="366"/>
      <c r="GST368" s="366"/>
      <c r="GSU368" s="366"/>
      <c r="GSV368" s="366"/>
      <c r="GSW368" s="366"/>
      <c r="GSX368" s="366"/>
      <c r="GSY368" s="366"/>
      <c r="GSZ368" s="366"/>
      <c r="GTA368" s="366"/>
      <c r="GTB368" s="366"/>
      <c r="GTC368" s="366"/>
      <c r="GTD368" s="366"/>
      <c r="GTE368" s="366"/>
      <c r="GTF368" s="366"/>
      <c r="GTG368" s="366"/>
      <c r="GTH368" s="366"/>
      <c r="GTI368" s="366"/>
      <c r="GTJ368" s="366"/>
      <c r="GTK368" s="366"/>
      <c r="GTL368" s="366"/>
      <c r="GTM368" s="366"/>
      <c r="GTN368" s="366"/>
      <c r="GTO368" s="366"/>
      <c r="GTP368" s="366"/>
      <c r="GTQ368" s="366"/>
      <c r="GTR368" s="366"/>
      <c r="GTS368" s="366"/>
      <c r="GTT368" s="366"/>
      <c r="GTU368" s="366"/>
      <c r="GTV368" s="366"/>
      <c r="GTW368" s="366"/>
      <c r="GTX368" s="366"/>
      <c r="GTY368" s="366"/>
      <c r="GTZ368" s="366"/>
      <c r="GUA368" s="366"/>
      <c r="GUB368" s="366"/>
      <c r="GUC368" s="366"/>
      <c r="GUD368" s="366"/>
      <c r="GUE368" s="366"/>
      <c r="GUF368" s="366"/>
      <c r="GUG368" s="366"/>
      <c r="GUH368" s="366"/>
      <c r="GUI368" s="366"/>
      <c r="GUJ368" s="366"/>
      <c r="GUK368" s="366"/>
      <c r="GUL368" s="366"/>
      <c r="GUM368" s="366"/>
      <c r="GUN368" s="366"/>
      <c r="GUO368" s="366"/>
      <c r="GUP368" s="366"/>
      <c r="GUQ368" s="366"/>
      <c r="GUR368" s="366"/>
      <c r="GUS368" s="366"/>
      <c r="GUT368" s="366"/>
      <c r="GUU368" s="366"/>
      <c r="GUV368" s="366"/>
      <c r="GUW368" s="366"/>
      <c r="GUX368" s="366"/>
      <c r="GUY368" s="366"/>
      <c r="GUZ368" s="366"/>
      <c r="GVA368" s="366"/>
      <c r="GVB368" s="366"/>
      <c r="GVC368" s="366"/>
      <c r="GVD368" s="366"/>
      <c r="GVE368" s="366"/>
      <c r="GVF368" s="366"/>
      <c r="GVG368" s="366"/>
      <c r="GVH368" s="366"/>
      <c r="GVI368" s="366"/>
      <c r="GVJ368" s="366"/>
      <c r="GVK368" s="366"/>
      <c r="GVL368" s="366"/>
      <c r="GVM368" s="366"/>
      <c r="GVN368" s="366"/>
      <c r="GVO368" s="366"/>
      <c r="GVP368" s="366"/>
      <c r="GVQ368" s="366"/>
      <c r="GVR368" s="366"/>
      <c r="GVS368" s="366"/>
      <c r="GVT368" s="366"/>
      <c r="GVU368" s="366"/>
      <c r="GVV368" s="366"/>
      <c r="GVW368" s="366"/>
      <c r="GVX368" s="366"/>
      <c r="GVY368" s="366"/>
      <c r="GVZ368" s="366"/>
      <c r="GWA368" s="366"/>
      <c r="GWB368" s="366"/>
      <c r="GWC368" s="366"/>
      <c r="GWD368" s="366"/>
      <c r="GWE368" s="366"/>
      <c r="GWF368" s="366"/>
      <c r="GWG368" s="366"/>
      <c r="GWH368" s="366"/>
      <c r="GWI368" s="366"/>
      <c r="GWJ368" s="366"/>
      <c r="GWK368" s="366"/>
      <c r="GWL368" s="366"/>
      <c r="GWM368" s="366"/>
      <c r="GWN368" s="366"/>
      <c r="GWO368" s="366"/>
      <c r="GWP368" s="366"/>
      <c r="GWQ368" s="366"/>
      <c r="GWR368" s="366"/>
      <c r="GWS368" s="366"/>
      <c r="GWT368" s="366"/>
      <c r="GWU368" s="366"/>
      <c r="GWV368" s="366"/>
      <c r="GWW368" s="366"/>
      <c r="GWX368" s="366"/>
      <c r="GWY368" s="366"/>
      <c r="GWZ368" s="366"/>
      <c r="GXA368" s="366"/>
      <c r="GXB368" s="366"/>
      <c r="GXC368" s="366"/>
      <c r="GXD368" s="366"/>
      <c r="GXE368" s="366"/>
      <c r="GXF368" s="366"/>
      <c r="GXG368" s="366"/>
      <c r="GXH368" s="366"/>
      <c r="GXI368" s="366"/>
      <c r="GXJ368" s="366"/>
      <c r="GXK368" s="366"/>
      <c r="GXL368" s="366"/>
      <c r="GXM368" s="366"/>
      <c r="GXN368" s="366"/>
      <c r="GXO368" s="366"/>
      <c r="GXP368" s="366"/>
      <c r="GXQ368" s="366"/>
      <c r="GXR368" s="366"/>
      <c r="GXS368" s="366"/>
      <c r="GXT368" s="366"/>
      <c r="GXU368" s="366"/>
      <c r="GXV368" s="366"/>
      <c r="GXW368" s="366"/>
      <c r="GXX368" s="366"/>
      <c r="GXY368" s="366"/>
      <c r="GXZ368" s="366"/>
      <c r="GYA368" s="366"/>
      <c r="GYB368" s="366"/>
      <c r="GYC368" s="366"/>
      <c r="GYD368" s="366"/>
      <c r="GYE368" s="366"/>
      <c r="GYF368" s="366"/>
      <c r="GYG368" s="366"/>
      <c r="GYH368" s="366"/>
      <c r="GYI368" s="366"/>
      <c r="GYJ368" s="366"/>
      <c r="GYK368" s="366"/>
      <c r="GYL368" s="366"/>
      <c r="GYM368" s="366"/>
      <c r="GYN368" s="366"/>
      <c r="GYO368" s="366"/>
      <c r="GYP368" s="366"/>
      <c r="GYQ368" s="366"/>
      <c r="GYR368" s="366"/>
      <c r="GYS368" s="366"/>
      <c r="GYT368" s="366"/>
      <c r="GYU368" s="366"/>
      <c r="GYV368" s="366"/>
      <c r="GYW368" s="366"/>
      <c r="GYX368" s="366"/>
      <c r="GYY368" s="366"/>
      <c r="GYZ368" s="366"/>
      <c r="GZA368" s="366"/>
      <c r="GZB368" s="366"/>
      <c r="GZC368" s="366"/>
      <c r="GZD368" s="366"/>
      <c r="GZE368" s="366"/>
      <c r="GZF368" s="366"/>
      <c r="GZG368" s="366"/>
      <c r="GZH368" s="366"/>
      <c r="GZI368" s="366"/>
      <c r="GZJ368" s="366"/>
      <c r="GZK368" s="366"/>
      <c r="GZL368" s="366"/>
      <c r="GZM368" s="366"/>
      <c r="GZN368" s="366"/>
      <c r="GZO368" s="366"/>
      <c r="GZP368" s="366"/>
      <c r="GZQ368" s="366"/>
      <c r="GZR368" s="366"/>
      <c r="GZS368" s="366"/>
      <c r="GZT368" s="366"/>
      <c r="GZU368" s="366"/>
      <c r="GZV368" s="366"/>
      <c r="GZW368" s="366"/>
      <c r="GZX368" s="366"/>
      <c r="GZY368" s="366"/>
      <c r="GZZ368" s="366"/>
      <c r="HAA368" s="366"/>
      <c r="HAB368" s="366"/>
      <c r="HAC368" s="366"/>
      <c r="HAD368" s="366"/>
      <c r="HAE368" s="366"/>
      <c r="HAF368" s="366"/>
      <c r="HAG368" s="366"/>
      <c r="HAH368" s="366"/>
      <c r="HAI368" s="366"/>
      <c r="HAJ368" s="366"/>
      <c r="HAK368" s="366"/>
      <c r="HAL368" s="366"/>
      <c r="HAM368" s="366"/>
      <c r="HAN368" s="366"/>
      <c r="HAO368" s="366"/>
      <c r="HAP368" s="366"/>
      <c r="HAQ368" s="366"/>
      <c r="HAR368" s="366"/>
      <c r="HAS368" s="366"/>
      <c r="HAT368" s="366"/>
      <c r="HAU368" s="366"/>
      <c r="HAV368" s="366"/>
      <c r="HAW368" s="366"/>
      <c r="HAX368" s="366"/>
      <c r="HAY368" s="366"/>
      <c r="HAZ368" s="366"/>
      <c r="HBA368" s="366"/>
      <c r="HBB368" s="366"/>
      <c r="HBC368" s="366"/>
      <c r="HBD368" s="366"/>
      <c r="HBE368" s="366"/>
      <c r="HBF368" s="366"/>
      <c r="HBG368" s="366"/>
      <c r="HBH368" s="366"/>
      <c r="HBI368" s="366"/>
      <c r="HBJ368" s="366"/>
      <c r="HBK368" s="366"/>
      <c r="HBL368" s="366"/>
      <c r="HBM368" s="366"/>
      <c r="HBN368" s="366"/>
      <c r="HBO368" s="366"/>
      <c r="HBP368" s="366"/>
      <c r="HBQ368" s="366"/>
      <c r="HBR368" s="366"/>
      <c r="HBS368" s="366"/>
      <c r="HBT368" s="366"/>
      <c r="HBU368" s="366"/>
      <c r="HBV368" s="366"/>
      <c r="HBW368" s="366"/>
      <c r="HBX368" s="366"/>
      <c r="HBY368" s="366"/>
      <c r="HBZ368" s="366"/>
      <c r="HCA368" s="366"/>
      <c r="HCB368" s="366"/>
      <c r="HCC368" s="366"/>
      <c r="HCD368" s="366"/>
      <c r="HCE368" s="366"/>
      <c r="HCF368" s="366"/>
      <c r="HCG368" s="366"/>
      <c r="HCH368" s="366"/>
      <c r="HCI368" s="366"/>
      <c r="HCJ368" s="366"/>
      <c r="HCK368" s="366"/>
      <c r="HCL368" s="366"/>
      <c r="HCM368" s="366"/>
      <c r="HCN368" s="366"/>
      <c r="HCO368" s="366"/>
      <c r="HCP368" s="366"/>
      <c r="HCQ368" s="366"/>
      <c r="HCR368" s="366"/>
      <c r="HCS368" s="366"/>
      <c r="HCT368" s="366"/>
      <c r="HCU368" s="366"/>
      <c r="HCV368" s="366"/>
      <c r="HCW368" s="366"/>
      <c r="HCX368" s="366"/>
      <c r="HCY368" s="366"/>
      <c r="HCZ368" s="366"/>
      <c r="HDA368" s="366"/>
      <c r="HDB368" s="366"/>
      <c r="HDC368" s="366"/>
      <c r="HDD368" s="366"/>
      <c r="HDE368" s="366"/>
      <c r="HDF368" s="366"/>
      <c r="HDG368" s="366"/>
      <c r="HDH368" s="366"/>
      <c r="HDI368" s="366"/>
      <c r="HDJ368" s="366"/>
      <c r="HDK368" s="366"/>
      <c r="HDL368" s="366"/>
      <c r="HDM368" s="366"/>
      <c r="HDN368" s="366"/>
      <c r="HDO368" s="366"/>
      <c r="HDP368" s="366"/>
      <c r="HDQ368" s="366"/>
      <c r="HDR368" s="366"/>
      <c r="HDS368" s="366"/>
      <c r="HDT368" s="366"/>
      <c r="HDU368" s="366"/>
      <c r="HDV368" s="366"/>
      <c r="HDW368" s="366"/>
      <c r="HDX368" s="366"/>
      <c r="HDY368" s="366"/>
      <c r="HDZ368" s="366"/>
      <c r="HEA368" s="366"/>
      <c r="HEB368" s="366"/>
      <c r="HEC368" s="366"/>
      <c r="HED368" s="366"/>
      <c r="HEE368" s="366"/>
      <c r="HEF368" s="366"/>
      <c r="HEG368" s="366"/>
      <c r="HEH368" s="366"/>
      <c r="HEI368" s="366"/>
      <c r="HEJ368" s="366"/>
      <c r="HEK368" s="366"/>
      <c r="HEL368" s="366"/>
      <c r="HEM368" s="366"/>
      <c r="HEN368" s="366"/>
      <c r="HEO368" s="366"/>
      <c r="HEP368" s="366"/>
      <c r="HEQ368" s="366"/>
      <c r="HER368" s="366"/>
      <c r="HES368" s="366"/>
      <c r="HET368" s="366"/>
      <c r="HEU368" s="366"/>
      <c r="HEV368" s="366"/>
      <c r="HEW368" s="366"/>
      <c r="HEX368" s="366"/>
      <c r="HEY368" s="366"/>
      <c r="HEZ368" s="366"/>
      <c r="HFA368" s="366"/>
      <c r="HFB368" s="366"/>
      <c r="HFC368" s="366"/>
      <c r="HFD368" s="366"/>
      <c r="HFE368" s="366"/>
      <c r="HFF368" s="366"/>
      <c r="HFG368" s="366"/>
      <c r="HFH368" s="366"/>
      <c r="HFI368" s="366"/>
      <c r="HFJ368" s="366"/>
      <c r="HFK368" s="366"/>
      <c r="HFL368" s="366"/>
      <c r="HFM368" s="366"/>
      <c r="HFN368" s="366"/>
      <c r="HFO368" s="366"/>
      <c r="HFP368" s="366"/>
      <c r="HFQ368" s="366"/>
      <c r="HFR368" s="366"/>
      <c r="HFS368" s="366"/>
      <c r="HFT368" s="366"/>
      <c r="HFU368" s="366"/>
      <c r="HFV368" s="366"/>
      <c r="HFW368" s="366"/>
      <c r="HFX368" s="366"/>
      <c r="HFY368" s="366"/>
      <c r="HFZ368" s="366"/>
      <c r="HGA368" s="366"/>
      <c r="HGB368" s="366"/>
      <c r="HGC368" s="366"/>
      <c r="HGD368" s="366"/>
      <c r="HGE368" s="366"/>
      <c r="HGF368" s="366"/>
      <c r="HGG368" s="366"/>
      <c r="HGH368" s="366"/>
      <c r="HGI368" s="366"/>
      <c r="HGJ368" s="366"/>
      <c r="HGK368" s="366"/>
      <c r="HGL368" s="366"/>
      <c r="HGM368" s="366"/>
      <c r="HGN368" s="366"/>
      <c r="HGO368" s="366"/>
      <c r="HGP368" s="366"/>
      <c r="HGQ368" s="366"/>
      <c r="HGR368" s="366"/>
      <c r="HGS368" s="366"/>
      <c r="HGT368" s="366"/>
      <c r="HGU368" s="366"/>
      <c r="HGV368" s="366"/>
      <c r="HGW368" s="366"/>
      <c r="HGX368" s="366"/>
      <c r="HGY368" s="366"/>
      <c r="HGZ368" s="366"/>
      <c r="HHA368" s="366"/>
      <c r="HHB368" s="366"/>
      <c r="HHC368" s="366"/>
      <c r="HHD368" s="366"/>
      <c r="HHE368" s="366"/>
      <c r="HHF368" s="366"/>
      <c r="HHG368" s="366"/>
      <c r="HHH368" s="366"/>
      <c r="HHI368" s="366"/>
      <c r="HHJ368" s="366"/>
      <c r="HHK368" s="366"/>
      <c r="HHL368" s="366"/>
      <c r="HHM368" s="366"/>
      <c r="HHN368" s="366"/>
      <c r="HHO368" s="366"/>
      <c r="HHP368" s="366"/>
      <c r="HHQ368" s="366"/>
      <c r="HHR368" s="366"/>
      <c r="HHS368" s="366"/>
      <c r="HHT368" s="366"/>
      <c r="HHU368" s="366"/>
      <c r="HHV368" s="366"/>
      <c r="HHW368" s="366"/>
      <c r="HHX368" s="366"/>
      <c r="HHY368" s="366"/>
      <c r="HHZ368" s="366"/>
      <c r="HIA368" s="366"/>
      <c r="HIB368" s="366"/>
      <c r="HIC368" s="366"/>
      <c r="HID368" s="366"/>
      <c r="HIE368" s="366"/>
      <c r="HIF368" s="366"/>
      <c r="HIG368" s="366"/>
      <c r="HIH368" s="366"/>
      <c r="HII368" s="366"/>
      <c r="HIJ368" s="366"/>
      <c r="HIK368" s="366"/>
      <c r="HIL368" s="366"/>
      <c r="HIM368" s="366"/>
      <c r="HIN368" s="366"/>
      <c r="HIO368" s="366"/>
      <c r="HIP368" s="366"/>
      <c r="HIQ368" s="366"/>
      <c r="HIR368" s="366"/>
      <c r="HIS368" s="366"/>
      <c r="HIT368" s="366"/>
      <c r="HIU368" s="366"/>
      <c r="HIV368" s="366"/>
      <c r="HIW368" s="366"/>
      <c r="HIX368" s="366"/>
      <c r="HIY368" s="366"/>
      <c r="HIZ368" s="366"/>
      <c r="HJA368" s="366"/>
      <c r="HJB368" s="366"/>
      <c r="HJC368" s="366"/>
      <c r="HJD368" s="366"/>
      <c r="HJE368" s="366"/>
      <c r="HJF368" s="366"/>
      <c r="HJG368" s="366"/>
      <c r="HJH368" s="366"/>
      <c r="HJI368" s="366"/>
      <c r="HJJ368" s="366"/>
      <c r="HJK368" s="366"/>
      <c r="HJL368" s="366"/>
      <c r="HJM368" s="366"/>
      <c r="HJN368" s="366"/>
      <c r="HJO368" s="366"/>
      <c r="HJP368" s="366"/>
      <c r="HJQ368" s="366"/>
      <c r="HJR368" s="366"/>
      <c r="HJS368" s="366"/>
      <c r="HJT368" s="366"/>
      <c r="HJU368" s="366"/>
      <c r="HJV368" s="366"/>
      <c r="HJW368" s="366"/>
      <c r="HJX368" s="366"/>
      <c r="HJY368" s="366"/>
      <c r="HJZ368" s="366"/>
      <c r="HKA368" s="366"/>
      <c r="HKB368" s="366"/>
      <c r="HKC368" s="366"/>
      <c r="HKD368" s="366"/>
      <c r="HKE368" s="366"/>
      <c r="HKF368" s="366"/>
      <c r="HKG368" s="366"/>
      <c r="HKH368" s="366"/>
      <c r="HKI368" s="366"/>
      <c r="HKJ368" s="366"/>
      <c r="HKK368" s="366"/>
      <c r="HKL368" s="366"/>
      <c r="HKM368" s="366"/>
      <c r="HKN368" s="366"/>
      <c r="HKO368" s="366"/>
      <c r="HKP368" s="366"/>
      <c r="HKQ368" s="366"/>
      <c r="HKR368" s="366"/>
      <c r="HKS368" s="366"/>
      <c r="HKT368" s="366"/>
      <c r="HKU368" s="366"/>
      <c r="HKV368" s="366"/>
      <c r="HKW368" s="366"/>
      <c r="HKX368" s="366"/>
      <c r="HKY368" s="366"/>
      <c r="HKZ368" s="366"/>
      <c r="HLA368" s="366"/>
      <c r="HLB368" s="366"/>
      <c r="HLC368" s="366"/>
      <c r="HLD368" s="366"/>
      <c r="HLE368" s="366"/>
      <c r="HLF368" s="366"/>
      <c r="HLG368" s="366"/>
      <c r="HLH368" s="366"/>
      <c r="HLI368" s="366"/>
      <c r="HLJ368" s="366"/>
      <c r="HLK368" s="366"/>
      <c r="HLL368" s="366"/>
      <c r="HLM368" s="366"/>
      <c r="HLN368" s="366"/>
      <c r="HLO368" s="366"/>
      <c r="HLP368" s="366"/>
      <c r="HLQ368" s="366"/>
      <c r="HLR368" s="366"/>
      <c r="HLS368" s="366"/>
      <c r="HLT368" s="366"/>
      <c r="HLU368" s="366"/>
      <c r="HLV368" s="366"/>
      <c r="HLW368" s="366"/>
      <c r="HLX368" s="366"/>
      <c r="HLY368" s="366"/>
      <c r="HLZ368" s="366"/>
      <c r="HMA368" s="366"/>
      <c r="HMB368" s="366"/>
      <c r="HMC368" s="366"/>
      <c r="HMD368" s="366"/>
      <c r="HME368" s="366"/>
      <c r="HMF368" s="366"/>
      <c r="HMG368" s="366"/>
      <c r="HMH368" s="366"/>
      <c r="HMI368" s="366"/>
      <c r="HMJ368" s="366"/>
      <c r="HMK368" s="366"/>
      <c r="HML368" s="366"/>
      <c r="HMM368" s="366"/>
      <c r="HMN368" s="366"/>
      <c r="HMO368" s="366"/>
      <c r="HMP368" s="366"/>
      <c r="HMQ368" s="366"/>
      <c r="HMR368" s="366"/>
      <c r="HMS368" s="366"/>
      <c r="HMT368" s="366"/>
      <c r="HMU368" s="366"/>
      <c r="HMV368" s="366"/>
      <c r="HMW368" s="366"/>
      <c r="HMX368" s="366"/>
      <c r="HMY368" s="366"/>
      <c r="HMZ368" s="366"/>
      <c r="HNA368" s="366"/>
      <c r="HNB368" s="366"/>
      <c r="HNC368" s="366"/>
      <c r="HND368" s="366"/>
      <c r="HNE368" s="366"/>
      <c r="HNF368" s="366"/>
      <c r="HNG368" s="366"/>
      <c r="HNH368" s="366"/>
      <c r="HNI368" s="366"/>
      <c r="HNJ368" s="366"/>
      <c r="HNK368" s="366"/>
      <c r="HNL368" s="366"/>
      <c r="HNM368" s="366"/>
      <c r="HNN368" s="366"/>
      <c r="HNO368" s="366"/>
      <c r="HNP368" s="366"/>
      <c r="HNQ368" s="366"/>
      <c r="HNR368" s="366"/>
      <c r="HNS368" s="366"/>
      <c r="HNT368" s="366"/>
      <c r="HNU368" s="366"/>
      <c r="HNV368" s="366"/>
      <c r="HNW368" s="366"/>
      <c r="HNX368" s="366"/>
      <c r="HNY368" s="366"/>
      <c r="HNZ368" s="366"/>
      <c r="HOA368" s="366"/>
      <c r="HOB368" s="366"/>
      <c r="HOC368" s="366"/>
      <c r="HOD368" s="366"/>
      <c r="HOE368" s="366"/>
      <c r="HOF368" s="366"/>
      <c r="HOG368" s="366"/>
      <c r="HOH368" s="366"/>
      <c r="HOI368" s="366"/>
      <c r="HOJ368" s="366"/>
      <c r="HOK368" s="366"/>
      <c r="HOL368" s="366"/>
      <c r="HOM368" s="366"/>
      <c r="HON368" s="366"/>
      <c r="HOO368" s="366"/>
      <c r="HOP368" s="366"/>
      <c r="HOQ368" s="366"/>
      <c r="HOR368" s="366"/>
      <c r="HOS368" s="366"/>
      <c r="HOT368" s="366"/>
      <c r="HOU368" s="366"/>
      <c r="HOV368" s="366"/>
      <c r="HOW368" s="366"/>
      <c r="HOX368" s="366"/>
      <c r="HOY368" s="366"/>
      <c r="HOZ368" s="366"/>
      <c r="HPA368" s="366"/>
      <c r="HPB368" s="366"/>
      <c r="HPC368" s="366"/>
      <c r="HPD368" s="366"/>
      <c r="HPE368" s="366"/>
      <c r="HPF368" s="366"/>
      <c r="HPG368" s="366"/>
      <c r="HPH368" s="366"/>
      <c r="HPI368" s="366"/>
      <c r="HPJ368" s="366"/>
      <c r="HPK368" s="366"/>
      <c r="HPL368" s="366"/>
      <c r="HPM368" s="366"/>
      <c r="HPN368" s="366"/>
      <c r="HPO368" s="366"/>
      <c r="HPP368" s="366"/>
      <c r="HPQ368" s="366"/>
      <c r="HPR368" s="366"/>
      <c r="HPS368" s="366"/>
      <c r="HPT368" s="366"/>
      <c r="HPU368" s="366"/>
      <c r="HPV368" s="366"/>
      <c r="HPW368" s="366"/>
      <c r="HPX368" s="366"/>
      <c r="HPY368" s="366"/>
      <c r="HPZ368" s="366"/>
      <c r="HQA368" s="366"/>
      <c r="HQB368" s="366"/>
      <c r="HQC368" s="366"/>
      <c r="HQD368" s="366"/>
      <c r="HQE368" s="366"/>
      <c r="HQF368" s="366"/>
      <c r="HQG368" s="366"/>
      <c r="HQH368" s="366"/>
      <c r="HQI368" s="366"/>
      <c r="HQJ368" s="366"/>
      <c r="HQK368" s="366"/>
      <c r="HQL368" s="366"/>
      <c r="HQM368" s="366"/>
      <c r="HQN368" s="366"/>
      <c r="HQO368" s="366"/>
      <c r="HQP368" s="366"/>
      <c r="HQQ368" s="366"/>
      <c r="HQR368" s="366"/>
      <c r="HQS368" s="366"/>
      <c r="HQT368" s="366"/>
      <c r="HQU368" s="366"/>
      <c r="HQV368" s="366"/>
      <c r="HQW368" s="366"/>
      <c r="HQX368" s="366"/>
      <c r="HQY368" s="366"/>
      <c r="HQZ368" s="366"/>
      <c r="HRA368" s="366"/>
      <c r="HRB368" s="366"/>
      <c r="HRC368" s="366"/>
      <c r="HRD368" s="366"/>
      <c r="HRE368" s="366"/>
      <c r="HRF368" s="366"/>
      <c r="HRG368" s="366"/>
      <c r="HRH368" s="366"/>
      <c r="HRI368" s="366"/>
      <c r="HRJ368" s="366"/>
      <c r="HRK368" s="366"/>
      <c r="HRL368" s="366"/>
      <c r="HRM368" s="366"/>
      <c r="HRN368" s="366"/>
      <c r="HRO368" s="366"/>
      <c r="HRP368" s="366"/>
      <c r="HRQ368" s="366"/>
      <c r="HRR368" s="366"/>
      <c r="HRS368" s="366"/>
      <c r="HRT368" s="366"/>
      <c r="HRU368" s="366"/>
      <c r="HRV368" s="366"/>
      <c r="HRW368" s="366"/>
      <c r="HRX368" s="366"/>
      <c r="HRY368" s="366"/>
      <c r="HRZ368" s="366"/>
      <c r="HSA368" s="366"/>
      <c r="HSB368" s="366"/>
      <c r="HSC368" s="366"/>
      <c r="HSD368" s="366"/>
      <c r="HSE368" s="366"/>
      <c r="HSF368" s="366"/>
      <c r="HSG368" s="366"/>
      <c r="HSH368" s="366"/>
      <c r="HSI368" s="366"/>
      <c r="HSJ368" s="366"/>
      <c r="HSK368" s="366"/>
      <c r="HSL368" s="366"/>
      <c r="HSM368" s="366"/>
      <c r="HSN368" s="366"/>
      <c r="HSO368" s="366"/>
      <c r="HSP368" s="366"/>
      <c r="HSQ368" s="366"/>
      <c r="HSR368" s="366"/>
      <c r="HSS368" s="366"/>
      <c r="HST368" s="366"/>
      <c r="HSU368" s="366"/>
      <c r="HSV368" s="366"/>
      <c r="HSW368" s="366"/>
      <c r="HSX368" s="366"/>
      <c r="HSY368" s="366"/>
      <c r="HSZ368" s="366"/>
      <c r="HTA368" s="366"/>
      <c r="HTB368" s="366"/>
      <c r="HTC368" s="366"/>
      <c r="HTD368" s="366"/>
      <c r="HTE368" s="366"/>
      <c r="HTF368" s="366"/>
      <c r="HTG368" s="366"/>
      <c r="HTH368" s="366"/>
      <c r="HTI368" s="366"/>
      <c r="HTJ368" s="366"/>
      <c r="HTK368" s="366"/>
      <c r="HTL368" s="366"/>
      <c r="HTM368" s="366"/>
      <c r="HTN368" s="366"/>
      <c r="HTO368" s="366"/>
      <c r="HTP368" s="366"/>
      <c r="HTQ368" s="366"/>
      <c r="HTR368" s="366"/>
      <c r="HTS368" s="366"/>
      <c r="HTT368" s="366"/>
      <c r="HTU368" s="366"/>
      <c r="HTV368" s="366"/>
      <c r="HTW368" s="366"/>
      <c r="HTX368" s="366"/>
      <c r="HTY368" s="366"/>
      <c r="HTZ368" s="366"/>
      <c r="HUA368" s="366"/>
      <c r="HUB368" s="366"/>
      <c r="HUC368" s="366"/>
      <c r="HUD368" s="366"/>
      <c r="HUE368" s="366"/>
      <c r="HUF368" s="366"/>
      <c r="HUG368" s="366"/>
      <c r="HUH368" s="366"/>
      <c r="HUI368" s="366"/>
      <c r="HUJ368" s="366"/>
      <c r="HUK368" s="366"/>
      <c r="HUL368" s="366"/>
      <c r="HUM368" s="366"/>
      <c r="HUN368" s="366"/>
      <c r="HUO368" s="366"/>
      <c r="HUP368" s="366"/>
      <c r="HUQ368" s="366"/>
      <c r="HUR368" s="366"/>
      <c r="HUS368" s="366"/>
      <c r="HUT368" s="366"/>
      <c r="HUU368" s="366"/>
      <c r="HUV368" s="366"/>
      <c r="HUW368" s="366"/>
      <c r="HUX368" s="366"/>
      <c r="HUY368" s="366"/>
      <c r="HUZ368" s="366"/>
      <c r="HVA368" s="366"/>
      <c r="HVB368" s="366"/>
      <c r="HVC368" s="366"/>
      <c r="HVD368" s="366"/>
      <c r="HVE368" s="366"/>
      <c r="HVF368" s="366"/>
      <c r="HVG368" s="366"/>
      <c r="HVH368" s="366"/>
      <c r="HVI368" s="366"/>
      <c r="HVJ368" s="366"/>
      <c r="HVK368" s="366"/>
      <c r="HVL368" s="366"/>
      <c r="HVM368" s="366"/>
      <c r="HVN368" s="366"/>
      <c r="HVO368" s="366"/>
      <c r="HVP368" s="366"/>
      <c r="HVQ368" s="366"/>
      <c r="HVR368" s="366"/>
      <c r="HVS368" s="366"/>
      <c r="HVT368" s="366"/>
      <c r="HVU368" s="366"/>
      <c r="HVV368" s="366"/>
      <c r="HVW368" s="366"/>
      <c r="HVX368" s="366"/>
      <c r="HVY368" s="366"/>
      <c r="HVZ368" s="366"/>
      <c r="HWA368" s="366"/>
      <c r="HWB368" s="366"/>
      <c r="HWC368" s="366"/>
      <c r="HWD368" s="366"/>
      <c r="HWE368" s="366"/>
      <c r="HWF368" s="366"/>
      <c r="HWG368" s="366"/>
      <c r="HWH368" s="366"/>
      <c r="HWI368" s="366"/>
      <c r="HWJ368" s="366"/>
      <c r="HWK368" s="366"/>
      <c r="HWL368" s="366"/>
      <c r="HWM368" s="366"/>
      <c r="HWN368" s="366"/>
      <c r="HWO368" s="366"/>
      <c r="HWP368" s="366"/>
      <c r="HWQ368" s="366"/>
      <c r="HWR368" s="366"/>
      <c r="HWS368" s="366"/>
      <c r="HWT368" s="366"/>
      <c r="HWU368" s="366"/>
      <c r="HWV368" s="366"/>
      <c r="HWW368" s="366"/>
      <c r="HWX368" s="366"/>
      <c r="HWY368" s="366"/>
      <c r="HWZ368" s="366"/>
      <c r="HXA368" s="366"/>
      <c r="HXB368" s="366"/>
      <c r="HXC368" s="366"/>
      <c r="HXD368" s="366"/>
      <c r="HXE368" s="366"/>
      <c r="HXF368" s="366"/>
      <c r="HXG368" s="366"/>
      <c r="HXH368" s="366"/>
      <c r="HXI368" s="366"/>
      <c r="HXJ368" s="366"/>
      <c r="HXK368" s="366"/>
      <c r="HXL368" s="366"/>
      <c r="HXM368" s="366"/>
      <c r="HXN368" s="366"/>
      <c r="HXO368" s="366"/>
      <c r="HXP368" s="366"/>
      <c r="HXQ368" s="366"/>
      <c r="HXR368" s="366"/>
      <c r="HXS368" s="366"/>
      <c r="HXT368" s="366"/>
      <c r="HXU368" s="366"/>
      <c r="HXV368" s="366"/>
      <c r="HXW368" s="366"/>
      <c r="HXX368" s="366"/>
      <c r="HXY368" s="366"/>
      <c r="HXZ368" s="366"/>
      <c r="HYA368" s="366"/>
      <c r="HYB368" s="366"/>
      <c r="HYC368" s="366"/>
      <c r="HYD368" s="366"/>
      <c r="HYE368" s="366"/>
      <c r="HYF368" s="366"/>
      <c r="HYG368" s="366"/>
      <c r="HYH368" s="366"/>
      <c r="HYI368" s="366"/>
      <c r="HYJ368" s="366"/>
      <c r="HYK368" s="366"/>
      <c r="HYL368" s="366"/>
      <c r="HYM368" s="366"/>
      <c r="HYN368" s="366"/>
      <c r="HYO368" s="366"/>
      <c r="HYP368" s="366"/>
      <c r="HYQ368" s="366"/>
      <c r="HYR368" s="366"/>
      <c r="HYS368" s="366"/>
      <c r="HYT368" s="366"/>
      <c r="HYU368" s="366"/>
      <c r="HYV368" s="366"/>
      <c r="HYW368" s="366"/>
      <c r="HYX368" s="366"/>
      <c r="HYY368" s="366"/>
      <c r="HYZ368" s="366"/>
      <c r="HZA368" s="366"/>
      <c r="HZB368" s="366"/>
      <c r="HZC368" s="366"/>
      <c r="HZD368" s="366"/>
      <c r="HZE368" s="366"/>
      <c r="HZF368" s="366"/>
      <c r="HZG368" s="366"/>
      <c r="HZH368" s="366"/>
      <c r="HZI368" s="366"/>
      <c r="HZJ368" s="366"/>
      <c r="HZK368" s="366"/>
      <c r="HZL368" s="366"/>
      <c r="HZM368" s="366"/>
      <c r="HZN368" s="366"/>
      <c r="HZO368" s="366"/>
      <c r="HZP368" s="366"/>
      <c r="HZQ368" s="366"/>
      <c r="HZR368" s="366"/>
      <c r="HZS368" s="366"/>
      <c r="HZT368" s="366"/>
      <c r="HZU368" s="366"/>
      <c r="HZV368" s="366"/>
      <c r="HZW368" s="366"/>
      <c r="HZX368" s="366"/>
      <c r="HZY368" s="366"/>
      <c r="HZZ368" s="366"/>
      <c r="IAA368" s="366"/>
      <c r="IAB368" s="366"/>
      <c r="IAC368" s="366"/>
      <c r="IAD368" s="366"/>
      <c r="IAE368" s="366"/>
      <c r="IAF368" s="366"/>
      <c r="IAG368" s="366"/>
      <c r="IAH368" s="366"/>
      <c r="IAI368" s="366"/>
      <c r="IAJ368" s="366"/>
      <c r="IAK368" s="366"/>
      <c r="IAL368" s="366"/>
      <c r="IAM368" s="366"/>
      <c r="IAN368" s="366"/>
      <c r="IAO368" s="366"/>
      <c r="IAP368" s="366"/>
      <c r="IAQ368" s="366"/>
      <c r="IAR368" s="366"/>
      <c r="IAS368" s="366"/>
      <c r="IAT368" s="366"/>
      <c r="IAU368" s="366"/>
      <c r="IAV368" s="366"/>
      <c r="IAW368" s="366"/>
      <c r="IAX368" s="366"/>
      <c r="IAY368" s="366"/>
      <c r="IAZ368" s="366"/>
      <c r="IBA368" s="366"/>
      <c r="IBB368" s="366"/>
      <c r="IBC368" s="366"/>
      <c r="IBD368" s="366"/>
      <c r="IBE368" s="366"/>
      <c r="IBF368" s="366"/>
      <c r="IBG368" s="366"/>
      <c r="IBH368" s="366"/>
      <c r="IBI368" s="366"/>
      <c r="IBJ368" s="366"/>
      <c r="IBK368" s="366"/>
      <c r="IBL368" s="366"/>
      <c r="IBM368" s="366"/>
      <c r="IBN368" s="366"/>
      <c r="IBO368" s="366"/>
      <c r="IBP368" s="366"/>
      <c r="IBQ368" s="366"/>
      <c r="IBR368" s="366"/>
      <c r="IBS368" s="366"/>
      <c r="IBT368" s="366"/>
      <c r="IBU368" s="366"/>
      <c r="IBV368" s="366"/>
      <c r="IBW368" s="366"/>
      <c r="IBX368" s="366"/>
      <c r="IBY368" s="366"/>
      <c r="IBZ368" s="366"/>
      <c r="ICA368" s="366"/>
      <c r="ICB368" s="366"/>
      <c r="ICC368" s="366"/>
      <c r="ICD368" s="366"/>
      <c r="ICE368" s="366"/>
      <c r="ICF368" s="366"/>
      <c r="ICG368" s="366"/>
      <c r="ICH368" s="366"/>
      <c r="ICI368" s="366"/>
      <c r="ICJ368" s="366"/>
      <c r="ICK368" s="366"/>
      <c r="ICL368" s="366"/>
      <c r="ICM368" s="366"/>
      <c r="ICN368" s="366"/>
      <c r="ICO368" s="366"/>
      <c r="ICP368" s="366"/>
      <c r="ICQ368" s="366"/>
      <c r="ICR368" s="366"/>
      <c r="ICS368" s="366"/>
      <c r="ICT368" s="366"/>
      <c r="ICU368" s="366"/>
      <c r="ICV368" s="366"/>
      <c r="ICW368" s="366"/>
      <c r="ICX368" s="366"/>
      <c r="ICY368" s="366"/>
      <c r="ICZ368" s="366"/>
      <c r="IDA368" s="366"/>
      <c r="IDB368" s="366"/>
      <c r="IDC368" s="366"/>
      <c r="IDD368" s="366"/>
      <c r="IDE368" s="366"/>
      <c r="IDF368" s="366"/>
      <c r="IDG368" s="366"/>
      <c r="IDH368" s="366"/>
      <c r="IDI368" s="366"/>
      <c r="IDJ368" s="366"/>
      <c r="IDK368" s="366"/>
      <c r="IDL368" s="366"/>
      <c r="IDM368" s="366"/>
      <c r="IDN368" s="366"/>
      <c r="IDO368" s="366"/>
      <c r="IDP368" s="366"/>
      <c r="IDQ368" s="366"/>
      <c r="IDR368" s="366"/>
      <c r="IDS368" s="366"/>
      <c r="IDT368" s="366"/>
      <c r="IDU368" s="366"/>
      <c r="IDV368" s="366"/>
      <c r="IDW368" s="366"/>
      <c r="IDX368" s="366"/>
      <c r="IDY368" s="366"/>
      <c r="IDZ368" s="366"/>
      <c r="IEA368" s="366"/>
      <c r="IEB368" s="366"/>
      <c r="IEC368" s="366"/>
      <c r="IED368" s="366"/>
      <c r="IEE368" s="366"/>
      <c r="IEF368" s="366"/>
      <c r="IEG368" s="366"/>
      <c r="IEH368" s="366"/>
      <c r="IEI368" s="366"/>
      <c r="IEJ368" s="366"/>
      <c r="IEK368" s="366"/>
      <c r="IEL368" s="366"/>
      <c r="IEM368" s="366"/>
      <c r="IEN368" s="366"/>
      <c r="IEO368" s="366"/>
      <c r="IEP368" s="366"/>
      <c r="IEQ368" s="366"/>
      <c r="IER368" s="366"/>
      <c r="IES368" s="366"/>
      <c r="IET368" s="366"/>
      <c r="IEU368" s="366"/>
      <c r="IEV368" s="366"/>
      <c r="IEW368" s="366"/>
      <c r="IEX368" s="366"/>
      <c r="IEY368" s="366"/>
      <c r="IEZ368" s="366"/>
      <c r="IFA368" s="366"/>
      <c r="IFB368" s="366"/>
      <c r="IFC368" s="366"/>
      <c r="IFD368" s="366"/>
      <c r="IFE368" s="366"/>
      <c r="IFF368" s="366"/>
      <c r="IFG368" s="366"/>
      <c r="IFH368" s="366"/>
      <c r="IFI368" s="366"/>
      <c r="IFJ368" s="366"/>
      <c r="IFK368" s="366"/>
      <c r="IFL368" s="366"/>
      <c r="IFM368" s="366"/>
      <c r="IFN368" s="366"/>
      <c r="IFO368" s="366"/>
      <c r="IFP368" s="366"/>
      <c r="IFQ368" s="366"/>
      <c r="IFR368" s="366"/>
      <c r="IFS368" s="366"/>
      <c r="IFT368" s="366"/>
      <c r="IFU368" s="366"/>
      <c r="IFV368" s="366"/>
      <c r="IFW368" s="366"/>
      <c r="IFX368" s="366"/>
      <c r="IFY368" s="366"/>
      <c r="IFZ368" s="366"/>
      <c r="IGA368" s="366"/>
      <c r="IGB368" s="366"/>
      <c r="IGC368" s="366"/>
      <c r="IGD368" s="366"/>
      <c r="IGE368" s="366"/>
      <c r="IGF368" s="366"/>
      <c r="IGG368" s="366"/>
      <c r="IGH368" s="366"/>
      <c r="IGI368" s="366"/>
      <c r="IGJ368" s="366"/>
      <c r="IGK368" s="366"/>
      <c r="IGL368" s="366"/>
      <c r="IGM368" s="366"/>
      <c r="IGN368" s="366"/>
      <c r="IGO368" s="366"/>
      <c r="IGP368" s="366"/>
      <c r="IGQ368" s="366"/>
      <c r="IGR368" s="366"/>
      <c r="IGS368" s="366"/>
      <c r="IGT368" s="366"/>
      <c r="IGU368" s="366"/>
      <c r="IGV368" s="366"/>
      <c r="IGW368" s="366"/>
      <c r="IGX368" s="366"/>
      <c r="IGY368" s="366"/>
      <c r="IGZ368" s="366"/>
      <c r="IHA368" s="366"/>
      <c r="IHB368" s="366"/>
      <c r="IHC368" s="366"/>
      <c r="IHD368" s="366"/>
      <c r="IHE368" s="366"/>
      <c r="IHF368" s="366"/>
      <c r="IHG368" s="366"/>
      <c r="IHH368" s="366"/>
      <c r="IHI368" s="366"/>
      <c r="IHJ368" s="366"/>
      <c r="IHK368" s="366"/>
      <c r="IHL368" s="366"/>
      <c r="IHM368" s="366"/>
      <c r="IHN368" s="366"/>
      <c r="IHO368" s="366"/>
      <c r="IHP368" s="366"/>
      <c r="IHQ368" s="366"/>
      <c r="IHR368" s="366"/>
      <c r="IHS368" s="366"/>
      <c r="IHT368" s="366"/>
      <c r="IHU368" s="366"/>
      <c r="IHV368" s="366"/>
      <c r="IHW368" s="366"/>
      <c r="IHX368" s="366"/>
      <c r="IHY368" s="366"/>
      <c r="IHZ368" s="366"/>
      <c r="IIA368" s="366"/>
      <c r="IIB368" s="366"/>
      <c r="IIC368" s="366"/>
      <c r="IID368" s="366"/>
      <c r="IIE368" s="366"/>
      <c r="IIF368" s="366"/>
      <c r="IIG368" s="366"/>
      <c r="IIH368" s="366"/>
      <c r="III368" s="366"/>
      <c r="IIJ368" s="366"/>
      <c r="IIK368" s="366"/>
      <c r="IIL368" s="366"/>
      <c r="IIM368" s="366"/>
      <c r="IIN368" s="366"/>
      <c r="IIO368" s="366"/>
      <c r="IIP368" s="366"/>
      <c r="IIQ368" s="366"/>
      <c r="IIR368" s="366"/>
      <c r="IIS368" s="366"/>
      <c r="IIT368" s="366"/>
      <c r="IIU368" s="366"/>
      <c r="IIV368" s="366"/>
      <c r="IIW368" s="366"/>
      <c r="IIX368" s="366"/>
      <c r="IIY368" s="366"/>
      <c r="IIZ368" s="366"/>
      <c r="IJA368" s="366"/>
      <c r="IJB368" s="366"/>
      <c r="IJC368" s="366"/>
      <c r="IJD368" s="366"/>
      <c r="IJE368" s="366"/>
      <c r="IJF368" s="366"/>
      <c r="IJG368" s="366"/>
      <c r="IJH368" s="366"/>
      <c r="IJI368" s="366"/>
      <c r="IJJ368" s="366"/>
      <c r="IJK368" s="366"/>
      <c r="IJL368" s="366"/>
      <c r="IJM368" s="366"/>
      <c r="IJN368" s="366"/>
      <c r="IJO368" s="366"/>
      <c r="IJP368" s="366"/>
      <c r="IJQ368" s="366"/>
      <c r="IJR368" s="366"/>
      <c r="IJS368" s="366"/>
      <c r="IJT368" s="366"/>
      <c r="IJU368" s="366"/>
      <c r="IJV368" s="366"/>
      <c r="IJW368" s="366"/>
      <c r="IJX368" s="366"/>
      <c r="IJY368" s="366"/>
      <c r="IJZ368" s="366"/>
      <c r="IKA368" s="366"/>
      <c r="IKB368" s="366"/>
      <c r="IKC368" s="366"/>
      <c r="IKD368" s="366"/>
      <c r="IKE368" s="366"/>
      <c r="IKF368" s="366"/>
      <c r="IKG368" s="366"/>
      <c r="IKH368" s="366"/>
      <c r="IKI368" s="366"/>
      <c r="IKJ368" s="366"/>
      <c r="IKK368" s="366"/>
      <c r="IKL368" s="366"/>
      <c r="IKM368" s="366"/>
      <c r="IKN368" s="366"/>
      <c r="IKO368" s="366"/>
      <c r="IKP368" s="366"/>
      <c r="IKQ368" s="366"/>
      <c r="IKR368" s="366"/>
      <c r="IKS368" s="366"/>
      <c r="IKT368" s="366"/>
      <c r="IKU368" s="366"/>
      <c r="IKV368" s="366"/>
      <c r="IKW368" s="366"/>
      <c r="IKX368" s="366"/>
      <c r="IKY368" s="366"/>
      <c r="IKZ368" s="366"/>
      <c r="ILA368" s="366"/>
      <c r="ILB368" s="366"/>
      <c r="ILC368" s="366"/>
      <c r="ILD368" s="366"/>
      <c r="ILE368" s="366"/>
      <c r="ILF368" s="366"/>
      <c r="ILG368" s="366"/>
      <c r="ILH368" s="366"/>
      <c r="ILI368" s="366"/>
      <c r="ILJ368" s="366"/>
      <c r="ILK368" s="366"/>
      <c r="ILL368" s="366"/>
      <c r="ILM368" s="366"/>
      <c r="ILN368" s="366"/>
      <c r="ILO368" s="366"/>
      <c r="ILP368" s="366"/>
      <c r="ILQ368" s="366"/>
      <c r="ILR368" s="366"/>
      <c r="ILS368" s="366"/>
      <c r="ILT368" s="366"/>
      <c r="ILU368" s="366"/>
      <c r="ILV368" s="366"/>
      <c r="ILW368" s="366"/>
      <c r="ILX368" s="366"/>
      <c r="ILY368" s="366"/>
      <c r="ILZ368" s="366"/>
      <c r="IMA368" s="366"/>
      <c r="IMB368" s="366"/>
      <c r="IMC368" s="366"/>
      <c r="IMD368" s="366"/>
      <c r="IME368" s="366"/>
      <c r="IMF368" s="366"/>
      <c r="IMG368" s="366"/>
      <c r="IMH368" s="366"/>
      <c r="IMI368" s="366"/>
      <c r="IMJ368" s="366"/>
      <c r="IMK368" s="366"/>
      <c r="IML368" s="366"/>
      <c r="IMM368" s="366"/>
      <c r="IMN368" s="366"/>
      <c r="IMO368" s="366"/>
      <c r="IMP368" s="366"/>
      <c r="IMQ368" s="366"/>
      <c r="IMR368" s="366"/>
      <c r="IMS368" s="366"/>
      <c r="IMT368" s="366"/>
      <c r="IMU368" s="366"/>
      <c r="IMV368" s="366"/>
      <c r="IMW368" s="366"/>
      <c r="IMX368" s="366"/>
      <c r="IMY368" s="366"/>
      <c r="IMZ368" s="366"/>
      <c r="INA368" s="366"/>
      <c r="INB368" s="366"/>
      <c r="INC368" s="366"/>
      <c r="IND368" s="366"/>
      <c r="INE368" s="366"/>
      <c r="INF368" s="366"/>
      <c r="ING368" s="366"/>
      <c r="INH368" s="366"/>
      <c r="INI368" s="366"/>
      <c r="INJ368" s="366"/>
      <c r="INK368" s="366"/>
      <c r="INL368" s="366"/>
      <c r="INM368" s="366"/>
      <c r="INN368" s="366"/>
      <c r="INO368" s="366"/>
      <c r="INP368" s="366"/>
      <c r="INQ368" s="366"/>
      <c r="INR368" s="366"/>
      <c r="INS368" s="366"/>
      <c r="INT368" s="366"/>
      <c r="INU368" s="366"/>
      <c r="INV368" s="366"/>
      <c r="INW368" s="366"/>
      <c r="INX368" s="366"/>
      <c r="INY368" s="366"/>
      <c r="INZ368" s="366"/>
      <c r="IOA368" s="366"/>
      <c r="IOB368" s="366"/>
      <c r="IOC368" s="366"/>
      <c r="IOD368" s="366"/>
      <c r="IOE368" s="366"/>
      <c r="IOF368" s="366"/>
      <c r="IOG368" s="366"/>
      <c r="IOH368" s="366"/>
      <c r="IOI368" s="366"/>
      <c r="IOJ368" s="366"/>
      <c r="IOK368" s="366"/>
      <c r="IOL368" s="366"/>
      <c r="IOM368" s="366"/>
      <c r="ION368" s="366"/>
      <c r="IOO368" s="366"/>
      <c r="IOP368" s="366"/>
      <c r="IOQ368" s="366"/>
      <c r="IOR368" s="366"/>
      <c r="IOS368" s="366"/>
      <c r="IOT368" s="366"/>
      <c r="IOU368" s="366"/>
      <c r="IOV368" s="366"/>
      <c r="IOW368" s="366"/>
      <c r="IOX368" s="366"/>
      <c r="IOY368" s="366"/>
      <c r="IOZ368" s="366"/>
      <c r="IPA368" s="366"/>
      <c r="IPB368" s="366"/>
      <c r="IPC368" s="366"/>
      <c r="IPD368" s="366"/>
      <c r="IPE368" s="366"/>
      <c r="IPF368" s="366"/>
      <c r="IPG368" s="366"/>
      <c r="IPH368" s="366"/>
      <c r="IPI368" s="366"/>
      <c r="IPJ368" s="366"/>
      <c r="IPK368" s="366"/>
      <c r="IPL368" s="366"/>
      <c r="IPM368" s="366"/>
      <c r="IPN368" s="366"/>
      <c r="IPO368" s="366"/>
      <c r="IPP368" s="366"/>
      <c r="IPQ368" s="366"/>
      <c r="IPR368" s="366"/>
      <c r="IPS368" s="366"/>
      <c r="IPT368" s="366"/>
      <c r="IPU368" s="366"/>
      <c r="IPV368" s="366"/>
      <c r="IPW368" s="366"/>
      <c r="IPX368" s="366"/>
      <c r="IPY368" s="366"/>
      <c r="IPZ368" s="366"/>
      <c r="IQA368" s="366"/>
      <c r="IQB368" s="366"/>
      <c r="IQC368" s="366"/>
      <c r="IQD368" s="366"/>
      <c r="IQE368" s="366"/>
      <c r="IQF368" s="366"/>
      <c r="IQG368" s="366"/>
      <c r="IQH368" s="366"/>
      <c r="IQI368" s="366"/>
      <c r="IQJ368" s="366"/>
      <c r="IQK368" s="366"/>
      <c r="IQL368" s="366"/>
      <c r="IQM368" s="366"/>
      <c r="IQN368" s="366"/>
      <c r="IQO368" s="366"/>
      <c r="IQP368" s="366"/>
      <c r="IQQ368" s="366"/>
      <c r="IQR368" s="366"/>
      <c r="IQS368" s="366"/>
      <c r="IQT368" s="366"/>
      <c r="IQU368" s="366"/>
      <c r="IQV368" s="366"/>
      <c r="IQW368" s="366"/>
      <c r="IQX368" s="366"/>
      <c r="IQY368" s="366"/>
      <c r="IQZ368" s="366"/>
      <c r="IRA368" s="366"/>
      <c r="IRB368" s="366"/>
      <c r="IRC368" s="366"/>
      <c r="IRD368" s="366"/>
      <c r="IRE368" s="366"/>
      <c r="IRF368" s="366"/>
      <c r="IRG368" s="366"/>
      <c r="IRH368" s="366"/>
      <c r="IRI368" s="366"/>
      <c r="IRJ368" s="366"/>
      <c r="IRK368" s="366"/>
      <c r="IRL368" s="366"/>
      <c r="IRM368" s="366"/>
      <c r="IRN368" s="366"/>
      <c r="IRO368" s="366"/>
      <c r="IRP368" s="366"/>
      <c r="IRQ368" s="366"/>
      <c r="IRR368" s="366"/>
      <c r="IRS368" s="366"/>
      <c r="IRT368" s="366"/>
      <c r="IRU368" s="366"/>
      <c r="IRV368" s="366"/>
      <c r="IRW368" s="366"/>
      <c r="IRX368" s="366"/>
      <c r="IRY368" s="366"/>
      <c r="IRZ368" s="366"/>
      <c r="ISA368" s="366"/>
      <c r="ISB368" s="366"/>
      <c r="ISC368" s="366"/>
      <c r="ISD368" s="366"/>
      <c r="ISE368" s="366"/>
      <c r="ISF368" s="366"/>
      <c r="ISG368" s="366"/>
      <c r="ISH368" s="366"/>
      <c r="ISI368" s="366"/>
      <c r="ISJ368" s="366"/>
      <c r="ISK368" s="366"/>
      <c r="ISL368" s="366"/>
      <c r="ISM368" s="366"/>
      <c r="ISN368" s="366"/>
      <c r="ISO368" s="366"/>
      <c r="ISP368" s="366"/>
      <c r="ISQ368" s="366"/>
      <c r="ISR368" s="366"/>
      <c r="ISS368" s="366"/>
      <c r="IST368" s="366"/>
      <c r="ISU368" s="366"/>
      <c r="ISV368" s="366"/>
      <c r="ISW368" s="366"/>
      <c r="ISX368" s="366"/>
      <c r="ISY368" s="366"/>
      <c r="ISZ368" s="366"/>
      <c r="ITA368" s="366"/>
      <c r="ITB368" s="366"/>
      <c r="ITC368" s="366"/>
      <c r="ITD368" s="366"/>
      <c r="ITE368" s="366"/>
      <c r="ITF368" s="366"/>
      <c r="ITG368" s="366"/>
      <c r="ITH368" s="366"/>
      <c r="ITI368" s="366"/>
      <c r="ITJ368" s="366"/>
      <c r="ITK368" s="366"/>
      <c r="ITL368" s="366"/>
      <c r="ITM368" s="366"/>
      <c r="ITN368" s="366"/>
      <c r="ITO368" s="366"/>
      <c r="ITP368" s="366"/>
      <c r="ITQ368" s="366"/>
      <c r="ITR368" s="366"/>
      <c r="ITS368" s="366"/>
      <c r="ITT368" s="366"/>
      <c r="ITU368" s="366"/>
      <c r="ITV368" s="366"/>
      <c r="ITW368" s="366"/>
      <c r="ITX368" s="366"/>
      <c r="ITY368" s="366"/>
      <c r="ITZ368" s="366"/>
      <c r="IUA368" s="366"/>
      <c r="IUB368" s="366"/>
      <c r="IUC368" s="366"/>
      <c r="IUD368" s="366"/>
      <c r="IUE368" s="366"/>
      <c r="IUF368" s="366"/>
      <c r="IUG368" s="366"/>
      <c r="IUH368" s="366"/>
      <c r="IUI368" s="366"/>
      <c r="IUJ368" s="366"/>
      <c r="IUK368" s="366"/>
      <c r="IUL368" s="366"/>
      <c r="IUM368" s="366"/>
      <c r="IUN368" s="366"/>
      <c r="IUO368" s="366"/>
      <c r="IUP368" s="366"/>
      <c r="IUQ368" s="366"/>
      <c r="IUR368" s="366"/>
      <c r="IUS368" s="366"/>
      <c r="IUT368" s="366"/>
      <c r="IUU368" s="366"/>
      <c r="IUV368" s="366"/>
      <c r="IUW368" s="366"/>
      <c r="IUX368" s="366"/>
      <c r="IUY368" s="366"/>
      <c r="IUZ368" s="366"/>
      <c r="IVA368" s="366"/>
      <c r="IVB368" s="366"/>
      <c r="IVC368" s="366"/>
      <c r="IVD368" s="366"/>
      <c r="IVE368" s="366"/>
      <c r="IVF368" s="366"/>
      <c r="IVG368" s="366"/>
      <c r="IVH368" s="366"/>
      <c r="IVI368" s="366"/>
      <c r="IVJ368" s="366"/>
      <c r="IVK368" s="366"/>
      <c r="IVL368" s="366"/>
      <c r="IVM368" s="366"/>
      <c r="IVN368" s="366"/>
      <c r="IVO368" s="366"/>
      <c r="IVP368" s="366"/>
      <c r="IVQ368" s="366"/>
      <c r="IVR368" s="366"/>
      <c r="IVS368" s="366"/>
      <c r="IVT368" s="366"/>
      <c r="IVU368" s="366"/>
      <c r="IVV368" s="366"/>
      <c r="IVW368" s="366"/>
      <c r="IVX368" s="366"/>
      <c r="IVY368" s="366"/>
      <c r="IVZ368" s="366"/>
      <c r="IWA368" s="366"/>
      <c r="IWB368" s="366"/>
      <c r="IWC368" s="366"/>
      <c r="IWD368" s="366"/>
      <c r="IWE368" s="366"/>
      <c r="IWF368" s="366"/>
      <c r="IWG368" s="366"/>
      <c r="IWH368" s="366"/>
      <c r="IWI368" s="366"/>
      <c r="IWJ368" s="366"/>
      <c r="IWK368" s="366"/>
      <c r="IWL368" s="366"/>
      <c r="IWM368" s="366"/>
      <c r="IWN368" s="366"/>
      <c r="IWO368" s="366"/>
      <c r="IWP368" s="366"/>
      <c r="IWQ368" s="366"/>
      <c r="IWR368" s="366"/>
      <c r="IWS368" s="366"/>
      <c r="IWT368" s="366"/>
      <c r="IWU368" s="366"/>
      <c r="IWV368" s="366"/>
      <c r="IWW368" s="366"/>
      <c r="IWX368" s="366"/>
      <c r="IWY368" s="366"/>
      <c r="IWZ368" s="366"/>
      <c r="IXA368" s="366"/>
      <c r="IXB368" s="366"/>
      <c r="IXC368" s="366"/>
      <c r="IXD368" s="366"/>
      <c r="IXE368" s="366"/>
      <c r="IXF368" s="366"/>
      <c r="IXG368" s="366"/>
      <c r="IXH368" s="366"/>
      <c r="IXI368" s="366"/>
      <c r="IXJ368" s="366"/>
      <c r="IXK368" s="366"/>
      <c r="IXL368" s="366"/>
      <c r="IXM368" s="366"/>
      <c r="IXN368" s="366"/>
      <c r="IXO368" s="366"/>
      <c r="IXP368" s="366"/>
      <c r="IXQ368" s="366"/>
      <c r="IXR368" s="366"/>
      <c r="IXS368" s="366"/>
      <c r="IXT368" s="366"/>
      <c r="IXU368" s="366"/>
      <c r="IXV368" s="366"/>
      <c r="IXW368" s="366"/>
      <c r="IXX368" s="366"/>
      <c r="IXY368" s="366"/>
      <c r="IXZ368" s="366"/>
      <c r="IYA368" s="366"/>
      <c r="IYB368" s="366"/>
      <c r="IYC368" s="366"/>
      <c r="IYD368" s="366"/>
      <c r="IYE368" s="366"/>
      <c r="IYF368" s="366"/>
      <c r="IYG368" s="366"/>
      <c r="IYH368" s="366"/>
      <c r="IYI368" s="366"/>
      <c r="IYJ368" s="366"/>
      <c r="IYK368" s="366"/>
      <c r="IYL368" s="366"/>
      <c r="IYM368" s="366"/>
      <c r="IYN368" s="366"/>
      <c r="IYO368" s="366"/>
      <c r="IYP368" s="366"/>
      <c r="IYQ368" s="366"/>
      <c r="IYR368" s="366"/>
      <c r="IYS368" s="366"/>
      <c r="IYT368" s="366"/>
      <c r="IYU368" s="366"/>
      <c r="IYV368" s="366"/>
      <c r="IYW368" s="366"/>
      <c r="IYX368" s="366"/>
      <c r="IYY368" s="366"/>
      <c r="IYZ368" s="366"/>
      <c r="IZA368" s="366"/>
      <c r="IZB368" s="366"/>
      <c r="IZC368" s="366"/>
      <c r="IZD368" s="366"/>
      <c r="IZE368" s="366"/>
      <c r="IZF368" s="366"/>
      <c r="IZG368" s="366"/>
      <c r="IZH368" s="366"/>
      <c r="IZI368" s="366"/>
      <c r="IZJ368" s="366"/>
      <c r="IZK368" s="366"/>
      <c r="IZL368" s="366"/>
      <c r="IZM368" s="366"/>
      <c r="IZN368" s="366"/>
      <c r="IZO368" s="366"/>
      <c r="IZP368" s="366"/>
      <c r="IZQ368" s="366"/>
      <c r="IZR368" s="366"/>
      <c r="IZS368" s="366"/>
      <c r="IZT368" s="366"/>
      <c r="IZU368" s="366"/>
      <c r="IZV368" s="366"/>
      <c r="IZW368" s="366"/>
      <c r="IZX368" s="366"/>
      <c r="IZY368" s="366"/>
      <c r="IZZ368" s="366"/>
      <c r="JAA368" s="366"/>
      <c r="JAB368" s="366"/>
      <c r="JAC368" s="366"/>
      <c r="JAD368" s="366"/>
      <c r="JAE368" s="366"/>
      <c r="JAF368" s="366"/>
      <c r="JAG368" s="366"/>
      <c r="JAH368" s="366"/>
      <c r="JAI368" s="366"/>
      <c r="JAJ368" s="366"/>
      <c r="JAK368" s="366"/>
      <c r="JAL368" s="366"/>
      <c r="JAM368" s="366"/>
      <c r="JAN368" s="366"/>
      <c r="JAO368" s="366"/>
      <c r="JAP368" s="366"/>
      <c r="JAQ368" s="366"/>
      <c r="JAR368" s="366"/>
      <c r="JAS368" s="366"/>
      <c r="JAT368" s="366"/>
      <c r="JAU368" s="366"/>
      <c r="JAV368" s="366"/>
      <c r="JAW368" s="366"/>
      <c r="JAX368" s="366"/>
      <c r="JAY368" s="366"/>
      <c r="JAZ368" s="366"/>
      <c r="JBA368" s="366"/>
      <c r="JBB368" s="366"/>
      <c r="JBC368" s="366"/>
      <c r="JBD368" s="366"/>
      <c r="JBE368" s="366"/>
      <c r="JBF368" s="366"/>
      <c r="JBG368" s="366"/>
      <c r="JBH368" s="366"/>
      <c r="JBI368" s="366"/>
      <c r="JBJ368" s="366"/>
      <c r="JBK368" s="366"/>
      <c r="JBL368" s="366"/>
      <c r="JBM368" s="366"/>
      <c r="JBN368" s="366"/>
      <c r="JBO368" s="366"/>
      <c r="JBP368" s="366"/>
      <c r="JBQ368" s="366"/>
      <c r="JBR368" s="366"/>
      <c r="JBS368" s="366"/>
      <c r="JBT368" s="366"/>
      <c r="JBU368" s="366"/>
      <c r="JBV368" s="366"/>
      <c r="JBW368" s="366"/>
      <c r="JBX368" s="366"/>
      <c r="JBY368" s="366"/>
      <c r="JBZ368" s="366"/>
      <c r="JCA368" s="366"/>
      <c r="JCB368" s="366"/>
      <c r="JCC368" s="366"/>
      <c r="JCD368" s="366"/>
      <c r="JCE368" s="366"/>
      <c r="JCF368" s="366"/>
      <c r="JCG368" s="366"/>
      <c r="JCH368" s="366"/>
      <c r="JCI368" s="366"/>
      <c r="JCJ368" s="366"/>
      <c r="JCK368" s="366"/>
      <c r="JCL368" s="366"/>
      <c r="JCM368" s="366"/>
      <c r="JCN368" s="366"/>
      <c r="JCO368" s="366"/>
      <c r="JCP368" s="366"/>
      <c r="JCQ368" s="366"/>
      <c r="JCR368" s="366"/>
      <c r="JCS368" s="366"/>
      <c r="JCT368" s="366"/>
      <c r="JCU368" s="366"/>
      <c r="JCV368" s="366"/>
      <c r="JCW368" s="366"/>
      <c r="JCX368" s="366"/>
      <c r="JCY368" s="366"/>
      <c r="JCZ368" s="366"/>
      <c r="JDA368" s="366"/>
      <c r="JDB368" s="366"/>
      <c r="JDC368" s="366"/>
      <c r="JDD368" s="366"/>
      <c r="JDE368" s="366"/>
      <c r="JDF368" s="366"/>
      <c r="JDG368" s="366"/>
      <c r="JDH368" s="366"/>
      <c r="JDI368" s="366"/>
      <c r="JDJ368" s="366"/>
      <c r="JDK368" s="366"/>
      <c r="JDL368" s="366"/>
      <c r="JDM368" s="366"/>
      <c r="JDN368" s="366"/>
      <c r="JDO368" s="366"/>
      <c r="JDP368" s="366"/>
      <c r="JDQ368" s="366"/>
      <c r="JDR368" s="366"/>
      <c r="JDS368" s="366"/>
      <c r="JDT368" s="366"/>
      <c r="JDU368" s="366"/>
      <c r="JDV368" s="366"/>
      <c r="JDW368" s="366"/>
      <c r="JDX368" s="366"/>
      <c r="JDY368" s="366"/>
      <c r="JDZ368" s="366"/>
      <c r="JEA368" s="366"/>
      <c r="JEB368" s="366"/>
      <c r="JEC368" s="366"/>
      <c r="JED368" s="366"/>
      <c r="JEE368" s="366"/>
      <c r="JEF368" s="366"/>
      <c r="JEG368" s="366"/>
      <c r="JEH368" s="366"/>
      <c r="JEI368" s="366"/>
      <c r="JEJ368" s="366"/>
      <c r="JEK368" s="366"/>
      <c r="JEL368" s="366"/>
      <c r="JEM368" s="366"/>
      <c r="JEN368" s="366"/>
      <c r="JEO368" s="366"/>
      <c r="JEP368" s="366"/>
      <c r="JEQ368" s="366"/>
      <c r="JER368" s="366"/>
      <c r="JES368" s="366"/>
      <c r="JET368" s="366"/>
      <c r="JEU368" s="366"/>
      <c r="JEV368" s="366"/>
      <c r="JEW368" s="366"/>
      <c r="JEX368" s="366"/>
      <c r="JEY368" s="366"/>
      <c r="JEZ368" s="366"/>
      <c r="JFA368" s="366"/>
      <c r="JFB368" s="366"/>
      <c r="JFC368" s="366"/>
      <c r="JFD368" s="366"/>
      <c r="JFE368" s="366"/>
      <c r="JFF368" s="366"/>
      <c r="JFG368" s="366"/>
      <c r="JFH368" s="366"/>
      <c r="JFI368" s="366"/>
      <c r="JFJ368" s="366"/>
      <c r="JFK368" s="366"/>
      <c r="JFL368" s="366"/>
      <c r="JFM368" s="366"/>
      <c r="JFN368" s="366"/>
      <c r="JFO368" s="366"/>
      <c r="JFP368" s="366"/>
      <c r="JFQ368" s="366"/>
      <c r="JFR368" s="366"/>
      <c r="JFS368" s="366"/>
      <c r="JFT368" s="366"/>
      <c r="JFU368" s="366"/>
      <c r="JFV368" s="366"/>
      <c r="JFW368" s="366"/>
      <c r="JFX368" s="366"/>
      <c r="JFY368" s="366"/>
      <c r="JFZ368" s="366"/>
      <c r="JGA368" s="366"/>
      <c r="JGB368" s="366"/>
      <c r="JGC368" s="366"/>
      <c r="JGD368" s="366"/>
      <c r="JGE368" s="366"/>
      <c r="JGF368" s="366"/>
      <c r="JGG368" s="366"/>
      <c r="JGH368" s="366"/>
      <c r="JGI368" s="366"/>
      <c r="JGJ368" s="366"/>
      <c r="JGK368" s="366"/>
      <c r="JGL368" s="366"/>
      <c r="JGM368" s="366"/>
      <c r="JGN368" s="366"/>
      <c r="JGO368" s="366"/>
      <c r="JGP368" s="366"/>
      <c r="JGQ368" s="366"/>
      <c r="JGR368" s="366"/>
      <c r="JGS368" s="366"/>
      <c r="JGT368" s="366"/>
      <c r="JGU368" s="366"/>
      <c r="JGV368" s="366"/>
      <c r="JGW368" s="366"/>
      <c r="JGX368" s="366"/>
      <c r="JGY368" s="366"/>
      <c r="JGZ368" s="366"/>
      <c r="JHA368" s="366"/>
      <c r="JHB368" s="366"/>
      <c r="JHC368" s="366"/>
      <c r="JHD368" s="366"/>
      <c r="JHE368" s="366"/>
      <c r="JHF368" s="366"/>
      <c r="JHG368" s="366"/>
      <c r="JHH368" s="366"/>
      <c r="JHI368" s="366"/>
      <c r="JHJ368" s="366"/>
      <c r="JHK368" s="366"/>
      <c r="JHL368" s="366"/>
      <c r="JHM368" s="366"/>
      <c r="JHN368" s="366"/>
      <c r="JHO368" s="366"/>
      <c r="JHP368" s="366"/>
      <c r="JHQ368" s="366"/>
      <c r="JHR368" s="366"/>
      <c r="JHS368" s="366"/>
      <c r="JHT368" s="366"/>
      <c r="JHU368" s="366"/>
      <c r="JHV368" s="366"/>
      <c r="JHW368" s="366"/>
      <c r="JHX368" s="366"/>
      <c r="JHY368" s="366"/>
      <c r="JHZ368" s="366"/>
      <c r="JIA368" s="366"/>
      <c r="JIB368" s="366"/>
      <c r="JIC368" s="366"/>
      <c r="JID368" s="366"/>
      <c r="JIE368" s="366"/>
      <c r="JIF368" s="366"/>
      <c r="JIG368" s="366"/>
      <c r="JIH368" s="366"/>
      <c r="JII368" s="366"/>
      <c r="JIJ368" s="366"/>
      <c r="JIK368" s="366"/>
      <c r="JIL368" s="366"/>
      <c r="JIM368" s="366"/>
      <c r="JIN368" s="366"/>
      <c r="JIO368" s="366"/>
      <c r="JIP368" s="366"/>
      <c r="JIQ368" s="366"/>
      <c r="JIR368" s="366"/>
      <c r="JIS368" s="366"/>
      <c r="JIT368" s="366"/>
      <c r="JIU368" s="366"/>
      <c r="JIV368" s="366"/>
      <c r="JIW368" s="366"/>
      <c r="JIX368" s="366"/>
      <c r="JIY368" s="366"/>
      <c r="JIZ368" s="366"/>
      <c r="JJA368" s="366"/>
      <c r="JJB368" s="366"/>
      <c r="JJC368" s="366"/>
      <c r="JJD368" s="366"/>
      <c r="JJE368" s="366"/>
      <c r="JJF368" s="366"/>
      <c r="JJG368" s="366"/>
      <c r="JJH368" s="366"/>
      <c r="JJI368" s="366"/>
      <c r="JJJ368" s="366"/>
      <c r="JJK368" s="366"/>
      <c r="JJL368" s="366"/>
      <c r="JJM368" s="366"/>
      <c r="JJN368" s="366"/>
      <c r="JJO368" s="366"/>
      <c r="JJP368" s="366"/>
      <c r="JJQ368" s="366"/>
      <c r="JJR368" s="366"/>
      <c r="JJS368" s="366"/>
      <c r="JJT368" s="366"/>
      <c r="JJU368" s="366"/>
      <c r="JJV368" s="366"/>
      <c r="JJW368" s="366"/>
      <c r="JJX368" s="366"/>
      <c r="JJY368" s="366"/>
      <c r="JJZ368" s="366"/>
      <c r="JKA368" s="366"/>
      <c r="JKB368" s="366"/>
      <c r="JKC368" s="366"/>
      <c r="JKD368" s="366"/>
      <c r="JKE368" s="366"/>
      <c r="JKF368" s="366"/>
      <c r="JKG368" s="366"/>
      <c r="JKH368" s="366"/>
      <c r="JKI368" s="366"/>
      <c r="JKJ368" s="366"/>
      <c r="JKK368" s="366"/>
      <c r="JKL368" s="366"/>
      <c r="JKM368" s="366"/>
      <c r="JKN368" s="366"/>
      <c r="JKO368" s="366"/>
      <c r="JKP368" s="366"/>
      <c r="JKQ368" s="366"/>
      <c r="JKR368" s="366"/>
      <c r="JKS368" s="366"/>
      <c r="JKT368" s="366"/>
      <c r="JKU368" s="366"/>
      <c r="JKV368" s="366"/>
      <c r="JKW368" s="366"/>
      <c r="JKX368" s="366"/>
      <c r="JKY368" s="366"/>
      <c r="JKZ368" s="366"/>
      <c r="JLA368" s="366"/>
      <c r="JLB368" s="366"/>
      <c r="JLC368" s="366"/>
      <c r="JLD368" s="366"/>
      <c r="JLE368" s="366"/>
      <c r="JLF368" s="366"/>
      <c r="JLG368" s="366"/>
      <c r="JLH368" s="366"/>
      <c r="JLI368" s="366"/>
      <c r="JLJ368" s="366"/>
      <c r="JLK368" s="366"/>
      <c r="JLL368" s="366"/>
      <c r="JLM368" s="366"/>
      <c r="JLN368" s="366"/>
      <c r="JLO368" s="366"/>
      <c r="JLP368" s="366"/>
      <c r="JLQ368" s="366"/>
      <c r="JLR368" s="366"/>
      <c r="JLS368" s="366"/>
      <c r="JLT368" s="366"/>
      <c r="JLU368" s="366"/>
      <c r="JLV368" s="366"/>
      <c r="JLW368" s="366"/>
      <c r="JLX368" s="366"/>
      <c r="JLY368" s="366"/>
      <c r="JLZ368" s="366"/>
      <c r="JMA368" s="366"/>
      <c r="JMB368" s="366"/>
      <c r="JMC368" s="366"/>
      <c r="JMD368" s="366"/>
      <c r="JME368" s="366"/>
      <c r="JMF368" s="366"/>
      <c r="JMG368" s="366"/>
      <c r="JMH368" s="366"/>
      <c r="JMI368" s="366"/>
      <c r="JMJ368" s="366"/>
      <c r="JMK368" s="366"/>
      <c r="JML368" s="366"/>
      <c r="JMM368" s="366"/>
      <c r="JMN368" s="366"/>
      <c r="JMO368" s="366"/>
      <c r="JMP368" s="366"/>
      <c r="JMQ368" s="366"/>
      <c r="JMR368" s="366"/>
      <c r="JMS368" s="366"/>
      <c r="JMT368" s="366"/>
      <c r="JMU368" s="366"/>
      <c r="JMV368" s="366"/>
      <c r="JMW368" s="366"/>
      <c r="JMX368" s="366"/>
      <c r="JMY368" s="366"/>
      <c r="JMZ368" s="366"/>
      <c r="JNA368" s="366"/>
      <c r="JNB368" s="366"/>
      <c r="JNC368" s="366"/>
      <c r="JND368" s="366"/>
      <c r="JNE368" s="366"/>
      <c r="JNF368" s="366"/>
      <c r="JNG368" s="366"/>
      <c r="JNH368" s="366"/>
      <c r="JNI368" s="366"/>
      <c r="JNJ368" s="366"/>
      <c r="JNK368" s="366"/>
      <c r="JNL368" s="366"/>
      <c r="JNM368" s="366"/>
      <c r="JNN368" s="366"/>
      <c r="JNO368" s="366"/>
      <c r="JNP368" s="366"/>
      <c r="JNQ368" s="366"/>
      <c r="JNR368" s="366"/>
      <c r="JNS368" s="366"/>
      <c r="JNT368" s="366"/>
      <c r="JNU368" s="366"/>
      <c r="JNV368" s="366"/>
      <c r="JNW368" s="366"/>
      <c r="JNX368" s="366"/>
      <c r="JNY368" s="366"/>
      <c r="JNZ368" s="366"/>
      <c r="JOA368" s="366"/>
      <c r="JOB368" s="366"/>
      <c r="JOC368" s="366"/>
      <c r="JOD368" s="366"/>
      <c r="JOE368" s="366"/>
      <c r="JOF368" s="366"/>
      <c r="JOG368" s="366"/>
      <c r="JOH368" s="366"/>
      <c r="JOI368" s="366"/>
      <c r="JOJ368" s="366"/>
      <c r="JOK368" s="366"/>
      <c r="JOL368" s="366"/>
      <c r="JOM368" s="366"/>
      <c r="JON368" s="366"/>
      <c r="JOO368" s="366"/>
      <c r="JOP368" s="366"/>
      <c r="JOQ368" s="366"/>
      <c r="JOR368" s="366"/>
      <c r="JOS368" s="366"/>
      <c r="JOT368" s="366"/>
      <c r="JOU368" s="366"/>
      <c r="JOV368" s="366"/>
      <c r="JOW368" s="366"/>
      <c r="JOX368" s="366"/>
      <c r="JOY368" s="366"/>
      <c r="JOZ368" s="366"/>
      <c r="JPA368" s="366"/>
      <c r="JPB368" s="366"/>
      <c r="JPC368" s="366"/>
      <c r="JPD368" s="366"/>
      <c r="JPE368" s="366"/>
      <c r="JPF368" s="366"/>
      <c r="JPG368" s="366"/>
      <c r="JPH368" s="366"/>
      <c r="JPI368" s="366"/>
      <c r="JPJ368" s="366"/>
      <c r="JPK368" s="366"/>
      <c r="JPL368" s="366"/>
      <c r="JPM368" s="366"/>
      <c r="JPN368" s="366"/>
      <c r="JPO368" s="366"/>
      <c r="JPP368" s="366"/>
      <c r="JPQ368" s="366"/>
      <c r="JPR368" s="366"/>
      <c r="JPS368" s="366"/>
      <c r="JPT368" s="366"/>
      <c r="JPU368" s="366"/>
      <c r="JPV368" s="366"/>
      <c r="JPW368" s="366"/>
      <c r="JPX368" s="366"/>
      <c r="JPY368" s="366"/>
      <c r="JPZ368" s="366"/>
      <c r="JQA368" s="366"/>
      <c r="JQB368" s="366"/>
      <c r="JQC368" s="366"/>
      <c r="JQD368" s="366"/>
      <c r="JQE368" s="366"/>
      <c r="JQF368" s="366"/>
      <c r="JQG368" s="366"/>
      <c r="JQH368" s="366"/>
      <c r="JQI368" s="366"/>
      <c r="JQJ368" s="366"/>
      <c r="JQK368" s="366"/>
      <c r="JQL368" s="366"/>
      <c r="JQM368" s="366"/>
      <c r="JQN368" s="366"/>
      <c r="JQO368" s="366"/>
      <c r="JQP368" s="366"/>
      <c r="JQQ368" s="366"/>
      <c r="JQR368" s="366"/>
      <c r="JQS368" s="366"/>
      <c r="JQT368" s="366"/>
      <c r="JQU368" s="366"/>
      <c r="JQV368" s="366"/>
      <c r="JQW368" s="366"/>
      <c r="JQX368" s="366"/>
      <c r="JQY368" s="366"/>
      <c r="JQZ368" s="366"/>
      <c r="JRA368" s="366"/>
      <c r="JRB368" s="366"/>
      <c r="JRC368" s="366"/>
      <c r="JRD368" s="366"/>
      <c r="JRE368" s="366"/>
      <c r="JRF368" s="366"/>
      <c r="JRG368" s="366"/>
      <c r="JRH368" s="366"/>
      <c r="JRI368" s="366"/>
      <c r="JRJ368" s="366"/>
      <c r="JRK368" s="366"/>
      <c r="JRL368" s="366"/>
      <c r="JRM368" s="366"/>
      <c r="JRN368" s="366"/>
      <c r="JRO368" s="366"/>
      <c r="JRP368" s="366"/>
      <c r="JRQ368" s="366"/>
      <c r="JRR368" s="366"/>
      <c r="JRS368" s="366"/>
      <c r="JRT368" s="366"/>
      <c r="JRU368" s="366"/>
      <c r="JRV368" s="366"/>
      <c r="JRW368" s="366"/>
      <c r="JRX368" s="366"/>
      <c r="JRY368" s="366"/>
      <c r="JRZ368" s="366"/>
      <c r="JSA368" s="366"/>
      <c r="JSB368" s="366"/>
      <c r="JSC368" s="366"/>
      <c r="JSD368" s="366"/>
      <c r="JSE368" s="366"/>
      <c r="JSF368" s="366"/>
      <c r="JSG368" s="366"/>
      <c r="JSH368" s="366"/>
      <c r="JSI368" s="366"/>
      <c r="JSJ368" s="366"/>
      <c r="JSK368" s="366"/>
      <c r="JSL368" s="366"/>
      <c r="JSM368" s="366"/>
      <c r="JSN368" s="366"/>
      <c r="JSO368" s="366"/>
      <c r="JSP368" s="366"/>
      <c r="JSQ368" s="366"/>
      <c r="JSR368" s="366"/>
      <c r="JSS368" s="366"/>
      <c r="JST368" s="366"/>
      <c r="JSU368" s="366"/>
      <c r="JSV368" s="366"/>
      <c r="JSW368" s="366"/>
      <c r="JSX368" s="366"/>
      <c r="JSY368" s="366"/>
      <c r="JSZ368" s="366"/>
      <c r="JTA368" s="366"/>
      <c r="JTB368" s="366"/>
      <c r="JTC368" s="366"/>
      <c r="JTD368" s="366"/>
      <c r="JTE368" s="366"/>
      <c r="JTF368" s="366"/>
      <c r="JTG368" s="366"/>
      <c r="JTH368" s="366"/>
      <c r="JTI368" s="366"/>
      <c r="JTJ368" s="366"/>
      <c r="JTK368" s="366"/>
      <c r="JTL368" s="366"/>
      <c r="JTM368" s="366"/>
      <c r="JTN368" s="366"/>
      <c r="JTO368" s="366"/>
      <c r="JTP368" s="366"/>
      <c r="JTQ368" s="366"/>
      <c r="JTR368" s="366"/>
      <c r="JTS368" s="366"/>
      <c r="JTT368" s="366"/>
      <c r="JTU368" s="366"/>
      <c r="JTV368" s="366"/>
      <c r="JTW368" s="366"/>
      <c r="JTX368" s="366"/>
      <c r="JTY368" s="366"/>
      <c r="JTZ368" s="366"/>
      <c r="JUA368" s="366"/>
      <c r="JUB368" s="366"/>
      <c r="JUC368" s="366"/>
      <c r="JUD368" s="366"/>
      <c r="JUE368" s="366"/>
      <c r="JUF368" s="366"/>
      <c r="JUG368" s="366"/>
      <c r="JUH368" s="366"/>
      <c r="JUI368" s="366"/>
      <c r="JUJ368" s="366"/>
      <c r="JUK368" s="366"/>
      <c r="JUL368" s="366"/>
      <c r="JUM368" s="366"/>
      <c r="JUN368" s="366"/>
      <c r="JUO368" s="366"/>
      <c r="JUP368" s="366"/>
      <c r="JUQ368" s="366"/>
      <c r="JUR368" s="366"/>
      <c r="JUS368" s="366"/>
      <c r="JUT368" s="366"/>
      <c r="JUU368" s="366"/>
      <c r="JUV368" s="366"/>
      <c r="JUW368" s="366"/>
      <c r="JUX368" s="366"/>
      <c r="JUY368" s="366"/>
      <c r="JUZ368" s="366"/>
      <c r="JVA368" s="366"/>
      <c r="JVB368" s="366"/>
      <c r="JVC368" s="366"/>
      <c r="JVD368" s="366"/>
      <c r="JVE368" s="366"/>
      <c r="JVF368" s="366"/>
      <c r="JVG368" s="366"/>
      <c r="JVH368" s="366"/>
      <c r="JVI368" s="366"/>
      <c r="JVJ368" s="366"/>
      <c r="JVK368" s="366"/>
      <c r="JVL368" s="366"/>
      <c r="JVM368" s="366"/>
      <c r="JVN368" s="366"/>
      <c r="JVO368" s="366"/>
      <c r="JVP368" s="366"/>
      <c r="JVQ368" s="366"/>
      <c r="JVR368" s="366"/>
      <c r="JVS368" s="366"/>
      <c r="JVT368" s="366"/>
      <c r="JVU368" s="366"/>
      <c r="JVV368" s="366"/>
      <c r="JVW368" s="366"/>
      <c r="JVX368" s="366"/>
      <c r="JVY368" s="366"/>
      <c r="JVZ368" s="366"/>
      <c r="JWA368" s="366"/>
      <c r="JWB368" s="366"/>
      <c r="JWC368" s="366"/>
      <c r="JWD368" s="366"/>
      <c r="JWE368" s="366"/>
      <c r="JWF368" s="366"/>
      <c r="JWG368" s="366"/>
      <c r="JWH368" s="366"/>
      <c r="JWI368" s="366"/>
      <c r="JWJ368" s="366"/>
      <c r="JWK368" s="366"/>
      <c r="JWL368" s="366"/>
      <c r="JWM368" s="366"/>
      <c r="JWN368" s="366"/>
      <c r="JWO368" s="366"/>
      <c r="JWP368" s="366"/>
      <c r="JWQ368" s="366"/>
      <c r="JWR368" s="366"/>
      <c r="JWS368" s="366"/>
      <c r="JWT368" s="366"/>
      <c r="JWU368" s="366"/>
      <c r="JWV368" s="366"/>
      <c r="JWW368" s="366"/>
      <c r="JWX368" s="366"/>
      <c r="JWY368" s="366"/>
      <c r="JWZ368" s="366"/>
      <c r="JXA368" s="366"/>
      <c r="JXB368" s="366"/>
      <c r="JXC368" s="366"/>
      <c r="JXD368" s="366"/>
      <c r="JXE368" s="366"/>
      <c r="JXF368" s="366"/>
      <c r="JXG368" s="366"/>
      <c r="JXH368" s="366"/>
      <c r="JXI368" s="366"/>
      <c r="JXJ368" s="366"/>
      <c r="JXK368" s="366"/>
      <c r="JXL368" s="366"/>
      <c r="JXM368" s="366"/>
      <c r="JXN368" s="366"/>
      <c r="JXO368" s="366"/>
      <c r="JXP368" s="366"/>
      <c r="JXQ368" s="366"/>
      <c r="JXR368" s="366"/>
      <c r="JXS368" s="366"/>
      <c r="JXT368" s="366"/>
      <c r="JXU368" s="366"/>
      <c r="JXV368" s="366"/>
      <c r="JXW368" s="366"/>
      <c r="JXX368" s="366"/>
      <c r="JXY368" s="366"/>
      <c r="JXZ368" s="366"/>
      <c r="JYA368" s="366"/>
      <c r="JYB368" s="366"/>
      <c r="JYC368" s="366"/>
      <c r="JYD368" s="366"/>
      <c r="JYE368" s="366"/>
      <c r="JYF368" s="366"/>
      <c r="JYG368" s="366"/>
      <c r="JYH368" s="366"/>
      <c r="JYI368" s="366"/>
      <c r="JYJ368" s="366"/>
      <c r="JYK368" s="366"/>
      <c r="JYL368" s="366"/>
      <c r="JYM368" s="366"/>
      <c r="JYN368" s="366"/>
      <c r="JYO368" s="366"/>
      <c r="JYP368" s="366"/>
      <c r="JYQ368" s="366"/>
      <c r="JYR368" s="366"/>
      <c r="JYS368" s="366"/>
      <c r="JYT368" s="366"/>
      <c r="JYU368" s="366"/>
      <c r="JYV368" s="366"/>
      <c r="JYW368" s="366"/>
      <c r="JYX368" s="366"/>
      <c r="JYY368" s="366"/>
      <c r="JYZ368" s="366"/>
      <c r="JZA368" s="366"/>
      <c r="JZB368" s="366"/>
      <c r="JZC368" s="366"/>
      <c r="JZD368" s="366"/>
      <c r="JZE368" s="366"/>
      <c r="JZF368" s="366"/>
      <c r="JZG368" s="366"/>
      <c r="JZH368" s="366"/>
      <c r="JZI368" s="366"/>
      <c r="JZJ368" s="366"/>
      <c r="JZK368" s="366"/>
      <c r="JZL368" s="366"/>
      <c r="JZM368" s="366"/>
      <c r="JZN368" s="366"/>
      <c r="JZO368" s="366"/>
      <c r="JZP368" s="366"/>
      <c r="JZQ368" s="366"/>
      <c r="JZR368" s="366"/>
      <c r="JZS368" s="366"/>
      <c r="JZT368" s="366"/>
      <c r="JZU368" s="366"/>
      <c r="JZV368" s="366"/>
      <c r="JZW368" s="366"/>
      <c r="JZX368" s="366"/>
      <c r="JZY368" s="366"/>
      <c r="JZZ368" s="366"/>
      <c r="KAA368" s="366"/>
      <c r="KAB368" s="366"/>
      <c r="KAC368" s="366"/>
      <c r="KAD368" s="366"/>
      <c r="KAE368" s="366"/>
      <c r="KAF368" s="366"/>
      <c r="KAG368" s="366"/>
      <c r="KAH368" s="366"/>
      <c r="KAI368" s="366"/>
      <c r="KAJ368" s="366"/>
      <c r="KAK368" s="366"/>
      <c r="KAL368" s="366"/>
      <c r="KAM368" s="366"/>
      <c r="KAN368" s="366"/>
      <c r="KAO368" s="366"/>
      <c r="KAP368" s="366"/>
      <c r="KAQ368" s="366"/>
      <c r="KAR368" s="366"/>
      <c r="KAS368" s="366"/>
      <c r="KAT368" s="366"/>
      <c r="KAU368" s="366"/>
      <c r="KAV368" s="366"/>
      <c r="KAW368" s="366"/>
      <c r="KAX368" s="366"/>
      <c r="KAY368" s="366"/>
      <c r="KAZ368" s="366"/>
      <c r="KBA368" s="366"/>
      <c r="KBB368" s="366"/>
      <c r="KBC368" s="366"/>
      <c r="KBD368" s="366"/>
      <c r="KBE368" s="366"/>
      <c r="KBF368" s="366"/>
      <c r="KBG368" s="366"/>
      <c r="KBH368" s="366"/>
      <c r="KBI368" s="366"/>
      <c r="KBJ368" s="366"/>
      <c r="KBK368" s="366"/>
      <c r="KBL368" s="366"/>
      <c r="KBM368" s="366"/>
      <c r="KBN368" s="366"/>
      <c r="KBO368" s="366"/>
      <c r="KBP368" s="366"/>
      <c r="KBQ368" s="366"/>
      <c r="KBR368" s="366"/>
      <c r="KBS368" s="366"/>
      <c r="KBT368" s="366"/>
      <c r="KBU368" s="366"/>
      <c r="KBV368" s="366"/>
      <c r="KBW368" s="366"/>
      <c r="KBX368" s="366"/>
      <c r="KBY368" s="366"/>
      <c r="KBZ368" s="366"/>
      <c r="KCA368" s="366"/>
      <c r="KCB368" s="366"/>
      <c r="KCC368" s="366"/>
      <c r="KCD368" s="366"/>
      <c r="KCE368" s="366"/>
      <c r="KCF368" s="366"/>
      <c r="KCG368" s="366"/>
      <c r="KCH368" s="366"/>
      <c r="KCI368" s="366"/>
      <c r="KCJ368" s="366"/>
      <c r="KCK368" s="366"/>
      <c r="KCL368" s="366"/>
      <c r="KCM368" s="366"/>
      <c r="KCN368" s="366"/>
      <c r="KCO368" s="366"/>
      <c r="KCP368" s="366"/>
      <c r="KCQ368" s="366"/>
      <c r="KCR368" s="366"/>
      <c r="KCS368" s="366"/>
      <c r="KCT368" s="366"/>
      <c r="KCU368" s="366"/>
      <c r="KCV368" s="366"/>
      <c r="KCW368" s="366"/>
      <c r="KCX368" s="366"/>
      <c r="KCY368" s="366"/>
      <c r="KCZ368" s="366"/>
      <c r="KDA368" s="366"/>
      <c r="KDB368" s="366"/>
      <c r="KDC368" s="366"/>
      <c r="KDD368" s="366"/>
      <c r="KDE368" s="366"/>
      <c r="KDF368" s="366"/>
      <c r="KDG368" s="366"/>
      <c r="KDH368" s="366"/>
      <c r="KDI368" s="366"/>
      <c r="KDJ368" s="366"/>
      <c r="KDK368" s="366"/>
      <c r="KDL368" s="366"/>
      <c r="KDM368" s="366"/>
      <c r="KDN368" s="366"/>
      <c r="KDO368" s="366"/>
      <c r="KDP368" s="366"/>
      <c r="KDQ368" s="366"/>
      <c r="KDR368" s="366"/>
      <c r="KDS368" s="366"/>
      <c r="KDT368" s="366"/>
      <c r="KDU368" s="366"/>
      <c r="KDV368" s="366"/>
      <c r="KDW368" s="366"/>
      <c r="KDX368" s="366"/>
      <c r="KDY368" s="366"/>
      <c r="KDZ368" s="366"/>
      <c r="KEA368" s="366"/>
      <c r="KEB368" s="366"/>
      <c r="KEC368" s="366"/>
      <c r="KED368" s="366"/>
      <c r="KEE368" s="366"/>
      <c r="KEF368" s="366"/>
      <c r="KEG368" s="366"/>
      <c r="KEH368" s="366"/>
      <c r="KEI368" s="366"/>
      <c r="KEJ368" s="366"/>
      <c r="KEK368" s="366"/>
      <c r="KEL368" s="366"/>
      <c r="KEM368" s="366"/>
      <c r="KEN368" s="366"/>
      <c r="KEO368" s="366"/>
      <c r="KEP368" s="366"/>
      <c r="KEQ368" s="366"/>
      <c r="KER368" s="366"/>
      <c r="KES368" s="366"/>
      <c r="KET368" s="366"/>
      <c r="KEU368" s="366"/>
      <c r="KEV368" s="366"/>
      <c r="KEW368" s="366"/>
      <c r="KEX368" s="366"/>
      <c r="KEY368" s="366"/>
      <c r="KEZ368" s="366"/>
      <c r="KFA368" s="366"/>
      <c r="KFB368" s="366"/>
      <c r="KFC368" s="366"/>
      <c r="KFD368" s="366"/>
      <c r="KFE368" s="366"/>
      <c r="KFF368" s="366"/>
      <c r="KFG368" s="366"/>
      <c r="KFH368" s="366"/>
      <c r="KFI368" s="366"/>
      <c r="KFJ368" s="366"/>
      <c r="KFK368" s="366"/>
      <c r="KFL368" s="366"/>
      <c r="KFM368" s="366"/>
      <c r="KFN368" s="366"/>
      <c r="KFO368" s="366"/>
      <c r="KFP368" s="366"/>
      <c r="KFQ368" s="366"/>
      <c r="KFR368" s="366"/>
      <c r="KFS368" s="366"/>
      <c r="KFT368" s="366"/>
      <c r="KFU368" s="366"/>
      <c r="KFV368" s="366"/>
      <c r="KFW368" s="366"/>
      <c r="KFX368" s="366"/>
      <c r="KFY368" s="366"/>
      <c r="KFZ368" s="366"/>
      <c r="KGA368" s="366"/>
      <c r="KGB368" s="366"/>
      <c r="KGC368" s="366"/>
      <c r="KGD368" s="366"/>
      <c r="KGE368" s="366"/>
      <c r="KGF368" s="366"/>
      <c r="KGG368" s="366"/>
      <c r="KGH368" s="366"/>
      <c r="KGI368" s="366"/>
      <c r="KGJ368" s="366"/>
      <c r="KGK368" s="366"/>
      <c r="KGL368" s="366"/>
      <c r="KGM368" s="366"/>
      <c r="KGN368" s="366"/>
      <c r="KGO368" s="366"/>
      <c r="KGP368" s="366"/>
      <c r="KGQ368" s="366"/>
      <c r="KGR368" s="366"/>
      <c r="KGS368" s="366"/>
      <c r="KGT368" s="366"/>
      <c r="KGU368" s="366"/>
      <c r="KGV368" s="366"/>
      <c r="KGW368" s="366"/>
      <c r="KGX368" s="366"/>
      <c r="KGY368" s="366"/>
      <c r="KGZ368" s="366"/>
      <c r="KHA368" s="366"/>
      <c r="KHB368" s="366"/>
      <c r="KHC368" s="366"/>
      <c r="KHD368" s="366"/>
      <c r="KHE368" s="366"/>
      <c r="KHF368" s="366"/>
      <c r="KHG368" s="366"/>
      <c r="KHH368" s="366"/>
      <c r="KHI368" s="366"/>
      <c r="KHJ368" s="366"/>
      <c r="KHK368" s="366"/>
      <c r="KHL368" s="366"/>
      <c r="KHM368" s="366"/>
      <c r="KHN368" s="366"/>
      <c r="KHO368" s="366"/>
      <c r="KHP368" s="366"/>
      <c r="KHQ368" s="366"/>
      <c r="KHR368" s="366"/>
      <c r="KHS368" s="366"/>
      <c r="KHT368" s="366"/>
      <c r="KHU368" s="366"/>
      <c r="KHV368" s="366"/>
      <c r="KHW368" s="366"/>
      <c r="KHX368" s="366"/>
      <c r="KHY368" s="366"/>
      <c r="KHZ368" s="366"/>
      <c r="KIA368" s="366"/>
      <c r="KIB368" s="366"/>
      <c r="KIC368" s="366"/>
      <c r="KID368" s="366"/>
      <c r="KIE368" s="366"/>
      <c r="KIF368" s="366"/>
      <c r="KIG368" s="366"/>
      <c r="KIH368" s="366"/>
      <c r="KII368" s="366"/>
      <c r="KIJ368" s="366"/>
      <c r="KIK368" s="366"/>
      <c r="KIL368" s="366"/>
      <c r="KIM368" s="366"/>
      <c r="KIN368" s="366"/>
      <c r="KIO368" s="366"/>
      <c r="KIP368" s="366"/>
      <c r="KIQ368" s="366"/>
      <c r="KIR368" s="366"/>
      <c r="KIS368" s="366"/>
      <c r="KIT368" s="366"/>
      <c r="KIU368" s="366"/>
      <c r="KIV368" s="366"/>
      <c r="KIW368" s="366"/>
      <c r="KIX368" s="366"/>
      <c r="KIY368" s="366"/>
      <c r="KIZ368" s="366"/>
      <c r="KJA368" s="366"/>
      <c r="KJB368" s="366"/>
      <c r="KJC368" s="366"/>
      <c r="KJD368" s="366"/>
      <c r="KJE368" s="366"/>
      <c r="KJF368" s="366"/>
      <c r="KJG368" s="366"/>
      <c r="KJH368" s="366"/>
      <c r="KJI368" s="366"/>
      <c r="KJJ368" s="366"/>
      <c r="KJK368" s="366"/>
      <c r="KJL368" s="366"/>
      <c r="KJM368" s="366"/>
      <c r="KJN368" s="366"/>
      <c r="KJO368" s="366"/>
      <c r="KJP368" s="366"/>
      <c r="KJQ368" s="366"/>
      <c r="KJR368" s="366"/>
      <c r="KJS368" s="366"/>
      <c r="KJT368" s="366"/>
      <c r="KJU368" s="366"/>
      <c r="KJV368" s="366"/>
      <c r="KJW368" s="366"/>
      <c r="KJX368" s="366"/>
      <c r="KJY368" s="366"/>
      <c r="KJZ368" s="366"/>
      <c r="KKA368" s="366"/>
      <c r="KKB368" s="366"/>
      <c r="KKC368" s="366"/>
      <c r="KKD368" s="366"/>
      <c r="KKE368" s="366"/>
      <c r="KKF368" s="366"/>
      <c r="KKG368" s="366"/>
      <c r="KKH368" s="366"/>
      <c r="KKI368" s="366"/>
      <c r="KKJ368" s="366"/>
      <c r="KKK368" s="366"/>
      <c r="KKL368" s="366"/>
      <c r="KKM368" s="366"/>
      <c r="KKN368" s="366"/>
      <c r="KKO368" s="366"/>
      <c r="KKP368" s="366"/>
      <c r="KKQ368" s="366"/>
      <c r="KKR368" s="366"/>
      <c r="KKS368" s="366"/>
      <c r="KKT368" s="366"/>
      <c r="KKU368" s="366"/>
      <c r="KKV368" s="366"/>
      <c r="KKW368" s="366"/>
      <c r="KKX368" s="366"/>
      <c r="KKY368" s="366"/>
      <c r="KKZ368" s="366"/>
      <c r="KLA368" s="366"/>
      <c r="KLB368" s="366"/>
      <c r="KLC368" s="366"/>
      <c r="KLD368" s="366"/>
      <c r="KLE368" s="366"/>
      <c r="KLF368" s="366"/>
      <c r="KLG368" s="366"/>
      <c r="KLH368" s="366"/>
      <c r="KLI368" s="366"/>
      <c r="KLJ368" s="366"/>
      <c r="KLK368" s="366"/>
      <c r="KLL368" s="366"/>
      <c r="KLM368" s="366"/>
      <c r="KLN368" s="366"/>
      <c r="KLO368" s="366"/>
      <c r="KLP368" s="366"/>
      <c r="KLQ368" s="366"/>
      <c r="KLR368" s="366"/>
      <c r="KLS368" s="366"/>
      <c r="KLT368" s="366"/>
      <c r="KLU368" s="366"/>
      <c r="KLV368" s="366"/>
      <c r="KLW368" s="366"/>
      <c r="KLX368" s="366"/>
      <c r="KLY368" s="366"/>
      <c r="KLZ368" s="366"/>
      <c r="KMA368" s="366"/>
      <c r="KMB368" s="366"/>
      <c r="KMC368" s="366"/>
      <c r="KMD368" s="366"/>
      <c r="KME368" s="366"/>
      <c r="KMF368" s="366"/>
      <c r="KMG368" s="366"/>
      <c r="KMH368" s="366"/>
      <c r="KMI368" s="366"/>
      <c r="KMJ368" s="366"/>
      <c r="KMK368" s="366"/>
      <c r="KML368" s="366"/>
      <c r="KMM368" s="366"/>
      <c r="KMN368" s="366"/>
      <c r="KMO368" s="366"/>
      <c r="KMP368" s="366"/>
      <c r="KMQ368" s="366"/>
      <c r="KMR368" s="366"/>
      <c r="KMS368" s="366"/>
      <c r="KMT368" s="366"/>
      <c r="KMU368" s="366"/>
      <c r="KMV368" s="366"/>
      <c r="KMW368" s="366"/>
      <c r="KMX368" s="366"/>
      <c r="KMY368" s="366"/>
      <c r="KMZ368" s="366"/>
      <c r="KNA368" s="366"/>
      <c r="KNB368" s="366"/>
      <c r="KNC368" s="366"/>
      <c r="KND368" s="366"/>
      <c r="KNE368" s="366"/>
      <c r="KNF368" s="366"/>
      <c r="KNG368" s="366"/>
      <c r="KNH368" s="366"/>
      <c r="KNI368" s="366"/>
      <c r="KNJ368" s="366"/>
      <c r="KNK368" s="366"/>
      <c r="KNL368" s="366"/>
      <c r="KNM368" s="366"/>
      <c r="KNN368" s="366"/>
      <c r="KNO368" s="366"/>
      <c r="KNP368" s="366"/>
      <c r="KNQ368" s="366"/>
      <c r="KNR368" s="366"/>
      <c r="KNS368" s="366"/>
      <c r="KNT368" s="366"/>
      <c r="KNU368" s="366"/>
      <c r="KNV368" s="366"/>
      <c r="KNW368" s="366"/>
      <c r="KNX368" s="366"/>
      <c r="KNY368" s="366"/>
      <c r="KNZ368" s="366"/>
      <c r="KOA368" s="366"/>
      <c r="KOB368" s="366"/>
      <c r="KOC368" s="366"/>
      <c r="KOD368" s="366"/>
      <c r="KOE368" s="366"/>
      <c r="KOF368" s="366"/>
      <c r="KOG368" s="366"/>
      <c r="KOH368" s="366"/>
      <c r="KOI368" s="366"/>
      <c r="KOJ368" s="366"/>
      <c r="KOK368" s="366"/>
      <c r="KOL368" s="366"/>
      <c r="KOM368" s="366"/>
      <c r="KON368" s="366"/>
      <c r="KOO368" s="366"/>
      <c r="KOP368" s="366"/>
      <c r="KOQ368" s="366"/>
      <c r="KOR368" s="366"/>
      <c r="KOS368" s="366"/>
      <c r="KOT368" s="366"/>
      <c r="KOU368" s="366"/>
      <c r="KOV368" s="366"/>
      <c r="KOW368" s="366"/>
      <c r="KOX368" s="366"/>
      <c r="KOY368" s="366"/>
      <c r="KOZ368" s="366"/>
      <c r="KPA368" s="366"/>
      <c r="KPB368" s="366"/>
      <c r="KPC368" s="366"/>
      <c r="KPD368" s="366"/>
      <c r="KPE368" s="366"/>
      <c r="KPF368" s="366"/>
      <c r="KPG368" s="366"/>
      <c r="KPH368" s="366"/>
      <c r="KPI368" s="366"/>
      <c r="KPJ368" s="366"/>
      <c r="KPK368" s="366"/>
      <c r="KPL368" s="366"/>
      <c r="KPM368" s="366"/>
      <c r="KPN368" s="366"/>
      <c r="KPO368" s="366"/>
      <c r="KPP368" s="366"/>
      <c r="KPQ368" s="366"/>
      <c r="KPR368" s="366"/>
      <c r="KPS368" s="366"/>
      <c r="KPT368" s="366"/>
      <c r="KPU368" s="366"/>
      <c r="KPV368" s="366"/>
      <c r="KPW368" s="366"/>
      <c r="KPX368" s="366"/>
      <c r="KPY368" s="366"/>
      <c r="KPZ368" s="366"/>
      <c r="KQA368" s="366"/>
      <c r="KQB368" s="366"/>
      <c r="KQC368" s="366"/>
      <c r="KQD368" s="366"/>
      <c r="KQE368" s="366"/>
      <c r="KQF368" s="366"/>
      <c r="KQG368" s="366"/>
      <c r="KQH368" s="366"/>
      <c r="KQI368" s="366"/>
      <c r="KQJ368" s="366"/>
      <c r="KQK368" s="366"/>
      <c r="KQL368" s="366"/>
      <c r="KQM368" s="366"/>
      <c r="KQN368" s="366"/>
      <c r="KQO368" s="366"/>
      <c r="KQP368" s="366"/>
      <c r="KQQ368" s="366"/>
      <c r="KQR368" s="366"/>
      <c r="KQS368" s="366"/>
      <c r="KQT368" s="366"/>
      <c r="KQU368" s="366"/>
      <c r="KQV368" s="366"/>
      <c r="KQW368" s="366"/>
      <c r="KQX368" s="366"/>
      <c r="KQY368" s="366"/>
      <c r="KQZ368" s="366"/>
      <c r="KRA368" s="366"/>
      <c r="KRB368" s="366"/>
      <c r="KRC368" s="366"/>
      <c r="KRD368" s="366"/>
      <c r="KRE368" s="366"/>
      <c r="KRF368" s="366"/>
      <c r="KRG368" s="366"/>
      <c r="KRH368" s="366"/>
      <c r="KRI368" s="366"/>
      <c r="KRJ368" s="366"/>
      <c r="KRK368" s="366"/>
      <c r="KRL368" s="366"/>
      <c r="KRM368" s="366"/>
      <c r="KRN368" s="366"/>
      <c r="KRO368" s="366"/>
      <c r="KRP368" s="366"/>
      <c r="KRQ368" s="366"/>
      <c r="KRR368" s="366"/>
      <c r="KRS368" s="366"/>
      <c r="KRT368" s="366"/>
      <c r="KRU368" s="366"/>
      <c r="KRV368" s="366"/>
      <c r="KRW368" s="366"/>
      <c r="KRX368" s="366"/>
      <c r="KRY368" s="366"/>
      <c r="KRZ368" s="366"/>
      <c r="KSA368" s="366"/>
      <c r="KSB368" s="366"/>
      <c r="KSC368" s="366"/>
      <c r="KSD368" s="366"/>
      <c r="KSE368" s="366"/>
      <c r="KSF368" s="366"/>
      <c r="KSG368" s="366"/>
      <c r="KSH368" s="366"/>
      <c r="KSI368" s="366"/>
      <c r="KSJ368" s="366"/>
      <c r="KSK368" s="366"/>
      <c r="KSL368" s="366"/>
      <c r="KSM368" s="366"/>
      <c r="KSN368" s="366"/>
      <c r="KSO368" s="366"/>
      <c r="KSP368" s="366"/>
      <c r="KSQ368" s="366"/>
      <c r="KSR368" s="366"/>
      <c r="KSS368" s="366"/>
      <c r="KST368" s="366"/>
      <c r="KSU368" s="366"/>
      <c r="KSV368" s="366"/>
      <c r="KSW368" s="366"/>
      <c r="KSX368" s="366"/>
      <c r="KSY368" s="366"/>
      <c r="KSZ368" s="366"/>
      <c r="KTA368" s="366"/>
      <c r="KTB368" s="366"/>
      <c r="KTC368" s="366"/>
      <c r="KTD368" s="366"/>
      <c r="KTE368" s="366"/>
      <c r="KTF368" s="366"/>
      <c r="KTG368" s="366"/>
      <c r="KTH368" s="366"/>
      <c r="KTI368" s="366"/>
      <c r="KTJ368" s="366"/>
      <c r="KTK368" s="366"/>
      <c r="KTL368" s="366"/>
      <c r="KTM368" s="366"/>
      <c r="KTN368" s="366"/>
      <c r="KTO368" s="366"/>
      <c r="KTP368" s="366"/>
      <c r="KTQ368" s="366"/>
      <c r="KTR368" s="366"/>
      <c r="KTS368" s="366"/>
      <c r="KTT368" s="366"/>
      <c r="KTU368" s="366"/>
      <c r="KTV368" s="366"/>
      <c r="KTW368" s="366"/>
      <c r="KTX368" s="366"/>
      <c r="KTY368" s="366"/>
      <c r="KTZ368" s="366"/>
      <c r="KUA368" s="366"/>
      <c r="KUB368" s="366"/>
      <c r="KUC368" s="366"/>
      <c r="KUD368" s="366"/>
      <c r="KUE368" s="366"/>
      <c r="KUF368" s="366"/>
      <c r="KUG368" s="366"/>
      <c r="KUH368" s="366"/>
      <c r="KUI368" s="366"/>
      <c r="KUJ368" s="366"/>
      <c r="KUK368" s="366"/>
      <c r="KUL368" s="366"/>
      <c r="KUM368" s="366"/>
      <c r="KUN368" s="366"/>
      <c r="KUO368" s="366"/>
      <c r="KUP368" s="366"/>
      <c r="KUQ368" s="366"/>
      <c r="KUR368" s="366"/>
      <c r="KUS368" s="366"/>
      <c r="KUT368" s="366"/>
      <c r="KUU368" s="366"/>
      <c r="KUV368" s="366"/>
      <c r="KUW368" s="366"/>
      <c r="KUX368" s="366"/>
      <c r="KUY368" s="366"/>
      <c r="KUZ368" s="366"/>
      <c r="KVA368" s="366"/>
      <c r="KVB368" s="366"/>
      <c r="KVC368" s="366"/>
      <c r="KVD368" s="366"/>
      <c r="KVE368" s="366"/>
      <c r="KVF368" s="366"/>
      <c r="KVG368" s="366"/>
      <c r="KVH368" s="366"/>
      <c r="KVI368" s="366"/>
      <c r="KVJ368" s="366"/>
      <c r="KVK368" s="366"/>
      <c r="KVL368" s="366"/>
      <c r="KVM368" s="366"/>
      <c r="KVN368" s="366"/>
      <c r="KVO368" s="366"/>
      <c r="KVP368" s="366"/>
      <c r="KVQ368" s="366"/>
      <c r="KVR368" s="366"/>
      <c r="KVS368" s="366"/>
      <c r="KVT368" s="366"/>
      <c r="KVU368" s="366"/>
      <c r="KVV368" s="366"/>
      <c r="KVW368" s="366"/>
      <c r="KVX368" s="366"/>
      <c r="KVY368" s="366"/>
      <c r="KVZ368" s="366"/>
      <c r="KWA368" s="366"/>
      <c r="KWB368" s="366"/>
      <c r="KWC368" s="366"/>
      <c r="KWD368" s="366"/>
      <c r="KWE368" s="366"/>
      <c r="KWF368" s="366"/>
      <c r="KWG368" s="366"/>
      <c r="KWH368" s="366"/>
      <c r="KWI368" s="366"/>
      <c r="KWJ368" s="366"/>
      <c r="KWK368" s="366"/>
      <c r="KWL368" s="366"/>
      <c r="KWM368" s="366"/>
      <c r="KWN368" s="366"/>
      <c r="KWO368" s="366"/>
      <c r="KWP368" s="366"/>
      <c r="KWQ368" s="366"/>
      <c r="KWR368" s="366"/>
      <c r="KWS368" s="366"/>
      <c r="KWT368" s="366"/>
      <c r="KWU368" s="366"/>
      <c r="KWV368" s="366"/>
      <c r="KWW368" s="366"/>
      <c r="KWX368" s="366"/>
      <c r="KWY368" s="366"/>
      <c r="KWZ368" s="366"/>
      <c r="KXA368" s="366"/>
      <c r="KXB368" s="366"/>
      <c r="KXC368" s="366"/>
      <c r="KXD368" s="366"/>
      <c r="KXE368" s="366"/>
      <c r="KXF368" s="366"/>
      <c r="KXG368" s="366"/>
      <c r="KXH368" s="366"/>
      <c r="KXI368" s="366"/>
      <c r="KXJ368" s="366"/>
      <c r="KXK368" s="366"/>
      <c r="KXL368" s="366"/>
      <c r="KXM368" s="366"/>
      <c r="KXN368" s="366"/>
      <c r="KXO368" s="366"/>
      <c r="KXP368" s="366"/>
      <c r="KXQ368" s="366"/>
      <c r="KXR368" s="366"/>
      <c r="KXS368" s="366"/>
      <c r="KXT368" s="366"/>
      <c r="KXU368" s="366"/>
      <c r="KXV368" s="366"/>
      <c r="KXW368" s="366"/>
      <c r="KXX368" s="366"/>
      <c r="KXY368" s="366"/>
      <c r="KXZ368" s="366"/>
      <c r="KYA368" s="366"/>
      <c r="KYB368" s="366"/>
      <c r="KYC368" s="366"/>
      <c r="KYD368" s="366"/>
      <c r="KYE368" s="366"/>
      <c r="KYF368" s="366"/>
      <c r="KYG368" s="366"/>
      <c r="KYH368" s="366"/>
      <c r="KYI368" s="366"/>
      <c r="KYJ368" s="366"/>
      <c r="KYK368" s="366"/>
      <c r="KYL368" s="366"/>
      <c r="KYM368" s="366"/>
      <c r="KYN368" s="366"/>
      <c r="KYO368" s="366"/>
      <c r="KYP368" s="366"/>
      <c r="KYQ368" s="366"/>
      <c r="KYR368" s="366"/>
      <c r="KYS368" s="366"/>
      <c r="KYT368" s="366"/>
      <c r="KYU368" s="366"/>
      <c r="KYV368" s="366"/>
      <c r="KYW368" s="366"/>
      <c r="KYX368" s="366"/>
      <c r="KYY368" s="366"/>
      <c r="KYZ368" s="366"/>
      <c r="KZA368" s="366"/>
      <c r="KZB368" s="366"/>
      <c r="KZC368" s="366"/>
      <c r="KZD368" s="366"/>
      <c r="KZE368" s="366"/>
      <c r="KZF368" s="366"/>
      <c r="KZG368" s="366"/>
      <c r="KZH368" s="366"/>
      <c r="KZI368" s="366"/>
      <c r="KZJ368" s="366"/>
      <c r="KZK368" s="366"/>
      <c r="KZL368" s="366"/>
      <c r="KZM368" s="366"/>
      <c r="KZN368" s="366"/>
      <c r="KZO368" s="366"/>
      <c r="KZP368" s="366"/>
      <c r="KZQ368" s="366"/>
      <c r="KZR368" s="366"/>
      <c r="KZS368" s="366"/>
      <c r="KZT368" s="366"/>
      <c r="KZU368" s="366"/>
      <c r="KZV368" s="366"/>
      <c r="KZW368" s="366"/>
      <c r="KZX368" s="366"/>
      <c r="KZY368" s="366"/>
      <c r="KZZ368" s="366"/>
      <c r="LAA368" s="366"/>
      <c r="LAB368" s="366"/>
      <c r="LAC368" s="366"/>
      <c r="LAD368" s="366"/>
      <c r="LAE368" s="366"/>
      <c r="LAF368" s="366"/>
      <c r="LAG368" s="366"/>
      <c r="LAH368" s="366"/>
      <c r="LAI368" s="366"/>
      <c r="LAJ368" s="366"/>
      <c r="LAK368" s="366"/>
      <c r="LAL368" s="366"/>
      <c r="LAM368" s="366"/>
      <c r="LAN368" s="366"/>
      <c r="LAO368" s="366"/>
      <c r="LAP368" s="366"/>
      <c r="LAQ368" s="366"/>
      <c r="LAR368" s="366"/>
      <c r="LAS368" s="366"/>
      <c r="LAT368" s="366"/>
      <c r="LAU368" s="366"/>
      <c r="LAV368" s="366"/>
      <c r="LAW368" s="366"/>
      <c r="LAX368" s="366"/>
      <c r="LAY368" s="366"/>
      <c r="LAZ368" s="366"/>
      <c r="LBA368" s="366"/>
      <c r="LBB368" s="366"/>
      <c r="LBC368" s="366"/>
      <c r="LBD368" s="366"/>
      <c r="LBE368" s="366"/>
      <c r="LBF368" s="366"/>
      <c r="LBG368" s="366"/>
      <c r="LBH368" s="366"/>
      <c r="LBI368" s="366"/>
      <c r="LBJ368" s="366"/>
      <c r="LBK368" s="366"/>
      <c r="LBL368" s="366"/>
      <c r="LBM368" s="366"/>
      <c r="LBN368" s="366"/>
      <c r="LBO368" s="366"/>
      <c r="LBP368" s="366"/>
      <c r="LBQ368" s="366"/>
      <c r="LBR368" s="366"/>
      <c r="LBS368" s="366"/>
      <c r="LBT368" s="366"/>
      <c r="LBU368" s="366"/>
      <c r="LBV368" s="366"/>
      <c r="LBW368" s="366"/>
      <c r="LBX368" s="366"/>
      <c r="LBY368" s="366"/>
      <c r="LBZ368" s="366"/>
      <c r="LCA368" s="366"/>
      <c r="LCB368" s="366"/>
      <c r="LCC368" s="366"/>
      <c r="LCD368" s="366"/>
      <c r="LCE368" s="366"/>
      <c r="LCF368" s="366"/>
      <c r="LCG368" s="366"/>
      <c r="LCH368" s="366"/>
      <c r="LCI368" s="366"/>
      <c r="LCJ368" s="366"/>
      <c r="LCK368" s="366"/>
      <c r="LCL368" s="366"/>
      <c r="LCM368" s="366"/>
      <c r="LCN368" s="366"/>
      <c r="LCO368" s="366"/>
      <c r="LCP368" s="366"/>
      <c r="LCQ368" s="366"/>
      <c r="LCR368" s="366"/>
      <c r="LCS368" s="366"/>
      <c r="LCT368" s="366"/>
      <c r="LCU368" s="366"/>
      <c r="LCV368" s="366"/>
      <c r="LCW368" s="366"/>
      <c r="LCX368" s="366"/>
      <c r="LCY368" s="366"/>
      <c r="LCZ368" s="366"/>
      <c r="LDA368" s="366"/>
      <c r="LDB368" s="366"/>
      <c r="LDC368" s="366"/>
      <c r="LDD368" s="366"/>
      <c r="LDE368" s="366"/>
      <c r="LDF368" s="366"/>
      <c r="LDG368" s="366"/>
      <c r="LDH368" s="366"/>
      <c r="LDI368" s="366"/>
      <c r="LDJ368" s="366"/>
      <c r="LDK368" s="366"/>
      <c r="LDL368" s="366"/>
      <c r="LDM368" s="366"/>
      <c r="LDN368" s="366"/>
      <c r="LDO368" s="366"/>
      <c r="LDP368" s="366"/>
      <c r="LDQ368" s="366"/>
      <c r="LDR368" s="366"/>
      <c r="LDS368" s="366"/>
      <c r="LDT368" s="366"/>
      <c r="LDU368" s="366"/>
      <c r="LDV368" s="366"/>
      <c r="LDW368" s="366"/>
      <c r="LDX368" s="366"/>
      <c r="LDY368" s="366"/>
      <c r="LDZ368" s="366"/>
      <c r="LEA368" s="366"/>
      <c r="LEB368" s="366"/>
      <c r="LEC368" s="366"/>
      <c r="LED368" s="366"/>
      <c r="LEE368" s="366"/>
      <c r="LEF368" s="366"/>
      <c r="LEG368" s="366"/>
      <c r="LEH368" s="366"/>
      <c r="LEI368" s="366"/>
      <c r="LEJ368" s="366"/>
      <c r="LEK368" s="366"/>
      <c r="LEL368" s="366"/>
      <c r="LEM368" s="366"/>
      <c r="LEN368" s="366"/>
      <c r="LEO368" s="366"/>
      <c r="LEP368" s="366"/>
      <c r="LEQ368" s="366"/>
      <c r="LER368" s="366"/>
      <c r="LES368" s="366"/>
      <c r="LET368" s="366"/>
      <c r="LEU368" s="366"/>
      <c r="LEV368" s="366"/>
      <c r="LEW368" s="366"/>
      <c r="LEX368" s="366"/>
      <c r="LEY368" s="366"/>
      <c r="LEZ368" s="366"/>
      <c r="LFA368" s="366"/>
      <c r="LFB368" s="366"/>
      <c r="LFC368" s="366"/>
      <c r="LFD368" s="366"/>
      <c r="LFE368" s="366"/>
      <c r="LFF368" s="366"/>
      <c r="LFG368" s="366"/>
      <c r="LFH368" s="366"/>
      <c r="LFI368" s="366"/>
      <c r="LFJ368" s="366"/>
      <c r="LFK368" s="366"/>
      <c r="LFL368" s="366"/>
      <c r="LFM368" s="366"/>
      <c r="LFN368" s="366"/>
      <c r="LFO368" s="366"/>
      <c r="LFP368" s="366"/>
      <c r="LFQ368" s="366"/>
      <c r="LFR368" s="366"/>
      <c r="LFS368" s="366"/>
      <c r="LFT368" s="366"/>
      <c r="LFU368" s="366"/>
      <c r="LFV368" s="366"/>
      <c r="LFW368" s="366"/>
      <c r="LFX368" s="366"/>
      <c r="LFY368" s="366"/>
      <c r="LFZ368" s="366"/>
      <c r="LGA368" s="366"/>
      <c r="LGB368" s="366"/>
      <c r="LGC368" s="366"/>
      <c r="LGD368" s="366"/>
      <c r="LGE368" s="366"/>
      <c r="LGF368" s="366"/>
      <c r="LGG368" s="366"/>
      <c r="LGH368" s="366"/>
      <c r="LGI368" s="366"/>
      <c r="LGJ368" s="366"/>
      <c r="LGK368" s="366"/>
      <c r="LGL368" s="366"/>
      <c r="LGM368" s="366"/>
      <c r="LGN368" s="366"/>
      <c r="LGO368" s="366"/>
      <c r="LGP368" s="366"/>
      <c r="LGQ368" s="366"/>
      <c r="LGR368" s="366"/>
      <c r="LGS368" s="366"/>
      <c r="LGT368" s="366"/>
      <c r="LGU368" s="366"/>
      <c r="LGV368" s="366"/>
      <c r="LGW368" s="366"/>
      <c r="LGX368" s="366"/>
      <c r="LGY368" s="366"/>
      <c r="LGZ368" s="366"/>
      <c r="LHA368" s="366"/>
      <c r="LHB368" s="366"/>
      <c r="LHC368" s="366"/>
      <c r="LHD368" s="366"/>
      <c r="LHE368" s="366"/>
      <c r="LHF368" s="366"/>
      <c r="LHG368" s="366"/>
      <c r="LHH368" s="366"/>
      <c r="LHI368" s="366"/>
      <c r="LHJ368" s="366"/>
      <c r="LHK368" s="366"/>
      <c r="LHL368" s="366"/>
      <c r="LHM368" s="366"/>
      <c r="LHN368" s="366"/>
      <c r="LHO368" s="366"/>
      <c r="LHP368" s="366"/>
      <c r="LHQ368" s="366"/>
      <c r="LHR368" s="366"/>
      <c r="LHS368" s="366"/>
      <c r="LHT368" s="366"/>
      <c r="LHU368" s="366"/>
      <c r="LHV368" s="366"/>
      <c r="LHW368" s="366"/>
      <c r="LHX368" s="366"/>
      <c r="LHY368" s="366"/>
      <c r="LHZ368" s="366"/>
      <c r="LIA368" s="366"/>
      <c r="LIB368" s="366"/>
      <c r="LIC368" s="366"/>
      <c r="LID368" s="366"/>
      <c r="LIE368" s="366"/>
      <c r="LIF368" s="366"/>
      <c r="LIG368" s="366"/>
      <c r="LIH368" s="366"/>
      <c r="LII368" s="366"/>
      <c r="LIJ368" s="366"/>
      <c r="LIK368" s="366"/>
      <c r="LIL368" s="366"/>
      <c r="LIM368" s="366"/>
      <c r="LIN368" s="366"/>
      <c r="LIO368" s="366"/>
      <c r="LIP368" s="366"/>
      <c r="LIQ368" s="366"/>
      <c r="LIR368" s="366"/>
      <c r="LIS368" s="366"/>
      <c r="LIT368" s="366"/>
      <c r="LIU368" s="366"/>
      <c r="LIV368" s="366"/>
      <c r="LIW368" s="366"/>
      <c r="LIX368" s="366"/>
      <c r="LIY368" s="366"/>
      <c r="LIZ368" s="366"/>
      <c r="LJA368" s="366"/>
      <c r="LJB368" s="366"/>
      <c r="LJC368" s="366"/>
      <c r="LJD368" s="366"/>
      <c r="LJE368" s="366"/>
      <c r="LJF368" s="366"/>
      <c r="LJG368" s="366"/>
      <c r="LJH368" s="366"/>
      <c r="LJI368" s="366"/>
      <c r="LJJ368" s="366"/>
      <c r="LJK368" s="366"/>
      <c r="LJL368" s="366"/>
      <c r="LJM368" s="366"/>
      <c r="LJN368" s="366"/>
      <c r="LJO368" s="366"/>
      <c r="LJP368" s="366"/>
      <c r="LJQ368" s="366"/>
      <c r="LJR368" s="366"/>
      <c r="LJS368" s="366"/>
      <c r="LJT368" s="366"/>
      <c r="LJU368" s="366"/>
      <c r="LJV368" s="366"/>
      <c r="LJW368" s="366"/>
      <c r="LJX368" s="366"/>
      <c r="LJY368" s="366"/>
      <c r="LJZ368" s="366"/>
      <c r="LKA368" s="366"/>
      <c r="LKB368" s="366"/>
      <c r="LKC368" s="366"/>
      <c r="LKD368" s="366"/>
      <c r="LKE368" s="366"/>
      <c r="LKF368" s="366"/>
      <c r="LKG368" s="366"/>
      <c r="LKH368" s="366"/>
      <c r="LKI368" s="366"/>
      <c r="LKJ368" s="366"/>
      <c r="LKK368" s="366"/>
      <c r="LKL368" s="366"/>
      <c r="LKM368" s="366"/>
      <c r="LKN368" s="366"/>
      <c r="LKO368" s="366"/>
      <c r="LKP368" s="366"/>
      <c r="LKQ368" s="366"/>
      <c r="LKR368" s="366"/>
      <c r="LKS368" s="366"/>
      <c r="LKT368" s="366"/>
      <c r="LKU368" s="366"/>
      <c r="LKV368" s="366"/>
      <c r="LKW368" s="366"/>
      <c r="LKX368" s="366"/>
      <c r="LKY368" s="366"/>
      <c r="LKZ368" s="366"/>
      <c r="LLA368" s="366"/>
      <c r="LLB368" s="366"/>
      <c r="LLC368" s="366"/>
      <c r="LLD368" s="366"/>
      <c r="LLE368" s="366"/>
      <c r="LLF368" s="366"/>
      <c r="LLG368" s="366"/>
      <c r="LLH368" s="366"/>
      <c r="LLI368" s="366"/>
      <c r="LLJ368" s="366"/>
      <c r="LLK368" s="366"/>
      <c r="LLL368" s="366"/>
      <c r="LLM368" s="366"/>
      <c r="LLN368" s="366"/>
      <c r="LLO368" s="366"/>
      <c r="LLP368" s="366"/>
      <c r="LLQ368" s="366"/>
      <c r="LLR368" s="366"/>
      <c r="LLS368" s="366"/>
      <c r="LLT368" s="366"/>
      <c r="LLU368" s="366"/>
      <c r="LLV368" s="366"/>
      <c r="LLW368" s="366"/>
      <c r="LLX368" s="366"/>
      <c r="LLY368" s="366"/>
      <c r="LLZ368" s="366"/>
      <c r="LMA368" s="366"/>
      <c r="LMB368" s="366"/>
      <c r="LMC368" s="366"/>
      <c r="LMD368" s="366"/>
      <c r="LME368" s="366"/>
      <c r="LMF368" s="366"/>
      <c r="LMG368" s="366"/>
      <c r="LMH368" s="366"/>
      <c r="LMI368" s="366"/>
      <c r="LMJ368" s="366"/>
      <c r="LMK368" s="366"/>
      <c r="LML368" s="366"/>
      <c r="LMM368" s="366"/>
      <c r="LMN368" s="366"/>
      <c r="LMO368" s="366"/>
      <c r="LMP368" s="366"/>
      <c r="LMQ368" s="366"/>
      <c r="LMR368" s="366"/>
      <c r="LMS368" s="366"/>
      <c r="LMT368" s="366"/>
      <c r="LMU368" s="366"/>
      <c r="LMV368" s="366"/>
      <c r="LMW368" s="366"/>
      <c r="LMX368" s="366"/>
      <c r="LMY368" s="366"/>
      <c r="LMZ368" s="366"/>
      <c r="LNA368" s="366"/>
      <c r="LNB368" s="366"/>
      <c r="LNC368" s="366"/>
      <c r="LND368" s="366"/>
      <c r="LNE368" s="366"/>
      <c r="LNF368" s="366"/>
      <c r="LNG368" s="366"/>
      <c r="LNH368" s="366"/>
      <c r="LNI368" s="366"/>
      <c r="LNJ368" s="366"/>
      <c r="LNK368" s="366"/>
      <c r="LNL368" s="366"/>
      <c r="LNM368" s="366"/>
      <c r="LNN368" s="366"/>
      <c r="LNO368" s="366"/>
      <c r="LNP368" s="366"/>
      <c r="LNQ368" s="366"/>
      <c r="LNR368" s="366"/>
      <c r="LNS368" s="366"/>
      <c r="LNT368" s="366"/>
      <c r="LNU368" s="366"/>
      <c r="LNV368" s="366"/>
      <c r="LNW368" s="366"/>
      <c r="LNX368" s="366"/>
      <c r="LNY368" s="366"/>
      <c r="LNZ368" s="366"/>
      <c r="LOA368" s="366"/>
      <c r="LOB368" s="366"/>
      <c r="LOC368" s="366"/>
      <c r="LOD368" s="366"/>
      <c r="LOE368" s="366"/>
      <c r="LOF368" s="366"/>
      <c r="LOG368" s="366"/>
      <c r="LOH368" s="366"/>
      <c r="LOI368" s="366"/>
      <c r="LOJ368" s="366"/>
      <c r="LOK368" s="366"/>
      <c r="LOL368" s="366"/>
      <c r="LOM368" s="366"/>
      <c r="LON368" s="366"/>
      <c r="LOO368" s="366"/>
      <c r="LOP368" s="366"/>
      <c r="LOQ368" s="366"/>
      <c r="LOR368" s="366"/>
      <c r="LOS368" s="366"/>
      <c r="LOT368" s="366"/>
      <c r="LOU368" s="366"/>
      <c r="LOV368" s="366"/>
      <c r="LOW368" s="366"/>
      <c r="LOX368" s="366"/>
      <c r="LOY368" s="366"/>
      <c r="LOZ368" s="366"/>
      <c r="LPA368" s="366"/>
      <c r="LPB368" s="366"/>
      <c r="LPC368" s="366"/>
      <c r="LPD368" s="366"/>
      <c r="LPE368" s="366"/>
      <c r="LPF368" s="366"/>
      <c r="LPG368" s="366"/>
      <c r="LPH368" s="366"/>
      <c r="LPI368" s="366"/>
      <c r="LPJ368" s="366"/>
      <c r="LPK368" s="366"/>
      <c r="LPL368" s="366"/>
      <c r="LPM368" s="366"/>
      <c r="LPN368" s="366"/>
      <c r="LPO368" s="366"/>
      <c r="LPP368" s="366"/>
      <c r="LPQ368" s="366"/>
      <c r="LPR368" s="366"/>
      <c r="LPS368" s="366"/>
      <c r="LPT368" s="366"/>
      <c r="LPU368" s="366"/>
      <c r="LPV368" s="366"/>
      <c r="LPW368" s="366"/>
      <c r="LPX368" s="366"/>
      <c r="LPY368" s="366"/>
      <c r="LPZ368" s="366"/>
      <c r="LQA368" s="366"/>
      <c r="LQB368" s="366"/>
      <c r="LQC368" s="366"/>
      <c r="LQD368" s="366"/>
      <c r="LQE368" s="366"/>
      <c r="LQF368" s="366"/>
      <c r="LQG368" s="366"/>
      <c r="LQH368" s="366"/>
      <c r="LQI368" s="366"/>
      <c r="LQJ368" s="366"/>
      <c r="LQK368" s="366"/>
      <c r="LQL368" s="366"/>
      <c r="LQM368" s="366"/>
      <c r="LQN368" s="366"/>
      <c r="LQO368" s="366"/>
      <c r="LQP368" s="366"/>
      <c r="LQQ368" s="366"/>
      <c r="LQR368" s="366"/>
      <c r="LQS368" s="366"/>
      <c r="LQT368" s="366"/>
      <c r="LQU368" s="366"/>
      <c r="LQV368" s="366"/>
      <c r="LQW368" s="366"/>
      <c r="LQX368" s="366"/>
      <c r="LQY368" s="366"/>
      <c r="LQZ368" s="366"/>
      <c r="LRA368" s="366"/>
      <c r="LRB368" s="366"/>
      <c r="LRC368" s="366"/>
      <c r="LRD368" s="366"/>
      <c r="LRE368" s="366"/>
      <c r="LRF368" s="366"/>
      <c r="LRG368" s="366"/>
      <c r="LRH368" s="366"/>
      <c r="LRI368" s="366"/>
      <c r="LRJ368" s="366"/>
      <c r="LRK368" s="366"/>
      <c r="LRL368" s="366"/>
      <c r="LRM368" s="366"/>
      <c r="LRN368" s="366"/>
      <c r="LRO368" s="366"/>
      <c r="LRP368" s="366"/>
      <c r="LRQ368" s="366"/>
      <c r="LRR368" s="366"/>
      <c r="LRS368" s="366"/>
      <c r="LRT368" s="366"/>
      <c r="LRU368" s="366"/>
      <c r="LRV368" s="366"/>
      <c r="LRW368" s="366"/>
      <c r="LRX368" s="366"/>
      <c r="LRY368" s="366"/>
      <c r="LRZ368" s="366"/>
      <c r="LSA368" s="366"/>
      <c r="LSB368" s="366"/>
      <c r="LSC368" s="366"/>
      <c r="LSD368" s="366"/>
      <c r="LSE368" s="366"/>
      <c r="LSF368" s="366"/>
      <c r="LSG368" s="366"/>
      <c r="LSH368" s="366"/>
      <c r="LSI368" s="366"/>
      <c r="LSJ368" s="366"/>
      <c r="LSK368" s="366"/>
      <c r="LSL368" s="366"/>
      <c r="LSM368" s="366"/>
      <c r="LSN368" s="366"/>
      <c r="LSO368" s="366"/>
      <c r="LSP368" s="366"/>
      <c r="LSQ368" s="366"/>
      <c r="LSR368" s="366"/>
      <c r="LSS368" s="366"/>
      <c r="LST368" s="366"/>
      <c r="LSU368" s="366"/>
      <c r="LSV368" s="366"/>
      <c r="LSW368" s="366"/>
      <c r="LSX368" s="366"/>
      <c r="LSY368" s="366"/>
      <c r="LSZ368" s="366"/>
      <c r="LTA368" s="366"/>
      <c r="LTB368" s="366"/>
      <c r="LTC368" s="366"/>
      <c r="LTD368" s="366"/>
      <c r="LTE368" s="366"/>
      <c r="LTF368" s="366"/>
      <c r="LTG368" s="366"/>
      <c r="LTH368" s="366"/>
      <c r="LTI368" s="366"/>
      <c r="LTJ368" s="366"/>
      <c r="LTK368" s="366"/>
      <c r="LTL368" s="366"/>
      <c r="LTM368" s="366"/>
      <c r="LTN368" s="366"/>
      <c r="LTO368" s="366"/>
      <c r="LTP368" s="366"/>
      <c r="LTQ368" s="366"/>
      <c r="LTR368" s="366"/>
      <c r="LTS368" s="366"/>
      <c r="LTT368" s="366"/>
      <c r="LTU368" s="366"/>
      <c r="LTV368" s="366"/>
      <c r="LTW368" s="366"/>
      <c r="LTX368" s="366"/>
      <c r="LTY368" s="366"/>
      <c r="LTZ368" s="366"/>
      <c r="LUA368" s="366"/>
      <c r="LUB368" s="366"/>
      <c r="LUC368" s="366"/>
      <c r="LUD368" s="366"/>
      <c r="LUE368" s="366"/>
      <c r="LUF368" s="366"/>
      <c r="LUG368" s="366"/>
      <c r="LUH368" s="366"/>
      <c r="LUI368" s="366"/>
      <c r="LUJ368" s="366"/>
      <c r="LUK368" s="366"/>
      <c r="LUL368" s="366"/>
      <c r="LUM368" s="366"/>
      <c r="LUN368" s="366"/>
      <c r="LUO368" s="366"/>
      <c r="LUP368" s="366"/>
      <c r="LUQ368" s="366"/>
      <c r="LUR368" s="366"/>
      <c r="LUS368" s="366"/>
      <c r="LUT368" s="366"/>
      <c r="LUU368" s="366"/>
      <c r="LUV368" s="366"/>
      <c r="LUW368" s="366"/>
      <c r="LUX368" s="366"/>
      <c r="LUY368" s="366"/>
      <c r="LUZ368" s="366"/>
      <c r="LVA368" s="366"/>
      <c r="LVB368" s="366"/>
      <c r="LVC368" s="366"/>
      <c r="LVD368" s="366"/>
      <c r="LVE368" s="366"/>
      <c r="LVF368" s="366"/>
      <c r="LVG368" s="366"/>
      <c r="LVH368" s="366"/>
      <c r="LVI368" s="366"/>
      <c r="LVJ368" s="366"/>
      <c r="LVK368" s="366"/>
      <c r="LVL368" s="366"/>
      <c r="LVM368" s="366"/>
      <c r="LVN368" s="366"/>
      <c r="LVO368" s="366"/>
      <c r="LVP368" s="366"/>
      <c r="LVQ368" s="366"/>
      <c r="LVR368" s="366"/>
      <c r="LVS368" s="366"/>
      <c r="LVT368" s="366"/>
      <c r="LVU368" s="366"/>
      <c r="LVV368" s="366"/>
      <c r="LVW368" s="366"/>
      <c r="LVX368" s="366"/>
      <c r="LVY368" s="366"/>
      <c r="LVZ368" s="366"/>
      <c r="LWA368" s="366"/>
      <c r="LWB368" s="366"/>
      <c r="LWC368" s="366"/>
      <c r="LWD368" s="366"/>
      <c r="LWE368" s="366"/>
      <c r="LWF368" s="366"/>
      <c r="LWG368" s="366"/>
      <c r="LWH368" s="366"/>
      <c r="LWI368" s="366"/>
      <c r="LWJ368" s="366"/>
      <c r="LWK368" s="366"/>
      <c r="LWL368" s="366"/>
      <c r="LWM368" s="366"/>
      <c r="LWN368" s="366"/>
      <c r="LWO368" s="366"/>
      <c r="LWP368" s="366"/>
      <c r="LWQ368" s="366"/>
      <c r="LWR368" s="366"/>
      <c r="LWS368" s="366"/>
      <c r="LWT368" s="366"/>
      <c r="LWU368" s="366"/>
      <c r="LWV368" s="366"/>
      <c r="LWW368" s="366"/>
      <c r="LWX368" s="366"/>
      <c r="LWY368" s="366"/>
      <c r="LWZ368" s="366"/>
      <c r="LXA368" s="366"/>
      <c r="LXB368" s="366"/>
      <c r="LXC368" s="366"/>
      <c r="LXD368" s="366"/>
      <c r="LXE368" s="366"/>
      <c r="LXF368" s="366"/>
      <c r="LXG368" s="366"/>
      <c r="LXH368" s="366"/>
      <c r="LXI368" s="366"/>
      <c r="LXJ368" s="366"/>
      <c r="LXK368" s="366"/>
      <c r="LXL368" s="366"/>
      <c r="LXM368" s="366"/>
      <c r="LXN368" s="366"/>
      <c r="LXO368" s="366"/>
      <c r="LXP368" s="366"/>
      <c r="LXQ368" s="366"/>
      <c r="LXR368" s="366"/>
      <c r="LXS368" s="366"/>
      <c r="LXT368" s="366"/>
      <c r="LXU368" s="366"/>
      <c r="LXV368" s="366"/>
      <c r="LXW368" s="366"/>
      <c r="LXX368" s="366"/>
      <c r="LXY368" s="366"/>
      <c r="LXZ368" s="366"/>
      <c r="LYA368" s="366"/>
      <c r="LYB368" s="366"/>
      <c r="LYC368" s="366"/>
      <c r="LYD368" s="366"/>
      <c r="LYE368" s="366"/>
      <c r="LYF368" s="366"/>
      <c r="LYG368" s="366"/>
      <c r="LYH368" s="366"/>
      <c r="LYI368" s="366"/>
      <c r="LYJ368" s="366"/>
      <c r="LYK368" s="366"/>
      <c r="LYL368" s="366"/>
      <c r="LYM368" s="366"/>
      <c r="LYN368" s="366"/>
      <c r="LYO368" s="366"/>
      <c r="LYP368" s="366"/>
      <c r="LYQ368" s="366"/>
      <c r="LYR368" s="366"/>
      <c r="LYS368" s="366"/>
      <c r="LYT368" s="366"/>
      <c r="LYU368" s="366"/>
      <c r="LYV368" s="366"/>
      <c r="LYW368" s="366"/>
      <c r="LYX368" s="366"/>
      <c r="LYY368" s="366"/>
      <c r="LYZ368" s="366"/>
      <c r="LZA368" s="366"/>
      <c r="LZB368" s="366"/>
      <c r="LZC368" s="366"/>
      <c r="LZD368" s="366"/>
      <c r="LZE368" s="366"/>
      <c r="LZF368" s="366"/>
      <c r="LZG368" s="366"/>
      <c r="LZH368" s="366"/>
      <c r="LZI368" s="366"/>
      <c r="LZJ368" s="366"/>
      <c r="LZK368" s="366"/>
      <c r="LZL368" s="366"/>
      <c r="LZM368" s="366"/>
      <c r="LZN368" s="366"/>
      <c r="LZO368" s="366"/>
      <c r="LZP368" s="366"/>
      <c r="LZQ368" s="366"/>
      <c r="LZR368" s="366"/>
      <c r="LZS368" s="366"/>
      <c r="LZT368" s="366"/>
      <c r="LZU368" s="366"/>
      <c r="LZV368" s="366"/>
      <c r="LZW368" s="366"/>
      <c r="LZX368" s="366"/>
      <c r="LZY368" s="366"/>
      <c r="LZZ368" s="366"/>
      <c r="MAA368" s="366"/>
      <c r="MAB368" s="366"/>
      <c r="MAC368" s="366"/>
      <c r="MAD368" s="366"/>
      <c r="MAE368" s="366"/>
      <c r="MAF368" s="366"/>
      <c r="MAG368" s="366"/>
      <c r="MAH368" s="366"/>
      <c r="MAI368" s="366"/>
      <c r="MAJ368" s="366"/>
      <c r="MAK368" s="366"/>
      <c r="MAL368" s="366"/>
      <c r="MAM368" s="366"/>
      <c r="MAN368" s="366"/>
      <c r="MAO368" s="366"/>
      <c r="MAP368" s="366"/>
      <c r="MAQ368" s="366"/>
      <c r="MAR368" s="366"/>
      <c r="MAS368" s="366"/>
      <c r="MAT368" s="366"/>
      <c r="MAU368" s="366"/>
      <c r="MAV368" s="366"/>
      <c r="MAW368" s="366"/>
      <c r="MAX368" s="366"/>
      <c r="MAY368" s="366"/>
      <c r="MAZ368" s="366"/>
      <c r="MBA368" s="366"/>
      <c r="MBB368" s="366"/>
      <c r="MBC368" s="366"/>
      <c r="MBD368" s="366"/>
      <c r="MBE368" s="366"/>
      <c r="MBF368" s="366"/>
      <c r="MBG368" s="366"/>
      <c r="MBH368" s="366"/>
      <c r="MBI368" s="366"/>
      <c r="MBJ368" s="366"/>
      <c r="MBK368" s="366"/>
      <c r="MBL368" s="366"/>
      <c r="MBM368" s="366"/>
      <c r="MBN368" s="366"/>
      <c r="MBO368" s="366"/>
      <c r="MBP368" s="366"/>
      <c r="MBQ368" s="366"/>
      <c r="MBR368" s="366"/>
      <c r="MBS368" s="366"/>
      <c r="MBT368" s="366"/>
      <c r="MBU368" s="366"/>
      <c r="MBV368" s="366"/>
      <c r="MBW368" s="366"/>
      <c r="MBX368" s="366"/>
      <c r="MBY368" s="366"/>
      <c r="MBZ368" s="366"/>
      <c r="MCA368" s="366"/>
      <c r="MCB368" s="366"/>
      <c r="MCC368" s="366"/>
      <c r="MCD368" s="366"/>
      <c r="MCE368" s="366"/>
      <c r="MCF368" s="366"/>
      <c r="MCG368" s="366"/>
      <c r="MCH368" s="366"/>
      <c r="MCI368" s="366"/>
      <c r="MCJ368" s="366"/>
      <c r="MCK368" s="366"/>
      <c r="MCL368" s="366"/>
      <c r="MCM368" s="366"/>
      <c r="MCN368" s="366"/>
      <c r="MCO368" s="366"/>
      <c r="MCP368" s="366"/>
      <c r="MCQ368" s="366"/>
      <c r="MCR368" s="366"/>
      <c r="MCS368" s="366"/>
      <c r="MCT368" s="366"/>
      <c r="MCU368" s="366"/>
      <c r="MCV368" s="366"/>
      <c r="MCW368" s="366"/>
      <c r="MCX368" s="366"/>
      <c r="MCY368" s="366"/>
      <c r="MCZ368" s="366"/>
      <c r="MDA368" s="366"/>
      <c r="MDB368" s="366"/>
      <c r="MDC368" s="366"/>
      <c r="MDD368" s="366"/>
      <c r="MDE368" s="366"/>
      <c r="MDF368" s="366"/>
      <c r="MDG368" s="366"/>
      <c r="MDH368" s="366"/>
      <c r="MDI368" s="366"/>
      <c r="MDJ368" s="366"/>
      <c r="MDK368" s="366"/>
      <c r="MDL368" s="366"/>
      <c r="MDM368" s="366"/>
      <c r="MDN368" s="366"/>
      <c r="MDO368" s="366"/>
      <c r="MDP368" s="366"/>
      <c r="MDQ368" s="366"/>
      <c r="MDR368" s="366"/>
      <c r="MDS368" s="366"/>
      <c r="MDT368" s="366"/>
      <c r="MDU368" s="366"/>
      <c r="MDV368" s="366"/>
      <c r="MDW368" s="366"/>
      <c r="MDX368" s="366"/>
      <c r="MDY368" s="366"/>
      <c r="MDZ368" s="366"/>
      <c r="MEA368" s="366"/>
      <c r="MEB368" s="366"/>
      <c r="MEC368" s="366"/>
      <c r="MED368" s="366"/>
      <c r="MEE368" s="366"/>
      <c r="MEF368" s="366"/>
      <c r="MEG368" s="366"/>
      <c r="MEH368" s="366"/>
      <c r="MEI368" s="366"/>
      <c r="MEJ368" s="366"/>
      <c r="MEK368" s="366"/>
      <c r="MEL368" s="366"/>
      <c r="MEM368" s="366"/>
      <c r="MEN368" s="366"/>
      <c r="MEO368" s="366"/>
      <c r="MEP368" s="366"/>
      <c r="MEQ368" s="366"/>
      <c r="MER368" s="366"/>
      <c r="MES368" s="366"/>
      <c r="MET368" s="366"/>
      <c r="MEU368" s="366"/>
      <c r="MEV368" s="366"/>
      <c r="MEW368" s="366"/>
      <c r="MEX368" s="366"/>
      <c r="MEY368" s="366"/>
      <c r="MEZ368" s="366"/>
      <c r="MFA368" s="366"/>
      <c r="MFB368" s="366"/>
      <c r="MFC368" s="366"/>
      <c r="MFD368" s="366"/>
      <c r="MFE368" s="366"/>
      <c r="MFF368" s="366"/>
      <c r="MFG368" s="366"/>
      <c r="MFH368" s="366"/>
      <c r="MFI368" s="366"/>
      <c r="MFJ368" s="366"/>
      <c r="MFK368" s="366"/>
      <c r="MFL368" s="366"/>
      <c r="MFM368" s="366"/>
      <c r="MFN368" s="366"/>
      <c r="MFO368" s="366"/>
      <c r="MFP368" s="366"/>
      <c r="MFQ368" s="366"/>
      <c r="MFR368" s="366"/>
      <c r="MFS368" s="366"/>
      <c r="MFT368" s="366"/>
      <c r="MFU368" s="366"/>
      <c r="MFV368" s="366"/>
      <c r="MFW368" s="366"/>
      <c r="MFX368" s="366"/>
      <c r="MFY368" s="366"/>
      <c r="MFZ368" s="366"/>
      <c r="MGA368" s="366"/>
      <c r="MGB368" s="366"/>
      <c r="MGC368" s="366"/>
      <c r="MGD368" s="366"/>
      <c r="MGE368" s="366"/>
      <c r="MGF368" s="366"/>
      <c r="MGG368" s="366"/>
      <c r="MGH368" s="366"/>
      <c r="MGI368" s="366"/>
      <c r="MGJ368" s="366"/>
      <c r="MGK368" s="366"/>
      <c r="MGL368" s="366"/>
      <c r="MGM368" s="366"/>
      <c r="MGN368" s="366"/>
      <c r="MGO368" s="366"/>
      <c r="MGP368" s="366"/>
      <c r="MGQ368" s="366"/>
      <c r="MGR368" s="366"/>
      <c r="MGS368" s="366"/>
      <c r="MGT368" s="366"/>
      <c r="MGU368" s="366"/>
      <c r="MGV368" s="366"/>
      <c r="MGW368" s="366"/>
      <c r="MGX368" s="366"/>
      <c r="MGY368" s="366"/>
      <c r="MGZ368" s="366"/>
      <c r="MHA368" s="366"/>
      <c r="MHB368" s="366"/>
      <c r="MHC368" s="366"/>
      <c r="MHD368" s="366"/>
      <c r="MHE368" s="366"/>
      <c r="MHF368" s="366"/>
      <c r="MHG368" s="366"/>
      <c r="MHH368" s="366"/>
      <c r="MHI368" s="366"/>
      <c r="MHJ368" s="366"/>
      <c r="MHK368" s="366"/>
      <c r="MHL368" s="366"/>
      <c r="MHM368" s="366"/>
      <c r="MHN368" s="366"/>
      <c r="MHO368" s="366"/>
      <c r="MHP368" s="366"/>
      <c r="MHQ368" s="366"/>
      <c r="MHR368" s="366"/>
      <c r="MHS368" s="366"/>
      <c r="MHT368" s="366"/>
      <c r="MHU368" s="366"/>
      <c r="MHV368" s="366"/>
      <c r="MHW368" s="366"/>
      <c r="MHX368" s="366"/>
      <c r="MHY368" s="366"/>
      <c r="MHZ368" s="366"/>
      <c r="MIA368" s="366"/>
      <c r="MIB368" s="366"/>
      <c r="MIC368" s="366"/>
      <c r="MID368" s="366"/>
      <c r="MIE368" s="366"/>
      <c r="MIF368" s="366"/>
      <c r="MIG368" s="366"/>
      <c r="MIH368" s="366"/>
      <c r="MII368" s="366"/>
      <c r="MIJ368" s="366"/>
      <c r="MIK368" s="366"/>
      <c r="MIL368" s="366"/>
      <c r="MIM368" s="366"/>
      <c r="MIN368" s="366"/>
      <c r="MIO368" s="366"/>
      <c r="MIP368" s="366"/>
      <c r="MIQ368" s="366"/>
      <c r="MIR368" s="366"/>
      <c r="MIS368" s="366"/>
      <c r="MIT368" s="366"/>
      <c r="MIU368" s="366"/>
      <c r="MIV368" s="366"/>
      <c r="MIW368" s="366"/>
      <c r="MIX368" s="366"/>
      <c r="MIY368" s="366"/>
      <c r="MIZ368" s="366"/>
      <c r="MJA368" s="366"/>
      <c r="MJB368" s="366"/>
      <c r="MJC368" s="366"/>
      <c r="MJD368" s="366"/>
      <c r="MJE368" s="366"/>
      <c r="MJF368" s="366"/>
      <c r="MJG368" s="366"/>
      <c r="MJH368" s="366"/>
      <c r="MJI368" s="366"/>
      <c r="MJJ368" s="366"/>
      <c r="MJK368" s="366"/>
      <c r="MJL368" s="366"/>
      <c r="MJM368" s="366"/>
      <c r="MJN368" s="366"/>
      <c r="MJO368" s="366"/>
      <c r="MJP368" s="366"/>
      <c r="MJQ368" s="366"/>
      <c r="MJR368" s="366"/>
      <c r="MJS368" s="366"/>
      <c r="MJT368" s="366"/>
      <c r="MJU368" s="366"/>
      <c r="MJV368" s="366"/>
      <c r="MJW368" s="366"/>
      <c r="MJX368" s="366"/>
      <c r="MJY368" s="366"/>
      <c r="MJZ368" s="366"/>
      <c r="MKA368" s="366"/>
      <c r="MKB368" s="366"/>
      <c r="MKC368" s="366"/>
      <c r="MKD368" s="366"/>
      <c r="MKE368" s="366"/>
      <c r="MKF368" s="366"/>
      <c r="MKG368" s="366"/>
      <c r="MKH368" s="366"/>
      <c r="MKI368" s="366"/>
      <c r="MKJ368" s="366"/>
      <c r="MKK368" s="366"/>
      <c r="MKL368" s="366"/>
      <c r="MKM368" s="366"/>
      <c r="MKN368" s="366"/>
      <c r="MKO368" s="366"/>
      <c r="MKP368" s="366"/>
      <c r="MKQ368" s="366"/>
      <c r="MKR368" s="366"/>
      <c r="MKS368" s="366"/>
      <c r="MKT368" s="366"/>
      <c r="MKU368" s="366"/>
      <c r="MKV368" s="366"/>
      <c r="MKW368" s="366"/>
      <c r="MKX368" s="366"/>
      <c r="MKY368" s="366"/>
      <c r="MKZ368" s="366"/>
      <c r="MLA368" s="366"/>
      <c r="MLB368" s="366"/>
      <c r="MLC368" s="366"/>
      <c r="MLD368" s="366"/>
      <c r="MLE368" s="366"/>
      <c r="MLF368" s="366"/>
      <c r="MLG368" s="366"/>
      <c r="MLH368" s="366"/>
      <c r="MLI368" s="366"/>
      <c r="MLJ368" s="366"/>
      <c r="MLK368" s="366"/>
      <c r="MLL368" s="366"/>
      <c r="MLM368" s="366"/>
      <c r="MLN368" s="366"/>
      <c r="MLO368" s="366"/>
      <c r="MLP368" s="366"/>
      <c r="MLQ368" s="366"/>
      <c r="MLR368" s="366"/>
      <c r="MLS368" s="366"/>
      <c r="MLT368" s="366"/>
      <c r="MLU368" s="366"/>
      <c r="MLV368" s="366"/>
      <c r="MLW368" s="366"/>
      <c r="MLX368" s="366"/>
      <c r="MLY368" s="366"/>
      <c r="MLZ368" s="366"/>
      <c r="MMA368" s="366"/>
      <c r="MMB368" s="366"/>
      <c r="MMC368" s="366"/>
      <c r="MMD368" s="366"/>
      <c r="MME368" s="366"/>
      <c r="MMF368" s="366"/>
      <c r="MMG368" s="366"/>
      <c r="MMH368" s="366"/>
      <c r="MMI368" s="366"/>
      <c r="MMJ368" s="366"/>
      <c r="MMK368" s="366"/>
      <c r="MML368" s="366"/>
      <c r="MMM368" s="366"/>
      <c r="MMN368" s="366"/>
      <c r="MMO368" s="366"/>
      <c r="MMP368" s="366"/>
      <c r="MMQ368" s="366"/>
      <c r="MMR368" s="366"/>
      <c r="MMS368" s="366"/>
      <c r="MMT368" s="366"/>
      <c r="MMU368" s="366"/>
      <c r="MMV368" s="366"/>
      <c r="MMW368" s="366"/>
      <c r="MMX368" s="366"/>
      <c r="MMY368" s="366"/>
      <c r="MMZ368" s="366"/>
      <c r="MNA368" s="366"/>
      <c r="MNB368" s="366"/>
      <c r="MNC368" s="366"/>
      <c r="MND368" s="366"/>
      <c r="MNE368" s="366"/>
      <c r="MNF368" s="366"/>
      <c r="MNG368" s="366"/>
      <c r="MNH368" s="366"/>
      <c r="MNI368" s="366"/>
      <c r="MNJ368" s="366"/>
      <c r="MNK368" s="366"/>
      <c r="MNL368" s="366"/>
      <c r="MNM368" s="366"/>
      <c r="MNN368" s="366"/>
      <c r="MNO368" s="366"/>
      <c r="MNP368" s="366"/>
      <c r="MNQ368" s="366"/>
      <c r="MNR368" s="366"/>
      <c r="MNS368" s="366"/>
      <c r="MNT368" s="366"/>
      <c r="MNU368" s="366"/>
      <c r="MNV368" s="366"/>
      <c r="MNW368" s="366"/>
      <c r="MNX368" s="366"/>
      <c r="MNY368" s="366"/>
      <c r="MNZ368" s="366"/>
      <c r="MOA368" s="366"/>
      <c r="MOB368" s="366"/>
      <c r="MOC368" s="366"/>
      <c r="MOD368" s="366"/>
      <c r="MOE368" s="366"/>
      <c r="MOF368" s="366"/>
      <c r="MOG368" s="366"/>
      <c r="MOH368" s="366"/>
      <c r="MOI368" s="366"/>
      <c r="MOJ368" s="366"/>
      <c r="MOK368" s="366"/>
      <c r="MOL368" s="366"/>
      <c r="MOM368" s="366"/>
      <c r="MON368" s="366"/>
      <c r="MOO368" s="366"/>
      <c r="MOP368" s="366"/>
      <c r="MOQ368" s="366"/>
      <c r="MOR368" s="366"/>
      <c r="MOS368" s="366"/>
      <c r="MOT368" s="366"/>
      <c r="MOU368" s="366"/>
      <c r="MOV368" s="366"/>
      <c r="MOW368" s="366"/>
      <c r="MOX368" s="366"/>
      <c r="MOY368" s="366"/>
      <c r="MOZ368" s="366"/>
      <c r="MPA368" s="366"/>
      <c r="MPB368" s="366"/>
      <c r="MPC368" s="366"/>
      <c r="MPD368" s="366"/>
      <c r="MPE368" s="366"/>
      <c r="MPF368" s="366"/>
      <c r="MPG368" s="366"/>
      <c r="MPH368" s="366"/>
      <c r="MPI368" s="366"/>
      <c r="MPJ368" s="366"/>
      <c r="MPK368" s="366"/>
      <c r="MPL368" s="366"/>
      <c r="MPM368" s="366"/>
      <c r="MPN368" s="366"/>
      <c r="MPO368" s="366"/>
      <c r="MPP368" s="366"/>
      <c r="MPQ368" s="366"/>
      <c r="MPR368" s="366"/>
      <c r="MPS368" s="366"/>
      <c r="MPT368" s="366"/>
      <c r="MPU368" s="366"/>
      <c r="MPV368" s="366"/>
      <c r="MPW368" s="366"/>
      <c r="MPX368" s="366"/>
      <c r="MPY368" s="366"/>
      <c r="MPZ368" s="366"/>
      <c r="MQA368" s="366"/>
      <c r="MQB368" s="366"/>
      <c r="MQC368" s="366"/>
      <c r="MQD368" s="366"/>
      <c r="MQE368" s="366"/>
      <c r="MQF368" s="366"/>
      <c r="MQG368" s="366"/>
      <c r="MQH368" s="366"/>
      <c r="MQI368" s="366"/>
      <c r="MQJ368" s="366"/>
      <c r="MQK368" s="366"/>
      <c r="MQL368" s="366"/>
      <c r="MQM368" s="366"/>
      <c r="MQN368" s="366"/>
      <c r="MQO368" s="366"/>
      <c r="MQP368" s="366"/>
      <c r="MQQ368" s="366"/>
      <c r="MQR368" s="366"/>
      <c r="MQS368" s="366"/>
      <c r="MQT368" s="366"/>
      <c r="MQU368" s="366"/>
      <c r="MQV368" s="366"/>
      <c r="MQW368" s="366"/>
      <c r="MQX368" s="366"/>
      <c r="MQY368" s="366"/>
      <c r="MQZ368" s="366"/>
      <c r="MRA368" s="366"/>
      <c r="MRB368" s="366"/>
      <c r="MRC368" s="366"/>
      <c r="MRD368" s="366"/>
      <c r="MRE368" s="366"/>
      <c r="MRF368" s="366"/>
      <c r="MRG368" s="366"/>
      <c r="MRH368" s="366"/>
      <c r="MRI368" s="366"/>
      <c r="MRJ368" s="366"/>
      <c r="MRK368" s="366"/>
      <c r="MRL368" s="366"/>
      <c r="MRM368" s="366"/>
      <c r="MRN368" s="366"/>
      <c r="MRO368" s="366"/>
      <c r="MRP368" s="366"/>
      <c r="MRQ368" s="366"/>
      <c r="MRR368" s="366"/>
      <c r="MRS368" s="366"/>
      <c r="MRT368" s="366"/>
      <c r="MRU368" s="366"/>
      <c r="MRV368" s="366"/>
      <c r="MRW368" s="366"/>
      <c r="MRX368" s="366"/>
      <c r="MRY368" s="366"/>
      <c r="MRZ368" s="366"/>
      <c r="MSA368" s="366"/>
      <c r="MSB368" s="366"/>
      <c r="MSC368" s="366"/>
      <c r="MSD368" s="366"/>
      <c r="MSE368" s="366"/>
      <c r="MSF368" s="366"/>
      <c r="MSG368" s="366"/>
      <c r="MSH368" s="366"/>
      <c r="MSI368" s="366"/>
      <c r="MSJ368" s="366"/>
      <c r="MSK368" s="366"/>
      <c r="MSL368" s="366"/>
      <c r="MSM368" s="366"/>
      <c r="MSN368" s="366"/>
      <c r="MSO368" s="366"/>
      <c r="MSP368" s="366"/>
      <c r="MSQ368" s="366"/>
      <c r="MSR368" s="366"/>
      <c r="MSS368" s="366"/>
      <c r="MST368" s="366"/>
      <c r="MSU368" s="366"/>
      <c r="MSV368" s="366"/>
      <c r="MSW368" s="366"/>
      <c r="MSX368" s="366"/>
      <c r="MSY368" s="366"/>
      <c r="MSZ368" s="366"/>
      <c r="MTA368" s="366"/>
      <c r="MTB368" s="366"/>
      <c r="MTC368" s="366"/>
      <c r="MTD368" s="366"/>
      <c r="MTE368" s="366"/>
      <c r="MTF368" s="366"/>
      <c r="MTG368" s="366"/>
      <c r="MTH368" s="366"/>
      <c r="MTI368" s="366"/>
      <c r="MTJ368" s="366"/>
      <c r="MTK368" s="366"/>
      <c r="MTL368" s="366"/>
      <c r="MTM368" s="366"/>
      <c r="MTN368" s="366"/>
      <c r="MTO368" s="366"/>
      <c r="MTP368" s="366"/>
      <c r="MTQ368" s="366"/>
      <c r="MTR368" s="366"/>
      <c r="MTS368" s="366"/>
      <c r="MTT368" s="366"/>
      <c r="MTU368" s="366"/>
      <c r="MTV368" s="366"/>
      <c r="MTW368" s="366"/>
      <c r="MTX368" s="366"/>
      <c r="MTY368" s="366"/>
      <c r="MTZ368" s="366"/>
      <c r="MUA368" s="366"/>
      <c r="MUB368" s="366"/>
      <c r="MUC368" s="366"/>
      <c r="MUD368" s="366"/>
      <c r="MUE368" s="366"/>
      <c r="MUF368" s="366"/>
      <c r="MUG368" s="366"/>
      <c r="MUH368" s="366"/>
      <c r="MUI368" s="366"/>
      <c r="MUJ368" s="366"/>
      <c r="MUK368" s="366"/>
      <c r="MUL368" s="366"/>
      <c r="MUM368" s="366"/>
      <c r="MUN368" s="366"/>
      <c r="MUO368" s="366"/>
      <c r="MUP368" s="366"/>
      <c r="MUQ368" s="366"/>
      <c r="MUR368" s="366"/>
      <c r="MUS368" s="366"/>
      <c r="MUT368" s="366"/>
      <c r="MUU368" s="366"/>
      <c r="MUV368" s="366"/>
      <c r="MUW368" s="366"/>
      <c r="MUX368" s="366"/>
      <c r="MUY368" s="366"/>
      <c r="MUZ368" s="366"/>
      <c r="MVA368" s="366"/>
      <c r="MVB368" s="366"/>
      <c r="MVC368" s="366"/>
      <c r="MVD368" s="366"/>
      <c r="MVE368" s="366"/>
      <c r="MVF368" s="366"/>
      <c r="MVG368" s="366"/>
      <c r="MVH368" s="366"/>
      <c r="MVI368" s="366"/>
      <c r="MVJ368" s="366"/>
      <c r="MVK368" s="366"/>
      <c r="MVL368" s="366"/>
      <c r="MVM368" s="366"/>
      <c r="MVN368" s="366"/>
      <c r="MVO368" s="366"/>
      <c r="MVP368" s="366"/>
      <c r="MVQ368" s="366"/>
      <c r="MVR368" s="366"/>
      <c r="MVS368" s="366"/>
      <c r="MVT368" s="366"/>
      <c r="MVU368" s="366"/>
      <c r="MVV368" s="366"/>
      <c r="MVW368" s="366"/>
      <c r="MVX368" s="366"/>
      <c r="MVY368" s="366"/>
      <c r="MVZ368" s="366"/>
      <c r="MWA368" s="366"/>
      <c r="MWB368" s="366"/>
      <c r="MWC368" s="366"/>
      <c r="MWD368" s="366"/>
      <c r="MWE368" s="366"/>
      <c r="MWF368" s="366"/>
      <c r="MWG368" s="366"/>
      <c r="MWH368" s="366"/>
      <c r="MWI368" s="366"/>
      <c r="MWJ368" s="366"/>
      <c r="MWK368" s="366"/>
      <c r="MWL368" s="366"/>
      <c r="MWM368" s="366"/>
      <c r="MWN368" s="366"/>
      <c r="MWO368" s="366"/>
      <c r="MWP368" s="366"/>
      <c r="MWQ368" s="366"/>
      <c r="MWR368" s="366"/>
      <c r="MWS368" s="366"/>
      <c r="MWT368" s="366"/>
      <c r="MWU368" s="366"/>
      <c r="MWV368" s="366"/>
      <c r="MWW368" s="366"/>
      <c r="MWX368" s="366"/>
      <c r="MWY368" s="366"/>
      <c r="MWZ368" s="366"/>
      <c r="MXA368" s="366"/>
      <c r="MXB368" s="366"/>
      <c r="MXC368" s="366"/>
      <c r="MXD368" s="366"/>
      <c r="MXE368" s="366"/>
      <c r="MXF368" s="366"/>
      <c r="MXG368" s="366"/>
      <c r="MXH368" s="366"/>
      <c r="MXI368" s="366"/>
      <c r="MXJ368" s="366"/>
      <c r="MXK368" s="366"/>
      <c r="MXL368" s="366"/>
      <c r="MXM368" s="366"/>
      <c r="MXN368" s="366"/>
      <c r="MXO368" s="366"/>
      <c r="MXP368" s="366"/>
      <c r="MXQ368" s="366"/>
      <c r="MXR368" s="366"/>
      <c r="MXS368" s="366"/>
      <c r="MXT368" s="366"/>
      <c r="MXU368" s="366"/>
      <c r="MXV368" s="366"/>
      <c r="MXW368" s="366"/>
      <c r="MXX368" s="366"/>
      <c r="MXY368" s="366"/>
      <c r="MXZ368" s="366"/>
      <c r="MYA368" s="366"/>
      <c r="MYB368" s="366"/>
      <c r="MYC368" s="366"/>
      <c r="MYD368" s="366"/>
      <c r="MYE368" s="366"/>
      <c r="MYF368" s="366"/>
      <c r="MYG368" s="366"/>
      <c r="MYH368" s="366"/>
      <c r="MYI368" s="366"/>
      <c r="MYJ368" s="366"/>
      <c r="MYK368" s="366"/>
      <c r="MYL368" s="366"/>
      <c r="MYM368" s="366"/>
      <c r="MYN368" s="366"/>
      <c r="MYO368" s="366"/>
      <c r="MYP368" s="366"/>
      <c r="MYQ368" s="366"/>
      <c r="MYR368" s="366"/>
      <c r="MYS368" s="366"/>
      <c r="MYT368" s="366"/>
      <c r="MYU368" s="366"/>
      <c r="MYV368" s="366"/>
      <c r="MYW368" s="366"/>
      <c r="MYX368" s="366"/>
      <c r="MYY368" s="366"/>
      <c r="MYZ368" s="366"/>
      <c r="MZA368" s="366"/>
      <c r="MZB368" s="366"/>
      <c r="MZC368" s="366"/>
      <c r="MZD368" s="366"/>
      <c r="MZE368" s="366"/>
      <c r="MZF368" s="366"/>
      <c r="MZG368" s="366"/>
      <c r="MZH368" s="366"/>
      <c r="MZI368" s="366"/>
      <c r="MZJ368" s="366"/>
      <c r="MZK368" s="366"/>
      <c r="MZL368" s="366"/>
      <c r="MZM368" s="366"/>
      <c r="MZN368" s="366"/>
      <c r="MZO368" s="366"/>
      <c r="MZP368" s="366"/>
      <c r="MZQ368" s="366"/>
      <c r="MZR368" s="366"/>
      <c r="MZS368" s="366"/>
      <c r="MZT368" s="366"/>
      <c r="MZU368" s="366"/>
      <c r="MZV368" s="366"/>
      <c r="MZW368" s="366"/>
      <c r="MZX368" s="366"/>
      <c r="MZY368" s="366"/>
      <c r="MZZ368" s="366"/>
      <c r="NAA368" s="366"/>
      <c r="NAB368" s="366"/>
      <c r="NAC368" s="366"/>
      <c r="NAD368" s="366"/>
      <c r="NAE368" s="366"/>
      <c r="NAF368" s="366"/>
      <c r="NAG368" s="366"/>
      <c r="NAH368" s="366"/>
      <c r="NAI368" s="366"/>
      <c r="NAJ368" s="366"/>
      <c r="NAK368" s="366"/>
      <c r="NAL368" s="366"/>
      <c r="NAM368" s="366"/>
      <c r="NAN368" s="366"/>
      <c r="NAO368" s="366"/>
      <c r="NAP368" s="366"/>
      <c r="NAQ368" s="366"/>
      <c r="NAR368" s="366"/>
      <c r="NAS368" s="366"/>
      <c r="NAT368" s="366"/>
      <c r="NAU368" s="366"/>
      <c r="NAV368" s="366"/>
      <c r="NAW368" s="366"/>
      <c r="NAX368" s="366"/>
      <c r="NAY368" s="366"/>
      <c r="NAZ368" s="366"/>
      <c r="NBA368" s="366"/>
      <c r="NBB368" s="366"/>
      <c r="NBC368" s="366"/>
      <c r="NBD368" s="366"/>
      <c r="NBE368" s="366"/>
      <c r="NBF368" s="366"/>
      <c r="NBG368" s="366"/>
      <c r="NBH368" s="366"/>
      <c r="NBI368" s="366"/>
      <c r="NBJ368" s="366"/>
      <c r="NBK368" s="366"/>
      <c r="NBL368" s="366"/>
      <c r="NBM368" s="366"/>
      <c r="NBN368" s="366"/>
      <c r="NBO368" s="366"/>
      <c r="NBP368" s="366"/>
      <c r="NBQ368" s="366"/>
      <c r="NBR368" s="366"/>
      <c r="NBS368" s="366"/>
      <c r="NBT368" s="366"/>
      <c r="NBU368" s="366"/>
      <c r="NBV368" s="366"/>
      <c r="NBW368" s="366"/>
      <c r="NBX368" s="366"/>
      <c r="NBY368" s="366"/>
      <c r="NBZ368" s="366"/>
      <c r="NCA368" s="366"/>
      <c r="NCB368" s="366"/>
      <c r="NCC368" s="366"/>
      <c r="NCD368" s="366"/>
      <c r="NCE368" s="366"/>
      <c r="NCF368" s="366"/>
      <c r="NCG368" s="366"/>
      <c r="NCH368" s="366"/>
      <c r="NCI368" s="366"/>
      <c r="NCJ368" s="366"/>
      <c r="NCK368" s="366"/>
      <c r="NCL368" s="366"/>
      <c r="NCM368" s="366"/>
      <c r="NCN368" s="366"/>
      <c r="NCO368" s="366"/>
      <c r="NCP368" s="366"/>
      <c r="NCQ368" s="366"/>
      <c r="NCR368" s="366"/>
      <c r="NCS368" s="366"/>
      <c r="NCT368" s="366"/>
      <c r="NCU368" s="366"/>
      <c r="NCV368" s="366"/>
      <c r="NCW368" s="366"/>
      <c r="NCX368" s="366"/>
      <c r="NCY368" s="366"/>
      <c r="NCZ368" s="366"/>
      <c r="NDA368" s="366"/>
      <c r="NDB368" s="366"/>
      <c r="NDC368" s="366"/>
      <c r="NDD368" s="366"/>
      <c r="NDE368" s="366"/>
      <c r="NDF368" s="366"/>
      <c r="NDG368" s="366"/>
      <c r="NDH368" s="366"/>
      <c r="NDI368" s="366"/>
      <c r="NDJ368" s="366"/>
      <c r="NDK368" s="366"/>
      <c r="NDL368" s="366"/>
      <c r="NDM368" s="366"/>
      <c r="NDN368" s="366"/>
      <c r="NDO368" s="366"/>
      <c r="NDP368" s="366"/>
      <c r="NDQ368" s="366"/>
      <c r="NDR368" s="366"/>
      <c r="NDS368" s="366"/>
      <c r="NDT368" s="366"/>
      <c r="NDU368" s="366"/>
      <c r="NDV368" s="366"/>
      <c r="NDW368" s="366"/>
      <c r="NDX368" s="366"/>
      <c r="NDY368" s="366"/>
      <c r="NDZ368" s="366"/>
      <c r="NEA368" s="366"/>
      <c r="NEB368" s="366"/>
      <c r="NEC368" s="366"/>
      <c r="NED368" s="366"/>
      <c r="NEE368" s="366"/>
      <c r="NEF368" s="366"/>
      <c r="NEG368" s="366"/>
      <c r="NEH368" s="366"/>
      <c r="NEI368" s="366"/>
      <c r="NEJ368" s="366"/>
      <c r="NEK368" s="366"/>
      <c r="NEL368" s="366"/>
      <c r="NEM368" s="366"/>
      <c r="NEN368" s="366"/>
      <c r="NEO368" s="366"/>
      <c r="NEP368" s="366"/>
      <c r="NEQ368" s="366"/>
      <c r="NER368" s="366"/>
      <c r="NES368" s="366"/>
      <c r="NET368" s="366"/>
      <c r="NEU368" s="366"/>
      <c r="NEV368" s="366"/>
      <c r="NEW368" s="366"/>
      <c r="NEX368" s="366"/>
      <c r="NEY368" s="366"/>
      <c r="NEZ368" s="366"/>
      <c r="NFA368" s="366"/>
      <c r="NFB368" s="366"/>
      <c r="NFC368" s="366"/>
      <c r="NFD368" s="366"/>
      <c r="NFE368" s="366"/>
      <c r="NFF368" s="366"/>
      <c r="NFG368" s="366"/>
      <c r="NFH368" s="366"/>
      <c r="NFI368" s="366"/>
      <c r="NFJ368" s="366"/>
      <c r="NFK368" s="366"/>
      <c r="NFL368" s="366"/>
      <c r="NFM368" s="366"/>
      <c r="NFN368" s="366"/>
      <c r="NFO368" s="366"/>
      <c r="NFP368" s="366"/>
      <c r="NFQ368" s="366"/>
      <c r="NFR368" s="366"/>
      <c r="NFS368" s="366"/>
      <c r="NFT368" s="366"/>
      <c r="NFU368" s="366"/>
      <c r="NFV368" s="366"/>
      <c r="NFW368" s="366"/>
      <c r="NFX368" s="366"/>
      <c r="NFY368" s="366"/>
      <c r="NFZ368" s="366"/>
      <c r="NGA368" s="366"/>
      <c r="NGB368" s="366"/>
      <c r="NGC368" s="366"/>
      <c r="NGD368" s="366"/>
      <c r="NGE368" s="366"/>
      <c r="NGF368" s="366"/>
      <c r="NGG368" s="366"/>
      <c r="NGH368" s="366"/>
      <c r="NGI368" s="366"/>
      <c r="NGJ368" s="366"/>
      <c r="NGK368" s="366"/>
      <c r="NGL368" s="366"/>
      <c r="NGM368" s="366"/>
      <c r="NGN368" s="366"/>
      <c r="NGO368" s="366"/>
      <c r="NGP368" s="366"/>
      <c r="NGQ368" s="366"/>
      <c r="NGR368" s="366"/>
      <c r="NGS368" s="366"/>
      <c r="NGT368" s="366"/>
      <c r="NGU368" s="366"/>
      <c r="NGV368" s="366"/>
      <c r="NGW368" s="366"/>
      <c r="NGX368" s="366"/>
      <c r="NGY368" s="366"/>
      <c r="NGZ368" s="366"/>
      <c r="NHA368" s="366"/>
      <c r="NHB368" s="366"/>
      <c r="NHC368" s="366"/>
      <c r="NHD368" s="366"/>
      <c r="NHE368" s="366"/>
      <c r="NHF368" s="366"/>
      <c r="NHG368" s="366"/>
      <c r="NHH368" s="366"/>
      <c r="NHI368" s="366"/>
      <c r="NHJ368" s="366"/>
      <c r="NHK368" s="366"/>
      <c r="NHL368" s="366"/>
      <c r="NHM368" s="366"/>
      <c r="NHN368" s="366"/>
      <c r="NHO368" s="366"/>
      <c r="NHP368" s="366"/>
      <c r="NHQ368" s="366"/>
      <c r="NHR368" s="366"/>
      <c r="NHS368" s="366"/>
      <c r="NHT368" s="366"/>
      <c r="NHU368" s="366"/>
      <c r="NHV368" s="366"/>
      <c r="NHW368" s="366"/>
      <c r="NHX368" s="366"/>
      <c r="NHY368" s="366"/>
      <c r="NHZ368" s="366"/>
      <c r="NIA368" s="366"/>
      <c r="NIB368" s="366"/>
      <c r="NIC368" s="366"/>
      <c r="NID368" s="366"/>
      <c r="NIE368" s="366"/>
      <c r="NIF368" s="366"/>
      <c r="NIG368" s="366"/>
      <c r="NIH368" s="366"/>
      <c r="NII368" s="366"/>
      <c r="NIJ368" s="366"/>
      <c r="NIK368" s="366"/>
      <c r="NIL368" s="366"/>
      <c r="NIM368" s="366"/>
      <c r="NIN368" s="366"/>
      <c r="NIO368" s="366"/>
      <c r="NIP368" s="366"/>
      <c r="NIQ368" s="366"/>
      <c r="NIR368" s="366"/>
      <c r="NIS368" s="366"/>
      <c r="NIT368" s="366"/>
      <c r="NIU368" s="366"/>
      <c r="NIV368" s="366"/>
      <c r="NIW368" s="366"/>
      <c r="NIX368" s="366"/>
      <c r="NIY368" s="366"/>
      <c r="NIZ368" s="366"/>
      <c r="NJA368" s="366"/>
      <c r="NJB368" s="366"/>
      <c r="NJC368" s="366"/>
      <c r="NJD368" s="366"/>
      <c r="NJE368" s="366"/>
      <c r="NJF368" s="366"/>
      <c r="NJG368" s="366"/>
      <c r="NJH368" s="366"/>
      <c r="NJI368" s="366"/>
      <c r="NJJ368" s="366"/>
      <c r="NJK368" s="366"/>
      <c r="NJL368" s="366"/>
      <c r="NJM368" s="366"/>
      <c r="NJN368" s="366"/>
      <c r="NJO368" s="366"/>
      <c r="NJP368" s="366"/>
      <c r="NJQ368" s="366"/>
      <c r="NJR368" s="366"/>
      <c r="NJS368" s="366"/>
      <c r="NJT368" s="366"/>
      <c r="NJU368" s="366"/>
      <c r="NJV368" s="366"/>
      <c r="NJW368" s="366"/>
      <c r="NJX368" s="366"/>
      <c r="NJY368" s="366"/>
      <c r="NJZ368" s="366"/>
      <c r="NKA368" s="366"/>
      <c r="NKB368" s="366"/>
      <c r="NKC368" s="366"/>
      <c r="NKD368" s="366"/>
      <c r="NKE368" s="366"/>
      <c r="NKF368" s="366"/>
      <c r="NKG368" s="366"/>
      <c r="NKH368" s="366"/>
      <c r="NKI368" s="366"/>
      <c r="NKJ368" s="366"/>
      <c r="NKK368" s="366"/>
      <c r="NKL368" s="366"/>
      <c r="NKM368" s="366"/>
      <c r="NKN368" s="366"/>
      <c r="NKO368" s="366"/>
      <c r="NKP368" s="366"/>
      <c r="NKQ368" s="366"/>
      <c r="NKR368" s="366"/>
      <c r="NKS368" s="366"/>
      <c r="NKT368" s="366"/>
      <c r="NKU368" s="366"/>
      <c r="NKV368" s="366"/>
      <c r="NKW368" s="366"/>
      <c r="NKX368" s="366"/>
      <c r="NKY368" s="366"/>
      <c r="NKZ368" s="366"/>
      <c r="NLA368" s="366"/>
      <c r="NLB368" s="366"/>
      <c r="NLC368" s="366"/>
      <c r="NLD368" s="366"/>
      <c r="NLE368" s="366"/>
      <c r="NLF368" s="366"/>
      <c r="NLG368" s="366"/>
      <c r="NLH368" s="366"/>
      <c r="NLI368" s="366"/>
      <c r="NLJ368" s="366"/>
      <c r="NLK368" s="366"/>
      <c r="NLL368" s="366"/>
      <c r="NLM368" s="366"/>
      <c r="NLN368" s="366"/>
      <c r="NLO368" s="366"/>
      <c r="NLP368" s="366"/>
      <c r="NLQ368" s="366"/>
      <c r="NLR368" s="366"/>
      <c r="NLS368" s="366"/>
      <c r="NLT368" s="366"/>
      <c r="NLU368" s="366"/>
      <c r="NLV368" s="366"/>
      <c r="NLW368" s="366"/>
      <c r="NLX368" s="366"/>
      <c r="NLY368" s="366"/>
      <c r="NLZ368" s="366"/>
      <c r="NMA368" s="366"/>
      <c r="NMB368" s="366"/>
      <c r="NMC368" s="366"/>
      <c r="NMD368" s="366"/>
      <c r="NME368" s="366"/>
      <c r="NMF368" s="366"/>
      <c r="NMG368" s="366"/>
      <c r="NMH368" s="366"/>
      <c r="NMI368" s="366"/>
      <c r="NMJ368" s="366"/>
      <c r="NMK368" s="366"/>
      <c r="NML368" s="366"/>
      <c r="NMM368" s="366"/>
      <c r="NMN368" s="366"/>
      <c r="NMO368" s="366"/>
      <c r="NMP368" s="366"/>
      <c r="NMQ368" s="366"/>
      <c r="NMR368" s="366"/>
      <c r="NMS368" s="366"/>
      <c r="NMT368" s="366"/>
      <c r="NMU368" s="366"/>
      <c r="NMV368" s="366"/>
      <c r="NMW368" s="366"/>
      <c r="NMX368" s="366"/>
      <c r="NMY368" s="366"/>
      <c r="NMZ368" s="366"/>
      <c r="NNA368" s="366"/>
      <c r="NNB368" s="366"/>
      <c r="NNC368" s="366"/>
      <c r="NND368" s="366"/>
      <c r="NNE368" s="366"/>
      <c r="NNF368" s="366"/>
      <c r="NNG368" s="366"/>
      <c r="NNH368" s="366"/>
      <c r="NNI368" s="366"/>
      <c r="NNJ368" s="366"/>
      <c r="NNK368" s="366"/>
      <c r="NNL368" s="366"/>
      <c r="NNM368" s="366"/>
      <c r="NNN368" s="366"/>
      <c r="NNO368" s="366"/>
      <c r="NNP368" s="366"/>
      <c r="NNQ368" s="366"/>
      <c r="NNR368" s="366"/>
      <c r="NNS368" s="366"/>
      <c r="NNT368" s="366"/>
      <c r="NNU368" s="366"/>
      <c r="NNV368" s="366"/>
      <c r="NNW368" s="366"/>
      <c r="NNX368" s="366"/>
      <c r="NNY368" s="366"/>
      <c r="NNZ368" s="366"/>
      <c r="NOA368" s="366"/>
      <c r="NOB368" s="366"/>
      <c r="NOC368" s="366"/>
      <c r="NOD368" s="366"/>
      <c r="NOE368" s="366"/>
      <c r="NOF368" s="366"/>
      <c r="NOG368" s="366"/>
      <c r="NOH368" s="366"/>
      <c r="NOI368" s="366"/>
      <c r="NOJ368" s="366"/>
      <c r="NOK368" s="366"/>
      <c r="NOL368" s="366"/>
      <c r="NOM368" s="366"/>
      <c r="NON368" s="366"/>
      <c r="NOO368" s="366"/>
      <c r="NOP368" s="366"/>
      <c r="NOQ368" s="366"/>
      <c r="NOR368" s="366"/>
      <c r="NOS368" s="366"/>
      <c r="NOT368" s="366"/>
      <c r="NOU368" s="366"/>
      <c r="NOV368" s="366"/>
      <c r="NOW368" s="366"/>
      <c r="NOX368" s="366"/>
      <c r="NOY368" s="366"/>
      <c r="NOZ368" s="366"/>
      <c r="NPA368" s="366"/>
      <c r="NPB368" s="366"/>
      <c r="NPC368" s="366"/>
      <c r="NPD368" s="366"/>
      <c r="NPE368" s="366"/>
      <c r="NPF368" s="366"/>
      <c r="NPG368" s="366"/>
      <c r="NPH368" s="366"/>
      <c r="NPI368" s="366"/>
      <c r="NPJ368" s="366"/>
      <c r="NPK368" s="366"/>
      <c r="NPL368" s="366"/>
      <c r="NPM368" s="366"/>
      <c r="NPN368" s="366"/>
      <c r="NPO368" s="366"/>
      <c r="NPP368" s="366"/>
      <c r="NPQ368" s="366"/>
      <c r="NPR368" s="366"/>
      <c r="NPS368" s="366"/>
      <c r="NPT368" s="366"/>
      <c r="NPU368" s="366"/>
      <c r="NPV368" s="366"/>
      <c r="NPW368" s="366"/>
      <c r="NPX368" s="366"/>
      <c r="NPY368" s="366"/>
      <c r="NPZ368" s="366"/>
      <c r="NQA368" s="366"/>
      <c r="NQB368" s="366"/>
      <c r="NQC368" s="366"/>
      <c r="NQD368" s="366"/>
      <c r="NQE368" s="366"/>
      <c r="NQF368" s="366"/>
      <c r="NQG368" s="366"/>
      <c r="NQH368" s="366"/>
      <c r="NQI368" s="366"/>
      <c r="NQJ368" s="366"/>
      <c r="NQK368" s="366"/>
      <c r="NQL368" s="366"/>
      <c r="NQM368" s="366"/>
      <c r="NQN368" s="366"/>
      <c r="NQO368" s="366"/>
      <c r="NQP368" s="366"/>
      <c r="NQQ368" s="366"/>
      <c r="NQR368" s="366"/>
      <c r="NQS368" s="366"/>
      <c r="NQT368" s="366"/>
      <c r="NQU368" s="366"/>
      <c r="NQV368" s="366"/>
      <c r="NQW368" s="366"/>
      <c r="NQX368" s="366"/>
      <c r="NQY368" s="366"/>
      <c r="NQZ368" s="366"/>
      <c r="NRA368" s="366"/>
      <c r="NRB368" s="366"/>
      <c r="NRC368" s="366"/>
      <c r="NRD368" s="366"/>
      <c r="NRE368" s="366"/>
      <c r="NRF368" s="366"/>
      <c r="NRG368" s="366"/>
      <c r="NRH368" s="366"/>
      <c r="NRI368" s="366"/>
      <c r="NRJ368" s="366"/>
      <c r="NRK368" s="366"/>
      <c r="NRL368" s="366"/>
      <c r="NRM368" s="366"/>
      <c r="NRN368" s="366"/>
      <c r="NRO368" s="366"/>
      <c r="NRP368" s="366"/>
      <c r="NRQ368" s="366"/>
      <c r="NRR368" s="366"/>
      <c r="NRS368" s="366"/>
      <c r="NRT368" s="366"/>
      <c r="NRU368" s="366"/>
      <c r="NRV368" s="366"/>
      <c r="NRW368" s="366"/>
      <c r="NRX368" s="366"/>
      <c r="NRY368" s="366"/>
      <c r="NRZ368" s="366"/>
      <c r="NSA368" s="366"/>
      <c r="NSB368" s="366"/>
      <c r="NSC368" s="366"/>
      <c r="NSD368" s="366"/>
      <c r="NSE368" s="366"/>
      <c r="NSF368" s="366"/>
      <c r="NSG368" s="366"/>
      <c r="NSH368" s="366"/>
      <c r="NSI368" s="366"/>
      <c r="NSJ368" s="366"/>
      <c r="NSK368" s="366"/>
      <c r="NSL368" s="366"/>
      <c r="NSM368" s="366"/>
      <c r="NSN368" s="366"/>
      <c r="NSO368" s="366"/>
      <c r="NSP368" s="366"/>
      <c r="NSQ368" s="366"/>
      <c r="NSR368" s="366"/>
      <c r="NSS368" s="366"/>
      <c r="NST368" s="366"/>
      <c r="NSU368" s="366"/>
      <c r="NSV368" s="366"/>
      <c r="NSW368" s="366"/>
      <c r="NSX368" s="366"/>
      <c r="NSY368" s="366"/>
      <c r="NSZ368" s="366"/>
      <c r="NTA368" s="366"/>
      <c r="NTB368" s="366"/>
      <c r="NTC368" s="366"/>
      <c r="NTD368" s="366"/>
      <c r="NTE368" s="366"/>
      <c r="NTF368" s="366"/>
      <c r="NTG368" s="366"/>
      <c r="NTH368" s="366"/>
      <c r="NTI368" s="366"/>
      <c r="NTJ368" s="366"/>
      <c r="NTK368" s="366"/>
      <c r="NTL368" s="366"/>
      <c r="NTM368" s="366"/>
      <c r="NTN368" s="366"/>
      <c r="NTO368" s="366"/>
      <c r="NTP368" s="366"/>
      <c r="NTQ368" s="366"/>
      <c r="NTR368" s="366"/>
      <c r="NTS368" s="366"/>
      <c r="NTT368" s="366"/>
      <c r="NTU368" s="366"/>
      <c r="NTV368" s="366"/>
      <c r="NTW368" s="366"/>
      <c r="NTX368" s="366"/>
      <c r="NTY368" s="366"/>
      <c r="NTZ368" s="366"/>
      <c r="NUA368" s="366"/>
      <c r="NUB368" s="366"/>
      <c r="NUC368" s="366"/>
      <c r="NUD368" s="366"/>
      <c r="NUE368" s="366"/>
      <c r="NUF368" s="366"/>
      <c r="NUG368" s="366"/>
      <c r="NUH368" s="366"/>
      <c r="NUI368" s="366"/>
      <c r="NUJ368" s="366"/>
      <c r="NUK368" s="366"/>
      <c r="NUL368" s="366"/>
      <c r="NUM368" s="366"/>
      <c r="NUN368" s="366"/>
      <c r="NUO368" s="366"/>
      <c r="NUP368" s="366"/>
      <c r="NUQ368" s="366"/>
      <c r="NUR368" s="366"/>
      <c r="NUS368" s="366"/>
      <c r="NUT368" s="366"/>
      <c r="NUU368" s="366"/>
      <c r="NUV368" s="366"/>
      <c r="NUW368" s="366"/>
      <c r="NUX368" s="366"/>
      <c r="NUY368" s="366"/>
      <c r="NUZ368" s="366"/>
      <c r="NVA368" s="366"/>
      <c r="NVB368" s="366"/>
      <c r="NVC368" s="366"/>
      <c r="NVD368" s="366"/>
      <c r="NVE368" s="366"/>
      <c r="NVF368" s="366"/>
      <c r="NVG368" s="366"/>
      <c r="NVH368" s="366"/>
      <c r="NVI368" s="366"/>
      <c r="NVJ368" s="366"/>
      <c r="NVK368" s="366"/>
      <c r="NVL368" s="366"/>
      <c r="NVM368" s="366"/>
      <c r="NVN368" s="366"/>
      <c r="NVO368" s="366"/>
      <c r="NVP368" s="366"/>
      <c r="NVQ368" s="366"/>
      <c r="NVR368" s="366"/>
      <c r="NVS368" s="366"/>
      <c r="NVT368" s="366"/>
      <c r="NVU368" s="366"/>
      <c r="NVV368" s="366"/>
      <c r="NVW368" s="366"/>
      <c r="NVX368" s="366"/>
      <c r="NVY368" s="366"/>
      <c r="NVZ368" s="366"/>
      <c r="NWA368" s="366"/>
      <c r="NWB368" s="366"/>
      <c r="NWC368" s="366"/>
      <c r="NWD368" s="366"/>
      <c r="NWE368" s="366"/>
      <c r="NWF368" s="366"/>
      <c r="NWG368" s="366"/>
      <c r="NWH368" s="366"/>
      <c r="NWI368" s="366"/>
      <c r="NWJ368" s="366"/>
      <c r="NWK368" s="366"/>
      <c r="NWL368" s="366"/>
      <c r="NWM368" s="366"/>
      <c r="NWN368" s="366"/>
      <c r="NWO368" s="366"/>
      <c r="NWP368" s="366"/>
      <c r="NWQ368" s="366"/>
      <c r="NWR368" s="366"/>
      <c r="NWS368" s="366"/>
      <c r="NWT368" s="366"/>
      <c r="NWU368" s="366"/>
      <c r="NWV368" s="366"/>
      <c r="NWW368" s="366"/>
      <c r="NWX368" s="366"/>
      <c r="NWY368" s="366"/>
      <c r="NWZ368" s="366"/>
      <c r="NXA368" s="366"/>
      <c r="NXB368" s="366"/>
      <c r="NXC368" s="366"/>
      <c r="NXD368" s="366"/>
      <c r="NXE368" s="366"/>
      <c r="NXF368" s="366"/>
      <c r="NXG368" s="366"/>
      <c r="NXH368" s="366"/>
      <c r="NXI368" s="366"/>
      <c r="NXJ368" s="366"/>
      <c r="NXK368" s="366"/>
      <c r="NXL368" s="366"/>
      <c r="NXM368" s="366"/>
      <c r="NXN368" s="366"/>
      <c r="NXO368" s="366"/>
      <c r="NXP368" s="366"/>
      <c r="NXQ368" s="366"/>
      <c r="NXR368" s="366"/>
      <c r="NXS368" s="366"/>
      <c r="NXT368" s="366"/>
      <c r="NXU368" s="366"/>
      <c r="NXV368" s="366"/>
      <c r="NXW368" s="366"/>
      <c r="NXX368" s="366"/>
      <c r="NXY368" s="366"/>
      <c r="NXZ368" s="366"/>
      <c r="NYA368" s="366"/>
      <c r="NYB368" s="366"/>
      <c r="NYC368" s="366"/>
      <c r="NYD368" s="366"/>
      <c r="NYE368" s="366"/>
      <c r="NYF368" s="366"/>
      <c r="NYG368" s="366"/>
      <c r="NYH368" s="366"/>
      <c r="NYI368" s="366"/>
      <c r="NYJ368" s="366"/>
      <c r="NYK368" s="366"/>
      <c r="NYL368" s="366"/>
      <c r="NYM368" s="366"/>
      <c r="NYN368" s="366"/>
      <c r="NYO368" s="366"/>
      <c r="NYP368" s="366"/>
      <c r="NYQ368" s="366"/>
      <c r="NYR368" s="366"/>
      <c r="NYS368" s="366"/>
      <c r="NYT368" s="366"/>
      <c r="NYU368" s="366"/>
      <c r="NYV368" s="366"/>
      <c r="NYW368" s="366"/>
      <c r="NYX368" s="366"/>
      <c r="NYY368" s="366"/>
      <c r="NYZ368" s="366"/>
      <c r="NZA368" s="366"/>
      <c r="NZB368" s="366"/>
      <c r="NZC368" s="366"/>
      <c r="NZD368" s="366"/>
      <c r="NZE368" s="366"/>
      <c r="NZF368" s="366"/>
      <c r="NZG368" s="366"/>
      <c r="NZH368" s="366"/>
      <c r="NZI368" s="366"/>
      <c r="NZJ368" s="366"/>
      <c r="NZK368" s="366"/>
      <c r="NZL368" s="366"/>
      <c r="NZM368" s="366"/>
      <c r="NZN368" s="366"/>
      <c r="NZO368" s="366"/>
      <c r="NZP368" s="366"/>
      <c r="NZQ368" s="366"/>
      <c r="NZR368" s="366"/>
      <c r="NZS368" s="366"/>
      <c r="NZT368" s="366"/>
      <c r="NZU368" s="366"/>
      <c r="NZV368" s="366"/>
      <c r="NZW368" s="366"/>
      <c r="NZX368" s="366"/>
      <c r="NZY368" s="366"/>
      <c r="NZZ368" s="366"/>
      <c r="OAA368" s="366"/>
      <c r="OAB368" s="366"/>
      <c r="OAC368" s="366"/>
      <c r="OAD368" s="366"/>
      <c r="OAE368" s="366"/>
      <c r="OAF368" s="366"/>
      <c r="OAG368" s="366"/>
      <c r="OAH368" s="366"/>
      <c r="OAI368" s="366"/>
      <c r="OAJ368" s="366"/>
      <c r="OAK368" s="366"/>
      <c r="OAL368" s="366"/>
      <c r="OAM368" s="366"/>
      <c r="OAN368" s="366"/>
      <c r="OAO368" s="366"/>
      <c r="OAP368" s="366"/>
      <c r="OAQ368" s="366"/>
      <c r="OAR368" s="366"/>
      <c r="OAS368" s="366"/>
      <c r="OAT368" s="366"/>
      <c r="OAU368" s="366"/>
      <c r="OAV368" s="366"/>
      <c r="OAW368" s="366"/>
      <c r="OAX368" s="366"/>
      <c r="OAY368" s="366"/>
      <c r="OAZ368" s="366"/>
      <c r="OBA368" s="366"/>
      <c r="OBB368" s="366"/>
      <c r="OBC368" s="366"/>
      <c r="OBD368" s="366"/>
      <c r="OBE368" s="366"/>
      <c r="OBF368" s="366"/>
      <c r="OBG368" s="366"/>
      <c r="OBH368" s="366"/>
      <c r="OBI368" s="366"/>
      <c r="OBJ368" s="366"/>
      <c r="OBK368" s="366"/>
      <c r="OBL368" s="366"/>
      <c r="OBM368" s="366"/>
      <c r="OBN368" s="366"/>
      <c r="OBO368" s="366"/>
      <c r="OBP368" s="366"/>
      <c r="OBQ368" s="366"/>
      <c r="OBR368" s="366"/>
      <c r="OBS368" s="366"/>
      <c r="OBT368" s="366"/>
      <c r="OBU368" s="366"/>
      <c r="OBV368" s="366"/>
      <c r="OBW368" s="366"/>
      <c r="OBX368" s="366"/>
      <c r="OBY368" s="366"/>
      <c r="OBZ368" s="366"/>
      <c r="OCA368" s="366"/>
      <c r="OCB368" s="366"/>
      <c r="OCC368" s="366"/>
      <c r="OCD368" s="366"/>
      <c r="OCE368" s="366"/>
      <c r="OCF368" s="366"/>
      <c r="OCG368" s="366"/>
      <c r="OCH368" s="366"/>
      <c r="OCI368" s="366"/>
      <c r="OCJ368" s="366"/>
      <c r="OCK368" s="366"/>
      <c r="OCL368" s="366"/>
      <c r="OCM368" s="366"/>
      <c r="OCN368" s="366"/>
      <c r="OCO368" s="366"/>
      <c r="OCP368" s="366"/>
      <c r="OCQ368" s="366"/>
      <c r="OCR368" s="366"/>
      <c r="OCS368" s="366"/>
      <c r="OCT368" s="366"/>
      <c r="OCU368" s="366"/>
      <c r="OCV368" s="366"/>
      <c r="OCW368" s="366"/>
      <c r="OCX368" s="366"/>
      <c r="OCY368" s="366"/>
      <c r="OCZ368" s="366"/>
      <c r="ODA368" s="366"/>
      <c r="ODB368" s="366"/>
      <c r="ODC368" s="366"/>
      <c r="ODD368" s="366"/>
      <c r="ODE368" s="366"/>
      <c r="ODF368" s="366"/>
      <c r="ODG368" s="366"/>
      <c r="ODH368" s="366"/>
      <c r="ODI368" s="366"/>
      <c r="ODJ368" s="366"/>
      <c r="ODK368" s="366"/>
      <c r="ODL368" s="366"/>
      <c r="ODM368" s="366"/>
      <c r="ODN368" s="366"/>
      <c r="ODO368" s="366"/>
      <c r="ODP368" s="366"/>
      <c r="ODQ368" s="366"/>
      <c r="ODR368" s="366"/>
      <c r="ODS368" s="366"/>
      <c r="ODT368" s="366"/>
      <c r="ODU368" s="366"/>
      <c r="ODV368" s="366"/>
      <c r="ODW368" s="366"/>
      <c r="ODX368" s="366"/>
      <c r="ODY368" s="366"/>
      <c r="ODZ368" s="366"/>
      <c r="OEA368" s="366"/>
      <c r="OEB368" s="366"/>
      <c r="OEC368" s="366"/>
      <c r="OED368" s="366"/>
      <c r="OEE368" s="366"/>
      <c r="OEF368" s="366"/>
      <c r="OEG368" s="366"/>
      <c r="OEH368" s="366"/>
      <c r="OEI368" s="366"/>
      <c r="OEJ368" s="366"/>
      <c r="OEK368" s="366"/>
      <c r="OEL368" s="366"/>
      <c r="OEM368" s="366"/>
      <c r="OEN368" s="366"/>
      <c r="OEO368" s="366"/>
      <c r="OEP368" s="366"/>
      <c r="OEQ368" s="366"/>
      <c r="OER368" s="366"/>
      <c r="OES368" s="366"/>
      <c r="OET368" s="366"/>
      <c r="OEU368" s="366"/>
      <c r="OEV368" s="366"/>
      <c r="OEW368" s="366"/>
      <c r="OEX368" s="366"/>
      <c r="OEY368" s="366"/>
      <c r="OEZ368" s="366"/>
      <c r="OFA368" s="366"/>
      <c r="OFB368" s="366"/>
      <c r="OFC368" s="366"/>
      <c r="OFD368" s="366"/>
      <c r="OFE368" s="366"/>
      <c r="OFF368" s="366"/>
      <c r="OFG368" s="366"/>
      <c r="OFH368" s="366"/>
      <c r="OFI368" s="366"/>
      <c r="OFJ368" s="366"/>
      <c r="OFK368" s="366"/>
      <c r="OFL368" s="366"/>
      <c r="OFM368" s="366"/>
      <c r="OFN368" s="366"/>
      <c r="OFO368" s="366"/>
      <c r="OFP368" s="366"/>
      <c r="OFQ368" s="366"/>
      <c r="OFR368" s="366"/>
      <c r="OFS368" s="366"/>
      <c r="OFT368" s="366"/>
      <c r="OFU368" s="366"/>
      <c r="OFV368" s="366"/>
      <c r="OFW368" s="366"/>
      <c r="OFX368" s="366"/>
      <c r="OFY368" s="366"/>
      <c r="OFZ368" s="366"/>
      <c r="OGA368" s="366"/>
      <c r="OGB368" s="366"/>
      <c r="OGC368" s="366"/>
      <c r="OGD368" s="366"/>
      <c r="OGE368" s="366"/>
      <c r="OGF368" s="366"/>
      <c r="OGG368" s="366"/>
      <c r="OGH368" s="366"/>
      <c r="OGI368" s="366"/>
      <c r="OGJ368" s="366"/>
      <c r="OGK368" s="366"/>
      <c r="OGL368" s="366"/>
      <c r="OGM368" s="366"/>
      <c r="OGN368" s="366"/>
      <c r="OGO368" s="366"/>
      <c r="OGP368" s="366"/>
      <c r="OGQ368" s="366"/>
      <c r="OGR368" s="366"/>
      <c r="OGS368" s="366"/>
      <c r="OGT368" s="366"/>
      <c r="OGU368" s="366"/>
      <c r="OGV368" s="366"/>
      <c r="OGW368" s="366"/>
      <c r="OGX368" s="366"/>
      <c r="OGY368" s="366"/>
      <c r="OGZ368" s="366"/>
      <c r="OHA368" s="366"/>
      <c r="OHB368" s="366"/>
      <c r="OHC368" s="366"/>
      <c r="OHD368" s="366"/>
      <c r="OHE368" s="366"/>
      <c r="OHF368" s="366"/>
      <c r="OHG368" s="366"/>
      <c r="OHH368" s="366"/>
      <c r="OHI368" s="366"/>
      <c r="OHJ368" s="366"/>
      <c r="OHK368" s="366"/>
      <c r="OHL368" s="366"/>
      <c r="OHM368" s="366"/>
      <c r="OHN368" s="366"/>
      <c r="OHO368" s="366"/>
      <c r="OHP368" s="366"/>
      <c r="OHQ368" s="366"/>
      <c r="OHR368" s="366"/>
      <c r="OHS368" s="366"/>
      <c r="OHT368" s="366"/>
      <c r="OHU368" s="366"/>
      <c r="OHV368" s="366"/>
      <c r="OHW368" s="366"/>
      <c r="OHX368" s="366"/>
      <c r="OHY368" s="366"/>
      <c r="OHZ368" s="366"/>
      <c r="OIA368" s="366"/>
      <c r="OIB368" s="366"/>
      <c r="OIC368" s="366"/>
      <c r="OID368" s="366"/>
      <c r="OIE368" s="366"/>
      <c r="OIF368" s="366"/>
      <c r="OIG368" s="366"/>
      <c r="OIH368" s="366"/>
      <c r="OII368" s="366"/>
      <c r="OIJ368" s="366"/>
      <c r="OIK368" s="366"/>
      <c r="OIL368" s="366"/>
      <c r="OIM368" s="366"/>
      <c r="OIN368" s="366"/>
      <c r="OIO368" s="366"/>
      <c r="OIP368" s="366"/>
      <c r="OIQ368" s="366"/>
      <c r="OIR368" s="366"/>
      <c r="OIS368" s="366"/>
      <c r="OIT368" s="366"/>
      <c r="OIU368" s="366"/>
      <c r="OIV368" s="366"/>
      <c r="OIW368" s="366"/>
      <c r="OIX368" s="366"/>
      <c r="OIY368" s="366"/>
      <c r="OIZ368" s="366"/>
      <c r="OJA368" s="366"/>
      <c r="OJB368" s="366"/>
      <c r="OJC368" s="366"/>
      <c r="OJD368" s="366"/>
      <c r="OJE368" s="366"/>
      <c r="OJF368" s="366"/>
      <c r="OJG368" s="366"/>
      <c r="OJH368" s="366"/>
      <c r="OJI368" s="366"/>
      <c r="OJJ368" s="366"/>
      <c r="OJK368" s="366"/>
      <c r="OJL368" s="366"/>
      <c r="OJM368" s="366"/>
      <c r="OJN368" s="366"/>
      <c r="OJO368" s="366"/>
      <c r="OJP368" s="366"/>
      <c r="OJQ368" s="366"/>
      <c r="OJR368" s="366"/>
      <c r="OJS368" s="366"/>
      <c r="OJT368" s="366"/>
      <c r="OJU368" s="366"/>
      <c r="OJV368" s="366"/>
      <c r="OJW368" s="366"/>
      <c r="OJX368" s="366"/>
      <c r="OJY368" s="366"/>
      <c r="OJZ368" s="366"/>
      <c r="OKA368" s="366"/>
      <c r="OKB368" s="366"/>
      <c r="OKC368" s="366"/>
      <c r="OKD368" s="366"/>
      <c r="OKE368" s="366"/>
      <c r="OKF368" s="366"/>
      <c r="OKG368" s="366"/>
      <c r="OKH368" s="366"/>
      <c r="OKI368" s="366"/>
      <c r="OKJ368" s="366"/>
      <c r="OKK368" s="366"/>
      <c r="OKL368" s="366"/>
      <c r="OKM368" s="366"/>
      <c r="OKN368" s="366"/>
      <c r="OKO368" s="366"/>
      <c r="OKP368" s="366"/>
      <c r="OKQ368" s="366"/>
      <c r="OKR368" s="366"/>
      <c r="OKS368" s="366"/>
      <c r="OKT368" s="366"/>
      <c r="OKU368" s="366"/>
      <c r="OKV368" s="366"/>
      <c r="OKW368" s="366"/>
      <c r="OKX368" s="366"/>
      <c r="OKY368" s="366"/>
      <c r="OKZ368" s="366"/>
      <c r="OLA368" s="366"/>
      <c r="OLB368" s="366"/>
      <c r="OLC368" s="366"/>
      <c r="OLD368" s="366"/>
      <c r="OLE368" s="366"/>
      <c r="OLF368" s="366"/>
      <c r="OLG368" s="366"/>
      <c r="OLH368" s="366"/>
      <c r="OLI368" s="366"/>
      <c r="OLJ368" s="366"/>
      <c r="OLK368" s="366"/>
      <c r="OLL368" s="366"/>
      <c r="OLM368" s="366"/>
      <c r="OLN368" s="366"/>
      <c r="OLO368" s="366"/>
      <c r="OLP368" s="366"/>
      <c r="OLQ368" s="366"/>
      <c r="OLR368" s="366"/>
      <c r="OLS368" s="366"/>
      <c r="OLT368" s="366"/>
      <c r="OLU368" s="366"/>
      <c r="OLV368" s="366"/>
      <c r="OLW368" s="366"/>
      <c r="OLX368" s="366"/>
      <c r="OLY368" s="366"/>
      <c r="OLZ368" s="366"/>
      <c r="OMA368" s="366"/>
      <c r="OMB368" s="366"/>
      <c r="OMC368" s="366"/>
      <c r="OMD368" s="366"/>
      <c r="OME368" s="366"/>
      <c r="OMF368" s="366"/>
      <c r="OMG368" s="366"/>
      <c r="OMH368" s="366"/>
      <c r="OMI368" s="366"/>
      <c r="OMJ368" s="366"/>
      <c r="OMK368" s="366"/>
      <c r="OML368" s="366"/>
      <c r="OMM368" s="366"/>
      <c r="OMN368" s="366"/>
      <c r="OMO368" s="366"/>
      <c r="OMP368" s="366"/>
      <c r="OMQ368" s="366"/>
      <c r="OMR368" s="366"/>
      <c r="OMS368" s="366"/>
      <c r="OMT368" s="366"/>
      <c r="OMU368" s="366"/>
      <c r="OMV368" s="366"/>
      <c r="OMW368" s="366"/>
      <c r="OMX368" s="366"/>
      <c r="OMY368" s="366"/>
      <c r="OMZ368" s="366"/>
      <c r="ONA368" s="366"/>
      <c r="ONB368" s="366"/>
      <c r="ONC368" s="366"/>
      <c r="OND368" s="366"/>
      <c r="ONE368" s="366"/>
      <c r="ONF368" s="366"/>
      <c r="ONG368" s="366"/>
      <c r="ONH368" s="366"/>
      <c r="ONI368" s="366"/>
      <c r="ONJ368" s="366"/>
      <c r="ONK368" s="366"/>
      <c r="ONL368" s="366"/>
      <c r="ONM368" s="366"/>
      <c r="ONN368" s="366"/>
      <c r="ONO368" s="366"/>
      <c r="ONP368" s="366"/>
      <c r="ONQ368" s="366"/>
      <c r="ONR368" s="366"/>
      <c r="ONS368" s="366"/>
      <c r="ONT368" s="366"/>
      <c r="ONU368" s="366"/>
      <c r="ONV368" s="366"/>
      <c r="ONW368" s="366"/>
      <c r="ONX368" s="366"/>
      <c r="ONY368" s="366"/>
      <c r="ONZ368" s="366"/>
      <c r="OOA368" s="366"/>
      <c r="OOB368" s="366"/>
      <c r="OOC368" s="366"/>
      <c r="OOD368" s="366"/>
      <c r="OOE368" s="366"/>
      <c r="OOF368" s="366"/>
      <c r="OOG368" s="366"/>
      <c r="OOH368" s="366"/>
      <c r="OOI368" s="366"/>
      <c r="OOJ368" s="366"/>
      <c r="OOK368" s="366"/>
      <c r="OOL368" s="366"/>
      <c r="OOM368" s="366"/>
      <c r="OON368" s="366"/>
      <c r="OOO368" s="366"/>
      <c r="OOP368" s="366"/>
      <c r="OOQ368" s="366"/>
      <c r="OOR368" s="366"/>
      <c r="OOS368" s="366"/>
      <c r="OOT368" s="366"/>
      <c r="OOU368" s="366"/>
      <c r="OOV368" s="366"/>
      <c r="OOW368" s="366"/>
      <c r="OOX368" s="366"/>
      <c r="OOY368" s="366"/>
      <c r="OOZ368" s="366"/>
      <c r="OPA368" s="366"/>
      <c r="OPB368" s="366"/>
      <c r="OPC368" s="366"/>
      <c r="OPD368" s="366"/>
      <c r="OPE368" s="366"/>
      <c r="OPF368" s="366"/>
      <c r="OPG368" s="366"/>
      <c r="OPH368" s="366"/>
      <c r="OPI368" s="366"/>
      <c r="OPJ368" s="366"/>
      <c r="OPK368" s="366"/>
      <c r="OPL368" s="366"/>
      <c r="OPM368" s="366"/>
      <c r="OPN368" s="366"/>
      <c r="OPO368" s="366"/>
      <c r="OPP368" s="366"/>
      <c r="OPQ368" s="366"/>
      <c r="OPR368" s="366"/>
      <c r="OPS368" s="366"/>
      <c r="OPT368" s="366"/>
      <c r="OPU368" s="366"/>
      <c r="OPV368" s="366"/>
      <c r="OPW368" s="366"/>
      <c r="OPX368" s="366"/>
      <c r="OPY368" s="366"/>
      <c r="OPZ368" s="366"/>
      <c r="OQA368" s="366"/>
      <c r="OQB368" s="366"/>
      <c r="OQC368" s="366"/>
      <c r="OQD368" s="366"/>
      <c r="OQE368" s="366"/>
      <c r="OQF368" s="366"/>
      <c r="OQG368" s="366"/>
      <c r="OQH368" s="366"/>
      <c r="OQI368" s="366"/>
      <c r="OQJ368" s="366"/>
      <c r="OQK368" s="366"/>
      <c r="OQL368" s="366"/>
      <c r="OQM368" s="366"/>
      <c r="OQN368" s="366"/>
      <c r="OQO368" s="366"/>
      <c r="OQP368" s="366"/>
      <c r="OQQ368" s="366"/>
      <c r="OQR368" s="366"/>
      <c r="OQS368" s="366"/>
      <c r="OQT368" s="366"/>
      <c r="OQU368" s="366"/>
      <c r="OQV368" s="366"/>
      <c r="OQW368" s="366"/>
      <c r="OQX368" s="366"/>
      <c r="OQY368" s="366"/>
      <c r="OQZ368" s="366"/>
      <c r="ORA368" s="366"/>
      <c r="ORB368" s="366"/>
      <c r="ORC368" s="366"/>
      <c r="ORD368" s="366"/>
      <c r="ORE368" s="366"/>
      <c r="ORF368" s="366"/>
      <c r="ORG368" s="366"/>
      <c r="ORH368" s="366"/>
      <c r="ORI368" s="366"/>
      <c r="ORJ368" s="366"/>
      <c r="ORK368" s="366"/>
      <c r="ORL368" s="366"/>
      <c r="ORM368" s="366"/>
      <c r="ORN368" s="366"/>
      <c r="ORO368" s="366"/>
      <c r="ORP368" s="366"/>
      <c r="ORQ368" s="366"/>
      <c r="ORR368" s="366"/>
      <c r="ORS368" s="366"/>
      <c r="ORT368" s="366"/>
      <c r="ORU368" s="366"/>
      <c r="ORV368" s="366"/>
      <c r="ORW368" s="366"/>
      <c r="ORX368" s="366"/>
      <c r="ORY368" s="366"/>
      <c r="ORZ368" s="366"/>
      <c r="OSA368" s="366"/>
      <c r="OSB368" s="366"/>
      <c r="OSC368" s="366"/>
      <c r="OSD368" s="366"/>
      <c r="OSE368" s="366"/>
      <c r="OSF368" s="366"/>
      <c r="OSG368" s="366"/>
      <c r="OSH368" s="366"/>
      <c r="OSI368" s="366"/>
      <c r="OSJ368" s="366"/>
      <c r="OSK368" s="366"/>
      <c r="OSL368" s="366"/>
      <c r="OSM368" s="366"/>
      <c r="OSN368" s="366"/>
      <c r="OSO368" s="366"/>
      <c r="OSP368" s="366"/>
      <c r="OSQ368" s="366"/>
      <c r="OSR368" s="366"/>
      <c r="OSS368" s="366"/>
      <c r="OST368" s="366"/>
      <c r="OSU368" s="366"/>
      <c r="OSV368" s="366"/>
      <c r="OSW368" s="366"/>
      <c r="OSX368" s="366"/>
      <c r="OSY368" s="366"/>
      <c r="OSZ368" s="366"/>
      <c r="OTA368" s="366"/>
      <c r="OTB368" s="366"/>
      <c r="OTC368" s="366"/>
      <c r="OTD368" s="366"/>
      <c r="OTE368" s="366"/>
      <c r="OTF368" s="366"/>
      <c r="OTG368" s="366"/>
      <c r="OTH368" s="366"/>
      <c r="OTI368" s="366"/>
      <c r="OTJ368" s="366"/>
      <c r="OTK368" s="366"/>
      <c r="OTL368" s="366"/>
      <c r="OTM368" s="366"/>
      <c r="OTN368" s="366"/>
      <c r="OTO368" s="366"/>
      <c r="OTP368" s="366"/>
      <c r="OTQ368" s="366"/>
      <c r="OTR368" s="366"/>
      <c r="OTS368" s="366"/>
      <c r="OTT368" s="366"/>
      <c r="OTU368" s="366"/>
      <c r="OTV368" s="366"/>
      <c r="OTW368" s="366"/>
      <c r="OTX368" s="366"/>
      <c r="OTY368" s="366"/>
      <c r="OTZ368" s="366"/>
      <c r="OUA368" s="366"/>
      <c r="OUB368" s="366"/>
      <c r="OUC368" s="366"/>
      <c r="OUD368" s="366"/>
      <c r="OUE368" s="366"/>
      <c r="OUF368" s="366"/>
      <c r="OUG368" s="366"/>
      <c r="OUH368" s="366"/>
      <c r="OUI368" s="366"/>
      <c r="OUJ368" s="366"/>
      <c r="OUK368" s="366"/>
      <c r="OUL368" s="366"/>
      <c r="OUM368" s="366"/>
      <c r="OUN368" s="366"/>
      <c r="OUO368" s="366"/>
      <c r="OUP368" s="366"/>
      <c r="OUQ368" s="366"/>
      <c r="OUR368" s="366"/>
      <c r="OUS368" s="366"/>
      <c r="OUT368" s="366"/>
      <c r="OUU368" s="366"/>
      <c r="OUV368" s="366"/>
      <c r="OUW368" s="366"/>
      <c r="OUX368" s="366"/>
      <c r="OUY368" s="366"/>
      <c r="OUZ368" s="366"/>
      <c r="OVA368" s="366"/>
      <c r="OVB368" s="366"/>
      <c r="OVC368" s="366"/>
      <c r="OVD368" s="366"/>
      <c r="OVE368" s="366"/>
      <c r="OVF368" s="366"/>
      <c r="OVG368" s="366"/>
      <c r="OVH368" s="366"/>
      <c r="OVI368" s="366"/>
      <c r="OVJ368" s="366"/>
      <c r="OVK368" s="366"/>
      <c r="OVL368" s="366"/>
      <c r="OVM368" s="366"/>
      <c r="OVN368" s="366"/>
      <c r="OVO368" s="366"/>
      <c r="OVP368" s="366"/>
      <c r="OVQ368" s="366"/>
      <c r="OVR368" s="366"/>
      <c r="OVS368" s="366"/>
      <c r="OVT368" s="366"/>
      <c r="OVU368" s="366"/>
      <c r="OVV368" s="366"/>
      <c r="OVW368" s="366"/>
      <c r="OVX368" s="366"/>
      <c r="OVY368" s="366"/>
      <c r="OVZ368" s="366"/>
      <c r="OWA368" s="366"/>
      <c r="OWB368" s="366"/>
      <c r="OWC368" s="366"/>
      <c r="OWD368" s="366"/>
      <c r="OWE368" s="366"/>
      <c r="OWF368" s="366"/>
      <c r="OWG368" s="366"/>
      <c r="OWH368" s="366"/>
      <c r="OWI368" s="366"/>
      <c r="OWJ368" s="366"/>
      <c r="OWK368" s="366"/>
      <c r="OWL368" s="366"/>
      <c r="OWM368" s="366"/>
      <c r="OWN368" s="366"/>
      <c r="OWO368" s="366"/>
      <c r="OWP368" s="366"/>
      <c r="OWQ368" s="366"/>
      <c r="OWR368" s="366"/>
      <c r="OWS368" s="366"/>
      <c r="OWT368" s="366"/>
      <c r="OWU368" s="366"/>
      <c r="OWV368" s="366"/>
      <c r="OWW368" s="366"/>
      <c r="OWX368" s="366"/>
      <c r="OWY368" s="366"/>
      <c r="OWZ368" s="366"/>
      <c r="OXA368" s="366"/>
      <c r="OXB368" s="366"/>
      <c r="OXC368" s="366"/>
      <c r="OXD368" s="366"/>
      <c r="OXE368" s="366"/>
      <c r="OXF368" s="366"/>
      <c r="OXG368" s="366"/>
      <c r="OXH368" s="366"/>
      <c r="OXI368" s="366"/>
      <c r="OXJ368" s="366"/>
      <c r="OXK368" s="366"/>
      <c r="OXL368" s="366"/>
      <c r="OXM368" s="366"/>
      <c r="OXN368" s="366"/>
      <c r="OXO368" s="366"/>
      <c r="OXP368" s="366"/>
      <c r="OXQ368" s="366"/>
      <c r="OXR368" s="366"/>
      <c r="OXS368" s="366"/>
      <c r="OXT368" s="366"/>
      <c r="OXU368" s="366"/>
      <c r="OXV368" s="366"/>
      <c r="OXW368" s="366"/>
      <c r="OXX368" s="366"/>
      <c r="OXY368" s="366"/>
      <c r="OXZ368" s="366"/>
      <c r="OYA368" s="366"/>
      <c r="OYB368" s="366"/>
      <c r="OYC368" s="366"/>
      <c r="OYD368" s="366"/>
      <c r="OYE368" s="366"/>
      <c r="OYF368" s="366"/>
      <c r="OYG368" s="366"/>
      <c r="OYH368" s="366"/>
      <c r="OYI368" s="366"/>
      <c r="OYJ368" s="366"/>
      <c r="OYK368" s="366"/>
      <c r="OYL368" s="366"/>
      <c r="OYM368" s="366"/>
      <c r="OYN368" s="366"/>
      <c r="OYO368" s="366"/>
      <c r="OYP368" s="366"/>
      <c r="OYQ368" s="366"/>
      <c r="OYR368" s="366"/>
      <c r="OYS368" s="366"/>
      <c r="OYT368" s="366"/>
      <c r="OYU368" s="366"/>
      <c r="OYV368" s="366"/>
      <c r="OYW368" s="366"/>
      <c r="OYX368" s="366"/>
      <c r="OYY368" s="366"/>
      <c r="OYZ368" s="366"/>
      <c r="OZA368" s="366"/>
      <c r="OZB368" s="366"/>
      <c r="OZC368" s="366"/>
      <c r="OZD368" s="366"/>
      <c r="OZE368" s="366"/>
      <c r="OZF368" s="366"/>
      <c r="OZG368" s="366"/>
      <c r="OZH368" s="366"/>
      <c r="OZI368" s="366"/>
      <c r="OZJ368" s="366"/>
      <c r="OZK368" s="366"/>
      <c r="OZL368" s="366"/>
      <c r="OZM368" s="366"/>
      <c r="OZN368" s="366"/>
      <c r="OZO368" s="366"/>
      <c r="OZP368" s="366"/>
      <c r="OZQ368" s="366"/>
      <c r="OZR368" s="366"/>
      <c r="OZS368" s="366"/>
      <c r="OZT368" s="366"/>
      <c r="OZU368" s="366"/>
      <c r="OZV368" s="366"/>
      <c r="OZW368" s="366"/>
      <c r="OZX368" s="366"/>
      <c r="OZY368" s="366"/>
      <c r="OZZ368" s="366"/>
      <c r="PAA368" s="366"/>
      <c r="PAB368" s="366"/>
      <c r="PAC368" s="366"/>
      <c r="PAD368" s="366"/>
      <c r="PAE368" s="366"/>
      <c r="PAF368" s="366"/>
      <c r="PAG368" s="366"/>
      <c r="PAH368" s="366"/>
      <c r="PAI368" s="366"/>
      <c r="PAJ368" s="366"/>
      <c r="PAK368" s="366"/>
      <c r="PAL368" s="366"/>
      <c r="PAM368" s="366"/>
      <c r="PAN368" s="366"/>
      <c r="PAO368" s="366"/>
      <c r="PAP368" s="366"/>
      <c r="PAQ368" s="366"/>
      <c r="PAR368" s="366"/>
      <c r="PAS368" s="366"/>
      <c r="PAT368" s="366"/>
      <c r="PAU368" s="366"/>
      <c r="PAV368" s="366"/>
      <c r="PAW368" s="366"/>
      <c r="PAX368" s="366"/>
      <c r="PAY368" s="366"/>
      <c r="PAZ368" s="366"/>
      <c r="PBA368" s="366"/>
      <c r="PBB368" s="366"/>
      <c r="PBC368" s="366"/>
      <c r="PBD368" s="366"/>
      <c r="PBE368" s="366"/>
      <c r="PBF368" s="366"/>
      <c r="PBG368" s="366"/>
      <c r="PBH368" s="366"/>
      <c r="PBI368" s="366"/>
      <c r="PBJ368" s="366"/>
      <c r="PBK368" s="366"/>
      <c r="PBL368" s="366"/>
      <c r="PBM368" s="366"/>
      <c r="PBN368" s="366"/>
      <c r="PBO368" s="366"/>
      <c r="PBP368" s="366"/>
      <c r="PBQ368" s="366"/>
      <c r="PBR368" s="366"/>
      <c r="PBS368" s="366"/>
      <c r="PBT368" s="366"/>
      <c r="PBU368" s="366"/>
      <c r="PBV368" s="366"/>
      <c r="PBW368" s="366"/>
      <c r="PBX368" s="366"/>
      <c r="PBY368" s="366"/>
      <c r="PBZ368" s="366"/>
      <c r="PCA368" s="366"/>
      <c r="PCB368" s="366"/>
      <c r="PCC368" s="366"/>
      <c r="PCD368" s="366"/>
      <c r="PCE368" s="366"/>
      <c r="PCF368" s="366"/>
      <c r="PCG368" s="366"/>
      <c r="PCH368" s="366"/>
      <c r="PCI368" s="366"/>
      <c r="PCJ368" s="366"/>
      <c r="PCK368" s="366"/>
      <c r="PCL368" s="366"/>
      <c r="PCM368" s="366"/>
      <c r="PCN368" s="366"/>
      <c r="PCO368" s="366"/>
      <c r="PCP368" s="366"/>
      <c r="PCQ368" s="366"/>
      <c r="PCR368" s="366"/>
      <c r="PCS368" s="366"/>
      <c r="PCT368" s="366"/>
      <c r="PCU368" s="366"/>
      <c r="PCV368" s="366"/>
      <c r="PCW368" s="366"/>
      <c r="PCX368" s="366"/>
      <c r="PCY368" s="366"/>
      <c r="PCZ368" s="366"/>
      <c r="PDA368" s="366"/>
      <c r="PDB368" s="366"/>
      <c r="PDC368" s="366"/>
      <c r="PDD368" s="366"/>
      <c r="PDE368" s="366"/>
      <c r="PDF368" s="366"/>
      <c r="PDG368" s="366"/>
      <c r="PDH368" s="366"/>
      <c r="PDI368" s="366"/>
      <c r="PDJ368" s="366"/>
      <c r="PDK368" s="366"/>
      <c r="PDL368" s="366"/>
      <c r="PDM368" s="366"/>
      <c r="PDN368" s="366"/>
      <c r="PDO368" s="366"/>
      <c r="PDP368" s="366"/>
      <c r="PDQ368" s="366"/>
      <c r="PDR368" s="366"/>
      <c r="PDS368" s="366"/>
      <c r="PDT368" s="366"/>
      <c r="PDU368" s="366"/>
      <c r="PDV368" s="366"/>
      <c r="PDW368" s="366"/>
      <c r="PDX368" s="366"/>
      <c r="PDY368" s="366"/>
      <c r="PDZ368" s="366"/>
      <c r="PEA368" s="366"/>
      <c r="PEB368" s="366"/>
      <c r="PEC368" s="366"/>
      <c r="PED368" s="366"/>
      <c r="PEE368" s="366"/>
      <c r="PEF368" s="366"/>
      <c r="PEG368" s="366"/>
      <c r="PEH368" s="366"/>
      <c r="PEI368" s="366"/>
      <c r="PEJ368" s="366"/>
      <c r="PEK368" s="366"/>
      <c r="PEL368" s="366"/>
      <c r="PEM368" s="366"/>
      <c r="PEN368" s="366"/>
      <c r="PEO368" s="366"/>
      <c r="PEP368" s="366"/>
      <c r="PEQ368" s="366"/>
      <c r="PER368" s="366"/>
      <c r="PES368" s="366"/>
      <c r="PET368" s="366"/>
      <c r="PEU368" s="366"/>
      <c r="PEV368" s="366"/>
      <c r="PEW368" s="366"/>
      <c r="PEX368" s="366"/>
      <c r="PEY368" s="366"/>
      <c r="PEZ368" s="366"/>
      <c r="PFA368" s="366"/>
      <c r="PFB368" s="366"/>
      <c r="PFC368" s="366"/>
      <c r="PFD368" s="366"/>
      <c r="PFE368" s="366"/>
      <c r="PFF368" s="366"/>
      <c r="PFG368" s="366"/>
      <c r="PFH368" s="366"/>
      <c r="PFI368" s="366"/>
      <c r="PFJ368" s="366"/>
      <c r="PFK368" s="366"/>
      <c r="PFL368" s="366"/>
      <c r="PFM368" s="366"/>
      <c r="PFN368" s="366"/>
      <c r="PFO368" s="366"/>
      <c r="PFP368" s="366"/>
      <c r="PFQ368" s="366"/>
      <c r="PFR368" s="366"/>
      <c r="PFS368" s="366"/>
      <c r="PFT368" s="366"/>
      <c r="PFU368" s="366"/>
      <c r="PFV368" s="366"/>
      <c r="PFW368" s="366"/>
      <c r="PFX368" s="366"/>
      <c r="PFY368" s="366"/>
      <c r="PFZ368" s="366"/>
      <c r="PGA368" s="366"/>
      <c r="PGB368" s="366"/>
      <c r="PGC368" s="366"/>
      <c r="PGD368" s="366"/>
      <c r="PGE368" s="366"/>
      <c r="PGF368" s="366"/>
      <c r="PGG368" s="366"/>
      <c r="PGH368" s="366"/>
      <c r="PGI368" s="366"/>
      <c r="PGJ368" s="366"/>
      <c r="PGK368" s="366"/>
      <c r="PGL368" s="366"/>
      <c r="PGM368" s="366"/>
      <c r="PGN368" s="366"/>
      <c r="PGO368" s="366"/>
      <c r="PGP368" s="366"/>
      <c r="PGQ368" s="366"/>
      <c r="PGR368" s="366"/>
      <c r="PGS368" s="366"/>
      <c r="PGT368" s="366"/>
      <c r="PGU368" s="366"/>
      <c r="PGV368" s="366"/>
      <c r="PGW368" s="366"/>
      <c r="PGX368" s="366"/>
      <c r="PGY368" s="366"/>
      <c r="PGZ368" s="366"/>
      <c r="PHA368" s="366"/>
      <c r="PHB368" s="366"/>
      <c r="PHC368" s="366"/>
      <c r="PHD368" s="366"/>
      <c r="PHE368" s="366"/>
      <c r="PHF368" s="366"/>
      <c r="PHG368" s="366"/>
      <c r="PHH368" s="366"/>
      <c r="PHI368" s="366"/>
      <c r="PHJ368" s="366"/>
      <c r="PHK368" s="366"/>
      <c r="PHL368" s="366"/>
      <c r="PHM368" s="366"/>
      <c r="PHN368" s="366"/>
      <c r="PHO368" s="366"/>
      <c r="PHP368" s="366"/>
      <c r="PHQ368" s="366"/>
      <c r="PHR368" s="366"/>
      <c r="PHS368" s="366"/>
      <c r="PHT368" s="366"/>
      <c r="PHU368" s="366"/>
      <c r="PHV368" s="366"/>
      <c r="PHW368" s="366"/>
      <c r="PHX368" s="366"/>
      <c r="PHY368" s="366"/>
      <c r="PHZ368" s="366"/>
      <c r="PIA368" s="366"/>
      <c r="PIB368" s="366"/>
      <c r="PIC368" s="366"/>
      <c r="PID368" s="366"/>
      <c r="PIE368" s="366"/>
      <c r="PIF368" s="366"/>
      <c r="PIG368" s="366"/>
      <c r="PIH368" s="366"/>
      <c r="PII368" s="366"/>
      <c r="PIJ368" s="366"/>
      <c r="PIK368" s="366"/>
      <c r="PIL368" s="366"/>
      <c r="PIM368" s="366"/>
      <c r="PIN368" s="366"/>
      <c r="PIO368" s="366"/>
      <c r="PIP368" s="366"/>
      <c r="PIQ368" s="366"/>
      <c r="PIR368" s="366"/>
      <c r="PIS368" s="366"/>
      <c r="PIT368" s="366"/>
      <c r="PIU368" s="366"/>
      <c r="PIV368" s="366"/>
      <c r="PIW368" s="366"/>
      <c r="PIX368" s="366"/>
      <c r="PIY368" s="366"/>
      <c r="PIZ368" s="366"/>
      <c r="PJA368" s="366"/>
      <c r="PJB368" s="366"/>
      <c r="PJC368" s="366"/>
      <c r="PJD368" s="366"/>
      <c r="PJE368" s="366"/>
      <c r="PJF368" s="366"/>
      <c r="PJG368" s="366"/>
      <c r="PJH368" s="366"/>
      <c r="PJI368" s="366"/>
      <c r="PJJ368" s="366"/>
      <c r="PJK368" s="366"/>
      <c r="PJL368" s="366"/>
      <c r="PJM368" s="366"/>
      <c r="PJN368" s="366"/>
      <c r="PJO368" s="366"/>
      <c r="PJP368" s="366"/>
      <c r="PJQ368" s="366"/>
      <c r="PJR368" s="366"/>
      <c r="PJS368" s="366"/>
      <c r="PJT368" s="366"/>
      <c r="PJU368" s="366"/>
      <c r="PJV368" s="366"/>
      <c r="PJW368" s="366"/>
      <c r="PJX368" s="366"/>
      <c r="PJY368" s="366"/>
      <c r="PJZ368" s="366"/>
      <c r="PKA368" s="366"/>
      <c r="PKB368" s="366"/>
      <c r="PKC368" s="366"/>
      <c r="PKD368" s="366"/>
      <c r="PKE368" s="366"/>
      <c r="PKF368" s="366"/>
      <c r="PKG368" s="366"/>
      <c r="PKH368" s="366"/>
      <c r="PKI368" s="366"/>
      <c r="PKJ368" s="366"/>
      <c r="PKK368" s="366"/>
      <c r="PKL368" s="366"/>
      <c r="PKM368" s="366"/>
      <c r="PKN368" s="366"/>
      <c r="PKO368" s="366"/>
      <c r="PKP368" s="366"/>
      <c r="PKQ368" s="366"/>
      <c r="PKR368" s="366"/>
      <c r="PKS368" s="366"/>
      <c r="PKT368" s="366"/>
      <c r="PKU368" s="366"/>
      <c r="PKV368" s="366"/>
      <c r="PKW368" s="366"/>
      <c r="PKX368" s="366"/>
      <c r="PKY368" s="366"/>
      <c r="PKZ368" s="366"/>
      <c r="PLA368" s="366"/>
      <c r="PLB368" s="366"/>
      <c r="PLC368" s="366"/>
      <c r="PLD368" s="366"/>
      <c r="PLE368" s="366"/>
      <c r="PLF368" s="366"/>
      <c r="PLG368" s="366"/>
      <c r="PLH368" s="366"/>
      <c r="PLI368" s="366"/>
      <c r="PLJ368" s="366"/>
      <c r="PLK368" s="366"/>
      <c r="PLL368" s="366"/>
      <c r="PLM368" s="366"/>
      <c r="PLN368" s="366"/>
      <c r="PLO368" s="366"/>
      <c r="PLP368" s="366"/>
      <c r="PLQ368" s="366"/>
      <c r="PLR368" s="366"/>
      <c r="PLS368" s="366"/>
      <c r="PLT368" s="366"/>
      <c r="PLU368" s="366"/>
      <c r="PLV368" s="366"/>
      <c r="PLW368" s="366"/>
      <c r="PLX368" s="366"/>
      <c r="PLY368" s="366"/>
      <c r="PLZ368" s="366"/>
      <c r="PMA368" s="366"/>
      <c r="PMB368" s="366"/>
      <c r="PMC368" s="366"/>
      <c r="PMD368" s="366"/>
      <c r="PME368" s="366"/>
      <c r="PMF368" s="366"/>
      <c r="PMG368" s="366"/>
      <c r="PMH368" s="366"/>
      <c r="PMI368" s="366"/>
      <c r="PMJ368" s="366"/>
      <c r="PMK368" s="366"/>
      <c r="PML368" s="366"/>
      <c r="PMM368" s="366"/>
      <c r="PMN368" s="366"/>
      <c r="PMO368" s="366"/>
      <c r="PMP368" s="366"/>
      <c r="PMQ368" s="366"/>
      <c r="PMR368" s="366"/>
      <c r="PMS368" s="366"/>
      <c r="PMT368" s="366"/>
      <c r="PMU368" s="366"/>
      <c r="PMV368" s="366"/>
      <c r="PMW368" s="366"/>
      <c r="PMX368" s="366"/>
      <c r="PMY368" s="366"/>
      <c r="PMZ368" s="366"/>
      <c r="PNA368" s="366"/>
      <c r="PNB368" s="366"/>
      <c r="PNC368" s="366"/>
      <c r="PND368" s="366"/>
      <c r="PNE368" s="366"/>
      <c r="PNF368" s="366"/>
      <c r="PNG368" s="366"/>
      <c r="PNH368" s="366"/>
      <c r="PNI368" s="366"/>
      <c r="PNJ368" s="366"/>
      <c r="PNK368" s="366"/>
      <c r="PNL368" s="366"/>
      <c r="PNM368" s="366"/>
      <c r="PNN368" s="366"/>
      <c r="PNO368" s="366"/>
      <c r="PNP368" s="366"/>
      <c r="PNQ368" s="366"/>
      <c r="PNR368" s="366"/>
      <c r="PNS368" s="366"/>
      <c r="PNT368" s="366"/>
      <c r="PNU368" s="366"/>
      <c r="PNV368" s="366"/>
      <c r="PNW368" s="366"/>
      <c r="PNX368" s="366"/>
      <c r="PNY368" s="366"/>
      <c r="PNZ368" s="366"/>
      <c r="POA368" s="366"/>
      <c r="POB368" s="366"/>
      <c r="POC368" s="366"/>
      <c r="POD368" s="366"/>
      <c r="POE368" s="366"/>
      <c r="POF368" s="366"/>
      <c r="POG368" s="366"/>
      <c r="POH368" s="366"/>
      <c r="POI368" s="366"/>
      <c r="POJ368" s="366"/>
      <c r="POK368" s="366"/>
      <c r="POL368" s="366"/>
      <c r="POM368" s="366"/>
      <c r="PON368" s="366"/>
      <c r="POO368" s="366"/>
      <c r="POP368" s="366"/>
      <c r="POQ368" s="366"/>
      <c r="POR368" s="366"/>
      <c r="POS368" s="366"/>
      <c r="POT368" s="366"/>
      <c r="POU368" s="366"/>
      <c r="POV368" s="366"/>
      <c r="POW368" s="366"/>
      <c r="POX368" s="366"/>
      <c r="POY368" s="366"/>
      <c r="POZ368" s="366"/>
      <c r="PPA368" s="366"/>
      <c r="PPB368" s="366"/>
      <c r="PPC368" s="366"/>
      <c r="PPD368" s="366"/>
      <c r="PPE368" s="366"/>
      <c r="PPF368" s="366"/>
      <c r="PPG368" s="366"/>
      <c r="PPH368" s="366"/>
      <c r="PPI368" s="366"/>
      <c r="PPJ368" s="366"/>
      <c r="PPK368" s="366"/>
      <c r="PPL368" s="366"/>
      <c r="PPM368" s="366"/>
      <c r="PPN368" s="366"/>
      <c r="PPO368" s="366"/>
      <c r="PPP368" s="366"/>
      <c r="PPQ368" s="366"/>
      <c r="PPR368" s="366"/>
      <c r="PPS368" s="366"/>
      <c r="PPT368" s="366"/>
      <c r="PPU368" s="366"/>
      <c r="PPV368" s="366"/>
      <c r="PPW368" s="366"/>
      <c r="PPX368" s="366"/>
      <c r="PPY368" s="366"/>
      <c r="PPZ368" s="366"/>
      <c r="PQA368" s="366"/>
      <c r="PQB368" s="366"/>
      <c r="PQC368" s="366"/>
      <c r="PQD368" s="366"/>
      <c r="PQE368" s="366"/>
      <c r="PQF368" s="366"/>
      <c r="PQG368" s="366"/>
      <c r="PQH368" s="366"/>
      <c r="PQI368" s="366"/>
      <c r="PQJ368" s="366"/>
      <c r="PQK368" s="366"/>
      <c r="PQL368" s="366"/>
      <c r="PQM368" s="366"/>
      <c r="PQN368" s="366"/>
      <c r="PQO368" s="366"/>
      <c r="PQP368" s="366"/>
      <c r="PQQ368" s="366"/>
      <c r="PQR368" s="366"/>
      <c r="PQS368" s="366"/>
      <c r="PQT368" s="366"/>
      <c r="PQU368" s="366"/>
      <c r="PQV368" s="366"/>
      <c r="PQW368" s="366"/>
      <c r="PQX368" s="366"/>
      <c r="PQY368" s="366"/>
      <c r="PQZ368" s="366"/>
      <c r="PRA368" s="366"/>
      <c r="PRB368" s="366"/>
      <c r="PRC368" s="366"/>
      <c r="PRD368" s="366"/>
      <c r="PRE368" s="366"/>
      <c r="PRF368" s="366"/>
      <c r="PRG368" s="366"/>
      <c r="PRH368" s="366"/>
      <c r="PRI368" s="366"/>
      <c r="PRJ368" s="366"/>
      <c r="PRK368" s="366"/>
      <c r="PRL368" s="366"/>
      <c r="PRM368" s="366"/>
      <c r="PRN368" s="366"/>
      <c r="PRO368" s="366"/>
      <c r="PRP368" s="366"/>
      <c r="PRQ368" s="366"/>
      <c r="PRR368" s="366"/>
      <c r="PRS368" s="366"/>
      <c r="PRT368" s="366"/>
      <c r="PRU368" s="366"/>
      <c r="PRV368" s="366"/>
      <c r="PRW368" s="366"/>
      <c r="PRX368" s="366"/>
      <c r="PRY368" s="366"/>
      <c r="PRZ368" s="366"/>
      <c r="PSA368" s="366"/>
      <c r="PSB368" s="366"/>
      <c r="PSC368" s="366"/>
      <c r="PSD368" s="366"/>
      <c r="PSE368" s="366"/>
      <c r="PSF368" s="366"/>
      <c r="PSG368" s="366"/>
      <c r="PSH368" s="366"/>
      <c r="PSI368" s="366"/>
      <c r="PSJ368" s="366"/>
      <c r="PSK368" s="366"/>
      <c r="PSL368" s="366"/>
      <c r="PSM368" s="366"/>
      <c r="PSN368" s="366"/>
      <c r="PSO368" s="366"/>
      <c r="PSP368" s="366"/>
      <c r="PSQ368" s="366"/>
      <c r="PSR368" s="366"/>
      <c r="PSS368" s="366"/>
      <c r="PST368" s="366"/>
      <c r="PSU368" s="366"/>
      <c r="PSV368" s="366"/>
      <c r="PSW368" s="366"/>
      <c r="PSX368" s="366"/>
      <c r="PSY368" s="366"/>
      <c r="PSZ368" s="366"/>
      <c r="PTA368" s="366"/>
      <c r="PTB368" s="366"/>
      <c r="PTC368" s="366"/>
      <c r="PTD368" s="366"/>
      <c r="PTE368" s="366"/>
      <c r="PTF368" s="366"/>
      <c r="PTG368" s="366"/>
      <c r="PTH368" s="366"/>
      <c r="PTI368" s="366"/>
      <c r="PTJ368" s="366"/>
      <c r="PTK368" s="366"/>
      <c r="PTL368" s="366"/>
      <c r="PTM368" s="366"/>
      <c r="PTN368" s="366"/>
      <c r="PTO368" s="366"/>
      <c r="PTP368" s="366"/>
      <c r="PTQ368" s="366"/>
      <c r="PTR368" s="366"/>
      <c r="PTS368" s="366"/>
      <c r="PTT368" s="366"/>
      <c r="PTU368" s="366"/>
      <c r="PTV368" s="366"/>
      <c r="PTW368" s="366"/>
      <c r="PTX368" s="366"/>
      <c r="PTY368" s="366"/>
      <c r="PTZ368" s="366"/>
      <c r="PUA368" s="366"/>
      <c r="PUB368" s="366"/>
      <c r="PUC368" s="366"/>
      <c r="PUD368" s="366"/>
      <c r="PUE368" s="366"/>
      <c r="PUF368" s="366"/>
      <c r="PUG368" s="366"/>
      <c r="PUH368" s="366"/>
      <c r="PUI368" s="366"/>
      <c r="PUJ368" s="366"/>
      <c r="PUK368" s="366"/>
      <c r="PUL368" s="366"/>
      <c r="PUM368" s="366"/>
      <c r="PUN368" s="366"/>
      <c r="PUO368" s="366"/>
      <c r="PUP368" s="366"/>
      <c r="PUQ368" s="366"/>
      <c r="PUR368" s="366"/>
      <c r="PUS368" s="366"/>
      <c r="PUT368" s="366"/>
      <c r="PUU368" s="366"/>
      <c r="PUV368" s="366"/>
      <c r="PUW368" s="366"/>
      <c r="PUX368" s="366"/>
      <c r="PUY368" s="366"/>
      <c r="PUZ368" s="366"/>
      <c r="PVA368" s="366"/>
      <c r="PVB368" s="366"/>
      <c r="PVC368" s="366"/>
      <c r="PVD368" s="366"/>
      <c r="PVE368" s="366"/>
      <c r="PVF368" s="366"/>
      <c r="PVG368" s="366"/>
      <c r="PVH368" s="366"/>
      <c r="PVI368" s="366"/>
      <c r="PVJ368" s="366"/>
      <c r="PVK368" s="366"/>
      <c r="PVL368" s="366"/>
      <c r="PVM368" s="366"/>
      <c r="PVN368" s="366"/>
      <c r="PVO368" s="366"/>
      <c r="PVP368" s="366"/>
      <c r="PVQ368" s="366"/>
      <c r="PVR368" s="366"/>
      <c r="PVS368" s="366"/>
      <c r="PVT368" s="366"/>
      <c r="PVU368" s="366"/>
      <c r="PVV368" s="366"/>
      <c r="PVW368" s="366"/>
      <c r="PVX368" s="366"/>
      <c r="PVY368" s="366"/>
      <c r="PVZ368" s="366"/>
      <c r="PWA368" s="366"/>
      <c r="PWB368" s="366"/>
      <c r="PWC368" s="366"/>
      <c r="PWD368" s="366"/>
      <c r="PWE368" s="366"/>
      <c r="PWF368" s="366"/>
      <c r="PWG368" s="366"/>
      <c r="PWH368" s="366"/>
      <c r="PWI368" s="366"/>
      <c r="PWJ368" s="366"/>
      <c r="PWK368" s="366"/>
      <c r="PWL368" s="366"/>
      <c r="PWM368" s="366"/>
      <c r="PWN368" s="366"/>
      <c r="PWO368" s="366"/>
      <c r="PWP368" s="366"/>
      <c r="PWQ368" s="366"/>
      <c r="PWR368" s="366"/>
      <c r="PWS368" s="366"/>
      <c r="PWT368" s="366"/>
      <c r="PWU368" s="366"/>
      <c r="PWV368" s="366"/>
      <c r="PWW368" s="366"/>
      <c r="PWX368" s="366"/>
      <c r="PWY368" s="366"/>
      <c r="PWZ368" s="366"/>
      <c r="PXA368" s="366"/>
      <c r="PXB368" s="366"/>
      <c r="PXC368" s="366"/>
      <c r="PXD368" s="366"/>
      <c r="PXE368" s="366"/>
      <c r="PXF368" s="366"/>
      <c r="PXG368" s="366"/>
      <c r="PXH368" s="366"/>
      <c r="PXI368" s="366"/>
      <c r="PXJ368" s="366"/>
      <c r="PXK368" s="366"/>
      <c r="PXL368" s="366"/>
      <c r="PXM368" s="366"/>
      <c r="PXN368" s="366"/>
      <c r="PXO368" s="366"/>
      <c r="PXP368" s="366"/>
      <c r="PXQ368" s="366"/>
      <c r="PXR368" s="366"/>
      <c r="PXS368" s="366"/>
      <c r="PXT368" s="366"/>
      <c r="PXU368" s="366"/>
      <c r="PXV368" s="366"/>
      <c r="PXW368" s="366"/>
      <c r="PXX368" s="366"/>
      <c r="PXY368" s="366"/>
      <c r="PXZ368" s="366"/>
      <c r="PYA368" s="366"/>
      <c r="PYB368" s="366"/>
      <c r="PYC368" s="366"/>
      <c r="PYD368" s="366"/>
      <c r="PYE368" s="366"/>
      <c r="PYF368" s="366"/>
      <c r="PYG368" s="366"/>
      <c r="PYH368" s="366"/>
      <c r="PYI368" s="366"/>
      <c r="PYJ368" s="366"/>
      <c r="PYK368" s="366"/>
      <c r="PYL368" s="366"/>
      <c r="PYM368" s="366"/>
      <c r="PYN368" s="366"/>
      <c r="PYO368" s="366"/>
      <c r="PYP368" s="366"/>
      <c r="PYQ368" s="366"/>
      <c r="PYR368" s="366"/>
      <c r="PYS368" s="366"/>
      <c r="PYT368" s="366"/>
      <c r="PYU368" s="366"/>
      <c r="PYV368" s="366"/>
      <c r="PYW368" s="366"/>
      <c r="PYX368" s="366"/>
      <c r="PYY368" s="366"/>
      <c r="PYZ368" s="366"/>
      <c r="PZA368" s="366"/>
      <c r="PZB368" s="366"/>
      <c r="PZC368" s="366"/>
      <c r="PZD368" s="366"/>
      <c r="PZE368" s="366"/>
      <c r="PZF368" s="366"/>
      <c r="PZG368" s="366"/>
      <c r="PZH368" s="366"/>
      <c r="PZI368" s="366"/>
      <c r="PZJ368" s="366"/>
      <c r="PZK368" s="366"/>
      <c r="PZL368" s="366"/>
      <c r="PZM368" s="366"/>
      <c r="PZN368" s="366"/>
      <c r="PZO368" s="366"/>
      <c r="PZP368" s="366"/>
      <c r="PZQ368" s="366"/>
      <c r="PZR368" s="366"/>
      <c r="PZS368" s="366"/>
      <c r="PZT368" s="366"/>
      <c r="PZU368" s="366"/>
      <c r="PZV368" s="366"/>
      <c r="PZW368" s="366"/>
      <c r="PZX368" s="366"/>
      <c r="PZY368" s="366"/>
      <c r="PZZ368" s="366"/>
      <c r="QAA368" s="366"/>
      <c r="QAB368" s="366"/>
      <c r="QAC368" s="366"/>
      <c r="QAD368" s="366"/>
      <c r="QAE368" s="366"/>
      <c r="QAF368" s="366"/>
      <c r="QAG368" s="366"/>
      <c r="QAH368" s="366"/>
      <c r="QAI368" s="366"/>
      <c r="QAJ368" s="366"/>
      <c r="QAK368" s="366"/>
      <c r="QAL368" s="366"/>
      <c r="QAM368" s="366"/>
      <c r="QAN368" s="366"/>
      <c r="QAO368" s="366"/>
      <c r="QAP368" s="366"/>
      <c r="QAQ368" s="366"/>
      <c r="QAR368" s="366"/>
      <c r="QAS368" s="366"/>
      <c r="QAT368" s="366"/>
      <c r="QAU368" s="366"/>
      <c r="QAV368" s="366"/>
      <c r="QAW368" s="366"/>
      <c r="QAX368" s="366"/>
      <c r="QAY368" s="366"/>
      <c r="QAZ368" s="366"/>
      <c r="QBA368" s="366"/>
      <c r="QBB368" s="366"/>
      <c r="QBC368" s="366"/>
      <c r="QBD368" s="366"/>
      <c r="QBE368" s="366"/>
      <c r="QBF368" s="366"/>
      <c r="QBG368" s="366"/>
      <c r="QBH368" s="366"/>
      <c r="QBI368" s="366"/>
      <c r="QBJ368" s="366"/>
      <c r="QBK368" s="366"/>
      <c r="QBL368" s="366"/>
      <c r="QBM368" s="366"/>
      <c r="QBN368" s="366"/>
      <c r="QBO368" s="366"/>
      <c r="QBP368" s="366"/>
      <c r="QBQ368" s="366"/>
      <c r="QBR368" s="366"/>
      <c r="QBS368" s="366"/>
      <c r="QBT368" s="366"/>
      <c r="QBU368" s="366"/>
      <c r="QBV368" s="366"/>
      <c r="QBW368" s="366"/>
      <c r="QBX368" s="366"/>
      <c r="QBY368" s="366"/>
      <c r="QBZ368" s="366"/>
      <c r="QCA368" s="366"/>
      <c r="QCB368" s="366"/>
      <c r="QCC368" s="366"/>
      <c r="QCD368" s="366"/>
      <c r="QCE368" s="366"/>
      <c r="QCF368" s="366"/>
      <c r="QCG368" s="366"/>
      <c r="QCH368" s="366"/>
      <c r="QCI368" s="366"/>
      <c r="QCJ368" s="366"/>
      <c r="QCK368" s="366"/>
      <c r="QCL368" s="366"/>
      <c r="QCM368" s="366"/>
      <c r="QCN368" s="366"/>
      <c r="QCO368" s="366"/>
      <c r="QCP368" s="366"/>
      <c r="QCQ368" s="366"/>
      <c r="QCR368" s="366"/>
      <c r="QCS368" s="366"/>
      <c r="QCT368" s="366"/>
      <c r="QCU368" s="366"/>
      <c r="QCV368" s="366"/>
      <c r="QCW368" s="366"/>
      <c r="QCX368" s="366"/>
      <c r="QCY368" s="366"/>
      <c r="QCZ368" s="366"/>
      <c r="QDA368" s="366"/>
      <c r="QDB368" s="366"/>
      <c r="QDC368" s="366"/>
      <c r="QDD368" s="366"/>
      <c r="QDE368" s="366"/>
      <c r="QDF368" s="366"/>
      <c r="QDG368" s="366"/>
      <c r="QDH368" s="366"/>
      <c r="QDI368" s="366"/>
      <c r="QDJ368" s="366"/>
      <c r="QDK368" s="366"/>
      <c r="QDL368" s="366"/>
      <c r="QDM368" s="366"/>
      <c r="QDN368" s="366"/>
      <c r="QDO368" s="366"/>
      <c r="QDP368" s="366"/>
      <c r="QDQ368" s="366"/>
      <c r="QDR368" s="366"/>
      <c r="QDS368" s="366"/>
      <c r="QDT368" s="366"/>
      <c r="QDU368" s="366"/>
      <c r="QDV368" s="366"/>
      <c r="QDW368" s="366"/>
      <c r="QDX368" s="366"/>
      <c r="QDY368" s="366"/>
      <c r="QDZ368" s="366"/>
      <c r="QEA368" s="366"/>
      <c r="QEB368" s="366"/>
      <c r="QEC368" s="366"/>
      <c r="QED368" s="366"/>
      <c r="QEE368" s="366"/>
      <c r="QEF368" s="366"/>
      <c r="QEG368" s="366"/>
      <c r="QEH368" s="366"/>
      <c r="QEI368" s="366"/>
      <c r="QEJ368" s="366"/>
      <c r="QEK368" s="366"/>
      <c r="QEL368" s="366"/>
      <c r="QEM368" s="366"/>
      <c r="QEN368" s="366"/>
      <c r="QEO368" s="366"/>
      <c r="QEP368" s="366"/>
      <c r="QEQ368" s="366"/>
      <c r="QER368" s="366"/>
      <c r="QES368" s="366"/>
      <c r="QET368" s="366"/>
      <c r="QEU368" s="366"/>
      <c r="QEV368" s="366"/>
      <c r="QEW368" s="366"/>
      <c r="QEX368" s="366"/>
      <c r="QEY368" s="366"/>
      <c r="QEZ368" s="366"/>
      <c r="QFA368" s="366"/>
      <c r="QFB368" s="366"/>
      <c r="QFC368" s="366"/>
      <c r="QFD368" s="366"/>
      <c r="QFE368" s="366"/>
      <c r="QFF368" s="366"/>
      <c r="QFG368" s="366"/>
      <c r="QFH368" s="366"/>
      <c r="QFI368" s="366"/>
      <c r="QFJ368" s="366"/>
      <c r="QFK368" s="366"/>
      <c r="QFL368" s="366"/>
      <c r="QFM368" s="366"/>
      <c r="QFN368" s="366"/>
      <c r="QFO368" s="366"/>
      <c r="QFP368" s="366"/>
      <c r="QFQ368" s="366"/>
      <c r="QFR368" s="366"/>
      <c r="QFS368" s="366"/>
      <c r="QFT368" s="366"/>
      <c r="QFU368" s="366"/>
      <c r="QFV368" s="366"/>
      <c r="QFW368" s="366"/>
      <c r="QFX368" s="366"/>
      <c r="QFY368" s="366"/>
      <c r="QFZ368" s="366"/>
      <c r="QGA368" s="366"/>
      <c r="QGB368" s="366"/>
      <c r="QGC368" s="366"/>
      <c r="QGD368" s="366"/>
      <c r="QGE368" s="366"/>
      <c r="QGF368" s="366"/>
      <c r="QGG368" s="366"/>
      <c r="QGH368" s="366"/>
      <c r="QGI368" s="366"/>
      <c r="QGJ368" s="366"/>
      <c r="QGK368" s="366"/>
      <c r="QGL368" s="366"/>
      <c r="QGM368" s="366"/>
      <c r="QGN368" s="366"/>
      <c r="QGO368" s="366"/>
      <c r="QGP368" s="366"/>
      <c r="QGQ368" s="366"/>
      <c r="QGR368" s="366"/>
      <c r="QGS368" s="366"/>
      <c r="QGT368" s="366"/>
      <c r="QGU368" s="366"/>
      <c r="QGV368" s="366"/>
      <c r="QGW368" s="366"/>
      <c r="QGX368" s="366"/>
      <c r="QGY368" s="366"/>
      <c r="QGZ368" s="366"/>
      <c r="QHA368" s="366"/>
      <c r="QHB368" s="366"/>
      <c r="QHC368" s="366"/>
      <c r="QHD368" s="366"/>
      <c r="QHE368" s="366"/>
      <c r="QHF368" s="366"/>
      <c r="QHG368" s="366"/>
      <c r="QHH368" s="366"/>
      <c r="QHI368" s="366"/>
      <c r="QHJ368" s="366"/>
      <c r="QHK368" s="366"/>
      <c r="QHL368" s="366"/>
      <c r="QHM368" s="366"/>
      <c r="QHN368" s="366"/>
      <c r="QHO368" s="366"/>
      <c r="QHP368" s="366"/>
      <c r="QHQ368" s="366"/>
      <c r="QHR368" s="366"/>
      <c r="QHS368" s="366"/>
      <c r="QHT368" s="366"/>
      <c r="QHU368" s="366"/>
      <c r="QHV368" s="366"/>
      <c r="QHW368" s="366"/>
      <c r="QHX368" s="366"/>
      <c r="QHY368" s="366"/>
      <c r="QHZ368" s="366"/>
      <c r="QIA368" s="366"/>
      <c r="QIB368" s="366"/>
      <c r="QIC368" s="366"/>
      <c r="QID368" s="366"/>
      <c r="QIE368" s="366"/>
      <c r="QIF368" s="366"/>
      <c r="QIG368" s="366"/>
      <c r="QIH368" s="366"/>
      <c r="QII368" s="366"/>
      <c r="QIJ368" s="366"/>
      <c r="QIK368" s="366"/>
      <c r="QIL368" s="366"/>
      <c r="QIM368" s="366"/>
      <c r="QIN368" s="366"/>
      <c r="QIO368" s="366"/>
      <c r="QIP368" s="366"/>
      <c r="QIQ368" s="366"/>
      <c r="QIR368" s="366"/>
      <c r="QIS368" s="366"/>
      <c r="QIT368" s="366"/>
      <c r="QIU368" s="366"/>
      <c r="QIV368" s="366"/>
      <c r="QIW368" s="366"/>
      <c r="QIX368" s="366"/>
      <c r="QIY368" s="366"/>
      <c r="QIZ368" s="366"/>
      <c r="QJA368" s="366"/>
      <c r="QJB368" s="366"/>
      <c r="QJC368" s="366"/>
      <c r="QJD368" s="366"/>
      <c r="QJE368" s="366"/>
      <c r="QJF368" s="366"/>
      <c r="QJG368" s="366"/>
      <c r="QJH368" s="366"/>
      <c r="QJI368" s="366"/>
      <c r="QJJ368" s="366"/>
      <c r="QJK368" s="366"/>
      <c r="QJL368" s="366"/>
      <c r="QJM368" s="366"/>
      <c r="QJN368" s="366"/>
      <c r="QJO368" s="366"/>
      <c r="QJP368" s="366"/>
      <c r="QJQ368" s="366"/>
      <c r="QJR368" s="366"/>
      <c r="QJS368" s="366"/>
      <c r="QJT368" s="366"/>
      <c r="QJU368" s="366"/>
      <c r="QJV368" s="366"/>
      <c r="QJW368" s="366"/>
      <c r="QJX368" s="366"/>
      <c r="QJY368" s="366"/>
      <c r="QJZ368" s="366"/>
      <c r="QKA368" s="366"/>
      <c r="QKB368" s="366"/>
      <c r="QKC368" s="366"/>
      <c r="QKD368" s="366"/>
      <c r="QKE368" s="366"/>
      <c r="QKF368" s="366"/>
      <c r="QKG368" s="366"/>
      <c r="QKH368" s="366"/>
      <c r="QKI368" s="366"/>
      <c r="QKJ368" s="366"/>
      <c r="QKK368" s="366"/>
      <c r="QKL368" s="366"/>
      <c r="QKM368" s="366"/>
      <c r="QKN368" s="366"/>
      <c r="QKO368" s="366"/>
      <c r="QKP368" s="366"/>
      <c r="QKQ368" s="366"/>
      <c r="QKR368" s="366"/>
      <c r="QKS368" s="366"/>
      <c r="QKT368" s="366"/>
      <c r="QKU368" s="366"/>
      <c r="QKV368" s="366"/>
      <c r="QKW368" s="366"/>
      <c r="QKX368" s="366"/>
      <c r="QKY368" s="366"/>
      <c r="QKZ368" s="366"/>
      <c r="QLA368" s="366"/>
      <c r="QLB368" s="366"/>
      <c r="QLC368" s="366"/>
      <c r="QLD368" s="366"/>
      <c r="QLE368" s="366"/>
      <c r="QLF368" s="366"/>
      <c r="QLG368" s="366"/>
      <c r="QLH368" s="366"/>
      <c r="QLI368" s="366"/>
      <c r="QLJ368" s="366"/>
      <c r="QLK368" s="366"/>
      <c r="QLL368" s="366"/>
      <c r="QLM368" s="366"/>
      <c r="QLN368" s="366"/>
      <c r="QLO368" s="366"/>
      <c r="QLP368" s="366"/>
      <c r="QLQ368" s="366"/>
      <c r="QLR368" s="366"/>
      <c r="QLS368" s="366"/>
      <c r="QLT368" s="366"/>
      <c r="QLU368" s="366"/>
      <c r="QLV368" s="366"/>
      <c r="QLW368" s="366"/>
      <c r="QLX368" s="366"/>
      <c r="QLY368" s="366"/>
      <c r="QLZ368" s="366"/>
      <c r="QMA368" s="366"/>
      <c r="QMB368" s="366"/>
      <c r="QMC368" s="366"/>
      <c r="QMD368" s="366"/>
      <c r="QME368" s="366"/>
      <c r="QMF368" s="366"/>
      <c r="QMG368" s="366"/>
      <c r="QMH368" s="366"/>
      <c r="QMI368" s="366"/>
      <c r="QMJ368" s="366"/>
      <c r="QMK368" s="366"/>
      <c r="QML368" s="366"/>
      <c r="QMM368" s="366"/>
      <c r="QMN368" s="366"/>
      <c r="QMO368" s="366"/>
      <c r="QMP368" s="366"/>
      <c r="QMQ368" s="366"/>
      <c r="QMR368" s="366"/>
      <c r="QMS368" s="366"/>
      <c r="QMT368" s="366"/>
      <c r="QMU368" s="366"/>
      <c r="QMV368" s="366"/>
      <c r="QMW368" s="366"/>
      <c r="QMX368" s="366"/>
      <c r="QMY368" s="366"/>
      <c r="QMZ368" s="366"/>
      <c r="QNA368" s="366"/>
      <c r="QNB368" s="366"/>
      <c r="QNC368" s="366"/>
      <c r="QND368" s="366"/>
      <c r="QNE368" s="366"/>
      <c r="QNF368" s="366"/>
      <c r="QNG368" s="366"/>
      <c r="QNH368" s="366"/>
      <c r="QNI368" s="366"/>
      <c r="QNJ368" s="366"/>
      <c r="QNK368" s="366"/>
      <c r="QNL368" s="366"/>
      <c r="QNM368" s="366"/>
      <c r="QNN368" s="366"/>
      <c r="QNO368" s="366"/>
      <c r="QNP368" s="366"/>
      <c r="QNQ368" s="366"/>
      <c r="QNR368" s="366"/>
      <c r="QNS368" s="366"/>
      <c r="QNT368" s="366"/>
      <c r="QNU368" s="366"/>
      <c r="QNV368" s="366"/>
      <c r="QNW368" s="366"/>
      <c r="QNX368" s="366"/>
      <c r="QNY368" s="366"/>
      <c r="QNZ368" s="366"/>
      <c r="QOA368" s="366"/>
      <c r="QOB368" s="366"/>
      <c r="QOC368" s="366"/>
      <c r="QOD368" s="366"/>
      <c r="QOE368" s="366"/>
      <c r="QOF368" s="366"/>
      <c r="QOG368" s="366"/>
      <c r="QOH368" s="366"/>
      <c r="QOI368" s="366"/>
      <c r="QOJ368" s="366"/>
      <c r="QOK368" s="366"/>
      <c r="QOL368" s="366"/>
      <c r="QOM368" s="366"/>
      <c r="QON368" s="366"/>
      <c r="QOO368" s="366"/>
      <c r="QOP368" s="366"/>
      <c r="QOQ368" s="366"/>
      <c r="QOR368" s="366"/>
      <c r="QOS368" s="366"/>
      <c r="QOT368" s="366"/>
      <c r="QOU368" s="366"/>
      <c r="QOV368" s="366"/>
      <c r="QOW368" s="366"/>
      <c r="QOX368" s="366"/>
      <c r="QOY368" s="366"/>
      <c r="QOZ368" s="366"/>
      <c r="QPA368" s="366"/>
      <c r="QPB368" s="366"/>
      <c r="QPC368" s="366"/>
      <c r="QPD368" s="366"/>
      <c r="QPE368" s="366"/>
      <c r="QPF368" s="366"/>
      <c r="QPG368" s="366"/>
      <c r="QPH368" s="366"/>
      <c r="QPI368" s="366"/>
      <c r="QPJ368" s="366"/>
      <c r="QPK368" s="366"/>
      <c r="QPL368" s="366"/>
      <c r="QPM368" s="366"/>
      <c r="QPN368" s="366"/>
      <c r="QPO368" s="366"/>
      <c r="QPP368" s="366"/>
      <c r="QPQ368" s="366"/>
      <c r="QPR368" s="366"/>
      <c r="QPS368" s="366"/>
      <c r="QPT368" s="366"/>
      <c r="QPU368" s="366"/>
      <c r="QPV368" s="366"/>
      <c r="QPW368" s="366"/>
      <c r="QPX368" s="366"/>
      <c r="QPY368" s="366"/>
      <c r="QPZ368" s="366"/>
      <c r="QQA368" s="366"/>
      <c r="QQB368" s="366"/>
      <c r="QQC368" s="366"/>
      <c r="QQD368" s="366"/>
      <c r="QQE368" s="366"/>
      <c r="QQF368" s="366"/>
      <c r="QQG368" s="366"/>
      <c r="QQH368" s="366"/>
      <c r="QQI368" s="366"/>
      <c r="QQJ368" s="366"/>
      <c r="QQK368" s="366"/>
      <c r="QQL368" s="366"/>
      <c r="QQM368" s="366"/>
      <c r="QQN368" s="366"/>
      <c r="QQO368" s="366"/>
      <c r="QQP368" s="366"/>
      <c r="QQQ368" s="366"/>
      <c r="QQR368" s="366"/>
      <c r="QQS368" s="366"/>
      <c r="QQT368" s="366"/>
      <c r="QQU368" s="366"/>
      <c r="QQV368" s="366"/>
      <c r="QQW368" s="366"/>
      <c r="QQX368" s="366"/>
      <c r="QQY368" s="366"/>
      <c r="QQZ368" s="366"/>
      <c r="QRA368" s="366"/>
      <c r="QRB368" s="366"/>
      <c r="QRC368" s="366"/>
      <c r="QRD368" s="366"/>
      <c r="QRE368" s="366"/>
      <c r="QRF368" s="366"/>
      <c r="QRG368" s="366"/>
      <c r="QRH368" s="366"/>
      <c r="QRI368" s="366"/>
      <c r="QRJ368" s="366"/>
      <c r="QRK368" s="366"/>
      <c r="QRL368" s="366"/>
      <c r="QRM368" s="366"/>
      <c r="QRN368" s="366"/>
      <c r="QRO368" s="366"/>
      <c r="QRP368" s="366"/>
      <c r="QRQ368" s="366"/>
      <c r="QRR368" s="366"/>
      <c r="QRS368" s="366"/>
      <c r="QRT368" s="366"/>
      <c r="QRU368" s="366"/>
      <c r="QRV368" s="366"/>
      <c r="QRW368" s="366"/>
      <c r="QRX368" s="366"/>
      <c r="QRY368" s="366"/>
      <c r="QRZ368" s="366"/>
      <c r="QSA368" s="366"/>
      <c r="QSB368" s="366"/>
      <c r="QSC368" s="366"/>
      <c r="QSD368" s="366"/>
      <c r="QSE368" s="366"/>
      <c r="QSF368" s="366"/>
      <c r="QSG368" s="366"/>
      <c r="QSH368" s="366"/>
      <c r="QSI368" s="366"/>
      <c r="QSJ368" s="366"/>
      <c r="QSK368" s="366"/>
      <c r="QSL368" s="366"/>
      <c r="QSM368" s="366"/>
      <c r="QSN368" s="366"/>
      <c r="QSO368" s="366"/>
      <c r="QSP368" s="366"/>
      <c r="QSQ368" s="366"/>
      <c r="QSR368" s="366"/>
      <c r="QSS368" s="366"/>
      <c r="QST368" s="366"/>
      <c r="QSU368" s="366"/>
      <c r="QSV368" s="366"/>
      <c r="QSW368" s="366"/>
      <c r="QSX368" s="366"/>
      <c r="QSY368" s="366"/>
      <c r="QSZ368" s="366"/>
      <c r="QTA368" s="366"/>
      <c r="QTB368" s="366"/>
      <c r="QTC368" s="366"/>
      <c r="QTD368" s="366"/>
      <c r="QTE368" s="366"/>
      <c r="QTF368" s="366"/>
      <c r="QTG368" s="366"/>
      <c r="QTH368" s="366"/>
      <c r="QTI368" s="366"/>
      <c r="QTJ368" s="366"/>
      <c r="QTK368" s="366"/>
      <c r="QTL368" s="366"/>
      <c r="QTM368" s="366"/>
      <c r="QTN368" s="366"/>
      <c r="QTO368" s="366"/>
      <c r="QTP368" s="366"/>
      <c r="QTQ368" s="366"/>
      <c r="QTR368" s="366"/>
      <c r="QTS368" s="366"/>
      <c r="QTT368" s="366"/>
      <c r="QTU368" s="366"/>
      <c r="QTV368" s="366"/>
      <c r="QTW368" s="366"/>
      <c r="QTX368" s="366"/>
      <c r="QTY368" s="366"/>
      <c r="QTZ368" s="366"/>
      <c r="QUA368" s="366"/>
      <c r="QUB368" s="366"/>
      <c r="QUC368" s="366"/>
      <c r="QUD368" s="366"/>
      <c r="QUE368" s="366"/>
      <c r="QUF368" s="366"/>
      <c r="QUG368" s="366"/>
      <c r="QUH368" s="366"/>
      <c r="QUI368" s="366"/>
      <c r="QUJ368" s="366"/>
      <c r="QUK368" s="366"/>
      <c r="QUL368" s="366"/>
      <c r="QUM368" s="366"/>
      <c r="QUN368" s="366"/>
      <c r="QUO368" s="366"/>
      <c r="QUP368" s="366"/>
      <c r="QUQ368" s="366"/>
      <c r="QUR368" s="366"/>
      <c r="QUS368" s="366"/>
      <c r="QUT368" s="366"/>
      <c r="QUU368" s="366"/>
      <c r="QUV368" s="366"/>
      <c r="QUW368" s="366"/>
      <c r="QUX368" s="366"/>
      <c r="QUY368" s="366"/>
      <c r="QUZ368" s="366"/>
      <c r="QVA368" s="366"/>
      <c r="QVB368" s="366"/>
      <c r="QVC368" s="366"/>
      <c r="QVD368" s="366"/>
      <c r="QVE368" s="366"/>
      <c r="QVF368" s="366"/>
      <c r="QVG368" s="366"/>
      <c r="QVH368" s="366"/>
      <c r="QVI368" s="366"/>
      <c r="QVJ368" s="366"/>
      <c r="QVK368" s="366"/>
      <c r="QVL368" s="366"/>
      <c r="QVM368" s="366"/>
      <c r="QVN368" s="366"/>
      <c r="QVO368" s="366"/>
      <c r="QVP368" s="366"/>
      <c r="QVQ368" s="366"/>
      <c r="QVR368" s="366"/>
      <c r="QVS368" s="366"/>
      <c r="QVT368" s="366"/>
      <c r="QVU368" s="366"/>
      <c r="QVV368" s="366"/>
      <c r="QVW368" s="366"/>
      <c r="QVX368" s="366"/>
      <c r="QVY368" s="366"/>
      <c r="QVZ368" s="366"/>
      <c r="QWA368" s="366"/>
      <c r="QWB368" s="366"/>
      <c r="QWC368" s="366"/>
      <c r="QWD368" s="366"/>
      <c r="QWE368" s="366"/>
      <c r="QWF368" s="366"/>
      <c r="QWG368" s="366"/>
      <c r="QWH368" s="366"/>
      <c r="QWI368" s="366"/>
      <c r="QWJ368" s="366"/>
      <c r="QWK368" s="366"/>
      <c r="QWL368" s="366"/>
      <c r="QWM368" s="366"/>
      <c r="QWN368" s="366"/>
      <c r="QWO368" s="366"/>
      <c r="QWP368" s="366"/>
      <c r="QWQ368" s="366"/>
      <c r="QWR368" s="366"/>
      <c r="QWS368" s="366"/>
      <c r="QWT368" s="366"/>
      <c r="QWU368" s="366"/>
      <c r="QWV368" s="366"/>
      <c r="QWW368" s="366"/>
      <c r="QWX368" s="366"/>
      <c r="QWY368" s="366"/>
      <c r="QWZ368" s="366"/>
      <c r="QXA368" s="366"/>
      <c r="QXB368" s="366"/>
      <c r="QXC368" s="366"/>
      <c r="QXD368" s="366"/>
      <c r="QXE368" s="366"/>
      <c r="QXF368" s="366"/>
      <c r="QXG368" s="366"/>
      <c r="QXH368" s="366"/>
      <c r="QXI368" s="366"/>
      <c r="QXJ368" s="366"/>
      <c r="QXK368" s="366"/>
      <c r="QXL368" s="366"/>
      <c r="QXM368" s="366"/>
      <c r="QXN368" s="366"/>
      <c r="QXO368" s="366"/>
      <c r="QXP368" s="366"/>
      <c r="QXQ368" s="366"/>
      <c r="QXR368" s="366"/>
      <c r="QXS368" s="366"/>
      <c r="QXT368" s="366"/>
      <c r="QXU368" s="366"/>
      <c r="QXV368" s="366"/>
      <c r="QXW368" s="366"/>
      <c r="QXX368" s="366"/>
      <c r="QXY368" s="366"/>
      <c r="QXZ368" s="366"/>
      <c r="QYA368" s="366"/>
      <c r="QYB368" s="366"/>
      <c r="QYC368" s="366"/>
      <c r="QYD368" s="366"/>
      <c r="QYE368" s="366"/>
      <c r="QYF368" s="366"/>
      <c r="QYG368" s="366"/>
      <c r="QYH368" s="366"/>
      <c r="QYI368" s="366"/>
      <c r="QYJ368" s="366"/>
      <c r="QYK368" s="366"/>
      <c r="QYL368" s="366"/>
      <c r="QYM368" s="366"/>
      <c r="QYN368" s="366"/>
      <c r="QYO368" s="366"/>
      <c r="QYP368" s="366"/>
      <c r="QYQ368" s="366"/>
      <c r="QYR368" s="366"/>
      <c r="QYS368" s="366"/>
      <c r="QYT368" s="366"/>
      <c r="QYU368" s="366"/>
      <c r="QYV368" s="366"/>
      <c r="QYW368" s="366"/>
      <c r="QYX368" s="366"/>
      <c r="QYY368" s="366"/>
      <c r="QYZ368" s="366"/>
      <c r="QZA368" s="366"/>
      <c r="QZB368" s="366"/>
      <c r="QZC368" s="366"/>
      <c r="QZD368" s="366"/>
      <c r="QZE368" s="366"/>
      <c r="QZF368" s="366"/>
      <c r="QZG368" s="366"/>
      <c r="QZH368" s="366"/>
      <c r="QZI368" s="366"/>
      <c r="QZJ368" s="366"/>
      <c r="QZK368" s="366"/>
      <c r="QZL368" s="366"/>
      <c r="QZM368" s="366"/>
      <c r="QZN368" s="366"/>
      <c r="QZO368" s="366"/>
      <c r="QZP368" s="366"/>
      <c r="QZQ368" s="366"/>
      <c r="QZR368" s="366"/>
      <c r="QZS368" s="366"/>
      <c r="QZT368" s="366"/>
      <c r="QZU368" s="366"/>
      <c r="QZV368" s="366"/>
      <c r="QZW368" s="366"/>
      <c r="QZX368" s="366"/>
      <c r="QZY368" s="366"/>
      <c r="QZZ368" s="366"/>
      <c r="RAA368" s="366"/>
      <c r="RAB368" s="366"/>
      <c r="RAC368" s="366"/>
      <c r="RAD368" s="366"/>
      <c r="RAE368" s="366"/>
      <c r="RAF368" s="366"/>
      <c r="RAG368" s="366"/>
      <c r="RAH368" s="366"/>
      <c r="RAI368" s="366"/>
      <c r="RAJ368" s="366"/>
      <c r="RAK368" s="366"/>
      <c r="RAL368" s="366"/>
      <c r="RAM368" s="366"/>
      <c r="RAN368" s="366"/>
      <c r="RAO368" s="366"/>
      <c r="RAP368" s="366"/>
      <c r="RAQ368" s="366"/>
      <c r="RAR368" s="366"/>
      <c r="RAS368" s="366"/>
      <c r="RAT368" s="366"/>
      <c r="RAU368" s="366"/>
      <c r="RAV368" s="366"/>
      <c r="RAW368" s="366"/>
      <c r="RAX368" s="366"/>
      <c r="RAY368" s="366"/>
      <c r="RAZ368" s="366"/>
      <c r="RBA368" s="366"/>
      <c r="RBB368" s="366"/>
      <c r="RBC368" s="366"/>
      <c r="RBD368" s="366"/>
      <c r="RBE368" s="366"/>
      <c r="RBF368" s="366"/>
      <c r="RBG368" s="366"/>
      <c r="RBH368" s="366"/>
      <c r="RBI368" s="366"/>
      <c r="RBJ368" s="366"/>
      <c r="RBK368" s="366"/>
      <c r="RBL368" s="366"/>
      <c r="RBM368" s="366"/>
      <c r="RBN368" s="366"/>
      <c r="RBO368" s="366"/>
      <c r="RBP368" s="366"/>
      <c r="RBQ368" s="366"/>
      <c r="RBR368" s="366"/>
      <c r="RBS368" s="366"/>
      <c r="RBT368" s="366"/>
      <c r="RBU368" s="366"/>
      <c r="RBV368" s="366"/>
      <c r="RBW368" s="366"/>
      <c r="RBX368" s="366"/>
      <c r="RBY368" s="366"/>
      <c r="RBZ368" s="366"/>
      <c r="RCA368" s="366"/>
      <c r="RCB368" s="366"/>
      <c r="RCC368" s="366"/>
      <c r="RCD368" s="366"/>
      <c r="RCE368" s="366"/>
      <c r="RCF368" s="366"/>
      <c r="RCG368" s="366"/>
      <c r="RCH368" s="366"/>
      <c r="RCI368" s="366"/>
      <c r="RCJ368" s="366"/>
      <c r="RCK368" s="366"/>
      <c r="RCL368" s="366"/>
      <c r="RCM368" s="366"/>
      <c r="RCN368" s="366"/>
      <c r="RCO368" s="366"/>
      <c r="RCP368" s="366"/>
      <c r="RCQ368" s="366"/>
      <c r="RCR368" s="366"/>
      <c r="RCS368" s="366"/>
      <c r="RCT368" s="366"/>
      <c r="RCU368" s="366"/>
      <c r="RCV368" s="366"/>
      <c r="RCW368" s="366"/>
      <c r="RCX368" s="366"/>
      <c r="RCY368" s="366"/>
      <c r="RCZ368" s="366"/>
      <c r="RDA368" s="366"/>
      <c r="RDB368" s="366"/>
      <c r="RDC368" s="366"/>
      <c r="RDD368" s="366"/>
      <c r="RDE368" s="366"/>
      <c r="RDF368" s="366"/>
      <c r="RDG368" s="366"/>
      <c r="RDH368" s="366"/>
      <c r="RDI368" s="366"/>
      <c r="RDJ368" s="366"/>
      <c r="RDK368" s="366"/>
      <c r="RDL368" s="366"/>
      <c r="RDM368" s="366"/>
      <c r="RDN368" s="366"/>
      <c r="RDO368" s="366"/>
      <c r="RDP368" s="366"/>
      <c r="RDQ368" s="366"/>
      <c r="RDR368" s="366"/>
      <c r="RDS368" s="366"/>
      <c r="RDT368" s="366"/>
      <c r="RDU368" s="366"/>
      <c r="RDV368" s="366"/>
      <c r="RDW368" s="366"/>
      <c r="RDX368" s="366"/>
      <c r="RDY368" s="366"/>
      <c r="RDZ368" s="366"/>
      <c r="REA368" s="366"/>
      <c r="REB368" s="366"/>
      <c r="REC368" s="366"/>
      <c r="RED368" s="366"/>
      <c r="REE368" s="366"/>
      <c r="REF368" s="366"/>
      <c r="REG368" s="366"/>
      <c r="REH368" s="366"/>
      <c r="REI368" s="366"/>
      <c r="REJ368" s="366"/>
      <c r="REK368" s="366"/>
      <c r="REL368" s="366"/>
      <c r="REM368" s="366"/>
      <c r="REN368" s="366"/>
      <c r="REO368" s="366"/>
      <c r="REP368" s="366"/>
      <c r="REQ368" s="366"/>
      <c r="RER368" s="366"/>
      <c r="RES368" s="366"/>
      <c r="RET368" s="366"/>
      <c r="REU368" s="366"/>
      <c r="REV368" s="366"/>
      <c r="REW368" s="366"/>
      <c r="REX368" s="366"/>
      <c r="REY368" s="366"/>
      <c r="REZ368" s="366"/>
      <c r="RFA368" s="366"/>
      <c r="RFB368" s="366"/>
      <c r="RFC368" s="366"/>
      <c r="RFD368" s="366"/>
      <c r="RFE368" s="366"/>
      <c r="RFF368" s="366"/>
      <c r="RFG368" s="366"/>
      <c r="RFH368" s="366"/>
      <c r="RFI368" s="366"/>
      <c r="RFJ368" s="366"/>
      <c r="RFK368" s="366"/>
      <c r="RFL368" s="366"/>
      <c r="RFM368" s="366"/>
      <c r="RFN368" s="366"/>
      <c r="RFO368" s="366"/>
      <c r="RFP368" s="366"/>
      <c r="RFQ368" s="366"/>
      <c r="RFR368" s="366"/>
      <c r="RFS368" s="366"/>
      <c r="RFT368" s="366"/>
      <c r="RFU368" s="366"/>
      <c r="RFV368" s="366"/>
      <c r="RFW368" s="366"/>
      <c r="RFX368" s="366"/>
      <c r="RFY368" s="366"/>
      <c r="RFZ368" s="366"/>
      <c r="RGA368" s="366"/>
      <c r="RGB368" s="366"/>
      <c r="RGC368" s="366"/>
      <c r="RGD368" s="366"/>
      <c r="RGE368" s="366"/>
      <c r="RGF368" s="366"/>
      <c r="RGG368" s="366"/>
      <c r="RGH368" s="366"/>
      <c r="RGI368" s="366"/>
      <c r="RGJ368" s="366"/>
      <c r="RGK368" s="366"/>
      <c r="RGL368" s="366"/>
      <c r="RGM368" s="366"/>
      <c r="RGN368" s="366"/>
      <c r="RGO368" s="366"/>
      <c r="RGP368" s="366"/>
      <c r="RGQ368" s="366"/>
      <c r="RGR368" s="366"/>
      <c r="RGS368" s="366"/>
      <c r="RGT368" s="366"/>
      <c r="RGU368" s="366"/>
      <c r="RGV368" s="366"/>
      <c r="RGW368" s="366"/>
      <c r="RGX368" s="366"/>
      <c r="RGY368" s="366"/>
      <c r="RGZ368" s="366"/>
      <c r="RHA368" s="366"/>
      <c r="RHB368" s="366"/>
      <c r="RHC368" s="366"/>
      <c r="RHD368" s="366"/>
      <c r="RHE368" s="366"/>
      <c r="RHF368" s="366"/>
      <c r="RHG368" s="366"/>
      <c r="RHH368" s="366"/>
      <c r="RHI368" s="366"/>
      <c r="RHJ368" s="366"/>
      <c r="RHK368" s="366"/>
      <c r="RHL368" s="366"/>
      <c r="RHM368" s="366"/>
      <c r="RHN368" s="366"/>
      <c r="RHO368" s="366"/>
      <c r="RHP368" s="366"/>
      <c r="RHQ368" s="366"/>
      <c r="RHR368" s="366"/>
      <c r="RHS368" s="366"/>
      <c r="RHT368" s="366"/>
      <c r="RHU368" s="366"/>
      <c r="RHV368" s="366"/>
      <c r="RHW368" s="366"/>
      <c r="RHX368" s="366"/>
      <c r="RHY368" s="366"/>
      <c r="RHZ368" s="366"/>
      <c r="RIA368" s="366"/>
      <c r="RIB368" s="366"/>
      <c r="RIC368" s="366"/>
      <c r="RID368" s="366"/>
      <c r="RIE368" s="366"/>
      <c r="RIF368" s="366"/>
      <c r="RIG368" s="366"/>
      <c r="RIH368" s="366"/>
      <c r="RII368" s="366"/>
      <c r="RIJ368" s="366"/>
      <c r="RIK368" s="366"/>
      <c r="RIL368" s="366"/>
      <c r="RIM368" s="366"/>
      <c r="RIN368" s="366"/>
      <c r="RIO368" s="366"/>
      <c r="RIP368" s="366"/>
      <c r="RIQ368" s="366"/>
      <c r="RIR368" s="366"/>
      <c r="RIS368" s="366"/>
      <c r="RIT368" s="366"/>
      <c r="RIU368" s="366"/>
      <c r="RIV368" s="366"/>
      <c r="RIW368" s="366"/>
      <c r="RIX368" s="366"/>
      <c r="RIY368" s="366"/>
      <c r="RIZ368" s="366"/>
      <c r="RJA368" s="366"/>
      <c r="RJB368" s="366"/>
      <c r="RJC368" s="366"/>
      <c r="RJD368" s="366"/>
      <c r="RJE368" s="366"/>
      <c r="RJF368" s="366"/>
      <c r="RJG368" s="366"/>
      <c r="RJH368" s="366"/>
      <c r="RJI368" s="366"/>
      <c r="RJJ368" s="366"/>
      <c r="RJK368" s="366"/>
      <c r="RJL368" s="366"/>
      <c r="RJM368" s="366"/>
      <c r="RJN368" s="366"/>
      <c r="RJO368" s="366"/>
      <c r="RJP368" s="366"/>
      <c r="RJQ368" s="366"/>
      <c r="RJR368" s="366"/>
      <c r="RJS368" s="366"/>
      <c r="RJT368" s="366"/>
      <c r="RJU368" s="366"/>
      <c r="RJV368" s="366"/>
      <c r="RJW368" s="366"/>
      <c r="RJX368" s="366"/>
      <c r="RJY368" s="366"/>
      <c r="RJZ368" s="366"/>
      <c r="RKA368" s="366"/>
      <c r="RKB368" s="366"/>
      <c r="RKC368" s="366"/>
      <c r="RKD368" s="366"/>
      <c r="RKE368" s="366"/>
      <c r="RKF368" s="366"/>
      <c r="RKG368" s="366"/>
      <c r="RKH368" s="366"/>
      <c r="RKI368" s="366"/>
      <c r="RKJ368" s="366"/>
      <c r="RKK368" s="366"/>
      <c r="RKL368" s="366"/>
      <c r="RKM368" s="366"/>
      <c r="RKN368" s="366"/>
      <c r="RKO368" s="366"/>
      <c r="RKP368" s="366"/>
      <c r="RKQ368" s="366"/>
      <c r="RKR368" s="366"/>
      <c r="RKS368" s="366"/>
      <c r="RKT368" s="366"/>
      <c r="RKU368" s="366"/>
      <c r="RKV368" s="366"/>
      <c r="RKW368" s="366"/>
      <c r="RKX368" s="366"/>
      <c r="RKY368" s="366"/>
      <c r="RKZ368" s="366"/>
      <c r="RLA368" s="366"/>
      <c r="RLB368" s="366"/>
      <c r="RLC368" s="366"/>
      <c r="RLD368" s="366"/>
      <c r="RLE368" s="366"/>
      <c r="RLF368" s="366"/>
      <c r="RLG368" s="366"/>
      <c r="RLH368" s="366"/>
      <c r="RLI368" s="366"/>
      <c r="RLJ368" s="366"/>
      <c r="RLK368" s="366"/>
      <c r="RLL368" s="366"/>
      <c r="RLM368" s="366"/>
      <c r="RLN368" s="366"/>
      <c r="RLO368" s="366"/>
      <c r="RLP368" s="366"/>
      <c r="RLQ368" s="366"/>
      <c r="RLR368" s="366"/>
      <c r="RLS368" s="366"/>
      <c r="RLT368" s="366"/>
      <c r="RLU368" s="366"/>
      <c r="RLV368" s="366"/>
      <c r="RLW368" s="366"/>
      <c r="RLX368" s="366"/>
      <c r="RLY368" s="366"/>
      <c r="RLZ368" s="366"/>
      <c r="RMA368" s="366"/>
      <c r="RMB368" s="366"/>
      <c r="RMC368" s="366"/>
      <c r="RMD368" s="366"/>
      <c r="RME368" s="366"/>
      <c r="RMF368" s="366"/>
      <c r="RMG368" s="366"/>
      <c r="RMH368" s="366"/>
      <c r="RMI368" s="366"/>
      <c r="RMJ368" s="366"/>
      <c r="RMK368" s="366"/>
      <c r="RML368" s="366"/>
      <c r="RMM368" s="366"/>
      <c r="RMN368" s="366"/>
      <c r="RMO368" s="366"/>
      <c r="RMP368" s="366"/>
      <c r="RMQ368" s="366"/>
      <c r="RMR368" s="366"/>
      <c r="RMS368" s="366"/>
      <c r="RMT368" s="366"/>
      <c r="RMU368" s="366"/>
      <c r="RMV368" s="366"/>
      <c r="RMW368" s="366"/>
      <c r="RMX368" s="366"/>
      <c r="RMY368" s="366"/>
      <c r="RMZ368" s="366"/>
      <c r="RNA368" s="366"/>
      <c r="RNB368" s="366"/>
      <c r="RNC368" s="366"/>
      <c r="RND368" s="366"/>
      <c r="RNE368" s="366"/>
      <c r="RNF368" s="366"/>
      <c r="RNG368" s="366"/>
      <c r="RNH368" s="366"/>
      <c r="RNI368" s="366"/>
      <c r="RNJ368" s="366"/>
      <c r="RNK368" s="366"/>
      <c r="RNL368" s="366"/>
      <c r="RNM368" s="366"/>
      <c r="RNN368" s="366"/>
      <c r="RNO368" s="366"/>
      <c r="RNP368" s="366"/>
      <c r="RNQ368" s="366"/>
      <c r="RNR368" s="366"/>
      <c r="RNS368" s="366"/>
      <c r="RNT368" s="366"/>
      <c r="RNU368" s="366"/>
      <c r="RNV368" s="366"/>
      <c r="RNW368" s="366"/>
      <c r="RNX368" s="366"/>
      <c r="RNY368" s="366"/>
      <c r="RNZ368" s="366"/>
      <c r="ROA368" s="366"/>
      <c r="ROB368" s="366"/>
      <c r="ROC368" s="366"/>
      <c r="ROD368" s="366"/>
      <c r="ROE368" s="366"/>
      <c r="ROF368" s="366"/>
      <c r="ROG368" s="366"/>
      <c r="ROH368" s="366"/>
      <c r="ROI368" s="366"/>
      <c r="ROJ368" s="366"/>
      <c r="ROK368" s="366"/>
      <c r="ROL368" s="366"/>
      <c r="ROM368" s="366"/>
      <c r="RON368" s="366"/>
      <c r="ROO368" s="366"/>
      <c r="ROP368" s="366"/>
      <c r="ROQ368" s="366"/>
      <c r="ROR368" s="366"/>
      <c r="ROS368" s="366"/>
      <c r="ROT368" s="366"/>
      <c r="ROU368" s="366"/>
      <c r="ROV368" s="366"/>
      <c r="ROW368" s="366"/>
      <c r="ROX368" s="366"/>
      <c r="ROY368" s="366"/>
      <c r="ROZ368" s="366"/>
      <c r="RPA368" s="366"/>
      <c r="RPB368" s="366"/>
      <c r="RPC368" s="366"/>
      <c r="RPD368" s="366"/>
      <c r="RPE368" s="366"/>
      <c r="RPF368" s="366"/>
      <c r="RPG368" s="366"/>
      <c r="RPH368" s="366"/>
      <c r="RPI368" s="366"/>
      <c r="RPJ368" s="366"/>
      <c r="RPK368" s="366"/>
      <c r="RPL368" s="366"/>
      <c r="RPM368" s="366"/>
      <c r="RPN368" s="366"/>
      <c r="RPO368" s="366"/>
      <c r="RPP368" s="366"/>
      <c r="RPQ368" s="366"/>
      <c r="RPR368" s="366"/>
      <c r="RPS368" s="366"/>
      <c r="RPT368" s="366"/>
      <c r="RPU368" s="366"/>
      <c r="RPV368" s="366"/>
      <c r="RPW368" s="366"/>
      <c r="RPX368" s="366"/>
      <c r="RPY368" s="366"/>
      <c r="RPZ368" s="366"/>
      <c r="RQA368" s="366"/>
      <c r="RQB368" s="366"/>
      <c r="RQC368" s="366"/>
      <c r="RQD368" s="366"/>
      <c r="RQE368" s="366"/>
      <c r="RQF368" s="366"/>
      <c r="RQG368" s="366"/>
      <c r="RQH368" s="366"/>
      <c r="RQI368" s="366"/>
      <c r="RQJ368" s="366"/>
      <c r="RQK368" s="366"/>
      <c r="RQL368" s="366"/>
      <c r="RQM368" s="366"/>
      <c r="RQN368" s="366"/>
      <c r="RQO368" s="366"/>
      <c r="RQP368" s="366"/>
      <c r="RQQ368" s="366"/>
      <c r="RQR368" s="366"/>
      <c r="RQS368" s="366"/>
      <c r="RQT368" s="366"/>
      <c r="RQU368" s="366"/>
      <c r="RQV368" s="366"/>
      <c r="RQW368" s="366"/>
      <c r="RQX368" s="366"/>
      <c r="RQY368" s="366"/>
      <c r="RQZ368" s="366"/>
      <c r="RRA368" s="366"/>
      <c r="RRB368" s="366"/>
      <c r="RRC368" s="366"/>
      <c r="RRD368" s="366"/>
      <c r="RRE368" s="366"/>
      <c r="RRF368" s="366"/>
      <c r="RRG368" s="366"/>
      <c r="RRH368" s="366"/>
      <c r="RRI368" s="366"/>
      <c r="RRJ368" s="366"/>
      <c r="RRK368" s="366"/>
      <c r="RRL368" s="366"/>
      <c r="RRM368" s="366"/>
      <c r="RRN368" s="366"/>
      <c r="RRO368" s="366"/>
      <c r="RRP368" s="366"/>
      <c r="RRQ368" s="366"/>
      <c r="RRR368" s="366"/>
      <c r="RRS368" s="366"/>
      <c r="RRT368" s="366"/>
      <c r="RRU368" s="366"/>
      <c r="RRV368" s="366"/>
      <c r="RRW368" s="366"/>
      <c r="RRX368" s="366"/>
      <c r="RRY368" s="366"/>
      <c r="RRZ368" s="366"/>
      <c r="RSA368" s="366"/>
      <c r="RSB368" s="366"/>
      <c r="RSC368" s="366"/>
      <c r="RSD368" s="366"/>
      <c r="RSE368" s="366"/>
      <c r="RSF368" s="366"/>
      <c r="RSG368" s="366"/>
      <c r="RSH368" s="366"/>
      <c r="RSI368" s="366"/>
      <c r="RSJ368" s="366"/>
      <c r="RSK368" s="366"/>
      <c r="RSL368" s="366"/>
      <c r="RSM368" s="366"/>
      <c r="RSN368" s="366"/>
      <c r="RSO368" s="366"/>
      <c r="RSP368" s="366"/>
      <c r="RSQ368" s="366"/>
      <c r="RSR368" s="366"/>
      <c r="RSS368" s="366"/>
      <c r="RST368" s="366"/>
      <c r="RSU368" s="366"/>
      <c r="RSV368" s="366"/>
      <c r="RSW368" s="366"/>
      <c r="RSX368" s="366"/>
      <c r="RSY368" s="366"/>
      <c r="RSZ368" s="366"/>
      <c r="RTA368" s="366"/>
      <c r="RTB368" s="366"/>
      <c r="RTC368" s="366"/>
      <c r="RTD368" s="366"/>
      <c r="RTE368" s="366"/>
      <c r="RTF368" s="366"/>
      <c r="RTG368" s="366"/>
      <c r="RTH368" s="366"/>
      <c r="RTI368" s="366"/>
      <c r="RTJ368" s="366"/>
      <c r="RTK368" s="366"/>
      <c r="RTL368" s="366"/>
      <c r="RTM368" s="366"/>
      <c r="RTN368" s="366"/>
      <c r="RTO368" s="366"/>
      <c r="RTP368" s="366"/>
      <c r="RTQ368" s="366"/>
      <c r="RTR368" s="366"/>
      <c r="RTS368" s="366"/>
      <c r="RTT368" s="366"/>
      <c r="RTU368" s="366"/>
      <c r="RTV368" s="366"/>
      <c r="RTW368" s="366"/>
      <c r="RTX368" s="366"/>
      <c r="RTY368" s="366"/>
      <c r="RTZ368" s="366"/>
      <c r="RUA368" s="366"/>
      <c r="RUB368" s="366"/>
      <c r="RUC368" s="366"/>
      <c r="RUD368" s="366"/>
      <c r="RUE368" s="366"/>
      <c r="RUF368" s="366"/>
      <c r="RUG368" s="366"/>
      <c r="RUH368" s="366"/>
      <c r="RUI368" s="366"/>
      <c r="RUJ368" s="366"/>
      <c r="RUK368" s="366"/>
      <c r="RUL368" s="366"/>
      <c r="RUM368" s="366"/>
      <c r="RUN368" s="366"/>
      <c r="RUO368" s="366"/>
      <c r="RUP368" s="366"/>
      <c r="RUQ368" s="366"/>
      <c r="RUR368" s="366"/>
      <c r="RUS368" s="366"/>
      <c r="RUT368" s="366"/>
      <c r="RUU368" s="366"/>
      <c r="RUV368" s="366"/>
      <c r="RUW368" s="366"/>
      <c r="RUX368" s="366"/>
      <c r="RUY368" s="366"/>
      <c r="RUZ368" s="366"/>
      <c r="RVA368" s="366"/>
      <c r="RVB368" s="366"/>
      <c r="RVC368" s="366"/>
      <c r="RVD368" s="366"/>
      <c r="RVE368" s="366"/>
      <c r="RVF368" s="366"/>
      <c r="RVG368" s="366"/>
      <c r="RVH368" s="366"/>
      <c r="RVI368" s="366"/>
      <c r="RVJ368" s="366"/>
      <c r="RVK368" s="366"/>
      <c r="RVL368" s="366"/>
      <c r="RVM368" s="366"/>
      <c r="RVN368" s="366"/>
      <c r="RVO368" s="366"/>
      <c r="RVP368" s="366"/>
      <c r="RVQ368" s="366"/>
      <c r="RVR368" s="366"/>
      <c r="RVS368" s="366"/>
      <c r="RVT368" s="366"/>
      <c r="RVU368" s="366"/>
      <c r="RVV368" s="366"/>
      <c r="RVW368" s="366"/>
      <c r="RVX368" s="366"/>
      <c r="RVY368" s="366"/>
      <c r="RVZ368" s="366"/>
      <c r="RWA368" s="366"/>
      <c r="RWB368" s="366"/>
      <c r="RWC368" s="366"/>
      <c r="RWD368" s="366"/>
      <c r="RWE368" s="366"/>
      <c r="RWF368" s="366"/>
      <c r="RWG368" s="366"/>
      <c r="RWH368" s="366"/>
      <c r="RWI368" s="366"/>
      <c r="RWJ368" s="366"/>
      <c r="RWK368" s="366"/>
      <c r="RWL368" s="366"/>
      <c r="RWM368" s="366"/>
      <c r="RWN368" s="366"/>
      <c r="RWO368" s="366"/>
      <c r="RWP368" s="366"/>
      <c r="RWQ368" s="366"/>
      <c r="RWR368" s="366"/>
      <c r="RWS368" s="366"/>
      <c r="RWT368" s="366"/>
      <c r="RWU368" s="366"/>
      <c r="RWV368" s="366"/>
      <c r="RWW368" s="366"/>
      <c r="RWX368" s="366"/>
      <c r="RWY368" s="366"/>
      <c r="RWZ368" s="366"/>
      <c r="RXA368" s="366"/>
      <c r="RXB368" s="366"/>
      <c r="RXC368" s="366"/>
      <c r="RXD368" s="366"/>
      <c r="RXE368" s="366"/>
      <c r="RXF368" s="366"/>
      <c r="RXG368" s="366"/>
      <c r="RXH368" s="366"/>
      <c r="RXI368" s="366"/>
      <c r="RXJ368" s="366"/>
      <c r="RXK368" s="366"/>
      <c r="RXL368" s="366"/>
      <c r="RXM368" s="366"/>
      <c r="RXN368" s="366"/>
      <c r="RXO368" s="366"/>
      <c r="RXP368" s="366"/>
      <c r="RXQ368" s="366"/>
      <c r="RXR368" s="366"/>
      <c r="RXS368" s="366"/>
      <c r="RXT368" s="366"/>
      <c r="RXU368" s="366"/>
      <c r="RXV368" s="366"/>
      <c r="RXW368" s="366"/>
      <c r="RXX368" s="366"/>
      <c r="RXY368" s="366"/>
      <c r="RXZ368" s="366"/>
      <c r="RYA368" s="366"/>
      <c r="RYB368" s="366"/>
      <c r="RYC368" s="366"/>
      <c r="RYD368" s="366"/>
      <c r="RYE368" s="366"/>
      <c r="RYF368" s="366"/>
      <c r="RYG368" s="366"/>
      <c r="RYH368" s="366"/>
      <c r="RYI368" s="366"/>
      <c r="RYJ368" s="366"/>
      <c r="RYK368" s="366"/>
      <c r="RYL368" s="366"/>
      <c r="RYM368" s="366"/>
      <c r="RYN368" s="366"/>
      <c r="RYO368" s="366"/>
      <c r="RYP368" s="366"/>
      <c r="RYQ368" s="366"/>
      <c r="RYR368" s="366"/>
      <c r="RYS368" s="366"/>
      <c r="RYT368" s="366"/>
      <c r="RYU368" s="366"/>
      <c r="RYV368" s="366"/>
      <c r="RYW368" s="366"/>
      <c r="RYX368" s="366"/>
      <c r="RYY368" s="366"/>
      <c r="RYZ368" s="366"/>
      <c r="RZA368" s="366"/>
      <c r="RZB368" s="366"/>
      <c r="RZC368" s="366"/>
      <c r="RZD368" s="366"/>
      <c r="RZE368" s="366"/>
      <c r="RZF368" s="366"/>
      <c r="RZG368" s="366"/>
      <c r="RZH368" s="366"/>
      <c r="RZI368" s="366"/>
      <c r="RZJ368" s="366"/>
      <c r="RZK368" s="366"/>
      <c r="RZL368" s="366"/>
      <c r="RZM368" s="366"/>
      <c r="RZN368" s="366"/>
      <c r="RZO368" s="366"/>
      <c r="RZP368" s="366"/>
      <c r="RZQ368" s="366"/>
      <c r="RZR368" s="366"/>
      <c r="RZS368" s="366"/>
      <c r="RZT368" s="366"/>
      <c r="RZU368" s="366"/>
      <c r="RZV368" s="366"/>
      <c r="RZW368" s="366"/>
      <c r="RZX368" s="366"/>
      <c r="RZY368" s="366"/>
      <c r="RZZ368" s="366"/>
      <c r="SAA368" s="366"/>
      <c r="SAB368" s="366"/>
      <c r="SAC368" s="366"/>
      <c r="SAD368" s="366"/>
      <c r="SAE368" s="366"/>
      <c r="SAF368" s="366"/>
      <c r="SAG368" s="366"/>
      <c r="SAH368" s="366"/>
      <c r="SAI368" s="366"/>
      <c r="SAJ368" s="366"/>
      <c r="SAK368" s="366"/>
      <c r="SAL368" s="366"/>
      <c r="SAM368" s="366"/>
      <c r="SAN368" s="366"/>
      <c r="SAO368" s="366"/>
      <c r="SAP368" s="366"/>
      <c r="SAQ368" s="366"/>
      <c r="SAR368" s="366"/>
      <c r="SAS368" s="366"/>
      <c r="SAT368" s="366"/>
      <c r="SAU368" s="366"/>
      <c r="SAV368" s="366"/>
      <c r="SAW368" s="366"/>
      <c r="SAX368" s="366"/>
      <c r="SAY368" s="366"/>
      <c r="SAZ368" s="366"/>
      <c r="SBA368" s="366"/>
      <c r="SBB368" s="366"/>
      <c r="SBC368" s="366"/>
      <c r="SBD368" s="366"/>
      <c r="SBE368" s="366"/>
      <c r="SBF368" s="366"/>
      <c r="SBG368" s="366"/>
      <c r="SBH368" s="366"/>
      <c r="SBI368" s="366"/>
      <c r="SBJ368" s="366"/>
      <c r="SBK368" s="366"/>
      <c r="SBL368" s="366"/>
      <c r="SBM368" s="366"/>
      <c r="SBN368" s="366"/>
      <c r="SBO368" s="366"/>
      <c r="SBP368" s="366"/>
      <c r="SBQ368" s="366"/>
      <c r="SBR368" s="366"/>
      <c r="SBS368" s="366"/>
      <c r="SBT368" s="366"/>
      <c r="SBU368" s="366"/>
      <c r="SBV368" s="366"/>
      <c r="SBW368" s="366"/>
      <c r="SBX368" s="366"/>
      <c r="SBY368" s="366"/>
      <c r="SBZ368" s="366"/>
      <c r="SCA368" s="366"/>
      <c r="SCB368" s="366"/>
      <c r="SCC368" s="366"/>
      <c r="SCD368" s="366"/>
      <c r="SCE368" s="366"/>
      <c r="SCF368" s="366"/>
      <c r="SCG368" s="366"/>
      <c r="SCH368" s="366"/>
      <c r="SCI368" s="366"/>
      <c r="SCJ368" s="366"/>
      <c r="SCK368" s="366"/>
      <c r="SCL368" s="366"/>
      <c r="SCM368" s="366"/>
      <c r="SCN368" s="366"/>
      <c r="SCO368" s="366"/>
      <c r="SCP368" s="366"/>
      <c r="SCQ368" s="366"/>
      <c r="SCR368" s="366"/>
      <c r="SCS368" s="366"/>
      <c r="SCT368" s="366"/>
      <c r="SCU368" s="366"/>
      <c r="SCV368" s="366"/>
      <c r="SCW368" s="366"/>
      <c r="SCX368" s="366"/>
      <c r="SCY368" s="366"/>
      <c r="SCZ368" s="366"/>
      <c r="SDA368" s="366"/>
      <c r="SDB368" s="366"/>
      <c r="SDC368" s="366"/>
      <c r="SDD368" s="366"/>
      <c r="SDE368" s="366"/>
      <c r="SDF368" s="366"/>
      <c r="SDG368" s="366"/>
      <c r="SDH368" s="366"/>
      <c r="SDI368" s="366"/>
      <c r="SDJ368" s="366"/>
      <c r="SDK368" s="366"/>
      <c r="SDL368" s="366"/>
      <c r="SDM368" s="366"/>
      <c r="SDN368" s="366"/>
      <c r="SDO368" s="366"/>
      <c r="SDP368" s="366"/>
      <c r="SDQ368" s="366"/>
      <c r="SDR368" s="366"/>
      <c r="SDS368" s="366"/>
      <c r="SDT368" s="366"/>
      <c r="SDU368" s="366"/>
      <c r="SDV368" s="366"/>
      <c r="SDW368" s="366"/>
      <c r="SDX368" s="366"/>
      <c r="SDY368" s="366"/>
      <c r="SDZ368" s="366"/>
      <c r="SEA368" s="366"/>
      <c r="SEB368" s="366"/>
      <c r="SEC368" s="366"/>
      <c r="SED368" s="366"/>
      <c r="SEE368" s="366"/>
      <c r="SEF368" s="366"/>
      <c r="SEG368" s="366"/>
      <c r="SEH368" s="366"/>
      <c r="SEI368" s="366"/>
      <c r="SEJ368" s="366"/>
      <c r="SEK368" s="366"/>
      <c r="SEL368" s="366"/>
      <c r="SEM368" s="366"/>
      <c r="SEN368" s="366"/>
      <c r="SEO368" s="366"/>
      <c r="SEP368" s="366"/>
      <c r="SEQ368" s="366"/>
      <c r="SER368" s="366"/>
      <c r="SES368" s="366"/>
      <c r="SET368" s="366"/>
      <c r="SEU368" s="366"/>
      <c r="SEV368" s="366"/>
      <c r="SEW368" s="366"/>
      <c r="SEX368" s="366"/>
      <c r="SEY368" s="366"/>
      <c r="SEZ368" s="366"/>
      <c r="SFA368" s="366"/>
      <c r="SFB368" s="366"/>
      <c r="SFC368" s="366"/>
      <c r="SFD368" s="366"/>
      <c r="SFE368" s="366"/>
      <c r="SFF368" s="366"/>
      <c r="SFG368" s="366"/>
      <c r="SFH368" s="366"/>
      <c r="SFI368" s="366"/>
      <c r="SFJ368" s="366"/>
      <c r="SFK368" s="366"/>
      <c r="SFL368" s="366"/>
      <c r="SFM368" s="366"/>
      <c r="SFN368" s="366"/>
      <c r="SFO368" s="366"/>
      <c r="SFP368" s="366"/>
      <c r="SFQ368" s="366"/>
      <c r="SFR368" s="366"/>
      <c r="SFS368" s="366"/>
      <c r="SFT368" s="366"/>
      <c r="SFU368" s="366"/>
      <c r="SFV368" s="366"/>
      <c r="SFW368" s="366"/>
      <c r="SFX368" s="366"/>
      <c r="SFY368" s="366"/>
      <c r="SFZ368" s="366"/>
      <c r="SGA368" s="366"/>
      <c r="SGB368" s="366"/>
      <c r="SGC368" s="366"/>
      <c r="SGD368" s="366"/>
      <c r="SGE368" s="366"/>
      <c r="SGF368" s="366"/>
      <c r="SGG368" s="366"/>
      <c r="SGH368" s="366"/>
      <c r="SGI368" s="366"/>
      <c r="SGJ368" s="366"/>
      <c r="SGK368" s="366"/>
      <c r="SGL368" s="366"/>
      <c r="SGM368" s="366"/>
      <c r="SGN368" s="366"/>
      <c r="SGO368" s="366"/>
      <c r="SGP368" s="366"/>
      <c r="SGQ368" s="366"/>
      <c r="SGR368" s="366"/>
      <c r="SGS368" s="366"/>
      <c r="SGT368" s="366"/>
      <c r="SGU368" s="366"/>
      <c r="SGV368" s="366"/>
      <c r="SGW368" s="366"/>
      <c r="SGX368" s="366"/>
      <c r="SGY368" s="366"/>
      <c r="SGZ368" s="366"/>
      <c r="SHA368" s="366"/>
      <c r="SHB368" s="366"/>
      <c r="SHC368" s="366"/>
      <c r="SHD368" s="366"/>
      <c r="SHE368" s="366"/>
      <c r="SHF368" s="366"/>
      <c r="SHG368" s="366"/>
      <c r="SHH368" s="366"/>
      <c r="SHI368" s="366"/>
      <c r="SHJ368" s="366"/>
      <c r="SHK368" s="366"/>
      <c r="SHL368" s="366"/>
      <c r="SHM368" s="366"/>
      <c r="SHN368" s="366"/>
      <c r="SHO368" s="366"/>
      <c r="SHP368" s="366"/>
      <c r="SHQ368" s="366"/>
      <c r="SHR368" s="366"/>
      <c r="SHS368" s="366"/>
      <c r="SHT368" s="366"/>
      <c r="SHU368" s="366"/>
      <c r="SHV368" s="366"/>
      <c r="SHW368" s="366"/>
      <c r="SHX368" s="366"/>
      <c r="SHY368" s="366"/>
      <c r="SHZ368" s="366"/>
      <c r="SIA368" s="366"/>
      <c r="SIB368" s="366"/>
      <c r="SIC368" s="366"/>
      <c r="SID368" s="366"/>
      <c r="SIE368" s="366"/>
      <c r="SIF368" s="366"/>
      <c r="SIG368" s="366"/>
      <c r="SIH368" s="366"/>
      <c r="SII368" s="366"/>
      <c r="SIJ368" s="366"/>
      <c r="SIK368" s="366"/>
      <c r="SIL368" s="366"/>
      <c r="SIM368" s="366"/>
      <c r="SIN368" s="366"/>
      <c r="SIO368" s="366"/>
      <c r="SIP368" s="366"/>
      <c r="SIQ368" s="366"/>
      <c r="SIR368" s="366"/>
      <c r="SIS368" s="366"/>
      <c r="SIT368" s="366"/>
      <c r="SIU368" s="366"/>
      <c r="SIV368" s="366"/>
      <c r="SIW368" s="366"/>
      <c r="SIX368" s="366"/>
      <c r="SIY368" s="366"/>
      <c r="SIZ368" s="366"/>
      <c r="SJA368" s="366"/>
      <c r="SJB368" s="366"/>
      <c r="SJC368" s="366"/>
      <c r="SJD368" s="366"/>
      <c r="SJE368" s="366"/>
      <c r="SJF368" s="366"/>
      <c r="SJG368" s="366"/>
      <c r="SJH368" s="366"/>
      <c r="SJI368" s="366"/>
      <c r="SJJ368" s="366"/>
      <c r="SJK368" s="366"/>
      <c r="SJL368" s="366"/>
      <c r="SJM368" s="366"/>
      <c r="SJN368" s="366"/>
      <c r="SJO368" s="366"/>
      <c r="SJP368" s="366"/>
      <c r="SJQ368" s="366"/>
      <c r="SJR368" s="366"/>
      <c r="SJS368" s="366"/>
      <c r="SJT368" s="366"/>
      <c r="SJU368" s="366"/>
      <c r="SJV368" s="366"/>
      <c r="SJW368" s="366"/>
      <c r="SJX368" s="366"/>
      <c r="SJY368" s="366"/>
      <c r="SJZ368" s="366"/>
      <c r="SKA368" s="366"/>
      <c r="SKB368" s="366"/>
      <c r="SKC368" s="366"/>
      <c r="SKD368" s="366"/>
      <c r="SKE368" s="366"/>
      <c r="SKF368" s="366"/>
      <c r="SKG368" s="366"/>
      <c r="SKH368" s="366"/>
      <c r="SKI368" s="366"/>
      <c r="SKJ368" s="366"/>
      <c r="SKK368" s="366"/>
      <c r="SKL368" s="366"/>
      <c r="SKM368" s="366"/>
      <c r="SKN368" s="366"/>
      <c r="SKO368" s="366"/>
      <c r="SKP368" s="366"/>
      <c r="SKQ368" s="366"/>
      <c r="SKR368" s="366"/>
      <c r="SKS368" s="366"/>
      <c r="SKT368" s="366"/>
      <c r="SKU368" s="366"/>
      <c r="SKV368" s="366"/>
      <c r="SKW368" s="366"/>
      <c r="SKX368" s="366"/>
      <c r="SKY368" s="366"/>
      <c r="SKZ368" s="366"/>
      <c r="SLA368" s="366"/>
      <c r="SLB368" s="366"/>
      <c r="SLC368" s="366"/>
      <c r="SLD368" s="366"/>
      <c r="SLE368" s="366"/>
      <c r="SLF368" s="366"/>
      <c r="SLG368" s="366"/>
      <c r="SLH368" s="366"/>
      <c r="SLI368" s="366"/>
      <c r="SLJ368" s="366"/>
      <c r="SLK368" s="366"/>
      <c r="SLL368" s="366"/>
      <c r="SLM368" s="366"/>
      <c r="SLN368" s="366"/>
      <c r="SLO368" s="366"/>
      <c r="SLP368" s="366"/>
      <c r="SLQ368" s="366"/>
      <c r="SLR368" s="366"/>
      <c r="SLS368" s="366"/>
      <c r="SLT368" s="366"/>
      <c r="SLU368" s="366"/>
      <c r="SLV368" s="366"/>
      <c r="SLW368" s="366"/>
      <c r="SLX368" s="366"/>
      <c r="SLY368" s="366"/>
      <c r="SLZ368" s="366"/>
      <c r="SMA368" s="366"/>
      <c r="SMB368" s="366"/>
      <c r="SMC368" s="366"/>
      <c r="SMD368" s="366"/>
      <c r="SME368" s="366"/>
      <c r="SMF368" s="366"/>
      <c r="SMG368" s="366"/>
      <c r="SMH368" s="366"/>
      <c r="SMI368" s="366"/>
      <c r="SMJ368" s="366"/>
      <c r="SMK368" s="366"/>
      <c r="SML368" s="366"/>
      <c r="SMM368" s="366"/>
      <c r="SMN368" s="366"/>
      <c r="SMO368" s="366"/>
      <c r="SMP368" s="366"/>
      <c r="SMQ368" s="366"/>
      <c r="SMR368" s="366"/>
      <c r="SMS368" s="366"/>
      <c r="SMT368" s="366"/>
      <c r="SMU368" s="366"/>
      <c r="SMV368" s="366"/>
      <c r="SMW368" s="366"/>
      <c r="SMX368" s="366"/>
      <c r="SMY368" s="366"/>
      <c r="SMZ368" s="366"/>
      <c r="SNA368" s="366"/>
      <c r="SNB368" s="366"/>
      <c r="SNC368" s="366"/>
      <c r="SND368" s="366"/>
      <c r="SNE368" s="366"/>
      <c r="SNF368" s="366"/>
      <c r="SNG368" s="366"/>
      <c r="SNH368" s="366"/>
      <c r="SNI368" s="366"/>
      <c r="SNJ368" s="366"/>
      <c r="SNK368" s="366"/>
      <c r="SNL368" s="366"/>
      <c r="SNM368" s="366"/>
      <c r="SNN368" s="366"/>
      <c r="SNO368" s="366"/>
      <c r="SNP368" s="366"/>
      <c r="SNQ368" s="366"/>
      <c r="SNR368" s="366"/>
      <c r="SNS368" s="366"/>
      <c r="SNT368" s="366"/>
      <c r="SNU368" s="366"/>
      <c r="SNV368" s="366"/>
      <c r="SNW368" s="366"/>
      <c r="SNX368" s="366"/>
      <c r="SNY368" s="366"/>
      <c r="SNZ368" s="366"/>
      <c r="SOA368" s="366"/>
      <c r="SOB368" s="366"/>
      <c r="SOC368" s="366"/>
      <c r="SOD368" s="366"/>
      <c r="SOE368" s="366"/>
      <c r="SOF368" s="366"/>
      <c r="SOG368" s="366"/>
      <c r="SOH368" s="366"/>
      <c r="SOI368" s="366"/>
      <c r="SOJ368" s="366"/>
      <c r="SOK368" s="366"/>
      <c r="SOL368" s="366"/>
      <c r="SOM368" s="366"/>
      <c r="SON368" s="366"/>
      <c r="SOO368" s="366"/>
      <c r="SOP368" s="366"/>
      <c r="SOQ368" s="366"/>
      <c r="SOR368" s="366"/>
      <c r="SOS368" s="366"/>
      <c r="SOT368" s="366"/>
      <c r="SOU368" s="366"/>
      <c r="SOV368" s="366"/>
      <c r="SOW368" s="366"/>
      <c r="SOX368" s="366"/>
      <c r="SOY368" s="366"/>
      <c r="SOZ368" s="366"/>
      <c r="SPA368" s="366"/>
      <c r="SPB368" s="366"/>
      <c r="SPC368" s="366"/>
      <c r="SPD368" s="366"/>
      <c r="SPE368" s="366"/>
      <c r="SPF368" s="366"/>
      <c r="SPG368" s="366"/>
      <c r="SPH368" s="366"/>
      <c r="SPI368" s="366"/>
      <c r="SPJ368" s="366"/>
      <c r="SPK368" s="366"/>
      <c r="SPL368" s="366"/>
      <c r="SPM368" s="366"/>
      <c r="SPN368" s="366"/>
      <c r="SPO368" s="366"/>
      <c r="SPP368" s="366"/>
      <c r="SPQ368" s="366"/>
      <c r="SPR368" s="366"/>
      <c r="SPS368" s="366"/>
      <c r="SPT368" s="366"/>
      <c r="SPU368" s="366"/>
      <c r="SPV368" s="366"/>
      <c r="SPW368" s="366"/>
      <c r="SPX368" s="366"/>
      <c r="SPY368" s="366"/>
      <c r="SPZ368" s="366"/>
      <c r="SQA368" s="366"/>
      <c r="SQB368" s="366"/>
      <c r="SQC368" s="366"/>
      <c r="SQD368" s="366"/>
      <c r="SQE368" s="366"/>
      <c r="SQF368" s="366"/>
      <c r="SQG368" s="366"/>
      <c r="SQH368" s="366"/>
      <c r="SQI368" s="366"/>
      <c r="SQJ368" s="366"/>
      <c r="SQK368" s="366"/>
      <c r="SQL368" s="366"/>
      <c r="SQM368" s="366"/>
      <c r="SQN368" s="366"/>
      <c r="SQO368" s="366"/>
      <c r="SQP368" s="366"/>
      <c r="SQQ368" s="366"/>
      <c r="SQR368" s="366"/>
      <c r="SQS368" s="366"/>
      <c r="SQT368" s="366"/>
      <c r="SQU368" s="366"/>
      <c r="SQV368" s="366"/>
      <c r="SQW368" s="366"/>
      <c r="SQX368" s="366"/>
      <c r="SQY368" s="366"/>
      <c r="SQZ368" s="366"/>
      <c r="SRA368" s="366"/>
      <c r="SRB368" s="366"/>
      <c r="SRC368" s="366"/>
      <c r="SRD368" s="366"/>
      <c r="SRE368" s="366"/>
      <c r="SRF368" s="366"/>
      <c r="SRG368" s="366"/>
      <c r="SRH368" s="366"/>
      <c r="SRI368" s="366"/>
      <c r="SRJ368" s="366"/>
      <c r="SRK368" s="366"/>
      <c r="SRL368" s="366"/>
      <c r="SRM368" s="366"/>
      <c r="SRN368" s="366"/>
      <c r="SRO368" s="366"/>
      <c r="SRP368" s="366"/>
      <c r="SRQ368" s="366"/>
      <c r="SRR368" s="366"/>
      <c r="SRS368" s="366"/>
      <c r="SRT368" s="366"/>
      <c r="SRU368" s="366"/>
      <c r="SRV368" s="366"/>
      <c r="SRW368" s="366"/>
      <c r="SRX368" s="366"/>
      <c r="SRY368" s="366"/>
      <c r="SRZ368" s="366"/>
      <c r="SSA368" s="366"/>
      <c r="SSB368" s="366"/>
      <c r="SSC368" s="366"/>
      <c r="SSD368" s="366"/>
      <c r="SSE368" s="366"/>
      <c r="SSF368" s="366"/>
      <c r="SSG368" s="366"/>
      <c r="SSH368" s="366"/>
      <c r="SSI368" s="366"/>
      <c r="SSJ368" s="366"/>
      <c r="SSK368" s="366"/>
      <c r="SSL368" s="366"/>
      <c r="SSM368" s="366"/>
      <c r="SSN368" s="366"/>
      <c r="SSO368" s="366"/>
      <c r="SSP368" s="366"/>
      <c r="SSQ368" s="366"/>
      <c r="SSR368" s="366"/>
      <c r="SSS368" s="366"/>
      <c r="SST368" s="366"/>
      <c r="SSU368" s="366"/>
      <c r="SSV368" s="366"/>
      <c r="SSW368" s="366"/>
      <c r="SSX368" s="366"/>
      <c r="SSY368" s="366"/>
      <c r="SSZ368" s="366"/>
      <c r="STA368" s="366"/>
      <c r="STB368" s="366"/>
      <c r="STC368" s="366"/>
      <c r="STD368" s="366"/>
      <c r="STE368" s="366"/>
      <c r="STF368" s="366"/>
      <c r="STG368" s="366"/>
      <c r="STH368" s="366"/>
      <c r="STI368" s="366"/>
      <c r="STJ368" s="366"/>
      <c r="STK368" s="366"/>
      <c r="STL368" s="366"/>
      <c r="STM368" s="366"/>
      <c r="STN368" s="366"/>
      <c r="STO368" s="366"/>
      <c r="STP368" s="366"/>
      <c r="STQ368" s="366"/>
      <c r="STR368" s="366"/>
      <c r="STS368" s="366"/>
      <c r="STT368" s="366"/>
      <c r="STU368" s="366"/>
      <c r="STV368" s="366"/>
      <c r="STW368" s="366"/>
      <c r="STX368" s="366"/>
      <c r="STY368" s="366"/>
      <c r="STZ368" s="366"/>
      <c r="SUA368" s="366"/>
      <c r="SUB368" s="366"/>
      <c r="SUC368" s="366"/>
      <c r="SUD368" s="366"/>
      <c r="SUE368" s="366"/>
      <c r="SUF368" s="366"/>
      <c r="SUG368" s="366"/>
      <c r="SUH368" s="366"/>
      <c r="SUI368" s="366"/>
      <c r="SUJ368" s="366"/>
      <c r="SUK368" s="366"/>
      <c r="SUL368" s="366"/>
      <c r="SUM368" s="366"/>
      <c r="SUN368" s="366"/>
      <c r="SUO368" s="366"/>
      <c r="SUP368" s="366"/>
      <c r="SUQ368" s="366"/>
      <c r="SUR368" s="366"/>
      <c r="SUS368" s="366"/>
      <c r="SUT368" s="366"/>
      <c r="SUU368" s="366"/>
      <c r="SUV368" s="366"/>
      <c r="SUW368" s="366"/>
      <c r="SUX368" s="366"/>
      <c r="SUY368" s="366"/>
      <c r="SUZ368" s="366"/>
      <c r="SVA368" s="366"/>
      <c r="SVB368" s="366"/>
      <c r="SVC368" s="366"/>
      <c r="SVD368" s="366"/>
      <c r="SVE368" s="366"/>
      <c r="SVF368" s="366"/>
      <c r="SVG368" s="366"/>
      <c r="SVH368" s="366"/>
      <c r="SVI368" s="366"/>
      <c r="SVJ368" s="366"/>
      <c r="SVK368" s="366"/>
      <c r="SVL368" s="366"/>
      <c r="SVM368" s="366"/>
      <c r="SVN368" s="366"/>
      <c r="SVO368" s="366"/>
      <c r="SVP368" s="366"/>
      <c r="SVQ368" s="366"/>
      <c r="SVR368" s="366"/>
      <c r="SVS368" s="366"/>
      <c r="SVT368" s="366"/>
      <c r="SVU368" s="366"/>
      <c r="SVV368" s="366"/>
      <c r="SVW368" s="366"/>
      <c r="SVX368" s="366"/>
      <c r="SVY368" s="366"/>
      <c r="SVZ368" s="366"/>
      <c r="SWA368" s="366"/>
      <c r="SWB368" s="366"/>
      <c r="SWC368" s="366"/>
      <c r="SWD368" s="366"/>
      <c r="SWE368" s="366"/>
      <c r="SWF368" s="366"/>
      <c r="SWG368" s="366"/>
      <c r="SWH368" s="366"/>
      <c r="SWI368" s="366"/>
      <c r="SWJ368" s="366"/>
      <c r="SWK368" s="366"/>
      <c r="SWL368" s="366"/>
      <c r="SWM368" s="366"/>
      <c r="SWN368" s="366"/>
      <c r="SWO368" s="366"/>
      <c r="SWP368" s="366"/>
      <c r="SWQ368" s="366"/>
      <c r="SWR368" s="366"/>
      <c r="SWS368" s="366"/>
      <c r="SWT368" s="366"/>
      <c r="SWU368" s="366"/>
      <c r="SWV368" s="366"/>
      <c r="SWW368" s="366"/>
      <c r="SWX368" s="366"/>
      <c r="SWY368" s="366"/>
      <c r="SWZ368" s="366"/>
      <c r="SXA368" s="366"/>
      <c r="SXB368" s="366"/>
      <c r="SXC368" s="366"/>
      <c r="SXD368" s="366"/>
      <c r="SXE368" s="366"/>
      <c r="SXF368" s="366"/>
      <c r="SXG368" s="366"/>
      <c r="SXH368" s="366"/>
      <c r="SXI368" s="366"/>
      <c r="SXJ368" s="366"/>
      <c r="SXK368" s="366"/>
      <c r="SXL368" s="366"/>
      <c r="SXM368" s="366"/>
      <c r="SXN368" s="366"/>
      <c r="SXO368" s="366"/>
      <c r="SXP368" s="366"/>
      <c r="SXQ368" s="366"/>
      <c r="SXR368" s="366"/>
      <c r="SXS368" s="366"/>
      <c r="SXT368" s="366"/>
      <c r="SXU368" s="366"/>
      <c r="SXV368" s="366"/>
      <c r="SXW368" s="366"/>
      <c r="SXX368" s="366"/>
      <c r="SXY368" s="366"/>
      <c r="SXZ368" s="366"/>
      <c r="SYA368" s="366"/>
      <c r="SYB368" s="366"/>
      <c r="SYC368" s="366"/>
      <c r="SYD368" s="366"/>
      <c r="SYE368" s="366"/>
      <c r="SYF368" s="366"/>
      <c r="SYG368" s="366"/>
      <c r="SYH368" s="366"/>
      <c r="SYI368" s="366"/>
      <c r="SYJ368" s="366"/>
      <c r="SYK368" s="366"/>
      <c r="SYL368" s="366"/>
      <c r="SYM368" s="366"/>
      <c r="SYN368" s="366"/>
      <c r="SYO368" s="366"/>
      <c r="SYP368" s="366"/>
      <c r="SYQ368" s="366"/>
      <c r="SYR368" s="366"/>
      <c r="SYS368" s="366"/>
      <c r="SYT368" s="366"/>
      <c r="SYU368" s="366"/>
      <c r="SYV368" s="366"/>
      <c r="SYW368" s="366"/>
      <c r="SYX368" s="366"/>
      <c r="SYY368" s="366"/>
      <c r="SYZ368" s="366"/>
      <c r="SZA368" s="366"/>
      <c r="SZB368" s="366"/>
      <c r="SZC368" s="366"/>
      <c r="SZD368" s="366"/>
      <c r="SZE368" s="366"/>
      <c r="SZF368" s="366"/>
      <c r="SZG368" s="366"/>
      <c r="SZH368" s="366"/>
      <c r="SZI368" s="366"/>
      <c r="SZJ368" s="366"/>
      <c r="SZK368" s="366"/>
      <c r="SZL368" s="366"/>
      <c r="SZM368" s="366"/>
      <c r="SZN368" s="366"/>
      <c r="SZO368" s="366"/>
      <c r="SZP368" s="366"/>
      <c r="SZQ368" s="366"/>
      <c r="SZR368" s="366"/>
      <c r="SZS368" s="366"/>
      <c r="SZT368" s="366"/>
      <c r="SZU368" s="366"/>
      <c r="SZV368" s="366"/>
      <c r="SZW368" s="366"/>
      <c r="SZX368" s="366"/>
      <c r="SZY368" s="366"/>
      <c r="SZZ368" s="366"/>
      <c r="TAA368" s="366"/>
      <c r="TAB368" s="366"/>
      <c r="TAC368" s="366"/>
      <c r="TAD368" s="366"/>
      <c r="TAE368" s="366"/>
      <c r="TAF368" s="366"/>
      <c r="TAG368" s="366"/>
      <c r="TAH368" s="366"/>
      <c r="TAI368" s="366"/>
      <c r="TAJ368" s="366"/>
      <c r="TAK368" s="366"/>
      <c r="TAL368" s="366"/>
      <c r="TAM368" s="366"/>
      <c r="TAN368" s="366"/>
      <c r="TAO368" s="366"/>
      <c r="TAP368" s="366"/>
      <c r="TAQ368" s="366"/>
      <c r="TAR368" s="366"/>
      <c r="TAS368" s="366"/>
      <c r="TAT368" s="366"/>
      <c r="TAU368" s="366"/>
      <c r="TAV368" s="366"/>
      <c r="TAW368" s="366"/>
      <c r="TAX368" s="366"/>
      <c r="TAY368" s="366"/>
      <c r="TAZ368" s="366"/>
      <c r="TBA368" s="366"/>
      <c r="TBB368" s="366"/>
      <c r="TBC368" s="366"/>
      <c r="TBD368" s="366"/>
      <c r="TBE368" s="366"/>
      <c r="TBF368" s="366"/>
      <c r="TBG368" s="366"/>
      <c r="TBH368" s="366"/>
      <c r="TBI368" s="366"/>
      <c r="TBJ368" s="366"/>
      <c r="TBK368" s="366"/>
      <c r="TBL368" s="366"/>
      <c r="TBM368" s="366"/>
      <c r="TBN368" s="366"/>
      <c r="TBO368" s="366"/>
      <c r="TBP368" s="366"/>
      <c r="TBQ368" s="366"/>
      <c r="TBR368" s="366"/>
      <c r="TBS368" s="366"/>
      <c r="TBT368" s="366"/>
      <c r="TBU368" s="366"/>
      <c r="TBV368" s="366"/>
      <c r="TBW368" s="366"/>
      <c r="TBX368" s="366"/>
      <c r="TBY368" s="366"/>
      <c r="TBZ368" s="366"/>
      <c r="TCA368" s="366"/>
      <c r="TCB368" s="366"/>
      <c r="TCC368" s="366"/>
      <c r="TCD368" s="366"/>
      <c r="TCE368" s="366"/>
      <c r="TCF368" s="366"/>
      <c r="TCG368" s="366"/>
      <c r="TCH368" s="366"/>
      <c r="TCI368" s="366"/>
      <c r="TCJ368" s="366"/>
      <c r="TCK368" s="366"/>
      <c r="TCL368" s="366"/>
      <c r="TCM368" s="366"/>
      <c r="TCN368" s="366"/>
      <c r="TCO368" s="366"/>
      <c r="TCP368" s="366"/>
      <c r="TCQ368" s="366"/>
      <c r="TCR368" s="366"/>
      <c r="TCS368" s="366"/>
      <c r="TCT368" s="366"/>
      <c r="TCU368" s="366"/>
      <c r="TCV368" s="366"/>
      <c r="TCW368" s="366"/>
      <c r="TCX368" s="366"/>
      <c r="TCY368" s="366"/>
      <c r="TCZ368" s="366"/>
      <c r="TDA368" s="366"/>
      <c r="TDB368" s="366"/>
      <c r="TDC368" s="366"/>
      <c r="TDD368" s="366"/>
      <c r="TDE368" s="366"/>
      <c r="TDF368" s="366"/>
      <c r="TDG368" s="366"/>
      <c r="TDH368" s="366"/>
      <c r="TDI368" s="366"/>
      <c r="TDJ368" s="366"/>
      <c r="TDK368" s="366"/>
      <c r="TDL368" s="366"/>
      <c r="TDM368" s="366"/>
      <c r="TDN368" s="366"/>
      <c r="TDO368" s="366"/>
      <c r="TDP368" s="366"/>
      <c r="TDQ368" s="366"/>
      <c r="TDR368" s="366"/>
      <c r="TDS368" s="366"/>
      <c r="TDT368" s="366"/>
      <c r="TDU368" s="366"/>
      <c r="TDV368" s="366"/>
      <c r="TDW368" s="366"/>
      <c r="TDX368" s="366"/>
      <c r="TDY368" s="366"/>
      <c r="TDZ368" s="366"/>
      <c r="TEA368" s="366"/>
      <c r="TEB368" s="366"/>
      <c r="TEC368" s="366"/>
      <c r="TED368" s="366"/>
      <c r="TEE368" s="366"/>
      <c r="TEF368" s="366"/>
      <c r="TEG368" s="366"/>
      <c r="TEH368" s="366"/>
      <c r="TEI368" s="366"/>
      <c r="TEJ368" s="366"/>
      <c r="TEK368" s="366"/>
      <c r="TEL368" s="366"/>
      <c r="TEM368" s="366"/>
      <c r="TEN368" s="366"/>
      <c r="TEO368" s="366"/>
      <c r="TEP368" s="366"/>
      <c r="TEQ368" s="366"/>
      <c r="TER368" s="366"/>
      <c r="TES368" s="366"/>
      <c r="TET368" s="366"/>
      <c r="TEU368" s="366"/>
      <c r="TEV368" s="366"/>
      <c r="TEW368" s="366"/>
      <c r="TEX368" s="366"/>
      <c r="TEY368" s="366"/>
      <c r="TEZ368" s="366"/>
      <c r="TFA368" s="366"/>
      <c r="TFB368" s="366"/>
      <c r="TFC368" s="366"/>
      <c r="TFD368" s="366"/>
      <c r="TFE368" s="366"/>
      <c r="TFF368" s="366"/>
      <c r="TFG368" s="366"/>
      <c r="TFH368" s="366"/>
      <c r="TFI368" s="366"/>
      <c r="TFJ368" s="366"/>
      <c r="TFK368" s="366"/>
      <c r="TFL368" s="366"/>
      <c r="TFM368" s="366"/>
      <c r="TFN368" s="366"/>
      <c r="TFO368" s="366"/>
      <c r="TFP368" s="366"/>
      <c r="TFQ368" s="366"/>
      <c r="TFR368" s="366"/>
      <c r="TFS368" s="366"/>
      <c r="TFT368" s="366"/>
      <c r="TFU368" s="366"/>
      <c r="TFV368" s="366"/>
      <c r="TFW368" s="366"/>
      <c r="TFX368" s="366"/>
      <c r="TFY368" s="366"/>
      <c r="TFZ368" s="366"/>
      <c r="TGA368" s="366"/>
      <c r="TGB368" s="366"/>
      <c r="TGC368" s="366"/>
      <c r="TGD368" s="366"/>
      <c r="TGE368" s="366"/>
      <c r="TGF368" s="366"/>
      <c r="TGG368" s="366"/>
      <c r="TGH368" s="366"/>
      <c r="TGI368" s="366"/>
      <c r="TGJ368" s="366"/>
      <c r="TGK368" s="366"/>
      <c r="TGL368" s="366"/>
      <c r="TGM368" s="366"/>
      <c r="TGN368" s="366"/>
      <c r="TGO368" s="366"/>
      <c r="TGP368" s="366"/>
      <c r="TGQ368" s="366"/>
      <c r="TGR368" s="366"/>
      <c r="TGS368" s="366"/>
      <c r="TGT368" s="366"/>
      <c r="TGU368" s="366"/>
      <c r="TGV368" s="366"/>
      <c r="TGW368" s="366"/>
      <c r="TGX368" s="366"/>
      <c r="TGY368" s="366"/>
      <c r="TGZ368" s="366"/>
      <c r="THA368" s="366"/>
      <c r="THB368" s="366"/>
      <c r="THC368" s="366"/>
      <c r="THD368" s="366"/>
      <c r="THE368" s="366"/>
      <c r="THF368" s="366"/>
      <c r="THG368" s="366"/>
      <c r="THH368" s="366"/>
      <c r="THI368" s="366"/>
      <c r="THJ368" s="366"/>
      <c r="THK368" s="366"/>
      <c r="THL368" s="366"/>
      <c r="THM368" s="366"/>
      <c r="THN368" s="366"/>
      <c r="THO368" s="366"/>
      <c r="THP368" s="366"/>
      <c r="THQ368" s="366"/>
      <c r="THR368" s="366"/>
      <c r="THS368" s="366"/>
      <c r="THT368" s="366"/>
      <c r="THU368" s="366"/>
      <c r="THV368" s="366"/>
      <c r="THW368" s="366"/>
      <c r="THX368" s="366"/>
      <c r="THY368" s="366"/>
      <c r="THZ368" s="366"/>
      <c r="TIA368" s="366"/>
      <c r="TIB368" s="366"/>
      <c r="TIC368" s="366"/>
      <c r="TID368" s="366"/>
      <c r="TIE368" s="366"/>
      <c r="TIF368" s="366"/>
      <c r="TIG368" s="366"/>
      <c r="TIH368" s="366"/>
      <c r="TII368" s="366"/>
      <c r="TIJ368" s="366"/>
      <c r="TIK368" s="366"/>
      <c r="TIL368" s="366"/>
      <c r="TIM368" s="366"/>
      <c r="TIN368" s="366"/>
      <c r="TIO368" s="366"/>
      <c r="TIP368" s="366"/>
      <c r="TIQ368" s="366"/>
      <c r="TIR368" s="366"/>
      <c r="TIS368" s="366"/>
      <c r="TIT368" s="366"/>
      <c r="TIU368" s="366"/>
      <c r="TIV368" s="366"/>
      <c r="TIW368" s="366"/>
      <c r="TIX368" s="366"/>
      <c r="TIY368" s="366"/>
      <c r="TIZ368" s="366"/>
      <c r="TJA368" s="366"/>
      <c r="TJB368" s="366"/>
      <c r="TJC368" s="366"/>
      <c r="TJD368" s="366"/>
      <c r="TJE368" s="366"/>
      <c r="TJF368" s="366"/>
      <c r="TJG368" s="366"/>
      <c r="TJH368" s="366"/>
      <c r="TJI368" s="366"/>
      <c r="TJJ368" s="366"/>
      <c r="TJK368" s="366"/>
      <c r="TJL368" s="366"/>
      <c r="TJM368" s="366"/>
      <c r="TJN368" s="366"/>
      <c r="TJO368" s="366"/>
      <c r="TJP368" s="366"/>
      <c r="TJQ368" s="366"/>
      <c r="TJR368" s="366"/>
      <c r="TJS368" s="366"/>
      <c r="TJT368" s="366"/>
      <c r="TJU368" s="366"/>
      <c r="TJV368" s="366"/>
      <c r="TJW368" s="366"/>
      <c r="TJX368" s="366"/>
      <c r="TJY368" s="366"/>
      <c r="TJZ368" s="366"/>
      <c r="TKA368" s="366"/>
      <c r="TKB368" s="366"/>
      <c r="TKC368" s="366"/>
      <c r="TKD368" s="366"/>
      <c r="TKE368" s="366"/>
      <c r="TKF368" s="366"/>
      <c r="TKG368" s="366"/>
      <c r="TKH368" s="366"/>
      <c r="TKI368" s="366"/>
      <c r="TKJ368" s="366"/>
      <c r="TKK368" s="366"/>
      <c r="TKL368" s="366"/>
      <c r="TKM368" s="366"/>
      <c r="TKN368" s="366"/>
      <c r="TKO368" s="366"/>
      <c r="TKP368" s="366"/>
      <c r="TKQ368" s="366"/>
      <c r="TKR368" s="366"/>
      <c r="TKS368" s="366"/>
      <c r="TKT368" s="366"/>
      <c r="TKU368" s="366"/>
      <c r="TKV368" s="366"/>
      <c r="TKW368" s="366"/>
      <c r="TKX368" s="366"/>
      <c r="TKY368" s="366"/>
      <c r="TKZ368" s="366"/>
      <c r="TLA368" s="366"/>
      <c r="TLB368" s="366"/>
      <c r="TLC368" s="366"/>
      <c r="TLD368" s="366"/>
      <c r="TLE368" s="366"/>
      <c r="TLF368" s="366"/>
      <c r="TLG368" s="366"/>
      <c r="TLH368" s="366"/>
      <c r="TLI368" s="366"/>
      <c r="TLJ368" s="366"/>
      <c r="TLK368" s="366"/>
      <c r="TLL368" s="366"/>
      <c r="TLM368" s="366"/>
      <c r="TLN368" s="366"/>
      <c r="TLO368" s="366"/>
      <c r="TLP368" s="366"/>
      <c r="TLQ368" s="366"/>
      <c r="TLR368" s="366"/>
      <c r="TLS368" s="366"/>
      <c r="TLT368" s="366"/>
      <c r="TLU368" s="366"/>
      <c r="TLV368" s="366"/>
      <c r="TLW368" s="366"/>
      <c r="TLX368" s="366"/>
      <c r="TLY368" s="366"/>
      <c r="TLZ368" s="366"/>
      <c r="TMA368" s="366"/>
      <c r="TMB368" s="366"/>
      <c r="TMC368" s="366"/>
      <c r="TMD368" s="366"/>
      <c r="TME368" s="366"/>
      <c r="TMF368" s="366"/>
      <c r="TMG368" s="366"/>
      <c r="TMH368" s="366"/>
      <c r="TMI368" s="366"/>
      <c r="TMJ368" s="366"/>
      <c r="TMK368" s="366"/>
      <c r="TML368" s="366"/>
      <c r="TMM368" s="366"/>
      <c r="TMN368" s="366"/>
      <c r="TMO368" s="366"/>
      <c r="TMP368" s="366"/>
      <c r="TMQ368" s="366"/>
      <c r="TMR368" s="366"/>
      <c r="TMS368" s="366"/>
      <c r="TMT368" s="366"/>
      <c r="TMU368" s="366"/>
      <c r="TMV368" s="366"/>
      <c r="TMW368" s="366"/>
      <c r="TMX368" s="366"/>
      <c r="TMY368" s="366"/>
      <c r="TMZ368" s="366"/>
      <c r="TNA368" s="366"/>
      <c r="TNB368" s="366"/>
      <c r="TNC368" s="366"/>
      <c r="TND368" s="366"/>
      <c r="TNE368" s="366"/>
      <c r="TNF368" s="366"/>
      <c r="TNG368" s="366"/>
      <c r="TNH368" s="366"/>
      <c r="TNI368" s="366"/>
      <c r="TNJ368" s="366"/>
      <c r="TNK368" s="366"/>
      <c r="TNL368" s="366"/>
      <c r="TNM368" s="366"/>
      <c r="TNN368" s="366"/>
      <c r="TNO368" s="366"/>
      <c r="TNP368" s="366"/>
      <c r="TNQ368" s="366"/>
      <c r="TNR368" s="366"/>
      <c r="TNS368" s="366"/>
      <c r="TNT368" s="366"/>
      <c r="TNU368" s="366"/>
      <c r="TNV368" s="366"/>
      <c r="TNW368" s="366"/>
      <c r="TNX368" s="366"/>
      <c r="TNY368" s="366"/>
      <c r="TNZ368" s="366"/>
      <c r="TOA368" s="366"/>
      <c r="TOB368" s="366"/>
      <c r="TOC368" s="366"/>
      <c r="TOD368" s="366"/>
      <c r="TOE368" s="366"/>
      <c r="TOF368" s="366"/>
      <c r="TOG368" s="366"/>
      <c r="TOH368" s="366"/>
      <c r="TOI368" s="366"/>
      <c r="TOJ368" s="366"/>
      <c r="TOK368" s="366"/>
      <c r="TOL368" s="366"/>
      <c r="TOM368" s="366"/>
      <c r="TON368" s="366"/>
      <c r="TOO368" s="366"/>
      <c r="TOP368" s="366"/>
      <c r="TOQ368" s="366"/>
      <c r="TOR368" s="366"/>
      <c r="TOS368" s="366"/>
      <c r="TOT368" s="366"/>
      <c r="TOU368" s="366"/>
      <c r="TOV368" s="366"/>
      <c r="TOW368" s="366"/>
      <c r="TOX368" s="366"/>
      <c r="TOY368" s="366"/>
      <c r="TOZ368" s="366"/>
      <c r="TPA368" s="366"/>
      <c r="TPB368" s="366"/>
      <c r="TPC368" s="366"/>
      <c r="TPD368" s="366"/>
      <c r="TPE368" s="366"/>
      <c r="TPF368" s="366"/>
      <c r="TPG368" s="366"/>
      <c r="TPH368" s="366"/>
      <c r="TPI368" s="366"/>
      <c r="TPJ368" s="366"/>
      <c r="TPK368" s="366"/>
      <c r="TPL368" s="366"/>
      <c r="TPM368" s="366"/>
      <c r="TPN368" s="366"/>
      <c r="TPO368" s="366"/>
      <c r="TPP368" s="366"/>
      <c r="TPQ368" s="366"/>
      <c r="TPR368" s="366"/>
      <c r="TPS368" s="366"/>
      <c r="TPT368" s="366"/>
      <c r="TPU368" s="366"/>
      <c r="TPV368" s="366"/>
      <c r="TPW368" s="366"/>
      <c r="TPX368" s="366"/>
      <c r="TPY368" s="366"/>
      <c r="TPZ368" s="366"/>
      <c r="TQA368" s="366"/>
      <c r="TQB368" s="366"/>
      <c r="TQC368" s="366"/>
      <c r="TQD368" s="366"/>
      <c r="TQE368" s="366"/>
      <c r="TQF368" s="366"/>
      <c r="TQG368" s="366"/>
      <c r="TQH368" s="366"/>
      <c r="TQI368" s="366"/>
      <c r="TQJ368" s="366"/>
      <c r="TQK368" s="366"/>
      <c r="TQL368" s="366"/>
      <c r="TQM368" s="366"/>
      <c r="TQN368" s="366"/>
      <c r="TQO368" s="366"/>
      <c r="TQP368" s="366"/>
      <c r="TQQ368" s="366"/>
      <c r="TQR368" s="366"/>
      <c r="TQS368" s="366"/>
      <c r="TQT368" s="366"/>
      <c r="TQU368" s="366"/>
      <c r="TQV368" s="366"/>
      <c r="TQW368" s="366"/>
      <c r="TQX368" s="366"/>
      <c r="TQY368" s="366"/>
      <c r="TQZ368" s="366"/>
      <c r="TRA368" s="366"/>
      <c r="TRB368" s="366"/>
      <c r="TRC368" s="366"/>
      <c r="TRD368" s="366"/>
      <c r="TRE368" s="366"/>
      <c r="TRF368" s="366"/>
      <c r="TRG368" s="366"/>
      <c r="TRH368" s="366"/>
      <c r="TRI368" s="366"/>
      <c r="TRJ368" s="366"/>
      <c r="TRK368" s="366"/>
      <c r="TRL368" s="366"/>
      <c r="TRM368" s="366"/>
      <c r="TRN368" s="366"/>
      <c r="TRO368" s="366"/>
      <c r="TRP368" s="366"/>
      <c r="TRQ368" s="366"/>
      <c r="TRR368" s="366"/>
      <c r="TRS368" s="366"/>
      <c r="TRT368" s="366"/>
      <c r="TRU368" s="366"/>
      <c r="TRV368" s="366"/>
      <c r="TRW368" s="366"/>
      <c r="TRX368" s="366"/>
      <c r="TRY368" s="366"/>
      <c r="TRZ368" s="366"/>
      <c r="TSA368" s="366"/>
      <c r="TSB368" s="366"/>
      <c r="TSC368" s="366"/>
      <c r="TSD368" s="366"/>
      <c r="TSE368" s="366"/>
      <c r="TSF368" s="366"/>
      <c r="TSG368" s="366"/>
      <c r="TSH368" s="366"/>
      <c r="TSI368" s="366"/>
      <c r="TSJ368" s="366"/>
      <c r="TSK368" s="366"/>
      <c r="TSL368" s="366"/>
      <c r="TSM368" s="366"/>
      <c r="TSN368" s="366"/>
      <c r="TSO368" s="366"/>
      <c r="TSP368" s="366"/>
      <c r="TSQ368" s="366"/>
      <c r="TSR368" s="366"/>
      <c r="TSS368" s="366"/>
      <c r="TST368" s="366"/>
      <c r="TSU368" s="366"/>
      <c r="TSV368" s="366"/>
      <c r="TSW368" s="366"/>
      <c r="TSX368" s="366"/>
      <c r="TSY368" s="366"/>
      <c r="TSZ368" s="366"/>
      <c r="TTA368" s="366"/>
      <c r="TTB368" s="366"/>
      <c r="TTC368" s="366"/>
      <c r="TTD368" s="366"/>
      <c r="TTE368" s="366"/>
      <c r="TTF368" s="366"/>
      <c r="TTG368" s="366"/>
      <c r="TTH368" s="366"/>
      <c r="TTI368" s="366"/>
      <c r="TTJ368" s="366"/>
      <c r="TTK368" s="366"/>
      <c r="TTL368" s="366"/>
      <c r="TTM368" s="366"/>
      <c r="TTN368" s="366"/>
      <c r="TTO368" s="366"/>
      <c r="TTP368" s="366"/>
      <c r="TTQ368" s="366"/>
      <c r="TTR368" s="366"/>
      <c r="TTS368" s="366"/>
      <c r="TTT368" s="366"/>
      <c r="TTU368" s="366"/>
      <c r="TTV368" s="366"/>
      <c r="TTW368" s="366"/>
      <c r="TTX368" s="366"/>
      <c r="TTY368" s="366"/>
      <c r="TTZ368" s="366"/>
      <c r="TUA368" s="366"/>
      <c r="TUB368" s="366"/>
      <c r="TUC368" s="366"/>
      <c r="TUD368" s="366"/>
      <c r="TUE368" s="366"/>
      <c r="TUF368" s="366"/>
      <c r="TUG368" s="366"/>
      <c r="TUH368" s="366"/>
      <c r="TUI368" s="366"/>
      <c r="TUJ368" s="366"/>
      <c r="TUK368" s="366"/>
      <c r="TUL368" s="366"/>
      <c r="TUM368" s="366"/>
      <c r="TUN368" s="366"/>
      <c r="TUO368" s="366"/>
      <c r="TUP368" s="366"/>
      <c r="TUQ368" s="366"/>
      <c r="TUR368" s="366"/>
      <c r="TUS368" s="366"/>
      <c r="TUT368" s="366"/>
      <c r="TUU368" s="366"/>
      <c r="TUV368" s="366"/>
      <c r="TUW368" s="366"/>
      <c r="TUX368" s="366"/>
      <c r="TUY368" s="366"/>
      <c r="TUZ368" s="366"/>
      <c r="TVA368" s="366"/>
      <c r="TVB368" s="366"/>
      <c r="TVC368" s="366"/>
      <c r="TVD368" s="366"/>
      <c r="TVE368" s="366"/>
      <c r="TVF368" s="366"/>
      <c r="TVG368" s="366"/>
      <c r="TVH368" s="366"/>
      <c r="TVI368" s="366"/>
      <c r="TVJ368" s="366"/>
      <c r="TVK368" s="366"/>
      <c r="TVL368" s="366"/>
      <c r="TVM368" s="366"/>
      <c r="TVN368" s="366"/>
      <c r="TVO368" s="366"/>
      <c r="TVP368" s="366"/>
      <c r="TVQ368" s="366"/>
      <c r="TVR368" s="366"/>
      <c r="TVS368" s="366"/>
      <c r="TVT368" s="366"/>
      <c r="TVU368" s="366"/>
      <c r="TVV368" s="366"/>
      <c r="TVW368" s="366"/>
      <c r="TVX368" s="366"/>
      <c r="TVY368" s="366"/>
      <c r="TVZ368" s="366"/>
      <c r="TWA368" s="366"/>
      <c r="TWB368" s="366"/>
      <c r="TWC368" s="366"/>
      <c r="TWD368" s="366"/>
      <c r="TWE368" s="366"/>
      <c r="TWF368" s="366"/>
      <c r="TWG368" s="366"/>
      <c r="TWH368" s="366"/>
      <c r="TWI368" s="366"/>
      <c r="TWJ368" s="366"/>
      <c r="TWK368" s="366"/>
      <c r="TWL368" s="366"/>
      <c r="TWM368" s="366"/>
      <c r="TWN368" s="366"/>
      <c r="TWO368" s="366"/>
      <c r="TWP368" s="366"/>
      <c r="TWQ368" s="366"/>
      <c r="TWR368" s="366"/>
      <c r="TWS368" s="366"/>
      <c r="TWT368" s="366"/>
      <c r="TWU368" s="366"/>
      <c r="TWV368" s="366"/>
      <c r="TWW368" s="366"/>
      <c r="TWX368" s="366"/>
      <c r="TWY368" s="366"/>
      <c r="TWZ368" s="366"/>
      <c r="TXA368" s="366"/>
      <c r="TXB368" s="366"/>
      <c r="TXC368" s="366"/>
      <c r="TXD368" s="366"/>
      <c r="TXE368" s="366"/>
      <c r="TXF368" s="366"/>
      <c r="TXG368" s="366"/>
      <c r="TXH368" s="366"/>
      <c r="TXI368" s="366"/>
      <c r="TXJ368" s="366"/>
      <c r="TXK368" s="366"/>
      <c r="TXL368" s="366"/>
      <c r="TXM368" s="366"/>
      <c r="TXN368" s="366"/>
      <c r="TXO368" s="366"/>
      <c r="TXP368" s="366"/>
      <c r="TXQ368" s="366"/>
      <c r="TXR368" s="366"/>
      <c r="TXS368" s="366"/>
      <c r="TXT368" s="366"/>
      <c r="TXU368" s="366"/>
      <c r="TXV368" s="366"/>
      <c r="TXW368" s="366"/>
      <c r="TXX368" s="366"/>
      <c r="TXY368" s="366"/>
      <c r="TXZ368" s="366"/>
      <c r="TYA368" s="366"/>
      <c r="TYB368" s="366"/>
      <c r="TYC368" s="366"/>
      <c r="TYD368" s="366"/>
      <c r="TYE368" s="366"/>
      <c r="TYF368" s="366"/>
      <c r="TYG368" s="366"/>
      <c r="TYH368" s="366"/>
      <c r="TYI368" s="366"/>
      <c r="TYJ368" s="366"/>
      <c r="TYK368" s="366"/>
      <c r="TYL368" s="366"/>
      <c r="TYM368" s="366"/>
      <c r="TYN368" s="366"/>
      <c r="TYO368" s="366"/>
      <c r="TYP368" s="366"/>
      <c r="TYQ368" s="366"/>
      <c r="TYR368" s="366"/>
      <c r="TYS368" s="366"/>
      <c r="TYT368" s="366"/>
      <c r="TYU368" s="366"/>
      <c r="TYV368" s="366"/>
      <c r="TYW368" s="366"/>
      <c r="TYX368" s="366"/>
      <c r="TYY368" s="366"/>
      <c r="TYZ368" s="366"/>
      <c r="TZA368" s="366"/>
      <c r="TZB368" s="366"/>
      <c r="TZC368" s="366"/>
      <c r="TZD368" s="366"/>
      <c r="TZE368" s="366"/>
      <c r="TZF368" s="366"/>
      <c r="TZG368" s="366"/>
      <c r="TZH368" s="366"/>
      <c r="TZI368" s="366"/>
      <c r="TZJ368" s="366"/>
      <c r="TZK368" s="366"/>
      <c r="TZL368" s="366"/>
      <c r="TZM368" s="366"/>
      <c r="TZN368" s="366"/>
      <c r="TZO368" s="366"/>
      <c r="TZP368" s="366"/>
      <c r="TZQ368" s="366"/>
      <c r="TZR368" s="366"/>
      <c r="TZS368" s="366"/>
      <c r="TZT368" s="366"/>
      <c r="TZU368" s="366"/>
      <c r="TZV368" s="366"/>
      <c r="TZW368" s="366"/>
      <c r="TZX368" s="366"/>
      <c r="TZY368" s="366"/>
      <c r="TZZ368" s="366"/>
      <c r="UAA368" s="366"/>
      <c r="UAB368" s="366"/>
      <c r="UAC368" s="366"/>
      <c r="UAD368" s="366"/>
      <c r="UAE368" s="366"/>
      <c r="UAF368" s="366"/>
      <c r="UAG368" s="366"/>
      <c r="UAH368" s="366"/>
      <c r="UAI368" s="366"/>
      <c r="UAJ368" s="366"/>
      <c r="UAK368" s="366"/>
      <c r="UAL368" s="366"/>
      <c r="UAM368" s="366"/>
      <c r="UAN368" s="366"/>
      <c r="UAO368" s="366"/>
      <c r="UAP368" s="366"/>
      <c r="UAQ368" s="366"/>
      <c r="UAR368" s="366"/>
      <c r="UAS368" s="366"/>
      <c r="UAT368" s="366"/>
      <c r="UAU368" s="366"/>
      <c r="UAV368" s="366"/>
      <c r="UAW368" s="366"/>
      <c r="UAX368" s="366"/>
      <c r="UAY368" s="366"/>
      <c r="UAZ368" s="366"/>
      <c r="UBA368" s="366"/>
      <c r="UBB368" s="366"/>
      <c r="UBC368" s="366"/>
      <c r="UBD368" s="366"/>
      <c r="UBE368" s="366"/>
      <c r="UBF368" s="366"/>
      <c r="UBG368" s="366"/>
      <c r="UBH368" s="366"/>
      <c r="UBI368" s="366"/>
      <c r="UBJ368" s="366"/>
      <c r="UBK368" s="366"/>
      <c r="UBL368" s="366"/>
      <c r="UBM368" s="366"/>
      <c r="UBN368" s="366"/>
      <c r="UBO368" s="366"/>
      <c r="UBP368" s="366"/>
      <c r="UBQ368" s="366"/>
      <c r="UBR368" s="366"/>
      <c r="UBS368" s="366"/>
      <c r="UBT368" s="366"/>
      <c r="UBU368" s="366"/>
      <c r="UBV368" s="366"/>
      <c r="UBW368" s="366"/>
      <c r="UBX368" s="366"/>
      <c r="UBY368" s="366"/>
      <c r="UBZ368" s="366"/>
      <c r="UCA368" s="366"/>
      <c r="UCB368" s="366"/>
      <c r="UCC368" s="366"/>
      <c r="UCD368" s="366"/>
      <c r="UCE368" s="366"/>
      <c r="UCF368" s="366"/>
      <c r="UCG368" s="366"/>
      <c r="UCH368" s="366"/>
      <c r="UCI368" s="366"/>
      <c r="UCJ368" s="366"/>
      <c r="UCK368" s="366"/>
      <c r="UCL368" s="366"/>
      <c r="UCM368" s="366"/>
      <c r="UCN368" s="366"/>
      <c r="UCO368" s="366"/>
      <c r="UCP368" s="366"/>
      <c r="UCQ368" s="366"/>
      <c r="UCR368" s="366"/>
      <c r="UCS368" s="366"/>
      <c r="UCT368" s="366"/>
      <c r="UCU368" s="366"/>
      <c r="UCV368" s="366"/>
      <c r="UCW368" s="366"/>
      <c r="UCX368" s="366"/>
      <c r="UCY368" s="366"/>
      <c r="UCZ368" s="366"/>
      <c r="UDA368" s="366"/>
      <c r="UDB368" s="366"/>
      <c r="UDC368" s="366"/>
      <c r="UDD368" s="366"/>
      <c r="UDE368" s="366"/>
      <c r="UDF368" s="366"/>
      <c r="UDG368" s="366"/>
      <c r="UDH368" s="366"/>
      <c r="UDI368" s="366"/>
      <c r="UDJ368" s="366"/>
      <c r="UDK368" s="366"/>
      <c r="UDL368" s="366"/>
      <c r="UDM368" s="366"/>
      <c r="UDN368" s="366"/>
      <c r="UDO368" s="366"/>
      <c r="UDP368" s="366"/>
      <c r="UDQ368" s="366"/>
      <c r="UDR368" s="366"/>
      <c r="UDS368" s="366"/>
      <c r="UDT368" s="366"/>
      <c r="UDU368" s="366"/>
      <c r="UDV368" s="366"/>
      <c r="UDW368" s="366"/>
      <c r="UDX368" s="366"/>
      <c r="UDY368" s="366"/>
      <c r="UDZ368" s="366"/>
      <c r="UEA368" s="366"/>
      <c r="UEB368" s="366"/>
      <c r="UEC368" s="366"/>
      <c r="UED368" s="366"/>
      <c r="UEE368" s="366"/>
      <c r="UEF368" s="366"/>
      <c r="UEG368" s="366"/>
      <c r="UEH368" s="366"/>
      <c r="UEI368" s="366"/>
      <c r="UEJ368" s="366"/>
      <c r="UEK368" s="366"/>
      <c r="UEL368" s="366"/>
      <c r="UEM368" s="366"/>
      <c r="UEN368" s="366"/>
      <c r="UEO368" s="366"/>
      <c r="UEP368" s="366"/>
      <c r="UEQ368" s="366"/>
      <c r="UER368" s="366"/>
      <c r="UES368" s="366"/>
      <c r="UET368" s="366"/>
      <c r="UEU368" s="366"/>
      <c r="UEV368" s="366"/>
      <c r="UEW368" s="366"/>
      <c r="UEX368" s="366"/>
      <c r="UEY368" s="366"/>
      <c r="UEZ368" s="366"/>
      <c r="UFA368" s="366"/>
      <c r="UFB368" s="366"/>
      <c r="UFC368" s="366"/>
      <c r="UFD368" s="366"/>
      <c r="UFE368" s="366"/>
      <c r="UFF368" s="366"/>
      <c r="UFG368" s="366"/>
      <c r="UFH368" s="366"/>
      <c r="UFI368" s="366"/>
      <c r="UFJ368" s="366"/>
      <c r="UFK368" s="366"/>
      <c r="UFL368" s="366"/>
      <c r="UFM368" s="366"/>
      <c r="UFN368" s="366"/>
      <c r="UFO368" s="366"/>
      <c r="UFP368" s="366"/>
      <c r="UFQ368" s="366"/>
      <c r="UFR368" s="366"/>
      <c r="UFS368" s="366"/>
      <c r="UFT368" s="366"/>
      <c r="UFU368" s="366"/>
      <c r="UFV368" s="366"/>
      <c r="UFW368" s="366"/>
      <c r="UFX368" s="366"/>
      <c r="UFY368" s="366"/>
      <c r="UFZ368" s="366"/>
      <c r="UGA368" s="366"/>
      <c r="UGB368" s="366"/>
      <c r="UGC368" s="366"/>
      <c r="UGD368" s="366"/>
      <c r="UGE368" s="366"/>
      <c r="UGF368" s="366"/>
      <c r="UGG368" s="366"/>
      <c r="UGH368" s="366"/>
      <c r="UGI368" s="366"/>
      <c r="UGJ368" s="366"/>
      <c r="UGK368" s="366"/>
      <c r="UGL368" s="366"/>
      <c r="UGM368" s="366"/>
      <c r="UGN368" s="366"/>
      <c r="UGO368" s="366"/>
      <c r="UGP368" s="366"/>
      <c r="UGQ368" s="366"/>
      <c r="UGR368" s="366"/>
      <c r="UGS368" s="366"/>
      <c r="UGT368" s="366"/>
      <c r="UGU368" s="366"/>
      <c r="UGV368" s="366"/>
      <c r="UGW368" s="366"/>
      <c r="UGX368" s="366"/>
      <c r="UGY368" s="366"/>
      <c r="UGZ368" s="366"/>
      <c r="UHA368" s="366"/>
      <c r="UHB368" s="366"/>
      <c r="UHC368" s="366"/>
      <c r="UHD368" s="366"/>
      <c r="UHE368" s="366"/>
      <c r="UHF368" s="366"/>
      <c r="UHG368" s="366"/>
      <c r="UHH368" s="366"/>
      <c r="UHI368" s="366"/>
      <c r="UHJ368" s="366"/>
      <c r="UHK368" s="366"/>
      <c r="UHL368" s="366"/>
      <c r="UHM368" s="366"/>
      <c r="UHN368" s="366"/>
      <c r="UHO368" s="366"/>
      <c r="UHP368" s="366"/>
      <c r="UHQ368" s="366"/>
      <c r="UHR368" s="366"/>
      <c r="UHS368" s="366"/>
      <c r="UHT368" s="366"/>
      <c r="UHU368" s="366"/>
      <c r="UHV368" s="366"/>
      <c r="UHW368" s="366"/>
      <c r="UHX368" s="366"/>
      <c r="UHY368" s="366"/>
      <c r="UHZ368" s="366"/>
      <c r="UIA368" s="366"/>
      <c r="UIB368" s="366"/>
      <c r="UIC368" s="366"/>
      <c r="UID368" s="366"/>
      <c r="UIE368" s="366"/>
      <c r="UIF368" s="366"/>
      <c r="UIG368" s="366"/>
      <c r="UIH368" s="366"/>
      <c r="UII368" s="366"/>
      <c r="UIJ368" s="366"/>
      <c r="UIK368" s="366"/>
      <c r="UIL368" s="366"/>
      <c r="UIM368" s="366"/>
      <c r="UIN368" s="366"/>
      <c r="UIO368" s="366"/>
      <c r="UIP368" s="366"/>
      <c r="UIQ368" s="366"/>
      <c r="UIR368" s="366"/>
      <c r="UIS368" s="366"/>
      <c r="UIT368" s="366"/>
      <c r="UIU368" s="366"/>
      <c r="UIV368" s="366"/>
      <c r="UIW368" s="366"/>
      <c r="UIX368" s="366"/>
      <c r="UIY368" s="366"/>
      <c r="UIZ368" s="366"/>
      <c r="UJA368" s="366"/>
      <c r="UJB368" s="366"/>
      <c r="UJC368" s="366"/>
      <c r="UJD368" s="366"/>
      <c r="UJE368" s="366"/>
      <c r="UJF368" s="366"/>
      <c r="UJG368" s="366"/>
      <c r="UJH368" s="366"/>
      <c r="UJI368" s="366"/>
      <c r="UJJ368" s="366"/>
      <c r="UJK368" s="366"/>
      <c r="UJL368" s="366"/>
      <c r="UJM368" s="366"/>
      <c r="UJN368" s="366"/>
      <c r="UJO368" s="366"/>
      <c r="UJP368" s="366"/>
      <c r="UJQ368" s="366"/>
      <c r="UJR368" s="366"/>
      <c r="UJS368" s="366"/>
      <c r="UJT368" s="366"/>
      <c r="UJU368" s="366"/>
      <c r="UJV368" s="366"/>
      <c r="UJW368" s="366"/>
      <c r="UJX368" s="366"/>
      <c r="UJY368" s="366"/>
      <c r="UJZ368" s="366"/>
      <c r="UKA368" s="366"/>
      <c r="UKB368" s="366"/>
      <c r="UKC368" s="366"/>
      <c r="UKD368" s="366"/>
      <c r="UKE368" s="366"/>
      <c r="UKF368" s="366"/>
      <c r="UKG368" s="366"/>
      <c r="UKH368" s="366"/>
      <c r="UKI368" s="366"/>
      <c r="UKJ368" s="366"/>
      <c r="UKK368" s="366"/>
      <c r="UKL368" s="366"/>
      <c r="UKM368" s="366"/>
      <c r="UKN368" s="366"/>
      <c r="UKO368" s="366"/>
      <c r="UKP368" s="366"/>
      <c r="UKQ368" s="366"/>
      <c r="UKR368" s="366"/>
      <c r="UKS368" s="366"/>
      <c r="UKT368" s="366"/>
      <c r="UKU368" s="366"/>
      <c r="UKV368" s="366"/>
      <c r="UKW368" s="366"/>
      <c r="UKX368" s="366"/>
      <c r="UKY368" s="366"/>
      <c r="UKZ368" s="366"/>
      <c r="ULA368" s="366"/>
      <c r="ULB368" s="366"/>
      <c r="ULC368" s="366"/>
      <c r="ULD368" s="366"/>
      <c r="ULE368" s="366"/>
      <c r="ULF368" s="366"/>
      <c r="ULG368" s="366"/>
      <c r="ULH368" s="366"/>
      <c r="ULI368" s="366"/>
      <c r="ULJ368" s="366"/>
      <c r="ULK368" s="366"/>
      <c r="ULL368" s="366"/>
      <c r="ULM368" s="366"/>
      <c r="ULN368" s="366"/>
      <c r="ULO368" s="366"/>
      <c r="ULP368" s="366"/>
      <c r="ULQ368" s="366"/>
      <c r="ULR368" s="366"/>
      <c r="ULS368" s="366"/>
      <c r="ULT368" s="366"/>
      <c r="ULU368" s="366"/>
      <c r="ULV368" s="366"/>
      <c r="ULW368" s="366"/>
      <c r="ULX368" s="366"/>
      <c r="ULY368" s="366"/>
      <c r="ULZ368" s="366"/>
      <c r="UMA368" s="366"/>
      <c r="UMB368" s="366"/>
      <c r="UMC368" s="366"/>
      <c r="UMD368" s="366"/>
      <c r="UME368" s="366"/>
      <c r="UMF368" s="366"/>
      <c r="UMG368" s="366"/>
      <c r="UMH368" s="366"/>
      <c r="UMI368" s="366"/>
      <c r="UMJ368" s="366"/>
      <c r="UMK368" s="366"/>
      <c r="UML368" s="366"/>
      <c r="UMM368" s="366"/>
      <c r="UMN368" s="366"/>
      <c r="UMO368" s="366"/>
      <c r="UMP368" s="366"/>
      <c r="UMQ368" s="366"/>
      <c r="UMR368" s="366"/>
      <c r="UMS368" s="366"/>
      <c r="UMT368" s="366"/>
      <c r="UMU368" s="366"/>
      <c r="UMV368" s="366"/>
      <c r="UMW368" s="366"/>
      <c r="UMX368" s="366"/>
      <c r="UMY368" s="366"/>
      <c r="UMZ368" s="366"/>
      <c r="UNA368" s="366"/>
      <c r="UNB368" s="366"/>
      <c r="UNC368" s="366"/>
      <c r="UND368" s="366"/>
      <c r="UNE368" s="366"/>
      <c r="UNF368" s="366"/>
      <c r="UNG368" s="366"/>
      <c r="UNH368" s="366"/>
      <c r="UNI368" s="366"/>
      <c r="UNJ368" s="366"/>
      <c r="UNK368" s="366"/>
      <c r="UNL368" s="366"/>
      <c r="UNM368" s="366"/>
      <c r="UNN368" s="366"/>
      <c r="UNO368" s="366"/>
      <c r="UNP368" s="366"/>
      <c r="UNQ368" s="366"/>
      <c r="UNR368" s="366"/>
      <c r="UNS368" s="366"/>
      <c r="UNT368" s="366"/>
      <c r="UNU368" s="366"/>
      <c r="UNV368" s="366"/>
      <c r="UNW368" s="366"/>
      <c r="UNX368" s="366"/>
      <c r="UNY368" s="366"/>
      <c r="UNZ368" s="366"/>
      <c r="UOA368" s="366"/>
      <c r="UOB368" s="366"/>
      <c r="UOC368" s="366"/>
      <c r="UOD368" s="366"/>
      <c r="UOE368" s="366"/>
      <c r="UOF368" s="366"/>
      <c r="UOG368" s="366"/>
      <c r="UOH368" s="366"/>
      <c r="UOI368" s="366"/>
      <c r="UOJ368" s="366"/>
      <c r="UOK368" s="366"/>
      <c r="UOL368" s="366"/>
      <c r="UOM368" s="366"/>
      <c r="UON368" s="366"/>
      <c r="UOO368" s="366"/>
      <c r="UOP368" s="366"/>
      <c r="UOQ368" s="366"/>
      <c r="UOR368" s="366"/>
      <c r="UOS368" s="366"/>
      <c r="UOT368" s="366"/>
      <c r="UOU368" s="366"/>
      <c r="UOV368" s="366"/>
      <c r="UOW368" s="366"/>
      <c r="UOX368" s="366"/>
      <c r="UOY368" s="366"/>
      <c r="UOZ368" s="366"/>
      <c r="UPA368" s="366"/>
      <c r="UPB368" s="366"/>
      <c r="UPC368" s="366"/>
      <c r="UPD368" s="366"/>
      <c r="UPE368" s="366"/>
      <c r="UPF368" s="366"/>
      <c r="UPG368" s="366"/>
      <c r="UPH368" s="366"/>
      <c r="UPI368" s="366"/>
      <c r="UPJ368" s="366"/>
      <c r="UPK368" s="366"/>
      <c r="UPL368" s="366"/>
      <c r="UPM368" s="366"/>
      <c r="UPN368" s="366"/>
      <c r="UPO368" s="366"/>
      <c r="UPP368" s="366"/>
      <c r="UPQ368" s="366"/>
      <c r="UPR368" s="366"/>
      <c r="UPS368" s="366"/>
      <c r="UPT368" s="366"/>
      <c r="UPU368" s="366"/>
      <c r="UPV368" s="366"/>
      <c r="UPW368" s="366"/>
      <c r="UPX368" s="366"/>
      <c r="UPY368" s="366"/>
      <c r="UPZ368" s="366"/>
      <c r="UQA368" s="366"/>
      <c r="UQB368" s="366"/>
      <c r="UQC368" s="366"/>
      <c r="UQD368" s="366"/>
      <c r="UQE368" s="366"/>
      <c r="UQF368" s="366"/>
      <c r="UQG368" s="366"/>
      <c r="UQH368" s="366"/>
      <c r="UQI368" s="366"/>
      <c r="UQJ368" s="366"/>
      <c r="UQK368" s="366"/>
      <c r="UQL368" s="366"/>
      <c r="UQM368" s="366"/>
      <c r="UQN368" s="366"/>
      <c r="UQO368" s="366"/>
      <c r="UQP368" s="366"/>
      <c r="UQQ368" s="366"/>
      <c r="UQR368" s="366"/>
      <c r="UQS368" s="366"/>
      <c r="UQT368" s="366"/>
      <c r="UQU368" s="366"/>
      <c r="UQV368" s="366"/>
      <c r="UQW368" s="366"/>
      <c r="UQX368" s="366"/>
      <c r="UQY368" s="366"/>
      <c r="UQZ368" s="366"/>
      <c r="URA368" s="366"/>
      <c r="URB368" s="366"/>
      <c r="URC368" s="366"/>
      <c r="URD368" s="366"/>
      <c r="URE368" s="366"/>
      <c r="URF368" s="366"/>
      <c r="URG368" s="366"/>
      <c r="URH368" s="366"/>
      <c r="URI368" s="366"/>
      <c r="URJ368" s="366"/>
      <c r="URK368" s="366"/>
      <c r="URL368" s="366"/>
      <c r="URM368" s="366"/>
      <c r="URN368" s="366"/>
      <c r="URO368" s="366"/>
      <c r="URP368" s="366"/>
      <c r="URQ368" s="366"/>
      <c r="URR368" s="366"/>
      <c r="URS368" s="366"/>
      <c r="URT368" s="366"/>
      <c r="URU368" s="366"/>
      <c r="URV368" s="366"/>
      <c r="URW368" s="366"/>
      <c r="URX368" s="366"/>
      <c r="URY368" s="366"/>
      <c r="URZ368" s="366"/>
      <c r="USA368" s="366"/>
      <c r="USB368" s="366"/>
      <c r="USC368" s="366"/>
      <c r="USD368" s="366"/>
      <c r="USE368" s="366"/>
      <c r="USF368" s="366"/>
      <c r="USG368" s="366"/>
      <c r="USH368" s="366"/>
      <c r="USI368" s="366"/>
      <c r="USJ368" s="366"/>
      <c r="USK368" s="366"/>
      <c r="USL368" s="366"/>
      <c r="USM368" s="366"/>
      <c r="USN368" s="366"/>
      <c r="USO368" s="366"/>
      <c r="USP368" s="366"/>
      <c r="USQ368" s="366"/>
      <c r="USR368" s="366"/>
      <c r="USS368" s="366"/>
      <c r="UST368" s="366"/>
      <c r="USU368" s="366"/>
      <c r="USV368" s="366"/>
      <c r="USW368" s="366"/>
      <c r="USX368" s="366"/>
      <c r="USY368" s="366"/>
      <c r="USZ368" s="366"/>
      <c r="UTA368" s="366"/>
      <c r="UTB368" s="366"/>
      <c r="UTC368" s="366"/>
      <c r="UTD368" s="366"/>
      <c r="UTE368" s="366"/>
      <c r="UTF368" s="366"/>
      <c r="UTG368" s="366"/>
      <c r="UTH368" s="366"/>
      <c r="UTI368" s="366"/>
      <c r="UTJ368" s="366"/>
      <c r="UTK368" s="366"/>
      <c r="UTL368" s="366"/>
      <c r="UTM368" s="366"/>
      <c r="UTN368" s="366"/>
      <c r="UTO368" s="366"/>
      <c r="UTP368" s="366"/>
      <c r="UTQ368" s="366"/>
      <c r="UTR368" s="366"/>
      <c r="UTS368" s="366"/>
      <c r="UTT368" s="366"/>
      <c r="UTU368" s="366"/>
      <c r="UTV368" s="366"/>
      <c r="UTW368" s="366"/>
      <c r="UTX368" s="366"/>
      <c r="UTY368" s="366"/>
      <c r="UTZ368" s="366"/>
      <c r="UUA368" s="366"/>
      <c r="UUB368" s="366"/>
      <c r="UUC368" s="366"/>
      <c r="UUD368" s="366"/>
      <c r="UUE368" s="366"/>
      <c r="UUF368" s="366"/>
      <c r="UUG368" s="366"/>
      <c r="UUH368" s="366"/>
      <c r="UUI368" s="366"/>
      <c r="UUJ368" s="366"/>
      <c r="UUK368" s="366"/>
      <c r="UUL368" s="366"/>
      <c r="UUM368" s="366"/>
      <c r="UUN368" s="366"/>
      <c r="UUO368" s="366"/>
      <c r="UUP368" s="366"/>
      <c r="UUQ368" s="366"/>
      <c r="UUR368" s="366"/>
      <c r="UUS368" s="366"/>
      <c r="UUT368" s="366"/>
      <c r="UUU368" s="366"/>
      <c r="UUV368" s="366"/>
      <c r="UUW368" s="366"/>
      <c r="UUX368" s="366"/>
      <c r="UUY368" s="366"/>
      <c r="UUZ368" s="366"/>
      <c r="UVA368" s="366"/>
      <c r="UVB368" s="366"/>
      <c r="UVC368" s="366"/>
      <c r="UVD368" s="366"/>
      <c r="UVE368" s="366"/>
      <c r="UVF368" s="366"/>
      <c r="UVG368" s="366"/>
      <c r="UVH368" s="366"/>
      <c r="UVI368" s="366"/>
      <c r="UVJ368" s="366"/>
      <c r="UVK368" s="366"/>
      <c r="UVL368" s="366"/>
      <c r="UVM368" s="366"/>
      <c r="UVN368" s="366"/>
      <c r="UVO368" s="366"/>
      <c r="UVP368" s="366"/>
      <c r="UVQ368" s="366"/>
      <c r="UVR368" s="366"/>
      <c r="UVS368" s="366"/>
      <c r="UVT368" s="366"/>
      <c r="UVU368" s="366"/>
      <c r="UVV368" s="366"/>
      <c r="UVW368" s="366"/>
      <c r="UVX368" s="366"/>
      <c r="UVY368" s="366"/>
      <c r="UVZ368" s="366"/>
      <c r="UWA368" s="366"/>
      <c r="UWB368" s="366"/>
      <c r="UWC368" s="366"/>
      <c r="UWD368" s="366"/>
      <c r="UWE368" s="366"/>
      <c r="UWF368" s="366"/>
      <c r="UWG368" s="366"/>
      <c r="UWH368" s="366"/>
      <c r="UWI368" s="366"/>
      <c r="UWJ368" s="366"/>
      <c r="UWK368" s="366"/>
      <c r="UWL368" s="366"/>
      <c r="UWM368" s="366"/>
      <c r="UWN368" s="366"/>
      <c r="UWO368" s="366"/>
      <c r="UWP368" s="366"/>
      <c r="UWQ368" s="366"/>
      <c r="UWR368" s="366"/>
      <c r="UWS368" s="366"/>
      <c r="UWT368" s="366"/>
      <c r="UWU368" s="366"/>
      <c r="UWV368" s="366"/>
      <c r="UWW368" s="366"/>
      <c r="UWX368" s="366"/>
      <c r="UWY368" s="366"/>
      <c r="UWZ368" s="366"/>
      <c r="UXA368" s="366"/>
      <c r="UXB368" s="366"/>
      <c r="UXC368" s="366"/>
      <c r="UXD368" s="366"/>
      <c r="UXE368" s="366"/>
      <c r="UXF368" s="366"/>
      <c r="UXG368" s="366"/>
      <c r="UXH368" s="366"/>
      <c r="UXI368" s="366"/>
      <c r="UXJ368" s="366"/>
      <c r="UXK368" s="366"/>
      <c r="UXL368" s="366"/>
      <c r="UXM368" s="366"/>
      <c r="UXN368" s="366"/>
      <c r="UXO368" s="366"/>
      <c r="UXP368" s="366"/>
      <c r="UXQ368" s="366"/>
      <c r="UXR368" s="366"/>
      <c r="UXS368" s="366"/>
      <c r="UXT368" s="366"/>
      <c r="UXU368" s="366"/>
      <c r="UXV368" s="366"/>
      <c r="UXW368" s="366"/>
      <c r="UXX368" s="366"/>
      <c r="UXY368" s="366"/>
      <c r="UXZ368" s="366"/>
      <c r="UYA368" s="366"/>
      <c r="UYB368" s="366"/>
      <c r="UYC368" s="366"/>
      <c r="UYD368" s="366"/>
      <c r="UYE368" s="366"/>
      <c r="UYF368" s="366"/>
      <c r="UYG368" s="366"/>
      <c r="UYH368" s="366"/>
      <c r="UYI368" s="366"/>
      <c r="UYJ368" s="366"/>
      <c r="UYK368" s="366"/>
      <c r="UYL368" s="366"/>
      <c r="UYM368" s="366"/>
      <c r="UYN368" s="366"/>
      <c r="UYO368" s="366"/>
      <c r="UYP368" s="366"/>
      <c r="UYQ368" s="366"/>
      <c r="UYR368" s="366"/>
      <c r="UYS368" s="366"/>
      <c r="UYT368" s="366"/>
      <c r="UYU368" s="366"/>
      <c r="UYV368" s="366"/>
      <c r="UYW368" s="366"/>
      <c r="UYX368" s="366"/>
      <c r="UYY368" s="366"/>
      <c r="UYZ368" s="366"/>
      <c r="UZA368" s="366"/>
      <c r="UZB368" s="366"/>
      <c r="UZC368" s="366"/>
      <c r="UZD368" s="366"/>
      <c r="UZE368" s="366"/>
      <c r="UZF368" s="366"/>
      <c r="UZG368" s="366"/>
      <c r="UZH368" s="366"/>
      <c r="UZI368" s="366"/>
      <c r="UZJ368" s="366"/>
      <c r="UZK368" s="366"/>
      <c r="UZL368" s="366"/>
      <c r="UZM368" s="366"/>
      <c r="UZN368" s="366"/>
      <c r="UZO368" s="366"/>
      <c r="UZP368" s="366"/>
      <c r="UZQ368" s="366"/>
      <c r="UZR368" s="366"/>
      <c r="UZS368" s="366"/>
      <c r="UZT368" s="366"/>
      <c r="UZU368" s="366"/>
      <c r="UZV368" s="366"/>
      <c r="UZW368" s="366"/>
      <c r="UZX368" s="366"/>
      <c r="UZY368" s="366"/>
      <c r="UZZ368" s="366"/>
      <c r="VAA368" s="366"/>
      <c r="VAB368" s="366"/>
      <c r="VAC368" s="366"/>
      <c r="VAD368" s="366"/>
      <c r="VAE368" s="366"/>
      <c r="VAF368" s="366"/>
      <c r="VAG368" s="366"/>
      <c r="VAH368" s="366"/>
      <c r="VAI368" s="366"/>
      <c r="VAJ368" s="366"/>
      <c r="VAK368" s="366"/>
      <c r="VAL368" s="366"/>
      <c r="VAM368" s="366"/>
      <c r="VAN368" s="366"/>
      <c r="VAO368" s="366"/>
      <c r="VAP368" s="366"/>
      <c r="VAQ368" s="366"/>
      <c r="VAR368" s="366"/>
      <c r="VAS368" s="366"/>
      <c r="VAT368" s="366"/>
      <c r="VAU368" s="366"/>
      <c r="VAV368" s="366"/>
      <c r="VAW368" s="366"/>
      <c r="VAX368" s="366"/>
      <c r="VAY368" s="366"/>
      <c r="VAZ368" s="366"/>
      <c r="VBA368" s="366"/>
      <c r="VBB368" s="366"/>
      <c r="VBC368" s="366"/>
      <c r="VBD368" s="366"/>
      <c r="VBE368" s="366"/>
      <c r="VBF368" s="366"/>
      <c r="VBG368" s="366"/>
      <c r="VBH368" s="366"/>
      <c r="VBI368" s="366"/>
      <c r="VBJ368" s="366"/>
      <c r="VBK368" s="366"/>
      <c r="VBL368" s="366"/>
      <c r="VBM368" s="366"/>
      <c r="VBN368" s="366"/>
      <c r="VBO368" s="366"/>
      <c r="VBP368" s="366"/>
      <c r="VBQ368" s="366"/>
      <c r="VBR368" s="366"/>
      <c r="VBS368" s="366"/>
      <c r="VBT368" s="366"/>
      <c r="VBU368" s="366"/>
      <c r="VBV368" s="366"/>
      <c r="VBW368" s="366"/>
      <c r="VBX368" s="366"/>
      <c r="VBY368" s="366"/>
      <c r="VBZ368" s="366"/>
      <c r="VCA368" s="366"/>
      <c r="VCB368" s="366"/>
      <c r="VCC368" s="366"/>
      <c r="VCD368" s="366"/>
      <c r="VCE368" s="366"/>
      <c r="VCF368" s="366"/>
      <c r="VCG368" s="366"/>
      <c r="VCH368" s="366"/>
      <c r="VCI368" s="366"/>
      <c r="VCJ368" s="366"/>
      <c r="VCK368" s="366"/>
      <c r="VCL368" s="366"/>
      <c r="VCM368" s="366"/>
      <c r="VCN368" s="366"/>
      <c r="VCO368" s="366"/>
      <c r="VCP368" s="366"/>
      <c r="VCQ368" s="366"/>
      <c r="VCR368" s="366"/>
      <c r="VCS368" s="366"/>
      <c r="VCT368" s="366"/>
      <c r="VCU368" s="366"/>
      <c r="VCV368" s="366"/>
      <c r="VCW368" s="366"/>
      <c r="VCX368" s="366"/>
      <c r="VCY368" s="366"/>
      <c r="VCZ368" s="366"/>
      <c r="VDA368" s="366"/>
      <c r="VDB368" s="366"/>
      <c r="VDC368" s="366"/>
      <c r="VDD368" s="366"/>
      <c r="VDE368" s="366"/>
      <c r="VDF368" s="366"/>
      <c r="VDG368" s="366"/>
      <c r="VDH368" s="366"/>
      <c r="VDI368" s="366"/>
      <c r="VDJ368" s="366"/>
      <c r="VDK368" s="366"/>
      <c r="VDL368" s="366"/>
      <c r="VDM368" s="366"/>
      <c r="VDN368" s="366"/>
      <c r="VDO368" s="366"/>
      <c r="VDP368" s="366"/>
      <c r="VDQ368" s="366"/>
      <c r="VDR368" s="366"/>
      <c r="VDS368" s="366"/>
      <c r="VDT368" s="366"/>
      <c r="VDU368" s="366"/>
      <c r="VDV368" s="366"/>
      <c r="VDW368" s="366"/>
      <c r="VDX368" s="366"/>
      <c r="VDY368" s="366"/>
      <c r="VDZ368" s="366"/>
      <c r="VEA368" s="366"/>
      <c r="VEB368" s="366"/>
      <c r="VEC368" s="366"/>
      <c r="VED368" s="366"/>
      <c r="VEE368" s="366"/>
      <c r="VEF368" s="366"/>
      <c r="VEG368" s="366"/>
      <c r="VEH368" s="366"/>
      <c r="VEI368" s="366"/>
      <c r="VEJ368" s="366"/>
      <c r="VEK368" s="366"/>
      <c r="VEL368" s="366"/>
      <c r="VEM368" s="366"/>
      <c r="VEN368" s="366"/>
      <c r="VEO368" s="366"/>
      <c r="VEP368" s="366"/>
      <c r="VEQ368" s="366"/>
      <c r="VER368" s="366"/>
      <c r="VES368" s="366"/>
      <c r="VET368" s="366"/>
      <c r="VEU368" s="366"/>
      <c r="VEV368" s="366"/>
      <c r="VEW368" s="366"/>
      <c r="VEX368" s="366"/>
      <c r="VEY368" s="366"/>
      <c r="VEZ368" s="366"/>
      <c r="VFA368" s="366"/>
      <c r="VFB368" s="366"/>
      <c r="VFC368" s="366"/>
      <c r="VFD368" s="366"/>
      <c r="VFE368" s="366"/>
      <c r="VFF368" s="366"/>
      <c r="VFG368" s="366"/>
      <c r="VFH368" s="366"/>
      <c r="VFI368" s="366"/>
      <c r="VFJ368" s="366"/>
      <c r="VFK368" s="366"/>
      <c r="VFL368" s="366"/>
      <c r="VFM368" s="366"/>
      <c r="VFN368" s="366"/>
      <c r="VFO368" s="366"/>
      <c r="VFP368" s="366"/>
      <c r="VFQ368" s="366"/>
      <c r="VFR368" s="366"/>
      <c r="VFS368" s="366"/>
      <c r="VFT368" s="366"/>
      <c r="VFU368" s="366"/>
      <c r="VFV368" s="366"/>
      <c r="VFW368" s="366"/>
      <c r="VFX368" s="366"/>
      <c r="VFY368" s="366"/>
      <c r="VFZ368" s="366"/>
      <c r="VGA368" s="366"/>
      <c r="VGB368" s="366"/>
      <c r="VGC368" s="366"/>
      <c r="VGD368" s="366"/>
      <c r="VGE368" s="366"/>
      <c r="VGF368" s="366"/>
      <c r="VGG368" s="366"/>
      <c r="VGH368" s="366"/>
      <c r="VGI368" s="366"/>
      <c r="VGJ368" s="366"/>
      <c r="VGK368" s="366"/>
      <c r="VGL368" s="366"/>
      <c r="VGM368" s="366"/>
      <c r="VGN368" s="366"/>
      <c r="VGO368" s="366"/>
      <c r="VGP368" s="366"/>
      <c r="VGQ368" s="366"/>
      <c r="VGR368" s="366"/>
      <c r="VGS368" s="366"/>
      <c r="VGT368" s="366"/>
      <c r="VGU368" s="366"/>
      <c r="VGV368" s="366"/>
      <c r="VGW368" s="366"/>
      <c r="VGX368" s="366"/>
      <c r="VGY368" s="366"/>
      <c r="VGZ368" s="366"/>
      <c r="VHA368" s="366"/>
      <c r="VHB368" s="366"/>
      <c r="VHC368" s="366"/>
      <c r="VHD368" s="366"/>
      <c r="VHE368" s="366"/>
      <c r="VHF368" s="366"/>
      <c r="VHG368" s="366"/>
      <c r="VHH368" s="366"/>
      <c r="VHI368" s="366"/>
      <c r="VHJ368" s="366"/>
      <c r="VHK368" s="366"/>
      <c r="VHL368" s="366"/>
      <c r="VHM368" s="366"/>
      <c r="VHN368" s="366"/>
      <c r="VHO368" s="366"/>
      <c r="VHP368" s="366"/>
      <c r="VHQ368" s="366"/>
      <c r="VHR368" s="366"/>
      <c r="VHS368" s="366"/>
      <c r="VHT368" s="366"/>
      <c r="VHU368" s="366"/>
      <c r="VHV368" s="366"/>
      <c r="VHW368" s="366"/>
      <c r="VHX368" s="366"/>
      <c r="VHY368" s="366"/>
      <c r="VHZ368" s="366"/>
      <c r="VIA368" s="366"/>
      <c r="VIB368" s="366"/>
      <c r="VIC368" s="366"/>
      <c r="VID368" s="366"/>
      <c r="VIE368" s="366"/>
      <c r="VIF368" s="366"/>
      <c r="VIG368" s="366"/>
      <c r="VIH368" s="366"/>
      <c r="VII368" s="366"/>
      <c r="VIJ368" s="366"/>
      <c r="VIK368" s="366"/>
      <c r="VIL368" s="366"/>
      <c r="VIM368" s="366"/>
      <c r="VIN368" s="366"/>
      <c r="VIO368" s="366"/>
      <c r="VIP368" s="366"/>
      <c r="VIQ368" s="366"/>
      <c r="VIR368" s="366"/>
      <c r="VIS368" s="366"/>
      <c r="VIT368" s="366"/>
      <c r="VIU368" s="366"/>
      <c r="VIV368" s="366"/>
      <c r="VIW368" s="366"/>
      <c r="VIX368" s="366"/>
      <c r="VIY368" s="366"/>
      <c r="VIZ368" s="366"/>
      <c r="VJA368" s="366"/>
      <c r="VJB368" s="366"/>
      <c r="VJC368" s="366"/>
      <c r="VJD368" s="366"/>
      <c r="VJE368" s="366"/>
      <c r="VJF368" s="366"/>
      <c r="VJG368" s="366"/>
      <c r="VJH368" s="366"/>
      <c r="VJI368" s="366"/>
      <c r="VJJ368" s="366"/>
      <c r="VJK368" s="366"/>
      <c r="VJL368" s="366"/>
      <c r="VJM368" s="366"/>
      <c r="VJN368" s="366"/>
      <c r="VJO368" s="366"/>
      <c r="VJP368" s="366"/>
      <c r="VJQ368" s="366"/>
      <c r="VJR368" s="366"/>
      <c r="VJS368" s="366"/>
      <c r="VJT368" s="366"/>
      <c r="VJU368" s="366"/>
      <c r="VJV368" s="366"/>
      <c r="VJW368" s="366"/>
      <c r="VJX368" s="366"/>
      <c r="VJY368" s="366"/>
      <c r="VJZ368" s="366"/>
      <c r="VKA368" s="366"/>
      <c r="VKB368" s="366"/>
      <c r="VKC368" s="366"/>
      <c r="VKD368" s="366"/>
      <c r="VKE368" s="366"/>
      <c r="VKF368" s="366"/>
      <c r="VKG368" s="366"/>
      <c r="VKH368" s="366"/>
      <c r="VKI368" s="366"/>
      <c r="VKJ368" s="366"/>
      <c r="VKK368" s="366"/>
      <c r="VKL368" s="366"/>
      <c r="VKM368" s="366"/>
      <c r="VKN368" s="366"/>
      <c r="VKO368" s="366"/>
      <c r="VKP368" s="366"/>
      <c r="VKQ368" s="366"/>
      <c r="VKR368" s="366"/>
      <c r="VKS368" s="366"/>
      <c r="VKT368" s="366"/>
      <c r="VKU368" s="366"/>
      <c r="VKV368" s="366"/>
      <c r="VKW368" s="366"/>
      <c r="VKX368" s="366"/>
      <c r="VKY368" s="366"/>
      <c r="VKZ368" s="366"/>
      <c r="VLA368" s="366"/>
      <c r="VLB368" s="366"/>
      <c r="VLC368" s="366"/>
      <c r="VLD368" s="366"/>
      <c r="VLE368" s="366"/>
      <c r="VLF368" s="366"/>
      <c r="VLG368" s="366"/>
      <c r="VLH368" s="366"/>
      <c r="VLI368" s="366"/>
      <c r="VLJ368" s="366"/>
      <c r="VLK368" s="366"/>
      <c r="VLL368" s="366"/>
      <c r="VLM368" s="366"/>
      <c r="VLN368" s="366"/>
      <c r="VLO368" s="366"/>
      <c r="VLP368" s="366"/>
      <c r="VLQ368" s="366"/>
      <c r="VLR368" s="366"/>
      <c r="VLS368" s="366"/>
      <c r="VLT368" s="366"/>
      <c r="VLU368" s="366"/>
      <c r="VLV368" s="366"/>
      <c r="VLW368" s="366"/>
      <c r="VLX368" s="366"/>
      <c r="VLY368" s="366"/>
      <c r="VLZ368" s="366"/>
      <c r="VMA368" s="366"/>
      <c r="VMB368" s="366"/>
      <c r="VMC368" s="366"/>
      <c r="VMD368" s="366"/>
      <c r="VME368" s="366"/>
      <c r="VMF368" s="366"/>
      <c r="VMG368" s="366"/>
      <c r="VMH368" s="366"/>
      <c r="VMI368" s="366"/>
      <c r="VMJ368" s="366"/>
      <c r="VMK368" s="366"/>
      <c r="VML368" s="366"/>
      <c r="VMM368" s="366"/>
      <c r="VMN368" s="366"/>
      <c r="VMO368" s="366"/>
      <c r="VMP368" s="366"/>
      <c r="VMQ368" s="366"/>
      <c r="VMR368" s="366"/>
      <c r="VMS368" s="366"/>
      <c r="VMT368" s="366"/>
      <c r="VMU368" s="366"/>
      <c r="VMV368" s="366"/>
      <c r="VMW368" s="366"/>
      <c r="VMX368" s="366"/>
      <c r="VMY368" s="366"/>
      <c r="VMZ368" s="366"/>
      <c r="VNA368" s="366"/>
      <c r="VNB368" s="366"/>
      <c r="VNC368" s="366"/>
      <c r="VND368" s="366"/>
      <c r="VNE368" s="366"/>
      <c r="VNF368" s="366"/>
      <c r="VNG368" s="366"/>
      <c r="VNH368" s="366"/>
      <c r="VNI368" s="366"/>
      <c r="VNJ368" s="366"/>
      <c r="VNK368" s="366"/>
      <c r="VNL368" s="366"/>
      <c r="VNM368" s="366"/>
      <c r="VNN368" s="366"/>
      <c r="VNO368" s="366"/>
      <c r="VNP368" s="366"/>
      <c r="VNQ368" s="366"/>
      <c r="VNR368" s="366"/>
      <c r="VNS368" s="366"/>
      <c r="VNT368" s="366"/>
      <c r="VNU368" s="366"/>
      <c r="VNV368" s="366"/>
      <c r="VNW368" s="366"/>
      <c r="VNX368" s="366"/>
      <c r="VNY368" s="366"/>
      <c r="VNZ368" s="366"/>
      <c r="VOA368" s="366"/>
      <c r="VOB368" s="366"/>
      <c r="VOC368" s="366"/>
      <c r="VOD368" s="366"/>
      <c r="VOE368" s="366"/>
      <c r="VOF368" s="366"/>
      <c r="VOG368" s="366"/>
      <c r="VOH368" s="366"/>
      <c r="VOI368" s="366"/>
      <c r="VOJ368" s="366"/>
      <c r="VOK368" s="366"/>
      <c r="VOL368" s="366"/>
      <c r="VOM368" s="366"/>
      <c r="VON368" s="366"/>
      <c r="VOO368" s="366"/>
      <c r="VOP368" s="366"/>
      <c r="VOQ368" s="366"/>
      <c r="VOR368" s="366"/>
      <c r="VOS368" s="366"/>
      <c r="VOT368" s="366"/>
      <c r="VOU368" s="366"/>
      <c r="VOV368" s="366"/>
      <c r="VOW368" s="366"/>
      <c r="VOX368" s="366"/>
      <c r="VOY368" s="366"/>
      <c r="VOZ368" s="366"/>
      <c r="VPA368" s="366"/>
      <c r="VPB368" s="366"/>
      <c r="VPC368" s="366"/>
      <c r="VPD368" s="366"/>
      <c r="VPE368" s="366"/>
      <c r="VPF368" s="366"/>
      <c r="VPG368" s="366"/>
      <c r="VPH368" s="366"/>
      <c r="VPI368" s="366"/>
      <c r="VPJ368" s="366"/>
      <c r="VPK368" s="366"/>
      <c r="VPL368" s="366"/>
      <c r="VPM368" s="366"/>
      <c r="VPN368" s="366"/>
      <c r="VPO368" s="366"/>
      <c r="VPP368" s="366"/>
      <c r="VPQ368" s="366"/>
      <c r="VPR368" s="366"/>
      <c r="VPS368" s="366"/>
      <c r="VPT368" s="366"/>
      <c r="VPU368" s="366"/>
      <c r="VPV368" s="366"/>
      <c r="VPW368" s="366"/>
      <c r="VPX368" s="366"/>
      <c r="VPY368" s="366"/>
      <c r="VPZ368" s="366"/>
      <c r="VQA368" s="366"/>
      <c r="VQB368" s="366"/>
      <c r="VQC368" s="366"/>
      <c r="VQD368" s="366"/>
      <c r="VQE368" s="366"/>
      <c r="VQF368" s="366"/>
      <c r="VQG368" s="366"/>
      <c r="VQH368" s="366"/>
      <c r="VQI368" s="366"/>
      <c r="VQJ368" s="366"/>
      <c r="VQK368" s="366"/>
      <c r="VQL368" s="366"/>
      <c r="VQM368" s="366"/>
      <c r="VQN368" s="366"/>
      <c r="VQO368" s="366"/>
      <c r="VQP368" s="366"/>
      <c r="VQQ368" s="366"/>
      <c r="VQR368" s="366"/>
      <c r="VQS368" s="366"/>
      <c r="VQT368" s="366"/>
      <c r="VQU368" s="366"/>
      <c r="VQV368" s="366"/>
      <c r="VQW368" s="366"/>
      <c r="VQX368" s="366"/>
      <c r="VQY368" s="366"/>
      <c r="VQZ368" s="366"/>
      <c r="VRA368" s="366"/>
      <c r="VRB368" s="366"/>
      <c r="VRC368" s="366"/>
      <c r="VRD368" s="366"/>
      <c r="VRE368" s="366"/>
      <c r="VRF368" s="366"/>
      <c r="VRG368" s="366"/>
      <c r="VRH368" s="366"/>
      <c r="VRI368" s="366"/>
      <c r="VRJ368" s="366"/>
      <c r="VRK368" s="366"/>
      <c r="VRL368" s="366"/>
      <c r="VRM368" s="366"/>
      <c r="VRN368" s="366"/>
      <c r="VRO368" s="366"/>
      <c r="VRP368" s="366"/>
      <c r="VRQ368" s="366"/>
      <c r="VRR368" s="366"/>
      <c r="VRS368" s="366"/>
      <c r="VRT368" s="366"/>
      <c r="VRU368" s="366"/>
      <c r="VRV368" s="366"/>
      <c r="VRW368" s="366"/>
      <c r="VRX368" s="366"/>
      <c r="VRY368" s="366"/>
      <c r="VRZ368" s="366"/>
      <c r="VSA368" s="366"/>
      <c r="VSB368" s="366"/>
      <c r="VSC368" s="366"/>
      <c r="VSD368" s="366"/>
      <c r="VSE368" s="366"/>
      <c r="VSF368" s="366"/>
      <c r="VSG368" s="366"/>
      <c r="VSH368" s="366"/>
      <c r="VSI368" s="366"/>
      <c r="VSJ368" s="366"/>
      <c r="VSK368" s="366"/>
      <c r="VSL368" s="366"/>
      <c r="VSM368" s="366"/>
      <c r="VSN368" s="366"/>
      <c r="VSO368" s="366"/>
      <c r="VSP368" s="366"/>
      <c r="VSQ368" s="366"/>
      <c r="VSR368" s="366"/>
      <c r="VSS368" s="366"/>
      <c r="VST368" s="366"/>
      <c r="VSU368" s="366"/>
      <c r="VSV368" s="366"/>
      <c r="VSW368" s="366"/>
      <c r="VSX368" s="366"/>
      <c r="VSY368" s="366"/>
      <c r="VSZ368" s="366"/>
      <c r="VTA368" s="366"/>
      <c r="VTB368" s="366"/>
      <c r="VTC368" s="366"/>
      <c r="VTD368" s="366"/>
      <c r="VTE368" s="366"/>
      <c r="VTF368" s="366"/>
      <c r="VTG368" s="366"/>
      <c r="VTH368" s="366"/>
      <c r="VTI368" s="366"/>
      <c r="VTJ368" s="366"/>
      <c r="VTK368" s="366"/>
      <c r="VTL368" s="366"/>
      <c r="VTM368" s="366"/>
      <c r="VTN368" s="366"/>
      <c r="VTO368" s="366"/>
      <c r="VTP368" s="366"/>
      <c r="VTQ368" s="366"/>
      <c r="VTR368" s="366"/>
      <c r="VTS368" s="366"/>
      <c r="VTT368" s="366"/>
      <c r="VTU368" s="366"/>
      <c r="VTV368" s="366"/>
      <c r="VTW368" s="366"/>
      <c r="VTX368" s="366"/>
      <c r="VTY368" s="366"/>
      <c r="VTZ368" s="366"/>
      <c r="VUA368" s="366"/>
      <c r="VUB368" s="366"/>
      <c r="VUC368" s="366"/>
      <c r="VUD368" s="366"/>
      <c r="VUE368" s="366"/>
      <c r="VUF368" s="366"/>
      <c r="VUG368" s="366"/>
      <c r="VUH368" s="366"/>
      <c r="VUI368" s="366"/>
      <c r="VUJ368" s="366"/>
      <c r="VUK368" s="366"/>
      <c r="VUL368" s="366"/>
      <c r="VUM368" s="366"/>
      <c r="VUN368" s="366"/>
      <c r="VUO368" s="366"/>
      <c r="VUP368" s="366"/>
      <c r="VUQ368" s="366"/>
      <c r="VUR368" s="366"/>
      <c r="VUS368" s="366"/>
      <c r="VUT368" s="366"/>
      <c r="VUU368" s="366"/>
      <c r="VUV368" s="366"/>
      <c r="VUW368" s="366"/>
      <c r="VUX368" s="366"/>
      <c r="VUY368" s="366"/>
      <c r="VUZ368" s="366"/>
      <c r="VVA368" s="366"/>
      <c r="VVB368" s="366"/>
      <c r="VVC368" s="366"/>
      <c r="VVD368" s="366"/>
      <c r="VVE368" s="366"/>
      <c r="VVF368" s="366"/>
      <c r="VVG368" s="366"/>
      <c r="VVH368" s="366"/>
      <c r="VVI368" s="366"/>
      <c r="VVJ368" s="366"/>
      <c r="VVK368" s="366"/>
      <c r="VVL368" s="366"/>
      <c r="VVM368" s="366"/>
      <c r="VVN368" s="366"/>
      <c r="VVO368" s="366"/>
      <c r="VVP368" s="366"/>
      <c r="VVQ368" s="366"/>
      <c r="VVR368" s="366"/>
      <c r="VVS368" s="366"/>
      <c r="VVT368" s="366"/>
      <c r="VVU368" s="366"/>
      <c r="VVV368" s="366"/>
      <c r="VVW368" s="366"/>
      <c r="VVX368" s="366"/>
      <c r="VVY368" s="366"/>
      <c r="VVZ368" s="366"/>
      <c r="VWA368" s="366"/>
      <c r="VWB368" s="366"/>
      <c r="VWC368" s="366"/>
      <c r="VWD368" s="366"/>
      <c r="VWE368" s="366"/>
      <c r="VWF368" s="366"/>
      <c r="VWG368" s="366"/>
      <c r="VWH368" s="366"/>
      <c r="VWI368" s="366"/>
      <c r="VWJ368" s="366"/>
      <c r="VWK368" s="366"/>
      <c r="VWL368" s="366"/>
      <c r="VWM368" s="366"/>
      <c r="VWN368" s="366"/>
      <c r="VWO368" s="366"/>
      <c r="VWP368" s="366"/>
      <c r="VWQ368" s="366"/>
      <c r="VWR368" s="366"/>
      <c r="VWS368" s="366"/>
      <c r="VWT368" s="366"/>
      <c r="VWU368" s="366"/>
      <c r="VWV368" s="366"/>
      <c r="VWW368" s="366"/>
      <c r="VWX368" s="366"/>
      <c r="VWY368" s="366"/>
      <c r="VWZ368" s="366"/>
      <c r="VXA368" s="366"/>
      <c r="VXB368" s="366"/>
      <c r="VXC368" s="366"/>
      <c r="VXD368" s="366"/>
      <c r="VXE368" s="366"/>
      <c r="VXF368" s="366"/>
      <c r="VXG368" s="366"/>
      <c r="VXH368" s="366"/>
      <c r="VXI368" s="366"/>
      <c r="VXJ368" s="366"/>
      <c r="VXK368" s="366"/>
      <c r="VXL368" s="366"/>
      <c r="VXM368" s="366"/>
      <c r="VXN368" s="366"/>
      <c r="VXO368" s="366"/>
      <c r="VXP368" s="366"/>
      <c r="VXQ368" s="366"/>
      <c r="VXR368" s="366"/>
      <c r="VXS368" s="366"/>
      <c r="VXT368" s="366"/>
      <c r="VXU368" s="366"/>
      <c r="VXV368" s="366"/>
      <c r="VXW368" s="366"/>
      <c r="VXX368" s="366"/>
      <c r="VXY368" s="366"/>
      <c r="VXZ368" s="366"/>
      <c r="VYA368" s="366"/>
      <c r="VYB368" s="366"/>
      <c r="VYC368" s="366"/>
      <c r="VYD368" s="366"/>
      <c r="VYE368" s="366"/>
      <c r="VYF368" s="366"/>
      <c r="VYG368" s="366"/>
      <c r="VYH368" s="366"/>
      <c r="VYI368" s="366"/>
      <c r="VYJ368" s="366"/>
      <c r="VYK368" s="366"/>
      <c r="VYL368" s="366"/>
      <c r="VYM368" s="366"/>
      <c r="VYN368" s="366"/>
      <c r="VYO368" s="366"/>
      <c r="VYP368" s="366"/>
      <c r="VYQ368" s="366"/>
      <c r="VYR368" s="366"/>
      <c r="VYS368" s="366"/>
      <c r="VYT368" s="366"/>
      <c r="VYU368" s="366"/>
      <c r="VYV368" s="366"/>
      <c r="VYW368" s="366"/>
      <c r="VYX368" s="366"/>
      <c r="VYY368" s="366"/>
      <c r="VYZ368" s="366"/>
      <c r="VZA368" s="366"/>
      <c r="VZB368" s="366"/>
      <c r="VZC368" s="366"/>
      <c r="VZD368" s="366"/>
      <c r="VZE368" s="366"/>
      <c r="VZF368" s="366"/>
      <c r="VZG368" s="366"/>
      <c r="VZH368" s="366"/>
      <c r="VZI368" s="366"/>
      <c r="VZJ368" s="366"/>
      <c r="VZK368" s="366"/>
      <c r="VZL368" s="366"/>
      <c r="VZM368" s="366"/>
      <c r="VZN368" s="366"/>
      <c r="VZO368" s="366"/>
      <c r="VZP368" s="366"/>
      <c r="VZQ368" s="366"/>
      <c r="VZR368" s="366"/>
      <c r="VZS368" s="366"/>
      <c r="VZT368" s="366"/>
      <c r="VZU368" s="366"/>
      <c r="VZV368" s="366"/>
      <c r="VZW368" s="366"/>
      <c r="VZX368" s="366"/>
      <c r="VZY368" s="366"/>
      <c r="VZZ368" s="366"/>
      <c r="WAA368" s="366"/>
      <c r="WAB368" s="366"/>
      <c r="WAC368" s="366"/>
      <c r="WAD368" s="366"/>
      <c r="WAE368" s="366"/>
      <c r="WAF368" s="366"/>
      <c r="WAG368" s="366"/>
      <c r="WAH368" s="366"/>
      <c r="WAI368" s="366"/>
      <c r="WAJ368" s="366"/>
      <c r="WAK368" s="366"/>
      <c r="WAL368" s="366"/>
      <c r="WAM368" s="366"/>
      <c r="WAN368" s="366"/>
      <c r="WAO368" s="366"/>
      <c r="WAP368" s="366"/>
      <c r="WAQ368" s="366"/>
      <c r="WAR368" s="366"/>
      <c r="WAS368" s="366"/>
      <c r="WAT368" s="366"/>
      <c r="WAU368" s="366"/>
      <c r="WAV368" s="366"/>
      <c r="WAW368" s="366"/>
      <c r="WAX368" s="366"/>
      <c r="WAY368" s="366"/>
      <c r="WAZ368" s="366"/>
      <c r="WBA368" s="366"/>
      <c r="WBB368" s="366"/>
      <c r="WBC368" s="366"/>
      <c r="WBD368" s="366"/>
      <c r="WBE368" s="366"/>
      <c r="WBF368" s="366"/>
      <c r="WBG368" s="366"/>
      <c r="WBH368" s="366"/>
      <c r="WBI368" s="366"/>
      <c r="WBJ368" s="366"/>
      <c r="WBK368" s="366"/>
      <c r="WBL368" s="366"/>
      <c r="WBM368" s="366"/>
      <c r="WBN368" s="366"/>
      <c r="WBO368" s="366"/>
      <c r="WBP368" s="366"/>
      <c r="WBQ368" s="366"/>
      <c r="WBR368" s="366"/>
      <c r="WBS368" s="366"/>
      <c r="WBT368" s="366"/>
      <c r="WBU368" s="366"/>
      <c r="WBV368" s="366"/>
      <c r="WBW368" s="366"/>
      <c r="WBX368" s="366"/>
      <c r="WBY368" s="366"/>
      <c r="WBZ368" s="366"/>
      <c r="WCA368" s="366"/>
      <c r="WCB368" s="366"/>
      <c r="WCC368" s="366"/>
      <c r="WCD368" s="366"/>
      <c r="WCE368" s="366"/>
      <c r="WCF368" s="366"/>
      <c r="WCG368" s="366"/>
      <c r="WCH368" s="366"/>
      <c r="WCI368" s="366"/>
      <c r="WCJ368" s="366"/>
      <c r="WCK368" s="366"/>
      <c r="WCL368" s="366"/>
      <c r="WCM368" s="366"/>
      <c r="WCN368" s="366"/>
      <c r="WCO368" s="366"/>
      <c r="WCP368" s="366"/>
      <c r="WCQ368" s="366"/>
      <c r="WCR368" s="366"/>
      <c r="WCS368" s="366"/>
      <c r="WCT368" s="366"/>
      <c r="WCU368" s="366"/>
      <c r="WCV368" s="366"/>
      <c r="WCW368" s="366"/>
      <c r="WCX368" s="366"/>
      <c r="WCY368" s="366"/>
      <c r="WCZ368" s="366"/>
      <c r="WDA368" s="366"/>
      <c r="WDB368" s="366"/>
      <c r="WDC368" s="366"/>
      <c r="WDD368" s="366"/>
      <c r="WDE368" s="366"/>
      <c r="WDF368" s="366"/>
      <c r="WDG368" s="366"/>
      <c r="WDH368" s="366"/>
      <c r="WDI368" s="366"/>
      <c r="WDJ368" s="366"/>
      <c r="WDK368" s="366"/>
      <c r="WDL368" s="366"/>
      <c r="WDM368" s="366"/>
      <c r="WDN368" s="366"/>
      <c r="WDO368" s="366"/>
      <c r="WDP368" s="366"/>
      <c r="WDQ368" s="366"/>
      <c r="WDR368" s="366"/>
      <c r="WDS368" s="366"/>
      <c r="WDT368" s="366"/>
      <c r="WDU368" s="366"/>
      <c r="WDV368" s="366"/>
      <c r="WDW368" s="366"/>
      <c r="WDX368" s="366"/>
      <c r="WDY368" s="366"/>
      <c r="WDZ368" s="366"/>
      <c r="WEA368" s="366"/>
      <c r="WEB368" s="366"/>
      <c r="WEC368" s="366"/>
      <c r="WED368" s="366"/>
      <c r="WEE368" s="366"/>
      <c r="WEF368" s="366"/>
      <c r="WEG368" s="366"/>
      <c r="WEH368" s="366"/>
      <c r="WEI368" s="366"/>
      <c r="WEJ368" s="366"/>
      <c r="WEK368" s="366"/>
      <c r="WEL368" s="366"/>
      <c r="WEM368" s="366"/>
      <c r="WEN368" s="366"/>
      <c r="WEO368" s="366"/>
      <c r="WEP368" s="366"/>
      <c r="WEQ368" s="366"/>
      <c r="WER368" s="366"/>
      <c r="WES368" s="366"/>
      <c r="WET368" s="366"/>
      <c r="WEU368" s="366"/>
      <c r="WEV368" s="366"/>
      <c r="WEW368" s="366"/>
      <c r="WEX368" s="366"/>
      <c r="WEY368" s="366"/>
      <c r="WEZ368" s="366"/>
      <c r="WFA368" s="366"/>
      <c r="WFB368" s="366"/>
      <c r="WFC368" s="366"/>
      <c r="WFD368" s="366"/>
      <c r="WFE368" s="366"/>
      <c r="WFF368" s="366"/>
      <c r="WFG368" s="366"/>
      <c r="WFH368" s="366"/>
      <c r="WFI368" s="366"/>
      <c r="WFJ368" s="366"/>
      <c r="WFK368" s="366"/>
      <c r="WFL368" s="366"/>
      <c r="WFM368" s="366"/>
      <c r="WFN368" s="366"/>
      <c r="WFO368" s="366"/>
      <c r="WFP368" s="366"/>
      <c r="WFQ368" s="366"/>
      <c r="WFR368" s="366"/>
      <c r="WFS368" s="366"/>
      <c r="WFT368" s="366"/>
      <c r="WFU368" s="366"/>
      <c r="WFV368" s="366"/>
      <c r="WFW368" s="366"/>
      <c r="WFX368" s="366"/>
      <c r="WFY368" s="366"/>
      <c r="WFZ368" s="366"/>
      <c r="WGA368" s="366"/>
      <c r="WGB368" s="366"/>
      <c r="WGC368" s="366"/>
      <c r="WGD368" s="366"/>
      <c r="WGE368" s="366"/>
      <c r="WGF368" s="366"/>
      <c r="WGG368" s="366"/>
      <c r="WGH368" s="366"/>
      <c r="WGI368" s="366"/>
      <c r="WGJ368" s="366"/>
      <c r="WGK368" s="366"/>
      <c r="WGL368" s="366"/>
      <c r="WGM368" s="366"/>
      <c r="WGN368" s="366"/>
      <c r="WGO368" s="366"/>
      <c r="WGP368" s="366"/>
      <c r="WGQ368" s="366"/>
      <c r="WGR368" s="366"/>
      <c r="WGS368" s="366"/>
      <c r="WGT368" s="366"/>
      <c r="WGU368" s="366"/>
      <c r="WGV368" s="366"/>
      <c r="WGW368" s="366"/>
      <c r="WGX368" s="366"/>
      <c r="WGY368" s="366"/>
      <c r="WGZ368" s="366"/>
      <c r="WHA368" s="366"/>
      <c r="WHB368" s="366"/>
      <c r="WHC368" s="366"/>
      <c r="WHD368" s="366"/>
      <c r="WHE368" s="366"/>
      <c r="WHF368" s="366"/>
      <c r="WHG368" s="366"/>
      <c r="WHH368" s="366"/>
      <c r="WHI368" s="366"/>
      <c r="WHJ368" s="366"/>
      <c r="WHK368" s="366"/>
      <c r="WHL368" s="366"/>
      <c r="WHM368" s="366"/>
      <c r="WHN368" s="366"/>
      <c r="WHO368" s="366"/>
      <c r="WHP368" s="366"/>
      <c r="WHQ368" s="366"/>
      <c r="WHR368" s="366"/>
      <c r="WHS368" s="366"/>
      <c r="WHT368" s="366"/>
      <c r="WHU368" s="366"/>
      <c r="WHV368" s="366"/>
      <c r="WHW368" s="366"/>
      <c r="WHX368" s="366"/>
      <c r="WHY368" s="366"/>
      <c r="WHZ368" s="366"/>
      <c r="WIA368" s="366"/>
      <c r="WIB368" s="366"/>
      <c r="WIC368" s="366"/>
      <c r="WID368" s="366"/>
      <c r="WIE368" s="366"/>
      <c r="WIF368" s="366"/>
      <c r="WIG368" s="366"/>
      <c r="WIH368" s="366"/>
      <c r="WII368" s="366"/>
      <c r="WIJ368" s="366"/>
      <c r="WIK368" s="366"/>
      <c r="WIL368" s="366"/>
      <c r="WIM368" s="366"/>
      <c r="WIN368" s="366"/>
      <c r="WIO368" s="366"/>
      <c r="WIP368" s="366"/>
      <c r="WIQ368" s="366"/>
      <c r="WIR368" s="366"/>
      <c r="WIS368" s="366"/>
      <c r="WIT368" s="366"/>
      <c r="WIU368" s="366"/>
      <c r="WIV368" s="366"/>
      <c r="WIW368" s="366"/>
      <c r="WIX368" s="366"/>
      <c r="WIY368" s="366"/>
      <c r="WIZ368" s="366"/>
      <c r="WJA368" s="366"/>
      <c r="WJB368" s="366"/>
      <c r="WJC368" s="366"/>
      <c r="WJD368" s="366"/>
      <c r="WJE368" s="366"/>
      <c r="WJF368" s="366"/>
      <c r="WJG368" s="366"/>
      <c r="WJH368" s="366"/>
      <c r="WJI368" s="366"/>
      <c r="WJJ368" s="366"/>
      <c r="WJK368" s="366"/>
      <c r="WJL368" s="366"/>
      <c r="WJM368" s="366"/>
      <c r="WJN368" s="366"/>
      <c r="WJO368" s="366"/>
      <c r="WJP368" s="366"/>
      <c r="WJQ368" s="366"/>
      <c r="WJR368" s="366"/>
      <c r="WJS368" s="366"/>
      <c r="WJT368" s="366"/>
      <c r="WJU368" s="366"/>
      <c r="WJV368" s="366"/>
      <c r="WJW368" s="366"/>
      <c r="WJX368" s="366"/>
      <c r="WJY368" s="366"/>
      <c r="WJZ368" s="366"/>
      <c r="WKA368" s="366"/>
      <c r="WKB368" s="366"/>
      <c r="WKC368" s="366"/>
      <c r="WKD368" s="366"/>
      <c r="WKE368" s="366"/>
      <c r="WKF368" s="366"/>
      <c r="WKG368" s="366"/>
      <c r="WKH368" s="366"/>
      <c r="WKI368" s="366"/>
      <c r="WKJ368" s="366"/>
      <c r="WKK368" s="366"/>
      <c r="WKL368" s="366"/>
      <c r="WKM368" s="366"/>
      <c r="WKN368" s="366"/>
      <c r="WKO368" s="366"/>
      <c r="WKP368" s="366"/>
      <c r="WKQ368" s="366"/>
      <c r="WKR368" s="366"/>
      <c r="WKS368" s="366"/>
      <c r="WKT368" s="366"/>
      <c r="WKU368" s="366"/>
      <c r="WKV368" s="366"/>
      <c r="WKW368" s="366"/>
      <c r="WKX368" s="366"/>
      <c r="WKY368" s="366"/>
      <c r="WKZ368" s="366"/>
      <c r="WLA368" s="366"/>
      <c r="WLB368" s="366"/>
      <c r="WLC368" s="366"/>
      <c r="WLD368" s="366"/>
      <c r="WLE368" s="366"/>
      <c r="WLF368" s="366"/>
      <c r="WLG368" s="366"/>
      <c r="WLH368" s="366"/>
      <c r="WLI368" s="366"/>
      <c r="WLJ368" s="366"/>
      <c r="WLK368" s="366"/>
      <c r="WLL368" s="366"/>
      <c r="WLM368" s="366"/>
      <c r="WLN368" s="366"/>
      <c r="WLO368" s="366"/>
      <c r="WLP368" s="366"/>
      <c r="WLQ368" s="366"/>
      <c r="WLR368" s="366"/>
      <c r="WLS368" s="366"/>
      <c r="WLT368" s="366"/>
      <c r="WLU368" s="366"/>
      <c r="WLV368" s="366"/>
      <c r="WLW368" s="366"/>
      <c r="WLX368" s="366"/>
      <c r="WLY368" s="366"/>
      <c r="WLZ368" s="366"/>
      <c r="WMA368" s="366"/>
      <c r="WMB368" s="366"/>
      <c r="WMC368" s="366"/>
      <c r="WMD368" s="366"/>
      <c r="WME368" s="366"/>
      <c r="WMF368" s="366"/>
      <c r="WMG368" s="366"/>
      <c r="WMH368" s="366"/>
      <c r="WMI368" s="366"/>
      <c r="WMJ368" s="366"/>
      <c r="WMK368" s="366"/>
      <c r="WML368" s="366"/>
      <c r="WMM368" s="366"/>
      <c r="WMN368" s="366"/>
      <c r="WMO368" s="366"/>
      <c r="WMP368" s="366"/>
      <c r="WMQ368" s="366"/>
      <c r="WMR368" s="366"/>
      <c r="WMS368" s="366"/>
      <c r="WMT368" s="366"/>
      <c r="WMU368" s="366"/>
      <c r="WMV368" s="366"/>
      <c r="WMW368" s="366"/>
      <c r="WMX368" s="366"/>
      <c r="WMY368" s="366"/>
      <c r="WMZ368" s="366"/>
      <c r="WNA368" s="366"/>
      <c r="WNB368" s="366"/>
      <c r="WNC368" s="366"/>
      <c r="WND368" s="366"/>
      <c r="WNE368" s="366"/>
      <c r="WNF368" s="366"/>
      <c r="WNG368" s="366"/>
      <c r="WNH368" s="366"/>
      <c r="WNI368" s="366"/>
      <c r="WNJ368" s="366"/>
      <c r="WNK368" s="366"/>
      <c r="WNL368" s="366"/>
      <c r="WNM368" s="366"/>
      <c r="WNN368" s="366"/>
      <c r="WNO368" s="366"/>
      <c r="WNP368" s="366"/>
      <c r="WNQ368" s="366"/>
      <c r="WNR368" s="366"/>
      <c r="WNS368" s="366"/>
      <c r="WNT368" s="366"/>
      <c r="WNU368" s="366"/>
      <c r="WNV368" s="366"/>
      <c r="WNW368" s="366"/>
      <c r="WNX368" s="366"/>
      <c r="WNY368" s="366"/>
      <c r="WNZ368" s="366"/>
      <c r="WOA368" s="366"/>
      <c r="WOB368" s="366"/>
      <c r="WOC368" s="366"/>
      <c r="WOD368" s="366"/>
      <c r="WOE368" s="366"/>
      <c r="WOF368" s="366"/>
      <c r="WOG368" s="366"/>
      <c r="WOH368" s="366"/>
      <c r="WOI368" s="366"/>
      <c r="WOJ368" s="366"/>
      <c r="WOK368" s="366"/>
      <c r="WOL368" s="366"/>
      <c r="WOM368" s="366"/>
      <c r="WON368" s="366"/>
      <c r="WOO368" s="366"/>
      <c r="WOP368" s="366"/>
      <c r="WOQ368" s="366"/>
      <c r="WOR368" s="366"/>
      <c r="WOS368" s="366"/>
      <c r="WOT368" s="366"/>
      <c r="WOU368" s="366"/>
      <c r="WOV368" s="366"/>
      <c r="WOW368" s="366"/>
      <c r="WOX368" s="366"/>
      <c r="WOY368" s="366"/>
      <c r="WOZ368" s="366"/>
      <c r="WPA368" s="366"/>
      <c r="WPB368" s="366"/>
      <c r="WPC368" s="366"/>
      <c r="WPD368" s="366"/>
      <c r="WPE368" s="366"/>
      <c r="WPF368" s="366"/>
      <c r="WPG368" s="366"/>
      <c r="WPH368" s="366"/>
      <c r="WPI368" s="366"/>
      <c r="WPJ368" s="366"/>
      <c r="WPK368" s="366"/>
      <c r="WPL368" s="366"/>
      <c r="WPM368" s="366"/>
      <c r="WPN368" s="366"/>
      <c r="WPO368" s="366"/>
      <c r="WPP368" s="366"/>
      <c r="WPQ368" s="366"/>
      <c r="WPR368" s="366"/>
      <c r="WPS368" s="366"/>
      <c r="WPT368" s="366"/>
      <c r="WPU368" s="366"/>
      <c r="WPV368" s="366"/>
      <c r="WPW368" s="366"/>
      <c r="WPX368" s="366"/>
      <c r="WPY368" s="366"/>
      <c r="WPZ368" s="366"/>
      <c r="WQA368" s="366"/>
      <c r="WQB368" s="366"/>
      <c r="WQC368" s="366"/>
      <c r="WQD368" s="366"/>
      <c r="WQE368" s="366"/>
      <c r="WQF368" s="366"/>
      <c r="WQG368" s="366"/>
      <c r="WQH368" s="366"/>
      <c r="WQI368" s="366"/>
      <c r="WQJ368" s="366"/>
      <c r="WQK368" s="366"/>
      <c r="WQL368" s="366"/>
      <c r="WQM368" s="366"/>
      <c r="WQN368" s="366"/>
      <c r="WQO368" s="366"/>
      <c r="WQP368" s="366"/>
      <c r="WQQ368" s="366"/>
      <c r="WQR368" s="366"/>
      <c r="WQS368" s="366"/>
      <c r="WQT368" s="366"/>
      <c r="WQU368" s="366"/>
      <c r="WQV368" s="366"/>
      <c r="WQW368" s="366"/>
      <c r="WQX368" s="366"/>
      <c r="WQY368" s="366"/>
      <c r="WQZ368" s="366"/>
      <c r="WRA368" s="366"/>
      <c r="WRB368" s="366"/>
      <c r="WRC368" s="366"/>
      <c r="WRD368" s="366"/>
      <c r="WRE368" s="366"/>
      <c r="WRF368" s="366"/>
      <c r="WRG368" s="366"/>
      <c r="WRH368" s="366"/>
      <c r="WRI368" s="366"/>
      <c r="WRJ368" s="366"/>
      <c r="WRK368" s="366"/>
      <c r="WRL368" s="366"/>
      <c r="WRM368" s="366"/>
      <c r="WRN368" s="366"/>
      <c r="WRO368" s="366"/>
      <c r="WRP368" s="366"/>
      <c r="WRQ368" s="366"/>
      <c r="WRR368" s="366"/>
      <c r="WRS368" s="366"/>
      <c r="WRT368" s="366"/>
      <c r="WRU368" s="366"/>
      <c r="WRV368" s="366"/>
      <c r="WRW368" s="366"/>
      <c r="WRX368" s="366"/>
      <c r="WRY368" s="366"/>
      <c r="WRZ368" s="366"/>
      <c r="WSA368" s="366"/>
      <c r="WSB368" s="366"/>
      <c r="WSC368" s="366"/>
      <c r="WSD368" s="366"/>
      <c r="WSE368" s="366"/>
      <c r="WSF368" s="366"/>
      <c r="WSG368" s="366"/>
      <c r="WSH368" s="366"/>
      <c r="WSI368" s="366"/>
      <c r="WSJ368" s="366"/>
      <c r="WSK368" s="366"/>
      <c r="WSL368" s="366"/>
      <c r="WSM368" s="366"/>
      <c r="WSN368" s="366"/>
      <c r="WSO368" s="366"/>
      <c r="WSP368" s="366"/>
      <c r="WSQ368" s="366"/>
      <c r="WSR368" s="366"/>
      <c r="WSS368" s="366"/>
      <c r="WST368" s="366"/>
      <c r="WSU368" s="366"/>
      <c r="WSV368" s="366"/>
      <c r="WSW368" s="366"/>
      <c r="WSX368" s="366"/>
      <c r="WSY368" s="366"/>
      <c r="WSZ368" s="366"/>
      <c r="WTA368" s="366"/>
      <c r="WTB368" s="366"/>
      <c r="WTC368" s="366"/>
      <c r="WTD368" s="366"/>
      <c r="WTE368" s="366"/>
      <c r="WTF368" s="366"/>
      <c r="WTG368" s="366"/>
      <c r="WTH368" s="366"/>
      <c r="WTI368" s="366"/>
      <c r="WTJ368" s="366"/>
      <c r="WTK368" s="366"/>
      <c r="WTL368" s="366"/>
      <c r="WTM368" s="366"/>
      <c r="WTN368" s="366"/>
      <c r="WTO368" s="366"/>
      <c r="WTP368" s="366"/>
      <c r="WTQ368" s="366"/>
      <c r="WTR368" s="366"/>
      <c r="WTS368" s="366"/>
      <c r="WTT368" s="366"/>
      <c r="WTU368" s="366"/>
      <c r="WTV368" s="366"/>
      <c r="WTW368" s="366"/>
      <c r="WTX368" s="366"/>
      <c r="WTY368" s="366"/>
      <c r="WTZ368" s="366"/>
      <c r="WUA368" s="366"/>
      <c r="WUB368" s="366"/>
      <c r="WUC368" s="366"/>
      <c r="WUD368" s="366"/>
      <c r="WUE368" s="366"/>
      <c r="WUF368" s="366"/>
      <c r="WUG368" s="366"/>
      <c r="WUH368" s="366"/>
      <c r="WUI368" s="366"/>
      <c r="WUJ368" s="366"/>
      <c r="WUK368" s="366"/>
      <c r="WUL368" s="366"/>
      <c r="WUM368" s="366"/>
      <c r="WUN368" s="366"/>
      <c r="WUO368" s="366"/>
      <c r="WUP368" s="366"/>
      <c r="WUQ368" s="366"/>
      <c r="WUR368" s="366"/>
      <c r="WUS368" s="366"/>
      <c r="WUT368" s="366"/>
      <c r="WUU368" s="366"/>
      <c r="WUV368" s="366"/>
      <c r="WUW368" s="366"/>
      <c r="WUX368" s="366"/>
      <c r="WUY368" s="366"/>
      <c r="WUZ368" s="366"/>
      <c r="WVA368" s="366"/>
      <c r="WVB368" s="366"/>
      <c r="WVC368" s="366"/>
      <c r="WVD368" s="366"/>
      <c r="WVE368" s="366"/>
      <c r="WVF368" s="366"/>
      <c r="WVG368" s="366"/>
      <c r="WVH368" s="366"/>
      <c r="WVI368" s="366"/>
      <c r="WVJ368" s="366"/>
      <c r="WVK368" s="366"/>
      <c r="WVL368" s="366"/>
      <c r="WVM368" s="366"/>
      <c r="WVN368" s="366"/>
      <c r="WVO368" s="366"/>
      <c r="WVP368" s="366"/>
      <c r="WVQ368" s="366"/>
      <c r="WVR368" s="366"/>
      <c r="WVS368" s="366"/>
      <c r="WVT368" s="366"/>
      <c r="WVU368" s="366"/>
      <c r="WVV368" s="366"/>
      <c r="WVW368" s="366"/>
      <c r="WVX368" s="366"/>
      <c r="WVY368" s="366"/>
      <c r="WVZ368" s="366"/>
      <c r="WWA368" s="366"/>
      <c r="WWB368" s="366"/>
      <c r="WWC368" s="366"/>
      <c r="WWD368" s="366"/>
      <c r="WWE368" s="366"/>
      <c r="WWF368" s="366"/>
      <c r="WWG368" s="366"/>
      <c r="WWH368" s="366"/>
      <c r="WWI368" s="366"/>
      <c r="WWJ368" s="366"/>
      <c r="WWK368" s="366"/>
      <c r="WWL368" s="366"/>
      <c r="WWM368" s="366"/>
      <c r="WWN368" s="366"/>
      <c r="WWO368" s="366"/>
      <c r="WWP368" s="366"/>
      <c r="WWQ368" s="366"/>
      <c r="WWR368" s="366"/>
      <c r="WWS368" s="366"/>
      <c r="WWT368" s="366"/>
      <c r="WWU368" s="366"/>
      <c r="WWV368" s="366"/>
      <c r="WWW368" s="366"/>
      <c r="WWX368" s="366"/>
      <c r="WWY368" s="366"/>
      <c r="WWZ368" s="366"/>
      <c r="WXA368" s="366"/>
      <c r="WXB368" s="366"/>
      <c r="WXC368" s="366"/>
      <c r="WXD368" s="366"/>
      <c r="WXE368" s="366"/>
      <c r="WXF368" s="366"/>
      <c r="WXG368" s="366"/>
      <c r="WXH368" s="366"/>
      <c r="WXI368" s="366"/>
      <c r="WXJ368" s="366"/>
      <c r="WXK368" s="366"/>
      <c r="WXL368" s="366"/>
      <c r="WXM368" s="366"/>
      <c r="WXN368" s="366"/>
      <c r="WXO368" s="366"/>
      <c r="WXP368" s="366"/>
      <c r="WXQ368" s="366"/>
      <c r="WXR368" s="366"/>
      <c r="WXS368" s="366"/>
      <c r="WXT368" s="366"/>
      <c r="WXU368" s="366"/>
      <c r="WXV368" s="366"/>
      <c r="WXW368" s="366"/>
      <c r="WXX368" s="366"/>
      <c r="WXY368" s="366"/>
      <c r="WXZ368" s="366"/>
      <c r="WYA368" s="366"/>
      <c r="WYB368" s="366"/>
      <c r="WYC368" s="366"/>
      <c r="WYD368" s="366"/>
      <c r="WYE368" s="366"/>
      <c r="WYF368" s="366"/>
      <c r="WYG368" s="366"/>
      <c r="WYH368" s="366"/>
      <c r="WYI368" s="366"/>
      <c r="WYJ368" s="366"/>
      <c r="WYK368" s="366"/>
      <c r="WYL368" s="366"/>
      <c r="WYM368" s="366"/>
      <c r="WYN368" s="366"/>
      <c r="WYO368" s="366"/>
      <c r="WYP368" s="366"/>
      <c r="WYQ368" s="366"/>
      <c r="WYR368" s="366"/>
      <c r="WYS368" s="366"/>
      <c r="WYT368" s="366"/>
      <c r="WYU368" s="366"/>
      <c r="WYV368" s="366"/>
      <c r="WYW368" s="366"/>
      <c r="WYX368" s="366"/>
      <c r="WYY368" s="366"/>
      <c r="WYZ368" s="366"/>
      <c r="WZA368" s="366"/>
      <c r="WZB368" s="366"/>
      <c r="WZC368" s="366"/>
      <c r="WZD368" s="366"/>
      <c r="WZE368" s="366"/>
      <c r="WZF368" s="366"/>
      <c r="WZG368" s="366"/>
      <c r="WZH368" s="366"/>
      <c r="WZI368" s="366"/>
      <c r="WZJ368" s="366"/>
      <c r="WZK368" s="366"/>
      <c r="WZL368" s="366"/>
      <c r="WZM368" s="366"/>
      <c r="WZN368" s="366"/>
      <c r="WZO368" s="366"/>
      <c r="WZP368" s="366"/>
      <c r="WZQ368" s="366"/>
      <c r="WZR368" s="366"/>
      <c r="WZS368" s="366"/>
      <c r="WZT368" s="366"/>
      <c r="WZU368" s="366"/>
      <c r="WZV368" s="366"/>
      <c r="WZW368" s="366"/>
      <c r="WZX368" s="366"/>
      <c r="WZY368" s="366"/>
      <c r="WZZ368" s="366"/>
      <c r="XAA368" s="366"/>
      <c r="XAB368" s="366"/>
      <c r="XAC368" s="366"/>
      <c r="XAD368" s="366"/>
      <c r="XAE368" s="366"/>
      <c r="XAF368" s="366"/>
      <c r="XAG368" s="366"/>
      <c r="XAH368" s="366"/>
      <c r="XAI368" s="366"/>
      <c r="XAJ368" s="366"/>
      <c r="XAK368" s="366"/>
      <c r="XAL368" s="366"/>
      <c r="XAM368" s="366"/>
      <c r="XAN368" s="366"/>
      <c r="XAO368" s="366"/>
      <c r="XAP368" s="366"/>
      <c r="XAQ368" s="366"/>
      <c r="XAR368" s="366"/>
      <c r="XAS368" s="366"/>
      <c r="XAT368" s="366"/>
      <c r="XAU368" s="366"/>
      <c r="XAV368" s="366"/>
      <c r="XAW368" s="366"/>
      <c r="XAX368" s="366"/>
      <c r="XAY368" s="366"/>
      <c r="XAZ368" s="366"/>
      <c r="XBA368" s="366"/>
      <c r="XBB368" s="366"/>
      <c r="XBC368" s="366"/>
      <c r="XBD368" s="366"/>
      <c r="XBE368" s="366"/>
      <c r="XBF368" s="366"/>
      <c r="XBG368" s="366"/>
      <c r="XBH368" s="366"/>
      <c r="XBI368" s="366"/>
      <c r="XBJ368" s="366"/>
      <c r="XBK368" s="366"/>
      <c r="XBL368" s="366"/>
      <c r="XBM368" s="366"/>
      <c r="XBN368" s="366"/>
      <c r="XBO368" s="366"/>
      <c r="XBP368" s="366"/>
      <c r="XBQ368" s="366"/>
      <c r="XBR368" s="366"/>
      <c r="XBS368" s="366"/>
      <c r="XBT368" s="366"/>
      <c r="XBU368" s="366"/>
      <c r="XBV368" s="366"/>
      <c r="XBW368" s="366"/>
      <c r="XBX368" s="366"/>
      <c r="XBY368" s="366"/>
      <c r="XBZ368" s="366"/>
      <c r="XCA368" s="366"/>
      <c r="XCB368" s="366"/>
      <c r="XCC368" s="366"/>
      <c r="XCD368" s="366"/>
      <c r="XCE368" s="366"/>
      <c r="XCF368" s="366"/>
      <c r="XCG368" s="366"/>
      <c r="XCH368" s="366"/>
      <c r="XCI368" s="366"/>
      <c r="XCJ368" s="366"/>
      <c r="XCK368" s="366"/>
      <c r="XCL368" s="366"/>
      <c r="XCM368" s="366"/>
      <c r="XCN368" s="366"/>
      <c r="XCO368" s="366"/>
      <c r="XCP368" s="366"/>
      <c r="XCQ368" s="366"/>
      <c r="XCR368" s="366"/>
      <c r="XCS368" s="366"/>
      <c r="XCT368" s="366"/>
      <c r="XCU368" s="366"/>
      <c r="XCV368" s="366"/>
      <c r="XCW368" s="366"/>
      <c r="XCX368" s="366"/>
      <c r="XCY368" s="366"/>
      <c r="XCZ368" s="366"/>
      <c r="XDA368" s="366"/>
      <c r="XDB368" s="366"/>
      <c r="XDC368" s="366"/>
      <c r="XDD368" s="366"/>
      <c r="XDE368" s="366"/>
      <c r="XDF368" s="366"/>
      <c r="XDG368" s="366"/>
      <c r="XDH368" s="366"/>
      <c r="XDI368" s="366"/>
      <c r="XDJ368" s="366"/>
      <c r="XDK368" s="366"/>
      <c r="XDL368" s="366"/>
      <c r="XDM368" s="366"/>
      <c r="XDN368" s="366"/>
      <c r="XDO368" s="366"/>
      <c r="XDP368" s="366"/>
      <c r="XDQ368" s="366"/>
      <c r="XDR368" s="366"/>
      <c r="XDS368" s="366"/>
      <c r="XDT368" s="366"/>
      <c r="XDU368" s="366"/>
      <c r="XDV368" s="366"/>
      <c r="XDW368" s="366"/>
      <c r="XDX368" s="366"/>
      <c r="XDY368" s="366"/>
      <c r="XDZ368" s="366"/>
      <c r="XEA368" s="366"/>
      <c r="XEB368" s="366"/>
      <c r="XEC368" s="366"/>
      <c r="XED368" s="366"/>
      <c r="XEE368" s="366"/>
      <c r="XEF368" s="366"/>
      <c r="XEG368" s="366"/>
      <c r="XEH368" s="366"/>
      <c r="XEI368" s="366"/>
      <c r="XEJ368" s="366"/>
      <c r="XEK368" s="366"/>
      <c r="XEL368" s="366"/>
      <c r="XEM368" s="366"/>
      <c r="XEN368" s="366"/>
      <c r="XEO368" s="366"/>
      <c r="XEP368" s="366"/>
      <c r="XEQ368" s="366"/>
      <c r="XER368" s="366"/>
      <c r="XES368" s="366"/>
      <c r="XET368" s="366"/>
      <c r="XEU368" s="366"/>
      <c r="XEV368" s="366"/>
      <c r="XEW368" s="366"/>
      <c r="XEX368" s="366"/>
      <c r="XEY368" s="366"/>
      <c r="XEZ368" s="366"/>
      <c r="XFA368" s="366"/>
      <c r="XFB368" s="366"/>
      <c r="XFC368" s="366"/>
      <c r="XFD368" s="366"/>
    </row>
    <row r="369" spans="1:16" s="64" customFormat="1" ht="14.1" customHeight="1">
      <c r="A369" s="64">
        <v>363</v>
      </c>
      <c r="B369" s="85"/>
      <c r="C369" s="93" t="s">
        <v>266</v>
      </c>
      <c r="D369" s="93" t="s">
        <v>272</v>
      </c>
      <c r="E369" s="93" t="s">
        <v>1085</v>
      </c>
      <c r="F369" s="87" t="s">
        <v>273</v>
      </c>
      <c r="G369" s="96" t="s">
        <v>274</v>
      </c>
      <c r="H369" s="96" t="s">
        <v>1060</v>
      </c>
      <c r="I369" s="69">
        <v>3500</v>
      </c>
      <c r="J369" s="69">
        <v>3400</v>
      </c>
      <c r="K369" s="68">
        <v>3300</v>
      </c>
      <c r="L369" s="68">
        <v>3500</v>
      </c>
      <c r="M369" s="110" t="s">
        <v>627</v>
      </c>
      <c r="N369" s="110" t="s">
        <v>627</v>
      </c>
      <c r="O369" s="237" t="s">
        <v>3027</v>
      </c>
      <c r="P369" s="110"/>
    </row>
    <row r="370" spans="1:16" s="64" customFormat="1" ht="14.1" customHeight="1">
      <c r="A370" s="64">
        <v>364</v>
      </c>
      <c r="B370" s="85"/>
      <c r="C370" s="93" t="s">
        <v>266</v>
      </c>
      <c r="D370" s="93" t="s">
        <v>272</v>
      </c>
      <c r="E370" s="93"/>
      <c r="F370" s="87" t="s">
        <v>273</v>
      </c>
      <c r="G370" s="96" t="s">
        <v>1086</v>
      </c>
      <c r="H370" s="96" t="s">
        <v>1060</v>
      </c>
      <c r="I370" s="69">
        <v>3500</v>
      </c>
      <c r="J370" s="69">
        <v>3400</v>
      </c>
      <c r="K370" s="68">
        <v>3300</v>
      </c>
      <c r="L370" s="68">
        <v>3500</v>
      </c>
      <c r="M370" s="110" t="s">
        <v>627</v>
      </c>
      <c r="N370" s="110" t="s">
        <v>627</v>
      </c>
      <c r="O370" s="237" t="s">
        <v>3027</v>
      </c>
      <c r="P370" s="110"/>
    </row>
    <row r="371" spans="1:16" s="64" customFormat="1" ht="14.1" customHeight="1">
      <c r="A371" s="64">
        <v>365</v>
      </c>
      <c r="B371" s="85"/>
      <c r="C371" s="93" t="s">
        <v>266</v>
      </c>
      <c r="D371" s="93" t="s">
        <v>272</v>
      </c>
      <c r="E371" s="93" t="s">
        <v>1087</v>
      </c>
      <c r="F371" s="87" t="s">
        <v>273</v>
      </c>
      <c r="G371" s="96" t="s">
        <v>1088</v>
      </c>
      <c r="H371" s="96" t="s">
        <v>1060</v>
      </c>
      <c r="I371" s="69">
        <v>5600</v>
      </c>
      <c r="J371" s="69" t="s">
        <v>626</v>
      </c>
      <c r="K371" s="68" t="s">
        <v>626</v>
      </c>
      <c r="L371" s="68">
        <v>4920</v>
      </c>
      <c r="M371" s="110" t="s">
        <v>627</v>
      </c>
      <c r="N371" s="110" t="s">
        <v>627</v>
      </c>
      <c r="O371" s="237" t="s">
        <v>627</v>
      </c>
      <c r="P371" s="110"/>
    </row>
    <row r="372" spans="1:16" s="64" customFormat="1" ht="14.1" customHeight="1">
      <c r="A372" s="64">
        <v>366</v>
      </c>
      <c r="B372" s="85"/>
      <c r="C372" s="93" t="s">
        <v>266</v>
      </c>
      <c r="D372" s="93" t="s">
        <v>272</v>
      </c>
      <c r="E372" s="93" t="s">
        <v>1083</v>
      </c>
      <c r="F372" s="87" t="s">
        <v>416</v>
      </c>
      <c r="G372" s="96" t="s">
        <v>1089</v>
      </c>
      <c r="H372" s="96" t="s">
        <v>1060</v>
      </c>
      <c r="I372" s="69">
        <v>16300</v>
      </c>
      <c r="J372" s="69" t="s">
        <v>626</v>
      </c>
      <c r="K372" s="68" t="s">
        <v>626</v>
      </c>
      <c r="L372" s="68" t="s">
        <v>626</v>
      </c>
      <c r="M372" s="110" t="s">
        <v>3370</v>
      </c>
      <c r="N372" s="110" t="s">
        <v>627</v>
      </c>
      <c r="O372" s="237" t="s">
        <v>627</v>
      </c>
      <c r="P372" s="110"/>
    </row>
    <row r="373" spans="1:16" s="64" customFormat="1" ht="14.1" customHeight="1">
      <c r="A373" s="64">
        <v>367</v>
      </c>
      <c r="B373" s="85"/>
      <c r="C373" s="93" t="s">
        <v>266</v>
      </c>
      <c r="D373" s="93" t="s">
        <v>272</v>
      </c>
      <c r="E373" s="93" t="s">
        <v>1090</v>
      </c>
      <c r="F373" s="87" t="s">
        <v>416</v>
      </c>
      <c r="G373" s="97" t="s">
        <v>1091</v>
      </c>
      <c r="H373" s="95" t="s">
        <v>1092</v>
      </c>
      <c r="I373" s="69" t="s">
        <v>626</v>
      </c>
      <c r="J373" s="69" t="s">
        <v>626</v>
      </c>
      <c r="K373" s="68" t="s">
        <v>626</v>
      </c>
      <c r="L373" s="68" t="s">
        <v>626</v>
      </c>
      <c r="M373" s="110" t="s">
        <v>627</v>
      </c>
      <c r="N373" s="110" t="s">
        <v>627</v>
      </c>
      <c r="O373" s="237" t="s">
        <v>627</v>
      </c>
      <c r="P373" s="110"/>
    </row>
    <row r="374" spans="1:16" s="64" customFormat="1" ht="14.1" customHeight="1">
      <c r="A374" s="64">
        <v>368</v>
      </c>
      <c r="B374" s="85"/>
      <c r="C374" s="93" t="s">
        <v>266</v>
      </c>
      <c r="D374" s="93" t="s">
        <v>272</v>
      </c>
      <c r="E374" s="93" t="s">
        <v>1083</v>
      </c>
      <c r="F374" s="87" t="s">
        <v>416</v>
      </c>
      <c r="G374" s="96" t="s">
        <v>1093</v>
      </c>
      <c r="H374" s="96" t="s">
        <v>1060</v>
      </c>
      <c r="I374" s="69" t="s">
        <v>626</v>
      </c>
      <c r="J374" s="69" t="s">
        <v>626</v>
      </c>
      <c r="K374" s="68" t="s">
        <v>626</v>
      </c>
      <c r="L374" s="68" t="s">
        <v>626</v>
      </c>
      <c r="M374" s="110" t="s">
        <v>627</v>
      </c>
      <c r="N374" s="110" t="s">
        <v>627</v>
      </c>
      <c r="O374" s="237" t="s">
        <v>627</v>
      </c>
      <c r="P374" s="110"/>
    </row>
    <row r="375" spans="1:16" s="64" customFormat="1" ht="14.1" customHeight="1">
      <c r="A375" s="64">
        <v>369</v>
      </c>
      <c r="B375" s="85">
        <v>84</v>
      </c>
      <c r="C375" s="93" t="s">
        <v>266</v>
      </c>
      <c r="D375" s="93" t="s">
        <v>275</v>
      </c>
      <c r="E375" s="93" t="s">
        <v>1094</v>
      </c>
      <c r="F375" s="87" t="s">
        <v>114</v>
      </c>
      <c r="G375" s="96" t="s">
        <v>276</v>
      </c>
      <c r="H375" s="96" t="s">
        <v>1060</v>
      </c>
      <c r="I375" s="69" t="s">
        <v>626</v>
      </c>
      <c r="J375" s="69">
        <v>7900</v>
      </c>
      <c r="K375" s="68">
        <v>4800</v>
      </c>
      <c r="L375" s="68">
        <v>4800</v>
      </c>
      <c r="M375" s="110" t="s">
        <v>627</v>
      </c>
      <c r="N375" s="111" t="s">
        <v>627</v>
      </c>
      <c r="O375" s="237" t="s">
        <v>627</v>
      </c>
      <c r="P375" s="110"/>
    </row>
    <row r="376" spans="1:16" s="64" customFormat="1" ht="14.1" customHeight="1">
      <c r="A376" s="64">
        <v>370</v>
      </c>
      <c r="B376" s="85"/>
      <c r="C376" s="93" t="s">
        <v>266</v>
      </c>
      <c r="D376" s="93" t="s">
        <v>275</v>
      </c>
      <c r="E376" s="93" t="s">
        <v>1094</v>
      </c>
      <c r="F376" s="87" t="s">
        <v>416</v>
      </c>
      <c r="G376" s="96" t="s">
        <v>155</v>
      </c>
      <c r="H376" s="96" t="s">
        <v>1060</v>
      </c>
      <c r="I376" s="69">
        <v>8700</v>
      </c>
      <c r="J376" s="69" t="s">
        <v>626</v>
      </c>
      <c r="K376" s="68" t="s">
        <v>626</v>
      </c>
      <c r="L376" s="68" t="s">
        <v>626</v>
      </c>
      <c r="M376" s="110" t="s">
        <v>627</v>
      </c>
      <c r="N376" s="111" t="s">
        <v>627</v>
      </c>
      <c r="O376" s="237" t="s">
        <v>627</v>
      </c>
      <c r="P376" s="110"/>
    </row>
    <row r="377" spans="1:16" s="64" customFormat="1" ht="14.1" customHeight="1">
      <c r="A377" s="64">
        <v>371</v>
      </c>
      <c r="B377" s="85"/>
      <c r="C377" s="93" t="s">
        <v>266</v>
      </c>
      <c r="D377" s="93" t="s">
        <v>275</v>
      </c>
      <c r="E377" s="93" t="s">
        <v>1095</v>
      </c>
      <c r="F377" s="87" t="s">
        <v>997</v>
      </c>
      <c r="G377" s="96"/>
      <c r="H377" s="96" t="s">
        <v>1064</v>
      </c>
      <c r="I377" s="69">
        <v>8100</v>
      </c>
      <c r="J377" s="69">
        <v>8900</v>
      </c>
      <c r="K377" s="68">
        <v>13400</v>
      </c>
      <c r="L377" s="68">
        <v>8000</v>
      </c>
      <c r="M377" s="110" t="s">
        <v>627</v>
      </c>
      <c r="N377" s="110" t="s">
        <v>1187</v>
      </c>
      <c r="O377" s="237" t="s">
        <v>3028</v>
      </c>
      <c r="P377" s="110"/>
    </row>
    <row r="378" spans="1:16" s="64" customFormat="1" ht="14.1" customHeight="1">
      <c r="A378" s="64">
        <v>372</v>
      </c>
      <c r="B378" s="85">
        <v>85</v>
      </c>
      <c r="C378" s="93" t="s">
        <v>277</v>
      </c>
      <c r="D378" s="93" t="s">
        <v>1096</v>
      </c>
      <c r="E378" s="93" t="s">
        <v>1097</v>
      </c>
      <c r="F378" s="87" t="s">
        <v>162</v>
      </c>
      <c r="G378" s="95"/>
      <c r="H378" s="96" t="s">
        <v>634</v>
      </c>
      <c r="I378" s="69">
        <v>7950</v>
      </c>
      <c r="J378" s="69" t="s">
        <v>626</v>
      </c>
      <c r="K378" s="68" t="s">
        <v>626</v>
      </c>
      <c r="L378" s="68" t="s">
        <v>626</v>
      </c>
      <c r="M378" s="110" t="s">
        <v>627</v>
      </c>
      <c r="N378" s="110" t="s">
        <v>627</v>
      </c>
      <c r="O378" s="237" t="s">
        <v>627</v>
      </c>
      <c r="P378" s="110"/>
    </row>
    <row r="379" spans="1:16" s="64" customFormat="1" ht="14.1" customHeight="1">
      <c r="A379" s="64">
        <v>373</v>
      </c>
      <c r="B379" s="85"/>
      <c r="C379" s="93" t="s">
        <v>277</v>
      </c>
      <c r="D379" s="93" t="s">
        <v>1096</v>
      </c>
      <c r="E379" s="93" t="s">
        <v>1098</v>
      </c>
      <c r="F379" s="87" t="s">
        <v>279</v>
      </c>
      <c r="G379" s="96"/>
      <c r="H379" s="96" t="s">
        <v>779</v>
      </c>
      <c r="I379" s="69" t="s">
        <v>626</v>
      </c>
      <c r="J379" s="69" t="s">
        <v>626</v>
      </c>
      <c r="K379" s="68" t="s">
        <v>626</v>
      </c>
      <c r="L379" s="68">
        <v>18400</v>
      </c>
      <c r="M379" s="110" t="s">
        <v>627</v>
      </c>
      <c r="N379" s="110" t="s">
        <v>627</v>
      </c>
      <c r="O379" s="237" t="s">
        <v>627</v>
      </c>
      <c r="P379" s="110"/>
    </row>
    <row r="380" spans="1:16" s="64" customFormat="1" ht="14.1" customHeight="1">
      <c r="A380" s="64">
        <v>374</v>
      </c>
      <c r="B380" s="85">
        <v>86</v>
      </c>
      <c r="C380" s="93" t="s">
        <v>277</v>
      </c>
      <c r="D380" s="93" t="s">
        <v>278</v>
      </c>
      <c r="E380" s="93" t="s">
        <v>1099</v>
      </c>
      <c r="F380" s="87" t="s">
        <v>279</v>
      </c>
      <c r="G380" s="96"/>
      <c r="H380" s="96" t="s">
        <v>669</v>
      </c>
      <c r="I380" s="69" t="s">
        <v>626</v>
      </c>
      <c r="J380" s="69" t="s">
        <v>626</v>
      </c>
      <c r="K380" s="68" t="s">
        <v>626</v>
      </c>
      <c r="L380" s="68">
        <v>23500</v>
      </c>
      <c r="M380" s="110" t="s">
        <v>627</v>
      </c>
      <c r="N380" s="110" t="s">
        <v>627</v>
      </c>
      <c r="O380" s="237" t="s">
        <v>627</v>
      </c>
      <c r="P380" s="110"/>
    </row>
    <row r="381" spans="1:16" s="64" customFormat="1" ht="14.1" customHeight="1">
      <c r="A381" s="64">
        <v>375</v>
      </c>
      <c r="B381" s="85"/>
      <c r="C381" s="93" t="s">
        <v>277</v>
      </c>
      <c r="D381" s="93" t="s">
        <v>278</v>
      </c>
      <c r="E381" s="93"/>
      <c r="F381" s="87" t="s">
        <v>279</v>
      </c>
      <c r="G381" s="96"/>
      <c r="H381" s="98" t="s">
        <v>280</v>
      </c>
      <c r="I381" s="69" t="s">
        <v>626</v>
      </c>
      <c r="J381" s="69" t="s">
        <v>626</v>
      </c>
      <c r="K381" s="68" t="s">
        <v>626</v>
      </c>
      <c r="L381" s="68">
        <v>25300</v>
      </c>
      <c r="M381" s="110" t="s">
        <v>627</v>
      </c>
      <c r="N381" s="110" t="s">
        <v>627</v>
      </c>
      <c r="O381" s="237" t="s">
        <v>627</v>
      </c>
      <c r="P381" s="110"/>
    </row>
    <row r="382" spans="1:16" s="65" customFormat="1">
      <c r="A382" s="64">
        <v>376</v>
      </c>
      <c r="B382" s="85"/>
      <c r="C382" s="93" t="s">
        <v>277</v>
      </c>
      <c r="D382" s="93" t="s">
        <v>278</v>
      </c>
      <c r="E382" s="93" t="s">
        <v>1100</v>
      </c>
      <c r="F382" s="87" t="s">
        <v>1101</v>
      </c>
      <c r="G382" s="96"/>
      <c r="H382" s="96" t="s">
        <v>666</v>
      </c>
      <c r="I382" s="69" t="s">
        <v>626</v>
      </c>
      <c r="J382" s="69" t="s">
        <v>626</v>
      </c>
      <c r="K382" s="68" t="s">
        <v>626</v>
      </c>
      <c r="L382" s="68">
        <v>22500</v>
      </c>
      <c r="M382" s="111" t="s">
        <v>627</v>
      </c>
      <c r="N382" s="111" t="s">
        <v>627</v>
      </c>
      <c r="O382" s="237" t="s">
        <v>627</v>
      </c>
      <c r="P382" s="111"/>
    </row>
    <row r="383" spans="1:16" s="64" customFormat="1" ht="14.1" customHeight="1">
      <c r="A383" s="64">
        <v>377</v>
      </c>
      <c r="B383" s="86"/>
      <c r="C383" s="93" t="s">
        <v>277</v>
      </c>
      <c r="D383" s="93" t="s">
        <v>278</v>
      </c>
      <c r="E383" s="93" t="s">
        <v>1099</v>
      </c>
      <c r="F383" s="87" t="s">
        <v>286</v>
      </c>
      <c r="G383" s="96"/>
      <c r="H383" s="96" t="s">
        <v>669</v>
      </c>
      <c r="I383" s="69" t="s">
        <v>626</v>
      </c>
      <c r="J383" s="69" t="s">
        <v>626</v>
      </c>
      <c r="K383" s="68" t="s">
        <v>626</v>
      </c>
      <c r="L383" s="68" t="s">
        <v>626</v>
      </c>
      <c r="M383" s="110" t="s">
        <v>627</v>
      </c>
      <c r="N383" s="110" t="s">
        <v>627</v>
      </c>
      <c r="O383" s="237" t="s">
        <v>627</v>
      </c>
      <c r="P383" s="110"/>
    </row>
    <row r="384" spans="1:16" s="64" customFormat="1" ht="14.1" customHeight="1">
      <c r="A384" s="64">
        <v>378</v>
      </c>
      <c r="B384" s="85">
        <v>87</v>
      </c>
      <c r="C384" s="93" t="s">
        <v>277</v>
      </c>
      <c r="D384" s="93" t="s">
        <v>1102</v>
      </c>
      <c r="E384" s="93"/>
      <c r="F384" s="87" t="s">
        <v>273</v>
      </c>
      <c r="G384" s="95" t="s">
        <v>1103</v>
      </c>
      <c r="H384" s="96" t="s">
        <v>634</v>
      </c>
      <c r="I384" s="69">
        <v>1550</v>
      </c>
      <c r="J384" s="69" t="s">
        <v>626</v>
      </c>
      <c r="K384" s="68">
        <v>1900</v>
      </c>
      <c r="L384" s="68">
        <v>2090</v>
      </c>
      <c r="M384" s="110" t="s">
        <v>627</v>
      </c>
      <c r="N384" s="110" t="s">
        <v>627</v>
      </c>
      <c r="O384" s="237" t="s">
        <v>627</v>
      </c>
      <c r="P384" s="110"/>
    </row>
    <row r="385" spans="1:16" s="64" customFormat="1" ht="14.1" customHeight="1">
      <c r="A385" s="64">
        <v>379</v>
      </c>
      <c r="B385" s="85"/>
      <c r="C385" s="93" t="s">
        <v>277</v>
      </c>
      <c r="D385" s="93" t="s">
        <v>1102</v>
      </c>
      <c r="E385" s="93"/>
      <c r="F385" s="87" t="s">
        <v>282</v>
      </c>
      <c r="G385" s="95" t="s">
        <v>1104</v>
      </c>
      <c r="H385" s="96" t="s">
        <v>634</v>
      </c>
      <c r="I385" s="69" t="s">
        <v>626</v>
      </c>
      <c r="J385" s="70" t="s">
        <v>626</v>
      </c>
      <c r="K385" s="68" t="s">
        <v>626</v>
      </c>
      <c r="L385" s="68">
        <v>1270</v>
      </c>
      <c r="M385" s="110" t="s">
        <v>627</v>
      </c>
      <c r="N385" s="110" t="s">
        <v>627</v>
      </c>
      <c r="O385" s="237" t="s">
        <v>627</v>
      </c>
      <c r="P385" s="110"/>
    </row>
    <row r="386" spans="1:16" s="64" customFormat="1" ht="14.1" customHeight="1">
      <c r="A386" s="64">
        <v>380</v>
      </c>
      <c r="B386" s="85">
        <v>88</v>
      </c>
      <c r="C386" s="93" t="s">
        <v>277</v>
      </c>
      <c r="D386" s="93" t="s">
        <v>281</v>
      </c>
      <c r="E386" s="93"/>
      <c r="F386" s="87" t="s">
        <v>1105</v>
      </c>
      <c r="G386" s="95" t="s">
        <v>1106</v>
      </c>
      <c r="H386" s="96" t="s">
        <v>1060</v>
      </c>
      <c r="I386" s="69" t="s">
        <v>626</v>
      </c>
      <c r="J386" s="69" t="s">
        <v>626</v>
      </c>
      <c r="K386" s="68" t="s">
        <v>626</v>
      </c>
      <c r="L386" s="68" t="s">
        <v>626</v>
      </c>
      <c r="M386" s="111" t="s">
        <v>627</v>
      </c>
      <c r="N386" s="110" t="s">
        <v>627</v>
      </c>
      <c r="O386" s="237" t="s">
        <v>627</v>
      </c>
      <c r="P386" s="110"/>
    </row>
    <row r="387" spans="1:16" s="64" customFormat="1" ht="14.1" customHeight="1">
      <c r="A387" s="64">
        <v>381</v>
      </c>
      <c r="B387" s="85"/>
      <c r="C387" s="93" t="s">
        <v>277</v>
      </c>
      <c r="D387" s="93" t="s">
        <v>281</v>
      </c>
      <c r="E387" s="93" t="s">
        <v>1107</v>
      </c>
      <c r="F387" s="87" t="s">
        <v>282</v>
      </c>
      <c r="G387" s="95"/>
      <c r="H387" s="96" t="s">
        <v>1060</v>
      </c>
      <c r="I387" s="69">
        <v>8700</v>
      </c>
      <c r="J387" s="69">
        <v>7800</v>
      </c>
      <c r="K387" s="70" t="s">
        <v>626</v>
      </c>
      <c r="L387" s="70">
        <v>8700</v>
      </c>
      <c r="M387" s="110" t="s">
        <v>3371</v>
      </c>
      <c r="N387" s="110" t="s">
        <v>627</v>
      </c>
      <c r="O387" s="237" t="s">
        <v>627</v>
      </c>
      <c r="P387" s="110"/>
    </row>
    <row r="388" spans="1:16" s="64" customFormat="1" ht="14.1" customHeight="1">
      <c r="A388" s="64">
        <v>382</v>
      </c>
      <c r="B388" s="85"/>
      <c r="C388" s="93" t="s">
        <v>277</v>
      </c>
      <c r="D388" s="93" t="s">
        <v>281</v>
      </c>
      <c r="E388" s="93" t="s">
        <v>1108</v>
      </c>
      <c r="F388" s="87" t="s">
        <v>282</v>
      </c>
      <c r="G388" s="95"/>
      <c r="H388" s="96" t="s">
        <v>1060</v>
      </c>
      <c r="I388" s="69">
        <v>8700</v>
      </c>
      <c r="J388" s="69" t="s">
        <v>626</v>
      </c>
      <c r="K388" s="70">
        <v>8700</v>
      </c>
      <c r="L388" s="70">
        <v>8700</v>
      </c>
      <c r="M388" s="110" t="s">
        <v>3371</v>
      </c>
      <c r="N388" s="110" t="s">
        <v>627</v>
      </c>
      <c r="O388" s="237" t="s">
        <v>627</v>
      </c>
      <c r="P388" s="110"/>
    </row>
    <row r="389" spans="1:16" s="64" customFormat="1" ht="14.1" customHeight="1">
      <c r="A389" s="64">
        <v>383</v>
      </c>
      <c r="B389" s="85">
        <v>89</v>
      </c>
      <c r="C389" s="93" t="s">
        <v>277</v>
      </c>
      <c r="D389" s="93" t="s">
        <v>283</v>
      </c>
      <c r="E389" s="93" t="s">
        <v>126</v>
      </c>
      <c r="F389" s="87" t="s">
        <v>293</v>
      </c>
      <c r="G389" s="95" t="s">
        <v>1109</v>
      </c>
      <c r="H389" s="96" t="s">
        <v>651</v>
      </c>
      <c r="I389" s="69">
        <v>6200</v>
      </c>
      <c r="J389" s="69" t="s">
        <v>626</v>
      </c>
      <c r="K389" s="68" t="s">
        <v>626</v>
      </c>
      <c r="L389" s="68">
        <v>7950</v>
      </c>
      <c r="M389" s="110" t="s">
        <v>627</v>
      </c>
      <c r="N389" s="110" t="s">
        <v>627</v>
      </c>
      <c r="O389" s="237" t="s">
        <v>627</v>
      </c>
      <c r="P389" s="110"/>
    </row>
    <row r="390" spans="1:16" s="64" customFormat="1" ht="14.1" customHeight="1">
      <c r="A390" s="64">
        <v>384</v>
      </c>
      <c r="B390" s="85"/>
      <c r="C390" s="93" t="s">
        <v>277</v>
      </c>
      <c r="D390" s="93" t="s">
        <v>283</v>
      </c>
      <c r="E390" s="93" t="s">
        <v>1110</v>
      </c>
      <c r="F390" s="87" t="s">
        <v>284</v>
      </c>
      <c r="G390" s="95" t="s">
        <v>1109</v>
      </c>
      <c r="H390" s="96" t="s">
        <v>651</v>
      </c>
      <c r="I390" s="69">
        <v>42500</v>
      </c>
      <c r="J390" s="69" t="s">
        <v>626</v>
      </c>
      <c r="K390" s="68" t="s">
        <v>626</v>
      </c>
      <c r="L390" s="68" t="s">
        <v>626</v>
      </c>
      <c r="M390" s="110" t="s">
        <v>627</v>
      </c>
      <c r="N390" s="110" t="s">
        <v>627</v>
      </c>
      <c r="O390" s="237" t="s">
        <v>627</v>
      </c>
      <c r="P390" s="110"/>
    </row>
    <row r="391" spans="1:16" s="64" customFormat="1" ht="14.1" customHeight="1">
      <c r="A391" s="64">
        <v>385</v>
      </c>
      <c r="B391" s="85"/>
      <c r="C391" s="93" t="s">
        <v>277</v>
      </c>
      <c r="D391" s="93" t="s">
        <v>283</v>
      </c>
      <c r="E391" s="93" t="s">
        <v>1111</v>
      </c>
      <c r="F391" s="87" t="s">
        <v>284</v>
      </c>
      <c r="G391" s="95" t="s">
        <v>1109</v>
      </c>
      <c r="H391" s="96" t="s">
        <v>841</v>
      </c>
      <c r="I391" s="69">
        <v>49000</v>
      </c>
      <c r="J391" s="69">
        <v>6900</v>
      </c>
      <c r="K391" s="68" t="s">
        <v>626</v>
      </c>
      <c r="L391" s="68" t="s">
        <v>626</v>
      </c>
      <c r="M391" s="110" t="s">
        <v>627</v>
      </c>
      <c r="N391" s="110" t="s">
        <v>627</v>
      </c>
      <c r="O391" s="237" t="s">
        <v>627</v>
      </c>
      <c r="P391" s="110"/>
    </row>
    <row r="392" spans="1:16" s="64" customFormat="1" ht="14.1" customHeight="1">
      <c r="A392" s="64">
        <v>386</v>
      </c>
      <c r="B392" s="85"/>
      <c r="C392" s="93" t="s">
        <v>277</v>
      </c>
      <c r="D392" s="93" t="s">
        <v>283</v>
      </c>
      <c r="E392" s="93"/>
      <c r="F392" s="87" t="s">
        <v>284</v>
      </c>
      <c r="G392" s="95" t="s">
        <v>1109</v>
      </c>
      <c r="H392" s="96" t="s">
        <v>634</v>
      </c>
      <c r="I392" s="69" t="s">
        <v>626</v>
      </c>
      <c r="J392" s="69" t="s">
        <v>626</v>
      </c>
      <c r="K392" s="68" t="s">
        <v>626</v>
      </c>
      <c r="L392" s="68" t="s">
        <v>626</v>
      </c>
      <c r="M392" s="110" t="s">
        <v>627</v>
      </c>
      <c r="N392" s="110" t="s">
        <v>627</v>
      </c>
      <c r="O392" s="237" t="s">
        <v>627</v>
      </c>
      <c r="P392" s="110"/>
    </row>
    <row r="393" spans="1:16" s="64" customFormat="1" ht="14.1" customHeight="1">
      <c r="A393" s="64">
        <v>387</v>
      </c>
      <c r="B393" s="85"/>
      <c r="C393" s="93" t="s">
        <v>277</v>
      </c>
      <c r="D393" s="93" t="s">
        <v>283</v>
      </c>
      <c r="E393" s="93"/>
      <c r="F393" s="87" t="s">
        <v>284</v>
      </c>
      <c r="G393" s="95" t="s">
        <v>1109</v>
      </c>
      <c r="H393" s="96" t="s">
        <v>653</v>
      </c>
      <c r="I393" s="69">
        <v>45000</v>
      </c>
      <c r="J393" s="69" t="s">
        <v>626</v>
      </c>
      <c r="K393" s="68" t="s">
        <v>626</v>
      </c>
      <c r="L393" s="68" t="s">
        <v>626</v>
      </c>
      <c r="M393" s="110" t="s">
        <v>627</v>
      </c>
      <c r="N393" s="110" t="s">
        <v>627</v>
      </c>
      <c r="O393" s="237" t="s">
        <v>627</v>
      </c>
      <c r="P393" s="110"/>
    </row>
    <row r="394" spans="1:16" s="64" customFormat="1" ht="14.1" customHeight="1">
      <c r="A394" s="64">
        <v>388</v>
      </c>
      <c r="B394" s="85">
        <v>90</v>
      </c>
      <c r="C394" s="93" t="s">
        <v>277</v>
      </c>
      <c r="D394" s="93" t="s">
        <v>285</v>
      </c>
      <c r="E394" s="93" t="s">
        <v>1112</v>
      </c>
      <c r="F394" s="87" t="s">
        <v>286</v>
      </c>
      <c r="G394" s="95" t="s">
        <v>1113</v>
      </c>
      <c r="H394" s="96" t="s">
        <v>651</v>
      </c>
      <c r="I394" s="69" t="s">
        <v>626</v>
      </c>
      <c r="J394" s="69" t="s">
        <v>626</v>
      </c>
      <c r="K394" s="68">
        <v>7700</v>
      </c>
      <c r="L394" s="68">
        <v>7700</v>
      </c>
      <c r="M394" s="110" t="s">
        <v>627</v>
      </c>
      <c r="N394" s="110" t="s">
        <v>627</v>
      </c>
      <c r="O394" s="237" t="s">
        <v>627</v>
      </c>
      <c r="P394" s="110"/>
    </row>
    <row r="395" spans="1:16" s="64" customFormat="1" ht="14.1" customHeight="1">
      <c r="A395" s="64">
        <v>389</v>
      </c>
      <c r="B395" s="85"/>
      <c r="C395" s="93" t="s">
        <v>277</v>
      </c>
      <c r="D395" s="93" t="s">
        <v>285</v>
      </c>
      <c r="E395" s="93" t="s">
        <v>1114</v>
      </c>
      <c r="F395" s="87" t="s">
        <v>286</v>
      </c>
      <c r="G395" s="95"/>
      <c r="H395" s="96" t="s">
        <v>634</v>
      </c>
      <c r="I395" s="69" t="s">
        <v>626</v>
      </c>
      <c r="J395" s="69" t="s">
        <v>626</v>
      </c>
      <c r="K395" s="68" t="s">
        <v>626</v>
      </c>
      <c r="L395" s="68">
        <v>6980</v>
      </c>
      <c r="M395" s="110" t="s">
        <v>627</v>
      </c>
      <c r="N395" s="110" t="s">
        <v>627</v>
      </c>
      <c r="O395" s="237" t="s">
        <v>627</v>
      </c>
      <c r="P395" s="110"/>
    </row>
    <row r="396" spans="1:16" s="64" customFormat="1" ht="14.1" customHeight="1">
      <c r="A396" s="64">
        <v>390</v>
      </c>
      <c r="B396" s="85"/>
      <c r="C396" s="93" t="s">
        <v>277</v>
      </c>
      <c r="D396" s="93" t="s">
        <v>285</v>
      </c>
      <c r="E396" s="93" t="s">
        <v>1115</v>
      </c>
      <c r="F396" s="87" t="s">
        <v>286</v>
      </c>
      <c r="G396" s="95"/>
      <c r="H396" s="96" t="s">
        <v>841</v>
      </c>
      <c r="I396" s="69" t="s">
        <v>626</v>
      </c>
      <c r="J396" s="69">
        <v>4500</v>
      </c>
      <c r="K396" s="68">
        <v>7700</v>
      </c>
      <c r="L396" s="68">
        <v>7700</v>
      </c>
      <c r="M396" s="110" t="s">
        <v>627</v>
      </c>
      <c r="N396" s="110" t="s">
        <v>627</v>
      </c>
      <c r="O396" s="237" t="s">
        <v>627</v>
      </c>
      <c r="P396" s="110"/>
    </row>
    <row r="397" spans="1:16" s="64" customFormat="1" ht="14.1" customHeight="1">
      <c r="A397" s="64">
        <v>391</v>
      </c>
      <c r="B397" s="85"/>
      <c r="C397" s="93" t="s">
        <v>277</v>
      </c>
      <c r="D397" s="93" t="s">
        <v>285</v>
      </c>
      <c r="E397" s="93" t="s">
        <v>1116</v>
      </c>
      <c r="F397" s="87" t="s">
        <v>287</v>
      </c>
      <c r="G397" s="95"/>
      <c r="H397" s="96" t="s">
        <v>841</v>
      </c>
      <c r="I397" s="69" t="s">
        <v>626</v>
      </c>
      <c r="J397" s="69">
        <v>6800</v>
      </c>
      <c r="K397" s="68">
        <v>6450</v>
      </c>
      <c r="L397" s="68">
        <v>12900</v>
      </c>
      <c r="M397" s="110" t="s">
        <v>627</v>
      </c>
      <c r="N397" s="110" t="s">
        <v>627</v>
      </c>
      <c r="O397" s="237" t="s">
        <v>627</v>
      </c>
      <c r="P397" s="110"/>
    </row>
    <row r="398" spans="1:16" s="64" customFormat="1" ht="14.1" customHeight="1">
      <c r="A398" s="64">
        <v>392</v>
      </c>
      <c r="B398" s="85"/>
      <c r="C398" s="93" t="s">
        <v>277</v>
      </c>
      <c r="D398" s="93" t="s">
        <v>285</v>
      </c>
      <c r="E398" s="93" t="s">
        <v>1114</v>
      </c>
      <c r="F398" s="87" t="s">
        <v>287</v>
      </c>
      <c r="G398" s="95"/>
      <c r="H398" s="96" t="s">
        <v>634</v>
      </c>
      <c r="I398" s="69">
        <v>9900</v>
      </c>
      <c r="J398" s="69" t="s">
        <v>626</v>
      </c>
      <c r="K398" s="68">
        <v>11900</v>
      </c>
      <c r="L398" s="68">
        <v>11900</v>
      </c>
      <c r="M398" s="110" t="s">
        <v>627</v>
      </c>
      <c r="N398" s="110" t="s">
        <v>627</v>
      </c>
      <c r="O398" s="237" t="s">
        <v>627</v>
      </c>
      <c r="P398" s="110"/>
    </row>
    <row r="399" spans="1:16" s="64" customFormat="1" ht="14.1" customHeight="1">
      <c r="A399" s="64">
        <v>393</v>
      </c>
      <c r="B399" s="85"/>
      <c r="C399" s="93" t="s">
        <v>277</v>
      </c>
      <c r="D399" s="93" t="s">
        <v>285</v>
      </c>
      <c r="E399" s="103" t="s">
        <v>1117</v>
      </c>
      <c r="F399" s="87" t="s">
        <v>287</v>
      </c>
      <c r="G399" s="95"/>
      <c r="H399" s="96" t="s">
        <v>380</v>
      </c>
      <c r="I399" s="69">
        <v>10300</v>
      </c>
      <c r="J399" s="69" t="s">
        <v>626</v>
      </c>
      <c r="K399" s="68" t="s">
        <v>626</v>
      </c>
      <c r="L399" s="68">
        <v>11900</v>
      </c>
      <c r="M399" s="110" t="s">
        <v>627</v>
      </c>
      <c r="N399" s="110" t="s">
        <v>627</v>
      </c>
      <c r="O399" s="237" t="s">
        <v>627</v>
      </c>
      <c r="P399" s="110"/>
    </row>
    <row r="400" spans="1:16" s="64" customFormat="1" ht="14.1" customHeight="1">
      <c r="A400" s="64">
        <v>394</v>
      </c>
      <c r="B400" s="85"/>
      <c r="C400" s="93" t="s">
        <v>277</v>
      </c>
      <c r="D400" s="93" t="s">
        <v>285</v>
      </c>
      <c r="E400" s="93" t="s">
        <v>1118</v>
      </c>
      <c r="F400" s="87" t="s">
        <v>287</v>
      </c>
      <c r="G400" s="101" t="s">
        <v>288</v>
      </c>
      <c r="H400" s="96" t="s">
        <v>653</v>
      </c>
      <c r="I400" s="69">
        <v>8700</v>
      </c>
      <c r="J400" s="69" t="s">
        <v>626</v>
      </c>
      <c r="K400" s="68">
        <v>12900</v>
      </c>
      <c r="L400" s="68">
        <v>12900</v>
      </c>
      <c r="M400" s="110" t="s">
        <v>627</v>
      </c>
      <c r="N400" s="110" t="s">
        <v>627</v>
      </c>
      <c r="O400" s="237" t="s">
        <v>627</v>
      </c>
      <c r="P400" s="110"/>
    </row>
    <row r="401" spans="1:16" s="64" customFormat="1" ht="14.1" customHeight="1">
      <c r="A401" s="64">
        <v>395</v>
      </c>
      <c r="B401" s="85"/>
      <c r="C401" s="93" t="s">
        <v>277</v>
      </c>
      <c r="D401" s="93" t="s">
        <v>285</v>
      </c>
      <c r="E401" s="93"/>
      <c r="F401" s="87" t="s">
        <v>287</v>
      </c>
      <c r="G401" s="95" t="s">
        <v>1119</v>
      </c>
      <c r="H401" s="96" t="s">
        <v>651</v>
      </c>
      <c r="I401" s="69">
        <v>8250</v>
      </c>
      <c r="J401" s="69" t="s">
        <v>626</v>
      </c>
      <c r="K401" s="68">
        <v>12900</v>
      </c>
      <c r="L401" s="68">
        <v>12900</v>
      </c>
      <c r="M401" s="110" t="s">
        <v>627</v>
      </c>
      <c r="N401" s="110" t="s">
        <v>627</v>
      </c>
      <c r="O401" s="237" t="s">
        <v>627</v>
      </c>
      <c r="P401" s="110"/>
    </row>
    <row r="402" spans="1:16" s="64" customFormat="1" ht="14.1" customHeight="1">
      <c r="A402" s="64">
        <v>396</v>
      </c>
      <c r="B402" s="85">
        <v>91</v>
      </c>
      <c r="C402" s="93" t="s">
        <v>277</v>
      </c>
      <c r="D402" s="93" t="s">
        <v>289</v>
      </c>
      <c r="E402" s="93"/>
      <c r="F402" s="87" t="s">
        <v>293</v>
      </c>
      <c r="G402" s="95"/>
      <c r="H402" s="96" t="s">
        <v>634</v>
      </c>
      <c r="I402" s="69">
        <v>26500</v>
      </c>
      <c r="J402" s="69">
        <v>25000</v>
      </c>
      <c r="K402" s="68" t="s">
        <v>626</v>
      </c>
      <c r="L402" s="68" t="s">
        <v>626</v>
      </c>
      <c r="M402" s="110" t="s">
        <v>3372</v>
      </c>
      <c r="N402" s="110" t="s">
        <v>627</v>
      </c>
      <c r="O402" s="237" t="s">
        <v>627</v>
      </c>
      <c r="P402" s="110"/>
    </row>
    <row r="403" spans="1:16" s="64" customFormat="1" ht="14.1" customHeight="1">
      <c r="A403" s="64">
        <v>397</v>
      </c>
      <c r="B403" s="85"/>
      <c r="C403" s="93" t="s">
        <v>277</v>
      </c>
      <c r="D403" s="93" t="s">
        <v>289</v>
      </c>
      <c r="E403" s="93" t="s">
        <v>668</v>
      </c>
      <c r="F403" s="88" t="s">
        <v>279</v>
      </c>
      <c r="G403" s="96"/>
      <c r="H403" s="96" t="s">
        <v>669</v>
      </c>
      <c r="I403" s="69" t="s">
        <v>626</v>
      </c>
      <c r="J403" s="69" t="s">
        <v>626</v>
      </c>
      <c r="K403" s="68" t="s">
        <v>626</v>
      </c>
      <c r="L403" s="68">
        <v>27700</v>
      </c>
      <c r="M403" s="110" t="s">
        <v>627</v>
      </c>
      <c r="N403" s="110" t="s">
        <v>627</v>
      </c>
      <c r="O403" s="237" t="s">
        <v>627</v>
      </c>
      <c r="P403" s="110"/>
    </row>
    <row r="404" spans="1:16" s="64" customFormat="1" ht="14.1" customHeight="1">
      <c r="A404" s="64">
        <v>398</v>
      </c>
      <c r="B404" s="85"/>
      <c r="C404" s="93" t="s">
        <v>277</v>
      </c>
      <c r="D404" s="93" t="s">
        <v>289</v>
      </c>
      <c r="E404" s="93" t="s">
        <v>1120</v>
      </c>
      <c r="F404" s="87" t="s">
        <v>1121</v>
      </c>
      <c r="G404" s="95"/>
      <c r="H404" s="96" t="s">
        <v>634</v>
      </c>
      <c r="I404" s="69">
        <v>5450</v>
      </c>
      <c r="J404" s="69">
        <v>5950</v>
      </c>
      <c r="K404" s="68">
        <v>6600</v>
      </c>
      <c r="L404" s="68">
        <v>6680</v>
      </c>
      <c r="M404" s="110" t="s">
        <v>3373</v>
      </c>
      <c r="N404" s="110" t="s">
        <v>627</v>
      </c>
      <c r="O404" s="237" t="s">
        <v>627</v>
      </c>
      <c r="P404" s="110"/>
    </row>
    <row r="405" spans="1:16" s="64" customFormat="1" ht="14.1" customHeight="1">
      <c r="A405" s="64">
        <v>399</v>
      </c>
      <c r="B405" s="85"/>
      <c r="C405" s="93" t="s">
        <v>277</v>
      </c>
      <c r="D405" s="93" t="s">
        <v>289</v>
      </c>
      <c r="E405" s="93" t="s">
        <v>1122</v>
      </c>
      <c r="F405" s="87" t="s">
        <v>1121</v>
      </c>
      <c r="G405" s="96"/>
      <c r="H405" s="96" t="s">
        <v>651</v>
      </c>
      <c r="I405" s="69">
        <v>5300</v>
      </c>
      <c r="J405" s="69" t="s">
        <v>626</v>
      </c>
      <c r="K405" s="68">
        <v>6600</v>
      </c>
      <c r="L405" s="68">
        <v>6600</v>
      </c>
      <c r="M405" s="110" t="s">
        <v>3374</v>
      </c>
      <c r="N405" s="110" t="s">
        <v>627</v>
      </c>
      <c r="O405" s="237" t="s">
        <v>627</v>
      </c>
      <c r="P405" s="110"/>
    </row>
    <row r="406" spans="1:16" s="64" customFormat="1" ht="14.1" customHeight="1">
      <c r="A406" s="64">
        <v>400</v>
      </c>
      <c r="B406" s="85"/>
      <c r="C406" s="93" t="s">
        <v>277</v>
      </c>
      <c r="D406" s="93" t="s">
        <v>289</v>
      </c>
      <c r="E406" s="93" t="s">
        <v>667</v>
      </c>
      <c r="F406" s="88" t="s">
        <v>1101</v>
      </c>
      <c r="G406" s="96"/>
      <c r="H406" s="96" t="s">
        <v>666</v>
      </c>
      <c r="I406" s="69" t="s">
        <v>626</v>
      </c>
      <c r="J406" s="69" t="s">
        <v>626</v>
      </c>
      <c r="K406" s="68" t="s">
        <v>626</v>
      </c>
      <c r="L406" s="68">
        <v>30000</v>
      </c>
      <c r="M406" s="110" t="s">
        <v>627</v>
      </c>
      <c r="N406" s="110" t="s">
        <v>627</v>
      </c>
      <c r="O406" s="237" t="s">
        <v>627</v>
      </c>
      <c r="P406" s="110"/>
    </row>
    <row r="407" spans="1:16" s="64" customFormat="1" ht="14.1" customHeight="1">
      <c r="A407" s="64">
        <v>401</v>
      </c>
      <c r="B407" s="85"/>
      <c r="C407" s="93" t="s">
        <v>277</v>
      </c>
      <c r="D407" s="93" t="s">
        <v>289</v>
      </c>
      <c r="E407" s="93" t="s">
        <v>1120</v>
      </c>
      <c r="F407" s="87" t="s">
        <v>286</v>
      </c>
      <c r="G407" s="95"/>
      <c r="H407" s="96" t="s">
        <v>634</v>
      </c>
      <c r="I407" s="69">
        <v>8500</v>
      </c>
      <c r="J407" s="69">
        <v>6800</v>
      </c>
      <c r="K407" s="68">
        <v>10000</v>
      </c>
      <c r="L407" s="68">
        <v>9900</v>
      </c>
      <c r="M407" s="110" t="s">
        <v>3373</v>
      </c>
      <c r="N407" s="110" t="s">
        <v>627</v>
      </c>
      <c r="O407" s="237" t="s">
        <v>3029</v>
      </c>
      <c r="P407" s="110"/>
    </row>
    <row r="408" spans="1:16" s="64" customFormat="1" ht="14.1" customHeight="1">
      <c r="A408" s="64">
        <v>402</v>
      </c>
      <c r="B408" s="86"/>
      <c r="C408" s="93" t="s">
        <v>277</v>
      </c>
      <c r="D408" s="93" t="s">
        <v>289</v>
      </c>
      <c r="E408" s="93" t="s">
        <v>1122</v>
      </c>
      <c r="F408" s="87" t="s">
        <v>286</v>
      </c>
      <c r="G408" s="96"/>
      <c r="H408" s="96" t="s">
        <v>651</v>
      </c>
      <c r="I408" s="69">
        <v>5600</v>
      </c>
      <c r="J408" s="69" t="s">
        <v>626</v>
      </c>
      <c r="K408" s="68">
        <v>6850</v>
      </c>
      <c r="L408" s="68">
        <v>10900</v>
      </c>
      <c r="M408" s="110" t="s">
        <v>627</v>
      </c>
      <c r="N408" s="111" t="s">
        <v>627</v>
      </c>
      <c r="O408" s="237" t="s">
        <v>627</v>
      </c>
      <c r="P408" s="110"/>
    </row>
    <row r="409" spans="1:16" s="64" customFormat="1" ht="14.1" customHeight="1">
      <c r="A409" s="64">
        <v>403</v>
      </c>
      <c r="B409" s="85">
        <v>92</v>
      </c>
      <c r="C409" s="93" t="s">
        <v>277</v>
      </c>
      <c r="D409" s="93" t="s">
        <v>290</v>
      </c>
      <c r="E409" s="93" t="s">
        <v>1123</v>
      </c>
      <c r="F409" s="87" t="s">
        <v>284</v>
      </c>
      <c r="G409" s="95" t="s">
        <v>1124</v>
      </c>
      <c r="H409" s="96" t="s">
        <v>651</v>
      </c>
      <c r="I409" s="69">
        <v>47000</v>
      </c>
      <c r="J409" s="69">
        <v>36000</v>
      </c>
      <c r="K409" s="68" t="s">
        <v>626</v>
      </c>
      <c r="L409" s="68" t="s">
        <v>626</v>
      </c>
      <c r="M409" s="110" t="s">
        <v>627</v>
      </c>
      <c r="N409" s="110" t="s">
        <v>627</v>
      </c>
      <c r="O409" s="237" t="s">
        <v>627</v>
      </c>
      <c r="P409" s="110"/>
    </row>
    <row r="410" spans="1:16" s="64" customFormat="1" ht="14.1" customHeight="1">
      <c r="A410" s="64">
        <v>404</v>
      </c>
      <c r="B410" s="85"/>
      <c r="C410" s="93" t="s">
        <v>277</v>
      </c>
      <c r="D410" s="93" t="s">
        <v>290</v>
      </c>
      <c r="E410" s="93"/>
      <c r="F410" s="87" t="s">
        <v>284</v>
      </c>
      <c r="G410" s="95"/>
      <c r="H410" s="96" t="s">
        <v>841</v>
      </c>
      <c r="I410" s="69">
        <v>32500</v>
      </c>
      <c r="J410" s="69" t="s">
        <v>626</v>
      </c>
      <c r="K410" s="68" t="s">
        <v>626</v>
      </c>
      <c r="L410" s="68">
        <v>42500</v>
      </c>
      <c r="M410" s="110" t="s">
        <v>627</v>
      </c>
      <c r="N410" s="110" t="s">
        <v>627</v>
      </c>
      <c r="O410" s="237" t="s">
        <v>627</v>
      </c>
      <c r="P410" s="110"/>
    </row>
    <row r="411" spans="1:16" s="64" customFormat="1" ht="14.1" customHeight="1">
      <c r="A411" s="64">
        <v>405</v>
      </c>
      <c r="B411" s="85"/>
      <c r="C411" s="93" t="s">
        <v>277</v>
      </c>
      <c r="D411" s="93" t="s">
        <v>290</v>
      </c>
      <c r="E411" s="93" t="s">
        <v>1125</v>
      </c>
      <c r="F411" s="87" t="s">
        <v>284</v>
      </c>
      <c r="G411" s="95" t="s">
        <v>1126</v>
      </c>
      <c r="H411" s="96" t="s">
        <v>634</v>
      </c>
      <c r="I411" s="69">
        <v>34000</v>
      </c>
      <c r="J411" s="69">
        <v>29500</v>
      </c>
      <c r="K411" s="68" t="s">
        <v>626</v>
      </c>
      <c r="L411" s="68">
        <v>42500</v>
      </c>
      <c r="M411" s="110" t="s">
        <v>627</v>
      </c>
      <c r="N411" s="110" t="s">
        <v>627</v>
      </c>
      <c r="O411" s="237" t="s">
        <v>627</v>
      </c>
      <c r="P411" s="110"/>
    </row>
    <row r="412" spans="1:16" s="64" customFormat="1" ht="14.1" customHeight="1">
      <c r="A412" s="64">
        <v>406</v>
      </c>
      <c r="B412" s="85"/>
      <c r="C412" s="93" t="s">
        <v>277</v>
      </c>
      <c r="D412" s="93" t="s">
        <v>290</v>
      </c>
      <c r="E412" s="93" t="s">
        <v>1127</v>
      </c>
      <c r="F412" s="87" t="s">
        <v>284</v>
      </c>
      <c r="G412" s="95" t="s">
        <v>1128</v>
      </c>
      <c r="H412" s="96" t="s">
        <v>651</v>
      </c>
      <c r="I412" s="69" t="s">
        <v>626</v>
      </c>
      <c r="J412" s="69" t="s">
        <v>626</v>
      </c>
      <c r="K412" s="68">
        <v>40750</v>
      </c>
      <c r="L412" s="68" t="s">
        <v>626</v>
      </c>
      <c r="M412" s="110" t="s">
        <v>627</v>
      </c>
      <c r="N412" s="110" t="s">
        <v>627</v>
      </c>
      <c r="O412" s="237" t="s">
        <v>627</v>
      </c>
      <c r="P412" s="110"/>
    </row>
    <row r="413" spans="1:16" s="64" customFormat="1" ht="14.1" customHeight="1">
      <c r="A413" s="64">
        <v>407</v>
      </c>
      <c r="B413" s="85"/>
      <c r="C413" s="93" t="s">
        <v>277</v>
      </c>
      <c r="D413" s="93" t="s">
        <v>290</v>
      </c>
      <c r="E413" s="93"/>
      <c r="F413" s="87" t="s">
        <v>1129</v>
      </c>
      <c r="G413" s="95" t="s">
        <v>1130</v>
      </c>
      <c r="H413" s="96" t="s">
        <v>651</v>
      </c>
      <c r="I413" s="69">
        <v>12300</v>
      </c>
      <c r="J413" s="69" t="s">
        <v>626</v>
      </c>
      <c r="K413" s="68" t="s">
        <v>626</v>
      </c>
      <c r="L413" s="68">
        <v>12000</v>
      </c>
      <c r="M413" s="110" t="s">
        <v>627</v>
      </c>
      <c r="N413" s="110" t="s">
        <v>627</v>
      </c>
      <c r="O413" s="237" t="s">
        <v>627</v>
      </c>
      <c r="P413" s="110"/>
    </row>
    <row r="414" spans="1:16" s="64" customFormat="1" ht="14.1" customHeight="1">
      <c r="A414" s="64">
        <v>408</v>
      </c>
      <c r="B414" s="85"/>
      <c r="C414" s="93" t="s">
        <v>277</v>
      </c>
      <c r="D414" s="93" t="s">
        <v>290</v>
      </c>
      <c r="E414" s="93"/>
      <c r="F414" s="87" t="s">
        <v>1129</v>
      </c>
      <c r="G414" s="95" t="s">
        <v>1130</v>
      </c>
      <c r="H414" s="96" t="s">
        <v>634</v>
      </c>
      <c r="I414" s="69">
        <v>9500</v>
      </c>
      <c r="J414" s="69" t="s">
        <v>626</v>
      </c>
      <c r="K414" s="68" t="s">
        <v>626</v>
      </c>
      <c r="L414" s="68">
        <v>11800</v>
      </c>
      <c r="M414" s="110" t="s">
        <v>627</v>
      </c>
      <c r="N414" s="110" t="s">
        <v>627</v>
      </c>
      <c r="O414" s="237" t="s">
        <v>627</v>
      </c>
      <c r="P414" s="110"/>
    </row>
    <row r="415" spans="1:16" s="64" customFormat="1" ht="14.1" customHeight="1">
      <c r="A415" s="64">
        <v>409</v>
      </c>
      <c r="B415" s="106"/>
      <c r="C415" s="93" t="s">
        <v>277</v>
      </c>
      <c r="D415" s="93" t="s">
        <v>290</v>
      </c>
      <c r="E415" s="93"/>
      <c r="F415" s="87" t="s">
        <v>293</v>
      </c>
      <c r="G415" s="95" t="s">
        <v>1130</v>
      </c>
      <c r="H415" s="96" t="s">
        <v>634</v>
      </c>
      <c r="I415" s="69">
        <v>4650</v>
      </c>
      <c r="J415" s="69" t="s">
        <v>626</v>
      </c>
      <c r="K415" s="68">
        <v>6700</v>
      </c>
      <c r="L415" s="68">
        <v>6700</v>
      </c>
      <c r="M415" s="110" t="s">
        <v>627</v>
      </c>
      <c r="N415" s="110" t="s">
        <v>627</v>
      </c>
      <c r="O415" s="237" t="s">
        <v>627</v>
      </c>
      <c r="P415" s="110"/>
    </row>
    <row r="416" spans="1:16" s="64" customFormat="1" ht="14.1" customHeight="1">
      <c r="A416" s="64">
        <v>410</v>
      </c>
      <c r="B416" s="85"/>
      <c r="C416" s="93" t="s">
        <v>277</v>
      </c>
      <c r="D416" s="93" t="s">
        <v>290</v>
      </c>
      <c r="E416" s="93"/>
      <c r="F416" s="87" t="s">
        <v>293</v>
      </c>
      <c r="G416" s="95" t="s">
        <v>1130</v>
      </c>
      <c r="H416" s="96" t="s">
        <v>651</v>
      </c>
      <c r="I416" s="69">
        <v>4150</v>
      </c>
      <c r="J416" s="69">
        <v>4800</v>
      </c>
      <c r="K416" s="68">
        <v>6950</v>
      </c>
      <c r="L416" s="68">
        <v>6950</v>
      </c>
      <c r="M416" s="110" t="s">
        <v>627</v>
      </c>
      <c r="N416" s="110" t="s">
        <v>627</v>
      </c>
      <c r="O416" s="237" t="s">
        <v>627</v>
      </c>
      <c r="P416" s="110"/>
    </row>
    <row r="417" spans="1:16" s="64" customFormat="1" ht="14.1" customHeight="1">
      <c r="A417" s="64">
        <v>411</v>
      </c>
      <c r="B417" s="85">
        <v>93</v>
      </c>
      <c r="C417" s="93" t="s">
        <v>277</v>
      </c>
      <c r="D417" s="92" t="s">
        <v>1131</v>
      </c>
      <c r="E417" s="93"/>
      <c r="F417" s="87" t="s">
        <v>284</v>
      </c>
      <c r="G417" s="95" t="s">
        <v>1131</v>
      </c>
      <c r="H417" s="96" t="s">
        <v>651</v>
      </c>
      <c r="I417" s="69" t="s">
        <v>626</v>
      </c>
      <c r="J417" s="69" t="s">
        <v>626</v>
      </c>
      <c r="K417" s="68" t="s">
        <v>626</v>
      </c>
      <c r="L417" s="68" t="s">
        <v>626</v>
      </c>
      <c r="M417" s="110" t="s">
        <v>627</v>
      </c>
      <c r="N417" s="110" t="s">
        <v>627</v>
      </c>
      <c r="O417" s="237" t="s">
        <v>627</v>
      </c>
      <c r="P417" s="110"/>
    </row>
    <row r="418" spans="1:16" s="64" customFormat="1" ht="14.1" customHeight="1">
      <c r="A418" s="64">
        <v>412</v>
      </c>
      <c r="B418" s="85"/>
      <c r="C418" s="93" t="s">
        <v>277</v>
      </c>
      <c r="D418" s="92" t="s">
        <v>1131</v>
      </c>
      <c r="E418" s="93"/>
      <c r="F418" s="87" t="s">
        <v>284</v>
      </c>
      <c r="G418" s="95" t="s">
        <v>1131</v>
      </c>
      <c r="H418" s="96" t="s">
        <v>841</v>
      </c>
      <c r="I418" s="69" t="s">
        <v>626</v>
      </c>
      <c r="J418" s="69" t="s">
        <v>626</v>
      </c>
      <c r="K418" s="68" t="s">
        <v>626</v>
      </c>
      <c r="L418" s="68" t="s">
        <v>626</v>
      </c>
      <c r="M418" s="110" t="s">
        <v>627</v>
      </c>
      <c r="N418" s="110" t="s">
        <v>627</v>
      </c>
      <c r="O418" s="237" t="s">
        <v>627</v>
      </c>
      <c r="P418" s="110"/>
    </row>
    <row r="419" spans="1:16" s="64" customFormat="1" ht="14.1" customHeight="1">
      <c r="A419" s="64">
        <v>413</v>
      </c>
      <c r="B419" s="85"/>
      <c r="C419" s="93" t="s">
        <v>277</v>
      </c>
      <c r="D419" s="92" t="s">
        <v>1131</v>
      </c>
      <c r="E419" s="93"/>
      <c r="F419" s="87" t="s">
        <v>1132</v>
      </c>
      <c r="G419" s="95" t="s">
        <v>1131</v>
      </c>
      <c r="H419" s="96" t="s">
        <v>393</v>
      </c>
      <c r="I419" s="69" t="s">
        <v>626</v>
      </c>
      <c r="J419" s="69" t="s">
        <v>626</v>
      </c>
      <c r="K419" s="68" t="s">
        <v>626</v>
      </c>
      <c r="L419" s="68" t="s">
        <v>626</v>
      </c>
      <c r="M419" s="110" t="s">
        <v>627</v>
      </c>
      <c r="N419" s="110" t="s">
        <v>627</v>
      </c>
      <c r="O419" s="237" t="s">
        <v>627</v>
      </c>
      <c r="P419" s="110"/>
    </row>
    <row r="420" spans="1:16" s="64" customFormat="1" ht="14.1" customHeight="1">
      <c r="A420" s="64">
        <v>414</v>
      </c>
      <c r="B420" s="85"/>
      <c r="C420" s="93" t="s">
        <v>277</v>
      </c>
      <c r="D420" s="92" t="s">
        <v>1131</v>
      </c>
      <c r="E420" s="93"/>
      <c r="F420" s="87" t="s">
        <v>1133</v>
      </c>
      <c r="G420" s="95" t="s">
        <v>1131</v>
      </c>
      <c r="H420" s="96" t="s">
        <v>651</v>
      </c>
      <c r="I420" s="69" t="s">
        <v>626</v>
      </c>
      <c r="J420" s="69" t="s">
        <v>626</v>
      </c>
      <c r="K420" s="68" t="s">
        <v>626</v>
      </c>
      <c r="L420" s="68">
        <v>7000</v>
      </c>
      <c r="M420" s="110" t="s">
        <v>627</v>
      </c>
      <c r="N420" s="110" t="s">
        <v>627</v>
      </c>
      <c r="O420" s="237" t="s">
        <v>627</v>
      </c>
      <c r="P420" s="110"/>
    </row>
    <row r="421" spans="1:16" s="64" customFormat="1" ht="14.1" customHeight="1">
      <c r="A421" s="64">
        <v>415</v>
      </c>
      <c r="B421" s="85"/>
      <c r="C421" s="93" t="s">
        <v>277</v>
      </c>
      <c r="D421" s="92" t="s">
        <v>1131</v>
      </c>
      <c r="E421" s="93"/>
      <c r="F421" s="87" t="s">
        <v>287</v>
      </c>
      <c r="G421" s="95" t="s">
        <v>1131</v>
      </c>
      <c r="H421" s="96" t="s">
        <v>651</v>
      </c>
      <c r="I421" s="69">
        <v>3050</v>
      </c>
      <c r="J421" s="69">
        <v>6200</v>
      </c>
      <c r="K421" s="68">
        <v>6300</v>
      </c>
      <c r="L421" s="68">
        <v>6300</v>
      </c>
      <c r="M421" s="110" t="s">
        <v>627</v>
      </c>
      <c r="N421" s="110" t="s">
        <v>627</v>
      </c>
      <c r="O421" s="237" t="s">
        <v>627</v>
      </c>
      <c r="P421" s="110"/>
    </row>
    <row r="422" spans="1:16" s="64" customFormat="1" ht="14.1" customHeight="1">
      <c r="A422" s="64">
        <v>416</v>
      </c>
      <c r="B422" s="85"/>
      <c r="C422" s="93" t="s">
        <v>277</v>
      </c>
      <c r="D422" s="92" t="s">
        <v>1131</v>
      </c>
      <c r="E422" s="93"/>
      <c r="F422" s="87" t="s">
        <v>286</v>
      </c>
      <c r="G422" s="95" t="s">
        <v>1131</v>
      </c>
      <c r="H422" s="96" t="s">
        <v>386</v>
      </c>
      <c r="I422" s="69" t="s">
        <v>626</v>
      </c>
      <c r="J422" s="69" t="s">
        <v>626</v>
      </c>
      <c r="K422" s="68" t="s">
        <v>626</v>
      </c>
      <c r="L422" s="68">
        <v>3600</v>
      </c>
      <c r="M422" s="110" t="s">
        <v>627</v>
      </c>
      <c r="N422" s="110" t="s">
        <v>627</v>
      </c>
      <c r="O422" s="237" t="s">
        <v>627</v>
      </c>
      <c r="P422" s="110"/>
    </row>
    <row r="423" spans="1:16" s="64" customFormat="1" ht="14.1" customHeight="1">
      <c r="A423" s="64">
        <v>417</v>
      </c>
      <c r="B423" s="85">
        <v>94</v>
      </c>
      <c r="C423" s="93" t="s">
        <v>277</v>
      </c>
      <c r="D423" s="93" t="s">
        <v>1134</v>
      </c>
      <c r="E423" s="93"/>
      <c r="F423" s="87" t="s">
        <v>286</v>
      </c>
      <c r="G423" s="95"/>
      <c r="H423" s="96" t="s">
        <v>386</v>
      </c>
      <c r="I423" s="69" t="s">
        <v>626</v>
      </c>
      <c r="J423" s="69" t="s">
        <v>626</v>
      </c>
      <c r="K423" s="68">
        <v>6400</v>
      </c>
      <c r="L423" s="68">
        <v>6400</v>
      </c>
      <c r="M423" s="110" t="s">
        <v>627</v>
      </c>
      <c r="N423" s="110" t="s">
        <v>627</v>
      </c>
      <c r="O423" s="237" t="s">
        <v>627</v>
      </c>
      <c r="P423" s="110"/>
    </row>
    <row r="424" spans="1:16" s="64" customFormat="1" ht="14.1" customHeight="1">
      <c r="A424" s="64">
        <v>418</v>
      </c>
      <c r="B424" s="85"/>
      <c r="C424" s="93" t="s">
        <v>277</v>
      </c>
      <c r="D424" s="93" t="s">
        <v>1134</v>
      </c>
      <c r="E424" s="93"/>
      <c r="F424" s="87" t="s">
        <v>287</v>
      </c>
      <c r="G424" s="95"/>
      <c r="H424" s="96" t="s">
        <v>651</v>
      </c>
      <c r="I424" s="69">
        <v>7200</v>
      </c>
      <c r="J424" s="69" t="s">
        <v>626</v>
      </c>
      <c r="K424" s="68">
        <v>10900</v>
      </c>
      <c r="L424" s="68">
        <v>10900</v>
      </c>
      <c r="M424" s="110" t="s">
        <v>627</v>
      </c>
      <c r="N424" s="110" t="s">
        <v>627</v>
      </c>
      <c r="O424" s="237" t="s">
        <v>627</v>
      </c>
      <c r="P424" s="110"/>
    </row>
    <row r="425" spans="1:16" s="64" customFormat="1" ht="14.1" customHeight="1">
      <c r="A425" s="64">
        <v>419</v>
      </c>
      <c r="B425" s="85"/>
      <c r="C425" s="93" t="s">
        <v>277</v>
      </c>
      <c r="D425" s="93" t="s">
        <v>1134</v>
      </c>
      <c r="E425" s="93"/>
      <c r="F425" s="87" t="s">
        <v>287</v>
      </c>
      <c r="G425" s="95"/>
      <c r="H425" s="96" t="s">
        <v>386</v>
      </c>
      <c r="I425" s="69">
        <v>7500</v>
      </c>
      <c r="J425" s="69" t="s">
        <v>626</v>
      </c>
      <c r="K425" s="68">
        <v>10900</v>
      </c>
      <c r="L425" s="68">
        <v>10900</v>
      </c>
      <c r="M425" s="110" t="s">
        <v>627</v>
      </c>
      <c r="N425" s="110" t="s">
        <v>627</v>
      </c>
      <c r="O425" s="237" t="s">
        <v>627</v>
      </c>
      <c r="P425" s="110"/>
    </row>
    <row r="426" spans="1:16" s="64" customFormat="1" ht="14.1" customHeight="1">
      <c r="A426" s="64">
        <v>420</v>
      </c>
      <c r="B426" s="85">
        <v>95</v>
      </c>
      <c r="C426" s="93" t="s">
        <v>291</v>
      </c>
      <c r="D426" s="93" t="s">
        <v>1135</v>
      </c>
      <c r="E426" s="93"/>
      <c r="F426" s="87" t="s">
        <v>973</v>
      </c>
      <c r="G426" s="95"/>
      <c r="H426" s="96" t="s">
        <v>666</v>
      </c>
      <c r="I426" s="69" t="s">
        <v>626</v>
      </c>
      <c r="J426" s="69" t="s">
        <v>626</v>
      </c>
      <c r="K426" s="68" t="s">
        <v>626</v>
      </c>
      <c r="L426" s="68">
        <v>2100</v>
      </c>
      <c r="M426" s="110" t="s">
        <v>627</v>
      </c>
      <c r="N426" s="110" t="s">
        <v>627</v>
      </c>
      <c r="O426" s="237" t="s">
        <v>627</v>
      </c>
      <c r="P426" s="110"/>
    </row>
    <row r="427" spans="1:16" s="64" customFormat="1" ht="14.1" customHeight="1">
      <c r="A427" s="64">
        <v>421</v>
      </c>
      <c r="B427" s="85">
        <v>96</v>
      </c>
      <c r="C427" s="93" t="s">
        <v>291</v>
      </c>
      <c r="D427" s="93" t="s">
        <v>1136</v>
      </c>
      <c r="E427" s="93"/>
      <c r="F427" s="87" t="s">
        <v>416</v>
      </c>
      <c r="G427" s="95" t="s">
        <v>1137</v>
      </c>
      <c r="H427" s="96" t="s">
        <v>155</v>
      </c>
      <c r="I427" s="69" t="s">
        <v>626</v>
      </c>
      <c r="J427" s="69" t="s">
        <v>626</v>
      </c>
      <c r="K427" s="68">
        <v>1040</v>
      </c>
      <c r="L427" s="68">
        <v>1500</v>
      </c>
      <c r="M427" s="110" t="s">
        <v>627</v>
      </c>
      <c r="N427" s="110" t="s">
        <v>627</v>
      </c>
      <c r="O427" s="237" t="s">
        <v>3030</v>
      </c>
      <c r="P427" s="110"/>
    </row>
    <row r="428" spans="1:16" s="64" customFormat="1" ht="14.1" customHeight="1">
      <c r="A428" s="64">
        <v>422</v>
      </c>
      <c r="B428" s="85">
        <v>97</v>
      </c>
      <c r="C428" s="93" t="s">
        <v>291</v>
      </c>
      <c r="D428" s="93" t="s">
        <v>1138</v>
      </c>
      <c r="E428" s="93"/>
      <c r="F428" s="87" t="s">
        <v>416</v>
      </c>
      <c r="G428" s="95"/>
      <c r="H428" s="96" t="s">
        <v>1139</v>
      </c>
      <c r="I428" s="69">
        <v>5650</v>
      </c>
      <c r="J428" s="69" t="s">
        <v>626</v>
      </c>
      <c r="K428" s="68" t="s">
        <v>626</v>
      </c>
      <c r="L428" s="68">
        <v>7300</v>
      </c>
      <c r="M428" s="110" t="s">
        <v>627</v>
      </c>
      <c r="N428" s="110" t="s">
        <v>627</v>
      </c>
      <c r="O428" s="237" t="s">
        <v>627</v>
      </c>
      <c r="P428" s="110"/>
    </row>
    <row r="429" spans="1:16" s="64" customFormat="1" ht="14.1" customHeight="1">
      <c r="A429" s="64">
        <v>423</v>
      </c>
      <c r="B429" s="85">
        <v>98</v>
      </c>
      <c r="C429" s="93" t="s">
        <v>291</v>
      </c>
      <c r="D429" s="93" t="s">
        <v>292</v>
      </c>
      <c r="E429" s="93" t="s">
        <v>1140</v>
      </c>
      <c r="F429" s="87" t="s">
        <v>293</v>
      </c>
      <c r="G429" s="95" t="s">
        <v>1141</v>
      </c>
      <c r="H429" s="96" t="s">
        <v>1142</v>
      </c>
      <c r="I429" s="69">
        <v>9600</v>
      </c>
      <c r="J429" s="69">
        <v>9900</v>
      </c>
      <c r="K429" s="68">
        <v>9880</v>
      </c>
      <c r="L429" s="68">
        <v>10000</v>
      </c>
      <c r="M429" s="110" t="s">
        <v>627</v>
      </c>
      <c r="N429" s="110" t="s">
        <v>627</v>
      </c>
      <c r="O429" s="237" t="s">
        <v>627</v>
      </c>
      <c r="P429" s="110"/>
    </row>
    <row r="430" spans="1:16" s="64" customFormat="1" ht="14.1" customHeight="1">
      <c r="A430" s="64">
        <v>424</v>
      </c>
      <c r="B430" s="85"/>
      <c r="C430" s="93" t="s">
        <v>291</v>
      </c>
      <c r="D430" s="93" t="s">
        <v>292</v>
      </c>
      <c r="E430" s="93" t="s">
        <v>1140</v>
      </c>
      <c r="F430" s="87" t="s">
        <v>294</v>
      </c>
      <c r="G430" s="95" t="s">
        <v>1141</v>
      </c>
      <c r="H430" s="96" t="s">
        <v>1142</v>
      </c>
      <c r="I430" s="69">
        <v>4500</v>
      </c>
      <c r="J430" s="69">
        <v>4400</v>
      </c>
      <c r="K430" s="68">
        <v>4750</v>
      </c>
      <c r="L430" s="68">
        <v>4760</v>
      </c>
      <c r="M430" s="110" t="s">
        <v>627</v>
      </c>
      <c r="N430" s="110" t="s">
        <v>627</v>
      </c>
      <c r="O430" s="237" t="s">
        <v>627</v>
      </c>
      <c r="P430" s="110"/>
    </row>
    <row r="431" spans="1:16" s="64" customFormat="1" ht="14.1" customHeight="1">
      <c r="A431" s="64">
        <v>425</v>
      </c>
      <c r="B431" s="85">
        <v>99</v>
      </c>
      <c r="C431" s="93" t="s">
        <v>291</v>
      </c>
      <c r="D431" s="93" t="s">
        <v>1143</v>
      </c>
      <c r="E431" s="93"/>
      <c r="F431" s="87" t="s">
        <v>162</v>
      </c>
      <c r="G431" s="96" t="s">
        <v>1144</v>
      </c>
      <c r="H431" s="96" t="s">
        <v>1145</v>
      </c>
      <c r="I431" s="69">
        <v>1920</v>
      </c>
      <c r="J431" s="69">
        <v>2100</v>
      </c>
      <c r="K431" s="68">
        <v>2210</v>
      </c>
      <c r="L431" s="68">
        <v>2250</v>
      </c>
      <c r="M431" s="110" t="s">
        <v>627</v>
      </c>
      <c r="N431" s="110" t="s">
        <v>627</v>
      </c>
      <c r="O431" s="237" t="s">
        <v>3031</v>
      </c>
      <c r="P431" s="110"/>
    </row>
    <row r="432" spans="1:16" s="64" customFormat="1" ht="14.1" customHeight="1">
      <c r="A432" s="64">
        <v>426</v>
      </c>
      <c r="B432" s="85"/>
      <c r="C432" s="93" t="s">
        <v>291</v>
      </c>
      <c r="D432" s="93" t="s">
        <v>1143</v>
      </c>
      <c r="E432" s="93"/>
      <c r="F432" s="87" t="s">
        <v>162</v>
      </c>
      <c r="G432" s="96" t="s">
        <v>1146</v>
      </c>
      <c r="H432" s="96" t="s">
        <v>1147</v>
      </c>
      <c r="I432" s="69">
        <v>2200</v>
      </c>
      <c r="J432" s="69">
        <v>2300</v>
      </c>
      <c r="K432" s="68">
        <v>2160</v>
      </c>
      <c r="L432" s="68">
        <v>2390</v>
      </c>
      <c r="M432" s="110" t="s">
        <v>627</v>
      </c>
      <c r="N432" s="110" t="s">
        <v>627</v>
      </c>
      <c r="O432" s="237" t="s">
        <v>3288</v>
      </c>
      <c r="P432" s="110"/>
    </row>
    <row r="433" spans="1:16" s="64" customFormat="1" ht="14.1" customHeight="1">
      <c r="A433" s="64">
        <v>427</v>
      </c>
      <c r="B433" s="85">
        <v>100</v>
      </c>
      <c r="C433" s="93" t="s">
        <v>291</v>
      </c>
      <c r="D433" s="93" t="s">
        <v>295</v>
      </c>
      <c r="E433" s="103" t="s">
        <v>1148</v>
      </c>
      <c r="F433" s="88" t="s">
        <v>630</v>
      </c>
      <c r="G433" s="95" t="s">
        <v>1149</v>
      </c>
      <c r="H433" s="96" t="s">
        <v>1142</v>
      </c>
      <c r="I433" s="69" t="s">
        <v>626</v>
      </c>
      <c r="J433" s="69">
        <v>2000</v>
      </c>
      <c r="K433" s="68" t="s">
        <v>626</v>
      </c>
      <c r="L433" s="68" t="s">
        <v>626</v>
      </c>
      <c r="M433" s="110" t="s">
        <v>627</v>
      </c>
      <c r="N433" s="110" t="s">
        <v>627</v>
      </c>
      <c r="O433" s="237" t="s">
        <v>627</v>
      </c>
      <c r="P433" s="110"/>
    </row>
    <row r="434" spans="1:16" s="64" customFormat="1" ht="14.1" customHeight="1">
      <c r="A434" s="64">
        <v>428</v>
      </c>
      <c r="B434" s="85"/>
      <c r="C434" s="93" t="s">
        <v>291</v>
      </c>
      <c r="D434" s="93" t="s">
        <v>295</v>
      </c>
      <c r="E434" s="103" t="s">
        <v>1150</v>
      </c>
      <c r="F434" s="87" t="s">
        <v>286</v>
      </c>
      <c r="G434" s="95" t="s">
        <v>1149</v>
      </c>
      <c r="H434" s="96" t="s">
        <v>1151</v>
      </c>
      <c r="I434" s="69">
        <v>1980</v>
      </c>
      <c r="J434" s="69" t="s">
        <v>626</v>
      </c>
      <c r="K434" s="68" t="s">
        <v>626</v>
      </c>
      <c r="L434" s="68">
        <v>1950</v>
      </c>
      <c r="M434" s="110" t="s">
        <v>627</v>
      </c>
      <c r="N434" s="110" t="s">
        <v>627</v>
      </c>
      <c r="O434" s="237" t="s">
        <v>627</v>
      </c>
      <c r="P434" s="110"/>
    </row>
    <row r="435" spans="1:16" s="64" customFormat="1" ht="14.1" customHeight="1">
      <c r="A435" s="64">
        <v>429</v>
      </c>
      <c r="B435" s="85">
        <v>101</v>
      </c>
      <c r="C435" s="93" t="s">
        <v>621</v>
      </c>
      <c r="D435" s="93" t="s">
        <v>296</v>
      </c>
      <c r="E435" s="93" t="s">
        <v>1152</v>
      </c>
      <c r="F435" s="87" t="s">
        <v>297</v>
      </c>
      <c r="G435" s="96" t="s">
        <v>298</v>
      </c>
      <c r="H435" s="96" t="s">
        <v>634</v>
      </c>
      <c r="I435" s="69">
        <v>2750</v>
      </c>
      <c r="J435" s="69">
        <v>3200</v>
      </c>
      <c r="K435" s="68">
        <v>3000</v>
      </c>
      <c r="L435" s="68">
        <v>2980</v>
      </c>
      <c r="M435" s="110" t="s">
        <v>627</v>
      </c>
      <c r="N435" s="110" t="s">
        <v>627</v>
      </c>
      <c r="O435" s="237" t="s">
        <v>627</v>
      </c>
      <c r="P435" s="110"/>
    </row>
    <row r="436" spans="1:16" s="64" customFormat="1" ht="14.1" customHeight="1">
      <c r="A436" s="64">
        <v>430</v>
      </c>
      <c r="B436" s="85"/>
      <c r="C436" s="93" t="s">
        <v>621</v>
      </c>
      <c r="D436" s="93" t="s">
        <v>296</v>
      </c>
      <c r="E436" s="92" t="s">
        <v>1153</v>
      </c>
      <c r="F436" s="87" t="s">
        <v>273</v>
      </c>
      <c r="G436" s="96" t="s">
        <v>1154</v>
      </c>
      <c r="H436" s="96" t="s">
        <v>653</v>
      </c>
      <c r="I436" s="69">
        <v>1350</v>
      </c>
      <c r="J436" s="69" t="s">
        <v>626</v>
      </c>
      <c r="K436" s="68" t="s">
        <v>626</v>
      </c>
      <c r="L436" s="68" t="s">
        <v>626</v>
      </c>
      <c r="M436" s="110" t="s">
        <v>627</v>
      </c>
      <c r="N436" s="110" t="s">
        <v>627</v>
      </c>
      <c r="O436" s="237" t="s">
        <v>627</v>
      </c>
      <c r="P436" s="110"/>
    </row>
    <row r="437" spans="1:16" s="64" customFormat="1" ht="14.1" customHeight="1">
      <c r="A437" s="64">
        <v>431</v>
      </c>
      <c r="B437" s="85"/>
      <c r="C437" s="93" t="s">
        <v>621</v>
      </c>
      <c r="D437" s="93" t="s">
        <v>296</v>
      </c>
      <c r="E437" s="93" t="s">
        <v>1155</v>
      </c>
      <c r="F437" s="87" t="s">
        <v>273</v>
      </c>
      <c r="G437" s="95"/>
      <c r="H437" s="96" t="s">
        <v>634</v>
      </c>
      <c r="I437" s="69" t="s">
        <v>626</v>
      </c>
      <c r="J437" s="69">
        <v>1670</v>
      </c>
      <c r="K437" s="68" t="s">
        <v>626</v>
      </c>
      <c r="L437" s="68">
        <v>1400</v>
      </c>
      <c r="M437" s="110" t="s">
        <v>627</v>
      </c>
      <c r="N437" s="110" t="s">
        <v>3161</v>
      </c>
      <c r="O437" s="237" t="s">
        <v>627</v>
      </c>
      <c r="P437" s="110"/>
    </row>
    <row r="438" spans="1:16" s="64" customFormat="1" ht="14.1" customHeight="1">
      <c r="A438" s="64">
        <v>432</v>
      </c>
      <c r="B438" s="85"/>
      <c r="C438" s="93" t="s">
        <v>621</v>
      </c>
      <c r="D438" s="93" t="s">
        <v>296</v>
      </c>
      <c r="E438" s="92"/>
      <c r="F438" s="87" t="s">
        <v>1105</v>
      </c>
      <c r="G438" s="96" t="s">
        <v>1154</v>
      </c>
      <c r="H438" s="96" t="s">
        <v>1156</v>
      </c>
      <c r="I438" s="69">
        <v>3480</v>
      </c>
      <c r="J438" s="69">
        <v>3360</v>
      </c>
      <c r="K438" s="68" t="s">
        <v>626</v>
      </c>
      <c r="L438" s="68">
        <v>1680</v>
      </c>
      <c r="M438" s="110" t="s">
        <v>3375</v>
      </c>
      <c r="N438" s="110" t="s">
        <v>3162</v>
      </c>
      <c r="O438" s="237" t="s">
        <v>627</v>
      </c>
      <c r="P438" s="110"/>
    </row>
    <row r="439" spans="1:16" s="64" customFormat="1" ht="14.1" customHeight="1">
      <c r="A439" s="64">
        <v>433</v>
      </c>
      <c r="B439" s="85"/>
      <c r="C439" s="93" t="s">
        <v>621</v>
      </c>
      <c r="D439" s="93" t="s">
        <v>296</v>
      </c>
      <c r="E439" s="93" t="s">
        <v>1155</v>
      </c>
      <c r="F439" s="87" t="s">
        <v>299</v>
      </c>
      <c r="G439" s="95"/>
      <c r="H439" s="96" t="s">
        <v>634</v>
      </c>
      <c r="I439" s="69">
        <v>1950</v>
      </c>
      <c r="J439" s="69">
        <v>2500</v>
      </c>
      <c r="K439" s="68">
        <v>2000</v>
      </c>
      <c r="L439" s="68">
        <v>2100</v>
      </c>
      <c r="M439" s="110" t="s">
        <v>627</v>
      </c>
      <c r="N439" s="110" t="s">
        <v>627</v>
      </c>
      <c r="O439" s="237" t="s">
        <v>3289</v>
      </c>
      <c r="P439" s="110"/>
    </row>
    <row r="440" spans="1:16" s="64" customFormat="1" ht="14.1" customHeight="1">
      <c r="A440" s="64">
        <v>434</v>
      </c>
      <c r="B440" s="85"/>
      <c r="C440" s="93" t="s">
        <v>621</v>
      </c>
      <c r="D440" s="93" t="s">
        <v>296</v>
      </c>
      <c r="E440" s="92"/>
      <c r="F440" s="87" t="s">
        <v>1157</v>
      </c>
      <c r="G440" s="96" t="s">
        <v>298</v>
      </c>
      <c r="H440" s="96" t="s">
        <v>653</v>
      </c>
      <c r="I440" s="69">
        <v>2650</v>
      </c>
      <c r="J440" s="69" t="s">
        <v>626</v>
      </c>
      <c r="K440" s="68" t="s">
        <v>626</v>
      </c>
      <c r="L440" s="68">
        <v>2850</v>
      </c>
      <c r="M440" s="110" t="s">
        <v>627</v>
      </c>
      <c r="N440" s="110" t="s">
        <v>627</v>
      </c>
      <c r="O440" s="237" t="s">
        <v>627</v>
      </c>
      <c r="P440" s="110"/>
    </row>
    <row r="441" spans="1:16" s="64" customFormat="1" ht="14.1" customHeight="1">
      <c r="A441" s="64">
        <v>435</v>
      </c>
      <c r="B441" s="85">
        <v>102</v>
      </c>
      <c r="C441" s="93" t="s">
        <v>621</v>
      </c>
      <c r="D441" s="93" t="s">
        <v>1158</v>
      </c>
      <c r="E441" s="93" t="s">
        <v>1159</v>
      </c>
      <c r="F441" s="87" t="s">
        <v>297</v>
      </c>
      <c r="G441" s="97" t="s">
        <v>1160</v>
      </c>
      <c r="H441" s="96" t="s">
        <v>680</v>
      </c>
      <c r="I441" s="69">
        <v>1450</v>
      </c>
      <c r="J441" s="69" t="s">
        <v>626</v>
      </c>
      <c r="K441" s="69">
        <v>1580</v>
      </c>
      <c r="L441" s="69">
        <v>940</v>
      </c>
      <c r="M441" s="110" t="s">
        <v>3375</v>
      </c>
      <c r="N441" s="110" t="s">
        <v>627</v>
      </c>
      <c r="O441" s="237" t="s">
        <v>627</v>
      </c>
      <c r="P441" s="110"/>
    </row>
    <row r="442" spans="1:16" s="64" customFormat="1" ht="14.1" customHeight="1">
      <c r="A442" s="64">
        <v>436</v>
      </c>
      <c r="B442" s="85"/>
      <c r="C442" s="93" t="s">
        <v>621</v>
      </c>
      <c r="D442" s="93" t="s">
        <v>1158</v>
      </c>
      <c r="E442" s="93"/>
      <c r="F442" s="87" t="s">
        <v>114</v>
      </c>
      <c r="G442" s="96" t="s">
        <v>1161</v>
      </c>
      <c r="H442" s="96" t="s">
        <v>1162</v>
      </c>
      <c r="I442" s="69" t="s">
        <v>626</v>
      </c>
      <c r="J442" s="69" t="s">
        <v>626</v>
      </c>
      <c r="K442" s="68" t="s">
        <v>626</v>
      </c>
      <c r="L442" s="68">
        <v>3220</v>
      </c>
      <c r="M442" s="110" t="s">
        <v>627</v>
      </c>
      <c r="N442" s="110" t="s">
        <v>627</v>
      </c>
      <c r="O442" s="237" t="s">
        <v>627</v>
      </c>
      <c r="P442" s="110"/>
    </row>
    <row r="443" spans="1:16" s="64" customFormat="1" ht="14.1" customHeight="1">
      <c r="A443" s="64">
        <v>437</v>
      </c>
      <c r="B443" s="85">
        <v>103</v>
      </c>
      <c r="C443" s="93" t="s">
        <v>621</v>
      </c>
      <c r="D443" s="93" t="s">
        <v>300</v>
      </c>
      <c r="E443" s="93" t="s">
        <v>1163</v>
      </c>
      <c r="F443" s="87" t="s">
        <v>301</v>
      </c>
      <c r="G443" s="96" t="s">
        <v>302</v>
      </c>
      <c r="H443" s="96" t="s">
        <v>634</v>
      </c>
      <c r="I443" s="69" t="s">
        <v>3296</v>
      </c>
      <c r="J443" s="69">
        <v>4900</v>
      </c>
      <c r="K443" s="68" t="s">
        <v>626</v>
      </c>
      <c r="L443" s="68" t="s">
        <v>626</v>
      </c>
      <c r="M443" s="110" t="s">
        <v>627</v>
      </c>
      <c r="N443" s="110" t="s">
        <v>627</v>
      </c>
      <c r="O443" s="237" t="s">
        <v>627</v>
      </c>
      <c r="P443" s="110"/>
    </row>
    <row r="444" spans="1:16" s="64" customFormat="1" ht="14.1" customHeight="1">
      <c r="A444" s="64">
        <v>438</v>
      </c>
      <c r="B444" s="85"/>
      <c r="C444" s="93" t="s">
        <v>621</v>
      </c>
      <c r="D444" s="93" t="s">
        <v>300</v>
      </c>
      <c r="E444" s="93"/>
      <c r="F444" s="87" t="s">
        <v>863</v>
      </c>
      <c r="G444" s="96" t="s">
        <v>1164</v>
      </c>
      <c r="H444" s="96" t="s">
        <v>653</v>
      </c>
      <c r="I444" s="69">
        <v>3300</v>
      </c>
      <c r="J444" s="69">
        <v>3200</v>
      </c>
      <c r="K444" s="68">
        <v>3490</v>
      </c>
      <c r="L444" s="68">
        <v>3490</v>
      </c>
      <c r="M444" s="110" t="s">
        <v>627</v>
      </c>
      <c r="N444" s="110" t="s">
        <v>627</v>
      </c>
      <c r="O444" s="237" t="s">
        <v>627</v>
      </c>
      <c r="P444" s="110"/>
    </row>
    <row r="445" spans="1:16" s="64" customFormat="1" ht="14.1" customHeight="1">
      <c r="A445" s="64">
        <v>439</v>
      </c>
      <c r="B445" s="85"/>
      <c r="C445" s="93" t="s">
        <v>621</v>
      </c>
      <c r="D445" s="93" t="s">
        <v>300</v>
      </c>
      <c r="E445" s="93"/>
      <c r="F445" s="87" t="s">
        <v>863</v>
      </c>
      <c r="G445" s="96" t="s">
        <v>1165</v>
      </c>
      <c r="H445" s="96" t="s">
        <v>653</v>
      </c>
      <c r="I445" s="69">
        <v>2220</v>
      </c>
      <c r="J445" s="69">
        <v>2200</v>
      </c>
      <c r="K445" s="68">
        <v>2300</v>
      </c>
      <c r="L445" s="68" t="s">
        <v>626</v>
      </c>
      <c r="M445" s="110" t="s">
        <v>627</v>
      </c>
      <c r="N445" s="110" t="s">
        <v>627</v>
      </c>
      <c r="O445" s="237" t="s">
        <v>627</v>
      </c>
      <c r="P445" s="110"/>
    </row>
    <row r="446" spans="1:16" s="64" customFormat="1" ht="14.1" customHeight="1">
      <c r="A446" s="64">
        <v>440</v>
      </c>
      <c r="B446" s="85"/>
      <c r="C446" s="93" t="s">
        <v>621</v>
      </c>
      <c r="D446" s="93" t="s">
        <v>300</v>
      </c>
      <c r="E446" s="93"/>
      <c r="F446" s="87" t="s">
        <v>133</v>
      </c>
      <c r="G446" s="96" t="s">
        <v>302</v>
      </c>
      <c r="H446" s="96" t="s">
        <v>651</v>
      </c>
      <c r="I446" s="69" t="s">
        <v>626</v>
      </c>
      <c r="J446" s="69">
        <v>6200</v>
      </c>
      <c r="K446" s="68" t="s">
        <v>626</v>
      </c>
      <c r="L446" s="68" t="s">
        <v>626</v>
      </c>
      <c r="M446" s="110" t="s">
        <v>627</v>
      </c>
      <c r="N446" s="110" t="s">
        <v>627</v>
      </c>
      <c r="O446" s="237" t="s">
        <v>627</v>
      </c>
      <c r="P446" s="110"/>
    </row>
    <row r="447" spans="1:16" s="64" customFormat="1" ht="14.1" customHeight="1">
      <c r="A447" s="64">
        <v>441</v>
      </c>
      <c r="B447" s="85"/>
      <c r="C447" s="93" t="s">
        <v>621</v>
      </c>
      <c r="D447" s="93" t="s">
        <v>300</v>
      </c>
      <c r="E447" s="93"/>
      <c r="F447" s="87" t="s">
        <v>133</v>
      </c>
      <c r="G447" s="96" t="s">
        <v>1166</v>
      </c>
      <c r="H447" s="96" t="s">
        <v>651</v>
      </c>
      <c r="I447" s="69" t="s">
        <v>626</v>
      </c>
      <c r="J447" s="69">
        <v>6800</v>
      </c>
      <c r="K447" s="68" t="s">
        <v>626</v>
      </c>
      <c r="L447" s="68" t="s">
        <v>626</v>
      </c>
      <c r="M447" s="110" t="s">
        <v>627</v>
      </c>
      <c r="N447" s="110" t="s">
        <v>627</v>
      </c>
      <c r="O447" s="237" t="s">
        <v>627</v>
      </c>
      <c r="P447" s="110"/>
    </row>
    <row r="448" spans="1:16" s="64" customFormat="1" ht="14.1" customHeight="1">
      <c r="A448" s="64">
        <v>442</v>
      </c>
      <c r="B448" s="85"/>
      <c r="C448" s="93" t="s">
        <v>621</v>
      </c>
      <c r="D448" s="93" t="s">
        <v>300</v>
      </c>
      <c r="E448" s="93"/>
      <c r="F448" s="87" t="s">
        <v>133</v>
      </c>
      <c r="G448" s="96" t="s">
        <v>303</v>
      </c>
      <c r="H448" s="96" t="s">
        <v>383</v>
      </c>
      <c r="I448" s="69" t="s">
        <v>626</v>
      </c>
      <c r="J448" s="69" t="s">
        <v>626</v>
      </c>
      <c r="K448" s="68" t="s">
        <v>626</v>
      </c>
      <c r="L448" s="68" t="s">
        <v>626</v>
      </c>
      <c r="M448" s="110" t="s">
        <v>627</v>
      </c>
      <c r="N448" s="110" t="s">
        <v>627</v>
      </c>
      <c r="O448" s="237" t="s">
        <v>627</v>
      </c>
      <c r="P448" s="110"/>
    </row>
    <row r="449" spans="1:16" s="64" customFormat="1" ht="14.1" customHeight="1">
      <c r="A449" s="64">
        <v>443</v>
      </c>
      <c r="B449" s="85"/>
      <c r="C449" s="93" t="s">
        <v>621</v>
      </c>
      <c r="D449" s="93" t="s">
        <v>300</v>
      </c>
      <c r="E449" s="93" t="s">
        <v>1167</v>
      </c>
      <c r="F449" s="87" t="s">
        <v>304</v>
      </c>
      <c r="G449" s="96" t="s">
        <v>302</v>
      </c>
      <c r="H449" s="96" t="s">
        <v>653</v>
      </c>
      <c r="I449" s="69">
        <v>11800</v>
      </c>
      <c r="J449" s="69" t="s">
        <v>626</v>
      </c>
      <c r="K449" s="68" t="s">
        <v>626</v>
      </c>
      <c r="L449" s="68" t="s">
        <v>626</v>
      </c>
      <c r="M449" s="110" t="s">
        <v>627</v>
      </c>
      <c r="N449" s="110" t="s">
        <v>627</v>
      </c>
      <c r="O449" s="237" t="s">
        <v>627</v>
      </c>
      <c r="P449" s="110"/>
    </row>
    <row r="450" spans="1:16" s="64" customFormat="1" ht="14.1" customHeight="1">
      <c r="A450" s="64">
        <v>444</v>
      </c>
      <c r="B450" s="85"/>
      <c r="C450" s="93" t="s">
        <v>621</v>
      </c>
      <c r="D450" s="93" t="s">
        <v>300</v>
      </c>
      <c r="E450" s="93"/>
      <c r="F450" s="87" t="s">
        <v>341</v>
      </c>
      <c r="G450" s="96" t="s">
        <v>302</v>
      </c>
      <c r="H450" s="96" t="s">
        <v>634</v>
      </c>
      <c r="I450" s="69">
        <v>1260</v>
      </c>
      <c r="J450" s="69">
        <v>1500</v>
      </c>
      <c r="K450" s="68">
        <v>1820</v>
      </c>
      <c r="L450" s="68">
        <v>1550</v>
      </c>
      <c r="M450" s="110" t="s">
        <v>627</v>
      </c>
      <c r="N450" s="110" t="s">
        <v>627</v>
      </c>
      <c r="O450" s="237" t="s">
        <v>3032</v>
      </c>
      <c r="P450" s="110"/>
    </row>
    <row r="451" spans="1:16" s="64" customFormat="1" ht="14.1" customHeight="1">
      <c r="A451" s="64">
        <v>445</v>
      </c>
      <c r="B451" s="85">
        <v>104</v>
      </c>
      <c r="C451" s="93" t="s">
        <v>621</v>
      </c>
      <c r="D451" s="93" t="s">
        <v>305</v>
      </c>
      <c r="E451" s="93" t="s">
        <v>1168</v>
      </c>
      <c r="F451" s="87" t="s">
        <v>297</v>
      </c>
      <c r="G451" s="96" t="s">
        <v>306</v>
      </c>
      <c r="H451" s="96" t="s">
        <v>634</v>
      </c>
      <c r="I451" s="69">
        <v>3200</v>
      </c>
      <c r="J451" s="69">
        <v>3200</v>
      </c>
      <c r="K451" s="68">
        <v>3500</v>
      </c>
      <c r="L451" s="68">
        <v>3500</v>
      </c>
      <c r="M451" s="110" t="s">
        <v>627</v>
      </c>
      <c r="N451" s="110" t="s">
        <v>627</v>
      </c>
      <c r="O451" s="237" t="s">
        <v>627</v>
      </c>
      <c r="P451" s="110"/>
    </row>
    <row r="452" spans="1:16" s="64" customFormat="1" ht="14.1" customHeight="1">
      <c r="A452" s="64">
        <v>446</v>
      </c>
      <c r="B452" s="85"/>
      <c r="C452" s="93" t="s">
        <v>621</v>
      </c>
      <c r="D452" s="93" t="s">
        <v>305</v>
      </c>
      <c r="E452" s="93"/>
      <c r="F452" s="87" t="s">
        <v>273</v>
      </c>
      <c r="G452" s="96" t="s">
        <v>306</v>
      </c>
      <c r="H452" s="96" t="s">
        <v>653</v>
      </c>
      <c r="I452" s="69">
        <v>2700</v>
      </c>
      <c r="J452" s="69" t="s">
        <v>626</v>
      </c>
      <c r="K452" s="68" t="s">
        <v>626</v>
      </c>
      <c r="L452" s="68">
        <v>2860</v>
      </c>
      <c r="M452" s="110" t="s">
        <v>3376</v>
      </c>
      <c r="N452" s="110" t="s">
        <v>627</v>
      </c>
      <c r="O452" s="237" t="s">
        <v>627</v>
      </c>
      <c r="P452" s="110"/>
    </row>
    <row r="453" spans="1:16" s="64" customFormat="1" ht="14.1" customHeight="1">
      <c r="A453" s="64">
        <v>447</v>
      </c>
      <c r="B453" s="85"/>
      <c r="C453" s="93" t="s">
        <v>621</v>
      </c>
      <c r="D453" s="93" t="s">
        <v>305</v>
      </c>
      <c r="E453" s="93"/>
      <c r="F453" s="87" t="s">
        <v>299</v>
      </c>
      <c r="G453" s="96" t="s">
        <v>631</v>
      </c>
      <c r="H453" s="96" t="s">
        <v>634</v>
      </c>
      <c r="I453" s="69">
        <v>3650</v>
      </c>
      <c r="J453" s="69">
        <v>4000</v>
      </c>
      <c r="K453" s="68">
        <v>3420</v>
      </c>
      <c r="L453" s="68">
        <v>4080</v>
      </c>
      <c r="M453" s="110" t="s">
        <v>627</v>
      </c>
      <c r="N453" s="110" t="s">
        <v>627</v>
      </c>
      <c r="O453" s="237" t="s">
        <v>3033</v>
      </c>
      <c r="P453" s="110"/>
    </row>
    <row r="454" spans="1:16" s="64" customFormat="1" ht="14.1" customHeight="1">
      <c r="A454" s="64">
        <v>448</v>
      </c>
      <c r="B454" s="85"/>
      <c r="C454" s="93" t="s">
        <v>621</v>
      </c>
      <c r="D454" s="93" t="s">
        <v>305</v>
      </c>
      <c r="E454" s="93"/>
      <c r="F454" s="87" t="s">
        <v>1157</v>
      </c>
      <c r="G454" s="96"/>
      <c r="H454" s="96" t="s">
        <v>653</v>
      </c>
      <c r="I454" s="69">
        <v>2750</v>
      </c>
      <c r="J454" s="69" t="s">
        <v>626</v>
      </c>
      <c r="K454" s="68" t="s">
        <v>626</v>
      </c>
      <c r="L454" s="68">
        <v>2950</v>
      </c>
      <c r="M454" s="110" t="s">
        <v>627</v>
      </c>
      <c r="N454" s="110" t="s">
        <v>627</v>
      </c>
      <c r="O454" s="237" t="s">
        <v>627</v>
      </c>
      <c r="P454" s="110"/>
    </row>
    <row r="455" spans="1:16" s="64" customFormat="1" ht="14.1" customHeight="1">
      <c r="A455" s="64">
        <v>449</v>
      </c>
      <c r="B455" s="85">
        <v>105</v>
      </c>
      <c r="C455" s="93" t="s">
        <v>621</v>
      </c>
      <c r="D455" s="93" t="s">
        <v>307</v>
      </c>
      <c r="E455" s="93"/>
      <c r="F455" s="87" t="s">
        <v>1169</v>
      </c>
      <c r="G455" s="96" t="s">
        <v>1170</v>
      </c>
      <c r="H455" s="96" t="s">
        <v>999</v>
      </c>
      <c r="I455" s="69" t="s">
        <v>626</v>
      </c>
      <c r="J455" s="69">
        <v>4600</v>
      </c>
      <c r="K455" s="68">
        <v>6050</v>
      </c>
      <c r="L455" s="68">
        <v>6050</v>
      </c>
      <c r="M455" s="110" t="s">
        <v>627</v>
      </c>
      <c r="N455" s="110" t="s">
        <v>627</v>
      </c>
      <c r="O455" s="237" t="s">
        <v>627</v>
      </c>
      <c r="P455" s="110"/>
    </row>
    <row r="456" spans="1:16" s="64" customFormat="1" ht="14.1" customHeight="1">
      <c r="A456" s="64">
        <v>450</v>
      </c>
      <c r="B456" s="85"/>
      <c r="C456" s="93" t="s">
        <v>621</v>
      </c>
      <c r="D456" s="93" t="s">
        <v>307</v>
      </c>
      <c r="E456" s="93" t="s">
        <v>1171</v>
      </c>
      <c r="F456" s="87" t="s">
        <v>308</v>
      </c>
      <c r="G456" s="96" t="s">
        <v>1172</v>
      </c>
      <c r="H456" s="96" t="s">
        <v>999</v>
      </c>
      <c r="I456" s="69">
        <v>35000</v>
      </c>
      <c r="J456" s="69">
        <v>35000</v>
      </c>
      <c r="K456" s="68" t="s">
        <v>626</v>
      </c>
      <c r="L456" s="68" t="s">
        <v>626</v>
      </c>
      <c r="M456" s="110" t="s">
        <v>627</v>
      </c>
      <c r="N456" s="110" t="s">
        <v>627</v>
      </c>
      <c r="O456" s="237" t="s">
        <v>627</v>
      </c>
      <c r="P456" s="110"/>
    </row>
    <row r="457" spans="1:16" s="64" customFormat="1" ht="14.1" customHeight="1">
      <c r="A457" s="64">
        <v>451</v>
      </c>
      <c r="B457" s="85"/>
      <c r="C457" s="93" t="s">
        <v>621</v>
      </c>
      <c r="D457" s="93" t="s">
        <v>307</v>
      </c>
      <c r="E457" s="93" t="s">
        <v>1171</v>
      </c>
      <c r="F457" s="87" t="s">
        <v>308</v>
      </c>
      <c r="G457" s="96" t="s">
        <v>1173</v>
      </c>
      <c r="H457" s="96" t="s">
        <v>999</v>
      </c>
      <c r="I457" s="69">
        <v>49500</v>
      </c>
      <c r="J457" s="69" t="s">
        <v>626</v>
      </c>
      <c r="K457" s="68" t="s">
        <v>626</v>
      </c>
      <c r="L457" s="68" t="s">
        <v>626</v>
      </c>
      <c r="M457" s="110" t="s">
        <v>3377</v>
      </c>
      <c r="N457" s="110" t="s">
        <v>627</v>
      </c>
      <c r="O457" s="237" t="s">
        <v>627</v>
      </c>
      <c r="P457" s="110"/>
    </row>
    <row r="458" spans="1:16" s="64" customFormat="1" ht="14.1" customHeight="1">
      <c r="A458" s="64">
        <v>452</v>
      </c>
      <c r="B458" s="85"/>
      <c r="C458" s="93" t="s">
        <v>621</v>
      </c>
      <c r="D458" s="93" t="s">
        <v>307</v>
      </c>
      <c r="E458" s="93" t="s">
        <v>1171</v>
      </c>
      <c r="F458" s="87" t="s">
        <v>308</v>
      </c>
      <c r="G458" s="96" t="s">
        <v>1174</v>
      </c>
      <c r="H458" s="96" t="s">
        <v>999</v>
      </c>
      <c r="I458" s="69">
        <v>55000</v>
      </c>
      <c r="J458" s="69">
        <v>55000</v>
      </c>
      <c r="K458" s="68" t="s">
        <v>626</v>
      </c>
      <c r="L458" s="68" t="s">
        <v>626</v>
      </c>
      <c r="M458" s="110" t="s">
        <v>3378</v>
      </c>
      <c r="N458" s="110" t="s">
        <v>627</v>
      </c>
      <c r="O458" s="237" t="s">
        <v>627</v>
      </c>
      <c r="P458" s="110"/>
    </row>
    <row r="459" spans="1:16" s="64" customFormat="1" ht="14.1" customHeight="1">
      <c r="A459" s="64">
        <v>453</v>
      </c>
      <c r="B459" s="85"/>
      <c r="C459" s="93" t="s">
        <v>621</v>
      </c>
      <c r="D459" s="93" t="s">
        <v>307</v>
      </c>
      <c r="E459" s="93" t="s">
        <v>1175</v>
      </c>
      <c r="F459" s="87" t="s">
        <v>308</v>
      </c>
      <c r="G459" s="96" t="s">
        <v>309</v>
      </c>
      <c r="H459" s="96" t="s">
        <v>653</v>
      </c>
      <c r="I459" s="69">
        <v>63000</v>
      </c>
      <c r="J459" s="69" t="s">
        <v>626</v>
      </c>
      <c r="K459" s="68" t="s">
        <v>626</v>
      </c>
      <c r="L459" s="68" t="s">
        <v>626</v>
      </c>
      <c r="M459" s="110" t="s">
        <v>627</v>
      </c>
      <c r="N459" s="110" t="s">
        <v>627</v>
      </c>
      <c r="O459" s="237" t="s">
        <v>627</v>
      </c>
      <c r="P459" s="110"/>
    </row>
    <row r="460" spans="1:16" s="64" customFormat="1" ht="14.1" customHeight="1">
      <c r="A460" s="64">
        <v>454</v>
      </c>
      <c r="B460" s="85"/>
      <c r="C460" s="93" t="s">
        <v>621</v>
      </c>
      <c r="D460" s="93" t="s">
        <v>307</v>
      </c>
      <c r="E460" s="93" t="s">
        <v>1176</v>
      </c>
      <c r="F460" s="87" t="s">
        <v>308</v>
      </c>
      <c r="G460" s="96" t="s">
        <v>310</v>
      </c>
      <c r="H460" s="96" t="s">
        <v>653</v>
      </c>
      <c r="I460" s="69" t="s">
        <v>626</v>
      </c>
      <c r="J460" s="69">
        <v>29500</v>
      </c>
      <c r="K460" s="68" t="s">
        <v>626</v>
      </c>
      <c r="L460" s="68" t="s">
        <v>626</v>
      </c>
      <c r="M460" s="110" t="s">
        <v>627</v>
      </c>
      <c r="N460" s="110" t="s">
        <v>627</v>
      </c>
      <c r="O460" s="237" t="s">
        <v>627</v>
      </c>
      <c r="P460" s="110"/>
    </row>
    <row r="461" spans="1:16" s="64" customFormat="1" ht="14.1" customHeight="1">
      <c r="A461" s="64">
        <v>455</v>
      </c>
      <c r="B461" s="85"/>
      <c r="C461" s="93" t="s">
        <v>621</v>
      </c>
      <c r="D461" s="93" t="s">
        <v>307</v>
      </c>
      <c r="E461" s="93"/>
      <c r="F461" s="87" t="s">
        <v>308</v>
      </c>
      <c r="G461" s="96" t="s">
        <v>1177</v>
      </c>
      <c r="H461" s="96" t="s">
        <v>386</v>
      </c>
      <c r="I461" s="69" t="s">
        <v>626</v>
      </c>
      <c r="J461" s="69" t="s">
        <v>626</v>
      </c>
      <c r="K461" s="68" t="s">
        <v>626</v>
      </c>
      <c r="L461" s="68" t="s">
        <v>626</v>
      </c>
      <c r="M461" s="110" t="s">
        <v>627</v>
      </c>
      <c r="N461" s="110" t="s">
        <v>627</v>
      </c>
      <c r="O461" s="237" t="s">
        <v>627</v>
      </c>
      <c r="P461" s="110"/>
    </row>
    <row r="462" spans="1:16" s="64" customFormat="1" ht="14.1" customHeight="1">
      <c r="A462" s="64">
        <v>456</v>
      </c>
      <c r="B462" s="85"/>
      <c r="C462" s="93" t="s">
        <v>621</v>
      </c>
      <c r="D462" s="93" t="s">
        <v>307</v>
      </c>
      <c r="E462" s="93"/>
      <c r="F462" s="87" t="s">
        <v>1178</v>
      </c>
      <c r="G462" s="96" t="s">
        <v>2302</v>
      </c>
      <c r="H462" s="96" t="s">
        <v>999</v>
      </c>
      <c r="I462" s="69" t="s">
        <v>626</v>
      </c>
      <c r="J462" s="69" t="s">
        <v>626</v>
      </c>
      <c r="K462" s="68" t="s">
        <v>626</v>
      </c>
      <c r="L462" s="68" t="s">
        <v>626</v>
      </c>
      <c r="M462" s="110" t="s">
        <v>627</v>
      </c>
      <c r="N462" s="110" t="s">
        <v>627</v>
      </c>
      <c r="O462" s="237" t="s">
        <v>627</v>
      </c>
      <c r="P462" s="110"/>
    </row>
    <row r="463" spans="1:16" s="64" customFormat="1" ht="14.1" customHeight="1">
      <c r="A463" s="64">
        <v>457</v>
      </c>
      <c r="B463" s="85"/>
      <c r="C463" s="93" t="s">
        <v>621</v>
      </c>
      <c r="D463" s="93" t="s">
        <v>307</v>
      </c>
      <c r="E463" s="93"/>
      <c r="F463" s="87" t="s">
        <v>299</v>
      </c>
      <c r="G463" s="96" t="s">
        <v>1170</v>
      </c>
      <c r="H463" s="96" t="s">
        <v>999</v>
      </c>
      <c r="I463" s="69">
        <v>2500</v>
      </c>
      <c r="J463" s="69">
        <v>2400</v>
      </c>
      <c r="K463" s="68" t="s">
        <v>626</v>
      </c>
      <c r="L463" s="68">
        <v>2600</v>
      </c>
      <c r="M463" s="110" t="s">
        <v>627</v>
      </c>
      <c r="N463" s="110" t="s">
        <v>627</v>
      </c>
      <c r="O463" s="237" t="s">
        <v>627</v>
      </c>
      <c r="P463" s="110"/>
    </row>
    <row r="464" spans="1:16" s="64" customFormat="1" ht="14.1" customHeight="1">
      <c r="A464" s="64">
        <v>458</v>
      </c>
      <c r="B464" s="85"/>
      <c r="C464" s="93" t="s">
        <v>621</v>
      </c>
      <c r="D464" s="93" t="s">
        <v>307</v>
      </c>
      <c r="E464" s="93" t="s">
        <v>1171</v>
      </c>
      <c r="F464" s="87" t="s">
        <v>131</v>
      </c>
      <c r="G464" s="96" t="s">
        <v>1174</v>
      </c>
      <c r="H464" s="96" t="s">
        <v>999</v>
      </c>
      <c r="I464" s="69">
        <v>21500</v>
      </c>
      <c r="J464" s="69">
        <v>16500</v>
      </c>
      <c r="K464" s="68">
        <v>31650</v>
      </c>
      <c r="L464" s="68">
        <v>32650</v>
      </c>
      <c r="M464" s="110" t="s">
        <v>627</v>
      </c>
      <c r="N464" s="110" t="s">
        <v>627</v>
      </c>
      <c r="O464" s="237" t="s">
        <v>627</v>
      </c>
      <c r="P464" s="110"/>
    </row>
    <row r="465" spans="1:16" s="64" customFormat="1" ht="14.1" customHeight="1">
      <c r="A465" s="64">
        <v>459</v>
      </c>
      <c r="B465" s="85"/>
      <c r="C465" s="93" t="s">
        <v>621</v>
      </c>
      <c r="D465" s="93" t="s">
        <v>307</v>
      </c>
      <c r="E465" s="93" t="s">
        <v>1179</v>
      </c>
      <c r="F465" s="87" t="s">
        <v>131</v>
      </c>
      <c r="G465" s="96" t="s">
        <v>311</v>
      </c>
      <c r="H465" s="96" t="s">
        <v>653</v>
      </c>
      <c r="I465" s="69">
        <v>21500</v>
      </c>
      <c r="J465" s="69" t="s">
        <v>626</v>
      </c>
      <c r="K465" s="68">
        <v>31300</v>
      </c>
      <c r="L465" s="68">
        <v>32680</v>
      </c>
      <c r="M465" s="110" t="s">
        <v>627</v>
      </c>
      <c r="N465" s="110" t="s">
        <v>627</v>
      </c>
      <c r="O465" s="237" t="s">
        <v>627</v>
      </c>
      <c r="P465" s="110"/>
    </row>
    <row r="466" spans="1:16" s="64" customFormat="1" ht="14.1" customHeight="1">
      <c r="A466" s="64">
        <v>460</v>
      </c>
      <c r="B466" s="85"/>
      <c r="C466" s="93" t="s">
        <v>621</v>
      </c>
      <c r="D466" s="93" t="s">
        <v>307</v>
      </c>
      <c r="E466" s="93" t="s">
        <v>1176</v>
      </c>
      <c r="F466" s="87" t="s">
        <v>131</v>
      </c>
      <c r="G466" s="96" t="s">
        <v>1180</v>
      </c>
      <c r="H466" s="96" t="s">
        <v>653</v>
      </c>
      <c r="I466" s="69">
        <v>23900</v>
      </c>
      <c r="J466" s="69" t="s">
        <v>626</v>
      </c>
      <c r="K466" s="68">
        <v>33000</v>
      </c>
      <c r="L466" s="68">
        <v>32300</v>
      </c>
      <c r="M466" s="110" t="s">
        <v>627</v>
      </c>
      <c r="N466" s="110" t="s">
        <v>627</v>
      </c>
      <c r="O466" s="237" t="s">
        <v>3034</v>
      </c>
      <c r="P466" s="110"/>
    </row>
    <row r="467" spans="1:16" s="64" customFormat="1" ht="14.1" customHeight="1">
      <c r="A467" s="64">
        <v>461</v>
      </c>
      <c r="B467" s="85"/>
      <c r="C467" s="93" t="s">
        <v>621</v>
      </c>
      <c r="D467" s="93" t="s">
        <v>307</v>
      </c>
      <c r="E467" s="93" t="s">
        <v>1175</v>
      </c>
      <c r="F467" s="87" t="s">
        <v>131</v>
      </c>
      <c r="G467" s="96" t="s">
        <v>309</v>
      </c>
      <c r="H467" s="96" t="s">
        <v>653</v>
      </c>
      <c r="I467" s="69" t="s">
        <v>626</v>
      </c>
      <c r="J467" s="69">
        <v>14900</v>
      </c>
      <c r="K467" s="68" t="s">
        <v>626</v>
      </c>
      <c r="L467" s="68" t="s">
        <v>626</v>
      </c>
      <c r="M467" s="110" t="s">
        <v>627</v>
      </c>
      <c r="N467" s="110" t="s">
        <v>627</v>
      </c>
      <c r="O467" s="237" t="s">
        <v>627</v>
      </c>
      <c r="P467" s="110"/>
    </row>
    <row r="468" spans="1:16" s="64" customFormat="1" ht="14.1" customHeight="1">
      <c r="A468" s="64">
        <v>462</v>
      </c>
      <c r="B468" s="85"/>
      <c r="C468" s="93" t="s">
        <v>621</v>
      </c>
      <c r="D468" s="93" t="s">
        <v>307</v>
      </c>
      <c r="E468" s="93" t="s">
        <v>1175</v>
      </c>
      <c r="F468" s="87" t="s">
        <v>131</v>
      </c>
      <c r="G468" s="96" t="s">
        <v>309</v>
      </c>
      <c r="H468" s="96" t="s">
        <v>653</v>
      </c>
      <c r="I468" s="69" t="s">
        <v>626</v>
      </c>
      <c r="J468" s="69" t="s">
        <v>626</v>
      </c>
      <c r="K468" s="68" t="s">
        <v>626</v>
      </c>
      <c r="L468" s="68" t="s">
        <v>626</v>
      </c>
      <c r="M468" s="110" t="s">
        <v>627</v>
      </c>
      <c r="N468" s="110" t="s">
        <v>627</v>
      </c>
      <c r="O468" s="237" t="s">
        <v>627</v>
      </c>
      <c r="P468" s="110"/>
    </row>
    <row r="469" spans="1:16" s="64" customFormat="1" ht="14.1" customHeight="1">
      <c r="A469" s="64">
        <v>463</v>
      </c>
      <c r="B469" s="85"/>
      <c r="C469" s="93" t="s">
        <v>621</v>
      </c>
      <c r="D469" s="93" t="s">
        <v>307</v>
      </c>
      <c r="E469" s="93"/>
      <c r="F469" s="87" t="s">
        <v>114</v>
      </c>
      <c r="G469" s="96" t="s">
        <v>1170</v>
      </c>
      <c r="H469" s="96" t="s">
        <v>999</v>
      </c>
      <c r="I469" s="69">
        <v>3700</v>
      </c>
      <c r="J469" s="69">
        <v>3500</v>
      </c>
      <c r="K469" s="68">
        <v>2350</v>
      </c>
      <c r="L469" s="68">
        <v>3930</v>
      </c>
      <c r="M469" s="110" t="s">
        <v>627</v>
      </c>
      <c r="N469" s="110" t="s">
        <v>627</v>
      </c>
      <c r="O469" s="237" t="s">
        <v>627</v>
      </c>
      <c r="P469" s="110"/>
    </row>
    <row r="470" spans="1:16" s="64" customFormat="1" ht="14.1" customHeight="1">
      <c r="A470" s="64">
        <v>464</v>
      </c>
      <c r="B470" s="85"/>
      <c r="C470" s="93" t="s">
        <v>621</v>
      </c>
      <c r="D470" s="93" t="s">
        <v>307</v>
      </c>
      <c r="E470" s="93" t="s">
        <v>1171</v>
      </c>
      <c r="F470" s="87" t="s">
        <v>1181</v>
      </c>
      <c r="G470" s="96" t="s">
        <v>1174</v>
      </c>
      <c r="H470" s="96" t="s">
        <v>999</v>
      </c>
      <c r="I470" s="69">
        <v>32800</v>
      </c>
      <c r="J470" s="70" t="s">
        <v>626</v>
      </c>
      <c r="K470" s="70">
        <v>26900</v>
      </c>
      <c r="L470" s="70" t="s">
        <v>626</v>
      </c>
      <c r="M470" s="110" t="s">
        <v>1187</v>
      </c>
      <c r="N470" s="110" t="s">
        <v>627</v>
      </c>
      <c r="O470" s="237" t="s">
        <v>627</v>
      </c>
      <c r="P470" s="110"/>
    </row>
    <row r="471" spans="1:16" s="64" customFormat="1" ht="14.1" customHeight="1">
      <c r="A471" s="64">
        <v>465</v>
      </c>
      <c r="B471" s="85"/>
      <c r="C471" s="93" t="s">
        <v>621</v>
      </c>
      <c r="D471" s="93" t="s">
        <v>307</v>
      </c>
      <c r="E471" s="93" t="s">
        <v>1171</v>
      </c>
      <c r="F471" s="87" t="s">
        <v>416</v>
      </c>
      <c r="G471" s="96" t="s">
        <v>1174</v>
      </c>
      <c r="H471" s="96" t="s">
        <v>999</v>
      </c>
      <c r="I471" s="69">
        <v>8250</v>
      </c>
      <c r="J471" s="69" t="s">
        <v>626</v>
      </c>
      <c r="K471" s="68">
        <v>12300</v>
      </c>
      <c r="L471" s="68">
        <v>12300</v>
      </c>
      <c r="M471" s="110" t="s">
        <v>1187</v>
      </c>
      <c r="N471" s="110" t="s">
        <v>627</v>
      </c>
      <c r="O471" s="237" t="s">
        <v>627</v>
      </c>
      <c r="P471" s="110"/>
    </row>
    <row r="472" spans="1:16" s="64" customFormat="1" ht="14.1" customHeight="1">
      <c r="A472" s="64">
        <v>466</v>
      </c>
      <c r="B472" s="85"/>
      <c r="C472" s="93" t="s">
        <v>621</v>
      </c>
      <c r="D472" s="93" t="s">
        <v>307</v>
      </c>
      <c r="E472" s="93" t="s">
        <v>1179</v>
      </c>
      <c r="F472" s="87" t="s">
        <v>416</v>
      </c>
      <c r="G472" s="96" t="s">
        <v>311</v>
      </c>
      <c r="H472" s="96" t="s">
        <v>653</v>
      </c>
      <c r="I472" s="69">
        <v>8250</v>
      </c>
      <c r="J472" s="69">
        <v>9200</v>
      </c>
      <c r="K472" s="68">
        <v>12300</v>
      </c>
      <c r="L472" s="68">
        <v>12300</v>
      </c>
      <c r="M472" s="110" t="s">
        <v>627</v>
      </c>
      <c r="N472" s="110" t="s">
        <v>627</v>
      </c>
      <c r="O472" s="237" t="s">
        <v>627</v>
      </c>
      <c r="P472" s="110"/>
    </row>
    <row r="473" spans="1:16" s="64" customFormat="1" ht="14.1" customHeight="1">
      <c r="A473" s="64">
        <v>467</v>
      </c>
      <c r="B473" s="85"/>
      <c r="C473" s="93" t="s">
        <v>621</v>
      </c>
      <c r="D473" s="93" t="s">
        <v>307</v>
      </c>
      <c r="E473" s="93" t="s">
        <v>1182</v>
      </c>
      <c r="F473" s="87" t="s">
        <v>416</v>
      </c>
      <c r="G473" s="96" t="s">
        <v>1183</v>
      </c>
      <c r="H473" s="96" t="s">
        <v>1184</v>
      </c>
      <c r="I473" s="69" t="s">
        <v>626</v>
      </c>
      <c r="J473" s="69" t="s">
        <v>626</v>
      </c>
      <c r="K473" s="68" t="s">
        <v>626</v>
      </c>
      <c r="L473" s="68" t="s">
        <v>626</v>
      </c>
      <c r="M473" s="110" t="s">
        <v>627</v>
      </c>
      <c r="N473" s="110" t="s">
        <v>627</v>
      </c>
      <c r="O473" s="237" t="s">
        <v>627</v>
      </c>
      <c r="P473" s="110"/>
    </row>
    <row r="474" spans="1:16" s="64" customFormat="1" ht="14.1" customHeight="1">
      <c r="A474" s="64">
        <v>468</v>
      </c>
      <c r="B474" s="85"/>
      <c r="C474" s="93" t="s">
        <v>621</v>
      </c>
      <c r="D474" s="93" t="s">
        <v>307</v>
      </c>
      <c r="E474" s="93" t="s">
        <v>1185</v>
      </c>
      <c r="F474" s="87" t="s">
        <v>416</v>
      </c>
      <c r="G474" s="96" t="s">
        <v>312</v>
      </c>
      <c r="H474" s="96" t="s">
        <v>653</v>
      </c>
      <c r="I474" s="69" t="s">
        <v>626</v>
      </c>
      <c r="J474" s="69" t="s">
        <v>626</v>
      </c>
      <c r="K474" s="68" t="s">
        <v>626</v>
      </c>
      <c r="L474" s="68">
        <v>12300</v>
      </c>
      <c r="M474" s="110" t="s">
        <v>627</v>
      </c>
      <c r="N474" s="110" t="s">
        <v>627</v>
      </c>
      <c r="O474" s="237" t="s">
        <v>627</v>
      </c>
      <c r="P474" s="110"/>
    </row>
    <row r="475" spans="1:16" s="64" customFormat="1" ht="14.1" customHeight="1">
      <c r="A475" s="64">
        <v>469</v>
      </c>
      <c r="B475" s="85">
        <v>106</v>
      </c>
      <c r="C475" s="93" t="s">
        <v>621</v>
      </c>
      <c r="D475" s="93" t="s">
        <v>622</v>
      </c>
      <c r="E475" s="93" t="s">
        <v>699</v>
      </c>
      <c r="F475" s="87" t="s">
        <v>114</v>
      </c>
      <c r="G475" s="96"/>
      <c r="H475" s="96" t="s">
        <v>1186</v>
      </c>
      <c r="I475" s="69" t="s">
        <v>626</v>
      </c>
      <c r="J475" s="69" t="s">
        <v>626</v>
      </c>
      <c r="K475" s="68" t="s">
        <v>626</v>
      </c>
      <c r="L475" s="68">
        <v>16250</v>
      </c>
      <c r="M475" s="110" t="s">
        <v>627</v>
      </c>
      <c r="N475" s="110" t="s">
        <v>627</v>
      </c>
      <c r="O475" s="237" t="s">
        <v>627</v>
      </c>
      <c r="P475" s="110"/>
    </row>
    <row r="476" spans="1:16" s="64" customFormat="1" ht="14.1" customHeight="1">
      <c r="A476" s="64">
        <v>470</v>
      </c>
      <c r="B476" s="85"/>
      <c r="C476" s="93" t="s">
        <v>621</v>
      </c>
      <c r="D476" s="93" t="s">
        <v>622</v>
      </c>
      <c r="E476" s="93" t="s">
        <v>699</v>
      </c>
      <c r="F476" s="87" t="s">
        <v>114</v>
      </c>
      <c r="G476" s="96" t="s">
        <v>1187</v>
      </c>
      <c r="H476" s="96" t="s">
        <v>1188</v>
      </c>
      <c r="I476" s="69" t="s">
        <v>626</v>
      </c>
      <c r="J476" s="69" t="s">
        <v>626</v>
      </c>
      <c r="K476" s="68" t="s">
        <v>626</v>
      </c>
      <c r="L476" s="68">
        <v>16000</v>
      </c>
      <c r="M476" s="110" t="s">
        <v>627</v>
      </c>
      <c r="N476" s="110" t="s">
        <v>627</v>
      </c>
      <c r="O476" s="237" t="s">
        <v>627</v>
      </c>
      <c r="P476" s="110"/>
    </row>
    <row r="477" spans="1:16" s="64" customFormat="1" ht="14.1" customHeight="1">
      <c r="A477" s="64">
        <v>471</v>
      </c>
      <c r="B477" s="85"/>
      <c r="C477" s="93" t="s">
        <v>621</v>
      </c>
      <c r="D477" s="93" t="s">
        <v>622</v>
      </c>
      <c r="E477" s="93" t="s">
        <v>699</v>
      </c>
      <c r="F477" s="87" t="s">
        <v>114</v>
      </c>
      <c r="G477" s="96" t="s">
        <v>1187</v>
      </c>
      <c r="H477" s="96" t="s">
        <v>823</v>
      </c>
      <c r="I477" s="69" t="s">
        <v>626</v>
      </c>
      <c r="J477" s="69" t="s">
        <v>626</v>
      </c>
      <c r="K477" s="68" t="s">
        <v>626</v>
      </c>
      <c r="L477" s="68">
        <v>15800</v>
      </c>
      <c r="M477" s="110" t="s">
        <v>627</v>
      </c>
      <c r="N477" s="110" t="s">
        <v>627</v>
      </c>
      <c r="O477" s="237" t="s">
        <v>627</v>
      </c>
      <c r="P477" s="110"/>
    </row>
    <row r="478" spans="1:16" s="64" customFormat="1" ht="14.1" customHeight="1">
      <c r="A478" s="64">
        <v>472</v>
      </c>
      <c r="B478" s="85"/>
      <c r="C478" s="93" t="s">
        <v>621</v>
      </c>
      <c r="D478" s="93" t="s">
        <v>622</v>
      </c>
      <c r="E478" s="93" t="s">
        <v>699</v>
      </c>
      <c r="F478" s="85" t="s">
        <v>416</v>
      </c>
      <c r="G478" s="93"/>
      <c r="H478" s="96" t="s">
        <v>1189</v>
      </c>
      <c r="I478" s="69" t="s">
        <v>626</v>
      </c>
      <c r="J478" s="69" t="s">
        <v>626</v>
      </c>
      <c r="K478" s="68" t="s">
        <v>626</v>
      </c>
      <c r="L478" s="68" t="s">
        <v>626</v>
      </c>
      <c r="M478" s="110" t="s">
        <v>627</v>
      </c>
      <c r="N478" s="110" t="s">
        <v>627</v>
      </c>
      <c r="O478" s="237" t="s">
        <v>627</v>
      </c>
      <c r="P478" s="110"/>
    </row>
    <row r="479" spans="1:16" s="64" customFormat="1" ht="14.1" customHeight="1">
      <c r="A479" s="64">
        <v>473</v>
      </c>
      <c r="B479" s="85"/>
      <c r="C479" s="93" t="s">
        <v>621</v>
      </c>
      <c r="D479" s="93" t="s">
        <v>622</v>
      </c>
      <c r="E479" s="93" t="s">
        <v>699</v>
      </c>
      <c r="F479" s="85" t="s">
        <v>416</v>
      </c>
      <c r="G479" s="93"/>
      <c r="H479" s="96" t="s">
        <v>1186</v>
      </c>
      <c r="I479" s="69" t="s">
        <v>626</v>
      </c>
      <c r="J479" s="69" t="s">
        <v>626</v>
      </c>
      <c r="K479" s="68" t="s">
        <v>626</v>
      </c>
      <c r="L479" s="68">
        <v>31250</v>
      </c>
      <c r="M479" s="110" t="s">
        <v>627</v>
      </c>
      <c r="N479" s="110" t="s">
        <v>627</v>
      </c>
      <c r="O479" s="237" t="s">
        <v>627</v>
      </c>
      <c r="P479" s="110"/>
    </row>
    <row r="480" spans="1:16" s="64" customFormat="1" ht="14.1" customHeight="1">
      <c r="A480" s="64">
        <v>474</v>
      </c>
      <c r="B480" s="85"/>
      <c r="C480" s="93" t="s">
        <v>621</v>
      </c>
      <c r="D480" s="93" t="s">
        <v>622</v>
      </c>
      <c r="E480" s="93" t="s">
        <v>699</v>
      </c>
      <c r="F480" s="85" t="s">
        <v>416</v>
      </c>
      <c r="G480" s="93" t="s">
        <v>1190</v>
      </c>
      <c r="H480" s="96" t="s">
        <v>1188</v>
      </c>
      <c r="I480" s="69" t="s">
        <v>626</v>
      </c>
      <c r="J480" s="69" t="s">
        <v>626</v>
      </c>
      <c r="K480" s="68" t="s">
        <v>626</v>
      </c>
      <c r="L480" s="68">
        <v>30000</v>
      </c>
      <c r="M480" s="110" t="s">
        <v>627</v>
      </c>
      <c r="N480" s="110" t="s">
        <v>627</v>
      </c>
      <c r="O480" s="237" t="s">
        <v>627</v>
      </c>
      <c r="P480" s="110"/>
    </row>
    <row r="481" spans="1:16" s="64" customFormat="1" ht="14.1" customHeight="1">
      <c r="A481" s="64">
        <v>475</v>
      </c>
      <c r="B481" s="85">
        <v>107</v>
      </c>
      <c r="C481" s="93" t="s">
        <v>621</v>
      </c>
      <c r="D481" s="93" t="s">
        <v>313</v>
      </c>
      <c r="E481" s="93" t="s">
        <v>1191</v>
      </c>
      <c r="F481" s="85" t="s">
        <v>314</v>
      </c>
      <c r="G481" s="93" t="s">
        <v>315</v>
      </c>
      <c r="H481" s="96" t="s">
        <v>634</v>
      </c>
      <c r="I481" s="69">
        <v>17700</v>
      </c>
      <c r="J481" s="69" t="s">
        <v>626</v>
      </c>
      <c r="K481" s="68" t="s">
        <v>626</v>
      </c>
      <c r="L481" s="68" t="s">
        <v>626</v>
      </c>
      <c r="M481" s="110" t="s">
        <v>627</v>
      </c>
      <c r="N481" s="110" t="s">
        <v>627</v>
      </c>
      <c r="O481" s="237" t="s">
        <v>627</v>
      </c>
      <c r="P481" s="110"/>
    </row>
    <row r="482" spans="1:16" s="64" customFormat="1" ht="14.1" customHeight="1">
      <c r="A482" s="64">
        <v>476</v>
      </c>
      <c r="B482" s="85"/>
      <c r="C482" s="93" t="s">
        <v>621</v>
      </c>
      <c r="D482" s="93" t="s">
        <v>313</v>
      </c>
      <c r="E482" s="93" t="s">
        <v>1192</v>
      </c>
      <c r="F482" s="85" t="s">
        <v>114</v>
      </c>
      <c r="G482" s="93" t="s">
        <v>315</v>
      </c>
      <c r="H482" s="96" t="s">
        <v>653</v>
      </c>
      <c r="I482" s="69">
        <v>4980</v>
      </c>
      <c r="J482" s="69" t="s">
        <v>626</v>
      </c>
      <c r="K482" s="68">
        <v>7100</v>
      </c>
      <c r="L482" s="68">
        <v>7100</v>
      </c>
      <c r="M482" s="110" t="s">
        <v>627</v>
      </c>
      <c r="N482" s="110" t="s">
        <v>627</v>
      </c>
      <c r="O482" s="237" t="s">
        <v>627</v>
      </c>
      <c r="P482" s="110"/>
    </row>
    <row r="483" spans="1:16" s="64" customFormat="1" ht="14.1" customHeight="1">
      <c r="A483" s="64">
        <v>477</v>
      </c>
      <c r="B483" s="85"/>
      <c r="C483" s="93" t="s">
        <v>621</v>
      </c>
      <c r="D483" s="93" t="s">
        <v>313</v>
      </c>
      <c r="E483" s="93"/>
      <c r="F483" s="85" t="s">
        <v>316</v>
      </c>
      <c r="G483" s="93" t="s">
        <v>1193</v>
      </c>
      <c r="H483" s="96" t="s">
        <v>634</v>
      </c>
      <c r="I483" s="69">
        <v>2950</v>
      </c>
      <c r="J483" s="69" t="s">
        <v>626</v>
      </c>
      <c r="K483" s="68">
        <v>3250</v>
      </c>
      <c r="L483" s="68">
        <v>3250</v>
      </c>
      <c r="M483" s="110" t="s">
        <v>627</v>
      </c>
      <c r="N483" s="110" t="s">
        <v>627</v>
      </c>
      <c r="O483" s="237" t="s">
        <v>627</v>
      </c>
      <c r="P483" s="110"/>
    </row>
    <row r="484" spans="1:16" s="64" customFormat="1" ht="14.1" customHeight="1">
      <c r="A484" s="64">
        <v>478</v>
      </c>
      <c r="B484" s="85"/>
      <c r="C484" s="93" t="s">
        <v>621</v>
      </c>
      <c r="D484" s="93" t="s">
        <v>313</v>
      </c>
      <c r="E484" s="93" t="s">
        <v>1191</v>
      </c>
      <c r="F484" s="85" t="s">
        <v>316</v>
      </c>
      <c r="G484" s="93" t="s">
        <v>315</v>
      </c>
      <c r="H484" s="96" t="s">
        <v>634</v>
      </c>
      <c r="I484" s="69">
        <v>6250</v>
      </c>
      <c r="J484" s="69" t="s">
        <v>626</v>
      </c>
      <c r="K484" s="68">
        <v>6980</v>
      </c>
      <c r="L484" s="68">
        <v>6980</v>
      </c>
      <c r="M484" s="110" t="s">
        <v>627</v>
      </c>
      <c r="N484" s="110" t="s">
        <v>627</v>
      </c>
      <c r="O484" s="237" t="s">
        <v>627</v>
      </c>
      <c r="P484" s="110"/>
    </row>
    <row r="485" spans="1:16" s="64" customFormat="1" ht="14.1" customHeight="1">
      <c r="A485" s="64">
        <v>479</v>
      </c>
      <c r="B485" s="85">
        <v>108</v>
      </c>
      <c r="C485" s="93" t="s">
        <v>621</v>
      </c>
      <c r="D485" s="93" t="s">
        <v>1194</v>
      </c>
      <c r="E485" s="92" t="s">
        <v>1195</v>
      </c>
      <c r="F485" s="85" t="s">
        <v>1504</v>
      </c>
      <c r="G485" s="93"/>
      <c r="H485" s="96" t="s">
        <v>653</v>
      </c>
      <c r="I485" s="69">
        <v>0</v>
      </c>
      <c r="J485" s="69" t="s">
        <v>626</v>
      </c>
      <c r="K485" s="68" t="s">
        <v>626</v>
      </c>
      <c r="L485" s="68" t="s">
        <v>626</v>
      </c>
      <c r="M485" s="110" t="s">
        <v>3379</v>
      </c>
      <c r="N485" s="110" t="s">
        <v>627</v>
      </c>
      <c r="O485" s="237" t="s">
        <v>627</v>
      </c>
      <c r="P485" s="110"/>
    </row>
    <row r="486" spans="1:16" s="64" customFormat="1" ht="14.1" customHeight="1">
      <c r="A486" s="64">
        <v>480</v>
      </c>
      <c r="B486" s="85">
        <v>109</v>
      </c>
      <c r="C486" s="93" t="s">
        <v>621</v>
      </c>
      <c r="D486" s="93" t="s">
        <v>317</v>
      </c>
      <c r="E486" s="93"/>
      <c r="F486" s="85" t="s">
        <v>301</v>
      </c>
      <c r="G486" s="93"/>
      <c r="H486" s="96" t="s">
        <v>651</v>
      </c>
      <c r="I486" s="69" t="s">
        <v>626</v>
      </c>
      <c r="J486" s="69" t="s">
        <v>626</v>
      </c>
      <c r="K486" s="68" t="s">
        <v>626</v>
      </c>
      <c r="L486" s="68" t="s">
        <v>626</v>
      </c>
      <c r="M486" s="110" t="s">
        <v>627</v>
      </c>
      <c r="N486" s="110" t="s">
        <v>627</v>
      </c>
      <c r="O486" s="237" t="s">
        <v>627</v>
      </c>
      <c r="P486" s="110"/>
    </row>
    <row r="487" spans="1:16" s="64" customFormat="1" ht="14.1" customHeight="1">
      <c r="A487" s="64">
        <v>481</v>
      </c>
      <c r="B487" s="85"/>
      <c r="C487" s="93" t="s">
        <v>621</v>
      </c>
      <c r="D487" s="93" t="s">
        <v>317</v>
      </c>
      <c r="E487" s="93" t="s">
        <v>1196</v>
      </c>
      <c r="F487" s="85" t="s">
        <v>301</v>
      </c>
      <c r="G487" s="93"/>
      <c r="H487" s="96" t="s">
        <v>634</v>
      </c>
      <c r="I487" s="69" t="s">
        <v>626</v>
      </c>
      <c r="J487" s="69" t="s">
        <v>626</v>
      </c>
      <c r="K487" s="68">
        <v>4900</v>
      </c>
      <c r="L487" s="68" t="s">
        <v>626</v>
      </c>
      <c r="M487" s="110" t="s">
        <v>627</v>
      </c>
      <c r="N487" s="110" t="s">
        <v>627</v>
      </c>
      <c r="O487" s="237" t="s">
        <v>627</v>
      </c>
      <c r="P487" s="110"/>
    </row>
    <row r="488" spans="1:16" s="64" customFormat="1" ht="14.1" customHeight="1">
      <c r="A488" s="64">
        <v>482</v>
      </c>
      <c r="B488" s="85"/>
      <c r="C488" s="93" t="s">
        <v>621</v>
      </c>
      <c r="D488" s="93" t="s">
        <v>317</v>
      </c>
      <c r="E488" s="93" t="s">
        <v>1167</v>
      </c>
      <c r="F488" s="85" t="s">
        <v>863</v>
      </c>
      <c r="G488" s="93" t="s">
        <v>318</v>
      </c>
      <c r="H488" s="96" t="s">
        <v>653</v>
      </c>
      <c r="I488" s="69">
        <v>1700</v>
      </c>
      <c r="J488" s="69" t="s">
        <v>626</v>
      </c>
      <c r="K488" s="68" t="s">
        <v>626</v>
      </c>
      <c r="L488" s="68">
        <v>1800</v>
      </c>
      <c r="M488" s="110" t="s">
        <v>627</v>
      </c>
      <c r="N488" s="110" t="s">
        <v>627</v>
      </c>
      <c r="O488" s="237" t="s">
        <v>627</v>
      </c>
      <c r="P488" s="110"/>
    </row>
    <row r="489" spans="1:16" s="64" customFormat="1" ht="14.1" customHeight="1">
      <c r="A489" s="64">
        <v>483</v>
      </c>
      <c r="B489" s="85"/>
      <c r="C489" s="93" t="s">
        <v>621</v>
      </c>
      <c r="D489" s="93" t="s">
        <v>317</v>
      </c>
      <c r="E489" s="93" t="s">
        <v>1167</v>
      </c>
      <c r="F489" s="85" t="s">
        <v>863</v>
      </c>
      <c r="G489" s="93" t="s">
        <v>1197</v>
      </c>
      <c r="H489" s="96" t="s">
        <v>653</v>
      </c>
      <c r="I489" s="69" t="s">
        <v>626</v>
      </c>
      <c r="J489" s="69">
        <v>1500</v>
      </c>
      <c r="K489" s="68" t="s">
        <v>626</v>
      </c>
      <c r="L489" s="68" t="s">
        <v>626</v>
      </c>
      <c r="M489" s="110" t="s">
        <v>627</v>
      </c>
      <c r="N489" s="110" t="s">
        <v>627</v>
      </c>
      <c r="O489" s="237" t="s">
        <v>627</v>
      </c>
      <c r="P489" s="110"/>
    </row>
    <row r="490" spans="1:16" s="64" customFormat="1" ht="14.1" customHeight="1">
      <c r="A490" s="64">
        <v>484</v>
      </c>
      <c r="B490" s="85"/>
      <c r="C490" s="93" t="s">
        <v>621</v>
      </c>
      <c r="D490" s="93" t="s">
        <v>317</v>
      </c>
      <c r="E490" s="93" t="s">
        <v>1167</v>
      </c>
      <c r="F490" s="85" t="s">
        <v>304</v>
      </c>
      <c r="G490" s="93" t="s">
        <v>319</v>
      </c>
      <c r="H490" s="96" t="s">
        <v>653</v>
      </c>
      <c r="I490" s="69" t="s">
        <v>626</v>
      </c>
      <c r="J490" s="69" t="s">
        <v>626</v>
      </c>
      <c r="K490" s="68" t="s">
        <v>626</v>
      </c>
      <c r="L490" s="68" t="s">
        <v>626</v>
      </c>
      <c r="M490" s="110" t="s">
        <v>627</v>
      </c>
      <c r="N490" s="110" t="s">
        <v>627</v>
      </c>
      <c r="O490" s="237" t="s">
        <v>627</v>
      </c>
      <c r="P490" s="110"/>
    </row>
    <row r="491" spans="1:16" s="64" customFormat="1" ht="14.1" customHeight="1">
      <c r="A491" s="64">
        <v>485</v>
      </c>
      <c r="B491" s="85"/>
      <c r="C491" s="93" t="s">
        <v>621</v>
      </c>
      <c r="D491" s="93" t="s">
        <v>317</v>
      </c>
      <c r="E491" s="93" t="s">
        <v>1167</v>
      </c>
      <c r="F491" s="85" t="s">
        <v>164</v>
      </c>
      <c r="G491" s="93" t="s">
        <v>318</v>
      </c>
      <c r="H491" s="96" t="s">
        <v>653</v>
      </c>
      <c r="I491" s="69">
        <v>2200</v>
      </c>
      <c r="J491" s="69" t="s">
        <v>626</v>
      </c>
      <c r="K491" s="68">
        <v>2290</v>
      </c>
      <c r="L491" s="68">
        <v>2320</v>
      </c>
      <c r="M491" s="110" t="s">
        <v>627</v>
      </c>
      <c r="N491" s="110" t="s">
        <v>627</v>
      </c>
      <c r="O491" s="237" t="s">
        <v>627</v>
      </c>
      <c r="P491" s="110"/>
    </row>
    <row r="492" spans="1:16" s="64" customFormat="1" ht="14.1" customHeight="1">
      <c r="A492" s="64">
        <v>486</v>
      </c>
      <c r="B492" s="85"/>
      <c r="C492" s="93" t="s">
        <v>621</v>
      </c>
      <c r="D492" s="93" t="s">
        <v>317</v>
      </c>
      <c r="E492" s="93" t="s">
        <v>1196</v>
      </c>
      <c r="F492" s="85" t="s">
        <v>320</v>
      </c>
      <c r="G492" s="93"/>
      <c r="H492" s="96" t="s">
        <v>634</v>
      </c>
      <c r="I492" s="69">
        <v>1260</v>
      </c>
      <c r="J492" s="69">
        <v>2200</v>
      </c>
      <c r="K492" s="68" t="s">
        <v>626</v>
      </c>
      <c r="L492" s="68">
        <v>1550</v>
      </c>
      <c r="M492" s="110" t="s">
        <v>627</v>
      </c>
      <c r="N492" s="110" t="s">
        <v>627</v>
      </c>
      <c r="O492" s="237" t="s">
        <v>627</v>
      </c>
      <c r="P492" s="110"/>
    </row>
    <row r="493" spans="1:16" s="64" customFormat="1" ht="14.1" customHeight="1">
      <c r="A493" s="64">
        <v>487</v>
      </c>
      <c r="B493" s="85"/>
      <c r="C493" s="93" t="s">
        <v>621</v>
      </c>
      <c r="D493" s="93" t="s">
        <v>317</v>
      </c>
      <c r="E493" s="93"/>
      <c r="F493" s="85" t="s">
        <v>1198</v>
      </c>
      <c r="G493" s="93" t="s">
        <v>317</v>
      </c>
      <c r="H493" s="96" t="s">
        <v>634</v>
      </c>
      <c r="I493" s="69">
        <v>1720</v>
      </c>
      <c r="J493" s="69">
        <v>1500</v>
      </c>
      <c r="K493" s="68">
        <v>2080</v>
      </c>
      <c r="L493" s="68">
        <v>2080</v>
      </c>
      <c r="M493" s="110" t="s">
        <v>627</v>
      </c>
      <c r="N493" s="110" t="s">
        <v>627</v>
      </c>
      <c r="O493" s="237" t="s">
        <v>627</v>
      </c>
      <c r="P493" s="110"/>
    </row>
    <row r="494" spans="1:16" s="64" customFormat="1" ht="14.1" customHeight="1">
      <c r="A494" s="64">
        <v>488</v>
      </c>
      <c r="B494" s="85"/>
      <c r="C494" s="93" t="s">
        <v>621</v>
      </c>
      <c r="D494" s="93" t="s">
        <v>317</v>
      </c>
      <c r="E494" s="93"/>
      <c r="F494" s="85" t="s">
        <v>1198</v>
      </c>
      <c r="G494" s="93" t="s">
        <v>1199</v>
      </c>
      <c r="H494" s="96" t="s">
        <v>634</v>
      </c>
      <c r="I494" s="69" t="s">
        <v>626</v>
      </c>
      <c r="J494" s="69">
        <v>1800</v>
      </c>
      <c r="K494" s="68">
        <v>2690</v>
      </c>
      <c r="L494" s="68">
        <v>2600</v>
      </c>
      <c r="M494" s="110" t="s">
        <v>627</v>
      </c>
      <c r="N494" s="110" t="s">
        <v>627</v>
      </c>
      <c r="O494" s="237" t="s">
        <v>3035</v>
      </c>
      <c r="P494" s="110"/>
    </row>
    <row r="495" spans="1:16" s="64" customFormat="1" ht="14.1" customHeight="1">
      <c r="A495" s="64">
        <v>489</v>
      </c>
      <c r="B495" s="85">
        <v>110</v>
      </c>
      <c r="C495" s="93" t="s">
        <v>621</v>
      </c>
      <c r="D495" s="93" t="s">
        <v>321</v>
      </c>
      <c r="E495" s="93" t="s">
        <v>1200</v>
      </c>
      <c r="F495" s="85" t="s">
        <v>308</v>
      </c>
      <c r="G495" s="93" t="s">
        <v>322</v>
      </c>
      <c r="H495" s="96" t="s">
        <v>653</v>
      </c>
      <c r="I495" s="69">
        <v>24700</v>
      </c>
      <c r="J495" s="69" t="s">
        <v>626</v>
      </c>
      <c r="K495" s="68">
        <v>35600</v>
      </c>
      <c r="L495" s="68" t="s">
        <v>626</v>
      </c>
      <c r="M495" s="110" t="s">
        <v>627</v>
      </c>
      <c r="N495" s="110" t="s">
        <v>627</v>
      </c>
      <c r="O495" s="237" t="s">
        <v>627</v>
      </c>
      <c r="P495" s="110"/>
    </row>
    <row r="496" spans="1:16" s="64" customFormat="1" ht="14.1" customHeight="1">
      <c r="A496" s="64">
        <v>490</v>
      </c>
      <c r="B496" s="85"/>
      <c r="C496" s="93" t="s">
        <v>621</v>
      </c>
      <c r="D496" s="93" t="s">
        <v>321</v>
      </c>
      <c r="E496" s="93" t="s">
        <v>1171</v>
      </c>
      <c r="F496" s="85" t="s">
        <v>308</v>
      </c>
      <c r="G496" s="93" t="s">
        <v>1201</v>
      </c>
      <c r="H496" s="96" t="s">
        <v>999</v>
      </c>
      <c r="I496" s="69">
        <v>31000</v>
      </c>
      <c r="J496" s="69">
        <v>24500</v>
      </c>
      <c r="K496" s="68" t="s">
        <v>626</v>
      </c>
      <c r="L496" s="68" t="s">
        <v>626</v>
      </c>
      <c r="M496" s="110" t="s">
        <v>627</v>
      </c>
      <c r="N496" s="110" t="s">
        <v>627</v>
      </c>
      <c r="O496" s="237" t="s">
        <v>627</v>
      </c>
      <c r="P496" s="110"/>
    </row>
    <row r="497" spans="1:16384" s="64" customFormat="1" ht="14.1" customHeight="1">
      <c r="A497" s="64">
        <v>491</v>
      </c>
      <c r="B497" s="85"/>
      <c r="C497" s="93" t="s">
        <v>621</v>
      </c>
      <c r="D497" s="93" t="s">
        <v>321</v>
      </c>
      <c r="E497" s="93"/>
      <c r="F497" s="85" t="s">
        <v>308</v>
      </c>
      <c r="G497" s="93"/>
      <c r="H497" s="96" t="s">
        <v>1202</v>
      </c>
      <c r="I497" s="69" t="s">
        <v>626</v>
      </c>
      <c r="J497" s="69" t="s">
        <v>626</v>
      </c>
      <c r="K497" s="68" t="s">
        <v>626</v>
      </c>
      <c r="L497" s="68" t="s">
        <v>626</v>
      </c>
      <c r="M497" s="110" t="s">
        <v>627</v>
      </c>
      <c r="N497" s="110" t="s">
        <v>627</v>
      </c>
      <c r="O497" s="237" t="s">
        <v>627</v>
      </c>
      <c r="P497" s="110"/>
    </row>
    <row r="498" spans="1:16384" s="64" customFormat="1" ht="14.1" customHeight="1">
      <c r="A498" s="64">
        <v>492</v>
      </c>
      <c r="B498" s="85"/>
      <c r="C498" s="93" t="s">
        <v>621</v>
      </c>
      <c r="D498" s="93" t="s">
        <v>321</v>
      </c>
      <c r="E498" s="93" t="s">
        <v>1171</v>
      </c>
      <c r="F498" s="85" t="s">
        <v>308</v>
      </c>
      <c r="G498" s="93" t="s">
        <v>1203</v>
      </c>
      <c r="H498" s="96" t="s">
        <v>999</v>
      </c>
      <c r="I498" s="69">
        <v>45500</v>
      </c>
      <c r="J498" s="69">
        <v>11500</v>
      </c>
      <c r="K498" s="68" t="s">
        <v>626</v>
      </c>
      <c r="L498" s="68" t="s">
        <v>626</v>
      </c>
      <c r="M498" s="110" t="s">
        <v>627</v>
      </c>
      <c r="N498" s="110" t="s">
        <v>627</v>
      </c>
      <c r="O498" s="237" t="s">
        <v>627</v>
      </c>
      <c r="P498" s="110"/>
    </row>
    <row r="499" spans="1:16384" s="64" customFormat="1" ht="14.1" customHeight="1">
      <c r="A499" s="64">
        <v>493</v>
      </c>
      <c r="B499" s="85"/>
      <c r="C499" s="93" t="s">
        <v>621</v>
      </c>
      <c r="D499" s="93" t="s">
        <v>321</v>
      </c>
      <c r="E499" s="93" t="s">
        <v>1204</v>
      </c>
      <c r="F499" s="85" t="s">
        <v>308</v>
      </c>
      <c r="G499" s="93" t="s">
        <v>1205</v>
      </c>
      <c r="H499" s="96" t="s">
        <v>653</v>
      </c>
      <c r="I499" s="69" t="s">
        <v>626</v>
      </c>
      <c r="J499" s="69">
        <v>21000</v>
      </c>
      <c r="K499" s="68" t="s">
        <v>626</v>
      </c>
      <c r="L499" s="68" t="s">
        <v>626</v>
      </c>
      <c r="M499" s="110" t="s">
        <v>627</v>
      </c>
      <c r="N499" s="110" t="s">
        <v>627</v>
      </c>
      <c r="O499" s="237" t="s">
        <v>627</v>
      </c>
      <c r="P499" s="110"/>
    </row>
    <row r="500" spans="1:16384" s="64" customFormat="1" ht="14.1" customHeight="1">
      <c r="A500" s="64">
        <v>494</v>
      </c>
      <c r="B500" s="85"/>
      <c r="C500" s="93" t="s">
        <v>621</v>
      </c>
      <c r="D500" s="93" t="s">
        <v>321</v>
      </c>
      <c r="E500" s="93" t="s">
        <v>1200</v>
      </c>
      <c r="F500" s="85" t="s">
        <v>888</v>
      </c>
      <c r="G500" s="93" t="s">
        <v>322</v>
      </c>
      <c r="H500" s="96" t="s">
        <v>653</v>
      </c>
      <c r="I500" s="69">
        <v>9000</v>
      </c>
      <c r="J500" s="69" t="s">
        <v>626</v>
      </c>
      <c r="K500" s="68" t="s">
        <v>626</v>
      </c>
      <c r="L500" s="68">
        <v>14000</v>
      </c>
      <c r="M500" s="110" t="s">
        <v>627</v>
      </c>
      <c r="N500" s="110" t="s">
        <v>627</v>
      </c>
      <c r="O500" s="237" t="s">
        <v>627</v>
      </c>
      <c r="P500" s="110"/>
    </row>
    <row r="501" spans="1:16384" s="64" customFormat="1" ht="14.1" customHeight="1">
      <c r="A501" s="64">
        <v>495</v>
      </c>
      <c r="B501" s="85"/>
      <c r="C501" s="93" t="s">
        <v>621</v>
      </c>
      <c r="D501" s="93" t="s">
        <v>321</v>
      </c>
      <c r="E501" s="93" t="s">
        <v>1204</v>
      </c>
      <c r="F501" s="85" t="s">
        <v>133</v>
      </c>
      <c r="G501" s="93" t="s">
        <v>1205</v>
      </c>
      <c r="H501" s="96" t="s">
        <v>653</v>
      </c>
      <c r="I501" s="69">
        <v>12900</v>
      </c>
      <c r="J501" s="69" t="s">
        <v>626</v>
      </c>
      <c r="K501" s="68" t="s">
        <v>626</v>
      </c>
      <c r="L501" s="68">
        <v>13700</v>
      </c>
      <c r="M501" s="110" t="s">
        <v>627</v>
      </c>
      <c r="N501" s="110" t="s">
        <v>627</v>
      </c>
      <c r="O501" s="237" t="s">
        <v>627</v>
      </c>
      <c r="P501" s="110"/>
    </row>
    <row r="502" spans="1:16384" s="64" customFormat="1" ht="14.1" customHeight="1">
      <c r="A502" s="64">
        <v>496</v>
      </c>
      <c r="B502" s="85"/>
      <c r="C502" s="93" t="s">
        <v>621</v>
      </c>
      <c r="D502" s="93" t="s">
        <v>321</v>
      </c>
      <c r="E502" s="93" t="s">
        <v>1171</v>
      </c>
      <c r="F502" s="85" t="s">
        <v>131</v>
      </c>
      <c r="G502" s="93" t="s">
        <v>1201</v>
      </c>
      <c r="H502" s="96" t="s">
        <v>999</v>
      </c>
      <c r="I502" s="69">
        <v>10900</v>
      </c>
      <c r="J502" s="69" t="s">
        <v>626</v>
      </c>
      <c r="K502" s="68">
        <v>15000</v>
      </c>
      <c r="L502" s="68">
        <v>15000</v>
      </c>
      <c r="M502" s="110" t="s">
        <v>627</v>
      </c>
      <c r="N502" s="110" t="s">
        <v>627</v>
      </c>
      <c r="O502" s="237" t="s">
        <v>627</v>
      </c>
      <c r="P502" s="110"/>
    </row>
    <row r="503" spans="1:16384" s="64" customFormat="1" ht="14.1" customHeight="1">
      <c r="A503" s="64">
        <v>497</v>
      </c>
      <c r="B503" s="85"/>
      <c r="C503" s="93" t="s">
        <v>621</v>
      </c>
      <c r="D503" s="93" t="s">
        <v>321</v>
      </c>
      <c r="E503" s="93" t="s">
        <v>1171</v>
      </c>
      <c r="F503" s="85" t="s">
        <v>131</v>
      </c>
      <c r="G503" s="93" t="s">
        <v>1203</v>
      </c>
      <c r="H503" s="96" t="s">
        <v>999</v>
      </c>
      <c r="I503" s="69">
        <v>15900</v>
      </c>
      <c r="J503" s="69" t="s">
        <v>626</v>
      </c>
      <c r="K503" s="68" t="s">
        <v>626</v>
      </c>
      <c r="L503" s="68">
        <v>19200</v>
      </c>
      <c r="M503" s="110" t="s">
        <v>3380</v>
      </c>
      <c r="N503" s="110" t="s">
        <v>627</v>
      </c>
      <c r="O503" s="237" t="s">
        <v>627</v>
      </c>
      <c r="P503" s="110"/>
    </row>
    <row r="504" spans="1:16384" s="64" customFormat="1" ht="14.1" customHeight="1">
      <c r="A504" s="64">
        <v>498</v>
      </c>
      <c r="B504" s="85"/>
      <c r="C504" s="93" t="s">
        <v>621</v>
      </c>
      <c r="D504" s="93" t="s">
        <v>321</v>
      </c>
      <c r="E504" s="93" t="s">
        <v>1204</v>
      </c>
      <c r="F504" s="85" t="s">
        <v>1181</v>
      </c>
      <c r="G504" s="93" t="s">
        <v>1205</v>
      </c>
      <c r="H504" s="96" t="s">
        <v>653</v>
      </c>
      <c r="I504" s="69" t="s">
        <v>626</v>
      </c>
      <c r="J504" s="69" t="s">
        <v>626</v>
      </c>
      <c r="K504" s="68" t="s">
        <v>626</v>
      </c>
      <c r="L504" s="68" t="s">
        <v>626</v>
      </c>
      <c r="M504" s="111" t="s">
        <v>627</v>
      </c>
      <c r="N504" s="110" t="s">
        <v>627</v>
      </c>
      <c r="O504" s="237" t="s">
        <v>627</v>
      </c>
      <c r="P504" s="110"/>
    </row>
    <row r="505" spans="1:16384" s="64" customFormat="1" ht="14.1" customHeight="1">
      <c r="A505" s="64">
        <v>499</v>
      </c>
      <c r="B505" s="85"/>
      <c r="C505" s="93" t="s">
        <v>621</v>
      </c>
      <c r="D505" s="93" t="s">
        <v>321</v>
      </c>
      <c r="E505" s="93" t="s">
        <v>1200</v>
      </c>
      <c r="F505" s="85" t="s">
        <v>416</v>
      </c>
      <c r="G505" s="93" t="s">
        <v>322</v>
      </c>
      <c r="H505" s="96" t="s">
        <v>653</v>
      </c>
      <c r="I505" s="69" t="s">
        <v>626</v>
      </c>
      <c r="J505" s="69">
        <v>4500</v>
      </c>
      <c r="K505" s="68">
        <v>5900</v>
      </c>
      <c r="L505" s="68">
        <v>5900</v>
      </c>
      <c r="M505" s="110" t="s">
        <v>627</v>
      </c>
      <c r="N505" s="110" t="s">
        <v>627</v>
      </c>
      <c r="O505" s="237" t="s">
        <v>627</v>
      </c>
      <c r="P505" s="110"/>
    </row>
    <row r="506" spans="1:16384" s="64" customFormat="1" ht="14.1" customHeight="1">
      <c r="A506" s="64">
        <v>500</v>
      </c>
      <c r="B506" s="85"/>
      <c r="C506" s="93" t="s">
        <v>621</v>
      </c>
      <c r="D506" s="93" t="s">
        <v>321</v>
      </c>
      <c r="E506" s="93" t="s">
        <v>1171</v>
      </c>
      <c r="F506" s="85" t="s">
        <v>416</v>
      </c>
      <c r="G506" s="93" t="s">
        <v>1201</v>
      </c>
      <c r="H506" s="96" t="s">
        <v>999</v>
      </c>
      <c r="I506" s="69">
        <v>5200</v>
      </c>
      <c r="J506" s="69">
        <v>5500</v>
      </c>
      <c r="K506" s="70">
        <v>5850</v>
      </c>
      <c r="L506" s="70">
        <v>5900</v>
      </c>
      <c r="M506" s="110" t="s">
        <v>627</v>
      </c>
      <c r="N506" s="110" t="s">
        <v>627</v>
      </c>
      <c r="O506" s="237" t="s">
        <v>627</v>
      </c>
      <c r="P506" s="110"/>
    </row>
    <row r="507" spans="1:16384" s="64" customFormat="1" ht="14.1" customHeight="1">
      <c r="A507" s="64">
        <v>501</v>
      </c>
      <c r="B507" s="85"/>
      <c r="C507" s="93" t="s">
        <v>621</v>
      </c>
      <c r="D507" s="93" t="s">
        <v>321</v>
      </c>
      <c r="E507" s="93" t="s">
        <v>1171</v>
      </c>
      <c r="F507" s="85" t="s">
        <v>416</v>
      </c>
      <c r="G507" s="93" t="s">
        <v>1203</v>
      </c>
      <c r="H507" s="96" t="s">
        <v>999</v>
      </c>
      <c r="I507" s="69" t="s">
        <v>626</v>
      </c>
      <c r="J507" s="69" t="s">
        <v>626</v>
      </c>
      <c r="K507" s="68" t="s">
        <v>626</v>
      </c>
      <c r="L507" s="68">
        <v>8000</v>
      </c>
      <c r="M507" s="110" t="s">
        <v>627</v>
      </c>
      <c r="N507" s="110" t="s">
        <v>627</v>
      </c>
      <c r="O507" s="237" t="s">
        <v>627</v>
      </c>
      <c r="P507" s="110"/>
    </row>
    <row r="508" spans="1:16384" s="64" customFormat="1" ht="14.1" customHeight="1">
      <c r="A508" s="64">
        <v>502</v>
      </c>
      <c r="B508" s="367"/>
      <c r="C508" s="368" t="s">
        <v>621</v>
      </c>
      <c r="D508" s="368" t="s">
        <v>321</v>
      </c>
      <c r="E508" s="368" t="s">
        <v>2573</v>
      </c>
      <c r="F508" s="367" t="s">
        <v>308</v>
      </c>
      <c r="G508" s="368" t="s">
        <v>2589</v>
      </c>
      <c r="H508" s="368" t="s">
        <v>2593</v>
      </c>
      <c r="I508" s="369" t="s">
        <v>626</v>
      </c>
      <c r="J508" s="369" t="s">
        <v>626</v>
      </c>
      <c r="K508" s="370" t="s">
        <v>626</v>
      </c>
      <c r="L508" s="370" t="s">
        <v>626</v>
      </c>
      <c r="M508" s="371"/>
      <c r="N508" s="371"/>
      <c r="O508" s="372"/>
      <c r="P508" s="371"/>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c r="ARJ508"/>
      <c r="ARK508"/>
      <c r="ARL508"/>
      <c r="ARM508"/>
      <c r="ARN508"/>
      <c r="ARO508"/>
      <c r="ARP508"/>
      <c r="ARQ508"/>
      <c r="ARR508"/>
      <c r="ARS508"/>
      <c r="ART508"/>
      <c r="ARU508"/>
      <c r="ARV508"/>
      <c r="ARW508"/>
      <c r="ARX508"/>
      <c r="ARY508"/>
      <c r="ARZ508"/>
      <c r="ASA508"/>
      <c r="ASB508"/>
      <c r="ASC508"/>
      <c r="ASD508"/>
      <c r="ASE508"/>
      <c r="ASF508"/>
      <c r="ASG508"/>
      <c r="ASH508"/>
      <c r="ASI508"/>
      <c r="ASJ508"/>
      <c r="ASK508"/>
      <c r="ASL508"/>
      <c r="ASM508"/>
      <c r="ASN508"/>
      <c r="ASO508"/>
      <c r="ASP508"/>
      <c r="ASQ508"/>
      <c r="ASR508"/>
      <c r="ASS508"/>
      <c r="AST508"/>
      <c r="ASU508"/>
      <c r="ASV508"/>
      <c r="ASW508"/>
      <c r="ASX508"/>
      <c r="ASY508"/>
      <c r="ASZ508"/>
      <c r="ATA508"/>
      <c r="ATB508"/>
      <c r="ATC508"/>
      <c r="ATD508"/>
      <c r="ATE508"/>
      <c r="ATF508"/>
      <c r="ATG508"/>
      <c r="ATH508"/>
      <c r="ATI508"/>
      <c r="ATJ508"/>
      <c r="ATK508"/>
      <c r="ATL508"/>
      <c r="ATM508"/>
      <c r="ATN508"/>
      <c r="ATO508"/>
      <c r="ATP508"/>
      <c r="ATQ508"/>
      <c r="ATR508"/>
      <c r="ATS508"/>
      <c r="ATT508"/>
      <c r="ATU508"/>
      <c r="ATV508"/>
      <c r="ATW508"/>
      <c r="ATX508"/>
      <c r="ATY508"/>
      <c r="ATZ508"/>
      <c r="AUA508"/>
      <c r="AUB508"/>
      <c r="AUC508"/>
      <c r="AUD508"/>
      <c r="AUE508"/>
      <c r="AUF508"/>
      <c r="AUG508"/>
      <c r="AUH508"/>
      <c r="AUI508"/>
      <c r="AUJ508"/>
      <c r="AUK508"/>
      <c r="AUL508"/>
      <c r="AUM508"/>
      <c r="AUN508"/>
      <c r="AUO508"/>
      <c r="AUP508"/>
      <c r="AUQ508"/>
      <c r="AUR508"/>
      <c r="AUS508"/>
      <c r="AUT508"/>
      <c r="AUU508"/>
      <c r="AUV508"/>
      <c r="AUW508"/>
      <c r="AUX508"/>
      <c r="AUY508"/>
      <c r="AUZ508"/>
      <c r="AVA508"/>
      <c r="AVB508"/>
      <c r="AVC508"/>
      <c r="AVD508"/>
      <c r="AVE508"/>
      <c r="AVF508"/>
      <c r="AVG508"/>
      <c r="AVH508"/>
      <c r="AVI508"/>
      <c r="AVJ508"/>
      <c r="AVK508"/>
      <c r="AVL508"/>
      <c r="AVM508"/>
      <c r="AVN508"/>
      <c r="AVO508"/>
      <c r="AVP508"/>
      <c r="AVQ508"/>
      <c r="AVR508"/>
      <c r="AVS508"/>
      <c r="AVT508"/>
      <c r="AVU508"/>
      <c r="AVV508"/>
      <c r="AVW508"/>
      <c r="AVX508"/>
      <c r="AVY508"/>
      <c r="AVZ508"/>
      <c r="AWA508"/>
      <c r="AWB508"/>
      <c r="AWC508"/>
      <c r="AWD508"/>
      <c r="AWE508"/>
      <c r="AWF508"/>
      <c r="AWG508"/>
      <c r="AWH508"/>
      <c r="AWI508"/>
      <c r="AWJ508"/>
      <c r="AWK508"/>
      <c r="AWL508"/>
      <c r="AWM508"/>
      <c r="AWN508"/>
      <c r="AWO508"/>
      <c r="AWP508"/>
      <c r="AWQ508"/>
      <c r="AWR508"/>
      <c r="AWS508"/>
      <c r="AWT508"/>
      <c r="AWU508"/>
      <c r="AWV508"/>
      <c r="AWW508"/>
      <c r="AWX508"/>
      <c r="AWY508"/>
      <c r="AWZ508"/>
      <c r="AXA508"/>
      <c r="AXB508"/>
      <c r="AXC508"/>
      <c r="AXD508"/>
      <c r="AXE508"/>
      <c r="AXF508"/>
      <c r="AXG508"/>
      <c r="AXH508"/>
      <c r="AXI508"/>
      <c r="AXJ508"/>
      <c r="AXK508"/>
      <c r="AXL508"/>
      <c r="AXM508"/>
      <c r="AXN508"/>
      <c r="AXO508"/>
      <c r="AXP508"/>
      <c r="AXQ508"/>
      <c r="AXR508"/>
      <c r="AXS508"/>
      <c r="AXT508"/>
      <c r="AXU508"/>
      <c r="AXV508"/>
      <c r="AXW508"/>
      <c r="AXX508"/>
      <c r="AXY508"/>
      <c r="AXZ508"/>
      <c r="AYA508"/>
      <c r="AYB508"/>
      <c r="AYC508"/>
      <c r="AYD508"/>
      <c r="AYE508"/>
      <c r="AYF508"/>
      <c r="AYG508"/>
      <c r="AYH508"/>
      <c r="AYI508"/>
      <c r="AYJ508"/>
      <c r="AYK508"/>
      <c r="AYL508"/>
      <c r="AYM508"/>
      <c r="AYN508"/>
      <c r="AYO508"/>
      <c r="AYP508"/>
      <c r="AYQ508"/>
      <c r="AYR508"/>
      <c r="AYS508"/>
      <c r="AYT508"/>
      <c r="AYU508"/>
      <c r="AYV508"/>
      <c r="AYW508"/>
      <c r="AYX508"/>
      <c r="AYY508"/>
      <c r="AYZ508"/>
      <c r="AZA508"/>
      <c r="AZB508"/>
      <c r="AZC508"/>
      <c r="AZD508"/>
      <c r="AZE508"/>
      <c r="AZF508"/>
      <c r="AZG508"/>
      <c r="AZH508"/>
      <c r="AZI508"/>
      <c r="AZJ508"/>
      <c r="AZK508"/>
      <c r="AZL508"/>
      <c r="AZM508"/>
      <c r="AZN508"/>
      <c r="AZO508"/>
      <c r="AZP508"/>
      <c r="AZQ508"/>
      <c r="AZR508"/>
      <c r="AZS508"/>
      <c r="AZT508"/>
      <c r="AZU508"/>
      <c r="AZV508"/>
      <c r="AZW508"/>
      <c r="AZX508"/>
      <c r="AZY508"/>
      <c r="AZZ508"/>
      <c r="BAA508"/>
      <c r="BAB508"/>
      <c r="BAC508"/>
      <c r="BAD508"/>
      <c r="BAE508"/>
      <c r="BAF508"/>
      <c r="BAG508"/>
      <c r="BAH508"/>
      <c r="BAI508"/>
      <c r="BAJ508"/>
      <c r="BAK508"/>
      <c r="BAL508"/>
      <c r="BAM508"/>
      <c r="BAN508"/>
      <c r="BAO508"/>
      <c r="BAP508"/>
      <c r="BAQ508"/>
      <c r="BAR508"/>
      <c r="BAS508"/>
      <c r="BAT508"/>
      <c r="BAU508"/>
      <c r="BAV508"/>
      <c r="BAW508"/>
      <c r="BAX508"/>
      <c r="BAY508"/>
      <c r="BAZ508"/>
      <c r="BBA508"/>
      <c r="BBB508"/>
      <c r="BBC508"/>
      <c r="BBD508"/>
      <c r="BBE508"/>
      <c r="BBF508"/>
      <c r="BBG508"/>
      <c r="BBH508"/>
      <c r="BBI508"/>
      <c r="BBJ508"/>
      <c r="BBK508"/>
      <c r="BBL508"/>
      <c r="BBM508"/>
      <c r="BBN508"/>
      <c r="BBO508"/>
      <c r="BBP508"/>
      <c r="BBQ508"/>
      <c r="BBR508"/>
      <c r="BBS508"/>
      <c r="BBT508"/>
      <c r="BBU508"/>
      <c r="BBV508"/>
      <c r="BBW508"/>
      <c r="BBX508"/>
      <c r="BBY508"/>
      <c r="BBZ508"/>
      <c r="BCA508"/>
      <c r="BCB508"/>
      <c r="BCC508"/>
      <c r="BCD508"/>
      <c r="BCE508"/>
      <c r="BCF508"/>
      <c r="BCG508"/>
      <c r="BCH508"/>
      <c r="BCI508"/>
      <c r="BCJ508"/>
      <c r="BCK508"/>
      <c r="BCL508"/>
      <c r="BCM508"/>
      <c r="BCN508"/>
      <c r="BCO508"/>
      <c r="BCP508"/>
      <c r="BCQ508"/>
      <c r="BCR508"/>
      <c r="BCS508"/>
      <c r="BCT508"/>
      <c r="BCU508"/>
      <c r="BCV508"/>
      <c r="BCW508"/>
      <c r="BCX508"/>
      <c r="BCY508"/>
      <c r="BCZ508"/>
      <c r="BDA508"/>
      <c r="BDB508"/>
      <c r="BDC508"/>
      <c r="BDD508"/>
      <c r="BDE508"/>
      <c r="BDF508"/>
      <c r="BDG508"/>
      <c r="BDH508"/>
      <c r="BDI508"/>
      <c r="BDJ508"/>
      <c r="BDK508"/>
      <c r="BDL508"/>
      <c r="BDM508"/>
      <c r="BDN508"/>
      <c r="BDO508"/>
      <c r="BDP508"/>
      <c r="BDQ508"/>
      <c r="BDR508"/>
      <c r="BDS508"/>
      <c r="BDT508"/>
      <c r="BDU508"/>
      <c r="BDV508"/>
      <c r="BDW508"/>
      <c r="BDX508"/>
      <c r="BDY508"/>
      <c r="BDZ508"/>
      <c r="BEA508"/>
      <c r="BEB508"/>
      <c r="BEC508"/>
      <c r="BED508"/>
      <c r="BEE508"/>
      <c r="BEF508"/>
      <c r="BEG508"/>
      <c r="BEH508"/>
      <c r="BEI508"/>
      <c r="BEJ508"/>
      <c r="BEK508"/>
      <c r="BEL508"/>
      <c r="BEM508"/>
      <c r="BEN508"/>
      <c r="BEO508"/>
      <c r="BEP508"/>
      <c r="BEQ508"/>
      <c r="BER508"/>
      <c r="BES508"/>
      <c r="BET508"/>
      <c r="BEU508"/>
      <c r="BEV508"/>
      <c r="BEW508"/>
      <c r="BEX508"/>
      <c r="BEY508"/>
      <c r="BEZ508"/>
      <c r="BFA508"/>
      <c r="BFB508"/>
      <c r="BFC508"/>
      <c r="BFD508"/>
      <c r="BFE508"/>
      <c r="BFF508"/>
      <c r="BFG508"/>
      <c r="BFH508"/>
      <c r="BFI508"/>
      <c r="BFJ508"/>
      <c r="BFK508"/>
      <c r="BFL508"/>
      <c r="BFM508"/>
      <c r="BFN508"/>
      <c r="BFO508"/>
      <c r="BFP508"/>
      <c r="BFQ508"/>
      <c r="BFR508"/>
      <c r="BFS508"/>
      <c r="BFT508"/>
      <c r="BFU508"/>
      <c r="BFV508"/>
      <c r="BFW508"/>
      <c r="BFX508"/>
      <c r="BFY508"/>
      <c r="BFZ508"/>
      <c r="BGA508"/>
      <c r="BGB508"/>
      <c r="BGC508"/>
      <c r="BGD508"/>
      <c r="BGE508"/>
      <c r="BGF508"/>
      <c r="BGG508"/>
      <c r="BGH508"/>
      <c r="BGI508"/>
      <c r="BGJ508"/>
      <c r="BGK508"/>
      <c r="BGL508"/>
      <c r="BGM508"/>
      <c r="BGN508"/>
      <c r="BGO508"/>
      <c r="BGP508"/>
      <c r="BGQ508"/>
      <c r="BGR508"/>
      <c r="BGS508"/>
      <c r="BGT508"/>
      <c r="BGU508"/>
      <c r="BGV508"/>
      <c r="BGW508"/>
      <c r="BGX508"/>
      <c r="BGY508"/>
      <c r="BGZ508"/>
      <c r="BHA508"/>
      <c r="BHB508"/>
      <c r="BHC508"/>
      <c r="BHD508"/>
      <c r="BHE508"/>
      <c r="BHF508"/>
      <c r="BHG508"/>
      <c r="BHH508"/>
      <c r="BHI508"/>
      <c r="BHJ508"/>
      <c r="BHK508"/>
      <c r="BHL508"/>
      <c r="BHM508"/>
      <c r="BHN508"/>
      <c r="BHO508"/>
      <c r="BHP508"/>
      <c r="BHQ508"/>
      <c r="BHR508"/>
      <c r="BHS508"/>
      <c r="BHT508"/>
      <c r="BHU508"/>
      <c r="BHV508"/>
      <c r="BHW508"/>
      <c r="BHX508"/>
      <c r="BHY508"/>
      <c r="BHZ508"/>
      <c r="BIA508"/>
      <c r="BIB508"/>
      <c r="BIC508"/>
      <c r="BID508"/>
      <c r="BIE508"/>
      <c r="BIF508"/>
      <c r="BIG508"/>
      <c r="BIH508"/>
      <c r="BII508"/>
      <c r="BIJ508"/>
      <c r="BIK508"/>
      <c r="BIL508"/>
      <c r="BIM508"/>
      <c r="BIN508"/>
      <c r="BIO508"/>
      <c r="BIP508"/>
      <c r="BIQ508"/>
      <c r="BIR508"/>
      <c r="BIS508"/>
      <c r="BIT508"/>
      <c r="BIU508"/>
      <c r="BIV508"/>
      <c r="BIW508"/>
      <c r="BIX508"/>
      <c r="BIY508"/>
      <c r="BIZ508"/>
      <c r="BJA508"/>
      <c r="BJB508"/>
      <c r="BJC508"/>
      <c r="BJD508"/>
      <c r="BJE508"/>
      <c r="BJF508"/>
      <c r="BJG508"/>
      <c r="BJH508"/>
      <c r="BJI508"/>
      <c r="BJJ508"/>
      <c r="BJK508"/>
      <c r="BJL508"/>
      <c r="BJM508"/>
      <c r="BJN508"/>
      <c r="BJO508"/>
      <c r="BJP508"/>
      <c r="BJQ508"/>
      <c r="BJR508"/>
      <c r="BJS508"/>
      <c r="BJT508"/>
      <c r="BJU508"/>
      <c r="BJV508"/>
      <c r="BJW508"/>
      <c r="BJX508"/>
      <c r="BJY508"/>
      <c r="BJZ508"/>
      <c r="BKA508"/>
      <c r="BKB508"/>
      <c r="BKC508"/>
      <c r="BKD508"/>
      <c r="BKE508"/>
      <c r="BKF508"/>
      <c r="BKG508"/>
      <c r="BKH508"/>
      <c r="BKI508"/>
      <c r="BKJ508"/>
      <c r="BKK508"/>
      <c r="BKL508"/>
      <c r="BKM508"/>
      <c r="BKN508"/>
      <c r="BKO508"/>
      <c r="BKP508"/>
      <c r="BKQ508"/>
      <c r="BKR508"/>
      <c r="BKS508"/>
      <c r="BKT508"/>
      <c r="BKU508"/>
      <c r="BKV508"/>
      <c r="BKW508"/>
      <c r="BKX508"/>
      <c r="BKY508"/>
      <c r="BKZ508"/>
      <c r="BLA508"/>
      <c r="BLB508"/>
      <c r="BLC508"/>
      <c r="BLD508"/>
      <c r="BLE508"/>
      <c r="BLF508"/>
      <c r="BLG508"/>
      <c r="BLH508"/>
      <c r="BLI508"/>
      <c r="BLJ508"/>
      <c r="BLK508"/>
      <c r="BLL508"/>
      <c r="BLM508"/>
      <c r="BLN508"/>
      <c r="BLO508"/>
      <c r="BLP508"/>
      <c r="BLQ508"/>
      <c r="BLR508"/>
      <c r="BLS508"/>
      <c r="BLT508"/>
      <c r="BLU508"/>
      <c r="BLV508"/>
      <c r="BLW508"/>
      <c r="BLX508"/>
      <c r="BLY508"/>
      <c r="BLZ508"/>
      <c r="BMA508"/>
      <c r="BMB508"/>
      <c r="BMC508"/>
      <c r="BMD508"/>
      <c r="BME508"/>
      <c r="BMF508"/>
      <c r="BMG508"/>
      <c r="BMH508"/>
      <c r="BMI508"/>
      <c r="BMJ508"/>
      <c r="BMK508"/>
      <c r="BML508"/>
      <c r="BMM508"/>
      <c r="BMN508"/>
      <c r="BMO508"/>
      <c r="BMP508"/>
      <c r="BMQ508"/>
      <c r="BMR508"/>
      <c r="BMS508"/>
      <c r="BMT508"/>
      <c r="BMU508"/>
      <c r="BMV508"/>
      <c r="BMW508"/>
      <c r="BMX508"/>
      <c r="BMY508"/>
      <c r="BMZ508"/>
      <c r="BNA508"/>
      <c r="BNB508"/>
      <c r="BNC508"/>
      <c r="BND508"/>
      <c r="BNE508"/>
      <c r="BNF508"/>
      <c r="BNG508"/>
      <c r="BNH508"/>
      <c r="BNI508"/>
      <c r="BNJ508"/>
      <c r="BNK508"/>
      <c r="BNL508"/>
      <c r="BNM508"/>
      <c r="BNN508"/>
      <c r="BNO508"/>
      <c r="BNP508"/>
      <c r="BNQ508"/>
      <c r="BNR508"/>
      <c r="BNS508"/>
      <c r="BNT508"/>
      <c r="BNU508"/>
      <c r="BNV508"/>
      <c r="BNW508"/>
      <c r="BNX508"/>
      <c r="BNY508"/>
      <c r="BNZ508"/>
      <c r="BOA508"/>
      <c r="BOB508"/>
      <c r="BOC508"/>
      <c r="BOD508"/>
      <c r="BOE508"/>
      <c r="BOF508"/>
      <c r="BOG508"/>
      <c r="BOH508"/>
      <c r="BOI508"/>
      <c r="BOJ508"/>
      <c r="BOK508"/>
      <c r="BOL508"/>
      <c r="BOM508"/>
      <c r="BON508"/>
      <c r="BOO508"/>
      <c r="BOP508"/>
      <c r="BOQ508"/>
      <c r="BOR508"/>
      <c r="BOS508"/>
      <c r="BOT508"/>
      <c r="BOU508"/>
      <c r="BOV508"/>
      <c r="BOW508"/>
      <c r="BOX508"/>
      <c r="BOY508"/>
      <c r="BOZ508"/>
      <c r="BPA508"/>
      <c r="BPB508"/>
      <c r="BPC508"/>
      <c r="BPD508"/>
      <c r="BPE508"/>
      <c r="BPF508"/>
      <c r="BPG508"/>
      <c r="BPH508"/>
      <c r="BPI508"/>
      <c r="BPJ508"/>
      <c r="BPK508"/>
      <c r="BPL508"/>
      <c r="BPM508"/>
      <c r="BPN508"/>
      <c r="BPO508"/>
      <c r="BPP508"/>
      <c r="BPQ508"/>
      <c r="BPR508"/>
      <c r="BPS508"/>
      <c r="BPT508"/>
      <c r="BPU508"/>
      <c r="BPV508"/>
      <c r="BPW508"/>
      <c r="BPX508"/>
      <c r="BPY508"/>
      <c r="BPZ508"/>
      <c r="BQA508"/>
      <c r="BQB508"/>
      <c r="BQC508"/>
      <c r="BQD508"/>
      <c r="BQE508"/>
      <c r="BQF508"/>
      <c r="BQG508"/>
      <c r="BQH508"/>
      <c r="BQI508"/>
      <c r="BQJ508"/>
      <c r="BQK508"/>
      <c r="BQL508"/>
      <c r="BQM508"/>
      <c r="BQN508"/>
      <c r="BQO508"/>
      <c r="BQP508"/>
      <c r="BQQ508"/>
      <c r="BQR508"/>
      <c r="BQS508"/>
      <c r="BQT508"/>
      <c r="BQU508"/>
      <c r="BQV508"/>
      <c r="BQW508"/>
      <c r="BQX508"/>
      <c r="BQY508"/>
      <c r="BQZ508"/>
      <c r="BRA508"/>
      <c r="BRB508"/>
      <c r="BRC508"/>
      <c r="BRD508"/>
      <c r="BRE508"/>
      <c r="BRF508"/>
      <c r="BRG508"/>
      <c r="BRH508"/>
      <c r="BRI508"/>
      <c r="BRJ508"/>
      <c r="BRK508"/>
      <c r="BRL508"/>
      <c r="BRM508"/>
      <c r="BRN508"/>
      <c r="BRO508"/>
      <c r="BRP508"/>
      <c r="BRQ508"/>
      <c r="BRR508"/>
      <c r="BRS508"/>
      <c r="BRT508"/>
      <c r="BRU508"/>
      <c r="BRV508"/>
      <c r="BRW508"/>
      <c r="BRX508"/>
      <c r="BRY508"/>
      <c r="BRZ508"/>
      <c r="BSA508"/>
      <c r="BSB508"/>
      <c r="BSC508"/>
      <c r="BSD508"/>
      <c r="BSE508"/>
      <c r="BSF508"/>
      <c r="BSG508"/>
      <c r="BSH508"/>
      <c r="BSI508"/>
      <c r="BSJ508"/>
      <c r="BSK508"/>
      <c r="BSL508"/>
      <c r="BSM508"/>
      <c r="BSN508"/>
      <c r="BSO508"/>
      <c r="BSP508"/>
      <c r="BSQ508"/>
      <c r="BSR508"/>
      <c r="BSS508"/>
      <c r="BST508"/>
      <c r="BSU508"/>
      <c r="BSV508"/>
      <c r="BSW508"/>
      <c r="BSX508"/>
      <c r="BSY508"/>
      <c r="BSZ508"/>
      <c r="BTA508"/>
      <c r="BTB508"/>
      <c r="BTC508"/>
      <c r="BTD508"/>
      <c r="BTE508"/>
      <c r="BTF508"/>
      <c r="BTG508"/>
      <c r="BTH508"/>
      <c r="BTI508"/>
      <c r="BTJ508"/>
      <c r="BTK508"/>
      <c r="BTL508"/>
      <c r="BTM508"/>
      <c r="BTN508"/>
      <c r="BTO508"/>
      <c r="BTP508"/>
      <c r="BTQ508"/>
      <c r="BTR508"/>
      <c r="BTS508"/>
      <c r="BTT508"/>
      <c r="BTU508"/>
      <c r="BTV508"/>
      <c r="BTW508"/>
      <c r="BTX508"/>
      <c r="BTY508"/>
      <c r="BTZ508"/>
      <c r="BUA508"/>
      <c r="BUB508"/>
      <c r="BUC508"/>
      <c r="BUD508"/>
      <c r="BUE508"/>
      <c r="BUF508"/>
      <c r="BUG508"/>
      <c r="BUH508"/>
      <c r="BUI508"/>
      <c r="BUJ508"/>
      <c r="BUK508"/>
      <c r="BUL508"/>
      <c r="BUM508"/>
      <c r="BUN508"/>
      <c r="BUO508"/>
      <c r="BUP508"/>
      <c r="BUQ508"/>
      <c r="BUR508"/>
      <c r="BUS508"/>
      <c r="BUT508"/>
      <c r="BUU508"/>
      <c r="BUV508"/>
      <c r="BUW508"/>
      <c r="BUX508"/>
      <c r="BUY508"/>
      <c r="BUZ508"/>
      <c r="BVA508"/>
      <c r="BVB508"/>
      <c r="BVC508"/>
      <c r="BVD508"/>
      <c r="BVE508"/>
      <c r="BVF508"/>
      <c r="BVG508"/>
      <c r="BVH508"/>
      <c r="BVI508"/>
      <c r="BVJ508"/>
      <c r="BVK508"/>
      <c r="BVL508"/>
      <c r="BVM508"/>
      <c r="BVN508"/>
      <c r="BVO508"/>
      <c r="BVP508"/>
      <c r="BVQ508"/>
      <c r="BVR508"/>
      <c r="BVS508"/>
      <c r="BVT508"/>
      <c r="BVU508"/>
      <c r="BVV508"/>
      <c r="BVW508"/>
      <c r="BVX508"/>
      <c r="BVY508"/>
      <c r="BVZ508"/>
      <c r="BWA508"/>
      <c r="BWB508"/>
      <c r="BWC508"/>
      <c r="BWD508"/>
      <c r="BWE508"/>
      <c r="BWF508"/>
      <c r="BWG508"/>
      <c r="BWH508"/>
      <c r="BWI508"/>
      <c r="BWJ508"/>
      <c r="BWK508"/>
      <c r="BWL508"/>
      <c r="BWM508"/>
      <c r="BWN508"/>
      <c r="BWO508"/>
      <c r="BWP508"/>
      <c r="BWQ508"/>
      <c r="BWR508"/>
      <c r="BWS508"/>
      <c r="BWT508"/>
      <c r="BWU508"/>
      <c r="BWV508"/>
      <c r="BWW508"/>
      <c r="BWX508"/>
      <c r="BWY508"/>
      <c r="BWZ508"/>
      <c r="BXA508"/>
      <c r="BXB508"/>
      <c r="BXC508"/>
      <c r="BXD508"/>
      <c r="BXE508"/>
      <c r="BXF508"/>
      <c r="BXG508"/>
      <c r="BXH508"/>
      <c r="BXI508"/>
      <c r="BXJ508"/>
      <c r="BXK508"/>
      <c r="BXL508"/>
      <c r="BXM508"/>
      <c r="BXN508"/>
      <c r="BXO508"/>
      <c r="BXP508"/>
      <c r="BXQ508"/>
      <c r="BXR508"/>
      <c r="BXS508"/>
      <c r="BXT508"/>
      <c r="BXU508"/>
      <c r="BXV508"/>
      <c r="BXW508"/>
      <c r="BXX508"/>
      <c r="BXY508"/>
      <c r="BXZ508"/>
      <c r="BYA508"/>
      <c r="BYB508"/>
      <c r="BYC508"/>
      <c r="BYD508"/>
      <c r="BYE508"/>
      <c r="BYF508"/>
      <c r="BYG508"/>
      <c r="BYH508"/>
      <c r="BYI508"/>
      <c r="BYJ508"/>
      <c r="BYK508"/>
      <c r="BYL508"/>
      <c r="BYM508"/>
      <c r="BYN508"/>
      <c r="BYO508"/>
      <c r="BYP508"/>
      <c r="BYQ508"/>
      <c r="BYR508"/>
      <c r="BYS508"/>
      <c r="BYT508"/>
      <c r="BYU508"/>
      <c r="BYV508"/>
      <c r="BYW508"/>
      <c r="BYX508"/>
      <c r="BYY508"/>
      <c r="BYZ508"/>
      <c r="BZA508"/>
      <c r="BZB508"/>
      <c r="BZC508"/>
      <c r="BZD508"/>
      <c r="BZE508"/>
      <c r="BZF508"/>
      <c r="BZG508"/>
      <c r="BZH508"/>
      <c r="BZI508"/>
      <c r="BZJ508"/>
      <c r="BZK508"/>
      <c r="BZL508"/>
      <c r="BZM508"/>
      <c r="BZN508"/>
      <c r="BZO508"/>
      <c r="BZP508"/>
      <c r="BZQ508"/>
      <c r="BZR508"/>
      <c r="BZS508"/>
      <c r="BZT508"/>
      <c r="BZU508"/>
      <c r="BZV508"/>
      <c r="BZW508"/>
      <c r="BZX508"/>
      <c r="BZY508"/>
      <c r="BZZ508"/>
      <c r="CAA508"/>
      <c r="CAB508"/>
      <c r="CAC508"/>
      <c r="CAD508"/>
      <c r="CAE508"/>
      <c r="CAF508"/>
      <c r="CAG508"/>
      <c r="CAH508"/>
      <c r="CAI508"/>
      <c r="CAJ508"/>
      <c r="CAK508"/>
      <c r="CAL508"/>
      <c r="CAM508"/>
      <c r="CAN508"/>
      <c r="CAO508"/>
      <c r="CAP508"/>
      <c r="CAQ508"/>
      <c r="CAR508"/>
      <c r="CAS508"/>
      <c r="CAT508"/>
      <c r="CAU508"/>
      <c r="CAV508"/>
      <c r="CAW508"/>
      <c r="CAX508"/>
      <c r="CAY508"/>
      <c r="CAZ508"/>
      <c r="CBA508"/>
      <c r="CBB508"/>
      <c r="CBC508"/>
      <c r="CBD508"/>
      <c r="CBE508"/>
      <c r="CBF508"/>
      <c r="CBG508"/>
      <c r="CBH508"/>
      <c r="CBI508"/>
      <c r="CBJ508"/>
      <c r="CBK508"/>
      <c r="CBL508"/>
      <c r="CBM508"/>
      <c r="CBN508"/>
      <c r="CBO508"/>
      <c r="CBP508"/>
      <c r="CBQ508"/>
      <c r="CBR508"/>
      <c r="CBS508"/>
      <c r="CBT508"/>
      <c r="CBU508"/>
      <c r="CBV508"/>
      <c r="CBW508"/>
      <c r="CBX508"/>
      <c r="CBY508"/>
      <c r="CBZ508"/>
      <c r="CCA508"/>
      <c r="CCB508"/>
      <c r="CCC508"/>
      <c r="CCD508"/>
      <c r="CCE508"/>
      <c r="CCF508"/>
      <c r="CCG508"/>
      <c r="CCH508"/>
      <c r="CCI508"/>
      <c r="CCJ508"/>
      <c r="CCK508"/>
      <c r="CCL508"/>
      <c r="CCM508"/>
      <c r="CCN508"/>
      <c r="CCO508"/>
      <c r="CCP508"/>
      <c r="CCQ508"/>
      <c r="CCR508"/>
      <c r="CCS508"/>
      <c r="CCT508"/>
      <c r="CCU508"/>
      <c r="CCV508"/>
      <c r="CCW508"/>
      <c r="CCX508"/>
      <c r="CCY508"/>
      <c r="CCZ508"/>
      <c r="CDA508"/>
      <c r="CDB508"/>
      <c r="CDC508"/>
      <c r="CDD508"/>
      <c r="CDE508"/>
      <c r="CDF508"/>
      <c r="CDG508"/>
      <c r="CDH508"/>
      <c r="CDI508"/>
      <c r="CDJ508"/>
      <c r="CDK508"/>
      <c r="CDL508"/>
      <c r="CDM508"/>
      <c r="CDN508"/>
      <c r="CDO508"/>
      <c r="CDP508"/>
      <c r="CDQ508"/>
      <c r="CDR508"/>
      <c r="CDS508"/>
      <c r="CDT508"/>
      <c r="CDU508"/>
      <c r="CDV508"/>
      <c r="CDW508"/>
      <c r="CDX508"/>
      <c r="CDY508"/>
      <c r="CDZ508"/>
      <c r="CEA508"/>
      <c r="CEB508"/>
      <c r="CEC508"/>
      <c r="CED508"/>
      <c r="CEE508"/>
      <c r="CEF508"/>
      <c r="CEG508"/>
      <c r="CEH508"/>
      <c r="CEI508"/>
      <c r="CEJ508"/>
      <c r="CEK508"/>
      <c r="CEL508"/>
      <c r="CEM508"/>
      <c r="CEN508"/>
      <c r="CEO508"/>
      <c r="CEP508"/>
      <c r="CEQ508"/>
      <c r="CER508"/>
      <c r="CES508"/>
      <c r="CET508"/>
      <c r="CEU508"/>
      <c r="CEV508"/>
      <c r="CEW508"/>
      <c r="CEX508"/>
      <c r="CEY508"/>
      <c r="CEZ508"/>
      <c r="CFA508"/>
      <c r="CFB508"/>
      <c r="CFC508"/>
      <c r="CFD508"/>
      <c r="CFE508"/>
      <c r="CFF508"/>
      <c r="CFG508"/>
      <c r="CFH508"/>
      <c r="CFI508"/>
      <c r="CFJ508"/>
      <c r="CFK508"/>
      <c r="CFL508"/>
      <c r="CFM508"/>
      <c r="CFN508"/>
      <c r="CFO508"/>
      <c r="CFP508"/>
      <c r="CFQ508"/>
      <c r="CFR508"/>
      <c r="CFS508"/>
      <c r="CFT508"/>
      <c r="CFU508"/>
      <c r="CFV508"/>
      <c r="CFW508"/>
      <c r="CFX508"/>
      <c r="CFY508"/>
      <c r="CFZ508"/>
      <c r="CGA508"/>
      <c r="CGB508"/>
      <c r="CGC508"/>
      <c r="CGD508"/>
      <c r="CGE508"/>
      <c r="CGF508"/>
      <c r="CGG508"/>
      <c r="CGH508"/>
      <c r="CGI508"/>
      <c r="CGJ508"/>
      <c r="CGK508"/>
      <c r="CGL508"/>
      <c r="CGM508"/>
      <c r="CGN508"/>
      <c r="CGO508"/>
      <c r="CGP508"/>
      <c r="CGQ508"/>
      <c r="CGR508"/>
      <c r="CGS508"/>
      <c r="CGT508"/>
      <c r="CGU508"/>
      <c r="CGV508"/>
      <c r="CGW508"/>
      <c r="CGX508"/>
      <c r="CGY508"/>
      <c r="CGZ508"/>
      <c r="CHA508"/>
      <c r="CHB508"/>
      <c r="CHC508"/>
      <c r="CHD508"/>
      <c r="CHE508"/>
      <c r="CHF508"/>
      <c r="CHG508"/>
      <c r="CHH508"/>
      <c r="CHI508"/>
      <c r="CHJ508"/>
      <c r="CHK508"/>
      <c r="CHL508"/>
      <c r="CHM508"/>
      <c r="CHN508"/>
      <c r="CHO508"/>
      <c r="CHP508"/>
      <c r="CHQ508"/>
      <c r="CHR508"/>
      <c r="CHS508"/>
      <c r="CHT508"/>
      <c r="CHU508"/>
      <c r="CHV508"/>
      <c r="CHW508"/>
      <c r="CHX508"/>
      <c r="CHY508"/>
      <c r="CHZ508"/>
      <c r="CIA508"/>
      <c r="CIB508"/>
      <c r="CIC508"/>
      <c r="CID508"/>
      <c r="CIE508"/>
      <c r="CIF508"/>
      <c r="CIG508"/>
      <c r="CIH508"/>
      <c r="CII508"/>
      <c r="CIJ508"/>
      <c r="CIK508"/>
      <c r="CIL508"/>
      <c r="CIM508"/>
      <c r="CIN508"/>
      <c r="CIO508"/>
      <c r="CIP508"/>
      <c r="CIQ508"/>
      <c r="CIR508"/>
      <c r="CIS508"/>
      <c r="CIT508"/>
      <c r="CIU508"/>
      <c r="CIV508"/>
      <c r="CIW508"/>
      <c r="CIX508"/>
      <c r="CIY508"/>
      <c r="CIZ508"/>
      <c r="CJA508"/>
      <c r="CJB508"/>
      <c r="CJC508"/>
      <c r="CJD508"/>
      <c r="CJE508"/>
      <c r="CJF508"/>
      <c r="CJG508"/>
      <c r="CJH508"/>
      <c r="CJI508"/>
      <c r="CJJ508"/>
      <c r="CJK508"/>
      <c r="CJL508"/>
      <c r="CJM508"/>
      <c r="CJN508"/>
      <c r="CJO508"/>
      <c r="CJP508"/>
      <c r="CJQ508"/>
      <c r="CJR508"/>
      <c r="CJS508"/>
      <c r="CJT508"/>
      <c r="CJU508"/>
      <c r="CJV508"/>
      <c r="CJW508"/>
      <c r="CJX508"/>
      <c r="CJY508"/>
      <c r="CJZ508"/>
      <c r="CKA508"/>
      <c r="CKB508"/>
      <c r="CKC508"/>
      <c r="CKD508"/>
      <c r="CKE508"/>
      <c r="CKF508"/>
      <c r="CKG508"/>
      <c r="CKH508"/>
      <c r="CKI508"/>
      <c r="CKJ508"/>
      <c r="CKK508"/>
      <c r="CKL508"/>
      <c r="CKM508"/>
      <c r="CKN508"/>
      <c r="CKO508"/>
      <c r="CKP508"/>
      <c r="CKQ508"/>
      <c r="CKR508"/>
      <c r="CKS508"/>
      <c r="CKT508"/>
      <c r="CKU508"/>
      <c r="CKV508"/>
      <c r="CKW508"/>
      <c r="CKX508"/>
      <c r="CKY508"/>
      <c r="CKZ508"/>
      <c r="CLA508"/>
      <c r="CLB508"/>
      <c r="CLC508"/>
      <c r="CLD508"/>
      <c r="CLE508"/>
      <c r="CLF508"/>
      <c r="CLG508"/>
      <c r="CLH508"/>
      <c r="CLI508"/>
      <c r="CLJ508"/>
      <c r="CLK508"/>
      <c r="CLL508"/>
      <c r="CLM508"/>
      <c r="CLN508"/>
      <c r="CLO508"/>
      <c r="CLP508"/>
      <c r="CLQ508"/>
      <c r="CLR508"/>
      <c r="CLS508"/>
      <c r="CLT508"/>
      <c r="CLU508"/>
      <c r="CLV508"/>
      <c r="CLW508"/>
      <c r="CLX508"/>
      <c r="CLY508"/>
      <c r="CLZ508"/>
      <c r="CMA508"/>
      <c r="CMB508"/>
      <c r="CMC508"/>
      <c r="CMD508"/>
      <c r="CME508"/>
      <c r="CMF508"/>
      <c r="CMG508"/>
      <c r="CMH508"/>
      <c r="CMI508"/>
      <c r="CMJ508"/>
      <c r="CMK508"/>
      <c r="CML508"/>
      <c r="CMM508"/>
      <c r="CMN508"/>
      <c r="CMO508"/>
      <c r="CMP508"/>
      <c r="CMQ508"/>
      <c r="CMR508"/>
      <c r="CMS508"/>
      <c r="CMT508"/>
      <c r="CMU508"/>
      <c r="CMV508"/>
      <c r="CMW508"/>
      <c r="CMX508"/>
      <c r="CMY508"/>
      <c r="CMZ508"/>
      <c r="CNA508"/>
      <c r="CNB508"/>
      <c r="CNC508"/>
      <c r="CND508"/>
      <c r="CNE508"/>
      <c r="CNF508"/>
      <c r="CNG508"/>
      <c r="CNH508"/>
      <c r="CNI508"/>
      <c r="CNJ508"/>
      <c r="CNK508"/>
      <c r="CNL508"/>
      <c r="CNM508"/>
      <c r="CNN508"/>
      <c r="CNO508"/>
      <c r="CNP508"/>
      <c r="CNQ508"/>
      <c r="CNR508"/>
      <c r="CNS508"/>
      <c r="CNT508"/>
      <c r="CNU508"/>
      <c r="CNV508"/>
      <c r="CNW508"/>
      <c r="CNX508"/>
      <c r="CNY508"/>
      <c r="CNZ508"/>
      <c r="COA508"/>
      <c r="COB508"/>
      <c r="COC508"/>
      <c r="COD508"/>
      <c r="COE508"/>
      <c r="COF508"/>
      <c r="COG508"/>
      <c r="COH508"/>
      <c r="COI508"/>
      <c r="COJ508"/>
      <c r="COK508"/>
      <c r="COL508"/>
      <c r="COM508"/>
      <c r="CON508"/>
      <c r="COO508"/>
      <c r="COP508"/>
      <c r="COQ508"/>
      <c r="COR508"/>
      <c r="COS508"/>
      <c r="COT508"/>
      <c r="COU508"/>
      <c r="COV508"/>
      <c r="COW508"/>
      <c r="COX508"/>
      <c r="COY508"/>
      <c r="COZ508"/>
      <c r="CPA508"/>
      <c r="CPB508"/>
      <c r="CPC508"/>
      <c r="CPD508"/>
      <c r="CPE508"/>
      <c r="CPF508"/>
      <c r="CPG508"/>
      <c r="CPH508"/>
      <c r="CPI508"/>
      <c r="CPJ508"/>
      <c r="CPK508"/>
      <c r="CPL508"/>
      <c r="CPM508"/>
      <c r="CPN508"/>
      <c r="CPO508"/>
      <c r="CPP508"/>
      <c r="CPQ508"/>
      <c r="CPR508"/>
      <c r="CPS508"/>
      <c r="CPT508"/>
      <c r="CPU508"/>
      <c r="CPV508"/>
      <c r="CPW508"/>
      <c r="CPX508"/>
      <c r="CPY508"/>
      <c r="CPZ508"/>
      <c r="CQA508"/>
      <c r="CQB508"/>
      <c r="CQC508"/>
      <c r="CQD508"/>
      <c r="CQE508"/>
      <c r="CQF508"/>
      <c r="CQG508"/>
      <c r="CQH508"/>
      <c r="CQI508"/>
      <c r="CQJ508"/>
      <c r="CQK508"/>
      <c r="CQL508"/>
      <c r="CQM508"/>
      <c r="CQN508"/>
      <c r="CQO508"/>
      <c r="CQP508"/>
      <c r="CQQ508"/>
      <c r="CQR508"/>
      <c r="CQS508"/>
      <c r="CQT508"/>
      <c r="CQU508"/>
      <c r="CQV508"/>
      <c r="CQW508"/>
      <c r="CQX508"/>
      <c r="CQY508"/>
      <c r="CQZ508"/>
      <c r="CRA508"/>
      <c r="CRB508"/>
      <c r="CRC508"/>
      <c r="CRD508"/>
      <c r="CRE508"/>
      <c r="CRF508"/>
      <c r="CRG508"/>
      <c r="CRH508"/>
      <c r="CRI508"/>
      <c r="CRJ508"/>
      <c r="CRK508"/>
      <c r="CRL508"/>
      <c r="CRM508"/>
      <c r="CRN508"/>
      <c r="CRO508"/>
      <c r="CRP508"/>
      <c r="CRQ508"/>
      <c r="CRR508"/>
      <c r="CRS508"/>
      <c r="CRT508"/>
      <c r="CRU508"/>
      <c r="CRV508"/>
      <c r="CRW508"/>
      <c r="CRX508"/>
      <c r="CRY508"/>
      <c r="CRZ508"/>
      <c r="CSA508"/>
      <c r="CSB508"/>
      <c r="CSC508"/>
      <c r="CSD508"/>
      <c r="CSE508"/>
      <c r="CSF508"/>
      <c r="CSG508"/>
      <c r="CSH508"/>
      <c r="CSI508"/>
      <c r="CSJ508"/>
      <c r="CSK508"/>
      <c r="CSL508"/>
      <c r="CSM508"/>
      <c r="CSN508"/>
      <c r="CSO508"/>
      <c r="CSP508"/>
      <c r="CSQ508"/>
      <c r="CSR508"/>
      <c r="CSS508"/>
      <c r="CST508"/>
      <c r="CSU508"/>
      <c r="CSV508"/>
      <c r="CSW508"/>
      <c r="CSX508"/>
      <c r="CSY508"/>
      <c r="CSZ508"/>
      <c r="CTA508"/>
      <c r="CTB508"/>
      <c r="CTC508"/>
      <c r="CTD508"/>
      <c r="CTE508"/>
      <c r="CTF508"/>
      <c r="CTG508"/>
      <c r="CTH508"/>
      <c r="CTI508"/>
      <c r="CTJ508"/>
      <c r="CTK508"/>
      <c r="CTL508"/>
      <c r="CTM508"/>
      <c r="CTN508"/>
      <c r="CTO508"/>
      <c r="CTP508"/>
      <c r="CTQ508"/>
      <c r="CTR508"/>
      <c r="CTS508"/>
      <c r="CTT508"/>
      <c r="CTU508"/>
      <c r="CTV508"/>
      <c r="CTW508"/>
      <c r="CTX508"/>
      <c r="CTY508"/>
      <c r="CTZ508"/>
      <c r="CUA508"/>
      <c r="CUB508"/>
      <c r="CUC508"/>
      <c r="CUD508"/>
      <c r="CUE508"/>
      <c r="CUF508"/>
      <c r="CUG508"/>
      <c r="CUH508"/>
      <c r="CUI508"/>
      <c r="CUJ508"/>
      <c r="CUK508"/>
      <c r="CUL508"/>
      <c r="CUM508"/>
      <c r="CUN508"/>
      <c r="CUO508"/>
      <c r="CUP508"/>
      <c r="CUQ508"/>
      <c r="CUR508"/>
      <c r="CUS508"/>
      <c r="CUT508"/>
      <c r="CUU508"/>
      <c r="CUV508"/>
      <c r="CUW508"/>
      <c r="CUX508"/>
      <c r="CUY508"/>
      <c r="CUZ508"/>
      <c r="CVA508"/>
      <c r="CVB508"/>
      <c r="CVC508"/>
      <c r="CVD508"/>
      <c r="CVE508"/>
      <c r="CVF508"/>
      <c r="CVG508"/>
      <c r="CVH508"/>
      <c r="CVI508"/>
      <c r="CVJ508"/>
      <c r="CVK508"/>
      <c r="CVL508"/>
      <c r="CVM508"/>
      <c r="CVN508"/>
      <c r="CVO508"/>
      <c r="CVP508"/>
      <c r="CVQ508"/>
      <c r="CVR508"/>
      <c r="CVS508"/>
      <c r="CVT508"/>
      <c r="CVU508"/>
      <c r="CVV508"/>
      <c r="CVW508"/>
      <c r="CVX508"/>
      <c r="CVY508"/>
      <c r="CVZ508"/>
      <c r="CWA508"/>
      <c r="CWB508"/>
      <c r="CWC508"/>
      <c r="CWD508"/>
      <c r="CWE508"/>
      <c r="CWF508"/>
      <c r="CWG508"/>
      <c r="CWH508"/>
      <c r="CWI508"/>
      <c r="CWJ508"/>
      <c r="CWK508"/>
      <c r="CWL508"/>
      <c r="CWM508"/>
      <c r="CWN508"/>
      <c r="CWO508"/>
      <c r="CWP508"/>
      <c r="CWQ508"/>
      <c r="CWR508"/>
      <c r="CWS508"/>
      <c r="CWT508"/>
      <c r="CWU508"/>
      <c r="CWV508"/>
      <c r="CWW508"/>
      <c r="CWX508"/>
      <c r="CWY508"/>
      <c r="CWZ508"/>
      <c r="CXA508"/>
      <c r="CXB508"/>
      <c r="CXC508"/>
      <c r="CXD508"/>
      <c r="CXE508"/>
      <c r="CXF508"/>
      <c r="CXG508"/>
      <c r="CXH508"/>
      <c r="CXI508"/>
      <c r="CXJ508"/>
      <c r="CXK508"/>
      <c r="CXL508"/>
      <c r="CXM508"/>
      <c r="CXN508"/>
      <c r="CXO508"/>
      <c r="CXP508"/>
      <c r="CXQ508"/>
      <c r="CXR508"/>
      <c r="CXS508"/>
      <c r="CXT508"/>
      <c r="CXU508"/>
      <c r="CXV508"/>
      <c r="CXW508"/>
      <c r="CXX508"/>
      <c r="CXY508"/>
      <c r="CXZ508"/>
      <c r="CYA508"/>
      <c r="CYB508"/>
      <c r="CYC508"/>
      <c r="CYD508"/>
      <c r="CYE508"/>
      <c r="CYF508"/>
      <c r="CYG508"/>
      <c r="CYH508"/>
      <c r="CYI508"/>
      <c r="CYJ508"/>
      <c r="CYK508"/>
      <c r="CYL508"/>
      <c r="CYM508"/>
      <c r="CYN508"/>
      <c r="CYO508"/>
      <c r="CYP508"/>
      <c r="CYQ508"/>
      <c r="CYR508"/>
      <c r="CYS508"/>
      <c r="CYT508"/>
      <c r="CYU508"/>
      <c r="CYV508"/>
      <c r="CYW508"/>
      <c r="CYX508"/>
      <c r="CYY508"/>
      <c r="CYZ508"/>
      <c r="CZA508"/>
      <c r="CZB508"/>
      <c r="CZC508"/>
      <c r="CZD508"/>
      <c r="CZE508"/>
      <c r="CZF508"/>
      <c r="CZG508"/>
      <c r="CZH508"/>
      <c r="CZI508"/>
      <c r="CZJ508"/>
      <c r="CZK508"/>
      <c r="CZL508"/>
      <c r="CZM508"/>
      <c r="CZN508"/>
      <c r="CZO508"/>
      <c r="CZP508"/>
      <c r="CZQ508"/>
      <c r="CZR508"/>
      <c r="CZS508"/>
      <c r="CZT508"/>
      <c r="CZU508"/>
      <c r="CZV508"/>
      <c r="CZW508"/>
      <c r="CZX508"/>
      <c r="CZY508"/>
      <c r="CZZ508"/>
      <c r="DAA508"/>
      <c r="DAB508"/>
      <c r="DAC508"/>
      <c r="DAD508"/>
      <c r="DAE508"/>
      <c r="DAF508"/>
      <c r="DAG508"/>
      <c r="DAH508"/>
      <c r="DAI508"/>
      <c r="DAJ508"/>
      <c r="DAK508"/>
      <c r="DAL508"/>
      <c r="DAM508"/>
      <c r="DAN508"/>
      <c r="DAO508"/>
      <c r="DAP508"/>
      <c r="DAQ508"/>
      <c r="DAR508"/>
      <c r="DAS508"/>
      <c r="DAT508"/>
      <c r="DAU508"/>
      <c r="DAV508"/>
      <c r="DAW508"/>
      <c r="DAX508"/>
      <c r="DAY508"/>
      <c r="DAZ508"/>
      <c r="DBA508"/>
      <c r="DBB508"/>
      <c r="DBC508"/>
      <c r="DBD508"/>
      <c r="DBE508"/>
      <c r="DBF508"/>
      <c r="DBG508"/>
      <c r="DBH508"/>
      <c r="DBI508"/>
      <c r="DBJ508"/>
      <c r="DBK508"/>
      <c r="DBL508"/>
      <c r="DBM508"/>
      <c r="DBN508"/>
      <c r="DBO508"/>
      <c r="DBP508"/>
      <c r="DBQ508"/>
      <c r="DBR508"/>
      <c r="DBS508"/>
      <c r="DBT508"/>
      <c r="DBU508"/>
      <c r="DBV508"/>
      <c r="DBW508"/>
      <c r="DBX508"/>
      <c r="DBY508"/>
      <c r="DBZ508"/>
      <c r="DCA508"/>
      <c r="DCB508"/>
      <c r="DCC508"/>
      <c r="DCD508"/>
      <c r="DCE508"/>
      <c r="DCF508"/>
      <c r="DCG508"/>
      <c r="DCH508"/>
      <c r="DCI508"/>
      <c r="DCJ508"/>
      <c r="DCK508"/>
      <c r="DCL508"/>
      <c r="DCM508"/>
      <c r="DCN508"/>
      <c r="DCO508"/>
      <c r="DCP508"/>
      <c r="DCQ508"/>
      <c r="DCR508"/>
      <c r="DCS508"/>
      <c r="DCT508"/>
      <c r="DCU508"/>
      <c r="DCV508"/>
      <c r="DCW508"/>
      <c r="DCX508"/>
      <c r="DCY508"/>
      <c r="DCZ508"/>
      <c r="DDA508"/>
      <c r="DDB508"/>
      <c r="DDC508"/>
      <c r="DDD508"/>
      <c r="DDE508"/>
      <c r="DDF508"/>
      <c r="DDG508"/>
      <c r="DDH508"/>
      <c r="DDI508"/>
      <c r="DDJ508"/>
      <c r="DDK508"/>
      <c r="DDL508"/>
      <c r="DDM508"/>
      <c r="DDN508"/>
      <c r="DDO508"/>
      <c r="DDP508"/>
      <c r="DDQ508"/>
      <c r="DDR508"/>
      <c r="DDS508"/>
      <c r="DDT508"/>
      <c r="DDU508"/>
      <c r="DDV508"/>
      <c r="DDW508"/>
      <c r="DDX508"/>
      <c r="DDY508"/>
      <c r="DDZ508"/>
      <c r="DEA508"/>
      <c r="DEB508"/>
      <c r="DEC508"/>
      <c r="DED508"/>
      <c r="DEE508"/>
      <c r="DEF508"/>
      <c r="DEG508"/>
      <c r="DEH508"/>
      <c r="DEI508"/>
      <c r="DEJ508"/>
      <c r="DEK508"/>
      <c r="DEL508"/>
      <c r="DEM508"/>
      <c r="DEN508"/>
      <c r="DEO508"/>
      <c r="DEP508"/>
      <c r="DEQ508"/>
      <c r="DER508"/>
      <c r="DES508"/>
      <c r="DET508"/>
      <c r="DEU508"/>
      <c r="DEV508"/>
      <c r="DEW508"/>
      <c r="DEX508"/>
      <c r="DEY508"/>
      <c r="DEZ508"/>
      <c r="DFA508"/>
      <c r="DFB508"/>
      <c r="DFC508"/>
      <c r="DFD508"/>
      <c r="DFE508"/>
      <c r="DFF508"/>
      <c r="DFG508"/>
      <c r="DFH508"/>
      <c r="DFI508"/>
      <c r="DFJ508"/>
      <c r="DFK508"/>
      <c r="DFL508"/>
      <c r="DFM508"/>
      <c r="DFN508"/>
      <c r="DFO508"/>
      <c r="DFP508"/>
      <c r="DFQ508"/>
      <c r="DFR508"/>
      <c r="DFS508"/>
      <c r="DFT508"/>
      <c r="DFU508"/>
      <c r="DFV508"/>
      <c r="DFW508"/>
      <c r="DFX508"/>
      <c r="DFY508"/>
      <c r="DFZ508"/>
      <c r="DGA508"/>
      <c r="DGB508"/>
      <c r="DGC508"/>
      <c r="DGD508"/>
      <c r="DGE508"/>
      <c r="DGF508"/>
      <c r="DGG508"/>
      <c r="DGH508"/>
      <c r="DGI508"/>
      <c r="DGJ508"/>
      <c r="DGK508"/>
      <c r="DGL508"/>
      <c r="DGM508"/>
      <c r="DGN508"/>
      <c r="DGO508"/>
      <c r="DGP508"/>
      <c r="DGQ508"/>
      <c r="DGR508"/>
      <c r="DGS508"/>
      <c r="DGT508"/>
      <c r="DGU508"/>
      <c r="DGV508"/>
      <c r="DGW508"/>
      <c r="DGX508"/>
      <c r="DGY508"/>
      <c r="DGZ508"/>
      <c r="DHA508"/>
      <c r="DHB508"/>
      <c r="DHC508"/>
      <c r="DHD508"/>
      <c r="DHE508"/>
      <c r="DHF508"/>
      <c r="DHG508"/>
      <c r="DHH508"/>
      <c r="DHI508"/>
      <c r="DHJ508"/>
      <c r="DHK508"/>
      <c r="DHL508"/>
      <c r="DHM508"/>
      <c r="DHN508"/>
      <c r="DHO508"/>
      <c r="DHP508"/>
      <c r="DHQ508"/>
      <c r="DHR508"/>
      <c r="DHS508"/>
      <c r="DHT508"/>
      <c r="DHU508"/>
      <c r="DHV508"/>
      <c r="DHW508"/>
      <c r="DHX508"/>
      <c r="DHY508"/>
      <c r="DHZ508"/>
      <c r="DIA508"/>
      <c r="DIB508"/>
      <c r="DIC508"/>
      <c r="DID508"/>
      <c r="DIE508"/>
      <c r="DIF508"/>
      <c r="DIG508"/>
      <c r="DIH508"/>
      <c r="DII508"/>
      <c r="DIJ508"/>
      <c r="DIK508"/>
      <c r="DIL508"/>
      <c r="DIM508"/>
      <c r="DIN508"/>
      <c r="DIO508"/>
      <c r="DIP508"/>
      <c r="DIQ508"/>
      <c r="DIR508"/>
      <c r="DIS508"/>
      <c r="DIT508"/>
      <c r="DIU508"/>
      <c r="DIV508"/>
      <c r="DIW508"/>
      <c r="DIX508"/>
      <c r="DIY508"/>
      <c r="DIZ508"/>
      <c r="DJA508"/>
      <c r="DJB508"/>
      <c r="DJC508"/>
      <c r="DJD508"/>
      <c r="DJE508"/>
      <c r="DJF508"/>
      <c r="DJG508"/>
      <c r="DJH508"/>
      <c r="DJI508"/>
      <c r="DJJ508"/>
      <c r="DJK508"/>
      <c r="DJL508"/>
      <c r="DJM508"/>
      <c r="DJN508"/>
      <c r="DJO508"/>
      <c r="DJP508"/>
      <c r="DJQ508"/>
      <c r="DJR508"/>
      <c r="DJS508"/>
      <c r="DJT508"/>
      <c r="DJU508"/>
      <c r="DJV508"/>
      <c r="DJW508"/>
      <c r="DJX508"/>
      <c r="DJY508"/>
      <c r="DJZ508"/>
      <c r="DKA508"/>
      <c r="DKB508"/>
      <c r="DKC508"/>
      <c r="DKD508"/>
      <c r="DKE508"/>
      <c r="DKF508"/>
      <c r="DKG508"/>
      <c r="DKH508"/>
      <c r="DKI508"/>
      <c r="DKJ508"/>
      <c r="DKK508"/>
      <c r="DKL508"/>
      <c r="DKM508"/>
      <c r="DKN508"/>
      <c r="DKO508"/>
      <c r="DKP508"/>
      <c r="DKQ508"/>
      <c r="DKR508"/>
      <c r="DKS508"/>
      <c r="DKT508"/>
      <c r="DKU508"/>
      <c r="DKV508"/>
      <c r="DKW508"/>
      <c r="DKX508"/>
      <c r="DKY508"/>
      <c r="DKZ508"/>
      <c r="DLA508"/>
      <c r="DLB508"/>
      <c r="DLC508"/>
      <c r="DLD508"/>
      <c r="DLE508"/>
      <c r="DLF508"/>
      <c r="DLG508"/>
      <c r="DLH508"/>
      <c r="DLI508"/>
      <c r="DLJ508"/>
      <c r="DLK508"/>
      <c r="DLL508"/>
      <c r="DLM508"/>
      <c r="DLN508"/>
      <c r="DLO508"/>
      <c r="DLP508"/>
      <c r="DLQ508"/>
      <c r="DLR508"/>
      <c r="DLS508"/>
      <c r="DLT508"/>
      <c r="DLU508"/>
      <c r="DLV508"/>
      <c r="DLW508"/>
      <c r="DLX508"/>
      <c r="DLY508"/>
      <c r="DLZ508"/>
      <c r="DMA508"/>
      <c r="DMB508"/>
      <c r="DMC508"/>
      <c r="DMD508"/>
      <c r="DME508"/>
      <c r="DMF508"/>
      <c r="DMG508"/>
      <c r="DMH508"/>
      <c r="DMI508"/>
      <c r="DMJ508"/>
      <c r="DMK508"/>
      <c r="DML508"/>
      <c r="DMM508"/>
      <c r="DMN508"/>
      <c r="DMO508"/>
      <c r="DMP508"/>
      <c r="DMQ508"/>
      <c r="DMR508"/>
      <c r="DMS508"/>
      <c r="DMT508"/>
      <c r="DMU508"/>
      <c r="DMV508"/>
      <c r="DMW508"/>
      <c r="DMX508"/>
      <c r="DMY508"/>
      <c r="DMZ508"/>
      <c r="DNA508"/>
      <c r="DNB508"/>
      <c r="DNC508"/>
      <c r="DND508"/>
      <c r="DNE508"/>
      <c r="DNF508"/>
      <c r="DNG508"/>
      <c r="DNH508"/>
      <c r="DNI508"/>
      <c r="DNJ508"/>
      <c r="DNK508"/>
      <c r="DNL508"/>
      <c r="DNM508"/>
      <c r="DNN508"/>
      <c r="DNO508"/>
      <c r="DNP508"/>
      <c r="DNQ508"/>
      <c r="DNR508"/>
      <c r="DNS508"/>
      <c r="DNT508"/>
      <c r="DNU508"/>
      <c r="DNV508"/>
      <c r="DNW508"/>
      <c r="DNX508"/>
      <c r="DNY508"/>
      <c r="DNZ508"/>
      <c r="DOA508"/>
      <c r="DOB508"/>
      <c r="DOC508"/>
      <c r="DOD508"/>
      <c r="DOE508"/>
      <c r="DOF508"/>
      <c r="DOG508"/>
      <c r="DOH508"/>
      <c r="DOI508"/>
      <c r="DOJ508"/>
      <c r="DOK508"/>
      <c r="DOL508"/>
      <c r="DOM508"/>
      <c r="DON508"/>
      <c r="DOO508"/>
      <c r="DOP508"/>
      <c r="DOQ508"/>
      <c r="DOR508"/>
      <c r="DOS508"/>
      <c r="DOT508"/>
      <c r="DOU508"/>
      <c r="DOV508"/>
      <c r="DOW508"/>
      <c r="DOX508"/>
      <c r="DOY508"/>
      <c r="DOZ508"/>
      <c r="DPA508"/>
      <c r="DPB508"/>
      <c r="DPC508"/>
      <c r="DPD508"/>
      <c r="DPE508"/>
      <c r="DPF508"/>
      <c r="DPG508"/>
      <c r="DPH508"/>
      <c r="DPI508"/>
      <c r="DPJ508"/>
      <c r="DPK508"/>
      <c r="DPL508"/>
      <c r="DPM508"/>
      <c r="DPN508"/>
      <c r="DPO508"/>
      <c r="DPP508"/>
      <c r="DPQ508"/>
      <c r="DPR508"/>
      <c r="DPS508"/>
      <c r="DPT508"/>
      <c r="DPU508"/>
      <c r="DPV508"/>
      <c r="DPW508"/>
      <c r="DPX508"/>
      <c r="DPY508"/>
      <c r="DPZ508"/>
      <c r="DQA508"/>
      <c r="DQB508"/>
      <c r="DQC508"/>
      <c r="DQD508"/>
      <c r="DQE508"/>
      <c r="DQF508"/>
      <c r="DQG508"/>
      <c r="DQH508"/>
      <c r="DQI508"/>
      <c r="DQJ508"/>
      <c r="DQK508"/>
      <c r="DQL508"/>
      <c r="DQM508"/>
      <c r="DQN508"/>
      <c r="DQO508"/>
      <c r="DQP508"/>
      <c r="DQQ508"/>
      <c r="DQR508"/>
      <c r="DQS508"/>
      <c r="DQT508"/>
      <c r="DQU508"/>
      <c r="DQV508"/>
      <c r="DQW508"/>
      <c r="DQX508"/>
      <c r="DQY508"/>
      <c r="DQZ508"/>
      <c r="DRA508"/>
      <c r="DRB508"/>
      <c r="DRC508"/>
      <c r="DRD508"/>
      <c r="DRE508"/>
      <c r="DRF508"/>
      <c r="DRG508"/>
      <c r="DRH508"/>
      <c r="DRI508"/>
      <c r="DRJ508"/>
      <c r="DRK508"/>
      <c r="DRL508"/>
      <c r="DRM508"/>
      <c r="DRN508"/>
      <c r="DRO508"/>
      <c r="DRP508"/>
      <c r="DRQ508"/>
      <c r="DRR508"/>
      <c r="DRS508"/>
      <c r="DRT508"/>
      <c r="DRU508"/>
      <c r="DRV508"/>
      <c r="DRW508"/>
      <c r="DRX508"/>
      <c r="DRY508"/>
      <c r="DRZ508"/>
      <c r="DSA508"/>
      <c r="DSB508"/>
      <c r="DSC508"/>
      <c r="DSD508"/>
      <c r="DSE508"/>
      <c r="DSF508"/>
      <c r="DSG508"/>
      <c r="DSH508"/>
      <c r="DSI508"/>
      <c r="DSJ508"/>
      <c r="DSK508"/>
      <c r="DSL508"/>
      <c r="DSM508"/>
      <c r="DSN508"/>
      <c r="DSO508"/>
      <c r="DSP508"/>
      <c r="DSQ508"/>
      <c r="DSR508"/>
      <c r="DSS508"/>
      <c r="DST508"/>
      <c r="DSU508"/>
      <c r="DSV508"/>
      <c r="DSW508"/>
      <c r="DSX508"/>
      <c r="DSY508"/>
      <c r="DSZ508"/>
      <c r="DTA508"/>
      <c r="DTB508"/>
      <c r="DTC508"/>
      <c r="DTD508"/>
      <c r="DTE508"/>
      <c r="DTF508"/>
      <c r="DTG508"/>
      <c r="DTH508"/>
      <c r="DTI508"/>
      <c r="DTJ508"/>
      <c r="DTK508"/>
      <c r="DTL508"/>
      <c r="DTM508"/>
      <c r="DTN508"/>
      <c r="DTO508"/>
      <c r="DTP508"/>
      <c r="DTQ508"/>
      <c r="DTR508"/>
      <c r="DTS508"/>
      <c r="DTT508"/>
      <c r="DTU508"/>
      <c r="DTV508"/>
      <c r="DTW508"/>
      <c r="DTX508"/>
      <c r="DTY508"/>
      <c r="DTZ508"/>
      <c r="DUA508"/>
      <c r="DUB508"/>
      <c r="DUC508"/>
      <c r="DUD508"/>
      <c r="DUE508"/>
      <c r="DUF508"/>
      <c r="DUG508"/>
      <c r="DUH508"/>
      <c r="DUI508"/>
      <c r="DUJ508"/>
      <c r="DUK508"/>
      <c r="DUL508"/>
      <c r="DUM508"/>
      <c r="DUN508"/>
      <c r="DUO508"/>
      <c r="DUP508"/>
      <c r="DUQ508"/>
      <c r="DUR508"/>
      <c r="DUS508"/>
      <c r="DUT508"/>
      <c r="DUU508"/>
      <c r="DUV508"/>
      <c r="DUW508"/>
      <c r="DUX508"/>
      <c r="DUY508"/>
      <c r="DUZ508"/>
      <c r="DVA508"/>
      <c r="DVB508"/>
      <c r="DVC508"/>
      <c r="DVD508"/>
      <c r="DVE508"/>
      <c r="DVF508"/>
      <c r="DVG508"/>
      <c r="DVH508"/>
      <c r="DVI508"/>
      <c r="DVJ508"/>
      <c r="DVK508"/>
      <c r="DVL508"/>
      <c r="DVM508"/>
      <c r="DVN508"/>
      <c r="DVO508"/>
      <c r="DVP508"/>
      <c r="DVQ508"/>
      <c r="DVR508"/>
      <c r="DVS508"/>
      <c r="DVT508"/>
      <c r="DVU508"/>
      <c r="DVV508"/>
      <c r="DVW508"/>
      <c r="DVX508"/>
      <c r="DVY508"/>
      <c r="DVZ508"/>
      <c r="DWA508"/>
      <c r="DWB508"/>
      <c r="DWC508"/>
      <c r="DWD508"/>
      <c r="DWE508"/>
      <c r="DWF508"/>
      <c r="DWG508"/>
      <c r="DWH508"/>
      <c r="DWI508"/>
      <c r="DWJ508"/>
      <c r="DWK508"/>
      <c r="DWL508"/>
      <c r="DWM508"/>
      <c r="DWN508"/>
      <c r="DWO508"/>
      <c r="DWP508"/>
      <c r="DWQ508"/>
      <c r="DWR508"/>
      <c r="DWS508"/>
      <c r="DWT508"/>
      <c r="DWU508"/>
      <c r="DWV508"/>
      <c r="DWW508"/>
      <c r="DWX508"/>
      <c r="DWY508"/>
      <c r="DWZ508"/>
      <c r="DXA508"/>
      <c r="DXB508"/>
      <c r="DXC508"/>
      <c r="DXD508"/>
      <c r="DXE508"/>
      <c r="DXF508"/>
      <c r="DXG508"/>
      <c r="DXH508"/>
      <c r="DXI508"/>
      <c r="DXJ508"/>
      <c r="DXK508"/>
      <c r="DXL508"/>
      <c r="DXM508"/>
      <c r="DXN508"/>
      <c r="DXO508"/>
      <c r="DXP508"/>
      <c r="DXQ508"/>
      <c r="DXR508"/>
      <c r="DXS508"/>
      <c r="DXT508"/>
      <c r="DXU508"/>
      <c r="DXV508"/>
      <c r="DXW508"/>
      <c r="DXX508"/>
      <c r="DXY508"/>
      <c r="DXZ508"/>
      <c r="DYA508"/>
      <c r="DYB508"/>
      <c r="DYC508"/>
      <c r="DYD508"/>
      <c r="DYE508"/>
      <c r="DYF508"/>
      <c r="DYG508"/>
      <c r="DYH508"/>
      <c r="DYI508"/>
      <c r="DYJ508"/>
      <c r="DYK508"/>
      <c r="DYL508"/>
      <c r="DYM508"/>
      <c r="DYN508"/>
      <c r="DYO508"/>
      <c r="DYP508"/>
      <c r="DYQ508"/>
      <c r="DYR508"/>
      <c r="DYS508"/>
      <c r="DYT508"/>
      <c r="DYU508"/>
      <c r="DYV508"/>
      <c r="DYW508"/>
      <c r="DYX508"/>
      <c r="DYY508"/>
      <c r="DYZ508"/>
      <c r="DZA508"/>
      <c r="DZB508"/>
      <c r="DZC508"/>
      <c r="DZD508"/>
      <c r="DZE508"/>
      <c r="DZF508"/>
      <c r="DZG508"/>
      <c r="DZH508"/>
      <c r="DZI508"/>
      <c r="DZJ508"/>
      <c r="DZK508"/>
      <c r="DZL508"/>
      <c r="DZM508"/>
      <c r="DZN508"/>
      <c r="DZO508"/>
      <c r="DZP508"/>
      <c r="DZQ508"/>
      <c r="DZR508"/>
      <c r="DZS508"/>
      <c r="DZT508"/>
      <c r="DZU508"/>
      <c r="DZV508"/>
      <c r="DZW508"/>
      <c r="DZX508"/>
      <c r="DZY508"/>
      <c r="DZZ508"/>
      <c r="EAA508"/>
      <c r="EAB508"/>
      <c r="EAC508"/>
      <c r="EAD508"/>
      <c r="EAE508"/>
      <c r="EAF508"/>
      <c r="EAG508"/>
      <c r="EAH508"/>
      <c r="EAI508"/>
      <c r="EAJ508"/>
      <c r="EAK508"/>
      <c r="EAL508"/>
      <c r="EAM508"/>
      <c r="EAN508"/>
      <c r="EAO508"/>
      <c r="EAP508"/>
      <c r="EAQ508"/>
      <c r="EAR508"/>
      <c r="EAS508"/>
      <c r="EAT508"/>
      <c r="EAU508"/>
      <c r="EAV508"/>
      <c r="EAW508"/>
      <c r="EAX508"/>
      <c r="EAY508"/>
      <c r="EAZ508"/>
      <c r="EBA508"/>
      <c r="EBB508"/>
      <c r="EBC508"/>
      <c r="EBD508"/>
      <c r="EBE508"/>
      <c r="EBF508"/>
      <c r="EBG508"/>
      <c r="EBH508"/>
      <c r="EBI508"/>
      <c r="EBJ508"/>
      <c r="EBK508"/>
      <c r="EBL508"/>
      <c r="EBM508"/>
      <c r="EBN508"/>
      <c r="EBO508"/>
      <c r="EBP508"/>
      <c r="EBQ508"/>
      <c r="EBR508"/>
      <c r="EBS508"/>
      <c r="EBT508"/>
      <c r="EBU508"/>
      <c r="EBV508"/>
      <c r="EBW508"/>
      <c r="EBX508"/>
      <c r="EBY508"/>
      <c r="EBZ508"/>
      <c r="ECA508"/>
      <c r="ECB508"/>
      <c r="ECC508"/>
      <c r="ECD508"/>
      <c r="ECE508"/>
      <c r="ECF508"/>
      <c r="ECG508"/>
      <c r="ECH508"/>
      <c r="ECI508"/>
      <c r="ECJ508"/>
      <c r="ECK508"/>
      <c r="ECL508"/>
      <c r="ECM508"/>
      <c r="ECN508"/>
      <c r="ECO508"/>
      <c r="ECP508"/>
      <c r="ECQ508"/>
      <c r="ECR508"/>
      <c r="ECS508"/>
      <c r="ECT508"/>
      <c r="ECU508"/>
      <c r="ECV508"/>
      <c r="ECW508"/>
      <c r="ECX508"/>
      <c r="ECY508"/>
      <c r="ECZ508"/>
      <c r="EDA508"/>
      <c r="EDB508"/>
      <c r="EDC508"/>
      <c r="EDD508"/>
      <c r="EDE508"/>
      <c r="EDF508"/>
      <c r="EDG508"/>
      <c r="EDH508"/>
      <c r="EDI508"/>
      <c r="EDJ508"/>
      <c r="EDK508"/>
      <c r="EDL508"/>
      <c r="EDM508"/>
      <c r="EDN508"/>
      <c r="EDO508"/>
      <c r="EDP508"/>
      <c r="EDQ508"/>
      <c r="EDR508"/>
      <c r="EDS508"/>
      <c r="EDT508"/>
      <c r="EDU508"/>
      <c r="EDV508"/>
      <c r="EDW508"/>
      <c r="EDX508"/>
      <c r="EDY508"/>
      <c r="EDZ508"/>
      <c r="EEA508"/>
      <c r="EEB508"/>
      <c r="EEC508"/>
      <c r="EED508"/>
      <c r="EEE508"/>
      <c r="EEF508"/>
      <c r="EEG508"/>
      <c r="EEH508"/>
      <c r="EEI508"/>
      <c r="EEJ508"/>
      <c r="EEK508"/>
      <c r="EEL508"/>
      <c r="EEM508"/>
      <c r="EEN508"/>
      <c r="EEO508"/>
      <c r="EEP508"/>
      <c r="EEQ508"/>
      <c r="EER508"/>
      <c r="EES508"/>
      <c r="EET508"/>
      <c r="EEU508"/>
      <c r="EEV508"/>
      <c r="EEW508"/>
      <c r="EEX508"/>
      <c r="EEY508"/>
      <c r="EEZ508"/>
      <c r="EFA508"/>
      <c r="EFB508"/>
      <c r="EFC508"/>
      <c r="EFD508"/>
      <c r="EFE508"/>
      <c r="EFF508"/>
      <c r="EFG508"/>
      <c r="EFH508"/>
      <c r="EFI508"/>
      <c r="EFJ508"/>
      <c r="EFK508"/>
      <c r="EFL508"/>
      <c r="EFM508"/>
      <c r="EFN508"/>
      <c r="EFO508"/>
      <c r="EFP508"/>
      <c r="EFQ508"/>
      <c r="EFR508"/>
      <c r="EFS508"/>
      <c r="EFT508"/>
      <c r="EFU508"/>
      <c r="EFV508"/>
      <c r="EFW508"/>
      <c r="EFX508"/>
      <c r="EFY508"/>
      <c r="EFZ508"/>
      <c r="EGA508"/>
      <c r="EGB508"/>
      <c r="EGC508"/>
      <c r="EGD508"/>
      <c r="EGE508"/>
      <c r="EGF508"/>
      <c r="EGG508"/>
      <c r="EGH508"/>
      <c r="EGI508"/>
      <c r="EGJ508"/>
      <c r="EGK508"/>
      <c r="EGL508"/>
      <c r="EGM508"/>
      <c r="EGN508"/>
      <c r="EGO508"/>
      <c r="EGP508"/>
      <c r="EGQ508"/>
      <c r="EGR508"/>
      <c r="EGS508"/>
      <c r="EGT508"/>
      <c r="EGU508"/>
      <c r="EGV508"/>
      <c r="EGW508"/>
      <c r="EGX508"/>
      <c r="EGY508"/>
      <c r="EGZ508"/>
      <c r="EHA508"/>
      <c r="EHB508"/>
      <c r="EHC508"/>
      <c r="EHD508"/>
      <c r="EHE508"/>
      <c r="EHF508"/>
      <c r="EHG508"/>
      <c r="EHH508"/>
      <c r="EHI508"/>
      <c r="EHJ508"/>
      <c r="EHK508"/>
      <c r="EHL508"/>
      <c r="EHM508"/>
      <c r="EHN508"/>
      <c r="EHO508"/>
      <c r="EHP508"/>
      <c r="EHQ508"/>
      <c r="EHR508"/>
      <c r="EHS508"/>
      <c r="EHT508"/>
      <c r="EHU508"/>
      <c r="EHV508"/>
      <c r="EHW508"/>
      <c r="EHX508"/>
      <c r="EHY508"/>
      <c r="EHZ508"/>
      <c r="EIA508"/>
      <c r="EIB508"/>
      <c r="EIC508"/>
      <c r="EID508"/>
      <c r="EIE508"/>
      <c r="EIF508"/>
      <c r="EIG508"/>
      <c r="EIH508"/>
      <c r="EII508"/>
      <c r="EIJ508"/>
      <c r="EIK508"/>
      <c r="EIL508"/>
      <c r="EIM508"/>
      <c r="EIN508"/>
      <c r="EIO508"/>
      <c r="EIP508"/>
      <c r="EIQ508"/>
      <c r="EIR508"/>
      <c r="EIS508"/>
      <c r="EIT508"/>
      <c r="EIU508"/>
      <c r="EIV508"/>
      <c r="EIW508"/>
      <c r="EIX508"/>
      <c r="EIY508"/>
      <c r="EIZ508"/>
      <c r="EJA508"/>
      <c r="EJB508"/>
      <c r="EJC508"/>
      <c r="EJD508"/>
      <c r="EJE508"/>
      <c r="EJF508"/>
      <c r="EJG508"/>
      <c r="EJH508"/>
      <c r="EJI508"/>
      <c r="EJJ508"/>
      <c r="EJK508"/>
      <c r="EJL508"/>
      <c r="EJM508"/>
      <c r="EJN508"/>
      <c r="EJO508"/>
      <c r="EJP508"/>
      <c r="EJQ508"/>
      <c r="EJR508"/>
      <c r="EJS508"/>
      <c r="EJT508"/>
      <c r="EJU508"/>
      <c r="EJV508"/>
      <c r="EJW508"/>
      <c r="EJX508"/>
      <c r="EJY508"/>
      <c r="EJZ508"/>
      <c r="EKA508"/>
      <c r="EKB508"/>
      <c r="EKC508"/>
      <c r="EKD508"/>
      <c r="EKE508"/>
      <c r="EKF508"/>
      <c r="EKG508"/>
      <c r="EKH508"/>
      <c r="EKI508"/>
      <c r="EKJ508"/>
      <c r="EKK508"/>
      <c r="EKL508"/>
      <c r="EKM508"/>
      <c r="EKN508"/>
      <c r="EKO508"/>
      <c r="EKP508"/>
      <c r="EKQ508"/>
      <c r="EKR508"/>
      <c r="EKS508"/>
      <c r="EKT508"/>
      <c r="EKU508"/>
      <c r="EKV508"/>
      <c r="EKW508"/>
      <c r="EKX508"/>
      <c r="EKY508"/>
      <c r="EKZ508"/>
      <c r="ELA508"/>
      <c r="ELB508"/>
      <c r="ELC508"/>
      <c r="ELD508"/>
      <c r="ELE508"/>
      <c r="ELF508"/>
      <c r="ELG508"/>
      <c r="ELH508"/>
      <c r="ELI508"/>
      <c r="ELJ508"/>
      <c r="ELK508"/>
      <c r="ELL508"/>
      <c r="ELM508"/>
      <c r="ELN508"/>
      <c r="ELO508"/>
      <c r="ELP508"/>
      <c r="ELQ508"/>
      <c r="ELR508"/>
      <c r="ELS508"/>
      <c r="ELT508"/>
      <c r="ELU508"/>
      <c r="ELV508"/>
      <c r="ELW508"/>
      <c r="ELX508"/>
      <c r="ELY508"/>
      <c r="ELZ508"/>
      <c r="EMA508"/>
      <c r="EMB508"/>
      <c r="EMC508"/>
      <c r="EMD508"/>
      <c r="EME508"/>
      <c r="EMF508"/>
      <c r="EMG508"/>
      <c r="EMH508"/>
      <c r="EMI508"/>
      <c r="EMJ508"/>
      <c r="EMK508"/>
      <c r="EML508"/>
      <c r="EMM508"/>
      <c r="EMN508"/>
      <c r="EMO508"/>
      <c r="EMP508"/>
      <c r="EMQ508"/>
      <c r="EMR508"/>
      <c r="EMS508"/>
      <c r="EMT508"/>
      <c r="EMU508"/>
      <c r="EMV508"/>
      <c r="EMW508"/>
      <c r="EMX508"/>
      <c r="EMY508"/>
      <c r="EMZ508"/>
      <c r="ENA508"/>
      <c r="ENB508"/>
      <c r="ENC508"/>
      <c r="END508"/>
      <c r="ENE508"/>
      <c r="ENF508"/>
      <c r="ENG508"/>
      <c r="ENH508"/>
      <c r="ENI508"/>
      <c r="ENJ508"/>
      <c r="ENK508"/>
      <c r="ENL508"/>
      <c r="ENM508"/>
      <c r="ENN508"/>
      <c r="ENO508"/>
      <c r="ENP508"/>
      <c r="ENQ508"/>
      <c r="ENR508"/>
      <c r="ENS508"/>
      <c r="ENT508"/>
      <c r="ENU508"/>
      <c r="ENV508"/>
      <c r="ENW508"/>
      <c r="ENX508"/>
      <c r="ENY508"/>
      <c r="ENZ508"/>
      <c r="EOA508"/>
      <c r="EOB508"/>
      <c r="EOC508"/>
      <c r="EOD508"/>
      <c r="EOE508"/>
      <c r="EOF508"/>
      <c r="EOG508"/>
      <c r="EOH508"/>
      <c r="EOI508"/>
      <c r="EOJ508"/>
      <c r="EOK508"/>
      <c r="EOL508"/>
      <c r="EOM508"/>
      <c r="EON508"/>
      <c r="EOO508"/>
      <c r="EOP508"/>
      <c r="EOQ508"/>
      <c r="EOR508"/>
      <c r="EOS508"/>
      <c r="EOT508"/>
      <c r="EOU508"/>
      <c r="EOV508"/>
      <c r="EOW508"/>
      <c r="EOX508"/>
      <c r="EOY508"/>
      <c r="EOZ508"/>
      <c r="EPA508"/>
      <c r="EPB508"/>
      <c r="EPC508"/>
      <c r="EPD508"/>
      <c r="EPE508"/>
      <c r="EPF508"/>
      <c r="EPG508"/>
      <c r="EPH508"/>
      <c r="EPI508"/>
      <c r="EPJ508"/>
      <c r="EPK508"/>
      <c r="EPL508"/>
      <c r="EPM508"/>
      <c r="EPN508"/>
      <c r="EPO508"/>
      <c r="EPP508"/>
      <c r="EPQ508"/>
      <c r="EPR508"/>
      <c r="EPS508"/>
      <c r="EPT508"/>
      <c r="EPU508"/>
      <c r="EPV508"/>
      <c r="EPW508"/>
      <c r="EPX508"/>
      <c r="EPY508"/>
      <c r="EPZ508"/>
      <c r="EQA508"/>
      <c r="EQB508"/>
      <c r="EQC508"/>
      <c r="EQD508"/>
      <c r="EQE508"/>
      <c r="EQF508"/>
      <c r="EQG508"/>
      <c r="EQH508"/>
      <c r="EQI508"/>
      <c r="EQJ508"/>
      <c r="EQK508"/>
      <c r="EQL508"/>
      <c r="EQM508"/>
      <c r="EQN508"/>
      <c r="EQO508"/>
      <c r="EQP508"/>
      <c r="EQQ508"/>
      <c r="EQR508"/>
      <c r="EQS508"/>
      <c r="EQT508"/>
      <c r="EQU508"/>
      <c r="EQV508"/>
      <c r="EQW508"/>
      <c r="EQX508"/>
      <c r="EQY508"/>
      <c r="EQZ508"/>
      <c r="ERA508"/>
      <c r="ERB508"/>
      <c r="ERC508"/>
      <c r="ERD508"/>
      <c r="ERE508"/>
      <c r="ERF508"/>
      <c r="ERG508"/>
      <c r="ERH508"/>
      <c r="ERI508"/>
      <c r="ERJ508"/>
      <c r="ERK508"/>
      <c r="ERL508"/>
      <c r="ERM508"/>
      <c r="ERN508"/>
      <c r="ERO508"/>
      <c r="ERP508"/>
      <c r="ERQ508"/>
      <c r="ERR508"/>
      <c r="ERS508"/>
      <c r="ERT508"/>
      <c r="ERU508"/>
      <c r="ERV508"/>
      <c r="ERW508"/>
      <c r="ERX508"/>
      <c r="ERY508"/>
      <c r="ERZ508"/>
      <c r="ESA508"/>
      <c r="ESB508"/>
      <c r="ESC508"/>
      <c r="ESD508"/>
      <c r="ESE508"/>
      <c r="ESF508"/>
      <c r="ESG508"/>
      <c r="ESH508"/>
      <c r="ESI508"/>
      <c r="ESJ508"/>
      <c r="ESK508"/>
      <c r="ESL508"/>
      <c r="ESM508"/>
      <c r="ESN508"/>
      <c r="ESO508"/>
      <c r="ESP508"/>
      <c r="ESQ508"/>
      <c r="ESR508"/>
      <c r="ESS508"/>
      <c r="EST508"/>
      <c r="ESU508"/>
      <c r="ESV508"/>
      <c r="ESW508"/>
      <c r="ESX508"/>
      <c r="ESY508"/>
      <c r="ESZ508"/>
      <c r="ETA508"/>
      <c r="ETB508"/>
      <c r="ETC508"/>
      <c r="ETD508"/>
      <c r="ETE508"/>
      <c r="ETF508"/>
      <c r="ETG508"/>
      <c r="ETH508"/>
      <c r="ETI508"/>
      <c r="ETJ508"/>
      <c r="ETK508"/>
      <c r="ETL508"/>
      <c r="ETM508"/>
      <c r="ETN508"/>
      <c r="ETO508"/>
      <c r="ETP508"/>
      <c r="ETQ508"/>
      <c r="ETR508"/>
      <c r="ETS508"/>
      <c r="ETT508"/>
      <c r="ETU508"/>
      <c r="ETV508"/>
      <c r="ETW508"/>
      <c r="ETX508"/>
      <c r="ETY508"/>
      <c r="ETZ508"/>
      <c r="EUA508"/>
      <c r="EUB508"/>
      <c r="EUC508"/>
      <c r="EUD508"/>
      <c r="EUE508"/>
      <c r="EUF508"/>
      <c r="EUG508"/>
      <c r="EUH508"/>
      <c r="EUI508"/>
      <c r="EUJ508"/>
      <c r="EUK508"/>
      <c r="EUL508"/>
      <c r="EUM508"/>
      <c r="EUN508"/>
      <c r="EUO508"/>
      <c r="EUP508"/>
      <c r="EUQ508"/>
      <c r="EUR508"/>
      <c r="EUS508"/>
      <c r="EUT508"/>
      <c r="EUU508"/>
      <c r="EUV508"/>
      <c r="EUW508"/>
      <c r="EUX508"/>
      <c r="EUY508"/>
      <c r="EUZ508"/>
      <c r="EVA508"/>
      <c r="EVB508"/>
      <c r="EVC508"/>
      <c r="EVD508"/>
      <c r="EVE508"/>
      <c r="EVF508"/>
      <c r="EVG508"/>
      <c r="EVH508"/>
      <c r="EVI508"/>
      <c r="EVJ508"/>
      <c r="EVK508"/>
      <c r="EVL508"/>
      <c r="EVM508"/>
      <c r="EVN508"/>
      <c r="EVO508"/>
      <c r="EVP508"/>
      <c r="EVQ508"/>
      <c r="EVR508"/>
      <c r="EVS508"/>
      <c r="EVT508"/>
      <c r="EVU508"/>
      <c r="EVV508"/>
      <c r="EVW508"/>
      <c r="EVX508"/>
      <c r="EVY508"/>
      <c r="EVZ508"/>
      <c r="EWA508"/>
      <c r="EWB508"/>
      <c r="EWC508"/>
      <c r="EWD508"/>
      <c r="EWE508"/>
      <c r="EWF508"/>
      <c r="EWG508"/>
      <c r="EWH508"/>
      <c r="EWI508"/>
      <c r="EWJ508"/>
      <c r="EWK508"/>
      <c r="EWL508"/>
      <c r="EWM508"/>
      <c r="EWN508"/>
      <c r="EWO508"/>
      <c r="EWP508"/>
      <c r="EWQ508"/>
      <c r="EWR508"/>
      <c r="EWS508"/>
      <c r="EWT508"/>
      <c r="EWU508"/>
      <c r="EWV508"/>
      <c r="EWW508"/>
      <c r="EWX508"/>
      <c r="EWY508"/>
      <c r="EWZ508"/>
      <c r="EXA508"/>
      <c r="EXB508"/>
      <c r="EXC508"/>
      <c r="EXD508"/>
      <c r="EXE508"/>
      <c r="EXF508"/>
      <c r="EXG508"/>
      <c r="EXH508"/>
      <c r="EXI508"/>
      <c r="EXJ508"/>
      <c r="EXK508"/>
      <c r="EXL508"/>
      <c r="EXM508"/>
      <c r="EXN508"/>
      <c r="EXO508"/>
      <c r="EXP508"/>
      <c r="EXQ508"/>
      <c r="EXR508"/>
      <c r="EXS508"/>
      <c r="EXT508"/>
      <c r="EXU508"/>
      <c r="EXV508"/>
      <c r="EXW508"/>
      <c r="EXX508"/>
      <c r="EXY508"/>
      <c r="EXZ508"/>
      <c r="EYA508"/>
      <c r="EYB508"/>
      <c r="EYC508"/>
      <c r="EYD508"/>
      <c r="EYE508"/>
      <c r="EYF508"/>
      <c r="EYG508"/>
      <c r="EYH508"/>
      <c r="EYI508"/>
      <c r="EYJ508"/>
      <c r="EYK508"/>
      <c r="EYL508"/>
      <c r="EYM508"/>
      <c r="EYN508"/>
      <c r="EYO508"/>
      <c r="EYP508"/>
      <c r="EYQ508"/>
      <c r="EYR508"/>
      <c r="EYS508"/>
      <c r="EYT508"/>
      <c r="EYU508"/>
      <c r="EYV508"/>
      <c r="EYW508"/>
      <c r="EYX508"/>
      <c r="EYY508"/>
      <c r="EYZ508"/>
      <c r="EZA508"/>
      <c r="EZB508"/>
      <c r="EZC508"/>
      <c r="EZD508"/>
      <c r="EZE508"/>
      <c r="EZF508"/>
      <c r="EZG508"/>
      <c r="EZH508"/>
      <c r="EZI508"/>
      <c r="EZJ508"/>
      <c r="EZK508"/>
      <c r="EZL508"/>
      <c r="EZM508"/>
      <c r="EZN508"/>
      <c r="EZO508"/>
      <c r="EZP508"/>
      <c r="EZQ508"/>
      <c r="EZR508"/>
      <c r="EZS508"/>
      <c r="EZT508"/>
      <c r="EZU508"/>
      <c r="EZV508"/>
      <c r="EZW508"/>
      <c r="EZX508"/>
      <c r="EZY508"/>
      <c r="EZZ508"/>
      <c r="FAA508"/>
      <c r="FAB508"/>
      <c r="FAC508"/>
      <c r="FAD508"/>
      <c r="FAE508"/>
      <c r="FAF508"/>
      <c r="FAG508"/>
      <c r="FAH508"/>
      <c r="FAI508"/>
      <c r="FAJ508"/>
      <c r="FAK508"/>
      <c r="FAL508"/>
      <c r="FAM508"/>
      <c r="FAN508"/>
      <c r="FAO508"/>
      <c r="FAP508"/>
      <c r="FAQ508"/>
      <c r="FAR508"/>
      <c r="FAS508"/>
      <c r="FAT508"/>
      <c r="FAU508"/>
      <c r="FAV508"/>
      <c r="FAW508"/>
      <c r="FAX508"/>
      <c r="FAY508"/>
      <c r="FAZ508"/>
      <c r="FBA508"/>
      <c r="FBB508"/>
      <c r="FBC508"/>
      <c r="FBD508"/>
      <c r="FBE508"/>
      <c r="FBF508"/>
      <c r="FBG508"/>
      <c r="FBH508"/>
      <c r="FBI508"/>
      <c r="FBJ508"/>
      <c r="FBK508"/>
      <c r="FBL508"/>
      <c r="FBM508"/>
      <c r="FBN508"/>
      <c r="FBO508"/>
      <c r="FBP508"/>
      <c r="FBQ508"/>
      <c r="FBR508"/>
      <c r="FBS508"/>
      <c r="FBT508"/>
      <c r="FBU508"/>
      <c r="FBV508"/>
      <c r="FBW508"/>
      <c r="FBX508"/>
      <c r="FBY508"/>
      <c r="FBZ508"/>
      <c r="FCA508"/>
      <c r="FCB508"/>
      <c r="FCC508"/>
      <c r="FCD508"/>
      <c r="FCE508"/>
      <c r="FCF508"/>
      <c r="FCG508"/>
      <c r="FCH508"/>
      <c r="FCI508"/>
      <c r="FCJ508"/>
      <c r="FCK508"/>
      <c r="FCL508"/>
      <c r="FCM508"/>
      <c r="FCN508"/>
      <c r="FCO508"/>
      <c r="FCP508"/>
      <c r="FCQ508"/>
      <c r="FCR508"/>
      <c r="FCS508"/>
      <c r="FCT508"/>
      <c r="FCU508"/>
      <c r="FCV508"/>
      <c r="FCW508"/>
      <c r="FCX508"/>
      <c r="FCY508"/>
      <c r="FCZ508"/>
      <c r="FDA508"/>
      <c r="FDB508"/>
      <c r="FDC508"/>
      <c r="FDD508"/>
      <c r="FDE508"/>
      <c r="FDF508"/>
      <c r="FDG508"/>
      <c r="FDH508"/>
      <c r="FDI508"/>
      <c r="FDJ508"/>
      <c r="FDK508"/>
      <c r="FDL508"/>
      <c r="FDM508"/>
      <c r="FDN508"/>
      <c r="FDO508"/>
      <c r="FDP508"/>
      <c r="FDQ508"/>
      <c r="FDR508"/>
      <c r="FDS508"/>
      <c r="FDT508"/>
      <c r="FDU508"/>
      <c r="FDV508"/>
      <c r="FDW508"/>
      <c r="FDX508"/>
      <c r="FDY508"/>
      <c r="FDZ508"/>
      <c r="FEA508"/>
      <c r="FEB508"/>
      <c r="FEC508"/>
      <c r="FED508"/>
      <c r="FEE508"/>
      <c r="FEF508"/>
      <c r="FEG508"/>
      <c r="FEH508"/>
      <c r="FEI508"/>
      <c r="FEJ508"/>
      <c r="FEK508"/>
      <c r="FEL508"/>
      <c r="FEM508"/>
      <c r="FEN508"/>
      <c r="FEO508"/>
      <c r="FEP508"/>
      <c r="FEQ508"/>
      <c r="FER508"/>
      <c r="FES508"/>
      <c r="FET508"/>
      <c r="FEU508"/>
      <c r="FEV508"/>
      <c r="FEW508"/>
      <c r="FEX508"/>
      <c r="FEY508"/>
      <c r="FEZ508"/>
      <c r="FFA508"/>
      <c r="FFB508"/>
      <c r="FFC508"/>
      <c r="FFD508"/>
      <c r="FFE508"/>
      <c r="FFF508"/>
      <c r="FFG508"/>
      <c r="FFH508"/>
      <c r="FFI508"/>
      <c r="FFJ508"/>
      <c r="FFK508"/>
      <c r="FFL508"/>
      <c r="FFM508"/>
      <c r="FFN508"/>
      <c r="FFO508"/>
      <c r="FFP508"/>
      <c r="FFQ508"/>
      <c r="FFR508"/>
      <c r="FFS508"/>
      <c r="FFT508"/>
      <c r="FFU508"/>
      <c r="FFV508"/>
      <c r="FFW508"/>
      <c r="FFX508"/>
      <c r="FFY508"/>
      <c r="FFZ508"/>
      <c r="FGA508"/>
      <c r="FGB508"/>
      <c r="FGC508"/>
      <c r="FGD508"/>
      <c r="FGE508"/>
      <c r="FGF508"/>
      <c r="FGG508"/>
      <c r="FGH508"/>
      <c r="FGI508"/>
      <c r="FGJ508"/>
      <c r="FGK508"/>
      <c r="FGL508"/>
      <c r="FGM508"/>
      <c r="FGN508"/>
      <c r="FGO508"/>
      <c r="FGP508"/>
      <c r="FGQ508"/>
      <c r="FGR508"/>
      <c r="FGS508"/>
      <c r="FGT508"/>
      <c r="FGU508"/>
      <c r="FGV508"/>
      <c r="FGW508"/>
      <c r="FGX508"/>
      <c r="FGY508"/>
      <c r="FGZ508"/>
      <c r="FHA508"/>
      <c r="FHB508"/>
      <c r="FHC508"/>
      <c r="FHD508"/>
      <c r="FHE508"/>
      <c r="FHF508"/>
      <c r="FHG508"/>
      <c r="FHH508"/>
      <c r="FHI508"/>
      <c r="FHJ508"/>
      <c r="FHK508"/>
      <c r="FHL508"/>
      <c r="FHM508"/>
      <c r="FHN508"/>
      <c r="FHO508"/>
      <c r="FHP508"/>
      <c r="FHQ508"/>
      <c r="FHR508"/>
      <c r="FHS508"/>
      <c r="FHT508"/>
      <c r="FHU508"/>
      <c r="FHV508"/>
      <c r="FHW508"/>
      <c r="FHX508"/>
      <c r="FHY508"/>
      <c r="FHZ508"/>
      <c r="FIA508"/>
      <c r="FIB508"/>
      <c r="FIC508"/>
      <c r="FID508"/>
      <c r="FIE508"/>
      <c r="FIF508"/>
      <c r="FIG508"/>
      <c r="FIH508"/>
      <c r="FII508"/>
      <c r="FIJ508"/>
      <c r="FIK508"/>
      <c r="FIL508"/>
      <c r="FIM508"/>
      <c r="FIN508"/>
      <c r="FIO508"/>
      <c r="FIP508"/>
      <c r="FIQ508"/>
      <c r="FIR508"/>
      <c r="FIS508"/>
      <c r="FIT508"/>
      <c r="FIU508"/>
      <c r="FIV508"/>
      <c r="FIW508"/>
      <c r="FIX508"/>
      <c r="FIY508"/>
      <c r="FIZ508"/>
      <c r="FJA508"/>
      <c r="FJB508"/>
      <c r="FJC508"/>
      <c r="FJD508"/>
      <c r="FJE508"/>
      <c r="FJF508"/>
      <c r="FJG508"/>
      <c r="FJH508"/>
      <c r="FJI508"/>
      <c r="FJJ508"/>
      <c r="FJK508"/>
      <c r="FJL508"/>
      <c r="FJM508"/>
      <c r="FJN508"/>
      <c r="FJO508"/>
      <c r="FJP508"/>
      <c r="FJQ508"/>
      <c r="FJR508"/>
      <c r="FJS508"/>
      <c r="FJT508"/>
      <c r="FJU508"/>
      <c r="FJV508"/>
      <c r="FJW508"/>
      <c r="FJX508"/>
      <c r="FJY508"/>
      <c r="FJZ508"/>
      <c r="FKA508"/>
      <c r="FKB508"/>
      <c r="FKC508"/>
      <c r="FKD508"/>
      <c r="FKE508"/>
      <c r="FKF508"/>
      <c r="FKG508"/>
      <c r="FKH508"/>
      <c r="FKI508"/>
      <c r="FKJ508"/>
      <c r="FKK508"/>
      <c r="FKL508"/>
      <c r="FKM508"/>
      <c r="FKN508"/>
      <c r="FKO508"/>
      <c r="FKP508"/>
      <c r="FKQ508"/>
      <c r="FKR508"/>
      <c r="FKS508"/>
      <c r="FKT508"/>
      <c r="FKU508"/>
      <c r="FKV508"/>
      <c r="FKW508"/>
      <c r="FKX508"/>
      <c r="FKY508"/>
      <c r="FKZ508"/>
      <c r="FLA508"/>
      <c r="FLB508"/>
      <c r="FLC508"/>
      <c r="FLD508"/>
      <c r="FLE508"/>
      <c r="FLF508"/>
      <c r="FLG508"/>
      <c r="FLH508"/>
      <c r="FLI508"/>
      <c r="FLJ508"/>
      <c r="FLK508"/>
      <c r="FLL508"/>
      <c r="FLM508"/>
      <c r="FLN508"/>
      <c r="FLO508"/>
      <c r="FLP508"/>
      <c r="FLQ508"/>
      <c r="FLR508"/>
      <c r="FLS508"/>
      <c r="FLT508"/>
      <c r="FLU508"/>
      <c r="FLV508"/>
      <c r="FLW508"/>
      <c r="FLX508"/>
      <c r="FLY508"/>
      <c r="FLZ508"/>
      <c r="FMA508"/>
      <c r="FMB508"/>
      <c r="FMC508"/>
      <c r="FMD508"/>
      <c r="FME508"/>
      <c r="FMF508"/>
      <c r="FMG508"/>
      <c r="FMH508"/>
      <c r="FMI508"/>
      <c r="FMJ508"/>
      <c r="FMK508"/>
      <c r="FML508"/>
      <c r="FMM508"/>
      <c r="FMN508"/>
      <c r="FMO508"/>
      <c r="FMP508"/>
      <c r="FMQ508"/>
      <c r="FMR508"/>
      <c r="FMS508"/>
      <c r="FMT508"/>
      <c r="FMU508"/>
      <c r="FMV508"/>
      <c r="FMW508"/>
      <c r="FMX508"/>
      <c r="FMY508"/>
      <c r="FMZ508"/>
      <c r="FNA508"/>
      <c r="FNB508"/>
      <c r="FNC508"/>
      <c r="FND508"/>
      <c r="FNE508"/>
      <c r="FNF508"/>
      <c r="FNG508"/>
      <c r="FNH508"/>
      <c r="FNI508"/>
      <c r="FNJ508"/>
      <c r="FNK508"/>
      <c r="FNL508"/>
      <c r="FNM508"/>
      <c r="FNN508"/>
      <c r="FNO508"/>
      <c r="FNP508"/>
      <c r="FNQ508"/>
      <c r="FNR508"/>
      <c r="FNS508"/>
      <c r="FNT508"/>
      <c r="FNU508"/>
      <c r="FNV508"/>
      <c r="FNW508"/>
      <c r="FNX508"/>
      <c r="FNY508"/>
      <c r="FNZ508"/>
      <c r="FOA508"/>
      <c r="FOB508"/>
      <c r="FOC508"/>
      <c r="FOD508"/>
      <c r="FOE508"/>
      <c r="FOF508"/>
      <c r="FOG508"/>
      <c r="FOH508"/>
      <c r="FOI508"/>
      <c r="FOJ508"/>
      <c r="FOK508"/>
      <c r="FOL508"/>
      <c r="FOM508"/>
      <c r="FON508"/>
      <c r="FOO508"/>
      <c r="FOP508"/>
      <c r="FOQ508"/>
      <c r="FOR508"/>
      <c r="FOS508"/>
      <c r="FOT508"/>
      <c r="FOU508"/>
      <c r="FOV508"/>
      <c r="FOW508"/>
      <c r="FOX508"/>
      <c r="FOY508"/>
      <c r="FOZ508"/>
      <c r="FPA508"/>
      <c r="FPB508"/>
      <c r="FPC508"/>
      <c r="FPD508"/>
      <c r="FPE508"/>
      <c r="FPF508"/>
      <c r="FPG508"/>
      <c r="FPH508"/>
      <c r="FPI508"/>
      <c r="FPJ508"/>
      <c r="FPK508"/>
      <c r="FPL508"/>
      <c r="FPM508"/>
      <c r="FPN508"/>
      <c r="FPO508"/>
      <c r="FPP508"/>
      <c r="FPQ508"/>
      <c r="FPR508"/>
      <c r="FPS508"/>
      <c r="FPT508"/>
      <c r="FPU508"/>
      <c r="FPV508"/>
      <c r="FPW508"/>
      <c r="FPX508"/>
      <c r="FPY508"/>
      <c r="FPZ508"/>
      <c r="FQA508"/>
      <c r="FQB508"/>
      <c r="FQC508"/>
      <c r="FQD508"/>
      <c r="FQE508"/>
      <c r="FQF508"/>
      <c r="FQG508"/>
      <c r="FQH508"/>
      <c r="FQI508"/>
      <c r="FQJ508"/>
      <c r="FQK508"/>
      <c r="FQL508"/>
      <c r="FQM508"/>
      <c r="FQN508"/>
      <c r="FQO508"/>
      <c r="FQP508"/>
      <c r="FQQ508"/>
      <c r="FQR508"/>
      <c r="FQS508"/>
      <c r="FQT508"/>
      <c r="FQU508"/>
      <c r="FQV508"/>
      <c r="FQW508"/>
      <c r="FQX508"/>
      <c r="FQY508"/>
      <c r="FQZ508"/>
      <c r="FRA508"/>
      <c r="FRB508"/>
      <c r="FRC508"/>
      <c r="FRD508"/>
      <c r="FRE508"/>
      <c r="FRF508"/>
      <c r="FRG508"/>
      <c r="FRH508"/>
      <c r="FRI508"/>
      <c r="FRJ508"/>
      <c r="FRK508"/>
      <c r="FRL508"/>
      <c r="FRM508"/>
      <c r="FRN508"/>
      <c r="FRO508"/>
      <c r="FRP508"/>
      <c r="FRQ508"/>
      <c r="FRR508"/>
      <c r="FRS508"/>
      <c r="FRT508"/>
      <c r="FRU508"/>
      <c r="FRV508"/>
      <c r="FRW508"/>
      <c r="FRX508"/>
      <c r="FRY508"/>
      <c r="FRZ508"/>
      <c r="FSA508"/>
      <c r="FSB508"/>
      <c r="FSC508"/>
      <c r="FSD508"/>
      <c r="FSE508"/>
      <c r="FSF508"/>
      <c r="FSG508"/>
      <c r="FSH508"/>
      <c r="FSI508"/>
      <c r="FSJ508"/>
      <c r="FSK508"/>
      <c r="FSL508"/>
      <c r="FSM508"/>
      <c r="FSN508"/>
      <c r="FSO508"/>
      <c r="FSP508"/>
      <c r="FSQ508"/>
      <c r="FSR508"/>
      <c r="FSS508"/>
      <c r="FST508"/>
      <c r="FSU508"/>
      <c r="FSV508"/>
      <c r="FSW508"/>
      <c r="FSX508"/>
      <c r="FSY508"/>
      <c r="FSZ508"/>
      <c r="FTA508"/>
      <c r="FTB508"/>
      <c r="FTC508"/>
      <c r="FTD508"/>
      <c r="FTE508"/>
      <c r="FTF508"/>
      <c r="FTG508"/>
      <c r="FTH508"/>
      <c r="FTI508"/>
      <c r="FTJ508"/>
      <c r="FTK508"/>
      <c r="FTL508"/>
      <c r="FTM508"/>
      <c r="FTN508"/>
      <c r="FTO508"/>
      <c r="FTP508"/>
      <c r="FTQ508"/>
      <c r="FTR508"/>
      <c r="FTS508"/>
      <c r="FTT508"/>
      <c r="FTU508"/>
      <c r="FTV508"/>
      <c r="FTW508"/>
      <c r="FTX508"/>
      <c r="FTY508"/>
      <c r="FTZ508"/>
      <c r="FUA508"/>
      <c r="FUB508"/>
      <c r="FUC508"/>
      <c r="FUD508"/>
      <c r="FUE508"/>
      <c r="FUF508"/>
      <c r="FUG508"/>
      <c r="FUH508"/>
      <c r="FUI508"/>
      <c r="FUJ508"/>
      <c r="FUK508"/>
      <c r="FUL508"/>
      <c r="FUM508"/>
      <c r="FUN508"/>
      <c r="FUO508"/>
      <c r="FUP508"/>
      <c r="FUQ508"/>
      <c r="FUR508"/>
      <c r="FUS508"/>
      <c r="FUT508"/>
      <c r="FUU508"/>
      <c r="FUV508"/>
      <c r="FUW508"/>
      <c r="FUX508"/>
      <c r="FUY508"/>
      <c r="FUZ508"/>
      <c r="FVA508"/>
      <c r="FVB508"/>
      <c r="FVC508"/>
      <c r="FVD508"/>
      <c r="FVE508"/>
      <c r="FVF508"/>
      <c r="FVG508"/>
      <c r="FVH508"/>
      <c r="FVI508"/>
      <c r="FVJ508"/>
      <c r="FVK508"/>
      <c r="FVL508"/>
      <c r="FVM508"/>
      <c r="FVN508"/>
      <c r="FVO508"/>
      <c r="FVP508"/>
      <c r="FVQ508"/>
      <c r="FVR508"/>
      <c r="FVS508"/>
      <c r="FVT508"/>
      <c r="FVU508"/>
      <c r="FVV508"/>
      <c r="FVW508"/>
      <c r="FVX508"/>
      <c r="FVY508"/>
      <c r="FVZ508"/>
      <c r="FWA508"/>
      <c r="FWB508"/>
      <c r="FWC508"/>
      <c r="FWD508"/>
      <c r="FWE508"/>
      <c r="FWF508"/>
      <c r="FWG508"/>
      <c r="FWH508"/>
      <c r="FWI508"/>
      <c r="FWJ508"/>
      <c r="FWK508"/>
      <c r="FWL508"/>
      <c r="FWM508"/>
      <c r="FWN508"/>
      <c r="FWO508"/>
      <c r="FWP508"/>
      <c r="FWQ508"/>
      <c r="FWR508"/>
      <c r="FWS508"/>
      <c r="FWT508"/>
      <c r="FWU508"/>
      <c r="FWV508"/>
      <c r="FWW508"/>
      <c r="FWX508"/>
      <c r="FWY508"/>
      <c r="FWZ508"/>
      <c r="FXA508"/>
      <c r="FXB508"/>
      <c r="FXC508"/>
      <c r="FXD508"/>
      <c r="FXE508"/>
      <c r="FXF508"/>
      <c r="FXG508"/>
      <c r="FXH508"/>
      <c r="FXI508"/>
      <c r="FXJ508"/>
      <c r="FXK508"/>
      <c r="FXL508"/>
      <c r="FXM508"/>
      <c r="FXN508"/>
      <c r="FXO508"/>
      <c r="FXP508"/>
      <c r="FXQ508"/>
      <c r="FXR508"/>
      <c r="FXS508"/>
      <c r="FXT508"/>
      <c r="FXU508"/>
      <c r="FXV508"/>
      <c r="FXW508"/>
      <c r="FXX508"/>
      <c r="FXY508"/>
      <c r="FXZ508"/>
      <c r="FYA508"/>
      <c r="FYB508"/>
      <c r="FYC508"/>
      <c r="FYD508"/>
      <c r="FYE508"/>
      <c r="FYF508"/>
      <c r="FYG508"/>
      <c r="FYH508"/>
      <c r="FYI508"/>
      <c r="FYJ508"/>
      <c r="FYK508"/>
      <c r="FYL508"/>
      <c r="FYM508"/>
      <c r="FYN508"/>
      <c r="FYO508"/>
      <c r="FYP508"/>
      <c r="FYQ508"/>
      <c r="FYR508"/>
      <c r="FYS508"/>
      <c r="FYT508"/>
      <c r="FYU508"/>
      <c r="FYV508"/>
      <c r="FYW508"/>
      <c r="FYX508"/>
      <c r="FYY508"/>
      <c r="FYZ508"/>
      <c r="FZA508"/>
      <c r="FZB508"/>
      <c r="FZC508"/>
      <c r="FZD508"/>
      <c r="FZE508"/>
      <c r="FZF508"/>
      <c r="FZG508"/>
      <c r="FZH508"/>
      <c r="FZI508"/>
      <c r="FZJ508"/>
      <c r="FZK508"/>
      <c r="FZL508"/>
      <c r="FZM508"/>
      <c r="FZN508"/>
      <c r="FZO508"/>
      <c r="FZP508"/>
      <c r="FZQ508"/>
      <c r="FZR508"/>
      <c r="FZS508"/>
      <c r="FZT508"/>
      <c r="FZU508"/>
      <c r="FZV508"/>
      <c r="FZW508"/>
      <c r="FZX508"/>
      <c r="FZY508"/>
      <c r="FZZ508"/>
      <c r="GAA508"/>
      <c r="GAB508"/>
      <c r="GAC508"/>
      <c r="GAD508"/>
      <c r="GAE508"/>
      <c r="GAF508"/>
      <c r="GAG508"/>
      <c r="GAH508"/>
      <c r="GAI508"/>
      <c r="GAJ508"/>
      <c r="GAK508"/>
      <c r="GAL508"/>
      <c r="GAM508"/>
      <c r="GAN508"/>
      <c r="GAO508"/>
      <c r="GAP508"/>
      <c r="GAQ508"/>
      <c r="GAR508"/>
      <c r="GAS508"/>
      <c r="GAT508"/>
      <c r="GAU508"/>
      <c r="GAV508"/>
      <c r="GAW508"/>
      <c r="GAX508"/>
      <c r="GAY508"/>
      <c r="GAZ508"/>
      <c r="GBA508"/>
      <c r="GBB508"/>
      <c r="GBC508"/>
      <c r="GBD508"/>
      <c r="GBE508"/>
      <c r="GBF508"/>
      <c r="GBG508"/>
      <c r="GBH508"/>
      <c r="GBI508"/>
      <c r="GBJ508"/>
      <c r="GBK508"/>
      <c r="GBL508"/>
      <c r="GBM508"/>
      <c r="GBN508"/>
      <c r="GBO508"/>
      <c r="GBP508"/>
      <c r="GBQ508"/>
      <c r="GBR508"/>
      <c r="GBS508"/>
      <c r="GBT508"/>
      <c r="GBU508"/>
      <c r="GBV508"/>
      <c r="GBW508"/>
      <c r="GBX508"/>
      <c r="GBY508"/>
      <c r="GBZ508"/>
      <c r="GCA508"/>
      <c r="GCB508"/>
      <c r="GCC508"/>
      <c r="GCD508"/>
      <c r="GCE508"/>
      <c r="GCF508"/>
      <c r="GCG508"/>
      <c r="GCH508"/>
      <c r="GCI508"/>
      <c r="GCJ508"/>
      <c r="GCK508"/>
      <c r="GCL508"/>
      <c r="GCM508"/>
      <c r="GCN508"/>
      <c r="GCO508"/>
      <c r="GCP508"/>
      <c r="GCQ508"/>
      <c r="GCR508"/>
      <c r="GCS508"/>
      <c r="GCT508"/>
      <c r="GCU508"/>
      <c r="GCV508"/>
      <c r="GCW508"/>
      <c r="GCX508"/>
      <c r="GCY508"/>
      <c r="GCZ508"/>
      <c r="GDA508"/>
      <c r="GDB508"/>
      <c r="GDC508"/>
      <c r="GDD508"/>
      <c r="GDE508"/>
      <c r="GDF508"/>
      <c r="GDG508"/>
      <c r="GDH508"/>
      <c r="GDI508"/>
      <c r="GDJ508"/>
      <c r="GDK508"/>
      <c r="GDL508"/>
      <c r="GDM508"/>
      <c r="GDN508"/>
      <c r="GDO508"/>
      <c r="GDP508"/>
      <c r="GDQ508"/>
      <c r="GDR508"/>
      <c r="GDS508"/>
      <c r="GDT508"/>
      <c r="GDU508"/>
      <c r="GDV508"/>
      <c r="GDW508"/>
      <c r="GDX508"/>
      <c r="GDY508"/>
      <c r="GDZ508"/>
      <c r="GEA508"/>
      <c r="GEB508"/>
      <c r="GEC508"/>
      <c r="GED508"/>
      <c r="GEE508"/>
      <c r="GEF508"/>
      <c r="GEG508"/>
      <c r="GEH508"/>
      <c r="GEI508"/>
      <c r="GEJ508"/>
      <c r="GEK508"/>
      <c r="GEL508"/>
      <c r="GEM508"/>
      <c r="GEN508"/>
      <c r="GEO508"/>
      <c r="GEP508"/>
      <c r="GEQ508"/>
      <c r="GER508"/>
      <c r="GES508"/>
      <c r="GET508"/>
      <c r="GEU508"/>
      <c r="GEV508"/>
      <c r="GEW508"/>
      <c r="GEX508"/>
      <c r="GEY508"/>
      <c r="GEZ508"/>
      <c r="GFA508"/>
      <c r="GFB508"/>
      <c r="GFC508"/>
      <c r="GFD508"/>
      <c r="GFE508"/>
      <c r="GFF508"/>
      <c r="GFG508"/>
      <c r="GFH508"/>
      <c r="GFI508"/>
      <c r="GFJ508"/>
      <c r="GFK508"/>
      <c r="GFL508"/>
      <c r="GFM508"/>
      <c r="GFN508"/>
      <c r="GFO508"/>
      <c r="GFP508"/>
      <c r="GFQ508"/>
      <c r="GFR508"/>
      <c r="GFS508"/>
      <c r="GFT508"/>
      <c r="GFU508"/>
      <c r="GFV508"/>
      <c r="GFW508"/>
      <c r="GFX508"/>
      <c r="GFY508"/>
      <c r="GFZ508"/>
      <c r="GGA508"/>
      <c r="GGB508"/>
      <c r="GGC508"/>
      <c r="GGD508"/>
      <c r="GGE508"/>
      <c r="GGF508"/>
      <c r="GGG508"/>
      <c r="GGH508"/>
      <c r="GGI508"/>
      <c r="GGJ508"/>
      <c r="GGK508"/>
      <c r="GGL508"/>
      <c r="GGM508"/>
      <c r="GGN508"/>
      <c r="GGO508"/>
      <c r="GGP508"/>
      <c r="GGQ508"/>
      <c r="GGR508"/>
      <c r="GGS508"/>
      <c r="GGT508"/>
      <c r="GGU508"/>
      <c r="GGV508"/>
      <c r="GGW508"/>
      <c r="GGX508"/>
      <c r="GGY508"/>
      <c r="GGZ508"/>
      <c r="GHA508"/>
      <c r="GHB508"/>
      <c r="GHC508"/>
      <c r="GHD508"/>
      <c r="GHE508"/>
      <c r="GHF508"/>
      <c r="GHG508"/>
      <c r="GHH508"/>
      <c r="GHI508"/>
      <c r="GHJ508"/>
      <c r="GHK508"/>
      <c r="GHL508"/>
      <c r="GHM508"/>
      <c r="GHN508"/>
      <c r="GHO508"/>
      <c r="GHP508"/>
      <c r="GHQ508"/>
      <c r="GHR508"/>
      <c r="GHS508"/>
      <c r="GHT508"/>
      <c r="GHU508"/>
      <c r="GHV508"/>
      <c r="GHW508"/>
      <c r="GHX508"/>
      <c r="GHY508"/>
      <c r="GHZ508"/>
      <c r="GIA508"/>
      <c r="GIB508"/>
      <c r="GIC508"/>
      <c r="GID508"/>
      <c r="GIE508"/>
      <c r="GIF508"/>
      <c r="GIG508"/>
      <c r="GIH508"/>
      <c r="GII508"/>
      <c r="GIJ508"/>
      <c r="GIK508"/>
      <c r="GIL508"/>
      <c r="GIM508"/>
      <c r="GIN508"/>
      <c r="GIO508"/>
      <c r="GIP508"/>
      <c r="GIQ508"/>
      <c r="GIR508"/>
      <c r="GIS508"/>
      <c r="GIT508"/>
      <c r="GIU508"/>
      <c r="GIV508"/>
      <c r="GIW508"/>
      <c r="GIX508"/>
      <c r="GIY508"/>
      <c r="GIZ508"/>
      <c r="GJA508"/>
      <c r="GJB508"/>
      <c r="GJC508"/>
      <c r="GJD508"/>
      <c r="GJE508"/>
      <c r="GJF508"/>
      <c r="GJG508"/>
      <c r="GJH508"/>
      <c r="GJI508"/>
      <c r="GJJ508"/>
      <c r="GJK508"/>
      <c r="GJL508"/>
      <c r="GJM508"/>
      <c r="GJN508"/>
      <c r="GJO508"/>
      <c r="GJP508"/>
      <c r="GJQ508"/>
      <c r="GJR508"/>
      <c r="GJS508"/>
      <c r="GJT508"/>
      <c r="GJU508"/>
      <c r="GJV508"/>
      <c r="GJW508"/>
      <c r="GJX508"/>
      <c r="GJY508"/>
      <c r="GJZ508"/>
      <c r="GKA508"/>
      <c r="GKB508"/>
      <c r="GKC508"/>
      <c r="GKD508"/>
      <c r="GKE508"/>
      <c r="GKF508"/>
      <c r="GKG508"/>
      <c r="GKH508"/>
      <c r="GKI508"/>
      <c r="GKJ508"/>
      <c r="GKK508"/>
      <c r="GKL508"/>
      <c r="GKM508"/>
      <c r="GKN508"/>
      <c r="GKO508"/>
      <c r="GKP508"/>
      <c r="GKQ508"/>
      <c r="GKR508"/>
      <c r="GKS508"/>
      <c r="GKT508"/>
      <c r="GKU508"/>
      <c r="GKV508"/>
      <c r="GKW508"/>
      <c r="GKX508"/>
      <c r="GKY508"/>
      <c r="GKZ508"/>
      <c r="GLA508"/>
      <c r="GLB508"/>
      <c r="GLC508"/>
      <c r="GLD508"/>
      <c r="GLE508"/>
      <c r="GLF508"/>
      <c r="GLG508"/>
      <c r="GLH508"/>
      <c r="GLI508"/>
      <c r="GLJ508"/>
      <c r="GLK508"/>
      <c r="GLL508"/>
      <c r="GLM508"/>
      <c r="GLN508"/>
      <c r="GLO508"/>
      <c r="GLP508"/>
      <c r="GLQ508"/>
      <c r="GLR508"/>
      <c r="GLS508"/>
      <c r="GLT508"/>
      <c r="GLU508"/>
      <c r="GLV508"/>
      <c r="GLW508"/>
      <c r="GLX508"/>
      <c r="GLY508"/>
      <c r="GLZ508"/>
      <c r="GMA508"/>
      <c r="GMB508"/>
      <c r="GMC508"/>
      <c r="GMD508"/>
      <c r="GME508"/>
      <c r="GMF508"/>
      <c r="GMG508"/>
      <c r="GMH508"/>
      <c r="GMI508"/>
      <c r="GMJ508"/>
      <c r="GMK508"/>
      <c r="GML508"/>
      <c r="GMM508"/>
      <c r="GMN508"/>
      <c r="GMO508"/>
      <c r="GMP508"/>
      <c r="GMQ508"/>
      <c r="GMR508"/>
      <c r="GMS508"/>
      <c r="GMT508"/>
      <c r="GMU508"/>
      <c r="GMV508"/>
      <c r="GMW508"/>
      <c r="GMX508"/>
      <c r="GMY508"/>
      <c r="GMZ508"/>
      <c r="GNA508"/>
      <c r="GNB508"/>
      <c r="GNC508"/>
      <c r="GND508"/>
      <c r="GNE508"/>
      <c r="GNF508"/>
      <c r="GNG508"/>
      <c r="GNH508"/>
      <c r="GNI508"/>
      <c r="GNJ508"/>
      <c r="GNK508"/>
      <c r="GNL508"/>
      <c r="GNM508"/>
      <c r="GNN508"/>
      <c r="GNO508"/>
      <c r="GNP508"/>
      <c r="GNQ508"/>
      <c r="GNR508"/>
      <c r="GNS508"/>
      <c r="GNT508"/>
      <c r="GNU508"/>
      <c r="GNV508"/>
      <c r="GNW508"/>
      <c r="GNX508"/>
      <c r="GNY508"/>
      <c r="GNZ508"/>
      <c r="GOA508"/>
      <c r="GOB508"/>
      <c r="GOC508"/>
      <c r="GOD508"/>
      <c r="GOE508"/>
      <c r="GOF508"/>
      <c r="GOG508"/>
      <c r="GOH508"/>
      <c r="GOI508"/>
      <c r="GOJ508"/>
      <c r="GOK508"/>
      <c r="GOL508"/>
      <c r="GOM508"/>
      <c r="GON508"/>
      <c r="GOO508"/>
      <c r="GOP508"/>
      <c r="GOQ508"/>
      <c r="GOR508"/>
      <c r="GOS508"/>
      <c r="GOT508"/>
      <c r="GOU508"/>
      <c r="GOV508"/>
      <c r="GOW508"/>
      <c r="GOX508"/>
      <c r="GOY508"/>
      <c r="GOZ508"/>
      <c r="GPA508"/>
      <c r="GPB508"/>
      <c r="GPC508"/>
      <c r="GPD508"/>
      <c r="GPE508"/>
      <c r="GPF508"/>
      <c r="GPG508"/>
      <c r="GPH508"/>
      <c r="GPI508"/>
      <c r="GPJ508"/>
      <c r="GPK508"/>
      <c r="GPL508"/>
      <c r="GPM508"/>
      <c r="GPN508"/>
      <c r="GPO508"/>
      <c r="GPP508"/>
      <c r="GPQ508"/>
      <c r="GPR508"/>
      <c r="GPS508"/>
      <c r="GPT508"/>
      <c r="GPU508"/>
      <c r="GPV508"/>
      <c r="GPW508"/>
      <c r="GPX508"/>
      <c r="GPY508"/>
      <c r="GPZ508"/>
      <c r="GQA508"/>
      <c r="GQB508"/>
      <c r="GQC508"/>
      <c r="GQD508"/>
      <c r="GQE508"/>
      <c r="GQF508"/>
      <c r="GQG508"/>
      <c r="GQH508"/>
      <c r="GQI508"/>
      <c r="GQJ508"/>
      <c r="GQK508"/>
      <c r="GQL508"/>
      <c r="GQM508"/>
      <c r="GQN508"/>
      <c r="GQO508"/>
      <c r="GQP508"/>
      <c r="GQQ508"/>
      <c r="GQR508"/>
      <c r="GQS508"/>
      <c r="GQT508"/>
      <c r="GQU508"/>
      <c r="GQV508"/>
      <c r="GQW508"/>
      <c r="GQX508"/>
      <c r="GQY508"/>
      <c r="GQZ508"/>
      <c r="GRA508"/>
      <c r="GRB508"/>
      <c r="GRC508"/>
      <c r="GRD508"/>
      <c r="GRE508"/>
      <c r="GRF508"/>
      <c r="GRG508"/>
      <c r="GRH508"/>
      <c r="GRI508"/>
      <c r="GRJ508"/>
      <c r="GRK508"/>
      <c r="GRL508"/>
      <c r="GRM508"/>
      <c r="GRN508"/>
      <c r="GRO508"/>
      <c r="GRP508"/>
      <c r="GRQ508"/>
      <c r="GRR508"/>
      <c r="GRS508"/>
      <c r="GRT508"/>
      <c r="GRU508"/>
      <c r="GRV508"/>
      <c r="GRW508"/>
      <c r="GRX508"/>
      <c r="GRY508"/>
      <c r="GRZ508"/>
      <c r="GSA508"/>
      <c r="GSB508"/>
      <c r="GSC508"/>
      <c r="GSD508"/>
      <c r="GSE508"/>
      <c r="GSF508"/>
      <c r="GSG508"/>
      <c r="GSH508"/>
      <c r="GSI508"/>
      <c r="GSJ508"/>
      <c r="GSK508"/>
      <c r="GSL508"/>
      <c r="GSM508"/>
      <c r="GSN508"/>
      <c r="GSO508"/>
      <c r="GSP508"/>
      <c r="GSQ508"/>
      <c r="GSR508"/>
      <c r="GSS508"/>
      <c r="GST508"/>
      <c r="GSU508"/>
      <c r="GSV508"/>
      <c r="GSW508"/>
      <c r="GSX508"/>
      <c r="GSY508"/>
      <c r="GSZ508"/>
      <c r="GTA508"/>
      <c r="GTB508"/>
      <c r="GTC508"/>
      <c r="GTD508"/>
      <c r="GTE508"/>
      <c r="GTF508"/>
      <c r="GTG508"/>
      <c r="GTH508"/>
      <c r="GTI508"/>
      <c r="GTJ508"/>
      <c r="GTK508"/>
      <c r="GTL508"/>
      <c r="GTM508"/>
      <c r="GTN508"/>
      <c r="GTO508"/>
      <c r="GTP508"/>
      <c r="GTQ508"/>
      <c r="GTR508"/>
      <c r="GTS508"/>
      <c r="GTT508"/>
      <c r="GTU508"/>
      <c r="GTV508"/>
      <c r="GTW508"/>
      <c r="GTX508"/>
      <c r="GTY508"/>
      <c r="GTZ508"/>
      <c r="GUA508"/>
      <c r="GUB508"/>
      <c r="GUC508"/>
      <c r="GUD508"/>
      <c r="GUE508"/>
      <c r="GUF508"/>
      <c r="GUG508"/>
      <c r="GUH508"/>
      <c r="GUI508"/>
      <c r="GUJ508"/>
      <c r="GUK508"/>
      <c r="GUL508"/>
      <c r="GUM508"/>
      <c r="GUN508"/>
      <c r="GUO508"/>
      <c r="GUP508"/>
      <c r="GUQ508"/>
      <c r="GUR508"/>
      <c r="GUS508"/>
      <c r="GUT508"/>
      <c r="GUU508"/>
      <c r="GUV508"/>
      <c r="GUW508"/>
      <c r="GUX508"/>
      <c r="GUY508"/>
      <c r="GUZ508"/>
      <c r="GVA508"/>
      <c r="GVB508"/>
      <c r="GVC508"/>
      <c r="GVD508"/>
      <c r="GVE508"/>
      <c r="GVF508"/>
      <c r="GVG508"/>
      <c r="GVH508"/>
      <c r="GVI508"/>
      <c r="GVJ508"/>
      <c r="GVK508"/>
      <c r="GVL508"/>
      <c r="GVM508"/>
      <c r="GVN508"/>
      <c r="GVO508"/>
      <c r="GVP508"/>
      <c r="GVQ508"/>
      <c r="GVR508"/>
      <c r="GVS508"/>
      <c r="GVT508"/>
      <c r="GVU508"/>
      <c r="GVV508"/>
      <c r="GVW508"/>
      <c r="GVX508"/>
      <c r="GVY508"/>
      <c r="GVZ508"/>
      <c r="GWA508"/>
      <c r="GWB508"/>
      <c r="GWC508"/>
      <c r="GWD508"/>
      <c r="GWE508"/>
      <c r="GWF508"/>
      <c r="GWG508"/>
      <c r="GWH508"/>
      <c r="GWI508"/>
      <c r="GWJ508"/>
      <c r="GWK508"/>
      <c r="GWL508"/>
      <c r="GWM508"/>
      <c r="GWN508"/>
      <c r="GWO508"/>
      <c r="GWP508"/>
      <c r="GWQ508"/>
      <c r="GWR508"/>
      <c r="GWS508"/>
      <c r="GWT508"/>
      <c r="GWU508"/>
      <c r="GWV508"/>
      <c r="GWW508"/>
      <c r="GWX508"/>
      <c r="GWY508"/>
      <c r="GWZ508"/>
      <c r="GXA508"/>
      <c r="GXB508"/>
      <c r="GXC508"/>
      <c r="GXD508"/>
      <c r="GXE508"/>
      <c r="GXF508"/>
      <c r="GXG508"/>
      <c r="GXH508"/>
      <c r="GXI508"/>
      <c r="GXJ508"/>
      <c r="GXK508"/>
      <c r="GXL508"/>
      <c r="GXM508"/>
      <c r="GXN508"/>
      <c r="GXO508"/>
      <c r="GXP508"/>
      <c r="GXQ508"/>
      <c r="GXR508"/>
      <c r="GXS508"/>
      <c r="GXT508"/>
      <c r="GXU508"/>
      <c r="GXV508"/>
      <c r="GXW508"/>
      <c r="GXX508"/>
      <c r="GXY508"/>
      <c r="GXZ508"/>
      <c r="GYA508"/>
      <c r="GYB508"/>
      <c r="GYC508"/>
      <c r="GYD508"/>
      <c r="GYE508"/>
      <c r="GYF508"/>
      <c r="GYG508"/>
      <c r="GYH508"/>
      <c r="GYI508"/>
      <c r="GYJ508"/>
      <c r="GYK508"/>
      <c r="GYL508"/>
      <c r="GYM508"/>
      <c r="GYN508"/>
      <c r="GYO508"/>
      <c r="GYP508"/>
      <c r="GYQ508"/>
      <c r="GYR508"/>
      <c r="GYS508"/>
      <c r="GYT508"/>
      <c r="GYU508"/>
      <c r="GYV508"/>
      <c r="GYW508"/>
      <c r="GYX508"/>
      <c r="GYY508"/>
      <c r="GYZ508"/>
      <c r="GZA508"/>
      <c r="GZB508"/>
      <c r="GZC508"/>
      <c r="GZD508"/>
      <c r="GZE508"/>
      <c r="GZF508"/>
      <c r="GZG508"/>
      <c r="GZH508"/>
      <c r="GZI508"/>
      <c r="GZJ508"/>
      <c r="GZK508"/>
      <c r="GZL508"/>
      <c r="GZM508"/>
      <c r="GZN508"/>
      <c r="GZO508"/>
      <c r="GZP508"/>
      <c r="GZQ508"/>
      <c r="GZR508"/>
      <c r="GZS508"/>
      <c r="GZT508"/>
      <c r="GZU508"/>
      <c r="GZV508"/>
      <c r="GZW508"/>
      <c r="GZX508"/>
      <c r="GZY508"/>
      <c r="GZZ508"/>
      <c r="HAA508"/>
      <c r="HAB508"/>
      <c r="HAC508"/>
      <c r="HAD508"/>
      <c r="HAE508"/>
      <c r="HAF508"/>
      <c r="HAG508"/>
      <c r="HAH508"/>
      <c r="HAI508"/>
      <c r="HAJ508"/>
      <c r="HAK508"/>
      <c r="HAL508"/>
      <c r="HAM508"/>
      <c r="HAN508"/>
      <c r="HAO508"/>
      <c r="HAP508"/>
      <c r="HAQ508"/>
      <c r="HAR508"/>
      <c r="HAS508"/>
      <c r="HAT508"/>
      <c r="HAU508"/>
      <c r="HAV508"/>
      <c r="HAW508"/>
      <c r="HAX508"/>
      <c r="HAY508"/>
      <c r="HAZ508"/>
      <c r="HBA508"/>
      <c r="HBB508"/>
      <c r="HBC508"/>
      <c r="HBD508"/>
      <c r="HBE508"/>
      <c r="HBF508"/>
      <c r="HBG508"/>
      <c r="HBH508"/>
      <c r="HBI508"/>
      <c r="HBJ508"/>
      <c r="HBK508"/>
      <c r="HBL508"/>
      <c r="HBM508"/>
      <c r="HBN508"/>
      <c r="HBO508"/>
      <c r="HBP508"/>
      <c r="HBQ508"/>
      <c r="HBR508"/>
      <c r="HBS508"/>
      <c r="HBT508"/>
      <c r="HBU508"/>
      <c r="HBV508"/>
      <c r="HBW508"/>
      <c r="HBX508"/>
      <c r="HBY508"/>
      <c r="HBZ508"/>
      <c r="HCA508"/>
      <c r="HCB508"/>
      <c r="HCC508"/>
      <c r="HCD508"/>
      <c r="HCE508"/>
      <c r="HCF508"/>
      <c r="HCG508"/>
      <c r="HCH508"/>
      <c r="HCI508"/>
      <c r="HCJ508"/>
      <c r="HCK508"/>
      <c r="HCL508"/>
      <c r="HCM508"/>
      <c r="HCN508"/>
      <c r="HCO508"/>
      <c r="HCP508"/>
      <c r="HCQ508"/>
      <c r="HCR508"/>
      <c r="HCS508"/>
      <c r="HCT508"/>
      <c r="HCU508"/>
      <c r="HCV508"/>
      <c r="HCW508"/>
      <c r="HCX508"/>
      <c r="HCY508"/>
      <c r="HCZ508"/>
      <c r="HDA508"/>
      <c r="HDB508"/>
      <c r="HDC508"/>
      <c r="HDD508"/>
      <c r="HDE508"/>
      <c r="HDF508"/>
      <c r="HDG508"/>
      <c r="HDH508"/>
      <c r="HDI508"/>
      <c r="HDJ508"/>
      <c r="HDK508"/>
      <c r="HDL508"/>
      <c r="HDM508"/>
      <c r="HDN508"/>
      <c r="HDO508"/>
      <c r="HDP508"/>
      <c r="HDQ508"/>
      <c r="HDR508"/>
      <c r="HDS508"/>
      <c r="HDT508"/>
      <c r="HDU508"/>
      <c r="HDV508"/>
      <c r="HDW508"/>
      <c r="HDX508"/>
      <c r="HDY508"/>
      <c r="HDZ508"/>
      <c r="HEA508"/>
      <c r="HEB508"/>
      <c r="HEC508"/>
      <c r="HED508"/>
      <c r="HEE508"/>
      <c r="HEF508"/>
      <c r="HEG508"/>
      <c r="HEH508"/>
      <c r="HEI508"/>
      <c r="HEJ508"/>
      <c r="HEK508"/>
      <c r="HEL508"/>
      <c r="HEM508"/>
      <c r="HEN508"/>
      <c r="HEO508"/>
      <c r="HEP508"/>
      <c r="HEQ508"/>
      <c r="HER508"/>
      <c r="HES508"/>
      <c r="HET508"/>
      <c r="HEU508"/>
      <c r="HEV508"/>
      <c r="HEW508"/>
      <c r="HEX508"/>
      <c r="HEY508"/>
      <c r="HEZ508"/>
      <c r="HFA508"/>
      <c r="HFB508"/>
      <c r="HFC508"/>
      <c r="HFD508"/>
      <c r="HFE508"/>
      <c r="HFF508"/>
      <c r="HFG508"/>
      <c r="HFH508"/>
      <c r="HFI508"/>
      <c r="HFJ508"/>
      <c r="HFK508"/>
      <c r="HFL508"/>
      <c r="HFM508"/>
      <c r="HFN508"/>
      <c r="HFO508"/>
      <c r="HFP508"/>
      <c r="HFQ508"/>
      <c r="HFR508"/>
      <c r="HFS508"/>
      <c r="HFT508"/>
      <c r="HFU508"/>
      <c r="HFV508"/>
      <c r="HFW508"/>
      <c r="HFX508"/>
      <c r="HFY508"/>
      <c r="HFZ508"/>
      <c r="HGA508"/>
      <c r="HGB508"/>
      <c r="HGC508"/>
      <c r="HGD508"/>
      <c r="HGE508"/>
      <c r="HGF508"/>
      <c r="HGG508"/>
      <c r="HGH508"/>
      <c r="HGI508"/>
      <c r="HGJ508"/>
      <c r="HGK508"/>
      <c r="HGL508"/>
      <c r="HGM508"/>
      <c r="HGN508"/>
      <c r="HGO508"/>
      <c r="HGP508"/>
      <c r="HGQ508"/>
      <c r="HGR508"/>
      <c r="HGS508"/>
      <c r="HGT508"/>
      <c r="HGU508"/>
      <c r="HGV508"/>
      <c r="HGW508"/>
      <c r="HGX508"/>
      <c r="HGY508"/>
      <c r="HGZ508"/>
      <c r="HHA508"/>
      <c r="HHB508"/>
      <c r="HHC508"/>
      <c r="HHD508"/>
      <c r="HHE508"/>
      <c r="HHF508"/>
      <c r="HHG508"/>
      <c r="HHH508"/>
      <c r="HHI508"/>
      <c r="HHJ508"/>
      <c r="HHK508"/>
      <c r="HHL508"/>
      <c r="HHM508"/>
      <c r="HHN508"/>
      <c r="HHO508"/>
      <c r="HHP508"/>
      <c r="HHQ508"/>
      <c r="HHR508"/>
      <c r="HHS508"/>
      <c r="HHT508"/>
      <c r="HHU508"/>
      <c r="HHV508"/>
      <c r="HHW508"/>
      <c r="HHX508"/>
      <c r="HHY508"/>
      <c r="HHZ508"/>
      <c r="HIA508"/>
      <c r="HIB508"/>
      <c r="HIC508"/>
      <c r="HID508"/>
      <c r="HIE508"/>
      <c r="HIF508"/>
      <c r="HIG508"/>
      <c r="HIH508"/>
      <c r="HII508"/>
      <c r="HIJ508"/>
      <c r="HIK508"/>
      <c r="HIL508"/>
      <c r="HIM508"/>
      <c r="HIN508"/>
      <c r="HIO508"/>
      <c r="HIP508"/>
      <c r="HIQ508"/>
      <c r="HIR508"/>
      <c r="HIS508"/>
      <c r="HIT508"/>
      <c r="HIU508"/>
      <c r="HIV508"/>
      <c r="HIW508"/>
      <c r="HIX508"/>
      <c r="HIY508"/>
      <c r="HIZ508"/>
      <c r="HJA508"/>
      <c r="HJB508"/>
      <c r="HJC508"/>
      <c r="HJD508"/>
      <c r="HJE508"/>
      <c r="HJF508"/>
      <c r="HJG508"/>
      <c r="HJH508"/>
      <c r="HJI508"/>
      <c r="HJJ508"/>
      <c r="HJK508"/>
      <c r="HJL508"/>
      <c r="HJM508"/>
      <c r="HJN508"/>
      <c r="HJO508"/>
      <c r="HJP508"/>
      <c r="HJQ508"/>
      <c r="HJR508"/>
      <c r="HJS508"/>
      <c r="HJT508"/>
      <c r="HJU508"/>
      <c r="HJV508"/>
      <c r="HJW508"/>
      <c r="HJX508"/>
      <c r="HJY508"/>
      <c r="HJZ508"/>
      <c r="HKA508"/>
      <c r="HKB508"/>
      <c r="HKC508"/>
      <c r="HKD508"/>
      <c r="HKE508"/>
      <c r="HKF508"/>
      <c r="HKG508"/>
      <c r="HKH508"/>
      <c r="HKI508"/>
      <c r="HKJ508"/>
      <c r="HKK508"/>
      <c r="HKL508"/>
      <c r="HKM508"/>
      <c r="HKN508"/>
      <c r="HKO508"/>
      <c r="HKP508"/>
      <c r="HKQ508"/>
      <c r="HKR508"/>
      <c r="HKS508"/>
      <c r="HKT508"/>
      <c r="HKU508"/>
      <c r="HKV508"/>
      <c r="HKW508"/>
      <c r="HKX508"/>
      <c r="HKY508"/>
      <c r="HKZ508"/>
      <c r="HLA508"/>
      <c r="HLB508"/>
      <c r="HLC508"/>
      <c r="HLD508"/>
      <c r="HLE508"/>
      <c r="HLF508"/>
      <c r="HLG508"/>
      <c r="HLH508"/>
      <c r="HLI508"/>
      <c r="HLJ508"/>
      <c r="HLK508"/>
      <c r="HLL508"/>
      <c r="HLM508"/>
      <c r="HLN508"/>
      <c r="HLO508"/>
      <c r="HLP508"/>
      <c r="HLQ508"/>
      <c r="HLR508"/>
      <c r="HLS508"/>
      <c r="HLT508"/>
      <c r="HLU508"/>
      <c r="HLV508"/>
      <c r="HLW508"/>
      <c r="HLX508"/>
      <c r="HLY508"/>
      <c r="HLZ508"/>
      <c r="HMA508"/>
      <c r="HMB508"/>
      <c r="HMC508"/>
      <c r="HMD508"/>
      <c r="HME508"/>
      <c r="HMF508"/>
      <c r="HMG508"/>
      <c r="HMH508"/>
      <c r="HMI508"/>
      <c r="HMJ508"/>
      <c r="HMK508"/>
      <c r="HML508"/>
      <c r="HMM508"/>
      <c r="HMN508"/>
      <c r="HMO508"/>
      <c r="HMP508"/>
      <c r="HMQ508"/>
      <c r="HMR508"/>
      <c r="HMS508"/>
      <c r="HMT508"/>
      <c r="HMU508"/>
      <c r="HMV508"/>
      <c r="HMW508"/>
      <c r="HMX508"/>
      <c r="HMY508"/>
      <c r="HMZ508"/>
      <c r="HNA508"/>
      <c r="HNB508"/>
      <c r="HNC508"/>
      <c r="HND508"/>
      <c r="HNE508"/>
      <c r="HNF508"/>
      <c r="HNG508"/>
      <c r="HNH508"/>
      <c r="HNI508"/>
      <c r="HNJ508"/>
      <c r="HNK508"/>
      <c r="HNL508"/>
      <c r="HNM508"/>
      <c r="HNN508"/>
      <c r="HNO508"/>
      <c r="HNP508"/>
      <c r="HNQ508"/>
      <c r="HNR508"/>
      <c r="HNS508"/>
      <c r="HNT508"/>
      <c r="HNU508"/>
      <c r="HNV508"/>
      <c r="HNW508"/>
      <c r="HNX508"/>
      <c r="HNY508"/>
      <c r="HNZ508"/>
      <c r="HOA508"/>
      <c r="HOB508"/>
      <c r="HOC508"/>
      <c r="HOD508"/>
      <c r="HOE508"/>
      <c r="HOF508"/>
      <c r="HOG508"/>
      <c r="HOH508"/>
      <c r="HOI508"/>
      <c r="HOJ508"/>
      <c r="HOK508"/>
      <c r="HOL508"/>
      <c r="HOM508"/>
      <c r="HON508"/>
      <c r="HOO508"/>
      <c r="HOP508"/>
      <c r="HOQ508"/>
      <c r="HOR508"/>
      <c r="HOS508"/>
      <c r="HOT508"/>
      <c r="HOU508"/>
      <c r="HOV508"/>
      <c r="HOW508"/>
      <c r="HOX508"/>
      <c r="HOY508"/>
      <c r="HOZ508"/>
      <c r="HPA508"/>
      <c r="HPB508"/>
      <c r="HPC508"/>
      <c r="HPD508"/>
      <c r="HPE508"/>
      <c r="HPF508"/>
      <c r="HPG508"/>
      <c r="HPH508"/>
      <c r="HPI508"/>
      <c r="HPJ508"/>
      <c r="HPK508"/>
      <c r="HPL508"/>
      <c r="HPM508"/>
      <c r="HPN508"/>
      <c r="HPO508"/>
      <c r="HPP508"/>
      <c r="HPQ508"/>
      <c r="HPR508"/>
      <c r="HPS508"/>
      <c r="HPT508"/>
      <c r="HPU508"/>
      <c r="HPV508"/>
      <c r="HPW508"/>
      <c r="HPX508"/>
      <c r="HPY508"/>
      <c r="HPZ508"/>
      <c r="HQA508"/>
      <c r="HQB508"/>
      <c r="HQC508"/>
      <c r="HQD508"/>
      <c r="HQE508"/>
      <c r="HQF508"/>
      <c r="HQG508"/>
      <c r="HQH508"/>
      <c r="HQI508"/>
      <c r="HQJ508"/>
      <c r="HQK508"/>
      <c r="HQL508"/>
      <c r="HQM508"/>
      <c r="HQN508"/>
      <c r="HQO508"/>
      <c r="HQP508"/>
      <c r="HQQ508"/>
      <c r="HQR508"/>
      <c r="HQS508"/>
      <c r="HQT508"/>
      <c r="HQU508"/>
      <c r="HQV508"/>
      <c r="HQW508"/>
      <c r="HQX508"/>
      <c r="HQY508"/>
      <c r="HQZ508"/>
      <c r="HRA508"/>
      <c r="HRB508"/>
      <c r="HRC508"/>
      <c r="HRD508"/>
      <c r="HRE508"/>
      <c r="HRF508"/>
      <c r="HRG508"/>
      <c r="HRH508"/>
      <c r="HRI508"/>
      <c r="HRJ508"/>
      <c r="HRK508"/>
      <c r="HRL508"/>
      <c r="HRM508"/>
      <c r="HRN508"/>
      <c r="HRO508"/>
      <c r="HRP508"/>
      <c r="HRQ508"/>
      <c r="HRR508"/>
      <c r="HRS508"/>
      <c r="HRT508"/>
      <c r="HRU508"/>
      <c r="HRV508"/>
      <c r="HRW508"/>
      <c r="HRX508"/>
      <c r="HRY508"/>
      <c r="HRZ508"/>
      <c r="HSA508"/>
      <c r="HSB508"/>
      <c r="HSC508"/>
      <c r="HSD508"/>
      <c r="HSE508"/>
      <c r="HSF508"/>
      <c r="HSG508"/>
      <c r="HSH508"/>
      <c r="HSI508"/>
      <c r="HSJ508"/>
      <c r="HSK508"/>
      <c r="HSL508"/>
      <c r="HSM508"/>
      <c r="HSN508"/>
      <c r="HSO508"/>
      <c r="HSP508"/>
      <c r="HSQ508"/>
      <c r="HSR508"/>
      <c r="HSS508"/>
      <c r="HST508"/>
      <c r="HSU508"/>
      <c r="HSV508"/>
      <c r="HSW508"/>
      <c r="HSX508"/>
      <c r="HSY508"/>
      <c r="HSZ508"/>
      <c r="HTA508"/>
      <c r="HTB508"/>
      <c r="HTC508"/>
      <c r="HTD508"/>
      <c r="HTE508"/>
      <c r="HTF508"/>
      <c r="HTG508"/>
      <c r="HTH508"/>
      <c r="HTI508"/>
      <c r="HTJ508"/>
      <c r="HTK508"/>
      <c r="HTL508"/>
      <c r="HTM508"/>
      <c r="HTN508"/>
      <c r="HTO508"/>
      <c r="HTP508"/>
      <c r="HTQ508"/>
      <c r="HTR508"/>
      <c r="HTS508"/>
      <c r="HTT508"/>
      <c r="HTU508"/>
      <c r="HTV508"/>
      <c r="HTW508"/>
      <c r="HTX508"/>
      <c r="HTY508"/>
      <c r="HTZ508"/>
      <c r="HUA508"/>
      <c r="HUB508"/>
      <c r="HUC508"/>
      <c r="HUD508"/>
      <c r="HUE508"/>
      <c r="HUF508"/>
      <c r="HUG508"/>
      <c r="HUH508"/>
      <c r="HUI508"/>
      <c r="HUJ508"/>
      <c r="HUK508"/>
      <c r="HUL508"/>
      <c r="HUM508"/>
      <c r="HUN508"/>
      <c r="HUO508"/>
      <c r="HUP508"/>
      <c r="HUQ508"/>
      <c r="HUR508"/>
      <c r="HUS508"/>
      <c r="HUT508"/>
      <c r="HUU508"/>
      <c r="HUV508"/>
      <c r="HUW508"/>
      <c r="HUX508"/>
      <c r="HUY508"/>
      <c r="HUZ508"/>
      <c r="HVA508"/>
      <c r="HVB508"/>
      <c r="HVC508"/>
      <c r="HVD508"/>
      <c r="HVE508"/>
      <c r="HVF508"/>
      <c r="HVG508"/>
      <c r="HVH508"/>
      <c r="HVI508"/>
      <c r="HVJ508"/>
      <c r="HVK508"/>
      <c r="HVL508"/>
      <c r="HVM508"/>
      <c r="HVN508"/>
      <c r="HVO508"/>
      <c r="HVP508"/>
      <c r="HVQ508"/>
      <c r="HVR508"/>
      <c r="HVS508"/>
      <c r="HVT508"/>
      <c r="HVU508"/>
      <c r="HVV508"/>
      <c r="HVW508"/>
      <c r="HVX508"/>
      <c r="HVY508"/>
      <c r="HVZ508"/>
      <c r="HWA508"/>
      <c r="HWB508"/>
      <c r="HWC508"/>
      <c r="HWD508"/>
      <c r="HWE508"/>
      <c r="HWF508"/>
      <c r="HWG508"/>
      <c r="HWH508"/>
      <c r="HWI508"/>
      <c r="HWJ508"/>
      <c r="HWK508"/>
      <c r="HWL508"/>
      <c r="HWM508"/>
      <c r="HWN508"/>
      <c r="HWO508"/>
      <c r="HWP508"/>
      <c r="HWQ508"/>
      <c r="HWR508"/>
      <c r="HWS508"/>
      <c r="HWT508"/>
      <c r="HWU508"/>
      <c r="HWV508"/>
      <c r="HWW508"/>
      <c r="HWX508"/>
      <c r="HWY508"/>
      <c r="HWZ508"/>
      <c r="HXA508"/>
      <c r="HXB508"/>
      <c r="HXC508"/>
      <c r="HXD508"/>
      <c r="HXE508"/>
      <c r="HXF508"/>
      <c r="HXG508"/>
      <c r="HXH508"/>
      <c r="HXI508"/>
      <c r="HXJ508"/>
      <c r="HXK508"/>
      <c r="HXL508"/>
      <c r="HXM508"/>
      <c r="HXN508"/>
      <c r="HXO508"/>
      <c r="HXP508"/>
      <c r="HXQ508"/>
      <c r="HXR508"/>
      <c r="HXS508"/>
      <c r="HXT508"/>
      <c r="HXU508"/>
      <c r="HXV508"/>
      <c r="HXW508"/>
      <c r="HXX508"/>
      <c r="HXY508"/>
      <c r="HXZ508"/>
      <c r="HYA508"/>
      <c r="HYB508"/>
      <c r="HYC508"/>
      <c r="HYD508"/>
      <c r="HYE508"/>
      <c r="HYF508"/>
      <c r="HYG508"/>
      <c r="HYH508"/>
      <c r="HYI508"/>
      <c r="HYJ508"/>
      <c r="HYK508"/>
      <c r="HYL508"/>
      <c r="HYM508"/>
      <c r="HYN508"/>
      <c r="HYO508"/>
      <c r="HYP508"/>
      <c r="HYQ508"/>
      <c r="HYR508"/>
      <c r="HYS508"/>
      <c r="HYT508"/>
      <c r="HYU508"/>
      <c r="HYV508"/>
      <c r="HYW508"/>
      <c r="HYX508"/>
      <c r="HYY508"/>
      <c r="HYZ508"/>
      <c r="HZA508"/>
      <c r="HZB508"/>
      <c r="HZC508"/>
      <c r="HZD508"/>
      <c r="HZE508"/>
      <c r="HZF508"/>
      <c r="HZG508"/>
      <c r="HZH508"/>
      <c r="HZI508"/>
      <c r="HZJ508"/>
      <c r="HZK508"/>
      <c r="HZL508"/>
      <c r="HZM508"/>
      <c r="HZN508"/>
      <c r="HZO508"/>
      <c r="HZP508"/>
      <c r="HZQ508"/>
      <c r="HZR508"/>
      <c r="HZS508"/>
      <c r="HZT508"/>
      <c r="HZU508"/>
      <c r="HZV508"/>
      <c r="HZW508"/>
      <c r="HZX508"/>
      <c r="HZY508"/>
      <c r="HZZ508"/>
      <c r="IAA508"/>
      <c r="IAB508"/>
      <c r="IAC508"/>
      <c r="IAD508"/>
      <c r="IAE508"/>
      <c r="IAF508"/>
      <c r="IAG508"/>
      <c r="IAH508"/>
      <c r="IAI508"/>
      <c r="IAJ508"/>
      <c r="IAK508"/>
      <c r="IAL508"/>
      <c r="IAM508"/>
      <c r="IAN508"/>
      <c r="IAO508"/>
      <c r="IAP508"/>
      <c r="IAQ508"/>
      <c r="IAR508"/>
      <c r="IAS508"/>
      <c r="IAT508"/>
      <c r="IAU508"/>
      <c r="IAV508"/>
      <c r="IAW508"/>
      <c r="IAX508"/>
      <c r="IAY508"/>
      <c r="IAZ508"/>
      <c r="IBA508"/>
      <c r="IBB508"/>
      <c r="IBC508"/>
      <c r="IBD508"/>
      <c r="IBE508"/>
      <c r="IBF508"/>
      <c r="IBG508"/>
      <c r="IBH508"/>
      <c r="IBI508"/>
      <c r="IBJ508"/>
      <c r="IBK508"/>
      <c r="IBL508"/>
      <c r="IBM508"/>
      <c r="IBN508"/>
      <c r="IBO508"/>
      <c r="IBP508"/>
      <c r="IBQ508"/>
      <c r="IBR508"/>
      <c r="IBS508"/>
      <c r="IBT508"/>
      <c r="IBU508"/>
      <c r="IBV508"/>
      <c r="IBW508"/>
      <c r="IBX508"/>
      <c r="IBY508"/>
      <c r="IBZ508"/>
      <c r="ICA508"/>
      <c r="ICB508"/>
      <c r="ICC508"/>
      <c r="ICD508"/>
      <c r="ICE508"/>
      <c r="ICF508"/>
      <c r="ICG508"/>
      <c r="ICH508"/>
      <c r="ICI508"/>
      <c r="ICJ508"/>
      <c r="ICK508"/>
      <c r="ICL508"/>
      <c r="ICM508"/>
      <c r="ICN508"/>
      <c r="ICO508"/>
      <c r="ICP508"/>
      <c r="ICQ508"/>
      <c r="ICR508"/>
      <c r="ICS508"/>
      <c r="ICT508"/>
      <c r="ICU508"/>
      <c r="ICV508"/>
      <c r="ICW508"/>
      <c r="ICX508"/>
      <c r="ICY508"/>
      <c r="ICZ508"/>
      <c r="IDA508"/>
      <c r="IDB508"/>
      <c r="IDC508"/>
      <c r="IDD508"/>
      <c r="IDE508"/>
      <c r="IDF508"/>
      <c r="IDG508"/>
      <c r="IDH508"/>
      <c r="IDI508"/>
      <c r="IDJ508"/>
      <c r="IDK508"/>
      <c r="IDL508"/>
      <c r="IDM508"/>
      <c r="IDN508"/>
      <c r="IDO508"/>
      <c r="IDP508"/>
      <c r="IDQ508"/>
      <c r="IDR508"/>
      <c r="IDS508"/>
      <c r="IDT508"/>
      <c r="IDU508"/>
      <c r="IDV508"/>
      <c r="IDW508"/>
      <c r="IDX508"/>
      <c r="IDY508"/>
      <c r="IDZ508"/>
      <c r="IEA508"/>
      <c r="IEB508"/>
      <c r="IEC508"/>
      <c r="IED508"/>
      <c r="IEE508"/>
      <c r="IEF508"/>
      <c r="IEG508"/>
      <c r="IEH508"/>
      <c r="IEI508"/>
      <c r="IEJ508"/>
      <c r="IEK508"/>
      <c r="IEL508"/>
      <c r="IEM508"/>
      <c r="IEN508"/>
      <c r="IEO508"/>
      <c r="IEP508"/>
      <c r="IEQ508"/>
      <c r="IER508"/>
      <c r="IES508"/>
      <c r="IET508"/>
      <c r="IEU508"/>
      <c r="IEV508"/>
      <c r="IEW508"/>
      <c r="IEX508"/>
      <c r="IEY508"/>
      <c r="IEZ508"/>
      <c r="IFA508"/>
      <c r="IFB508"/>
      <c r="IFC508"/>
      <c r="IFD508"/>
      <c r="IFE508"/>
      <c r="IFF508"/>
      <c r="IFG508"/>
      <c r="IFH508"/>
      <c r="IFI508"/>
      <c r="IFJ508"/>
      <c r="IFK508"/>
      <c r="IFL508"/>
      <c r="IFM508"/>
      <c r="IFN508"/>
      <c r="IFO508"/>
      <c r="IFP508"/>
      <c r="IFQ508"/>
      <c r="IFR508"/>
      <c r="IFS508"/>
      <c r="IFT508"/>
      <c r="IFU508"/>
      <c r="IFV508"/>
      <c r="IFW508"/>
      <c r="IFX508"/>
      <c r="IFY508"/>
      <c r="IFZ508"/>
      <c r="IGA508"/>
      <c r="IGB508"/>
      <c r="IGC508"/>
      <c r="IGD508"/>
      <c r="IGE508"/>
      <c r="IGF508"/>
      <c r="IGG508"/>
      <c r="IGH508"/>
      <c r="IGI508"/>
      <c r="IGJ508"/>
      <c r="IGK508"/>
      <c r="IGL508"/>
      <c r="IGM508"/>
      <c r="IGN508"/>
      <c r="IGO508"/>
      <c r="IGP508"/>
      <c r="IGQ508"/>
      <c r="IGR508"/>
      <c r="IGS508"/>
      <c r="IGT508"/>
      <c r="IGU508"/>
      <c r="IGV508"/>
      <c r="IGW508"/>
      <c r="IGX508"/>
      <c r="IGY508"/>
      <c r="IGZ508"/>
      <c r="IHA508"/>
      <c r="IHB508"/>
      <c r="IHC508"/>
      <c r="IHD508"/>
      <c r="IHE508"/>
      <c r="IHF508"/>
      <c r="IHG508"/>
      <c r="IHH508"/>
      <c r="IHI508"/>
      <c r="IHJ508"/>
      <c r="IHK508"/>
      <c r="IHL508"/>
      <c r="IHM508"/>
      <c r="IHN508"/>
      <c r="IHO508"/>
      <c r="IHP508"/>
      <c r="IHQ508"/>
      <c r="IHR508"/>
      <c r="IHS508"/>
      <c r="IHT508"/>
      <c r="IHU508"/>
      <c r="IHV508"/>
      <c r="IHW508"/>
      <c r="IHX508"/>
      <c r="IHY508"/>
      <c r="IHZ508"/>
      <c r="IIA508"/>
      <c r="IIB508"/>
      <c r="IIC508"/>
      <c r="IID508"/>
      <c r="IIE508"/>
      <c r="IIF508"/>
      <c r="IIG508"/>
      <c r="IIH508"/>
      <c r="III508"/>
      <c r="IIJ508"/>
      <c r="IIK508"/>
      <c r="IIL508"/>
      <c r="IIM508"/>
      <c r="IIN508"/>
      <c r="IIO508"/>
      <c r="IIP508"/>
      <c r="IIQ508"/>
      <c r="IIR508"/>
      <c r="IIS508"/>
      <c r="IIT508"/>
      <c r="IIU508"/>
      <c r="IIV508"/>
      <c r="IIW508"/>
      <c r="IIX508"/>
      <c r="IIY508"/>
      <c r="IIZ508"/>
      <c r="IJA508"/>
      <c r="IJB508"/>
      <c r="IJC508"/>
      <c r="IJD508"/>
      <c r="IJE508"/>
      <c r="IJF508"/>
      <c r="IJG508"/>
      <c r="IJH508"/>
      <c r="IJI508"/>
      <c r="IJJ508"/>
      <c r="IJK508"/>
      <c r="IJL508"/>
      <c r="IJM508"/>
      <c r="IJN508"/>
      <c r="IJO508"/>
      <c r="IJP508"/>
      <c r="IJQ508"/>
      <c r="IJR508"/>
      <c r="IJS508"/>
      <c r="IJT508"/>
      <c r="IJU508"/>
      <c r="IJV508"/>
      <c r="IJW508"/>
      <c r="IJX508"/>
      <c r="IJY508"/>
      <c r="IJZ508"/>
      <c r="IKA508"/>
      <c r="IKB508"/>
      <c r="IKC508"/>
      <c r="IKD508"/>
      <c r="IKE508"/>
      <c r="IKF508"/>
      <c r="IKG508"/>
      <c r="IKH508"/>
      <c r="IKI508"/>
      <c r="IKJ508"/>
      <c r="IKK508"/>
      <c r="IKL508"/>
      <c r="IKM508"/>
      <c r="IKN508"/>
      <c r="IKO508"/>
      <c r="IKP508"/>
      <c r="IKQ508"/>
      <c r="IKR508"/>
      <c r="IKS508"/>
      <c r="IKT508"/>
      <c r="IKU508"/>
      <c r="IKV508"/>
      <c r="IKW508"/>
      <c r="IKX508"/>
      <c r="IKY508"/>
      <c r="IKZ508"/>
      <c r="ILA508"/>
      <c r="ILB508"/>
      <c r="ILC508"/>
      <c r="ILD508"/>
      <c r="ILE508"/>
      <c r="ILF508"/>
      <c r="ILG508"/>
      <c r="ILH508"/>
      <c r="ILI508"/>
      <c r="ILJ508"/>
      <c r="ILK508"/>
      <c r="ILL508"/>
      <c r="ILM508"/>
      <c r="ILN508"/>
      <c r="ILO508"/>
      <c r="ILP508"/>
      <c r="ILQ508"/>
      <c r="ILR508"/>
      <c r="ILS508"/>
      <c r="ILT508"/>
      <c r="ILU508"/>
      <c r="ILV508"/>
      <c r="ILW508"/>
      <c r="ILX508"/>
      <c r="ILY508"/>
      <c r="ILZ508"/>
      <c r="IMA508"/>
      <c r="IMB508"/>
      <c r="IMC508"/>
      <c r="IMD508"/>
      <c r="IME508"/>
      <c r="IMF508"/>
      <c r="IMG508"/>
      <c r="IMH508"/>
      <c r="IMI508"/>
      <c r="IMJ508"/>
      <c r="IMK508"/>
      <c r="IML508"/>
      <c r="IMM508"/>
      <c r="IMN508"/>
      <c r="IMO508"/>
      <c r="IMP508"/>
      <c r="IMQ508"/>
      <c r="IMR508"/>
      <c r="IMS508"/>
      <c r="IMT508"/>
      <c r="IMU508"/>
      <c r="IMV508"/>
      <c r="IMW508"/>
      <c r="IMX508"/>
      <c r="IMY508"/>
      <c r="IMZ508"/>
      <c r="INA508"/>
      <c r="INB508"/>
      <c r="INC508"/>
      <c r="IND508"/>
      <c r="INE508"/>
      <c r="INF508"/>
      <c r="ING508"/>
      <c r="INH508"/>
      <c r="INI508"/>
      <c r="INJ508"/>
      <c r="INK508"/>
      <c r="INL508"/>
      <c r="INM508"/>
      <c r="INN508"/>
      <c r="INO508"/>
      <c r="INP508"/>
      <c r="INQ508"/>
      <c r="INR508"/>
      <c r="INS508"/>
      <c r="INT508"/>
      <c r="INU508"/>
      <c r="INV508"/>
      <c r="INW508"/>
      <c r="INX508"/>
      <c r="INY508"/>
      <c r="INZ508"/>
      <c r="IOA508"/>
      <c r="IOB508"/>
      <c r="IOC508"/>
      <c r="IOD508"/>
      <c r="IOE508"/>
      <c r="IOF508"/>
      <c r="IOG508"/>
      <c r="IOH508"/>
      <c r="IOI508"/>
      <c r="IOJ508"/>
      <c r="IOK508"/>
      <c r="IOL508"/>
      <c r="IOM508"/>
      <c r="ION508"/>
      <c r="IOO508"/>
      <c r="IOP508"/>
      <c r="IOQ508"/>
      <c r="IOR508"/>
      <c r="IOS508"/>
      <c r="IOT508"/>
      <c r="IOU508"/>
      <c r="IOV508"/>
      <c r="IOW508"/>
      <c r="IOX508"/>
      <c r="IOY508"/>
      <c r="IOZ508"/>
      <c r="IPA508"/>
      <c r="IPB508"/>
      <c r="IPC508"/>
      <c r="IPD508"/>
      <c r="IPE508"/>
      <c r="IPF508"/>
      <c r="IPG508"/>
      <c r="IPH508"/>
      <c r="IPI508"/>
      <c r="IPJ508"/>
      <c r="IPK508"/>
      <c r="IPL508"/>
      <c r="IPM508"/>
      <c r="IPN508"/>
      <c r="IPO508"/>
      <c r="IPP508"/>
      <c r="IPQ508"/>
      <c r="IPR508"/>
      <c r="IPS508"/>
      <c r="IPT508"/>
      <c r="IPU508"/>
      <c r="IPV508"/>
      <c r="IPW508"/>
      <c r="IPX508"/>
      <c r="IPY508"/>
      <c r="IPZ508"/>
      <c r="IQA508"/>
      <c r="IQB508"/>
      <c r="IQC508"/>
      <c r="IQD508"/>
      <c r="IQE508"/>
      <c r="IQF508"/>
      <c r="IQG508"/>
      <c r="IQH508"/>
      <c r="IQI508"/>
      <c r="IQJ508"/>
      <c r="IQK508"/>
      <c r="IQL508"/>
      <c r="IQM508"/>
      <c r="IQN508"/>
      <c r="IQO508"/>
      <c r="IQP508"/>
      <c r="IQQ508"/>
      <c r="IQR508"/>
      <c r="IQS508"/>
      <c r="IQT508"/>
      <c r="IQU508"/>
      <c r="IQV508"/>
      <c r="IQW508"/>
      <c r="IQX508"/>
      <c r="IQY508"/>
      <c r="IQZ508"/>
      <c r="IRA508"/>
      <c r="IRB508"/>
      <c r="IRC508"/>
      <c r="IRD508"/>
      <c r="IRE508"/>
      <c r="IRF508"/>
      <c r="IRG508"/>
      <c r="IRH508"/>
      <c r="IRI508"/>
      <c r="IRJ508"/>
      <c r="IRK508"/>
      <c r="IRL508"/>
      <c r="IRM508"/>
      <c r="IRN508"/>
      <c r="IRO508"/>
      <c r="IRP508"/>
      <c r="IRQ508"/>
      <c r="IRR508"/>
      <c r="IRS508"/>
      <c r="IRT508"/>
      <c r="IRU508"/>
      <c r="IRV508"/>
      <c r="IRW508"/>
      <c r="IRX508"/>
      <c r="IRY508"/>
      <c r="IRZ508"/>
      <c r="ISA508"/>
      <c r="ISB508"/>
      <c r="ISC508"/>
      <c r="ISD508"/>
      <c r="ISE508"/>
      <c r="ISF508"/>
      <c r="ISG508"/>
      <c r="ISH508"/>
      <c r="ISI508"/>
      <c r="ISJ508"/>
      <c r="ISK508"/>
      <c r="ISL508"/>
      <c r="ISM508"/>
      <c r="ISN508"/>
      <c r="ISO508"/>
      <c r="ISP508"/>
      <c r="ISQ508"/>
      <c r="ISR508"/>
      <c r="ISS508"/>
      <c r="IST508"/>
      <c r="ISU508"/>
      <c r="ISV508"/>
      <c r="ISW508"/>
      <c r="ISX508"/>
      <c r="ISY508"/>
      <c r="ISZ508"/>
      <c r="ITA508"/>
      <c r="ITB508"/>
      <c r="ITC508"/>
      <c r="ITD508"/>
      <c r="ITE508"/>
      <c r="ITF508"/>
      <c r="ITG508"/>
      <c r="ITH508"/>
      <c r="ITI508"/>
      <c r="ITJ508"/>
      <c r="ITK508"/>
      <c r="ITL508"/>
      <c r="ITM508"/>
      <c r="ITN508"/>
      <c r="ITO508"/>
      <c r="ITP508"/>
      <c r="ITQ508"/>
      <c r="ITR508"/>
      <c r="ITS508"/>
      <c r="ITT508"/>
      <c r="ITU508"/>
      <c r="ITV508"/>
      <c r="ITW508"/>
      <c r="ITX508"/>
      <c r="ITY508"/>
      <c r="ITZ508"/>
      <c r="IUA508"/>
      <c r="IUB508"/>
      <c r="IUC508"/>
      <c r="IUD508"/>
      <c r="IUE508"/>
      <c r="IUF508"/>
      <c r="IUG508"/>
      <c r="IUH508"/>
      <c r="IUI508"/>
      <c r="IUJ508"/>
      <c r="IUK508"/>
      <c r="IUL508"/>
      <c r="IUM508"/>
      <c r="IUN508"/>
      <c r="IUO508"/>
      <c r="IUP508"/>
      <c r="IUQ508"/>
      <c r="IUR508"/>
      <c r="IUS508"/>
      <c r="IUT508"/>
      <c r="IUU508"/>
      <c r="IUV508"/>
      <c r="IUW508"/>
      <c r="IUX508"/>
      <c r="IUY508"/>
      <c r="IUZ508"/>
      <c r="IVA508"/>
      <c r="IVB508"/>
      <c r="IVC508"/>
      <c r="IVD508"/>
      <c r="IVE508"/>
      <c r="IVF508"/>
      <c r="IVG508"/>
      <c r="IVH508"/>
      <c r="IVI508"/>
      <c r="IVJ508"/>
      <c r="IVK508"/>
      <c r="IVL508"/>
      <c r="IVM508"/>
      <c r="IVN508"/>
      <c r="IVO508"/>
      <c r="IVP508"/>
      <c r="IVQ508"/>
      <c r="IVR508"/>
      <c r="IVS508"/>
      <c r="IVT508"/>
      <c r="IVU508"/>
      <c r="IVV508"/>
      <c r="IVW508"/>
      <c r="IVX508"/>
      <c r="IVY508"/>
      <c r="IVZ508"/>
      <c r="IWA508"/>
      <c r="IWB508"/>
      <c r="IWC508"/>
      <c r="IWD508"/>
      <c r="IWE508"/>
      <c r="IWF508"/>
      <c r="IWG508"/>
      <c r="IWH508"/>
      <c r="IWI508"/>
      <c r="IWJ508"/>
      <c r="IWK508"/>
      <c r="IWL508"/>
      <c r="IWM508"/>
      <c r="IWN508"/>
      <c r="IWO508"/>
      <c r="IWP508"/>
      <c r="IWQ508"/>
      <c r="IWR508"/>
      <c r="IWS508"/>
      <c r="IWT508"/>
      <c r="IWU508"/>
      <c r="IWV508"/>
      <c r="IWW508"/>
      <c r="IWX508"/>
      <c r="IWY508"/>
      <c r="IWZ508"/>
      <c r="IXA508"/>
      <c r="IXB508"/>
      <c r="IXC508"/>
      <c r="IXD508"/>
      <c r="IXE508"/>
      <c r="IXF508"/>
      <c r="IXG508"/>
      <c r="IXH508"/>
      <c r="IXI508"/>
      <c r="IXJ508"/>
      <c r="IXK508"/>
      <c r="IXL508"/>
      <c r="IXM508"/>
      <c r="IXN508"/>
      <c r="IXO508"/>
      <c r="IXP508"/>
      <c r="IXQ508"/>
      <c r="IXR508"/>
      <c r="IXS508"/>
      <c r="IXT508"/>
      <c r="IXU508"/>
      <c r="IXV508"/>
      <c r="IXW508"/>
      <c r="IXX508"/>
      <c r="IXY508"/>
      <c r="IXZ508"/>
      <c r="IYA508"/>
      <c r="IYB508"/>
      <c r="IYC508"/>
      <c r="IYD508"/>
      <c r="IYE508"/>
      <c r="IYF508"/>
      <c r="IYG508"/>
      <c r="IYH508"/>
      <c r="IYI508"/>
      <c r="IYJ508"/>
      <c r="IYK508"/>
      <c r="IYL508"/>
      <c r="IYM508"/>
      <c r="IYN508"/>
      <c r="IYO508"/>
      <c r="IYP508"/>
      <c r="IYQ508"/>
      <c r="IYR508"/>
      <c r="IYS508"/>
      <c r="IYT508"/>
      <c r="IYU508"/>
      <c r="IYV508"/>
      <c r="IYW508"/>
      <c r="IYX508"/>
      <c r="IYY508"/>
      <c r="IYZ508"/>
      <c r="IZA508"/>
      <c r="IZB508"/>
      <c r="IZC508"/>
      <c r="IZD508"/>
      <c r="IZE508"/>
      <c r="IZF508"/>
      <c r="IZG508"/>
      <c r="IZH508"/>
      <c r="IZI508"/>
      <c r="IZJ508"/>
      <c r="IZK508"/>
      <c r="IZL508"/>
      <c r="IZM508"/>
      <c r="IZN508"/>
      <c r="IZO508"/>
      <c r="IZP508"/>
      <c r="IZQ508"/>
      <c r="IZR508"/>
      <c r="IZS508"/>
      <c r="IZT508"/>
      <c r="IZU508"/>
      <c r="IZV508"/>
      <c r="IZW508"/>
      <c r="IZX508"/>
      <c r="IZY508"/>
      <c r="IZZ508"/>
      <c r="JAA508"/>
      <c r="JAB508"/>
      <c r="JAC508"/>
      <c r="JAD508"/>
      <c r="JAE508"/>
      <c r="JAF508"/>
      <c r="JAG508"/>
      <c r="JAH508"/>
      <c r="JAI508"/>
      <c r="JAJ508"/>
      <c r="JAK508"/>
      <c r="JAL508"/>
      <c r="JAM508"/>
      <c r="JAN508"/>
      <c r="JAO508"/>
      <c r="JAP508"/>
      <c r="JAQ508"/>
      <c r="JAR508"/>
      <c r="JAS508"/>
      <c r="JAT508"/>
      <c r="JAU508"/>
      <c r="JAV508"/>
      <c r="JAW508"/>
      <c r="JAX508"/>
      <c r="JAY508"/>
      <c r="JAZ508"/>
      <c r="JBA508"/>
      <c r="JBB508"/>
      <c r="JBC508"/>
      <c r="JBD508"/>
      <c r="JBE508"/>
      <c r="JBF508"/>
      <c r="JBG508"/>
      <c r="JBH508"/>
      <c r="JBI508"/>
      <c r="JBJ508"/>
      <c r="JBK508"/>
      <c r="JBL508"/>
      <c r="JBM508"/>
      <c r="JBN508"/>
      <c r="JBO508"/>
      <c r="JBP508"/>
      <c r="JBQ508"/>
      <c r="JBR508"/>
      <c r="JBS508"/>
      <c r="JBT508"/>
      <c r="JBU508"/>
      <c r="JBV508"/>
      <c r="JBW508"/>
      <c r="JBX508"/>
      <c r="JBY508"/>
      <c r="JBZ508"/>
      <c r="JCA508"/>
      <c r="JCB508"/>
      <c r="JCC508"/>
      <c r="JCD508"/>
      <c r="JCE508"/>
      <c r="JCF508"/>
      <c r="JCG508"/>
      <c r="JCH508"/>
      <c r="JCI508"/>
      <c r="JCJ508"/>
      <c r="JCK508"/>
      <c r="JCL508"/>
      <c r="JCM508"/>
      <c r="JCN508"/>
      <c r="JCO508"/>
      <c r="JCP508"/>
      <c r="JCQ508"/>
      <c r="JCR508"/>
      <c r="JCS508"/>
      <c r="JCT508"/>
      <c r="JCU508"/>
      <c r="JCV508"/>
      <c r="JCW508"/>
      <c r="JCX508"/>
      <c r="JCY508"/>
      <c r="JCZ508"/>
      <c r="JDA508"/>
      <c r="JDB508"/>
      <c r="JDC508"/>
      <c r="JDD508"/>
      <c r="JDE508"/>
      <c r="JDF508"/>
      <c r="JDG508"/>
      <c r="JDH508"/>
      <c r="JDI508"/>
      <c r="JDJ508"/>
      <c r="JDK508"/>
      <c r="JDL508"/>
      <c r="JDM508"/>
      <c r="JDN508"/>
      <c r="JDO508"/>
      <c r="JDP508"/>
      <c r="JDQ508"/>
      <c r="JDR508"/>
      <c r="JDS508"/>
      <c r="JDT508"/>
      <c r="JDU508"/>
      <c r="JDV508"/>
      <c r="JDW508"/>
      <c r="JDX508"/>
      <c r="JDY508"/>
      <c r="JDZ508"/>
      <c r="JEA508"/>
      <c r="JEB508"/>
      <c r="JEC508"/>
      <c r="JED508"/>
      <c r="JEE508"/>
      <c r="JEF508"/>
      <c r="JEG508"/>
      <c r="JEH508"/>
      <c r="JEI508"/>
      <c r="JEJ508"/>
      <c r="JEK508"/>
      <c r="JEL508"/>
      <c r="JEM508"/>
      <c r="JEN508"/>
      <c r="JEO508"/>
      <c r="JEP508"/>
      <c r="JEQ508"/>
      <c r="JER508"/>
      <c r="JES508"/>
      <c r="JET508"/>
      <c r="JEU508"/>
      <c r="JEV508"/>
      <c r="JEW508"/>
      <c r="JEX508"/>
      <c r="JEY508"/>
      <c r="JEZ508"/>
      <c r="JFA508"/>
      <c r="JFB508"/>
      <c r="JFC508"/>
      <c r="JFD508"/>
      <c r="JFE508"/>
      <c r="JFF508"/>
      <c r="JFG508"/>
      <c r="JFH508"/>
      <c r="JFI508"/>
      <c r="JFJ508"/>
      <c r="JFK508"/>
      <c r="JFL508"/>
      <c r="JFM508"/>
      <c r="JFN508"/>
      <c r="JFO508"/>
      <c r="JFP508"/>
      <c r="JFQ508"/>
      <c r="JFR508"/>
      <c r="JFS508"/>
      <c r="JFT508"/>
      <c r="JFU508"/>
      <c r="JFV508"/>
      <c r="JFW508"/>
      <c r="JFX508"/>
      <c r="JFY508"/>
      <c r="JFZ508"/>
      <c r="JGA508"/>
      <c r="JGB508"/>
      <c r="JGC508"/>
      <c r="JGD508"/>
      <c r="JGE508"/>
      <c r="JGF508"/>
      <c r="JGG508"/>
      <c r="JGH508"/>
      <c r="JGI508"/>
      <c r="JGJ508"/>
      <c r="JGK508"/>
      <c r="JGL508"/>
      <c r="JGM508"/>
      <c r="JGN508"/>
      <c r="JGO508"/>
      <c r="JGP508"/>
      <c r="JGQ508"/>
      <c r="JGR508"/>
      <c r="JGS508"/>
      <c r="JGT508"/>
      <c r="JGU508"/>
      <c r="JGV508"/>
      <c r="JGW508"/>
      <c r="JGX508"/>
      <c r="JGY508"/>
      <c r="JGZ508"/>
      <c r="JHA508"/>
      <c r="JHB508"/>
      <c r="JHC508"/>
      <c r="JHD508"/>
      <c r="JHE508"/>
      <c r="JHF508"/>
      <c r="JHG508"/>
      <c r="JHH508"/>
      <c r="JHI508"/>
      <c r="JHJ508"/>
      <c r="JHK508"/>
      <c r="JHL508"/>
      <c r="JHM508"/>
      <c r="JHN508"/>
      <c r="JHO508"/>
      <c r="JHP508"/>
      <c r="JHQ508"/>
      <c r="JHR508"/>
      <c r="JHS508"/>
      <c r="JHT508"/>
      <c r="JHU508"/>
      <c r="JHV508"/>
      <c r="JHW508"/>
      <c r="JHX508"/>
      <c r="JHY508"/>
      <c r="JHZ508"/>
      <c r="JIA508"/>
      <c r="JIB508"/>
      <c r="JIC508"/>
      <c r="JID508"/>
      <c r="JIE508"/>
      <c r="JIF508"/>
      <c r="JIG508"/>
      <c r="JIH508"/>
      <c r="JII508"/>
      <c r="JIJ508"/>
      <c r="JIK508"/>
      <c r="JIL508"/>
      <c r="JIM508"/>
      <c r="JIN508"/>
      <c r="JIO508"/>
      <c r="JIP508"/>
      <c r="JIQ508"/>
      <c r="JIR508"/>
      <c r="JIS508"/>
      <c r="JIT508"/>
      <c r="JIU508"/>
      <c r="JIV508"/>
      <c r="JIW508"/>
      <c r="JIX508"/>
      <c r="JIY508"/>
      <c r="JIZ508"/>
      <c r="JJA508"/>
      <c r="JJB508"/>
      <c r="JJC508"/>
      <c r="JJD508"/>
      <c r="JJE508"/>
      <c r="JJF508"/>
      <c r="JJG508"/>
      <c r="JJH508"/>
      <c r="JJI508"/>
      <c r="JJJ508"/>
      <c r="JJK508"/>
      <c r="JJL508"/>
      <c r="JJM508"/>
      <c r="JJN508"/>
      <c r="JJO508"/>
      <c r="JJP508"/>
      <c r="JJQ508"/>
      <c r="JJR508"/>
      <c r="JJS508"/>
      <c r="JJT508"/>
      <c r="JJU508"/>
      <c r="JJV508"/>
      <c r="JJW508"/>
      <c r="JJX508"/>
      <c r="JJY508"/>
      <c r="JJZ508"/>
      <c r="JKA508"/>
      <c r="JKB508"/>
      <c r="JKC508"/>
      <c r="JKD508"/>
      <c r="JKE508"/>
      <c r="JKF508"/>
      <c r="JKG508"/>
      <c r="JKH508"/>
      <c r="JKI508"/>
      <c r="JKJ508"/>
      <c r="JKK508"/>
      <c r="JKL508"/>
      <c r="JKM508"/>
      <c r="JKN508"/>
      <c r="JKO508"/>
      <c r="JKP508"/>
      <c r="JKQ508"/>
      <c r="JKR508"/>
      <c r="JKS508"/>
      <c r="JKT508"/>
      <c r="JKU508"/>
      <c r="JKV508"/>
      <c r="JKW508"/>
      <c r="JKX508"/>
      <c r="JKY508"/>
      <c r="JKZ508"/>
      <c r="JLA508"/>
      <c r="JLB508"/>
      <c r="JLC508"/>
      <c r="JLD508"/>
      <c r="JLE508"/>
      <c r="JLF508"/>
      <c r="JLG508"/>
      <c r="JLH508"/>
      <c r="JLI508"/>
      <c r="JLJ508"/>
      <c r="JLK508"/>
      <c r="JLL508"/>
      <c r="JLM508"/>
      <c r="JLN508"/>
      <c r="JLO508"/>
      <c r="JLP508"/>
      <c r="JLQ508"/>
      <c r="JLR508"/>
      <c r="JLS508"/>
      <c r="JLT508"/>
      <c r="JLU508"/>
      <c r="JLV508"/>
      <c r="JLW508"/>
      <c r="JLX508"/>
      <c r="JLY508"/>
      <c r="JLZ508"/>
      <c r="JMA508"/>
      <c r="JMB508"/>
      <c r="JMC508"/>
      <c r="JMD508"/>
      <c r="JME508"/>
      <c r="JMF508"/>
      <c r="JMG508"/>
      <c r="JMH508"/>
      <c r="JMI508"/>
      <c r="JMJ508"/>
      <c r="JMK508"/>
      <c r="JML508"/>
      <c r="JMM508"/>
      <c r="JMN508"/>
      <c r="JMO508"/>
      <c r="JMP508"/>
      <c r="JMQ508"/>
      <c r="JMR508"/>
      <c r="JMS508"/>
      <c r="JMT508"/>
      <c r="JMU508"/>
      <c r="JMV508"/>
      <c r="JMW508"/>
      <c r="JMX508"/>
      <c r="JMY508"/>
      <c r="JMZ508"/>
      <c r="JNA508"/>
      <c r="JNB508"/>
      <c r="JNC508"/>
      <c r="JND508"/>
      <c r="JNE508"/>
      <c r="JNF508"/>
      <c r="JNG508"/>
      <c r="JNH508"/>
      <c r="JNI508"/>
      <c r="JNJ508"/>
      <c r="JNK508"/>
      <c r="JNL508"/>
      <c r="JNM508"/>
      <c r="JNN508"/>
      <c r="JNO508"/>
      <c r="JNP508"/>
      <c r="JNQ508"/>
      <c r="JNR508"/>
      <c r="JNS508"/>
      <c r="JNT508"/>
      <c r="JNU508"/>
      <c r="JNV508"/>
      <c r="JNW508"/>
      <c r="JNX508"/>
      <c r="JNY508"/>
      <c r="JNZ508"/>
      <c r="JOA508"/>
      <c r="JOB508"/>
      <c r="JOC508"/>
      <c r="JOD508"/>
      <c r="JOE508"/>
      <c r="JOF508"/>
      <c r="JOG508"/>
      <c r="JOH508"/>
      <c r="JOI508"/>
      <c r="JOJ508"/>
      <c r="JOK508"/>
      <c r="JOL508"/>
      <c r="JOM508"/>
      <c r="JON508"/>
      <c r="JOO508"/>
      <c r="JOP508"/>
      <c r="JOQ508"/>
      <c r="JOR508"/>
      <c r="JOS508"/>
      <c r="JOT508"/>
      <c r="JOU508"/>
      <c r="JOV508"/>
      <c r="JOW508"/>
      <c r="JOX508"/>
      <c r="JOY508"/>
      <c r="JOZ508"/>
      <c r="JPA508"/>
      <c r="JPB508"/>
      <c r="JPC508"/>
      <c r="JPD508"/>
      <c r="JPE508"/>
      <c r="JPF508"/>
      <c r="JPG508"/>
      <c r="JPH508"/>
      <c r="JPI508"/>
      <c r="JPJ508"/>
      <c r="JPK508"/>
      <c r="JPL508"/>
      <c r="JPM508"/>
      <c r="JPN508"/>
      <c r="JPO508"/>
      <c r="JPP508"/>
      <c r="JPQ508"/>
      <c r="JPR508"/>
      <c r="JPS508"/>
      <c r="JPT508"/>
      <c r="JPU508"/>
      <c r="JPV508"/>
      <c r="JPW508"/>
      <c r="JPX508"/>
      <c r="JPY508"/>
      <c r="JPZ508"/>
      <c r="JQA508"/>
      <c r="JQB508"/>
      <c r="JQC508"/>
      <c r="JQD508"/>
      <c r="JQE508"/>
      <c r="JQF508"/>
      <c r="JQG508"/>
      <c r="JQH508"/>
      <c r="JQI508"/>
      <c r="JQJ508"/>
      <c r="JQK508"/>
      <c r="JQL508"/>
      <c r="JQM508"/>
      <c r="JQN508"/>
      <c r="JQO508"/>
      <c r="JQP508"/>
      <c r="JQQ508"/>
      <c r="JQR508"/>
      <c r="JQS508"/>
      <c r="JQT508"/>
      <c r="JQU508"/>
      <c r="JQV508"/>
      <c r="JQW508"/>
      <c r="JQX508"/>
      <c r="JQY508"/>
      <c r="JQZ508"/>
      <c r="JRA508"/>
      <c r="JRB508"/>
      <c r="JRC508"/>
      <c r="JRD508"/>
      <c r="JRE508"/>
      <c r="JRF508"/>
      <c r="JRG508"/>
      <c r="JRH508"/>
      <c r="JRI508"/>
      <c r="JRJ508"/>
      <c r="JRK508"/>
      <c r="JRL508"/>
      <c r="JRM508"/>
      <c r="JRN508"/>
      <c r="JRO508"/>
      <c r="JRP508"/>
      <c r="JRQ508"/>
      <c r="JRR508"/>
      <c r="JRS508"/>
      <c r="JRT508"/>
      <c r="JRU508"/>
      <c r="JRV508"/>
      <c r="JRW508"/>
      <c r="JRX508"/>
      <c r="JRY508"/>
      <c r="JRZ508"/>
      <c r="JSA508"/>
      <c r="JSB508"/>
      <c r="JSC508"/>
      <c r="JSD508"/>
      <c r="JSE508"/>
      <c r="JSF508"/>
      <c r="JSG508"/>
      <c r="JSH508"/>
      <c r="JSI508"/>
      <c r="JSJ508"/>
      <c r="JSK508"/>
      <c r="JSL508"/>
      <c r="JSM508"/>
      <c r="JSN508"/>
      <c r="JSO508"/>
      <c r="JSP508"/>
      <c r="JSQ508"/>
      <c r="JSR508"/>
      <c r="JSS508"/>
      <c r="JST508"/>
      <c r="JSU508"/>
      <c r="JSV508"/>
      <c r="JSW508"/>
      <c r="JSX508"/>
      <c r="JSY508"/>
      <c r="JSZ508"/>
      <c r="JTA508"/>
      <c r="JTB508"/>
      <c r="JTC508"/>
      <c r="JTD508"/>
      <c r="JTE508"/>
      <c r="JTF508"/>
      <c r="JTG508"/>
      <c r="JTH508"/>
      <c r="JTI508"/>
      <c r="JTJ508"/>
      <c r="JTK508"/>
      <c r="JTL508"/>
      <c r="JTM508"/>
      <c r="JTN508"/>
      <c r="JTO508"/>
      <c r="JTP508"/>
      <c r="JTQ508"/>
      <c r="JTR508"/>
      <c r="JTS508"/>
      <c r="JTT508"/>
      <c r="JTU508"/>
      <c r="JTV508"/>
      <c r="JTW508"/>
      <c r="JTX508"/>
      <c r="JTY508"/>
      <c r="JTZ508"/>
      <c r="JUA508"/>
      <c r="JUB508"/>
      <c r="JUC508"/>
      <c r="JUD508"/>
      <c r="JUE508"/>
      <c r="JUF508"/>
      <c r="JUG508"/>
      <c r="JUH508"/>
      <c r="JUI508"/>
      <c r="JUJ508"/>
      <c r="JUK508"/>
      <c r="JUL508"/>
      <c r="JUM508"/>
      <c r="JUN508"/>
      <c r="JUO508"/>
      <c r="JUP508"/>
      <c r="JUQ508"/>
      <c r="JUR508"/>
      <c r="JUS508"/>
      <c r="JUT508"/>
      <c r="JUU508"/>
      <c r="JUV508"/>
      <c r="JUW508"/>
      <c r="JUX508"/>
      <c r="JUY508"/>
      <c r="JUZ508"/>
      <c r="JVA508"/>
      <c r="JVB508"/>
      <c r="JVC508"/>
      <c r="JVD508"/>
      <c r="JVE508"/>
      <c r="JVF508"/>
      <c r="JVG508"/>
      <c r="JVH508"/>
      <c r="JVI508"/>
      <c r="JVJ508"/>
      <c r="JVK508"/>
      <c r="JVL508"/>
      <c r="JVM508"/>
      <c r="JVN508"/>
      <c r="JVO508"/>
      <c r="JVP508"/>
      <c r="JVQ508"/>
      <c r="JVR508"/>
      <c r="JVS508"/>
      <c r="JVT508"/>
      <c r="JVU508"/>
      <c r="JVV508"/>
      <c r="JVW508"/>
      <c r="JVX508"/>
      <c r="JVY508"/>
      <c r="JVZ508"/>
      <c r="JWA508"/>
      <c r="JWB508"/>
      <c r="JWC508"/>
      <c r="JWD508"/>
      <c r="JWE508"/>
      <c r="JWF508"/>
      <c r="JWG508"/>
      <c r="JWH508"/>
      <c r="JWI508"/>
      <c r="JWJ508"/>
      <c r="JWK508"/>
      <c r="JWL508"/>
      <c r="JWM508"/>
      <c r="JWN508"/>
      <c r="JWO508"/>
      <c r="JWP508"/>
      <c r="JWQ508"/>
      <c r="JWR508"/>
      <c r="JWS508"/>
      <c r="JWT508"/>
      <c r="JWU508"/>
      <c r="JWV508"/>
      <c r="JWW508"/>
      <c r="JWX508"/>
      <c r="JWY508"/>
      <c r="JWZ508"/>
      <c r="JXA508"/>
      <c r="JXB508"/>
      <c r="JXC508"/>
      <c r="JXD508"/>
      <c r="JXE508"/>
      <c r="JXF508"/>
      <c r="JXG508"/>
      <c r="JXH508"/>
      <c r="JXI508"/>
      <c r="JXJ508"/>
      <c r="JXK508"/>
      <c r="JXL508"/>
      <c r="JXM508"/>
      <c r="JXN508"/>
      <c r="JXO508"/>
      <c r="JXP508"/>
      <c r="JXQ508"/>
      <c r="JXR508"/>
      <c r="JXS508"/>
      <c r="JXT508"/>
      <c r="JXU508"/>
      <c r="JXV508"/>
      <c r="JXW508"/>
      <c r="JXX508"/>
      <c r="JXY508"/>
      <c r="JXZ508"/>
      <c r="JYA508"/>
      <c r="JYB508"/>
      <c r="JYC508"/>
      <c r="JYD508"/>
      <c r="JYE508"/>
      <c r="JYF508"/>
      <c r="JYG508"/>
      <c r="JYH508"/>
      <c r="JYI508"/>
      <c r="JYJ508"/>
      <c r="JYK508"/>
      <c r="JYL508"/>
      <c r="JYM508"/>
      <c r="JYN508"/>
      <c r="JYO508"/>
      <c r="JYP508"/>
      <c r="JYQ508"/>
      <c r="JYR508"/>
      <c r="JYS508"/>
      <c r="JYT508"/>
      <c r="JYU508"/>
      <c r="JYV508"/>
      <c r="JYW508"/>
      <c r="JYX508"/>
      <c r="JYY508"/>
      <c r="JYZ508"/>
      <c r="JZA508"/>
      <c r="JZB508"/>
      <c r="JZC508"/>
      <c r="JZD508"/>
      <c r="JZE508"/>
      <c r="JZF508"/>
      <c r="JZG508"/>
      <c r="JZH508"/>
      <c r="JZI508"/>
      <c r="JZJ508"/>
      <c r="JZK508"/>
      <c r="JZL508"/>
      <c r="JZM508"/>
      <c r="JZN508"/>
      <c r="JZO508"/>
      <c r="JZP508"/>
      <c r="JZQ508"/>
      <c r="JZR508"/>
      <c r="JZS508"/>
      <c r="JZT508"/>
      <c r="JZU508"/>
      <c r="JZV508"/>
      <c r="JZW508"/>
      <c r="JZX508"/>
      <c r="JZY508"/>
      <c r="JZZ508"/>
      <c r="KAA508"/>
      <c r="KAB508"/>
      <c r="KAC508"/>
      <c r="KAD508"/>
      <c r="KAE508"/>
      <c r="KAF508"/>
      <c r="KAG508"/>
      <c r="KAH508"/>
      <c r="KAI508"/>
      <c r="KAJ508"/>
      <c r="KAK508"/>
      <c r="KAL508"/>
      <c r="KAM508"/>
      <c r="KAN508"/>
      <c r="KAO508"/>
      <c r="KAP508"/>
      <c r="KAQ508"/>
      <c r="KAR508"/>
      <c r="KAS508"/>
      <c r="KAT508"/>
      <c r="KAU508"/>
      <c r="KAV508"/>
      <c r="KAW508"/>
      <c r="KAX508"/>
      <c r="KAY508"/>
      <c r="KAZ508"/>
      <c r="KBA508"/>
      <c r="KBB508"/>
      <c r="KBC508"/>
      <c r="KBD508"/>
      <c r="KBE508"/>
      <c r="KBF508"/>
      <c r="KBG508"/>
      <c r="KBH508"/>
      <c r="KBI508"/>
      <c r="KBJ508"/>
      <c r="KBK508"/>
      <c r="KBL508"/>
      <c r="KBM508"/>
      <c r="KBN508"/>
      <c r="KBO508"/>
      <c r="KBP508"/>
      <c r="KBQ508"/>
      <c r="KBR508"/>
      <c r="KBS508"/>
      <c r="KBT508"/>
      <c r="KBU508"/>
      <c r="KBV508"/>
      <c r="KBW508"/>
      <c r="KBX508"/>
      <c r="KBY508"/>
      <c r="KBZ508"/>
      <c r="KCA508"/>
      <c r="KCB508"/>
      <c r="KCC508"/>
      <c r="KCD508"/>
      <c r="KCE508"/>
      <c r="KCF508"/>
      <c r="KCG508"/>
      <c r="KCH508"/>
      <c r="KCI508"/>
      <c r="KCJ508"/>
      <c r="KCK508"/>
      <c r="KCL508"/>
      <c r="KCM508"/>
      <c r="KCN508"/>
      <c r="KCO508"/>
      <c r="KCP508"/>
      <c r="KCQ508"/>
      <c r="KCR508"/>
      <c r="KCS508"/>
      <c r="KCT508"/>
      <c r="KCU508"/>
      <c r="KCV508"/>
      <c r="KCW508"/>
      <c r="KCX508"/>
      <c r="KCY508"/>
      <c r="KCZ508"/>
      <c r="KDA508"/>
      <c r="KDB508"/>
      <c r="KDC508"/>
      <c r="KDD508"/>
      <c r="KDE508"/>
      <c r="KDF508"/>
      <c r="KDG508"/>
      <c r="KDH508"/>
      <c r="KDI508"/>
      <c r="KDJ508"/>
      <c r="KDK508"/>
      <c r="KDL508"/>
      <c r="KDM508"/>
      <c r="KDN508"/>
      <c r="KDO508"/>
      <c r="KDP508"/>
      <c r="KDQ508"/>
      <c r="KDR508"/>
      <c r="KDS508"/>
      <c r="KDT508"/>
      <c r="KDU508"/>
      <c r="KDV508"/>
      <c r="KDW508"/>
      <c r="KDX508"/>
      <c r="KDY508"/>
      <c r="KDZ508"/>
      <c r="KEA508"/>
      <c r="KEB508"/>
      <c r="KEC508"/>
      <c r="KED508"/>
      <c r="KEE508"/>
      <c r="KEF508"/>
      <c r="KEG508"/>
      <c r="KEH508"/>
      <c r="KEI508"/>
      <c r="KEJ508"/>
      <c r="KEK508"/>
      <c r="KEL508"/>
      <c r="KEM508"/>
      <c r="KEN508"/>
      <c r="KEO508"/>
      <c r="KEP508"/>
      <c r="KEQ508"/>
      <c r="KER508"/>
      <c r="KES508"/>
      <c r="KET508"/>
      <c r="KEU508"/>
      <c r="KEV508"/>
      <c r="KEW508"/>
      <c r="KEX508"/>
      <c r="KEY508"/>
      <c r="KEZ508"/>
      <c r="KFA508"/>
      <c r="KFB508"/>
      <c r="KFC508"/>
      <c r="KFD508"/>
      <c r="KFE508"/>
      <c r="KFF508"/>
      <c r="KFG508"/>
      <c r="KFH508"/>
      <c r="KFI508"/>
      <c r="KFJ508"/>
      <c r="KFK508"/>
      <c r="KFL508"/>
      <c r="KFM508"/>
      <c r="KFN508"/>
      <c r="KFO508"/>
      <c r="KFP508"/>
      <c r="KFQ508"/>
      <c r="KFR508"/>
      <c r="KFS508"/>
      <c r="KFT508"/>
      <c r="KFU508"/>
      <c r="KFV508"/>
      <c r="KFW508"/>
      <c r="KFX508"/>
      <c r="KFY508"/>
      <c r="KFZ508"/>
      <c r="KGA508"/>
      <c r="KGB508"/>
      <c r="KGC508"/>
      <c r="KGD508"/>
      <c r="KGE508"/>
      <c r="KGF508"/>
      <c r="KGG508"/>
      <c r="KGH508"/>
      <c r="KGI508"/>
      <c r="KGJ508"/>
      <c r="KGK508"/>
      <c r="KGL508"/>
      <c r="KGM508"/>
      <c r="KGN508"/>
      <c r="KGO508"/>
      <c r="KGP508"/>
      <c r="KGQ508"/>
      <c r="KGR508"/>
      <c r="KGS508"/>
      <c r="KGT508"/>
      <c r="KGU508"/>
      <c r="KGV508"/>
      <c r="KGW508"/>
      <c r="KGX508"/>
      <c r="KGY508"/>
      <c r="KGZ508"/>
      <c r="KHA508"/>
      <c r="KHB508"/>
      <c r="KHC508"/>
      <c r="KHD508"/>
      <c r="KHE508"/>
      <c r="KHF508"/>
      <c r="KHG508"/>
      <c r="KHH508"/>
      <c r="KHI508"/>
      <c r="KHJ508"/>
      <c r="KHK508"/>
      <c r="KHL508"/>
      <c r="KHM508"/>
      <c r="KHN508"/>
      <c r="KHO508"/>
      <c r="KHP508"/>
      <c r="KHQ508"/>
      <c r="KHR508"/>
      <c r="KHS508"/>
      <c r="KHT508"/>
      <c r="KHU508"/>
      <c r="KHV508"/>
      <c r="KHW508"/>
      <c r="KHX508"/>
      <c r="KHY508"/>
      <c r="KHZ508"/>
      <c r="KIA508"/>
      <c r="KIB508"/>
      <c r="KIC508"/>
      <c r="KID508"/>
      <c r="KIE508"/>
      <c r="KIF508"/>
      <c r="KIG508"/>
      <c r="KIH508"/>
      <c r="KII508"/>
      <c r="KIJ508"/>
      <c r="KIK508"/>
      <c r="KIL508"/>
      <c r="KIM508"/>
      <c r="KIN508"/>
      <c r="KIO508"/>
      <c r="KIP508"/>
      <c r="KIQ508"/>
      <c r="KIR508"/>
      <c r="KIS508"/>
      <c r="KIT508"/>
      <c r="KIU508"/>
      <c r="KIV508"/>
      <c r="KIW508"/>
      <c r="KIX508"/>
      <c r="KIY508"/>
      <c r="KIZ508"/>
      <c r="KJA508"/>
      <c r="KJB508"/>
      <c r="KJC508"/>
      <c r="KJD508"/>
      <c r="KJE508"/>
      <c r="KJF508"/>
      <c r="KJG508"/>
      <c r="KJH508"/>
      <c r="KJI508"/>
      <c r="KJJ508"/>
      <c r="KJK508"/>
      <c r="KJL508"/>
      <c r="KJM508"/>
      <c r="KJN508"/>
      <c r="KJO508"/>
      <c r="KJP508"/>
      <c r="KJQ508"/>
      <c r="KJR508"/>
      <c r="KJS508"/>
      <c r="KJT508"/>
      <c r="KJU508"/>
      <c r="KJV508"/>
      <c r="KJW508"/>
      <c r="KJX508"/>
      <c r="KJY508"/>
      <c r="KJZ508"/>
      <c r="KKA508"/>
      <c r="KKB508"/>
      <c r="KKC508"/>
      <c r="KKD508"/>
      <c r="KKE508"/>
      <c r="KKF508"/>
      <c r="KKG508"/>
      <c r="KKH508"/>
      <c r="KKI508"/>
      <c r="KKJ508"/>
      <c r="KKK508"/>
      <c r="KKL508"/>
      <c r="KKM508"/>
      <c r="KKN508"/>
      <c r="KKO508"/>
      <c r="KKP508"/>
      <c r="KKQ508"/>
      <c r="KKR508"/>
      <c r="KKS508"/>
      <c r="KKT508"/>
      <c r="KKU508"/>
      <c r="KKV508"/>
      <c r="KKW508"/>
      <c r="KKX508"/>
      <c r="KKY508"/>
      <c r="KKZ508"/>
      <c r="KLA508"/>
      <c r="KLB508"/>
      <c r="KLC508"/>
      <c r="KLD508"/>
      <c r="KLE508"/>
      <c r="KLF508"/>
      <c r="KLG508"/>
      <c r="KLH508"/>
      <c r="KLI508"/>
      <c r="KLJ508"/>
      <c r="KLK508"/>
      <c r="KLL508"/>
      <c r="KLM508"/>
      <c r="KLN508"/>
      <c r="KLO508"/>
      <c r="KLP508"/>
      <c r="KLQ508"/>
      <c r="KLR508"/>
      <c r="KLS508"/>
      <c r="KLT508"/>
      <c r="KLU508"/>
      <c r="KLV508"/>
      <c r="KLW508"/>
      <c r="KLX508"/>
      <c r="KLY508"/>
      <c r="KLZ508"/>
      <c r="KMA508"/>
      <c r="KMB508"/>
      <c r="KMC508"/>
      <c r="KMD508"/>
      <c r="KME508"/>
      <c r="KMF508"/>
      <c r="KMG508"/>
      <c r="KMH508"/>
      <c r="KMI508"/>
      <c r="KMJ508"/>
      <c r="KMK508"/>
      <c r="KML508"/>
      <c r="KMM508"/>
      <c r="KMN508"/>
      <c r="KMO508"/>
      <c r="KMP508"/>
      <c r="KMQ508"/>
      <c r="KMR508"/>
      <c r="KMS508"/>
      <c r="KMT508"/>
      <c r="KMU508"/>
      <c r="KMV508"/>
      <c r="KMW508"/>
      <c r="KMX508"/>
      <c r="KMY508"/>
      <c r="KMZ508"/>
      <c r="KNA508"/>
      <c r="KNB508"/>
      <c r="KNC508"/>
      <c r="KND508"/>
      <c r="KNE508"/>
      <c r="KNF508"/>
      <c r="KNG508"/>
      <c r="KNH508"/>
      <c r="KNI508"/>
      <c r="KNJ508"/>
      <c r="KNK508"/>
      <c r="KNL508"/>
      <c r="KNM508"/>
      <c r="KNN508"/>
      <c r="KNO508"/>
      <c r="KNP508"/>
      <c r="KNQ508"/>
      <c r="KNR508"/>
      <c r="KNS508"/>
      <c r="KNT508"/>
      <c r="KNU508"/>
      <c r="KNV508"/>
      <c r="KNW508"/>
      <c r="KNX508"/>
      <c r="KNY508"/>
      <c r="KNZ508"/>
      <c r="KOA508"/>
      <c r="KOB508"/>
      <c r="KOC508"/>
      <c r="KOD508"/>
      <c r="KOE508"/>
      <c r="KOF508"/>
      <c r="KOG508"/>
      <c r="KOH508"/>
      <c r="KOI508"/>
      <c r="KOJ508"/>
      <c r="KOK508"/>
      <c r="KOL508"/>
      <c r="KOM508"/>
      <c r="KON508"/>
      <c r="KOO508"/>
      <c r="KOP508"/>
      <c r="KOQ508"/>
      <c r="KOR508"/>
      <c r="KOS508"/>
      <c r="KOT508"/>
      <c r="KOU508"/>
      <c r="KOV508"/>
      <c r="KOW508"/>
      <c r="KOX508"/>
      <c r="KOY508"/>
      <c r="KOZ508"/>
      <c r="KPA508"/>
      <c r="KPB508"/>
      <c r="KPC508"/>
      <c r="KPD508"/>
      <c r="KPE508"/>
      <c r="KPF508"/>
      <c r="KPG508"/>
      <c r="KPH508"/>
      <c r="KPI508"/>
      <c r="KPJ508"/>
      <c r="KPK508"/>
      <c r="KPL508"/>
      <c r="KPM508"/>
      <c r="KPN508"/>
      <c r="KPO508"/>
      <c r="KPP508"/>
      <c r="KPQ508"/>
      <c r="KPR508"/>
      <c r="KPS508"/>
      <c r="KPT508"/>
      <c r="KPU508"/>
      <c r="KPV508"/>
      <c r="KPW508"/>
      <c r="KPX508"/>
      <c r="KPY508"/>
      <c r="KPZ508"/>
      <c r="KQA508"/>
      <c r="KQB508"/>
      <c r="KQC508"/>
      <c r="KQD508"/>
      <c r="KQE508"/>
      <c r="KQF508"/>
      <c r="KQG508"/>
      <c r="KQH508"/>
      <c r="KQI508"/>
      <c r="KQJ508"/>
      <c r="KQK508"/>
      <c r="KQL508"/>
      <c r="KQM508"/>
      <c r="KQN508"/>
      <c r="KQO508"/>
      <c r="KQP508"/>
      <c r="KQQ508"/>
      <c r="KQR508"/>
      <c r="KQS508"/>
      <c r="KQT508"/>
      <c r="KQU508"/>
      <c r="KQV508"/>
      <c r="KQW508"/>
      <c r="KQX508"/>
      <c r="KQY508"/>
      <c r="KQZ508"/>
      <c r="KRA508"/>
      <c r="KRB508"/>
      <c r="KRC508"/>
      <c r="KRD508"/>
      <c r="KRE508"/>
      <c r="KRF508"/>
      <c r="KRG508"/>
      <c r="KRH508"/>
      <c r="KRI508"/>
      <c r="KRJ508"/>
      <c r="KRK508"/>
      <c r="KRL508"/>
      <c r="KRM508"/>
      <c r="KRN508"/>
      <c r="KRO508"/>
      <c r="KRP508"/>
      <c r="KRQ508"/>
      <c r="KRR508"/>
      <c r="KRS508"/>
      <c r="KRT508"/>
      <c r="KRU508"/>
      <c r="KRV508"/>
      <c r="KRW508"/>
      <c r="KRX508"/>
      <c r="KRY508"/>
      <c r="KRZ508"/>
      <c r="KSA508"/>
      <c r="KSB508"/>
      <c r="KSC508"/>
      <c r="KSD508"/>
      <c r="KSE508"/>
      <c r="KSF508"/>
      <c r="KSG508"/>
      <c r="KSH508"/>
      <c r="KSI508"/>
      <c r="KSJ508"/>
      <c r="KSK508"/>
      <c r="KSL508"/>
      <c r="KSM508"/>
      <c r="KSN508"/>
      <c r="KSO508"/>
      <c r="KSP508"/>
      <c r="KSQ508"/>
      <c r="KSR508"/>
      <c r="KSS508"/>
      <c r="KST508"/>
      <c r="KSU508"/>
      <c r="KSV508"/>
      <c r="KSW508"/>
      <c r="KSX508"/>
      <c r="KSY508"/>
      <c r="KSZ508"/>
      <c r="KTA508"/>
      <c r="KTB508"/>
      <c r="KTC508"/>
      <c r="KTD508"/>
      <c r="KTE508"/>
      <c r="KTF508"/>
      <c r="KTG508"/>
      <c r="KTH508"/>
      <c r="KTI508"/>
      <c r="KTJ508"/>
      <c r="KTK508"/>
      <c r="KTL508"/>
      <c r="KTM508"/>
      <c r="KTN508"/>
      <c r="KTO508"/>
      <c r="KTP508"/>
      <c r="KTQ508"/>
      <c r="KTR508"/>
      <c r="KTS508"/>
      <c r="KTT508"/>
      <c r="KTU508"/>
      <c r="KTV508"/>
      <c r="KTW508"/>
      <c r="KTX508"/>
      <c r="KTY508"/>
      <c r="KTZ508"/>
      <c r="KUA508"/>
      <c r="KUB508"/>
      <c r="KUC508"/>
      <c r="KUD508"/>
      <c r="KUE508"/>
      <c r="KUF508"/>
      <c r="KUG508"/>
      <c r="KUH508"/>
      <c r="KUI508"/>
      <c r="KUJ508"/>
      <c r="KUK508"/>
      <c r="KUL508"/>
      <c r="KUM508"/>
      <c r="KUN508"/>
      <c r="KUO508"/>
      <c r="KUP508"/>
      <c r="KUQ508"/>
      <c r="KUR508"/>
      <c r="KUS508"/>
      <c r="KUT508"/>
      <c r="KUU508"/>
      <c r="KUV508"/>
      <c r="KUW508"/>
      <c r="KUX508"/>
      <c r="KUY508"/>
      <c r="KUZ508"/>
      <c r="KVA508"/>
      <c r="KVB508"/>
      <c r="KVC508"/>
      <c r="KVD508"/>
      <c r="KVE508"/>
      <c r="KVF508"/>
      <c r="KVG508"/>
      <c r="KVH508"/>
      <c r="KVI508"/>
      <c r="KVJ508"/>
      <c r="KVK508"/>
      <c r="KVL508"/>
      <c r="KVM508"/>
      <c r="KVN508"/>
      <c r="KVO508"/>
      <c r="KVP508"/>
      <c r="KVQ508"/>
      <c r="KVR508"/>
      <c r="KVS508"/>
      <c r="KVT508"/>
      <c r="KVU508"/>
      <c r="KVV508"/>
      <c r="KVW508"/>
      <c r="KVX508"/>
      <c r="KVY508"/>
      <c r="KVZ508"/>
      <c r="KWA508"/>
      <c r="KWB508"/>
      <c r="KWC508"/>
      <c r="KWD508"/>
      <c r="KWE508"/>
      <c r="KWF508"/>
      <c r="KWG508"/>
      <c r="KWH508"/>
      <c r="KWI508"/>
      <c r="KWJ508"/>
      <c r="KWK508"/>
      <c r="KWL508"/>
      <c r="KWM508"/>
      <c r="KWN508"/>
      <c r="KWO508"/>
      <c r="KWP508"/>
      <c r="KWQ508"/>
      <c r="KWR508"/>
      <c r="KWS508"/>
      <c r="KWT508"/>
      <c r="KWU508"/>
      <c r="KWV508"/>
      <c r="KWW508"/>
      <c r="KWX508"/>
      <c r="KWY508"/>
      <c r="KWZ508"/>
      <c r="KXA508"/>
      <c r="KXB508"/>
      <c r="KXC508"/>
      <c r="KXD508"/>
      <c r="KXE508"/>
      <c r="KXF508"/>
      <c r="KXG508"/>
      <c r="KXH508"/>
      <c r="KXI508"/>
      <c r="KXJ508"/>
      <c r="KXK508"/>
      <c r="KXL508"/>
      <c r="KXM508"/>
      <c r="KXN508"/>
      <c r="KXO508"/>
      <c r="KXP508"/>
      <c r="KXQ508"/>
      <c r="KXR508"/>
      <c r="KXS508"/>
      <c r="KXT508"/>
      <c r="KXU508"/>
      <c r="KXV508"/>
      <c r="KXW508"/>
      <c r="KXX508"/>
      <c r="KXY508"/>
      <c r="KXZ508"/>
      <c r="KYA508"/>
      <c r="KYB508"/>
      <c r="KYC508"/>
      <c r="KYD508"/>
      <c r="KYE508"/>
      <c r="KYF508"/>
      <c r="KYG508"/>
      <c r="KYH508"/>
      <c r="KYI508"/>
      <c r="KYJ508"/>
      <c r="KYK508"/>
      <c r="KYL508"/>
      <c r="KYM508"/>
      <c r="KYN508"/>
      <c r="KYO508"/>
      <c r="KYP508"/>
      <c r="KYQ508"/>
      <c r="KYR508"/>
      <c r="KYS508"/>
      <c r="KYT508"/>
      <c r="KYU508"/>
      <c r="KYV508"/>
      <c r="KYW508"/>
      <c r="KYX508"/>
      <c r="KYY508"/>
      <c r="KYZ508"/>
      <c r="KZA508"/>
      <c r="KZB508"/>
      <c r="KZC508"/>
      <c r="KZD508"/>
      <c r="KZE508"/>
      <c r="KZF508"/>
      <c r="KZG508"/>
      <c r="KZH508"/>
      <c r="KZI508"/>
      <c r="KZJ508"/>
      <c r="KZK508"/>
      <c r="KZL508"/>
      <c r="KZM508"/>
      <c r="KZN508"/>
      <c r="KZO508"/>
      <c r="KZP508"/>
      <c r="KZQ508"/>
      <c r="KZR508"/>
      <c r="KZS508"/>
      <c r="KZT508"/>
      <c r="KZU508"/>
      <c r="KZV508"/>
      <c r="KZW508"/>
      <c r="KZX508"/>
      <c r="KZY508"/>
      <c r="KZZ508"/>
      <c r="LAA508"/>
      <c r="LAB508"/>
      <c r="LAC508"/>
      <c r="LAD508"/>
      <c r="LAE508"/>
      <c r="LAF508"/>
      <c r="LAG508"/>
      <c r="LAH508"/>
      <c r="LAI508"/>
      <c r="LAJ508"/>
      <c r="LAK508"/>
      <c r="LAL508"/>
      <c r="LAM508"/>
      <c r="LAN508"/>
      <c r="LAO508"/>
      <c r="LAP508"/>
      <c r="LAQ508"/>
      <c r="LAR508"/>
      <c r="LAS508"/>
      <c r="LAT508"/>
      <c r="LAU508"/>
      <c r="LAV508"/>
      <c r="LAW508"/>
      <c r="LAX508"/>
      <c r="LAY508"/>
      <c r="LAZ508"/>
      <c r="LBA508"/>
      <c r="LBB508"/>
      <c r="LBC508"/>
      <c r="LBD508"/>
      <c r="LBE508"/>
      <c r="LBF508"/>
      <c r="LBG508"/>
      <c r="LBH508"/>
      <c r="LBI508"/>
      <c r="LBJ508"/>
      <c r="LBK508"/>
      <c r="LBL508"/>
      <c r="LBM508"/>
      <c r="LBN508"/>
      <c r="LBO508"/>
      <c r="LBP508"/>
      <c r="LBQ508"/>
      <c r="LBR508"/>
      <c r="LBS508"/>
      <c r="LBT508"/>
      <c r="LBU508"/>
      <c r="LBV508"/>
      <c r="LBW508"/>
      <c r="LBX508"/>
      <c r="LBY508"/>
      <c r="LBZ508"/>
      <c r="LCA508"/>
      <c r="LCB508"/>
      <c r="LCC508"/>
      <c r="LCD508"/>
      <c r="LCE508"/>
      <c r="LCF508"/>
      <c r="LCG508"/>
      <c r="LCH508"/>
      <c r="LCI508"/>
      <c r="LCJ508"/>
      <c r="LCK508"/>
      <c r="LCL508"/>
      <c r="LCM508"/>
      <c r="LCN508"/>
      <c r="LCO508"/>
      <c r="LCP508"/>
      <c r="LCQ508"/>
      <c r="LCR508"/>
      <c r="LCS508"/>
      <c r="LCT508"/>
      <c r="LCU508"/>
      <c r="LCV508"/>
      <c r="LCW508"/>
      <c r="LCX508"/>
      <c r="LCY508"/>
      <c r="LCZ508"/>
      <c r="LDA508"/>
      <c r="LDB508"/>
      <c r="LDC508"/>
      <c r="LDD508"/>
      <c r="LDE508"/>
      <c r="LDF508"/>
      <c r="LDG508"/>
      <c r="LDH508"/>
      <c r="LDI508"/>
      <c r="LDJ508"/>
      <c r="LDK508"/>
      <c r="LDL508"/>
      <c r="LDM508"/>
      <c r="LDN508"/>
      <c r="LDO508"/>
      <c r="LDP508"/>
      <c r="LDQ508"/>
      <c r="LDR508"/>
      <c r="LDS508"/>
      <c r="LDT508"/>
      <c r="LDU508"/>
      <c r="LDV508"/>
      <c r="LDW508"/>
      <c r="LDX508"/>
      <c r="LDY508"/>
      <c r="LDZ508"/>
      <c r="LEA508"/>
      <c r="LEB508"/>
      <c r="LEC508"/>
      <c r="LED508"/>
      <c r="LEE508"/>
      <c r="LEF508"/>
      <c r="LEG508"/>
      <c r="LEH508"/>
      <c r="LEI508"/>
      <c r="LEJ508"/>
      <c r="LEK508"/>
      <c r="LEL508"/>
      <c r="LEM508"/>
      <c r="LEN508"/>
      <c r="LEO508"/>
      <c r="LEP508"/>
      <c r="LEQ508"/>
      <c r="LER508"/>
      <c r="LES508"/>
      <c r="LET508"/>
      <c r="LEU508"/>
      <c r="LEV508"/>
      <c r="LEW508"/>
      <c r="LEX508"/>
      <c r="LEY508"/>
      <c r="LEZ508"/>
      <c r="LFA508"/>
      <c r="LFB508"/>
      <c r="LFC508"/>
      <c r="LFD508"/>
      <c r="LFE508"/>
      <c r="LFF508"/>
      <c r="LFG508"/>
      <c r="LFH508"/>
      <c r="LFI508"/>
      <c r="LFJ508"/>
      <c r="LFK508"/>
      <c r="LFL508"/>
      <c r="LFM508"/>
      <c r="LFN508"/>
      <c r="LFO508"/>
      <c r="LFP508"/>
      <c r="LFQ508"/>
      <c r="LFR508"/>
      <c r="LFS508"/>
      <c r="LFT508"/>
      <c r="LFU508"/>
      <c r="LFV508"/>
      <c r="LFW508"/>
      <c r="LFX508"/>
      <c r="LFY508"/>
      <c r="LFZ508"/>
      <c r="LGA508"/>
      <c r="LGB508"/>
      <c r="LGC508"/>
      <c r="LGD508"/>
      <c r="LGE508"/>
      <c r="LGF508"/>
      <c r="LGG508"/>
      <c r="LGH508"/>
      <c r="LGI508"/>
      <c r="LGJ508"/>
      <c r="LGK508"/>
      <c r="LGL508"/>
      <c r="LGM508"/>
      <c r="LGN508"/>
      <c r="LGO508"/>
      <c r="LGP508"/>
      <c r="LGQ508"/>
      <c r="LGR508"/>
      <c r="LGS508"/>
      <c r="LGT508"/>
      <c r="LGU508"/>
      <c r="LGV508"/>
      <c r="LGW508"/>
      <c r="LGX508"/>
      <c r="LGY508"/>
      <c r="LGZ508"/>
      <c r="LHA508"/>
      <c r="LHB508"/>
      <c r="LHC508"/>
      <c r="LHD508"/>
      <c r="LHE508"/>
      <c r="LHF508"/>
      <c r="LHG508"/>
      <c r="LHH508"/>
      <c r="LHI508"/>
      <c r="LHJ508"/>
      <c r="LHK508"/>
      <c r="LHL508"/>
      <c r="LHM508"/>
      <c r="LHN508"/>
      <c r="LHO508"/>
      <c r="LHP508"/>
      <c r="LHQ508"/>
      <c r="LHR508"/>
      <c r="LHS508"/>
      <c r="LHT508"/>
      <c r="LHU508"/>
      <c r="LHV508"/>
      <c r="LHW508"/>
      <c r="LHX508"/>
      <c r="LHY508"/>
      <c r="LHZ508"/>
      <c r="LIA508"/>
      <c r="LIB508"/>
      <c r="LIC508"/>
      <c r="LID508"/>
      <c r="LIE508"/>
      <c r="LIF508"/>
      <c r="LIG508"/>
      <c r="LIH508"/>
      <c r="LII508"/>
      <c r="LIJ508"/>
      <c r="LIK508"/>
      <c r="LIL508"/>
      <c r="LIM508"/>
      <c r="LIN508"/>
      <c r="LIO508"/>
      <c r="LIP508"/>
      <c r="LIQ508"/>
      <c r="LIR508"/>
      <c r="LIS508"/>
      <c r="LIT508"/>
      <c r="LIU508"/>
      <c r="LIV508"/>
      <c r="LIW508"/>
      <c r="LIX508"/>
      <c r="LIY508"/>
      <c r="LIZ508"/>
      <c r="LJA508"/>
      <c r="LJB508"/>
      <c r="LJC508"/>
      <c r="LJD508"/>
      <c r="LJE508"/>
      <c r="LJF508"/>
      <c r="LJG508"/>
      <c r="LJH508"/>
      <c r="LJI508"/>
      <c r="LJJ508"/>
      <c r="LJK508"/>
      <c r="LJL508"/>
      <c r="LJM508"/>
      <c r="LJN508"/>
      <c r="LJO508"/>
      <c r="LJP508"/>
      <c r="LJQ508"/>
      <c r="LJR508"/>
      <c r="LJS508"/>
      <c r="LJT508"/>
      <c r="LJU508"/>
      <c r="LJV508"/>
      <c r="LJW508"/>
      <c r="LJX508"/>
      <c r="LJY508"/>
      <c r="LJZ508"/>
      <c r="LKA508"/>
      <c r="LKB508"/>
      <c r="LKC508"/>
      <c r="LKD508"/>
      <c r="LKE508"/>
      <c r="LKF508"/>
      <c r="LKG508"/>
      <c r="LKH508"/>
      <c r="LKI508"/>
      <c r="LKJ508"/>
      <c r="LKK508"/>
      <c r="LKL508"/>
      <c r="LKM508"/>
      <c r="LKN508"/>
      <c r="LKO508"/>
      <c r="LKP508"/>
      <c r="LKQ508"/>
      <c r="LKR508"/>
      <c r="LKS508"/>
      <c r="LKT508"/>
      <c r="LKU508"/>
      <c r="LKV508"/>
      <c r="LKW508"/>
      <c r="LKX508"/>
      <c r="LKY508"/>
      <c r="LKZ508"/>
      <c r="LLA508"/>
      <c r="LLB508"/>
      <c r="LLC508"/>
      <c r="LLD508"/>
      <c r="LLE508"/>
      <c r="LLF508"/>
      <c r="LLG508"/>
      <c r="LLH508"/>
      <c r="LLI508"/>
      <c r="LLJ508"/>
      <c r="LLK508"/>
      <c r="LLL508"/>
      <c r="LLM508"/>
      <c r="LLN508"/>
      <c r="LLO508"/>
      <c r="LLP508"/>
      <c r="LLQ508"/>
      <c r="LLR508"/>
      <c r="LLS508"/>
      <c r="LLT508"/>
      <c r="LLU508"/>
      <c r="LLV508"/>
      <c r="LLW508"/>
      <c r="LLX508"/>
      <c r="LLY508"/>
      <c r="LLZ508"/>
      <c r="LMA508"/>
      <c r="LMB508"/>
      <c r="LMC508"/>
      <c r="LMD508"/>
      <c r="LME508"/>
      <c r="LMF508"/>
      <c r="LMG508"/>
      <c r="LMH508"/>
      <c r="LMI508"/>
      <c r="LMJ508"/>
      <c r="LMK508"/>
      <c r="LML508"/>
      <c r="LMM508"/>
      <c r="LMN508"/>
      <c r="LMO508"/>
      <c r="LMP508"/>
      <c r="LMQ508"/>
      <c r="LMR508"/>
      <c r="LMS508"/>
      <c r="LMT508"/>
      <c r="LMU508"/>
      <c r="LMV508"/>
      <c r="LMW508"/>
      <c r="LMX508"/>
      <c r="LMY508"/>
      <c r="LMZ508"/>
      <c r="LNA508"/>
      <c r="LNB508"/>
      <c r="LNC508"/>
      <c r="LND508"/>
      <c r="LNE508"/>
      <c r="LNF508"/>
      <c r="LNG508"/>
      <c r="LNH508"/>
      <c r="LNI508"/>
      <c r="LNJ508"/>
      <c r="LNK508"/>
      <c r="LNL508"/>
      <c r="LNM508"/>
      <c r="LNN508"/>
      <c r="LNO508"/>
      <c r="LNP508"/>
      <c r="LNQ508"/>
      <c r="LNR508"/>
      <c r="LNS508"/>
      <c r="LNT508"/>
      <c r="LNU508"/>
      <c r="LNV508"/>
      <c r="LNW508"/>
      <c r="LNX508"/>
      <c r="LNY508"/>
      <c r="LNZ508"/>
      <c r="LOA508"/>
      <c r="LOB508"/>
      <c r="LOC508"/>
      <c r="LOD508"/>
      <c r="LOE508"/>
      <c r="LOF508"/>
      <c r="LOG508"/>
      <c r="LOH508"/>
      <c r="LOI508"/>
      <c r="LOJ508"/>
      <c r="LOK508"/>
      <c r="LOL508"/>
      <c r="LOM508"/>
      <c r="LON508"/>
      <c r="LOO508"/>
      <c r="LOP508"/>
      <c r="LOQ508"/>
      <c r="LOR508"/>
      <c r="LOS508"/>
      <c r="LOT508"/>
      <c r="LOU508"/>
      <c r="LOV508"/>
      <c r="LOW508"/>
      <c r="LOX508"/>
      <c r="LOY508"/>
      <c r="LOZ508"/>
      <c r="LPA508"/>
      <c r="LPB508"/>
      <c r="LPC508"/>
      <c r="LPD508"/>
      <c r="LPE508"/>
      <c r="LPF508"/>
      <c r="LPG508"/>
      <c r="LPH508"/>
      <c r="LPI508"/>
      <c r="LPJ508"/>
      <c r="LPK508"/>
      <c r="LPL508"/>
      <c r="LPM508"/>
      <c r="LPN508"/>
      <c r="LPO508"/>
      <c r="LPP508"/>
      <c r="LPQ508"/>
      <c r="LPR508"/>
      <c r="LPS508"/>
      <c r="LPT508"/>
      <c r="LPU508"/>
      <c r="LPV508"/>
      <c r="LPW508"/>
      <c r="LPX508"/>
      <c r="LPY508"/>
      <c r="LPZ508"/>
      <c r="LQA508"/>
      <c r="LQB508"/>
      <c r="LQC508"/>
      <c r="LQD508"/>
      <c r="LQE508"/>
      <c r="LQF508"/>
      <c r="LQG508"/>
      <c r="LQH508"/>
      <c r="LQI508"/>
      <c r="LQJ508"/>
      <c r="LQK508"/>
      <c r="LQL508"/>
      <c r="LQM508"/>
      <c r="LQN508"/>
      <c r="LQO508"/>
      <c r="LQP508"/>
      <c r="LQQ508"/>
      <c r="LQR508"/>
      <c r="LQS508"/>
      <c r="LQT508"/>
      <c r="LQU508"/>
      <c r="LQV508"/>
      <c r="LQW508"/>
      <c r="LQX508"/>
      <c r="LQY508"/>
      <c r="LQZ508"/>
      <c r="LRA508"/>
      <c r="LRB508"/>
      <c r="LRC508"/>
      <c r="LRD508"/>
      <c r="LRE508"/>
      <c r="LRF508"/>
      <c r="LRG508"/>
      <c r="LRH508"/>
      <c r="LRI508"/>
      <c r="LRJ508"/>
      <c r="LRK508"/>
      <c r="LRL508"/>
      <c r="LRM508"/>
      <c r="LRN508"/>
      <c r="LRO508"/>
      <c r="LRP508"/>
      <c r="LRQ508"/>
      <c r="LRR508"/>
      <c r="LRS508"/>
      <c r="LRT508"/>
      <c r="LRU508"/>
      <c r="LRV508"/>
      <c r="LRW508"/>
      <c r="LRX508"/>
      <c r="LRY508"/>
      <c r="LRZ508"/>
      <c r="LSA508"/>
      <c r="LSB508"/>
      <c r="LSC508"/>
      <c r="LSD508"/>
      <c r="LSE508"/>
      <c r="LSF508"/>
      <c r="LSG508"/>
      <c r="LSH508"/>
      <c r="LSI508"/>
      <c r="LSJ508"/>
      <c r="LSK508"/>
      <c r="LSL508"/>
      <c r="LSM508"/>
      <c r="LSN508"/>
      <c r="LSO508"/>
      <c r="LSP508"/>
      <c r="LSQ508"/>
      <c r="LSR508"/>
      <c r="LSS508"/>
      <c r="LST508"/>
      <c r="LSU508"/>
      <c r="LSV508"/>
      <c r="LSW508"/>
      <c r="LSX508"/>
      <c r="LSY508"/>
      <c r="LSZ508"/>
      <c r="LTA508"/>
      <c r="LTB508"/>
      <c r="LTC508"/>
      <c r="LTD508"/>
      <c r="LTE508"/>
      <c r="LTF508"/>
      <c r="LTG508"/>
      <c r="LTH508"/>
      <c r="LTI508"/>
      <c r="LTJ508"/>
      <c r="LTK508"/>
      <c r="LTL508"/>
      <c r="LTM508"/>
      <c r="LTN508"/>
      <c r="LTO508"/>
      <c r="LTP508"/>
      <c r="LTQ508"/>
      <c r="LTR508"/>
      <c r="LTS508"/>
      <c r="LTT508"/>
      <c r="LTU508"/>
      <c r="LTV508"/>
      <c r="LTW508"/>
      <c r="LTX508"/>
      <c r="LTY508"/>
      <c r="LTZ508"/>
      <c r="LUA508"/>
      <c r="LUB508"/>
      <c r="LUC508"/>
      <c r="LUD508"/>
      <c r="LUE508"/>
      <c r="LUF508"/>
      <c r="LUG508"/>
      <c r="LUH508"/>
      <c r="LUI508"/>
      <c r="LUJ508"/>
      <c r="LUK508"/>
      <c r="LUL508"/>
      <c r="LUM508"/>
      <c r="LUN508"/>
      <c r="LUO508"/>
      <c r="LUP508"/>
      <c r="LUQ508"/>
      <c r="LUR508"/>
      <c r="LUS508"/>
      <c r="LUT508"/>
      <c r="LUU508"/>
      <c r="LUV508"/>
      <c r="LUW508"/>
      <c r="LUX508"/>
      <c r="LUY508"/>
      <c r="LUZ508"/>
      <c r="LVA508"/>
      <c r="LVB508"/>
      <c r="LVC508"/>
      <c r="LVD508"/>
      <c r="LVE508"/>
      <c r="LVF508"/>
      <c r="LVG508"/>
      <c r="LVH508"/>
      <c r="LVI508"/>
      <c r="LVJ508"/>
      <c r="LVK508"/>
      <c r="LVL508"/>
      <c r="LVM508"/>
      <c r="LVN508"/>
      <c r="LVO508"/>
      <c r="LVP508"/>
      <c r="LVQ508"/>
      <c r="LVR508"/>
      <c r="LVS508"/>
      <c r="LVT508"/>
      <c r="LVU508"/>
      <c r="LVV508"/>
      <c r="LVW508"/>
      <c r="LVX508"/>
      <c r="LVY508"/>
      <c r="LVZ508"/>
      <c r="LWA508"/>
      <c r="LWB508"/>
      <c r="LWC508"/>
      <c r="LWD508"/>
      <c r="LWE508"/>
      <c r="LWF508"/>
      <c r="LWG508"/>
      <c r="LWH508"/>
      <c r="LWI508"/>
      <c r="LWJ508"/>
      <c r="LWK508"/>
      <c r="LWL508"/>
      <c r="LWM508"/>
      <c r="LWN508"/>
      <c r="LWO508"/>
      <c r="LWP508"/>
      <c r="LWQ508"/>
      <c r="LWR508"/>
      <c r="LWS508"/>
      <c r="LWT508"/>
      <c r="LWU508"/>
      <c r="LWV508"/>
      <c r="LWW508"/>
      <c r="LWX508"/>
      <c r="LWY508"/>
      <c r="LWZ508"/>
      <c r="LXA508"/>
      <c r="LXB508"/>
      <c r="LXC508"/>
      <c r="LXD508"/>
      <c r="LXE508"/>
      <c r="LXF508"/>
      <c r="LXG508"/>
      <c r="LXH508"/>
      <c r="LXI508"/>
      <c r="LXJ508"/>
      <c r="LXK508"/>
      <c r="LXL508"/>
      <c r="LXM508"/>
      <c r="LXN508"/>
      <c r="LXO508"/>
      <c r="LXP508"/>
      <c r="LXQ508"/>
      <c r="LXR508"/>
      <c r="LXS508"/>
      <c r="LXT508"/>
      <c r="LXU508"/>
      <c r="LXV508"/>
      <c r="LXW508"/>
      <c r="LXX508"/>
      <c r="LXY508"/>
      <c r="LXZ508"/>
      <c r="LYA508"/>
      <c r="LYB508"/>
      <c r="LYC508"/>
      <c r="LYD508"/>
      <c r="LYE508"/>
      <c r="LYF508"/>
      <c r="LYG508"/>
      <c r="LYH508"/>
      <c r="LYI508"/>
      <c r="LYJ508"/>
      <c r="LYK508"/>
      <c r="LYL508"/>
      <c r="LYM508"/>
      <c r="LYN508"/>
      <c r="LYO508"/>
      <c r="LYP508"/>
      <c r="LYQ508"/>
      <c r="LYR508"/>
      <c r="LYS508"/>
      <c r="LYT508"/>
      <c r="LYU508"/>
      <c r="LYV508"/>
      <c r="LYW508"/>
      <c r="LYX508"/>
      <c r="LYY508"/>
      <c r="LYZ508"/>
      <c r="LZA508"/>
      <c r="LZB508"/>
      <c r="LZC508"/>
      <c r="LZD508"/>
      <c r="LZE508"/>
      <c r="LZF508"/>
      <c r="LZG508"/>
      <c r="LZH508"/>
      <c r="LZI508"/>
      <c r="LZJ508"/>
      <c r="LZK508"/>
      <c r="LZL508"/>
      <c r="LZM508"/>
      <c r="LZN508"/>
      <c r="LZO508"/>
      <c r="LZP508"/>
      <c r="LZQ508"/>
      <c r="LZR508"/>
      <c r="LZS508"/>
      <c r="LZT508"/>
      <c r="LZU508"/>
      <c r="LZV508"/>
      <c r="LZW508"/>
      <c r="LZX508"/>
      <c r="LZY508"/>
      <c r="LZZ508"/>
      <c r="MAA508"/>
      <c r="MAB508"/>
      <c r="MAC508"/>
      <c r="MAD508"/>
      <c r="MAE508"/>
      <c r="MAF508"/>
      <c r="MAG508"/>
      <c r="MAH508"/>
      <c r="MAI508"/>
      <c r="MAJ508"/>
      <c r="MAK508"/>
      <c r="MAL508"/>
      <c r="MAM508"/>
      <c r="MAN508"/>
      <c r="MAO508"/>
      <c r="MAP508"/>
      <c r="MAQ508"/>
      <c r="MAR508"/>
      <c r="MAS508"/>
      <c r="MAT508"/>
      <c r="MAU508"/>
      <c r="MAV508"/>
      <c r="MAW508"/>
      <c r="MAX508"/>
      <c r="MAY508"/>
      <c r="MAZ508"/>
      <c r="MBA508"/>
      <c r="MBB508"/>
      <c r="MBC508"/>
      <c r="MBD508"/>
      <c r="MBE508"/>
      <c r="MBF508"/>
      <c r="MBG508"/>
      <c r="MBH508"/>
      <c r="MBI508"/>
      <c r="MBJ508"/>
      <c r="MBK508"/>
      <c r="MBL508"/>
      <c r="MBM508"/>
      <c r="MBN508"/>
      <c r="MBO508"/>
      <c r="MBP508"/>
      <c r="MBQ508"/>
      <c r="MBR508"/>
      <c r="MBS508"/>
      <c r="MBT508"/>
      <c r="MBU508"/>
      <c r="MBV508"/>
      <c r="MBW508"/>
      <c r="MBX508"/>
      <c r="MBY508"/>
      <c r="MBZ508"/>
      <c r="MCA508"/>
      <c r="MCB508"/>
      <c r="MCC508"/>
      <c r="MCD508"/>
      <c r="MCE508"/>
      <c r="MCF508"/>
      <c r="MCG508"/>
      <c r="MCH508"/>
      <c r="MCI508"/>
      <c r="MCJ508"/>
      <c r="MCK508"/>
      <c r="MCL508"/>
      <c r="MCM508"/>
      <c r="MCN508"/>
      <c r="MCO508"/>
      <c r="MCP508"/>
      <c r="MCQ508"/>
      <c r="MCR508"/>
      <c r="MCS508"/>
      <c r="MCT508"/>
      <c r="MCU508"/>
      <c r="MCV508"/>
      <c r="MCW508"/>
      <c r="MCX508"/>
      <c r="MCY508"/>
      <c r="MCZ508"/>
      <c r="MDA508"/>
      <c r="MDB508"/>
      <c r="MDC508"/>
      <c r="MDD508"/>
      <c r="MDE508"/>
      <c r="MDF508"/>
      <c r="MDG508"/>
      <c r="MDH508"/>
      <c r="MDI508"/>
      <c r="MDJ508"/>
      <c r="MDK508"/>
      <c r="MDL508"/>
      <c r="MDM508"/>
      <c r="MDN508"/>
      <c r="MDO508"/>
      <c r="MDP508"/>
      <c r="MDQ508"/>
      <c r="MDR508"/>
      <c r="MDS508"/>
      <c r="MDT508"/>
      <c r="MDU508"/>
      <c r="MDV508"/>
      <c r="MDW508"/>
      <c r="MDX508"/>
      <c r="MDY508"/>
      <c r="MDZ508"/>
      <c r="MEA508"/>
      <c r="MEB508"/>
      <c r="MEC508"/>
      <c r="MED508"/>
      <c r="MEE508"/>
      <c r="MEF508"/>
      <c r="MEG508"/>
      <c r="MEH508"/>
      <c r="MEI508"/>
      <c r="MEJ508"/>
      <c r="MEK508"/>
      <c r="MEL508"/>
      <c r="MEM508"/>
      <c r="MEN508"/>
      <c r="MEO508"/>
      <c r="MEP508"/>
      <c r="MEQ508"/>
      <c r="MER508"/>
      <c r="MES508"/>
      <c r="MET508"/>
      <c r="MEU508"/>
      <c r="MEV508"/>
      <c r="MEW508"/>
      <c r="MEX508"/>
      <c r="MEY508"/>
      <c r="MEZ508"/>
      <c r="MFA508"/>
      <c r="MFB508"/>
      <c r="MFC508"/>
      <c r="MFD508"/>
      <c r="MFE508"/>
      <c r="MFF508"/>
      <c r="MFG508"/>
      <c r="MFH508"/>
      <c r="MFI508"/>
      <c r="MFJ508"/>
      <c r="MFK508"/>
      <c r="MFL508"/>
      <c r="MFM508"/>
      <c r="MFN508"/>
      <c r="MFO508"/>
      <c r="MFP508"/>
      <c r="MFQ508"/>
      <c r="MFR508"/>
      <c r="MFS508"/>
      <c r="MFT508"/>
      <c r="MFU508"/>
      <c r="MFV508"/>
      <c r="MFW508"/>
      <c r="MFX508"/>
      <c r="MFY508"/>
      <c r="MFZ508"/>
      <c r="MGA508"/>
      <c r="MGB508"/>
      <c r="MGC508"/>
      <c r="MGD508"/>
      <c r="MGE508"/>
      <c r="MGF508"/>
      <c r="MGG508"/>
      <c r="MGH508"/>
      <c r="MGI508"/>
      <c r="MGJ508"/>
      <c r="MGK508"/>
      <c r="MGL508"/>
      <c r="MGM508"/>
      <c r="MGN508"/>
      <c r="MGO508"/>
      <c r="MGP508"/>
      <c r="MGQ508"/>
      <c r="MGR508"/>
      <c r="MGS508"/>
      <c r="MGT508"/>
      <c r="MGU508"/>
      <c r="MGV508"/>
      <c r="MGW508"/>
      <c r="MGX508"/>
      <c r="MGY508"/>
      <c r="MGZ508"/>
      <c r="MHA508"/>
      <c r="MHB508"/>
      <c r="MHC508"/>
      <c r="MHD508"/>
      <c r="MHE508"/>
      <c r="MHF508"/>
      <c r="MHG508"/>
      <c r="MHH508"/>
      <c r="MHI508"/>
      <c r="MHJ508"/>
      <c r="MHK508"/>
      <c r="MHL508"/>
      <c r="MHM508"/>
      <c r="MHN508"/>
      <c r="MHO508"/>
      <c r="MHP508"/>
      <c r="MHQ508"/>
      <c r="MHR508"/>
      <c r="MHS508"/>
      <c r="MHT508"/>
      <c r="MHU508"/>
      <c r="MHV508"/>
      <c r="MHW508"/>
      <c r="MHX508"/>
      <c r="MHY508"/>
      <c r="MHZ508"/>
      <c r="MIA508"/>
      <c r="MIB508"/>
      <c r="MIC508"/>
      <c r="MID508"/>
      <c r="MIE508"/>
      <c r="MIF508"/>
      <c r="MIG508"/>
      <c r="MIH508"/>
      <c r="MII508"/>
      <c r="MIJ508"/>
      <c r="MIK508"/>
      <c r="MIL508"/>
      <c r="MIM508"/>
      <c r="MIN508"/>
      <c r="MIO508"/>
      <c r="MIP508"/>
      <c r="MIQ508"/>
      <c r="MIR508"/>
      <c r="MIS508"/>
      <c r="MIT508"/>
      <c r="MIU508"/>
      <c r="MIV508"/>
      <c r="MIW508"/>
      <c r="MIX508"/>
      <c r="MIY508"/>
      <c r="MIZ508"/>
      <c r="MJA508"/>
      <c r="MJB508"/>
      <c r="MJC508"/>
      <c r="MJD508"/>
      <c r="MJE508"/>
      <c r="MJF508"/>
      <c r="MJG508"/>
      <c r="MJH508"/>
      <c r="MJI508"/>
      <c r="MJJ508"/>
      <c r="MJK508"/>
      <c r="MJL508"/>
      <c r="MJM508"/>
      <c r="MJN508"/>
      <c r="MJO508"/>
      <c r="MJP508"/>
      <c r="MJQ508"/>
      <c r="MJR508"/>
      <c r="MJS508"/>
      <c r="MJT508"/>
      <c r="MJU508"/>
      <c r="MJV508"/>
      <c r="MJW508"/>
      <c r="MJX508"/>
      <c r="MJY508"/>
      <c r="MJZ508"/>
      <c r="MKA508"/>
      <c r="MKB508"/>
      <c r="MKC508"/>
      <c r="MKD508"/>
      <c r="MKE508"/>
      <c r="MKF508"/>
      <c r="MKG508"/>
      <c r="MKH508"/>
      <c r="MKI508"/>
      <c r="MKJ508"/>
      <c r="MKK508"/>
      <c r="MKL508"/>
      <c r="MKM508"/>
      <c r="MKN508"/>
      <c r="MKO508"/>
      <c r="MKP508"/>
      <c r="MKQ508"/>
      <c r="MKR508"/>
      <c r="MKS508"/>
      <c r="MKT508"/>
      <c r="MKU508"/>
      <c r="MKV508"/>
      <c r="MKW508"/>
      <c r="MKX508"/>
      <c r="MKY508"/>
      <c r="MKZ508"/>
      <c r="MLA508"/>
      <c r="MLB508"/>
      <c r="MLC508"/>
      <c r="MLD508"/>
      <c r="MLE508"/>
      <c r="MLF508"/>
      <c r="MLG508"/>
      <c r="MLH508"/>
      <c r="MLI508"/>
      <c r="MLJ508"/>
      <c r="MLK508"/>
      <c r="MLL508"/>
      <c r="MLM508"/>
      <c r="MLN508"/>
      <c r="MLO508"/>
      <c r="MLP508"/>
      <c r="MLQ508"/>
      <c r="MLR508"/>
      <c r="MLS508"/>
      <c r="MLT508"/>
      <c r="MLU508"/>
      <c r="MLV508"/>
      <c r="MLW508"/>
      <c r="MLX508"/>
      <c r="MLY508"/>
      <c r="MLZ508"/>
      <c r="MMA508"/>
      <c r="MMB508"/>
      <c r="MMC508"/>
      <c r="MMD508"/>
      <c r="MME508"/>
      <c r="MMF508"/>
      <c r="MMG508"/>
      <c r="MMH508"/>
      <c r="MMI508"/>
      <c r="MMJ508"/>
      <c r="MMK508"/>
      <c r="MML508"/>
      <c r="MMM508"/>
      <c r="MMN508"/>
      <c r="MMO508"/>
      <c r="MMP508"/>
      <c r="MMQ508"/>
      <c r="MMR508"/>
      <c r="MMS508"/>
      <c r="MMT508"/>
      <c r="MMU508"/>
      <c r="MMV508"/>
      <c r="MMW508"/>
      <c r="MMX508"/>
      <c r="MMY508"/>
      <c r="MMZ508"/>
      <c r="MNA508"/>
      <c r="MNB508"/>
      <c r="MNC508"/>
      <c r="MND508"/>
      <c r="MNE508"/>
      <c r="MNF508"/>
      <c r="MNG508"/>
      <c r="MNH508"/>
      <c r="MNI508"/>
      <c r="MNJ508"/>
      <c r="MNK508"/>
      <c r="MNL508"/>
      <c r="MNM508"/>
      <c r="MNN508"/>
      <c r="MNO508"/>
      <c r="MNP508"/>
      <c r="MNQ508"/>
      <c r="MNR508"/>
      <c r="MNS508"/>
      <c r="MNT508"/>
      <c r="MNU508"/>
      <c r="MNV508"/>
      <c r="MNW508"/>
      <c r="MNX508"/>
      <c r="MNY508"/>
      <c r="MNZ508"/>
      <c r="MOA508"/>
      <c r="MOB508"/>
      <c r="MOC508"/>
      <c r="MOD508"/>
      <c r="MOE508"/>
      <c r="MOF508"/>
      <c r="MOG508"/>
      <c r="MOH508"/>
      <c r="MOI508"/>
      <c r="MOJ508"/>
      <c r="MOK508"/>
      <c r="MOL508"/>
      <c r="MOM508"/>
      <c r="MON508"/>
      <c r="MOO508"/>
      <c r="MOP508"/>
      <c r="MOQ508"/>
      <c r="MOR508"/>
      <c r="MOS508"/>
      <c r="MOT508"/>
      <c r="MOU508"/>
      <c r="MOV508"/>
      <c r="MOW508"/>
      <c r="MOX508"/>
      <c r="MOY508"/>
      <c r="MOZ508"/>
      <c r="MPA508"/>
      <c r="MPB508"/>
      <c r="MPC508"/>
      <c r="MPD508"/>
      <c r="MPE508"/>
      <c r="MPF508"/>
      <c r="MPG508"/>
      <c r="MPH508"/>
      <c r="MPI508"/>
      <c r="MPJ508"/>
      <c r="MPK508"/>
      <c r="MPL508"/>
      <c r="MPM508"/>
      <c r="MPN508"/>
      <c r="MPO508"/>
      <c r="MPP508"/>
      <c r="MPQ508"/>
      <c r="MPR508"/>
      <c r="MPS508"/>
      <c r="MPT508"/>
      <c r="MPU508"/>
      <c r="MPV508"/>
      <c r="MPW508"/>
      <c r="MPX508"/>
      <c r="MPY508"/>
      <c r="MPZ508"/>
      <c r="MQA508"/>
      <c r="MQB508"/>
      <c r="MQC508"/>
      <c r="MQD508"/>
      <c r="MQE508"/>
      <c r="MQF508"/>
      <c r="MQG508"/>
      <c r="MQH508"/>
      <c r="MQI508"/>
      <c r="MQJ508"/>
      <c r="MQK508"/>
      <c r="MQL508"/>
      <c r="MQM508"/>
      <c r="MQN508"/>
      <c r="MQO508"/>
      <c r="MQP508"/>
      <c r="MQQ508"/>
      <c r="MQR508"/>
      <c r="MQS508"/>
      <c r="MQT508"/>
      <c r="MQU508"/>
      <c r="MQV508"/>
      <c r="MQW508"/>
      <c r="MQX508"/>
      <c r="MQY508"/>
      <c r="MQZ508"/>
      <c r="MRA508"/>
      <c r="MRB508"/>
      <c r="MRC508"/>
      <c r="MRD508"/>
      <c r="MRE508"/>
      <c r="MRF508"/>
      <c r="MRG508"/>
      <c r="MRH508"/>
      <c r="MRI508"/>
      <c r="MRJ508"/>
      <c r="MRK508"/>
      <c r="MRL508"/>
      <c r="MRM508"/>
      <c r="MRN508"/>
      <c r="MRO508"/>
      <c r="MRP508"/>
      <c r="MRQ508"/>
      <c r="MRR508"/>
      <c r="MRS508"/>
      <c r="MRT508"/>
      <c r="MRU508"/>
      <c r="MRV508"/>
      <c r="MRW508"/>
      <c r="MRX508"/>
      <c r="MRY508"/>
      <c r="MRZ508"/>
      <c r="MSA508"/>
      <c r="MSB508"/>
      <c r="MSC508"/>
      <c r="MSD508"/>
      <c r="MSE508"/>
      <c r="MSF508"/>
      <c r="MSG508"/>
      <c r="MSH508"/>
      <c r="MSI508"/>
      <c r="MSJ508"/>
      <c r="MSK508"/>
      <c r="MSL508"/>
      <c r="MSM508"/>
      <c r="MSN508"/>
      <c r="MSO508"/>
      <c r="MSP508"/>
      <c r="MSQ508"/>
      <c r="MSR508"/>
      <c r="MSS508"/>
      <c r="MST508"/>
      <c r="MSU508"/>
      <c r="MSV508"/>
      <c r="MSW508"/>
      <c r="MSX508"/>
      <c r="MSY508"/>
      <c r="MSZ508"/>
      <c r="MTA508"/>
      <c r="MTB508"/>
      <c r="MTC508"/>
      <c r="MTD508"/>
      <c r="MTE508"/>
      <c r="MTF508"/>
      <c r="MTG508"/>
      <c r="MTH508"/>
      <c r="MTI508"/>
      <c r="MTJ508"/>
      <c r="MTK508"/>
      <c r="MTL508"/>
      <c r="MTM508"/>
      <c r="MTN508"/>
      <c r="MTO508"/>
      <c r="MTP508"/>
      <c r="MTQ508"/>
      <c r="MTR508"/>
      <c r="MTS508"/>
      <c r="MTT508"/>
      <c r="MTU508"/>
      <c r="MTV508"/>
      <c r="MTW508"/>
      <c r="MTX508"/>
      <c r="MTY508"/>
      <c r="MTZ508"/>
      <c r="MUA508"/>
      <c r="MUB508"/>
      <c r="MUC508"/>
      <c r="MUD508"/>
      <c r="MUE508"/>
      <c r="MUF508"/>
      <c r="MUG508"/>
      <c r="MUH508"/>
      <c r="MUI508"/>
      <c r="MUJ508"/>
      <c r="MUK508"/>
      <c r="MUL508"/>
      <c r="MUM508"/>
      <c r="MUN508"/>
      <c r="MUO508"/>
      <c r="MUP508"/>
      <c r="MUQ508"/>
      <c r="MUR508"/>
      <c r="MUS508"/>
      <c r="MUT508"/>
      <c r="MUU508"/>
      <c r="MUV508"/>
      <c r="MUW508"/>
      <c r="MUX508"/>
      <c r="MUY508"/>
      <c r="MUZ508"/>
      <c r="MVA508"/>
      <c r="MVB508"/>
      <c r="MVC508"/>
      <c r="MVD508"/>
      <c r="MVE508"/>
      <c r="MVF508"/>
      <c r="MVG508"/>
      <c r="MVH508"/>
      <c r="MVI508"/>
      <c r="MVJ508"/>
      <c r="MVK508"/>
      <c r="MVL508"/>
      <c r="MVM508"/>
      <c r="MVN508"/>
      <c r="MVO508"/>
      <c r="MVP508"/>
      <c r="MVQ508"/>
      <c r="MVR508"/>
      <c r="MVS508"/>
      <c r="MVT508"/>
      <c r="MVU508"/>
      <c r="MVV508"/>
      <c r="MVW508"/>
      <c r="MVX508"/>
      <c r="MVY508"/>
      <c r="MVZ508"/>
      <c r="MWA508"/>
      <c r="MWB508"/>
      <c r="MWC508"/>
      <c r="MWD508"/>
      <c r="MWE508"/>
      <c r="MWF508"/>
      <c r="MWG508"/>
      <c r="MWH508"/>
      <c r="MWI508"/>
      <c r="MWJ508"/>
      <c r="MWK508"/>
      <c r="MWL508"/>
      <c r="MWM508"/>
      <c r="MWN508"/>
      <c r="MWO508"/>
      <c r="MWP508"/>
      <c r="MWQ508"/>
      <c r="MWR508"/>
      <c r="MWS508"/>
      <c r="MWT508"/>
      <c r="MWU508"/>
      <c r="MWV508"/>
      <c r="MWW508"/>
      <c r="MWX508"/>
      <c r="MWY508"/>
      <c r="MWZ508"/>
      <c r="MXA508"/>
      <c r="MXB508"/>
      <c r="MXC508"/>
      <c r="MXD508"/>
      <c r="MXE508"/>
      <c r="MXF508"/>
      <c r="MXG508"/>
      <c r="MXH508"/>
      <c r="MXI508"/>
      <c r="MXJ508"/>
      <c r="MXK508"/>
      <c r="MXL508"/>
      <c r="MXM508"/>
      <c r="MXN508"/>
      <c r="MXO508"/>
      <c r="MXP508"/>
      <c r="MXQ508"/>
      <c r="MXR508"/>
      <c r="MXS508"/>
      <c r="MXT508"/>
      <c r="MXU508"/>
      <c r="MXV508"/>
      <c r="MXW508"/>
      <c r="MXX508"/>
      <c r="MXY508"/>
      <c r="MXZ508"/>
      <c r="MYA508"/>
      <c r="MYB508"/>
      <c r="MYC508"/>
      <c r="MYD508"/>
      <c r="MYE508"/>
      <c r="MYF508"/>
      <c r="MYG508"/>
      <c r="MYH508"/>
      <c r="MYI508"/>
      <c r="MYJ508"/>
      <c r="MYK508"/>
      <c r="MYL508"/>
      <c r="MYM508"/>
      <c r="MYN508"/>
      <c r="MYO508"/>
      <c r="MYP508"/>
      <c r="MYQ508"/>
      <c r="MYR508"/>
      <c r="MYS508"/>
      <c r="MYT508"/>
      <c r="MYU508"/>
      <c r="MYV508"/>
      <c r="MYW508"/>
      <c r="MYX508"/>
      <c r="MYY508"/>
      <c r="MYZ508"/>
      <c r="MZA508"/>
      <c r="MZB508"/>
      <c r="MZC508"/>
      <c r="MZD508"/>
      <c r="MZE508"/>
      <c r="MZF508"/>
      <c r="MZG508"/>
      <c r="MZH508"/>
      <c r="MZI508"/>
      <c r="MZJ508"/>
      <c r="MZK508"/>
      <c r="MZL508"/>
      <c r="MZM508"/>
      <c r="MZN508"/>
      <c r="MZO508"/>
      <c r="MZP508"/>
      <c r="MZQ508"/>
      <c r="MZR508"/>
      <c r="MZS508"/>
      <c r="MZT508"/>
      <c r="MZU508"/>
      <c r="MZV508"/>
      <c r="MZW508"/>
      <c r="MZX508"/>
      <c r="MZY508"/>
      <c r="MZZ508"/>
      <c r="NAA508"/>
      <c r="NAB508"/>
      <c r="NAC508"/>
      <c r="NAD508"/>
      <c r="NAE508"/>
      <c r="NAF508"/>
      <c r="NAG508"/>
      <c r="NAH508"/>
      <c r="NAI508"/>
      <c r="NAJ508"/>
      <c r="NAK508"/>
      <c r="NAL508"/>
      <c r="NAM508"/>
      <c r="NAN508"/>
      <c r="NAO508"/>
      <c r="NAP508"/>
      <c r="NAQ508"/>
      <c r="NAR508"/>
      <c r="NAS508"/>
      <c r="NAT508"/>
      <c r="NAU508"/>
      <c r="NAV508"/>
      <c r="NAW508"/>
      <c r="NAX508"/>
      <c r="NAY508"/>
      <c r="NAZ508"/>
      <c r="NBA508"/>
      <c r="NBB508"/>
      <c r="NBC508"/>
      <c r="NBD508"/>
      <c r="NBE508"/>
      <c r="NBF508"/>
      <c r="NBG508"/>
      <c r="NBH508"/>
      <c r="NBI508"/>
      <c r="NBJ508"/>
      <c r="NBK508"/>
      <c r="NBL508"/>
      <c r="NBM508"/>
      <c r="NBN508"/>
      <c r="NBO508"/>
      <c r="NBP508"/>
      <c r="NBQ508"/>
      <c r="NBR508"/>
      <c r="NBS508"/>
      <c r="NBT508"/>
      <c r="NBU508"/>
      <c r="NBV508"/>
      <c r="NBW508"/>
      <c r="NBX508"/>
      <c r="NBY508"/>
      <c r="NBZ508"/>
      <c r="NCA508"/>
      <c r="NCB508"/>
      <c r="NCC508"/>
      <c r="NCD508"/>
      <c r="NCE508"/>
      <c r="NCF508"/>
      <c r="NCG508"/>
      <c r="NCH508"/>
      <c r="NCI508"/>
      <c r="NCJ508"/>
      <c r="NCK508"/>
      <c r="NCL508"/>
      <c r="NCM508"/>
      <c r="NCN508"/>
      <c r="NCO508"/>
      <c r="NCP508"/>
      <c r="NCQ508"/>
      <c r="NCR508"/>
      <c r="NCS508"/>
      <c r="NCT508"/>
      <c r="NCU508"/>
      <c r="NCV508"/>
      <c r="NCW508"/>
      <c r="NCX508"/>
      <c r="NCY508"/>
      <c r="NCZ508"/>
      <c r="NDA508"/>
      <c r="NDB508"/>
      <c r="NDC508"/>
      <c r="NDD508"/>
      <c r="NDE508"/>
      <c r="NDF508"/>
      <c r="NDG508"/>
      <c r="NDH508"/>
      <c r="NDI508"/>
      <c r="NDJ508"/>
      <c r="NDK508"/>
      <c r="NDL508"/>
      <c r="NDM508"/>
      <c r="NDN508"/>
      <c r="NDO508"/>
      <c r="NDP508"/>
      <c r="NDQ508"/>
      <c r="NDR508"/>
      <c r="NDS508"/>
      <c r="NDT508"/>
      <c r="NDU508"/>
      <c r="NDV508"/>
      <c r="NDW508"/>
      <c r="NDX508"/>
      <c r="NDY508"/>
      <c r="NDZ508"/>
      <c r="NEA508"/>
      <c r="NEB508"/>
      <c r="NEC508"/>
      <c r="NED508"/>
      <c r="NEE508"/>
      <c r="NEF508"/>
      <c r="NEG508"/>
      <c r="NEH508"/>
      <c r="NEI508"/>
      <c r="NEJ508"/>
      <c r="NEK508"/>
      <c r="NEL508"/>
      <c r="NEM508"/>
      <c r="NEN508"/>
      <c r="NEO508"/>
      <c r="NEP508"/>
      <c r="NEQ508"/>
      <c r="NER508"/>
      <c r="NES508"/>
      <c r="NET508"/>
      <c r="NEU508"/>
      <c r="NEV508"/>
      <c r="NEW508"/>
      <c r="NEX508"/>
      <c r="NEY508"/>
      <c r="NEZ508"/>
      <c r="NFA508"/>
      <c r="NFB508"/>
      <c r="NFC508"/>
      <c r="NFD508"/>
      <c r="NFE508"/>
      <c r="NFF508"/>
      <c r="NFG508"/>
      <c r="NFH508"/>
      <c r="NFI508"/>
      <c r="NFJ508"/>
      <c r="NFK508"/>
      <c r="NFL508"/>
      <c r="NFM508"/>
      <c r="NFN508"/>
      <c r="NFO508"/>
      <c r="NFP508"/>
      <c r="NFQ508"/>
      <c r="NFR508"/>
      <c r="NFS508"/>
      <c r="NFT508"/>
      <c r="NFU508"/>
      <c r="NFV508"/>
      <c r="NFW508"/>
      <c r="NFX508"/>
      <c r="NFY508"/>
      <c r="NFZ508"/>
      <c r="NGA508"/>
      <c r="NGB508"/>
      <c r="NGC508"/>
      <c r="NGD508"/>
      <c r="NGE508"/>
      <c r="NGF508"/>
      <c r="NGG508"/>
      <c r="NGH508"/>
      <c r="NGI508"/>
      <c r="NGJ508"/>
      <c r="NGK508"/>
      <c r="NGL508"/>
      <c r="NGM508"/>
      <c r="NGN508"/>
      <c r="NGO508"/>
      <c r="NGP508"/>
      <c r="NGQ508"/>
      <c r="NGR508"/>
      <c r="NGS508"/>
      <c r="NGT508"/>
      <c r="NGU508"/>
      <c r="NGV508"/>
      <c r="NGW508"/>
      <c r="NGX508"/>
      <c r="NGY508"/>
      <c r="NGZ508"/>
      <c r="NHA508"/>
      <c r="NHB508"/>
      <c r="NHC508"/>
      <c r="NHD508"/>
      <c r="NHE508"/>
      <c r="NHF508"/>
      <c r="NHG508"/>
      <c r="NHH508"/>
      <c r="NHI508"/>
      <c r="NHJ508"/>
      <c r="NHK508"/>
      <c r="NHL508"/>
      <c r="NHM508"/>
      <c r="NHN508"/>
      <c r="NHO508"/>
      <c r="NHP508"/>
      <c r="NHQ508"/>
      <c r="NHR508"/>
      <c r="NHS508"/>
      <c r="NHT508"/>
      <c r="NHU508"/>
      <c r="NHV508"/>
      <c r="NHW508"/>
      <c r="NHX508"/>
      <c r="NHY508"/>
      <c r="NHZ508"/>
      <c r="NIA508"/>
      <c r="NIB508"/>
      <c r="NIC508"/>
      <c r="NID508"/>
      <c r="NIE508"/>
      <c r="NIF508"/>
      <c r="NIG508"/>
      <c r="NIH508"/>
      <c r="NII508"/>
      <c r="NIJ508"/>
      <c r="NIK508"/>
      <c r="NIL508"/>
      <c r="NIM508"/>
      <c r="NIN508"/>
      <c r="NIO508"/>
      <c r="NIP508"/>
      <c r="NIQ508"/>
      <c r="NIR508"/>
      <c r="NIS508"/>
      <c r="NIT508"/>
      <c r="NIU508"/>
      <c r="NIV508"/>
      <c r="NIW508"/>
      <c r="NIX508"/>
      <c r="NIY508"/>
      <c r="NIZ508"/>
      <c r="NJA508"/>
      <c r="NJB508"/>
      <c r="NJC508"/>
      <c r="NJD508"/>
      <c r="NJE508"/>
      <c r="NJF508"/>
      <c r="NJG508"/>
      <c r="NJH508"/>
      <c r="NJI508"/>
      <c r="NJJ508"/>
      <c r="NJK508"/>
      <c r="NJL508"/>
      <c r="NJM508"/>
      <c r="NJN508"/>
      <c r="NJO508"/>
      <c r="NJP508"/>
      <c r="NJQ508"/>
      <c r="NJR508"/>
      <c r="NJS508"/>
      <c r="NJT508"/>
      <c r="NJU508"/>
      <c r="NJV508"/>
      <c r="NJW508"/>
      <c r="NJX508"/>
      <c r="NJY508"/>
      <c r="NJZ508"/>
      <c r="NKA508"/>
      <c r="NKB508"/>
      <c r="NKC508"/>
      <c r="NKD508"/>
      <c r="NKE508"/>
      <c r="NKF508"/>
      <c r="NKG508"/>
      <c r="NKH508"/>
      <c r="NKI508"/>
      <c r="NKJ508"/>
      <c r="NKK508"/>
      <c r="NKL508"/>
      <c r="NKM508"/>
      <c r="NKN508"/>
      <c r="NKO508"/>
      <c r="NKP508"/>
      <c r="NKQ508"/>
      <c r="NKR508"/>
      <c r="NKS508"/>
      <c r="NKT508"/>
      <c r="NKU508"/>
      <c r="NKV508"/>
      <c r="NKW508"/>
      <c r="NKX508"/>
      <c r="NKY508"/>
      <c r="NKZ508"/>
      <c r="NLA508"/>
      <c r="NLB508"/>
      <c r="NLC508"/>
      <c r="NLD508"/>
      <c r="NLE508"/>
      <c r="NLF508"/>
      <c r="NLG508"/>
      <c r="NLH508"/>
      <c r="NLI508"/>
      <c r="NLJ508"/>
      <c r="NLK508"/>
      <c r="NLL508"/>
      <c r="NLM508"/>
      <c r="NLN508"/>
      <c r="NLO508"/>
      <c r="NLP508"/>
      <c r="NLQ508"/>
      <c r="NLR508"/>
      <c r="NLS508"/>
      <c r="NLT508"/>
      <c r="NLU508"/>
      <c r="NLV508"/>
      <c r="NLW508"/>
      <c r="NLX508"/>
      <c r="NLY508"/>
      <c r="NLZ508"/>
      <c r="NMA508"/>
      <c r="NMB508"/>
      <c r="NMC508"/>
      <c r="NMD508"/>
      <c r="NME508"/>
      <c r="NMF508"/>
      <c r="NMG508"/>
      <c r="NMH508"/>
      <c r="NMI508"/>
      <c r="NMJ508"/>
      <c r="NMK508"/>
      <c r="NML508"/>
      <c r="NMM508"/>
      <c r="NMN508"/>
      <c r="NMO508"/>
      <c r="NMP508"/>
      <c r="NMQ508"/>
      <c r="NMR508"/>
      <c r="NMS508"/>
      <c r="NMT508"/>
      <c r="NMU508"/>
      <c r="NMV508"/>
      <c r="NMW508"/>
      <c r="NMX508"/>
      <c r="NMY508"/>
      <c r="NMZ508"/>
      <c r="NNA508"/>
      <c r="NNB508"/>
      <c r="NNC508"/>
      <c r="NND508"/>
      <c r="NNE508"/>
      <c r="NNF508"/>
      <c r="NNG508"/>
      <c r="NNH508"/>
      <c r="NNI508"/>
      <c r="NNJ508"/>
      <c r="NNK508"/>
      <c r="NNL508"/>
      <c r="NNM508"/>
      <c r="NNN508"/>
      <c r="NNO508"/>
      <c r="NNP508"/>
      <c r="NNQ508"/>
      <c r="NNR508"/>
      <c r="NNS508"/>
      <c r="NNT508"/>
      <c r="NNU508"/>
      <c r="NNV508"/>
      <c r="NNW508"/>
      <c r="NNX508"/>
      <c r="NNY508"/>
      <c r="NNZ508"/>
      <c r="NOA508"/>
      <c r="NOB508"/>
      <c r="NOC508"/>
      <c r="NOD508"/>
      <c r="NOE508"/>
      <c r="NOF508"/>
      <c r="NOG508"/>
      <c r="NOH508"/>
      <c r="NOI508"/>
      <c r="NOJ508"/>
      <c r="NOK508"/>
      <c r="NOL508"/>
      <c r="NOM508"/>
      <c r="NON508"/>
      <c r="NOO508"/>
      <c r="NOP508"/>
      <c r="NOQ508"/>
      <c r="NOR508"/>
      <c r="NOS508"/>
      <c r="NOT508"/>
      <c r="NOU508"/>
      <c r="NOV508"/>
      <c r="NOW508"/>
      <c r="NOX508"/>
      <c r="NOY508"/>
      <c r="NOZ508"/>
      <c r="NPA508"/>
      <c r="NPB508"/>
      <c r="NPC508"/>
      <c r="NPD508"/>
      <c r="NPE508"/>
      <c r="NPF508"/>
      <c r="NPG508"/>
      <c r="NPH508"/>
      <c r="NPI508"/>
      <c r="NPJ508"/>
      <c r="NPK508"/>
      <c r="NPL508"/>
      <c r="NPM508"/>
      <c r="NPN508"/>
      <c r="NPO508"/>
      <c r="NPP508"/>
      <c r="NPQ508"/>
      <c r="NPR508"/>
      <c r="NPS508"/>
      <c r="NPT508"/>
      <c r="NPU508"/>
      <c r="NPV508"/>
      <c r="NPW508"/>
      <c r="NPX508"/>
      <c r="NPY508"/>
      <c r="NPZ508"/>
      <c r="NQA508"/>
      <c r="NQB508"/>
      <c r="NQC508"/>
      <c r="NQD508"/>
      <c r="NQE508"/>
      <c r="NQF508"/>
      <c r="NQG508"/>
      <c r="NQH508"/>
      <c r="NQI508"/>
      <c r="NQJ508"/>
      <c r="NQK508"/>
      <c r="NQL508"/>
      <c r="NQM508"/>
      <c r="NQN508"/>
      <c r="NQO508"/>
      <c r="NQP508"/>
      <c r="NQQ508"/>
      <c r="NQR508"/>
      <c r="NQS508"/>
      <c r="NQT508"/>
      <c r="NQU508"/>
      <c r="NQV508"/>
      <c r="NQW508"/>
      <c r="NQX508"/>
      <c r="NQY508"/>
      <c r="NQZ508"/>
      <c r="NRA508"/>
      <c r="NRB508"/>
      <c r="NRC508"/>
      <c r="NRD508"/>
      <c r="NRE508"/>
      <c r="NRF508"/>
      <c r="NRG508"/>
      <c r="NRH508"/>
      <c r="NRI508"/>
      <c r="NRJ508"/>
      <c r="NRK508"/>
      <c r="NRL508"/>
      <c r="NRM508"/>
      <c r="NRN508"/>
      <c r="NRO508"/>
      <c r="NRP508"/>
      <c r="NRQ508"/>
      <c r="NRR508"/>
      <c r="NRS508"/>
      <c r="NRT508"/>
      <c r="NRU508"/>
      <c r="NRV508"/>
      <c r="NRW508"/>
      <c r="NRX508"/>
      <c r="NRY508"/>
      <c r="NRZ508"/>
      <c r="NSA508"/>
      <c r="NSB508"/>
      <c r="NSC508"/>
      <c r="NSD508"/>
      <c r="NSE508"/>
      <c r="NSF508"/>
      <c r="NSG508"/>
      <c r="NSH508"/>
      <c r="NSI508"/>
      <c r="NSJ508"/>
      <c r="NSK508"/>
      <c r="NSL508"/>
      <c r="NSM508"/>
      <c r="NSN508"/>
      <c r="NSO508"/>
      <c r="NSP508"/>
      <c r="NSQ508"/>
      <c r="NSR508"/>
      <c r="NSS508"/>
      <c r="NST508"/>
      <c r="NSU508"/>
      <c r="NSV508"/>
      <c r="NSW508"/>
      <c r="NSX508"/>
      <c r="NSY508"/>
      <c r="NSZ508"/>
      <c r="NTA508"/>
      <c r="NTB508"/>
      <c r="NTC508"/>
      <c r="NTD508"/>
      <c r="NTE508"/>
      <c r="NTF508"/>
      <c r="NTG508"/>
      <c r="NTH508"/>
      <c r="NTI508"/>
      <c r="NTJ508"/>
      <c r="NTK508"/>
      <c r="NTL508"/>
      <c r="NTM508"/>
      <c r="NTN508"/>
      <c r="NTO508"/>
      <c r="NTP508"/>
      <c r="NTQ508"/>
      <c r="NTR508"/>
      <c r="NTS508"/>
      <c r="NTT508"/>
      <c r="NTU508"/>
      <c r="NTV508"/>
      <c r="NTW508"/>
      <c r="NTX508"/>
      <c r="NTY508"/>
      <c r="NTZ508"/>
      <c r="NUA508"/>
      <c r="NUB508"/>
      <c r="NUC508"/>
      <c r="NUD508"/>
      <c r="NUE508"/>
      <c r="NUF508"/>
      <c r="NUG508"/>
      <c r="NUH508"/>
      <c r="NUI508"/>
      <c r="NUJ508"/>
      <c r="NUK508"/>
      <c r="NUL508"/>
      <c r="NUM508"/>
      <c r="NUN508"/>
      <c r="NUO508"/>
      <c r="NUP508"/>
      <c r="NUQ508"/>
      <c r="NUR508"/>
      <c r="NUS508"/>
      <c r="NUT508"/>
      <c r="NUU508"/>
      <c r="NUV508"/>
      <c r="NUW508"/>
      <c r="NUX508"/>
      <c r="NUY508"/>
      <c r="NUZ508"/>
      <c r="NVA508"/>
      <c r="NVB508"/>
      <c r="NVC508"/>
      <c r="NVD508"/>
      <c r="NVE508"/>
      <c r="NVF508"/>
      <c r="NVG508"/>
      <c r="NVH508"/>
      <c r="NVI508"/>
      <c r="NVJ508"/>
      <c r="NVK508"/>
      <c r="NVL508"/>
      <c r="NVM508"/>
      <c r="NVN508"/>
      <c r="NVO508"/>
      <c r="NVP508"/>
      <c r="NVQ508"/>
      <c r="NVR508"/>
      <c r="NVS508"/>
      <c r="NVT508"/>
      <c r="NVU508"/>
      <c r="NVV508"/>
      <c r="NVW508"/>
      <c r="NVX508"/>
      <c r="NVY508"/>
      <c r="NVZ508"/>
      <c r="NWA508"/>
      <c r="NWB508"/>
      <c r="NWC508"/>
      <c r="NWD508"/>
      <c r="NWE508"/>
      <c r="NWF508"/>
      <c r="NWG508"/>
      <c r="NWH508"/>
      <c r="NWI508"/>
      <c r="NWJ508"/>
      <c r="NWK508"/>
      <c r="NWL508"/>
      <c r="NWM508"/>
      <c r="NWN508"/>
      <c r="NWO508"/>
      <c r="NWP508"/>
      <c r="NWQ508"/>
      <c r="NWR508"/>
      <c r="NWS508"/>
      <c r="NWT508"/>
      <c r="NWU508"/>
      <c r="NWV508"/>
      <c r="NWW508"/>
      <c r="NWX508"/>
      <c r="NWY508"/>
      <c r="NWZ508"/>
      <c r="NXA508"/>
      <c r="NXB508"/>
      <c r="NXC508"/>
      <c r="NXD508"/>
      <c r="NXE508"/>
      <c r="NXF508"/>
      <c r="NXG508"/>
      <c r="NXH508"/>
      <c r="NXI508"/>
      <c r="NXJ508"/>
      <c r="NXK508"/>
      <c r="NXL508"/>
      <c r="NXM508"/>
      <c r="NXN508"/>
      <c r="NXO508"/>
      <c r="NXP508"/>
      <c r="NXQ508"/>
      <c r="NXR508"/>
      <c r="NXS508"/>
      <c r="NXT508"/>
      <c r="NXU508"/>
      <c r="NXV508"/>
      <c r="NXW508"/>
      <c r="NXX508"/>
      <c r="NXY508"/>
      <c r="NXZ508"/>
      <c r="NYA508"/>
      <c r="NYB508"/>
      <c r="NYC508"/>
      <c r="NYD508"/>
      <c r="NYE508"/>
      <c r="NYF508"/>
      <c r="NYG508"/>
      <c r="NYH508"/>
      <c r="NYI508"/>
      <c r="NYJ508"/>
      <c r="NYK508"/>
      <c r="NYL508"/>
      <c r="NYM508"/>
      <c r="NYN508"/>
      <c r="NYO508"/>
      <c r="NYP508"/>
      <c r="NYQ508"/>
      <c r="NYR508"/>
      <c r="NYS508"/>
      <c r="NYT508"/>
      <c r="NYU508"/>
      <c r="NYV508"/>
      <c r="NYW508"/>
      <c r="NYX508"/>
      <c r="NYY508"/>
      <c r="NYZ508"/>
      <c r="NZA508"/>
      <c r="NZB508"/>
      <c r="NZC508"/>
      <c r="NZD508"/>
      <c r="NZE508"/>
      <c r="NZF508"/>
      <c r="NZG508"/>
      <c r="NZH508"/>
      <c r="NZI508"/>
      <c r="NZJ508"/>
      <c r="NZK508"/>
      <c r="NZL508"/>
      <c r="NZM508"/>
      <c r="NZN508"/>
      <c r="NZO508"/>
      <c r="NZP508"/>
      <c r="NZQ508"/>
      <c r="NZR508"/>
      <c r="NZS508"/>
      <c r="NZT508"/>
      <c r="NZU508"/>
      <c r="NZV508"/>
      <c r="NZW508"/>
      <c r="NZX508"/>
      <c r="NZY508"/>
      <c r="NZZ508"/>
      <c r="OAA508"/>
      <c r="OAB508"/>
      <c r="OAC508"/>
      <c r="OAD508"/>
      <c r="OAE508"/>
      <c r="OAF508"/>
      <c r="OAG508"/>
      <c r="OAH508"/>
      <c r="OAI508"/>
      <c r="OAJ508"/>
      <c r="OAK508"/>
      <c r="OAL508"/>
      <c r="OAM508"/>
      <c r="OAN508"/>
      <c r="OAO508"/>
      <c r="OAP508"/>
      <c r="OAQ508"/>
      <c r="OAR508"/>
      <c r="OAS508"/>
      <c r="OAT508"/>
      <c r="OAU508"/>
      <c r="OAV508"/>
      <c r="OAW508"/>
      <c r="OAX508"/>
      <c r="OAY508"/>
      <c r="OAZ508"/>
      <c r="OBA508"/>
      <c r="OBB508"/>
      <c r="OBC508"/>
      <c r="OBD508"/>
      <c r="OBE508"/>
      <c r="OBF508"/>
      <c r="OBG508"/>
      <c r="OBH508"/>
      <c r="OBI508"/>
      <c r="OBJ508"/>
      <c r="OBK508"/>
      <c r="OBL508"/>
      <c r="OBM508"/>
      <c r="OBN508"/>
      <c r="OBO508"/>
      <c r="OBP508"/>
      <c r="OBQ508"/>
      <c r="OBR508"/>
      <c r="OBS508"/>
      <c r="OBT508"/>
      <c r="OBU508"/>
      <c r="OBV508"/>
      <c r="OBW508"/>
      <c r="OBX508"/>
      <c r="OBY508"/>
      <c r="OBZ508"/>
      <c r="OCA508"/>
      <c r="OCB508"/>
      <c r="OCC508"/>
      <c r="OCD508"/>
      <c r="OCE508"/>
      <c r="OCF508"/>
      <c r="OCG508"/>
      <c r="OCH508"/>
      <c r="OCI508"/>
      <c r="OCJ508"/>
      <c r="OCK508"/>
      <c r="OCL508"/>
      <c r="OCM508"/>
      <c r="OCN508"/>
      <c r="OCO508"/>
      <c r="OCP508"/>
      <c r="OCQ508"/>
      <c r="OCR508"/>
      <c r="OCS508"/>
      <c r="OCT508"/>
      <c r="OCU508"/>
      <c r="OCV508"/>
      <c r="OCW508"/>
      <c r="OCX508"/>
      <c r="OCY508"/>
      <c r="OCZ508"/>
      <c r="ODA508"/>
      <c r="ODB508"/>
      <c r="ODC508"/>
      <c r="ODD508"/>
      <c r="ODE508"/>
      <c r="ODF508"/>
      <c r="ODG508"/>
      <c r="ODH508"/>
      <c r="ODI508"/>
      <c r="ODJ508"/>
      <c r="ODK508"/>
      <c r="ODL508"/>
      <c r="ODM508"/>
      <c r="ODN508"/>
      <c r="ODO508"/>
      <c r="ODP508"/>
      <c r="ODQ508"/>
      <c r="ODR508"/>
      <c r="ODS508"/>
      <c r="ODT508"/>
      <c r="ODU508"/>
      <c r="ODV508"/>
      <c r="ODW508"/>
      <c r="ODX508"/>
      <c r="ODY508"/>
      <c r="ODZ508"/>
      <c r="OEA508"/>
      <c r="OEB508"/>
      <c r="OEC508"/>
      <c r="OED508"/>
      <c r="OEE508"/>
      <c r="OEF508"/>
      <c r="OEG508"/>
      <c r="OEH508"/>
      <c r="OEI508"/>
      <c r="OEJ508"/>
      <c r="OEK508"/>
      <c r="OEL508"/>
      <c r="OEM508"/>
      <c r="OEN508"/>
      <c r="OEO508"/>
      <c r="OEP508"/>
      <c r="OEQ508"/>
      <c r="OER508"/>
      <c r="OES508"/>
      <c r="OET508"/>
      <c r="OEU508"/>
      <c r="OEV508"/>
      <c r="OEW508"/>
      <c r="OEX508"/>
      <c r="OEY508"/>
      <c r="OEZ508"/>
      <c r="OFA508"/>
      <c r="OFB508"/>
      <c r="OFC508"/>
      <c r="OFD508"/>
      <c r="OFE508"/>
      <c r="OFF508"/>
      <c r="OFG508"/>
      <c r="OFH508"/>
      <c r="OFI508"/>
      <c r="OFJ508"/>
      <c r="OFK508"/>
      <c r="OFL508"/>
      <c r="OFM508"/>
      <c r="OFN508"/>
      <c r="OFO508"/>
      <c r="OFP508"/>
      <c r="OFQ508"/>
      <c r="OFR508"/>
      <c r="OFS508"/>
      <c r="OFT508"/>
      <c r="OFU508"/>
      <c r="OFV508"/>
      <c r="OFW508"/>
      <c r="OFX508"/>
      <c r="OFY508"/>
      <c r="OFZ508"/>
      <c r="OGA508"/>
      <c r="OGB508"/>
      <c r="OGC508"/>
      <c r="OGD508"/>
      <c r="OGE508"/>
      <c r="OGF508"/>
      <c r="OGG508"/>
      <c r="OGH508"/>
      <c r="OGI508"/>
      <c r="OGJ508"/>
      <c r="OGK508"/>
      <c r="OGL508"/>
      <c r="OGM508"/>
      <c r="OGN508"/>
      <c r="OGO508"/>
      <c r="OGP508"/>
      <c r="OGQ508"/>
      <c r="OGR508"/>
      <c r="OGS508"/>
      <c r="OGT508"/>
      <c r="OGU508"/>
      <c r="OGV508"/>
      <c r="OGW508"/>
      <c r="OGX508"/>
      <c r="OGY508"/>
      <c r="OGZ508"/>
      <c r="OHA508"/>
      <c r="OHB508"/>
      <c r="OHC508"/>
      <c r="OHD508"/>
      <c r="OHE508"/>
      <c r="OHF508"/>
      <c r="OHG508"/>
      <c r="OHH508"/>
      <c r="OHI508"/>
      <c r="OHJ508"/>
      <c r="OHK508"/>
      <c r="OHL508"/>
      <c r="OHM508"/>
      <c r="OHN508"/>
      <c r="OHO508"/>
      <c r="OHP508"/>
      <c r="OHQ508"/>
      <c r="OHR508"/>
      <c r="OHS508"/>
      <c r="OHT508"/>
      <c r="OHU508"/>
      <c r="OHV508"/>
      <c r="OHW508"/>
      <c r="OHX508"/>
      <c r="OHY508"/>
      <c r="OHZ508"/>
      <c r="OIA508"/>
      <c r="OIB508"/>
      <c r="OIC508"/>
      <c r="OID508"/>
      <c r="OIE508"/>
      <c r="OIF508"/>
      <c r="OIG508"/>
      <c r="OIH508"/>
      <c r="OII508"/>
      <c r="OIJ508"/>
      <c r="OIK508"/>
      <c r="OIL508"/>
      <c r="OIM508"/>
      <c r="OIN508"/>
      <c r="OIO508"/>
      <c r="OIP508"/>
      <c r="OIQ508"/>
      <c r="OIR508"/>
      <c r="OIS508"/>
      <c r="OIT508"/>
      <c r="OIU508"/>
      <c r="OIV508"/>
      <c r="OIW508"/>
      <c r="OIX508"/>
      <c r="OIY508"/>
      <c r="OIZ508"/>
      <c r="OJA508"/>
      <c r="OJB508"/>
      <c r="OJC508"/>
      <c r="OJD508"/>
      <c r="OJE508"/>
      <c r="OJF508"/>
      <c r="OJG508"/>
      <c r="OJH508"/>
      <c r="OJI508"/>
      <c r="OJJ508"/>
      <c r="OJK508"/>
      <c r="OJL508"/>
      <c r="OJM508"/>
      <c r="OJN508"/>
      <c r="OJO508"/>
      <c r="OJP508"/>
      <c r="OJQ508"/>
      <c r="OJR508"/>
      <c r="OJS508"/>
      <c r="OJT508"/>
      <c r="OJU508"/>
      <c r="OJV508"/>
      <c r="OJW508"/>
      <c r="OJX508"/>
      <c r="OJY508"/>
      <c r="OJZ508"/>
      <c r="OKA508"/>
      <c r="OKB508"/>
      <c r="OKC508"/>
      <c r="OKD508"/>
      <c r="OKE508"/>
      <c r="OKF508"/>
      <c r="OKG508"/>
      <c r="OKH508"/>
      <c r="OKI508"/>
      <c r="OKJ508"/>
      <c r="OKK508"/>
      <c r="OKL508"/>
      <c r="OKM508"/>
      <c r="OKN508"/>
      <c r="OKO508"/>
      <c r="OKP508"/>
      <c r="OKQ508"/>
      <c r="OKR508"/>
      <c r="OKS508"/>
      <c r="OKT508"/>
      <c r="OKU508"/>
      <c r="OKV508"/>
      <c r="OKW508"/>
      <c r="OKX508"/>
      <c r="OKY508"/>
      <c r="OKZ508"/>
      <c r="OLA508"/>
      <c r="OLB508"/>
      <c r="OLC508"/>
      <c r="OLD508"/>
      <c r="OLE508"/>
      <c r="OLF508"/>
      <c r="OLG508"/>
      <c r="OLH508"/>
      <c r="OLI508"/>
      <c r="OLJ508"/>
      <c r="OLK508"/>
      <c r="OLL508"/>
      <c r="OLM508"/>
      <c r="OLN508"/>
      <c r="OLO508"/>
      <c r="OLP508"/>
      <c r="OLQ508"/>
      <c r="OLR508"/>
      <c r="OLS508"/>
      <c r="OLT508"/>
      <c r="OLU508"/>
      <c r="OLV508"/>
      <c r="OLW508"/>
      <c r="OLX508"/>
      <c r="OLY508"/>
      <c r="OLZ508"/>
      <c r="OMA508"/>
      <c r="OMB508"/>
      <c r="OMC508"/>
      <c r="OMD508"/>
      <c r="OME508"/>
      <c r="OMF508"/>
      <c r="OMG508"/>
      <c r="OMH508"/>
      <c r="OMI508"/>
      <c r="OMJ508"/>
      <c r="OMK508"/>
      <c r="OML508"/>
      <c r="OMM508"/>
      <c r="OMN508"/>
      <c r="OMO508"/>
      <c r="OMP508"/>
      <c r="OMQ508"/>
      <c r="OMR508"/>
      <c r="OMS508"/>
      <c r="OMT508"/>
      <c r="OMU508"/>
      <c r="OMV508"/>
      <c r="OMW508"/>
      <c r="OMX508"/>
      <c r="OMY508"/>
      <c r="OMZ508"/>
      <c r="ONA508"/>
      <c r="ONB508"/>
      <c r="ONC508"/>
      <c r="OND508"/>
      <c r="ONE508"/>
      <c r="ONF508"/>
      <c r="ONG508"/>
      <c r="ONH508"/>
      <c r="ONI508"/>
      <c r="ONJ508"/>
      <c r="ONK508"/>
      <c r="ONL508"/>
      <c r="ONM508"/>
      <c r="ONN508"/>
      <c r="ONO508"/>
      <c r="ONP508"/>
      <c r="ONQ508"/>
      <c r="ONR508"/>
      <c r="ONS508"/>
      <c r="ONT508"/>
      <c r="ONU508"/>
      <c r="ONV508"/>
      <c r="ONW508"/>
      <c r="ONX508"/>
      <c r="ONY508"/>
      <c r="ONZ508"/>
      <c r="OOA508"/>
      <c r="OOB508"/>
      <c r="OOC508"/>
      <c r="OOD508"/>
      <c r="OOE508"/>
      <c r="OOF508"/>
      <c r="OOG508"/>
      <c r="OOH508"/>
      <c r="OOI508"/>
      <c r="OOJ508"/>
      <c r="OOK508"/>
      <c r="OOL508"/>
      <c r="OOM508"/>
      <c r="OON508"/>
      <c r="OOO508"/>
      <c r="OOP508"/>
      <c r="OOQ508"/>
      <c r="OOR508"/>
      <c r="OOS508"/>
      <c r="OOT508"/>
      <c r="OOU508"/>
      <c r="OOV508"/>
      <c r="OOW508"/>
      <c r="OOX508"/>
      <c r="OOY508"/>
      <c r="OOZ508"/>
      <c r="OPA508"/>
      <c r="OPB508"/>
      <c r="OPC508"/>
      <c r="OPD508"/>
      <c r="OPE508"/>
      <c r="OPF508"/>
      <c r="OPG508"/>
      <c r="OPH508"/>
      <c r="OPI508"/>
      <c r="OPJ508"/>
      <c r="OPK508"/>
      <c r="OPL508"/>
      <c r="OPM508"/>
      <c r="OPN508"/>
      <c r="OPO508"/>
      <c r="OPP508"/>
      <c r="OPQ508"/>
      <c r="OPR508"/>
      <c r="OPS508"/>
      <c r="OPT508"/>
      <c r="OPU508"/>
      <c r="OPV508"/>
      <c r="OPW508"/>
      <c r="OPX508"/>
      <c r="OPY508"/>
      <c r="OPZ508"/>
      <c r="OQA508"/>
      <c r="OQB508"/>
      <c r="OQC508"/>
      <c r="OQD508"/>
      <c r="OQE508"/>
      <c r="OQF508"/>
      <c r="OQG508"/>
      <c r="OQH508"/>
      <c r="OQI508"/>
      <c r="OQJ508"/>
      <c r="OQK508"/>
      <c r="OQL508"/>
      <c r="OQM508"/>
      <c r="OQN508"/>
      <c r="OQO508"/>
      <c r="OQP508"/>
      <c r="OQQ508"/>
      <c r="OQR508"/>
      <c r="OQS508"/>
      <c r="OQT508"/>
      <c r="OQU508"/>
      <c r="OQV508"/>
      <c r="OQW508"/>
      <c r="OQX508"/>
      <c r="OQY508"/>
      <c r="OQZ508"/>
      <c r="ORA508"/>
      <c r="ORB508"/>
      <c r="ORC508"/>
      <c r="ORD508"/>
      <c r="ORE508"/>
      <c r="ORF508"/>
      <c r="ORG508"/>
      <c r="ORH508"/>
      <c r="ORI508"/>
      <c r="ORJ508"/>
      <c r="ORK508"/>
      <c r="ORL508"/>
      <c r="ORM508"/>
      <c r="ORN508"/>
      <c r="ORO508"/>
      <c r="ORP508"/>
      <c r="ORQ508"/>
      <c r="ORR508"/>
      <c r="ORS508"/>
      <c r="ORT508"/>
      <c r="ORU508"/>
      <c r="ORV508"/>
      <c r="ORW508"/>
      <c r="ORX508"/>
      <c r="ORY508"/>
      <c r="ORZ508"/>
      <c r="OSA508"/>
      <c r="OSB508"/>
      <c r="OSC508"/>
      <c r="OSD508"/>
      <c r="OSE508"/>
      <c r="OSF508"/>
      <c r="OSG508"/>
      <c r="OSH508"/>
      <c r="OSI508"/>
      <c r="OSJ508"/>
      <c r="OSK508"/>
      <c r="OSL508"/>
      <c r="OSM508"/>
      <c r="OSN508"/>
      <c r="OSO508"/>
      <c r="OSP508"/>
      <c r="OSQ508"/>
      <c r="OSR508"/>
      <c r="OSS508"/>
      <c r="OST508"/>
      <c r="OSU508"/>
      <c r="OSV508"/>
      <c r="OSW508"/>
      <c r="OSX508"/>
      <c r="OSY508"/>
      <c r="OSZ508"/>
      <c r="OTA508"/>
      <c r="OTB508"/>
      <c r="OTC508"/>
      <c r="OTD508"/>
      <c r="OTE508"/>
      <c r="OTF508"/>
      <c r="OTG508"/>
      <c r="OTH508"/>
      <c r="OTI508"/>
      <c r="OTJ508"/>
      <c r="OTK508"/>
      <c r="OTL508"/>
      <c r="OTM508"/>
      <c r="OTN508"/>
      <c r="OTO508"/>
      <c r="OTP508"/>
      <c r="OTQ508"/>
      <c r="OTR508"/>
      <c r="OTS508"/>
      <c r="OTT508"/>
      <c r="OTU508"/>
      <c r="OTV508"/>
      <c r="OTW508"/>
      <c r="OTX508"/>
      <c r="OTY508"/>
      <c r="OTZ508"/>
      <c r="OUA508"/>
      <c r="OUB508"/>
      <c r="OUC508"/>
      <c r="OUD508"/>
      <c r="OUE508"/>
      <c r="OUF508"/>
      <c r="OUG508"/>
      <c r="OUH508"/>
      <c r="OUI508"/>
      <c r="OUJ508"/>
      <c r="OUK508"/>
      <c r="OUL508"/>
      <c r="OUM508"/>
      <c r="OUN508"/>
      <c r="OUO508"/>
      <c r="OUP508"/>
      <c r="OUQ508"/>
      <c r="OUR508"/>
      <c r="OUS508"/>
      <c r="OUT508"/>
      <c r="OUU508"/>
      <c r="OUV508"/>
      <c r="OUW508"/>
      <c r="OUX508"/>
      <c r="OUY508"/>
      <c r="OUZ508"/>
      <c r="OVA508"/>
      <c r="OVB508"/>
      <c r="OVC508"/>
      <c r="OVD508"/>
      <c r="OVE508"/>
      <c r="OVF508"/>
      <c r="OVG508"/>
      <c r="OVH508"/>
      <c r="OVI508"/>
      <c r="OVJ508"/>
      <c r="OVK508"/>
      <c r="OVL508"/>
      <c r="OVM508"/>
      <c r="OVN508"/>
      <c r="OVO508"/>
      <c r="OVP508"/>
      <c r="OVQ508"/>
      <c r="OVR508"/>
      <c r="OVS508"/>
      <c r="OVT508"/>
      <c r="OVU508"/>
      <c r="OVV508"/>
      <c r="OVW508"/>
      <c r="OVX508"/>
      <c r="OVY508"/>
      <c r="OVZ508"/>
      <c r="OWA508"/>
      <c r="OWB508"/>
      <c r="OWC508"/>
      <c r="OWD508"/>
      <c r="OWE508"/>
      <c r="OWF508"/>
      <c r="OWG508"/>
      <c r="OWH508"/>
      <c r="OWI508"/>
      <c r="OWJ508"/>
      <c r="OWK508"/>
      <c r="OWL508"/>
      <c r="OWM508"/>
      <c r="OWN508"/>
      <c r="OWO508"/>
      <c r="OWP508"/>
      <c r="OWQ508"/>
      <c r="OWR508"/>
      <c r="OWS508"/>
      <c r="OWT508"/>
      <c r="OWU508"/>
      <c r="OWV508"/>
      <c r="OWW508"/>
      <c r="OWX508"/>
      <c r="OWY508"/>
      <c r="OWZ508"/>
      <c r="OXA508"/>
      <c r="OXB508"/>
      <c r="OXC508"/>
      <c r="OXD508"/>
      <c r="OXE508"/>
      <c r="OXF508"/>
      <c r="OXG508"/>
      <c r="OXH508"/>
      <c r="OXI508"/>
      <c r="OXJ508"/>
      <c r="OXK508"/>
      <c r="OXL508"/>
      <c r="OXM508"/>
      <c r="OXN508"/>
      <c r="OXO508"/>
      <c r="OXP508"/>
      <c r="OXQ508"/>
      <c r="OXR508"/>
      <c r="OXS508"/>
      <c r="OXT508"/>
      <c r="OXU508"/>
      <c r="OXV508"/>
      <c r="OXW508"/>
      <c r="OXX508"/>
      <c r="OXY508"/>
      <c r="OXZ508"/>
      <c r="OYA508"/>
      <c r="OYB508"/>
      <c r="OYC508"/>
      <c r="OYD508"/>
      <c r="OYE508"/>
      <c r="OYF508"/>
      <c r="OYG508"/>
      <c r="OYH508"/>
      <c r="OYI508"/>
      <c r="OYJ508"/>
      <c r="OYK508"/>
      <c r="OYL508"/>
      <c r="OYM508"/>
      <c r="OYN508"/>
      <c r="OYO508"/>
      <c r="OYP508"/>
      <c r="OYQ508"/>
      <c r="OYR508"/>
      <c r="OYS508"/>
      <c r="OYT508"/>
      <c r="OYU508"/>
      <c r="OYV508"/>
      <c r="OYW508"/>
      <c r="OYX508"/>
      <c r="OYY508"/>
      <c r="OYZ508"/>
      <c r="OZA508"/>
      <c r="OZB508"/>
      <c r="OZC508"/>
      <c r="OZD508"/>
      <c r="OZE508"/>
      <c r="OZF508"/>
      <c r="OZG508"/>
      <c r="OZH508"/>
      <c r="OZI508"/>
      <c r="OZJ508"/>
      <c r="OZK508"/>
      <c r="OZL508"/>
      <c r="OZM508"/>
      <c r="OZN508"/>
      <c r="OZO508"/>
      <c r="OZP508"/>
      <c r="OZQ508"/>
      <c r="OZR508"/>
      <c r="OZS508"/>
      <c r="OZT508"/>
      <c r="OZU508"/>
      <c r="OZV508"/>
      <c r="OZW508"/>
      <c r="OZX508"/>
      <c r="OZY508"/>
      <c r="OZZ508"/>
      <c r="PAA508"/>
      <c r="PAB508"/>
      <c r="PAC508"/>
      <c r="PAD508"/>
      <c r="PAE508"/>
      <c r="PAF508"/>
      <c r="PAG508"/>
      <c r="PAH508"/>
      <c r="PAI508"/>
      <c r="PAJ508"/>
      <c r="PAK508"/>
      <c r="PAL508"/>
      <c r="PAM508"/>
      <c r="PAN508"/>
      <c r="PAO508"/>
      <c r="PAP508"/>
      <c r="PAQ508"/>
      <c r="PAR508"/>
      <c r="PAS508"/>
      <c r="PAT508"/>
      <c r="PAU508"/>
      <c r="PAV508"/>
      <c r="PAW508"/>
      <c r="PAX508"/>
      <c r="PAY508"/>
      <c r="PAZ508"/>
      <c r="PBA508"/>
      <c r="PBB508"/>
      <c r="PBC508"/>
      <c r="PBD508"/>
      <c r="PBE508"/>
      <c r="PBF508"/>
      <c r="PBG508"/>
      <c r="PBH508"/>
      <c r="PBI508"/>
      <c r="PBJ508"/>
      <c r="PBK508"/>
      <c r="PBL508"/>
      <c r="PBM508"/>
      <c r="PBN508"/>
      <c r="PBO508"/>
      <c r="PBP508"/>
      <c r="PBQ508"/>
      <c r="PBR508"/>
      <c r="PBS508"/>
      <c r="PBT508"/>
      <c r="PBU508"/>
      <c r="PBV508"/>
      <c r="PBW508"/>
      <c r="PBX508"/>
      <c r="PBY508"/>
      <c r="PBZ508"/>
      <c r="PCA508"/>
      <c r="PCB508"/>
      <c r="PCC508"/>
      <c r="PCD508"/>
      <c r="PCE508"/>
      <c r="PCF508"/>
      <c r="PCG508"/>
      <c r="PCH508"/>
      <c r="PCI508"/>
      <c r="PCJ508"/>
      <c r="PCK508"/>
      <c r="PCL508"/>
      <c r="PCM508"/>
      <c r="PCN508"/>
      <c r="PCO508"/>
      <c r="PCP508"/>
      <c r="PCQ508"/>
      <c r="PCR508"/>
      <c r="PCS508"/>
      <c r="PCT508"/>
      <c r="PCU508"/>
      <c r="PCV508"/>
      <c r="PCW508"/>
      <c r="PCX508"/>
      <c r="PCY508"/>
      <c r="PCZ508"/>
      <c r="PDA508"/>
      <c r="PDB508"/>
      <c r="PDC508"/>
      <c r="PDD508"/>
      <c r="PDE508"/>
      <c r="PDF508"/>
      <c r="PDG508"/>
      <c r="PDH508"/>
      <c r="PDI508"/>
      <c r="PDJ508"/>
      <c r="PDK508"/>
      <c r="PDL508"/>
      <c r="PDM508"/>
      <c r="PDN508"/>
      <c r="PDO508"/>
      <c r="PDP508"/>
      <c r="PDQ508"/>
      <c r="PDR508"/>
      <c r="PDS508"/>
      <c r="PDT508"/>
      <c r="PDU508"/>
      <c r="PDV508"/>
      <c r="PDW508"/>
      <c r="PDX508"/>
      <c r="PDY508"/>
      <c r="PDZ508"/>
      <c r="PEA508"/>
      <c r="PEB508"/>
      <c r="PEC508"/>
      <c r="PED508"/>
      <c r="PEE508"/>
      <c r="PEF508"/>
      <c r="PEG508"/>
      <c r="PEH508"/>
      <c r="PEI508"/>
      <c r="PEJ508"/>
      <c r="PEK508"/>
      <c r="PEL508"/>
      <c r="PEM508"/>
      <c r="PEN508"/>
      <c r="PEO508"/>
      <c r="PEP508"/>
      <c r="PEQ508"/>
      <c r="PER508"/>
      <c r="PES508"/>
      <c r="PET508"/>
      <c r="PEU508"/>
      <c r="PEV508"/>
      <c r="PEW508"/>
      <c r="PEX508"/>
      <c r="PEY508"/>
      <c r="PEZ508"/>
      <c r="PFA508"/>
      <c r="PFB508"/>
      <c r="PFC508"/>
      <c r="PFD508"/>
      <c r="PFE508"/>
      <c r="PFF508"/>
      <c r="PFG508"/>
      <c r="PFH508"/>
      <c r="PFI508"/>
      <c r="PFJ508"/>
      <c r="PFK508"/>
      <c r="PFL508"/>
      <c r="PFM508"/>
      <c r="PFN508"/>
      <c r="PFO508"/>
      <c r="PFP508"/>
      <c r="PFQ508"/>
      <c r="PFR508"/>
      <c r="PFS508"/>
      <c r="PFT508"/>
      <c r="PFU508"/>
      <c r="PFV508"/>
      <c r="PFW508"/>
      <c r="PFX508"/>
      <c r="PFY508"/>
      <c r="PFZ508"/>
      <c r="PGA508"/>
      <c r="PGB508"/>
      <c r="PGC508"/>
      <c r="PGD508"/>
      <c r="PGE508"/>
      <c r="PGF508"/>
      <c r="PGG508"/>
      <c r="PGH508"/>
      <c r="PGI508"/>
      <c r="PGJ508"/>
      <c r="PGK508"/>
      <c r="PGL508"/>
      <c r="PGM508"/>
      <c r="PGN508"/>
      <c r="PGO508"/>
      <c r="PGP508"/>
      <c r="PGQ508"/>
      <c r="PGR508"/>
      <c r="PGS508"/>
      <c r="PGT508"/>
      <c r="PGU508"/>
      <c r="PGV508"/>
      <c r="PGW508"/>
      <c r="PGX508"/>
      <c r="PGY508"/>
      <c r="PGZ508"/>
      <c r="PHA508"/>
      <c r="PHB508"/>
      <c r="PHC508"/>
      <c r="PHD508"/>
      <c r="PHE508"/>
      <c r="PHF508"/>
      <c r="PHG508"/>
      <c r="PHH508"/>
      <c r="PHI508"/>
      <c r="PHJ508"/>
      <c r="PHK508"/>
      <c r="PHL508"/>
      <c r="PHM508"/>
      <c r="PHN508"/>
      <c r="PHO508"/>
      <c r="PHP508"/>
      <c r="PHQ508"/>
      <c r="PHR508"/>
      <c r="PHS508"/>
      <c r="PHT508"/>
      <c r="PHU508"/>
      <c r="PHV508"/>
      <c r="PHW508"/>
      <c r="PHX508"/>
      <c r="PHY508"/>
      <c r="PHZ508"/>
      <c r="PIA508"/>
      <c r="PIB508"/>
      <c r="PIC508"/>
      <c r="PID508"/>
      <c r="PIE508"/>
      <c r="PIF508"/>
      <c r="PIG508"/>
      <c r="PIH508"/>
      <c r="PII508"/>
      <c r="PIJ508"/>
      <c r="PIK508"/>
      <c r="PIL508"/>
      <c r="PIM508"/>
      <c r="PIN508"/>
      <c r="PIO508"/>
      <c r="PIP508"/>
      <c r="PIQ508"/>
      <c r="PIR508"/>
      <c r="PIS508"/>
      <c r="PIT508"/>
      <c r="PIU508"/>
      <c r="PIV508"/>
      <c r="PIW508"/>
      <c r="PIX508"/>
      <c r="PIY508"/>
      <c r="PIZ508"/>
      <c r="PJA508"/>
      <c r="PJB508"/>
      <c r="PJC508"/>
      <c r="PJD508"/>
      <c r="PJE508"/>
      <c r="PJF508"/>
      <c r="PJG508"/>
      <c r="PJH508"/>
      <c r="PJI508"/>
      <c r="PJJ508"/>
      <c r="PJK508"/>
      <c r="PJL508"/>
      <c r="PJM508"/>
      <c r="PJN508"/>
      <c r="PJO508"/>
      <c r="PJP508"/>
      <c r="PJQ508"/>
      <c r="PJR508"/>
      <c r="PJS508"/>
      <c r="PJT508"/>
      <c r="PJU508"/>
      <c r="PJV508"/>
      <c r="PJW508"/>
      <c r="PJX508"/>
      <c r="PJY508"/>
      <c r="PJZ508"/>
      <c r="PKA508"/>
      <c r="PKB508"/>
      <c r="PKC508"/>
      <c r="PKD508"/>
      <c r="PKE508"/>
      <c r="PKF508"/>
      <c r="PKG508"/>
      <c r="PKH508"/>
      <c r="PKI508"/>
      <c r="PKJ508"/>
      <c r="PKK508"/>
      <c r="PKL508"/>
      <c r="PKM508"/>
      <c r="PKN508"/>
      <c r="PKO508"/>
      <c r="PKP508"/>
      <c r="PKQ508"/>
      <c r="PKR508"/>
      <c r="PKS508"/>
      <c r="PKT508"/>
      <c r="PKU508"/>
      <c r="PKV508"/>
      <c r="PKW508"/>
      <c r="PKX508"/>
      <c r="PKY508"/>
      <c r="PKZ508"/>
      <c r="PLA508"/>
      <c r="PLB508"/>
      <c r="PLC508"/>
      <c r="PLD508"/>
      <c r="PLE508"/>
      <c r="PLF508"/>
      <c r="PLG508"/>
      <c r="PLH508"/>
      <c r="PLI508"/>
      <c r="PLJ508"/>
      <c r="PLK508"/>
      <c r="PLL508"/>
      <c r="PLM508"/>
      <c r="PLN508"/>
      <c r="PLO508"/>
      <c r="PLP508"/>
      <c r="PLQ508"/>
      <c r="PLR508"/>
      <c r="PLS508"/>
      <c r="PLT508"/>
      <c r="PLU508"/>
      <c r="PLV508"/>
      <c r="PLW508"/>
      <c r="PLX508"/>
      <c r="PLY508"/>
      <c r="PLZ508"/>
      <c r="PMA508"/>
      <c r="PMB508"/>
      <c r="PMC508"/>
      <c r="PMD508"/>
      <c r="PME508"/>
      <c r="PMF508"/>
      <c r="PMG508"/>
      <c r="PMH508"/>
      <c r="PMI508"/>
      <c r="PMJ508"/>
      <c r="PMK508"/>
      <c r="PML508"/>
      <c r="PMM508"/>
      <c r="PMN508"/>
      <c r="PMO508"/>
      <c r="PMP508"/>
      <c r="PMQ508"/>
      <c r="PMR508"/>
      <c r="PMS508"/>
      <c r="PMT508"/>
      <c r="PMU508"/>
      <c r="PMV508"/>
      <c r="PMW508"/>
      <c r="PMX508"/>
      <c r="PMY508"/>
      <c r="PMZ508"/>
      <c r="PNA508"/>
      <c r="PNB508"/>
      <c r="PNC508"/>
      <c r="PND508"/>
      <c r="PNE508"/>
      <c r="PNF508"/>
      <c r="PNG508"/>
      <c r="PNH508"/>
      <c r="PNI508"/>
      <c r="PNJ508"/>
      <c r="PNK508"/>
      <c r="PNL508"/>
      <c r="PNM508"/>
      <c r="PNN508"/>
      <c r="PNO508"/>
      <c r="PNP508"/>
      <c r="PNQ508"/>
      <c r="PNR508"/>
      <c r="PNS508"/>
      <c r="PNT508"/>
      <c r="PNU508"/>
      <c r="PNV508"/>
      <c r="PNW508"/>
      <c r="PNX508"/>
      <c r="PNY508"/>
      <c r="PNZ508"/>
      <c r="POA508"/>
      <c r="POB508"/>
      <c r="POC508"/>
      <c r="POD508"/>
      <c r="POE508"/>
      <c r="POF508"/>
      <c r="POG508"/>
      <c r="POH508"/>
      <c r="POI508"/>
      <c r="POJ508"/>
      <c r="POK508"/>
      <c r="POL508"/>
      <c r="POM508"/>
      <c r="PON508"/>
      <c r="POO508"/>
      <c r="POP508"/>
      <c r="POQ508"/>
      <c r="POR508"/>
      <c r="POS508"/>
      <c r="POT508"/>
      <c r="POU508"/>
      <c r="POV508"/>
      <c r="POW508"/>
      <c r="POX508"/>
      <c r="POY508"/>
      <c r="POZ508"/>
      <c r="PPA508"/>
      <c r="PPB508"/>
      <c r="PPC508"/>
      <c r="PPD508"/>
      <c r="PPE508"/>
      <c r="PPF508"/>
      <c r="PPG508"/>
      <c r="PPH508"/>
      <c r="PPI508"/>
      <c r="PPJ508"/>
      <c r="PPK508"/>
      <c r="PPL508"/>
      <c r="PPM508"/>
      <c r="PPN508"/>
      <c r="PPO508"/>
      <c r="PPP508"/>
      <c r="PPQ508"/>
      <c r="PPR508"/>
      <c r="PPS508"/>
      <c r="PPT508"/>
      <c r="PPU508"/>
      <c r="PPV508"/>
      <c r="PPW508"/>
      <c r="PPX508"/>
      <c r="PPY508"/>
      <c r="PPZ508"/>
      <c r="PQA508"/>
      <c r="PQB508"/>
      <c r="PQC508"/>
      <c r="PQD508"/>
      <c r="PQE508"/>
      <c r="PQF508"/>
      <c r="PQG508"/>
      <c r="PQH508"/>
      <c r="PQI508"/>
      <c r="PQJ508"/>
      <c r="PQK508"/>
      <c r="PQL508"/>
      <c r="PQM508"/>
      <c r="PQN508"/>
      <c r="PQO508"/>
      <c r="PQP508"/>
      <c r="PQQ508"/>
      <c r="PQR508"/>
      <c r="PQS508"/>
      <c r="PQT508"/>
      <c r="PQU508"/>
      <c r="PQV508"/>
      <c r="PQW508"/>
      <c r="PQX508"/>
      <c r="PQY508"/>
      <c r="PQZ508"/>
      <c r="PRA508"/>
      <c r="PRB508"/>
      <c r="PRC508"/>
      <c r="PRD508"/>
      <c r="PRE508"/>
      <c r="PRF508"/>
      <c r="PRG508"/>
      <c r="PRH508"/>
      <c r="PRI508"/>
      <c r="PRJ508"/>
      <c r="PRK508"/>
      <c r="PRL508"/>
      <c r="PRM508"/>
      <c r="PRN508"/>
      <c r="PRO508"/>
      <c r="PRP508"/>
      <c r="PRQ508"/>
      <c r="PRR508"/>
      <c r="PRS508"/>
      <c r="PRT508"/>
      <c r="PRU508"/>
      <c r="PRV508"/>
      <c r="PRW508"/>
      <c r="PRX508"/>
      <c r="PRY508"/>
      <c r="PRZ508"/>
      <c r="PSA508"/>
      <c r="PSB508"/>
      <c r="PSC508"/>
      <c r="PSD508"/>
      <c r="PSE508"/>
      <c r="PSF508"/>
      <c r="PSG508"/>
      <c r="PSH508"/>
      <c r="PSI508"/>
      <c r="PSJ508"/>
      <c r="PSK508"/>
      <c r="PSL508"/>
      <c r="PSM508"/>
      <c r="PSN508"/>
      <c r="PSO508"/>
      <c r="PSP508"/>
      <c r="PSQ508"/>
      <c r="PSR508"/>
      <c r="PSS508"/>
      <c r="PST508"/>
      <c r="PSU508"/>
      <c r="PSV508"/>
      <c r="PSW508"/>
      <c r="PSX508"/>
      <c r="PSY508"/>
      <c r="PSZ508"/>
      <c r="PTA508"/>
      <c r="PTB508"/>
      <c r="PTC508"/>
      <c r="PTD508"/>
      <c r="PTE508"/>
      <c r="PTF508"/>
      <c r="PTG508"/>
      <c r="PTH508"/>
      <c r="PTI508"/>
      <c r="PTJ508"/>
      <c r="PTK508"/>
      <c r="PTL508"/>
      <c r="PTM508"/>
      <c r="PTN508"/>
      <c r="PTO508"/>
      <c r="PTP508"/>
      <c r="PTQ508"/>
      <c r="PTR508"/>
      <c r="PTS508"/>
      <c r="PTT508"/>
      <c r="PTU508"/>
      <c r="PTV508"/>
      <c r="PTW508"/>
      <c r="PTX508"/>
      <c r="PTY508"/>
      <c r="PTZ508"/>
      <c r="PUA508"/>
      <c r="PUB508"/>
      <c r="PUC508"/>
      <c r="PUD508"/>
      <c r="PUE508"/>
      <c r="PUF508"/>
      <c r="PUG508"/>
      <c r="PUH508"/>
      <c r="PUI508"/>
      <c r="PUJ508"/>
      <c r="PUK508"/>
      <c r="PUL508"/>
      <c r="PUM508"/>
      <c r="PUN508"/>
      <c r="PUO508"/>
      <c r="PUP508"/>
      <c r="PUQ508"/>
      <c r="PUR508"/>
      <c r="PUS508"/>
      <c r="PUT508"/>
      <c r="PUU508"/>
      <c r="PUV508"/>
      <c r="PUW508"/>
      <c r="PUX508"/>
      <c r="PUY508"/>
      <c r="PUZ508"/>
      <c r="PVA508"/>
      <c r="PVB508"/>
      <c r="PVC508"/>
      <c r="PVD508"/>
      <c r="PVE508"/>
      <c r="PVF508"/>
      <c r="PVG508"/>
      <c r="PVH508"/>
      <c r="PVI508"/>
      <c r="PVJ508"/>
      <c r="PVK508"/>
      <c r="PVL508"/>
      <c r="PVM508"/>
      <c r="PVN508"/>
      <c r="PVO508"/>
      <c r="PVP508"/>
      <c r="PVQ508"/>
      <c r="PVR508"/>
      <c r="PVS508"/>
      <c r="PVT508"/>
      <c r="PVU508"/>
      <c r="PVV508"/>
      <c r="PVW508"/>
      <c r="PVX508"/>
      <c r="PVY508"/>
      <c r="PVZ508"/>
      <c r="PWA508"/>
      <c r="PWB508"/>
      <c r="PWC508"/>
      <c r="PWD508"/>
      <c r="PWE508"/>
      <c r="PWF508"/>
      <c r="PWG508"/>
      <c r="PWH508"/>
      <c r="PWI508"/>
      <c r="PWJ508"/>
      <c r="PWK508"/>
      <c r="PWL508"/>
      <c r="PWM508"/>
      <c r="PWN508"/>
      <c r="PWO508"/>
      <c r="PWP508"/>
      <c r="PWQ508"/>
      <c r="PWR508"/>
      <c r="PWS508"/>
      <c r="PWT508"/>
      <c r="PWU508"/>
      <c r="PWV508"/>
      <c r="PWW508"/>
      <c r="PWX508"/>
      <c r="PWY508"/>
      <c r="PWZ508"/>
      <c r="PXA508"/>
      <c r="PXB508"/>
      <c r="PXC508"/>
      <c r="PXD508"/>
      <c r="PXE508"/>
      <c r="PXF508"/>
      <c r="PXG508"/>
      <c r="PXH508"/>
      <c r="PXI508"/>
      <c r="PXJ508"/>
      <c r="PXK508"/>
      <c r="PXL508"/>
      <c r="PXM508"/>
      <c r="PXN508"/>
      <c r="PXO508"/>
      <c r="PXP508"/>
      <c r="PXQ508"/>
      <c r="PXR508"/>
      <c r="PXS508"/>
      <c r="PXT508"/>
      <c r="PXU508"/>
      <c r="PXV508"/>
      <c r="PXW508"/>
      <c r="PXX508"/>
      <c r="PXY508"/>
      <c r="PXZ508"/>
      <c r="PYA508"/>
      <c r="PYB508"/>
      <c r="PYC508"/>
      <c r="PYD508"/>
      <c r="PYE508"/>
      <c r="PYF508"/>
      <c r="PYG508"/>
      <c r="PYH508"/>
      <c r="PYI508"/>
      <c r="PYJ508"/>
      <c r="PYK508"/>
      <c r="PYL508"/>
      <c r="PYM508"/>
      <c r="PYN508"/>
      <c r="PYO508"/>
      <c r="PYP508"/>
      <c r="PYQ508"/>
      <c r="PYR508"/>
      <c r="PYS508"/>
      <c r="PYT508"/>
      <c r="PYU508"/>
      <c r="PYV508"/>
      <c r="PYW508"/>
      <c r="PYX508"/>
      <c r="PYY508"/>
      <c r="PYZ508"/>
      <c r="PZA508"/>
      <c r="PZB508"/>
      <c r="PZC508"/>
      <c r="PZD508"/>
      <c r="PZE508"/>
      <c r="PZF508"/>
      <c r="PZG508"/>
      <c r="PZH508"/>
      <c r="PZI508"/>
      <c r="PZJ508"/>
      <c r="PZK508"/>
      <c r="PZL508"/>
      <c r="PZM508"/>
      <c r="PZN508"/>
      <c r="PZO508"/>
      <c r="PZP508"/>
      <c r="PZQ508"/>
      <c r="PZR508"/>
      <c r="PZS508"/>
      <c r="PZT508"/>
      <c r="PZU508"/>
      <c r="PZV508"/>
      <c r="PZW508"/>
      <c r="PZX508"/>
      <c r="PZY508"/>
      <c r="PZZ508"/>
      <c r="QAA508"/>
      <c r="QAB508"/>
      <c r="QAC508"/>
      <c r="QAD508"/>
      <c r="QAE508"/>
      <c r="QAF508"/>
      <c r="QAG508"/>
      <c r="QAH508"/>
      <c r="QAI508"/>
      <c r="QAJ508"/>
      <c r="QAK508"/>
      <c r="QAL508"/>
      <c r="QAM508"/>
      <c r="QAN508"/>
      <c r="QAO508"/>
      <c r="QAP508"/>
      <c r="QAQ508"/>
      <c r="QAR508"/>
      <c r="QAS508"/>
      <c r="QAT508"/>
      <c r="QAU508"/>
      <c r="QAV508"/>
      <c r="QAW508"/>
      <c r="QAX508"/>
      <c r="QAY508"/>
      <c r="QAZ508"/>
      <c r="QBA508"/>
      <c r="QBB508"/>
      <c r="QBC508"/>
      <c r="QBD508"/>
      <c r="QBE508"/>
      <c r="QBF508"/>
      <c r="QBG508"/>
      <c r="QBH508"/>
      <c r="QBI508"/>
      <c r="QBJ508"/>
      <c r="QBK508"/>
      <c r="QBL508"/>
      <c r="QBM508"/>
      <c r="QBN508"/>
      <c r="QBO508"/>
      <c r="QBP508"/>
      <c r="QBQ508"/>
      <c r="QBR508"/>
      <c r="QBS508"/>
      <c r="QBT508"/>
      <c r="QBU508"/>
      <c r="QBV508"/>
      <c r="QBW508"/>
      <c r="QBX508"/>
      <c r="QBY508"/>
      <c r="QBZ508"/>
      <c r="QCA508"/>
      <c r="QCB508"/>
      <c r="QCC508"/>
      <c r="QCD508"/>
      <c r="QCE508"/>
      <c r="QCF508"/>
      <c r="QCG508"/>
      <c r="QCH508"/>
      <c r="QCI508"/>
      <c r="QCJ508"/>
      <c r="QCK508"/>
      <c r="QCL508"/>
      <c r="QCM508"/>
      <c r="QCN508"/>
      <c r="QCO508"/>
      <c r="QCP508"/>
      <c r="QCQ508"/>
      <c r="QCR508"/>
      <c r="QCS508"/>
      <c r="QCT508"/>
      <c r="QCU508"/>
      <c r="QCV508"/>
      <c r="QCW508"/>
      <c r="QCX508"/>
      <c r="QCY508"/>
      <c r="QCZ508"/>
      <c r="QDA508"/>
      <c r="QDB508"/>
      <c r="QDC508"/>
      <c r="QDD508"/>
      <c r="QDE508"/>
      <c r="QDF508"/>
      <c r="QDG508"/>
      <c r="QDH508"/>
      <c r="QDI508"/>
      <c r="QDJ508"/>
      <c r="QDK508"/>
      <c r="QDL508"/>
      <c r="QDM508"/>
      <c r="QDN508"/>
      <c r="QDO508"/>
      <c r="QDP508"/>
      <c r="QDQ508"/>
      <c r="QDR508"/>
      <c r="QDS508"/>
      <c r="QDT508"/>
      <c r="QDU508"/>
      <c r="QDV508"/>
      <c r="QDW508"/>
      <c r="QDX508"/>
      <c r="QDY508"/>
      <c r="QDZ508"/>
      <c r="QEA508"/>
      <c r="QEB508"/>
      <c r="QEC508"/>
      <c r="QED508"/>
      <c r="QEE508"/>
      <c r="QEF508"/>
      <c r="QEG508"/>
      <c r="QEH508"/>
      <c r="QEI508"/>
      <c r="QEJ508"/>
      <c r="QEK508"/>
      <c r="QEL508"/>
      <c r="QEM508"/>
      <c r="QEN508"/>
      <c r="QEO508"/>
      <c r="QEP508"/>
      <c r="QEQ508"/>
      <c r="QER508"/>
      <c r="QES508"/>
      <c r="QET508"/>
      <c r="QEU508"/>
      <c r="QEV508"/>
      <c r="QEW508"/>
      <c r="QEX508"/>
      <c r="QEY508"/>
      <c r="QEZ508"/>
      <c r="QFA508"/>
      <c r="QFB508"/>
      <c r="QFC508"/>
      <c r="QFD508"/>
      <c r="QFE508"/>
      <c r="QFF508"/>
      <c r="QFG508"/>
      <c r="QFH508"/>
      <c r="QFI508"/>
      <c r="QFJ508"/>
      <c r="QFK508"/>
      <c r="QFL508"/>
      <c r="QFM508"/>
      <c r="QFN508"/>
      <c r="QFO508"/>
      <c r="QFP508"/>
      <c r="QFQ508"/>
      <c r="QFR508"/>
      <c r="QFS508"/>
      <c r="QFT508"/>
      <c r="QFU508"/>
      <c r="QFV508"/>
      <c r="QFW508"/>
      <c r="QFX508"/>
      <c r="QFY508"/>
      <c r="QFZ508"/>
      <c r="QGA508"/>
      <c r="QGB508"/>
      <c r="QGC508"/>
      <c r="QGD508"/>
      <c r="QGE508"/>
      <c r="QGF508"/>
      <c r="QGG508"/>
      <c r="QGH508"/>
      <c r="QGI508"/>
      <c r="QGJ508"/>
      <c r="QGK508"/>
      <c r="QGL508"/>
      <c r="QGM508"/>
      <c r="QGN508"/>
      <c r="QGO508"/>
      <c r="QGP508"/>
      <c r="QGQ508"/>
      <c r="QGR508"/>
      <c r="QGS508"/>
      <c r="QGT508"/>
      <c r="QGU508"/>
      <c r="QGV508"/>
      <c r="QGW508"/>
      <c r="QGX508"/>
      <c r="QGY508"/>
      <c r="QGZ508"/>
      <c r="QHA508"/>
      <c r="QHB508"/>
      <c r="QHC508"/>
      <c r="QHD508"/>
      <c r="QHE508"/>
      <c r="QHF508"/>
      <c r="QHG508"/>
      <c r="QHH508"/>
      <c r="QHI508"/>
      <c r="QHJ508"/>
      <c r="QHK508"/>
      <c r="QHL508"/>
      <c r="QHM508"/>
      <c r="QHN508"/>
      <c r="QHO508"/>
      <c r="QHP508"/>
      <c r="QHQ508"/>
      <c r="QHR508"/>
      <c r="QHS508"/>
      <c r="QHT508"/>
      <c r="QHU508"/>
      <c r="QHV508"/>
      <c r="QHW508"/>
      <c r="QHX508"/>
      <c r="QHY508"/>
      <c r="QHZ508"/>
      <c r="QIA508"/>
      <c r="QIB508"/>
      <c r="QIC508"/>
      <c r="QID508"/>
      <c r="QIE508"/>
      <c r="QIF508"/>
      <c r="QIG508"/>
      <c r="QIH508"/>
      <c r="QII508"/>
      <c r="QIJ508"/>
      <c r="QIK508"/>
      <c r="QIL508"/>
      <c r="QIM508"/>
      <c r="QIN508"/>
      <c r="QIO508"/>
      <c r="QIP508"/>
      <c r="QIQ508"/>
      <c r="QIR508"/>
      <c r="QIS508"/>
      <c r="QIT508"/>
      <c r="QIU508"/>
      <c r="QIV508"/>
      <c r="QIW508"/>
      <c r="QIX508"/>
      <c r="QIY508"/>
      <c r="QIZ508"/>
      <c r="QJA508"/>
      <c r="QJB508"/>
      <c r="QJC508"/>
      <c r="QJD508"/>
      <c r="QJE508"/>
      <c r="QJF508"/>
      <c r="QJG508"/>
      <c r="QJH508"/>
      <c r="QJI508"/>
      <c r="QJJ508"/>
      <c r="QJK508"/>
      <c r="QJL508"/>
      <c r="QJM508"/>
      <c r="QJN508"/>
      <c r="QJO508"/>
      <c r="QJP508"/>
      <c r="QJQ508"/>
      <c r="QJR508"/>
      <c r="QJS508"/>
      <c r="QJT508"/>
      <c r="QJU508"/>
      <c r="QJV508"/>
      <c r="QJW508"/>
      <c r="QJX508"/>
      <c r="QJY508"/>
      <c r="QJZ508"/>
      <c r="QKA508"/>
      <c r="QKB508"/>
      <c r="QKC508"/>
      <c r="QKD508"/>
      <c r="QKE508"/>
      <c r="QKF508"/>
      <c r="QKG508"/>
      <c r="QKH508"/>
      <c r="QKI508"/>
      <c r="QKJ508"/>
      <c r="QKK508"/>
      <c r="QKL508"/>
      <c r="QKM508"/>
      <c r="QKN508"/>
      <c r="QKO508"/>
      <c r="QKP508"/>
      <c r="QKQ508"/>
      <c r="QKR508"/>
      <c r="QKS508"/>
      <c r="QKT508"/>
      <c r="QKU508"/>
      <c r="QKV508"/>
      <c r="QKW508"/>
      <c r="QKX508"/>
      <c r="QKY508"/>
      <c r="QKZ508"/>
      <c r="QLA508"/>
      <c r="QLB508"/>
      <c r="QLC508"/>
      <c r="QLD508"/>
      <c r="QLE508"/>
      <c r="QLF508"/>
      <c r="QLG508"/>
      <c r="QLH508"/>
      <c r="QLI508"/>
      <c r="QLJ508"/>
      <c r="QLK508"/>
      <c r="QLL508"/>
      <c r="QLM508"/>
      <c r="QLN508"/>
      <c r="QLO508"/>
      <c r="QLP508"/>
      <c r="QLQ508"/>
      <c r="QLR508"/>
      <c r="QLS508"/>
      <c r="QLT508"/>
      <c r="QLU508"/>
      <c r="QLV508"/>
      <c r="QLW508"/>
      <c r="QLX508"/>
      <c r="QLY508"/>
      <c r="QLZ508"/>
      <c r="QMA508"/>
      <c r="QMB508"/>
      <c r="QMC508"/>
      <c r="QMD508"/>
      <c r="QME508"/>
      <c r="QMF508"/>
      <c r="QMG508"/>
      <c r="QMH508"/>
      <c r="QMI508"/>
      <c r="QMJ508"/>
      <c r="QMK508"/>
      <c r="QML508"/>
      <c r="QMM508"/>
      <c r="QMN508"/>
      <c r="QMO508"/>
      <c r="QMP508"/>
      <c r="QMQ508"/>
      <c r="QMR508"/>
      <c r="QMS508"/>
      <c r="QMT508"/>
      <c r="QMU508"/>
      <c r="QMV508"/>
      <c r="QMW508"/>
      <c r="QMX508"/>
      <c r="QMY508"/>
      <c r="QMZ508"/>
      <c r="QNA508"/>
      <c r="QNB508"/>
      <c r="QNC508"/>
      <c r="QND508"/>
      <c r="QNE508"/>
      <c r="QNF508"/>
      <c r="QNG508"/>
      <c r="QNH508"/>
      <c r="QNI508"/>
      <c r="QNJ508"/>
      <c r="QNK508"/>
      <c r="QNL508"/>
      <c r="QNM508"/>
      <c r="QNN508"/>
      <c r="QNO508"/>
      <c r="QNP508"/>
      <c r="QNQ508"/>
      <c r="QNR508"/>
      <c r="QNS508"/>
      <c r="QNT508"/>
      <c r="QNU508"/>
      <c r="QNV508"/>
      <c r="QNW508"/>
      <c r="QNX508"/>
      <c r="QNY508"/>
      <c r="QNZ508"/>
      <c r="QOA508"/>
      <c r="QOB508"/>
      <c r="QOC508"/>
      <c r="QOD508"/>
      <c r="QOE508"/>
      <c r="QOF508"/>
      <c r="QOG508"/>
      <c r="QOH508"/>
      <c r="QOI508"/>
      <c r="QOJ508"/>
      <c r="QOK508"/>
      <c r="QOL508"/>
      <c r="QOM508"/>
      <c r="QON508"/>
      <c r="QOO508"/>
      <c r="QOP508"/>
      <c r="QOQ508"/>
      <c r="QOR508"/>
      <c r="QOS508"/>
      <c r="QOT508"/>
      <c r="QOU508"/>
      <c r="QOV508"/>
      <c r="QOW508"/>
      <c r="QOX508"/>
      <c r="QOY508"/>
      <c r="QOZ508"/>
      <c r="QPA508"/>
      <c r="QPB508"/>
      <c r="QPC508"/>
      <c r="QPD508"/>
      <c r="QPE508"/>
      <c r="QPF508"/>
      <c r="QPG508"/>
      <c r="QPH508"/>
      <c r="QPI508"/>
      <c r="QPJ508"/>
      <c r="QPK508"/>
      <c r="QPL508"/>
      <c r="QPM508"/>
      <c r="QPN508"/>
      <c r="QPO508"/>
      <c r="QPP508"/>
      <c r="QPQ508"/>
      <c r="QPR508"/>
      <c r="QPS508"/>
      <c r="QPT508"/>
      <c r="QPU508"/>
      <c r="QPV508"/>
      <c r="QPW508"/>
      <c r="QPX508"/>
      <c r="QPY508"/>
      <c r="QPZ508"/>
      <c r="QQA508"/>
      <c r="QQB508"/>
      <c r="QQC508"/>
      <c r="QQD508"/>
      <c r="QQE508"/>
      <c r="QQF508"/>
      <c r="QQG508"/>
      <c r="QQH508"/>
      <c r="QQI508"/>
      <c r="QQJ508"/>
      <c r="QQK508"/>
      <c r="QQL508"/>
      <c r="QQM508"/>
      <c r="QQN508"/>
      <c r="QQO508"/>
      <c r="QQP508"/>
      <c r="QQQ508"/>
      <c r="QQR508"/>
      <c r="QQS508"/>
      <c r="QQT508"/>
      <c r="QQU508"/>
      <c r="QQV508"/>
      <c r="QQW508"/>
      <c r="QQX508"/>
      <c r="QQY508"/>
      <c r="QQZ508"/>
      <c r="QRA508"/>
      <c r="QRB508"/>
      <c r="QRC508"/>
      <c r="QRD508"/>
      <c r="QRE508"/>
      <c r="QRF508"/>
      <c r="QRG508"/>
      <c r="QRH508"/>
      <c r="QRI508"/>
      <c r="QRJ508"/>
      <c r="QRK508"/>
      <c r="QRL508"/>
      <c r="QRM508"/>
      <c r="QRN508"/>
      <c r="QRO508"/>
      <c r="QRP508"/>
      <c r="QRQ508"/>
      <c r="QRR508"/>
      <c r="QRS508"/>
      <c r="QRT508"/>
      <c r="QRU508"/>
      <c r="QRV508"/>
      <c r="QRW508"/>
      <c r="QRX508"/>
      <c r="QRY508"/>
      <c r="QRZ508"/>
      <c r="QSA508"/>
      <c r="QSB508"/>
      <c r="QSC508"/>
      <c r="QSD508"/>
      <c r="QSE508"/>
      <c r="QSF508"/>
      <c r="QSG508"/>
      <c r="QSH508"/>
      <c r="QSI508"/>
      <c r="QSJ508"/>
      <c r="QSK508"/>
      <c r="QSL508"/>
      <c r="QSM508"/>
      <c r="QSN508"/>
      <c r="QSO508"/>
      <c r="QSP508"/>
      <c r="QSQ508"/>
      <c r="QSR508"/>
      <c r="QSS508"/>
      <c r="QST508"/>
      <c r="QSU508"/>
      <c r="QSV508"/>
      <c r="QSW508"/>
      <c r="QSX508"/>
      <c r="QSY508"/>
      <c r="QSZ508"/>
      <c r="QTA508"/>
      <c r="QTB508"/>
      <c r="QTC508"/>
      <c r="QTD508"/>
      <c r="QTE508"/>
      <c r="QTF508"/>
      <c r="QTG508"/>
      <c r="QTH508"/>
      <c r="QTI508"/>
      <c r="QTJ508"/>
      <c r="QTK508"/>
      <c r="QTL508"/>
      <c r="QTM508"/>
      <c r="QTN508"/>
      <c r="QTO508"/>
      <c r="QTP508"/>
      <c r="QTQ508"/>
      <c r="QTR508"/>
      <c r="QTS508"/>
      <c r="QTT508"/>
      <c r="QTU508"/>
      <c r="QTV508"/>
      <c r="QTW508"/>
      <c r="QTX508"/>
      <c r="QTY508"/>
      <c r="QTZ508"/>
      <c r="QUA508"/>
      <c r="QUB508"/>
      <c r="QUC508"/>
      <c r="QUD508"/>
      <c r="QUE508"/>
      <c r="QUF508"/>
      <c r="QUG508"/>
      <c r="QUH508"/>
      <c r="QUI508"/>
      <c r="QUJ508"/>
      <c r="QUK508"/>
      <c r="QUL508"/>
      <c r="QUM508"/>
      <c r="QUN508"/>
      <c r="QUO508"/>
      <c r="QUP508"/>
      <c r="QUQ508"/>
      <c r="QUR508"/>
      <c r="QUS508"/>
      <c r="QUT508"/>
      <c r="QUU508"/>
      <c r="QUV508"/>
      <c r="QUW508"/>
      <c r="QUX508"/>
      <c r="QUY508"/>
      <c r="QUZ508"/>
      <c r="QVA508"/>
      <c r="QVB508"/>
      <c r="QVC508"/>
      <c r="QVD508"/>
      <c r="QVE508"/>
      <c r="QVF508"/>
      <c r="QVG508"/>
      <c r="QVH508"/>
      <c r="QVI508"/>
      <c r="QVJ508"/>
      <c r="QVK508"/>
      <c r="QVL508"/>
      <c r="QVM508"/>
      <c r="QVN508"/>
      <c r="QVO508"/>
      <c r="QVP508"/>
      <c r="QVQ508"/>
      <c r="QVR508"/>
      <c r="QVS508"/>
      <c r="QVT508"/>
      <c r="QVU508"/>
      <c r="QVV508"/>
      <c r="QVW508"/>
      <c r="QVX508"/>
      <c r="QVY508"/>
      <c r="QVZ508"/>
      <c r="QWA508"/>
      <c r="QWB508"/>
      <c r="QWC508"/>
      <c r="QWD508"/>
      <c r="QWE508"/>
      <c r="QWF508"/>
      <c r="QWG508"/>
      <c r="QWH508"/>
      <c r="QWI508"/>
      <c r="QWJ508"/>
      <c r="QWK508"/>
      <c r="QWL508"/>
      <c r="QWM508"/>
      <c r="QWN508"/>
      <c r="QWO508"/>
      <c r="QWP508"/>
      <c r="QWQ508"/>
      <c r="QWR508"/>
      <c r="QWS508"/>
      <c r="QWT508"/>
      <c r="QWU508"/>
      <c r="QWV508"/>
      <c r="QWW508"/>
      <c r="QWX508"/>
      <c r="QWY508"/>
      <c r="QWZ508"/>
      <c r="QXA508"/>
      <c r="QXB508"/>
      <c r="QXC508"/>
      <c r="QXD508"/>
      <c r="QXE508"/>
      <c r="QXF508"/>
      <c r="QXG508"/>
      <c r="QXH508"/>
      <c r="QXI508"/>
      <c r="QXJ508"/>
      <c r="QXK508"/>
      <c r="QXL508"/>
      <c r="QXM508"/>
      <c r="QXN508"/>
      <c r="QXO508"/>
      <c r="QXP508"/>
      <c r="QXQ508"/>
      <c r="QXR508"/>
      <c r="QXS508"/>
      <c r="QXT508"/>
      <c r="QXU508"/>
      <c r="QXV508"/>
      <c r="QXW508"/>
      <c r="QXX508"/>
      <c r="QXY508"/>
      <c r="QXZ508"/>
      <c r="QYA508"/>
      <c r="QYB508"/>
      <c r="QYC508"/>
      <c r="QYD508"/>
      <c r="QYE508"/>
      <c r="QYF508"/>
      <c r="QYG508"/>
      <c r="QYH508"/>
      <c r="QYI508"/>
      <c r="QYJ508"/>
      <c r="QYK508"/>
      <c r="QYL508"/>
      <c r="QYM508"/>
      <c r="QYN508"/>
      <c r="QYO508"/>
      <c r="QYP508"/>
      <c r="QYQ508"/>
      <c r="QYR508"/>
      <c r="QYS508"/>
      <c r="QYT508"/>
      <c r="QYU508"/>
      <c r="QYV508"/>
      <c r="QYW508"/>
      <c r="QYX508"/>
      <c r="QYY508"/>
      <c r="QYZ508"/>
      <c r="QZA508"/>
      <c r="QZB508"/>
      <c r="QZC508"/>
      <c r="QZD508"/>
      <c r="QZE508"/>
      <c r="QZF508"/>
      <c r="QZG508"/>
      <c r="QZH508"/>
      <c r="QZI508"/>
      <c r="QZJ508"/>
      <c r="QZK508"/>
      <c r="QZL508"/>
      <c r="QZM508"/>
      <c r="QZN508"/>
      <c r="QZO508"/>
      <c r="QZP508"/>
      <c r="QZQ508"/>
      <c r="QZR508"/>
      <c r="QZS508"/>
      <c r="QZT508"/>
      <c r="QZU508"/>
      <c r="QZV508"/>
      <c r="QZW508"/>
      <c r="QZX508"/>
      <c r="QZY508"/>
      <c r="QZZ508"/>
      <c r="RAA508"/>
      <c r="RAB508"/>
      <c r="RAC508"/>
      <c r="RAD508"/>
      <c r="RAE508"/>
      <c r="RAF508"/>
      <c r="RAG508"/>
      <c r="RAH508"/>
      <c r="RAI508"/>
      <c r="RAJ508"/>
      <c r="RAK508"/>
      <c r="RAL508"/>
      <c r="RAM508"/>
      <c r="RAN508"/>
      <c r="RAO508"/>
      <c r="RAP508"/>
      <c r="RAQ508"/>
      <c r="RAR508"/>
      <c r="RAS508"/>
      <c r="RAT508"/>
      <c r="RAU508"/>
      <c r="RAV508"/>
      <c r="RAW508"/>
      <c r="RAX508"/>
      <c r="RAY508"/>
      <c r="RAZ508"/>
      <c r="RBA508"/>
      <c r="RBB508"/>
      <c r="RBC508"/>
      <c r="RBD508"/>
      <c r="RBE508"/>
      <c r="RBF508"/>
      <c r="RBG508"/>
      <c r="RBH508"/>
      <c r="RBI508"/>
      <c r="RBJ508"/>
      <c r="RBK508"/>
      <c r="RBL508"/>
      <c r="RBM508"/>
      <c r="RBN508"/>
      <c r="RBO508"/>
      <c r="RBP508"/>
      <c r="RBQ508"/>
      <c r="RBR508"/>
      <c r="RBS508"/>
      <c r="RBT508"/>
      <c r="RBU508"/>
      <c r="RBV508"/>
      <c r="RBW508"/>
      <c r="RBX508"/>
      <c r="RBY508"/>
      <c r="RBZ508"/>
      <c r="RCA508"/>
      <c r="RCB508"/>
      <c r="RCC508"/>
      <c r="RCD508"/>
      <c r="RCE508"/>
      <c r="RCF508"/>
      <c r="RCG508"/>
      <c r="RCH508"/>
      <c r="RCI508"/>
      <c r="RCJ508"/>
      <c r="RCK508"/>
      <c r="RCL508"/>
      <c r="RCM508"/>
      <c r="RCN508"/>
      <c r="RCO508"/>
      <c r="RCP508"/>
      <c r="RCQ508"/>
      <c r="RCR508"/>
      <c r="RCS508"/>
      <c r="RCT508"/>
      <c r="RCU508"/>
      <c r="RCV508"/>
      <c r="RCW508"/>
      <c r="RCX508"/>
      <c r="RCY508"/>
      <c r="RCZ508"/>
      <c r="RDA508"/>
      <c r="RDB508"/>
      <c r="RDC508"/>
      <c r="RDD508"/>
      <c r="RDE508"/>
      <c r="RDF508"/>
      <c r="RDG508"/>
      <c r="RDH508"/>
      <c r="RDI508"/>
      <c r="RDJ508"/>
      <c r="RDK508"/>
      <c r="RDL508"/>
      <c r="RDM508"/>
      <c r="RDN508"/>
      <c r="RDO508"/>
      <c r="RDP508"/>
      <c r="RDQ508"/>
      <c r="RDR508"/>
      <c r="RDS508"/>
      <c r="RDT508"/>
      <c r="RDU508"/>
      <c r="RDV508"/>
      <c r="RDW508"/>
      <c r="RDX508"/>
      <c r="RDY508"/>
      <c r="RDZ508"/>
      <c r="REA508"/>
      <c r="REB508"/>
      <c r="REC508"/>
      <c r="RED508"/>
      <c r="REE508"/>
      <c r="REF508"/>
      <c r="REG508"/>
      <c r="REH508"/>
      <c r="REI508"/>
      <c r="REJ508"/>
      <c r="REK508"/>
      <c r="REL508"/>
      <c r="REM508"/>
      <c r="REN508"/>
      <c r="REO508"/>
      <c r="REP508"/>
      <c r="REQ508"/>
      <c r="RER508"/>
      <c r="RES508"/>
      <c r="RET508"/>
      <c r="REU508"/>
      <c r="REV508"/>
      <c r="REW508"/>
      <c r="REX508"/>
      <c r="REY508"/>
      <c r="REZ508"/>
      <c r="RFA508"/>
      <c r="RFB508"/>
      <c r="RFC508"/>
      <c r="RFD508"/>
      <c r="RFE508"/>
      <c r="RFF508"/>
      <c r="RFG508"/>
      <c r="RFH508"/>
      <c r="RFI508"/>
      <c r="RFJ508"/>
      <c r="RFK508"/>
      <c r="RFL508"/>
      <c r="RFM508"/>
      <c r="RFN508"/>
      <c r="RFO508"/>
      <c r="RFP508"/>
      <c r="RFQ508"/>
      <c r="RFR508"/>
      <c r="RFS508"/>
      <c r="RFT508"/>
      <c r="RFU508"/>
      <c r="RFV508"/>
      <c r="RFW508"/>
      <c r="RFX508"/>
      <c r="RFY508"/>
      <c r="RFZ508"/>
      <c r="RGA508"/>
      <c r="RGB508"/>
      <c r="RGC508"/>
      <c r="RGD508"/>
      <c r="RGE508"/>
      <c r="RGF508"/>
      <c r="RGG508"/>
      <c r="RGH508"/>
      <c r="RGI508"/>
      <c r="RGJ508"/>
      <c r="RGK508"/>
      <c r="RGL508"/>
      <c r="RGM508"/>
      <c r="RGN508"/>
      <c r="RGO508"/>
      <c r="RGP508"/>
      <c r="RGQ508"/>
      <c r="RGR508"/>
      <c r="RGS508"/>
      <c r="RGT508"/>
      <c r="RGU508"/>
      <c r="RGV508"/>
      <c r="RGW508"/>
      <c r="RGX508"/>
      <c r="RGY508"/>
      <c r="RGZ508"/>
      <c r="RHA508"/>
      <c r="RHB508"/>
      <c r="RHC508"/>
      <c r="RHD508"/>
      <c r="RHE508"/>
      <c r="RHF508"/>
      <c r="RHG508"/>
      <c r="RHH508"/>
      <c r="RHI508"/>
      <c r="RHJ508"/>
      <c r="RHK508"/>
      <c r="RHL508"/>
      <c r="RHM508"/>
      <c r="RHN508"/>
      <c r="RHO508"/>
      <c r="RHP508"/>
      <c r="RHQ508"/>
      <c r="RHR508"/>
      <c r="RHS508"/>
      <c r="RHT508"/>
      <c r="RHU508"/>
      <c r="RHV508"/>
      <c r="RHW508"/>
      <c r="RHX508"/>
      <c r="RHY508"/>
      <c r="RHZ508"/>
      <c r="RIA508"/>
      <c r="RIB508"/>
      <c r="RIC508"/>
      <c r="RID508"/>
      <c r="RIE508"/>
      <c r="RIF508"/>
      <c r="RIG508"/>
      <c r="RIH508"/>
      <c r="RII508"/>
      <c r="RIJ508"/>
      <c r="RIK508"/>
      <c r="RIL508"/>
      <c r="RIM508"/>
      <c r="RIN508"/>
      <c r="RIO508"/>
      <c r="RIP508"/>
      <c r="RIQ508"/>
      <c r="RIR508"/>
      <c r="RIS508"/>
      <c r="RIT508"/>
      <c r="RIU508"/>
      <c r="RIV508"/>
      <c r="RIW508"/>
      <c r="RIX508"/>
      <c r="RIY508"/>
      <c r="RIZ508"/>
      <c r="RJA508"/>
      <c r="RJB508"/>
      <c r="RJC508"/>
      <c r="RJD508"/>
      <c r="RJE508"/>
      <c r="RJF508"/>
      <c r="RJG508"/>
      <c r="RJH508"/>
      <c r="RJI508"/>
      <c r="RJJ508"/>
      <c r="RJK508"/>
      <c r="RJL508"/>
      <c r="RJM508"/>
      <c r="RJN508"/>
      <c r="RJO508"/>
      <c r="RJP508"/>
      <c r="RJQ508"/>
      <c r="RJR508"/>
      <c r="RJS508"/>
      <c r="RJT508"/>
      <c r="RJU508"/>
      <c r="RJV508"/>
      <c r="RJW508"/>
      <c r="RJX508"/>
      <c r="RJY508"/>
      <c r="RJZ508"/>
      <c r="RKA508"/>
      <c r="RKB508"/>
      <c r="RKC508"/>
      <c r="RKD508"/>
      <c r="RKE508"/>
      <c r="RKF508"/>
      <c r="RKG508"/>
      <c r="RKH508"/>
      <c r="RKI508"/>
      <c r="RKJ508"/>
      <c r="RKK508"/>
      <c r="RKL508"/>
      <c r="RKM508"/>
      <c r="RKN508"/>
      <c r="RKO508"/>
      <c r="RKP508"/>
      <c r="RKQ508"/>
      <c r="RKR508"/>
      <c r="RKS508"/>
      <c r="RKT508"/>
      <c r="RKU508"/>
      <c r="RKV508"/>
      <c r="RKW508"/>
      <c r="RKX508"/>
      <c r="RKY508"/>
      <c r="RKZ508"/>
      <c r="RLA508"/>
      <c r="RLB508"/>
      <c r="RLC508"/>
      <c r="RLD508"/>
      <c r="RLE508"/>
      <c r="RLF508"/>
      <c r="RLG508"/>
      <c r="RLH508"/>
      <c r="RLI508"/>
      <c r="RLJ508"/>
      <c r="RLK508"/>
      <c r="RLL508"/>
      <c r="RLM508"/>
      <c r="RLN508"/>
      <c r="RLO508"/>
      <c r="RLP508"/>
      <c r="RLQ508"/>
      <c r="RLR508"/>
      <c r="RLS508"/>
      <c r="RLT508"/>
      <c r="RLU508"/>
      <c r="RLV508"/>
      <c r="RLW508"/>
      <c r="RLX508"/>
      <c r="RLY508"/>
      <c r="RLZ508"/>
      <c r="RMA508"/>
      <c r="RMB508"/>
      <c r="RMC508"/>
      <c r="RMD508"/>
      <c r="RME508"/>
      <c r="RMF508"/>
      <c r="RMG508"/>
      <c r="RMH508"/>
      <c r="RMI508"/>
      <c r="RMJ508"/>
      <c r="RMK508"/>
      <c r="RML508"/>
      <c r="RMM508"/>
      <c r="RMN508"/>
      <c r="RMO508"/>
      <c r="RMP508"/>
      <c r="RMQ508"/>
      <c r="RMR508"/>
      <c r="RMS508"/>
      <c r="RMT508"/>
      <c r="RMU508"/>
      <c r="RMV508"/>
      <c r="RMW508"/>
      <c r="RMX508"/>
      <c r="RMY508"/>
      <c r="RMZ508"/>
      <c r="RNA508"/>
      <c r="RNB508"/>
      <c r="RNC508"/>
      <c r="RND508"/>
      <c r="RNE508"/>
      <c r="RNF508"/>
      <c r="RNG508"/>
      <c r="RNH508"/>
      <c r="RNI508"/>
      <c r="RNJ508"/>
      <c r="RNK508"/>
      <c r="RNL508"/>
      <c r="RNM508"/>
      <c r="RNN508"/>
      <c r="RNO508"/>
      <c r="RNP508"/>
      <c r="RNQ508"/>
      <c r="RNR508"/>
      <c r="RNS508"/>
      <c r="RNT508"/>
      <c r="RNU508"/>
      <c r="RNV508"/>
      <c r="RNW508"/>
      <c r="RNX508"/>
      <c r="RNY508"/>
      <c r="RNZ508"/>
      <c r="ROA508"/>
      <c r="ROB508"/>
      <c r="ROC508"/>
      <c r="ROD508"/>
      <c r="ROE508"/>
      <c r="ROF508"/>
      <c r="ROG508"/>
      <c r="ROH508"/>
      <c r="ROI508"/>
      <c r="ROJ508"/>
      <c r="ROK508"/>
      <c r="ROL508"/>
      <c r="ROM508"/>
      <c r="RON508"/>
      <c r="ROO508"/>
      <c r="ROP508"/>
      <c r="ROQ508"/>
      <c r="ROR508"/>
      <c r="ROS508"/>
      <c r="ROT508"/>
      <c r="ROU508"/>
      <c r="ROV508"/>
      <c r="ROW508"/>
      <c r="ROX508"/>
      <c r="ROY508"/>
      <c r="ROZ508"/>
      <c r="RPA508"/>
      <c r="RPB508"/>
      <c r="RPC508"/>
      <c r="RPD508"/>
      <c r="RPE508"/>
      <c r="RPF508"/>
      <c r="RPG508"/>
      <c r="RPH508"/>
      <c r="RPI508"/>
      <c r="RPJ508"/>
      <c r="RPK508"/>
      <c r="RPL508"/>
      <c r="RPM508"/>
      <c r="RPN508"/>
      <c r="RPO508"/>
      <c r="RPP508"/>
      <c r="RPQ508"/>
      <c r="RPR508"/>
      <c r="RPS508"/>
      <c r="RPT508"/>
      <c r="RPU508"/>
      <c r="RPV508"/>
      <c r="RPW508"/>
      <c r="RPX508"/>
      <c r="RPY508"/>
      <c r="RPZ508"/>
      <c r="RQA508"/>
      <c r="RQB508"/>
      <c r="RQC508"/>
      <c r="RQD508"/>
      <c r="RQE508"/>
      <c r="RQF508"/>
      <c r="RQG508"/>
      <c r="RQH508"/>
      <c r="RQI508"/>
      <c r="RQJ508"/>
      <c r="RQK508"/>
      <c r="RQL508"/>
      <c r="RQM508"/>
      <c r="RQN508"/>
      <c r="RQO508"/>
      <c r="RQP508"/>
      <c r="RQQ508"/>
      <c r="RQR508"/>
      <c r="RQS508"/>
      <c r="RQT508"/>
      <c r="RQU508"/>
      <c r="RQV508"/>
      <c r="RQW508"/>
      <c r="RQX508"/>
      <c r="RQY508"/>
      <c r="RQZ508"/>
      <c r="RRA508"/>
      <c r="RRB508"/>
      <c r="RRC508"/>
      <c r="RRD508"/>
      <c r="RRE508"/>
      <c r="RRF508"/>
      <c r="RRG508"/>
      <c r="RRH508"/>
      <c r="RRI508"/>
      <c r="RRJ508"/>
      <c r="RRK508"/>
      <c r="RRL508"/>
      <c r="RRM508"/>
      <c r="RRN508"/>
      <c r="RRO508"/>
      <c r="RRP508"/>
      <c r="RRQ508"/>
      <c r="RRR508"/>
      <c r="RRS508"/>
      <c r="RRT508"/>
      <c r="RRU508"/>
      <c r="RRV508"/>
      <c r="RRW508"/>
      <c r="RRX508"/>
      <c r="RRY508"/>
      <c r="RRZ508"/>
      <c r="RSA508"/>
      <c r="RSB508"/>
      <c r="RSC508"/>
      <c r="RSD508"/>
      <c r="RSE508"/>
      <c r="RSF508"/>
      <c r="RSG508"/>
      <c r="RSH508"/>
      <c r="RSI508"/>
      <c r="RSJ508"/>
      <c r="RSK508"/>
      <c r="RSL508"/>
      <c r="RSM508"/>
      <c r="RSN508"/>
      <c r="RSO508"/>
      <c r="RSP508"/>
      <c r="RSQ508"/>
      <c r="RSR508"/>
      <c r="RSS508"/>
      <c r="RST508"/>
      <c r="RSU508"/>
      <c r="RSV508"/>
      <c r="RSW508"/>
      <c r="RSX508"/>
      <c r="RSY508"/>
      <c r="RSZ508"/>
      <c r="RTA508"/>
      <c r="RTB508"/>
      <c r="RTC508"/>
      <c r="RTD508"/>
      <c r="RTE508"/>
      <c r="RTF508"/>
      <c r="RTG508"/>
      <c r="RTH508"/>
      <c r="RTI508"/>
      <c r="RTJ508"/>
      <c r="RTK508"/>
      <c r="RTL508"/>
      <c r="RTM508"/>
      <c r="RTN508"/>
      <c r="RTO508"/>
      <c r="RTP508"/>
      <c r="RTQ508"/>
      <c r="RTR508"/>
      <c r="RTS508"/>
      <c r="RTT508"/>
      <c r="RTU508"/>
      <c r="RTV508"/>
      <c r="RTW508"/>
      <c r="RTX508"/>
      <c r="RTY508"/>
      <c r="RTZ508"/>
      <c r="RUA508"/>
      <c r="RUB508"/>
      <c r="RUC508"/>
      <c r="RUD508"/>
      <c r="RUE508"/>
      <c r="RUF508"/>
      <c r="RUG508"/>
      <c r="RUH508"/>
      <c r="RUI508"/>
      <c r="RUJ508"/>
      <c r="RUK508"/>
      <c r="RUL508"/>
      <c r="RUM508"/>
      <c r="RUN508"/>
      <c r="RUO508"/>
      <c r="RUP508"/>
      <c r="RUQ508"/>
      <c r="RUR508"/>
      <c r="RUS508"/>
      <c r="RUT508"/>
      <c r="RUU508"/>
      <c r="RUV508"/>
      <c r="RUW508"/>
      <c r="RUX508"/>
      <c r="RUY508"/>
      <c r="RUZ508"/>
      <c r="RVA508"/>
      <c r="RVB508"/>
      <c r="RVC508"/>
      <c r="RVD508"/>
      <c r="RVE508"/>
      <c r="RVF508"/>
      <c r="RVG508"/>
      <c r="RVH508"/>
      <c r="RVI508"/>
      <c r="RVJ508"/>
      <c r="RVK508"/>
      <c r="RVL508"/>
      <c r="RVM508"/>
      <c r="RVN508"/>
      <c r="RVO508"/>
      <c r="RVP508"/>
      <c r="RVQ508"/>
      <c r="RVR508"/>
      <c r="RVS508"/>
      <c r="RVT508"/>
      <c r="RVU508"/>
      <c r="RVV508"/>
      <c r="RVW508"/>
      <c r="RVX508"/>
      <c r="RVY508"/>
      <c r="RVZ508"/>
      <c r="RWA508"/>
      <c r="RWB508"/>
      <c r="RWC508"/>
      <c r="RWD508"/>
      <c r="RWE508"/>
      <c r="RWF508"/>
      <c r="RWG508"/>
      <c r="RWH508"/>
      <c r="RWI508"/>
      <c r="RWJ508"/>
      <c r="RWK508"/>
      <c r="RWL508"/>
      <c r="RWM508"/>
      <c r="RWN508"/>
      <c r="RWO508"/>
      <c r="RWP508"/>
      <c r="RWQ508"/>
      <c r="RWR508"/>
      <c r="RWS508"/>
      <c r="RWT508"/>
      <c r="RWU508"/>
      <c r="RWV508"/>
      <c r="RWW508"/>
      <c r="RWX508"/>
      <c r="RWY508"/>
      <c r="RWZ508"/>
      <c r="RXA508"/>
      <c r="RXB508"/>
      <c r="RXC508"/>
      <c r="RXD508"/>
      <c r="RXE508"/>
      <c r="RXF508"/>
      <c r="RXG508"/>
      <c r="RXH508"/>
      <c r="RXI508"/>
      <c r="RXJ508"/>
      <c r="RXK508"/>
      <c r="RXL508"/>
      <c r="RXM508"/>
      <c r="RXN508"/>
      <c r="RXO508"/>
      <c r="RXP508"/>
      <c r="RXQ508"/>
      <c r="RXR508"/>
      <c r="RXS508"/>
      <c r="RXT508"/>
      <c r="RXU508"/>
      <c r="RXV508"/>
      <c r="RXW508"/>
      <c r="RXX508"/>
      <c r="RXY508"/>
      <c r="RXZ508"/>
      <c r="RYA508"/>
      <c r="RYB508"/>
      <c r="RYC508"/>
      <c r="RYD508"/>
      <c r="RYE508"/>
      <c r="RYF508"/>
      <c r="RYG508"/>
      <c r="RYH508"/>
      <c r="RYI508"/>
      <c r="RYJ508"/>
      <c r="RYK508"/>
      <c r="RYL508"/>
      <c r="RYM508"/>
      <c r="RYN508"/>
      <c r="RYO508"/>
      <c r="RYP508"/>
      <c r="RYQ508"/>
      <c r="RYR508"/>
      <c r="RYS508"/>
      <c r="RYT508"/>
      <c r="RYU508"/>
      <c r="RYV508"/>
      <c r="RYW508"/>
      <c r="RYX508"/>
      <c r="RYY508"/>
      <c r="RYZ508"/>
      <c r="RZA508"/>
      <c r="RZB508"/>
      <c r="RZC508"/>
      <c r="RZD508"/>
      <c r="RZE508"/>
      <c r="RZF508"/>
      <c r="RZG508"/>
      <c r="RZH508"/>
      <c r="RZI508"/>
      <c r="RZJ508"/>
      <c r="RZK508"/>
      <c r="RZL508"/>
      <c r="RZM508"/>
      <c r="RZN508"/>
      <c r="RZO508"/>
      <c r="RZP508"/>
      <c r="RZQ508"/>
      <c r="RZR508"/>
      <c r="RZS508"/>
      <c r="RZT508"/>
      <c r="RZU508"/>
      <c r="RZV508"/>
      <c r="RZW508"/>
      <c r="RZX508"/>
      <c r="RZY508"/>
      <c r="RZZ508"/>
      <c r="SAA508"/>
      <c r="SAB508"/>
      <c r="SAC508"/>
      <c r="SAD508"/>
      <c r="SAE508"/>
      <c r="SAF508"/>
      <c r="SAG508"/>
      <c r="SAH508"/>
      <c r="SAI508"/>
      <c r="SAJ508"/>
      <c r="SAK508"/>
      <c r="SAL508"/>
      <c r="SAM508"/>
      <c r="SAN508"/>
      <c r="SAO508"/>
      <c r="SAP508"/>
      <c r="SAQ508"/>
      <c r="SAR508"/>
      <c r="SAS508"/>
      <c r="SAT508"/>
      <c r="SAU508"/>
      <c r="SAV508"/>
      <c r="SAW508"/>
      <c r="SAX508"/>
      <c r="SAY508"/>
      <c r="SAZ508"/>
      <c r="SBA508"/>
      <c r="SBB508"/>
      <c r="SBC508"/>
      <c r="SBD508"/>
      <c r="SBE508"/>
      <c r="SBF508"/>
      <c r="SBG508"/>
      <c r="SBH508"/>
      <c r="SBI508"/>
      <c r="SBJ508"/>
      <c r="SBK508"/>
      <c r="SBL508"/>
      <c r="SBM508"/>
      <c r="SBN508"/>
      <c r="SBO508"/>
      <c r="SBP508"/>
      <c r="SBQ508"/>
      <c r="SBR508"/>
      <c r="SBS508"/>
      <c r="SBT508"/>
      <c r="SBU508"/>
      <c r="SBV508"/>
      <c r="SBW508"/>
      <c r="SBX508"/>
      <c r="SBY508"/>
      <c r="SBZ508"/>
      <c r="SCA508"/>
      <c r="SCB508"/>
      <c r="SCC508"/>
      <c r="SCD508"/>
      <c r="SCE508"/>
      <c r="SCF508"/>
      <c r="SCG508"/>
      <c r="SCH508"/>
      <c r="SCI508"/>
      <c r="SCJ508"/>
      <c r="SCK508"/>
      <c r="SCL508"/>
      <c r="SCM508"/>
      <c r="SCN508"/>
      <c r="SCO508"/>
      <c r="SCP508"/>
      <c r="SCQ508"/>
      <c r="SCR508"/>
      <c r="SCS508"/>
      <c r="SCT508"/>
      <c r="SCU508"/>
      <c r="SCV508"/>
      <c r="SCW508"/>
      <c r="SCX508"/>
      <c r="SCY508"/>
      <c r="SCZ508"/>
      <c r="SDA508"/>
      <c r="SDB508"/>
      <c r="SDC508"/>
      <c r="SDD508"/>
      <c r="SDE508"/>
      <c r="SDF508"/>
      <c r="SDG508"/>
      <c r="SDH508"/>
      <c r="SDI508"/>
      <c r="SDJ508"/>
      <c r="SDK508"/>
      <c r="SDL508"/>
      <c r="SDM508"/>
      <c r="SDN508"/>
      <c r="SDO508"/>
      <c r="SDP508"/>
      <c r="SDQ508"/>
      <c r="SDR508"/>
      <c r="SDS508"/>
      <c r="SDT508"/>
      <c r="SDU508"/>
      <c r="SDV508"/>
      <c r="SDW508"/>
      <c r="SDX508"/>
      <c r="SDY508"/>
      <c r="SDZ508"/>
      <c r="SEA508"/>
      <c r="SEB508"/>
      <c r="SEC508"/>
      <c r="SED508"/>
      <c r="SEE508"/>
      <c r="SEF508"/>
      <c r="SEG508"/>
      <c r="SEH508"/>
      <c r="SEI508"/>
      <c r="SEJ508"/>
      <c r="SEK508"/>
      <c r="SEL508"/>
      <c r="SEM508"/>
      <c r="SEN508"/>
      <c r="SEO508"/>
      <c r="SEP508"/>
      <c r="SEQ508"/>
      <c r="SER508"/>
      <c r="SES508"/>
      <c r="SET508"/>
      <c r="SEU508"/>
      <c r="SEV508"/>
      <c r="SEW508"/>
      <c r="SEX508"/>
      <c r="SEY508"/>
      <c r="SEZ508"/>
      <c r="SFA508"/>
      <c r="SFB508"/>
      <c r="SFC508"/>
      <c r="SFD508"/>
      <c r="SFE508"/>
      <c r="SFF508"/>
      <c r="SFG508"/>
      <c r="SFH508"/>
      <c r="SFI508"/>
      <c r="SFJ508"/>
      <c r="SFK508"/>
      <c r="SFL508"/>
      <c r="SFM508"/>
      <c r="SFN508"/>
      <c r="SFO508"/>
      <c r="SFP508"/>
      <c r="SFQ508"/>
      <c r="SFR508"/>
      <c r="SFS508"/>
      <c r="SFT508"/>
      <c r="SFU508"/>
      <c r="SFV508"/>
      <c r="SFW508"/>
      <c r="SFX508"/>
      <c r="SFY508"/>
      <c r="SFZ508"/>
      <c r="SGA508"/>
      <c r="SGB508"/>
      <c r="SGC508"/>
      <c r="SGD508"/>
      <c r="SGE508"/>
      <c r="SGF508"/>
      <c r="SGG508"/>
      <c r="SGH508"/>
      <c r="SGI508"/>
      <c r="SGJ508"/>
      <c r="SGK508"/>
      <c r="SGL508"/>
      <c r="SGM508"/>
      <c r="SGN508"/>
      <c r="SGO508"/>
      <c r="SGP508"/>
      <c r="SGQ508"/>
      <c r="SGR508"/>
      <c r="SGS508"/>
      <c r="SGT508"/>
      <c r="SGU508"/>
      <c r="SGV508"/>
      <c r="SGW508"/>
      <c r="SGX508"/>
      <c r="SGY508"/>
      <c r="SGZ508"/>
      <c r="SHA508"/>
      <c r="SHB508"/>
      <c r="SHC508"/>
      <c r="SHD508"/>
      <c r="SHE508"/>
      <c r="SHF508"/>
      <c r="SHG508"/>
      <c r="SHH508"/>
      <c r="SHI508"/>
      <c r="SHJ508"/>
      <c r="SHK508"/>
      <c r="SHL508"/>
      <c r="SHM508"/>
      <c r="SHN508"/>
      <c r="SHO508"/>
      <c r="SHP508"/>
      <c r="SHQ508"/>
      <c r="SHR508"/>
      <c r="SHS508"/>
      <c r="SHT508"/>
      <c r="SHU508"/>
      <c r="SHV508"/>
      <c r="SHW508"/>
      <c r="SHX508"/>
      <c r="SHY508"/>
      <c r="SHZ508"/>
      <c r="SIA508"/>
      <c r="SIB508"/>
      <c r="SIC508"/>
      <c r="SID508"/>
      <c r="SIE508"/>
      <c r="SIF508"/>
      <c r="SIG508"/>
      <c r="SIH508"/>
      <c r="SII508"/>
      <c r="SIJ508"/>
      <c r="SIK508"/>
      <c r="SIL508"/>
      <c r="SIM508"/>
      <c r="SIN508"/>
      <c r="SIO508"/>
      <c r="SIP508"/>
      <c r="SIQ508"/>
      <c r="SIR508"/>
      <c r="SIS508"/>
      <c r="SIT508"/>
      <c r="SIU508"/>
      <c r="SIV508"/>
      <c r="SIW508"/>
      <c r="SIX508"/>
      <c r="SIY508"/>
      <c r="SIZ508"/>
      <c r="SJA508"/>
      <c r="SJB508"/>
      <c r="SJC508"/>
      <c r="SJD508"/>
      <c r="SJE508"/>
      <c r="SJF508"/>
      <c r="SJG508"/>
      <c r="SJH508"/>
      <c r="SJI508"/>
      <c r="SJJ508"/>
      <c r="SJK508"/>
      <c r="SJL508"/>
      <c r="SJM508"/>
      <c r="SJN508"/>
      <c r="SJO508"/>
      <c r="SJP508"/>
      <c r="SJQ508"/>
      <c r="SJR508"/>
      <c r="SJS508"/>
      <c r="SJT508"/>
      <c r="SJU508"/>
      <c r="SJV508"/>
      <c r="SJW508"/>
      <c r="SJX508"/>
      <c r="SJY508"/>
      <c r="SJZ508"/>
      <c r="SKA508"/>
      <c r="SKB508"/>
      <c r="SKC508"/>
      <c r="SKD508"/>
      <c r="SKE508"/>
      <c r="SKF508"/>
      <c r="SKG508"/>
      <c r="SKH508"/>
      <c r="SKI508"/>
      <c r="SKJ508"/>
      <c r="SKK508"/>
      <c r="SKL508"/>
      <c r="SKM508"/>
      <c r="SKN508"/>
      <c r="SKO508"/>
      <c r="SKP508"/>
      <c r="SKQ508"/>
      <c r="SKR508"/>
      <c r="SKS508"/>
      <c r="SKT508"/>
      <c r="SKU508"/>
      <c r="SKV508"/>
      <c r="SKW508"/>
      <c r="SKX508"/>
      <c r="SKY508"/>
      <c r="SKZ508"/>
      <c r="SLA508"/>
      <c r="SLB508"/>
      <c r="SLC508"/>
      <c r="SLD508"/>
      <c r="SLE508"/>
      <c r="SLF508"/>
      <c r="SLG508"/>
      <c r="SLH508"/>
      <c r="SLI508"/>
      <c r="SLJ508"/>
      <c r="SLK508"/>
      <c r="SLL508"/>
      <c r="SLM508"/>
      <c r="SLN508"/>
      <c r="SLO508"/>
      <c r="SLP508"/>
      <c r="SLQ508"/>
      <c r="SLR508"/>
      <c r="SLS508"/>
      <c r="SLT508"/>
      <c r="SLU508"/>
      <c r="SLV508"/>
      <c r="SLW508"/>
      <c r="SLX508"/>
      <c r="SLY508"/>
      <c r="SLZ508"/>
      <c r="SMA508"/>
      <c r="SMB508"/>
      <c r="SMC508"/>
      <c r="SMD508"/>
      <c r="SME508"/>
      <c r="SMF508"/>
      <c r="SMG508"/>
      <c r="SMH508"/>
      <c r="SMI508"/>
      <c r="SMJ508"/>
      <c r="SMK508"/>
      <c r="SML508"/>
      <c r="SMM508"/>
      <c r="SMN508"/>
      <c r="SMO508"/>
      <c r="SMP508"/>
      <c r="SMQ508"/>
      <c r="SMR508"/>
      <c r="SMS508"/>
      <c r="SMT508"/>
      <c r="SMU508"/>
      <c r="SMV508"/>
      <c r="SMW508"/>
      <c r="SMX508"/>
      <c r="SMY508"/>
      <c r="SMZ508"/>
      <c r="SNA508"/>
      <c r="SNB508"/>
      <c r="SNC508"/>
      <c r="SND508"/>
      <c r="SNE508"/>
      <c r="SNF508"/>
      <c r="SNG508"/>
      <c r="SNH508"/>
      <c r="SNI508"/>
      <c r="SNJ508"/>
      <c r="SNK508"/>
      <c r="SNL508"/>
      <c r="SNM508"/>
      <c r="SNN508"/>
      <c r="SNO508"/>
      <c r="SNP508"/>
      <c r="SNQ508"/>
      <c r="SNR508"/>
      <c r="SNS508"/>
      <c r="SNT508"/>
      <c r="SNU508"/>
      <c r="SNV508"/>
      <c r="SNW508"/>
      <c r="SNX508"/>
      <c r="SNY508"/>
      <c r="SNZ508"/>
      <c r="SOA508"/>
      <c r="SOB508"/>
      <c r="SOC508"/>
      <c r="SOD508"/>
      <c r="SOE508"/>
      <c r="SOF508"/>
      <c r="SOG508"/>
      <c r="SOH508"/>
      <c r="SOI508"/>
      <c r="SOJ508"/>
      <c r="SOK508"/>
      <c r="SOL508"/>
      <c r="SOM508"/>
      <c r="SON508"/>
      <c r="SOO508"/>
      <c r="SOP508"/>
      <c r="SOQ508"/>
      <c r="SOR508"/>
      <c r="SOS508"/>
      <c r="SOT508"/>
      <c r="SOU508"/>
      <c r="SOV508"/>
      <c r="SOW508"/>
      <c r="SOX508"/>
      <c r="SOY508"/>
      <c r="SOZ508"/>
      <c r="SPA508"/>
      <c r="SPB508"/>
      <c r="SPC508"/>
      <c r="SPD508"/>
      <c r="SPE508"/>
      <c r="SPF508"/>
      <c r="SPG508"/>
      <c r="SPH508"/>
      <c r="SPI508"/>
      <c r="SPJ508"/>
      <c r="SPK508"/>
      <c r="SPL508"/>
      <c r="SPM508"/>
      <c r="SPN508"/>
      <c r="SPO508"/>
      <c r="SPP508"/>
      <c r="SPQ508"/>
      <c r="SPR508"/>
      <c r="SPS508"/>
      <c r="SPT508"/>
      <c r="SPU508"/>
      <c r="SPV508"/>
      <c r="SPW508"/>
      <c r="SPX508"/>
      <c r="SPY508"/>
      <c r="SPZ508"/>
      <c r="SQA508"/>
      <c r="SQB508"/>
      <c r="SQC508"/>
      <c r="SQD508"/>
      <c r="SQE508"/>
      <c r="SQF508"/>
      <c r="SQG508"/>
      <c r="SQH508"/>
      <c r="SQI508"/>
      <c r="SQJ508"/>
      <c r="SQK508"/>
      <c r="SQL508"/>
      <c r="SQM508"/>
      <c r="SQN508"/>
      <c r="SQO508"/>
      <c r="SQP508"/>
      <c r="SQQ508"/>
      <c r="SQR508"/>
      <c r="SQS508"/>
      <c r="SQT508"/>
      <c r="SQU508"/>
      <c r="SQV508"/>
      <c r="SQW508"/>
      <c r="SQX508"/>
      <c r="SQY508"/>
      <c r="SQZ508"/>
      <c r="SRA508"/>
      <c r="SRB508"/>
      <c r="SRC508"/>
      <c r="SRD508"/>
      <c r="SRE508"/>
      <c r="SRF508"/>
      <c r="SRG508"/>
      <c r="SRH508"/>
      <c r="SRI508"/>
      <c r="SRJ508"/>
      <c r="SRK508"/>
      <c r="SRL508"/>
      <c r="SRM508"/>
      <c r="SRN508"/>
      <c r="SRO508"/>
      <c r="SRP508"/>
      <c r="SRQ508"/>
      <c r="SRR508"/>
      <c r="SRS508"/>
      <c r="SRT508"/>
      <c r="SRU508"/>
      <c r="SRV508"/>
      <c r="SRW508"/>
      <c r="SRX508"/>
      <c r="SRY508"/>
      <c r="SRZ508"/>
      <c r="SSA508"/>
      <c r="SSB508"/>
      <c r="SSC508"/>
      <c r="SSD508"/>
      <c r="SSE508"/>
      <c r="SSF508"/>
      <c r="SSG508"/>
      <c r="SSH508"/>
      <c r="SSI508"/>
      <c r="SSJ508"/>
      <c r="SSK508"/>
      <c r="SSL508"/>
      <c r="SSM508"/>
      <c r="SSN508"/>
      <c r="SSO508"/>
      <c r="SSP508"/>
      <c r="SSQ508"/>
      <c r="SSR508"/>
      <c r="SSS508"/>
      <c r="SST508"/>
      <c r="SSU508"/>
      <c r="SSV508"/>
      <c r="SSW508"/>
      <c r="SSX508"/>
      <c r="SSY508"/>
      <c r="SSZ508"/>
      <c r="STA508"/>
      <c r="STB508"/>
      <c r="STC508"/>
      <c r="STD508"/>
      <c r="STE508"/>
      <c r="STF508"/>
      <c r="STG508"/>
      <c r="STH508"/>
      <c r="STI508"/>
      <c r="STJ508"/>
      <c r="STK508"/>
      <c r="STL508"/>
      <c r="STM508"/>
      <c r="STN508"/>
      <c r="STO508"/>
      <c r="STP508"/>
      <c r="STQ508"/>
      <c r="STR508"/>
      <c r="STS508"/>
      <c r="STT508"/>
      <c r="STU508"/>
      <c r="STV508"/>
      <c r="STW508"/>
      <c r="STX508"/>
      <c r="STY508"/>
      <c r="STZ508"/>
      <c r="SUA508"/>
      <c r="SUB508"/>
      <c r="SUC508"/>
      <c r="SUD508"/>
      <c r="SUE508"/>
      <c r="SUF508"/>
      <c r="SUG508"/>
      <c r="SUH508"/>
      <c r="SUI508"/>
      <c r="SUJ508"/>
      <c r="SUK508"/>
      <c r="SUL508"/>
      <c r="SUM508"/>
      <c r="SUN508"/>
      <c r="SUO508"/>
      <c r="SUP508"/>
      <c r="SUQ508"/>
      <c r="SUR508"/>
      <c r="SUS508"/>
      <c r="SUT508"/>
      <c r="SUU508"/>
      <c r="SUV508"/>
      <c r="SUW508"/>
      <c r="SUX508"/>
      <c r="SUY508"/>
      <c r="SUZ508"/>
      <c r="SVA508"/>
      <c r="SVB508"/>
      <c r="SVC508"/>
      <c r="SVD508"/>
      <c r="SVE508"/>
      <c r="SVF508"/>
      <c r="SVG508"/>
      <c r="SVH508"/>
      <c r="SVI508"/>
      <c r="SVJ508"/>
      <c r="SVK508"/>
      <c r="SVL508"/>
      <c r="SVM508"/>
      <c r="SVN508"/>
      <c r="SVO508"/>
      <c r="SVP508"/>
      <c r="SVQ508"/>
      <c r="SVR508"/>
      <c r="SVS508"/>
      <c r="SVT508"/>
      <c r="SVU508"/>
      <c r="SVV508"/>
      <c r="SVW508"/>
      <c r="SVX508"/>
      <c r="SVY508"/>
      <c r="SVZ508"/>
      <c r="SWA508"/>
      <c r="SWB508"/>
      <c r="SWC508"/>
      <c r="SWD508"/>
      <c r="SWE508"/>
      <c r="SWF508"/>
      <c r="SWG508"/>
      <c r="SWH508"/>
      <c r="SWI508"/>
      <c r="SWJ508"/>
      <c r="SWK508"/>
      <c r="SWL508"/>
      <c r="SWM508"/>
      <c r="SWN508"/>
      <c r="SWO508"/>
      <c r="SWP508"/>
      <c r="SWQ508"/>
      <c r="SWR508"/>
      <c r="SWS508"/>
      <c r="SWT508"/>
      <c r="SWU508"/>
      <c r="SWV508"/>
      <c r="SWW508"/>
      <c r="SWX508"/>
      <c r="SWY508"/>
      <c r="SWZ508"/>
      <c r="SXA508"/>
      <c r="SXB508"/>
      <c r="SXC508"/>
      <c r="SXD508"/>
      <c r="SXE508"/>
      <c r="SXF508"/>
      <c r="SXG508"/>
      <c r="SXH508"/>
      <c r="SXI508"/>
      <c r="SXJ508"/>
      <c r="SXK508"/>
      <c r="SXL508"/>
      <c r="SXM508"/>
      <c r="SXN508"/>
      <c r="SXO508"/>
      <c r="SXP508"/>
      <c r="SXQ508"/>
      <c r="SXR508"/>
      <c r="SXS508"/>
      <c r="SXT508"/>
      <c r="SXU508"/>
      <c r="SXV508"/>
      <c r="SXW508"/>
      <c r="SXX508"/>
      <c r="SXY508"/>
      <c r="SXZ508"/>
      <c r="SYA508"/>
      <c r="SYB508"/>
      <c r="SYC508"/>
      <c r="SYD508"/>
      <c r="SYE508"/>
      <c r="SYF508"/>
      <c r="SYG508"/>
      <c r="SYH508"/>
      <c r="SYI508"/>
      <c r="SYJ508"/>
      <c r="SYK508"/>
      <c r="SYL508"/>
      <c r="SYM508"/>
      <c r="SYN508"/>
      <c r="SYO508"/>
      <c r="SYP508"/>
      <c r="SYQ508"/>
      <c r="SYR508"/>
      <c r="SYS508"/>
      <c r="SYT508"/>
      <c r="SYU508"/>
      <c r="SYV508"/>
      <c r="SYW508"/>
      <c r="SYX508"/>
      <c r="SYY508"/>
      <c r="SYZ508"/>
      <c r="SZA508"/>
      <c r="SZB508"/>
      <c r="SZC508"/>
      <c r="SZD508"/>
      <c r="SZE508"/>
      <c r="SZF508"/>
      <c r="SZG508"/>
      <c r="SZH508"/>
      <c r="SZI508"/>
      <c r="SZJ508"/>
      <c r="SZK508"/>
      <c r="SZL508"/>
      <c r="SZM508"/>
      <c r="SZN508"/>
      <c r="SZO508"/>
      <c r="SZP508"/>
      <c r="SZQ508"/>
      <c r="SZR508"/>
      <c r="SZS508"/>
      <c r="SZT508"/>
      <c r="SZU508"/>
      <c r="SZV508"/>
      <c r="SZW508"/>
      <c r="SZX508"/>
      <c r="SZY508"/>
      <c r="SZZ508"/>
      <c r="TAA508"/>
      <c r="TAB508"/>
      <c r="TAC508"/>
      <c r="TAD508"/>
      <c r="TAE508"/>
      <c r="TAF508"/>
      <c r="TAG508"/>
      <c r="TAH508"/>
      <c r="TAI508"/>
      <c r="TAJ508"/>
      <c r="TAK508"/>
      <c r="TAL508"/>
      <c r="TAM508"/>
      <c r="TAN508"/>
      <c r="TAO508"/>
      <c r="TAP508"/>
      <c r="TAQ508"/>
      <c r="TAR508"/>
      <c r="TAS508"/>
      <c r="TAT508"/>
      <c r="TAU508"/>
      <c r="TAV508"/>
      <c r="TAW508"/>
      <c r="TAX508"/>
      <c r="TAY508"/>
      <c r="TAZ508"/>
      <c r="TBA508"/>
      <c r="TBB508"/>
      <c r="TBC508"/>
      <c r="TBD508"/>
      <c r="TBE508"/>
      <c r="TBF508"/>
      <c r="TBG508"/>
      <c r="TBH508"/>
      <c r="TBI508"/>
      <c r="TBJ508"/>
      <c r="TBK508"/>
      <c r="TBL508"/>
      <c r="TBM508"/>
      <c r="TBN508"/>
      <c r="TBO508"/>
      <c r="TBP508"/>
      <c r="TBQ508"/>
      <c r="TBR508"/>
      <c r="TBS508"/>
      <c r="TBT508"/>
      <c r="TBU508"/>
      <c r="TBV508"/>
      <c r="TBW508"/>
      <c r="TBX508"/>
      <c r="TBY508"/>
      <c r="TBZ508"/>
      <c r="TCA508"/>
      <c r="TCB508"/>
      <c r="TCC508"/>
      <c r="TCD508"/>
      <c r="TCE508"/>
      <c r="TCF508"/>
      <c r="TCG508"/>
      <c r="TCH508"/>
      <c r="TCI508"/>
      <c r="TCJ508"/>
      <c r="TCK508"/>
      <c r="TCL508"/>
      <c r="TCM508"/>
      <c r="TCN508"/>
      <c r="TCO508"/>
      <c r="TCP508"/>
      <c r="TCQ508"/>
      <c r="TCR508"/>
      <c r="TCS508"/>
      <c r="TCT508"/>
      <c r="TCU508"/>
      <c r="TCV508"/>
      <c r="TCW508"/>
      <c r="TCX508"/>
      <c r="TCY508"/>
      <c r="TCZ508"/>
      <c r="TDA508"/>
      <c r="TDB508"/>
      <c r="TDC508"/>
      <c r="TDD508"/>
      <c r="TDE508"/>
      <c r="TDF508"/>
      <c r="TDG508"/>
      <c r="TDH508"/>
      <c r="TDI508"/>
      <c r="TDJ508"/>
      <c r="TDK508"/>
      <c r="TDL508"/>
      <c r="TDM508"/>
      <c r="TDN508"/>
      <c r="TDO508"/>
      <c r="TDP508"/>
      <c r="TDQ508"/>
      <c r="TDR508"/>
      <c r="TDS508"/>
      <c r="TDT508"/>
      <c r="TDU508"/>
      <c r="TDV508"/>
      <c r="TDW508"/>
      <c r="TDX508"/>
      <c r="TDY508"/>
      <c r="TDZ508"/>
      <c r="TEA508"/>
      <c r="TEB508"/>
      <c r="TEC508"/>
      <c r="TED508"/>
      <c r="TEE508"/>
      <c r="TEF508"/>
      <c r="TEG508"/>
      <c r="TEH508"/>
      <c r="TEI508"/>
      <c r="TEJ508"/>
      <c r="TEK508"/>
      <c r="TEL508"/>
      <c r="TEM508"/>
      <c r="TEN508"/>
      <c r="TEO508"/>
      <c r="TEP508"/>
      <c r="TEQ508"/>
      <c r="TER508"/>
      <c r="TES508"/>
      <c r="TET508"/>
      <c r="TEU508"/>
      <c r="TEV508"/>
      <c r="TEW508"/>
      <c r="TEX508"/>
      <c r="TEY508"/>
      <c r="TEZ508"/>
      <c r="TFA508"/>
      <c r="TFB508"/>
      <c r="TFC508"/>
      <c r="TFD508"/>
      <c r="TFE508"/>
      <c r="TFF508"/>
      <c r="TFG508"/>
      <c r="TFH508"/>
      <c r="TFI508"/>
      <c r="TFJ508"/>
      <c r="TFK508"/>
      <c r="TFL508"/>
      <c r="TFM508"/>
      <c r="TFN508"/>
      <c r="TFO508"/>
      <c r="TFP508"/>
      <c r="TFQ508"/>
      <c r="TFR508"/>
      <c r="TFS508"/>
      <c r="TFT508"/>
      <c r="TFU508"/>
      <c r="TFV508"/>
      <c r="TFW508"/>
      <c r="TFX508"/>
      <c r="TFY508"/>
      <c r="TFZ508"/>
      <c r="TGA508"/>
      <c r="TGB508"/>
      <c r="TGC508"/>
      <c r="TGD508"/>
      <c r="TGE508"/>
      <c r="TGF508"/>
      <c r="TGG508"/>
      <c r="TGH508"/>
      <c r="TGI508"/>
      <c r="TGJ508"/>
      <c r="TGK508"/>
      <c r="TGL508"/>
      <c r="TGM508"/>
      <c r="TGN508"/>
      <c r="TGO508"/>
      <c r="TGP508"/>
      <c r="TGQ508"/>
      <c r="TGR508"/>
      <c r="TGS508"/>
      <c r="TGT508"/>
      <c r="TGU508"/>
      <c r="TGV508"/>
      <c r="TGW508"/>
      <c r="TGX508"/>
      <c r="TGY508"/>
      <c r="TGZ508"/>
      <c r="THA508"/>
      <c r="THB508"/>
      <c r="THC508"/>
      <c r="THD508"/>
      <c r="THE508"/>
      <c r="THF508"/>
      <c r="THG508"/>
      <c r="THH508"/>
      <c r="THI508"/>
      <c r="THJ508"/>
      <c r="THK508"/>
      <c r="THL508"/>
      <c r="THM508"/>
      <c r="THN508"/>
      <c r="THO508"/>
      <c r="THP508"/>
      <c r="THQ508"/>
      <c r="THR508"/>
      <c r="THS508"/>
      <c r="THT508"/>
      <c r="THU508"/>
      <c r="THV508"/>
      <c r="THW508"/>
      <c r="THX508"/>
      <c r="THY508"/>
      <c r="THZ508"/>
      <c r="TIA508"/>
      <c r="TIB508"/>
      <c r="TIC508"/>
      <c r="TID508"/>
      <c r="TIE508"/>
      <c r="TIF508"/>
      <c r="TIG508"/>
      <c r="TIH508"/>
      <c r="TII508"/>
      <c r="TIJ508"/>
      <c r="TIK508"/>
      <c r="TIL508"/>
      <c r="TIM508"/>
      <c r="TIN508"/>
      <c r="TIO508"/>
      <c r="TIP508"/>
      <c r="TIQ508"/>
      <c r="TIR508"/>
      <c r="TIS508"/>
      <c r="TIT508"/>
      <c r="TIU508"/>
      <c r="TIV508"/>
      <c r="TIW508"/>
      <c r="TIX508"/>
      <c r="TIY508"/>
      <c r="TIZ508"/>
      <c r="TJA508"/>
      <c r="TJB508"/>
      <c r="TJC508"/>
      <c r="TJD508"/>
      <c r="TJE508"/>
      <c r="TJF508"/>
      <c r="TJG508"/>
      <c r="TJH508"/>
      <c r="TJI508"/>
      <c r="TJJ508"/>
      <c r="TJK508"/>
      <c r="TJL508"/>
      <c r="TJM508"/>
      <c r="TJN508"/>
      <c r="TJO508"/>
      <c r="TJP508"/>
      <c r="TJQ508"/>
      <c r="TJR508"/>
      <c r="TJS508"/>
      <c r="TJT508"/>
      <c r="TJU508"/>
      <c r="TJV508"/>
      <c r="TJW508"/>
      <c r="TJX508"/>
      <c r="TJY508"/>
      <c r="TJZ508"/>
      <c r="TKA508"/>
      <c r="TKB508"/>
      <c r="TKC508"/>
      <c r="TKD508"/>
      <c r="TKE508"/>
      <c r="TKF508"/>
      <c r="TKG508"/>
      <c r="TKH508"/>
      <c r="TKI508"/>
      <c r="TKJ508"/>
      <c r="TKK508"/>
      <c r="TKL508"/>
      <c r="TKM508"/>
      <c r="TKN508"/>
      <c r="TKO508"/>
      <c r="TKP508"/>
      <c r="TKQ508"/>
      <c r="TKR508"/>
      <c r="TKS508"/>
      <c r="TKT508"/>
      <c r="TKU508"/>
      <c r="TKV508"/>
      <c r="TKW508"/>
      <c r="TKX508"/>
      <c r="TKY508"/>
      <c r="TKZ508"/>
      <c r="TLA508"/>
      <c r="TLB508"/>
      <c r="TLC508"/>
      <c r="TLD508"/>
      <c r="TLE508"/>
      <c r="TLF508"/>
      <c r="TLG508"/>
      <c r="TLH508"/>
      <c r="TLI508"/>
      <c r="TLJ508"/>
      <c r="TLK508"/>
      <c r="TLL508"/>
      <c r="TLM508"/>
      <c r="TLN508"/>
      <c r="TLO508"/>
      <c r="TLP508"/>
      <c r="TLQ508"/>
      <c r="TLR508"/>
      <c r="TLS508"/>
      <c r="TLT508"/>
      <c r="TLU508"/>
      <c r="TLV508"/>
      <c r="TLW508"/>
      <c r="TLX508"/>
      <c r="TLY508"/>
      <c r="TLZ508"/>
      <c r="TMA508"/>
      <c r="TMB508"/>
      <c r="TMC508"/>
      <c r="TMD508"/>
      <c r="TME508"/>
      <c r="TMF508"/>
      <c r="TMG508"/>
      <c r="TMH508"/>
      <c r="TMI508"/>
      <c r="TMJ508"/>
      <c r="TMK508"/>
      <c r="TML508"/>
      <c r="TMM508"/>
      <c r="TMN508"/>
      <c r="TMO508"/>
      <c r="TMP508"/>
      <c r="TMQ508"/>
      <c r="TMR508"/>
      <c r="TMS508"/>
      <c r="TMT508"/>
      <c r="TMU508"/>
      <c r="TMV508"/>
      <c r="TMW508"/>
      <c r="TMX508"/>
      <c r="TMY508"/>
      <c r="TMZ508"/>
      <c r="TNA508"/>
      <c r="TNB508"/>
      <c r="TNC508"/>
      <c r="TND508"/>
      <c r="TNE508"/>
      <c r="TNF508"/>
      <c r="TNG508"/>
      <c r="TNH508"/>
      <c r="TNI508"/>
      <c r="TNJ508"/>
      <c r="TNK508"/>
      <c r="TNL508"/>
      <c r="TNM508"/>
      <c r="TNN508"/>
      <c r="TNO508"/>
      <c r="TNP508"/>
      <c r="TNQ508"/>
      <c r="TNR508"/>
      <c r="TNS508"/>
      <c r="TNT508"/>
      <c r="TNU508"/>
      <c r="TNV508"/>
      <c r="TNW508"/>
      <c r="TNX508"/>
      <c r="TNY508"/>
      <c r="TNZ508"/>
      <c r="TOA508"/>
      <c r="TOB508"/>
      <c r="TOC508"/>
      <c r="TOD508"/>
      <c r="TOE508"/>
      <c r="TOF508"/>
      <c r="TOG508"/>
      <c r="TOH508"/>
      <c r="TOI508"/>
      <c r="TOJ508"/>
      <c r="TOK508"/>
      <c r="TOL508"/>
      <c r="TOM508"/>
      <c r="TON508"/>
      <c r="TOO508"/>
      <c r="TOP508"/>
      <c r="TOQ508"/>
      <c r="TOR508"/>
      <c r="TOS508"/>
      <c r="TOT508"/>
      <c r="TOU508"/>
      <c r="TOV508"/>
      <c r="TOW508"/>
      <c r="TOX508"/>
      <c r="TOY508"/>
      <c r="TOZ508"/>
      <c r="TPA508"/>
      <c r="TPB508"/>
      <c r="TPC508"/>
      <c r="TPD508"/>
      <c r="TPE508"/>
      <c r="TPF508"/>
      <c r="TPG508"/>
      <c r="TPH508"/>
      <c r="TPI508"/>
      <c r="TPJ508"/>
      <c r="TPK508"/>
      <c r="TPL508"/>
      <c r="TPM508"/>
      <c r="TPN508"/>
      <c r="TPO508"/>
      <c r="TPP508"/>
      <c r="TPQ508"/>
      <c r="TPR508"/>
      <c r="TPS508"/>
      <c r="TPT508"/>
      <c r="TPU508"/>
      <c r="TPV508"/>
      <c r="TPW508"/>
      <c r="TPX508"/>
      <c r="TPY508"/>
      <c r="TPZ508"/>
      <c r="TQA508"/>
      <c r="TQB508"/>
      <c r="TQC508"/>
      <c r="TQD508"/>
      <c r="TQE508"/>
      <c r="TQF508"/>
      <c r="TQG508"/>
      <c r="TQH508"/>
      <c r="TQI508"/>
      <c r="TQJ508"/>
      <c r="TQK508"/>
      <c r="TQL508"/>
      <c r="TQM508"/>
      <c r="TQN508"/>
      <c r="TQO508"/>
      <c r="TQP508"/>
      <c r="TQQ508"/>
      <c r="TQR508"/>
      <c r="TQS508"/>
      <c r="TQT508"/>
      <c r="TQU508"/>
      <c r="TQV508"/>
      <c r="TQW508"/>
      <c r="TQX508"/>
      <c r="TQY508"/>
      <c r="TQZ508"/>
      <c r="TRA508"/>
      <c r="TRB508"/>
      <c r="TRC508"/>
      <c r="TRD508"/>
      <c r="TRE508"/>
      <c r="TRF508"/>
      <c r="TRG508"/>
      <c r="TRH508"/>
      <c r="TRI508"/>
      <c r="TRJ508"/>
      <c r="TRK508"/>
      <c r="TRL508"/>
      <c r="TRM508"/>
      <c r="TRN508"/>
      <c r="TRO508"/>
      <c r="TRP508"/>
      <c r="TRQ508"/>
      <c r="TRR508"/>
      <c r="TRS508"/>
      <c r="TRT508"/>
      <c r="TRU508"/>
      <c r="TRV508"/>
      <c r="TRW508"/>
      <c r="TRX508"/>
      <c r="TRY508"/>
      <c r="TRZ508"/>
      <c r="TSA508"/>
      <c r="TSB508"/>
      <c r="TSC508"/>
      <c r="TSD508"/>
      <c r="TSE508"/>
      <c r="TSF508"/>
      <c r="TSG508"/>
      <c r="TSH508"/>
      <c r="TSI508"/>
      <c r="TSJ508"/>
      <c r="TSK508"/>
      <c r="TSL508"/>
      <c r="TSM508"/>
      <c r="TSN508"/>
      <c r="TSO508"/>
      <c r="TSP508"/>
      <c r="TSQ508"/>
      <c r="TSR508"/>
      <c r="TSS508"/>
      <c r="TST508"/>
      <c r="TSU508"/>
      <c r="TSV508"/>
      <c r="TSW508"/>
      <c r="TSX508"/>
      <c r="TSY508"/>
      <c r="TSZ508"/>
      <c r="TTA508"/>
      <c r="TTB508"/>
      <c r="TTC508"/>
      <c r="TTD508"/>
      <c r="TTE508"/>
      <c r="TTF508"/>
      <c r="TTG508"/>
      <c r="TTH508"/>
      <c r="TTI508"/>
      <c r="TTJ508"/>
      <c r="TTK508"/>
      <c r="TTL508"/>
      <c r="TTM508"/>
      <c r="TTN508"/>
      <c r="TTO508"/>
      <c r="TTP508"/>
      <c r="TTQ508"/>
      <c r="TTR508"/>
      <c r="TTS508"/>
      <c r="TTT508"/>
      <c r="TTU508"/>
      <c r="TTV508"/>
      <c r="TTW508"/>
      <c r="TTX508"/>
      <c r="TTY508"/>
      <c r="TTZ508"/>
      <c r="TUA508"/>
      <c r="TUB508"/>
      <c r="TUC508"/>
      <c r="TUD508"/>
      <c r="TUE508"/>
      <c r="TUF508"/>
      <c r="TUG508"/>
      <c r="TUH508"/>
      <c r="TUI508"/>
      <c r="TUJ508"/>
      <c r="TUK508"/>
      <c r="TUL508"/>
      <c r="TUM508"/>
      <c r="TUN508"/>
      <c r="TUO508"/>
      <c r="TUP508"/>
      <c r="TUQ508"/>
      <c r="TUR508"/>
      <c r="TUS508"/>
      <c r="TUT508"/>
      <c r="TUU508"/>
      <c r="TUV508"/>
      <c r="TUW508"/>
      <c r="TUX508"/>
      <c r="TUY508"/>
      <c r="TUZ508"/>
      <c r="TVA508"/>
      <c r="TVB508"/>
      <c r="TVC508"/>
      <c r="TVD508"/>
      <c r="TVE508"/>
      <c r="TVF508"/>
      <c r="TVG508"/>
      <c r="TVH508"/>
      <c r="TVI508"/>
      <c r="TVJ508"/>
      <c r="TVK508"/>
      <c r="TVL508"/>
      <c r="TVM508"/>
      <c r="TVN508"/>
      <c r="TVO508"/>
      <c r="TVP508"/>
      <c r="TVQ508"/>
      <c r="TVR508"/>
      <c r="TVS508"/>
      <c r="TVT508"/>
      <c r="TVU508"/>
      <c r="TVV508"/>
      <c r="TVW508"/>
      <c r="TVX508"/>
      <c r="TVY508"/>
      <c r="TVZ508"/>
      <c r="TWA508"/>
      <c r="TWB508"/>
      <c r="TWC508"/>
      <c r="TWD508"/>
      <c r="TWE508"/>
      <c r="TWF508"/>
      <c r="TWG508"/>
      <c r="TWH508"/>
      <c r="TWI508"/>
      <c r="TWJ508"/>
      <c r="TWK508"/>
      <c r="TWL508"/>
      <c r="TWM508"/>
      <c r="TWN508"/>
      <c r="TWO508"/>
      <c r="TWP508"/>
      <c r="TWQ508"/>
      <c r="TWR508"/>
      <c r="TWS508"/>
      <c r="TWT508"/>
      <c r="TWU508"/>
      <c r="TWV508"/>
      <c r="TWW508"/>
      <c r="TWX508"/>
      <c r="TWY508"/>
      <c r="TWZ508"/>
      <c r="TXA508"/>
      <c r="TXB508"/>
      <c r="TXC508"/>
      <c r="TXD508"/>
      <c r="TXE508"/>
      <c r="TXF508"/>
      <c r="TXG508"/>
      <c r="TXH508"/>
      <c r="TXI508"/>
      <c r="TXJ508"/>
      <c r="TXK508"/>
      <c r="TXL508"/>
      <c r="TXM508"/>
      <c r="TXN508"/>
      <c r="TXO508"/>
      <c r="TXP508"/>
      <c r="TXQ508"/>
      <c r="TXR508"/>
      <c r="TXS508"/>
      <c r="TXT508"/>
      <c r="TXU508"/>
      <c r="TXV508"/>
      <c r="TXW508"/>
      <c r="TXX508"/>
      <c r="TXY508"/>
      <c r="TXZ508"/>
      <c r="TYA508"/>
      <c r="TYB508"/>
      <c r="TYC508"/>
      <c r="TYD508"/>
      <c r="TYE508"/>
      <c r="TYF508"/>
      <c r="TYG508"/>
      <c r="TYH508"/>
      <c r="TYI508"/>
      <c r="TYJ508"/>
      <c r="TYK508"/>
      <c r="TYL508"/>
      <c r="TYM508"/>
      <c r="TYN508"/>
      <c r="TYO508"/>
      <c r="TYP508"/>
      <c r="TYQ508"/>
      <c r="TYR508"/>
      <c r="TYS508"/>
      <c r="TYT508"/>
      <c r="TYU508"/>
      <c r="TYV508"/>
      <c r="TYW508"/>
      <c r="TYX508"/>
      <c r="TYY508"/>
      <c r="TYZ508"/>
      <c r="TZA508"/>
      <c r="TZB508"/>
      <c r="TZC508"/>
      <c r="TZD508"/>
      <c r="TZE508"/>
      <c r="TZF508"/>
      <c r="TZG508"/>
      <c r="TZH508"/>
      <c r="TZI508"/>
      <c r="TZJ508"/>
      <c r="TZK508"/>
      <c r="TZL508"/>
      <c r="TZM508"/>
      <c r="TZN508"/>
      <c r="TZO508"/>
      <c r="TZP508"/>
      <c r="TZQ508"/>
      <c r="TZR508"/>
      <c r="TZS508"/>
      <c r="TZT508"/>
      <c r="TZU508"/>
      <c r="TZV508"/>
      <c r="TZW508"/>
      <c r="TZX508"/>
      <c r="TZY508"/>
      <c r="TZZ508"/>
      <c r="UAA508"/>
      <c r="UAB508"/>
      <c r="UAC508"/>
      <c r="UAD508"/>
      <c r="UAE508"/>
      <c r="UAF508"/>
      <c r="UAG508"/>
      <c r="UAH508"/>
      <c r="UAI508"/>
      <c r="UAJ508"/>
      <c r="UAK508"/>
      <c r="UAL508"/>
      <c r="UAM508"/>
      <c r="UAN508"/>
      <c r="UAO508"/>
      <c r="UAP508"/>
      <c r="UAQ508"/>
      <c r="UAR508"/>
      <c r="UAS508"/>
      <c r="UAT508"/>
      <c r="UAU508"/>
      <c r="UAV508"/>
      <c r="UAW508"/>
      <c r="UAX508"/>
      <c r="UAY508"/>
      <c r="UAZ508"/>
      <c r="UBA508"/>
      <c r="UBB508"/>
      <c r="UBC508"/>
      <c r="UBD508"/>
      <c r="UBE508"/>
      <c r="UBF508"/>
      <c r="UBG508"/>
      <c r="UBH508"/>
      <c r="UBI508"/>
      <c r="UBJ508"/>
      <c r="UBK508"/>
      <c r="UBL508"/>
      <c r="UBM508"/>
      <c r="UBN508"/>
      <c r="UBO508"/>
      <c r="UBP508"/>
      <c r="UBQ508"/>
      <c r="UBR508"/>
      <c r="UBS508"/>
      <c r="UBT508"/>
      <c r="UBU508"/>
      <c r="UBV508"/>
      <c r="UBW508"/>
      <c r="UBX508"/>
      <c r="UBY508"/>
      <c r="UBZ508"/>
      <c r="UCA508"/>
      <c r="UCB508"/>
      <c r="UCC508"/>
      <c r="UCD508"/>
      <c r="UCE508"/>
      <c r="UCF508"/>
      <c r="UCG508"/>
      <c r="UCH508"/>
      <c r="UCI508"/>
      <c r="UCJ508"/>
      <c r="UCK508"/>
      <c r="UCL508"/>
      <c r="UCM508"/>
      <c r="UCN508"/>
      <c r="UCO508"/>
      <c r="UCP508"/>
      <c r="UCQ508"/>
      <c r="UCR508"/>
      <c r="UCS508"/>
      <c r="UCT508"/>
      <c r="UCU508"/>
      <c r="UCV508"/>
      <c r="UCW508"/>
      <c r="UCX508"/>
      <c r="UCY508"/>
      <c r="UCZ508"/>
      <c r="UDA508"/>
      <c r="UDB508"/>
      <c r="UDC508"/>
      <c r="UDD508"/>
      <c r="UDE508"/>
      <c r="UDF508"/>
      <c r="UDG508"/>
      <c r="UDH508"/>
      <c r="UDI508"/>
      <c r="UDJ508"/>
      <c r="UDK508"/>
      <c r="UDL508"/>
      <c r="UDM508"/>
      <c r="UDN508"/>
      <c r="UDO508"/>
      <c r="UDP508"/>
      <c r="UDQ508"/>
      <c r="UDR508"/>
      <c r="UDS508"/>
      <c r="UDT508"/>
      <c r="UDU508"/>
      <c r="UDV508"/>
      <c r="UDW508"/>
      <c r="UDX508"/>
      <c r="UDY508"/>
      <c r="UDZ508"/>
      <c r="UEA508"/>
      <c r="UEB508"/>
      <c r="UEC508"/>
      <c r="UED508"/>
      <c r="UEE508"/>
      <c r="UEF508"/>
      <c r="UEG508"/>
      <c r="UEH508"/>
      <c r="UEI508"/>
      <c r="UEJ508"/>
      <c r="UEK508"/>
      <c r="UEL508"/>
      <c r="UEM508"/>
      <c r="UEN508"/>
      <c r="UEO508"/>
      <c r="UEP508"/>
      <c r="UEQ508"/>
      <c r="UER508"/>
      <c r="UES508"/>
      <c r="UET508"/>
      <c r="UEU508"/>
      <c r="UEV508"/>
      <c r="UEW508"/>
      <c r="UEX508"/>
      <c r="UEY508"/>
      <c r="UEZ508"/>
      <c r="UFA508"/>
      <c r="UFB508"/>
      <c r="UFC508"/>
      <c r="UFD508"/>
      <c r="UFE508"/>
      <c r="UFF508"/>
      <c r="UFG508"/>
      <c r="UFH508"/>
      <c r="UFI508"/>
      <c r="UFJ508"/>
      <c r="UFK508"/>
      <c r="UFL508"/>
      <c r="UFM508"/>
      <c r="UFN508"/>
      <c r="UFO508"/>
      <c r="UFP508"/>
      <c r="UFQ508"/>
      <c r="UFR508"/>
      <c r="UFS508"/>
      <c r="UFT508"/>
      <c r="UFU508"/>
      <c r="UFV508"/>
      <c r="UFW508"/>
      <c r="UFX508"/>
      <c r="UFY508"/>
      <c r="UFZ508"/>
      <c r="UGA508"/>
      <c r="UGB508"/>
      <c r="UGC508"/>
      <c r="UGD508"/>
      <c r="UGE508"/>
      <c r="UGF508"/>
      <c r="UGG508"/>
      <c r="UGH508"/>
      <c r="UGI508"/>
      <c r="UGJ508"/>
      <c r="UGK508"/>
      <c r="UGL508"/>
      <c r="UGM508"/>
      <c r="UGN508"/>
      <c r="UGO508"/>
      <c r="UGP508"/>
      <c r="UGQ508"/>
      <c r="UGR508"/>
      <c r="UGS508"/>
      <c r="UGT508"/>
      <c r="UGU508"/>
      <c r="UGV508"/>
      <c r="UGW508"/>
      <c r="UGX508"/>
      <c r="UGY508"/>
      <c r="UGZ508"/>
      <c r="UHA508"/>
      <c r="UHB508"/>
      <c r="UHC508"/>
      <c r="UHD508"/>
      <c r="UHE508"/>
      <c r="UHF508"/>
      <c r="UHG508"/>
      <c r="UHH508"/>
      <c r="UHI508"/>
      <c r="UHJ508"/>
      <c r="UHK508"/>
      <c r="UHL508"/>
      <c r="UHM508"/>
      <c r="UHN508"/>
      <c r="UHO508"/>
      <c r="UHP508"/>
      <c r="UHQ508"/>
      <c r="UHR508"/>
      <c r="UHS508"/>
      <c r="UHT508"/>
      <c r="UHU508"/>
      <c r="UHV508"/>
      <c r="UHW508"/>
      <c r="UHX508"/>
      <c r="UHY508"/>
      <c r="UHZ508"/>
      <c r="UIA508"/>
      <c r="UIB508"/>
      <c r="UIC508"/>
      <c r="UID508"/>
      <c r="UIE508"/>
      <c r="UIF508"/>
      <c r="UIG508"/>
      <c r="UIH508"/>
      <c r="UII508"/>
      <c r="UIJ508"/>
      <c r="UIK508"/>
      <c r="UIL508"/>
      <c r="UIM508"/>
      <c r="UIN508"/>
      <c r="UIO508"/>
      <c r="UIP508"/>
      <c r="UIQ508"/>
      <c r="UIR508"/>
      <c r="UIS508"/>
      <c r="UIT508"/>
      <c r="UIU508"/>
      <c r="UIV508"/>
      <c r="UIW508"/>
      <c r="UIX508"/>
      <c r="UIY508"/>
      <c r="UIZ508"/>
      <c r="UJA508"/>
      <c r="UJB508"/>
      <c r="UJC508"/>
      <c r="UJD508"/>
      <c r="UJE508"/>
      <c r="UJF508"/>
      <c r="UJG508"/>
      <c r="UJH508"/>
      <c r="UJI508"/>
      <c r="UJJ508"/>
      <c r="UJK508"/>
      <c r="UJL508"/>
      <c r="UJM508"/>
      <c r="UJN508"/>
      <c r="UJO508"/>
      <c r="UJP508"/>
      <c r="UJQ508"/>
      <c r="UJR508"/>
      <c r="UJS508"/>
      <c r="UJT508"/>
      <c r="UJU508"/>
      <c r="UJV508"/>
      <c r="UJW508"/>
      <c r="UJX508"/>
      <c r="UJY508"/>
      <c r="UJZ508"/>
      <c r="UKA508"/>
      <c r="UKB508"/>
      <c r="UKC508"/>
      <c r="UKD508"/>
      <c r="UKE508"/>
      <c r="UKF508"/>
      <c r="UKG508"/>
      <c r="UKH508"/>
      <c r="UKI508"/>
      <c r="UKJ508"/>
      <c r="UKK508"/>
      <c r="UKL508"/>
      <c r="UKM508"/>
      <c r="UKN508"/>
      <c r="UKO508"/>
      <c r="UKP508"/>
      <c r="UKQ508"/>
      <c r="UKR508"/>
      <c r="UKS508"/>
      <c r="UKT508"/>
      <c r="UKU508"/>
      <c r="UKV508"/>
      <c r="UKW508"/>
      <c r="UKX508"/>
      <c r="UKY508"/>
      <c r="UKZ508"/>
      <c r="ULA508"/>
      <c r="ULB508"/>
      <c r="ULC508"/>
      <c r="ULD508"/>
      <c r="ULE508"/>
      <c r="ULF508"/>
      <c r="ULG508"/>
      <c r="ULH508"/>
      <c r="ULI508"/>
      <c r="ULJ508"/>
      <c r="ULK508"/>
      <c r="ULL508"/>
      <c r="ULM508"/>
      <c r="ULN508"/>
      <c r="ULO508"/>
      <c r="ULP508"/>
      <c r="ULQ508"/>
      <c r="ULR508"/>
      <c r="ULS508"/>
      <c r="ULT508"/>
      <c r="ULU508"/>
      <c r="ULV508"/>
      <c r="ULW508"/>
      <c r="ULX508"/>
      <c r="ULY508"/>
      <c r="ULZ508"/>
      <c r="UMA508"/>
      <c r="UMB508"/>
      <c r="UMC508"/>
      <c r="UMD508"/>
      <c r="UME508"/>
      <c r="UMF508"/>
      <c r="UMG508"/>
      <c r="UMH508"/>
      <c r="UMI508"/>
      <c r="UMJ508"/>
      <c r="UMK508"/>
      <c r="UML508"/>
      <c r="UMM508"/>
      <c r="UMN508"/>
      <c r="UMO508"/>
      <c r="UMP508"/>
      <c r="UMQ508"/>
      <c r="UMR508"/>
      <c r="UMS508"/>
      <c r="UMT508"/>
      <c r="UMU508"/>
      <c r="UMV508"/>
      <c r="UMW508"/>
      <c r="UMX508"/>
      <c r="UMY508"/>
      <c r="UMZ508"/>
      <c r="UNA508"/>
      <c r="UNB508"/>
      <c r="UNC508"/>
      <c r="UND508"/>
      <c r="UNE508"/>
      <c r="UNF508"/>
      <c r="UNG508"/>
      <c r="UNH508"/>
      <c r="UNI508"/>
      <c r="UNJ508"/>
      <c r="UNK508"/>
      <c r="UNL508"/>
      <c r="UNM508"/>
      <c r="UNN508"/>
      <c r="UNO508"/>
      <c r="UNP508"/>
      <c r="UNQ508"/>
      <c r="UNR508"/>
      <c r="UNS508"/>
      <c r="UNT508"/>
      <c r="UNU508"/>
      <c r="UNV508"/>
      <c r="UNW508"/>
      <c r="UNX508"/>
      <c r="UNY508"/>
      <c r="UNZ508"/>
      <c r="UOA508"/>
      <c r="UOB508"/>
      <c r="UOC508"/>
      <c r="UOD508"/>
      <c r="UOE508"/>
      <c r="UOF508"/>
      <c r="UOG508"/>
      <c r="UOH508"/>
      <c r="UOI508"/>
      <c r="UOJ508"/>
      <c r="UOK508"/>
      <c r="UOL508"/>
      <c r="UOM508"/>
      <c r="UON508"/>
      <c r="UOO508"/>
      <c r="UOP508"/>
      <c r="UOQ508"/>
      <c r="UOR508"/>
      <c r="UOS508"/>
      <c r="UOT508"/>
      <c r="UOU508"/>
      <c r="UOV508"/>
      <c r="UOW508"/>
      <c r="UOX508"/>
      <c r="UOY508"/>
      <c r="UOZ508"/>
      <c r="UPA508"/>
      <c r="UPB508"/>
      <c r="UPC508"/>
      <c r="UPD508"/>
      <c r="UPE508"/>
      <c r="UPF508"/>
      <c r="UPG508"/>
      <c r="UPH508"/>
      <c r="UPI508"/>
      <c r="UPJ508"/>
      <c r="UPK508"/>
      <c r="UPL508"/>
      <c r="UPM508"/>
      <c r="UPN508"/>
      <c r="UPO508"/>
      <c r="UPP508"/>
      <c r="UPQ508"/>
      <c r="UPR508"/>
      <c r="UPS508"/>
      <c r="UPT508"/>
      <c r="UPU508"/>
      <c r="UPV508"/>
      <c r="UPW508"/>
      <c r="UPX508"/>
      <c r="UPY508"/>
      <c r="UPZ508"/>
      <c r="UQA508"/>
      <c r="UQB508"/>
      <c r="UQC508"/>
      <c r="UQD508"/>
      <c r="UQE508"/>
      <c r="UQF508"/>
      <c r="UQG508"/>
      <c r="UQH508"/>
      <c r="UQI508"/>
      <c r="UQJ508"/>
      <c r="UQK508"/>
      <c r="UQL508"/>
      <c r="UQM508"/>
      <c r="UQN508"/>
      <c r="UQO508"/>
      <c r="UQP508"/>
      <c r="UQQ508"/>
      <c r="UQR508"/>
      <c r="UQS508"/>
      <c r="UQT508"/>
      <c r="UQU508"/>
      <c r="UQV508"/>
      <c r="UQW508"/>
      <c r="UQX508"/>
      <c r="UQY508"/>
      <c r="UQZ508"/>
      <c r="URA508"/>
      <c r="URB508"/>
      <c r="URC508"/>
      <c r="URD508"/>
      <c r="URE508"/>
      <c r="URF508"/>
      <c r="URG508"/>
      <c r="URH508"/>
      <c r="URI508"/>
      <c r="URJ508"/>
      <c r="URK508"/>
      <c r="URL508"/>
      <c r="URM508"/>
      <c r="URN508"/>
      <c r="URO508"/>
      <c r="URP508"/>
      <c r="URQ508"/>
      <c r="URR508"/>
      <c r="URS508"/>
      <c r="URT508"/>
      <c r="URU508"/>
      <c r="URV508"/>
      <c r="URW508"/>
      <c r="URX508"/>
      <c r="URY508"/>
      <c r="URZ508"/>
      <c r="USA508"/>
      <c r="USB508"/>
      <c r="USC508"/>
      <c r="USD508"/>
      <c r="USE508"/>
      <c r="USF508"/>
      <c r="USG508"/>
      <c r="USH508"/>
      <c r="USI508"/>
      <c r="USJ508"/>
      <c r="USK508"/>
      <c r="USL508"/>
      <c r="USM508"/>
      <c r="USN508"/>
      <c r="USO508"/>
      <c r="USP508"/>
      <c r="USQ508"/>
      <c r="USR508"/>
      <c r="USS508"/>
      <c r="UST508"/>
      <c r="USU508"/>
      <c r="USV508"/>
      <c r="USW508"/>
      <c r="USX508"/>
      <c r="USY508"/>
      <c r="USZ508"/>
      <c r="UTA508"/>
      <c r="UTB508"/>
      <c r="UTC508"/>
      <c r="UTD508"/>
      <c r="UTE508"/>
      <c r="UTF508"/>
      <c r="UTG508"/>
      <c r="UTH508"/>
      <c r="UTI508"/>
      <c r="UTJ508"/>
      <c r="UTK508"/>
      <c r="UTL508"/>
      <c r="UTM508"/>
      <c r="UTN508"/>
      <c r="UTO508"/>
      <c r="UTP508"/>
      <c r="UTQ508"/>
      <c r="UTR508"/>
      <c r="UTS508"/>
      <c r="UTT508"/>
      <c r="UTU508"/>
      <c r="UTV508"/>
      <c r="UTW508"/>
      <c r="UTX508"/>
      <c r="UTY508"/>
      <c r="UTZ508"/>
      <c r="UUA508"/>
      <c r="UUB508"/>
      <c r="UUC508"/>
      <c r="UUD508"/>
      <c r="UUE508"/>
      <c r="UUF508"/>
      <c r="UUG508"/>
      <c r="UUH508"/>
      <c r="UUI508"/>
      <c r="UUJ508"/>
      <c r="UUK508"/>
      <c r="UUL508"/>
      <c r="UUM508"/>
      <c r="UUN508"/>
      <c r="UUO508"/>
      <c r="UUP508"/>
      <c r="UUQ508"/>
      <c r="UUR508"/>
      <c r="UUS508"/>
      <c r="UUT508"/>
      <c r="UUU508"/>
      <c r="UUV508"/>
      <c r="UUW508"/>
      <c r="UUX508"/>
      <c r="UUY508"/>
      <c r="UUZ508"/>
      <c r="UVA508"/>
      <c r="UVB508"/>
      <c r="UVC508"/>
      <c r="UVD508"/>
      <c r="UVE508"/>
      <c r="UVF508"/>
      <c r="UVG508"/>
      <c r="UVH508"/>
      <c r="UVI508"/>
      <c r="UVJ508"/>
      <c r="UVK508"/>
      <c r="UVL508"/>
      <c r="UVM508"/>
      <c r="UVN508"/>
      <c r="UVO508"/>
      <c r="UVP508"/>
      <c r="UVQ508"/>
      <c r="UVR508"/>
      <c r="UVS508"/>
      <c r="UVT508"/>
      <c r="UVU508"/>
      <c r="UVV508"/>
      <c r="UVW508"/>
      <c r="UVX508"/>
      <c r="UVY508"/>
      <c r="UVZ508"/>
      <c r="UWA508"/>
      <c r="UWB508"/>
      <c r="UWC508"/>
      <c r="UWD508"/>
      <c r="UWE508"/>
      <c r="UWF508"/>
      <c r="UWG508"/>
      <c r="UWH508"/>
      <c r="UWI508"/>
      <c r="UWJ508"/>
      <c r="UWK508"/>
      <c r="UWL508"/>
      <c r="UWM508"/>
      <c r="UWN508"/>
      <c r="UWO508"/>
      <c r="UWP508"/>
      <c r="UWQ508"/>
      <c r="UWR508"/>
      <c r="UWS508"/>
      <c r="UWT508"/>
      <c r="UWU508"/>
      <c r="UWV508"/>
      <c r="UWW508"/>
      <c r="UWX508"/>
      <c r="UWY508"/>
      <c r="UWZ508"/>
      <c r="UXA508"/>
      <c r="UXB508"/>
      <c r="UXC508"/>
      <c r="UXD508"/>
      <c r="UXE508"/>
      <c r="UXF508"/>
      <c r="UXG508"/>
      <c r="UXH508"/>
      <c r="UXI508"/>
      <c r="UXJ508"/>
      <c r="UXK508"/>
      <c r="UXL508"/>
      <c r="UXM508"/>
      <c r="UXN508"/>
      <c r="UXO508"/>
      <c r="UXP508"/>
      <c r="UXQ508"/>
      <c r="UXR508"/>
      <c r="UXS508"/>
      <c r="UXT508"/>
      <c r="UXU508"/>
      <c r="UXV508"/>
      <c r="UXW508"/>
      <c r="UXX508"/>
      <c r="UXY508"/>
      <c r="UXZ508"/>
      <c r="UYA508"/>
      <c r="UYB508"/>
      <c r="UYC508"/>
      <c r="UYD508"/>
      <c r="UYE508"/>
      <c r="UYF508"/>
      <c r="UYG508"/>
      <c r="UYH508"/>
      <c r="UYI508"/>
      <c r="UYJ508"/>
      <c r="UYK508"/>
      <c r="UYL508"/>
      <c r="UYM508"/>
      <c r="UYN508"/>
      <c r="UYO508"/>
      <c r="UYP508"/>
      <c r="UYQ508"/>
      <c r="UYR508"/>
      <c r="UYS508"/>
      <c r="UYT508"/>
      <c r="UYU508"/>
      <c r="UYV508"/>
      <c r="UYW508"/>
      <c r="UYX508"/>
      <c r="UYY508"/>
      <c r="UYZ508"/>
      <c r="UZA508"/>
      <c r="UZB508"/>
      <c r="UZC508"/>
      <c r="UZD508"/>
      <c r="UZE508"/>
      <c r="UZF508"/>
      <c r="UZG508"/>
      <c r="UZH508"/>
      <c r="UZI508"/>
      <c r="UZJ508"/>
      <c r="UZK508"/>
      <c r="UZL508"/>
      <c r="UZM508"/>
      <c r="UZN508"/>
      <c r="UZO508"/>
      <c r="UZP508"/>
      <c r="UZQ508"/>
      <c r="UZR508"/>
      <c r="UZS508"/>
      <c r="UZT508"/>
      <c r="UZU508"/>
      <c r="UZV508"/>
      <c r="UZW508"/>
      <c r="UZX508"/>
      <c r="UZY508"/>
      <c r="UZZ508"/>
      <c r="VAA508"/>
      <c r="VAB508"/>
      <c r="VAC508"/>
      <c r="VAD508"/>
      <c r="VAE508"/>
      <c r="VAF508"/>
      <c r="VAG508"/>
      <c r="VAH508"/>
      <c r="VAI508"/>
      <c r="VAJ508"/>
      <c r="VAK508"/>
      <c r="VAL508"/>
      <c r="VAM508"/>
      <c r="VAN508"/>
      <c r="VAO508"/>
      <c r="VAP508"/>
      <c r="VAQ508"/>
      <c r="VAR508"/>
      <c r="VAS508"/>
      <c r="VAT508"/>
      <c r="VAU508"/>
      <c r="VAV508"/>
      <c r="VAW508"/>
      <c r="VAX508"/>
      <c r="VAY508"/>
      <c r="VAZ508"/>
      <c r="VBA508"/>
      <c r="VBB508"/>
      <c r="VBC508"/>
      <c r="VBD508"/>
      <c r="VBE508"/>
      <c r="VBF508"/>
      <c r="VBG508"/>
      <c r="VBH508"/>
      <c r="VBI508"/>
      <c r="VBJ508"/>
      <c r="VBK508"/>
      <c r="VBL508"/>
      <c r="VBM508"/>
      <c r="VBN508"/>
      <c r="VBO508"/>
      <c r="VBP508"/>
      <c r="VBQ508"/>
      <c r="VBR508"/>
      <c r="VBS508"/>
      <c r="VBT508"/>
      <c r="VBU508"/>
      <c r="VBV508"/>
      <c r="VBW508"/>
      <c r="VBX508"/>
      <c r="VBY508"/>
      <c r="VBZ508"/>
      <c r="VCA508"/>
      <c r="VCB508"/>
      <c r="VCC508"/>
      <c r="VCD508"/>
      <c r="VCE508"/>
      <c r="VCF508"/>
      <c r="VCG508"/>
      <c r="VCH508"/>
      <c r="VCI508"/>
      <c r="VCJ508"/>
      <c r="VCK508"/>
      <c r="VCL508"/>
      <c r="VCM508"/>
      <c r="VCN508"/>
      <c r="VCO508"/>
      <c r="VCP508"/>
      <c r="VCQ508"/>
      <c r="VCR508"/>
      <c r="VCS508"/>
      <c r="VCT508"/>
      <c r="VCU508"/>
      <c r="VCV508"/>
      <c r="VCW508"/>
      <c r="VCX508"/>
      <c r="VCY508"/>
      <c r="VCZ508"/>
      <c r="VDA508"/>
      <c r="VDB508"/>
      <c r="VDC508"/>
      <c r="VDD508"/>
      <c r="VDE508"/>
      <c r="VDF508"/>
      <c r="VDG508"/>
      <c r="VDH508"/>
      <c r="VDI508"/>
      <c r="VDJ508"/>
      <c r="VDK508"/>
      <c r="VDL508"/>
      <c r="VDM508"/>
      <c r="VDN508"/>
      <c r="VDO508"/>
      <c r="VDP508"/>
      <c r="VDQ508"/>
      <c r="VDR508"/>
      <c r="VDS508"/>
      <c r="VDT508"/>
      <c r="VDU508"/>
      <c r="VDV508"/>
      <c r="VDW508"/>
      <c r="VDX508"/>
      <c r="VDY508"/>
      <c r="VDZ508"/>
      <c r="VEA508"/>
      <c r="VEB508"/>
      <c r="VEC508"/>
      <c r="VED508"/>
      <c r="VEE508"/>
      <c r="VEF508"/>
      <c r="VEG508"/>
      <c r="VEH508"/>
      <c r="VEI508"/>
      <c r="VEJ508"/>
      <c r="VEK508"/>
      <c r="VEL508"/>
      <c r="VEM508"/>
      <c r="VEN508"/>
      <c r="VEO508"/>
      <c r="VEP508"/>
      <c r="VEQ508"/>
      <c r="VER508"/>
      <c r="VES508"/>
      <c r="VET508"/>
      <c r="VEU508"/>
      <c r="VEV508"/>
      <c r="VEW508"/>
      <c r="VEX508"/>
      <c r="VEY508"/>
      <c r="VEZ508"/>
      <c r="VFA508"/>
      <c r="VFB508"/>
      <c r="VFC508"/>
      <c r="VFD508"/>
      <c r="VFE508"/>
      <c r="VFF508"/>
      <c r="VFG508"/>
      <c r="VFH508"/>
      <c r="VFI508"/>
      <c r="VFJ508"/>
      <c r="VFK508"/>
      <c r="VFL508"/>
      <c r="VFM508"/>
      <c r="VFN508"/>
      <c r="VFO508"/>
      <c r="VFP508"/>
      <c r="VFQ508"/>
      <c r="VFR508"/>
      <c r="VFS508"/>
      <c r="VFT508"/>
      <c r="VFU508"/>
      <c r="VFV508"/>
      <c r="VFW508"/>
      <c r="VFX508"/>
      <c r="VFY508"/>
      <c r="VFZ508"/>
      <c r="VGA508"/>
      <c r="VGB508"/>
      <c r="VGC508"/>
      <c r="VGD508"/>
      <c r="VGE508"/>
      <c r="VGF508"/>
      <c r="VGG508"/>
      <c r="VGH508"/>
      <c r="VGI508"/>
      <c r="VGJ508"/>
      <c r="VGK508"/>
      <c r="VGL508"/>
      <c r="VGM508"/>
      <c r="VGN508"/>
      <c r="VGO508"/>
      <c r="VGP508"/>
      <c r="VGQ508"/>
      <c r="VGR508"/>
      <c r="VGS508"/>
      <c r="VGT508"/>
      <c r="VGU508"/>
      <c r="VGV508"/>
      <c r="VGW508"/>
      <c r="VGX508"/>
      <c r="VGY508"/>
      <c r="VGZ508"/>
      <c r="VHA508"/>
      <c r="VHB508"/>
      <c r="VHC508"/>
      <c r="VHD508"/>
      <c r="VHE508"/>
      <c r="VHF508"/>
      <c r="VHG508"/>
      <c r="VHH508"/>
      <c r="VHI508"/>
      <c r="VHJ508"/>
      <c r="VHK508"/>
      <c r="VHL508"/>
      <c r="VHM508"/>
      <c r="VHN508"/>
      <c r="VHO508"/>
      <c r="VHP508"/>
      <c r="VHQ508"/>
      <c r="VHR508"/>
      <c r="VHS508"/>
      <c r="VHT508"/>
      <c r="VHU508"/>
      <c r="VHV508"/>
      <c r="VHW508"/>
      <c r="VHX508"/>
      <c r="VHY508"/>
      <c r="VHZ508"/>
      <c r="VIA508"/>
      <c r="VIB508"/>
      <c r="VIC508"/>
      <c r="VID508"/>
      <c r="VIE508"/>
      <c r="VIF508"/>
      <c r="VIG508"/>
      <c r="VIH508"/>
      <c r="VII508"/>
      <c r="VIJ508"/>
      <c r="VIK508"/>
      <c r="VIL508"/>
      <c r="VIM508"/>
      <c r="VIN508"/>
      <c r="VIO508"/>
      <c r="VIP508"/>
      <c r="VIQ508"/>
      <c r="VIR508"/>
      <c r="VIS508"/>
      <c r="VIT508"/>
      <c r="VIU508"/>
      <c r="VIV508"/>
      <c r="VIW508"/>
      <c r="VIX508"/>
      <c r="VIY508"/>
      <c r="VIZ508"/>
      <c r="VJA508"/>
      <c r="VJB508"/>
      <c r="VJC508"/>
      <c r="VJD508"/>
      <c r="VJE508"/>
      <c r="VJF508"/>
      <c r="VJG508"/>
      <c r="VJH508"/>
      <c r="VJI508"/>
      <c r="VJJ508"/>
      <c r="VJK508"/>
      <c r="VJL508"/>
      <c r="VJM508"/>
      <c r="VJN508"/>
      <c r="VJO508"/>
      <c r="VJP508"/>
      <c r="VJQ508"/>
      <c r="VJR508"/>
      <c r="VJS508"/>
      <c r="VJT508"/>
      <c r="VJU508"/>
      <c r="VJV508"/>
      <c r="VJW508"/>
      <c r="VJX508"/>
      <c r="VJY508"/>
      <c r="VJZ508"/>
      <c r="VKA508"/>
      <c r="VKB508"/>
      <c r="VKC508"/>
      <c r="VKD508"/>
      <c r="VKE508"/>
      <c r="VKF508"/>
      <c r="VKG508"/>
      <c r="VKH508"/>
      <c r="VKI508"/>
      <c r="VKJ508"/>
      <c r="VKK508"/>
      <c r="VKL508"/>
      <c r="VKM508"/>
      <c r="VKN508"/>
      <c r="VKO508"/>
      <c r="VKP508"/>
      <c r="VKQ508"/>
      <c r="VKR508"/>
      <c r="VKS508"/>
      <c r="VKT508"/>
      <c r="VKU508"/>
      <c r="VKV508"/>
      <c r="VKW508"/>
      <c r="VKX508"/>
      <c r="VKY508"/>
      <c r="VKZ508"/>
      <c r="VLA508"/>
      <c r="VLB508"/>
      <c r="VLC508"/>
      <c r="VLD508"/>
      <c r="VLE508"/>
      <c r="VLF508"/>
      <c r="VLG508"/>
      <c r="VLH508"/>
      <c r="VLI508"/>
      <c r="VLJ508"/>
      <c r="VLK508"/>
      <c r="VLL508"/>
      <c r="VLM508"/>
      <c r="VLN508"/>
      <c r="VLO508"/>
      <c r="VLP508"/>
      <c r="VLQ508"/>
      <c r="VLR508"/>
      <c r="VLS508"/>
      <c r="VLT508"/>
      <c r="VLU508"/>
      <c r="VLV508"/>
      <c r="VLW508"/>
      <c r="VLX508"/>
      <c r="VLY508"/>
      <c r="VLZ508"/>
      <c r="VMA508"/>
      <c r="VMB508"/>
      <c r="VMC508"/>
      <c r="VMD508"/>
      <c r="VME508"/>
      <c r="VMF508"/>
      <c r="VMG508"/>
      <c r="VMH508"/>
      <c r="VMI508"/>
      <c r="VMJ508"/>
      <c r="VMK508"/>
      <c r="VML508"/>
      <c r="VMM508"/>
      <c r="VMN508"/>
      <c r="VMO508"/>
      <c r="VMP508"/>
      <c r="VMQ508"/>
      <c r="VMR508"/>
      <c r="VMS508"/>
      <c r="VMT508"/>
      <c r="VMU508"/>
      <c r="VMV508"/>
      <c r="VMW508"/>
      <c r="VMX508"/>
      <c r="VMY508"/>
      <c r="VMZ508"/>
      <c r="VNA508"/>
      <c r="VNB508"/>
      <c r="VNC508"/>
      <c r="VND508"/>
      <c r="VNE508"/>
      <c r="VNF508"/>
      <c r="VNG508"/>
      <c r="VNH508"/>
      <c r="VNI508"/>
      <c r="VNJ508"/>
      <c r="VNK508"/>
      <c r="VNL508"/>
      <c r="VNM508"/>
      <c r="VNN508"/>
      <c r="VNO508"/>
      <c r="VNP508"/>
      <c r="VNQ508"/>
      <c r="VNR508"/>
      <c r="VNS508"/>
      <c r="VNT508"/>
      <c r="VNU508"/>
      <c r="VNV508"/>
      <c r="VNW508"/>
      <c r="VNX508"/>
      <c r="VNY508"/>
      <c r="VNZ508"/>
      <c r="VOA508"/>
      <c r="VOB508"/>
      <c r="VOC508"/>
      <c r="VOD508"/>
      <c r="VOE508"/>
      <c r="VOF508"/>
      <c r="VOG508"/>
      <c r="VOH508"/>
      <c r="VOI508"/>
      <c r="VOJ508"/>
      <c r="VOK508"/>
      <c r="VOL508"/>
      <c r="VOM508"/>
      <c r="VON508"/>
      <c r="VOO508"/>
      <c r="VOP508"/>
      <c r="VOQ508"/>
      <c r="VOR508"/>
      <c r="VOS508"/>
      <c r="VOT508"/>
      <c r="VOU508"/>
      <c r="VOV508"/>
      <c r="VOW508"/>
      <c r="VOX508"/>
      <c r="VOY508"/>
      <c r="VOZ508"/>
      <c r="VPA508"/>
      <c r="VPB508"/>
      <c r="VPC508"/>
      <c r="VPD508"/>
      <c r="VPE508"/>
      <c r="VPF508"/>
      <c r="VPG508"/>
      <c r="VPH508"/>
      <c r="VPI508"/>
      <c r="VPJ508"/>
      <c r="VPK508"/>
      <c r="VPL508"/>
      <c r="VPM508"/>
      <c r="VPN508"/>
      <c r="VPO508"/>
      <c r="VPP508"/>
      <c r="VPQ508"/>
      <c r="VPR508"/>
      <c r="VPS508"/>
      <c r="VPT508"/>
      <c r="VPU508"/>
      <c r="VPV508"/>
      <c r="VPW508"/>
      <c r="VPX508"/>
      <c r="VPY508"/>
      <c r="VPZ508"/>
      <c r="VQA508"/>
      <c r="VQB508"/>
      <c r="VQC508"/>
      <c r="VQD508"/>
      <c r="VQE508"/>
      <c r="VQF508"/>
      <c r="VQG508"/>
      <c r="VQH508"/>
      <c r="VQI508"/>
      <c r="VQJ508"/>
      <c r="VQK508"/>
      <c r="VQL508"/>
      <c r="VQM508"/>
      <c r="VQN508"/>
      <c r="VQO508"/>
      <c r="VQP508"/>
      <c r="VQQ508"/>
      <c r="VQR508"/>
      <c r="VQS508"/>
      <c r="VQT508"/>
      <c r="VQU508"/>
      <c r="VQV508"/>
      <c r="VQW508"/>
      <c r="VQX508"/>
      <c r="VQY508"/>
      <c r="VQZ508"/>
      <c r="VRA508"/>
      <c r="VRB508"/>
      <c r="VRC508"/>
      <c r="VRD508"/>
      <c r="VRE508"/>
      <c r="VRF508"/>
      <c r="VRG508"/>
      <c r="VRH508"/>
      <c r="VRI508"/>
      <c r="VRJ508"/>
      <c r="VRK508"/>
      <c r="VRL508"/>
      <c r="VRM508"/>
      <c r="VRN508"/>
      <c r="VRO508"/>
      <c r="VRP508"/>
      <c r="VRQ508"/>
      <c r="VRR508"/>
      <c r="VRS508"/>
      <c r="VRT508"/>
      <c r="VRU508"/>
      <c r="VRV508"/>
      <c r="VRW508"/>
      <c r="VRX508"/>
      <c r="VRY508"/>
      <c r="VRZ508"/>
      <c r="VSA508"/>
      <c r="VSB508"/>
      <c r="VSC508"/>
      <c r="VSD508"/>
      <c r="VSE508"/>
      <c r="VSF508"/>
      <c r="VSG508"/>
      <c r="VSH508"/>
      <c r="VSI508"/>
      <c r="VSJ508"/>
      <c r="VSK508"/>
      <c r="VSL508"/>
      <c r="VSM508"/>
      <c r="VSN508"/>
      <c r="VSO508"/>
      <c r="VSP508"/>
      <c r="VSQ508"/>
      <c r="VSR508"/>
      <c r="VSS508"/>
      <c r="VST508"/>
      <c r="VSU508"/>
      <c r="VSV508"/>
      <c r="VSW508"/>
      <c r="VSX508"/>
      <c r="VSY508"/>
      <c r="VSZ508"/>
      <c r="VTA508"/>
      <c r="VTB508"/>
      <c r="VTC508"/>
      <c r="VTD508"/>
      <c r="VTE508"/>
      <c r="VTF508"/>
      <c r="VTG508"/>
      <c r="VTH508"/>
      <c r="VTI508"/>
      <c r="VTJ508"/>
      <c r="VTK508"/>
      <c r="VTL508"/>
      <c r="VTM508"/>
      <c r="VTN508"/>
      <c r="VTO508"/>
      <c r="VTP508"/>
      <c r="VTQ508"/>
      <c r="VTR508"/>
      <c r="VTS508"/>
      <c r="VTT508"/>
      <c r="VTU508"/>
      <c r="VTV508"/>
      <c r="VTW508"/>
      <c r="VTX508"/>
      <c r="VTY508"/>
      <c r="VTZ508"/>
      <c r="VUA508"/>
      <c r="VUB508"/>
      <c r="VUC508"/>
      <c r="VUD508"/>
      <c r="VUE508"/>
      <c r="VUF508"/>
      <c r="VUG508"/>
      <c r="VUH508"/>
      <c r="VUI508"/>
      <c r="VUJ508"/>
      <c r="VUK508"/>
      <c r="VUL508"/>
      <c r="VUM508"/>
      <c r="VUN508"/>
      <c r="VUO508"/>
      <c r="VUP508"/>
      <c r="VUQ508"/>
      <c r="VUR508"/>
      <c r="VUS508"/>
      <c r="VUT508"/>
      <c r="VUU508"/>
      <c r="VUV508"/>
      <c r="VUW508"/>
      <c r="VUX508"/>
      <c r="VUY508"/>
      <c r="VUZ508"/>
      <c r="VVA508"/>
      <c r="VVB508"/>
      <c r="VVC508"/>
      <c r="VVD508"/>
      <c r="VVE508"/>
      <c r="VVF508"/>
      <c r="VVG508"/>
      <c r="VVH508"/>
      <c r="VVI508"/>
      <c r="VVJ508"/>
      <c r="VVK508"/>
      <c r="VVL508"/>
      <c r="VVM508"/>
      <c r="VVN508"/>
      <c r="VVO508"/>
      <c r="VVP508"/>
      <c r="VVQ508"/>
      <c r="VVR508"/>
      <c r="VVS508"/>
      <c r="VVT508"/>
      <c r="VVU508"/>
      <c r="VVV508"/>
      <c r="VVW508"/>
      <c r="VVX508"/>
      <c r="VVY508"/>
      <c r="VVZ508"/>
      <c r="VWA508"/>
      <c r="VWB508"/>
      <c r="VWC508"/>
      <c r="VWD508"/>
      <c r="VWE508"/>
      <c r="VWF508"/>
      <c r="VWG508"/>
      <c r="VWH508"/>
      <c r="VWI508"/>
      <c r="VWJ508"/>
      <c r="VWK508"/>
      <c r="VWL508"/>
      <c r="VWM508"/>
      <c r="VWN508"/>
      <c r="VWO508"/>
      <c r="VWP508"/>
      <c r="VWQ508"/>
      <c r="VWR508"/>
      <c r="VWS508"/>
      <c r="VWT508"/>
      <c r="VWU508"/>
      <c r="VWV508"/>
      <c r="VWW508"/>
      <c r="VWX508"/>
      <c r="VWY508"/>
      <c r="VWZ508"/>
      <c r="VXA508"/>
      <c r="VXB508"/>
      <c r="VXC508"/>
      <c r="VXD508"/>
      <c r="VXE508"/>
      <c r="VXF508"/>
      <c r="VXG508"/>
      <c r="VXH508"/>
      <c r="VXI508"/>
      <c r="VXJ508"/>
      <c r="VXK508"/>
      <c r="VXL508"/>
      <c r="VXM508"/>
      <c r="VXN508"/>
      <c r="VXO508"/>
      <c r="VXP508"/>
      <c r="VXQ508"/>
      <c r="VXR508"/>
      <c r="VXS508"/>
      <c r="VXT508"/>
      <c r="VXU508"/>
      <c r="VXV508"/>
      <c r="VXW508"/>
      <c r="VXX508"/>
      <c r="VXY508"/>
      <c r="VXZ508"/>
      <c r="VYA508"/>
      <c r="VYB508"/>
      <c r="VYC508"/>
      <c r="VYD508"/>
      <c r="VYE508"/>
      <c r="VYF508"/>
      <c r="VYG508"/>
      <c r="VYH508"/>
      <c r="VYI508"/>
      <c r="VYJ508"/>
      <c r="VYK508"/>
      <c r="VYL508"/>
      <c r="VYM508"/>
      <c r="VYN508"/>
      <c r="VYO508"/>
      <c r="VYP508"/>
      <c r="VYQ508"/>
      <c r="VYR508"/>
      <c r="VYS508"/>
      <c r="VYT508"/>
      <c r="VYU508"/>
      <c r="VYV508"/>
      <c r="VYW508"/>
      <c r="VYX508"/>
      <c r="VYY508"/>
      <c r="VYZ508"/>
      <c r="VZA508"/>
      <c r="VZB508"/>
      <c r="VZC508"/>
      <c r="VZD508"/>
      <c r="VZE508"/>
      <c r="VZF508"/>
      <c r="VZG508"/>
      <c r="VZH508"/>
      <c r="VZI508"/>
      <c r="VZJ508"/>
      <c r="VZK508"/>
      <c r="VZL508"/>
      <c r="VZM508"/>
      <c r="VZN508"/>
      <c r="VZO508"/>
      <c r="VZP508"/>
      <c r="VZQ508"/>
      <c r="VZR508"/>
      <c r="VZS508"/>
      <c r="VZT508"/>
      <c r="VZU508"/>
      <c r="VZV508"/>
      <c r="VZW508"/>
      <c r="VZX508"/>
      <c r="VZY508"/>
      <c r="VZZ508"/>
      <c r="WAA508"/>
      <c r="WAB508"/>
      <c r="WAC508"/>
      <c r="WAD508"/>
      <c r="WAE508"/>
      <c r="WAF508"/>
      <c r="WAG508"/>
      <c r="WAH508"/>
      <c r="WAI508"/>
      <c r="WAJ508"/>
      <c r="WAK508"/>
      <c r="WAL508"/>
      <c r="WAM508"/>
      <c r="WAN508"/>
      <c r="WAO508"/>
      <c r="WAP508"/>
      <c r="WAQ508"/>
      <c r="WAR508"/>
      <c r="WAS508"/>
      <c r="WAT508"/>
      <c r="WAU508"/>
      <c r="WAV508"/>
      <c r="WAW508"/>
      <c r="WAX508"/>
      <c r="WAY508"/>
      <c r="WAZ508"/>
      <c r="WBA508"/>
      <c r="WBB508"/>
      <c r="WBC508"/>
      <c r="WBD508"/>
      <c r="WBE508"/>
      <c r="WBF508"/>
      <c r="WBG508"/>
      <c r="WBH508"/>
      <c r="WBI508"/>
      <c r="WBJ508"/>
      <c r="WBK508"/>
      <c r="WBL508"/>
      <c r="WBM508"/>
      <c r="WBN508"/>
      <c r="WBO508"/>
      <c r="WBP508"/>
      <c r="WBQ508"/>
      <c r="WBR508"/>
      <c r="WBS508"/>
      <c r="WBT508"/>
      <c r="WBU508"/>
      <c r="WBV508"/>
      <c r="WBW508"/>
      <c r="WBX508"/>
      <c r="WBY508"/>
      <c r="WBZ508"/>
      <c r="WCA508"/>
      <c r="WCB508"/>
      <c r="WCC508"/>
      <c r="WCD508"/>
      <c r="WCE508"/>
      <c r="WCF508"/>
      <c r="WCG508"/>
      <c r="WCH508"/>
      <c r="WCI508"/>
      <c r="WCJ508"/>
      <c r="WCK508"/>
      <c r="WCL508"/>
      <c r="WCM508"/>
      <c r="WCN508"/>
      <c r="WCO508"/>
      <c r="WCP508"/>
      <c r="WCQ508"/>
      <c r="WCR508"/>
      <c r="WCS508"/>
      <c r="WCT508"/>
      <c r="WCU508"/>
      <c r="WCV508"/>
      <c r="WCW508"/>
      <c r="WCX508"/>
      <c r="WCY508"/>
      <c r="WCZ508"/>
      <c r="WDA508"/>
      <c r="WDB508"/>
      <c r="WDC508"/>
      <c r="WDD508"/>
      <c r="WDE508"/>
      <c r="WDF508"/>
      <c r="WDG508"/>
      <c r="WDH508"/>
      <c r="WDI508"/>
      <c r="WDJ508"/>
      <c r="WDK508"/>
      <c r="WDL508"/>
      <c r="WDM508"/>
      <c r="WDN508"/>
      <c r="WDO508"/>
      <c r="WDP508"/>
      <c r="WDQ508"/>
      <c r="WDR508"/>
      <c r="WDS508"/>
      <c r="WDT508"/>
      <c r="WDU508"/>
      <c r="WDV508"/>
      <c r="WDW508"/>
      <c r="WDX508"/>
      <c r="WDY508"/>
      <c r="WDZ508"/>
      <c r="WEA508"/>
      <c r="WEB508"/>
      <c r="WEC508"/>
      <c r="WED508"/>
      <c r="WEE508"/>
      <c r="WEF508"/>
      <c r="WEG508"/>
      <c r="WEH508"/>
      <c r="WEI508"/>
      <c r="WEJ508"/>
      <c r="WEK508"/>
      <c r="WEL508"/>
      <c r="WEM508"/>
      <c r="WEN508"/>
      <c r="WEO508"/>
      <c r="WEP508"/>
      <c r="WEQ508"/>
      <c r="WER508"/>
      <c r="WES508"/>
      <c r="WET508"/>
      <c r="WEU508"/>
      <c r="WEV508"/>
      <c r="WEW508"/>
      <c r="WEX508"/>
      <c r="WEY508"/>
      <c r="WEZ508"/>
      <c r="WFA508"/>
      <c r="WFB508"/>
      <c r="WFC508"/>
      <c r="WFD508"/>
      <c r="WFE508"/>
      <c r="WFF508"/>
      <c r="WFG508"/>
      <c r="WFH508"/>
      <c r="WFI508"/>
      <c r="WFJ508"/>
      <c r="WFK508"/>
      <c r="WFL508"/>
      <c r="WFM508"/>
      <c r="WFN508"/>
      <c r="WFO508"/>
      <c r="WFP508"/>
      <c r="WFQ508"/>
      <c r="WFR508"/>
      <c r="WFS508"/>
      <c r="WFT508"/>
      <c r="WFU508"/>
      <c r="WFV508"/>
      <c r="WFW508"/>
      <c r="WFX508"/>
      <c r="WFY508"/>
      <c r="WFZ508"/>
      <c r="WGA508"/>
      <c r="WGB508"/>
      <c r="WGC508"/>
      <c r="WGD508"/>
      <c r="WGE508"/>
      <c r="WGF508"/>
      <c r="WGG508"/>
      <c r="WGH508"/>
      <c r="WGI508"/>
      <c r="WGJ508"/>
      <c r="WGK508"/>
      <c r="WGL508"/>
      <c r="WGM508"/>
      <c r="WGN508"/>
      <c r="WGO508"/>
      <c r="WGP508"/>
      <c r="WGQ508"/>
      <c r="WGR508"/>
      <c r="WGS508"/>
      <c r="WGT508"/>
      <c r="WGU508"/>
      <c r="WGV508"/>
      <c r="WGW508"/>
      <c r="WGX508"/>
      <c r="WGY508"/>
      <c r="WGZ508"/>
      <c r="WHA508"/>
      <c r="WHB508"/>
      <c r="WHC508"/>
      <c r="WHD508"/>
      <c r="WHE508"/>
      <c r="WHF508"/>
      <c r="WHG508"/>
      <c r="WHH508"/>
      <c r="WHI508"/>
      <c r="WHJ508"/>
      <c r="WHK508"/>
      <c r="WHL508"/>
      <c r="WHM508"/>
      <c r="WHN508"/>
      <c r="WHO508"/>
      <c r="WHP508"/>
      <c r="WHQ508"/>
      <c r="WHR508"/>
      <c r="WHS508"/>
      <c r="WHT508"/>
      <c r="WHU508"/>
      <c r="WHV508"/>
      <c r="WHW508"/>
      <c r="WHX508"/>
      <c r="WHY508"/>
      <c r="WHZ508"/>
      <c r="WIA508"/>
      <c r="WIB508"/>
      <c r="WIC508"/>
      <c r="WID508"/>
      <c r="WIE508"/>
      <c r="WIF508"/>
      <c r="WIG508"/>
      <c r="WIH508"/>
      <c r="WII508"/>
      <c r="WIJ508"/>
      <c r="WIK508"/>
      <c r="WIL508"/>
      <c r="WIM508"/>
      <c r="WIN508"/>
      <c r="WIO508"/>
      <c r="WIP508"/>
      <c r="WIQ508"/>
      <c r="WIR508"/>
      <c r="WIS508"/>
      <c r="WIT508"/>
      <c r="WIU508"/>
      <c r="WIV508"/>
      <c r="WIW508"/>
      <c r="WIX508"/>
      <c r="WIY508"/>
      <c r="WIZ508"/>
      <c r="WJA508"/>
      <c r="WJB508"/>
      <c r="WJC508"/>
      <c r="WJD508"/>
      <c r="WJE508"/>
      <c r="WJF508"/>
      <c r="WJG508"/>
      <c r="WJH508"/>
      <c r="WJI508"/>
      <c r="WJJ508"/>
      <c r="WJK508"/>
      <c r="WJL508"/>
      <c r="WJM508"/>
      <c r="WJN508"/>
      <c r="WJO508"/>
      <c r="WJP508"/>
      <c r="WJQ508"/>
      <c r="WJR508"/>
      <c r="WJS508"/>
      <c r="WJT508"/>
      <c r="WJU508"/>
      <c r="WJV508"/>
      <c r="WJW508"/>
      <c r="WJX508"/>
      <c r="WJY508"/>
      <c r="WJZ508"/>
      <c r="WKA508"/>
      <c r="WKB508"/>
      <c r="WKC508"/>
      <c r="WKD508"/>
      <c r="WKE508"/>
      <c r="WKF508"/>
      <c r="WKG508"/>
      <c r="WKH508"/>
      <c r="WKI508"/>
      <c r="WKJ508"/>
      <c r="WKK508"/>
      <c r="WKL508"/>
      <c r="WKM508"/>
      <c r="WKN508"/>
      <c r="WKO508"/>
      <c r="WKP508"/>
      <c r="WKQ508"/>
      <c r="WKR508"/>
      <c r="WKS508"/>
      <c r="WKT508"/>
      <c r="WKU508"/>
      <c r="WKV508"/>
      <c r="WKW508"/>
      <c r="WKX508"/>
      <c r="WKY508"/>
      <c r="WKZ508"/>
      <c r="WLA508"/>
      <c r="WLB508"/>
      <c r="WLC508"/>
      <c r="WLD508"/>
      <c r="WLE508"/>
      <c r="WLF508"/>
      <c r="WLG508"/>
      <c r="WLH508"/>
      <c r="WLI508"/>
      <c r="WLJ508"/>
      <c r="WLK508"/>
      <c r="WLL508"/>
      <c r="WLM508"/>
      <c r="WLN508"/>
      <c r="WLO508"/>
      <c r="WLP508"/>
      <c r="WLQ508"/>
      <c r="WLR508"/>
      <c r="WLS508"/>
      <c r="WLT508"/>
      <c r="WLU508"/>
      <c r="WLV508"/>
      <c r="WLW508"/>
      <c r="WLX508"/>
      <c r="WLY508"/>
      <c r="WLZ508"/>
      <c r="WMA508"/>
      <c r="WMB508"/>
      <c r="WMC508"/>
      <c r="WMD508"/>
      <c r="WME508"/>
      <c r="WMF508"/>
      <c r="WMG508"/>
      <c r="WMH508"/>
      <c r="WMI508"/>
      <c r="WMJ508"/>
      <c r="WMK508"/>
      <c r="WML508"/>
      <c r="WMM508"/>
      <c r="WMN508"/>
      <c r="WMO508"/>
      <c r="WMP508"/>
      <c r="WMQ508"/>
      <c r="WMR508"/>
      <c r="WMS508"/>
      <c r="WMT508"/>
      <c r="WMU508"/>
      <c r="WMV508"/>
      <c r="WMW508"/>
      <c r="WMX508"/>
      <c r="WMY508"/>
      <c r="WMZ508"/>
      <c r="WNA508"/>
      <c r="WNB508"/>
      <c r="WNC508"/>
      <c r="WND508"/>
      <c r="WNE508"/>
      <c r="WNF508"/>
      <c r="WNG508"/>
      <c r="WNH508"/>
      <c r="WNI508"/>
      <c r="WNJ508"/>
      <c r="WNK508"/>
      <c r="WNL508"/>
      <c r="WNM508"/>
      <c r="WNN508"/>
      <c r="WNO508"/>
      <c r="WNP508"/>
      <c r="WNQ508"/>
      <c r="WNR508"/>
      <c r="WNS508"/>
      <c r="WNT508"/>
      <c r="WNU508"/>
      <c r="WNV508"/>
      <c r="WNW508"/>
      <c r="WNX508"/>
      <c r="WNY508"/>
      <c r="WNZ508"/>
      <c r="WOA508"/>
      <c r="WOB508"/>
      <c r="WOC508"/>
      <c r="WOD508"/>
      <c r="WOE508"/>
      <c r="WOF508"/>
      <c r="WOG508"/>
      <c r="WOH508"/>
      <c r="WOI508"/>
      <c r="WOJ508"/>
      <c r="WOK508"/>
      <c r="WOL508"/>
      <c r="WOM508"/>
      <c r="WON508"/>
      <c r="WOO508"/>
      <c r="WOP508"/>
      <c r="WOQ508"/>
      <c r="WOR508"/>
      <c r="WOS508"/>
      <c r="WOT508"/>
      <c r="WOU508"/>
      <c r="WOV508"/>
      <c r="WOW508"/>
      <c r="WOX508"/>
      <c r="WOY508"/>
      <c r="WOZ508"/>
      <c r="WPA508"/>
      <c r="WPB508"/>
      <c r="WPC508"/>
      <c r="WPD508"/>
      <c r="WPE508"/>
      <c r="WPF508"/>
      <c r="WPG508"/>
      <c r="WPH508"/>
      <c r="WPI508"/>
      <c r="WPJ508"/>
      <c r="WPK508"/>
      <c r="WPL508"/>
      <c r="WPM508"/>
      <c r="WPN508"/>
      <c r="WPO508"/>
      <c r="WPP508"/>
      <c r="WPQ508"/>
      <c r="WPR508"/>
      <c r="WPS508"/>
      <c r="WPT508"/>
      <c r="WPU508"/>
      <c r="WPV508"/>
      <c r="WPW508"/>
      <c r="WPX508"/>
      <c r="WPY508"/>
      <c r="WPZ508"/>
      <c r="WQA508"/>
      <c r="WQB508"/>
      <c r="WQC508"/>
      <c r="WQD508"/>
      <c r="WQE508"/>
      <c r="WQF508"/>
      <c r="WQG508"/>
      <c r="WQH508"/>
      <c r="WQI508"/>
      <c r="WQJ508"/>
      <c r="WQK508"/>
      <c r="WQL508"/>
      <c r="WQM508"/>
      <c r="WQN508"/>
      <c r="WQO508"/>
      <c r="WQP508"/>
      <c r="WQQ508"/>
      <c r="WQR508"/>
      <c r="WQS508"/>
      <c r="WQT508"/>
      <c r="WQU508"/>
      <c r="WQV508"/>
      <c r="WQW508"/>
      <c r="WQX508"/>
      <c r="WQY508"/>
      <c r="WQZ508"/>
      <c r="WRA508"/>
      <c r="WRB508"/>
      <c r="WRC508"/>
      <c r="WRD508"/>
      <c r="WRE508"/>
      <c r="WRF508"/>
      <c r="WRG508"/>
      <c r="WRH508"/>
      <c r="WRI508"/>
      <c r="WRJ508"/>
      <c r="WRK508"/>
      <c r="WRL508"/>
      <c r="WRM508"/>
      <c r="WRN508"/>
      <c r="WRO508"/>
      <c r="WRP508"/>
      <c r="WRQ508"/>
      <c r="WRR508"/>
      <c r="WRS508"/>
      <c r="WRT508"/>
      <c r="WRU508"/>
      <c r="WRV508"/>
      <c r="WRW508"/>
      <c r="WRX508"/>
      <c r="WRY508"/>
      <c r="WRZ508"/>
      <c r="WSA508"/>
      <c r="WSB508"/>
      <c r="WSC508"/>
      <c r="WSD508"/>
      <c r="WSE508"/>
      <c r="WSF508"/>
      <c r="WSG508"/>
      <c r="WSH508"/>
      <c r="WSI508"/>
      <c r="WSJ508"/>
      <c r="WSK508"/>
      <c r="WSL508"/>
      <c r="WSM508"/>
      <c r="WSN508"/>
      <c r="WSO508"/>
      <c r="WSP508"/>
      <c r="WSQ508"/>
      <c r="WSR508"/>
      <c r="WSS508"/>
      <c r="WST508"/>
      <c r="WSU508"/>
      <c r="WSV508"/>
      <c r="WSW508"/>
      <c r="WSX508"/>
      <c r="WSY508"/>
      <c r="WSZ508"/>
      <c r="WTA508"/>
      <c r="WTB508"/>
      <c r="WTC508"/>
      <c r="WTD508"/>
      <c r="WTE508"/>
      <c r="WTF508"/>
      <c r="WTG508"/>
      <c r="WTH508"/>
      <c r="WTI508"/>
      <c r="WTJ508"/>
      <c r="WTK508"/>
      <c r="WTL508"/>
      <c r="WTM508"/>
      <c r="WTN508"/>
      <c r="WTO508"/>
      <c r="WTP508"/>
      <c r="WTQ508"/>
      <c r="WTR508"/>
      <c r="WTS508"/>
      <c r="WTT508"/>
      <c r="WTU508"/>
      <c r="WTV508"/>
      <c r="WTW508"/>
      <c r="WTX508"/>
      <c r="WTY508"/>
      <c r="WTZ508"/>
      <c r="WUA508"/>
      <c r="WUB508"/>
      <c r="WUC508"/>
      <c r="WUD508"/>
      <c r="WUE508"/>
      <c r="WUF508"/>
      <c r="WUG508"/>
      <c r="WUH508"/>
      <c r="WUI508"/>
      <c r="WUJ508"/>
      <c r="WUK508"/>
      <c r="WUL508"/>
      <c r="WUM508"/>
      <c r="WUN508"/>
      <c r="WUO508"/>
      <c r="WUP508"/>
      <c r="WUQ508"/>
      <c r="WUR508"/>
      <c r="WUS508"/>
      <c r="WUT508"/>
      <c r="WUU508"/>
      <c r="WUV508"/>
      <c r="WUW508"/>
      <c r="WUX508"/>
      <c r="WUY508"/>
      <c r="WUZ508"/>
      <c r="WVA508"/>
      <c r="WVB508"/>
      <c r="WVC508"/>
      <c r="WVD508"/>
      <c r="WVE508"/>
      <c r="WVF508"/>
      <c r="WVG508"/>
      <c r="WVH508"/>
      <c r="WVI508"/>
      <c r="WVJ508"/>
      <c r="WVK508"/>
      <c r="WVL508"/>
      <c r="WVM508"/>
      <c r="WVN508"/>
      <c r="WVO508"/>
      <c r="WVP508"/>
      <c r="WVQ508"/>
      <c r="WVR508"/>
      <c r="WVS508"/>
      <c r="WVT508"/>
      <c r="WVU508"/>
      <c r="WVV508"/>
      <c r="WVW508"/>
      <c r="WVX508"/>
      <c r="WVY508"/>
      <c r="WVZ508"/>
      <c r="WWA508"/>
      <c r="WWB508"/>
      <c r="WWC508"/>
      <c r="WWD508"/>
      <c r="WWE508"/>
      <c r="WWF508"/>
      <c r="WWG508"/>
      <c r="WWH508"/>
      <c r="WWI508"/>
      <c r="WWJ508"/>
      <c r="WWK508"/>
      <c r="WWL508"/>
      <c r="WWM508"/>
      <c r="WWN508"/>
      <c r="WWO508"/>
      <c r="WWP508"/>
      <c r="WWQ508"/>
      <c r="WWR508"/>
      <c r="WWS508"/>
      <c r="WWT508"/>
      <c r="WWU508"/>
      <c r="WWV508"/>
      <c r="WWW508"/>
      <c r="WWX508"/>
      <c r="WWY508"/>
      <c r="WWZ508"/>
      <c r="WXA508"/>
      <c r="WXB508"/>
      <c r="WXC508"/>
      <c r="WXD508"/>
      <c r="WXE508"/>
      <c r="WXF508"/>
      <c r="WXG508"/>
      <c r="WXH508"/>
      <c r="WXI508"/>
      <c r="WXJ508"/>
      <c r="WXK508"/>
      <c r="WXL508"/>
      <c r="WXM508"/>
      <c r="WXN508"/>
      <c r="WXO508"/>
      <c r="WXP508"/>
      <c r="WXQ508"/>
      <c r="WXR508"/>
      <c r="WXS508"/>
      <c r="WXT508"/>
      <c r="WXU508"/>
      <c r="WXV508"/>
      <c r="WXW508"/>
      <c r="WXX508"/>
      <c r="WXY508"/>
      <c r="WXZ508"/>
      <c r="WYA508"/>
      <c r="WYB508"/>
      <c r="WYC508"/>
      <c r="WYD508"/>
      <c r="WYE508"/>
      <c r="WYF508"/>
      <c r="WYG508"/>
      <c r="WYH508"/>
      <c r="WYI508"/>
      <c r="WYJ508"/>
      <c r="WYK508"/>
      <c r="WYL508"/>
      <c r="WYM508"/>
      <c r="WYN508"/>
      <c r="WYO508"/>
      <c r="WYP508"/>
      <c r="WYQ508"/>
      <c r="WYR508"/>
      <c r="WYS508"/>
      <c r="WYT508"/>
      <c r="WYU508"/>
      <c r="WYV508"/>
      <c r="WYW508"/>
      <c r="WYX508"/>
      <c r="WYY508"/>
      <c r="WYZ508"/>
      <c r="WZA508"/>
      <c r="WZB508"/>
      <c r="WZC508"/>
      <c r="WZD508"/>
      <c r="WZE508"/>
      <c r="WZF508"/>
      <c r="WZG508"/>
      <c r="WZH508"/>
      <c r="WZI508"/>
      <c r="WZJ508"/>
      <c r="WZK508"/>
      <c r="WZL508"/>
      <c r="WZM508"/>
      <c r="WZN508"/>
      <c r="WZO508"/>
      <c r="WZP508"/>
      <c r="WZQ508"/>
      <c r="WZR508"/>
      <c r="WZS508"/>
      <c r="WZT508"/>
      <c r="WZU508"/>
      <c r="WZV508"/>
      <c r="WZW508"/>
      <c r="WZX508"/>
      <c r="WZY508"/>
      <c r="WZZ508"/>
      <c r="XAA508"/>
      <c r="XAB508"/>
      <c r="XAC508"/>
      <c r="XAD508"/>
      <c r="XAE508"/>
      <c r="XAF508"/>
      <c r="XAG508"/>
      <c r="XAH508"/>
      <c r="XAI508"/>
      <c r="XAJ508"/>
      <c r="XAK508"/>
      <c r="XAL508"/>
      <c r="XAM508"/>
      <c r="XAN508"/>
      <c r="XAO508"/>
      <c r="XAP508"/>
      <c r="XAQ508"/>
      <c r="XAR508"/>
      <c r="XAS508"/>
      <c r="XAT508"/>
      <c r="XAU508"/>
      <c r="XAV508"/>
      <c r="XAW508"/>
      <c r="XAX508"/>
      <c r="XAY508"/>
      <c r="XAZ508"/>
      <c r="XBA508"/>
      <c r="XBB508"/>
      <c r="XBC508"/>
      <c r="XBD508"/>
      <c r="XBE508"/>
      <c r="XBF508"/>
      <c r="XBG508"/>
      <c r="XBH508"/>
      <c r="XBI508"/>
      <c r="XBJ508"/>
      <c r="XBK508"/>
      <c r="XBL508"/>
      <c r="XBM508"/>
      <c r="XBN508"/>
      <c r="XBO508"/>
      <c r="XBP508"/>
      <c r="XBQ508"/>
      <c r="XBR508"/>
      <c r="XBS508"/>
      <c r="XBT508"/>
      <c r="XBU508"/>
      <c r="XBV508"/>
      <c r="XBW508"/>
      <c r="XBX508"/>
      <c r="XBY508"/>
      <c r="XBZ508"/>
      <c r="XCA508"/>
      <c r="XCB508"/>
      <c r="XCC508"/>
      <c r="XCD508"/>
      <c r="XCE508"/>
      <c r="XCF508"/>
      <c r="XCG508"/>
      <c r="XCH508"/>
      <c r="XCI508"/>
      <c r="XCJ508"/>
      <c r="XCK508"/>
      <c r="XCL508"/>
      <c r="XCM508"/>
      <c r="XCN508"/>
      <c r="XCO508"/>
      <c r="XCP508"/>
      <c r="XCQ508"/>
      <c r="XCR508"/>
      <c r="XCS508"/>
      <c r="XCT508"/>
      <c r="XCU508"/>
      <c r="XCV508"/>
      <c r="XCW508"/>
      <c r="XCX508"/>
      <c r="XCY508"/>
      <c r="XCZ508"/>
      <c r="XDA508"/>
      <c r="XDB508"/>
      <c r="XDC508"/>
      <c r="XDD508"/>
      <c r="XDE508"/>
      <c r="XDF508"/>
      <c r="XDG508"/>
      <c r="XDH508"/>
      <c r="XDI508"/>
      <c r="XDJ508"/>
      <c r="XDK508"/>
      <c r="XDL508"/>
      <c r="XDM508"/>
      <c r="XDN508"/>
      <c r="XDO508"/>
      <c r="XDP508"/>
      <c r="XDQ508"/>
      <c r="XDR508"/>
      <c r="XDS508"/>
      <c r="XDT508"/>
      <c r="XDU508"/>
      <c r="XDV508"/>
      <c r="XDW508"/>
      <c r="XDX508"/>
      <c r="XDY508"/>
      <c r="XDZ508"/>
      <c r="XEA508"/>
      <c r="XEB508"/>
      <c r="XEC508"/>
      <c r="XED508"/>
      <c r="XEE508"/>
      <c r="XEF508"/>
      <c r="XEG508"/>
      <c r="XEH508"/>
      <c r="XEI508"/>
      <c r="XEJ508"/>
      <c r="XEK508"/>
      <c r="XEL508"/>
      <c r="XEM508"/>
      <c r="XEN508"/>
      <c r="XEO508"/>
      <c r="XEP508"/>
      <c r="XEQ508"/>
      <c r="XER508"/>
      <c r="XES508"/>
      <c r="XET508"/>
      <c r="XEU508"/>
      <c r="XEV508"/>
      <c r="XEW508"/>
      <c r="XEX508"/>
      <c r="XEY508"/>
      <c r="XEZ508"/>
      <c r="XFA508"/>
      <c r="XFB508"/>
      <c r="XFC508"/>
      <c r="XFD508"/>
    </row>
    <row r="509" spans="1:16384" s="64" customFormat="1" ht="14.1" customHeight="1">
      <c r="A509" s="64">
        <v>503</v>
      </c>
      <c r="B509" s="367"/>
      <c r="C509" s="368" t="s">
        <v>621</v>
      </c>
      <c r="D509" s="368" t="s">
        <v>321</v>
      </c>
      <c r="E509" s="368" t="s">
        <v>2574</v>
      </c>
      <c r="F509" s="367" t="s">
        <v>308</v>
      </c>
      <c r="G509" s="368" t="s">
        <v>2590</v>
      </c>
      <c r="H509" s="368" t="s">
        <v>2593</v>
      </c>
      <c r="I509" s="369">
        <v>25800</v>
      </c>
      <c r="J509" s="369" t="s">
        <v>626</v>
      </c>
      <c r="K509" s="370" t="s">
        <v>626</v>
      </c>
      <c r="L509" s="370" t="s">
        <v>626</v>
      </c>
      <c r="M509" s="371"/>
      <c r="N509" s="371"/>
      <c r="O509" s="372"/>
      <c r="P509" s="371"/>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c r="ARJ509"/>
      <c r="ARK509"/>
      <c r="ARL509"/>
      <c r="ARM509"/>
      <c r="ARN509"/>
      <c r="ARO509"/>
      <c r="ARP509"/>
      <c r="ARQ509"/>
      <c r="ARR509"/>
      <c r="ARS509"/>
      <c r="ART509"/>
      <c r="ARU509"/>
      <c r="ARV509"/>
      <c r="ARW509"/>
      <c r="ARX509"/>
      <c r="ARY509"/>
      <c r="ARZ509"/>
      <c r="ASA509"/>
      <c r="ASB509"/>
      <c r="ASC509"/>
      <c r="ASD509"/>
      <c r="ASE509"/>
      <c r="ASF509"/>
      <c r="ASG509"/>
      <c r="ASH509"/>
      <c r="ASI509"/>
      <c r="ASJ509"/>
      <c r="ASK509"/>
      <c r="ASL509"/>
      <c r="ASM509"/>
      <c r="ASN509"/>
      <c r="ASO509"/>
      <c r="ASP509"/>
      <c r="ASQ509"/>
      <c r="ASR509"/>
      <c r="ASS509"/>
      <c r="AST509"/>
      <c r="ASU509"/>
      <c r="ASV509"/>
      <c r="ASW509"/>
      <c r="ASX509"/>
      <c r="ASY509"/>
      <c r="ASZ509"/>
      <c r="ATA509"/>
      <c r="ATB509"/>
      <c r="ATC509"/>
      <c r="ATD509"/>
      <c r="ATE509"/>
      <c r="ATF509"/>
      <c r="ATG509"/>
      <c r="ATH509"/>
      <c r="ATI509"/>
      <c r="ATJ509"/>
      <c r="ATK509"/>
      <c r="ATL509"/>
      <c r="ATM509"/>
      <c r="ATN509"/>
      <c r="ATO509"/>
      <c r="ATP509"/>
      <c r="ATQ509"/>
      <c r="ATR509"/>
      <c r="ATS509"/>
      <c r="ATT509"/>
      <c r="ATU509"/>
      <c r="ATV509"/>
      <c r="ATW509"/>
      <c r="ATX509"/>
      <c r="ATY509"/>
      <c r="ATZ509"/>
      <c r="AUA509"/>
      <c r="AUB509"/>
      <c r="AUC509"/>
      <c r="AUD509"/>
      <c r="AUE509"/>
      <c r="AUF509"/>
      <c r="AUG509"/>
      <c r="AUH509"/>
      <c r="AUI509"/>
      <c r="AUJ509"/>
      <c r="AUK509"/>
      <c r="AUL509"/>
      <c r="AUM509"/>
      <c r="AUN509"/>
      <c r="AUO509"/>
      <c r="AUP509"/>
      <c r="AUQ509"/>
      <c r="AUR509"/>
      <c r="AUS509"/>
      <c r="AUT509"/>
      <c r="AUU509"/>
      <c r="AUV509"/>
      <c r="AUW509"/>
      <c r="AUX509"/>
      <c r="AUY509"/>
      <c r="AUZ509"/>
      <c r="AVA509"/>
      <c r="AVB509"/>
      <c r="AVC509"/>
      <c r="AVD509"/>
      <c r="AVE509"/>
      <c r="AVF509"/>
      <c r="AVG509"/>
      <c r="AVH509"/>
      <c r="AVI509"/>
      <c r="AVJ509"/>
      <c r="AVK509"/>
      <c r="AVL509"/>
      <c r="AVM509"/>
      <c r="AVN509"/>
      <c r="AVO509"/>
      <c r="AVP509"/>
      <c r="AVQ509"/>
      <c r="AVR509"/>
      <c r="AVS509"/>
      <c r="AVT509"/>
      <c r="AVU509"/>
      <c r="AVV509"/>
      <c r="AVW509"/>
      <c r="AVX509"/>
      <c r="AVY509"/>
      <c r="AVZ509"/>
      <c r="AWA509"/>
      <c r="AWB509"/>
      <c r="AWC509"/>
      <c r="AWD509"/>
      <c r="AWE509"/>
      <c r="AWF509"/>
      <c r="AWG509"/>
      <c r="AWH509"/>
      <c r="AWI509"/>
      <c r="AWJ509"/>
      <c r="AWK509"/>
      <c r="AWL509"/>
      <c r="AWM509"/>
      <c r="AWN509"/>
      <c r="AWO509"/>
      <c r="AWP509"/>
      <c r="AWQ509"/>
      <c r="AWR509"/>
      <c r="AWS509"/>
      <c r="AWT509"/>
      <c r="AWU509"/>
      <c r="AWV509"/>
      <c r="AWW509"/>
      <c r="AWX509"/>
      <c r="AWY509"/>
      <c r="AWZ509"/>
      <c r="AXA509"/>
      <c r="AXB509"/>
      <c r="AXC509"/>
      <c r="AXD509"/>
      <c r="AXE509"/>
      <c r="AXF509"/>
      <c r="AXG509"/>
      <c r="AXH509"/>
      <c r="AXI509"/>
      <c r="AXJ509"/>
      <c r="AXK509"/>
      <c r="AXL509"/>
      <c r="AXM509"/>
      <c r="AXN509"/>
      <c r="AXO509"/>
      <c r="AXP509"/>
      <c r="AXQ509"/>
      <c r="AXR509"/>
      <c r="AXS509"/>
      <c r="AXT509"/>
      <c r="AXU509"/>
      <c r="AXV509"/>
      <c r="AXW509"/>
      <c r="AXX509"/>
      <c r="AXY509"/>
      <c r="AXZ509"/>
      <c r="AYA509"/>
      <c r="AYB509"/>
      <c r="AYC509"/>
      <c r="AYD509"/>
      <c r="AYE509"/>
      <c r="AYF509"/>
      <c r="AYG509"/>
      <c r="AYH509"/>
      <c r="AYI509"/>
      <c r="AYJ509"/>
      <c r="AYK509"/>
      <c r="AYL509"/>
      <c r="AYM509"/>
      <c r="AYN509"/>
      <c r="AYO509"/>
      <c r="AYP509"/>
      <c r="AYQ509"/>
      <c r="AYR509"/>
      <c r="AYS509"/>
      <c r="AYT509"/>
      <c r="AYU509"/>
      <c r="AYV509"/>
      <c r="AYW509"/>
      <c r="AYX509"/>
      <c r="AYY509"/>
      <c r="AYZ509"/>
      <c r="AZA509"/>
      <c r="AZB509"/>
      <c r="AZC509"/>
      <c r="AZD509"/>
      <c r="AZE509"/>
      <c r="AZF509"/>
      <c r="AZG509"/>
      <c r="AZH509"/>
      <c r="AZI509"/>
      <c r="AZJ509"/>
      <c r="AZK509"/>
      <c r="AZL509"/>
      <c r="AZM509"/>
      <c r="AZN509"/>
      <c r="AZO509"/>
      <c r="AZP509"/>
      <c r="AZQ509"/>
      <c r="AZR509"/>
      <c r="AZS509"/>
      <c r="AZT509"/>
      <c r="AZU509"/>
      <c r="AZV509"/>
      <c r="AZW509"/>
      <c r="AZX509"/>
      <c r="AZY509"/>
      <c r="AZZ509"/>
      <c r="BAA509"/>
      <c r="BAB509"/>
      <c r="BAC509"/>
      <c r="BAD509"/>
      <c r="BAE509"/>
      <c r="BAF509"/>
      <c r="BAG509"/>
      <c r="BAH509"/>
      <c r="BAI509"/>
      <c r="BAJ509"/>
      <c r="BAK509"/>
      <c r="BAL509"/>
      <c r="BAM509"/>
      <c r="BAN509"/>
      <c r="BAO509"/>
      <c r="BAP509"/>
      <c r="BAQ509"/>
      <c r="BAR509"/>
      <c r="BAS509"/>
      <c r="BAT509"/>
      <c r="BAU509"/>
      <c r="BAV509"/>
      <c r="BAW509"/>
      <c r="BAX509"/>
      <c r="BAY509"/>
      <c r="BAZ509"/>
      <c r="BBA509"/>
      <c r="BBB509"/>
      <c r="BBC509"/>
      <c r="BBD509"/>
      <c r="BBE509"/>
      <c r="BBF509"/>
      <c r="BBG509"/>
      <c r="BBH509"/>
      <c r="BBI509"/>
      <c r="BBJ509"/>
      <c r="BBK509"/>
      <c r="BBL509"/>
      <c r="BBM509"/>
      <c r="BBN509"/>
      <c r="BBO509"/>
      <c r="BBP509"/>
      <c r="BBQ509"/>
      <c r="BBR509"/>
      <c r="BBS509"/>
      <c r="BBT509"/>
      <c r="BBU509"/>
      <c r="BBV509"/>
      <c r="BBW509"/>
      <c r="BBX509"/>
      <c r="BBY509"/>
      <c r="BBZ509"/>
      <c r="BCA509"/>
      <c r="BCB509"/>
      <c r="BCC509"/>
      <c r="BCD509"/>
      <c r="BCE509"/>
      <c r="BCF509"/>
      <c r="BCG509"/>
      <c r="BCH509"/>
      <c r="BCI509"/>
      <c r="BCJ509"/>
      <c r="BCK509"/>
      <c r="BCL509"/>
      <c r="BCM509"/>
      <c r="BCN509"/>
      <c r="BCO509"/>
      <c r="BCP509"/>
      <c r="BCQ509"/>
      <c r="BCR509"/>
      <c r="BCS509"/>
      <c r="BCT509"/>
      <c r="BCU509"/>
      <c r="BCV509"/>
      <c r="BCW509"/>
      <c r="BCX509"/>
      <c r="BCY509"/>
      <c r="BCZ509"/>
      <c r="BDA509"/>
      <c r="BDB509"/>
      <c r="BDC509"/>
      <c r="BDD509"/>
      <c r="BDE509"/>
      <c r="BDF509"/>
      <c r="BDG509"/>
      <c r="BDH509"/>
      <c r="BDI509"/>
      <c r="BDJ509"/>
      <c r="BDK509"/>
      <c r="BDL509"/>
      <c r="BDM509"/>
      <c r="BDN509"/>
      <c r="BDO509"/>
      <c r="BDP509"/>
      <c r="BDQ509"/>
      <c r="BDR509"/>
      <c r="BDS509"/>
      <c r="BDT509"/>
      <c r="BDU509"/>
      <c r="BDV509"/>
      <c r="BDW509"/>
      <c r="BDX509"/>
      <c r="BDY509"/>
      <c r="BDZ509"/>
      <c r="BEA509"/>
      <c r="BEB509"/>
      <c r="BEC509"/>
      <c r="BED509"/>
      <c r="BEE509"/>
      <c r="BEF509"/>
      <c r="BEG509"/>
      <c r="BEH509"/>
      <c r="BEI509"/>
      <c r="BEJ509"/>
      <c r="BEK509"/>
      <c r="BEL509"/>
      <c r="BEM509"/>
      <c r="BEN509"/>
      <c r="BEO509"/>
      <c r="BEP509"/>
      <c r="BEQ509"/>
      <c r="BER509"/>
      <c r="BES509"/>
      <c r="BET509"/>
      <c r="BEU509"/>
      <c r="BEV509"/>
      <c r="BEW509"/>
      <c r="BEX509"/>
      <c r="BEY509"/>
      <c r="BEZ509"/>
      <c r="BFA509"/>
      <c r="BFB509"/>
      <c r="BFC509"/>
      <c r="BFD509"/>
      <c r="BFE509"/>
      <c r="BFF509"/>
      <c r="BFG509"/>
      <c r="BFH509"/>
      <c r="BFI509"/>
      <c r="BFJ509"/>
      <c r="BFK509"/>
      <c r="BFL509"/>
      <c r="BFM509"/>
      <c r="BFN509"/>
      <c r="BFO509"/>
      <c r="BFP509"/>
      <c r="BFQ509"/>
      <c r="BFR509"/>
      <c r="BFS509"/>
      <c r="BFT509"/>
      <c r="BFU509"/>
      <c r="BFV509"/>
      <c r="BFW509"/>
      <c r="BFX509"/>
      <c r="BFY509"/>
      <c r="BFZ509"/>
      <c r="BGA509"/>
      <c r="BGB509"/>
      <c r="BGC509"/>
      <c r="BGD509"/>
      <c r="BGE509"/>
      <c r="BGF509"/>
      <c r="BGG509"/>
      <c r="BGH509"/>
      <c r="BGI509"/>
      <c r="BGJ509"/>
      <c r="BGK509"/>
      <c r="BGL509"/>
      <c r="BGM509"/>
      <c r="BGN509"/>
      <c r="BGO509"/>
      <c r="BGP509"/>
      <c r="BGQ509"/>
      <c r="BGR509"/>
      <c r="BGS509"/>
      <c r="BGT509"/>
      <c r="BGU509"/>
      <c r="BGV509"/>
      <c r="BGW509"/>
      <c r="BGX509"/>
      <c r="BGY509"/>
      <c r="BGZ509"/>
      <c r="BHA509"/>
      <c r="BHB509"/>
      <c r="BHC509"/>
      <c r="BHD509"/>
      <c r="BHE509"/>
      <c r="BHF509"/>
      <c r="BHG509"/>
      <c r="BHH509"/>
      <c r="BHI509"/>
      <c r="BHJ509"/>
      <c r="BHK509"/>
      <c r="BHL509"/>
      <c r="BHM509"/>
      <c r="BHN509"/>
      <c r="BHO509"/>
      <c r="BHP509"/>
      <c r="BHQ509"/>
      <c r="BHR509"/>
      <c r="BHS509"/>
      <c r="BHT509"/>
      <c r="BHU509"/>
      <c r="BHV509"/>
      <c r="BHW509"/>
      <c r="BHX509"/>
      <c r="BHY509"/>
      <c r="BHZ509"/>
      <c r="BIA509"/>
      <c r="BIB509"/>
      <c r="BIC509"/>
      <c r="BID509"/>
      <c r="BIE509"/>
      <c r="BIF509"/>
      <c r="BIG509"/>
      <c r="BIH509"/>
      <c r="BII509"/>
      <c r="BIJ509"/>
      <c r="BIK509"/>
      <c r="BIL509"/>
      <c r="BIM509"/>
      <c r="BIN509"/>
      <c r="BIO509"/>
      <c r="BIP509"/>
      <c r="BIQ509"/>
      <c r="BIR509"/>
      <c r="BIS509"/>
      <c r="BIT509"/>
      <c r="BIU509"/>
      <c r="BIV509"/>
      <c r="BIW509"/>
      <c r="BIX509"/>
      <c r="BIY509"/>
      <c r="BIZ509"/>
      <c r="BJA509"/>
      <c r="BJB509"/>
      <c r="BJC509"/>
      <c r="BJD509"/>
      <c r="BJE509"/>
      <c r="BJF509"/>
      <c r="BJG509"/>
      <c r="BJH509"/>
      <c r="BJI509"/>
      <c r="BJJ509"/>
      <c r="BJK509"/>
      <c r="BJL509"/>
      <c r="BJM509"/>
      <c r="BJN509"/>
      <c r="BJO509"/>
      <c r="BJP509"/>
      <c r="BJQ509"/>
      <c r="BJR509"/>
      <c r="BJS509"/>
      <c r="BJT509"/>
      <c r="BJU509"/>
      <c r="BJV509"/>
      <c r="BJW509"/>
      <c r="BJX509"/>
      <c r="BJY509"/>
      <c r="BJZ509"/>
      <c r="BKA509"/>
      <c r="BKB509"/>
      <c r="BKC509"/>
      <c r="BKD509"/>
      <c r="BKE509"/>
      <c r="BKF509"/>
      <c r="BKG509"/>
      <c r="BKH509"/>
      <c r="BKI509"/>
      <c r="BKJ509"/>
      <c r="BKK509"/>
      <c r="BKL509"/>
      <c r="BKM509"/>
      <c r="BKN509"/>
      <c r="BKO509"/>
      <c r="BKP509"/>
      <c r="BKQ509"/>
      <c r="BKR509"/>
      <c r="BKS509"/>
      <c r="BKT509"/>
      <c r="BKU509"/>
      <c r="BKV509"/>
      <c r="BKW509"/>
      <c r="BKX509"/>
      <c r="BKY509"/>
      <c r="BKZ509"/>
      <c r="BLA509"/>
      <c r="BLB509"/>
      <c r="BLC509"/>
      <c r="BLD509"/>
      <c r="BLE509"/>
      <c r="BLF509"/>
      <c r="BLG509"/>
      <c r="BLH509"/>
      <c r="BLI509"/>
      <c r="BLJ509"/>
      <c r="BLK509"/>
      <c r="BLL509"/>
      <c r="BLM509"/>
      <c r="BLN509"/>
      <c r="BLO509"/>
      <c r="BLP509"/>
      <c r="BLQ509"/>
      <c r="BLR509"/>
      <c r="BLS509"/>
      <c r="BLT509"/>
      <c r="BLU509"/>
      <c r="BLV509"/>
      <c r="BLW509"/>
      <c r="BLX509"/>
      <c r="BLY509"/>
      <c r="BLZ509"/>
      <c r="BMA509"/>
      <c r="BMB509"/>
      <c r="BMC509"/>
      <c r="BMD509"/>
      <c r="BME509"/>
      <c r="BMF509"/>
      <c r="BMG509"/>
      <c r="BMH509"/>
      <c r="BMI509"/>
      <c r="BMJ509"/>
      <c r="BMK509"/>
      <c r="BML509"/>
      <c r="BMM509"/>
      <c r="BMN509"/>
      <c r="BMO509"/>
      <c r="BMP509"/>
      <c r="BMQ509"/>
      <c r="BMR509"/>
      <c r="BMS509"/>
      <c r="BMT509"/>
      <c r="BMU509"/>
      <c r="BMV509"/>
      <c r="BMW509"/>
      <c r="BMX509"/>
      <c r="BMY509"/>
      <c r="BMZ509"/>
      <c r="BNA509"/>
      <c r="BNB509"/>
      <c r="BNC509"/>
      <c r="BND509"/>
      <c r="BNE509"/>
      <c r="BNF509"/>
      <c r="BNG509"/>
      <c r="BNH509"/>
      <c r="BNI509"/>
      <c r="BNJ509"/>
      <c r="BNK509"/>
      <c r="BNL509"/>
      <c r="BNM509"/>
      <c r="BNN509"/>
      <c r="BNO509"/>
      <c r="BNP509"/>
      <c r="BNQ509"/>
      <c r="BNR509"/>
      <c r="BNS509"/>
      <c r="BNT509"/>
      <c r="BNU509"/>
      <c r="BNV509"/>
      <c r="BNW509"/>
      <c r="BNX509"/>
      <c r="BNY509"/>
      <c r="BNZ509"/>
      <c r="BOA509"/>
      <c r="BOB509"/>
      <c r="BOC509"/>
      <c r="BOD509"/>
      <c r="BOE509"/>
      <c r="BOF509"/>
      <c r="BOG509"/>
      <c r="BOH509"/>
      <c r="BOI509"/>
      <c r="BOJ509"/>
      <c r="BOK509"/>
      <c r="BOL509"/>
      <c r="BOM509"/>
      <c r="BON509"/>
      <c r="BOO509"/>
      <c r="BOP509"/>
      <c r="BOQ509"/>
      <c r="BOR509"/>
      <c r="BOS509"/>
      <c r="BOT509"/>
      <c r="BOU509"/>
      <c r="BOV509"/>
      <c r="BOW509"/>
      <c r="BOX509"/>
      <c r="BOY509"/>
      <c r="BOZ509"/>
      <c r="BPA509"/>
      <c r="BPB509"/>
      <c r="BPC509"/>
      <c r="BPD509"/>
      <c r="BPE509"/>
      <c r="BPF509"/>
      <c r="BPG509"/>
      <c r="BPH509"/>
      <c r="BPI509"/>
      <c r="BPJ509"/>
      <c r="BPK509"/>
      <c r="BPL509"/>
      <c r="BPM509"/>
      <c r="BPN509"/>
      <c r="BPO509"/>
      <c r="BPP509"/>
      <c r="BPQ509"/>
      <c r="BPR509"/>
      <c r="BPS509"/>
      <c r="BPT509"/>
      <c r="BPU509"/>
      <c r="BPV509"/>
      <c r="BPW509"/>
      <c r="BPX509"/>
      <c r="BPY509"/>
      <c r="BPZ509"/>
      <c r="BQA509"/>
      <c r="BQB509"/>
      <c r="BQC509"/>
      <c r="BQD509"/>
      <c r="BQE509"/>
      <c r="BQF509"/>
      <c r="BQG509"/>
      <c r="BQH509"/>
      <c r="BQI509"/>
      <c r="BQJ509"/>
      <c r="BQK509"/>
      <c r="BQL509"/>
      <c r="BQM509"/>
      <c r="BQN509"/>
      <c r="BQO509"/>
      <c r="BQP509"/>
      <c r="BQQ509"/>
      <c r="BQR509"/>
      <c r="BQS509"/>
      <c r="BQT509"/>
      <c r="BQU509"/>
      <c r="BQV509"/>
      <c r="BQW509"/>
      <c r="BQX509"/>
      <c r="BQY509"/>
      <c r="BQZ509"/>
      <c r="BRA509"/>
      <c r="BRB509"/>
      <c r="BRC509"/>
      <c r="BRD509"/>
      <c r="BRE509"/>
      <c r="BRF509"/>
      <c r="BRG509"/>
      <c r="BRH509"/>
      <c r="BRI509"/>
      <c r="BRJ509"/>
      <c r="BRK509"/>
      <c r="BRL509"/>
      <c r="BRM509"/>
      <c r="BRN509"/>
      <c r="BRO509"/>
      <c r="BRP509"/>
      <c r="BRQ509"/>
      <c r="BRR509"/>
      <c r="BRS509"/>
      <c r="BRT509"/>
      <c r="BRU509"/>
      <c r="BRV509"/>
      <c r="BRW509"/>
      <c r="BRX509"/>
      <c r="BRY509"/>
      <c r="BRZ509"/>
      <c r="BSA509"/>
      <c r="BSB509"/>
      <c r="BSC509"/>
      <c r="BSD509"/>
      <c r="BSE509"/>
      <c r="BSF509"/>
      <c r="BSG509"/>
      <c r="BSH509"/>
      <c r="BSI509"/>
      <c r="BSJ509"/>
      <c r="BSK509"/>
      <c r="BSL509"/>
      <c r="BSM509"/>
      <c r="BSN509"/>
      <c r="BSO509"/>
      <c r="BSP509"/>
      <c r="BSQ509"/>
      <c r="BSR509"/>
      <c r="BSS509"/>
      <c r="BST509"/>
      <c r="BSU509"/>
      <c r="BSV509"/>
      <c r="BSW509"/>
      <c r="BSX509"/>
      <c r="BSY509"/>
      <c r="BSZ509"/>
      <c r="BTA509"/>
      <c r="BTB509"/>
      <c r="BTC509"/>
      <c r="BTD509"/>
      <c r="BTE509"/>
      <c r="BTF509"/>
      <c r="BTG509"/>
      <c r="BTH509"/>
      <c r="BTI509"/>
      <c r="BTJ509"/>
      <c r="BTK509"/>
      <c r="BTL509"/>
      <c r="BTM509"/>
      <c r="BTN509"/>
      <c r="BTO509"/>
      <c r="BTP509"/>
      <c r="BTQ509"/>
      <c r="BTR509"/>
      <c r="BTS509"/>
      <c r="BTT509"/>
      <c r="BTU509"/>
      <c r="BTV509"/>
      <c r="BTW509"/>
      <c r="BTX509"/>
      <c r="BTY509"/>
      <c r="BTZ509"/>
      <c r="BUA509"/>
      <c r="BUB509"/>
      <c r="BUC509"/>
      <c r="BUD509"/>
      <c r="BUE509"/>
      <c r="BUF509"/>
      <c r="BUG509"/>
      <c r="BUH509"/>
      <c r="BUI509"/>
      <c r="BUJ509"/>
      <c r="BUK509"/>
      <c r="BUL509"/>
      <c r="BUM509"/>
      <c r="BUN509"/>
      <c r="BUO509"/>
      <c r="BUP509"/>
      <c r="BUQ509"/>
      <c r="BUR509"/>
      <c r="BUS509"/>
      <c r="BUT509"/>
      <c r="BUU509"/>
      <c r="BUV509"/>
      <c r="BUW509"/>
      <c r="BUX509"/>
      <c r="BUY509"/>
      <c r="BUZ509"/>
      <c r="BVA509"/>
      <c r="BVB509"/>
      <c r="BVC509"/>
      <c r="BVD509"/>
      <c r="BVE509"/>
      <c r="BVF509"/>
      <c r="BVG509"/>
      <c r="BVH509"/>
      <c r="BVI509"/>
      <c r="BVJ509"/>
      <c r="BVK509"/>
      <c r="BVL509"/>
      <c r="BVM509"/>
      <c r="BVN509"/>
      <c r="BVO509"/>
      <c r="BVP509"/>
      <c r="BVQ509"/>
      <c r="BVR509"/>
      <c r="BVS509"/>
      <c r="BVT509"/>
      <c r="BVU509"/>
      <c r="BVV509"/>
      <c r="BVW509"/>
      <c r="BVX509"/>
      <c r="BVY509"/>
      <c r="BVZ509"/>
      <c r="BWA509"/>
      <c r="BWB509"/>
      <c r="BWC509"/>
      <c r="BWD509"/>
      <c r="BWE509"/>
      <c r="BWF509"/>
      <c r="BWG509"/>
      <c r="BWH509"/>
      <c r="BWI509"/>
      <c r="BWJ509"/>
      <c r="BWK509"/>
      <c r="BWL509"/>
      <c r="BWM509"/>
      <c r="BWN509"/>
      <c r="BWO509"/>
      <c r="BWP509"/>
      <c r="BWQ509"/>
      <c r="BWR509"/>
      <c r="BWS509"/>
      <c r="BWT509"/>
      <c r="BWU509"/>
      <c r="BWV509"/>
      <c r="BWW509"/>
      <c r="BWX509"/>
      <c r="BWY509"/>
      <c r="BWZ509"/>
      <c r="BXA509"/>
      <c r="BXB509"/>
      <c r="BXC509"/>
      <c r="BXD509"/>
      <c r="BXE509"/>
      <c r="BXF509"/>
      <c r="BXG509"/>
      <c r="BXH509"/>
      <c r="BXI509"/>
      <c r="BXJ509"/>
      <c r="BXK509"/>
      <c r="BXL509"/>
      <c r="BXM509"/>
      <c r="BXN509"/>
      <c r="BXO509"/>
      <c r="BXP509"/>
      <c r="BXQ509"/>
      <c r="BXR509"/>
      <c r="BXS509"/>
      <c r="BXT509"/>
      <c r="BXU509"/>
      <c r="BXV509"/>
      <c r="BXW509"/>
      <c r="BXX509"/>
      <c r="BXY509"/>
      <c r="BXZ509"/>
      <c r="BYA509"/>
      <c r="BYB509"/>
      <c r="BYC509"/>
      <c r="BYD509"/>
      <c r="BYE509"/>
      <c r="BYF509"/>
      <c r="BYG509"/>
      <c r="BYH509"/>
      <c r="BYI509"/>
      <c r="BYJ509"/>
      <c r="BYK509"/>
      <c r="BYL509"/>
      <c r="BYM509"/>
      <c r="BYN509"/>
      <c r="BYO509"/>
      <c r="BYP509"/>
      <c r="BYQ509"/>
      <c r="BYR509"/>
      <c r="BYS509"/>
      <c r="BYT509"/>
      <c r="BYU509"/>
      <c r="BYV509"/>
      <c r="BYW509"/>
      <c r="BYX509"/>
      <c r="BYY509"/>
      <c r="BYZ509"/>
      <c r="BZA509"/>
      <c r="BZB509"/>
      <c r="BZC509"/>
      <c r="BZD509"/>
      <c r="BZE509"/>
      <c r="BZF509"/>
      <c r="BZG509"/>
      <c r="BZH509"/>
      <c r="BZI509"/>
      <c r="BZJ509"/>
      <c r="BZK509"/>
      <c r="BZL509"/>
      <c r="BZM509"/>
      <c r="BZN509"/>
      <c r="BZO509"/>
      <c r="BZP509"/>
      <c r="BZQ509"/>
      <c r="BZR509"/>
      <c r="BZS509"/>
      <c r="BZT509"/>
      <c r="BZU509"/>
      <c r="BZV509"/>
      <c r="BZW509"/>
      <c r="BZX509"/>
      <c r="BZY509"/>
      <c r="BZZ509"/>
      <c r="CAA509"/>
      <c r="CAB509"/>
      <c r="CAC509"/>
      <c r="CAD509"/>
      <c r="CAE509"/>
      <c r="CAF509"/>
      <c r="CAG509"/>
      <c r="CAH509"/>
      <c r="CAI509"/>
      <c r="CAJ509"/>
      <c r="CAK509"/>
      <c r="CAL509"/>
      <c r="CAM509"/>
      <c r="CAN509"/>
      <c r="CAO509"/>
      <c r="CAP509"/>
      <c r="CAQ509"/>
      <c r="CAR509"/>
      <c r="CAS509"/>
      <c r="CAT509"/>
      <c r="CAU509"/>
      <c r="CAV509"/>
      <c r="CAW509"/>
      <c r="CAX509"/>
      <c r="CAY509"/>
      <c r="CAZ509"/>
      <c r="CBA509"/>
      <c r="CBB509"/>
      <c r="CBC509"/>
      <c r="CBD509"/>
      <c r="CBE509"/>
      <c r="CBF509"/>
      <c r="CBG509"/>
      <c r="CBH509"/>
      <c r="CBI509"/>
      <c r="CBJ509"/>
      <c r="CBK509"/>
      <c r="CBL509"/>
      <c r="CBM509"/>
      <c r="CBN509"/>
      <c r="CBO509"/>
      <c r="CBP509"/>
      <c r="CBQ509"/>
      <c r="CBR509"/>
      <c r="CBS509"/>
      <c r="CBT509"/>
      <c r="CBU509"/>
      <c r="CBV509"/>
      <c r="CBW509"/>
      <c r="CBX509"/>
      <c r="CBY509"/>
      <c r="CBZ509"/>
      <c r="CCA509"/>
      <c r="CCB509"/>
      <c r="CCC509"/>
      <c r="CCD509"/>
      <c r="CCE509"/>
      <c r="CCF509"/>
      <c r="CCG509"/>
      <c r="CCH509"/>
      <c r="CCI509"/>
      <c r="CCJ509"/>
      <c r="CCK509"/>
      <c r="CCL509"/>
      <c r="CCM509"/>
      <c r="CCN509"/>
      <c r="CCO509"/>
      <c r="CCP509"/>
      <c r="CCQ509"/>
      <c r="CCR509"/>
      <c r="CCS509"/>
      <c r="CCT509"/>
      <c r="CCU509"/>
      <c r="CCV509"/>
      <c r="CCW509"/>
      <c r="CCX509"/>
      <c r="CCY509"/>
      <c r="CCZ509"/>
      <c r="CDA509"/>
      <c r="CDB509"/>
      <c r="CDC509"/>
      <c r="CDD509"/>
      <c r="CDE509"/>
      <c r="CDF509"/>
      <c r="CDG509"/>
      <c r="CDH509"/>
      <c r="CDI509"/>
      <c r="CDJ509"/>
      <c r="CDK509"/>
      <c r="CDL509"/>
      <c r="CDM509"/>
      <c r="CDN509"/>
      <c r="CDO509"/>
      <c r="CDP509"/>
      <c r="CDQ509"/>
      <c r="CDR509"/>
      <c r="CDS509"/>
      <c r="CDT509"/>
      <c r="CDU509"/>
      <c r="CDV509"/>
      <c r="CDW509"/>
      <c r="CDX509"/>
      <c r="CDY509"/>
      <c r="CDZ509"/>
      <c r="CEA509"/>
      <c r="CEB509"/>
      <c r="CEC509"/>
      <c r="CED509"/>
      <c r="CEE509"/>
      <c r="CEF509"/>
      <c r="CEG509"/>
      <c r="CEH509"/>
      <c r="CEI509"/>
      <c r="CEJ509"/>
      <c r="CEK509"/>
      <c r="CEL509"/>
      <c r="CEM509"/>
      <c r="CEN509"/>
      <c r="CEO509"/>
      <c r="CEP509"/>
      <c r="CEQ509"/>
      <c r="CER509"/>
      <c r="CES509"/>
      <c r="CET509"/>
      <c r="CEU509"/>
      <c r="CEV509"/>
      <c r="CEW509"/>
      <c r="CEX509"/>
      <c r="CEY509"/>
      <c r="CEZ509"/>
      <c r="CFA509"/>
      <c r="CFB509"/>
      <c r="CFC509"/>
      <c r="CFD509"/>
      <c r="CFE509"/>
      <c r="CFF509"/>
      <c r="CFG509"/>
      <c r="CFH509"/>
      <c r="CFI509"/>
      <c r="CFJ509"/>
      <c r="CFK509"/>
      <c r="CFL509"/>
      <c r="CFM509"/>
      <c r="CFN509"/>
      <c r="CFO509"/>
      <c r="CFP509"/>
      <c r="CFQ509"/>
      <c r="CFR509"/>
      <c r="CFS509"/>
      <c r="CFT509"/>
      <c r="CFU509"/>
      <c r="CFV509"/>
      <c r="CFW509"/>
      <c r="CFX509"/>
      <c r="CFY509"/>
      <c r="CFZ509"/>
      <c r="CGA509"/>
      <c r="CGB509"/>
      <c r="CGC509"/>
      <c r="CGD509"/>
      <c r="CGE509"/>
      <c r="CGF509"/>
      <c r="CGG509"/>
      <c r="CGH509"/>
      <c r="CGI509"/>
      <c r="CGJ509"/>
      <c r="CGK509"/>
      <c r="CGL509"/>
      <c r="CGM509"/>
      <c r="CGN509"/>
      <c r="CGO509"/>
      <c r="CGP509"/>
      <c r="CGQ509"/>
      <c r="CGR509"/>
      <c r="CGS509"/>
      <c r="CGT509"/>
      <c r="CGU509"/>
      <c r="CGV509"/>
      <c r="CGW509"/>
      <c r="CGX509"/>
      <c r="CGY509"/>
      <c r="CGZ509"/>
      <c r="CHA509"/>
      <c r="CHB509"/>
      <c r="CHC509"/>
      <c r="CHD509"/>
      <c r="CHE509"/>
      <c r="CHF509"/>
      <c r="CHG509"/>
      <c r="CHH509"/>
      <c r="CHI509"/>
      <c r="CHJ509"/>
      <c r="CHK509"/>
      <c r="CHL509"/>
      <c r="CHM509"/>
      <c r="CHN509"/>
      <c r="CHO509"/>
      <c r="CHP509"/>
      <c r="CHQ509"/>
      <c r="CHR509"/>
      <c r="CHS509"/>
      <c r="CHT509"/>
      <c r="CHU509"/>
      <c r="CHV509"/>
      <c r="CHW509"/>
      <c r="CHX509"/>
      <c r="CHY509"/>
      <c r="CHZ509"/>
      <c r="CIA509"/>
      <c r="CIB509"/>
      <c r="CIC509"/>
      <c r="CID509"/>
      <c r="CIE509"/>
      <c r="CIF509"/>
      <c r="CIG509"/>
      <c r="CIH509"/>
      <c r="CII509"/>
      <c r="CIJ509"/>
      <c r="CIK509"/>
      <c r="CIL509"/>
      <c r="CIM509"/>
      <c r="CIN509"/>
      <c r="CIO509"/>
      <c r="CIP509"/>
      <c r="CIQ509"/>
      <c r="CIR509"/>
      <c r="CIS509"/>
      <c r="CIT509"/>
      <c r="CIU509"/>
      <c r="CIV509"/>
      <c r="CIW509"/>
      <c r="CIX509"/>
      <c r="CIY509"/>
      <c r="CIZ509"/>
      <c r="CJA509"/>
      <c r="CJB509"/>
      <c r="CJC509"/>
      <c r="CJD509"/>
      <c r="CJE509"/>
      <c r="CJF509"/>
      <c r="CJG509"/>
      <c r="CJH509"/>
      <c r="CJI509"/>
      <c r="CJJ509"/>
      <c r="CJK509"/>
      <c r="CJL509"/>
      <c r="CJM509"/>
      <c r="CJN509"/>
      <c r="CJO509"/>
      <c r="CJP509"/>
      <c r="CJQ509"/>
      <c r="CJR509"/>
      <c r="CJS509"/>
      <c r="CJT509"/>
      <c r="CJU509"/>
      <c r="CJV509"/>
      <c r="CJW509"/>
      <c r="CJX509"/>
      <c r="CJY509"/>
      <c r="CJZ509"/>
      <c r="CKA509"/>
      <c r="CKB509"/>
      <c r="CKC509"/>
      <c r="CKD509"/>
      <c r="CKE509"/>
      <c r="CKF509"/>
      <c r="CKG509"/>
      <c r="CKH509"/>
      <c r="CKI509"/>
      <c r="CKJ509"/>
      <c r="CKK509"/>
      <c r="CKL509"/>
      <c r="CKM509"/>
      <c r="CKN509"/>
      <c r="CKO509"/>
      <c r="CKP509"/>
      <c r="CKQ509"/>
      <c r="CKR509"/>
      <c r="CKS509"/>
      <c r="CKT509"/>
      <c r="CKU509"/>
      <c r="CKV509"/>
      <c r="CKW509"/>
      <c r="CKX509"/>
      <c r="CKY509"/>
      <c r="CKZ509"/>
      <c r="CLA509"/>
      <c r="CLB509"/>
      <c r="CLC509"/>
      <c r="CLD509"/>
      <c r="CLE509"/>
      <c r="CLF509"/>
      <c r="CLG509"/>
      <c r="CLH509"/>
      <c r="CLI509"/>
      <c r="CLJ509"/>
      <c r="CLK509"/>
      <c r="CLL509"/>
      <c r="CLM509"/>
      <c r="CLN509"/>
      <c r="CLO509"/>
      <c r="CLP509"/>
      <c r="CLQ509"/>
      <c r="CLR509"/>
      <c r="CLS509"/>
      <c r="CLT509"/>
      <c r="CLU509"/>
      <c r="CLV509"/>
      <c r="CLW509"/>
      <c r="CLX509"/>
      <c r="CLY509"/>
      <c r="CLZ509"/>
      <c r="CMA509"/>
      <c r="CMB509"/>
      <c r="CMC509"/>
      <c r="CMD509"/>
      <c r="CME509"/>
      <c r="CMF509"/>
      <c r="CMG509"/>
      <c r="CMH509"/>
      <c r="CMI509"/>
      <c r="CMJ509"/>
      <c r="CMK509"/>
      <c r="CML509"/>
      <c r="CMM509"/>
      <c r="CMN509"/>
      <c r="CMO509"/>
      <c r="CMP509"/>
      <c r="CMQ509"/>
      <c r="CMR509"/>
      <c r="CMS509"/>
      <c r="CMT509"/>
      <c r="CMU509"/>
      <c r="CMV509"/>
      <c r="CMW509"/>
      <c r="CMX509"/>
      <c r="CMY509"/>
      <c r="CMZ509"/>
      <c r="CNA509"/>
      <c r="CNB509"/>
      <c r="CNC509"/>
      <c r="CND509"/>
      <c r="CNE509"/>
      <c r="CNF509"/>
      <c r="CNG509"/>
      <c r="CNH509"/>
      <c r="CNI509"/>
      <c r="CNJ509"/>
      <c r="CNK509"/>
      <c r="CNL509"/>
      <c r="CNM509"/>
      <c r="CNN509"/>
      <c r="CNO509"/>
      <c r="CNP509"/>
      <c r="CNQ509"/>
      <c r="CNR509"/>
      <c r="CNS509"/>
      <c r="CNT509"/>
      <c r="CNU509"/>
      <c r="CNV509"/>
      <c r="CNW509"/>
      <c r="CNX509"/>
      <c r="CNY509"/>
      <c r="CNZ509"/>
      <c r="COA509"/>
      <c r="COB509"/>
      <c r="COC509"/>
      <c r="COD509"/>
      <c r="COE509"/>
      <c r="COF509"/>
      <c r="COG509"/>
      <c r="COH509"/>
      <c r="COI509"/>
      <c r="COJ509"/>
      <c r="COK509"/>
      <c r="COL509"/>
      <c r="COM509"/>
      <c r="CON509"/>
      <c r="COO509"/>
      <c r="COP509"/>
      <c r="COQ509"/>
      <c r="COR509"/>
      <c r="COS509"/>
      <c r="COT509"/>
      <c r="COU509"/>
      <c r="COV509"/>
      <c r="COW509"/>
      <c r="COX509"/>
      <c r="COY509"/>
      <c r="COZ509"/>
      <c r="CPA509"/>
      <c r="CPB509"/>
      <c r="CPC509"/>
      <c r="CPD509"/>
      <c r="CPE509"/>
      <c r="CPF509"/>
      <c r="CPG509"/>
      <c r="CPH509"/>
      <c r="CPI509"/>
      <c r="CPJ509"/>
      <c r="CPK509"/>
      <c r="CPL509"/>
      <c r="CPM509"/>
      <c r="CPN509"/>
      <c r="CPO509"/>
      <c r="CPP509"/>
      <c r="CPQ509"/>
      <c r="CPR509"/>
      <c r="CPS509"/>
      <c r="CPT509"/>
      <c r="CPU509"/>
      <c r="CPV509"/>
      <c r="CPW509"/>
      <c r="CPX509"/>
      <c r="CPY509"/>
      <c r="CPZ509"/>
      <c r="CQA509"/>
      <c r="CQB509"/>
      <c r="CQC509"/>
      <c r="CQD509"/>
      <c r="CQE509"/>
      <c r="CQF509"/>
      <c r="CQG509"/>
      <c r="CQH509"/>
      <c r="CQI509"/>
      <c r="CQJ509"/>
      <c r="CQK509"/>
      <c r="CQL509"/>
      <c r="CQM509"/>
      <c r="CQN509"/>
      <c r="CQO509"/>
      <c r="CQP509"/>
      <c r="CQQ509"/>
      <c r="CQR509"/>
      <c r="CQS509"/>
      <c r="CQT509"/>
      <c r="CQU509"/>
      <c r="CQV509"/>
      <c r="CQW509"/>
      <c r="CQX509"/>
      <c r="CQY509"/>
      <c r="CQZ509"/>
      <c r="CRA509"/>
      <c r="CRB509"/>
      <c r="CRC509"/>
      <c r="CRD509"/>
      <c r="CRE509"/>
      <c r="CRF509"/>
      <c r="CRG509"/>
      <c r="CRH509"/>
      <c r="CRI509"/>
      <c r="CRJ509"/>
      <c r="CRK509"/>
      <c r="CRL509"/>
      <c r="CRM509"/>
      <c r="CRN509"/>
      <c r="CRO509"/>
      <c r="CRP509"/>
      <c r="CRQ509"/>
      <c r="CRR509"/>
      <c r="CRS509"/>
      <c r="CRT509"/>
      <c r="CRU509"/>
      <c r="CRV509"/>
      <c r="CRW509"/>
      <c r="CRX509"/>
      <c r="CRY509"/>
      <c r="CRZ509"/>
      <c r="CSA509"/>
      <c r="CSB509"/>
      <c r="CSC509"/>
      <c r="CSD509"/>
      <c r="CSE509"/>
      <c r="CSF509"/>
      <c r="CSG509"/>
      <c r="CSH509"/>
      <c r="CSI509"/>
      <c r="CSJ509"/>
      <c r="CSK509"/>
      <c r="CSL509"/>
      <c r="CSM509"/>
      <c r="CSN509"/>
      <c r="CSO509"/>
      <c r="CSP509"/>
      <c r="CSQ509"/>
      <c r="CSR509"/>
      <c r="CSS509"/>
      <c r="CST509"/>
      <c r="CSU509"/>
      <c r="CSV509"/>
      <c r="CSW509"/>
      <c r="CSX509"/>
      <c r="CSY509"/>
      <c r="CSZ509"/>
      <c r="CTA509"/>
      <c r="CTB509"/>
      <c r="CTC509"/>
      <c r="CTD509"/>
      <c r="CTE509"/>
      <c r="CTF509"/>
      <c r="CTG509"/>
      <c r="CTH509"/>
      <c r="CTI509"/>
      <c r="CTJ509"/>
      <c r="CTK509"/>
      <c r="CTL509"/>
      <c r="CTM509"/>
      <c r="CTN509"/>
      <c r="CTO509"/>
      <c r="CTP509"/>
      <c r="CTQ509"/>
      <c r="CTR509"/>
      <c r="CTS509"/>
      <c r="CTT509"/>
      <c r="CTU509"/>
      <c r="CTV509"/>
      <c r="CTW509"/>
      <c r="CTX509"/>
      <c r="CTY509"/>
      <c r="CTZ509"/>
      <c r="CUA509"/>
      <c r="CUB509"/>
      <c r="CUC509"/>
      <c r="CUD509"/>
      <c r="CUE509"/>
      <c r="CUF509"/>
      <c r="CUG509"/>
      <c r="CUH509"/>
      <c r="CUI509"/>
      <c r="CUJ509"/>
      <c r="CUK509"/>
      <c r="CUL509"/>
      <c r="CUM509"/>
      <c r="CUN509"/>
      <c r="CUO509"/>
      <c r="CUP509"/>
      <c r="CUQ509"/>
      <c r="CUR509"/>
      <c r="CUS509"/>
      <c r="CUT509"/>
      <c r="CUU509"/>
      <c r="CUV509"/>
      <c r="CUW509"/>
      <c r="CUX509"/>
      <c r="CUY509"/>
      <c r="CUZ509"/>
      <c r="CVA509"/>
      <c r="CVB509"/>
      <c r="CVC509"/>
      <c r="CVD509"/>
      <c r="CVE509"/>
      <c r="CVF509"/>
      <c r="CVG509"/>
      <c r="CVH509"/>
      <c r="CVI509"/>
      <c r="CVJ509"/>
      <c r="CVK509"/>
      <c r="CVL509"/>
      <c r="CVM509"/>
      <c r="CVN509"/>
      <c r="CVO509"/>
      <c r="CVP509"/>
      <c r="CVQ509"/>
      <c r="CVR509"/>
      <c r="CVS509"/>
      <c r="CVT509"/>
      <c r="CVU509"/>
      <c r="CVV509"/>
      <c r="CVW509"/>
      <c r="CVX509"/>
      <c r="CVY509"/>
      <c r="CVZ509"/>
      <c r="CWA509"/>
      <c r="CWB509"/>
      <c r="CWC509"/>
      <c r="CWD509"/>
      <c r="CWE509"/>
      <c r="CWF509"/>
      <c r="CWG509"/>
      <c r="CWH509"/>
      <c r="CWI509"/>
      <c r="CWJ509"/>
      <c r="CWK509"/>
      <c r="CWL509"/>
      <c r="CWM509"/>
      <c r="CWN509"/>
      <c r="CWO509"/>
      <c r="CWP509"/>
      <c r="CWQ509"/>
      <c r="CWR509"/>
      <c r="CWS509"/>
      <c r="CWT509"/>
      <c r="CWU509"/>
      <c r="CWV509"/>
      <c r="CWW509"/>
      <c r="CWX509"/>
      <c r="CWY509"/>
      <c r="CWZ509"/>
      <c r="CXA509"/>
      <c r="CXB509"/>
      <c r="CXC509"/>
      <c r="CXD509"/>
      <c r="CXE509"/>
      <c r="CXF509"/>
      <c r="CXG509"/>
      <c r="CXH509"/>
      <c r="CXI509"/>
      <c r="CXJ509"/>
      <c r="CXK509"/>
      <c r="CXL509"/>
      <c r="CXM509"/>
      <c r="CXN509"/>
      <c r="CXO509"/>
      <c r="CXP509"/>
      <c r="CXQ509"/>
      <c r="CXR509"/>
      <c r="CXS509"/>
      <c r="CXT509"/>
      <c r="CXU509"/>
      <c r="CXV509"/>
      <c r="CXW509"/>
      <c r="CXX509"/>
      <c r="CXY509"/>
      <c r="CXZ509"/>
      <c r="CYA509"/>
      <c r="CYB509"/>
      <c r="CYC509"/>
      <c r="CYD509"/>
      <c r="CYE509"/>
      <c r="CYF509"/>
      <c r="CYG509"/>
      <c r="CYH509"/>
      <c r="CYI509"/>
      <c r="CYJ509"/>
      <c r="CYK509"/>
      <c r="CYL509"/>
      <c r="CYM509"/>
      <c r="CYN509"/>
      <c r="CYO509"/>
      <c r="CYP509"/>
      <c r="CYQ509"/>
      <c r="CYR509"/>
      <c r="CYS509"/>
      <c r="CYT509"/>
      <c r="CYU509"/>
      <c r="CYV509"/>
      <c r="CYW509"/>
      <c r="CYX509"/>
      <c r="CYY509"/>
      <c r="CYZ509"/>
      <c r="CZA509"/>
      <c r="CZB509"/>
      <c r="CZC509"/>
      <c r="CZD509"/>
      <c r="CZE509"/>
      <c r="CZF509"/>
      <c r="CZG509"/>
      <c r="CZH509"/>
      <c r="CZI509"/>
      <c r="CZJ509"/>
      <c r="CZK509"/>
      <c r="CZL509"/>
      <c r="CZM509"/>
      <c r="CZN509"/>
      <c r="CZO509"/>
      <c r="CZP509"/>
      <c r="CZQ509"/>
      <c r="CZR509"/>
      <c r="CZS509"/>
      <c r="CZT509"/>
      <c r="CZU509"/>
      <c r="CZV509"/>
      <c r="CZW509"/>
      <c r="CZX509"/>
      <c r="CZY509"/>
      <c r="CZZ509"/>
      <c r="DAA509"/>
      <c r="DAB509"/>
      <c r="DAC509"/>
      <c r="DAD509"/>
      <c r="DAE509"/>
      <c r="DAF509"/>
      <c r="DAG509"/>
      <c r="DAH509"/>
      <c r="DAI509"/>
      <c r="DAJ509"/>
      <c r="DAK509"/>
      <c r="DAL509"/>
      <c r="DAM509"/>
      <c r="DAN509"/>
      <c r="DAO509"/>
      <c r="DAP509"/>
      <c r="DAQ509"/>
      <c r="DAR509"/>
      <c r="DAS509"/>
      <c r="DAT509"/>
      <c r="DAU509"/>
      <c r="DAV509"/>
      <c r="DAW509"/>
      <c r="DAX509"/>
      <c r="DAY509"/>
      <c r="DAZ509"/>
      <c r="DBA509"/>
      <c r="DBB509"/>
      <c r="DBC509"/>
      <c r="DBD509"/>
      <c r="DBE509"/>
      <c r="DBF509"/>
      <c r="DBG509"/>
      <c r="DBH509"/>
      <c r="DBI509"/>
      <c r="DBJ509"/>
      <c r="DBK509"/>
      <c r="DBL509"/>
      <c r="DBM509"/>
      <c r="DBN509"/>
      <c r="DBO509"/>
      <c r="DBP509"/>
      <c r="DBQ509"/>
      <c r="DBR509"/>
      <c r="DBS509"/>
      <c r="DBT509"/>
      <c r="DBU509"/>
      <c r="DBV509"/>
      <c r="DBW509"/>
      <c r="DBX509"/>
      <c r="DBY509"/>
      <c r="DBZ509"/>
      <c r="DCA509"/>
      <c r="DCB509"/>
      <c r="DCC509"/>
      <c r="DCD509"/>
      <c r="DCE509"/>
      <c r="DCF509"/>
      <c r="DCG509"/>
      <c r="DCH509"/>
      <c r="DCI509"/>
      <c r="DCJ509"/>
      <c r="DCK509"/>
      <c r="DCL509"/>
      <c r="DCM509"/>
      <c r="DCN509"/>
      <c r="DCO509"/>
      <c r="DCP509"/>
      <c r="DCQ509"/>
      <c r="DCR509"/>
      <c r="DCS509"/>
      <c r="DCT509"/>
      <c r="DCU509"/>
      <c r="DCV509"/>
      <c r="DCW509"/>
      <c r="DCX509"/>
      <c r="DCY509"/>
      <c r="DCZ509"/>
      <c r="DDA509"/>
      <c r="DDB509"/>
      <c r="DDC509"/>
      <c r="DDD509"/>
      <c r="DDE509"/>
      <c r="DDF509"/>
      <c r="DDG509"/>
      <c r="DDH509"/>
      <c r="DDI509"/>
      <c r="DDJ509"/>
      <c r="DDK509"/>
      <c r="DDL509"/>
      <c r="DDM509"/>
      <c r="DDN509"/>
      <c r="DDO509"/>
      <c r="DDP509"/>
      <c r="DDQ509"/>
      <c r="DDR509"/>
      <c r="DDS509"/>
      <c r="DDT509"/>
      <c r="DDU509"/>
      <c r="DDV509"/>
      <c r="DDW509"/>
      <c r="DDX509"/>
      <c r="DDY509"/>
      <c r="DDZ509"/>
      <c r="DEA509"/>
      <c r="DEB509"/>
      <c r="DEC509"/>
      <c r="DED509"/>
      <c r="DEE509"/>
      <c r="DEF509"/>
      <c r="DEG509"/>
      <c r="DEH509"/>
      <c r="DEI509"/>
      <c r="DEJ509"/>
      <c r="DEK509"/>
      <c r="DEL509"/>
      <c r="DEM509"/>
      <c r="DEN509"/>
      <c r="DEO509"/>
      <c r="DEP509"/>
      <c r="DEQ509"/>
      <c r="DER509"/>
      <c r="DES509"/>
      <c r="DET509"/>
      <c r="DEU509"/>
      <c r="DEV509"/>
      <c r="DEW509"/>
      <c r="DEX509"/>
      <c r="DEY509"/>
      <c r="DEZ509"/>
      <c r="DFA509"/>
      <c r="DFB509"/>
      <c r="DFC509"/>
      <c r="DFD509"/>
      <c r="DFE509"/>
      <c r="DFF509"/>
      <c r="DFG509"/>
      <c r="DFH509"/>
      <c r="DFI509"/>
      <c r="DFJ509"/>
      <c r="DFK509"/>
      <c r="DFL509"/>
      <c r="DFM509"/>
      <c r="DFN509"/>
      <c r="DFO509"/>
      <c r="DFP509"/>
      <c r="DFQ509"/>
      <c r="DFR509"/>
      <c r="DFS509"/>
      <c r="DFT509"/>
      <c r="DFU509"/>
      <c r="DFV509"/>
      <c r="DFW509"/>
      <c r="DFX509"/>
      <c r="DFY509"/>
      <c r="DFZ509"/>
      <c r="DGA509"/>
      <c r="DGB509"/>
      <c r="DGC509"/>
      <c r="DGD509"/>
      <c r="DGE509"/>
      <c r="DGF509"/>
      <c r="DGG509"/>
      <c r="DGH509"/>
      <c r="DGI509"/>
      <c r="DGJ509"/>
      <c r="DGK509"/>
      <c r="DGL509"/>
      <c r="DGM509"/>
      <c r="DGN509"/>
      <c r="DGO509"/>
      <c r="DGP509"/>
      <c r="DGQ509"/>
      <c r="DGR509"/>
      <c r="DGS509"/>
      <c r="DGT509"/>
      <c r="DGU509"/>
      <c r="DGV509"/>
      <c r="DGW509"/>
      <c r="DGX509"/>
      <c r="DGY509"/>
      <c r="DGZ509"/>
      <c r="DHA509"/>
      <c r="DHB509"/>
      <c r="DHC509"/>
      <c r="DHD509"/>
      <c r="DHE509"/>
      <c r="DHF509"/>
      <c r="DHG509"/>
      <c r="DHH509"/>
      <c r="DHI509"/>
      <c r="DHJ509"/>
      <c r="DHK509"/>
      <c r="DHL509"/>
      <c r="DHM509"/>
      <c r="DHN509"/>
      <c r="DHO509"/>
      <c r="DHP509"/>
      <c r="DHQ509"/>
      <c r="DHR509"/>
      <c r="DHS509"/>
      <c r="DHT509"/>
      <c r="DHU509"/>
      <c r="DHV509"/>
      <c r="DHW509"/>
      <c r="DHX509"/>
      <c r="DHY509"/>
      <c r="DHZ509"/>
      <c r="DIA509"/>
      <c r="DIB509"/>
      <c r="DIC509"/>
      <c r="DID509"/>
      <c r="DIE509"/>
      <c r="DIF509"/>
      <c r="DIG509"/>
      <c r="DIH509"/>
      <c r="DII509"/>
      <c r="DIJ509"/>
      <c r="DIK509"/>
      <c r="DIL509"/>
      <c r="DIM509"/>
      <c r="DIN509"/>
      <c r="DIO509"/>
      <c r="DIP509"/>
      <c r="DIQ509"/>
      <c r="DIR509"/>
      <c r="DIS509"/>
      <c r="DIT509"/>
      <c r="DIU509"/>
      <c r="DIV509"/>
      <c r="DIW509"/>
      <c r="DIX509"/>
      <c r="DIY509"/>
      <c r="DIZ509"/>
      <c r="DJA509"/>
      <c r="DJB509"/>
      <c r="DJC509"/>
      <c r="DJD509"/>
      <c r="DJE509"/>
      <c r="DJF509"/>
      <c r="DJG509"/>
      <c r="DJH509"/>
      <c r="DJI509"/>
      <c r="DJJ509"/>
      <c r="DJK509"/>
      <c r="DJL509"/>
      <c r="DJM509"/>
      <c r="DJN509"/>
      <c r="DJO509"/>
      <c r="DJP509"/>
      <c r="DJQ509"/>
      <c r="DJR509"/>
      <c r="DJS509"/>
      <c r="DJT509"/>
      <c r="DJU509"/>
      <c r="DJV509"/>
      <c r="DJW509"/>
      <c r="DJX509"/>
      <c r="DJY509"/>
      <c r="DJZ509"/>
      <c r="DKA509"/>
      <c r="DKB509"/>
      <c r="DKC509"/>
      <c r="DKD509"/>
      <c r="DKE509"/>
      <c r="DKF509"/>
      <c r="DKG509"/>
      <c r="DKH509"/>
      <c r="DKI509"/>
      <c r="DKJ509"/>
      <c r="DKK509"/>
      <c r="DKL509"/>
      <c r="DKM509"/>
      <c r="DKN509"/>
      <c r="DKO509"/>
      <c r="DKP509"/>
      <c r="DKQ509"/>
      <c r="DKR509"/>
      <c r="DKS509"/>
      <c r="DKT509"/>
      <c r="DKU509"/>
      <c r="DKV509"/>
      <c r="DKW509"/>
      <c r="DKX509"/>
      <c r="DKY509"/>
      <c r="DKZ509"/>
      <c r="DLA509"/>
      <c r="DLB509"/>
      <c r="DLC509"/>
      <c r="DLD509"/>
      <c r="DLE509"/>
      <c r="DLF509"/>
      <c r="DLG509"/>
      <c r="DLH509"/>
      <c r="DLI509"/>
      <c r="DLJ509"/>
      <c r="DLK509"/>
      <c r="DLL509"/>
      <c r="DLM509"/>
      <c r="DLN509"/>
      <c r="DLO509"/>
      <c r="DLP509"/>
      <c r="DLQ509"/>
      <c r="DLR509"/>
      <c r="DLS509"/>
      <c r="DLT509"/>
      <c r="DLU509"/>
      <c r="DLV509"/>
      <c r="DLW509"/>
      <c r="DLX509"/>
      <c r="DLY509"/>
      <c r="DLZ509"/>
      <c r="DMA509"/>
      <c r="DMB509"/>
      <c r="DMC509"/>
      <c r="DMD509"/>
      <c r="DME509"/>
      <c r="DMF509"/>
      <c r="DMG509"/>
      <c r="DMH509"/>
      <c r="DMI509"/>
      <c r="DMJ509"/>
      <c r="DMK509"/>
      <c r="DML509"/>
      <c r="DMM509"/>
      <c r="DMN509"/>
      <c r="DMO509"/>
      <c r="DMP509"/>
      <c r="DMQ509"/>
      <c r="DMR509"/>
      <c r="DMS509"/>
      <c r="DMT509"/>
      <c r="DMU509"/>
      <c r="DMV509"/>
      <c r="DMW509"/>
      <c r="DMX509"/>
      <c r="DMY509"/>
      <c r="DMZ509"/>
      <c r="DNA509"/>
      <c r="DNB509"/>
      <c r="DNC509"/>
      <c r="DND509"/>
      <c r="DNE509"/>
      <c r="DNF509"/>
      <c r="DNG509"/>
      <c r="DNH509"/>
      <c r="DNI509"/>
      <c r="DNJ509"/>
      <c r="DNK509"/>
      <c r="DNL509"/>
      <c r="DNM509"/>
      <c r="DNN509"/>
      <c r="DNO509"/>
      <c r="DNP509"/>
      <c r="DNQ509"/>
      <c r="DNR509"/>
      <c r="DNS509"/>
      <c r="DNT509"/>
      <c r="DNU509"/>
      <c r="DNV509"/>
      <c r="DNW509"/>
      <c r="DNX509"/>
      <c r="DNY509"/>
      <c r="DNZ509"/>
      <c r="DOA509"/>
      <c r="DOB509"/>
      <c r="DOC509"/>
      <c r="DOD509"/>
      <c r="DOE509"/>
      <c r="DOF509"/>
      <c r="DOG509"/>
      <c r="DOH509"/>
      <c r="DOI509"/>
      <c r="DOJ509"/>
      <c r="DOK509"/>
      <c r="DOL509"/>
      <c r="DOM509"/>
      <c r="DON509"/>
      <c r="DOO509"/>
      <c r="DOP509"/>
      <c r="DOQ509"/>
      <c r="DOR509"/>
      <c r="DOS509"/>
      <c r="DOT509"/>
      <c r="DOU509"/>
      <c r="DOV509"/>
      <c r="DOW509"/>
      <c r="DOX509"/>
      <c r="DOY509"/>
      <c r="DOZ509"/>
      <c r="DPA509"/>
      <c r="DPB509"/>
      <c r="DPC509"/>
      <c r="DPD509"/>
      <c r="DPE509"/>
      <c r="DPF509"/>
      <c r="DPG509"/>
      <c r="DPH509"/>
      <c r="DPI509"/>
      <c r="DPJ509"/>
      <c r="DPK509"/>
      <c r="DPL509"/>
      <c r="DPM509"/>
      <c r="DPN509"/>
      <c r="DPO509"/>
      <c r="DPP509"/>
      <c r="DPQ509"/>
      <c r="DPR509"/>
      <c r="DPS509"/>
      <c r="DPT509"/>
      <c r="DPU509"/>
      <c r="DPV509"/>
      <c r="DPW509"/>
      <c r="DPX509"/>
      <c r="DPY509"/>
      <c r="DPZ509"/>
      <c r="DQA509"/>
      <c r="DQB509"/>
      <c r="DQC509"/>
      <c r="DQD509"/>
      <c r="DQE509"/>
      <c r="DQF509"/>
      <c r="DQG509"/>
      <c r="DQH509"/>
      <c r="DQI509"/>
      <c r="DQJ509"/>
      <c r="DQK509"/>
      <c r="DQL509"/>
      <c r="DQM509"/>
      <c r="DQN509"/>
      <c r="DQO509"/>
      <c r="DQP509"/>
      <c r="DQQ509"/>
      <c r="DQR509"/>
      <c r="DQS509"/>
      <c r="DQT509"/>
      <c r="DQU509"/>
      <c r="DQV509"/>
      <c r="DQW509"/>
      <c r="DQX509"/>
      <c r="DQY509"/>
      <c r="DQZ509"/>
      <c r="DRA509"/>
      <c r="DRB509"/>
      <c r="DRC509"/>
      <c r="DRD509"/>
      <c r="DRE509"/>
      <c r="DRF509"/>
      <c r="DRG509"/>
      <c r="DRH509"/>
      <c r="DRI509"/>
      <c r="DRJ509"/>
      <c r="DRK509"/>
      <c r="DRL509"/>
      <c r="DRM509"/>
      <c r="DRN509"/>
      <c r="DRO509"/>
      <c r="DRP509"/>
      <c r="DRQ509"/>
      <c r="DRR509"/>
      <c r="DRS509"/>
      <c r="DRT509"/>
      <c r="DRU509"/>
      <c r="DRV509"/>
      <c r="DRW509"/>
      <c r="DRX509"/>
      <c r="DRY509"/>
      <c r="DRZ509"/>
      <c r="DSA509"/>
      <c r="DSB509"/>
      <c r="DSC509"/>
      <c r="DSD509"/>
      <c r="DSE509"/>
      <c r="DSF509"/>
      <c r="DSG509"/>
      <c r="DSH509"/>
      <c r="DSI509"/>
      <c r="DSJ509"/>
      <c r="DSK509"/>
      <c r="DSL509"/>
      <c r="DSM509"/>
      <c r="DSN509"/>
      <c r="DSO509"/>
      <c r="DSP509"/>
      <c r="DSQ509"/>
      <c r="DSR509"/>
      <c r="DSS509"/>
      <c r="DST509"/>
      <c r="DSU509"/>
      <c r="DSV509"/>
      <c r="DSW509"/>
      <c r="DSX509"/>
      <c r="DSY509"/>
      <c r="DSZ509"/>
      <c r="DTA509"/>
      <c r="DTB509"/>
      <c r="DTC509"/>
      <c r="DTD509"/>
      <c r="DTE509"/>
      <c r="DTF509"/>
      <c r="DTG509"/>
      <c r="DTH509"/>
      <c r="DTI509"/>
      <c r="DTJ509"/>
      <c r="DTK509"/>
      <c r="DTL509"/>
      <c r="DTM509"/>
      <c r="DTN509"/>
      <c r="DTO509"/>
      <c r="DTP509"/>
      <c r="DTQ509"/>
      <c r="DTR509"/>
      <c r="DTS509"/>
      <c r="DTT509"/>
      <c r="DTU509"/>
      <c r="DTV509"/>
      <c r="DTW509"/>
      <c r="DTX509"/>
      <c r="DTY509"/>
      <c r="DTZ509"/>
      <c r="DUA509"/>
      <c r="DUB509"/>
      <c r="DUC509"/>
      <c r="DUD509"/>
      <c r="DUE509"/>
      <c r="DUF509"/>
      <c r="DUG509"/>
      <c r="DUH509"/>
      <c r="DUI509"/>
      <c r="DUJ509"/>
      <c r="DUK509"/>
      <c r="DUL509"/>
      <c r="DUM509"/>
      <c r="DUN509"/>
      <c r="DUO509"/>
      <c r="DUP509"/>
      <c r="DUQ509"/>
      <c r="DUR509"/>
      <c r="DUS509"/>
      <c r="DUT509"/>
      <c r="DUU509"/>
      <c r="DUV509"/>
      <c r="DUW509"/>
      <c r="DUX509"/>
      <c r="DUY509"/>
      <c r="DUZ509"/>
      <c r="DVA509"/>
      <c r="DVB509"/>
      <c r="DVC509"/>
      <c r="DVD509"/>
      <c r="DVE509"/>
      <c r="DVF509"/>
      <c r="DVG509"/>
      <c r="DVH509"/>
      <c r="DVI509"/>
      <c r="DVJ509"/>
      <c r="DVK509"/>
      <c r="DVL509"/>
      <c r="DVM509"/>
      <c r="DVN509"/>
      <c r="DVO509"/>
      <c r="DVP509"/>
      <c r="DVQ509"/>
      <c r="DVR509"/>
      <c r="DVS509"/>
      <c r="DVT509"/>
      <c r="DVU509"/>
      <c r="DVV509"/>
      <c r="DVW509"/>
      <c r="DVX509"/>
      <c r="DVY509"/>
      <c r="DVZ509"/>
      <c r="DWA509"/>
      <c r="DWB509"/>
      <c r="DWC509"/>
      <c r="DWD509"/>
      <c r="DWE509"/>
      <c r="DWF509"/>
      <c r="DWG509"/>
      <c r="DWH509"/>
      <c r="DWI509"/>
      <c r="DWJ509"/>
      <c r="DWK509"/>
      <c r="DWL509"/>
      <c r="DWM509"/>
      <c r="DWN509"/>
      <c r="DWO509"/>
      <c r="DWP509"/>
      <c r="DWQ509"/>
      <c r="DWR509"/>
      <c r="DWS509"/>
      <c r="DWT509"/>
      <c r="DWU509"/>
      <c r="DWV509"/>
      <c r="DWW509"/>
      <c r="DWX509"/>
      <c r="DWY509"/>
      <c r="DWZ509"/>
      <c r="DXA509"/>
      <c r="DXB509"/>
      <c r="DXC509"/>
      <c r="DXD509"/>
      <c r="DXE509"/>
      <c r="DXF509"/>
      <c r="DXG509"/>
      <c r="DXH509"/>
      <c r="DXI509"/>
      <c r="DXJ509"/>
      <c r="DXK509"/>
      <c r="DXL509"/>
      <c r="DXM509"/>
      <c r="DXN509"/>
      <c r="DXO509"/>
      <c r="DXP509"/>
      <c r="DXQ509"/>
      <c r="DXR509"/>
      <c r="DXS509"/>
      <c r="DXT509"/>
      <c r="DXU509"/>
      <c r="DXV509"/>
      <c r="DXW509"/>
      <c r="DXX509"/>
      <c r="DXY509"/>
      <c r="DXZ509"/>
      <c r="DYA509"/>
      <c r="DYB509"/>
      <c r="DYC509"/>
      <c r="DYD509"/>
      <c r="DYE509"/>
      <c r="DYF509"/>
      <c r="DYG509"/>
      <c r="DYH509"/>
      <c r="DYI509"/>
      <c r="DYJ509"/>
      <c r="DYK509"/>
      <c r="DYL509"/>
      <c r="DYM509"/>
      <c r="DYN509"/>
      <c r="DYO509"/>
      <c r="DYP509"/>
      <c r="DYQ509"/>
      <c r="DYR509"/>
      <c r="DYS509"/>
      <c r="DYT509"/>
      <c r="DYU509"/>
      <c r="DYV509"/>
      <c r="DYW509"/>
      <c r="DYX509"/>
      <c r="DYY509"/>
      <c r="DYZ509"/>
      <c r="DZA509"/>
      <c r="DZB509"/>
      <c r="DZC509"/>
      <c r="DZD509"/>
      <c r="DZE509"/>
      <c r="DZF509"/>
      <c r="DZG509"/>
      <c r="DZH509"/>
      <c r="DZI509"/>
      <c r="DZJ509"/>
      <c r="DZK509"/>
      <c r="DZL509"/>
      <c r="DZM509"/>
      <c r="DZN509"/>
      <c r="DZO509"/>
      <c r="DZP509"/>
      <c r="DZQ509"/>
      <c r="DZR509"/>
      <c r="DZS509"/>
      <c r="DZT509"/>
      <c r="DZU509"/>
      <c r="DZV509"/>
      <c r="DZW509"/>
      <c r="DZX509"/>
      <c r="DZY509"/>
      <c r="DZZ509"/>
      <c r="EAA509"/>
      <c r="EAB509"/>
      <c r="EAC509"/>
      <c r="EAD509"/>
      <c r="EAE509"/>
      <c r="EAF509"/>
      <c r="EAG509"/>
      <c r="EAH509"/>
      <c r="EAI509"/>
      <c r="EAJ509"/>
      <c r="EAK509"/>
      <c r="EAL509"/>
      <c r="EAM509"/>
      <c r="EAN509"/>
      <c r="EAO509"/>
      <c r="EAP509"/>
      <c r="EAQ509"/>
      <c r="EAR509"/>
      <c r="EAS509"/>
      <c r="EAT509"/>
      <c r="EAU509"/>
      <c r="EAV509"/>
      <c r="EAW509"/>
      <c r="EAX509"/>
      <c r="EAY509"/>
      <c r="EAZ509"/>
      <c r="EBA509"/>
      <c r="EBB509"/>
      <c r="EBC509"/>
      <c r="EBD509"/>
      <c r="EBE509"/>
      <c r="EBF509"/>
      <c r="EBG509"/>
      <c r="EBH509"/>
      <c r="EBI509"/>
      <c r="EBJ509"/>
      <c r="EBK509"/>
      <c r="EBL509"/>
      <c r="EBM509"/>
      <c r="EBN509"/>
      <c r="EBO509"/>
      <c r="EBP509"/>
      <c r="EBQ509"/>
      <c r="EBR509"/>
      <c r="EBS509"/>
      <c r="EBT509"/>
      <c r="EBU509"/>
      <c r="EBV509"/>
      <c r="EBW509"/>
      <c r="EBX509"/>
      <c r="EBY509"/>
      <c r="EBZ509"/>
      <c r="ECA509"/>
      <c r="ECB509"/>
      <c r="ECC509"/>
      <c r="ECD509"/>
      <c r="ECE509"/>
      <c r="ECF509"/>
      <c r="ECG509"/>
      <c r="ECH509"/>
      <c r="ECI509"/>
      <c r="ECJ509"/>
      <c r="ECK509"/>
      <c r="ECL509"/>
      <c r="ECM509"/>
      <c r="ECN509"/>
      <c r="ECO509"/>
      <c r="ECP509"/>
      <c r="ECQ509"/>
      <c r="ECR509"/>
      <c r="ECS509"/>
      <c r="ECT509"/>
      <c r="ECU509"/>
      <c r="ECV509"/>
      <c r="ECW509"/>
      <c r="ECX509"/>
      <c r="ECY509"/>
      <c r="ECZ509"/>
      <c r="EDA509"/>
      <c r="EDB509"/>
      <c r="EDC509"/>
      <c r="EDD509"/>
      <c r="EDE509"/>
      <c r="EDF509"/>
      <c r="EDG509"/>
      <c r="EDH509"/>
      <c r="EDI509"/>
      <c r="EDJ509"/>
      <c r="EDK509"/>
      <c r="EDL509"/>
      <c r="EDM509"/>
      <c r="EDN509"/>
      <c r="EDO509"/>
      <c r="EDP509"/>
      <c r="EDQ509"/>
      <c r="EDR509"/>
      <c r="EDS509"/>
      <c r="EDT509"/>
      <c r="EDU509"/>
      <c r="EDV509"/>
      <c r="EDW509"/>
      <c r="EDX509"/>
      <c r="EDY509"/>
      <c r="EDZ509"/>
      <c r="EEA509"/>
      <c r="EEB509"/>
      <c r="EEC509"/>
      <c r="EED509"/>
      <c r="EEE509"/>
      <c r="EEF509"/>
      <c r="EEG509"/>
      <c r="EEH509"/>
      <c r="EEI509"/>
      <c r="EEJ509"/>
      <c r="EEK509"/>
      <c r="EEL509"/>
      <c r="EEM509"/>
      <c r="EEN509"/>
      <c r="EEO509"/>
      <c r="EEP509"/>
      <c r="EEQ509"/>
      <c r="EER509"/>
      <c r="EES509"/>
      <c r="EET509"/>
      <c r="EEU509"/>
      <c r="EEV509"/>
      <c r="EEW509"/>
      <c r="EEX509"/>
      <c r="EEY509"/>
      <c r="EEZ509"/>
      <c r="EFA509"/>
      <c r="EFB509"/>
      <c r="EFC509"/>
      <c r="EFD509"/>
      <c r="EFE509"/>
      <c r="EFF509"/>
      <c r="EFG509"/>
      <c r="EFH509"/>
      <c r="EFI509"/>
      <c r="EFJ509"/>
      <c r="EFK509"/>
      <c r="EFL509"/>
      <c r="EFM509"/>
      <c r="EFN509"/>
      <c r="EFO509"/>
      <c r="EFP509"/>
      <c r="EFQ509"/>
      <c r="EFR509"/>
      <c r="EFS509"/>
      <c r="EFT509"/>
      <c r="EFU509"/>
      <c r="EFV509"/>
      <c r="EFW509"/>
      <c r="EFX509"/>
      <c r="EFY509"/>
      <c r="EFZ509"/>
      <c r="EGA509"/>
      <c r="EGB509"/>
      <c r="EGC509"/>
      <c r="EGD509"/>
      <c r="EGE509"/>
      <c r="EGF509"/>
      <c r="EGG509"/>
      <c r="EGH509"/>
      <c r="EGI509"/>
      <c r="EGJ509"/>
      <c r="EGK509"/>
      <c r="EGL509"/>
      <c r="EGM509"/>
      <c r="EGN509"/>
      <c r="EGO509"/>
      <c r="EGP509"/>
      <c r="EGQ509"/>
      <c r="EGR509"/>
      <c r="EGS509"/>
      <c r="EGT509"/>
      <c r="EGU509"/>
      <c r="EGV509"/>
      <c r="EGW509"/>
      <c r="EGX509"/>
      <c r="EGY509"/>
      <c r="EGZ509"/>
      <c r="EHA509"/>
      <c r="EHB509"/>
      <c r="EHC509"/>
      <c r="EHD509"/>
      <c r="EHE509"/>
      <c r="EHF509"/>
      <c r="EHG509"/>
      <c r="EHH509"/>
      <c r="EHI509"/>
      <c r="EHJ509"/>
      <c r="EHK509"/>
      <c r="EHL509"/>
      <c r="EHM509"/>
      <c r="EHN509"/>
      <c r="EHO509"/>
      <c r="EHP509"/>
      <c r="EHQ509"/>
      <c r="EHR509"/>
      <c r="EHS509"/>
      <c r="EHT509"/>
      <c r="EHU509"/>
      <c r="EHV509"/>
      <c r="EHW509"/>
      <c r="EHX509"/>
      <c r="EHY509"/>
      <c r="EHZ509"/>
      <c r="EIA509"/>
      <c r="EIB509"/>
      <c r="EIC509"/>
      <c r="EID509"/>
      <c r="EIE509"/>
      <c r="EIF509"/>
      <c r="EIG509"/>
      <c r="EIH509"/>
      <c r="EII509"/>
      <c r="EIJ509"/>
      <c r="EIK509"/>
      <c r="EIL509"/>
      <c r="EIM509"/>
      <c r="EIN509"/>
      <c r="EIO509"/>
      <c r="EIP509"/>
      <c r="EIQ509"/>
      <c r="EIR509"/>
      <c r="EIS509"/>
      <c r="EIT509"/>
      <c r="EIU509"/>
      <c r="EIV509"/>
      <c r="EIW509"/>
      <c r="EIX509"/>
      <c r="EIY509"/>
      <c r="EIZ509"/>
      <c r="EJA509"/>
      <c r="EJB509"/>
      <c r="EJC509"/>
      <c r="EJD509"/>
      <c r="EJE509"/>
      <c r="EJF509"/>
      <c r="EJG509"/>
      <c r="EJH509"/>
      <c r="EJI509"/>
      <c r="EJJ509"/>
      <c r="EJK509"/>
      <c r="EJL509"/>
      <c r="EJM509"/>
      <c r="EJN509"/>
      <c r="EJO509"/>
      <c r="EJP509"/>
      <c r="EJQ509"/>
      <c r="EJR509"/>
      <c r="EJS509"/>
      <c r="EJT509"/>
      <c r="EJU509"/>
      <c r="EJV509"/>
      <c r="EJW509"/>
      <c r="EJX509"/>
      <c r="EJY509"/>
      <c r="EJZ509"/>
      <c r="EKA509"/>
      <c r="EKB509"/>
      <c r="EKC509"/>
      <c r="EKD509"/>
      <c r="EKE509"/>
      <c r="EKF509"/>
      <c r="EKG509"/>
      <c r="EKH509"/>
      <c r="EKI509"/>
      <c r="EKJ509"/>
      <c r="EKK509"/>
      <c r="EKL509"/>
      <c r="EKM509"/>
      <c r="EKN509"/>
      <c r="EKO509"/>
      <c r="EKP509"/>
      <c r="EKQ509"/>
      <c r="EKR509"/>
      <c r="EKS509"/>
      <c r="EKT509"/>
      <c r="EKU509"/>
      <c r="EKV509"/>
      <c r="EKW509"/>
      <c r="EKX509"/>
      <c r="EKY509"/>
      <c r="EKZ509"/>
      <c r="ELA509"/>
      <c r="ELB509"/>
      <c r="ELC509"/>
      <c r="ELD509"/>
      <c r="ELE509"/>
      <c r="ELF509"/>
      <c r="ELG509"/>
      <c r="ELH509"/>
      <c r="ELI509"/>
      <c r="ELJ509"/>
      <c r="ELK509"/>
      <c r="ELL509"/>
      <c r="ELM509"/>
      <c r="ELN509"/>
      <c r="ELO509"/>
      <c r="ELP509"/>
      <c r="ELQ509"/>
      <c r="ELR509"/>
      <c r="ELS509"/>
      <c r="ELT509"/>
      <c r="ELU509"/>
      <c r="ELV509"/>
      <c r="ELW509"/>
      <c r="ELX509"/>
      <c r="ELY509"/>
      <c r="ELZ509"/>
      <c r="EMA509"/>
      <c r="EMB509"/>
      <c r="EMC509"/>
      <c r="EMD509"/>
      <c r="EME509"/>
      <c r="EMF509"/>
      <c r="EMG509"/>
      <c r="EMH509"/>
      <c r="EMI509"/>
      <c r="EMJ509"/>
      <c r="EMK509"/>
      <c r="EML509"/>
      <c r="EMM509"/>
      <c r="EMN509"/>
      <c r="EMO509"/>
      <c r="EMP509"/>
      <c r="EMQ509"/>
      <c r="EMR509"/>
      <c r="EMS509"/>
      <c r="EMT509"/>
      <c r="EMU509"/>
      <c r="EMV509"/>
      <c r="EMW509"/>
      <c r="EMX509"/>
      <c r="EMY509"/>
      <c r="EMZ509"/>
      <c r="ENA509"/>
      <c r="ENB509"/>
      <c r="ENC509"/>
      <c r="END509"/>
      <c r="ENE509"/>
      <c r="ENF509"/>
      <c r="ENG509"/>
      <c r="ENH509"/>
      <c r="ENI509"/>
      <c r="ENJ509"/>
      <c r="ENK509"/>
      <c r="ENL509"/>
      <c r="ENM509"/>
      <c r="ENN509"/>
      <c r="ENO509"/>
      <c r="ENP509"/>
      <c r="ENQ509"/>
      <c r="ENR509"/>
      <c r="ENS509"/>
      <c r="ENT509"/>
      <c r="ENU509"/>
      <c r="ENV509"/>
      <c r="ENW509"/>
      <c r="ENX509"/>
      <c r="ENY509"/>
      <c r="ENZ509"/>
      <c r="EOA509"/>
      <c r="EOB509"/>
      <c r="EOC509"/>
      <c r="EOD509"/>
      <c r="EOE509"/>
      <c r="EOF509"/>
      <c r="EOG509"/>
      <c r="EOH509"/>
      <c r="EOI509"/>
      <c r="EOJ509"/>
      <c r="EOK509"/>
      <c r="EOL509"/>
      <c r="EOM509"/>
      <c r="EON509"/>
      <c r="EOO509"/>
      <c r="EOP509"/>
      <c r="EOQ509"/>
      <c r="EOR509"/>
      <c r="EOS509"/>
      <c r="EOT509"/>
      <c r="EOU509"/>
      <c r="EOV509"/>
      <c r="EOW509"/>
      <c r="EOX509"/>
      <c r="EOY509"/>
      <c r="EOZ509"/>
      <c r="EPA509"/>
      <c r="EPB509"/>
      <c r="EPC509"/>
      <c r="EPD509"/>
      <c r="EPE509"/>
      <c r="EPF509"/>
      <c r="EPG509"/>
      <c r="EPH509"/>
      <c r="EPI509"/>
      <c r="EPJ509"/>
      <c r="EPK509"/>
      <c r="EPL509"/>
      <c r="EPM509"/>
      <c r="EPN509"/>
      <c r="EPO509"/>
      <c r="EPP509"/>
      <c r="EPQ509"/>
      <c r="EPR509"/>
      <c r="EPS509"/>
      <c r="EPT509"/>
      <c r="EPU509"/>
      <c r="EPV509"/>
      <c r="EPW509"/>
      <c r="EPX509"/>
      <c r="EPY509"/>
      <c r="EPZ509"/>
      <c r="EQA509"/>
      <c r="EQB509"/>
      <c r="EQC509"/>
      <c r="EQD509"/>
      <c r="EQE509"/>
      <c r="EQF509"/>
      <c r="EQG509"/>
      <c r="EQH509"/>
      <c r="EQI509"/>
      <c r="EQJ509"/>
      <c r="EQK509"/>
      <c r="EQL509"/>
      <c r="EQM509"/>
      <c r="EQN509"/>
      <c r="EQO509"/>
      <c r="EQP509"/>
      <c r="EQQ509"/>
      <c r="EQR509"/>
      <c r="EQS509"/>
      <c r="EQT509"/>
      <c r="EQU509"/>
      <c r="EQV509"/>
      <c r="EQW509"/>
      <c r="EQX509"/>
      <c r="EQY509"/>
      <c r="EQZ509"/>
      <c r="ERA509"/>
      <c r="ERB509"/>
      <c r="ERC509"/>
      <c r="ERD509"/>
      <c r="ERE509"/>
      <c r="ERF509"/>
      <c r="ERG509"/>
      <c r="ERH509"/>
      <c r="ERI509"/>
      <c r="ERJ509"/>
      <c r="ERK509"/>
      <c r="ERL509"/>
      <c r="ERM509"/>
      <c r="ERN509"/>
      <c r="ERO509"/>
      <c r="ERP509"/>
      <c r="ERQ509"/>
      <c r="ERR509"/>
      <c r="ERS509"/>
      <c r="ERT509"/>
      <c r="ERU509"/>
      <c r="ERV509"/>
      <c r="ERW509"/>
      <c r="ERX509"/>
      <c r="ERY509"/>
      <c r="ERZ509"/>
      <c r="ESA509"/>
      <c r="ESB509"/>
      <c r="ESC509"/>
      <c r="ESD509"/>
      <c r="ESE509"/>
      <c r="ESF509"/>
      <c r="ESG509"/>
      <c r="ESH509"/>
      <c r="ESI509"/>
      <c r="ESJ509"/>
      <c r="ESK509"/>
      <c r="ESL509"/>
      <c r="ESM509"/>
      <c r="ESN509"/>
      <c r="ESO509"/>
      <c r="ESP509"/>
      <c r="ESQ509"/>
      <c r="ESR509"/>
      <c r="ESS509"/>
      <c r="EST509"/>
      <c r="ESU509"/>
      <c r="ESV509"/>
      <c r="ESW509"/>
      <c r="ESX509"/>
      <c r="ESY509"/>
      <c r="ESZ509"/>
      <c r="ETA509"/>
      <c r="ETB509"/>
      <c r="ETC509"/>
      <c r="ETD509"/>
      <c r="ETE509"/>
      <c r="ETF509"/>
      <c r="ETG509"/>
      <c r="ETH509"/>
      <c r="ETI509"/>
      <c r="ETJ509"/>
      <c r="ETK509"/>
      <c r="ETL509"/>
      <c r="ETM509"/>
      <c r="ETN509"/>
      <c r="ETO509"/>
      <c r="ETP509"/>
      <c r="ETQ509"/>
      <c r="ETR509"/>
      <c r="ETS509"/>
      <c r="ETT509"/>
      <c r="ETU509"/>
      <c r="ETV509"/>
      <c r="ETW509"/>
      <c r="ETX509"/>
      <c r="ETY509"/>
      <c r="ETZ509"/>
      <c r="EUA509"/>
      <c r="EUB509"/>
      <c r="EUC509"/>
      <c r="EUD509"/>
      <c r="EUE509"/>
      <c r="EUF509"/>
      <c r="EUG509"/>
      <c r="EUH509"/>
      <c r="EUI509"/>
      <c r="EUJ509"/>
      <c r="EUK509"/>
      <c r="EUL509"/>
      <c r="EUM509"/>
      <c r="EUN509"/>
      <c r="EUO509"/>
      <c r="EUP509"/>
      <c r="EUQ509"/>
      <c r="EUR509"/>
      <c r="EUS509"/>
      <c r="EUT509"/>
      <c r="EUU509"/>
      <c r="EUV509"/>
      <c r="EUW509"/>
      <c r="EUX509"/>
      <c r="EUY509"/>
      <c r="EUZ509"/>
      <c r="EVA509"/>
      <c r="EVB509"/>
      <c r="EVC509"/>
      <c r="EVD509"/>
      <c r="EVE509"/>
      <c r="EVF509"/>
      <c r="EVG509"/>
      <c r="EVH509"/>
      <c r="EVI509"/>
      <c r="EVJ509"/>
      <c r="EVK509"/>
      <c r="EVL509"/>
      <c r="EVM509"/>
      <c r="EVN509"/>
      <c r="EVO509"/>
      <c r="EVP509"/>
      <c r="EVQ509"/>
      <c r="EVR509"/>
      <c r="EVS509"/>
      <c r="EVT509"/>
      <c r="EVU509"/>
      <c r="EVV509"/>
      <c r="EVW509"/>
      <c r="EVX509"/>
      <c r="EVY509"/>
      <c r="EVZ509"/>
      <c r="EWA509"/>
      <c r="EWB509"/>
      <c r="EWC509"/>
      <c r="EWD509"/>
      <c r="EWE509"/>
      <c r="EWF509"/>
      <c r="EWG509"/>
      <c r="EWH509"/>
      <c r="EWI509"/>
      <c r="EWJ509"/>
      <c r="EWK509"/>
      <c r="EWL509"/>
      <c r="EWM509"/>
      <c r="EWN509"/>
      <c r="EWO509"/>
      <c r="EWP509"/>
      <c r="EWQ509"/>
      <c r="EWR509"/>
      <c r="EWS509"/>
      <c r="EWT509"/>
      <c r="EWU509"/>
      <c r="EWV509"/>
      <c r="EWW509"/>
      <c r="EWX509"/>
      <c r="EWY509"/>
      <c r="EWZ509"/>
      <c r="EXA509"/>
      <c r="EXB509"/>
      <c r="EXC509"/>
      <c r="EXD509"/>
      <c r="EXE509"/>
      <c r="EXF509"/>
      <c r="EXG509"/>
      <c r="EXH509"/>
      <c r="EXI509"/>
      <c r="EXJ509"/>
      <c r="EXK509"/>
      <c r="EXL509"/>
      <c r="EXM509"/>
      <c r="EXN509"/>
      <c r="EXO509"/>
      <c r="EXP509"/>
      <c r="EXQ509"/>
      <c r="EXR509"/>
      <c r="EXS509"/>
      <c r="EXT509"/>
      <c r="EXU509"/>
      <c r="EXV509"/>
      <c r="EXW509"/>
      <c r="EXX509"/>
      <c r="EXY509"/>
      <c r="EXZ509"/>
      <c r="EYA509"/>
      <c r="EYB509"/>
      <c r="EYC509"/>
      <c r="EYD509"/>
      <c r="EYE509"/>
      <c r="EYF509"/>
      <c r="EYG509"/>
      <c r="EYH509"/>
      <c r="EYI509"/>
      <c r="EYJ509"/>
      <c r="EYK509"/>
      <c r="EYL509"/>
      <c r="EYM509"/>
      <c r="EYN509"/>
      <c r="EYO509"/>
      <c r="EYP509"/>
      <c r="EYQ509"/>
      <c r="EYR509"/>
      <c r="EYS509"/>
      <c r="EYT509"/>
      <c r="EYU509"/>
      <c r="EYV509"/>
      <c r="EYW509"/>
      <c r="EYX509"/>
      <c r="EYY509"/>
      <c r="EYZ509"/>
      <c r="EZA509"/>
      <c r="EZB509"/>
      <c r="EZC509"/>
      <c r="EZD509"/>
      <c r="EZE509"/>
      <c r="EZF509"/>
      <c r="EZG509"/>
      <c r="EZH509"/>
      <c r="EZI509"/>
      <c r="EZJ509"/>
      <c r="EZK509"/>
      <c r="EZL509"/>
      <c r="EZM509"/>
      <c r="EZN509"/>
      <c r="EZO509"/>
      <c r="EZP509"/>
      <c r="EZQ509"/>
      <c r="EZR509"/>
      <c r="EZS509"/>
      <c r="EZT509"/>
      <c r="EZU509"/>
      <c r="EZV509"/>
      <c r="EZW509"/>
      <c r="EZX509"/>
      <c r="EZY509"/>
      <c r="EZZ509"/>
      <c r="FAA509"/>
      <c r="FAB509"/>
      <c r="FAC509"/>
      <c r="FAD509"/>
      <c r="FAE509"/>
      <c r="FAF509"/>
      <c r="FAG509"/>
      <c r="FAH509"/>
      <c r="FAI509"/>
      <c r="FAJ509"/>
      <c r="FAK509"/>
      <c r="FAL509"/>
      <c r="FAM509"/>
      <c r="FAN509"/>
      <c r="FAO509"/>
      <c r="FAP509"/>
      <c r="FAQ509"/>
      <c r="FAR509"/>
      <c r="FAS509"/>
      <c r="FAT509"/>
      <c r="FAU509"/>
      <c r="FAV509"/>
      <c r="FAW509"/>
      <c r="FAX509"/>
      <c r="FAY509"/>
      <c r="FAZ509"/>
      <c r="FBA509"/>
      <c r="FBB509"/>
      <c r="FBC509"/>
      <c r="FBD509"/>
      <c r="FBE509"/>
      <c r="FBF509"/>
      <c r="FBG509"/>
      <c r="FBH509"/>
      <c r="FBI509"/>
      <c r="FBJ509"/>
      <c r="FBK509"/>
      <c r="FBL509"/>
      <c r="FBM509"/>
      <c r="FBN509"/>
      <c r="FBO509"/>
      <c r="FBP509"/>
      <c r="FBQ509"/>
      <c r="FBR509"/>
      <c r="FBS509"/>
      <c r="FBT509"/>
      <c r="FBU509"/>
      <c r="FBV509"/>
      <c r="FBW509"/>
      <c r="FBX509"/>
      <c r="FBY509"/>
      <c r="FBZ509"/>
      <c r="FCA509"/>
      <c r="FCB509"/>
      <c r="FCC509"/>
      <c r="FCD509"/>
      <c r="FCE509"/>
      <c r="FCF509"/>
      <c r="FCG509"/>
      <c r="FCH509"/>
      <c r="FCI509"/>
      <c r="FCJ509"/>
      <c r="FCK509"/>
      <c r="FCL509"/>
      <c r="FCM509"/>
      <c r="FCN509"/>
      <c r="FCO509"/>
      <c r="FCP509"/>
      <c r="FCQ509"/>
      <c r="FCR509"/>
      <c r="FCS509"/>
      <c r="FCT509"/>
      <c r="FCU509"/>
      <c r="FCV509"/>
      <c r="FCW509"/>
      <c r="FCX509"/>
      <c r="FCY509"/>
      <c r="FCZ509"/>
      <c r="FDA509"/>
      <c r="FDB509"/>
      <c r="FDC509"/>
      <c r="FDD509"/>
      <c r="FDE509"/>
      <c r="FDF509"/>
      <c r="FDG509"/>
      <c r="FDH509"/>
      <c r="FDI509"/>
      <c r="FDJ509"/>
      <c r="FDK509"/>
      <c r="FDL509"/>
      <c r="FDM509"/>
      <c r="FDN509"/>
      <c r="FDO509"/>
      <c r="FDP509"/>
      <c r="FDQ509"/>
      <c r="FDR509"/>
      <c r="FDS509"/>
      <c r="FDT509"/>
      <c r="FDU509"/>
      <c r="FDV509"/>
      <c r="FDW509"/>
      <c r="FDX509"/>
      <c r="FDY509"/>
      <c r="FDZ509"/>
      <c r="FEA509"/>
      <c r="FEB509"/>
      <c r="FEC509"/>
      <c r="FED509"/>
      <c r="FEE509"/>
      <c r="FEF509"/>
      <c r="FEG509"/>
      <c r="FEH509"/>
      <c r="FEI509"/>
      <c r="FEJ509"/>
      <c r="FEK509"/>
      <c r="FEL509"/>
      <c r="FEM509"/>
      <c r="FEN509"/>
      <c r="FEO509"/>
      <c r="FEP509"/>
      <c r="FEQ509"/>
      <c r="FER509"/>
      <c r="FES509"/>
      <c r="FET509"/>
      <c r="FEU509"/>
      <c r="FEV509"/>
      <c r="FEW509"/>
      <c r="FEX509"/>
      <c r="FEY509"/>
      <c r="FEZ509"/>
      <c r="FFA509"/>
      <c r="FFB509"/>
      <c r="FFC509"/>
      <c r="FFD509"/>
      <c r="FFE509"/>
      <c r="FFF509"/>
      <c r="FFG509"/>
      <c r="FFH509"/>
      <c r="FFI509"/>
      <c r="FFJ509"/>
      <c r="FFK509"/>
      <c r="FFL509"/>
      <c r="FFM509"/>
      <c r="FFN509"/>
      <c r="FFO509"/>
      <c r="FFP509"/>
      <c r="FFQ509"/>
      <c r="FFR509"/>
      <c r="FFS509"/>
      <c r="FFT509"/>
      <c r="FFU509"/>
      <c r="FFV509"/>
      <c r="FFW509"/>
      <c r="FFX509"/>
      <c r="FFY509"/>
      <c r="FFZ509"/>
      <c r="FGA509"/>
      <c r="FGB509"/>
      <c r="FGC509"/>
      <c r="FGD509"/>
      <c r="FGE509"/>
      <c r="FGF509"/>
      <c r="FGG509"/>
      <c r="FGH509"/>
      <c r="FGI509"/>
      <c r="FGJ509"/>
      <c r="FGK509"/>
      <c r="FGL509"/>
      <c r="FGM509"/>
      <c r="FGN509"/>
      <c r="FGO509"/>
      <c r="FGP509"/>
      <c r="FGQ509"/>
      <c r="FGR509"/>
      <c r="FGS509"/>
      <c r="FGT509"/>
      <c r="FGU509"/>
      <c r="FGV509"/>
      <c r="FGW509"/>
      <c r="FGX509"/>
      <c r="FGY509"/>
      <c r="FGZ509"/>
      <c r="FHA509"/>
      <c r="FHB509"/>
      <c r="FHC509"/>
      <c r="FHD509"/>
      <c r="FHE509"/>
      <c r="FHF509"/>
      <c r="FHG509"/>
      <c r="FHH509"/>
      <c r="FHI509"/>
      <c r="FHJ509"/>
      <c r="FHK509"/>
      <c r="FHL509"/>
      <c r="FHM509"/>
      <c r="FHN509"/>
      <c r="FHO509"/>
      <c r="FHP509"/>
      <c r="FHQ509"/>
      <c r="FHR509"/>
      <c r="FHS509"/>
      <c r="FHT509"/>
      <c r="FHU509"/>
      <c r="FHV509"/>
      <c r="FHW509"/>
      <c r="FHX509"/>
      <c r="FHY509"/>
      <c r="FHZ509"/>
      <c r="FIA509"/>
      <c r="FIB509"/>
      <c r="FIC509"/>
      <c r="FID509"/>
      <c r="FIE509"/>
      <c r="FIF509"/>
      <c r="FIG509"/>
      <c r="FIH509"/>
      <c r="FII509"/>
      <c r="FIJ509"/>
      <c r="FIK509"/>
      <c r="FIL509"/>
      <c r="FIM509"/>
      <c r="FIN509"/>
      <c r="FIO509"/>
      <c r="FIP509"/>
      <c r="FIQ509"/>
      <c r="FIR509"/>
      <c r="FIS509"/>
      <c r="FIT509"/>
      <c r="FIU509"/>
      <c r="FIV509"/>
      <c r="FIW509"/>
      <c r="FIX509"/>
      <c r="FIY509"/>
      <c r="FIZ509"/>
      <c r="FJA509"/>
      <c r="FJB509"/>
      <c r="FJC509"/>
      <c r="FJD509"/>
      <c r="FJE509"/>
      <c r="FJF509"/>
      <c r="FJG509"/>
      <c r="FJH509"/>
      <c r="FJI509"/>
      <c r="FJJ509"/>
      <c r="FJK509"/>
      <c r="FJL509"/>
      <c r="FJM509"/>
      <c r="FJN509"/>
      <c r="FJO509"/>
      <c r="FJP509"/>
      <c r="FJQ509"/>
      <c r="FJR509"/>
      <c r="FJS509"/>
      <c r="FJT509"/>
      <c r="FJU509"/>
      <c r="FJV509"/>
      <c r="FJW509"/>
      <c r="FJX509"/>
      <c r="FJY509"/>
      <c r="FJZ509"/>
      <c r="FKA509"/>
      <c r="FKB509"/>
      <c r="FKC509"/>
      <c r="FKD509"/>
      <c r="FKE509"/>
      <c r="FKF509"/>
      <c r="FKG509"/>
      <c r="FKH509"/>
      <c r="FKI509"/>
      <c r="FKJ509"/>
      <c r="FKK509"/>
      <c r="FKL509"/>
      <c r="FKM509"/>
      <c r="FKN509"/>
      <c r="FKO509"/>
      <c r="FKP509"/>
      <c r="FKQ509"/>
      <c r="FKR509"/>
      <c r="FKS509"/>
      <c r="FKT509"/>
      <c r="FKU509"/>
      <c r="FKV509"/>
      <c r="FKW509"/>
      <c r="FKX509"/>
      <c r="FKY509"/>
      <c r="FKZ509"/>
      <c r="FLA509"/>
      <c r="FLB509"/>
      <c r="FLC509"/>
      <c r="FLD509"/>
      <c r="FLE509"/>
      <c r="FLF509"/>
      <c r="FLG509"/>
      <c r="FLH509"/>
      <c r="FLI509"/>
      <c r="FLJ509"/>
      <c r="FLK509"/>
      <c r="FLL509"/>
      <c r="FLM509"/>
      <c r="FLN509"/>
      <c r="FLO509"/>
      <c r="FLP509"/>
      <c r="FLQ509"/>
      <c r="FLR509"/>
      <c r="FLS509"/>
      <c r="FLT509"/>
      <c r="FLU509"/>
      <c r="FLV509"/>
      <c r="FLW509"/>
      <c r="FLX509"/>
      <c r="FLY509"/>
      <c r="FLZ509"/>
      <c r="FMA509"/>
      <c r="FMB509"/>
      <c r="FMC509"/>
      <c r="FMD509"/>
      <c r="FME509"/>
      <c r="FMF509"/>
      <c r="FMG509"/>
      <c r="FMH509"/>
      <c r="FMI509"/>
      <c r="FMJ509"/>
      <c r="FMK509"/>
      <c r="FML509"/>
      <c r="FMM509"/>
      <c r="FMN509"/>
      <c r="FMO509"/>
      <c r="FMP509"/>
      <c r="FMQ509"/>
      <c r="FMR509"/>
      <c r="FMS509"/>
      <c r="FMT509"/>
      <c r="FMU509"/>
      <c r="FMV509"/>
      <c r="FMW509"/>
      <c r="FMX509"/>
      <c r="FMY509"/>
      <c r="FMZ509"/>
      <c r="FNA509"/>
      <c r="FNB509"/>
      <c r="FNC509"/>
      <c r="FND509"/>
      <c r="FNE509"/>
      <c r="FNF509"/>
      <c r="FNG509"/>
      <c r="FNH509"/>
      <c r="FNI509"/>
      <c r="FNJ509"/>
      <c r="FNK509"/>
      <c r="FNL509"/>
      <c r="FNM509"/>
      <c r="FNN509"/>
      <c r="FNO509"/>
      <c r="FNP509"/>
      <c r="FNQ509"/>
      <c r="FNR509"/>
      <c r="FNS509"/>
      <c r="FNT509"/>
      <c r="FNU509"/>
      <c r="FNV509"/>
      <c r="FNW509"/>
      <c r="FNX509"/>
      <c r="FNY509"/>
      <c r="FNZ509"/>
      <c r="FOA509"/>
      <c r="FOB509"/>
      <c r="FOC509"/>
      <c r="FOD509"/>
      <c r="FOE509"/>
      <c r="FOF509"/>
      <c r="FOG509"/>
      <c r="FOH509"/>
      <c r="FOI509"/>
      <c r="FOJ509"/>
      <c r="FOK509"/>
      <c r="FOL509"/>
      <c r="FOM509"/>
      <c r="FON509"/>
      <c r="FOO509"/>
      <c r="FOP509"/>
      <c r="FOQ509"/>
      <c r="FOR509"/>
      <c r="FOS509"/>
      <c r="FOT509"/>
      <c r="FOU509"/>
      <c r="FOV509"/>
      <c r="FOW509"/>
      <c r="FOX509"/>
      <c r="FOY509"/>
      <c r="FOZ509"/>
      <c r="FPA509"/>
      <c r="FPB509"/>
      <c r="FPC509"/>
      <c r="FPD509"/>
      <c r="FPE509"/>
      <c r="FPF509"/>
      <c r="FPG509"/>
      <c r="FPH509"/>
      <c r="FPI509"/>
      <c r="FPJ509"/>
      <c r="FPK509"/>
      <c r="FPL509"/>
      <c r="FPM509"/>
      <c r="FPN509"/>
      <c r="FPO509"/>
      <c r="FPP509"/>
      <c r="FPQ509"/>
      <c r="FPR509"/>
      <c r="FPS509"/>
      <c r="FPT509"/>
      <c r="FPU509"/>
      <c r="FPV509"/>
      <c r="FPW509"/>
      <c r="FPX509"/>
      <c r="FPY509"/>
      <c r="FPZ509"/>
      <c r="FQA509"/>
      <c r="FQB509"/>
      <c r="FQC509"/>
      <c r="FQD509"/>
      <c r="FQE509"/>
      <c r="FQF509"/>
      <c r="FQG509"/>
      <c r="FQH509"/>
      <c r="FQI509"/>
      <c r="FQJ509"/>
      <c r="FQK509"/>
      <c r="FQL509"/>
      <c r="FQM509"/>
      <c r="FQN509"/>
      <c r="FQO509"/>
      <c r="FQP509"/>
      <c r="FQQ509"/>
      <c r="FQR509"/>
      <c r="FQS509"/>
      <c r="FQT509"/>
      <c r="FQU509"/>
      <c r="FQV509"/>
      <c r="FQW509"/>
      <c r="FQX509"/>
      <c r="FQY509"/>
      <c r="FQZ509"/>
      <c r="FRA509"/>
      <c r="FRB509"/>
      <c r="FRC509"/>
      <c r="FRD509"/>
      <c r="FRE509"/>
      <c r="FRF509"/>
      <c r="FRG509"/>
      <c r="FRH509"/>
      <c r="FRI509"/>
      <c r="FRJ509"/>
      <c r="FRK509"/>
      <c r="FRL509"/>
      <c r="FRM509"/>
      <c r="FRN509"/>
      <c r="FRO509"/>
      <c r="FRP509"/>
      <c r="FRQ509"/>
      <c r="FRR509"/>
      <c r="FRS509"/>
      <c r="FRT509"/>
      <c r="FRU509"/>
      <c r="FRV509"/>
      <c r="FRW509"/>
      <c r="FRX509"/>
      <c r="FRY509"/>
      <c r="FRZ509"/>
      <c r="FSA509"/>
      <c r="FSB509"/>
      <c r="FSC509"/>
      <c r="FSD509"/>
      <c r="FSE509"/>
      <c r="FSF509"/>
      <c r="FSG509"/>
      <c r="FSH509"/>
      <c r="FSI509"/>
      <c r="FSJ509"/>
      <c r="FSK509"/>
      <c r="FSL509"/>
      <c r="FSM509"/>
      <c r="FSN509"/>
      <c r="FSO509"/>
      <c r="FSP509"/>
      <c r="FSQ509"/>
      <c r="FSR509"/>
      <c r="FSS509"/>
      <c r="FST509"/>
      <c r="FSU509"/>
      <c r="FSV509"/>
      <c r="FSW509"/>
      <c r="FSX509"/>
      <c r="FSY509"/>
      <c r="FSZ509"/>
      <c r="FTA509"/>
      <c r="FTB509"/>
      <c r="FTC509"/>
      <c r="FTD509"/>
      <c r="FTE509"/>
      <c r="FTF509"/>
      <c r="FTG509"/>
      <c r="FTH509"/>
      <c r="FTI509"/>
      <c r="FTJ509"/>
      <c r="FTK509"/>
      <c r="FTL509"/>
      <c r="FTM509"/>
      <c r="FTN509"/>
      <c r="FTO509"/>
      <c r="FTP509"/>
      <c r="FTQ509"/>
      <c r="FTR509"/>
      <c r="FTS509"/>
      <c r="FTT509"/>
      <c r="FTU509"/>
      <c r="FTV509"/>
      <c r="FTW509"/>
      <c r="FTX509"/>
      <c r="FTY509"/>
      <c r="FTZ509"/>
      <c r="FUA509"/>
      <c r="FUB509"/>
      <c r="FUC509"/>
      <c r="FUD509"/>
      <c r="FUE509"/>
      <c r="FUF509"/>
      <c r="FUG509"/>
      <c r="FUH509"/>
      <c r="FUI509"/>
      <c r="FUJ509"/>
      <c r="FUK509"/>
      <c r="FUL509"/>
      <c r="FUM509"/>
      <c r="FUN509"/>
      <c r="FUO509"/>
      <c r="FUP509"/>
      <c r="FUQ509"/>
      <c r="FUR509"/>
      <c r="FUS509"/>
      <c r="FUT509"/>
      <c r="FUU509"/>
      <c r="FUV509"/>
      <c r="FUW509"/>
      <c r="FUX509"/>
      <c r="FUY509"/>
      <c r="FUZ509"/>
      <c r="FVA509"/>
      <c r="FVB509"/>
      <c r="FVC509"/>
      <c r="FVD509"/>
      <c r="FVE509"/>
      <c r="FVF509"/>
      <c r="FVG509"/>
      <c r="FVH509"/>
      <c r="FVI509"/>
      <c r="FVJ509"/>
      <c r="FVK509"/>
      <c r="FVL509"/>
      <c r="FVM509"/>
      <c r="FVN509"/>
      <c r="FVO509"/>
      <c r="FVP509"/>
      <c r="FVQ509"/>
      <c r="FVR509"/>
      <c r="FVS509"/>
      <c r="FVT509"/>
      <c r="FVU509"/>
      <c r="FVV509"/>
      <c r="FVW509"/>
      <c r="FVX509"/>
      <c r="FVY509"/>
      <c r="FVZ509"/>
      <c r="FWA509"/>
      <c r="FWB509"/>
      <c r="FWC509"/>
      <c r="FWD509"/>
      <c r="FWE509"/>
      <c r="FWF509"/>
      <c r="FWG509"/>
      <c r="FWH509"/>
      <c r="FWI509"/>
      <c r="FWJ509"/>
      <c r="FWK509"/>
      <c r="FWL509"/>
      <c r="FWM509"/>
      <c r="FWN509"/>
      <c r="FWO509"/>
      <c r="FWP509"/>
      <c r="FWQ509"/>
      <c r="FWR509"/>
      <c r="FWS509"/>
      <c r="FWT509"/>
      <c r="FWU509"/>
      <c r="FWV509"/>
      <c r="FWW509"/>
      <c r="FWX509"/>
      <c r="FWY509"/>
      <c r="FWZ509"/>
      <c r="FXA509"/>
      <c r="FXB509"/>
      <c r="FXC509"/>
      <c r="FXD509"/>
      <c r="FXE509"/>
      <c r="FXF509"/>
      <c r="FXG509"/>
      <c r="FXH509"/>
      <c r="FXI509"/>
      <c r="FXJ509"/>
      <c r="FXK509"/>
      <c r="FXL509"/>
      <c r="FXM509"/>
      <c r="FXN509"/>
      <c r="FXO509"/>
      <c r="FXP509"/>
      <c r="FXQ509"/>
      <c r="FXR509"/>
      <c r="FXS509"/>
      <c r="FXT509"/>
      <c r="FXU509"/>
      <c r="FXV509"/>
      <c r="FXW509"/>
      <c r="FXX509"/>
      <c r="FXY509"/>
      <c r="FXZ509"/>
      <c r="FYA509"/>
      <c r="FYB509"/>
      <c r="FYC509"/>
      <c r="FYD509"/>
      <c r="FYE509"/>
      <c r="FYF509"/>
      <c r="FYG509"/>
      <c r="FYH509"/>
      <c r="FYI509"/>
      <c r="FYJ509"/>
      <c r="FYK509"/>
      <c r="FYL509"/>
      <c r="FYM509"/>
      <c r="FYN509"/>
      <c r="FYO509"/>
      <c r="FYP509"/>
      <c r="FYQ509"/>
      <c r="FYR509"/>
      <c r="FYS509"/>
      <c r="FYT509"/>
      <c r="FYU509"/>
      <c r="FYV509"/>
      <c r="FYW509"/>
      <c r="FYX509"/>
      <c r="FYY509"/>
      <c r="FYZ509"/>
      <c r="FZA509"/>
      <c r="FZB509"/>
      <c r="FZC509"/>
      <c r="FZD509"/>
      <c r="FZE509"/>
      <c r="FZF509"/>
      <c r="FZG509"/>
      <c r="FZH509"/>
      <c r="FZI509"/>
      <c r="FZJ509"/>
      <c r="FZK509"/>
      <c r="FZL509"/>
      <c r="FZM509"/>
      <c r="FZN509"/>
      <c r="FZO509"/>
      <c r="FZP509"/>
      <c r="FZQ509"/>
      <c r="FZR509"/>
      <c r="FZS509"/>
      <c r="FZT509"/>
      <c r="FZU509"/>
      <c r="FZV509"/>
      <c r="FZW509"/>
      <c r="FZX509"/>
      <c r="FZY509"/>
      <c r="FZZ509"/>
      <c r="GAA509"/>
      <c r="GAB509"/>
      <c r="GAC509"/>
      <c r="GAD509"/>
      <c r="GAE509"/>
      <c r="GAF509"/>
      <c r="GAG509"/>
      <c r="GAH509"/>
      <c r="GAI509"/>
      <c r="GAJ509"/>
      <c r="GAK509"/>
      <c r="GAL509"/>
      <c r="GAM509"/>
      <c r="GAN509"/>
      <c r="GAO509"/>
      <c r="GAP509"/>
      <c r="GAQ509"/>
      <c r="GAR509"/>
      <c r="GAS509"/>
      <c r="GAT509"/>
      <c r="GAU509"/>
      <c r="GAV509"/>
      <c r="GAW509"/>
      <c r="GAX509"/>
      <c r="GAY509"/>
      <c r="GAZ509"/>
      <c r="GBA509"/>
      <c r="GBB509"/>
      <c r="GBC509"/>
      <c r="GBD509"/>
      <c r="GBE509"/>
      <c r="GBF509"/>
      <c r="GBG509"/>
      <c r="GBH509"/>
      <c r="GBI509"/>
      <c r="GBJ509"/>
      <c r="GBK509"/>
      <c r="GBL509"/>
      <c r="GBM509"/>
      <c r="GBN509"/>
      <c r="GBO509"/>
      <c r="GBP509"/>
      <c r="GBQ509"/>
      <c r="GBR509"/>
      <c r="GBS509"/>
      <c r="GBT509"/>
      <c r="GBU509"/>
      <c r="GBV509"/>
      <c r="GBW509"/>
      <c r="GBX509"/>
      <c r="GBY509"/>
      <c r="GBZ509"/>
      <c r="GCA509"/>
      <c r="GCB509"/>
      <c r="GCC509"/>
      <c r="GCD509"/>
      <c r="GCE509"/>
      <c r="GCF509"/>
      <c r="GCG509"/>
      <c r="GCH509"/>
      <c r="GCI509"/>
      <c r="GCJ509"/>
      <c r="GCK509"/>
      <c r="GCL509"/>
      <c r="GCM509"/>
      <c r="GCN509"/>
      <c r="GCO509"/>
      <c r="GCP509"/>
      <c r="GCQ509"/>
      <c r="GCR509"/>
      <c r="GCS509"/>
      <c r="GCT509"/>
      <c r="GCU509"/>
      <c r="GCV509"/>
      <c r="GCW509"/>
      <c r="GCX509"/>
      <c r="GCY509"/>
      <c r="GCZ509"/>
      <c r="GDA509"/>
      <c r="GDB509"/>
      <c r="GDC509"/>
      <c r="GDD509"/>
      <c r="GDE509"/>
      <c r="GDF509"/>
      <c r="GDG509"/>
      <c r="GDH509"/>
      <c r="GDI509"/>
      <c r="GDJ509"/>
      <c r="GDK509"/>
      <c r="GDL509"/>
      <c r="GDM509"/>
      <c r="GDN509"/>
      <c r="GDO509"/>
      <c r="GDP509"/>
      <c r="GDQ509"/>
      <c r="GDR509"/>
      <c r="GDS509"/>
      <c r="GDT509"/>
      <c r="GDU509"/>
      <c r="GDV509"/>
      <c r="GDW509"/>
      <c r="GDX509"/>
      <c r="GDY509"/>
      <c r="GDZ509"/>
      <c r="GEA509"/>
      <c r="GEB509"/>
      <c r="GEC509"/>
      <c r="GED509"/>
      <c r="GEE509"/>
      <c r="GEF509"/>
      <c r="GEG509"/>
      <c r="GEH509"/>
      <c r="GEI509"/>
      <c r="GEJ509"/>
      <c r="GEK509"/>
      <c r="GEL509"/>
      <c r="GEM509"/>
      <c r="GEN509"/>
      <c r="GEO509"/>
      <c r="GEP509"/>
      <c r="GEQ509"/>
      <c r="GER509"/>
      <c r="GES509"/>
      <c r="GET509"/>
      <c r="GEU509"/>
      <c r="GEV509"/>
      <c r="GEW509"/>
      <c r="GEX509"/>
      <c r="GEY509"/>
      <c r="GEZ509"/>
      <c r="GFA509"/>
      <c r="GFB509"/>
      <c r="GFC509"/>
      <c r="GFD509"/>
      <c r="GFE509"/>
      <c r="GFF509"/>
      <c r="GFG509"/>
      <c r="GFH509"/>
      <c r="GFI509"/>
      <c r="GFJ509"/>
      <c r="GFK509"/>
      <c r="GFL509"/>
      <c r="GFM509"/>
      <c r="GFN509"/>
      <c r="GFO509"/>
      <c r="GFP509"/>
      <c r="GFQ509"/>
      <c r="GFR509"/>
      <c r="GFS509"/>
      <c r="GFT509"/>
      <c r="GFU509"/>
      <c r="GFV509"/>
      <c r="GFW509"/>
      <c r="GFX509"/>
      <c r="GFY509"/>
      <c r="GFZ509"/>
      <c r="GGA509"/>
      <c r="GGB509"/>
      <c r="GGC509"/>
      <c r="GGD509"/>
      <c r="GGE509"/>
      <c r="GGF509"/>
      <c r="GGG509"/>
      <c r="GGH509"/>
      <c r="GGI509"/>
      <c r="GGJ509"/>
      <c r="GGK509"/>
      <c r="GGL509"/>
      <c r="GGM509"/>
      <c r="GGN509"/>
      <c r="GGO509"/>
      <c r="GGP509"/>
      <c r="GGQ509"/>
      <c r="GGR509"/>
      <c r="GGS509"/>
      <c r="GGT509"/>
      <c r="GGU509"/>
      <c r="GGV509"/>
      <c r="GGW509"/>
      <c r="GGX509"/>
      <c r="GGY509"/>
      <c r="GGZ509"/>
      <c r="GHA509"/>
      <c r="GHB509"/>
      <c r="GHC509"/>
      <c r="GHD509"/>
      <c r="GHE509"/>
      <c r="GHF509"/>
      <c r="GHG509"/>
      <c r="GHH509"/>
      <c r="GHI509"/>
      <c r="GHJ509"/>
      <c r="GHK509"/>
      <c r="GHL509"/>
      <c r="GHM509"/>
      <c r="GHN509"/>
      <c r="GHO509"/>
      <c r="GHP509"/>
      <c r="GHQ509"/>
      <c r="GHR509"/>
      <c r="GHS509"/>
      <c r="GHT509"/>
      <c r="GHU509"/>
      <c r="GHV509"/>
      <c r="GHW509"/>
      <c r="GHX509"/>
      <c r="GHY509"/>
      <c r="GHZ509"/>
      <c r="GIA509"/>
      <c r="GIB509"/>
      <c r="GIC509"/>
      <c r="GID509"/>
      <c r="GIE509"/>
      <c r="GIF509"/>
      <c r="GIG509"/>
      <c r="GIH509"/>
      <c r="GII509"/>
      <c r="GIJ509"/>
      <c r="GIK509"/>
      <c r="GIL509"/>
      <c r="GIM509"/>
      <c r="GIN509"/>
      <c r="GIO509"/>
      <c r="GIP509"/>
      <c r="GIQ509"/>
      <c r="GIR509"/>
      <c r="GIS509"/>
      <c r="GIT509"/>
      <c r="GIU509"/>
      <c r="GIV509"/>
      <c r="GIW509"/>
      <c r="GIX509"/>
      <c r="GIY509"/>
      <c r="GIZ509"/>
      <c r="GJA509"/>
      <c r="GJB509"/>
      <c r="GJC509"/>
      <c r="GJD509"/>
      <c r="GJE509"/>
      <c r="GJF509"/>
      <c r="GJG509"/>
      <c r="GJH509"/>
      <c r="GJI509"/>
      <c r="GJJ509"/>
      <c r="GJK509"/>
      <c r="GJL509"/>
      <c r="GJM509"/>
      <c r="GJN509"/>
      <c r="GJO509"/>
      <c r="GJP509"/>
      <c r="GJQ509"/>
      <c r="GJR509"/>
      <c r="GJS509"/>
      <c r="GJT509"/>
      <c r="GJU509"/>
      <c r="GJV509"/>
      <c r="GJW509"/>
      <c r="GJX509"/>
      <c r="GJY509"/>
      <c r="GJZ509"/>
      <c r="GKA509"/>
      <c r="GKB509"/>
      <c r="GKC509"/>
      <c r="GKD509"/>
      <c r="GKE509"/>
      <c r="GKF509"/>
      <c r="GKG509"/>
      <c r="GKH509"/>
      <c r="GKI509"/>
      <c r="GKJ509"/>
      <c r="GKK509"/>
      <c r="GKL509"/>
      <c r="GKM509"/>
      <c r="GKN509"/>
      <c r="GKO509"/>
      <c r="GKP509"/>
      <c r="GKQ509"/>
      <c r="GKR509"/>
      <c r="GKS509"/>
      <c r="GKT509"/>
      <c r="GKU509"/>
      <c r="GKV509"/>
      <c r="GKW509"/>
      <c r="GKX509"/>
      <c r="GKY509"/>
      <c r="GKZ509"/>
      <c r="GLA509"/>
      <c r="GLB509"/>
      <c r="GLC509"/>
      <c r="GLD509"/>
      <c r="GLE509"/>
      <c r="GLF509"/>
      <c r="GLG509"/>
      <c r="GLH509"/>
      <c r="GLI509"/>
      <c r="GLJ509"/>
      <c r="GLK509"/>
      <c r="GLL509"/>
      <c r="GLM509"/>
      <c r="GLN509"/>
      <c r="GLO509"/>
      <c r="GLP509"/>
      <c r="GLQ509"/>
      <c r="GLR509"/>
      <c r="GLS509"/>
      <c r="GLT509"/>
      <c r="GLU509"/>
      <c r="GLV509"/>
      <c r="GLW509"/>
      <c r="GLX509"/>
      <c r="GLY509"/>
      <c r="GLZ509"/>
      <c r="GMA509"/>
      <c r="GMB509"/>
      <c r="GMC509"/>
      <c r="GMD509"/>
      <c r="GME509"/>
      <c r="GMF509"/>
      <c r="GMG509"/>
      <c r="GMH509"/>
      <c r="GMI509"/>
      <c r="GMJ509"/>
      <c r="GMK509"/>
      <c r="GML509"/>
      <c r="GMM509"/>
      <c r="GMN509"/>
      <c r="GMO509"/>
      <c r="GMP509"/>
      <c r="GMQ509"/>
      <c r="GMR509"/>
      <c r="GMS509"/>
      <c r="GMT509"/>
      <c r="GMU509"/>
      <c r="GMV509"/>
      <c r="GMW509"/>
      <c r="GMX509"/>
      <c r="GMY509"/>
      <c r="GMZ509"/>
      <c r="GNA509"/>
      <c r="GNB509"/>
      <c r="GNC509"/>
      <c r="GND509"/>
      <c r="GNE509"/>
      <c r="GNF509"/>
      <c r="GNG509"/>
      <c r="GNH509"/>
      <c r="GNI509"/>
      <c r="GNJ509"/>
      <c r="GNK509"/>
      <c r="GNL509"/>
      <c r="GNM509"/>
      <c r="GNN509"/>
      <c r="GNO509"/>
      <c r="GNP509"/>
      <c r="GNQ509"/>
      <c r="GNR509"/>
      <c r="GNS509"/>
      <c r="GNT509"/>
      <c r="GNU509"/>
      <c r="GNV509"/>
      <c r="GNW509"/>
      <c r="GNX509"/>
      <c r="GNY509"/>
      <c r="GNZ509"/>
      <c r="GOA509"/>
      <c r="GOB509"/>
      <c r="GOC509"/>
      <c r="GOD509"/>
      <c r="GOE509"/>
      <c r="GOF509"/>
      <c r="GOG509"/>
      <c r="GOH509"/>
      <c r="GOI509"/>
      <c r="GOJ509"/>
      <c r="GOK509"/>
      <c r="GOL509"/>
      <c r="GOM509"/>
      <c r="GON509"/>
      <c r="GOO509"/>
      <c r="GOP509"/>
      <c r="GOQ509"/>
      <c r="GOR509"/>
      <c r="GOS509"/>
      <c r="GOT509"/>
      <c r="GOU509"/>
      <c r="GOV509"/>
      <c r="GOW509"/>
      <c r="GOX509"/>
      <c r="GOY509"/>
      <c r="GOZ509"/>
      <c r="GPA509"/>
      <c r="GPB509"/>
      <c r="GPC509"/>
      <c r="GPD509"/>
      <c r="GPE509"/>
      <c r="GPF509"/>
      <c r="GPG509"/>
      <c r="GPH509"/>
      <c r="GPI509"/>
      <c r="GPJ509"/>
      <c r="GPK509"/>
      <c r="GPL509"/>
      <c r="GPM509"/>
      <c r="GPN509"/>
      <c r="GPO509"/>
      <c r="GPP509"/>
      <c r="GPQ509"/>
      <c r="GPR509"/>
      <c r="GPS509"/>
      <c r="GPT509"/>
      <c r="GPU509"/>
      <c r="GPV509"/>
      <c r="GPW509"/>
      <c r="GPX509"/>
      <c r="GPY509"/>
      <c r="GPZ509"/>
      <c r="GQA509"/>
      <c r="GQB509"/>
      <c r="GQC509"/>
      <c r="GQD509"/>
      <c r="GQE509"/>
      <c r="GQF509"/>
      <c r="GQG509"/>
      <c r="GQH509"/>
      <c r="GQI509"/>
      <c r="GQJ509"/>
      <c r="GQK509"/>
      <c r="GQL509"/>
      <c r="GQM509"/>
      <c r="GQN509"/>
      <c r="GQO509"/>
      <c r="GQP509"/>
      <c r="GQQ509"/>
      <c r="GQR509"/>
      <c r="GQS509"/>
      <c r="GQT509"/>
      <c r="GQU509"/>
      <c r="GQV509"/>
      <c r="GQW509"/>
      <c r="GQX509"/>
      <c r="GQY509"/>
      <c r="GQZ509"/>
      <c r="GRA509"/>
      <c r="GRB509"/>
      <c r="GRC509"/>
      <c r="GRD509"/>
      <c r="GRE509"/>
      <c r="GRF509"/>
      <c r="GRG509"/>
      <c r="GRH509"/>
      <c r="GRI509"/>
      <c r="GRJ509"/>
      <c r="GRK509"/>
      <c r="GRL509"/>
      <c r="GRM509"/>
      <c r="GRN509"/>
      <c r="GRO509"/>
      <c r="GRP509"/>
      <c r="GRQ509"/>
      <c r="GRR509"/>
      <c r="GRS509"/>
      <c r="GRT509"/>
      <c r="GRU509"/>
      <c r="GRV509"/>
      <c r="GRW509"/>
      <c r="GRX509"/>
      <c r="GRY509"/>
      <c r="GRZ509"/>
      <c r="GSA509"/>
      <c r="GSB509"/>
      <c r="GSC509"/>
      <c r="GSD509"/>
      <c r="GSE509"/>
      <c r="GSF509"/>
      <c r="GSG509"/>
      <c r="GSH509"/>
      <c r="GSI509"/>
      <c r="GSJ509"/>
      <c r="GSK509"/>
      <c r="GSL509"/>
      <c r="GSM509"/>
      <c r="GSN509"/>
      <c r="GSO509"/>
      <c r="GSP509"/>
      <c r="GSQ509"/>
      <c r="GSR509"/>
      <c r="GSS509"/>
      <c r="GST509"/>
      <c r="GSU509"/>
      <c r="GSV509"/>
      <c r="GSW509"/>
      <c r="GSX509"/>
      <c r="GSY509"/>
      <c r="GSZ509"/>
      <c r="GTA509"/>
      <c r="GTB509"/>
      <c r="GTC509"/>
      <c r="GTD509"/>
      <c r="GTE509"/>
      <c r="GTF509"/>
      <c r="GTG509"/>
      <c r="GTH509"/>
      <c r="GTI509"/>
      <c r="GTJ509"/>
      <c r="GTK509"/>
      <c r="GTL509"/>
      <c r="GTM509"/>
      <c r="GTN509"/>
      <c r="GTO509"/>
      <c r="GTP509"/>
      <c r="GTQ509"/>
      <c r="GTR509"/>
      <c r="GTS509"/>
      <c r="GTT509"/>
      <c r="GTU509"/>
      <c r="GTV509"/>
      <c r="GTW509"/>
      <c r="GTX509"/>
      <c r="GTY509"/>
      <c r="GTZ509"/>
      <c r="GUA509"/>
      <c r="GUB509"/>
      <c r="GUC509"/>
      <c r="GUD509"/>
      <c r="GUE509"/>
      <c r="GUF509"/>
      <c r="GUG509"/>
      <c r="GUH509"/>
      <c r="GUI509"/>
      <c r="GUJ509"/>
      <c r="GUK509"/>
      <c r="GUL509"/>
      <c r="GUM509"/>
      <c r="GUN509"/>
      <c r="GUO509"/>
      <c r="GUP509"/>
      <c r="GUQ509"/>
      <c r="GUR509"/>
      <c r="GUS509"/>
      <c r="GUT509"/>
      <c r="GUU509"/>
      <c r="GUV509"/>
      <c r="GUW509"/>
      <c r="GUX509"/>
      <c r="GUY509"/>
      <c r="GUZ509"/>
      <c r="GVA509"/>
      <c r="GVB509"/>
      <c r="GVC509"/>
      <c r="GVD509"/>
      <c r="GVE509"/>
      <c r="GVF509"/>
      <c r="GVG509"/>
      <c r="GVH509"/>
      <c r="GVI509"/>
      <c r="GVJ509"/>
      <c r="GVK509"/>
      <c r="GVL509"/>
      <c r="GVM509"/>
      <c r="GVN509"/>
      <c r="GVO509"/>
      <c r="GVP509"/>
      <c r="GVQ509"/>
      <c r="GVR509"/>
      <c r="GVS509"/>
      <c r="GVT509"/>
      <c r="GVU509"/>
      <c r="GVV509"/>
      <c r="GVW509"/>
      <c r="GVX509"/>
      <c r="GVY509"/>
      <c r="GVZ509"/>
      <c r="GWA509"/>
      <c r="GWB509"/>
      <c r="GWC509"/>
      <c r="GWD509"/>
      <c r="GWE509"/>
      <c r="GWF509"/>
      <c r="GWG509"/>
      <c r="GWH509"/>
      <c r="GWI509"/>
      <c r="GWJ509"/>
      <c r="GWK509"/>
      <c r="GWL509"/>
      <c r="GWM509"/>
      <c r="GWN509"/>
      <c r="GWO509"/>
      <c r="GWP509"/>
      <c r="GWQ509"/>
      <c r="GWR509"/>
      <c r="GWS509"/>
      <c r="GWT509"/>
      <c r="GWU509"/>
      <c r="GWV509"/>
      <c r="GWW509"/>
      <c r="GWX509"/>
      <c r="GWY509"/>
      <c r="GWZ509"/>
      <c r="GXA509"/>
      <c r="GXB509"/>
      <c r="GXC509"/>
      <c r="GXD509"/>
      <c r="GXE509"/>
      <c r="GXF509"/>
      <c r="GXG509"/>
      <c r="GXH509"/>
      <c r="GXI509"/>
      <c r="GXJ509"/>
      <c r="GXK509"/>
      <c r="GXL509"/>
      <c r="GXM509"/>
      <c r="GXN509"/>
      <c r="GXO509"/>
      <c r="GXP509"/>
      <c r="GXQ509"/>
      <c r="GXR509"/>
      <c r="GXS509"/>
      <c r="GXT509"/>
      <c r="GXU509"/>
      <c r="GXV509"/>
      <c r="GXW509"/>
      <c r="GXX509"/>
      <c r="GXY509"/>
      <c r="GXZ509"/>
      <c r="GYA509"/>
      <c r="GYB509"/>
      <c r="GYC509"/>
      <c r="GYD509"/>
      <c r="GYE509"/>
      <c r="GYF509"/>
      <c r="GYG509"/>
      <c r="GYH509"/>
      <c r="GYI509"/>
      <c r="GYJ509"/>
      <c r="GYK509"/>
      <c r="GYL509"/>
      <c r="GYM509"/>
      <c r="GYN509"/>
      <c r="GYO509"/>
      <c r="GYP509"/>
      <c r="GYQ509"/>
      <c r="GYR509"/>
      <c r="GYS509"/>
      <c r="GYT509"/>
      <c r="GYU509"/>
      <c r="GYV509"/>
      <c r="GYW509"/>
      <c r="GYX509"/>
      <c r="GYY509"/>
      <c r="GYZ509"/>
      <c r="GZA509"/>
      <c r="GZB509"/>
      <c r="GZC509"/>
      <c r="GZD509"/>
      <c r="GZE509"/>
      <c r="GZF509"/>
      <c r="GZG509"/>
      <c r="GZH509"/>
      <c r="GZI509"/>
      <c r="GZJ509"/>
      <c r="GZK509"/>
      <c r="GZL509"/>
      <c r="GZM509"/>
      <c r="GZN509"/>
      <c r="GZO509"/>
      <c r="GZP509"/>
      <c r="GZQ509"/>
      <c r="GZR509"/>
      <c r="GZS509"/>
      <c r="GZT509"/>
      <c r="GZU509"/>
      <c r="GZV509"/>
      <c r="GZW509"/>
      <c r="GZX509"/>
      <c r="GZY509"/>
      <c r="GZZ509"/>
      <c r="HAA509"/>
      <c r="HAB509"/>
      <c r="HAC509"/>
      <c r="HAD509"/>
      <c r="HAE509"/>
      <c r="HAF509"/>
      <c r="HAG509"/>
      <c r="HAH509"/>
      <c r="HAI509"/>
      <c r="HAJ509"/>
      <c r="HAK509"/>
      <c r="HAL509"/>
      <c r="HAM509"/>
      <c r="HAN509"/>
      <c r="HAO509"/>
      <c r="HAP509"/>
      <c r="HAQ509"/>
      <c r="HAR509"/>
      <c r="HAS509"/>
      <c r="HAT509"/>
      <c r="HAU509"/>
      <c r="HAV509"/>
      <c r="HAW509"/>
      <c r="HAX509"/>
      <c r="HAY509"/>
      <c r="HAZ509"/>
      <c r="HBA509"/>
      <c r="HBB509"/>
      <c r="HBC509"/>
      <c r="HBD509"/>
      <c r="HBE509"/>
      <c r="HBF509"/>
      <c r="HBG509"/>
      <c r="HBH509"/>
      <c r="HBI509"/>
      <c r="HBJ509"/>
      <c r="HBK509"/>
      <c r="HBL509"/>
      <c r="HBM509"/>
      <c r="HBN509"/>
      <c r="HBO509"/>
      <c r="HBP509"/>
      <c r="HBQ509"/>
      <c r="HBR509"/>
      <c r="HBS509"/>
      <c r="HBT509"/>
      <c r="HBU509"/>
      <c r="HBV509"/>
      <c r="HBW509"/>
      <c r="HBX509"/>
      <c r="HBY509"/>
      <c r="HBZ509"/>
      <c r="HCA509"/>
      <c r="HCB509"/>
      <c r="HCC509"/>
      <c r="HCD509"/>
      <c r="HCE509"/>
      <c r="HCF509"/>
      <c r="HCG509"/>
      <c r="HCH509"/>
      <c r="HCI509"/>
      <c r="HCJ509"/>
      <c r="HCK509"/>
      <c r="HCL509"/>
      <c r="HCM509"/>
      <c r="HCN509"/>
      <c r="HCO509"/>
      <c r="HCP509"/>
      <c r="HCQ509"/>
      <c r="HCR509"/>
      <c r="HCS509"/>
      <c r="HCT509"/>
      <c r="HCU509"/>
      <c r="HCV509"/>
      <c r="HCW509"/>
      <c r="HCX509"/>
      <c r="HCY509"/>
      <c r="HCZ509"/>
      <c r="HDA509"/>
      <c r="HDB509"/>
      <c r="HDC509"/>
      <c r="HDD509"/>
      <c r="HDE509"/>
      <c r="HDF509"/>
      <c r="HDG509"/>
      <c r="HDH509"/>
      <c r="HDI509"/>
      <c r="HDJ509"/>
      <c r="HDK509"/>
      <c r="HDL509"/>
      <c r="HDM509"/>
      <c r="HDN509"/>
      <c r="HDO509"/>
      <c r="HDP509"/>
      <c r="HDQ509"/>
      <c r="HDR509"/>
      <c r="HDS509"/>
      <c r="HDT509"/>
      <c r="HDU509"/>
      <c r="HDV509"/>
      <c r="HDW509"/>
      <c r="HDX509"/>
      <c r="HDY509"/>
      <c r="HDZ509"/>
      <c r="HEA509"/>
      <c r="HEB509"/>
      <c r="HEC509"/>
      <c r="HED509"/>
      <c r="HEE509"/>
      <c r="HEF509"/>
      <c r="HEG509"/>
      <c r="HEH509"/>
      <c r="HEI509"/>
      <c r="HEJ509"/>
      <c r="HEK509"/>
      <c r="HEL509"/>
      <c r="HEM509"/>
      <c r="HEN509"/>
      <c r="HEO509"/>
      <c r="HEP509"/>
      <c r="HEQ509"/>
      <c r="HER509"/>
      <c r="HES509"/>
      <c r="HET509"/>
      <c r="HEU509"/>
      <c r="HEV509"/>
      <c r="HEW509"/>
      <c r="HEX509"/>
      <c r="HEY509"/>
      <c r="HEZ509"/>
      <c r="HFA509"/>
      <c r="HFB509"/>
      <c r="HFC509"/>
      <c r="HFD509"/>
      <c r="HFE509"/>
      <c r="HFF509"/>
      <c r="HFG509"/>
      <c r="HFH509"/>
      <c r="HFI509"/>
      <c r="HFJ509"/>
      <c r="HFK509"/>
      <c r="HFL509"/>
      <c r="HFM509"/>
      <c r="HFN509"/>
      <c r="HFO509"/>
      <c r="HFP509"/>
      <c r="HFQ509"/>
      <c r="HFR509"/>
      <c r="HFS509"/>
      <c r="HFT509"/>
      <c r="HFU509"/>
      <c r="HFV509"/>
      <c r="HFW509"/>
      <c r="HFX509"/>
      <c r="HFY509"/>
      <c r="HFZ509"/>
      <c r="HGA509"/>
      <c r="HGB509"/>
      <c r="HGC509"/>
      <c r="HGD509"/>
      <c r="HGE509"/>
      <c r="HGF509"/>
      <c r="HGG509"/>
      <c r="HGH509"/>
      <c r="HGI509"/>
      <c r="HGJ509"/>
      <c r="HGK509"/>
      <c r="HGL509"/>
      <c r="HGM509"/>
      <c r="HGN509"/>
      <c r="HGO509"/>
      <c r="HGP509"/>
      <c r="HGQ509"/>
      <c r="HGR509"/>
      <c r="HGS509"/>
      <c r="HGT509"/>
      <c r="HGU509"/>
      <c r="HGV509"/>
      <c r="HGW509"/>
      <c r="HGX509"/>
      <c r="HGY509"/>
      <c r="HGZ509"/>
      <c r="HHA509"/>
      <c r="HHB509"/>
      <c r="HHC509"/>
      <c r="HHD509"/>
      <c r="HHE509"/>
      <c r="HHF509"/>
      <c r="HHG509"/>
      <c r="HHH509"/>
      <c r="HHI509"/>
      <c r="HHJ509"/>
      <c r="HHK509"/>
      <c r="HHL509"/>
      <c r="HHM509"/>
      <c r="HHN509"/>
      <c r="HHO509"/>
      <c r="HHP509"/>
      <c r="HHQ509"/>
      <c r="HHR509"/>
      <c r="HHS509"/>
      <c r="HHT509"/>
      <c r="HHU509"/>
      <c r="HHV509"/>
      <c r="HHW509"/>
      <c r="HHX509"/>
      <c r="HHY509"/>
      <c r="HHZ509"/>
      <c r="HIA509"/>
      <c r="HIB509"/>
      <c r="HIC509"/>
      <c r="HID509"/>
      <c r="HIE509"/>
      <c r="HIF509"/>
      <c r="HIG509"/>
      <c r="HIH509"/>
      <c r="HII509"/>
      <c r="HIJ509"/>
      <c r="HIK509"/>
      <c r="HIL509"/>
      <c r="HIM509"/>
      <c r="HIN509"/>
      <c r="HIO509"/>
      <c r="HIP509"/>
      <c r="HIQ509"/>
      <c r="HIR509"/>
      <c r="HIS509"/>
      <c r="HIT509"/>
      <c r="HIU509"/>
      <c r="HIV509"/>
      <c r="HIW509"/>
      <c r="HIX509"/>
      <c r="HIY509"/>
      <c r="HIZ509"/>
      <c r="HJA509"/>
      <c r="HJB509"/>
      <c r="HJC509"/>
      <c r="HJD509"/>
      <c r="HJE509"/>
      <c r="HJF509"/>
      <c r="HJG509"/>
      <c r="HJH509"/>
      <c r="HJI509"/>
      <c r="HJJ509"/>
      <c r="HJK509"/>
      <c r="HJL509"/>
      <c r="HJM509"/>
      <c r="HJN509"/>
      <c r="HJO509"/>
      <c r="HJP509"/>
      <c r="HJQ509"/>
      <c r="HJR509"/>
      <c r="HJS509"/>
      <c r="HJT509"/>
      <c r="HJU509"/>
      <c r="HJV509"/>
      <c r="HJW509"/>
      <c r="HJX509"/>
      <c r="HJY509"/>
      <c r="HJZ509"/>
      <c r="HKA509"/>
      <c r="HKB509"/>
      <c r="HKC509"/>
      <c r="HKD509"/>
      <c r="HKE509"/>
      <c r="HKF509"/>
      <c r="HKG509"/>
      <c r="HKH509"/>
      <c r="HKI509"/>
      <c r="HKJ509"/>
      <c r="HKK509"/>
      <c r="HKL509"/>
      <c r="HKM509"/>
      <c r="HKN509"/>
      <c r="HKO509"/>
      <c r="HKP509"/>
      <c r="HKQ509"/>
      <c r="HKR509"/>
      <c r="HKS509"/>
      <c r="HKT509"/>
      <c r="HKU509"/>
      <c r="HKV509"/>
      <c r="HKW509"/>
      <c r="HKX509"/>
      <c r="HKY509"/>
      <c r="HKZ509"/>
      <c r="HLA509"/>
      <c r="HLB509"/>
      <c r="HLC509"/>
      <c r="HLD509"/>
      <c r="HLE509"/>
      <c r="HLF509"/>
      <c r="HLG509"/>
      <c r="HLH509"/>
      <c r="HLI509"/>
      <c r="HLJ509"/>
      <c r="HLK509"/>
      <c r="HLL509"/>
      <c r="HLM509"/>
      <c r="HLN509"/>
      <c r="HLO509"/>
      <c r="HLP509"/>
      <c r="HLQ509"/>
      <c r="HLR509"/>
      <c r="HLS509"/>
      <c r="HLT509"/>
      <c r="HLU509"/>
      <c r="HLV509"/>
      <c r="HLW509"/>
      <c r="HLX509"/>
      <c r="HLY509"/>
      <c r="HLZ509"/>
      <c r="HMA509"/>
      <c r="HMB509"/>
      <c r="HMC509"/>
      <c r="HMD509"/>
      <c r="HME509"/>
      <c r="HMF509"/>
      <c r="HMG509"/>
      <c r="HMH509"/>
      <c r="HMI509"/>
      <c r="HMJ509"/>
      <c r="HMK509"/>
      <c r="HML509"/>
      <c r="HMM509"/>
      <c r="HMN509"/>
      <c r="HMO509"/>
      <c r="HMP509"/>
      <c r="HMQ509"/>
      <c r="HMR509"/>
      <c r="HMS509"/>
      <c r="HMT509"/>
      <c r="HMU509"/>
      <c r="HMV509"/>
      <c r="HMW509"/>
      <c r="HMX509"/>
      <c r="HMY509"/>
      <c r="HMZ509"/>
      <c r="HNA509"/>
      <c r="HNB509"/>
      <c r="HNC509"/>
      <c r="HND509"/>
      <c r="HNE509"/>
      <c r="HNF509"/>
      <c r="HNG509"/>
      <c r="HNH509"/>
      <c r="HNI509"/>
      <c r="HNJ509"/>
      <c r="HNK509"/>
      <c r="HNL509"/>
      <c r="HNM509"/>
      <c r="HNN509"/>
      <c r="HNO509"/>
      <c r="HNP509"/>
      <c r="HNQ509"/>
      <c r="HNR509"/>
      <c r="HNS509"/>
      <c r="HNT509"/>
      <c r="HNU509"/>
      <c r="HNV509"/>
      <c r="HNW509"/>
      <c r="HNX509"/>
      <c r="HNY509"/>
      <c r="HNZ509"/>
      <c r="HOA509"/>
      <c r="HOB509"/>
      <c r="HOC509"/>
      <c r="HOD509"/>
      <c r="HOE509"/>
      <c r="HOF509"/>
      <c r="HOG509"/>
      <c r="HOH509"/>
      <c r="HOI509"/>
      <c r="HOJ509"/>
      <c r="HOK509"/>
      <c r="HOL509"/>
      <c r="HOM509"/>
      <c r="HON509"/>
      <c r="HOO509"/>
      <c r="HOP509"/>
      <c r="HOQ509"/>
      <c r="HOR509"/>
      <c r="HOS509"/>
      <c r="HOT509"/>
      <c r="HOU509"/>
      <c r="HOV509"/>
      <c r="HOW509"/>
      <c r="HOX509"/>
      <c r="HOY509"/>
      <c r="HOZ509"/>
      <c r="HPA509"/>
      <c r="HPB509"/>
      <c r="HPC509"/>
      <c r="HPD509"/>
      <c r="HPE509"/>
      <c r="HPF509"/>
      <c r="HPG509"/>
      <c r="HPH509"/>
      <c r="HPI509"/>
      <c r="HPJ509"/>
      <c r="HPK509"/>
      <c r="HPL509"/>
      <c r="HPM509"/>
      <c r="HPN509"/>
      <c r="HPO509"/>
      <c r="HPP509"/>
      <c r="HPQ509"/>
      <c r="HPR509"/>
      <c r="HPS509"/>
      <c r="HPT509"/>
      <c r="HPU509"/>
      <c r="HPV509"/>
      <c r="HPW509"/>
      <c r="HPX509"/>
      <c r="HPY509"/>
      <c r="HPZ509"/>
      <c r="HQA509"/>
      <c r="HQB509"/>
      <c r="HQC509"/>
      <c r="HQD509"/>
      <c r="HQE509"/>
      <c r="HQF509"/>
      <c r="HQG509"/>
      <c r="HQH509"/>
      <c r="HQI509"/>
      <c r="HQJ509"/>
      <c r="HQK509"/>
      <c r="HQL509"/>
      <c r="HQM509"/>
      <c r="HQN509"/>
      <c r="HQO509"/>
      <c r="HQP509"/>
      <c r="HQQ509"/>
      <c r="HQR509"/>
      <c r="HQS509"/>
      <c r="HQT509"/>
      <c r="HQU509"/>
      <c r="HQV509"/>
      <c r="HQW509"/>
      <c r="HQX509"/>
      <c r="HQY509"/>
      <c r="HQZ509"/>
      <c r="HRA509"/>
      <c r="HRB509"/>
      <c r="HRC509"/>
      <c r="HRD509"/>
      <c r="HRE509"/>
      <c r="HRF509"/>
      <c r="HRG509"/>
      <c r="HRH509"/>
      <c r="HRI509"/>
      <c r="HRJ509"/>
      <c r="HRK509"/>
      <c r="HRL509"/>
      <c r="HRM509"/>
      <c r="HRN509"/>
      <c r="HRO509"/>
      <c r="HRP509"/>
      <c r="HRQ509"/>
      <c r="HRR509"/>
      <c r="HRS509"/>
      <c r="HRT509"/>
      <c r="HRU509"/>
      <c r="HRV509"/>
      <c r="HRW509"/>
      <c r="HRX509"/>
      <c r="HRY509"/>
      <c r="HRZ509"/>
      <c r="HSA509"/>
      <c r="HSB509"/>
      <c r="HSC509"/>
      <c r="HSD509"/>
      <c r="HSE509"/>
      <c r="HSF509"/>
      <c r="HSG509"/>
      <c r="HSH509"/>
      <c r="HSI509"/>
      <c r="HSJ509"/>
      <c r="HSK509"/>
      <c r="HSL509"/>
      <c r="HSM509"/>
      <c r="HSN509"/>
      <c r="HSO509"/>
      <c r="HSP509"/>
      <c r="HSQ509"/>
      <c r="HSR509"/>
      <c r="HSS509"/>
      <c r="HST509"/>
      <c r="HSU509"/>
      <c r="HSV509"/>
      <c r="HSW509"/>
      <c r="HSX509"/>
      <c r="HSY509"/>
      <c r="HSZ509"/>
      <c r="HTA509"/>
      <c r="HTB509"/>
      <c r="HTC509"/>
      <c r="HTD509"/>
      <c r="HTE509"/>
      <c r="HTF509"/>
      <c r="HTG509"/>
      <c r="HTH509"/>
      <c r="HTI509"/>
      <c r="HTJ509"/>
      <c r="HTK509"/>
      <c r="HTL509"/>
      <c r="HTM509"/>
      <c r="HTN509"/>
      <c r="HTO509"/>
      <c r="HTP509"/>
      <c r="HTQ509"/>
      <c r="HTR509"/>
      <c r="HTS509"/>
      <c r="HTT509"/>
      <c r="HTU509"/>
      <c r="HTV509"/>
      <c r="HTW509"/>
      <c r="HTX509"/>
      <c r="HTY509"/>
      <c r="HTZ509"/>
      <c r="HUA509"/>
      <c r="HUB509"/>
      <c r="HUC509"/>
      <c r="HUD509"/>
      <c r="HUE509"/>
      <c r="HUF509"/>
      <c r="HUG509"/>
      <c r="HUH509"/>
      <c r="HUI509"/>
      <c r="HUJ509"/>
      <c r="HUK509"/>
      <c r="HUL509"/>
      <c r="HUM509"/>
      <c r="HUN509"/>
      <c r="HUO509"/>
      <c r="HUP509"/>
      <c r="HUQ509"/>
      <c r="HUR509"/>
      <c r="HUS509"/>
      <c r="HUT509"/>
      <c r="HUU509"/>
      <c r="HUV509"/>
      <c r="HUW509"/>
      <c r="HUX509"/>
      <c r="HUY509"/>
      <c r="HUZ509"/>
      <c r="HVA509"/>
      <c r="HVB509"/>
      <c r="HVC509"/>
      <c r="HVD509"/>
      <c r="HVE509"/>
      <c r="HVF509"/>
      <c r="HVG509"/>
      <c r="HVH509"/>
      <c r="HVI509"/>
      <c r="HVJ509"/>
      <c r="HVK509"/>
      <c r="HVL509"/>
      <c r="HVM509"/>
      <c r="HVN509"/>
      <c r="HVO509"/>
      <c r="HVP509"/>
      <c r="HVQ509"/>
      <c r="HVR509"/>
      <c r="HVS509"/>
      <c r="HVT509"/>
      <c r="HVU509"/>
      <c r="HVV509"/>
      <c r="HVW509"/>
      <c r="HVX509"/>
      <c r="HVY509"/>
      <c r="HVZ509"/>
      <c r="HWA509"/>
      <c r="HWB509"/>
      <c r="HWC509"/>
      <c r="HWD509"/>
      <c r="HWE509"/>
      <c r="HWF509"/>
      <c r="HWG509"/>
      <c r="HWH509"/>
      <c r="HWI509"/>
      <c r="HWJ509"/>
      <c r="HWK509"/>
      <c r="HWL509"/>
      <c r="HWM509"/>
      <c r="HWN509"/>
      <c r="HWO509"/>
      <c r="HWP509"/>
      <c r="HWQ509"/>
      <c r="HWR509"/>
      <c r="HWS509"/>
      <c r="HWT509"/>
      <c r="HWU509"/>
      <c r="HWV509"/>
      <c r="HWW509"/>
      <c r="HWX509"/>
      <c r="HWY509"/>
      <c r="HWZ509"/>
      <c r="HXA509"/>
      <c r="HXB509"/>
      <c r="HXC509"/>
      <c r="HXD509"/>
      <c r="HXE509"/>
      <c r="HXF509"/>
      <c r="HXG509"/>
      <c r="HXH509"/>
      <c r="HXI509"/>
      <c r="HXJ509"/>
      <c r="HXK509"/>
      <c r="HXL509"/>
      <c r="HXM509"/>
      <c r="HXN509"/>
      <c r="HXO509"/>
      <c r="HXP509"/>
      <c r="HXQ509"/>
      <c r="HXR509"/>
      <c r="HXS509"/>
      <c r="HXT509"/>
      <c r="HXU509"/>
      <c r="HXV509"/>
      <c r="HXW509"/>
      <c r="HXX509"/>
      <c r="HXY509"/>
      <c r="HXZ509"/>
      <c r="HYA509"/>
      <c r="HYB509"/>
      <c r="HYC509"/>
      <c r="HYD509"/>
      <c r="HYE509"/>
      <c r="HYF509"/>
      <c r="HYG509"/>
      <c r="HYH509"/>
      <c r="HYI509"/>
      <c r="HYJ509"/>
      <c r="HYK509"/>
      <c r="HYL509"/>
      <c r="HYM509"/>
      <c r="HYN509"/>
      <c r="HYO509"/>
      <c r="HYP509"/>
      <c r="HYQ509"/>
      <c r="HYR509"/>
      <c r="HYS509"/>
      <c r="HYT509"/>
      <c r="HYU509"/>
      <c r="HYV509"/>
      <c r="HYW509"/>
      <c r="HYX509"/>
      <c r="HYY509"/>
      <c r="HYZ509"/>
      <c r="HZA509"/>
      <c r="HZB509"/>
      <c r="HZC509"/>
      <c r="HZD509"/>
      <c r="HZE509"/>
      <c r="HZF509"/>
      <c r="HZG509"/>
      <c r="HZH509"/>
      <c r="HZI509"/>
      <c r="HZJ509"/>
      <c r="HZK509"/>
      <c r="HZL509"/>
      <c r="HZM509"/>
      <c r="HZN509"/>
      <c r="HZO509"/>
      <c r="HZP509"/>
      <c r="HZQ509"/>
      <c r="HZR509"/>
      <c r="HZS509"/>
      <c r="HZT509"/>
      <c r="HZU509"/>
      <c r="HZV509"/>
      <c r="HZW509"/>
      <c r="HZX509"/>
      <c r="HZY509"/>
      <c r="HZZ509"/>
      <c r="IAA509"/>
      <c r="IAB509"/>
      <c r="IAC509"/>
      <c r="IAD509"/>
      <c r="IAE509"/>
      <c r="IAF509"/>
      <c r="IAG509"/>
      <c r="IAH509"/>
      <c r="IAI509"/>
      <c r="IAJ509"/>
      <c r="IAK509"/>
      <c r="IAL509"/>
      <c r="IAM509"/>
      <c r="IAN509"/>
      <c r="IAO509"/>
      <c r="IAP509"/>
      <c r="IAQ509"/>
      <c r="IAR509"/>
      <c r="IAS509"/>
      <c r="IAT509"/>
      <c r="IAU509"/>
      <c r="IAV509"/>
      <c r="IAW509"/>
      <c r="IAX509"/>
      <c r="IAY509"/>
      <c r="IAZ509"/>
      <c r="IBA509"/>
      <c r="IBB509"/>
      <c r="IBC509"/>
      <c r="IBD509"/>
      <c r="IBE509"/>
      <c r="IBF509"/>
      <c r="IBG509"/>
      <c r="IBH509"/>
      <c r="IBI509"/>
      <c r="IBJ509"/>
      <c r="IBK509"/>
      <c r="IBL509"/>
      <c r="IBM509"/>
      <c r="IBN509"/>
      <c r="IBO509"/>
      <c r="IBP509"/>
      <c r="IBQ509"/>
      <c r="IBR509"/>
      <c r="IBS509"/>
      <c r="IBT509"/>
      <c r="IBU509"/>
      <c r="IBV509"/>
      <c r="IBW509"/>
      <c r="IBX509"/>
      <c r="IBY509"/>
      <c r="IBZ509"/>
      <c r="ICA509"/>
      <c r="ICB509"/>
      <c r="ICC509"/>
      <c r="ICD509"/>
      <c r="ICE509"/>
      <c r="ICF509"/>
      <c r="ICG509"/>
      <c r="ICH509"/>
      <c r="ICI509"/>
      <c r="ICJ509"/>
      <c r="ICK509"/>
      <c r="ICL509"/>
      <c r="ICM509"/>
      <c r="ICN509"/>
      <c r="ICO509"/>
      <c r="ICP509"/>
      <c r="ICQ509"/>
      <c r="ICR509"/>
      <c r="ICS509"/>
      <c r="ICT509"/>
      <c r="ICU509"/>
      <c r="ICV509"/>
      <c r="ICW509"/>
      <c r="ICX509"/>
      <c r="ICY509"/>
      <c r="ICZ509"/>
      <c r="IDA509"/>
      <c r="IDB509"/>
      <c r="IDC509"/>
      <c r="IDD509"/>
      <c r="IDE509"/>
      <c r="IDF509"/>
      <c r="IDG509"/>
      <c r="IDH509"/>
      <c r="IDI509"/>
      <c r="IDJ509"/>
      <c r="IDK509"/>
      <c r="IDL509"/>
      <c r="IDM509"/>
      <c r="IDN509"/>
      <c r="IDO509"/>
      <c r="IDP509"/>
      <c r="IDQ509"/>
      <c r="IDR509"/>
      <c r="IDS509"/>
      <c r="IDT509"/>
      <c r="IDU509"/>
      <c r="IDV509"/>
      <c r="IDW509"/>
      <c r="IDX509"/>
      <c r="IDY509"/>
      <c r="IDZ509"/>
      <c r="IEA509"/>
      <c r="IEB509"/>
      <c r="IEC509"/>
      <c r="IED509"/>
      <c r="IEE509"/>
      <c r="IEF509"/>
      <c r="IEG509"/>
      <c r="IEH509"/>
      <c r="IEI509"/>
      <c r="IEJ509"/>
      <c r="IEK509"/>
      <c r="IEL509"/>
      <c r="IEM509"/>
      <c r="IEN509"/>
      <c r="IEO509"/>
      <c r="IEP509"/>
      <c r="IEQ509"/>
      <c r="IER509"/>
      <c r="IES509"/>
      <c r="IET509"/>
      <c r="IEU509"/>
      <c r="IEV509"/>
      <c r="IEW509"/>
      <c r="IEX509"/>
      <c r="IEY509"/>
      <c r="IEZ509"/>
      <c r="IFA509"/>
      <c r="IFB509"/>
      <c r="IFC509"/>
      <c r="IFD509"/>
      <c r="IFE509"/>
      <c r="IFF509"/>
      <c r="IFG509"/>
      <c r="IFH509"/>
      <c r="IFI509"/>
      <c r="IFJ509"/>
      <c r="IFK509"/>
      <c r="IFL509"/>
      <c r="IFM509"/>
      <c r="IFN509"/>
      <c r="IFO509"/>
      <c r="IFP509"/>
      <c r="IFQ509"/>
      <c r="IFR509"/>
      <c r="IFS509"/>
      <c r="IFT509"/>
      <c r="IFU509"/>
      <c r="IFV509"/>
      <c r="IFW509"/>
      <c r="IFX509"/>
      <c r="IFY509"/>
      <c r="IFZ509"/>
      <c r="IGA509"/>
      <c r="IGB509"/>
      <c r="IGC509"/>
      <c r="IGD509"/>
      <c r="IGE509"/>
      <c r="IGF509"/>
      <c r="IGG509"/>
      <c r="IGH509"/>
      <c r="IGI509"/>
      <c r="IGJ509"/>
      <c r="IGK509"/>
      <c r="IGL509"/>
      <c r="IGM509"/>
      <c r="IGN509"/>
      <c r="IGO509"/>
      <c r="IGP509"/>
      <c r="IGQ509"/>
      <c r="IGR509"/>
      <c r="IGS509"/>
      <c r="IGT509"/>
      <c r="IGU509"/>
      <c r="IGV509"/>
      <c r="IGW509"/>
      <c r="IGX509"/>
      <c r="IGY509"/>
      <c r="IGZ509"/>
      <c r="IHA509"/>
      <c r="IHB509"/>
      <c r="IHC509"/>
      <c r="IHD509"/>
      <c r="IHE509"/>
      <c r="IHF509"/>
      <c r="IHG509"/>
      <c r="IHH509"/>
      <c r="IHI509"/>
      <c r="IHJ509"/>
      <c r="IHK509"/>
      <c r="IHL509"/>
      <c r="IHM509"/>
      <c r="IHN509"/>
      <c r="IHO509"/>
      <c r="IHP509"/>
      <c r="IHQ509"/>
      <c r="IHR509"/>
      <c r="IHS509"/>
      <c r="IHT509"/>
      <c r="IHU509"/>
      <c r="IHV509"/>
      <c r="IHW509"/>
      <c r="IHX509"/>
      <c r="IHY509"/>
      <c r="IHZ509"/>
      <c r="IIA509"/>
      <c r="IIB509"/>
      <c r="IIC509"/>
      <c r="IID509"/>
      <c r="IIE509"/>
      <c r="IIF509"/>
      <c r="IIG509"/>
      <c r="IIH509"/>
      <c r="III509"/>
      <c r="IIJ509"/>
      <c r="IIK509"/>
      <c r="IIL509"/>
      <c r="IIM509"/>
      <c r="IIN509"/>
      <c r="IIO509"/>
      <c r="IIP509"/>
      <c r="IIQ509"/>
      <c r="IIR509"/>
      <c r="IIS509"/>
      <c r="IIT509"/>
      <c r="IIU509"/>
      <c r="IIV509"/>
      <c r="IIW509"/>
      <c r="IIX509"/>
      <c r="IIY509"/>
      <c r="IIZ509"/>
      <c r="IJA509"/>
      <c r="IJB509"/>
      <c r="IJC509"/>
      <c r="IJD509"/>
      <c r="IJE509"/>
      <c r="IJF509"/>
      <c r="IJG509"/>
      <c r="IJH509"/>
      <c r="IJI509"/>
      <c r="IJJ509"/>
      <c r="IJK509"/>
      <c r="IJL509"/>
      <c r="IJM509"/>
      <c r="IJN509"/>
      <c r="IJO509"/>
      <c r="IJP509"/>
      <c r="IJQ509"/>
      <c r="IJR509"/>
      <c r="IJS509"/>
      <c r="IJT509"/>
      <c r="IJU509"/>
      <c r="IJV509"/>
      <c r="IJW509"/>
      <c r="IJX509"/>
      <c r="IJY509"/>
      <c r="IJZ509"/>
      <c r="IKA509"/>
      <c r="IKB509"/>
      <c r="IKC509"/>
      <c r="IKD509"/>
      <c r="IKE509"/>
      <c r="IKF509"/>
      <c r="IKG509"/>
      <c r="IKH509"/>
      <c r="IKI509"/>
      <c r="IKJ509"/>
      <c r="IKK509"/>
      <c r="IKL509"/>
      <c r="IKM509"/>
      <c r="IKN509"/>
      <c r="IKO509"/>
      <c r="IKP509"/>
      <c r="IKQ509"/>
      <c r="IKR509"/>
      <c r="IKS509"/>
      <c r="IKT509"/>
      <c r="IKU509"/>
      <c r="IKV509"/>
      <c r="IKW509"/>
      <c r="IKX509"/>
      <c r="IKY509"/>
      <c r="IKZ509"/>
      <c r="ILA509"/>
      <c r="ILB509"/>
      <c r="ILC509"/>
      <c r="ILD509"/>
      <c r="ILE509"/>
      <c r="ILF509"/>
      <c r="ILG509"/>
      <c r="ILH509"/>
      <c r="ILI509"/>
      <c r="ILJ509"/>
      <c r="ILK509"/>
      <c r="ILL509"/>
      <c r="ILM509"/>
      <c r="ILN509"/>
      <c r="ILO509"/>
      <c r="ILP509"/>
      <c r="ILQ509"/>
      <c r="ILR509"/>
      <c r="ILS509"/>
      <c r="ILT509"/>
      <c r="ILU509"/>
      <c r="ILV509"/>
      <c r="ILW509"/>
      <c r="ILX509"/>
      <c r="ILY509"/>
      <c r="ILZ509"/>
      <c r="IMA509"/>
      <c r="IMB509"/>
      <c r="IMC509"/>
      <c r="IMD509"/>
      <c r="IME509"/>
      <c r="IMF509"/>
      <c r="IMG509"/>
      <c r="IMH509"/>
      <c r="IMI509"/>
      <c r="IMJ509"/>
      <c r="IMK509"/>
      <c r="IML509"/>
      <c r="IMM509"/>
      <c r="IMN509"/>
      <c r="IMO509"/>
      <c r="IMP509"/>
      <c r="IMQ509"/>
      <c r="IMR509"/>
      <c r="IMS509"/>
      <c r="IMT509"/>
      <c r="IMU509"/>
      <c r="IMV509"/>
      <c r="IMW509"/>
      <c r="IMX509"/>
      <c r="IMY509"/>
      <c r="IMZ509"/>
      <c r="INA509"/>
      <c r="INB509"/>
      <c r="INC509"/>
      <c r="IND509"/>
      <c r="INE509"/>
      <c r="INF509"/>
      <c r="ING509"/>
      <c r="INH509"/>
      <c r="INI509"/>
      <c r="INJ509"/>
      <c r="INK509"/>
      <c r="INL509"/>
      <c r="INM509"/>
      <c r="INN509"/>
      <c r="INO509"/>
      <c r="INP509"/>
      <c r="INQ509"/>
      <c r="INR509"/>
      <c r="INS509"/>
      <c r="INT509"/>
      <c r="INU509"/>
      <c r="INV509"/>
      <c r="INW509"/>
      <c r="INX509"/>
      <c r="INY509"/>
      <c r="INZ509"/>
      <c r="IOA509"/>
      <c r="IOB509"/>
      <c r="IOC509"/>
      <c r="IOD509"/>
      <c r="IOE509"/>
      <c r="IOF509"/>
      <c r="IOG509"/>
      <c r="IOH509"/>
      <c r="IOI509"/>
      <c r="IOJ509"/>
      <c r="IOK509"/>
      <c r="IOL509"/>
      <c r="IOM509"/>
      <c r="ION509"/>
      <c r="IOO509"/>
      <c r="IOP509"/>
      <c r="IOQ509"/>
      <c r="IOR509"/>
      <c r="IOS509"/>
      <c r="IOT509"/>
      <c r="IOU509"/>
      <c r="IOV509"/>
      <c r="IOW509"/>
      <c r="IOX509"/>
      <c r="IOY509"/>
      <c r="IOZ509"/>
      <c r="IPA509"/>
      <c r="IPB509"/>
      <c r="IPC509"/>
      <c r="IPD509"/>
      <c r="IPE509"/>
      <c r="IPF509"/>
      <c r="IPG509"/>
      <c r="IPH509"/>
      <c r="IPI509"/>
      <c r="IPJ509"/>
      <c r="IPK509"/>
      <c r="IPL509"/>
      <c r="IPM509"/>
      <c r="IPN509"/>
      <c r="IPO509"/>
      <c r="IPP509"/>
      <c r="IPQ509"/>
      <c r="IPR509"/>
      <c r="IPS509"/>
      <c r="IPT509"/>
      <c r="IPU509"/>
      <c r="IPV509"/>
      <c r="IPW509"/>
      <c r="IPX509"/>
      <c r="IPY509"/>
      <c r="IPZ509"/>
      <c r="IQA509"/>
      <c r="IQB509"/>
      <c r="IQC509"/>
      <c r="IQD509"/>
      <c r="IQE509"/>
      <c r="IQF509"/>
      <c r="IQG509"/>
      <c r="IQH509"/>
      <c r="IQI509"/>
      <c r="IQJ509"/>
      <c r="IQK509"/>
      <c r="IQL509"/>
      <c r="IQM509"/>
      <c r="IQN509"/>
      <c r="IQO509"/>
      <c r="IQP509"/>
      <c r="IQQ509"/>
      <c r="IQR509"/>
      <c r="IQS509"/>
      <c r="IQT509"/>
      <c r="IQU509"/>
      <c r="IQV509"/>
      <c r="IQW509"/>
      <c r="IQX509"/>
      <c r="IQY509"/>
      <c r="IQZ509"/>
      <c r="IRA509"/>
      <c r="IRB509"/>
      <c r="IRC509"/>
      <c r="IRD509"/>
      <c r="IRE509"/>
      <c r="IRF509"/>
      <c r="IRG509"/>
      <c r="IRH509"/>
      <c r="IRI509"/>
      <c r="IRJ509"/>
      <c r="IRK509"/>
      <c r="IRL509"/>
      <c r="IRM509"/>
      <c r="IRN509"/>
      <c r="IRO509"/>
      <c r="IRP509"/>
      <c r="IRQ509"/>
      <c r="IRR509"/>
      <c r="IRS509"/>
      <c r="IRT509"/>
      <c r="IRU509"/>
      <c r="IRV509"/>
      <c r="IRW509"/>
      <c r="IRX509"/>
      <c r="IRY509"/>
      <c r="IRZ509"/>
      <c r="ISA509"/>
      <c r="ISB509"/>
      <c r="ISC509"/>
      <c r="ISD509"/>
      <c r="ISE509"/>
      <c r="ISF509"/>
      <c r="ISG509"/>
      <c r="ISH509"/>
      <c r="ISI509"/>
      <c r="ISJ509"/>
      <c r="ISK509"/>
      <c r="ISL509"/>
      <c r="ISM509"/>
      <c r="ISN509"/>
      <c r="ISO509"/>
      <c r="ISP509"/>
      <c r="ISQ509"/>
      <c r="ISR509"/>
      <c r="ISS509"/>
      <c r="IST509"/>
      <c r="ISU509"/>
      <c r="ISV509"/>
      <c r="ISW509"/>
      <c r="ISX509"/>
      <c r="ISY509"/>
      <c r="ISZ509"/>
      <c r="ITA509"/>
      <c r="ITB509"/>
      <c r="ITC509"/>
      <c r="ITD509"/>
      <c r="ITE509"/>
      <c r="ITF509"/>
      <c r="ITG509"/>
      <c r="ITH509"/>
      <c r="ITI509"/>
      <c r="ITJ509"/>
      <c r="ITK509"/>
      <c r="ITL509"/>
      <c r="ITM509"/>
      <c r="ITN509"/>
      <c r="ITO509"/>
      <c r="ITP509"/>
      <c r="ITQ509"/>
      <c r="ITR509"/>
      <c r="ITS509"/>
      <c r="ITT509"/>
      <c r="ITU509"/>
      <c r="ITV509"/>
      <c r="ITW509"/>
      <c r="ITX509"/>
      <c r="ITY509"/>
      <c r="ITZ509"/>
      <c r="IUA509"/>
      <c r="IUB509"/>
      <c r="IUC509"/>
      <c r="IUD509"/>
      <c r="IUE509"/>
      <c r="IUF509"/>
      <c r="IUG509"/>
      <c r="IUH509"/>
      <c r="IUI509"/>
      <c r="IUJ509"/>
      <c r="IUK509"/>
      <c r="IUL509"/>
      <c r="IUM509"/>
      <c r="IUN509"/>
      <c r="IUO509"/>
      <c r="IUP509"/>
      <c r="IUQ509"/>
      <c r="IUR509"/>
      <c r="IUS509"/>
      <c r="IUT509"/>
      <c r="IUU509"/>
      <c r="IUV509"/>
      <c r="IUW509"/>
      <c r="IUX509"/>
      <c r="IUY509"/>
      <c r="IUZ509"/>
      <c r="IVA509"/>
      <c r="IVB509"/>
      <c r="IVC509"/>
      <c r="IVD509"/>
      <c r="IVE509"/>
      <c r="IVF509"/>
      <c r="IVG509"/>
      <c r="IVH509"/>
      <c r="IVI509"/>
      <c r="IVJ509"/>
      <c r="IVK509"/>
      <c r="IVL509"/>
      <c r="IVM509"/>
      <c r="IVN509"/>
      <c r="IVO509"/>
      <c r="IVP509"/>
      <c r="IVQ509"/>
      <c r="IVR509"/>
      <c r="IVS509"/>
      <c r="IVT509"/>
      <c r="IVU509"/>
      <c r="IVV509"/>
      <c r="IVW509"/>
      <c r="IVX509"/>
      <c r="IVY509"/>
      <c r="IVZ509"/>
      <c r="IWA509"/>
      <c r="IWB509"/>
      <c r="IWC509"/>
      <c r="IWD509"/>
      <c r="IWE509"/>
      <c r="IWF509"/>
      <c r="IWG509"/>
      <c r="IWH509"/>
      <c r="IWI509"/>
      <c r="IWJ509"/>
      <c r="IWK509"/>
      <c r="IWL509"/>
      <c r="IWM509"/>
      <c r="IWN509"/>
      <c r="IWO509"/>
      <c r="IWP509"/>
      <c r="IWQ509"/>
      <c r="IWR509"/>
      <c r="IWS509"/>
      <c r="IWT509"/>
      <c r="IWU509"/>
      <c r="IWV509"/>
      <c r="IWW509"/>
      <c r="IWX509"/>
      <c r="IWY509"/>
      <c r="IWZ509"/>
      <c r="IXA509"/>
      <c r="IXB509"/>
      <c r="IXC509"/>
      <c r="IXD509"/>
      <c r="IXE509"/>
      <c r="IXF509"/>
      <c r="IXG509"/>
      <c r="IXH509"/>
      <c r="IXI509"/>
      <c r="IXJ509"/>
      <c r="IXK509"/>
      <c r="IXL509"/>
      <c r="IXM509"/>
      <c r="IXN509"/>
      <c r="IXO509"/>
      <c r="IXP509"/>
      <c r="IXQ509"/>
      <c r="IXR509"/>
      <c r="IXS509"/>
      <c r="IXT509"/>
      <c r="IXU509"/>
      <c r="IXV509"/>
      <c r="IXW509"/>
      <c r="IXX509"/>
      <c r="IXY509"/>
      <c r="IXZ509"/>
      <c r="IYA509"/>
      <c r="IYB509"/>
      <c r="IYC509"/>
      <c r="IYD509"/>
      <c r="IYE509"/>
      <c r="IYF509"/>
      <c r="IYG509"/>
      <c r="IYH509"/>
      <c r="IYI509"/>
      <c r="IYJ509"/>
      <c r="IYK509"/>
      <c r="IYL509"/>
      <c r="IYM509"/>
      <c r="IYN509"/>
      <c r="IYO509"/>
      <c r="IYP509"/>
      <c r="IYQ509"/>
      <c r="IYR509"/>
      <c r="IYS509"/>
      <c r="IYT509"/>
      <c r="IYU509"/>
      <c r="IYV509"/>
      <c r="IYW509"/>
      <c r="IYX509"/>
      <c r="IYY509"/>
      <c r="IYZ509"/>
      <c r="IZA509"/>
      <c r="IZB509"/>
      <c r="IZC509"/>
      <c r="IZD509"/>
      <c r="IZE509"/>
      <c r="IZF509"/>
      <c r="IZG509"/>
      <c r="IZH509"/>
      <c r="IZI509"/>
      <c r="IZJ509"/>
      <c r="IZK509"/>
      <c r="IZL509"/>
      <c r="IZM509"/>
      <c r="IZN509"/>
      <c r="IZO509"/>
      <c r="IZP509"/>
      <c r="IZQ509"/>
      <c r="IZR509"/>
      <c r="IZS509"/>
      <c r="IZT509"/>
      <c r="IZU509"/>
      <c r="IZV509"/>
      <c r="IZW509"/>
      <c r="IZX509"/>
      <c r="IZY509"/>
      <c r="IZZ509"/>
      <c r="JAA509"/>
      <c r="JAB509"/>
      <c r="JAC509"/>
      <c r="JAD509"/>
      <c r="JAE509"/>
      <c r="JAF509"/>
      <c r="JAG509"/>
      <c r="JAH509"/>
      <c r="JAI509"/>
      <c r="JAJ509"/>
      <c r="JAK509"/>
      <c r="JAL509"/>
      <c r="JAM509"/>
      <c r="JAN509"/>
      <c r="JAO509"/>
      <c r="JAP509"/>
      <c r="JAQ509"/>
      <c r="JAR509"/>
      <c r="JAS509"/>
      <c r="JAT509"/>
      <c r="JAU509"/>
      <c r="JAV509"/>
      <c r="JAW509"/>
      <c r="JAX509"/>
      <c r="JAY509"/>
      <c r="JAZ509"/>
      <c r="JBA509"/>
      <c r="JBB509"/>
      <c r="JBC509"/>
      <c r="JBD509"/>
      <c r="JBE509"/>
      <c r="JBF509"/>
      <c r="JBG509"/>
      <c r="JBH509"/>
      <c r="JBI509"/>
      <c r="JBJ509"/>
      <c r="JBK509"/>
      <c r="JBL509"/>
      <c r="JBM509"/>
      <c r="JBN509"/>
      <c r="JBO509"/>
      <c r="JBP509"/>
      <c r="JBQ509"/>
      <c r="JBR509"/>
      <c r="JBS509"/>
      <c r="JBT509"/>
      <c r="JBU509"/>
      <c r="JBV509"/>
      <c r="JBW509"/>
      <c r="JBX509"/>
      <c r="JBY509"/>
      <c r="JBZ509"/>
      <c r="JCA509"/>
      <c r="JCB509"/>
      <c r="JCC509"/>
      <c r="JCD509"/>
      <c r="JCE509"/>
      <c r="JCF509"/>
      <c r="JCG509"/>
      <c r="JCH509"/>
      <c r="JCI509"/>
      <c r="JCJ509"/>
      <c r="JCK509"/>
      <c r="JCL509"/>
      <c r="JCM509"/>
      <c r="JCN509"/>
      <c r="JCO509"/>
      <c r="JCP509"/>
      <c r="JCQ509"/>
      <c r="JCR509"/>
      <c r="JCS509"/>
      <c r="JCT509"/>
      <c r="JCU509"/>
      <c r="JCV509"/>
      <c r="JCW509"/>
      <c r="JCX509"/>
      <c r="JCY509"/>
      <c r="JCZ509"/>
      <c r="JDA509"/>
      <c r="JDB509"/>
      <c r="JDC509"/>
      <c r="JDD509"/>
      <c r="JDE509"/>
      <c r="JDF509"/>
      <c r="JDG509"/>
      <c r="JDH509"/>
      <c r="JDI509"/>
      <c r="JDJ509"/>
      <c r="JDK509"/>
      <c r="JDL509"/>
      <c r="JDM509"/>
      <c r="JDN509"/>
      <c r="JDO509"/>
      <c r="JDP509"/>
      <c r="JDQ509"/>
      <c r="JDR509"/>
      <c r="JDS509"/>
      <c r="JDT509"/>
      <c r="JDU509"/>
      <c r="JDV509"/>
      <c r="JDW509"/>
      <c r="JDX509"/>
      <c r="JDY509"/>
      <c r="JDZ509"/>
      <c r="JEA509"/>
      <c r="JEB509"/>
      <c r="JEC509"/>
      <c r="JED509"/>
      <c r="JEE509"/>
      <c r="JEF509"/>
      <c r="JEG509"/>
      <c r="JEH509"/>
      <c r="JEI509"/>
      <c r="JEJ509"/>
      <c r="JEK509"/>
      <c r="JEL509"/>
      <c r="JEM509"/>
      <c r="JEN509"/>
      <c r="JEO509"/>
      <c r="JEP509"/>
      <c r="JEQ509"/>
      <c r="JER509"/>
      <c r="JES509"/>
      <c r="JET509"/>
      <c r="JEU509"/>
      <c r="JEV509"/>
      <c r="JEW509"/>
      <c r="JEX509"/>
      <c r="JEY509"/>
      <c r="JEZ509"/>
      <c r="JFA509"/>
      <c r="JFB509"/>
      <c r="JFC509"/>
      <c r="JFD509"/>
      <c r="JFE509"/>
      <c r="JFF509"/>
      <c r="JFG509"/>
      <c r="JFH509"/>
      <c r="JFI509"/>
      <c r="JFJ509"/>
      <c r="JFK509"/>
      <c r="JFL509"/>
      <c r="JFM509"/>
      <c r="JFN509"/>
      <c r="JFO509"/>
      <c r="JFP509"/>
      <c r="JFQ509"/>
      <c r="JFR509"/>
      <c r="JFS509"/>
      <c r="JFT509"/>
      <c r="JFU509"/>
      <c r="JFV509"/>
      <c r="JFW509"/>
      <c r="JFX509"/>
      <c r="JFY509"/>
      <c r="JFZ509"/>
      <c r="JGA509"/>
      <c r="JGB509"/>
      <c r="JGC509"/>
      <c r="JGD509"/>
      <c r="JGE509"/>
      <c r="JGF509"/>
      <c r="JGG509"/>
      <c r="JGH509"/>
      <c r="JGI509"/>
      <c r="JGJ509"/>
      <c r="JGK509"/>
      <c r="JGL509"/>
      <c r="JGM509"/>
      <c r="JGN509"/>
      <c r="JGO509"/>
      <c r="JGP509"/>
      <c r="JGQ509"/>
      <c r="JGR509"/>
      <c r="JGS509"/>
      <c r="JGT509"/>
      <c r="JGU509"/>
      <c r="JGV509"/>
      <c r="JGW509"/>
      <c r="JGX509"/>
      <c r="JGY509"/>
      <c r="JGZ509"/>
      <c r="JHA509"/>
      <c r="JHB509"/>
      <c r="JHC509"/>
      <c r="JHD509"/>
      <c r="JHE509"/>
      <c r="JHF509"/>
      <c r="JHG509"/>
      <c r="JHH509"/>
      <c r="JHI509"/>
      <c r="JHJ509"/>
      <c r="JHK509"/>
      <c r="JHL509"/>
      <c r="JHM509"/>
      <c r="JHN509"/>
      <c r="JHO509"/>
      <c r="JHP509"/>
      <c r="JHQ509"/>
      <c r="JHR509"/>
      <c r="JHS509"/>
      <c r="JHT509"/>
      <c r="JHU509"/>
      <c r="JHV509"/>
      <c r="JHW509"/>
      <c r="JHX509"/>
      <c r="JHY509"/>
      <c r="JHZ509"/>
      <c r="JIA509"/>
      <c r="JIB509"/>
      <c r="JIC509"/>
      <c r="JID509"/>
      <c r="JIE509"/>
      <c r="JIF509"/>
      <c r="JIG509"/>
      <c r="JIH509"/>
      <c r="JII509"/>
      <c r="JIJ509"/>
      <c r="JIK509"/>
      <c r="JIL509"/>
      <c r="JIM509"/>
      <c r="JIN509"/>
      <c r="JIO509"/>
      <c r="JIP509"/>
      <c r="JIQ509"/>
      <c r="JIR509"/>
      <c r="JIS509"/>
      <c r="JIT509"/>
      <c r="JIU509"/>
      <c r="JIV509"/>
      <c r="JIW509"/>
      <c r="JIX509"/>
      <c r="JIY509"/>
      <c r="JIZ509"/>
      <c r="JJA509"/>
      <c r="JJB509"/>
      <c r="JJC509"/>
      <c r="JJD509"/>
      <c r="JJE509"/>
      <c r="JJF509"/>
      <c r="JJG509"/>
      <c r="JJH509"/>
      <c r="JJI509"/>
      <c r="JJJ509"/>
      <c r="JJK509"/>
      <c r="JJL509"/>
      <c r="JJM509"/>
      <c r="JJN509"/>
      <c r="JJO509"/>
      <c r="JJP509"/>
      <c r="JJQ509"/>
      <c r="JJR509"/>
      <c r="JJS509"/>
      <c r="JJT509"/>
      <c r="JJU509"/>
      <c r="JJV509"/>
      <c r="JJW509"/>
      <c r="JJX509"/>
      <c r="JJY509"/>
      <c r="JJZ509"/>
      <c r="JKA509"/>
      <c r="JKB509"/>
      <c r="JKC509"/>
      <c r="JKD509"/>
      <c r="JKE509"/>
      <c r="JKF509"/>
      <c r="JKG509"/>
      <c r="JKH509"/>
      <c r="JKI509"/>
      <c r="JKJ509"/>
      <c r="JKK509"/>
      <c r="JKL509"/>
      <c r="JKM509"/>
      <c r="JKN509"/>
      <c r="JKO509"/>
      <c r="JKP509"/>
      <c r="JKQ509"/>
      <c r="JKR509"/>
      <c r="JKS509"/>
      <c r="JKT509"/>
      <c r="JKU509"/>
      <c r="JKV509"/>
      <c r="JKW509"/>
      <c r="JKX509"/>
      <c r="JKY509"/>
      <c r="JKZ509"/>
      <c r="JLA509"/>
      <c r="JLB509"/>
      <c r="JLC509"/>
      <c r="JLD509"/>
      <c r="JLE509"/>
      <c r="JLF509"/>
      <c r="JLG509"/>
      <c r="JLH509"/>
      <c r="JLI509"/>
      <c r="JLJ509"/>
      <c r="JLK509"/>
      <c r="JLL509"/>
      <c r="JLM509"/>
      <c r="JLN509"/>
      <c r="JLO509"/>
      <c r="JLP509"/>
      <c r="JLQ509"/>
      <c r="JLR509"/>
      <c r="JLS509"/>
      <c r="JLT509"/>
      <c r="JLU509"/>
      <c r="JLV509"/>
      <c r="JLW509"/>
      <c r="JLX509"/>
      <c r="JLY509"/>
      <c r="JLZ509"/>
      <c r="JMA509"/>
      <c r="JMB509"/>
      <c r="JMC509"/>
      <c r="JMD509"/>
      <c r="JME509"/>
      <c r="JMF509"/>
      <c r="JMG509"/>
      <c r="JMH509"/>
      <c r="JMI509"/>
      <c r="JMJ509"/>
      <c r="JMK509"/>
      <c r="JML509"/>
      <c r="JMM509"/>
      <c r="JMN509"/>
      <c r="JMO509"/>
      <c r="JMP509"/>
      <c r="JMQ509"/>
      <c r="JMR509"/>
      <c r="JMS509"/>
      <c r="JMT509"/>
      <c r="JMU509"/>
      <c r="JMV509"/>
      <c r="JMW509"/>
      <c r="JMX509"/>
      <c r="JMY509"/>
      <c r="JMZ509"/>
      <c r="JNA509"/>
      <c r="JNB509"/>
      <c r="JNC509"/>
      <c r="JND509"/>
      <c r="JNE509"/>
      <c r="JNF509"/>
      <c r="JNG509"/>
      <c r="JNH509"/>
      <c r="JNI509"/>
      <c r="JNJ509"/>
      <c r="JNK509"/>
      <c r="JNL509"/>
      <c r="JNM509"/>
      <c r="JNN509"/>
      <c r="JNO509"/>
      <c r="JNP509"/>
      <c r="JNQ509"/>
      <c r="JNR509"/>
      <c r="JNS509"/>
      <c r="JNT509"/>
      <c r="JNU509"/>
      <c r="JNV509"/>
      <c r="JNW509"/>
      <c r="JNX509"/>
      <c r="JNY509"/>
      <c r="JNZ509"/>
      <c r="JOA509"/>
      <c r="JOB509"/>
      <c r="JOC509"/>
      <c r="JOD509"/>
      <c r="JOE509"/>
      <c r="JOF509"/>
      <c r="JOG509"/>
      <c r="JOH509"/>
      <c r="JOI509"/>
      <c r="JOJ509"/>
      <c r="JOK509"/>
      <c r="JOL509"/>
      <c r="JOM509"/>
      <c r="JON509"/>
      <c r="JOO509"/>
      <c r="JOP509"/>
      <c r="JOQ509"/>
      <c r="JOR509"/>
      <c r="JOS509"/>
      <c r="JOT509"/>
      <c r="JOU509"/>
      <c r="JOV509"/>
      <c r="JOW509"/>
      <c r="JOX509"/>
      <c r="JOY509"/>
      <c r="JOZ509"/>
      <c r="JPA509"/>
      <c r="JPB509"/>
      <c r="JPC509"/>
      <c r="JPD509"/>
      <c r="JPE509"/>
      <c r="JPF509"/>
      <c r="JPG509"/>
      <c r="JPH509"/>
      <c r="JPI509"/>
      <c r="JPJ509"/>
      <c r="JPK509"/>
      <c r="JPL509"/>
      <c r="JPM509"/>
      <c r="JPN509"/>
      <c r="JPO509"/>
      <c r="JPP509"/>
      <c r="JPQ509"/>
      <c r="JPR509"/>
      <c r="JPS509"/>
      <c r="JPT509"/>
      <c r="JPU509"/>
      <c r="JPV509"/>
      <c r="JPW509"/>
      <c r="JPX509"/>
      <c r="JPY509"/>
      <c r="JPZ509"/>
      <c r="JQA509"/>
      <c r="JQB509"/>
      <c r="JQC509"/>
      <c r="JQD509"/>
      <c r="JQE509"/>
      <c r="JQF509"/>
      <c r="JQG509"/>
      <c r="JQH509"/>
      <c r="JQI509"/>
      <c r="JQJ509"/>
      <c r="JQK509"/>
      <c r="JQL509"/>
      <c r="JQM509"/>
      <c r="JQN509"/>
      <c r="JQO509"/>
      <c r="JQP509"/>
      <c r="JQQ509"/>
      <c r="JQR509"/>
      <c r="JQS509"/>
      <c r="JQT509"/>
      <c r="JQU509"/>
      <c r="JQV509"/>
      <c r="JQW509"/>
      <c r="JQX509"/>
      <c r="JQY509"/>
      <c r="JQZ509"/>
      <c r="JRA509"/>
      <c r="JRB509"/>
      <c r="JRC509"/>
      <c r="JRD509"/>
      <c r="JRE509"/>
      <c r="JRF509"/>
      <c r="JRG509"/>
      <c r="JRH509"/>
      <c r="JRI509"/>
      <c r="JRJ509"/>
      <c r="JRK509"/>
      <c r="JRL509"/>
      <c r="JRM509"/>
      <c r="JRN509"/>
      <c r="JRO509"/>
      <c r="JRP509"/>
      <c r="JRQ509"/>
      <c r="JRR509"/>
      <c r="JRS509"/>
      <c r="JRT509"/>
      <c r="JRU509"/>
      <c r="JRV509"/>
      <c r="JRW509"/>
      <c r="JRX509"/>
      <c r="JRY509"/>
      <c r="JRZ509"/>
      <c r="JSA509"/>
      <c r="JSB509"/>
      <c r="JSC509"/>
      <c r="JSD509"/>
      <c r="JSE509"/>
      <c r="JSF509"/>
      <c r="JSG509"/>
      <c r="JSH509"/>
      <c r="JSI509"/>
      <c r="JSJ509"/>
      <c r="JSK509"/>
      <c r="JSL509"/>
      <c r="JSM509"/>
      <c r="JSN509"/>
      <c r="JSO509"/>
      <c r="JSP509"/>
      <c r="JSQ509"/>
      <c r="JSR509"/>
      <c r="JSS509"/>
      <c r="JST509"/>
      <c r="JSU509"/>
      <c r="JSV509"/>
      <c r="JSW509"/>
      <c r="JSX509"/>
      <c r="JSY509"/>
      <c r="JSZ509"/>
      <c r="JTA509"/>
      <c r="JTB509"/>
      <c r="JTC509"/>
      <c r="JTD509"/>
      <c r="JTE509"/>
      <c r="JTF509"/>
      <c r="JTG509"/>
      <c r="JTH509"/>
      <c r="JTI509"/>
      <c r="JTJ509"/>
      <c r="JTK509"/>
      <c r="JTL509"/>
      <c r="JTM509"/>
      <c r="JTN509"/>
      <c r="JTO509"/>
      <c r="JTP509"/>
      <c r="JTQ509"/>
      <c r="JTR509"/>
      <c r="JTS509"/>
      <c r="JTT509"/>
      <c r="JTU509"/>
      <c r="JTV509"/>
      <c r="JTW509"/>
      <c r="JTX509"/>
      <c r="JTY509"/>
      <c r="JTZ509"/>
      <c r="JUA509"/>
      <c r="JUB509"/>
      <c r="JUC509"/>
      <c r="JUD509"/>
      <c r="JUE509"/>
      <c r="JUF509"/>
      <c r="JUG509"/>
      <c r="JUH509"/>
      <c r="JUI509"/>
      <c r="JUJ509"/>
      <c r="JUK509"/>
      <c r="JUL509"/>
      <c r="JUM509"/>
      <c r="JUN509"/>
      <c r="JUO509"/>
      <c r="JUP509"/>
      <c r="JUQ509"/>
      <c r="JUR509"/>
      <c r="JUS509"/>
      <c r="JUT509"/>
      <c r="JUU509"/>
      <c r="JUV509"/>
      <c r="JUW509"/>
      <c r="JUX509"/>
      <c r="JUY509"/>
      <c r="JUZ509"/>
      <c r="JVA509"/>
      <c r="JVB509"/>
      <c r="JVC509"/>
      <c r="JVD509"/>
      <c r="JVE509"/>
      <c r="JVF509"/>
      <c r="JVG509"/>
      <c r="JVH509"/>
      <c r="JVI509"/>
      <c r="JVJ509"/>
      <c r="JVK509"/>
      <c r="JVL509"/>
      <c r="JVM509"/>
      <c r="JVN509"/>
      <c r="JVO509"/>
      <c r="JVP509"/>
      <c r="JVQ509"/>
      <c r="JVR509"/>
      <c r="JVS509"/>
      <c r="JVT509"/>
      <c r="JVU509"/>
      <c r="JVV509"/>
      <c r="JVW509"/>
      <c r="JVX509"/>
      <c r="JVY509"/>
      <c r="JVZ509"/>
      <c r="JWA509"/>
      <c r="JWB509"/>
      <c r="JWC509"/>
      <c r="JWD509"/>
      <c r="JWE509"/>
      <c r="JWF509"/>
      <c r="JWG509"/>
      <c r="JWH509"/>
      <c r="JWI509"/>
      <c r="JWJ509"/>
      <c r="JWK509"/>
      <c r="JWL509"/>
      <c r="JWM509"/>
      <c r="JWN509"/>
      <c r="JWO509"/>
      <c r="JWP509"/>
      <c r="JWQ509"/>
      <c r="JWR509"/>
      <c r="JWS509"/>
      <c r="JWT509"/>
      <c r="JWU509"/>
      <c r="JWV509"/>
      <c r="JWW509"/>
      <c r="JWX509"/>
      <c r="JWY509"/>
      <c r="JWZ509"/>
      <c r="JXA509"/>
      <c r="JXB509"/>
      <c r="JXC509"/>
      <c r="JXD509"/>
      <c r="JXE509"/>
      <c r="JXF509"/>
      <c r="JXG509"/>
      <c r="JXH509"/>
      <c r="JXI509"/>
      <c r="JXJ509"/>
      <c r="JXK509"/>
      <c r="JXL509"/>
      <c r="JXM509"/>
      <c r="JXN509"/>
      <c r="JXO509"/>
      <c r="JXP509"/>
      <c r="JXQ509"/>
      <c r="JXR509"/>
      <c r="JXS509"/>
      <c r="JXT509"/>
      <c r="JXU509"/>
      <c r="JXV509"/>
      <c r="JXW509"/>
      <c r="JXX509"/>
      <c r="JXY509"/>
      <c r="JXZ509"/>
      <c r="JYA509"/>
      <c r="JYB509"/>
      <c r="JYC509"/>
      <c r="JYD509"/>
      <c r="JYE509"/>
      <c r="JYF509"/>
      <c r="JYG509"/>
      <c r="JYH509"/>
      <c r="JYI509"/>
      <c r="JYJ509"/>
      <c r="JYK509"/>
      <c r="JYL509"/>
      <c r="JYM509"/>
      <c r="JYN509"/>
      <c r="JYO509"/>
      <c r="JYP509"/>
      <c r="JYQ509"/>
      <c r="JYR509"/>
      <c r="JYS509"/>
      <c r="JYT509"/>
      <c r="JYU509"/>
      <c r="JYV509"/>
      <c r="JYW509"/>
      <c r="JYX509"/>
      <c r="JYY509"/>
      <c r="JYZ509"/>
      <c r="JZA509"/>
      <c r="JZB509"/>
      <c r="JZC509"/>
      <c r="JZD509"/>
      <c r="JZE509"/>
      <c r="JZF509"/>
      <c r="JZG509"/>
      <c r="JZH509"/>
      <c r="JZI509"/>
      <c r="JZJ509"/>
      <c r="JZK509"/>
      <c r="JZL509"/>
      <c r="JZM509"/>
      <c r="JZN509"/>
      <c r="JZO509"/>
      <c r="JZP509"/>
      <c r="JZQ509"/>
      <c r="JZR509"/>
      <c r="JZS509"/>
      <c r="JZT509"/>
      <c r="JZU509"/>
      <c r="JZV509"/>
      <c r="JZW509"/>
      <c r="JZX509"/>
      <c r="JZY509"/>
      <c r="JZZ509"/>
      <c r="KAA509"/>
      <c r="KAB509"/>
      <c r="KAC509"/>
      <c r="KAD509"/>
      <c r="KAE509"/>
      <c r="KAF509"/>
      <c r="KAG509"/>
      <c r="KAH509"/>
      <c r="KAI509"/>
      <c r="KAJ509"/>
      <c r="KAK509"/>
      <c r="KAL509"/>
      <c r="KAM509"/>
      <c r="KAN509"/>
      <c r="KAO509"/>
      <c r="KAP509"/>
      <c r="KAQ509"/>
      <c r="KAR509"/>
      <c r="KAS509"/>
      <c r="KAT509"/>
      <c r="KAU509"/>
      <c r="KAV509"/>
      <c r="KAW509"/>
      <c r="KAX509"/>
      <c r="KAY509"/>
      <c r="KAZ509"/>
      <c r="KBA509"/>
      <c r="KBB509"/>
      <c r="KBC509"/>
      <c r="KBD509"/>
      <c r="KBE509"/>
      <c r="KBF509"/>
      <c r="KBG509"/>
      <c r="KBH509"/>
      <c r="KBI509"/>
      <c r="KBJ509"/>
      <c r="KBK509"/>
      <c r="KBL509"/>
      <c r="KBM509"/>
      <c r="KBN509"/>
      <c r="KBO509"/>
      <c r="KBP509"/>
      <c r="KBQ509"/>
      <c r="KBR509"/>
      <c r="KBS509"/>
      <c r="KBT509"/>
      <c r="KBU509"/>
      <c r="KBV509"/>
      <c r="KBW509"/>
      <c r="KBX509"/>
      <c r="KBY509"/>
      <c r="KBZ509"/>
      <c r="KCA509"/>
      <c r="KCB509"/>
      <c r="KCC509"/>
      <c r="KCD509"/>
      <c r="KCE509"/>
      <c r="KCF509"/>
      <c r="KCG509"/>
      <c r="KCH509"/>
      <c r="KCI509"/>
      <c r="KCJ509"/>
      <c r="KCK509"/>
      <c r="KCL509"/>
      <c r="KCM509"/>
      <c r="KCN509"/>
      <c r="KCO509"/>
      <c r="KCP509"/>
      <c r="KCQ509"/>
      <c r="KCR509"/>
      <c r="KCS509"/>
      <c r="KCT509"/>
      <c r="KCU509"/>
      <c r="KCV509"/>
      <c r="KCW509"/>
      <c r="KCX509"/>
      <c r="KCY509"/>
      <c r="KCZ509"/>
      <c r="KDA509"/>
      <c r="KDB509"/>
      <c r="KDC509"/>
      <c r="KDD509"/>
      <c r="KDE509"/>
      <c r="KDF509"/>
      <c r="KDG509"/>
      <c r="KDH509"/>
      <c r="KDI509"/>
      <c r="KDJ509"/>
      <c r="KDK509"/>
      <c r="KDL509"/>
      <c r="KDM509"/>
      <c r="KDN509"/>
      <c r="KDO509"/>
      <c r="KDP509"/>
      <c r="KDQ509"/>
      <c r="KDR509"/>
      <c r="KDS509"/>
      <c r="KDT509"/>
      <c r="KDU509"/>
      <c r="KDV509"/>
      <c r="KDW509"/>
      <c r="KDX509"/>
      <c r="KDY509"/>
      <c r="KDZ509"/>
      <c r="KEA509"/>
      <c r="KEB509"/>
      <c r="KEC509"/>
      <c r="KED509"/>
      <c r="KEE509"/>
      <c r="KEF509"/>
      <c r="KEG509"/>
      <c r="KEH509"/>
      <c r="KEI509"/>
      <c r="KEJ509"/>
      <c r="KEK509"/>
      <c r="KEL509"/>
      <c r="KEM509"/>
      <c r="KEN509"/>
      <c r="KEO509"/>
      <c r="KEP509"/>
      <c r="KEQ509"/>
      <c r="KER509"/>
      <c r="KES509"/>
      <c r="KET509"/>
      <c r="KEU509"/>
      <c r="KEV509"/>
      <c r="KEW509"/>
      <c r="KEX509"/>
      <c r="KEY509"/>
      <c r="KEZ509"/>
      <c r="KFA509"/>
      <c r="KFB509"/>
      <c r="KFC509"/>
      <c r="KFD509"/>
      <c r="KFE509"/>
      <c r="KFF509"/>
      <c r="KFG509"/>
      <c r="KFH509"/>
      <c r="KFI509"/>
      <c r="KFJ509"/>
      <c r="KFK509"/>
      <c r="KFL509"/>
      <c r="KFM509"/>
      <c r="KFN509"/>
      <c r="KFO509"/>
      <c r="KFP509"/>
      <c r="KFQ509"/>
      <c r="KFR509"/>
      <c r="KFS509"/>
      <c r="KFT509"/>
      <c r="KFU509"/>
      <c r="KFV509"/>
      <c r="KFW509"/>
      <c r="KFX509"/>
      <c r="KFY509"/>
      <c r="KFZ509"/>
      <c r="KGA509"/>
      <c r="KGB509"/>
      <c r="KGC509"/>
      <c r="KGD509"/>
      <c r="KGE509"/>
      <c r="KGF509"/>
      <c r="KGG509"/>
      <c r="KGH509"/>
      <c r="KGI509"/>
      <c r="KGJ509"/>
      <c r="KGK509"/>
      <c r="KGL509"/>
      <c r="KGM509"/>
      <c r="KGN509"/>
      <c r="KGO509"/>
      <c r="KGP509"/>
      <c r="KGQ509"/>
      <c r="KGR509"/>
      <c r="KGS509"/>
      <c r="KGT509"/>
      <c r="KGU509"/>
      <c r="KGV509"/>
      <c r="KGW509"/>
      <c r="KGX509"/>
      <c r="KGY509"/>
      <c r="KGZ509"/>
      <c r="KHA509"/>
      <c r="KHB509"/>
      <c r="KHC509"/>
      <c r="KHD509"/>
      <c r="KHE509"/>
      <c r="KHF509"/>
      <c r="KHG509"/>
      <c r="KHH509"/>
      <c r="KHI509"/>
      <c r="KHJ509"/>
      <c r="KHK509"/>
      <c r="KHL509"/>
      <c r="KHM509"/>
      <c r="KHN509"/>
      <c r="KHO509"/>
      <c r="KHP509"/>
      <c r="KHQ509"/>
      <c r="KHR509"/>
      <c r="KHS509"/>
      <c r="KHT509"/>
      <c r="KHU509"/>
      <c r="KHV509"/>
      <c r="KHW509"/>
      <c r="KHX509"/>
      <c r="KHY509"/>
      <c r="KHZ509"/>
      <c r="KIA509"/>
      <c r="KIB509"/>
      <c r="KIC509"/>
      <c r="KID509"/>
      <c r="KIE509"/>
      <c r="KIF509"/>
      <c r="KIG509"/>
      <c r="KIH509"/>
      <c r="KII509"/>
      <c r="KIJ509"/>
      <c r="KIK509"/>
      <c r="KIL509"/>
      <c r="KIM509"/>
      <c r="KIN509"/>
      <c r="KIO509"/>
      <c r="KIP509"/>
      <c r="KIQ509"/>
      <c r="KIR509"/>
      <c r="KIS509"/>
      <c r="KIT509"/>
      <c r="KIU509"/>
      <c r="KIV509"/>
      <c r="KIW509"/>
      <c r="KIX509"/>
      <c r="KIY509"/>
      <c r="KIZ509"/>
      <c r="KJA509"/>
      <c r="KJB509"/>
      <c r="KJC509"/>
      <c r="KJD509"/>
      <c r="KJE509"/>
      <c r="KJF509"/>
      <c r="KJG509"/>
      <c r="KJH509"/>
      <c r="KJI509"/>
      <c r="KJJ509"/>
      <c r="KJK509"/>
      <c r="KJL509"/>
      <c r="KJM509"/>
      <c r="KJN509"/>
      <c r="KJO509"/>
      <c r="KJP509"/>
      <c r="KJQ509"/>
      <c r="KJR509"/>
      <c r="KJS509"/>
      <c r="KJT509"/>
      <c r="KJU509"/>
      <c r="KJV509"/>
      <c r="KJW509"/>
      <c r="KJX509"/>
      <c r="KJY509"/>
      <c r="KJZ509"/>
      <c r="KKA509"/>
      <c r="KKB509"/>
      <c r="KKC509"/>
      <c r="KKD509"/>
      <c r="KKE509"/>
      <c r="KKF509"/>
      <c r="KKG509"/>
      <c r="KKH509"/>
      <c r="KKI509"/>
      <c r="KKJ509"/>
      <c r="KKK509"/>
      <c r="KKL509"/>
      <c r="KKM509"/>
      <c r="KKN509"/>
      <c r="KKO509"/>
      <c r="KKP509"/>
      <c r="KKQ509"/>
      <c r="KKR509"/>
      <c r="KKS509"/>
      <c r="KKT509"/>
      <c r="KKU509"/>
      <c r="KKV509"/>
      <c r="KKW509"/>
      <c r="KKX509"/>
      <c r="KKY509"/>
      <c r="KKZ509"/>
      <c r="KLA509"/>
      <c r="KLB509"/>
      <c r="KLC509"/>
      <c r="KLD509"/>
      <c r="KLE509"/>
      <c r="KLF509"/>
      <c r="KLG509"/>
      <c r="KLH509"/>
      <c r="KLI509"/>
      <c r="KLJ509"/>
      <c r="KLK509"/>
      <c r="KLL509"/>
      <c r="KLM509"/>
      <c r="KLN509"/>
      <c r="KLO509"/>
      <c r="KLP509"/>
      <c r="KLQ509"/>
      <c r="KLR509"/>
      <c r="KLS509"/>
      <c r="KLT509"/>
      <c r="KLU509"/>
      <c r="KLV509"/>
      <c r="KLW509"/>
      <c r="KLX509"/>
      <c r="KLY509"/>
      <c r="KLZ509"/>
      <c r="KMA509"/>
      <c r="KMB509"/>
      <c r="KMC509"/>
      <c r="KMD509"/>
      <c r="KME509"/>
      <c r="KMF509"/>
      <c r="KMG509"/>
      <c r="KMH509"/>
      <c r="KMI509"/>
      <c r="KMJ509"/>
      <c r="KMK509"/>
      <c r="KML509"/>
      <c r="KMM509"/>
      <c r="KMN509"/>
      <c r="KMO509"/>
      <c r="KMP509"/>
      <c r="KMQ509"/>
      <c r="KMR509"/>
      <c r="KMS509"/>
      <c r="KMT509"/>
      <c r="KMU509"/>
      <c r="KMV509"/>
      <c r="KMW509"/>
      <c r="KMX509"/>
      <c r="KMY509"/>
      <c r="KMZ509"/>
      <c r="KNA509"/>
      <c r="KNB509"/>
      <c r="KNC509"/>
      <c r="KND509"/>
      <c r="KNE509"/>
      <c r="KNF509"/>
      <c r="KNG509"/>
      <c r="KNH509"/>
      <c r="KNI509"/>
      <c r="KNJ509"/>
      <c r="KNK509"/>
      <c r="KNL509"/>
      <c r="KNM509"/>
      <c r="KNN509"/>
      <c r="KNO509"/>
      <c r="KNP509"/>
      <c r="KNQ509"/>
      <c r="KNR509"/>
      <c r="KNS509"/>
      <c r="KNT509"/>
      <c r="KNU509"/>
      <c r="KNV509"/>
      <c r="KNW509"/>
      <c r="KNX509"/>
      <c r="KNY509"/>
      <c r="KNZ509"/>
      <c r="KOA509"/>
      <c r="KOB509"/>
      <c r="KOC509"/>
      <c r="KOD509"/>
      <c r="KOE509"/>
      <c r="KOF509"/>
      <c r="KOG509"/>
      <c r="KOH509"/>
      <c r="KOI509"/>
      <c r="KOJ509"/>
      <c r="KOK509"/>
      <c r="KOL509"/>
      <c r="KOM509"/>
      <c r="KON509"/>
      <c r="KOO509"/>
      <c r="KOP509"/>
      <c r="KOQ509"/>
      <c r="KOR509"/>
      <c r="KOS509"/>
      <c r="KOT509"/>
      <c r="KOU509"/>
      <c r="KOV509"/>
      <c r="KOW509"/>
      <c r="KOX509"/>
      <c r="KOY509"/>
      <c r="KOZ509"/>
      <c r="KPA509"/>
      <c r="KPB509"/>
      <c r="KPC509"/>
      <c r="KPD509"/>
      <c r="KPE509"/>
      <c r="KPF509"/>
      <c r="KPG509"/>
      <c r="KPH509"/>
      <c r="KPI509"/>
      <c r="KPJ509"/>
      <c r="KPK509"/>
      <c r="KPL509"/>
      <c r="KPM509"/>
      <c r="KPN509"/>
      <c r="KPO509"/>
      <c r="KPP509"/>
      <c r="KPQ509"/>
      <c r="KPR509"/>
      <c r="KPS509"/>
      <c r="KPT509"/>
      <c r="KPU509"/>
      <c r="KPV509"/>
      <c r="KPW509"/>
      <c r="KPX509"/>
      <c r="KPY509"/>
      <c r="KPZ509"/>
      <c r="KQA509"/>
      <c r="KQB509"/>
      <c r="KQC509"/>
      <c r="KQD509"/>
      <c r="KQE509"/>
      <c r="KQF509"/>
      <c r="KQG509"/>
      <c r="KQH509"/>
      <c r="KQI509"/>
      <c r="KQJ509"/>
      <c r="KQK509"/>
      <c r="KQL509"/>
      <c r="KQM509"/>
      <c r="KQN509"/>
      <c r="KQO509"/>
      <c r="KQP509"/>
      <c r="KQQ509"/>
      <c r="KQR509"/>
      <c r="KQS509"/>
      <c r="KQT509"/>
      <c r="KQU509"/>
      <c r="KQV509"/>
      <c r="KQW509"/>
      <c r="KQX509"/>
      <c r="KQY509"/>
      <c r="KQZ509"/>
      <c r="KRA509"/>
      <c r="KRB509"/>
      <c r="KRC509"/>
      <c r="KRD509"/>
      <c r="KRE509"/>
      <c r="KRF509"/>
      <c r="KRG509"/>
      <c r="KRH509"/>
      <c r="KRI509"/>
      <c r="KRJ509"/>
      <c r="KRK509"/>
      <c r="KRL509"/>
      <c r="KRM509"/>
      <c r="KRN509"/>
      <c r="KRO509"/>
      <c r="KRP509"/>
      <c r="KRQ509"/>
      <c r="KRR509"/>
      <c r="KRS509"/>
      <c r="KRT509"/>
      <c r="KRU509"/>
      <c r="KRV509"/>
      <c r="KRW509"/>
      <c r="KRX509"/>
      <c r="KRY509"/>
      <c r="KRZ509"/>
      <c r="KSA509"/>
      <c r="KSB509"/>
      <c r="KSC509"/>
      <c r="KSD509"/>
      <c r="KSE509"/>
      <c r="KSF509"/>
      <c r="KSG509"/>
      <c r="KSH509"/>
      <c r="KSI509"/>
      <c r="KSJ509"/>
      <c r="KSK509"/>
      <c r="KSL509"/>
      <c r="KSM509"/>
      <c r="KSN509"/>
      <c r="KSO509"/>
      <c r="KSP509"/>
      <c r="KSQ509"/>
      <c r="KSR509"/>
      <c r="KSS509"/>
      <c r="KST509"/>
      <c r="KSU509"/>
      <c r="KSV509"/>
      <c r="KSW509"/>
      <c r="KSX509"/>
      <c r="KSY509"/>
      <c r="KSZ509"/>
      <c r="KTA509"/>
      <c r="KTB509"/>
      <c r="KTC509"/>
      <c r="KTD509"/>
      <c r="KTE509"/>
      <c r="KTF509"/>
      <c r="KTG509"/>
      <c r="KTH509"/>
      <c r="KTI509"/>
      <c r="KTJ509"/>
      <c r="KTK509"/>
      <c r="KTL509"/>
      <c r="KTM509"/>
      <c r="KTN509"/>
      <c r="KTO509"/>
      <c r="KTP509"/>
      <c r="KTQ509"/>
      <c r="KTR509"/>
      <c r="KTS509"/>
      <c r="KTT509"/>
      <c r="KTU509"/>
      <c r="KTV509"/>
      <c r="KTW509"/>
      <c r="KTX509"/>
      <c r="KTY509"/>
      <c r="KTZ509"/>
      <c r="KUA509"/>
      <c r="KUB509"/>
      <c r="KUC509"/>
      <c r="KUD509"/>
      <c r="KUE509"/>
      <c r="KUF509"/>
      <c r="KUG509"/>
      <c r="KUH509"/>
      <c r="KUI509"/>
      <c r="KUJ509"/>
      <c r="KUK509"/>
      <c r="KUL509"/>
      <c r="KUM509"/>
      <c r="KUN509"/>
      <c r="KUO509"/>
      <c r="KUP509"/>
      <c r="KUQ509"/>
      <c r="KUR509"/>
      <c r="KUS509"/>
      <c r="KUT509"/>
      <c r="KUU509"/>
      <c r="KUV509"/>
      <c r="KUW509"/>
      <c r="KUX509"/>
      <c r="KUY509"/>
      <c r="KUZ509"/>
      <c r="KVA509"/>
      <c r="KVB509"/>
      <c r="KVC509"/>
      <c r="KVD509"/>
      <c r="KVE509"/>
      <c r="KVF509"/>
      <c r="KVG509"/>
      <c r="KVH509"/>
      <c r="KVI509"/>
      <c r="KVJ509"/>
      <c r="KVK509"/>
      <c r="KVL509"/>
      <c r="KVM509"/>
      <c r="KVN509"/>
      <c r="KVO509"/>
      <c r="KVP509"/>
      <c r="KVQ509"/>
      <c r="KVR509"/>
      <c r="KVS509"/>
      <c r="KVT509"/>
      <c r="KVU509"/>
      <c r="KVV509"/>
      <c r="KVW509"/>
      <c r="KVX509"/>
      <c r="KVY509"/>
      <c r="KVZ509"/>
      <c r="KWA509"/>
      <c r="KWB509"/>
      <c r="KWC509"/>
      <c r="KWD509"/>
      <c r="KWE509"/>
      <c r="KWF509"/>
      <c r="KWG509"/>
      <c r="KWH509"/>
      <c r="KWI509"/>
      <c r="KWJ509"/>
      <c r="KWK509"/>
      <c r="KWL509"/>
      <c r="KWM509"/>
      <c r="KWN509"/>
      <c r="KWO509"/>
      <c r="KWP509"/>
      <c r="KWQ509"/>
      <c r="KWR509"/>
      <c r="KWS509"/>
      <c r="KWT509"/>
      <c r="KWU509"/>
      <c r="KWV509"/>
      <c r="KWW509"/>
      <c r="KWX509"/>
      <c r="KWY509"/>
      <c r="KWZ509"/>
      <c r="KXA509"/>
      <c r="KXB509"/>
      <c r="KXC509"/>
      <c r="KXD509"/>
      <c r="KXE509"/>
      <c r="KXF509"/>
      <c r="KXG509"/>
      <c r="KXH509"/>
      <c r="KXI509"/>
      <c r="KXJ509"/>
      <c r="KXK509"/>
      <c r="KXL509"/>
      <c r="KXM509"/>
      <c r="KXN509"/>
      <c r="KXO509"/>
      <c r="KXP509"/>
      <c r="KXQ509"/>
      <c r="KXR509"/>
      <c r="KXS509"/>
      <c r="KXT509"/>
      <c r="KXU509"/>
      <c r="KXV509"/>
      <c r="KXW509"/>
      <c r="KXX509"/>
      <c r="KXY509"/>
      <c r="KXZ509"/>
      <c r="KYA509"/>
      <c r="KYB509"/>
      <c r="KYC509"/>
      <c r="KYD509"/>
      <c r="KYE509"/>
      <c r="KYF509"/>
      <c r="KYG509"/>
      <c r="KYH509"/>
      <c r="KYI509"/>
      <c r="KYJ509"/>
      <c r="KYK509"/>
      <c r="KYL509"/>
      <c r="KYM509"/>
      <c r="KYN509"/>
      <c r="KYO509"/>
      <c r="KYP509"/>
      <c r="KYQ509"/>
      <c r="KYR509"/>
      <c r="KYS509"/>
      <c r="KYT509"/>
      <c r="KYU509"/>
      <c r="KYV509"/>
      <c r="KYW509"/>
      <c r="KYX509"/>
      <c r="KYY509"/>
      <c r="KYZ509"/>
      <c r="KZA509"/>
      <c r="KZB509"/>
      <c r="KZC509"/>
      <c r="KZD509"/>
      <c r="KZE509"/>
      <c r="KZF509"/>
      <c r="KZG509"/>
      <c r="KZH509"/>
      <c r="KZI509"/>
      <c r="KZJ509"/>
      <c r="KZK509"/>
      <c r="KZL509"/>
      <c r="KZM509"/>
      <c r="KZN509"/>
      <c r="KZO509"/>
      <c r="KZP509"/>
      <c r="KZQ509"/>
      <c r="KZR509"/>
      <c r="KZS509"/>
      <c r="KZT509"/>
      <c r="KZU509"/>
      <c r="KZV509"/>
      <c r="KZW509"/>
      <c r="KZX509"/>
      <c r="KZY509"/>
      <c r="KZZ509"/>
      <c r="LAA509"/>
      <c r="LAB509"/>
      <c r="LAC509"/>
      <c r="LAD509"/>
      <c r="LAE509"/>
      <c r="LAF509"/>
      <c r="LAG509"/>
      <c r="LAH509"/>
      <c r="LAI509"/>
      <c r="LAJ509"/>
      <c r="LAK509"/>
      <c r="LAL509"/>
      <c r="LAM509"/>
      <c r="LAN509"/>
      <c r="LAO509"/>
      <c r="LAP509"/>
      <c r="LAQ509"/>
      <c r="LAR509"/>
      <c r="LAS509"/>
      <c r="LAT509"/>
      <c r="LAU509"/>
      <c r="LAV509"/>
      <c r="LAW509"/>
      <c r="LAX509"/>
      <c r="LAY509"/>
      <c r="LAZ509"/>
      <c r="LBA509"/>
      <c r="LBB509"/>
      <c r="LBC509"/>
      <c r="LBD509"/>
      <c r="LBE509"/>
      <c r="LBF509"/>
      <c r="LBG509"/>
      <c r="LBH509"/>
      <c r="LBI509"/>
      <c r="LBJ509"/>
      <c r="LBK509"/>
      <c r="LBL509"/>
      <c r="LBM509"/>
      <c r="LBN509"/>
      <c r="LBO509"/>
      <c r="LBP509"/>
      <c r="LBQ509"/>
      <c r="LBR509"/>
      <c r="LBS509"/>
      <c r="LBT509"/>
      <c r="LBU509"/>
      <c r="LBV509"/>
      <c r="LBW509"/>
      <c r="LBX509"/>
      <c r="LBY509"/>
      <c r="LBZ509"/>
      <c r="LCA509"/>
      <c r="LCB509"/>
      <c r="LCC509"/>
      <c r="LCD509"/>
      <c r="LCE509"/>
      <c r="LCF509"/>
      <c r="LCG509"/>
      <c r="LCH509"/>
      <c r="LCI509"/>
      <c r="LCJ509"/>
      <c r="LCK509"/>
      <c r="LCL509"/>
      <c r="LCM509"/>
      <c r="LCN509"/>
      <c r="LCO509"/>
      <c r="LCP509"/>
      <c r="LCQ509"/>
      <c r="LCR509"/>
      <c r="LCS509"/>
      <c r="LCT509"/>
      <c r="LCU509"/>
      <c r="LCV509"/>
      <c r="LCW509"/>
      <c r="LCX509"/>
      <c r="LCY509"/>
      <c r="LCZ509"/>
      <c r="LDA509"/>
      <c r="LDB509"/>
      <c r="LDC509"/>
      <c r="LDD509"/>
      <c r="LDE509"/>
      <c r="LDF509"/>
      <c r="LDG509"/>
      <c r="LDH509"/>
      <c r="LDI509"/>
      <c r="LDJ509"/>
      <c r="LDK509"/>
      <c r="LDL509"/>
      <c r="LDM509"/>
      <c r="LDN509"/>
      <c r="LDO509"/>
      <c r="LDP509"/>
      <c r="LDQ509"/>
      <c r="LDR509"/>
      <c r="LDS509"/>
      <c r="LDT509"/>
      <c r="LDU509"/>
      <c r="LDV509"/>
      <c r="LDW509"/>
      <c r="LDX509"/>
      <c r="LDY509"/>
      <c r="LDZ509"/>
      <c r="LEA509"/>
      <c r="LEB509"/>
      <c r="LEC509"/>
      <c r="LED509"/>
      <c r="LEE509"/>
      <c r="LEF509"/>
      <c r="LEG509"/>
      <c r="LEH509"/>
      <c r="LEI509"/>
      <c r="LEJ509"/>
      <c r="LEK509"/>
      <c r="LEL509"/>
      <c r="LEM509"/>
      <c r="LEN509"/>
      <c r="LEO509"/>
      <c r="LEP509"/>
      <c r="LEQ509"/>
      <c r="LER509"/>
      <c r="LES509"/>
      <c r="LET509"/>
      <c r="LEU509"/>
      <c r="LEV509"/>
      <c r="LEW509"/>
      <c r="LEX509"/>
      <c r="LEY509"/>
      <c r="LEZ509"/>
      <c r="LFA509"/>
      <c r="LFB509"/>
      <c r="LFC509"/>
      <c r="LFD509"/>
      <c r="LFE509"/>
      <c r="LFF509"/>
      <c r="LFG509"/>
      <c r="LFH509"/>
      <c r="LFI509"/>
      <c r="LFJ509"/>
      <c r="LFK509"/>
      <c r="LFL509"/>
      <c r="LFM509"/>
      <c r="LFN509"/>
      <c r="LFO509"/>
      <c r="LFP509"/>
      <c r="LFQ509"/>
      <c r="LFR509"/>
      <c r="LFS509"/>
      <c r="LFT509"/>
      <c r="LFU509"/>
      <c r="LFV509"/>
      <c r="LFW509"/>
      <c r="LFX509"/>
      <c r="LFY509"/>
      <c r="LFZ509"/>
      <c r="LGA509"/>
      <c r="LGB509"/>
      <c r="LGC509"/>
      <c r="LGD509"/>
      <c r="LGE509"/>
      <c r="LGF509"/>
      <c r="LGG509"/>
      <c r="LGH509"/>
      <c r="LGI509"/>
      <c r="LGJ509"/>
      <c r="LGK509"/>
      <c r="LGL509"/>
      <c r="LGM509"/>
      <c r="LGN509"/>
      <c r="LGO509"/>
      <c r="LGP509"/>
      <c r="LGQ509"/>
      <c r="LGR509"/>
      <c r="LGS509"/>
      <c r="LGT509"/>
      <c r="LGU509"/>
      <c r="LGV509"/>
      <c r="LGW509"/>
      <c r="LGX509"/>
      <c r="LGY509"/>
      <c r="LGZ509"/>
      <c r="LHA509"/>
      <c r="LHB509"/>
      <c r="LHC509"/>
      <c r="LHD509"/>
      <c r="LHE509"/>
      <c r="LHF509"/>
      <c r="LHG509"/>
      <c r="LHH509"/>
      <c r="LHI509"/>
      <c r="LHJ509"/>
      <c r="LHK509"/>
      <c r="LHL509"/>
      <c r="LHM509"/>
      <c r="LHN509"/>
      <c r="LHO509"/>
      <c r="LHP509"/>
      <c r="LHQ509"/>
      <c r="LHR509"/>
      <c r="LHS509"/>
      <c r="LHT509"/>
      <c r="LHU509"/>
      <c r="LHV509"/>
      <c r="LHW509"/>
      <c r="LHX509"/>
      <c r="LHY509"/>
      <c r="LHZ509"/>
      <c r="LIA509"/>
      <c r="LIB509"/>
      <c r="LIC509"/>
      <c r="LID509"/>
      <c r="LIE509"/>
      <c r="LIF509"/>
      <c r="LIG509"/>
      <c r="LIH509"/>
      <c r="LII509"/>
      <c r="LIJ509"/>
      <c r="LIK509"/>
      <c r="LIL509"/>
      <c r="LIM509"/>
      <c r="LIN509"/>
      <c r="LIO509"/>
      <c r="LIP509"/>
      <c r="LIQ509"/>
      <c r="LIR509"/>
      <c r="LIS509"/>
      <c r="LIT509"/>
      <c r="LIU509"/>
      <c r="LIV509"/>
      <c r="LIW509"/>
      <c r="LIX509"/>
      <c r="LIY509"/>
      <c r="LIZ509"/>
      <c r="LJA509"/>
      <c r="LJB509"/>
      <c r="LJC509"/>
      <c r="LJD509"/>
      <c r="LJE509"/>
      <c r="LJF509"/>
      <c r="LJG509"/>
      <c r="LJH509"/>
      <c r="LJI509"/>
      <c r="LJJ509"/>
      <c r="LJK509"/>
      <c r="LJL509"/>
      <c r="LJM509"/>
      <c r="LJN509"/>
      <c r="LJO509"/>
      <c r="LJP509"/>
      <c r="LJQ509"/>
      <c r="LJR509"/>
      <c r="LJS509"/>
      <c r="LJT509"/>
      <c r="LJU509"/>
      <c r="LJV509"/>
      <c r="LJW509"/>
      <c r="LJX509"/>
      <c r="LJY509"/>
      <c r="LJZ509"/>
      <c r="LKA509"/>
      <c r="LKB509"/>
      <c r="LKC509"/>
      <c r="LKD509"/>
      <c r="LKE509"/>
      <c r="LKF509"/>
      <c r="LKG509"/>
      <c r="LKH509"/>
      <c r="LKI509"/>
      <c r="LKJ509"/>
      <c r="LKK509"/>
      <c r="LKL509"/>
      <c r="LKM509"/>
      <c r="LKN509"/>
      <c r="LKO509"/>
      <c r="LKP509"/>
      <c r="LKQ509"/>
      <c r="LKR509"/>
      <c r="LKS509"/>
      <c r="LKT509"/>
      <c r="LKU509"/>
      <c r="LKV509"/>
      <c r="LKW509"/>
      <c r="LKX509"/>
      <c r="LKY509"/>
      <c r="LKZ509"/>
      <c r="LLA509"/>
      <c r="LLB509"/>
      <c r="LLC509"/>
      <c r="LLD509"/>
      <c r="LLE509"/>
      <c r="LLF509"/>
      <c r="LLG509"/>
      <c r="LLH509"/>
      <c r="LLI509"/>
      <c r="LLJ509"/>
      <c r="LLK509"/>
      <c r="LLL509"/>
      <c r="LLM509"/>
      <c r="LLN509"/>
      <c r="LLO509"/>
      <c r="LLP509"/>
      <c r="LLQ509"/>
      <c r="LLR509"/>
      <c r="LLS509"/>
      <c r="LLT509"/>
      <c r="LLU509"/>
      <c r="LLV509"/>
      <c r="LLW509"/>
      <c r="LLX509"/>
      <c r="LLY509"/>
      <c r="LLZ509"/>
      <c r="LMA509"/>
      <c r="LMB509"/>
      <c r="LMC509"/>
      <c r="LMD509"/>
      <c r="LME509"/>
      <c r="LMF509"/>
      <c r="LMG509"/>
      <c r="LMH509"/>
      <c r="LMI509"/>
      <c r="LMJ509"/>
      <c r="LMK509"/>
      <c r="LML509"/>
      <c r="LMM509"/>
      <c r="LMN509"/>
      <c r="LMO509"/>
      <c r="LMP509"/>
      <c r="LMQ509"/>
      <c r="LMR509"/>
      <c r="LMS509"/>
      <c r="LMT509"/>
      <c r="LMU509"/>
      <c r="LMV509"/>
      <c r="LMW509"/>
      <c r="LMX509"/>
      <c r="LMY509"/>
      <c r="LMZ509"/>
      <c r="LNA509"/>
      <c r="LNB509"/>
      <c r="LNC509"/>
      <c r="LND509"/>
      <c r="LNE509"/>
      <c r="LNF509"/>
      <c r="LNG509"/>
      <c r="LNH509"/>
      <c r="LNI509"/>
      <c r="LNJ509"/>
      <c r="LNK509"/>
      <c r="LNL509"/>
      <c r="LNM509"/>
      <c r="LNN509"/>
      <c r="LNO509"/>
      <c r="LNP509"/>
      <c r="LNQ509"/>
      <c r="LNR509"/>
      <c r="LNS509"/>
      <c r="LNT509"/>
      <c r="LNU509"/>
      <c r="LNV509"/>
      <c r="LNW509"/>
      <c r="LNX509"/>
      <c r="LNY509"/>
      <c r="LNZ509"/>
      <c r="LOA509"/>
      <c r="LOB509"/>
      <c r="LOC509"/>
      <c r="LOD509"/>
      <c r="LOE509"/>
      <c r="LOF509"/>
      <c r="LOG509"/>
      <c r="LOH509"/>
      <c r="LOI509"/>
      <c r="LOJ509"/>
      <c r="LOK509"/>
      <c r="LOL509"/>
      <c r="LOM509"/>
      <c r="LON509"/>
      <c r="LOO509"/>
      <c r="LOP509"/>
      <c r="LOQ509"/>
      <c r="LOR509"/>
      <c r="LOS509"/>
      <c r="LOT509"/>
      <c r="LOU509"/>
      <c r="LOV509"/>
      <c r="LOW509"/>
      <c r="LOX509"/>
      <c r="LOY509"/>
      <c r="LOZ509"/>
      <c r="LPA509"/>
      <c r="LPB509"/>
      <c r="LPC509"/>
      <c r="LPD509"/>
      <c r="LPE509"/>
      <c r="LPF509"/>
      <c r="LPG509"/>
      <c r="LPH509"/>
      <c r="LPI509"/>
      <c r="LPJ509"/>
      <c r="LPK509"/>
      <c r="LPL509"/>
      <c r="LPM509"/>
      <c r="LPN509"/>
      <c r="LPO509"/>
      <c r="LPP509"/>
      <c r="LPQ509"/>
      <c r="LPR509"/>
      <c r="LPS509"/>
      <c r="LPT509"/>
      <c r="LPU509"/>
      <c r="LPV509"/>
      <c r="LPW509"/>
      <c r="LPX509"/>
      <c r="LPY509"/>
      <c r="LPZ509"/>
      <c r="LQA509"/>
      <c r="LQB509"/>
      <c r="LQC509"/>
      <c r="LQD509"/>
      <c r="LQE509"/>
      <c r="LQF509"/>
      <c r="LQG509"/>
      <c r="LQH509"/>
      <c r="LQI509"/>
      <c r="LQJ509"/>
      <c r="LQK509"/>
      <c r="LQL509"/>
      <c r="LQM509"/>
      <c r="LQN509"/>
      <c r="LQO509"/>
      <c r="LQP509"/>
      <c r="LQQ509"/>
      <c r="LQR509"/>
      <c r="LQS509"/>
      <c r="LQT509"/>
      <c r="LQU509"/>
      <c r="LQV509"/>
      <c r="LQW509"/>
      <c r="LQX509"/>
      <c r="LQY509"/>
      <c r="LQZ509"/>
      <c r="LRA509"/>
      <c r="LRB509"/>
      <c r="LRC509"/>
      <c r="LRD509"/>
      <c r="LRE509"/>
      <c r="LRF509"/>
      <c r="LRG509"/>
      <c r="LRH509"/>
      <c r="LRI509"/>
      <c r="LRJ509"/>
      <c r="LRK509"/>
      <c r="LRL509"/>
      <c r="LRM509"/>
      <c r="LRN509"/>
      <c r="LRO509"/>
      <c r="LRP509"/>
      <c r="LRQ509"/>
      <c r="LRR509"/>
      <c r="LRS509"/>
      <c r="LRT509"/>
      <c r="LRU509"/>
      <c r="LRV509"/>
      <c r="LRW509"/>
      <c r="LRX509"/>
      <c r="LRY509"/>
      <c r="LRZ509"/>
      <c r="LSA509"/>
      <c r="LSB509"/>
      <c r="LSC509"/>
      <c r="LSD509"/>
      <c r="LSE509"/>
      <c r="LSF509"/>
      <c r="LSG509"/>
      <c r="LSH509"/>
      <c r="LSI509"/>
      <c r="LSJ509"/>
      <c r="LSK509"/>
      <c r="LSL509"/>
      <c r="LSM509"/>
      <c r="LSN509"/>
      <c r="LSO509"/>
      <c r="LSP509"/>
      <c r="LSQ509"/>
      <c r="LSR509"/>
      <c r="LSS509"/>
      <c r="LST509"/>
      <c r="LSU509"/>
      <c r="LSV509"/>
      <c r="LSW509"/>
      <c r="LSX509"/>
      <c r="LSY509"/>
      <c r="LSZ509"/>
      <c r="LTA509"/>
      <c r="LTB509"/>
      <c r="LTC509"/>
      <c r="LTD509"/>
      <c r="LTE509"/>
      <c r="LTF509"/>
      <c r="LTG509"/>
      <c r="LTH509"/>
      <c r="LTI509"/>
      <c r="LTJ509"/>
      <c r="LTK509"/>
      <c r="LTL509"/>
      <c r="LTM509"/>
      <c r="LTN509"/>
      <c r="LTO509"/>
      <c r="LTP509"/>
      <c r="LTQ509"/>
      <c r="LTR509"/>
      <c r="LTS509"/>
      <c r="LTT509"/>
      <c r="LTU509"/>
      <c r="LTV509"/>
      <c r="LTW509"/>
      <c r="LTX509"/>
      <c r="LTY509"/>
      <c r="LTZ509"/>
      <c r="LUA509"/>
      <c r="LUB509"/>
      <c r="LUC509"/>
      <c r="LUD509"/>
      <c r="LUE509"/>
      <c r="LUF509"/>
      <c r="LUG509"/>
      <c r="LUH509"/>
      <c r="LUI509"/>
      <c r="LUJ509"/>
      <c r="LUK509"/>
      <c r="LUL509"/>
      <c r="LUM509"/>
      <c r="LUN509"/>
      <c r="LUO509"/>
      <c r="LUP509"/>
      <c r="LUQ509"/>
      <c r="LUR509"/>
      <c r="LUS509"/>
      <c r="LUT509"/>
      <c r="LUU509"/>
      <c r="LUV509"/>
      <c r="LUW509"/>
      <c r="LUX509"/>
      <c r="LUY509"/>
      <c r="LUZ509"/>
      <c r="LVA509"/>
      <c r="LVB509"/>
      <c r="LVC509"/>
      <c r="LVD509"/>
      <c r="LVE509"/>
      <c r="LVF509"/>
      <c r="LVG509"/>
      <c r="LVH509"/>
      <c r="LVI509"/>
      <c r="LVJ509"/>
      <c r="LVK509"/>
      <c r="LVL509"/>
      <c r="LVM509"/>
      <c r="LVN509"/>
      <c r="LVO509"/>
      <c r="LVP509"/>
      <c r="LVQ509"/>
      <c r="LVR509"/>
      <c r="LVS509"/>
      <c r="LVT509"/>
      <c r="LVU509"/>
      <c r="LVV509"/>
      <c r="LVW509"/>
      <c r="LVX509"/>
      <c r="LVY509"/>
      <c r="LVZ509"/>
      <c r="LWA509"/>
      <c r="LWB509"/>
      <c r="LWC509"/>
      <c r="LWD509"/>
      <c r="LWE509"/>
      <c r="LWF509"/>
      <c r="LWG509"/>
      <c r="LWH509"/>
      <c r="LWI509"/>
      <c r="LWJ509"/>
      <c r="LWK509"/>
      <c r="LWL509"/>
      <c r="LWM509"/>
      <c r="LWN509"/>
      <c r="LWO509"/>
      <c r="LWP509"/>
      <c r="LWQ509"/>
      <c r="LWR509"/>
      <c r="LWS509"/>
      <c r="LWT509"/>
      <c r="LWU509"/>
      <c r="LWV509"/>
      <c r="LWW509"/>
      <c r="LWX509"/>
      <c r="LWY509"/>
      <c r="LWZ509"/>
      <c r="LXA509"/>
      <c r="LXB509"/>
      <c r="LXC509"/>
      <c r="LXD509"/>
      <c r="LXE509"/>
      <c r="LXF509"/>
      <c r="LXG509"/>
      <c r="LXH509"/>
      <c r="LXI509"/>
      <c r="LXJ509"/>
      <c r="LXK509"/>
      <c r="LXL509"/>
      <c r="LXM509"/>
      <c r="LXN509"/>
      <c r="LXO509"/>
      <c r="LXP509"/>
      <c r="LXQ509"/>
      <c r="LXR509"/>
      <c r="LXS509"/>
      <c r="LXT509"/>
      <c r="LXU509"/>
      <c r="LXV509"/>
      <c r="LXW509"/>
      <c r="LXX509"/>
      <c r="LXY509"/>
      <c r="LXZ509"/>
      <c r="LYA509"/>
      <c r="LYB509"/>
      <c r="LYC509"/>
      <c r="LYD509"/>
      <c r="LYE509"/>
      <c r="LYF509"/>
      <c r="LYG509"/>
      <c r="LYH509"/>
      <c r="LYI509"/>
      <c r="LYJ509"/>
      <c r="LYK509"/>
      <c r="LYL509"/>
      <c r="LYM509"/>
      <c r="LYN509"/>
      <c r="LYO509"/>
      <c r="LYP509"/>
      <c r="LYQ509"/>
      <c r="LYR509"/>
      <c r="LYS509"/>
      <c r="LYT509"/>
      <c r="LYU509"/>
      <c r="LYV509"/>
      <c r="LYW509"/>
      <c r="LYX509"/>
      <c r="LYY509"/>
      <c r="LYZ509"/>
      <c r="LZA509"/>
      <c r="LZB509"/>
      <c r="LZC509"/>
      <c r="LZD509"/>
      <c r="LZE509"/>
      <c r="LZF509"/>
      <c r="LZG509"/>
      <c r="LZH509"/>
      <c r="LZI509"/>
      <c r="LZJ509"/>
      <c r="LZK509"/>
      <c r="LZL509"/>
      <c r="LZM509"/>
      <c r="LZN509"/>
      <c r="LZO509"/>
      <c r="LZP509"/>
      <c r="LZQ509"/>
      <c r="LZR509"/>
      <c r="LZS509"/>
      <c r="LZT509"/>
      <c r="LZU509"/>
      <c r="LZV509"/>
      <c r="LZW509"/>
      <c r="LZX509"/>
      <c r="LZY509"/>
      <c r="LZZ509"/>
      <c r="MAA509"/>
      <c r="MAB509"/>
      <c r="MAC509"/>
      <c r="MAD509"/>
      <c r="MAE509"/>
      <c r="MAF509"/>
      <c r="MAG509"/>
      <c r="MAH509"/>
      <c r="MAI509"/>
      <c r="MAJ509"/>
      <c r="MAK509"/>
      <c r="MAL509"/>
      <c r="MAM509"/>
      <c r="MAN509"/>
      <c r="MAO509"/>
      <c r="MAP509"/>
      <c r="MAQ509"/>
      <c r="MAR509"/>
      <c r="MAS509"/>
      <c r="MAT509"/>
      <c r="MAU509"/>
      <c r="MAV509"/>
      <c r="MAW509"/>
      <c r="MAX509"/>
      <c r="MAY509"/>
      <c r="MAZ509"/>
      <c r="MBA509"/>
      <c r="MBB509"/>
      <c r="MBC509"/>
      <c r="MBD509"/>
      <c r="MBE509"/>
      <c r="MBF509"/>
      <c r="MBG509"/>
      <c r="MBH509"/>
      <c r="MBI509"/>
      <c r="MBJ509"/>
      <c r="MBK509"/>
      <c r="MBL509"/>
      <c r="MBM509"/>
      <c r="MBN509"/>
      <c r="MBO509"/>
      <c r="MBP509"/>
      <c r="MBQ509"/>
      <c r="MBR509"/>
      <c r="MBS509"/>
      <c r="MBT509"/>
      <c r="MBU509"/>
      <c r="MBV509"/>
      <c r="MBW509"/>
      <c r="MBX509"/>
      <c r="MBY509"/>
      <c r="MBZ509"/>
      <c r="MCA509"/>
      <c r="MCB509"/>
      <c r="MCC509"/>
      <c r="MCD509"/>
      <c r="MCE509"/>
      <c r="MCF509"/>
      <c r="MCG509"/>
      <c r="MCH509"/>
      <c r="MCI509"/>
      <c r="MCJ509"/>
      <c r="MCK509"/>
      <c r="MCL509"/>
      <c r="MCM509"/>
      <c r="MCN509"/>
      <c r="MCO509"/>
      <c r="MCP509"/>
      <c r="MCQ509"/>
      <c r="MCR509"/>
      <c r="MCS509"/>
      <c r="MCT509"/>
      <c r="MCU509"/>
      <c r="MCV509"/>
      <c r="MCW509"/>
      <c r="MCX509"/>
      <c r="MCY509"/>
      <c r="MCZ509"/>
      <c r="MDA509"/>
      <c r="MDB509"/>
      <c r="MDC509"/>
      <c r="MDD509"/>
      <c r="MDE509"/>
      <c r="MDF509"/>
      <c r="MDG509"/>
      <c r="MDH509"/>
      <c r="MDI509"/>
      <c r="MDJ509"/>
      <c r="MDK509"/>
      <c r="MDL509"/>
      <c r="MDM509"/>
      <c r="MDN509"/>
      <c r="MDO509"/>
      <c r="MDP509"/>
      <c r="MDQ509"/>
      <c r="MDR509"/>
      <c r="MDS509"/>
      <c r="MDT509"/>
      <c r="MDU509"/>
      <c r="MDV509"/>
      <c r="MDW509"/>
      <c r="MDX509"/>
      <c r="MDY509"/>
      <c r="MDZ509"/>
      <c r="MEA509"/>
      <c r="MEB509"/>
      <c r="MEC509"/>
      <c r="MED509"/>
      <c r="MEE509"/>
      <c r="MEF509"/>
      <c r="MEG509"/>
      <c r="MEH509"/>
      <c r="MEI509"/>
      <c r="MEJ509"/>
      <c r="MEK509"/>
      <c r="MEL509"/>
      <c r="MEM509"/>
      <c r="MEN509"/>
      <c r="MEO509"/>
      <c r="MEP509"/>
      <c r="MEQ509"/>
      <c r="MER509"/>
      <c r="MES509"/>
      <c r="MET509"/>
      <c r="MEU509"/>
      <c r="MEV509"/>
      <c r="MEW509"/>
      <c r="MEX509"/>
      <c r="MEY509"/>
      <c r="MEZ509"/>
      <c r="MFA509"/>
      <c r="MFB509"/>
      <c r="MFC509"/>
      <c r="MFD509"/>
      <c r="MFE509"/>
      <c r="MFF509"/>
      <c r="MFG509"/>
      <c r="MFH509"/>
      <c r="MFI509"/>
      <c r="MFJ509"/>
      <c r="MFK509"/>
      <c r="MFL509"/>
      <c r="MFM509"/>
      <c r="MFN509"/>
      <c r="MFO509"/>
      <c r="MFP509"/>
      <c r="MFQ509"/>
      <c r="MFR509"/>
      <c r="MFS509"/>
      <c r="MFT509"/>
      <c r="MFU509"/>
      <c r="MFV509"/>
      <c r="MFW509"/>
      <c r="MFX509"/>
      <c r="MFY509"/>
      <c r="MFZ509"/>
      <c r="MGA509"/>
      <c r="MGB509"/>
      <c r="MGC509"/>
      <c r="MGD509"/>
      <c r="MGE509"/>
      <c r="MGF509"/>
      <c r="MGG509"/>
      <c r="MGH509"/>
      <c r="MGI509"/>
      <c r="MGJ509"/>
      <c r="MGK509"/>
      <c r="MGL509"/>
      <c r="MGM509"/>
      <c r="MGN509"/>
      <c r="MGO509"/>
      <c r="MGP509"/>
      <c r="MGQ509"/>
      <c r="MGR509"/>
      <c r="MGS509"/>
      <c r="MGT509"/>
      <c r="MGU509"/>
      <c r="MGV509"/>
      <c r="MGW509"/>
      <c r="MGX509"/>
      <c r="MGY509"/>
      <c r="MGZ509"/>
      <c r="MHA509"/>
      <c r="MHB509"/>
      <c r="MHC509"/>
      <c r="MHD509"/>
      <c r="MHE509"/>
      <c r="MHF509"/>
      <c r="MHG509"/>
      <c r="MHH509"/>
      <c r="MHI509"/>
      <c r="MHJ509"/>
      <c r="MHK509"/>
      <c r="MHL509"/>
      <c r="MHM509"/>
      <c r="MHN509"/>
      <c r="MHO509"/>
      <c r="MHP509"/>
      <c r="MHQ509"/>
      <c r="MHR509"/>
      <c r="MHS509"/>
      <c r="MHT509"/>
      <c r="MHU509"/>
      <c r="MHV509"/>
      <c r="MHW509"/>
      <c r="MHX509"/>
      <c r="MHY509"/>
      <c r="MHZ509"/>
      <c r="MIA509"/>
      <c r="MIB509"/>
      <c r="MIC509"/>
      <c r="MID509"/>
      <c r="MIE509"/>
      <c r="MIF509"/>
      <c r="MIG509"/>
      <c r="MIH509"/>
      <c r="MII509"/>
      <c r="MIJ509"/>
      <c r="MIK509"/>
      <c r="MIL509"/>
      <c r="MIM509"/>
      <c r="MIN509"/>
      <c r="MIO509"/>
      <c r="MIP509"/>
      <c r="MIQ509"/>
      <c r="MIR509"/>
      <c r="MIS509"/>
      <c r="MIT509"/>
      <c r="MIU509"/>
      <c r="MIV509"/>
      <c r="MIW509"/>
      <c r="MIX509"/>
      <c r="MIY509"/>
      <c r="MIZ509"/>
      <c r="MJA509"/>
      <c r="MJB509"/>
      <c r="MJC509"/>
      <c r="MJD509"/>
      <c r="MJE509"/>
      <c r="MJF509"/>
      <c r="MJG509"/>
      <c r="MJH509"/>
      <c r="MJI509"/>
      <c r="MJJ509"/>
      <c r="MJK509"/>
      <c r="MJL509"/>
      <c r="MJM509"/>
      <c r="MJN509"/>
      <c r="MJO509"/>
      <c r="MJP509"/>
      <c r="MJQ509"/>
      <c r="MJR509"/>
      <c r="MJS509"/>
      <c r="MJT509"/>
      <c r="MJU509"/>
      <c r="MJV509"/>
      <c r="MJW509"/>
      <c r="MJX509"/>
      <c r="MJY509"/>
      <c r="MJZ509"/>
      <c r="MKA509"/>
      <c r="MKB509"/>
      <c r="MKC509"/>
      <c r="MKD509"/>
      <c r="MKE509"/>
      <c r="MKF509"/>
      <c r="MKG509"/>
      <c r="MKH509"/>
      <c r="MKI509"/>
      <c r="MKJ509"/>
      <c r="MKK509"/>
      <c r="MKL509"/>
      <c r="MKM509"/>
      <c r="MKN509"/>
      <c r="MKO509"/>
      <c r="MKP509"/>
      <c r="MKQ509"/>
      <c r="MKR509"/>
      <c r="MKS509"/>
      <c r="MKT509"/>
      <c r="MKU509"/>
      <c r="MKV509"/>
      <c r="MKW509"/>
      <c r="MKX509"/>
      <c r="MKY509"/>
      <c r="MKZ509"/>
      <c r="MLA509"/>
      <c r="MLB509"/>
      <c r="MLC509"/>
      <c r="MLD509"/>
      <c r="MLE509"/>
      <c r="MLF509"/>
      <c r="MLG509"/>
      <c r="MLH509"/>
      <c r="MLI509"/>
      <c r="MLJ509"/>
      <c r="MLK509"/>
      <c r="MLL509"/>
      <c r="MLM509"/>
      <c r="MLN509"/>
      <c r="MLO509"/>
      <c r="MLP509"/>
      <c r="MLQ509"/>
      <c r="MLR509"/>
      <c r="MLS509"/>
      <c r="MLT509"/>
      <c r="MLU509"/>
      <c r="MLV509"/>
      <c r="MLW509"/>
      <c r="MLX509"/>
      <c r="MLY509"/>
      <c r="MLZ509"/>
      <c r="MMA509"/>
      <c r="MMB509"/>
      <c r="MMC509"/>
      <c r="MMD509"/>
      <c r="MME509"/>
      <c r="MMF509"/>
      <c r="MMG509"/>
      <c r="MMH509"/>
      <c r="MMI509"/>
      <c r="MMJ509"/>
      <c r="MMK509"/>
      <c r="MML509"/>
      <c r="MMM509"/>
      <c r="MMN509"/>
      <c r="MMO509"/>
      <c r="MMP509"/>
      <c r="MMQ509"/>
      <c r="MMR509"/>
      <c r="MMS509"/>
      <c r="MMT509"/>
      <c r="MMU509"/>
      <c r="MMV509"/>
      <c r="MMW509"/>
      <c r="MMX509"/>
      <c r="MMY509"/>
      <c r="MMZ509"/>
      <c r="MNA509"/>
      <c r="MNB509"/>
      <c r="MNC509"/>
      <c r="MND509"/>
      <c r="MNE509"/>
      <c r="MNF509"/>
      <c r="MNG509"/>
      <c r="MNH509"/>
      <c r="MNI509"/>
      <c r="MNJ509"/>
      <c r="MNK509"/>
      <c r="MNL509"/>
      <c r="MNM509"/>
      <c r="MNN509"/>
      <c r="MNO509"/>
      <c r="MNP509"/>
      <c r="MNQ509"/>
      <c r="MNR509"/>
      <c r="MNS509"/>
      <c r="MNT509"/>
      <c r="MNU509"/>
      <c r="MNV509"/>
      <c r="MNW509"/>
      <c r="MNX509"/>
      <c r="MNY509"/>
      <c r="MNZ509"/>
      <c r="MOA509"/>
      <c r="MOB509"/>
      <c r="MOC509"/>
      <c r="MOD509"/>
      <c r="MOE509"/>
      <c r="MOF509"/>
      <c r="MOG509"/>
      <c r="MOH509"/>
      <c r="MOI509"/>
      <c r="MOJ509"/>
      <c r="MOK509"/>
      <c r="MOL509"/>
      <c r="MOM509"/>
      <c r="MON509"/>
      <c r="MOO509"/>
      <c r="MOP509"/>
      <c r="MOQ509"/>
      <c r="MOR509"/>
      <c r="MOS509"/>
      <c r="MOT509"/>
      <c r="MOU509"/>
      <c r="MOV509"/>
      <c r="MOW509"/>
      <c r="MOX509"/>
      <c r="MOY509"/>
      <c r="MOZ509"/>
      <c r="MPA509"/>
      <c r="MPB509"/>
      <c r="MPC509"/>
      <c r="MPD509"/>
      <c r="MPE509"/>
      <c r="MPF509"/>
      <c r="MPG509"/>
      <c r="MPH509"/>
      <c r="MPI509"/>
      <c r="MPJ509"/>
      <c r="MPK509"/>
      <c r="MPL509"/>
      <c r="MPM509"/>
      <c r="MPN509"/>
      <c r="MPO509"/>
      <c r="MPP509"/>
      <c r="MPQ509"/>
      <c r="MPR509"/>
      <c r="MPS509"/>
      <c r="MPT509"/>
      <c r="MPU509"/>
      <c r="MPV509"/>
      <c r="MPW509"/>
      <c r="MPX509"/>
      <c r="MPY509"/>
      <c r="MPZ509"/>
      <c r="MQA509"/>
      <c r="MQB509"/>
      <c r="MQC509"/>
      <c r="MQD509"/>
      <c r="MQE509"/>
      <c r="MQF509"/>
      <c r="MQG509"/>
      <c r="MQH509"/>
      <c r="MQI509"/>
      <c r="MQJ509"/>
      <c r="MQK509"/>
      <c r="MQL509"/>
      <c r="MQM509"/>
      <c r="MQN509"/>
      <c r="MQO509"/>
      <c r="MQP509"/>
      <c r="MQQ509"/>
      <c r="MQR509"/>
      <c r="MQS509"/>
      <c r="MQT509"/>
      <c r="MQU509"/>
      <c r="MQV509"/>
      <c r="MQW509"/>
      <c r="MQX509"/>
      <c r="MQY509"/>
      <c r="MQZ509"/>
      <c r="MRA509"/>
      <c r="MRB509"/>
      <c r="MRC509"/>
      <c r="MRD509"/>
      <c r="MRE509"/>
      <c r="MRF509"/>
      <c r="MRG509"/>
      <c r="MRH509"/>
      <c r="MRI509"/>
      <c r="MRJ509"/>
      <c r="MRK509"/>
      <c r="MRL509"/>
      <c r="MRM509"/>
      <c r="MRN509"/>
      <c r="MRO509"/>
      <c r="MRP509"/>
      <c r="MRQ509"/>
      <c r="MRR509"/>
      <c r="MRS509"/>
      <c r="MRT509"/>
      <c r="MRU509"/>
      <c r="MRV509"/>
      <c r="MRW509"/>
      <c r="MRX509"/>
      <c r="MRY509"/>
      <c r="MRZ509"/>
      <c r="MSA509"/>
      <c r="MSB509"/>
      <c r="MSC509"/>
      <c r="MSD509"/>
      <c r="MSE509"/>
      <c r="MSF509"/>
      <c r="MSG509"/>
      <c r="MSH509"/>
      <c r="MSI509"/>
      <c r="MSJ509"/>
      <c r="MSK509"/>
      <c r="MSL509"/>
      <c r="MSM509"/>
      <c r="MSN509"/>
      <c r="MSO509"/>
      <c r="MSP509"/>
      <c r="MSQ509"/>
      <c r="MSR509"/>
      <c r="MSS509"/>
      <c r="MST509"/>
      <c r="MSU509"/>
      <c r="MSV509"/>
      <c r="MSW509"/>
      <c r="MSX509"/>
      <c r="MSY509"/>
      <c r="MSZ509"/>
      <c r="MTA509"/>
      <c r="MTB509"/>
      <c r="MTC509"/>
      <c r="MTD509"/>
      <c r="MTE509"/>
      <c r="MTF509"/>
      <c r="MTG509"/>
      <c r="MTH509"/>
      <c r="MTI509"/>
      <c r="MTJ509"/>
      <c r="MTK509"/>
      <c r="MTL509"/>
      <c r="MTM509"/>
      <c r="MTN509"/>
      <c r="MTO509"/>
      <c r="MTP509"/>
      <c r="MTQ509"/>
      <c r="MTR509"/>
      <c r="MTS509"/>
      <c r="MTT509"/>
      <c r="MTU509"/>
      <c r="MTV509"/>
      <c r="MTW509"/>
      <c r="MTX509"/>
      <c r="MTY509"/>
      <c r="MTZ509"/>
      <c r="MUA509"/>
      <c r="MUB509"/>
      <c r="MUC509"/>
      <c r="MUD509"/>
      <c r="MUE509"/>
      <c r="MUF509"/>
      <c r="MUG509"/>
      <c r="MUH509"/>
      <c r="MUI509"/>
      <c r="MUJ509"/>
      <c r="MUK509"/>
      <c r="MUL509"/>
      <c r="MUM509"/>
      <c r="MUN509"/>
      <c r="MUO509"/>
      <c r="MUP509"/>
      <c r="MUQ509"/>
      <c r="MUR509"/>
      <c r="MUS509"/>
      <c r="MUT509"/>
      <c r="MUU509"/>
      <c r="MUV509"/>
      <c r="MUW509"/>
      <c r="MUX509"/>
      <c r="MUY509"/>
      <c r="MUZ509"/>
      <c r="MVA509"/>
      <c r="MVB509"/>
      <c r="MVC509"/>
      <c r="MVD509"/>
      <c r="MVE509"/>
      <c r="MVF509"/>
      <c r="MVG509"/>
      <c r="MVH509"/>
      <c r="MVI509"/>
      <c r="MVJ509"/>
      <c r="MVK509"/>
      <c r="MVL509"/>
      <c r="MVM509"/>
      <c r="MVN509"/>
      <c r="MVO509"/>
      <c r="MVP509"/>
      <c r="MVQ509"/>
      <c r="MVR509"/>
      <c r="MVS509"/>
      <c r="MVT509"/>
      <c r="MVU509"/>
      <c r="MVV509"/>
      <c r="MVW509"/>
      <c r="MVX509"/>
      <c r="MVY509"/>
      <c r="MVZ509"/>
      <c r="MWA509"/>
      <c r="MWB509"/>
      <c r="MWC509"/>
      <c r="MWD509"/>
      <c r="MWE509"/>
      <c r="MWF509"/>
      <c r="MWG509"/>
      <c r="MWH509"/>
      <c r="MWI509"/>
      <c r="MWJ509"/>
      <c r="MWK509"/>
      <c r="MWL509"/>
      <c r="MWM509"/>
      <c r="MWN509"/>
      <c r="MWO509"/>
      <c r="MWP509"/>
      <c r="MWQ509"/>
      <c r="MWR509"/>
      <c r="MWS509"/>
      <c r="MWT509"/>
      <c r="MWU509"/>
      <c r="MWV509"/>
      <c r="MWW509"/>
      <c r="MWX509"/>
      <c r="MWY509"/>
      <c r="MWZ509"/>
      <c r="MXA509"/>
      <c r="MXB509"/>
      <c r="MXC509"/>
      <c r="MXD509"/>
      <c r="MXE509"/>
      <c r="MXF509"/>
      <c r="MXG509"/>
      <c r="MXH509"/>
      <c r="MXI509"/>
      <c r="MXJ509"/>
      <c r="MXK509"/>
      <c r="MXL509"/>
      <c r="MXM509"/>
      <c r="MXN509"/>
      <c r="MXO509"/>
      <c r="MXP509"/>
      <c r="MXQ509"/>
      <c r="MXR509"/>
      <c r="MXS509"/>
      <c r="MXT509"/>
      <c r="MXU509"/>
      <c r="MXV509"/>
      <c r="MXW509"/>
      <c r="MXX509"/>
      <c r="MXY509"/>
      <c r="MXZ509"/>
      <c r="MYA509"/>
      <c r="MYB509"/>
      <c r="MYC509"/>
      <c r="MYD509"/>
      <c r="MYE509"/>
      <c r="MYF509"/>
      <c r="MYG509"/>
      <c r="MYH509"/>
      <c r="MYI509"/>
      <c r="MYJ509"/>
      <c r="MYK509"/>
      <c r="MYL509"/>
      <c r="MYM509"/>
      <c r="MYN509"/>
      <c r="MYO509"/>
      <c r="MYP509"/>
      <c r="MYQ509"/>
      <c r="MYR509"/>
      <c r="MYS509"/>
      <c r="MYT509"/>
      <c r="MYU509"/>
      <c r="MYV509"/>
      <c r="MYW509"/>
      <c r="MYX509"/>
      <c r="MYY509"/>
      <c r="MYZ509"/>
      <c r="MZA509"/>
      <c r="MZB509"/>
      <c r="MZC509"/>
      <c r="MZD509"/>
      <c r="MZE509"/>
      <c r="MZF509"/>
      <c r="MZG509"/>
      <c r="MZH509"/>
      <c r="MZI509"/>
      <c r="MZJ509"/>
      <c r="MZK509"/>
      <c r="MZL509"/>
      <c r="MZM509"/>
      <c r="MZN509"/>
      <c r="MZO509"/>
      <c r="MZP509"/>
      <c r="MZQ509"/>
      <c r="MZR509"/>
      <c r="MZS509"/>
      <c r="MZT509"/>
      <c r="MZU509"/>
      <c r="MZV509"/>
      <c r="MZW509"/>
      <c r="MZX509"/>
      <c r="MZY509"/>
      <c r="MZZ509"/>
      <c r="NAA509"/>
      <c r="NAB509"/>
      <c r="NAC509"/>
      <c r="NAD509"/>
      <c r="NAE509"/>
      <c r="NAF509"/>
      <c r="NAG509"/>
      <c r="NAH509"/>
      <c r="NAI509"/>
      <c r="NAJ509"/>
      <c r="NAK509"/>
      <c r="NAL509"/>
      <c r="NAM509"/>
      <c r="NAN509"/>
      <c r="NAO509"/>
      <c r="NAP509"/>
      <c r="NAQ509"/>
      <c r="NAR509"/>
      <c r="NAS509"/>
      <c r="NAT509"/>
      <c r="NAU509"/>
      <c r="NAV509"/>
      <c r="NAW509"/>
      <c r="NAX509"/>
      <c r="NAY509"/>
      <c r="NAZ509"/>
      <c r="NBA509"/>
      <c r="NBB509"/>
      <c r="NBC509"/>
      <c r="NBD509"/>
      <c r="NBE509"/>
      <c r="NBF509"/>
      <c r="NBG509"/>
      <c r="NBH509"/>
      <c r="NBI509"/>
      <c r="NBJ509"/>
      <c r="NBK509"/>
      <c r="NBL509"/>
      <c r="NBM509"/>
      <c r="NBN509"/>
      <c r="NBO509"/>
      <c r="NBP509"/>
      <c r="NBQ509"/>
      <c r="NBR509"/>
      <c r="NBS509"/>
      <c r="NBT509"/>
      <c r="NBU509"/>
      <c r="NBV509"/>
      <c r="NBW509"/>
      <c r="NBX509"/>
      <c r="NBY509"/>
      <c r="NBZ509"/>
      <c r="NCA509"/>
      <c r="NCB509"/>
      <c r="NCC509"/>
      <c r="NCD509"/>
      <c r="NCE509"/>
      <c r="NCF509"/>
      <c r="NCG509"/>
      <c r="NCH509"/>
      <c r="NCI509"/>
      <c r="NCJ509"/>
      <c r="NCK509"/>
      <c r="NCL509"/>
      <c r="NCM509"/>
      <c r="NCN509"/>
      <c r="NCO509"/>
      <c r="NCP509"/>
      <c r="NCQ509"/>
      <c r="NCR509"/>
      <c r="NCS509"/>
      <c r="NCT509"/>
      <c r="NCU509"/>
      <c r="NCV509"/>
      <c r="NCW509"/>
      <c r="NCX509"/>
      <c r="NCY509"/>
      <c r="NCZ509"/>
      <c r="NDA509"/>
      <c r="NDB509"/>
      <c r="NDC509"/>
      <c r="NDD509"/>
      <c r="NDE509"/>
      <c r="NDF509"/>
      <c r="NDG509"/>
      <c r="NDH509"/>
      <c r="NDI509"/>
      <c r="NDJ509"/>
      <c r="NDK509"/>
      <c r="NDL509"/>
      <c r="NDM509"/>
      <c r="NDN509"/>
      <c r="NDO509"/>
      <c r="NDP509"/>
      <c r="NDQ509"/>
      <c r="NDR509"/>
      <c r="NDS509"/>
      <c r="NDT509"/>
      <c r="NDU509"/>
      <c r="NDV509"/>
      <c r="NDW509"/>
      <c r="NDX509"/>
      <c r="NDY509"/>
      <c r="NDZ509"/>
      <c r="NEA509"/>
      <c r="NEB509"/>
      <c r="NEC509"/>
      <c r="NED509"/>
      <c r="NEE509"/>
      <c r="NEF509"/>
      <c r="NEG509"/>
      <c r="NEH509"/>
      <c r="NEI509"/>
      <c r="NEJ509"/>
      <c r="NEK509"/>
      <c r="NEL509"/>
      <c r="NEM509"/>
      <c r="NEN509"/>
      <c r="NEO509"/>
      <c r="NEP509"/>
      <c r="NEQ509"/>
      <c r="NER509"/>
      <c r="NES509"/>
      <c r="NET509"/>
      <c r="NEU509"/>
      <c r="NEV509"/>
      <c r="NEW509"/>
      <c r="NEX509"/>
      <c r="NEY509"/>
      <c r="NEZ509"/>
      <c r="NFA509"/>
      <c r="NFB509"/>
      <c r="NFC509"/>
      <c r="NFD509"/>
      <c r="NFE509"/>
      <c r="NFF509"/>
      <c r="NFG509"/>
      <c r="NFH509"/>
      <c r="NFI509"/>
      <c r="NFJ509"/>
      <c r="NFK509"/>
      <c r="NFL509"/>
      <c r="NFM509"/>
      <c r="NFN509"/>
      <c r="NFO509"/>
      <c r="NFP509"/>
      <c r="NFQ509"/>
      <c r="NFR509"/>
      <c r="NFS509"/>
      <c r="NFT509"/>
      <c r="NFU509"/>
      <c r="NFV509"/>
      <c r="NFW509"/>
      <c r="NFX509"/>
      <c r="NFY509"/>
      <c r="NFZ509"/>
      <c r="NGA509"/>
      <c r="NGB509"/>
      <c r="NGC509"/>
      <c r="NGD509"/>
      <c r="NGE509"/>
      <c r="NGF509"/>
      <c r="NGG509"/>
      <c r="NGH509"/>
      <c r="NGI509"/>
      <c r="NGJ509"/>
      <c r="NGK509"/>
      <c r="NGL509"/>
      <c r="NGM509"/>
      <c r="NGN509"/>
      <c r="NGO509"/>
      <c r="NGP509"/>
      <c r="NGQ509"/>
      <c r="NGR509"/>
      <c r="NGS509"/>
      <c r="NGT509"/>
      <c r="NGU509"/>
      <c r="NGV509"/>
      <c r="NGW509"/>
      <c r="NGX509"/>
      <c r="NGY509"/>
      <c r="NGZ509"/>
      <c r="NHA509"/>
      <c r="NHB509"/>
      <c r="NHC509"/>
      <c r="NHD509"/>
      <c r="NHE509"/>
      <c r="NHF509"/>
      <c r="NHG509"/>
      <c r="NHH509"/>
      <c r="NHI509"/>
      <c r="NHJ509"/>
      <c r="NHK509"/>
      <c r="NHL509"/>
      <c r="NHM509"/>
      <c r="NHN509"/>
      <c r="NHO509"/>
      <c r="NHP509"/>
      <c r="NHQ509"/>
      <c r="NHR509"/>
      <c r="NHS509"/>
      <c r="NHT509"/>
      <c r="NHU509"/>
      <c r="NHV509"/>
      <c r="NHW509"/>
      <c r="NHX509"/>
      <c r="NHY509"/>
      <c r="NHZ509"/>
      <c r="NIA509"/>
      <c r="NIB509"/>
      <c r="NIC509"/>
      <c r="NID509"/>
      <c r="NIE509"/>
      <c r="NIF509"/>
      <c r="NIG509"/>
      <c r="NIH509"/>
      <c r="NII509"/>
      <c r="NIJ509"/>
      <c r="NIK509"/>
      <c r="NIL509"/>
      <c r="NIM509"/>
      <c r="NIN509"/>
      <c r="NIO509"/>
      <c r="NIP509"/>
      <c r="NIQ509"/>
      <c r="NIR509"/>
      <c r="NIS509"/>
      <c r="NIT509"/>
      <c r="NIU509"/>
      <c r="NIV509"/>
      <c r="NIW509"/>
      <c r="NIX509"/>
      <c r="NIY509"/>
      <c r="NIZ509"/>
      <c r="NJA509"/>
      <c r="NJB509"/>
      <c r="NJC509"/>
      <c r="NJD509"/>
      <c r="NJE509"/>
      <c r="NJF509"/>
      <c r="NJG509"/>
      <c r="NJH509"/>
      <c r="NJI509"/>
      <c r="NJJ509"/>
      <c r="NJK509"/>
      <c r="NJL509"/>
      <c r="NJM509"/>
      <c r="NJN509"/>
      <c r="NJO509"/>
      <c r="NJP509"/>
      <c r="NJQ509"/>
      <c r="NJR509"/>
      <c r="NJS509"/>
      <c r="NJT509"/>
      <c r="NJU509"/>
      <c r="NJV509"/>
      <c r="NJW509"/>
      <c r="NJX509"/>
      <c r="NJY509"/>
      <c r="NJZ509"/>
      <c r="NKA509"/>
      <c r="NKB509"/>
      <c r="NKC509"/>
      <c r="NKD509"/>
      <c r="NKE509"/>
      <c r="NKF509"/>
      <c r="NKG509"/>
      <c r="NKH509"/>
      <c r="NKI509"/>
      <c r="NKJ509"/>
      <c r="NKK509"/>
      <c r="NKL509"/>
      <c r="NKM509"/>
      <c r="NKN509"/>
      <c r="NKO509"/>
      <c r="NKP509"/>
      <c r="NKQ509"/>
      <c r="NKR509"/>
      <c r="NKS509"/>
      <c r="NKT509"/>
      <c r="NKU509"/>
      <c r="NKV509"/>
      <c r="NKW509"/>
      <c r="NKX509"/>
      <c r="NKY509"/>
      <c r="NKZ509"/>
      <c r="NLA509"/>
      <c r="NLB509"/>
      <c r="NLC509"/>
      <c r="NLD509"/>
      <c r="NLE509"/>
      <c r="NLF509"/>
      <c r="NLG509"/>
      <c r="NLH509"/>
      <c r="NLI509"/>
      <c r="NLJ509"/>
      <c r="NLK509"/>
      <c r="NLL509"/>
      <c r="NLM509"/>
      <c r="NLN509"/>
      <c r="NLO509"/>
      <c r="NLP509"/>
      <c r="NLQ509"/>
      <c r="NLR509"/>
      <c r="NLS509"/>
      <c r="NLT509"/>
      <c r="NLU509"/>
      <c r="NLV509"/>
      <c r="NLW509"/>
      <c r="NLX509"/>
      <c r="NLY509"/>
      <c r="NLZ509"/>
      <c r="NMA509"/>
      <c r="NMB509"/>
      <c r="NMC509"/>
      <c r="NMD509"/>
      <c r="NME509"/>
      <c r="NMF509"/>
      <c r="NMG509"/>
      <c r="NMH509"/>
      <c r="NMI509"/>
      <c r="NMJ509"/>
      <c r="NMK509"/>
      <c r="NML509"/>
      <c r="NMM509"/>
      <c r="NMN509"/>
      <c r="NMO509"/>
      <c r="NMP509"/>
      <c r="NMQ509"/>
      <c r="NMR509"/>
      <c r="NMS509"/>
      <c r="NMT509"/>
      <c r="NMU509"/>
      <c r="NMV509"/>
      <c r="NMW509"/>
      <c r="NMX509"/>
      <c r="NMY509"/>
      <c r="NMZ509"/>
      <c r="NNA509"/>
      <c r="NNB509"/>
      <c r="NNC509"/>
      <c r="NND509"/>
      <c r="NNE509"/>
      <c r="NNF509"/>
      <c r="NNG509"/>
      <c r="NNH509"/>
      <c r="NNI509"/>
      <c r="NNJ509"/>
      <c r="NNK509"/>
      <c r="NNL509"/>
      <c r="NNM509"/>
      <c r="NNN509"/>
      <c r="NNO509"/>
      <c r="NNP509"/>
      <c r="NNQ509"/>
      <c r="NNR509"/>
      <c r="NNS509"/>
      <c r="NNT509"/>
      <c r="NNU509"/>
      <c r="NNV509"/>
      <c r="NNW509"/>
      <c r="NNX509"/>
      <c r="NNY509"/>
      <c r="NNZ509"/>
      <c r="NOA509"/>
      <c r="NOB509"/>
      <c r="NOC509"/>
      <c r="NOD509"/>
      <c r="NOE509"/>
      <c r="NOF509"/>
      <c r="NOG509"/>
      <c r="NOH509"/>
      <c r="NOI509"/>
      <c r="NOJ509"/>
      <c r="NOK509"/>
      <c r="NOL509"/>
      <c r="NOM509"/>
      <c r="NON509"/>
      <c r="NOO509"/>
      <c r="NOP509"/>
      <c r="NOQ509"/>
      <c r="NOR509"/>
      <c r="NOS509"/>
      <c r="NOT509"/>
      <c r="NOU509"/>
      <c r="NOV509"/>
      <c r="NOW509"/>
      <c r="NOX509"/>
      <c r="NOY509"/>
      <c r="NOZ509"/>
      <c r="NPA509"/>
      <c r="NPB509"/>
      <c r="NPC509"/>
      <c r="NPD509"/>
      <c r="NPE509"/>
      <c r="NPF509"/>
      <c r="NPG509"/>
      <c r="NPH509"/>
      <c r="NPI509"/>
      <c r="NPJ509"/>
      <c r="NPK509"/>
      <c r="NPL509"/>
      <c r="NPM509"/>
      <c r="NPN509"/>
      <c r="NPO509"/>
      <c r="NPP509"/>
      <c r="NPQ509"/>
      <c r="NPR509"/>
      <c r="NPS509"/>
      <c r="NPT509"/>
      <c r="NPU509"/>
      <c r="NPV509"/>
      <c r="NPW509"/>
      <c r="NPX509"/>
      <c r="NPY509"/>
      <c r="NPZ509"/>
      <c r="NQA509"/>
      <c r="NQB509"/>
      <c r="NQC509"/>
      <c r="NQD509"/>
      <c r="NQE509"/>
      <c r="NQF509"/>
      <c r="NQG509"/>
      <c r="NQH509"/>
      <c r="NQI509"/>
      <c r="NQJ509"/>
      <c r="NQK509"/>
      <c r="NQL509"/>
      <c r="NQM509"/>
      <c r="NQN509"/>
      <c r="NQO509"/>
      <c r="NQP509"/>
      <c r="NQQ509"/>
      <c r="NQR509"/>
      <c r="NQS509"/>
      <c r="NQT509"/>
      <c r="NQU509"/>
      <c r="NQV509"/>
      <c r="NQW509"/>
      <c r="NQX509"/>
      <c r="NQY509"/>
      <c r="NQZ509"/>
      <c r="NRA509"/>
      <c r="NRB509"/>
      <c r="NRC509"/>
      <c r="NRD509"/>
      <c r="NRE509"/>
      <c r="NRF509"/>
      <c r="NRG509"/>
      <c r="NRH509"/>
      <c r="NRI509"/>
      <c r="NRJ509"/>
      <c r="NRK509"/>
      <c r="NRL509"/>
      <c r="NRM509"/>
      <c r="NRN509"/>
      <c r="NRO509"/>
      <c r="NRP509"/>
      <c r="NRQ509"/>
      <c r="NRR509"/>
      <c r="NRS509"/>
      <c r="NRT509"/>
      <c r="NRU509"/>
      <c r="NRV509"/>
      <c r="NRW509"/>
      <c r="NRX509"/>
      <c r="NRY509"/>
      <c r="NRZ509"/>
      <c r="NSA509"/>
      <c r="NSB509"/>
      <c r="NSC509"/>
      <c r="NSD509"/>
      <c r="NSE509"/>
      <c r="NSF509"/>
      <c r="NSG509"/>
      <c r="NSH509"/>
      <c r="NSI509"/>
      <c r="NSJ509"/>
      <c r="NSK509"/>
      <c r="NSL509"/>
      <c r="NSM509"/>
      <c r="NSN509"/>
      <c r="NSO509"/>
      <c r="NSP509"/>
      <c r="NSQ509"/>
      <c r="NSR509"/>
      <c r="NSS509"/>
      <c r="NST509"/>
      <c r="NSU509"/>
      <c r="NSV509"/>
      <c r="NSW509"/>
      <c r="NSX509"/>
      <c r="NSY509"/>
      <c r="NSZ509"/>
      <c r="NTA509"/>
      <c r="NTB509"/>
      <c r="NTC509"/>
      <c r="NTD509"/>
      <c r="NTE509"/>
      <c r="NTF509"/>
      <c r="NTG509"/>
      <c r="NTH509"/>
      <c r="NTI509"/>
      <c r="NTJ509"/>
      <c r="NTK509"/>
      <c r="NTL509"/>
      <c r="NTM509"/>
      <c r="NTN509"/>
      <c r="NTO509"/>
      <c r="NTP509"/>
      <c r="NTQ509"/>
      <c r="NTR509"/>
      <c r="NTS509"/>
      <c r="NTT509"/>
      <c r="NTU509"/>
      <c r="NTV509"/>
      <c r="NTW509"/>
      <c r="NTX509"/>
      <c r="NTY509"/>
      <c r="NTZ509"/>
      <c r="NUA509"/>
      <c r="NUB509"/>
      <c r="NUC509"/>
      <c r="NUD509"/>
      <c r="NUE509"/>
      <c r="NUF509"/>
      <c r="NUG509"/>
      <c r="NUH509"/>
      <c r="NUI509"/>
      <c r="NUJ509"/>
      <c r="NUK509"/>
      <c r="NUL509"/>
      <c r="NUM509"/>
      <c r="NUN509"/>
      <c r="NUO509"/>
      <c r="NUP509"/>
      <c r="NUQ509"/>
      <c r="NUR509"/>
      <c r="NUS509"/>
      <c r="NUT509"/>
      <c r="NUU509"/>
      <c r="NUV509"/>
      <c r="NUW509"/>
      <c r="NUX509"/>
      <c r="NUY509"/>
      <c r="NUZ509"/>
      <c r="NVA509"/>
      <c r="NVB509"/>
      <c r="NVC509"/>
      <c r="NVD509"/>
      <c r="NVE509"/>
      <c r="NVF509"/>
      <c r="NVG509"/>
      <c r="NVH509"/>
      <c r="NVI509"/>
      <c r="NVJ509"/>
      <c r="NVK509"/>
      <c r="NVL509"/>
      <c r="NVM509"/>
      <c r="NVN509"/>
      <c r="NVO509"/>
      <c r="NVP509"/>
      <c r="NVQ509"/>
      <c r="NVR509"/>
      <c r="NVS509"/>
      <c r="NVT509"/>
      <c r="NVU509"/>
      <c r="NVV509"/>
      <c r="NVW509"/>
      <c r="NVX509"/>
      <c r="NVY509"/>
      <c r="NVZ509"/>
      <c r="NWA509"/>
      <c r="NWB509"/>
      <c r="NWC509"/>
      <c r="NWD509"/>
      <c r="NWE509"/>
      <c r="NWF509"/>
      <c r="NWG509"/>
      <c r="NWH509"/>
      <c r="NWI509"/>
      <c r="NWJ509"/>
      <c r="NWK509"/>
      <c r="NWL509"/>
      <c r="NWM509"/>
      <c r="NWN509"/>
      <c r="NWO509"/>
      <c r="NWP509"/>
      <c r="NWQ509"/>
      <c r="NWR509"/>
      <c r="NWS509"/>
      <c r="NWT509"/>
      <c r="NWU509"/>
      <c r="NWV509"/>
      <c r="NWW509"/>
      <c r="NWX509"/>
      <c r="NWY509"/>
      <c r="NWZ509"/>
      <c r="NXA509"/>
      <c r="NXB509"/>
      <c r="NXC509"/>
      <c r="NXD509"/>
      <c r="NXE509"/>
      <c r="NXF509"/>
      <c r="NXG509"/>
      <c r="NXH509"/>
      <c r="NXI509"/>
      <c r="NXJ509"/>
      <c r="NXK509"/>
      <c r="NXL509"/>
      <c r="NXM509"/>
      <c r="NXN509"/>
      <c r="NXO509"/>
      <c r="NXP509"/>
      <c r="NXQ509"/>
      <c r="NXR509"/>
      <c r="NXS509"/>
      <c r="NXT509"/>
      <c r="NXU509"/>
      <c r="NXV509"/>
      <c r="NXW509"/>
      <c r="NXX509"/>
      <c r="NXY509"/>
      <c r="NXZ509"/>
      <c r="NYA509"/>
      <c r="NYB509"/>
      <c r="NYC509"/>
      <c r="NYD509"/>
      <c r="NYE509"/>
      <c r="NYF509"/>
      <c r="NYG509"/>
      <c r="NYH509"/>
      <c r="NYI509"/>
      <c r="NYJ509"/>
      <c r="NYK509"/>
      <c r="NYL509"/>
      <c r="NYM509"/>
      <c r="NYN509"/>
      <c r="NYO509"/>
      <c r="NYP509"/>
      <c r="NYQ509"/>
      <c r="NYR509"/>
      <c r="NYS509"/>
      <c r="NYT509"/>
      <c r="NYU509"/>
      <c r="NYV509"/>
      <c r="NYW509"/>
      <c r="NYX509"/>
      <c r="NYY509"/>
      <c r="NYZ509"/>
      <c r="NZA509"/>
      <c r="NZB509"/>
      <c r="NZC509"/>
      <c r="NZD509"/>
      <c r="NZE509"/>
      <c r="NZF509"/>
      <c r="NZG509"/>
      <c r="NZH509"/>
      <c r="NZI509"/>
      <c r="NZJ509"/>
      <c r="NZK509"/>
      <c r="NZL509"/>
      <c r="NZM509"/>
      <c r="NZN509"/>
      <c r="NZO509"/>
      <c r="NZP509"/>
      <c r="NZQ509"/>
      <c r="NZR509"/>
      <c r="NZS509"/>
      <c r="NZT509"/>
      <c r="NZU509"/>
      <c r="NZV509"/>
      <c r="NZW509"/>
      <c r="NZX509"/>
      <c r="NZY509"/>
      <c r="NZZ509"/>
      <c r="OAA509"/>
      <c r="OAB509"/>
      <c r="OAC509"/>
      <c r="OAD509"/>
      <c r="OAE509"/>
      <c r="OAF509"/>
      <c r="OAG509"/>
      <c r="OAH509"/>
      <c r="OAI509"/>
      <c r="OAJ509"/>
      <c r="OAK509"/>
      <c r="OAL509"/>
      <c r="OAM509"/>
      <c r="OAN509"/>
      <c r="OAO509"/>
      <c r="OAP509"/>
      <c r="OAQ509"/>
      <c r="OAR509"/>
      <c r="OAS509"/>
      <c r="OAT509"/>
      <c r="OAU509"/>
      <c r="OAV509"/>
      <c r="OAW509"/>
      <c r="OAX509"/>
      <c r="OAY509"/>
      <c r="OAZ509"/>
      <c r="OBA509"/>
      <c r="OBB509"/>
      <c r="OBC509"/>
      <c r="OBD509"/>
      <c r="OBE509"/>
      <c r="OBF509"/>
      <c r="OBG509"/>
      <c r="OBH509"/>
      <c r="OBI509"/>
      <c r="OBJ509"/>
      <c r="OBK509"/>
      <c r="OBL509"/>
      <c r="OBM509"/>
      <c r="OBN509"/>
      <c r="OBO509"/>
      <c r="OBP509"/>
      <c r="OBQ509"/>
      <c r="OBR509"/>
      <c r="OBS509"/>
      <c r="OBT509"/>
      <c r="OBU509"/>
      <c r="OBV509"/>
      <c r="OBW509"/>
      <c r="OBX509"/>
      <c r="OBY509"/>
      <c r="OBZ509"/>
      <c r="OCA509"/>
      <c r="OCB509"/>
      <c r="OCC509"/>
      <c r="OCD509"/>
      <c r="OCE509"/>
      <c r="OCF509"/>
      <c r="OCG509"/>
      <c r="OCH509"/>
      <c r="OCI509"/>
      <c r="OCJ509"/>
      <c r="OCK509"/>
      <c r="OCL509"/>
      <c r="OCM509"/>
      <c r="OCN509"/>
      <c r="OCO509"/>
      <c r="OCP509"/>
      <c r="OCQ509"/>
      <c r="OCR509"/>
      <c r="OCS509"/>
      <c r="OCT509"/>
      <c r="OCU509"/>
      <c r="OCV509"/>
      <c r="OCW509"/>
      <c r="OCX509"/>
      <c r="OCY509"/>
      <c r="OCZ509"/>
      <c r="ODA509"/>
      <c r="ODB509"/>
      <c r="ODC509"/>
      <c r="ODD509"/>
      <c r="ODE509"/>
      <c r="ODF509"/>
      <c r="ODG509"/>
      <c r="ODH509"/>
      <c r="ODI509"/>
      <c r="ODJ509"/>
      <c r="ODK509"/>
      <c r="ODL509"/>
      <c r="ODM509"/>
      <c r="ODN509"/>
      <c r="ODO509"/>
      <c r="ODP509"/>
      <c r="ODQ509"/>
      <c r="ODR509"/>
      <c r="ODS509"/>
      <c r="ODT509"/>
      <c r="ODU509"/>
      <c r="ODV509"/>
      <c r="ODW509"/>
      <c r="ODX509"/>
      <c r="ODY509"/>
      <c r="ODZ509"/>
      <c r="OEA509"/>
      <c r="OEB509"/>
      <c r="OEC509"/>
      <c r="OED509"/>
      <c r="OEE509"/>
      <c r="OEF509"/>
      <c r="OEG509"/>
      <c r="OEH509"/>
      <c r="OEI509"/>
      <c r="OEJ509"/>
      <c r="OEK509"/>
      <c r="OEL509"/>
      <c r="OEM509"/>
      <c r="OEN509"/>
      <c r="OEO509"/>
      <c r="OEP509"/>
      <c r="OEQ509"/>
      <c r="OER509"/>
      <c r="OES509"/>
      <c r="OET509"/>
      <c r="OEU509"/>
      <c r="OEV509"/>
      <c r="OEW509"/>
      <c r="OEX509"/>
      <c r="OEY509"/>
      <c r="OEZ509"/>
      <c r="OFA509"/>
      <c r="OFB509"/>
      <c r="OFC509"/>
      <c r="OFD509"/>
      <c r="OFE509"/>
      <c r="OFF509"/>
      <c r="OFG509"/>
      <c r="OFH509"/>
      <c r="OFI509"/>
      <c r="OFJ509"/>
      <c r="OFK509"/>
      <c r="OFL509"/>
      <c r="OFM509"/>
      <c r="OFN509"/>
      <c r="OFO509"/>
      <c r="OFP509"/>
      <c r="OFQ509"/>
      <c r="OFR509"/>
      <c r="OFS509"/>
      <c r="OFT509"/>
      <c r="OFU509"/>
      <c r="OFV509"/>
      <c r="OFW509"/>
      <c r="OFX509"/>
      <c r="OFY509"/>
      <c r="OFZ509"/>
      <c r="OGA509"/>
      <c r="OGB509"/>
      <c r="OGC509"/>
      <c r="OGD509"/>
      <c r="OGE509"/>
      <c r="OGF509"/>
      <c r="OGG509"/>
      <c r="OGH509"/>
      <c r="OGI509"/>
      <c r="OGJ509"/>
      <c r="OGK509"/>
      <c r="OGL509"/>
      <c r="OGM509"/>
      <c r="OGN509"/>
      <c r="OGO509"/>
      <c r="OGP509"/>
      <c r="OGQ509"/>
      <c r="OGR509"/>
      <c r="OGS509"/>
      <c r="OGT509"/>
      <c r="OGU509"/>
      <c r="OGV509"/>
      <c r="OGW509"/>
      <c r="OGX509"/>
      <c r="OGY509"/>
      <c r="OGZ509"/>
      <c r="OHA509"/>
      <c r="OHB509"/>
      <c r="OHC509"/>
      <c r="OHD509"/>
      <c r="OHE509"/>
      <c r="OHF509"/>
      <c r="OHG509"/>
      <c r="OHH509"/>
      <c r="OHI509"/>
      <c r="OHJ509"/>
      <c r="OHK509"/>
      <c r="OHL509"/>
      <c r="OHM509"/>
      <c r="OHN509"/>
      <c r="OHO509"/>
      <c r="OHP509"/>
      <c r="OHQ509"/>
      <c r="OHR509"/>
      <c r="OHS509"/>
      <c r="OHT509"/>
      <c r="OHU509"/>
      <c r="OHV509"/>
      <c r="OHW509"/>
      <c r="OHX509"/>
      <c r="OHY509"/>
      <c r="OHZ509"/>
      <c r="OIA509"/>
      <c r="OIB509"/>
      <c r="OIC509"/>
      <c r="OID509"/>
      <c r="OIE509"/>
      <c r="OIF509"/>
      <c r="OIG509"/>
      <c r="OIH509"/>
      <c r="OII509"/>
      <c r="OIJ509"/>
      <c r="OIK509"/>
      <c r="OIL509"/>
      <c r="OIM509"/>
      <c r="OIN509"/>
      <c r="OIO509"/>
      <c r="OIP509"/>
      <c r="OIQ509"/>
      <c r="OIR509"/>
      <c r="OIS509"/>
      <c r="OIT509"/>
      <c r="OIU509"/>
      <c r="OIV509"/>
      <c r="OIW509"/>
      <c r="OIX509"/>
      <c r="OIY509"/>
      <c r="OIZ509"/>
      <c r="OJA509"/>
      <c r="OJB509"/>
      <c r="OJC509"/>
      <c r="OJD509"/>
      <c r="OJE509"/>
      <c r="OJF509"/>
      <c r="OJG509"/>
      <c r="OJH509"/>
      <c r="OJI509"/>
      <c r="OJJ509"/>
      <c r="OJK509"/>
      <c r="OJL509"/>
      <c r="OJM509"/>
      <c r="OJN509"/>
      <c r="OJO509"/>
      <c r="OJP509"/>
      <c r="OJQ509"/>
      <c r="OJR509"/>
      <c r="OJS509"/>
      <c r="OJT509"/>
      <c r="OJU509"/>
      <c r="OJV509"/>
      <c r="OJW509"/>
      <c r="OJX509"/>
      <c r="OJY509"/>
      <c r="OJZ509"/>
      <c r="OKA509"/>
      <c r="OKB509"/>
      <c r="OKC509"/>
      <c r="OKD509"/>
      <c r="OKE509"/>
      <c r="OKF509"/>
      <c r="OKG509"/>
      <c r="OKH509"/>
      <c r="OKI509"/>
      <c r="OKJ509"/>
      <c r="OKK509"/>
      <c r="OKL509"/>
      <c r="OKM509"/>
      <c r="OKN509"/>
      <c r="OKO509"/>
      <c r="OKP509"/>
      <c r="OKQ509"/>
      <c r="OKR509"/>
      <c r="OKS509"/>
      <c r="OKT509"/>
      <c r="OKU509"/>
      <c r="OKV509"/>
      <c r="OKW509"/>
      <c r="OKX509"/>
      <c r="OKY509"/>
      <c r="OKZ509"/>
      <c r="OLA509"/>
      <c r="OLB509"/>
      <c r="OLC509"/>
      <c r="OLD509"/>
      <c r="OLE509"/>
      <c r="OLF509"/>
      <c r="OLG509"/>
      <c r="OLH509"/>
      <c r="OLI509"/>
      <c r="OLJ509"/>
      <c r="OLK509"/>
      <c r="OLL509"/>
      <c r="OLM509"/>
      <c r="OLN509"/>
      <c r="OLO509"/>
      <c r="OLP509"/>
      <c r="OLQ509"/>
      <c r="OLR509"/>
      <c r="OLS509"/>
      <c r="OLT509"/>
      <c r="OLU509"/>
      <c r="OLV509"/>
      <c r="OLW509"/>
      <c r="OLX509"/>
      <c r="OLY509"/>
      <c r="OLZ509"/>
      <c r="OMA509"/>
      <c r="OMB509"/>
      <c r="OMC509"/>
      <c r="OMD509"/>
      <c r="OME509"/>
      <c r="OMF509"/>
      <c r="OMG509"/>
      <c r="OMH509"/>
      <c r="OMI509"/>
      <c r="OMJ509"/>
      <c r="OMK509"/>
      <c r="OML509"/>
      <c r="OMM509"/>
      <c r="OMN509"/>
      <c r="OMO509"/>
      <c r="OMP509"/>
      <c r="OMQ509"/>
      <c r="OMR509"/>
      <c r="OMS509"/>
      <c r="OMT509"/>
      <c r="OMU509"/>
      <c r="OMV509"/>
      <c r="OMW509"/>
      <c r="OMX509"/>
      <c r="OMY509"/>
      <c r="OMZ509"/>
      <c r="ONA509"/>
      <c r="ONB509"/>
      <c r="ONC509"/>
      <c r="OND509"/>
      <c r="ONE509"/>
      <c r="ONF509"/>
      <c r="ONG509"/>
      <c r="ONH509"/>
      <c r="ONI509"/>
      <c r="ONJ509"/>
      <c r="ONK509"/>
      <c r="ONL509"/>
      <c r="ONM509"/>
      <c r="ONN509"/>
      <c r="ONO509"/>
      <c r="ONP509"/>
      <c r="ONQ509"/>
      <c r="ONR509"/>
      <c r="ONS509"/>
      <c r="ONT509"/>
      <c r="ONU509"/>
      <c r="ONV509"/>
      <c r="ONW509"/>
      <c r="ONX509"/>
      <c r="ONY509"/>
      <c r="ONZ509"/>
      <c r="OOA509"/>
      <c r="OOB509"/>
      <c r="OOC509"/>
      <c r="OOD509"/>
      <c r="OOE509"/>
      <c r="OOF509"/>
      <c r="OOG509"/>
      <c r="OOH509"/>
      <c r="OOI509"/>
      <c r="OOJ509"/>
      <c r="OOK509"/>
      <c r="OOL509"/>
      <c r="OOM509"/>
      <c r="OON509"/>
      <c r="OOO509"/>
      <c r="OOP509"/>
      <c r="OOQ509"/>
      <c r="OOR509"/>
      <c r="OOS509"/>
      <c r="OOT509"/>
      <c r="OOU509"/>
      <c r="OOV509"/>
      <c r="OOW509"/>
      <c r="OOX509"/>
      <c r="OOY509"/>
      <c r="OOZ509"/>
      <c r="OPA509"/>
      <c r="OPB509"/>
      <c r="OPC509"/>
      <c r="OPD509"/>
      <c r="OPE509"/>
      <c r="OPF509"/>
      <c r="OPG509"/>
      <c r="OPH509"/>
      <c r="OPI509"/>
      <c r="OPJ509"/>
      <c r="OPK509"/>
      <c r="OPL509"/>
      <c r="OPM509"/>
      <c r="OPN509"/>
      <c r="OPO509"/>
      <c r="OPP509"/>
      <c r="OPQ509"/>
      <c r="OPR509"/>
      <c r="OPS509"/>
      <c r="OPT509"/>
      <c r="OPU509"/>
      <c r="OPV509"/>
      <c r="OPW509"/>
      <c r="OPX509"/>
      <c r="OPY509"/>
      <c r="OPZ509"/>
      <c r="OQA509"/>
      <c r="OQB509"/>
      <c r="OQC509"/>
      <c r="OQD509"/>
      <c r="OQE509"/>
      <c r="OQF509"/>
      <c r="OQG509"/>
      <c r="OQH509"/>
      <c r="OQI509"/>
      <c r="OQJ509"/>
      <c r="OQK509"/>
      <c r="OQL509"/>
      <c r="OQM509"/>
      <c r="OQN509"/>
      <c r="OQO509"/>
      <c r="OQP509"/>
      <c r="OQQ509"/>
      <c r="OQR509"/>
      <c r="OQS509"/>
      <c r="OQT509"/>
      <c r="OQU509"/>
      <c r="OQV509"/>
      <c r="OQW509"/>
      <c r="OQX509"/>
      <c r="OQY509"/>
      <c r="OQZ509"/>
      <c r="ORA509"/>
      <c r="ORB509"/>
      <c r="ORC509"/>
      <c r="ORD509"/>
      <c r="ORE509"/>
      <c r="ORF509"/>
      <c r="ORG509"/>
      <c r="ORH509"/>
      <c r="ORI509"/>
      <c r="ORJ509"/>
      <c r="ORK509"/>
      <c r="ORL509"/>
      <c r="ORM509"/>
      <c r="ORN509"/>
      <c r="ORO509"/>
      <c r="ORP509"/>
      <c r="ORQ509"/>
      <c r="ORR509"/>
      <c r="ORS509"/>
      <c r="ORT509"/>
      <c r="ORU509"/>
      <c r="ORV509"/>
      <c r="ORW509"/>
      <c r="ORX509"/>
      <c r="ORY509"/>
      <c r="ORZ509"/>
      <c r="OSA509"/>
      <c r="OSB509"/>
      <c r="OSC509"/>
      <c r="OSD509"/>
      <c r="OSE509"/>
      <c r="OSF509"/>
      <c r="OSG509"/>
      <c r="OSH509"/>
      <c r="OSI509"/>
      <c r="OSJ509"/>
      <c r="OSK509"/>
      <c r="OSL509"/>
      <c r="OSM509"/>
      <c r="OSN509"/>
      <c r="OSO509"/>
      <c r="OSP509"/>
      <c r="OSQ509"/>
      <c r="OSR509"/>
      <c r="OSS509"/>
      <c r="OST509"/>
      <c r="OSU509"/>
      <c r="OSV509"/>
      <c r="OSW509"/>
      <c r="OSX509"/>
      <c r="OSY509"/>
      <c r="OSZ509"/>
      <c r="OTA509"/>
      <c r="OTB509"/>
      <c r="OTC509"/>
      <c r="OTD509"/>
      <c r="OTE509"/>
      <c r="OTF509"/>
      <c r="OTG509"/>
      <c r="OTH509"/>
      <c r="OTI509"/>
      <c r="OTJ509"/>
      <c r="OTK509"/>
      <c r="OTL509"/>
      <c r="OTM509"/>
      <c r="OTN509"/>
      <c r="OTO509"/>
      <c r="OTP509"/>
      <c r="OTQ509"/>
      <c r="OTR509"/>
      <c r="OTS509"/>
      <c r="OTT509"/>
      <c r="OTU509"/>
      <c r="OTV509"/>
      <c r="OTW509"/>
      <c r="OTX509"/>
      <c r="OTY509"/>
      <c r="OTZ509"/>
      <c r="OUA509"/>
      <c r="OUB509"/>
      <c r="OUC509"/>
      <c r="OUD509"/>
      <c r="OUE509"/>
      <c r="OUF509"/>
      <c r="OUG509"/>
      <c r="OUH509"/>
      <c r="OUI509"/>
      <c r="OUJ509"/>
      <c r="OUK509"/>
      <c r="OUL509"/>
      <c r="OUM509"/>
      <c r="OUN509"/>
      <c r="OUO509"/>
      <c r="OUP509"/>
      <c r="OUQ509"/>
      <c r="OUR509"/>
      <c r="OUS509"/>
      <c r="OUT509"/>
      <c r="OUU509"/>
      <c r="OUV509"/>
      <c r="OUW509"/>
      <c r="OUX509"/>
      <c r="OUY509"/>
      <c r="OUZ509"/>
      <c r="OVA509"/>
      <c r="OVB509"/>
      <c r="OVC509"/>
      <c r="OVD509"/>
      <c r="OVE509"/>
      <c r="OVF509"/>
      <c r="OVG509"/>
      <c r="OVH509"/>
      <c r="OVI509"/>
      <c r="OVJ509"/>
      <c r="OVK509"/>
      <c r="OVL509"/>
      <c r="OVM509"/>
      <c r="OVN509"/>
      <c r="OVO509"/>
      <c r="OVP509"/>
      <c r="OVQ509"/>
      <c r="OVR509"/>
      <c r="OVS509"/>
      <c r="OVT509"/>
      <c r="OVU509"/>
      <c r="OVV509"/>
      <c r="OVW509"/>
      <c r="OVX509"/>
      <c r="OVY509"/>
      <c r="OVZ509"/>
      <c r="OWA509"/>
      <c r="OWB509"/>
      <c r="OWC509"/>
      <c r="OWD509"/>
      <c r="OWE509"/>
      <c r="OWF509"/>
      <c r="OWG509"/>
      <c r="OWH509"/>
      <c r="OWI509"/>
      <c r="OWJ509"/>
      <c r="OWK509"/>
      <c r="OWL509"/>
      <c r="OWM509"/>
      <c r="OWN509"/>
      <c r="OWO509"/>
      <c r="OWP509"/>
      <c r="OWQ509"/>
      <c r="OWR509"/>
      <c r="OWS509"/>
      <c r="OWT509"/>
      <c r="OWU509"/>
      <c r="OWV509"/>
      <c r="OWW509"/>
      <c r="OWX509"/>
      <c r="OWY509"/>
      <c r="OWZ509"/>
      <c r="OXA509"/>
      <c r="OXB509"/>
      <c r="OXC509"/>
      <c r="OXD509"/>
      <c r="OXE509"/>
      <c r="OXF509"/>
      <c r="OXG509"/>
      <c r="OXH509"/>
      <c r="OXI509"/>
      <c r="OXJ509"/>
      <c r="OXK509"/>
      <c r="OXL509"/>
      <c r="OXM509"/>
      <c r="OXN509"/>
      <c r="OXO509"/>
      <c r="OXP509"/>
      <c r="OXQ509"/>
      <c r="OXR509"/>
      <c r="OXS509"/>
      <c r="OXT509"/>
      <c r="OXU509"/>
      <c r="OXV509"/>
      <c r="OXW509"/>
      <c r="OXX509"/>
      <c r="OXY509"/>
      <c r="OXZ509"/>
      <c r="OYA509"/>
      <c r="OYB509"/>
      <c r="OYC509"/>
      <c r="OYD509"/>
      <c r="OYE509"/>
      <c r="OYF509"/>
      <c r="OYG509"/>
      <c r="OYH509"/>
      <c r="OYI509"/>
      <c r="OYJ509"/>
      <c r="OYK509"/>
      <c r="OYL509"/>
      <c r="OYM509"/>
      <c r="OYN509"/>
      <c r="OYO509"/>
      <c r="OYP509"/>
      <c r="OYQ509"/>
      <c r="OYR509"/>
      <c r="OYS509"/>
      <c r="OYT509"/>
      <c r="OYU509"/>
      <c r="OYV509"/>
      <c r="OYW509"/>
      <c r="OYX509"/>
      <c r="OYY509"/>
      <c r="OYZ509"/>
      <c r="OZA509"/>
      <c r="OZB509"/>
      <c r="OZC509"/>
      <c r="OZD509"/>
      <c r="OZE509"/>
      <c r="OZF509"/>
      <c r="OZG509"/>
      <c r="OZH509"/>
      <c r="OZI509"/>
      <c r="OZJ509"/>
      <c r="OZK509"/>
      <c r="OZL509"/>
      <c r="OZM509"/>
      <c r="OZN509"/>
      <c r="OZO509"/>
      <c r="OZP509"/>
      <c r="OZQ509"/>
      <c r="OZR509"/>
      <c r="OZS509"/>
      <c r="OZT509"/>
      <c r="OZU509"/>
      <c r="OZV509"/>
      <c r="OZW509"/>
      <c r="OZX509"/>
      <c r="OZY509"/>
      <c r="OZZ509"/>
      <c r="PAA509"/>
      <c r="PAB509"/>
      <c r="PAC509"/>
      <c r="PAD509"/>
      <c r="PAE509"/>
      <c r="PAF509"/>
      <c r="PAG509"/>
      <c r="PAH509"/>
      <c r="PAI509"/>
      <c r="PAJ509"/>
      <c r="PAK509"/>
      <c r="PAL509"/>
      <c r="PAM509"/>
      <c r="PAN509"/>
      <c r="PAO509"/>
      <c r="PAP509"/>
      <c r="PAQ509"/>
      <c r="PAR509"/>
      <c r="PAS509"/>
      <c r="PAT509"/>
      <c r="PAU509"/>
      <c r="PAV509"/>
      <c r="PAW509"/>
      <c r="PAX509"/>
      <c r="PAY509"/>
      <c r="PAZ509"/>
      <c r="PBA509"/>
      <c r="PBB509"/>
      <c r="PBC509"/>
      <c r="PBD509"/>
      <c r="PBE509"/>
      <c r="PBF509"/>
      <c r="PBG509"/>
      <c r="PBH509"/>
      <c r="PBI509"/>
      <c r="PBJ509"/>
      <c r="PBK509"/>
      <c r="PBL509"/>
      <c r="PBM509"/>
      <c r="PBN509"/>
      <c r="PBO509"/>
      <c r="PBP509"/>
      <c r="PBQ509"/>
      <c r="PBR509"/>
      <c r="PBS509"/>
      <c r="PBT509"/>
      <c r="PBU509"/>
      <c r="PBV509"/>
      <c r="PBW509"/>
      <c r="PBX509"/>
      <c r="PBY509"/>
      <c r="PBZ509"/>
      <c r="PCA509"/>
      <c r="PCB509"/>
      <c r="PCC509"/>
      <c r="PCD509"/>
      <c r="PCE509"/>
      <c r="PCF509"/>
      <c r="PCG509"/>
      <c r="PCH509"/>
      <c r="PCI509"/>
      <c r="PCJ509"/>
      <c r="PCK509"/>
      <c r="PCL509"/>
      <c r="PCM509"/>
      <c r="PCN509"/>
      <c r="PCO509"/>
      <c r="PCP509"/>
      <c r="PCQ509"/>
      <c r="PCR509"/>
      <c r="PCS509"/>
      <c r="PCT509"/>
      <c r="PCU509"/>
      <c r="PCV509"/>
      <c r="PCW509"/>
      <c r="PCX509"/>
      <c r="PCY509"/>
      <c r="PCZ509"/>
      <c r="PDA509"/>
      <c r="PDB509"/>
      <c r="PDC509"/>
      <c r="PDD509"/>
      <c r="PDE509"/>
      <c r="PDF509"/>
      <c r="PDG509"/>
      <c r="PDH509"/>
      <c r="PDI509"/>
      <c r="PDJ509"/>
      <c r="PDK509"/>
      <c r="PDL509"/>
      <c r="PDM509"/>
      <c r="PDN509"/>
      <c r="PDO509"/>
      <c r="PDP509"/>
      <c r="PDQ509"/>
      <c r="PDR509"/>
      <c r="PDS509"/>
      <c r="PDT509"/>
      <c r="PDU509"/>
      <c r="PDV509"/>
      <c r="PDW509"/>
      <c r="PDX509"/>
      <c r="PDY509"/>
      <c r="PDZ509"/>
      <c r="PEA509"/>
      <c r="PEB509"/>
      <c r="PEC509"/>
      <c r="PED509"/>
      <c r="PEE509"/>
      <c r="PEF509"/>
      <c r="PEG509"/>
      <c r="PEH509"/>
      <c r="PEI509"/>
      <c r="PEJ509"/>
      <c r="PEK509"/>
      <c r="PEL509"/>
      <c r="PEM509"/>
      <c r="PEN509"/>
      <c r="PEO509"/>
      <c r="PEP509"/>
      <c r="PEQ509"/>
      <c r="PER509"/>
      <c r="PES509"/>
      <c r="PET509"/>
      <c r="PEU509"/>
      <c r="PEV509"/>
      <c r="PEW509"/>
      <c r="PEX509"/>
      <c r="PEY509"/>
      <c r="PEZ509"/>
      <c r="PFA509"/>
      <c r="PFB509"/>
      <c r="PFC509"/>
      <c r="PFD509"/>
      <c r="PFE509"/>
      <c r="PFF509"/>
      <c r="PFG509"/>
      <c r="PFH509"/>
      <c r="PFI509"/>
      <c r="PFJ509"/>
      <c r="PFK509"/>
      <c r="PFL509"/>
      <c r="PFM509"/>
      <c r="PFN509"/>
      <c r="PFO509"/>
      <c r="PFP509"/>
      <c r="PFQ509"/>
      <c r="PFR509"/>
      <c r="PFS509"/>
      <c r="PFT509"/>
      <c r="PFU509"/>
      <c r="PFV509"/>
      <c r="PFW509"/>
      <c r="PFX509"/>
      <c r="PFY509"/>
      <c r="PFZ509"/>
      <c r="PGA509"/>
      <c r="PGB509"/>
      <c r="PGC509"/>
      <c r="PGD509"/>
      <c r="PGE509"/>
      <c r="PGF509"/>
      <c r="PGG509"/>
      <c r="PGH509"/>
      <c r="PGI509"/>
      <c r="PGJ509"/>
      <c r="PGK509"/>
      <c r="PGL509"/>
      <c r="PGM509"/>
      <c r="PGN509"/>
      <c r="PGO509"/>
      <c r="PGP509"/>
      <c r="PGQ509"/>
      <c r="PGR509"/>
      <c r="PGS509"/>
      <c r="PGT509"/>
      <c r="PGU509"/>
      <c r="PGV509"/>
      <c r="PGW509"/>
      <c r="PGX509"/>
      <c r="PGY509"/>
      <c r="PGZ509"/>
      <c r="PHA509"/>
      <c r="PHB509"/>
      <c r="PHC509"/>
      <c r="PHD509"/>
      <c r="PHE509"/>
      <c r="PHF509"/>
      <c r="PHG509"/>
      <c r="PHH509"/>
      <c r="PHI509"/>
      <c r="PHJ509"/>
      <c r="PHK509"/>
      <c r="PHL509"/>
      <c r="PHM509"/>
      <c r="PHN509"/>
      <c r="PHO509"/>
      <c r="PHP509"/>
      <c r="PHQ509"/>
      <c r="PHR509"/>
      <c r="PHS509"/>
      <c r="PHT509"/>
      <c r="PHU509"/>
      <c r="PHV509"/>
      <c r="PHW509"/>
      <c r="PHX509"/>
      <c r="PHY509"/>
      <c r="PHZ509"/>
      <c r="PIA509"/>
      <c r="PIB509"/>
      <c r="PIC509"/>
      <c r="PID509"/>
      <c r="PIE509"/>
      <c r="PIF509"/>
      <c r="PIG509"/>
      <c r="PIH509"/>
      <c r="PII509"/>
      <c r="PIJ509"/>
      <c r="PIK509"/>
      <c r="PIL509"/>
      <c r="PIM509"/>
      <c r="PIN509"/>
      <c r="PIO509"/>
      <c r="PIP509"/>
      <c r="PIQ509"/>
      <c r="PIR509"/>
      <c r="PIS509"/>
      <c r="PIT509"/>
      <c r="PIU509"/>
      <c r="PIV509"/>
      <c r="PIW509"/>
      <c r="PIX509"/>
      <c r="PIY509"/>
      <c r="PIZ509"/>
      <c r="PJA509"/>
      <c r="PJB509"/>
      <c r="PJC509"/>
      <c r="PJD509"/>
      <c r="PJE509"/>
      <c r="PJF509"/>
      <c r="PJG509"/>
      <c r="PJH509"/>
      <c r="PJI509"/>
      <c r="PJJ509"/>
      <c r="PJK509"/>
      <c r="PJL509"/>
      <c r="PJM509"/>
      <c r="PJN509"/>
      <c r="PJO509"/>
      <c r="PJP509"/>
      <c r="PJQ509"/>
      <c r="PJR509"/>
      <c r="PJS509"/>
      <c r="PJT509"/>
      <c r="PJU509"/>
      <c r="PJV509"/>
      <c r="PJW509"/>
      <c r="PJX509"/>
      <c r="PJY509"/>
      <c r="PJZ509"/>
      <c r="PKA509"/>
      <c r="PKB509"/>
      <c r="PKC509"/>
      <c r="PKD509"/>
      <c r="PKE509"/>
      <c r="PKF509"/>
      <c r="PKG509"/>
      <c r="PKH509"/>
      <c r="PKI509"/>
      <c r="PKJ509"/>
      <c r="PKK509"/>
      <c r="PKL509"/>
      <c r="PKM509"/>
      <c r="PKN509"/>
      <c r="PKO509"/>
      <c r="PKP509"/>
      <c r="PKQ509"/>
      <c r="PKR509"/>
      <c r="PKS509"/>
      <c r="PKT509"/>
      <c r="PKU509"/>
      <c r="PKV509"/>
      <c r="PKW509"/>
      <c r="PKX509"/>
      <c r="PKY509"/>
      <c r="PKZ509"/>
      <c r="PLA509"/>
      <c r="PLB509"/>
      <c r="PLC509"/>
      <c r="PLD509"/>
      <c r="PLE509"/>
      <c r="PLF509"/>
      <c r="PLG509"/>
      <c r="PLH509"/>
      <c r="PLI509"/>
      <c r="PLJ509"/>
      <c r="PLK509"/>
      <c r="PLL509"/>
      <c r="PLM509"/>
      <c r="PLN509"/>
      <c r="PLO509"/>
      <c r="PLP509"/>
      <c r="PLQ509"/>
      <c r="PLR509"/>
      <c r="PLS509"/>
      <c r="PLT509"/>
      <c r="PLU509"/>
      <c r="PLV509"/>
      <c r="PLW509"/>
      <c r="PLX509"/>
      <c r="PLY509"/>
      <c r="PLZ509"/>
      <c r="PMA509"/>
      <c r="PMB509"/>
      <c r="PMC509"/>
      <c r="PMD509"/>
      <c r="PME509"/>
      <c r="PMF509"/>
      <c r="PMG509"/>
      <c r="PMH509"/>
      <c r="PMI509"/>
      <c r="PMJ509"/>
      <c r="PMK509"/>
      <c r="PML509"/>
      <c r="PMM509"/>
      <c r="PMN509"/>
      <c r="PMO509"/>
      <c r="PMP509"/>
      <c r="PMQ509"/>
      <c r="PMR509"/>
      <c r="PMS509"/>
      <c r="PMT509"/>
      <c r="PMU509"/>
      <c r="PMV509"/>
      <c r="PMW509"/>
      <c r="PMX509"/>
      <c r="PMY509"/>
      <c r="PMZ509"/>
      <c r="PNA509"/>
      <c r="PNB509"/>
      <c r="PNC509"/>
      <c r="PND509"/>
      <c r="PNE509"/>
      <c r="PNF509"/>
      <c r="PNG509"/>
      <c r="PNH509"/>
      <c r="PNI509"/>
      <c r="PNJ509"/>
      <c r="PNK509"/>
      <c r="PNL509"/>
      <c r="PNM509"/>
      <c r="PNN509"/>
      <c r="PNO509"/>
      <c r="PNP509"/>
      <c r="PNQ509"/>
      <c r="PNR509"/>
      <c r="PNS509"/>
      <c r="PNT509"/>
      <c r="PNU509"/>
      <c r="PNV509"/>
      <c r="PNW509"/>
      <c r="PNX509"/>
      <c r="PNY509"/>
      <c r="PNZ509"/>
      <c r="POA509"/>
      <c r="POB509"/>
      <c r="POC509"/>
      <c r="POD509"/>
      <c r="POE509"/>
      <c r="POF509"/>
      <c r="POG509"/>
      <c r="POH509"/>
      <c r="POI509"/>
      <c r="POJ509"/>
      <c r="POK509"/>
      <c r="POL509"/>
      <c r="POM509"/>
      <c r="PON509"/>
      <c r="POO509"/>
      <c r="POP509"/>
      <c r="POQ509"/>
      <c r="POR509"/>
      <c r="POS509"/>
      <c r="POT509"/>
      <c r="POU509"/>
      <c r="POV509"/>
      <c r="POW509"/>
      <c r="POX509"/>
      <c r="POY509"/>
      <c r="POZ509"/>
      <c r="PPA509"/>
      <c r="PPB509"/>
      <c r="PPC509"/>
      <c r="PPD509"/>
      <c r="PPE509"/>
      <c r="PPF509"/>
      <c r="PPG509"/>
      <c r="PPH509"/>
      <c r="PPI509"/>
      <c r="PPJ509"/>
      <c r="PPK509"/>
      <c r="PPL509"/>
      <c r="PPM509"/>
      <c r="PPN509"/>
      <c r="PPO509"/>
      <c r="PPP509"/>
      <c r="PPQ509"/>
      <c r="PPR509"/>
      <c r="PPS509"/>
      <c r="PPT509"/>
      <c r="PPU509"/>
      <c r="PPV509"/>
      <c r="PPW509"/>
      <c r="PPX509"/>
      <c r="PPY509"/>
      <c r="PPZ509"/>
      <c r="PQA509"/>
      <c r="PQB509"/>
      <c r="PQC509"/>
      <c r="PQD509"/>
      <c r="PQE509"/>
      <c r="PQF509"/>
      <c r="PQG509"/>
      <c r="PQH509"/>
      <c r="PQI509"/>
      <c r="PQJ509"/>
      <c r="PQK509"/>
      <c r="PQL509"/>
      <c r="PQM509"/>
      <c r="PQN509"/>
      <c r="PQO509"/>
      <c r="PQP509"/>
      <c r="PQQ509"/>
      <c r="PQR509"/>
      <c r="PQS509"/>
      <c r="PQT509"/>
      <c r="PQU509"/>
      <c r="PQV509"/>
      <c r="PQW509"/>
      <c r="PQX509"/>
      <c r="PQY509"/>
      <c r="PQZ509"/>
      <c r="PRA509"/>
      <c r="PRB509"/>
      <c r="PRC509"/>
      <c r="PRD509"/>
      <c r="PRE509"/>
      <c r="PRF509"/>
      <c r="PRG509"/>
      <c r="PRH509"/>
      <c r="PRI509"/>
      <c r="PRJ509"/>
      <c r="PRK509"/>
      <c r="PRL509"/>
      <c r="PRM509"/>
      <c r="PRN509"/>
      <c r="PRO509"/>
      <c r="PRP509"/>
      <c r="PRQ509"/>
      <c r="PRR509"/>
      <c r="PRS509"/>
      <c r="PRT509"/>
      <c r="PRU509"/>
      <c r="PRV509"/>
      <c r="PRW509"/>
      <c r="PRX509"/>
      <c r="PRY509"/>
      <c r="PRZ509"/>
      <c r="PSA509"/>
      <c r="PSB509"/>
      <c r="PSC509"/>
      <c r="PSD509"/>
      <c r="PSE509"/>
      <c r="PSF509"/>
      <c r="PSG509"/>
      <c r="PSH509"/>
      <c r="PSI509"/>
      <c r="PSJ509"/>
      <c r="PSK509"/>
      <c r="PSL509"/>
      <c r="PSM509"/>
      <c r="PSN509"/>
      <c r="PSO509"/>
      <c r="PSP509"/>
      <c r="PSQ509"/>
      <c r="PSR509"/>
      <c r="PSS509"/>
      <c r="PST509"/>
      <c r="PSU509"/>
      <c r="PSV509"/>
      <c r="PSW509"/>
      <c r="PSX509"/>
      <c r="PSY509"/>
      <c r="PSZ509"/>
      <c r="PTA509"/>
      <c r="PTB509"/>
      <c r="PTC509"/>
      <c r="PTD509"/>
      <c r="PTE509"/>
      <c r="PTF509"/>
      <c r="PTG509"/>
      <c r="PTH509"/>
      <c r="PTI509"/>
      <c r="PTJ509"/>
      <c r="PTK509"/>
      <c r="PTL509"/>
      <c r="PTM509"/>
      <c r="PTN509"/>
      <c r="PTO509"/>
      <c r="PTP509"/>
      <c r="PTQ509"/>
      <c r="PTR509"/>
      <c r="PTS509"/>
      <c r="PTT509"/>
      <c r="PTU509"/>
      <c r="PTV509"/>
      <c r="PTW509"/>
      <c r="PTX509"/>
      <c r="PTY509"/>
      <c r="PTZ509"/>
      <c r="PUA509"/>
      <c r="PUB509"/>
      <c r="PUC509"/>
      <c r="PUD509"/>
      <c r="PUE509"/>
      <c r="PUF509"/>
      <c r="PUG509"/>
      <c r="PUH509"/>
      <c r="PUI509"/>
      <c r="PUJ509"/>
      <c r="PUK509"/>
      <c r="PUL509"/>
      <c r="PUM509"/>
      <c r="PUN509"/>
      <c r="PUO509"/>
      <c r="PUP509"/>
      <c r="PUQ509"/>
      <c r="PUR509"/>
      <c r="PUS509"/>
      <c r="PUT509"/>
      <c r="PUU509"/>
      <c r="PUV509"/>
      <c r="PUW509"/>
      <c r="PUX509"/>
      <c r="PUY509"/>
      <c r="PUZ509"/>
      <c r="PVA509"/>
      <c r="PVB509"/>
      <c r="PVC509"/>
      <c r="PVD509"/>
      <c r="PVE509"/>
      <c r="PVF509"/>
      <c r="PVG509"/>
      <c r="PVH509"/>
      <c r="PVI509"/>
      <c r="PVJ509"/>
      <c r="PVK509"/>
      <c r="PVL509"/>
      <c r="PVM509"/>
      <c r="PVN509"/>
      <c r="PVO509"/>
      <c r="PVP509"/>
      <c r="PVQ509"/>
      <c r="PVR509"/>
      <c r="PVS509"/>
      <c r="PVT509"/>
      <c r="PVU509"/>
      <c r="PVV509"/>
      <c r="PVW509"/>
      <c r="PVX509"/>
      <c r="PVY509"/>
      <c r="PVZ509"/>
      <c r="PWA509"/>
      <c r="PWB509"/>
      <c r="PWC509"/>
      <c r="PWD509"/>
      <c r="PWE509"/>
      <c r="PWF509"/>
      <c r="PWG509"/>
      <c r="PWH509"/>
      <c r="PWI509"/>
      <c r="PWJ509"/>
      <c r="PWK509"/>
      <c r="PWL509"/>
      <c r="PWM509"/>
      <c r="PWN509"/>
      <c r="PWO509"/>
      <c r="PWP509"/>
      <c r="PWQ509"/>
      <c r="PWR509"/>
      <c r="PWS509"/>
      <c r="PWT509"/>
      <c r="PWU509"/>
      <c r="PWV509"/>
      <c r="PWW509"/>
      <c r="PWX509"/>
      <c r="PWY509"/>
      <c r="PWZ509"/>
      <c r="PXA509"/>
      <c r="PXB509"/>
      <c r="PXC509"/>
      <c r="PXD509"/>
      <c r="PXE509"/>
      <c r="PXF509"/>
      <c r="PXG509"/>
      <c r="PXH509"/>
      <c r="PXI509"/>
      <c r="PXJ509"/>
      <c r="PXK509"/>
      <c r="PXL509"/>
      <c r="PXM509"/>
      <c r="PXN509"/>
      <c r="PXO509"/>
      <c r="PXP509"/>
      <c r="PXQ509"/>
      <c r="PXR509"/>
      <c r="PXS509"/>
      <c r="PXT509"/>
      <c r="PXU509"/>
      <c r="PXV509"/>
      <c r="PXW509"/>
      <c r="PXX509"/>
      <c r="PXY509"/>
      <c r="PXZ509"/>
      <c r="PYA509"/>
      <c r="PYB509"/>
      <c r="PYC509"/>
      <c r="PYD509"/>
      <c r="PYE509"/>
      <c r="PYF509"/>
      <c r="PYG509"/>
      <c r="PYH509"/>
      <c r="PYI509"/>
      <c r="PYJ509"/>
      <c r="PYK509"/>
      <c r="PYL509"/>
      <c r="PYM509"/>
      <c r="PYN509"/>
      <c r="PYO509"/>
      <c r="PYP509"/>
      <c r="PYQ509"/>
      <c r="PYR509"/>
      <c r="PYS509"/>
      <c r="PYT509"/>
      <c r="PYU509"/>
      <c r="PYV509"/>
      <c r="PYW509"/>
      <c r="PYX509"/>
      <c r="PYY509"/>
      <c r="PYZ509"/>
      <c r="PZA509"/>
      <c r="PZB509"/>
      <c r="PZC509"/>
      <c r="PZD509"/>
      <c r="PZE509"/>
      <c r="PZF509"/>
      <c r="PZG509"/>
      <c r="PZH509"/>
      <c r="PZI509"/>
      <c r="PZJ509"/>
      <c r="PZK509"/>
      <c r="PZL509"/>
      <c r="PZM509"/>
      <c r="PZN509"/>
      <c r="PZO509"/>
      <c r="PZP509"/>
      <c r="PZQ509"/>
      <c r="PZR509"/>
      <c r="PZS509"/>
      <c r="PZT509"/>
      <c r="PZU509"/>
      <c r="PZV509"/>
      <c r="PZW509"/>
      <c r="PZX509"/>
      <c r="PZY509"/>
      <c r="PZZ509"/>
      <c r="QAA509"/>
      <c r="QAB509"/>
      <c r="QAC509"/>
      <c r="QAD509"/>
      <c r="QAE509"/>
      <c r="QAF509"/>
      <c r="QAG509"/>
      <c r="QAH509"/>
      <c r="QAI509"/>
      <c r="QAJ509"/>
      <c r="QAK509"/>
      <c r="QAL509"/>
      <c r="QAM509"/>
      <c r="QAN509"/>
      <c r="QAO509"/>
      <c r="QAP509"/>
      <c r="QAQ509"/>
      <c r="QAR509"/>
      <c r="QAS509"/>
      <c r="QAT509"/>
      <c r="QAU509"/>
      <c r="QAV509"/>
      <c r="QAW509"/>
      <c r="QAX509"/>
      <c r="QAY509"/>
      <c r="QAZ509"/>
      <c r="QBA509"/>
      <c r="QBB509"/>
      <c r="QBC509"/>
      <c r="QBD509"/>
      <c r="QBE509"/>
      <c r="QBF509"/>
      <c r="QBG509"/>
      <c r="QBH509"/>
      <c r="QBI509"/>
      <c r="QBJ509"/>
      <c r="QBK509"/>
      <c r="QBL509"/>
      <c r="QBM509"/>
      <c r="QBN509"/>
      <c r="QBO509"/>
      <c r="QBP509"/>
      <c r="QBQ509"/>
      <c r="QBR509"/>
      <c r="QBS509"/>
      <c r="QBT509"/>
      <c r="QBU509"/>
      <c r="QBV509"/>
      <c r="QBW509"/>
      <c r="QBX509"/>
      <c r="QBY509"/>
      <c r="QBZ509"/>
      <c r="QCA509"/>
      <c r="QCB509"/>
      <c r="QCC509"/>
      <c r="QCD509"/>
      <c r="QCE509"/>
      <c r="QCF509"/>
      <c r="QCG509"/>
      <c r="QCH509"/>
      <c r="QCI509"/>
      <c r="QCJ509"/>
      <c r="QCK509"/>
      <c r="QCL509"/>
      <c r="QCM509"/>
      <c r="QCN509"/>
      <c r="QCO509"/>
      <c r="QCP509"/>
      <c r="QCQ509"/>
      <c r="QCR509"/>
      <c r="QCS509"/>
      <c r="QCT509"/>
      <c r="QCU509"/>
      <c r="QCV509"/>
      <c r="QCW509"/>
      <c r="QCX509"/>
      <c r="QCY509"/>
      <c r="QCZ509"/>
      <c r="QDA509"/>
      <c r="QDB509"/>
      <c r="QDC509"/>
      <c r="QDD509"/>
      <c r="QDE509"/>
      <c r="QDF509"/>
      <c r="QDG509"/>
      <c r="QDH509"/>
      <c r="QDI509"/>
      <c r="QDJ509"/>
      <c r="QDK509"/>
      <c r="QDL509"/>
      <c r="QDM509"/>
      <c r="QDN509"/>
      <c r="QDO509"/>
      <c r="QDP509"/>
      <c r="QDQ509"/>
      <c r="QDR509"/>
      <c r="QDS509"/>
      <c r="QDT509"/>
      <c r="QDU509"/>
      <c r="QDV509"/>
      <c r="QDW509"/>
      <c r="QDX509"/>
      <c r="QDY509"/>
      <c r="QDZ509"/>
      <c r="QEA509"/>
      <c r="QEB509"/>
      <c r="QEC509"/>
      <c r="QED509"/>
      <c r="QEE509"/>
      <c r="QEF509"/>
      <c r="QEG509"/>
      <c r="QEH509"/>
      <c r="QEI509"/>
      <c r="QEJ509"/>
      <c r="QEK509"/>
      <c r="QEL509"/>
      <c r="QEM509"/>
      <c r="QEN509"/>
      <c r="QEO509"/>
      <c r="QEP509"/>
      <c r="QEQ509"/>
      <c r="QER509"/>
      <c r="QES509"/>
      <c r="QET509"/>
      <c r="QEU509"/>
      <c r="QEV509"/>
      <c r="QEW509"/>
      <c r="QEX509"/>
      <c r="QEY509"/>
      <c r="QEZ509"/>
      <c r="QFA509"/>
      <c r="QFB509"/>
      <c r="QFC509"/>
      <c r="QFD509"/>
      <c r="QFE509"/>
      <c r="QFF509"/>
      <c r="QFG509"/>
      <c r="QFH509"/>
      <c r="QFI509"/>
      <c r="QFJ509"/>
      <c r="QFK509"/>
      <c r="QFL509"/>
      <c r="QFM509"/>
      <c r="QFN509"/>
      <c r="QFO509"/>
      <c r="QFP509"/>
      <c r="QFQ509"/>
      <c r="QFR509"/>
      <c r="QFS509"/>
      <c r="QFT509"/>
      <c r="QFU509"/>
      <c r="QFV509"/>
      <c r="QFW509"/>
      <c r="QFX509"/>
      <c r="QFY509"/>
      <c r="QFZ509"/>
      <c r="QGA509"/>
      <c r="QGB509"/>
      <c r="QGC509"/>
      <c r="QGD509"/>
      <c r="QGE509"/>
      <c r="QGF509"/>
      <c r="QGG509"/>
      <c r="QGH509"/>
      <c r="QGI509"/>
      <c r="QGJ509"/>
      <c r="QGK509"/>
      <c r="QGL509"/>
      <c r="QGM509"/>
      <c r="QGN509"/>
      <c r="QGO509"/>
      <c r="QGP509"/>
      <c r="QGQ509"/>
      <c r="QGR509"/>
      <c r="QGS509"/>
      <c r="QGT509"/>
      <c r="QGU509"/>
      <c r="QGV509"/>
      <c r="QGW509"/>
      <c r="QGX509"/>
      <c r="QGY509"/>
      <c r="QGZ509"/>
      <c r="QHA509"/>
      <c r="QHB509"/>
      <c r="QHC509"/>
      <c r="QHD509"/>
      <c r="QHE509"/>
      <c r="QHF509"/>
      <c r="QHG509"/>
      <c r="QHH509"/>
      <c r="QHI509"/>
      <c r="QHJ509"/>
      <c r="QHK509"/>
      <c r="QHL509"/>
      <c r="QHM509"/>
      <c r="QHN509"/>
      <c r="QHO509"/>
      <c r="QHP509"/>
      <c r="QHQ509"/>
      <c r="QHR509"/>
      <c r="QHS509"/>
      <c r="QHT509"/>
      <c r="QHU509"/>
      <c r="QHV509"/>
      <c r="QHW509"/>
      <c r="QHX509"/>
      <c r="QHY509"/>
      <c r="QHZ509"/>
      <c r="QIA509"/>
      <c r="QIB509"/>
      <c r="QIC509"/>
      <c r="QID509"/>
      <c r="QIE509"/>
      <c r="QIF509"/>
      <c r="QIG509"/>
      <c r="QIH509"/>
      <c r="QII509"/>
      <c r="QIJ509"/>
      <c r="QIK509"/>
      <c r="QIL509"/>
      <c r="QIM509"/>
      <c r="QIN509"/>
      <c r="QIO509"/>
      <c r="QIP509"/>
      <c r="QIQ509"/>
      <c r="QIR509"/>
      <c r="QIS509"/>
      <c r="QIT509"/>
      <c r="QIU509"/>
      <c r="QIV509"/>
      <c r="QIW509"/>
      <c r="QIX509"/>
      <c r="QIY509"/>
      <c r="QIZ509"/>
      <c r="QJA509"/>
      <c r="QJB509"/>
      <c r="QJC509"/>
      <c r="QJD509"/>
      <c r="QJE509"/>
      <c r="QJF509"/>
      <c r="QJG509"/>
      <c r="QJH509"/>
      <c r="QJI509"/>
      <c r="QJJ509"/>
      <c r="QJK509"/>
      <c r="QJL509"/>
      <c r="QJM509"/>
      <c r="QJN509"/>
      <c r="QJO509"/>
      <c r="QJP509"/>
      <c r="QJQ509"/>
      <c r="QJR509"/>
      <c r="QJS509"/>
      <c r="QJT509"/>
      <c r="QJU509"/>
      <c r="QJV509"/>
      <c r="QJW509"/>
      <c r="QJX509"/>
      <c r="QJY509"/>
      <c r="QJZ509"/>
      <c r="QKA509"/>
      <c r="QKB509"/>
      <c r="QKC509"/>
      <c r="QKD509"/>
      <c r="QKE509"/>
      <c r="QKF509"/>
      <c r="QKG509"/>
      <c r="QKH509"/>
      <c r="QKI509"/>
      <c r="QKJ509"/>
      <c r="QKK509"/>
      <c r="QKL509"/>
      <c r="QKM509"/>
      <c r="QKN509"/>
      <c r="QKO509"/>
      <c r="QKP509"/>
      <c r="QKQ509"/>
      <c r="QKR509"/>
      <c r="QKS509"/>
      <c r="QKT509"/>
      <c r="QKU509"/>
      <c r="QKV509"/>
      <c r="QKW509"/>
      <c r="QKX509"/>
      <c r="QKY509"/>
      <c r="QKZ509"/>
      <c r="QLA509"/>
      <c r="QLB509"/>
      <c r="QLC509"/>
      <c r="QLD509"/>
      <c r="QLE509"/>
      <c r="QLF509"/>
      <c r="QLG509"/>
      <c r="QLH509"/>
      <c r="QLI509"/>
      <c r="QLJ509"/>
      <c r="QLK509"/>
      <c r="QLL509"/>
      <c r="QLM509"/>
      <c r="QLN509"/>
      <c r="QLO509"/>
      <c r="QLP509"/>
      <c r="QLQ509"/>
      <c r="QLR509"/>
      <c r="QLS509"/>
      <c r="QLT509"/>
      <c r="QLU509"/>
      <c r="QLV509"/>
      <c r="QLW509"/>
      <c r="QLX509"/>
      <c r="QLY509"/>
      <c r="QLZ509"/>
      <c r="QMA509"/>
      <c r="QMB509"/>
      <c r="QMC509"/>
      <c r="QMD509"/>
      <c r="QME509"/>
      <c r="QMF509"/>
      <c r="QMG509"/>
      <c r="QMH509"/>
      <c r="QMI509"/>
      <c r="QMJ509"/>
      <c r="QMK509"/>
      <c r="QML509"/>
      <c r="QMM509"/>
      <c r="QMN509"/>
      <c r="QMO509"/>
      <c r="QMP509"/>
      <c r="QMQ509"/>
      <c r="QMR509"/>
      <c r="QMS509"/>
      <c r="QMT509"/>
      <c r="QMU509"/>
      <c r="QMV509"/>
      <c r="QMW509"/>
      <c r="QMX509"/>
      <c r="QMY509"/>
      <c r="QMZ509"/>
      <c r="QNA509"/>
      <c r="QNB509"/>
      <c r="QNC509"/>
      <c r="QND509"/>
      <c r="QNE509"/>
      <c r="QNF509"/>
      <c r="QNG509"/>
      <c r="QNH509"/>
      <c r="QNI509"/>
      <c r="QNJ509"/>
      <c r="QNK509"/>
      <c r="QNL509"/>
      <c r="QNM509"/>
      <c r="QNN509"/>
      <c r="QNO509"/>
      <c r="QNP509"/>
      <c r="QNQ509"/>
      <c r="QNR509"/>
      <c r="QNS509"/>
      <c r="QNT509"/>
      <c r="QNU509"/>
      <c r="QNV509"/>
      <c r="QNW509"/>
      <c r="QNX509"/>
      <c r="QNY509"/>
      <c r="QNZ509"/>
      <c r="QOA509"/>
      <c r="QOB509"/>
      <c r="QOC509"/>
      <c r="QOD509"/>
      <c r="QOE509"/>
      <c r="QOF509"/>
      <c r="QOG509"/>
      <c r="QOH509"/>
      <c r="QOI509"/>
      <c r="QOJ509"/>
      <c r="QOK509"/>
      <c r="QOL509"/>
      <c r="QOM509"/>
      <c r="QON509"/>
      <c r="QOO509"/>
      <c r="QOP509"/>
      <c r="QOQ509"/>
      <c r="QOR509"/>
      <c r="QOS509"/>
      <c r="QOT509"/>
      <c r="QOU509"/>
      <c r="QOV509"/>
      <c r="QOW509"/>
      <c r="QOX509"/>
      <c r="QOY509"/>
      <c r="QOZ509"/>
      <c r="QPA509"/>
      <c r="QPB509"/>
      <c r="QPC509"/>
      <c r="QPD509"/>
      <c r="QPE509"/>
      <c r="QPF509"/>
      <c r="QPG509"/>
      <c r="QPH509"/>
      <c r="QPI509"/>
      <c r="QPJ509"/>
      <c r="QPK509"/>
      <c r="QPL509"/>
      <c r="QPM509"/>
      <c r="QPN509"/>
      <c r="QPO509"/>
      <c r="QPP509"/>
      <c r="QPQ509"/>
      <c r="QPR509"/>
      <c r="QPS509"/>
      <c r="QPT509"/>
      <c r="QPU509"/>
      <c r="QPV509"/>
      <c r="QPW509"/>
      <c r="QPX509"/>
      <c r="QPY509"/>
      <c r="QPZ509"/>
      <c r="QQA509"/>
      <c r="QQB509"/>
      <c r="QQC509"/>
      <c r="QQD509"/>
      <c r="QQE509"/>
      <c r="QQF509"/>
      <c r="QQG509"/>
      <c r="QQH509"/>
      <c r="QQI509"/>
      <c r="QQJ509"/>
      <c r="QQK509"/>
      <c r="QQL509"/>
      <c r="QQM509"/>
      <c r="QQN509"/>
      <c r="QQO509"/>
      <c r="QQP509"/>
      <c r="QQQ509"/>
      <c r="QQR509"/>
      <c r="QQS509"/>
      <c r="QQT509"/>
      <c r="QQU509"/>
      <c r="QQV509"/>
      <c r="QQW509"/>
      <c r="QQX509"/>
      <c r="QQY509"/>
      <c r="QQZ509"/>
      <c r="QRA509"/>
      <c r="QRB509"/>
      <c r="QRC509"/>
      <c r="QRD509"/>
      <c r="QRE509"/>
      <c r="QRF509"/>
      <c r="QRG509"/>
      <c r="QRH509"/>
      <c r="QRI509"/>
      <c r="QRJ509"/>
      <c r="QRK509"/>
      <c r="QRL509"/>
      <c r="QRM509"/>
      <c r="QRN509"/>
      <c r="QRO509"/>
      <c r="QRP509"/>
      <c r="QRQ509"/>
      <c r="QRR509"/>
      <c r="QRS509"/>
      <c r="QRT509"/>
      <c r="QRU509"/>
      <c r="QRV509"/>
      <c r="QRW509"/>
      <c r="QRX509"/>
      <c r="QRY509"/>
      <c r="QRZ509"/>
      <c r="QSA509"/>
      <c r="QSB509"/>
      <c r="QSC509"/>
      <c r="QSD509"/>
      <c r="QSE509"/>
      <c r="QSF509"/>
      <c r="QSG509"/>
      <c r="QSH509"/>
      <c r="QSI509"/>
      <c r="QSJ509"/>
      <c r="QSK509"/>
      <c r="QSL509"/>
      <c r="QSM509"/>
      <c r="QSN509"/>
      <c r="QSO509"/>
      <c r="QSP509"/>
      <c r="QSQ509"/>
      <c r="QSR509"/>
      <c r="QSS509"/>
      <c r="QST509"/>
      <c r="QSU509"/>
      <c r="QSV509"/>
      <c r="QSW509"/>
      <c r="QSX509"/>
      <c r="QSY509"/>
      <c r="QSZ509"/>
      <c r="QTA509"/>
      <c r="QTB509"/>
      <c r="QTC509"/>
      <c r="QTD509"/>
      <c r="QTE509"/>
      <c r="QTF509"/>
      <c r="QTG509"/>
      <c r="QTH509"/>
      <c r="QTI509"/>
      <c r="QTJ509"/>
      <c r="QTK509"/>
      <c r="QTL509"/>
      <c r="QTM509"/>
      <c r="QTN509"/>
      <c r="QTO509"/>
      <c r="QTP509"/>
      <c r="QTQ509"/>
      <c r="QTR509"/>
      <c r="QTS509"/>
      <c r="QTT509"/>
      <c r="QTU509"/>
      <c r="QTV509"/>
      <c r="QTW509"/>
      <c r="QTX509"/>
      <c r="QTY509"/>
      <c r="QTZ509"/>
      <c r="QUA509"/>
      <c r="QUB509"/>
      <c r="QUC509"/>
      <c r="QUD509"/>
      <c r="QUE509"/>
      <c r="QUF509"/>
      <c r="QUG509"/>
      <c r="QUH509"/>
      <c r="QUI509"/>
      <c r="QUJ509"/>
      <c r="QUK509"/>
      <c r="QUL509"/>
      <c r="QUM509"/>
      <c r="QUN509"/>
      <c r="QUO509"/>
      <c r="QUP509"/>
      <c r="QUQ509"/>
      <c r="QUR509"/>
      <c r="QUS509"/>
      <c r="QUT509"/>
      <c r="QUU509"/>
      <c r="QUV509"/>
      <c r="QUW509"/>
      <c r="QUX509"/>
      <c r="QUY509"/>
      <c r="QUZ509"/>
      <c r="QVA509"/>
      <c r="QVB509"/>
      <c r="QVC509"/>
      <c r="QVD509"/>
      <c r="QVE509"/>
      <c r="QVF509"/>
      <c r="QVG509"/>
      <c r="QVH509"/>
      <c r="QVI509"/>
      <c r="QVJ509"/>
      <c r="QVK509"/>
      <c r="QVL509"/>
      <c r="QVM509"/>
      <c r="QVN509"/>
      <c r="QVO509"/>
      <c r="QVP509"/>
      <c r="QVQ509"/>
      <c r="QVR509"/>
      <c r="QVS509"/>
      <c r="QVT509"/>
      <c r="QVU509"/>
      <c r="QVV509"/>
      <c r="QVW509"/>
      <c r="QVX509"/>
      <c r="QVY509"/>
      <c r="QVZ509"/>
      <c r="QWA509"/>
      <c r="QWB509"/>
      <c r="QWC509"/>
      <c r="QWD509"/>
      <c r="QWE509"/>
      <c r="QWF509"/>
      <c r="QWG509"/>
      <c r="QWH509"/>
      <c r="QWI509"/>
      <c r="QWJ509"/>
      <c r="QWK509"/>
      <c r="QWL509"/>
      <c r="QWM509"/>
      <c r="QWN509"/>
      <c r="QWO509"/>
      <c r="QWP509"/>
      <c r="QWQ509"/>
      <c r="QWR509"/>
      <c r="QWS509"/>
      <c r="QWT509"/>
      <c r="QWU509"/>
      <c r="QWV509"/>
      <c r="QWW509"/>
      <c r="QWX509"/>
      <c r="QWY509"/>
      <c r="QWZ509"/>
      <c r="QXA509"/>
      <c r="QXB509"/>
      <c r="QXC509"/>
      <c r="QXD509"/>
      <c r="QXE509"/>
      <c r="QXF509"/>
      <c r="QXG509"/>
      <c r="QXH509"/>
      <c r="QXI509"/>
      <c r="QXJ509"/>
      <c r="QXK509"/>
      <c r="QXL509"/>
      <c r="QXM509"/>
      <c r="QXN509"/>
      <c r="QXO509"/>
      <c r="QXP509"/>
      <c r="QXQ509"/>
      <c r="QXR509"/>
      <c r="QXS509"/>
      <c r="QXT509"/>
      <c r="QXU509"/>
      <c r="QXV509"/>
      <c r="QXW509"/>
      <c r="QXX509"/>
      <c r="QXY509"/>
      <c r="QXZ509"/>
      <c r="QYA509"/>
      <c r="QYB509"/>
      <c r="QYC509"/>
      <c r="QYD509"/>
      <c r="QYE509"/>
      <c r="QYF509"/>
      <c r="QYG509"/>
      <c r="QYH509"/>
      <c r="QYI509"/>
      <c r="QYJ509"/>
      <c r="QYK509"/>
      <c r="QYL509"/>
      <c r="QYM509"/>
      <c r="QYN509"/>
      <c r="QYO509"/>
      <c r="QYP509"/>
      <c r="QYQ509"/>
      <c r="QYR509"/>
      <c r="QYS509"/>
      <c r="QYT509"/>
      <c r="QYU509"/>
      <c r="QYV509"/>
      <c r="QYW509"/>
      <c r="QYX509"/>
      <c r="QYY509"/>
      <c r="QYZ509"/>
      <c r="QZA509"/>
      <c r="QZB509"/>
      <c r="QZC509"/>
      <c r="QZD509"/>
      <c r="QZE509"/>
      <c r="QZF509"/>
      <c r="QZG509"/>
      <c r="QZH509"/>
      <c r="QZI509"/>
      <c r="QZJ509"/>
      <c r="QZK509"/>
      <c r="QZL509"/>
      <c r="QZM509"/>
      <c r="QZN509"/>
      <c r="QZO509"/>
      <c r="QZP509"/>
      <c r="QZQ509"/>
      <c r="QZR509"/>
      <c r="QZS509"/>
      <c r="QZT509"/>
      <c r="QZU509"/>
      <c r="QZV509"/>
      <c r="QZW509"/>
      <c r="QZX509"/>
      <c r="QZY509"/>
      <c r="QZZ509"/>
      <c r="RAA509"/>
      <c r="RAB509"/>
      <c r="RAC509"/>
      <c r="RAD509"/>
      <c r="RAE509"/>
      <c r="RAF509"/>
      <c r="RAG509"/>
      <c r="RAH509"/>
      <c r="RAI509"/>
      <c r="RAJ509"/>
      <c r="RAK509"/>
      <c r="RAL509"/>
      <c r="RAM509"/>
      <c r="RAN509"/>
      <c r="RAO509"/>
      <c r="RAP509"/>
      <c r="RAQ509"/>
      <c r="RAR509"/>
      <c r="RAS509"/>
      <c r="RAT509"/>
      <c r="RAU509"/>
      <c r="RAV509"/>
      <c r="RAW509"/>
      <c r="RAX509"/>
      <c r="RAY509"/>
      <c r="RAZ509"/>
      <c r="RBA509"/>
      <c r="RBB509"/>
      <c r="RBC509"/>
      <c r="RBD509"/>
      <c r="RBE509"/>
      <c r="RBF509"/>
      <c r="RBG509"/>
      <c r="RBH509"/>
      <c r="RBI509"/>
      <c r="RBJ509"/>
      <c r="RBK509"/>
      <c r="RBL509"/>
      <c r="RBM509"/>
      <c r="RBN509"/>
      <c r="RBO509"/>
      <c r="RBP509"/>
      <c r="RBQ509"/>
      <c r="RBR509"/>
      <c r="RBS509"/>
      <c r="RBT509"/>
      <c r="RBU509"/>
      <c r="RBV509"/>
      <c r="RBW509"/>
      <c r="RBX509"/>
      <c r="RBY509"/>
      <c r="RBZ509"/>
      <c r="RCA509"/>
      <c r="RCB509"/>
      <c r="RCC509"/>
      <c r="RCD509"/>
      <c r="RCE509"/>
      <c r="RCF509"/>
      <c r="RCG509"/>
      <c r="RCH509"/>
      <c r="RCI509"/>
      <c r="RCJ509"/>
      <c r="RCK509"/>
      <c r="RCL509"/>
      <c r="RCM509"/>
      <c r="RCN509"/>
      <c r="RCO509"/>
      <c r="RCP509"/>
      <c r="RCQ509"/>
      <c r="RCR509"/>
      <c r="RCS509"/>
      <c r="RCT509"/>
      <c r="RCU509"/>
      <c r="RCV509"/>
      <c r="RCW509"/>
      <c r="RCX509"/>
      <c r="RCY509"/>
      <c r="RCZ509"/>
      <c r="RDA509"/>
      <c r="RDB509"/>
      <c r="RDC509"/>
      <c r="RDD509"/>
      <c r="RDE509"/>
      <c r="RDF509"/>
      <c r="RDG509"/>
      <c r="RDH509"/>
      <c r="RDI509"/>
      <c r="RDJ509"/>
      <c r="RDK509"/>
      <c r="RDL509"/>
      <c r="RDM509"/>
      <c r="RDN509"/>
      <c r="RDO509"/>
      <c r="RDP509"/>
      <c r="RDQ509"/>
      <c r="RDR509"/>
      <c r="RDS509"/>
      <c r="RDT509"/>
      <c r="RDU509"/>
      <c r="RDV509"/>
      <c r="RDW509"/>
      <c r="RDX509"/>
      <c r="RDY509"/>
      <c r="RDZ509"/>
      <c r="REA509"/>
      <c r="REB509"/>
      <c r="REC509"/>
      <c r="RED509"/>
      <c r="REE509"/>
      <c r="REF509"/>
      <c r="REG509"/>
      <c r="REH509"/>
      <c r="REI509"/>
      <c r="REJ509"/>
      <c r="REK509"/>
      <c r="REL509"/>
      <c r="REM509"/>
      <c r="REN509"/>
      <c r="REO509"/>
      <c r="REP509"/>
      <c r="REQ509"/>
      <c r="RER509"/>
      <c r="RES509"/>
      <c r="RET509"/>
      <c r="REU509"/>
      <c r="REV509"/>
      <c r="REW509"/>
      <c r="REX509"/>
      <c r="REY509"/>
      <c r="REZ509"/>
      <c r="RFA509"/>
      <c r="RFB509"/>
      <c r="RFC509"/>
      <c r="RFD509"/>
      <c r="RFE509"/>
      <c r="RFF509"/>
      <c r="RFG509"/>
      <c r="RFH509"/>
      <c r="RFI509"/>
      <c r="RFJ509"/>
      <c r="RFK509"/>
      <c r="RFL509"/>
      <c r="RFM509"/>
      <c r="RFN509"/>
      <c r="RFO509"/>
      <c r="RFP509"/>
      <c r="RFQ509"/>
      <c r="RFR509"/>
      <c r="RFS509"/>
      <c r="RFT509"/>
      <c r="RFU509"/>
      <c r="RFV509"/>
      <c r="RFW509"/>
      <c r="RFX509"/>
      <c r="RFY509"/>
      <c r="RFZ509"/>
      <c r="RGA509"/>
      <c r="RGB509"/>
      <c r="RGC509"/>
      <c r="RGD509"/>
      <c r="RGE509"/>
      <c r="RGF509"/>
      <c r="RGG509"/>
      <c r="RGH509"/>
      <c r="RGI509"/>
      <c r="RGJ509"/>
      <c r="RGK509"/>
      <c r="RGL509"/>
      <c r="RGM509"/>
      <c r="RGN509"/>
      <c r="RGO509"/>
      <c r="RGP509"/>
      <c r="RGQ509"/>
      <c r="RGR509"/>
      <c r="RGS509"/>
      <c r="RGT509"/>
      <c r="RGU509"/>
      <c r="RGV509"/>
      <c r="RGW509"/>
      <c r="RGX509"/>
      <c r="RGY509"/>
      <c r="RGZ509"/>
      <c r="RHA509"/>
      <c r="RHB509"/>
      <c r="RHC509"/>
      <c r="RHD509"/>
      <c r="RHE509"/>
      <c r="RHF509"/>
      <c r="RHG509"/>
      <c r="RHH509"/>
      <c r="RHI509"/>
      <c r="RHJ509"/>
      <c r="RHK509"/>
      <c r="RHL509"/>
      <c r="RHM509"/>
      <c r="RHN509"/>
      <c r="RHO509"/>
      <c r="RHP509"/>
      <c r="RHQ509"/>
      <c r="RHR509"/>
      <c r="RHS509"/>
      <c r="RHT509"/>
      <c r="RHU509"/>
      <c r="RHV509"/>
      <c r="RHW509"/>
      <c r="RHX509"/>
      <c r="RHY509"/>
      <c r="RHZ509"/>
      <c r="RIA509"/>
      <c r="RIB509"/>
      <c r="RIC509"/>
      <c r="RID509"/>
      <c r="RIE509"/>
      <c r="RIF509"/>
      <c r="RIG509"/>
      <c r="RIH509"/>
      <c r="RII509"/>
      <c r="RIJ509"/>
      <c r="RIK509"/>
      <c r="RIL509"/>
      <c r="RIM509"/>
      <c r="RIN509"/>
      <c r="RIO509"/>
      <c r="RIP509"/>
      <c r="RIQ509"/>
      <c r="RIR509"/>
      <c r="RIS509"/>
      <c r="RIT509"/>
      <c r="RIU509"/>
      <c r="RIV509"/>
      <c r="RIW509"/>
      <c r="RIX509"/>
      <c r="RIY509"/>
      <c r="RIZ509"/>
      <c r="RJA509"/>
      <c r="RJB509"/>
      <c r="RJC509"/>
      <c r="RJD509"/>
      <c r="RJE509"/>
      <c r="RJF509"/>
      <c r="RJG509"/>
      <c r="RJH509"/>
      <c r="RJI509"/>
      <c r="RJJ509"/>
      <c r="RJK509"/>
      <c r="RJL509"/>
      <c r="RJM509"/>
      <c r="RJN509"/>
      <c r="RJO509"/>
      <c r="RJP509"/>
      <c r="RJQ509"/>
      <c r="RJR509"/>
      <c r="RJS509"/>
      <c r="RJT509"/>
      <c r="RJU509"/>
      <c r="RJV509"/>
      <c r="RJW509"/>
      <c r="RJX509"/>
      <c r="RJY509"/>
      <c r="RJZ509"/>
      <c r="RKA509"/>
      <c r="RKB509"/>
      <c r="RKC509"/>
      <c r="RKD509"/>
      <c r="RKE509"/>
      <c r="RKF509"/>
      <c r="RKG509"/>
      <c r="RKH509"/>
      <c r="RKI509"/>
      <c r="RKJ509"/>
      <c r="RKK509"/>
      <c r="RKL509"/>
      <c r="RKM509"/>
      <c r="RKN509"/>
      <c r="RKO509"/>
      <c r="RKP509"/>
      <c r="RKQ509"/>
      <c r="RKR509"/>
      <c r="RKS509"/>
      <c r="RKT509"/>
      <c r="RKU509"/>
      <c r="RKV509"/>
      <c r="RKW509"/>
      <c r="RKX509"/>
      <c r="RKY509"/>
      <c r="RKZ509"/>
      <c r="RLA509"/>
      <c r="RLB509"/>
      <c r="RLC509"/>
      <c r="RLD509"/>
      <c r="RLE509"/>
      <c r="RLF509"/>
      <c r="RLG509"/>
      <c r="RLH509"/>
      <c r="RLI509"/>
      <c r="RLJ509"/>
      <c r="RLK509"/>
      <c r="RLL509"/>
      <c r="RLM509"/>
      <c r="RLN509"/>
      <c r="RLO509"/>
      <c r="RLP509"/>
      <c r="RLQ509"/>
      <c r="RLR509"/>
      <c r="RLS509"/>
      <c r="RLT509"/>
      <c r="RLU509"/>
      <c r="RLV509"/>
      <c r="RLW509"/>
      <c r="RLX509"/>
      <c r="RLY509"/>
      <c r="RLZ509"/>
      <c r="RMA509"/>
      <c r="RMB509"/>
      <c r="RMC509"/>
      <c r="RMD509"/>
      <c r="RME509"/>
      <c r="RMF509"/>
      <c r="RMG509"/>
      <c r="RMH509"/>
      <c r="RMI509"/>
      <c r="RMJ509"/>
      <c r="RMK509"/>
      <c r="RML509"/>
      <c r="RMM509"/>
      <c r="RMN509"/>
      <c r="RMO509"/>
      <c r="RMP509"/>
      <c r="RMQ509"/>
      <c r="RMR509"/>
      <c r="RMS509"/>
      <c r="RMT509"/>
      <c r="RMU509"/>
      <c r="RMV509"/>
      <c r="RMW509"/>
      <c r="RMX509"/>
      <c r="RMY509"/>
      <c r="RMZ509"/>
      <c r="RNA509"/>
      <c r="RNB509"/>
      <c r="RNC509"/>
      <c r="RND509"/>
      <c r="RNE509"/>
      <c r="RNF509"/>
      <c r="RNG509"/>
      <c r="RNH509"/>
      <c r="RNI509"/>
      <c r="RNJ509"/>
      <c r="RNK509"/>
      <c r="RNL509"/>
      <c r="RNM509"/>
      <c r="RNN509"/>
      <c r="RNO509"/>
      <c r="RNP509"/>
      <c r="RNQ509"/>
      <c r="RNR509"/>
      <c r="RNS509"/>
      <c r="RNT509"/>
      <c r="RNU509"/>
      <c r="RNV509"/>
      <c r="RNW509"/>
      <c r="RNX509"/>
      <c r="RNY509"/>
      <c r="RNZ509"/>
      <c r="ROA509"/>
      <c r="ROB509"/>
      <c r="ROC509"/>
      <c r="ROD509"/>
      <c r="ROE509"/>
      <c r="ROF509"/>
      <c r="ROG509"/>
      <c r="ROH509"/>
      <c r="ROI509"/>
      <c r="ROJ509"/>
      <c r="ROK509"/>
      <c r="ROL509"/>
      <c r="ROM509"/>
      <c r="RON509"/>
      <c r="ROO509"/>
      <c r="ROP509"/>
      <c r="ROQ509"/>
      <c r="ROR509"/>
      <c r="ROS509"/>
      <c r="ROT509"/>
      <c r="ROU509"/>
      <c r="ROV509"/>
      <c r="ROW509"/>
      <c r="ROX509"/>
      <c r="ROY509"/>
      <c r="ROZ509"/>
      <c r="RPA509"/>
      <c r="RPB509"/>
      <c r="RPC509"/>
      <c r="RPD509"/>
      <c r="RPE509"/>
      <c r="RPF509"/>
      <c r="RPG509"/>
      <c r="RPH509"/>
      <c r="RPI509"/>
      <c r="RPJ509"/>
      <c r="RPK509"/>
      <c r="RPL509"/>
      <c r="RPM509"/>
      <c r="RPN509"/>
      <c r="RPO509"/>
      <c r="RPP509"/>
      <c r="RPQ509"/>
      <c r="RPR509"/>
      <c r="RPS509"/>
      <c r="RPT509"/>
      <c r="RPU509"/>
      <c r="RPV509"/>
      <c r="RPW509"/>
      <c r="RPX509"/>
      <c r="RPY509"/>
      <c r="RPZ509"/>
      <c r="RQA509"/>
      <c r="RQB509"/>
      <c r="RQC509"/>
      <c r="RQD509"/>
      <c r="RQE509"/>
      <c r="RQF509"/>
      <c r="RQG509"/>
      <c r="RQH509"/>
      <c r="RQI509"/>
      <c r="RQJ509"/>
      <c r="RQK509"/>
      <c r="RQL509"/>
      <c r="RQM509"/>
      <c r="RQN509"/>
      <c r="RQO509"/>
      <c r="RQP509"/>
      <c r="RQQ509"/>
      <c r="RQR509"/>
      <c r="RQS509"/>
      <c r="RQT509"/>
      <c r="RQU509"/>
      <c r="RQV509"/>
      <c r="RQW509"/>
      <c r="RQX509"/>
      <c r="RQY509"/>
      <c r="RQZ509"/>
      <c r="RRA509"/>
      <c r="RRB509"/>
      <c r="RRC509"/>
      <c r="RRD509"/>
      <c r="RRE509"/>
      <c r="RRF509"/>
      <c r="RRG509"/>
      <c r="RRH509"/>
      <c r="RRI509"/>
      <c r="RRJ509"/>
      <c r="RRK509"/>
      <c r="RRL509"/>
      <c r="RRM509"/>
      <c r="RRN509"/>
      <c r="RRO509"/>
      <c r="RRP509"/>
      <c r="RRQ509"/>
      <c r="RRR509"/>
      <c r="RRS509"/>
      <c r="RRT509"/>
      <c r="RRU509"/>
      <c r="RRV509"/>
      <c r="RRW509"/>
      <c r="RRX509"/>
      <c r="RRY509"/>
      <c r="RRZ509"/>
      <c r="RSA509"/>
      <c r="RSB509"/>
      <c r="RSC509"/>
      <c r="RSD509"/>
      <c r="RSE509"/>
      <c r="RSF509"/>
      <c r="RSG509"/>
      <c r="RSH509"/>
      <c r="RSI509"/>
      <c r="RSJ509"/>
      <c r="RSK509"/>
      <c r="RSL509"/>
      <c r="RSM509"/>
      <c r="RSN509"/>
      <c r="RSO509"/>
      <c r="RSP509"/>
      <c r="RSQ509"/>
      <c r="RSR509"/>
      <c r="RSS509"/>
      <c r="RST509"/>
      <c r="RSU509"/>
      <c r="RSV509"/>
      <c r="RSW509"/>
      <c r="RSX509"/>
      <c r="RSY509"/>
      <c r="RSZ509"/>
      <c r="RTA509"/>
      <c r="RTB509"/>
      <c r="RTC509"/>
      <c r="RTD509"/>
      <c r="RTE509"/>
      <c r="RTF509"/>
      <c r="RTG509"/>
      <c r="RTH509"/>
      <c r="RTI509"/>
      <c r="RTJ509"/>
      <c r="RTK509"/>
      <c r="RTL509"/>
      <c r="RTM509"/>
      <c r="RTN509"/>
      <c r="RTO509"/>
      <c r="RTP509"/>
      <c r="RTQ509"/>
      <c r="RTR509"/>
      <c r="RTS509"/>
      <c r="RTT509"/>
      <c r="RTU509"/>
      <c r="RTV509"/>
      <c r="RTW509"/>
      <c r="RTX509"/>
      <c r="RTY509"/>
      <c r="RTZ509"/>
      <c r="RUA509"/>
      <c r="RUB509"/>
      <c r="RUC509"/>
      <c r="RUD509"/>
      <c r="RUE509"/>
      <c r="RUF509"/>
      <c r="RUG509"/>
      <c r="RUH509"/>
      <c r="RUI509"/>
      <c r="RUJ509"/>
      <c r="RUK509"/>
      <c r="RUL509"/>
      <c r="RUM509"/>
      <c r="RUN509"/>
      <c r="RUO509"/>
      <c r="RUP509"/>
      <c r="RUQ509"/>
      <c r="RUR509"/>
      <c r="RUS509"/>
      <c r="RUT509"/>
      <c r="RUU509"/>
      <c r="RUV509"/>
      <c r="RUW509"/>
      <c r="RUX509"/>
      <c r="RUY509"/>
      <c r="RUZ509"/>
      <c r="RVA509"/>
      <c r="RVB509"/>
      <c r="RVC509"/>
      <c r="RVD509"/>
      <c r="RVE509"/>
      <c r="RVF509"/>
      <c r="RVG509"/>
      <c r="RVH509"/>
      <c r="RVI509"/>
      <c r="RVJ509"/>
      <c r="RVK509"/>
      <c r="RVL509"/>
      <c r="RVM509"/>
      <c r="RVN509"/>
      <c r="RVO509"/>
      <c r="RVP509"/>
      <c r="RVQ509"/>
      <c r="RVR509"/>
      <c r="RVS509"/>
      <c r="RVT509"/>
      <c r="RVU509"/>
      <c r="RVV509"/>
      <c r="RVW509"/>
      <c r="RVX509"/>
      <c r="RVY509"/>
      <c r="RVZ509"/>
      <c r="RWA509"/>
      <c r="RWB509"/>
      <c r="RWC509"/>
      <c r="RWD509"/>
      <c r="RWE509"/>
      <c r="RWF509"/>
      <c r="RWG509"/>
      <c r="RWH509"/>
      <c r="RWI509"/>
      <c r="RWJ509"/>
      <c r="RWK509"/>
      <c r="RWL509"/>
      <c r="RWM509"/>
      <c r="RWN509"/>
      <c r="RWO509"/>
      <c r="RWP509"/>
      <c r="RWQ509"/>
      <c r="RWR509"/>
      <c r="RWS509"/>
      <c r="RWT509"/>
      <c r="RWU509"/>
      <c r="RWV509"/>
      <c r="RWW509"/>
      <c r="RWX509"/>
      <c r="RWY509"/>
      <c r="RWZ509"/>
      <c r="RXA509"/>
      <c r="RXB509"/>
      <c r="RXC509"/>
      <c r="RXD509"/>
      <c r="RXE509"/>
      <c r="RXF509"/>
      <c r="RXG509"/>
      <c r="RXH509"/>
      <c r="RXI509"/>
      <c r="RXJ509"/>
      <c r="RXK509"/>
      <c r="RXL509"/>
      <c r="RXM509"/>
      <c r="RXN509"/>
      <c r="RXO509"/>
      <c r="RXP509"/>
      <c r="RXQ509"/>
      <c r="RXR509"/>
      <c r="RXS509"/>
      <c r="RXT509"/>
      <c r="RXU509"/>
      <c r="RXV509"/>
      <c r="RXW509"/>
      <c r="RXX509"/>
      <c r="RXY509"/>
      <c r="RXZ509"/>
      <c r="RYA509"/>
      <c r="RYB509"/>
      <c r="RYC509"/>
      <c r="RYD509"/>
      <c r="RYE509"/>
      <c r="RYF509"/>
      <c r="RYG509"/>
      <c r="RYH509"/>
      <c r="RYI509"/>
      <c r="RYJ509"/>
      <c r="RYK509"/>
      <c r="RYL509"/>
      <c r="RYM509"/>
      <c r="RYN509"/>
      <c r="RYO509"/>
      <c r="RYP509"/>
      <c r="RYQ509"/>
      <c r="RYR509"/>
      <c r="RYS509"/>
      <c r="RYT509"/>
      <c r="RYU509"/>
      <c r="RYV509"/>
      <c r="RYW509"/>
      <c r="RYX509"/>
      <c r="RYY509"/>
      <c r="RYZ509"/>
      <c r="RZA509"/>
      <c r="RZB509"/>
      <c r="RZC509"/>
      <c r="RZD509"/>
      <c r="RZE509"/>
      <c r="RZF509"/>
      <c r="RZG509"/>
      <c r="RZH509"/>
      <c r="RZI509"/>
      <c r="RZJ509"/>
      <c r="RZK509"/>
      <c r="RZL509"/>
      <c r="RZM509"/>
      <c r="RZN509"/>
      <c r="RZO509"/>
      <c r="RZP509"/>
      <c r="RZQ509"/>
      <c r="RZR509"/>
      <c r="RZS509"/>
      <c r="RZT509"/>
      <c r="RZU509"/>
      <c r="RZV509"/>
      <c r="RZW509"/>
      <c r="RZX509"/>
      <c r="RZY509"/>
      <c r="RZZ509"/>
      <c r="SAA509"/>
      <c r="SAB509"/>
      <c r="SAC509"/>
      <c r="SAD509"/>
      <c r="SAE509"/>
      <c r="SAF509"/>
      <c r="SAG509"/>
      <c r="SAH509"/>
      <c r="SAI509"/>
      <c r="SAJ509"/>
      <c r="SAK509"/>
      <c r="SAL509"/>
      <c r="SAM509"/>
      <c r="SAN509"/>
      <c r="SAO509"/>
      <c r="SAP509"/>
      <c r="SAQ509"/>
      <c r="SAR509"/>
      <c r="SAS509"/>
      <c r="SAT509"/>
      <c r="SAU509"/>
      <c r="SAV509"/>
      <c r="SAW509"/>
      <c r="SAX509"/>
      <c r="SAY509"/>
      <c r="SAZ509"/>
      <c r="SBA509"/>
      <c r="SBB509"/>
      <c r="SBC509"/>
      <c r="SBD509"/>
      <c r="SBE509"/>
      <c r="SBF509"/>
      <c r="SBG509"/>
      <c r="SBH509"/>
      <c r="SBI509"/>
      <c r="SBJ509"/>
      <c r="SBK509"/>
      <c r="SBL509"/>
      <c r="SBM509"/>
      <c r="SBN509"/>
      <c r="SBO509"/>
      <c r="SBP509"/>
      <c r="SBQ509"/>
      <c r="SBR509"/>
      <c r="SBS509"/>
      <c r="SBT509"/>
      <c r="SBU509"/>
      <c r="SBV509"/>
      <c r="SBW509"/>
      <c r="SBX509"/>
      <c r="SBY509"/>
      <c r="SBZ509"/>
      <c r="SCA509"/>
      <c r="SCB509"/>
      <c r="SCC509"/>
      <c r="SCD509"/>
      <c r="SCE509"/>
      <c r="SCF509"/>
      <c r="SCG509"/>
      <c r="SCH509"/>
      <c r="SCI509"/>
      <c r="SCJ509"/>
      <c r="SCK509"/>
      <c r="SCL509"/>
      <c r="SCM509"/>
      <c r="SCN509"/>
      <c r="SCO509"/>
      <c r="SCP509"/>
      <c r="SCQ509"/>
      <c r="SCR509"/>
      <c r="SCS509"/>
      <c r="SCT509"/>
      <c r="SCU509"/>
      <c r="SCV509"/>
      <c r="SCW509"/>
      <c r="SCX509"/>
      <c r="SCY509"/>
      <c r="SCZ509"/>
      <c r="SDA509"/>
      <c r="SDB509"/>
      <c r="SDC509"/>
      <c r="SDD509"/>
      <c r="SDE509"/>
      <c r="SDF509"/>
      <c r="SDG509"/>
      <c r="SDH509"/>
      <c r="SDI509"/>
      <c r="SDJ509"/>
      <c r="SDK509"/>
      <c r="SDL509"/>
      <c r="SDM509"/>
      <c r="SDN509"/>
      <c r="SDO509"/>
      <c r="SDP509"/>
      <c r="SDQ509"/>
      <c r="SDR509"/>
      <c r="SDS509"/>
      <c r="SDT509"/>
      <c r="SDU509"/>
      <c r="SDV509"/>
      <c r="SDW509"/>
      <c r="SDX509"/>
      <c r="SDY509"/>
      <c r="SDZ509"/>
      <c r="SEA509"/>
      <c r="SEB509"/>
      <c r="SEC509"/>
      <c r="SED509"/>
      <c r="SEE509"/>
      <c r="SEF509"/>
      <c r="SEG509"/>
      <c r="SEH509"/>
      <c r="SEI509"/>
      <c r="SEJ509"/>
      <c r="SEK509"/>
      <c r="SEL509"/>
      <c r="SEM509"/>
      <c r="SEN509"/>
      <c r="SEO509"/>
      <c r="SEP509"/>
      <c r="SEQ509"/>
      <c r="SER509"/>
      <c r="SES509"/>
      <c r="SET509"/>
      <c r="SEU509"/>
      <c r="SEV509"/>
      <c r="SEW509"/>
      <c r="SEX509"/>
      <c r="SEY509"/>
      <c r="SEZ509"/>
      <c r="SFA509"/>
      <c r="SFB509"/>
      <c r="SFC509"/>
      <c r="SFD509"/>
      <c r="SFE509"/>
      <c r="SFF509"/>
      <c r="SFG509"/>
      <c r="SFH509"/>
      <c r="SFI509"/>
      <c r="SFJ509"/>
      <c r="SFK509"/>
      <c r="SFL509"/>
      <c r="SFM509"/>
      <c r="SFN509"/>
      <c r="SFO509"/>
      <c r="SFP509"/>
      <c r="SFQ509"/>
      <c r="SFR509"/>
      <c r="SFS509"/>
      <c r="SFT509"/>
      <c r="SFU509"/>
      <c r="SFV509"/>
      <c r="SFW509"/>
      <c r="SFX509"/>
      <c r="SFY509"/>
      <c r="SFZ509"/>
      <c r="SGA509"/>
      <c r="SGB509"/>
      <c r="SGC509"/>
      <c r="SGD509"/>
      <c r="SGE509"/>
      <c r="SGF509"/>
      <c r="SGG509"/>
      <c r="SGH509"/>
      <c r="SGI509"/>
      <c r="SGJ509"/>
      <c r="SGK509"/>
      <c r="SGL509"/>
      <c r="SGM509"/>
      <c r="SGN509"/>
      <c r="SGO509"/>
      <c r="SGP509"/>
      <c r="SGQ509"/>
      <c r="SGR509"/>
      <c r="SGS509"/>
      <c r="SGT509"/>
      <c r="SGU509"/>
      <c r="SGV509"/>
      <c r="SGW509"/>
      <c r="SGX509"/>
      <c r="SGY509"/>
      <c r="SGZ509"/>
      <c r="SHA509"/>
      <c r="SHB509"/>
      <c r="SHC509"/>
      <c r="SHD509"/>
      <c r="SHE509"/>
      <c r="SHF509"/>
      <c r="SHG509"/>
      <c r="SHH509"/>
      <c r="SHI509"/>
      <c r="SHJ509"/>
      <c r="SHK509"/>
      <c r="SHL509"/>
      <c r="SHM509"/>
      <c r="SHN509"/>
      <c r="SHO509"/>
      <c r="SHP509"/>
      <c r="SHQ509"/>
      <c r="SHR509"/>
      <c r="SHS509"/>
      <c r="SHT509"/>
      <c r="SHU509"/>
      <c r="SHV509"/>
      <c r="SHW509"/>
      <c r="SHX509"/>
      <c r="SHY509"/>
      <c r="SHZ509"/>
      <c r="SIA509"/>
      <c r="SIB509"/>
      <c r="SIC509"/>
      <c r="SID509"/>
      <c r="SIE509"/>
      <c r="SIF509"/>
      <c r="SIG509"/>
      <c r="SIH509"/>
      <c r="SII509"/>
      <c r="SIJ509"/>
      <c r="SIK509"/>
      <c r="SIL509"/>
      <c r="SIM509"/>
      <c r="SIN509"/>
      <c r="SIO509"/>
      <c r="SIP509"/>
      <c r="SIQ509"/>
      <c r="SIR509"/>
      <c r="SIS509"/>
      <c r="SIT509"/>
      <c r="SIU509"/>
      <c r="SIV509"/>
      <c r="SIW509"/>
      <c r="SIX509"/>
      <c r="SIY509"/>
      <c r="SIZ509"/>
      <c r="SJA509"/>
      <c r="SJB509"/>
      <c r="SJC509"/>
      <c r="SJD509"/>
      <c r="SJE509"/>
      <c r="SJF509"/>
      <c r="SJG509"/>
      <c r="SJH509"/>
      <c r="SJI509"/>
      <c r="SJJ509"/>
      <c r="SJK509"/>
      <c r="SJL509"/>
      <c r="SJM509"/>
      <c r="SJN509"/>
      <c r="SJO509"/>
      <c r="SJP509"/>
      <c r="SJQ509"/>
      <c r="SJR509"/>
      <c r="SJS509"/>
      <c r="SJT509"/>
      <c r="SJU509"/>
      <c r="SJV509"/>
      <c r="SJW509"/>
      <c r="SJX509"/>
      <c r="SJY509"/>
      <c r="SJZ509"/>
      <c r="SKA509"/>
      <c r="SKB509"/>
      <c r="SKC509"/>
      <c r="SKD509"/>
      <c r="SKE509"/>
      <c r="SKF509"/>
      <c r="SKG509"/>
      <c r="SKH509"/>
      <c r="SKI509"/>
      <c r="SKJ509"/>
      <c r="SKK509"/>
      <c r="SKL509"/>
      <c r="SKM509"/>
      <c r="SKN509"/>
      <c r="SKO509"/>
      <c r="SKP509"/>
      <c r="SKQ509"/>
      <c r="SKR509"/>
      <c r="SKS509"/>
      <c r="SKT509"/>
      <c r="SKU509"/>
      <c r="SKV509"/>
      <c r="SKW509"/>
      <c r="SKX509"/>
      <c r="SKY509"/>
      <c r="SKZ509"/>
      <c r="SLA509"/>
      <c r="SLB509"/>
      <c r="SLC509"/>
      <c r="SLD509"/>
      <c r="SLE509"/>
      <c r="SLF509"/>
      <c r="SLG509"/>
      <c r="SLH509"/>
      <c r="SLI509"/>
      <c r="SLJ509"/>
      <c r="SLK509"/>
      <c r="SLL509"/>
      <c r="SLM509"/>
      <c r="SLN509"/>
      <c r="SLO509"/>
      <c r="SLP509"/>
      <c r="SLQ509"/>
      <c r="SLR509"/>
      <c r="SLS509"/>
      <c r="SLT509"/>
      <c r="SLU509"/>
      <c r="SLV509"/>
      <c r="SLW509"/>
      <c r="SLX509"/>
      <c r="SLY509"/>
      <c r="SLZ509"/>
      <c r="SMA509"/>
      <c r="SMB509"/>
      <c r="SMC509"/>
      <c r="SMD509"/>
      <c r="SME509"/>
      <c r="SMF509"/>
      <c r="SMG509"/>
      <c r="SMH509"/>
      <c r="SMI509"/>
      <c r="SMJ509"/>
      <c r="SMK509"/>
      <c r="SML509"/>
      <c r="SMM509"/>
      <c r="SMN509"/>
      <c r="SMO509"/>
      <c r="SMP509"/>
      <c r="SMQ509"/>
      <c r="SMR509"/>
      <c r="SMS509"/>
      <c r="SMT509"/>
      <c r="SMU509"/>
      <c r="SMV509"/>
      <c r="SMW509"/>
      <c r="SMX509"/>
      <c r="SMY509"/>
      <c r="SMZ509"/>
      <c r="SNA509"/>
      <c r="SNB509"/>
      <c r="SNC509"/>
      <c r="SND509"/>
      <c r="SNE509"/>
      <c r="SNF509"/>
      <c r="SNG509"/>
      <c r="SNH509"/>
      <c r="SNI509"/>
      <c r="SNJ509"/>
      <c r="SNK509"/>
      <c r="SNL509"/>
      <c r="SNM509"/>
      <c r="SNN509"/>
      <c r="SNO509"/>
      <c r="SNP509"/>
      <c r="SNQ509"/>
      <c r="SNR509"/>
      <c r="SNS509"/>
      <c r="SNT509"/>
      <c r="SNU509"/>
      <c r="SNV509"/>
      <c r="SNW509"/>
      <c r="SNX509"/>
      <c r="SNY509"/>
      <c r="SNZ509"/>
      <c r="SOA509"/>
      <c r="SOB509"/>
      <c r="SOC509"/>
      <c r="SOD509"/>
      <c r="SOE509"/>
      <c r="SOF509"/>
      <c r="SOG509"/>
      <c r="SOH509"/>
      <c r="SOI509"/>
      <c r="SOJ509"/>
      <c r="SOK509"/>
      <c r="SOL509"/>
      <c r="SOM509"/>
      <c r="SON509"/>
      <c r="SOO509"/>
      <c r="SOP509"/>
      <c r="SOQ509"/>
      <c r="SOR509"/>
      <c r="SOS509"/>
      <c r="SOT509"/>
      <c r="SOU509"/>
      <c r="SOV509"/>
      <c r="SOW509"/>
      <c r="SOX509"/>
      <c r="SOY509"/>
      <c r="SOZ509"/>
      <c r="SPA509"/>
      <c r="SPB509"/>
      <c r="SPC509"/>
      <c r="SPD509"/>
      <c r="SPE509"/>
      <c r="SPF509"/>
      <c r="SPG509"/>
      <c r="SPH509"/>
      <c r="SPI509"/>
      <c r="SPJ509"/>
      <c r="SPK509"/>
      <c r="SPL509"/>
      <c r="SPM509"/>
      <c r="SPN509"/>
      <c r="SPO509"/>
      <c r="SPP509"/>
      <c r="SPQ509"/>
      <c r="SPR509"/>
      <c r="SPS509"/>
      <c r="SPT509"/>
      <c r="SPU509"/>
      <c r="SPV509"/>
      <c r="SPW509"/>
      <c r="SPX509"/>
      <c r="SPY509"/>
      <c r="SPZ509"/>
      <c r="SQA509"/>
      <c r="SQB509"/>
      <c r="SQC509"/>
      <c r="SQD509"/>
      <c r="SQE509"/>
      <c r="SQF509"/>
      <c r="SQG509"/>
      <c r="SQH509"/>
      <c r="SQI509"/>
      <c r="SQJ509"/>
      <c r="SQK509"/>
      <c r="SQL509"/>
      <c r="SQM509"/>
      <c r="SQN509"/>
      <c r="SQO509"/>
      <c r="SQP509"/>
      <c r="SQQ509"/>
      <c r="SQR509"/>
      <c r="SQS509"/>
      <c r="SQT509"/>
      <c r="SQU509"/>
      <c r="SQV509"/>
      <c r="SQW509"/>
      <c r="SQX509"/>
      <c r="SQY509"/>
      <c r="SQZ509"/>
      <c r="SRA509"/>
      <c r="SRB509"/>
      <c r="SRC509"/>
      <c r="SRD509"/>
      <c r="SRE509"/>
      <c r="SRF509"/>
      <c r="SRG509"/>
      <c r="SRH509"/>
      <c r="SRI509"/>
      <c r="SRJ509"/>
      <c r="SRK509"/>
      <c r="SRL509"/>
      <c r="SRM509"/>
      <c r="SRN509"/>
      <c r="SRO509"/>
      <c r="SRP509"/>
      <c r="SRQ509"/>
      <c r="SRR509"/>
      <c r="SRS509"/>
      <c r="SRT509"/>
      <c r="SRU509"/>
      <c r="SRV509"/>
      <c r="SRW509"/>
      <c r="SRX509"/>
      <c r="SRY509"/>
      <c r="SRZ509"/>
      <c r="SSA509"/>
      <c r="SSB509"/>
      <c r="SSC509"/>
      <c r="SSD509"/>
      <c r="SSE509"/>
      <c r="SSF509"/>
      <c r="SSG509"/>
      <c r="SSH509"/>
      <c r="SSI509"/>
      <c r="SSJ509"/>
      <c r="SSK509"/>
      <c r="SSL509"/>
      <c r="SSM509"/>
      <c r="SSN509"/>
      <c r="SSO509"/>
      <c r="SSP509"/>
      <c r="SSQ509"/>
      <c r="SSR509"/>
      <c r="SSS509"/>
      <c r="SST509"/>
      <c r="SSU509"/>
      <c r="SSV509"/>
      <c r="SSW509"/>
      <c r="SSX509"/>
      <c r="SSY509"/>
      <c r="SSZ509"/>
      <c r="STA509"/>
      <c r="STB509"/>
      <c r="STC509"/>
      <c r="STD509"/>
      <c r="STE509"/>
      <c r="STF509"/>
      <c r="STG509"/>
      <c r="STH509"/>
      <c r="STI509"/>
      <c r="STJ509"/>
      <c r="STK509"/>
      <c r="STL509"/>
      <c r="STM509"/>
      <c r="STN509"/>
      <c r="STO509"/>
      <c r="STP509"/>
      <c r="STQ509"/>
      <c r="STR509"/>
      <c r="STS509"/>
      <c r="STT509"/>
      <c r="STU509"/>
      <c r="STV509"/>
      <c r="STW509"/>
      <c r="STX509"/>
      <c r="STY509"/>
      <c r="STZ509"/>
      <c r="SUA509"/>
      <c r="SUB509"/>
      <c r="SUC509"/>
      <c r="SUD509"/>
      <c r="SUE509"/>
      <c r="SUF509"/>
      <c r="SUG509"/>
      <c r="SUH509"/>
      <c r="SUI509"/>
      <c r="SUJ509"/>
      <c r="SUK509"/>
      <c r="SUL509"/>
      <c r="SUM509"/>
      <c r="SUN509"/>
      <c r="SUO509"/>
      <c r="SUP509"/>
      <c r="SUQ509"/>
      <c r="SUR509"/>
      <c r="SUS509"/>
      <c r="SUT509"/>
      <c r="SUU509"/>
      <c r="SUV509"/>
      <c r="SUW509"/>
      <c r="SUX509"/>
      <c r="SUY509"/>
      <c r="SUZ509"/>
      <c r="SVA509"/>
      <c r="SVB509"/>
      <c r="SVC509"/>
      <c r="SVD509"/>
      <c r="SVE509"/>
      <c r="SVF509"/>
      <c r="SVG509"/>
      <c r="SVH509"/>
      <c r="SVI509"/>
      <c r="SVJ509"/>
      <c r="SVK509"/>
      <c r="SVL509"/>
      <c r="SVM509"/>
      <c r="SVN509"/>
      <c r="SVO509"/>
      <c r="SVP509"/>
      <c r="SVQ509"/>
      <c r="SVR509"/>
      <c r="SVS509"/>
      <c r="SVT509"/>
      <c r="SVU509"/>
      <c r="SVV509"/>
      <c r="SVW509"/>
      <c r="SVX509"/>
      <c r="SVY509"/>
      <c r="SVZ509"/>
      <c r="SWA509"/>
      <c r="SWB509"/>
      <c r="SWC509"/>
      <c r="SWD509"/>
      <c r="SWE509"/>
      <c r="SWF509"/>
      <c r="SWG509"/>
      <c r="SWH509"/>
      <c r="SWI509"/>
      <c r="SWJ509"/>
      <c r="SWK509"/>
      <c r="SWL509"/>
      <c r="SWM509"/>
      <c r="SWN509"/>
      <c r="SWO509"/>
      <c r="SWP509"/>
      <c r="SWQ509"/>
      <c r="SWR509"/>
      <c r="SWS509"/>
      <c r="SWT509"/>
      <c r="SWU509"/>
      <c r="SWV509"/>
      <c r="SWW509"/>
      <c r="SWX509"/>
      <c r="SWY509"/>
      <c r="SWZ509"/>
      <c r="SXA509"/>
      <c r="SXB509"/>
      <c r="SXC509"/>
      <c r="SXD509"/>
      <c r="SXE509"/>
      <c r="SXF509"/>
      <c r="SXG509"/>
      <c r="SXH509"/>
      <c r="SXI509"/>
      <c r="SXJ509"/>
      <c r="SXK509"/>
      <c r="SXL509"/>
      <c r="SXM509"/>
      <c r="SXN509"/>
      <c r="SXO509"/>
      <c r="SXP509"/>
      <c r="SXQ509"/>
      <c r="SXR509"/>
      <c r="SXS509"/>
      <c r="SXT509"/>
      <c r="SXU509"/>
      <c r="SXV509"/>
      <c r="SXW509"/>
      <c r="SXX509"/>
      <c r="SXY509"/>
      <c r="SXZ509"/>
      <c r="SYA509"/>
      <c r="SYB509"/>
      <c r="SYC509"/>
      <c r="SYD509"/>
      <c r="SYE509"/>
      <c r="SYF509"/>
      <c r="SYG509"/>
      <c r="SYH509"/>
      <c r="SYI509"/>
      <c r="SYJ509"/>
      <c r="SYK509"/>
      <c r="SYL509"/>
      <c r="SYM509"/>
      <c r="SYN509"/>
      <c r="SYO509"/>
      <c r="SYP509"/>
      <c r="SYQ509"/>
      <c r="SYR509"/>
      <c r="SYS509"/>
      <c r="SYT509"/>
      <c r="SYU509"/>
      <c r="SYV509"/>
      <c r="SYW509"/>
      <c r="SYX509"/>
      <c r="SYY509"/>
      <c r="SYZ509"/>
      <c r="SZA509"/>
      <c r="SZB509"/>
      <c r="SZC509"/>
      <c r="SZD509"/>
      <c r="SZE509"/>
      <c r="SZF509"/>
      <c r="SZG509"/>
      <c r="SZH509"/>
      <c r="SZI509"/>
      <c r="SZJ509"/>
      <c r="SZK509"/>
      <c r="SZL509"/>
      <c r="SZM509"/>
      <c r="SZN509"/>
      <c r="SZO509"/>
      <c r="SZP509"/>
      <c r="SZQ509"/>
      <c r="SZR509"/>
      <c r="SZS509"/>
      <c r="SZT509"/>
      <c r="SZU509"/>
      <c r="SZV509"/>
      <c r="SZW509"/>
      <c r="SZX509"/>
      <c r="SZY509"/>
      <c r="SZZ509"/>
      <c r="TAA509"/>
      <c r="TAB509"/>
      <c r="TAC509"/>
      <c r="TAD509"/>
      <c r="TAE509"/>
      <c r="TAF509"/>
      <c r="TAG509"/>
      <c r="TAH509"/>
      <c r="TAI509"/>
      <c r="TAJ509"/>
      <c r="TAK509"/>
      <c r="TAL509"/>
      <c r="TAM509"/>
      <c r="TAN509"/>
      <c r="TAO509"/>
      <c r="TAP509"/>
      <c r="TAQ509"/>
      <c r="TAR509"/>
      <c r="TAS509"/>
      <c r="TAT509"/>
      <c r="TAU509"/>
      <c r="TAV509"/>
      <c r="TAW509"/>
      <c r="TAX509"/>
      <c r="TAY509"/>
      <c r="TAZ509"/>
      <c r="TBA509"/>
      <c r="TBB509"/>
      <c r="TBC509"/>
      <c r="TBD509"/>
      <c r="TBE509"/>
      <c r="TBF509"/>
      <c r="TBG509"/>
      <c r="TBH509"/>
      <c r="TBI509"/>
      <c r="TBJ509"/>
      <c r="TBK509"/>
      <c r="TBL509"/>
      <c r="TBM509"/>
      <c r="TBN509"/>
      <c r="TBO509"/>
      <c r="TBP509"/>
      <c r="TBQ509"/>
      <c r="TBR509"/>
      <c r="TBS509"/>
      <c r="TBT509"/>
      <c r="TBU509"/>
      <c r="TBV509"/>
      <c r="TBW509"/>
      <c r="TBX509"/>
      <c r="TBY509"/>
      <c r="TBZ509"/>
      <c r="TCA509"/>
      <c r="TCB509"/>
      <c r="TCC509"/>
      <c r="TCD509"/>
      <c r="TCE509"/>
      <c r="TCF509"/>
      <c r="TCG509"/>
      <c r="TCH509"/>
      <c r="TCI509"/>
      <c r="TCJ509"/>
      <c r="TCK509"/>
      <c r="TCL509"/>
      <c r="TCM509"/>
      <c r="TCN509"/>
      <c r="TCO509"/>
      <c r="TCP509"/>
      <c r="TCQ509"/>
      <c r="TCR509"/>
      <c r="TCS509"/>
      <c r="TCT509"/>
      <c r="TCU509"/>
      <c r="TCV509"/>
      <c r="TCW509"/>
      <c r="TCX509"/>
      <c r="TCY509"/>
      <c r="TCZ509"/>
      <c r="TDA509"/>
      <c r="TDB509"/>
      <c r="TDC509"/>
      <c r="TDD509"/>
      <c r="TDE509"/>
      <c r="TDF509"/>
      <c r="TDG509"/>
      <c r="TDH509"/>
      <c r="TDI509"/>
      <c r="TDJ509"/>
      <c r="TDK509"/>
      <c r="TDL509"/>
      <c r="TDM509"/>
      <c r="TDN509"/>
      <c r="TDO509"/>
      <c r="TDP509"/>
      <c r="TDQ509"/>
      <c r="TDR509"/>
      <c r="TDS509"/>
      <c r="TDT509"/>
      <c r="TDU509"/>
      <c r="TDV509"/>
      <c r="TDW509"/>
      <c r="TDX509"/>
      <c r="TDY509"/>
      <c r="TDZ509"/>
      <c r="TEA509"/>
      <c r="TEB509"/>
      <c r="TEC509"/>
      <c r="TED509"/>
      <c r="TEE509"/>
      <c r="TEF509"/>
      <c r="TEG509"/>
      <c r="TEH509"/>
      <c r="TEI509"/>
      <c r="TEJ509"/>
      <c r="TEK509"/>
      <c r="TEL509"/>
      <c r="TEM509"/>
      <c r="TEN509"/>
      <c r="TEO509"/>
      <c r="TEP509"/>
      <c r="TEQ509"/>
      <c r="TER509"/>
      <c r="TES509"/>
      <c r="TET509"/>
      <c r="TEU509"/>
      <c r="TEV509"/>
      <c r="TEW509"/>
      <c r="TEX509"/>
      <c r="TEY509"/>
      <c r="TEZ509"/>
      <c r="TFA509"/>
      <c r="TFB509"/>
      <c r="TFC509"/>
      <c r="TFD509"/>
      <c r="TFE509"/>
      <c r="TFF509"/>
      <c r="TFG509"/>
      <c r="TFH509"/>
      <c r="TFI509"/>
      <c r="TFJ509"/>
      <c r="TFK509"/>
      <c r="TFL509"/>
      <c r="TFM509"/>
      <c r="TFN509"/>
      <c r="TFO509"/>
      <c r="TFP509"/>
      <c r="TFQ509"/>
      <c r="TFR509"/>
      <c r="TFS509"/>
      <c r="TFT509"/>
      <c r="TFU509"/>
      <c r="TFV509"/>
      <c r="TFW509"/>
      <c r="TFX509"/>
      <c r="TFY509"/>
      <c r="TFZ509"/>
      <c r="TGA509"/>
      <c r="TGB509"/>
      <c r="TGC509"/>
      <c r="TGD509"/>
      <c r="TGE509"/>
      <c r="TGF509"/>
      <c r="TGG509"/>
      <c r="TGH509"/>
      <c r="TGI509"/>
      <c r="TGJ509"/>
      <c r="TGK509"/>
      <c r="TGL509"/>
      <c r="TGM509"/>
      <c r="TGN509"/>
      <c r="TGO509"/>
      <c r="TGP509"/>
      <c r="TGQ509"/>
      <c r="TGR509"/>
      <c r="TGS509"/>
      <c r="TGT509"/>
      <c r="TGU509"/>
      <c r="TGV509"/>
      <c r="TGW509"/>
      <c r="TGX509"/>
      <c r="TGY509"/>
      <c r="TGZ509"/>
      <c r="THA509"/>
      <c r="THB509"/>
      <c r="THC509"/>
      <c r="THD509"/>
      <c r="THE509"/>
      <c r="THF509"/>
      <c r="THG509"/>
      <c r="THH509"/>
      <c r="THI509"/>
      <c r="THJ509"/>
      <c r="THK509"/>
      <c r="THL509"/>
      <c r="THM509"/>
      <c r="THN509"/>
      <c r="THO509"/>
      <c r="THP509"/>
      <c r="THQ509"/>
      <c r="THR509"/>
      <c r="THS509"/>
      <c r="THT509"/>
      <c r="THU509"/>
      <c r="THV509"/>
      <c r="THW509"/>
      <c r="THX509"/>
      <c r="THY509"/>
      <c r="THZ509"/>
      <c r="TIA509"/>
      <c r="TIB509"/>
      <c r="TIC509"/>
      <c r="TID509"/>
      <c r="TIE509"/>
      <c r="TIF509"/>
      <c r="TIG509"/>
      <c r="TIH509"/>
      <c r="TII509"/>
      <c r="TIJ509"/>
      <c r="TIK509"/>
      <c r="TIL509"/>
      <c r="TIM509"/>
      <c r="TIN509"/>
      <c r="TIO509"/>
      <c r="TIP509"/>
      <c r="TIQ509"/>
      <c r="TIR509"/>
      <c r="TIS509"/>
      <c r="TIT509"/>
      <c r="TIU509"/>
      <c r="TIV509"/>
      <c r="TIW509"/>
      <c r="TIX509"/>
      <c r="TIY509"/>
      <c r="TIZ509"/>
      <c r="TJA509"/>
      <c r="TJB509"/>
      <c r="TJC509"/>
      <c r="TJD509"/>
      <c r="TJE509"/>
      <c r="TJF509"/>
      <c r="TJG509"/>
      <c r="TJH509"/>
      <c r="TJI509"/>
      <c r="TJJ509"/>
      <c r="TJK509"/>
      <c r="TJL509"/>
      <c r="TJM509"/>
      <c r="TJN509"/>
      <c r="TJO509"/>
      <c r="TJP509"/>
      <c r="TJQ509"/>
      <c r="TJR509"/>
      <c r="TJS509"/>
      <c r="TJT509"/>
      <c r="TJU509"/>
      <c r="TJV509"/>
      <c r="TJW509"/>
      <c r="TJX509"/>
      <c r="TJY509"/>
      <c r="TJZ509"/>
      <c r="TKA509"/>
      <c r="TKB509"/>
      <c r="TKC509"/>
      <c r="TKD509"/>
      <c r="TKE509"/>
      <c r="TKF509"/>
      <c r="TKG509"/>
      <c r="TKH509"/>
      <c r="TKI509"/>
      <c r="TKJ509"/>
      <c r="TKK509"/>
      <c r="TKL509"/>
      <c r="TKM509"/>
      <c r="TKN509"/>
      <c r="TKO509"/>
      <c r="TKP509"/>
      <c r="TKQ509"/>
      <c r="TKR509"/>
      <c r="TKS509"/>
      <c r="TKT509"/>
      <c r="TKU509"/>
      <c r="TKV509"/>
      <c r="TKW509"/>
      <c r="TKX509"/>
      <c r="TKY509"/>
      <c r="TKZ509"/>
      <c r="TLA509"/>
      <c r="TLB509"/>
      <c r="TLC509"/>
      <c r="TLD509"/>
      <c r="TLE509"/>
      <c r="TLF509"/>
      <c r="TLG509"/>
      <c r="TLH509"/>
      <c r="TLI509"/>
      <c r="TLJ509"/>
      <c r="TLK509"/>
      <c r="TLL509"/>
      <c r="TLM509"/>
      <c r="TLN509"/>
      <c r="TLO509"/>
      <c r="TLP509"/>
      <c r="TLQ509"/>
      <c r="TLR509"/>
      <c r="TLS509"/>
      <c r="TLT509"/>
      <c r="TLU509"/>
      <c r="TLV509"/>
      <c r="TLW509"/>
      <c r="TLX509"/>
      <c r="TLY509"/>
      <c r="TLZ509"/>
      <c r="TMA509"/>
      <c r="TMB509"/>
      <c r="TMC509"/>
      <c r="TMD509"/>
      <c r="TME509"/>
      <c r="TMF509"/>
      <c r="TMG509"/>
      <c r="TMH509"/>
      <c r="TMI509"/>
      <c r="TMJ509"/>
      <c r="TMK509"/>
      <c r="TML509"/>
      <c r="TMM509"/>
      <c r="TMN509"/>
      <c r="TMO509"/>
      <c r="TMP509"/>
      <c r="TMQ509"/>
      <c r="TMR509"/>
      <c r="TMS509"/>
      <c r="TMT509"/>
      <c r="TMU509"/>
      <c r="TMV509"/>
      <c r="TMW509"/>
      <c r="TMX509"/>
      <c r="TMY509"/>
      <c r="TMZ509"/>
      <c r="TNA509"/>
      <c r="TNB509"/>
      <c r="TNC509"/>
      <c r="TND509"/>
      <c r="TNE509"/>
      <c r="TNF509"/>
      <c r="TNG509"/>
      <c r="TNH509"/>
      <c r="TNI509"/>
      <c r="TNJ509"/>
      <c r="TNK509"/>
      <c r="TNL509"/>
      <c r="TNM509"/>
      <c r="TNN509"/>
      <c r="TNO509"/>
      <c r="TNP509"/>
      <c r="TNQ509"/>
      <c r="TNR509"/>
      <c r="TNS509"/>
      <c r="TNT509"/>
      <c r="TNU509"/>
      <c r="TNV509"/>
      <c r="TNW509"/>
      <c r="TNX509"/>
      <c r="TNY509"/>
      <c r="TNZ509"/>
      <c r="TOA509"/>
      <c r="TOB509"/>
      <c r="TOC509"/>
      <c r="TOD509"/>
      <c r="TOE509"/>
      <c r="TOF509"/>
      <c r="TOG509"/>
      <c r="TOH509"/>
      <c r="TOI509"/>
      <c r="TOJ509"/>
      <c r="TOK509"/>
      <c r="TOL509"/>
      <c r="TOM509"/>
      <c r="TON509"/>
      <c r="TOO509"/>
      <c r="TOP509"/>
      <c r="TOQ509"/>
      <c r="TOR509"/>
      <c r="TOS509"/>
      <c r="TOT509"/>
      <c r="TOU509"/>
      <c r="TOV509"/>
      <c r="TOW509"/>
      <c r="TOX509"/>
      <c r="TOY509"/>
      <c r="TOZ509"/>
      <c r="TPA509"/>
      <c r="TPB509"/>
      <c r="TPC509"/>
      <c r="TPD509"/>
      <c r="TPE509"/>
      <c r="TPF509"/>
      <c r="TPG509"/>
      <c r="TPH509"/>
      <c r="TPI509"/>
      <c r="TPJ509"/>
      <c r="TPK509"/>
      <c r="TPL509"/>
      <c r="TPM509"/>
      <c r="TPN509"/>
      <c r="TPO509"/>
      <c r="TPP509"/>
      <c r="TPQ509"/>
      <c r="TPR509"/>
      <c r="TPS509"/>
      <c r="TPT509"/>
      <c r="TPU509"/>
      <c r="TPV509"/>
      <c r="TPW509"/>
      <c r="TPX509"/>
      <c r="TPY509"/>
      <c r="TPZ509"/>
      <c r="TQA509"/>
      <c r="TQB509"/>
      <c r="TQC509"/>
      <c r="TQD509"/>
      <c r="TQE509"/>
      <c r="TQF509"/>
      <c r="TQG509"/>
      <c r="TQH509"/>
      <c r="TQI509"/>
      <c r="TQJ509"/>
      <c r="TQK509"/>
      <c r="TQL509"/>
      <c r="TQM509"/>
      <c r="TQN509"/>
      <c r="TQO509"/>
      <c r="TQP509"/>
      <c r="TQQ509"/>
      <c r="TQR509"/>
      <c r="TQS509"/>
      <c r="TQT509"/>
      <c r="TQU509"/>
      <c r="TQV509"/>
      <c r="TQW509"/>
      <c r="TQX509"/>
      <c r="TQY509"/>
      <c r="TQZ509"/>
      <c r="TRA509"/>
      <c r="TRB509"/>
      <c r="TRC509"/>
      <c r="TRD509"/>
      <c r="TRE509"/>
      <c r="TRF509"/>
      <c r="TRG509"/>
      <c r="TRH509"/>
      <c r="TRI509"/>
      <c r="TRJ509"/>
      <c r="TRK509"/>
      <c r="TRL509"/>
      <c r="TRM509"/>
      <c r="TRN509"/>
      <c r="TRO509"/>
      <c r="TRP509"/>
      <c r="TRQ509"/>
      <c r="TRR509"/>
      <c r="TRS509"/>
      <c r="TRT509"/>
      <c r="TRU509"/>
      <c r="TRV509"/>
      <c r="TRW509"/>
      <c r="TRX509"/>
      <c r="TRY509"/>
      <c r="TRZ509"/>
      <c r="TSA509"/>
      <c r="TSB509"/>
      <c r="TSC509"/>
      <c r="TSD509"/>
      <c r="TSE509"/>
      <c r="TSF509"/>
      <c r="TSG509"/>
      <c r="TSH509"/>
      <c r="TSI509"/>
      <c r="TSJ509"/>
      <c r="TSK509"/>
      <c r="TSL509"/>
      <c r="TSM509"/>
      <c r="TSN509"/>
      <c r="TSO509"/>
      <c r="TSP509"/>
      <c r="TSQ509"/>
      <c r="TSR509"/>
      <c r="TSS509"/>
      <c r="TST509"/>
      <c r="TSU509"/>
      <c r="TSV509"/>
      <c r="TSW509"/>
      <c r="TSX509"/>
      <c r="TSY509"/>
      <c r="TSZ509"/>
      <c r="TTA509"/>
      <c r="TTB509"/>
      <c r="TTC509"/>
      <c r="TTD509"/>
      <c r="TTE509"/>
      <c r="TTF509"/>
      <c r="TTG509"/>
      <c r="TTH509"/>
      <c r="TTI509"/>
      <c r="TTJ509"/>
      <c r="TTK509"/>
      <c r="TTL509"/>
      <c r="TTM509"/>
      <c r="TTN509"/>
      <c r="TTO509"/>
      <c r="TTP509"/>
      <c r="TTQ509"/>
      <c r="TTR509"/>
      <c r="TTS509"/>
      <c r="TTT509"/>
      <c r="TTU509"/>
      <c r="TTV509"/>
      <c r="TTW509"/>
      <c r="TTX509"/>
      <c r="TTY509"/>
      <c r="TTZ509"/>
      <c r="TUA509"/>
      <c r="TUB509"/>
      <c r="TUC509"/>
      <c r="TUD509"/>
      <c r="TUE509"/>
      <c r="TUF509"/>
      <c r="TUG509"/>
      <c r="TUH509"/>
      <c r="TUI509"/>
      <c r="TUJ509"/>
      <c r="TUK509"/>
      <c r="TUL509"/>
      <c r="TUM509"/>
      <c r="TUN509"/>
      <c r="TUO509"/>
      <c r="TUP509"/>
      <c r="TUQ509"/>
      <c r="TUR509"/>
      <c r="TUS509"/>
      <c r="TUT509"/>
      <c r="TUU509"/>
      <c r="TUV509"/>
      <c r="TUW509"/>
      <c r="TUX509"/>
      <c r="TUY509"/>
      <c r="TUZ509"/>
      <c r="TVA509"/>
      <c r="TVB509"/>
      <c r="TVC509"/>
      <c r="TVD509"/>
      <c r="TVE509"/>
      <c r="TVF509"/>
      <c r="TVG509"/>
      <c r="TVH509"/>
      <c r="TVI509"/>
      <c r="TVJ509"/>
      <c r="TVK509"/>
      <c r="TVL509"/>
      <c r="TVM509"/>
      <c r="TVN509"/>
      <c r="TVO509"/>
      <c r="TVP509"/>
      <c r="TVQ509"/>
      <c r="TVR509"/>
      <c r="TVS509"/>
      <c r="TVT509"/>
      <c r="TVU509"/>
      <c r="TVV509"/>
      <c r="TVW509"/>
      <c r="TVX509"/>
      <c r="TVY509"/>
      <c r="TVZ509"/>
      <c r="TWA509"/>
      <c r="TWB509"/>
      <c r="TWC509"/>
      <c r="TWD509"/>
      <c r="TWE509"/>
      <c r="TWF509"/>
      <c r="TWG509"/>
      <c r="TWH509"/>
      <c r="TWI509"/>
      <c r="TWJ509"/>
      <c r="TWK509"/>
      <c r="TWL509"/>
      <c r="TWM509"/>
      <c r="TWN509"/>
      <c r="TWO509"/>
      <c r="TWP509"/>
      <c r="TWQ509"/>
      <c r="TWR509"/>
      <c r="TWS509"/>
      <c r="TWT509"/>
      <c r="TWU509"/>
      <c r="TWV509"/>
      <c r="TWW509"/>
      <c r="TWX509"/>
      <c r="TWY509"/>
      <c r="TWZ509"/>
      <c r="TXA509"/>
      <c r="TXB509"/>
      <c r="TXC509"/>
      <c r="TXD509"/>
      <c r="TXE509"/>
      <c r="TXF509"/>
      <c r="TXG509"/>
      <c r="TXH509"/>
      <c r="TXI509"/>
      <c r="TXJ509"/>
      <c r="TXK509"/>
      <c r="TXL509"/>
      <c r="TXM509"/>
      <c r="TXN509"/>
      <c r="TXO509"/>
      <c r="TXP509"/>
      <c r="TXQ509"/>
      <c r="TXR509"/>
      <c r="TXS509"/>
      <c r="TXT509"/>
      <c r="TXU509"/>
      <c r="TXV509"/>
      <c r="TXW509"/>
      <c r="TXX509"/>
      <c r="TXY509"/>
      <c r="TXZ509"/>
      <c r="TYA509"/>
      <c r="TYB509"/>
      <c r="TYC509"/>
      <c r="TYD509"/>
      <c r="TYE509"/>
      <c r="TYF509"/>
      <c r="TYG509"/>
      <c r="TYH509"/>
      <c r="TYI509"/>
      <c r="TYJ509"/>
      <c r="TYK509"/>
      <c r="TYL509"/>
      <c r="TYM509"/>
      <c r="TYN509"/>
      <c r="TYO509"/>
      <c r="TYP509"/>
      <c r="TYQ509"/>
      <c r="TYR509"/>
      <c r="TYS509"/>
      <c r="TYT509"/>
      <c r="TYU509"/>
      <c r="TYV509"/>
      <c r="TYW509"/>
      <c r="TYX509"/>
      <c r="TYY509"/>
      <c r="TYZ509"/>
      <c r="TZA509"/>
      <c r="TZB509"/>
      <c r="TZC509"/>
      <c r="TZD509"/>
      <c r="TZE509"/>
      <c r="TZF509"/>
      <c r="TZG509"/>
      <c r="TZH509"/>
      <c r="TZI509"/>
      <c r="TZJ509"/>
      <c r="TZK509"/>
      <c r="TZL509"/>
      <c r="TZM509"/>
      <c r="TZN509"/>
      <c r="TZO509"/>
      <c r="TZP509"/>
      <c r="TZQ509"/>
      <c r="TZR509"/>
      <c r="TZS509"/>
      <c r="TZT509"/>
      <c r="TZU509"/>
      <c r="TZV509"/>
      <c r="TZW509"/>
      <c r="TZX509"/>
      <c r="TZY509"/>
      <c r="TZZ509"/>
      <c r="UAA509"/>
      <c r="UAB509"/>
      <c r="UAC509"/>
      <c r="UAD509"/>
      <c r="UAE509"/>
      <c r="UAF509"/>
      <c r="UAG509"/>
      <c r="UAH509"/>
      <c r="UAI509"/>
      <c r="UAJ509"/>
      <c r="UAK509"/>
      <c r="UAL509"/>
      <c r="UAM509"/>
      <c r="UAN509"/>
      <c r="UAO509"/>
      <c r="UAP509"/>
      <c r="UAQ509"/>
      <c r="UAR509"/>
      <c r="UAS509"/>
      <c r="UAT509"/>
      <c r="UAU509"/>
      <c r="UAV509"/>
      <c r="UAW509"/>
      <c r="UAX509"/>
      <c r="UAY509"/>
      <c r="UAZ509"/>
      <c r="UBA509"/>
      <c r="UBB509"/>
      <c r="UBC509"/>
      <c r="UBD509"/>
      <c r="UBE509"/>
      <c r="UBF509"/>
      <c r="UBG509"/>
      <c r="UBH509"/>
      <c r="UBI509"/>
      <c r="UBJ509"/>
      <c r="UBK509"/>
      <c r="UBL509"/>
      <c r="UBM509"/>
      <c r="UBN509"/>
      <c r="UBO509"/>
      <c r="UBP509"/>
      <c r="UBQ509"/>
      <c r="UBR509"/>
      <c r="UBS509"/>
      <c r="UBT509"/>
      <c r="UBU509"/>
      <c r="UBV509"/>
      <c r="UBW509"/>
      <c r="UBX509"/>
      <c r="UBY509"/>
      <c r="UBZ509"/>
      <c r="UCA509"/>
      <c r="UCB509"/>
      <c r="UCC509"/>
      <c r="UCD509"/>
      <c r="UCE509"/>
      <c r="UCF509"/>
      <c r="UCG509"/>
      <c r="UCH509"/>
      <c r="UCI509"/>
      <c r="UCJ509"/>
      <c r="UCK509"/>
      <c r="UCL509"/>
      <c r="UCM509"/>
      <c r="UCN509"/>
      <c r="UCO509"/>
      <c r="UCP509"/>
      <c r="UCQ509"/>
      <c r="UCR509"/>
      <c r="UCS509"/>
      <c r="UCT509"/>
      <c r="UCU509"/>
      <c r="UCV509"/>
      <c r="UCW509"/>
      <c r="UCX509"/>
      <c r="UCY509"/>
      <c r="UCZ509"/>
      <c r="UDA509"/>
      <c r="UDB509"/>
      <c r="UDC509"/>
      <c r="UDD509"/>
      <c r="UDE509"/>
      <c r="UDF509"/>
      <c r="UDG509"/>
      <c r="UDH509"/>
      <c r="UDI509"/>
      <c r="UDJ509"/>
      <c r="UDK509"/>
      <c r="UDL509"/>
      <c r="UDM509"/>
      <c r="UDN509"/>
      <c r="UDO509"/>
      <c r="UDP509"/>
      <c r="UDQ509"/>
      <c r="UDR509"/>
      <c r="UDS509"/>
      <c r="UDT509"/>
      <c r="UDU509"/>
      <c r="UDV509"/>
      <c r="UDW509"/>
      <c r="UDX509"/>
      <c r="UDY509"/>
      <c r="UDZ509"/>
      <c r="UEA509"/>
      <c r="UEB509"/>
      <c r="UEC509"/>
      <c r="UED509"/>
      <c r="UEE509"/>
      <c r="UEF509"/>
      <c r="UEG509"/>
      <c r="UEH509"/>
      <c r="UEI509"/>
      <c r="UEJ509"/>
      <c r="UEK509"/>
      <c r="UEL509"/>
      <c r="UEM509"/>
      <c r="UEN509"/>
      <c r="UEO509"/>
      <c r="UEP509"/>
      <c r="UEQ509"/>
      <c r="UER509"/>
      <c r="UES509"/>
      <c r="UET509"/>
      <c r="UEU509"/>
      <c r="UEV509"/>
      <c r="UEW509"/>
      <c r="UEX509"/>
      <c r="UEY509"/>
      <c r="UEZ509"/>
      <c r="UFA509"/>
      <c r="UFB509"/>
      <c r="UFC509"/>
      <c r="UFD509"/>
      <c r="UFE509"/>
      <c r="UFF509"/>
      <c r="UFG509"/>
      <c r="UFH509"/>
      <c r="UFI509"/>
      <c r="UFJ509"/>
      <c r="UFK509"/>
      <c r="UFL509"/>
      <c r="UFM509"/>
      <c r="UFN509"/>
      <c r="UFO509"/>
      <c r="UFP509"/>
      <c r="UFQ509"/>
      <c r="UFR509"/>
      <c r="UFS509"/>
      <c r="UFT509"/>
      <c r="UFU509"/>
      <c r="UFV509"/>
      <c r="UFW509"/>
      <c r="UFX509"/>
      <c r="UFY509"/>
      <c r="UFZ509"/>
      <c r="UGA509"/>
      <c r="UGB509"/>
      <c r="UGC509"/>
      <c r="UGD509"/>
      <c r="UGE509"/>
      <c r="UGF509"/>
      <c r="UGG509"/>
      <c r="UGH509"/>
      <c r="UGI509"/>
      <c r="UGJ509"/>
      <c r="UGK509"/>
      <c r="UGL509"/>
      <c r="UGM509"/>
      <c r="UGN509"/>
      <c r="UGO509"/>
      <c r="UGP509"/>
      <c r="UGQ509"/>
      <c r="UGR509"/>
      <c r="UGS509"/>
      <c r="UGT509"/>
      <c r="UGU509"/>
      <c r="UGV509"/>
      <c r="UGW509"/>
      <c r="UGX509"/>
      <c r="UGY509"/>
      <c r="UGZ509"/>
      <c r="UHA509"/>
      <c r="UHB509"/>
      <c r="UHC509"/>
      <c r="UHD509"/>
      <c r="UHE509"/>
      <c r="UHF509"/>
      <c r="UHG509"/>
      <c r="UHH509"/>
      <c r="UHI509"/>
      <c r="UHJ509"/>
      <c r="UHK509"/>
      <c r="UHL509"/>
      <c r="UHM509"/>
      <c r="UHN509"/>
      <c r="UHO509"/>
      <c r="UHP509"/>
      <c r="UHQ509"/>
      <c r="UHR509"/>
      <c r="UHS509"/>
      <c r="UHT509"/>
      <c r="UHU509"/>
      <c r="UHV509"/>
      <c r="UHW509"/>
      <c r="UHX509"/>
      <c r="UHY509"/>
      <c r="UHZ509"/>
      <c r="UIA509"/>
      <c r="UIB509"/>
      <c r="UIC509"/>
      <c r="UID509"/>
      <c r="UIE509"/>
      <c r="UIF509"/>
      <c r="UIG509"/>
      <c r="UIH509"/>
      <c r="UII509"/>
      <c r="UIJ509"/>
      <c r="UIK509"/>
      <c r="UIL509"/>
      <c r="UIM509"/>
      <c r="UIN509"/>
      <c r="UIO509"/>
      <c r="UIP509"/>
      <c r="UIQ509"/>
      <c r="UIR509"/>
      <c r="UIS509"/>
      <c r="UIT509"/>
      <c r="UIU509"/>
      <c r="UIV509"/>
      <c r="UIW509"/>
      <c r="UIX509"/>
      <c r="UIY509"/>
      <c r="UIZ509"/>
      <c r="UJA509"/>
      <c r="UJB509"/>
      <c r="UJC509"/>
      <c r="UJD509"/>
      <c r="UJE509"/>
      <c r="UJF509"/>
      <c r="UJG509"/>
      <c r="UJH509"/>
      <c r="UJI509"/>
      <c r="UJJ509"/>
      <c r="UJK509"/>
      <c r="UJL509"/>
      <c r="UJM509"/>
      <c r="UJN509"/>
      <c r="UJO509"/>
      <c r="UJP509"/>
      <c r="UJQ509"/>
      <c r="UJR509"/>
      <c r="UJS509"/>
      <c r="UJT509"/>
      <c r="UJU509"/>
      <c r="UJV509"/>
      <c r="UJW509"/>
      <c r="UJX509"/>
      <c r="UJY509"/>
      <c r="UJZ509"/>
      <c r="UKA509"/>
      <c r="UKB509"/>
      <c r="UKC509"/>
      <c r="UKD509"/>
      <c r="UKE509"/>
      <c r="UKF509"/>
      <c r="UKG509"/>
      <c r="UKH509"/>
      <c r="UKI509"/>
      <c r="UKJ509"/>
      <c r="UKK509"/>
      <c r="UKL509"/>
      <c r="UKM509"/>
      <c r="UKN509"/>
      <c r="UKO509"/>
      <c r="UKP509"/>
      <c r="UKQ509"/>
      <c r="UKR509"/>
      <c r="UKS509"/>
      <c r="UKT509"/>
      <c r="UKU509"/>
      <c r="UKV509"/>
      <c r="UKW509"/>
      <c r="UKX509"/>
      <c r="UKY509"/>
      <c r="UKZ509"/>
      <c r="ULA509"/>
      <c r="ULB509"/>
      <c r="ULC509"/>
      <c r="ULD509"/>
      <c r="ULE509"/>
      <c r="ULF509"/>
      <c r="ULG509"/>
      <c r="ULH509"/>
      <c r="ULI509"/>
      <c r="ULJ509"/>
      <c r="ULK509"/>
      <c r="ULL509"/>
      <c r="ULM509"/>
      <c r="ULN509"/>
      <c r="ULO509"/>
      <c r="ULP509"/>
      <c r="ULQ509"/>
      <c r="ULR509"/>
      <c r="ULS509"/>
      <c r="ULT509"/>
      <c r="ULU509"/>
      <c r="ULV509"/>
      <c r="ULW509"/>
      <c r="ULX509"/>
      <c r="ULY509"/>
      <c r="ULZ509"/>
      <c r="UMA509"/>
      <c r="UMB509"/>
      <c r="UMC509"/>
      <c r="UMD509"/>
      <c r="UME509"/>
      <c r="UMF509"/>
      <c r="UMG509"/>
      <c r="UMH509"/>
      <c r="UMI509"/>
      <c r="UMJ509"/>
      <c r="UMK509"/>
      <c r="UML509"/>
      <c r="UMM509"/>
      <c r="UMN509"/>
      <c r="UMO509"/>
      <c r="UMP509"/>
      <c r="UMQ509"/>
      <c r="UMR509"/>
      <c r="UMS509"/>
      <c r="UMT509"/>
      <c r="UMU509"/>
      <c r="UMV509"/>
      <c r="UMW509"/>
      <c r="UMX509"/>
      <c r="UMY509"/>
      <c r="UMZ509"/>
      <c r="UNA509"/>
      <c r="UNB509"/>
      <c r="UNC509"/>
      <c r="UND509"/>
      <c r="UNE509"/>
      <c r="UNF509"/>
      <c r="UNG509"/>
      <c r="UNH509"/>
      <c r="UNI509"/>
      <c r="UNJ509"/>
      <c r="UNK509"/>
      <c r="UNL509"/>
      <c r="UNM509"/>
      <c r="UNN509"/>
      <c r="UNO509"/>
      <c r="UNP509"/>
      <c r="UNQ509"/>
      <c r="UNR509"/>
      <c r="UNS509"/>
      <c r="UNT509"/>
      <c r="UNU509"/>
      <c r="UNV509"/>
      <c r="UNW509"/>
      <c r="UNX509"/>
      <c r="UNY509"/>
      <c r="UNZ509"/>
      <c r="UOA509"/>
      <c r="UOB509"/>
      <c r="UOC509"/>
      <c r="UOD509"/>
      <c r="UOE509"/>
      <c r="UOF509"/>
      <c r="UOG509"/>
      <c r="UOH509"/>
      <c r="UOI509"/>
      <c r="UOJ509"/>
      <c r="UOK509"/>
      <c r="UOL509"/>
      <c r="UOM509"/>
      <c r="UON509"/>
      <c r="UOO509"/>
      <c r="UOP509"/>
      <c r="UOQ509"/>
      <c r="UOR509"/>
      <c r="UOS509"/>
      <c r="UOT509"/>
      <c r="UOU509"/>
      <c r="UOV509"/>
      <c r="UOW509"/>
      <c r="UOX509"/>
      <c r="UOY509"/>
      <c r="UOZ509"/>
      <c r="UPA509"/>
      <c r="UPB509"/>
      <c r="UPC509"/>
      <c r="UPD509"/>
      <c r="UPE509"/>
      <c r="UPF509"/>
      <c r="UPG509"/>
      <c r="UPH509"/>
      <c r="UPI509"/>
      <c r="UPJ509"/>
      <c r="UPK509"/>
      <c r="UPL509"/>
      <c r="UPM509"/>
      <c r="UPN509"/>
      <c r="UPO509"/>
      <c r="UPP509"/>
      <c r="UPQ509"/>
      <c r="UPR509"/>
      <c r="UPS509"/>
      <c r="UPT509"/>
      <c r="UPU509"/>
      <c r="UPV509"/>
      <c r="UPW509"/>
      <c r="UPX509"/>
      <c r="UPY509"/>
      <c r="UPZ509"/>
      <c r="UQA509"/>
      <c r="UQB509"/>
      <c r="UQC509"/>
      <c r="UQD509"/>
      <c r="UQE509"/>
      <c r="UQF509"/>
      <c r="UQG509"/>
      <c r="UQH509"/>
      <c r="UQI509"/>
      <c r="UQJ509"/>
      <c r="UQK509"/>
      <c r="UQL509"/>
      <c r="UQM509"/>
      <c r="UQN509"/>
      <c r="UQO509"/>
      <c r="UQP509"/>
      <c r="UQQ509"/>
      <c r="UQR509"/>
      <c r="UQS509"/>
      <c r="UQT509"/>
      <c r="UQU509"/>
      <c r="UQV509"/>
      <c r="UQW509"/>
      <c r="UQX509"/>
      <c r="UQY509"/>
      <c r="UQZ509"/>
      <c r="URA509"/>
      <c r="URB509"/>
      <c r="URC509"/>
      <c r="URD509"/>
      <c r="URE509"/>
      <c r="URF509"/>
      <c r="URG509"/>
      <c r="URH509"/>
      <c r="URI509"/>
      <c r="URJ509"/>
      <c r="URK509"/>
      <c r="URL509"/>
      <c r="URM509"/>
      <c r="URN509"/>
      <c r="URO509"/>
      <c r="URP509"/>
      <c r="URQ509"/>
      <c r="URR509"/>
      <c r="URS509"/>
      <c r="URT509"/>
      <c r="URU509"/>
      <c r="URV509"/>
      <c r="URW509"/>
      <c r="URX509"/>
      <c r="URY509"/>
      <c r="URZ509"/>
      <c r="USA509"/>
      <c r="USB509"/>
      <c r="USC509"/>
      <c r="USD509"/>
      <c r="USE509"/>
      <c r="USF509"/>
      <c r="USG509"/>
      <c r="USH509"/>
      <c r="USI509"/>
      <c r="USJ509"/>
      <c r="USK509"/>
      <c r="USL509"/>
      <c r="USM509"/>
      <c r="USN509"/>
      <c r="USO509"/>
      <c r="USP509"/>
      <c r="USQ509"/>
      <c r="USR509"/>
      <c r="USS509"/>
      <c r="UST509"/>
      <c r="USU509"/>
      <c r="USV509"/>
      <c r="USW509"/>
      <c r="USX509"/>
      <c r="USY509"/>
      <c r="USZ509"/>
      <c r="UTA509"/>
      <c r="UTB509"/>
      <c r="UTC509"/>
      <c r="UTD509"/>
      <c r="UTE509"/>
      <c r="UTF509"/>
      <c r="UTG509"/>
      <c r="UTH509"/>
      <c r="UTI509"/>
      <c r="UTJ509"/>
      <c r="UTK509"/>
      <c r="UTL509"/>
      <c r="UTM509"/>
      <c r="UTN509"/>
      <c r="UTO509"/>
      <c r="UTP509"/>
      <c r="UTQ509"/>
      <c r="UTR509"/>
      <c r="UTS509"/>
      <c r="UTT509"/>
      <c r="UTU509"/>
      <c r="UTV509"/>
      <c r="UTW509"/>
      <c r="UTX509"/>
      <c r="UTY509"/>
      <c r="UTZ509"/>
      <c r="UUA509"/>
      <c r="UUB509"/>
      <c r="UUC509"/>
      <c r="UUD509"/>
      <c r="UUE509"/>
      <c r="UUF509"/>
      <c r="UUG509"/>
      <c r="UUH509"/>
      <c r="UUI509"/>
      <c r="UUJ509"/>
      <c r="UUK509"/>
      <c r="UUL509"/>
      <c r="UUM509"/>
      <c r="UUN509"/>
      <c r="UUO509"/>
      <c r="UUP509"/>
      <c r="UUQ509"/>
      <c r="UUR509"/>
      <c r="UUS509"/>
      <c r="UUT509"/>
      <c r="UUU509"/>
      <c r="UUV509"/>
      <c r="UUW509"/>
      <c r="UUX509"/>
      <c r="UUY509"/>
      <c r="UUZ509"/>
      <c r="UVA509"/>
      <c r="UVB509"/>
      <c r="UVC509"/>
      <c r="UVD509"/>
      <c r="UVE509"/>
      <c r="UVF509"/>
      <c r="UVG509"/>
      <c r="UVH509"/>
      <c r="UVI509"/>
      <c r="UVJ509"/>
      <c r="UVK509"/>
      <c r="UVL509"/>
      <c r="UVM509"/>
      <c r="UVN509"/>
      <c r="UVO509"/>
      <c r="UVP509"/>
      <c r="UVQ509"/>
      <c r="UVR509"/>
      <c r="UVS509"/>
      <c r="UVT509"/>
      <c r="UVU509"/>
      <c r="UVV509"/>
      <c r="UVW509"/>
      <c r="UVX509"/>
      <c r="UVY509"/>
      <c r="UVZ509"/>
      <c r="UWA509"/>
      <c r="UWB509"/>
      <c r="UWC509"/>
      <c r="UWD509"/>
      <c r="UWE509"/>
      <c r="UWF509"/>
      <c r="UWG509"/>
      <c r="UWH509"/>
      <c r="UWI509"/>
      <c r="UWJ509"/>
      <c r="UWK509"/>
      <c r="UWL509"/>
      <c r="UWM509"/>
      <c r="UWN509"/>
      <c r="UWO509"/>
      <c r="UWP509"/>
      <c r="UWQ509"/>
      <c r="UWR509"/>
      <c r="UWS509"/>
      <c r="UWT509"/>
      <c r="UWU509"/>
      <c r="UWV509"/>
      <c r="UWW509"/>
      <c r="UWX509"/>
      <c r="UWY509"/>
      <c r="UWZ509"/>
      <c r="UXA509"/>
      <c r="UXB509"/>
      <c r="UXC509"/>
      <c r="UXD509"/>
      <c r="UXE509"/>
      <c r="UXF509"/>
      <c r="UXG509"/>
      <c r="UXH509"/>
      <c r="UXI509"/>
      <c r="UXJ509"/>
      <c r="UXK509"/>
      <c r="UXL509"/>
      <c r="UXM509"/>
      <c r="UXN509"/>
      <c r="UXO509"/>
      <c r="UXP509"/>
      <c r="UXQ509"/>
      <c r="UXR509"/>
      <c r="UXS509"/>
      <c r="UXT509"/>
      <c r="UXU509"/>
      <c r="UXV509"/>
      <c r="UXW509"/>
      <c r="UXX509"/>
      <c r="UXY509"/>
      <c r="UXZ509"/>
      <c r="UYA509"/>
      <c r="UYB509"/>
      <c r="UYC509"/>
      <c r="UYD509"/>
      <c r="UYE509"/>
      <c r="UYF509"/>
      <c r="UYG509"/>
      <c r="UYH509"/>
      <c r="UYI509"/>
      <c r="UYJ509"/>
      <c r="UYK509"/>
      <c r="UYL509"/>
      <c r="UYM509"/>
      <c r="UYN509"/>
      <c r="UYO509"/>
      <c r="UYP509"/>
      <c r="UYQ509"/>
      <c r="UYR509"/>
      <c r="UYS509"/>
      <c r="UYT509"/>
      <c r="UYU509"/>
      <c r="UYV509"/>
      <c r="UYW509"/>
      <c r="UYX509"/>
      <c r="UYY509"/>
      <c r="UYZ509"/>
      <c r="UZA509"/>
      <c r="UZB509"/>
      <c r="UZC509"/>
      <c r="UZD509"/>
      <c r="UZE509"/>
      <c r="UZF509"/>
      <c r="UZG509"/>
      <c r="UZH509"/>
      <c r="UZI509"/>
      <c r="UZJ509"/>
      <c r="UZK509"/>
      <c r="UZL509"/>
      <c r="UZM509"/>
      <c r="UZN509"/>
      <c r="UZO509"/>
      <c r="UZP509"/>
      <c r="UZQ509"/>
      <c r="UZR509"/>
      <c r="UZS509"/>
      <c r="UZT509"/>
      <c r="UZU509"/>
      <c r="UZV509"/>
      <c r="UZW509"/>
      <c r="UZX509"/>
      <c r="UZY509"/>
      <c r="UZZ509"/>
      <c r="VAA509"/>
      <c r="VAB509"/>
      <c r="VAC509"/>
      <c r="VAD509"/>
      <c r="VAE509"/>
      <c r="VAF509"/>
      <c r="VAG509"/>
      <c r="VAH509"/>
      <c r="VAI509"/>
      <c r="VAJ509"/>
      <c r="VAK509"/>
      <c r="VAL509"/>
      <c r="VAM509"/>
      <c r="VAN509"/>
      <c r="VAO509"/>
      <c r="VAP509"/>
      <c r="VAQ509"/>
      <c r="VAR509"/>
      <c r="VAS509"/>
      <c r="VAT509"/>
      <c r="VAU509"/>
      <c r="VAV509"/>
      <c r="VAW509"/>
      <c r="VAX509"/>
      <c r="VAY509"/>
      <c r="VAZ509"/>
      <c r="VBA509"/>
      <c r="VBB509"/>
      <c r="VBC509"/>
      <c r="VBD509"/>
      <c r="VBE509"/>
      <c r="VBF509"/>
      <c r="VBG509"/>
      <c r="VBH509"/>
      <c r="VBI509"/>
      <c r="VBJ509"/>
      <c r="VBK509"/>
      <c r="VBL509"/>
      <c r="VBM509"/>
      <c r="VBN509"/>
      <c r="VBO509"/>
      <c r="VBP509"/>
      <c r="VBQ509"/>
      <c r="VBR509"/>
      <c r="VBS509"/>
      <c r="VBT509"/>
      <c r="VBU509"/>
      <c r="VBV509"/>
      <c r="VBW509"/>
      <c r="VBX509"/>
      <c r="VBY509"/>
      <c r="VBZ509"/>
      <c r="VCA509"/>
      <c r="VCB509"/>
      <c r="VCC509"/>
      <c r="VCD509"/>
      <c r="VCE509"/>
      <c r="VCF509"/>
      <c r="VCG509"/>
      <c r="VCH509"/>
      <c r="VCI509"/>
      <c r="VCJ509"/>
      <c r="VCK509"/>
      <c r="VCL509"/>
      <c r="VCM509"/>
      <c r="VCN509"/>
      <c r="VCO509"/>
      <c r="VCP509"/>
      <c r="VCQ509"/>
      <c r="VCR509"/>
      <c r="VCS509"/>
      <c r="VCT509"/>
      <c r="VCU509"/>
      <c r="VCV509"/>
      <c r="VCW509"/>
      <c r="VCX509"/>
      <c r="VCY509"/>
      <c r="VCZ509"/>
      <c r="VDA509"/>
      <c r="VDB509"/>
      <c r="VDC509"/>
      <c r="VDD509"/>
      <c r="VDE509"/>
      <c r="VDF509"/>
      <c r="VDG509"/>
      <c r="VDH509"/>
      <c r="VDI509"/>
      <c r="VDJ509"/>
      <c r="VDK509"/>
      <c r="VDL509"/>
      <c r="VDM509"/>
      <c r="VDN509"/>
      <c r="VDO509"/>
      <c r="VDP509"/>
      <c r="VDQ509"/>
      <c r="VDR509"/>
      <c r="VDS509"/>
      <c r="VDT509"/>
      <c r="VDU509"/>
      <c r="VDV509"/>
      <c r="VDW509"/>
      <c r="VDX509"/>
      <c r="VDY509"/>
      <c r="VDZ509"/>
      <c r="VEA509"/>
      <c r="VEB509"/>
      <c r="VEC509"/>
      <c r="VED509"/>
      <c r="VEE509"/>
      <c r="VEF509"/>
      <c r="VEG509"/>
      <c r="VEH509"/>
      <c r="VEI509"/>
      <c r="VEJ509"/>
      <c r="VEK509"/>
      <c r="VEL509"/>
      <c r="VEM509"/>
      <c r="VEN509"/>
      <c r="VEO509"/>
      <c r="VEP509"/>
      <c r="VEQ509"/>
      <c r="VER509"/>
      <c r="VES509"/>
      <c r="VET509"/>
      <c r="VEU509"/>
      <c r="VEV509"/>
      <c r="VEW509"/>
      <c r="VEX509"/>
      <c r="VEY509"/>
      <c r="VEZ509"/>
      <c r="VFA509"/>
      <c r="VFB509"/>
      <c r="VFC509"/>
      <c r="VFD509"/>
      <c r="VFE509"/>
      <c r="VFF509"/>
      <c r="VFG509"/>
      <c r="VFH509"/>
      <c r="VFI509"/>
      <c r="VFJ509"/>
      <c r="VFK509"/>
      <c r="VFL509"/>
      <c r="VFM509"/>
      <c r="VFN509"/>
      <c r="VFO509"/>
      <c r="VFP509"/>
      <c r="VFQ509"/>
      <c r="VFR509"/>
      <c r="VFS509"/>
      <c r="VFT509"/>
      <c r="VFU509"/>
      <c r="VFV509"/>
      <c r="VFW509"/>
      <c r="VFX509"/>
      <c r="VFY509"/>
      <c r="VFZ509"/>
      <c r="VGA509"/>
      <c r="VGB509"/>
      <c r="VGC509"/>
      <c r="VGD509"/>
      <c r="VGE509"/>
      <c r="VGF509"/>
      <c r="VGG509"/>
      <c r="VGH509"/>
      <c r="VGI509"/>
      <c r="VGJ509"/>
      <c r="VGK509"/>
      <c r="VGL509"/>
      <c r="VGM509"/>
      <c r="VGN509"/>
      <c r="VGO509"/>
      <c r="VGP509"/>
      <c r="VGQ509"/>
      <c r="VGR509"/>
      <c r="VGS509"/>
      <c r="VGT509"/>
      <c r="VGU509"/>
      <c r="VGV509"/>
      <c r="VGW509"/>
      <c r="VGX509"/>
      <c r="VGY509"/>
      <c r="VGZ509"/>
      <c r="VHA509"/>
      <c r="VHB509"/>
      <c r="VHC509"/>
      <c r="VHD509"/>
      <c r="VHE509"/>
      <c r="VHF509"/>
      <c r="VHG509"/>
      <c r="VHH509"/>
      <c r="VHI509"/>
      <c r="VHJ509"/>
      <c r="VHK509"/>
      <c r="VHL509"/>
      <c r="VHM509"/>
      <c r="VHN509"/>
      <c r="VHO509"/>
      <c r="VHP509"/>
      <c r="VHQ509"/>
      <c r="VHR509"/>
      <c r="VHS509"/>
      <c r="VHT509"/>
      <c r="VHU509"/>
      <c r="VHV509"/>
      <c r="VHW509"/>
      <c r="VHX509"/>
      <c r="VHY509"/>
      <c r="VHZ509"/>
      <c r="VIA509"/>
      <c r="VIB509"/>
      <c r="VIC509"/>
      <c r="VID509"/>
      <c r="VIE509"/>
      <c r="VIF509"/>
      <c r="VIG509"/>
      <c r="VIH509"/>
      <c r="VII509"/>
      <c r="VIJ509"/>
      <c r="VIK509"/>
      <c r="VIL509"/>
      <c r="VIM509"/>
      <c r="VIN509"/>
      <c r="VIO509"/>
      <c r="VIP509"/>
      <c r="VIQ509"/>
      <c r="VIR509"/>
      <c r="VIS509"/>
      <c r="VIT509"/>
      <c r="VIU509"/>
      <c r="VIV509"/>
      <c r="VIW509"/>
      <c r="VIX509"/>
      <c r="VIY509"/>
      <c r="VIZ509"/>
      <c r="VJA509"/>
      <c r="VJB509"/>
      <c r="VJC509"/>
      <c r="VJD509"/>
      <c r="VJE509"/>
      <c r="VJF509"/>
      <c r="VJG509"/>
      <c r="VJH509"/>
      <c r="VJI509"/>
      <c r="VJJ509"/>
      <c r="VJK509"/>
      <c r="VJL509"/>
      <c r="VJM509"/>
      <c r="VJN509"/>
      <c r="VJO509"/>
      <c r="VJP509"/>
      <c r="VJQ509"/>
      <c r="VJR509"/>
      <c r="VJS509"/>
      <c r="VJT509"/>
      <c r="VJU509"/>
      <c r="VJV509"/>
      <c r="VJW509"/>
      <c r="VJX509"/>
      <c r="VJY509"/>
      <c r="VJZ509"/>
      <c r="VKA509"/>
      <c r="VKB509"/>
      <c r="VKC509"/>
      <c r="VKD509"/>
      <c r="VKE509"/>
      <c r="VKF509"/>
      <c r="VKG509"/>
      <c r="VKH509"/>
      <c r="VKI509"/>
      <c r="VKJ509"/>
      <c r="VKK509"/>
      <c r="VKL509"/>
      <c r="VKM509"/>
      <c r="VKN509"/>
      <c r="VKO509"/>
      <c r="VKP509"/>
      <c r="VKQ509"/>
      <c r="VKR509"/>
      <c r="VKS509"/>
      <c r="VKT509"/>
      <c r="VKU509"/>
      <c r="VKV509"/>
      <c r="VKW509"/>
      <c r="VKX509"/>
      <c r="VKY509"/>
      <c r="VKZ509"/>
      <c r="VLA509"/>
      <c r="VLB509"/>
      <c r="VLC509"/>
      <c r="VLD509"/>
      <c r="VLE509"/>
      <c r="VLF509"/>
      <c r="VLG509"/>
      <c r="VLH509"/>
      <c r="VLI509"/>
      <c r="VLJ509"/>
      <c r="VLK509"/>
      <c r="VLL509"/>
      <c r="VLM509"/>
      <c r="VLN509"/>
      <c r="VLO509"/>
      <c r="VLP509"/>
      <c r="VLQ509"/>
      <c r="VLR509"/>
      <c r="VLS509"/>
      <c r="VLT509"/>
      <c r="VLU509"/>
      <c r="VLV509"/>
      <c r="VLW509"/>
      <c r="VLX509"/>
      <c r="VLY509"/>
      <c r="VLZ509"/>
      <c r="VMA509"/>
      <c r="VMB509"/>
      <c r="VMC509"/>
      <c r="VMD509"/>
      <c r="VME509"/>
      <c r="VMF509"/>
      <c r="VMG509"/>
      <c r="VMH509"/>
      <c r="VMI509"/>
      <c r="VMJ509"/>
      <c r="VMK509"/>
      <c r="VML509"/>
      <c r="VMM509"/>
      <c r="VMN509"/>
      <c r="VMO509"/>
      <c r="VMP509"/>
      <c r="VMQ509"/>
      <c r="VMR509"/>
      <c r="VMS509"/>
      <c r="VMT509"/>
      <c r="VMU509"/>
      <c r="VMV509"/>
      <c r="VMW509"/>
      <c r="VMX509"/>
      <c r="VMY509"/>
      <c r="VMZ509"/>
      <c r="VNA509"/>
      <c r="VNB509"/>
      <c r="VNC509"/>
      <c r="VND509"/>
      <c r="VNE509"/>
      <c r="VNF509"/>
      <c r="VNG509"/>
      <c r="VNH509"/>
      <c r="VNI509"/>
      <c r="VNJ509"/>
      <c r="VNK509"/>
      <c r="VNL509"/>
      <c r="VNM509"/>
      <c r="VNN509"/>
      <c r="VNO509"/>
      <c r="VNP509"/>
      <c r="VNQ509"/>
      <c r="VNR509"/>
      <c r="VNS509"/>
      <c r="VNT509"/>
      <c r="VNU509"/>
      <c r="VNV509"/>
      <c r="VNW509"/>
      <c r="VNX509"/>
      <c r="VNY509"/>
      <c r="VNZ509"/>
      <c r="VOA509"/>
      <c r="VOB509"/>
      <c r="VOC509"/>
      <c r="VOD509"/>
      <c r="VOE509"/>
      <c r="VOF509"/>
      <c r="VOG509"/>
      <c r="VOH509"/>
      <c r="VOI509"/>
      <c r="VOJ509"/>
      <c r="VOK509"/>
      <c r="VOL509"/>
      <c r="VOM509"/>
      <c r="VON509"/>
      <c r="VOO509"/>
      <c r="VOP509"/>
      <c r="VOQ509"/>
      <c r="VOR509"/>
      <c r="VOS509"/>
      <c r="VOT509"/>
      <c r="VOU509"/>
      <c r="VOV509"/>
      <c r="VOW509"/>
      <c r="VOX509"/>
      <c r="VOY509"/>
      <c r="VOZ509"/>
      <c r="VPA509"/>
      <c r="VPB509"/>
      <c r="VPC509"/>
      <c r="VPD509"/>
      <c r="VPE509"/>
      <c r="VPF509"/>
      <c r="VPG509"/>
      <c r="VPH509"/>
      <c r="VPI509"/>
      <c r="VPJ509"/>
      <c r="VPK509"/>
      <c r="VPL509"/>
      <c r="VPM509"/>
      <c r="VPN509"/>
      <c r="VPO509"/>
      <c r="VPP509"/>
      <c r="VPQ509"/>
      <c r="VPR509"/>
      <c r="VPS509"/>
      <c r="VPT509"/>
      <c r="VPU509"/>
      <c r="VPV509"/>
      <c r="VPW509"/>
      <c r="VPX509"/>
      <c r="VPY509"/>
      <c r="VPZ509"/>
      <c r="VQA509"/>
      <c r="VQB509"/>
      <c r="VQC509"/>
      <c r="VQD509"/>
      <c r="VQE509"/>
      <c r="VQF509"/>
      <c r="VQG509"/>
      <c r="VQH509"/>
      <c r="VQI509"/>
      <c r="VQJ509"/>
      <c r="VQK509"/>
      <c r="VQL509"/>
      <c r="VQM509"/>
      <c r="VQN509"/>
      <c r="VQO509"/>
      <c r="VQP509"/>
      <c r="VQQ509"/>
      <c r="VQR509"/>
      <c r="VQS509"/>
      <c r="VQT509"/>
      <c r="VQU509"/>
      <c r="VQV509"/>
      <c r="VQW509"/>
      <c r="VQX509"/>
      <c r="VQY509"/>
      <c r="VQZ509"/>
      <c r="VRA509"/>
      <c r="VRB509"/>
      <c r="VRC509"/>
      <c r="VRD509"/>
      <c r="VRE509"/>
      <c r="VRF509"/>
      <c r="VRG509"/>
      <c r="VRH509"/>
      <c r="VRI509"/>
      <c r="VRJ509"/>
      <c r="VRK509"/>
      <c r="VRL509"/>
      <c r="VRM509"/>
      <c r="VRN509"/>
      <c r="VRO509"/>
      <c r="VRP509"/>
      <c r="VRQ509"/>
      <c r="VRR509"/>
      <c r="VRS509"/>
      <c r="VRT509"/>
      <c r="VRU509"/>
      <c r="VRV509"/>
      <c r="VRW509"/>
      <c r="VRX509"/>
      <c r="VRY509"/>
      <c r="VRZ509"/>
      <c r="VSA509"/>
      <c r="VSB509"/>
      <c r="VSC509"/>
      <c r="VSD509"/>
      <c r="VSE509"/>
      <c r="VSF509"/>
      <c r="VSG509"/>
      <c r="VSH509"/>
      <c r="VSI509"/>
      <c r="VSJ509"/>
      <c r="VSK509"/>
      <c r="VSL509"/>
      <c r="VSM509"/>
      <c r="VSN509"/>
      <c r="VSO509"/>
      <c r="VSP509"/>
      <c r="VSQ509"/>
      <c r="VSR509"/>
      <c r="VSS509"/>
      <c r="VST509"/>
      <c r="VSU509"/>
      <c r="VSV509"/>
      <c r="VSW509"/>
      <c r="VSX509"/>
      <c r="VSY509"/>
      <c r="VSZ509"/>
      <c r="VTA509"/>
      <c r="VTB509"/>
      <c r="VTC509"/>
      <c r="VTD509"/>
      <c r="VTE509"/>
      <c r="VTF509"/>
      <c r="VTG509"/>
      <c r="VTH509"/>
      <c r="VTI509"/>
      <c r="VTJ509"/>
      <c r="VTK509"/>
      <c r="VTL509"/>
      <c r="VTM509"/>
      <c r="VTN509"/>
      <c r="VTO509"/>
      <c r="VTP509"/>
      <c r="VTQ509"/>
      <c r="VTR509"/>
      <c r="VTS509"/>
      <c r="VTT509"/>
      <c r="VTU509"/>
      <c r="VTV509"/>
      <c r="VTW509"/>
      <c r="VTX509"/>
      <c r="VTY509"/>
      <c r="VTZ509"/>
      <c r="VUA509"/>
      <c r="VUB509"/>
      <c r="VUC509"/>
      <c r="VUD509"/>
      <c r="VUE509"/>
      <c r="VUF509"/>
      <c r="VUG509"/>
      <c r="VUH509"/>
      <c r="VUI509"/>
      <c r="VUJ509"/>
      <c r="VUK509"/>
      <c r="VUL509"/>
      <c r="VUM509"/>
      <c r="VUN509"/>
      <c r="VUO509"/>
      <c r="VUP509"/>
      <c r="VUQ509"/>
      <c r="VUR509"/>
      <c r="VUS509"/>
      <c r="VUT509"/>
      <c r="VUU509"/>
      <c r="VUV509"/>
      <c r="VUW509"/>
      <c r="VUX509"/>
      <c r="VUY509"/>
      <c r="VUZ509"/>
      <c r="VVA509"/>
      <c r="VVB509"/>
      <c r="VVC509"/>
      <c r="VVD509"/>
      <c r="VVE509"/>
      <c r="VVF509"/>
      <c r="VVG509"/>
      <c r="VVH509"/>
      <c r="VVI509"/>
      <c r="VVJ509"/>
      <c r="VVK509"/>
      <c r="VVL509"/>
      <c r="VVM509"/>
      <c r="VVN509"/>
      <c r="VVO509"/>
      <c r="VVP509"/>
      <c r="VVQ509"/>
      <c r="VVR509"/>
      <c r="VVS509"/>
      <c r="VVT509"/>
      <c r="VVU509"/>
      <c r="VVV509"/>
      <c r="VVW509"/>
      <c r="VVX509"/>
      <c r="VVY509"/>
      <c r="VVZ509"/>
      <c r="VWA509"/>
      <c r="VWB509"/>
      <c r="VWC509"/>
      <c r="VWD509"/>
      <c r="VWE509"/>
      <c r="VWF509"/>
      <c r="VWG509"/>
      <c r="VWH509"/>
      <c r="VWI509"/>
      <c r="VWJ509"/>
      <c r="VWK509"/>
      <c r="VWL509"/>
      <c r="VWM509"/>
      <c r="VWN509"/>
      <c r="VWO509"/>
      <c r="VWP509"/>
      <c r="VWQ509"/>
      <c r="VWR509"/>
      <c r="VWS509"/>
      <c r="VWT509"/>
      <c r="VWU509"/>
      <c r="VWV509"/>
      <c r="VWW509"/>
      <c r="VWX509"/>
      <c r="VWY509"/>
      <c r="VWZ509"/>
      <c r="VXA509"/>
      <c r="VXB509"/>
      <c r="VXC509"/>
      <c r="VXD509"/>
      <c r="VXE509"/>
      <c r="VXF509"/>
      <c r="VXG509"/>
      <c r="VXH509"/>
      <c r="VXI509"/>
      <c r="VXJ509"/>
      <c r="VXK509"/>
      <c r="VXL509"/>
      <c r="VXM509"/>
      <c r="VXN509"/>
      <c r="VXO509"/>
      <c r="VXP509"/>
      <c r="VXQ509"/>
      <c r="VXR509"/>
      <c r="VXS509"/>
      <c r="VXT509"/>
      <c r="VXU509"/>
      <c r="VXV509"/>
      <c r="VXW509"/>
      <c r="VXX509"/>
      <c r="VXY509"/>
      <c r="VXZ509"/>
      <c r="VYA509"/>
      <c r="VYB509"/>
      <c r="VYC509"/>
      <c r="VYD509"/>
      <c r="VYE509"/>
      <c r="VYF509"/>
      <c r="VYG509"/>
      <c r="VYH509"/>
      <c r="VYI509"/>
      <c r="VYJ509"/>
      <c r="VYK509"/>
      <c r="VYL509"/>
      <c r="VYM509"/>
      <c r="VYN509"/>
      <c r="VYO509"/>
      <c r="VYP509"/>
      <c r="VYQ509"/>
      <c r="VYR509"/>
      <c r="VYS509"/>
      <c r="VYT509"/>
      <c r="VYU509"/>
      <c r="VYV509"/>
      <c r="VYW509"/>
      <c r="VYX509"/>
      <c r="VYY509"/>
      <c r="VYZ509"/>
      <c r="VZA509"/>
      <c r="VZB509"/>
      <c r="VZC509"/>
      <c r="VZD509"/>
      <c r="VZE509"/>
      <c r="VZF509"/>
      <c r="VZG509"/>
      <c r="VZH509"/>
      <c r="VZI509"/>
      <c r="VZJ509"/>
      <c r="VZK509"/>
      <c r="VZL509"/>
      <c r="VZM509"/>
      <c r="VZN509"/>
      <c r="VZO509"/>
      <c r="VZP509"/>
      <c r="VZQ509"/>
      <c r="VZR509"/>
      <c r="VZS509"/>
      <c r="VZT509"/>
      <c r="VZU509"/>
      <c r="VZV509"/>
      <c r="VZW509"/>
      <c r="VZX509"/>
      <c r="VZY509"/>
      <c r="VZZ509"/>
      <c r="WAA509"/>
      <c r="WAB509"/>
      <c r="WAC509"/>
      <c r="WAD509"/>
      <c r="WAE509"/>
      <c r="WAF509"/>
      <c r="WAG509"/>
      <c r="WAH509"/>
      <c r="WAI509"/>
      <c r="WAJ509"/>
      <c r="WAK509"/>
      <c r="WAL509"/>
      <c r="WAM509"/>
      <c r="WAN509"/>
      <c r="WAO509"/>
      <c r="WAP509"/>
      <c r="WAQ509"/>
      <c r="WAR509"/>
      <c r="WAS509"/>
      <c r="WAT509"/>
      <c r="WAU509"/>
      <c r="WAV509"/>
      <c r="WAW509"/>
      <c r="WAX509"/>
      <c r="WAY509"/>
      <c r="WAZ509"/>
      <c r="WBA509"/>
      <c r="WBB509"/>
      <c r="WBC509"/>
      <c r="WBD509"/>
      <c r="WBE509"/>
      <c r="WBF509"/>
      <c r="WBG509"/>
      <c r="WBH509"/>
      <c r="WBI509"/>
      <c r="WBJ509"/>
      <c r="WBK509"/>
      <c r="WBL509"/>
      <c r="WBM509"/>
      <c r="WBN509"/>
      <c r="WBO509"/>
      <c r="WBP509"/>
      <c r="WBQ509"/>
      <c r="WBR509"/>
      <c r="WBS509"/>
      <c r="WBT509"/>
      <c r="WBU509"/>
      <c r="WBV509"/>
      <c r="WBW509"/>
      <c r="WBX509"/>
      <c r="WBY509"/>
      <c r="WBZ509"/>
      <c r="WCA509"/>
      <c r="WCB509"/>
      <c r="WCC509"/>
      <c r="WCD509"/>
      <c r="WCE509"/>
      <c r="WCF509"/>
      <c r="WCG509"/>
      <c r="WCH509"/>
      <c r="WCI509"/>
      <c r="WCJ509"/>
      <c r="WCK509"/>
      <c r="WCL509"/>
      <c r="WCM509"/>
      <c r="WCN509"/>
      <c r="WCO509"/>
      <c r="WCP509"/>
      <c r="WCQ509"/>
      <c r="WCR509"/>
      <c r="WCS509"/>
      <c r="WCT509"/>
      <c r="WCU509"/>
      <c r="WCV509"/>
      <c r="WCW509"/>
      <c r="WCX509"/>
      <c r="WCY509"/>
      <c r="WCZ509"/>
      <c r="WDA509"/>
      <c r="WDB509"/>
      <c r="WDC509"/>
      <c r="WDD509"/>
      <c r="WDE509"/>
      <c r="WDF509"/>
      <c r="WDG509"/>
      <c r="WDH509"/>
      <c r="WDI509"/>
      <c r="WDJ509"/>
      <c r="WDK509"/>
      <c r="WDL509"/>
      <c r="WDM509"/>
      <c r="WDN509"/>
      <c r="WDO509"/>
      <c r="WDP509"/>
      <c r="WDQ509"/>
      <c r="WDR509"/>
      <c r="WDS509"/>
      <c r="WDT509"/>
      <c r="WDU509"/>
      <c r="WDV509"/>
      <c r="WDW509"/>
      <c r="WDX509"/>
      <c r="WDY509"/>
      <c r="WDZ509"/>
      <c r="WEA509"/>
      <c r="WEB509"/>
      <c r="WEC509"/>
      <c r="WED509"/>
      <c r="WEE509"/>
      <c r="WEF509"/>
      <c r="WEG509"/>
      <c r="WEH509"/>
      <c r="WEI509"/>
      <c r="WEJ509"/>
      <c r="WEK509"/>
      <c r="WEL509"/>
      <c r="WEM509"/>
      <c r="WEN509"/>
      <c r="WEO509"/>
      <c r="WEP509"/>
      <c r="WEQ509"/>
      <c r="WER509"/>
      <c r="WES509"/>
      <c r="WET509"/>
      <c r="WEU509"/>
      <c r="WEV509"/>
      <c r="WEW509"/>
      <c r="WEX509"/>
      <c r="WEY509"/>
      <c r="WEZ509"/>
      <c r="WFA509"/>
      <c r="WFB509"/>
      <c r="WFC509"/>
      <c r="WFD509"/>
      <c r="WFE509"/>
      <c r="WFF509"/>
      <c r="WFG509"/>
      <c r="WFH509"/>
      <c r="WFI509"/>
      <c r="WFJ509"/>
      <c r="WFK509"/>
      <c r="WFL509"/>
      <c r="WFM509"/>
      <c r="WFN509"/>
      <c r="WFO509"/>
      <c r="WFP509"/>
      <c r="WFQ509"/>
      <c r="WFR509"/>
      <c r="WFS509"/>
      <c r="WFT509"/>
      <c r="WFU509"/>
      <c r="WFV509"/>
      <c r="WFW509"/>
      <c r="WFX509"/>
      <c r="WFY509"/>
      <c r="WFZ509"/>
      <c r="WGA509"/>
      <c r="WGB509"/>
      <c r="WGC509"/>
      <c r="WGD509"/>
      <c r="WGE509"/>
      <c r="WGF509"/>
      <c r="WGG509"/>
      <c r="WGH509"/>
      <c r="WGI509"/>
      <c r="WGJ509"/>
      <c r="WGK509"/>
      <c r="WGL509"/>
      <c r="WGM509"/>
      <c r="WGN509"/>
      <c r="WGO509"/>
      <c r="WGP509"/>
      <c r="WGQ509"/>
      <c r="WGR509"/>
      <c r="WGS509"/>
      <c r="WGT509"/>
      <c r="WGU509"/>
      <c r="WGV509"/>
      <c r="WGW509"/>
      <c r="WGX509"/>
      <c r="WGY509"/>
      <c r="WGZ509"/>
      <c r="WHA509"/>
      <c r="WHB509"/>
      <c r="WHC509"/>
      <c r="WHD509"/>
      <c r="WHE509"/>
      <c r="WHF509"/>
      <c r="WHG509"/>
      <c r="WHH509"/>
      <c r="WHI509"/>
      <c r="WHJ509"/>
      <c r="WHK509"/>
      <c r="WHL509"/>
      <c r="WHM509"/>
      <c r="WHN509"/>
      <c r="WHO509"/>
      <c r="WHP509"/>
      <c r="WHQ509"/>
      <c r="WHR509"/>
      <c r="WHS509"/>
      <c r="WHT509"/>
      <c r="WHU509"/>
      <c r="WHV509"/>
      <c r="WHW509"/>
      <c r="WHX509"/>
      <c r="WHY509"/>
      <c r="WHZ509"/>
      <c r="WIA509"/>
      <c r="WIB509"/>
      <c r="WIC509"/>
      <c r="WID509"/>
      <c r="WIE509"/>
      <c r="WIF509"/>
      <c r="WIG509"/>
      <c r="WIH509"/>
      <c r="WII509"/>
      <c r="WIJ509"/>
      <c r="WIK509"/>
      <c r="WIL509"/>
      <c r="WIM509"/>
      <c r="WIN509"/>
      <c r="WIO509"/>
      <c r="WIP509"/>
      <c r="WIQ509"/>
      <c r="WIR509"/>
      <c r="WIS509"/>
      <c r="WIT509"/>
      <c r="WIU509"/>
      <c r="WIV509"/>
      <c r="WIW509"/>
      <c r="WIX509"/>
      <c r="WIY509"/>
      <c r="WIZ509"/>
      <c r="WJA509"/>
      <c r="WJB509"/>
      <c r="WJC509"/>
      <c r="WJD509"/>
      <c r="WJE509"/>
      <c r="WJF509"/>
      <c r="WJG509"/>
      <c r="WJH509"/>
      <c r="WJI509"/>
      <c r="WJJ509"/>
      <c r="WJK509"/>
      <c r="WJL509"/>
      <c r="WJM509"/>
      <c r="WJN509"/>
      <c r="WJO509"/>
      <c r="WJP509"/>
      <c r="WJQ509"/>
      <c r="WJR509"/>
      <c r="WJS509"/>
      <c r="WJT509"/>
      <c r="WJU509"/>
      <c r="WJV509"/>
      <c r="WJW509"/>
      <c r="WJX509"/>
      <c r="WJY509"/>
      <c r="WJZ509"/>
      <c r="WKA509"/>
      <c r="WKB509"/>
      <c r="WKC509"/>
      <c r="WKD509"/>
      <c r="WKE509"/>
      <c r="WKF509"/>
      <c r="WKG509"/>
      <c r="WKH509"/>
      <c r="WKI509"/>
      <c r="WKJ509"/>
      <c r="WKK509"/>
      <c r="WKL509"/>
      <c r="WKM509"/>
      <c r="WKN509"/>
      <c r="WKO509"/>
      <c r="WKP509"/>
      <c r="WKQ509"/>
      <c r="WKR509"/>
      <c r="WKS509"/>
      <c r="WKT509"/>
      <c r="WKU509"/>
      <c r="WKV509"/>
      <c r="WKW509"/>
      <c r="WKX509"/>
      <c r="WKY509"/>
      <c r="WKZ509"/>
      <c r="WLA509"/>
      <c r="WLB509"/>
      <c r="WLC509"/>
      <c r="WLD509"/>
      <c r="WLE509"/>
      <c r="WLF509"/>
      <c r="WLG509"/>
      <c r="WLH509"/>
      <c r="WLI509"/>
      <c r="WLJ509"/>
      <c r="WLK509"/>
      <c r="WLL509"/>
      <c r="WLM509"/>
      <c r="WLN509"/>
      <c r="WLO509"/>
      <c r="WLP509"/>
      <c r="WLQ509"/>
      <c r="WLR509"/>
      <c r="WLS509"/>
      <c r="WLT509"/>
      <c r="WLU509"/>
      <c r="WLV509"/>
      <c r="WLW509"/>
      <c r="WLX509"/>
      <c r="WLY509"/>
      <c r="WLZ509"/>
      <c r="WMA509"/>
      <c r="WMB509"/>
      <c r="WMC509"/>
      <c r="WMD509"/>
      <c r="WME509"/>
      <c r="WMF509"/>
      <c r="WMG509"/>
      <c r="WMH509"/>
      <c r="WMI509"/>
      <c r="WMJ509"/>
      <c r="WMK509"/>
      <c r="WML509"/>
      <c r="WMM509"/>
      <c r="WMN509"/>
      <c r="WMO509"/>
      <c r="WMP509"/>
      <c r="WMQ509"/>
      <c r="WMR509"/>
      <c r="WMS509"/>
      <c r="WMT509"/>
      <c r="WMU509"/>
      <c r="WMV509"/>
      <c r="WMW509"/>
      <c r="WMX509"/>
      <c r="WMY509"/>
      <c r="WMZ509"/>
      <c r="WNA509"/>
      <c r="WNB509"/>
      <c r="WNC509"/>
      <c r="WND509"/>
      <c r="WNE509"/>
      <c r="WNF509"/>
      <c r="WNG509"/>
      <c r="WNH509"/>
      <c r="WNI509"/>
      <c r="WNJ509"/>
      <c r="WNK509"/>
      <c r="WNL509"/>
      <c r="WNM509"/>
      <c r="WNN509"/>
      <c r="WNO509"/>
      <c r="WNP509"/>
      <c r="WNQ509"/>
      <c r="WNR509"/>
      <c r="WNS509"/>
      <c r="WNT509"/>
      <c r="WNU509"/>
      <c r="WNV509"/>
      <c r="WNW509"/>
      <c r="WNX509"/>
      <c r="WNY509"/>
      <c r="WNZ509"/>
      <c r="WOA509"/>
      <c r="WOB509"/>
      <c r="WOC509"/>
      <c r="WOD509"/>
      <c r="WOE509"/>
      <c r="WOF509"/>
      <c r="WOG509"/>
      <c r="WOH509"/>
      <c r="WOI509"/>
      <c r="WOJ509"/>
      <c r="WOK509"/>
      <c r="WOL509"/>
      <c r="WOM509"/>
      <c r="WON509"/>
      <c r="WOO509"/>
      <c r="WOP509"/>
      <c r="WOQ509"/>
      <c r="WOR509"/>
      <c r="WOS509"/>
      <c r="WOT509"/>
      <c r="WOU509"/>
      <c r="WOV509"/>
      <c r="WOW509"/>
      <c r="WOX509"/>
      <c r="WOY509"/>
      <c r="WOZ509"/>
      <c r="WPA509"/>
      <c r="WPB509"/>
      <c r="WPC509"/>
      <c r="WPD509"/>
      <c r="WPE509"/>
      <c r="WPF509"/>
      <c r="WPG509"/>
      <c r="WPH509"/>
      <c r="WPI509"/>
      <c r="WPJ509"/>
      <c r="WPK509"/>
      <c r="WPL509"/>
      <c r="WPM509"/>
      <c r="WPN509"/>
      <c r="WPO509"/>
      <c r="WPP509"/>
      <c r="WPQ509"/>
      <c r="WPR509"/>
      <c r="WPS509"/>
      <c r="WPT509"/>
      <c r="WPU509"/>
      <c r="WPV509"/>
      <c r="WPW509"/>
      <c r="WPX509"/>
      <c r="WPY509"/>
      <c r="WPZ509"/>
      <c r="WQA509"/>
      <c r="WQB509"/>
      <c r="WQC509"/>
      <c r="WQD509"/>
      <c r="WQE509"/>
      <c r="WQF509"/>
      <c r="WQG509"/>
      <c r="WQH509"/>
      <c r="WQI509"/>
      <c r="WQJ509"/>
      <c r="WQK509"/>
      <c r="WQL509"/>
      <c r="WQM509"/>
      <c r="WQN509"/>
      <c r="WQO509"/>
      <c r="WQP509"/>
      <c r="WQQ509"/>
      <c r="WQR509"/>
      <c r="WQS509"/>
      <c r="WQT509"/>
      <c r="WQU509"/>
      <c r="WQV509"/>
      <c r="WQW509"/>
      <c r="WQX509"/>
      <c r="WQY509"/>
      <c r="WQZ509"/>
      <c r="WRA509"/>
      <c r="WRB509"/>
      <c r="WRC509"/>
      <c r="WRD509"/>
      <c r="WRE509"/>
      <c r="WRF509"/>
      <c r="WRG509"/>
      <c r="WRH509"/>
      <c r="WRI509"/>
      <c r="WRJ509"/>
      <c r="WRK509"/>
      <c r="WRL509"/>
      <c r="WRM509"/>
      <c r="WRN509"/>
      <c r="WRO509"/>
      <c r="WRP509"/>
      <c r="WRQ509"/>
      <c r="WRR509"/>
      <c r="WRS509"/>
      <c r="WRT509"/>
      <c r="WRU509"/>
      <c r="WRV509"/>
      <c r="WRW509"/>
      <c r="WRX509"/>
      <c r="WRY509"/>
      <c r="WRZ509"/>
      <c r="WSA509"/>
      <c r="WSB509"/>
      <c r="WSC509"/>
      <c r="WSD509"/>
      <c r="WSE509"/>
      <c r="WSF509"/>
      <c r="WSG509"/>
      <c r="WSH509"/>
      <c r="WSI509"/>
      <c r="WSJ509"/>
      <c r="WSK509"/>
      <c r="WSL509"/>
      <c r="WSM509"/>
      <c r="WSN509"/>
      <c r="WSO509"/>
      <c r="WSP509"/>
      <c r="WSQ509"/>
      <c r="WSR509"/>
      <c r="WSS509"/>
      <c r="WST509"/>
      <c r="WSU509"/>
      <c r="WSV509"/>
      <c r="WSW509"/>
      <c r="WSX509"/>
      <c r="WSY509"/>
      <c r="WSZ509"/>
      <c r="WTA509"/>
      <c r="WTB509"/>
      <c r="WTC509"/>
      <c r="WTD509"/>
      <c r="WTE509"/>
      <c r="WTF509"/>
      <c r="WTG509"/>
      <c r="WTH509"/>
      <c r="WTI509"/>
      <c r="WTJ509"/>
      <c r="WTK509"/>
      <c r="WTL509"/>
      <c r="WTM509"/>
      <c r="WTN509"/>
      <c r="WTO509"/>
      <c r="WTP509"/>
      <c r="WTQ509"/>
      <c r="WTR509"/>
      <c r="WTS509"/>
      <c r="WTT509"/>
      <c r="WTU509"/>
      <c r="WTV509"/>
      <c r="WTW509"/>
      <c r="WTX509"/>
      <c r="WTY509"/>
      <c r="WTZ509"/>
      <c r="WUA509"/>
      <c r="WUB509"/>
      <c r="WUC509"/>
      <c r="WUD509"/>
      <c r="WUE509"/>
      <c r="WUF509"/>
      <c r="WUG509"/>
      <c r="WUH509"/>
      <c r="WUI509"/>
      <c r="WUJ509"/>
      <c r="WUK509"/>
      <c r="WUL509"/>
      <c r="WUM509"/>
      <c r="WUN509"/>
      <c r="WUO509"/>
      <c r="WUP509"/>
      <c r="WUQ509"/>
      <c r="WUR509"/>
      <c r="WUS509"/>
      <c r="WUT509"/>
      <c r="WUU509"/>
      <c r="WUV509"/>
      <c r="WUW509"/>
      <c r="WUX509"/>
      <c r="WUY509"/>
      <c r="WUZ509"/>
      <c r="WVA509"/>
      <c r="WVB509"/>
      <c r="WVC509"/>
      <c r="WVD509"/>
      <c r="WVE509"/>
      <c r="WVF509"/>
      <c r="WVG509"/>
      <c r="WVH509"/>
      <c r="WVI509"/>
      <c r="WVJ509"/>
      <c r="WVK509"/>
      <c r="WVL509"/>
      <c r="WVM509"/>
      <c r="WVN509"/>
      <c r="WVO509"/>
      <c r="WVP509"/>
      <c r="WVQ509"/>
      <c r="WVR509"/>
      <c r="WVS509"/>
      <c r="WVT509"/>
      <c r="WVU509"/>
      <c r="WVV509"/>
      <c r="WVW509"/>
      <c r="WVX509"/>
      <c r="WVY509"/>
      <c r="WVZ509"/>
      <c r="WWA509"/>
      <c r="WWB509"/>
      <c r="WWC509"/>
      <c r="WWD509"/>
      <c r="WWE509"/>
      <c r="WWF509"/>
      <c r="WWG509"/>
      <c r="WWH509"/>
      <c r="WWI509"/>
      <c r="WWJ509"/>
      <c r="WWK509"/>
      <c r="WWL509"/>
      <c r="WWM509"/>
      <c r="WWN509"/>
      <c r="WWO509"/>
      <c r="WWP509"/>
      <c r="WWQ509"/>
      <c r="WWR509"/>
      <c r="WWS509"/>
      <c r="WWT509"/>
      <c r="WWU509"/>
      <c r="WWV509"/>
      <c r="WWW509"/>
      <c r="WWX509"/>
      <c r="WWY509"/>
      <c r="WWZ509"/>
      <c r="WXA509"/>
      <c r="WXB509"/>
      <c r="WXC509"/>
      <c r="WXD509"/>
      <c r="WXE509"/>
      <c r="WXF509"/>
      <c r="WXG509"/>
      <c r="WXH509"/>
      <c r="WXI509"/>
      <c r="WXJ509"/>
      <c r="WXK509"/>
      <c r="WXL509"/>
      <c r="WXM509"/>
      <c r="WXN509"/>
      <c r="WXO509"/>
      <c r="WXP509"/>
      <c r="WXQ509"/>
      <c r="WXR509"/>
      <c r="WXS509"/>
      <c r="WXT509"/>
      <c r="WXU509"/>
      <c r="WXV509"/>
      <c r="WXW509"/>
      <c r="WXX509"/>
      <c r="WXY509"/>
      <c r="WXZ509"/>
      <c r="WYA509"/>
      <c r="WYB509"/>
      <c r="WYC509"/>
      <c r="WYD509"/>
      <c r="WYE509"/>
      <c r="WYF509"/>
      <c r="WYG509"/>
      <c r="WYH509"/>
      <c r="WYI509"/>
      <c r="WYJ509"/>
      <c r="WYK509"/>
      <c r="WYL509"/>
      <c r="WYM509"/>
      <c r="WYN509"/>
      <c r="WYO509"/>
      <c r="WYP509"/>
      <c r="WYQ509"/>
      <c r="WYR509"/>
      <c r="WYS509"/>
      <c r="WYT509"/>
      <c r="WYU509"/>
      <c r="WYV509"/>
      <c r="WYW509"/>
      <c r="WYX509"/>
      <c r="WYY509"/>
      <c r="WYZ509"/>
      <c r="WZA509"/>
      <c r="WZB509"/>
      <c r="WZC509"/>
      <c r="WZD509"/>
      <c r="WZE509"/>
      <c r="WZF509"/>
      <c r="WZG509"/>
      <c r="WZH509"/>
      <c r="WZI509"/>
      <c r="WZJ509"/>
      <c r="WZK509"/>
      <c r="WZL509"/>
      <c r="WZM509"/>
      <c r="WZN509"/>
      <c r="WZO509"/>
      <c r="WZP509"/>
      <c r="WZQ509"/>
      <c r="WZR509"/>
      <c r="WZS509"/>
      <c r="WZT509"/>
      <c r="WZU509"/>
      <c r="WZV509"/>
      <c r="WZW509"/>
      <c r="WZX509"/>
      <c r="WZY509"/>
      <c r="WZZ509"/>
      <c r="XAA509"/>
      <c r="XAB509"/>
      <c r="XAC509"/>
      <c r="XAD509"/>
      <c r="XAE509"/>
      <c r="XAF509"/>
      <c r="XAG509"/>
      <c r="XAH509"/>
      <c r="XAI509"/>
      <c r="XAJ509"/>
      <c r="XAK509"/>
      <c r="XAL509"/>
      <c r="XAM509"/>
      <c r="XAN509"/>
      <c r="XAO509"/>
      <c r="XAP509"/>
      <c r="XAQ509"/>
      <c r="XAR509"/>
      <c r="XAS509"/>
      <c r="XAT509"/>
      <c r="XAU509"/>
      <c r="XAV509"/>
      <c r="XAW509"/>
      <c r="XAX509"/>
      <c r="XAY509"/>
      <c r="XAZ509"/>
      <c r="XBA509"/>
      <c r="XBB509"/>
      <c r="XBC509"/>
      <c r="XBD509"/>
      <c r="XBE509"/>
      <c r="XBF509"/>
      <c r="XBG509"/>
      <c r="XBH509"/>
      <c r="XBI509"/>
      <c r="XBJ509"/>
      <c r="XBK509"/>
      <c r="XBL509"/>
      <c r="XBM509"/>
      <c r="XBN509"/>
      <c r="XBO509"/>
      <c r="XBP509"/>
      <c r="XBQ509"/>
      <c r="XBR509"/>
      <c r="XBS509"/>
      <c r="XBT509"/>
      <c r="XBU509"/>
      <c r="XBV509"/>
      <c r="XBW509"/>
      <c r="XBX509"/>
      <c r="XBY509"/>
      <c r="XBZ509"/>
      <c r="XCA509"/>
      <c r="XCB509"/>
      <c r="XCC509"/>
      <c r="XCD509"/>
      <c r="XCE509"/>
      <c r="XCF509"/>
      <c r="XCG509"/>
      <c r="XCH509"/>
      <c r="XCI509"/>
      <c r="XCJ509"/>
      <c r="XCK509"/>
      <c r="XCL509"/>
      <c r="XCM509"/>
      <c r="XCN509"/>
      <c r="XCO509"/>
      <c r="XCP509"/>
      <c r="XCQ509"/>
      <c r="XCR509"/>
      <c r="XCS509"/>
      <c r="XCT509"/>
      <c r="XCU509"/>
      <c r="XCV509"/>
      <c r="XCW509"/>
      <c r="XCX509"/>
      <c r="XCY509"/>
      <c r="XCZ509"/>
      <c r="XDA509"/>
      <c r="XDB509"/>
      <c r="XDC509"/>
      <c r="XDD509"/>
      <c r="XDE509"/>
      <c r="XDF509"/>
      <c r="XDG509"/>
      <c r="XDH509"/>
      <c r="XDI509"/>
      <c r="XDJ509"/>
      <c r="XDK509"/>
      <c r="XDL509"/>
      <c r="XDM509"/>
      <c r="XDN509"/>
      <c r="XDO509"/>
      <c r="XDP509"/>
      <c r="XDQ509"/>
      <c r="XDR509"/>
      <c r="XDS509"/>
      <c r="XDT509"/>
      <c r="XDU509"/>
      <c r="XDV509"/>
      <c r="XDW509"/>
      <c r="XDX509"/>
      <c r="XDY509"/>
      <c r="XDZ509"/>
      <c r="XEA509"/>
      <c r="XEB509"/>
      <c r="XEC509"/>
      <c r="XED509"/>
      <c r="XEE509"/>
      <c r="XEF509"/>
      <c r="XEG509"/>
      <c r="XEH509"/>
      <c r="XEI509"/>
      <c r="XEJ509"/>
      <c r="XEK509"/>
      <c r="XEL509"/>
      <c r="XEM509"/>
      <c r="XEN509"/>
      <c r="XEO509"/>
      <c r="XEP509"/>
      <c r="XEQ509"/>
      <c r="XER509"/>
      <c r="XES509"/>
      <c r="XET509"/>
      <c r="XEU509"/>
      <c r="XEV509"/>
      <c r="XEW509"/>
      <c r="XEX509"/>
      <c r="XEY509"/>
      <c r="XEZ509"/>
      <c r="XFA509"/>
      <c r="XFB509"/>
      <c r="XFC509"/>
      <c r="XFD509"/>
    </row>
    <row r="510" spans="1:16384" s="64" customFormat="1" ht="14.1" customHeight="1">
      <c r="A510" s="64">
        <v>504</v>
      </c>
      <c r="B510" s="85">
        <v>111</v>
      </c>
      <c r="C510" s="93" t="s">
        <v>621</v>
      </c>
      <c r="D510" s="93" t="s">
        <v>1206</v>
      </c>
      <c r="E510" s="93"/>
      <c r="F510" s="85" t="s">
        <v>327</v>
      </c>
      <c r="G510" s="93" t="s">
        <v>1207</v>
      </c>
      <c r="H510" s="96" t="s">
        <v>634</v>
      </c>
      <c r="I510" s="69">
        <v>9700</v>
      </c>
      <c r="J510" s="69" t="s">
        <v>626</v>
      </c>
      <c r="K510" s="68" t="s">
        <v>626</v>
      </c>
      <c r="L510" s="68" t="s">
        <v>626</v>
      </c>
      <c r="M510" s="110" t="s">
        <v>627</v>
      </c>
      <c r="N510" s="110" t="s">
        <v>627</v>
      </c>
      <c r="O510" s="237" t="s">
        <v>627</v>
      </c>
      <c r="P510" s="110"/>
    </row>
    <row r="511" spans="1:16384" s="64" customFormat="1" ht="14.1" customHeight="1">
      <c r="A511" s="64">
        <v>505</v>
      </c>
      <c r="B511" s="85"/>
      <c r="C511" s="93" t="s">
        <v>621</v>
      </c>
      <c r="D511" s="93" t="s">
        <v>1206</v>
      </c>
      <c r="E511" s="93"/>
      <c r="F511" s="87" t="s">
        <v>299</v>
      </c>
      <c r="G511" s="96" t="s">
        <v>1208</v>
      </c>
      <c r="H511" s="96" t="s">
        <v>653</v>
      </c>
      <c r="I511" s="69">
        <v>2450</v>
      </c>
      <c r="J511" s="69" t="s">
        <v>626</v>
      </c>
      <c r="K511" s="68" t="s">
        <v>626</v>
      </c>
      <c r="L511" s="68">
        <v>2600</v>
      </c>
      <c r="M511" s="110" t="s">
        <v>627</v>
      </c>
      <c r="N511" s="110" t="s">
        <v>627</v>
      </c>
      <c r="O511" s="237" t="s">
        <v>627</v>
      </c>
      <c r="P511" s="110"/>
    </row>
    <row r="512" spans="1:16384" s="64" customFormat="1" ht="14.1" customHeight="1">
      <c r="A512" s="64">
        <v>506</v>
      </c>
      <c r="B512" s="85"/>
      <c r="C512" s="93" t="s">
        <v>621</v>
      </c>
      <c r="D512" s="93" t="s">
        <v>1206</v>
      </c>
      <c r="E512" s="93"/>
      <c r="F512" s="87" t="s">
        <v>299</v>
      </c>
      <c r="G512" s="96" t="s">
        <v>1209</v>
      </c>
      <c r="H512" s="96" t="s">
        <v>653</v>
      </c>
      <c r="I512" s="69">
        <v>3400</v>
      </c>
      <c r="J512" s="69" t="s">
        <v>626</v>
      </c>
      <c r="K512" s="68">
        <v>2800</v>
      </c>
      <c r="L512" s="68">
        <v>3600</v>
      </c>
      <c r="M512" s="110" t="s">
        <v>3381</v>
      </c>
      <c r="N512" s="110" t="s">
        <v>627</v>
      </c>
      <c r="O512" s="237" t="s">
        <v>627</v>
      </c>
      <c r="P512" s="110"/>
    </row>
    <row r="513" spans="1:16" s="64" customFormat="1" ht="14.1" customHeight="1">
      <c r="A513" s="64">
        <v>507</v>
      </c>
      <c r="B513" s="85"/>
      <c r="C513" s="93" t="s">
        <v>621</v>
      </c>
      <c r="D513" s="93" t="s">
        <v>1206</v>
      </c>
      <c r="E513" s="93"/>
      <c r="F513" s="87" t="s">
        <v>1210</v>
      </c>
      <c r="G513" s="96" t="s">
        <v>1211</v>
      </c>
      <c r="H513" s="96" t="s">
        <v>653</v>
      </c>
      <c r="I513" s="69">
        <v>2450</v>
      </c>
      <c r="J513" s="69" t="s">
        <v>626</v>
      </c>
      <c r="K513" s="68">
        <v>1990</v>
      </c>
      <c r="L513" s="68">
        <v>2600</v>
      </c>
      <c r="M513" s="110" t="s">
        <v>3382</v>
      </c>
      <c r="N513" s="110" t="s">
        <v>627</v>
      </c>
      <c r="O513" s="237" t="s">
        <v>627</v>
      </c>
      <c r="P513" s="110"/>
    </row>
    <row r="514" spans="1:16" s="64" customFormat="1" ht="14.1" customHeight="1">
      <c r="A514" s="64">
        <v>508</v>
      </c>
      <c r="B514" s="85"/>
      <c r="C514" s="93" t="s">
        <v>621</v>
      </c>
      <c r="D514" s="93" t="s">
        <v>1206</v>
      </c>
      <c r="E514" s="93"/>
      <c r="F514" s="87" t="s">
        <v>1212</v>
      </c>
      <c r="G514" s="96" t="s">
        <v>1213</v>
      </c>
      <c r="H514" s="96" t="s">
        <v>653</v>
      </c>
      <c r="I514" s="69">
        <v>3400</v>
      </c>
      <c r="J514" s="69" t="s">
        <v>626</v>
      </c>
      <c r="K514" s="68" t="s">
        <v>626</v>
      </c>
      <c r="L514" s="68">
        <v>3600</v>
      </c>
      <c r="M514" s="110" t="s">
        <v>627</v>
      </c>
      <c r="N514" s="110" t="s">
        <v>627</v>
      </c>
      <c r="O514" s="237" t="s">
        <v>627</v>
      </c>
      <c r="P514" s="110"/>
    </row>
    <row r="515" spans="1:16" s="64" customFormat="1" ht="14.1" customHeight="1">
      <c r="A515" s="64">
        <v>509</v>
      </c>
      <c r="B515" s="85">
        <v>112</v>
      </c>
      <c r="C515" s="93" t="s">
        <v>621</v>
      </c>
      <c r="D515" s="93" t="s">
        <v>323</v>
      </c>
      <c r="E515" s="93"/>
      <c r="F515" s="87" t="s">
        <v>679</v>
      </c>
      <c r="G515" s="96"/>
      <c r="H515" s="96" t="s">
        <v>634</v>
      </c>
      <c r="I515" s="69" t="s">
        <v>626</v>
      </c>
      <c r="J515" s="69" t="s">
        <v>626</v>
      </c>
      <c r="K515" s="68" t="s">
        <v>626</v>
      </c>
      <c r="L515" s="68" t="s">
        <v>626</v>
      </c>
      <c r="M515" s="110" t="s">
        <v>627</v>
      </c>
      <c r="N515" s="110" t="s">
        <v>627</v>
      </c>
      <c r="O515" s="237" t="s">
        <v>627</v>
      </c>
      <c r="P515" s="110"/>
    </row>
    <row r="516" spans="1:16" s="64" customFormat="1" ht="14.1" customHeight="1">
      <c r="A516" s="64">
        <v>510</v>
      </c>
      <c r="B516" s="85"/>
      <c r="C516" s="93" t="s">
        <v>621</v>
      </c>
      <c r="D516" s="93" t="s">
        <v>323</v>
      </c>
      <c r="E516" s="93" t="s">
        <v>1214</v>
      </c>
      <c r="F516" s="87" t="s">
        <v>327</v>
      </c>
      <c r="G516" s="96" t="s">
        <v>1215</v>
      </c>
      <c r="H516" s="96" t="s">
        <v>653</v>
      </c>
      <c r="I516" s="69">
        <v>8450</v>
      </c>
      <c r="J516" s="69" t="s">
        <v>626</v>
      </c>
      <c r="K516" s="68" t="s">
        <v>626</v>
      </c>
      <c r="L516" s="68" t="s">
        <v>626</v>
      </c>
      <c r="M516" s="110" t="s">
        <v>627</v>
      </c>
      <c r="N516" s="110" t="s">
        <v>627</v>
      </c>
      <c r="O516" s="237" t="s">
        <v>627</v>
      </c>
      <c r="P516" s="110"/>
    </row>
    <row r="517" spans="1:16" s="64" customFormat="1" ht="14.1" customHeight="1">
      <c r="A517" s="64">
        <v>511</v>
      </c>
      <c r="B517" s="85"/>
      <c r="C517" s="93" t="s">
        <v>621</v>
      </c>
      <c r="D517" s="93" t="s">
        <v>323</v>
      </c>
      <c r="E517" s="93"/>
      <c r="F517" s="87" t="s">
        <v>327</v>
      </c>
      <c r="G517" s="96" t="s">
        <v>1215</v>
      </c>
      <c r="H517" s="96" t="s">
        <v>634</v>
      </c>
      <c r="I517" s="69">
        <v>9800</v>
      </c>
      <c r="J517" s="69">
        <v>9500</v>
      </c>
      <c r="K517" s="68">
        <v>9350</v>
      </c>
      <c r="L517" s="68" t="s">
        <v>626</v>
      </c>
      <c r="M517" s="110" t="s">
        <v>1187</v>
      </c>
      <c r="N517" s="110" t="s">
        <v>1187</v>
      </c>
      <c r="O517" s="237" t="s">
        <v>3290</v>
      </c>
      <c r="P517" s="110"/>
    </row>
    <row r="518" spans="1:16" s="64" customFormat="1" ht="14.1" customHeight="1">
      <c r="A518" s="64">
        <v>512</v>
      </c>
      <c r="B518" s="85"/>
      <c r="C518" s="93" t="s">
        <v>621</v>
      </c>
      <c r="D518" s="93" t="s">
        <v>323</v>
      </c>
      <c r="E518" s="93" t="s">
        <v>1214</v>
      </c>
      <c r="F518" s="87" t="s">
        <v>327</v>
      </c>
      <c r="G518" s="96" t="s">
        <v>1216</v>
      </c>
      <c r="H518" s="96" t="s">
        <v>653</v>
      </c>
      <c r="I518" s="69" t="s">
        <v>626</v>
      </c>
      <c r="J518" s="69" t="s">
        <v>626</v>
      </c>
      <c r="K518" s="68" t="s">
        <v>626</v>
      </c>
      <c r="L518" s="68" t="s">
        <v>626</v>
      </c>
      <c r="M518" s="110" t="s">
        <v>627</v>
      </c>
      <c r="N518" s="110" t="s">
        <v>627</v>
      </c>
      <c r="O518" s="237" t="s">
        <v>627</v>
      </c>
      <c r="P518" s="110"/>
    </row>
    <row r="519" spans="1:16" s="64" customFormat="1">
      <c r="A519" s="64">
        <v>513</v>
      </c>
      <c r="B519" s="85"/>
      <c r="C519" s="93" t="s">
        <v>621</v>
      </c>
      <c r="D519" s="93" t="s">
        <v>323</v>
      </c>
      <c r="E519" s="93"/>
      <c r="F519" s="87" t="s">
        <v>299</v>
      </c>
      <c r="G519" s="96"/>
      <c r="H519" s="96" t="s">
        <v>634</v>
      </c>
      <c r="I519" s="69">
        <v>2150</v>
      </c>
      <c r="J519" s="69">
        <v>2400</v>
      </c>
      <c r="K519" s="68">
        <v>2450</v>
      </c>
      <c r="L519" s="68">
        <v>2450</v>
      </c>
      <c r="M519" s="110" t="s">
        <v>627</v>
      </c>
      <c r="N519" s="110" t="s">
        <v>1187</v>
      </c>
      <c r="O519" s="237" t="s">
        <v>627</v>
      </c>
      <c r="P519" s="110"/>
    </row>
    <row r="520" spans="1:16" s="64" customFormat="1" ht="14.1" customHeight="1">
      <c r="A520" s="64">
        <v>514</v>
      </c>
      <c r="B520" s="85"/>
      <c r="C520" s="93" t="s">
        <v>621</v>
      </c>
      <c r="D520" s="93" t="s">
        <v>323</v>
      </c>
      <c r="E520" s="93"/>
      <c r="F520" s="87" t="s">
        <v>328</v>
      </c>
      <c r="G520" s="96" t="s">
        <v>902</v>
      </c>
      <c r="H520" s="96" t="s">
        <v>653</v>
      </c>
      <c r="I520" s="69" t="s">
        <v>626</v>
      </c>
      <c r="J520" s="69" t="s">
        <v>626</v>
      </c>
      <c r="K520" s="68">
        <v>5700</v>
      </c>
      <c r="L520" s="68">
        <v>5700</v>
      </c>
      <c r="M520" s="110" t="s">
        <v>627</v>
      </c>
      <c r="N520" s="110" t="s">
        <v>627</v>
      </c>
      <c r="O520" s="237" t="s">
        <v>627</v>
      </c>
      <c r="P520" s="110"/>
    </row>
    <row r="521" spans="1:16" s="64" customFormat="1" ht="14.1" customHeight="1">
      <c r="A521" s="64">
        <v>515</v>
      </c>
      <c r="B521" s="85"/>
      <c r="C521" s="93" t="s">
        <v>621</v>
      </c>
      <c r="D521" s="93" t="s">
        <v>323</v>
      </c>
      <c r="E521" s="93" t="s">
        <v>1217</v>
      </c>
      <c r="F521" s="87" t="s">
        <v>131</v>
      </c>
      <c r="G521" s="96" t="s">
        <v>324</v>
      </c>
      <c r="H521" s="96" t="s">
        <v>634</v>
      </c>
      <c r="I521" s="69">
        <v>9800</v>
      </c>
      <c r="J521" s="69">
        <v>9500</v>
      </c>
      <c r="K521" s="68" t="s">
        <v>626</v>
      </c>
      <c r="L521" s="68" t="s">
        <v>626</v>
      </c>
      <c r="M521" s="110" t="s">
        <v>1187</v>
      </c>
      <c r="N521" s="110" t="s">
        <v>627</v>
      </c>
      <c r="O521" s="237" t="s">
        <v>627</v>
      </c>
      <c r="P521" s="110"/>
    </row>
    <row r="522" spans="1:16" s="64" customFormat="1" ht="14.1" customHeight="1">
      <c r="A522" s="64">
        <v>516</v>
      </c>
      <c r="B522" s="85"/>
      <c r="C522" s="93" t="s">
        <v>621</v>
      </c>
      <c r="D522" s="93" t="s">
        <v>323</v>
      </c>
      <c r="E522" s="93"/>
      <c r="F522" s="87" t="s">
        <v>1218</v>
      </c>
      <c r="G522" s="96" t="s">
        <v>902</v>
      </c>
      <c r="H522" s="96" t="s">
        <v>653</v>
      </c>
      <c r="I522" s="69" t="s">
        <v>626</v>
      </c>
      <c r="J522" s="69" t="s">
        <v>626</v>
      </c>
      <c r="K522" s="68">
        <v>8100</v>
      </c>
      <c r="L522" s="68">
        <v>8100</v>
      </c>
      <c r="M522" s="110" t="s">
        <v>627</v>
      </c>
      <c r="N522" s="110" t="s">
        <v>627</v>
      </c>
      <c r="O522" s="237" t="s">
        <v>627</v>
      </c>
      <c r="P522" s="110"/>
    </row>
    <row r="523" spans="1:16" s="64" customFormat="1" ht="14.1" customHeight="1">
      <c r="A523" s="64">
        <v>517</v>
      </c>
      <c r="B523" s="85"/>
      <c r="C523" s="93" t="s">
        <v>621</v>
      </c>
      <c r="D523" s="93" t="s">
        <v>323</v>
      </c>
      <c r="E523" s="93"/>
      <c r="F523" s="87" t="s">
        <v>114</v>
      </c>
      <c r="G523" s="96"/>
      <c r="H523" s="96" t="s">
        <v>634</v>
      </c>
      <c r="I523" s="69">
        <v>2630</v>
      </c>
      <c r="J523" s="69">
        <v>3500</v>
      </c>
      <c r="K523" s="68">
        <v>3700</v>
      </c>
      <c r="L523" s="68">
        <v>3700</v>
      </c>
      <c r="M523" s="110" t="s">
        <v>3383</v>
      </c>
      <c r="N523" s="110" t="s">
        <v>627</v>
      </c>
      <c r="O523" s="237" t="s">
        <v>627</v>
      </c>
      <c r="P523" s="110"/>
    </row>
    <row r="524" spans="1:16" s="64" customFormat="1" ht="14.1" customHeight="1">
      <c r="A524" s="64">
        <v>518</v>
      </c>
      <c r="B524" s="85"/>
      <c r="C524" s="93" t="s">
        <v>621</v>
      </c>
      <c r="D524" s="93" t="s">
        <v>323</v>
      </c>
      <c r="E524" s="93"/>
      <c r="F524" s="87" t="s">
        <v>165</v>
      </c>
      <c r="G524" s="96"/>
      <c r="H524" s="96" t="s">
        <v>634</v>
      </c>
      <c r="I524" s="69">
        <v>3780</v>
      </c>
      <c r="J524" s="69">
        <v>5200</v>
      </c>
      <c r="K524" s="68">
        <v>5400</v>
      </c>
      <c r="L524" s="68">
        <v>5400</v>
      </c>
      <c r="M524" s="110" t="s">
        <v>3383</v>
      </c>
      <c r="N524" s="110" t="s">
        <v>627</v>
      </c>
      <c r="O524" s="237" t="s">
        <v>627</v>
      </c>
      <c r="P524" s="110"/>
    </row>
    <row r="525" spans="1:16" s="64" customFormat="1" ht="14.1" customHeight="1">
      <c r="A525" s="64">
        <v>519</v>
      </c>
      <c r="B525" s="85"/>
      <c r="C525" s="93" t="s">
        <v>621</v>
      </c>
      <c r="D525" s="93" t="s">
        <v>323</v>
      </c>
      <c r="E525" s="93"/>
      <c r="F525" s="87" t="s">
        <v>416</v>
      </c>
      <c r="G525" s="96"/>
      <c r="H525" s="96" t="s">
        <v>634</v>
      </c>
      <c r="I525" s="69">
        <v>3650</v>
      </c>
      <c r="J525" s="69">
        <v>3800</v>
      </c>
      <c r="K525" s="68">
        <v>4190</v>
      </c>
      <c r="L525" s="68">
        <v>3950</v>
      </c>
      <c r="M525" s="110" t="s">
        <v>627</v>
      </c>
      <c r="N525" s="110" t="s">
        <v>627</v>
      </c>
      <c r="O525" s="237" t="s">
        <v>627</v>
      </c>
      <c r="P525" s="110"/>
    </row>
    <row r="526" spans="1:16" s="64" customFormat="1" ht="14.1" customHeight="1">
      <c r="A526" s="64">
        <v>520</v>
      </c>
      <c r="B526" s="85"/>
      <c r="C526" s="93" t="s">
        <v>621</v>
      </c>
      <c r="D526" s="93" t="s">
        <v>323</v>
      </c>
      <c r="E526" s="93" t="s">
        <v>1214</v>
      </c>
      <c r="F526" s="87" t="s">
        <v>416</v>
      </c>
      <c r="G526" s="96"/>
      <c r="H526" s="96" t="s">
        <v>653</v>
      </c>
      <c r="I526" s="69" t="s">
        <v>626</v>
      </c>
      <c r="J526" s="69" t="s">
        <v>626</v>
      </c>
      <c r="K526" s="68">
        <v>5370</v>
      </c>
      <c r="L526" s="68">
        <v>6000</v>
      </c>
      <c r="M526" s="110" t="s">
        <v>627</v>
      </c>
      <c r="N526" s="110" t="s">
        <v>627</v>
      </c>
      <c r="O526" s="237" t="s">
        <v>627</v>
      </c>
      <c r="P526" s="110"/>
    </row>
    <row r="527" spans="1:16" s="64" customFormat="1" ht="14.1" customHeight="1">
      <c r="A527" s="64">
        <v>521</v>
      </c>
      <c r="B527" s="85">
        <v>113</v>
      </c>
      <c r="C527" s="93" t="s">
        <v>621</v>
      </c>
      <c r="D527" s="93" t="s">
        <v>1219</v>
      </c>
      <c r="E527" s="93"/>
      <c r="F527" s="87" t="s">
        <v>293</v>
      </c>
      <c r="G527" s="96" t="s">
        <v>1220</v>
      </c>
      <c r="H527" s="96" t="s">
        <v>634</v>
      </c>
      <c r="I527" s="69">
        <v>4230</v>
      </c>
      <c r="J527" s="69">
        <v>4500</v>
      </c>
      <c r="K527" s="68" t="s">
        <v>626</v>
      </c>
      <c r="L527" s="68">
        <v>5150</v>
      </c>
      <c r="M527" s="110" t="s">
        <v>627</v>
      </c>
      <c r="N527" s="110" t="s">
        <v>627</v>
      </c>
      <c r="O527" s="237" t="s">
        <v>627</v>
      </c>
      <c r="P527" s="110"/>
    </row>
    <row r="528" spans="1:16" s="64" customFormat="1" ht="14.1" customHeight="1">
      <c r="A528" s="64">
        <v>522</v>
      </c>
      <c r="B528" s="85"/>
      <c r="C528" s="93" t="s">
        <v>621</v>
      </c>
      <c r="D528" s="93" t="s">
        <v>1219</v>
      </c>
      <c r="E528" s="93" t="s">
        <v>1221</v>
      </c>
      <c r="F528" s="87" t="s">
        <v>293</v>
      </c>
      <c r="G528" s="96"/>
      <c r="H528" s="96" t="s">
        <v>383</v>
      </c>
      <c r="I528" s="69">
        <v>2100</v>
      </c>
      <c r="J528" s="69">
        <v>7500</v>
      </c>
      <c r="K528" s="68" t="s">
        <v>626</v>
      </c>
      <c r="L528" s="68" t="s">
        <v>626</v>
      </c>
      <c r="M528" s="110" t="s">
        <v>3384</v>
      </c>
      <c r="N528" s="110" t="s">
        <v>627</v>
      </c>
      <c r="O528" s="237" t="s">
        <v>627</v>
      </c>
      <c r="P528" s="110"/>
    </row>
    <row r="529" spans="1:16384" s="64" customFormat="1" ht="14.1" customHeight="1">
      <c r="A529" s="64">
        <v>523</v>
      </c>
      <c r="B529" s="85"/>
      <c r="C529" s="93" t="s">
        <v>621</v>
      </c>
      <c r="D529" s="93" t="s">
        <v>1219</v>
      </c>
      <c r="E529" s="93" t="s">
        <v>1167</v>
      </c>
      <c r="F529" s="87" t="s">
        <v>293</v>
      </c>
      <c r="G529" s="96" t="s">
        <v>325</v>
      </c>
      <c r="H529" s="96" t="s">
        <v>653</v>
      </c>
      <c r="I529" s="69" t="s">
        <v>626</v>
      </c>
      <c r="J529" s="69" t="s">
        <v>626</v>
      </c>
      <c r="K529" s="68" t="s">
        <v>626</v>
      </c>
      <c r="L529" s="68" t="s">
        <v>626</v>
      </c>
      <c r="M529" s="110" t="s">
        <v>627</v>
      </c>
      <c r="N529" s="110" t="s">
        <v>627</v>
      </c>
      <c r="O529" s="237" t="s">
        <v>627</v>
      </c>
      <c r="P529" s="110"/>
    </row>
    <row r="530" spans="1:16384" s="64" customFormat="1" ht="14.1" customHeight="1">
      <c r="A530" s="64">
        <v>524</v>
      </c>
      <c r="B530" s="85"/>
      <c r="C530" s="93" t="s">
        <v>621</v>
      </c>
      <c r="D530" s="93" t="s">
        <v>1219</v>
      </c>
      <c r="E530" s="93"/>
      <c r="F530" s="87" t="s">
        <v>287</v>
      </c>
      <c r="G530" s="96" t="s">
        <v>1220</v>
      </c>
      <c r="H530" s="96" t="s">
        <v>634</v>
      </c>
      <c r="I530" s="69">
        <v>2750</v>
      </c>
      <c r="J530" s="69">
        <v>3200</v>
      </c>
      <c r="K530" s="68">
        <v>3270</v>
      </c>
      <c r="L530" s="68">
        <v>3280</v>
      </c>
      <c r="M530" s="110" t="s">
        <v>627</v>
      </c>
      <c r="N530" s="110" t="s">
        <v>627</v>
      </c>
      <c r="O530" s="237" t="s">
        <v>627</v>
      </c>
      <c r="P530" s="110"/>
    </row>
    <row r="531" spans="1:16384" s="64" customFormat="1" ht="14.1" customHeight="1">
      <c r="A531" s="64">
        <v>525</v>
      </c>
      <c r="B531" s="85"/>
      <c r="C531" s="93" t="s">
        <v>621</v>
      </c>
      <c r="D531" s="93" t="s">
        <v>1219</v>
      </c>
      <c r="E531" s="93" t="s">
        <v>1221</v>
      </c>
      <c r="F531" s="87" t="s">
        <v>287</v>
      </c>
      <c r="G531" s="96"/>
      <c r="H531" s="96" t="s">
        <v>383</v>
      </c>
      <c r="I531" s="69" t="s">
        <v>626</v>
      </c>
      <c r="J531" s="69">
        <v>4400</v>
      </c>
      <c r="K531" s="68">
        <v>3800</v>
      </c>
      <c r="L531" s="68">
        <v>4000</v>
      </c>
      <c r="M531" s="110" t="s">
        <v>627</v>
      </c>
      <c r="N531" s="110" t="s">
        <v>627</v>
      </c>
      <c r="O531" s="237" t="s">
        <v>627</v>
      </c>
      <c r="P531" s="110"/>
    </row>
    <row r="532" spans="1:16384" s="64" customFormat="1" ht="14.1" customHeight="1">
      <c r="A532" s="64">
        <v>526</v>
      </c>
      <c r="B532" s="367"/>
      <c r="C532" s="368" t="s">
        <v>3138</v>
      </c>
      <c r="D532" s="368" t="s">
        <v>1219</v>
      </c>
      <c r="E532" s="368" t="s">
        <v>2579</v>
      </c>
      <c r="F532" s="367" t="s">
        <v>284</v>
      </c>
      <c r="G532" s="368" t="s">
        <v>2585</v>
      </c>
      <c r="H532" s="368" t="s">
        <v>383</v>
      </c>
      <c r="I532" s="369">
        <v>17040</v>
      </c>
      <c r="J532" s="369" t="s">
        <v>626</v>
      </c>
      <c r="K532" s="370" t="s">
        <v>626</v>
      </c>
      <c r="L532" s="370" t="s">
        <v>626</v>
      </c>
      <c r="M532" s="371" t="s">
        <v>3385</v>
      </c>
      <c r="N532" s="371"/>
      <c r="O532" s="372"/>
      <c r="P532" s="371"/>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c r="AMK532"/>
      <c r="AML532"/>
      <c r="AMM532"/>
      <c r="AMN532"/>
      <c r="AMO532"/>
      <c r="AMP532"/>
      <c r="AMQ532"/>
      <c r="AMR532"/>
      <c r="AMS532"/>
      <c r="AMT532"/>
      <c r="AMU532"/>
      <c r="AMV532"/>
      <c r="AMW532"/>
      <c r="AMX532"/>
      <c r="AMY532"/>
      <c r="AMZ532"/>
      <c r="ANA532"/>
      <c r="ANB532"/>
      <c r="ANC532"/>
      <c r="AND532"/>
      <c r="ANE532"/>
      <c r="ANF532"/>
      <c r="ANG532"/>
      <c r="ANH532"/>
      <c r="ANI532"/>
      <c r="ANJ532"/>
      <c r="ANK532"/>
      <c r="ANL532"/>
      <c r="ANM532"/>
      <c r="ANN532"/>
      <c r="ANO532"/>
      <c r="ANP532"/>
      <c r="ANQ532"/>
      <c r="ANR532"/>
      <c r="ANS532"/>
      <c r="ANT532"/>
      <c r="ANU532"/>
      <c r="ANV532"/>
      <c r="ANW532"/>
      <c r="ANX532"/>
      <c r="ANY532"/>
      <c r="ANZ532"/>
      <c r="AOA532"/>
      <c r="AOB532"/>
      <c r="AOC532"/>
      <c r="AOD532"/>
      <c r="AOE532"/>
      <c r="AOF532"/>
      <c r="AOG532"/>
      <c r="AOH532"/>
      <c r="AOI532"/>
      <c r="AOJ532"/>
      <c r="AOK532"/>
      <c r="AOL532"/>
      <c r="AOM532"/>
      <c r="AON532"/>
      <c r="AOO532"/>
      <c r="AOP532"/>
      <c r="AOQ532"/>
      <c r="AOR532"/>
      <c r="AOS532"/>
      <c r="AOT532"/>
      <c r="AOU532"/>
      <c r="AOV532"/>
      <c r="AOW532"/>
      <c r="AOX532"/>
      <c r="AOY532"/>
      <c r="AOZ532"/>
      <c r="APA532"/>
      <c r="APB532"/>
      <c r="APC532"/>
      <c r="APD532"/>
      <c r="APE532"/>
      <c r="APF532"/>
      <c r="APG532"/>
      <c r="APH532"/>
      <c r="API532"/>
      <c r="APJ532"/>
      <c r="APK532"/>
      <c r="APL532"/>
      <c r="APM532"/>
      <c r="APN532"/>
      <c r="APO532"/>
      <c r="APP532"/>
      <c r="APQ532"/>
      <c r="APR532"/>
      <c r="APS532"/>
      <c r="APT532"/>
      <c r="APU532"/>
      <c r="APV532"/>
      <c r="APW532"/>
      <c r="APX532"/>
      <c r="APY532"/>
      <c r="APZ532"/>
      <c r="AQA532"/>
      <c r="AQB532"/>
      <c r="AQC532"/>
      <c r="AQD532"/>
      <c r="AQE532"/>
      <c r="AQF532"/>
      <c r="AQG532"/>
      <c r="AQH532"/>
      <c r="AQI532"/>
      <c r="AQJ532"/>
      <c r="AQK532"/>
      <c r="AQL532"/>
      <c r="AQM532"/>
      <c r="AQN532"/>
      <c r="AQO532"/>
      <c r="AQP532"/>
      <c r="AQQ532"/>
      <c r="AQR532"/>
      <c r="AQS532"/>
      <c r="AQT532"/>
      <c r="AQU532"/>
      <c r="AQV532"/>
      <c r="AQW532"/>
      <c r="AQX532"/>
      <c r="AQY532"/>
      <c r="AQZ532"/>
      <c r="ARA532"/>
      <c r="ARB532"/>
      <c r="ARC532"/>
      <c r="ARD532"/>
      <c r="ARE532"/>
      <c r="ARF532"/>
      <c r="ARG532"/>
      <c r="ARH532"/>
      <c r="ARI532"/>
      <c r="ARJ532"/>
      <c r="ARK532"/>
      <c r="ARL532"/>
      <c r="ARM532"/>
      <c r="ARN532"/>
      <c r="ARO532"/>
      <c r="ARP532"/>
      <c r="ARQ532"/>
      <c r="ARR532"/>
      <c r="ARS532"/>
      <c r="ART532"/>
      <c r="ARU532"/>
      <c r="ARV532"/>
      <c r="ARW532"/>
      <c r="ARX532"/>
      <c r="ARY532"/>
      <c r="ARZ532"/>
      <c r="ASA532"/>
      <c r="ASB532"/>
      <c r="ASC532"/>
      <c r="ASD532"/>
      <c r="ASE532"/>
      <c r="ASF532"/>
      <c r="ASG532"/>
      <c r="ASH532"/>
      <c r="ASI532"/>
      <c r="ASJ532"/>
      <c r="ASK532"/>
      <c r="ASL532"/>
      <c r="ASM532"/>
      <c r="ASN532"/>
      <c r="ASO532"/>
      <c r="ASP532"/>
      <c r="ASQ532"/>
      <c r="ASR532"/>
      <c r="ASS532"/>
      <c r="AST532"/>
      <c r="ASU532"/>
      <c r="ASV532"/>
      <c r="ASW532"/>
      <c r="ASX532"/>
      <c r="ASY532"/>
      <c r="ASZ532"/>
      <c r="ATA532"/>
      <c r="ATB532"/>
      <c r="ATC532"/>
      <c r="ATD532"/>
      <c r="ATE532"/>
      <c r="ATF532"/>
      <c r="ATG532"/>
      <c r="ATH532"/>
      <c r="ATI532"/>
      <c r="ATJ532"/>
      <c r="ATK532"/>
      <c r="ATL532"/>
      <c r="ATM532"/>
      <c r="ATN532"/>
      <c r="ATO532"/>
      <c r="ATP532"/>
      <c r="ATQ532"/>
      <c r="ATR532"/>
      <c r="ATS532"/>
      <c r="ATT532"/>
      <c r="ATU532"/>
      <c r="ATV532"/>
      <c r="ATW532"/>
      <c r="ATX532"/>
      <c r="ATY532"/>
      <c r="ATZ532"/>
      <c r="AUA532"/>
      <c r="AUB532"/>
      <c r="AUC532"/>
      <c r="AUD532"/>
      <c r="AUE532"/>
      <c r="AUF532"/>
      <c r="AUG532"/>
      <c r="AUH532"/>
      <c r="AUI532"/>
      <c r="AUJ532"/>
      <c r="AUK532"/>
      <c r="AUL532"/>
      <c r="AUM532"/>
      <c r="AUN532"/>
      <c r="AUO532"/>
      <c r="AUP532"/>
      <c r="AUQ532"/>
      <c r="AUR532"/>
      <c r="AUS532"/>
      <c r="AUT532"/>
      <c r="AUU532"/>
      <c r="AUV532"/>
      <c r="AUW532"/>
      <c r="AUX532"/>
      <c r="AUY532"/>
      <c r="AUZ532"/>
      <c r="AVA532"/>
      <c r="AVB532"/>
      <c r="AVC532"/>
      <c r="AVD532"/>
      <c r="AVE532"/>
      <c r="AVF532"/>
      <c r="AVG532"/>
      <c r="AVH532"/>
      <c r="AVI532"/>
      <c r="AVJ532"/>
      <c r="AVK532"/>
      <c r="AVL532"/>
      <c r="AVM532"/>
      <c r="AVN532"/>
      <c r="AVO532"/>
      <c r="AVP532"/>
      <c r="AVQ532"/>
      <c r="AVR532"/>
      <c r="AVS532"/>
      <c r="AVT532"/>
      <c r="AVU532"/>
      <c r="AVV532"/>
      <c r="AVW532"/>
      <c r="AVX532"/>
      <c r="AVY532"/>
      <c r="AVZ532"/>
      <c r="AWA532"/>
      <c r="AWB532"/>
      <c r="AWC532"/>
      <c r="AWD532"/>
      <c r="AWE532"/>
      <c r="AWF532"/>
      <c r="AWG532"/>
      <c r="AWH532"/>
      <c r="AWI532"/>
      <c r="AWJ532"/>
      <c r="AWK532"/>
      <c r="AWL532"/>
      <c r="AWM532"/>
      <c r="AWN532"/>
      <c r="AWO532"/>
      <c r="AWP532"/>
      <c r="AWQ532"/>
      <c r="AWR532"/>
      <c r="AWS532"/>
      <c r="AWT532"/>
      <c r="AWU532"/>
      <c r="AWV532"/>
      <c r="AWW532"/>
      <c r="AWX532"/>
      <c r="AWY532"/>
      <c r="AWZ532"/>
      <c r="AXA532"/>
      <c r="AXB532"/>
      <c r="AXC532"/>
      <c r="AXD532"/>
      <c r="AXE532"/>
      <c r="AXF532"/>
      <c r="AXG532"/>
      <c r="AXH532"/>
      <c r="AXI532"/>
      <c r="AXJ532"/>
      <c r="AXK532"/>
      <c r="AXL532"/>
      <c r="AXM532"/>
      <c r="AXN532"/>
      <c r="AXO532"/>
      <c r="AXP532"/>
      <c r="AXQ532"/>
      <c r="AXR532"/>
      <c r="AXS532"/>
      <c r="AXT532"/>
      <c r="AXU532"/>
      <c r="AXV532"/>
      <c r="AXW532"/>
      <c r="AXX532"/>
      <c r="AXY532"/>
      <c r="AXZ532"/>
      <c r="AYA532"/>
      <c r="AYB532"/>
      <c r="AYC532"/>
      <c r="AYD532"/>
      <c r="AYE532"/>
      <c r="AYF532"/>
      <c r="AYG532"/>
      <c r="AYH532"/>
      <c r="AYI532"/>
      <c r="AYJ532"/>
      <c r="AYK532"/>
      <c r="AYL532"/>
      <c r="AYM532"/>
      <c r="AYN532"/>
      <c r="AYO532"/>
      <c r="AYP532"/>
      <c r="AYQ532"/>
      <c r="AYR532"/>
      <c r="AYS532"/>
      <c r="AYT532"/>
      <c r="AYU532"/>
      <c r="AYV532"/>
      <c r="AYW532"/>
      <c r="AYX532"/>
      <c r="AYY532"/>
      <c r="AYZ532"/>
      <c r="AZA532"/>
      <c r="AZB532"/>
      <c r="AZC532"/>
      <c r="AZD532"/>
      <c r="AZE532"/>
      <c r="AZF532"/>
      <c r="AZG532"/>
      <c r="AZH532"/>
      <c r="AZI532"/>
      <c r="AZJ532"/>
      <c r="AZK532"/>
      <c r="AZL532"/>
      <c r="AZM532"/>
      <c r="AZN532"/>
      <c r="AZO532"/>
      <c r="AZP532"/>
      <c r="AZQ532"/>
      <c r="AZR532"/>
      <c r="AZS532"/>
      <c r="AZT532"/>
      <c r="AZU532"/>
      <c r="AZV532"/>
      <c r="AZW532"/>
      <c r="AZX532"/>
      <c r="AZY532"/>
      <c r="AZZ532"/>
      <c r="BAA532"/>
      <c r="BAB532"/>
      <c r="BAC532"/>
      <c r="BAD532"/>
      <c r="BAE532"/>
      <c r="BAF532"/>
      <c r="BAG532"/>
      <c r="BAH532"/>
      <c r="BAI532"/>
      <c r="BAJ532"/>
      <c r="BAK532"/>
      <c r="BAL532"/>
      <c r="BAM532"/>
      <c r="BAN532"/>
      <c r="BAO532"/>
      <c r="BAP532"/>
      <c r="BAQ532"/>
      <c r="BAR532"/>
      <c r="BAS532"/>
      <c r="BAT532"/>
      <c r="BAU532"/>
      <c r="BAV532"/>
      <c r="BAW532"/>
      <c r="BAX532"/>
      <c r="BAY532"/>
      <c r="BAZ532"/>
      <c r="BBA532"/>
      <c r="BBB532"/>
      <c r="BBC532"/>
      <c r="BBD532"/>
      <c r="BBE532"/>
      <c r="BBF532"/>
      <c r="BBG532"/>
      <c r="BBH532"/>
      <c r="BBI532"/>
      <c r="BBJ532"/>
      <c r="BBK532"/>
      <c r="BBL532"/>
      <c r="BBM532"/>
      <c r="BBN532"/>
      <c r="BBO532"/>
      <c r="BBP532"/>
      <c r="BBQ532"/>
      <c r="BBR532"/>
      <c r="BBS532"/>
      <c r="BBT532"/>
      <c r="BBU532"/>
      <c r="BBV532"/>
      <c r="BBW532"/>
      <c r="BBX532"/>
      <c r="BBY532"/>
      <c r="BBZ532"/>
      <c r="BCA532"/>
      <c r="BCB532"/>
      <c r="BCC532"/>
      <c r="BCD532"/>
      <c r="BCE532"/>
      <c r="BCF532"/>
      <c r="BCG532"/>
      <c r="BCH532"/>
      <c r="BCI532"/>
      <c r="BCJ532"/>
      <c r="BCK532"/>
      <c r="BCL532"/>
      <c r="BCM532"/>
      <c r="BCN532"/>
      <c r="BCO532"/>
      <c r="BCP532"/>
      <c r="BCQ532"/>
      <c r="BCR532"/>
      <c r="BCS532"/>
      <c r="BCT532"/>
      <c r="BCU532"/>
      <c r="BCV532"/>
      <c r="BCW532"/>
      <c r="BCX532"/>
      <c r="BCY532"/>
      <c r="BCZ532"/>
      <c r="BDA532"/>
      <c r="BDB532"/>
      <c r="BDC532"/>
      <c r="BDD532"/>
      <c r="BDE532"/>
      <c r="BDF532"/>
      <c r="BDG532"/>
      <c r="BDH532"/>
      <c r="BDI532"/>
      <c r="BDJ532"/>
      <c r="BDK532"/>
      <c r="BDL532"/>
      <c r="BDM532"/>
      <c r="BDN532"/>
      <c r="BDO532"/>
      <c r="BDP532"/>
      <c r="BDQ532"/>
      <c r="BDR532"/>
      <c r="BDS532"/>
      <c r="BDT532"/>
      <c r="BDU532"/>
      <c r="BDV532"/>
      <c r="BDW532"/>
      <c r="BDX532"/>
      <c r="BDY532"/>
      <c r="BDZ532"/>
      <c r="BEA532"/>
      <c r="BEB532"/>
      <c r="BEC532"/>
      <c r="BED532"/>
      <c r="BEE532"/>
      <c r="BEF532"/>
      <c r="BEG532"/>
      <c r="BEH532"/>
      <c r="BEI532"/>
      <c r="BEJ532"/>
      <c r="BEK532"/>
      <c r="BEL532"/>
      <c r="BEM532"/>
      <c r="BEN532"/>
      <c r="BEO532"/>
      <c r="BEP532"/>
      <c r="BEQ532"/>
      <c r="BER532"/>
      <c r="BES532"/>
      <c r="BET532"/>
      <c r="BEU532"/>
      <c r="BEV532"/>
      <c r="BEW532"/>
      <c r="BEX532"/>
      <c r="BEY532"/>
      <c r="BEZ532"/>
      <c r="BFA532"/>
      <c r="BFB532"/>
      <c r="BFC532"/>
      <c r="BFD532"/>
      <c r="BFE532"/>
      <c r="BFF532"/>
      <c r="BFG532"/>
      <c r="BFH532"/>
      <c r="BFI532"/>
      <c r="BFJ532"/>
      <c r="BFK532"/>
      <c r="BFL532"/>
      <c r="BFM532"/>
      <c r="BFN532"/>
      <c r="BFO532"/>
      <c r="BFP532"/>
      <c r="BFQ532"/>
      <c r="BFR532"/>
      <c r="BFS532"/>
      <c r="BFT532"/>
      <c r="BFU532"/>
      <c r="BFV532"/>
      <c r="BFW532"/>
      <c r="BFX532"/>
      <c r="BFY532"/>
      <c r="BFZ532"/>
      <c r="BGA532"/>
      <c r="BGB532"/>
      <c r="BGC532"/>
      <c r="BGD532"/>
      <c r="BGE532"/>
      <c r="BGF532"/>
      <c r="BGG532"/>
      <c r="BGH532"/>
      <c r="BGI532"/>
      <c r="BGJ532"/>
      <c r="BGK532"/>
      <c r="BGL532"/>
      <c r="BGM532"/>
      <c r="BGN532"/>
      <c r="BGO532"/>
      <c r="BGP532"/>
      <c r="BGQ532"/>
      <c r="BGR532"/>
      <c r="BGS532"/>
      <c r="BGT532"/>
      <c r="BGU532"/>
      <c r="BGV532"/>
      <c r="BGW532"/>
      <c r="BGX532"/>
      <c r="BGY532"/>
      <c r="BGZ532"/>
      <c r="BHA532"/>
      <c r="BHB532"/>
      <c r="BHC532"/>
      <c r="BHD532"/>
      <c r="BHE532"/>
      <c r="BHF532"/>
      <c r="BHG532"/>
      <c r="BHH532"/>
      <c r="BHI532"/>
      <c r="BHJ532"/>
      <c r="BHK532"/>
      <c r="BHL532"/>
      <c r="BHM532"/>
      <c r="BHN532"/>
      <c r="BHO532"/>
      <c r="BHP532"/>
      <c r="BHQ532"/>
      <c r="BHR532"/>
      <c r="BHS532"/>
      <c r="BHT532"/>
      <c r="BHU532"/>
      <c r="BHV532"/>
      <c r="BHW532"/>
      <c r="BHX532"/>
      <c r="BHY532"/>
      <c r="BHZ532"/>
      <c r="BIA532"/>
      <c r="BIB532"/>
      <c r="BIC532"/>
      <c r="BID532"/>
      <c r="BIE532"/>
      <c r="BIF532"/>
      <c r="BIG532"/>
      <c r="BIH532"/>
      <c r="BII532"/>
      <c r="BIJ532"/>
      <c r="BIK532"/>
      <c r="BIL532"/>
      <c r="BIM532"/>
      <c r="BIN532"/>
      <c r="BIO532"/>
      <c r="BIP532"/>
      <c r="BIQ532"/>
      <c r="BIR532"/>
      <c r="BIS532"/>
      <c r="BIT532"/>
      <c r="BIU532"/>
      <c r="BIV532"/>
      <c r="BIW532"/>
      <c r="BIX532"/>
      <c r="BIY532"/>
      <c r="BIZ532"/>
      <c r="BJA532"/>
      <c r="BJB532"/>
      <c r="BJC532"/>
      <c r="BJD532"/>
      <c r="BJE532"/>
      <c r="BJF532"/>
      <c r="BJG532"/>
      <c r="BJH532"/>
      <c r="BJI532"/>
      <c r="BJJ532"/>
      <c r="BJK532"/>
      <c r="BJL532"/>
      <c r="BJM532"/>
      <c r="BJN532"/>
      <c r="BJO532"/>
      <c r="BJP532"/>
      <c r="BJQ532"/>
      <c r="BJR532"/>
      <c r="BJS532"/>
      <c r="BJT532"/>
      <c r="BJU532"/>
      <c r="BJV532"/>
      <c r="BJW532"/>
      <c r="BJX532"/>
      <c r="BJY532"/>
      <c r="BJZ532"/>
      <c r="BKA532"/>
      <c r="BKB532"/>
      <c r="BKC532"/>
      <c r="BKD532"/>
      <c r="BKE532"/>
      <c r="BKF532"/>
      <c r="BKG532"/>
      <c r="BKH532"/>
      <c r="BKI532"/>
      <c r="BKJ532"/>
      <c r="BKK532"/>
      <c r="BKL532"/>
      <c r="BKM532"/>
      <c r="BKN532"/>
      <c r="BKO532"/>
      <c r="BKP532"/>
      <c r="BKQ532"/>
      <c r="BKR532"/>
      <c r="BKS532"/>
      <c r="BKT532"/>
      <c r="BKU532"/>
      <c r="BKV532"/>
      <c r="BKW532"/>
      <c r="BKX532"/>
      <c r="BKY532"/>
      <c r="BKZ532"/>
      <c r="BLA532"/>
      <c r="BLB532"/>
      <c r="BLC532"/>
      <c r="BLD532"/>
      <c r="BLE532"/>
      <c r="BLF532"/>
      <c r="BLG532"/>
      <c r="BLH532"/>
      <c r="BLI532"/>
      <c r="BLJ532"/>
      <c r="BLK532"/>
      <c r="BLL532"/>
      <c r="BLM532"/>
      <c r="BLN532"/>
      <c r="BLO532"/>
      <c r="BLP532"/>
      <c r="BLQ532"/>
      <c r="BLR532"/>
      <c r="BLS532"/>
      <c r="BLT532"/>
      <c r="BLU532"/>
      <c r="BLV532"/>
      <c r="BLW532"/>
      <c r="BLX532"/>
      <c r="BLY532"/>
      <c r="BLZ532"/>
      <c r="BMA532"/>
      <c r="BMB532"/>
      <c r="BMC532"/>
      <c r="BMD532"/>
      <c r="BME532"/>
      <c r="BMF532"/>
      <c r="BMG532"/>
      <c r="BMH532"/>
      <c r="BMI532"/>
      <c r="BMJ532"/>
      <c r="BMK532"/>
      <c r="BML532"/>
      <c r="BMM532"/>
      <c r="BMN532"/>
      <c r="BMO532"/>
      <c r="BMP532"/>
      <c r="BMQ532"/>
      <c r="BMR532"/>
      <c r="BMS532"/>
      <c r="BMT532"/>
      <c r="BMU532"/>
      <c r="BMV532"/>
      <c r="BMW532"/>
      <c r="BMX532"/>
      <c r="BMY532"/>
      <c r="BMZ532"/>
      <c r="BNA532"/>
      <c r="BNB532"/>
      <c r="BNC532"/>
      <c r="BND532"/>
      <c r="BNE532"/>
      <c r="BNF532"/>
      <c r="BNG532"/>
      <c r="BNH532"/>
      <c r="BNI532"/>
      <c r="BNJ532"/>
      <c r="BNK532"/>
      <c r="BNL532"/>
      <c r="BNM532"/>
      <c r="BNN532"/>
      <c r="BNO532"/>
      <c r="BNP532"/>
      <c r="BNQ532"/>
      <c r="BNR532"/>
      <c r="BNS532"/>
      <c r="BNT532"/>
      <c r="BNU532"/>
      <c r="BNV532"/>
      <c r="BNW532"/>
      <c r="BNX532"/>
      <c r="BNY532"/>
      <c r="BNZ532"/>
      <c r="BOA532"/>
      <c r="BOB532"/>
      <c r="BOC532"/>
      <c r="BOD532"/>
      <c r="BOE532"/>
      <c r="BOF532"/>
      <c r="BOG532"/>
      <c r="BOH532"/>
      <c r="BOI532"/>
      <c r="BOJ532"/>
      <c r="BOK532"/>
      <c r="BOL532"/>
      <c r="BOM532"/>
      <c r="BON532"/>
      <c r="BOO532"/>
      <c r="BOP532"/>
      <c r="BOQ532"/>
      <c r="BOR532"/>
      <c r="BOS532"/>
      <c r="BOT532"/>
      <c r="BOU532"/>
      <c r="BOV532"/>
      <c r="BOW532"/>
      <c r="BOX532"/>
      <c r="BOY532"/>
      <c r="BOZ532"/>
      <c r="BPA532"/>
      <c r="BPB532"/>
      <c r="BPC532"/>
      <c r="BPD532"/>
      <c r="BPE532"/>
      <c r="BPF532"/>
      <c r="BPG532"/>
      <c r="BPH532"/>
      <c r="BPI532"/>
      <c r="BPJ532"/>
      <c r="BPK532"/>
      <c r="BPL532"/>
      <c r="BPM532"/>
      <c r="BPN532"/>
      <c r="BPO532"/>
      <c r="BPP532"/>
      <c r="BPQ532"/>
      <c r="BPR532"/>
      <c r="BPS532"/>
      <c r="BPT532"/>
      <c r="BPU532"/>
      <c r="BPV532"/>
      <c r="BPW532"/>
      <c r="BPX532"/>
      <c r="BPY532"/>
      <c r="BPZ532"/>
      <c r="BQA532"/>
      <c r="BQB532"/>
      <c r="BQC532"/>
      <c r="BQD532"/>
      <c r="BQE532"/>
      <c r="BQF532"/>
      <c r="BQG532"/>
      <c r="BQH532"/>
      <c r="BQI532"/>
      <c r="BQJ532"/>
      <c r="BQK532"/>
      <c r="BQL532"/>
      <c r="BQM532"/>
      <c r="BQN532"/>
      <c r="BQO532"/>
      <c r="BQP532"/>
      <c r="BQQ532"/>
      <c r="BQR532"/>
      <c r="BQS532"/>
      <c r="BQT532"/>
      <c r="BQU532"/>
      <c r="BQV532"/>
      <c r="BQW532"/>
      <c r="BQX532"/>
      <c r="BQY532"/>
      <c r="BQZ532"/>
      <c r="BRA532"/>
      <c r="BRB532"/>
      <c r="BRC532"/>
      <c r="BRD532"/>
      <c r="BRE532"/>
      <c r="BRF532"/>
      <c r="BRG532"/>
      <c r="BRH532"/>
      <c r="BRI532"/>
      <c r="BRJ532"/>
      <c r="BRK532"/>
      <c r="BRL532"/>
      <c r="BRM532"/>
      <c r="BRN532"/>
      <c r="BRO532"/>
      <c r="BRP532"/>
      <c r="BRQ532"/>
      <c r="BRR532"/>
      <c r="BRS532"/>
      <c r="BRT532"/>
      <c r="BRU532"/>
      <c r="BRV532"/>
      <c r="BRW532"/>
      <c r="BRX532"/>
      <c r="BRY532"/>
      <c r="BRZ532"/>
      <c r="BSA532"/>
      <c r="BSB532"/>
      <c r="BSC532"/>
      <c r="BSD532"/>
      <c r="BSE532"/>
      <c r="BSF532"/>
      <c r="BSG532"/>
      <c r="BSH532"/>
      <c r="BSI532"/>
      <c r="BSJ532"/>
      <c r="BSK532"/>
      <c r="BSL532"/>
      <c r="BSM532"/>
      <c r="BSN532"/>
      <c r="BSO532"/>
      <c r="BSP532"/>
      <c r="BSQ532"/>
      <c r="BSR532"/>
      <c r="BSS532"/>
      <c r="BST532"/>
      <c r="BSU532"/>
      <c r="BSV532"/>
      <c r="BSW532"/>
      <c r="BSX532"/>
      <c r="BSY532"/>
      <c r="BSZ532"/>
      <c r="BTA532"/>
      <c r="BTB532"/>
      <c r="BTC532"/>
      <c r="BTD532"/>
      <c r="BTE532"/>
      <c r="BTF532"/>
      <c r="BTG532"/>
      <c r="BTH532"/>
      <c r="BTI532"/>
      <c r="BTJ532"/>
      <c r="BTK532"/>
      <c r="BTL532"/>
      <c r="BTM532"/>
      <c r="BTN532"/>
      <c r="BTO532"/>
      <c r="BTP532"/>
      <c r="BTQ532"/>
      <c r="BTR532"/>
      <c r="BTS532"/>
      <c r="BTT532"/>
      <c r="BTU532"/>
      <c r="BTV532"/>
      <c r="BTW532"/>
      <c r="BTX532"/>
      <c r="BTY532"/>
      <c r="BTZ532"/>
      <c r="BUA532"/>
      <c r="BUB532"/>
      <c r="BUC532"/>
      <c r="BUD532"/>
      <c r="BUE532"/>
      <c r="BUF532"/>
      <c r="BUG532"/>
      <c r="BUH532"/>
      <c r="BUI532"/>
      <c r="BUJ532"/>
      <c r="BUK532"/>
      <c r="BUL532"/>
      <c r="BUM532"/>
      <c r="BUN532"/>
      <c r="BUO532"/>
      <c r="BUP532"/>
      <c r="BUQ532"/>
      <c r="BUR532"/>
      <c r="BUS532"/>
      <c r="BUT532"/>
      <c r="BUU532"/>
      <c r="BUV532"/>
      <c r="BUW532"/>
      <c r="BUX532"/>
      <c r="BUY532"/>
      <c r="BUZ532"/>
      <c r="BVA532"/>
      <c r="BVB532"/>
      <c r="BVC532"/>
      <c r="BVD532"/>
      <c r="BVE532"/>
      <c r="BVF532"/>
      <c r="BVG532"/>
      <c r="BVH532"/>
      <c r="BVI532"/>
      <c r="BVJ532"/>
      <c r="BVK532"/>
      <c r="BVL532"/>
      <c r="BVM532"/>
      <c r="BVN532"/>
      <c r="BVO532"/>
      <c r="BVP532"/>
      <c r="BVQ532"/>
      <c r="BVR532"/>
      <c r="BVS532"/>
      <c r="BVT532"/>
      <c r="BVU532"/>
      <c r="BVV532"/>
      <c r="BVW532"/>
      <c r="BVX532"/>
      <c r="BVY532"/>
      <c r="BVZ532"/>
      <c r="BWA532"/>
      <c r="BWB532"/>
      <c r="BWC532"/>
      <c r="BWD532"/>
      <c r="BWE532"/>
      <c r="BWF532"/>
      <c r="BWG532"/>
      <c r="BWH532"/>
      <c r="BWI532"/>
      <c r="BWJ532"/>
      <c r="BWK532"/>
      <c r="BWL532"/>
      <c r="BWM532"/>
      <c r="BWN532"/>
      <c r="BWO532"/>
      <c r="BWP532"/>
      <c r="BWQ532"/>
      <c r="BWR532"/>
      <c r="BWS532"/>
      <c r="BWT532"/>
      <c r="BWU532"/>
      <c r="BWV532"/>
      <c r="BWW532"/>
      <c r="BWX532"/>
      <c r="BWY532"/>
      <c r="BWZ532"/>
      <c r="BXA532"/>
      <c r="BXB532"/>
      <c r="BXC532"/>
      <c r="BXD532"/>
      <c r="BXE532"/>
      <c r="BXF532"/>
      <c r="BXG532"/>
      <c r="BXH532"/>
      <c r="BXI532"/>
      <c r="BXJ532"/>
      <c r="BXK532"/>
      <c r="BXL532"/>
      <c r="BXM532"/>
      <c r="BXN532"/>
      <c r="BXO532"/>
      <c r="BXP532"/>
      <c r="BXQ532"/>
      <c r="BXR532"/>
      <c r="BXS532"/>
      <c r="BXT532"/>
      <c r="BXU532"/>
      <c r="BXV532"/>
      <c r="BXW532"/>
      <c r="BXX532"/>
      <c r="BXY532"/>
      <c r="BXZ532"/>
      <c r="BYA532"/>
      <c r="BYB532"/>
      <c r="BYC532"/>
      <c r="BYD532"/>
      <c r="BYE532"/>
      <c r="BYF532"/>
      <c r="BYG532"/>
      <c r="BYH532"/>
      <c r="BYI532"/>
      <c r="BYJ532"/>
      <c r="BYK532"/>
      <c r="BYL532"/>
      <c r="BYM532"/>
      <c r="BYN532"/>
      <c r="BYO532"/>
      <c r="BYP532"/>
      <c r="BYQ532"/>
      <c r="BYR532"/>
      <c r="BYS532"/>
      <c r="BYT532"/>
      <c r="BYU532"/>
      <c r="BYV532"/>
      <c r="BYW532"/>
      <c r="BYX532"/>
      <c r="BYY532"/>
      <c r="BYZ532"/>
      <c r="BZA532"/>
      <c r="BZB532"/>
      <c r="BZC532"/>
      <c r="BZD532"/>
      <c r="BZE532"/>
      <c r="BZF532"/>
      <c r="BZG532"/>
      <c r="BZH532"/>
      <c r="BZI532"/>
      <c r="BZJ532"/>
      <c r="BZK532"/>
      <c r="BZL532"/>
      <c r="BZM532"/>
      <c r="BZN532"/>
      <c r="BZO532"/>
      <c r="BZP532"/>
      <c r="BZQ532"/>
      <c r="BZR532"/>
      <c r="BZS532"/>
      <c r="BZT532"/>
      <c r="BZU532"/>
      <c r="BZV532"/>
      <c r="BZW532"/>
      <c r="BZX532"/>
      <c r="BZY532"/>
      <c r="BZZ532"/>
      <c r="CAA532"/>
      <c r="CAB532"/>
      <c r="CAC532"/>
      <c r="CAD532"/>
      <c r="CAE532"/>
      <c r="CAF532"/>
      <c r="CAG532"/>
      <c r="CAH532"/>
      <c r="CAI532"/>
      <c r="CAJ532"/>
      <c r="CAK532"/>
      <c r="CAL532"/>
      <c r="CAM532"/>
      <c r="CAN532"/>
      <c r="CAO532"/>
      <c r="CAP532"/>
      <c r="CAQ532"/>
      <c r="CAR532"/>
      <c r="CAS532"/>
      <c r="CAT532"/>
      <c r="CAU532"/>
      <c r="CAV532"/>
      <c r="CAW532"/>
      <c r="CAX532"/>
      <c r="CAY532"/>
      <c r="CAZ532"/>
      <c r="CBA532"/>
      <c r="CBB532"/>
      <c r="CBC532"/>
      <c r="CBD532"/>
      <c r="CBE532"/>
      <c r="CBF532"/>
      <c r="CBG532"/>
      <c r="CBH532"/>
      <c r="CBI532"/>
      <c r="CBJ532"/>
      <c r="CBK532"/>
      <c r="CBL532"/>
      <c r="CBM532"/>
      <c r="CBN532"/>
      <c r="CBO532"/>
      <c r="CBP532"/>
      <c r="CBQ532"/>
      <c r="CBR532"/>
      <c r="CBS532"/>
      <c r="CBT532"/>
      <c r="CBU532"/>
      <c r="CBV532"/>
      <c r="CBW532"/>
      <c r="CBX532"/>
      <c r="CBY532"/>
      <c r="CBZ532"/>
      <c r="CCA532"/>
      <c r="CCB532"/>
      <c r="CCC532"/>
      <c r="CCD532"/>
      <c r="CCE532"/>
      <c r="CCF532"/>
      <c r="CCG532"/>
      <c r="CCH532"/>
      <c r="CCI532"/>
      <c r="CCJ532"/>
      <c r="CCK532"/>
      <c r="CCL532"/>
      <c r="CCM532"/>
      <c r="CCN532"/>
      <c r="CCO532"/>
      <c r="CCP532"/>
      <c r="CCQ532"/>
      <c r="CCR532"/>
      <c r="CCS532"/>
      <c r="CCT532"/>
      <c r="CCU532"/>
      <c r="CCV532"/>
      <c r="CCW532"/>
      <c r="CCX532"/>
      <c r="CCY532"/>
      <c r="CCZ532"/>
      <c r="CDA532"/>
      <c r="CDB532"/>
      <c r="CDC532"/>
      <c r="CDD532"/>
      <c r="CDE532"/>
      <c r="CDF532"/>
      <c r="CDG532"/>
      <c r="CDH532"/>
      <c r="CDI532"/>
      <c r="CDJ532"/>
      <c r="CDK532"/>
      <c r="CDL532"/>
      <c r="CDM532"/>
      <c r="CDN532"/>
      <c r="CDO532"/>
      <c r="CDP532"/>
      <c r="CDQ532"/>
      <c r="CDR532"/>
      <c r="CDS532"/>
      <c r="CDT532"/>
      <c r="CDU532"/>
      <c r="CDV532"/>
      <c r="CDW532"/>
      <c r="CDX532"/>
      <c r="CDY532"/>
      <c r="CDZ532"/>
      <c r="CEA532"/>
      <c r="CEB532"/>
      <c r="CEC532"/>
      <c r="CED532"/>
      <c r="CEE532"/>
      <c r="CEF532"/>
      <c r="CEG532"/>
      <c r="CEH532"/>
      <c r="CEI532"/>
      <c r="CEJ532"/>
      <c r="CEK532"/>
      <c r="CEL532"/>
      <c r="CEM532"/>
      <c r="CEN532"/>
      <c r="CEO532"/>
      <c r="CEP532"/>
      <c r="CEQ532"/>
      <c r="CER532"/>
      <c r="CES532"/>
      <c r="CET532"/>
      <c r="CEU532"/>
      <c r="CEV532"/>
      <c r="CEW532"/>
      <c r="CEX532"/>
      <c r="CEY532"/>
      <c r="CEZ532"/>
      <c r="CFA532"/>
      <c r="CFB532"/>
      <c r="CFC532"/>
      <c r="CFD532"/>
      <c r="CFE532"/>
      <c r="CFF532"/>
      <c r="CFG532"/>
      <c r="CFH532"/>
      <c r="CFI532"/>
      <c r="CFJ532"/>
      <c r="CFK532"/>
      <c r="CFL532"/>
      <c r="CFM532"/>
      <c r="CFN532"/>
      <c r="CFO532"/>
      <c r="CFP532"/>
      <c r="CFQ532"/>
      <c r="CFR532"/>
      <c r="CFS532"/>
      <c r="CFT532"/>
      <c r="CFU532"/>
      <c r="CFV532"/>
      <c r="CFW532"/>
      <c r="CFX532"/>
      <c r="CFY532"/>
      <c r="CFZ532"/>
      <c r="CGA532"/>
      <c r="CGB532"/>
      <c r="CGC532"/>
      <c r="CGD532"/>
      <c r="CGE532"/>
      <c r="CGF532"/>
      <c r="CGG532"/>
      <c r="CGH532"/>
      <c r="CGI532"/>
      <c r="CGJ532"/>
      <c r="CGK532"/>
      <c r="CGL532"/>
      <c r="CGM532"/>
      <c r="CGN532"/>
      <c r="CGO532"/>
      <c r="CGP532"/>
      <c r="CGQ532"/>
      <c r="CGR532"/>
      <c r="CGS532"/>
      <c r="CGT532"/>
      <c r="CGU532"/>
      <c r="CGV532"/>
      <c r="CGW532"/>
      <c r="CGX532"/>
      <c r="CGY532"/>
      <c r="CGZ532"/>
      <c r="CHA532"/>
      <c r="CHB532"/>
      <c r="CHC532"/>
      <c r="CHD532"/>
      <c r="CHE532"/>
      <c r="CHF532"/>
      <c r="CHG532"/>
      <c r="CHH532"/>
      <c r="CHI532"/>
      <c r="CHJ532"/>
      <c r="CHK532"/>
      <c r="CHL532"/>
      <c r="CHM532"/>
      <c r="CHN532"/>
      <c r="CHO532"/>
      <c r="CHP532"/>
      <c r="CHQ532"/>
      <c r="CHR532"/>
      <c r="CHS532"/>
      <c r="CHT532"/>
      <c r="CHU532"/>
      <c r="CHV532"/>
      <c r="CHW532"/>
      <c r="CHX532"/>
      <c r="CHY532"/>
      <c r="CHZ532"/>
      <c r="CIA532"/>
      <c r="CIB532"/>
      <c r="CIC532"/>
      <c r="CID532"/>
      <c r="CIE532"/>
      <c r="CIF532"/>
      <c r="CIG532"/>
      <c r="CIH532"/>
      <c r="CII532"/>
      <c r="CIJ532"/>
      <c r="CIK532"/>
      <c r="CIL532"/>
      <c r="CIM532"/>
      <c r="CIN532"/>
      <c r="CIO532"/>
      <c r="CIP532"/>
      <c r="CIQ532"/>
      <c r="CIR532"/>
      <c r="CIS532"/>
      <c r="CIT532"/>
      <c r="CIU532"/>
      <c r="CIV532"/>
      <c r="CIW532"/>
      <c r="CIX532"/>
      <c r="CIY532"/>
      <c r="CIZ532"/>
      <c r="CJA532"/>
      <c r="CJB532"/>
      <c r="CJC532"/>
      <c r="CJD532"/>
      <c r="CJE532"/>
      <c r="CJF532"/>
      <c r="CJG532"/>
      <c r="CJH532"/>
      <c r="CJI532"/>
      <c r="CJJ532"/>
      <c r="CJK532"/>
      <c r="CJL532"/>
      <c r="CJM532"/>
      <c r="CJN532"/>
      <c r="CJO532"/>
      <c r="CJP532"/>
      <c r="CJQ532"/>
      <c r="CJR532"/>
      <c r="CJS532"/>
      <c r="CJT532"/>
      <c r="CJU532"/>
      <c r="CJV532"/>
      <c r="CJW532"/>
      <c r="CJX532"/>
      <c r="CJY532"/>
      <c r="CJZ532"/>
      <c r="CKA532"/>
      <c r="CKB532"/>
      <c r="CKC532"/>
      <c r="CKD532"/>
      <c r="CKE532"/>
      <c r="CKF532"/>
      <c r="CKG532"/>
      <c r="CKH532"/>
      <c r="CKI532"/>
      <c r="CKJ532"/>
      <c r="CKK532"/>
      <c r="CKL532"/>
      <c r="CKM532"/>
      <c r="CKN532"/>
      <c r="CKO532"/>
      <c r="CKP532"/>
      <c r="CKQ532"/>
      <c r="CKR532"/>
      <c r="CKS532"/>
      <c r="CKT532"/>
      <c r="CKU532"/>
      <c r="CKV532"/>
      <c r="CKW532"/>
      <c r="CKX532"/>
      <c r="CKY532"/>
      <c r="CKZ532"/>
      <c r="CLA532"/>
      <c r="CLB532"/>
      <c r="CLC532"/>
      <c r="CLD532"/>
      <c r="CLE532"/>
      <c r="CLF532"/>
      <c r="CLG532"/>
      <c r="CLH532"/>
      <c r="CLI532"/>
      <c r="CLJ532"/>
      <c r="CLK532"/>
      <c r="CLL532"/>
      <c r="CLM532"/>
      <c r="CLN532"/>
      <c r="CLO532"/>
      <c r="CLP532"/>
      <c r="CLQ532"/>
      <c r="CLR532"/>
      <c r="CLS532"/>
      <c r="CLT532"/>
      <c r="CLU532"/>
      <c r="CLV532"/>
      <c r="CLW532"/>
      <c r="CLX532"/>
      <c r="CLY532"/>
      <c r="CLZ532"/>
      <c r="CMA532"/>
      <c r="CMB532"/>
      <c r="CMC532"/>
      <c r="CMD532"/>
      <c r="CME532"/>
      <c r="CMF532"/>
      <c r="CMG532"/>
      <c r="CMH532"/>
      <c r="CMI532"/>
      <c r="CMJ532"/>
      <c r="CMK532"/>
      <c r="CML532"/>
      <c r="CMM532"/>
      <c r="CMN532"/>
      <c r="CMO532"/>
      <c r="CMP532"/>
      <c r="CMQ532"/>
      <c r="CMR532"/>
      <c r="CMS532"/>
      <c r="CMT532"/>
      <c r="CMU532"/>
      <c r="CMV532"/>
      <c r="CMW532"/>
      <c r="CMX532"/>
      <c r="CMY532"/>
      <c r="CMZ532"/>
      <c r="CNA532"/>
      <c r="CNB532"/>
      <c r="CNC532"/>
      <c r="CND532"/>
      <c r="CNE532"/>
      <c r="CNF532"/>
      <c r="CNG532"/>
      <c r="CNH532"/>
      <c r="CNI532"/>
      <c r="CNJ532"/>
      <c r="CNK532"/>
      <c r="CNL532"/>
      <c r="CNM532"/>
      <c r="CNN532"/>
      <c r="CNO532"/>
      <c r="CNP532"/>
      <c r="CNQ532"/>
      <c r="CNR532"/>
      <c r="CNS532"/>
      <c r="CNT532"/>
      <c r="CNU532"/>
      <c r="CNV532"/>
      <c r="CNW532"/>
      <c r="CNX532"/>
      <c r="CNY532"/>
      <c r="CNZ532"/>
      <c r="COA532"/>
      <c r="COB532"/>
      <c r="COC532"/>
      <c r="COD532"/>
      <c r="COE532"/>
      <c r="COF532"/>
      <c r="COG532"/>
      <c r="COH532"/>
      <c r="COI532"/>
      <c r="COJ532"/>
      <c r="COK532"/>
      <c r="COL532"/>
      <c r="COM532"/>
      <c r="CON532"/>
      <c r="COO532"/>
      <c r="COP532"/>
      <c r="COQ532"/>
      <c r="COR532"/>
      <c r="COS532"/>
      <c r="COT532"/>
      <c r="COU532"/>
      <c r="COV532"/>
      <c r="COW532"/>
      <c r="COX532"/>
      <c r="COY532"/>
      <c r="COZ532"/>
      <c r="CPA532"/>
      <c r="CPB532"/>
      <c r="CPC532"/>
      <c r="CPD532"/>
      <c r="CPE532"/>
      <c r="CPF532"/>
      <c r="CPG532"/>
      <c r="CPH532"/>
      <c r="CPI532"/>
      <c r="CPJ532"/>
      <c r="CPK532"/>
      <c r="CPL532"/>
      <c r="CPM532"/>
      <c r="CPN532"/>
      <c r="CPO532"/>
      <c r="CPP532"/>
      <c r="CPQ532"/>
      <c r="CPR532"/>
      <c r="CPS532"/>
      <c r="CPT532"/>
      <c r="CPU532"/>
      <c r="CPV532"/>
      <c r="CPW532"/>
      <c r="CPX532"/>
      <c r="CPY532"/>
      <c r="CPZ532"/>
      <c r="CQA532"/>
      <c r="CQB532"/>
      <c r="CQC532"/>
      <c r="CQD532"/>
      <c r="CQE532"/>
      <c r="CQF532"/>
      <c r="CQG532"/>
      <c r="CQH532"/>
      <c r="CQI532"/>
      <c r="CQJ532"/>
      <c r="CQK532"/>
      <c r="CQL532"/>
      <c r="CQM532"/>
      <c r="CQN532"/>
      <c r="CQO532"/>
      <c r="CQP532"/>
      <c r="CQQ532"/>
      <c r="CQR532"/>
      <c r="CQS532"/>
      <c r="CQT532"/>
      <c r="CQU532"/>
      <c r="CQV532"/>
      <c r="CQW532"/>
      <c r="CQX532"/>
      <c r="CQY532"/>
      <c r="CQZ532"/>
      <c r="CRA532"/>
      <c r="CRB532"/>
      <c r="CRC532"/>
      <c r="CRD532"/>
      <c r="CRE532"/>
      <c r="CRF532"/>
      <c r="CRG532"/>
      <c r="CRH532"/>
      <c r="CRI532"/>
      <c r="CRJ532"/>
      <c r="CRK532"/>
      <c r="CRL532"/>
      <c r="CRM532"/>
      <c r="CRN532"/>
      <c r="CRO532"/>
      <c r="CRP532"/>
      <c r="CRQ532"/>
      <c r="CRR532"/>
      <c r="CRS532"/>
      <c r="CRT532"/>
      <c r="CRU532"/>
      <c r="CRV532"/>
      <c r="CRW532"/>
      <c r="CRX532"/>
      <c r="CRY532"/>
      <c r="CRZ532"/>
      <c r="CSA532"/>
      <c r="CSB532"/>
      <c r="CSC532"/>
      <c r="CSD532"/>
      <c r="CSE532"/>
      <c r="CSF532"/>
      <c r="CSG532"/>
      <c r="CSH532"/>
      <c r="CSI532"/>
      <c r="CSJ532"/>
      <c r="CSK532"/>
      <c r="CSL532"/>
      <c r="CSM532"/>
      <c r="CSN532"/>
      <c r="CSO532"/>
      <c r="CSP532"/>
      <c r="CSQ532"/>
      <c r="CSR532"/>
      <c r="CSS532"/>
      <c r="CST532"/>
      <c r="CSU532"/>
      <c r="CSV532"/>
      <c r="CSW532"/>
      <c r="CSX532"/>
      <c r="CSY532"/>
      <c r="CSZ532"/>
      <c r="CTA532"/>
      <c r="CTB532"/>
      <c r="CTC532"/>
      <c r="CTD532"/>
      <c r="CTE532"/>
      <c r="CTF532"/>
      <c r="CTG532"/>
      <c r="CTH532"/>
      <c r="CTI532"/>
      <c r="CTJ532"/>
      <c r="CTK532"/>
      <c r="CTL532"/>
      <c r="CTM532"/>
      <c r="CTN532"/>
      <c r="CTO532"/>
      <c r="CTP532"/>
      <c r="CTQ532"/>
      <c r="CTR532"/>
      <c r="CTS532"/>
      <c r="CTT532"/>
      <c r="CTU532"/>
      <c r="CTV532"/>
      <c r="CTW532"/>
      <c r="CTX532"/>
      <c r="CTY532"/>
      <c r="CTZ532"/>
      <c r="CUA532"/>
      <c r="CUB532"/>
      <c r="CUC532"/>
      <c r="CUD532"/>
      <c r="CUE532"/>
      <c r="CUF532"/>
      <c r="CUG532"/>
      <c r="CUH532"/>
      <c r="CUI532"/>
      <c r="CUJ532"/>
      <c r="CUK532"/>
      <c r="CUL532"/>
      <c r="CUM532"/>
      <c r="CUN532"/>
      <c r="CUO532"/>
      <c r="CUP532"/>
      <c r="CUQ532"/>
      <c r="CUR532"/>
      <c r="CUS532"/>
      <c r="CUT532"/>
      <c r="CUU532"/>
      <c r="CUV532"/>
      <c r="CUW532"/>
      <c r="CUX532"/>
      <c r="CUY532"/>
      <c r="CUZ532"/>
      <c r="CVA532"/>
      <c r="CVB532"/>
      <c r="CVC532"/>
      <c r="CVD532"/>
      <c r="CVE532"/>
      <c r="CVF532"/>
      <c r="CVG532"/>
      <c r="CVH532"/>
      <c r="CVI532"/>
      <c r="CVJ532"/>
      <c r="CVK532"/>
      <c r="CVL532"/>
      <c r="CVM532"/>
      <c r="CVN532"/>
      <c r="CVO532"/>
      <c r="CVP532"/>
      <c r="CVQ532"/>
      <c r="CVR532"/>
      <c r="CVS532"/>
      <c r="CVT532"/>
      <c r="CVU532"/>
      <c r="CVV532"/>
      <c r="CVW532"/>
      <c r="CVX532"/>
      <c r="CVY532"/>
      <c r="CVZ532"/>
      <c r="CWA532"/>
      <c r="CWB532"/>
      <c r="CWC532"/>
      <c r="CWD532"/>
      <c r="CWE532"/>
      <c r="CWF532"/>
      <c r="CWG532"/>
      <c r="CWH532"/>
      <c r="CWI532"/>
      <c r="CWJ532"/>
      <c r="CWK532"/>
      <c r="CWL532"/>
      <c r="CWM532"/>
      <c r="CWN532"/>
      <c r="CWO532"/>
      <c r="CWP532"/>
      <c r="CWQ532"/>
      <c r="CWR532"/>
      <c r="CWS532"/>
      <c r="CWT532"/>
      <c r="CWU532"/>
      <c r="CWV532"/>
      <c r="CWW532"/>
      <c r="CWX532"/>
      <c r="CWY532"/>
      <c r="CWZ532"/>
      <c r="CXA532"/>
      <c r="CXB532"/>
      <c r="CXC532"/>
      <c r="CXD532"/>
      <c r="CXE532"/>
      <c r="CXF532"/>
      <c r="CXG532"/>
      <c r="CXH532"/>
      <c r="CXI532"/>
      <c r="CXJ532"/>
      <c r="CXK532"/>
      <c r="CXL532"/>
      <c r="CXM532"/>
      <c r="CXN532"/>
      <c r="CXO532"/>
      <c r="CXP532"/>
      <c r="CXQ532"/>
      <c r="CXR532"/>
      <c r="CXS532"/>
      <c r="CXT532"/>
      <c r="CXU532"/>
      <c r="CXV532"/>
      <c r="CXW532"/>
      <c r="CXX532"/>
      <c r="CXY532"/>
      <c r="CXZ532"/>
      <c r="CYA532"/>
      <c r="CYB532"/>
      <c r="CYC532"/>
      <c r="CYD532"/>
      <c r="CYE532"/>
      <c r="CYF532"/>
      <c r="CYG532"/>
      <c r="CYH532"/>
      <c r="CYI532"/>
      <c r="CYJ532"/>
      <c r="CYK532"/>
      <c r="CYL532"/>
      <c r="CYM532"/>
      <c r="CYN532"/>
      <c r="CYO532"/>
      <c r="CYP532"/>
      <c r="CYQ532"/>
      <c r="CYR532"/>
      <c r="CYS532"/>
      <c r="CYT532"/>
      <c r="CYU532"/>
      <c r="CYV532"/>
      <c r="CYW532"/>
      <c r="CYX532"/>
      <c r="CYY532"/>
      <c r="CYZ532"/>
      <c r="CZA532"/>
      <c r="CZB532"/>
      <c r="CZC532"/>
      <c r="CZD532"/>
      <c r="CZE532"/>
      <c r="CZF532"/>
      <c r="CZG532"/>
      <c r="CZH532"/>
      <c r="CZI532"/>
      <c r="CZJ532"/>
      <c r="CZK532"/>
      <c r="CZL532"/>
      <c r="CZM532"/>
      <c r="CZN532"/>
      <c r="CZO532"/>
      <c r="CZP532"/>
      <c r="CZQ532"/>
      <c r="CZR532"/>
      <c r="CZS532"/>
      <c r="CZT532"/>
      <c r="CZU532"/>
      <c r="CZV532"/>
      <c r="CZW532"/>
      <c r="CZX532"/>
      <c r="CZY532"/>
      <c r="CZZ532"/>
      <c r="DAA532"/>
      <c r="DAB532"/>
      <c r="DAC532"/>
      <c r="DAD532"/>
      <c r="DAE532"/>
      <c r="DAF532"/>
      <c r="DAG532"/>
      <c r="DAH532"/>
      <c r="DAI532"/>
      <c r="DAJ532"/>
      <c r="DAK532"/>
      <c r="DAL532"/>
      <c r="DAM532"/>
      <c r="DAN532"/>
      <c r="DAO532"/>
      <c r="DAP532"/>
      <c r="DAQ532"/>
      <c r="DAR532"/>
      <c r="DAS532"/>
      <c r="DAT532"/>
      <c r="DAU532"/>
      <c r="DAV532"/>
      <c r="DAW532"/>
      <c r="DAX532"/>
      <c r="DAY532"/>
      <c r="DAZ532"/>
      <c r="DBA532"/>
      <c r="DBB532"/>
      <c r="DBC532"/>
      <c r="DBD532"/>
      <c r="DBE532"/>
      <c r="DBF532"/>
      <c r="DBG532"/>
      <c r="DBH532"/>
      <c r="DBI532"/>
      <c r="DBJ532"/>
      <c r="DBK532"/>
      <c r="DBL532"/>
      <c r="DBM532"/>
      <c r="DBN532"/>
      <c r="DBO532"/>
      <c r="DBP532"/>
      <c r="DBQ532"/>
      <c r="DBR532"/>
      <c r="DBS532"/>
      <c r="DBT532"/>
      <c r="DBU532"/>
      <c r="DBV532"/>
      <c r="DBW532"/>
      <c r="DBX532"/>
      <c r="DBY532"/>
      <c r="DBZ532"/>
      <c r="DCA532"/>
      <c r="DCB532"/>
      <c r="DCC532"/>
      <c r="DCD532"/>
      <c r="DCE532"/>
      <c r="DCF532"/>
      <c r="DCG532"/>
      <c r="DCH532"/>
      <c r="DCI532"/>
      <c r="DCJ532"/>
      <c r="DCK532"/>
      <c r="DCL532"/>
      <c r="DCM532"/>
      <c r="DCN532"/>
      <c r="DCO532"/>
      <c r="DCP532"/>
      <c r="DCQ532"/>
      <c r="DCR532"/>
      <c r="DCS532"/>
      <c r="DCT532"/>
      <c r="DCU532"/>
      <c r="DCV532"/>
      <c r="DCW532"/>
      <c r="DCX532"/>
      <c r="DCY532"/>
      <c r="DCZ532"/>
      <c r="DDA532"/>
      <c r="DDB532"/>
      <c r="DDC532"/>
      <c r="DDD532"/>
      <c r="DDE532"/>
      <c r="DDF532"/>
      <c r="DDG532"/>
      <c r="DDH532"/>
      <c r="DDI532"/>
      <c r="DDJ532"/>
      <c r="DDK532"/>
      <c r="DDL532"/>
      <c r="DDM532"/>
      <c r="DDN532"/>
      <c r="DDO532"/>
      <c r="DDP532"/>
      <c r="DDQ532"/>
      <c r="DDR532"/>
      <c r="DDS532"/>
      <c r="DDT532"/>
      <c r="DDU532"/>
      <c r="DDV532"/>
      <c r="DDW532"/>
      <c r="DDX532"/>
      <c r="DDY532"/>
      <c r="DDZ532"/>
      <c r="DEA532"/>
      <c r="DEB532"/>
      <c r="DEC532"/>
      <c r="DED532"/>
      <c r="DEE532"/>
      <c r="DEF532"/>
      <c r="DEG532"/>
      <c r="DEH532"/>
      <c r="DEI532"/>
      <c r="DEJ532"/>
      <c r="DEK532"/>
      <c r="DEL532"/>
      <c r="DEM532"/>
      <c r="DEN532"/>
      <c r="DEO532"/>
      <c r="DEP532"/>
      <c r="DEQ532"/>
      <c r="DER532"/>
      <c r="DES532"/>
      <c r="DET532"/>
      <c r="DEU532"/>
      <c r="DEV532"/>
      <c r="DEW532"/>
      <c r="DEX532"/>
      <c r="DEY532"/>
      <c r="DEZ532"/>
      <c r="DFA532"/>
      <c r="DFB532"/>
      <c r="DFC532"/>
      <c r="DFD532"/>
      <c r="DFE532"/>
      <c r="DFF532"/>
      <c r="DFG532"/>
      <c r="DFH532"/>
      <c r="DFI532"/>
      <c r="DFJ532"/>
      <c r="DFK532"/>
      <c r="DFL532"/>
      <c r="DFM532"/>
      <c r="DFN532"/>
      <c r="DFO532"/>
      <c r="DFP532"/>
      <c r="DFQ532"/>
      <c r="DFR532"/>
      <c r="DFS532"/>
      <c r="DFT532"/>
      <c r="DFU532"/>
      <c r="DFV532"/>
      <c r="DFW532"/>
      <c r="DFX532"/>
      <c r="DFY532"/>
      <c r="DFZ532"/>
      <c r="DGA532"/>
      <c r="DGB532"/>
      <c r="DGC532"/>
      <c r="DGD532"/>
      <c r="DGE532"/>
      <c r="DGF532"/>
      <c r="DGG532"/>
      <c r="DGH532"/>
      <c r="DGI532"/>
      <c r="DGJ532"/>
      <c r="DGK532"/>
      <c r="DGL532"/>
      <c r="DGM532"/>
      <c r="DGN532"/>
      <c r="DGO532"/>
      <c r="DGP532"/>
      <c r="DGQ532"/>
      <c r="DGR532"/>
      <c r="DGS532"/>
      <c r="DGT532"/>
      <c r="DGU532"/>
      <c r="DGV532"/>
      <c r="DGW532"/>
      <c r="DGX532"/>
      <c r="DGY532"/>
      <c r="DGZ532"/>
      <c r="DHA532"/>
      <c r="DHB532"/>
      <c r="DHC532"/>
      <c r="DHD532"/>
      <c r="DHE532"/>
      <c r="DHF532"/>
      <c r="DHG532"/>
      <c r="DHH532"/>
      <c r="DHI532"/>
      <c r="DHJ532"/>
      <c r="DHK532"/>
      <c r="DHL532"/>
      <c r="DHM532"/>
      <c r="DHN532"/>
      <c r="DHO532"/>
      <c r="DHP532"/>
      <c r="DHQ532"/>
      <c r="DHR532"/>
      <c r="DHS532"/>
      <c r="DHT532"/>
      <c r="DHU532"/>
      <c r="DHV532"/>
      <c r="DHW532"/>
      <c r="DHX532"/>
      <c r="DHY532"/>
      <c r="DHZ532"/>
      <c r="DIA532"/>
      <c r="DIB532"/>
      <c r="DIC532"/>
      <c r="DID532"/>
      <c r="DIE532"/>
      <c r="DIF532"/>
      <c r="DIG532"/>
      <c r="DIH532"/>
      <c r="DII532"/>
      <c r="DIJ532"/>
      <c r="DIK532"/>
      <c r="DIL532"/>
      <c r="DIM532"/>
      <c r="DIN532"/>
      <c r="DIO532"/>
      <c r="DIP532"/>
      <c r="DIQ532"/>
      <c r="DIR532"/>
      <c r="DIS532"/>
      <c r="DIT532"/>
      <c r="DIU532"/>
      <c r="DIV532"/>
      <c r="DIW532"/>
      <c r="DIX532"/>
      <c r="DIY532"/>
      <c r="DIZ532"/>
      <c r="DJA532"/>
      <c r="DJB532"/>
      <c r="DJC532"/>
      <c r="DJD532"/>
      <c r="DJE532"/>
      <c r="DJF532"/>
      <c r="DJG532"/>
      <c r="DJH532"/>
      <c r="DJI532"/>
      <c r="DJJ532"/>
      <c r="DJK532"/>
      <c r="DJL532"/>
      <c r="DJM532"/>
      <c r="DJN532"/>
      <c r="DJO532"/>
      <c r="DJP532"/>
      <c r="DJQ532"/>
      <c r="DJR532"/>
      <c r="DJS532"/>
      <c r="DJT532"/>
      <c r="DJU532"/>
      <c r="DJV532"/>
      <c r="DJW532"/>
      <c r="DJX532"/>
      <c r="DJY532"/>
      <c r="DJZ532"/>
      <c r="DKA532"/>
      <c r="DKB532"/>
      <c r="DKC532"/>
      <c r="DKD532"/>
      <c r="DKE532"/>
      <c r="DKF532"/>
      <c r="DKG532"/>
      <c r="DKH532"/>
      <c r="DKI532"/>
      <c r="DKJ532"/>
      <c r="DKK532"/>
      <c r="DKL532"/>
      <c r="DKM532"/>
      <c r="DKN532"/>
      <c r="DKO532"/>
      <c r="DKP532"/>
      <c r="DKQ532"/>
      <c r="DKR532"/>
      <c r="DKS532"/>
      <c r="DKT532"/>
      <c r="DKU532"/>
      <c r="DKV532"/>
      <c r="DKW532"/>
      <c r="DKX532"/>
      <c r="DKY532"/>
      <c r="DKZ532"/>
      <c r="DLA532"/>
      <c r="DLB532"/>
      <c r="DLC532"/>
      <c r="DLD532"/>
      <c r="DLE532"/>
      <c r="DLF532"/>
      <c r="DLG532"/>
      <c r="DLH532"/>
      <c r="DLI532"/>
      <c r="DLJ532"/>
      <c r="DLK532"/>
      <c r="DLL532"/>
      <c r="DLM532"/>
      <c r="DLN532"/>
      <c r="DLO532"/>
      <c r="DLP532"/>
      <c r="DLQ532"/>
      <c r="DLR532"/>
      <c r="DLS532"/>
      <c r="DLT532"/>
      <c r="DLU532"/>
      <c r="DLV532"/>
      <c r="DLW532"/>
      <c r="DLX532"/>
      <c r="DLY532"/>
      <c r="DLZ532"/>
      <c r="DMA532"/>
      <c r="DMB532"/>
      <c r="DMC532"/>
      <c r="DMD532"/>
      <c r="DME532"/>
      <c r="DMF532"/>
      <c r="DMG532"/>
      <c r="DMH532"/>
      <c r="DMI532"/>
      <c r="DMJ532"/>
      <c r="DMK532"/>
      <c r="DML532"/>
      <c r="DMM532"/>
      <c r="DMN532"/>
      <c r="DMO532"/>
      <c r="DMP532"/>
      <c r="DMQ532"/>
      <c r="DMR532"/>
      <c r="DMS532"/>
      <c r="DMT532"/>
      <c r="DMU532"/>
      <c r="DMV532"/>
      <c r="DMW532"/>
      <c r="DMX532"/>
      <c r="DMY532"/>
      <c r="DMZ532"/>
      <c r="DNA532"/>
      <c r="DNB532"/>
      <c r="DNC532"/>
      <c r="DND532"/>
      <c r="DNE532"/>
      <c r="DNF532"/>
      <c r="DNG532"/>
      <c r="DNH532"/>
      <c r="DNI532"/>
      <c r="DNJ532"/>
      <c r="DNK532"/>
      <c r="DNL532"/>
      <c r="DNM532"/>
      <c r="DNN532"/>
      <c r="DNO532"/>
      <c r="DNP532"/>
      <c r="DNQ532"/>
      <c r="DNR532"/>
      <c r="DNS532"/>
      <c r="DNT532"/>
      <c r="DNU532"/>
      <c r="DNV532"/>
      <c r="DNW532"/>
      <c r="DNX532"/>
      <c r="DNY532"/>
      <c r="DNZ532"/>
      <c r="DOA532"/>
      <c r="DOB532"/>
      <c r="DOC532"/>
      <c r="DOD532"/>
      <c r="DOE532"/>
      <c r="DOF532"/>
      <c r="DOG532"/>
      <c r="DOH532"/>
      <c r="DOI532"/>
      <c r="DOJ532"/>
      <c r="DOK532"/>
      <c r="DOL532"/>
      <c r="DOM532"/>
      <c r="DON532"/>
      <c r="DOO532"/>
      <c r="DOP532"/>
      <c r="DOQ532"/>
      <c r="DOR532"/>
      <c r="DOS532"/>
      <c r="DOT532"/>
      <c r="DOU532"/>
      <c r="DOV532"/>
      <c r="DOW532"/>
      <c r="DOX532"/>
      <c r="DOY532"/>
      <c r="DOZ532"/>
      <c r="DPA532"/>
      <c r="DPB532"/>
      <c r="DPC532"/>
      <c r="DPD532"/>
      <c r="DPE532"/>
      <c r="DPF532"/>
      <c r="DPG532"/>
      <c r="DPH532"/>
      <c r="DPI532"/>
      <c r="DPJ532"/>
      <c r="DPK532"/>
      <c r="DPL532"/>
      <c r="DPM532"/>
      <c r="DPN532"/>
      <c r="DPO532"/>
      <c r="DPP532"/>
      <c r="DPQ532"/>
      <c r="DPR532"/>
      <c r="DPS532"/>
      <c r="DPT532"/>
      <c r="DPU532"/>
      <c r="DPV532"/>
      <c r="DPW532"/>
      <c r="DPX532"/>
      <c r="DPY532"/>
      <c r="DPZ532"/>
      <c r="DQA532"/>
      <c r="DQB532"/>
      <c r="DQC532"/>
      <c r="DQD532"/>
      <c r="DQE532"/>
      <c r="DQF532"/>
      <c r="DQG532"/>
      <c r="DQH532"/>
      <c r="DQI532"/>
      <c r="DQJ532"/>
      <c r="DQK532"/>
      <c r="DQL532"/>
      <c r="DQM532"/>
      <c r="DQN532"/>
      <c r="DQO532"/>
      <c r="DQP532"/>
      <c r="DQQ532"/>
      <c r="DQR532"/>
      <c r="DQS532"/>
      <c r="DQT532"/>
      <c r="DQU532"/>
      <c r="DQV532"/>
      <c r="DQW532"/>
      <c r="DQX532"/>
      <c r="DQY532"/>
      <c r="DQZ532"/>
      <c r="DRA532"/>
      <c r="DRB532"/>
      <c r="DRC532"/>
      <c r="DRD532"/>
      <c r="DRE532"/>
      <c r="DRF532"/>
      <c r="DRG532"/>
      <c r="DRH532"/>
      <c r="DRI532"/>
      <c r="DRJ532"/>
      <c r="DRK532"/>
      <c r="DRL532"/>
      <c r="DRM532"/>
      <c r="DRN532"/>
      <c r="DRO532"/>
      <c r="DRP532"/>
      <c r="DRQ532"/>
      <c r="DRR532"/>
      <c r="DRS532"/>
      <c r="DRT532"/>
      <c r="DRU532"/>
      <c r="DRV532"/>
      <c r="DRW532"/>
      <c r="DRX532"/>
      <c r="DRY532"/>
      <c r="DRZ532"/>
      <c r="DSA532"/>
      <c r="DSB532"/>
      <c r="DSC532"/>
      <c r="DSD532"/>
      <c r="DSE532"/>
      <c r="DSF532"/>
      <c r="DSG532"/>
      <c r="DSH532"/>
      <c r="DSI532"/>
      <c r="DSJ532"/>
      <c r="DSK532"/>
      <c r="DSL532"/>
      <c r="DSM532"/>
      <c r="DSN532"/>
      <c r="DSO532"/>
      <c r="DSP532"/>
      <c r="DSQ532"/>
      <c r="DSR532"/>
      <c r="DSS532"/>
      <c r="DST532"/>
      <c r="DSU532"/>
      <c r="DSV532"/>
      <c r="DSW532"/>
      <c r="DSX532"/>
      <c r="DSY532"/>
      <c r="DSZ532"/>
      <c r="DTA532"/>
      <c r="DTB532"/>
      <c r="DTC532"/>
      <c r="DTD532"/>
      <c r="DTE532"/>
      <c r="DTF532"/>
      <c r="DTG532"/>
      <c r="DTH532"/>
      <c r="DTI532"/>
      <c r="DTJ532"/>
      <c r="DTK532"/>
      <c r="DTL532"/>
      <c r="DTM532"/>
      <c r="DTN532"/>
      <c r="DTO532"/>
      <c r="DTP532"/>
      <c r="DTQ532"/>
      <c r="DTR532"/>
      <c r="DTS532"/>
      <c r="DTT532"/>
      <c r="DTU532"/>
      <c r="DTV532"/>
      <c r="DTW532"/>
      <c r="DTX532"/>
      <c r="DTY532"/>
      <c r="DTZ532"/>
      <c r="DUA532"/>
      <c r="DUB532"/>
      <c r="DUC532"/>
      <c r="DUD532"/>
      <c r="DUE532"/>
      <c r="DUF532"/>
      <c r="DUG532"/>
      <c r="DUH532"/>
      <c r="DUI532"/>
      <c r="DUJ532"/>
      <c r="DUK532"/>
      <c r="DUL532"/>
      <c r="DUM532"/>
      <c r="DUN532"/>
      <c r="DUO532"/>
      <c r="DUP532"/>
      <c r="DUQ532"/>
      <c r="DUR532"/>
      <c r="DUS532"/>
      <c r="DUT532"/>
      <c r="DUU532"/>
      <c r="DUV532"/>
      <c r="DUW532"/>
      <c r="DUX532"/>
      <c r="DUY532"/>
      <c r="DUZ532"/>
      <c r="DVA532"/>
      <c r="DVB532"/>
      <c r="DVC532"/>
      <c r="DVD532"/>
      <c r="DVE532"/>
      <c r="DVF532"/>
      <c r="DVG532"/>
      <c r="DVH532"/>
      <c r="DVI532"/>
      <c r="DVJ532"/>
      <c r="DVK532"/>
      <c r="DVL532"/>
      <c r="DVM532"/>
      <c r="DVN532"/>
      <c r="DVO532"/>
      <c r="DVP532"/>
      <c r="DVQ532"/>
      <c r="DVR532"/>
      <c r="DVS532"/>
      <c r="DVT532"/>
      <c r="DVU532"/>
      <c r="DVV532"/>
      <c r="DVW532"/>
      <c r="DVX532"/>
      <c r="DVY532"/>
      <c r="DVZ532"/>
      <c r="DWA532"/>
      <c r="DWB532"/>
      <c r="DWC532"/>
      <c r="DWD532"/>
      <c r="DWE532"/>
      <c r="DWF532"/>
      <c r="DWG532"/>
      <c r="DWH532"/>
      <c r="DWI532"/>
      <c r="DWJ532"/>
      <c r="DWK532"/>
      <c r="DWL532"/>
      <c r="DWM532"/>
      <c r="DWN532"/>
      <c r="DWO532"/>
      <c r="DWP532"/>
      <c r="DWQ532"/>
      <c r="DWR532"/>
      <c r="DWS532"/>
      <c r="DWT532"/>
      <c r="DWU532"/>
      <c r="DWV532"/>
      <c r="DWW532"/>
      <c r="DWX532"/>
      <c r="DWY532"/>
      <c r="DWZ532"/>
      <c r="DXA532"/>
      <c r="DXB532"/>
      <c r="DXC532"/>
      <c r="DXD532"/>
      <c r="DXE532"/>
      <c r="DXF532"/>
      <c r="DXG532"/>
      <c r="DXH532"/>
      <c r="DXI532"/>
      <c r="DXJ532"/>
      <c r="DXK532"/>
      <c r="DXL532"/>
      <c r="DXM532"/>
      <c r="DXN532"/>
      <c r="DXO532"/>
      <c r="DXP532"/>
      <c r="DXQ532"/>
      <c r="DXR532"/>
      <c r="DXS532"/>
      <c r="DXT532"/>
      <c r="DXU532"/>
      <c r="DXV532"/>
      <c r="DXW532"/>
      <c r="DXX532"/>
      <c r="DXY532"/>
      <c r="DXZ532"/>
      <c r="DYA532"/>
      <c r="DYB532"/>
      <c r="DYC532"/>
      <c r="DYD532"/>
      <c r="DYE532"/>
      <c r="DYF532"/>
      <c r="DYG532"/>
      <c r="DYH532"/>
      <c r="DYI532"/>
      <c r="DYJ532"/>
      <c r="DYK532"/>
      <c r="DYL532"/>
      <c r="DYM532"/>
      <c r="DYN532"/>
      <c r="DYO532"/>
      <c r="DYP532"/>
      <c r="DYQ532"/>
      <c r="DYR532"/>
      <c r="DYS532"/>
      <c r="DYT532"/>
      <c r="DYU532"/>
      <c r="DYV532"/>
      <c r="DYW532"/>
      <c r="DYX532"/>
      <c r="DYY532"/>
      <c r="DYZ532"/>
      <c r="DZA532"/>
      <c r="DZB532"/>
      <c r="DZC532"/>
      <c r="DZD532"/>
      <c r="DZE532"/>
      <c r="DZF532"/>
      <c r="DZG532"/>
      <c r="DZH532"/>
      <c r="DZI532"/>
      <c r="DZJ532"/>
      <c r="DZK532"/>
      <c r="DZL532"/>
      <c r="DZM532"/>
      <c r="DZN532"/>
      <c r="DZO532"/>
      <c r="DZP532"/>
      <c r="DZQ532"/>
      <c r="DZR532"/>
      <c r="DZS532"/>
      <c r="DZT532"/>
      <c r="DZU532"/>
      <c r="DZV532"/>
      <c r="DZW532"/>
      <c r="DZX532"/>
      <c r="DZY532"/>
      <c r="DZZ532"/>
      <c r="EAA532"/>
      <c r="EAB532"/>
      <c r="EAC532"/>
      <c r="EAD532"/>
      <c r="EAE532"/>
      <c r="EAF532"/>
      <c r="EAG532"/>
      <c r="EAH532"/>
      <c r="EAI532"/>
      <c r="EAJ532"/>
      <c r="EAK532"/>
      <c r="EAL532"/>
      <c r="EAM532"/>
      <c r="EAN532"/>
      <c r="EAO532"/>
      <c r="EAP532"/>
      <c r="EAQ532"/>
      <c r="EAR532"/>
      <c r="EAS532"/>
      <c r="EAT532"/>
      <c r="EAU532"/>
      <c r="EAV532"/>
      <c r="EAW532"/>
      <c r="EAX532"/>
      <c r="EAY532"/>
      <c r="EAZ532"/>
      <c r="EBA532"/>
      <c r="EBB532"/>
      <c r="EBC532"/>
      <c r="EBD532"/>
      <c r="EBE532"/>
      <c r="EBF532"/>
      <c r="EBG532"/>
      <c r="EBH532"/>
      <c r="EBI532"/>
      <c r="EBJ532"/>
      <c r="EBK532"/>
      <c r="EBL532"/>
      <c r="EBM532"/>
      <c r="EBN532"/>
      <c r="EBO532"/>
      <c r="EBP532"/>
      <c r="EBQ532"/>
      <c r="EBR532"/>
      <c r="EBS532"/>
      <c r="EBT532"/>
      <c r="EBU532"/>
      <c r="EBV532"/>
      <c r="EBW532"/>
      <c r="EBX532"/>
      <c r="EBY532"/>
      <c r="EBZ532"/>
      <c r="ECA532"/>
      <c r="ECB532"/>
      <c r="ECC532"/>
      <c r="ECD532"/>
      <c r="ECE532"/>
      <c r="ECF532"/>
      <c r="ECG532"/>
      <c r="ECH532"/>
      <c r="ECI532"/>
      <c r="ECJ532"/>
      <c r="ECK532"/>
      <c r="ECL532"/>
      <c r="ECM532"/>
      <c r="ECN532"/>
      <c r="ECO532"/>
      <c r="ECP532"/>
      <c r="ECQ532"/>
      <c r="ECR532"/>
      <c r="ECS532"/>
      <c r="ECT532"/>
      <c r="ECU532"/>
      <c r="ECV532"/>
      <c r="ECW532"/>
      <c r="ECX532"/>
      <c r="ECY532"/>
      <c r="ECZ532"/>
      <c r="EDA532"/>
      <c r="EDB532"/>
      <c r="EDC532"/>
      <c r="EDD532"/>
      <c r="EDE532"/>
      <c r="EDF532"/>
      <c r="EDG532"/>
      <c r="EDH532"/>
      <c r="EDI532"/>
      <c r="EDJ532"/>
      <c r="EDK532"/>
      <c r="EDL532"/>
      <c r="EDM532"/>
      <c r="EDN532"/>
      <c r="EDO532"/>
      <c r="EDP532"/>
      <c r="EDQ532"/>
      <c r="EDR532"/>
      <c r="EDS532"/>
      <c r="EDT532"/>
      <c r="EDU532"/>
      <c r="EDV532"/>
      <c r="EDW532"/>
      <c r="EDX532"/>
      <c r="EDY532"/>
      <c r="EDZ532"/>
      <c r="EEA532"/>
      <c r="EEB532"/>
      <c r="EEC532"/>
      <c r="EED532"/>
      <c r="EEE532"/>
      <c r="EEF532"/>
      <c r="EEG532"/>
      <c r="EEH532"/>
      <c r="EEI532"/>
      <c r="EEJ532"/>
      <c r="EEK532"/>
      <c r="EEL532"/>
      <c r="EEM532"/>
      <c r="EEN532"/>
      <c r="EEO532"/>
      <c r="EEP532"/>
      <c r="EEQ532"/>
      <c r="EER532"/>
      <c r="EES532"/>
      <c r="EET532"/>
      <c r="EEU532"/>
      <c r="EEV532"/>
      <c r="EEW532"/>
      <c r="EEX532"/>
      <c r="EEY532"/>
      <c r="EEZ532"/>
      <c r="EFA532"/>
      <c r="EFB532"/>
      <c r="EFC532"/>
      <c r="EFD532"/>
      <c r="EFE532"/>
      <c r="EFF532"/>
      <c r="EFG532"/>
      <c r="EFH532"/>
      <c r="EFI532"/>
      <c r="EFJ532"/>
      <c r="EFK532"/>
      <c r="EFL532"/>
      <c r="EFM532"/>
      <c r="EFN532"/>
      <c r="EFO532"/>
      <c r="EFP532"/>
      <c r="EFQ532"/>
      <c r="EFR532"/>
      <c r="EFS532"/>
      <c r="EFT532"/>
      <c r="EFU532"/>
      <c r="EFV532"/>
      <c r="EFW532"/>
      <c r="EFX532"/>
      <c r="EFY532"/>
      <c r="EFZ532"/>
      <c r="EGA532"/>
      <c r="EGB532"/>
      <c r="EGC532"/>
      <c r="EGD532"/>
      <c r="EGE532"/>
      <c r="EGF532"/>
      <c r="EGG532"/>
      <c r="EGH532"/>
      <c r="EGI532"/>
      <c r="EGJ532"/>
      <c r="EGK532"/>
      <c r="EGL532"/>
      <c r="EGM532"/>
      <c r="EGN532"/>
      <c r="EGO532"/>
      <c r="EGP532"/>
      <c r="EGQ532"/>
      <c r="EGR532"/>
      <c r="EGS532"/>
      <c r="EGT532"/>
      <c r="EGU532"/>
      <c r="EGV532"/>
      <c r="EGW532"/>
      <c r="EGX532"/>
      <c r="EGY532"/>
      <c r="EGZ532"/>
      <c r="EHA532"/>
      <c r="EHB532"/>
      <c r="EHC532"/>
      <c r="EHD532"/>
      <c r="EHE532"/>
      <c r="EHF532"/>
      <c r="EHG532"/>
      <c r="EHH532"/>
      <c r="EHI532"/>
      <c r="EHJ532"/>
      <c r="EHK532"/>
      <c r="EHL532"/>
      <c r="EHM532"/>
      <c r="EHN532"/>
      <c r="EHO532"/>
      <c r="EHP532"/>
      <c r="EHQ532"/>
      <c r="EHR532"/>
      <c r="EHS532"/>
      <c r="EHT532"/>
      <c r="EHU532"/>
      <c r="EHV532"/>
      <c r="EHW532"/>
      <c r="EHX532"/>
      <c r="EHY532"/>
      <c r="EHZ532"/>
      <c r="EIA532"/>
      <c r="EIB532"/>
      <c r="EIC532"/>
      <c r="EID532"/>
      <c r="EIE532"/>
      <c r="EIF532"/>
      <c r="EIG532"/>
      <c r="EIH532"/>
      <c r="EII532"/>
      <c r="EIJ532"/>
      <c r="EIK532"/>
      <c r="EIL532"/>
      <c r="EIM532"/>
      <c r="EIN532"/>
      <c r="EIO532"/>
      <c r="EIP532"/>
      <c r="EIQ532"/>
      <c r="EIR532"/>
      <c r="EIS532"/>
      <c r="EIT532"/>
      <c r="EIU532"/>
      <c r="EIV532"/>
      <c r="EIW532"/>
      <c r="EIX532"/>
      <c r="EIY532"/>
      <c r="EIZ532"/>
      <c r="EJA532"/>
      <c r="EJB532"/>
      <c r="EJC532"/>
      <c r="EJD532"/>
      <c r="EJE532"/>
      <c r="EJF532"/>
      <c r="EJG532"/>
      <c r="EJH532"/>
      <c r="EJI532"/>
      <c r="EJJ532"/>
      <c r="EJK532"/>
      <c r="EJL532"/>
      <c r="EJM532"/>
      <c r="EJN532"/>
      <c r="EJO532"/>
      <c r="EJP532"/>
      <c r="EJQ532"/>
      <c r="EJR532"/>
      <c r="EJS532"/>
      <c r="EJT532"/>
      <c r="EJU532"/>
      <c r="EJV532"/>
      <c r="EJW532"/>
      <c r="EJX532"/>
      <c r="EJY532"/>
      <c r="EJZ532"/>
      <c r="EKA532"/>
      <c r="EKB532"/>
      <c r="EKC532"/>
      <c r="EKD532"/>
      <c r="EKE532"/>
      <c r="EKF532"/>
      <c r="EKG532"/>
      <c r="EKH532"/>
      <c r="EKI532"/>
      <c r="EKJ532"/>
      <c r="EKK532"/>
      <c r="EKL532"/>
      <c r="EKM532"/>
      <c r="EKN532"/>
      <c r="EKO532"/>
      <c r="EKP532"/>
      <c r="EKQ532"/>
      <c r="EKR532"/>
      <c r="EKS532"/>
      <c r="EKT532"/>
      <c r="EKU532"/>
      <c r="EKV532"/>
      <c r="EKW532"/>
      <c r="EKX532"/>
      <c r="EKY532"/>
      <c r="EKZ532"/>
      <c r="ELA532"/>
      <c r="ELB532"/>
      <c r="ELC532"/>
      <c r="ELD532"/>
      <c r="ELE532"/>
      <c r="ELF532"/>
      <c r="ELG532"/>
      <c r="ELH532"/>
      <c r="ELI532"/>
      <c r="ELJ532"/>
      <c r="ELK532"/>
      <c r="ELL532"/>
      <c r="ELM532"/>
      <c r="ELN532"/>
      <c r="ELO532"/>
      <c r="ELP532"/>
      <c r="ELQ532"/>
      <c r="ELR532"/>
      <c r="ELS532"/>
      <c r="ELT532"/>
      <c r="ELU532"/>
      <c r="ELV532"/>
      <c r="ELW532"/>
      <c r="ELX532"/>
      <c r="ELY532"/>
      <c r="ELZ532"/>
      <c r="EMA532"/>
      <c r="EMB532"/>
      <c r="EMC532"/>
      <c r="EMD532"/>
      <c r="EME532"/>
      <c r="EMF532"/>
      <c r="EMG532"/>
      <c r="EMH532"/>
      <c r="EMI532"/>
      <c r="EMJ532"/>
      <c r="EMK532"/>
      <c r="EML532"/>
      <c r="EMM532"/>
      <c r="EMN532"/>
      <c r="EMO532"/>
      <c r="EMP532"/>
      <c r="EMQ532"/>
      <c r="EMR532"/>
      <c r="EMS532"/>
      <c r="EMT532"/>
      <c r="EMU532"/>
      <c r="EMV532"/>
      <c r="EMW532"/>
      <c r="EMX532"/>
      <c r="EMY532"/>
      <c r="EMZ532"/>
      <c r="ENA532"/>
      <c r="ENB532"/>
      <c r="ENC532"/>
      <c r="END532"/>
      <c r="ENE532"/>
      <c r="ENF532"/>
      <c r="ENG532"/>
      <c r="ENH532"/>
      <c r="ENI532"/>
      <c r="ENJ532"/>
      <c r="ENK532"/>
      <c r="ENL532"/>
      <c r="ENM532"/>
      <c r="ENN532"/>
      <c r="ENO532"/>
      <c r="ENP532"/>
      <c r="ENQ532"/>
      <c r="ENR532"/>
      <c r="ENS532"/>
      <c r="ENT532"/>
      <c r="ENU532"/>
      <c r="ENV532"/>
      <c r="ENW532"/>
      <c r="ENX532"/>
      <c r="ENY532"/>
      <c r="ENZ532"/>
      <c r="EOA532"/>
      <c r="EOB532"/>
      <c r="EOC532"/>
      <c r="EOD532"/>
      <c r="EOE532"/>
      <c r="EOF532"/>
      <c r="EOG532"/>
      <c r="EOH532"/>
      <c r="EOI532"/>
      <c r="EOJ532"/>
      <c r="EOK532"/>
      <c r="EOL532"/>
      <c r="EOM532"/>
      <c r="EON532"/>
      <c r="EOO532"/>
      <c r="EOP532"/>
      <c r="EOQ532"/>
      <c r="EOR532"/>
      <c r="EOS532"/>
      <c r="EOT532"/>
      <c r="EOU532"/>
      <c r="EOV532"/>
      <c r="EOW532"/>
      <c r="EOX532"/>
      <c r="EOY532"/>
      <c r="EOZ532"/>
      <c r="EPA532"/>
      <c r="EPB532"/>
      <c r="EPC532"/>
      <c r="EPD532"/>
      <c r="EPE532"/>
      <c r="EPF532"/>
      <c r="EPG532"/>
      <c r="EPH532"/>
      <c r="EPI532"/>
      <c r="EPJ532"/>
      <c r="EPK532"/>
      <c r="EPL532"/>
      <c r="EPM532"/>
      <c r="EPN532"/>
      <c r="EPO532"/>
      <c r="EPP532"/>
      <c r="EPQ532"/>
      <c r="EPR532"/>
      <c r="EPS532"/>
      <c r="EPT532"/>
      <c r="EPU532"/>
      <c r="EPV532"/>
      <c r="EPW532"/>
      <c r="EPX532"/>
      <c r="EPY532"/>
      <c r="EPZ532"/>
      <c r="EQA532"/>
      <c r="EQB532"/>
      <c r="EQC532"/>
      <c r="EQD532"/>
      <c r="EQE532"/>
      <c r="EQF532"/>
      <c r="EQG532"/>
      <c r="EQH532"/>
      <c r="EQI532"/>
      <c r="EQJ532"/>
      <c r="EQK532"/>
      <c r="EQL532"/>
      <c r="EQM532"/>
      <c r="EQN532"/>
      <c r="EQO532"/>
      <c r="EQP532"/>
      <c r="EQQ532"/>
      <c r="EQR532"/>
      <c r="EQS532"/>
      <c r="EQT532"/>
      <c r="EQU532"/>
      <c r="EQV532"/>
      <c r="EQW532"/>
      <c r="EQX532"/>
      <c r="EQY532"/>
      <c r="EQZ532"/>
      <c r="ERA532"/>
      <c r="ERB532"/>
      <c r="ERC532"/>
      <c r="ERD532"/>
      <c r="ERE532"/>
      <c r="ERF532"/>
      <c r="ERG532"/>
      <c r="ERH532"/>
      <c r="ERI532"/>
      <c r="ERJ532"/>
      <c r="ERK532"/>
      <c r="ERL532"/>
      <c r="ERM532"/>
      <c r="ERN532"/>
      <c r="ERO532"/>
      <c r="ERP532"/>
      <c r="ERQ532"/>
      <c r="ERR532"/>
      <c r="ERS532"/>
      <c r="ERT532"/>
      <c r="ERU532"/>
      <c r="ERV532"/>
      <c r="ERW532"/>
      <c r="ERX532"/>
      <c r="ERY532"/>
      <c r="ERZ532"/>
      <c r="ESA532"/>
      <c r="ESB532"/>
      <c r="ESC532"/>
      <c r="ESD532"/>
      <c r="ESE532"/>
      <c r="ESF532"/>
      <c r="ESG532"/>
      <c r="ESH532"/>
      <c r="ESI532"/>
      <c r="ESJ532"/>
      <c r="ESK532"/>
      <c r="ESL532"/>
      <c r="ESM532"/>
      <c r="ESN532"/>
      <c r="ESO532"/>
      <c r="ESP532"/>
      <c r="ESQ532"/>
      <c r="ESR532"/>
      <c r="ESS532"/>
      <c r="EST532"/>
      <c r="ESU532"/>
      <c r="ESV532"/>
      <c r="ESW532"/>
      <c r="ESX532"/>
      <c r="ESY532"/>
      <c r="ESZ532"/>
      <c r="ETA532"/>
      <c r="ETB532"/>
      <c r="ETC532"/>
      <c r="ETD532"/>
      <c r="ETE532"/>
      <c r="ETF532"/>
      <c r="ETG532"/>
      <c r="ETH532"/>
      <c r="ETI532"/>
      <c r="ETJ532"/>
      <c r="ETK532"/>
      <c r="ETL532"/>
      <c r="ETM532"/>
      <c r="ETN532"/>
      <c r="ETO532"/>
      <c r="ETP532"/>
      <c r="ETQ532"/>
      <c r="ETR532"/>
      <c r="ETS532"/>
      <c r="ETT532"/>
      <c r="ETU532"/>
      <c r="ETV532"/>
      <c r="ETW532"/>
      <c r="ETX532"/>
      <c r="ETY532"/>
      <c r="ETZ532"/>
      <c r="EUA532"/>
      <c r="EUB532"/>
      <c r="EUC532"/>
      <c r="EUD532"/>
      <c r="EUE532"/>
      <c r="EUF532"/>
      <c r="EUG532"/>
      <c r="EUH532"/>
      <c r="EUI532"/>
      <c r="EUJ532"/>
      <c r="EUK532"/>
      <c r="EUL532"/>
      <c r="EUM532"/>
      <c r="EUN532"/>
      <c r="EUO532"/>
      <c r="EUP532"/>
      <c r="EUQ532"/>
      <c r="EUR532"/>
      <c r="EUS532"/>
      <c r="EUT532"/>
      <c r="EUU532"/>
      <c r="EUV532"/>
      <c r="EUW532"/>
      <c r="EUX532"/>
      <c r="EUY532"/>
      <c r="EUZ532"/>
      <c r="EVA532"/>
      <c r="EVB532"/>
      <c r="EVC532"/>
      <c r="EVD532"/>
      <c r="EVE532"/>
      <c r="EVF532"/>
      <c r="EVG532"/>
      <c r="EVH532"/>
      <c r="EVI532"/>
      <c r="EVJ532"/>
      <c r="EVK532"/>
      <c r="EVL532"/>
      <c r="EVM532"/>
      <c r="EVN532"/>
      <c r="EVO532"/>
      <c r="EVP532"/>
      <c r="EVQ532"/>
      <c r="EVR532"/>
      <c r="EVS532"/>
      <c r="EVT532"/>
      <c r="EVU532"/>
      <c r="EVV532"/>
      <c r="EVW532"/>
      <c r="EVX532"/>
      <c r="EVY532"/>
      <c r="EVZ532"/>
      <c r="EWA532"/>
      <c r="EWB532"/>
      <c r="EWC532"/>
      <c r="EWD532"/>
      <c r="EWE532"/>
      <c r="EWF532"/>
      <c r="EWG532"/>
      <c r="EWH532"/>
      <c r="EWI532"/>
      <c r="EWJ532"/>
      <c r="EWK532"/>
      <c r="EWL532"/>
      <c r="EWM532"/>
      <c r="EWN532"/>
      <c r="EWO532"/>
      <c r="EWP532"/>
      <c r="EWQ532"/>
      <c r="EWR532"/>
      <c r="EWS532"/>
      <c r="EWT532"/>
      <c r="EWU532"/>
      <c r="EWV532"/>
      <c r="EWW532"/>
      <c r="EWX532"/>
      <c r="EWY532"/>
      <c r="EWZ532"/>
      <c r="EXA532"/>
      <c r="EXB532"/>
      <c r="EXC532"/>
      <c r="EXD532"/>
      <c r="EXE532"/>
      <c r="EXF532"/>
      <c r="EXG532"/>
      <c r="EXH532"/>
      <c r="EXI532"/>
      <c r="EXJ532"/>
      <c r="EXK532"/>
      <c r="EXL532"/>
      <c r="EXM532"/>
      <c r="EXN532"/>
      <c r="EXO532"/>
      <c r="EXP532"/>
      <c r="EXQ532"/>
      <c r="EXR532"/>
      <c r="EXS532"/>
      <c r="EXT532"/>
      <c r="EXU532"/>
      <c r="EXV532"/>
      <c r="EXW532"/>
      <c r="EXX532"/>
      <c r="EXY532"/>
      <c r="EXZ532"/>
      <c r="EYA532"/>
      <c r="EYB532"/>
      <c r="EYC532"/>
      <c r="EYD532"/>
      <c r="EYE532"/>
      <c r="EYF532"/>
      <c r="EYG532"/>
      <c r="EYH532"/>
      <c r="EYI532"/>
      <c r="EYJ532"/>
      <c r="EYK532"/>
      <c r="EYL532"/>
      <c r="EYM532"/>
      <c r="EYN532"/>
      <c r="EYO532"/>
      <c r="EYP532"/>
      <c r="EYQ532"/>
      <c r="EYR532"/>
      <c r="EYS532"/>
      <c r="EYT532"/>
      <c r="EYU532"/>
      <c r="EYV532"/>
      <c r="EYW532"/>
      <c r="EYX532"/>
      <c r="EYY532"/>
      <c r="EYZ532"/>
      <c r="EZA532"/>
      <c r="EZB532"/>
      <c r="EZC532"/>
      <c r="EZD532"/>
      <c r="EZE532"/>
      <c r="EZF532"/>
      <c r="EZG532"/>
      <c r="EZH532"/>
      <c r="EZI532"/>
      <c r="EZJ532"/>
      <c r="EZK532"/>
      <c r="EZL532"/>
      <c r="EZM532"/>
      <c r="EZN532"/>
      <c r="EZO532"/>
      <c r="EZP532"/>
      <c r="EZQ532"/>
      <c r="EZR532"/>
      <c r="EZS532"/>
      <c r="EZT532"/>
      <c r="EZU532"/>
      <c r="EZV532"/>
      <c r="EZW532"/>
      <c r="EZX532"/>
      <c r="EZY532"/>
      <c r="EZZ532"/>
      <c r="FAA532"/>
      <c r="FAB532"/>
      <c r="FAC532"/>
      <c r="FAD532"/>
      <c r="FAE532"/>
      <c r="FAF532"/>
      <c r="FAG532"/>
      <c r="FAH532"/>
      <c r="FAI532"/>
      <c r="FAJ532"/>
      <c r="FAK532"/>
      <c r="FAL532"/>
      <c r="FAM532"/>
      <c r="FAN532"/>
      <c r="FAO532"/>
      <c r="FAP532"/>
      <c r="FAQ532"/>
      <c r="FAR532"/>
      <c r="FAS532"/>
      <c r="FAT532"/>
      <c r="FAU532"/>
      <c r="FAV532"/>
      <c r="FAW532"/>
      <c r="FAX532"/>
      <c r="FAY532"/>
      <c r="FAZ532"/>
      <c r="FBA532"/>
      <c r="FBB532"/>
      <c r="FBC532"/>
      <c r="FBD532"/>
      <c r="FBE532"/>
      <c r="FBF532"/>
      <c r="FBG532"/>
      <c r="FBH532"/>
      <c r="FBI532"/>
      <c r="FBJ532"/>
      <c r="FBK532"/>
      <c r="FBL532"/>
      <c r="FBM532"/>
      <c r="FBN532"/>
      <c r="FBO532"/>
      <c r="FBP532"/>
      <c r="FBQ532"/>
      <c r="FBR532"/>
      <c r="FBS532"/>
      <c r="FBT532"/>
      <c r="FBU532"/>
      <c r="FBV532"/>
      <c r="FBW532"/>
      <c r="FBX532"/>
      <c r="FBY532"/>
      <c r="FBZ532"/>
      <c r="FCA532"/>
      <c r="FCB532"/>
      <c r="FCC532"/>
      <c r="FCD532"/>
      <c r="FCE532"/>
      <c r="FCF532"/>
      <c r="FCG532"/>
      <c r="FCH532"/>
      <c r="FCI532"/>
      <c r="FCJ532"/>
      <c r="FCK532"/>
      <c r="FCL532"/>
      <c r="FCM532"/>
      <c r="FCN532"/>
      <c r="FCO532"/>
      <c r="FCP532"/>
      <c r="FCQ532"/>
      <c r="FCR532"/>
      <c r="FCS532"/>
      <c r="FCT532"/>
      <c r="FCU532"/>
      <c r="FCV532"/>
      <c r="FCW532"/>
      <c r="FCX532"/>
      <c r="FCY532"/>
      <c r="FCZ532"/>
      <c r="FDA532"/>
      <c r="FDB532"/>
      <c r="FDC532"/>
      <c r="FDD532"/>
      <c r="FDE532"/>
      <c r="FDF532"/>
      <c r="FDG532"/>
      <c r="FDH532"/>
      <c r="FDI532"/>
      <c r="FDJ532"/>
      <c r="FDK532"/>
      <c r="FDL532"/>
      <c r="FDM532"/>
      <c r="FDN532"/>
      <c r="FDO532"/>
      <c r="FDP532"/>
      <c r="FDQ532"/>
      <c r="FDR532"/>
      <c r="FDS532"/>
      <c r="FDT532"/>
      <c r="FDU532"/>
      <c r="FDV532"/>
      <c r="FDW532"/>
      <c r="FDX532"/>
      <c r="FDY532"/>
      <c r="FDZ532"/>
      <c r="FEA532"/>
      <c r="FEB532"/>
      <c r="FEC532"/>
      <c r="FED532"/>
      <c r="FEE532"/>
      <c r="FEF532"/>
      <c r="FEG532"/>
      <c r="FEH532"/>
      <c r="FEI532"/>
      <c r="FEJ532"/>
      <c r="FEK532"/>
      <c r="FEL532"/>
      <c r="FEM532"/>
      <c r="FEN532"/>
      <c r="FEO532"/>
      <c r="FEP532"/>
      <c r="FEQ532"/>
      <c r="FER532"/>
      <c r="FES532"/>
      <c r="FET532"/>
      <c r="FEU532"/>
      <c r="FEV532"/>
      <c r="FEW532"/>
      <c r="FEX532"/>
      <c r="FEY532"/>
      <c r="FEZ532"/>
      <c r="FFA532"/>
      <c r="FFB532"/>
      <c r="FFC532"/>
      <c r="FFD532"/>
      <c r="FFE532"/>
      <c r="FFF532"/>
      <c r="FFG532"/>
      <c r="FFH532"/>
      <c r="FFI532"/>
      <c r="FFJ532"/>
      <c r="FFK532"/>
      <c r="FFL532"/>
      <c r="FFM532"/>
      <c r="FFN532"/>
      <c r="FFO532"/>
      <c r="FFP532"/>
      <c r="FFQ532"/>
      <c r="FFR532"/>
      <c r="FFS532"/>
      <c r="FFT532"/>
      <c r="FFU532"/>
      <c r="FFV532"/>
      <c r="FFW532"/>
      <c r="FFX532"/>
      <c r="FFY532"/>
      <c r="FFZ532"/>
      <c r="FGA532"/>
      <c r="FGB532"/>
      <c r="FGC532"/>
      <c r="FGD532"/>
      <c r="FGE532"/>
      <c r="FGF532"/>
      <c r="FGG532"/>
      <c r="FGH532"/>
      <c r="FGI532"/>
      <c r="FGJ532"/>
      <c r="FGK532"/>
      <c r="FGL532"/>
      <c r="FGM532"/>
      <c r="FGN532"/>
      <c r="FGO532"/>
      <c r="FGP532"/>
      <c r="FGQ532"/>
      <c r="FGR532"/>
      <c r="FGS532"/>
      <c r="FGT532"/>
      <c r="FGU532"/>
      <c r="FGV532"/>
      <c r="FGW532"/>
      <c r="FGX532"/>
      <c r="FGY532"/>
      <c r="FGZ532"/>
      <c r="FHA532"/>
      <c r="FHB532"/>
      <c r="FHC532"/>
      <c r="FHD532"/>
      <c r="FHE532"/>
      <c r="FHF532"/>
      <c r="FHG532"/>
      <c r="FHH532"/>
      <c r="FHI532"/>
      <c r="FHJ532"/>
      <c r="FHK532"/>
      <c r="FHL532"/>
      <c r="FHM532"/>
      <c r="FHN532"/>
      <c r="FHO532"/>
      <c r="FHP532"/>
      <c r="FHQ532"/>
      <c r="FHR532"/>
      <c r="FHS532"/>
      <c r="FHT532"/>
      <c r="FHU532"/>
      <c r="FHV532"/>
      <c r="FHW532"/>
      <c r="FHX532"/>
      <c r="FHY532"/>
      <c r="FHZ532"/>
      <c r="FIA532"/>
      <c r="FIB532"/>
      <c r="FIC532"/>
      <c r="FID532"/>
      <c r="FIE532"/>
      <c r="FIF532"/>
      <c r="FIG532"/>
      <c r="FIH532"/>
      <c r="FII532"/>
      <c r="FIJ532"/>
      <c r="FIK532"/>
      <c r="FIL532"/>
      <c r="FIM532"/>
      <c r="FIN532"/>
      <c r="FIO532"/>
      <c r="FIP532"/>
      <c r="FIQ532"/>
      <c r="FIR532"/>
      <c r="FIS532"/>
      <c r="FIT532"/>
      <c r="FIU532"/>
      <c r="FIV532"/>
      <c r="FIW532"/>
      <c r="FIX532"/>
      <c r="FIY532"/>
      <c r="FIZ532"/>
      <c r="FJA532"/>
      <c r="FJB532"/>
      <c r="FJC532"/>
      <c r="FJD532"/>
      <c r="FJE532"/>
      <c r="FJF532"/>
      <c r="FJG532"/>
      <c r="FJH532"/>
      <c r="FJI532"/>
      <c r="FJJ532"/>
      <c r="FJK532"/>
      <c r="FJL532"/>
      <c r="FJM532"/>
      <c r="FJN532"/>
      <c r="FJO532"/>
      <c r="FJP532"/>
      <c r="FJQ532"/>
      <c r="FJR532"/>
      <c r="FJS532"/>
      <c r="FJT532"/>
      <c r="FJU532"/>
      <c r="FJV532"/>
      <c r="FJW532"/>
      <c r="FJX532"/>
      <c r="FJY532"/>
      <c r="FJZ532"/>
      <c r="FKA532"/>
      <c r="FKB532"/>
      <c r="FKC532"/>
      <c r="FKD532"/>
      <c r="FKE532"/>
      <c r="FKF532"/>
      <c r="FKG532"/>
      <c r="FKH532"/>
      <c r="FKI532"/>
      <c r="FKJ532"/>
      <c r="FKK532"/>
      <c r="FKL532"/>
      <c r="FKM532"/>
      <c r="FKN532"/>
      <c r="FKO532"/>
      <c r="FKP532"/>
      <c r="FKQ532"/>
      <c r="FKR532"/>
      <c r="FKS532"/>
      <c r="FKT532"/>
      <c r="FKU532"/>
      <c r="FKV532"/>
      <c r="FKW532"/>
      <c r="FKX532"/>
      <c r="FKY532"/>
      <c r="FKZ532"/>
      <c r="FLA532"/>
      <c r="FLB532"/>
      <c r="FLC532"/>
      <c r="FLD532"/>
      <c r="FLE532"/>
      <c r="FLF532"/>
      <c r="FLG532"/>
      <c r="FLH532"/>
      <c r="FLI532"/>
      <c r="FLJ532"/>
      <c r="FLK532"/>
      <c r="FLL532"/>
      <c r="FLM532"/>
      <c r="FLN532"/>
      <c r="FLO532"/>
      <c r="FLP532"/>
      <c r="FLQ532"/>
      <c r="FLR532"/>
      <c r="FLS532"/>
      <c r="FLT532"/>
      <c r="FLU532"/>
      <c r="FLV532"/>
      <c r="FLW532"/>
      <c r="FLX532"/>
      <c r="FLY532"/>
      <c r="FLZ532"/>
      <c r="FMA532"/>
      <c r="FMB532"/>
      <c r="FMC532"/>
      <c r="FMD532"/>
      <c r="FME532"/>
      <c r="FMF532"/>
      <c r="FMG532"/>
      <c r="FMH532"/>
      <c r="FMI532"/>
      <c r="FMJ532"/>
      <c r="FMK532"/>
      <c r="FML532"/>
      <c r="FMM532"/>
      <c r="FMN532"/>
      <c r="FMO532"/>
      <c r="FMP532"/>
      <c r="FMQ532"/>
      <c r="FMR532"/>
      <c r="FMS532"/>
      <c r="FMT532"/>
      <c r="FMU532"/>
      <c r="FMV532"/>
      <c r="FMW532"/>
      <c r="FMX532"/>
      <c r="FMY532"/>
      <c r="FMZ532"/>
      <c r="FNA532"/>
      <c r="FNB532"/>
      <c r="FNC532"/>
      <c r="FND532"/>
      <c r="FNE532"/>
      <c r="FNF532"/>
      <c r="FNG532"/>
      <c r="FNH532"/>
      <c r="FNI532"/>
      <c r="FNJ532"/>
      <c r="FNK532"/>
      <c r="FNL532"/>
      <c r="FNM532"/>
      <c r="FNN532"/>
      <c r="FNO532"/>
      <c r="FNP532"/>
      <c r="FNQ532"/>
      <c r="FNR532"/>
      <c r="FNS532"/>
      <c r="FNT532"/>
      <c r="FNU532"/>
      <c r="FNV532"/>
      <c r="FNW532"/>
      <c r="FNX532"/>
      <c r="FNY532"/>
      <c r="FNZ532"/>
      <c r="FOA532"/>
      <c r="FOB532"/>
      <c r="FOC532"/>
      <c r="FOD532"/>
      <c r="FOE532"/>
      <c r="FOF532"/>
      <c r="FOG532"/>
      <c r="FOH532"/>
      <c r="FOI532"/>
      <c r="FOJ532"/>
      <c r="FOK532"/>
      <c r="FOL532"/>
      <c r="FOM532"/>
      <c r="FON532"/>
      <c r="FOO532"/>
      <c r="FOP532"/>
      <c r="FOQ532"/>
      <c r="FOR532"/>
      <c r="FOS532"/>
      <c r="FOT532"/>
      <c r="FOU532"/>
      <c r="FOV532"/>
      <c r="FOW532"/>
      <c r="FOX532"/>
      <c r="FOY532"/>
      <c r="FOZ532"/>
      <c r="FPA532"/>
      <c r="FPB532"/>
      <c r="FPC532"/>
      <c r="FPD532"/>
      <c r="FPE532"/>
      <c r="FPF532"/>
      <c r="FPG532"/>
      <c r="FPH532"/>
      <c r="FPI532"/>
      <c r="FPJ532"/>
      <c r="FPK532"/>
      <c r="FPL532"/>
      <c r="FPM532"/>
      <c r="FPN532"/>
      <c r="FPO532"/>
      <c r="FPP532"/>
      <c r="FPQ532"/>
      <c r="FPR532"/>
      <c r="FPS532"/>
      <c r="FPT532"/>
      <c r="FPU532"/>
      <c r="FPV532"/>
      <c r="FPW532"/>
      <c r="FPX532"/>
      <c r="FPY532"/>
      <c r="FPZ532"/>
      <c r="FQA532"/>
      <c r="FQB532"/>
      <c r="FQC532"/>
      <c r="FQD532"/>
      <c r="FQE532"/>
      <c r="FQF532"/>
      <c r="FQG532"/>
      <c r="FQH532"/>
      <c r="FQI532"/>
      <c r="FQJ532"/>
      <c r="FQK532"/>
      <c r="FQL532"/>
      <c r="FQM532"/>
      <c r="FQN532"/>
      <c r="FQO532"/>
      <c r="FQP532"/>
      <c r="FQQ532"/>
      <c r="FQR532"/>
      <c r="FQS532"/>
      <c r="FQT532"/>
      <c r="FQU532"/>
      <c r="FQV532"/>
      <c r="FQW532"/>
      <c r="FQX532"/>
      <c r="FQY532"/>
      <c r="FQZ532"/>
      <c r="FRA532"/>
      <c r="FRB532"/>
      <c r="FRC532"/>
      <c r="FRD532"/>
      <c r="FRE532"/>
      <c r="FRF532"/>
      <c r="FRG532"/>
      <c r="FRH532"/>
      <c r="FRI532"/>
      <c r="FRJ532"/>
      <c r="FRK532"/>
      <c r="FRL532"/>
      <c r="FRM532"/>
      <c r="FRN532"/>
      <c r="FRO532"/>
      <c r="FRP532"/>
      <c r="FRQ532"/>
      <c r="FRR532"/>
      <c r="FRS532"/>
      <c r="FRT532"/>
      <c r="FRU532"/>
      <c r="FRV532"/>
      <c r="FRW532"/>
      <c r="FRX532"/>
      <c r="FRY532"/>
      <c r="FRZ532"/>
      <c r="FSA532"/>
      <c r="FSB532"/>
      <c r="FSC532"/>
      <c r="FSD532"/>
      <c r="FSE532"/>
      <c r="FSF532"/>
      <c r="FSG532"/>
      <c r="FSH532"/>
      <c r="FSI532"/>
      <c r="FSJ532"/>
      <c r="FSK532"/>
      <c r="FSL532"/>
      <c r="FSM532"/>
      <c r="FSN532"/>
      <c r="FSO532"/>
      <c r="FSP532"/>
      <c r="FSQ532"/>
      <c r="FSR532"/>
      <c r="FSS532"/>
      <c r="FST532"/>
      <c r="FSU532"/>
      <c r="FSV532"/>
      <c r="FSW532"/>
      <c r="FSX532"/>
      <c r="FSY532"/>
      <c r="FSZ532"/>
      <c r="FTA532"/>
      <c r="FTB532"/>
      <c r="FTC532"/>
      <c r="FTD532"/>
      <c r="FTE532"/>
      <c r="FTF532"/>
      <c r="FTG532"/>
      <c r="FTH532"/>
      <c r="FTI532"/>
      <c r="FTJ532"/>
      <c r="FTK532"/>
      <c r="FTL532"/>
      <c r="FTM532"/>
      <c r="FTN532"/>
      <c r="FTO532"/>
      <c r="FTP532"/>
      <c r="FTQ532"/>
      <c r="FTR532"/>
      <c r="FTS532"/>
      <c r="FTT532"/>
      <c r="FTU532"/>
      <c r="FTV532"/>
      <c r="FTW532"/>
      <c r="FTX532"/>
      <c r="FTY532"/>
      <c r="FTZ532"/>
      <c r="FUA532"/>
      <c r="FUB532"/>
      <c r="FUC532"/>
      <c r="FUD532"/>
      <c r="FUE532"/>
      <c r="FUF532"/>
      <c r="FUG532"/>
      <c r="FUH532"/>
      <c r="FUI532"/>
      <c r="FUJ532"/>
      <c r="FUK532"/>
      <c r="FUL532"/>
      <c r="FUM532"/>
      <c r="FUN532"/>
      <c r="FUO532"/>
      <c r="FUP532"/>
      <c r="FUQ532"/>
      <c r="FUR532"/>
      <c r="FUS532"/>
      <c r="FUT532"/>
      <c r="FUU532"/>
      <c r="FUV532"/>
      <c r="FUW532"/>
      <c r="FUX532"/>
      <c r="FUY532"/>
      <c r="FUZ532"/>
      <c r="FVA532"/>
      <c r="FVB532"/>
      <c r="FVC532"/>
      <c r="FVD532"/>
      <c r="FVE532"/>
      <c r="FVF532"/>
      <c r="FVG532"/>
      <c r="FVH532"/>
      <c r="FVI532"/>
      <c r="FVJ532"/>
      <c r="FVK532"/>
      <c r="FVL532"/>
      <c r="FVM532"/>
      <c r="FVN532"/>
      <c r="FVO532"/>
      <c r="FVP532"/>
      <c r="FVQ532"/>
      <c r="FVR532"/>
      <c r="FVS532"/>
      <c r="FVT532"/>
      <c r="FVU532"/>
      <c r="FVV532"/>
      <c r="FVW532"/>
      <c r="FVX532"/>
      <c r="FVY532"/>
      <c r="FVZ532"/>
      <c r="FWA532"/>
      <c r="FWB532"/>
      <c r="FWC532"/>
      <c r="FWD532"/>
      <c r="FWE532"/>
      <c r="FWF532"/>
      <c r="FWG532"/>
      <c r="FWH532"/>
      <c r="FWI532"/>
      <c r="FWJ532"/>
      <c r="FWK532"/>
      <c r="FWL532"/>
      <c r="FWM532"/>
      <c r="FWN532"/>
      <c r="FWO532"/>
      <c r="FWP532"/>
      <c r="FWQ532"/>
      <c r="FWR532"/>
      <c r="FWS532"/>
      <c r="FWT532"/>
      <c r="FWU532"/>
      <c r="FWV532"/>
      <c r="FWW532"/>
      <c r="FWX532"/>
      <c r="FWY532"/>
      <c r="FWZ532"/>
      <c r="FXA532"/>
      <c r="FXB532"/>
      <c r="FXC532"/>
      <c r="FXD532"/>
      <c r="FXE532"/>
      <c r="FXF532"/>
      <c r="FXG532"/>
      <c r="FXH532"/>
      <c r="FXI532"/>
      <c r="FXJ532"/>
      <c r="FXK532"/>
      <c r="FXL532"/>
      <c r="FXM532"/>
      <c r="FXN532"/>
      <c r="FXO532"/>
      <c r="FXP532"/>
      <c r="FXQ532"/>
      <c r="FXR532"/>
      <c r="FXS532"/>
      <c r="FXT532"/>
      <c r="FXU532"/>
      <c r="FXV532"/>
      <c r="FXW532"/>
      <c r="FXX532"/>
      <c r="FXY532"/>
      <c r="FXZ532"/>
      <c r="FYA532"/>
      <c r="FYB532"/>
      <c r="FYC532"/>
      <c r="FYD532"/>
      <c r="FYE532"/>
      <c r="FYF532"/>
      <c r="FYG532"/>
      <c r="FYH532"/>
      <c r="FYI532"/>
      <c r="FYJ532"/>
      <c r="FYK532"/>
      <c r="FYL532"/>
      <c r="FYM532"/>
      <c r="FYN532"/>
      <c r="FYO532"/>
      <c r="FYP532"/>
      <c r="FYQ532"/>
      <c r="FYR532"/>
      <c r="FYS532"/>
      <c r="FYT532"/>
      <c r="FYU532"/>
      <c r="FYV532"/>
      <c r="FYW532"/>
      <c r="FYX532"/>
      <c r="FYY532"/>
      <c r="FYZ532"/>
      <c r="FZA532"/>
      <c r="FZB532"/>
      <c r="FZC532"/>
      <c r="FZD532"/>
      <c r="FZE532"/>
      <c r="FZF532"/>
      <c r="FZG532"/>
      <c r="FZH532"/>
      <c r="FZI532"/>
      <c r="FZJ532"/>
      <c r="FZK532"/>
      <c r="FZL532"/>
      <c r="FZM532"/>
      <c r="FZN532"/>
      <c r="FZO532"/>
      <c r="FZP532"/>
      <c r="FZQ532"/>
      <c r="FZR532"/>
      <c r="FZS532"/>
      <c r="FZT532"/>
      <c r="FZU532"/>
      <c r="FZV532"/>
      <c r="FZW532"/>
      <c r="FZX532"/>
      <c r="FZY532"/>
      <c r="FZZ532"/>
      <c r="GAA532"/>
      <c r="GAB532"/>
      <c r="GAC532"/>
      <c r="GAD532"/>
      <c r="GAE532"/>
      <c r="GAF532"/>
      <c r="GAG532"/>
      <c r="GAH532"/>
      <c r="GAI532"/>
      <c r="GAJ532"/>
      <c r="GAK532"/>
      <c r="GAL532"/>
      <c r="GAM532"/>
      <c r="GAN532"/>
      <c r="GAO532"/>
      <c r="GAP532"/>
      <c r="GAQ532"/>
      <c r="GAR532"/>
      <c r="GAS532"/>
      <c r="GAT532"/>
      <c r="GAU532"/>
      <c r="GAV532"/>
      <c r="GAW532"/>
      <c r="GAX532"/>
      <c r="GAY532"/>
      <c r="GAZ532"/>
      <c r="GBA532"/>
      <c r="GBB532"/>
      <c r="GBC532"/>
      <c r="GBD532"/>
      <c r="GBE532"/>
      <c r="GBF532"/>
      <c r="GBG532"/>
      <c r="GBH532"/>
      <c r="GBI532"/>
      <c r="GBJ532"/>
      <c r="GBK532"/>
      <c r="GBL532"/>
      <c r="GBM532"/>
      <c r="GBN532"/>
      <c r="GBO532"/>
      <c r="GBP532"/>
      <c r="GBQ532"/>
      <c r="GBR532"/>
      <c r="GBS532"/>
      <c r="GBT532"/>
      <c r="GBU532"/>
      <c r="GBV532"/>
      <c r="GBW532"/>
      <c r="GBX532"/>
      <c r="GBY532"/>
      <c r="GBZ532"/>
      <c r="GCA532"/>
      <c r="GCB532"/>
      <c r="GCC532"/>
      <c r="GCD532"/>
      <c r="GCE532"/>
      <c r="GCF532"/>
      <c r="GCG532"/>
      <c r="GCH532"/>
      <c r="GCI532"/>
      <c r="GCJ532"/>
      <c r="GCK532"/>
      <c r="GCL532"/>
      <c r="GCM532"/>
      <c r="GCN532"/>
      <c r="GCO532"/>
      <c r="GCP532"/>
      <c r="GCQ532"/>
      <c r="GCR532"/>
      <c r="GCS532"/>
      <c r="GCT532"/>
      <c r="GCU532"/>
      <c r="GCV532"/>
      <c r="GCW532"/>
      <c r="GCX532"/>
      <c r="GCY532"/>
      <c r="GCZ532"/>
      <c r="GDA532"/>
      <c r="GDB532"/>
      <c r="GDC532"/>
      <c r="GDD532"/>
      <c r="GDE532"/>
      <c r="GDF532"/>
      <c r="GDG532"/>
      <c r="GDH532"/>
      <c r="GDI532"/>
      <c r="GDJ532"/>
      <c r="GDK532"/>
      <c r="GDL532"/>
      <c r="GDM532"/>
      <c r="GDN532"/>
      <c r="GDO532"/>
      <c r="GDP532"/>
      <c r="GDQ532"/>
      <c r="GDR532"/>
      <c r="GDS532"/>
      <c r="GDT532"/>
      <c r="GDU532"/>
      <c r="GDV532"/>
      <c r="GDW532"/>
      <c r="GDX532"/>
      <c r="GDY532"/>
      <c r="GDZ532"/>
      <c r="GEA532"/>
      <c r="GEB532"/>
      <c r="GEC532"/>
      <c r="GED532"/>
      <c r="GEE532"/>
      <c r="GEF532"/>
      <c r="GEG532"/>
      <c r="GEH532"/>
      <c r="GEI532"/>
      <c r="GEJ532"/>
      <c r="GEK532"/>
      <c r="GEL532"/>
      <c r="GEM532"/>
      <c r="GEN532"/>
      <c r="GEO532"/>
      <c r="GEP532"/>
      <c r="GEQ532"/>
      <c r="GER532"/>
      <c r="GES532"/>
      <c r="GET532"/>
      <c r="GEU532"/>
      <c r="GEV532"/>
      <c r="GEW532"/>
      <c r="GEX532"/>
      <c r="GEY532"/>
      <c r="GEZ532"/>
      <c r="GFA532"/>
      <c r="GFB532"/>
      <c r="GFC532"/>
      <c r="GFD532"/>
      <c r="GFE532"/>
      <c r="GFF532"/>
      <c r="GFG532"/>
      <c r="GFH532"/>
      <c r="GFI532"/>
      <c r="GFJ532"/>
      <c r="GFK532"/>
      <c r="GFL532"/>
      <c r="GFM532"/>
      <c r="GFN532"/>
      <c r="GFO532"/>
      <c r="GFP532"/>
      <c r="GFQ532"/>
      <c r="GFR532"/>
      <c r="GFS532"/>
      <c r="GFT532"/>
      <c r="GFU532"/>
      <c r="GFV532"/>
      <c r="GFW532"/>
      <c r="GFX532"/>
      <c r="GFY532"/>
      <c r="GFZ532"/>
      <c r="GGA532"/>
      <c r="GGB532"/>
      <c r="GGC532"/>
      <c r="GGD532"/>
      <c r="GGE532"/>
      <c r="GGF532"/>
      <c r="GGG532"/>
      <c r="GGH532"/>
      <c r="GGI532"/>
      <c r="GGJ532"/>
      <c r="GGK532"/>
      <c r="GGL532"/>
      <c r="GGM532"/>
      <c r="GGN532"/>
      <c r="GGO532"/>
      <c r="GGP532"/>
      <c r="GGQ532"/>
      <c r="GGR532"/>
      <c r="GGS532"/>
      <c r="GGT532"/>
      <c r="GGU532"/>
      <c r="GGV532"/>
      <c r="GGW532"/>
      <c r="GGX532"/>
      <c r="GGY532"/>
      <c r="GGZ532"/>
      <c r="GHA532"/>
      <c r="GHB532"/>
      <c r="GHC532"/>
      <c r="GHD532"/>
      <c r="GHE532"/>
      <c r="GHF532"/>
      <c r="GHG532"/>
      <c r="GHH532"/>
      <c r="GHI532"/>
      <c r="GHJ532"/>
      <c r="GHK532"/>
      <c r="GHL532"/>
      <c r="GHM532"/>
      <c r="GHN532"/>
      <c r="GHO532"/>
      <c r="GHP532"/>
      <c r="GHQ532"/>
      <c r="GHR532"/>
      <c r="GHS532"/>
      <c r="GHT532"/>
      <c r="GHU532"/>
      <c r="GHV532"/>
      <c r="GHW532"/>
      <c r="GHX532"/>
      <c r="GHY532"/>
      <c r="GHZ532"/>
      <c r="GIA532"/>
      <c r="GIB532"/>
      <c r="GIC532"/>
      <c r="GID532"/>
      <c r="GIE532"/>
      <c r="GIF532"/>
      <c r="GIG532"/>
      <c r="GIH532"/>
      <c r="GII532"/>
      <c r="GIJ532"/>
      <c r="GIK532"/>
      <c r="GIL532"/>
      <c r="GIM532"/>
      <c r="GIN532"/>
      <c r="GIO532"/>
      <c r="GIP532"/>
      <c r="GIQ532"/>
      <c r="GIR532"/>
      <c r="GIS532"/>
      <c r="GIT532"/>
      <c r="GIU532"/>
      <c r="GIV532"/>
      <c r="GIW532"/>
      <c r="GIX532"/>
      <c r="GIY532"/>
      <c r="GIZ532"/>
      <c r="GJA532"/>
      <c r="GJB532"/>
      <c r="GJC532"/>
      <c r="GJD532"/>
      <c r="GJE532"/>
      <c r="GJF532"/>
      <c r="GJG532"/>
      <c r="GJH532"/>
      <c r="GJI532"/>
      <c r="GJJ532"/>
      <c r="GJK532"/>
      <c r="GJL532"/>
      <c r="GJM532"/>
      <c r="GJN532"/>
      <c r="GJO532"/>
      <c r="GJP532"/>
      <c r="GJQ532"/>
      <c r="GJR532"/>
      <c r="GJS532"/>
      <c r="GJT532"/>
      <c r="GJU532"/>
      <c r="GJV532"/>
      <c r="GJW532"/>
      <c r="GJX532"/>
      <c r="GJY532"/>
      <c r="GJZ532"/>
      <c r="GKA532"/>
      <c r="GKB532"/>
      <c r="GKC532"/>
      <c r="GKD532"/>
      <c r="GKE532"/>
      <c r="GKF532"/>
      <c r="GKG532"/>
      <c r="GKH532"/>
      <c r="GKI532"/>
      <c r="GKJ532"/>
      <c r="GKK532"/>
      <c r="GKL532"/>
      <c r="GKM532"/>
      <c r="GKN532"/>
      <c r="GKO532"/>
      <c r="GKP532"/>
      <c r="GKQ532"/>
      <c r="GKR532"/>
      <c r="GKS532"/>
      <c r="GKT532"/>
      <c r="GKU532"/>
      <c r="GKV532"/>
      <c r="GKW532"/>
      <c r="GKX532"/>
      <c r="GKY532"/>
      <c r="GKZ532"/>
      <c r="GLA532"/>
      <c r="GLB532"/>
      <c r="GLC532"/>
      <c r="GLD532"/>
      <c r="GLE532"/>
      <c r="GLF532"/>
      <c r="GLG532"/>
      <c r="GLH532"/>
      <c r="GLI532"/>
      <c r="GLJ532"/>
      <c r="GLK532"/>
      <c r="GLL532"/>
      <c r="GLM532"/>
      <c r="GLN532"/>
      <c r="GLO532"/>
      <c r="GLP532"/>
      <c r="GLQ532"/>
      <c r="GLR532"/>
      <c r="GLS532"/>
      <c r="GLT532"/>
      <c r="GLU532"/>
      <c r="GLV532"/>
      <c r="GLW532"/>
      <c r="GLX532"/>
      <c r="GLY532"/>
      <c r="GLZ532"/>
      <c r="GMA532"/>
      <c r="GMB532"/>
      <c r="GMC532"/>
      <c r="GMD532"/>
      <c r="GME532"/>
      <c r="GMF532"/>
      <c r="GMG532"/>
      <c r="GMH532"/>
      <c r="GMI532"/>
      <c r="GMJ532"/>
      <c r="GMK532"/>
      <c r="GML532"/>
      <c r="GMM532"/>
      <c r="GMN532"/>
      <c r="GMO532"/>
      <c r="GMP532"/>
      <c r="GMQ532"/>
      <c r="GMR532"/>
      <c r="GMS532"/>
      <c r="GMT532"/>
      <c r="GMU532"/>
      <c r="GMV532"/>
      <c r="GMW532"/>
      <c r="GMX532"/>
      <c r="GMY532"/>
      <c r="GMZ532"/>
      <c r="GNA532"/>
      <c r="GNB532"/>
      <c r="GNC532"/>
      <c r="GND532"/>
      <c r="GNE532"/>
      <c r="GNF532"/>
      <c r="GNG532"/>
      <c r="GNH532"/>
      <c r="GNI532"/>
      <c r="GNJ532"/>
      <c r="GNK532"/>
      <c r="GNL532"/>
      <c r="GNM532"/>
      <c r="GNN532"/>
      <c r="GNO532"/>
      <c r="GNP532"/>
      <c r="GNQ532"/>
      <c r="GNR532"/>
      <c r="GNS532"/>
      <c r="GNT532"/>
      <c r="GNU532"/>
      <c r="GNV532"/>
      <c r="GNW532"/>
      <c r="GNX532"/>
      <c r="GNY532"/>
      <c r="GNZ532"/>
      <c r="GOA532"/>
      <c r="GOB532"/>
      <c r="GOC532"/>
      <c r="GOD532"/>
      <c r="GOE532"/>
      <c r="GOF532"/>
      <c r="GOG532"/>
      <c r="GOH532"/>
      <c r="GOI532"/>
      <c r="GOJ532"/>
      <c r="GOK532"/>
      <c r="GOL532"/>
      <c r="GOM532"/>
      <c r="GON532"/>
      <c r="GOO532"/>
      <c r="GOP532"/>
      <c r="GOQ532"/>
      <c r="GOR532"/>
      <c r="GOS532"/>
      <c r="GOT532"/>
      <c r="GOU532"/>
      <c r="GOV532"/>
      <c r="GOW532"/>
      <c r="GOX532"/>
      <c r="GOY532"/>
      <c r="GOZ532"/>
      <c r="GPA532"/>
      <c r="GPB532"/>
      <c r="GPC532"/>
      <c r="GPD532"/>
      <c r="GPE532"/>
      <c r="GPF532"/>
      <c r="GPG532"/>
      <c r="GPH532"/>
      <c r="GPI532"/>
      <c r="GPJ532"/>
      <c r="GPK532"/>
      <c r="GPL532"/>
      <c r="GPM532"/>
      <c r="GPN532"/>
      <c r="GPO532"/>
      <c r="GPP532"/>
      <c r="GPQ532"/>
      <c r="GPR532"/>
      <c r="GPS532"/>
      <c r="GPT532"/>
      <c r="GPU532"/>
      <c r="GPV532"/>
      <c r="GPW532"/>
      <c r="GPX532"/>
      <c r="GPY532"/>
      <c r="GPZ532"/>
      <c r="GQA532"/>
      <c r="GQB532"/>
      <c r="GQC532"/>
      <c r="GQD532"/>
      <c r="GQE532"/>
      <c r="GQF532"/>
      <c r="GQG532"/>
      <c r="GQH532"/>
      <c r="GQI532"/>
      <c r="GQJ532"/>
      <c r="GQK532"/>
      <c r="GQL532"/>
      <c r="GQM532"/>
      <c r="GQN532"/>
      <c r="GQO532"/>
      <c r="GQP532"/>
      <c r="GQQ532"/>
      <c r="GQR532"/>
      <c r="GQS532"/>
      <c r="GQT532"/>
      <c r="GQU532"/>
      <c r="GQV532"/>
      <c r="GQW532"/>
      <c r="GQX532"/>
      <c r="GQY532"/>
      <c r="GQZ532"/>
      <c r="GRA532"/>
      <c r="GRB532"/>
      <c r="GRC532"/>
      <c r="GRD532"/>
      <c r="GRE532"/>
      <c r="GRF532"/>
      <c r="GRG532"/>
      <c r="GRH532"/>
      <c r="GRI532"/>
      <c r="GRJ532"/>
      <c r="GRK532"/>
      <c r="GRL532"/>
      <c r="GRM532"/>
      <c r="GRN532"/>
      <c r="GRO532"/>
      <c r="GRP532"/>
      <c r="GRQ532"/>
      <c r="GRR532"/>
      <c r="GRS532"/>
      <c r="GRT532"/>
      <c r="GRU532"/>
      <c r="GRV532"/>
      <c r="GRW532"/>
      <c r="GRX532"/>
      <c r="GRY532"/>
      <c r="GRZ532"/>
      <c r="GSA532"/>
      <c r="GSB532"/>
      <c r="GSC532"/>
      <c r="GSD532"/>
      <c r="GSE532"/>
      <c r="GSF532"/>
      <c r="GSG532"/>
      <c r="GSH532"/>
      <c r="GSI532"/>
      <c r="GSJ532"/>
      <c r="GSK532"/>
      <c r="GSL532"/>
      <c r="GSM532"/>
      <c r="GSN532"/>
      <c r="GSO532"/>
      <c r="GSP532"/>
      <c r="GSQ532"/>
      <c r="GSR532"/>
      <c r="GSS532"/>
      <c r="GST532"/>
      <c r="GSU532"/>
      <c r="GSV532"/>
      <c r="GSW532"/>
      <c r="GSX532"/>
      <c r="GSY532"/>
      <c r="GSZ532"/>
      <c r="GTA532"/>
      <c r="GTB532"/>
      <c r="GTC532"/>
      <c r="GTD532"/>
      <c r="GTE532"/>
      <c r="GTF532"/>
      <c r="GTG532"/>
      <c r="GTH532"/>
      <c r="GTI532"/>
      <c r="GTJ532"/>
      <c r="GTK532"/>
      <c r="GTL532"/>
      <c r="GTM532"/>
      <c r="GTN532"/>
      <c r="GTO532"/>
      <c r="GTP532"/>
      <c r="GTQ532"/>
      <c r="GTR532"/>
      <c r="GTS532"/>
      <c r="GTT532"/>
      <c r="GTU532"/>
      <c r="GTV532"/>
      <c r="GTW532"/>
      <c r="GTX532"/>
      <c r="GTY532"/>
      <c r="GTZ532"/>
      <c r="GUA532"/>
      <c r="GUB532"/>
      <c r="GUC532"/>
      <c r="GUD532"/>
      <c r="GUE532"/>
      <c r="GUF532"/>
      <c r="GUG532"/>
      <c r="GUH532"/>
      <c r="GUI532"/>
      <c r="GUJ532"/>
      <c r="GUK532"/>
      <c r="GUL532"/>
      <c r="GUM532"/>
      <c r="GUN532"/>
      <c r="GUO532"/>
      <c r="GUP532"/>
      <c r="GUQ532"/>
      <c r="GUR532"/>
      <c r="GUS532"/>
      <c r="GUT532"/>
      <c r="GUU532"/>
      <c r="GUV532"/>
      <c r="GUW532"/>
      <c r="GUX532"/>
      <c r="GUY532"/>
      <c r="GUZ532"/>
      <c r="GVA532"/>
      <c r="GVB532"/>
      <c r="GVC532"/>
      <c r="GVD532"/>
      <c r="GVE532"/>
      <c r="GVF532"/>
      <c r="GVG532"/>
      <c r="GVH532"/>
      <c r="GVI532"/>
      <c r="GVJ532"/>
      <c r="GVK532"/>
      <c r="GVL532"/>
      <c r="GVM532"/>
      <c r="GVN532"/>
      <c r="GVO532"/>
      <c r="GVP532"/>
      <c r="GVQ532"/>
      <c r="GVR532"/>
      <c r="GVS532"/>
      <c r="GVT532"/>
      <c r="GVU532"/>
      <c r="GVV532"/>
      <c r="GVW532"/>
      <c r="GVX532"/>
      <c r="GVY532"/>
      <c r="GVZ532"/>
      <c r="GWA532"/>
      <c r="GWB532"/>
      <c r="GWC532"/>
      <c r="GWD532"/>
      <c r="GWE532"/>
      <c r="GWF532"/>
      <c r="GWG532"/>
      <c r="GWH532"/>
      <c r="GWI532"/>
      <c r="GWJ532"/>
      <c r="GWK532"/>
      <c r="GWL532"/>
      <c r="GWM532"/>
      <c r="GWN532"/>
      <c r="GWO532"/>
      <c r="GWP532"/>
      <c r="GWQ532"/>
      <c r="GWR532"/>
      <c r="GWS532"/>
      <c r="GWT532"/>
      <c r="GWU532"/>
      <c r="GWV532"/>
      <c r="GWW532"/>
      <c r="GWX532"/>
      <c r="GWY532"/>
      <c r="GWZ532"/>
      <c r="GXA532"/>
      <c r="GXB532"/>
      <c r="GXC532"/>
      <c r="GXD532"/>
      <c r="GXE532"/>
      <c r="GXF532"/>
      <c r="GXG532"/>
      <c r="GXH532"/>
      <c r="GXI532"/>
      <c r="GXJ532"/>
      <c r="GXK532"/>
      <c r="GXL532"/>
      <c r="GXM532"/>
      <c r="GXN532"/>
      <c r="GXO532"/>
      <c r="GXP532"/>
      <c r="GXQ532"/>
      <c r="GXR532"/>
      <c r="GXS532"/>
      <c r="GXT532"/>
      <c r="GXU532"/>
      <c r="GXV532"/>
      <c r="GXW532"/>
      <c r="GXX532"/>
      <c r="GXY532"/>
      <c r="GXZ532"/>
      <c r="GYA532"/>
      <c r="GYB532"/>
      <c r="GYC532"/>
      <c r="GYD532"/>
      <c r="GYE532"/>
      <c r="GYF532"/>
      <c r="GYG532"/>
      <c r="GYH532"/>
      <c r="GYI532"/>
      <c r="GYJ532"/>
      <c r="GYK532"/>
      <c r="GYL532"/>
      <c r="GYM532"/>
      <c r="GYN532"/>
      <c r="GYO532"/>
      <c r="GYP532"/>
      <c r="GYQ532"/>
      <c r="GYR532"/>
      <c r="GYS532"/>
      <c r="GYT532"/>
      <c r="GYU532"/>
      <c r="GYV532"/>
      <c r="GYW532"/>
      <c r="GYX532"/>
      <c r="GYY532"/>
      <c r="GYZ532"/>
      <c r="GZA532"/>
      <c r="GZB532"/>
      <c r="GZC532"/>
      <c r="GZD532"/>
      <c r="GZE532"/>
      <c r="GZF532"/>
      <c r="GZG532"/>
      <c r="GZH532"/>
      <c r="GZI532"/>
      <c r="GZJ532"/>
      <c r="GZK532"/>
      <c r="GZL532"/>
      <c r="GZM532"/>
      <c r="GZN532"/>
      <c r="GZO532"/>
      <c r="GZP532"/>
      <c r="GZQ532"/>
      <c r="GZR532"/>
      <c r="GZS532"/>
      <c r="GZT532"/>
      <c r="GZU532"/>
      <c r="GZV532"/>
      <c r="GZW532"/>
      <c r="GZX532"/>
      <c r="GZY532"/>
      <c r="GZZ532"/>
      <c r="HAA532"/>
      <c r="HAB532"/>
      <c r="HAC532"/>
      <c r="HAD532"/>
      <c r="HAE532"/>
      <c r="HAF532"/>
      <c r="HAG532"/>
      <c r="HAH532"/>
      <c r="HAI532"/>
      <c r="HAJ532"/>
      <c r="HAK532"/>
      <c r="HAL532"/>
      <c r="HAM532"/>
      <c r="HAN532"/>
      <c r="HAO532"/>
      <c r="HAP532"/>
      <c r="HAQ532"/>
      <c r="HAR532"/>
      <c r="HAS532"/>
      <c r="HAT532"/>
      <c r="HAU532"/>
      <c r="HAV532"/>
      <c r="HAW532"/>
      <c r="HAX532"/>
      <c r="HAY532"/>
      <c r="HAZ532"/>
      <c r="HBA532"/>
      <c r="HBB532"/>
      <c r="HBC532"/>
      <c r="HBD532"/>
      <c r="HBE532"/>
      <c r="HBF532"/>
      <c r="HBG532"/>
      <c r="HBH532"/>
      <c r="HBI532"/>
      <c r="HBJ532"/>
      <c r="HBK532"/>
      <c r="HBL532"/>
      <c r="HBM532"/>
      <c r="HBN532"/>
      <c r="HBO532"/>
      <c r="HBP532"/>
      <c r="HBQ532"/>
      <c r="HBR532"/>
      <c r="HBS532"/>
      <c r="HBT532"/>
      <c r="HBU532"/>
      <c r="HBV532"/>
      <c r="HBW532"/>
      <c r="HBX532"/>
      <c r="HBY532"/>
      <c r="HBZ532"/>
      <c r="HCA532"/>
      <c r="HCB532"/>
      <c r="HCC532"/>
      <c r="HCD532"/>
      <c r="HCE532"/>
      <c r="HCF532"/>
      <c r="HCG532"/>
      <c r="HCH532"/>
      <c r="HCI532"/>
      <c r="HCJ532"/>
      <c r="HCK532"/>
      <c r="HCL532"/>
      <c r="HCM532"/>
      <c r="HCN532"/>
      <c r="HCO532"/>
      <c r="HCP532"/>
      <c r="HCQ532"/>
      <c r="HCR532"/>
      <c r="HCS532"/>
      <c r="HCT532"/>
      <c r="HCU532"/>
      <c r="HCV532"/>
      <c r="HCW532"/>
      <c r="HCX532"/>
      <c r="HCY532"/>
      <c r="HCZ532"/>
      <c r="HDA532"/>
      <c r="HDB532"/>
      <c r="HDC532"/>
      <c r="HDD532"/>
      <c r="HDE532"/>
      <c r="HDF532"/>
      <c r="HDG532"/>
      <c r="HDH532"/>
      <c r="HDI532"/>
      <c r="HDJ532"/>
      <c r="HDK532"/>
      <c r="HDL532"/>
      <c r="HDM532"/>
      <c r="HDN532"/>
      <c r="HDO532"/>
      <c r="HDP532"/>
      <c r="HDQ532"/>
      <c r="HDR532"/>
      <c r="HDS532"/>
      <c r="HDT532"/>
      <c r="HDU532"/>
      <c r="HDV532"/>
      <c r="HDW532"/>
      <c r="HDX532"/>
      <c r="HDY532"/>
      <c r="HDZ532"/>
      <c r="HEA532"/>
      <c r="HEB532"/>
      <c r="HEC532"/>
      <c r="HED532"/>
      <c r="HEE532"/>
      <c r="HEF532"/>
      <c r="HEG532"/>
      <c r="HEH532"/>
      <c r="HEI532"/>
      <c r="HEJ532"/>
      <c r="HEK532"/>
      <c r="HEL532"/>
      <c r="HEM532"/>
      <c r="HEN532"/>
      <c r="HEO532"/>
      <c r="HEP532"/>
      <c r="HEQ532"/>
      <c r="HER532"/>
      <c r="HES532"/>
      <c r="HET532"/>
      <c r="HEU532"/>
      <c r="HEV532"/>
      <c r="HEW532"/>
      <c r="HEX532"/>
      <c r="HEY532"/>
      <c r="HEZ532"/>
      <c r="HFA532"/>
      <c r="HFB532"/>
      <c r="HFC532"/>
      <c r="HFD532"/>
      <c r="HFE532"/>
      <c r="HFF532"/>
      <c r="HFG532"/>
      <c r="HFH532"/>
      <c r="HFI532"/>
      <c r="HFJ532"/>
      <c r="HFK532"/>
      <c r="HFL532"/>
      <c r="HFM532"/>
      <c r="HFN532"/>
      <c r="HFO532"/>
      <c r="HFP532"/>
      <c r="HFQ532"/>
      <c r="HFR532"/>
      <c r="HFS532"/>
      <c r="HFT532"/>
      <c r="HFU532"/>
      <c r="HFV532"/>
      <c r="HFW532"/>
      <c r="HFX532"/>
      <c r="HFY532"/>
      <c r="HFZ532"/>
      <c r="HGA532"/>
      <c r="HGB532"/>
      <c r="HGC532"/>
      <c r="HGD532"/>
      <c r="HGE532"/>
      <c r="HGF532"/>
      <c r="HGG532"/>
      <c r="HGH532"/>
      <c r="HGI532"/>
      <c r="HGJ532"/>
      <c r="HGK532"/>
      <c r="HGL532"/>
      <c r="HGM532"/>
      <c r="HGN532"/>
      <c r="HGO532"/>
      <c r="HGP532"/>
      <c r="HGQ532"/>
      <c r="HGR532"/>
      <c r="HGS532"/>
      <c r="HGT532"/>
      <c r="HGU532"/>
      <c r="HGV532"/>
      <c r="HGW532"/>
      <c r="HGX532"/>
      <c r="HGY532"/>
      <c r="HGZ532"/>
      <c r="HHA532"/>
      <c r="HHB532"/>
      <c r="HHC532"/>
      <c r="HHD532"/>
      <c r="HHE532"/>
      <c r="HHF532"/>
      <c r="HHG532"/>
      <c r="HHH532"/>
      <c r="HHI532"/>
      <c r="HHJ532"/>
      <c r="HHK532"/>
      <c r="HHL532"/>
      <c r="HHM532"/>
      <c r="HHN532"/>
      <c r="HHO532"/>
      <c r="HHP532"/>
      <c r="HHQ532"/>
      <c r="HHR532"/>
      <c r="HHS532"/>
      <c r="HHT532"/>
      <c r="HHU532"/>
      <c r="HHV532"/>
      <c r="HHW532"/>
      <c r="HHX532"/>
      <c r="HHY532"/>
      <c r="HHZ532"/>
      <c r="HIA532"/>
      <c r="HIB532"/>
      <c r="HIC532"/>
      <c r="HID532"/>
      <c r="HIE532"/>
      <c r="HIF532"/>
      <c r="HIG532"/>
      <c r="HIH532"/>
      <c r="HII532"/>
      <c r="HIJ532"/>
      <c r="HIK532"/>
      <c r="HIL532"/>
      <c r="HIM532"/>
      <c r="HIN532"/>
      <c r="HIO532"/>
      <c r="HIP532"/>
      <c r="HIQ532"/>
      <c r="HIR532"/>
      <c r="HIS532"/>
      <c r="HIT532"/>
      <c r="HIU532"/>
      <c r="HIV532"/>
      <c r="HIW532"/>
      <c r="HIX532"/>
      <c r="HIY532"/>
      <c r="HIZ532"/>
      <c r="HJA532"/>
      <c r="HJB532"/>
      <c r="HJC532"/>
      <c r="HJD532"/>
      <c r="HJE532"/>
      <c r="HJF532"/>
      <c r="HJG532"/>
      <c r="HJH532"/>
      <c r="HJI532"/>
      <c r="HJJ532"/>
      <c r="HJK532"/>
      <c r="HJL532"/>
      <c r="HJM532"/>
      <c r="HJN532"/>
      <c r="HJO532"/>
      <c r="HJP532"/>
      <c r="HJQ532"/>
      <c r="HJR532"/>
      <c r="HJS532"/>
      <c r="HJT532"/>
      <c r="HJU532"/>
      <c r="HJV532"/>
      <c r="HJW532"/>
      <c r="HJX532"/>
      <c r="HJY532"/>
      <c r="HJZ532"/>
      <c r="HKA532"/>
      <c r="HKB532"/>
      <c r="HKC532"/>
      <c r="HKD532"/>
      <c r="HKE532"/>
      <c r="HKF532"/>
      <c r="HKG532"/>
      <c r="HKH532"/>
      <c r="HKI532"/>
      <c r="HKJ532"/>
      <c r="HKK532"/>
      <c r="HKL532"/>
      <c r="HKM532"/>
      <c r="HKN532"/>
      <c r="HKO532"/>
      <c r="HKP532"/>
      <c r="HKQ532"/>
      <c r="HKR532"/>
      <c r="HKS532"/>
      <c r="HKT532"/>
      <c r="HKU532"/>
      <c r="HKV532"/>
      <c r="HKW532"/>
      <c r="HKX532"/>
      <c r="HKY532"/>
      <c r="HKZ532"/>
      <c r="HLA532"/>
      <c r="HLB532"/>
      <c r="HLC532"/>
      <c r="HLD532"/>
      <c r="HLE532"/>
      <c r="HLF532"/>
      <c r="HLG532"/>
      <c r="HLH532"/>
      <c r="HLI532"/>
      <c r="HLJ532"/>
      <c r="HLK532"/>
      <c r="HLL532"/>
      <c r="HLM532"/>
      <c r="HLN532"/>
      <c r="HLO532"/>
      <c r="HLP532"/>
      <c r="HLQ532"/>
      <c r="HLR532"/>
      <c r="HLS532"/>
      <c r="HLT532"/>
      <c r="HLU532"/>
      <c r="HLV532"/>
      <c r="HLW532"/>
      <c r="HLX532"/>
      <c r="HLY532"/>
      <c r="HLZ532"/>
      <c r="HMA532"/>
      <c r="HMB532"/>
      <c r="HMC532"/>
      <c r="HMD532"/>
      <c r="HME532"/>
      <c r="HMF532"/>
      <c r="HMG532"/>
      <c r="HMH532"/>
      <c r="HMI532"/>
      <c r="HMJ532"/>
      <c r="HMK532"/>
      <c r="HML532"/>
      <c r="HMM532"/>
      <c r="HMN532"/>
      <c r="HMO532"/>
      <c r="HMP532"/>
      <c r="HMQ532"/>
      <c r="HMR532"/>
      <c r="HMS532"/>
      <c r="HMT532"/>
      <c r="HMU532"/>
      <c r="HMV532"/>
      <c r="HMW532"/>
      <c r="HMX532"/>
      <c r="HMY532"/>
      <c r="HMZ532"/>
      <c r="HNA532"/>
      <c r="HNB532"/>
      <c r="HNC532"/>
      <c r="HND532"/>
      <c r="HNE532"/>
      <c r="HNF532"/>
      <c r="HNG532"/>
      <c r="HNH532"/>
      <c r="HNI532"/>
      <c r="HNJ532"/>
      <c r="HNK532"/>
      <c r="HNL532"/>
      <c r="HNM532"/>
      <c r="HNN532"/>
      <c r="HNO532"/>
      <c r="HNP532"/>
      <c r="HNQ532"/>
      <c r="HNR532"/>
      <c r="HNS532"/>
      <c r="HNT532"/>
      <c r="HNU532"/>
      <c r="HNV532"/>
      <c r="HNW532"/>
      <c r="HNX532"/>
      <c r="HNY532"/>
      <c r="HNZ532"/>
      <c r="HOA532"/>
      <c r="HOB532"/>
      <c r="HOC532"/>
      <c r="HOD532"/>
      <c r="HOE532"/>
      <c r="HOF532"/>
      <c r="HOG532"/>
      <c r="HOH532"/>
      <c r="HOI532"/>
      <c r="HOJ532"/>
      <c r="HOK532"/>
      <c r="HOL532"/>
      <c r="HOM532"/>
      <c r="HON532"/>
      <c r="HOO532"/>
      <c r="HOP532"/>
      <c r="HOQ532"/>
      <c r="HOR532"/>
      <c r="HOS532"/>
      <c r="HOT532"/>
      <c r="HOU532"/>
      <c r="HOV532"/>
      <c r="HOW532"/>
      <c r="HOX532"/>
      <c r="HOY532"/>
      <c r="HOZ532"/>
      <c r="HPA532"/>
      <c r="HPB532"/>
      <c r="HPC532"/>
      <c r="HPD532"/>
      <c r="HPE532"/>
      <c r="HPF532"/>
      <c r="HPG532"/>
      <c r="HPH532"/>
      <c r="HPI532"/>
      <c r="HPJ532"/>
      <c r="HPK532"/>
      <c r="HPL532"/>
      <c r="HPM532"/>
      <c r="HPN532"/>
      <c r="HPO532"/>
      <c r="HPP532"/>
      <c r="HPQ532"/>
      <c r="HPR532"/>
      <c r="HPS532"/>
      <c r="HPT532"/>
      <c r="HPU532"/>
      <c r="HPV532"/>
      <c r="HPW532"/>
      <c r="HPX532"/>
      <c r="HPY532"/>
      <c r="HPZ532"/>
      <c r="HQA532"/>
      <c r="HQB532"/>
      <c r="HQC532"/>
      <c r="HQD532"/>
      <c r="HQE532"/>
      <c r="HQF532"/>
      <c r="HQG532"/>
      <c r="HQH532"/>
      <c r="HQI532"/>
      <c r="HQJ532"/>
      <c r="HQK532"/>
      <c r="HQL532"/>
      <c r="HQM532"/>
      <c r="HQN532"/>
      <c r="HQO532"/>
      <c r="HQP532"/>
      <c r="HQQ532"/>
      <c r="HQR532"/>
      <c r="HQS532"/>
      <c r="HQT532"/>
      <c r="HQU532"/>
      <c r="HQV532"/>
      <c r="HQW532"/>
      <c r="HQX532"/>
      <c r="HQY532"/>
      <c r="HQZ532"/>
      <c r="HRA532"/>
      <c r="HRB532"/>
      <c r="HRC532"/>
      <c r="HRD532"/>
      <c r="HRE532"/>
      <c r="HRF532"/>
      <c r="HRG532"/>
      <c r="HRH532"/>
      <c r="HRI532"/>
      <c r="HRJ532"/>
      <c r="HRK532"/>
      <c r="HRL532"/>
      <c r="HRM532"/>
      <c r="HRN532"/>
      <c r="HRO532"/>
      <c r="HRP532"/>
      <c r="HRQ532"/>
      <c r="HRR532"/>
      <c r="HRS532"/>
      <c r="HRT532"/>
      <c r="HRU532"/>
      <c r="HRV532"/>
      <c r="HRW532"/>
      <c r="HRX532"/>
      <c r="HRY532"/>
      <c r="HRZ532"/>
      <c r="HSA532"/>
      <c r="HSB532"/>
      <c r="HSC532"/>
      <c r="HSD532"/>
      <c r="HSE532"/>
      <c r="HSF532"/>
      <c r="HSG532"/>
      <c r="HSH532"/>
      <c r="HSI532"/>
      <c r="HSJ532"/>
      <c r="HSK532"/>
      <c r="HSL532"/>
      <c r="HSM532"/>
      <c r="HSN532"/>
      <c r="HSO532"/>
      <c r="HSP532"/>
      <c r="HSQ532"/>
      <c r="HSR532"/>
      <c r="HSS532"/>
      <c r="HST532"/>
      <c r="HSU532"/>
      <c r="HSV532"/>
      <c r="HSW532"/>
      <c r="HSX532"/>
      <c r="HSY532"/>
      <c r="HSZ532"/>
      <c r="HTA532"/>
      <c r="HTB532"/>
      <c r="HTC532"/>
      <c r="HTD532"/>
      <c r="HTE532"/>
      <c r="HTF532"/>
      <c r="HTG532"/>
      <c r="HTH532"/>
      <c r="HTI532"/>
      <c r="HTJ532"/>
      <c r="HTK532"/>
      <c r="HTL532"/>
      <c r="HTM532"/>
      <c r="HTN532"/>
      <c r="HTO532"/>
      <c r="HTP532"/>
      <c r="HTQ532"/>
      <c r="HTR532"/>
      <c r="HTS532"/>
      <c r="HTT532"/>
      <c r="HTU532"/>
      <c r="HTV532"/>
      <c r="HTW532"/>
      <c r="HTX532"/>
      <c r="HTY532"/>
      <c r="HTZ532"/>
      <c r="HUA532"/>
      <c r="HUB532"/>
      <c r="HUC532"/>
      <c r="HUD532"/>
      <c r="HUE532"/>
      <c r="HUF532"/>
      <c r="HUG532"/>
      <c r="HUH532"/>
      <c r="HUI532"/>
      <c r="HUJ532"/>
      <c r="HUK532"/>
      <c r="HUL532"/>
      <c r="HUM532"/>
      <c r="HUN532"/>
      <c r="HUO532"/>
      <c r="HUP532"/>
      <c r="HUQ532"/>
      <c r="HUR532"/>
      <c r="HUS532"/>
      <c r="HUT532"/>
      <c r="HUU532"/>
      <c r="HUV532"/>
      <c r="HUW532"/>
      <c r="HUX532"/>
      <c r="HUY532"/>
      <c r="HUZ532"/>
      <c r="HVA532"/>
      <c r="HVB532"/>
      <c r="HVC532"/>
      <c r="HVD532"/>
      <c r="HVE532"/>
      <c r="HVF532"/>
      <c r="HVG532"/>
      <c r="HVH532"/>
      <c r="HVI532"/>
      <c r="HVJ532"/>
      <c r="HVK532"/>
      <c r="HVL532"/>
      <c r="HVM532"/>
      <c r="HVN532"/>
      <c r="HVO532"/>
      <c r="HVP532"/>
      <c r="HVQ532"/>
      <c r="HVR532"/>
      <c r="HVS532"/>
      <c r="HVT532"/>
      <c r="HVU532"/>
      <c r="HVV532"/>
      <c r="HVW532"/>
      <c r="HVX532"/>
      <c r="HVY532"/>
      <c r="HVZ532"/>
      <c r="HWA532"/>
      <c r="HWB532"/>
      <c r="HWC532"/>
      <c r="HWD532"/>
      <c r="HWE532"/>
      <c r="HWF532"/>
      <c r="HWG532"/>
      <c r="HWH532"/>
      <c r="HWI532"/>
      <c r="HWJ532"/>
      <c r="HWK532"/>
      <c r="HWL532"/>
      <c r="HWM532"/>
      <c r="HWN532"/>
      <c r="HWO532"/>
      <c r="HWP532"/>
      <c r="HWQ532"/>
      <c r="HWR532"/>
      <c r="HWS532"/>
      <c r="HWT532"/>
      <c r="HWU532"/>
      <c r="HWV532"/>
      <c r="HWW532"/>
      <c r="HWX532"/>
      <c r="HWY532"/>
      <c r="HWZ532"/>
      <c r="HXA532"/>
      <c r="HXB532"/>
      <c r="HXC532"/>
      <c r="HXD532"/>
      <c r="HXE532"/>
      <c r="HXF532"/>
      <c r="HXG532"/>
      <c r="HXH532"/>
      <c r="HXI532"/>
      <c r="HXJ532"/>
      <c r="HXK532"/>
      <c r="HXL532"/>
      <c r="HXM532"/>
      <c r="HXN532"/>
      <c r="HXO532"/>
      <c r="HXP532"/>
      <c r="HXQ532"/>
      <c r="HXR532"/>
      <c r="HXS532"/>
      <c r="HXT532"/>
      <c r="HXU532"/>
      <c r="HXV532"/>
      <c r="HXW532"/>
      <c r="HXX532"/>
      <c r="HXY532"/>
      <c r="HXZ532"/>
      <c r="HYA532"/>
      <c r="HYB532"/>
      <c r="HYC532"/>
      <c r="HYD532"/>
      <c r="HYE532"/>
      <c r="HYF532"/>
      <c r="HYG532"/>
      <c r="HYH532"/>
      <c r="HYI532"/>
      <c r="HYJ532"/>
      <c r="HYK532"/>
      <c r="HYL532"/>
      <c r="HYM532"/>
      <c r="HYN532"/>
      <c r="HYO532"/>
      <c r="HYP532"/>
      <c r="HYQ532"/>
      <c r="HYR532"/>
      <c r="HYS532"/>
      <c r="HYT532"/>
      <c r="HYU532"/>
      <c r="HYV532"/>
      <c r="HYW532"/>
      <c r="HYX532"/>
      <c r="HYY532"/>
      <c r="HYZ532"/>
      <c r="HZA532"/>
      <c r="HZB532"/>
      <c r="HZC532"/>
      <c r="HZD532"/>
      <c r="HZE532"/>
      <c r="HZF532"/>
      <c r="HZG532"/>
      <c r="HZH532"/>
      <c r="HZI532"/>
      <c r="HZJ532"/>
      <c r="HZK532"/>
      <c r="HZL532"/>
      <c r="HZM532"/>
      <c r="HZN532"/>
      <c r="HZO532"/>
      <c r="HZP532"/>
      <c r="HZQ532"/>
      <c r="HZR532"/>
      <c r="HZS532"/>
      <c r="HZT532"/>
      <c r="HZU532"/>
      <c r="HZV532"/>
      <c r="HZW532"/>
      <c r="HZX532"/>
      <c r="HZY532"/>
      <c r="HZZ532"/>
      <c r="IAA532"/>
      <c r="IAB532"/>
      <c r="IAC532"/>
      <c r="IAD532"/>
      <c r="IAE532"/>
      <c r="IAF532"/>
      <c r="IAG532"/>
      <c r="IAH532"/>
      <c r="IAI532"/>
      <c r="IAJ532"/>
      <c r="IAK532"/>
      <c r="IAL532"/>
      <c r="IAM532"/>
      <c r="IAN532"/>
      <c r="IAO532"/>
      <c r="IAP532"/>
      <c r="IAQ532"/>
      <c r="IAR532"/>
      <c r="IAS532"/>
      <c r="IAT532"/>
      <c r="IAU532"/>
      <c r="IAV532"/>
      <c r="IAW532"/>
      <c r="IAX532"/>
      <c r="IAY532"/>
      <c r="IAZ532"/>
      <c r="IBA532"/>
      <c r="IBB532"/>
      <c r="IBC532"/>
      <c r="IBD532"/>
      <c r="IBE532"/>
      <c r="IBF532"/>
      <c r="IBG532"/>
      <c r="IBH532"/>
      <c r="IBI532"/>
      <c r="IBJ532"/>
      <c r="IBK532"/>
      <c r="IBL532"/>
      <c r="IBM532"/>
      <c r="IBN532"/>
      <c r="IBO532"/>
      <c r="IBP532"/>
      <c r="IBQ532"/>
      <c r="IBR532"/>
      <c r="IBS532"/>
      <c r="IBT532"/>
      <c r="IBU532"/>
      <c r="IBV532"/>
      <c r="IBW532"/>
      <c r="IBX532"/>
      <c r="IBY532"/>
      <c r="IBZ532"/>
      <c r="ICA532"/>
      <c r="ICB532"/>
      <c r="ICC532"/>
      <c r="ICD532"/>
      <c r="ICE532"/>
      <c r="ICF532"/>
      <c r="ICG532"/>
      <c r="ICH532"/>
      <c r="ICI532"/>
      <c r="ICJ532"/>
      <c r="ICK532"/>
      <c r="ICL532"/>
      <c r="ICM532"/>
      <c r="ICN532"/>
      <c r="ICO532"/>
      <c r="ICP532"/>
      <c r="ICQ532"/>
      <c r="ICR532"/>
      <c r="ICS532"/>
      <c r="ICT532"/>
      <c r="ICU532"/>
      <c r="ICV532"/>
      <c r="ICW532"/>
      <c r="ICX532"/>
      <c r="ICY532"/>
      <c r="ICZ532"/>
      <c r="IDA532"/>
      <c r="IDB532"/>
      <c r="IDC532"/>
      <c r="IDD532"/>
      <c r="IDE532"/>
      <c r="IDF532"/>
      <c r="IDG532"/>
      <c r="IDH532"/>
      <c r="IDI532"/>
      <c r="IDJ532"/>
      <c r="IDK532"/>
      <c r="IDL532"/>
      <c r="IDM532"/>
      <c r="IDN532"/>
      <c r="IDO532"/>
      <c r="IDP532"/>
      <c r="IDQ532"/>
      <c r="IDR532"/>
      <c r="IDS532"/>
      <c r="IDT532"/>
      <c r="IDU532"/>
      <c r="IDV532"/>
      <c r="IDW532"/>
      <c r="IDX532"/>
      <c r="IDY532"/>
      <c r="IDZ532"/>
      <c r="IEA532"/>
      <c r="IEB532"/>
      <c r="IEC532"/>
      <c r="IED532"/>
      <c r="IEE532"/>
      <c r="IEF532"/>
      <c r="IEG532"/>
      <c r="IEH532"/>
      <c r="IEI532"/>
      <c r="IEJ532"/>
      <c r="IEK532"/>
      <c r="IEL532"/>
      <c r="IEM532"/>
      <c r="IEN532"/>
      <c r="IEO532"/>
      <c r="IEP532"/>
      <c r="IEQ532"/>
      <c r="IER532"/>
      <c r="IES532"/>
      <c r="IET532"/>
      <c r="IEU532"/>
      <c r="IEV532"/>
      <c r="IEW532"/>
      <c r="IEX532"/>
      <c r="IEY532"/>
      <c r="IEZ532"/>
      <c r="IFA532"/>
      <c r="IFB532"/>
      <c r="IFC532"/>
      <c r="IFD532"/>
      <c r="IFE532"/>
      <c r="IFF532"/>
      <c r="IFG532"/>
      <c r="IFH532"/>
      <c r="IFI532"/>
      <c r="IFJ532"/>
      <c r="IFK532"/>
      <c r="IFL532"/>
      <c r="IFM532"/>
      <c r="IFN532"/>
      <c r="IFO532"/>
      <c r="IFP532"/>
      <c r="IFQ532"/>
      <c r="IFR532"/>
      <c r="IFS532"/>
      <c r="IFT532"/>
      <c r="IFU532"/>
      <c r="IFV532"/>
      <c r="IFW532"/>
      <c r="IFX532"/>
      <c r="IFY532"/>
      <c r="IFZ532"/>
      <c r="IGA532"/>
      <c r="IGB532"/>
      <c r="IGC532"/>
      <c r="IGD532"/>
      <c r="IGE532"/>
      <c r="IGF532"/>
      <c r="IGG532"/>
      <c r="IGH532"/>
      <c r="IGI532"/>
      <c r="IGJ532"/>
      <c r="IGK532"/>
      <c r="IGL532"/>
      <c r="IGM532"/>
      <c r="IGN532"/>
      <c r="IGO532"/>
      <c r="IGP532"/>
      <c r="IGQ532"/>
      <c r="IGR532"/>
      <c r="IGS532"/>
      <c r="IGT532"/>
      <c r="IGU532"/>
      <c r="IGV532"/>
      <c r="IGW532"/>
      <c r="IGX532"/>
      <c r="IGY532"/>
      <c r="IGZ532"/>
      <c r="IHA532"/>
      <c r="IHB532"/>
      <c r="IHC532"/>
      <c r="IHD532"/>
      <c r="IHE532"/>
      <c r="IHF532"/>
      <c r="IHG532"/>
      <c r="IHH532"/>
      <c r="IHI532"/>
      <c r="IHJ532"/>
      <c r="IHK532"/>
      <c r="IHL532"/>
      <c r="IHM532"/>
      <c r="IHN532"/>
      <c r="IHO532"/>
      <c r="IHP532"/>
      <c r="IHQ532"/>
      <c r="IHR532"/>
      <c r="IHS532"/>
      <c r="IHT532"/>
      <c r="IHU532"/>
      <c r="IHV532"/>
      <c r="IHW532"/>
      <c r="IHX532"/>
      <c r="IHY532"/>
      <c r="IHZ532"/>
      <c r="IIA532"/>
      <c r="IIB532"/>
      <c r="IIC532"/>
      <c r="IID532"/>
      <c r="IIE532"/>
      <c r="IIF532"/>
      <c r="IIG532"/>
      <c r="IIH532"/>
      <c r="III532"/>
      <c r="IIJ532"/>
      <c r="IIK532"/>
      <c r="IIL532"/>
      <c r="IIM532"/>
      <c r="IIN532"/>
      <c r="IIO532"/>
      <c r="IIP532"/>
      <c r="IIQ532"/>
      <c r="IIR532"/>
      <c r="IIS532"/>
      <c r="IIT532"/>
      <c r="IIU532"/>
      <c r="IIV532"/>
      <c r="IIW532"/>
      <c r="IIX532"/>
      <c r="IIY532"/>
      <c r="IIZ532"/>
      <c r="IJA532"/>
      <c r="IJB532"/>
      <c r="IJC532"/>
      <c r="IJD532"/>
      <c r="IJE532"/>
      <c r="IJF532"/>
      <c r="IJG532"/>
      <c r="IJH532"/>
      <c r="IJI532"/>
      <c r="IJJ532"/>
      <c r="IJK532"/>
      <c r="IJL532"/>
      <c r="IJM532"/>
      <c r="IJN532"/>
      <c r="IJO532"/>
      <c r="IJP532"/>
      <c r="IJQ532"/>
      <c r="IJR532"/>
      <c r="IJS532"/>
      <c r="IJT532"/>
      <c r="IJU532"/>
      <c r="IJV532"/>
      <c r="IJW532"/>
      <c r="IJX532"/>
      <c r="IJY532"/>
      <c r="IJZ532"/>
      <c r="IKA532"/>
      <c r="IKB532"/>
      <c r="IKC532"/>
      <c r="IKD532"/>
      <c r="IKE532"/>
      <c r="IKF532"/>
      <c r="IKG532"/>
      <c r="IKH532"/>
      <c r="IKI532"/>
      <c r="IKJ532"/>
      <c r="IKK532"/>
      <c r="IKL532"/>
      <c r="IKM532"/>
      <c r="IKN532"/>
      <c r="IKO532"/>
      <c r="IKP532"/>
      <c r="IKQ532"/>
      <c r="IKR532"/>
      <c r="IKS532"/>
      <c r="IKT532"/>
      <c r="IKU532"/>
      <c r="IKV532"/>
      <c r="IKW532"/>
      <c r="IKX532"/>
      <c r="IKY532"/>
      <c r="IKZ532"/>
      <c r="ILA532"/>
      <c r="ILB532"/>
      <c r="ILC532"/>
      <c r="ILD532"/>
      <c r="ILE532"/>
      <c r="ILF532"/>
      <c r="ILG532"/>
      <c r="ILH532"/>
      <c r="ILI532"/>
      <c r="ILJ532"/>
      <c r="ILK532"/>
      <c r="ILL532"/>
      <c r="ILM532"/>
      <c r="ILN532"/>
      <c r="ILO532"/>
      <c r="ILP532"/>
      <c r="ILQ532"/>
      <c r="ILR532"/>
      <c r="ILS532"/>
      <c r="ILT532"/>
      <c r="ILU532"/>
      <c r="ILV532"/>
      <c r="ILW532"/>
      <c r="ILX532"/>
      <c r="ILY532"/>
      <c r="ILZ532"/>
      <c r="IMA532"/>
      <c r="IMB532"/>
      <c r="IMC532"/>
      <c r="IMD532"/>
      <c r="IME532"/>
      <c r="IMF532"/>
      <c r="IMG532"/>
      <c r="IMH532"/>
      <c r="IMI532"/>
      <c r="IMJ532"/>
      <c r="IMK532"/>
      <c r="IML532"/>
      <c r="IMM532"/>
      <c r="IMN532"/>
      <c r="IMO532"/>
      <c r="IMP532"/>
      <c r="IMQ532"/>
      <c r="IMR532"/>
      <c r="IMS532"/>
      <c r="IMT532"/>
      <c r="IMU532"/>
      <c r="IMV532"/>
      <c r="IMW532"/>
      <c r="IMX532"/>
      <c r="IMY532"/>
      <c r="IMZ532"/>
      <c r="INA532"/>
      <c r="INB532"/>
      <c r="INC532"/>
      <c r="IND532"/>
      <c r="INE532"/>
      <c r="INF532"/>
      <c r="ING532"/>
      <c r="INH532"/>
      <c r="INI532"/>
      <c r="INJ532"/>
      <c r="INK532"/>
      <c r="INL532"/>
      <c r="INM532"/>
      <c r="INN532"/>
      <c r="INO532"/>
      <c r="INP532"/>
      <c r="INQ532"/>
      <c r="INR532"/>
      <c r="INS532"/>
      <c r="INT532"/>
      <c r="INU532"/>
      <c r="INV532"/>
      <c r="INW532"/>
      <c r="INX532"/>
      <c r="INY532"/>
      <c r="INZ532"/>
      <c r="IOA532"/>
      <c r="IOB532"/>
      <c r="IOC532"/>
      <c r="IOD532"/>
      <c r="IOE532"/>
      <c r="IOF532"/>
      <c r="IOG532"/>
      <c r="IOH532"/>
      <c r="IOI532"/>
      <c r="IOJ532"/>
      <c r="IOK532"/>
      <c r="IOL532"/>
      <c r="IOM532"/>
      <c r="ION532"/>
      <c r="IOO532"/>
      <c r="IOP532"/>
      <c r="IOQ532"/>
      <c r="IOR532"/>
      <c r="IOS532"/>
      <c r="IOT532"/>
      <c r="IOU532"/>
      <c r="IOV532"/>
      <c r="IOW532"/>
      <c r="IOX532"/>
      <c r="IOY532"/>
      <c r="IOZ532"/>
      <c r="IPA532"/>
      <c r="IPB532"/>
      <c r="IPC532"/>
      <c r="IPD532"/>
      <c r="IPE532"/>
      <c r="IPF532"/>
      <c r="IPG532"/>
      <c r="IPH532"/>
      <c r="IPI532"/>
      <c r="IPJ532"/>
      <c r="IPK532"/>
      <c r="IPL532"/>
      <c r="IPM532"/>
      <c r="IPN532"/>
      <c r="IPO532"/>
      <c r="IPP532"/>
      <c r="IPQ532"/>
      <c r="IPR532"/>
      <c r="IPS532"/>
      <c r="IPT532"/>
      <c r="IPU532"/>
      <c r="IPV532"/>
      <c r="IPW532"/>
      <c r="IPX532"/>
      <c r="IPY532"/>
      <c r="IPZ532"/>
      <c r="IQA532"/>
      <c r="IQB532"/>
      <c r="IQC532"/>
      <c r="IQD532"/>
      <c r="IQE532"/>
      <c r="IQF532"/>
      <c r="IQG532"/>
      <c r="IQH532"/>
      <c r="IQI532"/>
      <c r="IQJ532"/>
      <c r="IQK532"/>
      <c r="IQL532"/>
      <c r="IQM532"/>
      <c r="IQN532"/>
      <c r="IQO532"/>
      <c r="IQP532"/>
      <c r="IQQ532"/>
      <c r="IQR532"/>
      <c r="IQS532"/>
      <c r="IQT532"/>
      <c r="IQU532"/>
      <c r="IQV532"/>
      <c r="IQW532"/>
      <c r="IQX532"/>
      <c r="IQY532"/>
      <c r="IQZ532"/>
      <c r="IRA532"/>
      <c r="IRB532"/>
      <c r="IRC532"/>
      <c r="IRD532"/>
      <c r="IRE532"/>
      <c r="IRF532"/>
      <c r="IRG532"/>
      <c r="IRH532"/>
      <c r="IRI532"/>
      <c r="IRJ532"/>
      <c r="IRK532"/>
      <c r="IRL532"/>
      <c r="IRM532"/>
      <c r="IRN532"/>
      <c r="IRO532"/>
      <c r="IRP532"/>
      <c r="IRQ532"/>
      <c r="IRR532"/>
      <c r="IRS532"/>
      <c r="IRT532"/>
      <c r="IRU532"/>
      <c r="IRV532"/>
      <c r="IRW532"/>
      <c r="IRX532"/>
      <c r="IRY532"/>
      <c r="IRZ532"/>
      <c r="ISA532"/>
      <c r="ISB532"/>
      <c r="ISC532"/>
      <c r="ISD532"/>
      <c r="ISE532"/>
      <c r="ISF532"/>
      <c r="ISG532"/>
      <c r="ISH532"/>
      <c r="ISI532"/>
      <c r="ISJ532"/>
      <c r="ISK532"/>
      <c r="ISL532"/>
      <c r="ISM532"/>
      <c r="ISN532"/>
      <c r="ISO532"/>
      <c r="ISP532"/>
      <c r="ISQ532"/>
      <c r="ISR532"/>
      <c r="ISS532"/>
      <c r="IST532"/>
      <c r="ISU532"/>
      <c r="ISV532"/>
      <c r="ISW532"/>
      <c r="ISX532"/>
      <c r="ISY532"/>
      <c r="ISZ532"/>
      <c r="ITA532"/>
      <c r="ITB532"/>
      <c r="ITC532"/>
      <c r="ITD532"/>
      <c r="ITE532"/>
      <c r="ITF532"/>
      <c r="ITG532"/>
      <c r="ITH532"/>
      <c r="ITI532"/>
      <c r="ITJ532"/>
      <c r="ITK532"/>
      <c r="ITL532"/>
      <c r="ITM532"/>
      <c r="ITN532"/>
      <c r="ITO532"/>
      <c r="ITP532"/>
      <c r="ITQ532"/>
      <c r="ITR532"/>
      <c r="ITS532"/>
      <c r="ITT532"/>
      <c r="ITU532"/>
      <c r="ITV532"/>
      <c r="ITW532"/>
      <c r="ITX532"/>
      <c r="ITY532"/>
      <c r="ITZ532"/>
      <c r="IUA532"/>
      <c r="IUB532"/>
      <c r="IUC532"/>
      <c r="IUD532"/>
      <c r="IUE532"/>
      <c r="IUF532"/>
      <c r="IUG532"/>
      <c r="IUH532"/>
      <c r="IUI532"/>
      <c r="IUJ532"/>
      <c r="IUK532"/>
      <c r="IUL532"/>
      <c r="IUM532"/>
      <c r="IUN532"/>
      <c r="IUO532"/>
      <c r="IUP532"/>
      <c r="IUQ532"/>
      <c r="IUR532"/>
      <c r="IUS532"/>
      <c r="IUT532"/>
      <c r="IUU532"/>
      <c r="IUV532"/>
      <c r="IUW532"/>
      <c r="IUX532"/>
      <c r="IUY532"/>
      <c r="IUZ532"/>
      <c r="IVA532"/>
      <c r="IVB532"/>
      <c r="IVC532"/>
      <c r="IVD532"/>
      <c r="IVE532"/>
      <c r="IVF532"/>
      <c r="IVG532"/>
      <c r="IVH532"/>
      <c r="IVI532"/>
      <c r="IVJ532"/>
      <c r="IVK532"/>
      <c r="IVL532"/>
      <c r="IVM532"/>
      <c r="IVN532"/>
      <c r="IVO532"/>
      <c r="IVP532"/>
      <c r="IVQ532"/>
      <c r="IVR532"/>
      <c r="IVS532"/>
      <c r="IVT532"/>
      <c r="IVU532"/>
      <c r="IVV532"/>
      <c r="IVW532"/>
      <c r="IVX532"/>
      <c r="IVY532"/>
      <c r="IVZ532"/>
      <c r="IWA532"/>
      <c r="IWB532"/>
      <c r="IWC532"/>
      <c r="IWD532"/>
      <c r="IWE532"/>
      <c r="IWF532"/>
      <c r="IWG532"/>
      <c r="IWH532"/>
      <c r="IWI532"/>
      <c r="IWJ532"/>
      <c r="IWK532"/>
      <c r="IWL532"/>
      <c r="IWM532"/>
      <c r="IWN532"/>
      <c r="IWO532"/>
      <c r="IWP532"/>
      <c r="IWQ532"/>
      <c r="IWR532"/>
      <c r="IWS532"/>
      <c r="IWT532"/>
      <c r="IWU532"/>
      <c r="IWV532"/>
      <c r="IWW532"/>
      <c r="IWX532"/>
      <c r="IWY532"/>
      <c r="IWZ532"/>
      <c r="IXA532"/>
      <c r="IXB532"/>
      <c r="IXC532"/>
      <c r="IXD532"/>
      <c r="IXE532"/>
      <c r="IXF532"/>
      <c r="IXG532"/>
      <c r="IXH532"/>
      <c r="IXI532"/>
      <c r="IXJ532"/>
      <c r="IXK532"/>
      <c r="IXL532"/>
      <c r="IXM532"/>
      <c r="IXN532"/>
      <c r="IXO532"/>
      <c r="IXP532"/>
      <c r="IXQ532"/>
      <c r="IXR532"/>
      <c r="IXS532"/>
      <c r="IXT532"/>
      <c r="IXU532"/>
      <c r="IXV532"/>
      <c r="IXW532"/>
      <c r="IXX532"/>
      <c r="IXY532"/>
      <c r="IXZ532"/>
      <c r="IYA532"/>
      <c r="IYB532"/>
      <c r="IYC532"/>
      <c r="IYD532"/>
      <c r="IYE532"/>
      <c r="IYF532"/>
      <c r="IYG532"/>
      <c r="IYH532"/>
      <c r="IYI532"/>
      <c r="IYJ532"/>
      <c r="IYK532"/>
      <c r="IYL532"/>
      <c r="IYM532"/>
      <c r="IYN532"/>
      <c r="IYO532"/>
      <c r="IYP532"/>
      <c r="IYQ532"/>
      <c r="IYR532"/>
      <c r="IYS532"/>
      <c r="IYT532"/>
      <c r="IYU532"/>
      <c r="IYV532"/>
      <c r="IYW532"/>
      <c r="IYX532"/>
      <c r="IYY532"/>
      <c r="IYZ532"/>
      <c r="IZA532"/>
      <c r="IZB532"/>
      <c r="IZC532"/>
      <c r="IZD532"/>
      <c r="IZE532"/>
      <c r="IZF532"/>
      <c r="IZG532"/>
      <c r="IZH532"/>
      <c r="IZI532"/>
      <c r="IZJ532"/>
      <c r="IZK532"/>
      <c r="IZL532"/>
      <c r="IZM532"/>
      <c r="IZN532"/>
      <c r="IZO532"/>
      <c r="IZP532"/>
      <c r="IZQ532"/>
      <c r="IZR532"/>
      <c r="IZS532"/>
      <c r="IZT532"/>
      <c r="IZU532"/>
      <c r="IZV532"/>
      <c r="IZW532"/>
      <c r="IZX532"/>
      <c r="IZY532"/>
      <c r="IZZ532"/>
      <c r="JAA532"/>
      <c r="JAB532"/>
      <c r="JAC532"/>
      <c r="JAD532"/>
      <c r="JAE532"/>
      <c r="JAF532"/>
      <c r="JAG532"/>
      <c r="JAH532"/>
      <c r="JAI532"/>
      <c r="JAJ532"/>
      <c r="JAK532"/>
      <c r="JAL532"/>
      <c r="JAM532"/>
      <c r="JAN532"/>
      <c r="JAO532"/>
      <c r="JAP532"/>
      <c r="JAQ532"/>
      <c r="JAR532"/>
      <c r="JAS532"/>
      <c r="JAT532"/>
      <c r="JAU532"/>
      <c r="JAV532"/>
      <c r="JAW532"/>
      <c r="JAX532"/>
      <c r="JAY532"/>
      <c r="JAZ532"/>
      <c r="JBA532"/>
      <c r="JBB532"/>
      <c r="JBC532"/>
      <c r="JBD532"/>
      <c r="JBE532"/>
      <c r="JBF532"/>
      <c r="JBG532"/>
      <c r="JBH532"/>
      <c r="JBI532"/>
      <c r="JBJ532"/>
      <c r="JBK532"/>
      <c r="JBL532"/>
      <c r="JBM532"/>
      <c r="JBN532"/>
      <c r="JBO532"/>
      <c r="JBP532"/>
      <c r="JBQ532"/>
      <c r="JBR532"/>
      <c r="JBS532"/>
      <c r="JBT532"/>
      <c r="JBU532"/>
      <c r="JBV532"/>
      <c r="JBW532"/>
      <c r="JBX532"/>
      <c r="JBY532"/>
      <c r="JBZ532"/>
      <c r="JCA532"/>
      <c r="JCB532"/>
      <c r="JCC532"/>
      <c r="JCD532"/>
      <c r="JCE532"/>
      <c r="JCF532"/>
      <c r="JCG532"/>
      <c r="JCH532"/>
      <c r="JCI532"/>
      <c r="JCJ532"/>
      <c r="JCK532"/>
      <c r="JCL532"/>
      <c r="JCM532"/>
      <c r="JCN532"/>
      <c r="JCO532"/>
      <c r="JCP532"/>
      <c r="JCQ532"/>
      <c r="JCR532"/>
      <c r="JCS532"/>
      <c r="JCT532"/>
      <c r="JCU532"/>
      <c r="JCV532"/>
      <c r="JCW532"/>
      <c r="JCX532"/>
      <c r="JCY532"/>
      <c r="JCZ532"/>
      <c r="JDA532"/>
      <c r="JDB532"/>
      <c r="JDC532"/>
      <c r="JDD532"/>
      <c r="JDE532"/>
      <c r="JDF532"/>
      <c r="JDG532"/>
      <c r="JDH532"/>
      <c r="JDI532"/>
      <c r="JDJ532"/>
      <c r="JDK532"/>
      <c r="JDL532"/>
      <c r="JDM532"/>
      <c r="JDN532"/>
      <c r="JDO532"/>
      <c r="JDP532"/>
      <c r="JDQ532"/>
      <c r="JDR532"/>
      <c r="JDS532"/>
      <c r="JDT532"/>
      <c r="JDU532"/>
      <c r="JDV532"/>
      <c r="JDW532"/>
      <c r="JDX532"/>
      <c r="JDY532"/>
      <c r="JDZ532"/>
      <c r="JEA532"/>
      <c r="JEB532"/>
      <c r="JEC532"/>
      <c r="JED532"/>
      <c r="JEE532"/>
      <c r="JEF532"/>
      <c r="JEG532"/>
      <c r="JEH532"/>
      <c r="JEI532"/>
      <c r="JEJ532"/>
      <c r="JEK532"/>
      <c r="JEL532"/>
      <c r="JEM532"/>
      <c r="JEN532"/>
      <c r="JEO532"/>
      <c r="JEP532"/>
      <c r="JEQ532"/>
      <c r="JER532"/>
      <c r="JES532"/>
      <c r="JET532"/>
      <c r="JEU532"/>
      <c r="JEV532"/>
      <c r="JEW532"/>
      <c r="JEX532"/>
      <c r="JEY532"/>
      <c r="JEZ532"/>
      <c r="JFA532"/>
      <c r="JFB532"/>
      <c r="JFC532"/>
      <c r="JFD532"/>
      <c r="JFE532"/>
      <c r="JFF532"/>
      <c r="JFG532"/>
      <c r="JFH532"/>
      <c r="JFI532"/>
      <c r="JFJ532"/>
      <c r="JFK532"/>
      <c r="JFL532"/>
      <c r="JFM532"/>
      <c r="JFN532"/>
      <c r="JFO532"/>
      <c r="JFP532"/>
      <c r="JFQ532"/>
      <c r="JFR532"/>
      <c r="JFS532"/>
      <c r="JFT532"/>
      <c r="JFU532"/>
      <c r="JFV532"/>
      <c r="JFW532"/>
      <c r="JFX532"/>
      <c r="JFY532"/>
      <c r="JFZ532"/>
      <c r="JGA532"/>
      <c r="JGB532"/>
      <c r="JGC532"/>
      <c r="JGD532"/>
      <c r="JGE532"/>
      <c r="JGF532"/>
      <c r="JGG532"/>
      <c r="JGH532"/>
      <c r="JGI532"/>
      <c r="JGJ532"/>
      <c r="JGK532"/>
      <c r="JGL532"/>
      <c r="JGM532"/>
      <c r="JGN532"/>
      <c r="JGO532"/>
      <c r="JGP532"/>
      <c r="JGQ532"/>
      <c r="JGR532"/>
      <c r="JGS532"/>
      <c r="JGT532"/>
      <c r="JGU532"/>
      <c r="JGV532"/>
      <c r="JGW532"/>
      <c r="JGX532"/>
      <c r="JGY532"/>
      <c r="JGZ532"/>
      <c r="JHA532"/>
      <c r="JHB532"/>
      <c r="JHC532"/>
      <c r="JHD532"/>
      <c r="JHE532"/>
      <c r="JHF532"/>
      <c r="JHG532"/>
      <c r="JHH532"/>
      <c r="JHI532"/>
      <c r="JHJ532"/>
      <c r="JHK532"/>
      <c r="JHL532"/>
      <c r="JHM532"/>
      <c r="JHN532"/>
      <c r="JHO532"/>
      <c r="JHP532"/>
      <c r="JHQ532"/>
      <c r="JHR532"/>
      <c r="JHS532"/>
      <c r="JHT532"/>
      <c r="JHU532"/>
      <c r="JHV532"/>
      <c r="JHW532"/>
      <c r="JHX532"/>
      <c r="JHY532"/>
      <c r="JHZ532"/>
      <c r="JIA532"/>
      <c r="JIB532"/>
      <c r="JIC532"/>
      <c r="JID532"/>
      <c r="JIE532"/>
      <c r="JIF532"/>
      <c r="JIG532"/>
      <c r="JIH532"/>
      <c r="JII532"/>
      <c r="JIJ532"/>
      <c r="JIK532"/>
      <c r="JIL532"/>
      <c r="JIM532"/>
      <c r="JIN532"/>
      <c r="JIO532"/>
      <c r="JIP532"/>
      <c r="JIQ532"/>
      <c r="JIR532"/>
      <c r="JIS532"/>
      <c r="JIT532"/>
      <c r="JIU532"/>
      <c r="JIV532"/>
      <c r="JIW532"/>
      <c r="JIX532"/>
      <c r="JIY532"/>
      <c r="JIZ532"/>
      <c r="JJA532"/>
      <c r="JJB532"/>
      <c r="JJC532"/>
      <c r="JJD532"/>
      <c r="JJE532"/>
      <c r="JJF532"/>
      <c r="JJG532"/>
      <c r="JJH532"/>
      <c r="JJI532"/>
      <c r="JJJ532"/>
      <c r="JJK532"/>
      <c r="JJL532"/>
      <c r="JJM532"/>
      <c r="JJN532"/>
      <c r="JJO532"/>
      <c r="JJP532"/>
      <c r="JJQ532"/>
      <c r="JJR532"/>
      <c r="JJS532"/>
      <c r="JJT532"/>
      <c r="JJU532"/>
      <c r="JJV532"/>
      <c r="JJW532"/>
      <c r="JJX532"/>
      <c r="JJY532"/>
      <c r="JJZ532"/>
      <c r="JKA532"/>
      <c r="JKB532"/>
      <c r="JKC532"/>
      <c r="JKD532"/>
      <c r="JKE532"/>
      <c r="JKF532"/>
      <c r="JKG532"/>
      <c r="JKH532"/>
      <c r="JKI532"/>
      <c r="JKJ532"/>
      <c r="JKK532"/>
      <c r="JKL532"/>
      <c r="JKM532"/>
      <c r="JKN532"/>
      <c r="JKO532"/>
      <c r="JKP532"/>
      <c r="JKQ532"/>
      <c r="JKR532"/>
      <c r="JKS532"/>
      <c r="JKT532"/>
      <c r="JKU532"/>
      <c r="JKV532"/>
      <c r="JKW532"/>
      <c r="JKX532"/>
      <c r="JKY532"/>
      <c r="JKZ532"/>
      <c r="JLA532"/>
      <c r="JLB532"/>
      <c r="JLC532"/>
      <c r="JLD532"/>
      <c r="JLE532"/>
      <c r="JLF532"/>
      <c r="JLG532"/>
      <c r="JLH532"/>
      <c r="JLI532"/>
      <c r="JLJ532"/>
      <c r="JLK532"/>
      <c r="JLL532"/>
      <c r="JLM532"/>
      <c r="JLN532"/>
      <c r="JLO532"/>
      <c r="JLP532"/>
      <c r="JLQ532"/>
      <c r="JLR532"/>
      <c r="JLS532"/>
      <c r="JLT532"/>
      <c r="JLU532"/>
      <c r="JLV532"/>
      <c r="JLW532"/>
      <c r="JLX532"/>
      <c r="JLY532"/>
      <c r="JLZ532"/>
      <c r="JMA532"/>
      <c r="JMB532"/>
      <c r="JMC532"/>
      <c r="JMD532"/>
      <c r="JME532"/>
      <c r="JMF532"/>
      <c r="JMG532"/>
      <c r="JMH532"/>
      <c r="JMI532"/>
      <c r="JMJ532"/>
      <c r="JMK532"/>
      <c r="JML532"/>
      <c r="JMM532"/>
      <c r="JMN532"/>
      <c r="JMO532"/>
      <c r="JMP532"/>
      <c r="JMQ532"/>
      <c r="JMR532"/>
      <c r="JMS532"/>
      <c r="JMT532"/>
      <c r="JMU532"/>
      <c r="JMV532"/>
      <c r="JMW532"/>
      <c r="JMX532"/>
      <c r="JMY532"/>
      <c r="JMZ532"/>
      <c r="JNA532"/>
      <c r="JNB532"/>
      <c r="JNC532"/>
      <c r="JND532"/>
      <c r="JNE532"/>
      <c r="JNF532"/>
      <c r="JNG532"/>
      <c r="JNH532"/>
      <c r="JNI532"/>
      <c r="JNJ532"/>
      <c r="JNK532"/>
      <c r="JNL532"/>
      <c r="JNM532"/>
      <c r="JNN532"/>
      <c r="JNO532"/>
      <c r="JNP532"/>
      <c r="JNQ532"/>
      <c r="JNR532"/>
      <c r="JNS532"/>
      <c r="JNT532"/>
      <c r="JNU532"/>
      <c r="JNV532"/>
      <c r="JNW532"/>
      <c r="JNX532"/>
      <c r="JNY532"/>
      <c r="JNZ532"/>
      <c r="JOA532"/>
      <c r="JOB532"/>
      <c r="JOC532"/>
      <c r="JOD532"/>
      <c r="JOE532"/>
      <c r="JOF532"/>
      <c r="JOG532"/>
      <c r="JOH532"/>
      <c r="JOI532"/>
      <c r="JOJ532"/>
      <c r="JOK532"/>
      <c r="JOL532"/>
      <c r="JOM532"/>
      <c r="JON532"/>
      <c r="JOO532"/>
      <c r="JOP532"/>
      <c r="JOQ532"/>
      <c r="JOR532"/>
      <c r="JOS532"/>
      <c r="JOT532"/>
      <c r="JOU532"/>
      <c r="JOV532"/>
      <c r="JOW532"/>
      <c r="JOX532"/>
      <c r="JOY532"/>
      <c r="JOZ532"/>
      <c r="JPA532"/>
      <c r="JPB532"/>
      <c r="JPC532"/>
      <c r="JPD532"/>
      <c r="JPE532"/>
      <c r="JPF532"/>
      <c r="JPG532"/>
      <c r="JPH532"/>
      <c r="JPI532"/>
      <c r="JPJ532"/>
      <c r="JPK532"/>
      <c r="JPL532"/>
      <c r="JPM532"/>
      <c r="JPN532"/>
      <c r="JPO532"/>
      <c r="JPP532"/>
      <c r="JPQ532"/>
      <c r="JPR532"/>
      <c r="JPS532"/>
      <c r="JPT532"/>
      <c r="JPU532"/>
      <c r="JPV532"/>
      <c r="JPW532"/>
      <c r="JPX532"/>
      <c r="JPY532"/>
      <c r="JPZ532"/>
      <c r="JQA532"/>
      <c r="JQB532"/>
      <c r="JQC532"/>
      <c r="JQD532"/>
      <c r="JQE532"/>
      <c r="JQF532"/>
      <c r="JQG532"/>
      <c r="JQH532"/>
      <c r="JQI532"/>
      <c r="JQJ532"/>
      <c r="JQK532"/>
      <c r="JQL532"/>
      <c r="JQM532"/>
      <c r="JQN532"/>
      <c r="JQO532"/>
      <c r="JQP532"/>
      <c r="JQQ532"/>
      <c r="JQR532"/>
      <c r="JQS532"/>
      <c r="JQT532"/>
      <c r="JQU532"/>
      <c r="JQV532"/>
      <c r="JQW532"/>
      <c r="JQX532"/>
      <c r="JQY532"/>
      <c r="JQZ532"/>
      <c r="JRA532"/>
      <c r="JRB532"/>
      <c r="JRC532"/>
      <c r="JRD532"/>
      <c r="JRE532"/>
      <c r="JRF532"/>
      <c r="JRG532"/>
      <c r="JRH532"/>
      <c r="JRI532"/>
      <c r="JRJ532"/>
      <c r="JRK532"/>
      <c r="JRL532"/>
      <c r="JRM532"/>
      <c r="JRN532"/>
      <c r="JRO532"/>
      <c r="JRP532"/>
      <c r="JRQ532"/>
      <c r="JRR532"/>
      <c r="JRS532"/>
      <c r="JRT532"/>
      <c r="JRU532"/>
      <c r="JRV532"/>
      <c r="JRW532"/>
      <c r="JRX532"/>
      <c r="JRY532"/>
      <c r="JRZ532"/>
      <c r="JSA532"/>
      <c r="JSB532"/>
      <c r="JSC532"/>
      <c r="JSD532"/>
      <c r="JSE532"/>
      <c r="JSF532"/>
      <c r="JSG532"/>
      <c r="JSH532"/>
      <c r="JSI532"/>
      <c r="JSJ532"/>
      <c r="JSK532"/>
      <c r="JSL532"/>
      <c r="JSM532"/>
      <c r="JSN532"/>
      <c r="JSO532"/>
      <c r="JSP532"/>
      <c r="JSQ532"/>
      <c r="JSR532"/>
      <c r="JSS532"/>
      <c r="JST532"/>
      <c r="JSU532"/>
      <c r="JSV532"/>
      <c r="JSW532"/>
      <c r="JSX532"/>
      <c r="JSY532"/>
      <c r="JSZ532"/>
      <c r="JTA532"/>
      <c r="JTB532"/>
      <c r="JTC532"/>
      <c r="JTD532"/>
      <c r="JTE532"/>
      <c r="JTF532"/>
      <c r="JTG532"/>
      <c r="JTH532"/>
      <c r="JTI532"/>
      <c r="JTJ532"/>
      <c r="JTK532"/>
      <c r="JTL532"/>
      <c r="JTM532"/>
      <c r="JTN532"/>
      <c r="JTO532"/>
      <c r="JTP532"/>
      <c r="JTQ532"/>
      <c r="JTR532"/>
      <c r="JTS532"/>
      <c r="JTT532"/>
      <c r="JTU532"/>
      <c r="JTV532"/>
      <c r="JTW532"/>
      <c r="JTX532"/>
      <c r="JTY532"/>
      <c r="JTZ532"/>
      <c r="JUA532"/>
      <c r="JUB532"/>
      <c r="JUC532"/>
      <c r="JUD532"/>
      <c r="JUE532"/>
      <c r="JUF532"/>
      <c r="JUG532"/>
      <c r="JUH532"/>
      <c r="JUI532"/>
      <c r="JUJ532"/>
      <c r="JUK532"/>
      <c r="JUL532"/>
      <c r="JUM532"/>
      <c r="JUN532"/>
      <c r="JUO532"/>
      <c r="JUP532"/>
      <c r="JUQ532"/>
      <c r="JUR532"/>
      <c r="JUS532"/>
      <c r="JUT532"/>
      <c r="JUU532"/>
      <c r="JUV532"/>
      <c r="JUW532"/>
      <c r="JUX532"/>
      <c r="JUY532"/>
      <c r="JUZ532"/>
      <c r="JVA532"/>
      <c r="JVB532"/>
      <c r="JVC532"/>
      <c r="JVD532"/>
      <c r="JVE532"/>
      <c r="JVF532"/>
      <c r="JVG532"/>
      <c r="JVH532"/>
      <c r="JVI532"/>
      <c r="JVJ532"/>
      <c r="JVK532"/>
      <c r="JVL532"/>
      <c r="JVM532"/>
      <c r="JVN532"/>
      <c r="JVO532"/>
      <c r="JVP532"/>
      <c r="JVQ532"/>
      <c r="JVR532"/>
      <c r="JVS532"/>
      <c r="JVT532"/>
      <c r="JVU532"/>
      <c r="JVV532"/>
      <c r="JVW532"/>
      <c r="JVX532"/>
      <c r="JVY532"/>
      <c r="JVZ532"/>
      <c r="JWA532"/>
      <c r="JWB532"/>
      <c r="JWC532"/>
      <c r="JWD532"/>
      <c r="JWE532"/>
      <c r="JWF532"/>
      <c r="JWG532"/>
      <c r="JWH532"/>
      <c r="JWI532"/>
      <c r="JWJ532"/>
      <c r="JWK532"/>
      <c r="JWL532"/>
      <c r="JWM532"/>
      <c r="JWN532"/>
      <c r="JWO532"/>
      <c r="JWP532"/>
      <c r="JWQ532"/>
      <c r="JWR532"/>
      <c r="JWS532"/>
      <c r="JWT532"/>
      <c r="JWU532"/>
      <c r="JWV532"/>
      <c r="JWW532"/>
      <c r="JWX532"/>
      <c r="JWY532"/>
      <c r="JWZ532"/>
      <c r="JXA532"/>
      <c r="JXB532"/>
      <c r="JXC532"/>
      <c r="JXD532"/>
      <c r="JXE532"/>
      <c r="JXF532"/>
      <c r="JXG532"/>
      <c r="JXH532"/>
      <c r="JXI532"/>
      <c r="JXJ532"/>
      <c r="JXK532"/>
      <c r="JXL532"/>
      <c r="JXM532"/>
      <c r="JXN532"/>
      <c r="JXO532"/>
      <c r="JXP532"/>
      <c r="JXQ532"/>
      <c r="JXR532"/>
      <c r="JXS532"/>
      <c r="JXT532"/>
      <c r="JXU532"/>
      <c r="JXV532"/>
      <c r="JXW532"/>
      <c r="JXX532"/>
      <c r="JXY532"/>
      <c r="JXZ532"/>
      <c r="JYA532"/>
      <c r="JYB532"/>
      <c r="JYC532"/>
      <c r="JYD532"/>
      <c r="JYE532"/>
      <c r="JYF532"/>
      <c r="JYG532"/>
      <c r="JYH532"/>
      <c r="JYI532"/>
      <c r="JYJ532"/>
      <c r="JYK532"/>
      <c r="JYL532"/>
      <c r="JYM532"/>
      <c r="JYN532"/>
      <c r="JYO532"/>
      <c r="JYP532"/>
      <c r="JYQ532"/>
      <c r="JYR532"/>
      <c r="JYS532"/>
      <c r="JYT532"/>
      <c r="JYU532"/>
      <c r="JYV532"/>
      <c r="JYW532"/>
      <c r="JYX532"/>
      <c r="JYY532"/>
      <c r="JYZ532"/>
      <c r="JZA532"/>
      <c r="JZB532"/>
      <c r="JZC532"/>
      <c r="JZD532"/>
      <c r="JZE532"/>
      <c r="JZF532"/>
      <c r="JZG532"/>
      <c r="JZH532"/>
      <c r="JZI532"/>
      <c r="JZJ532"/>
      <c r="JZK532"/>
      <c r="JZL532"/>
      <c r="JZM532"/>
      <c r="JZN532"/>
      <c r="JZO532"/>
      <c r="JZP532"/>
      <c r="JZQ532"/>
      <c r="JZR532"/>
      <c r="JZS532"/>
      <c r="JZT532"/>
      <c r="JZU532"/>
      <c r="JZV532"/>
      <c r="JZW532"/>
      <c r="JZX532"/>
      <c r="JZY532"/>
      <c r="JZZ532"/>
      <c r="KAA532"/>
      <c r="KAB532"/>
      <c r="KAC532"/>
      <c r="KAD532"/>
      <c r="KAE532"/>
      <c r="KAF532"/>
      <c r="KAG532"/>
      <c r="KAH532"/>
      <c r="KAI532"/>
      <c r="KAJ532"/>
      <c r="KAK532"/>
      <c r="KAL532"/>
      <c r="KAM532"/>
      <c r="KAN532"/>
      <c r="KAO532"/>
      <c r="KAP532"/>
      <c r="KAQ532"/>
      <c r="KAR532"/>
      <c r="KAS532"/>
      <c r="KAT532"/>
      <c r="KAU532"/>
      <c r="KAV532"/>
      <c r="KAW532"/>
      <c r="KAX532"/>
      <c r="KAY532"/>
      <c r="KAZ532"/>
      <c r="KBA532"/>
      <c r="KBB532"/>
      <c r="KBC532"/>
      <c r="KBD532"/>
      <c r="KBE532"/>
      <c r="KBF532"/>
      <c r="KBG532"/>
      <c r="KBH532"/>
      <c r="KBI532"/>
      <c r="KBJ532"/>
      <c r="KBK532"/>
      <c r="KBL532"/>
      <c r="KBM532"/>
      <c r="KBN532"/>
      <c r="KBO532"/>
      <c r="KBP532"/>
      <c r="KBQ532"/>
      <c r="KBR532"/>
      <c r="KBS532"/>
      <c r="KBT532"/>
      <c r="KBU532"/>
      <c r="KBV532"/>
      <c r="KBW532"/>
      <c r="KBX532"/>
      <c r="KBY532"/>
      <c r="KBZ532"/>
      <c r="KCA532"/>
      <c r="KCB532"/>
      <c r="KCC532"/>
      <c r="KCD532"/>
      <c r="KCE532"/>
      <c r="KCF532"/>
      <c r="KCG532"/>
      <c r="KCH532"/>
      <c r="KCI532"/>
      <c r="KCJ532"/>
      <c r="KCK532"/>
      <c r="KCL532"/>
      <c r="KCM532"/>
      <c r="KCN532"/>
      <c r="KCO532"/>
      <c r="KCP532"/>
      <c r="KCQ532"/>
      <c r="KCR532"/>
      <c r="KCS532"/>
      <c r="KCT532"/>
      <c r="KCU532"/>
      <c r="KCV532"/>
      <c r="KCW532"/>
      <c r="KCX532"/>
      <c r="KCY532"/>
      <c r="KCZ532"/>
      <c r="KDA532"/>
      <c r="KDB532"/>
      <c r="KDC532"/>
      <c r="KDD532"/>
      <c r="KDE532"/>
      <c r="KDF532"/>
      <c r="KDG532"/>
      <c r="KDH532"/>
      <c r="KDI532"/>
      <c r="KDJ532"/>
      <c r="KDK532"/>
      <c r="KDL532"/>
      <c r="KDM532"/>
      <c r="KDN532"/>
      <c r="KDO532"/>
      <c r="KDP532"/>
      <c r="KDQ532"/>
      <c r="KDR532"/>
      <c r="KDS532"/>
      <c r="KDT532"/>
      <c r="KDU532"/>
      <c r="KDV532"/>
      <c r="KDW532"/>
      <c r="KDX532"/>
      <c r="KDY532"/>
      <c r="KDZ532"/>
      <c r="KEA532"/>
      <c r="KEB532"/>
      <c r="KEC532"/>
      <c r="KED532"/>
      <c r="KEE532"/>
      <c r="KEF532"/>
      <c r="KEG532"/>
      <c r="KEH532"/>
      <c r="KEI532"/>
      <c r="KEJ532"/>
      <c r="KEK532"/>
      <c r="KEL532"/>
      <c r="KEM532"/>
      <c r="KEN532"/>
      <c r="KEO532"/>
      <c r="KEP532"/>
      <c r="KEQ532"/>
      <c r="KER532"/>
      <c r="KES532"/>
      <c r="KET532"/>
      <c r="KEU532"/>
      <c r="KEV532"/>
      <c r="KEW532"/>
      <c r="KEX532"/>
      <c r="KEY532"/>
      <c r="KEZ532"/>
      <c r="KFA532"/>
      <c r="KFB532"/>
      <c r="KFC532"/>
      <c r="KFD532"/>
      <c r="KFE532"/>
      <c r="KFF532"/>
      <c r="KFG532"/>
      <c r="KFH532"/>
      <c r="KFI532"/>
      <c r="KFJ532"/>
      <c r="KFK532"/>
      <c r="KFL532"/>
      <c r="KFM532"/>
      <c r="KFN532"/>
      <c r="KFO532"/>
      <c r="KFP532"/>
      <c r="KFQ532"/>
      <c r="KFR532"/>
      <c r="KFS532"/>
      <c r="KFT532"/>
      <c r="KFU532"/>
      <c r="KFV532"/>
      <c r="KFW532"/>
      <c r="KFX532"/>
      <c r="KFY532"/>
      <c r="KFZ532"/>
      <c r="KGA532"/>
      <c r="KGB532"/>
      <c r="KGC532"/>
      <c r="KGD532"/>
      <c r="KGE532"/>
      <c r="KGF532"/>
      <c r="KGG532"/>
      <c r="KGH532"/>
      <c r="KGI532"/>
      <c r="KGJ532"/>
      <c r="KGK532"/>
      <c r="KGL532"/>
      <c r="KGM532"/>
      <c r="KGN532"/>
      <c r="KGO532"/>
      <c r="KGP532"/>
      <c r="KGQ532"/>
      <c r="KGR532"/>
      <c r="KGS532"/>
      <c r="KGT532"/>
      <c r="KGU532"/>
      <c r="KGV532"/>
      <c r="KGW532"/>
      <c r="KGX532"/>
      <c r="KGY532"/>
      <c r="KGZ532"/>
      <c r="KHA532"/>
      <c r="KHB532"/>
      <c r="KHC532"/>
      <c r="KHD532"/>
      <c r="KHE532"/>
      <c r="KHF532"/>
      <c r="KHG532"/>
      <c r="KHH532"/>
      <c r="KHI532"/>
      <c r="KHJ532"/>
      <c r="KHK532"/>
      <c r="KHL532"/>
      <c r="KHM532"/>
      <c r="KHN532"/>
      <c r="KHO532"/>
      <c r="KHP532"/>
      <c r="KHQ532"/>
      <c r="KHR532"/>
      <c r="KHS532"/>
      <c r="KHT532"/>
      <c r="KHU532"/>
      <c r="KHV532"/>
      <c r="KHW532"/>
      <c r="KHX532"/>
      <c r="KHY532"/>
      <c r="KHZ532"/>
      <c r="KIA532"/>
      <c r="KIB532"/>
      <c r="KIC532"/>
      <c r="KID532"/>
      <c r="KIE532"/>
      <c r="KIF532"/>
      <c r="KIG532"/>
      <c r="KIH532"/>
      <c r="KII532"/>
      <c r="KIJ532"/>
      <c r="KIK532"/>
      <c r="KIL532"/>
      <c r="KIM532"/>
      <c r="KIN532"/>
      <c r="KIO532"/>
      <c r="KIP532"/>
      <c r="KIQ532"/>
      <c r="KIR532"/>
      <c r="KIS532"/>
      <c r="KIT532"/>
      <c r="KIU532"/>
      <c r="KIV532"/>
      <c r="KIW532"/>
      <c r="KIX532"/>
      <c r="KIY532"/>
      <c r="KIZ532"/>
      <c r="KJA532"/>
      <c r="KJB532"/>
      <c r="KJC532"/>
      <c r="KJD532"/>
      <c r="KJE532"/>
      <c r="KJF532"/>
      <c r="KJG532"/>
      <c r="KJH532"/>
      <c r="KJI532"/>
      <c r="KJJ532"/>
      <c r="KJK532"/>
      <c r="KJL532"/>
      <c r="KJM532"/>
      <c r="KJN532"/>
      <c r="KJO532"/>
      <c r="KJP532"/>
      <c r="KJQ532"/>
      <c r="KJR532"/>
      <c r="KJS532"/>
      <c r="KJT532"/>
      <c r="KJU532"/>
      <c r="KJV532"/>
      <c r="KJW532"/>
      <c r="KJX532"/>
      <c r="KJY532"/>
      <c r="KJZ532"/>
      <c r="KKA532"/>
      <c r="KKB532"/>
      <c r="KKC532"/>
      <c r="KKD532"/>
      <c r="KKE532"/>
      <c r="KKF532"/>
      <c r="KKG532"/>
      <c r="KKH532"/>
      <c r="KKI532"/>
      <c r="KKJ532"/>
      <c r="KKK532"/>
      <c r="KKL532"/>
      <c r="KKM532"/>
      <c r="KKN532"/>
      <c r="KKO532"/>
      <c r="KKP532"/>
      <c r="KKQ532"/>
      <c r="KKR532"/>
      <c r="KKS532"/>
      <c r="KKT532"/>
      <c r="KKU532"/>
      <c r="KKV532"/>
      <c r="KKW532"/>
      <c r="KKX532"/>
      <c r="KKY532"/>
      <c r="KKZ532"/>
      <c r="KLA532"/>
      <c r="KLB532"/>
      <c r="KLC532"/>
      <c r="KLD532"/>
      <c r="KLE532"/>
      <c r="KLF532"/>
      <c r="KLG532"/>
      <c r="KLH532"/>
      <c r="KLI532"/>
      <c r="KLJ532"/>
      <c r="KLK532"/>
      <c r="KLL532"/>
      <c r="KLM532"/>
      <c r="KLN532"/>
      <c r="KLO532"/>
      <c r="KLP532"/>
      <c r="KLQ532"/>
      <c r="KLR532"/>
      <c r="KLS532"/>
      <c r="KLT532"/>
      <c r="KLU532"/>
      <c r="KLV532"/>
      <c r="KLW532"/>
      <c r="KLX532"/>
      <c r="KLY532"/>
      <c r="KLZ532"/>
      <c r="KMA532"/>
      <c r="KMB532"/>
      <c r="KMC532"/>
      <c r="KMD532"/>
      <c r="KME532"/>
      <c r="KMF532"/>
      <c r="KMG532"/>
      <c r="KMH532"/>
      <c r="KMI532"/>
      <c r="KMJ532"/>
      <c r="KMK532"/>
      <c r="KML532"/>
      <c r="KMM532"/>
      <c r="KMN532"/>
      <c r="KMO532"/>
      <c r="KMP532"/>
      <c r="KMQ532"/>
      <c r="KMR532"/>
      <c r="KMS532"/>
      <c r="KMT532"/>
      <c r="KMU532"/>
      <c r="KMV532"/>
      <c r="KMW532"/>
      <c r="KMX532"/>
      <c r="KMY532"/>
      <c r="KMZ532"/>
      <c r="KNA532"/>
      <c r="KNB532"/>
      <c r="KNC532"/>
      <c r="KND532"/>
      <c r="KNE532"/>
      <c r="KNF532"/>
      <c r="KNG532"/>
      <c r="KNH532"/>
      <c r="KNI532"/>
      <c r="KNJ532"/>
      <c r="KNK532"/>
      <c r="KNL532"/>
      <c r="KNM532"/>
      <c r="KNN532"/>
      <c r="KNO532"/>
      <c r="KNP532"/>
      <c r="KNQ532"/>
      <c r="KNR532"/>
      <c r="KNS532"/>
      <c r="KNT532"/>
      <c r="KNU532"/>
      <c r="KNV532"/>
      <c r="KNW532"/>
      <c r="KNX532"/>
      <c r="KNY532"/>
      <c r="KNZ532"/>
      <c r="KOA532"/>
      <c r="KOB532"/>
      <c r="KOC532"/>
      <c r="KOD532"/>
      <c r="KOE532"/>
      <c r="KOF532"/>
      <c r="KOG532"/>
      <c r="KOH532"/>
      <c r="KOI532"/>
      <c r="KOJ532"/>
      <c r="KOK532"/>
      <c r="KOL532"/>
      <c r="KOM532"/>
      <c r="KON532"/>
      <c r="KOO532"/>
      <c r="KOP532"/>
      <c r="KOQ532"/>
      <c r="KOR532"/>
      <c r="KOS532"/>
      <c r="KOT532"/>
      <c r="KOU532"/>
      <c r="KOV532"/>
      <c r="KOW532"/>
      <c r="KOX532"/>
      <c r="KOY532"/>
      <c r="KOZ532"/>
      <c r="KPA532"/>
      <c r="KPB532"/>
      <c r="KPC532"/>
      <c r="KPD532"/>
      <c r="KPE532"/>
      <c r="KPF532"/>
      <c r="KPG532"/>
      <c r="KPH532"/>
      <c r="KPI532"/>
      <c r="KPJ532"/>
      <c r="KPK532"/>
      <c r="KPL532"/>
      <c r="KPM532"/>
      <c r="KPN532"/>
      <c r="KPO532"/>
      <c r="KPP532"/>
      <c r="KPQ532"/>
      <c r="KPR532"/>
      <c r="KPS532"/>
      <c r="KPT532"/>
      <c r="KPU532"/>
      <c r="KPV532"/>
      <c r="KPW532"/>
      <c r="KPX532"/>
      <c r="KPY532"/>
      <c r="KPZ532"/>
      <c r="KQA532"/>
      <c r="KQB532"/>
      <c r="KQC532"/>
      <c r="KQD532"/>
      <c r="KQE532"/>
      <c r="KQF532"/>
      <c r="KQG532"/>
      <c r="KQH532"/>
      <c r="KQI532"/>
      <c r="KQJ532"/>
      <c r="KQK532"/>
      <c r="KQL532"/>
      <c r="KQM532"/>
      <c r="KQN532"/>
      <c r="KQO532"/>
      <c r="KQP532"/>
      <c r="KQQ532"/>
      <c r="KQR532"/>
      <c r="KQS532"/>
      <c r="KQT532"/>
      <c r="KQU532"/>
      <c r="KQV532"/>
      <c r="KQW532"/>
      <c r="KQX532"/>
      <c r="KQY532"/>
      <c r="KQZ532"/>
      <c r="KRA532"/>
      <c r="KRB532"/>
      <c r="KRC532"/>
      <c r="KRD532"/>
      <c r="KRE532"/>
      <c r="KRF532"/>
      <c r="KRG532"/>
      <c r="KRH532"/>
      <c r="KRI532"/>
      <c r="KRJ532"/>
      <c r="KRK532"/>
      <c r="KRL532"/>
      <c r="KRM532"/>
      <c r="KRN532"/>
      <c r="KRO532"/>
      <c r="KRP532"/>
      <c r="KRQ532"/>
      <c r="KRR532"/>
      <c r="KRS532"/>
      <c r="KRT532"/>
      <c r="KRU532"/>
      <c r="KRV532"/>
      <c r="KRW532"/>
      <c r="KRX532"/>
      <c r="KRY532"/>
      <c r="KRZ532"/>
      <c r="KSA532"/>
      <c r="KSB532"/>
      <c r="KSC532"/>
      <c r="KSD532"/>
      <c r="KSE532"/>
      <c r="KSF532"/>
      <c r="KSG532"/>
      <c r="KSH532"/>
      <c r="KSI532"/>
      <c r="KSJ532"/>
      <c r="KSK532"/>
      <c r="KSL532"/>
      <c r="KSM532"/>
      <c r="KSN532"/>
      <c r="KSO532"/>
      <c r="KSP532"/>
      <c r="KSQ532"/>
      <c r="KSR532"/>
      <c r="KSS532"/>
      <c r="KST532"/>
      <c r="KSU532"/>
      <c r="KSV532"/>
      <c r="KSW532"/>
      <c r="KSX532"/>
      <c r="KSY532"/>
      <c r="KSZ532"/>
      <c r="KTA532"/>
      <c r="KTB532"/>
      <c r="KTC532"/>
      <c r="KTD532"/>
      <c r="KTE532"/>
      <c r="KTF532"/>
      <c r="KTG532"/>
      <c r="KTH532"/>
      <c r="KTI532"/>
      <c r="KTJ532"/>
      <c r="KTK532"/>
      <c r="KTL532"/>
      <c r="KTM532"/>
      <c r="KTN532"/>
      <c r="KTO532"/>
      <c r="KTP532"/>
      <c r="KTQ532"/>
      <c r="KTR532"/>
      <c r="KTS532"/>
      <c r="KTT532"/>
      <c r="KTU532"/>
      <c r="KTV532"/>
      <c r="KTW532"/>
      <c r="KTX532"/>
      <c r="KTY532"/>
      <c r="KTZ532"/>
      <c r="KUA532"/>
      <c r="KUB532"/>
      <c r="KUC532"/>
      <c r="KUD532"/>
      <c r="KUE532"/>
      <c r="KUF532"/>
      <c r="KUG532"/>
      <c r="KUH532"/>
      <c r="KUI532"/>
      <c r="KUJ532"/>
      <c r="KUK532"/>
      <c r="KUL532"/>
      <c r="KUM532"/>
      <c r="KUN532"/>
      <c r="KUO532"/>
      <c r="KUP532"/>
      <c r="KUQ532"/>
      <c r="KUR532"/>
      <c r="KUS532"/>
      <c r="KUT532"/>
      <c r="KUU532"/>
      <c r="KUV532"/>
      <c r="KUW532"/>
      <c r="KUX532"/>
      <c r="KUY532"/>
      <c r="KUZ532"/>
      <c r="KVA532"/>
      <c r="KVB532"/>
      <c r="KVC532"/>
      <c r="KVD532"/>
      <c r="KVE532"/>
      <c r="KVF532"/>
      <c r="KVG532"/>
      <c r="KVH532"/>
      <c r="KVI532"/>
      <c r="KVJ532"/>
      <c r="KVK532"/>
      <c r="KVL532"/>
      <c r="KVM532"/>
      <c r="KVN532"/>
      <c r="KVO532"/>
      <c r="KVP532"/>
      <c r="KVQ532"/>
      <c r="KVR532"/>
      <c r="KVS532"/>
      <c r="KVT532"/>
      <c r="KVU532"/>
      <c r="KVV532"/>
      <c r="KVW532"/>
      <c r="KVX532"/>
      <c r="KVY532"/>
      <c r="KVZ532"/>
      <c r="KWA532"/>
      <c r="KWB532"/>
      <c r="KWC532"/>
      <c r="KWD532"/>
      <c r="KWE532"/>
      <c r="KWF532"/>
      <c r="KWG532"/>
      <c r="KWH532"/>
      <c r="KWI532"/>
      <c r="KWJ532"/>
      <c r="KWK532"/>
      <c r="KWL532"/>
      <c r="KWM532"/>
      <c r="KWN532"/>
      <c r="KWO532"/>
      <c r="KWP532"/>
      <c r="KWQ532"/>
      <c r="KWR532"/>
      <c r="KWS532"/>
      <c r="KWT532"/>
      <c r="KWU532"/>
      <c r="KWV532"/>
      <c r="KWW532"/>
      <c r="KWX532"/>
      <c r="KWY532"/>
      <c r="KWZ532"/>
      <c r="KXA532"/>
      <c r="KXB532"/>
      <c r="KXC532"/>
      <c r="KXD532"/>
      <c r="KXE532"/>
      <c r="KXF532"/>
      <c r="KXG532"/>
      <c r="KXH532"/>
      <c r="KXI532"/>
      <c r="KXJ532"/>
      <c r="KXK532"/>
      <c r="KXL532"/>
      <c r="KXM532"/>
      <c r="KXN532"/>
      <c r="KXO532"/>
      <c r="KXP532"/>
      <c r="KXQ532"/>
      <c r="KXR532"/>
      <c r="KXS532"/>
      <c r="KXT532"/>
      <c r="KXU532"/>
      <c r="KXV532"/>
      <c r="KXW532"/>
      <c r="KXX532"/>
      <c r="KXY532"/>
      <c r="KXZ532"/>
      <c r="KYA532"/>
      <c r="KYB532"/>
      <c r="KYC532"/>
      <c r="KYD532"/>
      <c r="KYE532"/>
      <c r="KYF532"/>
      <c r="KYG532"/>
      <c r="KYH532"/>
      <c r="KYI532"/>
      <c r="KYJ532"/>
      <c r="KYK532"/>
      <c r="KYL532"/>
      <c r="KYM532"/>
      <c r="KYN532"/>
      <c r="KYO532"/>
      <c r="KYP532"/>
      <c r="KYQ532"/>
      <c r="KYR532"/>
      <c r="KYS532"/>
      <c r="KYT532"/>
      <c r="KYU532"/>
      <c r="KYV532"/>
      <c r="KYW532"/>
      <c r="KYX532"/>
      <c r="KYY532"/>
      <c r="KYZ532"/>
      <c r="KZA532"/>
      <c r="KZB532"/>
      <c r="KZC532"/>
      <c r="KZD532"/>
      <c r="KZE532"/>
      <c r="KZF532"/>
      <c r="KZG532"/>
      <c r="KZH532"/>
      <c r="KZI532"/>
      <c r="KZJ532"/>
      <c r="KZK532"/>
      <c r="KZL532"/>
      <c r="KZM532"/>
      <c r="KZN532"/>
      <c r="KZO532"/>
      <c r="KZP532"/>
      <c r="KZQ532"/>
      <c r="KZR532"/>
      <c r="KZS532"/>
      <c r="KZT532"/>
      <c r="KZU532"/>
      <c r="KZV532"/>
      <c r="KZW532"/>
      <c r="KZX532"/>
      <c r="KZY532"/>
      <c r="KZZ532"/>
      <c r="LAA532"/>
      <c r="LAB532"/>
      <c r="LAC532"/>
      <c r="LAD532"/>
      <c r="LAE532"/>
      <c r="LAF532"/>
      <c r="LAG532"/>
      <c r="LAH532"/>
      <c r="LAI532"/>
      <c r="LAJ532"/>
      <c r="LAK532"/>
      <c r="LAL532"/>
      <c r="LAM532"/>
      <c r="LAN532"/>
      <c r="LAO532"/>
      <c r="LAP532"/>
      <c r="LAQ532"/>
      <c r="LAR532"/>
      <c r="LAS532"/>
      <c r="LAT532"/>
      <c r="LAU532"/>
      <c r="LAV532"/>
      <c r="LAW532"/>
      <c r="LAX532"/>
      <c r="LAY532"/>
      <c r="LAZ532"/>
      <c r="LBA532"/>
      <c r="LBB532"/>
      <c r="LBC532"/>
      <c r="LBD532"/>
      <c r="LBE532"/>
      <c r="LBF532"/>
      <c r="LBG532"/>
      <c r="LBH532"/>
      <c r="LBI532"/>
      <c r="LBJ532"/>
      <c r="LBK532"/>
      <c r="LBL532"/>
      <c r="LBM532"/>
      <c r="LBN532"/>
      <c r="LBO532"/>
      <c r="LBP532"/>
      <c r="LBQ532"/>
      <c r="LBR532"/>
      <c r="LBS532"/>
      <c r="LBT532"/>
      <c r="LBU532"/>
      <c r="LBV532"/>
      <c r="LBW532"/>
      <c r="LBX532"/>
      <c r="LBY532"/>
      <c r="LBZ532"/>
      <c r="LCA532"/>
      <c r="LCB532"/>
      <c r="LCC532"/>
      <c r="LCD532"/>
      <c r="LCE532"/>
      <c r="LCF532"/>
      <c r="LCG532"/>
      <c r="LCH532"/>
      <c r="LCI532"/>
      <c r="LCJ532"/>
      <c r="LCK532"/>
      <c r="LCL532"/>
      <c r="LCM532"/>
      <c r="LCN532"/>
      <c r="LCO532"/>
      <c r="LCP532"/>
      <c r="LCQ532"/>
      <c r="LCR532"/>
      <c r="LCS532"/>
      <c r="LCT532"/>
      <c r="LCU532"/>
      <c r="LCV532"/>
      <c r="LCW532"/>
      <c r="LCX532"/>
      <c r="LCY532"/>
      <c r="LCZ532"/>
      <c r="LDA532"/>
      <c r="LDB532"/>
      <c r="LDC532"/>
      <c r="LDD532"/>
      <c r="LDE532"/>
      <c r="LDF532"/>
      <c r="LDG532"/>
      <c r="LDH532"/>
      <c r="LDI532"/>
      <c r="LDJ532"/>
      <c r="LDK532"/>
      <c r="LDL532"/>
      <c r="LDM532"/>
      <c r="LDN532"/>
      <c r="LDO532"/>
      <c r="LDP532"/>
      <c r="LDQ532"/>
      <c r="LDR532"/>
      <c r="LDS532"/>
      <c r="LDT532"/>
      <c r="LDU532"/>
      <c r="LDV532"/>
      <c r="LDW532"/>
      <c r="LDX532"/>
      <c r="LDY532"/>
      <c r="LDZ532"/>
      <c r="LEA532"/>
      <c r="LEB532"/>
      <c r="LEC532"/>
      <c r="LED532"/>
      <c r="LEE532"/>
      <c r="LEF532"/>
      <c r="LEG532"/>
      <c r="LEH532"/>
      <c r="LEI532"/>
      <c r="LEJ532"/>
      <c r="LEK532"/>
      <c r="LEL532"/>
      <c r="LEM532"/>
      <c r="LEN532"/>
      <c r="LEO532"/>
      <c r="LEP532"/>
      <c r="LEQ532"/>
      <c r="LER532"/>
      <c r="LES532"/>
      <c r="LET532"/>
      <c r="LEU532"/>
      <c r="LEV532"/>
      <c r="LEW532"/>
      <c r="LEX532"/>
      <c r="LEY532"/>
      <c r="LEZ532"/>
      <c r="LFA532"/>
      <c r="LFB532"/>
      <c r="LFC532"/>
      <c r="LFD532"/>
      <c r="LFE532"/>
      <c r="LFF532"/>
      <c r="LFG532"/>
      <c r="LFH532"/>
      <c r="LFI532"/>
      <c r="LFJ532"/>
      <c r="LFK532"/>
      <c r="LFL532"/>
      <c r="LFM532"/>
      <c r="LFN532"/>
      <c r="LFO532"/>
      <c r="LFP532"/>
      <c r="LFQ532"/>
      <c r="LFR532"/>
      <c r="LFS532"/>
      <c r="LFT532"/>
      <c r="LFU532"/>
      <c r="LFV532"/>
      <c r="LFW532"/>
      <c r="LFX532"/>
      <c r="LFY532"/>
      <c r="LFZ532"/>
      <c r="LGA532"/>
      <c r="LGB532"/>
      <c r="LGC532"/>
      <c r="LGD532"/>
      <c r="LGE532"/>
      <c r="LGF532"/>
      <c r="LGG532"/>
      <c r="LGH532"/>
      <c r="LGI532"/>
      <c r="LGJ532"/>
      <c r="LGK532"/>
      <c r="LGL532"/>
      <c r="LGM532"/>
      <c r="LGN532"/>
      <c r="LGO532"/>
      <c r="LGP532"/>
      <c r="LGQ532"/>
      <c r="LGR532"/>
      <c r="LGS532"/>
      <c r="LGT532"/>
      <c r="LGU532"/>
      <c r="LGV532"/>
      <c r="LGW532"/>
      <c r="LGX532"/>
      <c r="LGY532"/>
      <c r="LGZ532"/>
      <c r="LHA532"/>
      <c r="LHB532"/>
      <c r="LHC532"/>
      <c r="LHD532"/>
      <c r="LHE532"/>
      <c r="LHF532"/>
      <c r="LHG532"/>
      <c r="LHH532"/>
      <c r="LHI532"/>
      <c r="LHJ532"/>
      <c r="LHK532"/>
      <c r="LHL532"/>
      <c r="LHM532"/>
      <c r="LHN532"/>
      <c r="LHO532"/>
      <c r="LHP532"/>
      <c r="LHQ532"/>
      <c r="LHR532"/>
      <c r="LHS532"/>
      <c r="LHT532"/>
      <c r="LHU532"/>
      <c r="LHV532"/>
      <c r="LHW532"/>
      <c r="LHX532"/>
      <c r="LHY532"/>
      <c r="LHZ532"/>
      <c r="LIA532"/>
      <c r="LIB532"/>
      <c r="LIC532"/>
      <c r="LID532"/>
      <c r="LIE532"/>
      <c r="LIF532"/>
      <c r="LIG532"/>
      <c r="LIH532"/>
      <c r="LII532"/>
      <c r="LIJ532"/>
      <c r="LIK532"/>
      <c r="LIL532"/>
      <c r="LIM532"/>
      <c r="LIN532"/>
      <c r="LIO532"/>
      <c r="LIP532"/>
      <c r="LIQ532"/>
      <c r="LIR532"/>
      <c r="LIS532"/>
      <c r="LIT532"/>
      <c r="LIU532"/>
      <c r="LIV532"/>
      <c r="LIW532"/>
      <c r="LIX532"/>
      <c r="LIY532"/>
      <c r="LIZ532"/>
      <c r="LJA532"/>
      <c r="LJB532"/>
      <c r="LJC532"/>
      <c r="LJD532"/>
      <c r="LJE532"/>
      <c r="LJF532"/>
      <c r="LJG532"/>
      <c r="LJH532"/>
      <c r="LJI532"/>
      <c r="LJJ532"/>
      <c r="LJK532"/>
      <c r="LJL532"/>
      <c r="LJM532"/>
      <c r="LJN532"/>
      <c r="LJO532"/>
      <c r="LJP532"/>
      <c r="LJQ532"/>
      <c r="LJR532"/>
      <c r="LJS532"/>
      <c r="LJT532"/>
      <c r="LJU532"/>
      <c r="LJV532"/>
      <c r="LJW532"/>
      <c r="LJX532"/>
      <c r="LJY532"/>
      <c r="LJZ532"/>
      <c r="LKA532"/>
      <c r="LKB532"/>
      <c r="LKC532"/>
      <c r="LKD532"/>
      <c r="LKE532"/>
      <c r="LKF532"/>
      <c r="LKG532"/>
      <c r="LKH532"/>
      <c r="LKI532"/>
      <c r="LKJ532"/>
      <c r="LKK532"/>
      <c r="LKL532"/>
      <c r="LKM532"/>
      <c r="LKN532"/>
      <c r="LKO532"/>
      <c r="LKP532"/>
      <c r="LKQ532"/>
      <c r="LKR532"/>
      <c r="LKS532"/>
      <c r="LKT532"/>
      <c r="LKU532"/>
      <c r="LKV532"/>
      <c r="LKW532"/>
      <c r="LKX532"/>
      <c r="LKY532"/>
      <c r="LKZ532"/>
      <c r="LLA532"/>
      <c r="LLB532"/>
      <c r="LLC532"/>
      <c r="LLD532"/>
      <c r="LLE532"/>
      <c r="LLF532"/>
      <c r="LLG532"/>
      <c r="LLH532"/>
      <c r="LLI532"/>
      <c r="LLJ532"/>
      <c r="LLK532"/>
      <c r="LLL532"/>
      <c r="LLM532"/>
      <c r="LLN532"/>
      <c r="LLO532"/>
      <c r="LLP532"/>
      <c r="LLQ532"/>
      <c r="LLR532"/>
      <c r="LLS532"/>
      <c r="LLT532"/>
      <c r="LLU532"/>
      <c r="LLV532"/>
      <c r="LLW532"/>
      <c r="LLX532"/>
      <c r="LLY532"/>
      <c r="LLZ532"/>
      <c r="LMA532"/>
      <c r="LMB532"/>
      <c r="LMC532"/>
      <c r="LMD532"/>
      <c r="LME532"/>
      <c r="LMF532"/>
      <c r="LMG532"/>
      <c r="LMH532"/>
      <c r="LMI532"/>
      <c r="LMJ532"/>
      <c r="LMK532"/>
      <c r="LML532"/>
      <c r="LMM532"/>
      <c r="LMN532"/>
      <c r="LMO532"/>
      <c r="LMP532"/>
      <c r="LMQ532"/>
      <c r="LMR532"/>
      <c r="LMS532"/>
      <c r="LMT532"/>
      <c r="LMU532"/>
      <c r="LMV532"/>
      <c r="LMW532"/>
      <c r="LMX532"/>
      <c r="LMY532"/>
      <c r="LMZ532"/>
      <c r="LNA532"/>
      <c r="LNB532"/>
      <c r="LNC532"/>
      <c r="LND532"/>
      <c r="LNE532"/>
      <c r="LNF532"/>
      <c r="LNG532"/>
      <c r="LNH532"/>
      <c r="LNI532"/>
      <c r="LNJ532"/>
      <c r="LNK532"/>
      <c r="LNL532"/>
      <c r="LNM532"/>
      <c r="LNN532"/>
      <c r="LNO532"/>
      <c r="LNP532"/>
      <c r="LNQ532"/>
      <c r="LNR532"/>
      <c r="LNS532"/>
      <c r="LNT532"/>
      <c r="LNU532"/>
      <c r="LNV532"/>
      <c r="LNW532"/>
      <c r="LNX532"/>
      <c r="LNY532"/>
      <c r="LNZ532"/>
      <c r="LOA532"/>
      <c r="LOB532"/>
      <c r="LOC532"/>
      <c r="LOD532"/>
      <c r="LOE532"/>
      <c r="LOF532"/>
      <c r="LOG532"/>
      <c r="LOH532"/>
      <c r="LOI532"/>
      <c r="LOJ532"/>
      <c r="LOK532"/>
      <c r="LOL532"/>
      <c r="LOM532"/>
      <c r="LON532"/>
      <c r="LOO532"/>
      <c r="LOP532"/>
      <c r="LOQ532"/>
      <c r="LOR532"/>
      <c r="LOS532"/>
      <c r="LOT532"/>
      <c r="LOU532"/>
      <c r="LOV532"/>
      <c r="LOW532"/>
      <c r="LOX532"/>
      <c r="LOY532"/>
      <c r="LOZ532"/>
      <c r="LPA532"/>
      <c r="LPB532"/>
      <c r="LPC532"/>
      <c r="LPD532"/>
      <c r="LPE532"/>
      <c r="LPF532"/>
      <c r="LPG532"/>
      <c r="LPH532"/>
      <c r="LPI532"/>
      <c r="LPJ532"/>
      <c r="LPK532"/>
      <c r="LPL532"/>
      <c r="LPM532"/>
      <c r="LPN532"/>
      <c r="LPO532"/>
      <c r="LPP532"/>
      <c r="LPQ532"/>
      <c r="LPR532"/>
      <c r="LPS532"/>
      <c r="LPT532"/>
      <c r="LPU532"/>
      <c r="LPV532"/>
      <c r="LPW532"/>
      <c r="LPX532"/>
      <c r="LPY532"/>
      <c r="LPZ532"/>
      <c r="LQA532"/>
      <c r="LQB532"/>
      <c r="LQC532"/>
      <c r="LQD532"/>
      <c r="LQE532"/>
      <c r="LQF532"/>
      <c r="LQG532"/>
      <c r="LQH532"/>
      <c r="LQI532"/>
      <c r="LQJ532"/>
      <c r="LQK532"/>
      <c r="LQL532"/>
      <c r="LQM532"/>
      <c r="LQN532"/>
      <c r="LQO532"/>
      <c r="LQP532"/>
      <c r="LQQ532"/>
      <c r="LQR532"/>
      <c r="LQS532"/>
      <c r="LQT532"/>
      <c r="LQU532"/>
      <c r="LQV532"/>
      <c r="LQW532"/>
      <c r="LQX532"/>
      <c r="LQY532"/>
      <c r="LQZ532"/>
      <c r="LRA532"/>
      <c r="LRB532"/>
      <c r="LRC532"/>
      <c r="LRD532"/>
      <c r="LRE532"/>
      <c r="LRF532"/>
      <c r="LRG532"/>
      <c r="LRH532"/>
      <c r="LRI532"/>
      <c r="LRJ532"/>
      <c r="LRK532"/>
      <c r="LRL532"/>
      <c r="LRM532"/>
      <c r="LRN532"/>
      <c r="LRO532"/>
      <c r="LRP532"/>
      <c r="LRQ532"/>
      <c r="LRR532"/>
      <c r="LRS532"/>
      <c r="LRT532"/>
      <c r="LRU532"/>
      <c r="LRV532"/>
      <c r="LRW532"/>
      <c r="LRX532"/>
      <c r="LRY532"/>
      <c r="LRZ532"/>
      <c r="LSA532"/>
      <c r="LSB532"/>
      <c r="LSC532"/>
      <c r="LSD532"/>
      <c r="LSE532"/>
      <c r="LSF532"/>
      <c r="LSG532"/>
      <c r="LSH532"/>
      <c r="LSI532"/>
      <c r="LSJ532"/>
      <c r="LSK532"/>
      <c r="LSL532"/>
      <c r="LSM532"/>
      <c r="LSN532"/>
      <c r="LSO532"/>
      <c r="LSP532"/>
      <c r="LSQ532"/>
      <c r="LSR532"/>
      <c r="LSS532"/>
      <c r="LST532"/>
      <c r="LSU532"/>
      <c r="LSV532"/>
      <c r="LSW532"/>
      <c r="LSX532"/>
      <c r="LSY532"/>
      <c r="LSZ532"/>
      <c r="LTA532"/>
      <c r="LTB532"/>
      <c r="LTC532"/>
      <c r="LTD532"/>
      <c r="LTE532"/>
      <c r="LTF532"/>
      <c r="LTG532"/>
      <c r="LTH532"/>
      <c r="LTI532"/>
      <c r="LTJ532"/>
      <c r="LTK532"/>
      <c r="LTL532"/>
      <c r="LTM532"/>
      <c r="LTN532"/>
      <c r="LTO532"/>
      <c r="LTP532"/>
      <c r="LTQ532"/>
      <c r="LTR532"/>
      <c r="LTS532"/>
      <c r="LTT532"/>
      <c r="LTU532"/>
      <c r="LTV532"/>
      <c r="LTW532"/>
      <c r="LTX532"/>
      <c r="LTY532"/>
      <c r="LTZ532"/>
      <c r="LUA532"/>
      <c r="LUB532"/>
      <c r="LUC532"/>
      <c r="LUD532"/>
      <c r="LUE532"/>
      <c r="LUF532"/>
      <c r="LUG532"/>
      <c r="LUH532"/>
      <c r="LUI532"/>
      <c r="LUJ532"/>
      <c r="LUK532"/>
      <c r="LUL532"/>
      <c r="LUM532"/>
      <c r="LUN532"/>
      <c r="LUO532"/>
      <c r="LUP532"/>
      <c r="LUQ532"/>
      <c r="LUR532"/>
      <c r="LUS532"/>
      <c r="LUT532"/>
      <c r="LUU532"/>
      <c r="LUV532"/>
      <c r="LUW532"/>
      <c r="LUX532"/>
      <c r="LUY532"/>
      <c r="LUZ532"/>
      <c r="LVA532"/>
      <c r="LVB532"/>
      <c r="LVC532"/>
      <c r="LVD532"/>
      <c r="LVE532"/>
      <c r="LVF532"/>
      <c r="LVG532"/>
      <c r="LVH532"/>
      <c r="LVI532"/>
      <c r="LVJ532"/>
      <c r="LVK532"/>
      <c r="LVL532"/>
      <c r="LVM532"/>
      <c r="LVN532"/>
      <c r="LVO532"/>
      <c r="LVP532"/>
      <c r="LVQ532"/>
      <c r="LVR532"/>
      <c r="LVS532"/>
      <c r="LVT532"/>
      <c r="LVU532"/>
      <c r="LVV532"/>
      <c r="LVW532"/>
      <c r="LVX532"/>
      <c r="LVY532"/>
      <c r="LVZ532"/>
      <c r="LWA532"/>
      <c r="LWB532"/>
      <c r="LWC532"/>
      <c r="LWD532"/>
      <c r="LWE532"/>
      <c r="LWF532"/>
      <c r="LWG532"/>
      <c r="LWH532"/>
      <c r="LWI532"/>
      <c r="LWJ532"/>
      <c r="LWK532"/>
      <c r="LWL532"/>
      <c r="LWM532"/>
      <c r="LWN532"/>
      <c r="LWO532"/>
      <c r="LWP532"/>
      <c r="LWQ532"/>
      <c r="LWR532"/>
      <c r="LWS532"/>
      <c r="LWT532"/>
      <c r="LWU532"/>
      <c r="LWV532"/>
      <c r="LWW532"/>
      <c r="LWX532"/>
      <c r="LWY532"/>
      <c r="LWZ532"/>
      <c r="LXA532"/>
      <c r="LXB532"/>
      <c r="LXC532"/>
      <c r="LXD532"/>
      <c r="LXE532"/>
      <c r="LXF532"/>
      <c r="LXG532"/>
      <c r="LXH532"/>
      <c r="LXI532"/>
      <c r="LXJ532"/>
      <c r="LXK532"/>
      <c r="LXL532"/>
      <c r="LXM532"/>
      <c r="LXN532"/>
      <c r="LXO532"/>
      <c r="LXP532"/>
      <c r="LXQ532"/>
      <c r="LXR532"/>
      <c r="LXS532"/>
      <c r="LXT532"/>
      <c r="LXU532"/>
      <c r="LXV532"/>
      <c r="LXW532"/>
      <c r="LXX532"/>
      <c r="LXY532"/>
      <c r="LXZ532"/>
      <c r="LYA532"/>
      <c r="LYB532"/>
      <c r="LYC532"/>
      <c r="LYD532"/>
      <c r="LYE532"/>
      <c r="LYF532"/>
      <c r="LYG532"/>
      <c r="LYH532"/>
      <c r="LYI532"/>
      <c r="LYJ532"/>
      <c r="LYK532"/>
      <c r="LYL532"/>
      <c r="LYM532"/>
      <c r="LYN532"/>
      <c r="LYO532"/>
      <c r="LYP532"/>
      <c r="LYQ532"/>
      <c r="LYR532"/>
      <c r="LYS532"/>
      <c r="LYT532"/>
      <c r="LYU532"/>
      <c r="LYV532"/>
      <c r="LYW532"/>
      <c r="LYX532"/>
      <c r="LYY532"/>
      <c r="LYZ532"/>
      <c r="LZA532"/>
      <c r="LZB532"/>
      <c r="LZC532"/>
      <c r="LZD532"/>
      <c r="LZE532"/>
      <c r="LZF532"/>
      <c r="LZG532"/>
      <c r="LZH532"/>
      <c r="LZI532"/>
      <c r="LZJ532"/>
      <c r="LZK532"/>
      <c r="LZL532"/>
      <c r="LZM532"/>
      <c r="LZN532"/>
      <c r="LZO532"/>
      <c r="LZP532"/>
      <c r="LZQ532"/>
      <c r="LZR532"/>
      <c r="LZS532"/>
      <c r="LZT532"/>
      <c r="LZU532"/>
      <c r="LZV532"/>
      <c r="LZW532"/>
      <c r="LZX532"/>
      <c r="LZY532"/>
      <c r="LZZ532"/>
      <c r="MAA532"/>
      <c r="MAB532"/>
      <c r="MAC532"/>
      <c r="MAD532"/>
      <c r="MAE532"/>
      <c r="MAF532"/>
      <c r="MAG532"/>
      <c r="MAH532"/>
      <c r="MAI532"/>
      <c r="MAJ532"/>
      <c r="MAK532"/>
      <c r="MAL532"/>
      <c r="MAM532"/>
      <c r="MAN532"/>
      <c r="MAO532"/>
      <c r="MAP532"/>
      <c r="MAQ532"/>
      <c r="MAR532"/>
      <c r="MAS532"/>
      <c r="MAT532"/>
      <c r="MAU532"/>
      <c r="MAV532"/>
      <c r="MAW532"/>
      <c r="MAX532"/>
      <c r="MAY532"/>
      <c r="MAZ532"/>
      <c r="MBA532"/>
      <c r="MBB532"/>
      <c r="MBC532"/>
      <c r="MBD532"/>
      <c r="MBE532"/>
      <c r="MBF532"/>
      <c r="MBG532"/>
      <c r="MBH532"/>
      <c r="MBI532"/>
      <c r="MBJ532"/>
      <c r="MBK532"/>
      <c r="MBL532"/>
      <c r="MBM532"/>
      <c r="MBN532"/>
      <c r="MBO532"/>
      <c r="MBP532"/>
      <c r="MBQ532"/>
      <c r="MBR532"/>
      <c r="MBS532"/>
      <c r="MBT532"/>
      <c r="MBU532"/>
      <c r="MBV532"/>
      <c r="MBW532"/>
      <c r="MBX532"/>
      <c r="MBY532"/>
      <c r="MBZ532"/>
      <c r="MCA532"/>
      <c r="MCB532"/>
      <c r="MCC532"/>
      <c r="MCD532"/>
      <c r="MCE532"/>
      <c r="MCF532"/>
      <c r="MCG532"/>
      <c r="MCH532"/>
      <c r="MCI532"/>
      <c r="MCJ532"/>
      <c r="MCK532"/>
      <c r="MCL532"/>
      <c r="MCM532"/>
      <c r="MCN532"/>
      <c r="MCO532"/>
      <c r="MCP532"/>
      <c r="MCQ532"/>
      <c r="MCR532"/>
      <c r="MCS532"/>
      <c r="MCT532"/>
      <c r="MCU532"/>
      <c r="MCV532"/>
      <c r="MCW532"/>
      <c r="MCX532"/>
      <c r="MCY532"/>
      <c r="MCZ532"/>
      <c r="MDA532"/>
      <c r="MDB532"/>
      <c r="MDC532"/>
      <c r="MDD532"/>
      <c r="MDE532"/>
      <c r="MDF532"/>
      <c r="MDG532"/>
      <c r="MDH532"/>
      <c r="MDI532"/>
      <c r="MDJ532"/>
      <c r="MDK532"/>
      <c r="MDL532"/>
      <c r="MDM532"/>
      <c r="MDN532"/>
      <c r="MDO532"/>
      <c r="MDP532"/>
      <c r="MDQ532"/>
      <c r="MDR532"/>
      <c r="MDS532"/>
      <c r="MDT532"/>
      <c r="MDU532"/>
      <c r="MDV532"/>
      <c r="MDW532"/>
      <c r="MDX532"/>
      <c r="MDY532"/>
      <c r="MDZ532"/>
      <c r="MEA532"/>
      <c r="MEB532"/>
      <c r="MEC532"/>
      <c r="MED532"/>
      <c r="MEE532"/>
      <c r="MEF532"/>
      <c r="MEG532"/>
      <c r="MEH532"/>
      <c r="MEI532"/>
      <c r="MEJ532"/>
      <c r="MEK532"/>
      <c r="MEL532"/>
      <c r="MEM532"/>
      <c r="MEN532"/>
      <c r="MEO532"/>
      <c r="MEP532"/>
      <c r="MEQ532"/>
      <c r="MER532"/>
      <c r="MES532"/>
      <c r="MET532"/>
      <c r="MEU532"/>
      <c r="MEV532"/>
      <c r="MEW532"/>
      <c r="MEX532"/>
      <c r="MEY532"/>
      <c r="MEZ532"/>
      <c r="MFA532"/>
      <c r="MFB532"/>
      <c r="MFC532"/>
      <c r="MFD532"/>
      <c r="MFE532"/>
      <c r="MFF532"/>
      <c r="MFG532"/>
      <c r="MFH532"/>
      <c r="MFI532"/>
      <c r="MFJ532"/>
      <c r="MFK532"/>
      <c r="MFL532"/>
      <c r="MFM532"/>
      <c r="MFN532"/>
      <c r="MFO532"/>
      <c r="MFP532"/>
      <c r="MFQ532"/>
      <c r="MFR532"/>
      <c r="MFS532"/>
      <c r="MFT532"/>
      <c r="MFU532"/>
      <c r="MFV532"/>
      <c r="MFW532"/>
      <c r="MFX532"/>
      <c r="MFY532"/>
      <c r="MFZ532"/>
      <c r="MGA532"/>
      <c r="MGB532"/>
      <c r="MGC532"/>
      <c r="MGD532"/>
      <c r="MGE532"/>
      <c r="MGF532"/>
      <c r="MGG532"/>
      <c r="MGH532"/>
      <c r="MGI532"/>
      <c r="MGJ532"/>
      <c r="MGK532"/>
      <c r="MGL532"/>
      <c r="MGM532"/>
      <c r="MGN532"/>
      <c r="MGO532"/>
      <c r="MGP532"/>
      <c r="MGQ532"/>
      <c r="MGR532"/>
      <c r="MGS532"/>
      <c r="MGT532"/>
      <c r="MGU532"/>
      <c r="MGV532"/>
      <c r="MGW532"/>
      <c r="MGX532"/>
      <c r="MGY532"/>
      <c r="MGZ532"/>
      <c r="MHA532"/>
      <c r="MHB532"/>
      <c r="MHC532"/>
      <c r="MHD532"/>
      <c r="MHE532"/>
      <c r="MHF532"/>
      <c r="MHG532"/>
      <c r="MHH532"/>
      <c r="MHI532"/>
      <c r="MHJ532"/>
      <c r="MHK532"/>
      <c r="MHL532"/>
      <c r="MHM532"/>
      <c r="MHN532"/>
      <c r="MHO532"/>
      <c r="MHP532"/>
      <c r="MHQ532"/>
      <c r="MHR532"/>
      <c r="MHS532"/>
      <c r="MHT532"/>
      <c r="MHU532"/>
      <c r="MHV532"/>
      <c r="MHW532"/>
      <c r="MHX532"/>
      <c r="MHY532"/>
      <c r="MHZ532"/>
      <c r="MIA532"/>
      <c r="MIB532"/>
      <c r="MIC532"/>
      <c r="MID532"/>
      <c r="MIE532"/>
      <c r="MIF532"/>
      <c r="MIG532"/>
      <c r="MIH532"/>
      <c r="MII532"/>
      <c r="MIJ532"/>
      <c r="MIK532"/>
      <c r="MIL532"/>
      <c r="MIM532"/>
      <c r="MIN532"/>
      <c r="MIO532"/>
      <c r="MIP532"/>
      <c r="MIQ532"/>
      <c r="MIR532"/>
      <c r="MIS532"/>
      <c r="MIT532"/>
      <c r="MIU532"/>
      <c r="MIV532"/>
      <c r="MIW532"/>
      <c r="MIX532"/>
      <c r="MIY532"/>
      <c r="MIZ532"/>
      <c r="MJA532"/>
      <c r="MJB532"/>
      <c r="MJC532"/>
      <c r="MJD532"/>
      <c r="MJE532"/>
      <c r="MJF532"/>
      <c r="MJG532"/>
      <c r="MJH532"/>
      <c r="MJI532"/>
      <c r="MJJ532"/>
      <c r="MJK532"/>
      <c r="MJL532"/>
      <c r="MJM532"/>
      <c r="MJN532"/>
      <c r="MJO532"/>
      <c r="MJP532"/>
      <c r="MJQ532"/>
      <c r="MJR532"/>
      <c r="MJS532"/>
      <c r="MJT532"/>
      <c r="MJU532"/>
      <c r="MJV532"/>
      <c r="MJW532"/>
      <c r="MJX532"/>
      <c r="MJY532"/>
      <c r="MJZ532"/>
      <c r="MKA532"/>
      <c r="MKB532"/>
      <c r="MKC532"/>
      <c r="MKD532"/>
      <c r="MKE532"/>
      <c r="MKF532"/>
      <c r="MKG532"/>
      <c r="MKH532"/>
      <c r="MKI532"/>
      <c r="MKJ532"/>
      <c r="MKK532"/>
      <c r="MKL532"/>
      <c r="MKM532"/>
      <c r="MKN532"/>
      <c r="MKO532"/>
      <c r="MKP532"/>
      <c r="MKQ532"/>
      <c r="MKR532"/>
      <c r="MKS532"/>
      <c r="MKT532"/>
      <c r="MKU532"/>
      <c r="MKV532"/>
      <c r="MKW532"/>
      <c r="MKX532"/>
      <c r="MKY532"/>
      <c r="MKZ532"/>
      <c r="MLA532"/>
      <c r="MLB532"/>
      <c r="MLC532"/>
      <c r="MLD532"/>
      <c r="MLE532"/>
      <c r="MLF532"/>
      <c r="MLG532"/>
      <c r="MLH532"/>
      <c r="MLI532"/>
      <c r="MLJ532"/>
      <c r="MLK532"/>
      <c r="MLL532"/>
      <c r="MLM532"/>
      <c r="MLN532"/>
      <c r="MLO532"/>
      <c r="MLP532"/>
      <c r="MLQ532"/>
      <c r="MLR532"/>
      <c r="MLS532"/>
      <c r="MLT532"/>
      <c r="MLU532"/>
      <c r="MLV532"/>
      <c r="MLW532"/>
      <c r="MLX532"/>
      <c r="MLY532"/>
      <c r="MLZ532"/>
      <c r="MMA532"/>
      <c r="MMB532"/>
      <c r="MMC532"/>
      <c r="MMD532"/>
      <c r="MME532"/>
      <c r="MMF532"/>
      <c r="MMG532"/>
      <c r="MMH532"/>
      <c r="MMI532"/>
      <c r="MMJ532"/>
      <c r="MMK532"/>
      <c r="MML532"/>
      <c r="MMM532"/>
      <c r="MMN532"/>
      <c r="MMO532"/>
      <c r="MMP532"/>
      <c r="MMQ532"/>
      <c r="MMR532"/>
      <c r="MMS532"/>
      <c r="MMT532"/>
      <c r="MMU532"/>
      <c r="MMV532"/>
      <c r="MMW532"/>
      <c r="MMX532"/>
      <c r="MMY532"/>
      <c r="MMZ532"/>
      <c r="MNA532"/>
      <c r="MNB532"/>
      <c r="MNC532"/>
      <c r="MND532"/>
      <c r="MNE532"/>
      <c r="MNF532"/>
      <c r="MNG532"/>
      <c r="MNH532"/>
      <c r="MNI532"/>
      <c r="MNJ532"/>
      <c r="MNK532"/>
      <c r="MNL532"/>
      <c r="MNM532"/>
      <c r="MNN532"/>
      <c r="MNO532"/>
      <c r="MNP532"/>
      <c r="MNQ532"/>
      <c r="MNR532"/>
      <c r="MNS532"/>
      <c r="MNT532"/>
      <c r="MNU532"/>
      <c r="MNV532"/>
      <c r="MNW532"/>
      <c r="MNX532"/>
      <c r="MNY532"/>
      <c r="MNZ532"/>
      <c r="MOA532"/>
      <c r="MOB532"/>
      <c r="MOC532"/>
      <c r="MOD532"/>
      <c r="MOE532"/>
      <c r="MOF532"/>
      <c r="MOG532"/>
      <c r="MOH532"/>
      <c r="MOI532"/>
      <c r="MOJ532"/>
      <c r="MOK532"/>
      <c r="MOL532"/>
      <c r="MOM532"/>
      <c r="MON532"/>
      <c r="MOO532"/>
      <c r="MOP532"/>
      <c r="MOQ532"/>
      <c r="MOR532"/>
      <c r="MOS532"/>
      <c r="MOT532"/>
      <c r="MOU532"/>
      <c r="MOV532"/>
      <c r="MOW532"/>
      <c r="MOX532"/>
      <c r="MOY532"/>
      <c r="MOZ532"/>
      <c r="MPA532"/>
      <c r="MPB532"/>
      <c r="MPC532"/>
      <c r="MPD532"/>
      <c r="MPE532"/>
      <c r="MPF532"/>
      <c r="MPG532"/>
      <c r="MPH532"/>
      <c r="MPI532"/>
      <c r="MPJ532"/>
      <c r="MPK532"/>
      <c r="MPL532"/>
      <c r="MPM532"/>
      <c r="MPN532"/>
      <c r="MPO532"/>
      <c r="MPP532"/>
      <c r="MPQ532"/>
      <c r="MPR532"/>
      <c r="MPS532"/>
      <c r="MPT532"/>
      <c r="MPU532"/>
      <c r="MPV532"/>
      <c r="MPW532"/>
      <c r="MPX532"/>
      <c r="MPY532"/>
      <c r="MPZ532"/>
      <c r="MQA532"/>
      <c r="MQB532"/>
      <c r="MQC532"/>
      <c r="MQD532"/>
      <c r="MQE532"/>
      <c r="MQF532"/>
      <c r="MQG532"/>
      <c r="MQH532"/>
      <c r="MQI532"/>
      <c r="MQJ532"/>
      <c r="MQK532"/>
      <c r="MQL532"/>
      <c r="MQM532"/>
      <c r="MQN532"/>
      <c r="MQO532"/>
      <c r="MQP532"/>
      <c r="MQQ532"/>
      <c r="MQR532"/>
      <c r="MQS532"/>
      <c r="MQT532"/>
      <c r="MQU532"/>
      <c r="MQV532"/>
      <c r="MQW532"/>
      <c r="MQX532"/>
      <c r="MQY532"/>
      <c r="MQZ532"/>
      <c r="MRA532"/>
      <c r="MRB532"/>
      <c r="MRC532"/>
      <c r="MRD532"/>
      <c r="MRE532"/>
      <c r="MRF532"/>
      <c r="MRG532"/>
      <c r="MRH532"/>
      <c r="MRI532"/>
      <c r="MRJ532"/>
      <c r="MRK532"/>
      <c r="MRL532"/>
      <c r="MRM532"/>
      <c r="MRN532"/>
      <c r="MRO532"/>
      <c r="MRP532"/>
      <c r="MRQ532"/>
      <c r="MRR532"/>
      <c r="MRS532"/>
      <c r="MRT532"/>
      <c r="MRU532"/>
      <c r="MRV532"/>
      <c r="MRW532"/>
      <c r="MRX532"/>
      <c r="MRY532"/>
      <c r="MRZ532"/>
      <c r="MSA532"/>
      <c r="MSB532"/>
      <c r="MSC532"/>
      <c r="MSD532"/>
      <c r="MSE532"/>
      <c r="MSF532"/>
      <c r="MSG532"/>
      <c r="MSH532"/>
      <c r="MSI532"/>
      <c r="MSJ532"/>
      <c r="MSK532"/>
      <c r="MSL532"/>
      <c r="MSM532"/>
      <c r="MSN532"/>
      <c r="MSO532"/>
      <c r="MSP532"/>
      <c r="MSQ532"/>
      <c r="MSR532"/>
      <c r="MSS532"/>
      <c r="MST532"/>
      <c r="MSU532"/>
      <c r="MSV532"/>
      <c r="MSW532"/>
      <c r="MSX532"/>
      <c r="MSY532"/>
      <c r="MSZ532"/>
      <c r="MTA532"/>
      <c r="MTB532"/>
      <c r="MTC532"/>
      <c r="MTD532"/>
      <c r="MTE532"/>
      <c r="MTF532"/>
      <c r="MTG532"/>
      <c r="MTH532"/>
      <c r="MTI532"/>
      <c r="MTJ532"/>
      <c r="MTK532"/>
      <c r="MTL532"/>
      <c r="MTM532"/>
      <c r="MTN532"/>
      <c r="MTO532"/>
      <c r="MTP532"/>
      <c r="MTQ532"/>
      <c r="MTR532"/>
      <c r="MTS532"/>
      <c r="MTT532"/>
      <c r="MTU532"/>
      <c r="MTV532"/>
      <c r="MTW532"/>
      <c r="MTX532"/>
      <c r="MTY532"/>
      <c r="MTZ532"/>
      <c r="MUA532"/>
      <c r="MUB532"/>
      <c r="MUC532"/>
      <c r="MUD532"/>
      <c r="MUE532"/>
      <c r="MUF532"/>
      <c r="MUG532"/>
      <c r="MUH532"/>
      <c r="MUI532"/>
      <c r="MUJ532"/>
      <c r="MUK532"/>
      <c r="MUL532"/>
      <c r="MUM532"/>
      <c r="MUN532"/>
      <c r="MUO532"/>
      <c r="MUP532"/>
      <c r="MUQ532"/>
      <c r="MUR532"/>
      <c r="MUS532"/>
      <c r="MUT532"/>
      <c r="MUU532"/>
      <c r="MUV532"/>
      <c r="MUW532"/>
      <c r="MUX532"/>
      <c r="MUY532"/>
      <c r="MUZ532"/>
      <c r="MVA532"/>
      <c r="MVB532"/>
      <c r="MVC532"/>
      <c r="MVD532"/>
      <c r="MVE532"/>
      <c r="MVF532"/>
      <c r="MVG532"/>
      <c r="MVH532"/>
      <c r="MVI532"/>
      <c r="MVJ532"/>
      <c r="MVK532"/>
      <c r="MVL532"/>
      <c r="MVM532"/>
      <c r="MVN532"/>
      <c r="MVO532"/>
      <c r="MVP532"/>
      <c r="MVQ532"/>
      <c r="MVR532"/>
      <c r="MVS532"/>
      <c r="MVT532"/>
      <c r="MVU532"/>
      <c r="MVV532"/>
      <c r="MVW532"/>
      <c r="MVX532"/>
      <c r="MVY532"/>
      <c r="MVZ532"/>
      <c r="MWA532"/>
      <c r="MWB532"/>
      <c r="MWC532"/>
      <c r="MWD532"/>
      <c r="MWE532"/>
      <c r="MWF532"/>
      <c r="MWG532"/>
      <c r="MWH532"/>
      <c r="MWI532"/>
      <c r="MWJ532"/>
      <c r="MWK532"/>
      <c r="MWL532"/>
      <c r="MWM532"/>
      <c r="MWN532"/>
      <c r="MWO532"/>
      <c r="MWP532"/>
      <c r="MWQ532"/>
      <c r="MWR532"/>
      <c r="MWS532"/>
      <c r="MWT532"/>
      <c r="MWU532"/>
      <c r="MWV532"/>
      <c r="MWW532"/>
      <c r="MWX532"/>
      <c r="MWY532"/>
      <c r="MWZ532"/>
      <c r="MXA532"/>
      <c r="MXB532"/>
      <c r="MXC532"/>
      <c r="MXD532"/>
      <c r="MXE532"/>
      <c r="MXF532"/>
      <c r="MXG532"/>
      <c r="MXH532"/>
      <c r="MXI532"/>
      <c r="MXJ532"/>
      <c r="MXK532"/>
      <c r="MXL532"/>
      <c r="MXM532"/>
      <c r="MXN532"/>
      <c r="MXO532"/>
      <c r="MXP532"/>
      <c r="MXQ532"/>
      <c r="MXR532"/>
      <c r="MXS532"/>
      <c r="MXT532"/>
      <c r="MXU532"/>
      <c r="MXV532"/>
      <c r="MXW532"/>
      <c r="MXX532"/>
      <c r="MXY532"/>
      <c r="MXZ532"/>
      <c r="MYA532"/>
      <c r="MYB532"/>
      <c r="MYC532"/>
      <c r="MYD532"/>
      <c r="MYE532"/>
      <c r="MYF532"/>
      <c r="MYG532"/>
      <c r="MYH532"/>
      <c r="MYI532"/>
      <c r="MYJ532"/>
      <c r="MYK532"/>
      <c r="MYL532"/>
      <c r="MYM532"/>
      <c r="MYN532"/>
      <c r="MYO532"/>
      <c r="MYP532"/>
      <c r="MYQ532"/>
      <c r="MYR532"/>
      <c r="MYS532"/>
      <c r="MYT532"/>
      <c r="MYU532"/>
      <c r="MYV532"/>
      <c r="MYW532"/>
      <c r="MYX532"/>
      <c r="MYY532"/>
      <c r="MYZ532"/>
      <c r="MZA532"/>
      <c r="MZB532"/>
      <c r="MZC532"/>
      <c r="MZD532"/>
      <c r="MZE532"/>
      <c r="MZF532"/>
      <c r="MZG532"/>
      <c r="MZH532"/>
      <c r="MZI532"/>
      <c r="MZJ532"/>
      <c r="MZK532"/>
      <c r="MZL532"/>
      <c r="MZM532"/>
      <c r="MZN532"/>
      <c r="MZO532"/>
      <c r="MZP532"/>
      <c r="MZQ532"/>
      <c r="MZR532"/>
      <c r="MZS532"/>
      <c r="MZT532"/>
      <c r="MZU532"/>
      <c r="MZV532"/>
      <c r="MZW532"/>
      <c r="MZX532"/>
      <c r="MZY532"/>
      <c r="MZZ532"/>
      <c r="NAA532"/>
      <c r="NAB532"/>
      <c r="NAC532"/>
      <c r="NAD532"/>
      <c r="NAE532"/>
      <c r="NAF532"/>
      <c r="NAG532"/>
      <c r="NAH532"/>
      <c r="NAI532"/>
      <c r="NAJ532"/>
      <c r="NAK532"/>
      <c r="NAL532"/>
      <c r="NAM532"/>
      <c r="NAN532"/>
      <c r="NAO532"/>
      <c r="NAP532"/>
      <c r="NAQ532"/>
      <c r="NAR532"/>
      <c r="NAS532"/>
      <c r="NAT532"/>
      <c r="NAU532"/>
      <c r="NAV532"/>
      <c r="NAW532"/>
      <c r="NAX532"/>
      <c r="NAY532"/>
      <c r="NAZ532"/>
      <c r="NBA532"/>
      <c r="NBB532"/>
      <c r="NBC532"/>
      <c r="NBD532"/>
      <c r="NBE532"/>
      <c r="NBF532"/>
      <c r="NBG532"/>
      <c r="NBH532"/>
      <c r="NBI532"/>
      <c r="NBJ532"/>
      <c r="NBK532"/>
      <c r="NBL532"/>
      <c r="NBM532"/>
      <c r="NBN532"/>
      <c r="NBO532"/>
      <c r="NBP532"/>
      <c r="NBQ532"/>
      <c r="NBR532"/>
      <c r="NBS532"/>
      <c r="NBT532"/>
      <c r="NBU532"/>
      <c r="NBV532"/>
      <c r="NBW532"/>
      <c r="NBX532"/>
      <c r="NBY532"/>
      <c r="NBZ532"/>
      <c r="NCA532"/>
      <c r="NCB532"/>
      <c r="NCC532"/>
      <c r="NCD532"/>
      <c r="NCE532"/>
      <c r="NCF532"/>
      <c r="NCG532"/>
      <c r="NCH532"/>
      <c r="NCI532"/>
      <c r="NCJ532"/>
      <c r="NCK532"/>
      <c r="NCL532"/>
      <c r="NCM532"/>
      <c r="NCN532"/>
      <c r="NCO532"/>
      <c r="NCP532"/>
      <c r="NCQ532"/>
      <c r="NCR532"/>
      <c r="NCS532"/>
      <c r="NCT532"/>
      <c r="NCU532"/>
      <c r="NCV532"/>
      <c r="NCW532"/>
      <c r="NCX532"/>
      <c r="NCY532"/>
      <c r="NCZ532"/>
      <c r="NDA532"/>
      <c r="NDB532"/>
      <c r="NDC532"/>
      <c r="NDD532"/>
      <c r="NDE532"/>
      <c r="NDF532"/>
      <c r="NDG532"/>
      <c r="NDH532"/>
      <c r="NDI532"/>
      <c r="NDJ532"/>
      <c r="NDK532"/>
      <c r="NDL532"/>
      <c r="NDM532"/>
      <c r="NDN532"/>
      <c r="NDO532"/>
      <c r="NDP532"/>
      <c r="NDQ532"/>
      <c r="NDR532"/>
      <c r="NDS532"/>
      <c r="NDT532"/>
      <c r="NDU532"/>
      <c r="NDV532"/>
      <c r="NDW532"/>
      <c r="NDX532"/>
      <c r="NDY532"/>
      <c r="NDZ532"/>
      <c r="NEA532"/>
      <c r="NEB532"/>
      <c r="NEC532"/>
      <c r="NED532"/>
      <c r="NEE532"/>
      <c r="NEF532"/>
      <c r="NEG532"/>
      <c r="NEH532"/>
      <c r="NEI532"/>
      <c r="NEJ532"/>
      <c r="NEK532"/>
      <c r="NEL532"/>
      <c r="NEM532"/>
      <c r="NEN532"/>
      <c r="NEO532"/>
      <c r="NEP532"/>
      <c r="NEQ532"/>
      <c r="NER532"/>
      <c r="NES532"/>
      <c r="NET532"/>
      <c r="NEU532"/>
      <c r="NEV532"/>
      <c r="NEW532"/>
      <c r="NEX532"/>
      <c r="NEY532"/>
      <c r="NEZ532"/>
      <c r="NFA532"/>
      <c r="NFB532"/>
      <c r="NFC532"/>
      <c r="NFD532"/>
      <c r="NFE532"/>
      <c r="NFF532"/>
      <c r="NFG532"/>
      <c r="NFH532"/>
      <c r="NFI532"/>
      <c r="NFJ532"/>
      <c r="NFK532"/>
      <c r="NFL532"/>
      <c r="NFM532"/>
      <c r="NFN532"/>
      <c r="NFO532"/>
      <c r="NFP532"/>
      <c r="NFQ532"/>
      <c r="NFR532"/>
      <c r="NFS532"/>
      <c r="NFT532"/>
      <c r="NFU532"/>
      <c r="NFV532"/>
      <c r="NFW532"/>
      <c r="NFX532"/>
      <c r="NFY532"/>
      <c r="NFZ532"/>
      <c r="NGA532"/>
      <c r="NGB532"/>
      <c r="NGC532"/>
      <c r="NGD532"/>
      <c r="NGE532"/>
      <c r="NGF532"/>
      <c r="NGG532"/>
      <c r="NGH532"/>
      <c r="NGI532"/>
      <c r="NGJ532"/>
      <c r="NGK532"/>
      <c r="NGL532"/>
      <c r="NGM532"/>
      <c r="NGN532"/>
      <c r="NGO532"/>
      <c r="NGP532"/>
      <c r="NGQ532"/>
      <c r="NGR532"/>
      <c r="NGS532"/>
      <c r="NGT532"/>
      <c r="NGU532"/>
      <c r="NGV532"/>
      <c r="NGW532"/>
      <c r="NGX532"/>
      <c r="NGY532"/>
      <c r="NGZ532"/>
      <c r="NHA532"/>
      <c r="NHB532"/>
      <c r="NHC532"/>
      <c r="NHD532"/>
      <c r="NHE532"/>
      <c r="NHF532"/>
      <c r="NHG532"/>
      <c r="NHH532"/>
      <c r="NHI532"/>
      <c r="NHJ532"/>
      <c r="NHK532"/>
      <c r="NHL532"/>
      <c r="NHM532"/>
      <c r="NHN532"/>
      <c r="NHO532"/>
      <c r="NHP532"/>
      <c r="NHQ532"/>
      <c r="NHR532"/>
      <c r="NHS532"/>
      <c r="NHT532"/>
      <c r="NHU532"/>
      <c r="NHV532"/>
      <c r="NHW532"/>
      <c r="NHX532"/>
      <c r="NHY532"/>
      <c r="NHZ532"/>
      <c r="NIA532"/>
      <c r="NIB532"/>
      <c r="NIC532"/>
      <c r="NID532"/>
      <c r="NIE532"/>
      <c r="NIF532"/>
      <c r="NIG532"/>
      <c r="NIH532"/>
      <c r="NII532"/>
      <c r="NIJ532"/>
      <c r="NIK532"/>
      <c r="NIL532"/>
      <c r="NIM532"/>
      <c r="NIN532"/>
      <c r="NIO532"/>
      <c r="NIP532"/>
      <c r="NIQ532"/>
      <c r="NIR532"/>
      <c r="NIS532"/>
      <c r="NIT532"/>
      <c r="NIU532"/>
      <c r="NIV532"/>
      <c r="NIW532"/>
      <c r="NIX532"/>
      <c r="NIY532"/>
      <c r="NIZ532"/>
      <c r="NJA532"/>
      <c r="NJB532"/>
      <c r="NJC532"/>
      <c r="NJD532"/>
      <c r="NJE532"/>
      <c r="NJF532"/>
      <c r="NJG532"/>
      <c r="NJH532"/>
      <c r="NJI532"/>
      <c r="NJJ532"/>
      <c r="NJK532"/>
      <c r="NJL532"/>
      <c r="NJM532"/>
      <c r="NJN532"/>
      <c r="NJO532"/>
      <c r="NJP532"/>
      <c r="NJQ532"/>
      <c r="NJR532"/>
      <c r="NJS532"/>
      <c r="NJT532"/>
      <c r="NJU532"/>
      <c r="NJV532"/>
      <c r="NJW532"/>
      <c r="NJX532"/>
      <c r="NJY532"/>
      <c r="NJZ532"/>
      <c r="NKA532"/>
      <c r="NKB532"/>
      <c r="NKC532"/>
      <c r="NKD532"/>
      <c r="NKE532"/>
      <c r="NKF532"/>
      <c r="NKG532"/>
      <c r="NKH532"/>
      <c r="NKI532"/>
      <c r="NKJ532"/>
      <c r="NKK532"/>
      <c r="NKL532"/>
      <c r="NKM532"/>
      <c r="NKN532"/>
      <c r="NKO532"/>
      <c r="NKP532"/>
      <c r="NKQ532"/>
      <c r="NKR532"/>
      <c r="NKS532"/>
      <c r="NKT532"/>
      <c r="NKU532"/>
      <c r="NKV532"/>
      <c r="NKW532"/>
      <c r="NKX532"/>
      <c r="NKY532"/>
      <c r="NKZ532"/>
      <c r="NLA532"/>
      <c r="NLB532"/>
      <c r="NLC532"/>
      <c r="NLD532"/>
      <c r="NLE532"/>
      <c r="NLF532"/>
      <c r="NLG532"/>
      <c r="NLH532"/>
      <c r="NLI532"/>
      <c r="NLJ532"/>
      <c r="NLK532"/>
      <c r="NLL532"/>
      <c r="NLM532"/>
      <c r="NLN532"/>
      <c r="NLO532"/>
      <c r="NLP532"/>
      <c r="NLQ532"/>
      <c r="NLR532"/>
      <c r="NLS532"/>
      <c r="NLT532"/>
      <c r="NLU532"/>
      <c r="NLV532"/>
      <c r="NLW532"/>
      <c r="NLX532"/>
      <c r="NLY532"/>
      <c r="NLZ532"/>
      <c r="NMA532"/>
      <c r="NMB532"/>
      <c r="NMC532"/>
      <c r="NMD532"/>
      <c r="NME532"/>
      <c r="NMF532"/>
      <c r="NMG532"/>
      <c r="NMH532"/>
      <c r="NMI532"/>
      <c r="NMJ532"/>
      <c r="NMK532"/>
      <c r="NML532"/>
      <c r="NMM532"/>
      <c r="NMN532"/>
      <c r="NMO532"/>
      <c r="NMP532"/>
      <c r="NMQ532"/>
      <c r="NMR532"/>
      <c r="NMS532"/>
      <c r="NMT532"/>
      <c r="NMU532"/>
      <c r="NMV532"/>
      <c r="NMW532"/>
      <c r="NMX532"/>
      <c r="NMY532"/>
      <c r="NMZ532"/>
      <c r="NNA532"/>
      <c r="NNB532"/>
      <c r="NNC532"/>
      <c r="NND532"/>
      <c r="NNE532"/>
      <c r="NNF532"/>
      <c r="NNG532"/>
      <c r="NNH532"/>
      <c r="NNI532"/>
      <c r="NNJ532"/>
      <c r="NNK532"/>
      <c r="NNL532"/>
      <c r="NNM532"/>
      <c r="NNN532"/>
      <c r="NNO532"/>
      <c r="NNP532"/>
      <c r="NNQ532"/>
      <c r="NNR532"/>
      <c r="NNS532"/>
      <c r="NNT532"/>
      <c r="NNU532"/>
      <c r="NNV532"/>
      <c r="NNW532"/>
      <c r="NNX532"/>
      <c r="NNY532"/>
      <c r="NNZ532"/>
      <c r="NOA532"/>
      <c r="NOB532"/>
      <c r="NOC532"/>
      <c r="NOD532"/>
      <c r="NOE532"/>
      <c r="NOF532"/>
      <c r="NOG532"/>
      <c r="NOH532"/>
      <c r="NOI532"/>
      <c r="NOJ532"/>
      <c r="NOK532"/>
      <c r="NOL532"/>
      <c r="NOM532"/>
      <c r="NON532"/>
      <c r="NOO532"/>
      <c r="NOP532"/>
      <c r="NOQ532"/>
      <c r="NOR532"/>
      <c r="NOS532"/>
      <c r="NOT532"/>
      <c r="NOU532"/>
      <c r="NOV532"/>
      <c r="NOW532"/>
      <c r="NOX532"/>
      <c r="NOY532"/>
      <c r="NOZ532"/>
      <c r="NPA532"/>
      <c r="NPB532"/>
      <c r="NPC532"/>
      <c r="NPD532"/>
      <c r="NPE532"/>
      <c r="NPF532"/>
      <c r="NPG532"/>
      <c r="NPH532"/>
      <c r="NPI532"/>
      <c r="NPJ532"/>
      <c r="NPK532"/>
      <c r="NPL532"/>
      <c r="NPM532"/>
      <c r="NPN532"/>
      <c r="NPO532"/>
      <c r="NPP532"/>
      <c r="NPQ532"/>
      <c r="NPR532"/>
      <c r="NPS532"/>
      <c r="NPT532"/>
      <c r="NPU532"/>
      <c r="NPV532"/>
      <c r="NPW532"/>
      <c r="NPX532"/>
      <c r="NPY532"/>
      <c r="NPZ532"/>
      <c r="NQA532"/>
      <c r="NQB532"/>
      <c r="NQC532"/>
      <c r="NQD532"/>
      <c r="NQE532"/>
      <c r="NQF532"/>
      <c r="NQG532"/>
      <c r="NQH532"/>
      <c r="NQI532"/>
      <c r="NQJ532"/>
      <c r="NQK532"/>
      <c r="NQL532"/>
      <c r="NQM532"/>
      <c r="NQN532"/>
      <c r="NQO532"/>
      <c r="NQP532"/>
      <c r="NQQ532"/>
      <c r="NQR532"/>
      <c r="NQS532"/>
      <c r="NQT532"/>
      <c r="NQU532"/>
      <c r="NQV532"/>
      <c r="NQW532"/>
      <c r="NQX532"/>
      <c r="NQY532"/>
      <c r="NQZ532"/>
      <c r="NRA532"/>
      <c r="NRB532"/>
      <c r="NRC532"/>
      <c r="NRD532"/>
      <c r="NRE532"/>
      <c r="NRF532"/>
      <c r="NRG532"/>
      <c r="NRH532"/>
      <c r="NRI532"/>
      <c r="NRJ532"/>
      <c r="NRK532"/>
      <c r="NRL532"/>
      <c r="NRM532"/>
      <c r="NRN532"/>
      <c r="NRO532"/>
      <c r="NRP532"/>
      <c r="NRQ532"/>
      <c r="NRR532"/>
      <c r="NRS532"/>
      <c r="NRT532"/>
      <c r="NRU532"/>
      <c r="NRV532"/>
      <c r="NRW532"/>
      <c r="NRX532"/>
      <c r="NRY532"/>
      <c r="NRZ532"/>
      <c r="NSA532"/>
      <c r="NSB532"/>
      <c r="NSC532"/>
      <c r="NSD532"/>
      <c r="NSE532"/>
      <c r="NSF532"/>
      <c r="NSG532"/>
      <c r="NSH532"/>
      <c r="NSI532"/>
      <c r="NSJ532"/>
      <c r="NSK532"/>
      <c r="NSL532"/>
      <c r="NSM532"/>
      <c r="NSN532"/>
      <c r="NSO532"/>
      <c r="NSP532"/>
      <c r="NSQ532"/>
      <c r="NSR532"/>
      <c r="NSS532"/>
      <c r="NST532"/>
      <c r="NSU532"/>
      <c r="NSV532"/>
      <c r="NSW532"/>
      <c r="NSX532"/>
      <c r="NSY532"/>
      <c r="NSZ532"/>
      <c r="NTA532"/>
      <c r="NTB532"/>
      <c r="NTC532"/>
      <c r="NTD532"/>
      <c r="NTE532"/>
      <c r="NTF532"/>
      <c r="NTG532"/>
      <c r="NTH532"/>
      <c r="NTI532"/>
      <c r="NTJ532"/>
      <c r="NTK532"/>
      <c r="NTL532"/>
      <c r="NTM532"/>
      <c r="NTN532"/>
      <c r="NTO532"/>
      <c r="NTP532"/>
      <c r="NTQ532"/>
      <c r="NTR532"/>
      <c r="NTS532"/>
      <c r="NTT532"/>
      <c r="NTU532"/>
      <c r="NTV532"/>
      <c r="NTW532"/>
      <c r="NTX532"/>
      <c r="NTY532"/>
      <c r="NTZ532"/>
      <c r="NUA532"/>
      <c r="NUB532"/>
      <c r="NUC532"/>
      <c r="NUD532"/>
      <c r="NUE532"/>
      <c r="NUF532"/>
      <c r="NUG532"/>
      <c r="NUH532"/>
      <c r="NUI532"/>
      <c r="NUJ532"/>
      <c r="NUK532"/>
      <c r="NUL532"/>
      <c r="NUM532"/>
      <c r="NUN532"/>
      <c r="NUO532"/>
      <c r="NUP532"/>
      <c r="NUQ532"/>
      <c r="NUR532"/>
      <c r="NUS532"/>
      <c r="NUT532"/>
      <c r="NUU532"/>
      <c r="NUV532"/>
      <c r="NUW532"/>
      <c r="NUX532"/>
      <c r="NUY532"/>
      <c r="NUZ532"/>
      <c r="NVA532"/>
      <c r="NVB532"/>
      <c r="NVC532"/>
      <c r="NVD532"/>
      <c r="NVE532"/>
      <c r="NVF532"/>
      <c r="NVG532"/>
      <c r="NVH532"/>
      <c r="NVI532"/>
      <c r="NVJ532"/>
      <c r="NVK532"/>
      <c r="NVL532"/>
      <c r="NVM532"/>
      <c r="NVN532"/>
      <c r="NVO532"/>
      <c r="NVP532"/>
      <c r="NVQ532"/>
      <c r="NVR532"/>
      <c r="NVS532"/>
      <c r="NVT532"/>
      <c r="NVU532"/>
      <c r="NVV532"/>
      <c r="NVW532"/>
      <c r="NVX532"/>
      <c r="NVY532"/>
      <c r="NVZ532"/>
      <c r="NWA532"/>
      <c r="NWB532"/>
      <c r="NWC532"/>
      <c r="NWD532"/>
      <c r="NWE532"/>
      <c r="NWF532"/>
      <c r="NWG532"/>
      <c r="NWH532"/>
      <c r="NWI532"/>
      <c r="NWJ532"/>
      <c r="NWK532"/>
      <c r="NWL532"/>
      <c r="NWM532"/>
      <c r="NWN532"/>
      <c r="NWO532"/>
      <c r="NWP532"/>
      <c r="NWQ532"/>
      <c r="NWR532"/>
      <c r="NWS532"/>
      <c r="NWT532"/>
      <c r="NWU532"/>
      <c r="NWV532"/>
      <c r="NWW532"/>
      <c r="NWX532"/>
      <c r="NWY532"/>
      <c r="NWZ532"/>
      <c r="NXA532"/>
      <c r="NXB532"/>
      <c r="NXC532"/>
      <c r="NXD532"/>
      <c r="NXE532"/>
      <c r="NXF532"/>
      <c r="NXG532"/>
      <c r="NXH532"/>
      <c r="NXI532"/>
      <c r="NXJ532"/>
      <c r="NXK532"/>
      <c r="NXL532"/>
      <c r="NXM532"/>
      <c r="NXN532"/>
      <c r="NXO532"/>
      <c r="NXP532"/>
      <c r="NXQ532"/>
      <c r="NXR532"/>
      <c r="NXS532"/>
      <c r="NXT532"/>
      <c r="NXU532"/>
      <c r="NXV532"/>
      <c r="NXW532"/>
      <c r="NXX532"/>
      <c r="NXY532"/>
      <c r="NXZ532"/>
      <c r="NYA532"/>
      <c r="NYB532"/>
      <c r="NYC532"/>
      <c r="NYD532"/>
      <c r="NYE532"/>
      <c r="NYF532"/>
      <c r="NYG532"/>
      <c r="NYH532"/>
      <c r="NYI532"/>
      <c r="NYJ532"/>
      <c r="NYK532"/>
      <c r="NYL532"/>
      <c r="NYM532"/>
      <c r="NYN532"/>
      <c r="NYO532"/>
      <c r="NYP532"/>
      <c r="NYQ532"/>
      <c r="NYR532"/>
      <c r="NYS532"/>
      <c r="NYT532"/>
      <c r="NYU532"/>
      <c r="NYV532"/>
      <c r="NYW532"/>
      <c r="NYX532"/>
      <c r="NYY532"/>
      <c r="NYZ532"/>
      <c r="NZA532"/>
      <c r="NZB532"/>
      <c r="NZC532"/>
      <c r="NZD532"/>
      <c r="NZE532"/>
      <c r="NZF532"/>
      <c r="NZG532"/>
      <c r="NZH532"/>
      <c r="NZI532"/>
      <c r="NZJ532"/>
      <c r="NZK532"/>
      <c r="NZL532"/>
      <c r="NZM532"/>
      <c r="NZN532"/>
      <c r="NZO532"/>
      <c r="NZP532"/>
      <c r="NZQ532"/>
      <c r="NZR532"/>
      <c r="NZS532"/>
      <c r="NZT532"/>
      <c r="NZU532"/>
      <c r="NZV532"/>
      <c r="NZW532"/>
      <c r="NZX532"/>
      <c r="NZY532"/>
      <c r="NZZ532"/>
      <c r="OAA532"/>
      <c r="OAB532"/>
      <c r="OAC532"/>
      <c r="OAD532"/>
      <c r="OAE532"/>
      <c r="OAF532"/>
      <c r="OAG532"/>
      <c r="OAH532"/>
      <c r="OAI532"/>
      <c r="OAJ532"/>
      <c r="OAK532"/>
      <c r="OAL532"/>
      <c r="OAM532"/>
      <c r="OAN532"/>
      <c r="OAO532"/>
      <c r="OAP532"/>
      <c r="OAQ532"/>
      <c r="OAR532"/>
      <c r="OAS532"/>
      <c r="OAT532"/>
      <c r="OAU532"/>
      <c r="OAV532"/>
      <c r="OAW532"/>
      <c r="OAX532"/>
      <c r="OAY532"/>
      <c r="OAZ532"/>
      <c r="OBA532"/>
      <c r="OBB532"/>
      <c r="OBC532"/>
      <c r="OBD532"/>
      <c r="OBE532"/>
      <c r="OBF532"/>
      <c r="OBG532"/>
      <c r="OBH532"/>
      <c r="OBI532"/>
      <c r="OBJ532"/>
      <c r="OBK532"/>
      <c r="OBL532"/>
      <c r="OBM532"/>
      <c r="OBN532"/>
      <c r="OBO532"/>
      <c r="OBP532"/>
      <c r="OBQ532"/>
      <c r="OBR532"/>
      <c r="OBS532"/>
      <c r="OBT532"/>
      <c r="OBU532"/>
      <c r="OBV532"/>
      <c r="OBW532"/>
      <c r="OBX532"/>
      <c r="OBY532"/>
      <c r="OBZ532"/>
      <c r="OCA532"/>
      <c r="OCB532"/>
      <c r="OCC532"/>
      <c r="OCD532"/>
      <c r="OCE532"/>
      <c r="OCF532"/>
      <c r="OCG532"/>
      <c r="OCH532"/>
      <c r="OCI532"/>
      <c r="OCJ532"/>
      <c r="OCK532"/>
      <c r="OCL532"/>
      <c r="OCM532"/>
      <c r="OCN532"/>
      <c r="OCO532"/>
      <c r="OCP532"/>
      <c r="OCQ532"/>
      <c r="OCR532"/>
      <c r="OCS532"/>
      <c r="OCT532"/>
      <c r="OCU532"/>
      <c r="OCV532"/>
      <c r="OCW532"/>
      <c r="OCX532"/>
      <c r="OCY532"/>
      <c r="OCZ532"/>
      <c r="ODA532"/>
      <c r="ODB532"/>
      <c r="ODC532"/>
      <c r="ODD532"/>
      <c r="ODE532"/>
      <c r="ODF532"/>
      <c r="ODG532"/>
      <c r="ODH532"/>
      <c r="ODI532"/>
      <c r="ODJ532"/>
      <c r="ODK532"/>
      <c r="ODL532"/>
      <c r="ODM532"/>
      <c r="ODN532"/>
      <c r="ODO532"/>
      <c r="ODP532"/>
      <c r="ODQ532"/>
      <c r="ODR532"/>
      <c r="ODS532"/>
      <c r="ODT532"/>
      <c r="ODU532"/>
      <c r="ODV532"/>
      <c r="ODW532"/>
      <c r="ODX532"/>
      <c r="ODY532"/>
      <c r="ODZ532"/>
      <c r="OEA532"/>
      <c r="OEB532"/>
      <c r="OEC532"/>
      <c r="OED532"/>
      <c r="OEE532"/>
      <c r="OEF532"/>
      <c r="OEG532"/>
      <c r="OEH532"/>
      <c r="OEI532"/>
      <c r="OEJ532"/>
      <c r="OEK532"/>
      <c r="OEL532"/>
      <c r="OEM532"/>
      <c r="OEN532"/>
      <c r="OEO532"/>
      <c r="OEP532"/>
      <c r="OEQ532"/>
      <c r="OER532"/>
      <c r="OES532"/>
      <c r="OET532"/>
      <c r="OEU532"/>
      <c r="OEV532"/>
      <c r="OEW532"/>
      <c r="OEX532"/>
      <c r="OEY532"/>
      <c r="OEZ532"/>
      <c r="OFA532"/>
      <c r="OFB532"/>
      <c r="OFC532"/>
      <c r="OFD532"/>
      <c r="OFE532"/>
      <c r="OFF532"/>
      <c r="OFG532"/>
      <c r="OFH532"/>
      <c r="OFI532"/>
      <c r="OFJ532"/>
      <c r="OFK532"/>
      <c r="OFL532"/>
      <c r="OFM532"/>
      <c r="OFN532"/>
      <c r="OFO532"/>
      <c r="OFP532"/>
      <c r="OFQ532"/>
      <c r="OFR532"/>
      <c r="OFS532"/>
      <c r="OFT532"/>
      <c r="OFU532"/>
      <c r="OFV532"/>
      <c r="OFW532"/>
      <c r="OFX532"/>
      <c r="OFY532"/>
      <c r="OFZ532"/>
      <c r="OGA532"/>
      <c r="OGB532"/>
      <c r="OGC532"/>
      <c r="OGD532"/>
      <c r="OGE532"/>
      <c r="OGF532"/>
      <c r="OGG532"/>
      <c r="OGH532"/>
      <c r="OGI532"/>
      <c r="OGJ532"/>
      <c r="OGK532"/>
      <c r="OGL532"/>
      <c r="OGM532"/>
      <c r="OGN532"/>
      <c r="OGO532"/>
      <c r="OGP532"/>
      <c r="OGQ532"/>
      <c r="OGR532"/>
      <c r="OGS532"/>
      <c r="OGT532"/>
      <c r="OGU532"/>
      <c r="OGV532"/>
      <c r="OGW532"/>
      <c r="OGX532"/>
      <c r="OGY532"/>
      <c r="OGZ532"/>
      <c r="OHA532"/>
      <c r="OHB532"/>
      <c r="OHC532"/>
      <c r="OHD532"/>
      <c r="OHE532"/>
      <c r="OHF532"/>
      <c r="OHG532"/>
      <c r="OHH532"/>
      <c r="OHI532"/>
      <c r="OHJ532"/>
      <c r="OHK532"/>
      <c r="OHL532"/>
      <c r="OHM532"/>
      <c r="OHN532"/>
      <c r="OHO532"/>
      <c r="OHP532"/>
      <c r="OHQ532"/>
      <c r="OHR532"/>
      <c r="OHS532"/>
      <c r="OHT532"/>
      <c r="OHU532"/>
      <c r="OHV532"/>
      <c r="OHW532"/>
      <c r="OHX532"/>
      <c r="OHY532"/>
      <c r="OHZ532"/>
      <c r="OIA532"/>
      <c r="OIB532"/>
      <c r="OIC532"/>
      <c r="OID532"/>
      <c r="OIE532"/>
      <c r="OIF532"/>
      <c r="OIG532"/>
      <c r="OIH532"/>
      <c r="OII532"/>
      <c r="OIJ532"/>
      <c r="OIK532"/>
      <c r="OIL532"/>
      <c r="OIM532"/>
      <c r="OIN532"/>
      <c r="OIO532"/>
      <c r="OIP532"/>
      <c r="OIQ532"/>
      <c r="OIR532"/>
      <c r="OIS532"/>
      <c r="OIT532"/>
      <c r="OIU532"/>
      <c r="OIV532"/>
      <c r="OIW532"/>
      <c r="OIX532"/>
      <c r="OIY532"/>
      <c r="OIZ532"/>
      <c r="OJA532"/>
      <c r="OJB532"/>
      <c r="OJC532"/>
      <c r="OJD532"/>
      <c r="OJE532"/>
      <c r="OJF532"/>
      <c r="OJG532"/>
      <c r="OJH532"/>
      <c r="OJI532"/>
      <c r="OJJ532"/>
      <c r="OJK532"/>
      <c r="OJL532"/>
      <c r="OJM532"/>
      <c r="OJN532"/>
      <c r="OJO532"/>
      <c r="OJP532"/>
      <c r="OJQ532"/>
      <c r="OJR532"/>
      <c r="OJS532"/>
      <c r="OJT532"/>
      <c r="OJU532"/>
      <c r="OJV532"/>
      <c r="OJW532"/>
      <c r="OJX532"/>
      <c r="OJY532"/>
      <c r="OJZ532"/>
      <c r="OKA532"/>
      <c r="OKB532"/>
      <c r="OKC532"/>
      <c r="OKD532"/>
      <c r="OKE532"/>
      <c r="OKF532"/>
      <c r="OKG532"/>
      <c r="OKH532"/>
      <c r="OKI532"/>
      <c r="OKJ532"/>
      <c r="OKK532"/>
      <c r="OKL532"/>
      <c r="OKM532"/>
      <c r="OKN532"/>
      <c r="OKO532"/>
      <c r="OKP532"/>
      <c r="OKQ532"/>
      <c r="OKR532"/>
      <c r="OKS532"/>
      <c r="OKT532"/>
      <c r="OKU532"/>
      <c r="OKV532"/>
      <c r="OKW532"/>
      <c r="OKX532"/>
      <c r="OKY532"/>
      <c r="OKZ532"/>
      <c r="OLA532"/>
      <c r="OLB532"/>
      <c r="OLC532"/>
      <c r="OLD532"/>
      <c r="OLE532"/>
      <c r="OLF532"/>
      <c r="OLG532"/>
      <c r="OLH532"/>
      <c r="OLI532"/>
      <c r="OLJ532"/>
      <c r="OLK532"/>
      <c r="OLL532"/>
      <c r="OLM532"/>
      <c r="OLN532"/>
      <c r="OLO532"/>
      <c r="OLP532"/>
      <c r="OLQ532"/>
      <c r="OLR532"/>
      <c r="OLS532"/>
      <c r="OLT532"/>
      <c r="OLU532"/>
      <c r="OLV532"/>
      <c r="OLW532"/>
      <c r="OLX532"/>
      <c r="OLY532"/>
      <c r="OLZ532"/>
      <c r="OMA532"/>
      <c r="OMB532"/>
      <c r="OMC532"/>
      <c r="OMD532"/>
      <c r="OME532"/>
      <c r="OMF532"/>
      <c r="OMG532"/>
      <c r="OMH532"/>
      <c r="OMI532"/>
      <c r="OMJ532"/>
      <c r="OMK532"/>
      <c r="OML532"/>
      <c r="OMM532"/>
      <c r="OMN532"/>
      <c r="OMO532"/>
      <c r="OMP532"/>
      <c r="OMQ532"/>
      <c r="OMR532"/>
      <c r="OMS532"/>
      <c r="OMT532"/>
      <c r="OMU532"/>
      <c r="OMV532"/>
      <c r="OMW532"/>
      <c r="OMX532"/>
      <c r="OMY532"/>
      <c r="OMZ532"/>
      <c r="ONA532"/>
      <c r="ONB532"/>
      <c r="ONC532"/>
      <c r="OND532"/>
      <c r="ONE532"/>
      <c r="ONF532"/>
      <c r="ONG532"/>
      <c r="ONH532"/>
      <c r="ONI532"/>
      <c r="ONJ532"/>
      <c r="ONK532"/>
      <c r="ONL532"/>
      <c r="ONM532"/>
      <c r="ONN532"/>
      <c r="ONO532"/>
      <c r="ONP532"/>
      <c r="ONQ532"/>
      <c r="ONR532"/>
      <c r="ONS532"/>
      <c r="ONT532"/>
      <c r="ONU532"/>
      <c r="ONV532"/>
      <c r="ONW532"/>
      <c r="ONX532"/>
      <c r="ONY532"/>
      <c r="ONZ532"/>
      <c r="OOA532"/>
      <c r="OOB532"/>
      <c r="OOC532"/>
      <c r="OOD532"/>
      <c r="OOE532"/>
      <c r="OOF532"/>
      <c r="OOG532"/>
      <c r="OOH532"/>
      <c r="OOI532"/>
      <c r="OOJ532"/>
      <c r="OOK532"/>
      <c r="OOL532"/>
      <c r="OOM532"/>
      <c r="OON532"/>
      <c r="OOO532"/>
      <c r="OOP532"/>
      <c r="OOQ532"/>
      <c r="OOR532"/>
      <c r="OOS532"/>
      <c r="OOT532"/>
      <c r="OOU532"/>
      <c r="OOV532"/>
      <c r="OOW532"/>
      <c r="OOX532"/>
      <c r="OOY532"/>
      <c r="OOZ532"/>
      <c r="OPA532"/>
      <c r="OPB532"/>
      <c r="OPC532"/>
      <c r="OPD532"/>
      <c r="OPE532"/>
      <c r="OPF532"/>
      <c r="OPG532"/>
      <c r="OPH532"/>
      <c r="OPI532"/>
      <c r="OPJ532"/>
      <c r="OPK532"/>
      <c r="OPL532"/>
      <c r="OPM532"/>
      <c r="OPN532"/>
      <c r="OPO532"/>
      <c r="OPP532"/>
      <c r="OPQ532"/>
      <c r="OPR532"/>
      <c r="OPS532"/>
      <c r="OPT532"/>
      <c r="OPU532"/>
      <c r="OPV532"/>
      <c r="OPW532"/>
      <c r="OPX532"/>
      <c r="OPY532"/>
      <c r="OPZ532"/>
      <c r="OQA532"/>
      <c r="OQB532"/>
      <c r="OQC532"/>
      <c r="OQD532"/>
      <c r="OQE532"/>
      <c r="OQF532"/>
      <c r="OQG532"/>
      <c r="OQH532"/>
      <c r="OQI532"/>
      <c r="OQJ532"/>
      <c r="OQK532"/>
      <c r="OQL532"/>
      <c r="OQM532"/>
      <c r="OQN532"/>
      <c r="OQO532"/>
      <c r="OQP532"/>
      <c r="OQQ532"/>
      <c r="OQR532"/>
      <c r="OQS532"/>
      <c r="OQT532"/>
      <c r="OQU532"/>
      <c r="OQV532"/>
      <c r="OQW532"/>
      <c r="OQX532"/>
      <c r="OQY532"/>
      <c r="OQZ532"/>
      <c r="ORA532"/>
      <c r="ORB532"/>
      <c r="ORC532"/>
      <c r="ORD532"/>
      <c r="ORE532"/>
      <c r="ORF532"/>
      <c r="ORG532"/>
      <c r="ORH532"/>
      <c r="ORI532"/>
      <c r="ORJ532"/>
      <c r="ORK532"/>
      <c r="ORL532"/>
      <c r="ORM532"/>
      <c r="ORN532"/>
      <c r="ORO532"/>
      <c r="ORP532"/>
      <c r="ORQ532"/>
      <c r="ORR532"/>
      <c r="ORS532"/>
      <c r="ORT532"/>
      <c r="ORU532"/>
      <c r="ORV532"/>
      <c r="ORW532"/>
      <c r="ORX532"/>
      <c r="ORY532"/>
      <c r="ORZ532"/>
      <c r="OSA532"/>
      <c r="OSB532"/>
      <c r="OSC532"/>
      <c r="OSD532"/>
      <c r="OSE532"/>
      <c r="OSF532"/>
      <c r="OSG532"/>
      <c r="OSH532"/>
      <c r="OSI532"/>
      <c r="OSJ532"/>
      <c r="OSK532"/>
      <c r="OSL532"/>
      <c r="OSM532"/>
      <c r="OSN532"/>
      <c r="OSO532"/>
      <c r="OSP532"/>
      <c r="OSQ532"/>
      <c r="OSR532"/>
      <c r="OSS532"/>
      <c r="OST532"/>
      <c r="OSU532"/>
      <c r="OSV532"/>
      <c r="OSW532"/>
      <c r="OSX532"/>
      <c r="OSY532"/>
      <c r="OSZ532"/>
      <c r="OTA532"/>
      <c r="OTB532"/>
      <c r="OTC532"/>
      <c r="OTD532"/>
      <c r="OTE532"/>
      <c r="OTF532"/>
      <c r="OTG532"/>
      <c r="OTH532"/>
      <c r="OTI532"/>
      <c r="OTJ532"/>
      <c r="OTK532"/>
      <c r="OTL532"/>
      <c r="OTM532"/>
      <c r="OTN532"/>
      <c r="OTO532"/>
      <c r="OTP532"/>
      <c r="OTQ532"/>
      <c r="OTR532"/>
      <c r="OTS532"/>
      <c r="OTT532"/>
      <c r="OTU532"/>
      <c r="OTV532"/>
      <c r="OTW532"/>
      <c r="OTX532"/>
      <c r="OTY532"/>
      <c r="OTZ532"/>
      <c r="OUA532"/>
      <c r="OUB532"/>
      <c r="OUC532"/>
      <c r="OUD532"/>
      <c r="OUE532"/>
      <c r="OUF532"/>
      <c r="OUG532"/>
      <c r="OUH532"/>
      <c r="OUI532"/>
      <c r="OUJ532"/>
      <c r="OUK532"/>
      <c r="OUL532"/>
      <c r="OUM532"/>
      <c r="OUN532"/>
      <c r="OUO532"/>
      <c r="OUP532"/>
      <c r="OUQ532"/>
      <c r="OUR532"/>
      <c r="OUS532"/>
      <c r="OUT532"/>
      <c r="OUU532"/>
      <c r="OUV532"/>
      <c r="OUW532"/>
      <c r="OUX532"/>
      <c r="OUY532"/>
      <c r="OUZ532"/>
      <c r="OVA532"/>
      <c r="OVB532"/>
      <c r="OVC532"/>
      <c r="OVD532"/>
      <c r="OVE532"/>
      <c r="OVF532"/>
      <c r="OVG532"/>
      <c r="OVH532"/>
      <c r="OVI532"/>
      <c r="OVJ532"/>
      <c r="OVK532"/>
      <c r="OVL532"/>
      <c r="OVM532"/>
      <c r="OVN532"/>
      <c r="OVO532"/>
      <c r="OVP532"/>
      <c r="OVQ532"/>
      <c r="OVR532"/>
      <c r="OVS532"/>
      <c r="OVT532"/>
      <c r="OVU532"/>
      <c r="OVV532"/>
      <c r="OVW532"/>
      <c r="OVX532"/>
      <c r="OVY532"/>
      <c r="OVZ532"/>
      <c r="OWA532"/>
      <c r="OWB532"/>
      <c r="OWC532"/>
      <c r="OWD532"/>
      <c r="OWE532"/>
      <c r="OWF532"/>
      <c r="OWG532"/>
      <c r="OWH532"/>
      <c r="OWI532"/>
      <c r="OWJ532"/>
      <c r="OWK532"/>
      <c r="OWL532"/>
      <c r="OWM532"/>
      <c r="OWN532"/>
      <c r="OWO532"/>
      <c r="OWP532"/>
      <c r="OWQ532"/>
      <c r="OWR532"/>
      <c r="OWS532"/>
      <c r="OWT532"/>
      <c r="OWU532"/>
      <c r="OWV532"/>
      <c r="OWW532"/>
      <c r="OWX532"/>
      <c r="OWY532"/>
      <c r="OWZ532"/>
      <c r="OXA532"/>
      <c r="OXB532"/>
      <c r="OXC532"/>
      <c r="OXD532"/>
      <c r="OXE532"/>
      <c r="OXF532"/>
      <c r="OXG532"/>
      <c r="OXH532"/>
      <c r="OXI532"/>
      <c r="OXJ532"/>
      <c r="OXK532"/>
      <c r="OXL532"/>
      <c r="OXM532"/>
      <c r="OXN532"/>
      <c r="OXO532"/>
      <c r="OXP532"/>
      <c r="OXQ532"/>
      <c r="OXR532"/>
      <c r="OXS532"/>
      <c r="OXT532"/>
      <c r="OXU532"/>
      <c r="OXV532"/>
      <c r="OXW532"/>
      <c r="OXX532"/>
      <c r="OXY532"/>
      <c r="OXZ532"/>
      <c r="OYA532"/>
      <c r="OYB532"/>
      <c r="OYC532"/>
      <c r="OYD532"/>
      <c r="OYE532"/>
      <c r="OYF532"/>
      <c r="OYG532"/>
      <c r="OYH532"/>
      <c r="OYI532"/>
      <c r="OYJ532"/>
      <c r="OYK532"/>
      <c r="OYL532"/>
      <c r="OYM532"/>
      <c r="OYN532"/>
      <c r="OYO532"/>
      <c r="OYP532"/>
      <c r="OYQ532"/>
      <c r="OYR532"/>
      <c r="OYS532"/>
      <c r="OYT532"/>
      <c r="OYU532"/>
      <c r="OYV532"/>
      <c r="OYW532"/>
      <c r="OYX532"/>
      <c r="OYY532"/>
      <c r="OYZ532"/>
      <c r="OZA532"/>
      <c r="OZB532"/>
      <c r="OZC532"/>
      <c r="OZD532"/>
      <c r="OZE532"/>
      <c r="OZF532"/>
      <c r="OZG532"/>
      <c r="OZH532"/>
      <c r="OZI532"/>
      <c r="OZJ532"/>
      <c r="OZK532"/>
      <c r="OZL532"/>
      <c r="OZM532"/>
      <c r="OZN532"/>
      <c r="OZO532"/>
      <c r="OZP532"/>
      <c r="OZQ532"/>
      <c r="OZR532"/>
      <c r="OZS532"/>
      <c r="OZT532"/>
      <c r="OZU532"/>
      <c r="OZV532"/>
      <c r="OZW532"/>
      <c r="OZX532"/>
      <c r="OZY532"/>
      <c r="OZZ532"/>
      <c r="PAA532"/>
      <c r="PAB532"/>
      <c r="PAC532"/>
      <c r="PAD532"/>
      <c r="PAE532"/>
      <c r="PAF532"/>
      <c r="PAG532"/>
      <c r="PAH532"/>
      <c r="PAI532"/>
      <c r="PAJ532"/>
      <c r="PAK532"/>
      <c r="PAL532"/>
      <c r="PAM532"/>
      <c r="PAN532"/>
      <c r="PAO532"/>
      <c r="PAP532"/>
      <c r="PAQ532"/>
      <c r="PAR532"/>
      <c r="PAS532"/>
      <c r="PAT532"/>
      <c r="PAU532"/>
      <c r="PAV532"/>
      <c r="PAW532"/>
      <c r="PAX532"/>
      <c r="PAY532"/>
      <c r="PAZ532"/>
      <c r="PBA532"/>
      <c r="PBB532"/>
      <c r="PBC532"/>
      <c r="PBD532"/>
      <c r="PBE532"/>
      <c r="PBF532"/>
      <c r="PBG532"/>
      <c r="PBH532"/>
      <c r="PBI532"/>
      <c r="PBJ532"/>
      <c r="PBK532"/>
      <c r="PBL532"/>
      <c r="PBM532"/>
      <c r="PBN532"/>
      <c r="PBO532"/>
      <c r="PBP532"/>
      <c r="PBQ532"/>
      <c r="PBR532"/>
      <c r="PBS532"/>
      <c r="PBT532"/>
      <c r="PBU532"/>
      <c r="PBV532"/>
      <c r="PBW532"/>
      <c r="PBX532"/>
      <c r="PBY532"/>
      <c r="PBZ532"/>
      <c r="PCA532"/>
      <c r="PCB532"/>
      <c r="PCC532"/>
      <c r="PCD532"/>
      <c r="PCE532"/>
      <c r="PCF532"/>
      <c r="PCG532"/>
      <c r="PCH532"/>
      <c r="PCI532"/>
      <c r="PCJ532"/>
      <c r="PCK532"/>
      <c r="PCL532"/>
      <c r="PCM532"/>
      <c r="PCN532"/>
      <c r="PCO532"/>
      <c r="PCP532"/>
      <c r="PCQ532"/>
      <c r="PCR532"/>
      <c r="PCS532"/>
      <c r="PCT532"/>
      <c r="PCU532"/>
      <c r="PCV532"/>
      <c r="PCW532"/>
      <c r="PCX532"/>
      <c r="PCY532"/>
      <c r="PCZ532"/>
      <c r="PDA532"/>
      <c r="PDB532"/>
      <c r="PDC532"/>
      <c r="PDD532"/>
      <c r="PDE532"/>
      <c r="PDF532"/>
      <c r="PDG532"/>
      <c r="PDH532"/>
      <c r="PDI532"/>
      <c r="PDJ532"/>
      <c r="PDK532"/>
      <c r="PDL532"/>
      <c r="PDM532"/>
      <c r="PDN532"/>
      <c r="PDO532"/>
      <c r="PDP532"/>
      <c r="PDQ532"/>
      <c r="PDR532"/>
      <c r="PDS532"/>
      <c r="PDT532"/>
      <c r="PDU532"/>
      <c r="PDV532"/>
      <c r="PDW532"/>
      <c r="PDX532"/>
      <c r="PDY532"/>
      <c r="PDZ532"/>
      <c r="PEA532"/>
      <c r="PEB532"/>
      <c r="PEC532"/>
      <c r="PED532"/>
      <c r="PEE532"/>
      <c r="PEF532"/>
      <c r="PEG532"/>
      <c r="PEH532"/>
      <c r="PEI532"/>
      <c r="PEJ532"/>
      <c r="PEK532"/>
      <c r="PEL532"/>
      <c r="PEM532"/>
      <c r="PEN532"/>
      <c r="PEO532"/>
      <c r="PEP532"/>
      <c r="PEQ532"/>
      <c r="PER532"/>
      <c r="PES532"/>
      <c r="PET532"/>
      <c r="PEU532"/>
      <c r="PEV532"/>
      <c r="PEW532"/>
      <c r="PEX532"/>
      <c r="PEY532"/>
      <c r="PEZ532"/>
      <c r="PFA532"/>
      <c r="PFB532"/>
      <c r="PFC532"/>
      <c r="PFD532"/>
      <c r="PFE532"/>
      <c r="PFF532"/>
      <c r="PFG532"/>
      <c r="PFH532"/>
      <c r="PFI532"/>
      <c r="PFJ532"/>
      <c r="PFK532"/>
      <c r="PFL532"/>
      <c r="PFM532"/>
      <c r="PFN532"/>
      <c r="PFO532"/>
      <c r="PFP532"/>
      <c r="PFQ532"/>
      <c r="PFR532"/>
      <c r="PFS532"/>
      <c r="PFT532"/>
      <c r="PFU532"/>
      <c r="PFV532"/>
      <c r="PFW532"/>
      <c r="PFX532"/>
      <c r="PFY532"/>
      <c r="PFZ532"/>
      <c r="PGA532"/>
      <c r="PGB532"/>
      <c r="PGC532"/>
      <c r="PGD532"/>
      <c r="PGE532"/>
      <c r="PGF532"/>
      <c r="PGG532"/>
      <c r="PGH532"/>
      <c r="PGI532"/>
      <c r="PGJ532"/>
      <c r="PGK532"/>
      <c r="PGL532"/>
      <c r="PGM532"/>
      <c r="PGN532"/>
      <c r="PGO532"/>
      <c r="PGP532"/>
      <c r="PGQ532"/>
      <c r="PGR532"/>
      <c r="PGS532"/>
      <c r="PGT532"/>
      <c r="PGU532"/>
      <c r="PGV532"/>
      <c r="PGW532"/>
      <c r="PGX532"/>
      <c r="PGY532"/>
      <c r="PGZ532"/>
      <c r="PHA532"/>
      <c r="PHB532"/>
      <c r="PHC532"/>
      <c r="PHD532"/>
      <c r="PHE532"/>
      <c r="PHF532"/>
      <c r="PHG532"/>
      <c r="PHH532"/>
      <c r="PHI532"/>
      <c r="PHJ532"/>
      <c r="PHK532"/>
      <c r="PHL532"/>
      <c r="PHM532"/>
      <c r="PHN532"/>
      <c r="PHO532"/>
      <c r="PHP532"/>
      <c r="PHQ532"/>
      <c r="PHR532"/>
      <c r="PHS532"/>
      <c r="PHT532"/>
      <c r="PHU532"/>
      <c r="PHV532"/>
      <c r="PHW532"/>
      <c r="PHX532"/>
      <c r="PHY532"/>
      <c r="PHZ532"/>
      <c r="PIA532"/>
      <c r="PIB532"/>
      <c r="PIC532"/>
      <c r="PID532"/>
      <c r="PIE532"/>
      <c r="PIF532"/>
      <c r="PIG532"/>
      <c r="PIH532"/>
      <c r="PII532"/>
      <c r="PIJ532"/>
      <c r="PIK532"/>
      <c r="PIL532"/>
      <c r="PIM532"/>
      <c r="PIN532"/>
      <c r="PIO532"/>
      <c r="PIP532"/>
      <c r="PIQ532"/>
      <c r="PIR532"/>
      <c r="PIS532"/>
      <c r="PIT532"/>
      <c r="PIU532"/>
      <c r="PIV532"/>
      <c r="PIW532"/>
      <c r="PIX532"/>
      <c r="PIY532"/>
      <c r="PIZ532"/>
      <c r="PJA532"/>
      <c r="PJB532"/>
      <c r="PJC532"/>
      <c r="PJD532"/>
      <c r="PJE532"/>
      <c r="PJF532"/>
      <c r="PJG532"/>
      <c r="PJH532"/>
      <c r="PJI532"/>
      <c r="PJJ532"/>
      <c r="PJK532"/>
      <c r="PJL532"/>
      <c r="PJM532"/>
      <c r="PJN532"/>
      <c r="PJO532"/>
      <c r="PJP532"/>
      <c r="PJQ532"/>
      <c r="PJR532"/>
      <c r="PJS532"/>
      <c r="PJT532"/>
      <c r="PJU532"/>
      <c r="PJV532"/>
      <c r="PJW532"/>
      <c r="PJX532"/>
      <c r="PJY532"/>
      <c r="PJZ532"/>
      <c r="PKA532"/>
      <c r="PKB532"/>
      <c r="PKC532"/>
      <c r="PKD532"/>
      <c r="PKE532"/>
      <c r="PKF532"/>
      <c r="PKG532"/>
      <c r="PKH532"/>
      <c r="PKI532"/>
      <c r="PKJ532"/>
      <c r="PKK532"/>
      <c r="PKL532"/>
      <c r="PKM532"/>
      <c r="PKN532"/>
      <c r="PKO532"/>
      <c r="PKP532"/>
      <c r="PKQ532"/>
      <c r="PKR532"/>
      <c r="PKS532"/>
      <c r="PKT532"/>
      <c r="PKU532"/>
      <c r="PKV532"/>
      <c r="PKW532"/>
      <c r="PKX532"/>
      <c r="PKY532"/>
      <c r="PKZ532"/>
      <c r="PLA532"/>
      <c r="PLB532"/>
      <c r="PLC532"/>
      <c r="PLD532"/>
      <c r="PLE532"/>
      <c r="PLF532"/>
      <c r="PLG532"/>
      <c r="PLH532"/>
      <c r="PLI532"/>
      <c r="PLJ532"/>
      <c r="PLK532"/>
      <c r="PLL532"/>
      <c r="PLM532"/>
      <c r="PLN532"/>
      <c r="PLO532"/>
      <c r="PLP532"/>
      <c r="PLQ532"/>
      <c r="PLR532"/>
      <c r="PLS532"/>
      <c r="PLT532"/>
      <c r="PLU532"/>
      <c r="PLV532"/>
      <c r="PLW532"/>
      <c r="PLX532"/>
      <c r="PLY532"/>
      <c r="PLZ532"/>
      <c r="PMA532"/>
      <c r="PMB532"/>
      <c r="PMC532"/>
      <c r="PMD532"/>
      <c r="PME532"/>
      <c r="PMF532"/>
      <c r="PMG532"/>
      <c r="PMH532"/>
      <c r="PMI532"/>
      <c r="PMJ532"/>
      <c r="PMK532"/>
      <c r="PML532"/>
      <c r="PMM532"/>
      <c r="PMN532"/>
      <c r="PMO532"/>
      <c r="PMP532"/>
      <c r="PMQ532"/>
      <c r="PMR532"/>
      <c r="PMS532"/>
      <c r="PMT532"/>
      <c r="PMU532"/>
      <c r="PMV532"/>
      <c r="PMW532"/>
      <c r="PMX532"/>
      <c r="PMY532"/>
      <c r="PMZ532"/>
      <c r="PNA532"/>
      <c r="PNB532"/>
      <c r="PNC532"/>
      <c r="PND532"/>
      <c r="PNE532"/>
      <c r="PNF532"/>
      <c r="PNG532"/>
      <c r="PNH532"/>
      <c r="PNI532"/>
      <c r="PNJ532"/>
      <c r="PNK532"/>
      <c r="PNL532"/>
      <c r="PNM532"/>
      <c r="PNN532"/>
      <c r="PNO532"/>
      <c r="PNP532"/>
      <c r="PNQ532"/>
      <c r="PNR532"/>
      <c r="PNS532"/>
      <c r="PNT532"/>
      <c r="PNU532"/>
      <c r="PNV532"/>
      <c r="PNW532"/>
      <c r="PNX532"/>
      <c r="PNY532"/>
      <c r="PNZ532"/>
      <c r="POA532"/>
      <c r="POB532"/>
      <c r="POC532"/>
      <c r="POD532"/>
      <c r="POE532"/>
      <c r="POF532"/>
      <c r="POG532"/>
      <c r="POH532"/>
      <c r="POI532"/>
      <c r="POJ532"/>
      <c r="POK532"/>
      <c r="POL532"/>
      <c r="POM532"/>
      <c r="PON532"/>
      <c r="POO532"/>
      <c r="POP532"/>
      <c r="POQ532"/>
      <c r="POR532"/>
      <c r="POS532"/>
      <c r="POT532"/>
      <c r="POU532"/>
      <c r="POV532"/>
      <c r="POW532"/>
      <c r="POX532"/>
      <c r="POY532"/>
      <c r="POZ532"/>
      <c r="PPA532"/>
      <c r="PPB532"/>
      <c r="PPC532"/>
      <c r="PPD532"/>
      <c r="PPE532"/>
      <c r="PPF532"/>
      <c r="PPG532"/>
      <c r="PPH532"/>
      <c r="PPI532"/>
      <c r="PPJ532"/>
      <c r="PPK532"/>
      <c r="PPL532"/>
      <c r="PPM532"/>
      <c r="PPN532"/>
      <c r="PPO532"/>
      <c r="PPP532"/>
      <c r="PPQ532"/>
      <c r="PPR532"/>
      <c r="PPS532"/>
      <c r="PPT532"/>
      <c r="PPU532"/>
      <c r="PPV532"/>
      <c r="PPW532"/>
      <c r="PPX532"/>
      <c r="PPY532"/>
      <c r="PPZ532"/>
      <c r="PQA532"/>
      <c r="PQB532"/>
      <c r="PQC532"/>
      <c r="PQD532"/>
      <c r="PQE532"/>
      <c r="PQF532"/>
      <c r="PQG532"/>
      <c r="PQH532"/>
      <c r="PQI532"/>
      <c r="PQJ532"/>
      <c r="PQK532"/>
      <c r="PQL532"/>
      <c r="PQM532"/>
      <c r="PQN532"/>
      <c r="PQO532"/>
      <c r="PQP532"/>
      <c r="PQQ532"/>
      <c r="PQR532"/>
      <c r="PQS532"/>
      <c r="PQT532"/>
      <c r="PQU532"/>
      <c r="PQV532"/>
      <c r="PQW532"/>
      <c r="PQX532"/>
      <c r="PQY532"/>
      <c r="PQZ532"/>
      <c r="PRA532"/>
      <c r="PRB532"/>
      <c r="PRC532"/>
      <c r="PRD532"/>
      <c r="PRE532"/>
      <c r="PRF532"/>
      <c r="PRG532"/>
      <c r="PRH532"/>
      <c r="PRI532"/>
      <c r="PRJ532"/>
      <c r="PRK532"/>
      <c r="PRL532"/>
      <c r="PRM532"/>
      <c r="PRN532"/>
      <c r="PRO532"/>
      <c r="PRP532"/>
      <c r="PRQ532"/>
      <c r="PRR532"/>
      <c r="PRS532"/>
      <c r="PRT532"/>
      <c r="PRU532"/>
      <c r="PRV532"/>
      <c r="PRW532"/>
      <c r="PRX532"/>
      <c r="PRY532"/>
      <c r="PRZ532"/>
      <c r="PSA532"/>
      <c r="PSB532"/>
      <c r="PSC532"/>
      <c r="PSD532"/>
      <c r="PSE532"/>
      <c r="PSF532"/>
      <c r="PSG532"/>
      <c r="PSH532"/>
      <c r="PSI532"/>
      <c r="PSJ532"/>
      <c r="PSK532"/>
      <c r="PSL532"/>
      <c r="PSM532"/>
      <c r="PSN532"/>
      <c r="PSO532"/>
      <c r="PSP532"/>
      <c r="PSQ532"/>
      <c r="PSR532"/>
      <c r="PSS532"/>
      <c r="PST532"/>
      <c r="PSU532"/>
      <c r="PSV532"/>
      <c r="PSW532"/>
      <c r="PSX532"/>
      <c r="PSY532"/>
      <c r="PSZ532"/>
      <c r="PTA532"/>
      <c r="PTB532"/>
      <c r="PTC532"/>
      <c r="PTD532"/>
      <c r="PTE532"/>
      <c r="PTF532"/>
      <c r="PTG532"/>
      <c r="PTH532"/>
      <c r="PTI532"/>
      <c r="PTJ532"/>
      <c r="PTK532"/>
      <c r="PTL532"/>
      <c r="PTM532"/>
      <c r="PTN532"/>
      <c r="PTO532"/>
      <c r="PTP532"/>
      <c r="PTQ532"/>
      <c r="PTR532"/>
      <c r="PTS532"/>
      <c r="PTT532"/>
      <c r="PTU532"/>
      <c r="PTV532"/>
      <c r="PTW532"/>
      <c r="PTX532"/>
      <c r="PTY532"/>
      <c r="PTZ532"/>
      <c r="PUA532"/>
      <c r="PUB532"/>
      <c r="PUC532"/>
      <c r="PUD532"/>
      <c r="PUE532"/>
      <c r="PUF532"/>
      <c r="PUG532"/>
      <c r="PUH532"/>
      <c r="PUI532"/>
      <c r="PUJ532"/>
      <c r="PUK532"/>
      <c r="PUL532"/>
      <c r="PUM532"/>
      <c r="PUN532"/>
      <c r="PUO532"/>
      <c r="PUP532"/>
      <c r="PUQ532"/>
      <c r="PUR532"/>
      <c r="PUS532"/>
      <c r="PUT532"/>
      <c r="PUU532"/>
      <c r="PUV532"/>
      <c r="PUW532"/>
      <c r="PUX532"/>
      <c r="PUY532"/>
      <c r="PUZ532"/>
      <c r="PVA532"/>
      <c r="PVB532"/>
      <c r="PVC532"/>
      <c r="PVD532"/>
      <c r="PVE532"/>
      <c r="PVF532"/>
      <c r="PVG532"/>
      <c r="PVH532"/>
      <c r="PVI532"/>
      <c r="PVJ532"/>
      <c r="PVK532"/>
      <c r="PVL532"/>
      <c r="PVM532"/>
      <c r="PVN532"/>
      <c r="PVO532"/>
      <c r="PVP532"/>
      <c r="PVQ532"/>
      <c r="PVR532"/>
      <c r="PVS532"/>
      <c r="PVT532"/>
      <c r="PVU532"/>
      <c r="PVV532"/>
      <c r="PVW532"/>
      <c r="PVX532"/>
      <c r="PVY532"/>
      <c r="PVZ532"/>
      <c r="PWA532"/>
      <c r="PWB532"/>
      <c r="PWC532"/>
      <c r="PWD532"/>
      <c r="PWE532"/>
      <c r="PWF532"/>
      <c r="PWG532"/>
      <c r="PWH532"/>
      <c r="PWI532"/>
      <c r="PWJ532"/>
      <c r="PWK532"/>
      <c r="PWL532"/>
      <c r="PWM532"/>
      <c r="PWN532"/>
      <c r="PWO532"/>
      <c r="PWP532"/>
      <c r="PWQ532"/>
      <c r="PWR532"/>
      <c r="PWS532"/>
      <c r="PWT532"/>
      <c r="PWU532"/>
      <c r="PWV532"/>
      <c r="PWW532"/>
      <c r="PWX532"/>
      <c r="PWY532"/>
      <c r="PWZ532"/>
      <c r="PXA532"/>
      <c r="PXB532"/>
      <c r="PXC532"/>
      <c r="PXD532"/>
      <c r="PXE532"/>
      <c r="PXF532"/>
      <c r="PXG532"/>
      <c r="PXH532"/>
      <c r="PXI532"/>
      <c r="PXJ532"/>
      <c r="PXK532"/>
      <c r="PXL532"/>
      <c r="PXM532"/>
      <c r="PXN532"/>
      <c r="PXO532"/>
      <c r="PXP532"/>
      <c r="PXQ532"/>
      <c r="PXR532"/>
      <c r="PXS532"/>
      <c r="PXT532"/>
      <c r="PXU532"/>
      <c r="PXV532"/>
      <c r="PXW532"/>
      <c r="PXX532"/>
      <c r="PXY532"/>
      <c r="PXZ532"/>
      <c r="PYA532"/>
      <c r="PYB532"/>
      <c r="PYC532"/>
      <c r="PYD532"/>
      <c r="PYE532"/>
      <c r="PYF532"/>
      <c r="PYG532"/>
      <c r="PYH532"/>
      <c r="PYI532"/>
      <c r="PYJ532"/>
      <c r="PYK532"/>
      <c r="PYL532"/>
      <c r="PYM532"/>
      <c r="PYN532"/>
      <c r="PYO532"/>
      <c r="PYP532"/>
      <c r="PYQ532"/>
      <c r="PYR532"/>
      <c r="PYS532"/>
      <c r="PYT532"/>
      <c r="PYU532"/>
      <c r="PYV532"/>
      <c r="PYW532"/>
      <c r="PYX532"/>
      <c r="PYY532"/>
      <c r="PYZ532"/>
      <c r="PZA532"/>
      <c r="PZB532"/>
      <c r="PZC532"/>
      <c r="PZD532"/>
      <c r="PZE532"/>
      <c r="PZF532"/>
      <c r="PZG532"/>
      <c r="PZH532"/>
      <c r="PZI532"/>
      <c r="PZJ532"/>
      <c r="PZK532"/>
      <c r="PZL532"/>
      <c r="PZM532"/>
      <c r="PZN532"/>
      <c r="PZO532"/>
      <c r="PZP532"/>
      <c r="PZQ532"/>
      <c r="PZR532"/>
      <c r="PZS532"/>
      <c r="PZT532"/>
      <c r="PZU532"/>
      <c r="PZV532"/>
      <c r="PZW532"/>
      <c r="PZX532"/>
      <c r="PZY532"/>
      <c r="PZZ532"/>
      <c r="QAA532"/>
      <c r="QAB532"/>
      <c r="QAC532"/>
      <c r="QAD532"/>
      <c r="QAE532"/>
      <c r="QAF532"/>
      <c r="QAG532"/>
      <c r="QAH532"/>
      <c r="QAI532"/>
      <c r="QAJ532"/>
      <c r="QAK532"/>
      <c r="QAL532"/>
      <c r="QAM532"/>
      <c r="QAN532"/>
      <c r="QAO532"/>
      <c r="QAP532"/>
      <c r="QAQ532"/>
      <c r="QAR532"/>
      <c r="QAS532"/>
      <c r="QAT532"/>
      <c r="QAU532"/>
      <c r="QAV532"/>
      <c r="QAW532"/>
      <c r="QAX532"/>
      <c r="QAY532"/>
      <c r="QAZ532"/>
      <c r="QBA532"/>
      <c r="QBB532"/>
      <c r="QBC532"/>
      <c r="QBD532"/>
      <c r="QBE532"/>
      <c r="QBF532"/>
      <c r="QBG532"/>
      <c r="QBH532"/>
      <c r="QBI532"/>
      <c r="QBJ532"/>
      <c r="QBK532"/>
      <c r="QBL532"/>
      <c r="QBM532"/>
      <c r="QBN532"/>
      <c r="QBO532"/>
      <c r="QBP532"/>
      <c r="QBQ532"/>
      <c r="QBR532"/>
      <c r="QBS532"/>
      <c r="QBT532"/>
      <c r="QBU532"/>
      <c r="QBV532"/>
      <c r="QBW532"/>
      <c r="QBX532"/>
      <c r="QBY532"/>
      <c r="QBZ532"/>
      <c r="QCA532"/>
      <c r="QCB532"/>
      <c r="QCC532"/>
      <c r="QCD532"/>
      <c r="QCE532"/>
      <c r="QCF532"/>
      <c r="QCG532"/>
      <c r="QCH532"/>
      <c r="QCI532"/>
      <c r="QCJ532"/>
      <c r="QCK532"/>
      <c r="QCL532"/>
      <c r="QCM532"/>
      <c r="QCN532"/>
      <c r="QCO532"/>
      <c r="QCP532"/>
      <c r="QCQ532"/>
      <c r="QCR532"/>
      <c r="QCS532"/>
      <c r="QCT532"/>
      <c r="QCU532"/>
      <c r="QCV532"/>
      <c r="QCW532"/>
      <c r="QCX532"/>
      <c r="QCY532"/>
      <c r="QCZ532"/>
      <c r="QDA532"/>
      <c r="QDB532"/>
      <c r="QDC532"/>
      <c r="QDD532"/>
      <c r="QDE532"/>
      <c r="QDF532"/>
      <c r="QDG532"/>
      <c r="QDH532"/>
      <c r="QDI532"/>
      <c r="QDJ532"/>
      <c r="QDK532"/>
      <c r="QDL532"/>
      <c r="QDM532"/>
      <c r="QDN532"/>
      <c r="QDO532"/>
      <c r="QDP532"/>
      <c r="QDQ532"/>
      <c r="QDR532"/>
      <c r="QDS532"/>
      <c r="QDT532"/>
      <c r="QDU532"/>
      <c r="QDV532"/>
      <c r="QDW532"/>
      <c r="QDX532"/>
      <c r="QDY532"/>
      <c r="QDZ532"/>
      <c r="QEA532"/>
      <c r="QEB532"/>
      <c r="QEC532"/>
      <c r="QED532"/>
      <c r="QEE532"/>
      <c r="QEF532"/>
      <c r="QEG532"/>
      <c r="QEH532"/>
      <c r="QEI532"/>
      <c r="QEJ532"/>
      <c r="QEK532"/>
      <c r="QEL532"/>
      <c r="QEM532"/>
      <c r="QEN532"/>
      <c r="QEO532"/>
      <c r="QEP532"/>
      <c r="QEQ532"/>
      <c r="QER532"/>
      <c r="QES532"/>
      <c r="QET532"/>
      <c r="QEU532"/>
      <c r="QEV532"/>
      <c r="QEW532"/>
      <c r="QEX532"/>
      <c r="QEY532"/>
      <c r="QEZ532"/>
      <c r="QFA532"/>
      <c r="QFB532"/>
      <c r="QFC532"/>
      <c r="QFD532"/>
      <c r="QFE532"/>
      <c r="QFF532"/>
      <c r="QFG532"/>
      <c r="QFH532"/>
      <c r="QFI532"/>
      <c r="QFJ532"/>
      <c r="QFK532"/>
      <c r="QFL532"/>
      <c r="QFM532"/>
      <c r="QFN532"/>
      <c r="QFO532"/>
      <c r="QFP532"/>
      <c r="QFQ532"/>
      <c r="QFR532"/>
      <c r="QFS532"/>
      <c r="QFT532"/>
      <c r="QFU532"/>
      <c r="QFV532"/>
      <c r="QFW532"/>
      <c r="QFX532"/>
      <c r="QFY532"/>
      <c r="QFZ532"/>
      <c r="QGA532"/>
      <c r="QGB532"/>
      <c r="QGC532"/>
      <c r="QGD532"/>
      <c r="QGE532"/>
      <c r="QGF532"/>
      <c r="QGG532"/>
      <c r="QGH532"/>
      <c r="QGI532"/>
      <c r="QGJ532"/>
      <c r="QGK532"/>
      <c r="QGL532"/>
      <c r="QGM532"/>
      <c r="QGN532"/>
      <c r="QGO532"/>
      <c r="QGP532"/>
      <c r="QGQ532"/>
      <c r="QGR532"/>
      <c r="QGS532"/>
      <c r="QGT532"/>
      <c r="QGU532"/>
      <c r="QGV532"/>
      <c r="QGW532"/>
      <c r="QGX532"/>
      <c r="QGY532"/>
      <c r="QGZ532"/>
      <c r="QHA532"/>
      <c r="QHB532"/>
      <c r="QHC532"/>
      <c r="QHD532"/>
      <c r="QHE532"/>
      <c r="QHF532"/>
      <c r="QHG532"/>
      <c r="QHH532"/>
      <c r="QHI532"/>
      <c r="QHJ532"/>
      <c r="QHK532"/>
      <c r="QHL532"/>
      <c r="QHM532"/>
      <c r="QHN532"/>
      <c r="QHO532"/>
      <c r="QHP532"/>
      <c r="QHQ532"/>
      <c r="QHR532"/>
      <c r="QHS532"/>
      <c r="QHT532"/>
      <c r="QHU532"/>
      <c r="QHV532"/>
      <c r="QHW532"/>
      <c r="QHX532"/>
      <c r="QHY532"/>
      <c r="QHZ532"/>
      <c r="QIA532"/>
      <c r="QIB532"/>
      <c r="QIC532"/>
      <c r="QID532"/>
      <c r="QIE532"/>
      <c r="QIF532"/>
      <c r="QIG532"/>
      <c r="QIH532"/>
      <c r="QII532"/>
      <c r="QIJ532"/>
      <c r="QIK532"/>
      <c r="QIL532"/>
      <c r="QIM532"/>
      <c r="QIN532"/>
      <c r="QIO532"/>
      <c r="QIP532"/>
      <c r="QIQ532"/>
      <c r="QIR532"/>
      <c r="QIS532"/>
      <c r="QIT532"/>
      <c r="QIU532"/>
      <c r="QIV532"/>
      <c r="QIW532"/>
      <c r="QIX532"/>
      <c r="QIY532"/>
      <c r="QIZ532"/>
      <c r="QJA532"/>
      <c r="QJB532"/>
      <c r="QJC532"/>
      <c r="QJD532"/>
      <c r="QJE532"/>
      <c r="QJF532"/>
      <c r="QJG532"/>
      <c r="QJH532"/>
      <c r="QJI532"/>
      <c r="QJJ532"/>
      <c r="QJK532"/>
      <c r="QJL532"/>
      <c r="QJM532"/>
      <c r="QJN532"/>
      <c r="QJO532"/>
      <c r="QJP532"/>
      <c r="QJQ532"/>
      <c r="QJR532"/>
      <c r="QJS532"/>
      <c r="QJT532"/>
      <c r="QJU532"/>
      <c r="QJV532"/>
      <c r="QJW532"/>
      <c r="QJX532"/>
      <c r="QJY532"/>
      <c r="QJZ532"/>
      <c r="QKA532"/>
      <c r="QKB532"/>
      <c r="QKC532"/>
      <c r="QKD532"/>
      <c r="QKE532"/>
      <c r="QKF532"/>
      <c r="QKG532"/>
      <c r="QKH532"/>
      <c r="QKI532"/>
      <c r="QKJ532"/>
      <c r="QKK532"/>
      <c r="QKL532"/>
      <c r="QKM532"/>
      <c r="QKN532"/>
      <c r="QKO532"/>
      <c r="QKP532"/>
      <c r="QKQ532"/>
      <c r="QKR532"/>
      <c r="QKS532"/>
      <c r="QKT532"/>
      <c r="QKU532"/>
      <c r="QKV532"/>
      <c r="QKW532"/>
      <c r="QKX532"/>
      <c r="QKY532"/>
      <c r="QKZ532"/>
      <c r="QLA532"/>
      <c r="QLB532"/>
      <c r="QLC532"/>
      <c r="QLD532"/>
      <c r="QLE532"/>
      <c r="QLF532"/>
      <c r="QLG532"/>
      <c r="QLH532"/>
      <c r="QLI532"/>
      <c r="QLJ532"/>
      <c r="QLK532"/>
      <c r="QLL532"/>
      <c r="QLM532"/>
      <c r="QLN532"/>
      <c r="QLO532"/>
      <c r="QLP532"/>
      <c r="QLQ532"/>
      <c r="QLR532"/>
      <c r="QLS532"/>
      <c r="QLT532"/>
      <c r="QLU532"/>
      <c r="QLV532"/>
      <c r="QLW532"/>
      <c r="QLX532"/>
      <c r="QLY532"/>
      <c r="QLZ532"/>
      <c r="QMA532"/>
      <c r="QMB532"/>
      <c r="QMC532"/>
      <c r="QMD532"/>
      <c r="QME532"/>
      <c r="QMF532"/>
      <c r="QMG532"/>
      <c r="QMH532"/>
      <c r="QMI532"/>
      <c r="QMJ532"/>
      <c r="QMK532"/>
      <c r="QML532"/>
      <c r="QMM532"/>
      <c r="QMN532"/>
      <c r="QMO532"/>
      <c r="QMP532"/>
      <c r="QMQ532"/>
      <c r="QMR532"/>
      <c r="QMS532"/>
      <c r="QMT532"/>
      <c r="QMU532"/>
      <c r="QMV532"/>
      <c r="QMW532"/>
      <c r="QMX532"/>
      <c r="QMY532"/>
      <c r="QMZ532"/>
      <c r="QNA532"/>
      <c r="QNB532"/>
      <c r="QNC532"/>
      <c r="QND532"/>
      <c r="QNE532"/>
      <c r="QNF532"/>
      <c r="QNG532"/>
      <c r="QNH532"/>
      <c r="QNI532"/>
      <c r="QNJ532"/>
      <c r="QNK532"/>
      <c r="QNL532"/>
      <c r="QNM532"/>
      <c r="QNN532"/>
      <c r="QNO532"/>
      <c r="QNP532"/>
      <c r="QNQ532"/>
      <c r="QNR532"/>
      <c r="QNS532"/>
      <c r="QNT532"/>
      <c r="QNU532"/>
      <c r="QNV532"/>
      <c r="QNW532"/>
      <c r="QNX532"/>
      <c r="QNY532"/>
      <c r="QNZ532"/>
      <c r="QOA532"/>
      <c r="QOB532"/>
      <c r="QOC532"/>
      <c r="QOD532"/>
      <c r="QOE532"/>
      <c r="QOF532"/>
      <c r="QOG532"/>
      <c r="QOH532"/>
      <c r="QOI532"/>
      <c r="QOJ532"/>
      <c r="QOK532"/>
      <c r="QOL532"/>
      <c r="QOM532"/>
      <c r="QON532"/>
      <c r="QOO532"/>
      <c r="QOP532"/>
      <c r="QOQ532"/>
      <c r="QOR532"/>
      <c r="QOS532"/>
      <c r="QOT532"/>
      <c r="QOU532"/>
      <c r="QOV532"/>
      <c r="QOW532"/>
      <c r="QOX532"/>
      <c r="QOY532"/>
      <c r="QOZ532"/>
      <c r="QPA532"/>
      <c r="QPB532"/>
      <c r="QPC532"/>
      <c r="QPD532"/>
      <c r="QPE532"/>
      <c r="QPF532"/>
      <c r="QPG532"/>
      <c r="QPH532"/>
      <c r="QPI532"/>
      <c r="QPJ532"/>
      <c r="QPK532"/>
      <c r="QPL532"/>
      <c r="QPM532"/>
      <c r="QPN532"/>
      <c r="QPO532"/>
      <c r="QPP532"/>
      <c r="QPQ532"/>
      <c r="QPR532"/>
      <c r="QPS532"/>
      <c r="QPT532"/>
      <c r="QPU532"/>
      <c r="QPV532"/>
      <c r="QPW532"/>
      <c r="QPX532"/>
      <c r="QPY532"/>
      <c r="QPZ532"/>
      <c r="QQA532"/>
      <c r="QQB532"/>
      <c r="QQC532"/>
      <c r="QQD532"/>
      <c r="QQE532"/>
      <c r="QQF532"/>
      <c r="QQG532"/>
      <c r="QQH532"/>
      <c r="QQI532"/>
      <c r="QQJ532"/>
      <c r="QQK532"/>
      <c r="QQL532"/>
      <c r="QQM532"/>
      <c r="QQN532"/>
      <c r="QQO532"/>
      <c r="QQP532"/>
      <c r="QQQ532"/>
      <c r="QQR532"/>
      <c r="QQS532"/>
      <c r="QQT532"/>
      <c r="QQU532"/>
      <c r="QQV532"/>
      <c r="QQW532"/>
      <c r="QQX532"/>
      <c r="QQY532"/>
      <c r="QQZ532"/>
      <c r="QRA532"/>
      <c r="QRB532"/>
      <c r="QRC532"/>
      <c r="QRD532"/>
      <c r="QRE532"/>
      <c r="QRF532"/>
      <c r="QRG532"/>
      <c r="QRH532"/>
      <c r="QRI532"/>
      <c r="QRJ532"/>
      <c r="QRK532"/>
      <c r="QRL532"/>
      <c r="QRM532"/>
      <c r="QRN532"/>
      <c r="QRO532"/>
      <c r="QRP532"/>
      <c r="QRQ532"/>
      <c r="QRR532"/>
      <c r="QRS532"/>
      <c r="QRT532"/>
      <c r="QRU532"/>
      <c r="QRV532"/>
      <c r="QRW532"/>
      <c r="QRX532"/>
      <c r="QRY532"/>
      <c r="QRZ532"/>
      <c r="QSA532"/>
      <c r="QSB532"/>
      <c r="QSC532"/>
      <c r="QSD532"/>
      <c r="QSE532"/>
      <c r="QSF532"/>
      <c r="QSG532"/>
      <c r="QSH532"/>
      <c r="QSI532"/>
      <c r="QSJ532"/>
      <c r="QSK532"/>
      <c r="QSL532"/>
      <c r="QSM532"/>
      <c r="QSN532"/>
      <c r="QSO532"/>
      <c r="QSP532"/>
      <c r="QSQ532"/>
      <c r="QSR532"/>
      <c r="QSS532"/>
      <c r="QST532"/>
      <c r="QSU532"/>
      <c r="QSV532"/>
      <c r="QSW532"/>
      <c r="QSX532"/>
      <c r="QSY532"/>
      <c r="QSZ532"/>
      <c r="QTA532"/>
      <c r="QTB532"/>
      <c r="QTC532"/>
      <c r="QTD532"/>
      <c r="QTE532"/>
      <c r="QTF532"/>
      <c r="QTG532"/>
      <c r="QTH532"/>
      <c r="QTI532"/>
      <c r="QTJ532"/>
      <c r="QTK532"/>
      <c r="QTL532"/>
      <c r="QTM532"/>
      <c r="QTN532"/>
      <c r="QTO532"/>
      <c r="QTP532"/>
      <c r="QTQ532"/>
      <c r="QTR532"/>
      <c r="QTS532"/>
      <c r="QTT532"/>
      <c r="QTU532"/>
      <c r="QTV532"/>
      <c r="QTW532"/>
      <c r="QTX532"/>
      <c r="QTY532"/>
      <c r="QTZ532"/>
      <c r="QUA532"/>
      <c r="QUB532"/>
      <c r="QUC532"/>
      <c r="QUD532"/>
      <c r="QUE532"/>
      <c r="QUF532"/>
      <c r="QUG532"/>
      <c r="QUH532"/>
      <c r="QUI532"/>
      <c r="QUJ532"/>
      <c r="QUK532"/>
      <c r="QUL532"/>
      <c r="QUM532"/>
      <c r="QUN532"/>
      <c r="QUO532"/>
      <c r="QUP532"/>
      <c r="QUQ532"/>
      <c r="QUR532"/>
      <c r="QUS532"/>
      <c r="QUT532"/>
      <c r="QUU532"/>
      <c r="QUV532"/>
      <c r="QUW532"/>
      <c r="QUX532"/>
      <c r="QUY532"/>
      <c r="QUZ532"/>
      <c r="QVA532"/>
      <c r="QVB532"/>
      <c r="QVC532"/>
      <c r="QVD532"/>
      <c r="QVE532"/>
      <c r="QVF532"/>
      <c r="QVG532"/>
      <c r="QVH532"/>
      <c r="QVI532"/>
      <c r="QVJ532"/>
      <c r="QVK532"/>
      <c r="QVL532"/>
      <c r="QVM532"/>
      <c r="QVN532"/>
      <c r="QVO532"/>
      <c r="QVP532"/>
      <c r="QVQ532"/>
      <c r="QVR532"/>
      <c r="QVS532"/>
      <c r="QVT532"/>
      <c r="QVU532"/>
      <c r="QVV532"/>
      <c r="QVW532"/>
      <c r="QVX532"/>
      <c r="QVY532"/>
      <c r="QVZ532"/>
      <c r="QWA532"/>
      <c r="QWB532"/>
      <c r="QWC532"/>
      <c r="QWD532"/>
      <c r="QWE532"/>
      <c r="QWF532"/>
      <c r="QWG532"/>
      <c r="QWH532"/>
      <c r="QWI532"/>
      <c r="QWJ532"/>
      <c r="QWK532"/>
      <c r="QWL532"/>
      <c r="QWM532"/>
      <c r="QWN532"/>
      <c r="QWO532"/>
      <c r="QWP532"/>
      <c r="QWQ532"/>
      <c r="QWR532"/>
      <c r="QWS532"/>
      <c r="QWT532"/>
      <c r="QWU532"/>
      <c r="QWV532"/>
      <c r="QWW532"/>
      <c r="QWX532"/>
      <c r="QWY532"/>
      <c r="QWZ532"/>
      <c r="QXA532"/>
      <c r="QXB532"/>
      <c r="QXC532"/>
      <c r="QXD532"/>
      <c r="QXE532"/>
      <c r="QXF532"/>
      <c r="QXG532"/>
      <c r="QXH532"/>
      <c r="QXI532"/>
      <c r="QXJ532"/>
      <c r="QXK532"/>
      <c r="QXL532"/>
      <c r="QXM532"/>
      <c r="QXN532"/>
      <c r="QXO532"/>
      <c r="QXP532"/>
      <c r="QXQ532"/>
      <c r="QXR532"/>
      <c r="QXS532"/>
      <c r="QXT532"/>
      <c r="QXU532"/>
      <c r="QXV532"/>
      <c r="QXW532"/>
      <c r="QXX532"/>
      <c r="QXY532"/>
      <c r="QXZ532"/>
      <c r="QYA532"/>
      <c r="QYB532"/>
      <c r="QYC532"/>
      <c r="QYD532"/>
      <c r="QYE532"/>
      <c r="QYF532"/>
      <c r="QYG532"/>
      <c r="QYH532"/>
      <c r="QYI532"/>
      <c r="QYJ532"/>
      <c r="QYK532"/>
      <c r="QYL532"/>
      <c r="QYM532"/>
      <c r="QYN532"/>
      <c r="QYO532"/>
      <c r="QYP532"/>
      <c r="QYQ532"/>
      <c r="QYR532"/>
      <c r="QYS532"/>
      <c r="QYT532"/>
      <c r="QYU532"/>
      <c r="QYV532"/>
      <c r="QYW532"/>
      <c r="QYX532"/>
      <c r="QYY532"/>
      <c r="QYZ532"/>
      <c r="QZA532"/>
      <c r="QZB532"/>
      <c r="QZC532"/>
      <c r="QZD532"/>
      <c r="QZE532"/>
      <c r="QZF532"/>
      <c r="QZG532"/>
      <c r="QZH532"/>
      <c r="QZI532"/>
      <c r="QZJ532"/>
      <c r="QZK532"/>
      <c r="QZL532"/>
      <c r="QZM532"/>
      <c r="QZN532"/>
      <c r="QZO532"/>
      <c r="QZP532"/>
      <c r="QZQ532"/>
      <c r="QZR532"/>
      <c r="QZS532"/>
      <c r="QZT532"/>
      <c r="QZU532"/>
      <c r="QZV532"/>
      <c r="QZW532"/>
      <c r="QZX532"/>
      <c r="QZY532"/>
      <c r="QZZ532"/>
      <c r="RAA532"/>
      <c r="RAB532"/>
      <c r="RAC532"/>
      <c r="RAD532"/>
      <c r="RAE532"/>
      <c r="RAF532"/>
      <c r="RAG532"/>
      <c r="RAH532"/>
      <c r="RAI532"/>
      <c r="RAJ532"/>
      <c r="RAK532"/>
      <c r="RAL532"/>
      <c r="RAM532"/>
      <c r="RAN532"/>
      <c r="RAO532"/>
      <c r="RAP532"/>
      <c r="RAQ532"/>
      <c r="RAR532"/>
      <c r="RAS532"/>
      <c r="RAT532"/>
      <c r="RAU532"/>
      <c r="RAV532"/>
      <c r="RAW532"/>
      <c r="RAX532"/>
      <c r="RAY532"/>
      <c r="RAZ532"/>
      <c r="RBA532"/>
      <c r="RBB532"/>
      <c r="RBC532"/>
      <c r="RBD532"/>
      <c r="RBE532"/>
      <c r="RBF532"/>
      <c r="RBG532"/>
      <c r="RBH532"/>
      <c r="RBI532"/>
      <c r="RBJ532"/>
      <c r="RBK532"/>
      <c r="RBL532"/>
      <c r="RBM532"/>
      <c r="RBN532"/>
      <c r="RBO532"/>
      <c r="RBP532"/>
      <c r="RBQ532"/>
      <c r="RBR532"/>
      <c r="RBS532"/>
      <c r="RBT532"/>
      <c r="RBU532"/>
      <c r="RBV532"/>
      <c r="RBW532"/>
      <c r="RBX532"/>
      <c r="RBY532"/>
      <c r="RBZ532"/>
      <c r="RCA532"/>
      <c r="RCB532"/>
      <c r="RCC532"/>
      <c r="RCD532"/>
      <c r="RCE532"/>
      <c r="RCF532"/>
      <c r="RCG532"/>
      <c r="RCH532"/>
      <c r="RCI532"/>
      <c r="RCJ532"/>
      <c r="RCK532"/>
      <c r="RCL532"/>
      <c r="RCM532"/>
      <c r="RCN532"/>
      <c r="RCO532"/>
      <c r="RCP532"/>
      <c r="RCQ532"/>
      <c r="RCR532"/>
      <c r="RCS532"/>
      <c r="RCT532"/>
      <c r="RCU532"/>
      <c r="RCV532"/>
      <c r="RCW532"/>
      <c r="RCX532"/>
      <c r="RCY532"/>
      <c r="RCZ532"/>
      <c r="RDA532"/>
      <c r="RDB532"/>
      <c r="RDC532"/>
      <c r="RDD532"/>
      <c r="RDE532"/>
      <c r="RDF532"/>
      <c r="RDG532"/>
      <c r="RDH532"/>
      <c r="RDI532"/>
      <c r="RDJ532"/>
      <c r="RDK532"/>
      <c r="RDL532"/>
      <c r="RDM532"/>
      <c r="RDN532"/>
      <c r="RDO532"/>
      <c r="RDP532"/>
      <c r="RDQ532"/>
      <c r="RDR532"/>
      <c r="RDS532"/>
      <c r="RDT532"/>
      <c r="RDU532"/>
      <c r="RDV532"/>
      <c r="RDW532"/>
      <c r="RDX532"/>
      <c r="RDY532"/>
      <c r="RDZ532"/>
      <c r="REA532"/>
      <c r="REB532"/>
      <c r="REC532"/>
      <c r="RED532"/>
      <c r="REE532"/>
      <c r="REF532"/>
      <c r="REG532"/>
      <c r="REH532"/>
      <c r="REI532"/>
      <c r="REJ532"/>
      <c r="REK532"/>
      <c r="REL532"/>
      <c r="REM532"/>
      <c r="REN532"/>
      <c r="REO532"/>
      <c r="REP532"/>
      <c r="REQ532"/>
      <c r="RER532"/>
      <c r="RES532"/>
      <c r="RET532"/>
      <c r="REU532"/>
      <c r="REV532"/>
      <c r="REW532"/>
      <c r="REX532"/>
      <c r="REY532"/>
      <c r="REZ532"/>
      <c r="RFA532"/>
      <c r="RFB532"/>
      <c r="RFC532"/>
      <c r="RFD532"/>
      <c r="RFE532"/>
      <c r="RFF532"/>
      <c r="RFG532"/>
      <c r="RFH532"/>
      <c r="RFI532"/>
      <c r="RFJ532"/>
      <c r="RFK532"/>
      <c r="RFL532"/>
      <c r="RFM532"/>
      <c r="RFN532"/>
      <c r="RFO532"/>
      <c r="RFP532"/>
      <c r="RFQ532"/>
      <c r="RFR532"/>
      <c r="RFS532"/>
      <c r="RFT532"/>
      <c r="RFU532"/>
      <c r="RFV532"/>
      <c r="RFW532"/>
      <c r="RFX532"/>
      <c r="RFY532"/>
      <c r="RFZ532"/>
      <c r="RGA532"/>
      <c r="RGB532"/>
      <c r="RGC532"/>
      <c r="RGD532"/>
      <c r="RGE532"/>
      <c r="RGF532"/>
      <c r="RGG532"/>
      <c r="RGH532"/>
      <c r="RGI532"/>
      <c r="RGJ532"/>
      <c r="RGK532"/>
      <c r="RGL532"/>
      <c r="RGM532"/>
      <c r="RGN532"/>
      <c r="RGO532"/>
      <c r="RGP532"/>
      <c r="RGQ532"/>
      <c r="RGR532"/>
      <c r="RGS532"/>
      <c r="RGT532"/>
      <c r="RGU532"/>
      <c r="RGV532"/>
      <c r="RGW532"/>
      <c r="RGX532"/>
      <c r="RGY532"/>
      <c r="RGZ532"/>
      <c r="RHA532"/>
      <c r="RHB532"/>
      <c r="RHC532"/>
      <c r="RHD532"/>
      <c r="RHE532"/>
      <c r="RHF532"/>
      <c r="RHG532"/>
      <c r="RHH532"/>
      <c r="RHI532"/>
      <c r="RHJ532"/>
      <c r="RHK532"/>
      <c r="RHL532"/>
      <c r="RHM532"/>
      <c r="RHN532"/>
      <c r="RHO532"/>
      <c r="RHP532"/>
      <c r="RHQ532"/>
      <c r="RHR532"/>
      <c r="RHS532"/>
      <c r="RHT532"/>
      <c r="RHU532"/>
      <c r="RHV532"/>
      <c r="RHW532"/>
      <c r="RHX532"/>
      <c r="RHY532"/>
      <c r="RHZ532"/>
      <c r="RIA532"/>
      <c r="RIB532"/>
      <c r="RIC532"/>
      <c r="RID532"/>
      <c r="RIE532"/>
      <c r="RIF532"/>
      <c r="RIG532"/>
      <c r="RIH532"/>
      <c r="RII532"/>
      <c r="RIJ532"/>
      <c r="RIK532"/>
      <c r="RIL532"/>
      <c r="RIM532"/>
      <c r="RIN532"/>
      <c r="RIO532"/>
      <c r="RIP532"/>
      <c r="RIQ532"/>
      <c r="RIR532"/>
      <c r="RIS532"/>
      <c r="RIT532"/>
      <c r="RIU532"/>
      <c r="RIV532"/>
      <c r="RIW532"/>
      <c r="RIX532"/>
      <c r="RIY532"/>
      <c r="RIZ532"/>
      <c r="RJA532"/>
      <c r="RJB532"/>
      <c r="RJC532"/>
      <c r="RJD532"/>
      <c r="RJE532"/>
      <c r="RJF532"/>
      <c r="RJG532"/>
      <c r="RJH532"/>
      <c r="RJI532"/>
      <c r="RJJ532"/>
      <c r="RJK532"/>
      <c r="RJL532"/>
      <c r="RJM532"/>
      <c r="RJN532"/>
      <c r="RJO532"/>
      <c r="RJP532"/>
      <c r="RJQ532"/>
      <c r="RJR532"/>
      <c r="RJS532"/>
      <c r="RJT532"/>
      <c r="RJU532"/>
      <c r="RJV532"/>
      <c r="RJW532"/>
      <c r="RJX532"/>
      <c r="RJY532"/>
      <c r="RJZ532"/>
      <c r="RKA532"/>
      <c r="RKB532"/>
      <c r="RKC532"/>
      <c r="RKD532"/>
      <c r="RKE532"/>
      <c r="RKF532"/>
      <c r="RKG532"/>
      <c r="RKH532"/>
      <c r="RKI532"/>
      <c r="RKJ532"/>
      <c r="RKK532"/>
      <c r="RKL532"/>
      <c r="RKM532"/>
      <c r="RKN532"/>
      <c r="RKO532"/>
      <c r="RKP532"/>
      <c r="RKQ532"/>
      <c r="RKR532"/>
      <c r="RKS532"/>
      <c r="RKT532"/>
      <c r="RKU532"/>
      <c r="RKV532"/>
      <c r="RKW532"/>
      <c r="RKX532"/>
      <c r="RKY532"/>
      <c r="RKZ532"/>
      <c r="RLA532"/>
      <c r="RLB532"/>
      <c r="RLC532"/>
      <c r="RLD532"/>
      <c r="RLE532"/>
      <c r="RLF532"/>
      <c r="RLG532"/>
      <c r="RLH532"/>
      <c r="RLI532"/>
      <c r="RLJ532"/>
      <c r="RLK532"/>
      <c r="RLL532"/>
      <c r="RLM532"/>
      <c r="RLN532"/>
      <c r="RLO532"/>
      <c r="RLP532"/>
      <c r="RLQ532"/>
      <c r="RLR532"/>
      <c r="RLS532"/>
      <c r="RLT532"/>
      <c r="RLU532"/>
      <c r="RLV532"/>
      <c r="RLW532"/>
      <c r="RLX532"/>
      <c r="RLY532"/>
      <c r="RLZ532"/>
      <c r="RMA532"/>
      <c r="RMB532"/>
      <c r="RMC532"/>
      <c r="RMD532"/>
      <c r="RME532"/>
      <c r="RMF532"/>
      <c r="RMG532"/>
      <c r="RMH532"/>
      <c r="RMI532"/>
      <c r="RMJ532"/>
      <c r="RMK532"/>
      <c r="RML532"/>
      <c r="RMM532"/>
      <c r="RMN532"/>
      <c r="RMO532"/>
      <c r="RMP532"/>
      <c r="RMQ532"/>
      <c r="RMR532"/>
      <c r="RMS532"/>
      <c r="RMT532"/>
      <c r="RMU532"/>
      <c r="RMV532"/>
      <c r="RMW532"/>
      <c r="RMX532"/>
      <c r="RMY532"/>
      <c r="RMZ532"/>
      <c r="RNA532"/>
      <c r="RNB532"/>
      <c r="RNC532"/>
      <c r="RND532"/>
      <c r="RNE532"/>
      <c r="RNF532"/>
      <c r="RNG532"/>
      <c r="RNH532"/>
      <c r="RNI532"/>
      <c r="RNJ532"/>
      <c r="RNK532"/>
      <c r="RNL532"/>
      <c r="RNM532"/>
      <c r="RNN532"/>
      <c r="RNO532"/>
      <c r="RNP532"/>
      <c r="RNQ532"/>
      <c r="RNR532"/>
      <c r="RNS532"/>
      <c r="RNT532"/>
      <c r="RNU532"/>
      <c r="RNV532"/>
      <c r="RNW532"/>
      <c r="RNX532"/>
      <c r="RNY532"/>
      <c r="RNZ532"/>
      <c r="ROA532"/>
      <c r="ROB532"/>
      <c r="ROC532"/>
      <c r="ROD532"/>
      <c r="ROE532"/>
      <c r="ROF532"/>
      <c r="ROG532"/>
      <c r="ROH532"/>
      <c r="ROI532"/>
      <c r="ROJ532"/>
      <c r="ROK532"/>
      <c r="ROL532"/>
      <c r="ROM532"/>
      <c r="RON532"/>
      <c r="ROO532"/>
      <c r="ROP532"/>
      <c r="ROQ532"/>
      <c r="ROR532"/>
      <c r="ROS532"/>
      <c r="ROT532"/>
      <c r="ROU532"/>
      <c r="ROV532"/>
      <c r="ROW532"/>
      <c r="ROX532"/>
      <c r="ROY532"/>
      <c r="ROZ532"/>
      <c r="RPA532"/>
      <c r="RPB532"/>
      <c r="RPC532"/>
      <c r="RPD532"/>
      <c r="RPE532"/>
      <c r="RPF532"/>
      <c r="RPG532"/>
      <c r="RPH532"/>
      <c r="RPI532"/>
      <c r="RPJ532"/>
      <c r="RPK532"/>
      <c r="RPL532"/>
      <c r="RPM532"/>
      <c r="RPN532"/>
      <c r="RPO532"/>
      <c r="RPP532"/>
      <c r="RPQ532"/>
      <c r="RPR532"/>
      <c r="RPS532"/>
      <c r="RPT532"/>
      <c r="RPU532"/>
      <c r="RPV532"/>
      <c r="RPW532"/>
      <c r="RPX532"/>
      <c r="RPY532"/>
      <c r="RPZ532"/>
      <c r="RQA532"/>
      <c r="RQB532"/>
      <c r="RQC532"/>
      <c r="RQD532"/>
      <c r="RQE532"/>
      <c r="RQF532"/>
      <c r="RQG532"/>
      <c r="RQH532"/>
      <c r="RQI532"/>
      <c r="RQJ532"/>
      <c r="RQK532"/>
      <c r="RQL532"/>
      <c r="RQM532"/>
      <c r="RQN532"/>
      <c r="RQO532"/>
      <c r="RQP532"/>
      <c r="RQQ532"/>
      <c r="RQR532"/>
      <c r="RQS532"/>
      <c r="RQT532"/>
      <c r="RQU532"/>
      <c r="RQV532"/>
      <c r="RQW532"/>
      <c r="RQX532"/>
      <c r="RQY532"/>
      <c r="RQZ532"/>
      <c r="RRA532"/>
      <c r="RRB532"/>
      <c r="RRC532"/>
      <c r="RRD532"/>
      <c r="RRE532"/>
      <c r="RRF532"/>
      <c r="RRG532"/>
      <c r="RRH532"/>
      <c r="RRI532"/>
      <c r="RRJ532"/>
      <c r="RRK532"/>
      <c r="RRL532"/>
      <c r="RRM532"/>
      <c r="RRN532"/>
      <c r="RRO532"/>
      <c r="RRP532"/>
      <c r="RRQ532"/>
      <c r="RRR532"/>
      <c r="RRS532"/>
      <c r="RRT532"/>
      <c r="RRU532"/>
      <c r="RRV532"/>
      <c r="RRW532"/>
      <c r="RRX532"/>
      <c r="RRY532"/>
      <c r="RRZ532"/>
      <c r="RSA532"/>
      <c r="RSB532"/>
      <c r="RSC532"/>
      <c r="RSD532"/>
      <c r="RSE532"/>
      <c r="RSF532"/>
      <c r="RSG532"/>
      <c r="RSH532"/>
      <c r="RSI532"/>
      <c r="RSJ532"/>
      <c r="RSK532"/>
      <c r="RSL532"/>
      <c r="RSM532"/>
      <c r="RSN532"/>
      <c r="RSO532"/>
      <c r="RSP532"/>
      <c r="RSQ532"/>
      <c r="RSR532"/>
      <c r="RSS532"/>
      <c r="RST532"/>
      <c r="RSU532"/>
      <c r="RSV532"/>
      <c r="RSW532"/>
      <c r="RSX532"/>
      <c r="RSY532"/>
      <c r="RSZ532"/>
      <c r="RTA532"/>
      <c r="RTB532"/>
      <c r="RTC532"/>
      <c r="RTD532"/>
      <c r="RTE532"/>
      <c r="RTF532"/>
      <c r="RTG532"/>
      <c r="RTH532"/>
      <c r="RTI532"/>
      <c r="RTJ532"/>
      <c r="RTK532"/>
      <c r="RTL532"/>
      <c r="RTM532"/>
      <c r="RTN532"/>
      <c r="RTO532"/>
      <c r="RTP532"/>
      <c r="RTQ532"/>
      <c r="RTR532"/>
      <c r="RTS532"/>
      <c r="RTT532"/>
      <c r="RTU532"/>
      <c r="RTV532"/>
      <c r="RTW532"/>
      <c r="RTX532"/>
      <c r="RTY532"/>
      <c r="RTZ532"/>
      <c r="RUA532"/>
      <c r="RUB532"/>
      <c r="RUC532"/>
      <c r="RUD532"/>
      <c r="RUE532"/>
      <c r="RUF532"/>
      <c r="RUG532"/>
      <c r="RUH532"/>
      <c r="RUI532"/>
      <c r="RUJ532"/>
      <c r="RUK532"/>
      <c r="RUL532"/>
      <c r="RUM532"/>
      <c r="RUN532"/>
      <c r="RUO532"/>
      <c r="RUP532"/>
      <c r="RUQ532"/>
      <c r="RUR532"/>
      <c r="RUS532"/>
      <c r="RUT532"/>
      <c r="RUU532"/>
      <c r="RUV532"/>
      <c r="RUW532"/>
      <c r="RUX532"/>
      <c r="RUY532"/>
      <c r="RUZ532"/>
      <c r="RVA532"/>
      <c r="RVB532"/>
      <c r="RVC532"/>
      <c r="RVD532"/>
      <c r="RVE532"/>
      <c r="RVF532"/>
      <c r="RVG532"/>
      <c r="RVH532"/>
      <c r="RVI532"/>
      <c r="RVJ532"/>
      <c r="RVK532"/>
      <c r="RVL532"/>
      <c r="RVM532"/>
      <c r="RVN532"/>
      <c r="RVO532"/>
      <c r="RVP532"/>
      <c r="RVQ532"/>
      <c r="RVR532"/>
      <c r="RVS532"/>
      <c r="RVT532"/>
      <c r="RVU532"/>
      <c r="RVV532"/>
      <c r="RVW532"/>
      <c r="RVX532"/>
      <c r="RVY532"/>
      <c r="RVZ532"/>
      <c r="RWA532"/>
      <c r="RWB532"/>
      <c r="RWC532"/>
      <c r="RWD532"/>
      <c r="RWE532"/>
      <c r="RWF532"/>
      <c r="RWG532"/>
      <c r="RWH532"/>
      <c r="RWI532"/>
      <c r="RWJ532"/>
      <c r="RWK532"/>
      <c r="RWL532"/>
      <c r="RWM532"/>
      <c r="RWN532"/>
      <c r="RWO532"/>
      <c r="RWP532"/>
      <c r="RWQ532"/>
      <c r="RWR532"/>
      <c r="RWS532"/>
      <c r="RWT532"/>
      <c r="RWU532"/>
      <c r="RWV532"/>
      <c r="RWW532"/>
      <c r="RWX532"/>
      <c r="RWY532"/>
      <c r="RWZ532"/>
      <c r="RXA532"/>
      <c r="RXB532"/>
      <c r="RXC532"/>
      <c r="RXD532"/>
      <c r="RXE532"/>
      <c r="RXF532"/>
      <c r="RXG532"/>
      <c r="RXH532"/>
      <c r="RXI532"/>
      <c r="RXJ532"/>
      <c r="RXK532"/>
      <c r="RXL532"/>
      <c r="RXM532"/>
      <c r="RXN532"/>
      <c r="RXO532"/>
      <c r="RXP532"/>
      <c r="RXQ532"/>
      <c r="RXR532"/>
      <c r="RXS532"/>
      <c r="RXT532"/>
      <c r="RXU532"/>
      <c r="RXV532"/>
      <c r="RXW532"/>
      <c r="RXX532"/>
      <c r="RXY532"/>
      <c r="RXZ532"/>
      <c r="RYA532"/>
      <c r="RYB532"/>
      <c r="RYC532"/>
      <c r="RYD532"/>
      <c r="RYE532"/>
      <c r="RYF532"/>
      <c r="RYG532"/>
      <c r="RYH532"/>
      <c r="RYI532"/>
      <c r="RYJ532"/>
      <c r="RYK532"/>
      <c r="RYL532"/>
      <c r="RYM532"/>
      <c r="RYN532"/>
      <c r="RYO532"/>
      <c r="RYP532"/>
      <c r="RYQ532"/>
      <c r="RYR532"/>
      <c r="RYS532"/>
      <c r="RYT532"/>
      <c r="RYU532"/>
      <c r="RYV532"/>
      <c r="RYW532"/>
      <c r="RYX532"/>
      <c r="RYY532"/>
      <c r="RYZ532"/>
      <c r="RZA532"/>
      <c r="RZB532"/>
      <c r="RZC532"/>
      <c r="RZD532"/>
      <c r="RZE532"/>
      <c r="RZF532"/>
      <c r="RZG532"/>
      <c r="RZH532"/>
      <c r="RZI532"/>
      <c r="RZJ532"/>
      <c r="RZK532"/>
      <c r="RZL532"/>
      <c r="RZM532"/>
      <c r="RZN532"/>
      <c r="RZO532"/>
      <c r="RZP532"/>
      <c r="RZQ532"/>
      <c r="RZR532"/>
      <c r="RZS532"/>
      <c r="RZT532"/>
      <c r="RZU532"/>
      <c r="RZV532"/>
      <c r="RZW532"/>
      <c r="RZX532"/>
      <c r="RZY532"/>
      <c r="RZZ532"/>
      <c r="SAA532"/>
      <c r="SAB532"/>
      <c r="SAC532"/>
      <c r="SAD532"/>
      <c r="SAE532"/>
      <c r="SAF532"/>
      <c r="SAG532"/>
      <c r="SAH532"/>
      <c r="SAI532"/>
      <c r="SAJ532"/>
      <c r="SAK532"/>
      <c r="SAL532"/>
      <c r="SAM532"/>
      <c r="SAN532"/>
      <c r="SAO532"/>
      <c r="SAP532"/>
      <c r="SAQ532"/>
      <c r="SAR532"/>
      <c r="SAS532"/>
      <c r="SAT532"/>
      <c r="SAU532"/>
      <c r="SAV532"/>
      <c r="SAW532"/>
      <c r="SAX532"/>
      <c r="SAY532"/>
      <c r="SAZ532"/>
      <c r="SBA532"/>
      <c r="SBB532"/>
      <c r="SBC532"/>
      <c r="SBD532"/>
      <c r="SBE532"/>
      <c r="SBF532"/>
      <c r="SBG532"/>
      <c r="SBH532"/>
      <c r="SBI532"/>
      <c r="SBJ532"/>
      <c r="SBK532"/>
      <c r="SBL532"/>
      <c r="SBM532"/>
      <c r="SBN532"/>
      <c r="SBO532"/>
      <c r="SBP532"/>
      <c r="SBQ532"/>
      <c r="SBR532"/>
      <c r="SBS532"/>
      <c r="SBT532"/>
      <c r="SBU532"/>
      <c r="SBV532"/>
      <c r="SBW532"/>
      <c r="SBX532"/>
      <c r="SBY532"/>
      <c r="SBZ532"/>
      <c r="SCA532"/>
      <c r="SCB532"/>
      <c r="SCC532"/>
      <c r="SCD532"/>
      <c r="SCE532"/>
      <c r="SCF532"/>
      <c r="SCG532"/>
      <c r="SCH532"/>
      <c r="SCI532"/>
      <c r="SCJ532"/>
      <c r="SCK532"/>
      <c r="SCL532"/>
      <c r="SCM532"/>
      <c r="SCN532"/>
      <c r="SCO532"/>
      <c r="SCP532"/>
      <c r="SCQ532"/>
      <c r="SCR532"/>
      <c r="SCS532"/>
      <c r="SCT532"/>
      <c r="SCU532"/>
      <c r="SCV532"/>
      <c r="SCW532"/>
      <c r="SCX532"/>
      <c r="SCY532"/>
      <c r="SCZ532"/>
      <c r="SDA532"/>
      <c r="SDB532"/>
      <c r="SDC532"/>
      <c r="SDD532"/>
      <c r="SDE532"/>
      <c r="SDF532"/>
      <c r="SDG532"/>
      <c r="SDH532"/>
      <c r="SDI532"/>
      <c r="SDJ532"/>
      <c r="SDK532"/>
      <c r="SDL532"/>
      <c r="SDM532"/>
      <c r="SDN532"/>
      <c r="SDO532"/>
      <c r="SDP532"/>
      <c r="SDQ532"/>
      <c r="SDR532"/>
      <c r="SDS532"/>
      <c r="SDT532"/>
      <c r="SDU532"/>
      <c r="SDV532"/>
      <c r="SDW532"/>
      <c r="SDX532"/>
      <c r="SDY532"/>
      <c r="SDZ532"/>
      <c r="SEA532"/>
      <c r="SEB532"/>
      <c r="SEC532"/>
      <c r="SED532"/>
      <c r="SEE532"/>
      <c r="SEF532"/>
      <c r="SEG532"/>
      <c r="SEH532"/>
      <c r="SEI532"/>
      <c r="SEJ532"/>
      <c r="SEK532"/>
      <c r="SEL532"/>
      <c r="SEM532"/>
      <c r="SEN532"/>
      <c r="SEO532"/>
      <c r="SEP532"/>
      <c r="SEQ532"/>
      <c r="SER532"/>
      <c r="SES532"/>
      <c r="SET532"/>
      <c r="SEU532"/>
      <c r="SEV532"/>
      <c r="SEW532"/>
      <c r="SEX532"/>
      <c r="SEY532"/>
      <c r="SEZ532"/>
      <c r="SFA532"/>
      <c r="SFB532"/>
      <c r="SFC532"/>
      <c r="SFD532"/>
      <c r="SFE532"/>
      <c r="SFF532"/>
      <c r="SFG532"/>
      <c r="SFH532"/>
      <c r="SFI532"/>
      <c r="SFJ532"/>
      <c r="SFK532"/>
      <c r="SFL532"/>
      <c r="SFM532"/>
      <c r="SFN532"/>
      <c r="SFO532"/>
      <c r="SFP532"/>
      <c r="SFQ532"/>
      <c r="SFR532"/>
      <c r="SFS532"/>
      <c r="SFT532"/>
      <c r="SFU532"/>
      <c r="SFV532"/>
      <c r="SFW532"/>
      <c r="SFX532"/>
      <c r="SFY532"/>
      <c r="SFZ532"/>
      <c r="SGA532"/>
      <c r="SGB532"/>
      <c r="SGC532"/>
      <c r="SGD532"/>
      <c r="SGE532"/>
      <c r="SGF532"/>
      <c r="SGG532"/>
      <c r="SGH532"/>
      <c r="SGI532"/>
      <c r="SGJ532"/>
      <c r="SGK532"/>
      <c r="SGL532"/>
      <c r="SGM532"/>
      <c r="SGN532"/>
      <c r="SGO532"/>
      <c r="SGP532"/>
      <c r="SGQ532"/>
      <c r="SGR532"/>
      <c r="SGS532"/>
      <c r="SGT532"/>
      <c r="SGU532"/>
      <c r="SGV532"/>
      <c r="SGW532"/>
      <c r="SGX532"/>
      <c r="SGY532"/>
      <c r="SGZ532"/>
      <c r="SHA532"/>
      <c r="SHB532"/>
      <c r="SHC532"/>
      <c r="SHD532"/>
      <c r="SHE532"/>
      <c r="SHF532"/>
      <c r="SHG532"/>
      <c r="SHH532"/>
      <c r="SHI532"/>
      <c r="SHJ532"/>
      <c r="SHK532"/>
      <c r="SHL532"/>
      <c r="SHM532"/>
      <c r="SHN532"/>
      <c r="SHO532"/>
      <c r="SHP532"/>
      <c r="SHQ532"/>
      <c r="SHR532"/>
      <c r="SHS532"/>
      <c r="SHT532"/>
      <c r="SHU532"/>
      <c r="SHV532"/>
      <c r="SHW532"/>
      <c r="SHX532"/>
      <c r="SHY532"/>
      <c r="SHZ532"/>
      <c r="SIA532"/>
      <c r="SIB532"/>
      <c r="SIC532"/>
      <c r="SID532"/>
      <c r="SIE532"/>
      <c r="SIF532"/>
      <c r="SIG532"/>
      <c r="SIH532"/>
      <c r="SII532"/>
      <c r="SIJ532"/>
      <c r="SIK532"/>
      <c r="SIL532"/>
      <c r="SIM532"/>
      <c r="SIN532"/>
      <c r="SIO532"/>
      <c r="SIP532"/>
      <c r="SIQ532"/>
      <c r="SIR532"/>
      <c r="SIS532"/>
      <c r="SIT532"/>
      <c r="SIU532"/>
      <c r="SIV532"/>
      <c r="SIW532"/>
      <c r="SIX532"/>
      <c r="SIY532"/>
      <c r="SIZ532"/>
      <c r="SJA532"/>
      <c r="SJB532"/>
      <c r="SJC532"/>
      <c r="SJD532"/>
      <c r="SJE532"/>
      <c r="SJF532"/>
      <c r="SJG532"/>
      <c r="SJH532"/>
      <c r="SJI532"/>
      <c r="SJJ532"/>
      <c r="SJK532"/>
      <c r="SJL532"/>
      <c r="SJM532"/>
      <c r="SJN532"/>
      <c r="SJO532"/>
      <c r="SJP532"/>
      <c r="SJQ532"/>
      <c r="SJR532"/>
      <c r="SJS532"/>
      <c r="SJT532"/>
      <c r="SJU532"/>
      <c r="SJV532"/>
      <c r="SJW532"/>
      <c r="SJX532"/>
      <c r="SJY532"/>
      <c r="SJZ532"/>
      <c r="SKA532"/>
      <c r="SKB532"/>
      <c r="SKC532"/>
      <c r="SKD532"/>
      <c r="SKE532"/>
      <c r="SKF532"/>
      <c r="SKG532"/>
      <c r="SKH532"/>
      <c r="SKI532"/>
      <c r="SKJ532"/>
      <c r="SKK532"/>
      <c r="SKL532"/>
      <c r="SKM532"/>
      <c r="SKN532"/>
      <c r="SKO532"/>
      <c r="SKP532"/>
      <c r="SKQ532"/>
      <c r="SKR532"/>
      <c r="SKS532"/>
      <c r="SKT532"/>
      <c r="SKU532"/>
      <c r="SKV532"/>
      <c r="SKW532"/>
      <c r="SKX532"/>
      <c r="SKY532"/>
      <c r="SKZ532"/>
      <c r="SLA532"/>
      <c r="SLB532"/>
      <c r="SLC532"/>
      <c r="SLD532"/>
      <c r="SLE532"/>
      <c r="SLF532"/>
      <c r="SLG532"/>
      <c r="SLH532"/>
      <c r="SLI532"/>
      <c r="SLJ532"/>
      <c r="SLK532"/>
      <c r="SLL532"/>
      <c r="SLM532"/>
      <c r="SLN532"/>
      <c r="SLO532"/>
      <c r="SLP532"/>
      <c r="SLQ532"/>
      <c r="SLR532"/>
      <c r="SLS532"/>
      <c r="SLT532"/>
      <c r="SLU532"/>
      <c r="SLV532"/>
      <c r="SLW532"/>
      <c r="SLX532"/>
      <c r="SLY532"/>
      <c r="SLZ532"/>
      <c r="SMA532"/>
      <c r="SMB532"/>
      <c r="SMC532"/>
      <c r="SMD532"/>
      <c r="SME532"/>
      <c r="SMF532"/>
      <c r="SMG532"/>
      <c r="SMH532"/>
      <c r="SMI532"/>
      <c r="SMJ532"/>
      <c r="SMK532"/>
      <c r="SML532"/>
      <c r="SMM532"/>
      <c r="SMN532"/>
      <c r="SMO532"/>
      <c r="SMP532"/>
      <c r="SMQ532"/>
      <c r="SMR532"/>
      <c r="SMS532"/>
      <c r="SMT532"/>
      <c r="SMU532"/>
      <c r="SMV532"/>
      <c r="SMW532"/>
      <c r="SMX532"/>
      <c r="SMY532"/>
      <c r="SMZ532"/>
      <c r="SNA532"/>
      <c r="SNB532"/>
      <c r="SNC532"/>
      <c r="SND532"/>
      <c r="SNE532"/>
      <c r="SNF532"/>
      <c r="SNG532"/>
      <c r="SNH532"/>
      <c r="SNI532"/>
      <c r="SNJ532"/>
      <c r="SNK532"/>
      <c r="SNL532"/>
      <c r="SNM532"/>
      <c r="SNN532"/>
      <c r="SNO532"/>
      <c r="SNP532"/>
      <c r="SNQ532"/>
      <c r="SNR532"/>
      <c r="SNS532"/>
      <c r="SNT532"/>
      <c r="SNU532"/>
      <c r="SNV532"/>
      <c r="SNW532"/>
      <c r="SNX532"/>
      <c r="SNY532"/>
      <c r="SNZ532"/>
      <c r="SOA532"/>
      <c r="SOB532"/>
      <c r="SOC532"/>
      <c r="SOD532"/>
      <c r="SOE532"/>
      <c r="SOF532"/>
      <c r="SOG532"/>
      <c r="SOH532"/>
      <c r="SOI532"/>
      <c r="SOJ532"/>
      <c r="SOK532"/>
      <c r="SOL532"/>
      <c r="SOM532"/>
      <c r="SON532"/>
      <c r="SOO532"/>
      <c r="SOP532"/>
      <c r="SOQ532"/>
      <c r="SOR532"/>
      <c r="SOS532"/>
      <c r="SOT532"/>
      <c r="SOU532"/>
      <c r="SOV532"/>
      <c r="SOW532"/>
      <c r="SOX532"/>
      <c r="SOY532"/>
      <c r="SOZ532"/>
      <c r="SPA532"/>
      <c r="SPB532"/>
      <c r="SPC532"/>
      <c r="SPD532"/>
      <c r="SPE532"/>
      <c r="SPF532"/>
      <c r="SPG532"/>
      <c r="SPH532"/>
      <c r="SPI532"/>
      <c r="SPJ532"/>
      <c r="SPK532"/>
      <c r="SPL532"/>
      <c r="SPM532"/>
      <c r="SPN532"/>
      <c r="SPO532"/>
      <c r="SPP532"/>
      <c r="SPQ532"/>
      <c r="SPR532"/>
      <c r="SPS532"/>
      <c r="SPT532"/>
      <c r="SPU532"/>
      <c r="SPV532"/>
      <c r="SPW532"/>
      <c r="SPX532"/>
      <c r="SPY532"/>
      <c r="SPZ532"/>
      <c r="SQA532"/>
      <c r="SQB532"/>
      <c r="SQC532"/>
      <c r="SQD532"/>
      <c r="SQE532"/>
      <c r="SQF532"/>
      <c r="SQG532"/>
      <c r="SQH532"/>
      <c r="SQI532"/>
      <c r="SQJ532"/>
      <c r="SQK532"/>
      <c r="SQL532"/>
      <c r="SQM532"/>
      <c r="SQN532"/>
      <c r="SQO532"/>
      <c r="SQP532"/>
      <c r="SQQ532"/>
      <c r="SQR532"/>
      <c r="SQS532"/>
      <c r="SQT532"/>
      <c r="SQU532"/>
      <c r="SQV532"/>
      <c r="SQW532"/>
      <c r="SQX532"/>
      <c r="SQY532"/>
      <c r="SQZ532"/>
      <c r="SRA532"/>
      <c r="SRB532"/>
      <c r="SRC532"/>
      <c r="SRD532"/>
      <c r="SRE532"/>
      <c r="SRF532"/>
      <c r="SRG532"/>
      <c r="SRH532"/>
      <c r="SRI532"/>
      <c r="SRJ532"/>
      <c r="SRK532"/>
      <c r="SRL532"/>
      <c r="SRM532"/>
      <c r="SRN532"/>
      <c r="SRO532"/>
      <c r="SRP532"/>
      <c r="SRQ532"/>
      <c r="SRR532"/>
      <c r="SRS532"/>
      <c r="SRT532"/>
      <c r="SRU532"/>
      <c r="SRV532"/>
      <c r="SRW532"/>
      <c r="SRX532"/>
      <c r="SRY532"/>
      <c r="SRZ532"/>
      <c r="SSA532"/>
      <c r="SSB532"/>
      <c r="SSC532"/>
      <c r="SSD532"/>
      <c r="SSE532"/>
      <c r="SSF532"/>
      <c r="SSG532"/>
      <c r="SSH532"/>
      <c r="SSI532"/>
      <c r="SSJ532"/>
      <c r="SSK532"/>
      <c r="SSL532"/>
      <c r="SSM532"/>
      <c r="SSN532"/>
      <c r="SSO532"/>
      <c r="SSP532"/>
      <c r="SSQ532"/>
      <c r="SSR532"/>
      <c r="SSS532"/>
      <c r="SST532"/>
      <c r="SSU532"/>
      <c r="SSV532"/>
      <c r="SSW532"/>
      <c r="SSX532"/>
      <c r="SSY532"/>
      <c r="SSZ532"/>
      <c r="STA532"/>
      <c r="STB532"/>
      <c r="STC532"/>
      <c r="STD532"/>
      <c r="STE532"/>
      <c r="STF532"/>
      <c r="STG532"/>
      <c r="STH532"/>
      <c r="STI532"/>
      <c r="STJ532"/>
      <c r="STK532"/>
      <c r="STL532"/>
      <c r="STM532"/>
      <c r="STN532"/>
      <c r="STO532"/>
      <c r="STP532"/>
      <c r="STQ532"/>
      <c r="STR532"/>
      <c r="STS532"/>
      <c r="STT532"/>
      <c r="STU532"/>
      <c r="STV532"/>
      <c r="STW532"/>
      <c r="STX532"/>
      <c r="STY532"/>
      <c r="STZ532"/>
      <c r="SUA532"/>
      <c r="SUB532"/>
      <c r="SUC532"/>
      <c r="SUD532"/>
      <c r="SUE532"/>
      <c r="SUF532"/>
      <c r="SUG532"/>
      <c r="SUH532"/>
      <c r="SUI532"/>
      <c r="SUJ532"/>
      <c r="SUK532"/>
      <c r="SUL532"/>
      <c r="SUM532"/>
      <c r="SUN532"/>
      <c r="SUO532"/>
      <c r="SUP532"/>
      <c r="SUQ532"/>
      <c r="SUR532"/>
      <c r="SUS532"/>
      <c r="SUT532"/>
      <c r="SUU532"/>
      <c r="SUV532"/>
      <c r="SUW532"/>
      <c r="SUX532"/>
      <c r="SUY532"/>
      <c r="SUZ532"/>
      <c r="SVA532"/>
      <c r="SVB532"/>
      <c r="SVC532"/>
      <c r="SVD532"/>
      <c r="SVE532"/>
      <c r="SVF532"/>
      <c r="SVG532"/>
      <c r="SVH532"/>
      <c r="SVI532"/>
      <c r="SVJ532"/>
      <c r="SVK532"/>
      <c r="SVL532"/>
      <c r="SVM532"/>
      <c r="SVN532"/>
      <c r="SVO532"/>
      <c r="SVP532"/>
      <c r="SVQ532"/>
      <c r="SVR532"/>
      <c r="SVS532"/>
      <c r="SVT532"/>
      <c r="SVU532"/>
      <c r="SVV532"/>
      <c r="SVW532"/>
      <c r="SVX532"/>
      <c r="SVY532"/>
      <c r="SVZ532"/>
      <c r="SWA532"/>
      <c r="SWB532"/>
      <c r="SWC532"/>
      <c r="SWD532"/>
      <c r="SWE532"/>
      <c r="SWF532"/>
      <c r="SWG532"/>
      <c r="SWH532"/>
      <c r="SWI532"/>
      <c r="SWJ532"/>
      <c r="SWK532"/>
      <c r="SWL532"/>
      <c r="SWM532"/>
      <c r="SWN532"/>
      <c r="SWO532"/>
      <c r="SWP532"/>
      <c r="SWQ532"/>
      <c r="SWR532"/>
      <c r="SWS532"/>
      <c r="SWT532"/>
      <c r="SWU532"/>
      <c r="SWV532"/>
      <c r="SWW532"/>
      <c r="SWX532"/>
      <c r="SWY532"/>
      <c r="SWZ532"/>
      <c r="SXA532"/>
      <c r="SXB532"/>
      <c r="SXC532"/>
      <c r="SXD532"/>
      <c r="SXE532"/>
      <c r="SXF532"/>
      <c r="SXG532"/>
      <c r="SXH532"/>
      <c r="SXI532"/>
      <c r="SXJ532"/>
      <c r="SXK532"/>
      <c r="SXL532"/>
      <c r="SXM532"/>
      <c r="SXN532"/>
      <c r="SXO532"/>
      <c r="SXP532"/>
      <c r="SXQ532"/>
      <c r="SXR532"/>
      <c r="SXS532"/>
      <c r="SXT532"/>
      <c r="SXU532"/>
      <c r="SXV532"/>
      <c r="SXW532"/>
      <c r="SXX532"/>
      <c r="SXY532"/>
      <c r="SXZ532"/>
      <c r="SYA532"/>
      <c r="SYB532"/>
      <c r="SYC532"/>
      <c r="SYD532"/>
      <c r="SYE532"/>
      <c r="SYF532"/>
      <c r="SYG532"/>
      <c r="SYH532"/>
      <c r="SYI532"/>
      <c r="SYJ532"/>
      <c r="SYK532"/>
      <c r="SYL532"/>
      <c r="SYM532"/>
      <c r="SYN532"/>
      <c r="SYO532"/>
      <c r="SYP532"/>
      <c r="SYQ532"/>
      <c r="SYR532"/>
      <c r="SYS532"/>
      <c r="SYT532"/>
      <c r="SYU532"/>
      <c r="SYV532"/>
      <c r="SYW532"/>
      <c r="SYX532"/>
      <c r="SYY532"/>
      <c r="SYZ532"/>
      <c r="SZA532"/>
      <c r="SZB532"/>
      <c r="SZC532"/>
      <c r="SZD532"/>
      <c r="SZE532"/>
      <c r="SZF532"/>
      <c r="SZG532"/>
      <c r="SZH532"/>
      <c r="SZI532"/>
      <c r="SZJ532"/>
      <c r="SZK532"/>
      <c r="SZL532"/>
      <c r="SZM532"/>
      <c r="SZN532"/>
      <c r="SZO532"/>
      <c r="SZP532"/>
      <c r="SZQ532"/>
      <c r="SZR532"/>
      <c r="SZS532"/>
      <c r="SZT532"/>
      <c r="SZU532"/>
      <c r="SZV532"/>
      <c r="SZW532"/>
      <c r="SZX532"/>
      <c r="SZY532"/>
      <c r="SZZ532"/>
      <c r="TAA532"/>
      <c r="TAB532"/>
      <c r="TAC532"/>
      <c r="TAD532"/>
      <c r="TAE532"/>
      <c r="TAF532"/>
      <c r="TAG532"/>
      <c r="TAH532"/>
      <c r="TAI532"/>
      <c r="TAJ532"/>
      <c r="TAK532"/>
      <c r="TAL532"/>
      <c r="TAM532"/>
      <c r="TAN532"/>
      <c r="TAO532"/>
      <c r="TAP532"/>
      <c r="TAQ532"/>
      <c r="TAR532"/>
      <c r="TAS532"/>
      <c r="TAT532"/>
      <c r="TAU532"/>
      <c r="TAV532"/>
      <c r="TAW532"/>
      <c r="TAX532"/>
      <c r="TAY532"/>
      <c r="TAZ532"/>
      <c r="TBA532"/>
      <c r="TBB532"/>
      <c r="TBC532"/>
      <c r="TBD532"/>
      <c r="TBE532"/>
      <c r="TBF532"/>
      <c r="TBG532"/>
      <c r="TBH532"/>
      <c r="TBI532"/>
      <c r="TBJ532"/>
      <c r="TBK532"/>
      <c r="TBL532"/>
      <c r="TBM532"/>
      <c r="TBN532"/>
      <c r="TBO532"/>
      <c r="TBP532"/>
      <c r="TBQ532"/>
      <c r="TBR532"/>
      <c r="TBS532"/>
      <c r="TBT532"/>
      <c r="TBU532"/>
      <c r="TBV532"/>
      <c r="TBW532"/>
      <c r="TBX532"/>
      <c r="TBY532"/>
      <c r="TBZ532"/>
      <c r="TCA532"/>
      <c r="TCB532"/>
      <c r="TCC532"/>
      <c r="TCD532"/>
      <c r="TCE532"/>
      <c r="TCF532"/>
      <c r="TCG532"/>
      <c r="TCH532"/>
      <c r="TCI532"/>
      <c r="TCJ532"/>
      <c r="TCK532"/>
      <c r="TCL532"/>
      <c r="TCM532"/>
      <c r="TCN532"/>
      <c r="TCO532"/>
      <c r="TCP532"/>
      <c r="TCQ532"/>
      <c r="TCR532"/>
      <c r="TCS532"/>
      <c r="TCT532"/>
      <c r="TCU532"/>
      <c r="TCV532"/>
      <c r="TCW532"/>
      <c r="TCX532"/>
      <c r="TCY532"/>
      <c r="TCZ532"/>
      <c r="TDA532"/>
      <c r="TDB532"/>
      <c r="TDC532"/>
      <c r="TDD532"/>
      <c r="TDE532"/>
      <c r="TDF532"/>
      <c r="TDG532"/>
      <c r="TDH532"/>
      <c r="TDI532"/>
      <c r="TDJ532"/>
      <c r="TDK532"/>
      <c r="TDL532"/>
      <c r="TDM532"/>
      <c r="TDN532"/>
      <c r="TDO532"/>
      <c r="TDP532"/>
      <c r="TDQ532"/>
      <c r="TDR532"/>
      <c r="TDS532"/>
      <c r="TDT532"/>
      <c r="TDU532"/>
      <c r="TDV532"/>
      <c r="TDW532"/>
      <c r="TDX532"/>
      <c r="TDY532"/>
      <c r="TDZ532"/>
      <c r="TEA532"/>
      <c r="TEB532"/>
      <c r="TEC532"/>
      <c r="TED532"/>
      <c r="TEE532"/>
      <c r="TEF532"/>
      <c r="TEG532"/>
      <c r="TEH532"/>
      <c r="TEI532"/>
      <c r="TEJ532"/>
      <c r="TEK532"/>
      <c r="TEL532"/>
      <c r="TEM532"/>
      <c r="TEN532"/>
      <c r="TEO532"/>
      <c r="TEP532"/>
      <c r="TEQ532"/>
      <c r="TER532"/>
      <c r="TES532"/>
      <c r="TET532"/>
      <c r="TEU532"/>
      <c r="TEV532"/>
      <c r="TEW532"/>
      <c r="TEX532"/>
      <c r="TEY532"/>
      <c r="TEZ532"/>
      <c r="TFA532"/>
      <c r="TFB532"/>
      <c r="TFC532"/>
      <c r="TFD532"/>
      <c r="TFE532"/>
      <c r="TFF532"/>
      <c r="TFG532"/>
      <c r="TFH532"/>
      <c r="TFI532"/>
      <c r="TFJ532"/>
      <c r="TFK532"/>
      <c r="TFL532"/>
      <c r="TFM532"/>
      <c r="TFN532"/>
      <c r="TFO532"/>
      <c r="TFP532"/>
      <c r="TFQ532"/>
      <c r="TFR532"/>
      <c r="TFS532"/>
      <c r="TFT532"/>
      <c r="TFU532"/>
      <c r="TFV532"/>
      <c r="TFW532"/>
      <c r="TFX532"/>
      <c r="TFY532"/>
      <c r="TFZ532"/>
      <c r="TGA532"/>
      <c r="TGB532"/>
      <c r="TGC532"/>
      <c r="TGD532"/>
      <c r="TGE532"/>
      <c r="TGF532"/>
      <c r="TGG532"/>
      <c r="TGH532"/>
      <c r="TGI532"/>
      <c r="TGJ532"/>
      <c r="TGK532"/>
      <c r="TGL532"/>
      <c r="TGM532"/>
      <c r="TGN532"/>
      <c r="TGO532"/>
      <c r="TGP532"/>
      <c r="TGQ532"/>
      <c r="TGR532"/>
      <c r="TGS532"/>
      <c r="TGT532"/>
      <c r="TGU532"/>
      <c r="TGV532"/>
      <c r="TGW532"/>
      <c r="TGX532"/>
      <c r="TGY532"/>
      <c r="TGZ532"/>
      <c r="THA532"/>
      <c r="THB532"/>
      <c r="THC532"/>
      <c r="THD532"/>
      <c r="THE532"/>
      <c r="THF532"/>
      <c r="THG532"/>
      <c r="THH532"/>
      <c r="THI532"/>
      <c r="THJ532"/>
      <c r="THK532"/>
      <c r="THL532"/>
      <c r="THM532"/>
      <c r="THN532"/>
      <c r="THO532"/>
      <c r="THP532"/>
      <c r="THQ532"/>
      <c r="THR532"/>
      <c r="THS532"/>
      <c r="THT532"/>
      <c r="THU532"/>
      <c r="THV532"/>
      <c r="THW532"/>
      <c r="THX532"/>
      <c r="THY532"/>
      <c r="THZ532"/>
      <c r="TIA532"/>
      <c r="TIB532"/>
      <c r="TIC532"/>
      <c r="TID532"/>
      <c r="TIE532"/>
      <c r="TIF532"/>
      <c r="TIG532"/>
      <c r="TIH532"/>
      <c r="TII532"/>
      <c r="TIJ532"/>
      <c r="TIK532"/>
      <c r="TIL532"/>
      <c r="TIM532"/>
      <c r="TIN532"/>
      <c r="TIO532"/>
      <c r="TIP532"/>
      <c r="TIQ532"/>
      <c r="TIR532"/>
      <c r="TIS532"/>
      <c r="TIT532"/>
      <c r="TIU532"/>
      <c r="TIV532"/>
      <c r="TIW532"/>
      <c r="TIX532"/>
      <c r="TIY532"/>
      <c r="TIZ532"/>
      <c r="TJA532"/>
      <c r="TJB532"/>
      <c r="TJC532"/>
      <c r="TJD532"/>
      <c r="TJE532"/>
      <c r="TJF532"/>
      <c r="TJG532"/>
      <c r="TJH532"/>
      <c r="TJI532"/>
      <c r="TJJ532"/>
      <c r="TJK532"/>
      <c r="TJL532"/>
      <c r="TJM532"/>
      <c r="TJN532"/>
      <c r="TJO532"/>
      <c r="TJP532"/>
      <c r="TJQ532"/>
      <c r="TJR532"/>
      <c r="TJS532"/>
      <c r="TJT532"/>
      <c r="TJU532"/>
      <c r="TJV532"/>
      <c r="TJW532"/>
      <c r="TJX532"/>
      <c r="TJY532"/>
      <c r="TJZ532"/>
      <c r="TKA532"/>
      <c r="TKB532"/>
      <c r="TKC532"/>
      <c r="TKD532"/>
      <c r="TKE532"/>
      <c r="TKF532"/>
      <c r="TKG532"/>
      <c r="TKH532"/>
      <c r="TKI532"/>
      <c r="TKJ532"/>
      <c r="TKK532"/>
      <c r="TKL532"/>
      <c r="TKM532"/>
      <c r="TKN532"/>
      <c r="TKO532"/>
      <c r="TKP532"/>
      <c r="TKQ532"/>
      <c r="TKR532"/>
      <c r="TKS532"/>
      <c r="TKT532"/>
      <c r="TKU532"/>
      <c r="TKV532"/>
      <c r="TKW532"/>
      <c r="TKX532"/>
      <c r="TKY532"/>
      <c r="TKZ532"/>
      <c r="TLA532"/>
      <c r="TLB532"/>
      <c r="TLC532"/>
      <c r="TLD532"/>
      <c r="TLE532"/>
      <c r="TLF532"/>
      <c r="TLG532"/>
      <c r="TLH532"/>
      <c r="TLI532"/>
      <c r="TLJ532"/>
      <c r="TLK532"/>
      <c r="TLL532"/>
      <c r="TLM532"/>
      <c r="TLN532"/>
      <c r="TLO532"/>
      <c r="TLP532"/>
      <c r="TLQ532"/>
      <c r="TLR532"/>
      <c r="TLS532"/>
      <c r="TLT532"/>
      <c r="TLU532"/>
      <c r="TLV532"/>
      <c r="TLW532"/>
      <c r="TLX532"/>
      <c r="TLY532"/>
      <c r="TLZ532"/>
      <c r="TMA532"/>
      <c r="TMB532"/>
      <c r="TMC532"/>
      <c r="TMD532"/>
      <c r="TME532"/>
      <c r="TMF532"/>
      <c r="TMG532"/>
      <c r="TMH532"/>
      <c r="TMI532"/>
      <c r="TMJ532"/>
      <c r="TMK532"/>
      <c r="TML532"/>
      <c r="TMM532"/>
      <c r="TMN532"/>
      <c r="TMO532"/>
      <c r="TMP532"/>
      <c r="TMQ532"/>
      <c r="TMR532"/>
      <c r="TMS532"/>
      <c r="TMT532"/>
      <c r="TMU532"/>
      <c r="TMV532"/>
      <c r="TMW532"/>
      <c r="TMX532"/>
      <c r="TMY532"/>
      <c r="TMZ532"/>
      <c r="TNA532"/>
      <c r="TNB532"/>
      <c r="TNC532"/>
      <c r="TND532"/>
      <c r="TNE532"/>
      <c r="TNF532"/>
      <c r="TNG532"/>
      <c r="TNH532"/>
      <c r="TNI532"/>
      <c r="TNJ532"/>
      <c r="TNK532"/>
      <c r="TNL532"/>
      <c r="TNM532"/>
      <c r="TNN532"/>
      <c r="TNO532"/>
      <c r="TNP532"/>
      <c r="TNQ532"/>
      <c r="TNR532"/>
      <c r="TNS532"/>
      <c r="TNT532"/>
      <c r="TNU532"/>
      <c r="TNV532"/>
      <c r="TNW532"/>
      <c r="TNX532"/>
      <c r="TNY532"/>
      <c r="TNZ532"/>
      <c r="TOA532"/>
      <c r="TOB532"/>
      <c r="TOC532"/>
      <c r="TOD532"/>
      <c r="TOE532"/>
      <c r="TOF532"/>
      <c r="TOG532"/>
      <c r="TOH532"/>
      <c r="TOI532"/>
      <c r="TOJ532"/>
      <c r="TOK532"/>
      <c r="TOL532"/>
      <c r="TOM532"/>
      <c r="TON532"/>
      <c r="TOO532"/>
      <c r="TOP532"/>
      <c r="TOQ532"/>
      <c r="TOR532"/>
      <c r="TOS532"/>
      <c r="TOT532"/>
      <c r="TOU532"/>
      <c r="TOV532"/>
      <c r="TOW532"/>
      <c r="TOX532"/>
      <c r="TOY532"/>
      <c r="TOZ532"/>
      <c r="TPA532"/>
      <c r="TPB532"/>
      <c r="TPC532"/>
      <c r="TPD532"/>
      <c r="TPE532"/>
      <c r="TPF532"/>
      <c r="TPG532"/>
      <c r="TPH532"/>
      <c r="TPI532"/>
      <c r="TPJ532"/>
      <c r="TPK532"/>
      <c r="TPL532"/>
      <c r="TPM532"/>
      <c r="TPN532"/>
      <c r="TPO532"/>
      <c r="TPP532"/>
      <c r="TPQ532"/>
      <c r="TPR532"/>
      <c r="TPS532"/>
      <c r="TPT532"/>
      <c r="TPU532"/>
      <c r="TPV532"/>
      <c r="TPW532"/>
      <c r="TPX532"/>
      <c r="TPY532"/>
      <c r="TPZ532"/>
      <c r="TQA532"/>
      <c r="TQB532"/>
      <c r="TQC532"/>
      <c r="TQD532"/>
      <c r="TQE532"/>
      <c r="TQF532"/>
      <c r="TQG532"/>
      <c r="TQH532"/>
      <c r="TQI532"/>
      <c r="TQJ532"/>
      <c r="TQK532"/>
      <c r="TQL532"/>
      <c r="TQM532"/>
      <c r="TQN532"/>
      <c r="TQO532"/>
      <c r="TQP532"/>
      <c r="TQQ532"/>
      <c r="TQR532"/>
      <c r="TQS532"/>
      <c r="TQT532"/>
      <c r="TQU532"/>
      <c r="TQV532"/>
      <c r="TQW532"/>
      <c r="TQX532"/>
      <c r="TQY532"/>
      <c r="TQZ532"/>
      <c r="TRA532"/>
      <c r="TRB532"/>
      <c r="TRC532"/>
      <c r="TRD532"/>
      <c r="TRE532"/>
      <c r="TRF532"/>
      <c r="TRG532"/>
      <c r="TRH532"/>
      <c r="TRI532"/>
      <c r="TRJ532"/>
      <c r="TRK532"/>
      <c r="TRL532"/>
      <c r="TRM532"/>
      <c r="TRN532"/>
      <c r="TRO532"/>
      <c r="TRP532"/>
      <c r="TRQ532"/>
      <c r="TRR532"/>
      <c r="TRS532"/>
      <c r="TRT532"/>
      <c r="TRU532"/>
      <c r="TRV532"/>
      <c r="TRW532"/>
      <c r="TRX532"/>
      <c r="TRY532"/>
      <c r="TRZ532"/>
      <c r="TSA532"/>
      <c r="TSB532"/>
      <c r="TSC532"/>
      <c r="TSD532"/>
      <c r="TSE532"/>
      <c r="TSF532"/>
      <c r="TSG532"/>
      <c r="TSH532"/>
      <c r="TSI532"/>
      <c r="TSJ532"/>
      <c r="TSK532"/>
      <c r="TSL532"/>
      <c r="TSM532"/>
      <c r="TSN532"/>
      <c r="TSO532"/>
      <c r="TSP532"/>
      <c r="TSQ532"/>
      <c r="TSR532"/>
      <c r="TSS532"/>
      <c r="TST532"/>
      <c r="TSU532"/>
      <c r="TSV532"/>
      <c r="TSW532"/>
      <c r="TSX532"/>
      <c r="TSY532"/>
      <c r="TSZ532"/>
      <c r="TTA532"/>
      <c r="TTB532"/>
      <c r="TTC532"/>
      <c r="TTD532"/>
      <c r="TTE532"/>
      <c r="TTF532"/>
      <c r="TTG532"/>
      <c r="TTH532"/>
      <c r="TTI532"/>
      <c r="TTJ532"/>
      <c r="TTK532"/>
      <c r="TTL532"/>
      <c r="TTM532"/>
      <c r="TTN532"/>
      <c r="TTO532"/>
      <c r="TTP532"/>
      <c r="TTQ532"/>
      <c r="TTR532"/>
      <c r="TTS532"/>
      <c r="TTT532"/>
      <c r="TTU532"/>
      <c r="TTV532"/>
      <c r="TTW532"/>
      <c r="TTX532"/>
      <c r="TTY532"/>
      <c r="TTZ532"/>
      <c r="TUA532"/>
      <c r="TUB532"/>
      <c r="TUC532"/>
      <c r="TUD532"/>
      <c r="TUE532"/>
      <c r="TUF532"/>
      <c r="TUG532"/>
      <c r="TUH532"/>
      <c r="TUI532"/>
      <c r="TUJ532"/>
      <c r="TUK532"/>
      <c r="TUL532"/>
      <c r="TUM532"/>
      <c r="TUN532"/>
      <c r="TUO532"/>
      <c r="TUP532"/>
      <c r="TUQ532"/>
      <c r="TUR532"/>
      <c r="TUS532"/>
      <c r="TUT532"/>
      <c r="TUU532"/>
      <c r="TUV532"/>
      <c r="TUW532"/>
      <c r="TUX532"/>
      <c r="TUY532"/>
      <c r="TUZ532"/>
      <c r="TVA532"/>
      <c r="TVB532"/>
      <c r="TVC532"/>
      <c r="TVD532"/>
      <c r="TVE532"/>
      <c r="TVF532"/>
      <c r="TVG532"/>
      <c r="TVH532"/>
      <c r="TVI532"/>
      <c r="TVJ532"/>
      <c r="TVK532"/>
      <c r="TVL532"/>
      <c r="TVM532"/>
      <c r="TVN532"/>
      <c r="TVO532"/>
      <c r="TVP532"/>
      <c r="TVQ532"/>
      <c r="TVR532"/>
      <c r="TVS532"/>
      <c r="TVT532"/>
      <c r="TVU532"/>
      <c r="TVV532"/>
      <c r="TVW532"/>
      <c r="TVX532"/>
      <c r="TVY532"/>
      <c r="TVZ532"/>
      <c r="TWA532"/>
      <c r="TWB532"/>
      <c r="TWC532"/>
      <c r="TWD532"/>
      <c r="TWE532"/>
      <c r="TWF532"/>
      <c r="TWG532"/>
      <c r="TWH532"/>
      <c r="TWI532"/>
      <c r="TWJ532"/>
      <c r="TWK532"/>
      <c r="TWL532"/>
      <c r="TWM532"/>
      <c r="TWN532"/>
      <c r="TWO532"/>
      <c r="TWP532"/>
      <c r="TWQ532"/>
      <c r="TWR532"/>
      <c r="TWS532"/>
      <c r="TWT532"/>
      <c r="TWU532"/>
      <c r="TWV532"/>
      <c r="TWW532"/>
      <c r="TWX532"/>
      <c r="TWY532"/>
      <c r="TWZ532"/>
      <c r="TXA532"/>
      <c r="TXB532"/>
      <c r="TXC532"/>
      <c r="TXD532"/>
      <c r="TXE532"/>
      <c r="TXF532"/>
      <c r="TXG532"/>
      <c r="TXH532"/>
      <c r="TXI532"/>
      <c r="TXJ532"/>
      <c r="TXK532"/>
      <c r="TXL532"/>
      <c r="TXM532"/>
      <c r="TXN532"/>
      <c r="TXO532"/>
      <c r="TXP532"/>
      <c r="TXQ532"/>
      <c r="TXR532"/>
      <c r="TXS532"/>
      <c r="TXT532"/>
      <c r="TXU532"/>
      <c r="TXV532"/>
      <c r="TXW532"/>
      <c r="TXX532"/>
      <c r="TXY532"/>
      <c r="TXZ532"/>
      <c r="TYA532"/>
      <c r="TYB532"/>
      <c r="TYC532"/>
      <c r="TYD532"/>
      <c r="TYE532"/>
      <c r="TYF532"/>
      <c r="TYG532"/>
      <c r="TYH532"/>
      <c r="TYI532"/>
      <c r="TYJ532"/>
      <c r="TYK532"/>
      <c r="TYL532"/>
      <c r="TYM532"/>
      <c r="TYN532"/>
      <c r="TYO532"/>
      <c r="TYP532"/>
      <c r="TYQ532"/>
      <c r="TYR532"/>
      <c r="TYS532"/>
      <c r="TYT532"/>
      <c r="TYU532"/>
      <c r="TYV532"/>
      <c r="TYW532"/>
      <c r="TYX532"/>
      <c r="TYY532"/>
      <c r="TYZ532"/>
      <c r="TZA532"/>
      <c r="TZB532"/>
      <c r="TZC532"/>
      <c r="TZD532"/>
      <c r="TZE532"/>
      <c r="TZF532"/>
      <c r="TZG532"/>
      <c r="TZH532"/>
      <c r="TZI532"/>
      <c r="TZJ532"/>
      <c r="TZK532"/>
      <c r="TZL532"/>
      <c r="TZM532"/>
      <c r="TZN532"/>
      <c r="TZO532"/>
      <c r="TZP532"/>
      <c r="TZQ532"/>
      <c r="TZR532"/>
      <c r="TZS532"/>
      <c r="TZT532"/>
      <c r="TZU532"/>
      <c r="TZV532"/>
      <c r="TZW532"/>
      <c r="TZX532"/>
      <c r="TZY532"/>
      <c r="TZZ532"/>
      <c r="UAA532"/>
      <c r="UAB532"/>
      <c r="UAC532"/>
      <c r="UAD532"/>
      <c r="UAE532"/>
      <c r="UAF532"/>
      <c r="UAG532"/>
      <c r="UAH532"/>
      <c r="UAI532"/>
      <c r="UAJ532"/>
      <c r="UAK532"/>
      <c r="UAL532"/>
      <c r="UAM532"/>
      <c r="UAN532"/>
      <c r="UAO532"/>
      <c r="UAP532"/>
      <c r="UAQ532"/>
      <c r="UAR532"/>
      <c r="UAS532"/>
      <c r="UAT532"/>
      <c r="UAU532"/>
      <c r="UAV532"/>
      <c r="UAW532"/>
      <c r="UAX532"/>
      <c r="UAY532"/>
      <c r="UAZ532"/>
      <c r="UBA532"/>
      <c r="UBB532"/>
      <c r="UBC532"/>
      <c r="UBD532"/>
      <c r="UBE532"/>
      <c r="UBF532"/>
      <c r="UBG532"/>
      <c r="UBH532"/>
      <c r="UBI532"/>
      <c r="UBJ532"/>
      <c r="UBK532"/>
      <c r="UBL532"/>
      <c r="UBM532"/>
      <c r="UBN532"/>
      <c r="UBO532"/>
      <c r="UBP532"/>
      <c r="UBQ532"/>
      <c r="UBR532"/>
      <c r="UBS532"/>
      <c r="UBT532"/>
      <c r="UBU532"/>
      <c r="UBV532"/>
      <c r="UBW532"/>
      <c r="UBX532"/>
      <c r="UBY532"/>
      <c r="UBZ532"/>
      <c r="UCA532"/>
      <c r="UCB532"/>
      <c r="UCC532"/>
      <c r="UCD532"/>
      <c r="UCE532"/>
      <c r="UCF532"/>
      <c r="UCG532"/>
      <c r="UCH532"/>
      <c r="UCI532"/>
      <c r="UCJ532"/>
      <c r="UCK532"/>
      <c r="UCL532"/>
      <c r="UCM532"/>
      <c r="UCN532"/>
      <c r="UCO532"/>
      <c r="UCP532"/>
      <c r="UCQ532"/>
      <c r="UCR532"/>
      <c r="UCS532"/>
      <c r="UCT532"/>
      <c r="UCU532"/>
      <c r="UCV532"/>
      <c r="UCW532"/>
      <c r="UCX532"/>
      <c r="UCY532"/>
      <c r="UCZ532"/>
      <c r="UDA532"/>
      <c r="UDB532"/>
      <c r="UDC532"/>
      <c r="UDD532"/>
      <c r="UDE532"/>
      <c r="UDF532"/>
      <c r="UDG532"/>
      <c r="UDH532"/>
      <c r="UDI532"/>
      <c r="UDJ532"/>
      <c r="UDK532"/>
      <c r="UDL532"/>
      <c r="UDM532"/>
      <c r="UDN532"/>
      <c r="UDO532"/>
      <c r="UDP532"/>
      <c r="UDQ532"/>
      <c r="UDR532"/>
      <c r="UDS532"/>
      <c r="UDT532"/>
      <c r="UDU532"/>
      <c r="UDV532"/>
      <c r="UDW532"/>
      <c r="UDX532"/>
      <c r="UDY532"/>
      <c r="UDZ532"/>
      <c r="UEA532"/>
      <c r="UEB532"/>
      <c r="UEC532"/>
      <c r="UED532"/>
      <c r="UEE532"/>
      <c r="UEF532"/>
      <c r="UEG532"/>
      <c r="UEH532"/>
      <c r="UEI532"/>
      <c r="UEJ532"/>
      <c r="UEK532"/>
      <c r="UEL532"/>
      <c r="UEM532"/>
      <c r="UEN532"/>
      <c r="UEO532"/>
      <c r="UEP532"/>
      <c r="UEQ532"/>
      <c r="UER532"/>
      <c r="UES532"/>
      <c r="UET532"/>
      <c r="UEU532"/>
      <c r="UEV532"/>
      <c r="UEW532"/>
      <c r="UEX532"/>
      <c r="UEY532"/>
      <c r="UEZ532"/>
      <c r="UFA532"/>
      <c r="UFB532"/>
      <c r="UFC532"/>
      <c r="UFD532"/>
      <c r="UFE532"/>
      <c r="UFF532"/>
      <c r="UFG532"/>
      <c r="UFH532"/>
      <c r="UFI532"/>
      <c r="UFJ532"/>
      <c r="UFK532"/>
      <c r="UFL532"/>
      <c r="UFM532"/>
      <c r="UFN532"/>
      <c r="UFO532"/>
      <c r="UFP532"/>
      <c r="UFQ532"/>
      <c r="UFR532"/>
      <c r="UFS532"/>
      <c r="UFT532"/>
      <c r="UFU532"/>
      <c r="UFV532"/>
      <c r="UFW532"/>
      <c r="UFX532"/>
      <c r="UFY532"/>
      <c r="UFZ532"/>
      <c r="UGA532"/>
      <c r="UGB532"/>
      <c r="UGC532"/>
      <c r="UGD532"/>
      <c r="UGE532"/>
      <c r="UGF532"/>
      <c r="UGG532"/>
      <c r="UGH532"/>
      <c r="UGI532"/>
      <c r="UGJ532"/>
      <c r="UGK532"/>
      <c r="UGL532"/>
      <c r="UGM532"/>
      <c r="UGN532"/>
      <c r="UGO532"/>
      <c r="UGP532"/>
      <c r="UGQ532"/>
      <c r="UGR532"/>
      <c r="UGS532"/>
      <c r="UGT532"/>
      <c r="UGU532"/>
      <c r="UGV532"/>
      <c r="UGW532"/>
      <c r="UGX532"/>
      <c r="UGY532"/>
      <c r="UGZ532"/>
      <c r="UHA532"/>
      <c r="UHB532"/>
      <c r="UHC532"/>
      <c r="UHD532"/>
      <c r="UHE532"/>
      <c r="UHF532"/>
      <c r="UHG532"/>
      <c r="UHH532"/>
      <c r="UHI532"/>
      <c r="UHJ532"/>
      <c r="UHK532"/>
      <c r="UHL532"/>
      <c r="UHM532"/>
      <c r="UHN532"/>
      <c r="UHO532"/>
      <c r="UHP532"/>
      <c r="UHQ532"/>
      <c r="UHR532"/>
      <c r="UHS532"/>
      <c r="UHT532"/>
      <c r="UHU532"/>
      <c r="UHV532"/>
      <c r="UHW532"/>
      <c r="UHX532"/>
      <c r="UHY532"/>
      <c r="UHZ532"/>
      <c r="UIA532"/>
      <c r="UIB532"/>
      <c r="UIC532"/>
      <c r="UID532"/>
      <c r="UIE532"/>
      <c r="UIF532"/>
      <c r="UIG532"/>
      <c r="UIH532"/>
      <c r="UII532"/>
      <c r="UIJ532"/>
      <c r="UIK532"/>
      <c r="UIL532"/>
      <c r="UIM532"/>
      <c r="UIN532"/>
      <c r="UIO532"/>
      <c r="UIP532"/>
      <c r="UIQ532"/>
      <c r="UIR532"/>
      <c r="UIS532"/>
      <c r="UIT532"/>
      <c r="UIU532"/>
      <c r="UIV532"/>
      <c r="UIW532"/>
      <c r="UIX532"/>
      <c r="UIY532"/>
      <c r="UIZ532"/>
      <c r="UJA532"/>
      <c r="UJB532"/>
      <c r="UJC532"/>
      <c r="UJD532"/>
      <c r="UJE532"/>
      <c r="UJF532"/>
      <c r="UJG532"/>
      <c r="UJH532"/>
      <c r="UJI532"/>
      <c r="UJJ532"/>
      <c r="UJK532"/>
      <c r="UJL532"/>
      <c r="UJM532"/>
      <c r="UJN532"/>
      <c r="UJO532"/>
      <c r="UJP532"/>
      <c r="UJQ532"/>
      <c r="UJR532"/>
      <c r="UJS532"/>
      <c r="UJT532"/>
      <c r="UJU532"/>
      <c r="UJV532"/>
      <c r="UJW532"/>
      <c r="UJX532"/>
      <c r="UJY532"/>
      <c r="UJZ532"/>
      <c r="UKA532"/>
      <c r="UKB532"/>
      <c r="UKC532"/>
      <c r="UKD532"/>
      <c r="UKE532"/>
      <c r="UKF532"/>
      <c r="UKG532"/>
      <c r="UKH532"/>
      <c r="UKI532"/>
      <c r="UKJ532"/>
      <c r="UKK532"/>
      <c r="UKL532"/>
      <c r="UKM532"/>
      <c r="UKN532"/>
      <c r="UKO532"/>
      <c r="UKP532"/>
      <c r="UKQ532"/>
      <c r="UKR532"/>
      <c r="UKS532"/>
      <c r="UKT532"/>
      <c r="UKU532"/>
      <c r="UKV532"/>
      <c r="UKW532"/>
      <c r="UKX532"/>
      <c r="UKY532"/>
      <c r="UKZ532"/>
      <c r="ULA532"/>
      <c r="ULB532"/>
      <c r="ULC532"/>
      <c r="ULD532"/>
      <c r="ULE532"/>
      <c r="ULF532"/>
      <c r="ULG532"/>
      <c r="ULH532"/>
      <c r="ULI532"/>
      <c r="ULJ532"/>
      <c r="ULK532"/>
      <c r="ULL532"/>
      <c r="ULM532"/>
      <c r="ULN532"/>
      <c r="ULO532"/>
      <c r="ULP532"/>
      <c r="ULQ532"/>
      <c r="ULR532"/>
      <c r="ULS532"/>
      <c r="ULT532"/>
      <c r="ULU532"/>
      <c r="ULV532"/>
      <c r="ULW532"/>
      <c r="ULX532"/>
      <c r="ULY532"/>
      <c r="ULZ532"/>
      <c r="UMA532"/>
      <c r="UMB532"/>
      <c r="UMC532"/>
      <c r="UMD532"/>
      <c r="UME532"/>
      <c r="UMF532"/>
      <c r="UMG532"/>
      <c r="UMH532"/>
      <c r="UMI532"/>
      <c r="UMJ532"/>
      <c r="UMK532"/>
      <c r="UML532"/>
      <c r="UMM532"/>
      <c r="UMN532"/>
      <c r="UMO532"/>
      <c r="UMP532"/>
      <c r="UMQ532"/>
      <c r="UMR532"/>
      <c r="UMS532"/>
      <c r="UMT532"/>
      <c r="UMU532"/>
      <c r="UMV532"/>
      <c r="UMW532"/>
      <c r="UMX532"/>
      <c r="UMY532"/>
      <c r="UMZ532"/>
      <c r="UNA532"/>
      <c r="UNB532"/>
      <c r="UNC532"/>
      <c r="UND532"/>
      <c r="UNE532"/>
      <c r="UNF532"/>
      <c r="UNG532"/>
      <c r="UNH532"/>
      <c r="UNI532"/>
      <c r="UNJ532"/>
      <c r="UNK532"/>
      <c r="UNL532"/>
      <c r="UNM532"/>
      <c r="UNN532"/>
      <c r="UNO532"/>
      <c r="UNP532"/>
      <c r="UNQ532"/>
      <c r="UNR532"/>
      <c r="UNS532"/>
      <c r="UNT532"/>
      <c r="UNU532"/>
      <c r="UNV532"/>
      <c r="UNW532"/>
      <c r="UNX532"/>
      <c r="UNY532"/>
      <c r="UNZ532"/>
      <c r="UOA532"/>
      <c r="UOB532"/>
      <c r="UOC532"/>
      <c r="UOD532"/>
      <c r="UOE532"/>
      <c r="UOF532"/>
      <c r="UOG532"/>
      <c r="UOH532"/>
      <c r="UOI532"/>
      <c r="UOJ532"/>
      <c r="UOK532"/>
      <c r="UOL532"/>
      <c r="UOM532"/>
      <c r="UON532"/>
      <c r="UOO532"/>
      <c r="UOP532"/>
      <c r="UOQ532"/>
      <c r="UOR532"/>
      <c r="UOS532"/>
      <c r="UOT532"/>
      <c r="UOU532"/>
      <c r="UOV532"/>
      <c r="UOW532"/>
      <c r="UOX532"/>
      <c r="UOY532"/>
      <c r="UOZ532"/>
      <c r="UPA532"/>
      <c r="UPB532"/>
      <c r="UPC532"/>
      <c r="UPD532"/>
      <c r="UPE532"/>
      <c r="UPF532"/>
      <c r="UPG532"/>
      <c r="UPH532"/>
      <c r="UPI532"/>
      <c r="UPJ532"/>
      <c r="UPK532"/>
      <c r="UPL532"/>
      <c r="UPM532"/>
      <c r="UPN532"/>
      <c r="UPO532"/>
      <c r="UPP532"/>
      <c r="UPQ532"/>
      <c r="UPR532"/>
      <c r="UPS532"/>
      <c r="UPT532"/>
      <c r="UPU532"/>
      <c r="UPV532"/>
      <c r="UPW532"/>
      <c r="UPX532"/>
      <c r="UPY532"/>
      <c r="UPZ532"/>
      <c r="UQA532"/>
      <c r="UQB532"/>
      <c r="UQC532"/>
      <c r="UQD532"/>
      <c r="UQE532"/>
      <c r="UQF532"/>
      <c r="UQG532"/>
      <c r="UQH532"/>
      <c r="UQI532"/>
      <c r="UQJ532"/>
      <c r="UQK532"/>
      <c r="UQL532"/>
      <c r="UQM532"/>
      <c r="UQN532"/>
      <c r="UQO532"/>
      <c r="UQP532"/>
      <c r="UQQ532"/>
      <c r="UQR532"/>
      <c r="UQS532"/>
      <c r="UQT532"/>
      <c r="UQU532"/>
      <c r="UQV532"/>
      <c r="UQW532"/>
      <c r="UQX532"/>
      <c r="UQY532"/>
      <c r="UQZ532"/>
      <c r="URA532"/>
      <c r="URB532"/>
      <c r="URC532"/>
      <c r="URD532"/>
      <c r="URE532"/>
      <c r="URF532"/>
      <c r="URG532"/>
      <c r="URH532"/>
      <c r="URI532"/>
      <c r="URJ532"/>
      <c r="URK532"/>
      <c r="URL532"/>
      <c r="URM532"/>
      <c r="URN532"/>
      <c r="URO532"/>
      <c r="URP532"/>
      <c r="URQ532"/>
      <c r="URR532"/>
      <c r="URS532"/>
      <c r="URT532"/>
      <c r="URU532"/>
      <c r="URV532"/>
      <c r="URW532"/>
      <c r="URX532"/>
      <c r="URY532"/>
      <c r="URZ532"/>
      <c r="USA532"/>
      <c r="USB532"/>
      <c r="USC532"/>
      <c r="USD532"/>
      <c r="USE532"/>
      <c r="USF532"/>
      <c r="USG532"/>
      <c r="USH532"/>
      <c r="USI532"/>
      <c r="USJ532"/>
      <c r="USK532"/>
      <c r="USL532"/>
      <c r="USM532"/>
      <c r="USN532"/>
      <c r="USO532"/>
      <c r="USP532"/>
      <c r="USQ532"/>
      <c r="USR532"/>
      <c r="USS532"/>
      <c r="UST532"/>
      <c r="USU532"/>
      <c r="USV532"/>
      <c r="USW532"/>
      <c r="USX532"/>
      <c r="USY532"/>
      <c r="USZ532"/>
      <c r="UTA532"/>
      <c r="UTB532"/>
      <c r="UTC532"/>
      <c r="UTD532"/>
      <c r="UTE532"/>
      <c r="UTF532"/>
      <c r="UTG532"/>
      <c r="UTH532"/>
      <c r="UTI532"/>
      <c r="UTJ532"/>
      <c r="UTK532"/>
      <c r="UTL532"/>
      <c r="UTM532"/>
      <c r="UTN532"/>
      <c r="UTO532"/>
      <c r="UTP532"/>
      <c r="UTQ532"/>
      <c r="UTR532"/>
      <c r="UTS532"/>
      <c r="UTT532"/>
      <c r="UTU532"/>
      <c r="UTV532"/>
      <c r="UTW532"/>
      <c r="UTX532"/>
      <c r="UTY532"/>
      <c r="UTZ532"/>
      <c r="UUA532"/>
      <c r="UUB532"/>
      <c r="UUC532"/>
      <c r="UUD532"/>
      <c r="UUE532"/>
      <c r="UUF532"/>
      <c r="UUG532"/>
      <c r="UUH532"/>
      <c r="UUI532"/>
      <c r="UUJ532"/>
      <c r="UUK532"/>
      <c r="UUL532"/>
      <c r="UUM532"/>
      <c r="UUN532"/>
      <c r="UUO532"/>
      <c r="UUP532"/>
      <c r="UUQ532"/>
      <c r="UUR532"/>
      <c r="UUS532"/>
      <c r="UUT532"/>
      <c r="UUU532"/>
      <c r="UUV532"/>
      <c r="UUW532"/>
      <c r="UUX532"/>
      <c r="UUY532"/>
      <c r="UUZ532"/>
      <c r="UVA532"/>
      <c r="UVB532"/>
      <c r="UVC532"/>
      <c r="UVD532"/>
      <c r="UVE532"/>
      <c r="UVF532"/>
      <c r="UVG532"/>
      <c r="UVH532"/>
      <c r="UVI532"/>
      <c r="UVJ532"/>
      <c r="UVK532"/>
      <c r="UVL532"/>
      <c r="UVM532"/>
      <c r="UVN532"/>
      <c r="UVO532"/>
      <c r="UVP532"/>
      <c r="UVQ532"/>
      <c r="UVR532"/>
      <c r="UVS532"/>
      <c r="UVT532"/>
      <c r="UVU532"/>
      <c r="UVV532"/>
      <c r="UVW532"/>
      <c r="UVX532"/>
      <c r="UVY532"/>
      <c r="UVZ532"/>
      <c r="UWA532"/>
      <c r="UWB532"/>
      <c r="UWC532"/>
      <c r="UWD532"/>
      <c r="UWE532"/>
      <c r="UWF532"/>
      <c r="UWG532"/>
      <c r="UWH532"/>
      <c r="UWI532"/>
      <c r="UWJ532"/>
      <c r="UWK532"/>
      <c r="UWL532"/>
      <c r="UWM532"/>
      <c r="UWN532"/>
      <c r="UWO532"/>
      <c r="UWP532"/>
      <c r="UWQ532"/>
      <c r="UWR532"/>
      <c r="UWS532"/>
      <c r="UWT532"/>
      <c r="UWU532"/>
      <c r="UWV532"/>
      <c r="UWW532"/>
      <c r="UWX532"/>
      <c r="UWY532"/>
      <c r="UWZ532"/>
      <c r="UXA532"/>
      <c r="UXB532"/>
      <c r="UXC532"/>
      <c r="UXD532"/>
      <c r="UXE532"/>
      <c r="UXF532"/>
      <c r="UXG532"/>
      <c r="UXH532"/>
      <c r="UXI532"/>
      <c r="UXJ532"/>
      <c r="UXK532"/>
      <c r="UXL532"/>
      <c r="UXM532"/>
      <c r="UXN532"/>
      <c r="UXO532"/>
      <c r="UXP532"/>
      <c r="UXQ532"/>
      <c r="UXR532"/>
      <c r="UXS532"/>
      <c r="UXT532"/>
      <c r="UXU532"/>
      <c r="UXV532"/>
      <c r="UXW532"/>
      <c r="UXX532"/>
      <c r="UXY532"/>
      <c r="UXZ532"/>
      <c r="UYA532"/>
      <c r="UYB532"/>
      <c r="UYC532"/>
      <c r="UYD532"/>
      <c r="UYE532"/>
      <c r="UYF532"/>
      <c r="UYG532"/>
      <c r="UYH532"/>
      <c r="UYI532"/>
      <c r="UYJ532"/>
      <c r="UYK532"/>
      <c r="UYL532"/>
      <c r="UYM532"/>
      <c r="UYN532"/>
      <c r="UYO532"/>
      <c r="UYP532"/>
      <c r="UYQ532"/>
      <c r="UYR532"/>
      <c r="UYS532"/>
      <c r="UYT532"/>
      <c r="UYU532"/>
      <c r="UYV532"/>
      <c r="UYW532"/>
      <c r="UYX532"/>
      <c r="UYY532"/>
      <c r="UYZ532"/>
      <c r="UZA532"/>
      <c r="UZB532"/>
      <c r="UZC532"/>
      <c r="UZD532"/>
      <c r="UZE532"/>
      <c r="UZF532"/>
      <c r="UZG532"/>
      <c r="UZH532"/>
      <c r="UZI532"/>
      <c r="UZJ532"/>
      <c r="UZK532"/>
      <c r="UZL532"/>
      <c r="UZM532"/>
      <c r="UZN532"/>
      <c r="UZO532"/>
      <c r="UZP532"/>
      <c r="UZQ532"/>
      <c r="UZR532"/>
      <c r="UZS532"/>
      <c r="UZT532"/>
      <c r="UZU532"/>
      <c r="UZV532"/>
      <c r="UZW532"/>
      <c r="UZX532"/>
      <c r="UZY532"/>
      <c r="UZZ532"/>
      <c r="VAA532"/>
      <c r="VAB532"/>
      <c r="VAC532"/>
      <c r="VAD532"/>
      <c r="VAE532"/>
      <c r="VAF532"/>
      <c r="VAG532"/>
      <c r="VAH532"/>
      <c r="VAI532"/>
      <c r="VAJ532"/>
      <c r="VAK532"/>
      <c r="VAL532"/>
      <c r="VAM532"/>
      <c r="VAN532"/>
      <c r="VAO532"/>
      <c r="VAP532"/>
      <c r="VAQ532"/>
      <c r="VAR532"/>
      <c r="VAS532"/>
      <c r="VAT532"/>
      <c r="VAU532"/>
      <c r="VAV532"/>
      <c r="VAW532"/>
      <c r="VAX532"/>
      <c r="VAY532"/>
      <c r="VAZ532"/>
      <c r="VBA532"/>
      <c r="VBB532"/>
      <c r="VBC532"/>
      <c r="VBD532"/>
      <c r="VBE532"/>
      <c r="VBF532"/>
      <c r="VBG532"/>
      <c r="VBH532"/>
      <c r="VBI532"/>
      <c r="VBJ532"/>
      <c r="VBK532"/>
      <c r="VBL532"/>
      <c r="VBM532"/>
      <c r="VBN532"/>
      <c r="VBO532"/>
      <c r="VBP532"/>
      <c r="VBQ532"/>
      <c r="VBR532"/>
      <c r="VBS532"/>
      <c r="VBT532"/>
      <c r="VBU532"/>
      <c r="VBV532"/>
      <c r="VBW532"/>
      <c r="VBX532"/>
      <c r="VBY532"/>
      <c r="VBZ532"/>
      <c r="VCA532"/>
      <c r="VCB532"/>
      <c r="VCC532"/>
      <c r="VCD532"/>
      <c r="VCE532"/>
      <c r="VCF532"/>
      <c r="VCG532"/>
      <c r="VCH532"/>
      <c r="VCI532"/>
      <c r="VCJ532"/>
      <c r="VCK532"/>
      <c r="VCL532"/>
      <c r="VCM532"/>
      <c r="VCN532"/>
      <c r="VCO532"/>
      <c r="VCP532"/>
      <c r="VCQ532"/>
      <c r="VCR532"/>
      <c r="VCS532"/>
      <c r="VCT532"/>
      <c r="VCU532"/>
      <c r="VCV532"/>
      <c r="VCW532"/>
      <c r="VCX532"/>
      <c r="VCY532"/>
      <c r="VCZ532"/>
      <c r="VDA532"/>
      <c r="VDB532"/>
      <c r="VDC532"/>
      <c r="VDD532"/>
      <c r="VDE532"/>
      <c r="VDF532"/>
      <c r="VDG532"/>
      <c r="VDH532"/>
      <c r="VDI532"/>
      <c r="VDJ532"/>
      <c r="VDK532"/>
      <c r="VDL532"/>
      <c r="VDM532"/>
      <c r="VDN532"/>
      <c r="VDO532"/>
      <c r="VDP532"/>
      <c r="VDQ532"/>
      <c r="VDR532"/>
      <c r="VDS532"/>
      <c r="VDT532"/>
      <c r="VDU532"/>
      <c r="VDV532"/>
      <c r="VDW532"/>
      <c r="VDX532"/>
      <c r="VDY532"/>
      <c r="VDZ532"/>
      <c r="VEA532"/>
      <c r="VEB532"/>
      <c r="VEC532"/>
      <c r="VED532"/>
      <c r="VEE532"/>
      <c r="VEF532"/>
      <c r="VEG532"/>
      <c r="VEH532"/>
      <c r="VEI532"/>
      <c r="VEJ532"/>
      <c r="VEK532"/>
      <c r="VEL532"/>
      <c r="VEM532"/>
      <c r="VEN532"/>
      <c r="VEO532"/>
      <c r="VEP532"/>
      <c r="VEQ532"/>
      <c r="VER532"/>
      <c r="VES532"/>
      <c r="VET532"/>
      <c r="VEU532"/>
      <c r="VEV532"/>
      <c r="VEW532"/>
      <c r="VEX532"/>
      <c r="VEY532"/>
      <c r="VEZ532"/>
      <c r="VFA532"/>
      <c r="VFB532"/>
      <c r="VFC532"/>
      <c r="VFD532"/>
      <c r="VFE532"/>
      <c r="VFF532"/>
      <c r="VFG532"/>
      <c r="VFH532"/>
      <c r="VFI532"/>
      <c r="VFJ532"/>
      <c r="VFK532"/>
      <c r="VFL532"/>
      <c r="VFM532"/>
      <c r="VFN532"/>
      <c r="VFO532"/>
      <c r="VFP532"/>
      <c r="VFQ532"/>
      <c r="VFR532"/>
      <c r="VFS532"/>
      <c r="VFT532"/>
      <c r="VFU532"/>
      <c r="VFV532"/>
      <c r="VFW532"/>
      <c r="VFX532"/>
      <c r="VFY532"/>
      <c r="VFZ532"/>
      <c r="VGA532"/>
      <c r="VGB532"/>
      <c r="VGC532"/>
      <c r="VGD532"/>
      <c r="VGE532"/>
      <c r="VGF532"/>
      <c r="VGG532"/>
      <c r="VGH532"/>
      <c r="VGI532"/>
      <c r="VGJ532"/>
      <c r="VGK532"/>
      <c r="VGL532"/>
      <c r="VGM532"/>
      <c r="VGN532"/>
      <c r="VGO532"/>
      <c r="VGP532"/>
      <c r="VGQ532"/>
      <c r="VGR532"/>
      <c r="VGS532"/>
      <c r="VGT532"/>
      <c r="VGU532"/>
      <c r="VGV532"/>
      <c r="VGW532"/>
      <c r="VGX532"/>
      <c r="VGY532"/>
      <c r="VGZ532"/>
      <c r="VHA532"/>
      <c r="VHB532"/>
      <c r="VHC532"/>
      <c r="VHD532"/>
      <c r="VHE532"/>
      <c r="VHF532"/>
      <c r="VHG532"/>
      <c r="VHH532"/>
      <c r="VHI532"/>
      <c r="VHJ532"/>
      <c r="VHK532"/>
      <c r="VHL532"/>
      <c r="VHM532"/>
      <c r="VHN532"/>
      <c r="VHO532"/>
      <c r="VHP532"/>
      <c r="VHQ532"/>
      <c r="VHR532"/>
      <c r="VHS532"/>
      <c r="VHT532"/>
      <c r="VHU532"/>
      <c r="VHV532"/>
      <c r="VHW532"/>
      <c r="VHX532"/>
      <c r="VHY532"/>
      <c r="VHZ532"/>
      <c r="VIA532"/>
      <c r="VIB532"/>
      <c r="VIC532"/>
      <c r="VID532"/>
      <c r="VIE532"/>
      <c r="VIF532"/>
      <c r="VIG532"/>
      <c r="VIH532"/>
      <c r="VII532"/>
      <c r="VIJ532"/>
      <c r="VIK532"/>
      <c r="VIL532"/>
      <c r="VIM532"/>
      <c r="VIN532"/>
      <c r="VIO532"/>
      <c r="VIP532"/>
      <c r="VIQ532"/>
      <c r="VIR532"/>
      <c r="VIS532"/>
      <c r="VIT532"/>
      <c r="VIU532"/>
      <c r="VIV532"/>
      <c r="VIW532"/>
      <c r="VIX532"/>
      <c r="VIY532"/>
      <c r="VIZ532"/>
      <c r="VJA532"/>
      <c r="VJB532"/>
      <c r="VJC532"/>
      <c r="VJD532"/>
      <c r="VJE532"/>
      <c r="VJF532"/>
      <c r="VJG532"/>
      <c r="VJH532"/>
      <c r="VJI532"/>
      <c r="VJJ532"/>
      <c r="VJK532"/>
      <c r="VJL532"/>
      <c r="VJM532"/>
      <c r="VJN532"/>
      <c r="VJO532"/>
      <c r="VJP532"/>
      <c r="VJQ532"/>
      <c r="VJR532"/>
      <c r="VJS532"/>
      <c r="VJT532"/>
      <c r="VJU532"/>
      <c r="VJV532"/>
      <c r="VJW532"/>
      <c r="VJX532"/>
      <c r="VJY532"/>
      <c r="VJZ532"/>
      <c r="VKA532"/>
      <c r="VKB532"/>
      <c r="VKC532"/>
      <c r="VKD532"/>
      <c r="VKE532"/>
      <c r="VKF532"/>
      <c r="VKG532"/>
      <c r="VKH532"/>
      <c r="VKI532"/>
      <c r="VKJ532"/>
      <c r="VKK532"/>
      <c r="VKL532"/>
      <c r="VKM532"/>
      <c r="VKN532"/>
      <c r="VKO532"/>
      <c r="VKP532"/>
      <c r="VKQ532"/>
      <c r="VKR532"/>
      <c r="VKS532"/>
      <c r="VKT532"/>
      <c r="VKU532"/>
      <c r="VKV532"/>
      <c r="VKW532"/>
      <c r="VKX532"/>
      <c r="VKY532"/>
      <c r="VKZ532"/>
      <c r="VLA532"/>
      <c r="VLB532"/>
      <c r="VLC532"/>
      <c r="VLD532"/>
      <c r="VLE532"/>
      <c r="VLF532"/>
      <c r="VLG532"/>
      <c r="VLH532"/>
      <c r="VLI532"/>
      <c r="VLJ532"/>
      <c r="VLK532"/>
      <c r="VLL532"/>
      <c r="VLM532"/>
      <c r="VLN532"/>
      <c r="VLO532"/>
      <c r="VLP532"/>
      <c r="VLQ532"/>
      <c r="VLR532"/>
      <c r="VLS532"/>
      <c r="VLT532"/>
      <c r="VLU532"/>
      <c r="VLV532"/>
      <c r="VLW532"/>
      <c r="VLX532"/>
      <c r="VLY532"/>
      <c r="VLZ532"/>
      <c r="VMA532"/>
      <c r="VMB532"/>
      <c r="VMC532"/>
      <c r="VMD532"/>
      <c r="VME532"/>
      <c r="VMF532"/>
      <c r="VMG532"/>
      <c r="VMH532"/>
      <c r="VMI532"/>
      <c r="VMJ532"/>
      <c r="VMK532"/>
      <c r="VML532"/>
      <c r="VMM532"/>
      <c r="VMN532"/>
      <c r="VMO532"/>
      <c r="VMP532"/>
      <c r="VMQ532"/>
      <c r="VMR532"/>
      <c r="VMS532"/>
      <c r="VMT532"/>
      <c r="VMU532"/>
      <c r="VMV532"/>
      <c r="VMW532"/>
      <c r="VMX532"/>
      <c r="VMY532"/>
      <c r="VMZ532"/>
      <c r="VNA532"/>
      <c r="VNB532"/>
      <c r="VNC532"/>
      <c r="VND532"/>
      <c r="VNE532"/>
      <c r="VNF532"/>
      <c r="VNG532"/>
      <c r="VNH532"/>
      <c r="VNI532"/>
      <c r="VNJ532"/>
      <c r="VNK532"/>
      <c r="VNL532"/>
      <c r="VNM532"/>
      <c r="VNN532"/>
      <c r="VNO532"/>
      <c r="VNP532"/>
      <c r="VNQ532"/>
      <c r="VNR532"/>
      <c r="VNS532"/>
      <c r="VNT532"/>
      <c r="VNU532"/>
      <c r="VNV532"/>
      <c r="VNW532"/>
      <c r="VNX532"/>
      <c r="VNY532"/>
      <c r="VNZ532"/>
      <c r="VOA532"/>
      <c r="VOB532"/>
      <c r="VOC532"/>
      <c r="VOD532"/>
      <c r="VOE532"/>
      <c r="VOF532"/>
      <c r="VOG532"/>
      <c r="VOH532"/>
      <c r="VOI532"/>
      <c r="VOJ532"/>
      <c r="VOK532"/>
      <c r="VOL532"/>
      <c r="VOM532"/>
      <c r="VON532"/>
      <c r="VOO532"/>
      <c r="VOP532"/>
      <c r="VOQ532"/>
      <c r="VOR532"/>
      <c r="VOS532"/>
      <c r="VOT532"/>
      <c r="VOU532"/>
      <c r="VOV532"/>
      <c r="VOW532"/>
      <c r="VOX532"/>
      <c r="VOY532"/>
      <c r="VOZ532"/>
      <c r="VPA532"/>
      <c r="VPB532"/>
      <c r="VPC532"/>
      <c r="VPD532"/>
      <c r="VPE532"/>
      <c r="VPF532"/>
      <c r="VPG532"/>
      <c r="VPH532"/>
      <c r="VPI532"/>
      <c r="VPJ532"/>
      <c r="VPK532"/>
      <c r="VPL532"/>
      <c r="VPM532"/>
      <c r="VPN532"/>
      <c r="VPO532"/>
      <c r="VPP532"/>
      <c r="VPQ532"/>
      <c r="VPR532"/>
      <c r="VPS532"/>
      <c r="VPT532"/>
      <c r="VPU532"/>
      <c r="VPV532"/>
      <c r="VPW532"/>
      <c r="VPX532"/>
      <c r="VPY532"/>
      <c r="VPZ532"/>
      <c r="VQA532"/>
      <c r="VQB532"/>
      <c r="VQC532"/>
      <c r="VQD532"/>
      <c r="VQE532"/>
      <c r="VQF532"/>
      <c r="VQG532"/>
      <c r="VQH532"/>
      <c r="VQI532"/>
      <c r="VQJ532"/>
      <c r="VQK532"/>
      <c r="VQL532"/>
      <c r="VQM532"/>
      <c r="VQN532"/>
      <c r="VQO532"/>
      <c r="VQP532"/>
      <c r="VQQ532"/>
      <c r="VQR532"/>
      <c r="VQS532"/>
      <c r="VQT532"/>
      <c r="VQU532"/>
      <c r="VQV532"/>
      <c r="VQW532"/>
      <c r="VQX532"/>
      <c r="VQY532"/>
      <c r="VQZ532"/>
      <c r="VRA532"/>
      <c r="VRB532"/>
      <c r="VRC532"/>
      <c r="VRD532"/>
      <c r="VRE532"/>
      <c r="VRF532"/>
      <c r="VRG532"/>
      <c r="VRH532"/>
      <c r="VRI532"/>
      <c r="VRJ532"/>
      <c r="VRK532"/>
      <c r="VRL532"/>
      <c r="VRM532"/>
      <c r="VRN532"/>
      <c r="VRO532"/>
      <c r="VRP532"/>
      <c r="VRQ532"/>
      <c r="VRR532"/>
      <c r="VRS532"/>
      <c r="VRT532"/>
      <c r="VRU532"/>
      <c r="VRV532"/>
      <c r="VRW532"/>
      <c r="VRX532"/>
      <c r="VRY532"/>
      <c r="VRZ532"/>
      <c r="VSA532"/>
      <c r="VSB532"/>
      <c r="VSC532"/>
      <c r="VSD532"/>
      <c r="VSE532"/>
      <c r="VSF532"/>
      <c r="VSG532"/>
      <c r="VSH532"/>
      <c r="VSI532"/>
      <c r="VSJ532"/>
      <c r="VSK532"/>
      <c r="VSL532"/>
      <c r="VSM532"/>
      <c r="VSN532"/>
      <c r="VSO532"/>
      <c r="VSP532"/>
      <c r="VSQ532"/>
      <c r="VSR532"/>
      <c r="VSS532"/>
      <c r="VST532"/>
      <c r="VSU532"/>
      <c r="VSV532"/>
      <c r="VSW532"/>
      <c r="VSX532"/>
      <c r="VSY532"/>
      <c r="VSZ532"/>
      <c r="VTA532"/>
      <c r="VTB532"/>
      <c r="VTC532"/>
      <c r="VTD532"/>
      <c r="VTE532"/>
      <c r="VTF532"/>
      <c r="VTG532"/>
      <c r="VTH532"/>
      <c r="VTI532"/>
      <c r="VTJ532"/>
      <c r="VTK532"/>
      <c r="VTL532"/>
      <c r="VTM532"/>
      <c r="VTN532"/>
      <c r="VTO532"/>
      <c r="VTP532"/>
      <c r="VTQ532"/>
      <c r="VTR532"/>
      <c r="VTS532"/>
      <c r="VTT532"/>
      <c r="VTU532"/>
      <c r="VTV532"/>
      <c r="VTW532"/>
      <c r="VTX532"/>
      <c r="VTY532"/>
      <c r="VTZ532"/>
      <c r="VUA532"/>
      <c r="VUB532"/>
      <c r="VUC532"/>
      <c r="VUD532"/>
      <c r="VUE532"/>
      <c r="VUF532"/>
      <c r="VUG532"/>
      <c r="VUH532"/>
      <c r="VUI532"/>
      <c r="VUJ532"/>
      <c r="VUK532"/>
      <c r="VUL532"/>
      <c r="VUM532"/>
      <c r="VUN532"/>
      <c r="VUO532"/>
      <c r="VUP532"/>
      <c r="VUQ532"/>
      <c r="VUR532"/>
      <c r="VUS532"/>
      <c r="VUT532"/>
      <c r="VUU532"/>
      <c r="VUV532"/>
      <c r="VUW532"/>
      <c r="VUX532"/>
      <c r="VUY532"/>
      <c r="VUZ532"/>
      <c r="VVA532"/>
      <c r="VVB532"/>
      <c r="VVC532"/>
      <c r="VVD532"/>
      <c r="VVE532"/>
      <c r="VVF532"/>
      <c r="VVG532"/>
      <c r="VVH532"/>
      <c r="VVI532"/>
      <c r="VVJ532"/>
      <c r="VVK532"/>
      <c r="VVL532"/>
      <c r="VVM532"/>
      <c r="VVN532"/>
      <c r="VVO532"/>
      <c r="VVP532"/>
      <c r="VVQ532"/>
      <c r="VVR532"/>
      <c r="VVS532"/>
      <c r="VVT532"/>
      <c r="VVU532"/>
      <c r="VVV532"/>
      <c r="VVW532"/>
      <c r="VVX532"/>
      <c r="VVY532"/>
      <c r="VVZ532"/>
      <c r="VWA532"/>
      <c r="VWB532"/>
      <c r="VWC532"/>
      <c r="VWD532"/>
      <c r="VWE532"/>
      <c r="VWF532"/>
      <c r="VWG532"/>
      <c r="VWH532"/>
      <c r="VWI532"/>
      <c r="VWJ532"/>
      <c r="VWK532"/>
      <c r="VWL532"/>
      <c r="VWM532"/>
      <c r="VWN532"/>
      <c r="VWO532"/>
      <c r="VWP532"/>
      <c r="VWQ532"/>
      <c r="VWR532"/>
      <c r="VWS532"/>
      <c r="VWT532"/>
      <c r="VWU532"/>
      <c r="VWV532"/>
      <c r="VWW532"/>
      <c r="VWX532"/>
      <c r="VWY532"/>
      <c r="VWZ532"/>
      <c r="VXA532"/>
      <c r="VXB532"/>
      <c r="VXC532"/>
      <c r="VXD532"/>
      <c r="VXE532"/>
      <c r="VXF532"/>
      <c r="VXG532"/>
      <c r="VXH532"/>
      <c r="VXI532"/>
      <c r="VXJ532"/>
      <c r="VXK532"/>
      <c r="VXL532"/>
      <c r="VXM532"/>
      <c r="VXN532"/>
      <c r="VXO532"/>
      <c r="VXP532"/>
      <c r="VXQ532"/>
      <c r="VXR532"/>
      <c r="VXS532"/>
      <c r="VXT532"/>
      <c r="VXU532"/>
      <c r="VXV532"/>
      <c r="VXW532"/>
      <c r="VXX532"/>
      <c r="VXY532"/>
      <c r="VXZ532"/>
      <c r="VYA532"/>
      <c r="VYB532"/>
      <c r="VYC532"/>
      <c r="VYD532"/>
      <c r="VYE532"/>
      <c r="VYF532"/>
      <c r="VYG532"/>
      <c r="VYH532"/>
      <c r="VYI532"/>
      <c r="VYJ532"/>
      <c r="VYK532"/>
      <c r="VYL532"/>
      <c r="VYM532"/>
      <c r="VYN532"/>
      <c r="VYO532"/>
      <c r="VYP532"/>
      <c r="VYQ532"/>
      <c r="VYR532"/>
      <c r="VYS532"/>
      <c r="VYT532"/>
      <c r="VYU532"/>
      <c r="VYV532"/>
      <c r="VYW532"/>
      <c r="VYX532"/>
      <c r="VYY532"/>
      <c r="VYZ532"/>
      <c r="VZA532"/>
      <c r="VZB532"/>
      <c r="VZC532"/>
      <c r="VZD532"/>
      <c r="VZE532"/>
      <c r="VZF532"/>
      <c r="VZG532"/>
      <c r="VZH532"/>
      <c r="VZI532"/>
      <c r="VZJ532"/>
      <c r="VZK532"/>
      <c r="VZL532"/>
      <c r="VZM532"/>
      <c r="VZN532"/>
      <c r="VZO532"/>
      <c r="VZP532"/>
      <c r="VZQ532"/>
      <c r="VZR532"/>
      <c r="VZS532"/>
      <c r="VZT532"/>
      <c r="VZU532"/>
      <c r="VZV532"/>
      <c r="VZW532"/>
      <c r="VZX532"/>
      <c r="VZY532"/>
      <c r="VZZ532"/>
      <c r="WAA532"/>
      <c r="WAB532"/>
      <c r="WAC532"/>
      <c r="WAD532"/>
      <c r="WAE532"/>
      <c r="WAF532"/>
      <c r="WAG532"/>
      <c r="WAH532"/>
      <c r="WAI532"/>
      <c r="WAJ532"/>
      <c r="WAK532"/>
      <c r="WAL532"/>
      <c r="WAM532"/>
      <c r="WAN532"/>
      <c r="WAO532"/>
      <c r="WAP532"/>
      <c r="WAQ532"/>
      <c r="WAR532"/>
      <c r="WAS532"/>
      <c r="WAT532"/>
      <c r="WAU532"/>
      <c r="WAV532"/>
      <c r="WAW532"/>
      <c r="WAX532"/>
      <c r="WAY532"/>
      <c r="WAZ532"/>
      <c r="WBA532"/>
      <c r="WBB532"/>
      <c r="WBC532"/>
      <c r="WBD532"/>
      <c r="WBE532"/>
      <c r="WBF532"/>
      <c r="WBG532"/>
      <c r="WBH532"/>
      <c r="WBI532"/>
      <c r="WBJ532"/>
      <c r="WBK532"/>
      <c r="WBL532"/>
      <c r="WBM532"/>
      <c r="WBN532"/>
      <c r="WBO532"/>
      <c r="WBP532"/>
      <c r="WBQ532"/>
      <c r="WBR532"/>
      <c r="WBS532"/>
      <c r="WBT532"/>
      <c r="WBU532"/>
      <c r="WBV532"/>
      <c r="WBW532"/>
      <c r="WBX532"/>
      <c r="WBY532"/>
      <c r="WBZ532"/>
      <c r="WCA532"/>
      <c r="WCB532"/>
      <c r="WCC532"/>
      <c r="WCD532"/>
      <c r="WCE532"/>
      <c r="WCF532"/>
      <c r="WCG532"/>
      <c r="WCH532"/>
      <c r="WCI532"/>
      <c r="WCJ532"/>
      <c r="WCK532"/>
      <c r="WCL532"/>
      <c r="WCM532"/>
      <c r="WCN532"/>
      <c r="WCO532"/>
      <c r="WCP532"/>
      <c r="WCQ532"/>
      <c r="WCR532"/>
      <c r="WCS532"/>
      <c r="WCT532"/>
      <c r="WCU532"/>
      <c r="WCV532"/>
      <c r="WCW532"/>
      <c r="WCX532"/>
      <c r="WCY532"/>
      <c r="WCZ532"/>
      <c r="WDA532"/>
      <c r="WDB532"/>
      <c r="WDC532"/>
      <c r="WDD532"/>
      <c r="WDE532"/>
      <c r="WDF532"/>
      <c r="WDG532"/>
      <c r="WDH532"/>
      <c r="WDI532"/>
      <c r="WDJ532"/>
      <c r="WDK532"/>
      <c r="WDL532"/>
      <c r="WDM532"/>
      <c r="WDN532"/>
      <c r="WDO532"/>
      <c r="WDP532"/>
      <c r="WDQ532"/>
      <c r="WDR532"/>
      <c r="WDS532"/>
      <c r="WDT532"/>
      <c r="WDU532"/>
      <c r="WDV532"/>
      <c r="WDW532"/>
      <c r="WDX532"/>
      <c r="WDY532"/>
      <c r="WDZ532"/>
      <c r="WEA532"/>
      <c r="WEB532"/>
      <c r="WEC532"/>
      <c r="WED532"/>
      <c r="WEE532"/>
      <c r="WEF532"/>
      <c r="WEG532"/>
      <c r="WEH532"/>
      <c r="WEI532"/>
      <c r="WEJ532"/>
      <c r="WEK532"/>
      <c r="WEL532"/>
      <c r="WEM532"/>
      <c r="WEN532"/>
      <c r="WEO532"/>
      <c r="WEP532"/>
      <c r="WEQ532"/>
      <c r="WER532"/>
      <c r="WES532"/>
      <c r="WET532"/>
      <c r="WEU532"/>
      <c r="WEV532"/>
      <c r="WEW532"/>
      <c r="WEX532"/>
      <c r="WEY532"/>
      <c r="WEZ532"/>
      <c r="WFA532"/>
      <c r="WFB532"/>
      <c r="WFC532"/>
      <c r="WFD532"/>
      <c r="WFE532"/>
      <c r="WFF532"/>
      <c r="WFG532"/>
      <c r="WFH532"/>
      <c r="WFI532"/>
      <c r="WFJ532"/>
      <c r="WFK532"/>
      <c r="WFL532"/>
      <c r="WFM532"/>
      <c r="WFN532"/>
      <c r="WFO532"/>
      <c r="WFP532"/>
      <c r="WFQ532"/>
      <c r="WFR532"/>
      <c r="WFS532"/>
      <c r="WFT532"/>
      <c r="WFU532"/>
      <c r="WFV532"/>
      <c r="WFW532"/>
      <c r="WFX532"/>
      <c r="WFY532"/>
      <c r="WFZ532"/>
      <c r="WGA532"/>
      <c r="WGB532"/>
      <c r="WGC532"/>
      <c r="WGD532"/>
      <c r="WGE532"/>
      <c r="WGF532"/>
      <c r="WGG532"/>
      <c r="WGH532"/>
      <c r="WGI532"/>
      <c r="WGJ532"/>
      <c r="WGK532"/>
      <c r="WGL532"/>
      <c r="WGM532"/>
      <c r="WGN532"/>
      <c r="WGO532"/>
      <c r="WGP532"/>
      <c r="WGQ532"/>
      <c r="WGR532"/>
      <c r="WGS532"/>
      <c r="WGT532"/>
      <c r="WGU532"/>
      <c r="WGV532"/>
      <c r="WGW532"/>
      <c r="WGX532"/>
      <c r="WGY532"/>
      <c r="WGZ532"/>
      <c r="WHA532"/>
      <c r="WHB532"/>
      <c r="WHC532"/>
      <c r="WHD532"/>
      <c r="WHE532"/>
      <c r="WHF532"/>
      <c r="WHG532"/>
      <c r="WHH532"/>
      <c r="WHI532"/>
      <c r="WHJ532"/>
      <c r="WHK532"/>
      <c r="WHL532"/>
      <c r="WHM532"/>
      <c r="WHN532"/>
      <c r="WHO532"/>
      <c r="WHP532"/>
      <c r="WHQ532"/>
      <c r="WHR532"/>
      <c r="WHS532"/>
      <c r="WHT532"/>
      <c r="WHU532"/>
      <c r="WHV532"/>
      <c r="WHW532"/>
      <c r="WHX532"/>
      <c r="WHY532"/>
      <c r="WHZ532"/>
      <c r="WIA532"/>
      <c r="WIB532"/>
      <c r="WIC532"/>
      <c r="WID532"/>
      <c r="WIE532"/>
      <c r="WIF532"/>
      <c r="WIG532"/>
      <c r="WIH532"/>
      <c r="WII532"/>
      <c r="WIJ532"/>
      <c r="WIK532"/>
      <c r="WIL532"/>
      <c r="WIM532"/>
      <c r="WIN532"/>
      <c r="WIO532"/>
      <c r="WIP532"/>
      <c r="WIQ532"/>
      <c r="WIR532"/>
      <c r="WIS532"/>
      <c r="WIT532"/>
      <c r="WIU532"/>
      <c r="WIV532"/>
      <c r="WIW532"/>
      <c r="WIX532"/>
      <c r="WIY532"/>
      <c r="WIZ532"/>
      <c r="WJA532"/>
      <c r="WJB532"/>
      <c r="WJC532"/>
      <c r="WJD532"/>
      <c r="WJE532"/>
      <c r="WJF532"/>
      <c r="WJG532"/>
      <c r="WJH532"/>
      <c r="WJI532"/>
      <c r="WJJ532"/>
      <c r="WJK532"/>
      <c r="WJL532"/>
      <c r="WJM532"/>
      <c r="WJN532"/>
      <c r="WJO532"/>
      <c r="WJP532"/>
      <c r="WJQ532"/>
      <c r="WJR532"/>
      <c r="WJS532"/>
      <c r="WJT532"/>
      <c r="WJU532"/>
      <c r="WJV532"/>
      <c r="WJW532"/>
      <c r="WJX532"/>
      <c r="WJY532"/>
      <c r="WJZ532"/>
      <c r="WKA532"/>
      <c r="WKB532"/>
      <c r="WKC532"/>
      <c r="WKD532"/>
      <c r="WKE532"/>
      <c r="WKF532"/>
      <c r="WKG532"/>
      <c r="WKH532"/>
      <c r="WKI532"/>
      <c r="WKJ532"/>
      <c r="WKK532"/>
      <c r="WKL532"/>
      <c r="WKM532"/>
      <c r="WKN532"/>
      <c r="WKO532"/>
      <c r="WKP532"/>
      <c r="WKQ532"/>
      <c r="WKR532"/>
      <c r="WKS532"/>
      <c r="WKT532"/>
      <c r="WKU532"/>
      <c r="WKV532"/>
      <c r="WKW532"/>
      <c r="WKX532"/>
      <c r="WKY532"/>
      <c r="WKZ532"/>
      <c r="WLA532"/>
      <c r="WLB532"/>
      <c r="WLC532"/>
      <c r="WLD532"/>
      <c r="WLE532"/>
      <c r="WLF532"/>
      <c r="WLG532"/>
      <c r="WLH532"/>
      <c r="WLI532"/>
      <c r="WLJ532"/>
      <c r="WLK532"/>
      <c r="WLL532"/>
      <c r="WLM532"/>
      <c r="WLN532"/>
      <c r="WLO532"/>
      <c r="WLP532"/>
      <c r="WLQ532"/>
      <c r="WLR532"/>
      <c r="WLS532"/>
      <c r="WLT532"/>
      <c r="WLU532"/>
      <c r="WLV532"/>
      <c r="WLW532"/>
      <c r="WLX532"/>
      <c r="WLY532"/>
      <c r="WLZ532"/>
      <c r="WMA532"/>
      <c r="WMB532"/>
      <c r="WMC532"/>
      <c r="WMD532"/>
      <c r="WME532"/>
      <c r="WMF532"/>
      <c r="WMG532"/>
      <c r="WMH532"/>
      <c r="WMI532"/>
      <c r="WMJ532"/>
      <c r="WMK532"/>
      <c r="WML532"/>
      <c r="WMM532"/>
      <c r="WMN532"/>
      <c r="WMO532"/>
      <c r="WMP532"/>
      <c r="WMQ532"/>
      <c r="WMR532"/>
      <c r="WMS532"/>
      <c r="WMT532"/>
      <c r="WMU532"/>
      <c r="WMV532"/>
      <c r="WMW532"/>
      <c r="WMX532"/>
      <c r="WMY532"/>
      <c r="WMZ532"/>
      <c r="WNA532"/>
      <c r="WNB532"/>
      <c r="WNC532"/>
      <c r="WND532"/>
      <c r="WNE532"/>
      <c r="WNF532"/>
      <c r="WNG532"/>
      <c r="WNH532"/>
      <c r="WNI532"/>
      <c r="WNJ532"/>
      <c r="WNK532"/>
      <c r="WNL532"/>
      <c r="WNM532"/>
      <c r="WNN532"/>
      <c r="WNO532"/>
      <c r="WNP532"/>
      <c r="WNQ532"/>
      <c r="WNR532"/>
      <c r="WNS532"/>
      <c r="WNT532"/>
      <c r="WNU532"/>
      <c r="WNV532"/>
      <c r="WNW532"/>
      <c r="WNX532"/>
      <c r="WNY532"/>
      <c r="WNZ532"/>
      <c r="WOA532"/>
      <c r="WOB532"/>
      <c r="WOC532"/>
      <c r="WOD532"/>
      <c r="WOE532"/>
      <c r="WOF532"/>
      <c r="WOG532"/>
      <c r="WOH532"/>
      <c r="WOI532"/>
      <c r="WOJ532"/>
      <c r="WOK532"/>
      <c r="WOL532"/>
      <c r="WOM532"/>
      <c r="WON532"/>
      <c r="WOO532"/>
      <c r="WOP532"/>
      <c r="WOQ532"/>
      <c r="WOR532"/>
      <c r="WOS532"/>
      <c r="WOT532"/>
      <c r="WOU532"/>
      <c r="WOV532"/>
      <c r="WOW532"/>
      <c r="WOX532"/>
      <c r="WOY532"/>
      <c r="WOZ532"/>
      <c r="WPA532"/>
      <c r="WPB532"/>
      <c r="WPC532"/>
      <c r="WPD532"/>
      <c r="WPE532"/>
      <c r="WPF532"/>
      <c r="WPG532"/>
      <c r="WPH532"/>
      <c r="WPI532"/>
      <c r="WPJ532"/>
      <c r="WPK532"/>
      <c r="WPL532"/>
      <c r="WPM532"/>
      <c r="WPN532"/>
      <c r="WPO532"/>
      <c r="WPP532"/>
      <c r="WPQ532"/>
      <c r="WPR532"/>
      <c r="WPS532"/>
      <c r="WPT532"/>
      <c r="WPU532"/>
      <c r="WPV532"/>
      <c r="WPW532"/>
      <c r="WPX532"/>
      <c r="WPY532"/>
      <c r="WPZ532"/>
      <c r="WQA532"/>
      <c r="WQB532"/>
      <c r="WQC532"/>
      <c r="WQD532"/>
      <c r="WQE532"/>
      <c r="WQF532"/>
      <c r="WQG532"/>
      <c r="WQH532"/>
      <c r="WQI532"/>
      <c r="WQJ532"/>
      <c r="WQK532"/>
      <c r="WQL532"/>
      <c r="WQM532"/>
      <c r="WQN532"/>
      <c r="WQO532"/>
      <c r="WQP532"/>
      <c r="WQQ532"/>
      <c r="WQR532"/>
      <c r="WQS532"/>
      <c r="WQT532"/>
      <c r="WQU532"/>
      <c r="WQV532"/>
      <c r="WQW532"/>
      <c r="WQX532"/>
      <c r="WQY532"/>
      <c r="WQZ532"/>
      <c r="WRA532"/>
      <c r="WRB532"/>
      <c r="WRC532"/>
      <c r="WRD532"/>
      <c r="WRE532"/>
      <c r="WRF532"/>
      <c r="WRG532"/>
      <c r="WRH532"/>
      <c r="WRI532"/>
      <c r="WRJ532"/>
      <c r="WRK532"/>
      <c r="WRL532"/>
      <c r="WRM532"/>
      <c r="WRN532"/>
      <c r="WRO532"/>
      <c r="WRP532"/>
      <c r="WRQ532"/>
      <c r="WRR532"/>
      <c r="WRS532"/>
      <c r="WRT532"/>
      <c r="WRU532"/>
      <c r="WRV532"/>
      <c r="WRW532"/>
      <c r="WRX532"/>
      <c r="WRY532"/>
      <c r="WRZ532"/>
      <c r="WSA532"/>
      <c r="WSB532"/>
      <c r="WSC532"/>
      <c r="WSD532"/>
      <c r="WSE532"/>
      <c r="WSF532"/>
      <c r="WSG532"/>
      <c r="WSH532"/>
      <c r="WSI532"/>
      <c r="WSJ532"/>
      <c r="WSK532"/>
      <c r="WSL532"/>
      <c r="WSM532"/>
      <c r="WSN532"/>
      <c r="WSO532"/>
      <c r="WSP532"/>
      <c r="WSQ532"/>
      <c r="WSR532"/>
      <c r="WSS532"/>
      <c r="WST532"/>
      <c r="WSU532"/>
      <c r="WSV532"/>
      <c r="WSW532"/>
      <c r="WSX532"/>
      <c r="WSY532"/>
      <c r="WSZ532"/>
      <c r="WTA532"/>
      <c r="WTB532"/>
      <c r="WTC532"/>
      <c r="WTD532"/>
      <c r="WTE532"/>
      <c r="WTF532"/>
      <c r="WTG532"/>
      <c r="WTH532"/>
      <c r="WTI532"/>
      <c r="WTJ532"/>
      <c r="WTK532"/>
      <c r="WTL532"/>
      <c r="WTM532"/>
      <c r="WTN532"/>
      <c r="WTO532"/>
      <c r="WTP532"/>
      <c r="WTQ532"/>
      <c r="WTR532"/>
      <c r="WTS532"/>
      <c r="WTT532"/>
      <c r="WTU532"/>
      <c r="WTV532"/>
      <c r="WTW532"/>
      <c r="WTX532"/>
      <c r="WTY532"/>
      <c r="WTZ532"/>
      <c r="WUA532"/>
      <c r="WUB532"/>
      <c r="WUC532"/>
      <c r="WUD532"/>
      <c r="WUE532"/>
      <c r="WUF532"/>
      <c r="WUG532"/>
      <c r="WUH532"/>
      <c r="WUI532"/>
      <c r="WUJ532"/>
      <c r="WUK532"/>
      <c r="WUL532"/>
      <c r="WUM532"/>
      <c r="WUN532"/>
      <c r="WUO532"/>
      <c r="WUP532"/>
      <c r="WUQ532"/>
      <c r="WUR532"/>
      <c r="WUS532"/>
      <c r="WUT532"/>
      <c r="WUU532"/>
      <c r="WUV532"/>
      <c r="WUW532"/>
      <c r="WUX532"/>
      <c r="WUY532"/>
      <c r="WUZ532"/>
      <c r="WVA532"/>
      <c r="WVB532"/>
      <c r="WVC532"/>
      <c r="WVD532"/>
      <c r="WVE532"/>
      <c r="WVF532"/>
      <c r="WVG532"/>
      <c r="WVH532"/>
      <c r="WVI532"/>
      <c r="WVJ532"/>
      <c r="WVK532"/>
      <c r="WVL532"/>
      <c r="WVM532"/>
      <c r="WVN532"/>
      <c r="WVO532"/>
      <c r="WVP532"/>
      <c r="WVQ532"/>
      <c r="WVR532"/>
      <c r="WVS532"/>
      <c r="WVT532"/>
      <c r="WVU532"/>
      <c r="WVV532"/>
      <c r="WVW532"/>
      <c r="WVX532"/>
      <c r="WVY532"/>
      <c r="WVZ532"/>
      <c r="WWA532"/>
      <c r="WWB532"/>
      <c r="WWC532"/>
      <c r="WWD532"/>
      <c r="WWE532"/>
      <c r="WWF532"/>
      <c r="WWG532"/>
      <c r="WWH532"/>
      <c r="WWI532"/>
      <c r="WWJ532"/>
      <c r="WWK532"/>
      <c r="WWL532"/>
      <c r="WWM532"/>
      <c r="WWN532"/>
      <c r="WWO532"/>
      <c r="WWP532"/>
      <c r="WWQ532"/>
      <c r="WWR532"/>
      <c r="WWS532"/>
      <c r="WWT532"/>
      <c r="WWU532"/>
      <c r="WWV532"/>
      <c r="WWW532"/>
      <c r="WWX532"/>
      <c r="WWY532"/>
      <c r="WWZ532"/>
      <c r="WXA532"/>
      <c r="WXB532"/>
      <c r="WXC532"/>
      <c r="WXD532"/>
      <c r="WXE532"/>
      <c r="WXF532"/>
      <c r="WXG532"/>
      <c r="WXH532"/>
      <c r="WXI532"/>
      <c r="WXJ532"/>
      <c r="WXK532"/>
      <c r="WXL532"/>
      <c r="WXM532"/>
      <c r="WXN532"/>
      <c r="WXO532"/>
      <c r="WXP532"/>
      <c r="WXQ532"/>
      <c r="WXR532"/>
      <c r="WXS532"/>
      <c r="WXT532"/>
      <c r="WXU532"/>
      <c r="WXV532"/>
      <c r="WXW532"/>
      <c r="WXX532"/>
      <c r="WXY532"/>
      <c r="WXZ532"/>
      <c r="WYA532"/>
      <c r="WYB532"/>
      <c r="WYC532"/>
      <c r="WYD532"/>
      <c r="WYE532"/>
      <c r="WYF532"/>
      <c r="WYG532"/>
      <c r="WYH532"/>
      <c r="WYI532"/>
      <c r="WYJ532"/>
      <c r="WYK532"/>
      <c r="WYL532"/>
      <c r="WYM532"/>
      <c r="WYN532"/>
      <c r="WYO532"/>
      <c r="WYP532"/>
      <c r="WYQ532"/>
      <c r="WYR532"/>
      <c r="WYS532"/>
      <c r="WYT532"/>
      <c r="WYU532"/>
      <c r="WYV532"/>
      <c r="WYW532"/>
      <c r="WYX532"/>
      <c r="WYY532"/>
      <c r="WYZ532"/>
      <c r="WZA532"/>
      <c r="WZB532"/>
      <c r="WZC532"/>
      <c r="WZD532"/>
      <c r="WZE532"/>
      <c r="WZF532"/>
      <c r="WZG532"/>
      <c r="WZH532"/>
      <c r="WZI532"/>
      <c r="WZJ532"/>
      <c r="WZK532"/>
      <c r="WZL532"/>
      <c r="WZM532"/>
      <c r="WZN532"/>
      <c r="WZO532"/>
      <c r="WZP532"/>
      <c r="WZQ532"/>
      <c r="WZR532"/>
      <c r="WZS532"/>
      <c r="WZT532"/>
      <c r="WZU532"/>
      <c r="WZV532"/>
      <c r="WZW532"/>
      <c r="WZX532"/>
      <c r="WZY532"/>
      <c r="WZZ532"/>
      <c r="XAA532"/>
      <c r="XAB532"/>
      <c r="XAC532"/>
      <c r="XAD532"/>
      <c r="XAE532"/>
      <c r="XAF532"/>
      <c r="XAG532"/>
      <c r="XAH532"/>
      <c r="XAI532"/>
      <c r="XAJ532"/>
      <c r="XAK532"/>
      <c r="XAL532"/>
      <c r="XAM532"/>
      <c r="XAN532"/>
      <c r="XAO532"/>
      <c r="XAP532"/>
      <c r="XAQ532"/>
      <c r="XAR532"/>
      <c r="XAS532"/>
      <c r="XAT532"/>
      <c r="XAU532"/>
      <c r="XAV532"/>
      <c r="XAW532"/>
      <c r="XAX532"/>
      <c r="XAY532"/>
      <c r="XAZ532"/>
      <c r="XBA532"/>
      <c r="XBB532"/>
      <c r="XBC532"/>
      <c r="XBD532"/>
      <c r="XBE532"/>
      <c r="XBF532"/>
      <c r="XBG532"/>
      <c r="XBH532"/>
      <c r="XBI532"/>
      <c r="XBJ532"/>
      <c r="XBK532"/>
      <c r="XBL532"/>
      <c r="XBM532"/>
      <c r="XBN532"/>
      <c r="XBO532"/>
      <c r="XBP532"/>
      <c r="XBQ532"/>
      <c r="XBR532"/>
      <c r="XBS532"/>
      <c r="XBT532"/>
      <c r="XBU532"/>
      <c r="XBV532"/>
      <c r="XBW532"/>
      <c r="XBX532"/>
      <c r="XBY532"/>
      <c r="XBZ532"/>
      <c r="XCA532"/>
      <c r="XCB532"/>
      <c r="XCC532"/>
      <c r="XCD532"/>
      <c r="XCE532"/>
      <c r="XCF532"/>
      <c r="XCG532"/>
      <c r="XCH532"/>
      <c r="XCI532"/>
      <c r="XCJ532"/>
      <c r="XCK532"/>
      <c r="XCL532"/>
      <c r="XCM532"/>
      <c r="XCN532"/>
      <c r="XCO532"/>
      <c r="XCP532"/>
      <c r="XCQ532"/>
      <c r="XCR532"/>
      <c r="XCS532"/>
      <c r="XCT532"/>
      <c r="XCU532"/>
      <c r="XCV532"/>
      <c r="XCW532"/>
      <c r="XCX532"/>
      <c r="XCY532"/>
      <c r="XCZ532"/>
      <c r="XDA532"/>
      <c r="XDB532"/>
      <c r="XDC532"/>
      <c r="XDD532"/>
      <c r="XDE532"/>
      <c r="XDF532"/>
      <c r="XDG532"/>
      <c r="XDH532"/>
      <c r="XDI532"/>
      <c r="XDJ532"/>
      <c r="XDK532"/>
      <c r="XDL532"/>
      <c r="XDM532"/>
      <c r="XDN532"/>
      <c r="XDO532"/>
      <c r="XDP532"/>
      <c r="XDQ532"/>
      <c r="XDR532"/>
      <c r="XDS532"/>
      <c r="XDT532"/>
      <c r="XDU532"/>
      <c r="XDV532"/>
      <c r="XDW532"/>
      <c r="XDX532"/>
      <c r="XDY532"/>
      <c r="XDZ532"/>
      <c r="XEA532"/>
      <c r="XEB532"/>
      <c r="XEC532"/>
      <c r="XED532"/>
      <c r="XEE532"/>
      <c r="XEF532"/>
      <c r="XEG532"/>
      <c r="XEH532"/>
      <c r="XEI532"/>
      <c r="XEJ532"/>
      <c r="XEK532"/>
      <c r="XEL532"/>
      <c r="XEM532"/>
      <c r="XEN532"/>
      <c r="XEO532"/>
      <c r="XEP532"/>
      <c r="XEQ532"/>
      <c r="XER532"/>
      <c r="XES532"/>
      <c r="XET532"/>
      <c r="XEU532"/>
      <c r="XEV532"/>
      <c r="XEW532"/>
      <c r="XEX532"/>
      <c r="XEY532"/>
      <c r="XEZ532"/>
      <c r="XFA532"/>
      <c r="XFB532"/>
      <c r="XFC532"/>
      <c r="XFD532"/>
    </row>
    <row r="533" spans="1:16384" s="64" customFormat="1" ht="14.1" customHeight="1">
      <c r="A533" s="64">
        <v>527</v>
      </c>
      <c r="B533" s="367"/>
      <c r="C533" s="368" t="s">
        <v>3138</v>
      </c>
      <c r="D533" s="368" t="s">
        <v>1219</v>
      </c>
      <c r="E533" s="368" t="s">
        <v>2580</v>
      </c>
      <c r="F533" s="367" t="s">
        <v>284</v>
      </c>
      <c r="G533" s="368" t="s">
        <v>2586</v>
      </c>
      <c r="H533" s="368" t="s">
        <v>634</v>
      </c>
      <c r="I533" s="369">
        <v>22400</v>
      </c>
      <c r="J533" s="369" t="s">
        <v>626</v>
      </c>
      <c r="K533" s="370" t="s">
        <v>626</v>
      </c>
      <c r="L533" s="370" t="s">
        <v>626</v>
      </c>
      <c r="M533" s="371"/>
      <c r="N533" s="371"/>
      <c r="O533" s="372"/>
      <c r="P533" s="371"/>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c r="AMI533"/>
      <c r="AMJ533"/>
      <c r="AMK533"/>
      <c r="AML533"/>
      <c r="AMM533"/>
      <c r="AMN533"/>
      <c r="AMO533"/>
      <c r="AMP533"/>
      <c r="AMQ533"/>
      <c r="AMR533"/>
      <c r="AMS533"/>
      <c r="AMT533"/>
      <c r="AMU533"/>
      <c r="AMV533"/>
      <c r="AMW533"/>
      <c r="AMX533"/>
      <c r="AMY533"/>
      <c r="AMZ533"/>
      <c r="ANA533"/>
      <c r="ANB533"/>
      <c r="ANC533"/>
      <c r="AND533"/>
      <c r="ANE533"/>
      <c r="ANF533"/>
      <c r="ANG533"/>
      <c r="ANH533"/>
      <c r="ANI533"/>
      <c r="ANJ533"/>
      <c r="ANK533"/>
      <c r="ANL533"/>
      <c r="ANM533"/>
      <c r="ANN533"/>
      <c r="ANO533"/>
      <c r="ANP533"/>
      <c r="ANQ533"/>
      <c r="ANR533"/>
      <c r="ANS533"/>
      <c r="ANT533"/>
      <c r="ANU533"/>
      <c r="ANV533"/>
      <c r="ANW533"/>
      <c r="ANX533"/>
      <c r="ANY533"/>
      <c r="ANZ533"/>
      <c r="AOA533"/>
      <c r="AOB533"/>
      <c r="AOC533"/>
      <c r="AOD533"/>
      <c r="AOE533"/>
      <c r="AOF533"/>
      <c r="AOG533"/>
      <c r="AOH533"/>
      <c r="AOI533"/>
      <c r="AOJ533"/>
      <c r="AOK533"/>
      <c r="AOL533"/>
      <c r="AOM533"/>
      <c r="AON533"/>
      <c r="AOO533"/>
      <c r="AOP533"/>
      <c r="AOQ533"/>
      <c r="AOR533"/>
      <c r="AOS533"/>
      <c r="AOT533"/>
      <c r="AOU533"/>
      <c r="AOV533"/>
      <c r="AOW533"/>
      <c r="AOX533"/>
      <c r="AOY533"/>
      <c r="AOZ533"/>
      <c r="APA533"/>
      <c r="APB533"/>
      <c r="APC533"/>
      <c r="APD533"/>
      <c r="APE533"/>
      <c r="APF533"/>
      <c r="APG533"/>
      <c r="APH533"/>
      <c r="API533"/>
      <c r="APJ533"/>
      <c r="APK533"/>
      <c r="APL533"/>
      <c r="APM533"/>
      <c r="APN533"/>
      <c r="APO533"/>
      <c r="APP533"/>
      <c r="APQ533"/>
      <c r="APR533"/>
      <c r="APS533"/>
      <c r="APT533"/>
      <c r="APU533"/>
      <c r="APV533"/>
      <c r="APW533"/>
      <c r="APX533"/>
      <c r="APY533"/>
      <c r="APZ533"/>
      <c r="AQA533"/>
      <c r="AQB533"/>
      <c r="AQC533"/>
      <c r="AQD533"/>
      <c r="AQE533"/>
      <c r="AQF533"/>
      <c r="AQG533"/>
      <c r="AQH533"/>
      <c r="AQI533"/>
      <c r="AQJ533"/>
      <c r="AQK533"/>
      <c r="AQL533"/>
      <c r="AQM533"/>
      <c r="AQN533"/>
      <c r="AQO533"/>
      <c r="AQP533"/>
      <c r="AQQ533"/>
      <c r="AQR533"/>
      <c r="AQS533"/>
      <c r="AQT533"/>
      <c r="AQU533"/>
      <c r="AQV533"/>
      <c r="AQW533"/>
      <c r="AQX533"/>
      <c r="AQY533"/>
      <c r="AQZ533"/>
      <c r="ARA533"/>
      <c r="ARB533"/>
      <c r="ARC533"/>
      <c r="ARD533"/>
      <c r="ARE533"/>
      <c r="ARF533"/>
      <c r="ARG533"/>
      <c r="ARH533"/>
      <c r="ARI533"/>
      <c r="ARJ533"/>
      <c r="ARK533"/>
      <c r="ARL533"/>
      <c r="ARM533"/>
      <c r="ARN533"/>
      <c r="ARO533"/>
      <c r="ARP533"/>
      <c r="ARQ533"/>
      <c r="ARR533"/>
      <c r="ARS533"/>
      <c r="ART533"/>
      <c r="ARU533"/>
      <c r="ARV533"/>
      <c r="ARW533"/>
      <c r="ARX533"/>
      <c r="ARY533"/>
      <c r="ARZ533"/>
      <c r="ASA533"/>
      <c r="ASB533"/>
      <c r="ASC533"/>
      <c r="ASD533"/>
      <c r="ASE533"/>
      <c r="ASF533"/>
      <c r="ASG533"/>
      <c r="ASH533"/>
      <c r="ASI533"/>
      <c r="ASJ533"/>
      <c r="ASK533"/>
      <c r="ASL533"/>
      <c r="ASM533"/>
      <c r="ASN533"/>
      <c r="ASO533"/>
      <c r="ASP533"/>
      <c r="ASQ533"/>
      <c r="ASR533"/>
      <c r="ASS533"/>
      <c r="AST533"/>
      <c r="ASU533"/>
      <c r="ASV533"/>
      <c r="ASW533"/>
      <c r="ASX533"/>
      <c r="ASY533"/>
      <c r="ASZ533"/>
      <c r="ATA533"/>
      <c r="ATB533"/>
      <c r="ATC533"/>
      <c r="ATD533"/>
      <c r="ATE533"/>
      <c r="ATF533"/>
      <c r="ATG533"/>
      <c r="ATH533"/>
      <c r="ATI533"/>
      <c r="ATJ533"/>
      <c r="ATK533"/>
      <c r="ATL533"/>
      <c r="ATM533"/>
      <c r="ATN533"/>
      <c r="ATO533"/>
      <c r="ATP533"/>
      <c r="ATQ533"/>
      <c r="ATR533"/>
      <c r="ATS533"/>
      <c r="ATT533"/>
      <c r="ATU533"/>
      <c r="ATV533"/>
      <c r="ATW533"/>
      <c r="ATX533"/>
      <c r="ATY533"/>
      <c r="ATZ533"/>
      <c r="AUA533"/>
      <c r="AUB533"/>
      <c r="AUC533"/>
      <c r="AUD533"/>
      <c r="AUE533"/>
      <c r="AUF533"/>
      <c r="AUG533"/>
      <c r="AUH533"/>
      <c r="AUI533"/>
      <c r="AUJ533"/>
      <c r="AUK533"/>
      <c r="AUL533"/>
      <c r="AUM533"/>
      <c r="AUN533"/>
      <c r="AUO533"/>
      <c r="AUP533"/>
      <c r="AUQ533"/>
      <c r="AUR533"/>
      <c r="AUS533"/>
      <c r="AUT533"/>
      <c r="AUU533"/>
      <c r="AUV533"/>
      <c r="AUW533"/>
      <c r="AUX533"/>
      <c r="AUY533"/>
      <c r="AUZ533"/>
      <c r="AVA533"/>
      <c r="AVB533"/>
      <c r="AVC533"/>
      <c r="AVD533"/>
      <c r="AVE533"/>
      <c r="AVF533"/>
      <c r="AVG533"/>
      <c r="AVH533"/>
      <c r="AVI533"/>
      <c r="AVJ533"/>
      <c r="AVK533"/>
      <c r="AVL533"/>
      <c r="AVM533"/>
      <c r="AVN533"/>
      <c r="AVO533"/>
      <c r="AVP533"/>
      <c r="AVQ533"/>
      <c r="AVR533"/>
      <c r="AVS533"/>
      <c r="AVT533"/>
      <c r="AVU533"/>
      <c r="AVV533"/>
      <c r="AVW533"/>
      <c r="AVX533"/>
      <c r="AVY533"/>
      <c r="AVZ533"/>
      <c r="AWA533"/>
      <c r="AWB533"/>
      <c r="AWC533"/>
      <c r="AWD533"/>
      <c r="AWE533"/>
      <c r="AWF533"/>
      <c r="AWG533"/>
      <c r="AWH533"/>
      <c r="AWI533"/>
      <c r="AWJ533"/>
      <c r="AWK533"/>
      <c r="AWL533"/>
      <c r="AWM533"/>
      <c r="AWN533"/>
      <c r="AWO533"/>
      <c r="AWP533"/>
      <c r="AWQ533"/>
      <c r="AWR533"/>
      <c r="AWS533"/>
      <c r="AWT533"/>
      <c r="AWU533"/>
      <c r="AWV533"/>
      <c r="AWW533"/>
      <c r="AWX533"/>
      <c r="AWY533"/>
      <c r="AWZ533"/>
      <c r="AXA533"/>
      <c r="AXB533"/>
      <c r="AXC533"/>
      <c r="AXD533"/>
      <c r="AXE533"/>
      <c r="AXF533"/>
      <c r="AXG533"/>
      <c r="AXH533"/>
      <c r="AXI533"/>
      <c r="AXJ533"/>
      <c r="AXK533"/>
      <c r="AXL533"/>
      <c r="AXM533"/>
      <c r="AXN533"/>
      <c r="AXO533"/>
      <c r="AXP533"/>
      <c r="AXQ533"/>
      <c r="AXR533"/>
      <c r="AXS533"/>
      <c r="AXT533"/>
      <c r="AXU533"/>
      <c r="AXV533"/>
      <c r="AXW533"/>
      <c r="AXX533"/>
      <c r="AXY533"/>
      <c r="AXZ533"/>
      <c r="AYA533"/>
      <c r="AYB533"/>
      <c r="AYC533"/>
      <c r="AYD533"/>
      <c r="AYE533"/>
      <c r="AYF533"/>
      <c r="AYG533"/>
      <c r="AYH533"/>
      <c r="AYI533"/>
      <c r="AYJ533"/>
      <c r="AYK533"/>
      <c r="AYL533"/>
      <c r="AYM533"/>
      <c r="AYN533"/>
      <c r="AYO533"/>
      <c r="AYP533"/>
      <c r="AYQ533"/>
      <c r="AYR533"/>
      <c r="AYS533"/>
      <c r="AYT533"/>
      <c r="AYU533"/>
      <c r="AYV533"/>
      <c r="AYW533"/>
      <c r="AYX533"/>
      <c r="AYY533"/>
      <c r="AYZ533"/>
      <c r="AZA533"/>
      <c r="AZB533"/>
      <c r="AZC533"/>
      <c r="AZD533"/>
      <c r="AZE533"/>
      <c r="AZF533"/>
      <c r="AZG533"/>
      <c r="AZH533"/>
      <c r="AZI533"/>
      <c r="AZJ533"/>
      <c r="AZK533"/>
      <c r="AZL533"/>
      <c r="AZM533"/>
      <c r="AZN533"/>
      <c r="AZO533"/>
      <c r="AZP533"/>
      <c r="AZQ533"/>
      <c r="AZR533"/>
      <c r="AZS533"/>
      <c r="AZT533"/>
      <c r="AZU533"/>
      <c r="AZV533"/>
      <c r="AZW533"/>
      <c r="AZX533"/>
      <c r="AZY533"/>
      <c r="AZZ533"/>
      <c r="BAA533"/>
      <c r="BAB533"/>
      <c r="BAC533"/>
      <c r="BAD533"/>
      <c r="BAE533"/>
      <c r="BAF533"/>
      <c r="BAG533"/>
      <c r="BAH533"/>
      <c r="BAI533"/>
      <c r="BAJ533"/>
      <c r="BAK533"/>
      <c r="BAL533"/>
      <c r="BAM533"/>
      <c r="BAN533"/>
      <c r="BAO533"/>
      <c r="BAP533"/>
      <c r="BAQ533"/>
      <c r="BAR533"/>
      <c r="BAS533"/>
      <c r="BAT533"/>
      <c r="BAU533"/>
      <c r="BAV533"/>
      <c r="BAW533"/>
      <c r="BAX533"/>
      <c r="BAY533"/>
      <c r="BAZ533"/>
      <c r="BBA533"/>
      <c r="BBB533"/>
      <c r="BBC533"/>
      <c r="BBD533"/>
      <c r="BBE533"/>
      <c r="BBF533"/>
      <c r="BBG533"/>
      <c r="BBH533"/>
      <c r="BBI533"/>
      <c r="BBJ533"/>
      <c r="BBK533"/>
      <c r="BBL533"/>
      <c r="BBM533"/>
      <c r="BBN533"/>
      <c r="BBO533"/>
      <c r="BBP533"/>
      <c r="BBQ533"/>
      <c r="BBR533"/>
      <c r="BBS533"/>
      <c r="BBT533"/>
      <c r="BBU533"/>
      <c r="BBV533"/>
      <c r="BBW533"/>
      <c r="BBX533"/>
      <c r="BBY533"/>
      <c r="BBZ533"/>
      <c r="BCA533"/>
      <c r="BCB533"/>
      <c r="BCC533"/>
      <c r="BCD533"/>
      <c r="BCE533"/>
      <c r="BCF533"/>
      <c r="BCG533"/>
      <c r="BCH533"/>
      <c r="BCI533"/>
      <c r="BCJ533"/>
      <c r="BCK533"/>
      <c r="BCL533"/>
      <c r="BCM533"/>
      <c r="BCN533"/>
      <c r="BCO533"/>
      <c r="BCP533"/>
      <c r="BCQ533"/>
      <c r="BCR533"/>
      <c r="BCS533"/>
      <c r="BCT533"/>
      <c r="BCU533"/>
      <c r="BCV533"/>
      <c r="BCW533"/>
      <c r="BCX533"/>
      <c r="BCY533"/>
      <c r="BCZ533"/>
      <c r="BDA533"/>
      <c r="BDB533"/>
      <c r="BDC533"/>
      <c r="BDD533"/>
      <c r="BDE533"/>
      <c r="BDF533"/>
      <c r="BDG533"/>
      <c r="BDH533"/>
      <c r="BDI533"/>
      <c r="BDJ533"/>
      <c r="BDK533"/>
      <c r="BDL533"/>
      <c r="BDM533"/>
      <c r="BDN533"/>
      <c r="BDO533"/>
      <c r="BDP533"/>
      <c r="BDQ533"/>
      <c r="BDR533"/>
      <c r="BDS533"/>
      <c r="BDT533"/>
      <c r="BDU533"/>
      <c r="BDV533"/>
      <c r="BDW533"/>
      <c r="BDX533"/>
      <c r="BDY533"/>
      <c r="BDZ533"/>
      <c r="BEA533"/>
      <c r="BEB533"/>
      <c r="BEC533"/>
      <c r="BED533"/>
      <c r="BEE533"/>
      <c r="BEF533"/>
      <c r="BEG533"/>
      <c r="BEH533"/>
      <c r="BEI533"/>
      <c r="BEJ533"/>
      <c r="BEK533"/>
      <c r="BEL533"/>
      <c r="BEM533"/>
      <c r="BEN533"/>
      <c r="BEO533"/>
      <c r="BEP533"/>
      <c r="BEQ533"/>
      <c r="BER533"/>
      <c r="BES533"/>
      <c r="BET533"/>
      <c r="BEU533"/>
      <c r="BEV533"/>
      <c r="BEW533"/>
      <c r="BEX533"/>
      <c r="BEY533"/>
      <c r="BEZ533"/>
      <c r="BFA533"/>
      <c r="BFB533"/>
      <c r="BFC533"/>
      <c r="BFD533"/>
      <c r="BFE533"/>
      <c r="BFF533"/>
      <c r="BFG533"/>
      <c r="BFH533"/>
      <c r="BFI533"/>
      <c r="BFJ533"/>
      <c r="BFK533"/>
      <c r="BFL533"/>
      <c r="BFM533"/>
      <c r="BFN533"/>
      <c r="BFO533"/>
      <c r="BFP533"/>
      <c r="BFQ533"/>
      <c r="BFR533"/>
      <c r="BFS533"/>
      <c r="BFT533"/>
      <c r="BFU533"/>
      <c r="BFV533"/>
      <c r="BFW533"/>
      <c r="BFX533"/>
      <c r="BFY533"/>
      <c r="BFZ533"/>
      <c r="BGA533"/>
      <c r="BGB533"/>
      <c r="BGC533"/>
      <c r="BGD533"/>
      <c r="BGE533"/>
      <c r="BGF533"/>
      <c r="BGG533"/>
      <c r="BGH533"/>
      <c r="BGI533"/>
      <c r="BGJ533"/>
      <c r="BGK533"/>
      <c r="BGL533"/>
      <c r="BGM533"/>
      <c r="BGN533"/>
      <c r="BGO533"/>
      <c r="BGP533"/>
      <c r="BGQ533"/>
      <c r="BGR533"/>
      <c r="BGS533"/>
      <c r="BGT533"/>
      <c r="BGU533"/>
      <c r="BGV533"/>
      <c r="BGW533"/>
      <c r="BGX533"/>
      <c r="BGY533"/>
      <c r="BGZ533"/>
      <c r="BHA533"/>
      <c r="BHB533"/>
      <c r="BHC533"/>
      <c r="BHD533"/>
      <c r="BHE533"/>
      <c r="BHF533"/>
      <c r="BHG533"/>
      <c r="BHH533"/>
      <c r="BHI533"/>
      <c r="BHJ533"/>
      <c r="BHK533"/>
      <c r="BHL533"/>
      <c r="BHM533"/>
      <c r="BHN533"/>
      <c r="BHO533"/>
      <c r="BHP533"/>
      <c r="BHQ533"/>
      <c r="BHR533"/>
      <c r="BHS533"/>
      <c r="BHT533"/>
      <c r="BHU533"/>
      <c r="BHV533"/>
      <c r="BHW533"/>
      <c r="BHX533"/>
      <c r="BHY533"/>
      <c r="BHZ533"/>
      <c r="BIA533"/>
      <c r="BIB533"/>
      <c r="BIC533"/>
      <c r="BID533"/>
      <c r="BIE533"/>
      <c r="BIF533"/>
      <c r="BIG533"/>
      <c r="BIH533"/>
      <c r="BII533"/>
      <c r="BIJ533"/>
      <c r="BIK533"/>
      <c r="BIL533"/>
      <c r="BIM533"/>
      <c r="BIN533"/>
      <c r="BIO533"/>
      <c r="BIP533"/>
      <c r="BIQ533"/>
      <c r="BIR533"/>
      <c r="BIS533"/>
      <c r="BIT533"/>
      <c r="BIU533"/>
      <c r="BIV533"/>
      <c r="BIW533"/>
      <c r="BIX533"/>
      <c r="BIY533"/>
      <c r="BIZ533"/>
      <c r="BJA533"/>
      <c r="BJB533"/>
      <c r="BJC533"/>
      <c r="BJD533"/>
      <c r="BJE533"/>
      <c r="BJF533"/>
      <c r="BJG533"/>
      <c r="BJH533"/>
      <c r="BJI533"/>
      <c r="BJJ533"/>
      <c r="BJK533"/>
      <c r="BJL533"/>
      <c r="BJM533"/>
      <c r="BJN533"/>
      <c r="BJO533"/>
      <c r="BJP533"/>
      <c r="BJQ533"/>
      <c r="BJR533"/>
      <c r="BJS533"/>
      <c r="BJT533"/>
      <c r="BJU533"/>
      <c r="BJV533"/>
      <c r="BJW533"/>
      <c r="BJX533"/>
      <c r="BJY533"/>
      <c r="BJZ533"/>
      <c r="BKA533"/>
      <c r="BKB533"/>
      <c r="BKC533"/>
      <c r="BKD533"/>
      <c r="BKE533"/>
      <c r="BKF533"/>
      <c r="BKG533"/>
      <c r="BKH533"/>
      <c r="BKI533"/>
      <c r="BKJ533"/>
      <c r="BKK533"/>
      <c r="BKL533"/>
      <c r="BKM533"/>
      <c r="BKN533"/>
      <c r="BKO533"/>
      <c r="BKP533"/>
      <c r="BKQ533"/>
      <c r="BKR533"/>
      <c r="BKS533"/>
      <c r="BKT533"/>
      <c r="BKU533"/>
      <c r="BKV533"/>
      <c r="BKW533"/>
      <c r="BKX533"/>
      <c r="BKY533"/>
      <c r="BKZ533"/>
      <c r="BLA533"/>
      <c r="BLB533"/>
      <c r="BLC533"/>
      <c r="BLD533"/>
      <c r="BLE533"/>
      <c r="BLF533"/>
      <c r="BLG533"/>
      <c r="BLH533"/>
      <c r="BLI533"/>
      <c r="BLJ533"/>
      <c r="BLK533"/>
      <c r="BLL533"/>
      <c r="BLM533"/>
      <c r="BLN533"/>
      <c r="BLO533"/>
      <c r="BLP533"/>
      <c r="BLQ533"/>
      <c r="BLR533"/>
      <c r="BLS533"/>
      <c r="BLT533"/>
      <c r="BLU533"/>
      <c r="BLV533"/>
      <c r="BLW533"/>
      <c r="BLX533"/>
      <c r="BLY533"/>
      <c r="BLZ533"/>
      <c r="BMA533"/>
      <c r="BMB533"/>
      <c r="BMC533"/>
      <c r="BMD533"/>
      <c r="BME533"/>
      <c r="BMF533"/>
      <c r="BMG533"/>
      <c r="BMH533"/>
      <c r="BMI533"/>
      <c r="BMJ533"/>
      <c r="BMK533"/>
      <c r="BML533"/>
      <c r="BMM533"/>
      <c r="BMN533"/>
      <c r="BMO533"/>
      <c r="BMP533"/>
      <c r="BMQ533"/>
      <c r="BMR533"/>
      <c r="BMS533"/>
      <c r="BMT533"/>
      <c r="BMU533"/>
      <c r="BMV533"/>
      <c r="BMW533"/>
      <c r="BMX533"/>
      <c r="BMY533"/>
      <c r="BMZ533"/>
      <c r="BNA533"/>
      <c r="BNB533"/>
      <c r="BNC533"/>
      <c r="BND533"/>
      <c r="BNE533"/>
      <c r="BNF533"/>
      <c r="BNG533"/>
      <c r="BNH533"/>
      <c r="BNI533"/>
      <c r="BNJ533"/>
      <c r="BNK533"/>
      <c r="BNL533"/>
      <c r="BNM533"/>
      <c r="BNN533"/>
      <c r="BNO533"/>
      <c r="BNP533"/>
      <c r="BNQ533"/>
      <c r="BNR533"/>
      <c r="BNS533"/>
      <c r="BNT533"/>
      <c r="BNU533"/>
      <c r="BNV533"/>
      <c r="BNW533"/>
      <c r="BNX533"/>
      <c r="BNY533"/>
      <c r="BNZ533"/>
      <c r="BOA533"/>
      <c r="BOB533"/>
      <c r="BOC533"/>
      <c r="BOD533"/>
      <c r="BOE533"/>
      <c r="BOF533"/>
      <c r="BOG533"/>
      <c r="BOH533"/>
      <c r="BOI533"/>
      <c r="BOJ533"/>
      <c r="BOK533"/>
      <c r="BOL533"/>
      <c r="BOM533"/>
      <c r="BON533"/>
      <c r="BOO533"/>
      <c r="BOP533"/>
      <c r="BOQ533"/>
      <c r="BOR533"/>
      <c r="BOS533"/>
      <c r="BOT533"/>
      <c r="BOU533"/>
      <c r="BOV533"/>
      <c r="BOW533"/>
      <c r="BOX533"/>
      <c r="BOY533"/>
      <c r="BOZ533"/>
      <c r="BPA533"/>
      <c r="BPB533"/>
      <c r="BPC533"/>
      <c r="BPD533"/>
      <c r="BPE533"/>
      <c r="BPF533"/>
      <c r="BPG533"/>
      <c r="BPH533"/>
      <c r="BPI533"/>
      <c r="BPJ533"/>
      <c r="BPK533"/>
      <c r="BPL533"/>
      <c r="BPM533"/>
      <c r="BPN533"/>
      <c r="BPO533"/>
      <c r="BPP533"/>
      <c r="BPQ533"/>
      <c r="BPR533"/>
      <c r="BPS533"/>
      <c r="BPT533"/>
      <c r="BPU533"/>
      <c r="BPV533"/>
      <c r="BPW533"/>
      <c r="BPX533"/>
      <c r="BPY533"/>
      <c r="BPZ533"/>
      <c r="BQA533"/>
      <c r="BQB533"/>
      <c r="BQC533"/>
      <c r="BQD533"/>
      <c r="BQE533"/>
      <c r="BQF533"/>
      <c r="BQG533"/>
      <c r="BQH533"/>
      <c r="BQI533"/>
      <c r="BQJ533"/>
      <c r="BQK533"/>
      <c r="BQL533"/>
      <c r="BQM533"/>
      <c r="BQN533"/>
      <c r="BQO533"/>
      <c r="BQP533"/>
      <c r="BQQ533"/>
      <c r="BQR533"/>
      <c r="BQS533"/>
      <c r="BQT533"/>
      <c r="BQU533"/>
      <c r="BQV533"/>
      <c r="BQW533"/>
      <c r="BQX533"/>
      <c r="BQY533"/>
      <c r="BQZ533"/>
      <c r="BRA533"/>
      <c r="BRB533"/>
      <c r="BRC533"/>
      <c r="BRD533"/>
      <c r="BRE533"/>
      <c r="BRF533"/>
      <c r="BRG533"/>
      <c r="BRH533"/>
      <c r="BRI533"/>
      <c r="BRJ533"/>
      <c r="BRK533"/>
      <c r="BRL533"/>
      <c r="BRM533"/>
      <c r="BRN533"/>
      <c r="BRO533"/>
      <c r="BRP533"/>
      <c r="BRQ533"/>
      <c r="BRR533"/>
      <c r="BRS533"/>
      <c r="BRT533"/>
      <c r="BRU533"/>
      <c r="BRV533"/>
      <c r="BRW533"/>
      <c r="BRX533"/>
      <c r="BRY533"/>
      <c r="BRZ533"/>
      <c r="BSA533"/>
      <c r="BSB533"/>
      <c r="BSC533"/>
      <c r="BSD533"/>
      <c r="BSE533"/>
      <c r="BSF533"/>
      <c r="BSG533"/>
      <c r="BSH533"/>
      <c r="BSI533"/>
      <c r="BSJ533"/>
      <c r="BSK533"/>
      <c r="BSL533"/>
      <c r="BSM533"/>
      <c r="BSN533"/>
      <c r="BSO533"/>
      <c r="BSP533"/>
      <c r="BSQ533"/>
      <c r="BSR533"/>
      <c r="BSS533"/>
      <c r="BST533"/>
      <c r="BSU533"/>
      <c r="BSV533"/>
      <c r="BSW533"/>
      <c r="BSX533"/>
      <c r="BSY533"/>
      <c r="BSZ533"/>
      <c r="BTA533"/>
      <c r="BTB533"/>
      <c r="BTC533"/>
      <c r="BTD533"/>
      <c r="BTE533"/>
      <c r="BTF533"/>
      <c r="BTG533"/>
      <c r="BTH533"/>
      <c r="BTI533"/>
      <c r="BTJ533"/>
      <c r="BTK533"/>
      <c r="BTL533"/>
      <c r="BTM533"/>
      <c r="BTN533"/>
      <c r="BTO533"/>
      <c r="BTP533"/>
      <c r="BTQ533"/>
      <c r="BTR533"/>
      <c r="BTS533"/>
      <c r="BTT533"/>
      <c r="BTU533"/>
      <c r="BTV533"/>
      <c r="BTW533"/>
      <c r="BTX533"/>
      <c r="BTY533"/>
      <c r="BTZ533"/>
      <c r="BUA533"/>
      <c r="BUB533"/>
      <c r="BUC533"/>
      <c r="BUD533"/>
      <c r="BUE533"/>
      <c r="BUF533"/>
      <c r="BUG533"/>
      <c r="BUH533"/>
      <c r="BUI533"/>
      <c r="BUJ533"/>
      <c r="BUK533"/>
      <c r="BUL533"/>
      <c r="BUM533"/>
      <c r="BUN533"/>
      <c r="BUO533"/>
      <c r="BUP533"/>
      <c r="BUQ533"/>
      <c r="BUR533"/>
      <c r="BUS533"/>
      <c r="BUT533"/>
      <c r="BUU533"/>
      <c r="BUV533"/>
      <c r="BUW533"/>
      <c r="BUX533"/>
      <c r="BUY533"/>
      <c r="BUZ533"/>
      <c r="BVA533"/>
      <c r="BVB533"/>
      <c r="BVC533"/>
      <c r="BVD533"/>
      <c r="BVE533"/>
      <c r="BVF533"/>
      <c r="BVG533"/>
      <c r="BVH533"/>
      <c r="BVI533"/>
      <c r="BVJ533"/>
      <c r="BVK533"/>
      <c r="BVL533"/>
      <c r="BVM533"/>
      <c r="BVN533"/>
      <c r="BVO533"/>
      <c r="BVP533"/>
      <c r="BVQ533"/>
      <c r="BVR533"/>
      <c r="BVS533"/>
      <c r="BVT533"/>
      <c r="BVU533"/>
      <c r="BVV533"/>
      <c r="BVW533"/>
      <c r="BVX533"/>
      <c r="BVY533"/>
      <c r="BVZ533"/>
      <c r="BWA533"/>
      <c r="BWB533"/>
      <c r="BWC533"/>
      <c r="BWD533"/>
      <c r="BWE533"/>
      <c r="BWF533"/>
      <c r="BWG533"/>
      <c r="BWH533"/>
      <c r="BWI533"/>
      <c r="BWJ533"/>
      <c r="BWK533"/>
      <c r="BWL533"/>
      <c r="BWM533"/>
      <c r="BWN533"/>
      <c r="BWO533"/>
      <c r="BWP533"/>
      <c r="BWQ533"/>
      <c r="BWR533"/>
      <c r="BWS533"/>
      <c r="BWT533"/>
      <c r="BWU533"/>
      <c r="BWV533"/>
      <c r="BWW533"/>
      <c r="BWX533"/>
      <c r="BWY533"/>
      <c r="BWZ533"/>
      <c r="BXA533"/>
      <c r="BXB533"/>
      <c r="BXC533"/>
      <c r="BXD533"/>
      <c r="BXE533"/>
      <c r="BXF533"/>
      <c r="BXG533"/>
      <c r="BXH533"/>
      <c r="BXI533"/>
      <c r="BXJ533"/>
      <c r="BXK533"/>
      <c r="BXL533"/>
      <c r="BXM533"/>
      <c r="BXN533"/>
      <c r="BXO533"/>
      <c r="BXP533"/>
      <c r="BXQ533"/>
      <c r="BXR533"/>
      <c r="BXS533"/>
      <c r="BXT533"/>
      <c r="BXU533"/>
      <c r="BXV533"/>
      <c r="BXW533"/>
      <c r="BXX533"/>
      <c r="BXY533"/>
      <c r="BXZ533"/>
      <c r="BYA533"/>
      <c r="BYB533"/>
      <c r="BYC533"/>
      <c r="BYD533"/>
      <c r="BYE533"/>
      <c r="BYF533"/>
      <c r="BYG533"/>
      <c r="BYH533"/>
      <c r="BYI533"/>
      <c r="BYJ533"/>
      <c r="BYK533"/>
      <c r="BYL533"/>
      <c r="BYM533"/>
      <c r="BYN533"/>
      <c r="BYO533"/>
      <c r="BYP533"/>
      <c r="BYQ533"/>
      <c r="BYR533"/>
      <c r="BYS533"/>
      <c r="BYT533"/>
      <c r="BYU533"/>
      <c r="BYV533"/>
      <c r="BYW533"/>
      <c r="BYX533"/>
      <c r="BYY533"/>
      <c r="BYZ533"/>
      <c r="BZA533"/>
      <c r="BZB533"/>
      <c r="BZC533"/>
      <c r="BZD533"/>
      <c r="BZE533"/>
      <c r="BZF533"/>
      <c r="BZG533"/>
      <c r="BZH533"/>
      <c r="BZI533"/>
      <c r="BZJ533"/>
      <c r="BZK533"/>
      <c r="BZL533"/>
      <c r="BZM533"/>
      <c r="BZN533"/>
      <c r="BZO533"/>
      <c r="BZP533"/>
      <c r="BZQ533"/>
      <c r="BZR533"/>
      <c r="BZS533"/>
      <c r="BZT533"/>
      <c r="BZU533"/>
      <c r="BZV533"/>
      <c r="BZW533"/>
      <c r="BZX533"/>
      <c r="BZY533"/>
      <c r="BZZ533"/>
      <c r="CAA533"/>
      <c r="CAB533"/>
      <c r="CAC533"/>
      <c r="CAD533"/>
      <c r="CAE533"/>
      <c r="CAF533"/>
      <c r="CAG533"/>
      <c r="CAH533"/>
      <c r="CAI533"/>
      <c r="CAJ533"/>
      <c r="CAK533"/>
      <c r="CAL533"/>
      <c r="CAM533"/>
      <c r="CAN533"/>
      <c r="CAO533"/>
      <c r="CAP533"/>
      <c r="CAQ533"/>
      <c r="CAR533"/>
      <c r="CAS533"/>
      <c r="CAT533"/>
      <c r="CAU533"/>
      <c r="CAV533"/>
      <c r="CAW533"/>
      <c r="CAX533"/>
      <c r="CAY533"/>
      <c r="CAZ533"/>
      <c r="CBA533"/>
      <c r="CBB533"/>
      <c r="CBC533"/>
      <c r="CBD533"/>
      <c r="CBE533"/>
      <c r="CBF533"/>
      <c r="CBG533"/>
      <c r="CBH533"/>
      <c r="CBI533"/>
      <c r="CBJ533"/>
      <c r="CBK533"/>
      <c r="CBL533"/>
      <c r="CBM533"/>
      <c r="CBN533"/>
      <c r="CBO533"/>
      <c r="CBP533"/>
      <c r="CBQ533"/>
      <c r="CBR533"/>
      <c r="CBS533"/>
      <c r="CBT533"/>
      <c r="CBU533"/>
      <c r="CBV533"/>
      <c r="CBW533"/>
      <c r="CBX533"/>
      <c r="CBY533"/>
      <c r="CBZ533"/>
      <c r="CCA533"/>
      <c r="CCB533"/>
      <c r="CCC533"/>
      <c r="CCD533"/>
      <c r="CCE533"/>
      <c r="CCF533"/>
      <c r="CCG533"/>
      <c r="CCH533"/>
      <c r="CCI533"/>
      <c r="CCJ533"/>
      <c r="CCK533"/>
      <c r="CCL533"/>
      <c r="CCM533"/>
      <c r="CCN533"/>
      <c r="CCO533"/>
      <c r="CCP533"/>
      <c r="CCQ533"/>
      <c r="CCR533"/>
      <c r="CCS533"/>
      <c r="CCT533"/>
      <c r="CCU533"/>
      <c r="CCV533"/>
      <c r="CCW533"/>
      <c r="CCX533"/>
      <c r="CCY533"/>
      <c r="CCZ533"/>
      <c r="CDA533"/>
      <c r="CDB533"/>
      <c r="CDC533"/>
      <c r="CDD533"/>
      <c r="CDE533"/>
      <c r="CDF533"/>
      <c r="CDG533"/>
      <c r="CDH533"/>
      <c r="CDI533"/>
      <c r="CDJ533"/>
      <c r="CDK533"/>
      <c r="CDL533"/>
      <c r="CDM533"/>
      <c r="CDN533"/>
      <c r="CDO533"/>
      <c r="CDP533"/>
      <c r="CDQ533"/>
      <c r="CDR533"/>
      <c r="CDS533"/>
      <c r="CDT533"/>
      <c r="CDU533"/>
      <c r="CDV533"/>
      <c r="CDW533"/>
      <c r="CDX533"/>
      <c r="CDY533"/>
      <c r="CDZ533"/>
      <c r="CEA533"/>
      <c r="CEB533"/>
      <c r="CEC533"/>
      <c r="CED533"/>
      <c r="CEE533"/>
      <c r="CEF533"/>
      <c r="CEG533"/>
      <c r="CEH533"/>
      <c r="CEI533"/>
      <c r="CEJ533"/>
      <c r="CEK533"/>
      <c r="CEL533"/>
      <c r="CEM533"/>
      <c r="CEN533"/>
      <c r="CEO533"/>
      <c r="CEP533"/>
      <c r="CEQ533"/>
      <c r="CER533"/>
      <c r="CES533"/>
      <c r="CET533"/>
      <c r="CEU533"/>
      <c r="CEV533"/>
      <c r="CEW533"/>
      <c r="CEX533"/>
      <c r="CEY533"/>
      <c r="CEZ533"/>
      <c r="CFA533"/>
      <c r="CFB533"/>
      <c r="CFC533"/>
      <c r="CFD533"/>
      <c r="CFE533"/>
      <c r="CFF533"/>
      <c r="CFG533"/>
      <c r="CFH533"/>
      <c r="CFI533"/>
      <c r="CFJ533"/>
      <c r="CFK533"/>
      <c r="CFL533"/>
      <c r="CFM533"/>
      <c r="CFN533"/>
      <c r="CFO533"/>
      <c r="CFP533"/>
      <c r="CFQ533"/>
      <c r="CFR533"/>
      <c r="CFS533"/>
      <c r="CFT533"/>
      <c r="CFU533"/>
      <c r="CFV533"/>
      <c r="CFW533"/>
      <c r="CFX533"/>
      <c r="CFY533"/>
      <c r="CFZ533"/>
      <c r="CGA533"/>
      <c r="CGB533"/>
      <c r="CGC533"/>
      <c r="CGD533"/>
      <c r="CGE533"/>
      <c r="CGF533"/>
      <c r="CGG533"/>
      <c r="CGH533"/>
      <c r="CGI533"/>
      <c r="CGJ533"/>
      <c r="CGK533"/>
      <c r="CGL533"/>
      <c r="CGM533"/>
      <c r="CGN533"/>
      <c r="CGO533"/>
      <c r="CGP533"/>
      <c r="CGQ533"/>
      <c r="CGR533"/>
      <c r="CGS533"/>
      <c r="CGT533"/>
      <c r="CGU533"/>
      <c r="CGV533"/>
      <c r="CGW533"/>
      <c r="CGX533"/>
      <c r="CGY533"/>
      <c r="CGZ533"/>
      <c r="CHA533"/>
      <c r="CHB533"/>
      <c r="CHC533"/>
      <c r="CHD533"/>
      <c r="CHE533"/>
      <c r="CHF533"/>
      <c r="CHG533"/>
      <c r="CHH533"/>
      <c r="CHI533"/>
      <c r="CHJ533"/>
      <c r="CHK533"/>
      <c r="CHL533"/>
      <c r="CHM533"/>
      <c r="CHN533"/>
      <c r="CHO533"/>
      <c r="CHP533"/>
      <c r="CHQ533"/>
      <c r="CHR533"/>
      <c r="CHS533"/>
      <c r="CHT533"/>
      <c r="CHU533"/>
      <c r="CHV533"/>
      <c r="CHW533"/>
      <c r="CHX533"/>
      <c r="CHY533"/>
      <c r="CHZ533"/>
      <c r="CIA533"/>
      <c r="CIB533"/>
      <c r="CIC533"/>
      <c r="CID533"/>
      <c r="CIE533"/>
      <c r="CIF533"/>
      <c r="CIG533"/>
      <c r="CIH533"/>
      <c r="CII533"/>
      <c r="CIJ533"/>
      <c r="CIK533"/>
      <c r="CIL533"/>
      <c r="CIM533"/>
      <c r="CIN533"/>
      <c r="CIO533"/>
      <c r="CIP533"/>
      <c r="CIQ533"/>
      <c r="CIR533"/>
      <c r="CIS533"/>
      <c r="CIT533"/>
      <c r="CIU533"/>
      <c r="CIV533"/>
      <c r="CIW533"/>
      <c r="CIX533"/>
      <c r="CIY533"/>
      <c r="CIZ533"/>
      <c r="CJA533"/>
      <c r="CJB533"/>
      <c r="CJC533"/>
      <c r="CJD533"/>
      <c r="CJE533"/>
      <c r="CJF533"/>
      <c r="CJG533"/>
      <c r="CJH533"/>
      <c r="CJI533"/>
      <c r="CJJ533"/>
      <c r="CJK533"/>
      <c r="CJL533"/>
      <c r="CJM533"/>
      <c r="CJN533"/>
      <c r="CJO533"/>
      <c r="CJP533"/>
      <c r="CJQ533"/>
      <c r="CJR533"/>
      <c r="CJS533"/>
      <c r="CJT533"/>
      <c r="CJU533"/>
      <c r="CJV533"/>
      <c r="CJW533"/>
      <c r="CJX533"/>
      <c r="CJY533"/>
      <c r="CJZ533"/>
      <c r="CKA533"/>
      <c r="CKB533"/>
      <c r="CKC533"/>
      <c r="CKD533"/>
      <c r="CKE533"/>
      <c r="CKF533"/>
      <c r="CKG533"/>
      <c r="CKH533"/>
      <c r="CKI533"/>
      <c r="CKJ533"/>
      <c r="CKK533"/>
      <c r="CKL533"/>
      <c r="CKM533"/>
      <c r="CKN533"/>
      <c r="CKO533"/>
      <c r="CKP533"/>
      <c r="CKQ533"/>
      <c r="CKR533"/>
      <c r="CKS533"/>
      <c r="CKT533"/>
      <c r="CKU533"/>
      <c r="CKV533"/>
      <c r="CKW533"/>
      <c r="CKX533"/>
      <c r="CKY533"/>
      <c r="CKZ533"/>
      <c r="CLA533"/>
      <c r="CLB533"/>
      <c r="CLC533"/>
      <c r="CLD533"/>
      <c r="CLE533"/>
      <c r="CLF533"/>
      <c r="CLG533"/>
      <c r="CLH533"/>
      <c r="CLI533"/>
      <c r="CLJ533"/>
      <c r="CLK533"/>
      <c r="CLL533"/>
      <c r="CLM533"/>
      <c r="CLN533"/>
      <c r="CLO533"/>
      <c r="CLP533"/>
      <c r="CLQ533"/>
      <c r="CLR533"/>
      <c r="CLS533"/>
      <c r="CLT533"/>
      <c r="CLU533"/>
      <c r="CLV533"/>
      <c r="CLW533"/>
      <c r="CLX533"/>
      <c r="CLY533"/>
      <c r="CLZ533"/>
      <c r="CMA533"/>
      <c r="CMB533"/>
      <c r="CMC533"/>
      <c r="CMD533"/>
      <c r="CME533"/>
      <c r="CMF533"/>
      <c r="CMG533"/>
      <c r="CMH533"/>
      <c r="CMI533"/>
      <c r="CMJ533"/>
      <c r="CMK533"/>
      <c r="CML533"/>
      <c r="CMM533"/>
      <c r="CMN533"/>
      <c r="CMO533"/>
      <c r="CMP533"/>
      <c r="CMQ533"/>
      <c r="CMR533"/>
      <c r="CMS533"/>
      <c r="CMT533"/>
      <c r="CMU533"/>
      <c r="CMV533"/>
      <c r="CMW533"/>
      <c r="CMX533"/>
      <c r="CMY533"/>
      <c r="CMZ533"/>
      <c r="CNA533"/>
      <c r="CNB533"/>
      <c r="CNC533"/>
      <c r="CND533"/>
      <c r="CNE533"/>
      <c r="CNF533"/>
      <c r="CNG533"/>
      <c r="CNH533"/>
      <c r="CNI533"/>
      <c r="CNJ533"/>
      <c r="CNK533"/>
      <c r="CNL533"/>
      <c r="CNM533"/>
      <c r="CNN533"/>
      <c r="CNO533"/>
      <c r="CNP533"/>
      <c r="CNQ533"/>
      <c r="CNR533"/>
      <c r="CNS533"/>
      <c r="CNT533"/>
      <c r="CNU533"/>
      <c r="CNV533"/>
      <c r="CNW533"/>
      <c r="CNX533"/>
      <c r="CNY533"/>
      <c r="CNZ533"/>
      <c r="COA533"/>
      <c r="COB533"/>
      <c r="COC533"/>
      <c r="COD533"/>
      <c r="COE533"/>
      <c r="COF533"/>
      <c r="COG533"/>
      <c r="COH533"/>
      <c r="COI533"/>
      <c r="COJ533"/>
      <c r="COK533"/>
      <c r="COL533"/>
      <c r="COM533"/>
      <c r="CON533"/>
      <c r="COO533"/>
      <c r="COP533"/>
      <c r="COQ533"/>
      <c r="COR533"/>
      <c r="COS533"/>
      <c r="COT533"/>
      <c r="COU533"/>
      <c r="COV533"/>
      <c r="COW533"/>
      <c r="COX533"/>
      <c r="COY533"/>
      <c r="COZ533"/>
      <c r="CPA533"/>
      <c r="CPB533"/>
      <c r="CPC533"/>
      <c r="CPD533"/>
      <c r="CPE533"/>
      <c r="CPF533"/>
      <c r="CPG533"/>
      <c r="CPH533"/>
      <c r="CPI533"/>
      <c r="CPJ533"/>
      <c r="CPK533"/>
      <c r="CPL533"/>
      <c r="CPM533"/>
      <c r="CPN533"/>
      <c r="CPO533"/>
      <c r="CPP533"/>
      <c r="CPQ533"/>
      <c r="CPR533"/>
      <c r="CPS533"/>
      <c r="CPT533"/>
      <c r="CPU533"/>
      <c r="CPV533"/>
      <c r="CPW533"/>
      <c r="CPX533"/>
      <c r="CPY533"/>
      <c r="CPZ533"/>
      <c r="CQA533"/>
      <c r="CQB533"/>
      <c r="CQC533"/>
      <c r="CQD533"/>
      <c r="CQE533"/>
      <c r="CQF533"/>
      <c r="CQG533"/>
      <c r="CQH533"/>
      <c r="CQI533"/>
      <c r="CQJ533"/>
      <c r="CQK533"/>
      <c r="CQL533"/>
      <c r="CQM533"/>
      <c r="CQN533"/>
      <c r="CQO533"/>
      <c r="CQP533"/>
      <c r="CQQ533"/>
      <c r="CQR533"/>
      <c r="CQS533"/>
      <c r="CQT533"/>
      <c r="CQU533"/>
      <c r="CQV533"/>
      <c r="CQW533"/>
      <c r="CQX533"/>
      <c r="CQY533"/>
      <c r="CQZ533"/>
      <c r="CRA533"/>
      <c r="CRB533"/>
      <c r="CRC533"/>
      <c r="CRD533"/>
      <c r="CRE533"/>
      <c r="CRF533"/>
      <c r="CRG533"/>
      <c r="CRH533"/>
      <c r="CRI533"/>
      <c r="CRJ533"/>
      <c r="CRK533"/>
      <c r="CRL533"/>
      <c r="CRM533"/>
      <c r="CRN533"/>
      <c r="CRO533"/>
      <c r="CRP533"/>
      <c r="CRQ533"/>
      <c r="CRR533"/>
      <c r="CRS533"/>
      <c r="CRT533"/>
      <c r="CRU533"/>
      <c r="CRV533"/>
      <c r="CRW533"/>
      <c r="CRX533"/>
      <c r="CRY533"/>
      <c r="CRZ533"/>
      <c r="CSA533"/>
      <c r="CSB533"/>
      <c r="CSC533"/>
      <c r="CSD533"/>
      <c r="CSE533"/>
      <c r="CSF533"/>
      <c r="CSG533"/>
      <c r="CSH533"/>
      <c r="CSI533"/>
      <c r="CSJ533"/>
      <c r="CSK533"/>
      <c r="CSL533"/>
      <c r="CSM533"/>
      <c r="CSN533"/>
      <c r="CSO533"/>
      <c r="CSP533"/>
      <c r="CSQ533"/>
      <c r="CSR533"/>
      <c r="CSS533"/>
      <c r="CST533"/>
      <c r="CSU533"/>
      <c r="CSV533"/>
      <c r="CSW533"/>
      <c r="CSX533"/>
      <c r="CSY533"/>
      <c r="CSZ533"/>
      <c r="CTA533"/>
      <c r="CTB533"/>
      <c r="CTC533"/>
      <c r="CTD533"/>
      <c r="CTE533"/>
      <c r="CTF533"/>
      <c r="CTG533"/>
      <c r="CTH533"/>
      <c r="CTI533"/>
      <c r="CTJ533"/>
      <c r="CTK533"/>
      <c r="CTL533"/>
      <c r="CTM533"/>
      <c r="CTN533"/>
      <c r="CTO533"/>
      <c r="CTP533"/>
      <c r="CTQ533"/>
      <c r="CTR533"/>
      <c r="CTS533"/>
      <c r="CTT533"/>
      <c r="CTU533"/>
      <c r="CTV533"/>
      <c r="CTW533"/>
      <c r="CTX533"/>
      <c r="CTY533"/>
      <c r="CTZ533"/>
      <c r="CUA533"/>
      <c r="CUB533"/>
      <c r="CUC533"/>
      <c r="CUD533"/>
      <c r="CUE533"/>
      <c r="CUF533"/>
      <c r="CUG533"/>
      <c r="CUH533"/>
      <c r="CUI533"/>
      <c r="CUJ533"/>
      <c r="CUK533"/>
      <c r="CUL533"/>
      <c r="CUM533"/>
      <c r="CUN533"/>
      <c r="CUO533"/>
      <c r="CUP533"/>
      <c r="CUQ533"/>
      <c r="CUR533"/>
      <c r="CUS533"/>
      <c r="CUT533"/>
      <c r="CUU533"/>
      <c r="CUV533"/>
      <c r="CUW533"/>
      <c r="CUX533"/>
      <c r="CUY533"/>
      <c r="CUZ533"/>
      <c r="CVA533"/>
      <c r="CVB533"/>
      <c r="CVC533"/>
      <c r="CVD533"/>
      <c r="CVE533"/>
      <c r="CVF533"/>
      <c r="CVG533"/>
      <c r="CVH533"/>
      <c r="CVI533"/>
      <c r="CVJ533"/>
      <c r="CVK533"/>
      <c r="CVL533"/>
      <c r="CVM533"/>
      <c r="CVN533"/>
      <c r="CVO533"/>
      <c r="CVP533"/>
      <c r="CVQ533"/>
      <c r="CVR533"/>
      <c r="CVS533"/>
      <c r="CVT533"/>
      <c r="CVU533"/>
      <c r="CVV533"/>
      <c r="CVW533"/>
      <c r="CVX533"/>
      <c r="CVY533"/>
      <c r="CVZ533"/>
      <c r="CWA533"/>
      <c r="CWB533"/>
      <c r="CWC533"/>
      <c r="CWD533"/>
      <c r="CWE533"/>
      <c r="CWF533"/>
      <c r="CWG533"/>
      <c r="CWH533"/>
      <c r="CWI533"/>
      <c r="CWJ533"/>
      <c r="CWK533"/>
      <c r="CWL533"/>
      <c r="CWM533"/>
      <c r="CWN533"/>
      <c r="CWO533"/>
      <c r="CWP533"/>
      <c r="CWQ533"/>
      <c r="CWR533"/>
      <c r="CWS533"/>
      <c r="CWT533"/>
      <c r="CWU533"/>
      <c r="CWV533"/>
      <c r="CWW533"/>
      <c r="CWX533"/>
      <c r="CWY533"/>
      <c r="CWZ533"/>
      <c r="CXA533"/>
      <c r="CXB533"/>
      <c r="CXC533"/>
      <c r="CXD533"/>
      <c r="CXE533"/>
      <c r="CXF533"/>
      <c r="CXG533"/>
      <c r="CXH533"/>
      <c r="CXI533"/>
      <c r="CXJ533"/>
      <c r="CXK533"/>
      <c r="CXL533"/>
      <c r="CXM533"/>
      <c r="CXN533"/>
      <c r="CXO533"/>
      <c r="CXP533"/>
      <c r="CXQ533"/>
      <c r="CXR533"/>
      <c r="CXS533"/>
      <c r="CXT533"/>
      <c r="CXU533"/>
      <c r="CXV533"/>
      <c r="CXW533"/>
      <c r="CXX533"/>
      <c r="CXY533"/>
      <c r="CXZ533"/>
      <c r="CYA533"/>
      <c r="CYB533"/>
      <c r="CYC533"/>
      <c r="CYD533"/>
      <c r="CYE533"/>
      <c r="CYF533"/>
      <c r="CYG533"/>
      <c r="CYH533"/>
      <c r="CYI533"/>
      <c r="CYJ533"/>
      <c r="CYK533"/>
      <c r="CYL533"/>
      <c r="CYM533"/>
      <c r="CYN533"/>
      <c r="CYO533"/>
      <c r="CYP533"/>
      <c r="CYQ533"/>
      <c r="CYR533"/>
      <c r="CYS533"/>
      <c r="CYT533"/>
      <c r="CYU533"/>
      <c r="CYV533"/>
      <c r="CYW533"/>
      <c r="CYX533"/>
      <c r="CYY533"/>
      <c r="CYZ533"/>
      <c r="CZA533"/>
      <c r="CZB533"/>
      <c r="CZC533"/>
      <c r="CZD533"/>
      <c r="CZE533"/>
      <c r="CZF533"/>
      <c r="CZG533"/>
      <c r="CZH533"/>
      <c r="CZI533"/>
      <c r="CZJ533"/>
      <c r="CZK533"/>
      <c r="CZL533"/>
      <c r="CZM533"/>
      <c r="CZN533"/>
      <c r="CZO533"/>
      <c r="CZP533"/>
      <c r="CZQ533"/>
      <c r="CZR533"/>
      <c r="CZS533"/>
      <c r="CZT533"/>
      <c r="CZU533"/>
      <c r="CZV533"/>
      <c r="CZW533"/>
      <c r="CZX533"/>
      <c r="CZY533"/>
      <c r="CZZ533"/>
      <c r="DAA533"/>
      <c r="DAB533"/>
      <c r="DAC533"/>
      <c r="DAD533"/>
      <c r="DAE533"/>
      <c r="DAF533"/>
      <c r="DAG533"/>
      <c r="DAH533"/>
      <c r="DAI533"/>
      <c r="DAJ533"/>
      <c r="DAK533"/>
      <c r="DAL533"/>
      <c r="DAM533"/>
      <c r="DAN533"/>
      <c r="DAO533"/>
      <c r="DAP533"/>
      <c r="DAQ533"/>
      <c r="DAR533"/>
      <c r="DAS533"/>
      <c r="DAT533"/>
      <c r="DAU533"/>
      <c r="DAV533"/>
      <c r="DAW533"/>
      <c r="DAX533"/>
      <c r="DAY533"/>
      <c r="DAZ533"/>
      <c r="DBA533"/>
      <c r="DBB533"/>
      <c r="DBC533"/>
      <c r="DBD533"/>
      <c r="DBE533"/>
      <c r="DBF533"/>
      <c r="DBG533"/>
      <c r="DBH533"/>
      <c r="DBI533"/>
      <c r="DBJ533"/>
      <c r="DBK533"/>
      <c r="DBL533"/>
      <c r="DBM533"/>
      <c r="DBN533"/>
      <c r="DBO533"/>
      <c r="DBP533"/>
      <c r="DBQ533"/>
      <c r="DBR533"/>
      <c r="DBS533"/>
      <c r="DBT533"/>
      <c r="DBU533"/>
      <c r="DBV533"/>
      <c r="DBW533"/>
      <c r="DBX533"/>
      <c r="DBY533"/>
      <c r="DBZ533"/>
      <c r="DCA533"/>
      <c r="DCB533"/>
      <c r="DCC533"/>
      <c r="DCD533"/>
      <c r="DCE533"/>
      <c r="DCF533"/>
      <c r="DCG533"/>
      <c r="DCH533"/>
      <c r="DCI533"/>
      <c r="DCJ533"/>
      <c r="DCK533"/>
      <c r="DCL533"/>
      <c r="DCM533"/>
      <c r="DCN533"/>
      <c r="DCO533"/>
      <c r="DCP533"/>
      <c r="DCQ533"/>
      <c r="DCR533"/>
      <c r="DCS533"/>
      <c r="DCT533"/>
      <c r="DCU533"/>
      <c r="DCV533"/>
      <c r="DCW533"/>
      <c r="DCX533"/>
      <c r="DCY533"/>
      <c r="DCZ533"/>
      <c r="DDA533"/>
      <c r="DDB533"/>
      <c r="DDC533"/>
      <c r="DDD533"/>
      <c r="DDE533"/>
      <c r="DDF533"/>
      <c r="DDG533"/>
      <c r="DDH533"/>
      <c r="DDI533"/>
      <c r="DDJ533"/>
      <c r="DDK533"/>
      <c r="DDL533"/>
      <c r="DDM533"/>
      <c r="DDN533"/>
      <c r="DDO533"/>
      <c r="DDP533"/>
      <c r="DDQ533"/>
      <c r="DDR533"/>
      <c r="DDS533"/>
      <c r="DDT533"/>
      <c r="DDU533"/>
      <c r="DDV533"/>
      <c r="DDW533"/>
      <c r="DDX533"/>
      <c r="DDY533"/>
      <c r="DDZ533"/>
      <c r="DEA533"/>
      <c r="DEB533"/>
      <c r="DEC533"/>
      <c r="DED533"/>
      <c r="DEE533"/>
      <c r="DEF533"/>
      <c r="DEG533"/>
      <c r="DEH533"/>
      <c r="DEI533"/>
      <c r="DEJ533"/>
      <c r="DEK533"/>
      <c r="DEL533"/>
      <c r="DEM533"/>
      <c r="DEN533"/>
      <c r="DEO533"/>
      <c r="DEP533"/>
      <c r="DEQ533"/>
      <c r="DER533"/>
      <c r="DES533"/>
      <c r="DET533"/>
      <c r="DEU533"/>
      <c r="DEV533"/>
      <c r="DEW533"/>
      <c r="DEX533"/>
      <c r="DEY533"/>
      <c r="DEZ533"/>
      <c r="DFA533"/>
      <c r="DFB533"/>
      <c r="DFC533"/>
      <c r="DFD533"/>
      <c r="DFE533"/>
      <c r="DFF533"/>
      <c r="DFG533"/>
      <c r="DFH533"/>
      <c r="DFI533"/>
      <c r="DFJ533"/>
      <c r="DFK533"/>
      <c r="DFL533"/>
      <c r="DFM533"/>
      <c r="DFN533"/>
      <c r="DFO533"/>
      <c r="DFP533"/>
      <c r="DFQ533"/>
      <c r="DFR533"/>
      <c r="DFS533"/>
      <c r="DFT533"/>
      <c r="DFU533"/>
      <c r="DFV533"/>
      <c r="DFW533"/>
      <c r="DFX533"/>
      <c r="DFY533"/>
      <c r="DFZ533"/>
      <c r="DGA533"/>
      <c r="DGB533"/>
      <c r="DGC533"/>
      <c r="DGD533"/>
      <c r="DGE533"/>
      <c r="DGF533"/>
      <c r="DGG533"/>
      <c r="DGH533"/>
      <c r="DGI533"/>
      <c r="DGJ533"/>
      <c r="DGK533"/>
      <c r="DGL533"/>
      <c r="DGM533"/>
      <c r="DGN533"/>
      <c r="DGO533"/>
      <c r="DGP533"/>
      <c r="DGQ533"/>
      <c r="DGR533"/>
      <c r="DGS533"/>
      <c r="DGT533"/>
      <c r="DGU533"/>
      <c r="DGV533"/>
      <c r="DGW533"/>
      <c r="DGX533"/>
      <c r="DGY533"/>
      <c r="DGZ533"/>
      <c r="DHA533"/>
      <c r="DHB533"/>
      <c r="DHC533"/>
      <c r="DHD533"/>
      <c r="DHE533"/>
      <c r="DHF533"/>
      <c r="DHG533"/>
      <c r="DHH533"/>
      <c r="DHI533"/>
      <c r="DHJ533"/>
      <c r="DHK533"/>
      <c r="DHL533"/>
      <c r="DHM533"/>
      <c r="DHN533"/>
      <c r="DHO533"/>
      <c r="DHP533"/>
      <c r="DHQ533"/>
      <c r="DHR533"/>
      <c r="DHS533"/>
      <c r="DHT533"/>
      <c r="DHU533"/>
      <c r="DHV533"/>
      <c r="DHW533"/>
      <c r="DHX533"/>
      <c r="DHY533"/>
      <c r="DHZ533"/>
      <c r="DIA533"/>
      <c r="DIB533"/>
      <c r="DIC533"/>
      <c r="DID533"/>
      <c r="DIE533"/>
      <c r="DIF533"/>
      <c r="DIG533"/>
      <c r="DIH533"/>
      <c r="DII533"/>
      <c r="DIJ533"/>
      <c r="DIK533"/>
      <c r="DIL533"/>
      <c r="DIM533"/>
      <c r="DIN533"/>
      <c r="DIO533"/>
      <c r="DIP533"/>
      <c r="DIQ533"/>
      <c r="DIR533"/>
      <c r="DIS533"/>
      <c r="DIT533"/>
      <c r="DIU533"/>
      <c r="DIV533"/>
      <c r="DIW533"/>
      <c r="DIX533"/>
      <c r="DIY533"/>
      <c r="DIZ533"/>
      <c r="DJA533"/>
      <c r="DJB533"/>
      <c r="DJC533"/>
      <c r="DJD533"/>
      <c r="DJE533"/>
      <c r="DJF533"/>
      <c r="DJG533"/>
      <c r="DJH533"/>
      <c r="DJI533"/>
      <c r="DJJ533"/>
      <c r="DJK533"/>
      <c r="DJL533"/>
      <c r="DJM533"/>
      <c r="DJN533"/>
      <c r="DJO533"/>
      <c r="DJP533"/>
      <c r="DJQ533"/>
      <c r="DJR533"/>
      <c r="DJS533"/>
      <c r="DJT533"/>
      <c r="DJU533"/>
      <c r="DJV533"/>
      <c r="DJW533"/>
      <c r="DJX533"/>
      <c r="DJY533"/>
      <c r="DJZ533"/>
      <c r="DKA533"/>
      <c r="DKB533"/>
      <c r="DKC533"/>
      <c r="DKD533"/>
      <c r="DKE533"/>
      <c r="DKF533"/>
      <c r="DKG533"/>
      <c r="DKH533"/>
      <c r="DKI533"/>
      <c r="DKJ533"/>
      <c r="DKK533"/>
      <c r="DKL533"/>
      <c r="DKM533"/>
      <c r="DKN533"/>
      <c r="DKO533"/>
      <c r="DKP533"/>
      <c r="DKQ533"/>
      <c r="DKR533"/>
      <c r="DKS533"/>
      <c r="DKT533"/>
      <c r="DKU533"/>
      <c r="DKV533"/>
      <c r="DKW533"/>
      <c r="DKX533"/>
      <c r="DKY533"/>
      <c r="DKZ533"/>
      <c r="DLA533"/>
      <c r="DLB533"/>
      <c r="DLC533"/>
      <c r="DLD533"/>
      <c r="DLE533"/>
      <c r="DLF533"/>
      <c r="DLG533"/>
      <c r="DLH533"/>
      <c r="DLI533"/>
      <c r="DLJ533"/>
      <c r="DLK533"/>
      <c r="DLL533"/>
      <c r="DLM533"/>
      <c r="DLN533"/>
      <c r="DLO533"/>
      <c r="DLP533"/>
      <c r="DLQ533"/>
      <c r="DLR533"/>
      <c r="DLS533"/>
      <c r="DLT533"/>
      <c r="DLU533"/>
      <c r="DLV533"/>
      <c r="DLW533"/>
      <c r="DLX533"/>
      <c r="DLY533"/>
      <c r="DLZ533"/>
      <c r="DMA533"/>
      <c r="DMB533"/>
      <c r="DMC533"/>
      <c r="DMD533"/>
      <c r="DME533"/>
      <c r="DMF533"/>
      <c r="DMG533"/>
      <c r="DMH533"/>
      <c r="DMI533"/>
      <c r="DMJ533"/>
      <c r="DMK533"/>
      <c r="DML533"/>
      <c r="DMM533"/>
      <c r="DMN533"/>
      <c r="DMO533"/>
      <c r="DMP533"/>
      <c r="DMQ533"/>
      <c r="DMR533"/>
      <c r="DMS533"/>
      <c r="DMT533"/>
      <c r="DMU533"/>
      <c r="DMV533"/>
      <c r="DMW533"/>
      <c r="DMX533"/>
      <c r="DMY533"/>
      <c r="DMZ533"/>
      <c r="DNA533"/>
      <c r="DNB533"/>
      <c r="DNC533"/>
      <c r="DND533"/>
      <c r="DNE533"/>
      <c r="DNF533"/>
      <c r="DNG533"/>
      <c r="DNH533"/>
      <c r="DNI533"/>
      <c r="DNJ533"/>
      <c r="DNK533"/>
      <c r="DNL533"/>
      <c r="DNM533"/>
      <c r="DNN533"/>
      <c r="DNO533"/>
      <c r="DNP533"/>
      <c r="DNQ533"/>
      <c r="DNR533"/>
      <c r="DNS533"/>
      <c r="DNT533"/>
      <c r="DNU533"/>
      <c r="DNV533"/>
      <c r="DNW533"/>
      <c r="DNX533"/>
      <c r="DNY533"/>
      <c r="DNZ533"/>
      <c r="DOA533"/>
      <c r="DOB533"/>
      <c r="DOC533"/>
      <c r="DOD533"/>
      <c r="DOE533"/>
      <c r="DOF533"/>
      <c r="DOG533"/>
      <c r="DOH533"/>
      <c r="DOI533"/>
      <c r="DOJ533"/>
      <c r="DOK533"/>
      <c r="DOL533"/>
      <c r="DOM533"/>
      <c r="DON533"/>
      <c r="DOO533"/>
      <c r="DOP533"/>
      <c r="DOQ533"/>
      <c r="DOR533"/>
      <c r="DOS533"/>
      <c r="DOT533"/>
      <c r="DOU533"/>
      <c r="DOV533"/>
      <c r="DOW533"/>
      <c r="DOX533"/>
      <c r="DOY533"/>
      <c r="DOZ533"/>
      <c r="DPA533"/>
      <c r="DPB533"/>
      <c r="DPC533"/>
      <c r="DPD533"/>
      <c r="DPE533"/>
      <c r="DPF533"/>
      <c r="DPG533"/>
      <c r="DPH533"/>
      <c r="DPI533"/>
      <c r="DPJ533"/>
      <c r="DPK533"/>
      <c r="DPL533"/>
      <c r="DPM533"/>
      <c r="DPN533"/>
      <c r="DPO533"/>
      <c r="DPP533"/>
      <c r="DPQ533"/>
      <c r="DPR533"/>
      <c r="DPS533"/>
      <c r="DPT533"/>
      <c r="DPU533"/>
      <c r="DPV533"/>
      <c r="DPW533"/>
      <c r="DPX533"/>
      <c r="DPY533"/>
      <c r="DPZ533"/>
      <c r="DQA533"/>
      <c r="DQB533"/>
      <c r="DQC533"/>
      <c r="DQD533"/>
      <c r="DQE533"/>
      <c r="DQF533"/>
      <c r="DQG533"/>
      <c r="DQH533"/>
      <c r="DQI533"/>
      <c r="DQJ533"/>
      <c r="DQK533"/>
      <c r="DQL533"/>
      <c r="DQM533"/>
      <c r="DQN533"/>
      <c r="DQO533"/>
      <c r="DQP533"/>
      <c r="DQQ533"/>
      <c r="DQR533"/>
      <c r="DQS533"/>
      <c r="DQT533"/>
      <c r="DQU533"/>
      <c r="DQV533"/>
      <c r="DQW533"/>
      <c r="DQX533"/>
      <c r="DQY533"/>
      <c r="DQZ533"/>
      <c r="DRA533"/>
      <c r="DRB533"/>
      <c r="DRC533"/>
      <c r="DRD533"/>
      <c r="DRE533"/>
      <c r="DRF533"/>
      <c r="DRG533"/>
      <c r="DRH533"/>
      <c r="DRI533"/>
      <c r="DRJ533"/>
      <c r="DRK533"/>
      <c r="DRL533"/>
      <c r="DRM533"/>
      <c r="DRN533"/>
      <c r="DRO533"/>
      <c r="DRP533"/>
      <c r="DRQ533"/>
      <c r="DRR533"/>
      <c r="DRS533"/>
      <c r="DRT533"/>
      <c r="DRU533"/>
      <c r="DRV533"/>
      <c r="DRW533"/>
      <c r="DRX533"/>
      <c r="DRY533"/>
      <c r="DRZ533"/>
      <c r="DSA533"/>
      <c r="DSB533"/>
      <c r="DSC533"/>
      <c r="DSD533"/>
      <c r="DSE533"/>
      <c r="DSF533"/>
      <c r="DSG533"/>
      <c r="DSH533"/>
      <c r="DSI533"/>
      <c r="DSJ533"/>
      <c r="DSK533"/>
      <c r="DSL533"/>
      <c r="DSM533"/>
      <c r="DSN533"/>
      <c r="DSO533"/>
      <c r="DSP533"/>
      <c r="DSQ533"/>
      <c r="DSR533"/>
      <c r="DSS533"/>
      <c r="DST533"/>
      <c r="DSU533"/>
      <c r="DSV533"/>
      <c r="DSW533"/>
      <c r="DSX533"/>
      <c r="DSY533"/>
      <c r="DSZ533"/>
      <c r="DTA533"/>
      <c r="DTB533"/>
      <c r="DTC533"/>
      <c r="DTD533"/>
      <c r="DTE533"/>
      <c r="DTF533"/>
      <c r="DTG533"/>
      <c r="DTH533"/>
      <c r="DTI533"/>
      <c r="DTJ533"/>
      <c r="DTK533"/>
      <c r="DTL533"/>
      <c r="DTM533"/>
      <c r="DTN533"/>
      <c r="DTO533"/>
      <c r="DTP533"/>
      <c r="DTQ533"/>
      <c r="DTR533"/>
      <c r="DTS533"/>
      <c r="DTT533"/>
      <c r="DTU533"/>
      <c r="DTV533"/>
      <c r="DTW533"/>
      <c r="DTX533"/>
      <c r="DTY533"/>
      <c r="DTZ533"/>
      <c r="DUA533"/>
      <c r="DUB533"/>
      <c r="DUC533"/>
      <c r="DUD533"/>
      <c r="DUE533"/>
      <c r="DUF533"/>
      <c r="DUG533"/>
      <c r="DUH533"/>
      <c r="DUI533"/>
      <c r="DUJ533"/>
      <c r="DUK533"/>
      <c r="DUL533"/>
      <c r="DUM533"/>
      <c r="DUN533"/>
      <c r="DUO533"/>
      <c r="DUP533"/>
      <c r="DUQ533"/>
      <c r="DUR533"/>
      <c r="DUS533"/>
      <c r="DUT533"/>
      <c r="DUU533"/>
      <c r="DUV533"/>
      <c r="DUW533"/>
      <c r="DUX533"/>
      <c r="DUY533"/>
      <c r="DUZ533"/>
      <c r="DVA533"/>
      <c r="DVB533"/>
      <c r="DVC533"/>
      <c r="DVD533"/>
      <c r="DVE533"/>
      <c r="DVF533"/>
      <c r="DVG533"/>
      <c r="DVH533"/>
      <c r="DVI533"/>
      <c r="DVJ533"/>
      <c r="DVK533"/>
      <c r="DVL533"/>
      <c r="DVM533"/>
      <c r="DVN533"/>
      <c r="DVO533"/>
      <c r="DVP533"/>
      <c r="DVQ533"/>
      <c r="DVR533"/>
      <c r="DVS533"/>
      <c r="DVT533"/>
      <c r="DVU533"/>
      <c r="DVV533"/>
      <c r="DVW533"/>
      <c r="DVX533"/>
      <c r="DVY533"/>
      <c r="DVZ533"/>
      <c r="DWA533"/>
      <c r="DWB533"/>
      <c r="DWC533"/>
      <c r="DWD533"/>
      <c r="DWE533"/>
      <c r="DWF533"/>
      <c r="DWG533"/>
      <c r="DWH533"/>
      <c r="DWI533"/>
      <c r="DWJ533"/>
      <c r="DWK533"/>
      <c r="DWL533"/>
      <c r="DWM533"/>
      <c r="DWN533"/>
      <c r="DWO533"/>
      <c r="DWP533"/>
      <c r="DWQ533"/>
      <c r="DWR533"/>
      <c r="DWS533"/>
      <c r="DWT533"/>
      <c r="DWU533"/>
      <c r="DWV533"/>
      <c r="DWW533"/>
      <c r="DWX533"/>
      <c r="DWY533"/>
      <c r="DWZ533"/>
      <c r="DXA533"/>
      <c r="DXB533"/>
      <c r="DXC533"/>
      <c r="DXD533"/>
      <c r="DXE533"/>
      <c r="DXF533"/>
      <c r="DXG533"/>
      <c r="DXH533"/>
      <c r="DXI533"/>
      <c r="DXJ533"/>
      <c r="DXK533"/>
      <c r="DXL533"/>
      <c r="DXM533"/>
      <c r="DXN533"/>
      <c r="DXO533"/>
      <c r="DXP533"/>
      <c r="DXQ533"/>
      <c r="DXR533"/>
      <c r="DXS533"/>
      <c r="DXT533"/>
      <c r="DXU533"/>
      <c r="DXV533"/>
      <c r="DXW533"/>
      <c r="DXX533"/>
      <c r="DXY533"/>
      <c r="DXZ533"/>
      <c r="DYA533"/>
      <c r="DYB533"/>
      <c r="DYC533"/>
      <c r="DYD533"/>
      <c r="DYE533"/>
      <c r="DYF533"/>
      <c r="DYG533"/>
      <c r="DYH533"/>
      <c r="DYI533"/>
      <c r="DYJ533"/>
      <c r="DYK533"/>
      <c r="DYL533"/>
      <c r="DYM533"/>
      <c r="DYN533"/>
      <c r="DYO533"/>
      <c r="DYP533"/>
      <c r="DYQ533"/>
      <c r="DYR533"/>
      <c r="DYS533"/>
      <c r="DYT533"/>
      <c r="DYU533"/>
      <c r="DYV533"/>
      <c r="DYW533"/>
      <c r="DYX533"/>
      <c r="DYY533"/>
      <c r="DYZ533"/>
      <c r="DZA533"/>
      <c r="DZB533"/>
      <c r="DZC533"/>
      <c r="DZD533"/>
      <c r="DZE533"/>
      <c r="DZF533"/>
      <c r="DZG533"/>
      <c r="DZH533"/>
      <c r="DZI533"/>
      <c r="DZJ533"/>
      <c r="DZK533"/>
      <c r="DZL533"/>
      <c r="DZM533"/>
      <c r="DZN533"/>
      <c r="DZO533"/>
      <c r="DZP533"/>
      <c r="DZQ533"/>
      <c r="DZR533"/>
      <c r="DZS533"/>
      <c r="DZT533"/>
      <c r="DZU533"/>
      <c r="DZV533"/>
      <c r="DZW533"/>
      <c r="DZX533"/>
      <c r="DZY533"/>
      <c r="DZZ533"/>
      <c r="EAA533"/>
      <c r="EAB533"/>
      <c r="EAC533"/>
      <c r="EAD533"/>
      <c r="EAE533"/>
      <c r="EAF533"/>
      <c r="EAG533"/>
      <c r="EAH533"/>
      <c r="EAI533"/>
      <c r="EAJ533"/>
      <c r="EAK533"/>
      <c r="EAL533"/>
      <c r="EAM533"/>
      <c r="EAN533"/>
      <c r="EAO533"/>
      <c r="EAP533"/>
      <c r="EAQ533"/>
      <c r="EAR533"/>
      <c r="EAS533"/>
      <c r="EAT533"/>
      <c r="EAU533"/>
      <c r="EAV533"/>
      <c r="EAW533"/>
      <c r="EAX533"/>
      <c r="EAY533"/>
      <c r="EAZ533"/>
      <c r="EBA533"/>
      <c r="EBB533"/>
      <c r="EBC533"/>
      <c r="EBD533"/>
      <c r="EBE533"/>
      <c r="EBF533"/>
      <c r="EBG533"/>
      <c r="EBH533"/>
      <c r="EBI533"/>
      <c r="EBJ533"/>
      <c r="EBK533"/>
      <c r="EBL533"/>
      <c r="EBM533"/>
      <c r="EBN533"/>
      <c r="EBO533"/>
      <c r="EBP533"/>
      <c r="EBQ533"/>
      <c r="EBR533"/>
      <c r="EBS533"/>
      <c r="EBT533"/>
      <c r="EBU533"/>
      <c r="EBV533"/>
      <c r="EBW533"/>
      <c r="EBX533"/>
      <c r="EBY533"/>
      <c r="EBZ533"/>
      <c r="ECA533"/>
      <c r="ECB533"/>
      <c r="ECC533"/>
      <c r="ECD533"/>
      <c r="ECE533"/>
      <c r="ECF533"/>
      <c r="ECG533"/>
      <c r="ECH533"/>
      <c r="ECI533"/>
      <c r="ECJ533"/>
      <c r="ECK533"/>
      <c r="ECL533"/>
      <c r="ECM533"/>
      <c r="ECN533"/>
      <c r="ECO533"/>
      <c r="ECP533"/>
      <c r="ECQ533"/>
      <c r="ECR533"/>
      <c r="ECS533"/>
      <c r="ECT533"/>
      <c r="ECU533"/>
      <c r="ECV533"/>
      <c r="ECW533"/>
      <c r="ECX533"/>
      <c r="ECY533"/>
      <c r="ECZ533"/>
      <c r="EDA533"/>
      <c r="EDB533"/>
      <c r="EDC533"/>
      <c r="EDD533"/>
      <c r="EDE533"/>
      <c r="EDF533"/>
      <c r="EDG533"/>
      <c r="EDH533"/>
      <c r="EDI533"/>
      <c r="EDJ533"/>
      <c r="EDK533"/>
      <c r="EDL533"/>
      <c r="EDM533"/>
      <c r="EDN533"/>
      <c r="EDO533"/>
      <c r="EDP533"/>
      <c r="EDQ533"/>
      <c r="EDR533"/>
      <c r="EDS533"/>
      <c r="EDT533"/>
      <c r="EDU533"/>
      <c r="EDV533"/>
      <c r="EDW533"/>
      <c r="EDX533"/>
      <c r="EDY533"/>
      <c r="EDZ533"/>
      <c r="EEA533"/>
      <c r="EEB533"/>
      <c r="EEC533"/>
      <c r="EED533"/>
      <c r="EEE533"/>
      <c r="EEF533"/>
      <c r="EEG533"/>
      <c r="EEH533"/>
      <c r="EEI533"/>
      <c r="EEJ533"/>
      <c r="EEK533"/>
      <c r="EEL533"/>
      <c r="EEM533"/>
      <c r="EEN533"/>
      <c r="EEO533"/>
      <c r="EEP533"/>
      <c r="EEQ533"/>
      <c r="EER533"/>
      <c r="EES533"/>
      <c r="EET533"/>
      <c r="EEU533"/>
      <c r="EEV533"/>
      <c r="EEW533"/>
      <c r="EEX533"/>
      <c r="EEY533"/>
      <c r="EEZ533"/>
      <c r="EFA533"/>
      <c r="EFB533"/>
      <c r="EFC533"/>
      <c r="EFD533"/>
      <c r="EFE533"/>
      <c r="EFF533"/>
      <c r="EFG533"/>
      <c r="EFH533"/>
      <c r="EFI533"/>
      <c r="EFJ533"/>
      <c r="EFK533"/>
      <c r="EFL533"/>
      <c r="EFM533"/>
      <c r="EFN533"/>
      <c r="EFO533"/>
      <c r="EFP533"/>
      <c r="EFQ533"/>
      <c r="EFR533"/>
      <c r="EFS533"/>
      <c r="EFT533"/>
      <c r="EFU533"/>
      <c r="EFV533"/>
      <c r="EFW533"/>
      <c r="EFX533"/>
      <c r="EFY533"/>
      <c r="EFZ533"/>
      <c r="EGA533"/>
      <c r="EGB533"/>
      <c r="EGC533"/>
      <c r="EGD533"/>
      <c r="EGE533"/>
      <c r="EGF533"/>
      <c r="EGG533"/>
      <c r="EGH533"/>
      <c r="EGI533"/>
      <c r="EGJ533"/>
      <c r="EGK533"/>
      <c r="EGL533"/>
      <c r="EGM533"/>
      <c r="EGN533"/>
      <c r="EGO533"/>
      <c r="EGP533"/>
      <c r="EGQ533"/>
      <c r="EGR533"/>
      <c r="EGS533"/>
      <c r="EGT533"/>
      <c r="EGU533"/>
      <c r="EGV533"/>
      <c r="EGW533"/>
      <c r="EGX533"/>
      <c r="EGY533"/>
      <c r="EGZ533"/>
      <c r="EHA533"/>
      <c r="EHB533"/>
      <c r="EHC533"/>
      <c r="EHD533"/>
      <c r="EHE533"/>
      <c r="EHF533"/>
      <c r="EHG533"/>
      <c r="EHH533"/>
      <c r="EHI533"/>
      <c r="EHJ533"/>
      <c r="EHK533"/>
      <c r="EHL533"/>
      <c r="EHM533"/>
      <c r="EHN533"/>
      <c r="EHO533"/>
      <c r="EHP533"/>
      <c r="EHQ533"/>
      <c r="EHR533"/>
      <c r="EHS533"/>
      <c r="EHT533"/>
      <c r="EHU533"/>
      <c r="EHV533"/>
      <c r="EHW533"/>
      <c r="EHX533"/>
      <c r="EHY533"/>
      <c r="EHZ533"/>
      <c r="EIA533"/>
      <c r="EIB533"/>
      <c r="EIC533"/>
      <c r="EID533"/>
      <c r="EIE533"/>
      <c r="EIF533"/>
      <c r="EIG533"/>
      <c r="EIH533"/>
      <c r="EII533"/>
      <c r="EIJ533"/>
      <c r="EIK533"/>
      <c r="EIL533"/>
      <c r="EIM533"/>
      <c r="EIN533"/>
      <c r="EIO533"/>
      <c r="EIP533"/>
      <c r="EIQ533"/>
      <c r="EIR533"/>
      <c r="EIS533"/>
      <c r="EIT533"/>
      <c r="EIU533"/>
      <c r="EIV533"/>
      <c r="EIW533"/>
      <c r="EIX533"/>
      <c r="EIY533"/>
      <c r="EIZ533"/>
      <c r="EJA533"/>
      <c r="EJB533"/>
      <c r="EJC533"/>
      <c r="EJD533"/>
      <c r="EJE533"/>
      <c r="EJF533"/>
      <c r="EJG533"/>
      <c r="EJH533"/>
      <c r="EJI533"/>
      <c r="EJJ533"/>
      <c r="EJK533"/>
      <c r="EJL533"/>
      <c r="EJM533"/>
      <c r="EJN533"/>
      <c r="EJO533"/>
      <c r="EJP533"/>
      <c r="EJQ533"/>
      <c r="EJR533"/>
      <c r="EJS533"/>
      <c r="EJT533"/>
      <c r="EJU533"/>
      <c r="EJV533"/>
      <c r="EJW533"/>
      <c r="EJX533"/>
      <c r="EJY533"/>
      <c r="EJZ533"/>
      <c r="EKA533"/>
      <c r="EKB533"/>
      <c r="EKC533"/>
      <c r="EKD533"/>
      <c r="EKE533"/>
      <c r="EKF533"/>
      <c r="EKG533"/>
      <c r="EKH533"/>
      <c r="EKI533"/>
      <c r="EKJ533"/>
      <c r="EKK533"/>
      <c r="EKL533"/>
      <c r="EKM533"/>
      <c r="EKN533"/>
      <c r="EKO533"/>
      <c r="EKP533"/>
      <c r="EKQ533"/>
      <c r="EKR533"/>
      <c r="EKS533"/>
      <c r="EKT533"/>
      <c r="EKU533"/>
      <c r="EKV533"/>
      <c r="EKW533"/>
      <c r="EKX533"/>
      <c r="EKY533"/>
      <c r="EKZ533"/>
      <c r="ELA533"/>
      <c r="ELB533"/>
      <c r="ELC533"/>
      <c r="ELD533"/>
      <c r="ELE533"/>
      <c r="ELF533"/>
      <c r="ELG533"/>
      <c r="ELH533"/>
      <c r="ELI533"/>
      <c r="ELJ533"/>
      <c r="ELK533"/>
      <c r="ELL533"/>
      <c r="ELM533"/>
      <c r="ELN533"/>
      <c r="ELO533"/>
      <c r="ELP533"/>
      <c r="ELQ533"/>
      <c r="ELR533"/>
      <c r="ELS533"/>
      <c r="ELT533"/>
      <c r="ELU533"/>
      <c r="ELV533"/>
      <c r="ELW533"/>
      <c r="ELX533"/>
      <c r="ELY533"/>
      <c r="ELZ533"/>
      <c r="EMA533"/>
      <c r="EMB533"/>
      <c r="EMC533"/>
      <c r="EMD533"/>
      <c r="EME533"/>
      <c r="EMF533"/>
      <c r="EMG533"/>
      <c r="EMH533"/>
      <c r="EMI533"/>
      <c r="EMJ533"/>
      <c r="EMK533"/>
      <c r="EML533"/>
      <c r="EMM533"/>
      <c r="EMN533"/>
      <c r="EMO533"/>
      <c r="EMP533"/>
      <c r="EMQ533"/>
      <c r="EMR533"/>
      <c r="EMS533"/>
      <c r="EMT533"/>
      <c r="EMU533"/>
      <c r="EMV533"/>
      <c r="EMW533"/>
      <c r="EMX533"/>
      <c r="EMY533"/>
      <c r="EMZ533"/>
      <c r="ENA533"/>
      <c r="ENB533"/>
      <c r="ENC533"/>
      <c r="END533"/>
      <c r="ENE533"/>
      <c r="ENF533"/>
      <c r="ENG533"/>
      <c r="ENH533"/>
      <c r="ENI533"/>
      <c r="ENJ533"/>
      <c r="ENK533"/>
      <c r="ENL533"/>
      <c r="ENM533"/>
      <c r="ENN533"/>
      <c r="ENO533"/>
      <c r="ENP533"/>
      <c r="ENQ533"/>
      <c r="ENR533"/>
      <c r="ENS533"/>
      <c r="ENT533"/>
      <c r="ENU533"/>
      <c r="ENV533"/>
      <c r="ENW533"/>
      <c r="ENX533"/>
      <c r="ENY533"/>
      <c r="ENZ533"/>
      <c r="EOA533"/>
      <c r="EOB533"/>
      <c r="EOC533"/>
      <c r="EOD533"/>
      <c r="EOE533"/>
      <c r="EOF533"/>
      <c r="EOG533"/>
      <c r="EOH533"/>
      <c r="EOI533"/>
      <c r="EOJ533"/>
      <c r="EOK533"/>
      <c r="EOL533"/>
      <c r="EOM533"/>
      <c r="EON533"/>
      <c r="EOO533"/>
      <c r="EOP533"/>
      <c r="EOQ533"/>
      <c r="EOR533"/>
      <c r="EOS533"/>
      <c r="EOT533"/>
      <c r="EOU533"/>
      <c r="EOV533"/>
      <c r="EOW533"/>
      <c r="EOX533"/>
      <c r="EOY533"/>
      <c r="EOZ533"/>
      <c r="EPA533"/>
      <c r="EPB533"/>
      <c r="EPC533"/>
      <c r="EPD533"/>
      <c r="EPE533"/>
      <c r="EPF533"/>
      <c r="EPG533"/>
      <c r="EPH533"/>
      <c r="EPI533"/>
      <c r="EPJ533"/>
      <c r="EPK533"/>
      <c r="EPL533"/>
      <c r="EPM533"/>
      <c r="EPN533"/>
      <c r="EPO533"/>
      <c r="EPP533"/>
      <c r="EPQ533"/>
      <c r="EPR533"/>
      <c r="EPS533"/>
      <c r="EPT533"/>
      <c r="EPU533"/>
      <c r="EPV533"/>
      <c r="EPW533"/>
      <c r="EPX533"/>
      <c r="EPY533"/>
      <c r="EPZ533"/>
      <c r="EQA533"/>
      <c r="EQB533"/>
      <c r="EQC533"/>
      <c r="EQD533"/>
      <c r="EQE533"/>
      <c r="EQF533"/>
      <c r="EQG533"/>
      <c r="EQH533"/>
      <c r="EQI533"/>
      <c r="EQJ533"/>
      <c r="EQK533"/>
      <c r="EQL533"/>
      <c r="EQM533"/>
      <c r="EQN533"/>
      <c r="EQO533"/>
      <c r="EQP533"/>
      <c r="EQQ533"/>
      <c r="EQR533"/>
      <c r="EQS533"/>
      <c r="EQT533"/>
      <c r="EQU533"/>
      <c r="EQV533"/>
      <c r="EQW533"/>
      <c r="EQX533"/>
      <c r="EQY533"/>
      <c r="EQZ533"/>
      <c r="ERA533"/>
      <c r="ERB533"/>
      <c r="ERC533"/>
      <c r="ERD533"/>
      <c r="ERE533"/>
      <c r="ERF533"/>
      <c r="ERG533"/>
      <c r="ERH533"/>
      <c r="ERI533"/>
      <c r="ERJ533"/>
      <c r="ERK533"/>
      <c r="ERL533"/>
      <c r="ERM533"/>
      <c r="ERN533"/>
      <c r="ERO533"/>
      <c r="ERP533"/>
      <c r="ERQ533"/>
      <c r="ERR533"/>
      <c r="ERS533"/>
      <c r="ERT533"/>
      <c r="ERU533"/>
      <c r="ERV533"/>
      <c r="ERW533"/>
      <c r="ERX533"/>
      <c r="ERY533"/>
      <c r="ERZ533"/>
      <c r="ESA533"/>
      <c r="ESB533"/>
      <c r="ESC533"/>
      <c r="ESD533"/>
      <c r="ESE533"/>
      <c r="ESF533"/>
      <c r="ESG533"/>
      <c r="ESH533"/>
      <c r="ESI533"/>
      <c r="ESJ533"/>
      <c r="ESK533"/>
      <c r="ESL533"/>
      <c r="ESM533"/>
      <c r="ESN533"/>
      <c r="ESO533"/>
      <c r="ESP533"/>
      <c r="ESQ533"/>
      <c r="ESR533"/>
      <c r="ESS533"/>
      <c r="EST533"/>
      <c r="ESU533"/>
      <c r="ESV533"/>
      <c r="ESW533"/>
      <c r="ESX533"/>
      <c r="ESY533"/>
      <c r="ESZ533"/>
      <c r="ETA533"/>
      <c r="ETB533"/>
      <c r="ETC533"/>
      <c r="ETD533"/>
      <c r="ETE533"/>
      <c r="ETF533"/>
      <c r="ETG533"/>
      <c r="ETH533"/>
      <c r="ETI533"/>
      <c r="ETJ533"/>
      <c r="ETK533"/>
      <c r="ETL533"/>
      <c r="ETM533"/>
      <c r="ETN533"/>
      <c r="ETO533"/>
      <c r="ETP533"/>
      <c r="ETQ533"/>
      <c r="ETR533"/>
      <c r="ETS533"/>
      <c r="ETT533"/>
      <c r="ETU533"/>
      <c r="ETV533"/>
      <c r="ETW533"/>
      <c r="ETX533"/>
      <c r="ETY533"/>
      <c r="ETZ533"/>
      <c r="EUA533"/>
      <c r="EUB533"/>
      <c r="EUC533"/>
      <c r="EUD533"/>
      <c r="EUE533"/>
      <c r="EUF533"/>
      <c r="EUG533"/>
      <c r="EUH533"/>
      <c r="EUI533"/>
      <c r="EUJ533"/>
      <c r="EUK533"/>
      <c r="EUL533"/>
      <c r="EUM533"/>
      <c r="EUN533"/>
      <c r="EUO533"/>
      <c r="EUP533"/>
      <c r="EUQ533"/>
      <c r="EUR533"/>
      <c r="EUS533"/>
      <c r="EUT533"/>
      <c r="EUU533"/>
      <c r="EUV533"/>
      <c r="EUW533"/>
      <c r="EUX533"/>
      <c r="EUY533"/>
      <c r="EUZ533"/>
      <c r="EVA533"/>
      <c r="EVB533"/>
      <c r="EVC533"/>
      <c r="EVD533"/>
      <c r="EVE533"/>
      <c r="EVF533"/>
      <c r="EVG533"/>
      <c r="EVH533"/>
      <c r="EVI533"/>
      <c r="EVJ533"/>
      <c r="EVK533"/>
      <c r="EVL533"/>
      <c r="EVM533"/>
      <c r="EVN533"/>
      <c r="EVO533"/>
      <c r="EVP533"/>
      <c r="EVQ533"/>
      <c r="EVR533"/>
      <c r="EVS533"/>
      <c r="EVT533"/>
      <c r="EVU533"/>
      <c r="EVV533"/>
      <c r="EVW533"/>
      <c r="EVX533"/>
      <c r="EVY533"/>
      <c r="EVZ533"/>
      <c r="EWA533"/>
      <c r="EWB533"/>
      <c r="EWC533"/>
      <c r="EWD533"/>
      <c r="EWE533"/>
      <c r="EWF533"/>
      <c r="EWG533"/>
      <c r="EWH533"/>
      <c r="EWI533"/>
      <c r="EWJ533"/>
      <c r="EWK533"/>
      <c r="EWL533"/>
      <c r="EWM533"/>
      <c r="EWN533"/>
      <c r="EWO533"/>
      <c r="EWP533"/>
      <c r="EWQ533"/>
      <c r="EWR533"/>
      <c r="EWS533"/>
      <c r="EWT533"/>
      <c r="EWU533"/>
      <c r="EWV533"/>
      <c r="EWW533"/>
      <c r="EWX533"/>
      <c r="EWY533"/>
      <c r="EWZ533"/>
      <c r="EXA533"/>
      <c r="EXB533"/>
      <c r="EXC533"/>
      <c r="EXD533"/>
      <c r="EXE533"/>
      <c r="EXF533"/>
      <c r="EXG533"/>
      <c r="EXH533"/>
      <c r="EXI533"/>
      <c r="EXJ533"/>
      <c r="EXK533"/>
      <c r="EXL533"/>
      <c r="EXM533"/>
      <c r="EXN533"/>
      <c r="EXO533"/>
      <c r="EXP533"/>
      <c r="EXQ533"/>
      <c r="EXR533"/>
      <c r="EXS533"/>
      <c r="EXT533"/>
      <c r="EXU533"/>
      <c r="EXV533"/>
      <c r="EXW533"/>
      <c r="EXX533"/>
      <c r="EXY533"/>
      <c r="EXZ533"/>
      <c r="EYA533"/>
      <c r="EYB533"/>
      <c r="EYC533"/>
      <c r="EYD533"/>
      <c r="EYE533"/>
      <c r="EYF533"/>
      <c r="EYG533"/>
      <c r="EYH533"/>
      <c r="EYI533"/>
      <c r="EYJ533"/>
      <c r="EYK533"/>
      <c r="EYL533"/>
      <c r="EYM533"/>
      <c r="EYN533"/>
      <c r="EYO533"/>
      <c r="EYP533"/>
      <c r="EYQ533"/>
      <c r="EYR533"/>
      <c r="EYS533"/>
      <c r="EYT533"/>
      <c r="EYU533"/>
      <c r="EYV533"/>
      <c r="EYW533"/>
      <c r="EYX533"/>
      <c r="EYY533"/>
      <c r="EYZ533"/>
      <c r="EZA533"/>
      <c r="EZB533"/>
      <c r="EZC533"/>
      <c r="EZD533"/>
      <c r="EZE533"/>
      <c r="EZF533"/>
      <c r="EZG533"/>
      <c r="EZH533"/>
      <c r="EZI533"/>
      <c r="EZJ533"/>
      <c r="EZK533"/>
      <c r="EZL533"/>
      <c r="EZM533"/>
      <c r="EZN533"/>
      <c r="EZO533"/>
      <c r="EZP533"/>
      <c r="EZQ533"/>
      <c r="EZR533"/>
      <c r="EZS533"/>
      <c r="EZT533"/>
      <c r="EZU533"/>
      <c r="EZV533"/>
      <c r="EZW533"/>
      <c r="EZX533"/>
      <c r="EZY533"/>
      <c r="EZZ533"/>
      <c r="FAA533"/>
      <c r="FAB533"/>
      <c r="FAC533"/>
      <c r="FAD533"/>
      <c r="FAE533"/>
      <c r="FAF533"/>
      <c r="FAG533"/>
      <c r="FAH533"/>
      <c r="FAI533"/>
      <c r="FAJ533"/>
      <c r="FAK533"/>
      <c r="FAL533"/>
      <c r="FAM533"/>
      <c r="FAN533"/>
      <c r="FAO533"/>
      <c r="FAP533"/>
      <c r="FAQ533"/>
      <c r="FAR533"/>
      <c r="FAS533"/>
      <c r="FAT533"/>
      <c r="FAU533"/>
      <c r="FAV533"/>
      <c r="FAW533"/>
      <c r="FAX533"/>
      <c r="FAY533"/>
      <c r="FAZ533"/>
      <c r="FBA533"/>
      <c r="FBB533"/>
      <c r="FBC533"/>
      <c r="FBD533"/>
      <c r="FBE533"/>
      <c r="FBF533"/>
      <c r="FBG533"/>
      <c r="FBH533"/>
      <c r="FBI533"/>
      <c r="FBJ533"/>
      <c r="FBK533"/>
      <c r="FBL533"/>
      <c r="FBM533"/>
      <c r="FBN533"/>
      <c r="FBO533"/>
      <c r="FBP533"/>
      <c r="FBQ533"/>
      <c r="FBR533"/>
      <c r="FBS533"/>
      <c r="FBT533"/>
      <c r="FBU533"/>
      <c r="FBV533"/>
      <c r="FBW533"/>
      <c r="FBX533"/>
      <c r="FBY533"/>
      <c r="FBZ533"/>
      <c r="FCA533"/>
      <c r="FCB533"/>
      <c r="FCC533"/>
      <c r="FCD533"/>
      <c r="FCE533"/>
      <c r="FCF533"/>
      <c r="FCG533"/>
      <c r="FCH533"/>
      <c r="FCI533"/>
      <c r="FCJ533"/>
      <c r="FCK533"/>
      <c r="FCL533"/>
      <c r="FCM533"/>
      <c r="FCN533"/>
      <c r="FCO533"/>
      <c r="FCP533"/>
      <c r="FCQ533"/>
      <c r="FCR533"/>
      <c r="FCS533"/>
      <c r="FCT533"/>
      <c r="FCU533"/>
      <c r="FCV533"/>
      <c r="FCW533"/>
      <c r="FCX533"/>
      <c r="FCY533"/>
      <c r="FCZ533"/>
      <c r="FDA533"/>
      <c r="FDB533"/>
      <c r="FDC533"/>
      <c r="FDD533"/>
      <c r="FDE533"/>
      <c r="FDF533"/>
      <c r="FDG533"/>
      <c r="FDH533"/>
      <c r="FDI533"/>
      <c r="FDJ533"/>
      <c r="FDK533"/>
      <c r="FDL533"/>
      <c r="FDM533"/>
      <c r="FDN533"/>
      <c r="FDO533"/>
      <c r="FDP533"/>
      <c r="FDQ533"/>
      <c r="FDR533"/>
      <c r="FDS533"/>
      <c r="FDT533"/>
      <c r="FDU533"/>
      <c r="FDV533"/>
      <c r="FDW533"/>
      <c r="FDX533"/>
      <c r="FDY533"/>
      <c r="FDZ533"/>
      <c r="FEA533"/>
      <c r="FEB533"/>
      <c r="FEC533"/>
      <c r="FED533"/>
      <c r="FEE533"/>
      <c r="FEF533"/>
      <c r="FEG533"/>
      <c r="FEH533"/>
      <c r="FEI533"/>
      <c r="FEJ533"/>
      <c r="FEK533"/>
      <c r="FEL533"/>
      <c r="FEM533"/>
      <c r="FEN533"/>
      <c r="FEO533"/>
      <c r="FEP533"/>
      <c r="FEQ533"/>
      <c r="FER533"/>
      <c r="FES533"/>
      <c r="FET533"/>
      <c r="FEU533"/>
      <c r="FEV533"/>
      <c r="FEW533"/>
      <c r="FEX533"/>
      <c r="FEY533"/>
      <c r="FEZ533"/>
      <c r="FFA533"/>
      <c r="FFB533"/>
      <c r="FFC533"/>
      <c r="FFD533"/>
      <c r="FFE533"/>
      <c r="FFF533"/>
      <c r="FFG533"/>
      <c r="FFH533"/>
      <c r="FFI533"/>
      <c r="FFJ533"/>
      <c r="FFK533"/>
      <c r="FFL533"/>
      <c r="FFM533"/>
      <c r="FFN533"/>
      <c r="FFO533"/>
      <c r="FFP533"/>
      <c r="FFQ533"/>
      <c r="FFR533"/>
      <c r="FFS533"/>
      <c r="FFT533"/>
      <c r="FFU533"/>
      <c r="FFV533"/>
      <c r="FFW533"/>
      <c r="FFX533"/>
      <c r="FFY533"/>
      <c r="FFZ533"/>
      <c r="FGA533"/>
      <c r="FGB533"/>
      <c r="FGC533"/>
      <c r="FGD533"/>
      <c r="FGE533"/>
      <c r="FGF533"/>
      <c r="FGG533"/>
      <c r="FGH533"/>
      <c r="FGI533"/>
      <c r="FGJ533"/>
      <c r="FGK533"/>
      <c r="FGL533"/>
      <c r="FGM533"/>
      <c r="FGN533"/>
      <c r="FGO533"/>
      <c r="FGP533"/>
      <c r="FGQ533"/>
      <c r="FGR533"/>
      <c r="FGS533"/>
      <c r="FGT533"/>
      <c r="FGU533"/>
      <c r="FGV533"/>
      <c r="FGW533"/>
      <c r="FGX533"/>
      <c r="FGY533"/>
      <c r="FGZ533"/>
      <c r="FHA533"/>
      <c r="FHB533"/>
      <c r="FHC533"/>
      <c r="FHD533"/>
      <c r="FHE533"/>
      <c r="FHF533"/>
      <c r="FHG533"/>
      <c r="FHH533"/>
      <c r="FHI533"/>
      <c r="FHJ533"/>
      <c r="FHK533"/>
      <c r="FHL533"/>
      <c r="FHM533"/>
      <c r="FHN533"/>
      <c r="FHO533"/>
      <c r="FHP533"/>
      <c r="FHQ533"/>
      <c r="FHR533"/>
      <c r="FHS533"/>
      <c r="FHT533"/>
      <c r="FHU533"/>
      <c r="FHV533"/>
      <c r="FHW533"/>
      <c r="FHX533"/>
      <c r="FHY533"/>
      <c r="FHZ533"/>
      <c r="FIA533"/>
      <c r="FIB533"/>
      <c r="FIC533"/>
      <c r="FID533"/>
      <c r="FIE533"/>
      <c r="FIF533"/>
      <c r="FIG533"/>
      <c r="FIH533"/>
      <c r="FII533"/>
      <c r="FIJ533"/>
      <c r="FIK533"/>
      <c r="FIL533"/>
      <c r="FIM533"/>
      <c r="FIN533"/>
      <c r="FIO533"/>
      <c r="FIP533"/>
      <c r="FIQ533"/>
      <c r="FIR533"/>
      <c r="FIS533"/>
      <c r="FIT533"/>
      <c r="FIU533"/>
      <c r="FIV533"/>
      <c r="FIW533"/>
      <c r="FIX533"/>
      <c r="FIY533"/>
      <c r="FIZ533"/>
      <c r="FJA533"/>
      <c r="FJB533"/>
      <c r="FJC533"/>
      <c r="FJD533"/>
      <c r="FJE533"/>
      <c r="FJF533"/>
      <c r="FJG533"/>
      <c r="FJH533"/>
      <c r="FJI533"/>
      <c r="FJJ533"/>
      <c r="FJK533"/>
      <c r="FJL533"/>
      <c r="FJM533"/>
      <c r="FJN533"/>
      <c r="FJO533"/>
      <c r="FJP533"/>
      <c r="FJQ533"/>
      <c r="FJR533"/>
      <c r="FJS533"/>
      <c r="FJT533"/>
      <c r="FJU533"/>
      <c r="FJV533"/>
      <c r="FJW533"/>
      <c r="FJX533"/>
      <c r="FJY533"/>
      <c r="FJZ533"/>
      <c r="FKA533"/>
      <c r="FKB533"/>
      <c r="FKC533"/>
      <c r="FKD533"/>
      <c r="FKE533"/>
      <c r="FKF533"/>
      <c r="FKG533"/>
      <c r="FKH533"/>
      <c r="FKI533"/>
      <c r="FKJ533"/>
      <c r="FKK533"/>
      <c r="FKL533"/>
      <c r="FKM533"/>
      <c r="FKN533"/>
      <c r="FKO533"/>
      <c r="FKP533"/>
      <c r="FKQ533"/>
      <c r="FKR533"/>
      <c r="FKS533"/>
      <c r="FKT533"/>
      <c r="FKU533"/>
      <c r="FKV533"/>
      <c r="FKW533"/>
      <c r="FKX533"/>
      <c r="FKY533"/>
      <c r="FKZ533"/>
      <c r="FLA533"/>
      <c r="FLB533"/>
      <c r="FLC533"/>
      <c r="FLD533"/>
      <c r="FLE533"/>
      <c r="FLF533"/>
      <c r="FLG533"/>
      <c r="FLH533"/>
      <c r="FLI533"/>
      <c r="FLJ533"/>
      <c r="FLK533"/>
      <c r="FLL533"/>
      <c r="FLM533"/>
      <c r="FLN533"/>
      <c r="FLO533"/>
      <c r="FLP533"/>
      <c r="FLQ533"/>
      <c r="FLR533"/>
      <c r="FLS533"/>
      <c r="FLT533"/>
      <c r="FLU533"/>
      <c r="FLV533"/>
      <c r="FLW533"/>
      <c r="FLX533"/>
      <c r="FLY533"/>
      <c r="FLZ533"/>
      <c r="FMA533"/>
      <c r="FMB533"/>
      <c r="FMC533"/>
      <c r="FMD533"/>
      <c r="FME533"/>
      <c r="FMF533"/>
      <c r="FMG533"/>
      <c r="FMH533"/>
      <c r="FMI533"/>
      <c r="FMJ533"/>
      <c r="FMK533"/>
      <c r="FML533"/>
      <c r="FMM533"/>
      <c r="FMN533"/>
      <c r="FMO533"/>
      <c r="FMP533"/>
      <c r="FMQ533"/>
      <c r="FMR533"/>
      <c r="FMS533"/>
      <c r="FMT533"/>
      <c r="FMU533"/>
      <c r="FMV533"/>
      <c r="FMW533"/>
      <c r="FMX533"/>
      <c r="FMY533"/>
      <c r="FMZ533"/>
      <c r="FNA533"/>
      <c r="FNB533"/>
      <c r="FNC533"/>
      <c r="FND533"/>
      <c r="FNE533"/>
      <c r="FNF533"/>
      <c r="FNG533"/>
      <c r="FNH533"/>
      <c r="FNI533"/>
      <c r="FNJ533"/>
      <c r="FNK533"/>
      <c r="FNL533"/>
      <c r="FNM533"/>
      <c r="FNN533"/>
      <c r="FNO533"/>
      <c r="FNP533"/>
      <c r="FNQ533"/>
      <c r="FNR533"/>
      <c r="FNS533"/>
      <c r="FNT533"/>
      <c r="FNU533"/>
      <c r="FNV533"/>
      <c r="FNW533"/>
      <c r="FNX533"/>
      <c r="FNY533"/>
      <c r="FNZ533"/>
      <c r="FOA533"/>
      <c r="FOB533"/>
      <c r="FOC533"/>
      <c r="FOD533"/>
      <c r="FOE533"/>
      <c r="FOF533"/>
      <c r="FOG533"/>
      <c r="FOH533"/>
      <c r="FOI533"/>
      <c r="FOJ533"/>
      <c r="FOK533"/>
      <c r="FOL533"/>
      <c r="FOM533"/>
      <c r="FON533"/>
      <c r="FOO533"/>
      <c r="FOP533"/>
      <c r="FOQ533"/>
      <c r="FOR533"/>
      <c r="FOS533"/>
      <c r="FOT533"/>
      <c r="FOU533"/>
      <c r="FOV533"/>
      <c r="FOW533"/>
      <c r="FOX533"/>
      <c r="FOY533"/>
      <c r="FOZ533"/>
      <c r="FPA533"/>
      <c r="FPB533"/>
      <c r="FPC533"/>
      <c r="FPD533"/>
      <c r="FPE533"/>
      <c r="FPF533"/>
      <c r="FPG533"/>
      <c r="FPH533"/>
      <c r="FPI533"/>
      <c r="FPJ533"/>
      <c r="FPK533"/>
      <c r="FPL533"/>
      <c r="FPM533"/>
      <c r="FPN533"/>
      <c r="FPO533"/>
      <c r="FPP533"/>
      <c r="FPQ533"/>
      <c r="FPR533"/>
      <c r="FPS533"/>
      <c r="FPT533"/>
      <c r="FPU533"/>
      <c r="FPV533"/>
      <c r="FPW533"/>
      <c r="FPX533"/>
      <c r="FPY533"/>
      <c r="FPZ533"/>
      <c r="FQA533"/>
      <c r="FQB533"/>
      <c r="FQC533"/>
      <c r="FQD533"/>
      <c r="FQE533"/>
      <c r="FQF533"/>
      <c r="FQG533"/>
      <c r="FQH533"/>
      <c r="FQI533"/>
      <c r="FQJ533"/>
      <c r="FQK533"/>
      <c r="FQL533"/>
      <c r="FQM533"/>
      <c r="FQN533"/>
      <c r="FQO533"/>
      <c r="FQP533"/>
      <c r="FQQ533"/>
      <c r="FQR533"/>
      <c r="FQS533"/>
      <c r="FQT533"/>
      <c r="FQU533"/>
      <c r="FQV533"/>
      <c r="FQW533"/>
      <c r="FQX533"/>
      <c r="FQY533"/>
      <c r="FQZ533"/>
      <c r="FRA533"/>
      <c r="FRB533"/>
      <c r="FRC533"/>
      <c r="FRD533"/>
      <c r="FRE533"/>
      <c r="FRF533"/>
      <c r="FRG533"/>
      <c r="FRH533"/>
      <c r="FRI533"/>
      <c r="FRJ533"/>
      <c r="FRK533"/>
      <c r="FRL533"/>
      <c r="FRM533"/>
      <c r="FRN533"/>
      <c r="FRO533"/>
      <c r="FRP533"/>
      <c r="FRQ533"/>
      <c r="FRR533"/>
      <c r="FRS533"/>
      <c r="FRT533"/>
      <c r="FRU533"/>
      <c r="FRV533"/>
      <c r="FRW533"/>
      <c r="FRX533"/>
      <c r="FRY533"/>
      <c r="FRZ533"/>
      <c r="FSA533"/>
      <c r="FSB533"/>
      <c r="FSC533"/>
      <c r="FSD533"/>
      <c r="FSE533"/>
      <c r="FSF533"/>
      <c r="FSG533"/>
      <c r="FSH533"/>
      <c r="FSI533"/>
      <c r="FSJ533"/>
      <c r="FSK533"/>
      <c r="FSL533"/>
      <c r="FSM533"/>
      <c r="FSN533"/>
      <c r="FSO533"/>
      <c r="FSP533"/>
      <c r="FSQ533"/>
      <c r="FSR533"/>
      <c r="FSS533"/>
      <c r="FST533"/>
      <c r="FSU533"/>
      <c r="FSV533"/>
      <c r="FSW533"/>
      <c r="FSX533"/>
      <c r="FSY533"/>
      <c r="FSZ533"/>
      <c r="FTA533"/>
      <c r="FTB533"/>
      <c r="FTC533"/>
      <c r="FTD533"/>
      <c r="FTE533"/>
      <c r="FTF533"/>
      <c r="FTG533"/>
      <c r="FTH533"/>
      <c r="FTI533"/>
      <c r="FTJ533"/>
      <c r="FTK533"/>
      <c r="FTL533"/>
      <c r="FTM533"/>
      <c r="FTN533"/>
      <c r="FTO533"/>
      <c r="FTP533"/>
      <c r="FTQ533"/>
      <c r="FTR533"/>
      <c r="FTS533"/>
      <c r="FTT533"/>
      <c r="FTU533"/>
      <c r="FTV533"/>
      <c r="FTW533"/>
      <c r="FTX533"/>
      <c r="FTY533"/>
      <c r="FTZ533"/>
      <c r="FUA533"/>
      <c r="FUB533"/>
      <c r="FUC533"/>
      <c r="FUD533"/>
      <c r="FUE533"/>
      <c r="FUF533"/>
      <c r="FUG533"/>
      <c r="FUH533"/>
      <c r="FUI533"/>
      <c r="FUJ533"/>
      <c r="FUK533"/>
      <c r="FUL533"/>
      <c r="FUM533"/>
      <c r="FUN533"/>
      <c r="FUO533"/>
      <c r="FUP533"/>
      <c r="FUQ533"/>
      <c r="FUR533"/>
      <c r="FUS533"/>
      <c r="FUT533"/>
      <c r="FUU533"/>
      <c r="FUV533"/>
      <c r="FUW533"/>
      <c r="FUX533"/>
      <c r="FUY533"/>
      <c r="FUZ533"/>
      <c r="FVA533"/>
      <c r="FVB533"/>
      <c r="FVC533"/>
      <c r="FVD533"/>
      <c r="FVE533"/>
      <c r="FVF533"/>
      <c r="FVG533"/>
      <c r="FVH533"/>
      <c r="FVI533"/>
      <c r="FVJ533"/>
      <c r="FVK533"/>
      <c r="FVL533"/>
      <c r="FVM533"/>
      <c r="FVN533"/>
      <c r="FVO533"/>
      <c r="FVP533"/>
      <c r="FVQ533"/>
      <c r="FVR533"/>
      <c r="FVS533"/>
      <c r="FVT533"/>
      <c r="FVU533"/>
      <c r="FVV533"/>
      <c r="FVW533"/>
      <c r="FVX533"/>
      <c r="FVY533"/>
      <c r="FVZ533"/>
      <c r="FWA533"/>
      <c r="FWB533"/>
      <c r="FWC533"/>
      <c r="FWD533"/>
      <c r="FWE533"/>
      <c r="FWF533"/>
      <c r="FWG533"/>
      <c r="FWH533"/>
      <c r="FWI533"/>
      <c r="FWJ533"/>
      <c r="FWK533"/>
      <c r="FWL533"/>
      <c r="FWM533"/>
      <c r="FWN533"/>
      <c r="FWO533"/>
      <c r="FWP533"/>
      <c r="FWQ533"/>
      <c r="FWR533"/>
      <c r="FWS533"/>
      <c r="FWT533"/>
      <c r="FWU533"/>
      <c r="FWV533"/>
      <c r="FWW533"/>
      <c r="FWX533"/>
      <c r="FWY533"/>
      <c r="FWZ533"/>
      <c r="FXA533"/>
      <c r="FXB533"/>
      <c r="FXC533"/>
      <c r="FXD533"/>
      <c r="FXE533"/>
      <c r="FXF533"/>
      <c r="FXG533"/>
      <c r="FXH533"/>
      <c r="FXI533"/>
      <c r="FXJ533"/>
      <c r="FXK533"/>
      <c r="FXL533"/>
      <c r="FXM533"/>
      <c r="FXN533"/>
      <c r="FXO533"/>
      <c r="FXP533"/>
      <c r="FXQ533"/>
      <c r="FXR533"/>
      <c r="FXS533"/>
      <c r="FXT533"/>
      <c r="FXU533"/>
      <c r="FXV533"/>
      <c r="FXW533"/>
      <c r="FXX533"/>
      <c r="FXY533"/>
      <c r="FXZ533"/>
      <c r="FYA533"/>
      <c r="FYB533"/>
      <c r="FYC533"/>
      <c r="FYD533"/>
      <c r="FYE533"/>
      <c r="FYF533"/>
      <c r="FYG533"/>
      <c r="FYH533"/>
      <c r="FYI533"/>
      <c r="FYJ533"/>
      <c r="FYK533"/>
      <c r="FYL533"/>
      <c r="FYM533"/>
      <c r="FYN533"/>
      <c r="FYO533"/>
      <c r="FYP533"/>
      <c r="FYQ533"/>
      <c r="FYR533"/>
      <c r="FYS533"/>
      <c r="FYT533"/>
      <c r="FYU533"/>
      <c r="FYV533"/>
      <c r="FYW533"/>
      <c r="FYX533"/>
      <c r="FYY533"/>
      <c r="FYZ533"/>
      <c r="FZA533"/>
      <c r="FZB533"/>
      <c r="FZC533"/>
      <c r="FZD533"/>
      <c r="FZE533"/>
      <c r="FZF533"/>
      <c r="FZG533"/>
      <c r="FZH533"/>
      <c r="FZI533"/>
      <c r="FZJ533"/>
      <c r="FZK533"/>
      <c r="FZL533"/>
      <c r="FZM533"/>
      <c r="FZN533"/>
      <c r="FZO533"/>
      <c r="FZP533"/>
      <c r="FZQ533"/>
      <c r="FZR533"/>
      <c r="FZS533"/>
      <c r="FZT533"/>
      <c r="FZU533"/>
      <c r="FZV533"/>
      <c r="FZW533"/>
      <c r="FZX533"/>
      <c r="FZY533"/>
      <c r="FZZ533"/>
      <c r="GAA533"/>
      <c r="GAB533"/>
      <c r="GAC533"/>
      <c r="GAD533"/>
      <c r="GAE533"/>
      <c r="GAF533"/>
      <c r="GAG533"/>
      <c r="GAH533"/>
      <c r="GAI533"/>
      <c r="GAJ533"/>
      <c r="GAK533"/>
      <c r="GAL533"/>
      <c r="GAM533"/>
      <c r="GAN533"/>
      <c r="GAO533"/>
      <c r="GAP533"/>
      <c r="GAQ533"/>
      <c r="GAR533"/>
      <c r="GAS533"/>
      <c r="GAT533"/>
      <c r="GAU533"/>
      <c r="GAV533"/>
      <c r="GAW533"/>
      <c r="GAX533"/>
      <c r="GAY533"/>
      <c r="GAZ533"/>
      <c r="GBA533"/>
      <c r="GBB533"/>
      <c r="GBC533"/>
      <c r="GBD533"/>
      <c r="GBE533"/>
      <c r="GBF533"/>
      <c r="GBG533"/>
      <c r="GBH533"/>
      <c r="GBI533"/>
      <c r="GBJ533"/>
      <c r="GBK533"/>
      <c r="GBL533"/>
      <c r="GBM533"/>
      <c r="GBN533"/>
      <c r="GBO533"/>
      <c r="GBP533"/>
      <c r="GBQ533"/>
      <c r="GBR533"/>
      <c r="GBS533"/>
      <c r="GBT533"/>
      <c r="GBU533"/>
      <c r="GBV533"/>
      <c r="GBW533"/>
      <c r="GBX533"/>
      <c r="GBY533"/>
      <c r="GBZ533"/>
      <c r="GCA533"/>
      <c r="GCB533"/>
      <c r="GCC533"/>
      <c r="GCD533"/>
      <c r="GCE533"/>
      <c r="GCF533"/>
      <c r="GCG533"/>
      <c r="GCH533"/>
      <c r="GCI533"/>
      <c r="GCJ533"/>
      <c r="GCK533"/>
      <c r="GCL533"/>
      <c r="GCM533"/>
      <c r="GCN533"/>
      <c r="GCO533"/>
      <c r="GCP533"/>
      <c r="GCQ533"/>
      <c r="GCR533"/>
      <c r="GCS533"/>
      <c r="GCT533"/>
      <c r="GCU533"/>
      <c r="GCV533"/>
      <c r="GCW533"/>
      <c r="GCX533"/>
      <c r="GCY533"/>
      <c r="GCZ533"/>
      <c r="GDA533"/>
      <c r="GDB533"/>
      <c r="GDC533"/>
      <c r="GDD533"/>
      <c r="GDE533"/>
      <c r="GDF533"/>
      <c r="GDG533"/>
      <c r="GDH533"/>
      <c r="GDI533"/>
      <c r="GDJ533"/>
      <c r="GDK533"/>
      <c r="GDL533"/>
      <c r="GDM533"/>
      <c r="GDN533"/>
      <c r="GDO533"/>
      <c r="GDP533"/>
      <c r="GDQ533"/>
      <c r="GDR533"/>
      <c r="GDS533"/>
      <c r="GDT533"/>
      <c r="GDU533"/>
      <c r="GDV533"/>
      <c r="GDW533"/>
      <c r="GDX533"/>
      <c r="GDY533"/>
      <c r="GDZ533"/>
      <c r="GEA533"/>
      <c r="GEB533"/>
      <c r="GEC533"/>
      <c r="GED533"/>
      <c r="GEE533"/>
      <c r="GEF533"/>
      <c r="GEG533"/>
      <c r="GEH533"/>
      <c r="GEI533"/>
      <c r="GEJ533"/>
      <c r="GEK533"/>
      <c r="GEL533"/>
      <c r="GEM533"/>
      <c r="GEN533"/>
      <c r="GEO533"/>
      <c r="GEP533"/>
      <c r="GEQ533"/>
      <c r="GER533"/>
      <c r="GES533"/>
      <c r="GET533"/>
      <c r="GEU533"/>
      <c r="GEV533"/>
      <c r="GEW533"/>
      <c r="GEX533"/>
      <c r="GEY533"/>
      <c r="GEZ533"/>
      <c r="GFA533"/>
      <c r="GFB533"/>
      <c r="GFC533"/>
      <c r="GFD533"/>
      <c r="GFE533"/>
      <c r="GFF533"/>
      <c r="GFG533"/>
      <c r="GFH533"/>
      <c r="GFI533"/>
      <c r="GFJ533"/>
      <c r="GFK533"/>
      <c r="GFL533"/>
      <c r="GFM533"/>
      <c r="GFN533"/>
      <c r="GFO533"/>
      <c r="GFP533"/>
      <c r="GFQ533"/>
      <c r="GFR533"/>
      <c r="GFS533"/>
      <c r="GFT533"/>
      <c r="GFU533"/>
      <c r="GFV533"/>
      <c r="GFW533"/>
      <c r="GFX533"/>
      <c r="GFY533"/>
      <c r="GFZ533"/>
      <c r="GGA533"/>
      <c r="GGB533"/>
      <c r="GGC533"/>
      <c r="GGD533"/>
      <c r="GGE533"/>
      <c r="GGF533"/>
      <c r="GGG533"/>
      <c r="GGH533"/>
      <c r="GGI533"/>
      <c r="GGJ533"/>
      <c r="GGK533"/>
      <c r="GGL533"/>
      <c r="GGM533"/>
      <c r="GGN533"/>
      <c r="GGO533"/>
      <c r="GGP533"/>
      <c r="GGQ533"/>
      <c r="GGR533"/>
      <c r="GGS533"/>
      <c r="GGT533"/>
      <c r="GGU533"/>
      <c r="GGV533"/>
      <c r="GGW533"/>
      <c r="GGX533"/>
      <c r="GGY533"/>
      <c r="GGZ533"/>
      <c r="GHA533"/>
      <c r="GHB533"/>
      <c r="GHC533"/>
      <c r="GHD533"/>
      <c r="GHE533"/>
      <c r="GHF533"/>
      <c r="GHG533"/>
      <c r="GHH533"/>
      <c r="GHI533"/>
      <c r="GHJ533"/>
      <c r="GHK533"/>
      <c r="GHL533"/>
      <c r="GHM533"/>
      <c r="GHN533"/>
      <c r="GHO533"/>
      <c r="GHP533"/>
      <c r="GHQ533"/>
      <c r="GHR533"/>
      <c r="GHS533"/>
      <c r="GHT533"/>
      <c r="GHU533"/>
      <c r="GHV533"/>
      <c r="GHW533"/>
      <c r="GHX533"/>
      <c r="GHY533"/>
      <c r="GHZ533"/>
      <c r="GIA533"/>
      <c r="GIB533"/>
      <c r="GIC533"/>
      <c r="GID533"/>
      <c r="GIE533"/>
      <c r="GIF533"/>
      <c r="GIG533"/>
      <c r="GIH533"/>
      <c r="GII533"/>
      <c r="GIJ533"/>
      <c r="GIK533"/>
      <c r="GIL533"/>
      <c r="GIM533"/>
      <c r="GIN533"/>
      <c r="GIO533"/>
      <c r="GIP533"/>
      <c r="GIQ533"/>
      <c r="GIR533"/>
      <c r="GIS533"/>
      <c r="GIT533"/>
      <c r="GIU533"/>
      <c r="GIV533"/>
      <c r="GIW533"/>
      <c r="GIX533"/>
      <c r="GIY533"/>
      <c r="GIZ533"/>
      <c r="GJA533"/>
      <c r="GJB533"/>
      <c r="GJC533"/>
      <c r="GJD533"/>
      <c r="GJE533"/>
      <c r="GJF533"/>
      <c r="GJG533"/>
      <c r="GJH533"/>
      <c r="GJI533"/>
      <c r="GJJ533"/>
      <c r="GJK533"/>
      <c r="GJL533"/>
      <c r="GJM533"/>
      <c r="GJN533"/>
      <c r="GJO533"/>
      <c r="GJP533"/>
      <c r="GJQ533"/>
      <c r="GJR533"/>
      <c r="GJS533"/>
      <c r="GJT533"/>
      <c r="GJU533"/>
      <c r="GJV533"/>
      <c r="GJW533"/>
      <c r="GJX533"/>
      <c r="GJY533"/>
      <c r="GJZ533"/>
      <c r="GKA533"/>
      <c r="GKB533"/>
      <c r="GKC533"/>
      <c r="GKD533"/>
      <c r="GKE533"/>
      <c r="GKF533"/>
      <c r="GKG533"/>
      <c r="GKH533"/>
      <c r="GKI533"/>
      <c r="GKJ533"/>
      <c r="GKK533"/>
      <c r="GKL533"/>
      <c r="GKM533"/>
      <c r="GKN533"/>
      <c r="GKO533"/>
      <c r="GKP533"/>
      <c r="GKQ533"/>
      <c r="GKR533"/>
      <c r="GKS533"/>
      <c r="GKT533"/>
      <c r="GKU533"/>
      <c r="GKV533"/>
      <c r="GKW533"/>
      <c r="GKX533"/>
      <c r="GKY533"/>
      <c r="GKZ533"/>
      <c r="GLA533"/>
      <c r="GLB533"/>
      <c r="GLC533"/>
      <c r="GLD533"/>
      <c r="GLE533"/>
      <c r="GLF533"/>
      <c r="GLG533"/>
      <c r="GLH533"/>
      <c r="GLI533"/>
      <c r="GLJ533"/>
      <c r="GLK533"/>
      <c r="GLL533"/>
      <c r="GLM533"/>
      <c r="GLN533"/>
      <c r="GLO533"/>
      <c r="GLP533"/>
      <c r="GLQ533"/>
      <c r="GLR533"/>
      <c r="GLS533"/>
      <c r="GLT533"/>
      <c r="GLU533"/>
      <c r="GLV533"/>
      <c r="GLW533"/>
      <c r="GLX533"/>
      <c r="GLY533"/>
      <c r="GLZ533"/>
      <c r="GMA533"/>
      <c r="GMB533"/>
      <c r="GMC533"/>
      <c r="GMD533"/>
      <c r="GME533"/>
      <c r="GMF533"/>
      <c r="GMG533"/>
      <c r="GMH533"/>
      <c r="GMI533"/>
      <c r="GMJ533"/>
      <c r="GMK533"/>
      <c r="GML533"/>
      <c r="GMM533"/>
      <c r="GMN533"/>
      <c r="GMO533"/>
      <c r="GMP533"/>
      <c r="GMQ533"/>
      <c r="GMR533"/>
      <c r="GMS533"/>
      <c r="GMT533"/>
      <c r="GMU533"/>
      <c r="GMV533"/>
      <c r="GMW533"/>
      <c r="GMX533"/>
      <c r="GMY533"/>
      <c r="GMZ533"/>
      <c r="GNA533"/>
      <c r="GNB533"/>
      <c r="GNC533"/>
      <c r="GND533"/>
      <c r="GNE533"/>
      <c r="GNF533"/>
      <c r="GNG533"/>
      <c r="GNH533"/>
      <c r="GNI533"/>
      <c r="GNJ533"/>
      <c r="GNK533"/>
      <c r="GNL533"/>
      <c r="GNM533"/>
      <c r="GNN533"/>
      <c r="GNO533"/>
      <c r="GNP533"/>
      <c r="GNQ533"/>
      <c r="GNR533"/>
      <c r="GNS533"/>
      <c r="GNT533"/>
      <c r="GNU533"/>
      <c r="GNV533"/>
      <c r="GNW533"/>
      <c r="GNX533"/>
      <c r="GNY533"/>
      <c r="GNZ533"/>
      <c r="GOA533"/>
      <c r="GOB533"/>
      <c r="GOC533"/>
      <c r="GOD533"/>
      <c r="GOE533"/>
      <c r="GOF533"/>
      <c r="GOG533"/>
      <c r="GOH533"/>
      <c r="GOI533"/>
      <c r="GOJ533"/>
      <c r="GOK533"/>
      <c r="GOL533"/>
      <c r="GOM533"/>
      <c r="GON533"/>
      <c r="GOO533"/>
      <c r="GOP533"/>
      <c r="GOQ533"/>
      <c r="GOR533"/>
      <c r="GOS533"/>
      <c r="GOT533"/>
      <c r="GOU533"/>
      <c r="GOV533"/>
      <c r="GOW533"/>
      <c r="GOX533"/>
      <c r="GOY533"/>
      <c r="GOZ533"/>
      <c r="GPA533"/>
      <c r="GPB533"/>
      <c r="GPC533"/>
      <c r="GPD533"/>
      <c r="GPE533"/>
      <c r="GPF533"/>
      <c r="GPG533"/>
      <c r="GPH533"/>
      <c r="GPI533"/>
      <c r="GPJ533"/>
      <c r="GPK533"/>
      <c r="GPL533"/>
      <c r="GPM533"/>
      <c r="GPN533"/>
      <c r="GPO533"/>
      <c r="GPP533"/>
      <c r="GPQ533"/>
      <c r="GPR533"/>
      <c r="GPS533"/>
      <c r="GPT533"/>
      <c r="GPU533"/>
      <c r="GPV533"/>
      <c r="GPW533"/>
      <c r="GPX533"/>
      <c r="GPY533"/>
      <c r="GPZ533"/>
      <c r="GQA533"/>
      <c r="GQB533"/>
      <c r="GQC533"/>
      <c r="GQD533"/>
      <c r="GQE533"/>
      <c r="GQF533"/>
      <c r="GQG533"/>
      <c r="GQH533"/>
      <c r="GQI533"/>
      <c r="GQJ533"/>
      <c r="GQK533"/>
      <c r="GQL533"/>
      <c r="GQM533"/>
      <c r="GQN533"/>
      <c r="GQO533"/>
      <c r="GQP533"/>
      <c r="GQQ533"/>
      <c r="GQR533"/>
      <c r="GQS533"/>
      <c r="GQT533"/>
      <c r="GQU533"/>
      <c r="GQV533"/>
      <c r="GQW533"/>
      <c r="GQX533"/>
      <c r="GQY533"/>
      <c r="GQZ533"/>
      <c r="GRA533"/>
      <c r="GRB533"/>
      <c r="GRC533"/>
      <c r="GRD533"/>
      <c r="GRE533"/>
      <c r="GRF533"/>
      <c r="GRG533"/>
      <c r="GRH533"/>
      <c r="GRI533"/>
      <c r="GRJ533"/>
      <c r="GRK533"/>
      <c r="GRL533"/>
      <c r="GRM533"/>
      <c r="GRN533"/>
      <c r="GRO533"/>
      <c r="GRP533"/>
      <c r="GRQ533"/>
      <c r="GRR533"/>
      <c r="GRS533"/>
      <c r="GRT533"/>
      <c r="GRU533"/>
      <c r="GRV533"/>
      <c r="GRW533"/>
      <c r="GRX533"/>
      <c r="GRY533"/>
      <c r="GRZ533"/>
      <c r="GSA533"/>
      <c r="GSB533"/>
      <c r="GSC533"/>
      <c r="GSD533"/>
      <c r="GSE533"/>
      <c r="GSF533"/>
      <c r="GSG533"/>
      <c r="GSH533"/>
      <c r="GSI533"/>
      <c r="GSJ533"/>
      <c r="GSK533"/>
      <c r="GSL533"/>
      <c r="GSM533"/>
      <c r="GSN533"/>
      <c r="GSO533"/>
      <c r="GSP533"/>
      <c r="GSQ533"/>
      <c r="GSR533"/>
      <c r="GSS533"/>
      <c r="GST533"/>
      <c r="GSU533"/>
      <c r="GSV533"/>
      <c r="GSW533"/>
      <c r="GSX533"/>
      <c r="GSY533"/>
      <c r="GSZ533"/>
      <c r="GTA533"/>
      <c r="GTB533"/>
      <c r="GTC533"/>
      <c r="GTD533"/>
      <c r="GTE533"/>
      <c r="GTF533"/>
      <c r="GTG533"/>
      <c r="GTH533"/>
      <c r="GTI533"/>
      <c r="GTJ533"/>
      <c r="GTK533"/>
      <c r="GTL533"/>
      <c r="GTM533"/>
      <c r="GTN533"/>
      <c r="GTO533"/>
      <c r="GTP533"/>
      <c r="GTQ533"/>
      <c r="GTR533"/>
      <c r="GTS533"/>
      <c r="GTT533"/>
      <c r="GTU533"/>
      <c r="GTV533"/>
      <c r="GTW533"/>
      <c r="GTX533"/>
      <c r="GTY533"/>
      <c r="GTZ533"/>
      <c r="GUA533"/>
      <c r="GUB533"/>
      <c r="GUC533"/>
      <c r="GUD533"/>
      <c r="GUE533"/>
      <c r="GUF533"/>
      <c r="GUG533"/>
      <c r="GUH533"/>
      <c r="GUI533"/>
      <c r="GUJ533"/>
      <c r="GUK533"/>
      <c r="GUL533"/>
      <c r="GUM533"/>
      <c r="GUN533"/>
      <c r="GUO533"/>
      <c r="GUP533"/>
      <c r="GUQ533"/>
      <c r="GUR533"/>
      <c r="GUS533"/>
      <c r="GUT533"/>
      <c r="GUU533"/>
      <c r="GUV533"/>
      <c r="GUW533"/>
      <c r="GUX533"/>
      <c r="GUY533"/>
      <c r="GUZ533"/>
      <c r="GVA533"/>
      <c r="GVB533"/>
      <c r="GVC533"/>
      <c r="GVD533"/>
      <c r="GVE533"/>
      <c r="GVF533"/>
      <c r="GVG533"/>
      <c r="GVH533"/>
      <c r="GVI533"/>
      <c r="GVJ533"/>
      <c r="GVK533"/>
      <c r="GVL533"/>
      <c r="GVM533"/>
      <c r="GVN533"/>
      <c r="GVO533"/>
      <c r="GVP533"/>
      <c r="GVQ533"/>
      <c r="GVR533"/>
      <c r="GVS533"/>
      <c r="GVT533"/>
      <c r="GVU533"/>
      <c r="GVV533"/>
      <c r="GVW533"/>
      <c r="GVX533"/>
      <c r="GVY533"/>
      <c r="GVZ533"/>
      <c r="GWA533"/>
      <c r="GWB533"/>
      <c r="GWC533"/>
      <c r="GWD533"/>
      <c r="GWE533"/>
      <c r="GWF533"/>
      <c r="GWG533"/>
      <c r="GWH533"/>
      <c r="GWI533"/>
      <c r="GWJ533"/>
      <c r="GWK533"/>
      <c r="GWL533"/>
      <c r="GWM533"/>
      <c r="GWN533"/>
      <c r="GWO533"/>
      <c r="GWP533"/>
      <c r="GWQ533"/>
      <c r="GWR533"/>
      <c r="GWS533"/>
      <c r="GWT533"/>
      <c r="GWU533"/>
      <c r="GWV533"/>
      <c r="GWW533"/>
      <c r="GWX533"/>
      <c r="GWY533"/>
      <c r="GWZ533"/>
      <c r="GXA533"/>
      <c r="GXB533"/>
      <c r="GXC533"/>
      <c r="GXD533"/>
      <c r="GXE533"/>
      <c r="GXF533"/>
      <c r="GXG533"/>
      <c r="GXH533"/>
      <c r="GXI533"/>
      <c r="GXJ533"/>
      <c r="GXK533"/>
      <c r="GXL533"/>
      <c r="GXM533"/>
      <c r="GXN533"/>
      <c r="GXO533"/>
      <c r="GXP533"/>
      <c r="GXQ533"/>
      <c r="GXR533"/>
      <c r="GXS533"/>
      <c r="GXT533"/>
      <c r="GXU533"/>
      <c r="GXV533"/>
      <c r="GXW533"/>
      <c r="GXX533"/>
      <c r="GXY533"/>
      <c r="GXZ533"/>
      <c r="GYA533"/>
      <c r="GYB533"/>
      <c r="GYC533"/>
      <c r="GYD533"/>
      <c r="GYE533"/>
      <c r="GYF533"/>
      <c r="GYG533"/>
      <c r="GYH533"/>
      <c r="GYI533"/>
      <c r="GYJ533"/>
      <c r="GYK533"/>
      <c r="GYL533"/>
      <c r="GYM533"/>
      <c r="GYN533"/>
      <c r="GYO533"/>
      <c r="GYP533"/>
      <c r="GYQ533"/>
      <c r="GYR533"/>
      <c r="GYS533"/>
      <c r="GYT533"/>
      <c r="GYU533"/>
      <c r="GYV533"/>
      <c r="GYW533"/>
      <c r="GYX533"/>
      <c r="GYY533"/>
      <c r="GYZ533"/>
      <c r="GZA533"/>
      <c r="GZB533"/>
      <c r="GZC533"/>
      <c r="GZD533"/>
      <c r="GZE533"/>
      <c r="GZF533"/>
      <c r="GZG533"/>
      <c r="GZH533"/>
      <c r="GZI533"/>
      <c r="GZJ533"/>
      <c r="GZK533"/>
      <c r="GZL533"/>
      <c r="GZM533"/>
      <c r="GZN533"/>
      <c r="GZO533"/>
      <c r="GZP533"/>
      <c r="GZQ533"/>
      <c r="GZR533"/>
      <c r="GZS533"/>
      <c r="GZT533"/>
      <c r="GZU533"/>
      <c r="GZV533"/>
      <c r="GZW533"/>
      <c r="GZX533"/>
      <c r="GZY533"/>
      <c r="GZZ533"/>
      <c r="HAA533"/>
      <c r="HAB533"/>
      <c r="HAC533"/>
      <c r="HAD533"/>
      <c r="HAE533"/>
      <c r="HAF533"/>
      <c r="HAG533"/>
      <c r="HAH533"/>
      <c r="HAI533"/>
      <c r="HAJ533"/>
      <c r="HAK533"/>
      <c r="HAL533"/>
      <c r="HAM533"/>
      <c r="HAN533"/>
      <c r="HAO533"/>
      <c r="HAP533"/>
      <c r="HAQ533"/>
      <c r="HAR533"/>
      <c r="HAS533"/>
      <c r="HAT533"/>
      <c r="HAU533"/>
      <c r="HAV533"/>
      <c r="HAW533"/>
      <c r="HAX533"/>
      <c r="HAY533"/>
      <c r="HAZ533"/>
      <c r="HBA533"/>
      <c r="HBB533"/>
      <c r="HBC533"/>
      <c r="HBD533"/>
      <c r="HBE533"/>
      <c r="HBF533"/>
      <c r="HBG533"/>
      <c r="HBH533"/>
      <c r="HBI533"/>
      <c r="HBJ533"/>
      <c r="HBK533"/>
      <c r="HBL533"/>
      <c r="HBM533"/>
      <c r="HBN533"/>
      <c r="HBO533"/>
      <c r="HBP533"/>
      <c r="HBQ533"/>
      <c r="HBR533"/>
      <c r="HBS533"/>
      <c r="HBT533"/>
      <c r="HBU533"/>
      <c r="HBV533"/>
      <c r="HBW533"/>
      <c r="HBX533"/>
      <c r="HBY533"/>
      <c r="HBZ533"/>
      <c r="HCA533"/>
      <c r="HCB533"/>
      <c r="HCC533"/>
      <c r="HCD533"/>
      <c r="HCE533"/>
      <c r="HCF533"/>
      <c r="HCG533"/>
      <c r="HCH533"/>
      <c r="HCI533"/>
      <c r="HCJ533"/>
      <c r="HCK533"/>
      <c r="HCL533"/>
      <c r="HCM533"/>
      <c r="HCN533"/>
      <c r="HCO533"/>
      <c r="HCP533"/>
      <c r="HCQ533"/>
      <c r="HCR533"/>
      <c r="HCS533"/>
      <c r="HCT533"/>
      <c r="HCU533"/>
      <c r="HCV533"/>
      <c r="HCW533"/>
      <c r="HCX533"/>
      <c r="HCY533"/>
      <c r="HCZ533"/>
      <c r="HDA533"/>
      <c r="HDB533"/>
      <c r="HDC533"/>
      <c r="HDD533"/>
      <c r="HDE533"/>
      <c r="HDF533"/>
      <c r="HDG533"/>
      <c r="HDH533"/>
      <c r="HDI533"/>
      <c r="HDJ533"/>
      <c r="HDK533"/>
      <c r="HDL533"/>
      <c r="HDM533"/>
      <c r="HDN533"/>
      <c r="HDO533"/>
      <c r="HDP533"/>
      <c r="HDQ533"/>
      <c r="HDR533"/>
      <c r="HDS533"/>
      <c r="HDT533"/>
      <c r="HDU533"/>
      <c r="HDV533"/>
      <c r="HDW533"/>
      <c r="HDX533"/>
      <c r="HDY533"/>
      <c r="HDZ533"/>
      <c r="HEA533"/>
      <c r="HEB533"/>
      <c r="HEC533"/>
      <c r="HED533"/>
      <c r="HEE533"/>
      <c r="HEF533"/>
      <c r="HEG533"/>
      <c r="HEH533"/>
      <c r="HEI533"/>
      <c r="HEJ533"/>
      <c r="HEK533"/>
      <c r="HEL533"/>
      <c r="HEM533"/>
      <c r="HEN533"/>
      <c r="HEO533"/>
      <c r="HEP533"/>
      <c r="HEQ533"/>
      <c r="HER533"/>
      <c r="HES533"/>
      <c r="HET533"/>
      <c r="HEU533"/>
      <c r="HEV533"/>
      <c r="HEW533"/>
      <c r="HEX533"/>
      <c r="HEY533"/>
      <c r="HEZ533"/>
      <c r="HFA533"/>
      <c r="HFB533"/>
      <c r="HFC533"/>
      <c r="HFD533"/>
      <c r="HFE533"/>
      <c r="HFF533"/>
      <c r="HFG533"/>
      <c r="HFH533"/>
      <c r="HFI533"/>
      <c r="HFJ533"/>
      <c r="HFK533"/>
      <c r="HFL533"/>
      <c r="HFM533"/>
      <c r="HFN533"/>
      <c r="HFO533"/>
      <c r="HFP533"/>
      <c r="HFQ533"/>
      <c r="HFR533"/>
      <c r="HFS533"/>
      <c r="HFT533"/>
      <c r="HFU533"/>
      <c r="HFV533"/>
      <c r="HFW533"/>
      <c r="HFX533"/>
      <c r="HFY533"/>
      <c r="HFZ533"/>
      <c r="HGA533"/>
      <c r="HGB533"/>
      <c r="HGC533"/>
      <c r="HGD533"/>
      <c r="HGE533"/>
      <c r="HGF533"/>
      <c r="HGG533"/>
      <c r="HGH533"/>
      <c r="HGI533"/>
      <c r="HGJ533"/>
      <c r="HGK533"/>
      <c r="HGL533"/>
      <c r="HGM533"/>
      <c r="HGN533"/>
      <c r="HGO533"/>
      <c r="HGP533"/>
      <c r="HGQ533"/>
      <c r="HGR533"/>
      <c r="HGS533"/>
      <c r="HGT533"/>
      <c r="HGU533"/>
      <c r="HGV533"/>
      <c r="HGW533"/>
      <c r="HGX533"/>
      <c r="HGY533"/>
      <c r="HGZ533"/>
      <c r="HHA533"/>
      <c r="HHB533"/>
      <c r="HHC533"/>
      <c r="HHD533"/>
      <c r="HHE533"/>
      <c r="HHF533"/>
      <c r="HHG533"/>
      <c r="HHH533"/>
      <c r="HHI533"/>
      <c r="HHJ533"/>
      <c r="HHK533"/>
      <c r="HHL533"/>
      <c r="HHM533"/>
      <c r="HHN533"/>
      <c r="HHO533"/>
      <c r="HHP533"/>
      <c r="HHQ533"/>
      <c r="HHR533"/>
      <c r="HHS533"/>
      <c r="HHT533"/>
      <c r="HHU533"/>
      <c r="HHV533"/>
      <c r="HHW533"/>
      <c r="HHX533"/>
      <c r="HHY533"/>
      <c r="HHZ533"/>
      <c r="HIA533"/>
      <c r="HIB533"/>
      <c r="HIC533"/>
      <c r="HID533"/>
      <c r="HIE533"/>
      <c r="HIF533"/>
      <c r="HIG533"/>
      <c r="HIH533"/>
      <c r="HII533"/>
      <c r="HIJ533"/>
      <c r="HIK533"/>
      <c r="HIL533"/>
      <c r="HIM533"/>
      <c r="HIN533"/>
      <c r="HIO533"/>
      <c r="HIP533"/>
      <c r="HIQ533"/>
      <c r="HIR533"/>
      <c r="HIS533"/>
      <c r="HIT533"/>
      <c r="HIU533"/>
      <c r="HIV533"/>
      <c r="HIW533"/>
      <c r="HIX533"/>
      <c r="HIY533"/>
      <c r="HIZ533"/>
      <c r="HJA533"/>
      <c r="HJB533"/>
      <c r="HJC533"/>
      <c r="HJD533"/>
      <c r="HJE533"/>
      <c r="HJF533"/>
      <c r="HJG533"/>
      <c r="HJH533"/>
      <c r="HJI533"/>
      <c r="HJJ533"/>
      <c r="HJK533"/>
      <c r="HJL533"/>
      <c r="HJM533"/>
      <c r="HJN533"/>
      <c r="HJO533"/>
      <c r="HJP533"/>
      <c r="HJQ533"/>
      <c r="HJR533"/>
      <c r="HJS533"/>
      <c r="HJT533"/>
      <c r="HJU533"/>
      <c r="HJV533"/>
      <c r="HJW533"/>
      <c r="HJX533"/>
      <c r="HJY533"/>
      <c r="HJZ533"/>
      <c r="HKA533"/>
      <c r="HKB533"/>
      <c r="HKC533"/>
      <c r="HKD533"/>
      <c r="HKE533"/>
      <c r="HKF533"/>
      <c r="HKG533"/>
      <c r="HKH533"/>
      <c r="HKI533"/>
      <c r="HKJ533"/>
      <c r="HKK533"/>
      <c r="HKL533"/>
      <c r="HKM533"/>
      <c r="HKN533"/>
      <c r="HKO533"/>
      <c r="HKP533"/>
      <c r="HKQ533"/>
      <c r="HKR533"/>
      <c r="HKS533"/>
      <c r="HKT533"/>
      <c r="HKU533"/>
      <c r="HKV533"/>
      <c r="HKW533"/>
      <c r="HKX533"/>
      <c r="HKY533"/>
      <c r="HKZ533"/>
      <c r="HLA533"/>
      <c r="HLB533"/>
      <c r="HLC533"/>
      <c r="HLD533"/>
      <c r="HLE533"/>
      <c r="HLF533"/>
      <c r="HLG533"/>
      <c r="HLH533"/>
      <c r="HLI533"/>
      <c r="HLJ533"/>
      <c r="HLK533"/>
      <c r="HLL533"/>
      <c r="HLM533"/>
      <c r="HLN533"/>
      <c r="HLO533"/>
      <c r="HLP533"/>
      <c r="HLQ533"/>
      <c r="HLR533"/>
      <c r="HLS533"/>
      <c r="HLT533"/>
      <c r="HLU533"/>
      <c r="HLV533"/>
      <c r="HLW533"/>
      <c r="HLX533"/>
      <c r="HLY533"/>
      <c r="HLZ533"/>
      <c r="HMA533"/>
      <c r="HMB533"/>
      <c r="HMC533"/>
      <c r="HMD533"/>
      <c r="HME533"/>
      <c r="HMF533"/>
      <c r="HMG533"/>
      <c r="HMH533"/>
      <c r="HMI533"/>
      <c r="HMJ533"/>
      <c r="HMK533"/>
      <c r="HML533"/>
      <c r="HMM533"/>
      <c r="HMN533"/>
      <c r="HMO533"/>
      <c r="HMP533"/>
      <c r="HMQ533"/>
      <c r="HMR533"/>
      <c r="HMS533"/>
      <c r="HMT533"/>
      <c r="HMU533"/>
      <c r="HMV533"/>
      <c r="HMW533"/>
      <c r="HMX533"/>
      <c r="HMY533"/>
      <c r="HMZ533"/>
      <c r="HNA533"/>
      <c r="HNB533"/>
      <c r="HNC533"/>
      <c r="HND533"/>
      <c r="HNE533"/>
      <c r="HNF533"/>
      <c r="HNG533"/>
      <c r="HNH533"/>
      <c r="HNI533"/>
      <c r="HNJ533"/>
      <c r="HNK533"/>
      <c r="HNL533"/>
      <c r="HNM533"/>
      <c r="HNN533"/>
      <c r="HNO533"/>
      <c r="HNP533"/>
      <c r="HNQ533"/>
      <c r="HNR533"/>
      <c r="HNS533"/>
      <c r="HNT533"/>
      <c r="HNU533"/>
      <c r="HNV533"/>
      <c r="HNW533"/>
      <c r="HNX533"/>
      <c r="HNY533"/>
      <c r="HNZ533"/>
      <c r="HOA533"/>
      <c r="HOB533"/>
      <c r="HOC533"/>
      <c r="HOD533"/>
      <c r="HOE533"/>
      <c r="HOF533"/>
      <c r="HOG533"/>
      <c r="HOH533"/>
      <c r="HOI533"/>
      <c r="HOJ533"/>
      <c r="HOK533"/>
      <c r="HOL533"/>
      <c r="HOM533"/>
      <c r="HON533"/>
      <c r="HOO533"/>
      <c r="HOP533"/>
      <c r="HOQ533"/>
      <c r="HOR533"/>
      <c r="HOS533"/>
      <c r="HOT533"/>
      <c r="HOU533"/>
      <c r="HOV533"/>
      <c r="HOW533"/>
      <c r="HOX533"/>
      <c r="HOY533"/>
      <c r="HOZ533"/>
      <c r="HPA533"/>
      <c r="HPB533"/>
      <c r="HPC533"/>
      <c r="HPD533"/>
      <c r="HPE533"/>
      <c r="HPF533"/>
      <c r="HPG533"/>
      <c r="HPH533"/>
      <c r="HPI533"/>
      <c r="HPJ533"/>
      <c r="HPK533"/>
      <c r="HPL533"/>
      <c r="HPM533"/>
      <c r="HPN533"/>
      <c r="HPO533"/>
      <c r="HPP533"/>
      <c r="HPQ533"/>
      <c r="HPR533"/>
      <c r="HPS533"/>
      <c r="HPT533"/>
      <c r="HPU533"/>
      <c r="HPV533"/>
      <c r="HPW533"/>
      <c r="HPX533"/>
      <c r="HPY533"/>
      <c r="HPZ533"/>
      <c r="HQA533"/>
      <c r="HQB533"/>
      <c r="HQC533"/>
      <c r="HQD533"/>
      <c r="HQE533"/>
      <c r="HQF533"/>
      <c r="HQG533"/>
      <c r="HQH533"/>
      <c r="HQI533"/>
      <c r="HQJ533"/>
      <c r="HQK533"/>
      <c r="HQL533"/>
      <c r="HQM533"/>
      <c r="HQN533"/>
      <c r="HQO533"/>
      <c r="HQP533"/>
      <c r="HQQ533"/>
      <c r="HQR533"/>
      <c r="HQS533"/>
      <c r="HQT533"/>
      <c r="HQU533"/>
      <c r="HQV533"/>
      <c r="HQW533"/>
      <c r="HQX533"/>
      <c r="HQY533"/>
      <c r="HQZ533"/>
      <c r="HRA533"/>
      <c r="HRB533"/>
      <c r="HRC533"/>
      <c r="HRD533"/>
      <c r="HRE533"/>
      <c r="HRF533"/>
      <c r="HRG533"/>
      <c r="HRH533"/>
      <c r="HRI533"/>
      <c r="HRJ533"/>
      <c r="HRK533"/>
      <c r="HRL533"/>
      <c r="HRM533"/>
      <c r="HRN533"/>
      <c r="HRO533"/>
      <c r="HRP533"/>
      <c r="HRQ533"/>
      <c r="HRR533"/>
      <c r="HRS533"/>
      <c r="HRT533"/>
      <c r="HRU533"/>
      <c r="HRV533"/>
      <c r="HRW533"/>
      <c r="HRX533"/>
      <c r="HRY533"/>
      <c r="HRZ533"/>
      <c r="HSA533"/>
      <c r="HSB533"/>
      <c r="HSC533"/>
      <c r="HSD533"/>
      <c r="HSE533"/>
      <c r="HSF533"/>
      <c r="HSG533"/>
      <c r="HSH533"/>
      <c r="HSI533"/>
      <c r="HSJ533"/>
      <c r="HSK533"/>
      <c r="HSL533"/>
      <c r="HSM533"/>
      <c r="HSN533"/>
      <c r="HSO533"/>
      <c r="HSP533"/>
      <c r="HSQ533"/>
      <c r="HSR533"/>
      <c r="HSS533"/>
      <c r="HST533"/>
      <c r="HSU533"/>
      <c r="HSV533"/>
      <c r="HSW533"/>
      <c r="HSX533"/>
      <c r="HSY533"/>
      <c r="HSZ533"/>
      <c r="HTA533"/>
      <c r="HTB533"/>
      <c r="HTC533"/>
      <c r="HTD533"/>
      <c r="HTE533"/>
      <c r="HTF533"/>
      <c r="HTG533"/>
      <c r="HTH533"/>
      <c r="HTI533"/>
      <c r="HTJ533"/>
      <c r="HTK533"/>
      <c r="HTL533"/>
      <c r="HTM533"/>
      <c r="HTN533"/>
      <c r="HTO533"/>
      <c r="HTP533"/>
      <c r="HTQ533"/>
      <c r="HTR533"/>
      <c r="HTS533"/>
      <c r="HTT533"/>
      <c r="HTU533"/>
      <c r="HTV533"/>
      <c r="HTW533"/>
      <c r="HTX533"/>
      <c r="HTY533"/>
      <c r="HTZ533"/>
      <c r="HUA533"/>
      <c r="HUB533"/>
      <c r="HUC533"/>
      <c r="HUD533"/>
      <c r="HUE533"/>
      <c r="HUF533"/>
      <c r="HUG533"/>
      <c r="HUH533"/>
      <c r="HUI533"/>
      <c r="HUJ533"/>
      <c r="HUK533"/>
      <c r="HUL533"/>
      <c r="HUM533"/>
      <c r="HUN533"/>
      <c r="HUO533"/>
      <c r="HUP533"/>
      <c r="HUQ533"/>
      <c r="HUR533"/>
      <c r="HUS533"/>
      <c r="HUT533"/>
      <c r="HUU533"/>
      <c r="HUV533"/>
      <c r="HUW533"/>
      <c r="HUX533"/>
      <c r="HUY533"/>
      <c r="HUZ533"/>
      <c r="HVA533"/>
      <c r="HVB533"/>
      <c r="HVC533"/>
      <c r="HVD533"/>
      <c r="HVE533"/>
      <c r="HVF533"/>
      <c r="HVG533"/>
      <c r="HVH533"/>
      <c r="HVI533"/>
      <c r="HVJ533"/>
      <c r="HVK533"/>
      <c r="HVL533"/>
      <c r="HVM533"/>
      <c r="HVN533"/>
      <c r="HVO533"/>
      <c r="HVP533"/>
      <c r="HVQ533"/>
      <c r="HVR533"/>
      <c r="HVS533"/>
      <c r="HVT533"/>
      <c r="HVU533"/>
      <c r="HVV533"/>
      <c r="HVW533"/>
      <c r="HVX533"/>
      <c r="HVY533"/>
      <c r="HVZ533"/>
      <c r="HWA533"/>
      <c r="HWB533"/>
      <c r="HWC533"/>
      <c r="HWD533"/>
      <c r="HWE533"/>
      <c r="HWF533"/>
      <c r="HWG533"/>
      <c r="HWH533"/>
      <c r="HWI533"/>
      <c r="HWJ533"/>
      <c r="HWK533"/>
      <c r="HWL533"/>
      <c r="HWM533"/>
      <c r="HWN533"/>
      <c r="HWO533"/>
      <c r="HWP533"/>
      <c r="HWQ533"/>
      <c r="HWR533"/>
      <c r="HWS533"/>
      <c r="HWT533"/>
      <c r="HWU533"/>
      <c r="HWV533"/>
      <c r="HWW533"/>
      <c r="HWX533"/>
      <c r="HWY533"/>
      <c r="HWZ533"/>
      <c r="HXA533"/>
      <c r="HXB533"/>
      <c r="HXC533"/>
      <c r="HXD533"/>
      <c r="HXE533"/>
      <c r="HXF533"/>
      <c r="HXG533"/>
      <c r="HXH533"/>
      <c r="HXI533"/>
      <c r="HXJ533"/>
      <c r="HXK533"/>
      <c r="HXL533"/>
      <c r="HXM533"/>
      <c r="HXN533"/>
      <c r="HXO533"/>
      <c r="HXP533"/>
      <c r="HXQ533"/>
      <c r="HXR533"/>
      <c r="HXS533"/>
      <c r="HXT533"/>
      <c r="HXU533"/>
      <c r="HXV533"/>
      <c r="HXW533"/>
      <c r="HXX533"/>
      <c r="HXY533"/>
      <c r="HXZ533"/>
      <c r="HYA533"/>
      <c r="HYB533"/>
      <c r="HYC533"/>
      <c r="HYD533"/>
      <c r="HYE533"/>
      <c r="HYF533"/>
      <c r="HYG533"/>
      <c r="HYH533"/>
      <c r="HYI533"/>
      <c r="HYJ533"/>
      <c r="HYK533"/>
      <c r="HYL533"/>
      <c r="HYM533"/>
      <c r="HYN533"/>
      <c r="HYO533"/>
      <c r="HYP533"/>
      <c r="HYQ533"/>
      <c r="HYR533"/>
      <c r="HYS533"/>
      <c r="HYT533"/>
      <c r="HYU533"/>
      <c r="HYV533"/>
      <c r="HYW533"/>
      <c r="HYX533"/>
      <c r="HYY533"/>
      <c r="HYZ533"/>
      <c r="HZA533"/>
      <c r="HZB533"/>
      <c r="HZC533"/>
      <c r="HZD533"/>
      <c r="HZE533"/>
      <c r="HZF533"/>
      <c r="HZG533"/>
      <c r="HZH533"/>
      <c r="HZI533"/>
      <c r="HZJ533"/>
      <c r="HZK533"/>
      <c r="HZL533"/>
      <c r="HZM533"/>
      <c r="HZN533"/>
      <c r="HZO533"/>
      <c r="HZP533"/>
      <c r="HZQ533"/>
      <c r="HZR533"/>
      <c r="HZS533"/>
      <c r="HZT533"/>
      <c r="HZU533"/>
      <c r="HZV533"/>
      <c r="HZW533"/>
      <c r="HZX533"/>
      <c r="HZY533"/>
      <c r="HZZ533"/>
      <c r="IAA533"/>
      <c r="IAB533"/>
      <c r="IAC533"/>
      <c r="IAD533"/>
      <c r="IAE533"/>
      <c r="IAF533"/>
      <c r="IAG533"/>
      <c r="IAH533"/>
      <c r="IAI533"/>
      <c r="IAJ533"/>
      <c r="IAK533"/>
      <c r="IAL533"/>
      <c r="IAM533"/>
      <c r="IAN533"/>
      <c r="IAO533"/>
      <c r="IAP533"/>
      <c r="IAQ533"/>
      <c r="IAR533"/>
      <c r="IAS533"/>
      <c r="IAT533"/>
      <c r="IAU533"/>
      <c r="IAV533"/>
      <c r="IAW533"/>
      <c r="IAX533"/>
      <c r="IAY533"/>
      <c r="IAZ533"/>
      <c r="IBA533"/>
      <c r="IBB533"/>
      <c r="IBC533"/>
      <c r="IBD533"/>
      <c r="IBE533"/>
      <c r="IBF533"/>
      <c r="IBG533"/>
      <c r="IBH533"/>
      <c r="IBI533"/>
      <c r="IBJ533"/>
      <c r="IBK533"/>
      <c r="IBL533"/>
      <c r="IBM533"/>
      <c r="IBN533"/>
      <c r="IBO533"/>
      <c r="IBP533"/>
      <c r="IBQ533"/>
      <c r="IBR533"/>
      <c r="IBS533"/>
      <c r="IBT533"/>
      <c r="IBU533"/>
      <c r="IBV533"/>
      <c r="IBW533"/>
      <c r="IBX533"/>
      <c r="IBY533"/>
      <c r="IBZ533"/>
      <c r="ICA533"/>
      <c r="ICB533"/>
      <c r="ICC533"/>
      <c r="ICD533"/>
      <c r="ICE533"/>
      <c r="ICF533"/>
      <c r="ICG533"/>
      <c r="ICH533"/>
      <c r="ICI533"/>
      <c r="ICJ533"/>
      <c r="ICK533"/>
      <c r="ICL533"/>
      <c r="ICM533"/>
      <c r="ICN533"/>
      <c r="ICO533"/>
      <c r="ICP533"/>
      <c r="ICQ533"/>
      <c r="ICR533"/>
      <c r="ICS533"/>
      <c r="ICT533"/>
      <c r="ICU533"/>
      <c r="ICV533"/>
      <c r="ICW533"/>
      <c r="ICX533"/>
      <c r="ICY533"/>
      <c r="ICZ533"/>
      <c r="IDA533"/>
      <c r="IDB533"/>
      <c r="IDC533"/>
      <c r="IDD533"/>
      <c r="IDE533"/>
      <c r="IDF533"/>
      <c r="IDG533"/>
      <c r="IDH533"/>
      <c r="IDI533"/>
      <c r="IDJ533"/>
      <c r="IDK533"/>
      <c r="IDL533"/>
      <c r="IDM533"/>
      <c r="IDN533"/>
      <c r="IDO533"/>
      <c r="IDP533"/>
      <c r="IDQ533"/>
      <c r="IDR533"/>
      <c r="IDS533"/>
      <c r="IDT533"/>
      <c r="IDU533"/>
      <c r="IDV533"/>
      <c r="IDW533"/>
      <c r="IDX533"/>
      <c r="IDY533"/>
      <c r="IDZ533"/>
      <c r="IEA533"/>
      <c r="IEB533"/>
      <c r="IEC533"/>
      <c r="IED533"/>
      <c r="IEE533"/>
      <c r="IEF533"/>
      <c r="IEG533"/>
      <c r="IEH533"/>
      <c r="IEI533"/>
      <c r="IEJ533"/>
      <c r="IEK533"/>
      <c r="IEL533"/>
      <c r="IEM533"/>
      <c r="IEN533"/>
      <c r="IEO533"/>
      <c r="IEP533"/>
      <c r="IEQ533"/>
      <c r="IER533"/>
      <c r="IES533"/>
      <c r="IET533"/>
      <c r="IEU533"/>
      <c r="IEV533"/>
      <c r="IEW533"/>
      <c r="IEX533"/>
      <c r="IEY533"/>
      <c r="IEZ533"/>
      <c r="IFA533"/>
      <c r="IFB533"/>
      <c r="IFC533"/>
      <c r="IFD533"/>
      <c r="IFE533"/>
      <c r="IFF533"/>
      <c r="IFG533"/>
      <c r="IFH533"/>
      <c r="IFI533"/>
      <c r="IFJ533"/>
      <c r="IFK533"/>
      <c r="IFL533"/>
      <c r="IFM533"/>
      <c r="IFN533"/>
      <c r="IFO533"/>
      <c r="IFP533"/>
      <c r="IFQ533"/>
      <c r="IFR533"/>
      <c r="IFS533"/>
      <c r="IFT533"/>
      <c r="IFU533"/>
      <c r="IFV533"/>
      <c r="IFW533"/>
      <c r="IFX533"/>
      <c r="IFY533"/>
      <c r="IFZ533"/>
      <c r="IGA533"/>
      <c r="IGB533"/>
      <c r="IGC533"/>
      <c r="IGD533"/>
      <c r="IGE533"/>
      <c r="IGF533"/>
      <c r="IGG533"/>
      <c r="IGH533"/>
      <c r="IGI533"/>
      <c r="IGJ533"/>
      <c r="IGK533"/>
      <c r="IGL533"/>
      <c r="IGM533"/>
      <c r="IGN533"/>
      <c r="IGO533"/>
      <c r="IGP533"/>
      <c r="IGQ533"/>
      <c r="IGR533"/>
      <c r="IGS533"/>
      <c r="IGT533"/>
      <c r="IGU533"/>
      <c r="IGV533"/>
      <c r="IGW533"/>
      <c r="IGX533"/>
      <c r="IGY533"/>
      <c r="IGZ533"/>
      <c r="IHA533"/>
      <c r="IHB533"/>
      <c r="IHC533"/>
      <c r="IHD533"/>
      <c r="IHE533"/>
      <c r="IHF533"/>
      <c r="IHG533"/>
      <c r="IHH533"/>
      <c r="IHI533"/>
      <c r="IHJ533"/>
      <c r="IHK533"/>
      <c r="IHL533"/>
      <c r="IHM533"/>
      <c r="IHN533"/>
      <c r="IHO533"/>
      <c r="IHP533"/>
      <c r="IHQ533"/>
      <c r="IHR533"/>
      <c r="IHS533"/>
      <c r="IHT533"/>
      <c r="IHU533"/>
      <c r="IHV533"/>
      <c r="IHW533"/>
      <c r="IHX533"/>
      <c r="IHY533"/>
      <c r="IHZ533"/>
      <c r="IIA533"/>
      <c r="IIB533"/>
      <c r="IIC533"/>
      <c r="IID533"/>
      <c r="IIE533"/>
      <c r="IIF533"/>
      <c r="IIG533"/>
      <c r="IIH533"/>
      <c r="III533"/>
      <c r="IIJ533"/>
      <c r="IIK533"/>
      <c r="IIL533"/>
      <c r="IIM533"/>
      <c r="IIN533"/>
      <c r="IIO533"/>
      <c r="IIP533"/>
      <c r="IIQ533"/>
      <c r="IIR533"/>
      <c r="IIS533"/>
      <c r="IIT533"/>
      <c r="IIU533"/>
      <c r="IIV533"/>
      <c r="IIW533"/>
      <c r="IIX533"/>
      <c r="IIY533"/>
      <c r="IIZ533"/>
      <c r="IJA533"/>
      <c r="IJB533"/>
      <c r="IJC533"/>
      <c r="IJD533"/>
      <c r="IJE533"/>
      <c r="IJF533"/>
      <c r="IJG533"/>
      <c r="IJH533"/>
      <c r="IJI533"/>
      <c r="IJJ533"/>
      <c r="IJK533"/>
      <c r="IJL533"/>
      <c r="IJM533"/>
      <c r="IJN533"/>
      <c r="IJO533"/>
      <c r="IJP533"/>
      <c r="IJQ533"/>
      <c r="IJR533"/>
      <c r="IJS533"/>
      <c r="IJT533"/>
      <c r="IJU533"/>
      <c r="IJV533"/>
      <c r="IJW533"/>
      <c r="IJX533"/>
      <c r="IJY533"/>
      <c r="IJZ533"/>
      <c r="IKA533"/>
      <c r="IKB533"/>
      <c r="IKC533"/>
      <c r="IKD533"/>
      <c r="IKE533"/>
      <c r="IKF533"/>
      <c r="IKG533"/>
      <c r="IKH533"/>
      <c r="IKI533"/>
      <c r="IKJ533"/>
      <c r="IKK533"/>
      <c r="IKL533"/>
      <c r="IKM533"/>
      <c r="IKN533"/>
      <c r="IKO533"/>
      <c r="IKP533"/>
      <c r="IKQ533"/>
      <c r="IKR533"/>
      <c r="IKS533"/>
      <c r="IKT533"/>
      <c r="IKU533"/>
      <c r="IKV533"/>
      <c r="IKW533"/>
      <c r="IKX533"/>
      <c r="IKY533"/>
      <c r="IKZ533"/>
      <c r="ILA533"/>
      <c r="ILB533"/>
      <c r="ILC533"/>
      <c r="ILD533"/>
      <c r="ILE533"/>
      <c r="ILF533"/>
      <c r="ILG533"/>
      <c r="ILH533"/>
      <c r="ILI533"/>
      <c r="ILJ533"/>
      <c r="ILK533"/>
      <c r="ILL533"/>
      <c r="ILM533"/>
      <c r="ILN533"/>
      <c r="ILO533"/>
      <c r="ILP533"/>
      <c r="ILQ533"/>
      <c r="ILR533"/>
      <c r="ILS533"/>
      <c r="ILT533"/>
      <c r="ILU533"/>
      <c r="ILV533"/>
      <c r="ILW533"/>
      <c r="ILX533"/>
      <c r="ILY533"/>
      <c r="ILZ533"/>
      <c r="IMA533"/>
      <c r="IMB533"/>
      <c r="IMC533"/>
      <c r="IMD533"/>
      <c r="IME533"/>
      <c r="IMF533"/>
      <c r="IMG533"/>
      <c r="IMH533"/>
      <c r="IMI533"/>
      <c r="IMJ533"/>
      <c r="IMK533"/>
      <c r="IML533"/>
      <c r="IMM533"/>
      <c r="IMN533"/>
      <c r="IMO533"/>
      <c r="IMP533"/>
      <c r="IMQ533"/>
      <c r="IMR533"/>
      <c r="IMS533"/>
      <c r="IMT533"/>
      <c r="IMU533"/>
      <c r="IMV533"/>
      <c r="IMW533"/>
      <c r="IMX533"/>
      <c r="IMY533"/>
      <c r="IMZ533"/>
      <c r="INA533"/>
      <c r="INB533"/>
      <c r="INC533"/>
      <c r="IND533"/>
      <c r="INE533"/>
      <c r="INF533"/>
      <c r="ING533"/>
      <c r="INH533"/>
      <c r="INI533"/>
      <c r="INJ533"/>
      <c r="INK533"/>
      <c r="INL533"/>
      <c r="INM533"/>
      <c r="INN533"/>
      <c r="INO533"/>
      <c r="INP533"/>
      <c r="INQ533"/>
      <c r="INR533"/>
      <c r="INS533"/>
      <c r="INT533"/>
      <c r="INU533"/>
      <c r="INV533"/>
      <c r="INW533"/>
      <c r="INX533"/>
      <c r="INY533"/>
      <c r="INZ533"/>
      <c r="IOA533"/>
      <c r="IOB533"/>
      <c r="IOC533"/>
      <c r="IOD533"/>
      <c r="IOE533"/>
      <c r="IOF533"/>
      <c r="IOG533"/>
      <c r="IOH533"/>
      <c r="IOI533"/>
      <c r="IOJ533"/>
      <c r="IOK533"/>
      <c r="IOL533"/>
      <c r="IOM533"/>
      <c r="ION533"/>
      <c r="IOO533"/>
      <c r="IOP533"/>
      <c r="IOQ533"/>
      <c r="IOR533"/>
      <c r="IOS533"/>
      <c r="IOT533"/>
      <c r="IOU533"/>
      <c r="IOV533"/>
      <c r="IOW533"/>
      <c r="IOX533"/>
      <c r="IOY533"/>
      <c r="IOZ533"/>
      <c r="IPA533"/>
      <c r="IPB533"/>
      <c r="IPC533"/>
      <c r="IPD533"/>
      <c r="IPE533"/>
      <c r="IPF533"/>
      <c r="IPG533"/>
      <c r="IPH533"/>
      <c r="IPI533"/>
      <c r="IPJ533"/>
      <c r="IPK533"/>
      <c r="IPL533"/>
      <c r="IPM533"/>
      <c r="IPN533"/>
      <c r="IPO533"/>
      <c r="IPP533"/>
      <c r="IPQ533"/>
      <c r="IPR533"/>
      <c r="IPS533"/>
      <c r="IPT533"/>
      <c r="IPU533"/>
      <c r="IPV533"/>
      <c r="IPW533"/>
      <c r="IPX533"/>
      <c r="IPY533"/>
      <c r="IPZ533"/>
      <c r="IQA533"/>
      <c r="IQB533"/>
      <c r="IQC533"/>
      <c r="IQD533"/>
      <c r="IQE533"/>
      <c r="IQF533"/>
      <c r="IQG533"/>
      <c r="IQH533"/>
      <c r="IQI533"/>
      <c r="IQJ533"/>
      <c r="IQK533"/>
      <c r="IQL533"/>
      <c r="IQM533"/>
      <c r="IQN533"/>
      <c r="IQO533"/>
      <c r="IQP533"/>
      <c r="IQQ533"/>
      <c r="IQR533"/>
      <c r="IQS533"/>
      <c r="IQT533"/>
      <c r="IQU533"/>
      <c r="IQV533"/>
      <c r="IQW533"/>
      <c r="IQX533"/>
      <c r="IQY533"/>
      <c r="IQZ533"/>
      <c r="IRA533"/>
      <c r="IRB533"/>
      <c r="IRC533"/>
      <c r="IRD533"/>
      <c r="IRE533"/>
      <c r="IRF533"/>
      <c r="IRG533"/>
      <c r="IRH533"/>
      <c r="IRI533"/>
      <c r="IRJ533"/>
      <c r="IRK533"/>
      <c r="IRL533"/>
      <c r="IRM533"/>
      <c r="IRN533"/>
      <c r="IRO533"/>
      <c r="IRP533"/>
      <c r="IRQ533"/>
      <c r="IRR533"/>
      <c r="IRS533"/>
      <c r="IRT533"/>
      <c r="IRU533"/>
      <c r="IRV533"/>
      <c r="IRW533"/>
      <c r="IRX533"/>
      <c r="IRY533"/>
      <c r="IRZ533"/>
      <c r="ISA533"/>
      <c r="ISB533"/>
      <c r="ISC533"/>
      <c r="ISD533"/>
      <c r="ISE533"/>
      <c r="ISF533"/>
      <c r="ISG533"/>
      <c r="ISH533"/>
      <c r="ISI533"/>
      <c r="ISJ533"/>
      <c r="ISK533"/>
      <c r="ISL533"/>
      <c r="ISM533"/>
      <c r="ISN533"/>
      <c r="ISO533"/>
      <c r="ISP533"/>
      <c r="ISQ533"/>
      <c r="ISR533"/>
      <c r="ISS533"/>
      <c r="IST533"/>
      <c r="ISU533"/>
      <c r="ISV533"/>
      <c r="ISW533"/>
      <c r="ISX533"/>
      <c r="ISY533"/>
      <c r="ISZ533"/>
      <c r="ITA533"/>
      <c r="ITB533"/>
      <c r="ITC533"/>
      <c r="ITD533"/>
      <c r="ITE533"/>
      <c r="ITF533"/>
      <c r="ITG533"/>
      <c r="ITH533"/>
      <c r="ITI533"/>
      <c r="ITJ533"/>
      <c r="ITK533"/>
      <c r="ITL533"/>
      <c r="ITM533"/>
      <c r="ITN533"/>
      <c r="ITO533"/>
      <c r="ITP533"/>
      <c r="ITQ533"/>
      <c r="ITR533"/>
      <c r="ITS533"/>
      <c r="ITT533"/>
      <c r="ITU533"/>
      <c r="ITV533"/>
      <c r="ITW533"/>
      <c r="ITX533"/>
      <c r="ITY533"/>
      <c r="ITZ533"/>
      <c r="IUA533"/>
      <c r="IUB533"/>
      <c r="IUC533"/>
      <c r="IUD533"/>
      <c r="IUE533"/>
      <c r="IUF533"/>
      <c r="IUG533"/>
      <c r="IUH533"/>
      <c r="IUI533"/>
      <c r="IUJ533"/>
      <c r="IUK533"/>
      <c r="IUL533"/>
      <c r="IUM533"/>
      <c r="IUN533"/>
      <c r="IUO533"/>
      <c r="IUP533"/>
      <c r="IUQ533"/>
      <c r="IUR533"/>
      <c r="IUS533"/>
      <c r="IUT533"/>
      <c r="IUU533"/>
      <c r="IUV533"/>
      <c r="IUW533"/>
      <c r="IUX533"/>
      <c r="IUY533"/>
      <c r="IUZ533"/>
      <c r="IVA533"/>
      <c r="IVB533"/>
      <c r="IVC533"/>
      <c r="IVD533"/>
      <c r="IVE533"/>
      <c r="IVF533"/>
      <c r="IVG533"/>
      <c r="IVH533"/>
      <c r="IVI533"/>
      <c r="IVJ533"/>
      <c r="IVK533"/>
      <c r="IVL533"/>
      <c r="IVM533"/>
      <c r="IVN533"/>
      <c r="IVO533"/>
      <c r="IVP533"/>
      <c r="IVQ533"/>
      <c r="IVR533"/>
      <c r="IVS533"/>
      <c r="IVT533"/>
      <c r="IVU533"/>
      <c r="IVV533"/>
      <c r="IVW533"/>
      <c r="IVX533"/>
      <c r="IVY533"/>
      <c r="IVZ533"/>
      <c r="IWA533"/>
      <c r="IWB533"/>
      <c r="IWC533"/>
      <c r="IWD533"/>
      <c r="IWE533"/>
      <c r="IWF533"/>
      <c r="IWG533"/>
      <c r="IWH533"/>
      <c r="IWI533"/>
      <c r="IWJ533"/>
      <c r="IWK533"/>
      <c r="IWL533"/>
      <c r="IWM533"/>
      <c r="IWN533"/>
      <c r="IWO533"/>
      <c r="IWP533"/>
      <c r="IWQ533"/>
      <c r="IWR533"/>
      <c r="IWS533"/>
      <c r="IWT533"/>
      <c r="IWU533"/>
      <c r="IWV533"/>
      <c r="IWW533"/>
      <c r="IWX533"/>
      <c r="IWY533"/>
      <c r="IWZ533"/>
      <c r="IXA533"/>
      <c r="IXB533"/>
      <c r="IXC533"/>
      <c r="IXD533"/>
      <c r="IXE533"/>
      <c r="IXF533"/>
      <c r="IXG533"/>
      <c r="IXH533"/>
      <c r="IXI533"/>
      <c r="IXJ533"/>
      <c r="IXK533"/>
      <c r="IXL533"/>
      <c r="IXM533"/>
      <c r="IXN533"/>
      <c r="IXO533"/>
      <c r="IXP533"/>
      <c r="IXQ533"/>
      <c r="IXR533"/>
      <c r="IXS533"/>
      <c r="IXT533"/>
      <c r="IXU533"/>
      <c r="IXV533"/>
      <c r="IXW533"/>
      <c r="IXX533"/>
      <c r="IXY533"/>
      <c r="IXZ533"/>
      <c r="IYA533"/>
      <c r="IYB533"/>
      <c r="IYC533"/>
      <c r="IYD533"/>
      <c r="IYE533"/>
      <c r="IYF533"/>
      <c r="IYG533"/>
      <c r="IYH533"/>
      <c r="IYI533"/>
      <c r="IYJ533"/>
      <c r="IYK533"/>
      <c r="IYL533"/>
      <c r="IYM533"/>
      <c r="IYN533"/>
      <c r="IYO533"/>
      <c r="IYP533"/>
      <c r="IYQ533"/>
      <c r="IYR533"/>
      <c r="IYS533"/>
      <c r="IYT533"/>
      <c r="IYU533"/>
      <c r="IYV533"/>
      <c r="IYW533"/>
      <c r="IYX533"/>
      <c r="IYY533"/>
      <c r="IYZ533"/>
      <c r="IZA533"/>
      <c r="IZB533"/>
      <c r="IZC533"/>
      <c r="IZD533"/>
      <c r="IZE533"/>
      <c r="IZF533"/>
      <c r="IZG533"/>
      <c r="IZH533"/>
      <c r="IZI533"/>
      <c r="IZJ533"/>
      <c r="IZK533"/>
      <c r="IZL533"/>
      <c r="IZM533"/>
      <c r="IZN533"/>
      <c r="IZO533"/>
      <c r="IZP533"/>
      <c r="IZQ533"/>
      <c r="IZR533"/>
      <c r="IZS533"/>
      <c r="IZT533"/>
      <c r="IZU533"/>
      <c r="IZV533"/>
      <c r="IZW533"/>
      <c r="IZX533"/>
      <c r="IZY533"/>
      <c r="IZZ533"/>
      <c r="JAA533"/>
      <c r="JAB533"/>
      <c r="JAC533"/>
      <c r="JAD533"/>
      <c r="JAE533"/>
      <c r="JAF533"/>
      <c r="JAG533"/>
      <c r="JAH533"/>
      <c r="JAI533"/>
      <c r="JAJ533"/>
      <c r="JAK533"/>
      <c r="JAL533"/>
      <c r="JAM533"/>
      <c r="JAN533"/>
      <c r="JAO533"/>
      <c r="JAP533"/>
      <c r="JAQ533"/>
      <c r="JAR533"/>
      <c r="JAS533"/>
      <c r="JAT533"/>
      <c r="JAU533"/>
      <c r="JAV533"/>
      <c r="JAW533"/>
      <c r="JAX533"/>
      <c r="JAY533"/>
      <c r="JAZ533"/>
      <c r="JBA533"/>
      <c r="JBB533"/>
      <c r="JBC533"/>
      <c r="JBD533"/>
      <c r="JBE533"/>
      <c r="JBF533"/>
      <c r="JBG533"/>
      <c r="JBH533"/>
      <c r="JBI533"/>
      <c r="JBJ533"/>
      <c r="JBK533"/>
      <c r="JBL533"/>
      <c r="JBM533"/>
      <c r="JBN533"/>
      <c r="JBO533"/>
      <c r="JBP533"/>
      <c r="JBQ533"/>
      <c r="JBR533"/>
      <c r="JBS533"/>
      <c r="JBT533"/>
      <c r="JBU533"/>
      <c r="JBV533"/>
      <c r="JBW533"/>
      <c r="JBX533"/>
      <c r="JBY533"/>
      <c r="JBZ533"/>
      <c r="JCA533"/>
      <c r="JCB533"/>
      <c r="JCC533"/>
      <c r="JCD533"/>
      <c r="JCE533"/>
      <c r="JCF533"/>
      <c r="JCG533"/>
      <c r="JCH533"/>
      <c r="JCI533"/>
      <c r="JCJ533"/>
      <c r="JCK533"/>
      <c r="JCL533"/>
      <c r="JCM533"/>
      <c r="JCN533"/>
      <c r="JCO533"/>
      <c r="JCP533"/>
      <c r="JCQ533"/>
      <c r="JCR533"/>
      <c r="JCS533"/>
      <c r="JCT533"/>
      <c r="JCU533"/>
      <c r="JCV533"/>
      <c r="JCW533"/>
      <c r="JCX533"/>
      <c r="JCY533"/>
      <c r="JCZ533"/>
      <c r="JDA533"/>
      <c r="JDB533"/>
      <c r="JDC533"/>
      <c r="JDD533"/>
      <c r="JDE533"/>
      <c r="JDF533"/>
      <c r="JDG533"/>
      <c r="JDH533"/>
      <c r="JDI533"/>
      <c r="JDJ533"/>
      <c r="JDK533"/>
      <c r="JDL533"/>
      <c r="JDM533"/>
      <c r="JDN533"/>
      <c r="JDO533"/>
      <c r="JDP533"/>
      <c r="JDQ533"/>
      <c r="JDR533"/>
      <c r="JDS533"/>
      <c r="JDT533"/>
      <c r="JDU533"/>
      <c r="JDV533"/>
      <c r="JDW533"/>
      <c r="JDX533"/>
      <c r="JDY533"/>
      <c r="JDZ533"/>
      <c r="JEA533"/>
      <c r="JEB533"/>
      <c r="JEC533"/>
      <c r="JED533"/>
      <c r="JEE533"/>
      <c r="JEF533"/>
      <c r="JEG533"/>
      <c r="JEH533"/>
      <c r="JEI533"/>
      <c r="JEJ533"/>
      <c r="JEK533"/>
      <c r="JEL533"/>
      <c r="JEM533"/>
      <c r="JEN533"/>
      <c r="JEO533"/>
      <c r="JEP533"/>
      <c r="JEQ533"/>
      <c r="JER533"/>
      <c r="JES533"/>
      <c r="JET533"/>
      <c r="JEU533"/>
      <c r="JEV533"/>
      <c r="JEW533"/>
      <c r="JEX533"/>
      <c r="JEY533"/>
      <c r="JEZ533"/>
      <c r="JFA533"/>
      <c r="JFB533"/>
      <c r="JFC533"/>
      <c r="JFD533"/>
      <c r="JFE533"/>
      <c r="JFF533"/>
      <c r="JFG533"/>
      <c r="JFH533"/>
      <c r="JFI533"/>
      <c r="JFJ533"/>
      <c r="JFK533"/>
      <c r="JFL533"/>
      <c r="JFM533"/>
      <c r="JFN533"/>
      <c r="JFO533"/>
      <c r="JFP533"/>
      <c r="JFQ533"/>
      <c r="JFR533"/>
      <c r="JFS533"/>
      <c r="JFT533"/>
      <c r="JFU533"/>
      <c r="JFV533"/>
      <c r="JFW533"/>
      <c r="JFX533"/>
      <c r="JFY533"/>
      <c r="JFZ533"/>
      <c r="JGA533"/>
      <c r="JGB533"/>
      <c r="JGC533"/>
      <c r="JGD533"/>
      <c r="JGE533"/>
      <c r="JGF533"/>
      <c r="JGG533"/>
      <c r="JGH533"/>
      <c r="JGI533"/>
      <c r="JGJ533"/>
      <c r="JGK533"/>
      <c r="JGL533"/>
      <c r="JGM533"/>
      <c r="JGN533"/>
      <c r="JGO533"/>
      <c r="JGP533"/>
      <c r="JGQ533"/>
      <c r="JGR533"/>
      <c r="JGS533"/>
      <c r="JGT533"/>
      <c r="JGU533"/>
      <c r="JGV533"/>
      <c r="JGW533"/>
      <c r="JGX533"/>
      <c r="JGY533"/>
      <c r="JGZ533"/>
      <c r="JHA533"/>
      <c r="JHB533"/>
      <c r="JHC533"/>
      <c r="JHD533"/>
      <c r="JHE533"/>
      <c r="JHF533"/>
      <c r="JHG533"/>
      <c r="JHH533"/>
      <c r="JHI533"/>
      <c r="JHJ533"/>
      <c r="JHK533"/>
      <c r="JHL533"/>
      <c r="JHM533"/>
      <c r="JHN533"/>
      <c r="JHO533"/>
      <c r="JHP533"/>
      <c r="JHQ533"/>
      <c r="JHR533"/>
      <c r="JHS533"/>
      <c r="JHT533"/>
      <c r="JHU533"/>
      <c r="JHV533"/>
      <c r="JHW533"/>
      <c r="JHX533"/>
      <c r="JHY533"/>
      <c r="JHZ533"/>
      <c r="JIA533"/>
      <c r="JIB533"/>
      <c r="JIC533"/>
      <c r="JID533"/>
      <c r="JIE533"/>
      <c r="JIF533"/>
      <c r="JIG533"/>
      <c r="JIH533"/>
      <c r="JII533"/>
      <c r="JIJ533"/>
      <c r="JIK533"/>
      <c r="JIL533"/>
      <c r="JIM533"/>
      <c r="JIN533"/>
      <c r="JIO533"/>
      <c r="JIP533"/>
      <c r="JIQ533"/>
      <c r="JIR533"/>
      <c r="JIS533"/>
      <c r="JIT533"/>
      <c r="JIU533"/>
      <c r="JIV533"/>
      <c r="JIW533"/>
      <c r="JIX533"/>
      <c r="JIY533"/>
      <c r="JIZ533"/>
      <c r="JJA533"/>
      <c r="JJB533"/>
      <c r="JJC533"/>
      <c r="JJD533"/>
      <c r="JJE533"/>
      <c r="JJF533"/>
      <c r="JJG533"/>
      <c r="JJH533"/>
      <c r="JJI533"/>
      <c r="JJJ533"/>
      <c r="JJK533"/>
      <c r="JJL533"/>
      <c r="JJM533"/>
      <c r="JJN533"/>
      <c r="JJO533"/>
      <c r="JJP533"/>
      <c r="JJQ533"/>
      <c r="JJR533"/>
      <c r="JJS533"/>
      <c r="JJT533"/>
      <c r="JJU533"/>
      <c r="JJV533"/>
      <c r="JJW533"/>
      <c r="JJX533"/>
      <c r="JJY533"/>
      <c r="JJZ533"/>
      <c r="JKA533"/>
      <c r="JKB533"/>
      <c r="JKC533"/>
      <c r="JKD533"/>
      <c r="JKE533"/>
      <c r="JKF533"/>
      <c r="JKG533"/>
      <c r="JKH533"/>
      <c r="JKI533"/>
      <c r="JKJ533"/>
      <c r="JKK533"/>
      <c r="JKL533"/>
      <c r="JKM533"/>
      <c r="JKN533"/>
      <c r="JKO533"/>
      <c r="JKP533"/>
      <c r="JKQ533"/>
      <c r="JKR533"/>
      <c r="JKS533"/>
      <c r="JKT533"/>
      <c r="JKU533"/>
      <c r="JKV533"/>
      <c r="JKW533"/>
      <c r="JKX533"/>
      <c r="JKY533"/>
      <c r="JKZ533"/>
      <c r="JLA533"/>
      <c r="JLB533"/>
      <c r="JLC533"/>
      <c r="JLD533"/>
      <c r="JLE533"/>
      <c r="JLF533"/>
      <c r="JLG533"/>
      <c r="JLH533"/>
      <c r="JLI533"/>
      <c r="JLJ533"/>
      <c r="JLK533"/>
      <c r="JLL533"/>
      <c r="JLM533"/>
      <c r="JLN533"/>
      <c r="JLO533"/>
      <c r="JLP533"/>
      <c r="JLQ533"/>
      <c r="JLR533"/>
      <c r="JLS533"/>
      <c r="JLT533"/>
      <c r="JLU533"/>
      <c r="JLV533"/>
      <c r="JLW533"/>
      <c r="JLX533"/>
      <c r="JLY533"/>
      <c r="JLZ533"/>
      <c r="JMA533"/>
      <c r="JMB533"/>
      <c r="JMC533"/>
      <c r="JMD533"/>
      <c r="JME533"/>
      <c r="JMF533"/>
      <c r="JMG533"/>
      <c r="JMH533"/>
      <c r="JMI533"/>
      <c r="JMJ533"/>
      <c r="JMK533"/>
      <c r="JML533"/>
      <c r="JMM533"/>
      <c r="JMN533"/>
      <c r="JMO533"/>
      <c r="JMP533"/>
      <c r="JMQ533"/>
      <c r="JMR533"/>
      <c r="JMS533"/>
      <c r="JMT533"/>
      <c r="JMU533"/>
      <c r="JMV533"/>
      <c r="JMW533"/>
      <c r="JMX533"/>
      <c r="JMY533"/>
      <c r="JMZ533"/>
      <c r="JNA533"/>
      <c r="JNB533"/>
      <c r="JNC533"/>
      <c r="JND533"/>
      <c r="JNE533"/>
      <c r="JNF533"/>
      <c r="JNG533"/>
      <c r="JNH533"/>
      <c r="JNI533"/>
      <c r="JNJ533"/>
      <c r="JNK533"/>
      <c r="JNL533"/>
      <c r="JNM533"/>
      <c r="JNN533"/>
      <c r="JNO533"/>
      <c r="JNP533"/>
      <c r="JNQ533"/>
      <c r="JNR533"/>
      <c r="JNS533"/>
      <c r="JNT533"/>
      <c r="JNU533"/>
      <c r="JNV533"/>
      <c r="JNW533"/>
      <c r="JNX533"/>
      <c r="JNY533"/>
      <c r="JNZ533"/>
      <c r="JOA533"/>
      <c r="JOB533"/>
      <c r="JOC533"/>
      <c r="JOD533"/>
      <c r="JOE533"/>
      <c r="JOF533"/>
      <c r="JOG533"/>
      <c r="JOH533"/>
      <c r="JOI533"/>
      <c r="JOJ533"/>
      <c r="JOK533"/>
      <c r="JOL533"/>
      <c r="JOM533"/>
      <c r="JON533"/>
      <c r="JOO533"/>
      <c r="JOP533"/>
      <c r="JOQ533"/>
      <c r="JOR533"/>
      <c r="JOS533"/>
      <c r="JOT533"/>
      <c r="JOU533"/>
      <c r="JOV533"/>
      <c r="JOW533"/>
      <c r="JOX533"/>
      <c r="JOY533"/>
      <c r="JOZ533"/>
      <c r="JPA533"/>
      <c r="JPB533"/>
      <c r="JPC533"/>
      <c r="JPD533"/>
      <c r="JPE533"/>
      <c r="JPF533"/>
      <c r="JPG533"/>
      <c r="JPH533"/>
      <c r="JPI533"/>
      <c r="JPJ533"/>
      <c r="JPK533"/>
      <c r="JPL533"/>
      <c r="JPM533"/>
      <c r="JPN533"/>
      <c r="JPO533"/>
      <c r="JPP533"/>
      <c r="JPQ533"/>
      <c r="JPR533"/>
      <c r="JPS533"/>
      <c r="JPT533"/>
      <c r="JPU533"/>
      <c r="JPV533"/>
      <c r="JPW533"/>
      <c r="JPX533"/>
      <c r="JPY533"/>
      <c r="JPZ533"/>
      <c r="JQA533"/>
      <c r="JQB533"/>
      <c r="JQC533"/>
      <c r="JQD533"/>
      <c r="JQE533"/>
      <c r="JQF533"/>
      <c r="JQG533"/>
      <c r="JQH533"/>
      <c r="JQI533"/>
      <c r="JQJ533"/>
      <c r="JQK533"/>
      <c r="JQL533"/>
      <c r="JQM533"/>
      <c r="JQN533"/>
      <c r="JQO533"/>
      <c r="JQP533"/>
      <c r="JQQ533"/>
      <c r="JQR533"/>
      <c r="JQS533"/>
      <c r="JQT533"/>
      <c r="JQU533"/>
      <c r="JQV533"/>
      <c r="JQW533"/>
      <c r="JQX533"/>
      <c r="JQY533"/>
      <c r="JQZ533"/>
      <c r="JRA533"/>
      <c r="JRB533"/>
      <c r="JRC533"/>
      <c r="JRD533"/>
      <c r="JRE533"/>
      <c r="JRF533"/>
      <c r="JRG533"/>
      <c r="JRH533"/>
      <c r="JRI533"/>
      <c r="JRJ533"/>
      <c r="JRK533"/>
      <c r="JRL533"/>
      <c r="JRM533"/>
      <c r="JRN533"/>
      <c r="JRO533"/>
      <c r="JRP533"/>
      <c r="JRQ533"/>
      <c r="JRR533"/>
      <c r="JRS533"/>
      <c r="JRT533"/>
      <c r="JRU533"/>
      <c r="JRV533"/>
      <c r="JRW533"/>
      <c r="JRX533"/>
      <c r="JRY533"/>
      <c r="JRZ533"/>
      <c r="JSA533"/>
      <c r="JSB533"/>
      <c r="JSC533"/>
      <c r="JSD533"/>
      <c r="JSE533"/>
      <c r="JSF533"/>
      <c r="JSG533"/>
      <c r="JSH533"/>
      <c r="JSI533"/>
      <c r="JSJ533"/>
      <c r="JSK533"/>
      <c r="JSL533"/>
      <c r="JSM533"/>
      <c r="JSN533"/>
      <c r="JSO533"/>
      <c r="JSP533"/>
      <c r="JSQ533"/>
      <c r="JSR533"/>
      <c r="JSS533"/>
      <c r="JST533"/>
      <c r="JSU533"/>
      <c r="JSV533"/>
      <c r="JSW533"/>
      <c r="JSX533"/>
      <c r="JSY533"/>
      <c r="JSZ533"/>
      <c r="JTA533"/>
      <c r="JTB533"/>
      <c r="JTC533"/>
      <c r="JTD533"/>
      <c r="JTE533"/>
      <c r="JTF533"/>
      <c r="JTG533"/>
      <c r="JTH533"/>
      <c r="JTI533"/>
      <c r="JTJ533"/>
      <c r="JTK533"/>
      <c r="JTL533"/>
      <c r="JTM533"/>
      <c r="JTN533"/>
      <c r="JTO533"/>
      <c r="JTP533"/>
      <c r="JTQ533"/>
      <c r="JTR533"/>
      <c r="JTS533"/>
      <c r="JTT533"/>
      <c r="JTU533"/>
      <c r="JTV533"/>
      <c r="JTW533"/>
      <c r="JTX533"/>
      <c r="JTY533"/>
      <c r="JTZ533"/>
      <c r="JUA533"/>
      <c r="JUB533"/>
      <c r="JUC533"/>
      <c r="JUD533"/>
      <c r="JUE533"/>
      <c r="JUF533"/>
      <c r="JUG533"/>
      <c r="JUH533"/>
      <c r="JUI533"/>
      <c r="JUJ533"/>
      <c r="JUK533"/>
      <c r="JUL533"/>
      <c r="JUM533"/>
      <c r="JUN533"/>
      <c r="JUO533"/>
      <c r="JUP533"/>
      <c r="JUQ533"/>
      <c r="JUR533"/>
      <c r="JUS533"/>
      <c r="JUT533"/>
      <c r="JUU533"/>
      <c r="JUV533"/>
      <c r="JUW533"/>
      <c r="JUX533"/>
      <c r="JUY533"/>
      <c r="JUZ533"/>
      <c r="JVA533"/>
      <c r="JVB533"/>
      <c r="JVC533"/>
      <c r="JVD533"/>
      <c r="JVE533"/>
      <c r="JVF533"/>
      <c r="JVG533"/>
      <c r="JVH533"/>
      <c r="JVI533"/>
      <c r="JVJ533"/>
      <c r="JVK533"/>
      <c r="JVL533"/>
      <c r="JVM533"/>
      <c r="JVN533"/>
      <c r="JVO533"/>
      <c r="JVP533"/>
      <c r="JVQ533"/>
      <c r="JVR533"/>
      <c r="JVS533"/>
      <c r="JVT533"/>
      <c r="JVU533"/>
      <c r="JVV533"/>
      <c r="JVW533"/>
      <c r="JVX533"/>
      <c r="JVY533"/>
      <c r="JVZ533"/>
      <c r="JWA533"/>
      <c r="JWB533"/>
      <c r="JWC533"/>
      <c r="JWD533"/>
      <c r="JWE533"/>
      <c r="JWF533"/>
      <c r="JWG533"/>
      <c r="JWH533"/>
      <c r="JWI533"/>
      <c r="JWJ533"/>
      <c r="JWK533"/>
      <c r="JWL533"/>
      <c r="JWM533"/>
      <c r="JWN533"/>
      <c r="JWO533"/>
      <c r="JWP533"/>
      <c r="JWQ533"/>
      <c r="JWR533"/>
      <c r="JWS533"/>
      <c r="JWT533"/>
      <c r="JWU533"/>
      <c r="JWV533"/>
      <c r="JWW533"/>
      <c r="JWX533"/>
      <c r="JWY533"/>
      <c r="JWZ533"/>
      <c r="JXA533"/>
      <c r="JXB533"/>
      <c r="JXC533"/>
      <c r="JXD533"/>
      <c r="JXE533"/>
      <c r="JXF533"/>
      <c r="JXG533"/>
      <c r="JXH533"/>
      <c r="JXI533"/>
      <c r="JXJ533"/>
      <c r="JXK533"/>
      <c r="JXL533"/>
      <c r="JXM533"/>
      <c r="JXN533"/>
      <c r="JXO533"/>
      <c r="JXP533"/>
      <c r="JXQ533"/>
      <c r="JXR533"/>
      <c r="JXS533"/>
      <c r="JXT533"/>
      <c r="JXU533"/>
      <c r="JXV533"/>
      <c r="JXW533"/>
      <c r="JXX533"/>
      <c r="JXY533"/>
      <c r="JXZ533"/>
      <c r="JYA533"/>
      <c r="JYB533"/>
      <c r="JYC533"/>
      <c r="JYD533"/>
      <c r="JYE533"/>
      <c r="JYF533"/>
      <c r="JYG533"/>
      <c r="JYH533"/>
      <c r="JYI533"/>
      <c r="JYJ533"/>
      <c r="JYK533"/>
      <c r="JYL533"/>
      <c r="JYM533"/>
      <c r="JYN533"/>
      <c r="JYO533"/>
      <c r="JYP533"/>
      <c r="JYQ533"/>
      <c r="JYR533"/>
      <c r="JYS533"/>
      <c r="JYT533"/>
      <c r="JYU533"/>
      <c r="JYV533"/>
      <c r="JYW533"/>
      <c r="JYX533"/>
      <c r="JYY533"/>
      <c r="JYZ533"/>
      <c r="JZA533"/>
      <c r="JZB533"/>
      <c r="JZC533"/>
      <c r="JZD533"/>
      <c r="JZE533"/>
      <c r="JZF533"/>
      <c r="JZG533"/>
      <c r="JZH533"/>
      <c r="JZI533"/>
      <c r="JZJ533"/>
      <c r="JZK533"/>
      <c r="JZL533"/>
      <c r="JZM533"/>
      <c r="JZN533"/>
      <c r="JZO533"/>
      <c r="JZP533"/>
      <c r="JZQ533"/>
      <c r="JZR533"/>
      <c r="JZS533"/>
      <c r="JZT533"/>
      <c r="JZU533"/>
      <c r="JZV533"/>
      <c r="JZW533"/>
      <c r="JZX533"/>
      <c r="JZY533"/>
      <c r="JZZ533"/>
      <c r="KAA533"/>
      <c r="KAB533"/>
      <c r="KAC533"/>
      <c r="KAD533"/>
      <c r="KAE533"/>
      <c r="KAF533"/>
      <c r="KAG533"/>
      <c r="KAH533"/>
      <c r="KAI533"/>
      <c r="KAJ533"/>
      <c r="KAK533"/>
      <c r="KAL533"/>
      <c r="KAM533"/>
      <c r="KAN533"/>
      <c r="KAO533"/>
      <c r="KAP533"/>
      <c r="KAQ533"/>
      <c r="KAR533"/>
      <c r="KAS533"/>
      <c r="KAT533"/>
      <c r="KAU533"/>
      <c r="KAV533"/>
      <c r="KAW533"/>
      <c r="KAX533"/>
      <c r="KAY533"/>
      <c r="KAZ533"/>
      <c r="KBA533"/>
      <c r="KBB533"/>
      <c r="KBC533"/>
      <c r="KBD533"/>
      <c r="KBE533"/>
      <c r="KBF533"/>
      <c r="KBG533"/>
      <c r="KBH533"/>
      <c r="KBI533"/>
      <c r="KBJ533"/>
      <c r="KBK533"/>
      <c r="KBL533"/>
      <c r="KBM533"/>
      <c r="KBN533"/>
      <c r="KBO533"/>
      <c r="KBP533"/>
      <c r="KBQ533"/>
      <c r="KBR533"/>
      <c r="KBS533"/>
      <c r="KBT533"/>
      <c r="KBU533"/>
      <c r="KBV533"/>
      <c r="KBW533"/>
      <c r="KBX533"/>
      <c r="KBY533"/>
      <c r="KBZ533"/>
      <c r="KCA533"/>
      <c r="KCB533"/>
      <c r="KCC533"/>
      <c r="KCD533"/>
      <c r="KCE533"/>
      <c r="KCF533"/>
      <c r="KCG533"/>
      <c r="KCH533"/>
      <c r="KCI533"/>
      <c r="KCJ533"/>
      <c r="KCK533"/>
      <c r="KCL533"/>
      <c r="KCM533"/>
      <c r="KCN533"/>
      <c r="KCO533"/>
      <c r="KCP533"/>
      <c r="KCQ533"/>
      <c r="KCR533"/>
      <c r="KCS533"/>
      <c r="KCT533"/>
      <c r="KCU533"/>
      <c r="KCV533"/>
      <c r="KCW533"/>
      <c r="KCX533"/>
      <c r="KCY533"/>
      <c r="KCZ533"/>
      <c r="KDA533"/>
      <c r="KDB533"/>
      <c r="KDC533"/>
      <c r="KDD533"/>
      <c r="KDE533"/>
      <c r="KDF533"/>
      <c r="KDG533"/>
      <c r="KDH533"/>
      <c r="KDI533"/>
      <c r="KDJ533"/>
      <c r="KDK533"/>
      <c r="KDL533"/>
      <c r="KDM533"/>
      <c r="KDN533"/>
      <c r="KDO533"/>
      <c r="KDP533"/>
      <c r="KDQ533"/>
      <c r="KDR533"/>
      <c r="KDS533"/>
      <c r="KDT533"/>
      <c r="KDU533"/>
      <c r="KDV533"/>
      <c r="KDW533"/>
      <c r="KDX533"/>
      <c r="KDY533"/>
      <c r="KDZ533"/>
      <c r="KEA533"/>
      <c r="KEB533"/>
      <c r="KEC533"/>
      <c r="KED533"/>
      <c r="KEE533"/>
      <c r="KEF533"/>
      <c r="KEG533"/>
      <c r="KEH533"/>
      <c r="KEI533"/>
      <c r="KEJ533"/>
      <c r="KEK533"/>
      <c r="KEL533"/>
      <c r="KEM533"/>
      <c r="KEN533"/>
      <c r="KEO533"/>
      <c r="KEP533"/>
      <c r="KEQ533"/>
      <c r="KER533"/>
      <c r="KES533"/>
      <c r="KET533"/>
      <c r="KEU533"/>
      <c r="KEV533"/>
      <c r="KEW533"/>
      <c r="KEX533"/>
      <c r="KEY533"/>
      <c r="KEZ533"/>
      <c r="KFA533"/>
      <c r="KFB533"/>
      <c r="KFC533"/>
      <c r="KFD533"/>
      <c r="KFE533"/>
      <c r="KFF533"/>
      <c r="KFG533"/>
      <c r="KFH533"/>
      <c r="KFI533"/>
      <c r="KFJ533"/>
      <c r="KFK533"/>
      <c r="KFL533"/>
      <c r="KFM533"/>
      <c r="KFN533"/>
      <c r="KFO533"/>
      <c r="KFP533"/>
      <c r="KFQ533"/>
      <c r="KFR533"/>
      <c r="KFS533"/>
      <c r="KFT533"/>
      <c r="KFU533"/>
      <c r="KFV533"/>
      <c r="KFW533"/>
      <c r="KFX533"/>
      <c r="KFY533"/>
      <c r="KFZ533"/>
      <c r="KGA533"/>
      <c r="KGB533"/>
      <c r="KGC533"/>
      <c r="KGD533"/>
      <c r="KGE533"/>
      <c r="KGF533"/>
      <c r="KGG533"/>
      <c r="KGH533"/>
      <c r="KGI533"/>
      <c r="KGJ533"/>
      <c r="KGK533"/>
      <c r="KGL533"/>
      <c r="KGM533"/>
      <c r="KGN533"/>
      <c r="KGO533"/>
      <c r="KGP533"/>
      <c r="KGQ533"/>
      <c r="KGR533"/>
      <c r="KGS533"/>
      <c r="KGT533"/>
      <c r="KGU533"/>
      <c r="KGV533"/>
      <c r="KGW533"/>
      <c r="KGX533"/>
      <c r="KGY533"/>
      <c r="KGZ533"/>
      <c r="KHA533"/>
      <c r="KHB533"/>
      <c r="KHC533"/>
      <c r="KHD533"/>
      <c r="KHE533"/>
      <c r="KHF533"/>
      <c r="KHG533"/>
      <c r="KHH533"/>
      <c r="KHI533"/>
      <c r="KHJ533"/>
      <c r="KHK533"/>
      <c r="KHL533"/>
      <c r="KHM533"/>
      <c r="KHN533"/>
      <c r="KHO533"/>
      <c r="KHP533"/>
      <c r="KHQ533"/>
      <c r="KHR533"/>
      <c r="KHS533"/>
      <c r="KHT533"/>
      <c r="KHU533"/>
      <c r="KHV533"/>
      <c r="KHW533"/>
      <c r="KHX533"/>
      <c r="KHY533"/>
      <c r="KHZ533"/>
      <c r="KIA533"/>
      <c r="KIB533"/>
      <c r="KIC533"/>
      <c r="KID533"/>
      <c r="KIE533"/>
      <c r="KIF533"/>
      <c r="KIG533"/>
      <c r="KIH533"/>
      <c r="KII533"/>
      <c r="KIJ533"/>
      <c r="KIK533"/>
      <c r="KIL533"/>
      <c r="KIM533"/>
      <c r="KIN533"/>
      <c r="KIO533"/>
      <c r="KIP533"/>
      <c r="KIQ533"/>
      <c r="KIR533"/>
      <c r="KIS533"/>
      <c r="KIT533"/>
      <c r="KIU533"/>
      <c r="KIV533"/>
      <c r="KIW533"/>
      <c r="KIX533"/>
      <c r="KIY533"/>
      <c r="KIZ533"/>
      <c r="KJA533"/>
      <c r="KJB533"/>
      <c r="KJC533"/>
      <c r="KJD533"/>
      <c r="KJE533"/>
      <c r="KJF533"/>
      <c r="KJG533"/>
      <c r="KJH533"/>
      <c r="KJI533"/>
      <c r="KJJ533"/>
      <c r="KJK533"/>
      <c r="KJL533"/>
      <c r="KJM533"/>
      <c r="KJN533"/>
      <c r="KJO533"/>
      <c r="KJP533"/>
      <c r="KJQ533"/>
      <c r="KJR533"/>
      <c r="KJS533"/>
      <c r="KJT533"/>
      <c r="KJU533"/>
      <c r="KJV533"/>
      <c r="KJW533"/>
      <c r="KJX533"/>
      <c r="KJY533"/>
      <c r="KJZ533"/>
      <c r="KKA533"/>
      <c r="KKB533"/>
      <c r="KKC533"/>
      <c r="KKD533"/>
      <c r="KKE533"/>
      <c r="KKF533"/>
      <c r="KKG533"/>
      <c r="KKH533"/>
      <c r="KKI533"/>
      <c r="KKJ533"/>
      <c r="KKK533"/>
      <c r="KKL533"/>
      <c r="KKM533"/>
      <c r="KKN533"/>
      <c r="KKO533"/>
      <c r="KKP533"/>
      <c r="KKQ533"/>
      <c r="KKR533"/>
      <c r="KKS533"/>
      <c r="KKT533"/>
      <c r="KKU533"/>
      <c r="KKV533"/>
      <c r="KKW533"/>
      <c r="KKX533"/>
      <c r="KKY533"/>
      <c r="KKZ533"/>
      <c r="KLA533"/>
      <c r="KLB533"/>
      <c r="KLC533"/>
      <c r="KLD533"/>
      <c r="KLE533"/>
      <c r="KLF533"/>
      <c r="KLG533"/>
      <c r="KLH533"/>
      <c r="KLI533"/>
      <c r="KLJ533"/>
      <c r="KLK533"/>
      <c r="KLL533"/>
      <c r="KLM533"/>
      <c r="KLN533"/>
      <c r="KLO533"/>
      <c r="KLP533"/>
      <c r="KLQ533"/>
      <c r="KLR533"/>
      <c r="KLS533"/>
      <c r="KLT533"/>
      <c r="KLU533"/>
      <c r="KLV533"/>
      <c r="KLW533"/>
      <c r="KLX533"/>
      <c r="KLY533"/>
      <c r="KLZ533"/>
      <c r="KMA533"/>
      <c r="KMB533"/>
      <c r="KMC533"/>
      <c r="KMD533"/>
      <c r="KME533"/>
      <c r="KMF533"/>
      <c r="KMG533"/>
      <c r="KMH533"/>
      <c r="KMI533"/>
      <c r="KMJ533"/>
      <c r="KMK533"/>
      <c r="KML533"/>
      <c r="KMM533"/>
      <c r="KMN533"/>
      <c r="KMO533"/>
      <c r="KMP533"/>
      <c r="KMQ533"/>
      <c r="KMR533"/>
      <c r="KMS533"/>
      <c r="KMT533"/>
      <c r="KMU533"/>
      <c r="KMV533"/>
      <c r="KMW533"/>
      <c r="KMX533"/>
      <c r="KMY533"/>
      <c r="KMZ533"/>
      <c r="KNA533"/>
      <c r="KNB533"/>
      <c r="KNC533"/>
      <c r="KND533"/>
      <c r="KNE533"/>
      <c r="KNF533"/>
      <c r="KNG533"/>
      <c r="KNH533"/>
      <c r="KNI533"/>
      <c r="KNJ533"/>
      <c r="KNK533"/>
      <c r="KNL533"/>
      <c r="KNM533"/>
      <c r="KNN533"/>
      <c r="KNO533"/>
      <c r="KNP533"/>
      <c r="KNQ533"/>
      <c r="KNR533"/>
      <c r="KNS533"/>
      <c r="KNT533"/>
      <c r="KNU533"/>
      <c r="KNV533"/>
      <c r="KNW533"/>
      <c r="KNX533"/>
      <c r="KNY533"/>
      <c r="KNZ533"/>
      <c r="KOA533"/>
      <c r="KOB533"/>
      <c r="KOC533"/>
      <c r="KOD533"/>
      <c r="KOE533"/>
      <c r="KOF533"/>
      <c r="KOG533"/>
      <c r="KOH533"/>
      <c r="KOI533"/>
      <c r="KOJ533"/>
      <c r="KOK533"/>
      <c r="KOL533"/>
      <c r="KOM533"/>
      <c r="KON533"/>
      <c r="KOO533"/>
      <c r="KOP533"/>
      <c r="KOQ533"/>
      <c r="KOR533"/>
      <c r="KOS533"/>
      <c r="KOT533"/>
      <c r="KOU533"/>
      <c r="KOV533"/>
      <c r="KOW533"/>
      <c r="KOX533"/>
      <c r="KOY533"/>
      <c r="KOZ533"/>
      <c r="KPA533"/>
      <c r="KPB533"/>
      <c r="KPC533"/>
      <c r="KPD533"/>
      <c r="KPE533"/>
      <c r="KPF533"/>
      <c r="KPG533"/>
      <c r="KPH533"/>
      <c r="KPI533"/>
      <c r="KPJ533"/>
      <c r="KPK533"/>
      <c r="KPL533"/>
      <c r="KPM533"/>
      <c r="KPN533"/>
      <c r="KPO533"/>
      <c r="KPP533"/>
      <c r="KPQ533"/>
      <c r="KPR533"/>
      <c r="KPS533"/>
      <c r="KPT533"/>
      <c r="KPU533"/>
      <c r="KPV533"/>
      <c r="KPW533"/>
      <c r="KPX533"/>
      <c r="KPY533"/>
      <c r="KPZ533"/>
      <c r="KQA533"/>
      <c r="KQB533"/>
      <c r="KQC533"/>
      <c r="KQD533"/>
      <c r="KQE533"/>
      <c r="KQF533"/>
      <c r="KQG533"/>
      <c r="KQH533"/>
      <c r="KQI533"/>
      <c r="KQJ533"/>
      <c r="KQK533"/>
      <c r="KQL533"/>
      <c r="KQM533"/>
      <c r="KQN533"/>
      <c r="KQO533"/>
      <c r="KQP533"/>
      <c r="KQQ533"/>
      <c r="KQR533"/>
      <c r="KQS533"/>
      <c r="KQT533"/>
      <c r="KQU533"/>
      <c r="KQV533"/>
      <c r="KQW533"/>
      <c r="KQX533"/>
      <c r="KQY533"/>
      <c r="KQZ533"/>
      <c r="KRA533"/>
      <c r="KRB533"/>
      <c r="KRC533"/>
      <c r="KRD533"/>
      <c r="KRE533"/>
      <c r="KRF533"/>
      <c r="KRG533"/>
      <c r="KRH533"/>
      <c r="KRI533"/>
      <c r="KRJ533"/>
      <c r="KRK533"/>
      <c r="KRL533"/>
      <c r="KRM533"/>
      <c r="KRN533"/>
      <c r="KRO533"/>
      <c r="KRP533"/>
      <c r="KRQ533"/>
      <c r="KRR533"/>
      <c r="KRS533"/>
      <c r="KRT533"/>
      <c r="KRU533"/>
      <c r="KRV533"/>
      <c r="KRW533"/>
      <c r="KRX533"/>
      <c r="KRY533"/>
      <c r="KRZ533"/>
      <c r="KSA533"/>
      <c r="KSB533"/>
      <c r="KSC533"/>
      <c r="KSD533"/>
      <c r="KSE533"/>
      <c r="KSF533"/>
      <c r="KSG533"/>
      <c r="KSH533"/>
      <c r="KSI533"/>
      <c r="KSJ533"/>
      <c r="KSK533"/>
      <c r="KSL533"/>
      <c r="KSM533"/>
      <c r="KSN533"/>
      <c r="KSO533"/>
      <c r="KSP533"/>
      <c r="KSQ533"/>
      <c r="KSR533"/>
      <c r="KSS533"/>
      <c r="KST533"/>
      <c r="KSU533"/>
      <c r="KSV533"/>
      <c r="KSW533"/>
      <c r="KSX533"/>
      <c r="KSY533"/>
      <c r="KSZ533"/>
      <c r="KTA533"/>
      <c r="KTB533"/>
      <c r="KTC533"/>
      <c r="KTD533"/>
      <c r="KTE533"/>
      <c r="KTF533"/>
      <c r="KTG533"/>
      <c r="KTH533"/>
      <c r="KTI533"/>
      <c r="KTJ533"/>
      <c r="KTK533"/>
      <c r="KTL533"/>
      <c r="KTM533"/>
      <c r="KTN533"/>
      <c r="KTO533"/>
      <c r="KTP533"/>
      <c r="KTQ533"/>
      <c r="KTR533"/>
      <c r="KTS533"/>
      <c r="KTT533"/>
      <c r="KTU533"/>
      <c r="KTV533"/>
      <c r="KTW533"/>
      <c r="KTX533"/>
      <c r="KTY533"/>
      <c r="KTZ533"/>
      <c r="KUA533"/>
      <c r="KUB533"/>
      <c r="KUC533"/>
      <c r="KUD533"/>
      <c r="KUE533"/>
      <c r="KUF533"/>
      <c r="KUG533"/>
      <c r="KUH533"/>
      <c r="KUI533"/>
      <c r="KUJ533"/>
      <c r="KUK533"/>
      <c r="KUL533"/>
      <c r="KUM533"/>
      <c r="KUN533"/>
      <c r="KUO533"/>
      <c r="KUP533"/>
      <c r="KUQ533"/>
      <c r="KUR533"/>
      <c r="KUS533"/>
      <c r="KUT533"/>
      <c r="KUU533"/>
      <c r="KUV533"/>
      <c r="KUW533"/>
      <c r="KUX533"/>
      <c r="KUY533"/>
      <c r="KUZ533"/>
      <c r="KVA533"/>
      <c r="KVB533"/>
      <c r="KVC533"/>
      <c r="KVD533"/>
      <c r="KVE533"/>
      <c r="KVF533"/>
      <c r="KVG533"/>
      <c r="KVH533"/>
      <c r="KVI533"/>
      <c r="KVJ533"/>
      <c r="KVK533"/>
      <c r="KVL533"/>
      <c r="KVM533"/>
      <c r="KVN533"/>
      <c r="KVO533"/>
      <c r="KVP533"/>
      <c r="KVQ533"/>
      <c r="KVR533"/>
      <c r="KVS533"/>
      <c r="KVT533"/>
      <c r="KVU533"/>
      <c r="KVV533"/>
      <c r="KVW533"/>
      <c r="KVX533"/>
      <c r="KVY533"/>
      <c r="KVZ533"/>
      <c r="KWA533"/>
      <c r="KWB533"/>
      <c r="KWC533"/>
      <c r="KWD533"/>
      <c r="KWE533"/>
      <c r="KWF533"/>
      <c r="KWG533"/>
      <c r="KWH533"/>
      <c r="KWI533"/>
      <c r="KWJ533"/>
      <c r="KWK533"/>
      <c r="KWL533"/>
      <c r="KWM533"/>
      <c r="KWN533"/>
      <c r="KWO533"/>
      <c r="KWP533"/>
      <c r="KWQ533"/>
      <c r="KWR533"/>
      <c r="KWS533"/>
      <c r="KWT533"/>
      <c r="KWU533"/>
      <c r="KWV533"/>
      <c r="KWW533"/>
      <c r="KWX533"/>
      <c r="KWY533"/>
      <c r="KWZ533"/>
      <c r="KXA533"/>
      <c r="KXB533"/>
      <c r="KXC533"/>
      <c r="KXD533"/>
      <c r="KXE533"/>
      <c r="KXF533"/>
      <c r="KXG533"/>
      <c r="KXH533"/>
      <c r="KXI533"/>
      <c r="KXJ533"/>
      <c r="KXK533"/>
      <c r="KXL533"/>
      <c r="KXM533"/>
      <c r="KXN533"/>
      <c r="KXO533"/>
      <c r="KXP533"/>
      <c r="KXQ533"/>
      <c r="KXR533"/>
      <c r="KXS533"/>
      <c r="KXT533"/>
      <c r="KXU533"/>
      <c r="KXV533"/>
      <c r="KXW533"/>
      <c r="KXX533"/>
      <c r="KXY533"/>
      <c r="KXZ533"/>
      <c r="KYA533"/>
      <c r="KYB533"/>
      <c r="KYC533"/>
      <c r="KYD533"/>
      <c r="KYE533"/>
      <c r="KYF533"/>
      <c r="KYG533"/>
      <c r="KYH533"/>
      <c r="KYI533"/>
      <c r="KYJ533"/>
      <c r="KYK533"/>
      <c r="KYL533"/>
      <c r="KYM533"/>
      <c r="KYN533"/>
      <c r="KYO533"/>
      <c r="KYP533"/>
      <c r="KYQ533"/>
      <c r="KYR533"/>
      <c r="KYS533"/>
      <c r="KYT533"/>
      <c r="KYU533"/>
      <c r="KYV533"/>
      <c r="KYW533"/>
      <c r="KYX533"/>
      <c r="KYY533"/>
      <c r="KYZ533"/>
      <c r="KZA533"/>
      <c r="KZB533"/>
      <c r="KZC533"/>
      <c r="KZD533"/>
      <c r="KZE533"/>
      <c r="KZF533"/>
      <c r="KZG533"/>
      <c r="KZH533"/>
      <c r="KZI533"/>
      <c r="KZJ533"/>
      <c r="KZK533"/>
      <c r="KZL533"/>
      <c r="KZM533"/>
      <c r="KZN533"/>
      <c r="KZO533"/>
      <c r="KZP533"/>
      <c r="KZQ533"/>
      <c r="KZR533"/>
      <c r="KZS533"/>
      <c r="KZT533"/>
      <c r="KZU533"/>
      <c r="KZV533"/>
      <c r="KZW533"/>
      <c r="KZX533"/>
      <c r="KZY533"/>
      <c r="KZZ533"/>
      <c r="LAA533"/>
      <c r="LAB533"/>
      <c r="LAC533"/>
      <c r="LAD533"/>
      <c r="LAE533"/>
      <c r="LAF533"/>
      <c r="LAG533"/>
      <c r="LAH533"/>
      <c r="LAI533"/>
      <c r="LAJ533"/>
      <c r="LAK533"/>
      <c r="LAL533"/>
      <c r="LAM533"/>
      <c r="LAN533"/>
      <c r="LAO533"/>
      <c r="LAP533"/>
      <c r="LAQ533"/>
      <c r="LAR533"/>
      <c r="LAS533"/>
      <c r="LAT533"/>
      <c r="LAU533"/>
      <c r="LAV533"/>
      <c r="LAW533"/>
      <c r="LAX533"/>
      <c r="LAY533"/>
      <c r="LAZ533"/>
      <c r="LBA533"/>
      <c r="LBB533"/>
      <c r="LBC533"/>
      <c r="LBD533"/>
      <c r="LBE533"/>
      <c r="LBF533"/>
      <c r="LBG533"/>
      <c r="LBH533"/>
      <c r="LBI533"/>
      <c r="LBJ533"/>
      <c r="LBK533"/>
      <c r="LBL533"/>
      <c r="LBM533"/>
      <c r="LBN533"/>
      <c r="LBO533"/>
      <c r="LBP533"/>
      <c r="LBQ533"/>
      <c r="LBR533"/>
      <c r="LBS533"/>
      <c r="LBT533"/>
      <c r="LBU533"/>
      <c r="LBV533"/>
      <c r="LBW533"/>
      <c r="LBX533"/>
      <c r="LBY533"/>
      <c r="LBZ533"/>
      <c r="LCA533"/>
      <c r="LCB533"/>
      <c r="LCC533"/>
      <c r="LCD533"/>
      <c r="LCE533"/>
      <c r="LCF533"/>
      <c r="LCG533"/>
      <c r="LCH533"/>
      <c r="LCI533"/>
      <c r="LCJ533"/>
      <c r="LCK533"/>
      <c r="LCL533"/>
      <c r="LCM533"/>
      <c r="LCN533"/>
      <c r="LCO533"/>
      <c r="LCP533"/>
      <c r="LCQ533"/>
      <c r="LCR533"/>
      <c r="LCS533"/>
      <c r="LCT533"/>
      <c r="LCU533"/>
      <c r="LCV533"/>
      <c r="LCW533"/>
      <c r="LCX533"/>
      <c r="LCY533"/>
      <c r="LCZ533"/>
      <c r="LDA533"/>
      <c r="LDB533"/>
      <c r="LDC533"/>
      <c r="LDD533"/>
      <c r="LDE533"/>
      <c r="LDF533"/>
      <c r="LDG533"/>
      <c r="LDH533"/>
      <c r="LDI533"/>
      <c r="LDJ533"/>
      <c r="LDK533"/>
      <c r="LDL533"/>
      <c r="LDM533"/>
      <c r="LDN533"/>
      <c r="LDO533"/>
      <c r="LDP533"/>
      <c r="LDQ533"/>
      <c r="LDR533"/>
      <c r="LDS533"/>
      <c r="LDT533"/>
      <c r="LDU533"/>
      <c r="LDV533"/>
      <c r="LDW533"/>
      <c r="LDX533"/>
      <c r="LDY533"/>
      <c r="LDZ533"/>
      <c r="LEA533"/>
      <c r="LEB533"/>
      <c r="LEC533"/>
      <c r="LED533"/>
      <c r="LEE533"/>
      <c r="LEF533"/>
      <c r="LEG533"/>
      <c r="LEH533"/>
      <c r="LEI533"/>
      <c r="LEJ533"/>
      <c r="LEK533"/>
      <c r="LEL533"/>
      <c r="LEM533"/>
      <c r="LEN533"/>
      <c r="LEO533"/>
      <c r="LEP533"/>
      <c r="LEQ533"/>
      <c r="LER533"/>
      <c r="LES533"/>
      <c r="LET533"/>
      <c r="LEU533"/>
      <c r="LEV533"/>
      <c r="LEW533"/>
      <c r="LEX533"/>
      <c r="LEY533"/>
      <c r="LEZ533"/>
      <c r="LFA533"/>
      <c r="LFB533"/>
      <c r="LFC533"/>
      <c r="LFD533"/>
      <c r="LFE533"/>
      <c r="LFF533"/>
      <c r="LFG533"/>
      <c r="LFH533"/>
      <c r="LFI533"/>
      <c r="LFJ533"/>
      <c r="LFK533"/>
      <c r="LFL533"/>
      <c r="LFM533"/>
      <c r="LFN533"/>
      <c r="LFO533"/>
      <c r="LFP533"/>
      <c r="LFQ533"/>
      <c r="LFR533"/>
      <c r="LFS533"/>
      <c r="LFT533"/>
      <c r="LFU533"/>
      <c r="LFV533"/>
      <c r="LFW533"/>
      <c r="LFX533"/>
      <c r="LFY533"/>
      <c r="LFZ533"/>
      <c r="LGA533"/>
      <c r="LGB533"/>
      <c r="LGC533"/>
      <c r="LGD533"/>
      <c r="LGE533"/>
      <c r="LGF533"/>
      <c r="LGG533"/>
      <c r="LGH533"/>
      <c r="LGI533"/>
      <c r="LGJ533"/>
      <c r="LGK533"/>
      <c r="LGL533"/>
      <c r="LGM533"/>
      <c r="LGN533"/>
      <c r="LGO533"/>
      <c r="LGP533"/>
      <c r="LGQ533"/>
      <c r="LGR533"/>
      <c r="LGS533"/>
      <c r="LGT533"/>
      <c r="LGU533"/>
      <c r="LGV533"/>
      <c r="LGW533"/>
      <c r="LGX533"/>
      <c r="LGY533"/>
      <c r="LGZ533"/>
      <c r="LHA533"/>
      <c r="LHB533"/>
      <c r="LHC533"/>
      <c r="LHD533"/>
      <c r="LHE533"/>
      <c r="LHF533"/>
      <c r="LHG533"/>
      <c r="LHH533"/>
      <c r="LHI533"/>
      <c r="LHJ533"/>
      <c r="LHK533"/>
      <c r="LHL533"/>
      <c r="LHM533"/>
      <c r="LHN533"/>
      <c r="LHO533"/>
      <c r="LHP533"/>
      <c r="LHQ533"/>
      <c r="LHR533"/>
      <c r="LHS533"/>
      <c r="LHT533"/>
      <c r="LHU533"/>
      <c r="LHV533"/>
      <c r="LHW533"/>
      <c r="LHX533"/>
      <c r="LHY533"/>
      <c r="LHZ533"/>
      <c r="LIA533"/>
      <c r="LIB533"/>
      <c r="LIC533"/>
      <c r="LID533"/>
      <c r="LIE533"/>
      <c r="LIF533"/>
      <c r="LIG533"/>
      <c r="LIH533"/>
      <c r="LII533"/>
      <c r="LIJ533"/>
      <c r="LIK533"/>
      <c r="LIL533"/>
      <c r="LIM533"/>
      <c r="LIN533"/>
      <c r="LIO533"/>
      <c r="LIP533"/>
      <c r="LIQ533"/>
      <c r="LIR533"/>
      <c r="LIS533"/>
      <c r="LIT533"/>
      <c r="LIU533"/>
      <c r="LIV533"/>
      <c r="LIW533"/>
      <c r="LIX533"/>
      <c r="LIY533"/>
      <c r="LIZ533"/>
      <c r="LJA533"/>
      <c r="LJB533"/>
      <c r="LJC533"/>
      <c r="LJD533"/>
      <c r="LJE533"/>
      <c r="LJF533"/>
      <c r="LJG533"/>
      <c r="LJH533"/>
      <c r="LJI533"/>
      <c r="LJJ533"/>
      <c r="LJK533"/>
      <c r="LJL533"/>
      <c r="LJM533"/>
      <c r="LJN533"/>
      <c r="LJO533"/>
      <c r="LJP533"/>
      <c r="LJQ533"/>
      <c r="LJR533"/>
      <c r="LJS533"/>
      <c r="LJT533"/>
      <c r="LJU533"/>
      <c r="LJV533"/>
      <c r="LJW533"/>
      <c r="LJX533"/>
      <c r="LJY533"/>
      <c r="LJZ533"/>
      <c r="LKA533"/>
      <c r="LKB533"/>
      <c r="LKC533"/>
      <c r="LKD533"/>
      <c r="LKE533"/>
      <c r="LKF533"/>
      <c r="LKG533"/>
      <c r="LKH533"/>
      <c r="LKI533"/>
      <c r="LKJ533"/>
      <c r="LKK533"/>
      <c r="LKL533"/>
      <c r="LKM533"/>
      <c r="LKN533"/>
      <c r="LKO533"/>
      <c r="LKP533"/>
      <c r="LKQ533"/>
      <c r="LKR533"/>
      <c r="LKS533"/>
      <c r="LKT533"/>
      <c r="LKU533"/>
      <c r="LKV533"/>
      <c r="LKW533"/>
      <c r="LKX533"/>
      <c r="LKY533"/>
      <c r="LKZ533"/>
      <c r="LLA533"/>
      <c r="LLB533"/>
      <c r="LLC533"/>
      <c r="LLD533"/>
      <c r="LLE533"/>
      <c r="LLF533"/>
      <c r="LLG533"/>
      <c r="LLH533"/>
      <c r="LLI533"/>
      <c r="LLJ533"/>
      <c r="LLK533"/>
      <c r="LLL533"/>
      <c r="LLM533"/>
      <c r="LLN533"/>
      <c r="LLO533"/>
      <c r="LLP533"/>
      <c r="LLQ533"/>
      <c r="LLR533"/>
      <c r="LLS533"/>
      <c r="LLT533"/>
      <c r="LLU533"/>
      <c r="LLV533"/>
      <c r="LLW533"/>
      <c r="LLX533"/>
      <c r="LLY533"/>
      <c r="LLZ533"/>
      <c r="LMA533"/>
      <c r="LMB533"/>
      <c r="LMC533"/>
      <c r="LMD533"/>
      <c r="LME533"/>
      <c r="LMF533"/>
      <c r="LMG533"/>
      <c r="LMH533"/>
      <c r="LMI533"/>
      <c r="LMJ533"/>
      <c r="LMK533"/>
      <c r="LML533"/>
      <c r="LMM533"/>
      <c r="LMN533"/>
      <c r="LMO533"/>
      <c r="LMP533"/>
      <c r="LMQ533"/>
      <c r="LMR533"/>
      <c r="LMS533"/>
      <c r="LMT533"/>
      <c r="LMU533"/>
      <c r="LMV533"/>
      <c r="LMW533"/>
      <c r="LMX533"/>
      <c r="LMY533"/>
      <c r="LMZ533"/>
      <c r="LNA533"/>
      <c r="LNB533"/>
      <c r="LNC533"/>
      <c r="LND533"/>
      <c r="LNE533"/>
      <c r="LNF533"/>
      <c r="LNG533"/>
      <c r="LNH533"/>
      <c r="LNI533"/>
      <c r="LNJ533"/>
      <c r="LNK533"/>
      <c r="LNL533"/>
      <c r="LNM533"/>
      <c r="LNN533"/>
      <c r="LNO533"/>
      <c r="LNP533"/>
      <c r="LNQ533"/>
      <c r="LNR533"/>
      <c r="LNS533"/>
      <c r="LNT533"/>
      <c r="LNU533"/>
      <c r="LNV533"/>
      <c r="LNW533"/>
      <c r="LNX533"/>
      <c r="LNY533"/>
      <c r="LNZ533"/>
      <c r="LOA533"/>
      <c r="LOB533"/>
      <c r="LOC533"/>
      <c r="LOD533"/>
      <c r="LOE533"/>
      <c r="LOF533"/>
      <c r="LOG533"/>
      <c r="LOH533"/>
      <c r="LOI533"/>
      <c r="LOJ533"/>
      <c r="LOK533"/>
      <c r="LOL533"/>
      <c r="LOM533"/>
      <c r="LON533"/>
      <c r="LOO533"/>
      <c r="LOP533"/>
      <c r="LOQ533"/>
      <c r="LOR533"/>
      <c r="LOS533"/>
      <c r="LOT533"/>
      <c r="LOU533"/>
      <c r="LOV533"/>
      <c r="LOW533"/>
      <c r="LOX533"/>
      <c r="LOY533"/>
      <c r="LOZ533"/>
      <c r="LPA533"/>
      <c r="LPB533"/>
      <c r="LPC533"/>
      <c r="LPD533"/>
      <c r="LPE533"/>
      <c r="LPF533"/>
      <c r="LPG533"/>
      <c r="LPH533"/>
      <c r="LPI533"/>
      <c r="LPJ533"/>
      <c r="LPK533"/>
      <c r="LPL533"/>
      <c r="LPM533"/>
      <c r="LPN533"/>
      <c r="LPO533"/>
      <c r="LPP533"/>
      <c r="LPQ533"/>
      <c r="LPR533"/>
      <c r="LPS533"/>
      <c r="LPT533"/>
      <c r="LPU533"/>
      <c r="LPV533"/>
      <c r="LPW533"/>
      <c r="LPX533"/>
      <c r="LPY533"/>
      <c r="LPZ533"/>
      <c r="LQA533"/>
      <c r="LQB533"/>
      <c r="LQC533"/>
      <c r="LQD533"/>
      <c r="LQE533"/>
      <c r="LQF533"/>
      <c r="LQG533"/>
      <c r="LQH533"/>
      <c r="LQI533"/>
      <c r="LQJ533"/>
      <c r="LQK533"/>
      <c r="LQL533"/>
      <c r="LQM533"/>
      <c r="LQN533"/>
      <c r="LQO533"/>
      <c r="LQP533"/>
      <c r="LQQ533"/>
      <c r="LQR533"/>
      <c r="LQS533"/>
      <c r="LQT533"/>
      <c r="LQU533"/>
      <c r="LQV533"/>
      <c r="LQW533"/>
      <c r="LQX533"/>
      <c r="LQY533"/>
      <c r="LQZ533"/>
      <c r="LRA533"/>
      <c r="LRB533"/>
      <c r="LRC533"/>
      <c r="LRD533"/>
      <c r="LRE533"/>
      <c r="LRF533"/>
      <c r="LRG533"/>
      <c r="LRH533"/>
      <c r="LRI533"/>
      <c r="LRJ533"/>
      <c r="LRK533"/>
      <c r="LRL533"/>
      <c r="LRM533"/>
      <c r="LRN533"/>
      <c r="LRO533"/>
      <c r="LRP533"/>
      <c r="LRQ533"/>
      <c r="LRR533"/>
      <c r="LRS533"/>
      <c r="LRT533"/>
      <c r="LRU533"/>
      <c r="LRV533"/>
      <c r="LRW533"/>
      <c r="LRX533"/>
      <c r="LRY533"/>
      <c r="LRZ533"/>
      <c r="LSA533"/>
      <c r="LSB533"/>
      <c r="LSC533"/>
      <c r="LSD533"/>
      <c r="LSE533"/>
      <c r="LSF533"/>
      <c r="LSG533"/>
      <c r="LSH533"/>
      <c r="LSI533"/>
      <c r="LSJ533"/>
      <c r="LSK533"/>
      <c r="LSL533"/>
      <c r="LSM533"/>
      <c r="LSN533"/>
      <c r="LSO533"/>
      <c r="LSP533"/>
      <c r="LSQ533"/>
      <c r="LSR533"/>
      <c r="LSS533"/>
      <c r="LST533"/>
      <c r="LSU533"/>
      <c r="LSV533"/>
      <c r="LSW533"/>
      <c r="LSX533"/>
      <c r="LSY533"/>
      <c r="LSZ533"/>
      <c r="LTA533"/>
      <c r="LTB533"/>
      <c r="LTC533"/>
      <c r="LTD533"/>
      <c r="LTE533"/>
      <c r="LTF533"/>
      <c r="LTG533"/>
      <c r="LTH533"/>
      <c r="LTI533"/>
      <c r="LTJ533"/>
      <c r="LTK533"/>
      <c r="LTL533"/>
      <c r="LTM533"/>
      <c r="LTN533"/>
      <c r="LTO533"/>
      <c r="LTP533"/>
      <c r="LTQ533"/>
      <c r="LTR533"/>
      <c r="LTS533"/>
      <c r="LTT533"/>
      <c r="LTU533"/>
      <c r="LTV533"/>
      <c r="LTW533"/>
      <c r="LTX533"/>
      <c r="LTY533"/>
      <c r="LTZ533"/>
      <c r="LUA533"/>
      <c r="LUB533"/>
      <c r="LUC533"/>
      <c r="LUD533"/>
      <c r="LUE533"/>
      <c r="LUF533"/>
      <c r="LUG533"/>
      <c r="LUH533"/>
      <c r="LUI533"/>
      <c r="LUJ533"/>
      <c r="LUK533"/>
      <c r="LUL533"/>
      <c r="LUM533"/>
      <c r="LUN533"/>
      <c r="LUO533"/>
      <c r="LUP533"/>
      <c r="LUQ533"/>
      <c r="LUR533"/>
      <c r="LUS533"/>
      <c r="LUT533"/>
      <c r="LUU533"/>
      <c r="LUV533"/>
      <c r="LUW533"/>
      <c r="LUX533"/>
      <c r="LUY533"/>
      <c r="LUZ533"/>
      <c r="LVA533"/>
      <c r="LVB533"/>
      <c r="LVC533"/>
      <c r="LVD533"/>
      <c r="LVE533"/>
      <c r="LVF533"/>
      <c r="LVG533"/>
      <c r="LVH533"/>
      <c r="LVI533"/>
      <c r="LVJ533"/>
      <c r="LVK533"/>
      <c r="LVL533"/>
      <c r="LVM533"/>
      <c r="LVN533"/>
      <c r="LVO533"/>
      <c r="LVP533"/>
      <c r="LVQ533"/>
      <c r="LVR533"/>
      <c r="LVS533"/>
      <c r="LVT533"/>
      <c r="LVU533"/>
      <c r="LVV533"/>
      <c r="LVW533"/>
      <c r="LVX533"/>
      <c r="LVY533"/>
      <c r="LVZ533"/>
      <c r="LWA533"/>
      <c r="LWB533"/>
      <c r="LWC533"/>
      <c r="LWD533"/>
      <c r="LWE533"/>
      <c r="LWF533"/>
      <c r="LWG533"/>
      <c r="LWH533"/>
      <c r="LWI533"/>
      <c r="LWJ533"/>
      <c r="LWK533"/>
      <c r="LWL533"/>
      <c r="LWM533"/>
      <c r="LWN533"/>
      <c r="LWO533"/>
      <c r="LWP533"/>
      <c r="LWQ533"/>
      <c r="LWR533"/>
      <c r="LWS533"/>
      <c r="LWT533"/>
      <c r="LWU533"/>
      <c r="LWV533"/>
      <c r="LWW533"/>
      <c r="LWX533"/>
      <c r="LWY533"/>
      <c r="LWZ533"/>
      <c r="LXA533"/>
      <c r="LXB533"/>
      <c r="LXC533"/>
      <c r="LXD533"/>
      <c r="LXE533"/>
      <c r="LXF533"/>
      <c r="LXG533"/>
      <c r="LXH533"/>
      <c r="LXI533"/>
      <c r="LXJ533"/>
      <c r="LXK533"/>
      <c r="LXL533"/>
      <c r="LXM533"/>
      <c r="LXN533"/>
      <c r="LXO533"/>
      <c r="LXP533"/>
      <c r="LXQ533"/>
      <c r="LXR533"/>
      <c r="LXS533"/>
      <c r="LXT533"/>
      <c r="LXU533"/>
      <c r="LXV533"/>
      <c r="LXW533"/>
      <c r="LXX533"/>
      <c r="LXY533"/>
      <c r="LXZ533"/>
      <c r="LYA533"/>
      <c r="LYB533"/>
      <c r="LYC533"/>
      <c r="LYD533"/>
      <c r="LYE533"/>
      <c r="LYF533"/>
      <c r="LYG533"/>
      <c r="LYH533"/>
      <c r="LYI533"/>
      <c r="LYJ533"/>
      <c r="LYK533"/>
      <c r="LYL533"/>
      <c r="LYM533"/>
      <c r="LYN533"/>
      <c r="LYO533"/>
      <c r="LYP533"/>
      <c r="LYQ533"/>
      <c r="LYR533"/>
      <c r="LYS533"/>
      <c r="LYT533"/>
      <c r="LYU533"/>
      <c r="LYV533"/>
      <c r="LYW533"/>
      <c r="LYX533"/>
      <c r="LYY533"/>
      <c r="LYZ533"/>
      <c r="LZA533"/>
      <c r="LZB533"/>
      <c r="LZC533"/>
      <c r="LZD533"/>
      <c r="LZE533"/>
      <c r="LZF533"/>
      <c r="LZG533"/>
      <c r="LZH533"/>
      <c r="LZI533"/>
      <c r="LZJ533"/>
      <c r="LZK533"/>
      <c r="LZL533"/>
      <c r="LZM533"/>
      <c r="LZN533"/>
      <c r="LZO533"/>
      <c r="LZP533"/>
      <c r="LZQ533"/>
      <c r="LZR533"/>
      <c r="LZS533"/>
      <c r="LZT533"/>
      <c r="LZU533"/>
      <c r="LZV533"/>
      <c r="LZW533"/>
      <c r="LZX533"/>
      <c r="LZY533"/>
      <c r="LZZ533"/>
      <c r="MAA533"/>
      <c r="MAB533"/>
      <c r="MAC533"/>
      <c r="MAD533"/>
      <c r="MAE533"/>
      <c r="MAF533"/>
      <c r="MAG533"/>
      <c r="MAH533"/>
      <c r="MAI533"/>
      <c r="MAJ533"/>
      <c r="MAK533"/>
      <c r="MAL533"/>
      <c r="MAM533"/>
      <c r="MAN533"/>
      <c r="MAO533"/>
      <c r="MAP533"/>
      <c r="MAQ533"/>
      <c r="MAR533"/>
      <c r="MAS533"/>
      <c r="MAT533"/>
      <c r="MAU533"/>
      <c r="MAV533"/>
      <c r="MAW533"/>
      <c r="MAX533"/>
      <c r="MAY533"/>
      <c r="MAZ533"/>
      <c r="MBA533"/>
      <c r="MBB533"/>
      <c r="MBC533"/>
      <c r="MBD533"/>
      <c r="MBE533"/>
      <c r="MBF533"/>
      <c r="MBG533"/>
      <c r="MBH533"/>
      <c r="MBI533"/>
      <c r="MBJ533"/>
      <c r="MBK533"/>
      <c r="MBL533"/>
      <c r="MBM533"/>
      <c r="MBN533"/>
      <c r="MBO533"/>
      <c r="MBP533"/>
      <c r="MBQ533"/>
      <c r="MBR533"/>
      <c r="MBS533"/>
      <c r="MBT533"/>
      <c r="MBU533"/>
      <c r="MBV533"/>
      <c r="MBW533"/>
      <c r="MBX533"/>
      <c r="MBY533"/>
      <c r="MBZ533"/>
      <c r="MCA533"/>
      <c r="MCB533"/>
      <c r="MCC533"/>
      <c r="MCD533"/>
      <c r="MCE533"/>
      <c r="MCF533"/>
      <c r="MCG533"/>
      <c r="MCH533"/>
      <c r="MCI533"/>
      <c r="MCJ533"/>
      <c r="MCK533"/>
      <c r="MCL533"/>
      <c r="MCM533"/>
      <c r="MCN533"/>
      <c r="MCO533"/>
      <c r="MCP533"/>
      <c r="MCQ533"/>
      <c r="MCR533"/>
      <c r="MCS533"/>
      <c r="MCT533"/>
      <c r="MCU533"/>
      <c r="MCV533"/>
      <c r="MCW533"/>
      <c r="MCX533"/>
      <c r="MCY533"/>
      <c r="MCZ533"/>
      <c r="MDA533"/>
      <c r="MDB533"/>
      <c r="MDC533"/>
      <c r="MDD533"/>
      <c r="MDE533"/>
      <c r="MDF533"/>
      <c r="MDG533"/>
      <c r="MDH533"/>
      <c r="MDI533"/>
      <c r="MDJ533"/>
      <c r="MDK533"/>
      <c r="MDL533"/>
      <c r="MDM533"/>
      <c r="MDN533"/>
      <c r="MDO533"/>
      <c r="MDP533"/>
      <c r="MDQ533"/>
      <c r="MDR533"/>
      <c r="MDS533"/>
      <c r="MDT533"/>
      <c r="MDU533"/>
      <c r="MDV533"/>
      <c r="MDW533"/>
      <c r="MDX533"/>
      <c r="MDY533"/>
      <c r="MDZ533"/>
      <c r="MEA533"/>
      <c r="MEB533"/>
      <c r="MEC533"/>
      <c r="MED533"/>
      <c r="MEE533"/>
      <c r="MEF533"/>
      <c r="MEG533"/>
      <c r="MEH533"/>
      <c r="MEI533"/>
      <c r="MEJ533"/>
      <c r="MEK533"/>
      <c r="MEL533"/>
      <c r="MEM533"/>
      <c r="MEN533"/>
      <c r="MEO533"/>
      <c r="MEP533"/>
      <c r="MEQ533"/>
      <c r="MER533"/>
      <c r="MES533"/>
      <c r="MET533"/>
      <c r="MEU533"/>
      <c r="MEV533"/>
      <c r="MEW533"/>
      <c r="MEX533"/>
      <c r="MEY533"/>
      <c r="MEZ533"/>
      <c r="MFA533"/>
      <c r="MFB533"/>
      <c r="MFC533"/>
      <c r="MFD533"/>
      <c r="MFE533"/>
      <c r="MFF533"/>
      <c r="MFG533"/>
      <c r="MFH533"/>
      <c r="MFI533"/>
      <c r="MFJ533"/>
      <c r="MFK533"/>
      <c r="MFL533"/>
      <c r="MFM533"/>
      <c r="MFN533"/>
      <c r="MFO533"/>
      <c r="MFP533"/>
      <c r="MFQ533"/>
      <c r="MFR533"/>
      <c r="MFS533"/>
      <c r="MFT533"/>
      <c r="MFU533"/>
      <c r="MFV533"/>
      <c r="MFW533"/>
      <c r="MFX533"/>
      <c r="MFY533"/>
      <c r="MFZ533"/>
      <c r="MGA533"/>
      <c r="MGB533"/>
      <c r="MGC533"/>
      <c r="MGD533"/>
      <c r="MGE533"/>
      <c r="MGF533"/>
      <c r="MGG533"/>
      <c r="MGH533"/>
      <c r="MGI533"/>
      <c r="MGJ533"/>
      <c r="MGK533"/>
      <c r="MGL533"/>
      <c r="MGM533"/>
      <c r="MGN533"/>
      <c r="MGO533"/>
      <c r="MGP533"/>
      <c r="MGQ533"/>
      <c r="MGR533"/>
      <c r="MGS533"/>
      <c r="MGT533"/>
      <c r="MGU533"/>
      <c r="MGV533"/>
      <c r="MGW533"/>
      <c r="MGX533"/>
      <c r="MGY533"/>
      <c r="MGZ533"/>
      <c r="MHA533"/>
      <c r="MHB533"/>
      <c r="MHC533"/>
      <c r="MHD533"/>
      <c r="MHE533"/>
      <c r="MHF533"/>
      <c r="MHG533"/>
      <c r="MHH533"/>
      <c r="MHI533"/>
      <c r="MHJ533"/>
      <c r="MHK533"/>
      <c r="MHL533"/>
      <c r="MHM533"/>
      <c r="MHN533"/>
      <c r="MHO533"/>
      <c r="MHP533"/>
      <c r="MHQ533"/>
      <c r="MHR533"/>
      <c r="MHS533"/>
      <c r="MHT533"/>
      <c r="MHU533"/>
      <c r="MHV533"/>
      <c r="MHW533"/>
      <c r="MHX533"/>
      <c r="MHY533"/>
      <c r="MHZ533"/>
      <c r="MIA533"/>
      <c r="MIB533"/>
      <c r="MIC533"/>
      <c r="MID533"/>
      <c r="MIE533"/>
      <c r="MIF533"/>
      <c r="MIG533"/>
      <c r="MIH533"/>
      <c r="MII533"/>
      <c r="MIJ533"/>
      <c r="MIK533"/>
      <c r="MIL533"/>
      <c r="MIM533"/>
      <c r="MIN533"/>
      <c r="MIO533"/>
      <c r="MIP533"/>
      <c r="MIQ533"/>
      <c r="MIR533"/>
      <c r="MIS533"/>
      <c r="MIT533"/>
      <c r="MIU533"/>
      <c r="MIV533"/>
      <c r="MIW533"/>
      <c r="MIX533"/>
      <c r="MIY533"/>
      <c r="MIZ533"/>
      <c r="MJA533"/>
      <c r="MJB533"/>
      <c r="MJC533"/>
      <c r="MJD533"/>
      <c r="MJE533"/>
      <c r="MJF533"/>
      <c r="MJG533"/>
      <c r="MJH533"/>
      <c r="MJI533"/>
      <c r="MJJ533"/>
      <c r="MJK533"/>
      <c r="MJL533"/>
      <c r="MJM533"/>
      <c r="MJN533"/>
      <c r="MJO533"/>
      <c r="MJP533"/>
      <c r="MJQ533"/>
      <c r="MJR533"/>
      <c r="MJS533"/>
      <c r="MJT533"/>
      <c r="MJU533"/>
      <c r="MJV533"/>
      <c r="MJW533"/>
      <c r="MJX533"/>
      <c r="MJY533"/>
      <c r="MJZ533"/>
      <c r="MKA533"/>
      <c r="MKB533"/>
      <c r="MKC533"/>
      <c r="MKD533"/>
      <c r="MKE533"/>
      <c r="MKF533"/>
      <c r="MKG533"/>
      <c r="MKH533"/>
      <c r="MKI533"/>
      <c r="MKJ533"/>
      <c r="MKK533"/>
      <c r="MKL533"/>
      <c r="MKM533"/>
      <c r="MKN533"/>
      <c r="MKO533"/>
      <c r="MKP533"/>
      <c r="MKQ533"/>
      <c r="MKR533"/>
      <c r="MKS533"/>
      <c r="MKT533"/>
      <c r="MKU533"/>
      <c r="MKV533"/>
      <c r="MKW533"/>
      <c r="MKX533"/>
      <c r="MKY533"/>
      <c r="MKZ533"/>
      <c r="MLA533"/>
      <c r="MLB533"/>
      <c r="MLC533"/>
      <c r="MLD533"/>
      <c r="MLE533"/>
      <c r="MLF533"/>
      <c r="MLG533"/>
      <c r="MLH533"/>
      <c r="MLI533"/>
      <c r="MLJ533"/>
      <c r="MLK533"/>
      <c r="MLL533"/>
      <c r="MLM533"/>
      <c r="MLN533"/>
      <c r="MLO533"/>
      <c r="MLP533"/>
      <c r="MLQ533"/>
      <c r="MLR533"/>
      <c r="MLS533"/>
      <c r="MLT533"/>
      <c r="MLU533"/>
      <c r="MLV533"/>
      <c r="MLW533"/>
      <c r="MLX533"/>
      <c r="MLY533"/>
      <c r="MLZ533"/>
      <c r="MMA533"/>
      <c r="MMB533"/>
      <c r="MMC533"/>
      <c r="MMD533"/>
      <c r="MME533"/>
      <c r="MMF533"/>
      <c r="MMG533"/>
      <c r="MMH533"/>
      <c r="MMI533"/>
      <c r="MMJ533"/>
      <c r="MMK533"/>
      <c r="MML533"/>
      <c r="MMM533"/>
      <c r="MMN533"/>
      <c r="MMO533"/>
      <c r="MMP533"/>
      <c r="MMQ533"/>
      <c r="MMR533"/>
      <c r="MMS533"/>
      <c r="MMT533"/>
      <c r="MMU533"/>
      <c r="MMV533"/>
      <c r="MMW533"/>
      <c r="MMX533"/>
      <c r="MMY533"/>
      <c r="MMZ533"/>
      <c r="MNA533"/>
      <c r="MNB533"/>
      <c r="MNC533"/>
      <c r="MND533"/>
      <c r="MNE533"/>
      <c r="MNF533"/>
      <c r="MNG533"/>
      <c r="MNH533"/>
      <c r="MNI533"/>
      <c r="MNJ533"/>
      <c r="MNK533"/>
      <c r="MNL533"/>
      <c r="MNM533"/>
      <c r="MNN533"/>
      <c r="MNO533"/>
      <c r="MNP533"/>
      <c r="MNQ533"/>
      <c r="MNR533"/>
      <c r="MNS533"/>
      <c r="MNT533"/>
      <c r="MNU533"/>
      <c r="MNV533"/>
      <c r="MNW533"/>
      <c r="MNX533"/>
      <c r="MNY533"/>
      <c r="MNZ533"/>
      <c r="MOA533"/>
      <c r="MOB533"/>
      <c r="MOC533"/>
      <c r="MOD533"/>
      <c r="MOE533"/>
      <c r="MOF533"/>
      <c r="MOG533"/>
      <c r="MOH533"/>
      <c r="MOI533"/>
      <c r="MOJ533"/>
      <c r="MOK533"/>
      <c r="MOL533"/>
      <c r="MOM533"/>
      <c r="MON533"/>
      <c r="MOO533"/>
      <c r="MOP533"/>
      <c r="MOQ533"/>
      <c r="MOR533"/>
      <c r="MOS533"/>
      <c r="MOT533"/>
      <c r="MOU533"/>
      <c r="MOV533"/>
      <c r="MOW533"/>
      <c r="MOX533"/>
      <c r="MOY533"/>
      <c r="MOZ533"/>
      <c r="MPA533"/>
      <c r="MPB533"/>
      <c r="MPC533"/>
      <c r="MPD533"/>
      <c r="MPE533"/>
      <c r="MPF533"/>
      <c r="MPG533"/>
      <c r="MPH533"/>
      <c r="MPI533"/>
      <c r="MPJ533"/>
      <c r="MPK533"/>
      <c r="MPL533"/>
      <c r="MPM533"/>
      <c r="MPN533"/>
      <c r="MPO533"/>
      <c r="MPP533"/>
      <c r="MPQ533"/>
      <c r="MPR533"/>
      <c r="MPS533"/>
      <c r="MPT533"/>
      <c r="MPU533"/>
      <c r="MPV533"/>
      <c r="MPW533"/>
      <c r="MPX533"/>
      <c r="MPY533"/>
      <c r="MPZ533"/>
      <c r="MQA533"/>
      <c r="MQB533"/>
      <c r="MQC533"/>
      <c r="MQD533"/>
      <c r="MQE533"/>
      <c r="MQF533"/>
      <c r="MQG533"/>
      <c r="MQH533"/>
      <c r="MQI533"/>
      <c r="MQJ533"/>
      <c r="MQK533"/>
      <c r="MQL533"/>
      <c r="MQM533"/>
      <c r="MQN533"/>
      <c r="MQO533"/>
      <c r="MQP533"/>
      <c r="MQQ533"/>
      <c r="MQR533"/>
      <c r="MQS533"/>
      <c r="MQT533"/>
      <c r="MQU533"/>
      <c r="MQV533"/>
      <c r="MQW533"/>
      <c r="MQX533"/>
      <c r="MQY533"/>
      <c r="MQZ533"/>
      <c r="MRA533"/>
      <c r="MRB533"/>
      <c r="MRC533"/>
      <c r="MRD533"/>
      <c r="MRE533"/>
      <c r="MRF533"/>
      <c r="MRG533"/>
      <c r="MRH533"/>
      <c r="MRI533"/>
      <c r="MRJ533"/>
      <c r="MRK533"/>
      <c r="MRL533"/>
      <c r="MRM533"/>
      <c r="MRN533"/>
      <c r="MRO533"/>
      <c r="MRP533"/>
      <c r="MRQ533"/>
      <c r="MRR533"/>
      <c r="MRS533"/>
      <c r="MRT533"/>
      <c r="MRU533"/>
      <c r="MRV533"/>
      <c r="MRW533"/>
      <c r="MRX533"/>
      <c r="MRY533"/>
      <c r="MRZ533"/>
      <c r="MSA533"/>
      <c r="MSB533"/>
      <c r="MSC533"/>
      <c r="MSD533"/>
      <c r="MSE533"/>
      <c r="MSF533"/>
      <c r="MSG533"/>
      <c r="MSH533"/>
      <c r="MSI533"/>
      <c r="MSJ533"/>
      <c r="MSK533"/>
      <c r="MSL533"/>
      <c r="MSM533"/>
      <c r="MSN533"/>
      <c r="MSO533"/>
      <c r="MSP533"/>
      <c r="MSQ533"/>
      <c r="MSR533"/>
      <c r="MSS533"/>
      <c r="MST533"/>
      <c r="MSU533"/>
      <c r="MSV533"/>
      <c r="MSW533"/>
      <c r="MSX533"/>
      <c r="MSY533"/>
      <c r="MSZ533"/>
      <c r="MTA533"/>
      <c r="MTB533"/>
      <c r="MTC533"/>
      <c r="MTD533"/>
      <c r="MTE533"/>
      <c r="MTF533"/>
      <c r="MTG533"/>
      <c r="MTH533"/>
      <c r="MTI533"/>
      <c r="MTJ533"/>
      <c r="MTK533"/>
      <c r="MTL533"/>
      <c r="MTM533"/>
      <c r="MTN533"/>
      <c r="MTO533"/>
      <c r="MTP533"/>
      <c r="MTQ533"/>
      <c r="MTR533"/>
      <c r="MTS533"/>
      <c r="MTT533"/>
      <c r="MTU533"/>
      <c r="MTV533"/>
      <c r="MTW533"/>
      <c r="MTX533"/>
      <c r="MTY533"/>
      <c r="MTZ533"/>
      <c r="MUA533"/>
      <c r="MUB533"/>
      <c r="MUC533"/>
      <c r="MUD533"/>
      <c r="MUE533"/>
      <c r="MUF533"/>
      <c r="MUG533"/>
      <c r="MUH533"/>
      <c r="MUI533"/>
      <c r="MUJ533"/>
      <c r="MUK533"/>
      <c r="MUL533"/>
      <c r="MUM533"/>
      <c r="MUN533"/>
      <c r="MUO533"/>
      <c r="MUP533"/>
      <c r="MUQ533"/>
      <c r="MUR533"/>
      <c r="MUS533"/>
      <c r="MUT533"/>
      <c r="MUU533"/>
      <c r="MUV533"/>
      <c r="MUW533"/>
      <c r="MUX533"/>
      <c r="MUY533"/>
      <c r="MUZ533"/>
      <c r="MVA533"/>
      <c r="MVB533"/>
      <c r="MVC533"/>
      <c r="MVD533"/>
      <c r="MVE533"/>
      <c r="MVF533"/>
      <c r="MVG533"/>
      <c r="MVH533"/>
      <c r="MVI533"/>
      <c r="MVJ533"/>
      <c r="MVK533"/>
      <c r="MVL533"/>
      <c r="MVM533"/>
      <c r="MVN533"/>
      <c r="MVO533"/>
      <c r="MVP533"/>
      <c r="MVQ533"/>
      <c r="MVR533"/>
      <c r="MVS533"/>
      <c r="MVT533"/>
      <c r="MVU533"/>
      <c r="MVV533"/>
      <c r="MVW533"/>
      <c r="MVX533"/>
      <c r="MVY533"/>
      <c r="MVZ533"/>
      <c r="MWA533"/>
      <c r="MWB533"/>
      <c r="MWC533"/>
      <c r="MWD533"/>
      <c r="MWE533"/>
      <c r="MWF533"/>
      <c r="MWG533"/>
      <c r="MWH533"/>
      <c r="MWI533"/>
      <c r="MWJ533"/>
      <c r="MWK533"/>
      <c r="MWL533"/>
      <c r="MWM533"/>
      <c r="MWN533"/>
      <c r="MWO533"/>
      <c r="MWP533"/>
      <c r="MWQ533"/>
      <c r="MWR533"/>
      <c r="MWS533"/>
      <c r="MWT533"/>
      <c r="MWU533"/>
      <c r="MWV533"/>
      <c r="MWW533"/>
      <c r="MWX533"/>
      <c r="MWY533"/>
      <c r="MWZ533"/>
      <c r="MXA533"/>
      <c r="MXB533"/>
      <c r="MXC533"/>
      <c r="MXD533"/>
      <c r="MXE533"/>
      <c r="MXF533"/>
      <c r="MXG533"/>
      <c r="MXH533"/>
      <c r="MXI533"/>
      <c r="MXJ533"/>
      <c r="MXK533"/>
      <c r="MXL533"/>
      <c r="MXM533"/>
      <c r="MXN533"/>
      <c r="MXO533"/>
      <c r="MXP533"/>
      <c r="MXQ533"/>
      <c r="MXR533"/>
      <c r="MXS533"/>
      <c r="MXT533"/>
      <c r="MXU533"/>
      <c r="MXV533"/>
      <c r="MXW533"/>
      <c r="MXX533"/>
      <c r="MXY533"/>
      <c r="MXZ533"/>
      <c r="MYA533"/>
      <c r="MYB533"/>
      <c r="MYC533"/>
      <c r="MYD533"/>
      <c r="MYE533"/>
      <c r="MYF533"/>
      <c r="MYG533"/>
      <c r="MYH533"/>
      <c r="MYI533"/>
      <c r="MYJ533"/>
      <c r="MYK533"/>
      <c r="MYL533"/>
      <c r="MYM533"/>
      <c r="MYN533"/>
      <c r="MYO533"/>
      <c r="MYP533"/>
      <c r="MYQ533"/>
      <c r="MYR533"/>
      <c r="MYS533"/>
      <c r="MYT533"/>
      <c r="MYU533"/>
      <c r="MYV533"/>
      <c r="MYW533"/>
      <c r="MYX533"/>
      <c r="MYY533"/>
      <c r="MYZ533"/>
      <c r="MZA533"/>
      <c r="MZB533"/>
      <c r="MZC533"/>
      <c r="MZD533"/>
      <c r="MZE533"/>
      <c r="MZF533"/>
      <c r="MZG533"/>
      <c r="MZH533"/>
      <c r="MZI533"/>
      <c r="MZJ533"/>
      <c r="MZK533"/>
      <c r="MZL533"/>
      <c r="MZM533"/>
      <c r="MZN533"/>
      <c r="MZO533"/>
      <c r="MZP533"/>
      <c r="MZQ533"/>
      <c r="MZR533"/>
      <c r="MZS533"/>
      <c r="MZT533"/>
      <c r="MZU533"/>
      <c r="MZV533"/>
      <c r="MZW533"/>
      <c r="MZX533"/>
      <c r="MZY533"/>
      <c r="MZZ533"/>
      <c r="NAA533"/>
      <c r="NAB533"/>
      <c r="NAC533"/>
      <c r="NAD533"/>
      <c r="NAE533"/>
      <c r="NAF533"/>
      <c r="NAG533"/>
      <c r="NAH533"/>
      <c r="NAI533"/>
      <c r="NAJ533"/>
      <c r="NAK533"/>
      <c r="NAL533"/>
      <c r="NAM533"/>
      <c r="NAN533"/>
      <c r="NAO533"/>
      <c r="NAP533"/>
      <c r="NAQ533"/>
      <c r="NAR533"/>
      <c r="NAS533"/>
      <c r="NAT533"/>
      <c r="NAU533"/>
      <c r="NAV533"/>
      <c r="NAW533"/>
      <c r="NAX533"/>
      <c r="NAY533"/>
      <c r="NAZ533"/>
      <c r="NBA533"/>
      <c r="NBB533"/>
      <c r="NBC533"/>
      <c r="NBD533"/>
      <c r="NBE533"/>
      <c r="NBF533"/>
      <c r="NBG533"/>
      <c r="NBH533"/>
      <c r="NBI533"/>
      <c r="NBJ533"/>
      <c r="NBK533"/>
      <c r="NBL533"/>
      <c r="NBM533"/>
      <c r="NBN533"/>
      <c r="NBO533"/>
      <c r="NBP533"/>
      <c r="NBQ533"/>
      <c r="NBR533"/>
      <c r="NBS533"/>
      <c r="NBT533"/>
      <c r="NBU533"/>
      <c r="NBV533"/>
      <c r="NBW533"/>
      <c r="NBX533"/>
      <c r="NBY533"/>
      <c r="NBZ533"/>
      <c r="NCA533"/>
      <c r="NCB533"/>
      <c r="NCC533"/>
      <c r="NCD533"/>
      <c r="NCE533"/>
      <c r="NCF533"/>
      <c r="NCG533"/>
      <c r="NCH533"/>
      <c r="NCI533"/>
      <c r="NCJ533"/>
      <c r="NCK533"/>
      <c r="NCL533"/>
      <c r="NCM533"/>
      <c r="NCN533"/>
      <c r="NCO533"/>
      <c r="NCP533"/>
      <c r="NCQ533"/>
      <c r="NCR533"/>
      <c r="NCS533"/>
      <c r="NCT533"/>
      <c r="NCU533"/>
      <c r="NCV533"/>
      <c r="NCW533"/>
      <c r="NCX533"/>
      <c r="NCY533"/>
      <c r="NCZ533"/>
      <c r="NDA533"/>
      <c r="NDB533"/>
      <c r="NDC533"/>
      <c r="NDD533"/>
      <c r="NDE533"/>
      <c r="NDF533"/>
      <c r="NDG533"/>
      <c r="NDH533"/>
      <c r="NDI533"/>
      <c r="NDJ533"/>
      <c r="NDK533"/>
      <c r="NDL533"/>
      <c r="NDM533"/>
      <c r="NDN533"/>
      <c r="NDO533"/>
      <c r="NDP533"/>
      <c r="NDQ533"/>
      <c r="NDR533"/>
      <c r="NDS533"/>
      <c r="NDT533"/>
      <c r="NDU533"/>
      <c r="NDV533"/>
      <c r="NDW533"/>
      <c r="NDX533"/>
      <c r="NDY533"/>
      <c r="NDZ533"/>
      <c r="NEA533"/>
      <c r="NEB533"/>
      <c r="NEC533"/>
      <c r="NED533"/>
      <c r="NEE533"/>
      <c r="NEF533"/>
      <c r="NEG533"/>
      <c r="NEH533"/>
      <c r="NEI533"/>
      <c r="NEJ533"/>
      <c r="NEK533"/>
      <c r="NEL533"/>
      <c r="NEM533"/>
      <c r="NEN533"/>
      <c r="NEO533"/>
      <c r="NEP533"/>
      <c r="NEQ533"/>
      <c r="NER533"/>
      <c r="NES533"/>
      <c r="NET533"/>
      <c r="NEU533"/>
      <c r="NEV533"/>
      <c r="NEW533"/>
      <c r="NEX533"/>
      <c r="NEY533"/>
      <c r="NEZ533"/>
      <c r="NFA533"/>
      <c r="NFB533"/>
      <c r="NFC533"/>
      <c r="NFD533"/>
      <c r="NFE533"/>
      <c r="NFF533"/>
      <c r="NFG533"/>
      <c r="NFH533"/>
      <c r="NFI533"/>
      <c r="NFJ533"/>
      <c r="NFK533"/>
      <c r="NFL533"/>
      <c r="NFM533"/>
      <c r="NFN533"/>
      <c r="NFO533"/>
      <c r="NFP533"/>
      <c r="NFQ533"/>
      <c r="NFR533"/>
      <c r="NFS533"/>
      <c r="NFT533"/>
      <c r="NFU533"/>
      <c r="NFV533"/>
      <c r="NFW533"/>
      <c r="NFX533"/>
      <c r="NFY533"/>
      <c r="NFZ533"/>
      <c r="NGA533"/>
      <c r="NGB533"/>
      <c r="NGC533"/>
      <c r="NGD533"/>
      <c r="NGE533"/>
      <c r="NGF533"/>
      <c r="NGG533"/>
      <c r="NGH533"/>
      <c r="NGI533"/>
      <c r="NGJ533"/>
      <c r="NGK533"/>
      <c r="NGL533"/>
      <c r="NGM533"/>
      <c r="NGN533"/>
      <c r="NGO533"/>
      <c r="NGP533"/>
      <c r="NGQ533"/>
      <c r="NGR533"/>
      <c r="NGS533"/>
      <c r="NGT533"/>
      <c r="NGU533"/>
      <c r="NGV533"/>
      <c r="NGW533"/>
      <c r="NGX533"/>
      <c r="NGY533"/>
      <c r="NGZ533"/>
      <c r="NHA533"/>
      <c r="NHB533"/>
      <c r="NHC533"/>
      <c r="NHD533"/>
      <c r="NHE533"/>
      <c r="NHF533"/>
      <c r="NHG533"/>
      <c r="NHH533"/>
      <c r="NHI533"/>
      <c r="NHJ533"/>
      <c r="NHK533"/>
      <c r="NHL533"/>
      <c r="NHM533"/>
      <c r="NHN533"/>
      <c r="NHO533"/>
      <c r="NHP533"/>
      <c r="NHQ533"/>
      <c r="NHR533"/>
      <c r="NHS533"/>
      <c r="NHT533"/>
      <c r="NHU533"/>
      <c r="NHV533"/>
      <c r="NHW533"/>
      <c r="NHX533"/>
      <c r="NHY533"/>
      <c r="NHZ533"/>
      <c r="NIA533"/>
      <c r="NIB533"/>
      <c r="NIC533"/>
      <c r="NID533"/>
      <c r="NIE533"/>
      <c r="NIF533"/>
      <c r="NIG533"/>
      <c r="NIH533"/>
      <c r="NII533"/>
      <c r="NIJ533"/>
      <c r="NIK533"/>
      <c r="NIL533"/>
      <c r="NIM533"/>
      <c r="NIN533"/>
      <c r="NIO533"/>
      <c r="NIP533"/>
      <c r="NIQ533"/>
      <c r="NIR533"/>
      <c r="NIS533"/>
      <c r="NIT533"/>
      <c r="NIU533"/>
      <c r="NIV533"/>
      <c r="NIW533"/>
      <c r="NIX533"/>
      <c r="NIY533"/>
      <c r="NIZ533"/>
      <c r="NJA533"/>
      <c r="NJB533"/>
      <c r="NJC533"/>
      <c r="NJD533"/>
      <c r="NJE533"/>
      <c r="NJF533"/>
      <c r="NJG533"/>
      <c r="NJH533"/>
      <c r="NJI533"/>
      <c r="NJJ533"/>
      <c r="NJK533"/>
      <c r="NJL533"/>
      <c r="NJM533"/>
      <c r="NJN533"/>
      <c r="NJO533"/>
      <c r="NJP533"/>
      <c r="NJQ533"/>
      <c r="NJR533"/>
      <c r="NJS533"/>
      <c r="NJT533"/>
      <c r="NJU533"/>
      <c r="NJV533"/>
      <c r="NJW533"/>
      <c r="NJX533"/>
      <c r="NJY533"/>
      <c r="NJZ533"/>
      <c r="NKA533"/>
      <c r="NKB533"/>
      <c r="NKC533"/>
      <c r="NKD533"/>
      <c r="NKE533"/>
      <c r="NKF533"/>
      <c r="NKG533"/>
      <c r="NKH533"/>
      <c r="NKI533"/>
      <c r="NKJ533"/>
      <c r="NKK533"/>
      <c r="NKL533"/>
      <c r="NKM533"/>
      <c r="NKN533"/>
      <c r="NKO533"/>
      <c r="NKP533"/>
      <c r="NKQ533"/>
      <c r="NKR533"/>
      <c r="NKS533"/>
      <c r="NKT533"/>
      <c r="NKU533"/>
      <c r="NKV533"/>
      <c r="NKW533"/>
      <c r="NKX533"/>
      <c r="NKY533"/>
      <c r="NKZ533"/>
      <c r="NLA533"/>
      <c r="NLB533"/>
      <c r="NLC533"/>
      <c r="NLD533"/>
      <c r="NLE533"/>
      <c r="NLF533"/>
      <c r="NLG533"/>
      <c r="NLH533"/>
      <c r="NLI533"/>
      <c r="NLJ533"/>
      <c r="NLK533"/>
      <c r="NLL533"/>
      <c r="NLM533"/>
      <c r="NLN533"/>
      <c r="NLO533"/>
      <c r="NLP533"/>
      <c r="NLQ533"/>
      <c r="NLR533"/>
      <c r="NLS533"/>
      <c r="NLT533"/>
      <c r="NLU533"/>
      <c r="NLV533"/>
      <c r="NLW533"/>
      <c r="NLX533"/>
      <c r="NLY533"/>
      <c r="NLZ533"/>
      <c r="NMA533"/>
      <c r="NMB533"/>
      <c r="NMC533"/>
      <c r="NMD533"/>
      <c r="NME533"/>
      <c r="NMF533"/>
      <c r="NMG533"/>
      <c r="NMH533"/>
      <c r="NMI533"/>
      <c r="NMJ533"/>
      <c r="NMK533"/>
      <c r="NML533"/>
      <c r="NMM533"/>
      <c r="NMN533"/>
      <c r="NMO533"/>
      <c r="NMP533"/>
      <c r="NMQ533"/>
      <c r="NMR533"/>
      <c r="NMS533"/>
      <c r="NMT533"/>
      <c r="NMU533"/>
      <c r="NMV533"/>
      <c r="NMW533"/>
      <c r="NMX533"/>
      <c r="NMY533"/>
      <c r="NMZ533"/>
      <c r="NNA533"/>
      <c r="NNB533"/>
      <c r="NNC533"/>
      <c r="NND533"/>
      <c r="NNE533"/>
      <c r="NNF533"/>
      <c r="NNG533"/>
      <c r="NNH533"/>
      <c r="NNI533"/>
      <c r="NNJ533"/>
      <c r="NNK533"/>
      <c r="NNL533"/>
      <c r="NNM533"/>
      <c r="NNN533"/>
      <c r="NNO533"/>
      <c r="NNP533"/>
      <c r="NNQ533"/>
      <c r="NNR533"/>
      <c r="NNS533"/>
      <c r="NNT533"/>
      <c r="NNU533"/>
      <c r="NNV533"/>
      <c r="NNW533"/>
      <c r="NNX533"/>
      <c r="NNY533"/>
      <c r="NNZ533"/>
      <c r="NOA533"/>
      <c r="NOB533"/>
      <c r="NOC533"/>
      <c r="NOD533"/>
      <c r="NOE533"/>
      <c r="NOF533"/>
      <c r="NOG533"/>
      <c r="NOH533"/>
      <c r="NOI533"/>
      <c r="NOJ533"/>
      <c r="NOK533"/>
      <c r="NOL533"/>
      <c r="NOM533"/>
      <c r="NON533"/>
      <c r="NOO533"/>
      <c r="NOP533"/>
      <c r="NOQ533"/>
      <c r="NOR533"/>
      <c r="NOS533"/>
      <c r="NOT533"/>
      <c r="NOU533"/>
      <c r="NOV533"/>
      <c r="NOW533"/>
      <c r="NOX533"/>
      <c r="NOY533"/>
      <c r="NOZ533"/>
      <c r="NPA533"/>
      <c r="NPB533"/>
      <c r="NPC533"/>
      <c r="NPD533"/>
      <c r="NPE533"/>
      <c r="NPF533"/>
      <c r="NPG533"/>
      <c r="NPH533"/>
      <c r="NPI533"/>
      <c r="NPJ533"/>
      <c r="NPK533"/>
      <c r="NPL533"/>
      <c r="NPM533"/>
      <c r="NPN533"/>
      <c r="NPO533"/>
      <c r="NPP533"/>
      <c r="NPQ533"/>
      <c r="NPR533"/>
      <c r="NPS533"/>
      <c r="NPT533"/>
      <c r="NPU533"/>
      <c r="NPV533"/>
      <c r="NPW533"/>
      <c r="NPX533"/>
      <c r="NPY533"/>
      <c r="NPZ533"/>
      <c r="NQA533"/>
      <c r="NQB533"/>
      <c r="NQC533"/>
      <c r="NQD533"/>
      <c r="NQE533"/>
      <c r="NQF533"/>
      <c r="NQG533"/>
      <c r="NQH533"/>
      <c r="NQI533"/>
      <c r="NQJ533"/>
      <c r="NQK533"/>
      <c r="NQL533"/>
      <c r="NQM533"/>
      <c r="NQN533"/>
      <c r="NQO533"/>
      <c r="NQP533"/>
      <c r="NQQ533"/>
      <c r="NQR533"/>
      <c r="NQS533"/>
      <c r="NQT533"/>
      <c r="NQU533"/>
      <c r="NQV533"/>
      <c r="NQW533"/>
      <c r="NQX533"/>
      <c r="NQY533"/>
      <c r="NQZ533"/>
      <c r="NRA533"/>
      <c r="NRB533"/>
      <c r="NRC533"/>
      <c r="NRD533"/>
      <c r="NRE533"/>
      <c r="NRF533"/>
      <c r="NRG533"/>
      <c r="NRH533"/>
      <c r="NRI533"/>
      <c r="NRJ533"/>
      <c r="NRK533"/>
      <c r="NRL533"/>
      <c r="NRM533"/>
      <c r="NRN533"/>
      <c r="NRO533"/>
      <c r="NRP533"/>
      <c r="NRQ533"/>
      <c r="NRR533"/>
      <c r="NRS533"/>
      <c r="NRT533"/>
      <c r="NRU533"/>
      <c r="NRV533"/>
      <c r="NRW533"/>
      <c r="NRX533"/>
      <c r="NRY533"/>
      <c r="NRZ533"/>
      <c r="NSA533"/>
      <c r="NSB533"/>
      <c r="NSC533"/>
      <c r="NSD533"/>
      <c r="NSE533"/>
      <c r="NSF533"/>
      <c r="NSG533"/>
      <c r="NSH533"/>
      <c r="NSI533"/>
      <c r="NSJ533"/>
      <c r="NSK533"/>
      <c r="NSL533"/>
      <c r="NSM533"/>
      <c r="NSN533"/>
      <c r="NSO533"/>
      <c r="NSP533"/>
      <c r="NSQ533"/>
      <c r="NSR533"/>
      <c r="NSS533"/>
      <c r="NST533"/>
      <c r="NSU533"/>
      <c r="NSV533"/>
      <c r="NSW533"/>
      <c r="NSX533"/>
      <c r="NSY533"/>
      <c r="NSZ533"/>
      <c r="NTA533"/>
      <c r="NTB533"/>
      <c r="NTC533"/>
      <c r="NTD533"/>
      <c r="NTE533"/>
      <c r="NTF533"/>
      <c r="NTG533"/>
      <c r="NTH533"/>
      <c r="NTI533"/>
      <c r="NTJ533"/>
      <c r="NTK533"/>
      <c r="NTL533"/>
      <c r="NTM533"/>
      <c r="NTN533"/>
      <c r="NTO533"/>
      <c r="NTP533"/>
      <c r="NTQ533"/>
      <c r="NTR533"/>
      <c r="NTS533"/>
      <c r="NTT533"/>
      <c r="NTU533"/>
      <c r="NTV533"/>
      <c r="NTW533"/>
      <c r="NTX533"/>
      <c r="NTY533"/>
      <c r="NTZ533"/>
      <c r="NUA533"/>
      <c r="NUB533"/>
      <c r="NUC533"/>
      <c r="NUD533"/>
      <c r="NUE533"/>
      <c r="NUF533"/>
      <c r="NUG533"/>
      <c r="NUH533"/>
      <c r="NUI533"/>
      <c r="NUJ533"/>
      <c r="NUK533"/>
      <c r="NUL533"/>
      <c r="NUM533"/>
      <c r="NUN533"/>
      <c r="NUO533"/>
      <c r="NUP533"/>
      <c r="NUQ533"/>
      <c r="NUR533"/>
      <c r="NUS533"/>
      <c r="NUT533"/>
      <c r="NUU533"/>
      <c r="NUV533"/>
      <c r="NUW533"/>
      <c r="NUX533"/>
      <c r="NUY533"/>
      <c r="NUZ533"/>
      <c r="NVA533"/>
      <c r="NVB533"/>
      <c r="NVC533"/>
      <c r="NVD533"/>
      <c r="NVE533"/>
      <c r="NVF533"/>
      <c r="NVG533"/>
      <c r="NVH533"/>
      <c r="NVI533"/>
      <c r="NVJ533"/>
      <c r="NVK533"/>
      <c r="NVL533"/>
      <c r="NVM533"/>
      <c r="NVN533"/>
      <c r="NVO533"/>
      <c r="NVP533"/>
      <c r="NVQ533"/>
      <c r="NVR533"/>
      <c r="NVS533"/>
      <c r="NVT533"/>
      <c r="NVU533"/>
      <c r="NVV533"/>
      <c r="NVW533"/>
      <c r="NVX533"/>
      <c r="NVY533"/>
      <c r="NVZ533"/>
      <c r="NWA533"/>
      <c r="NWB533"/>
      <c r="NWC533"/>
      <c r="NWD533"/>
      <c r="NWE533"/>
      <c r="NWF533"/>
      <c r="NWG533"/>
      <c r="NWH533"/>
      <c r="NWI533"/>
      <c r="NWJ533"/>
      <c r="NWK533"/>
      <c r="NWL533"/>
      <c r="NWM533"/>
      <c r="NWN533"/>
      <c r="NWO533"/>
      <c r="NWP533"/>
      <c r="NWQ533"/>
      <c r="NWR533"/>
      <c r="NWS533"/>
      <c r="NWT533"/>
      <c r="NWU533"/>
      <c r="NWV533"/>
      <c r="NWW533"/>
      <c r="NWX533"/>
      <c r="NWY533"/>
      <c r="NWZ533"/>
      <c r="NXA533"/>
      <c r="NXB533"/>
      <c r="NXC533"/>
      <c r="NXD533"/>
      <c r="NXE533"/>
      <c r="NXF533"/>
      <c r="NXG533"/>
      <c r="NXH533"/>
      <c r="NXI533"/>
      <c r="NXJ533"/>
      <c r="NXK533"/>
      <c r="NXL533"/>
      <c r="NXM533"/>
      <c r="NXN533"/>
      <c r="NXO533"/>
      <c r="NXP533"/>
      <c r="NXQ533"/>
      <c r="NXR533"/>
      <c r="NXS533"/>
      <c r="NXT533"/>
      <c r="NXU533"/>
      <c r="NXV533"/>
      <c r="NXW533"/>
      <c r="NXX533"/>
      <c r="NXY533"/>
      <c r="NXZ533"/>
      <c r="NYA533"/>
      <c r="NYB533"/>
      <c r="NYC533"/>
      <c r="NYD533"/>
      <c r="NYE533"/>
      <c r="NYF533"/>
      <c r="NYG533"/>
      <c r="NYH533"/>
      <c r="NYI533"/>
      <c r="NYJ533"/>
      <c r="NYK533"/>
      <c r="NYL533"/>
      <c r="NYM533"/>
      <c r="NYN533"/>
      <c r="NYO533"/>
      <c r="NYP533"/>
      <c r="NYQ533"/>
      <c r="NYR533"/>
      <c r="NYS533"/>
      <c r="NYT533"/>
      <c r="NYU533"/>
      <c r="NYV533"/>
      <c r="NYW533"/>
      <c r="NYX533"/>
      <c r="NYY533"/>
      <c r="NYZ533"/>
      <c r="NZA533"/>
      <c r="NZB533"/>
      <c r="NZC533"/>
      <c r="NZD533"/>
      <c r="NZE533"/>
      <c r="NZF533"/>
      <c r="NZG533"/>
      <c r="NZH533"/>
      <c r="NZI533"/>
      <c r="NZJ533"/>
      <c r="NZK533"/>
      <c r="NZL533"/>
      <c r="NZM533"/>
      <c r="NZN533"/>
      <c r="NZO533"/>
      <c r="NZP533"/>
      <c r="NZQ533"/>
      <c r="NZR533"/>
      <c r="NZS533"/>
      <c r="NZT533"/>
      <c r="NZU533"/>
      <c r="NZV533"/>
      <c r="NZW533"/>
      <c r="NZX533"/>
      <c r="NZY533"/>
      <c r="NZZ533"/>
      <c r="OAA533"/>
      <c r="OAB533"/>
      <c r="OAC533"/>
      <c r="OAD533"/>
      <c r="OAE533"/>
      <c r="OAF533"/>
      <c r="OAG533"/>
      <c r="OAH533"/>
      <c r="OAI533"/>
      <c r="OAJ533"/>
      <c r="OAK533"/>
      <c r="OAL533"/>
      <c r="OAM533"/>
      <c r="OAN533"/>
      <c r="OAO533"/>
      <c r="OAP533"/>
      <c r="OAQ533"/>
      <c r="OAR533"/>
      <c r="OAS533"/>
      <c r="OAT533"/>
      <c r="OAU533"/>
      <c r="OAV533"/>
      <c r="OAW533"/>
      <c r="OAX533"/>
      <c r="OAY533"/>
      <c r="OAZ533"/>
      <c r="OBA533"/>
      <c r="OBB533"/>
      <c r="OBC533"/>
      <c r="OBD533"/>
      <c r="OBE533"/>
      <c r="OBF533"/>
      <c r="OBG533"/>
      <c r="OBH533"/>
      <c r="OBI533"/>
      <c r="OBJ533"/>
      <c r="OBK533"/>
      <c r="OBL533"/>
      <c r="OBM533"/>
      <c r="OBN533"/>
      <c r="OBO533"/>
      <c r="OBP533"/>
      <c r="OBQ533"/>
      <c r="OBR533"/>
      <c r="OBS533"/>
      <c r="OBT533"/>
      <c r="OBU533"/>
      <c r="OBV533"/>
      <c r="OBW533"/>
      <c r="OBX533"/>
      <c r="OBY533"/>
      <c r="OBZ533"/>
      <c r="OCA533"/>
      <c r="OCB533"/>
      <c r="OCC533"/>
      <c r="OCD533"/>
      <c r="OCE533"/>
      <c r="OCF533"/>
      <c r="OCG533"/>
      <c r="OCH533"/>
      <c r="OCI533"/>
      <c r="OCJ533"/>
      <c r="OCK533"/>
      <c r="OCL533"/>
      <c r="OCM533"/>
      <c r="OCN533"/>
      <c r="OCO533"/>
      <c r="OCP533"/>
      <c r="OCQ533"/>
      <c r="OCR533"/>
      <c r="OCS533"/>
      <c r="OCT533"/>
      <c r="OCU533"/>
      <c r="OCV533"/>
      <c r="OCW533"/>
      <c r="OCX533"/>
      <c r="OCY533"/>
      <c r="OCZ533"/>
      <c r="ODA533"/>
      <c r="ODB533"/>
      <c r="ODC533"/>
      <c r="ODD533"/>
      <c r="ODE533"/>
      <c r="ODF533"/>
      <c r="ODG533"/>
      <c r="ODH533"/>
      <c r="ODI533"/>
      <c r="ODJ533"/>
      <c r="ODK533"/>
      <c r="ODL533"/>
      <c r="ODM533"/>
      <c r="ODN533"/>
      <c r="ODO533"/>
      <c r="ODP533"/>
      <c r="ODQ533"/>
      <c r="ODR533"/>
      <c r="ODS533"/>
      <c r="ODT533"/>
      <c r="ODU533"/>
      <c r="ODV533"/>
      <c r="ODW533"/>
      <c r="ODX533"/>
      <c r="ODY533"/>
      <c r="ODZ533"/>
      <c r="OEA533"/>
      <c r="OEB533"/>
      <c r="OEC533"/>
      <c r="OED533"/>
      <c r="OEE533"/>
      <c r="OEF533"/>
      <c r="OEG533"/>
      <c r="OEH533"/>
      <c r="OEI533"/>
      <c r="OEJ533"/>
      <c r="OEK533"/>
      <c r="OEL533"/>
      <c r="OEM533"/>
      <c r="OEN533"/>
      <c r="OEO533"/>
      <c r="OEP533"/>
      <c r="OEQ533"/>
      <c r="OER533"/>
      <c r="OES533"/>
      <c r="OET533"/>
      <c r="OEU533"/>
      <c r="OEV533"/>
      <c r="OEW533"/>
      <c r="OEX533"/>
      <c r="OEY533"/>
      <c r="OEZ533"/>
      <c r="OFA533"/>
      <c r="OFB533"/>
      <c r="OFC533"/>
      <c r="OFD533"/>
      <c r="OFE533"/>
      <c r="OFF533"/>
      <c r="OFG533"/>
      <c r="OFH533"/>
      <c r="OFI533"/>
      <c r="OFJ533"/>
      <c r="OFK533"/>
      <c r="OFL533"/>
      <c r="OFM533"/>
      <c r="OFN533"/>
      <c r="OFO533"/>
      <c r="OFP533"/>
      <c r="OFQ533"/>
      <c r="OFR533"/>
      <c r="OFS533"/>
      <c r="OFT533"/>
      <c r="OFU533"/>
      <c r="OFV533"/>
      <c r="OFW533"/>
      <c r="OFX533"/>
      <c r="OFY533"/>
      <c r="OFZ533"/>
      <c r="OGA533"/>
      <c r="OGB533"/>
      <c r="OGC533"/>
      <c r="OGD533"/>
      <c r="OGE533"/>
      <c r="OGF533"/>
      <c r="OGG533"/>
      <c r="OGH533"/>
      <c r="OGI533"/>
      <c r="OGJ533"/>
      <c r="OGK533"/>
      <c r="OGL533"/>
      <c r="OGM533"/>
      <c r="OGN533"/>
      <c r="OGO533"/>
      <c r="OGP533"/>
      <c r="OGQ533"/>
      <c r="OGR533"/>
      <c r="OGS533"/>
      <c r="OGT533"/>
      <c r="OGU533"/>
      <c r="OGV533"/>
      <c r="OGW533"/>
      <c r="OGX533"/>
      <c r="OGY533"/>
      <c r="OGZ533"/>
      <c r="OHA533"/>
      <c r="OHB533"/>
      <c r="OHC533"/>
      <c r="OHD533"/>
      <c r="OHE533"/>
      <c r="OHF533"/>
      <c r="OHG533"/>
      <c r="OHH533"/>
      <c r="OHI533"/>
      <c r="OHJ533"/>
      <c r="OHK533"/>
      <c r="OHL533"/>
      <c r="OHM533"/>
      <c r="OHN533"/>
      <c r="OHO533"/>
      <c r="OHP533"/>
      <c r="OHQ533"/>
      <c r="OHR533"/>
      <c r="OHS533"/>
      <c r="OHT533"/>
      <c r="OHU533"/>
      <c r="OHV533"/>
      <c r="OHW533"/>
      <c r="OHX533"/>
      <c r="OHY533"/>
      <c r="OHZ533"/>
      <c r="OIA533"/>
      <c r="OIB533"/>
      <c r="OIC533"/>
      <c r="OID533"/>
      <c r="OIE533"/>
      <c r="OIF533"/>
      <c r="OIG533"/>
      <c r="OIH533"/>
      <c r="OII533"/>
      <c r="OIJ533"/>
      <c r="OIK533"/>
      <c r="OIL533"/>
      <c r="OIM533"/>
      <c r="OIN533"/>
      <c r="OIO533"/>
      <c r="OIP533"/>
      <c r="OIQ533"/>
      <c r="OIR533"/>
      <c r="OIS533"/>
      <c r="OIT533"/>
      <c r="OIU533"/>
      <c r="OIV533"/>
      <c r="OIW533"/>
      <c r="OIX533"/>
      <c r="OIY533"/>
      <c r="OIZ533"/>
      <c r="OJA533"/>
      <c r="OJB533"/>
      <c r="OJC533"/>
      <c r="OJD533"/>
      <c r="OJE533"/>
      <c r="OJF533"/>
      <c r="OJG533"/>
      <c r="OJH533"/>
      <c r="OJI533"/>
      <c r="OJJ533"/>
      <c r="OJK533"/>
      <c r="OJL533"/>
      <c r="OJM533"/>
      <c r="OJN533"/>
      <c r="OJO533"/>
      <c r="OJP533"/>
      <c r="OJQ533"/>
      <c r="OJR533"/>
      <c r="OJS533"/>
      <c r="OJT533"/>
      <c r="OJU533"/>
      <c r="OJV533"/>
      <c r="OJW533"/>
      <c r="OJX533"/>
      <c r="OJY533"/>
      <c r="OJZ533"/>
      <c r="OKA533"/>
      <c r="OKB533"/>
      <c r="OKC533"/>
      <c r="OKD533"/>
      <c r="OKE533"/>
      <c r="OKF533"/>
      <c r="OKG533"/>
      <c r="OKH533"/>
      <c r="OKI533"/>
      <c r="OKJ533"/>
      <c r="OKK533"/>
      <c r="OKL533"/>
      <c r="OKM533"/>
      <c r="OKN533"/>
      <c r="OKO533"/>
      <c r="OKP533"/>
      <c r="OKQ533"/>
      <c r="OKR533"/>
      <c r="OKS533"/>
      <c r="OKT533"/>
      <c r="OKU533"/>
      <c r="OKV533"/>
      <c r="OKW533"/>
      <c r="OKX533"/>
      <c r="OKY533"/>
      <c r="OKZ533"/>
      <c r="OLA533"/>
      <c r="OLB533"/>
      <c r="OLC533"/>
      <c r="OLD533"/>
      <c r="OLE533"/>
      <c r="OLF533"/>
      <c r="OLG533"/>
      <c r="OLH533"/>
      <c r="OLI533"/>
      <c r="OLJ533"/>
      <c r="OLK533"/>
      <c r="OLL533"/>
      <c r="OLM533"/>
      <c r="OLN533"/>
      <c r="OLO533"/>
      <c r="OLP533"/>
      <c r="OLQ533"/>
      <c r="OLR533"/>
      <c r="OLS533"/>
      <c r="OLT533"/>
      <c r="OLU533"/>
      <c r="OLV533"/>
      <c r="OLW533"/>
      <c r="OLX533"/>
      <c r="OLY533"/>
      <c r="OLZ533"/>
      <c r="OMA533"/>
      <c r="OMB533"/>
      <c r="OMC533"/>
      <c r="OMD533"/>
      <c r="OME533"/>
      <c r="OMF533"/>
      <c r="OMG533"/>
      <c r="OMH533"/>
      <c r="OMI533"/>
      <c r="OMJ533"/>
      <c r="OMK533"/>
      <c r="OML533"/>
      <c r="OMM533"/>
      <c r="OMN533"/>
      <c r="OMO533"/>
      <c r="OMP533"/>
      <c r="OMQ533"/>
      <c r="OMR533"/>
      <c r="OMS533"/>
      <c r="OMT533"/>
      <c r="OMU533"/>
      <c r="OMV533"/>
      <c r="OMW533"/>
      <c r="OMX533"/>
      <c r="OMY533"/>
      <c r="OMZ533"/>
      <c r="ONA533"/>
      <c r="ONB533"/>
      <c r="ONC533"/>
      <c r="OND533"/>
      <c r="ONE533"/>
      <c r="ONF533"/>
      <c r="ONG533"/>
      <c r="ONH533"/>
      <c r="ONI533"/>
      <c r="ONJ533"/>
      <c r="ONK533"/>
      <c r="ONL533"/>
      <c r="ONM533"/>
      <c r="ONN533"/>
      <c r="ONO533"/>
      <c r="ONP533"/>
      <c r="ONQ533"/>
      <c r="ONR533"/>
      <c r="ONS533"/>
      <c r="ONT533"/>
      <c r="ONU533"/>
      <c r="ONV533"/>
      <c r="ONW533"/>
      <c r="ONX533"/>
      <c r="ONY533"/>
      <c r="ONZ533"/>
      <c r="OOA533"/>
      <c r="OOB533"/>
      <c r="OOC533"/>
      <c r="OOD533"/>
      <c r="OOE533"/>
      <c r="OOF533"/>
      <c r="OOG533"/>
      <c r="OOH533"/>
      <c r="OOI533"/>
      <c r="OOJ533"/>
      <c r="OOK533"/>
      <c r="OOL533"/>
      <c r="OOM533"/>
      <c r="OON533"/>
      <c r="OOO533"/>
      <c r="OOP533"/>
      <c r="OOQ533"/>
      <c r="OOR533"/>
      <c r="OOS533"/>
      <c r="OOT533"/>
      <c r="OOU533"/>
      <c r="OOV533"/>
      <c r="OOW533"/>
      <c r="OOX533"/>
      <c r="OOY533"/>
      <c r="OOZ533"/>
      <c r="OPA533"/>
      <c r="OPB533"/>
      <c r="OPC533"/>
      <c r="OPD533"/>
      <c r="OPE533"/>
      <c r="OPF533"/>
      <c r="OPG533"/>
      <c r="OPH533"/>
      <c r="OPI533"/>
      <c r="OPJ533"/>
      <c r="OPK533"/>
      <c r="OPL533"/>
      <c r="OPM533"/>
      <c r="OPN533"/>
      <c r="OPO533"/>
      <c r="OPP533"/>
      <c r="OPQ533"/>
      <c r="OPR533"/>
      <c r="OPS533"/>
      <c r="OPT533"/>
      <c r="OPU533"/>
      <c r="OPV533"/>
      <c r="OPW533"/>
      <c r="OPX533"/>
      <c r="OPY533"/>
      <c r="OPZ533"/>
      <c r="OQA533"/>
      <c r="OQB533"/>
      <c r="OQC533"/>
      <c r="OQD533"/>
      <c r="OQE533"/>
      <c r="OQF533"/>
      <c r="OQG533"/>
      <c r="OQH533"/>
      <c r="OQI533"/>
      <c r="OQJ533"/>
      <c r="OQK533"/>
      <c r="OQL533"/>
      <c r="OQM533"/>
      <c r="OQN533"/>
      <c r="OQO533"/>
      <c r="OQP533"/>
      <c r="OQQ533"/>
      <c r="OQR533"/>
      <c r="OQS533"/>
      <c r="OQT533"/>
      <c r="OQU533"/>
      <c r="OQV533"/>
      <c r="OQW533"/>
      <c r="OQX533"/>
      <c r="OQY533"/>
      <c r="OQZ533"/>
      <c r="ORA533"/>
      <c r="ORB533"/>
      <c r="ORC533"/>
      <c r="ORD533"/>
      <c r="ORE533"/>
      <c r="ORF533"/>
      <c r="ORG533"/>
      <c r="ORH533"/>
      <c r="ORI533"/>
      <c r="ORJ533"/>
      <c r="ORK533"/>
      <c r="ORL533"/>
      <c r="ORM533"/>
      <c r="ORN533"/>
      <c r="ORO533"/>
      <c r="ORP533"/>
      <c r="ORQ533"/>
      <c r="ORR533"/>
      <c r="ORS533"/>
      <c r="ORT533"/>
      <c r="ORU533"/>
      <c r="ORV533"/>
      <c r="ORW533"/>
      <c r="ORX533"/>
      <c r="ORY533"/>
      <c r="ORZ533"/>
      <c r="OSA533"/>
      <c r="OSB533"/>
      <c r="OSC533"/>
      <c r="OSD533"/>
      <c r="OSE533"/>
      <c r="OSF533"/>
      <c r="OSG533"/>
      <c r="OSH533"/>
      <c r="OSI533"/>
      <c r="OSJ533"/>
      <c r="OSK533"/>
      <c r="OSL533"/>
      <c r="OSM533"/>
      <c r="OSN533"/>
      <c r="OSO533"/>
      <c r="OSP533"/>
      <c r="OSQ533"/>
      <c r="OSR533"/>
      <c r="OSS533"/>
      <c r="OST533"/>
      <c r="OSU533"/>
      <c r="OSV533"/>
      <c r="OSW533"/>
      <c r="OSX533"/>
      <c r="OSY533"/>
      <c r="OSZ533"/>
      <c r="OTA533"/>
      <c r="OTB533"/>
      <c r="OTC533"/>
      <c r="OTD533"/>
      <c r="OTE533"/>
      <c r="OTF533"/>
      <c r="OTG533"/>
      <c r="OTH533"/>
      <c r="OTI533"/>
      <c r="OTJ533"/>
      <c r="OTK533"/>
      <c r="OTL533"/>
      <c r="OTM533"/>
      <c r="OTN533"/>
      <c r="OTO533"/>
      <c r="OTP533"/>
      <c r="OTQ533"/>
      <c r="OTR533"/>
      <c r="OTS533"/>
      <c r="OTT533"/>
      <c r="OTU533"/>
      <c r="OTV533"/>
      <c r="OTW533"/>
      <c r="OTX533"/>
      <c r="OTY533"/>
      <c r="OTZ533"/>
      <c r="OUA533"/>
      <c r="OUB533"/>
      <c r="OUC533"/>
      <c r="OUD533"/>
      <c r="OUE533"/>
      <c r="OUF533"/>
      <c r="OUG533"/>
      <c r="OUH533"/>
      <c r="OUI533"/>
      <c r="OUJ533"/>
      <c r="OUK533"/>
      <c r="OUL533"/>
      <c r="OUM533"/>
      <c r="OUN533"/>
      <c r="OUO533"/>
      <c r="OUP533"/>
      <c r="OUQ533"/>
      <c r="OUR533"/>
      <c r="OUS533"/>
      <c r="OUT533"/>
      <c r="OUU533"/>
      <c r="OUV533"/>
      <c r="OUW533"/>
      <c r="OUX533"/>
      <c r="OUY533"/>
      <c r="OUZ533"/>
      <c r="OVA533"/>
      <c r="OVB533"/>
      <c r="OVC533"/>
      <c r="OVD533"/>
      <c r="OVE533"/>
      <c r="OVF533"/>
      <c r="OVG533"/>
      <c r="OVH533"/>
      <c r="OVI533"/>
      <c r="OVJ533"/>
      <c r="OVK533"/>
      <c r="OVL533"/>
      <c r="OVM533"/>
      <c r="OVN533"/>
      <c r="OVO533"/>
      <c r="OVP533"/>
      <c r="OVQ533"/>
      <c r="OVR533"/>
      <c r="OVS533"/>
      <c r="OVT533"/>
      <c r="OVU533"/>
      <c r="OVV533"/>
      <c r="OVW533"/>
      <c r="OVX533"/>
      <c r="OVY533"/>
      <c r="OVZ533"/>
      <c r="OWA533"/>
      <c r="OWB533"/>
      <c r="OWC533"/>
      <c r="OWD533"/>
      <c r="OWE533"/>
      <c r="OWF533"/>
      <c r="OWG533"/>
      <c r="OWH533"/>
      <c r="OWI533"/>
      <c r="OWJ533"/>
      <c r="OWK533"/>
      <c r="OWL533"/>
      <c r="OWM533"/>
      <c r="OWN533"/>
      <c r="OWO533"/>
      <c r="OWP533"/>
      <c r="OWQ533"/>
      <c r="OWR533"/>
      <c r="OWS533"/>
      <c r="OWT533"/>
      <c r="OWU533"/>
      <c r="OWV533"/>
      <c r="OWW533"/>
      <c r="OWX533"/>
      <c r="OWY533"/>
      <c r="OWZ533"/>
      <c r="OXA533"/>
      <c r="OXB533"/>
      <c r="OXC533"/>
      <c r="OXD533"/>
      <c r="OXE533"/>
      <c r="OXF533"/>
      <c r="OXG533"/>
      <c r="OXH533"/>
      <c r="OXI533"/>
      <c r="OXJ533"/>
      <c r="OXK533"/>
      <c r="OXL533"/>
      <c r="OXM533"/>
      <c r="OXN533"/>
      <c r="OXO533"/>
      <c r="OXP533"/>
      <c r="OXQ533"/>
      <c r="OXR533"/>
      <c r="OXS533"/>
      <c r="OXT533"/>
      <c r="OXU533"/>
      <c r="OXV533"/>
      <c r="OXW533"/>
      <c r="OXX533"/>
      <c r="OXY533"/>
      <c r="OXZ533"/>
      <c r="OYA533"/>
      <c r="OYB533"/>
      <c r="OYC533"/>
      <c r="OYD533"/>
      <c r="OYE533"/>
      <c r="OYF533"/>
      <c r="OYG533"/>
      <c r="OYH533"/>
      <c r="OYI533"/>
      <c r="OYJ533"/>
      <c r="OYK533"/>
      <c r="OYL533"/>
      <c r="OYM533"/>
      <c r="OYN533"/>
      <c r="OYO533"/>
      <c r="OYP533"/>
      <c r="OYQ533"/>
      <c r="OYR533"/>
      <c r="OYS533"/>
      <c r="OYT533"/>
      <c r="OYU533"/>
      <c r="OYV533"/>
      <c r="OYW533"/>
      <c r="OYX533"/>
      <c r="OYY533"/>
      <c r="OYZ533"/>
      <c r="OZA533"/>
      <c r="OZB533"/>
      <c r="OZC533"/>
      <c r="OZD533"/>
      <c r="OZE533"/>
      <c r="OZF533"/>
      <c r="OZG533"/>
      <c r="OZH533"/>
      <c r="OZI533"/>
      <c r="OZJ533"/>
      <c r="OZK533"/>
      <c r="OZL533"/>
      <c r="OZM533"/>
      <c r="OZN533"/>
      <c r="OZO533"/>
      <c r="OZP533"/>
      <c r="OZQ533"/>
      <c r="OZR533"/>
      <c r="OZS533"/>
      <c r="OZT533"/>
      <c r="OZU533"/>
      <c r="OZV533"/>
      <c r="OZW533"/>
      <c r="OZX533"/>
      <c r="OZY533"/>
      <c r="OZZ533"/>
      <c r="PAA533"/>
      <c r="PAB533"/>
      <c r="PAC533"/>
      <c r="PAD533"/>
      <c r="PAE533"/>
      <c r="PAF533"/>
      <c r="PAG533"/>
      <c r="PAH533"/>
      <c r="PAI533"/>
      <c r="PAJ533"/>
      <c r="PAK533"/>
      <c r="PAL533"/>
      <c r="PAM533"/>
      <c r="PAN533"/>
      <c r="PAO533"/>
      <c r="PAP533"/>
      <c r="PAQ533"/>
      <c r="PAR533"/>
      <c r="PAS533"/>
      <c r="PAT533"/>
      <c r="PAU533"/>
      <c r="PAV533"/>
      <c r="PAW533"/>
      <c r="PAX533"/>
      <c r="PAY533"/>
      <c r="PAZ533"/>
      <c r="PBA533"/>
      <c r="PBB533"/>
      <c r="PBC533"/>
      <c r="PBD533"/>
      <c r="PBE533"/>
      <c r="PBF533"/>
      <c r="PBG533"/>
      <c r="PBH533"/>
      <c r="PBI533"/>
      <c r="PBJ533"/>
      <c r="PBK533"/>
      <c r="PBL533"/>
      <c r="PBM533"/>
      <c r="PBN533"/>
      <c r="PBO533"/>
      <c r="PBP533"/>
      <c r="PBQ533"/>
      <c r="PBR533"/>
      <c r="PBS533"/>
      <c r="PBT533"/>
      <c r="PBU533"/>
      <c r="PBV533"/>
      <c r="PBW533"/>
      <c r="PBX533"/>
      <c r="PBY533"/>
      <c r="PBZ533"/>
      <c r="PCA533"/>
      <c r="PCB533"/>
      <c r="PCC533"/>
      <c r="PCD533"/>
      <c r="PCE533"/>
      <c r="PCF533"/>
      <c r="PCG533"/>
      <c r="PCH533"/>
      <c r="PCI533"/>
      <c r="PCJ533"/>
      <c r="PCK533"/>
      <c r="PCL533"/>
      <c r="PCM533"/>
      <c r="PCN533"/>
      <c r="PCO533"/>
      <c r="PCP533"/>
      <c r="PCQ533"/>
      <c r="PCR533"/>
      <c r="PCS533"/>
      <c r="PCT533"/>
      <c r="PCU533"/>
      <c r="PCV533"/>
      <c r="PCW533"/>
      <c r="PCX533"/>
      <c r="PCY533"/>
      <c r="PCZ533"/>
      <c r="PDA533"/>
      <c r="PDB533"/>
      <c r="PDC533"/>
      <c r="PDD533"/>
      <c r="PDE533"/>
      <c r="PDF533"/>
      <c r="PDG533"/>
      <c r="PDH533"/>
      <c r="PDI533"/>
      <c r="PDJ533"/>
      <c r="PDK533"/>
      <c r="PDL533"/>
      <c r="PDM533"/>
      <c r="PDN533"/>
      <c r="PDO533"/>
      <c r="PDP533"/>
      <c r="PDQ533"/>
      <c r="PDR533"/>
      <c r="PDS533"/>
      <c r="PDT533"/>
      <c r="PDU533"/>
      <c r="PDV533"/>
      <c r="PDW533"/>
      <c r="PDX533"/>
      <c r="PDY533"/>
      <c r="PDZ533"/>
      <c r="PEA533"/>
      <c r="PEB533"/>
      <c r="PEC533"/>
      <c r="PED533"/>
      <c r="PEE533"/>
      <c r="PEF533"/>
      <c r="PEG533"/>
      <c r="PEH533"/>
      <c r="PEI533"/>
      <c r="PEJ533"/>
      <c r="PEK533"/>
      <c r="PEL533"/>
      <c r="PEM533"/>
      <c r="PEN533"/>
      <c r="PEO533"/>
      <c r="PEP533"/>
      <c r="PEQ533"/>
      <c r="PER533"/>
      <c r="PES533"/>
      <c r="PET533"/>
      <c r="PEU533"/>
      <c r="PEV533"/>
      <c r="PEW533"/>
      <c r="PEX533"/>
      <c r="PEY533"/>
      <c r="PEZ533"/>
      <c r="PFA533"/>
      <c r="PFB533"/>
      <c r="PFC533"/>
      <c r="PFD533"/>
      <c r="PFE533"/>
      <c r="PFF533"/>
      <c r="PFG533"/>
      <c r="PFH533"/>
      <c r="PFI533"/>
      <c r="PFJ533"/>
      <c r="PFK533"/>
      <c r="PFL533"/>
      <c r="PFM533"/>
      <c r="PFN533"/>
      <c r="PFO533"/>
      <c r="PFP533"/>
      <c r="PFQ533"/>
      <c r="PFR533"/>
      <c r="PFS533"/>
      <c r="PFT533"/>
      <c r="PFU533"/>
      <c r="PFV533"/>
      <c r="PFW533"/>
      <c r="PFX533"/>
      <c r="PFY533"/>
      <c r="PFZ533"/>
      <c r="PGA533"/>
      <c r="PGB533"/>
      <c r="PGC533"/>
      <c r="PGD533"/>
      <c r="PGE533"/>
      <c r="PGF533"/>
      <c r="PGG533"/>
      <c r="PGH533"/>
      <c r="PGI533"/>
      <c r="PGJ533"/>
      <c r="PGK533"/>
      <c r="PGL533"/>
      <c r="PGM533"/>
      <c r="PGN533"/>
      <c r="PGO533"/>
      <c r="PGP533"/>
      <c r="PGQ533"/>
      <c r="PGR533"/>
      <c r="PGS533"/>
      <c r="PGT533"/>
      <c r="PGU533"/>
      <c r="PGV533"/>
      <c r="PGW533"/>
      <c r="PGX533"/>
      <c r="PGY533"/>
      <c r="PGZ533"/>
      <c r="PHA533"/>
      <c r="PHB533"/>
      <c r="PHC533"/>
      <c r="PHD533"/>
      <c r="PHE533"/>
      <c r="PHF533"/>
      <c r="PHG533"/>
      <c r="PHH533"/>
      <c r="PHI533"/>
      <c r="PHJ533"/>
      <c r="PHK533"/>
      <c r="PHL533"/>
      <c r="PHM533"/>
      <c r="PHN533"/>
      <c r="PHO533"/>
      <c r="PHP533"/>
      <c r="PHQ533"/>
      <c r="PHR533"/>
      <c r="PHS533"/>
      <c r="PHT533"/>
      <c r="PHU533"/>
      <c r="PHV533"/>
      <c r="PHW533"/>
      <c r="PHX533"/>
      <c r="PHY533"/>
      <c r="PHZ533"/>
      <c r="PIA533"/>
      <c r="PIB533"/>
      <c r="PIC533"/>
      <c r="PID533"/>
      <c r="PIE533"/>
      <c r="PIF533"/>
      <c r="PIG533"/>
      <c r="PIH533"/>
      <c r="PII533"/>
      <c r="PIJ533"/>
      <c r="PIK533"/>
      <c r="PIL533"/>
      <c r="PIM533"/>
      <c r="PIN533"/>
      <c r="PIO533"/>
      <c r="PIP533"/>
      <c r="PIQ533"/>
      <c r="PIR533"/>
      <c r="PIS533"/>
      <c r="PIT533"/>
      <c r="PIU533"/>
      <c r="PIV533"/>
      <c r="PIW533"/>
      <c r="PIX533"/>
      <c r="PIY533"/>
      <c r="PIZ533"/>
      <c r="PJA533"/>
      <c r="PJB533"/>
      <c r="PJC533"/>
      <c r="PJD533"/>
      <c r="PJE533"/>
      <c r="PJF533"/>
      <c r="PJG533"/>
      <c r="PJH533"/>
      <c r="PJI533"/>
      <c r="PJJ533"/>
      <c r="PJK533"/>
      <c r="PJL533"/>
      <c r="PJM533"/>
      <c r="PJN533"/>
      <c r="PJO533"/>
      <c r="PJP533"/>
      <c r="PJQ533"/>
      <c r="PJR533"/>
      <c r="PJS533"/>
      <c r="PJT533"/>
      <c r="PJU533"/>
      <c r="PJV533"/>
      <c r="PJW533"/>
      <c r="PJX533"/>
      <c r="PJY533"/>
      <c r="PJZ533"/>
      <c r="PKA533"/>
      <c r="PKB533"/>
      <c r="PKC533"/>
      <c r="PKD533"/>
      <c r="PKE533"/>
      <c r="PKF533"/>
      <c r="PKG533"/>
      <c r="PKH533"/>
      <c r="PKI533"/>
      <c r="PKJ533"/>
      <c r="PKK533"/>
      <c r="PKL533"/>
      <c r="PKM533"/>
      <c r="PKN533"/>
      <c r="PKO533"/>
      <c r="PKP533"/>
      <c r="PKQ533"/>
      <c r="PKR533"/>
      <c r="PKS533"/>
      <c r="PKT533"/>
      <c r="PKU533"/>
      <c r="PKV533"/>
      <c r="PKW533"/>
      <c r="PKX533"/>
      <c r="PKY533"/>
      <c r="PKZ533"/>
      <c r="PLA533"/>
      <c r="PLB533"/>
      <c r="PLC533"/>
      <c r="PLD533"/>
      <c r="PLE533"/>
      <c r="PLF533"/>
      <c r="PLG533"/>
      <c r="PLH533"/>
      <c r="PLI533"/>
      <c r="PLJ533"/>
      <c r="PLK533"/>
      <c r="PLL533"/>
      <c r="PLM533"/>
      <c r="PLN533"/>
      <c r="PLO533"/>
      <c r="PLP533"/>
      <c r="PLQ533"/>
      <c r="PLR533"/>
      <c r="PLS533"/>
      <c r="PLT533"/>
      <c r="PLU533"/>
      <c r="PLV533"/>
      <c r="PLW533"/>
      <c r="PLX533"/>
      <c r="PLY533"/>
      <c r="PLZ533"/>
      <c r="PMA533"/>
      <c r="PMB533"/>
      <c r="PMC533"/>
      <c r="PMD533"/>
      <c r="PME533"/>
      <c r="PMF533"/>
      <c r="PMG533"/>
      <c r="PMH533"/>
      <c r="PMI533"/>
      <c r="PMJ533"/>
      <c r="PMK533"/>
      <c r="PML533"/>
      <c r="PMM533"/>
      <c r="PMN533"/>
      <c r="PMO533"/>
      <c r="PMP533"/>
      <c r="PMQ533"/>
      <c r="PMR533"/>
      <c r="PMS533"/>
      <c r="PMT533"/>
      <c r="PMU533"/>
      <c r="PMV533"/>
      <c r="PMW533"/>
      <c r="PMX533"/>
      <c r="PMY533"/>
      <c r="PMZ533"/>
      <c r="PNA533"/>
      <c r="PNB533"/>
      <c r="PNC533"/>
      <c r="PND533"/>
      <c r="PNE533"/>
      <c r="PNF533"/>
      <c r="PNG533"/>
      <c r="PNH533"/>
      <c r="PNI533"/>
      <c r="PNJ533"/>
      <c r="PNK533"/>
      <c r="PNL533"/>
      <c r="PNM533"/>
      <c r="PNN533"/>
      <c r="PNO533"/>
      <c r="PNP533"/>
      <c r="PNQ533"/>
      <c r="PNR533"/>
      <c r="PNS533"/>
      <c r="PNT533"/>
      <c r="PNU533"/>
      <c r="PNV533"/>
      <c r="PNW533"/>
      <c r="PNX533"/>
      <c r="PNY533"/>
      <c r="PNZ533"/>
      <c r="POA533"/>
      <c r="POB533"/>
      <c r="POC533"/>
      <c r="POD533"/>
      <c r="POE533"/>
      <c r="POF533"/>
      <c r="POG533"/>
      <c r="POH533"/>
      <c r="POI533"/>
      <c r="POJ533"/>
      <c r="POK533"/>
      <c r="POL533"/>
      <c r="POM533"/>
      <c r="PON533"/>
      <c r="POO533"/>
      <c r="POP533"/>
      <c r="POQ533"/>
      <c r="POR533"/>
      <c r="POS533"/>
      <c r="POT533"/>
      <c r="POU533"/>
      <c r="POV533"/>
      <c r="POW533"/>
      <c r="POX533"/>
      <c r="POY533"/>
      <c r="POZ533"/>
      <c r="PPA533"/>
      <c r="PPB533"/>
      <c r="PPC533"/>
      <c r="PPD533"/>
      <c r="PPE533"/>
      <c r="PPF533"/>
      <c r="PPG533"/>
      <c r="PPH533"/>
      <c r="PPI533"/>
      <c r="PPJ533"/>
      <c r="PPK533"/>
      <c r="PPL533"/>
      <c r="PPM533"/>
      <c r="PPN533"/>
      <c r="PPO533"/>
      <c r="PPP533"/>
      <c r="PPQ533"/>
      <c r="PPR533"/>
      <c r="PPS533"/>
      <c r="PPT533"/>
      <c r="PPU533"/>
      <c r="PPV533"/>
      <c r="PPW533"/>
      <c r="PPX533"/>
      <c r="PPY533"/>
      <c r="PPZ533"/>
      <c r="PQA533"/>
      <c r="PQB533"/>
      <c r="PQC533"/>
      <c r="PQD533"/>
      <c r="PQE533"/>
      <c r="PQF533"/>
      <c r="PQG533"/>
      <c r="PQH533"/>
      <c r="PQI533"/>
      <c r="PQJ533"/>
      <c r="PQK533"/>
      <c r="PQL533"/>
      <c r="PQM533"/>
      <c r="PQN533"/>
      <c r="PQO533"/>
      <c r="PQP533"/>
      <c r="PQQ533"/>
      <c r="PQR533"/>
      <c r="PQS533"/>
      <c r="PQT533"/>
      <c r="PQU533"/>
      <c r="PQV533"/>
      <c r="PQW533"/>
      <c r="PQX533"/>
      <c r="PQY533"/>
      <c r="PQZ533"/>
      <c r="PRA533"/>
      <c r="PRB533"/>
      <c r="PRC533"/>
      <c r="PRD533"/>
      <c r="PRE533"/>
      <c r="PRF533"/>
      <c r="PRG533"/>
      <c r="PRH533"/>
      <c r="PRI533"/>
      <c r="PRJ533"/>
      <c r="PRK533"/>
      <c r="PRL533"/>
      <c r="PRM533"/>
      <c r="PRN533"/>
      <c r="PRO533"/>
      <c r="PRP533"/>
      <c r="PRQ533"/>
      <c r="PRR533"/>
      <c r="PRS533"/>
      <c r="PRT533"/>
      <c r="PRU533"/>
      <c r="PRV533"/>
      <c r="PRW533"/>
      <c r="PRX533"/>
      <c r="PRY533"/>
      <c r="PRZ533"/>
      <c r="PSA533"/>
      <c r="PSB533"/>
      <c r="PSC533"/>
      <c r="PSD533"/>
      <c r="PSE533"/>
      <c r="PSF533"/>
      <c r="PSG533"/>
      <c r="PSH533"/>
      <c r="PSI533"/>
      <c r="PSJ533"/>
      <c r="PSK533"/>
      <c r="PSL533"/>
      <c r="PSM533"/>
      <c r="PSN533"/>
      <c r="PSO533"/>
      <c r="PSP533"/>
      <c r="PSQ533"/>
      <c r="PSR533"/>
      <c r="PSS533"/>
      <c r="PST533"/>
      <c r="PSU533"/>
      <c r="PSV533"/>
      <c r="PSW533"/>
      <c r="PSX533"/>
      <c r="PSY533"/>
      <c r="PSZ533"/>
      <c r="PTA533"/>
      <c r="PTB533"/>
      <c r="PTC533"/>
      <c r="PTD533"/>
      <c r="PTE533"/>
      <c r="PTF533"/>
      <c r="PTG533"/>
      <c r="PTH533"/>
      <c r="PTI533"/>
      <c r="PTJ533"/>
      <c r="PTK533"/>
      <c r="PTL533"/>
      <c r="PTM533"/>
      <c r="PTN533"/>
      <c r="PTO533"/>
      <c r="PTP533"/>
      <c r="PTQ533"/>
      <c r="PTR533"/>
      <c r="PTS533"/>
      <c r="PTT533"/>
      <c r="PTU533"/>
      <c r="PTV533"/>
      <c r="PTW533"/>
      <c r="PTX533"/>
      <c r="PTY533"/>
      <c r="PTZ533"/>
      <c r="PUA533"/>
      <c r="PUB533"/>
      <c r="PUC533"/>
      <c r="PUD533"/>
      <c r="PUE533"/>
      <c r="PUF533"/>
      <c r="PUG533"/>
      <c r="PUH533"/>
      <c r="PUI533"/>
      <c r="PUJ533"/>
      <c r="PUK533"/>
      <c r="PUL533"/>
      <c r="PUM533"/>
      <c r="PUN533"/>
      <c r="PUO533"/>
      <c r="PUP533"/>
      <c r="PUQ533"/>
      <c r="PUR533"/>
      <c r="PUS533"/>
      <c r="PUT533"/>
      <c r="PUU533"/>
      <c r="PUV533"/>
      <c r="PUW533"/>
      <c r="PUX533"/>
      <c r="PUY533"/>
      <c r="PUZ533"/>
      <c r="PVA533"/>
      <c r="PVB533"/>
      <c r="PVC533"/>
      <c r="PVD533"/>
      <c r="PVE533"/>
      <c r="PVF533"/>
      <c r="PVG533"/>
      <c r="PVH533"/>
      <c r="PVI533"/>
      <c r="PVJ533"/>
      <c r="PVK533"/>
      <c r="PVL533"/>
      <c r="PVM533"/>
      <c r="PVN533"/>
      <c r="PVO533"/>
      <c r="PVP533"/>
      <c r="PVQ533"/>
      <c r="PVR533"/>
      <c r="PVS533"/>
      <c r="PVT533"/>
      <c r="PVU533"/>
      <c r="PVV533"/>
      <c r="PVW533"/>
      <c r="PVX533"/>
      <c r="PVY533"/>
      <c r="PVZ533"/>
      <c r="PWA533"/>
      <c r="PWB533"/>
      <c r="PWC533"/>
      <c r="PWD533"/>
      <c r="PWE533"/>
      <c r="PWF533"/>
      <c r="PWG533"/>
      <c r="PWH533"/>
      <c r="PWI533"/>
      <c r="PWJ533"/>
      <c r="PWK533"/>
      <c r="PWL533"/>
      <c r="PWM533"/>
      <c r="PWN533"/>
      <c r="PWO533"/>
      <c r="PWP533"/>
      <c r="PWQ533"/>
      <c r="PWR533"/>
      <c r="PWS533"/>
      <c r="PWT533"/>
      <c r="PWU533"/>
      <c r="PWV533"/>
      <c r="PWW533"/>
      <c r="PWX533"/>
      <c r="PWY533"/>
      <c r="PWZ533"/>
      <c r="PXA533"/>
      <c r="PXB533"/>
      <c r="PXC533"/>
      <c r="PXD533"/>
      <c r="PXE533"/>
      <c r="PXF533"/>
      <c r="PXG533"/>
      <c r="PXH533"/>
      <c r="PXI533"/>
      <c r="PXJ533"/>
      <c r="PXK533"/>
      <c r="PXL533"/>
      <c r="PXM533"/>
      <c r="PXN533"/>
      <c r="PXO533"/>
      <c r="PXP533"/>
      <c r="PXQ533"/>
      <c r="PXR533"/>
      <c r="PXS533"/>
      <c r="PXT533"/>
      <c r="PXU533"/>
      <c r="PXV533"/>
      <c r="PXW533"/>
      <c r="PXX533"/>
      <c r="PXY533"/>
      <c r="PXZ533"/>
      <c r="PYA533"/>
      <c r="PYB533"/>
      <c r="PYC533"/>
      <c r="PYD533"/>
      <c r="PYE533"/>
      <c r="PYF533"/>
      <c r="PYG533"/>
      <c r="PYH533"/>
      <c r="PYI533"/>
      <c r="PYJ533"/>
      <c r="PYK533"/>
      <c r="PYL533"/>
      <c r="PYM533"/>
      <c r="PYN533"/>
      <c r="PYO533"/>
      <c r="PYP533"/>
      <c r="PYQ533"/>
      <c r="PYR533"/>
      <c r="PYS533"/>
      <c r="PYT533"/>
      <c r="PYU533"/>
      <c r="PYV533"/>
      <c r="PYW533"/>
      <c r="PYX533"/>
      <c r="PYY533"/>
      <c r="PYZ533"/>
      <c r="PZA533"/>
      <c r="PZB533"/>
      <c r="PZC533"/>
      <c r="PZD533"/>
      <c r="PZE533"/>
      <c r="PZF533"/>
      <c r="PZG533"/>
      <c r="PZH533"/>
      <c r="PZI533"/>
      <c r="PZJ533"/>
      <c r="PZK533"/>
      <c r="PZL533"/>
      <c r="PZM533"/>
      <c r="PZN533"/>
      <c r="PZO533"/>
      <c r="PZP533"/>
      <c r="PZQ533"/>
      <c r="PZR533"/>
      <c r="PZS533"/>
      <c r="PZT533"/>
      <c r="PZU533"/>
      <c r="PZV533"/>
      <c r="PZW533"/>
      <c r="PZX533"/>
      <c r="PZY533"/>
      <c r="PZZ533"/>
      <c r="QAA533"/>
      <c r="QAB533"/>
      <c r="QAC533"/>
      <c r="QAD533"/>
      <c r="QAE533"/>
      <c r="QAF533"/>
      <c r="QAG533"/>
      <c r="QAH533"/>
      <c r="QAI533"/>
      <c r="QAJ533"/>
      <c r="QAK533"/>
      <c r="QAL533"/>
      <c r="QAM533"/>
      <c r="QAN533"/>
      <c r="QAO533"/>
      <c r="QAP533"/>
      <c r="QAQ533"/>
      <c r="QAR533"/>
      <c r="QAS533"/>
      <c r="QAT533"/>
      <c r="QAU533"/>
      <c r="QAV533"/>
      <c r="QAW533"/>
      <c r="QAX533"/>
      <c r="QAY533"/>
      <c r="QAZ533"/>
      <c r="QBA533"/>
      <c r="QBB533"/>
      <c r="QBC533"/>
      <c r="QBD533"/>
      <c r="QBE533"/>
      <c r="QBF533"/>
      <c r="QBG533"/>
      <c r="QBH533"/>
      <c r="QBI533"/>
      <c r="QBJ533"/>
      <c r="QBK533"/>
      <c r="QBL533"/>
      <c r="QBM533"/>
      <c r="QBN533"/>
      <c r="QBO533"/>
      <c r="QBP533"/>
      <c r="QBQ533"/>
      <c r="QBR533"/>
      <c r="QBS533"/>
      <c r="QBT533"/>
      <c r="QBU533"/>
      <c r="QBV533"/>
      <c r="QBW533"/>
      <c r="QBX533"/>
      <c r="QBY533"/>
      <c r="QBZ533"/>
      <c r="QCA533"/>
      <c r="QCB533"/>
      <c r="QCC533"/>
      <c r="QCD533"/>
      <c r="QCE533"/>
      <c r="QCF533"/>
      <c r="QCG533"/>
      <c r="QCH533"/>
      <c r="QCI533"/>
      <c r="QCJ533"/>
      <c r="QCK533"/>
      <c r="QCL533"/>
      <c r="QCM533"/>
      <c r="QCN533"/>
      <c r="QCO533"/>
      <c r="QCP533"/>
      <c r="QCQ533"/>
      <c r="QCR533"/>
      <c r="QCS533"/>
      <c r="QCT533"/>
      <c r="QCU533"/>
      <c r="QCV533"/>
      <c r="QCW533"/>
      <c r="QCX533"/>
      <c r="QCY533"/>
      <c r="QCZ533"/>
      <c r="QDA533"/>
      <c r="QDB533"/>
      <c r="QDC533"/>
      <c r="QDD533"/>
      <c r="QDE533"/>
      <c r="QDF533"/>
      <c r="QDG533"/>
      <c r="QDH533"/>
      <c r="QDI533"/>
      <c r="QDJ533"/>
      <c r="QDK533"/>
      <c r="QDL533"/>
      <c r="QDM533"/>
      <c r="QDN533"/>
      <c r="QDO533"/>
      <c r="QDP533"/>
      <c r="QDQ533"/>
      <c r="QDR533"/>
      <c r="QDS533"/>
      <c r="QDT533"/>
      <c r="QDU533"/>
      <c r="QDV533"/>
      <c r="QDW533"/>
      <c r="QDX533"/>
      <c r="QDY533"/>
      <c r="QDZ533"/>
      <c r="QEA533"/>
      <c r="QEB533"/>
      <c r="QEC533"/>
      <c r="QED533"/>
      <c r="QEE533"/>
      <c r="QEF533"/>
      <c r="QEG533"/>
      <c r="QEH533"/>
      <c r="QEI533"/>
      <c r="QEJ533"/>
      <c r="QEK533"/>
      <c r="QEL533"/>
      <c r="QEM533"/>
      <c r="QEN533"/>
      <c r="QEO533"/>
      <c r="QEP533"/>
      <c r="QEQ533"/>
      <c r="QER533"/>
      <c r="QES533"/>
      <c r="QET533"/>
      <c r="QEU533"/>
      <c r="QEV533"/>
      <c r="QEW533"/>
      <c r="QEX533"/>
      <c r="QEY533"/>
      <c r="QEZ533"/>
      <c r="QFA533"/>
      <c r="QFB533"/>
      <c r="QFC533"/>
      <c r="QFD533"/>
      <c r="QFE533"/>
      <c r="QFF533"/>
      <c r="QFG533"/>
      <c r="QFH533"/>
      <c r="QFI533"/>
      <c r="QFJ533"/>
      <c r="QFK533"/>
      <c r="QFL533"/>
      <c r="QFM533"/>
      <c r="QFN533"/>
      <c r="QFO533"/>
      <c r="QFP533"/>
      <c r="QFQ533"/>
      <c r="QFR533"/>
      <c r="QFS533"/>
      <c r="QFT533"/>
      <c r="QFU533"/>
      <c r="QFV533"/>
      <c r="QFW533"/>
      <c r="QFX533"/>
      <c r="QFY533"/>
      <c r="QFZ533"/>
      <c r="QGA533"/>
      <c r="QGB533"/>
      <c r="QGC533"/>
      <c r="QGD533"/>
      <c r="QGE533"/>
      <c r="QGF533"/>
      <c r="QGG533"/>
      <c r="QGH533"/>
      <c r="QGI533"/>
      <c r="QGJ533"/>
      <c r="QGK533"/>
      <c r="QGL533"/>
      <c r="QGM533"/>
      <c r="QGN533"/>
      <c r="QGO533"/>
      <c r="QGP533"/>
      <c r="QGQ533"/>
      <c r="QGR533"/>
      <c r="QGS533"/>
      <c r="QGT533"/>
      <c r="QGU533"/>
      <c r="QGV533"/>
      <c r="QGW533"/>
      <c r="QGX533"/>
      <c r="QGY533"/>
      <c r="QGZ533"/>
      <c r="QHA533"/>
      <c r="QHB533"/>
      <c r="QHC533"/>
      <c r="QHD533"/>
      <c r="QHE533"/>
      <c r="QHF533"/>
      <c r="QHG533"/>
      <c r="QHH533"/>
      <c r="QHI533"/>
      <c r="QHJ533"/>
      <c r="QHK533"/>
      <c r="QHL533"/>
      <c r="QHM533"/>
      <c r="QHN533"/>
      <c r="QHO533"/>
      <c r="QHP533"/>
      <c r="QHQ533"/>
      <c r="QHR533"/>
      <c r="QHS533"/>
      <c r="QHT533"/>
      <c r="QHU533"/>
      <c r="QHV533"/>
      <c r="QHW533"/>
      <c r="QHX533"/>
      <c r="QHY533"/>
      <c r="QHZ533"/>
      <c r="QIA533"/>
      <c r="QIB533"/>
      <c r="QIC533"/>
      <c r="QID533"/>
      <c r="QIE533"/>
      <c r="QIF533"/>
      <c r="QIG533"/>
      <c r="QIH533"/>
      <c r="QII533"/>
      <c r="QIJ533"/>
      <c r="QIK533"/>
      <c r="QIL533"/>
      <c r="QIM533"/>
      <c r="QIN533"/>
      <c r="QIO533"/>
      <c r="QIP533"/>
      <c r="QIQ533"/>
      <c r="QIR533"/>
      <c r="QIS533"/>
      <c r="QIT533"/>
      <c r="QIU533"/>
      <c r="QIV533"/>
      <c r="QIW533"/>
      <c r="QIX533"/>
      <c r="QIY533"/>
      <c r="QIZ533"/>
      <c r="QJA533"/>
      <c r="QJB533"/>
      <c r="QJC533"/>
      <c r="QJD533"/>
      <c r="QJE533"/>
      <c r="QJF533"/>
      <c r="QJG533"/>
      <c r="QJH533"/>
      <c r="QJI533"/>
      <c r="QJJ533"/>
      <c r="QJK533"/>
      <c r="QJL533"/>
      <c r="QJM533"/>
      <c r="QJN533"/>
      <c r="QJO533"/>
      <c r="QJP533"/>
      <c r="QJQ533"/>
      <c r="QJR533"/>
      <c r="QJS533"/>
      <c r="QJT533"/>
      <c r="QJU533"/>
      <c r="QJV533"/>
      <c r="QJW533"/>
      <c r="QJX533"/>
      <c r="QJY533"/>
      <c r="QJZ533"/>
      <c r="QKA533"/>
      <c r="QKB533"/>
      <c r="QKC533"/>
      <c r="QKD533"/>
      <c r="QKE533"/>
      <c r="QKF533"/>
      <c r="QKG533"/>
      <c r="QKH533"/>
      <c r="QKI533"/>
      <c r="QKJ533"/>
      <c r="QKK533"/>
      <c r="QKL533"/>
      <c r="QKM533"/>
      <c r="QKN533"/>
      <c r="QKO533"/>
      <c r="QKP533"/>
      <c r="QKQ533"/>
      <c r="QKR533"/>
      <c r="QKS533"/>
      <c r="QKT533"/>
      <c r="QKU533"/>
      <c r="QKV533"/>
      <c r="QKW533"/>
      <c r="QKX533"/>
      <c r="QKY533"/>
      <c r="QKZ533"/>
      <c r="QLA533"/>
      <c r="QLB533"/>
      <c r="QLC533"/>
      <c r="QLD533"/>
      <c r="QLE533"/>
      <c r="QLF533"/>
      <c r="QLG533"/>
      <c r="QLH533"/>
      <c r="QLI533"/>
      <c r="QLJ533"/>
      <c r="QLK533"/>
      <c r="QLL533"/>
      <c r="QLM533"/>
      <c r="QLN533"/>
      <c r="QLO533"/>
      <c r="QLP533"/>
      <c r="QLQ533"/>
      <c r="QLR533"/>
      <c r="QLS533"/>
      <c r="QLT533"/>
      <c r="QLU533"/>
      <c r="QLV533"/>
      <c r="QLW533"/>
      <c r="QLX533"/>
      <c r="QLY533"/>
      <c r="QLZ533"/>
      <c r="QMA533"/>
      <c r="QMB533"/>
      <c r="QMC533"/>
      <c r="QMD533"/>
      <c r="QME533"/>
      <c r="QMF533"/>
      <c r="QMG533"/>
      <c r="QMH533"/>
      <c r="QMI533"/>
      <c r="QMJ533"/>
      <c r="QMK533"/>
      <c r="QML533"/>
      <c r="QMM533"/>
      <c r="QMN533"/>
      <c r="QMO533"/>
      <c r="QMP533"/>
      <c r="QMQ533"/>
      <c r="QMR533"/>
      <c r="QMS533"/>
      <c r="QMT533"/>
      <c r="QMU533"/>
      <c r="QMV533"/>
      <c r="QMW533"/>
      <c r="QMX533"/>
      <c r="QMY533"/>
      <c r="QMZ533"/>
      <c r="QNA533"/>
      <c r="QNB533"/>
      <c r="QNC533"/>
      <c r="QND533"/>
      <c r="QNE533"/>
      <c r="QNF533"/>
      <c r="QNG533"/>
      <c r="QNH533"/>
      <c r="QNI533"/>
      <c r="QNJ533"/>
      <c r="QNK533"/>
      <c r="QNL533"/>
      <c r="QNM533"/>
      <c r="QNN533"/>
      <c r="QNO533"/>
      <c r="QNP533"/>
      <c r="QNQ533"/>
      <c r="QNR533"/>
      <c r="QNS533"/>
      <c r="QNT533"/>
      <c r="QNU533"/>
      <c r="QNV533"/>
      <c r="QNW533"/>
      <c r="QNX533"/>
      <c r="QNY533"/>
      <c r="QNZ533"/>
      <c r="QOA533"/>
      <c r="QOB533"/>
      <c r="QOC533"/>
      <c r="QOD533"/>
      <c r="QOE533"/>
      <c r="QOF533"/>
      <c r="QOG533"/>
      <c r="QOH533"/>
      <c r="QOI533"/>
      <c r="QOJ533"/>
      <c r="QOK533"/>
      <c r="QOL533"/>
      <c r="QOM533"/>
      <c r="QON533"/>
      <c r="QOO533"/>
      <c r="QOP533"/>
      <c r="QOQ533"/>
      <c r="QOR533"/>
      <c r="QOS533"/>
      <c r="QOT533"/>
      <c r="QOU533"/>
      <c r="QOV533"/>
      <c r="QOW533"/>
      <c r="QOX533"/>
      <c r="QOY533"/>
      <c r="QOZ533"/>
      <c r="QPA533"/>
      <c r="QPB533"/>
      <c r="QPC533"/>
      <c r="QPD533"/>
      <c r="QPE533"/>
      <c r="QPF533"/>
      <c r="QPG533"/>
      <c r="QPH533"/>
      <c r="QPI533"/>
      <c r="QPJ533"/>
      <c r="QPK533"/>
      <c r="QPL533"/>
      <c r="QPM533"/>
      <c r="QPN533"/>
      <c r="QPO533"/>
      <c r="QPP533"/>
      <c r="QPQ533"/>
      <c r="QPR533"/>
      <c r="QPS533"/>
      <c r="QPT533"/>
      <c r="QPU533"/>
      <c r="QPV533"/>
      <c r="QPW533"/>
      <c r="QPX533"/>
      <c r="QPY533"/>
      <c r="QPZ533"/>
      <c r="QQA533"/>
      <c r="QQB533"/>
      <c r="QQC533"/>
      <c r="QQD533"/>
      <c r="QQE533"/>
      <c r="QQF533"/>
      <c r="QQG533"/>
      <c r="QQH533"/>
      <c r="QQI533"/>
      <c r="QQJ533"/>
      <c r="QQK533"/>
      <c r="QQL533"/>
      <c r="QQM533"/>
      <c r="QQN533"/>
      <c r="QQO533"/>
      <c r="QQP533"/>
      <c r="QQQ533"/>
      <c r="QQR533"/>
      <c r="QQS533"/>
      <c r="QQT533"/>
      <c r="QQU533"/>
      <c r="QQV533"/>
      <c r="QQW533"/>
      <c r="QQX533"/>
      <c r="QQY533"/>
      <c r="QQZ533"/>
      <c r="QRA533"/>
      <c r="QRB533"/>
      <c r="QRC533"/>
      <c r="QRD533"/>
      <c r="QRE533"/>
      <c r="QRF533"/>
      <c r="QRG533"/>
      <c r="QRH533"/>
      <c r="QRI533"/>
      <c r="QRJ533"/>
      <c r="QRK533"/>
      <c r="QRL533"/>
      <c r="QRM533"/>
      <c r="QRN533"/>
      <c r="QRO533"/>
      <c r="QRP533"/>
      <c r="QRQ533"/>
      <c r="QRR533"/>
      <c r="QRS533"/>
      <c r="QRT533"/>
      <c r="QRU533"/>
      <c r="QRV533"/>
      <c r="QRW533"/>
      <c r="QRX533"/>
      <c r="QRY533"/>
      <c r="QRZ533"/>
      <c r="QSA533"/>
      <c r="QSB533"/>
      <c r="QSC533"/>
      <c r="QSD533"/>
      <c r="QSE533"/>
      <c r="QSF533"/>
      <c r="QSG533"/>
      <c r="QSH533"/>
      <c r="QSI533"/>
      <c r="QSJ533"/>
      <c r="QSK533"/>
      <c r="QSL533"/>
      <c r="QSM533"/>
      <c r="QSN533"/>
      <c r="QSO533"/>
      <c r="QSP533"/>
      <c r="QSQ533"/>
      <c r="QSR533"/>
      <c r="QSS533"/>
      <c r="QST533"/>
      <c r="QSU533"/>
      <c r="QSV533"/>
      <c r="QSW533"/>
      <c r="QSX533"/>
      <c r="QSY533"/>
      <c r="QSZ533"/>
      <c r="QTA533"/>
      <c r="QTB533"/>
      <c r="QTC533"/>
      <c r="QTD533"/>
      <c r="QTE533"/>
      <c r="QTF533"/>
      <c r="QTG533"/>
      <c r="QTH533"/>
      <c r="QTI533"/>
      <c r="QTJ533"/>
      <c r="QTK533"/>
      <c r="QTL533"/>
      <c r="QTM533"/>
      <c r="QTN533"/>
      <c r="QTO533"/>
      <c r="QTP533"/>
      <c r="QTQ533"/>
      <c r="QTR533"/>
      <c r="QTS533"/>
      <c r="QTT533"/>
      <c r="QTU533"/>
      <c r="QTV533"/>
      <c r="QTW533"/>
      <c r="QTX533"/>
      <c r="QTY533"/>
      <c r="QTZ533"/>
      <c r="QUA533"/>
      <c r="QUB533"/>
      <c r="QUC533"/>
      <c r="QUD533"/>
      <c r="QUE533"/>
      <c r="QUF533"/>
      <c r="QUG533"/>
      <c r="QUH533"/>
      <c r="QUI533"/>
      <c r="QUJ533"/>
      <c r="QUK533"/>
      <c r="QUL533"/>
      <c r="QUM533"/>
      <c r="QUN533"/>
      <c r="QUO533"/>
      <c r="QUP533"/>
      <c r="QUQ533"/>
      <c r="QUR533"/>
      <c r="QUS533"/>
      <c r="QUT533"/>
      <c r="QUU533"/>
      <c r="QUV533"/>
      <c r="QUW533"/>
      <c r="QUX533"/>
      <c r="QUY533"/>
      <c r="QUZ533"/>
      <c r="QVA533"/>
      <c r="QVB533"/>
      <c r="QVC533"/>
      <c r="QVD533"/>
      <c r="QVE533"/>
      <c r="QVF533"/>
      <c r="QVG533"/>
      <c r="QVH533"/>
      <c r="QVI533"/>
      <c r="QVJ533"/>
      <c r="QVK533"/>
      <c r="QVL533"/>
      <c r="QVM533"/>
      <c r="QVN533"/>
      <c r="QVO533"/>
      <c r="QVP533"/>
      <c r="QVQ533"/>
      <c r="QVR533"/>
      <c r="QVS533"/>
      <c r="QVT533"/>
      <c r="QVU533"/>
      <c r="QVV533"/>
      <c r="QVW533"/>
      <c r="QVX533"/>
      <c r="QVY533"/>
      <c r="QVZ533"/>
      <c r="QWA533"/>
      <c r="QWB533"/>
      <c r="QWC533"/>
      <c r="QWD533"/>
      <c r="QWE533"/>
      <c r="QWF533"/>
      <c r="QWG533"/>
      <c r="QWH533"/>
      <c r="QWI533"/>
      <c r="QWJ533"/>
      <c r="QWK533"/>
      <c r="QWL533"/>
      <c r="QWM533"/>
      <c r="QWN533"/>
      <c r="QWO533"/>
      <c r="QWP533"/>
      <c r="QWQ533"/>
      <c r="QWR533"/>
      <c r="QWS533"/>
      <c r="QWT533"/>
      <c r="QWU533"/>
      <c r="QWV533"/>
      <c r="QWW533"/>
      <c r="QWX533"/>
      <c r="QWY533"/>
      <c r="QWZ533"/>
      <c r="QXA533"/>
      <c r="QXB533"/>
      <c r="QXC533"/>
      <c r="QXD533"/>
      <c r="QXE533"/>
      <c r="QXF533"/>
      <c r="QXG533"/>
      <c r="QXH533"/>
      <c r="QXI533"/>
      <c r="QXJ533"/>
      <c r="QXK533"/>
      <c r="QXL533"/>
      <c r="QXM533"/>
      <c r="QXN533"/>
      <c r="QXO533"/>
      <c r="QXP533"/>
      <c r="QXQ533"/>
      <c r="QXR533"/>
      <c r="QXS533"/>
      <c r="QXT533"/>
      <c r="QXU533"/>
      <c r="QXV533"/>
      <c r="QXW533"/>
      <c r="QXX533"/>
      <c r="QXY533"/>
      <c r="QXZ533"/>
      <c r="QYA533"/>
      <c r="QYB533"/>
      <c r="QYC533"/>
      <c r="QYD533"/>
      <c r="QYE533"/>
      <c r="QYF533"/>
      <c r="QYG533"/>
      <c r="QYH533"/>
      <c r="QYI533"/>
      <c r="QYJ533"/>
      <c r="QYK533"/>
      <c r="QYL533"/>
      <c r="QYM533"/>
      <c r="QYN533"/>
      <c r="QYO533"/>
      <c r="QYP533"/>
      <c r="QYQ533"/>
      <c r="QYR533"/>
      <c r="QYS533"/>
      <c r="QYT533"/>
      <c r="QYU533"/>
      <c r="QYV533"/>
      <c r="QYW533"/>
      <c r="QYX533"/>
      <c r="QYY533"/>
      <c r="QYZ533"/>
      <c r="QZA533"/>
      <c r="QZB533"/>
      <c r="QZC533"/>
      <c r="QZD533"/>
      <c r="QZE533"/>
      <c r="QZF533"/>
      <c r="QZG533"/>
      <c r="QZH533"/>
      <c r="QZI533"/>
      <c r="QZJ533"/>
      <c r="QZK533"/>
      <c r="QZL533"/>
      <c r="QZM533"/>
      <c r="QZN533"/>
      <c r="QZO533"/>
      <c r="QZP533"/>
      <c r="QZQ533"/>
      <c r="QZR533"/>
      <c r="QZS533"/>
      <c r="QZT533"/>
      <c r="QZU533"/>
      <c r="QZV533"/>
      <c r="QZW533"/>
      <c r="QZX533"/>
      <c r="QZY533"/>
      <c r="QZZ533"/>
      <c r="RAA533"/>
      <c r="RAB533"/>
      <c r="RAC533"/>
      <c r="RAD533"/>
      <c r="RAE533"/>
      <c r="RAF533"/>
      <c r="RAG533"/>
      <c r="RAH533"/>
      <c r="RAI533"/>
      <c r="RAJ533"/>
      <c r="RAK533"/>
      <c r="RAL533"/>
      <c r="RAM533"/>
      <c r="RAN533"/>
      <c r="RAO533"/>
      <c r="RAP533"/>
      <c r="RAQ533"/>
      <c r="RAR533"/>
      <c r="RAS533"/>
      <c r="RAT533"/>
      <c r="RAU533"/>
      <c r="RAV533"/>
      <c r="RAW533"/>
      <c r="RAX533"/>
      <c r="RAY533"/>
      <c r="RAZ533"/>
      <c r="RBA533"/>
      <c r="RBB533"/>
      <c r="RBC533"/>
      <c r="RBD533"/>
      <c r="RBE533"/>
      <c r="RBF533"/>
      <c r="RBG533"/>
      <c r="RBH533"/>
      <c r="RBI533"/>
      <c r="RBJ533"/>
      <c r="RBK533"/>
      <c r="RBL533"/>
      <c r="RBM533"/>
      <c r="RBN533"/>
      <c r="RBO533"/>
      <c r="RBP533"/>
      <c r="RBQ533"/>
      <c r="RBR533"/>
      <c r="RBS533"/>
      <c r="RBT533"/>
      <c r="RBU533"/>
      <c r="RBV533"/>
      <c r="RBW533"/>
      <c r="RBX533"/>
      <c r="RBY533"/>
      <c r="RBZ533"/>
      <c r="RCA533"/>
      <c r="RCB533"/>
      <c r="RCC533"/>
      <c r="RCD533"/>
      <c r="RCE533"/>
      <c r="RCF533"/>
      <c r="RCG533"/>
      <c r="RCH533"/>
      <c r="RCI533"/>
      <c r="RCJ533"/>
      <c r="RCK533"/>
      <c r="RCL533"/>
      <c r="RCM533"/>
      <c r="RCN533"/>
      <c r="RCO533"/>
      <c r="RCP533"/>
      <c r="RCQ533"/>
      <c r="RCR533"/>
      <c r="RCS533"/>
      <c r="RCT533"/>
      <c r="RCU533"/>
      <c r="RCV533"/>
      <c r="RCW533"/>
      <c r="RCX533"/>
      <c r="RCY533"/>
      <c r="RCZ533"/>
      <c r="RDA533"/>
      <c r="RDB533"/>
      <c r="RDC533"/>
      <c r="RDD533"/>
      <c r="RDE533"/>
      <c r="RDF533"/>
      <c r="RDG533"/>
      <c r="RDH533"/>
      <c r="RDI533"/>
      <c r="RDJ533"/>
      <c r="RDK533"/>
      <c r="RDL533"/>
      <c r="RDM533"/>
      <c r="RDN533"/>
      <c r="RDO533"/>
      <c r="RDP533"/>
      <c r="RDQ533"/>
      <c r="RDR533"/>
      <c r="RDS533"/>
      <c r="RDT533"/>
      <c r="RDU533"/>
      <c r="RDV533"/>
      <c r="RDW533"/>
      <c r="RDX533"/>
      <c r="RDY533"/>
      <c r="RDZ533"/>
      <c r="REA533"/>
      <c r="REB533"/>
      <c r="REC533"/>
      <c r="RED533"/>
      <c r="REE533"/>
      <c r="REF533"/>
      <c r="REG533"/>
      <c r="REH533"/>
      <c r="REI533"/>
      <c r="REJ533"/>
      <c r="REK533"/>
      <c r="REL533"/>
      <c r="REM533"/>
      <c r="REN533"/>
      <c r="REO533"/>
      <c r="REP533"/>
      <c r="REQ533"/>
      <c r="RER533"/>
      <c r="RES533"/>
      <c r="RET533"/>
      <c r="REU533"/>
      <c r="REV533"/>
      <c r="REW533"/>
      <c r="REX533"/>
      <c r="REY533"/>
      <c r="REZ533"/>
      <c r="RFA533"/>
      <c r="RFB533"/>
      <c r="RFC533"/>
      <c r="RFD533"/>
      <c r="RFE533"/>
      <c r="RFF533"/>
      <c r="RFG533"/>
      <c r="RFH533"/>
      <c r="RFI533"/>
      <c r="RFJ533"/>
      <c r="RFK533"/>
      <c r="RFL533"/>
      <c r="RFM533"/>
      <c r="RFN533"/>
      <c r="RFO533"/>
      <c r="RFP533"/>
      <c r="RFQ533"/>
      <c r="RFR533"/>
      <c r="RFS533"/>
      <c r="RFT533"/>
      <c r="RFU533"/>
      <c r="RFV533"/>
      <c r="RFW533"/>
      <c r="RFX533"/>
      <c r="RFY533"/>
      <c r="RFZ533"/>
      <c r="RGA533"/>
      <c r="RGB533"/>
      <c r="RGC533"/>
      <c r="RGD533"/>
      <c r="RGE533"/>
      <c r="RGF533"/>
      <c r="RGG533"/>
      <c r="RGH533"/>
      <c r="RGI533"/>
      <c r="RGJ533"/>
      <c r="RGK533"/>
      <c r="RGL533"/>
      <c r="RGM533"/>
      <c r="RGN533"/>
      <c r="RGO533"/>
      <c r="RGP533"/>
      <c r="RGQ533"/>
      <c r="RGR533"/>
      <c r="RGS533"/>
      <c r="RGT533"/>
      <c r="RGU533"/>
      <c r="RGV533"/>
      <c r="RGW533"/>
      <c r="RGX533"/>
      <c r="RGY533"/>
      <c r="RGZ533"/>
      <c r="RHA533"/>
      <c r="RHB533"/>
      <c r="RHC533"/>
      <c r="RHD533"/>
      <c r="RHE533"/>
      <c r="RHF533"/>
      <c r="RHG533"/>
      <c r="RHH533"/>
      <c r="RHI533"/>
      <c r="RHJ533"/>
      <c r="RHK533"/>
      <c r="RHL533"/>
      <c r="RHM533"/>
      <c r="RHN533"/>
      <c r="RHO533"/>
      <c r="RHP533"/>
      <c r="RHQ533"/>
      <c r="RHR533"/>
      <c r="RHS533"/>
      <c r="RHT533"/>
      <c r="RHU533"/>
      <c r="RHV533"/>
      <c r="RHW533"/>
      <c r="RHX533"/>
      <c r="RHY533"/>
      <c r="RHZ533"/>
      <c r="RIA533"/>
      <c r="RIB533"/>
      <c r="RIC533"/>
      <c r="RID533"/>
      <c r="RIE533"/>
      <c r="RIF533"/>
      <c r="RIG533"/>
      <c r="RIH533"/>
      <c r="RII533"/>
      <c r="RIJ533"/>
      <c r="RIK533"/>
      <c r="RIL533"/>
      <c r="RIM533"/>
      <c r="RIN533"/>
      <c r="RIO533"/>
      <c r="RIP533"/>
      <c r="RIQ533"/>
      <c r="RIR533"/>
      <c r="RIS533"/>
      <c r="RIT533"/>
      <c r="RIU533"/>
      <c r="RIV533"/>
      <c r="RIW533"/>
      <c r="RIX533"/>
      <c r="RIY533"/>
      <c r="RIZ533"/>
      <c r="RJA533"/>
      <c r="RJB533"/>
      <c r="RJC533"/>
      <c r="RJD533"/>
      <c r="RJE533"/>
      <c r="RJF533"/>
      <c r="RJG533"/>
      <c r="RJH533"/>
      <c r="RJI533"/>
      <c r="RJJ533"/>
      <c r="RJK533"/>
      <c r="RJL533"/>
      <c r="RJM533"/>
      <c r="RJN533"/>
      <c r="RJO533"/>
      <c r="RJP533"/>
      <c r="RJQ533"/>
      <c r="RJR533"/>
      <c r="RJS533"/>
      <c r="RJT533"/>
      <c r="RJU533"/>
      <c r="RJV533"/>
      <c r="RJW533"/>
      <c r="RJX533"/>
      <c r="RJY533"/>
      <c r="RJZ533"/>
      <c r="RKA533"/>
      <c r="RKB533"/>
      <c r="RKC533"/>
      <c r="RKD533"/>
      <c r="RKE533"/>
      <c r="RKF533"/>
      <c r="RKG533"/>
      <c r="RKH533"/>
      <c r="RKI533"/>
      <c r="RKJ533"/>
      <c r="RKK533"/>
      <c r="RKL533"/>
      <c r="RKM533"/>
      <c r="RKN533"/>
      <c r="RKO533"/>
      <c r="RKP533"/>
      <c r="RKQ533"/>
      <c r="RKR533"/>
      <c r="RKS533"/>
      <c r="RKT533"/>
      <c r="RKU533"/>
      <c r="RKV533"/>
      <c r="RKW533"/>
      <c r="RKX533"/>
      <c r="RKY533"/>
      <c r="RKZ533"/>
      <c r="RLA533"/>
      <c r="RLB533"/>
      <c r="RLC533"/>
      <c r="RLD533"/>
      <c r="RLE533"/>
      <c r="RLF533"/>
      <c r="RLG533"/>
      <c r="RLH533"/>
      <c r="RLI533"/>
      <c r="RLJ533"/>
      <c r="RLK533"/>
      <c r="RLL533"/>
      <c r="RLM533"/>
      <c r="RLN533"/>
      <c r="RLO533"/>
      <c r="RLP533"/>
      <c r="RLQ533"/>
      <c r="RLR533"/>
      <c r="RLS533"/>
      <c r="RLT533"/>
      <c r="RLU533"/>
      <c r="RLV533"/>
      <c r="RLW533"/>
      <c r="RLX533"/>
      <c r="RLY533"/>
      <c r="RLZ533"/>
      <c r="RMA533"/>
      <c r="RMB533"/>
      <c r="RMC533"/>
      <c r="RMD533"/>
      <c r="RME533"/>
      <c r="RMF533"/>
      <c r="RMG533"/>
      <c r="RMH533"/>
      <c r="RMI533"/>
      <c r="RMJ533"/>
      <c r="RMK533"/>
      <c r="RML533"/>
      <c r="RMM533"/>
      <c r="RMN533"/>
      <c r="RMO533"/>
      <c r="RMP533"/>
      <c r="RMQ533"/>
      <c r="RMR533"/>
      <c r="RMS533"/>
      <c r="RMT533"/>
      <c r="RMU533"/>
      <c r="RMV533"/>
      <c r="RMW533"/>
      <c r="RMX533"/>
      <c r="RMY533"/>
      <c r="RMZ533"/>
      <c r="RNA533"/>
      <c r="RNB533"/>
      <c r="RNC533"/>
      <c r="RND533"/>
      <c r="RNE533"/>
      <c r="RNF533"/>
      <c r="RNG533"/>
      <c r="RNH533"/>
      <c r="RNI533"/>
      <c r="RNJ533"/>
      <c r="RNK533"/>
      <c r="RNL533"/>
      <c r="RNM533"/>
      <c r="RNN533"/>
      <c r="RNO533"/>
      <c r="RNP533"/>
      <c r="RNQ533"/>
      <c r="RNR533"/>
      <c r="RNS533"/>
      <c r="RNT533"/>
      <c r="RNU533"/>
      <c r="RNV533"/>
      <c r="RNW533"/>
      <c r="RNX533"/>
      <c r="RNY533"/>
      <c r="RNZ533"/>
      <c r="ROA533"/>
      <c r="ROB533"/>
      <c r="ROC533"/>
      <c r="ROD533"/>
      <c r="ROE533"/>
      <c r="ROF533"/>
      <c r="ROG533"/>
      <c r="ROH533"/>
      <c r="ROI533"/>
      <c r="ROJ533"/>
      <c r="ROK533"/>
      <c r="ROL533"/>
      <c r="ROM533"/>
      <c r="RON533"/>
      <c r="ROO533"/>
      <c r="ROP533"/>
      <c r="ROQ533"/>
      <c r="ROR533"/>
      <c r="ROS533"/>
      <c r="ROT533"/>
      <c r="ROU533"/>
      <c r="ROV533"/>
      <c r="ROW533"/>
      <c r="ROX533"/>
      <c r="ROY533"/>
      <c r="ROZ533"/>
      <c r="RPA533"/>
      <c r="RPB533"/>
      <c r="RPC533"/>
      <c r="RPD533"/>
      <c r="RPE533"/>
      <c r="RPF533"/>
      <c r="RPG533"/>
      <c r="RPH533"/>
      <c r="RPI533"/>
      <c r="RPJ533"/>
      <c r="RPK533"/>
      <c r="RPL533"/>
      <c r="RPM533"/>
      <c r="RPN533"/>
      <c r="RPO533"/>
      <c r="RPP533"/>
      <c r="RPQ533"/>
      <c r="RPR533"/>
      <c r="RPS533"/>
      <c r="RPT533"/>
      <c r="RPU533"/>
      <c r="RPV533"/>
      <c r="RPW533"/>
      <c r="RPX533"/>
      <c r="RPY533"/>
      <c r="RPZ533"/>
      <c r="RQA533"/>
      <c r="RQB533"/>
      <c r="RQC533"/>
      <c r="RQD533"/>
      <c r="RQE533"/>
      <c r="RQF533"/>
      <c r="RQG533"/>
      <c r="RQH533"/>
      <c r="RQI533"/>
      <c r="RQJ533"/>
      <c r="RQK533"/>
      <c r="RQL533"/>
      <c r="RQM533"/>
      <c r="RQN533"/>
      <c r="RQO533"/>
      <c r="RQP533"/>
      <c r="RQQ533"/>
      <c r="RQR533"/>
      <c r="RQS533"/>
      <c r="RQT533"/>
      <c r="RQU533"/>
      <c r="RQV533"/>
      <c r="RQW533"/>
      <c r="RQX533"/>
      <c r="RQY533"/>
      <c r="RQZ533"/>
      <c r="RRA533"/>
      <c r="RRB533"/>
      <c r="RRC533"/>
      <c r="RRD533"/>
      <c r="RRE533"/>
      <c r="RRF533"/>
      <c r="RRG533"/>
      <c r="RRH533"/>
      <c r="RRI533"/>
      <c r="RRJ533"/>
      <c r="RRK533"/>
      <c r="RRL533"/>
      <c r="RRM533"/>
      <c r="RRN533"/>
      <c r="RRO533"/>
      <c r="RRP533"/>
      <c r="RRQ533"/>
      <c r="RRR533"/>
      <c r="RRS533"/>
      <c r="RRT533"/>
      <c r="RRU533"/>
      <c r="RRV533"/>
      <c r="RRW533"/>
      <c r="RRX533"/>
      <c r="RRY533"/>
      <c r="RRZ533"/>
      <c r="RSA533"/>
      <c r="RSB533"/>
      <c r="RSC533"/>
      <c r="RSD533"/>
      <c r="RSE533"/>
      <c r="RSF533"/>
      <c r="RSG533"/>
      <c r="RSH533"/>
      <c r="RSI533"/>
      <c r="RSJ533"/>
      <c r="RSK533"/>
      <c r="RSL533"/>
      <c r="RSM533"/>
      <c r="RSN533"/>
      <c r="RSO533"/>
      <c r="RSP533"/>
      <c r="RSQ533"/>
      <c r="RSR533"/>
      <c r="RSS533"/>
      <c r="RST533"/>
      <c r="RSU533"/>
      <c r="RSV533"/>
      <c r="RSW533"/>
      <c r="RSX533"/>
      <c r="RSY533"/>
      <c r="RSZ533"/>
      <c r="RTA533"/>
      <c r="RTB533"/>
      <c r="RTC533"/>
      <c r="RTD533"/>
      <c r="RTE533"/>
      <c r="RTF533"/>
      <c r="RTG533"/>
      <c r="RTH533"/>
      <c r="RTI533"/>
      <c r="RTJ533"/>
      <c r="RTK533"/>
      <c r="RTL533"/>
      <c r="RTM533"/>
      <c r="RTN533"/>
      <c r="RTO533"/>
      <c r="RTP533"/>
      <c r="RTQ533"/>
      <c r="RTR533"/>
      <c r="RTS533"/>
      <c r="RTT533"/>
      <c r="RTU533"/>
      <c r="RTV533"/>
      <c r="RTW533"/>
      <c r="RTX533"/>
      <c r="RTY533"/>
      <c r="RTZ533"/>
      <c r="RUA533"/>
      <c r="RUB533"/>
      <c r="RUC533"/>
      <c r="RUD533"/>
      <c r="RUE533"/>
      <c r="RUF533"/>
      <c r="RUG533"/>
      <c r="RUH533"/>
      <c r="RUI533"/>
      <c r="RUJ533"/>
      <c r="RUK533"/>
      <c r="RUL533"/>
      <c r="RUM533"/>
      <c r="RUN533"/>
      <c r="RUO533"/>
      <c r="RUP533"/>
      <c r="RUQ533"/>
      <c r="RUR533"/>
      <c r="RUS533"/>
      <c r="RUT533"/>
      <c r="RUU533"/>
      <c r="RUV533"/>
      <c r="RUW533"/>
      <c r="RUX533"/>
      <c r="RUY533"/>
      <c r="RUZ533"/>
      <c r="RVA533"/>
      <c r="RVB533"/>
      <c r="RVC533"/>
      <c r="RVD533"/>
      <c r="RVE533"/>
      <c r="RVF533"/>
      <c r="RVG533"/>
      <c r="RVH533"/>
      <c r="RVI533"/>
      <c r="RVJ533"/>
      <c r="RVK533"/>
      <c r="RVL533"/>
      <c r="RVM533"/>
      <c r="RVN533"/>
      <c r="RVO533"/>
      <c r="RVP533"/>
      <c r="RVQ533"/>
      <c r="RVR533"/>
      <c r="RVS533"/>
      <c r="RVT533"/>
      <c r="RVU533"/>
      <c r="RVV533"/>
      <c r="RVW533"/>
      <c r="RVX533"/>
      <c r="RVY533"/>
      <c r="RVZ533"/>
      <c r="RWA533"/>
      <c r="RWB533"/>
      <c r="RWC533"/>
      <c r="RWD533"/>
      <c r="RWE533"/>
      <c r="RWF533"/>
      <c r="RWG533"/>
      <c r="RWH533"/>
      <c r="RWI533"/>
      <c r="RWJ533"/>
      <c r="RWK533"/>
      <c r="RWL533"/>
      <c r="RWM533"/>
      <c r="RWN533"/>
      <c r="RWO533"/>
      <c r="RWP533"/>
      <c r="RWQ533"/>
      <c r="RWR533"/>
      <c r="RWS533"/>
      <c r="RWT533"/>
      <c r="RWU533"/>
      <c r="RWV533"/>
      <c r="RWW533"/>
      <c r="RWX533"/>
      <c r="RWY533"/>
      <c r="RWZ533"/>
      <c r="RXA533"/>
      <c r="RXB533"/>
      <c r="RXC533"/>
      <c r="RXD533"/>
      <c r="RXE533"/>
      <c r="RXF533"/>
      <c r="RXG533"/>
      <c r="RXH533"/>
      <c r="RXI533"/>
      <c r="RXJ533"/>
      <c r="RXK533"/>
      <c r="RXL533"/>
      <c r="RXM533"/>
      <c r="RXN533"/>
      <c r="RXO533"/>
      <c r="RXP533"/>
      <c r="RXQ533"/>
      <c r="RXR533"/>
      <c r="RXS533"/>
      <c r="RXT533"/>
      <c r="RXU533"/>
      <c r="RXV533"/>
      <c r="RXW533"/>
      <c r="RXX533"/>
      <c r="RXY533"/>
      <c r="RXZ533"/>
      <c r="RYA533"/>
      <c r="RYB533"/>
      <c r="RYC533"/>
      <c r="RYD533"/>
      <c r="RYE533"/>
      <c r="RYF533"/>
      <c r="RYG533"/>
      <c r="RYH533"/>
      <c r="RYI533"/>
      <c r="RYJ533"/>
      <c r="RYK533"/>
      <c r="RYL533"/>
      <c r="RYM533"/>
      <c r="RYN533"/>
      <c r="RYO533"/>
      <c r="RYP533"/>
      <c r="RYQ533"/>
      <c r="RYR533"/>
      <c r="RYS533"/>
      <c r="RYT533"/>
      <c r="RYU533"/>
      <c r="RYV533"/>
      <c r="RYW533"/>
      <c r="RYX533"/>
      <c r="RYY533"/>
      <c r="RYZ533"/>
      <c r="RZA533"/>
      <c r="RZB533"/>
      <c r="RZC533"/>
      <c r="RZD533"/>
      <c r="RZE533"/>
      <c r="RZF533"/>
      <c r="RZG533"/>
      <c r="RZH533"/>
      <c r="RZI533"/>
      <c r="RZJ533"/>
      <c r="RZK533"/>
      <c r="RZL533"/>
      <c r="RZM533"/>
      <c r="RZN533"/>
      <c r="RZO533"/>
      <c r="RZP533"/>
      <c r="RZQ533"/>
      <c r="RZR533"/>
      <c r="RZS533"/>
      <c r="RZT533"/>
      <c r="RZU533"/>
      <c r="RZV533"/>
      <c r="RZW533"/>
      <c r="RZX533"/>
      <c r="RZY533"/>
      <c r="RZZ533"/>
      <c r="SAA533"/>
      <c r="SAB533"/>
      <c r="SAC533"/>
      <c r="SAD533"/>
      <c r="SAE533"/>
      <c r="SAF533"/>
      <c r="SAG533"/>
      <c r="SAH533"/>
      <c r="SAI533"/>
      <c r="SAJ533"/>
      <c r="SAK533"/>
      <c r="SAL533"/>
      <c r="SAM533"/>
      <c r="SAN533"/>
      <c r="SAO533"/>
      <c r="SAP533"/>
      <c r="SAQ533"/>
      <c r="SAR533"/>
      <c r="SAS533"/>
      <c r="SAT533"/>
      <c r="SAU533"/>
      <c r="SAV533"/>
      <c r="SAW533"/>
      <c r="SAX533"/>
      <c r="SAY533"/>
      <c r="SAZ533"/>
      <c r="SBA533"/>
      <c r="SBB533"/>
      <c r="SBC533"/>
      <c r="SBD533"/>
      <c r="SBE533"/>
      <c r="SBF533"/>
      <c r="SBG533"/>
      <c r="SBH533"/>
      <c r="SBI533"/>
      <c r="SBJ533"/>
      <c r="SBK533"/>
      <c r="SBL533"/>
      <c r="SBM533"/>
      <c r="SBN533"/>
      <c r="SBO533"/>
      <c r="SBP533"/>
      <c r="SBQ533"/>
      <c r="SBR533"/>
      <c r="SBS533"/>
      <c r="SBT533"/>
      <c r="SBU533"/>
      <c r="SBV533"/>
      <c r="SBW533"/>
      <c r="SBX533"/>
      <c r="SBY533"/>
      <c r="SBZ533"/>
      <c r="SCA533"/>
      <c r="SCB533"/>
      <c r="SCC533"/>
      <c r="SCD533"/>
      <c r="SCE533"/>
      <c r="SCF533"/>
      <c r="SCG533"/>
      <c r="SCH533"/>
      <c r="SCI533"/>
      <c r="SCJ533"/>
      <c r="SCK533"/>
      <c r="SCL533"/>
      <c r="SCM533"/>
      <c r="SCN533"/>
      <c r="SCO533"/>
      <c r="SCP533"/>
      <c r="SCQ533"/>
      <c r="SCR533"/>
      <c r="SCS533"/>
      <c r="SCT533"/>
      <c r="SCU533"/>
      <c r="SCV533"/>
      <c r="SCW533"/>
      <c r="SCX533"/>
      <c r="SCY533"/>
      <c r="SCZ533"/>
      <c r="SDA533"/>
      <c r="SDB533"/>
      <c r="SDC533"/>
      <c r="SDD533"/>
      <c r="SDE533"/>
      <c r="SDF533"/>
      <c r="SDG533"/>
      <c r="SDH533"/>
      <c r="SDI533"/>
      <c r="SDJ533"/>
      <c r="SDK533"/>
      <c r="SDL533"/>
      <c r="SDM533"/>
      <c r="SDN533"/>
      <c r="SDO533"/>
      <c r="SDP533"/>
      <c r="SDQ533"/>
      <c r="SDR533"/>
      <c r="SDS533"/>
      <c r="SDT533"/>
      <c r="SDU533"/>
      <c r="SDV533"/>
      <c r="SDW533"/>
      <c r="SDX533"/>
      <c r="SDY533"/>
      <c r="SDZ533"/>
      <c r="SEA533"/>
      <c r="SEB533"/>
      <c r="SEC533"/>
      <c r="SED533"/>
      <c r="SEE533"/>
      <c r="SEF533"/>
      <c r="SEG533"/>
      <c r="SEH533"/>
      <c r="SEI533"/>
      <c r="SEJ533"/>
      <c r="SEK533"/>
      <c r="SEL533"/>
      <c r="SEM533"/>
      <c r="SEN533"/>
      <c r="SEO533"/>
      <c r="SEP533"/>
      <c r="SEQ533"/>
      <c r="SER533"/>
      <c r="SES533"/>
      <c r="SET533"/>
      <c r="SEU533"/>
      <c r="SEV533"/>
      <c r="SEW533"/>
      <c r="SEX533"/>
      <c r="SEY533"/>
      <c r="SEZ533"/>
      <c r="SFA533"/>
      <c r="SFB533"/>
      <c r="SFC533"/>
      <c r="SFD533"/>
      <c r="SFE533"/>
      <c r="SFF533"/>
      <c r="SFG533"/>
      <c r="SFH533"/>
      <c r="SFI533"/>
      <c r="SFJ533"/>
      <c r="SFK533"/>
      <c r="SFL533"/>
      <c r="SFM533"/>
      <c r="SFN533"/>
      <c r="SFO533"/>
      <c r="SFP533"/>
      <c r="SFQ533"/>
      <c r="SFR533"/>
      <c r="SFS533"/>
      <c r="SFT533"/>
      <c r="SFU533"/>
      <c r="SFV533"/>
      <c r="SFW533"/>
      <c r="SFX533"/>
      <c r="SFY533"/>
      <c r="SFZ533"/>
      <c r="SGA533"/>
      <c r="SGB533"/>
      <c r="SGC533"/>
      <c r="SGD533"/>
      <c r="SGE533"/>
      <c r="SGF533"/>
      <c r="SGG533"/>
      <c r="SGH533"/>
      <c r="SGI533"/>
      <c r="SGJ533"/>
      <c r="SGK533"/>
      <c r="SGL533"/>
      <c r="SGM533"/>
      <c r="SGN533"/>
      <c r="SGO533"/>
      <c r="SGP533"/>
      <c r="SGQ533"/>
      <c r="SGR533"/>
      <c r="SGS533"/>
      <c r="SGT533"/>
      <c r="SGU533"/>
      <c r="SGV533"/>
      <c r="SGW533"/>
      <c r="SGX533"/>
      <c r="SGY533"/>
      <c r="SGZ533"/>
      <c r="SHA533"/>
      <c r="SHB533"/>
      <c r="SHC533"/>
      <c r="SHD533"/>
      <c r="SHE533"/>
      <c r="SHF533"/>
      <c r="SHG533"/>
      <c r="SHH533"/>
      <c r="SHI533"/>
      <c r="SHJ533"/>
      <c r="SHK533"/>
      <c r="SHL533"/>
      <c r="SHM533"/>
      <c r="SHN533"/>
      <c r="SHO533"/>
      <c r="SHP533"/>
      <c r="SHQ533"/>
      <c r="SHR533"/>
      <c r="SHS533"/>
      <c r="SHT533"/>
      <c r="SHU533"/>
      <c r="SHV533"/>
      <c r="SHW533"/>
      <c r="SHX533"/>
      <c r="SHY533"/>
      <c r="SHZ533"/>
      <c r="SIA533"/>
      <c r="SIB533"/>
      <c r="SIC533"/>
      <c r="SID533"/>
      <c r="SIE533"/>
      <c r="SIF533"/>
      <c r="SIG533"/>
      <c r="SIH533"/>
      <c r="SII533"/>
      <c r="SIJ533"/>
      <c r="SIK533"/>
      <c r="SIL533"/>
      <c r="SIM533"/>
      <c r="SIN533"/>
      <c r="SIO533"/>
      <c r="SIP533"/>
      <c r="SIQ533"/>
      <c r="SIR533"/>
      <c r="SIS533"/>
      <c r="SIT533"/>
      <c r="SIU533"/>
      <c r="SIV533"/>
      <c r="SIW533"/>
      <c r="SIX533"/>
      <c r="SIY533"/>
      <c r="SIZ533"/>
      <c r="SJA533"/>
      <c r="SJB533"/>
      <c r="SJC533"/>
      <c r="SJD533"/>
      <c r="SJE533"/>
      <c r="SJF533"/>
      <c r="SJG533"/>
      <c r="SJH533"/>
      <c r="SJI533"/>
      <c r="SJJ533"/>
      <c r="SJK533"/>
      <c r="SJL533"/>
      <c r="SJM533"/>
      <c r="SJN533"/>
      <c r="SJO533"/>
      <c r="SJP533"/>
      <c r="SJQ533"/>
      <c r="SJR533"/>
      <c r="SJS533"/>
      <c r="SJT533"/>
      <c r="SJU533"/>
      <c r="SJV533"/>
      <c r="SJW533"/>
      <c r="SJX533"/>
      <c r="SJY533"/>
      <c r="SJZ533"/>
      <c r="SKA533"/>
      <c r="SKB533"/>
      <c r="SKC533"/>
      <c r="SKD533"/>
      <c r="SKE533"/>
      <c r="SKF533"/>
      <c r="SKG533"/>
      <c r="SKH533"/>
      <c r="SKI533"/>
      <c r="SKJ533"/>
      <c r="SKK533"/>
      <c r="SKL533"/>
      <c r="SKM533"/>
      <c r="SKN533"/>
      <c r="SKO533"/>
      <c r="SKP533"/>
      <c r="SKQ533"/>
      <c r="SKR533"/>
      <c r="SKS533"/>
      <c r="SKT533"/>
      <c r="SKU533"/>
      <c r="SKV533"/>
      <c r="SKW533"/>
      <c r="SKX533"/>
      <c r="SKY533"/>
      <c r="SKZ533"/>
      <c r="SLA533"/>
      <c r="SLB533"/>
      <c r="SLC533"/>
      <c r="SLD533"/>
      <c r="SLE533"/>
      <c r="SLF533"/>
      <c r="SLG533"/>
      <c r="SLH533"/>
      <c r="SLI533"/>
      <c r="SLJ533"/>
      <c r="SLK533"/>
      <c r="SLL533"/>
      <c r="SLM533"/>
      <c r="SLN533"/>
      <c r="SLO533"/>
      <c r="SLP533"/>
      <c r="SLQ533"/>
      <c r="SLR533"/>
      <c r="SLS533"/>
      <c r="SLT533"/>
      <c r="SLU533"/>
      <c r="SLV533"/>
      <c r="SLW533"/>
      <c r="SLX533"/>
      <c r="SLY533"/>
      <c r="SLZ533"/>
      <c r="SMA533"/>
      <c r="SMB533"/>
      <c r="SMC533"/>
      <c r="SMD533"/>
      <c r="SME533"/>
      <c r="SMF533"/>
      <c r="SMG533"/>
      <c r="SMH533"/>
      <c r="SMI533"/>
      <c r="SMJ533"/>
      <c r="SMK533"/>
      <c r="SML533"/>
      <c r="SMM533"/>
      <c r="SMN533"/>
      <c r="SMO533"/>
      <c r="SMP533"/>
      <c r="SMQ533"/>
      <c r="SMR533"/>
      <c r="SMS533"/>
      <c r="SMT533"/>
      <c r="SMU533"/>
      <c r="SMV533"/>
      <c r="SMW533"/>
      <c r="SMX533"/>
      <c r="SMY533"/>
      <c r="SMZ533"/>
      <c r="SNA533"/>
      <c r="SNB533"/>
      <c r="SNC533"/>
      <c r="SND533"/>
      <c r="SNE533"/>
      <c r="SNF533"/>
      <c r="SNG533"/>
      <c r="SNH533"/>
      <c r="SNI533"/>
      <c r="SNJ533"/>
      <c r="SNK533"/>
      <c r="SNL533"/>
      <c r="SNM533"/>
      <c r="SNN533"/>
      <c r="SNO533"/>
      <c r="SNP533"/>
      <c r="SNQ533"/>
      <c r="SNR533"/>
      <c r="SNS533"/>
      <c r="SNT533"/>
      <c r="SNU533"/>
      <c r="SNV533"/>
      <c r="SNW533"/>
      <c r="SNX533"/>
      <c r="SNY533"/>
      <c r="SNZ533"/>
      <c r="SOA533"/>
      <c r="SOB533"/>
      <c r="SOC533"/>
      <c r="SOD533"/>
      <c r="SOE533"/>
      <c r="SOF533"/>
      <c r="SOG533"/>
      <c r="SOH533"/>
      <c r="SOI533"/>
      <c r="SOJ533"/>
      <c r="SOK533"/>
      <c r="SOL533"/>
      <c r="SOM533"/>
      <c r="SON533"/>
      <c r="SOO533"/>
      <c r="SOP533"/>
      <c r="SOQ533"/>
      <c r="SOR533"/>
      <c r="SOS533"/>
      <c r="SOT533"/>
      <c r="SOU533"/>
      <c r="SOV533"/>
      <c r="SOW533"/>
      <c r="SOX533"/>
      <c r="SOY533"/>
      <c r="SOZ533"/>
      <c r="SPA533"/>
      <c r="SPB533"/>
      <c r="SPC533"/>
      <c r="SPD533"/>
      <c r="SPE533"/>
      <c r="SPF533"/>
      <c r="SPG533"/>
      <c r="SPH533"/>
      <c r="SPI533"/>
      <c r="SPJ533"/>
      <c r="SPK533"/>
      <c r="SPL533"/>
      <c r="SPM533"/>
      <c r="SPN533"/>
      <c r="SPO533"/>
      <c r="SPP533"/>
      <c r="SPQ533"/>
      <c r="SPR533"/>
      <c r="SPS533"/>
      <c r="SPT533"/>
      <c r="SPU533"/>
      <c r="SPV533"/>
      <c r="SPW533"/>
      <c r="SPX533"/>
      <c r="SPY533"/>
      <c r="SPZ533"/>
      <c r="SQA533"/>
      <c r="SQB533"/>
      <c r="SQC533"/>
      <c r="SQD533"/>
      <c r="SQE533"/>
      <c r="SQF533"/>
      <c r="SQG533"/>
      <c r="SQH533"/>
      <c r="SQI533"/>
      <c r="SQJ533"/>
      <c r="SQK533"/>
      <c r="SQL533"/>
      <c r="SQM533"/>
      <c r="SQN533"/>
      <c r="SQO533"/>
      <c r="SQP533"/>
      <c r="SQQ533"/>
      <c r="SQR533"/>
      <c r="SQS533"/>
      <c r="SQT533"/>
      <c r="SQU533"/>
      <c r="SQV533"/>
      <c r="SQW533"/>
      <c r="SQX533"/>
      <c r="SQY533"/>
      <c r="SQZ533"/>
      <c r="SRA533"/>
      <c r="SRB533"/>
      <c r="SRC533"/>
      <c r="SRD533"/>
      <c r="SRE533"/>
      <c r="SRF533"/>
      <c r="SRG533"/>
      <c r="SRH533"/>
      <c r="SRI533"/>
      <c r="SRJ533"/>
      <c r="SRK533"/>
      <c r="SRL533"/>
      <c r="SRM533"/>
      <c r="SRN533"/>
      <c r="SRO533"/>
      <c r="SRP533"/>
      <c r="SRQ533"/>
      <c r="SRR533"/>
      <c r="SRS533"/>
      <c r="SRT533"/>
      <c r="SRU533"/>
      <c r="SRV533"/>
      <c r="SRW533"/>
      <c r="SRX533"/>
      <c r="SRY533"/>
      <c r="SRZ533"/>
      <c r="SSA533"/>
      <c r="SSB533"/>
      <c r="SSC533"/>
      <c r="SSD533"/>
      <c r="SSE533"/>
      <c r="SSF533"/>
      <c r="SSG533"/>
      <c r="SSH533"/>
      <c r="SSI533"/>
      <c r="SSJ533"/>
      <c r="SSK533"/>
      <c r="SSL533"/>
      <c r="SSM533"/>
      <c r="SSN533"/>
      <c r="SSO533"/>
      <c r="SSP533"/>
      <c r="SSQ533"/>
      <c r="SSR533"/>
      <c r="SSS533"/>
      <c r="SST533"/>
      <c r="SSU533"/>
      <c r="SSV533"/>
      <c r="SSW533"/>
      <c r="SSX533"/>
      <c r="SSY533"/>
      <c r="SSZ533"/>
      <c r="STA533"/>
      <c r="STB533"/>
      <c r="STC533"/>
      <c r="STD533"/>
      <c r="STE533"/>
      <c r="STF533"/>
      <c r="STG533"/>
      <c r="STH533"/>
      <c r="STI533"/>
      <c r="STJ533"/>
      <c r="STK533"/>
      <c r="STL533"/>
      <c r="STM533"/>
      <c r="STN533"/>
      <c r="STO533"/>
      <c r="STP533"/>
      <c r="STQ533"/>
      <c r="STR533"/>
      <c r="STS533"/>
      <c r="STT533"/>
      <c r="STU533"/>
      <c r="STV533"/>
      <c r="STW533"/>
      <c r="STX533"/>
      <c r="STY533"/>
      <c r="STZ533"/>
      <c r="SUA533"/>
      <c r="SUB533"/>
      <c r="SUC533"/>
      <c r="SUD533"/>
      <c r="SUE533"/>
      <c r="SUF533"/>
      <c r="SUG533"/>
      <c r="SUH533"/>
      <c r="SUI533"/>
      <c r="SUJ533"/>
      <c r="SUK533"/>
      <c r="SUL533"/>
      <c r="SUM533"/>
      <c r="SUN533"/>
      <c r="SUO533"/>
      <c r="SUP533"/>
      <c r="SUQ533"/>
      <c r="SUR533"/>
      <c r="SUS533"/>
      <c r="SUT533"/>
      <c r="SUU533"/>
      <c r="SUV533"/>
      <c r="SUW533"/>
      <c r="SUX533"/>
      <c r="SUY533"/>
      <c r="SUZ533"/>
      <c r="SVA533"/>
      <c r="SVB533"/>
      <c r="SVC533"/>
      <c r="SVD533"/>
      <c r="SVE533"/>
      <c r="SVF533"/>
      <c r="SVG533"/>
      <c r="SVH533"/>
      <c r="SVI533"/>
      <c r="SVJ533"/>
      <c r="SVK533"/>
      <c r="SVL533"/>
      <c r="SVM533"/>
      <c r="SVN533"/>
      <c r="SVO533"/>
      <c r="SVP533"/>
      <c r="SVQ533"/>
      <c r="SVR533"/>
      <c r="SVS533"/>
      <c r="SVT533"/>
      <c r="SVU533"/>
      <c r="SVV533"/>
      <c r="SVW533"/>
      <c r="SVX533"/>
      <c r="SVY533"/>
      <c r="SVZ533"/>
      <c r="SWA533"/>
      <c r="SWB533"/>
      <c r="SWC533"/>
      <c r="SWD533"/>
      <c r="SWE533"/>
      <c r="SWF533"/>
      <c r="SWG533"/>
      <c r="SWH533"/>
      <c r="SWI533"/>
      <c r="SWJ533"/>
      <c r="SWK533"/>
      <c r="SWL533"/>
      <c r="SWM533"/>
      <c r="SWN533"/>
      <c r="SWO533"/>
      <c r="SWP533"/>
      <c r="SWQ533"/>
      <c r="SWR533"/>
      <c r="SWS533"/>
      <c r="SWT533"/>
      <c r="SWU533"/>
      <c r="SWV533"/>
      <c r="SWW533"/>
      <c r="SWX533"/>
      <c r="SWY533"/>
      <c r="SWZ533"/>
      <c r="SXA533"/>
      <c r="SXB533"/>
      <c r="SXC533"/>
      <c r="SXD533"/>
      <c r="SXE533"/>
      <c r="SXF533"/>
      <c r="SXG533"/>
      <c r="SXH533"/>
      <c r="SXI533"/>
      <c r="SXJ533"/>
      <c r="SXK533"/>
      <c r="SXL533"/>
      <c r="SXM533"/>
      <c r="SXN533"/>
      <c r="SXO533"/>
      <c r="SXP533"/>
      <c r="SXQ533"/>
      <c r="SXR533"/>
      <c r="SXS533"/>
      <c r="SXT533"/>
      <c r="SXU533"/>
      <c r="SXV533"/>
      <c r="SXW533"/>
      <c r="SXX533"/>
      <c r="SXY533"/>
      <c r="SXZ533"/>
      <c r="SYA533"/>
      <c r="SYB533"/>
      <c r="SYC533"/>
      <c r="SYD533"/>
      <c r="SYE533"/>
      <c r="SYF533"/>
      <c r="SYG533"/>
      <c r="SYH533"/>
      <c r="SYI533"/>
      <c r="SYJ533"/>
      <c r="SYK533"/>
      <c r="SYL533"/>
      <c r="SYM533"/>
      <c r="SYN533"/>
      <c r="SYO533"/>
      <c r="SYP533"/>
      <c r="SYQ533"/>
      <c r="SYR533"/>
      <c r="SYS533"/>
      <c r="SYT533"/>
      <c r="SYU533"/>
      <c r="SYV533"/>
      <c r="SYW533"/>
      <c r="SYX533"/>
      <c r="SYY533"/>
      <c r="SYZ533"/>
      <c r="SZA533"/>
      <c r="SZB533"/>
      <c r="SZC533"/>
      <c r="SZD533"/>
      <c r="SZE533"/>
      <c r="SZF533"/>
      <c r="SZG533"/>
      <c r="SZH533"/>
      <c r="SZI533"/>
      <c r="SZJ533"/>
      <c r="SZK533"/>
      <c r="SZL533"/>
      <c r="SZM533"/>
      <c r="SZN533"/>
      <c r="SZO533"/>
      <c r="SZP533"/>
      <c r="SZQ533"/>
      <c r="SZR533"/>
      <c r="SZS533"/>
      <c r="SZT533"/>
      <c r="SZU533"/>
      <c r="SZV533"/>
      <c r="SZW533"/>
      <c r="SZX533"/>
      <c r="SZY533"/>
      <c r="SZZ533"/>
      <c r="TAA533"/>
      <c r="TAB533"/>
      <c r="TAC533"/>
      <c r="TAD533"/>
      <c r="TAE533"/>
      <c r="TAF533"/>
      <c r="TAG533"/>
      <c r="TAH533"/>
      <c r="TAI533"/>
      <c r="TAJ533"/>
      <c r="TAK533"/>
      <c r="TAL533"/>
      <c r="TAM533"/>
      <c r="TAN533"/>
      <c r="TAO533"/>
      <c r="TAP533"/>
      <c r="TAQ533"/>
      <c r="TAR533"/>
      <c r="TAS533"/>
      <c r="TAT533"/>
      <c r="TAU533"/>
      <c r="TAV533"/>
      <c r="TAW533"/>
      <c r="TAX533"/>
      <c r="TAY533"/>
      <c r="TAZ533"/>
      <c r="TBA533"/>
      <c r="TBB533"/>
      <c r="TBC533"/>
      <c r="TBD533"/>
      <c r="TBE533"/>
      <c r="TBF533"/>
      <c r="TBG533"/>
      <c r="TBH533"/>
      <c r="TBI533"/>
      <c r="TBJ533"/>
      <c r="TBK533"/>
      <c r="TBL533"/>
      <c r="TBM533"/>
      <c r="TBN533"/>
      <c r="TBO533"/>
      <c r="TBP533"/>
      <c r="TBQ533"/>
      <c r="TBR533"/>
      <c r="TBS533"/>
      <c r="TBT533"/>
      <c r="TBU533"/>
      <c r="TBV533"/>
      <c r="TBW533"/>
      <c r="TBX533"/>
      <c r="TBY533"/>
      <c r="TBZ533"/>
      <c r="TCA533"/>
      <c r="TCB533"/>
      <c r="TCC533"/>
      <c r="TCD533"/>
      <c r="TCE533"/>
      <c r="TCF533"/>
      <c r="TCG533"/>
      <c r="TCH533"/>
      <c r="TCI533"/>
      <c r="TCJ533"/>
      <c r="TCK533"/>
      <c r="TCL533"/>
      <c r="TCM533"/>
      <c r="TCN533"/>
      <c r="TCO533"/>
      <c r="TCP533"/>
      <c r="TCQ533"/>
      <c r="TCR533"/>
      <c r="TCS533"/>
      <c r="TCT533"/>
      <c r="TCU533"/>
      <c r="TCV533"/>
      <c r="TCW533"/>
      <c r="TCX533"/>
      <c r="TCY533"/>
      <c r="TCZ533"/>
      <c r="TDA533"/>
      <c r="TDB533"/>
      <c r="TDC533"/>
      <c r="TDD533"/>
      <c r="TDE533"/>
      <c r="TDF533"/>
      <c r="TDG533"/>
      <c r="TDH533"/>
      <c r="TDI533"/>
      <c r="TDJ533"/>
      <c r="TDK533"/>
      <c r="TDL533"/>
      <c r="TDM533"/>
      <c r="TDN533"/>
      <c r="TDO533"/>
      <c r="TDP533"/>
      <c r="TDQ533"/>
      <c r="TDR533"/>
      <c r="TDS533"/>
      <c r="TDT533"/>
      <c r="TDU533"/>
      <c r="TDV533"/>
      <c r="TDW533"/>
      <c r="TDX533"/>
      <c r="TDY533"/>
      <c r="TDZ533"/>
      <c r="TEA533"/>
      <c r="TEB533"/>
      <c r="TEC533"/>
      <c r="TED533"/>
      <c r="TEE533"/>
      <c r="TEF533"/>
      <c r="TEG533"/>
      <c r="TEH533"/>
      <c r="TEI533"/>
      <c r="TEJ533"/>
      <c r="TEK533"/>
      <c r="TEL533"/>
      <c r="TEM533"/>
      <c r="TEN533"/>
      <c r="TEO533"/>
      <c r="TEP533"/>
      <c r="TEQ533"/>
      <c r="TER533"/>
      <c r="TES533"/>
      <c r="TET533"/>
      <c r="TEU533"/>
      <c r="TEV533"/>
      <c r="TEW533"/>
      <c r="TEX533"/>
      <c r="TEY533"/>
      <c r="TEZ533"/>
      <c r="TFA533"/>
      <c r="TFB533"/>
      <c r="TFC533"/>
      <c r="TFD533"/>
      <c r="TFE533"/>
      <c r="TFF533"/>
      <c r="TFG533"/>
      <c r="TFH533"/>
      <c r="TFI533"/>
      <c r="TFJ533"/>
      <c r="TFK533"/>
      <c r="TFL533"/>
      <c r="TFM533"/>
      <c r="TFN533"/>
      <c r="TFO533"/>
      <c r="TFP533"/>
      <c r="TFQ533"/>
      <c r="TFR533"/>
      <c r="TFS533"/>
      <c r="TFT533"/>
      <c r="TFU533"/>
      <c r="TFV533"/>
      <c r="TFW533"/>
      <c r="TFX533"/>
      <c r="TFY533"/>
      <c r="TFZ533"/>
      <c r="TGA533"/>
      <c r="TGB533"/>
      <c r="TGC533"/>
      <c r="TGD533"/>
      <c r="TGE533"/>
      <c r="TGF533"/>
      <c r="TGG533"/>
      <c r="TGH533"/>
      <c r="TGI533"/>
      <c r="TGJ533"/>
      <c r="TGK533"/>
      <c r="TGL533"/>
      <c r="TGM533"/>
      <c r="TGN533"/>
      <c r="TGO533"/>
      <c r="TGP533"/>
      <c r="TGQ533"/>
      <c r="TGR533"/>
      <c r="TGS533"/>
      <c r="TGT533"/>
      <c r="TGU533"/>
      <c r="TGV533"/>
      <c r="TGW533"/>
      <c r="TGX533"/>
      <c r="TGY533"/>
      <c r="TGZ533"/>
      <c r="THA533"/>
      <c r="THB533"/>
      <c r="THC533"/>
      <c r="THD533"/>
      <c r="THE533"/>
      <c r="THF533"/>
      <c r="THG533"/>
      <c r="THH533"/>
      <c r="THI533"/>
      <c r="THJ533"/>
      <c r="THK533"/>
      <c r="THL533"/>
      <c r="THM533"/>
      <c r="THN533"/>
      <c r="THO533"/>
      <c r="THP533"/>
      <c r="THQ533"/>
      <c r="THR533"/>
      <c r="THS533"/>
      <c r="THT533"/>
      <c r="THU533"/>
      <c r="THV533"/>
      <c r="THW533"/>
      <c r="THX533"/>
      <c r="THY533"/>
      <c r="THZ533"/>
      <c r="TIA533"/>
      <c r="TIB533"/>
      <c r="TIC533"/>
      <c r="TID533"/>
      <c r="TIE533"/>
      <c r="TIF533"/>
      <c r="TIG533"/>
      <c r="TIH533"/>
      <c r="TII533"/>
      <c r="TIJ533"/>
      <c r="TIK533"/>
      <c r="TIL533"/>
      <c r="TIM533"/>
      <c r="TIN533"/>
      <c r="TIO533"/>
      <c r="TIP533"/>
      <c r="TIQ533"/>
      <c r="TIR533"/>
      <c r="TIS533"/>
      <c r="TIT533"/>
      <c r="TIU533"/>
      <c r="TIV533"/>
      <c r="TIW533"/>
      <c r="TIX533"/>
      <c r="TIY533"/>
      <c r="TIZ533"/>
      <c r="TJA533"/>
      <c r="TJB533"/>
      <c r="TJC533"/>
      <c r="TJD533"/>
      <c r="TJE533"/>
      <c r="TJF533"/>
      <c r="TJG533"/>
      <c r="TJH533"/>
      <c r="TJI533"/>
      <c r="TJJ533"/>
      <c r="TJK533"/>
      <c r="TJL533"/>
      <c r="TJM533"/>
      <c r="TJN533"/>
      <c r="TJO533"/>
      <c r="TJP533"/>
      <c r="TJQ533"/>
      <c r="TJR533"/>
      <c r="TJS533"/>
      <c r="TJT533"/>
      <c r="TJU533"/>
      <c r="TJV533"/>
      <c r="TJW533"/>
      <c r="TJX533"/>
      <c r="TJY533"/>
      <c r="TJZ533"/>
      <c r="TKA533"/>
      <c r="TKB533"/>
      <c r="TKC533"/>
      <c r="TKD533"/>
      <c r="TKE533"/>
      <c r="TKF533"/>
      <c r="TKG533"/>
      <c r="TKH533"/>
      <c r="TKI533"/>
      <c r="TKJ533"/>
      <c r="TKK533"/>
      <c r="TKL533"/>
      <c r="TKM533"/>
      <c r="TKN533"/>
      <c r="TKO533"/>
      <c r="TKP533"/>
      <c r="TKQ533"/>
      <c r="TKR533"/>
      <c r="TKS533"/>
      <c r="TKT533"/>
      <c r="TKU533"/>
      <c r="TKV533"/>
      <c r="TKW533"/>
      <c r="TKX533"/>
      <c r="TKY533"/>
      <c r="TKZ533"/>
      <c r="TLA533"/>
      <c r="TLB533"/>
      <c r="TLC533"/>
      <c r="TLD533"/>
      <c r="TLE533"/>
      <c r="TLF533"/>
      <c r="TLG533"/>
      <c r="TLH533"/>
      <c r="TLI533"/>
      <c r="TLJ533"/>
      <c r="TLK533"/>
      <c r="TLL533"/>
      <c r="TLM533"/>
      <c r="TLN533"/>
      <c r="TLO533"/>
      <c r="TLP533"/>
      <c r="TLQ533"/>
      <c r="TLR533"/>
      <c r="TLS533"/>
      <c r="TLT533"/>
      <c r="TLU533"/>
      <c r="TLV533"/>
      <c r="TLW533"/>
      <c r="TLX533"/>
      <c r="TLY533"/>
      <c r="TLZ533"/>
      <c r="TMA533"/>
      <c r="TMB533"/>
      <c r="TMC533"/>
      <c r="TMD533"/>
      <c r="TME533"/>
      <c r="TMF533"/>
      <c r="TMG533"/>
      <c r="TMH533"/>
      <c r="TMI533"/>
      <c r="TMJ533"/>
      <c r="TMK533"/>
      <c r="TML533"/>
      <c r="TMM533"/>
      <c r="TMN533"/>
      <c r="TMO533"/>
      <c r="TMP533"/>
      <c r="TMQ533"/>
      <c r="TMR533"/>
      <c r="TMS533"/>
      <c r="TMT533"/>
      <c r="TMU533"/>
      <c r="TMV533"/>
      <c r="TMW533"/>
      <c r="TMX533"/>
      <c r="TMY533"/>
      <c r="TMZ533"/>
      <c r="TNA533"/>
      <c r="TNB533"/>
      <c r="TNC533"/>
      <c r="TND533"/>
      <c r="TNE533"/>
      <c r="TNF533"/>
      <c r="TNG533"/>
      <c r="TNH533"/>
      <c r="TNI533"/>
      <c r="TNJ533"/>
      <c r="TNK533"/>
      <c r="TNL533"/>
      <c r="TNM533"/>
      <c r="TNN533"/>
      <c r="TNO533"/>
      <c r="TNP533"/>
      <c r="TNQ533"/>
      <c r="TNR533"/>
      <c r="TNS533"/>
      <c r="TNT533"/>
      <c r="TNU533"/>
      <c r="TNV533"/>
      <c r="TNW533"/>
      <c r="TNX533"/>
      <c r="TNY533"/>
      <c r="TNZ533"/>
      <c r="TOA533"/>
      <c r="TOB533"/>
      <c r="TOC533"/>
      <c r="TOD533"/>
      <c r="TOE533"/>
      <c r="TOF533"/>
      <c r="TOG533"/>
      <c r="TOH533"/>
      <c r="TOI533"/>
      <c r="TOJ533"/>
      <c r="TOK533"/>
      <c r="TOL533"/>
      <c r="TOM533"/>
      <c r="TON533"/>
      <c r="TOO533"/>
      <c r="TOP533"/>
      <c r="TOQ533"/>
      <c r="TOR533"/>
      <c r="TOS533"/>
      <c r="TOT533"/>
      <c r="TOU533"/>
      <c r="TOV533"/>
      <c r="TOW533"/>
      <c r="TOX533"/>
      <c r="TOY533"/>
      <c r="TOZ533"/>
      <c r="TPA533"/>
      <c r="TPB533"/>
      <c r="TPC533"/>
      <c r="TPD533"/>
      <c r="TPE533"/>
      <c r="TPF533"/>
      <c r="TPG533"/>
      <c r="TPH533"/>
      <c r="TPI533"/>
      <c r="TPJ533"/>
      <c r="TPK533"/>
      <c r="TPL533"/>
      <c r="TPM533"/>
      <c r="TPN533"/>
      <c r="TPO533"/>
      <c r="TPP533"/>
      <c r="TPQ533"/>
      <c r="TPR533"/>
      <c r="TPS533"/>
      <c r="TPT533"/>
      <c r="TPU533"/>
      <c r="TPV533"/>
      <c r="TPW533"/>
      <c r="TPX533"/>
      <c r="TPY533"/>
      <c r="TPZ533"/>
      <c r="TQA533"/>
      <c r="TQB533"/>
      <c r="TQC533"/>
      <c r="TQD533"/>
      <c r="TQE533"/>
      <c r="TQF533"/>
      <c r="TQG533"/>
      <c r="TQH533"/>
      <c r="TQI533"/>
      <c r="TQJ533"/>
      <c r="TQK533"/>
      <c r="TQL533"/>
      <c r="TQM533"/>
      <c r="TQN533"/>
      <c r="TQO533"/>
      <c r="TQP533"/>
      <c r="TQQ533"/>
      <c r="TQR533"/>
      <c r="TQS533"/>
      <c r="TQT533"/>
      <c r="TQU533"/>
      <c r="TQV533"/>
      <c r="TQW533"/>
      <c r="TQX533"/>
      <c r="TQY533"/>
      <c r="TQZ533"/>
      <c r="TRA533"/>
      <c r="TRB533"/>
      <c r="TRC533"/>
      <c r="TRD533"/>
      <c r="TRE533"/>
      <c r="TRF533"/>
      <c r="TRG533"/>
      <c r="TRH533"/>
      <c r="TRI533"/>
      <c r="TRJ533"/>
      <c r="TRK533"/>
      <c r="TRL533"/>
      <c r="TRM533"/>
      <c r="TRN533"/>
      <c r="TRO533"/>
      <c r="TRP533"/>
      <c r="TRQ533"/>
      <c r="TRR533"/>
      <c r="TRS533"/>
      <c r="TRT533"/>
      <c r="TRU533"/>
      <c r="TRV533"/>
      <c r="TRW533"/>
      <c r="TRX533"/>
      <c r="TRY533"/>
      <c r="TRZ533"/>
      <c r="TSA533"/>
      <c r="TSB533"/>
      <c r="TSC533"/>
      <c r="TSD533"/>
      <c r="TSE533"/>
      <c r="TSF533"/>
      <c r="TSG533"/>
      <c r="TSH533"/>
      <c r="TSI533"/>
      <c r="TSJ533"/>
      <c r="TSK533"/>
      <c r="TSL533"/>
      <c r="TSM533"/>
      <c r="TSN533"/>
      <c r="TSO533"/>
      <c r="TSP533"/>
      <c r="TSQ533"/>
      <c r="TSR533"/>
      <c r="TSS533"/>
      <c r="TST533"/>
      <c r="TSU533"/>
      <c r="TSV533"/>
      <c r="TSW533"/>
      <c r="TSX533"/>
      <c r="TSY533"/>
      <c r="TSZ533"/>
      <c r="TTA533"/>
      <c r="TTB533"/>
      <c r="TTC533"/>
      <c r="TTD533"/>
      <c r="TTE533"/>
      <c r="TTF533"/>
      <c r="TTG533"/>
      <c r="TTH533"/>
      <c r="TTI533"/>
      <c r="TTJ533"/>
      <c r="TTK533"/>
      <c r="TTL533"/>
      <c r="TTM533"/>
      <c r="TTN533"/>
      <c r="TTO533"/>
      <c r="TTP533"/>
      <c r="TTQ533"/>
      <c r="TTR533"/>
      <c r="TTS533"/>
      <c r="TTT533"/>
      <c r="TTU533"/>
      <c r="TTV533"/>
      <c r="TTW533"/>
      <c r="TTX533"/>
      <c r="TTY533"/>
      <c r="TTZ533"/>
      <c r="TUA533"/>
      <c r="TUB533"/>
      <c r="TUC533"/>
      <c r="TUD533"/>
      <c r="TUE533"/>
      <c r="TUF533"/>
      <c r="TUG533"/>
      <c r="TUH533"/>
      <c r="TUI533"/>
      <c r="TUJ533"/>
      <c r="TUK533"/>
      <c r="TUL533"/>
      <c r="TUM533"/>
      <c r="TUN533"/>
      <c r="TUO533"/>
      <c r="TUP533"/>
      <c r="TUQ533"/>
      <c r="TUR533"/>
      <c r="TUS533"/>
      <c r="TUT533"/>
      <c r="TUU533"/>
      <c r="TUV533"/>
      <c r="TUW533"/>
      <c r="TUX533"/>
      <c r="TUY533"/>
      <c r="TUZ533"/>
      <c r="TVA533"/>
      <c r="TVB533"/>
      <c r="TVC533"/>
      <c r="TVD533"/>
      <c r="TVE533"/>
      <c r="TVF533"/>
      <c r="TVG533"/>
      <c r="TVH533"/>
      <c r="TVI533"/>
      <c r="TVJ533"/>
      <c r="TVK533"/>
      <c r="TVL533"/>
      <c r="TVM533"/>
      <c r="TVN533"/>
      <c r="TVO533"/>
      <c r="TVP533"/>
      <c r="TVQ533"/>
      <c r="TVR533"/>
      <c r="TVS533"/>
      <c r="TVT533"/>
      <c r="TVU533"/>
      <c r="TVV533"/>
      <c r="TVW533"/>
      <c r="TVX533"/>
      <c r="TVY533"/>
      <c r="TVZ533"/>
      <c r="TWA533"/>
      <c r="TWB533"/>
      <c r="TWC533"/>
      <c r="TWD533"/>
      <c r="TWE533"/>
      <c r="TWF533"/>
      <c r="TWG533"/>
      <c r="TWH533"/>
      <c r="TWI533"/>
      <c r="TWJ533"/>
      <c r="TWK533"/>
      <c r="TWL533"/>
      <c r="TWM533"/>
      <c r="TWN533"/>
      <c r="TWO533"/>
      <c r="TWP533"/>
      <c r="TWQ533"/>
      <c r="TWR533"/>
      <c r="TWS533"/>
      <c r="TWT533"/>
      <c r="TWU533"/>
      <c r="TWV533"/>
      <c r="TWW533"/>
      <c r="TWX533"/>
      <c r="TWY533"/>
      <c r="TWZ533"/>
      <c r="TXA533"/>
      <c r="TXB533"/>
      <c r="TXC533"/>
      <c r="TXD533"/>
      <c r="TXE533"/>
      <c r="TXF533"/>
      <c r="TXG533"/>
      <c r="TXH533"/>
      <c r="TXI533"/>
      <c r="TXJ533"/>
      <c r="TXK533"/>
      <c r="TXL533"/>
      <c r="TXM533"/>
      <c r="TXN533"/>
      <c r="TXO533"/>
      <c r="TXP533"/>
      <c r="TXQ533"/>
      <c r="TXR533"/>
      <c r="TXS533"/>
      <c r="TXT533"/>
      <c r="TXU533"/>
      <c r="TXV533"/>
      <c r="TXW533"/>
      <c r="TXX533"/>
      <c r="TXY533"/>
      <c r="TXZ533"/>
      <c r="TYA533"/>
      <c r="TYB533"/>
      <c r="TYC533"/>
      <c r="TYD533"/>
      <c r="TYE533"/>
      <c r="TYF533"/>
      <c r="TYG533"/>
      <c r="TYH533"/>
      <c r="TYI533"/>
      <c r="TYJ533"/>
      <c r="TYK533"/>
      <c r="TYL533"/>
      <c r="TYM533"/>
      <c r="TYN533"/>
      <c r="TYO533"/>
      <c r="TYP533"/>
      <c r="TYQ533"/>
      <c r="TYR533"/>
      <c r="TYS533"/>
      <c r="TYT533"/>
      <c r="TYU533"/>
      <c r="TYV533"/>
      <c r="TYW533"/>
      <c r="TYX533"/>
      <c r="TYY533"/>
      <c r="TYZ533"/>
      <c r="TZA533"/>
      <c r="TZB533"/>
      <c r="TZC533"/>
      <c r="TZD533"/>
      <c r="TZE533"/>
      <c r="TZF533"/>
      <c r="TZG533"/>
      <c r="TZH533"/>
      <c r="TZI533"/>
      <c r="TZJ533"/>
      <c r="TZK533"/>
      <c r="TZL533"/>
      <c r="TZM533"/>
      <c r="TZN533"/>
      <c r="TZO533"/>
      <c r="TZP533"/>
      <c r="TZQ533"/>
      <c r="TZR533"/>
      <c r="TZS533"/>
      <c r="TZT533"/>
      <c r="TZU533"/>
      <c r="TZV533"/>
      <c r="TZW533"/>
      <c r="TZX533"/>
      <c r="TZY533"/>
      <c r="TZZ533"/>
      <c r="UAA533"/>
      <c r="UAB533"/>
      <c r="UAC533"/>
      <c r="UAD533"/>
      <c r="UAE533"/>
      <c r="UAF533"/>
      <c r="UAG533"/>
      <c r="UAH533"/>
      <c r="UAI533"/>
      <c r="UAJ533"/>
      <c r="UAK533"/>
      <c r="UAL533"/>
      <c r="UAM533"/>
      <c r="UAN533"/>
      <c r="UAO533"/>
      <c r="UAP533"/>
      <c r="UAQ533"/>
      <c r="UAR533"/>
      <c r="UAS533"/>
      <c r="UAT533"/>
      <c r="UAU533"/>
      <c r="UAV533"/>
      <c r="UAW533"/>
      <c r="UAX533"/>
      <c r="UAY533"/>
      <c r="UAZ533"/>
      <c r="UBA533"/>
      <c r="UBB533"/>
      <c r="UBC533"/>
      <c r="UBD533"/>
      <c r="UBE533"/>
      <c r="UBF533"/>
      <c r="UBG533"/>
      <c r="UBH533"/>
      <c r="UBI533"/>
      <c r="UBJ533"/>
      <c r="UBK533"/>
      <c r="UBL533"/>
      <c r="UBM533"/>
      <c r="UBN533"/>
      <c r="UBO533"/>
      <c r="UBP533"/>
      <c r="UBQ533"/>
      <c r="UBR533"/>
      <c r="UBS533"/>
      <c r="UBT533"/>
      <c r="UBU533"/>
      <c r="UBV533"/>
      <c r="UBW533"/>
      <c r="UBX533"/>
      <c r="UBY533"/>
      <c r="UBZ533"/>
      <c r="UCA533"/>
      <c r="UCB533"/>
      <c r="UCC533"/>
      <c r="UCD533"/>
      <c r="UCE533"/>
      <c r="UCF533"/>
      <c r="UCG533"/>
      <c r="UCH533"/>
      <c r="UCI533"/>
      <c r="UCJ533"/>
      <c r="UCK533"/>
      <c r="UCL533"/>
      <c r="UCM533"/>
      <c r="UCN533"/>
      <c r="UCO533"/>
      <c r="UCP533"/>
      <c r="UCQ533"/>
      <c r="UCR533"/>
      <c r="UCS533"/>
      <c r="UCT533"/>
      <c r="UCU533"/>
      <c r="UCV533"/>
      <c r="UCW533"/>
      <c r="UCX533"/>
      <c r="UCY533"/>
      <c r="UCZ533"/>
      <c r="UDA533"/>
      <c r="UDB533"/>
      <c r="UDC533"/>
      <c r="UDD533"/>
      <c r="UDE533"/>
      <c r="UDF533"/>
      <c r="UDG533"/>
      <c r="UDH533"/>
      <c r="UDI533"/>
      <c r="UDJ533"/>
      <c r="UDK533"/>
      <c r="UDL533"/>
      <c r="UDM533"/>
      <c r="UDN533"/>
      <c r="UDO533"/>
      <c r="UDP533"/>
      <c r="UDQ533"/>
      <c r="UDR533"/>
      <c r="UDS533"/>
      <c r="UDT533"/>
      <c r="UDU533"/>
      <c r="UDV533"/>
      <c r="UDW533"/>
      <c r="UDX533"/>
      <c r="UDY533"/>
      <c r="UDZ533"/>
      <c r="UEA533"/>
      <c r="UEB533"/>
      <c r="UEC533"/>
      <c r="UED533"/>
      <c r="UEE533"/>
      <c r="UEF533"/>
      <c r="UEG533"/>
      <c r="UEH533"/>
      <c r="UEI533"/>
      <c r="UEJ533"/>
      <c r="UEK533"/>
      <c r="UEL533"/>
      <c r="UEM533"/>
      <c r="UEN533"/>
      <c r="UEO533"/>
      <c r="UEP533"/>
      <c r="UEQ533"/>
      <c r="UER533"/>
      <c r="UES533"/>
      <c r="UET533"/>
      <c r="UEU533"/>
      <c r="UEV533"/>
      <c r="UEW533"/>
      <c r="UEX533"/>
      <c r="UEY533"/>
      <c r="UEZ533"/>
      <c r="UFA533"/>
      <c r="UFB533"/>
      <c r="UFC533"/>
      <c r="UFD533"/>
      <c r="UFE533"/>
      <c r="UFF533"/>
      <c r="UFG533"/>
      <c r="UFH533"/>
      <c r="UFI533"/>
      <c r="UFJ533"/>
      <c r="UFK533"/>
      <c r="UFL533"/>
      <c r="UFM533"/>
      <c r="UFN533"/>
      <c r="UFO533"/>
      <c r="UFP533"/>
      <c r="UFQ533"/>
      <c r="UFR533"/>
      <c r="UFS533"/>
      <c r="UFT533"/>
      <c r="UFU533"/>
      <c r="UFV533"/>
      <c r="UFW533"/>
      <c r="UFX533"/>
      <c r="UFY533"/>
      <c r="UFZ533"/>
      <c r="UGA533"/>
      <c r="UGB533"/>
      <c r="UGC533"/>
      <c r="UGD533"/>
      <c r="UGE533"/>
      <c r="UGF533"/>
      <c r="UGG533"/>
      <c r="UGH533"/>
      <c r="UGI533"/>
      <c r="UGJ533"/>
      <c r="UGK533"/>
      <c r="UGL533"/>
      <c r="UGM533"/>
      <c r="UGN533"/>
      <c r="UGO533"/>
      <c r="UGP533"/>
      <c r="UGQ533"/>
      <c r="UGR533"/>
      <c r="UGS533"/>
      <c r="UGT533"/>
      <c r="UGU533"/>
      <c r="UGV533"/>
      <c r="UGW533"/>
      <c r="UGX533"/>
      <c r="UGY533"/>
      <c r="UGZ533"/>
      <c r="UHA533"/>
      <c r="UHB533"/>
      <c r="UHC533"/>
      <c r="UHD533"/>
      <c r="UHE533"/>
      <c r="UHF533"/>
      <c r="UHG533"/>
      <c r="UHH533"/>
      <c r="UHI533"/>
      <c r="UHJ533"/>
      <c r="UHK533"/>
      <c r="UHL533"/>
      <c r="UHM533"/>
      <c r="UHN533"/>
      <c r="UHO533"/>
      <c r="UHP533"/>
      <c r="UHQ533"/>
      <c r="UHR533"/>
      <c r="UHS533"/>
      <c r="UHT533"/>
      <c r="UHU533"/>
      <c r="UHV533"/>
      <c r="UHW533"/>
      <c r="UHX533"/>
      <c r="UHY533"/>
      <c r="UHZ533"/>
      <c r="UIA533"/>
      <c r="UIB533"/>
      <c r="UIC533"/>
      <c r="UID533"/>
      <c r="UIE533"/>
      <c r="UIF533"/>
      <c r="UIG533"/>
      <c r="UIH533"/>
      <c r="UII533"/>
      <c r="UIJ533"/>
      <c r="UIK533"/>
      <c r="UIL533"/>
      <c r="UIM533"/>
      <c r="UIN533"/>
      <c r="UIO533"/>
      <c r="UIP533"/>
      <c r="UIQ533"/>
      <c r="UIR533"/>
      <c r="UIS533"/>
      <c r="UIT533"/>
      <c r="UIU533"/>
      <c r="UIV533"/>
      <c r="UIW533"/>
      <c r="UIX533"/>
      <c r="UIY533"/>
      <c r="UIZ533"/>
      <c r="UJA533"/>
      <c r="UJB533"/>
      <c r="UJC533"/>
      <c r="UJD533"/>
      <c r="UJE533"/>
      <c r="UJF533"/>
      <c r="UJG533"/>
      <c r="UJH533"/>
      <c r="UJI533"/>
      <c r="UJJ533"/>
      <c r="UJK533"/>
      <c r="UJL533"/>
      <c r="UJM533"/>
      <c r="UJN533"/>
      <c r="UJO533"/>
      <c r="UJP533"/>
      <c r="UJQ533"/>
      <c r="UJR533"/>
      <c r="UJS533"/>
      <c r="UJT533"/>
      <c r="UJU533"/>
      <c r="UJV533"/>
      <c r="UJW533"/>
      <c r="UJX533"/>
      <c r="UJY533"/>
      <c r="UJZ533"/>
      <c r="UKA533"/>
      <c r="UKB533"/>
      <c r="UKC533"/>
      <c r="UKD533"/>
      <c r="UKE533"/>
      <c r="UKF533"/>
      <c r="UKG533"/>
      <c r="UKH533"/>
      <c r="UKI533"/>
      <c r="UKJ533"/>
      <c r="UKK533"/>
      <c r="UKL533"/>
      <c r="UKM533"/>
      <c r="UKN533"/>
      <c r="UKO533"/>
      <c r="UKP533"/>
      <c r="UKQ533"/>
      <c r="UKR533"/>
      <c r="UKS533"/>
      <c r="UKT533"/>
      <c r="UKU533"/>
      <c r="UKV533"/>
      <c r="UKW533"/>
      <c r="UKX533"/>
      <c r="UKY533"/>
      <c r="UKZ533"/>
      <c r="ULA533"/>
      <c r="ULB533"/>
      <c r="ULC533"/>
      <c r="ULD533"/>
      <c r="ULE533"/>
      <c r="ULF533"/>
      <c r="ULG533"/>
      <c r="ULH533"/>
      <c r="ULI533"/>
      <c r="ULJ533"/>
      <c r="ULK533"/>
      <c r="ULL533"/>
      <c r="ULM533"/>
      <c r="ULN533"/>
      <c r="ULO533"/>
      <c r="ULP533"/>
      <c r="ULQ533"/>
      <c r="ULR533"/>
      <c r="ULS533"/>
      <c r="ULT533"/>
      <c r="ULU533"/>
      <c r="ULV533"/>
      <c r="ULW533"/>
      <c r="ULX533"/>
      <c r="ULY533"/>
      <c r="ULZ533"/>
      <c r="UMA533"/>
      <c r="UMB533"/>
      <c r="UMC533"/>
      <c r="UMD533"/>
      <c r="UME533"/>
      <c r="UMF533"/>
      <c r="UMG533"/>
      <c r="UMH533"/>
      <c r="UMI533"/>
      <c r="UMJ533"/>
      <c r="UMK533"/>
      <c r="UML533"/>
      <c r="UMM533"/>
      <c r="UMN533"/>
      <c r="UMO533"/>
      <c r="UMP533"/>
      <c r="UMQ533"/>
      <c r="UMR533"/>
      <c r="UMS533"/>
      <c r="UMT533"/>
      <c r="UMU533"/>
      <c r="UMV533"/>
      <c r="UMW533"/>
      <c r="UMX533"/>
      <c r="UMY533"/>
      <c r="UMZ533"/>
      <c r="UNA533"/>
      <c r="UNB533"/>
      <c r="UNC533"/>
      <c r="UND533"/>
      <c r="UNE533"/>
      <c r="UNF533"/>
      <c r="UNG533"/>
      <c r="UNH533"/>
      <c r="UNI533"/>
      <c r="UNJ533"/>
      <c r="UNK533"/>
      <c r="UNL533"/>
      <c r="UNM533"/>
      <c r="UNN533"/>
      <c r="UNO533"/>
      <c r="UNP533"/>
      <c r="UNQ533"/>
      <c r="UNR533"/>
      <c r="UNS533"/>
      <c r="UNT533"/>
      <c r="UNU533"/>
      <c r="UNV533"/>
      <c r="UNW533"/>
      <c r="UNX533"/>
      <c r="UNY533"/>
      <c r="UNZ533"/>
      <c r="UOA533"/>
      <c r="UOB533"/>
      <c r="UOC533"/>
      <c r="UOD533"/>
      <c r="UOE533"/>
      <c r="UOF533"/>
      <c r="UOG533"/>
      <c r="UOH533"/>
      <c r="UOI533"/>
      <c r="UOJ533"/>
      <c r="UOK533"/>
      <c r="UOL533"/>
      <c r="UOM533"/>
      <c r="UON533"/>
      <c r="UOO533"/>
      <c r="UOP533"/>
      <c r="UOQ533"/>
      <c r="UOR533"/>
      <c r="UOS533"/>
      <c r="UOT533"/>
      <c r="UOU533"/>
      <c r="UOV533"/>
      <c r="UOW533"/>
      <c r="UOX533"/>
      <c r="UOY533"/>
      <c r="UOZ533"/>
      <c r="UPA533"/>
      <c r="UPB533"/>
      <c r="UPC533"/>
      <c r="UPD533"/>
      <c r="UPE533"/>
      <c r="UPF533"/>
      <c r="UPG533"/>
      <c r="UPH533"/>
      <c r="UPI533"/>
      <c r="UPJ533"/>
      <c r="UPK533"/>
      <c r="UPL533"/>
      <c r="UPM533"/>
      <c r="UPN533"/>
      <c r="UPO533"/>
      <c r="UPP533"/>
      <c r="UPQ533"/>
      <c r="UPR533"/>
      <c r="UPS533"/>
      <c r="UPT533"/>
      <c r="UPU533"/>
      <c r="UPV533"/>
      <c r="UPW533"/>
      <c r="UPX533"/>
      <c r="UPY533"/>
      <c r="UPZ533"/>
      <c r="UQA533"/>
      <c r="UQB533"/>
      <c r="UQC533"/>
      <c r="UQD533"/>
      <c r="UQE533"/>
      <c r="UQF533"/>
      <c r="UQG533"/>
      <c r="UQH533"/>
      <c r="UQI533"/>
      <c r="UQJ533"/>
      <c r="UQK533"/>
      <c r="UQL533"/>
      <c r="UQM533"/>
      <c r="UQN533"/>
      <c r="UQO533"/>
      <c r="UQP533"/>
      <c r="UQQ533"/>
      <c r="UQR533"/>
      <c r="UQS533"/>
      <c r="UQT533"/>
      <c r="UQU533"/>
      <c r="UQV533"/>
      <c r="UQW533"/>
      <c r="UQX533"/>
      <c r="UQY533"/>
      <c r="UQZ533"/>
      <c r="URA533"/>
      <c r="URB533"/>
      <c r="URC533"/>
      <c r="URD533"/>
      <c r="URE533"/>
      <c r="URF533"/>
      <c r="URG533"/>
      <c r="URH533"/>
      <c r="URI533"/>
      <c r="URJ533"/>
      <c r="URK533"/>
      <c r="URL533"/>
      <c r="URM533"/>
      <c r="URN533"/>
      <c r="URO533"/>
      <c r="URP533"/>
      <c r="URQ533"/>
      <c r="URR533"/>
      <c r="URS533"/>
      <c r="URT533"/>
      <c r="URU533"/>
      <c r="URV533"/>
      <c r="URW533"/>
      <c r="URX533"/>
      <c r="URY533"/>
      <c r="URZ533"/>
      <c r="USA533"/>
      <c r="USB533"/>
      <c r="USC533"/>
      <c r="USD533"/>
      <c r="USE533"/>
      <c r="USF533"/>
      <c r="USG533"/>
      <c r="USH533"/>
      <c r="USI533"/>
      <c r="USJ533"/>
      <c r="USK533"/>
      <c r="USL533"/>
      <c r="USM533"/>
      <c r="USN533"/>
      <c r="USO533"/>
      <c r="USP533"/>
      <c r="USQ533"/>
      <c r="USR533"/>
      <c r="USS533"/>
      <c r="UST533"/>
      <c r="USU533"/>
      <c r="USV533"/>
      <c r="USW533"/>
      <c r="USX533"/>
      <c r="USY533"/>
      <c r="USZ533"/>
      <c r="UTA533"/>
      <c r="UTB533"/>
      <c r="UTC533"/>
      <c r="UTD533"/>
      <c r="UTE533"/>
      <c r="UTF533"/>
      <c r="UTG533"/>
      <c r="UTH533"/>
      <c r="UTI533"/>
      <c r="UTJ533"/>
      <c r="UTK533"/>
      <c r="UTL533"/>
      <c r="UTM533"/>
      <c r="UTN533"/>
      <c r="UTO533"/>
      <c r="UTP533"/>
      <c r="UTQ533"/>
      <c r="UTR533"/>
      <c r="UTS533"/>
      <c r="UTT533"/>
      <c r="UTU533"/>
      <c r="UTV533"/>
      <c r="UTW533"/>
      <c r="UTX533"/>
      <c r="UTY533"/>
      <c r="UTZ533"/>
      <c r="UUA533"/>
      <c r="UUB533"/>
      <c r="UUC533"/>
      <c r="UUD533"/>
      <c r="UUE533"/>
      <c r="UUF533"/>
      <c r="UUG533"/>
      <c r="UUH533"/>
      <c r="UUI533"/>
      <c r="UUJ533"/>
      <c r="UUK533"/>
      <c r="UUL533"/>
      <c r="UUM533"/>
      <c r="UUN533"/>
      <c r="UUO533"/>
      <c r="UUP533"/>
      <c r="UUQ533"/>
      <c r="UUR533"/>
      <c r="UUS533"/>
      <c r="UUT533"/>
      <c r="UUU533"/>
      <c r="UUV533"/>
      <c r="UUW533"/>
      <c r="UUX533"/>
      <c r="UUY533"/>
      <c r="UUZ533"/>
      <c r="UVA533"/>
      <c r="UVB533"/>
      <c r="UVC533"/>
      <c r="UVD533"/>
      <c r="UVE533"/>
      <c r="UVF533"/>
      <c r="UVG533"/>
      <c r="UVH533"/>
      <c r="UVI533"/>
      <c r="UVJ533"/>
      <c r="UVK533"/>
      <c r="UVL533"/>
      <c r="UVM533"/>
      <c r="UVN533"/>
      <c r="UVO533"/>
      <c r="UVP533"/>
      <c r="UVQ533"/>
      <c r="UVR533"/>
      <c r="UVS533"/>
      <c r="UVT533"/>
      <c r="UVU533"/>
      <c r="UVV533"/>
      <c r="UVW533"/>
      <c r="UVX533"/>
      <c r="UVY533"/>
      <c r="UVZ533"/>
      <c r="UWA533"/>
      <c r="UWB533"/>
      <c r="UWC533"/>
      <c r="UWD533"/>
      <c r="UWE533"/>
      <c r="UWF533"/>
      <c r="UWG533"/>
      <c r="UWH533"/>
      <c r="UWI533"/>
      <c r="UWJ533"/>
      <c r="UWK533"/>
      <c r="UWL533"/>
      <c r="UWM533"/>
      <c r="UWN533"/>
      <c r="UWO533"/>
      <c r="UWP533"/>
      <c r="UWQ533"/>
      <c r="UWR533"/>
      <c r="UWS533"/>
      <c r="UWT533"/>
      <c r="UWU533"/>
      <c r="UWV533"/>
      <c r="UWW533"/>
      <c r="UWX533"/>
      <c r="UWY533"/>
      <c r="UWZ533"/>
      <c r="UXA533"/>
      <c r="UXB533"/>
      <c r="UXC533"/>
      <c r="UXD533"/>
      <c r="UXE533"/>
      <c r="UXF533"/>
      <c r="UXG533"/>
      <c r="UXH533"/>
      <c r="UXI533"/>
      <c r="UXJ533"/>
      <c r="UXK533"/>
      <c r="UXL533"/>
      <c r="UXM533"/>
      <c r="UXN533"/>
      <c r="UXO533"/>
      <c r="UXP533"/>
      <c r="UXQ533"/>
      <c r="UXR533"/>
      <c r="UXS533"/>
      <c r="UXT533"/>
      <c r="UXU533"/>
      <c r="UXV533"/>
      <c r="UXW533"/>
      <c r="UXX533"/>
      <c r="UXY533"/>
      <c r="UXZ533"/>
      <c r="UYA533"/>
      <c r="UYB533"/>
      <c r="UYC533"/>
      <c r="UYD533"/>
      <c r="UYE533"/>
      <c r="UYF533"/>
      <c r="UYG533"/>
      <c r="UYH533"/>
      <c r="UYI533"/>
      <c r="UYJ533"/>
      <c r="UYK533"/>
      <c r="UYL533"/>
      <c r="UYM533"/>
      <c r="UYN533"/>
      <c r="UYO533"/>
      <c r="UYP533"/>
      <c r="UYQ533"/>
      <c r="UYR533"/>
      <c r="UYS533"/>
      <c r="UYT533"/>
      <c r="UYU533"/>
      <c r="UYV533"/>
      <c r="UYW533"/>
      <c r="UYX533"/>
      <c r="UYY533"/>
      <c r="UYZ533"/>
      <c r="UZA533"/>
      <c r="UZB533"/>
      <c r="UZC533"/>
      <c r="UZD533"/>
      <c r="UZE533"/>
      <c r="UZF533"/>
      <c r="UZG533"/>
      <c r="UZH533"/>
      <c r="UZI533"/>
      <c r="UZJ533"/>
      <c r="UZK533"/>
      <c r="UZL533"/>
      <c r="UZM533"/>
      <c r="UZN533"/>
      <c r="UZO533"/>
      <c r="UZP533"/>
      <c r="UZQ533"/>
      <c r="UZR533"/>
      <c r="UZS533"/>
      <c r="UZT533"/>
      <c r="UZU533"/>
      <c r="UZV533"/>
      <c r="UZW533"/>
      <c r="UZX533"/>
      <c r="UZY533"/>
      <c r="UZZ533"/>
      <c r="VAA533"/>
      <c r="VAB533"/>
      <c r="VAC533"/>
      <c r="VAD533"/>
      <c r="VAE533"/>
      <c r="VAF533"/>
      <c r="VAG533"/>
      <c r="VAH533"/>
      <c r="VAI533"/>
      <c r="VAJ533"/>
      <c r="VAK533"/>
      <c r="VAL533"/>
      <c r="VAM533"/>
      <c r="VAN533"/>
      <c r="VAO533"/>
      <c r="VAP533"/>
      <c r="VAQ533"/>
      <c r="VAR533"/>
      <c r="VAS533"/>
      <c r="VAT533"/>
      <c r="VAU533"/>
      <c r="VAV533"/>
      <c r="VAW533"/>
      <c r="VAX533"/>
      <c r="VAY533"/>
      <c r="VAZ533"/>
      <c r="VBA533"/>
      <c r="VBB533"/>
      <c r="VBC533"/>
      <c r="VBD533"/>
      <c r="VBE533"/>
      <c r="VBF533"/>
      <c r="VBG533"/>
      <c r="VBH533"/>
      <c r="VBI533"/>
      <c r="VBJ533"/>
      <c r="VBK533"/>
      <c r="VBL533"/>
      <c r="VBM533"/>
      <c r="VBN533"/>
      <c r="VBO533"/>
      <c r="VBP533"/>
      <c r="VBQ533"/>
      <c r="VBR533"/>
      <c r="VBS533"/>
      <c r="VBT533"/>
      <c r="VBU533"/>
      <c r="VBV533"/>
      <c r="VBW533"/>
      <c r="VBX533"/>
      <c r="VBY533"/>
      <c r="VBZ533"/>
      <c r="VCA533"/>
      <c r="VCB533"/>
      <c r="VCC533"/>
      <c r="VCD533"/>
      <c r="VCE533"/>
      <c r="VCF533"/>
      <c r="VCG533"/>
      <c r="VCH533"/>
      <c r="VCI533"/>
      <c r="VCJ533"/>
      <c r="VCK533"/>
      <c r="VCL533"/>
      <c r="VCM533"/>
      <c r="VCN533"/>
      <c r="VCO533"/>
      <c r="VCP533"/>
      <c r="VCQ533"/>
      <c r="VCR533"/>
      <c r="VCS533"/>
      <c r="VCT533"/>
      <c r="VCU533"/>
      <c r="VCV533"/>
      <c r="VCW533"/>
      <c r="VCX533"/>
      <c r="VCY533"/>
      <c r="VCZ533"/>
      <c r="VDA533"/>
      <c r="VDB533"/>
      <c r="VDC533"/>
      <c r="VDD533"/>
      <c r="VDE533"/>
      <c r="VDF533"/>
      <c r="VDG533"/>
      <c r="VDH533"/>
      <c r="VDI533"/>
      <c r="VDJ533"/>
      <c r="VDK533"/>
      <c r="VDL533"/>
      <c r="VDM533"/>
      <c r="VDN533"/>
      <c r="VDO533"/>
      <c r="VDP533"/>
      <c r="VDQ533"/>
      <c r="VDR533"/>
      <c r="VDS533"/>
      <c r="VDT533"/>
      <c r="VDU533"/>
      <c r="VDV533"/>
      <c r="VDW533"/>
      <c r="VDX533"/>
      <c r="VDY533"/>
      <c r="VDZ533"/>
      <c r="VEA533"/>
      <c r="VEB533"/>
      <c r="VEC533"/>
      <c r="VED533"/>
      <c r="VEE533"/>
      <c r="VEF533"/>
      <c r="VEG533"/>
      <c r="VEH533"/>
      <c r="VEI533"/>
      <c r="VEJ533"/>
      <c r="VEK533"/>
      <c r="VEL533"/>
      <c r="VEM533"/>
      <c r="VEN533"/>
      <c r="VEO533"/>
      <c r="VEP533"/>
      <c r="VEQ533"/>
      <c r="VER533"/>
      <c r="VES533"/>
      <c r="VET533"/>
      <c r="VEU533"/>
      <c r="VEV533"/>
      <c r="VEW533"/>
      <c r="VEX533"/>
      <c r="VEY533"/>
      <c r="VEZ533"/>
      <c r="VFA533"/>
      <c r="VFB533"/>
      <c r="VFC533"/>
      <c r="VFD533"/>
      <c r="VFE533"/>
      <c r="VFF533"/>
      <c r="VFG533"/>
      <c r="VFH533"/>
      <c r="VFI533"/>
      <c r="VFJ533"/>
      <c r="VFK533"/>
      <c r="VFL533"/>
      <c r="VFM533"/>
      <c r="VFN533"/>
      <c r="VFO533"/>
      <c r="VFP533"/>
      <c r="VFQ533"/>
      <c r="VFR533"/>
      <c r="VFS533"/>
      <c r="VFT533"/>
      <c r="VFU533"/>
      <c r="VFV533"/>
      <c r="VFW533"/>
      <c r="VFX533"/>
      <c r="VFY533"/>
      <c r="VFZ533"/>
      <c r="VGA533"/>
      <c r="VGB533"/>
      <c r="VGC533"/>
      <c r="VGD533"/>
      <c r="VGE533"/>
      <c r="VGF533"/>
      <c r="VGG533"/>
      <c r="VGH533"/>
      <c r="VGI533"/>
      <c r="VGJ533"/>
      <c r="VGK533"/>
      <c r="VGL533"/>
      <c r="VGM533"/>
      <c r="VGN533"/>
      <c r="VGO533"/>
      <c r="VGP533"/>
      <c r="VGQ533"/>
      <c r="VGR533"/>
      <c r="VGS533"/>
      <c r="VGT533"/>
      <c r="VGU533"/>
      <c r="VGV533"/>
      <c r="VGW533"/>
      <c r="VGX533"/>
      <c r="VGY533"/>
      <c r="VGZ533"/>
      <c r="VHA533"/>
      <c r="VHB533"/>
      <c r="VHC533"/>
      <c r="VHD533"/>
      <c r="VHE533"/>
      <c r="VHF533"/>
      <c r="VHG533"/>
      <c r="VHH533"/>
      <c r="VHI533"/>
      <c r="VHJ533"/>
      <c r="VHK533"/>
      <c r="VHL533"/>
      <c r="VHM533"/>
      <c r="VHN533"/>
      <c r="VHO533"/>
      <c r="VHP533"/>
      <c r="VHQ533"/>
      <c r="VHR533"/>
      <c r="VHS533"/>
      <c r="VHT533"/>
      <c r="VHU533"/>
      <c r="VHV533"/>
      <c r="VHW533"/>
      <c r="VHX533"/>
      <c r="VHY533"/>
      <c r="VHZ533"/>
      <c r="VIA533"/>
      <c r="VIB533"/>
      <c r="VIC533"/>
      <c r="VID533"/>
      <c r="VIE533"/>
      <c r="VIF533"/>
      <c r="VIG533"/>
      <c r="VIH533"/>
      <c r="VII533"/>
      <c r="VIJ533"/>
      <c r="VIK533"/>
      <c r="VIL533"/>
      <c r="VIM533"/>
      <c r="VIN533"/>
      <c r="VIO533"/>
      <c r="VIP533"/>
      <c r="VIQ533"/>
      <c r="VIR533"/>
      <c r="VIS533"/>
      <c r="VIT533"/>
      <c r="VIU533"/>
      <c r="VIV533"/>
      <c r="VIW533"/>
      <c r="VIX533"/>
      <c r="VIY533"/>
      <c r="VIZ533"/>
      <c r="VJA533"/>
      <c r="VJB533"/>
      <c r="VJC533"/>
      <c r="VJD533"/>
      <c r="VJE533"/>
      <c r="VJF533"/>
      <c r="VJG533"/>
      <c r="VJH533"/>
      <c r="VJI533"/>
      <c r="VJJ533"/>
      <c r="VJK533"/>
      <c r="VJL533"/>
      <c r="VJM533"/>
      <c r="VJN533"/>
      <c r="VJO533"/>
      <c r="VJP533"/>
      <c r="VJQ533"/>
      <c r="VJR533"/>
      <c r="VJS533"/>
      <c r="VJT533"/>
      <c r="VJU533"/>
      <c r="VJV533"/>
      <c r="VJW533"/>
      <c r="VJX533"/>
      <c r="VJY533"/>
      <c r="VJZ533"/>
      <c r="VKA533"/>
      <c r="VKB533"/>
      <c r="VKC533"/>
      <c r="VKD533"/>
      <c r="VKE533"/>
      <c r="VKF533"/>
      <c r="VKG533"/>
      <c r="VKH533"/>
      <c r="VKI533"/>
      <c r="VKJ533"/>
      <c r="VKK533"/>
      <c r="VKL533"/>
      <c r="VKM533"/>
      <c r="VKN533"/>
      <c r="VKO533"/>
      <c r="VKP533"/>
      <c r="VKQ533"/>
      <c r="VKR533"/>
      <c r="VKS533"/>
      <c r="VKT533"/>
      <c r="VKU533"/>
      <c r="VKV533"/>
      <c r="VKW533"/>
      <c r="VKX533"/>
      <c r="VKY533"/>
      <c r="VKZ533"/>
      <c r="VLA533"/>
      <c r="VLB533"/>
      <c r="VLC533"/>
      <c r="VLD533"/>
      <c r="VLE533"/>
      <c r="VLF533"/>
      <c r="VLG533"/>
      <c r="VLH533"/>
      <c r="VLI533"/>
      <c r="VLJ533"/>
      <c r="VLK533"/>
      <c r="VLL533"/>
      <c r="VLM533"/>
      <c r="VLN533"/>
      <c r="VLO533"/>
      <c r="VLP533"/>
      <c r="VLQ533"/>
      <c r="VLR533"/>
      <c r="VLS533"/>
      <c r="VLT533"/>
      <c r="VLU533"/>
      <c r="VLV533"/>
      <c r="VLW533"/>
      <c r="VLX533"/>
      <c r="VLY533"/>
      <c r="VLZ533"/>
      <c r="VMA533"/>
      <c r="VMB533"/>
      <c r="VMC533"/>
      <c r="VMD533"/>
      <c r="VME533"/>
      <c r="VMF533"/>
      <c r="VMG533"/>
      <c r="VMH533"/>
      <c r="VMI533"/>
      <c r="VMJ533"/>
      <c r="VMK533"/>
      <c r="VML533"/>
      <c r="VMM533"/>
      <c r="VMN533"/>
      <c r="VMO533"/>
      <c r="VMP533"/>
      <c r="VMQ533"/>
      <c r="VMR533"/>
      <c r="VMS533"/>
      <c r="VMT533"/>
      <c r="VMU533"/>
      <c r="VMV533"/>
      <c r="VMW533"/>
      <c r="VMX533"/>
      <c r="VMY533"/>
      <c r="VMZ533"/>
      <c r="VNA533"/>
      <c r="VNB533"/>
      <c r="VNC533"/>
      <c r="VND533"/>
      <c r="VNE533"/>
      <c r="VNF533"/>
      <c r="VNG533"/>
      <c r="VNH533"/>
      <c r="VNI533"/>
      <c r="VNJ533"/>
      <c r="VNK533"/>
      <c r="VNL533"/>
      <c r="VNM533"/>
      <c r="VNN533"/>
      <c r="VNO533"/>
      <c r="VNP533"/>
      <c r="VNQ533"/>
      <c r="VNR533"/>
      <c r="VNS533"/>
      <c r="VNT533"/>
      <c r="VNU533"/>
      <c r="VNV533"/>
      <c r="VNW533"/>
      <c r="VNX533"/>
      <c r="VNY533"/>
      <c r="VNZ533"/>
      <c r="VOA533"/>
      <c r="VOB533"/>
      <c r="VOC533"/>
      <c r="VOD533"/>
      <c r="VOE533"/>
      <c r="VOF533"/>
      <c r="VOG533"/>
      <c r="VOH533"/>
      <c r="VOI533"/>
      <c r="VOJ533"/>
      <c r="VOK533"/>
      <c r="VOL533"/>
      <c r="VOM533"/>
      <c r="VON533"/>
      <c r="VOO533"/>
      <c r="VOP533"/>
      <c r="VOQ533"/>
      <c r="VOR533"/>
      <c r="VOS533"/>
      <c r="VOT533"/>
      <c r="VOU533"/>
      <c r="VOV533"/>
      <c r="VOW533"/>
      <c r="VOX533"/>
      <c r="VOY533"/>
      <c r="VOZ533"/>
      <c r="VPA533"/>
      <c r="VPB533"/>
      <c r="VPC533"/>
      <c r="VPD533"/>
      <c r="VPE533"/>
      <c r="VPF533"/>
      <c r="VPG533"/>
      <c r="VPH533"/>
      <c r="VPI533"/>
      <c r="VPJ533"/>
      <c r="VPK533"/>
      <c r="VPL533"/>
      <c r="VPM533"/>
      <c r="VPN533"/>
      <c r="VPO533"/>
      <c r="VPP533"/>
      <c r="VPQ533"/>
      <c r="VPR533"/>
      <c r="VPS533"/>
      <c r="VPT533"/>
      <c r="VPU533"/>
      <c r="VPV533"/>
      <c r="VPW533"/>
      <c r="VPX533"/>
      <c r="VPY533"/>
      <c r="VPZ533"/>
      <c r="VQA533"/>
      <c r="VQB533"/>
      <c r="VQC533"/>
      <c r="VQD533"/>
      <c r="VQE533"/>
      <c r="VQF533"/>
      <c r="VQG533"/>
      <c r="VQH533"/>
      <c r="VQI533"/>
      <c r="VQJ533"/>
      <c r="VQK533"/>
      <c r="VQL533"/>
      <c r="VQM533"/>
      <c r="VQN533"/>
      <c r="VQO533"/>
      <c r="VQP533"/>
      <c r="VQQ533"/>
      <c r="VQR533"/>
      <c r="VQS533"/>
      <c r="VQT533"/>
      <c r="VQU533"/>
      <c r="VQV533"/>
      <c r="VQW533"/>
      <c r="VQX533"/>
      <c r="VQY533"/>
      <c r="VQZ533"/>
      <c r="VRA533"/>
      <c r="VRB533"/>
      <c r="VRC533"/>
      <c r="VRD533"/>
      <c r="VRE533"/>
      <c r="VRF533"/>
      <c r="VRG533"/>
      <c r="VRH533"/>
      <c r="VRI533"/>
      <c r="VRJ533"/>
      <c r="VRK533"/>
      <c r="VRL533"/>
      <c r="VRM533"/>
      <c r="VRN533"/>
      <c r="VRO533"/>
      <c r="VRP533"/>
      <c r="VRQ533"/>
      <c r="VRR533"/>
      <c r="VRS533"/>
      <c r="VRT533"/>
      <c r="VRU533"/>
      <c r="VRV533"/>
      <c r="VRW533"/>
      <c r="VRX533"/>
      <c r="VRY533"/>
      <c r="VRZ533"/>
      <c r="VSA533"/>
      <c r="VSB533"/>
      <c r="VSC533"/>
      <c r="VSD533"/>
      <c r="VSE533"/>
      <c r="VSF533"/>
      <c r="VSG533"/>
      <c r="VSH533"/>
      <c r="VSI533"/>
      <c r="VSJ533"/>
      <c r="VSK533"/>
      <c r="VSL533"/>
      <c r="VSM533"/>
      <c r="VSN533"/>
      <c r="VSO533"/>
      <c r="VSP533"/>
      <c r="VSQ533"/>
      <c r="VSR533"/>
      <c r="VSS533"/>
      <c r="VST533"/>
      <c r="VSU533"/>
      <c r="VSV533"/>
      <c r="VSW533"/>
      <c r="VSX533"/>
      <c r="VSY533"/>
      <c r="VSZ533"/>
      <c r="VTA533"/>
      <c r="VTB533"/>
      <c r="VTC533"/>
      <c r="VTD533"/>
      <c r="VTE533"/>
      <c r="VTF533"/>
      <c r="VTG533"/>
      <c r="VTH533"/>
      <c r="VTI533"/>
      <c r="VTJ533"/>
      <c r="VTK533"/>
      <c r="VTL533"/>
      <c r="VTM533"/>
      <c r="VTN533"/>
      <c r="VTO533"/>
      <c r="VTP533"/>
      <c r="VTQ533"/>
      <c r="VTR533"/>
      <c r="VTS533"/>
      <c r="VTT533"/>
      <c r="VTU533"/>
      <c r="VTV533"/>
      <c r="VTW533"/>
      <c r="VTX533"/>
      <c r="VTY533"/>
      <c r="VTZ533"/>
      <c r="VUA533"/>
      <c r="VUB533"/>
      <c r="VUC533"/>
      <c r="VUD533"/>
      <c r="VUE533"/>
      <c r="VUF533"/>
      <c r="VUG533"/>
      <c r="VUH533"/>
      <c r="VUI533"/>
      <c r="VUJ533"/>
      <c r="VUK533"/>
      <c r="VUL533"/>
      <c r="VUM533"/>
      <c r="VUN533"/>
      <c r="VUO533"/>
      <c r="VUP533"/>
      <c r="VUQ533"/>
      <c r="VUR533"/>
      <c r="VUS533"/>
      <c r="VUT533"/>
      <c r="VUU533"/>
      <c r="VUV533"/>
      <c r="VUW533"/>
      <c r="VUX533"/>
      <c r="VUY533"/>
      <c r="VUZ533"/>
      <c r="VVA533"/>
      <c r="VVB533"/>
      <c r="VVC533"/>
      <c r="VVD533"/>
      <c r="VVE533"/>
      <c r="VVF533"/>
      <c r="VVG533"/>
      <c r="VVH533"/>
      <c r="VVI533"/>
      <c r="VVJ533"/>
      <c r="VVK533"/>
      <c r="VVL533"/>
      <c r="VVM533"/>
      <c r="VVN533"/>
      <c r="VVO533"/>
      <c r="VVP533"/>
      <c r="VVQ533"/>
      <c r="VVR533"/>
      <c r="VVS533"/>
      <c r="VVT533"/>
      <c r="VVU533"/>
      <c r="VVV533"/>
      <c r="VVW533"/>
      <c r="VVX533"/>
      <c r="VVY533"/>
      <c r="VVZ533"/>
      <c r="VWA533"/>
      <c r="VWB533"/>
      <c r="VWC533"/>
      <c r="VWD533"/>
      <c r="VWE533"/>
      <c r="VWF533"/>
      <c r="VWG533"/>
      <c r="VWH533"/>
      <c r="VWI533"/>
      <c r="VWJ533"/>
      <c r="VWK533"/>
      <c r="VWL533"/>
      <c r="VWM533"/>
      <c r="VWN533"/>
      <c r="VWO533"/>
      <c r="VWP533"/>
      <c r="VWQ533"/>
      <c r="VWR533"/>
      <c r="VWS533"/>
      <c r="VWT533"/>
      <c r="VWU533"/>
      <c r="VWV533"/>
      <c r="VWW533"/>
      <c r="VWX533"/>
      <c r="VWY533"/>
      <c r="VWZ533"/>
      <c r="VXA533"/>
      <c r="VXB533"/>
      <c r="VXC533"/>
      <c r="VXD533"/>
      <c r="VXE533"/>
      <c r="VXF533"/>
      <c r="VXG533"/>
      <c r="VXH533"/>
      <c r="VXI533"/>
      <c r="VXJ533"/>
      <c r="VXK533"/>
      <c r="VXL533"/>
      <c r="VXM533"/>
      <c r="VXN533"/>
      <c r="VXO533"/>
      <c r="VXP533"/>
      <c r="VXQ533"/>
      <c r="VXR533"/>
      <c r="VXS533"/>
      <c r="VXT533"/>
      <c r="VXU533"/>
      <c r="VXV533"/>
      <c r="VXW533"/>
      <c r="VXX533"/>
      <c r="VXY533"/>
      <c r="VXZ533"/>
      <c r="VYA533"/>
      <c r="VYB533"/>
      <c r="VYC533"/>
      <c r="VYD533"/>
      <c r="VYE533"/>
      <c r="VYF533"/>
      <c r="VYG533"/>
      <c r="VYH533"/>
      <c r="VYI533"/>
      <c r="VYJ533"/>
      <c r="VYK533"/>
      <c r="VYL533"/>
      <c r="VYM533"/>
      <c r="VYN533"/>
      <c r="VYO533"/>
      <c r="VYP533"/>
      <c r="VYQ533"/>
      <c r="VYR533"/>
      <c r="VYS533"/>
      <c r="VYT533"/>
      <c r="VYU533"/>
      <c r="VYV533"/>
      <c r="VYW533"/>
      <c r="VYX533"/>
      <c r="VYY533"/>
      <c r="VYZ533"/>
      <c r="VZA533"/>
      <c r="VZB533"/>
      <c r="VZC533"/>
      <c r="VZD533"/>
      <c r="VZE533"/>
      <c r="VZF533"/>
      <c r="VZG533"/>
      <c r="VZH533"/>
      <c r="VZI533"/>
      <c r="VZJ533"/>
      <c r="VZK533"/>
      <c r="VZL533"/>
      <c r="VZM533"/>
      <c r="VZN533"/>
      <c r="VZO533"/>
      <c r="VZP533"/>
      <c r="VZQ533"/>
      <c r="VZR533"/>
      <c r="VZS533"/>
      <c r="VZT533"/>
      <c r="VZU533"/>
      <c r="VZV533"/>
      <c r="VZW533"/>
      <c r="VZX533"/>
      <c r="VZY533"/>
      <c r="VZZ533"/>
      <c r="WAA533"/>
      <c r="WAB533"/>
      <c r="WAC533"/>
      <c r="WAD533"/>
      <c r="WAE533"/>
      <c r="WAF533"/>
      <c r="WAG533"/>
      <c r="WAH533"/>
      <c r="WAI533"/>
      <c r="WAJ533"/>
      <c r="WAK533"/>
      <c r="WAL533"/>
      <c r="WAM533"/>
      <c r="WAN533"/>
      <c r="WAO533"/>
      <c r="WAP533"/>
      <c r="WAQ533"/>
      <c r="WAR533"/>
      <c r="WAS533"/>
      <c r="WAT533"/>
      <c r="WAU533"/>
      <c r="WAV533"/>
      <c r="WAW533"/>
      <c r="WAX533"/>
      <c r="WAY533"/>
      <c r="WAZ533"/>
      <c r="WBA533"/>
      <c r="WBB533"/>
      <c r="WBC533"/>
      <c r="WBD533"/>
      <c r="WBE533"/>
      <c r="WBF533"/>
      <c r="WBG533"/>
      <c r="WBH533"/>
      <c r="WBI533"/>
      <c r="WBJ533"/>
      <c r="WBK533"/>
      <c r="WBL533"/>
      <c r="WBM533"/>
      <c r="WBN533"/>
      <c r="WBO533"/>
      <c r="WBP533"/>
      <c r="WBQ533"/>
      <c r="WBR533"/>
      <c r="WBS533"/>
      <c r="WBT533"/>
      <c r="WBU533"/>
      <c r="WBV533"/>
      <c r="WBW533"/>
      <c r="WBX533"/>
      <c r="WBY533"/>
      <c r="WBZ533"/>
      <c r="WCA533"/>
      <c r="WCB533"/>
      <c r="WCC533"/>
      <c r="WCD533"/>
      <c r="WCE533"/>
      <c r="WCF533"/>
      <c r="WCG533"/>
      <c r="WCH533"/>
      <c r="WCI533"/>
      <c r="WCJ533"/>
      <c r="WCK533"/>
      <c r="WCL533"/>
      <c r="WCM533"/>
      <c r="WCN533"/>
      <c r="WCO533"/>
      <c r="WCP533"/>
      <c r="WCQ533"/>
      <c r="WCR533"/>
      <c r="WCS533"/>
      <c r="WCT533"/>
      <c r="WCU533"/>
      <c r="WCV533"/>
      <c r="WCW533"/>
      <c r="WCX533"/>
      <c r="WCY533"/>
      <c r="WCZ533"/>
      <c r="WDA533"/>
      <c r="WDB533"/>
      <c r="WDC533"/>
      <c r="WDD533"/>
      <c r="WDE533"/>
      <c r="WDF533"/>
      <c r="WDG533"/>
      <c r="WDH533"/>
      <c r="WDI533"/>
      <c r="WDJ533"/>
      <c r="WDK533"/>
      <c r="WDL533"/>
      <c r="WDM533"/>
      <c r="WDN533"/>
      <c r="WDO533"/>
      <c r="WDP533"/>
      <c r="WDQ533"/>
      <c r="WDR533"/>
      <c r="WDS533"/>
      <c r="WDT533"/>
      <c r="WDU533"/>
      <c r="WDV533"/>
      <c r="WDW533"/>
      <c r="WDX533"/>
      <c r="WDY533"/>
      <c r="WDZ533"/>
      <c r="WEA533"/>
      <c r="WEB533"/>
      <c r="WEC533"/>
      <c r="WED533"/>
      <c r="WEE533"/>
      <c r="WEF533"/>
      <c r="WEG533"/>
      <c r="WEH533"/>
      <c r="WEI533"/>
      <c r="WEJ533"/>
      <c r="WEK533"/>
      <c r="WEL533"/>
      <c r="WEM533"/>
      <c r="WEN533"/>
      <c r="WEO533"/>
      <c r="WEP533"/>
      <c r="WEQ533"/>
      <c r="WER533"/>
      <c r="WES533"/>
      <c r="WET533"/>
      <c r="WEU533"/>
      <c r="WEV533"/>
      <c r="WEW533"/>
      <c r="WEX533"/>
      <c r="WEY533"/>
      <c r="WEZ533"/>
      <c r="WFA533"/>
      <c r="WFB533"/>
      <c r="WFC533"/>
      <c r="WFD533"/>
      <c r="WFE533"/>
      <c r="WFF533"/>
      <c r="WFG533"/>
      <c r="WFH533"/>
      <c r="WFI533"/>
      <c r="WFJ533"/>
      <c r="WFK533"/>
      <c r="WFL533"/>
      <c r="WFM533"/>
      <c r="WFN533"/>
      <c r="WFO533"/>
      <c r="WFP533"/>
      <c r="WFQ533"/>
      <c r="WFR533"/>
      <c r="WFS533"/>
      <c r="WFT533"/>
      <c r="WFU533"/>
      <c r="WFV533"/>
      <c r="WFW533"/>
      <c r="WFX533"/>
      <c r="WFY533"/>
      <c r="WFZ533"/>
      <c r="WGA533"/>
      <c r="WGB533"/>
      <c r="WGC533"/>
      <c r="WGD533"/>
      <c r="WGE533"/>
      <c r="WGF533"/>
      <c r="WGG533"/>
      <c r="WGH533"/>
      <c r="WGI533"/>
      <c r="WGJ533"/>
      <c r="WGK533"/>
      <c r="WGL533"/>
      <c r="WGM533"/>
      <c r="WGN533"/>
      <c r="WGO533"/>
      <c r="WGP533"/>
      <c r="WGQ533"/>
      <c r="WGR533"/>
      <c r="WGS533"/>
      <c r="WGT533"/>
      <c r="WGU533"/>
      <c r="WGV533"/>
      <c r="WGW533"/>
      <c r="WGX533"/>
      <c r="WGY533"/>
      <c r="WGZ533"/>
      <c r="WHA533"/>
      <c r="WHB533"/>
      <c r="WHC533"/>
      <c r="WHD533"/>
      <c r="WHE533"/>
      <c r="WHF533"/>
      <c r="WHG533"/>
      <c r="WHH533"/>
      <c r="WHI533"/>
      <c r="WHJ533"/>
      <c r="WHK533"/>
      <c r="WHL533"/>
      <c r="WHM533"/>
      <c r="WHN533"/>
      <c r="WHO533"/>
      <c r="WHP533"/>
      <c r="WHQ533"/>
      <c r="WHR533"/>
      <c r="WHS533"/>
      <c r="WHT533"/>
      <c r="WHU533"/>
      <c r="WHV533"/>
      <c r="WHW533"/>
      <c r="WHX533"/>
      <c r="WHY533"/>
      <c r="WHZ533"/>
      <c r="WIA533"/>
      <c r="WIB533"/>
      <c r="WIC533"/>
      <c r="WID533"/>
      <c r="WIE533"/>
      <c r="WIF533"/>
      <c r="WIG533"/>
      <c r="WIH533"/>
      <c r="WII533"/>
      <c r="WIJ533"/>
      <c r="WIK533"/>
      <c r="WIL533"/>
      <c r="WIM533"/>
      <c r="WIN533"/>
      <c r="WIO533"/>
      <c r="WIP533"/>
      <c r="WIQ533"/>
      <c r="WIR533"/>
      <c r="WIS533"/>
      <c r="WIT533"/>
      <c r="WIU533"/>
      <c r="WIV533"/>
      <c r="WIW533"/>
      <c r="WIX533"/>
      <c r="WIY533"/>
      <c r="WIZ533"/>
      <c r="WJA533"/>
      <c r="WJB533"/>
      <c r="WJC533"/>
      <c r="WJD533"/>
      <c r="WJE533"/>
      <c r="WJF533"/>
      <c r="WJG533"/>
      <c r="WJH533"/>
      <c r="WJI533"/>
      <c r="WJJ533"/>
      <c r="WJK533"/>
      <c r="WJL533"/>
      <c r="WJM533"/>
      <c r="WJN533"/>
      <c r="WJO533"/>
      <c r="WJP533"/>
      <c r="WJQ533"/>
      <c r="WJR533"/>
      <c r="WJS533"/>
      <c r="WJT533"/>
      <c r="WJU533"/>
      <c r="WJV533"/>
      <c r="WJW533"/>
      <c r="WJX533"/>
      <c r="WJY533"/>
      <c r="WJZ533"/>
      <c r="WKA533"/>
      <c r="WKB533"/>
      <c r="WKC533"/>
      <c r="WKD533"/>
      <c r="WKE533"/>
      <c r="WKF533"/>
      <c r="WKG533"/>
      <c r="WKH533"/>
      <c r="WKI533"/>
      <c r="WKJ533"/>
      <c r="WKK533"/>
      <c r="WKL533"/>
      <c r="WKM533"/>
      <c r="WKN533"/>
      <c r="WKO533"/>
      <c r="WKP533"/>
      <c r="WKQ533"/>
      <c r="WKR533"/>
      <c r="WKS533"/>
      <c r="WKT533"/>
      <c r="WKU533"/>
      <c r="WKV533"/>
      <c r="WKW533"/>
      <c r="WKX533"/>
      <c r="WKY533"/>
      <c r="WKZ533"/>
      <c r="WLA533"/>
      <c r="WLB533"/>
      <c r="WLC533"/>
      <c r="WLD533"/>
      <c r="WLE533"/>
      <c r="WLF533"/>
      <c r="WLG533"/>
      <c r="WLH533"/>
      <c r="WLI533"/>
      <c r="WLJ533"/>
      <c r="WLK533"/>
      <c r="WLL533"/>
      <c r="WLM533"/>
      <c r="WLN533"/>
      <c r="WLO533"/>
      <c r="WLP533"/>
      <c r="WLQ533"/>
      <c r="WLR533"/>
      <c r="WLS533"/>
      <c r="WLT533"/>
      <c r="WLU533"/>
      <c r="WLV533"/>
      <c r="WLW533"/>
      <c r="WLX533"/>
      <c r="WLY533"/>
      <c r="WLZ533"/>
      <c r="WMA533"/>
      <c r="WMB533"/>
      <c r="WMC533"/>
      <c r="WMD533"/>
      <c r="WME533"/>
      <c r="WMF533"/>
      <c r="WMG533"/>
      <c r="WMH533"/>
      <c r="WMI533"/>
      <c r="WMJ533"/>
      <c r="WMK533"/>
      <c r="WML533"/>
      <c r="WMM533"/>
      <c r="WMN533"/>
      <c r="WMO533"/>
      <c r="WMP533"/>
      <c r="WMQ533"/>
      <c r="WMR533"/>
      <c r="WMS533"/>
      <c r="WMT533"/>
      <c r="WMU533"/>
      <c r="WMV533"/>
      <c r="WMW533"/>
      <c r="WMX533"/>
      <c r="WMY533"/>
      <c r="WMZ533"/>
      <c r="WNA533"/>
      <c r="WNB533"/>
      <c r="WNC533"/>
      <c r="WND533"/>
      <c r="WNE533"/>
      <c r="WNF533"/>
      <c r="WNG533"/>
      <c r="WNH533"/>
      <c r="WNI533"/>
      <c r="WNJ533"/>
      <c r="WNK533"/>
      <c r="WNL533"/>
      <c r="WNM533"/>
      <c r="WNN533"/>
      <c r="WNO533"/>
      <c r="WNP533"/>
      <c r="WNQ533"/>
      <c r="WNR533"/>
      <c r="WNS533"/>
      <c r="WNT533"/>
      <c r="WNU533"/>
      <c r="WNV533"/>
      <c r="WNW533"/>
      <c r="WNX533"/>
      <c r="WNY533"/>
      <c r="WNZ533"/>
      <c r="WOA533"/>
      <c r="WOB533"/>
      <c r="WOC533"/>
      <c r="WOD533"/>
      <c r="WOE533"/>
      <c r="WOF533"/>
      <c r="WOG533"/>
      <c r="WOH533"/>
      <c r="WOI533"/>
      <c r="WOJ533"/>
      <c r="WOK533"/>
      <c r="WOL533"/>
      <c r="WOM533"/>
      <c r="WON533"/>
      <c r="WOO533"/>
      <c r="WOP533"/>
      <c r="WOQ533"/>
      <c r="WOR533"/>
      <c r="WOS533"/>
      <c r="WOT533"/>
      <c r="WOU533"/>
      <c r="WOV533"/>
      <c r="WOW533"/>
      <c r="WOX533"/>
      <c r="WOY533"/>
      <c r="WOZ533"/>
      <c r="WPA533"/>
      <c r="WPB533"/>
      <c r="WPC533"/>
      <c r="WPD533"/>
      <c r="WPE533"/>
      <c r="WPF533"/>
      <c r="WPG533"/>
      <c r="WPH533"/>
      <c r="WPI533"/>
      <c r="WPJ533"/>
      <c r="WPK533"/>
      <c r="WPL533"/>
      <c r="WPM533"/>
      <c r="WPN533"/>
      <c r="WPO533"/>
      <c r="WPP533"/>
      <c r="WPQ533"/>
      <c r="WPR533"/>
      <c r="WPS533"/>
      <c r="WPT533"/>
      <c r="WPU533"/>
      <c r="WPV533"/>
      <c r="WPW533"/>
      <c r="WPX533"/>
      <c r="WPY533"/>
      <c r="WPZ533"/>
      <c r="WQA533"/>
      <c r="WQB533"/>
      <c r="WQC533"/>
      <c r="WQD533"/>
      <c r="WQE533"/>
      <c r="WQF533"/>
      <c r="WQG533"/>
      <c r="WQH533"/>
      <c r="WQI533"/>
      <c r="WQJ533"/>
      <c r="WQK533"/>
      <c r="WQL533"/>
      <c r="WQM533"/>
      <c r="WQN533"/>
      <c r="WQO533"/>
      <c r="WQP533"/>
      <c r="WQQ533"/>
      <c r="WQR533"/>
      <c r="WQS533"/>
      <c r="WQT533"/>
      <c r="WQU533"/>
      <c r="WQV533"/>
      <c r="WQW533"/>
      <c r="WQX533"/>
      <c r="WQY533"/>
      <c r="WQZ533"/>
      <c r="WRA533"/>
      <c r="WRB533"/>
      <c r="WRC533"/>
      <c r="WRD533"/>
      <c r="WRE533"/>
      <c r="WRF533"/>
      <c r="WRG533"/>
      <c r="WRH533"/>
      <c r="WRI533"/>
      <c r="WRJ533"/>
      <c r="WRK533"/>
      <c r="WRL533"/>
      <c r="WRM533"/>
      <c r="WRN533"/>
      <c r="WRO533"/>
      <c r="WRP533"/>
      <c r="WRQ533"/>
      <c r="WRR533"/>
      <c r="WRS533"/>
      <c r="WRT533"/>
      <c r="WRU533"/>
      <c r="WRV533"/>
      <c r="WRW533"/>
      <c r="WRX533"/>
      <c r="WRY533"/>
      <c r="WRZ533"/>
      <c r="WSA533"/>
      <c r="WSB533"/>
      <c r="WSC533"/>
      <c r="WSD533"/>
      <c r="WSE533"/>
      <c r="WSF533"/>
      <c r="WSG533"/>
      <c r="WSH533"/>
      <c r="WSI533"/>
      <c r="WSJ533"/>
      <c r="WSK533"/>
      <c r="WSL533"/>
      <c r="WSM533"/>
      <c r="WSN533"/>
      <c r="WSO533"/>
      <c r="WSP533"/>
      <c r="WSQ533"/>
      <c r="WSR533"/>
      <c r="WSS533"/>
      <c r="WST533"/>
      <c r="WSU533"/>
      <c r="WSV533"/>
      <c r="WSW533"/>
      <c r="WSX533"/>
      <c r="WSY533"/>
      <c r="WSZ533"/>
      <c r="WTA533"/>
      <c r="WTB533"/>
      <c r="WTC533"/>
      <c r="WTD533"/>
      <c r="WTE533"/>
      <c r="WTF533"/>
      <c r="WTG533"/>
      <c r="WTH533"/>
      <c r="WTI533"/>
      <c r="WTJ533"/>
      <c r="WTK533"/>
      <c r="WTL533"/>
      <c r="WTM533"/>
      <c r="WTN533"/>
      <c r="WTO533"/>
      <c r="WTP533"/>
      <c r="WTQ533"/>
      <c r="WTR533"/>
      <c r="WTS533"/>
      <c r="WTT533"/>
      <c r="WTU533"/>
      <c r="WTV533"/>
      <c r="WTW533"/>
      <c r="WTX533"/>
      <c r="WTY533"/>
      <c r="WTZ533"/>
      <c r="WUA533"/>
      <c r="WUB533"/>
      <c r="WUC533"/>
      <c r="WUD533"/>
      <c r="WUE533"/>
      <c r="WUF533"/>
      <c r="WUG533"/>
      <c r="WUH533"/>
      <c r="WUI533"/>
      <c r="WUJ533"/>
      <c r="WUK533"/>
      <c r="WUL533"/>
      <c r="WUM533"/>
      <c r="WUN533"/>
      <c r="WUO533"/>
      <c r="WUP533"/>
      <c r="WUQ533"/>
      <c r="WUR533"/>
      <c r="WUS533"/>
      <c r="WUT533"/>
      <c r="WUU533"/>
      <c r="WUV533"/>
      <c r="WUW533"/>
      <c r="WUX533"/>
      <c r="WUY533"/>
      <c r="WUZ533"/>
      <c r="WVA533"/>
      <c r="WVB533"/>
      <c r="WVC533"/>
      <c r="WVD533"/>
      <c r="WVE533"/>
      <c r="WVF533"/>
      <c r="WVG533"/>
      <c r="WVH533"/>
      <c r="WVI533"/>
      <c r="WVJ533"/>
      <c r="WVK533"/>
      <c r="WVL533"/>
      <c r="WVM533"/>
      <c r="WVN533"/>
      <c r="WVO533"/>
      <c r="WVP533"/>
      <c r="WVQ533"/>
      <c r="WVR533"/>
      <c r="WVS533"/>
      <c r="WVT533"/>
      <c r="WVU533"/>
      <c r="WVV533"/>
      <c r="WVW533"/>
      <c r="WVX533"/>
      <c r="WVY533"/>
      <c r="WVZ533"/>
      <c r="WWA533"/>
      <c r="WWB533"/>
      <c r="WWC533"/>
      <c r="WWD533"/>
      <c r="WWE533"/>
      <c r="WWF533"/>
      <c r="WWG533"/>
      <c r="WWH533"/>
      <c r="WWI533"/>
      <c r="WWJ533"/>
      <c r="WWK533"/>
      <c r="WWL533"/>
      <c r="WWM533"/>
      <c r="WWN533"/>
      <c r="WWO533"/>
      <c r="WWP533"/>
      <c r="WWQ533"/>
      <c r="WWR533"/>
      <c r="WWS533"/>
      <c r="WWT533"/>
      <c r="WWU533"/>
      <c r="WWV533"/>
      <c r="WWW533"/>
      <c r="WWX533"/>
      <c r="WWY533"/>
      <c r="WWZ533"/>
      <c r="WXA533"/>
      <c r="WXB533"/>
      <c r="WXC533"/>
      <c r="WXD533"/>
      <c r="WXE533"/>
      <c r="WXF533"/>
      <c r="WXG533"/>
      <c r="WXH533"/>
      <c r="WXI533"/>
      <c r="WXJ533"/>
      <c r="WXK533"/>
      <c r="WXL533"/>
      <c r="WXM533"/>
      <c r="WXN533"/>
      <c r="WXO533"/>
      <c r="WXP533"/>
      <c r="WXQ533"/>
      <c r="WXR533"/>
      <c r="WXS533"/>
      <c r="WXT533"/>
      <c r="WXU533"/>
      <c r="WXV533"/>
      <c r="WXW533"/>
      <c r="WXX533"/>
      <c r="WXY533"/>
      <c r="WXZ533"/>
      <c r="WYA533"/>
      <c r="WYB533"/>
      <c r="WYC533"/>
      <c r="WYD533"/>
      <c r="WYE533"/>
      <c r="WYF533"/>
      <c r="WYG533"/>
      <c r="WYH533"/>
      <c r="WYI533"/>
      <c r="WYJ533"/>
      <c r="WYK533"/>
      <c r="WYL533"/>
      <c r="WYM533"/>
      <c r="WYN533"/>
      <c r="WYO533"/>
      <c r="WYP533"/>
      <c r="WYQ533"/>
      <c r="WYR533"/>
      <c r="WYS533"/>
      <c r="WYT533"/>
      <c r="WYU533"/>
      <c r="WYV533"/>
      <c r="WYW533"/>
      <c r="WYX533"/>
      <c r="WYY533"/>
      <c r="WYZ533"/>
      <c r="WZA533"/>
      <c r="WZB533"/>
      <c r="WZC533"/>
      <c r="WZD533"/>
      <c r="WZE533"/>
      <c r="WZF533"/>
      <c r="WZG533"/>
      <c r="WZH533"/>
      <c r="WZI533"/>
      <c r="WZJ533"/>
      <c r="WZK533"/>
      <c r="WZL533"/>
      <c r="WZM533"/>
      <c r="WZN533"/>
      <c r="WZO533"/>
      <c r="WZP533"/>
      <c r="WZQ533"/>
      <c r="WZR533"/>
      <c r="WZS533"/>
      <c r="WZT533"/>
      <c r="WZU533"/>
      <c r="WZV533"/>
      <c r="WZW533"/>
      <c r="WZX533"/>
      <c r="WZY533"/>
      <c r="WZZ533"/>
      <c r="XAA533"/>
      <c r="XAB533"/>
      <c r="XAC533"/>
      <c r="XAD533"/>
      <c r="XAE533"/>
      <c r="XAF533"/>
      <c r="XAG533"/>
      <c r="XAH533"/>
      <c r="XAI533"/>
      <c r="XAJ533"/>
      <c r="XAK533"/>
      <c r="XAL533"/>
      <c r="XAM533"/>
      <c r="XAN533"/>
      <c r="XAO533"/>
      <c r="XAP533"/>
      <c r="XAQ533"/>
      <c r="XAR533"/>
      <c r="XAS533"/>
      <c r="XAT533"/>
      <c r="XAU533"/>
      <c r="XAV533"/>
      <c r="XAW533"/>
      <c r="XAX533"/>
      <c r="XAY533"/>
      <c r="XAZ533"/>
      <c r="XBA533"/>
      <c r="XBB533"/>
      <c r="XBC533"/>
      <c r="XBD533"/>
      <c r="XBE533"/>
      <c r="XBF533"/>
      <c r="XBG533"/>
      <c r="XBH533"/>
      <c r="XBI533"/>
      <c r="XBJ533"/>
      <c r="XBK533"/>
      <c r="XBL533"/>
      <c r="XBM533"/>
      <c r="XBN533"/>
      <c r="XBO533"/>
      <c r="XBP533"/>
      <c r="XBQ533"/>
      <c r="XBR533"/>
      <c r="XBS533"/>
      <c r="XBT533"/>
      <c r="XBU533"/>
      <c r="XBV533"/>
      <c r="XBW533"/>
      <c r="XBX533"/>
      <c r="XBY533"/>
      <c r="XBZ533"/>
      <c r="XCA533"/>
      <c r="XCB533"/>
      <c r="XCC533"/>
      <c r="XCD533"/>
      <c r="XCE533"/>
      <c r="XCF533"/>
      <c r="XCG533"/>
      <c r="XCH533"/>
      <c r="XCI533"/>
      <c r="XCJ533"/>
      <c r="XCK533"/>
      <c r="XCL533"/>
      <c r="XCM533"/>
      <c r="XCN533"/>
      <c r="XCO533"/>
      <c r="XCP533"/>
      <c r="XCQ533"/>
      <c r="XCR533"/>
      <c r="XCS533"/>
      <c r="XCT533"/>
      <c r="XCU533"/>
      <c r="XCV533"/>
      <c r="XCW533"/>
      <c r="XCX533"/>
      <c r="XCY533"/>
      <c r="XCZ533"/>
      <c r="XDA533"/>
      <c r="XDB533"/>
      <c r="XDC533"/>
      <c r="XDD533"/>
      <c r="XDE533"/>
      <c r="XDF533"/>
      <c r="XDG533"/>
      <c r="XDH533"/>
      <c r="XDI533"/>
      <c r="XDJ533"/>
      <c r="XDK533"/>
      <c r="XDL533"/>
      <c r="XDM533"/>
      <c r="XDN533"/>
      <c r="XDO533"/>
      <c r="XDP533"/>
      <c r="XDQ533"/>
      <c r="XDR533"/>
      <c r="XDS533"/>
      <c r="XDT533"/>
      <c r="XDU533"/>
      <c r="XDV533"/>
      <c r="XDW533"/>
      <c r="XDX533"/>
      <c r="XDY533"/>
      <c r="XDZ533"/>
      <c r="XEA533"/>
      <c r="XEB533"/>
      <c r="XEC533"/>
      <c r="XED533"/>
      <c r="XEE533"/>
      <c r="XEF533"/>
      <c r="XEG533"/>
      <c r="XEH533"/>
      <c r="XEI533"/>
      <c r="XEJ533"/>
      <c r="XEK533"/>
      <c r="XEL533"/>
      <c r="XEM533"/>
      <c r="XEN533"/>
      <c r="XEO533"/>
      <c r="XEP533"/>
      <c r="XEQ533"/>
      <c r="XER533"/>
      <c r="XES533"/>
      <c r="XET533"/>
      <c r="XEU533"/>
      <c r="XEV533"/>
      <c r="XEW533"/>
      <c r="XEX533"/>
      <c r="XEY533"/>
      <c r="XEZ533"/>
      <c r="XFA533"/>
      <c r="XFB533"/>
      <c r="XFC533"/>
      <c r="XFD533"/>
    </row>
    <row r="534" spans="1:16384" s="64" customFormat="1" ht="14.1" customHeight="1">
      <c r="A534" s="64">
        <v>528</v>
      </c>
      <c r="B534" s="85">
        <v>114</v>
      </c>
      <c r="C534" s="93" t="s">
        <v>621</v>
      </c>
      <c r="D534" s="93" t="s">
        <v>326</v>
      </c>
      <c r="E534" s="93"/>
      <c r="F534" s="87" t="s">
        <v>133</v>
      </c>
      <c r="G534" s="95"/>
      <c r="H534" s="96" t="s">
        <v>634</v>
      </c>
      <c r="I534" s="69">
        <v>5900</v>
      </c>
      <c r="J534" s="69" t="s">
        <v>626</v>
      </c>
      <c r="K534" s="68" t="s">
        <v>626</v>
      </c>
      <c r="L534" s="68" t="s">
        <v>626</v>
      </c>
      <c r="M534" s="110" t="s">
        <v>627</v>
      </c>
      <c r="N534" s="110" t="s">
        <v>627</v>
      </c>
      <c r="O534" s="237" t="s">
        <v>627</v>
      </c>
      <c r="P534" s="110"/>
    </row>
    <row r="535" spans="1:16384" s="64" customFormat="1" ht="14.1" customHeight="1">
      <c r="A535" s="64">
        <v>529</v>
      </c>
      <c r="B535" s="85"/>
      <c r="C535" s="93" t="s">
        <v>621</v>
      </c>
      <c r="D535" s="93" t="s">
        <v>326</v>
      </c>
      <c r="E535" s="92" t="s">
        <v>1222</v>
      </c>
      <c r="F535" s="87" t="s">
        <v>327</v>
      </c>
      <c r="G535" s="96"/>
      <c r="H535" s="96" t="s">
        <v>653</v>
      </c>
      <c r="I535" s="69">
        <v>14300</v>
      </c>
      <c r="J535" s="69" t="s">
        <v>626</v>
      </c>
      <c r="K535" s="68" t="s">
        <v>626</v>
      </c>
      <c r="L535" s="68" t="s">
        <v>626</v>
      </c>
      <c r="M535" s="110" t="s">
        <v>627</v>
      </c>
      <c r="N535" s="110" t="s">
        <v>627</v>
      </c>
      <c r="O535" s="237" t="s">
        <v>627</v>
      </c>
      <c r="P535" s="110"/>
    </row>
    <row r="536" spans="1:16384" s="64" customFormat="1" ht="14.1" customHeight="1">
      <c r="A536" s="64">
        <v>530</v>
      </c>
      <c r="B536" s="85"/>
      <c r="C536" s="93" t="s">
        <v>621</v>
      </c>
      <c r="D536" s="93" t="s">
        <v>326</v>
      </c>
      <c r="E536" s="93" t="s">
        <v>126</v>
      </c>
      <c r="F536" s="87" t="s">
        <v>1223</v>
      </c>
      <c r="G536" s="96"/>
      <c r="H536" s="96"/>
      <c r="I536" s="69">
        <v>7920</v>
      </c>
      <c r="J536" s="69" t="s">
        <v>626</v>
      </c>
      <c r="K536" s="68" t="s">
        <v>626</v>
      </c>
      <c r="L536" s="68" t="s">
        <v>626</v>
      </c>
      <c r="M536" s="110" t="s">
        <v>3386</v>
      </c>
      <c r="N536" s="110" t="s">
        <v>627</v>
      </c>
      <c r="O536" s="237" t="s">
        <v>627</v>
      </c>
      <c r="P536" s="110"/>
    </row>
    <row r="537" spans="1:16384" s="64" customFormat="1" ht="14.1" customHeight="1">
      <c r="A537" s="64">
        <v>531</v>
      </c>
      <c r="B537" s="85"/>
      <c r="C537" s="93" t="s">
        <v>621</v>
      </c>
      <c r="D537" s="93" t="s">
        <v>326</v>
      </c>
      <c r="E537" s="92"/>
      <c r="F537" s="87" t="s">
        <v>1224</v>
      </c>
      <c r="G537" s="96"/>
      <c r="H537" s="96" t="s">
        <v>653</v>
      </c>
      <c r="I537" s="69">
        <v>2180</v>
      </c>
      <c r="J537" s="69" t="s">
        <v>626</v>
      </c>
      <c r="K537" s="68">
        <v>2290</v>
      </c>
      <c r="L537" s="68">
        <v>2300</v>
      </c>
      <c r="M537" s="110" t="s">
        <v>627</v>
      </c>
      <c r="N537" s="110" t="s">
        <v>627</v>
      </c>
      <c r="O537" s="237" t="s">
        <v>627</v>
      </c>
      <c r="P537" s="110"/>
    </row>
    <row r="538" spans="1:16384" s="64" customFormat="1" ht="14.1" customHeight="1">
      <c r="A538" s="64">
        <v>532</v>
      </c>
      <c r="B538" s="85"/>
      <c r="C538" s="93" t="s">
        <v>621</v>
      </c>
      <c r="D538" s="93" t="s">
        <v>326</v>
      </c>
      <c r="E538" s="93" t="s">
        <v>1225</v>
      </c>
      <c r="F538" s="87" t="s">
        <v>328</v>
      </c>
      <c r="G538" s="95" t="s">
        <v>1226</v>
      </c>
      <c r="H538" s="96" t="s">
        <v>634</v>
      </c>
      <c r="I538" s="69">
        <v>24100</v>
      </c>
      <c r="J538" s="69">
        <v>2200</v>
      </c>
      <c r="K538" s="68">
        <v>1980</v>
      </c>
      <c r="L538" s="68">
        <v>2500</v>
      </c>
      <c r="M538" s="110" t="s">
        <v>3387</v>
      </c>
      <c r="N538" s="110" t="s">
        <v>627</v>
      </c>
      <c r="O538" s="237" t="s">
        <v>3036</v>
      </c>
      <c r="P538" s="110"/>
    </row>
    <row r="539" spans="1:16384" s="64" customFormat="1" ht="14.1" customHeight="1">
      <c r="A539" s="64">
        <v>533</v>
      </c>
      <c r="B539" s="85"/>
      <c r="C539" s="93" t="s">
        <v>621</v>
      </c>
      <c r="D539" s="93" t="s">
        <v>326</v>
      </c>
      <c r="E539" s="93" t="s">
        <v>1227</v>
      </c>
      <c r="F539" s="87" t="s">
        <v>1228</v>
      </c>
      <c r="G539" s="96" t="s">
        <v>1229</v>
      </c>
      <c r="H539" s="96" t="s">
        <v>1230</v>
      </c>
      <c r="I539" s="69">
        <v>4050</v>
      </c>
      <c r="J539" s="69" t="s">
        <v>626</v>
      </c>
      <c r="K539" s="68" t="s">
        <v>626</v>
      </c>
      <c r="L539" s="68" t="s">
        <v>626</v>
      </c>
      <c r="M539" s="110" t="s">
        <v>627</v>
      </c>
      <c r="N539" s="110" t="s">
        <v>627</v>
      </c>
      <c r="O539" s="237" t="s">
        <v>627</v>
      </c>
      <c r="P539" s="110"/>
    </row>
    <row r="540" spans="1:16384" s="64" customFormat="1" ht="14.1" customHeight="1">
      <c r="A540" s="64">
        <v>534</v>
      </c>
      <c r="B540" s="85">
        <v>115</v>
      </c>
      <c r="C540" s="93" t="s">
        <v>621</v>
      </c>
      <c r="D540" s="93" t="s">
        <v>329</v>
      </c>
      <c r="E540" s="93"/>
      <c r="F540" s="87" t="s">
        <v>297</v>
      </c>
      <c r="G540" s="96" t="s">
        <v>1231</v>
      </c>
      <c r="H540" s="96" t="s">
        <v>651</v>
      </c>
      <c r="I540" s="69">
        <v>3500</v>
      </c>
      <c r="J540" s="69" t="s">
        <v>626</v>
      </c>
      <c r="K540" s="68" t="s">
        <v>626</v>
      </c>
      <c r="L540" s="68">
        <v>4000</v>
      </c>
      <c r="M540" s="110" t="s">
        <v>627</v>
      </c>
      <c r="N540" s="110" t="s">
        <v>627</v>
      </c>
      <c r="O540" s="237" t="s">
        <v>627</v>
      </c>
      <c r="P540" s="110"/>
    </row>
    <row r="541" spans="1:16384" s="64" customFormat="1" ht="14.1" customHeight="1">
      <c r="A541" s="64">
        <v>535</v>
      </c>
      <c r="B541" s="85"/>
      <c r="C541" s="93" t="s">
        <v>621</v>
      </c>
      <c r="D541" s="93" t="s">
        <v>329</v>
      </c>
      <c r="E541" s="93"/>
      <c r="F541" s="87" t="s">
        <v>273</v>
      </c>
      <c r="G541" s="96" t="s">
        <v>1232</v>
      </c>
      <c r="H541" s="96" t="s">
        <v>651</v>
      </c>
      <c r="I541" s="69" t="s">
        <v>626</v>
      </c>
      <c r="J541" s="69" t="s">
        <v>626</v>
      </c>
      <c r="K541" s="70">
        <v>1380</v>
      </c>
      <c r="L541" s="70">
        <v>760</v>
      </c>
      <c r="M541" s="110" t="s">
        <v>627</v>
      </c>
      <c r="N541" s="110" t="s">
        <v>627</v>
      </c>
      <c r="O541" s="237" t="s">
        <v>3037</v>
      </c>
      <c r="P541" s="110"/>
    </row>
    <row r="542" spans="1:16384" s="64" customFormat="1" ht="14.1" customHeight="1">
      <c r="A542" s="64">
        <v>536</v>
      </c>
      <c r="B542" s="85"/>
      <c r="C542" s="93" t="s">
        <v>621</v>
      </c>
      <c r="D542" s="93" t="s">
        <v>329</v>
      </c>
      <c r="E542" s="93" t="s">
        <v>1233</v>
      </c>
      <c r="F542" s="87" t="s">
        <v>299</v>
      </c>
      <c r="G542" s="96" t="s">
        <v>1234</v>
      </c>
      <c r="H542" s="96" t="s">
        <v>651</v>
      </c>
      <c r="I542" s="69" t="s">
        <v>626</v>
      </c>
      <c r="J542" s="69" t="s">
        <v>626</v>
      </c>
      <c r="K542" s="68">
        <v>5980</v>
      </c>
      <c r="L542" s="68" t="s">
        <v>626</v>
      </c>
      <c r="M542" s="110" t="s">
        <v>627</v>
      </c>
      <c r="N542" s="110" t="s">
        <v>627</v>
      </c>
      <c r="O542" s="237" t="s">
        <v>627</v>
      </c>
      <c r="P542" s="110"/>
    </row>
    <row r="543" spans="1:16384" s="64" customFormat="1" ht="14.1" customHeight="1">
      <c r="A543" s="64">
        <v>537</v>
      </c>
      <c r="B543" s="85"/>
      <c r="C543" s="93" t="s">
        <v>621</v>
      </c>
      <c r="D543" s="93" t="s">
        <v>329</v>
      </c>
      <c r="E543" s="93"/>
      <c r="F543" s="87" t="s">
        <v>1235</v>
      </c>
      <c r="G543" s="96" t="s">
        <v>1236</v>
      </c>
      <c r="H543" s="95" t="s">
        <v>1237</v>
      </c>
      <c r="I543" s="69" t="s">
        <v>626</v>
      </c>
      <c r="J543" s="69" t="s">
        <v>626</v>
      </c>
      <c r="K543" s="68" t="s">
        <v>626</v>
      </c>
      <c r="L543" s="68" t="s">
        <v>626</v>
      </c>
      <c r="M543" s="110" t="s">
        <v>627</v>
      </c>
      <c r="N543" s="110" t="s">
        <v>627</v>
      </c>
      <c r="O543" s="237" t="s">
        <v>627</v>
      </c>
      <c r="P543" s="110"/>
    </row>
    <row r="544" spans="1:16384" s="64" customFormat="1" ht="14.1" customHeight="1">
      <c r="A544" s="64">
        <v>538</v>
      </c>
      <c r="B544" s="85"/>
      <c r="C544" s="93" t="s">
        <v>621</v>
      </c>
      <c r="D544" s="93" t="s">
        <v>329</v>
      </c>
      <c r="E544" s="93" t="s">
        <v>1238</v>
      </c>
      <c r="F544" s="87" t="s">
        <v>131</v>
      </c>
      <c r="G544" s="96" t="s">
        <v>1239</v>
      </c>
      <c r="H544" s="96" t="s">
        <v>715</v>
      </c>
      <c r="I544" s="69">
        <v>3350</v>
      </c>
      <c r="J544" s="69" t="s">
        <v>626</v>
      </c>
      <c r="K544" s="68" t="s">
        <v>626</v>
      </c>
      <c r="L544" s="68" t="s">
        <v>626</v>
      </c>
      <c r="M544" s="110" t="s">
        <v>3388</v>
      </c>
      <c r="N544" s="110" t="s">
        <v>627</v>
      </c>
      <c r="O544" s="237" t="s">
        <v>627</v>
      </c>
      <c r="P544" s="110"/>
    </row>
    <row r="545" spans="1:16" s="64" customFormat="1" ht="14.1" customHeight="1">
      <c r="A545" s="64">
        <v>539</v>
      </c>
      <c r="B545" s="85"/>
      <c r="C545" s="93" t="s">
        <v>621</v>
      </c>
      <c r="D545" s="93" t="s">
        <v>329</v>
      </c>
      <c r="E545" s="93" t="s">
        <v>1111</v>
      </c>
      <c r="F545" s="87" t="s">
        <v>131</v>
      </c>
      <c r="G545" s="96" t="s">
        <v>1239</v>
      </c>
      <c r="H545" s="96" t="s">
        <v>841</v>
      </c>
      <c r="I545" s="69">
        <v>3380</v>
      </c>
      <c r="J545" s="69" t="s">
        <v>626</v>
      </c>
      <c r="K545" s="68" t="s">
        <v>626</v>
      </c>
      <c r="L545" s="68">
        <v>3210</v>
      </c>
      <c r="M545" s="110" t="s">
        <v>3388</v>
      </c>
      <c r="N545" s="110" t="s">
        <v>627</v>
      </c>
      <c r="O545" s="237" t="s">
        <v>627</v>
      </c>
      <c r="P545" s="110"/>
    </row>
    <row r="546" spans="1:16" s="64" customFormat="1" ht="14.1" customHeight="1">
      <c r="A546" s="64">
        <v>540</v>
      </c>
      <c r="B546" s="85"/>
      <c r="C546" s="93" t="s">
        <v>621</v>
      </c>
      <c r="D546" s="93" t="s">
        <v>329</v>
      </c>
      <c r="E546" s="93"/>
      <c r="F546" s="87" t="s">
        <v>131</v>
      </c>
      <c r="G546" s="96" t="s">
        <v>1240</v>
      </c>
      <c r="H546" s="96" t="s">
        <v>841</v>
      </c>
      <c r="I546" s="69">
        <v>5700</v>
      </c>
      <c r="J546" s="69" t="s">
        <v>626</v>
      </c>
      <c r="K546" s="69" t="s">
        <v>626</v>
      </c>
      <c r="L546" s="69">
        <v>7200</v>
      </c>
      <c r="M546" s="110" t="s">
        <v>627</v>
      </c>
      <c r="N546" s="110" t="s">
        <v>627</v>
      </c>
      <c r="O546" s="237" t="s">
        <v>627</v>
      </c>
      <c r="P546" s="110"/>
    </row>
    <row r="547" spans="1:16" s="64" customFormat="1" ht="14.1" customHeight="1">
      <c r="A547" s="64">
        <v>541</v>
      </c>
      <c r="B547" s="85"/>
      <c r="C547" s="93" t="s">
        <v>621</v>
      </c>
      <c r="D547" s="93" t="s">
        <v>329</v>
      </c>
      <c r="E547" s="93" t="s">
        <v>1182</v>
      </c>
      <c r="F547" s="87" t="s">
        <v>131</v>
      </c>
      <c r="G547" s="96" t="s">
        <v>1239</v>
      </c>
      <c r="H547" s="96" t="s">
        <v>1184</v>
      </c>
      <c r="I547" s="69" t="s">
        <v>626</v>
      </c>
      <c r="J547" s="69" t="s">
        <v>626</v>
      </c>
      <c r="K547" s="68" t="s">
        <v>626</v>
      </c>
      <c r="L547" s="68">
        <v>4650</v>
      </c>
      <c r="M547" s="110" t="s">
        <v>627</v>
      </c>
      <c r="N547" s="110" t="s">
        <v>627</v>
      </c>
      <c r="O547" s="237" t="s">
        <v>627</v>
      </c>
      <c r="P547" s="110"/>
    </row>
    <row r="548" spans="1:16" s="64" customFormat="1" ht="14.1" customHeight="1">
      <c r="A548" s="64">
        <v>542</v>
      </c>
      <c r="B548" s="85"/>
      <c r="C548" s="93" t="s">
        <v>621</v>
      </c>
      <c r="D548" s="93" t="s">
        <v>329</v>
      </c>
      <c r="E548" s="93"/>
      <c r="F548" s="87" t="s">
        <v>147</v>
      </c>
      <c r="G548" s="96" t="s">
        <v>1239</v>
      </c>
      <c r="H548" s="96" t="s">
        <v>651</v>
      </c>
      <c r="I548" s="69">
        <v>5900</v>
      </c>
      <c r="J548" s="69" t="s">
        <v>626</v>
      </c>
      <c r="K548" s="68" t="s">
        <v>626</v>
      </c>
      <c r="L548" s="68" t="s">
        <v>626</v>
      </c>
      <c r="M548" s="110" t="s">
        <v>3388</v>
      </c>
      <c r="N548" s="110" t="s">
        <v>627</v>
      </c>
      <c r="O548" s="237" t="s">
        <v>627</v>
      </c>
      <c r="P548" s="110"/>
    </row>
    <row r="549" spans="1:16" s="64" customFormat="1" ht="14.1" customHeight="1">
      <c r="A549" s="64">
        <v>543</v>
      </c>
      <c r="B549" s="85"/>
      <c r="C549" s="93" t="s">
        <v>621</v>
      </c>
      <c r="D549" s="93" t="s">
        <v>329</v>
      </c>
      <c r="E549" s="93"/>
      <c r="F549" s="87" t="s">
        <v>114</v>
      </c>
      <c r="G549" s="96" t="s">
        <v>1232</v>
      </c>
      <c r="H549" s="96" t="s">
        <v>386</v>
      </c>
      <c r="I549" s="69" t="s">
        <v>626</v>
      </c>
      <c r="J549" s="69">
        <v>2500</v>
      </c>
      <c r="K549" s="68">
        <v>2400</v>
      </c>
      <c r="L549" s="68">
        <v>2400</v>
      </c>
      <c r="M549" s="110" t="s">
        <v>627</v>
      </c>
      <c r="N549" s="110" t="s">
        <v>627</v>
      </c>
      <c r="O549" s="237" t="s">
        <v>627</v>
      </c>
      <c r="P549" s="110"/>
    </row>
    <row r="550" spans="1:16" s="64" customFormat="1" ht="14.1" customHeight="1">
      <c r="A550" s="64">
        <v>544</v>
      </c>
      <c r="B550" s="85"/>
      <c r="C550" s="93" t="s">
        <v>621</v>
      </c>
      <c r="D550" s="93" t="s">
        <v>329</v>
      </c>
      <c r="E550" s="93"/>
      <c r="F550" s="87" t="s">
        <v>1241</v>
      </c>
      <c r="G550" s="96" t="s">
        <v>1231</v>
      </c>
      <c r="H550" s="96" t="s">
        <v>651</v>
      </c>
      <c r="I550" s="69">
        <v>2400</v>
      </c>
      <c r="J550" s="69" t="s">
        <v>626</v>
      </c>
      <c r="K550" s="68">
        <v>1980</v>
      </c>
      <c r="L550" s="68">
        <v>2750</v>
      </c>
      <c r="M550" s="110" t="s">
        <v>627</v>
      </c>
      <c r="N550" s="110" t="s">
        <v>627</v>
      </c>
      <c r="O550" s="237" t="s">
        <v>627</v>
      </c>
      <c r="P550" s="110"/>
    </row>
    <row r="551" spans="1:16" s="64" customFormat="1" ht="14.1" customHeight="1">
      <c r="A551" s="64">
        <v>545</v>
      </c>
      <c r="B551" s="85"/>
      <c r="C551" s="93" t="s">
        <v>621</v>
      </c>
      <c r="D551" s="93" t="s">
        <v>329</v>
      </c>
      <c r="E551" s="93" t="s">
        <v>1242</v>
      </c>
      <c r="F551" s="87" t="s">
        <v>416</v>
      </c>
      <c r="G551" s="96" t="s">
        <v>1243</v>
      </c>
      <c r="H551" s="96" t="s">
        <v>651</v>
      </c>
      <c r="I551" s="69">
        <v>1350</v>
      </c>
      <c r="J551" s="69" t="s">
        <v>626</v>
      </c>
      <c r="K551" s="68">
        <v>1450</v>
      </c>
      <c r="L551" s="68">
        <v>1460</v>
      </c>
      <c r="M551" s="110" t="s">
        <v>627</v>
      </c>
      <c r="N551" s="110" t="s">
        <v>627</v>
      </c>
      <c r="O551" s="237" t="s">
        <v>627</v>
      </c>
      <c r="P551" s="110"/>
    </row>
    <row r="552" spans="1:16" s="64" customFormat="1" ht="14.1" customHeight="1">
      <c r="A552" s="64">
        <v>546</v>
      </c>
      <c r="B552" s="85"/>
      <c r="C552" s="93" t="s">
        <v>621</v>
      </c>
      <c r="D552" s="93" t="s">
        <v>329</v>
      </c>
      <c r="E552" s="93" t="s">
        <v>1111</v>
      </c>
      <c r="F552" s="87" t="s">
        <v>416</v>
      </c>
      <c r="G552" s="96" t="s">
        <v>1244</v>
      </c>
      <c r="H552" s="96" t="s">
        <v>841</v>
      </c>
      <c r="I552" s="69">
        <v>1230</v>
      </c>
      <c r="J552" s="69" t="s">
        <v>626</v>
      </c>
      <c r="K552" s="68">
        <v>1060</v>
      </c>
      <c r="L552" s="68">
        <v>1160</v>
      </c>
      <c r="M552" s="110" t="s">
        <v>3388</v>
      </c>
      <c r="N552" s="110" t="s">
        <v>627</v>
      </c>
      <c r="O552" s="237" t="s">
        <v>627</v>
      </c>
      <c r="P552" s="110"/>
    </row>
    <row r="553" spans="1:16" s="64" customFormat="1" ht="14.1" customHeight="1">
      <c r="A553" s="64">
        <v>547</v>
      </c>
      <c r="B553" s="85"/>
      <c r="C553" s="93" t="s">
        <v>621</v>
      </c>
      <c r="D553" s="93" t="s">
        <v>329</v>
      </c>
      <c r="E553" s="93" t="s">
        <v>1182</v>
      </c>
      <c r="F553" s="87" t="s">
        <v>416</v>
      </c>
      <c r="G553" s="96" t="s">
        <v>1245</v>
      </c>
      <c r="H553" s="96" t="s">
        <v>1184</v>
      </c>
      <c r="I553" s="69" t="s">
        <v>626</v>
      </c>
      <c r="J553" s="69" t="s">
        <v>626</v>
      </c>
      <c r="K553" s="68" t="s">
        <v>626</v>
      </c>
      <c r="L553" s="68">
        <v>1570</v>
      </c>
      <c r="M553" s="110" t="s">
        <v>627</v>
      </c>
      <c r="N553" s="110" t="s">
        <v>627</v>
      </c>
      <c r="O553" s="237" t="s">
        <v>627</v>
      </c>
      <c r="P553" s="110"/>
    </row>
    <row r="554" spans="1:16" s="64" customFormat="1" ht="14.1" customHeight="1">
      <c r="A554" s="64">
        <v>548</v>
      </c>
      <c r="B554" s="85"/>
      <c r="C554" s="93" t="s">
        <v>621</v>
      </c>
      <c r="D554" s="93" t="s">
        <v>329</v>
      </c>
      <c r="E554" s="93" t="s">
        <v>1246</v>
      </c>
      <c r="F554" s="87" t="s">
        <v>416</v>
      </c>
      <c r="G554" s="96" t="s">
        <v>1247</v>
      </c>
      <c r="H554" s="96" t="s">
        <v>651</v>
      </c>
      <c r="I554" s="69">
        <v>3100</v>
      </c>
      <c r="J554" s="69" t="s">
        <v>626</v>
      </c>
      <c r="K554" s="68">
        <v>2750</v>
      </c>
      <c r="L554" s="68">
        <v>3300</v>
      </c>
      <c r="M554" s="110" t="s">
        <v>627</v>
      </c>
      <c r="N554" s="110" t="s">
        <v>627</v>
      </c>
      <c r="O554" s="237" t="s">
        <v>627</v>
      </c>
      <c r="P554" s="110"/>
    </row>
    <row r="555" spans="1:16" s="64" customFormat="1" ht="14.1" customHeight="1">
      <c r="A555" s="64">
        <v>549</v>
      </c>
      <c r="B555" s="85"/>
      <c r="C555" s="93" t="s">
        <v>621</v>
      </c>
      <c r="D555" s="93" t="s">
        <v>329</v>
      </c>
      <c r="E555" s="93" t="s">
        <v>1248</v>
      </c>
      <c r="F555" s="87" t="s">
        <v>416</v>
      </c>
      <c r="G555" s="96" t="s">
        <v>1232</v>
      </c>
      <c r="H555" s="96" t="s">
        <v>386</v>
      </c>
      <c r="I555" s="69">
        <v>3950</v>
      </c>
      <c r="J555" s="69" t="s">
        <v>626</v>
      </c>
      <c r="K555" s="69">
        <v>4300</v>
      </c>
      <c r="L555" s="69">
        <v>4300</v>
      </c>
      <c r="M555" s="110" t="s">
        <v>627</v>
      </c>
      <c r="N555" s="110" t="s">
        <v>627</v>
      </c>
      <c r="O555" s="237" t="s">
        <v>627</v>
      </c>
      <c r="P555" s="110"/>
    </row>
    <row r="556" spans="1:16" s="64" customFormat="1" ht="14.1" customHeight="1">
      <c r="A556" s="64">
        <v>550</v>
      </c>
      <c r="B556" s="85">
        <v>116</v>
      </c>
      <c r="C556" s="93" t="s">
        <v>621</v>
      </c>
      <c r="D556" s="93" t="s">
        <v>1249</v>
      </c>
      <c r="E556" s="93"/>
      <c r="F556" s="87" t="s">
        <v>1250</v>
      </c>
      <c r="G556" s="96" t="s">
        <v>1251</v>
      </c>
      <c r="H556" s="96" t="s">
        <v>634</v>
      </c>
      <c r="I556" s="69">
        <v>18700</v>
      </c>
      <c r="J556" s="69" t="s">
        <v>626</v>
      </c>
      <c r="K556" s="68" t="s">
        <v>626</v>
      </c>
      <c r="L556" s="68" t="s">
        <v>626</v>
      </c>
      <c r="M556" s="110" t="s">
        <v>627</v>
      </c>
      <c r="N556" s="110" t="s">
        <v>627</v>
      </c>
      <c r="O556" s="237" t="s">
        <v>627</v>
      </c>
      <c r="P556" s="110"/>
    </row>
    <row r="557" spans="1:16" s="64" customFormat="1" ht="14.1" customHeight="1">
      <c r="A557" s="64">
        <v>551</v>
      </c>
      <c r="B557" s="85"/>
      <c r="C557" s="93" t="s">
        <v>621</v>
      </c>
      <c r="D557" s="93" t="s">
        <v>1249</v>
      </c>
      <c r="E557" s="93"/>
      <c r="F557" s="87" t="s">
        <v>1252</v>
      </c>
      <c r="G557" s="96" t="s">
        <v>1253</v>
      </c>
      <c r="H557" s="96" t="s">
        <v>634</v>
      </c>
      <c r="I557" s="69" t="s">
        <v>626</v>
      </c>
      <c r="J557" s="69" t="s">
        <v>626</v>
      </c>
      <c r="K557" s="68">
        <v>2880</v>
      </c>
      <c r="L557" s="68" t="s">
        <v>626</v>
      </c>
      <c r="M557" s="110" t="s">
        <v>627</v>
      </c>
      <c r="N557" s="110" t="s">
        <v>627</v>
      </c>
      <c r="O557" s="237" t="s">
        <v>627</v>
      </c>
      <c r="P557" s="110"/>
    </row>
    <row r="558" spans="1:16" s="64" customFormat="1" ht="14.1" customHeight="1">
      <c r="A558" s="64">
        <v>552</v>
      </c>
      <c r="B558" s="85"/>
      <c r="C558" s="93" t="s">
        <v>621</v>
      </c>
      <c r="D558" s="93" t="s">
        <v>1249</v>
      </c>
      <c r="E558" s="93"/>
      <c r="F558" s="87" t="s">
        <v>1252</v>
      </c>
      <c r="G558" s="96" t="s">
        <v>330</v>
      </c>
      <c r="H558" s="96" t="s">
        <v>634</v>
      </c>
      <c r="I558" s="69" t="s">
        <v>626</v>
      </c>
      <c r="J558" s="69" t="s">
        <v>626</v>
      </c>
      <c r="K558" s="68">
        <v>3700</v>
      </c>
      <c r="L558" s="68" t="s">
        <v>626</v>
      </c>
      <c r="M558" s="110" t="s">
        <v>627</v>
      </c>
      <c r="N558" s="110" t="s">
        <v>627</v>
      </c>
      <c r="O558" s="237" t="s">
        <v>627</v>
      </c>
      <c r="P558" s="110"/>
    </row>
    <row r="559" spans="1:16" s="64" customFormat="1" ht="14.1" customHeight="1">
      <c r="A559" s="64">
        <v>553</v>
      </c>
      <c r="B559" s="85"/>
      <c r="C559" s="93" t="s">
        <v>621</v>
      </c>
      <c r="D559" s="93" t="s">
        <v>1249</v>
      </c>
      <c r="E559" s="93"/>
      <c r="F559" s="87" t="s">
        <v>1254</v>
      </c>
      <c r="G559" s="96" t="s">
        <v>1255</v>
      </c>
      <c r="H559" s="96" t="s">
        <v>653</v>
      </c>
      <c r="I559" s="69">
        <v>8400</v>
      </c>
      <c r="J559" s="69" t="s">
        <v>626</v>
      </c>
      <c r="K559" s="68" t="s">
        <v>626</v>
      </c>
      <c r="L559" s="68" t="s">
        <v>626</v>
      </c>
      <c r="M559" s="110" t="s">
        <v>627</v>
      </c>
      <c r="N559" s="110" t="s">
        <v>627</v>
      </c>
      <c r="O559" s="237" t="s">
        <v>627</v>
      </c>
      <c r="P559" s="110"/>
    </row>
    <row r="560" spans="1:16" s="64" customFormat="1" ht="14.1" customHeight="1">
      <c r="A560" s="64">
        <v>554</v>
      </c>
      <c r="B560" s="85"/>
      <c r="C560" s="93" t="s">
        <v>621</v>
      </c>
      <c r="D560" s="93" t="s">
        <v>1249</v>
      </c>
      <c r="E560" s="93"/>
      <c r="F560" s="87" t="s">
        <v>1256</v>
      </c>
      <c r="G560" s="96" t="s">
        <v>1251</v>
      </c>
      <c r="H560" s="96" t="s">
        <v>634</v>
      </c>
      <c r="I560" s="69">
        <v>4350</v>
      </c>
      <c r="J560" s="69" t="s">
        <v>626</v>
      </c>
      <c r="K560" s="68">
        <v>4790</v>
      </c>
      <c r="L560" s="68">
        <v>4790</v>
      </c>
      <c r="M560" s="110" t="s">
        <v>627</v>
      </c>
      <c r="N560" s="110" t="s">
        <v>627</v>
      </c>
      <c r="O560" s="237" t="s">
        <v>627</v>
      </c>
      <c r="P560" s="110"/>
    </row>
    <row r="561" spans="1:16" s="64" customFormat="1" ht="14.1" customHeight="1">
      <c r="A561" s="64">
        <v>555</v>
      </c>
      <c r="B561" s="85"/>
      <c r="C561" s="93" t="s">
        <v>621</v>
      </c>
      <c r="D561" s="93" t="s">
        <v>1249</v>
      </c>
      <c r="E561" s="93"/>
      <c r="F561" s="87" t="s">
        <v>1257</v>
      </c>
      <c r="G561" s="96" t="s">
        <v>1255</v>
      </c>
      <c r="H561" s="96" t="s">
        <v>634</v>
      </c>
      <c r="I561" s="69">
        <v>3620</v>
      </c>
      <c r="J561" s="69">
        <v>4500</v>
      </c>
      <c r="K561" s="68">
        <v>4750</v>
      </c>
      <c r="L561" s="68">
        <v>4750</v>
      </c>
      <c r="M561" s="110" t="s">
        <v>627</v>
      </c>
      <c r="N561" s="110" t="s">
        <v>627</v>
      </c>
      <c r="O561" s="237" t="s">
        <v>627</v>
      </c>
      <c r="P561" s="110"/>
    </row>
    <row r="562" spans="1:16" s="64" customFormat="1" ht="14.1" customHeight="1">
      <c r="A562" s="64">
        <v>556</v>
      </c>
      <c r="B562" s="85">
        <v>117</v>
      </c>
      <c r="C562" s="93" t="s">
        <v>621</v>
      </c>
      <c r="D562" s="93" t="s">
        <v>331</v>
      </c>
      <c r="E562" s="93" t="s">
        <v>1258</v>
      </c>
      <c r="F562" s="87" t="s">
        <v>293</v>
      </c>
      <c r="G562" s="96" t="s">
        <v>332</v>
      </c>
      <c r="H562" s="96" t="s">
        <v>653</v>
      </c>
      <c r="I562" s="69" t="s">
        <v>626</v>
      </c>
      <c r="J562" s="69">
        <v>2000</v>
      </c>
      <c r="K562" s="68" t="s">
        <v>626</v>
      </c>
      <c r="L562" s="68">
        <v>1800</v>
      </c>
      <c r="M562" s="110" t="s">
        <v>627</v>
      </c>
      <c r="N562" s="110" t="s">
        <v>627</v>
      </c>
      <c r="O562" s="237" t="s">
        <v>627</v>
      </c>
      <c r="P562" s="110"/>
    </row>
    <row r="563" spans="1:16" s="64" customFormat="1" ht="14.1" customHeight="1">
      <c r="A563" s="64">
        <v>557</v>
      </c>
      <c r="B563" s="85"/>
      <c r="C563" s="93" t="s">
        <v>621</v>
      </c>
      <c r="D563" s="93" t="s">
        <v>331</v>
      </c>
      <c r="E563" s="93" t="s">
        <v>1259</v>
      </c>
      <c r="F563" s="87" t="s">
        <v>293</v>
      </c>
      <c r="G563" s="96" t="s">
        <v>332</v>
      </c>
      <c r="H563" s="96" t="s">
        <v>634</v>
      </c>
      <c r="I563" s="69">
        <v>1440</v>
      </c>
      <c r="J563" s="69">
        <v>1700</v>
      </c>
      <c r="K563" s="68">
        <v>1360</v>
      </c>
      <c r="L563" s="68">
        <v>1700</v>
      </c>
      <c r="M563" s="110" t="s">
        <v>627</v>
      </c>
      <c r="N563" s="110" t="s">
        <v>627</v>
      </c>
      <c r="O563" s="237" t="s">
        <v>627</v>
      </c>
      <c r="P563" s="110"/>
    </row>
    <row r="564" spans="1:16" s="64" customFormat="1" ht="14.1" customHeight="1">
      <c r="A564" s="64">
        <v>558</v>
      </c>
      <c r="B564" s="85"/>
      <c r="C564" s="93" t="s">
        <v>621</v>
      </c>
      <c r="D564" s="93" t="s">
        <v>331</v>
      </c>
      <c r="E564" s="93"/>
      <c r="F564" s="87" t="s">
        <v>293</v>
      </c>
      <c r="G564" s="96" t="s">
        <v>1260</v>
      </c>
      <c r="H564" s="96" t="s">
        <v>634</v>
      </c>
      <c r="I564" s="69">
        <v>1800</v>
      </c>
      <c r="J564" s="69">
        <v>2200</v>
      </c>
      <c r="K564" s="68" t="s">
        <v>626</v>
      </c>
      <c r="L564" s="68">
        <v>2150</v>
      </c>
      <c r="M564" s="110" t="s">
        <v>627</v>
      </c>
      <c r="N564" s="110" t="s">
        <v>627</v>
      </c>
      <c r="O564" s="237" t="s">
        <v>627</v>
      </c>
      <c r="P564" s="110"/>
    </row>
    <row r="565" spans="1:16" s="64" customFormat="1" ht="14.1" customHeight="1">
      <c r="A565" s="64">
        <v>559</v>
      </c>
      <c r="B565" s="85"/>
      <c r="C565" s="93" t="s">
        <v>621</v>
      </c>
      <c r="D565" s="93" t="s">
        <v>331</v>
      </c>
      <c r="E565" s="93" t="s">
        <v>1261</v>
      </c>
      <c r="F565" s="87" t="s">
        <v>293</v>
      </c>
      <c r="G565" s="96" t="s">
        <v>333</v>
      </c>
      <c r="H565" s="96" t="s">
        <v>634</v>
      </c>
      <c r="I565" s="69">
        <v>2640</v>
      </c>
      <c r="J565" s="69">
        <v>3700</v>
      </c>
      <c r="K565" s="68">
        <v>2520</v>
      </c>
      <c r="L565" s="68">
        <v>3150</v>
      </c>
      <c r="M565" s="110" t="s">
        <v>627</v>
      </c>
      <c r="N565" s="110" t="s">
        <v>627</v>
      </c>
      <c r="O565" s="237" t="s">
        <v>627</v>
      </c>
      <c r="P565" s="110"/>
    </row>
    <row r="566" spans="1:16" s="64" customFormat="1" ht="14.1" customHeight="1">
      <c r="A566" s="64">
        <v>560</v>
      </c>
      <c r="B566" s="85"/>
      <c r="C566" s="93" t="s">
        <v>621</v>
      </c>
      <c r="D566" s="93" t="s">
        <v>331</v>
      </c>
      <c r="E566" s="93"/>
      <c r="F566" s="87" t="s">
        <v>293</v>
      </c>
      <c r="G566" s="96" t="s">
        <v>1262</v>
      </c>
      <c r="H566" s="96" t="s">
        <v>634</v>
      </c>
      <c r="I566" s="69">
        <v>2900</v>
      </c>
      <c r="J566" s="69">
        <v>3300</v>
      </c>
      <c r="K566" s="68" t="s">
        <v>626</v>
      </c>
      <c r="L566" s="68">
        <v>3450</v>
      </c>
      <c r="M566" s="110" t="s">
        <v>627</v>
      </c>
      <c r="N566" s="110" t="s">
        <v>627</v>
      </c>
      <c r="O566" s="237" t="s">
        <v>627</v>
      </c>
      <c r="P566" s="110"/>
    </row>
    <row r="567" spans="1:16" s="64" customFormat="1" ht="14.1" customHeight="1">
      <c r="A567" s="64">
        <v>561</v>
      </c>
      <c r="B567" s="85"/>
      <c r="C567" s="93" t="s">
        <v>621</v>
      </c>
      <c r="D567" s="93" t="s">
        <v>331</v>
      </c>
      <c r="E567" s="93" t="s">
        <v>1263</v>
      </c>
      <c r="F567" s="87" t="s">
        <v>293</v>
      </c>
      <c r="G567" s="96" t="s">
        <v>333</v>
      </c>
      <c r="H567" s="96" t="s">
        <v>653</v>
      </c>
      <c r="I567" s="69">
        <v>2900</v>
      </c>
      <c r="J567" s="69">
        <v>3200</v>
      </c>
      <c r="K567" s="68" t="s">
        <v>626</v>
      </c>
      <c r="L567" s="68">
        <v>3100</v>
      </c>
      <c r="M567" s="110" t="s">
        <v>627</v>
      </c>
      <c r="N567" s="110" t="s">
        <v>627</v>
      </c>
      <c r="O567" s="237" t="s">
        <v>627</v>
      </c>
      <c r="P567" s="110"/>
    </row>
    <row r="568" spans="1:16" s="64" customFormat="1" ht="14.1" customHeight="1">
      <c r="A568" s="64">
        <v>562</v>
      </c>
      <c r="B568" s="85"/>
      <c r="C568" s="93" t="s">
        <v>621</v>
      </c>
      <c r="D568" s="93" t="s">
        <v>331</v>
      </c>
      <c r="E568" s="93" t="s">
        <v>1264</v>
      </c>
      <c r="F568" s="87" t="s">
        <v>293</v>
      </c>
      <c r="G568" s="96" t="s">
        <v>334</v>
      </c>
      <c r="H568" s="96" t="s">
        <v>634</v>
      </c>
      <c r="I568" s="69">
        <v>3240</v>
      </c>
      <c r="J568" s="69">
        <v>3700</v>
      </c>
      <c r="K568" s="68" t="s">
        <v>626</v>
      </c>
      <c r="L568" s="68">
        <v>3880</v>
      </c>
      <c r="M568" s="110" t="s">
        <v>627</v>
      </c>
      <c r="N568" s="110" t="s">
        <v>627</v>
      </c>
      <c r="O568" s="237" t="s">
        <v>627</v>
      </c>
      <c r="P568" s="110"/>
    </row>
    <row r="569" spans="1:16" s="64" customFormat="1" ht="14.1" customHeight="1">
      <c r="A569" s="64">
        <v>563</v>
      </c>
      <c r="B569" s="85"/>
      <c r="C569" s="93" t="s">
        <v>621</v>
      </c>
      <c r="D569" s="93" t="s">
        <v>331</v>
      </c>
      <c r="E569" s="93"/>
      <c r="F569" s="87" t="s">
        <v>293</v>
      </c>
      <c r="G569" s="96" t="s">
        <v>1265</v>
      </c>
      <c r="H569" s="96" t="s">
        <v>634</v>
      </c>
      <c r="I569" s="69">
        <v>3950</v>
      </c>
      <c r="J569" s="69">
        <v>4500</v>
      </c>
      <c r="K569" s="68" t="s">
        <v>626</v>
      </c>
      <c r="L569" s="68" t="s">
        <v>626</v>
      </c>
      <c r="M569" s="110" t="s">
        <v>627</v>
      </c>
      <c r="N569" s="110" t="s">
        <v>627</v>
      </c>
      <c r="O569" s="237" t="s">
        <v>627</v>
      </c>
      <c r="P569" s="110"/>
    </row>
    <row r="570" spans="1:16" s="64" customFormat="1" ht="14.1" customHeight="1">
      <c r="A570" s="64">
        <v>564</v>
      </c>
      <c r="B570" s="85"/>
      <c r="C570" s="93" t="s">
        <v>621</v>
      </c>
      <c r="D570" s="93" t="s">
        <v>331</v>
      </c>
      <c r="E570" s="93" t="s">
        <v>1263</v>
      </c>
      <c r="F570" s="87" t="s">
        <v>293</v>
      </c>
      <c r="G570" s="96" t="s">
        <v>334</v>
      </c>
      <c r="H570" s="96" t="s">
        <v>653</v>
      </c>
      <c r="I570" s="69">
        <v>3740</v>
      </c>
      <c r="J570" s="69">
        <v>3900</v>
      </c>
      <c r="K570" s="68" t="s">
        <v>626</v>
      </c>
      <c r="L570" s="68">
        <v>3780</v>
      </c>
      <c r="M570" s="110" t="s">
        <v>627</v>
      </c>
      <c r="N570" s="110" t="s">
        <v>627</v>
      </c>
      <c r="O570" s="237" t="s">
        <v>627</v>
      </c>
      <c r="P570" s="110"/>
    </row>
    <row r="571" spans="1:16" s="64" customFormat="1" ht="14.1" customHeight="1">
      <c r="A571" s="64">
        <v>565</v>
      </c>
      <c r="B571" s="85"/>
      <c r="C571" s="93" t="s">
        <v>621</v>
      </c>
      <c r="D571" s="93" t="s">
        <v>331</v>
      </c>
      <c r="E571" s="93"/>
      <c r="F571" s="87" t="s">
        <v>293</v>
      </c>
      <c r="G571" s="96" t="s">
        <v>1260</v>
      </c>
      <c r="H571" s="96" t="s">
        <v>653</v>
      </c>
      <c r="I571" s="69" t="s">
        <v>626</v>
      </c>
      <c r="J571" s="69">
        <v>2900</v>
      </c>
      <c r="K571" s="68" t="s">
        <v>626</v>
      </c>
      <c r="L571" s="68" t="s">
        <v>626</v>
      </c>
      <c r="M571" s="110" t="s">
        <v>627</v>
      </c>
      <c r="N571" s="110" t="s">
        <v>627</v>
      </c>
      <c r="O571" s="237" t="s">
        <v>627</v>
      </c>
      <c r="P571" s="110"/>
    </row>
    <row r="572" spans="1:16" s="64" customFormat="1" ht="14.1" customHeight="1">
      <c r="A572" s="64">
        <v>566</v>
      </c>
      <c r="B572" s="85"/>
      <c r="C572" s="93" t="s">
        <v>621</v>
      </c>
      <c r="D572" s="93" t="s">
        <v>331</v>
      </c>
      <c r="E572" s="93"/>
      <c r="F572" s="87" t="s">
        <v>293</v>
      </c>
      <c r="G572" s="96" t="s">
        <v>334</v>
      </c>
      <c r="H572" s="96" t="s">
        <v>651</v>
      </c>
      <c r="I572" s="69">
        <v>3200</v>
      </c>
      <c r="J572" s="69" t="s">
        <v>626</v>
      </c>
      <c r="K572" s="68" t="s">
        <v>626</v>
      </c>
      <c r="L572" s="68">
        <v>3300</v>
      </c>
      <c r="M572" s="110" t="s">
        <v>627</v>
      </c>
      <c r="N572" s="110" t="s">
        <v>627</v>
      </c>
      <c r="O572" s="237" t="s">
        <v>627</v>
      </c>
      <c r="P572" s="110"/>
    </row>
    <row r="573" spans="1:16" s="64" customFormat="1" ht="14.1" customHeight="1">
      <c r="A573" s="64">
        <v>567</v>
      </c>
      <c r="B573" s="85"/>
      <c r="C573" s="93" t="s">
        <v>621</v>
      </c>
      <c r="D573" s="93" t="s">
        <v>331</v>
      </c>
      <c r="E573" s="93"/>
      <c r="F573" s="87" t="s">
        <v>364</v>
      </c>
      <c r="G573" s="96" t="s">
        <v>1266</v>
      </c>
      <c r="H573" s="96" t="s">
        <v>653</v>
      </c>
      <c r="I573" s="69" t="s">
        <v>626</v>
      </c>
      <c r="J573" s="69" t="s">
        <v>626</v>
      </c>
      <c r="K573" s="68">
        <v>6900</v>
      </c>
      <c r="L573" s="68">
        <v>7300</v>
      </c>
      <c r="M573" s="110" t="s">
        <v>627</v>
      </c>
      <c r="N573" s="110" t="s">
        <v>627</v>
      </c>
      <c r="O573" s="237" t="s">
        <v>627</v>
      </c>
      <c r="P573" s="110"/>
    </row>
    <row r="574" spans="1:16" s="64" customFormat="1" ht="14.1" customHeight="1">
      <c r="A574" s="64">
        <v>568</v>
      </c>
      <c r="B574" s="85"/>
      <c r="C574" s="93" t="s">
        <v>621</v>
      </c>
      <c r="D574" s="93" t="s">
        <v>331</v>
      </c>
      <c r="E574" s="92" t="s">
        <v>1267</v>
      </c>
      <c r="F574" s="87" t="s">
        <v>364</v>
      </c>
      <c r="G574" s="96" t="s">
        <v>1268</v>
      </c>
      <c r="H574" s="96" t="s">
        <v>653</v>
      </c>
      <c r="I574" s="69" t="s">
        <v>626</v>
      </c>
      <c r="J574" s="69" t="s">
        <v>626</v>
      </c>
      <c r="K574" s="68">
        <v>6900</v>
      </c>
      <c r="L574" s="68" t="s">
        <v>626</v>
      </c>
      <c r="M574" s="110" t="s">
        <v>627</v>
      </c>
      <c r="N574" s="110" t="s">
        <v>627</v>
      </c>
      <c r="O574" s="237" t="s">
        <v>627</v>
      </c>
      <c r="P574" s="110"/>
    </row>
    <row r="575" spans="1:16" s="64" customFormat="1" ht="14.1" customHeight="1">
      <c r="A575" s="64">
        <v>569</v>
      </c>
      <c r="B575" s="85"/>
      <c r="C575" s="93" t="s">
        <v>621</v>
      </c>
      <c r="D575" s="93" t="s">
        <v>331</v>
      </c>
      <c r="E575" s="93"/>
      <c r="F575" s="87" t="s">
        <v>286</v>
      </c>
      <c r="G575" s="96" t="s">
        <v>1260</v>
      </c>
      <c r="H575" s="96" t="s">
        <v>653</v>
      </c>
      <c r="I575" s="69">
        <v>1100</v>
      </c>
      <c r="J575" s="69" t="s">
        <v>626</v>
      </c>
      <c r="K575" s="68" t="s">
        <v>626</v>
      </c>
      <c r="L575" s="68" t="s">
        <v>626</v>
      </c>
      <c r="M575" s="110" t="s">
        <v>627</v>
      </c>
      <c r="N575" s="110" t="s">
        <v>627</v>
      </c>
      <c r="O575" s="237" t="s">
        <v>627</v>
      </c>
      <c r="P575" s="110"/>
    </row>
    <row r="576" spans="1:16" s="64" customFormat="1" ht="14.1" customHeight="1">
      <c r="A576" s="64">
        <v>570</v>
      </c>
      <c r="B576" s="85"/>
      <c r="C576" s="93" t="s">
        <v>621</v>
      </c>
      <c r="D576" s="93" t="s">
        <v>331</v>
      </c>
      <c r="E576" s="93"/>
      <c r="F576" s="87" t="s">
        <v>286</v>
      </c>
      <c r="G576" s="96" t="s">
        <v>1262</v>
      </c>
      <c r="H576" s="96" t="s">
        <v>634</v>
      </c>
      <c r="I576" s="69" t="s">
        <v>626</v>
      </c>
      <c r="J576" s="69">
        <v>1500</v>
      </c>
      <c r="K576" s="68" t="s">
        <v>626</v>
      </c>
      <c r="L576" s="68" t="s">
        <v>626</v>
      </c>
      <c r="M576" s="110" t="s">
        <v>627</v>
      </c>
      <c r="N576" s="110" t="s">
        <v>627</v>
      </c>
      <c r="O576" s="237" t="s">
        <v>627</v>
      </c>
      <c r="P576" s="110"/>
    </row>
    <row r="577" spans="1:16" s="64" customFormat="1" ht="14.1" customHeight="1">
      <c r="A577" s="64">
        <v>571</v>
      </c>
      <c r="B577" s="85"/>
      <c r="C577" s="93" t="s">
        <v>621</v>
      </c>
      <c r="D577" s="93" t="s">
        <v>331</v>
      </c>
      <c r="E577" s="93" t="s">
        <v>1259</v>
      </c>
      <c r="F577" s="87" t="s">
        <v>287</v>
      </c>
      <c r="G577" s="96" t="s">
        <v>332</v>
      </c>
      <c r="H577" s="96" t="s">
        <v>634</v>
      </c>
      <c r="I577" s="69">
        <v>880</v>
      </c>
      <c r="J577" s="69">
        <v>1200</v>
      </c>
      <c r="K577" s="68">
        <v>1090</v>
      </c>
      <c r="L577" s="68">
        <v>1050</v>
      </c>
      <c r="M577" s="110" t="s">
        <v>627</v>
      </c>
      <c r="N577" s="110" t="s">
        <v>627</v>
      </c>
      <c r="O577" s="237" t="s">
        <v>627</v>
      </c>
      <c r="P577" s="110"/>
    </row>
    <row r="578" spans="1:16" s="64" customFormat="1" ht="14.1" customHeight="1">
      <c r="A578" s="64">
        <v>572</v>
      </c>
      <c r="B578" s="85"/>
      <c r="C578" s="93" t="s">
        <v>621</v>
      </c>
      <c r="D578" s="93" t="s">
        <v>331</v>
      </c>
      <c r="E578" s="93"/>
      <c r="F578" s="87" t="s">
        <v>287</v>
      </c>
      <c r="G578" s="96" t="s">
        <v>1260</v>
      </c>
      <c r="H578" s="96" t="s">
        <v>634</v>
      </c>
      <c r="I578" s="69">
        <v>1210</v>
      </c>
      <c r="J578" s="69">
        <v>1550</v>
      </c>
      <c r="K578" s="68">
        <v>1450</v>
      </c>
      <c r="L578" s="68" t="s">
        <v>626</v>
      </c>
      <c r="M578" s="110" t="s">
        <v>627</v>
      </c>
      <c r="N578" s="110" t="s">
        <v>627</v>
      </c>
      <c r="O578" s="237" t="s">
        <v>627</v>
      </c>
      <c r="P578" s="110"/>
    </row>
    <row r="579" spans="1:16" s="64" customFormat="1" ht="14.1" customHeight="1">
      <c r="A579" s="64">
        <v>573</v>
      </c>
      <c r="B579" s="85"/>
      <c r="C579" s="93" t="s">
        <v>621</v>
      </c>
      <c r="D579" s="93" t="s">
        <v>331</v>
      </c>
      <c r="E579" s="93"/>
      <c r="F579" s="87" t="s">
        <v>287</v>
      </c>
      <c r="G579" s="96" t="s">
        <v>1260</v>
      </c>
      <c r="H579" s="96" t="s">
        <v>653</v>
      </c>
      <c r="I579" s="69">
        <v>1400</v>
      </c>
      <c r="J579" s="69" t="s">
        <v>626</v>
      </c>
      <c r="K579" s="68" t="s">
        <v>626</v>
      </c>
      <c r="L579" s="68" t="s">
        <v>626</v>
      </c>
      <c r="M579" s="110" t="s">
        <v>627</v>
      </c>
      <c r="N579" s="110" t="s">
        <v>627</v>
      </c>
      <c r="O579" s="237" t="s">
        <v>627</v>
      </c>
      <c r="P579" s="110"/>
    </row>
    <row r="580" spans="1:16" s="64" customFormat="1" ht="14.1" customHeight="1">
      <c r="A580" s="64">
        <v>574</v>
      </c>
      <c r="B580" s="85"/>
      <c r="C580" s="93" t="s">
        <v>621</v>
      </c>
      <c r="D580" s="93" t="s">
        <v>331</v>
      </c>
      <c r="E580" s="93" t="s">
        <v>1261</v>
      </c>
      <c r="F580" s="87" t="s">
        <v>287</v>
      </c>
      <c r="G580" s="96" t="s">
        <v>333</v>
      </c>
      <c r="H580" s="96" t="s">
        <v>634</v>
      </c>
      <c r="I580" s="69">
        <v>1630</v>
      </c>
      <c r="J580" s="69">
        <v>1900</v>
      </c>
      <c r="K580" s="68">
        <v>1900</v>
      </c>
      <c r="L580" s="68">
        <v>1900</v>
      </c>
      <c r="M580" s="110" t="s">
        <v>627</v>
      </c>
      <c r="N580" s="110" t="s">
        <v>627</v>
      </c>
      <c r="O580" s="237" t="s">
        <v>627</v>
      </c>
      <c r="P580" s="110"/>
    </row>
    <row r="581" spans="1:16" s="64" customFormat="1" ht="14.1" customHeight="1">
      <c r="A581" s="64">
        <v>575</v>
      </c>
      <c r="B581" s="85"/>
      <c r="C581" s="93" t="s">
        <v>621</v>
      </c>
      <c r="D581" s="93" t="s">
        <v>331</v>
      </c>
      <c r="E581" s="93"/>
      <c r="F581" s="87" t="s">
        <v>287</v>
      </c>
      <c r="G581" s="96" t="s">
        <v>1269</v>
      </c>
      <c r="H581" s="96" t="s">
        <v>634</v>
      </c>
      <c r="I581" s="69">
        <v>1560</v>
      </c>
      <c r="J581" s="69">
        <v>1900</v>
      </c>
      <c r="K581" s="68" t="s">
        <v>626</v>
      </c>
      <c r="L581" s="68" t="s">
        <v>626</v>
      </c>
      <c r="M581" s="110" t="s">
        <v>627</v>
      </c>
      <c r="N581" s="110" t="s">
        <v>627</v>
      </c>
      <c r="O581" s="237" t="s">
        <v>627</v>
      </c>
      <c r="P581" s="110"/>
    </row>
    <row r="582" spans="1:16" s="64" customFormat="1" ht="14.1" customHeight="1">
      <c r="A582" s="64">
        <v>576</v>
      </c>
      <c r="B582" s="85"/>
      <c r="C582" s="93" t="s">
        <v>621</v>
      </c>
      <c r="D582" s="93" t="s">
        <v>331</v>
      </c>
      <c r="E582" s="93"/>
      <c r="F582" s="87" t="s">
        <v>287</v>
      </c>
      <c r="G582" s="96" t="s">
        <v>1270</v>
      </c>
      <c r="H582" s="96" t="s">
        <v>651</v>
      </c>
      <c r="I582" s="69">
        <v>2350</v>
      </c>
      <c r="J582" s="69" t="s">
        <v>626</v>
      </c>
      <c r="K582" s="68">
        <v>1920</v>
      </c>
      <c r="L582" s="68" t="s">
        <v>626</v>
      </c>
      <c r="M582" s="110" t="s">
        <v>627</v>
      </c>
      <c r="N582" s="110" t="s">
        <v>627</v>
      </c>
      <c r="O582" s="237" t="s">
        <v>627</v>
      </c>
      <c r="P582" s="110"/>
    </row>
    <row r="583" spans="1:16" s="64" customFormat="1" ht="14.1" customHeight="1">
      <c r="A583" s="64">
        <v>577</v>
      </c>
      <c r="B583" s="85"/>
      <c r="C583" s="93" t="s">
        <v>621</v>
      </c>
      <c r="D583" s="93" t="s">
        <v>331</v>
      </c>
      <c r="E583" s="93" t="s">
        <v>1263</v>
      </c>
      <c r="F583" s="87" t="s">
        <v>287</v>
      </c>
      <c r="G583" s="96" t="s">
        <v>333</v>
      </c>
      <c r="H583" s="96" t="s">
        <v>653</v>
      </c>
      <c r="I583" s="69">
        <v>1900</v>
      </c>
      <c r="J583" s="69">
        <v>1800</v>
      </c>
      <c r="K583" s="70">
        <v>2000</v>
      </c>
      <c r="L583" s="70">
        <v>1600</v>
      </c>
      <c r="M583" s="110" t="s">
        <v>627</v>
      </c>
      <c r="N583" s="110" t="s">
        <v>627</v>
      </c>
      <c r="O583" s="237" t="s">
        <v>627</v>
      </c>
      <c r="P583" s="110"/>
    </row>
    <row r="584" spans="1:16" s="64" customFormat="1" ht="14.1" customHeight="1">
      <c r="A584" s="64">
        <v>578</v>
      </c>
      <c r="B584" s="85"/>
      <c r="C584" s="93" t="s">
        <v>621</v>
      </c>
      <c r="D584" s="93" t="s">
        <v>331</v>
      </c>
      <c r="E584" s="93" t="s">
        <v>1271</v>
      </c>
      <c r="F584" s="87" t="s">
        <v>287</v>
      </c>
      <c r="G584" s="96" t="s">
        <v>334</v>
      </c>
      <c r="H584" s="96" t="s">
        <v>634</v>
      </c>
      <c r="I584" s="69">
        <v>2110</v>
      </c>
      <c r="J584" s="69">
        <v>2500</v>
      </c>
      <c r="K584" s="68">
        <v>2370</v>
      </c>
      <c r="L584" s="68">
        <v>2490</v>
      </c>
      <c r="M584" s="110" t="s">
        <v>627</v>
      </c>
      <c r="N584" s="110" t="s">
        <v>627</v>
      </c>
      <c r="O584" s="237" t="s">
        <v>627</v>
      </c>
      <c r="P584" s="110"/>
    </row>
    <row r="585" spans="1:16" s="64" customFormat="1" ht="14.1" customHeight="1">
      <c r="A585" s="64">
        <v>579</v>
      </c>
      <c r="B585" s="85"/>
      <c r="C585" s="93" t="s">
        <v>621</v>
      </c>
      <c r="D585" s="93" t="s">
        <v>331</v>
      </c>
      <c r="E585" s="93" t="s">
        <v>1272</v>
      </c>
      <c r="F585" s="87" t="s">
        <v>287</v>
      </c>
      <c r="G585" s="96" t="s">
        <v>335</v>
      </c>
      <c r="H585" s="96" t="s">
        <v>634</v>
      </c>
      <c r="I585" s="69">
        <v>2240</v>
      </c>
      <c r="J585" s="69">
        <v>2600</v>
      </c>
      <c r="K585" s="68" t="s">
        <v>626</v>
      </c>
      <c r="L585" s="68" t="s">
        <v>626</v>
      </c>
      <c r="M585" s="110" t="s">
        <v>627</v>
      </c>
      <c r="N585" s="110" t="s">
        <v>627</v>
      </c>
      <c r="O585" s="237" t="s">
        <v>627</v>
      </c>
      <c r="P585" s="110"/>
    </row>
    <row r="586" spans="1:16" s="64" customFormat="1" ht="14.1" customHeight="1">
      <c r="A586" s="64">
        <v>580</v>
      </c>
      <c r="B586" s="85"/>
      <c r="C586" s="93" t="s">
        <v>621</v>
      </c>
      <c r="D586" s="93" t="s">
        <v>331</v>
      </c>
      <c r="E586" s="93" t="s">
        <v>1263</v>
      </c>
      <c r="F586" s="87" t="s">
        <v>287</v>
      </c>
      <c r="G586" s="96" t="s">
        <v>334</v>
      </c>
      <c r="H586" s="96" t="s">
        <v>653</v>
      </c>
      <c r="I586" s="69">
        <v>2380</v>
      </c>
      <c r="J586" s="69">
        <v>2200</v>
      </c>
      <c r="K586" s="68">
        <v>2550</v>
      </c>
      <c r="L586" s="68">
        <v>2550</v>
      </c>
      <c r="M586" s="110" t="s">
        <v>627</v>
      </c>
      <c r="N586" s="110" t="s">
        <v>627</v>
      </c>
      <c r="O586" s="237" t="s">
        <v>627</v>
      </c>
      <c r="P586" s="110"/>
    </row>
    <row r="587" spans="1:16" s="64" customFormat="1" ht="14.1" customHeight="1">
      <c r="A587" s="64">
        <v>581</v>
      </c>
      <c r="B587" s="85"/>
      <c r="C587" s="93" t="s">
        <v>621</v>
      </c>
      <c r="D587" s="93" t="s">
        <v>331</v>
      </c>
      <c r="E587" s="93"/>
      <c r="F587" s="87" t="s">
        <v>287</v>
      </c>
      <c r="G587" s="96" t="s">
        <v>334</v>
      </c>
      <c r="H587" s="96" t="s">
        <v>651</v>
      </c>
      <c r="I587" s="69" t="s">
        <v>626</v>
      </c>
      <c r="J587" s="69">
        <v>2400</v>
      </c>
      <c r="K587" s="68">
        <v>2750</v>
      </c>
      <c r="L587" s="68">
        <v>2490</v>
      </c>
      <c r="M587" s="110" t="s">
        <v>627</v>
      </c>
      <c r="N587" s="110" t="s">
        <v>627</v>
      </c>
      <c r="O587" s="237" t="s">
        <v>627</v>
      </c>
      <c r="P587" s="110"/>
    </row>
    <row r="588" spans="1:16" s="64" customFormat="1" ht="14.1" customHeight="1">
      <c r="A588" s="64">
        <v>582</v>
      </c>
      <c r="B588" s="85"/>
      <c r="C588" s="93" t="s">
        <v>621</v>
      </c>
      <c r="D588" s="93" t="s">
        <v>331</v>
      </c>
      <c r="E588" s="93" t="s">
        <v>1273</v>
      </c>
      <c r="F588" s="87" t="s">
        <v>287</v>
      </c>
      <c r="G588" s="96" t="s">
        <v>1274</v>
      </c>
      <c r="H588" s="96" t="s">
        <v>651</v>
      </c>
      <c r="I588" s="69">
        <v>2350</v>
      </c>
      <c r="J588" s="69">
        <v>2400</v>
      </c>
      <c r="K588" s="68" t="s">
        <v>626</v>
      </c>
      <c r="L588" s="68">
        <v>2400</v>
      </c>
      <c r="M588" s="110" t="s">
        <v>627</v>
      </c>
      <c r="N588" s="110" t="s">
        <v>627</v>
      </c>
      <c r="O588" s="237" t="s">
        <v>627</v>
      </c>
      <c r="P588" s="110"/>
    </row>
    <row r="589" spans="1:16" s="64" customFormat="1" ht="14.1" customHeight="1">
      <c r="A589" s="64">
        <v>583</v>
      </c>
      <c r="B589" s="85">
        <v>118</v>
      </c>
      <c r="C589" s="93" t="s">
        <v>621</v>
      </c>
      <c r="D589" s="93" t="s">
        <v>1275</v>
      </c>
      <c r="E589" s="93"/>
      <c r="F589" s="87" t="s">
        <v>308</v>
      </c>
      <c r="G589" s="96" t="s">
        <v>1275</v>
      </c>
      <c r="H589" s="96" t="s">
        <v>999</v>
      </c>
      <c r="I589" s="69">
        <v>30000</v>
      </c>
      <c r="J589" s="69">
        <v>32000</v>
      </c>
      <c r="K589" s="68" t="s">
        <v>626</v>
      </c>
      <c r="L589" s="68" t="s">
        <v>626</v>
      </c>
      <c r="M589" s="110" t="s">
        <v>3389</v>
      </c>
      <c r="N589" s="110" t="s">
        <v>627</v>
      </c>
      <c r="O589" s="237" t="s">
        <v>627</v>
      </c>
      <c r="P589" s="110"/>
    </row>
    <row r="590" spans="1:16" s="64" customFormat="1" ht="14.1" customHeight="1">
      <c r="A590" s="64">
        <v>584</v>
      </c>
      <c r="B590" s="85"/>
      <c r="C590" s="93" t="s">
        <v>621</v>
      </c>
      <c r="D590" s="93" t="s">
        <v>1275</v>
      </c>
      <c r="E590" s="93"/>
      <c r="F590" s="87" t="s">
        <v>308</v>
      </c>
      <c r="G590" s="96" t="s">
        <v>1276</v>
      </c>
      <c r="H590" s="96" t="s">
        <v>653</v>
      </c>
      <c r="I590" s="69">
        <v>31800</v>
      </c>
      <c r="J590" s="69" t="s">
        <v>626</v>
      </c>
      <c r="K590" s="68" t="s">
        <v>626</v>
      </c>
      <c r="L590" s="68" t="s">
        <v>626</v>
      </c>
      <c r="M590" s="110" t="s">
        <v>1187</v>
      </c>
      <c r="N590" s="110" t="s">
        <v>627</v>
      </c>
      <c r="O590" s="237" t="s">
        <v>627</v>
      </c>
      <c r="P590" s="110"/>
    </row>
    <row r="591" spans="1:16" s="64" customFormat="1" ht="14.1" customHeight="1">
      <c r="A591" s="64">
        <v>585</v>
      </c>
      <c r="B591" s="85"/>
      <c r="C591" s="93" t="s">
        <v>621</v>
      </c>
      <c r="D591" s="93" t="s">
        <v>1275</v>
      </c>
      <c r="E591" s="93"/>
      <c r="F591" s="87" t="s">
        <v>131</v>
      </c>
      <c r="G591" s="96" t="s">
        <v>1275</v>
      </c>
      <c r="H591" s="96" t="s">
        <v>999</v>
      </c>
      <c r="I591" s="69">
        <v>11000</v>
      </c>
      <c r="J591" s="69">
        <v>12500</v>
      </c>
      <c r="K591" s="68">
        <v>15100</v>
      </c>
      <c r="L591" s="68">
        <v>15100</v>
      </c>
      <c r="M591" s="110" t="s">
        <v>627</v>
      </c>
      <c r="N591" s="110" t="s">
        <v>627</v>
      </c>
      <c r="O591" s="237" t="s">
        <v>627</v>
      </c>
      <c r="P591" s="110"/>
    </row>
    <row r="592" spans="1:16" s="64" customFormat="1" ht="14.1" customHeight="1">
      <c r="A592" s="64">
        <v>586</v>
      </c>
      <c r="B592" s="85"/>
      <c r="C592" s="93" t="s">
        <v>621</v>
      </c>
      <c r="D592" s="93" t="s">
        <v>1275</v>
      </c>
      <c r="E592" s="93"/>
      <c r="F592" s="87" t="s">
        <v>133</v>
      </c>
      <c r="G592" s="96" t="s">
        <v>1275</v>
      </c>
      <c r="H592" s="96" t="s">
        <v>653</v>
      </c>
      <c r="I592" s="69">
        <v>11800</v>
      </c>
      <c r="J592" s="69" t="s">
        <v>626</v>
      </c>
      <c r="K592" s="68" t="s">
        <v>626</v>
      </c>
      <c r="L592" s="68">
        <v>12400</v>
      </c>
      <c r="M592" s="110" t="s">
        <v>627</v>
      </c>
      <c r="N592" s="110" t="s">
        <v>627</v>
      </c>
      <c r="O592" s="237" t="s">
        <v>627</v>
      </c>
      <c r="P592" s="110"/>
    </row>
    <row r="593" spans="1:16" s="64" customFormat="1" ht="14.1" customHeight="1">
      <c r="A593" s="64">
        <v>587</v>
      </c>
      <c r="B593" s="85"/>
      <c r="C593" s="93" t="s">
        <v>621</v>
      </c>
      <c r="D593" s="93" t="s">
        <v>1275</v>
      </c>
      <c r="E593" s="93"/>
      <c r="F593" s="87" t="s">
        <v>114</v>
      </c>
      <c r="G593" s="96" t="s">
        <v>1275</v>
      </c>
      <c r="H593" s="96" t="s">
        <v>999</v>
      </c>
      <c r="I593" s="69">
        <v>3700</v>
      </c>
      <c r="J593" s="69">
        <v>2950</v>
      </c>
      <c r="K593" s="68">
        <v>2700</v>
      </c>
      <c r="L593" s="68">
        <v>3900</v>
      </c>
      <c r="M593" s="110" t="s">
        <v>627</v>
      </c>
      <c r="N593" s="110" t="s">
        <v>627</v>
      </c>
      <c r="O593" s="237" t="s">
        <v>627</v>
      </c>
      <c r="P593" s="110"/>
    </row>
    <row r="594" spans="1:16" s="64" customFormat="1" ht="14.1" customHeight="1">
      <c r="A594" s="64">
        <v>588</v>
      </c>
      <c r="B594" s="85">
        <v>119</v>
      </c>
      <c r="C594" s="93" t="s">
        <v>621</v>
      </c>
      <c r="D594" s="93" t="s">
        <v>1277</v>
      </c>
      <c r="E594" s="93"/>
      <c r="F594" s="87" t="s">
        <v>327</v>
      </c>
      <c r="G594" s="96"/>
      <c r="H594" s="96" t="s">
        <v>634</v>
      </c>
      <c r="I594" s="69">
        <v>9100</v>
      </c>
      <c r="J594" s="69">
        <v>9000</v>
      </c>
      <c r="K594" s="68" t="s">
        <v>626</v>
      </c>
      <c r="L594" s="68" t="s">
        <v>626</v>
      </c>
      <c r="M594" s="110" t="s">
        <v>627</v>
      </c>
      <c r="N594" s="110" t="s">
        <v>627</v>
      </c>
      <c r="O594" s="237" t="s">
        <v>627</v>
      </c>
      <c r="P594" s="110"/>
    </row>
    <row r="595" spans="1:16" s="64" customFormat="1" ht="14.1" customHeight="1">
      <c r="A595" s="64">
        <v>589</v>
      </c>
      <c r="B595" s="85"/>
      <c r="C595" s="93" t="s">
        <v>621</v>
      </c>
      <c r="D595" s="93" t="s">
        <v>1277</v>
      </c>
      <c r="E595" s="93"/>
      <c r="F595" s="87" t="s">
        <v>327</v>
      </c>
      <c r="G595" s="96"/>
      <c r="H595" s="96" t="s">
        <v>653</v>
      </c>
      <c r="I595" s="69">
        <v>13000</v>
      </c>
      <c r="J595" s="69" t="s">
        <v>626</v>
      </c>
      <c r="K595" s="68" t="s">
        <v>626</v>
      </c>
      <c r="L595" s="68" t="s">
        <v>626</v>
      </c>
      <c r="M595" s="110" t="s">
        <v>627</v>
      </c>
      <c r="N595" s="110" t="s">
        <v>627</v>
      </c>
      <c r="O595" s="237" t="s">
        <v>627</v>
      </c>
      <c r="P595" s="110"/>
    </row>
    <row r="596" spans="1:16" s="64" customFormat="1" ht="14.1" customHeight="1">
      <c r="A596" s="64">
        <v>590</v>
      </c>
      <c r="B596" s="85"/>
      <c r="C596" s="93" t="s">
        <v>621</v>
      </c>
      <c r="D596" s="93" t="s">
        <v>1277</v>
      </c>
      <c r="E596" s="93"/>
      <c r="F596" s="87" t="s">
        <v>1278</v>
      </c>
      <c r="G596" s="96"/>
      <c r="H596" s="96" t="s">
        <v>653</v>
      </c>
      <c r="I596" s="69">
        <v>2450</v>
      </c>
      <c r="J596" s="69" t="s">
        <v>626</v>
      </c>
      <c r="K596" s="68">
        <v>1990</v>
      </c>
      <c r="L596" s="68">
        <v>2600</v>
      </c>
      <c r="M596" s="110" t="s">
        <v>627</v>
      </c>
      <c r="N596" s="110" t="s">
        <v>627</v>
      </c>
      <c r="O596" s="237" t="s">
        <v>627</v>
      </c>
      <c r="P596" s="110"/>
    </row>
    <row r="597" spans="1:16" s="64" customFormat="1" ht="14.1" customHeight="1">
      <c r="A597" s="64">
        <v>591</v>
      </c>
      <c r="B597" s="85"/>
      <c r="C597" s="93" t="s">
        <v>621</v>
      </c>
      <c r="D597" s="93" t="s">
        <v>1277</v>
      </c>
      <c r="E597" s="93"/>
      <c r="F597" s="87" t="s">
        <v>1279</v>
      </c>
      <c r="G597" s="96"/>
      <c r="H597" s="96" t="s">
        <v>634</v>
      </c>
      <c r="I597" s="69">
        <v>2900</v>
      </c>
      <c r="J597" s="69" t="s">
        <v>626</v>
      </c>
      <c r="K597" s="68">
        <v>3820</v>
      </c>
      <c r="L597" s="68">
        <v>3820</v>
      </c>
      <c r="M597" s="110" t="s">
        <v>3390</v>
      </c>
      <c r="N597" s="110" t="s">
        <v>627</v>
      </c>
      <c r="O597" s="237" t="s">
        <v>3291</v>
      </c>
      <c r="P597" s="110"/>
    </row>
    <row r="598" spans="1:16" s="64" customFormat="1" ht="14.1" customHeight="1">
      <c r="A598" s="64">
        <v>592</v>
      </c>
      <c r="B598" s="85"/>
      <c r="C598" s="93" t="s">
        <v>621</v>
      </c>
      <c r="D598" s="93" t="s">
        <v>1277</v>
      </c>
      <c r="E598" s="93"/>
      <c r="F598" s="87" t="s">
        <v>1280</v>
      </c>
      <c r="G598" s="96"/>
      <c r="H598" s="96" t="s">
        <v>634</v>
      </c>
      <c r="I598" s="69" t="s">
        <v>626</v>
      </c>
      <c r="J598" s="69" t="s">
        <v>626</v>
      </c>
      <c r="K598" s="68" t="s">
        <v>626</v>
      </c>
      <c r="L598" s="68">
        <v>6090</v>
      </c>
      <c r="M598" s="110" t="s">
        <v>627</v>
      </c>
      <c r="N598" s="110" t="s">
        <v>627</v>
      </c>
      <c r="O598" s="237" t="s">
        <v>627</v>
      </c>
      <c r="P598" s="110"/>
    </row>
    <row r="599" spans="1:16" s="64" customFormat="1" ht="14.1" customHeight="1">
      <c r="A599" s="64">
        <v>593</v>
      </c>
      <c r="B599" s="85">
        <v>120</v>
      </c>
      <c r="C599" s="93" t="s">
        <v>621</v>
      </c>
      <c r="D599" s="93" t="s">
        <v>336</v>
      </c>
      <c r="E599" s="93" t="s">
        <v>1281</v>
      </c>
      <c r="F599" s="87" t="s">
        <v>337</v>
      </c>
      <c r="G599" s="96"/>
      <c r="H599" s="96" t="s">
        <v>634</v>
      </c>
      <c r="I599" s="69">
        <v>7350</v>
      </c>
      <c r="J599" s="69" t="s">
        <v>626</v>
      </c>
      <c r="K599" s="68" t="s">
        <v>626</v>
      </c>
      <c r="L599" s="68" t="s">
        <v>626</v>
      </c>
      <c r="M599" s="110" t="s">
        <v>627</v>
      </c>
      <c r="N599" s="110" t="s">
        <v>627</v>
      </c>
      <c r="O599" s="237" t="s">
        <v>627</v>
      </c>
      <c r="P599" s="110"/>
    </row>
    <row r="600" spans="1:16" s="64" customFormat="1" ht="14.1" customHeight="1">
      <c r="A600" s="64">
        <v>594</v>
      </c>
      <c r="B600" s="85">
        <v>121</v>
      </c>
      <c r="C600" s="93" t="s">
        <v>621</v>
      </c>
      <c r="D600" s="93" t="s">
        <v>1282</v>
      </c>
      <c r="E600" s="93" t="s">
        <v>1283</v>
      </c>
      <c r="F600" s="87" t="s">
        <v>1284</v>
      </c>
      <c r="G600" s="95" t="s">
        <v>339</v>
      </c>
      <c r="H600" s="96" t="s">
        <v>653</v>
      </c>
      <c r="I600" s="69" t="s">
        <v>626</v>
      </c>
      <c r="J600" s="69" t="s">
        <v>626</v>
      </c>
      <c r="K600" s="68">
        <v>9800</v>
      </c>
      <c r="L600" s="68" t="s">
        <v>626</v>
      </c>
      <c r="M600" s="110" t="s">
        <v>627</v>
      </c>
      <c r="N600" s="110" t="s">
        <v>627</v>
      </c>
      <c r="O600" s="237" t="s">
        <v>627</v>
      </c>
      <c r="P600" s="110"/>
    </row>
    <row r="601" spans="1:16" s="64" customFormat="1" ht="14.1" customHeight="1">
      <c r="A601" s="64">
        <v>595</v>
      </c>
      <c r="B601" s="85"/>
      <c r="C601" s="93" t="s">
        <v>621</v>
      </c>
      <c r="D601" s="93" t="s">
        <v>1282</v>
      </c>
      <c r="E601" s="93" t="s">
        <v>1171</v>
      </c>
      <c r="F601" s="87" t="s">
        <v>1285</v>
      </c>
      <c r="G601" s="95" t="s">
        <v>1286</v>
      </c>
      <c r="H601" s="96" t="s">
        <v>1287</v>
      </c>
      <c r="I601" s="69" t="s">
        <v>626</v>
      </c>
      <c r="J601" s="69" t="s">
        <v>626</v>
      </c>
      <c r="K601" s="68" t="s">
        <v>626</v>
      </c>
      <c r="L601" s="68" t="s">
        <v>626</v>
      </c>
      <c r="M601" s="110" t="s">
        <v>627</v>
      </c>
      <c r="N601" s="110" t="s">
        <v>627</v>
      </c>
      <c r="O601" s="237" t="s">
        <v>627</v>
      </c>
      <c r="P601" s="110"/>
    </row>
    <row r="602" spans="1:16" s="64" customFormat="1" ht="14.1" customHeight="1">
      <c r="A602" s="64">
        <v>596</v>
      </c>
      <c r="B602" s="85"/>
      <c r="C602" s="93" t="s">
        <v>621</v>
      </c>
      <c r="D602" s="93" t="s">
        <v>1282</v>
      </c>
      <c r="E602" s="93" t="s">
        <v>1288</v>
      </c>
      <c r="F602" s="88" t="s">
        <v>346</v>
      </c>
      <c r="G602" s="96" t="s">
        <v>338</v>
      </c>
      <c r="H602" s="96" t="s">
        <v>653</v>
      </c>
      <c r="I602" s="69">
        <v>9200</v>
      </c>
      <c r="J602" s="69">
        <v>9240</v>
      </c>
      <c r="K602" s="68">
        <v>5870</v>
      </c>
      <c r="L602" s="68">
        <v>9800</v>
      </c>
      <c r="M602" s="110" t="s">
        <v>627</v>
      </c>
      <c r="N602" s="110" t="s">
        <v>627</v>
      </c>
      <c r="O602" s="237" t="s">
        <v>627</v>
      </c>
      <c r="P602" s="110"/>
    </row>
    <row r="603" spans="1:16" s="64" customFormat="1" ht="14.1" customHeight="1">
      <c r="A603" s="64">
        <v>597</v>
      </c>
      <c r="B603" s="85"/>
      <c r="C603" s="93" t="s">
        <v>621</v>
      </c>
      <c r="D603" s="93" t="s">
        <v>1282</v>
      </c>
      <c r="E603" s="93" t="s">
        <v>1182</v>
      </c>
      <c r="F603" s="87" t="s">
        <v>346</v>
      </c>
      <c r="G603" s="96" t="s">
        <v>1289</v>
      </c>
      <c r="H603" s="96" t="s">
        <v>1184</v>
      </c>
      <c r="I603" s="69" t="s">
        <v>626</v>
      </c>
      <c r="J603" s="69" t="s">
        <v>626</v>
      </c>
      <c r="K603" s="68">
        <v>14900</v>
      </c>
      <c r="L603" s="68">
        <v>14900</v>
      </c>
      <c r="M603" s="110" t="s">
        <v>627</v>
      </c>
      <c r="N603" s="110" t="s">
        <v>627</v>
      </c>
      <c r="O603" s="237" t="s">
        <v>627</v>
      </c>
      <c r="P603" s="110"/>
    </row>
    <row r="604" spans="1:16" s="64" customFormat="1" ht="14.1" customHeight="1">
      <c r="A604" s="64">
        <v>598</v>
      </c>
      <c r="B604" s="85"/>
      <c r="C604" s="93" t="s">
        <v>621</v>
      </c>
      <c r="D604" s="93" t="s">
        <v>1282</v>
      </c>
      <c r="E604" s="93" t="s">
        <v>1290</v>
      </c>
      <c r="F604" s="87" t="s">
        <v>293</v>
      </c>
      <c r="G604" s="96" t="s">
        <v>1291</v>
      </c>
      <c r="H604" s="96" t="s">
        <v>715</v>
      </c>
      <c r="I604" s="69">
        <v>10700</v>
      </c>
      <c r="J604" s="69">
        <v>10000</v>
      </c>
      <c r="K604" s="68">
        <v>10900</v>
      </c>
      <c r="L604" s="68">
        <v>10900</v>
      </c>
      <c r="M604" s="110" t="s">
        <v>627</v>
      </c>
      <c r="N604" s="110" t="s">
        <v>627</v>
      </c>
      <c r="O604" s="237" t="s">
        <v>627</v>
      </c>
      <c r="P604" s="110"/>
    </row>
    <row r="605" spans="1:16" s="64" customFormat="1" ht="14.1" customHeight="1">
      <c r="A605" s="64">
        <v>599</v>
      </c>
      <c r="B605" s="85"/>
      <c r="C605" s="93" t="s">
        <v>621</v>
      </c>
      <c r="D605" s="93" t="s">
        <v>1282</v>
      </c>
      <c r="E605" s="93"/>
      <c r="F605" s="87" t="s">
        <v>293</v>
      </c>
      <c r="G605" s="96" t="s">
        <v>1292</v>
      </c>
      <c r="H605" s="96" t="s">
        <v>715</v>
      </c>
      <c r="I605" s="69">
        <v>15100</v>
      </c>
      <c r="J605" s="69">
        <v>14400</v>
      </c>
      <c r="K605" s="68">
        <v>14900</v>
      </c>
      <c r="L605" s="68">
        <v>14900</v>
      </c>
      <c r="M605" s="110" t="s">
        <v>627</v>
      </c>
      <c r="N605" s="110" t="s">
        <v>627</v>
      </c>
      <c r="O605" s="237" t="s">
        <v>627</v>
      </c>
      <c r="P605" s="110"/>
    </row>
    <row r="606" spans="1:16" s="64" customFormat="1" ht="14.1" customHeight="1">
      <c r="A606" s="64">
        <v>600</v>
      </c>
      <c r="B606" s="85"/>
      <c r="C606" s="93" t="s">
        <v>621</v>
      </c>
      <c r="D606" s="93" t="s">
        <v>1282</v>
      </c>
      <c r="E606" s="93" t="s">
        <v>1293</v>
      </c>
      <c r="F606" s="87" t="s">
        <v>343</v>
      </c>
      <c r="G606" s="96" t="s">
        <v>1291</v>
      </c>
      <c r="H606" s="96" t="s">
        <v>715</v>
      </c>
      <c r="I606" s="69">
        <v>53500</v>
      </c>
      <c r="J606" s="69" t="s">
        <v>626</v>
      </c>
      <c r="K606" s="68" t="s">
        <v>626</v>
      </c>
      <c r="L606" s="68" t="s">
        <v>626</v>
      </c>
      <c r="M606" s="110" t="s">
        <v>627</v>
      </c>
      <c r="N606" s="110" t="s">
        <v>627</v>
      </c>
      <c r="O606" s="237" t="s">
        <v>627</v>
      </c>
      <c r="P606" s="110"/>
    </row>
    <row r="607" spans="1:16" s="64" customFormat="1" ht="14.1" customHeight="1">
      <c r="A607" s="64">
        <v>601</v>
      </c>
      <c r="B607" s="85"/>
      <c r="C607" s="93" t="s">
        <v>621</v>
      </c>
      <c r="D607" s="93" t="s">
        <v>1282</v>
      </c>
      <c r="E607" s="93"/>
      <c r="F607" s="87" t="s">
        <v>286</v>
      </c>
      <c r="G607" s="96" t="s">
        <v>339</v>
      </c>
      <c r="H607" s="96" t="s">
        <v>653</v>
      </c>
      <c r="I607" s="69" t="s">
        <v>626</v>
      </c>
      <c r="J607" s="69" t="s">
        <v>626</v>
      </c>
      <c r="K607" s="68">
        <v>4600</v>
      </c>
      <c r="L607" s="68" t="s">
        <v>626</v>
      </c>
      <c r="M607" s="110" t="s">
        <v>627</v>
      </c>
      <c r="N607" s="110" t="s">
        <v>627</v>
      </c>
      <c r="O607" s="237" t="s">
        <v>627</v>
      </c>
      <c r="P607" s="110"/>
    </row>
    <row r="608" spans="1:16" s="64" customFormat="1" ht="14.1" customHeight="1">
      <c r="A608" s="64">
        <v>602</v>
      </c>
      <c r="B608" s="85"/>
      <c r="C608" s="93" t="s">
        <v>621</v>
      </c>
      <c r="D608" s="93" t="s">
        <v>1282</v>
      </c>
      <c r="E608" s="93"/>
      <c r="F608" s="87" t="s">
        <v>1294</v>
      </c>
      <c r="G608" s="96" t="s">
        <v>1291</v>
      </c>
      <c r="H608" s="96" t="s">
        <v>715</v>
      </c>
      <c r="I608" s="69">
        <v>26800</v>
      </c>
      <c r="J608" s="69" t="s">
        <v>626</v>
      </c>
      <c r="K608" s="68">
        <v>25100</v>
      </c>
      <c r="L608" s="68" t="s">
        <v>626</v>
      </c>
      <c r="M608" s="110" t="s">
        <v>627</v>
      </c>
      <c r="N608" s="110" t="s">
        <v>627</v>
      </c>
      <c r="O608" s="237" t="s">
        <v>627</v>
      </c>
      <c r="P608" s="110"/>
    </row>
    <row r="609" spans="1:16384" s="64" customFormat="1" ht="14.1" customHeight="1">
      <c r="A609" s="64">
        <v>603</v>
      </c>
      <c r="B609" s="85"/>
      <c r="C609" s="93" t="s">
        <v>621</v>
      </c>
      <c r="D609" s="93" t="s">
        <v>1282</v>
      </c>
      <c r="E609" s="93" t="s">
        <v>1295</v>
      </c>
      <c r="F609" s="87" t="s">
        <v>1294</v>
      </c>
      <c r="G609" s="96" t="s">
        <v>1296</v>
      </c>
      <c r="H609" s="96" t="s">
        <v>715</v>
      </c>
      <c r="I609" s="69" t="s">
        <v>626</v>
      </c>
      <c r="J609" s="69" t="s">
        <v>626</v>
      </c>
      <c r="K609" s="68" t="s">
        <v>626</v>
      </c>
      <c r="L609" s="68" t="s">
        <v>626</v>
      </c>
      <c r="M609" s="110" t="s">
        <v>627</v>
      </c>
      <c r="N609" s="110" t="s">
        <v>627</v>
      </c>
      <c r="O609" s="237" t="s">
        <v>627</v>
      </c>
      <c r="P609" s="110"/>
    </row>
    <row r="610" spans="1:16384" s="64" customFormat="1" ht="14.1" customHeight="1">
      <c r="A610" s="64">
        <v>604</v>
      </c>
      <c r="B610" s="85"/>
      <c r="C610" s="93" t="s">
        <v>621</v>
      </c>
      <c r="D610" s="93" t="s">
        <v>1282</v>
      </c>
      <c r="E610" s="93" t="s">
        <v>1182</v>
      </c>
      <c r="F610" s="87" t="s">
        <v>287</v>
      </c>
      <c r="G610" s="96" t="s">
        <v>1297</v>
      </c>
      <c r="H610" s="96" t="s">
        <v>1184</v>
      </c>
      <c r="I610" s="69" t="s">
        <v>626</v>
      </c>
      <c r="J610" s="69" t="s">
        <v>626</v>
      </c>
      <c r="K610" s="68" t="s">
        <v>626</v>
      </c>
      <c r="L610" s="68">
        <v>6800</v>
      </c>
      <c r="M610" s="110" t="s">
        <v>627</v>
      </c>
      <c r="N610" s="110" t="s">
        <v>627</v>
      </c>
      <c r="O610" s="237" t="s">
        <v>627</v>
      </c>
      <c r="P610" s="110"/>
    </row>
    <row r="611" spans="1:16384" s="64" customFormat="1" ht="14.1" customHeight="1">
      <c r="A611" s="64">
        <v>605</v>
      </c>
      <c r="B611" s="85"/>
      <c r="C611" s="93" t="s">
        <v>621</v>
      </c>
      <c r="D611" s="93" t="s">
        <v>1282</v>
      </c>
      <c r="E611" s="93" t="s">
        <v>1182</v>
      </c>
      <c r="F611" s="87" t="s">
        <v>287</v>
      </c>
      <c r="G611" s="96" t="s">
        <v>1289</v>
      </c>
      <c r="H611" s="96" t="s">
        <v>1184</v>
      </c>
      <c r="I611" s="69" t="s">
        <v>626</v>
      </c>
      <c r="J611" s="69" t="s">
        <v>626</v>
      </c>
      <c r="K611" s="68">
        <v>8500</v>
      </c>
      <c r="L611" s="68">
        <v>8500</v>
      </c>
      <c r="M611" s="110" t="s">
        <v>627</v>
      </c>
      <c r="N611" s="110" t="s">
        <v>627</v>
      </c>
      <c r="O611" s="237" t="s">
        <v>627</v>
      </c>
      <c r="P611" s="110"/>
    </row>
    <row r="612" spans="1:16384" s="64" customFormat="1" ht="14.1" customHeight="1">
      <c r="A612" s="64">
        <v>606</v>
      </c>
      <c r="B612" s="85"/>
      <c r="C612" s="93" t="s">
        <v>621</v>
      </c>
      <c r="D612" s="93" t="s">
        <v>1282</v>
      </c>
      <c r="E612" s="93" t="s">
        <v>1283</v>
      </c>
      <c r="F612" s="87" t="s">
        <v>287</v>
      </c>
      <c r="G612" s="96" t="s">
        <v>339</v>
      </c>
      <c r="H612" s="96" t="s">
        <v>653</v>
      </c>
      <c r="I612" s="69" t="s">
        <v>626</v>
      </c>
      <c r="J612" s="69" t="s">
        <v>626</v>
      </c>
      <c r="K612" s="68">
        <v>3750</v>
      </c>
      <c r="L612" s="68">
        <v>7500</v>
      </c>
      <c r="M612" s="110" t="s">
        <v>627</v>
      </c>
      <c r="N612" s="110" t="s">
        <v>627</v>
      </c>
      <c r="O612" s="237" t="s">
        <v>627</v>
      </c>
      <c r="P612" s="110"/>
    </row>
    <row r="613" spans="1:16384" s="64" customFormat="1" ht="14.1" customHeight="1">
      <c r="A613" s="64">
        <v>607</v>
      </c>
      <c r="B613" s="85"/>
      <c r="C613" s="93" t="s">
        <v>621</v>
      </c>
      <c r="D613" s="93" t="s">
        <v>1282</v>
      </c>
      <c r="E613" s="93" t="s">
        <v>1298</v>
      </c>
      <c r="F613" s="87" t="s">
        <v>349</v>
      </c>
      <c r="G613" s="96" t="s">
        <v>1291</v>
      </c>
      <c r="H613" s="96" t="s">
        <v>715</v>
      </c>
      <c r="I613" s="69">
        <v>6900</v>
      </c>
      <c r="J613" s="69">
        <v>6800</v>
      </c>
      <c r="K613" s="68">
        <v>6400</v>
      </c>
      <c r="L613" s="68">
        <v>6400</v>
      </c>
      <c r="M613" s="110" t="s">
        <v>627</v>
      </c>
      <c r="N613" s="110" t="s">
        <v>627</v>
      </c>
      <c r="O613" s="237" t="s">
        <v>627</v>
      </c>
      <c r="P613" s="110"/>
    </row>
    <row r="614" spans="1:16384" s="64" customFormat="1" ht="14.1" customHeight="1">
      <c r="A614" s="64">
        <v>608</v>
      </c>
      <c r="B614" s="85"/>
      <c r="C614" s="93" t="s">
        <v>621</v>
      </c>
      <c r="D614" s="93" t="s">
        <v>1282</v>
      </c>
      <c r="E614" s="93" t="s">
        <v>1295</v>
      </c>
      <c r="F614" s="87" t="s">
        <v>349</v>
      </c>
      <c r="G614" s="96" t="s">
        <v>1296</v>
      </c>
      <c r="H614" s="96" t="s">
        <v>715</v>
      </c>
      <c r="I614" s="69" t="s">
        <v>626</v>
      </c>
      <c r="J614" s="69" t="s">
        <v>626</v>
      </c>
      <c r="K614" s="68" t="s">
        <v>626</v>
      </c>
      <c r="L614" s="68">
        <v>9900</v>
      </c>
      <c r="M614" s="110" t="s">
        <v>627</v>
      </c>
      <c r="N614" s="110" t="s">
        <v>627</v>
      </c>
      <c r="O614" s="237" t="s">
        <v>627</v>
      </c>
      <c r="P614" s="110"/>
    </row>
    <row r="615" spans="1:16384" s="64" customFormat="1" ht="14.1" customHeight="1">
      <c r="A615" s="64">
        <v>609</v>
      </c>
      <c r="B615" s="85"/>
      <c r="C615" s="93" t="s">
        <v>621</v>
      </c>
      <c r="D615" s="93" t="s">
        <v>1282</v>
      </c>
      <c r="E615" s="93" t="s">
        <v>1288</v>
      </c>
      <c r="F615" s="87" t="s">
        <v>349</v>
      </c>
      <c r="G615" s="96" t="s">
        <v>338</v>
      </c>
      <c r="H615" s="96" t="s">
        <v>653</v>
      </c>
      <c r="I615" s="69">
        <v>5520</v>
      </c>
      <c r="J615" s="69">
        <v>4230</v>
      </c>
      <c r="K615" s="68">
        <v>5810</v>
      </c>
      <c r="L615" s="68">
        <v>5870</v>
      </c>
      <c r="M615" s="110" t="s">
        <v>3391</v>
      </c>
      <c r="N615" s="110" t="s">
        <v>627</v>
      </c>
      <c r="O615" s="237" t="s">
        <v>3038</v>
      </c>
      <c r="P615" s="110"/>
    </row>
    <row r="616" spans="1:16384" s="64" customFormat="1" ht="14.1" customHeight="1">
      <c r="A616" s="64">
        <v>610</v>
      </c>
      <c r="B616" s="85"/>
      <c r="C616" s="93" t="s">
        <v>621</v>
      </c>
      <c r="D616" s="93" t="s">
        <v>1282</v>
      </c>
      <c r="E616" s="93" t="s">
        <v>1171</v>
      </c>
      <c r="F616" s="87" t="s">
        <v>1299</v>
      </c>
      <c r="G616" s="95" t="s">
        <v>1286</v>
      </c>
      <c r="H616" s="96" t="s">
        <v>1287</v>
      </c>
      <c r="I616" s="69" t="s">
        <v>626</v>
      </c>
      <c r="J616" s="69" t="s">
        <v>626</v>
      </c>
      <c r="K616" s="68" t="s">
        <v>626</v>
      </c>
      <c r="L616" s="68" t="s">
        <v>626</v>
      </c>
      <c r="M616" s="110" t="s">
        <v>627</v>
      </c>
      <c r="N616" s="110" t="s">
        <v>627</v>
      </c>
      <c r="O616" s="237" t="s">
        <v>627</v>
      </c>
      <c r="P616" s="110"/>
    </row>
    <row r="617" spans="1:16384" s="64" customFormat="1" ht="14.1" customHeight="1">
      <c r="A617" s="64">
        <v>611</v>
      </c>
      <c r="B617" s="367"/>
      <c r="C617" s="368" t="s">
        <v>621</v>
      </c>
      <c r="D617" s="368" t="s">
        <v>1282</v>
      </c>
      <c r="E617" s="368" t="s">
        <v>1282</v>
      </c>
      <c r="F617" s="367" t="s">
        <v>1316</v>
      </c>
      <c r="G617" s="368" t="s">
        <v>2587</v>
      </c>
      <c r="H617" s="368" t="s">
        <v>2593</v>
      </c>
      <c r="I617" s="369">
        <v>20250</v>
      </c>
      <c r="J617" s="369" t="s">
        <v>626</v>
      </c>
      <c r="K617" s="370" t="s">
        <v>626</v>
      </c>
      <c r="L617" s="370" t="s">
        <v>626</v>
      </c>
      <c r="M617" s="371" t="s">
        <v>3392</v>
      </c>
      <c r="N617" s="371"/>
      <c r="O617" s="372"/>
      <c r="P617" s="371"/>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c r="AMK617"/>
      <c r="AML617"/>
      <c r="AMM617"/>
      <c r="AMN617"/>
      <c r="AMO617"/>
      <c r="AMP617"/>
      <c r="AMQ617"/>
      <c r="AMR617"/>
      <c r="AMS617"/>
      <c r="AMT617"/>
      <c r="AMU617"/>
      <c r="AMV617"/>
      <c r="AMW617"/>
      <c r="AMX617"/>
      <c r="AMY617"/>
      <c r="AMZ617"/>
      <c r="ANA617"/>
      <c r="ANB617"/>
      <c r="ANC617"/>
      <c r="AND617"/>
      <c r="ANE617"/>
      <c r="ANF617"/>
      <c r="ANG617"/>
      <c r="ANH617"/>
      <c r="ANI617"/>
      <c r="ANJ617"/>
      <c r="ANK617"/>
      <c r="ANL617"/>
      <c r="ANM617"/>
      <c r="ANN617"/>
      <c r="ANO617"/>
      <c r="ANP617"/>
      <c r="ANQ617"/>
      <c r="ANR617"/>
      <c r="ANS617"/>
      <c r="ANT617"/>
      <c r="ANU617"/>
      <c r="ANV617"/>
      <c r="ANW617"/>
      <c r="ANX617"/>
      <c r="ANY617"/>
      <c r="ANZ617"/>
      <c r="AOA617"/>
      <c r="AOB617"/>
      <c r="AOC617"/>
      <c r="AOD617"/>
      <c r="AOE617"/>
      <c r="AOF617"/>
      <c r="AOG617"/>
      <c r="AOH617"/>
      <c r="AOI617"/>
      <c r="AOJ617"/>
      <c r="AOK617"/>
      <c r="AOL617"/>
      <c r="AOM617"/>
      <c r="AON617"/>
      <c r="AOO617"/>
      <c r="AOP617"/>
      <c r="AOQ617"/>
      <c r="AOR617"/>
      <c r="AOS617"/>
      <c r="AOT617"/>
      <c r="AOU617"/>
      <c r="AOV617"/>
      <c r="AOW617"/>
      <c r="AOX617"/>
      <c r="AOY617"/>
      <c r="AOZ617"/>
      <c r="APA617"/>
      <c r="APB617"/>
      <c r="APC617"/>
      <c r="APD617"/>
      <c r="APE617"/>
      <c r="APF617"/>
      <c r="APG617"/>
      <c r="APH617"/>
      <c r="API617"/>
      <c r="APJ617"/>
      <c r="APK617"/>
      <c r="APL617"/>
      <c r="APM617"/>
      <c r="APN617"/>
      <c r="APO617"/>
      <c r="APP617"/>
      <c r="APQ617"/>
      <c r="APR617"/>
      <c r="APS617"/>
      <c r="APT617"/>
      <c r="APU617"/>
      <c r="APV617"/>
      <c r="APW617"/>
      <c r="APX617"/>
      <c r="APY617"/>
      <c r="APZ617"/>
      <c r="AQA617"/>
      <c r="AQB617"/>
      <c r="AQC617"/>
      <c r="AQD617"/>
      <c r="AQE617"/>
      <c r="AQF617"/>
      <c r="AQG617"/>
      <c r="AQH617"/>
      <c r="AQI617"/>
      <c r="AQJ617"/>
      <c r="AQK617"/>
      <c r="AQL617"/>
      <c r="AQM617"/>
      <c r="AQN617"/>
      <c r="AQO617"/>
      <c r="AQP617"/>
      <c r="AQQ617"/>
      <c r="AQR617"/>
      <c r="AQS617"/>
      <c r="AQT617"/>
      <c r="AQU617"/>
      <c r="AQV617"/>
      <c r="AQW617"/>
      <c r="AQX617"/>
      <c r="AQY617"/>
      <c r="AQZ617"/>
      <c r="ARA617"/>
      <c r="ARB617"/>
      <c r="ARC617"/>
      <c r="ARD617"/>
      <c r="ARE617"/>
      <c r="ARF617"/>
      <c r="ARG617"/>
      <c r="ARH617"/>
      <c r="ARI617"/>
      <c r="ARJ617"/>
      <c r="ARK617"/>
      <c r="ARL617"/>
      <c r="ARM617"/>
      <c r="ARN617"/>
      <c r="ARO617"/>
      <c r="ARP617"/>
      <c r="ARQ617"/>
      <c r="ARR617"/>
      <c r="ARS617"/>
      <c r="ART617"/>
      <c r="ARU617"/>
      <c r="ARV617"/>
      <c r="ARW617"/>
      <c r="ARX617"/>
      <c r="ARY617"/>
      <c r="ARZ617"/>
      <c r="ASA617"/>
      <c r="ASB617"/>
      <c r="ASC617"/>
      <c r="ASD617"/>
      <c r="ASE617"/>
      <c r="ASF617"/>
      <c r="ASG617"/>
      <c r="ASH617"/>
      <c r="ASI617"/>
      <c r="ASJ617"/>
      <c r="ASK617"/>
      <c r="ASL617"/>
      <c r="ASM617"/>
      <c r="ASN617"/>
      <c r="ASO617"/>
      <c r="ASP617"/>
      <c r="ASQ617"/>
      <c r="ASR617"/>
      <c r="ASS617"/>
      <c r="AST617"/>
      <c r="ASU617"/>
      <c r="ASV617"/>
      <c r="ASW617"/>
      <c r="ASX617"/>
      <c r="ASY617"/>
      <c r="ASZ617"/>
      <c r="ATA617"/>
      <c r="ATB617"/>
      <c r="ATC617"/>
      <c r="ATD617"/>
      <c r="ATE617"/>
      <c r="ATF617"/>
      <c r="ATG617"/>
      <c r="ATH617"/>
      <c r="ATI617"/>
      <c r="ATJ617"/>
      <c r="ATK617"/>
      <c r="ATL617"/>
      <c r="ATM617"/>
      <c r="ATN617"/>
      <c r="ATO617"/>
      <c r="ATP617"/>
      <c r="ATQ617"/>
      <c r="ATR617"/>
      <c r="ATS617"/>
      <c r="ATT617"/>
      <c r="ATU617"/>
      <c r="ATV617"/>
      <c r="ATW617"/>
      <c r="ATX617"/>
      <c r="ATY617"/>
      <c r="ATZ617"/>
      <c r="AUA617"/>
      <c r="AUB617"/>
      <c r="AUC617"/>
      <c r="AUD617"/>
      <c r="AUE617"/>
      <c r="AUF617"/>
      <c r="AUG617"/>
      <c r="AUH617"/>
      <c r="AUI617"/>
      <c r="AUJ617"/>
      <c r="AUK617"/>
      <c r="AUL617"/>
      <c r="AUM617"/>
      <c r="AUN617"/>
      <c r="AUO617"/>
      <c r="AUP617"/>
      <c r="AUQ617"/>
      <c r="AUR617"/>
      <c r="AUS617"/>
      <c r="AUT617"/>
      <c r="AUU617"/>
      <c r="AUV617"/>
      <c r="AUW617"/>
      <c r="AUX617"/>
      <c r="AUY617"/>
      <c r="AUZ617"/>
      <c r="AVA617"/>
      <c r="AVB617"/>
      <c r="AVC617"/>
      <c r="AVD617"/>
      <c r="AVE617"/>
      <c r="AVF617"/>
      <c r="AVG617"/>
      <c r="AVH617"/>
      <c r="AVI617"/>
      <c r="AVJ617"/>
      <c r="AVK617"/>
      <c r="AVL617"/>
      <c r="AVM617"/>
      <c r="AVN617"/>
      <c r="AVO617"/>
      <c r="AVP617"/>
      <c r="AVQ617"/>
      <c r="AVR617"/>
      <c r="AVS617"/>
      <c r="AVT617"/>
      <c r="AVU617"/>
      <c r="AVV617"/>
      <c r="AVW617"/>
      <c r="AVX617"/>
      <c r="AVY617"/>
      <c r="AVZ617"/>
      <c r="AWA617"/>
      <c r="AWB617"/>
      <c r="AWC617"/>
      <c r="AWD617"/>
      <c r="AWE617"/>
      <c r="AWF617"/>
      <c r="AWG617"/>
      <c r="AWH617"/>
      <c r="AWI617"/>
      <c r="AWJ617"/>
      <c r="AWK617"/>
      <c r="AWL617"/>
      <c r="AWM617"/>
      <c r="AWN617"/>
      <c r="AWO617"/>
      <c r="AWP617"/>
      <c r="AWQ617"/>
      <c r="AWR617"/>
      <c r="AWS617"/>
      <c r="AWT617"/>
      <c r="AWU617"/>
      <c r="AWV617"/>
      <c r="AWW617"/>
      <c r="AWX617"/>
      <c r="AWY617"/>
      <c r="AWZ617"/>
      <c r="AXA617"/>
      <c r="AXB617"/>
      <c r="AXC617"/>
      <c r="AXD617"/>
      <c r="AXE617"/>
      <c r="AXF617"/>
      <c r="AXG617"/>
      <c r="AXH617"/>
      <c r="AXI617"/>
      <c r="AXJ617"/>
      <c r="AXK617"/>
      <c r="AXL617"/>
      <c r="AXM617"/>
      <c r="AXN617"/>
      <c r="AXO617"/>
      <c r="AXP617"/>
      <c r="AXQ617"/>
      <c r="AXR617"/>
      <c r="AXS617"/>
      <c r="AXT617"/>
      <c r="AXU617"/>
      <c r="AXV617"/>
      <c r="AXW617"/>
      <c r="AXX617"/>
      <c r="AXY617"/>
      <c r="AXZ617"/>
      <c r="AYA617"/>
      <c r="AYB617"/>
      <c r="AYC617"/>
      <c r="AYD617"/>
      <c r="AYE617"/>
      <c r="AYF617"/>
      <c r="AYG617"/>
      <c r="AYH617"/>
      <c r="AYI617"/>
      <c r="AYJ617"/>
      <c r="AYK617"/>
      <c r="AYL617"/>
      <c r="AYM617"/>
      <c r="AYN617"/>
      <c r="AYO617"/>
      <c r="AYP617"/>
      <c r="AYQ617"/>
      <c r="AYR617"/>
      <c r="AYS617"/>
      <c r="AYT617"/>
      <c r="AYU617"/>
      <c r="AYV617"/>
      <c r="AYW617"/>
      <c r="AYX617"/>
      <c r="AYY617"/>
      <c r="AYZ617"/>
      <c r="AZA617"/>
      <c r="AZB617"/>
      <c r="AZC617"/>
      <c r="AZD617"/>
      <c r="AZE617"/>
      <c r="AZF617"/>
      <c r="AZG617"/>
      <c r="AZH617"/>
      <c r="AZI617"/>
      <c r="AZJ617"/>
      <c r="AZK617"/>
      <c r="AZL617"/>
      <c r="AZM617"/>
      <c r="AZN617"/>
      <c r="AZO617"/>
      <c r="AZP617"/>
      <c r="AZQ617"/>
      <c r="AZR617"/>
      <c r="AZS617"/>
      <c r="AZT617"/>
      <c r="AZU617"/>
      <c r="AZV617"/>
      <c r="AZW617"/>
      <c r="AZX617"/>
      <c r="AZY617"/>
      <c r="AZZ617"/>
      <c r="BAA617"/>
      <c r="BAB617"/>
      <c r="BAC617"/>
      <c r="BAD617"/>
      <c r="BAE617"/>
      <c r="BAF617"/>
      <c r="BAG617"/>
      <c r="BAH617"/>
      <c r="BAI617"/>
      <c r="BAJ617"/>
      <c r="BAK617"/>
      <c r="BAL617"/>
      <c r="BAM617"/>
      <c r="BAN617"/>
      <c r="BAO617"/>
      <c r="BAP617"/>
      <c r="BAQ617"/>
      <c r="BAR617"/>
      <c r="BAS617"/>
      <c r="BAT617"/>
      <c r="BAU617"/>
      <c r="BAV617"/>
      <c r="BAW617"/>
      <c r="BAX617"/>
      <c r="BAY617"/>
      <c r="BAZ617"/>
      <c r="BBA617"/>
      <c r="BBB617"/>
      <c r="BBC617"/>
      <c r="BBD617"/>
      <c r="BBE617"/>
      <c r="BBF617"/>
      <c r="BBG617"/>
      <c r="BBH617"/>
      <c r="BBI617"/>
      <c r="BBJ617"/>
      <c r="BBK617"/>
      <c r="BBL617"/>
      <c r="BBM617"/>
      <c r="BBN617"/>
      <c r="BBO617"/>
      <c r="BBP617"/>
      <c r="BBQ617"/>
      <c r="BBR617"/>
      <c r="BBS617"/>
      <c r="BBT617"/>
      <c r="BBU617"/>
      <c r="BBV617"/>
      <c r="BBW617"/>
      <c r="BBX617"/>
      <c r="BBY617"/>
      <c r="BBZ617"/>
      <c r="BCA617"/>
      <c r="BCB617"/>
      <c r="BCC617"/>
      <c r="BCD617"/>
      <c r="BCE617"/>
      <c r="BCF617"/>
      <c r="BCG617"/>
      <c r="BCH617"/>
      <c r="BCI617"/>
      <c r="BCJ617"/>
      <c r="BCK617"/>
      <c r="BCL617"/>
      <c r="BCM617"/>
      <c r="BCN617"/>
      <c r="BCO617"/>
      <c r="BCP617"/>
      <c r="BCQ617"/>
      <c r="BCR617"/>
      <c r="BCS617"/>
      <c r="BCT617"/>
      <c r="BCU617"/>
      <c r="BCV617"/>
      <c r="BCW617"/>
      <c r="BCX617"/>
      <c r="BCY617"/>
      <c r="BCZ617"/>
      <c r="BDA617"/>
      <c r="BDB617"/>
      <c r="BDC617"/>
      <c r="BDD617"/>
      <c r="BDE617"/>
      <c r="BDF617"/>
      <c r="BDG617"/>
      <c r="BDH617"/>
      <c r="BDI617"/>
      <c r="BDJ617"/>
      <c r="BDK617"/>
      <c r="BDL617"/>
      <c r="BDM617"/>
      <c r="BDN617"/>
      <c r="BDO617"/>
      <c r="BDP617"/>
      <c r="BDQ617"/>
      <c r="BDR617"/>
      <c r="BDS617"/>
      <c r="BDT617"/>
      <c r="BDU617"/>
      <c r="BDV617"/>
      <c r="BDW617"/>
      <c r="BDX617"/>
      <c r="BDY617"/>
      <c r="BDZ617"/>
      <c r="BEA617"/>
      <c r="BEB617"/>
      <c r="BEC617"/>
      <c r="BED617"/>
      <c r="BEE617"/>
      <c r="BEF617"/>
      <c r="BEG617"/>
      <c r="BEH617"/>
      <c r="BEI617"/>
      <c r="BEJ617"/>
      <c r="BEK617"/>
      <c r="BEL617"/>
      <c r="BEM617"/>
      <c r="BEN617"/>
      <c r="BEO617"/>
      <c r="BEP617"/>
      <c r="BEQ617"/>
      <c r="BER617"/>
      <c r="BES617"/>
      <c r="BET617"/>
      <c r="BEU617"/>
      <c r="BEV617"/>
      <c r="BEW617"/>
      <c r="BEX617"/>
      <c r="BEY617"/>
      <c r="BEZ617"/>
      <c r="BFA617"/>
      <c r="BFB617"/>
      <c r="BFC617"/>
      <c r="BFD617"/>
      <c r="BFE617"/>
      <c r="BFF617"/>
      <c r="BFG617"/>
      <c r="BFH617"/>
      <c r="BFI617"/>
      <c r="BFJ617"/>
      <c r="BFK617"/>
      <c r="BFL617"/>
      <c r="BFM617"/>
      <c r="BFN617"/>
      <c r="BFO617"/>
      <c r="BFP617"/>
      <c r="BFQ617"/>
      <c r="BFR617"/>
      <c r="BFS617"/>
      <c r="BFT617"/>
      <c r="BFU617"/>
      <c r="BFV617"/>
      <c r="BFW617"/>
      <c r="BFX617"/>
      <c r="BFY617"/>
      <c r="BFZ617"/>
      <c r="BGA617"/>
      <c r="BGB617"/>
      <c r="BGC617"/>
      <c r="BGD617"/>
      <c r="BGE617"/>
      <c r="BGF617"/>
      <c r="BGG617"/>
      <c r="BGH617"/>
      <c r="BGI617"/>
      <c r="BGJ617"/>
      <c r="BGK617"/>
      <c r="BGL617"/>
      <c r="BGM617"/>
      <c r="BGN617"/>
      <c r="BGO617"/>
      <c r="BGP617"/>
      <c r="BGQ617"/>
      <c r="BGR617"/>
      <c r="BGS617"/>
      <c r="BGT617"/>
      <c r="BGU617"/>
      <c r="BGV617"/>
      <c r="BGW617"/>
      <c r="BGX617"/>
      <c r="BGY617"/>
      <c r="BGZ617"/>
      <c r="BHA617"/>
      <c r="BHB617"/>
      <c r="BHC617"/>
      <c r="BHD617"/>
      <c r="BHE617"/>
      <c r="BHF617"/>
      <c r="BHG617"/>
      <c r="BHH617"/>
      <c r="BHI617"/>
      <c r="BHJ617"/>
      <c r="BHK617"/>
      <c r="BHL617"/>
      <c r="BHM617"/>
      <c r="BHN617"/>
      <c r="BHO617"/>
      <c r="BHP617"/>
      <c r="BHQ617"/>
      <c r="BHR617"/>
      <c r="BHS617"/>
      <c r="BHT617"/>
      <c r="BHU617"/>
      <c r="BHV617"/>
      <c r="BHW617"/>
      <c r="BHX617"/>
      <c r="BHY617"/>
      <c r="BHZ617"/>
      <c r="BIA617"/>
      <c r="BIB617"/>
      <c r="BIC617"/>
      <c r="BID617"/>
      <c r="BIE617"/>
      <c r="BIF617"/>
      <c r="BIG617"/>
      <c r="BIH617"/>
      <c r="BII617"/>
      <c r="BIJ617"/>
      <c r="BIK617"/>
      <c r="BIL617"/>
      <c r="BIM617"/>
      <c r="BIN617"/>
      <c r="BIO617"/>
      <c r="BIP617"/>
      <c r="BIQ617"/>
      <c r="BIR617"/>
      <c r="BIS617"/>
      <c r="BIT617"/>
      <c r="BIU617"/>
      <c r="BIV617"/>
      <c r="BIW617"/>
      <c r="BIX617"/>
      <c r="BIY617"/>
      <c r="BIZ617"/>
      <c r="BJA617"/>
      <c r="BJB617"/>
      <c r="BJC617"/>
      <c r="BJD617"/>
      <c r="BJE617"/>
      <c r="BJF617"/>
      <c r="BJG617"/>
      <c r="BJH617"/>
      <c r="BJI617"/>
      <c r="BJJ617"/>
      <c r="BJK617"/>
      <c r="BJL617"/>
      <c r="BJM617"/>
      <c r="BJN617"/>
      <c r="BJO617"/>
      <c r="BJP617"/>
      <c r="BJQ617"/>
      <c r="BJR617"/>
      <c r="BJS617"/>
      <c r="BJT617"/>
      <c r="BJU617"/>
      <c r="BJV617"/>
      <c r="BJW617"/>
      <c r="BJX617"/>
      <c r="BJY617"/>
      <c r="BJZ617"/>
      <c r="BKA617"/>
      <c r="BKB617"/>
      <c r="BKC617"/>
      <c r="BKD617"/>
      <c r="BKE617"/>
      <c r="BKF617"/>
      <c r="BKG617"/>
      <c r="BKH617"/>
      <c r="BKI617"/>
      <c r="BKJ617"/>
      <c r="BKK617"/>
      <c r="BKL617"/>
      <c r="BKM617"/>
      <c r="BKN617"/>
      <c r="BKO617"/>
      <c r="BKP617"/>
      <c r="BKQ617"/>
      <c r="BKR617"/>
      <c r="BKS617"/>
      <c r="BKT617"/>
      <c r="BKU617"/>
      <c r="BKV617"/>
      <c r="BKW617"/>
      <c r="BKX617"/>
      <c r="BKY617"/>
      <c r="BKZ617"/>
      <c r="BLA617"/>
      <c r="BLB617"/>
      <c r="BLC617"/>
      <c r="BLD617"/>
      <c r="BLE617"/>
      <c r="BLF617"/>
      <c r="BLG617"/>
      <c r="BLH617"/>
      <c r="BLI617"/>
      <c r="BLJ617"/>
      <c r="BLK617"/>
      <c r="BLL617"/>
      <c r="BLM617"/>
      <c r="BLN617"/>
      <c r="BLO617"/>
      <c r="BLP617"/>
      <c r="BLQ617"/>
      <c r="BLR617"/>
      <c r="BLS617"/>
      <c r="BLT617"/>
      <c r="BLU617"/>
      <c r="BLV617"/>
      <c r="BLW617"/>
      <c r="BLX617"/>
      <c r="BLY617"/>
      <c r="BLZ617"/>
      <c r="BMA617"/>
      <c r="BMB617"/>
      <c r="BMC617"/>
      <c r="BMD617"/>
      <c r="BME617"/>
      <c r="BMF617"/>
      <c r="BMG617"/>
      <c r="BMH617"/>
      <c r="BMI617"/>
      <c r="BMJ617"/>
      <c r="BMK617"/>
      <c r="BML617"/>
      <c r="BMM617"/>
      <c r="BMN617"/>
      <c r="BMO617"/>
      <c r="BMP617"/>
      <c r="BMQ617"/>
      <c r="BMR617"/>
      <c r="BMS617"/>
      <c r="BMT617"/>
      <c r="BMU617"/>
      <c r="BMV617"/>
      <c r="BMW617"/>
      <c r="BMX617"/>
      <c r="BMY617"/>
      <c r="BMZ617"/>
      <c r="BNA617"/>
      <c r="BNB617"/>
      <c r="BNC617"/>
      <c r="BND617"/>
      <c r="BNE617"/>
      <c r="BNF617"/>
      <c r="BNG617"/>
      <c r="BNH617"/>
      <c r="BNI617"/>
      <c r="BNJ617"/>
      <c r="BNK617"/>
      <c r="BNL617"/>
      <c r="BNM617"/>
      <c r="BNN617"/>
      <c r="BNO617"/>
      <c r="BNP617"/>
      <c r="BNQ617"/>
      <c r="BNR617"/>
      <c r="BNS617"/>
      <c r="BNT617"/>
      <c r="BNU617"/>
      <c r="BNV617"/>
      <c r="BNW617"/>
      <c r="BNX617"/>
      <c r="BNY617"/>
      <c r="BNZ617"/>
      <c r="BOA617"/>
      <c r="BOB617"/>
      <c r="BOC617"/>
      <c r="BOD617"/>
      <c r="BOE617"/>
      <c r="BOF617"/>
      <c r="BOG617"/>
      <c r="BOH617"/>
      <c r="BOI617"/>
      <c r="BOJ617"/>
      <c r="BOK617"/>
      <c r="BOL617"/>
      <c r="BOM617"/>
      <c r="BON617"/>
      <c r="BOO617"/>
      <c r="BOP617"/>
      <c r="BOQ617"/>
      <c r="BOR617"/>
      <c r="BOS617"/>
      <c r="BOT617"/>
      <c r="BOU617"/>
      <c r="BOV617"/>
      <c r="BOW617"/>
      <c r="BOX617"/>
      <c r="BOY617"/>
      <c r="BOZ617"/>
      <c r="BPA617"/>
      <c r="BPB617"/>
      <c r="BPC617"/>
      <c r="BPD617"/>
      <c r="BPE617"/>
      <c r="BPF617"/>
      <c r="BPG617"/>
      <c r="BPH617"/>
      <c r="BPI617"/>
      <c r="BPJ617"/>
      <c r="BPK617"/>
      <c r="BPL617"/>
      <c r="BPM617"/>
      <c r="BPN617"/>
      <c r="BPO617"/>
      <c r="BPP617"/>
      <c r="BPQ617"/>
      <c r="BPR617"/>
      <c r="BPS617"/>
      <c r="BPT617"/>
      <c r="BPU617"/>
      <c r="BPV617"/>
      <c r="BPW617"/>
      <c r="BPX617"/>
      <c r="BPY617"/>
      <c r="BPZ617"/>
      <c r="BQA617"/>
      <c r="BQB617"/>
      <c r="BQC617"/>
      <c r="BQD617"/>
      <c r="BQE617"/>
      <c r="BQF617"/>
      <c r="BQG617"/>
      <c r="BQH617"/>
      <c r="BQI617"/>
      <c r="BQJ617"/>
      <c r="BQK617"/>
      <c r="BQL617"/>
      <c r="BQM617"/>
      <c r="BQN617"/>
      <c r="BQO617"/>
      <c r="BQP617"/>
      <c r="BQQ617"/>
      <c r="BQR617"/>
      <c r="BQS617"/>
      <c r="BQT617"/>
      <c r="BQU617"/>
      <c r="BQV617"/>
      <c r="BQW617"/>
      <c r="BQX617"/>
      <c r="BQY617"/>
      <c r="BQZ617"/>
      <c r="BRA617"/>
      <c r="BRB617"/>
      <c r="BRC617"/>
      <c r="BRD617"/>
      <c r="BRE617"/>
      <c r="BRF617"/>
      <c r="BRG617"/>
      <c r="BRH617"/>
      <c r="BRI617"/>
      <c r="BRJ617"/>
      <c r="BRK617"/>
      <c r="BRL617"/>
      <c r="BRM617"/>
      <c r="BRN617"/>
      <c r="BRO617"/>
      <c r="BRP617"/>
      <c r="BRQ617"/>
      <c r="BRR617"/>
      <c r="BRS617"/>
      <c r="BRT617"/>
      <c r="BRU617"/>
      <c r="BRV617"/>
      <c r="BRW617"/>
      <c r="BRX617"/>
      <c r="BRY617"/>
      <c r="BRZ617"/>
      <c r="BSA617"/>
      <c r="BSB617"/>
      <c r="BSC617"/>
      <c r="BSD617"/>
      <c r="BSE617"/>
      <c r="BSF617"/>
      <c r="BSG617"/>
      <c r="BSH617"/>
      <c r="BSI617"/>
      <c r="BSJ617"/>
      <c r="BSK617"/>
      <c r="BSL617"/>
      <c r="BSM617"/>
      <c r="BSN617"/>
      <c r="BSO617"/>
      <c r="BSP617"/>
      <c r="BSQ617"/>
      <c r="BSR617"/>
      <c r="BSS617"/>
      <c r="BST617"/>
      <c r="BSU617"/>
      <c r="BSV617"/>
      <c r="BSW617"/>
      <c r="BSX617"/>
      <c r="BSY617"/>
      <c r="BSZ617"/>
      <c r="BTA617"/>
      <c r="BTB617"/>
      <c r="BTC617"/>
      <c r="BTD617"/>
      <c r="BTE617"/>
      <c r="BTF617"/>
      <c r="BTG617"/>
      <c r="BTH617"/>
      <c r="BTI617"/>
      <c r="BTJ617"/>
      <c r="BTK617"/>
      <c r="BTL617"/>
      <c r="BTM617"/>
      <c r="BTN617"/>
      <c r="BTO617"/>
      <c r="BTP617"/>
      <c r="BTQ617"/>
      <c r="BTR617"/>
      <c r="BTS617"/>
      <c r="BTT617"/>
      <c r="BTU617"/>
      <c r="BTV617"/>
      <c r="BTW617"/>
      <c r="BTX617"/>
      <c r="BTY617"/>
      <c r="BTZ617"/>
      <c r="BUA617"/>
      <c r="BUB617"/>
      <c r="BUC617"/>
      <c r="BUD617"/>
      <c r="BUE617"/>
      <c r="BUF617"/>
      <c r="BUG617"/>
      <c r="BUH617"/>
      <c r="BUI617"/>
      <c r="BUJ617"/>
      <c r="BUK617"/>
      <c r="BUL617"/>
      <c r="BUM617"/>
      <c r="BUN617"/>
      <c r="BUO617"/>
      <c r="BUP617"/>
      <c r="BUQ617"/>
      <c r="BUR617"/>
      <c r="BUS617"/>
      <c r="BUT617"/>
      <c r="BUU617"/>
      <c r="BUV617"/>
      <c r="BUW617"/>
      <c r="BUX617"/>
      <c r="BUY617"/>
      <c r="BUZ617"/>
      <c r="BVA617"/>
      <c r="BVB617"/>
      <c r="BVC617"/>
      <c r="BVD617"/>
      <c r="BVE617"/>
      <c r="BVF617"/>
      <c r="BVG617"/>
      <c r="BVH617"/>
      <c r="BVI617"/>
      <c r="BVJ617"/>
      <c r="BVK617"/>
      <c r="BVL617"/>
      <c r="BVM617"/>
      <c r="BVN617"/>
      <c r="BVO617"/>
      <c r="BVP617"/>
      <c r="BVQ617"/>
      <c r="BVR617"/>
      <c r="BVS617"/>
      <c r="BVT617"/>
      <c r="BVU617"/>
      <c r="BVV617"/>
      <c r="BVW617"/>
      <c r="BVX617"/>
      <c r="BVY617"/>
      <c r="BVZ617"/>
      <c r="BWA617"/>
      <c r="BWB617"/>
      <c r="BWC617"/>
      <c r="BWD617"/>
      <c r="BWE617"/>
      <c r="BWF617"/>
      <c r="BWG617"/>
      <c r="BWH617"/>
      <c r="BWI617"/>
      <c r="BWJ617"/>
      <c r="BWK617"/>
      <c r="BWL617"/>
      <c r="BWM617"/>
      <c r="BWN617"/>
      <c r="BWO617"/>
      <c r="BWP617"/>
      <c r="BWQ617"/>
      <c r="BWR617"/>
      <c r="BWS617"/>
      <c r="BWT617"/>
      <c r="BWU617"/>
      <c r="BWV617"/>
      <c r="BWW617"/>
      <c r="BWX617"/>
      <c r="BWY617"/>
      <c r="BWZ617"/>
      <c r="BXA617"/>
      <c r="BXB617"/>
      <c r="BXC617"/>
      <c r="BXD617"/>
      <c r="BXE617"/>
      <c r="BXF617"/>
      <c r="BXG617"/>
      <c r="BXH617"/>
      <c r="BXI617"/>
      <c r="BXJ617"/>
      <c r="BXK617"/>
      <c r="BXL617"/>
      <c r="BXM617"/>
      <c r="BXN617"/>
      <c r="BXO617"/>
      <c r="BXP617"/>
      <c r="BXQ617"/>
      <c r="BXR617"/>
      <c r="BXS617"/>
      <c r="BXT617"/>
      <c r="BXU617"/>
      <c r="BXV617"/>
      <c r="BXW617"/>
      <c r="BXX617"/>
      <c r="BXY617"/>
      <c r="BXZ617"/>
      <c r="BYA617"/>
      <c r="BYB617"/>
      <c r="BYC617"/>
      <c r="BYD617"/>
      <c r="BYE617"/>
      <c r="BYF617"/>
      <c r="BYG617"/>
      <c r="BYH617"/>
      <c r="BYI617"/>
      <c r="BYJ617"/>
      <c r="BYK617"/>
      <c r="BYL617"/>
      <c r="BYM617"/>
      <c r="BYN617"/>
      <c r="BYO617"/>
      <c r="BYP617"/>
      <c r="BYQ617"/>
      <c r="BYR617"/>
      <c r="BYS617"/>
      <c r="BYT617"/>
      <c r="BYU617"/>
      <c r="BYV617"/>
      <c r="BYW617"/>
      <c r="BYX617"/>
      <c r="BYY617"/>
      <c r="BYZ617"/>
      <c r="BZA617"/>
      <c r="BZB617"/>
      <c r="BZC617"/>
      <c r="BZD617"/>
      <c r="BZE617"/>
      <c r="BZF617"/>
      <c r="BZG617"/>
      <c r="BZH617"/>
      <c r="BZI617"/>
      <c r="BZJ617"/>
      <c r="BZK617"/>
      <c r="BZL617"/>
      <c r="BZM617"/>
      <c r="BZN617"/>
      <c r="BZO617"/>
      <c r="BZP617"/>
      <c r="BZQ617"/>
      <c r="BZR617"/>
      <c r="BZS617"/>
      <c r="BZT617"/>
      <c r="BZU617"/>
      <c r="BZV617"/>
      <c r="BZW617"/>
      <c r="BZX617"/>
      <c r="BZY617"/>
      <c r="BZZ617"/>
      <c r="CAA617"/>
      <c r="CAB617"/>
      <c r="CAC617"/>
      <c r="CAD617"/>
      <c r="CAE617"/>
      <c r="CAF617"/>
      <c r="CAG617"/>
      <c r="CAH617"/>
      <c r="CAI617"/>
      <c r="CAJ617"/>
      <c r="CAK617"/>
      <c r="CAL617"/>
      <c r="CAM617"/>
      <c r="CAN617"/>
      <c r="CAO617"/>
      <c r="CAP617"/>
      <c r="CAQ617"/>
      <c r="CAR617"/>
      <c r="CAS617"/>
      <c r="CAT617"/>
      <c r="CAU617"/>
      <c r="CAV617"/>
      <c r="CAW617"/>
      <c r="CAX617"/>
      <c r="CAY617"/>
      <c r="CAZ617"/>
      <c r="CBA617"/>
      <c r="CBB617"/>
      <c r="CBC617"/>
      <c r="CBD617"/>
      <c r="CBE617"/>
      <c r="CBF617"/>
      <c r="CBG617"/>
      <c r="CBH617"/>
      <c r="CBI617"/>
      <c r="CBJ617"/>
      <c r="CBK617"/>
      <c r="CBL617"/>
      <c r="CBM617"/>
      <c r="CBN617"/>
      <c r="CBO617"/>
      <c r="CBP617"/>
      <c r="CBQ617"/>
      <c r="CBR617"/>
      <c r="CBS617"/>
      <c r="CBT617"/>
      <c r="CBU617"/>
      <c r="CBV617"/>
      <c r="CBW617"/>
      <c r="CBX617"/>
      <c r="CBY617"/>
      <c r="CBZ617"/>
      <c r="CCA617"/>
      <c r="CCB617"/>
      <c r="CCC617"/>
      <c r="CCD617"/>
      <c r="CCE617"/>
      <c r="CCF617"/>
      <c r="CCG617"/>
      <c r="CCH617"/>
      <c r="CCI617"/>
      <c r="CCJ617"/>
      <c r="CCK617"/>
      <c r="CCL617"/>
      <c r="CCM617"/>
      <c r="CCN617"/>
      <c r="CCO617"/>
      <c r="CCP617"/>
      <c r="CCQ617"/>
      <c r="CCR617"/>
      <c r="CCS617"/>
      <c r="CCT617"/>
      <c r="CCU617"/>
      <c r="CCV617"/>
      <c r="CCW617"/>
      <c r="CCX617"/>
      <c r="CCY617"/>
      <c r="CCZ617"/>
      <c r="CDA617"/>
      <c r="CDB617"/>
      <c r="CDC617"/>
      <c r="CDD617"/>
      <c r="CDE617"/>
      <c r="CDF617"/>
      <c r="CDG617"/>
      <c r="CDH617"/>
      <c r="CDI617"/>
      <c r="CDJ617"/>
      <c r="CDK617"/>
      <c r="CDL617"/>
      <c r="CDM617"/>
      <c r="CDN617"/>
      <c r="CDO617"/>
      <c r="CDP617"/>
      <c r="CDQ617"/>
      <c r="CDR617"/>
      <c r="CDS617"/>
      <c r="CDT617"/>
      <c r="CDU617"/>
      <c r="CDV617"/>
      <c r="CDW617"/>
      <c r="CDX617"/>
      <c r="CDY617"/>
      <c r="CDZ617"/>
      <c r="CEA617"/>
      <c r="CEB617"/>
      <c r="CEC617"/>
      <c r="CED617"/>
      <c r="CEE617"/>
      <c r="CEF617"/>
      <c r="CEG617"/>
      <c r="CEH617"/>
      <c r="CEI617"/>
      <c r="CEJ617"/>
      <c r="CEK617"/>
      <c r="CEL617"/>
      <c r="CEM617"/>
      <c r="CEN617"/>
      <c r="CEO617"/>
      <c r="CEP617"/>
      <c r="CEQ617"/>
      <c r="CER617"/>
      <c r="CES617"/>
      <c r="CET617"/>
      <c r="CEU617"/>
      <c r="CEV617"/>
      <c r="CEW617"/>
      <c r="CEX617"/>
      <c r="CEY617"/>
      <c r="CEZ617"/>
      <c r="CFA617"/>
      <c r="CFB617"/>
      <c r="CFC617"/>
      <c r="CFD617"/>
      <c r="CFE617"/>
      <c r="CFF617"/>
      <c r="CFG617"/>
      <c r="CFH617"/>
      <c r="CFI617"/>
      <c r="CFJ617"/>
      <c r="CFK617"/>
      <c r="CFL617"/>
      <c r="CFM617"/>
      <c r="CFN617"/>
      <c r="CFO617"/>
      <c r="CFP617"/>
      <c r="CFQ617"/>
      <c r="CFR617"/>
      <c r="CFS617"/>
      <c r="CFT617"/>
      <c r="CFU617"/>
      <c r="CFV617"/>
      <c r="CFW617"/>
      <c r="CFX617"/>
      <c r="CFY617"/>
      <c r="CFZ617"/>
      <c r="CGA617"/>
      <c r="CGB617"/>
      <c r="CGC617"/>
      <c r="CGD617"/>
      <c r="CGE617"/>
      <c r="CGF617"/>
      <c r="CGG617"/>
      <c r="CGH617"/>
      <c r="CGI617"/>
      <c r="CGJ617"/>
      <c r="CGK617"/>
      <c r="CGL617"/>
      <c r="CGM617"/>
      <c r="CGN617"/>
      <c r="CGO617"/>
      <c r="CGP617"/>
      <c r="CGQ617"/>
      <c r="CGR617"/>
      <c r="CGS617"/>
      <c r="CGT617"/>
      <c r="CGU617"/>
      <c r="CGV617"/>
      <c r="CGW617"/>
      <c r="CGX617"/>
      <c r="CGY617"/>
      <c r="CGZ617"/>
      <c r="CHA617"/>
      <c r="CHB617"/>
      <c r="CHC617"/>
      <c r="CHD617"/>
      <c r="CHE617"/>
      <c r="CHF617"/>
      <c r="CHG617"/>
      <c r="CHH617"/>
      <c r="CHI617"/>
      <c r="CHJ617"/>
      <c r="CHK617"/>
      <c r="CHL617"/>
      <c r="CHM617"/>
      <c r="CHN617"/>
      <c r="CHO617"/>
      <c r="CHP617"/>
      <c r="CHQ617"/>
      <c r="CHR617"/>
      <c r="CHS617"/>
      <c r="CHT617"/>
      <c r="CHU617"/>
      <c r="CHV617"/>
      <c r="CHW617"/>
      <c r="CHX617"/>
      <c r="CHY617"/>
      <c r="CHZ617"/>
      <c r="CIA617"/>
      <c r="CIB617"/>
      <c r="CIC617"/>
      <c r="CID617"/>
      <c r="CIE617"/>
      <c r="CIF617"/>
      <c r="CIG617"/>
      <c r="CIH617"/>
      <c r="CII617"/>
      <c r="CIJ617"/>
      <c r="CIK617"/>
      <c r="CIL617"/>
      <c r="CIM617"/>
      <c r="CIN617"/>
      <c r="CIO617"/>
      <c r="CIP617"/>
      <c r="CIQ617"/>
      <c r="CIR617"/>
      <c r="CIS617"/>
      <c r="CIT617"/>
      <c r="CIU617"/>
      <c r="CIV617"/>
      <c r="CIW617"/>
      <c r="CIX617"/>
      <c r="CIY617"/>
      <c r="CIZ617"/>
      <c r="CJA617"/>
      <c r="CJB617"/>
      <c r="CJC617"/>
      <c r="CJD617"/>
      <c r="CJE617"/>
      <c r="CJF617"/>
      <c r="CJG617"/>
      <c r="CJH617"/>
      <c r="CJI617"/>
      <c r="CJJ617"/>
      <c r="CJK617"/>
      <c r="CJL617"/>
      <c r="CJM617"/>
      <c r="CJN617"/>
      <c r="CJO617"/>
      <c r="CJP617"/>
      <c r="CJQ617"/>
      <c r="CJR617"/>
      <c r="CJS617"/>
      <c r="CJT617"/>
      <c r="CJU617"/>
      <c r="CJV617"/>
      <c r="CJW617"/>
      <c r="CJX617"/>
      <c r="CJY617"/>
      <c r="CJZ617"/>
      <c r="CKA617"/>
      <c r="CKB617"/>
      <c r="CKC617"/>
      <c r="CKD617"/>
      <c r="CKE617"/>
      <c r="CKF617"/>
      <c r="CKG617"/>
      <c r="CKH617"/>
      <c r="CKI617"/>
      <c r="CKJ617"/>
      <c r="CKK617"/>
      <c r="CKL617"/>
      <c r="CKM617"/>
      <c r="CKN617"/>
      <c r="CKO617"/>
      <c r="CKP617"/>
      <c r="CKQ617"/>
      <c r="CKR617"/>
      <c r="CKS617"/>
      <c r="CKT617"/>
      <c r="CKU617"/>
      <c r="CKV617"/>
      <c r="CKW617"/>
      <c r="CKX617"/>
      <c r="CKY617"/>
      <c r="CKZ617"/>
      <c r="CLA617"/>
      <c r="CLB617"/>
      <c r="CLC617"/>
      <c r="CLD617"/>
      <c r="CLE617"/>
      <c r="CLF617"/>
      <c r="CLG617"/>
      <c r="CLH617"/>
      <c r="CLI617"/>
      <c r="CLJ617"/>
      <c r="CLK617"/>
      <c r="CLL617"/>
      <c r="CLM617"/>
      <c r="CLN617"/>
      <c r="CLO617"/>
      <c r="CLP617"/>
      <c r="CLQ617"/>
      <c r="CLR617"/>
      <c r="CLS617"/>
      <c r="CLT617"/>
      <c r="CLU617"/>
      <c r="CLV617"/>
      <c r="CLW617"/>
      <c r="CLX617"/>
      <c r="CLY617"/>
      <c r="CLZ617"/>
      <c r="CMA617"/>
      <c r="CMB617"/>
      <c r="CMC617"/>
      <c r="CMD617"/>
      <c r="CME617"/>
      <c r="CMF617"/>
      <c r="CMG617"/>
      <c r="CMH617"/>
      <c r="CMI617"/>
      <c r="CMJ617"/>
      <c r="CMK617"/>
      <c r="CML617"/>
      <c r="CMM617"/>
      <c r="CMN617"/>
      <c r="CMO617"/>
      <c r="CMP617"/>
      <c r="CMQ617"/>
      <c r="CMR617"/>
      <c r="CMS617"/>
      <c r="CMT617"/>
      <c r="CMU617"/>
      <c r="CMV617"/>
      <c r="CMW617"/>
      <c r="CMX617"/>
      <c r="CMY617"/>
      <c r="CMZ617"/>
      <c r="CNA617"/>
      <c r="CNB617"/>
      <c r="CNC617"/>
      <c r="CND617"/>
      <c r="CNE617"/>
      <c r="CNF617"/>
      <c r="CNG617"/>
      <c r="CNH617"/>
      <c r="CNI617"/>
      <c r="CNJ617"/>
      <c r="CNK617"/>
      <c r="CNL617"/>
      <c r="CNM617"/>
      <c r="CNN617"/>
      <c r="CNO617"/>
      <c r="CNP617"/>
      <c r="CNQ617"/>
      <c r="CNR617"/>
      <c r="CNS617"/>
      <c r="CNT617"/>
      <c r="CNU617"/>
      <c r="CNV617"/>
      <c r="CNW617"/>
      <c r="CNX617"/>
      <c r="CNY617"/>
      <c r="CNZ617"/>
      <c r="COA617"/>
      <c r="COB617"/>
      <c r="COC617"/>
      <c r="COD617"/>
      <c r="COE617"/>
      <c r="COF617"/>
      <c r="COG617"/>
      <c r="COH617"/>
      <c r="COI617"/>
      <c r="COJ617"/>
      <c r="COK617"/>
      <c r="COL617"/>
      <c r="COM617"/>
      <c r="CON617"/>
      <c r="COO617"/>
      <c r="COP617"/>
      <c r="COQ617"/>
      <c r="COR617"/>
      <c r="COS617"/>
      <c r="COT617"/>
      <c r="COU617"/>
      <c r="COV617"/>
      <c r="COW617"/>
      <c r="COX617"/>
      <c r="COY617"/>
      <c r="COZ617"/>
      <c r="CPA617"/>
      <c r="CPB617"/>
      <c r="CPC617"/>
      <c r="CPD617"/>
      <c r="CPE617"/>
      <c r="CPF617"/>
      <c r="CPG617"/>
      <c r="CPH617"/>
      <c r="CPI617"/>
      <c r="CPJ617"/>
      <c r="CPK617"/>
      <c r="CPL617"/>
      <c r="CPM617"/>
      <c r="CPN617"/>
      <c r="CPO617"/>
      <c r="CPP617"/>
      <c r="CPQ617"/>
      <c r="CPR617"/>
      <c r="CPS617"/>
      <c r="CPT617"/>
      <c r="CPU617"/>
      <c r="CPV617"/>
      <c r="CPW617"/>
      <c r="CPX617"/>
      <c r="CPY617"/>
      <c r="CPZ617"/>
      <c r="CQA617"/>
      <c r="CQB617"/>
      <c r="CQC617"/>
      <c r="CQD617"/>
      <c r="CQE617"/>
      <c r="CQF617"/>
      <c r="CQG617"/>
      <c r="CQH617"/>
      <c r="CQI617"/>
      <c r="CQJ617"/>
      <c r="CQK617"/>
      <c r="CQL617"/>
      <c r="CQM617"/>
      <c r="CQN617"/>
      <c r="CQO617"/>
      <c r="CQP617"/>
      <c r="CQQ617"/>
      <c r="CQR617"/>
      <c r="CQS617"/>
      <c r="CQT617"/>
      <c r="CQU617"/>
      <c r="CQV617"/>
      <c r="CQW617"/>
      <c r="CQX617"/>
      <c r="CQY617"/>
      <c r="CQZ617"/>
      <c r="CRA617"/>
      <c r="CRB617"/>
      <c r="CRC617"/>
      <c r="CRD617"/>
      <c r="CRE617"/>
      <c r="CRF617"/>
      <c r="CRG617"/>
      <c r="CRH617"/>
      <c r="CRI617"/>
      <c r="CRJ617"/>
      <c r="CRK617"/>
      <c r="CRL617"/>
      <c r="CRM617"/>
      <c r="CRN617"/>
      <c r="CRO617"/>
      <c r="CRP617"/>
      <c r="CRQ617"/>
      <c r="CRR617"/>
      <c r="CRS617"/>
      <c r="CRT617"/>
      <c r="CRU617"/>
      <c r="CRV617"/>
      <c r="CRW617"/>
      <c r="CRX617"/>
      <c r="CRY617"/>
      <c r="CRZ617"/>
      <c r="CSA617"/>
      <c r="CSB617"/>
      <c r="CSC617"/>
      <c r="CSD617"/>
      <c r="CSE617"/>
      <c r="CSF617"/>
      <c r="CSG617"/>
      <c r="CSH617"/>
      <c r="CSI617"/>
      <c r="CSJ617"/>
      <c r="CSK617"/>
      <c r="CSL617"/>
      <c r="CSM617"/>
      <c r="CSN617"/>
      <c r="CSO617"/>
      <c r="CSP617"/>
      <c r="CSQ617"/>
      <c r="CSR617"/>
      <c r="CSS617"/>
      <c r="CST617"/>
      <c r="CSU617"/>
      <c r="CSV617"/>
      <c r="CSW617"/>
      <c r="CSX617"/>
      <c r="CSY617"/>
      <c r="CSZ617"/>
      <c r="CTA617"/>
      <c r="CTB617"/>
      <c r="CTC617"/>
      <c r="CTD617"/>
      <c r="CTE617"/>
      <c r="CTF617"/>
      <c r="CTG617"/>
      <c r="CTH617"/>
      <c r="CTI617"/>
      <c r="CTJ617"/>
      <c r="CTK617"/>
      <c r="CTL617"/>
      <c r="CTM617"/>
      <c r="CTN617"/>
      <c r="CTO617"/>
      <c r="CTP617"/>
      <c r="CTQ617"/>
      <c r="CTR617"/>
      <c r="CTS617"/>
      <c r="CTT617"/>
      <c r="CTU617"/>
      <c r="CTV617"/>
      <c r="CTW617"/>
      <c r="CTX617"/>
      <c r="CTY617"/>
      <c r="CTZ617"/>
      <c r="CUA617"/>
      <c r="CUB617"/>
      <c r="CUC617"/>
      <c r="CUD617"/>
      <c r="CUE617"/>
      <c r="CUF617"/>
      <c r="CUG617"/>
      <c r="CUH617"/>
      <c r="CUI617"/>
      <c r="CUJ617"/>
      <c r="CUK617"/>
      <c r="CUL617"/>
      <c r="CUM617"/>
      <c r="CUN617"/>
      <c r="CUO617"/>
      <c r="CUP617"/>
      <c r="CUQ617"/>
      <c r="CUR617"/>
      <c r="CUS617"/>
      <c r="CUT617"/>
      <c r="CUU617"/>
      <c r="CUV617"/>
      <c r="CUW617"/>
      <c r="CUX617"/>
      <c r="CUY617"/>
      <c r="CUZ617"/>
      <c r="CVA617"/>
      <c r="CVB617"/>
      <c r="CVC617"/>
      <c r="CVD617"/>
      <c r="CVE617"/>
      <c r="CVF617"/>
      <c r="CVG617"/>
      <c r="CVH617"/>
      <c r="CVI617"/>
      <c r="CVJ617"/>
      <c r="CVK617"/>
      <c r="CVL617"/>
      <c r="CVM617"/>
      <c r="CVN617"/>
      <c r="CVO617"/>
      <c r="CVP617"/>
      <c r="CVQ617"/>
      <c r="CVR617"/>
      <c r="CVS617"/>
      <c r="CVT617"/>
      <c r="CVU617"/>
      <c r="CVV617"/>
      <c r="CVW617"/>
      <c r="CVX617"/>
      <c r="CVY617"/>
      <c r="CVZ617"/>
      <c r="CWA617"/>
      <c r="CWB617"/>
      <c r="CWC617"/>
      <c r="CWD617"/>
      <c r="CWE617"/>
      <c r="CWF617"/>
      <c r="CWG617"/>
      <c r="CWH617"/>
      <c r="CWI617"/>
      <c r="CWJ617"/>
      <c r="CWK617"/>
      <c r="CWL617"/>
      <c r="CWM617"/>
      <c r="CWN617"/>
      <c r="CWO617"/>
      <c r="CWP617"/>
      <c r="CWQ617"/>
      <c r="CWR617"/>
      <c r="CWS617"/>
      <c r="CWT617"/>
      <c r="CWU617"/>
      <c r="CWV617"/>
      <c r="CWW617"/>
      <c r="CWX617"/>
      <c r="CWY617"/>
      <c r="CWZ617"/>
      <c r="CXA617"/>
      <c r="CXB617"/>
      <c r="CXC617"/>
      <c r="CXD617"/>
      <c r="CXE617"/>
      <c r="CXF617"/>
      <c r="CXG617"/>
      <c r="CXH617"/>
      <c r="CXI617"/>
      <c r="CXJ617"/>
      <c r="CXK617"/>
      <c r="CXL617"/>
      <c r="CXM617"/>
      <c r="CXN617"/>
      <c r="CXO617"/>
      <c r="CXP617"/>
      <c r="CXQ617"/>
      <c r="CXR617"/>
      <c r="CXS617"/>
      <c r="CXT617"/>
      <c r="CXU617"/>
      <c r="CXV617"/>
      <c r="CXW617"/>
      <c r="CXX617"/>
      <c r="CXY617"/>
      <c r="CXZ617"/>
      <c r="CYA617"/>
      <c r="CYB617"/>
      <c r="CYC617"/>
      <c r="CYD617"/>
      <c r="CYE617"/>
      <c r="CYF617"/>
      <c r="CYG617"/>
      <c r="CYH617"/>
      <c r="CYI617"/>
      <c r="CYJ617"/>
      <c r="CYK617"/>
      <c r="CYL617"/>
      <c r="CYM617"/>
      <c r="CYN617"/>
      <c r="CYO617"/>
      <c r="CYP617"/>
      <c r="CYQ617"/>
      <c r="CYR617"/>
      <c r="CYS617"/>
      <c r="CYT617"/>
      <c r="CYU617"/>
      <c r="CYV617"/>
      <c r="CYW617"/>
      <c r="CYX617"/>
      <c r="CYY617"/>
      <c r="CYZ617"/>
      <c r="CZA617"/>
      <c r="CZB617"/>
      <c r="CZC617"/>
      <c r="CZD617"/>
      <c r="CZE617"/>
      <c r="CZF617"/>
      <c r="CZG617"/>
      <c r="CZH617"/>
      <c r="CZI617"/>
      <c r="CZJ617"/>
      <c r="CZK617"/>
      <c r="CZL617"/>
      <c r="CZM617"/>
      <c r="CZN617"/>
      <c r="CZO617"/>
      <c r="CZP617"/>
      <c r="CZQ617"/>
      <c r="CZR617"/>
      <c r="CZS617"/>
      <c r="CZT617"/>
      <c r="CZU617"/>
      <c r="CZV617"/>
      <c r="CZW617"/>
      <c r="CZX617"/>
      <c r="CZY617"/>
      <c r="CZZ617"/>
      <c r="DAA617"/>
      <c r="DAB617"/>
      <c r="DAC617"/>
      <c r="DAD617"/>
      <c r="DAE617"/>
      <c r="DAF617"/>
      <c r="DAG617"/>
      <c r="DAH617"/>
      <c r="DAI617"/>
      <c r="DAJ617"/>
      <c r="DAK617"/>
      <c r="DAL617"/>
      <c r="DAM617"/>
      <c r="DAN617"/>
      <c r="DAO617"/>
      <c r="DAP617"/>
      <c r="DAQ617"/>
      <c r="DAR617"/>
      <c r="DAS617"/>
      <c r="DAT617"/>
      <c r="DAU617"/>
      <c r="DAV617"/>
      <c r="DAW617"/>
      <c r="DAX617"/>
      <c r="DAY617"/>
      <c r="DAZ617"/>
      <c r="DBA617"/>
      <c r="DBB617"/>
      <c r="DBC617"/>
      <c r="DBD617"/>
      <c r="DBE617"/>
      <c r="DBF617"/>
      <c r="DBG617"/>
      <c r="DBH617"/>
      <c r="DBI617"/>
      <c r="DBJ617"/>
      <c r="DBK617"/>
      <c r="DBL617"/>
      <c r="DBM617"/>
      <c r="DBN617"/>
      <c r="DBO617"/>
      <c r="DBP617"/>
      <c r="DBQ617"/>
      <c r="DBR617"/>
      <c r="DBS617"/>
      <c r="DBT617"/>
      <c r="DBU617"/>
      <c r="DBV617"/>
      <c r="DBW617"/>
      <c r="DBX617"/>
      <c r="DBY617"/>
      <c r="DBZ617"/>
      <c r="DCA617"/>
      <c r="DCB617"/>
      <c r="DCC617"/>
      <c r="DCD617"/>
      <c r="DCE617"/>
      <c r="DCF617"/>
      <c r="DCG617"/>
      <c r="DCH617"/>
      <c r="DCI617"/>
      <c r="DCJ617"/>
      <c r="DCK617"/>
      <c r="DCL617"/>
      <c r="DCM617"/>
      <c r="DCN617"/>
      <c r="DCO617"/>
      <c r="DCP617"/>
      <c r="DCQ617"/>
      <c r="DCR617"/>
      <c r="DCS617"/>
      <c r="DCT617"/>
      <c r="DCU617"/>
      <c r="DCV617"/>
      <c r="DCW617"/>
      <c r="DCX617"/>
      <c r="DCY617"/>
      <c r="DCZ617"/>
      <c r="DDA617"/>
      <c r="DDB617"/>
      <c r="DDC617"/>
      <c r="DDD617"/>
      <c r="DDE617"/>
      <c r="DDF617"/>
      <c r="DDG617"/>
      <c r="DDH617"/>
      <c r="DDI617"/>
      <c r="DDJ617"/>
      <c r="DDK617"/>
      <c r="DDL617"/>
      <c r="DDM617"/>
      <c r="DDN617"/>
      <c r="DDO617"/>
      <c r="DDP617"/>
      <c r="DDQ617"/>
      <c r="DDR617"/>
      <c r="DDS617"/>
      <c r="DDT617"/>
      <c r="DDU617"/>
      <c r="DDV617"/>
      <c r="DDW617"/>
      <c r="DDX617"/>
      <c r="DDY617"/>
      <c r="DDZ617"/>
      <c r="DEA617"/>
      <c r="DEB617"/>
      <c r="DEC617"/>
      <c r="DED617"/>
      <c r="DEE617"/>
      <c r="DEF617"/>
      <c r="DEG617"/>
      <c r="DEH617"/>
      <c r="DEI617"/>
      <c r="DEJ617"/>
      <c r="DEK617"/>
      <c r="DEL617"/>
      <c r="DEM617"/>
      <c r="DEN617"/>
      <c r="DEO617"/>
      <c r="DEP617"/>
      <c r="DEQ617"/>
      <c r="DER617"/>
      <c r="DES617"/>
      <c r="DET617"/>
      <c r="DEU617"/>
      <c r="DEV617"/>
      <c r="DEW617"/>
      <c r="DEX617"/>
      <c r="DEY617"/>
      <c r="DEZ617"/>
      <c r="DFA617"/>
      <c r="DFB617"/>
      <c r="DFC617"/>
      <c r="DFD617"/>
      <c r="DFE617"/>
      <c r="DFF617"/>
      <c r="DFG617"/>
      <c r="DFH617"/>
      <c r="DFI617"/>
      <c r="DFJ617"/>
      <c r="DFK617"/>
      <c r="DFL617"/>
      <c r="DFM617"/>
      <c r="DFN617"/>
      <c r="DFO617"/>
      <c r="DFP617"/>
      <c r="DFQ617"/>
      <c r="DFR617"/>
      <c r="DFS617"/>
      <c r="DFT617"/>
      <c r="DFU617"/>
      <c r="DFV617"/>
      <c r="DFW617"/>
      <c r="DFX617"/>
      <c r="DFY617"/>
      <c r="DFZ617"/>
      <c r="DGA617"/>
      <c r="DGB617"/>
      <c r="DGC617"/>
      <c r="DGD617"/>
      <c r="DGE617"/>
      <c r="DGF617"/>
      <c r="DGG617"/>
      <c r="DGH617"/>
      <c r="DGI617"/>
      <c r="DGJ617"/>
      <c r="DGK617"/>
      <c r="DGL617"/>
      <c r="DGM617"/>
      <c r="DGN617"/>
      <c r="DGO617"/>
      <c r="DGP617"/>
      <c r="DGQ617"/>
      <c r="DGR617"/>
      <c r="DGS617"/>
      <c r="DGT617"/>
      <c r="DGU617"/>
      <c r="DGV617"/>
      <c r="DGW617"/>
      <c r="DGX617"/>
      <c r="DGY617"/>
      <c r="DGZ617"/>
      <c r="DHA617"/>
      <c r="DHB617"/>
      <c r="DHC617"/>
      <c r="DHD617"/>
      <c r="DHE617"/>
      <c r="DHF617"/>
      <c r="DHG617"/>
      <c r="DHH617"/>
      <c r="DHI617"/>
      <c r="DHJ617"/>
      <c r="DHK617"/>
      <c r="DHL617"/>
      <c r="DHM617"/>
      <c r="DHN617"/>
      <c r="DHO617"/>
      <c r="DHP617"/>
      <c r="DHQ617"/>
      <c r="DHR617"/>
      <c r="DHS617"/>
      <c r="DHT617"/>
      <c r="DHU617"/>
      <c r="DHV617"/>
      <c r="DHW617"/>
      <c r="DHX617"/>
      <c r="DHY617"/>
      <c r="DHZ617"/>
      <c r="DIA617"/>
      <c r="DIB617"/>
      <c r="DIC617"/>
      <c r="DID617"/>
      <c r="DIE617"/>
      <c r="DIF617"/>
      <c r="DIG617"/>
      <c r="DIH617"/>
      <c r="DII617"/>
      <c r="DIJ617"/>
      <c r="DIK617"/>
      <c r="DIL617"/>
      <c r="DIM617"/>
      <c r="DIN617"/>
      <c r="DIO617"/>
      <c r="DIP617"/>
      <c r="DIQ617"/>
      <c r="DIR617"/>
      <c r="DIS617"/>
      <c r="DIT617"/>
      <c r="DIU617"/>
      <c r="DIV617"/>
      <c r="DIW617"/>
      <c r="DIX617"/>
      <c r="DIY617"/>
      <c r="DIZ617"/>
      <c r="DJA617"/>
      <c r="DJB617"/>
      <c r="DJC617"/>
      <c r="DJD617"/>
      <c r="DJE617"/>
      <c r="DJF617"/>
      <c r="DJG617"/>
      <c r="DJH617"/>
      <c r="DJI617"/>
      <c r="DJJ617"/>
      <c r="DJK617"/>
      <c r="DJL617"/>
      <c r="DJM617"/>
      <c r="DJN617"/>
      <c r="DJO617"/>
      <c r="DJP617"/>
      <c r="DJQ617"/>
      <c r="DJR617"/>
      <c r="DJS617"/>
      <c r="DJT617"/>
      <c r="DJU617"/>
      <c r="DJV617"/>
      <c r="DJW617"/>
      <c r="DJX617"/>
      <c r="DJY617"/>
      <c r="DJZ617"/>
      <c r="DKA617"/>
      <c r="DKB617"/>
      <c r="DKC617"/>
      <c r="DKD617"/>
      <c r="DKE617"/>
      <c r="DKF617"/>
      <c r="DKG617"/>
      <c r="DKH617"/>
      <c r="DKI617"/>
      <c r="DKJ617"/>
      <c r="DKK617"/>
      <c r="DKL617"/>
      <c r="DKM617"/>
      <c r="DKN617"/>
      <c r="DKO617"/>
      <c r="DKP617"/>
      <c r="DKQ617"/>
      <c r="DKR617"/>
      <c r="DKS617"/>
      <c r="DKT617"/>
      <c r="DKU617"/>
      <c r="DKV617"/>
      <c r="DKW617"/>
      <c r="DKX617"/>
      <c r="DKY617"/>
      <c r="DKZ617"/>
      <c r="DLA617"/>
      <c r="DLB617"/>
      <c r="DLC617"/>
      <c r="DLD617"/>
      <c r="DLE617"/>
      <c r="DLF617"/>
      <c r="DLG617"/>
      <c r="DLH617"/>
      <c r="DLI617"/>
      <c r="DLJ617"/>
      <c r="DLK617"/>
      <c r="DLL617"/>
      <c r="DLM617"/>
      <c r="DLN617"/>
      <c r="DLO617"/>
      <c r="DLP617"/>
      <c r="DLQ617"/>
      <c r="DLR617"/>
      <c r="DLS617"/>
      <c r="DLT617"/>
      <c r="DLU617"/>
      <c r="DLV617"/>
      <c r="DLW617"/>
      <c r="DLX617"/>
      <c r="DLY617"/>
      <c r="DLZ617"/>
      <c r="DMA617"/>
      <c r="DMB617"/>
      <c r="DMC617"/>
      <c r="DMD617"/>
      <c r="DME617"/>
      <c r="DMF617"/>
      <c r="DMG617"/>
      <c r="DMH617"/>
      <c r="DMI617"/>
      <c r="DMJ617"/>
      <c r="DMK617"/>
      <c r="DML617"/>
      <c r="DMM617"/>
      <c r="DMN617"/>
      <c r="DMO617"/>
      <c r="DMP617"/>
      <c r="DMQ617"/>
      <c r="DMR617"/>
      <c r="DMS617"/>
      <c r="DMT617"/>
      <c r="DMU617"/>
      <c r="DMV617"/>
      <c r="DMW617"/>
      <c r="DMX617"/>
      <c r="DMY617"/>
      <c r="DMZ617"/>
      <c r="DNA617"/>
      <c r="DNB617"/>
      <c r="DNC617"/>
      <c r="DND617"/>
      <c r="DNE617"/>
      <c r="DNF617"/>
      <c r="DNG617"/>
      <c r="DNH617"/>
      <c r="DNI617"/>
      <c r="DNJ617"/>
      <c r="DNK617"/>
      <c r="DNL617"/>
      <c r="DNM617"/>
      <c r="DNN617"/>
      <c r="DNO617"/>
      <c r="DNP617"/>
      <c r="DNQ617"/>
      <c r="DNR617"/>
      <c r="DNS617"/>
      <c r="DNT617"/>
      <c r="DNU617"/>
      <c r="DNV617"/>
      <c r="DNW617"/>
      <c r="DNX617"/>
      <c r="DNY617"/>
      <c r="DNZ617"/>
      <c r="DOA617"/>
      <c r="DOB617"/>
      <c r="DOC617"/>
      <c r="DOD617"/>
      <c r="DOE617"/>
      <c r="DOF617"/>
      <c r="DOG617"/>
      <c r="DOH617"/>
      <c r="DOI617"/>
      <c r="DOJ617"/>
      <c r="DOK617"/>
      <c r="DOL617"/>
      <c r="DOM617"/>
      <c r="DON617"/>
      <c r="DOO617"/>
      <c r="DOP617"/>
      <c r="DOQ617"/>
      <c r="DOR617"/>
      <c r="DOS617"/>
      <c r="DOT617"/>
      <c r="DOU617"/>
      <c r="DOV617"/>
      <c r="DOW617"/>
      <c r="DOX617"/>
      <c r="DOY617"/>
      <c r="DOZ617"/>
      <c r="DPA617"/>
      <c r="DPB617"/>
      <c r="DPC617"/>
      <c r="DPD617"/>
      <c r="DPE617"/>
      <c r="DPF617"/>
      <c r="DPG617"/>
      <c r="DPH617"/>
      <c r="DPI617"/>
      <c r="DPJ617"/>
      <c r="DPK617"/>
      <c r="DPL617"/>
      <c r="DPM617"/>
      <c r="DPN617"/>
      <c r="DPO617"/>
      <c r="DPP617"/>
      <c r="DPQ617"/>
      <c r="DPR617"/>
      <c r="DPS617"/>
      <c r="DPT617"/>
      <c r="DPU617"/>
      <c r="DPV617"/>
      <c r="DPW617"/>
      <c r="DPX617"/>
      <c r="DPY617"/>
      <c r="DPZ617"/>
      <c r="DQA617"/>
      <c r="DQB617"/>
      <c r="DQC617"/>
      <c r="DQD617"/>
      <c r="DQE617"/>
      <c r="DQF617"/>
      <c r="DQG617"/>
      <c r="DQH617"/>
      <c r="DQI617"/>
      <c r="DQJ617"/>
      <c r="DQK617"/>
      <c r="DQL617"/>
      <c r="DQM617"/>
      <c r="DQN617"/>
      <c r="DQO617"/>
      <c r="DQP617"/>
      <c r="DQQ617"/>
      <c r="DQR617"/>
      <c r="DQS617"/>
      <c r="DQT617"/>
      <c r="DQU617"/>
      <c r="DQV617"/>
      <c r="DQW617"/>
      <c r="DQX617"/>
      <c r="DQY617"/>
      <c r="DQZ617"/>
      <c r="DRA617"/>
      <c r="DRB617"/>
      <c r="DRC617"/>
      <c r="DRD617"/>
      <c r="DRE617"/>
      <c r="DRF617"/>
      <c r="DRG617"/>
      <c r="DRH617"/>
      <c r="DRI617"/>
      <c r="DRJ617"/>
      <c r="DRK617"/>
      <c r="DRL617"/>
      <c r="DRM617"/>
      <c r="DRN617"/>
      <c r="DRO617"/>
      <c r="DRP617"/>
      <c r="DRQ617"/>
      <c r="DRR617"/>
      <c r="DRS617"/>
      <c r="DRT617"/>
      <c r="DRU617"/>
      <c r="DRV617"/>
      <c r="DRW617"/>
      <c r="DRX617"/>
      <c r="DRY617"/>
      <c r="DRZ617"/>
      <c r="DSA617"/>
      <c r="DSB617"/>
      <c r="DSC617"/>
      <c r="DSD617"/>
      <c r="DSE617"/>
      <c r="DSF617"/>
      <c r="DSG617"/>
      <c r="DSH617"/>
      <c r="DSI617"/>
      <c r="DSJ617"/>
      <c r="DSK617"/>
      <c r="DSL617"/>
      <c r="DSM617"/>
      <c r="DSN617"/>
      <c r="DSO617"/>
      <c r="DSP617"/>
      <c r="DSQ617"/>
      <c r="DSR617"/>
      <c r="DSS617"/>
      <c r="DST617"/>
      <c r="DSU617"/>
      <c r="DSV617"/>
      <c r="DSW617"/>
      <c r="DSX617"/>
      <c r="DSY617"/>
      <c r="DSZ617"/>
      <c r="DTA617"/>
      <c r="DTB617"/>
      <c r="DTC617"/>
      <c r="DTD617"/>
      <c r="DTE617"/>
      <c r="DTF617"/>
      <c r="DTG617"/>
      <c r="DTH617"/>
      <c r="DTI617"/>
      <c r="DTJ617"/>
      <c r="DTK617"/>
      <c r="DTL617"/>
      <c r="DTM617"/>
      <c r="DTN617"/>
      <c r="DTO617"/>
      <c r="DTP617"/>
      <c r="DTQ617"/>
      <c r="DTR617"/>
      <c r="DTS617"/>
      <c r="DTT617"/>
      <c r="DTU617"/>
      <c r="DTV617"/>
      <c r="DTW617"/>
      <c r="DTX617"/>
      <c r="DTY617"/>
      <c r="DTZ617"/>
      <c r="DUA617"/>
      <c r="DUB617"/>
      <c r="DUC617"/>
      <c r="DUD617"/>
      <c r="DUE617"/>
      <c r="DUF617"/>
      <c r="DUG617"/>
      <c r="DUH617"/>
      <c r="DUI617"/>
      <c r="DUJ617"/>
      <c r="DUK617"/>
      <c r="DUL617"/>
      <c r="DUM617"/>
      <c r="DUN617"/>
      <c r="DUO617"/>
      <c r="DUP617"/>
      <c r="DUQ617"/>
      <c r="DUR617"/>
      <c r="DUS617"/>
      <c r="DUT617"/>
      <c r="DUU617"/>
      <c r="DUV617"/>
      <c r="DUW617"/>
      <c r="DUX617"/>
      <c r="DUY617"/>
      <c r="DUZ617"/>
      <c r="DVA617"/>
      <c r="DVB617"/>
      <c r="DVC617"/>
      <c r="DVD617"/>
      <c r="DVE617"/>
      <c r="DVF617"/>
      <c r="DVG617"/>
      <c r="DVH617"/>
      <c r="DVI617"/>
      <c r="DVJ617"/>
      <c r="DVK617"/>
      <c r="DVL617"/>
      <c r="DVM617"/>
      <c r="DVN617"/>
      <c r="DVO617"/>
      <c r="DVP617"/>
      <c r="DVQ617"/>
      <c r="DVR617"/>
      <c r="DVS617"/>
      <c r="DVT617"/>
      <c r="DVU617"/>
      <c r="DVV617"/>
      <c r="DVW617"/>
      <c r="DVX617"/>
      <c r="DVY617"/>
      <c r="DVZ617"/>
      <c r="DWA617"/>
      <c r="DWB617"/>
      <c r="DWC617"/>
      <c r="DWD617"/>
      <c r="DWE617"/>
      <c r="DWF617"/>
      <c r="DWG617"/>
      <c r="DWH617"/>
      <c r="DWI617"/>
      <c r="DWJ617"/>
      <c r="DWK617"/>
      <c r="DWL617"/>
      <c r="DWM617"/>
      <c r="DWN617"/>
      <c r="DWO617"/>
      <c r="DWP617"/>
      <c r="DWQ617"/>
      <c r="DWR617"/>
      <c r="DWS617"/>
      <c r="DWT617"/>
      <c r="DWU617"/>
      <c r="DWV617"/>
      <c r="DWW617"/>
      <c r="DWX617"/>
      <c r="DWY617"/>
      <c r="DWZ617"/>
      <c r="DXA617"/>
      <c r="DXB617"/>
      <c r="DXC617"/>
      <c r="DXD617"/>
      <c r="DXE617"/>
      <c r="DXF617"/>
      <c r="DXG617"/>
      <c r="DXH617"/>
      <c r="DXI617"/>
      <c r="DXJ617"/>
      <c r="DXK617"/>
      <c r="DXL617"/>
      <c r="DXM617"/>
      <c r="DXN617"/>
      <c r="DXO617"/>
      <c r="DXP617"/>
      <c r="DXQ617"/>
      <c r="DXR617"/>
      <c r="DXS617"/>
      <c r="DXT617"/>
      <c r="DXU617"/>
      <c r="DXV617"/>
      <c r="DXW617"/>
      <c r="DXX617"/>
      <c r="DXY617"/>
      <c r="DXZ617"/>
      <c r="DYA617"/>
      <c r="DYB617"/>
      <c r="DYC617"/>
      <c r="DYD617"/>
      <c r="DYE617"/>
      <c r="DYF617"/>
      <c r="DYG617"/>
      <c r="DYH617"/>
      <c r="DYI617"/>
      <c r="DYJ617"/>
      <c r="DYK617"/>
      <c r="DYL617"/>
      <c r="DYM617"/>
      <c r="DYN617"/>
      <c r="DYO617"/>
      <c r="DYP617"/>
      <c r="DYQ617"/>
      <c r="DYR617"/>
      <c r="DYS617"/>
      <c r="DYT617"/>
      <c r="DYU617"/>
      <c r="DYV617"/>
      <c r="DYW617"/>
      <c r="DYX617"/>
      <c r="DYY617"/>
      <c r="DYZ617"/>
      <c r="DZA617"/>
      <c r="DZB617"/>
      <c r="DZC617"/>
      <c r="DZD617"/>
      <c r="DZE617"/>
      <c r="DZF617"/>
      <c r="DZG617"/>
      <c r="DZH617"/>
      <c r="DZI617"/>
      <c r="DZJ617"/>
      <c r="DZK617"/>
      <c r="DZL617"/>
      <c r="DZM617"/>
      <c r="DZN617"/>
      <c r="DZO617"/>
      <c r="DZP617"/>
      <c r="DZQ617"/>
      <c r="DZR617"/>
      <c r="DZS617"/>
      <c r="DZT617"/>
      <c r="DZU617"/>
      <c r="DZV617"/>
      <c r="DZW617"/>
      <c r="DZX617"/>
      <c r="DZY617"/>
      <c r="DZZ617"/>
      <c r="EAA617"/>
      <c r="EAB617"/>
      <c r="EAC617"/>
      <c r="EAD617"/>
      <c r="EAE617"/>
      <c r="EAF617"/>
      <c r="EAG617"/>
      <c r="EAH617"/>
      <c r="EAI617"/>
      <c r="EAJ617"/>
      <c r="EAK617"/>
      <c r="EAL617"/>
      <c r="EAM617"/>
      <c r="EAN617"/>
      <c r="EAO617"/>
      <c r="EAP617"/>
      <c r="EAQ617"/>
      <c r="EAR617"/>
      <c r="EAS617"/>
      <c r="EAT617"/>
      <c r="EAU617"/>
      <c r="EAV617"/>
      <c r="EAW617"/>
      <c r="EAX617"/>
      <c r="EAY617"/>
      <c r="EAZ617"/>
      <c r="EBA617"/>
      <c r="EBB617"/>
      <c r="EBC617"/>
      <c r="EBD617"/>
      <c r="EBE617"/>
      <c r="EBF617"/>
      <c r="EBG617"/>
      <c r="EBH617"/>
      <c r="EBI617"/>
      <c r="EBJ617"/>
      <c r="EBK617"/>
      <c r="EBL617"/>
      <c r="EBM617"/>
      <c r="EBN617"/>
      <c r="EBO617"/>
      <c r="EBP617"/>
      <c r="EBQ617"/>
      <c r="EBR617"/>
      <c r="EBS617"/>
      <c r="EBT617"/>
      <c r="EBU617"/>
      <c r="EBV617"/>
      <c r="EBW617"/>
      <c r="EBX617"/>
      <c r="EBY617"/>
      <c r="EBZ617"/>
      <c r="ECA617"/>
      <c r="ECB617"/>
      <c r="ECC617"/>
      <c r="ECD617"/>
      <c r="ECE617"/>
      <c r="ECF617"/>
      <c r="ECG617"/>
      <c r="ECH617"/>
      <c r="ECI617"/>
      <c r="ECJ617"/>
      <c r="ECK617"/>
      <c r="ECL617"/>
      <c r="ECM617"/>
      <c r="ECN617"/>
      <c r="ECO617"/>
      <c r="ECP617"/>
      <c r="ECQ617"/>
      <c r="ECR617"/>
      <c r="ECS617"/>
      <c r="ECT617"/>
      <c r="ECU617"/>
      <c r="ECV617"/>
      <c r="ECW617"/>
      <c r="ECX617"/>
      <c r="ECY617"/>
      <c r="ECZ617"/>
      <c r="EDA617"/>
      <c r="EDB617"/>
      <c r="EDC617"/>
      <c r="EDD617"/>
      <c r="EDE617"/>
      <c r="EDF617"/>
      <c r="EDG617"/>
      <c r="EDH617"/>
      <c r="EDI617"/>
      <c r="EDJ617"/>
      <c r="EDK617"/>
      <c r="EDL617"/>
      <c r="EDM617"/>
      <c r="EDN617"/>
      <c r="EDO617"/>
      <c r="EDP617"/>
      <c r="EDQ617"/>
      <c r="EDR617"/>
      <c r="EDS617"/>
      <c r="EDT617"/>
      <c r="EDU617"/>
      <c r="EDV617"/>
      <c r="EDW617"/>
      <c r="EDX617"/>
      <c r="EDY617"/>
      <c r="EDZ617"/>
      <c r="EEA617"/>
      <c r="EEB617"/>
      <c r="EEC617"/>
      <c r="EED617"/>
      <c r="EEE617"/>
      <c r="EEF617"/>
      <c r="EEG617"/>
      <c r="EEH617"/>
      <c r="EEI617"/>
      <c r="EEJ617"/>
      <c r="EEK617"/>
      <c r="EEL617"/>
      <c r="EEM617"/>
      <c r="EEN617"/>
      <c r="EEO617"/>
      <c r="EEP617"/>
      <c r="EEQ617"/>
      <c r="EER617"/>
      <c r="EES617"/>
      <c r="EET617"/>
      <c r="EEU617"/>
      <c r="EEV617"/>
      <c r="EEW617"/>
      <c r="EEX617"/>
      <c r="EEY617"/>
      <c r="EEZ617"/>
      <c r="EFA617"/>
      <c r="EFB617"/>
      <c r="EFC617"/>
      <c r="EFD617"/>
      <c r="EFE617"/>
      <c r="EFF617"/>
      <c r="EFG617"/>
      <c r="EFH617"/>
      <c r="EFI617"/>
      <c r="EFJ617"/>
      <c r="EFK617"/>
      <c r="EFL617"/>
      <c r="EFM617"/>
      <c r="EFN617"/>
      <c r="EFO617"/>
      <c r="EFP617"/>
      <c r="EFQ617"/>
      <c r="EFR617"/>
      <c r="EFS617"/>
      <c r="EFT617"/>
      <c r="EFU617"/>
      <c r="EFV617"/>
      <c r="EFW617"/>
      <c r="EFX617"/>
      <c r="EFY617"/>
      <c r="EFZ617"/>
      <c r="EGA617"/>
      <c r="EGB617"/>
      <c r="EGC617"/>
      <c r="EGD617"/>
      <c r="EGE617"/>
      <c r="EGF617"/>
      <c r="EGG617"/>
      <c r="EGH617"/>
      <c r="EGI617"/>
      <c r="EGJ617"/>
      <c r="EGK617"/>
      <c r="EGL617"/>
      <c r="EGM617"/>
      <c r="EGN617"/>
      <c r="EGO617"/>
      <c r="EGP617"/>
      <c r="EGQ617"/>
      <c r="EGR617"/>
      <c r="EGS617"/>
      <c r="EGT617"/>
      <c r="EGU617"/>
      <c r="EGV617"/>
      <c r="EGW617"/>
      <c r="EGX617"/>
      <c r="EGY617"/>
      <c r="EGZ617"/>
      <c r="EHA617"/>
      <c r="EHB617"/>
      <c r="EHC617"/>
      <c r="EHD617"/>
      <c r="EHE617"/>
      <c r="EHF617"/>
      <c r="EHG617"/>
      <c r="EHH617"/>
      <c r="EHI617"/>
      <c r="EHJ617"/>
      <c r="EHK617"/>
      <c r="EHL617"/>
      <c r="EHM617"/>
      <c r="EHN617"/>
      <c r="EHO617"/>
      <c r="EHP617"/>
      <c r="EHQ617"/>
      <c r="EHR617"/>
      <c r="EHS617"/>
      <c r="EHT617"/>
      <c r="EHU617"/>
      <c r="EHV617"/>
      <c r="EHW617"/>
      <c r="EHX617"/>
      <c r="EHY617"/>
      <c r="EHZ617"/>
      <c r="EIA617"/>
      <c r="EIB617"/>
      <c r="EIC617"/>
      <c r="EID617"/>
      <c r="EIE617"/>
      <c r="EIF617"/>
      <c r="EIG617"/>
      <c r="EIH617"/>
      <c r="EII617"/>
      <c r="EIJ617"/>
      <c r="EIK617"/>
      <c r="EIL617"/>
      <c r="EIM617"/>
      <c r="EIN617"/>
      <c r="EIO617"/>
      <c r="EIP617"/>
      <c r="EIQ617"/>
      <c r="EIR617"/>
      <c r="EIS617"/>
      <c r="EIT617"/>
      <c r="EIU617"/>
      <c r="EIV617"/>
      <c r="EIW617"/>
      <c r="EIX617"/>
      <c r="EIY617"/>
      <c r="EIZ617"/>
      <c r="EJA617"/>
      <c r="EJB617"/>
      <c r="EJC617"/>
      <c r="EJD617"/>
      <c r="EJE617"/>
      <c r="EJF617"/>
      <c r="EJG617"/>
      <c r="EJH617"/>
      <c r="EJI617"/>
      <c r="EJJ617"/>
      <c r="EJK617"/>
      <c r="EJL617"/>
      <c r="EJM617"/>
      <c r="EJN617"/>
      <c r="EJO617"/>
      <c r="EJP617"/>
      <c r="EJQ617"/>
      <c r="EJR617"/>
      <c r="EJS617"/>
      <c r="EJT617"/>
      <c r="EJU617"/>
      <c r="EJV617"/>
      <c r="EJW617"/>
      <c r="EJX617"/>
      <c r="EJY617"/>
      <c r="EJZ617"/>
      <c r="EKA617"/>
      <c r="EKB617"/>
      <c r="EKC617"/>
      <c r="EKD617"/>
      <c r="EKE617"/>
      <c r="EKF617"/>
      <c r="EKG617"/>
      <c r="EKH617"/>
      <c r="EKI617"/>
      <c r="EKJ617"/>
      <c r="EKK617"/>
      <c r="EKL617"/>
      <c r="EKM617"/>
      <c r="EKN617"/>
      <c r="EKO617"/>
      <c r="EKP617"/>
      <c r="EKQ617"/>
      <c r="EKR617"/>
      <c r="EKS617"/>
      <c r="EKT617"/>
      <c r="EKU617"/>
      <c r="EKV617"/>
      <c r="EKW617"/>
      <c r="EKX617"/>
      <c r="EKY617"/>
      <c r="EKZ617"/>
      <c r="ELA617"/>
      <c r="ELB617"/>
      <c r="ELC617"/>
      <c r="ELD617"/>
      <c r="ELE617"/>
      <c r="ELF617"/>
      <c r="ELG617"/>
      <c r="ELH617"/>
      <c r="ELI617"/>
      <c r="ELJ617"/>
      <c r="ELK617"/>
      <c r="ELL617"/>
      <c r="ELM617"/>
      <c r="ELN617"/>
      <c r="ELO617"/>
      <c r="ELP617"/>
      <c r="ELQ617"/>
      <c r="ELR617"/>
      <c r="ELS617"/>
      <c r="ELT617"/>
      <c r="ELU617"/>
      <c r="ELV617"/>
      <c r="ELW617"/>
      <c r="ELX617"/>
      <c r="ELY617"/>
      <c r="ELZ617"/>
      <c r="EMA617"/>
      <c r="EMB617"/>
      <c r="EMC617"/>
      <c r="EMD617"/>
      <c r="EME617"/>
      <c r="EMF617"/>
      <c r="EMG617"/>
      <c r="EMH617"/>
      <c r="EMI617"/>
      <c r="EMJ617"/>
      <c r="EMK617"/>
      <c r="EML617"/>
      <c r="EMM617"/>
      <c r="EMN617"/>
      <c r="EMO617"/>
      <c r="EMP617"/>
      <c r="EMQ617"/>
      <c r="EMR617"/>
      <c r="EMS617"/>
      <c r="EMT617"/>
      <c r="EMU617"/>
      <c r="EMV617"/>
      <c r="EMW617"/>
      <c r="EMX617"/>
      <c r="EMY617"/>
      <c r="EMZ617"/>
      <c r="ENA617"/>
      <c r="ENB617"/>
      <c r="ENC617"/>
      <c r="END617"/>
      <c r="ENE617"/>
      <c r="ENF617"/>
      <c r="ENG617"/>
      <c r="ENH617"/>
      <c r="ENI617"/>
      <c r="ENJ617"/>
      <c r="ENK617"/>
      <c r="ENL617"/>
      <c r="ENM617"/>
      <c r="ENN617"/>
      <c r="ENO617"/>
      <c r="ENP617"/>
      <c r="ENQ617"/>
      <c r="ENR617"/>
      <c r="ENS617"/>
      <c r="ENT617"/>
      <c r="ENU617"/>
      <c r="ENV617"/>
      <c r="ENW617"/>
      <c r="ENX617"/>
      <c r="ENY617"/>
      <c r="ENZ617"/>
      <c r="EOA617"/>
      <c r="EOB617"/>
      <c r="EOC617"/>
      <c r="EOD617"/>
      <c r="EOE617"/>
      <c r="EOF617"/>
      <c r="EOG617"/>
      <c r="EOH617"/>
      <c r="EOI617"/>
      <c r="EOJ617"/>
      <c r="EOK617"/>
      <c r="EOL617"/>
      <c r="EOM617"/>
      <c r="EON617"/>
      <c r="EOO617"/>
      <c r="EOP617"/>
      <c r="EOQ617"/>
      <c r="EOR617"/>
      <c r="EOS617"/>
      <c r="EOT617"/>
      <c r="EOU617"/>
      <c r="EOV617"/>
      <c r="EOW617"/>
      <c r="EOX617"/>
      <c r="EOY617"/>
      <c r="EOZ617"/>
      <c r="EPA617"/>
      <c r="EPB617"/>
      <c r="EPC617"/>
      <c r="EPD617"/>
      <c r="EPE617"/>
      <c r="EPF617"/>
      <c r="EPG617"/>
      <c r="EPH617"/>
      <c r="EPI617"/>
      <c r="EPJ617"/>
      <c r="EPK617"/>
      <c r="EPL617"/>
      <c r="EPM617"/>
      <c r="EPN617"/>
      <c r="EPO617"/>
      <c r="EPP617"/>
      <c r="EPQ617"/>
      <c r="EPR617"/>
      <c r="EPS617"/>
      <c r="EPT617"/>
      <c r="EPU617"/>
      <c r="EPV617"/>
      <c r="EPW617"/>
      <c r="EPX617"/>
      <c r="EPY617"/>
      <c r="EPZ617"/>
      <c r="EQA617"/>
      <c r="EQB617"/>
      <c r="EQC617"/>
      <c r="EQD617"/>
      <c r="EQE617"/>
      <c r="EQF617"/>
      <c r="EQG617"/>
      <c r="EQH617"/>
      <c r="EQI617"/>
      <c r="EQJ617"/>
      <c r="EQK617"/>
      <c r="EQL617"/>
      <c r="EQM617"/>
      <c r="EQN617"/>
      <c r="EQO617"/>
      <c r="EQP617"/>
      <c r="EQQ617"/>
      <c r="EQR617"/>
      <c r="EQS617"/>
      <c r="EQT617"/>
      <c r="EQU617"/>
      <c r="EQV617"/>
      <c r="EQW617"/>
      <c r="EQX617"/>
      <c r="EQY617"/>
      <c r="EQZ617"/>
      <c r="ERA617"/>
      <c r="ERB617"/>
      <c r="ERC617"/>
      <c r="ERD617"/>
      <c r="ERE617"/>
      <c r="ERF617"/>
      <c r="ERG617"/>
      <c r="ERH617"/>
      <c r="ERI617"/>
      <c r="ERJ617"/>
      <c r="ERK617"/>
      <c r="ERL617"/>
      <c r="ERM617"/>
      <c r="ERN617"/>
      <c r="ERO617"/>
      <c r="ERP617"/>
      <c r="ERQ617"/>
      <c r="ERR617"/>
      <c r="ERS617"/>
      <c r="ERT617"/>
      <c r="ERU617"/>
      <c r="ERV617"/>
      <c r="ERW617"/>
      <c r="ERX617"/>
      <c r="ERY617"/>
      <c r="ERZ617"/>
      <c r="ESA617"/>
      <c r="ESB617"/>
      <c r="ESC617"/>
      <c r="ESD617"/>
      <c r="ESE617"/>
      <c r="ESF617"/>
      <c r="ESG617"/>
      <c r="ESH617"/>
      <c r="ESI617"/>
      <c r="ESJ617"/>
      <c r="ESK617"/>
      <c r="ESL617"/>
      <c r="ESM617"/>
      <c r="ESN617"/>
      <c r="ESO617"/>
      <c r="ESP617"/>
      <c r="ESQ617"/>
      <c r="ESR617"/>
      <c r="ESS617"/>
      <c r="EST617"/>
      <c r="ESU617"/>
      <c r="ESV617"/>
      <c r="ESW617"/>
      <c r="ESX617"/>
      <c r="ESY617"/>
      <c r="ESZ617"/>
      <c r="ETA617"/>
      <c r="ETB617"/>
      <c r="ETC617"/>
      <c r="ETD617"/>
      <c r="ETE617"/>
      <c r="ETF617"/>
      <c r="ETG617"/>
      <c r="ETH617"/>
      <c r="ETI617"/>
      <c r="ETJ617"/>
      <c r="ETK617"/>
      <c r="ETL617"/>
      <c r="ETM617"/>
      <c r="ETN617"/>
      <c r="ETO617"/>
      <c r="ETP617"/>
      <c r="ETQ617"/>
      <c r="ETR617"/>
      <c r="ETS617"/>
      <c r="ETT617"/>
      <c r="ETU617"/>
      <c r="ETV617"/>
      <c r="ETW617"/>
      <c r="ETX617"/>
      <c r="ETY617"/>
      <c r="ETZ617"/>
      <c r="EUA617"/>
      <c r="EUB617"/>
      <c r="EUC617"/>
      <c r="EUD617"/>
      <c r="EUE617"/>
      <c r="EUF617"/>
      <c r="EUG617"/>
      <c r="EUH617"/>
      <c r="EUI617"/>
      <c r="EUJ617"/>
      <c r="EUK617"/>
      <c r="EUL617"/>
      <c r="EUM617"/>
      <c r="EUN617"/>
      <c r="EUO617"/>
      <c r="EUP617"/>
      <c r="EUQ617"/>
      <c r="EUR617"/>
      <c r="EUS617"/>
      <c r="EUT617"/>
      <c r="EUU617"/>
      <c r="EUV617"/>
      <c r="EUW617"/>
      <c r="EUX617"/>
      <c r="EUY617"/>
      <c r="EUZ617"/>
      <c r="EVA617"/>
      <c r="EVB617"/>
      <c r="EVC617"/>
      <c r="EVD617"/>
      <c r="EVE617"/>
      <c r="EVF617"/>
      <c r="EVG617"/>
      <c r="EVH617"/>
      <c r="EVI617"/>
      <c r="EVJ617"/>
      <c r="EVK617"/>
      <c r="EVL617"/>
      <c r="EVM617"/>
      <c r="EVN617"/>
      <c r="EVO617"/>
      <c r="EVP617"/>
      <c r="EVQ617"/>
      <c r="EVR617"/>
      <c r="EVS617"/>
      <c r="EVT617"/>
      <c r="EVU617"/>
      <c r="EVV617"/>
      <c r="EVW617"/>
      <c r="EVX617"/>
      <c r="EVY617"/>
      <c r="EVZ617"/>
      <c r="EWA617"/>
      <c r="EWB617"/>
      <c r="EWC617"/>
      <c r="EWD617"/>
      <c r="EWE617"/>
      <c r="EWF617"/>
      <c r="EWG617"/>
      <c r="EWH617"/>
      <c r="EWI617"/>
      <c r="EWJ617"/>
      <c r="EWK617"/>
      <c r="EWL617"/>
      <c r="EWM617"/>
      <c r="EWN617"/>
      <c r="EWO617"/>
      <c r="EWP617"/>
      <c r="EWQ617"/>
      <c r="EWR617"/>
      <c r="EWS617"/>
      <c r="EWT617"/>
      <c r="EWU617"/>
      <c r="EWV617"/>
      <c r="EWW617"/>
      <c r="EWX617"/>
      <c r="EWY617"/>
      <c r="EWZ617"/>
      <c r="EXA617"/>
      <c r="EXB617"/>
      <c r="EXC617"/>
      <c r="EXD617"/>
      <c r="EXE617"/>
      <c r="EXF617"/>
      <c r="EXG617"/>
      <c r="EXH617"/>
      <c r="EXI617"/>
      <c r="EXJ617"/>
      <c r="EXK617"/>
      <c r="EXL617"/>
      <c r="EXM617"/>
      <c r="EXN617"/>
      <c r="EXO617"/>
      <c r="EXP617"/>
      <c r="EXQ617"/>
      <c r="EXR617"/>
      <c r="EXS617"/>
      <c r="EXT617"/>
      <c r="EXU617"/>
      <c r="EXV617"/>
      <c r="EXW617"/>
      <c r="EXX617"/>
      <c r="EXY617"/>
      <c r="EXZ617"/>
      <c r="EYA617"/>
      <c r="EYB617"/>
      <c r="EYC617"/>
      <c r="EYD617"/>
      <c r="EYE617"/>
      <c r="EYF617"/>
      <c r="EYG617"/>
      <c r="EYH617"/>
      <c r="EYI617"/>
      <c r="EYJ617"/>
      <c r="EYK617"/>
      <c r="EYL617"/>
      <c r="EYM617"/>
      <c r="EYN617"/>
      <c r="EYO617"/>
      <c r="EYP617"/>
      <c r="EYQ617"/>
      <c r="EYR617"/>
      <c r="EYS617"/>
      <c r="EYT617"/>
      <c r="EYU617"/>
      <c r="EYV617"/>
      <c r="EYW617"/>
      <c r="EYX617"/>
      <c r="EYY617"/>
      <c r="EYZ617"/>
      <c r="EZA617"/>
      <c r="EZB617"/>
      <c r="EZC617"/>
      <c r="EZD617"/>
      <c r="EZE617"/>
      <c r="EZF617"/>
      <c r="EZG617"/>
      <c r="EZH617"/>
      <c r="EZI617"/>
      <c r="EZJ617"/>
      <c r="EZK617"/>
      <c r="EZL617"/>
      <c r="EZM617"/>
      <c r="EZN617"/>
      <c r="EZO617"/>
      <c r="EZP617"/>
      <c r="EZQ617"/>
      <c r="EZR617"/>
      <c r="EZS617"/>
      <c r="EZT617"/>
      <c r="EZU617"/>
      <c r="EZV617"/>
      <c r="EZW617"/>
      <c r="EZX617"/>
      <c r="EZY617"/>
      <c r="EZZ617"/>
      <c r="FAA617"/>
      <c r="FAB617"/>
      <c r="FAC617"/>
      <c r="FAD617"/>
      <c r="FAE617"/>
      <c r="FAF617"/>
      <c r="FAG617"/>
      <c r="FAH617"/>
      <c r="FAI617"/>
      <c r="FAJ617"/>
      <c r="FAK617"/>
      <c r="FAL617"/>
      <c r="FAM617"/>
      <c r="FAN617"/>
      <c r="FAO617"/>
      <c r="FAP617"/>
      <c r="FAQ617"/>
      <c r="FAR617"/>
      <c r="FAS617"/>
      <c r="FAT617"/>
      <c r="FAU617"/>
      <c r="FAV617"/>
      <c r="FAW617"/>
      <c r="FAX617"/>
      <c r="FAY617"/>
      <c r="FAZ617"/>
      <c r="FBA617"/>
      <c r="FBB617"/>
      <c r="FBC617"/>
      <c r="FBD617"/>
      <c r="FBE617"/>
      <c r="FBF617"/>
      <c r="FBG617"/>
      <c r="FBH617"/>
      <c r="FBI617"/>
      <c r="FBJ617"/>
      <c r="FBK617"/>
      <c r="FBL617"/>
      <c r="FBM617"/>
      <c r="FBN617"/>
      <c r="FBO617"/>
      <c r="FBP617"/>
      <c r="FBQ617"/>
      <c r="FBR617"/>
      <c r="FBS617"/>
      <c r="FBT617"/>
      <c r="FBU617"/>
      <c r="FBV617"/>
      <c r="FBW617"/>
      <c r="FBX617"/>
      <c r="FBY617"/>
      <c r="FBZ617"/>
      <c r="FCA617"/>
      <c r="FCB617"/>
      <c r="FCC617"/>
      <c r="FCD617"/>
      <c r="FCE617"/>
      <c r="FCF617"/>
      <c r="FCG617"/>
      <c r="FCH617"/>
      <c r="FCI617"/>
      <c r="FCJ617"/>
      <c r="FCK617"/>
      <c r="FCL617"/>
      <c r="FCM617"/>
      <c r="FCN617"/>
      <c r="FCO617"/>
      <c r="FCP617"/>
      <c r="FCQ617"/>
      <c r="FCR617"/>
      <c r="FCS617"/>
      <c r="FCT617"/>
      <c r="FCU617"/>
      <c r="FCV617"/>
      <c r="FCW617"/>
      <c r="FCX617"/>
      <c r="FCY617"/>
      <c r="FCZ617"/>
      <c r="FDA617"/>
      <c r="FDB617"/>
      <c r="FDC617"/>
      <c r="FDD617"/>
      <c r="FDE617"/>
      <c r="FDF617"/>
      <c r="FDG617"/>
      <c r="FDH617"/>
      <c r="FDI617"/>
      <c r="FDJ617"/>
      <c r="FDK617"/>
      <c r="FDL617"/>
      <c r="FDM617"/>
      <c r="FDN617"/>
      <c r="FDO617"/>
      <c r="FDP617"/>
      <c r="FDQ617"/>
      <c r="FDR617"/>
      <c r="FDS617"/>
      <c r="FDT617"/>
      <c r="FDU617"/>
      <c r="FDV617"/>
      <c r="FDW617"/>
      <c r="FDX617"/>
      <c r="FDY617"/>
      <c r="FDZ617"/>
      <c r="FEA617"/>
      <c r="FEB617"/>
      <c r="FEC617"/>
      <c r="FED617"/>
      <c r="FEE617"/>
      <c r="FEF617"/>
      <c r="FEG617"/>
      <c r="FEH617"/>
      <c r="FEI617"/>
      <c r="FEJ617"/>
      <c r="FEK617"/>
      <c r="FEL617"/>
      <c r="FEM617"/>
      <c r="FEN617"/>
      <c r="FEO617"/>
      <c r="FEP617"/>
      <c r="FEQ617"/>
      <c r="FER617"/>
      <c r="FES617"/>
      <c r="FET617"/>
      <c r="FEU617"/>
      <c r="FEV617"/>
      <c r="FEW617"/>
      <c r="FEX617"/>
      <c r="FEY617"/>
      <c r="FEZ617"/>
      <c r="FFA617"/>
      <c r="FFB617"/>
      <c r="FFC617"/>
      <c r="FFD617"/>
      <c r="FFE617"/>
      <c r="FFF617"/>
      <c r="FFG617"/>
      <c r="FFH617"/>
      <c r="FFI617"/>
      <c r="FFJ617"/>
      <c r="FFK617"/>
      <c r="FFL617"/>
      <c r="FFM617"/>
      <c r="FFN617"/>
      <c r="FFO617"/>
      <c r="FFP617"/>
      <c r="FFQ617"/>
      <c r="FFR617"/>
      <c r="FFS617"/>
      <c r="FFT617"/>
      <c r="FFU617"/>
      <c r="FFV617"/>
      <c r="FFW617"/>
      <c r="FFX617"/>
      <c r="FFY617"/>
      <c r="FFZ617"/>
      <c r="FGA617"/>
      <c r="FGB617"/>
      <c r="FGC617"/>
      <c r="FGD617"/>
      <c r="FGE617"/>
      <c r="FGF617"/>
      <c r="FGG617"/>
      <c r="FGH617"/>
      <c r="FGI617"/>
      <c r="FGJ617"/>
      <c r="FGK617"/>
      <c r="FGL617"/>
      <c r="FGM617"/>
      <c r="FGN617"/>
      <c r="FGO617"/>
      <c r="FGP617"/>
      <c r="FGQ617"/>
      <c r="FGR617"/>
      <c r="FGS617"/>
      <c r="FGT617"/>
      <c r="FGU617"/>
      <c r="FGV617"/>
      <c r="FGW617"/>
      <c r="FGX617"/>
      <c r="FGY617"/>
      <c r="FGZ617"/>
      <c r="FHA617"/>
      <c r="FHB617"/>
      <c r="FHC617"/>
      <c r="FHD617"/>
      <c r="FHE617"/>
      <c r="FHF617"/>
      <c r="FHG617"/>
      <c r="FHH617"/>
      <c r="FHI617"/>
      <c r="FHJ617"/>
      <c r="FHK617"/>
      <c r="FHL617"/>
      <c r="FHM617"/>
      <c r="FHN617"/>
      <c r="FHO617"/>
      <c r="FHP617"/>
      <c r="FHQ617"/>
      <c r="FHR617"/>
      <c r="FHS617"/>
      <c r="FHT617"/>
      <c r="FHU617"/>
      <c r="FHV617"/>
      <c r="FHW617"/>
      <c r="FHX617"/>
      <c r="FHY617"/>
      <c r="FHZ617"/>
      <c r="FIA617"/>
      <c r="FIB617"/>
      <c r="FIC617"/>
      <c r="FID617"/>
      <c r="FIE617"/>
      <c r="FIF617"/>
      <c r="FIG617"/>
      <c r="FIH617"/>
      <c r="FII617"/>
      <c r="FIJ617"/>
      <c r="FIK617"/>
      <c r="FIL617"/>
      <c r="FIM617"/>
      <c r="FIN617"/>
      <c r="FIO617"/>
      <c r="FIP617"/>
      <c r="FIQ617"/>
      <c r="FIR617"/>
      <c r="FIS617"/>
      <c r="FIT617"/>
      <c r="FIU617"/>
      <c r="FIV617"/>
      <c r="FIW617"/>
      <c r="FIX617"/>
      <c r="FIY617"/>
      <c r="FIZ617"/>
      <c r="FJA617"/>
      <c r="FJB617"/>
      <c r="FJC617"/>
      <c r="FJD617"/>
      <c r="FJE617"/>
      <c r="FJF617"/>
      <c r="FJG617"/>
      <c r="FJH617"/>
      <c r="FJI617"/>
      <c r="FJJ617"/>
      <c r="FJK617"/>
      <c r="FJL617"/>
      <c r="FJM617"/>
      <c r="FJN617"/>
      <c r="FJO617"/>
      <c r="FJP617"/>
      <c r="FJQ617"/>
      <c r="FJR617"/>
      <c r="FJS617"/>
      <c r="FJT617"/>
      <c r="FJU617"/>
      <c r="FJV617"/>
      <c r="FJW617"/>
      <c r="FJX617"/>
      <c r="FJY617"/>
      <c r="FJZ617"/>
      <c r="FKA617"/>
      <c r="FKB617"/>
      <c r="FKC617"/>
      <c r="FKD617"/>
      <c r="FKE617"/>
      <c r="FKF617"/>
      <c r="FKG617"/>
      <c r="FKH617"/>
      <c r="FKI617"/>
      <c r="FKJ617"/>
      <c r="FKK617"/>
      <c r="FKL617"/>
      <c r="FKM617"/>
      <c r="FKN617"/>
      <c r="FKO617"/>
      <c r="FKP617"/>
      <c r="FKQ617"/>
      <c r="FKR617"/>
      <c r="FKS617"/>
      <c r="FKT617"/>
      <c r="FKU617"/>
      <c r="FKV617"/>
      <c r="FKW617"/>
      <c r="FKX617"/>
      <c r="FKY617"/>
      <c r="FKZ617"/>
      <c r="FLA617"/>
      <c r="FLB617"/>
      <c r="FLC617"/>
      <c r="FLD617"/>
      <c r="FLE617"/>
      <c r="FLF617"/>
      <c r="FLG617"/>
      <c r="FLH617"/>
      <c r="FLI617"/>
      <c r="FLJ617"/>
      <c r="FLK617"/>
      <c r="FLL617"/>
      <c r="FLM617"/>
      <c r="FLN617"/>
      <c r="FLO617"/>
      <c r="FLP617"/>
      <c r="FLQ617"/>
      <c r="FLR617"/>
      <c r="FLS617"/>
      <c r="FLT617"/>
      <c r="FLU617"/>
      <c r="FLV617"/>
      <c r="FLW617"/>
      <c r="FLX617"/>
      <c r="FLY617"/>
      <c r="FLZ617"/>
      <c r="FMA617"/>
      <c r="FMB617"/>
      <c r="FMC617"/>
      <c r="FMD617"/>
      <c r="FME617"/>
      <c r="FMF617"/>
      <c r="FMG617"/>
      <c r="FMH617"/>
      <c r="FMI617"/>
      <c r="FMJ617"/>
      <c r="FMK617"/>
      <c r="FML617"/>
      <c r="FMM617"/>
      <c r="FMN617"/>
      <c r="FMO617"/>
      <c r="FMP617"/>
      <c r="FMQ617"/>
      <c r="FMR617"/>
      <c r="FMS617"/>
      <c r="FMT617"/>
      <c r="FMU617"/>
      <c r="FMV617"/>
      <c r="FMW617"/>
      <c r="FMX617"/>
      <c r="FMY617"/>
      <c r="FMZ617"/>
      <c r="FNA617"/>
      <c r="FNB617"/>
      <c r="FNC617"/>
      <c r="FND617"/>
      <c r="FNE617"/>
      <c r="FNF617"/>
      <c r="FNG617"/>
      <c r="FNH617"/>
      <c r="FNI617"/>
      <c r="FNJ617"/>
      <c r="FNK617"/>
      <c r="FNL617"/>
      <c r="FNM617"/>
      <c r="FNN617"/>
      <c r="FNO617"/>
      <c r="FNP617"/>
      <c r="FNQ617"/>
      <c r="FNR617"/>
      <c r="FNS617"/>
      <c r="FNT617"/>
      <c r="FNU617"/>
      <c r="FNV617"/>
      <c r="FNW617"/>
      <c r="FNX617"/>
      <c r="FNY617"/>
      <c r="FNZ617"/>
      <c r="FOA617"/>
      <c r="FOB617"/>
      <c r="FOC617"/>
      <c r="FOD617"/>
      <c r="FOE617"/>
      <c r="FOF617"/>
      <c r="FOG617"/>
      <c r="FOH617"/>
      <c r="FOI617"/>
      <c r="FOJ617"/>
      <c r="FOK617"/>
      <c r="FOL617"/>
      <c r="FOM617"/>
      <c r="FON617"/>
      <c r="FOO617"/>
      <c r="FOP617"/>
      <c r="FOQ617"/>
      <c r="FOR617"/>
      <c r="FOS617"/>
      <c r="FOT617"/>
      <c r="FOU617"/>
      <c r="FOV617"/>
      <c r="FOW617"/>
      <c r="FOX617"/>
      <c r="FOY617"/>
      <c r="FOZ617"/>
      <c r="FPA617"/>
      <c r="FPB617"/>
      <c r="FPC617"/>
      <c r="FPD617"/>
      <c r="FPE617"/>
      <c r="FPF617"/>
      <c r="FPG617"/>
      <c r="FPH617"/>
      <c r="FPI617"/>
      <c r="FPJ617"/>
      <c r="FPK617"/>
      <c r="FPL617"/>
      <c r="FPM617"/>
      <c r="FPN617"/>
      <c r="FPO617"/>
      <c r="FPP617"/>
      <c r="FPQ617"/>
      <c r="FPR617"/>
      <c r="FPS617"/>
      <c r="FPT617"/>
      <c r="FPU617"/>
      <c r="FPV617"/>
      <c r="FPW617"/>
      <c r="FPX617"/>
      <c r="FPY617"/>
      <c r="FPZ617"/>
      <c r="FQA617"/>
      <c r="FQB617"/>
      <c r="FQC617"/>
      <c r="FQD617"/>
      <c r="FQE617"/>
      <c r="FQF617"/>
      <c r="FQG617"/>
      <c r="FQH617"/>
      <c r="FQI617"/>
      <c r="FQJ617"/>
      <c r="FQK617"/>
      <c r="FQL617"/>
      <c r="FQM617"/>
      <c r="FQN617"/>
      <c r="FQO617"/>
      <c r="FQP617"/>
      <c r="FQQ617"/>
      <c r="FQR617"/>
      <c r="FQS617"/>
      <c r="FQT617"/>
      <c r="FQU617"/>
      <c r="FQV617"/>
      <c r="FQW617"/>
      <c r="FQX617"/>
      <c r="FQY617"/>
      <c r="FQZ617"/>
      <c r="FRA617"/>
      <c r="FRB617"/>
      <c r="FRC617"/>
      <c r="FRD617"/>
      <c r="FRE617"/>
      <c r="FRF617"/>
      <c r="FRG617"/>
      <c r="FRH617"/>
      <c r="FRI617"/>
      <c r="FRJ617"/>
      <c r="FRK617"/>
      <c r="FRL617"/>
      <c r="FRM617"/>
      <c r="FRN617"/>
      <c r="FRO617"/>
      <c r="FRP617"/>
      <c r="FRQ617"/>
      <c r="FRR617"/>
      <c r="FRS617"/>
      <c r="FRT617"/>
      <c r="FRU617"/>
      <c r="FRV617"/>
      <c r="FRW617"/>
      <c r="FRX617"/>
      <c r="FRY617"/>
      <c r="FRZ617"/>
      <c r="FSA617"/>
      <c r="FSB617"/>
      <c r="FSC617"/>
      <c r="FSD617"/>
      <c r="FSE617"/>
      <c r="FSF617"/>
      <c r="FSG617"/>
      <c r="FSH617"/>
      <c r="FSI617"/>
      <c r="FSJ617"/>
      <c r="FSK617"/>
      <c r="FSL617"/>
      <c r="FSM617"/>
      <c r="FSN617"/>
      <c r="FSO617"/>
      <c r="FSP617"/>
      <c r="FSQ617"/>
      <c r="FSR617"/>
      <c r="FSS617"/>
      <c r="FST617"/>
      <c r="FSU617"/>
      <c r="FSV617"/>
      <c r="FSW617"/>
      <c r="FSX617"/>
      <c r="FSY617"/>
      <c r="FSZ617"/>
      <c r="FTA617"/>
      <c r="FTB617"/>
      <c r="FTC617"/>
      <c r="FTD617"/>
      <c r="FTE617"/>
      <c r="FTF617"/>
      <c r="FTG617"/>
      <c r="FTH617"/>
      <c r="FTI617"/>
      <c r="FTJ617"/>
      <c r="FTK617"/>
      <c r="FTL617"/>
      <c r="FTM617"/>
      <c r="FTN617"/>
      <c r="FTO617"/>
      <c r="FTP617"/>
      <c r="FTQ617"/>
      <c r="FTR617"/>
      <c r="FTS617"/>
      <c r="FTT617"/>
      <c r="FTU617"/>
      <c r="FTV617"/>
      <c r="FTW617"/>
      <c r="FTX617"/>
      <c r="FTY617"/>
      <c r="FTZ617"/>
      <c r="FUA617"/>
      <c r="FUB617"/>
      <c r="FUC617"/>
      <c r="FUD617"/>
      <c r="FUE617"/>
      <c r="FUF617"/>
      <c r="FUG617"/>
      <c r="FUH617"/>
      <c r="FUI617"/>
      <c r="FUJ617"/>
      <c r="FUK617"/>
      <c r="FUL617"/>
      <c r="FUM617"/>
      <c r="FUN617"/>
      <c r="FUO617"/>
      <c r="FUP617"/>
      <c r="FUQ617"/>
      <c r="FUR617"/>
      <c r="FUS617"/>
      <c r="FUT617"/>
      <c r="FUU617"/>
      <c r="FUV617"/>
      <c r="FUW617"/>
      <c r="FUX617"/>
      <c r="FUY617"/>
      <c r="FUZ617"/>
      <c r="FVA617"/>
      <c r="FVB617"/>
      <c r="FVC617"/>
      <c r="FVD617"/>
      <c r="FVE617"/>
      <c r="FVF617"/>
      <c r="FVG617"/>
      <c r="FVH617"/>
      <c r="FVI617"/>
      <c r="FVJ617"/>
      <c r="FVK617"/>
      <c r="FVL617"/>
      <c r="FVM617"/>
      <c r="FVN617"/>
      <c r="FVO617"/>
      <c r="FVP617"/>
      <c r="FVQ617"/>
      <c r="FVR617"/>
      <c r="FVS617"/>
      <c r="FVT617"/>
      <c r="FVU617"/>
      <c r="FVV617"/>
      <c r="FVW617"/>
      <c r="FVX617"/>
      <c r="FVY617"/>
      <c r="FVZ617"/>
      <c r="FWA617"/>
      <c r="FWB617"/>
      <c r="FWC617"/>
      <c r="FWD617"/>
      <c r="FWE617"/>
      <c r="FWF617"/>
      <c r="FWG617"/>
      <c r="FWH617"/>
      <c r="FWI617"/>
      <c r="FWJ617"/>
      <c r="FWK617"/>
      <c r="FWL617"/>
      <c r="FWM617"/>
      <c r="FWN617"/>
      <c r="FWO617"/>
      <c r="FWP617"/>
      <c r="FWQ617"/>
      <c r="FWR617"/>
      <c r="FWS617"/>
      <c r="FWT617"/>
      <c r="FWU617"/>
      <c r="FWV617"/>
      <c r="FWW617"/>
      <c r="FWX617"/>
      <c r="FWY617"/>
      <c r="FWZ617"/>
      <c r="FXA617"/>
      <c r="FXB617"/>
      <c r="FXC617"/>
      <c r="FXD617"/>
      <c r="FXE617"/>
      <c r="FXF617"/>
      <c r="FXG617"/>
      <c r="FXH617"/>
      <c r="FXI617"/>
      <c r="FXJ617"/>
      <c r="FXK617"/>
      <c r="FXL617"/>
      <c r="FXM617"/>
      <c r="FXN617"/>
      <c r="FXO617"/>
      <c r="FXP617"/>
      <c r="FXQ617"/>
      <c r="FXR617"/>
      <c r="FXS617"/>
      <c r="FXT617"/>
      <c r="FXU617"/>
      <c r="FXV617"/>
      <c r="FXW617"/>
      <c r="FXX617"/>
      <c r="FXY617"/>
      <c r="FXZ617"/>
      <c r="FYA617"/>
      <c r="FYB617"/>
      <c r="FYC617"/>
      <c r="FYD617"/>
      <c r="FYE617"/>
      <c r="FYF617"/>
      <c r="FYG617"/>
      <c r="FYH617"/>
      <c r="FYI617"/>
      <c r="FYJ617"/>
      <c r="FYK617"/>
      <c r="FYL617"/>
      <c r="FYM617"/>
      <c r="FYN617"/>
      <c r="FYO617"/>
      <c r="FYP617"/>
      <c r="FYQ617"/>
      <c r="FYR617"/>
      <c r="FYS617"/>
      <c r="FYT617"/>
      <c r="FYU617"/>
      <c r="FYV617"/>
      <c r="FYW617"/>
      <c r="FYX617"/>
      <c r="FYY617"/>
      <c r="FYZ617"/>
      <c r="FZA617"/>
      <c r="FZB617"/>
      <c r="FZC617"/>
      <c r="FZD617"/>
      <c r="FZE617"/>
      <c r="FZF617"/>
      <c r="FZG617"/>
      <c r="FZH617"/>
      <c r="FZI617"/>
      <c r="FZJ617"/>
      <c r="FZK617"/>
      <c r="FZL617"/>
      <c r="FZM617"/>
      <c r="FZN617"/>
      <c r="FZO617"/>
      <c r="FZP617"/>
      <c r="FZQ617"/>
      <c r="FZR617"/>
      <c r="FZS617"/>
      <c r="FZT617"/>
      <c r="FZU617"/>
      <c r="FZV617"/>
      <c r="FZW617"/>
      <c r="FZX617"/>
      <c r="FZY617"/>
      <c r="FZZ617"/>
      <c r="GAA617"/>
      <c r="GAB617"/>
      <c r="GAC617"/>
      <c r="GAD617"/>
      <c r="GAE617"/>
      <c r="GAF617"/>
      <c r="GAG617"/>
      <c r="GAH617"/>
      <c r="GAI617"/>
      <c r="GAJ617"/>
      <c r="GAK617"/>
      <c r="GAL617"/>
      <c r="GAM617"/>
      <c r="GAN617"/>
      <c r="GAO617"/>
      <c r="GAP617"/>
      <c r="GAQ617"/>
      <c r="GAR617"/>
      <c r="GAS617"/>
      <c r="GAT617"/>
      <c r="GAU617"/>
      <c r="GAV617"/>
      <c r="GAW617"/>
      <c r="GAX617"/>
      <c r="GAY617"/>
      <c r="GAZ617"/>
      <c r="GBA617"/>
      <c r="GBB617"/>
      <c r="GBC617"/>
      <c r="GBD617"/>
      <c r="GBE617"/>
      <c r="GBF617"/>
      <c r="GBG617"/>
      <c r="GBH617"/>
      <c r="GBI617"/>
      <c r="GBJ617"/>
      <c r="GBK617"/>
      <c r="GBL617"/>
      <c r="GBM617"/>
      <c r="GBN617"/>
      <c r="GBO617"/>
      <c r="GBP617"/>
      <c r="GBQ617"/>
      <c r="GBR617"/>
      <c r="GBS617"/>
      <c r="GBT617"/>
      <c r="GBU617"/>
      <c r="GBV617"/>
      <c r="GBW617"/>
      <c r="GBX617"/>
      <c r="GBY617"/>
      <c r="GBZ617"/>
      <c r="GCA617"/>
      <c r="GCB617"/>
      <c r="GCC617"/>
      <c r="GCD617"/>
      <c r="GCE617"/>
      <c r="GCF617"/>
      <c r="GCG617"/>
      <c r="GCH617"/>
      <c r="GCI617"/>
      <c r="GCJ617"/>
      <c r="GCK617"/>
      <c r="GCL617"/>
      <c r="GCM617"/>
      <c r="GCN617"/>
      <c r="GCO617"/>
      <c r="GCP617"/>
      <c r="GCQ617"/>
      <c r="GCR617"/>
      <c r="GCS617"/>
      <c r="GCT617"/>
      <c r="GCU617"/>
      <c r="GCV617"/>
      <c r="GCW617"/>
      <c r="GCX617"/>
      <c r="GCY617"/>
      <c r="GCZ617"/>
      <c r="GDA617"/>
      <c r="GDB617"/>
      <c r="GDC617"/>
      <c r="GDD617"/>
      <c r="GDE617"/>
      <c r="GDF617"/>
      <c r="GDG617"/>
      <c r="GDH617"/>
      <c r="GDI617"/>
      <c r="GDJ617"/>
      <c r="GDK617"/>
      <c r="GDL617"/>
      <c r="GDM617"/>
      <c r="GDN617"/>
      <c r="GDO617"/>
      <c r="GDP617"/>
      <c r="GDQ617"/>
      <c r="GDR617"/>
      <c r="GDS617"/>
      <c r="GDT617"/>
      <c r="GDU617"/>
      <c r="GDV617"/>
      <c r="GDW617"/>
      <c r="GDX617"/>
      <c r="GDY617"/>
      <c r="GDZ617"/>
      <c r="GEA617"/>
      <c r="GEB617"/>
      <c r="GEC617"/>
      <c r="GED617"/>
      <c r="GEE617"/>
      <c r="GEF617"/>
      <c r="GEG617"/>
      <c r="GEH617"/>
      <c r="GEI617"/>
      <c r="GEJ617"/>
      <c r="GEK617"/>
      <c r="GEL617"/>
      <c r="GEM617"/>
      <c r="GEN617"/>
      <c r="GEO617"/>
      <c r="GEP617"/>
      <c r="GEQ617"/>
      <c r="GER617"/>
      <c r="GES617"/>
      <c r="GET617"/>
      <c r="GEU617"/>
      <c r="GEV617"/>
      <c r="GEW617"/>
      <c r="GEX617"/>
      <c r="GEY617"/>
      <c r="GEZ617"/>
      <c r="GFA617"/>
      <c r="GFB617"/>
      <c r="GFC617"/>
      <c r="GFD617"/>
      <c r="GFE617"/>
      <c r="GFF617"/>
      <c r="GFG617"/>
      <c r="GFH617"/>
      <c r="GFI617"/>
      <c r="GFJ617"/>
      <c r="GFK617"/>
      <c r="GFL617"/>
      <c r="GFM617"/>
      <c r="GFN617"/>
      <c r="GFO617"/>
      <c r="GFP617"/>
      <c r="GFQ617"/>
      <c r="GFR617"/>
      <c r="GFS617"/>
      <c r="GFT617"/>
      <c r="GFU617"/>
      <c r="GFV617"/>
      <c r="GFW617"/>
      <c r="GFX617"/>
      <c r="GFY617"/>
      <c r="GFZ617"/>
      <c r="GGA617"/>
      <c r="GGB617"/>
      <c r="GGC617"/>
      <c r="GGD617"/>
      <c r="GGE617"/>
      <c r="GGF617"/>
      <c r="GGG617"/>
      <c r="GGH617"/>
      <c r="GGI617"/>
      <c r="GGJ617"/>
      <c r="GGK617"/>
      <c r="GGL617"/>
      <c r="GGM617"/>
      <c r="GGN617"/>
      <c r="GGO617"/>
      <c r="GGP617"/>
      <c r="GGQ617"/>
      <c r="GGR617"/>
      <c r="GGS617"/>
      <c r="GGT617"/>
      <c r="GGU617"/>
      <c r="GGV617"/>
      <c r="GGW617"/>
      <c r="GGX617"/>
      <c r="GGY617"/>
      <c r="GGZ617"/>
      <c r="GHA617"/>
      <c r="GHB617"/>
      <c r="GHC617"/>
      <c r="GHD617"/>
      <c r="GHE617"/>
      <c r="GHF617"/>
      <c r="GHG617"/>
      <c r="GHH617"/>
      <c r="GHI617"/>
      <c r="GHJ617"/>
      <c r="GHK617"/>
      <c r="GHL617"/>
      <c r="GHM617"/>
      <c r="GHN617"/>
      <c r="GHO617"/>
      <c r="GHP617"/>
      <c r="GHQ617"/>
      <c r="GHR617"/>
      <c r="GHS617"/>
      <c r="GHT617"/>
      <c r="GHU617"/>
      <c r="GHV617"/>
      <c r="GHW617"/>
      <c r="GHX617"/>
      <c r="GHY617"/>
      <c r="GHZ617"/>
      <c r="GIA617"/>
      <c r="GIB617"/>
      <c r="GIC617"/>
      <c r="GID617"/>
      <c r="GIE617"/>
      <c r="GIF617"/>
      <c r="GIG617"/>
      <c r="GIH617"/>
      <c r="GII617"/>
      <c r="GIJ617"/>
      <c r="GIK617"/>
      <c r="GIL617"/>
      <c r="GIM617"/>
      <c r="GIN617"/>
      <c r="GIO617"/>
      <c r="GIP617"/>
      <c r="GIQ617"/>
      <c r="GIR617"/>
      <c r="GIS617"/>
      <c r="GIT617"/>
      <c r="GIU617"/>
      <c r="GIV617"/>
      <c r="GIW617"/>
      <c r="GIX617"/>
      <c r="GIY617"/>
      <c r="GIZ617"/>
      <c r="GJA617"/>
      <c r="GJB617"/>
      <c r="GJC617"/>
      <c r="GJD617"/>
      <c r="GJE617"/>
      <c r="GJF617"/>
      <c r="GJG617"/>
      <c r="GJH617"/>
      <c r="GJI617"/>
      <c r="GJJ617"/>
      <c r="GJK617"/>
      <c r="GJL617"/>
      <c r="GJM617"/>
      <c r="GJN617"/>
      <c r="GJO617"/>
      <c r="GJP617"/>
      <c r="GJQ617"/>
      <c r="GJR617"/>
      <c r="GJS617"/>
      <c r="GJT617"/>
      <c r="GJU617"/>
      <c r="GJV617"/>
      <c r="GJW617"/>
      <c r="GJX617"/>
      <c r="GJY617"/>
      <c r="GJZ617"/>
      <c r="GKA617"/>
      <c r="GKB617"/>
      <c r="GKC617"/>
      <c r="GKD617"/>
      <c r="GKE617"/>
      <c r="GKF617"/>
      <c r="GKG617"/>
      <c r="GKH617"/>
      <c r="GKI617"/>
      <c r="GKJ617"/>
      <c r="GKK617"/>
      <c r="GKL617"/>
      <c r="GKM617"/>
      <c r="GKN617"/>
      <c r="GKO617"/>
      <c r="GKP617"/>
      <c r="GKQ617"/>
      <c r="GKR617"/>
      <c r="GKS617"/>
      <c r="GKT617"/>
      <c r="GKU617"/>
      <c r="GKV617"/>
      <c r="GKW617"/>
      <c r="GKX617"/>
      <c r="GKY617"/>
      <c r="GKZ617"/>
      <c r="GLA617"/>
      <c r="GLB617"/>
      <c r="GLC617"/>
      <c r="GLD617"/>
      <c r="GLE617"/>
      <c r="GLF617"/>
      <c r="GLG617"/>
      <c r="GLH617"/>
      <c r="GLI617"/>
      <c r="GLJ617"/>
      <c r="GLK617"/>
      <c r="GLL617"/>
      <c r="GLM617"/>
      <c r="GLN617"/>
      <c r="GLO617"/>
      <c r="GLP617"/>
      <c r="GLQ617"/>
      <c r="GLR617"/>
      <c r="GLS617"/>
      <c r="GLT617"/>
      <c r="GLU617"/>
      <c r="GLV617"/>
      <c r="GLW617"/>
      <c r="GLX617"/>
      <c r="GLY617"/>
      <c r="GLZ617"/>
      <c r="GMA617"/>
      <c r="GMB617"/>
      <c r="GMC617"/>
      <c r="GMD617"/>
      <c r="GME617"/>
      <c r="GMF617"/>
      <c r="GMG617"/>
      <c r="GMH617"/>
      <c r="GMI617"/>
      <c r="GMJ617"/>
      <c r="GMK617"/>
      <c r="GML617"/>
      <c r="GMM617"/>
      <c r="GMN617"/>
      <c r="GMO617"/>
      <c r="GMP617"/>
      <c r="GMQ617"/>
      <c r="GMR617"/>
      <c r="GMS617"/>
      <c r="GMT617"/>
      <c r="GMU617"/>
      <c r="GMV617"/>
      <c r="GMW617"/>
      <c r="GMX617"/>
      <c r="GMY617"/>
      <c r="GMZ617"/>
      <c r="GNA617"/>
      <c r="GNB617"/>
      <c r="GNC617"/>
      <c r="GND617"/>
      <c r="GNE617"/>
      <c r="GNF617"/>
      <c r="GNG617"/>
      <c r="GNH617"/>
      <c r="GNI617"/>
      <c r="GNJ617"/>
      <c r="GNK617"/>
      <c r="GNL617"/>
      <c r="GNM617"/>
      <c r="GNN617"/>
      <c r="GNO617"/>
      <c r="GNP617"/>
      <c r="GNQ617"/>
      <c r="GNR617"/>
      <c r="GNS617"/>
      <c r="GNT617"/>
      <c r="GNU617"/>
      <c r="GNV617"/>
      <c r="GNW617"/>
      <c r="GNX617"/>
      <c r="GNY617"/>
      <c r="GNZ617"/>
      <c r="GOA617"/>
      <c r="GOB617"/>
      <c r="GOC617"/>
      <c r="GOD617"/>
      <c r="GOE617"/>
      <c r="GOF617"/>
      <c r="GOG617"/>
      <c r="GOH617"/>
      <c r="GOI617"/>
      <c r="GOJ617"/>
      <c r="GOK617"/>
      <c r="GOL617"/>
      <c r="GOM617"/>
      <c r="GON617"/>
      <c r="GOO617"/>
      <c r="GOP617"/>
      <c r="GOQ617"/>
      <c r="GOR617"/>
      <c r="GOS617"/>
      <c r="GOT617"/>
      <c r="GOU617"/>
      <c r="GOV617"/>
      <c r="GOW617"/>
      <c r="GOX617"/>
      <c r="GOY617"/>
      <c r="GOZ617"/>
      <c r="GPA617"/>
      <c r="GPB617"/>
      <c r="GPC617"/>
      <c r="GPD617"/>
      <c r="GPE617"/>
      <c r="GPF617"/>
      <c r="GPG617"/>
      <c r="GPH617"/>
      <c r="GPI617"/>
      <c r="GPJ617"/>
      <c r="GPK617"/>
      <c r="GPL617"/>
      <c r="GPM617"/>
      <c r="GPN617"/>
      <c r="GPO617"/>
      <c r="GPP617"/>
      <c r="GPQ617"/>
      <c r="GPR617"/>
      <c r="GPS617"/>
      <c r="GPT617"/>
      <c r="GPU617"/>
      <c r="GPV617"/>
      <c r="GPW617"/>
      <c r="GPX617"/>
      <c r="GPY617"/>
      <c r="GPZ617"/>
      <c r="GQA617"/>
      <c r="GQB617"/>
      <c r="GQC617"/>
      <c r="GQD617"/>
      <c r="GQE617"/>
      <c r="GQF617"/>
      <c r="GQG617"/>
      <c r="GQH617"/>
      <c r="GQI617"/>
      <c r="GQJ617"/>
      <c r="GQK617"/>
      <c r="GQL617"/>
      <c r="GQM617"/>
      <c r="GQN617"/>
      <c r="GQO617"/>
      <c r="GQP617"/>
      <c r="GQQ617"/>
      <c r="GQR617"/>
      <c r="GQS617"/>
      <c r="GQT617"/>
      <c r="GQU617"/>
      <c r="GQV617"/>
      <c r="GQW617"/>
      <c r="GQX617"/>
      <c r="GQY617"/>
      <c r="GQZ617"/>
      <c r="GRA617"/>
      <c r="GRB617"/>
      <c r="GRC617"/>
      <c r="GRD617"/>
      <c r="GRE617"/>
      <c r="GRF617"/>
      <c r="GRG617"/>
      <c r="GRH617"/>
      <c r="GRI617"/>
      <c r="GRJ617"/>
      <c r="GRK617"/>
      <c r="GRL617"/>
      <c r="GRM617"/>
      <c r="GRN617"/>
      <c r="GRO617"/>
      <c r="GRP617"/>
      <c r="GRQ617"/>
      <c r="GRR617"/>
      <c r="GRS617"/>
      <c r="GRT617"/>
      <c r="GRU617"/>
      <c r="GRV617"/>
      <c r="GRW617"/>
      <c r="GRX617"/>
      <c r="GRY617"/>
      <c r="GRZ617"/>
      <c r="GSA617"/>
      <c r="GSB617"/>
      <c r="GSC617"/>
      <c r="GSD617"/>
      <c r="GSE617"/>
      <c r="GSF617"/>
      <c r="GSG617"/>
      <c r="GSH617"/>
      <c r="GSI617"/>
      <c r="GSJ617"/>
      <c r="GSK617"/>
      <c r="GSL617"/>
      <c r="GSM617"/>
      <c r="GSN617"/>
      <c r="GSO617"/>
      <c r="GSP617"/>
      <c r="GSQ617"/>
      <c r="GSR617"/>
      <c r="GSS617"/>
      <c r="GST617"/>
      <c r="GSU617"/>
      <c r="GSV617"/>
      <c r="GSW617"/>
      <c r="GSX617"/>
      <c r="GSY617"/>
      <c r="GSZ617"/>
      <c r="GTA617"/>
      <c r="GTB617"/>
      <c r="GTC617"/>
      <c r="GTD617"/>
      <c r="GTE617"/>
      <c r="GTF617"/>
      <c r="GTG617"/>
      <c r="GTH617"/>
      <c r="GTI617"/>
      <c r="GTJ617"/>
      <c r="GTK617"/>
      <c r="GTL617"/>
      <c r="GTM617"/>
      <c r="GTN617"/>
      <c r="GTO617"/>
      <c r="GTP617"/>
      <c r="GTQ617"/>
      <c r="GTR617"/>
      <c r="GTS617"/>
      <c r="GTT617"/>
      <c r="GTU617"/>
      <c r="GTV617"/>
      <c r="GTW617"/>
      <c r="GTX617"/>
      <c r="GTY617"/>
      <c r="GTZ617"/>
      <c r="GUA617"/>
      <c r="GUB617"/>
      <c r="GUC617"/>
      <c r="GUD617"/>
      <c r="GUE617"/>
      <c r="GUF617"/>
      <c r="GUG617"/>
      <c r="GUH617"/>
      <c r="GUI617"/>
      <c r="GUJ617"/>
      <c r="GUK617"/>
      <c r="GUL617"/>
      <c r="GUM617"/>
      <c r="GUN617"/>
      <c r="GUO617"/>
      <c r="GUP617"/>
      <c r="GUQ617"/>
      <c r="GUR617"/>
      <c r="GUS617"/>
      <c r="GUT617"/>
      <c r="GUU617"/>
      <c r="GUV617"/>
      <c r="GUW617"/>
      <c r="GUX617"/>
      <c r="GUY617"/>
      <c r="GUZ617"/>
      <c r="GVA617"/>
      <c r="GVB617"/>
      <c r="GVC617"/>
      <c r="GVD617"/>
      <c r="GVE617"/>
      <c r="GVF617"/>
      <c r="GVG617"/>
      <c r="GVH617"/>
      <c r="GVI617"/>
      <c r="GVJ617"/>
      <c r="GVK617"/>
      <c r="GVL617"/>
      <c r="GVM617"/>
      <c r="GVN617"/>
      <c r="GVO617"/>
      <c r="GVP617"/>
      <c r="GVQ617"/>
      <c r="GVR617"/>
      <c r="GVS617"/>
      <c r="GVT617"/>
      <c r="GVU617"/>
      <c r="GVV617"/>
      <c r="GVW617"/>
      <c r="GVX617"/>
      <c r="GVY617"/>
      <c r="GVZ617"/>
      <c r="GWA617"/>
      <c r="GWB617"/>
      <c r="GWC617"/>
      <c r="GWD617"/>
      <c r="GWE617"/>
      <c r="GWF617"/>
      <c r="GWG617"/>
      <c r="GWH617"/>
      <c r="GWI617"/>
      <c r="GWJ617"/>
      <c r="GWK617"/>
      <c r="GWL617"/>
      <c r="GWM617"/>
      <c r="GWN617"/>
      <c r="GWO617"/>
      <c r="GWP617"/>
      <c r="GWQ617"/>
      <c r="GWR617"/>
      <c r="GWS617"/>
      <c r="GWT617"/>
      <c r="GWU617"/>
      <c r="GWV617"/>
      <c r="GWW617"/>
      <c r="GWX617"/>
      <c r="GWY617"/>
      <c r="GWZ617"/>
      <c r="GXA617"/>
      <c r="GXB617"/>
      <c r="GXC617"/>
      <c r="GXD617"/>
      <c r="GXE617"/>
      <c r="GXF617"/>
      <c r="GXG617"/>
      <c r="GXH617"/>
      <c r="GXI617"/>
      <c r="GXJ617"/>
      <c r="GXK617"/>
      <c r="GXL617"/>
      <c r="GXM617"/>
      <c r="GXN617"/>
      <c r="GXO617"/>
      <c r="GXP617"/>
      <c r="GXQ617"/>
      <c r="GXR617"/>
      <c r="GXS617"/>
      <c r="GXT617"/>
      <c r="GXU617"/>
      <c r="GXV617"/>
      <c r="GXW617"/>
      <c r="GXX617"/>
      <c r="GXY617"/>
      <c r="GXZ617"/>
      <c r="GYA617"/>
      <c r="GYB617"/>
      <c r="GYC617"/>
      <c r="GYD617"/>
      <c r="GYE617"/>
      <c r="GYF617"/>
      <c r="GYG617"/>
      <c r="GYH617"/>
      <c r="GYI617"/>
      <c r="GYJ617"/>
      <c r="GYK617"/>
      <c r="GYL617"/>
      <c r="GYM617"/>
      <c r="GYN617"/>
      <c r="GYO617"/>
      <c r="GYP617"/>
      <c r="GYQ617"/>
      <c r="GYR617"/>
      <c r="GYS617"/>
      <c r="GYT617"/>
      <c r="GYU617"/>
      <c r="GYV617"/>
      <c r="GYW617"/>
      <c r="GYX617"/>
      <c r="GYY617"/>
      <c r="GYZ617"/>
      <c r="GZA617"/>
      <c r="GZB617"/>
      <c r="GZC617"/>
      <c r="GZD617"/>
      <c r="GZE617"/>
      <c r="GZF617"/>
      <c r="GZG617"/>
      <c r="GZH617"/>
      <c r="GZI617"/>
      <c r="GZJ617"/>
      <c r="GZK617"/>
      <c r="GZL617"/>
      <c r="GZM617"/>
      <c r="GZN617"/>
      <c r="GZO617"/>
      <c r="GZP617"/>
      <c r="GZQ617"/>
      <c r="GZR617"/>
      <c r="GZS617"/>
      <c r="GZT617"/>
      <c r="GZU617"/>
      <c r="GZV617"/>
      <c r="GZW617"/>
      <c r="GZX617"/>
      <c r="GZY617"/>
      <c r="GZZ617"/>
      <c r="HAA617"/>
      <c r="HAB617"/>
      <c r="HAC617"/>
      <c r="HAD617"/>
      <c r="HAE617"/>
      <c r="HAF617"/>
      <c r="HAG617"/>
      <c r="HAH617"/>
      <c r="HAI617"/>
      <c r="HAJ617"/>
      <c r="HAK617"/>
      <c r="HAL617"/>
      <c r="HAM617"/>
      <c r="HAN617"/>
      <c r="HAO617"/>
      <c r="HAP617"/>
      <c r="HAQ617"/>
      <c r="HAR617"/>
      <c r="HAS617"/>
      <c r="HAT617"/>
      <c r="HAU617"/>
      <c r="HAV617"/>
      <c r="HAW617"/>
      <c r="HAX617"/>
      <c r="HAY617"/>
      <c r="HAZ617"/>
      <c r="HBA617"/>
      <c r="HBB617"/>
      <c r="HBC617"/>
      <c r="HBD617"/>
      <c r="HBE617"/>
      <c r="HBF617"/>
      <c r="HBG617"/>
      <c r="HBH617"/>
      <c r="HBI617"/>
      <c r="HBJ617"/>
      <c r="HBK617"/>
      <c r="HBL617"/>
      <c r="HBM617"/>
      <c r="HBN617"/>
      <c r="HBO617"/>
      <c r="HBP617"/>
      <c r="HBQ617"/>
      <c r="HBR617"/>
      <c r="HBS617"/>
      <c r="HBT617"/>
      <c r="HBU617"/>
      <c r="HBV617"/>
      <c r="HBW617"/>
      <c r="HBX617"/>
      <c r="HBY617"/>
      <c r="HBZ617"/>
      <c r="HCA617"/>
      <c r="HCB617"/>
      <c r="HCC617"/>
      <c r="HCD617"/>
      <c r="HCE617"/>
      <c r="HCF617"/>
      <c r="HCG617"/>
      <c r="HCH617"/>
      <c r="HCI617"/>
      <c r="HCJ617"/>
      <c r="HCK617"/>
      <c r="HCL617"/>
      <c r="HCM617"/>
      <c r="HCN617"/>
      <c r="HCO617"/>
      <c r="HCP617"/>
      <c r="HCQ617"/>
      <c r="HCR617"/>
      <c r="HCS617"/>
      <c r="HCT617"/>
      <c r="HCU617"/>
      <c r="HCV617"/>
      <c r="HCW617"/>
      <c r="HCX617"/>
      <c r="HCY617"/>
      <c r="HCZ617"/>
      <c r="HDA617"/>
      <c r="HDB617"/>
      <c r="HDC617"/>
      <c r="HDD617"/>
      <c r="HDE617"/>
      <c r="HDF617"/>
      <c r="HDG617"/>
      <c r="HDH617"/>
      <c r="HDI617"/>
      <c r="HDJ617"/>
      <c r="HDK617"/>
      <c r="HDL617"/>
      <c r="HDM617"/>
      <c r="HDN617"/>
      <c r="HDO617"/>
      <c r="HDP617"/>
      <c r="HDQ617"/>
      <c r="HDR617"/>
      <c r="HDS617"/>
      <c r="HDT617"/>
      <c r="HDU617"/>
      <c r="HDV617"/>
      <c r="HDW617"/>
      <c r="HDX617"/>
      <c r="HDY617"/>
      <c r="HDZ617"/>
      <c r="HEA617"/>
      <c r="HEB617"/>
      <c r="HEC617"/>
      <c r="HED617"/>
      <c r="HEE617"/>
      <c r="HEF617"/>
      <c r="HEG617"/>
      <c r="HEH617"/>
      <c r="HEI617"/>
      <c r="HEJ617"/>
      <c r="HEK617"/>
      <c r="HEL617"/>
      <c r="HEM617"/>
      <c r="HEN617"/>
      <c r="HEO617"/>
      <c r="HEP617"/>
      <c r="HEQ617"/>
      <c r="HER617"/>
      <c r="HES617"/>
      <c r="HET617"/>
      <c r="HEU617"/>
      <c r="HEV617"/>
      <c r="HEW617"/>
      <c r="HEX617"/>
      <c r="HEY617"/>
      <c r="HEZ617"/>
      <c r="HFA617"/>
      <c r="HFB617"/>
      <c r="HFC617"/>
      <c r="HFD617"/>
      <c r="HFE617"/>
      <c r="HFF617"/>
      <c r="HFG617"/>
      <c r="HFH617"/>
      <c r="HFI617"/>
      <c r="HFJ617"/>
      <c r="HFK617"/>
      <c r="HFL617"/>
      <c r="HFM617"/>
      <c r="HFN617"/>
      <c r="HFO617"/>
      <c r="HFP617"/>
      <c r="HFQ617"/>
      <c r="HFR617"/>
      <c r="HFS617"/>
      <c r="HFT617"/>
      <c r="HFU617"/>
      <c r="HFV617"/>
      <c r="HFW617"/>
      <c r="HFX617"/>
      <c r="HFY617"/>
      <c r="HFZ617"/>
      <c r="HGA617"/>
      <c r="HGB617"/>
      <c r="HGC617"/>
      <c r="HGD617"/>
      <c r="HGE617"/>
      <c r="HGF617"/>
      <c r="HGG617"/>
      <c r="HGH617"/>
      <c r="HGI617"/>
      <c r="HGJ617"/>
      <c r="HGK617"/>
      <c r="HGL617"/>
      <c r="HGM617"/>
      <c r="HGN617"/>
      <c r="HGO617"/>
      <c r="HGP617"/>
      <c r="HGQ617"/>
      <c r="HGR617"/>
      <c r="HGS617"/>
      <c r="HGT617"/>
      <c r="HGU617"/>
      <c r="HGV617"/>
      <c r="HGW617"/>
      <c r="HGX617"/>
      <c r="HGY617"/>
      <c r="HGZ617"/>
      <c r="HHA617"/>
      <c r="HHB617"/>
      <c r="HHC617"/>
      <c r="HHD617"/>
      <c r="HHE617"/>
      <c r="HHF617"/>
      <c r="HHG617"/>
      <c r="HHH617"/>
      <c r="HHI617"/>
      <c r="HHJ617"/>
      <c r="HHK617"/>
      <c r="HHL617"/>
      <c r="HHM617"/>
      <c r="HHN617"/>
      <c r="HHO617"/>
      <c r="HHP617"/>
      <c r="HHQ617"/>
      <c r="HHR617"/>
      <c r="HHS617"/>
      <c r="HHT617"/>
      <c r="HHU617"/>
      <c r="HHV617"/>
      <c r="HHW617"/>
      <c r="HHX617"/>
      <c r="HHY617"/>
      <c r="HHZ617"/>
      <c r="HIA617"/>
      <c r="HIB617"/>
      <c r="HIC617"/>
      <c r="HID617"/>
      <c r="HIE617"/>
      <c r="HIF617"/>
      <c r="HIG617"/>
      <c r="HIH617"/>
      <c r="HII617"/>
      <c r="HIJ617"/>
      <c r="HIK617"/>
      <c r="HIL617"/>
      <c r="HIM617"/>
      <c r="HIN617"/>
      <c r="HIO617"/>
      <c r="HIP617"/>
      <c r="HIQ617"/>
      <c r="HIR617"/>
      <c r="HIS617"/>
      <c r="HIT617"/>
      <c r="HIU617"/>
      <c r="HIV617"/>
      <c r="HIW617"/>
      <c r="HIX617"/>
      <c r="HIY617"/>
      <c r="HIZ617"/>
      <c r="HJA617"/>
      <c r="HJB617"/>
      <c r="HJC617"/>
      <c r="HJD617"/>
      <c r="HJE617"/>
      <c r="HJF617"/>
      <c r="HJG617"/>
      <c r="HJH617"/>
      <c r="HJI617"/>
      <c r="HJJ617"/>
      <c r="HJK617"/>
      <c r="HJL617"/>
      <c r="HJM617"/>
      <c r="HJN617"/>
      <c r="HJO617"/>
      <c r="HJP617"/>
      <c r="HJQ617"/>
      <c r="HJR617"/>
      <c r="HJS617"/>
      <c r="HJT617"/>
      <c r="HJU617"/>
      <c r="HJV617"/>
      <c r="HJW617"/>
      <c r="HJX617"/>
      <c r="HJY617"/>
      <c r="HJZ617"/>
      <c r="HKA617"/>
      <c r="HKB617"/>
      <c r="HKC617"/>
      <c r="HKD617"/>
      <c r="HKE617"/>
      <c r="HKF617"/>
      <c r="HKG617"/>
      <c r="HKH617"/>
      <c r="HKI617"/>
      <c r="HKJ617"/>
      <c r="HKK617"/>
      <c r="HKL617"/>
      <c r="HKM617"/>
      <c r="HKN617"/>
      <c r="HKO617"/>
      <c r="HKP617"/>
      <c r="HKQ617"/>
      <c r="HKR617"/>
      <c r="HKS617"/>
      <c r="HKT617"/>
      <c r="HKU617"/>
      <c r="HKV617"/>
      <c r="HKW617"/>
      <c r="HKX617"/>
      <c r="HKY617"/>
      <c r="HKZ617"/>
      <c r="HLA617"/>
      <c r="HLB617"/>
      <c r="HLC617"/>
      <c r="HLD617"/>
      <c r="HLE617"/>
      <c r="HLF617"/>
      <c r="HLG617"/>
      <c r="HLH617"/>
      <c r="HLI617"/>
      <c r="HLJ617"/>
      <c r="HLK617"/>
      <c r="HLL617"/>
      <c r="HLM617"/>
      <c r="HLN617"/>
      <c r="HLO617"/>
      <c r="HLP617"/>
      <c r="HLQ617"/>
      <c r="HLR617"/>
      <c r="HLS617"/>
      <c r="HLT617"/>
      <c r="HLU617"/>
      <c r="HLV617"/>
      <c r="HLW617"/>
      <c r="HLX617"/>
      <c r="HLY617"/>
      <c r="HLZ617"/>
      <c r="HMA617"/>
      <c r="HMB617"/>
      <c r="HMC617"/>
      <c r="HMD617"/>
      <c r="HME617"/>
      <c r="HMF617"/>
      <c r="HMG617"/>
      <c r="HMH617"/>
      <c r="HMI617"/>
      <c r="HMJ617"/>
      <c r="HMK617"/>
      <c r="HML617"/>
      <c r="HMM617"/>
      <c r="HMN617"/>
      <c r="HMO617"/>
      <c r="HMP617"/>
      <c r="HMQ617"/>
      <c r="HMR617"/>
      <c r="HMS617"/>
      <c r="HMT617"/>
      <c r="HMU617"/>
      <c r="HMV617"/>
      <c r="HMW617"/>
      <c r="HMX617"/>
      <c r="HMY617"/>
      <c r="HMZ617"/>
      <c r="HNA617"/>
      <c r="HNB617"/>
      <c r="HNC617"/>
      <c r="HND617"/>
      <c r="HNE617"/>
      <c r="HNF617"/>
      <c r="HNG617"/>
      <c r="HNH617"/>
      <c r="HNI617"/>
      <c r="HNJ617"/>
      <c r="HNK617"/>
      <c r="HNL617"/>
      <c r="HNM617"/>
      <c r="HNN617"/>
      <c r="HNO617"/>
      <c r="HNP617"/>
      <c r="HNQ617"/>
      <c r="HNR617"/>
      <c r="HNS617"/>
      <c r="HNT617"/>
      <c r="HNU617"/>
      <c r="HNV617"/>
      <c r="HNW617"/>
      <c r="HNX617"/>
      <c r="HNY617"/>
      <c r="HNZ617"/>
      <c r="HOA617"/>
      <c r="HOB617"/>
      <c r="HOC617"/>
      <c r="HOD617"/>
      <c r="HOE617"/>
      <c r="HOF617"/>
      <c r="HOG617"/>
      <c r="HOH617"/>
      <c r="HOI617"/>
      <c r="HOJ617"/>
      <c r="HOK617"/>
      <c r="HOL617"/>
      <c r="HOM617"/>
      <c r="HON617"/>
      <c r="HOO617"/>
      <c r="HOP617"/>
      <c r="HOQ617"/>
      <c r="HOR617"/>
      <c r="HOS617"/>
      <c r="HOT617"/>
      <c r="HOU617"/>
      <c r="HOV617"/>
      <c r="HOW617"/>
      <c r="HOX617"/>
      <c r="HOY617"/>
      <c r="HOZ617"/>
      <c r="HPA617"/>
      <c r="HPB617"/>
      <c r="HPC617"/>
      <c r="HPD617"/>
      <c r="HPE617"/>
      <c r="HPF617"/>
      <c r="HPG617"/>
      <c r="HPH617"/>
      <c r="HPI617"/>
      <c r="HPJ617"/>
      <c r="HPK617"/>
      <c r="HPL617"/>
      <c r="HPM617"/>
      <c r="HPN617"/>
      <c r="HPO617"/>
      <c r="HPP617"/>
      <c r="HPQ617"/>
      <c r="HPR617"/>
      <c r="HPS617"/>
      <c r="HPT617"/>
      <c r="HPU617"/>
      <c r="HPV617"/>
      <c r="HPW617"/>
      <c r="HPX617"/>
      <c r="HPY617"/>
      <c r="HPZ617"/>
      <c r="HQA617"/>
      <c r="HQB617"/>
      <c r="HQC617"/>
      <c r="HQD617"/>
      <c r="HQE617"/>
      <c r="HQF617"/>
      <c r="HQG617"/>
      <c r="HQH617"/>
      <c r="HQI617"/>
      <c r="HQJ617"/>
      <c r="HQK617"/>
      <c r="HQL617"/>
      <c r="HQM617"/>
      <c r="HQN617"/>
      <c r="HQO617"/>
      <c r="HQP617"/>
      <c r="HQQ617"/>
      <c r="HQR617"/>
      <c r="HQS617"/>
      <c r="HQT617"/>
      <c r="HQU617"/>
      <c r="HQV617"/>
      <c r="HQW617"/>
      <c r="HQX617"/>
      <c r="HQY617"/>
      <c r="HQZ617"/>
      <c r="HRA617"/>
      <c r="HRB617"/>
      <c r="HRC617"/>
      <c r="HRD617"/>
      <c r="HRE617"/>
      <c r="HRF617"/>
      <c r="HRG617"/>
      <c r="HRH617"/>
      <c r="HRI617"/>
      <c r="HRJ617"/>
      <c r="HRK617"/>
      <c r="HRL617"/>
      <c r="HRM617"/>
      <c r="HRN617"/>
      <c r="HRO617"/>
      <c r="HRP617"/>
      <c r="HRQ617"/>
      <c r="HRR617"/>
      <c r="HRS617"/>
      <c r="HRT617"/>
      <c r="HRU617"/>
      <c r="HRV617"/>
      <c r="HRW617"/>
      <c r="HRX617"/>
      <c r="HRY617"/>
      <c r="HRZ617"/>
      <c r="HSA617"/>
      <c r="HSB617"/>
      <c r="HSC617"/>
      <c r="HSD617"/>
      <c r="HSE617"/>
      <c r="HSF617"/>
      <c r="HSG617"/>
      <c r="HSH617"/>
      <c r="HSI617"/>
      <c r="HSJ617"/>
      <c r="HSK617"/>
      <c r="HSL617"/>
      <c r="HSM617"/>
      <c r="HSN617"/>
      <c r="HSO617"/>
      <c r="HSP617"/>
      <c r="HSQ617"/>
      <c r="HSR617"/>
      <c r="HSS617"/>
      <c r="HST617"/>
      <c r="HSU617"/>
      <c r="HSV617"/>
      <c r="HSW617"/>
      <c r="HSX617"/>
      <c r="HSY617"/>
      <c r="HSZ617"/>
      <c r="HTA617"/>
      <c r="HTB617"/>
      <c r="HTC617"/>
      <c r="HTD617"/>
      <c r="HTE617"/>
      <c r="HTF617"/>
      <c r="HTG617"/>
      <c r="HTH617"/>
      <c r="HTI617"/>
      <c r="HTJ617"/>
      <c r="HTK617"/>
      <c r="HTL617"/>
      <c r="HTM617"/>
      <c r="HTN617"/>
      <c r="HTO617"/>
      <c r="HTP617"/>
      <c r="HTQ617"/>
      <c r="HTR617"/>
      <c r="HTS617"/>
      <c r="HTT617"/>
      <c r="HTU617"/>
      <c r="HTV617"/>
      <c r="HTW617"/>
      <c r="HTX617"/>
      <c r="HTY617"/>
      <c r="HTZ617"/>
      <c r="HUA617"/>
      <c r="HUB617"/>
      <c r="HUC617"/>
      <c r="HUD617"/>
      <c r="HUE617"/>
      <c r="HUF617"/>
      <c r="HUG617"/>
      <c r="HUH617"/>
      <c r="HUI617"/>
      <c r="HUJ617"/>
      <c r="HUK617"/>
      <c r="HUL617"/>
      <c r="HUM617"/>
      <c r="HUN617"/>
      <c r="HUO617"/>
      <c r="HUP617"/>
      <c r="HUQ617"/>
      <c r="HUR617"/>
      <c r="HUS617"/>
      <c r="HUT617"/>
      <c r="HUU617"/>
      <c r="HUV617"/>
      <c r="HUW617"/>
      <c r="HUX617"/>
      <c r="HUY617"/>
      <c r="HUZ617"/>
      <c r="HVA617"/>
      <c r="HVB617"/>
      <c r="HVC617"/>
      <c r="HVD617"/>
      <c r="HVE617"/>
      <c r="HVF617"/>
      <c r="HVG617"/>
      <c r="HVH617"/>
      <c r="HVI617"/>
      <c r="HVJ617"/>
      <c r="HVK617"/>
      <c r="HVL617"/>
      <c r="HVM617"/>
      <c r="HVN617"/>
      <c r="HVO617"/>
      <c r="HVP617"/>
      <c r="HVQ617"/>
      <c r="HVR617"/>
      <c r="HVS617"/>
      <c r="HVT617"/>
      <c r="HVU617"/>
      <c r="HVV617"/>
      <c r="HVW617"/>
      <c r="HVX617"/>
      <c r="HVY617"/>
      <c r="HVZ617"/>
      <c r="HWA617"/>
      <c r="HWB617"/>
      <c r="HWC617"/>
      <c r="HWD617"/>
      <c r="HWE617"/>
      <c r="HWF617"/>
      <c r="HWG617"/>
      <c r="HWH617"/>
      <c r="HWI617"/>
      <c r="HWJ617"/>
      <c r="HWK617"/>
      <c r="HWL617"/>
      <c r="HWM617"/>
      <c r="HWN617"/>
      <c r="HWO617"/>
      <c r="HWP617"/>
      <c r="HWQ617"/>
      <c r="HWR617"/>
      <c r="HWS617"/>
      <c r="HWT617"/>
      <c r="HWU617"/>
      <c r="HWV617"/>
      <c r="HWW617"/>
      <c r="HWX617"/>
      <c r="HWY617"/>
      <c r="HWZ617"/>
      <c r="HXA617"/>
      <c r="HXB617"/>
      <c r="HXC617"/>
      <c r="HXD617"/>
      <c r="HXE617"/>
      <c r="HXF617"/>
      <c r="HXG617"/>
      <c r="HXH617"/>
      <c r="HXI617"/>
      <c r="HXJ617"/>
      <c r="HXK617"/>
      <c r="HXL617"/>
      <c r="HXM617"/>
      <c r="HXN617"/>
      <c r="HXO617"/>
      <c r="HXP617"/>
      <c r="HXQ617"/>
      <c r="HXR617"/>
      <c r="HXS617"/>
      <c r="HXT617"/>
      <c r="HXU617"/>
      <c r="HXV617"/>
      <c r="HXW617"/>
      <c r="HXX617"/>
      <c r="HXY617"/>
      <c r="HXZ617"/>
      <c r="HYA617"/>
      <c r="HYB617"/>
      <c r="HYC617"/>
      <c r="HYD617"/>
      <c r="HYE617"/>
      <c r="HYF617"/>
      <c r="HYG617"/>
      <c r="HYH617"/>
      <c r="HYI617"/>
      <c r="HYJ617"/>
      <c r="HYK617"/>
      <c r="HYL617"/>
      <c r="HYM617"/>
      <c r="HYN617"/>
      <c r="HYO617"/>
      <c r="HYP617"/>
      <c r="HYQ617"/>
      <c r="HYR617"/>
      <c r="HYS617"/>
      <c r="HYT617"/>
      <c r="HYU617"/>
      <c r="HYV617"/>
      <c r="HYW617"/>
      <c r="HYX617"/>
      <c r="HYY617"/>
      <c r="HYZ617"/>
      <c r="HZA617"/>
      <c r="HZB617"/>
      <c r="HZC617"/>
      <c r="HZD617"/>
      <c r="HZE617"/>
      <c r="HZF617"/>
      <c r="HZG617"/>
      <c r="HZH617"/>
      <c r="HZI617"/>
      <c r="HZJ617"/>
      <c r="HZK617"/>
      <c r="HZL617"/>
      <c r="HZM617"/>
      <c r="HZN617"/>
      <c r="HZO617"/>
      <c r="HZP617"/>
      <c r="HZQ617"/>
      <c r="HZR617"/>
      <c r="HZS617"/>
      <c r="HZT617"/>
      <c r="HZU617"/>
      <c r="HZV617"/>
      <c r="HZW617"/>
      <c r="HZX617"/>
      <c r="HZY617"/>
      <c r="HZZ617"/>
      <c r="IAA617"/>
      <c r="IAB617"/>
      <c r="IAC617"/>
      <c r="IAD617"/>
      <c r="IAE617"/>
      <c r="IAF617"/>
      <c r="IAG617"/>
      <c r="IAH617"/>
      <c r="IAI617"/>
      <c r="IAJ617"/>
      <c r="IAK617"/>
      <c r="IAL617"/>
      <c r="IAM617"/>
      <c r="IAN617"/>
      <c r="IAO617"/>
      <c r="IAP617"/>
      <c r="IAQ617"/>
      <c r="IAR617"/>
      <c r="IAS617"/>
      <c r="IAT617"/>
      <c r="IAU617"/>
      <c r="IAV617"/>
      <c r="IAW617"/>
      <c r="IAX617"/>
      <c r="IAY617"/>
      <c r="IAZ617"/>
      <c r="IBA617"/>
      <c r="IBB617"/>
      <c r="IBC617"/>
      <c r="IBD617"/>
      <c r="IBE617"/>
      <c r="IBF617"/>
      <c r="IBG617"/>
      <c r="IBH617"/>
      <c r="IBI617"/>
      <c r="IBJ617"/>
      <c r="IBK617"/>
      <c r="IBL617"/>
      <c r="IBM617"/>
      <c r="IBN617"/>
      <c r="IBO617"/>
      <c r="IBP617"/>
      <c r="IBQ617"/>
      <c r="IBR617"/>
      <c r="IBS617"/>
      <c r="IBT617"/>
      <c r="IBU617"/>
      <c r="IBV617"/>
      <c r="IBW617"/>
      <c r="IBX617"/>
      <c r="IBY617"/>
      <c r="IBZ617"/>
      <c r="ICA617"/>
      <c r="ICB617"/>
      <c r="ICC617"/>
      <c r="ICD617"/>
      <c r="ICE617"/>
      <c r="ICF617"/>
      <c r="ICG617"/>
      <c r="ICH617"/>
      <c r="ICI617"/>
      <c r="ICJ617"/>
      <c r="ICK617"/>
      <c r="ICL617"/>
      <c r="ICM617"/>
      <c r="ICN617"/>
      <c r="ICO617"/>
      <c r="ICP617"/>
      <c r="ICQ617"/>
      <c r="ICR617"/>
      <c r="ICS617"/>
      <c r="ICT617"/>
      <c r="ICU617"/>
      <c r="ICV617"/>
      <c r="ICW617"/>
      <c r="ICX617"/>
      <c r="ICY617"/>
      <c r="ICZ617"/>
      <c r="IDA617"/>
      <c r="IDB617"/>
      <c r="IDC617"/>
      <c r="IDD617"/>
      <c r="IDE617"/>
      <c r="IDF617"/>
      <c r="IDG617"/>
      <c r="IDH617"/>
      <c r="IDI617"/>
      <c r="IDJ617"/>
      <c r="IDK617"/>
      <c r="IDL617"/>
      <c r="IDM617"/>
      <c r="IDN617"/>
      <c r="IDO617"/>
      <c r="IDP617"/>
      <c r="IDQ617"/>
      <c r="IDR617"/>
      <c r="IDS617"/>
      <c r="IDT617"/>
      <c r="IDU617"/>
      <c r="IDV617"/>
      <c r="IDW617"/>
      <c r="IDX617"/>
      <c r="IDY617"/>
      <c r="IDZ617"/>
      <c r="IEA617"/>
      <c r="IEB617"/>
      <c r="IEC617"/>
      <c r="IED617"/>
      <c r="IEE617"/>
      <c r="IEF617"/>
      <c r="IEG617"/>
      <c r="IEH617"/>
      <c r="IEI617"/>
      <c r="IEJ617"/>
      <c r="IEK617"/>
      <c r="IEL617"/>
      <c r="IEM617"/>
      <c r="IEN617"/>
      <c r="IEO617"/>
      <c r="IEP617"/>
      <c r="IEQ617"/>
      <c r="IER617"/>
      <c r="IES617"/>
      <c r="IET617"/>
      <c r="IEU617"/>
      <c r="IEV617"/>
      <c r="IEW617"/>
      <c r="IEX617"/>
      <c r="IEY617"/>
      <c r="IEZ617"/>
      <c r="IFA617"/>
      <c r="IFB617"/>
      <c r="IFC617"/>
      <c r="IFD617"/>
      <c r="IFE617"/>
      <c r="IFF617"/>
      <c r="IFG617"/>
      <c r="IFH617"/>
      <c r="IFI617"/>
      <c r="IFJ617"/>
      <c r="IFK617"/>
      <c r="IFL617"/>
      <c r="IFM617"/>
      <c r="IFN617"/>
      <c r="IFO617"/>
      <c r="IFP617"/>
      <c r="IFQ617"/>
      <c r="IFR617"/>
      <c r="IFS617"/>
      <c r="IFT617"/>
      <c r="IFU617"/>
      <c r="IFV617"/>
      <c r="IFW617"/>
      <c r="IFX617"/>
      <c r="IFY617"/>
      <c r="IFZ617"/>
      <c r="IGA617"/>
      <c r="IGB617"/>
      <c r="IGC617"/>
      <c r="IGD617"/>
      <c r="IGE617"/>
      <c r="IGF617"/>
      <c r="IGG617"/>
      <c r="IGH617"/>
      <c r="IGI617"/>
      <c r="IGJ617"/>
      <c r="IGK617"/>
      <c r="IGL617"/>
      <c r="IGM617"/>
      <c r="IGN617"/>
      <c r="IGO617"/>
      <c r="IGP617"/>
      <c r="IGQ617"/>
      <c r="IGR617"/>
      <c r="IGS617"/>
      <c r="IGT617"/>
      <c r="IGU617"/>
      <c r="IGV617"/>
      <c r="IGW617"/>
      <c r="IGX617"/>
      <c r="IGY617"/>
      <c r="IGZ617"/>
      <c r="IHA617"/>
      <c r="IHB617"/>
      <c r="IHC617"/>
      <c r="IHD617"/>
      <c r="IHE617"/>
      <c r="IHF617"/>
      <c r="IHG617"/>
      <c r="IHH617"/>
      <c r="IHI617"/>
      <c r="IHJ617"/>
      <c r="IHK617"/>
      <c r="IHL617"/>
      <c r="IHM617"/>
      <c r="IHN617"/>
      <c r="IHO617"/>
      <c r="IHP617"/>
      <c r="IHQ617"/>
      <c r="IHR617"/>
      <c r="IHS617"/>
      <c r="IHT617"/>
      <c r="IHU617"/>
      <c r="IHV617"/>
      <c r="IHW617"/>
      <c r="IHX617"/>
      <c r="IHY617"/>
      <c r="IHZ617"/>
      <c r="IIA617"/>
      <c r="IIB617"/>
      <c r="IIC617"/>
      <c r="IID617"/>
      <c r="IIE617"/>
      <c r="IIF617"/>
      <c r="IIG617"/>
      <c r="IIH617"/>
      <c r="III617"/>
      <c r="IIJ617"/>
      <c r="IIK617"/>
      <c r="IIL617"/>
      <c r="IIM617"/>
      <c r="IIN617"/>
      <c r="IIO617"/>
      <c r="IIP617"/>
      <c r="IIQ617"/>
      <c r="IIR617"/>
      <c r="IIS617"/>
      <c r="IIT617"/>
      <c r="IIU617"/>
      <c r="IIV617"/>
      <c r="IIW617"/>
      <c r="IIX617"/>
      <c r="IIY617"/>
      <c r="IIZ617"/>
      <c r="IJA617"/>
      <c r="IJB617"/>
      <c r="IJC617"/>
      <c r="IJD617"/>
      <c r="IJE617"/>
      <c r="IJF617"/>
      <c r="IJG617"/>
      <c r="IJH617"/>
      <c r="IJI617"/>
      <c r="IJJ617"/>
      <c r="IJK617"/>
      <c r="IJL617"/>
      <c r="IJM617"/>
      <c r="IJN617"/>
      <c r="IJO617"/>
      <c r="IJP617"/>
      <c r="IJQ617"/>
      <c r="IJR617"/>
      <c r="IJS617"/>
      <c r="IJT617"/>
      <c r="IJU617"/>
      <c r="IJV617"/>
      <c r="IJW617"/>
      <c r="IJX617"/>
      <c r="IJY617"/>
      <c r="IJZ617"/>
      <c r="IKA617"/>
      <c r="IKB617"/>
      <c r="IKC617"/>
      <c r="IKD617"/>
      <c r="IKE617"/>
      <c r="IKF617"/>
      <c r="IKG617"/>
      <c r="IKH617"/>
      <c r="IKI617"/>
      <c r="IKJ617"/>
      <c r="IKK617"/>
      <c r="IKL617"/>
      <c r="IKM617"/>
      <c r="IKN617"/>
      <c r="IKO617"/>
      <c r="IKP617"/>
      <c r="IKQ617"/>
      <c r="IKR617"/>
      <c r="IKS617"/>
      <c r="IKT617"/>
      <c r="IKU617"/>
      <c r="IKV617"/>
      <c r="IKW617"/>
      <c r="IKX617"/>
      <c r="IKY617"/>
      <c r="IKZ617"/>
      <c r="ILA617"/>
      <c r="ILB617"/>
      <c r="ILC617"/>
      <c r="ILD617"/>
      <c r="ILE617"/>
      <c r="ILF617"/>
      <c r="ILG617"/>
      <c r="ILH617"/>
      <c r="ILI617"/>
      <c r="ILJ617"/>
      <c r="ILK617"/>
      <c r="ILL617"/>
      <c r="ILM617"/>
      <c r="ILN617"/>
      <c r="ILO617"/>
      <c r="ILP617"/>
      <c r="ILQ617"/>
      <c r="ILR617"/>
      <c r="ILS617"/>
      <c r="ILT617"/>
      <c r="ILU617"/>
      <c r="ILV617"/>
      <c r="ILW617"/>
      <c r="ILX617"/>
      <c r="ILY617"/>
      <c r="ILZ617"/>
      <c r="IMA617"/>
      <c r="IMB617"/>
      <c r="IMC617"/>
      <c r="IMD617"/>
      <c r="IME617"/>
      <c r="IMF617"/>
      <c r="IMG617"/>
      <c r="IMH617"/>
      <c r="IMI617"/>
      <c r="IMJ617"/>
      <c r="IMK617"/>
      <c r="IML617"/>
      <c r="IMM617"/>
      <c r="IMN617"/>
      <c r="IMO617"/>
      <c r="IMP617"/>
      <c r="IMQ617"/>
      <c r="IMR617"/>
      <c r="IMS617"/>
      <c r="IMT617"/>
      <c r="IMU617"/>
      <c r="IMV617"/>
      <c r="IMW617"/>
      <c r="IMX617"/>
      <c r="IMY617"/>
      <c r="IMZ617"/>
      <c r="INA617"/>
      <c r="INB617"/>
      <c r="INC617"/>
      <c r="IND617"/>
      <c r="INE617"/>
      <c r="INF617"/>
      <c r="ING617"/>
      <c r="INH617"/>
      <c r="INI617"/>
      <c r="INJ617"/>
      <c r="INK617"/>
      <c r="INL617"/>
      <c r="INM617"/>
      <c r="INN617"/>
      <c r="INO617"/>
      <c r="INP617"/>
      <c r="INQ617"/>
      <c r="INR617"/>
      <c r="INS617"/>
      <c r="INT617"/>
      <c r="INU617"/>
      <c r="INV617"/>
      <c r="INW617"/>
      <c r="INX617"/>
      <c r="INY617"/>
      <c r="INZ617"/>
      <c r="IOA617"/>
      <c r="IOB617"/>
      <c r="IOC617"/>
      <c r="IOD617"/>
      <c r="IOE617"/>
      <c r="IOF617"/>
      <c r="IOG617"/>
      <c r="IOH617"/>
      <c r="IOI617"/>
      <c r="IOJ617"/>
      <c r="IOK617"/>
      <c r="IOL617"/>
      <c r="IOM617"/>
      <c r="ION617"/>
      <c r="IOO617"/>
      <c r="IOP617"/>
      <c r="IOQ617"/>
      <c r="IOR617"/>
      <c r="IOS617"/>
      <c r="IOT617"/>
      <c r="IOU617"/>
      <c r="IOV617"/>
      <c r="IOW617"/>
      <c r="IOX617"/>
      <c r="IOY617"/>
      <c r="IOZ617"/>
      <c r="IPA617"/>
      <c r="IPB617"/>
      <c r="IPC617"/>
      <c r="IPD617"/>
      <c r="IPE617"/>
      <c r="IPF617"/>
      <c r="IPG617"/>
      <c r="IPH617"/>
      <c r="IPI617"/>
      <c r="IPJ617"/>
      <c r="IPK617"/>
      <c r="IPL617"/>
      <c r="IPM617"/>
      <c r="IPN617"/>
      <c r="IPO617"/>
      <c r="IPP617"/>
      <c r="IPQ617"/>
      <c r="IPR617"/>
      <c r="IPS617"/>
      <c r="IPT617"/>
      <c r="IPU617"/>
      <c r="IPV617"/>
      <c r="IPW617"/>
      <c r="IPX617"/>
      <c r="IPY617"/>
      <c r="IPZ617"/>
      <c r="IQA617"/>
      <c r="IQB617"/>
      <c r="IQC617"/>
      <c r="IQD617"/>
      <c r="IQE617"/>
      <c r="IQF617"/>
      <c r="IQG617"/>
      <c r="IQH617"/>
      <c r="IQI617"/>
      <c r="IQJ617"/>
      <c r="IQK617"/>
      <c r="IQL617"/>
      <c r="IQM617"/>
      <c r="IQN617"/>
      <c r="IQO617"/>
      <c r="IQP617"/>
      <c r="IQQ617"/>
      <c r="IQR617"/>
      <c r="IQS617"/>
      <c r="IQT617"/>
      <c r="IQU617"/>
      <c r="IQV617"/>
      <c r="IQW617"/>
      <c r="IQX617"/>
      <c r="IQY617"/>
      <c r="IQZ617"/>
      <c r="IRA617"/>
      <c r="IRB617"/>
      <c r="IRC617"/>
      <c r="IRD617"/>
      <c r="IRE617"/>
      <c r="IRF617"/>
      <c r="IRG617"/>
      <c r="IRH617"/>
      <c r="IRI617"/>
      <c r="IRJ617"/>
      <c r="IRK617"/>
      <c r="IRL617"/>
      <c r="IRM617"/>
      <c r="IRN617"/>
      <c r="IRO617"/>
      <c r="IRP617"/>
      <c r="IRQ617"/>
      <c r="IRR617"/>
      <c r="IRS617"/>
      <c r="IRT617"/>
      <c r="IRU617"/>
      <c r="IRV617"/>
      <c r="IRW617"/>
      <c r="IRX617"/>
      <c r="IRY617"/>
      <c r="IRZ617"/>
      <c r="ISA617"/>
      <c r="ISB617"/>
      <c r="ISC617"/>
      <c r="ISD617"/>
      <c r="ISE617"/>
      <c r="ISF617"/>
      <c r="ISG617"/>
      <c r="ISH617"/>
      <c r="ISI617"/>
      <c r="ISJ617"/>
      <c r="ISK617"/>
      <c r="ISL617"/>
      <c r="ISM617"/>
      <c r="ISN617"/>
      <c r="ISO617"/>
      <c r="ISP617"/>
      <c r="ISQ617"/>
      <c r="ISR617"/>
      <c r="ISS617"/>
      <c r="IST617"/>
      <c r="ISU617"/>
      <c r="ISV617"/>
      <c r="ISW617"/>
      <c r="ISX617"/>
      <c r="ISY617"/>
      <c r="ISZ617"/>
      <c r="ITA617"/>
      <c r="ITB617"/>
      <c r="ITC617"/>
      <c r="ITD617"/>
      <c r="ITE617"/>
      <c r="ITF617"/>
      <c r="ITG617"/>
      <c r="ITH617"/>
      <c r="ITI617"/>
      <c r="ITJ617"/>
      <c r="ITK617"/>
      <c r="ITL617"/>
      <c r="ITM617"/>
      <c r="ITN617"/>
      <c r="ITO617"/>
      <c r="ITP617"/>
      <c r="ITQ617"/>
      <c r="ITR617"/>
      <c r="ITS617"/>
      <c r="ITT617"/>
      <c r="ITU617"/>
      <c r="ITV617"/>
      <c r="ITW617"/>
      <c r="ITX617"/>
      <c r="ITY617"/>
      <c r="ITZ617"/>
      <c r="IUA617"/>
      <c r="IUB617"/>
      <c r="IUC617"/>
      <c r="IUD617"/>
      <c r="IUE617"/>
      <c r="IUF617"/>
      <c r="IUG617"/>
      <c r="IUH617"/>
      <c r="IUI617"/>
      <c r="IUJ617"/>
      <c r="IUK617"/>
      <c r="IUL617"/>
      <c r="IUM617"/>
      <c r="IUN617"/>
      <c r="IUO617"/>
      <c r="IUP617"/>
      <c r="IUQ617"/>
      <c r="IUR617"/>
      <c r="IUS617"/>
      <c r="IUT617"/>
      <c r="IUU617"/>
      <c r="IUV617"/>
      <c r="IUW617"/>
      <c r="IUX617"/>
      <c r="IUY617"/>
      <c r="IUZ617"/>
      <c r="IVA617"/>
      <c r="IVB617"/>
      <c r="IVC617"/>
      <c r="IVD617"/>
      <c r="IVE617"/>
      <c r="IVF617"/>
      <c r="IVG617"/>
      <c r="IVH617"/>
      <c r="IVI617"/>
      <c r="IVJ617"/>
      <c r="IVK617"/>
      <c r="IVL617"/>
      <c r="IVM617"/>
      <c r="IVN617"/>
      <c r="IVO617"/>
      <c r="IVP617"/>
      <c r="IVQ617"/>
      <c r="IVR617"/>
      <c r="IVS617"/>
      <c r="IVT617"/>
      <c r="IVU617"/>
      <c r="IVV617"/>
      <c r="IVW617"/>
      <c r="IVX617"/>
      <c r="IVY617"/>
      <c r="IVZ617"/>
      <c r="IWA617"/>
      <c r="IWB617"/>
      <c r="IWC617"/>
      <c r="IWD617"/>
      <c r="IWE617"/>
      <c r="IWF617"/>
      <c r="IWG617"/>
      <c r="IWH617"/>
      <c r="IWI617"/>
      <c r="IWJ617"/>
      <c r="IWK617"/>
      <c r="IWL617"/>
      <c r="IWM617"/>
      <c r="IWN617"/>
      <c r="IWO617"/>
      <c r="IWP617"/>
      <c r="IWQ617"/>
      <c r="IWR617"/>
      <c r="IWS617"/>
      <c r="IWT617"/>
      <c r="IWU617"/>
      <c r="IWV617"/>
      <c r="IWW617"/>
      <c r="IWX617"/>
      <c r="IWY617"/>
      <c r="IWZ617"/>
      <c r="IXA617"/>
      <c r="IXB617"/>
      <c r="IXC617"/>
      <c r="IXD617"/>
      <c r="IXE617"/>
      <c r="IXF617"/>
      <c r="IXG617"/>
      <c r="IXH617"/>
      <c r="IXI617"/>
      <c r="IXJ617"/>
      <c r="IXK617"/>
      <c r="IXL617"/>
      <c r="IXM617"/>
      <c r="IXN617"/>
      <c r="IXO617"/>
      <c r="IXP617"/>
      <c r="IXQ617"/>
      <c r="IXR617"/>
      <c r="IXS617"/>
      <c r="IXT617"/>
      <c r="IXU617"/>
      <c r="IXV617"/>
      <c r="IXW617"/>
      <c r="IXX617"/>
      <c r="IXY617"/>
      <c r="IXZ617"/>
      <c r="IYA617"/>
      <c r="IYB617"/>
      <c r="IYC617"/>
      <c r="IYD617"/>
      <c r="IYE617"/>
      <c r="IYF617"/>
      <c r="IYG617"/>
      <c r="IYH617"/>
      <c r="IYI617"/>
      <c r="IYJ617"/>
      <c r="IYK617"/>
      <c r="IYL617"/>
      <c r="IYM617"/>
      <c r="IYN617"/>
      <c r="IYO617"/>
      <c r="IYP617"/>
      <c r="IYQ617"/>
      <c r="IYR617"/>
      <c r="IYS617"/>
      <c r="IYT617"/>
      <c r="IYU617"/>
      <c r="IYV617"/>
      <c r="IYW617"/>
      <c r="IYX617"/>
      <c r="IYY617"/>
      <c r="IYZ617"/>
      <c r="IZA617"/>
      <c r="IZB617"/>
      <c r="IZC617"/>
      <c r="IZD617"/>
      <c r="IZE617"/>
      <c r="IZF617"/>
      <c r="IZG617"/>
      <c r="IZH617"/>
      <c r="IZI617"/>
      <c r="IZJ617"/>
      <c r="IZK617"/>
      <c r="IZL617"/>
      <c r="IZM617"/>
      <c r="IZN617"/>
      <c r="IZO617"/>
      <c r="IZP617"/>
      <c r="IZQ617"/>
      <c r="IZR617"/>
      <c r="IZS617"/>
      <c r="IZT617"/>
      <c r="IZU617"/>
      <c r="IZV617"/>
      <c r="IZW617"/>
      <c r="IZX617"/>
      <c r="IZY617"/>
      <c r="IZZ617"/>
      <c r="JAA617"/>
      <c r="JAB617"/>
      <c r="JAC617"/>
      <c r="JAD617"/>
      <c r="JAE617"/>
      <c r="JAF617"/>
      <c r="JAG617"/>
      <c r="JAH617"/>
      <c r="JAI617"/>
      <c r="JAJ617"/>
      <c r="JAK617"/>
      <c r="JAL617"/>
      <c r="JAM617"/>
      <c r="JAN617"/>
      <c r="JAO617"/>
      <c r="JAP617"/>
      <c r="JAQ617"/>
      <c r="JAR617"/>
      <c r="JAS617"/>
      <c r="JAT617"/>
      <c r="JAU617"/>
      <c r="JAV617"/>
      <c r="JAW617"/>
      <c r="JAX617"/>
      <c r="JAY617"/>
      <c r="JAZ617"/>
      <c r="JBA617"/>
      <c r="JBB617"/>
      <c r="JBC617"/>
      <c r="JBD617"/>
      <c r="JBE617"/>
      <c r="JBF617"/>
      <c r="JBG617"/>
      <c r="JBH617"/>
      <c r="JBI617"/>
      <c r="JBJ617"/>
      <c r="JBK617"/>
      <c r="JBL617"/>
      <c r="JBM617"/>
      <c r="JBN617"/>
      <c r="JBO617"/>
      <c r="JBP617"/>
      <c r="JBQ617"/>
      <c r="JBR617"/>
      <c r="JBS617"/>
      <c r="JBT617"/>
      <c r="JBU617"/>
      <c r="JBV617"/>
      <c r="JBW617"/>
      <c r="JBX617"/>
      <c r="JBY617"/>
      <c r="JBZ617"/>
      <c r="JCA617"/>
      <c r="JCB617"/>
      <c r="JCC617"/>
      <c r="JCD617"/>
      <c r="JCE617"/>
      <c r="JCF617"/>
      <c r="JCG617"/>
      <c r="JCH617"/>
      <c r="JCI617"/>
      <c r="JCJ617"/>
      <c r="JCK617"/>
      <c r="JCL617"/>
      <c r="JCM617"/>
      <c r="JCN617"/>
      <c r="JCO617"/>
      <c r="JCP617"/>
      <c r="JCQ617"/>
      <c r="JCR617"/>
      <c r="JCS617"/>
      <c r="JCT617"/>
      <c r="JCU617"/>
      <c r="JCV617"/>
      <c r="JCW617"/>
      <c r="JCX617"/>
      <c r="JCY617"/>
      <c r="JCZ617"/>
      <c r="JDA617"/>
      <c r="JDB617"/>
      <c r="JDC617"/>
      <c r="JDD617"/>
      <c r="JDE617"/>
      <c r="JDF617"/>
      <c r="JDG617"/>
      <c r="JDH617"/>
      <c r="JDI617"/>
      <c r="JDJ617"/>
      <c r="JDK617"/>
      <c r="JDL617"/>
      <c r="JDM617"/>
      <c r="JDN617"/>
      <c r="JDO617"/>
      <c r="JDP617"/>
      <c r="JDQ617"/>
      <c r="JDR617"/>
      <c r="JDS617"/>
      <c r="JDT617"/>
      <c r="JDU617"/>
      <c r="JDV617"/>
      <c r="JDW617"/>
      <c r="JDX617"/>
      <c r="JDY617"/>
      <c r="JDZ617"/>
      <c r="JEA617"/>
      <c r="JEB617"/>
      <c r="JEC617"/>
      <c r="JED617"/>
      <c r="JEE617"/>
      <c r="JEF617"/>
      <c r="JEG617"/>
      <c r="JEH617"/>
      <c r="JEI617"/>
      <c r="JEJ617"/>
      <c r="JEK617"/>
      <c r="JEL617"/>
      <c r="JEM617"/>
      <c r="JEN617"/>
      <c r="JEO617"/>
      <c r="JEP617"/>
      <c r="JEQ617"/>
      <c r="JER617"/>
      <c r="JES617"/>
      <c r="JET617"/>
      <c r="JEU617"/>
      <c r="JEV617"/>
      <c r="JEW617"/>
      <c r="JEX617"/>
      <c r="JEY617"/>
      <c r="JEZ617"/>
      <c r="JFA617"/>
      <c r="JFB617"/>
      <c r="JFC617"/>
      <c r="JFD617"/>
      <c r="JFE617"/>
      <c r="JFF617"/>
      <c r="JFG617"/>
      <c r="JFH617"/>
      <c r="JFI617"/>
      <c r="JFJ617"/>
      <c r="JFK617"/>
      <c r="JFL617"/>
      <c r="JFM617"/>
      <c r="JFN617"/>
      <c r="JFO617"/>
      <c r="JFP617"/>
      <c r="JFQ617"/>
      <c r="JFR617"/>
      <c r="JFS617"/>
      <c r="JFT617"/>
      <c r="JFU617"/>
      <c r="JFV617"/>
      <c r="JFW617"/>
      <c r="JFX617"/>
      <c r="JFY617"/>
      <c r="JFZ617"/>
      <c r="JGA617"/>
      <c r="JGB617"/>
      <c r="JGC617"/>
      <c r="JGD617"/>
      <c r="JGE617"/>
      <c r="JGF617"/>
      <c r="JGG617"/>
      <c r="JGH617"/>
      <c r="JGI617"/>
      <c r="JGJ617"/>
      <c r="JGK617"/>
      <c r="JGL617"/>
      <c r="JGM617"/>
      <c r="JGN617"/>
      <c r="JGO617"/>
      <c r="JGP617"/>
      <c r="JGQ617"/>
      <c r="JGR617"/>
      <c r="JGS617"/>
      <c r="JGT617"/>
      <c r="JGU617"/>
      <c r="JGV617"/>
      <c r="JGW617"/>
      <c r="JGX617"/>
      <c r="JGY617"/>
      <c r="JGZ617"/>
      <c r="JHA617"/>
      <c r="JHB617"/>
      <c r="JHC617"/>
      <c r="JHD617"/>
      <c r="JHE617"/>
      <c r="JHF617"/>
      <c r="JHG617"/>
      <c r="JHH617"/>
      <c r="JHI617"/>
      <c r="JHJ617"/>
      <c r="JHK617"/>
      <c r="JHL617"/>
      <c r="JHM617"/>
      <c r="JHN617"/>
      <c r="JHO617"/>
      <c r="JHP617"/>
      <c r="JHQ617"/>
      <c r="JHR617"/>
      <c r="JHS617"/>
      <c r="JHT617"/>
      <c r="JHU617"/>
      <c r="JHV617"/>
      <c r="JHW617"/>
      <c r="JHX617"/>
      <c r="JHY617"/>
      <c r="JHZ617"/>
      <c r="JIA617"/>
      <c r="JIB617"/>
      <c r="JIC617"/>
      <c r="JID617"/>
      <c r="JIE617"/>
      <c r="JIF617"/>
      <c r="JIG617"/>
      <c r="JIH617"/>
      <c r="JII617"/>
      <c r="JIJ617"/>
      <c r="JIK617"/>
      <c r="JIL617"/>
      <c r="JIM617"/>
      <c r="JIN617"/>
      <c r="JIO617"/>
      <c r="JIP617"/>
      <c r="JIQ617"/>
      <c r="JIR617"/>
      <c r="JIS617"/>
      <c r="JIT617"/>
      <c r="JIU617"/>
      <c r="JIV617"/>
      <c r="JIW617"/>
      <c r="JIX617"/>
      <c r="JIY617"/>
      <c r="JIZ617"/>
      <c r="JJA617"/>
      <c r="JJB617"/>
      <c r="JJC617"/>
      <c r="JJD617"/>
      <c r="JJE617"/>
      <c r="JJF617"/>
      <c r="JJG617"/>
      <c r="JJH617"/>
      <c r="JJI617"/>
      <c r="JJJ617"/>
      <c r="JJK617"/>
      <c r="JJL617"/>
      <c r="JJM617"/>
      <c r="JJN617"/>
      <c r="JJO617"/>
      <c r="JJP617"/>
      <c r="JJQ617"/>
      <c r="JJR617"/>
      <c r="JJS617"/>
      <c r="JJT617"/>
      <c r="JJU617"/>
      <c r="JJV617"/>
      <c r="JJW617"/>
      <c r="JJX617"/>
      <c r="JJY617"/>
      <c r="JJZ617"/>
      <c r="JKA617"/>
      <c r="JKB617"/>
      <c r="JKC617"/>
      <c r="JKD617"/>
      <c r="JKE617"/>
      <c r="JKF617"/>
      <c r="JKG617"/>
      <c r="JKH617"/>
      <c r="JKI617"/>
      <c r="JKJ617"/>
      <c r="JKK617"/>
      <c r="JKL617"/>
      <c r="JKM617"/>
      <c r="JKN617"/>
      <c r="JKO617"/>
      <c r="JKP617"/>
      <c r="JKQ617"/>
      <c r="JKR617"/>
      <c r="JKS617"/>
      <c r="JKT617"/>
      <c r="JKU617"/>
      <c r="JKV617"/>
      <c r="JKW617"/>
      <c r="JKX617"/>
      <c r="JKY617"/>
      <c r="JKZ617"/>
      <c r="JLA617"/>
      <c r="JLB617"/>
      <c r="JLC617"/>
      <c r="JLD617"/>
      <c r="JLE617"/>
      <c r="JLF617"/>
      <c r="JLG617"/>
      <c r="JLH617"/>
      <c r="JLI617"/>
      <c r="JLJ617"/>
      <c r="JLK617"/>
      <c r="JLL617"/>
      <c r="JLM617"/>
      <c r="JLN617"/>
      <c r="JLO617"/>
      <c r="JLP617"/>
      <c r="JLQ617"/>
      <c r="JLR617"/>
      <c r="JLS617"/>
      <c r="JLT617"/>
      <c r="JLU617"/>
      <c r="JLV617"/>
      <c r="JLW617"/>
      <c r="JLX617"/>
      <c r="JLY617"/>
      <c r="JLZ617"/>
      <c r="JMA617"/>
      <c r="JMB617"/>
      <c r="JMC617"/>
      <c r="JMD617"/>
      <c r="JME617"/>
      <c r="JMF617"/>
      <c r="JMG617"/>
      <c r="JMH617"/>
      <c r="JMI617"/>
      <c r="JMJ617"/>
      <c r="JMK617"/>
      <c r="JML617"/>
      <c r="JMM617"/>
      <c r="JMN617"/>
      <c r="JMO617"/>
      <c r="JMP617"/>
      <c r="JMQ617"/>
      <c r="JMR617"/>
      <c r="JMS617"/>
      <c r="JMT617"/>
      <c r="JMU617"/>
      <c r="JMV617"/>
      <c r="JMW617"/>
      <c r="JMX617"/>
      <c r="JMY617"/>
      <c r="JMZ617"/>
      <c r="JNA617"/>
      <c r="JNB617"/>
      <c r="JNC617"/>
      <c r="JND617"/>
      <c r="JNE617"/>
      <c r="JNF617"/>
      <c r="JNG617"/>
      <c r="JNH617"/>
      <c r="JNI617"/>
      <c r="JNJ617"/>
      <c r="JNK617"/>
      <c r="JNL617"/>
      <c r="JNM617"/>
      <c r="JNN617"/>
      <c r="JNO617"/>
      <c r="JNP617"/>
      <c r="JNQ617"/>
      <c r="JNR617"/>
      <c r="JNS617"/>
      <c r="JNT617"/>
      <c r="JNU617"/>
      <c r="JNV617"/>
      <c r="JNW617"/>
      <c r="JNX617"/>
      <c r="JNY617"/>
      <c r="JNZ617"/>
      <c r="JOA617"/>
      <c r="JOB617"/>
      <c r="JOC617"/>
      <c r="JOD617"/>
      <c r="JOE617"/>
      <c r="JOF617"/>
      <c r="JOG617"/>
      <c r="JOH617"/>
      <c r="JOI617"/>
      <c r="JOJ617"/>
      <c r="JOK617"/>
      <c r="JOL617"/>
      <c r="JOM617"/>
      <c r="JON617"/>
      <c r="JOO617"/>
      <c r="JOP617"/>
      <c r="JOQ617"/>
      <c r="JOR617"/>
      <c r="JOS617"/>
      <c r="JOT617"/>
      <c r="JOU617"/>
      <c r="JOV617"/>
      <c r="JOW617"/>
      <c r="JOX617"/>
      <c r="JOY617"/>
      <c r="JOZ617"/>
      <c r="JPA617"/>
      <c r="JPB617"/>
      <c r="JPC617"/>
      <c r="JPD617"/>
      <c r="JPE617"/>
      <c r="JPF617"/>
      <c r="JPG617"/>
      <c r="JPH617"/>
      <c r="JPI617"/>
      <c r="JPJ617"/>
      <c r="JPK617"/>
      <c r="JPL617"/>
      <c r="JPM617"/>
      <c r="JPN617"/>
      <c r="JPO617"/>
      <c r="JPP617"/>
      <c r="JPQ617"/>
      <c r="JPR617"/>
      <c r="JPS617"/>
      <c r="JPT617"/>
      <c r="JPU617"/>
      <c r="JPV617"/>
      <c r="JPW617"/>
      <c r="JPX617"/>
      <c r="JPY617"/>
      <c r="JPZ617"/>
      <c r="JQA617"/>
      <c r="JQB617"/>
      <c r="JQC617"/>
      <c r="JQD617"/>
      <c r="JQE617"/>
      <c r="JQF617"/>
      <c r="JQG617"/>
      <c r="JQH617"/>
      <c r="JQI617"/>
      <c r="JQJ617"/>
      <c r="JQK617"/>
      <c r="JQL617"/>
      <c r="JQM617"/>
      <c r="JQN617"/>
      <c r="JQO617"/>
      <c r="JQP617"/>
      <c r="JQQ617"/>
      <c r="JQR617"/>
      <c r="JQS617"/>
      <c r="JQT617"/>
      <c r="JQU617"/>
      <c r="JQV617"/>
      <c r="JQW617"/>
      <c r="JQX617"/>
      <c r="JQY617"/>
      <c r="JQZ617"/>
      <c r="JRA617"/>
      <c r="JRB617"/>
      <c r="JRC617"/>
      <c r="JRD617"/>
      <c r="JRE617"/>
      <c r="JRF617"/>
      <c r="JRG617"/>
      <c r="JRH617"/>
      <c r="JRI617"/>
      <c r="JRJ617"/>
      <c r="JRK617"/>
      <c r="JRL617"/>
      <c r="JRM617"/>
      <c r="JRN617"/>
      <c r="JRO617"/>
      <c r="JRP617"/>
      <c r="JRQ617"/>
      <c r="JRR617"/>
      <c r="JRS617"/>
      <c r="JRT617"/>
      <c r="JRU617"/>
      <c r="JRV617"/>
      <c r="JRW617"/>
      <c r="JRX617"/>
      <c r="JRY617"/>
      <c r="JRZ617"/>
      <c r="JSA617"/>
      <c r="JSB617"/>
      <c r="JSC617"/>
      <c r="JSD617"/>
      <c r="JSE617"/>
      <c r="JSF617"/>
      <c r="JSG617"/>
      <c r="JSH617"/>
      <c r="JSI617"/>
      <c r="JSJ617"/>
      <c r="JSK617"/>
      <c r="JSL617"/>
      <c r="JSM617"/>
      <c r="JSN617"/>
      <c r="JSO617"/>
      <c r="JSP617"/>
      <c r="JSQ617"/>
      <c r="JSR617"/>
      <c r="JSS617"/>
      <c r="JST617"/>
      <c r="JSU617"/>
      <c r="JSV617"/>
      <c r="JSW617"/>
      <c r="JSX617"/>
      <c r="JSY617"/>
      <c r="JSZ617"/>
      <c r="JTA617"/>
      <c r="JTB617"/>
      <c r="JTC617"/>
      <c r="JTD617"/>
      <c r="JTE617"/>
      <c r="JTF617"/>
      <c r="JTG617"/>
      <c r="JTH617"/>
      <c r="JTI617"/>
      <c r="JTJ617"/>
      <c r="JTK617"/>
      <c r="JTL617"/>
      <c r="JTM617"/>
      <c r="JTN617"/>
      <c r="JTO617"/>
      <c r="JTP617"/>
      <c r="JTQ617"/>
      <c r="JTR617"/>
      <c r="JTS617"/>
      <c r="JTT617"/>
      <c r="JTU617"/>
      <c r="JTV617"/>
      <c r="JTW617"/>
      <c r="JTX617"/>
      <c r="JTY617"/>
      <c r="JTZ617"/>
      <c r="JUA617"/>
      <c r="JUB617"/>
      <c r="JUC617"/>
      <c r="JUD617"/>
      <c r="JUE617"/>
      <c r="JUF617"/>
      <c r="JUG617"/>
      <c r="JUH617"/>
      <c r="JUI617"/>
      <c r="JUJ617"/>
      <c r="JUK617"/>
      <c r="JUL617"/>
      <c r="JUM617"/>
      <c r="JUN617"/>
      <c r="JUO617"/>
      <c r="JUP617"/>
      <c r="JUQ617"/>
      <c r="JUR617"/>
      <c r="JUS617"/>
      <c r="JUT617"/>
      <c r="JUU617"/>
      <c r="JUV617"/>
      <c r="JUW617"/>
      <c r="JUX617"/>
      <c r="JUY617"/>
      <c r="JUZ617"/>
      <c r="JVA617"/>
      <c r="JVB617"/>
      <c r="JVC617"/>
      <c r="JVD617"/>
      <c r="JVE617"/>
      <c r="JVF617"/>
      <c r="JVG617"/>
      <c r="JVH617"/>
      <c r="JVI617"/>
      <c r="JVJ617"/>
      <c r="JVK617"/>
      <c r="JVL617"/>
      <c r="JVM617"/>
      <c r="JVN617"/>
      <c r="JVO617"/>
      <c r="JVP617"/>
      <c r="JVQ617"/>
      <c r="JVR617"/>
      <c r="JVS617"/>
      <c r="JVT617"/>
      <c r="JVU617"/>
      <c r="JVV617"/>
      <c r="JVW617"/>
      <c r="JVX617"/>
      <c r="JVY617"/>
      <c r="JVZ617"/>
      <c r="JWA617"/>
      <c r="JWB617"/>
      <c r="JWC617"/>
      <c r="JWD617"/>
      <c r="JWE617"/>
      <c r="JWF617"/>
      <c r="JWG617"/>
      <c r="JWH617"/>
      <c r="JWI617"/>
      <c r="JWJ617"/>
      <c r="JWK617"/>
      <c r="JWL617"/>
      <c r="JWM617"/>
      <c r="JWN617"/>
      <c r="JWO617"/>
      <c r="JWP617"/>
      <c r="JWQ617"/>
      <c r="JWR617"/>
      <c r="JWS617"/>
      <c r="JWT617"/>
      <c r="JWU617"/>
      <c r="JWV617"/>
      <c r="JWW617"/>
      <c r="JWX617"/>
      <c r="JWY617"/>
      <c r="JWZ617"/>
      <c r="JXA617"/>
      <c r="JXB617"/>
      <c r="JXC617"/>
      <c r="JXD617"/>
      <c r="JXE617"/>
      <c r="JXF617"/>
      <c r="JXG617"/>
      <c r="JXH617"/>
      <c r="JXI617"/>
      <c r="JXJ617"/>
      <c r="JXK617"/>
      <c r="JXL617"/>
      <c r="JXM617"/>
      <c r="JXN617"/>
      <c r="JXO617"/>
      <c r="JXP617"/>
      <c r="JXQ617"/>
      <c r="JXR617"/>
      <c r="JXS617"/>
      <c r="JXT617"/>
      <c r="JXU617"/>
      <c r="JXV617"/>
      <c r="JXW617"/>
      <c r="JXX617"/>
      <c r="JXY617"/>
      <c r="JXZ617"/>
      <c r="JYA617"/>
      <c r="JYB617"/>
      <c r="JYC617"/>
      <c r="JYD617"/>
      <c r="JYE617"/>
      <c r="JYF617"/>
      <c r="JYG617"/>
      <c r="JYH617"/>
      <c r="JYI617"/>
      <c r="JYJ617"/>
      <c r="JYK617"/>
      <c r="JYL617"/>
      <c r="JYM617"/>
      <c r="JYN617"/>
      <c r="JYO617"/>
      <c r="JYP617"/>
      <c r="JYQ617"/>
      <c r="JYR617"/>
      <c r="JYS617"/>
      <c r="JYT617"/>
      <c r="JYU617"/>
      <c r="JYV617"/>
      <c r="JYW617"/>
      <c r="JYX617"/>
      <c r="JYY617"/>
      <c r="JYZ617"/>
      <c r="JZA617"/>
      <c r="JZB617"/>
      <c r="JZC617"/>
      <c r="JZD617"/>
      <c r="JZE617"/>
      <c r="JZF617"/>
      <c r="JZG617"/>
      <c r="JZH617"/>
      <c r="JZI617"/>
      <c r="JZJ617"/>
      <c r="JZK617"/>
      <c r="JZL617"/>
      <c r="JZM617"/>
      <c r="JZN617"/>
      <c r="JZO617"/>
      <c r="JZP617"/>
      <c r="JZQ617"/>
      <c r="JZR617"/>
      <c r="JZS617"/>
      <c r="JZT617"/>
      <c r="JZU617"/>
      <c r="JZV617"/>
      <c r="JZW617"/>
      <c r="JZX617"/>
      <c r="JZY617"/>
      <c r="JZZ617"/>
      <c r="KAA617"/>
      <c r="KAB617"/>
      <c r="KAC617"/>
      <c r="KAD617"/>
      <c r="KAE617"/>
      <c r="KAF617"/>
      <c r="KAG617"/>
      <c r="KAH617"/>
      <c r="KAI617"/>
      <c r="KAJ617"/>
      <c r="KAK617"/>
      <c r="KAL617"/>
      <c r="KAM617"/>
      <c r="KAN617"/>
      <c r="KAO617"/>
      <c r="KAP617"/>
      <c r="KAQ617"/>
      <c r="KAR617"/>
      <c r="KAS617"/>
      <c r="KAT617"/>
      <c r="KAU617"/>
      <c r="KAV617"/>
      <c r="KAW617"/>
      <c r="KAX617"/>
      <c r="KAY617"/>
      <c r="KAZ617"/>
      <c r="KBA617"/>
      <c r="KBB617"/>
      <c r="KBC617"/>
      <c r="KBD617"/>
      <c r="KBE617"/>
      <c r="KBF617"/>
      <c r="KBG617"/>
      <c r="KBH617"/>
      <c r="KBI617"/>
      <c r="KBJ617"/>
      <c r="KBK617"/>
      <c r="KBL617"/>
      <c r="KBM617"/>
      <c r="KBN617"/>
      <c r="KBO617"/>
      <c r="KBP617"/>
      <c r="KBQ617"/>
      <c r="KBR617"/>
      <c r="KBS617"/>
      <c r="KBT617"/>
      <c r="KBU617"/>
      <c r="KBV617"/>
      <c r="KBW617"/>
      <c r="KBX617"/>
      <c r="KBY617"/>
      <c r="KBZ617"/>
      <c r="KCA617"/>
      <c r="KCB617"/>
      <c r="KCC617"/>
      <c r="KCD617"/>
      <c r="KCE617"/>
      <c r="KCF617"/>
      <c r="KCG617"/>
      <c r="KCH617"/>
      <c r="KCI617"/>
      <c r="KCJ617"/>
      <c r="KCK617"/>
      <c r="KCL617"/>
      <c r="KCM617"/>
      <c r="KCN617"/>
      <c r="KCO617"/>
      <c r="KCP617"/>
      <c r="KCQ617"/>
      <c r="KCR617"/>
      <c r="KCS617"/>
      <c r="KCT617"/>
      <c r="KCU617"/>
      <c r="KCV617"/>
      <c r="KCW617"/>
      <c r="KCX617"/>
      <c r="KCY617"/>
      <c r="KCZ617"/>
      <c r="KDA617"/>
      <c r="KDB617"/>
      <c r="KDC617"/>
      <c r="KDD617"/>
      <c r="KDE617"/>
      <c r="KDF617"/>
      <c r="KDG617"/>
      <c r="KDH617"/>
      <c r="KDI617"/>
      <c r="KDJ617"/>
      <c r="KDK617"/>
      <c r="KDL617"/>
      <c r="KDM617"/>
      <c r="KDN617"/>
      <c r="KDO617"/>
      <c r="KDP617"/>
      <c r="KDQ617"/>
      <c r="KDR617"/>
      <c r="KDS617"/>
      <c r="KDT617"/>
      <c r="KDU617"/>
      <c r="KDV617"/>
      <c r="KDW617"/>
      <c r="KDX617"/>
      <c r="KDY617"/>
      <c r="KDZ617"/>
      <c r="KEA617"/>
      <c r="KEB617"/>
      <c r="KEC617"/>
      <c r="KED617"/>
      <c r="KEE617"/>
      <c r="KEF617"/>
      <c r="KEG617"/>
      <c r="KEH617"/>
      <c r="KEI617"/>
      <c r="KEJ617"/>
      <c r="KEK617"/>
      <c r="KEL617"/>
      <c r="KEM617"/>
      <c r="KEN617"/>
      <c r="KEO617"/>
      <c r="KEP617"/>
      <c r="KEQ617"/>
      <c r="KER617"/>
      <c r="KES617"/>
      <c r="KET617"/>
      <c r="KEU617"/>
      <c r="KEV617"/>
      <c r="KEW617"/>
      <c r="KEX617"/>
      <c r="KEY617"/>
      <c r="KEZ617"/>
      <c r="KFA617"/>
      <c r="KFB617"/>
      <c r="KFC617"/>
      <c r="KFD617"/>
      <c r="KFE617"/>
      <c r="KFF617"/>
      <c r="KFG617"/>
      <c r="KFH617"/>
      <c r="KFI617"/>
      <c r="KFJ617"/>
      <c r="KFK617"/>
      <c r="KFL617"/>
      <c r="KFM617"/>
      <c r="KFN617"/>
      <c r="KFO617"/>
      <c r="KFP617"/>
      <c r="KFQ617"/>
      <c r="KFR617"/>
      <c r="KFS617"/>
      <c r="KFT617"/>
      <c r="KFU617"/>
      <c r="KFV617"/>
      <c r="KFW617"/>
      <c r="KFX617"/>
      <c r="KFY617"/>
      <c r="KFZ617"/>
      <c r="KGA617"/>
      <c r="KGB617"/>
      <c r="KGC617"/>
      <c r="KGD617"/>
      <c r="KGE617"/>
      <c r="KGF617"/>
      <c r="KGG617"/>
      <c r="KGH617"/>
      <c r="KGI617"/>
      <c r="KGJ617"/>
      <c r="KGK617"/>
      <c r="KGL617"/>
      <c r="KGM617"/>
      <c r="KGN617"/>
      <c r="KGO617"/>
      <c r="KGP617"/>
      <c r="KGQ617"/>
      <c r="KGR617"/>
      <c r="KGS617"/>
      <c r="KGT617"/>
      <c r="KGU617"/>
      <c r="KGV617"/>
      <c r="KGW617"/>
      <c r="KGX617"/>
      <c r="KGY617"/>
      <c r="KGZ617"/>
      <c r="KHA617"/>
      <c r="KHB617"/>
      <c r="KHC617"/>
      <c r="KHD617"/>
      <c r="KHE617"/>
      <c r="KHF617"/>
      <c r="KHG617"/>
      <c r="KHH617"/>
      <c r="KHI617"/>
      <c r="KHJ617"/>
      <c r="KHK617"/>
      <c r="KHL617"/>
      <c r="KHM617"/>
      <c r="KHN617"/>
      <c r="KHO617"/>
      <c r="KHP617"/>
      <c r="KHQ617"/>
      <c r="KHR617"/>
      <c r="KHS617"/>
      <c r="KHT617"/>
      <c r="KHU617"/>
      <c r="KHV617"/>
      <c r="KHW617"/>
      <c r="KHX617"/>
      <c r="KHY617"/>
      <c r="KHZ617"/>
      <c r="KIA617"/>
      <c r="KIB617"/>
      <c r="KIC617"/>
      <c r="KID617"/>
      <c r="KIE617"/>
      <c r="KIF617"/>
      <c r="KIG617"/>
      <c r="KIH617"/>
      <c r="KII617"/>
      <c r="KIJ617"/>
      <c r="KIK617"/>
      <c r="KIL617"/>
      <c r="KIM617"/>
      <c r="KIN617"/>
      <c r="KIO617"/>
      <c r="KIP617"/>
      <c r="KIQ617"/>
      <c r="KIR617"/>
      <c r="KIS617"/>
      <c r="KIT617"/>
      <c r="KIU617"/>
      <c r="KIV617"/>
      <c r="KIW617"/>
      <c r="KIX617"/>
      <c r="KIY617"/>
      <c r="KIZ617"/>
      <c r="KJA617"/>
      <c r="KJB617"/>
      <c r="KJC617"/>
      <c r="KJD617"/>
      <c r="KJE617"/>
      <c r="KJF617"/>
      <c r="KJG617"/>
      <c r="KJH617"/>
      <c r="KJI617"/>
      <c r="KJJ617"/>
      <c r="KJK617"/>
      <c r="KJL617"/>
      <c r="KJM617"/>
      <c r="KJN617"/>
      <c r="KJO617"/>
      <c r="KJP617"/>
      <c r="KJQ617"/>
      <c r="KJR617"/>
      <c r="KJS617"/>
      <c r="KJT617"/>
      <c r="KJU617"/>
      <c r="KJV617"/>
      <c r="KJW617"/>
      <c r="KJX617"/>
      <c r="KJY617"/>
      <c r="KJZ617"/>
      <c r="KKA617"/>
      <c r="KKB617"/>
      <c r="KKC617"/>
      <c r="KKD617"/>
      <c r="KKE617"/>
      <c r="KKF617"/>
      <c r="KKG617"/>
      <c r="KKH617"/>
      <c r="KKI617"/>
      <c r="KKJ617"/>
      <c r="KKK617"/>
      <c r="KKL617"/>
      <c r="KKM617"/>
      <c r="KKN617"/>
      <c r="KKO617"/>
      <c r="KKP617"/>
      <c r="KKQ617"/>
      <c r="KKR617"/>
      <c r="KKS617"/>
      <c r="KKT617"/>
      <c r="KKU617"/>
      <c r="KKV617"/>
      <c r="KKW617"/>
      <c r="KKX617"/>
      <c r="KKY617"/>
      <c r="KKZ617"/>
      <c r="KLA617"/>
      <c r="KLB617"/>
      <c r="KLC617"/>
      <c r="KLD617"/>
      <c r="KLE617"/>
      <c r="KLF617"/>
      <c r="KLG617"/>
      <c r="KLH617"/>
      <c r="KLI617"/>
      <c r="KLJ617"/>
      <c r="KLK617"/>
      <c r="KLL617"/>
      <c r="KLM617"/>
      <c r="KLN617"/>
      <c r="KLO617"/>
      <c r="KLP617"/>
      <c r="KLQ617"/>
      <c r="KLR617"/>
      <c r="KLS617"/>
      <c r="KLT617"/>
      <c r="KLU617"/>
      <c r="KLV617"/>
      <c r="KLW617"/>
      <c r="KLX617"/>
      <c r="KLY617"/>
      <c r="KLZ617"/>
      <c r="KMA617"/>
      <c r="KMB617"/>
      <c r="KMC617"/>
      <c r="KMD617"/>
      <c r="KME617"/>
      <c r="KMF617"/>
      <c r="KMG617"/>
      <c r="KMH617"/>
      <c r="KMI617"/>
      <c r="KMJ617"/>
      <c r="KMK617"/>
      <c r="KML617"/>
      <c r="KMM617"/>
      <c r="KMN617"/>
      <c r="KMO617"/>
      <c r="KMP617"/>
      <c r="KMQ617"/>
      <c r="KMR617"/>
      <c r="KMS617"/>
      <c r="KMT617"/>
      <c r="KMU617"/>
      <c r="KMV617"/>
      <c r="KMW617"/>
      <c r="KMX617"/>
      <c r="KMY617"/>
      <c r="KMZ617"/>
      <c r="KNA617"/>
      <c r="KNB617"/>
      <c r="KNC617"/>
      <c r="KND617"/>
      <c r="KNE617"/>
      <c r="KNF617"/>
      <c r="KNG617"/>
      <c r="KNH617"/>
      <c r="KNI617"/>
      <c r="KNJ617"/>
      <c r="KNK617"/>
      <c r="KNL617"/>
      <c r="KNM617"/>
      <c r="KNN617"/>
      <c r="KNO617"/>
      <c r="KNP617"/>
      <c r="KNQ617"/>
      <c r="KNR617"/>
      <c r="KNS617"/>
      <c r="KNT617"/>
      <c r="KNU617"/>
      <c r="KNV617"/>
      <c r="KNW617"/>
      <c r="KNX617"/>
      <c r="KNY617"/>
      <c r="KNZ617"/>
      <c r="KOA617"/>
      <c r="KOB617"/>
      <c r="KOC617"/>
      <c r="KOD617"/>
      <c r="KOE617"/>
      <c r="KOF617"/>
      <c r="KOG617"/>
      <c r="KOH617"/>
      <c r="KOI617"/>
      <c r="KOJ617"/>
      <c r="KOK617"/>
      <c r="KOL617"/>
      <c r="KOM617"/>
      <c r="KON617"/>
      <c r="KOO617"/>
      <c r="KOP617"/>
      <c r="KOQ617"/>
      <c r="KOR617"/>
      <c r="KOS617"/>
      <c r="KOT617"/>
      <c r="KOU617"/>
      <c r="KOV617"/>
      <c r="KOW617"/>
      <c r="KOX617"/>
      <c r="KOY617"/>
      <c r="KOZ617"/>
      <c r="KPA617"/>
      <c r="KPB617"/>
      <c r="KPC617"/>
      <c r="KPD617"/>
      <c r="KPE617"/>
      <c r="KPF617"/>
      <c r="KPG617"/>
      <c r="KPH617"/>
      <c r="KPI617"/>
      <c r="KPJ617"/>
      <c r="KPK617"/>
      <c r="KPL617"/>
      <c r="KPM617"/>
      <c r="KPN617"/>
      <c r="KPO617"/>
      <c r="KPP617"/>
      <c r="KPQ617"/>
      <c r="KPR617"/>
      <c r="KPS617"/>
      <c r="KPT617"/>
      <c r="KPU617"/>
      <c r="KPV617"/>
      <c r="KPW617"/>
      <c r="KPX617"/>
      <c r="KPY617"/>
      <c r="KPZ617"/>
      <c r="KQA617"/>
      <c r="KQB617"/>
      <c r="KQC617"/>
      <c r="KQD617"/>
      <c r="KQE617"/>
      <c r="KQF617"/>
      <c r="KQG617"/>
      <c r="KQH617"/>
      <c r="KQI617"/>
      <c r="KQJ617"/>
      <c r="KQK617"/>
      <c r="KQL617"/>
      <c r="KQM617"/>
      <c r="KQN617"/>
      <c r="KQO617"/>
      <c r="KQP617"/>
      <c r="KQQ617"/>
      <c r="KQR617"/>
      <c r="KQS617"/>
      <c r="KQT617"/>
      <c r="KQU617"/>
      <c r="KQV617"/>
      <c r="KQW617"/>
      <c r="KQX617"/>
      <c r="KQY617"/>
      <c r="KQZ617"/>
      <c r="KRA617"/>
      <c r="KRB617"/>
      <c r="KRC617"/>
      <c r="KRD617"/>
      <c r="KRE617"/>
      <c r="KRF617"/>
      <c r="KRG617"/>
      <c r="KRH617"/>
      <c r="KRI617"/>
      <c r="KRJ617"/>
      <c r="KRK617"/>
      <c r="KRL617"/>
      <c r="KRM617"/>
      <c r="KRN617"/>
      <c r="KRO617"/>
      <c r="KRP617"/>
      <c r="KRQ617"/>
      <c r="KRR617"/>
      <c r="KRS617"/>
      <c r="KRT617"/>
      <c r="KRU617"/>
      <c r="KRV617"/>
      <c r="KRW617"/>
      <c r="KRX617"/>
      <c r="KRY617"/>
      <c r="KRZ617"/>
      <c r="KSA617"/>
      <c r="KSB617"/>
      <c r="KSC617"/>
      <c r="KSD617"/>
      <c r="KSE617"/>
      <c r="KSF617"/>
      <c r="KSG617"/>
      <c r="KSH617"/>
      <c r="KSI617"/>
      <c r="KSJ617"/>
      <c r="KSK617"/>
      <c r="KSL617"/>
      <c r="KSM617"/>
      <c r="KSN617"/>
      <c r="KSO617"/>
      <c r="KSP617"/>
      <c r="KSQ617"/>
      <c r="KSR617"/>
      <c r="KSS617"/>
      <c r="KST617"/>
      <c r="KSU617"/>
      <c r="KSV617"/>
      <c r="KSW617"/>
      <c r="KSX617"/>
      <c r="KSY617"/>
      <c r="KSZ617"/>
      <c r="KTA617"/>
      <c r="KTB617"/>
      <c r="KTC617"/>
      <c r="KTD617"/>
      <c r="KTE617"/>
      <c r="KTF617"/>
      <c r="KTG617"/>
      <c r="KTH617"/>
      <c r="KTI617"/>
      <c r="KTJ617"/>
      <c r="KTK617"/>
      <c r="KTL617"/>
      <c r="KTM617"/>
      <c r="KTN617"/>
      <c r="KTO617"/>
      <c r="KTP617"/>
      <c r="KTQ617"/>
      <c r="KTR617"/>
      <c r="KTS617"/>
      <c r="KTT617"/>
      <c r="KTU617"/>
      <c r="KTV617"/>
      <c r="KTW617"/>
      <c r="KTX617"/>
      <c r="KTY617"/>
      <c r="KTZ617"/>
      <c r="KUA617"/>
      <c r="KUB617"/>
      <c r="KUC617"/>
      <c r="KUD617"/>
      <c r="KUE617"/>
      <c r="KUF617"/>
      <c r="KUG617"/>
      <c r="KUH617"/>
      <c r="KUI617"/>
      <c r="KUJ617"/>
      <c r="KUK617"/>
      <c r="KUL617"/>
      <c r="KUM617"/>
      <c r="KUN617"/>
      <c r="KUO617"/>
      <c r="KUP617"/>
      <c r="KUQ617"/>
      <c r="KUR617"/>
      <c r="KUS617"/>
      <c r="KUT617"/>
      <c r="KUU617"/>
      <c r="KUV617"/>
      <c r="KUW617"/>
      <c r="KUX617"/>
      <c r="KUY617"/>
      <c r="KUZ617"/>
      <c r="KVA617"/>
      <c r="KVB617"/>
      <c r="KVC617"/>
      <c r="KVD617"/>
      <c r="KVE617"/>
      <c r="KVF617"/>
      <c r="KVG617"/>
      <c r="KVH617"/>
      <c r="KVI617"/>
      <c r="KVJ617"/>
      <c r="KVK617"/>
      <c r="KVL617"/>
      <c r="KVM617"/>
      <c r="KVN617"/>
      <c r="KVO617"/>
      <c r="KVP617"/>
      <c r="KVQ617"/>
      <c r="KVR617"/>
      <c r="KVS617"/>
      <c r="KVT617"/>
      <c r="KVU617"/>
      <c r="KVV617"/>
      <c r="KVW617"/>
      <c r="KVX617"/>
      <c r="KVY617"/>
      <c r="KVZ617"/>
      <c r="KWA617"/>
      <c r="KWB617"/>
      <c r="KWC617"/>
      <c r="KWD617"/>
      <c r="KWE617"/>
      <c r="KWF617"/>
      <c r="KWG617"/>
      <c r="KWH617"/>
      <c r="KWI617"/>
      <c r="KWJ617"/>
      <c r="KWK617"/>
      <c r="KWL617"/>
      <c r="KWM617"/>
      <c r="KWN617"/>
      <c r="KWO617"/>
      <c r="KWP617"/>
      <c r="KWQ617"/>
      <c r="KWR617"/>
      <c r="KWS617"/>
      <c r="KWT617"/>
      <c r="KWU617"/>
      <c r="KWV617"/>
      <c r="KWW617"/>
      <c r="KWX617"/>
      <c r="KWY617"/>
      <c r="KWZ617"/>
      <c r="KXA617"/>
      <c r="KXB617"/>
      <c r="KXC617"/>
      <c r="KXD617"/>
      <c r="KXE617"/>
      <c r="KXF617"/>
      <c r="KXG617"/>
      <c r="KXH617"/>
      <c r="KXI617"/>
      <c r="KXJ617"/>
      <c r="KXK617"/>
      <c r="KXL617"/>
      <c r="KXM617"/>
      <c r="KXN617"/>
      <c r="KXO617"/>
      <c r="KXP617"/>
      <c r="KXQ617"/>
      <c r="KXR617"/>
      <c r="KXS617"/>
      <c r="KXT617"/>
      <c r="KXU617"/>
      <c r="KXV617"/>
      <c r="KXW617"/>
      <c r="KXX617"/>
      <c r="KXY617"/>
      <c r="KXZ617"/>
      <c r="KYA617"/>
      <c r="KYB617"/>
      <c r="KYC617"/>
      <c r="KYD617"/>
      <c r="KYE617"/>
      <c r="KYF617"/>
      <c r="KYG617"/>
      <c r="KYH617"/>
      <c r="KYI617"/>
      <c r="KYJ617"/>
      <c r="KYK617"/>
      <c r="KYL617"/>
      <c r="KYM617"/>
      <c r="KYN617"/>
      <c r="KYO617"/>
      <c r="KYP617"/>
      <c r="KYQ617"/>
      <c r="KYR617"/>
      <c r="KYS617"/>
      <c r="KYT617"/>
      <c r="KYU617"/>
      <c r="KYV617"/>
      <c r="KYW617"/>
      <c r="KYX617"/>
      <c r="KYY617"/>
      <c r="KYZ617"/>
      <c r="KZA617"/>
      <c r="KZB617"/>
      <c r="KZC617"/>
      <c r="KZD617"/>
      <c r="KZE617"/>
      <c r="KZF617"/>
      <c r="KZG617"/>
      <c r="KZH617"/>
      <c r="KZI617"/>
      <c r="KZJ617"/>
      <c r="KZK617"/>
      <c r="KZL617"/>
      <c r="KZM617"/>
      <c r="KZN617"/>
      <c r="KZO617"/>
      <c r="KZP617"/>
      <c r="KZQ617"/>
      <c r="KZR617"/>
      <c r="KZS617"/>
      <c r="KZT617"/>
      <c r="KZU617"/>
      <c r="KZV617"/>
      <c r="KZW617"/>
      <c r="KZX617"/>
      <c r="KZY617"/>
      <c r="KZZ617"/>
      <c r="LAA617"/>
      <c r="LAB617"/>
      <c r="LAC617"/>
      <c r="LAD617"/>
      <c r="LAE617"/>
      <c r="LAF617"/>
      <c r="LAG617"/>
      <c r="LAH617"/>
      <c r="LAI617"/>
      <c r="LAJ617"/>
      <c r="LAK617"/>
      <c r="LAL617"/>
      <c r="LAM617"/>
      <c r="LAN617"/>
      <c r="LAO617"/>
      <c r="LAP617"/>
      <c r="LAQ617"/>
      <c r="LAR617"/>
      <c r="LAS617"/>
      <c r="LAT617"/>
      <c r="LAU617"/>
      <c r="LAV617"/>
      <c r="LAW617"/>
      <c r="LAX617"/>
      <c r="LAY617"/>
      <c r="LAZ617"/>
      <c r="LBA617"/>
      <c r="LBB617"/>
      <c r="LBC617"/>
      <c r="LBD617"/>
      <c r="LBE617"/>
      <c r="LBF617"/>
      <c r="LBG617"/>
      <c r="LBH617"/>
      <c r="LBI617"/>
      <c r="LBJ617"/>
      <c r="LBK617"/>
      <c r="LBL617"/>
      <c r="LBM617"/>
      <c r="LBN617"/>
      <c r="LBO617"/>
      <c r="LBP617"/>
      <c r="LBQ617"/>
      <c r="LBR617"/>
      <c r="LBS617"/>
      <c r="LBT617"/>
      <c r="LBU617"/>
      <c r="LBV617"/>
      <c r="LBW617"/>
      <c r="LBX617"/>
      <c r="LBY617"/>
      <c r="LBZ617"/>
      <c r="LCA617"/>
      <c r="LCB617"/>
      <c r="LCC617"/>
      <c r="LCD617"/>
      <c r="LCE617"/>
      <c r="LCF617"/>
      <c r="LCG617"/>
      <c r="LCH617"/>
      <c r="LCI617"/>
      <c r="LCJ617"/>
      <c r="LCK617"/>
      <c r="LCL617"/>
      <c r="LCM617"/>
      <c r="LCN617"/>
      <c r="LCO617"/>
      <c r="LCP617"/>
      <c r="LCQ617"/>
      <c r="LCR617"/>
      <c r="LCS617"/>
      <c r="LCT617"/>
      <c r="LCU617"/>
      <c r="LCV617"/>
      <c r="LCW617"/>
      <c r="LCX617"/>
      <c r="LCY617"/>
      <c r="LCZ617"/>
      <c r="LDA617"/>
      <c r="LDB617"/>
      <c r="LDC617"/>
      <c r="LDD617"/>
      <c r="LDE617"/>
      <c r="LDF617"/>
      <c r="LDG617"/>
      <c r="LDH617"/>
      <c r="LDI617"/>
      <c r="LDJ617"/>
      <c r="LDK617"/>
      <c r="LDL617"/>
      <c r="LDM617"/>
      <c r="LDN617"/>
      <c r="LDO617"/>
      <c r="LDP617"/>
      <c r="LDQ617"/>
      <c r="LDR617"/>
      <c r="LDS617"/>
      <c r="LDT617"/>
      <c r="LDU617"/>
      <c r="LDV617"/>
      <c r="LDW617"/>
      <c r="LDX617"/>
      <c r="LDY617"/>
      <c r="LDZ617"/>
      <c r="LEA617"/>
      <c r="LEB617"/>
      <c r="LEC617"/>
      <c r="LED617"/>
      <c r="LEE617"/>
      <c r="LEF617"/>
      <c r="LEG617"/>
      <c r="LEH617"/>
      <c r="LEI617"/>
      <c r="LEJ617"/>
      <c r="LEK617"/>
      <c r="LEL617"/>
      <c r="LEM617"/>
      <c r="LEN617"/>
      <c r="LEO617"/>
      <c r="LEP617"/>
      <c r="LEQ617"/>
      <c r="LER617"/>
      <c r="LES617"/>
      <c r="LET617"/>
      <c r="LEU617"/>
      <c r="LEV617"/>
      <c r="LEW617"/>
      <c r="LEX617"/>
      <c r="LEY617"/>
      <c r="LEZ617"/>
      <c r="LFA617"/>
      <c r="LFB617"/>
      <c r="LFC617"/>
      <c r="LFD617"/>
      <c r="LFE617"/>
      <c r="LFF617"/>
      <c r="LFG617"/>
      <c r="LFH617"/>
      <c r="LFI617"/>
      <c r="LFJ617"/>
      <c r="LFK617"/>
      <c r="LFL617"/>
      <c r="LFM617"/>
      <c r="LFN617"/>
      <c r="LFO617"/>
      <c r="LFP617"/>
      <c r="LFQ617"/>
      <c r="LFR617"/>
      <c r="LFS617"/>
      <c r="LFT617"/>
      <c r="LFU617"/>
      <c r="LFV617"/>
      <c r="LFW617"/>
      <c r="LFX617"/>
      <c r="LFY617"/>
      <c r="LFZ617"/>
      <c r="LGA617"/>
      <c r="LGB617"/>
      <c r="LGC617"/>
      <c r="LGD617"/>
      <c r="LGE617"/>
      <c r="LGF617"/>
      <c r="LGG617"/>
      <c r="LGH617"/>
      <c r="LGI617"/>
      <c r="LGJ617"/>
      <c r="LGK617"/>
      <c r="LGL617"/>
      <c r="LGM617"/>
      <c r="LGN617"/>
      <c r="LGO617"/>
      <c r="LGP617"/>
      <c r="LGQ617"/>
      <c r="LGR617"/>
      <c r="LGS617"/>
      <c r="LGT617"/>
      <c r="LGU617"/>
      <c r="LGV617"/>
      <c r="LGW617"/>
      <c r="LGX617"/>
      <c r="LGY617"/>
      <c r="LGZ617"/>
      <c r="LHA617"/>
      <c r="LHB617"/>
      <c r="LHC617"/>
      <c r="LHD617"/>
      <c r="LHE617"/>
      <c r="LHF617"/>
      <c r="LHG617"/>
      <c r="LHH617"/>
      <c r="LHI617"/>
      <c r="LHJ617"/>
      <c r="LHK617"/>
      <c r="LHL617"/>
      <c r="LHM617"/>
      <c r="LHN617"/>
      <c r="LHO617"/>
      <c r="LHP617"/>
      <c r="LHQ617"/>
      <c r="LHR617"/>
      <c r="LHS617"/>
      <c r="LHT617"/>
      <c r="LHU617"/>
      <c r="LHV617"/>
      <c r="LHW617"/>
      <c r="LHX617"/>
      <c r="LHY617"/>
      <c r="LHZ617"/>
      <c r="LIA617"/>
      <c r="LIB617"/>
      <c r="LIC617"/>
      <c r="LID617"/>
      <c r="LIE617"/>
      <c r="LIF617"/>
      <c r="LIG617"/>
      <c r="LIH617"/>
      <c r="LII617"/>
      <c r="LIJ617"/>
      <c r="LIK617"/>
      <c r="LIL617"/>
      <c r="LIM617"/>
      <c r="LIN617"/>
      <c r="LIO617"/>
      <c r="LIP617"/>
      <c r="LIQ617"/>
      <c r="LIR617"/>
      <c r="LIS617"/>
      <c r="LIT617"/>
      <c r="LIU617"/>
      <c r="LIV617"/>
      <c r="LIW617"/>
      <c r="LIX617"/>
      <c r="LIY617"/>
      <c r="LIZ617"/>
      <c r="LJA617"/>
      <c r="LJB617"/>
      <c r="LJC617"/>
      <c r="LJD617"/>
      <c r="LJE617"/>
      <c r="LJF617"/>
      <c r="LJG617"/>
      <c r="LJH617"/>
      <c r="LJI617"/>
      <c r="LJJ617"/>
      <c r="LJK617"/>
      <c r="LJL617"/>
      <c r="LJM617"/>
      <c r="LJN617"/>
      <c r="LJO617"/>
      <c r="LJP617"/>
      <c r="LJQ617"/>
      <c r="LJR617"/>
      <c r="LJS617"/>
      <c r="LJT617"/>
      <c r="LJU617"/>
      <c r="LJV617"/>
      <c r="LJW617"/>
      <c r="LJX617"/>
      <c r="LJY617"/>
      <c r="LJZ617"/>
      <c r="LKA617"/>
      <c r="LKB617"/>
      <c r="LKC617"/>
      <c r="LKD617"/>
      <c r="LKE617"/>
      <c r="LKF617"/>
      <c r="LKG617"/>
      <c r="LKH617"/>
      <c r="LKI617"/>
      <c r="LKJ617"/>
      <c r="LKK617"/>
      <c r="LKL617"/>
      <c r="LKM617"/>
      <c r="LKN617"/>
      <c r="LKO617"/>
      <c r="LKP617"/>
      <c r="LKQ617"/>
      <c r="LKR617"/>
      <c r="LKS617"/>
      <c r="LKT617"/>
      <c r="LKU617"/>
      <c r="LKV617"/>
      <c r="LKW617"/>
      <c r="LKX617"/>
      <c r="LKY617"/>
      <c r="LKZ617"/>
      <c r="LLA617"/>
      <c r="LLB617"/>
      <c r="LLC617"/>
      <c r="LLD617"/>
      <c r="LLE617"/>
      <c r="LLF617"/>
      <c r="LLG617"/>
      <c r="LLH617"/>
      <c r="LLI617"/>
      <c r="LLJ617"/>
      <c r="LLK617"/>
      <c r="LLL617"/>
      <c r="LLM617"/>
      <c r="LLN617"/>
      <c r="LLO617"/>
      <c r="LLP617"/>
      <c r="LLQ617"/>
      <c r="LLR617"/>
      <c r="LLS617"/>
      <c r="LLT617"/>
      <c r="LLU617"/>
      <c r="LLV617"/>
      <c r="LLW617"/>
      <c r="LLX617"/>
      <c r="LLY617"/>
      <c r="LLZ617"/>
      <c r="LMA617"/>
      <c r="LMB617"/>
      <c r="LMC617"/>
      <c r="LMD617"/>
      <c r="LME617"/>
      <c r="LMF617"/>
      <c r="LMG617"/>
      <c r="LMH617"/>
      <c r="LMI617"/>
      <c r="LMJ617"/>
      <c r="LMK617"/>
      <c r="LML617"/>
      <c r="LMM617"/>
      <c r="LMN617"/>
      <c r="LMO617"/>
      <c r="LMP617"/>
      <c r="LMQ617"/>
      <c r="LMR617"/>
      <c r="LMS617"/>
      <c r="LMT617"/>
      <c r="LMU617"/>
      <c r="LMV617"/>
      <c r="LMW617"/>
      <c r="LMX617"/>
      <c r="LMY617"/>
      <c r="LMZ617"/>
      <c r="LNA617"/>
      <c r="LNB617"/>
      <c r="LNC617"/>
      <c r="LND617"/>
      <c r="LNE617"/>
      <c r="LNF617"/>
      <c r="LNG617"/>
      <c r="LNH617"/>
      <c r="LNI617"/>
      <c r="LNJ617"/>
      <c r="LNK617"/>
      <c r="LNL617"/>
      <c r="LNM617"/>
      <c r="LNN617"/>
      <c r="LNO617"/>
      <c r="LNP617"/>
      <c r="LNQ617"/>
      <c r="LNR617"/>
      <c r="LNS617"/>
      <c r="LNT617"/>
      <c r="LNU617"/>
      <c r="LNV617"/>
      <c r="LNW617"/>
      <c r="LNX617"/>
      <c r="LNY617"/>
      <c r="LNZ617"/>
      <c r="LOA617"/>
      <c r="LOB617"/>
      <c r="LOC617"/>
      <c r="LOD617"/>
      <c r="LOE617"/>
      <c r="LOF617"/>
      <c r="LOG617"/>
      <c r="LOH617"/>
      <c r="LOI617"/>
      <c r="LOJ617"/>
      <c r="LOK617"/>
      <c r="LOL617"/>
      <c r="LOM617"/>
      <c r="LON617"/>
      <c r="LOO617"/>
      <c r="LOP617"/>
      <c r="LOQ617"/>
      <c r="LOR617"/>
      <c r="LOS617"/>
      <c r="LOT617"/>
      <c r="LOU617"/>
      <c r="LOV617"/>
      <c r="LOW617"/>
      <c r="LOX617"/>
      <c r="LOY617"/>
      <c r="LOZ617"/>
      <c r="LPA617"/>
      <c r="LPB617"/>
      <c r="LPC617"/>
      <c r="LPD617"/>
      <c r="LPE617"/>
      <c r="LPF617"/>
      <c r="LPG617"/>
      <c r="LPH617"/>
      <c r="LPI617"/>
      <c r="LPJ617"/>
      <c r="LPK617"/>
      <c r="LPL617"/>
      <c r="LPM617"/>
      <c r="LPN617"/>
      <c r="LPO617"/>
      <c r="LPP617"/>
      <c r="LPQ617"/>
      <c r="LPR617"/>
      <c r="LPS617"/>
      <c r="LPT617"/>
      <c r="LPU617"/>
      <c r="LPV617"/>
      <c r="LPW617"/>
      <c r="LPX617"/>
      <c r="LPY617"/>
      <c r="LPZ617"/>
      <c r="LQA617"/>
      <c r="LQB617"/>
      <c r="LQC617"/>
      <c r="LQD617"/>
      <c r="LQE617"/>
      <c r="LQF617"/>
      <c r="LQG617"/>
      <c r="LQH617"/>
      <c r="LQI617"/>
      <c r="LQJ617"/>
      <c r="LQK617"/>
      <c r="LQL617"/>
      <c r="LQM617"/>
      <c r="LQN617"/>
      <c r="LQO617"/>
      <c r="LQP617"/>
      <c r="LQQ617"/>
      <c r="LQR617"/>
      <c r="LQS617"/>
      <c r="LQT617"/>
      <c r="LQU617"/>
      <c r="LQV617"/>
      <c r="LQW617"/>
      <c r="LQX617"/>
      <c r="LQY617"/>
      <c r="LQZ617"/>
      <c r="LRA617"/>
      <c r="LRB617"/>
      <c r="LRC617"/>
      <c r="LRD617"/>
      <c r="LRE617"/>
      <c r="LRF617"/>
      <c r="LRG617"/>
      <c r="LRH617"/>
      <c r="LRI617"/>
      <c r="LRJ617"/>
      <c r="LRK617"/>
      <c r="LRL617"/>
      <c r="LRM617"/>
      <c r="LRN617"/>
      <c r="LRO617"/>
      <c r="LRP617"/>
      <c r="LRQ617"/>
      <c r="LRR617"/>
      <c r="LRS617"/>
      <c r="LRT617"/>
      <c r="LRU617"/>
      <c r="LRV617"/>
      <c r="LRW617"/>
      <c r="LRX617"/>
      <c r="LRY617"/>
      <c r="LRZ617"/>
      <c r="LSA617"/>
      <c r="LSB617"/>
      <c r="LSC617"/>
      <c r="LSD617"/>
      <c r="LSE617"/>
      <c r="LSF617"/>
      <c r="LSG617"/>
      <c r="LSH617"/>
      <c r="LSI617"/>
      <c r="LSJ617"/>
      <c r="LSK617"/>
      <c r="LSL617"/>
      <c r="LSM617"/>
      <c r="LSN617"/>
      <c r="LSO617"/>
      <c r="LSP617"/>
      <c r="LSQ617"/>
      <c r="LSR617"/>
      <c r="LSS617"/>
      <c r="LST617"/>
      <c r="LSU617"/>
      <c r="LSV617"/>
      <c r="LSW617"/>
      <c r="LSX617"/>
      <c r="LSY617"/>
      <c r="LSZ617"/>
      <c r="LTA617"/>
      <c r="LTB617"/>
      <c r="LTC617"/>
      <c r="LTD617"/>
      <c r="LTE617"/>
      <c r="LTF617"/>
      <c r="LTG617"/>
      <c r="LTH617"/>
      <c r="LTI617"/>
      <c r="LTJ617"/>
      <c r="LTK617"/>
      <c r="LTL617"/>
      <c r="LTM617"/>
      <c r="LTN617"/>
      <c r="LTO617"/>
      <c r="LTP617"/>
      <c r="LTQ617"/>
      <c r="LTR617"/>
      <c r="LTS617"/>
      <c r="LTT617"/>
      <c r="LTU617"/>
      <c r="LTV617"/>
      <c r="LTW617"/>
      <c r="LTX617"/>
      <c r="LTY617"/>
      <c r="LTZ617"/>
      <c r="LUA617"/>
      <c r="LUB617"/>
      <c r="LUC617"/>
      <c r="LUD617"/>
      <c r="LUE617"/>
      <c r="LUF617"/>
      <c r="LUG617"/>
      <c r="LUH617"/>
      <c r="LUI617"/>
      <c r="LUJ617"/>
      <c r="LUK617"/>
      <c r="LUL617"/>
      <c r="LUM617"/>
      <c r="LUN617"/>
      <c r="LUO617"/>
      <c r="LUP617"/>
      <c r="LUQ617"/>
      <c r="LUR617"/>
      <c r="LUS617"/>
      <c r="LUT617"/>
      <c r="LUU617"/>
      <c r="LUV617"/>
      <c r="LUW617"/>
      <c r="LUX617"/>
      <c r="LUY617"/>
      <c r="LUZ617"/>
      <c r="LVA617"/>
      <c r="LVB617"/>
      <c r="LVC617"/>
      <c r="LVD617"/>
      <c r="LVE617"/>
      <c r="LVF617"/>
      <c r="LVG617"/>
      <c r="LVH617"/>
      <c r="LVI617"/>
      <c r="LVJ617"/>
      <c r="LVK617"/>
      <c r="LVL617"/>
      <c r="LVM617"/>
      <c r="LVN617"/>
      <c r="LVO617"/>
      <c r="LVP617"/>
      <c r="LVQ617"/>
      <c r="LVR617"/>
      <c r="LVS617"/>
      <c r="LVT617"/>
      <c r="LVU617"/>
      <c r="LVV617"/>
      <c r="LVW617"/>
      <c r="LVX617"/>
      <c r="LVY617"/>
      <c r="LVZ617"/>
      <c r="LWA617"/>
      <c r="LWB617"/>
      <c r="LWC617"/>
      <c r="LWD617"/>
      <c r="LWE617"/>
      <c r="LWF617"/>
      <c r="LWG617"/>
      <c r="LWH617"/>
      <c r="LWI617"/>
      <c r="LWJ617"/>
      <c r="LWK617"/>
      <c r="LWL617"/>
      <c r="LWM617"/>
      <c r="LWN617"/>
      <c r="LWO617"/>
      <c r="LWP617"/>
      <c r="LWQ617"/>
      <c r="LWR617"/>
      <c r="LWS617"/>
      <c r="LWT617"/>
      <c r="LWU617"/>
      <c r="LWV617"/>
      <c r="LWW617"/>
      <c r="LWX617"/>
      <c r="LWY617"/>
      <c r="LWZ617"/>
      <c r="LXA617"/>
      <c r="LXB617"/>
      <c r="LXC617"/>
      <c r="LXD617"/>
      <c r="LXE617"/>
      <c r="LXF617"/>
      <c r="LXG617"/>
      <c r="LXH617"/>
      <c r="LXI617"/>
      <c r="LXJ617"/>
      <c r="LXK617"/>
      <c r="LXL617"/>
      <c r="LXM617"/>
      <c r="LXN617"/>
      <c r="LXO617"/>
      <c r="LXP617"/>
      <c r="LXQ617"/>
      <c r="LXR617"/>
      <c r="LXS617"/>
      <c r="LXT617"/>
      <c r="LXU617"/>
      <c r="LXV617"/>
      <c r="LXW617"/>
      <c r="LXX617"/>
      <c r="LXY617"/>
      <c r="LXZ617"/>
      <c r="LYA617"/>
      <c r="LYB617"/>
      <c r="LYC617"/>
      <c r="LYD617"/>
      <c r="LYE617"/>
      <c r="LYF617"/>
      <c r="LYG617"/>
      <c r="LYH617"/>
      <c r="LYI617"/>
      <c r="LYJ617"/>
      <c r="LYK617"/>
      <c r="LYL617"/>
      <c r="LYM617"/>
      <c r="LYN617"/>
      <c r="LYO617"/>
      <c r="LYP617"/>
      <c r="LYQ617"/>
      <c r="LYR617"/>
      <c r="LYS617"/>
      <c r="LYT617"/>
      <c r="LYU617"/>
      <c r="LYV617"/>
      <c r="LYW617"/>
      <c r="LYX617"/>
      <c r="LYY617"/>
      <c r="LYZ617"/>
      <c r="LZA617"/>
      <c r="LZB617"/>
      <c r="LZC617"/>
      <c r="LZD617"/>
      <c r="LZE617"/>
      <c r="LZF617"/>
      <c r="LZG617"/>
      <c r="LZH617"/>
      <c r="LZI617"/>
      <c r="LZJ617"/>
      <c r="LZK617"/>
      <c r="LZL617"/>
      <c r="LZM617"/>
      <c r="LZN617"/>
      <c r="LZO617"/>
      <c r="LZP617"/>
      <c r="LZQ617"/>
      <c r="LZR617"/>
      <c r="LZS617"/>
      <c r="LZT617"/>
      <c r="LZU617"/>
      <c r="LZV617"/>
      <c r="LZW617"/>
      <c r="LZX617"/>
      <c r="LZY617"/>
      <c r="LZZ617"/>
      <c r="MAA617"/>
      <c r="MAB617"/>
      <c r="MAC617"/>
      <c r="MAD617"/>
      <c r="MAE617"/>
      <c r="MAF617"/>
      <c r="MAG617"/>
      <c r="MAH617"/>
      <c r="MAI617"/>
      <c r="MAJ617"/>
      <c r="MAK617"/>
      <c r="MAL617"/>
      <c r="MAM617"/>
      <c r="MAN617"/>
      <c r="MAO617"/>
      <c r="MAP617"/>
      <c r="MAQ617"/>
      <c r="MAR617"/>
      <c r="MAS617"/>
      <c r="MAT617"/>
      <c r="MAU617"/>
      <c r="MAV617"/>
      <c r="MAW617"/>
      <c r="MAX617"/>
      <c r="MAY617"/>
      <c r="MAZ617"/>
      <c r="MBA617"/>
      <c r="MBB617"/>
      <c r="MBC617"/>
      <c r="MBD617"/>
      <c r="MBE617"/>
      <c r="MBF617"/>
      <c r="MBG617"/>
      <c r="MBH617"/>
      <c r="MBI617"/>
      <c r="MBJ617"/>
      <c r="MBK617"/>
      <c r="MBL617"/>
      <c r="MBM617"/>
      <c r="MBN617"/>
      <c r="MBO617"/>
      <c r="MBP617"/>
      <c r="MBQ617"/>
      <c r="MBR617"/>
      <c r="MBS617"/>
      <c r="MBT617"/>
      <c r="MBU617"/>
      <c r="MBV617"/>
      <c r="MBW617"/>
      <c r="MBX617"/>
      <c r="MBY617"/>
      <c r="MBZ617"/>
      <c r="MCA617"/>
      <c r="MCB617"/>
      <c r="MCC617"/>
      <c r="MCD617"/>
      <c r="MCE617"/>
      <c r="MCF617"/>
      <c r="MCG617"/>
      <c r="MCH617"/>
      <c r="MCI617"/>
      <c r="MCJ617"/>
      <c r="MCK617"/>
      <c r="MCL617"/>
      <c r="MCM617"/>
      <c r="MCN617"/>
      <c r="MCO617"/>
      <c r="MCP617"/>
      <c r="MCQ617"/>
      <c r="MCR617"/>
      <c r="MCS617"/>
      <c r="MCT617"/>
      <c r="MCU617"/>
      <c r="MCV617"/>
      <c r="MCW617"/>
      <c r="MCX617"/>
      <c r="MCY617"/>
      <c r="MCZ617"/>
      <c r="MDA617"/>
      <c r="MDB617"/>
      <c r="MDC617"/>
      <c r="MDD617"/>
      <c r="MDE617"/>
      <c r="MDF617"/>
      <c r="MDG617"/>
      <c r="MDH617"/>
      <c r="MDI617"/>
      <c r="MDJ617"/>
      <c r="MDK617"/>
      <c r="MDL617"/>
      <c r="MDM617"/>
      <c r="MDN617"/>
      <c r="MDO617"/>
      <c r="MDP617"/>
      <c r="MDQ617"/>
      <c r="MDR617"/>
      <c r="MDS617"/>
      <c r="MDT617"/>
      <c r="MDU617"/>
      <c r="MDV617"/>
      <c r="MDW617"/>
      <c r="MDX617"/>
      <c r="MDY617"/>
      <c r="MDZ617"/>
      <c r="MEA617"/>
      <c r="MEB617"/>
      <c r="MEC617"/>
      <c r="MED617"/>
      <c r="MEE617"/>
      <c r="MEF617"/>
      <c r="MEG617"/>
      <c r="MEH617"/>
      <c r="MEI617"/>
      <c r="MEJ617"/>
      <c r="MEK617"/>
      <c r="MEL617"/>
      <c r="MEM617"/>
      <c r="MEN617"/>
      <c r="MEO617"/>
      <c r="MEP617"/>
      <c r="MEQ617"/>
      <c r="MER617"/>
      <c r="MES617"/>
      <c r="MET617"/>
      <c r="MEU617"/>
      <c r="MEV617"/>
      <c r="MEW617"/>
      <c r="MEX617"/>
      <c r="MEY617"/>
      <c r="MEZ617"/>
      <c r="MFA617"/>
      <c r="MFB617"/>
      <c r="MFC617"/>
      <c r="MFD617"/>
      <c r="MFE617"/>
      <c r="MFF617"/>
      <c r="MFG617"/>
      <c r="MFH617"/>
      <c r="MFI617"/>
      <c r="MFJ617"/>
      <c r="MFK617"/>
      <c r="MFL617"/>
      <c r="MFM617"/>
      <c r="MFN617"/>
      <c r="MFO617"/>
      <c r="MFP617"/>
      <c r="MFQ617"/>
      <c r="MFR617"/>
      <c r="MFS617"/>
      <c r="MFT617"/>
      <c r="MFU617"/>
      <c r="MFV617"/>
      <c r="MFW617"/>
      <c r="MFX617"/>
      <c r="MFY617"/>
      <c r="MFZ617"/>
      <c r="MGA617"/>
      <c r="MGB617"/>
      <c r="MGC617"/>
      <c r="MGD617"/>
      <c r="MGE617"/>
      <c r="MGF617"/>
      <c r="MGG617"/>
      <c r="MGH617"/>
      <c r="MGI617"/>
      <c r="MGJ617"/>
      <c r="MGK617"/>
      <c r="MGL617"/>
      <c r="MGM617"/>
      <c r="MGN617"/>
      <c r="MGO617"/>
      <c r="MGP617"/>
      <c r="MGQ617"/>
      <c r="MGR617"/>
      <c r="MGS617"/>
      <c r="MGT617"/>
      <c r="MGU617"/>
      <c r="MGV617"/>
      <c r="MGW617"/>
      <c r="MGX617"/>
      <c r="MGY617"/>
      <c r="MGZ617"/>
      <c r="MHA617"/>
      <c r="MHB617"/>
      <c r="MHC617"/>
      <c r="MHD617"/>
      <c r="MHE617"/>
      <c r="MHF617"/>
      <c r="MHG617"/>
      <c r="MHH617"/>
      <c r="MHI617"/>
      <c r="MHJ617"/>
      <c r="MHK617"/>
      <c r="MHL617"/>
      <c r="MHM617"/>
      <c r="MHN617"/>
      <c r="MHO617"/>
      <c r="MHP617"/>
      <c r="MHQ617"/>
      <c r="MHR617"/>
      <c r="MHS617"/>
      <c r="MHT617"/>
      <c r="MHU617"/>
      <c r="MHV617"/>
      <c r="MHW617"/>
      <c r="MHX617"/>
      <c r="MHY617"/>
      <c r="MHZ617"/>
      <c r="MIA617"/>
      <c r="MIB617"/>
      <c r="MIC617"/>
      <c r="MID617"/>
      <c r="MIE617"/>
      <c r="MIF617"/>
      <c r="MIG617"/>
      <c r="MIH617"/>
      <c r="MII617"/>
      <c r="MIJ617"/>
      <c r="MIK617"/>
      <c r="MIL617"/>
      <c r="MIM617"/>
      <c r="MIN617"/>
      <c r="MIO617"/>
      <c r="MIP617"/>
      <c r="MIQ617"/>
      <c r="MIR617"/>
      <c r="MIS617"/>
      <c r="MIT617"/>
      <c r="MIU617"/>
      <c r="MIV617"/>
      <c r="MIW617"/>
      <c r="MIX617"/>
      <c r="MIY617"/>
      <c r="MIZ617"/>
      <c r="MJA617"/>
      <c r="MJB617"/>
      <c r="MJC617"/>
      <c r="MJD617"/>
      <c r="MJE617"/>
      <c r="MJF617"/>
      <c r="MJG617"/>
      <c r="MJH617"/>
      <c r="MJI617"/>
      <c r="MJJ617"/>
      <c r="MJK617"/>
      <c r="MJL617"/>
      <c r="MJM617"/>
      <c r="MJN617"/>
      <c r="MJO617"/>
      <c r="MJP617"/>
      <c r="MJQ617"/>
      <c r="MJR617"/>
      <c r="MJS617"/>
      <c r="MJT617"/>
      <c r="MJU617"/>
      <c r="MJV617"/>
      <c r="MJW617"/>
      <c r="MJX617"/>
      <c r="MJY617"/>
      <c r="MJZ617"/>
      <c r="MKA617"/>
      <c r="MKB617"/>
      <c r="MKC617"/>
      <c r="MKD617"/>
      <c r="MKE617"/>
      <c r="MKF617"/>
      <c r="MKG617"/>
      <c r="MKH617"/>
      <c r="MKI617"/>
      <c r="MKJ617"/>
      <c r="MKK617"/>
      <c r="MKL617"/>
      <c r="MKM617"/>
      <c r="MKN617"/>
      <c r="MKO617"/>
      <c r="MKP617"/>
      <c r="MKQ617"/>
      <c r="MKR617"/>
      <c r="MKS617"/>
      <c r="MKT617"/>
      <c r="MKU617"/>
      <c r="MKV617"/>
      <c r="MKW617"/>
      <c r="MKX617"/>
      <c r="MKY617"/>
      <c r="MKZ617"/>
      <c r="MLA617"/>
      <c r="MLB617"/>
      <c r="MLC617"/>
      <c r="MLD617"/>
      <c r="MLE617"/>
      <c r="MLF617"/>
      <c r="MLG617"/>
      <c r="MLH617"/>
      <c r="MLI617"/>
      <c r="MLJ617"/>
      <c r="MLK617"/>
      <c r="MLL617"/>
      <c r="MLM617"/>
      <c r="MLN617"/>
      <c r="MLO617"/>
      <c r="MLP617"/>
      <c r="MLQ617"/>
      <c r="MLR617"/>
      <c r="MLS617"/>
      <c r="MLT617"/>
      <c r="MLU617"/>
      <c r="MLV617"/>
      <c r="MLW617"/>
      <c r="MLX617"/>
      <c r="MLY617"/>
      <c r="MLZ617"/>
      <c r="MMA617"/>
      <c r="MMB617"/>
      <c r="MMC617"/>
      <c r="MMD617"/>
      <c r="MME617"/>
      <c r="MMF617"/>
      <c r="MMG617"/>
      <c r="MMH617"/>
      <c r="MMI617"/>
      <c r="MMJ617"/>
      <c r="MMK617"/>
      <c r="MML617"/>
      <c r="MMM617"/>
      <c r="MMN617"/>
      <c r="MMO617"/>
      <c r="MMP617"/>
      <c r="MMQ617"/>
      <c r="MMR617"/>
      <c r="MMS617"/>
      <c r="MMT617"/>
      <c r="MMU617"/>
      <c r="MMV617"/>
      <c r="MMW617"/>
      <c r="MMX617"/>
      <c r="MMY617"/>
      <c r="MMZ617"/>
      <c r="MNA617"/>
      <c r="MNB617"/>
      <c r="MNC617"/>
      <c r="MND617"/>
      <c r="MNE617"/>
      <c r="MNF617"/>
      <c r="MNG617"/>
      <c r="MNH617"/>
      <c r="MNI617"/>
      <c r="MNJ617"/>
      <c r="MNK617"/>
      <c r="MNL617"/>
      <c r="MNM617"/>
      <c r="MNN617"/>
      <c r="MNO617"/>
      <c r="MNP617"/>
      <c r="MNQ617"/>
      <c r="MNR617"/>
      <c r="MNS617"/>
      <c r="MNT617"/>
      <c r="MNU617"/>
      <c r="MNV617"/>
      <c r="MNW617"/>
      <c r="MNX617"/>
      <c r="MNY617"/>
      <c r="MNZ617"/>
      <c r="MOA617"/>
      <c r="MOB617"/>
      <c r="MOC617"/>
      <c r="MOD617"/>
      <c r="MOE617"/>
      <c r="MOF617"/>
      <c r="MOG617"/>
      <c r="MOH617"/>
      <c r="MOI617"/>
      <c r="MOJ617"/>
      <c r="MOK617"/>
      <c r="MOL617"/>
      <c r="MOM617"/>
      <c r="MON617"/>
      <c r="MOO617"/>
      <c r="MOP617"/>
      <c r="MOQ617"/>
      <c r="MOR617"/>
      <c r="MOS617"/>
      <c r="MOT617"/>
      <c r="MOU617"/>
      <c r="MOV617"/>
      <c r="MOW617"/>
      <c r="MOX617"/>
      <c r="MOY617"/>
      <c r="MOZ617"/>
      <c r="MPA617"/>
      <c r="MPB617"/>
      <c r="MPC617"/>
      <c r="MPD617"/>
      <c r="MPE617"/>
      <c r="MPF617"/>
      <c r="MPG617"/>
      <c r="MPH617"/>
      <c r="MPI617"/>
      <c r="MPJ617"/>
      <c r="MPK617"/>
      <c r="MPL617"/>
      <c r="MPM617"/>
      <c r="MPN617"/>
      <c r="MPO617"/>
      <c r="MPP617"/>
      <c r="MPQ617"/>
      <c r="MPR617"/>
      <c r="MPS617"/>
      <c r="MPT617"/>
      <c r="MPU617"/>
      <c r="MPV617"/>
      <c r="MPW617"/>
      <c r="MPX617"/>
      <c r="MPY617"/>
      <c r="MPZ617"/>
      <c r="MQA617"/>
      <c r="MQB617"/>
      <c r="MQC617"/>
      <c r="MQD617"/>
      <c r="MQE617"/>
      <c r="MQF617"/>
      <c r="MQG617"/>
      <c r="MQH617"/>
      <c r="MQI617"/>
      <c r="MQJ617"/>
      <c r="MQK617"/>
      <c r="MQL617"/>
      <c r="MQM617"/>
      <c r="MQN617"/>
      <c r="MQO617"/>
      <c r="MQP617"/>
      <c r="MQQ617"/>
      <c r="MQR617"/>
      <c r="MQS617"/>
      <c r="MQT617"/>
      <c r="MQU617"/>
      <c r="MQV617"/>
      <c r="MQW617"/>
      <c r="MQX617"/>
      <c r="MQY617"/>
      <c r="MQZ617"/>
      <c r="MRA617"/>
      <c r="MRB617"/>
      <c r="MRC617"/>
      <c r="MRD617"/>
      <c r="MRE617"/>
      <c r="MRF617"/>
      <c r="MRG617"/>
      <c r="MRH617"/>
      <c r="MRI617"/>
      <c r="MRJ617"/>
      <c r="MRK617"/>
      <c r="MRL617"/>
      <c r="MRM617"/>
      <c r="MRN617"/>
      <c r="MRO617"/>
      <c r="MRP617"/>
      <c r="MRQ617"/>
      <c r="MRR617"/>
      <c r="MRS617"/>
      <c r="MRT617"/>
      <c r="MRU617"/>
      <c r="MRV617"/>
      <c r="MRW617"/>
      <c r="MRX617"/>
      <c r="MRY617"/>
      <c r="MRZ617"/>
      <c r="MSA617"/>
      <c r="MSB617"/>
      <c r="MSC617"/>
      <c r="MSD617"/>
      <c r="MSE617"/>
      <c r="MSF617"/>
      <c r="MSG617"/>
      <c r="MSH617"/>
      <c r="MSI617"/>
      <c r="MSJ617"/>
      <c r="MSK617"/>
      <c r="MSL617"/>
      <c r="MSM617"/>
      <c r="MSN617"/>
      <c r="MSO617"/>
      <c r="MSP617"/>
      <c r="MSQ617"/>
      <c r="MSR617"/>
      <c r="MSS617"/>
      <c r="MST617"/>
      <c r="MSU617"/>
      <c r="MSV617"/>
      <c r="MSW617"/>
      <c r="MSX617"/>
      <c r="MSY617"/>
      <c r="MSZ617"/>
      <c r="MTA617"/>
      <c r="MTB617"/>
      <c r="MTC617"/>
      <c r="MTD617"/>
      <c r="MTE617"/>
      <c r="MTF617"/>
      <c r="MTG617"/>
      <c r="MTH617"/>
      <c r="MTI617"/>
      <c r="MTJ617"/>
      <c r="MTK617"/>
      <c r="MTL617"/>
      <c r="MTM617"/>
      <c r="MTN617"/>
      <c r="MTO617"/>
      <c r="MTP617"/>
      <c r="MTQ617"/>
      <c r="MTR617"/>
      <c r="MTS617"/>
      <c r="MTT617"/>
      <c r="MTU617"/>
      <c r="MTV617"/>
      <c r="MTW617"/>
      <c r="MTX617"/>
      <c r="MTY617"/>
      <c r="MTZ617"/>
      <c r="MUA617"/>
      <c r="MUB617"/>
      <c r="MUC617"/>
      <c r="MUD617"/>
      <c r="MUE617"/>
      <c r="MUF617"/>
      <c r="MUG617"/>
      <c r="MUH617"/>
      <c r="MUI617"/>
      <c r="MUJ617"/>
      <c r="MUK617"/>
      <c r="MUL617"/>
      <c r="MUM617"/>
      <c r="MUN617"/>
      <c r="MUO617"/>
      <c r="MUP617"/>
      <c r="MUQ617"/>
      <c r="MUR617"/>
      <c r="MUS617"/>
      <c r="MUT617"/>
      <c r="MUU617"/>
      <c r="MUV617"/>
      <c r="MUW617"/>
      <c r="MUX617"/>
      <c r="MUY617"/>
      <c r="MUZ617"/>
      <c r="MVA617"/>
      <c r="MVB617"/>
      <c r="MVC617"/>
      <c r="MVD617"/>
      <c r="MVE617"/>
      <c r="MVF617"/>
      <c r="MVG617"/>
      <c r="MVH617"/>
      <c r="MVI617"/>
      <c r="MVJ617"/>
      <c r="MVK617"/>
      <c r="MVL617"/>
      <c r="MVM617"/>
      <c r="MVN617"/>
      <c r="MVO617"/>
      <c r="MVP617"/>
      <c r="MVQ617"/>
      <c r="MVR617"/>
      <c r="MVS617"/>
      <c r="MVT617"/>
      <c r="MVU617"/>
      <c r="MVV617"/>
      <c r="MVW617"/>
      <c r="MVX617"/>
      <c r="MVY617"/>
      <c r="MVZ617"/>
      <c r="MWA617"/>
      <c r="MWB617"/>
      <c r="MWC617"/>
      <c r="MWD617"/>
      <c r="MWE617"/>
      <c r="MWF617"/>
      <c r="MWG617"/>
      <c r="MWH617"/>
      <c r="MWI617"/>
      <c r="MWJ617"/>
      <c r="MWK617"/>
      <c r="MWL617"/>
      <c r="MWM617"/>
      <c r="MWN617"/>
      <c r="MWO617"/>
      <c r="MWP617"/>
      <c r="MWQ617"/>
      <c r="MWR617"/>
      <c r="MWS617"/>
      <c r="MWT617"/>
      <c r="MWU617"/>
      <c r="MWV617"/>
      <c r="MWW617"/>
      <c r="MWX617"/>
      <c r="MWY617"/>
      <c r="MWZ617"/>
      <c r="MXA617"/>
      <c r="MXB617"/>
      <c r="MXC617"/>
      <c r="MXD617"/>
      <c r="MXE617"/>
      <c r="MXF617"/>
      <c r="MXG617"/>
      <c r="MXH617"/>
      <c r="MXI617"/>
      <c r="MXJ617"/>
      <c r="MXK617"/>
      <c r="MXL617"/>
      <c r="MXM617"/>
      <c r="MXN617"/>
      <c r="MXO617"/>
      <c r="MXP617"/>
      <c r="MXQ617"/>
      <c r="MXR617"/>
      <c r="MXS617"/>
      <c r="MXT617"/>
      <c r="MXU617"/>
      <c r="MXV617"/>
      <c r="MXW617"/>
      <c r="MXX617"/>
      <c r="MXY617"/>
      <c r="MXZ617"/>
      <c r="MYA617"/>
      <c r="MYB617"/>
      <c r="MYC617"/>
      <c r="MYD617"/>
      <c r="MYE617"/>
      <c r="MYF617"/>
      <c r="MYG617"/>
      <c r="MYH617"/>
      <c r="MYI617"/>
      <c r="MYJ617"/>
      <c r="MYK617"/>
      <c r="MYL617"/>
      <c r="MYM617"/>
      <c r="MYN617"/>
      <c r="MYO617"/>
      <c r="MYP617"/>
      <c r="MYQ617"/>
      <c r="MYR617"/>
      <c r="MYS617"/>
      <c r="MYT617"/>
      <c r="MYU617"/>
      <c r="MYV617"/>
      <c r="MYW617"/>
      <c r="MYX617"/>
      <c r="MYY617"/>
      <c r="MYZ617"/>
      <c r="MZA617"/>
      <c r="MZB617"/>
      <c r="MZC617"/>
      <c r="MZD617"/>
      <c r="MZE617"/>
      <c r="MZF617"/>
      <c r="MZG617"/>
      <c r="MZH617"/>
      <c r="MZI617"/>
      <c r="MZJ617"/>
      <c r="MZK617"/>
      <c r="MZL617"/>
      <c r="MZM617"/>
      <c r="MZN617"/>
      <c r="MZO617"/>
      <c r="MZP617"/>
      <c r="MZQ617"/>
      <c r="MZR617"/>
      <c r="MZS617"/>
      <c r="MZT617"/>
      <c r="MZU617"/>
      <c r="MZV617"/>
      <c r="MZW617"/>
      <c r="MZX617"/>
      <c r="MZY617"/>
      <c r="MZZ617"/>
      <c r="NAA617"/>
      <c r="NAB617"/>
      <c r="NAC617"/>
      <c r="NAD617"/>
      <c r="NAE617"/>
      <c r="NAF617"/>
      <c r="NAG617"/>
      <c r="NAH617"/>
      <c r="NAI617"/>
      <c r="NAJ617"/>
      <c r="NAK617"/>
      <c r="NAL617"/>
      <c r="NAM617"/>
      <c r="NAN617"/>
      <c r="NAO617"/>
      <c r="NAP617"/>
      <c r="NAQ617"/>
      <c r="NAR617"/>
      <c r="NAS617"/>
      <c r="NAT617"/>
      <c r="NAU617"/>
      <c r="NAV617"/>
      <c r="NAW617"/>
      <c r="NAX617"/>
      <c r="NAY617"/>
      <c r="NAZ617"/>
      <c r="NBA617"/>
      <c r="NBB617"/>
      <c r="NBC617"/>
      <c r="NBD617"/>
      <c r="NBE617"/>
      <c r="NBF617"/>
      <c r="NBG617"/>
      <c r="NBH617"/>
      <c r="NBI617"/>
      <c r="NBJ617"/>
      <c r="NBK617"/>
      <c r="NBL617"/>
      <c r="NBM617"/>
      <c r="NBN617"/>
      <c r="NBO617"/>
      <c r="NBP617"/>
      <c r="NBQ617"/>
      <c r="NBR617"/>
      <c r="NBS617"/>
      <c r="NBT617"/>
      <c r="NBU617"/>
      <c r="NBV617"/>
      <c r="NBW617"/>
      <c r="NBX617"/>
      <c r="NBY617"/>
      <c r="NBZ617"/>
      <c r="NCA617"/>
      <c r="NCB617"/>
      <c r="NCC617"/>
      <c r="NCD617"/>
      <c r="NCE617"/>
      <c r="NCF617"/>
      <c r="NCG617"/>
      <c r="NCH617"/>
      <c r="NCI617"/>
      <c r="NCJ617"/>
      <c r="NCK617"/>
      <c r="NCL617"/>
      <c r="NCM617"/>
      <c r="NCN617"/>
      <c r="NCO617"/>
      <c r="NCP617"/>
      <c r="NCQ617"/>
      <c r="NCR617"/>
      <c r="NCS617"/>
      <c r="NCT617"/>
      <c r="NCU617"/>
      <c r="NCV617"/>
      <c r="NCW617"/>
      <c r="NCX617"/>
      <c r="NCY617"/>
      <c r="NCZ617"/>
      <c r="NDA617"/>
      <c r="NDB617"/>
      <c r="NDC617"/>
      <c r="NDD617"/>
      <c r="NDE617"/>
      <c r="NDF617"/>
      <c r="NDG617"/>
      <c r="NDH617"/>
      <c r="NDI617"/>
      <c r="NDJ617"/>
      <c r="NDK617"/>
      <c r="NDL617"/>
      <c r="NDM617"/>
      <c r="NDN617"/>
      <c r="NDO617"/>
      <c r="NDP617"/>
      <c r="NDQ617"/>
      <c r="NDR617"/>
      <c r="NDS617"/>
      <c r="NDT617"/>
      <c r="NDU617"/>
      <c r="NDV617"/>
      <c r="NDW617"/>
      <c r="NDX617"/>
      <c r="NDY617"/>
      <c r="NDZ617"/>
      <c r="NEA617"/>
      <c r="NEB617"/>
      <c r="NEC617"/>
      <c r="NED617"/>
      <c r="NEE617"/>
      <c r="NEF617"/>
      <c r="NEG617"/>
      <c r="NEH617"/>
      <c r="NEI617"/>
      <c r="NEJ617"/>
      <c r="NEK617"/>
      <c r="NEL617"/>
      <c r="NEM617"/>
      <c r="NEN617"/>
      <c r="NEO617"/>
      <c r="NEP617"/>
      <c r="NEQ617"/>
      <c r="NER617"/>
      <c r="NES617"/>
      <c r="NET617"/>
      <c r="NEU617"/>
      <c r="NEV617"/>
      <c r="NEW617"/>
      <c r="NEX617"/>
      <c r="NEY617"/>
      <c r="NEZ617"/>
      <c r="NFA617"/>
      <c r="NFB617"/>
      <c r="NFC617"/>
      <c r="NFD617"/>
      <c r="NFE617"/>
      <c r="NFF617"/>
      <c r="NFG617"/>
      <c r="NFH617"/>
      <c r="NFI617"/>
      <c r="NFJ617"/>
      <c r="NFK617"/>
      <c r="NFL617"/>
      <c r="NFM617"/>
      <c r="NFN617"/>
      <c r="NFO617"/>
      <c r="NFP617"/>
      <c r="NFQ617"/>
      <c r="NFR617"/>
      <c r="NFS617"/>
      <c r="NFT617"/>
      <c r="NFU617"/>
      <c r="NFV617"/>
      <c r="NFW617"/>
      <c r="NFX617"/>
      <c r="NFY617"/>
      <c r="NFZ617"/>
      <c r="NGA617"/>
      <c r="NGB617"/>
      <c r="NGC617"/>
      <c r="NGD617"/>
      <c r="NGE617"/>
      <c r="NGF617"/>
      <c r="NGG617"/>
      <c r="NGH617"/>
      <c r="NGI617"/>
      <c r="NGJ617"/>
      <c r="NGK617"/>
      <c r="NGL617"/>
      <c r="NGM617"/>
      <c r="NGN617"/>
      <c r="NGO617"/>
      <c r="NGP617"/>
      <c r="NGQ617"/>
      <c r="NGR617"/>
      <c r="NGS617"/>
      <c r="NGT617"/>
      <c r="NGU617"/>
      <c r="NGV617"/>
      <c r="NGW617"/>
      <c r="NGX617"/>
      <c r="NGY617"/>
      <c r="NGZ617"/>
      <c r="NHA617"/>
      <c r="NHB617"/>
      <c r="NHC617"/>
      <c r="NHD617"/>
      <c r="NHE617"/>
      <c r="NHF617"/>
      <c r="NHG617"/>
      <c r="NHH617"/>
      <c r="NHI617"/>
      <c r="NHJ617"/>
      <c r="NHK617"/>
      <c r="NHL617"/>
      <c r="NHM617"/>
      <c r="NHN617"/>
      <c r="NHO617"/>
      <c r="NHP617"/>
      <c r="NHQ617"/>
      <c r="NHR617"/>
      <c r="NHS617"/>
      <c r="NHT617"/>
      <c r="NHU617"/>
      <c r="NHV617"/>
      <c r="NHW617"/>
      <c r="NHX617"/>
      <c r="NHY617"/>
      <c r="NHZ617"/>
      <c r="NIA617"/>
      <c r="NIB617"/>
      <c r="NIC617"/>
      <c r="NID617"/>
      <c r="NIE617"/>
      <c r="NIF617"/>
      <c r="NIG617"/>
      <c r="NIH617"/>
      <c r="NII617"/>
      <c r="NIJ617"/>
      <c r="NIK617"/>
      <c r="NIL617"/>
      <c r="NIM617"/>
      <c r="NIN617"/>
      <c r="NIO617"/>
      <c r="NIP617"/>
      <c r="NIQ617"/>
      <c r="NIR617"/>
      <c r="NIS617"/>
      <c r="NIT617"/>
      <c r="NIU617"/>
      <c r="NIV617"/>
      <c r="NIW617"/>
      <c r="NIX617"/>
      <c r="NIY617"/>
      <c r="NIZ617"/>
      <c r="NJA617"/>
      <c r="NJB617"/>
      <c r="NJC617"/>
      <c r="NJD617"/>
      <c r="NJE617"/>
      <c r="NJF617"/>
      <c r="NJG617"/>
      <c r="NJH617"/>
      <c r="NJI617"/>
      <c r="NJJ617"/>
      <c r="NJK617"/>
      <c r="NJL617"/>
      <c r="NJM617"/>
      <c r="NJN617"/>
      <c r="NJO617"/>
      <c r="NJP617"/>
      <c r="NJQ617"/>
      <c r="NJR617"/>
      <c r="NJS617"/>
      <c r="NJT617"/>
      <c r="NJU617"/>
      <c r="NJV617"/>
      <c r="NJW617"/>
      <c r="NJX617"/>
      <c r="NJY617"/>
      <c r="NJZ617"/>
      <c r="NKA617"/>
      <c r="NKB617"/>
      <c r="NKC617"/>
      <c r="NKD617"/>
      <c r="NKE617"/>
      <c r="NKF617"/>
      <c r="NKG617"/>
      <c r="NKH617"/>
      <c r="NKI617"/>
      <c r="NKJ617"/>
      <c r="NKK617"/>
      <c r="NKL617"/>
      <c r="NKM617"/>
      <c r="NKN617"/>
      <c r="NKO617"/>
      <c r="NKP617"/>
      <c r="NKQ617"/>
      <c r="NKR617"/>
      <c r="NKS617"/>
      <c r="NKT617"/>
      <c r="NKU617"/>
      <c r="NKV617"/>
      <c r="NKW617"/>
      <c r="NKX617"/>
      <c r="NKY617"/>
      <c r="NKZ617"/>
      <c r="NLA617"/>
      <c r="NLB617"/>
      <c r="NLC617"/>
      <c r="NLD617"/>
      <c r="NLE617"/>
      <c r="NLF617"/>
      <c r="NLG617"/>
      <c r="NLH617"/>
      <c r="NLI617"/>
      <c r="NLJ617"/>
      <c r="NLK617"/>
      <c r="NLL617"/>
      <c r="NLM617"/>
      <c r="NLN617"/>
      <c r="NLO617"/>
      <c r="NLP617"/>
      <c r="NLQ617"/>
      <c r="NLR617"/>
      <c r="NLS617"/>
      <c r="NLT617"/>
      <c r="NLU617"/>
      <c r="NLV617"/>
      <c r="NLW617"/>
      <c r="NLX617"/>
      <c r="NLY617"/>
      <c r="NLZ617"/>
      <c r="NMA617"/>
      <c r="NMB617"/>
      <c r="NMC617"/>
      <c r="NMD617"/>
      <c r="NME617"/>
      <c r="NMF617"/>
      <c r="NMG617"/>
      <c r="NMH617"/>
      <c r="NMI617"/>
      <c r="NMJ617"/>
      <c r="NMK617"/>
      <c r="NML617"/>
      <c r="NMM617"/>
      <c r="NMN617"/>
      <c r="NMO617"/>
      <c r="NMP617"/>
      <c r="NMQ617"/>
      <c r="NMR617"/>
      <c r="NMS617"/>
      <c r="NMT617"/>
      <c r="NMU617"/>
      <c r="NMV617"/>
      <c r="NMW617"/>
      <c r="NMX617"/>
      <c r="NMY617"/>
      <c r="NMZ617"/>
      <c r="NNA617"/>
      <c r="NNB617"/>
      <c r="NNC617"/>
      <c r="NND617"/>
      <c r="NNE617"/>
      <c r="NNF617"/>
      <c r="NNG617"/>
      <c r="NNH617"/>
      <c r="NNI617"/>
      <c r="NNJ617"/>
      <c r="NNK617"/>
      <c r="NNL617"/>
      <c r="NNM617"/>
      <c r="NNN617"/>
      <c r="NNO617"/>
      <c r="NNP617"/>
      <c r="NNQ617"/>
      <c r="NNR617"/>
      <c r="NNS617"/>
      <c r="NNT617"/>
      <c r="NNU617"/>
      <c r="NNV617"/>
      <c r="NNW617"/>
      <c r="NNX617"/>
      <c r="NNY617"/>
      <c r="NNZ617"/>
      <c r="NOA617"/>
      <c r="NOB617"/>
      <c r="NOC617"/>
      <c r="NOD617"/>
      <c r="NOE617"/>
      <c r="NOF617"/>
      <c r="NOG617"/>
      <c r="NOH617"/>
      <c r="NOI617"/>
      <c r="NOJ617"/>
      <c r="NOK617"/>
      <c r="NOL617"/>
      <c r="NOM617"/>
      <c r="NON617"/>
      <c r="NOO617"/>
      <c r="NOP617"/>
      <c r="NOQ617"/>
      <c r="NOR617"/>
      <c r="NOS617"/>
      <c r="NOT617"/>
      <c r="NOU617"/>
      <c r="NOV617"/>
      <c r="NOW617"/>
      <c r="NOX617"/>
      <c r="NOY617"/>
      <c r="NOZ617"/>
      <c r="NPA617"/>
      <c r="NPB617"/>
      <c r="NPC617"/>
      <c r="NPD617"/>
      <c r="NPE617"/>
      <c r="NPF617"/>
      <c r="NPG617"/>
      <c r="NPH617"/>
      <c r="NPI617"/>
      <c r="NPJ617"/>
      <c r="NPK617"/>
      <c r="NPL617"/>
      <c r="NPM617"/>
      <c r="NPN617"/>
      <c r="NPO617"/>
      <c r="NPP617"/>
      <c r="NPQ617"/>
      <c r="NPR617"/>
      <c r="NPS617"/>
      <c r="NPT617"/>
      <c r="NPU617"/>
      <c r="NPV617"/>
      <c r="NPW617"/>
      <c r="NPX617"/>
      <c r="NPY617"/>
      <c r="NPZ617"/>
      <c r="NQA617"/>
      <c r="NQB617"/>
      <c r="NQC617"/>
      <c r="NQD617"/>
      <c r="NQE617"/>
      <c r="NQF617"/>
      <c r="NQG617"/>
      <c r="NQH617"/>
      <c r="NQI617"/>
      <c r="NQJ617"/>
      <c r="NQK617"/>
      <c r="NQL617"/>
      <c r="NQM617"/>
      <c r="NQN617"/>
      <c r="NQO617"/>
      <c r="NQP617"/>
      <c r="NQQ617"/>
      <c r="NQR617"/>
      <c r="NQS617"/>
      <c r="NQT617"/>
      <c r="NQU617"/>
      <c r="NQV617"/>
      <c r="NQW617"/>
      <c r="NQX617"/>
      <c r="NQY617"/>
      <c r="NQZ617"/>
      <c r="NRA617"/>
      <c r="NRB617"/>
      <c r="NRC617"/>
      <c r="NRD617"/>
      <c r="NRE617"/>
      <c r="NRF617"/>
      <c r="NRG617"/>
      <c r="NRH617"/>
      <c r="NRI617"/>
      <c r="NRJ617"/>
      <c r="NRK617"/>
      <c r="NRL617"/>
      <c r="NRM617"/>
      <c r="NRN617"/>
      <c r="NRO617"/>
      <c r="NRP617"/>
      <c r="NRQ617"/>
      <c r="NRR617"/>
      <c r="NRS617"/>
      <c r="NRT617"/>
      <c r="NRU617"/>
      <c r="NRV617"/>
      <c r="NRW617"/>
      <c r="NRX617"/>
      <c r="NRY617"/>
      <c r="NRZ617"/>
      <c r="NSA617"/>
      <c r="NSB617"/>
      <c r="NSC617"/>
      <c r="NSD617"/>
      <c r="NSE617"/>
      <c r="NSF617"/>
      <c r="NSG617"/>
      <c r="NSH617"/>
      <c r="NSI617"/>
      <c r="NSJ617"/>
      <c r="NSK617"/>
      <c r="NSL617"/>
      <c r="NSM617"/>
      <c r="NSN617"/>
      <c r="NSO617"/>
      <c r="NSP617"/>
      <c r="NSQ617"/>
      <c r="NSR617"/>
      <c r="NSS617"/>
      <c r="NST617"/>
      <c r="NSU617"/>
      <c r="NSV617"/>
      <c r="NSW617"/>
      <c r="NSX617"/>
      <c r="NSY617"/>
      <c r="NSZ617"/>
      <c r="NTA617"/>
      <c r="NTB617"/>
      <c r="NTC617"/>
      <c r="NTD617"/>
      <c r="NTE617"/>
      <c r="NTF617"/>
      <c r="NTG617"/>
      <c r="NTH617"/>
      <c r="NTI617"/>
      <c r="NTJ617"/>
      <c r="NTK617"/>
      <c r="NTL617"/>
      <c r="NTM617"/>
      <c r="NTN617"/>
      <c r="NTO617"/>
      <c r="NTP617"/>
      <c r="NTQ617"/>
      <c r="NTR617"/>
      <c r="NTS617"/>
      <c r="NTT617"/>
      <c r="NTU617"/>
      <c r="NTV617"/>
      <c r="NTW617"/>
      <c r="NTX617"/>
      <c r="NTY617"/>
      <c r="NTZ617"/>
      <c r="NUA617"/>
      <c r="NUB617"/>
      <c r="NUC617"/>
      <c r="NUD617"/>
      <c r="NUE617"/>
      <c r="NUF617"/>
      <c r="NUG617"/>
      <c r="NUH617"/>
      <c r="NUI617"/>
      <c r="NUJ617"/>
      <c r="NUK617"/>
      <c r="NUL617"/>
      <c r="NUM617"/>
      <c r="NUN617"/>
      <c r="NUO617"/>
      <c r="NUP617"/>
      <c r="NUQ617"/>
      <c r="NUR617"/>
      <c r="NUS617"/>
      <c r="NUT617"/>
      <c r="NUU617"/>
      <c r="NUV617"/>
      <c r="NUW617"/>
      <c r="NUX617"/>
      <c r="NUY617"/>
      <c r="NUZ617"/>
      <c r="NVA617"/>
      <c r="NVB617"/>
      <c r="NVC617"/>
      <c r="NVD617"/>
      <c r="NVE617"/>
      <c r="NVF617"/>
      <c r="NVG617"/>
      <c r="NVH617"/>
      <c r="NVI617"/>
      <c r="NVJ617"/>
      <c r="NVK617"/>
      <c r="NVL617"/>
      <c r="NVM617"/>
      <c r="NVN617"/>
      <c r="NVO617"/>
      <c r="NVP617"/>
      <c r="NVQ617"/>
      <c r="NVR617"/>
      <c r="NVS617"/>
      <c r="NVT617"/>
      <c r="NVU617"/>
      <c r="NVV617"/>
      <c r="NVW617"/>
      <c r="NVX617"/>
      <c r="NVY617"/>
      <c r="NVZ617"/>
      <c r="NWA617"/>
      <c r="NWB617"/>
      <c r="NWC617"/>
      <c r="NWD617"/>
      <c r="NWE617"/>
      <c r="NWF617"/>
      <c r="NWG617"/>
      <c r="NWH617"/>
      <c r="NWI617"/>
      <c r="NWJ617"/>
      <c r="NWK617"/>
      <c r="NWL617"/>
      <c r="NWM617"/>
      <c r="NWN617"/>
      <c r="NWO617"/>
      <c r="NWP617"/>
      <c r="NWQ617"/>
      <c r="NWR617"/>
      <c r="NWS617"/>
      <c r="NWT617"/>
      <c r="NWU617"/>
      <c r="NWV617"/>
      <c r="NWW617"/>
      <c r="NWX617"/>
      <c r="NWY617"/>
      <c r="NWZ617"/>
      <c r="NXA617"/>
      <c r="NXB617"/>
      <c r="NXC617"/>
      <c r="NXD617"/>
      <c r="NXE617"/>
      <c r="NXF617"/>
      <c r="NXG617"/>
      <c r="NXH617"/>
      <c r="NXI617"/>
      <c r="NXJ617"/>
      <c r="NXK617"/>
      <c r="NXL617"/>
      <c r="NXM617"/>
      <c r="NXN617"/>
      <c r="NXO617"/>
      <c r="NXP617"/>
      <c r="NXQ617"/>
      <c r="NXR617"/>
      <c r="NXS617"/>
      <c r="NXT617"/>
      <c r="NXU617"/>
      <c r="NXV617"/>
      <c r="NXW617"/>
      <c r="NXX617"/>
      <c r="NXY617"/>
      <c r="NXZ617"/>
      <c r="NYA617"/>
      <c r="NYB617"/>
      <c r="NYC617"/>
      <c r="NYD617"/>
      <c r="NYE617"/>
      <c r="NYF617"/>
      <c r="NYG617"/>
      <c r="NYH617"/>
      <c r="NYI617"/>
      <c r="NYJ617"/>
      <c r="NYK617"/>
      <c r="NYL617"/>
      <c r="NYM617"/>
      <c r="NYN617"/>
      <c r="NYO617"/>
      <c r="NYP617"/>
      <c r="NYQ617"/>
      <c r="NYR617"/>
      <c r="NYS617"/>
      <c r="NYT617"/>
      <c r="NYU617"/>
      <c r="NYV617"/>
      <c r="NYW617"/>
      <c r="NYX617"/>
      <c r="NYY617"/>
      <c r="NYZ617"/>
      <c r="NZA617"/>
      <c r="NZB617"/>
      <c r="NZC617"/>
      <c r="NZD617"/>
      <c r="NZE617"/>
      <c r="NZF617"/>
      <c r="NZG617"/>
      <c r="NZH617"/>
      <c r="NZI617"/>
      <c r="NZJ617"/>
      <c r="NZK617"/>
      <c r="NZL617"/>
      <c r="NZM617"/>
      <c r="NZN617"/>
      <c r="NZO617"/>
      <c r="NZP617"/>
      <c r="NZQ617"/>
      <c r="NZR617"/>
      <c r="NZS617"/>
      <c r="NZT617"/>
      <c r="NZU617"/>
      <c r="NZV617"/>
      <c r="NZW617"/>
      <c r="NZX617"/>
      <c r="NZY617"/>
      <c r="NZZ617"/>
      <c r="OAA617"/>
      <c r="OAB617"/>
      <c r="OAC617"/>
      <c r="OAD617"/>
      <c r="OAE617"/>
      <c r="OAF617"/>
      <c r="OAG617"/>
      <c r="OAH617"/>
      <c r="OAI617"/>
      <c r="OAJ617"/>
      <c r="OAK617"/>
      <c r="OAL617"/>
      <c r="OAM617"/>
      <c r="OAN617"/>
      <c r="OAO617"/>
      <c r="OAP617"/>
      <c r="OAQ617"/>
      <c r="OAR617"/>
      <c r="OAS617"/>
      <c r="OAT617"/>
      <c r="OAU617"/>
      <c r="OAV617"/>
      <c r="OAW617"/>
      <c r="OAX617"/>
      <c r="OAY617"/>
      <c r="OAZ617"/>
      <c r="OBA617"/>
      <c r="OBB617"/>
      <c r="OBC617"/>
      <c r="OBD617"/>
      <c r="OBE617"/>
      <c r="OBF617"/>
      <c r="OBG617"/>
      <c r="OBH617"/>
      <c r="OBI617"/>
      <c r="OBJ617"/>
      <c r="OBK617"/>
      <c r="OBL617"/>
      <c r="OBM617"/>
      <c r="OBN617"/>
      <c r="OBO617"/>
      <c r="OBP617"/>
      <c r="OBQ617"/>
      <c r="OBR617"/>
      <c r="OBS617"/>
      <c r="OBT617"/>
      <c r="OBU617"/>
      <c r="OBV617"/>
      <c r="OBW617"/>
      <c r="OBX617"/>
      <c r="OBY617"/>
      <c r="OBZ617"/>
      <c r="OCA617"/>
      <c r="OCB617"/>
      <c r="OCC617"/>
      <c r="OCD617"/>
      <c r="OCE617"/>
      <c r="OCF617"/>
      <c r="OCG617"/>
      <c r="OCH617"/>
      <c r="OCI617"/>
      <c r="OCJ617"/>
      <c r="OCK617"/>
      <c r="OCL617"/>
      <c r="OCM617"/>
      <c r="OCN617"/>
      <c r="OCO617"/>
      <c r="OCP617"/>
      <c r="OCQ617"/>
      <c r="OCR617"/>
      <c r="OCS617"/>
      <c r="OCT617"/>
      <c r="OCU617"/>
      <c r="OCV617"/>
      <c r="OCW617"/>
      <c r="OCX617"/>
      <c r="OCY617"/>
      <c r="OCZ617"/>
      <c r="ODA617"/>
      <c r="ODB617"/>
      <c r="ODC617"/>
      <c r="ODD617"/>
      <c r="ODE617"/>
      <c r="ODF617"/>
      <c r="ODG617"/>
      <c r="ODH617"/>
      <c r="ODI617"/>
      <c r="ODJ617"/>
      <c r="ODK617"/>
      <c r="ODL617"/>
      <c r="ODM617"/>
      <c r="ODN617"/>
      <c r="ODO617"/>
      <c r="ODP617"/>
      <c r="ODQ617"/>
      <c r="ODR617"/>
      <c r="ODS617"/>
      <c r="ODT617"/>
      <c r="ODU617"/>
      <c r="ODV617"/>
      <c r="ODW617"/>
      <c r="ODX617"/>
      <c r="ODY617"/>
      <c r="ODZ617"/>
      <c r="OEA617"/>
      <c r="OEB617"/>
      <c r="OEC617"/>
      <c r="OED617"/>
      <c r="OEE617"/>
      <c r="OEF617"/>
      <c r="OEG617"/>
      <c r="OEH617"/>
      <c r="OEI617"/>
      <c r="OEJ617"/>
      <c r="OEK617"/>
      <c r="OEL617"/>
      <c r="OEM617"/>
      <c r="OEN617"/>
      <c r="OEO617"/>
      <c r="OEP617"/>
      <c r="OEQ617"/>
      <c r="OER617"/>
      <c r="OES617"/>
      <c r="OET617"/>
      <c r="OEU617"/>
      <c r="OEV617"/>
      <c r="OEW617"/>
      <c r="OEX617"/>
      <c r="OEY617"/>
      <c r="OEZ617"/>
      <c r="OFA617"/>
      <c r="OFB617"/>
      <c r="OFC617"/>
      <c r="OFD617"/>
      <c r="OFE617"/>
      <c r="OFF617"/>
      <c r="OFG617"/>
      <c r="OFH617"/>
      <c r="OFI617"/>
      <c r="OFJ617"/>
      <c r="OFK617"/>
      <c r="OFL617"/>
      <c r="OFM617"/>
      <c r="OFN617"/>
      <c r="OFO617"/>
      <c r="OFP617"/>
      <c r="OFQ617"/>
      <c r="OFR617"/>
      <c r="OFS617"/>
      <c r="OFT617"/>
      <c r="OFU617"/>
      <c r="OFV617"/>
      <c r="OFW617"/>
      <c r="OFX617"/>
      <c r="OFY617"/>
      <c r="OFZ617"/>
      <c r="OGA617"/>
      <c r="OGB617"/>
      <c r="OGC617"/>
      <c r="OGD617"/>
      <c r="OGE617"/>
      <c r="OGF617"/>
      <c r="OGG617"/>
      <c r="OGH617"/>
      <c r="OGI617"/>
      <c r="OGJ617"/>
      <c r="OGK617"/>
      <c r="OGL617"/>
      <c r="OGM617"/>
      <c r="OGN617"/>
      <c r="OGO617"/>
      <c r="OGP617"/>
      <c r="OGQ617"/>
      <c r="OGR617"/>
      <c r="OGS617"/>
      <c r="OGT617"/>
      <c r="OGU617"/>
      <c r="OGV617"/>
      <c r="OGW617"/>
      <c r="OGX617"/>
      <c r="OGY617"/>
      <c r="OGZ617"/>
      <c r="OHA617"/>
      <c r="OHB617"/>
      <c r="OHC617"/>
      <c r="OHD617"/>
      <c r="OHE617"/>
      <c r="OHF617"/>
      <c r="OHG617"/>
      <c r="OHH617"/>
      <c r="OHI617"/>
      <c r="OHJ617"/>
      <c r="OHK617"/>
      <c r="OHL617"/>
      <c r="OHM617"/>
      <c r="OHN617"/>
      <c r="OHO617"/>
      <c r="OHP617"/>
      <c r="OHQ617"/>
      <c r="OHR617"/>
      <c r="OHS617"/>
      <c r="OHT617"/>
      <c r="OHU617"/>
      <c r="OHV617"/>
      <c r="OHW617"/>
      <c r="OHX617"/>
      <c r="OHY617"/>
      <c r="OHZ617"/>
      <c r="OIA617"/>
      <c r="OIB617"/>
      <c r="OIC617"/>
      <c r="OID617"/>
      <c r="OIE617"/>
      <c r="OIF617"/>
      <c r="OIG617"/>
      <c r="OIH617"/>
      <c r="OII617"/>
      <c r="OIJ617"/>
      <c r="OIK617"/>
      <c r="OIL617"/>
      <c r="OIM617"/>
      <c r="OIN617"/>
      <c r="OIO617"/>
      <c r="OIP617"/>
      <c r="OIQ617"/>
      <c r="OIR617"/>
      <c r="OIS617"/>
      <c r="OIT617"/>
      <c r="OIU617"/>
      <c r="OIV617"/>
      <c r="OIW617"/>
      <c r="OIX617"/>
      <c r="OIY617"/>
      <c r="OIZ617"/>
      <c r="OJA617"/>
      <c r="OJB617"/>
      <c r="OJC617"/>
      <c r="OJD617"/>
      <c r="OJE617"/>
      <c r="OJF617"/>
      <c r="OJG617"/>
      <c r="OJH617"/>
      <c r="OJI617"/>
      <c r="OJJ617"/>
      <c r="OJK617"/>
      <c r="OJL617"/>
      <c r="OJM617"/>
      <c r="OJN617"/>
      <c r="OJO617"/>
      <c r="OJP617"/>
      <c r="OJQ617"/>
      <c r="OJR617"/>
      <c r="OJS617"/>
      <c r="OJT617"/>
      <c r="OJU617"/>
      <c r="OJV617"/>
      <c r="OJW617"/>
      <c r="OJX617"/>
      <c r="OJY617"/>
      <c r="OJZ617"/>
      <c r="OKA617"/>
      <c r="OKB617"/>
      <c r="OKC617"/>
      <c r="OKD617"/>
      <c r="OKE617"/>
      <c r="OKF617"/>
      <c r="OKG617"/>
      <c r="OKH617"/>
      <c r="OKI617"/>
      <c r="OKJ617"/>
      <c r="OKK617"/>
      <c r="OKL617"/>
      <c r="OKM617"/>
      <c r="OKN617"/>
      <c r="OKO617"/>
      <c r="OKP617"/>
      <c r="OKQ617"/>
      <c r="OKR617"/>
      <c r="OKS617"/>
      <c r="OKT617"/>
      <c r="OKU617"/>
      <c r="OKV617"/>
      <c r="OKW617"/>
      <c r="OKX617"/>
      <c r="OKY617"/>
      <c r="OKZ617"/>
      <c r="OLA617"/>
      <c r="OLB617"/>
      <c r="OLC617"/>
      <c r="OLD617"/>
      <c r="OLE617"/>
      <c r="OLF617"/>
      <c r="OLG617"/>
      <c r="OLH617"/>
      <c r="OLI617"/>
      <c r="OLJ617"/>
      <c r="OLK617"/>
      <c r="OLL617"/>
      <c r="OLM617"/>
      <c r="OLN617"/>
      <c r="OLO617"/>
      <c r="OLP617"/>
      <c r="OLQ617"/>
      <c r="OLR617"/>
      <c r="OLS617"/>
      <c r="OLT617"/>
      <c r="OLU617"/>
      <c r="OLV617"/>
      <c r="OLW617"/>
      <c r="OLX617"/>
      <c r="OLY617"/>
      <c r="OLZ617"/>
      <c r="OMA617"/>
      <c r="OMB617"/>
      <c r="OMC617"/>
      <c r="OMD617"/>
      <c r="OME617"/>
      <c r="OMF617"/>
      <c r="OMG617"/>
      <c r="OMH617"/>
      <c r="OMI617"/>
      <c r="OMJ617"/>
      <c r="OMK617"/>
      <c r="OML617"/>
      <c r="OMM617"/>
      <c r="OMN617"/>
      <c r="OMO617"/>
      <c r="OMP617"/>
      <c r="OMQ617"/>
      <c r="OMR617"/>
      <c r="OMS617"/>
      <c r="OMT617"/>
      <c r="OMU617"/>
      <c r="OMV617"/>
      <c r="OMW617"/>
      <c r="OMX617"/>
      <c r="OMY617"/>
      <c r="OMZ617"/>
      <c r="ONA617"/>
      <c r="ONB617"/>
      <c r="ONC617"/>
      <c r="OND617"/>
      <c r="ONE617"/>
      <c r="ONF617"/>
      <c r="ONG617"/>
      <c r="ONH617"/>
      <c r="ONI617"/>
      <c r="ONJ617"/>
      <c r="ONK617"/>
      <c r="ONL617"/>
      <c r="ONM617"/>
      <c r="ONN617"/>
      <c r="ONO617"/>
      <c r="ONP617"/>
      <c r="ONQ617"/>
      <c r="ONR617"/>
      <c r="ONS617"/>
      <c r="ONT617"/>
      <c r="ONU617"/>
      <c r="ONV617"/>
      <c r="ONW617"/>
      <c r="ONX617"/>
      <c r="ONY617"/>
      <c r="ONZ617"/>
      <c r="OOA617"/>
      <c r="OOB617"/>
      <c r="OOC617"/>
      <c r="OOD617"/>
      <c r="OOE617"/>
      <c r="OOF617"/>
      <c r="OOG617"/>
      <c r="OOH617"/>
      <c r="OOI617"/>
      <c r="OOJ617"/>
      <c r="OOK617"/>
      <c r="OOL617"/>
      <c r="OOM617"/>
      <c r="OON617"/>
      <c r="OOO617"/>
      <c r="OOP617"/>
      <c r="OOQ617"/>
      <c r="OOR617"/>
      <c r="OOS617"/>
      <c r="OOT617"/>
      <c r="OOU617"/>
      <c r="OOV617"/>
      <c r="OOW617"/>
      <c r="OOX617"/>
      <c r="OOY617"/>
      <c r="OOZ617"/>
      <c r="OPA617"/>
      <c r="OPB617"/>
      <c r="OPC617"/>
      <c r="OPD617"/>
      <c r="OPE617"/>
      <c r="OPF617"/>
      <c r="OPG617"/>
      <c r="OPH617"/>
      <c r="OPI617"/>
      <c r="OPJ617"/>
      <c r="OPK617"/>
      <c r="OPL617"/>
      <c r="OPM617"/>
      <c r="OPN617"/>
      <c r="OPO617"/>
      <c r="OPP617"/>
      <c r="OPQ617"/>
      <c r="OPR617"/>
      <c r="OPS617"/>
      <c r="OPT617"/>
      <c r="OPU617"/>
      <c r="OPV617"/>
      <c r="OPW617"/>
      <c r="OPX617"/>
      <c r="OPY617"/>
      <c r="OPZ617"/>
      <c r="OQA617"/>
      <c r="OQB617"/>
      <c r="OQC617"/>
      <c r="OQD617"/>
      <c r="OQE617"/>
      <c r="OQF617"/>
      <c r="OQG617"/>
      <c r="OQH617"/>
      <c r="OQI617"/>
      <c r="OQJ617"/>
      <c r="OQK617"/>
      <c r="OQL617"/>
      <c r="OQM617"/>
      <c r="OQN617"/>
      <c r="OQO617"/>
      <c r="OQP617"/>
      <c r="OQQ617"/>
      <c r="OQR617"/>
      <c r="OQS617"/>
      <c r="OQT617"/>
      <c r="OQU617"/>
      <c r="OQV617"/>
      <c r="OQW617"/>
      <c r="OQX617"/>
      <c r="OQY617"/>
      <c r="OQZ617"/>
      <c r="ORA617"/>
      <c r="ORB617"/>
      <c r="ORC617"/>
      <c r="ORD617"/>
      <c r="ORE617"/>
      <c r="ORF617"/>
      <c r="ORG617"/>
      <c r="ORH617"/>
      <c r="ORI617"/>
      <c r="ORJ617"/>
      <c r="ORK617"/>
      <c r="ORL617"/>
      <c r="ORM617"/>
      <c r="ORN617"/>
      <c r="ORO617"/>
      <c r="ORP617"/>
      <c r="ORQ617"/>
      <c r="ORR617"/>
      <c r="ORS617"/>
      <c r="ORT617"/>
      <c r="ORU617"/>
      <c r="ORV617"/>
      <c r="ORW617"/>
      <c r="ORX617"/>
      <c r="ORY617"/>
      <c r="ORZ617"/>
      <c r="OSA617"/>
      <c r="OSB617"/>
      <c r="OSC617"/>
      <c r="OSD617"/>
      <c r="OSE617"/>
      <c r="OSF617"/>
      <c r="OSG617"/>
      <c r="OSH617"/>
      <c r="OSI617"/>
      <c r="OSJ617"/>
      <c r="OSK617"/>
      <c r="OSL617"/>
      <c r="OSM617"/>
      <c r="OSN617"/>
      <c r="OSO617"/>
      <c r="OSP617"/>
      <c r="OSQ617"/>
      <c r="OSR617"/>
      <c r="OSS617"/>
      <c r="OST617"/>
      <c r="OSU617"/>
      <c r="OSV617"/>
      <c r="OSW617"/>
      <c r="OSX617"/>
      <c r="OSY617"/>
      <c r="OSZ617"/>
      <c r="OTA617"/>
      <c r="OTB617"/>
      <c r="OTC617"/>
      <c r="OTD617"/>
      <c r="OTE617"/>
      <c r="OTF617"/>
      <c r="OTG617"/>
      <c r="OTH617"/>
      <c r="OTI617"/>
      <c r="OTJ617"/>
      <c r="OTK617"/>
      <c r="OTL617"/>
      <c r="OTM617"/>
      <c r="OTN617"/>
      <c r="OTO617"/>
      <c r="OTP617"/>
      <c r="OTQ617"/>
      <c r="OTR617"/>
      <c r="OTS617"/>
      <c r="OTT617"/>
      <c r="OTU617"/>
      <c r="OTV617"/>
      <c r="OTW617"/>
      <c r="OTX617"/>
      <c r="OTY617"/>
      <c r="OTZ617"/>
      <c r="OUA617"/>
      <c r="OUB617"/>
      <c r="OUC617"/>
      <c r="OUD617"/>
      <c r="OUE617"/>
      <c r="OUF617"/>
      <c r="OUG617"/>
      <c r="OUH617"/>
      <c r="OUI617"/>
      <c r="OUJ617"/>
      <c r="OUK617"/>
      <c r="OUL617"/>
      <c r="OUM617"/>
      <c r="OUN617"/>
      <c r="OUO617"/>
      <c r="OUP617"/>
      <c r="OUQ617"/>
      <c r="OUR617"/>
      <c r="OUS617"/>
      <c r="OUT617"/>
      <c r="OUU617"/>
      <c r="OUV617"/>
      <c r="OUW617"/>
      <c r="OUX617"/>
      <c r="OUY617"/>
      <c r="OUZ617"/>
      <c r="OVA617"/>
      <c r="OVB617"/>
      <c r="OVC617"/>
      <c r="OVD617"/>
      <c r="OVE617"/>
      <c r="OVF617"/>
      <c r="OVG617"/>
      <c r="OVH617"/>
      <c r="OVI617"/>
      <c r="OVJ617"/>
      <c r="OVK617"/>
      <c r="OVL617"/>
      <c r="OVM617"/>
      <c r="OVN617"/>
      <c r="OVO617"/>
      <c r="OVP617"/>
      <c r="OVQ617"/>
      <c r="OVR617"/>
      <c r="OVS617"/>
      <c r="OVT617"/>
      <c r="OVU617"/>
      <c r="OVV617"/>
      <c r="OVW617"/>
      <c r="OVX617"/>
      <c r="OVY617"/>
      <c r="OVZ617"/>
      <c r="OWA617"/>
      <c r="OWB617"/>
      <c r="OWC617"/>
      <c r="OWD617"/>
      <c r="OWE617"/>
      <c r="OWF617"/>
      <c r="OWG617"/>
      <c r="OWH617"/>
      <c r="OWI617"/>
      <c r="OWJ617"/>
      <c r="OWK617"/>
      <c r="OWL617"/>
      <c r="OWM617"/>
      <c r="OWN617"/>
      <c r="OWO617"/>
      <c r="OWP617"/>
      <c r="OWQ617"/>
      <c r="OWR617"/>
      <c r="OWS617"/>
      <c r="OWT617"/>
      <c r="OWU617"/>
      <c r="OWV617"/>
      <c r="OWW617"/>
      <c r="OWX617"/>
      <c r="OWY617"/>
      <c r="OWZ617"/>
      <c r="OXA617"/>
      <c r="OXB617"/>
      <c r="OXC617"/>
      <c r="OXD617"/>
      <c r="OXE617"/>
      <c r="OXF617"/>
      <c r="OXG617"/>
      <c r="OXH617"/>
      <c r="OXI617"/>
      <c r="OXJ617"/>
      <c r="OXK617"/>
      <c r="OXL617"/>
      <c r="OXM617"/>
      <c r="OXN617"/>
      <c r="OXO617"/>
      <c r="OXP617"/>
      <c r="OXQ617"/>
      <c r="OXR617"/>
      <c r="OXS617"/>
      <c r="OXT617"/>
      <c r="OXU617"/>
      <c r="OXV617"/>
      <c r="OXW617"/>
      <c r="OXX617"/>
      <c r="OXY617"/>
      <c r="OXZ617"/>
      <c r="OYA617"/>
      <c r="OYB617"/>
      <c r="OYC617"/>
      <c r="OYD617"/>
      <c r="OYE617"/>
      <c r="OYF617"/>
      <c r="OYG617"/>
      <c r="OYH617"/>
      <c r="OYI617"/>
      <c r="OYJ617"/>
      <c r="OYK617"/>
      <c r="OYL617"/>
      <c r="OYM617"/>
      <c r="OYN617"/>
      <c r="OYO617"/>
      <c r="OYP617"/>
      <c r="OYQ617"/>
      <c r="OYR617"/>
      <c r="OYS617"/>
      <c r="OYT617"/>
      <c r="OYU617"/>
      <c r="OYV617"/>
      <c r="OYW617"/>
      <c r="OYX617"/>
      <c r="OYY617"/>
      <c r="OYZ617"/>
      <c r="OZA617"/>
      <c r="OZB617"/>
      <c r="OZC617"/>
      <c r="OZD617"/>
      <c r="OZE617"/>
      <c r="OZF617"/>
      <c r="OZG617"/>
      <c r="OZH617"/>
      <c r="OZI617"/>
      <c r="OZJ617"/>
      <c r="OZK617"/>
      <c r="OZL617"/>
      <c r="OZM617"/>
      <c r="OZN617"/>
      <c r="OZO617"/>
      <c r="OZP617"/>
      <c r="OZQ617"/>
      <c r="OZR617"/>
      <c r="OZS617"/>
      <c r="OZT617"/>
      <c r="OZU617"/>
      <c r="OZV617"/>
      <c r="OZW617"/>
      <c r="OZX617"/>
      <c r="OZY617"/>
      <c r="OZZ617"/>
      <c r="PAA617"/>
      <c r="PAB617"/>
      <c r="PAC617"/>
      <c r="PAD617"/>
      <c r="PAE617"/>
      <c r="PAF617"/>
      <c r="PAG617"/>
      <c r="PAH617"/>
      <c r="PAI617"/>
      <c r="PAJ617"/>
      <c r="PAK617"/>
      <c r="PAL617"/>
      <c r="PAM617"/>
      <c r="PAN617"/>
      <c r="PAO617"/>
      <c r="PAP617"/>
      <c r="PAQ617"/>
      <c r="PAR617"/>
      <c r="PAS617"/>
      <c r="PAT617"/>
      <c r="PAU617"/>
      <c r="PAV617"/>
      <c r="PAW617"/>
      <c r="PAX617"/>
      <c r="PAY617"/>
      <c r="PAZ617"/>
      <c r="PBA617"/>
      <c r="PBB617"/>
      <c r="PBC617"/>
      <c r="PBD617"/>
      <c r="PBE617"/>
      <c r="PBF617"/>
      <c r="PBG617"/>
      <c r="PBH617"/>
      <c r="PBI617"/>
      <c r="PBJ617"/>
      <c r="PBK617"/>
      <c r="PBL617"/>
      <c r="PBM617"/>
      <c r="PBN617"/>
      <c r="PBO617"/>
      <c r="PBP617"/>
      <c r="PBQ617"/>
      <c r="PBR617"/>
      <c r="PBS617"/>
      <c r="PBT617"/>
      <c r="PBU617"/>
      <c r="PBV617"/>
      <c r="PBW617"/>
      <c r="PBX617"/>
      <c r="PBY617"/>
      <c r="PBZ617"/>
      <c r="PCA617"/>
      <c r="PCB617"/>
      <c r="PCC617"/>
      <c r="PCD617"/>
      <c r="PCE617"/>
      <c r="PCF617"/>
      <c r="PCG617"/>
      <c r="PCH617"/>
      <c r="PCI617"/>
      <c r="PCJ617"/>
      <c r="PCK617"/>
      <c r="PCL617"/>
      <c r="PCM617"/>
      <c r="PCN617"/>
      <c r="PCO617"/>
      <c r="PCP617"/>
      <c r="PCQ617"/>
      <c r="PCR617"/>
      <c r="PCS617"/>
      <c r="PCT617"/>
      <c r="PCU617"/>
      <c r="PCV617"/>
      <c r="PCW617"/>
      <c r="PCX617"/>
      <c r="PCY617"/>
      <c r="PCZ617"/>
      <c r="PDA617"/>
      <c r="PDB617"/>
      <c r="PDC617"/>
      <c r="PDD617"/>
      <c r="PDE617"/>
      <c r="PDF617"/>
      <c r="PDG617"/>
      <c r="PDH617"/>
      <c r="PDI617"/>
      <c r="PDJ617"/>
      <c r="PDK617"/>
      <c r="PDL617"/>
      <c r="PDM617"/>
      <c r="PDN617"/>
      <c r="PDO617"/>
      <c r="PDP617"/>
      <c r="PDQ617"/>
      <c r="PDR617"/>
      <c r="PDS617"/>
      <c r="PDT617"/>
      <c r="PDU617"/>
      <c r="PDV617"/>
      <c r="PDW617"/>
      <c r="PDX617"/>
      <c r="PDY617"/>
      <c r="PDZ617"/>
      <c r="PEA617"/>
      <c r="PEB617"/>
      <c r="PEC617"/>
      <c r="PED617"/>
      <c r="PEE617"/>
      <c r="PEF617"/>
      <c r="PEG617"/>
      <c r="PEH617"/>
      <c r="PEI617"/>
      <c r="PEJ617"/>
      <c r="PEK617"/>
      <c r="PEL617"/>
      <c r="PEM617"/>
      <c r="PEN617"/>
      <c r="PEO617"/>
      <c r="PEP617"/>
      <c r="PEQ617"/>
      <c r="PER617"/>
      <c r="PES617"/>
      <c r="PET617"/>
      <c r="PEU617"/>
      <c r="PEV617"/>
      <c r="PEW617"/>
      <c r="PEX617"/>
      <c r="PEY617"/>
      <c r="PEZ617"/>
      <c r="PFA617"/>
      <c r="PFB617"/>
      <c r="PFC617"/>
      <c r="PFD617"/>
      <c r="PFE617"/>
      <c r="PFF617"/>
      <c r="PFG617"/>
      <c r="PFH617"/>
      <c r="PFI617"/>
      <c r="PFJ617"/>
      <c r="PFK617"/>
      <c r="PFL617"/>
      <c r="PFM617"/>
      <c r="PFN617"/>
      <c r="PFO617"/>
      <c r="PFP617"/>
      <c r="PFQ617"/>
      <c r="PFR617"/>
      <c r="PFS617"/>
      <c r="PFT617"/>
      <c r="PFU617"/>
      <c r="PFV617"/>
      <c r="PFW617"/>
      <c r="PFX617"/>
      <c r="PFY617"/>
      <c r="PFZ617"/>
      <c r="PGA617"/>
      <c r="PGB617"/>
      <c r="PGC617"/>
      <c r="PGD617"/>
      <c r="PGE617"/>
      <c r="PGF617"/>
      <c r="PGG617"/>
      <c r="PGH617"/>
      <c r="PGI617"/>
      <c r="PGJ617"/>
      <c r="PGK617"/>
      <c r="PGL617"/>
      <c r="PGM617"/>
      <c r="PGN617"/>
      <c r="PGO617"/>
      <c r="PGP617"/>
      <c r="PGQ617"/>
      <c r="PGR617"/>
      <c r="PGS617"/>
      <c r="PGT617"/>
      <c r="PGU617"/>
      <c r="PGV617"/>
      <c r="PGW617"/>
      <c r="PGX617"/>
      <c r="PGY617"/>
      <c r="PGZ617"/>
      <c r="PHA617"/>
      <c r="PHB617"/>
      <c r="PHC617"/>
      <c r="PHD617"/>
      <c r="PHE617"/>
      <c r="PHF617"/>
      <c r="PHG617"/>
      <c r="PHH617"/>
      <c r="PHI617"/>
      <c r="PHJ617"/>
      <c r="PHK617"/>
      <c r="PHL617"/>
      <c r="PHM617"/>
      <c r="PHN617"/>
      <c r="PHO617"/>
      <c r="PHP617"/>
      <c r="PHQ617"/>
      <c r="PHR617"/>
      <c r="PHS617"/>
      <c r="PHT617"/>
      <c r="PHU617"/>
      <c r="PHV617"/>
      <c r="PHW617"/>
      <c r="PHX617"/>
      <c r="PHY617"/>
      <c r="PHZ617"/>
      <c r="PIA617"/>
      <c r="PIB617"/>
      <c r="PIC617"/>
      <c r="PID617"/>
      <c r="PIE617"/>
      <c r="PIF617"/>
      <c r="PIG617"/>
      <c r="PIH617"/>
      <c r="PII617"/>
      <c r="PIJ617"/>
      <c r="PIK617"/>
      <c r="PIL617"/>
      <c r="PIM617"/>
      <c r="PIN617"/>
      <c r="PIO617"/>
      <c r="PIP617"/>
      <c r="PIQ617"/>
      <c r="PIR617"/>
      <c r="PIS617"/>
      <c r="PIT617"/>
      <c r="PIU617"/>
      <c r="PIV617"/>
      <c r="PIW617"/>
      <c r="PIX617"/>
      <c r="PIY617"/>
      <c r="PIZ617"/>
      <c r="PJA617"/>
      <c r="PJB617"/>
      <c r="PJC617"/>
      <c r="PJD617"/>
      <c r="PJE617"/>
      <c r="PJF617"/>
      <c r="PJG617"/>
      <c r="PJH617"/>
      <c r="PJI617"/>
      <c r="PJJ617"/>
      <c r="PJK617"/>
      <c r="PJL617"/>
      <c r="PJM617"/>
      <c r="PJN617"/>
      <c r="PJO617"/>
      <c r="PJP617"/>
      <c r="PJQ617"/>
      <c r="PJR617"/>
      <c r="PJS617"/>
      <c r="PJT617"/>
      <c r="PJU617"/>
      <c r="PJV617"/>
      <c r="PJW617"/>
      <c r="PJX617"/>
      <c r="PJY617"/>
      <c r="PJZ617"/>
      <c r="PKA617"/>
      <c r="PKB617"/>
      <c r="PKC617"/>
      <c r="PKD617"/>
      <c r="PKE617"/>
      <c r="PKF617"/>
      <c r="PKG617"/>
      <c r="PKH617"/>
      <c r="PKI617"/>
      <c r="PKJ617"/>
      <c r="PKK617"/>
      <c r="PKL617"/>
      <c r="PKM617"/>
      <c r="PKN617"/>
      <c r="PKO617"/>
      <c r="PKP617"/>
      <c r="PKQ617"/>
      <c r="PKR617"/>
      <c r="PKS617"/>
      <c r="PKT617"/>
      <c r="PKU617"/>
      <c r="PKV617"/>
      <c r="PKW617"/>
      <c r="PKX617"/>
      <c r="PKY617"/>
      <c r="PKZ617"/>
      <c r="PLA617"/>
      <c r="PLB617"/>
      <c r="PLC617"/>
      <c r="PLD617"/>
      <c r="PLE617"/>
      <c r="PLF617"/>
      <c r="PLG617"/>
      <c r="PLH617"/>
      <c r="PLI617"/>
      <c r="PLJ617"/>
      <c r="PLK617"/>
      <c r="PLL617"/>
      <c r="PLM617"/>
      <c r="PLN617"/>
      <c r="PLO617"/>
      <c r="PLP617"/>
      <c r="PLQ617"/>
      <c r="PLR617"/>
      <c r="PLS617"/>
      <c r="PLT617"/>
      <c r="PLU617"/>
      <c r="PLV617"/>
      <c r="PLW617"/>
      <c r="PLX617"/>
      <c r="PLY617"/>
      <c r="PLZ617"/>
      <c r="PMA617"/>
      <c r="PMB617"/>
      <c r="PMC617"/>
      <c r="PMD617"/>
      <c r="PME617"/>
      <c r="PMF617"/>
      <c r="PMG617"/>
      <c r="PMH617"/>
      <c r="PMI617"/>
      <c r="PMJ617"/>
      <c r="PMK617"/>
      <c r="PML617"/>
      <c r="PMM617"/>
      <c r="PMN617"/>
      <c r="PMO617"/>
      <c r="PMP617"/>
      <c r="PMQ617"/>
      <c r="PMR617"/>
      <c r="PMS617"/>
      <c r="PMT617"/>
      <c r="PMU617"/>
      <c r="PMV617"/>
      <c r="PMW617"/>
      <c r="PMX617"/>
      <c r="PMY617"/>
      <c r="PMZ617"/>
      <c r="PNA617"/>
      <c r="PNB617"/>
      <c r="PNC617"/>
      <c r="PND617"/>
      <c r="PNE617"/>
      <c r="PNF617"/>
      <c r="PNG617"/>
      <c r="PNH617"/>
      <c r="PNI617"/>
      <c r="PNJ617"/>
      <c r="PNK617"/>
      <c r="PNL617"/>
      <c r="PNM617"/>
      <c r="PNN617"/>
      <c r="PNO617"/>
      <c r="PNP617"/>
      <c r="PNQ617"/>
      <c r="PNR617"/>
      <c r="PNS617"/>
      <c r="PNT617"/>
      <c r="PNU617"/>
      <c r="PNV617"/>
      <c r="PNW617"/>
      <c r="PNX617"/>
      <c r="PNY617"/>
      <c r="PNZ617"/>
      <c r="POA617"/>
      <c r="POB617"/>
      <c r="POC617"/>
      <c r="POD617"/>
      <c r="POE617"/>
      <c r="POF617"/>
      <c r="POG617"/>
      <c r="POH617"/>
      <c r="POI617"/>
      <c r="POJ617"/>
      <c r="POK617"/>
      <c r="POL617"/>
      <c r="POM617"/>
      <c r="PON617"/>
      <c r="POO617"/>
      <c r="POP617"/>
      <c r="POQ617"/>
      <c r="POR617"/>
      <c r="POS617"/>
      <c r="POT617"/>
      <c r="POU617"/>
      <c r="POV617"/>
      <c r="POW617"/>
      <c r="POX617"/>
      <c r="POY617"/>
      <c r="POZ617"/>
      <c r="PPA617"/>
      <c r="PPB617"/>
      <c r="PPC617"/>
      <c r="PPD617"/>
      <c r="PPE617"/>
      <c r="PPF617"/>
      <c r="PPG617"/>
      <c r="PPH617"/>
      <c r="PPI617"/>
      <c r="PPJ617"/>
      <c r="PPK617"/>
      <c r="PPL617"/>
      <c r="PPM617"/>
      <c r="PPN617"/>
      <c r="PPO617"/>
      <c r="PPP617"/>
      <c r="PPQ617"/>
      <c r="PPR617"/>
      <c r="PPS617"/>
      <c r="PPT617"/>
      <c r="PPU617"/>
      <c r="PPV617"/>
      <c r="PPW617"/>
      <c r="PPX617"/>
      <c r="PPY617"/>
      <c r="PPZ617"/>
      <c r="PQA617"/>
      <c r="PQB617"/>
      <c r="PQC617"/>
      <c r="PQD617"/>
      <c r="PQE617"/>
      <c r="PQF617"/>
      <c r="PQG617"/>
      <c r="PQH617"/>
      <c r="PQI617"/>
      <c r="PQJ617"/>
      <c r="PQK617"/>
      <c r="PQL617"/>
      <c r="PQM617"/>
      <c r="PQN617"/>
      <c r="PQO617"/>
      <c r="PQP617"/>
      <c r="PQQ617"/>
      <c r="PQR617"/>
      <c r="PQS617"/>
      <c r="PQT617"/>
      <c r="PQU617"/>
      <c r="PQV617"/>
      <c r="PQW617"/>
      <c r="PQX617"/>
      <c r="PQY617"/>
      <c r="PQZ617"/>
      <c r="PRA617"/>
      <c r="PRB617"/>
      <c r="PRC617"/>
      <c r="PRD617"/>
      <c r="PRE617"/>
      <c r="PRF617"/>
      <c r="PRG617"/>
      <c r="PRH617"/>
      <c r="PRI617"/>
      <c r="PRJ617"/>
      <c r="PRK617"/>
      <c r="PRL617"/>
      <c r="PRM617"/>
      <c r="PRN617"/>
      <c r="PRO617"/>
      <c r="PRP617"/>
      <c r="PRQ617"/>
      <c r="PRR617"/>
      <c r="PRS617"/>
      <c r="PRT617"/>
      <c r="PRU617"/>
      <c r="PRV617"/>
      <c r="PRW617"/>
      <c r="PRX617"/>
      <c r="PRY617"/>
      <c r="PRZ617"/>
      <c r="PSA617"/>
      <c r="PSB617"/>
      <c r="PSC617"/>
      <c r="PSD617"/>
      <c r="PSE617"/>
      <c r="PSF617"/>
      <c r="PSG617"/>
      <c r="PSH617"/>
      <c r="PSI617"/>
      <c r="PSJ617"/>
      <c r="PSK617"/>
      <c r="PSL617"/>
      <c r="PSM617"/>
      <c r="PSN617"/>
      <c r="PSO617"/>
      <c r="PSP617"/>
      <c r="PSQ617"/>
      <c r="PSR617"/>
      <c r="PSS617"/>
      <c r="PST617"/>
      <c r="PSU617"/>
      <c r="PSV617"/>
      <c r="PSW617"/>
      <c r="PSX617"/>
      <c r="PSY617"/>
      <c r="PSZ617"/>
      <c r="PTA617"/>
      <c r="PTB617"/>
      <c r="PTC617"/>
      <c r="PTD617"/>
      <c r="PTE617"/>
      <c r="PTF617"/>
      <c r="PTG617"/>
      <c r="PTH617"/>
      <c r="PTI617"/>
      <c r="PTJ617"/>
      <c r="PTK617"/>
      <c r="PTL617"/>
      <c r="PTM617"/>
      <c r="PTN617"/>
      <c r="PTO617"/>
      <c r="PTP617"/>
      <c r="PTQ617"/>
      <c r="PTR617"/>
      <c r="PTS617"/>
      <c r="PTT617"/>
      <c r="PTU617"/>
      <c r="PTV617"/>
      <c r="PTW617"/>
      <c r="PTX617"/>
      <c r="PTY617"/>
      <c r="PTZ617"/>
      <c r="PUA617"/>
      <c r="PUB617"/>
      <c r="PUC617"/>
      <c r="PUD617"/>
      <c r="PUE617"/>
      <c r="PUF617"/>
      <c r="PUG617"/>
      <c r="PUH617"/>
      <c r="PUI617"/>
      <c r="PUJ617"/>
      <c r="PUK617"/>
      <c r="PUL617"/>
      <c r="PUM617"/>
      <c r="PUN617"/>
      <c r="PUO617"/>
      <c r="PUP617"/>
      <c r="PUQ617"/>
      <c r="PUR617"/>
      <c r="PUS617"/>
      <c r="PUT617"/>
      <c r="PUU617"/>
      <c r="PUV617"/>
      <c r="PUW617"/>
      <c r="PUX617"/>
      <c r="PUY617"/>
      <c r="PUZ617"/>
      <c r="PVA617"/>
      <c r="PVB617"/>
      <c r="PVC617"/>
      <c r="PVD617"/>
      <c r="PVE617"/>
      <c r="PVF617"/>
      <c r="PVG617"/>
      <c r="PVH617"/>
      <c r="PVI617"/>
      <c r="PVJ617"/>
      <c r="PVK617"/>
      <c r="PVL617"/>
      <c r="PVM617"/>
      <c r="PVN617"/>
      <c r="PVO617"/>
      <c r="PVP617"/>
      <c r="PVQ617"/>
      <c r="PVR617"/>
      <c r="PVS617"/>
      <c r="PVT617"/>
      <c r="PVU617"/>
      <c r="PVV617"/>
      <c r="PVW617"/>
      <c r="PVX617"/>
      <c r="PVY617"/>
      <c r="PVZ617"/>
      <c r="PWA617"/>
      <c r="PWB617"/>
      <c r="PWC617"/>
      <c r="PWD617"/>
      <c r="PWE617"/>
      <c r="PWF617"/>
      <c r="PWG617"/>
      <c r="PWH617"/>
      <c r="PWI617"/>
      <c r="PWJ617"/>
      <c r="PWK617"/>
      <c r="PWL617"/>
      <c r="PWM617"/>
      <c r="PWN617"/>
      <c r="PWO617"/>
      <c r="PWP617"/>
      <c r="PWQ617"/>
      <c r="PWR617"/>
      <c r="PWS617"/>
      <c r="PWT617"/>
      <c r="PWU617"/>
      <c r="PWV617"/>
      <c r="PWW617"/>
      <c r="PWX617"/>
      <c r="PWY617"/>
      <c r="PWZ617"/>
      <c r="PXA617"/>
      <c r="PXB617"/>
      <c r="PXC617"/>
      <c r="PXD617"/>
      <c r="PXE617"/>
      <c r="PXF617"/>
      <c r="PXG617"/>
      <c r="PXH617"/>
      <c r="PXI617"/>
      <c r="PXJ617"/>
      <c r="PXK617"/>
      <c r="PXL617"/>
      <c r="PXM617"/>
      <c r="PXN617"/>
      <c r="PXO617"/>
      <c r="PXP617"/>
      <c r="PXQ617"/>
      <c r="PXR617"/>
      <c r="PXS617"/>
      <c r="PXT617"/>
      <c r="PXU617"/>
      <c r="PXV617"/>
      <c r="PXW617"/>
      <c r="PXX617"/>
      <c r="PXY617"/>
      <c r="PXZ617"/>
      <c r="PYA617"/>
      <c r="PYB617"/>
      <c r="PYC617"/>
      <c r="PYD617"/>
      <c r="PYE617"/>
      <c r="PYF617"/>
      <c r="PYG617"/>
      <c r="PYH617"/>
      <c r="PYI617"/>
      <c r="PYJ617"/>
      <c r="PYK617"/>
      <c r="PYL617"/>
      <c r="PYM617"/>
      <c r="PYN617"/>
      <c r="PYO617"/>
      <c r="PYP617"/>
      <c r="PYQ617"/>
      <c r="PYR617"/>
      <c r="PYS617"/>
      <c r="PYT617"/>
      <c r="PYU617"/>
      <c r="PYV617"/>
      <c r="PYW617"/>
      <c r="PYX617"/>
      <c r="PYY617"/>
      <c r="PYZ617"/>
      <c r="PZA617"/>
      <c r="PZB617"/>
      <c r="PZC617"/>
      <c r="PZD617"/>
      <c r="PZE617"/>
      <c r="PZF617"/>
      <c r="PZG617"/>
      <c r="PZH617"/>
      <c r="PZI617"/>
      <c r="PZJ617"/>
      <c r="PZK617"/>
      <c r="PZL617"/>
      <c r="PZM617"/>
      <c r="PZN617"/>
      <c r="PZO617"/>
      <c r="PZP617"/>
      <c r="PZQ617"/>
      <c r="PZR617"/>
      <c r="PZS617"/>
      <c r="PZT617"/>
      <c r="PZU617"/>
      <c r="PZV617"/>
      <c r="PZW617"/>
      <c r="PZX617"/>
      <c r="PZY617"/>
      <c r="PZZ617"/>
      <c r="QAA617"/>
      <c r="QAB617"/>
      <c r="QAC617"/>
      <c r="QAD617"/>
      <c r="QAE617"/>
      <c r="QAF617"/>
      <c r="QAG617"/>
      <c r="QAH617"/>
      <c r="QAI617"/>
      <c r="QAJ617"/>
      <c r="QAK617"/>
      <c r="QAL617"/>
      <c r="QAM617"/>
      <c r="QAN617"/>
      <c r="QAO617"/>
      <c r="QAP617"/>
      <c r="QAQ617"/>
      <c r="QAR617"/>
      <c r="QAS617"/>
      <c r="QAT617"/>
      <c r="QAU617"/>
      <c r="QAV617"/>
      <c r="QAW617"/>
      <c r="QAX617"/>
      <c r="QAY617"/>
      <c r="QAZ617"/>
      <c r="QBA617"/>
      <c r="QBB617"/>
      <c r="QBC617"/>
      <c r="QBD617"/>
      <c r="QBE617"/>
      <c r="QBF617"/>
      <c r="QBG617"/>
      <c r="QBH617"/>
      <c r="QBI617"/>
      <c r="QBJ617"/>
      <c r="QBK617"/>
      <c r="QBL617"/>
      <c r="QBM617"/>
      <c r="QBN617"/>
      <c r="QBO617"/>
      <c r="QBP617"/>
      <c r="QBQ617"/>
      <c r="QBR617"/>
      <c r="QBS617"/>
      <c r="QBT617"/>
      <c r="QBU617"/>
      <c r="QBV617"/>
      <c r="QBW617"/>
      <c r="QBX617"/>
      <c r="QBY617"/>
      <c r="QBZ617"/>
      <c r="QCA617"/>
      <c r="QCB617"/>
      <c r="QCC617"/>
      <c r="QCD617"/>
      <c r="QCE617"/>
      <c r="QCF617"/>
      <c r="QCG617"/>
      <c r="QCH617"/>
      <c r="QCI617"/>
      <c r="QCJ617"/>
      <c r="QCK617"/>
      <c r="QCL617"/>
      <c r="QCM617"/>
      <c r="QCN617"/>
      <c r="QCO617"/>
      <c r="QCP617"/>
      <c r="QCQ617"/>
      <c r="QCR617"/>
      <c r="QCS617"/>
      <c r="QCT617"/>
      <c r="QCU617"/>
      <c r="QCV617"/>
      <c r="QCW617"/>
      <c r="QCX617"/>
      <c r="QCY617"/>
      <c r="QCZ617"/>
      <c r="QDA617"/>
      <c r="QDB617"/>
      <c r="QDC617"/>
      <c r="QDD617"/>
      <c r="QDE617"/>
      <c r="QDF617"/>
      <c r="QDG617"/>
      <c r="QDH617"/>
      <c r="QDI617"/>
      <c r="QDJ617"/>
      <c r="QDK617"/>
      <c r="QDL617"/>
      <c r="QDM617"/>
      <c r="QDN617"/>
      <c r="QDO617"/>
      <c r="QDP617"/>
      <c r="QDQ617"/>
      <c r="QDR617"/>
      <c r="QDS617"/>
      <c r="QDT617"/>
      <c r="QDU617"/>
      <c r="QDV617"/>
      <c r="QDW617"/>
      <c r="QDX617"/>
      <c r="QDY617"/>
      <c r="QDZ617"/>
      <c r="QEA617"/>
      <c r="QEB617"/>
      <c r="QEC617"/>
      <c r="QED617"/>
      <c r="QEE617"/>
      <c r="QEF617"/>
      <c r="QEG617"/>
      <c r="QEH617"/>
      <c r="QEI617"/>
      <c r="QEJ617"/>
      <c r="QEK617"/>
      <c r="QEL617"/>
      <c r="QEM617"/>
      <c r="QEN617"/>
      <c r="QEO617"/>
      <c r="QEP617"/>
      <c r="QEQ617"/>
      <c r="QER617"/>
      <c r="QES617"/>
      <c r="QET617"/>
      <c r="QEU617"/>
      <c r="QEV617"/>
      <c r="QEW617"/>
      <c r="QEX617"/>
      <c r="QEY617"/>
      <c r="QEZ617"/>
      <c r="QFA617"/>
      <c r="QFB617"/>
      <c r="QFC617"/>
      <c r="QFD617"/>
      <c r="QFE617"/>
      <c r="QFF617"/>
      <c r="QFG617"/>
      <c r="QFH617"/>
      <c r="QFI617"/>
      <c r="QFJ617"/>
      <c r="QFK617"/>
      <c r="QFL617"/>
      <c r="QFM617"/>
      <c r="QFN617"/>
      <c r="QFO617"/>
      <c r="QFP617"/>
      <c r="QFQ617"/>
      <c r="QFR617"/>
      <c r="QFS617"/>
      <c r="QFT617"/>
      <c r="QFU617"/>
      <c r="QFV617"/>
      <c r="QFW617"/>
      <c r="QFX617"/>
      <c r="QFY617"/>
      <c r="QFZ617"/>
      <c r="QGA617"/>
      <c r="QGB617"/>
      <c r="QGC617"/>
      <c r="QGD617"/>
      <c r="QGE617"/>
      <c r="QGF617"/>
      <c r="QGG617"/>
      <c r="QGH617"/>
      <c r="QGI617"/>
      <c r="QGJ617"/>
      <c r="QGK617"/>
      <c r="QGL617"/>
      <c r="QGM617"/>
      <c r="QGN617"/>
      <c r="QGO617"/>
      <c r="QGP617"/>
      <c r="QGQ617"/>
      <c r="QGR617"/>
      <c r="QGS617"/>
      <c r="QGT617"/>
      <c r="QGU617"/>
      <c r="QGV617"/>
      <c r="QGW617"/>
      <c r="QGX617"/>
      <c r="QGY617"/>
      <c r="QGZ617"/>
      <c r="QHA617"/>
      <c r="QHB617"/>
      <c r="QHC617"/>
      <c r="QHD617"/>
      <c r="QHE617"/>
      <c r="QHF617"/>
      <c r="QHG617"/>
      <c r="QHH617"/>
      <c r="QHI617"/>
      <c r="QHJ617"/>
      <c r="QHK617"/>
      <c r="QHL617"/>
      <c r="QHM617"/>
      <c r="QHN617"/>
      <c r="QHO617"/>
      <c r="QHP617"/>
      <c r="QHQ617"/>
      <c r="QHR617"/>
      <c r="QHS617"/>
      <c r="QHT617"/>
      <c r="QHU617"/>
      <c r="QHV617"/>
      <c r="QHW617"/>
      <c r="QHX617"/>
      <c r="QHY617"/>
      <c r="QHZ617"/>
      <c r="QIA617"/>
      <c r="QIB617"/>
      <c r="QIC617"/>
      <c r="QID617"/>
      <c r="QIE617"/>
      <c r="QIF617"/>
      <c r="QIG617"/>
      <c r="QIH617"/>
      <c r="QII617"/>
      <c r="QIJ617"/>
      <c r="QIK617"/>
      <c r="QIL617"/>
      <c r="QIM617"/>
      <c r="QIN617"/>
      <c r="QIO617"/>
      <c r="QIP617"/>
      <c r="QIQ617"/>
      <c r="QIR617"/>
      <c r="QIS617"/>
      <c r="QIT617"/>
      <c r="QIU617"/>
      <c r="QIV617"/>
      <c r="QIW617"/>
      <c r="QIX617"/>
      <c r="QIY617"/>
      <c r="QIZ617"/>
      <c r="QJA617"/>
      <c r="QJB617"/>
      <c r="QJC617"/>
      <c r="QJD617"/>
      <c r="QJE617"/>
      <c r="QJF617"/>
      <c r="QJG617"/>
      <c r="QJH617"/>
      <c r="QJI617"/>
      <c r="QJJ617"/>
      <c r="QJK617"/>
      <c r="QJL617"/>
      <c r="QJM617"/>
      <c r="QJN617"/>
      <c r="QJO617"/>
      <c r="QJP617"/>
      <c r="QJQ617"/>
      <c r="QJR617"/>
      <c r="QJS617"/>
      <c r="QJT617"/>
      <c r="QJU617"/>
      <c r="QJV617"/>
      <c r="QJW617"/>
      <c r="QJX617"/>
      <c r="QJY617"/>
      <c r="QJZ617"/>
      <c r="QKA617"/>
      <c r="QKB617"/>
      <c r="QKC617"/>
      <c r="QKD617"/>
      <c r="QKE617"/>
      <c r="QKF617"/>
      <c r="QKG617"/>
      <c r="QKH617"/>
      <c r="QKI617"/>
      <c r="QKJ617"/>
      <c r="QKK617"/>
      <c r="QKL617"/>
      <c r="QKM617"/>
      <c r="QKN617"/>
      <c r="QKO617"/>
      <c r="QKP617"/>
      <c r="QKQ617"/>
      <c r="QKR617"/>
      <c r="QKS617"/>
      <c r="QKT617"/>
      <c r="QKU617"/>
      <c r="QKV617"/>
      <c r="QKW617"/>
      <c r="QKX617"/>
      <c r="QKY617"/>
      <c r="QKZ617"/>
      <c r="QLA617"/>
      <c r="QLB617"/>
      <c r="QLC617"/>
      <c r="QLD617"/>
      <c r="QLE617"/>
      <c r="QLF617"/>
      <c r="QLG617"/>
      <c r="QLH617"/>
      <c r="QLI617"/>
      <c r="QLJ617"/>
      <c r="QLK617"/>
      <c r="QLL617"/>
      <c r="QLM617"/>
      <c r="QLN617"/>
      <c r="QLO617"/>
      <c r="QLP617"/>
      <c r="QLQ617"/>
      <c r="QLR617"/>
      <c r="QLS617"/>
      <c r="QLT617"/>
      <c r="QLU617"/>
      <c r="QLV617"/>
      <c r="QLW617"/>
      <c r="QLX617"/>
      <c r="QLY617"/>
      <c r="QLZ617"/>
      <c r="QMA617"/>
      <c r="QMB617"/>
      <c r="QMC617"/>
      <c r="QMD617"/>
      <c r="QME617"/>
      <c r="QMF617"/>
      <c r="QMG617"/>
      <c r="QMH617"/>
      <c r="QMI617"/>
      <c r="QMJ617"/>
      <c r="QMK617"/>
      <c r="QML617"/>
      <c r="QMM617"/>
      <c r="QMN617"/>
      <c r="QMO617"/>
      <c r="QMP617"/>
      <c r="QMQ617"/>
      <c r="QMR617"/>
      <c r="QMS617"/>
      <c r="QMT617"/>
      <c r="QMU617"/>
      <c r="QMV617"/>
      <c r="QMW617"/>
      <c r="QMX617"/>
      <c r="QMY617"/>
      <c r="QMZ617"/>
      <c r="QNA617"/>
      <c r="QNB617"/>
      <c r="QNC617"/>
      <c r="QND617"/>
      <c r="QNE617"/>
      <c r="QNF617"/>
      <c r="QNG617"/>
      <c r="QNH617"/>
      <c r="QNI617"/>
      <c r="QNJ617"/>
      <c r="QNK617"/>
      <c r="QNL617"/>
      <c r="QNM617"/>
      <c r="QNN617"/>
      <c r="QNO617"/>
      <c r="QNP617"/>
      <c r="QNQ617"/>
      <c r="QNR617"/>
      <c r="QNS617"/>
      <c r="QNT617"/>
      <c r="QNU617"/>
      <c r="QNV617"/>
      <c r="QNW617"/>
      <c r="QNX617"/>
      <c r="QNY617"/>
      <c r="QNZ617"/>
      <c r="QOA617"/>
      <c r="QOB617"/>
      <c r="QOC617"/>
      <c r="QOD617"/>
      <c r="QOE617"/>
      <c r="QOF617"/>
      <c r="QOG617"/>
      <c r="QOH617"/>
      <c r="QOI617"/>
      <c r="QOJ617"/>
      <c r="QOK617"/>
      <c r="QOL617"/>
      <c r="QOM617"/>
      <c r="QON617"/>
      <c r="QOO617"/>
      <c r="QOP617"/>
      <c r="QOQ617"/>
      <c r="QOR617"/>
      <c r="QOS617"/>
      <c r="QOT617"/>
      <c r="QOU617"/>
      <c r="QOV617"/>
      <c r="QOW617"/>
      <c r="QOX617"/>
      <c r="QOY617"/>
      <c r="QOZ617"/>
      <c r="QPA617"/>
      <c r="QPB617"/>
      <c r="QPC617"/>
      <c r="QPD617"/>
      <c r="QPE617"/>
      <c r="QPF617"/>
      <c r="QPG617"/>
      <c r="QPH617"/>
      <c r="QPI617"/>
      <c r="QPJ617"/>
      <c r="QPK617"/>
      <c r="QPL617"/>
      <c r="QPM617"/>
      <c r="QPN617"/>
      <c r="QPO617"/>
      <c r="QPP617"/>
      <c r="QPQ617"/>
      <c r="QPR617"/>
      <c r="QPS617"/>
      <c r="QPT617"/>
      <c r="QPU617"/>
      <c r="QPV617"/>
      <c r="QPW617"/>
      <c r="QPX617"/>
      <c r="QPY617"/>
      <c r="QPZ617"/>
      <c r="QQA617"/>
      <c r="QQB617"/>
      <c r="QQC617"/>
      <c r="QQD617"/>
      <c r="QQE617"/>
      <c r="QQF617"/>
      <c r="QQG617"/>
      <c r="QQH617"/>
      <c r="QQI617"/>
      <c r="QQJ617"/>
      <c r="QQK617"/>
      <c r="QQL617"/>
      <c r="QQM617"/>
      <c r="QQN617"/>
      <c r="QQO617"/>
      <c r="QQP617"/>
      <c r="QQQ617"/>
      <c r="QQR617"/>
      <c r="QQS617"/>
      <c r="QQT617"/>
      <c r="QQU617"/>
      <c r="QQV617"/>
      <c r="QQW617"/>
      <c r="QQX617"/>
      <c r="QQY617"/>
      <c r="QQZ617"/>
      <c r="QRA617"/>
      <c r="QRB617"/>
      <c r="QRC617"/>
      <c r="QRD617"/>
      <c r="QRE617"/>
      <c r="QRF617"/>
      <c r="QRG617"/>
      <c r="QRH617"/>
      <c r="QRI617"/>
      <c r="QRJ617"/>
      <c r="QRK617"/>
      <c r="QRL617"/>
      <c r="QRM617"/>
      <c r="QRN617"/>
      <c r="QRO617"/>
      <c r="QRP617"/>
      <c r="QRQ617"/>
      <c r="QRR617"/>
      <c r="QRS617"/>
      <c r="QRT617"/>
      <c r="QRU617"/>
      <c r="QRV617"/>
      <c r="QRW617"/>
      <c r="QRX617"/>
      <c r="QRY617"/>
      <c r="QRZ617"/>
      <c r="QSA617"/>
      <c r="QSB617"/>
      <c r="QSC617"/>
      <c r="QSD617"/>
      <c r="QSE617"/>
      <c r="QSF617"/>
      <c r="QSG617"/>
      <c r="QSH617"/>
      <c r="QSI617"/>
      <c r="QSJ617"/>
      <c r="QSK617"/>
      <c r="QSL617"/>
      <c r="QSM617"/>
      <c r="QSN617"/>
      <c r="QSO617"/>
      <c r="QSP617"/>
      <c r="QSQ617"/>
      <c r="QSR617"/>
      <c r="QSS617"/>
      <c r="QST617"/>
      <c r="QSU617"/>
      <c r="QSV617"/>
      <c r="QSW617"/>
      <c r="QSX617"/>
      <c r="QSY617"/>
      <c r="QSZ617"/>
      <c r="QTA617"/>
      <c r="QTB617"/>
      <c r="QTC617"/>
      <c r="QTD617"/>
      <c r="QTE617"/>
      <c r="QTF617"/>
      <c r="QTG617"/>
      <c r="QTH617"/>
      <c r="QTI617"/>
      <c r="QTJ617"/>
      <c r="QTK617"/>
      <c r="QTL617"/>
      <c r="QTM617"/>
      <c r="QTN617"/>
      <c r="QTO617"/>
      <c r="QTP617"/>
      <c r="QTQ617"/>
      <c r="QTR617"/>
      <c r="QTS617"/>
      <c r="QTT617"/>
      <c r="QTU617"/>
      <c r="QTV617"/>
      <c r="QTW617"/>
      <c r="QTX617"/>
      <c r="QTY617"/>
      <c r="QTZ617"/>
      <c r="QUA617"/>
      <c r="QUB617"/>
      <c r="QUC617"/>
      <c r="QUD617"/>
      <c r="QUE617"/>
      <c r="QUF617"/>
      <c r="QUG617"/>
      <c r="QUH617"/>
      <c r="QUI617"/>
      <c r="QUJ617"/>
      <c r="QUK617"/>
      <c r="QUL617"/>
      <c r="QUM617"/>
      <c r="QUN617"/>
      <c r="QUO617"/>
      <c r="QUP617"/>
      <c r="QUQ617"/>
      <c r="QUR617"/>
      <c r="QUS617"/>
      <c r="QUT617"/>
      <c r="QUU617"/>
      <c r="QUV617"/>
      <c r="QUW617"/>
      <c r="QUX617"/>
      <c r="QUY617"/>
      <c r="QUZ617"/>
      <c r="QVA617"/>
      <c r="QVB617"/>
      <c r="QVC617"/>
      <c r="QVD617"/>
      <c r="QVE617"/>
      <c r="QVF617"/>
      <c r="QVG617"/>
      <c r="QVH617"/>
      <c r="QVI617"/>
      <c r="QVJ617"/>
      <c r="QVK617"/>
      <c r="QVL617"/>
      <c r="QVM617"/>
      <c r="QVN617"/>
      <c r="QVO617"/>
      <c r="QVP617"/>
      <c r="QVQ617"/>
      <c r="QVR617"/>
      <c r="QVS617"/>
      <c r="QVT617"/>
      <c r="QVU617"/>
      <c r="QVV617"/>
      <c r="QVW617"/>
      <c r="QVX617"/>
      <c r="QVY617"/>
      <c r="QVZ617"/>
      <c r="QWA617"/>
      <c r="QWB617"/>
      <c r="QWC617"/>
      <c r="QWD617"/>
      <c r="QWE617"/>
      <c r="QWF617"/>
      <c r="QWG617"/>
      <c r="QWH617"/>
      <c r="QWI617"/>
      <c r="QWJ617"/>
      <c r="QWK617"/>
      <c r="QWL617"/>
      <c r="QWM617"/>
      <c r="QWN617"/>
      <c r="QWO617"/>
      <c r="QWP617"/>
      <c r="QWQ617"/>
      <c r="QWR617"/>
      <c r="QWS617"/>
      <c r="QWT617"/>
      <c r="QWU617"/>
      <c r="QWV617"/>
      <c r="QWW617"/>
      <c r="QWX617"/>
      <c r="QWY617"/>
      <c r="QWZ617"/>
      <c r="QXA617"/>
      <c r="QXB617"/>
      <c r="QXC617"/>
      <c r="QXD617"/>
      <c r="QXE617"/>
      <c r="QXF617"/>
      <c r="QXG617"/>
      <c r="QXH617"/>
      <c r="QXI617"/>
      <c r="QXJ617"/>
      <c r="QXK617"/>
      <c r="QXL617"/>
      <c r="QXM617"/>
      <c r="QXN617"/>
      <c r="QXO617"/>
      <c r="QXP617"/>
      <c r="QXQ617"/>
      <c r="QXR617"/>
      <c r="QXS617"/>
      <c r="QXT617"/>
      <c r="QXU617"/>
      <c r="QXV617"/>
      <c r="QXW617"/>
      <c r="QXX617"/>
      <c r="QXY617"/>
      <c r="QXZ617"/>
      <c r="QYA617"/>
      <c r="QYB617"/>
      <c r="QYC617"/>
      <c r="QYD617"/>
      <c r="QYE617"/>
      <c r="QYF617"/>
      <c r="QYG617"/>
      <c r="QYH617"/>
      <c r="QYI617"/>
      <c r="QYJ617"/>
      <c r="QYK617"/>
      <c r="QYL617"/>
      <c r="QYM617"/>
      <c r="QYN617"/>
      <c r="QYO617"/>
      <c r="QYP617"/>
      <c r="QYQ617"/>
      <c r="QYR617"/>
      <c r="QYS617"/>
      <c r="QYT617"/>
      <c r="QYU617"/>
      <c r="QYV617"/>
      <c r="QYW617"/>
      <c r="QYX617"/>
      <c r="QYY617"/>
      <c r="QYZ617"/>
      <c r="QZA617"/>
      <c r="QZB617"/>
      <c r="QZC617"/>
      <c r="QZD617"/>
      <c r="QZE617"/>
      <c r="QZF617"/>
      <c r="QZG617"/>
      <c r="QZH617"/>
      <c r="QZI617"/>
      <c r="QZJ617"/>
      <c r="QZK617"/>
      <c r="QZL617"/>
      <c r="QZM617"/>
      <c r="QZN617"/>
      <c r="QZO617"/>
      <c r="QZP617"/>
      <c r="QZQ617"/>
      <c r="QZR617"/>
      <c r="QZS617"/>
      <c r="QZT617"/>
      <c r="QZU617"/>
      <c r="QZV617"/>
      <c r="QZW617"/>
      <c r="QZX617"/>
      <c r="QZY617"/>
      <c r="QZZ617"/>
      <c r="RAA617"/>
      <c r="RAB617"/>
      <c r="RAC617"/>
      <c r="RAD617"/>
      <c r="RAE617"/>
      <c r="RAF617"/>
      <c r="RAG617"/>
      <c r="RAH617"/>
      <c r="RAI617"/>
      <c r="RAJ617"/>
      <c r="RAK617"/>
      <c r="RAL617"/>
      <c r="RAM617"/>
      <c r="RAN617"/>
      <c r="RAO617"/>
      <c r="RAP617"/>
      <c r="RAQ617"/>
      <c r="RAR617"/>
      <c r="RAS617"/>
      <c r="RAT617"/>
      <c r="RAU617"/>
      <c r="RAV617"/>
      <c r="RAW617"/>
      <c r="RAX617"/>
      <c r="RAY617"/>
      <c r="RAZ617"/>
      <c r="RBA617"/>
      <c r="RBB617"/>
      <c r="RBC617"/>
      <c r="RBD617"/>
      <c r="RBE617"/>
      <c r="RBF617"/>
      <c r="RBG617"/>
      <c r="RBH617"/>
      <c r="RBI617"/>
      <c r="RBJ617"/>
      <c r="RBK617"/>
      <c r="RBL617"/>
      <c r="RBM617"/>
      <c r="RBN617"/>
      <c r="RBO617"/>
      <c r="RBP617"/>
      <c r="RBQ617"/>
      <c r="RBR617"/>
      <c r="RBS617"/>
      <c r="RBT617"/>
      <c r="RBU617"/>
      <c r="RBV617"/>
      <c r="RBW617"/>
      <c r="RBX617"/>
      <c r="RBY617"/>
      <c r="RBZ617"/>
      <c r="RCA617"/>
      <c r="RCB617"/>
      <c r="RCC617"/>
      <c r="RCD617"/>
      <c r="RCE617"/>
      <c r="RCF617"/>
      <c r="RCG617"/>
      <c r="RCH617"/>
      <c r="RCI617"/>
      <c r="RCJ617"/>
      <c r="RCK617"/>
      <c r="RCL617"/>
      <c r="RCM617"/>
      <c r="RCN617"/>
      <c r="RCO617"/>
      <c r="RCP617"/>
      <c r="RCQ617"/>
      <c r="RCR617"/>
      <c r="RCS617"/>
      <c r="RCT617"/>
      <c r="RCU617"/>
      <c r="RCV617"/>
      <c r="RCW617"/>
      <c r="RCX617"/>
      <c r="RCY617"/>
      <c r="RCZ617"/>
      <c r="RDA617"/>
      <c r="RDB617"/>
      <c r="RDC617"/>
      <c r="RDD617"/>
      <c r="RDE617"/>
      <c r="RDF617"/>
      <c r="RDG617"/>
      <c r="RDH617"/>
      <c r="RDI617"/>
      <c r="RDJ617"/>
      <c r="RDK617"/>
      <c r="RDL617"/>
      <c r="RDM617"/>
      <c r="RDN617"/>
      <c r="RDO617"/>
      <c r="RDP617"/>
      <c r="RDQ617"/>
      <c r="RDR617"/>
      <c r="RDS617"/>
      <c r="RDT617"/>
      <c r="RDU617"/>
      <c r="RDV617"/>
      <c r="RDW617"/>
      <c r="RDX617"/>
      <c r="RDY617"/>
      <c r="RDZ617"/>
      <c r="REA617"/>
      <c r="REB617"/>
      <c r="REC617"/>
      <c r="RED617"/>
      <c r="REE617"/>
      <c r="REF617"/>
      <c r="REG617"/>
      <c r="REH617"/>
      <c r="REI617"/>
      <c r="REJ617"/>
      <c r="REK617"/>
      <c r="REL617"/>
      <c r="REM617"/>
      <c r="REN617"/>
      <c r="REO617"/>
      <c r="REP617"/>
      <c r="REQ617"/>
      <c r="RER617"/>
      <c r="RES617"/>
      <c r="RET617"/>
      <c r="REU617"/>
      <c r="REV617"/>
      <c r="REW617"/>
      <c r="REX617"/>
      <c r="REY617"/>
      <c r="REZ617"/>
      <c r="RFA617"/>
      <c r="RFB617"/>
      <c r="RFC617"/>
      <c r="RFD617"/>
      <c r="RFE617"/>
      <c r="RFF617"/>
      <c r="RFG617"/>
      <c r="RFH617"/>
      <c r="RFI617"/>
      <c r="RFJ617"/>
      <c r="RFK617"/>
      <c r="RFL617"/>
      <c r="RFM617"/>
      <c r="RFN617"/>
      <c r="RFO617"/>
      <c r="RFP617"/>
      <c r="RFQ617"/>
      <c r="RFR617"/>
      <c r="RFS617"/>
      <c r="RFT617"/>
      <c r="RFU617"/>
      <c r="RFV617"/>
      <c r="RFW617"/>
      <c r="RFX617"/>
      <c r="RFY617"/>
      <c r="RFZ617"/>
      <c r="RGA617"/>
      <c r="RGB617"/>
      <c r="RGC617"/>
      <c r="RGD617"/>
      <c r="RGE617"/>
      <c r="RGF617"/>
      <c r="RGG617"/>
      <c r="RGH617"/>
      <c r="RGI617"/>
      <c r="RGJ617"/>
      <c r="RGK617"/>
      <c r="RGL617"/>
      <c r="RGM617"/>
      <c r="RGN617"/>
      <c r="RGO617"/>
      <c r="RGP617"/>
      <c r="RGQ617"/>
      <c r="RGR617"/>
      <c r="RGS617"/>
      <c r="RGT617"/>
      <c r="RGU617"/>
      <c r="RGV617"/>
      <c r="RGW617"/>
      <c r="RGX617"/>
      <c r="RGY617"/>
      <c r="RGZ617"/>
      <c r="RHA617"/>
      <c r="RHB617"/>
      <c r="RHC617"/>
      <c r="RHD617"/>
      <c r="RHE617"/>
      <c r="RHF617"/>
      <c r="RHG617"/>
      <c r="RHH617"/>
      <c r="RHI617"/>
      <c r="RHJ617"/>
      <c r="RHK617"/>
      <c r="RHL617"/>
      <c r="RHM617"/>
      <c r="RHN617"/>
      <c r="RHO617"/>
      <c r="RHP617"/>
      <c r="RHQ617"/>
      <c r="RHR617"/>
      <c r="RHS617"/>
      <c r="RHT617"/>
      <c r="RHU617"/>
      <c r="RHV617"/>
      <c r="RHW617"/>
      <c r="RHX617"/>
      <c r="RHY617"/>
      <c r="RHZ617"/>
      <c r="RIA617"/>
      <c r="RIB617"/>
      <c r="RIC617"/>
      <c r="RID617"/>
      <c r="RIE617"/>
      <c r="RIF617"/>
      <c r="RIG617"/>
      <c r="RIH617"/>
      <c r="RII617"/>
      <c r="RIJ617"/>
      <c r="RIK617"/>
      <c r="RIL617"/>
      <c r="RIM617"/>
      <c r="RIN617"/>
      <c r="RIO617"/>
      <c r="RIP617"/>
      <c r="RIQ617"/>
      <c r="RIR617"/>
      <c r="RIS617"/>
      <c r="RIT617"/>
      <c r="RIU617"/>
      <c r="RIV617"/>
      <c r="RIW617"/>
      <c r="RIX617"/>
      <c r="RIY617"/>
      <c r="RIZ617"/>
      <c r="RJA617"/>
      <c r="RJB617"/>
      <c r="RJC617"/>
      <c r="RJD617"/>
      <c r="RJE617"/>
      <c r="RJF617"/>
      <c r="RJG617"/>
      <c r="RJH617"/>
      <c r="RJI617"/>
      <c r="RJJ617"/>
      <c r="RJK617"/>
      <c r="RJL617"/>
      <c r="RJM617"/>
      <c r="RJN617"/>
      <c r="RJO617"/>
      <c r="RJP617"/>
      <c r="RJQ617"/>
      <c r="RJR617"/>
      <c r="RJS617"/>
      <c r="RJT617"/>
      <c r="RJU617"/>
      <c r="RJV617"/>
      <c r="RJW617"/>
      <c r="RJX617"/>
      <c r="RJY617"/>
      <c r="RJZ617"/>
      <c r="RKA617"/>
      <c r="RKB617"/>
      <c r="RKC617"/>
      <c r="RKD617"/>
      <c r="RKE617"/>
      <c r="RKF617"/>
      <c r="RKG617"/>
      <c r="RKH617"/>
      <c r="RKI617"/>
      <c r="RKJ617"/>
      <c r="RKK617"/>
      <c r="RKL617"/>
      <c r="RKM617"/>
      <c r="RKN617"/>
      <c r="RKO617"/>
      <c r="RKP617"/>
      <c r="RKQ617"/>
      <c r="RKR617"/>
      <c r="RKS617"/>
      <c r="RKT617"/>
      <c r="RKU617"/>
      <c r="RKV617"/>
      <c r="RKW617"/>
      <c r="RKX617"/>
      <c r="RKY617"/>
      <c r="RKZ617"/>
      <c r="RLA617"/>
      <c r="RLB617"/>
      <c r="RLC617"/>
      <c r="RLD617"/>
      <c r="RLE617"/>
      <c r="RLF617"/>
      <c r="RLG617"/>
      <c r="RLH617"/>
      <c r="RLI617"/>
      <c r="RLJ617"/>
      <c r="RLK617"/>
      <c r="RLL617"/>
      <c r="RLM617"/>
      <c r="RLN617"/>
      <c r="RLO617"/>
      <c r="RLP617"/>
      <c r="RLQ617"/>
      <c r="RLR617"/>
      <c r="RLS617"/>
      <c r="RLT617"/>
      <c r="RLU617"/>
      <c r="RLV617"/>
      <c r="RLW617"/>
      <c r="RLX617"/>
      <c r="RLY617"/>
      <c r="RLZ617"/>
      <c r="RMA617"/>
      <c r="RMB617"/>
      <c r="RMC617"/>
      <c r="RMD617"/>
      <c r="RME617"/>
      <c r="RMF617"/>
      <c r="RMG617"/>
      <c r="RMH617"/>
      <c r="RMI617"/>
      <c r="RMJ617"/>
      <c r="RMK617"/>
      <c r="RML617"/>
      <c r="RMM617"/>
      <c r="RMN617"/>
      <c r="RMO617"/>
      <c r="RMP617"/>
      <c r="RMQ617"/>
      <c r="RMR617"/>
      <c r="RMS617"/>
      <c r="RMT617"/>
      <c r="RMU617"/>
      <c r="RMV617"/>
      <c r="RMW617"/>
      <c r="RMX617"/>
      <c r="RMY617"/>
      <c r="RMZ617"/>
      <c r="RNA617"/>
      <c r="RNB617"/>
      <c r="RNC617"/>
      <c r="RND617"/>
      <c r="RNE617"/>
      <c r="RNF617"/>
      <c r="RNG617"/>
      <c r="RNH617"/>
      <c r="RNI617"/>
      <c r="RNJ617"/>
      <c r="RNK617"/>
      <c r="RNL617"/>
      <c r="RNM617"/>
      <c r="RNN617"/>
      <c r="RNO617"/>
      <c r="RNP617"/>
      <c r="RNQ617"/>
      <c r="RNR617"/>
      <c r="RNS617"/>
      <c r="RNT617"/>
      <c r="RNU617"/>
      <c r="RNV617"/>
      <c r="RNW617"/>
      <c r="RNX617"/>
      <c r="RNY617"/>
      <c r="RNZ617"/>
      <c r="ROA617"/>
      <c r="ROB617"/>
      <c r="ROC617"/>
      <c r="ROD617"/>
      <c r="ROE617"/>
      <c r="ROF617"/>
      <c r="ROG617"/>
      <c r="ROH617"/>
      <c r="ROI617"/>
      <c r="ROJ617"/>
      <c r="ROK617"/>
      <c r="ROL617"/>
      <c r="ROM617"/>
      <c r="RON617"/>
      <c r="ROO617"/>
      <c r="ROP617"/>
      <c r="ROQ617"/>
      <c r="ROR617"/>
      <c r="ROS617"/>
      <c r="ROT617"/>
      <c r="ROU617"/>
      <c r="ROV617"/>
      <c r="ROW617"/>
      <c r="ROX617"/>
      <c r="ROY617"/>
      <c r="ROZ617"/>
      <c r="RPA617"/>
      <c r="RPB617"/>
      <c r="RPC617"/>
      <c r="RPD617"/>
      <c r="RPE617"/>
      <c r="RPF617"/>
      <c r="RPG617"/>
      <c r="RPH617"/>
      <c r="RPI617"/>
      <c r="RPJ617"/>
      <c r="RPK617"/>
      <c r="RPL617"/>
      <c r="RPM617"/>
      <c r="RPN617"/>
      <c r="RPO617"/>
      <c r="RPP617"/>
      <c r="RPQ617"/>
      <c r="RPR617"/>
      <c r="RPS617"/>
      <c r="RPT617"/>
      <c r="RPU617"/>
      <c r="RPV617"/>
      <c r="RPW617"/>
      <c r="RPX617"/>
      <c r="RPY617"/>
      <c r="RPZ617"/>
      <c r="RQA617"/>
      <c r="RQB617"/>
      <c r="RQC617"/>
      <c r="RQD617"/>
      <c r="RQE617"/>
      <c r="RQF617"/>
      <c r="RQG617"/>
      <c r="RQH617"/>
      <c r="RQI617"/>
      <c r="RQJ617"/>
      <c r="RQK617"/>
      <c r="RQL617"/>
      <c r="RQM617"/>
      <c r="RQN617"/>
      <c r="RQO617"/>
      <c r="RQP617"/>
      <c r="RQQ617"/>
      <c r="RQR617"/>
      <c r="RQS617"/>
      <c r="RQT617"/>
      <c r="RQU617"/>
      <c r="RQV617"/>
      <c r="RQW617"/>
      <c r="RQX617"/>
      <c r="RQY617"/>
      <c r="RQZ617"/>
      <c r="RRA617"/>
      <c r="RRB617"/>
      <c r="RRC617"/>
      <c r="RRD617"/>
      <c r="RRE617"/>
      <c r="RRF617"/>
      <c r="RRG617"/>
      <c r="RRH617"/>
      <c r="RRI617"/>
      <c r="RRJ617"/>
      <c r="RRK617"/>
      <c r="RRL617"/>
      <c r="RRM617"/>
      <c r="RRN617"/>
      <c r="RRO617"/>
      <c r="RRP617"/>
      <c r="RRQ617"/>
      <c r="RRR617"/>
      <c r="RRS617"/>
      <c r="RRT617"/>
      <c r="RRU617"/>
      <c r="RRV617"/>
      <c r="RRW617"/>
      <c r="RRX617"/>
      <c r="RRY617"/>
      <c r="RRZ617"/>
      <c r="RSA617"/>
      <c r="RSB617"/>
      <c r="RSC617"/>
      <c r="RSD617"/>
      <c r="RSE617"/>
      <c r="RSF617"/>
      <c r="RSG617"/>
      <c r="RSH617"/>
      <c r="RSI617"/>
      <c r="RSJ617"/>
      <c r="RSK617"/>
      <c r="RSL617"/>
      <c r="RSM617"/>
      <c r="RSN617"/>
      <c r="RSO617"/>
      <c r="RSP617"/>
      <c r="RSQ617"/>
      <c r="RSR617"/>
      <c r="RSS617"/>
      <c r="RST617"/>
      <c r="RSU617"/>
      <c r="RSV617"/>
      <c r="RSW617"/>
      <c r="RSX617"/>
      <c r="RSY617"/>
      <c r="RSZ617"/>
      <c r="RTA617"/>
      <c r="RTB617"/>
      <c r="RTC617"/>
      <c r="RTD617"/>
      <c r="RTE617"/>
      <c r="RTF617"/>
      <c r="RTG617"/>
      <c r="RTH617"/>
      <c r="RTI617"/>
      <c r="RTJ617"/>
      <c r="RTK617"/>
      <c r="RTL617"/>
      <c r="RTM617"/>
      <c r="RTN617"/>
      <c r="RTO617"/>
      <c r="RTP617"/>
      <c r="RTQ617"/>
      <c r="RTR617"/>
      <c r="RTS617"/>
      <c r="RTT617"/>
      <c r="RTU617"/>
      <c r="RTV617"/>
      <c r="RTW617"/>
      <c r="RTX617"/>
      <c r="RTY617"/>
      <c r="RTZ617"/>
      <c r="RUA617"/>
      <c r="RUB617"/>
      <c r="RUC617"/>
      <c r="RUD617"/>
      <c r="RUE617"/>
      <c r="RUF617"/>
      <c r="RUG617"/>
      <c r="RUH617"/>
      <c r="RUI617"/>
      <c r="RUJ617"/>
      <c r="RUK617"/>
      <c r="RUL617"/>
      <c r="RUM617"/>
      <c r="RUN617"/>
      <c r="RUO617"/>
      <c r="RUP617"/>
      <c r="RUQ617"/>
      <c r="RUR617"/>
      <c r="RUS617"/>
      <c r="RUT617"/>
      <c r="RUU617"/>
      <c r="RUV617"/>
      <c r="RUW617"/>
      <c r="RUX617"/>
      <c r="RUY617"/>
      <c r="RUZ617"/>
      <c r="RVA617"/>
      <c r="RVB617"/>
      <c r="RVC617"/>
      <c r="RVD617"/>
      <c r="RVE617"/>
      <c r="RVF617"/>
      <c r="RVG617"/>
      <c r="RVH617"/>
      <c r="RVI617"/>
      <c r="RVJ617"/>
      <c r="RVK617"/>
      <c r="RVL617"/>
      <c r="RVM617"/>
      <c r="RVN617"/>
      <c r="RVO617"/>
      <c r="RVP617"/>
      <c r="RVQ617"/>
      <c r="RVR617"/>
      <c r="RVS617"/>
      <c r="RVT617"/>
      <c r="RVU617"/>
      <c r="RVV617"/>
      <c r="RVW617"/>
      <c r="RVX617"/>
      <c r="RVY617"/>
      <c r="RVZ617"/>
      <c r="RWA617"/>
      <c r="RWB617"/>
      <c r="RWC617"/>
      <c r="RWD617"/>
      <c r="RWE617"/>
      <c r="RWF617"/>
      <c r="RWG617"/>
      <c r="RWH617"/>
      <c r="RWI617"/>
      <c r="RWJ617"/>
      <c r="RWK617"/>
      <c r="RWL617"/>
      <c r="RWM617"/>
      <c r="RWN617"/>
      <c r="RWO617"/>
      <c r="RWP617"/>
      <c r="RWQ617"/>
      <c r="RWR617"/>
      <c r="RWS617"/>
      <c r="RWT617"/>
      <c r="RWU617"/>
      <c r="RWV617"/>
      <c r="RWW617"/>
      <c r="RWX617"/>
      <c r="RWY617"/>
      <c r="RWZ617"/>
      <c r="RXA617"/>
      <c r="RXB617"/>
      <c r="RXC617"/>
      <c r="RXD617"/>
      <c r="RXE617"/>
      <c r="RXF617"/>
      <c r="RXG617"/>
      <c r="RXH617"/>
      <c r="RXI617"/>
      <c r="RXJ617"/>
      <c r="RXK617"/>
      <c r="RXL617"/>
      <c r="RXM617"/>
      <c r="RXN617"/>
      <c r="RXO617"/>
      <c r="RXP617"/>
      <c r="RXQ617"/>
      <c r="RXR617"/>
      <c r="RXS617"/>
      <c r="RXT617"/>
      <c r="RXU617"/>
      <c r="RXV617"/>
      <c r="RXW617"/>
      <c r="RXX617"/>
      <c r="RXY617"/>
      <c r="RXZ617"/>
      <c r="RYA617"/>
      <c r="RYB617"/>
      <c r="RYC617"/>
      <c r="RYD617"/>
      <c r="RYE617"/>
      <c r="RYF617"/>
      <c r="RYG617"/>
      <c r="RYH617"/>
      <c r="RYI617"/>
      <c r="RYJ617"/>
      <c r="RYK617"/>
      <c r="RYL617"/>
      <c r="RYM617"/>
      <c r="RYN617"/>
      <c r="RYO617"/>
      <c r="RYP617"/>
      <c r="RYQ617"/>
      <c r="RYR617"/>
      <c r="RYS617"/>
      <c r="RYT617"/>
      <c r="RYU617"/>
      <c r="RYV617"/>
      <c r="RYW617"/>
      <c r="RYX617"/>
      <c r="RYY617"/>
      <c r="RYZ617"/>
      <c r="RZA617"/>
      <c r="RZB617"/>
      <c r="RZC617"/>
      <c r="RZD617"/>
      <c r="RZE617"/>
      <c r="RZF617"/>
      <c r="RZG617"/>
      <c r="RZH617"/>
      <c r="RZI617"/>
      <c r="RZJ617"/>
      <c r="RZK617"/>
      <c r="RZL617"/>
      <c r="RZM617"/>
      <c r="RZN617"/>
      <c r="RZO617"/>
      <c r="RZP617"/>
      <c r="RZQ617"/>
      <c r="RZR617"/>
      <c r="RZS617"/>
      <c r="RZT617"/>
      <c r="RZU617"/>
      <c r="RZV617"/>
      <c r="RZW617"/>
      <c r="RZX617"/>
      <c r="RZY617"/>
      <c r="RZZ617"/>
      <c r="SAA617"/>
      <c r="SAB617"/>
      <c r="SAC617"/>
      <c r="SAD617"/>
      <c r="SAE617"/>
      <c r="SAF617"/>
      <c r="SAG617"/>
      <c r="SAH617"/>
      <c r="SAI617"/>
      <c r="SAJ617"/>
      <c r="SAK617"/>
      <c r="SAL617"/>
      <c r="SAM617"/>
      <c r="SAN617"/>
      <c r="SAO617"/>
      <c r="SAP617"/>
      <c r="SAQ617"/>
      <c r="SAR617"/>
      <c r="SAS617"/>
      <c r="SAT617"/>
      <c r="SAU617"/>
      <c r="SAV617"/>
      <c r="SAW617"/>
      <c r="SAX617"/>
      <c r="SAY617"/>
      <c r="SAZ617"/>
      <c r="SBA617"/>
      <c r="SBB617"/>
      <c r="SBC617"/>
      <c r="SBD617"/>
      <c r="SBE617"/>
      <c r="SBF617"/>
      <c r="SBG617"/>
      <c r="SBH617"/>
      <c r="SBI617"/>
      <c r="SBJ617"/>
      <c r="SBK617"/>
      <c r="SBL617"/>
      <c r="SBM617"/>
      <c r="SBN617"/>
      <c r="SBO617"/>
      <c r="SBP617"/>
      <c r="SBQ617"/>
      <c r="SBR617"/>
      <c r="SBS617"/>
      <c r="SBT617"/>
      <c r="SBU617"/>
      <c r="SBV617"/>
      <c r="SBW617"/>
      <c r="SBX617"/>
      <c r="SBY617"/>
      <c r="SBZ617"/>
      <c r="SCA617"/>
      <c r="SCB617"/>
      <c r="SCC617"/>
      <c r="SCD617"/>
      <c r="SCE617"/>
      <c r="SCF617"/>
      <c r="SCG617"/>
      <c r="SCH617"/>
      <c r="SCI617"/>
      <c r="SCJ617"/>
      <c r="SCK617"/>
      <c r="SCL617"/>
      <c r="SCM617"/>
      <c r="SCN617"/>
      <c r="SCO617"/>
      <c r="SCP617"/>
      <c r="SCQ617"/>
      <c r="SCR617"/>
      <c r="SCS617"/>
      <c r="SCT617"/>
      <c r="SCU617"/>
      <c r="SCV617"/>
      <c r="SCW617"/>
      <c r="SCX617"/>
      <c r="SCY617"/>
      <c r="SCZ617"/>
      <c r="SDA617"/>
      <c r="SDB617"/>
      <c r="SDC617"/>
      <c r="SDD617"/>
      <c r="SDE617"/>
      <c r="SDF617"/>
      <c r="SDG617"/>
      <c r="SDH617"/>
      <c r="SDI617"/>
      <c r="SDJ617"/>
      <c r="SDK617"/>
      <c r="SDL617"/>
      <c r="SDM617"/>
      <c r="SDN617"/>
      <c r="SDO617"/>
      <c r="SDP617"/>
      <c r="SDQ617"/>
      <c r="SDR617"/>
      <c r="SDS617"/>
      <c r="SDT617"/>
      <c r="SDU617"/>
      <c r="SDV617"/>
      <c r="SDW617"/>
      <c r="SDX617"/>
      <c r="SDY617"/>
      <c r="SDZ617"/>
      <c r="SEA617"/>
      <c r="SEB617"/>
      <c r="SEC617"/>
      <c r="SED617"/>
      <c r="SEE617"/>
      <c r="SEF617"/>
      <c r="SEG617"/>
      <c r="SEH617"/>
      <c r="SEI617"/>
      <c r="SEJ617"/>
      <c r="SEK617"/>
      <c r="SEL617"/>
      <c r="SEM617"/>
      <c r="SEN617"/>
      <c r="SEO617"/>
      <c r="SEP617"/>
      <c r="SEQ617"/>
      <c r="SER617"/>
      <c r="SES617"/>
      <c r="SET617"/>
      <c r="SEU617"/>
      <c r="SEV617"/>
      <c r="SEW617"/>
      <c r="SEX617"/>
      <c r="SEY617"/>
      <c r="SEZ617"/>
      <c r="SFA617"/>
      <c r="SFB617"/>
      <c r="SFC617"/>
      <c r="SFD617"/>
      <c r="SFE617"/>
      <c r="SFF617"/>
      <c r="SFG617"/>
      <c r="SFH617"/>
      <c r="SFI617"/>
      <c r="SFJ617"/>
      <c r="SFK617"/>
      <c r="SFL617"/>
      <c r="SFM617"/>
      <c r="SFN617"/>
      <c r="SFO617"/>
      <c r="SFP617"/>
      <c r="SFQ617"/>
      <c r="SFR617"/>
      <c r="SFS617"/>
      <c r="SFT617"/>
      <c r="SFU617"/>
      <c r="SFV617"/>
      <c r="SFW617"/>
      <c r="SFX617"/>
      <c r="SFY617"/>
      <c r="SFZ617"/>
      <c r="SGA617"/>
      <c r="SGB617"/>
      <c r="SGC617"/>
      <c r="SGD617"/>
      <c r="SGE617"/>
      <c r="SGF617"/>
      <c r="SGG617"/>
      <c r="SGH617"/>
      <c r="SGI617"/>
      <c r="SGJ617"/>
      <c r="SGK617"/>
      <c r="SGL617"/>
      <c r="SGM617"/>
      <c r="SGN617"/>
      <c r="SGO617"/>
      <c r="SGP617"/>
      <c r="SGQ617"/>
      <c r="SGR617"/>
      <c r="SGS617"/>
      <c r="SGT617"/>
      <c r="SGU617"/>
      <c r="SGV617"/>
      <c r="SGW617"/>
      <c r="SGX617"/>
      <c r="SGY617"/>
      <c r="SGZ617"/>
      <c r="SHA617"/>
      <c r="SHB617"/>
      <c r="SHC617"/>
      <c r="SHD617"/>
      <c r="SHE617"/>
      <c r="SHF617"/>
      <c r="SHG617"/>
      <c r="SHH617"/>
      <c r="SHI617"/>
      <c r="SHJ617"/>
      <c r="SHK617"/>
      <c r="SHL617"/>
      <c r="SHM617"/>
      <c r="SHN617"/>
      <c r="SHO617"/>
      <c r="SHP617"/>
      <c r="SHQ617"/>
      <c r="SHR617"/>
      <c r="SHS617"/>
      <c r="SHT617"/>
      <c r="SHU617"/>
      <c r="SHV617"/>
      <c r="SHW617"/>
      <c r="SHX617"/>
      <c r="SHY617"/>
      <c r="SHZ617"/>
      <c r="SIA617"/>
      <c r="SIB617"/>
      <c r="SIC617"/>
      <c r="SID617"/>
      <c r="SIE617"/>
      <c r="SIF617"/>
      <c r="SIG617"/>
      <c r="SIH617"/>
      <c r="SII617"/>
      <c r="SIJ617"/>
      <c r="SIK617"/>
      <c r="SIL617"/>
      <c r="SIM617"/>
      <c r="SIN617"/>
      <c r="SIO617"/>
      <c r="SIP617"/>
      <c r="SIQ617"/>
      <c r="SIR617"/>
      <c r="SIS617"/>
      <c r="SIT617"/>
      <c r="SIU617"/>
      <c r="SIV617"/>
      <c r="SIW617"/>
      <c r="SIX617"/>
      <c r="SIY617"/>
      <c r="SIZ617"/>
      <c r="SJA617"/>
      <c r="SJB617"/>
      <c r="SJC617"/>
      <c r="SJD617"/>
      <c r="SJE617"/>
      <c r="SJF617"/>
      <c r="SJG617"/>
      <c r="SJH617"/>
      <c r="SJI617"/>
      <c r="SJJ617"/>
      <c r="SJK617"/>
      <c r="SJL617"/>
      <c r="SJM617"/>
      <c r="SJN617"/>
      <c r="SJO617"/>
      <c r="SJP617"/>
      <c r="SJQ617"/>
      <c r="SJR617"/>
      <c r="SJS617"/>
      <c r="SJT617"/>
      <c r="SJU617"/>
      <c r="SJV617"/>
      <c r="SJW617"/>
      <c r="SJX617"/>
      <c r="SJY617"/>
      <c r="SJZ617"/>
      <c r="SKA617"/>
      <c r="SKB617"/>
      <c r="SKC617"/>
      <c r="SKD617"/>
      <c r="SKE617"/>
      <c r="SKF617"/>
      <c r="SKG617"/>
      <c r="SKH617"/>
      <c r="SKI617"/>
      <c r="SKJ617"/>
      <c r="SKK617"/>
      <c r="SKL617"/>
      <c r="SKM617"/>
      <c r="SKN617"/>
      <c r="SKO617"/>
      <c r="SKP617"/>
      <c r="SKQ617"/>
      <c r="SKR617"/>
      <c r="SKS617"/>
      <c r="SKT617"/>
      <c r="SKU617"/>
      <c r="SKV617"/>
      <c r="SKW617"/>
      <c r="SKX617"/>
      <c r="SKY617"/>
      <c r="SKZ617"/>
      <c r="SLA617"/>
      <c r="SLB617"/>
      <c r="SLC617"/>
      <c r="SLD617"/>
      <c r="SLE617"/>
      <c r="SLF617"/>
      <c r="SLG617"/>
      <c r="SLH617"/>
      <c r="SLI617"/>
      <c r="SLJ617"/>
      <c r="SLK617"/>
      <c r="SLL617"/>
      <c r="SLM617"/>
      <c r="SLN617"/>
      <c r="SLO617"/>
      <c r="SLP617"/>
      <c r="SLQ617"/>
      <c r="SLR617"/>
      <c r="SLS617"/>
      <c r="SLT617"/>
      <c r="SLU617"/>
      <c r="SLV617"/>
      <c r="SLW617"/>
      <c r="SLX617"/>
      <c r="SLY617"/>
      <c r="SLZ617"/>
      <c r="SMA617"/>
      <c r="SMB617"/>
      <c r="SMC617"/>
      <c r="SMD617"/>
      <c r="SME617"/>
      <c r="SMF617"/>
      <c r="SMG617"/>
      <c r="SMH617"/>
      <c r="SMI617"/>
      <c r="SMJ617"/>
      <c r="SMK617"/>
      <c r="SML617"/>
      <c r="SMM617"/>
      <c r="SMN617"/>
      <c r="SMO617"/>
      <c r="SMP617"/>
      <c r="SMQ617"/>
      <c r="SMR617"/>
      <c r="SMS617"/>
      <c r="SMT617"/>
      <c r="SMU617"/>
      <c r="SMV617"/>
      <c r="SMW617"/>
      <c r="SMX617"/>
      <c r="SMY617"/>
      <c r="SMZ617"/>
      <c r="SNA617"/>
      <c r="SNB617"/>
      <c r="SNC617"/>
      <c r="SND617"/>
      <c r="SNE617"/>
      <c r="SNF617"/>
      <c r="SNG617"/>
      <c r="SNH617"/>
      <c r="SNI617"/>
      <c r="SNJ617"/>
      <c r="SNK617"/>
      <c r="SNL617"/>
      <c r="SNM617"/>
      <c r="SNN617"/>
      <c r="SNO617"/>
      <c r="SNP617"/>
      <c r="SNQ617"/>
      <c r="SNR617"/>
      <c r="SNS617"/>
      <c r="SNT617"/>
      <c r="SNU617"/>
      <c r="SNV617"/>
      <c r="SNW617"/>
      <c r="SNX617"/>
      <c r="SNY617"/>
      <c r="SNZ617"/>
      <c r="SOA617"/>
      <c r="SOB617"/>
      <c r="SOC617"/>
      <c r="SOD617"/>
      <c r="SOE617"/>
      <c r="SOF617"/>
      <c r="SOG617"/>
      <c r="SOH617"/>
      <c r="SOI617"/>
      <c r="SOJ617"/>
      <c r="SOK617"/>
      <c r="SOL617"/>
      <c r="SOM617"/>
      <c r="SON617"/>
      <c r="SOO617"/>
      <c r="SOP617"/>
      <c r="SOQ617"/>
      <c r="SOR617"/>
      <c r="SOS617"/>
      <c r="SOT617"/>
      <c r="SOU617"/>
      <c r="SOV617"/>
      <c r="SOW617"/>
      <c r="SOX617"/>
      <c r="SOY617"/>
      <c r="SOZ617"/>
      <c r="SPA617"/>
      <c r="SPB617"/>
      <c r="SPC617"/>
      <c r="SPD617"/>
      <c r="SPE617"/>
      <c r="SPF617"/>
      <c r="SPG617"/>
      <c r="SPH617"/>
      <c r="SPI617"/>
      <c r="SPJ617"/>
      <c r="SPK617"/>
      <c r="SPL617"/>
      <c r="SPM617"/>
      <c r="SPN617"/>
      <c r="SPO617"/>
      <c r="SPP617"/>
      <c r="SPQ617"/>
      <c r="SPR617"/>
      <c r="SPS617"/>
      <c r="SPT617"/>
      <c r="SPU617"/>
      <c r="SPV617"/>
      <c r="SPW617"/>
      <c r="SPX617"/>
      <c r="SPY617"/>
      <c r="SPZ617"/>
      <c r="SQA617"/>
      <c r="SQB617"/>
      <c r="SQC617"/>
      <c r="SQD617"/>
      <c r="SQE617"/>
      <c r="SQF617"/>
      <c r="SQG617"/>
      <c r="SQH617"/>
      <c r="SQI617"/>
      <c r="SQJ617"/>
      <c r="SQK617"/>
      <c r="SQL617"/>
      <c r="SQM617"/>
      <c r="SQN617"/>
      <c r="SQO617"/>
      <c r="SQP617"/>
      <c r="SQQ617"/>
      <c r="SQR617"/>
      <c r="SQS617"/>
      <c r="SQT617"/>
      <c r="SQU617"/>
      <c r="SQV617"/>
      <c r="SQW617"/>
      <c r="SQX617"/>
      <c r="SQY617"/>
      <c r="SQZ617"/>
      <c r="SRA617"/>
      <c r="SRB617"/>
      <c r="SRC617"/>
      <c r="SRD617"/>
      <c r="SRE617"/>
      <c r="SRF617"/>
      <c r="SRG617"/>
      <c r="SRH617"/>
      <c r="SRI617"/>
      <c r="SRJ617"/>
      <c r="SRK617"/>
      <c r="SRL617"/>
      <c r="SRM617"/>
      <c r="SRN617"/>
      <c r="SRO617"/>
      <c r="SRP617"/>
      <c r="SRQ617"/>
      <c r="SRR617"/>
      <c r="SRS617"/>
      <c r="SRT617"/>
      <c r="SRU617"/>
      <c r="SRV617"/>
      <c r="SRW617"/>
      <c r="SRX617"/>
      <c r="SRY617"/>
      <c r="SRZ617"/>
      <c r="SSA617"/>
      <c r="SSB617"/>
      <c r="SSC617"/>
      <c r="SSD617"/>
      <c r="SSE617"/>
      <c r="SSF617"/>
      <c r="SSG617"/>
      <c r="SSH617"/>
      <c r="SSI617"/>
      <c r="SSJ617"/>
      <c r="SSK617"/>
      <c r="SSL617"/>
      <c r="SSM617"/>
      <c r="SSN617"/>
      <c r="SSO617"/>
      <c r="SSP617"/>
      <c r="SSQ617"/>
      <c r="SSR617"/>
      <c r="SSS617"/>
      <c r="SST617"/>
      <c r="SSU617"/>
      <c r="SSV617"/>
      <c r="SSW617"/>
      <c r="SSX617"/>
      <c r="SSY617"/>
      <c r="SSZ617"/>
      <c r="STA617"/>
      <c r="STB617"/>
      <c r="STC617"/>
      <c r="STD617"/>
      <c r="STE617"/>
      <c r="STF617"/>
      <c r="STG617"/>
      <c r="STH617"/>
      <c r="STI617"/>
      <c r="STJ617"/>
      <c r="STK617"/>
      <c r="STL617"/>
      <c r="STM617"/>
      <c r="STN617"/>
      <c r="STO617"/>
      <c r="STP617"/>
      <c r="STQ617"/>
      <c r="STR617"/>
      <c r="STS617"/>
      <c r="STT617"/>
      <c r="STU617"/>
      <c r="STV617"/>
      <c r="STW617"/>
      <c r="STX617"/>
      <c r="STY617"/>
      <c r="STZ617"/>
      <c r="SUA617"/>
      <c r="SUB617"/>
      <c r="SUC617"/>
      <c r="SUD617"/>
      <c r="SUE617"/>
      <c r="SUF617"/>
      <c r="SUG617"/>
      <c r="SUH617"/>
      <c r="SUI617"/>
      <c r="SUJ617"/>
      <c r="SUK617"/>
      <c r="SUL617"/>
      <c r="SUM617"/>
      <c r="SUN617"/>
      <c r="SUO617"/>
      <c r="SUP617"/>
      <c r="SUQ617"/>
      <c r="SUR617"/>
      <c r="SUS617"/>
      <c r="SUT617"/>
      <c r="SUU617"/>
      <c r="SUV617"/>
      <c r="SUW617"/>
      <c r="SUX617"/>
      <c r="SUY617"/>
      <c r="SUZ617"/>
      <c r="SVA617"/>
      <c r="SVB617"/>
      <c r="SVC617"/>
      <c r="SVD617"/>
      <c r="SVE617"/>
      <c r="SVF617"/>
      <c r="SVG617"/>
      <c r="SVH617"/>
      <c r="SVI617"/>
      <c r="SVJ617"/>
      <c r="SVK617"/>
      <c r="SVL617"/>
      <c r="SVM617"/>
      <c r="SVN617"/>
      <c r="SVO617"/>
      <c r="SVP617"/>
      <c r="SVQ617"/>
      <c r="SVR617"/>
      <c r="SVS617"/>
      <c r="SVT617"/>
      <c r="SVU617"/>
      <c r="SVV617"/>
      <c r="SVW617"/>
      <c r="SVX617"/>
      <c r="SVY617"/>
      <c r="SVZ617"/>
      <c r="SWA617"/>
      <c r="SWB617"/>
      <c r="SWC617"/>
      <c r="SWD617"/>
      <c r="SWE617"/>
      <c r="SWF617"/>
      <c r="SWG617"/>
      <c r="SWH617"/>
      <c r="SWI617"/>
      <c r="SWJ617"/>
      <c r="SWK617"/>
      <c r="SWL617"/>
      <c r="SWM617"/>
      <c r="SWN617"/>
      <c r="SWO617"/>
      <c r="SWP617"/>
      <c r="SWQ617"/>
      <c r="SWR617"/>
      <c r="SWS617"/>
      <c r="SWT617"/>
      <c r="SWU617"/>
      <c r="SWV617"/>
      <c r="SWW617"/>
      <c r="SWX617"/>
      <c r="SWY617"/>
      <c r="SWZ617"/>
      <c r="SXA617"/>
      <c r="SXB617"/>
      <c r="SXC617"/>
      <c r="SXD617"/>
      <c r="SXE617"/>
      <c r="SXF617"/>
      <c r="SXG617"/>
      <c r="SXH617"/>
      <c r="SXI617"/>
      <c r="SXJ617"/>
      <c r="SXK617"/>
      <c r="SXL617"/>
      <c r="SXM617"/>
      <c r="SXN617"/>
      <c r="SXO617"/>
      <c r="SXP617"/>
      <c r="SXQ617"/>
      <c r="SXR617"/>
      <c r="SXS617"/>
      <c r="SXT617"/>
      <c r="SXU617"/>
      <c r="SXV617"/>
      <c r="SXW617"/>
      <c r="SXX617"/>
      <c r="SXY617"/>
      <c r="SXZ617"/>
      <c r="SYA617"/>
      <c r="SYB617"/>
      <c r="SYC617"/>
      <c r="SYD617"/>
      <c r="SYE617"/>
      <c r="SYF617"/>
      <c r="SYG617"/>
      <c r="SYH617"/>
      <c r="SYI617"/>
      <c r="SYJ617"/>
      <c r="SYK617"/>
      <c r="SYL617"/>
      <c r="SYM617"/>
      <c r="SYN617"/>
      <c r="SYO617"/>
      <c r="SYP617"/>
      <c r="SYQ617"/>
      <c r="SYR617"/>
      <c r="SYS617"/>
      <c r="SYT617"/>
      <c r="SYU617"/>
      <c r="SYV617"/>
      <c r="SYW617"/>
      <c r="SYX617"/>
      <c r="SYY617"/>
      <c r="SYZ617"/>
      <c r="SZA617"/>
      <c r="SZB617"/>
      <c r="SZC617"/>
      <c r="SZD617"/>
      <c r="SZE617"/>
      <c r="SZF617"/>
      <c r="SZG617"/>
      <c r="SZH617"/>
      <c r="SZI617"/>
      <c r="SZJ617"/>
      <c r="SZK617"/>
      <c r="SZL617"/>
      <c r="SZM617"/>
      <c r="SZN617"/>
      <c r="SZO617"/>
      <c r="SZP617"/>
      <c r="SZQ617"/>
      <c r="SZR617"/>
      <c r="SZS617"/>
      <c r="SZT617"/>
      <c r="SZU617"/>
      <c r="SZV617"/>
      <c r="SZW617"/>
      <c r="SZX617"/>
      <c r="SZY617"/>
      <c r="SZZ617"/>
      <c r="TAA617"/>
      <c r="TAB617"/>
      <c r="TAC617"/>
      <c r="TAD617"/>
      <c r="TAE617"/>
      <c r="TAF617"/>
      <c r="TAG617"/>
      <c r="TAH617"/>
      <c r="TAI617"/>
      <c r="TAJ617"/>
      <c r="TAK617"/>
      <c r="TAL617"/>
      <c r="TAM617"/>
      <c r="TAN617"/>
      <c r="TAO617"/>
      <c r="TAP617"/>
      <c r="TAQ617"/>
      <c r="TAR617"/>
      <c r="TAS617"/>
      <c r="TAT617"/>
      <c r="TAU617"/>
      <c r="TAV617"/>
      <c r="TAW617"/>
      <c r="TAX617"/>
      <c r="TAY617"/>
      <c r="TAZ617"/>
      <c r="TBA617"/>
      <c r="TBB617"/>
      <c r="TBC617"/>
      <c r="TBD617"/>
      <c r="TBE617"/>
      <c r="TBF617"/>
      <c r="TBG617"/>
      <c r="TBH617"/>
      <c r="TBI617"/>
      <c r="TBJ617"/>
      <c r="TBK617"/>
      <c r="TBL617"/>
      <c r="TBM617"/>
      <c r="TBN617"/>
      <c r="TBO617"/>
      <c r="TBP617"/>
      <c r="TBQ617"/>
      <c r="TBR617"/>
      <c r="TBS617"/>
      <c r="TBT617"/>
      <c r="TBU617"/>
      <c r="TBV617"/>
      <c r="TBW617"/>
      <c r="TBX617"/>
      <c r="TBY617"/>
      <c r="TBZ617"/>
      <c r="TCA617"/>
      <c r="TCB617"/>
      <c r="TCC617"/>
      <c r="TCD617"/>
      <c r="TCE617"/>
      <c r="TCF617"/>
      <c r="TCG617"/>
      <c r="TCH617"/>
      <c r="TCI617"/>
      <c r="TCJ617"/>
      <c r="TCK617"/>
      <c r="TCL617"/>
      <c r="TCM617"/>
      <c r="TCN617"/>
      <c r="TCO617"/>
      <c r="TCP617"/>
      <c r="TCQ617"/>
      <c r="TCR617"/>
      <c r="TCS617"/>
      <c r="TCT617"/>
      <c r="TCU617"/>
      <c r="TCV617"/>
      <c r="TCW617"/>
      <c r="TCX617"/>
      <c r="TCY617"/>
      <c r="TCZ617"/>
      <c r="TDA617"/>
      <c r="TDB617"/>
      <c r="TDC617"/>
      <c r="TDD617"/>
      <c r="TDE617"/>
      <c r="TDF617"/>
      <c r="TDG617"/>
      <c r="TDH617"/>
      <c r="TDI617"/>
      <c r="TDJ617"/>
      <c r="TDK617"/>
      <c r="TDL617"/>
      <c r="TDM617"/>
      <c r="TDN617"/>
      <c r="TDO617"/>
      <c r="TDP617"/>
      <c r="TDQ617"/>
      <c r="TDR617"/>
      <c r="TDS617"/>
      <c r="TDT617"/>
      <c r="TDU617"/>
      <c r="TDV617"/>
      <c r="TDW617"/>
      <c r="TDX617"/>
      <c r="TDY617"/>
      <c r="TDZ617"/>
      <c r="TEA617"/>
      <c r="TEB617"/>
      <c r="TEC617"/>
      <c r="TED617"/>
      <c r="TEE617"/>
      <c r="TEF617"/>
      <c r="TEG617"/>
      <c r="TEH617"/>
      <c r="TEI617"/>
      <c r="TEJ617"/>
      <c r="TEK617"/>
      <c r="TEL617"/>
      <c r="TEM617"/>
      <c r="TEN617"/>
      <c r="TEO617"/>
      <c r="TEP617"/>
      <c r="TEQ617"/>
      <c r="TER617"/>
      <c r="TES617"/>
      <c r="TET617"/>
      <c r="TEU617"/>
      <c r="TEV617"/>
      <c r="TEW617"/>
      <c r="TEX617"/>
      <c r="TEY617"/>
      <c r="TEZ617"/>
      <c r="TFA617"/>
      <c r="TFB617"/>
      <c r="TFC617"/>
      <c r="TFD617"/>
      <c r="TFE617"/>
      <c r="TFF617"/>
      <c r="TFG617"/>
      <c r="TFH617"/>
      <c r="TFI617"/>
      <c r="TFJ617"/>
      <c r="TFK617"/>
      <c r="TFL617"/>
      <c r="TFM617"/>
      <c r="TFN617"/>
      <c r="TFO617"/>
      <c r="TFP617"/>
      <c r="TFQ617"/>
      <c r="TFR617"/>
      <c r="TFS617"/>
      <c r="TFT617"/>
      <c r="TFU617"/>
      <c r="TFV617"/>
      <c r="TFW617"/>
      <c r="TFX617"/>
      <c r="TFY617"/>
      <c r="TFZ617"/>
      <c r="TGA617"/>
      <c r="TGB617"/>
      <c r="TGC617"/>
      <c r="TGD617"/>
      <c r="TGE617"/>
      <c r="TGF617"/>
      <c r="TGG617"/>
      <c r="TGH617"/>
      <c r="TGI617"/>
      <c r="TGJ617"/>
      <c r="TGK617"/>
      <c r="TGL617"/>
      <c r="TGM617"/>
      <c r="TGN617"/>
      <c r="TGO617"/>
      <c r="TGP617"/>
      <c r="TGQ617"/>
      <c r="TGR617"/>
      <c r="TGS617"/>
      <c r="TGT617"/>
      <c r="TGU617"/>
      <c r="TGV617"/>
      <c r="TGW617"/>
      <c r="TGX617"/>
      <c r="TGY617"/>
      <c r="TGZ617"/>
      <c r="THA617"/>
      <c r="THB617"/>
      <c r="THC617"/>
      <c r="THD617"/>
      <c r="THE617"/>
      <c r="THF617"/>
      <c r="THG617"/>
      <c r="THH617"/>
      <c r="THI617"/>
      <c r="THJ617"/>
      <c r="THK617"/>
      <c r="THL617"/>
      <c r="THM617"/>
      <c r="THN617"/>
      <c r="THO617"/>
      <c r="THP617"/>
      <c r="THQ617"/>
      <c r="THR617"/>
      <c r="THS617"/>
      <c r="THT617"/>
      <c r="THU617"/>
      <c r="THV617"/>
      <c r="THW617"/>
      <c r="THX617"/>
      <c r="THY617"/>
      <c r="THZ617"/>
      <c r="TIA617"/>
      <c r="TIB617"/>
      <c r="TIC617"/>
      <c r="TID617"/>
      <c r="TIE617"/>
      <c r="TIF617"/>
      <c r="TIG617"/>
      <c r="TIH617"/>
      <c r="TII617"/>
      <c r="TIJ617"/>
      <c r="TIK617"/>
      <c r="TIL617"/>
      <c r="TIM617"/>
      <c r="TIN617"/>
      <c r="TIO617"/>
      <c r="TIP617"/>
      <c r="TIQ617"/>
      <c r="TIR617"/>
      <c r="TIS617"/>
      <c r="TIT617"/>
      <c r="TIU617"/>
      <c r="TIV617"/>
      <c r="TIW617"/>
      <c r="TIX617"/>
      <c r="TIY617"/>
      <c r="TIZ617"/>
      <c r="TJA617"/>
      <c r="TJB617"/>
      <c r="TJC617"/>
      <c r="TJD617"/>
      <c r="TJE617"/>
      <c r="TJF617"/>
      <c r="TJG617"/>
      <c r="TJH617"/>
      <c r="TJI617"/>
      <c r="TJJ617"/>
      <c r="TJK617"/>
      <c r="TJL617"/>
      <c r="TJM617"/>
      <c r="TJN617"/>
      <c r="TJO617"/>
      <c r="TJP617"/>
      <c r="TJQ617"/>
      <c r="TJR617"/>
      <c r="TJS617"/>
      <c r="TJT617"/>
      <c r="TJU617"/>
      <c r="TJV617"/>
      <c r="TJW617"/>
      <c r="TJX617"/>
      <c r="TJY617"/>
      <c r="TJZ617"/>
      <c r="TKA617"/>
      <c r="TKB617"/>
      <c r="TKC617"/>
      <c r="TKD617"/>
      <c r="TKE617"/>
      <c r="TKF617"/>
      <c r="TKG617"/>
      <c r="TKH617"/>
      <c r="TKI617"/>
      <c r="TKJ617"/>
      <c r="TKK617"/>
      <c r="TKL617"/>
      <c r="TKM617"/>
      <c r="TKN617"/>
      <c r="TKO617"/>
      <c r="TKP617"/>
      <c r="TKQ617"/>
      <c r="TKR617"/>
      <c r="TKS617"/>
      <c r="TKT617"/>
      <c r="TKU617"/>
      <c r="TKV617"/>
      <c r="TKW617"/>
      <c r="TKX617"/>
      <c r="TKY617"/>
      <c r="TKZ617"/>
      <c r="TLA617"/>
      <c r="TLB617"/>
      <c r="TLC617"/>
      <c r="TLD617"/>
      <c r="TLE617"/>
      <c r="TLF617"/>
      <c r="TLG617"/>
      <c r="TLH617"/>
      <c r="TLI617"/>
      <c r="TLJ617"/>
      <c r="TLK617"/>
      <c r="TLL617"/>
      <c r="TLM617"/>
      <c r="TLN617"/>
      <c r="TLO617"/>
      <c r="TLP617"/>
      <c r="TLQ617"/>
      <c r="TLR617"/>
      <c r="TLS617"/>
      <c r="TLT617"/>
      <c r="TLU617"/>
      <c r="TLV617"/>
      <c r="TLW617"/>
      <c r="TLX617"/>
      <c r="TLY617"/>
      <c r="TLZ617"/>
      <c r="TMA617"/>
      <c r="TMB617"/>
      <c r="TMC617"/>
      <c r="TMD617"/>
      <c r="TME617"/>
      <c r="TMF617"/>
      <c r="TMG617"/>
      <c r="TMH617"/>
      <c r="TMI617"/>
      <c r="TMJ617"/>
      <c r="TMK617"/>
      <c r="TML617"/>
      <c r="TMM617"/>
      <c r="TMN617"/>
      <c r="TMO617"/>
      <c r="TMP617"/>
      <c r="TMQ617"/>
      <c r="TMR617"/>
      <c r="TMS617"/>
      <c r="TMT617"/>
      <c r="TMU617"/>
      <c r="TMV617"/>
      <c r="TMW617"/>
      <c r="TMX617"/>
      <c r="TMY617"/>
      <c r="TMZ617"/>
      <c r="TNA617"/>
      <c r="TNB617"/>
      <c r="TNC617"/>
      <c r="TND617"/>
      <c r="TNE617"/>
      <c r="TNF617"/>
      <c r="TNG617"/>
      <c r="TNH617"/>
      <c r="TNI617"/>
      <c r="TNJ617"/>
      <c r="TNK617"/>
      <c r="TNL617"/>
      <c r="TNM617"/>
      <c r="TNN617"/>
      <c r="TNO617"/>
      <c r="TNP617"/>
      <c r="TNQ617"/>
      <c r="TNR617"/>
      <c r="TNS617"/>
      <c r="TNT617"/>
      <c r="TNU617"/>
      <c r="TNV617"/>
      <c r="TNW617"/>
      <c r="TNX617"/>
      <c r="TNY617"/>
      <c r="TNZ617"/>
      <c r="TOA617"/>
      <c r="TOB617"/>
      <c r="TOC617"/>
      <c r="TOD617"/>
      <c r="TOE617"/>
      <c r="TOF617"/>
      <c r="TOG617"/>
      <c r="TOH617"/>
      <c r="TOI617"/>
      <c r="TOJ617"/>
      <c r="TOK617"/>
      <c r="TOL617"/>
      <c r="TOM617"/>
      <c r="TON617"/>
      <c r="TOO617"/>
      <c r="TOP617"/>
      <c r="TOQ617"/>
      <c r="TOR617"/>
      <c r="TOS617"/>
      <c r="TOT617"/>
      <c r="TOU617"/>
      <c r="TOV617"/>
      <c r="TOW617"/>
      <c r="TOX617"/>
      <c r="TOY617"/>
      <c r="TOZ617"/>
      <c r="TPA617"/>
      <c r="TPB617"/>
      <c r="TPC617"/>
      <c r="TPD617"/>
      <c r="TPE617"/>
      <c r="TPF617"/>
      <c r="TPG617"/>
      <c r="TPH617"/>
      <c r="TPI617"/>
      <c r="TPJ617"/>
      <c r="TPK617"/>
      <c r="TPL617"/>
      <c r="TPM617"/>
      <c r="TPN617"/>
      <c r="TPO617"/>
      <c r="TPP617"/>
      <c r="TPQ617"/>
      <c r="TPR617"/>
      <c r="TPS617"/>
      <c r="TPT617"/>
      <c r="TPU617"/>
      <c r="TPV617"/>
      <c r="TPW617"/>
      <c r="TPX617"/>
      <c r="TPY617"/>
      <c r="TPZ617"/>
      <c r="TQA617"/>
      <c r="TQB617"/>
      <c r="TQC617"/>
      <c r="TQD617"/>
      <c r="TQE617"/>
      <c r="TQF617"/>
      <c r="TQG617"/>
      <c r="TQH617"/>
      <c r="TQI617"/>
      <c r="TQJ617"/>
      <c r="TQK617"/>
      <c r="TQL617"/>
      <c r="TQM617"/>
      <c r="TQN617"/>
      <c r="TQO617"/>
      <c r="TQP617"/>
      <c r="TQQ617"/>
      <c r="TQR617"/>
      <c r="TQS617"/>
      <c r="TQT617"/>
      <c r="TQU617"/>
      <c r="TQV617"/>
      <c r="TQW617"/>
      <c r="TQX617"/>
      <c r="TQY617"/>
      <c r="TQZ617"/>
      <c r="TRA617"/>
      <c r="TRB617"/>
      <c r="TRC617"/>
      <c r="TRD617"/>
      <c r="TRE617"/>
      <c r="TRF617"/>
      <c r="TRG617"/>
      <c r="TRH617"/>
      <c r="TRI617"/>
      <c r="TRJ617"/>
      <c r="TRK617"/>
      <c r="TRL617"/>
      <c r="TRM617"/>
      <c r="TRN617"/>
      <c r="TRO617"/>
      <c r="TRP617"/>
      <c r="TRQ617"/>
      <c r="TRR617"/>
      <c r="TRS617"/>
      <c r="TRT617"/>
      <c r="TRU617"/>
      <c r="TRV617"/>
      <c r="TRW617"/>
      <c r="TRX617"/>
      <c r="TRY617"/>
      <c r="TRZ617"/>
      <c r="TSA617"/>
      <c r="TSB617"/>
      <c r="TSC617"/>
      <c r="TSD617"/>
      <c r="TSE617"/>
      <c r="TSF617"/>
      <c r="TSG617"/>
      <c r="TSH617"/>
      <c r="TSI617"/>
      <c r="TSJ617"/>
      <c r="TSK617"/>
      <c r="TSL617"/>
      <c r="TSM617"/>
      <c r="TSN617"/>
      <c r="TSO617"/>
      <c r="TSP617"/>
      <c r="TSQ617"/>
      <c r="TSR617"/>
      <c r="TSS617"/>
      <c r="TST617"/>
      <c r="TSU617"/>
      <c r="TSV617"/>
      <c r="TSW617"/>
      <c r="TSX617"/>
      <c r="TSY617"/>
      <c r="TSZ617"/>
      <c r="TTA617"/>
      <c r="TTB617"/>
      <c r="TTC617"/>
      <c r="TTD617"/>
      <c r="TTE617"/>
      <c r="TTF617"/>
      <c r="TTG617"/>
      <c r="TTH617"/>
      <c r="TTI617"/>
      <c r="TTJ617"/>
      <c r="TTK617"/>
      <c r="TTL617"/>
      <c r="TTM617"/>
      <c r="TTN617"/>
      <c r="TTO617"/>
      <c r="TTP617"/>
      <c r="TTQ617"/>
      <c r="TTR617"/>
      <c r="TTS617"/>
      <c r="TTT617"/>
      <c r="TTU617"/>
      <c r="TTV617"/>
      <c r="TTW617"/>
      <c r="TTX617"/>
      <c r="TTY617"/>
      <c r="TTZ617"/>
      <c r="TUA617"/>
      <c r="TUB617"/>
      <c r="TUC617"/>
      <c r="TUD617"/>
      <c r="TUE617"/>
      <c r="TUF617"/>
      <c r="TUG617"/>
      <c r="TUH617"/>
      <c r="TUI617"/>
      <c r="TUJ617"/>
      <c r="TUK617"/>
      <c r="TUL617"/>
      <c r="TUM617"/>
      <c r="TUN617"/>
      <c r="TUO617"/>
      <c r="TUP617"/>
      <c r="TUQ617"/>
      <c r="TUR617"/>
      <c r="TUS617"/>
      <c r="TUT617"/>
      <c r="TUU617"/>
      <c r="TUV617"/>
      <c r="TUW617"/>
      <c r="TUX617"/>
      <c r="TUY617"/>
      <c r="TUZ617"/>
      <c r="TVA617"/>
      <c r="TVB617"/>
      <c r="TVC617"/>
      <c r="TVD617"/>
      <c r="TVE617"/>
      <c r="TVF617"/>
      <c r="TVG617"/>
      <c r="TVH617"/>
      <c r="TVI617"/>
      <c r="TVJ617"/>
      <c r="TVK617"/>
      <c r="TVL617"/>
      <c r="TVM617"/>
      <c r="TVN617"/>
      <c r="TVO617"/>
      <c r="TVP617"/>
      <c r="TVQ617"/>
      <c r="TVR617"/>
      <c r="TVS617"/>
      <c r="TVT617"/>
      <c r="TVU617"/>
      <c r="TVV617"/>
      <c r="TVW617"/>
      <c r="TVX617"/>
      <c r="TVY617"/>
      <c r="TVZ617"/>
      <c r="TWA617"/>
      <c r="TWB617"/>
      <c r="TWC617"/>
      <c r="TWD617"/>
      <c r="TWE617"/>
      <c r="TWF617"/>
      <c r="TWG617"/>
      <c r="TWH617"/>
      <c r="TWI617"/>
      <c r="TWJ617"/>
      <c r="TWK617"/>
      <c r="TWL617"/>
      <c r="TWM617"/>
      <c r="TWN617"/>
      <c r="TWO617"/>
      <c r="TWP617"/>
      <c r="TWQ617"/>
      <c r="TWR617"/>
      <c r="TWS617"/>
      <c r="TWT617"/>
      <c r="TWU617"/>
      <c r="TWV617"/>
      <c r="TWW617"/>
      <c r="TWX617"/>
      <c r="TWY617"/>
      <c r="TWZ617"/>
      <c r="TXA617"/>
      <c r="TXB617"/>
      <c r="TXC617"/>
      <c r="TXD617"/>
      <c r="TXE617"/>
      <c r="TXF617"/>
      <c r="TXG617"/>
      <c r="TXH617"/>
      <c r="TXI617"/>
      <c r="TXJ617"/>
      <c r="TXK617"/>
      <c r="TXL617"/>
      <c r="TXM617"/>
      <c r="TXN617"/>
      <c r="TXO617"/>
      <c r="TXP617"/>
      <c r="TXQ617"/>
      <c r="TXR617"/>
      <c r="TXS617"/>
      <c r="TXT617"/>
      <c r="TXU617"/>
      <c r="TXV617"/>
      <c r="TXW617"/>
      <c r="TXX617"/>
      <c r="TXY617"/>
      <c r="TXZ617"/>
      <c r="TYA617"/>
      <c r="TYB617"/>
      <c r="TYC617"/>
      <c r="TYD617"/>
      <c r="TYE617"/>
      <c r="TYF617"/>
      <c r="TYG617"/>
      <c r="TYH617"/>
      <c r="TYI617"/>
      <c r="TYJ617"/>
      <c r="TYK617"/>
      <c r="TYL617"/>
      <c r="TYM617"/>
      <c r="TYN617"/>
      <c r="TYO617"/>
      <c r="TYP617"/>
      <c r="TYQ617"/>
      <c r="TYR617"/>
      <c r="TYS617"/>
      <c r="TYT617"/>
      <c r="TYU617"/>
      <c r="TYV617"/>
      <c r="TYW617"/>
      <c r="TYX617"/>
      <c r="TYY617"/>
      <c r="TYZ617"/>
      <c r="TZA617"/>
      <c r="TZB617"/>
      <c r="TZC617"/>
      <c r="TZD617"/>
      <c r="TZE617"/>
      <c r="TZF617"/>
      <c r="TZG617"/>
      <c r="TZH617"/>
      <c r="TZI617"/>
      <c r="TZJ617"/>
      <c r="TZK617"/>
      <c r="TZL617"/>
      <c r="TZM617"/>
      <c r="TZN617"/>
      <c r="TZO617"/>
      <c r="TZP617"/>
      <c r="TZQ617"/>
      <c r="TZR617"/>
      <c r="TZS617"/>
      <c r="TZT617"/>
      <c r="TZU617"/>
      <c r="TZV617"/>
      <c r="TZW617"/>
      <c r="TZX617"/>
      <c r="TZY617"/>
      <c r="TZZ617"/>
      <c r="UAA617"/>
      <c r="UAB617"/>
      <c r="UAC617"/>
      <c r="UAD617"/>
      <c r="UAE617"/>
      <c r="UAF617"/>
      <c r="UAG617"/>
      <c r="UAH617"/>
      <c r="UAI617"/>
      <c r="UAJ617"/>
      <c r="UAK617"/>
      <c r="UAL617"/>
      <c r="UAM617"/>
      <c r="UAN617"/>
      <c r="UAO617"/>
      <c r="UAP617"/>
      <c r="UAQ617"/>
      <c r="UAR617"/>
      <c r="UAS617"/>
      <c r="UAT617"/>
      <c r="UAU617"/>
      <c r="UAV617"/>
      <c r="UAW617"/>
      <c r="UAX617"/>
      <c r="UAY617"/>
      <c r="UAZ617"/>
      <c r="UBA617"/>
      <c r="UBB617"/>
      <c r="UBC617"/>
      <c r="UBD617"/>
      <c r="UBE617"/>
      <c r="UBF617"/>
      <c r="UBG617"/>
      <c r="UBH617"/>
      <c r="UBI617"/>
      <c r="UBJ617"/>
      <c r="UBK617"/>
      <c r="UBL617"/>
      <c r="UBM617"/>
      <c r="UBN617"/>
      <c r="UBO617"/>
      <c r="UBP617"/>
      <c r="UBQ617"/>
      <c r="UBR617"/>
      <c r="UBS617"/>
      <c r="UBT617"/>
      <c r="UBU617"/>
      <c r="UBV617"/>
      <c r="UBW617"/>
      <c r="UBX617"/>
      <c r="UBY617"/>
      <c r="UBZ617"/>
      <c r="UCA617"/>
      <c r="UCB617"/>
      <c r="UCC617"/>
      <c r="UCD617"/>
      <c r="UCE617"/>
      <c r="UCF617"/>
      <c r="UCG617"/>
      <c r="UCH617"/>
      <c r="UCI617"/>
      <c r="UCJ617"/>
      <c r="UCK617"/>
      <c r="UCL617"/>
      <c r="UCM617"/>
      <c r="UCN617"/>
      <c r="UCO617"/>
      <c r="UCP617"/>
      <c r="UCQ617"/>
      <c r="UCR617"/>
      <c r="UCS617"/>
      <c r="UCT617"/>
      <c r="UCU617"/>
      <c r="UCV617"/>
      <c r="UCW617"/>
      <c r="UCX617"/>
      <c r="UCY617"/>
      <c r="UCZ617"/>
      <c r="UDA617"/>
      <c r="UDB617"/>
      <c r="UDC617"/>
      <c r="UDD617"/>
      <c r="UDE617"/>
      <c r="UDF617"/>
      <c r="UDG617"/>
      <c r="UDH617"/>
      <c r="UDI617"/>
      <c r="UDJ617"/>
      <c r="UDK617"/>
      <c r="UDL617"/>
      <c r="UDM617"/>
      <c r="UDN617"/>
      <c r="UDO617"/>
      <c r="UDP617"/>
      <c r="UDQ617"/>
      <c r="UDR617"/>
      <c r="UDS617"/>
      <c r="UDT617"/>
      <c r="UDU617"/>
      <c r="UDV617"/>
      <c r="UDW617"/>
      <c r="UDX617"/>
      <c r="UDY617"/>
      <c r="UDZ617"/>
      <c r="UEA617"/>
      <c r="UEB617"/>
      <c r="UEC617"/>
      <c r="UED617"/>
      <c r="UEE617"/>
      <c r="UEF617"/>
      <c r="UEG617"/>
      <c r="UEH617"/>
      <c r="UEI617"/>
      <c r="UEJ617"/>
      <c r="UEK617"/>
      <c r="UEL617"/>
      <c r="UEM617"/>
      <c r="UEN617"/>
      <c r="UEO617"/>
      <c r="UEP617"/>
      <c r="UEQ617"/>
      <c r="UER617"/>
      <c r="UES617"/>
      <c r="UET617"/>
      <c r="UEU617"/>
      <c r="UEV617"/>
      <c r="UEW617"/>
      <c r="UEX617"/>
      <c r="UEY617"/>
      <c r="UEZ617"/>
      <c r="UFA617"/>
      <c r="UFB617"/>
      <c r="UFC617"/>
      <c r="UFD617"/>
      <c r="UFE617"/>
      <c r="UFF617"/>
      <c r="UFG617"/>
      <c r="UFH617"/>
      <c r="UFI617"/>
      <c r="UFJ617"/>
      <c r="UFK617"/>
      <c r="UFL617"/>
      <c r="UFM617"/>
      <c r="UFN617"/>
      <c r="UFO617"/>
      <c r="UFP617"/>
      <c r="UFQ617"/>
      <c r="UFR617"/>
      <c r="UFS617"/>
      <c r="UFT617"/>
      <c r="UFU617"/>
      <c r="UFV617"/>
      <c r="UFW617"/>
      <c r="UFX617"/>
      <c r="UFY617"/>
      <c r="UFZ617"/>
      <c r="UGA617"/>
      <c r="UGB617"/>
      <c r="UGC617"/>
      <c r="UGD617"/>
      <c r="UGE617"/>
      <c r="UGF617"/>
      <c r="UGG617"/>
      <c r="UGH617"/>
      <c r="UGI617"/>
      <c r="UGJ617"/>
      <c r="UGK617"/>
      <c r="UGL617"/>
      <c r="UGM617"/>
      <c r="UGN617"/>
      <c r="UGO617"/>
      <c r="UGP617"/>
      <c r="UGQ617"/>
      <c r="UGR617"/>
      <c r="UGS617"/>
      <c r="UGT617"/>
      <c r="UGU617"/>
      <c r="UGV617"/>
      <c r="UGW617"/>
      <c r="UGX617"/>
      <c r="UGY617"/>
      <c r="UGZ617"/>
      <c r="UHA617"/>
      <c r="UHB617"/>
      <c r="UHC617"/>
      <c r="UHD617"/>
      <c r="UHE617"/>
      <c r="UHF617"/>
      <c r="UHG617"/>
      <c r="UHH617"/>
      <c r="UHI617"/>
      <c r="UHJ617"/>
      <c r="UHK617"/>
      <c r="UHL617"/>
      <c r="UHM617"/>
      <c r="UHN617"/>
      <c r="UHO617"/>
      <c r="UHP617"/>
      <c r="UHQ617"/>
      <c r="UHR617"/>
      <c r="UHS617"/>
      <c r="UHT617"/>
      <c r="UHU617"/>
      <c r="UHV617"/>
      <c r="UHW617"/>
      <c r="UHX617"/>
      <c r="UHY617"/>
      <c r="UHZ617"/>
      <c r="UIA617"/>
      <c r="UIB617"/>
      <c r="UIC617"/>
      <c r="UID617"/>
      <c r="UIE617"/>
      <c r="UIF617"/>
      <c r="UIG617"/>
      <c r="UIH617"/>
      <c r="UII617"/>
      <c r="UIJ617"/>
      <c r="UIK617"/>
      <c r="UIL617"/>
      <c r="UIM617"/>
      <c r="UIN617"/>
      <c r="UIO617"/>
      <c r="UIP617"/>
      <c r="UIQ617"/>
      <c r="UIR617"/>
      <c r="UIS617"/>
      <c r="UIT617"/>
      <c r="UIU617"/>
      <c r="UIV617"/>
      <c r="UIW617"/>
      <c r="UIX617"/>
      <c r="UIY617"/>
      <c r="UIZ617"/>
      <c r="UJA617"/>
      <c r="UJB617"/>
      <c r="UJC617"/>
      <c r="UJD617"/>
      <c r="UJE617"/>
      <c r="UJF617"/>
      <c r="UJG617"/>
      <c r="UJH617"/>
      <c r="UJI617"/>
      <c r="UJJ617"/>
      <c r="UJK617"/>
      <c r="UJL617"/>
      <c r="UJM617"/>
      <c r="UJN617"/>
      <c r="UJO617"/>
      <c r="UJP617"/>
      <c r="UJQ617"/>
      <c r="UJR617"/>
      <c r="UJS617"/>
      <c r="UJT617"/>
      <c r="UJU617"/>
      <c r="UJV617"/>
      <c r="UJW617"/>
      <c r="UJX617"/>
      <c r="UJY617"/>
      <c r="UJZ617"/>
      <c r="UKA617"/>
      <c r="UKB617"/>
      <c r="UKC617"/>
      <c r="UKD617"/>
      <c r="UKE617"/>
      <c r="UKF617"/>
      <c r="UKG617"/>
      <c r="UKH617"/>
      <c r="UKI617"/>
      <c r="UKJ617"/>
      <c r="UKK617"/>
      <c r="UKL617"/>
      <c r="UKM617"/>
      <c r="UKN617"/>
      <c r="UKO617"/>
      <c r="UKP617"/>
      <c r="UKQ617"/>
      <c r="UKR617"/>
      <c r="UKS617"/>
      <c r="UKT617"/>
      <c r="UKU617"/>
      <c r="UKV617"/>
      <c r="UKW617"/>
      <c r="UKX617"/>
      <c r="UKY617"/>
      <c r="UKZ617"/>
      <c r="ULA617"/>
      <c r="ULB617"/>
      <c r="ULC617"/>
      <c r="ULD617"/>
      <c r="ULE617"/>
      <c r="ULF617"/>
      <c r="ULG617"/>
      <c r="ULH617"/>
      <c r="ULI617"/>
      <c r="ULJ617"/>
      <c r="ULK617"/>
      <c r="ULL617"/>
      <c r="ULM617"/>
      <c r="ULN617"/>
      <c r="ULO617"/>
      <c r="ULP617"/>
      <c r="ULQ617"/>
      <c r="ULR617"/>
      <c r="ULS617"/>
      <c r="ULT617"/>
      <c r="ULU617"/>
      <c r="ULV617"/>
      <c r="ULW617"/>
      <c r="ULX617"/>
      <c r="ULY617"/>
      <c r="ULZ617"/>
      <c r="UMA617"/>
      <c r="UMB617"/>
      <c r="UMC617"/>
      <c r="UMD617"/>
      <c r="UME617"/>
      <c r="UMF617"/>
      <c r="UMG617"/>
      <c r="UMH617"/>
      <c r="UMI617"/>
      <c r="UMJ617"/>
      <c r="UMK617"/>
      <c r="UML617"/>
      <c r="UMM617"/>
      <c r="UMN617"/>
      <c r="UMO617"/>
      <c r="UMP617"/>
      <c r="UMQ617"/>
      <c r="UMR617"/>
      <c r="UMS617"/>
      <c r="UMT617"/>
      <c r="UMU617"/>
      <c r="UMV617"/>
      <c r="UMW617"/>
      <c r="UMX617"/>
      <c r="UMY617"/>
      <c r="UMZ617"/>
      <c r="UNA617"/>
      <c r="UNB617"/>
      <c r="UNC617"/>
      <c r="UND617"/>
      <c r="UNE617"/>
      <c r="UNF617"/>
      <c r="UNG617"/>
      <c r="UNH617"/>
      <c r="UNI617"/>
      <c r="UNJ617"/>
      <c r="UNK617"/>
      <c r="UNL617"/>
      <c r="UNM617"/>
      <c r="UNN617"/>
      <c r="UNO617"/>
      <c r="UNP617"/>
      <c r="UNQ617"/>
      <c r="UNR617"/>
      <c r="UNS617"/>
      <c r="UNT617"/>
      <c r="UNU617"/>
      <c r="UNV617"/>
      <c r="UNW617"/>
      <c r="UNX617"/>
      <c r="UNY617"/>
      <c r="UNZ617"/>
      <c r="UOA617"/>
      <c r="UOB617"/>
      <c r="UOC617"/>
      <c r="UOD617"/>
      <c r="UOE617"/>
      <c r="UOF617"/>
      <c r="UOG617"/>
      <c r="UOH617"/>
      <c r="UOI617"/>
      <c r="UOJ617"/>
      <c r="UOK617"/>
      <c r="UOL617"/>
      <c r="UOM617"/>
      <c r="UON617"/>
      <c r="UOO617"/>
      <c r="UOP617"/>
      <c r="UOQ617"/>
      <c r="UOR617"/>
      <c r="UOS617"/>
      <c r="UOT617"/>
      <c r="UOU617"/>
      <c r="UOV617"/>
      <c r="UOW617"/>
      <c r="UOX617"/>
      <c r="UOY617"/>
      <c r="UOZ617"/>
      <c r="UPA617"/>
      <c r="UPB617"/>
      <c r="UPC617"/>
      <c r="UPD617"/>
      <c r="UPE617"/>
      <c r="UPF617"/>
      <c r="UPG617"/>
      <c r="UPH617"/>
      <c r="UPI617"/>
      <c r="UPJ617"/>
      <c r="UPK617"/>
      <c r="UPL617"/>
      <c r="UPM617"/>
      <c r="UPN617"/>
      <c r="UPO617"/>
      <c r="UPP617"/>
      <c r="UPQ617"/>
      <c r="UPR617"/>
      <c r="UPS617"/>
      <c r="UPT617"/>
      <c r="UPU617"/>
      <c r="UPV617"/>
      <c r="UPW617"/>
      <c r="UPX617"/>
      <c r="UPY617"/>
      <c r="UPZ617"/>
      <c r="UQA617"/>
      <c r="UQB617"/>
      <c r="UQC617"/>
      <c r="UQD617"/>
      <c r="UQE617"/>
      <c r="UQF617"/>
      <c r="UQG617"/>
      <c r="UQH617"/>
      <c r="UQI617"/>
      <c r="UQJ617"/>
      <c r="UQK617"/>
      <c r="UQL617"/>
      <c r="UQM617"/>
      <c r="UQN617"/>
      <c r="UQO617"/>
      <c r="UQP617"/>
      <c r="UQQ617"/>
      <c r="UQR617"/>
      <c r="UQS617"/>
      <c r="UQT617"/>
      <c r="UQU617"/>
      <c r="UQV617"/>
      <c r="UQW617"/>
      <c r="UQX617"/>
      <c r="UQY617"/>
      <c r="UQZ617"/>
      <c r="URA617"/>
      <c r="URB617"/>
      <c r="URC617"/>
      <c r="URD617"/>
      <c r="URE617"/>
      <c r="URF617"/>
      <c r="URG617"/>
      <c r="URH617"/>
      <c r="URI617"/>
      <c r="URJ617"/>
      <c r="URK617"/>
      <c r="URL617"/>
      <c r="URM617"/>
      <c r="URN617"/>
      <c r="URO617"/>
      <c r="URP617"/>
      <c r="URQ617"/>
      <c r="URR617"/>
      <c r="URS617"/>
      <c r="URT617"/>
      <c r="URU617"/>
      <c r="URV617"/>
      <c r="URW617"/>
      <c r="URX617"/>
      <c r="URY617"/>
      <c r="URZ617"/>
      <c r="USA617"/>
      <c r="USB617"/>
      <c r="USC617"/>
      <c r="USD617"/>
      <c r="USE617"/>
      <c r="USF617"/>
      <c r="USG617"/>
      <c r="USH617"/>
      <c r="USI617"/>
      <c r="USJ617"/>
      <c r="USK617"/>
      <c r="USL617"/>
      <c r="USM617"/>
      <c r="USN617"/>
      <c r="USO617"/>
      <c r="USP617"/>
      <c r="USQ617"/>
      <c r="USR617"/>
      <c r="USS617"/>
      <c r="UST617"/>
      <c r="USU617"/>
      <c r="USV617"/>
      <c r="USW617"/>
      <c r="USX617"/>
      <c r="USY617"/>
      <c r="USZ617"/>
      <c r="UTA617"/>
      <c r="UTB617"/>
      <c r="UTC617"/>
      <c r="UTD617"/>
      <c r="UTE617"/>
      <c r="UTF617"/>
      <c r="UTG617"/>
      <c r="UTH617"/>
      <c r="UTI617"/>
      <c r="UTJ617"/>
      <c r="UTK617"/>
      <c r="UTL617"/>
      <c r="UTM617"/>
      <c r="UTN617"/>
      <c r="UTO617"/>
      <c r="UTP617"/>
      <c r="UTQ617"/>
      <c r="UTR617"/>
      <c r="UTS617"/>
      <c r="UTT617"/>
      <c r="UTU617"/>
      <c r="UTV617"/>
      <c r="UTW617"/>
      <c r="UTX617"/>
      <c r="UTY617"/>
      <c r="UTZ617"/>
      <c r="UUA617"/>
      <c r="UUB617"/>
      <c r="UUC617"/>
      <c r="UUD617"/>
      <c r="UUE617"/>
      <c r="UUF617"/>
      <c r="UUG617"/>
      <c r="UUH617"/>
      <c r="UUI617"/>
      <c r="UUJ617"/>
      <c r="UUK617"/>
      <c r="UUL617"/>
      <c r="UUM617"/>
      <c r="UUN617"/>
      <c r="UUO617"/>
      <c r="UUP617"/>
      <c r="UUQ617"/>
      <c r="UUR617"/>
      <c r="UUS617"/>
      <c r="UUT617"/>
      <c r="UUU617"/>
      <c r="UUV617"/>
      <c r="UUW617"/>
      <c r="UUX617"/>
      <c r="UUY617"/>
      <c r="UUZ617"/>
      <c r="UVA617"/>
      <c r="UVB617"/>
      <c r="UVC617"/>
      <c r="UVD617"/>
      <c r="UVE617"/>
      <c r="UVF617"/>
      <c r="UVG617"/>
      <c r="UVH617"/>
      <c r="UVI617"/>
      <c r="UVJ617"/>
      <c r="UVK617"/>
      <c r="UVL617"/>
      <c r="UVM617"/>
      <c r="UVN617"/>
      <c r="UVO617"/>
      <c r="UVP617"/>
      <c r="UVQ617"/>
      <c r="UVR617"/>
      <c r="UVS617"/>
      <c r="UVT617"/>
      <c r="UVU617"/>
      <c r="UVV617"/>
      <c r="UVW617"/>
      <c r="UVX617"/>
      <c r="UVY617"/>
      <c r="UVZ617"/>
      <c r="UWA617"/>
      <c r="UWB617"/>
      <c r="UWC617"/>
      <c r="UWD617"/>
      <c r="UWE617"/>
      <c r="UWF617"/>
      <c r="UWG617"/>
      <c r="UWH617"/>
      <c r="UWI617"/>
      <c r="UWJ617"/>
      <c r="UWK617"/>
      <c r="UWL617"/>
      <c r="UWM617"/>
      <c r="UWN617"/>
      <c r="UWO617"/>
      <c r="UWP617"/>
      <c r="UWQ617"/>
      <c r="UWR617"/>
      <c r="UWS617"/>
      <c r="UWT617"/>
      <c r="UWU617"/>
      <c r="UWV617"/>
      <c r="UWW617"/>
      <c r="UWX617"/>
      <c r="UWY617"/>
      <c r="UWZ617"/>
      <c r="UXA617"/>
      <c r="UXB617"/>
      <c r="UXC617"/>
      <c r="UXD617"/>
      <c r="UXE617"/>
      <c r="UXF617"/>
      <c r="UXG617"/>
      <c r="UXH617"/>
      <c r="UXI617"/>
      <c r="UXJ617"/>
      <c r="UXK617"/>
      <c r="UXL617"/>
      <c r="UXM617"/>
      <c r="UXN617"/>
      <c r="UXO617"/>
      <c r="UXP617"/>
      <c r="UXQ617"/>
      <c r="UXR617"/>
      <c r="UXS617"/>
      <c r="UXT617"/>
      <c r="UXU617"/>
      <c r="UXV617"/>
      <c r="UXW617"/>
      <c r="UXX617"/>
      <c r="UXY617"/>
      <c r="UXZ617"/>
      <c r="UYA617"/>
      <c r="UYB617"/>
      <c r="UYC617"/>
      <c r="UYD617"/>
      <c r="UYE617"/>
      <c r="UYF617"/>
      <c r="UYG617"/>
      <c r="UYH617"/>
      <c r="UYI617"/>
      <c r="UYJ617"/>
      <c r="UYK617"/>
      <c r="UYL617"/>
      <c r="UYM617"/>
      <c r="UYN617"/>
      <c r="UYO617"/>
      <c r="UYP617"/>
      <c r="UYQ617"/>
      <c r="UYR617"/>
      <c r="UYS617"/>
      <c r="UYT617"/>
      <c r="UYU617"/>
      <c r="UYV617"/>
      <c r="UYW617"/>
      <c r="UYX617"/>
      <c r="UYY617"/>
      <c r="UYZ617"/>
      <c r="UZA617"/>
      <c r="UZB617"/>
      <c r="UZC617"/>
      <c r="UZD617"/>
      <c r="UZE617"/>
      <c r="UZF617"/>
      <c r="UZG617"/>
      <c r="UZH617"/>
      <c r="UZI617"/>
      <c r="UZJ617"/>
      <c r="UZK617"/>
      <c r="UZL617"/>
      <c r="UZM617"/>
      <c r="UZN617"/>
      <c r="UZO617"/>
      <c r="UZP617"/>
      <c r="UZQ617"/>
      <c r="UZR617"/>
      <c r="UZS617"/>
      <c r="UZT617"/>
      <c r="UZU617"/>
      <c r="UZV617"/>
      <c r="UZW617"/>
      <c r="UZX617"/>
      <c r="UZY617"/>
      <c r="UZZ617"/>
      <c r="VAA617"/>
      <c r="VAB617"/>
      <c r="VAC617"/>
      <c r="VAD617"/>
      <c r="VAE617"/>
      <c r="VAF617"/>
      <c r="VAG617"/>
      <c r="VAH617"/>
      <c r="VAI617"/>
      <c r="VAJ617"/>
      <c r="VAK617"/>
      <c r="VAL617"/>
      <c r="VAM617"/>
      <c r="VAN617"/>
      <c r="VAO617"/>
      <c r="VAP617"/>
      <c r="VAQ617"/>
      <c r="VAR617"/>
      <c r="VAS617"/>
      <c r="VAT617"/>
      <c r="VAU617"/>
      <c r="VAV617"/>
      <c r="VAW617"/>
      <c r="VAX617"/>
      <c r="VAY617"/>
      <c r="VAZ617"/>
      <c r="VBA617"/>
      <c r="VBB617"/>
      <c r="VBC617"/>
      <c r="VBD617"/>
      <c r="VBE617"/>
      <c r="VBF617"/>
      <c r="VBG617"/>
      <c r="VBH617"/>
      <c r="VBI617"/>
      <c r="VBJ617"/>
      <c r="VBK617"/>
      <c r="VBL617"/>
      <c r="VBM617"/>
      <c r="VBN617"/>
      <c r="VBO617"/>
      <c r="VBP617"/>
      <c r="VBQ617"/>
      <c r="VBR617"/>
      <c r="VBS617"/>
      <c r="VBT617"/>
      <c r="VBU617"/>
      <c r="VBV617"/>
      <c r="VBW617"/>
      <c r="VBX617"/>
      <c r="VBY617"/>
      <c r="VBZ617"/>
      <c r="VCA617"/>
      <c r="VCB617"/>
      <c r="VCC617"/>
      <c r="VCD617"/>
      <c r="VCE617"/>
      <c r="VCF617"/>
      <c r="VCG617"/>
      <c r="VCH617"/>
      <c r="VCI617"/>
      <c r="VCJ617"/>
      <c r="VCK617"/>
      <c r="VCL617"/>
      <c r="VCM617"/>
      <c r="VCN617"/>
      <c r="VCO617"/>
      <c r="VCP617"/>
      <c r="VCQ617"/>
      <c r="VCR617"/>
      <c r="VCS617"/>
      <c r="VCT617"/>
      <c r="VCU617"/>
      <c r="VCV617"/>
      <c r="VCW617"/>
      <c r="VCX617"/>
      <c r="VCY617"/>
      <c r="VCZ617"/>
      <c r="VDA617"/>
      <c r="VDB617"/>
      <c r="VDC617"/>
      <c r="VDD617"/>
      <c r="VDE617"/>
      <c r="VDF617"/>
      <c r="VDG617"/>
      <c r="VDH617"/>
      <c r="VDI617"/>
      <c r="VDJ617"/>
      <c r="VDK617"/>
      <c r="VDL617"/>
      <c r="VDM617"/>
      <c r="VDN617"/>
      <c r="VDO617"/>
      <c r="VDP617"/>
      <c r="VDQ617"/>
      <c r="VDR617"/>
      <c r="VDS617"/>
      <c r="VDT617"/>
      <c r="VDU617"/>
      <c r="VDV617"/>
      <c r="VDW617"/>
      <c r="VDX617"/>
      <c r="VDY617"/>
      <c r="VDZ617"/>
      <c r="VEA617"/>
      <c r="VEB617"/>
      <c r="VEC617"/>
      <c r="VED617"/>
      <c r="VEE617"/>
      <c r="VEF617"/>
      <c r="VEG617"/>
      <c r="VEH617"/>
      <c r="VEI617"/>
      <c r="VEJ617"/>
      <c r="VEK617"/>
      <c r="VEL617"/>
      <c r="VEM617"/>
      <c r="VEN617"/>
      <c r="VEO617"/>
      <c r="VEP617"/>
      <c r="VEQ617"/>
      <c r="VER617"/>
      <c r="VES617"/>
      <c r="VET617"/>
      <c r="VEU617"/>
      <c r="VEV617"/>
      <c r="VEW617"/>
      <c r="VEX617"/>
      <c r="VEY617"/>
      <c r="VEZ617"/>
      <c r="VFA617"/>
      <c r="VFB617"/>
      <c r="VFC617"/>
      <c r="VFD617"/>
      <c r="VFE617"/>
      <c r="VFF617"/>
      <c r="VFG617"/>
      <c r="VFH617"/>
      <c r="VFI617"/>
      <c r="VFJ617"/>
      <c r="VFK617"/>
      <c r="VFL617"/>
      <c r="VFM617"/>
      <c r="VFN617"/>
      <c r="VFO617"/>
      <c r="VFP617"/>
      <c r="VFQ617"/>
      <c r="VFR617"/>
      <c r="VFS617"/>
      <c r="VFT617"/>
      <c r="VFU617"/>
      <c r="VFV617"/>
      <c r="VFW617"/>
      <c r="VFX617"/>
      <c r="VFY617"/>
      <c r="VFZ617"/>
      <c r="VGA617"/>
      <c r="VGB617"/>
      <c r="VGC617"/>
      <c r="VGD617"/>
      <c r="VGE617"/>
      <c r="VGF617"/>
      <c r="VGG617"/>
      <c r="VGH617"/>
      <c r="VGI617"/>
      <c r="VGJ617"/>
      <c r="VGK617"/>
      <c r="VGL617"/>
      <c r="VGM617"/>
      <c r="VGN617"/>
      <c r="VGO617"/>
      <c r="VGP617"/>
      <c r="VGQ617"/>
      <c r="VGR617"/>
      <c r="VGS617"/>
      <c r="VGT617"/>
      <c r="VGU617"/>
      <c r="VGV617"/>
      <c r="VGW617"/>
      <c r="VGX617"/>
      <c r="VGY617"/>
      <c r="VGZ617"/>
      <c r="VHA617"/>
      <c r="VHB617"/>
      <c r="VHC617"/>
      <c r="VHD617"/>
      <c r="VHE617"/>
      <c r="VHF617"/>
      <c r="VHG617"/>
      <c r="VHH617"/>
      <c r="VHI617"/>
      <c r="VHJ617"/>
      <c r="VHK617"/>
      <c r="VHL617"/>
      <c r="VHM617"/>
      <c r="VHN617"/>
      <c r="VHO617"/>
      <c r="VHP617"/>
      <c r="VHQ617"/>
      <c r="VHR617"/>
      <c r="VHS617"/>
      <c r="VHT617"/>
      <c r="VHU617"/>
      <c r="VHV617"/>
      <c r="VHW617"/>
      <c r="VHX617"/>
      <c r="VHY617"/>
      <c r="VHZ617"/>
      <c r="VIA617"/>
      <c r="VIB617"/>
      <c r="VIC617"/>
      <c r="VID617"/>
      <c r="VIE617"/>
      <c r="VIF617"/>
      <c r="VIG617"/>
      <c r="VIH617"/>
      <c r="VII617"/>
      <c r="VIJ617"/>
      <c r="VIK617"/>
      <c r="VIL617"/>
      <c r="VIM617"/>
      <c r="VIN617"/>
      <c r="VIO617"/>
      <c r="VIP617"/>
      <c r="VIQ617"/>
      <c r="VIR617"/>
      <c r="VIS617"/>
      <c r="VIT617"/>
      <c r="VIU617"/>
      <c r="VIV617"/>
      <c r="VIW617"/>
      <c r="VIX617"/>
      <c r="VIY617"/>
      <c r="VIZ617"/>
      <c r="VJA617"/>
      <c r="VJB617"/>
      <c r="VJC617"/>
      <c r="VJD617"/>
      <c r="VJE617"/>
      <c r="VJF617"/>
      <c r="VJG617"/>
      <c r="VJH617"/>
      <c r="VJI617"/>
      <c r="VJJ617"/>
      <c r="VJK617"/>
      <c r="VJL617"/>
      <c r="VJM617"/>
      <c r="VJN617"/>
      <c r="VJO617"/>
      <c r="VJP617"/>
      <c r="VJQ617"/>
      <c r="VJR617"/>
      <c r="VJS617"/>
      <c r="VJT617"/>
      <c r="VJU617"/>
      <c r="VJV617"/>
      <c r="VJW617"/>
      <c r="VJX617"/>
      <c r="VJY617"/>
      <c r="VJZ617"/>
      <c r="VKA617"/>
      <c r="VKB617"/>
      <c r="VKC617"/>
      <c r="VKD617"/>
      <c r="VKE617"/>
      <c r="VKF617"/>
      <c r="VKG617"/>
      <c r="VKH617"/>
      <c r="VKI617"/>
      <c r="VKJ617"/>
      <c r="VKK617"/>
      <c r="VKL617"/>
      <c r="VKM617"/>
      <c r="VKN617"/>
      <c r="VKO617"/>
      <c r="VKP617"/>
      <c r="VKQ617"/>
      <c r="VKR617"/>
      <c r="VKS617"/>
      <c r="VKT617"/>
      <c r="VKU617"/>
      <c r="VKV617"/>
      <c r="VKW617"/>
      <c r="VKX617"/>
      <c r="VKY617"/>
      <c r="VKZ617"/>
      <c r="VLA617"/>
      <c r="VLB617"/>
      <c r="VLC617"/>
      <c r="VLD617"/>
      <c r="VLE617"/>
      <c r="VLF617"/>
      <c r="VLG617"/>
      <c r="VLH617"/>
      <c r="VLI617"/>
      <c r="VLJ617"/>
      <c r="VLK617"/>
      <c r="VLL617"/>
      <c r="VLM617"/>
      <c r="VLN617"/>
      <c r="VLO617"/>
      <c r="VLP617"/>
      <c r="VLQ617"/>
      <c r="VLR617"/>
      <c r="VLS617"/>
      <c r="VLT617"/>
      <c r="VLU617"/>
      <c r="VLV617"/>
      <c r="VLW617"/>
      <c r="VLX617"/>
      <c r="VLY617"/>
      <c r="VLZ617"/>
      <c r="VMA617"/>
      <c r="VMB617"/>
      <c r="VMC617"/>
      <c r="VMD617"/>
      <c r="VME617"/>
      <c r="VMF617"/>
      <c r="VMG617"/>
      <c r="VMH617"/>
      <c r="VMI617"/>
      <c r="VMJ617"/>
      <c r="VMK617"/>
      <c r="VML617"/>
      <c r="VMM617"/>
      <c r="VMN617"/>
      <c r="VMO617"/>
      <c r="VMP617"/>
      <c r="VMQ617"/>
      <c r="VMR617"/>
      <c r="VMS617"/>
      <c r="VMT617"/>
      <c r="VMU617"/>
      <c r="VMV617"/>
      <c r="VMW617"/>
      <c r="VMX617"/>
      <c r="VMY617"/>
      <c r="VMZ617"/>
      <c r="VNA617"/>
      <c r="VNB617"/>
      <c r="VNC617"/>
      <c r="VND617"/>
      <c r="VNE617"/>
      <c r="VNF617"/>
      <c r="VNG617"/>
      <c r="VNH617"/>
      <c r="VNI617"/>
      <c r="VNJ617"/>
      <c r="VNK617"/>
      <c r="VNL617"/>
      <c r="VNM617"/>
      <c r="VNN617"/>
      <c r="VNO617"/>
      <c r="VNP617"/>
      <c r="VNQ617"/>
      <c r="VNR617"/>
      <c r="VNS617"/>
      <c r="VNT617"/>
      <c r="VNU617"/>
      <c r="VNV617"/>
      <c r="VNW617"/>
      <c r="VNX617"/>
      <c r="VNY617"/>
      <c r="VNZ617"/>
      <c r="VOA617"/>
      <c r="VOB617"/>
      <c r="VOC617"/>
      <c r="VOD617"/>
      <c r="VOE617"/>
      <c r="VOF617"/>
      <c r="VOG617"/>
      <c r="VOH617"/>
      <c r="VOI617"/>
      <c r="VOJ617"/>
      <c r="VOK617"/>
      <c r="VOL617"/>
      <c r="VOM617"/>
      <c r="VON617"/>
      <c r="VOO617"/>
      <c r="VOP617"/>
      <c r="VOQ617"/>
      <c r="VOR617"/>
      <c r="VOS617"/>
      <c r="VOT617"/>
      <c r="VOU617"/>
      <c r="VOV617"/>
      <c r="VOW617"/>
      <c r="VOX617"/>
      <c r="VOY617"/>
      <c r="VOZ617"/>
      <c r="VPA617"/>
      <c r="VPB617"/>
      <c r="VPC617"/>
      <c r="VPD617"/>
      <c r="VPE617"/>
      <c r="VPF617"/>
      <c r="VPG617"/>
      <c r="VPH617"/>
      <c r="VPI617"/>
      <c r="VPJ617"/>
      <c r="VPK617"/>
      <c r="VPL617"/>
      <c r="VPM617"/>
      <c r="VPN617"/>
      <c r="VPO617"/>
      <c r="VPP617"/>
      <c r="VPQ617"/>
      <c r="VPR617"/>
      <c r="VPS617"/>
      <c r="VPT617"/>
      <c r="VPU617"/>
      <c r="VPV617"/>
      <c r="VPW617"/>
      <c r="VPX617"/>
      <c r="VPY617"/>
      <c r="VPZ617"/>
      <c r="VQA617"/>
      <c r="VQB617"/>
      <c r="VQC617"/>
      <c r="VQD617"/>
      <c r="VQE617"/>
      <c r="VQF617"/>
      <c r="VQG617"/>
      <c r="VQH617"/>
      <c r="VQI617"/>
      <c r="VQJ617"/>
      <c r="VQK617"/>
      <c r="VQL617"/>
      <c r="VQM617"/>
      <c r="VQN617"/>
      <c r="VQO617"/>
      <c r="VQP617"/>
      <c r="VQQ617"/>
      <c r="VQR617"/>
      <c r="VQS617"/>
      <c r="VQT617"/>
      <c r="VQU617"/>
      <c r="VQV617"/>
      <c r="VQW617"/>
      <c r="VQX617"/>
      <c r="VQY617"/>
      <c r="VQZ617"/>
      <c r="VRA617"/>
      <c r="VRB617"/>
      <c r="VRC617"/>
      <c r="VRD617"/>
      <c r="VRE617"/>
      <c r="VRF617"/>
      <c r="VRG617"/>
      <c r="VRH617"/>
      <c r="VRI617"/>
      <c r="VRJ617"/>
      <c r="VRK617"/>
      <c r="VRL617"/>
      <c r="VRM617"/>
      <c r="VRN617"/>
      <c r="VRO617"/>
      <c r="VRP617"/>
      <c r="VRQ617"/>
      <c r="VRR617"/>
      <c r="VRS617"/>
      <c r="VRT617"/>
      <c r="VRU617"/>
      <c r="VRV617"/>
      <c r="VRW617"/>
      <c r="VRX617"/>
      <c r="VRY617"/>
      <c r="VRZ617"/>
      <c r="VSA617"/>
      <c r="VSB617"/>
      <c r="VSC617"/>
      <c r="VSD617"/>
      <c r="VSE617"/>
      <c r="VSF617"/>
      <c r="VSG617"/>
      <c r="VSH617"/>
      <c r="VSI617"/>
      <c r="VSJ617"/>
      <c r="VSK617"/>
      <c r="VSL617"/>
      <c r="VSM617"/>
      <c r="VSN617"/>
      <c r="VSO617"/>
      <c r="VSP617"/>
      <c r="VSQ617"/>
      <c r="VSR617"/>
      <c r="VSS617"/>
      <c r="VST617"/>
      <c r="VSU617"/>
      <c r="VSV617"/>
      <c r="VSW617"/>
      <c r="VSX617"/>
      <c r="VSY617"/>
      <c r="VSZ617"/>
      <c r="VTA617"/>
      <c r="VTB617"/>
      <c r="VTC617"/>
      <c r="VTD617"/>
      <c r="VTE617"/>
      <c r="VTF617"/>
      <c r="VTG617"/>
      <c r="VTH617"/>
      <c r="VTI617"/>
      <c r="VTJ617"/>
      <c r="VTK617"/>
      <c r="VTL617"/>
      <c r="VTM617"/>
      <c r="VTN617"/>
      <c r="VTO617"/>
      <c r="VTP617"/>
      <c r="VTQ617"/>
      <c r="VTR617"/>
      <c r="VTS617"/>
      <c r="VTT617"/>
      <c r="VTU617"/>
      <c r="VTV617"/>
      <c r="VTW617"/>
      <c r="VTX617"/>
      <c r="VTY617"/>
      <c r="VTZ617"/>
      <c r="VUA617"/>
      <c r="VUB617"/>
      <c r="VUC617"/>
      <c r="VUD617"/>
      <c r="VUE617"/>
      <c r="VUF617"/>
      <c r="VUG617"/>
      <c r="VUH617"/>
      <c r="VUI617"/>
      <c r="VUJ617"/>
      <c r="VUK617"/>
      <c r="VUL617"/>
      <c r="VUM617"/>
      <c r="VUN617"/>
      <c r="VUO617"/>
      <c r="VUP617"/>
      <c r="VUQ617"/>
      <c r="VUR617"/>
      <c r="VUS617"/>
      <c r="VUT617"/>
      <c r="VUU617"/>
      <c r="VUV617"/>
      <c r="VUW617"/>
      <c r="VUX617"/>
      <c r="VUY617"/>
      <c r="VUZ617"/>
      <c r="VVA617"/>
      <c r="VVB617"/>
      <c r="VVC617"/>
      <c r="VVD617"/>
      <c r="VVE617"/>
      <c r="VVF617"/>
      <c r="VVG617"/>
      <c r="VVH617"/>
      <c r="VVI617"/>
      <c r="VVJ617"/>
      <c r="VVK617"/>
      <c r="VVL617"/>
      <c r="VVM617"/>
      <c r="VVN617"/>
      <c r="VVO617"/>
      <c r="VVP617"/>
      <c r="VVQ617"/>
      <c r="VVR617"/>
      <c r="VVS617"/>
      <c r="VVT617"/>
      <c r="VVU617"/>
      <c r="VVV617"/>
      <c r="VVW617"/>
      <c r="VVX617"/>
      <c r="VVY617"/>
      <c r="VVZ617"/>
      <c r="VWA617"/>
      <c r="VWB617"/>
      <c r="VWC617"/>
      <c r="VWD617"/>
      <c r="VWE617"/>
      <c r="VWF617"/>
      <c r="VWG617"/>
      <c r="VWH617"/>
      <c r="VWI617"/>
      <c r="VWJ617"/>
      <c r="VWK617"/>
      <c r="VWL617"/>
      <c r="VWM617"/>
      <c r="VWN617"/>
      <c r="VWO617"/>
      <c r="VWP617"/>
      <c r="VWQ617"/>
      <c r="VWR617"/>
      <c r="VWS617"/>
      <c r="VWT617"/>
      <c r="VWU617"/>
      <c r="VWV617"/>
      <c r="VWW617"/>
      <c r="VWX617"/>
      <c r="VWY617"/>
      <c r="VWZ617"/>
      <c r="VXA617"/>
      <c r="VXB617"/>
      <c r="VXC617"/>
      <c r="VXD617"/>
      <c r="VXE617"/>
      <c r="VXF617"/>
      <c r="VXG617"/>
      <c r="VXH617"/>
      <c r="VXI617"/>
      <c r="VXJ617"/>
      <c r="VXK617"/>
      <c r="VXL617"/>
      <c r="VXM617"/>
      <c r="VXN617"/>
      <c r="VXO617"/>
      <c r="VXP617"/>
      <c r="VXQ617"/>
      <c r="VXR617"/>
      <c r="VXS617"/>
      <c r="VXT617"/>
      <c r="VXU617"/>
      <c r="VXV617"/>
      <c r="VXW617"/>
      <c r="VXX617"/>
      <c r="VXY617"/>
      <c r="VXZ617"/>
      <c r="VYA617"/>
      <c r="VYB617"/>
      <c r="VYC617"/>
      <c r="VYD617"/>
      <c r="VYE617"/>
      <c r="VYF617"/>
      <c r="VYG617"/>
      <c r="VYH617"/>
      <c r="VYI617"/>
      <c r="VYJ617"/>
      <c r="VYK617"/>
      <c r="VYL617"/>
      <c r="VYM617"/>
      <c r="VYN617"/>
      <c r="VYO617"/>
      <c r="VYP617"/>
      <c r="VYQ617"/>
      <c r="VYR617"/>
      <c r="VYS617"/>
      <c r="VYT617"/>
      <c r="VYU617"/>
      <c r="VYV617"/>
      <c r="VYW617"/>
      <c r="VYX617"/>
      <c r="VYY617"/>
      <c r="VYZ617"/>
      <c r="VZA617"/>
      <c r="VZB617"/>
      <c r="VZC617"/>
      <c r="VZD617"/>
      <c r="VZE617"/>
      <c r="VZF617"/>
      <c r="VZG617"/>
      <c r="VZH617"/>
      <c r="VZI617"/>
      <c r="VZJ617"/>
      <c r="VZK617"/>
      <c r="VZL617"/>
      <c r="VZM617"/>
      <c r="VZN617"/>
      <c r="VZO617"/>
      <c r="VZP617"/>
      <c r="VZQ617"/>
      <c r="VZR617"/>
      <c r="VZS617"/>
      <c r="VZT617"/>
      <c r="VZU617"/>
      <c r="VZV617"/>
      <c r="VZW617"/>
      <c r="VZX617"/>
      <c r="VZY617"/>
      <c r="VZZ617"/>
      <c r="WAA617"/>
      <c r="WAB617"/>
      <c r="WAC617"/>
      <c r="WAD617"/>
      <c r="WAE617"/>
      <c r="WAF617"/>
      <c r="WAG617"/>
      <c r="WAH617"/>
      <c r="WAI617"/>
      <c r="WAJ617"/>
      <c r="WAK617"/>
      <c r="WAL617"/>
      <c r="WAM617"/>
      <c r="WAN617"/>
      <c r="WAO617"/>
      <c r="WAP617"/>
      <c r="WAQ617"/>
      <c r="WAR617"/>
      <c r="WAS617"/>
      <c r="WAT617"/>
      <c r="WAU617"/>
      <c r="WAV617"/>
      <c r="WAW617"/>
      <c r="WAX617"/>
      <c r="WAY617"/>
      <c r="WAZ617"/>
      <c r="WBA617"/>
      <c r="WBB617"/>
      <c r="WBC617"/>
      <c r="WBD617"/>
      <c r="WBE617"/>
      <c r="WBF617"/>
      <c r="WBG617"/>
      <c r="WBH617"/>
      <c r="WBI617"/>
      <c r="WBJ617"/>
      <c r="WBK617"/>
      <c r="WBL617"/>
      <c r="WBM617"/>
      <c r="WBN617"/>
      <c r="WBO617"/>
      <c r="WBP617"/>
      <c r="WBQ617"/>
      <c r="WBR617"/>
      <c r="WBS617"/>
      <c r="WBT617"/>
      <c r="WBU617"/>
      <c r="WBV617"/>
      <c r="WBW617"/>
      <c r="WBX617"/>
      <c r="WBY617"/>
      <c r="WBZ617"/>
      <c r="WCA617"/>
      <c r="WCB617"/>
      <c r="WCC617"/>
      <c r="WCD617"/>
      <c r="WCE617"/>
      <c r="WCF617"/>
      <c r="WCG617"/>
      <c r="WCH617"/>
      <c r="WCI617"/>
      <c r="WCJ617"/>
      <c r="WCK617"/>
      <c r="WCL617"/>
      <c r="WCM617"/>
      <c r="WCN617"/>
      <c r="WCO617"/>
      <c r="WCP617"/>
      <c r="WCQ617"/>
      <c r="WCR617"/>
      <c r="WCS617"/>
      <c r="WCT617"/>
      <c r="WCU617"/>
      <c r="WCV617"/>
      <c r="WCW617"/>
      <c r="WCX617"/>
      <c r="WCY617"/>
      <c r="WCZ617"/>
      <c r="WDA617"/>
      <c r="WDB617"/>
      <c r="WDC617"/>
      <c r="WDD617"/>
      <c r="WDE617"/>
      <c r="WDF617"/>
      <c r="WDG617"/>
      <c r="WDH617"/>
      <c r="WDI617"/>
      <c r="WDJ617"/>
      <c r="WDK617"/>
      <c r="WDL617"/>
      <c r="WDM617"/>
      <c r="WDN617"/>
      <c r="WDO617"/>
      <c r="WDP617"/>
      <c r="WDQ617"/>
      <c r="WDR617"/>
      <c r="WDS617"/>
      <c r="WDT617"/>
      <c r="WDU617"/>
      <c r="WDV617"/>
      <c r="WDW617"/>
      <c r="WDX617"/>
      <c r="WDY617"/>
      <c r="WDZ617"/>
      <c r="WEA617"/>
      <c r="WEB617"/>
      <c r="WEC617"/>
      <c r="WED617"/>
      <c r="WEE617"/>
      <c r="WEF617"/>
      <c r="WEG617"/>
      <c r="WEH617"/>
      <c r="WEI617"/>
      <c r="WEJ617"/>
      <c r="WEK617"/>
      <c r="WEL617"/>
      <c r="WEM617"/>
      <c r="WEN617"/>
      <c r="WEO617"/>
      <c r="WEP617"/>
      <c r="WEQ617"/>
      <c r="WER617"/>
      <c r="WES617"/>
      <c r="WET617"/>
      <c r="WEU617"/>
      <c r="WEV617"/>
      <c r="WEW617"/>
      <c r="WEX617"/>
      <c r="WEY617"/>
      <c r="WEZ617"/>
      <c r="WFA617"/>
      <c r="WFB617"/>
      <c r="WFC617"/>
      <c r="WFD617"/>
      <c r="WFE617"/>
      <c r="WFF617"/>
      <c r="WFG617"/>
      <c r="WFH617"/>
      <c r="WFI617"/>
      <c r="WFJ617"/>
      <c r="WFK617"/>
      <c r="WFL617"/>
      <c r="WFM617"/>
      <c r="WFN617"/>
      <c r="WFO617"/>
      <c r="WFP617"/>
      <c r="WFQ617"/>
      <c r="WFR617"/>
      <c r="WFS617"/>
      <c r="WFT617"/>
      <c r="WFU617"/>
      <c r="WFV617"/>
      <c r="WFW617"/>
      <c r="WFX617"/>
      <c r="WFY617"/>
      <c r="WFZ617"/>
      <c r="WGA617"/>
      <c r="WGB617"/>
      <c r="WGC617"/>
      <c r="WGD617"/>
      <c r="WGE617"/>
      <c r="WGF617"/>
      <c r="WGG617"/>
      <c r="WGH617"/>
      <c r="WGI617"/>
      <c r="WGJ617"/>
      <c r="WGK617"/>
      <c r="WGL617"/>
      <c r="WGM617"/>
      <c r="WGN617"/>
      <c r="WGO617"/>
      <c r="WGP617"/>
      <c r="WGQ617"/>
      <c r="WGR617"/>
      <c r="WGS617"/>
      <c r="WGT617"/>
      <c r="WGU617"/>
      <c r="WGV617"/>
      <c r="WGW617"/>
      <c r="WGX617"/>
      <c r="WGY617"/>
      <c r="WGZ617"/>
      <c r="WHA617"/>
      <c r="WHB617"/>
      <c r="WHC617"/>
      <c r="WHD617"/>
      <c r="WHE617"/>
      <c r="WHF617"/>
      <c r="WHG617"/>
      <c r="WHH617"/>
      <c r="WHI617"/>
      <c r="WHJ617"/>
      <c r="WHK617"/>
      <c r="WHL617"/>
      <c r="WHM617"/>
      <c r="WHN617"/>
      <c r="WHO617"/>
      <c r="WHP617"/>
      <c r="WHQ617"/>
      <c r="WHR617"/>
      <c r="WHS617"/>
      <c r="WHT617"/>
      <c r="WHU617"/>
      <c r="WHV617"/>
      <c r="WHW617"/>
      <c r="WHX617"/>
      <c r="WHY617"/>
      <c r="WHZ617"/>
      <c r="WIA617"/>
      <c r="WIB617"/>
      <c r="WIC617"/>
      <c r="WID617"/>
      <c r="WIE617"/>
      <c r="WIF617"/>
      <c r="WIG617"/>
      <c r="WIH617"/>
      <c r="WII617"/>
      <c r="WIJ617"/>
      <c r="WIK617"/>
      <c r="WIL617"/>
      <c r="WIM617"/>
      <c r="WIN617"/>
      <c r="WIO617"/>
      <c r="WIP617"/>
      <c r="WIQ617"/>
      <c r="WIR617"/>
      <c r="WIS617"/>
      <c r="WIT617"/>
      <c r="WIU617"/>
      <c r="WIV617"/>
      <c r="WIW617"/>
      <c r="WIX617"/>
      <c r="WIY617"/>
      <c r="WIZ617"/>
      <c r="WJA617"/>
      <c r="WJB617"/>
      <c r="WJC617"/>
      <c r="WJD617"/>
      <c r="WJE617"/>
      <c r="WJF617"/>
      <c r="WJG617"/>
      <c r="WJH617"/>
      <c r="WJI617"/>
      <c r="WJJ617"/>
      <c r="WJK617"/>
      <c r="WJL617"/>
      <c r="WJM617"/>
      <c r="WJN617"/>
      <c r="WJO617"/>
      <c r="WJP617"/>
      <c r="WJQ617"/>
      <c r="WJR617"/>
      <c r="WJS617"/>
      <c r="WJT617"/>
      <c r="WJU617"/>
      <c r="WJV617"/>
      <c r="WJW617"/>
      <c r="WJX617"/>
      <c r="WJY617"/>
      <c r="WJZ617"/>
      <c r="WKA617"/>
      <c r="WKB617"/>
      <c r="WKC617"/>
      <c r="WKD617"/>
      <c r="WKE617"/>
      <c r="WKF617"/>
      <c r="WKG617"/>
      <c r="WKH617"/>
      <c r="WKI617"/>
      <c r="WKJ617"/>
      <c r="WKK617"/>
      <c r="WKL617"/>
      <c r="WKM617"/>
      <c r="WKN617"/>
      <c r="WKO617"/>
      <c r="WKP617"/>
      <c r="WKQ617"/>
      <c r="WKR617"/>
      <c r="WKS617"/>
      <c r="WKT617"/>
      <c r="WKU617"/>
      <c r="WKV617"/>
      <c r="WKW617"/>
      <c r="WKX617"/>
      <c r="WKY617"/>
      <c r="WKZ617"/>
      <c r="WLA617"/>
      <c r="WLB617"/>
      <c r="WLC617"/>
      <c r="WLD617"/>
      <c r="WLE617"/>
      <c r="WLF617"/>
      <c r="WLG617"/>
      <c r="WLH617"/>
      <c r="WLI617"/>
      <c r="WLJ617"/>
      <c r="WLK617"/>
      <c r="WLL617"/>
      <c r="WLM617"/>
      <c r="WLN617"/>
      <c r="WLO617"/>
      <c r="WLP617"/>
      <c r="WLQ617"/>
      <c r="WLR617"/>
      <c r="WLS617"/>
      <c r="WLT617"/>
      <c r="WLU617"/>
      <c r="WLV617"/>
      <c r="WLW617"/>
      <c r="WLX617"/>
      <c r="WLY617"/>
      <c r="WLZ617"/>
      <c r="WMA617"/>
      <c r="WMB617"/>
      <c r="WMC617"/>
      <c r="WMD617"/>
      <c r="WME617"/>
      <c r="WMF617"/>
      <c r="WMG617"/>
      <c r="WMH617"/>
      <c r="WMI617"/>
      <c r="WMJ617"/>
      <c r="WMK617"/>
      <c r="WML617"/>
      <c r="WMM617"/>
      <c r="WMN617"/>
      <c r="WMO617"/>
      <c r="WMP617"/>
      <c r="WMQ617"/>
      <c r="WMR617"/>
      <c r="WMS617"/>
      <c r="WMT617"/>
      <c r="WMU617"/>
      <c r="WMV617"/>
      <c r="WMW617"/>
      <c r="WMX617"/>
      <c r="WMY617"/>
      <c r="WMZ617"/>
      <c r="WNA617"/>
      <c r="WNB617"/>
      <c r="WNC617"/>
      <c r="WND617"/>
      <c r="WNE617"/>
      <c r="WNF617"/>
      <c r="WNG617"/>
      <c r="WNH617"/>
      <c r="WNI617"/>
      <c r="WNJ617"/>
      <c r="WNK617"/>
      <c r="WNL617"/>
      <c r="WNM617"/>
      <c r="WNN617"/>
      <c r="WNO617"/>
      <c r="WNP617"/>
      <c r="WNQ617"/>
      <c r="WNR617"/>
      <c r="WNS617"/>
      <c r="WNT617"/>
      <c r="WNU617"/>
      <c r="WNV617"/>
      <c r="WNW617"/>
      <c r="WNX617"/>
      <c r="WNY617"/>
      <c r="WNZ617"/>
      <c r="WOA617"/>
      <c r="WOB617"/>
      <c r="WOC617"/>
      <c r="WOD617"/>
      <c r="WOE617"/>
      <c r="WOF617"/>
      <c r="WOG617"/>
      <c r="WOH617"/>
      <c r="WOI617"/>
      <c r="WOJ617"/>
      <c r="WOK617"/>
      <c r="WOL617"/>
      <c r="WOM617"/>
      <c r="WON617"/>
      <c r="WOO617"/>
      <c r="WOP617"/>
      <c r="WOQ617"/>
      <c r="WOR617"/>
      <c r="WOS617"/>
      <c r="WOT617"/>
      <c r="WOU617"/>
      <c r="WOV617"/>
      <c r="WOW617"/>
      <c r="WOX617"/>
      <c r="WOY617"/>
      <c r="WOZ617"/>
      <c r="WPA617"/>
      <c r="WPB617"/>
      <c r="WPC617"/>
      <c r="WPD617"/>
      <c r="WPE617"/>
      <c r="WPF617"/>
      <c r="WPG617"/>
      <c r="WPH617"/>
      <c r="WPI617"/>
      <c r="WPJ617"/>
      <c r="WPK617"/>
      <c r="WPL617"/>
      <c r="WPM617"/>
      <c r="WPN617"/>
      <c r="WPO617"/>
      <c r="WPP617"/>
      <c r="WPQ617"/>
      <c r="WPR617"/>
      <c r="WPS617"/>
      <c r="WPT617"/>
      <c r="WPU617"/>
      <c r="WPV617"/>
      <c r="WPW617"/>
      <c r="WPX617"/>
      <c r="WPY617"/>
      <c r="WPZ617"/>
      <c r="WQA617"/>
      <c r="WQB617"/>
      <c r="WQC617"/>
      <c r="WQD617"/>
      <c r="WQE617"/>
      <c r="WQF617"/>
      <c r="WQG617"/>
      <c r="WQH617"/>
      <c r="WQI617"/>
      <c r="WQJ617"/>
      <c r="WQK617"/>
      <c r="WQL617"/>
      <c r="WQM617"/>
      <c r="WQN617"/>
      <c r="WQO617"/>
      <c r="WQP617"/>
      <c r="WQQ617"/>
      <c r="WQR617"/>
      <c r="WQS617"/>
      <c r="WQT617"/>
      <c r="WQU617"/>
      <c r="WQV617"/>
      <c r="WQW617"/>
      <c r="WQX617"/>
      <c r="WQY617"/>
      <c r="WQZ617"/>
      <c r="WRA617"/>
      <c r="WRB617"/>
      <c r="WRC617"/>
      <c r="WRD617"/>
      <c r="WRE617"/>
      <c r="WRF617"/>
      <c r="WRG617"/>
      <c r="WRH617"/>
      <c r="WRI617"/>
      <c r="WRJ617"/>
      <c r="WRK617"/>
      <c r="WRL617"/>
      <c r="WRM617"/>
      <c r="WRN617"/>
      <c r="WRO617"/>
      <c r="WRP617"/>
      <c r="WRQ617"/>
      <c r="WRR617"/>
      <c r="WRS617"/>
      <c r="WRT617"/>
      <c r="WRU617"/>
      <c r="WRV617"/>
      <c r="WRW617"/>
      <c r="WRX617"/>
      <c r="WRY617"/>
      <c r="WRZ617"/>
      <c r="WSA617"/>
      <c r="WSB617"/>
      <c r="WSC617"/>
      <c r="WSD617"/>
      <c r="WSE617"/>
      <c r="WSF617"/>
      <c r="WSG617"/>
      <c r="WSH617"/>
      <c r="WSI617"/>
      <c r="WSJ617"/>
      <c r="WSK617"/>
      <c r="WSL617"/>
      <c r="WSM617"/>
      <c r="WSN617"/>
      <c r="WSO617"/>
      <c r="WSP617"/>
      <c r="WSQ617"/>
      <c r="WSR617"/>
      <c r="WSS617"/>
      <c r="WST617"/>
      <c r="WSU617"/>
      <c r="WSV617"/>
      <c r="WSW617"/>
      <c r="WSX617"/>
      <c r="WSY617"/>
      <c r="WSZ617"/>
      <c r="WTA617"/>
      <c r="WTB617"/>
      <c r="WTC617"/>
      <c r="WTD617"/>
      <c r="WTE617"/>
      <c r="WTF617"/>
      <c r="WTG617"/>
      <c r="WTH617"/>
      <c r="WTI617"/>
      <c r="WTJ617"/>
      <c r="WTK617"/>
      <c r="WTL617"/>
      <c r="WTM617"/>
      <c r="WTN617"/>
      <c r="WTO617"/>
      <c r="WTP617"/>
      <c r="WTQ617"/>
      <c r="WTR617"/>
      <c r="WTS617"/>
      <c r="WTT617"/>
      <c r="WTU617"/>
      <c r="WTV617"/>
      <c r="WTW617"/>
      <c r="WTX617"/>
      <c r="WTY617"/>
      <c r="WTZ617"/>
      <c r="WUA617"/>
      <c r="WUB617"/>
      <c r="WUC617"/>
      <c r="WUD617"/>
      <c r="WUE617"/>
      <c r="WUF617"/>
      <c r="WUG617"/>
      <c r="WUH617"/>
      <c r="WUI617"/>
      <c r="WUJ617"/>
      <c r="WUK617"/>
      <c r="WUL617"/>
      <c r="WUM617"/>
      <c r="WUN617"/>
      <c r="WUO617"/>
      <c r="WUP617"/>
      <c r="WUQ617"/>
      <c r="WUR617"/>
      <c r="WUS617"/>
      <c r="WUT617"/>
      <c r="WUU617"/>
      <c r="WUV617"/>
      <c r="WUW617"/>
      <c r="WUX617"/>
      <c r="WUY617"/>
      <c r="WUZ617"/>
      <c r="WVA617"/>
      <c r="WVB617"/>
      <c r="WVC617"/>
      <c r="WVD617"/>
      <c r="WVE617"/>
      <c r="WVF617"/>
      <c r="WVG617"/>
      <c r="WVH617"/>
      <c r="WVI617"/>
      <c r="WVJ617"/>
      <c r="WVK617"/>
      <c r="WVL617"/>
      <c r="WVM617"/>
      <c r="WVN617"/>
      <c r="WVO617"/>
      <c r="WVP617"/>
      <c r="WVQ617"/>
      <c r="WVR617"/>
      <c r="WVS617"/>
      <c r="WVT617"/>
      <c r="WVU617"/>
      <c r="WVV617"/>
      <c r="WVW617"/>
      <c r="WVX617"/>
      <c r="WVY617"/>
      <c r="WVZ617"/>
      <c r="WWA617"/>
      <c r="WWB617"/>
      <c r="WWC617"/>
      <c r="WWD617"/>
      <c r="WWE617"/>
      <c r="WWF617"/>
      <c r="WWG617"/>
      <c r="WWH617"/>
      <c r="WWI617"/>
      <c r="WWJ617"/>
      <c r="WWK617"/>
      <c r="WWL617"/>
      <c r="WWM617"/>
      <c r="WWN617"/>
      <c r="WWO617"/>
      <c r="WWP617"/>
      <c r="WWQ617"/>
      <c r="WWR617"/>
      <c r="WWS617"/>
      <c r="WWT617"/>
      <c r="WWU617"/>
      <c r="WWV617"/>
      <c r="WWW617"/>
      <c r="WWX617"/>
      <c r="WWY617"/>
      <c r="WWZ617"/>
      <c r="WXA617"/>
      <c r="WXB617"/>
      <c r="WXC617"/>
      <c r="WXD617"/>
      <c r="WXE617"/>
      <c r="WXF617"/>
      <c r="WXG617"/>
      <c r="WXH617"/>
      <c r="WXI617"/>
      <c r="WXJ617"/>
      <c r="WXK617"/>
      <c r="WXL617"/>
      <c r="WXM617"/>
      <c r="WXN617"/>
      <c r="WXO617"/>
      <c r="WXP617"/>
      <c r="WXQ617"/>
      <c r="WXR617"/>
      <c r="WXS617"/>
      <c r="WXT617"/>
      <c r="WXU617"/>
      <c r="WXV617"/>
      <c r="WXW617"/>
      <c r="WXX617"/>
      <c r="WXY617"/>
      <c r="WXZ617"/>
      <c r="WYA617"/>
      <c r="WYB617"/>
      <c r="WYC617"/>
      <c r="WYD617"/>
      <c r="WYE617"/>
      <c r="WYF617"/>
      <c r="WYG617"/>
      <c r="WYH617"/>
      <c r="WYI617"/>
      <c r="WYJ617"/>
      <c r="WYK617"/>
      <c r="WYL617"/>
      <c r="WYM617"/>
      <c r="WYN617"/>
      <c r="WYO617"/>
      <c r="WYP617"/>
      <c r="WYQ617"/>
      <c r="WYR617"/>
      <c r="WYS617"/>
      <c r="WYT617"/>
      <c r="WYU617"/>
      <c r="WYV617"/>
      <c r="WYW617"/>
      <c r="WYX617"/>
      <c r="WYY617"/>
      <c r="WYZ617"/>
      <c r="WZA617"/>
      <c r="WZB617"/>
      <c r="WZC617"/>
      <c r="WZD617"/>
      <c r="WZE617"/>
      <c r="WZF617"/>
      <c r="WZG617"/>
      <c r="WZH617"/>
      <c r="WZI617"/>
      <c r="WZJ617"/>
      <c r="WZK617"/>
      <c r="WZL617"/>
      <c r="WZM617"/>
      <c r="WZN617"/>
      <c r="WZO617"/>
      <c r="WZP617"/>
      <c r="WZQ617"/>
      <c r="WZR617"/>
      <c r="WZS617"/>
      <c r="WZT617"/>
      <c r="WZU617"/>
      <c r="WZV617"/>
      <c r="WZW617"/>
      <c r="WZX617"/>
      <c r="WZY617"/>
      <c r="WZZ617"/>
      <c r="XAA617"/>
      <c r="XAB617"/>
      <c r="XAC617"/>
      <c r="XAD617"/>
      <c r="XAE617"/>
      <c r="XAF617"/>
      <c r="XAG617"/>
      <c r="XAH617"/>
      <c r="XAI617"/>
      <c r="XAJ617"/>
      <c r="XAK617"/>
      <c r="XAL617"/>
      <c r="XAM617"/>
      <c r="XAN617"/>
      <c r="XAO617"/>
      <c r="XAP617"/>
      <c r="XAQ617"/>
      <c r="XAR617"/>
      <c r="XAS617"/>
      <c r="XAT617"/>
      <c r="XAU617"/>
      <c r="XAV617"/>
      <c r="XAW617"/>
      <c r="XAX617"/>
      <c r="XAY617"/>
      <c r="XAZ617"/>
      <c r="XBA617"/>
      <c r="XBB617"/>
      <c r="XBC617"/>
      <c r="XBD617"/>
      <c r="XBE617"/>
      <c r="XBF617"/>
      <c r="XBG617"/>
      <c r="XBH617"/>
      <c r="XBI617"/>
      <c r="XBJ617"/>
      <c r="XBK617"/>
      <c r="XBL617"/>
      <c r="XBM617"/>
      <c r="XBN617"/>
      <c r="XBO617"/>
      <c r="XBP617"/>
      <c r="XBQ617"/>
      <c r="XBR617"/>
      <c r="XBS617"/>
      <c r="XBT617"/>
      <c r="XBU617"/>
      <c r="XBV617"/>
      <c r="XBW617"/>
      <c r="XBX617"/>
      <c r="XBY617"/>
      <c r="XBZ617"/>
      <c r="XCA617"/>
      <c r="XCB617"/>
      <c r="XCC617"/>
      <c r="XCD617"/>
      <c r="XCE617"/>
      <c r="XCF617"/>
      <c r="XCG617"/>
      <c r="XCH617"/>
      <c r="XCI617"/>
      <c r="XCJ617"/>
      <c r="XCK617"/>
      <c r="XCL617"/>
      <c r="XCM617"/>
      <c r="XCN617"/>
      <c r="XCO617"/>
      <c r="XCP617"/>
      <c r="XCQ617"/>
      <c r="XCR617"/>
      <c r="XCS617"/>
      <c r="XCT617"/>
      <c r="XCU617"/>
      <c r="XCV617"/>
      <c r="XCW617"/>
      <c r="XCX617"/>
      <c r="XCY617"/>
      <c r="XCZ617"/>
      <c r="XDA617"/>
      <c r="XDB617"/>
      <c r="XDC617"/>
      <c r="XDD617"/>
      <c r="XDE617"/>
      <c r="XDF617"/>
      <c r="XDG617"/>
      <c r="XDH617"/>
      <c r="XDI617"/>
      <c r="XDJ617"/>
      <c r="XDK617"/>
      <c r="XDL617"/>
      <c r="XDM617"/>
      <c r="XDN617"/>
      <c r="XDO617"/>
      <c r="XDP617"/>
      <c r="XDQ617"/>
      <c r="XDR617"/>
      <c r="XDS617"/>
      <c r="XDT617"/>
      <c r="XDU617"/>
      <c r="XDV617"/>
      <c r="XDW617"/>
      <c r="XDX617"/>
      <c r="XDY617"/>
      <c r="XDZ617"/>
      <c r="XEA617"/>
      <c r="XEB617"/>
      <c r="XEC617"/>
      <c r="XED617"/>
      <c r="XEE617"/>
      <c r="XEF617"/>
      <c r="XEG617"/>
      <c r="XEH617"/>
      <c r="XEI617"/>
      <c r="XEJ617"/>
      <c r="XEK617"/>
      <c r="XEL617"/>
      <c r="XEM617"/>
      <c r="XEN617"/>
      <c r="XEO617"/>
      <c r="XEP617"/>
      <c r="XEQ617"/>
      <c r="XER617"/>
      <c r="XES617"/>
      <c r="XET617"/>
      <c r="XEU617"/>
      <c r="XEV617"/>
      <c r="XEW617"/>
      <c r="XEX617"/>
      <c r="XEY617"/>
      <c r="XEZ617"/>
      <c r="XFA617"/>
      <c r="XFB617"/>
      <c r="XFC617"/>
      <c r="XFD617"/>
    </row>
    <row r="618" spans="1:16384" s="64" customFormat="1" ht="14.1" customHeight="1">
      <c r="A618" s="64">
        <v>612</v>
      </c>
      <c r="B618" s="85">
        <v>122</v>
      </c>
      <c r="C618" s="93" t="s">
        <v>621</v>
      </c>
      <c r="D618" s="93" t="s">
        <v>340</v>
      </c>
      <c r="E618" s="93" t="s">
        <v>1300</v>
      </c>
      <c r="F618" s="87" t="s">
        <v>301</v>
      </c>
      <c r="G618" s="96"/>
      <c r="H618" s="96" t="s">
        <v>634</v>
      </c>
      <c r="I618" s="69" t="s">
        <v>626</v>
      </c>
      <c r="J618" s="69">
        <v>4900</v>
      </c>
      <c r="K618" s="68" t="s">
        <v>626</v>
      </c>
      <c r="L618" s="68" t="s">
        <v>626</v>
      </c>
      <c r="M618" s="110" t="s">
        <v>627</v>
      </c>
      <c r="N618" s="110" t="s">
        <v>627</v>
      </c>
      <c r="O618" s="237" t="s">
        <v>627</v>
      </c>
      <c r="P618" s="110"/>
    </row>
    <row r="619" spans="1:16384" s="64" customFormat="1" ht="14.1" customHeight="1">
      <c r="A619" s="64">
        <v>613</v>
      </c>
      <c r="B619" s="85"/>
      <c r="C619" s="93" t="s">
        <v>621</v>
      </c>
      <c r="D619" s="93" t="s">
        <v>340</v>
      </c>
      <c r="E619" s="93" t="s">
        <v>1300</v>
      </c>
      <c r="F619" s="87" t="s">
        <v>341</v>
      </c>
      <c r="G619" s="96"/>
      <c r="H619" s="96" t="s">
        <v>634</v>
      </c>
      <c r="I619" s="69" t="s">
        <v>626</v>
      </c>
      <c r="J619" s="69">
        <v>1500</v>
      </c>
      <c r="K619" s="68">
        <v>1550</v>
      </c>
      <c r="L619" s="68">
        <v>1550</v>
      </c>
      <c r="M619" s="110" t="s">
        <v>627</v>
      </c>
      <c r="N619" s="110" t="s">
        <v>627</v>
      </c>
      <c r="O619" s="237" t="s">
        <v>627</v>
      </c>
      <c r="P619" s="110"/>
    </row>
    <row r="620" spans="1:16384" s="64" customFormat="1" ht="14.1" customHeight="1">
      <c r="A620" s="64">
        <v>614</v>
      </c>
      <c r="B620" s="85">
        <v>123</v>
      </c>
      <c r="C620" s="93" t="s">
        <v>621</v>
      </c>
      <c r="D620" s="93" t="s">
        <v>1301</v>
      </c>
      <c r="E620" s="93"/>
      <c r="F620" s="87" t="s">
        <v>1224</v>
      </c>
      <c r="G620" s="96" t="s">
        <v>1302</v>
      </c>
      <c r="H620" s="96" t="s">
        <v>393</v>
      </c>
      <c r="I620" s="69" t="s">
        <v>626</v>
      </c>
      <c r="J620" s="69" t="s">
        <v>626</v>
      </c>
      <c r="K620" s="68" t="s">
        <v>626</v>
      </c>
      <c r="L620" s="68">
        <v>1050</v>
      </c>
      <c r="M620" s="110" t="s">
        <v>627</v>
      </c>
      <c r="N620" s="110" t="s">
        <v>627</v>
      </c>
      <c r="O620" s="237" t="s">
        <v>627</v>
      </c>
      <c r="P620" s="110"/>
    </row>
    <row r="621" spans="1:16384" s="64" customFormat="1" ht="14.1" customHeight="1">
      <c r="A621" s="64">
        <v>615</v>
      </c>
      <c r="B621" s="85"/>
      <c r="C621" s="93" t="s">
        <v>621</v>
      </c>
      <c r="D621" s="93" t="s">
        <v>1301</v>
      </c>
      <c r="E621" s="92"/>
      <c r="F621" s="87" t="s">
        <v>364</v>
      </c>
      <c r="G621" s="96" t="s">
        <v>1303</v>
      </c>
      <c r="H621" s="96" t="s">
        <v>715</v>
      </c>
      <c r="I621" s="69">
        <v>3350</v>
      </c>
      <c r="J621" s="69" t="s">
        <v>626</v>
      </c>
      <c r="K621" s="68">
        <v>3350</v>
      </c>
      <c r="L621" s="68">
        <v>3350</v>
      </c>
      <c r="M621" s="110" t="s">
        <v>627</v>
      </c>
      <c r="N621" s="110" t="s">
        <v>627</v>
      </c>
      <c r="O621" s="237" t="s">
        <v>627</v>
      </c>
      <c r="P621" s="110"/>
    </row>
    <row r="622" spans="1:16384" s="64" customFormat="1" ht="14.1" customHeight="1">
      <c r="A622" s="64">
        <v>616</v>
      </c>
      <c r="B622" s="85">
        <v>124</v>
      </c>
      <c r="C622" s="93" t="s">
        <v>621</v>
      </c>
      <c r="D622" s="93" t="s">
        <v>1304</v>
      </c>
      <c r="E622" s="93" t="s">
        <v>1171</v>
      </c>
      <c r="F622" s="87" t="s">
        <v>1285</v>
      </c>
      <c r="G622" s="96" t="s">
        <v>1305</v>
      </c>
      <c r="H622" s="96" t="s">
        <v>999</v>
      </c>
      <c r="I622" s="69" t="s">
        <v>626</v>
      </c>
      <c r="J622" s="69" t="s">
        <v>626</v>
      </c>
      <c r="K622" s="68" t="s">
        <v>626</v>
      </c>
      <c r="L622" s="68" t="s">
        <v>626</v>
      </c>
      <c r="M622" s="110" t="s">
        <v>627</v>
      </c>
      <c r="N622" s="110" t="s">
        <v>627</v>
      </c>
      <c r="O622" s="237" t="s">
        <v>627</v>
      </c>
      <c r="P622" s="110"/>
    </row>
    <row r="623" spans="1:16384" s="64" customFormat="1" ht="14.1" customHeight="1">
      <c r="A623" s="64">
        <v>617</v>
      </c>
      <c r="B623" s="85"/>
      <c r="C623" s="93" t="s">
        <v>621</v>
      </c>
      <c r="D623" s="93" t="s">
        <v>1304</v>
      </c>
      <c r="E623" s="93" t="s">
        <v>1306</v>
      </c>
      <c r="F623" s="87" t="s">
        <v>346</v>
      </c>
      <c r="G623" s="96" t="s">
        <v>342</v>
      </c>
      <c r="H623" s="96" t="s">
        <v>653</v>
      </c>
      <c r="I623" s="69">
        <v>7050</v>
      </c>
      <c r="J623" s="69" t="s">
        <v>626</v>
      </c>
      <c r="K623" s="68" t="s">
        <v>626</v>
      </c>
      <c r="L623" s="68">
        <v>9500</v>
      </c>
      <c r="M623" s="110" t="s">
        <v>627</v>
      </c>
      <c r="N623" s="110" t="s">
        <v>627</v>
      </c>
      <c r="O623" s="237" t="s">
        <v>627</v>
      </c>
      <c r="P623" s="110"/>
    </row>
    <row r="624" spans="1:16384" s="64" customFormat="1" ht="14.1" customHeight="1">
      <c r="A624" s="64">
        <v>618</v>
      </c>
      <c r="B624" s="85"/>
      <c r="C624" s="93" t="s">
        <v>621</v>
      </c>
      <c r="D624" s="93" t="s">
        <v>1304</v>
      </c>
      <c r="E624" s="93" t="s">
        <v>1307</v>
      </c>
      <c r="F624" s="87" t="s">
        <v>343</v>
      </c>
      <c r="G624" s="96" t="s">
        <v>345</v>
      </c>
      <c r="H624" s="96" t="s">
        <v>715</v>
      </c>
      <c r="I624" s="69">
        <v>23500</v>
      </c>
      <c r="J624" s="69" t="s">
        <v>626</v>
      </c>
      <c r="K624" s="68" t="s">
        <v>626</v>
      </c>
      <c r="L624" s="68" t="s">
        <v>626</v>
      </c>
      <c r="M624" s="110" t="s">
        <v>627</v>
      </c>
      <c r="N624" s="110" t="s">
        <v>627</v>
      </c>
      <c r="O624" s="237" t="s">
        <v>627</v>
      </c>
      <c r="P624" s="110"/>
    </row>
    <row r="625" spans="1:16384" s="64" customFormat="1" ht="14.1" customHeight="1">
      <c r="A625" s="64">
        <v>619</v>
      </c>
      <c r="B625" s="85"/>
      <c r="C625" s="93" t="s">
        <v>621</v>
      </c>
      <c r="D625" s="93" t="s">
        <v>1304</v>
      </c>
      <c r="E625" s="93" t="s">
        <v>1182</v>
      </c>
      <c r="F625" s="87" t="s">
        <v>343</v>
      </c>
      <c r="G625" s="96" t="s">
        <v>1308</v>
      </c>
      <c r="H625" s="96" t="s">
        <v>1184</v>
      </c>
      <c r="I625" s="69" t="s">
        <v>626</v>
      </c>
      <c r="J625" s="69" t="s">
        <v>626</v>
      </c>
      <c r="K625" s="68" t="s">
        <v>626</v>
      </c>
      <c r="L625" s="68" t="s">
        <v>626</v>
      </c>
      <c r="M625" s="110" t="s">
        <v>627</v>
      </c>
      <c r="N625" s="110" t="s">
        <v>627</v>
      </c>
      <c r="O625" s="237" t="s">
        <v>627</v>
      </c>
      <c r="P625" s="110"/>
    </row>
    <row r="626" spans="1:16384" s="64" customFormat="1" ht="14.1" customHeight="1">
      <c r="A626" s="64">
        <v>620</v>
      </c>
      <c r="B626" s="85"/>
      <c r="C626" s="93" t="s">
        <v>621</v>
      </c>
      <c r="D626" s="93" t="s">
        <v>1304</v>
      </c>
      <c r="E626" s="93"/>
      <c r="F626" s="87" t="s">
        <v>286</v>
      </c>
      <c r="G626" s="96" t="s">
        <v>342</v>
      </c>
      <c r="H626" s="96" t="s">
        <v>653</v>
      </c>
      <c r="I626" s="69" t="s">
        <v>626</v>
      </c>
      <c r="J626" s="69" t="s">
        <v>626</v>
      </c>
      <c r="K626" s="68">
        <v>3400</v>
      </c>
      <c r="L626" s="68">
        <v>3400</v>
      </c>
      <c r="M626" s="110" t="s">
        <v>627</v>
      </c>
      <c r="N626" s="110" t="s">
        <v>627</v>
      </c>
      <c r="O626" s="237" t="s">
        <v>627</v>
      </c>
      <c r="P626" s="110"/>
    </row>
    <row r="627" spans="1:16384" s="64" customFormat="1" ht="14.1" customHeight="1">
      <c r="A627" s="64">
        <v>621</v>
      </c>
      <c r="B627" s="85"/>
      <c r="C627" s="93" t="s">
        <v>621</v>
      </c>
      <c r="D627" s="93" t="s">
        <v>1304</v>
      </c>
      <c r="E627" s="92" t="s">
        <v>1309</v>
      </c>
      <c r="F627" s="87" t="s">
        <v>1294</v>
      </c>
      <c r="G627" s="96" t="s">
        <v>344</v>
      </c>
      <c r="H627" s="96" t="s">
        <v>715</v>
      </c>
      <c r="I627" s="69" t="s">
        <v>626</v>
      </c>
      <c r="J627" s="69" t="s">
        <v>626</v>
      </c>
      <c r="K627" s="68" t="s">
        <v>626</v>
      </c>
      <c r="L627" s="68" t="s">
        <v>626</v>
      </c>
      <c r="M627" s="110" t="s">
        <v>627</v>
      </c>
      <c r="N627" s="110" t="s">
        <v>627</v>
      </c>
      <c r="O627" s="237" t="s">
        <v>627</v>
      </c>
      <c r="P627" s="110"/>
    </row>
    <row r="628" spans="1:16384" s="64" customFormat="1" ht="14.1" customHeight="1">
      <c r="A628" s="64">
        <v>622</v>
      </c>
      <c r="B628" s="85"/>
      <c r="C628" s="93" t="s">
        <v>621</v>
      </c>
      <c r="D628" s="93" t="s">
        <v>1304</v>
      </c>
      <c r="E628" s="92" t="s">
        <v>1309</v>
      </c>
      <c r="F628" s="87" t="s">
        <v>1310</v>
      </c>
      <c r="G628" s="96" t="s">
        <v>344</v>
      </c>
      <c r="H628" s="96" t="s">
        <v>715</v>
      </c>
      <c r="I628" s="69">
        <v>7600</v>
      </c>
      <c r="J628" s="69" t="s">
        <v>626</v>
      </c>
      <c r="K628" s="68">
        <v>6900</v>
      </c>
      <c r="L628" s="68">
        <v>6900</v>
      </c>
      <c r="M628" s="110" t="s">
        <v>627</v>
      </c>
      <c r="N628" s="110" t="s">
        <v>627</v>
      </c>
      <c r="O628" s="237" t="s">
        <v>627</v>
      </c>
      <c r="P628" s="110"/>
    </row>
    <row r="629" spans="1:16384" s="64" customFormat="1" ht="14.1" customHeight="1">
      <c r="A629" s="64">
        <v>623</v>
      </c>
      <c r="B629" s="85"/>
      <c r="C629" s="93" t="s">
        <v>621</v>
      </c>
      <c r="D629" s="93" t="s">
        <v>1304</v>
      </c>
      <c r="E629" s="93" t="s">
        <v>1306</v>
      </c>
      <c r="F629" s="87" t="s">
        <v>1311</v>
      </c>
      <c r="G629" s="96" t="s">
        <v>342</v>
      </c>
      <c r="H629" s="96" t="s">
        <v>653</v>
      </c>
      <c r="I629" s="69">
        <v>4850</v>
      </c>
      <c r="J629" s="69" t="s">
        <v>626</v>
      </c>
      <c r="K629" s="68">
        <v>5200</v>
      </c>
      <c r="L629" s="68">
        <v>5200</v>
      </c>
      <c r="M629" s="110" t="s">
        <v>627</v>
      </c>
      <c r="N629" s="110" t="s">
        <v>627</v>
      </c>
      <c r="O629" s="237" t="s">
        <v>627</v>
      </c>
      <c r="P629" s="110"/>
    </row>
    <row r="630" spans="1:16384" s="64" customFormat="1" ht="14.1" customHeight="1">
      <c r="A630" s="64">
        <v>624</v>
      </c>
      <c r="B630" s="85"/>
      <c r="C630" s="93" t="s">
        <v>621</v>
      </c>
      <c r="D630" s="93" t="s">
        <v>1304</v>
      </c>
      <c r="E630" s="92" t="s">
        <v>1312</v>
      </c>
      <c r="F630" s="87" t="s">
        <v>287</v>
      </c>
      <c r="G630" s="96" t="s">
        <v>1308</v>
      </c>
      <c r="H630" s="96" t="s">
        <v>1184</v>
      </c>
      <c r="I630" s="69" t="s">
        <v>626</v>
      </c>
      <c r="J630" s="69" t="s">
        <v>626</v>
      </c>
      <c r="K630" s="68" t="s">
        <v>626</v>
      </c>
      <c r="L630" s="68">
        <v>5600</v>
      </c>
      <c r="M630" s="110" t="s">
        <v>627</v>
      </c>
      <c r="N630" s="110" t="s">
        <v>627</v>
      </c>
      <c r="O630" s="237" t="s">
        <v>627</v>
      </c>
      <c r="P630" s="110"/>
    </row>
    <row r="631" spans="1:16384" s="64" customFormat="1" ht="14.1" customHeight="1">
      <c r="A631" s="64">
        <v>625</v>
      </c>
      <c r="B631" s="85"/>
      <c r="C631" s="93" t="s">
        <v>621</v>
      </c>
      <c r="D631" s="93" t="s">
        <v>1304</v>
      </c>
      <c r="E631" s="92" t="s">
        <v>1313</v>
      </c>
      <c r="F631" s="87" t="s">
        <v>349</v>
      </c>
      <c r="G631" s="96" t="s">
        <v>345</v>
      </c>
      <c r="H631" s="96" t="s">
        <v>715</v>
      </c>
      <c r="I631" s="69">
        <v>4750</v>
      </c>
      <c r="J631" s="69">
        <v>4500</v>
      </c>
      <c r="K631" s="68">
        <v>4400</v>
      </c>
      <c r="L631" s="68">
        <v>4400</v>
      </c>
      <c r="M631" s="110" t="s">
        <v>627</v>
      </c>
      <c r="N631" s="110" t="s">
        <v>627</v>
      </c>
      <c r="O631" s="237" t="s">
        <v>627</v>
      </c>
      <c r="P631" s="110"/>
    </row>
    <row r="632" spans="1:16384" s="64" customFormat="1" ht="14.1" customHeight="1">
      <c r="A632" s="64">
        <v>626</v>
      </c>
      <c r="B632" s="85"/>
      <c r="C632" s="93" t="s">
        <v>621</v>
      </c>
      <c r="D632" s="93" t="s">
        <v>1304</v>
      </c>
      <c r="E632" s="92" t="s">
        <v>1171</v>
      </c>
      <c r="F632" s="87" t="s">
        <v>1299</v>
      </c>
      <c r="G632" s="96" t="s">
        <v>1305</v>
      </c>
      <c r="H632" s="96" t="s">
        <v>999</v>
      </c>
      <c r="I632" s="69" t="s">
        <v>626</v>
      </c>
      <c r="J632" s="69">
        <v>8360</v>
      </c>
      <c r="K632" s="68" t="s">
        <v>626</v>
      </c>
      <c r="L632" s="68" t="s">
        <v>626</v>
      </c>
      <c r="M632" s="110" t="s">
        <v>627</v>
      </c>
      <c r="N632" s="110" t="s">
        <v>627</v>
      </c>
      <c r="O632" s="237" t="s">
        <v>627</v>
      </c>
      <c r="P632" s="110"/>
    </row>
    <row r="633" spans="1:16384" s="64" customFormat="1" ht="14.1" customHeight="1">
      <c r="A633" s="64">
        <v>627</v>
      </c>
      <c r="B633" s="367"/>
      <c r="C633" s="368" t="s">
        <v>3138</v>
      </c>
      <c r="D633" s="368" t="s">
        <v>2572</v>
      </c>
      <c r="E633" s="368" t="s">
        <v>2572</v>
      </c>
      <c r="F633" s="367" t="s">
        <v>1316</v>
      </c>
      <c r="G633" s="368" t="s">
        <v>2588</v>
      </c>
      <c r="H633" s="368" t="s">
        <v>2593</v>
      </c>
      <c r="I633" s="369" t="s">
        <v>626</v>
      </c>
      <c r="J633" s="369" t="s">
        <v>626</v>
      </c>
      <c r="K633" s="370" t="s">
        <v>626</v>
      </c>
      <c r="L633" s="370" t="s">
        <v>626</v>
      </c>
      <c r="M633" s="371"/>
      <c r="N633" s="371"/>
      <c r="O633" s="372"/>
      <c r="P633" s="371"/>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c r="AMK633"/>
      <c r="AML633"/>
      <c r="AMM633"/>
      <c r="AMN633"/>
      <c r="AMO633"/>
      <c r="AMP633"/>
      <c r="AMQ633"/>
      <c r="AMR633"/>
      <c r="AMS633"/>
      <c r="AMT633"/>
      <c r="AMU633"/>
      <c r="AMV633"/>
      <c r="AMW633"/>
      <c r="AMX633"/>
      <c r="AMY633"/>
      <c r="AMZ633"/>
      <c r="ANA633"/>
      <c r="ANB633"/>
      <c r="ANC633"/>
      <c r="AND633"/>
      <c r="ANE633"/>
      <c r="ANF633"/>
      <c r="ANG633"/>
      <c r="ANH633"/>
      <c r="ANI633"/>
      <c r="ANJ633"/>
      <c r="ANK633"/>
      <c r="ANL633"/>
      <c r="ANM633"/>
      <c r="ANN633"/>
      <c r="ANO633"/>
      <c r="ANP633"/>
      <c r="ANQ633"/>
      <c r="ANR633"/>
      <c r="ANS633"/>
      <c r="ANT633"/>
      <c r="ANU633"/>
      <c r="ANV633"/>
      <c r="ANW633"/>
      <c r="ANX633"/>
      <c r="ANY633"/>
      <c r="ANZ633"/>
      <c r="AOA633"/>
      <c r="AOB633"/>
      <c r="AOC633"/>
      <c r="AOD633"/>
      <c r="AOE633"/>
      <c r="AOF633"/>
      <c r="AOG633"/>
      <c r="AOH633"/>
      <c r="AOI633"/>
      <c r="AOJ633"/>
      <c r="AOK633"/>
      <c r="AOL633"/>
      <c r="AOM633"/>
      <c r="AON633"/>
      <c r="AOO633"/>
      <c r="AOP633"/>
      <c r="AOQ633"/>
      <c r="AOR633"/>
      <c r="AOS633"/>
      <c r="AOT633"/>
      <c r="AOU633"/>
      <c r="AOV633"/>
      <c r="AOW633"/>
      <c r="AOX633"/>
      <c r="AOY633"/>
      <c r="AOZ633"/>
      <c r="APA633"/>
      <c r="APB633"/>
      <c r="APC633"/>
      <c r="APD633"/>
      <c r="APE633"/>
      <c r="APF633"/>
      <c r="APG633"/>
      <c r="APH633"/>
      <c r="API633"/>
      <c r="APJ633"/>
      <c r="APK633"/>
      <c r="APL633"/>
      <c r="APM633"/>
      <c r="APN633"/>
      <c r="APO633"/>
      <c r="APP633"/>
      <c r="APQ633"/>
      <c r="APR633"/>
      <c r="APS633"/>
      <c r="APT633"/>
      <c r="APU633"/>
      <c r="APV633"/>
      <c r="APW633"/>
      <c r="APX633"/>
      <c r="APY633"/>
      <c r="APZ633"/>
      <c r="AQA633"/>
      <c r="AQB633"/>
      <c r="AQC633"/>
      <c r="AQD633"/>
      <c r="AQE633"/>
      <c r="AQF633"/>
      <c r="AQG633"/>
      <c r="AQH633"/>
      <c r="AQI633"/>
      <c r="AQJ633"/>
      <c r="AQK633"/>
      <c r="AQL633"/>
      <c r="AQM633"/>
      <c r="AQN633"/>
      <c r="AQO633"/>
      <c r="AQP633"/>
      <c r="AQQ633"/>
      <c r="AQR633"/>
      <c r="AQS633"/>
      <c r="AQT633"/>
      <c r="AQU633"/>
      <c r="AQV633"/>
      <c r="AQW633"/>
      <c r="AQX633"/>
      <c r="AQY633"/>
      <c r="AQZ633"/>
      <c r="ARA633"/>
      <c r="ARB633"/>
      <c r="ARC633"/>
      <c r="ARD633"/>
      <c r="ARE633"/>
      <c r="ARF633"/>
      <c r="ARG633"/>
      <c r="ARH633"/>
      <c r="ARI633"/>
      <c r="ARJ633"/>
      <c r="ARK633"/>
      <c r="ARL633"/>
      <c r="ARM633"/>
      <c r="ARN633"/>
      <c r="ARO633"/>
      <c r="ARP633"/>
      <c r="ARQ633"/>
      <c r="ARR633"/>
      <c r="ARS633"/>
      <c r="ART633"/>
      <c r="ARU633"/>
      <c r="ARV633"/>
      <c r="ARW633"/>
      <c r="ARX633"/>
      <c r="ARY633"/>
      <c r="ARZ633"/>
      <c r="ASA633"/>
      <c r="ASB633"/>
      <c r="ASC633"/>
      <c r="ASD633"/>
      <c r="ASE633"/>
      <c r="ASF633"/>
      <c r="ASG633"/>
      <c r="ASH633"/>
      <c r="ASI633"/>
      <c r="ASJ633"/>
      <c r="ASK633"/>
      <c r="ASL633"/>
      <c r="ASM633"/>
      <c r="ASN633"/>
      <c r="ASO633"/>
      <c r="ASP633"/>
      <c r="ASQ633"/>
      <c r="ASR633"/>
      <c r="ASS633"/>
      <c r="AST633"/>
      <c r="ASU633"/>
      <c r="ASV633"/>
      <c r="ASW633"/>
      <c r="ASX633"/>
      <c r="ASY633"/>
      <c r="ASZ633"/>
      <c r="ATA633"/>
      <c r="ATB633"/>
      <c r="ATC633"/>
      <c r="ATD633"/>
      <c r="ATE633"/>
      <c r="ATF633"/>
      <c r="ATG633"/>
      <c r="ATH633"/>
      <c r="ATI633"/>
      <c r="ATJ633"/>
      <c r="ATK633"/>
      <c r="ATL633"/>
      <c r="ATM633"/>
      <c r="ATN633"/>
      <c r="ATO633"/>
      <c r="ATP633"/>
      <c r="ATQ633"/>
      <c r="ATR633"/>
      <c r="ATS633"/>
      <c r="ATT633"/>
      <c r="ATU633"/>
      <c r="ATV633"/>
      <c r="ATW633"/>
      <c r="ATX633"/>
      <c r="ATY633"/>
      <c r="ATZ633"/>
      <c r="AUA633"/>
      <c r="AUB633"/>
      <c r="AUC633"/>
      <c r="AUD633"/>
      <c r="AUE633"/>
      <c r="AUF633"/>
      <c r="AUG633"/>
      <c r="AUH633"/>
      <c r="AUI633"/>
      <c r="AUJ633"/>
      <c r="AUK633"/>
      <c r="AUL633"/>
      <c r="AUM633"/>
      <c r="AUN633"/>
      <c r="AUO633"/>
      <c r="AUP633"/>
      <c r="AUQ633"/>
      <c r="AUR633"/>
      <c r="AUS633"/>
      <c r="AUT633"/>
      <c r="AUU633"/>
      <c r="AUV633"/>
      <c r="AUW633"/>
      <c r="AUX633"/>
      <c r="AUY633"/>
      <c r="AUZ633"/>
      <c r="AVA633"/>
      <c r="AVB633"/>
      <c r="AVC633"/>
      <c r="AVD633"/>
      <c r="AVE633"/>
      <c r="AVF633"/>
      <c r="AVG633"/>
      <c r="AVH633"/>
      <c r="AVI633"/>
      <c r="AVJ633"/>
      <c r="AVK633"/>
      <c r="AVL633"/>
      <c r="AVM633"/>
      <c r="AVN633"/>
      <c r="AVO633"/>
      <c r="AVP633"/>
      <c r="AVQ633"/>
      <c r="AVR633"/>
      <c r="AVS633"/>
      <c r="AVT633"/>
      <c r="AVU633"/>
      <c r="AVV633"/>
      <c r="AVW633"/>
      <c r="AVX633"/>
      <c r="AVY633"/>
      <c r="AVZ633"/>
      <c r="AWA633"/>
      <c r="AWB633"/>
      <c r="AWC633"/>
      <c r="AWD633"/>
      <c r="AWE633"/>
      <c r="AWF633"/>
      <c r="AWG633"/>
      <c r="AWH633"/>
      <c r="AWI633"/>
      <c r="AWJ633"/>
      <c r="AWK633"/>
      <c r="AWL633"/>
      <c r="AWM633"/>
      <c r="AWN633"/>
      <c r="AWO633"/>
      <c r="AWP633"/>
      <c r="AWQ633"/>
      <c r="AWR633"/>
      <c r="AWS633"/>
      <c r="AWT633"/>
      <c r="AWU633"/>
      <c r="AWV633"/>
      <c r="AWW633"/>
      <c r="AWX633"/>
      <c r="AWY633"/>
      <c r="AWZ633"/>
      <c r="AXA633"/>
      <c r="AXB633"/>
      <c r="AXC633"/>
      <c r="AXD633"/>
      <c r="AXE633"/>
      <c r="AXF633"/>
      <c r="AXG633"/>
      <c r="AXH633"/>
      <c r="AXI633"/>
      <c r="AXJ633"/>
      <c r="AXK633"/>
      <c r="AXL633"/>
      <c r="AXM633"/>
      <c r="AXN633"/>
      <c r="AXO633"/>
      <c r="AXP633"/>
      <c r="AXQ633"/>
      <c r="AXR633"/>
      <c r="AXS633"/>
      <c r="AXT633"/>
      <c r="AXU633"/>
      <c r="AXV633"/>
      <c r="AXW633"/>
      <c r="AXX633"/>
      <c r="AXY633"/>
      <c r="AXZ633"/>
      <c r="AYA633"/>
      <c r="AYB633"/>
      <c r="AYC633"/>
      <c r="AYD633"/>
      <c r="AYE633"/>
      <c r="AYF633"/>
      <c r="AYG633"/>
      <c r="AYH633"/>
      <c r="AYI633"/>
      <c r="AYJ633"/>
      <c r="AYK633"/>
      <c r="AYL633"/>
      <c r="AYM633"/>
      <c r="AYN633"/>
      <c r="AYO633"/>
      <c r="AYP633"/>
      <c r="AYQ633"/>
      <c r="AYR633"/>
      <c r="AYS633"/>
      <c r="AYT633"/>
      <c r="AYU633"/>
      <c r="AYV633"/>
      <c r="AYW633"/>
      <c r="AYX633"/>
      <c r="AYY633"/>
      <c r="AYZ633"/>
      <c r="AZA633"/>
      <c r="AZB633"/>
      <c r="AZC633"/>
      <c r="AZD633"/>
      <c r="AZE633"/>
      <c r="AZF633"/>
      <c r="AZG633"/>
      <c r="AZH633"/>
      <c r="AZI633"/>
      <c r="AZJ633"/>
      <c r="AZK633"/>
      <c r="AZL633"/>
      <c r="AZM633"/>
      <c r="AZN633"/>
      <c r="AZO633"/>
      <c r="AZP633"/>
      <c r="AZQ633"/>
      <c r="AZR633"/>
      <c r="AZS633"/>
      <c r="AZT633"/>
      <c r="AZU633"/>
      <c r="AZV633"/>
      <c r="AZW633"/>
      <c r="AZX633"/>
      <c r="AZY633"/>
      <c r="AZZ633"/>
      <c r="BAA633"/>
      <c r="BAB633"/>
      <c r="BAC633"/>
      <c r="BAD633"/>
      <c r="BAE633"/>
      <c r="BAF633"/>
      <c r="BAG633"/>
      <c r="BAH633"/>
      <c r="BAI633"/>
      <c r="BAJ633"/>
      <c r="BAK633"/>
      <c r="BAL633"/>
      <c r="BAM633"/>
      <c r="BAN633"/>
      <c r="BAO633"/>
      <c r="BAP633"/>
      <c r="BAQ633"/>
      <c r="BAR633"/>
      <c r="BAS633"/>
      <c r="BAT633"/>
      <c r="BAU633"/>
      <c r="BAV633"/>
      <c r="BAW633"/>
      <c r="BAX633"/>
      <c r="BAY633"/>
      <c r="BAZ633"/>
      <c r="BBA633"/>
      <c r="BBB633"/>
      <c r="BBC633"/>
      <c r="BBD633"/>
      <c r="BBE633"/>
      <c r="BBF633"/>
      <c r="BBG633"/>
      <c r="BBH633"/>
      <c r="BBI633"/>
      <c r="BBJ633"/>
      <c r="BBK633"/>
      <c r="BBL633"/>
      <c r="BBM633"/>
      <c r="BBN633"/>
      <c r="BBO633"/>
      <c r="BBP633"/>
      <c r="BBQ633"/>
      <c r="BBR633"/>
      <c r="BBS633"/>
      <c r="BBT633"/>
      <c r="BBU633"/>
      <c r="BBV633"/>
      <c r="BBW633"/>
      <c r="BBX633"/>
      <c r="BBY633"/>
      <c r="BBZ633"/>
      <c r="BCA633"/>
      <c r="BCB633"/>
      <c r="BCC633"/>
      <c r="BCD633"/>
      <c r="BCE633"/>
      <c r="BCF633"/>
      <c r="BCG633"/>
      <c r="BCH633"/>
      <c r="BCI633"/>
      <c r="BCJ633"/>
      <c r="BCK633"/>
      <c r="BCL633"/>
      <c r="BCM633"/>
      <c r="BCN633"/>
      <c r="BCO633"/>
      <c r="BCP633"/>
      <c r="BCQ633"/>
      <c r="BCR633"/>
      <c r="BCS633"/>
      <c r="BCT633"/>
      <c r="BCU633"/>
      <c r="BCV633"/>
      <c r="BCW633"/>
      <c r="BCX633"/>
      <c r="BCY633"/>
      <c r="BCZ633"/>
      <c r="BDA633"/>
      <c r="BDB633"/>
      <c r="BDC633"/>
      <c r="BDD633"/>
      <c r="BDE633"/>
      <c r="BDF633"/>
      <c r="BDG633"/>
      <c r="BDH633"/>
      <c r="BDI633"/>
      <c r="BDJ633"/>
      <c r="BDK633"/>
      <c r="BDL633"/>
      <c r="BDM633"/>
      <c r="BDN633"/>
      <c r="BDO633"/>
      <c r="BDP633"/>
      <c r="BDQ633"/>
      <c r="BDR633"/>
      <c r="BDS633"/>
      <c r="BDT633"/>
      <c r="BDU633"/>
      <c r="BDV633"/>
      <c r="BDW633"/>
      <c r="BDX633"/>
      <c r="BDY633"/>
      <c r="BDZ633"/>
      <c r="BEA633"/>
      <c r="BEB633"/>
      <c r="BEC633"/>
      <c r="BED633"/>
      <c r="BEE633"/>
      <c r="BEF633"/>
      <c r="BEG633"/>
      <c r="BEH633"/>
      <c r="BEI633"/>
      <c r="BEJ633"/>
      <c r="BEK633"/>
      <c r="BEL633"/>
      <c r="BEM633"/>
      <c r="BEN633"/>
      <c r="BEO633"/>
      <c r="BEP633"/>
      <c r="BEQ633"/>
      <c r="BER633"/>
      <c r="BES633"/>
      <c r="BET633"/>
      <c r="BEU633"/>
      <c r="BEV633"/>
      <c r="BEW633"/>
      <c r="BEX633"/>
      <c r="BEY633"/>
      <c r="BEZ633"/>
      <c r="BFA633"/>
      <c r="BFB633"/>
      <c r="BFC633"/>
      <c r="BFD633"/>
      <c r="BFE633"/>
      <c r="BFF633"/>
      <c r="BFG633"/>
      <c r="BFH633"/>
      <c r="BFI633"/>
      <c r="BFJ633"/>
      <c r="BFK633"/>
      <c r="BFL633"/>
      <c r="BFM633"/>
      <c r="BFN633"/>
      <c r="BFO633"/>
      <c r="BFP633"/>
      <c r="BFQ633"/>
      <c r="BFR633"/>
      <c r="BFS633"/>
      <c r="BFT633"/>
      <c r="BFU633"/>
      <c r="BFV633"/>
      <c r="BFW633"/>
      <c r="BFX633"/>
      <c r="BFY633"/>
      <c r="BFZ633"/>
      <c r="BGA633"/>
      <c r="BGB633"/>
      <c r="BGC633"/>
      <c r="BGD633"/>
      <c r="BGE633"/>
      <c r="BGF633"/>
      <c r="BGG633"/>
      <c r="BGH633"/>
      <c r="BGI633"/>
      <c r="BGJ633"/>
      <c r="BGK633"/>
      <c r="BGL633"/>
      <c r="BGM633"/>
      <c r="BGN633"/>
      <c r="BGO633"/>
      <c r="BGP633"/>
      <c r="BGQ633"/>
      <c r="BGR633"/>
      <c r="BGS633"/>
      <c r="BGT633"/>
      <c r="BGU633"/>
      <c r="BGV633"/>
      <c r="BGW633"/>
      <c r="BGX633"/>
      <c r="BGY633"/>
      <c r="BGZ633"/>
      <c r="BHA633"/>
      <c r="BHB633"/>
      <c r="BHC633"/>
      <c r="BHD633"/>
      <c r="BHE633"/>
      <c r="BHF633"/>
      <c r="BHG633"/>
      <c r="BHH633"/>
      <c r="BHI633"/>
      <c r="BHJ633"/>
      <c r="BHK633"/>
      <c r="BHL633"/>
      <c r="BHM633"/>
      <c r="BHN633"/>
      <c r="BHO633"/>
      <c r="BHP633"/>
      <c r="BHQ633"/>
      <c r="BHR633"/>
      <c r="BHS633"/>
      <c r="BHT633"/>
      <c r="BHU633"/>
      <c r="BHV633"/>
      <c r="BHW633"/>
      <c r="BHX633"/>
      <c r="BHY633"/>
      <c r="BHZ633"/>
      <c r="BIA633"/>
      <c r="BIB633"/>
      <c r="BIC633"/>
      <c r="BID633"/>
      <c r="BIE633"/>
      <c r="BIF633"/>
      <c r="BIG633"/>
      <c r="BIH633"/>
      <c r="BII633"/>
      <c r="BIJ633"/>
      <c r="BIK633"/>
      <c r="BIL633"/>
      <c r="BIM633"/>
      <c r="BIN633"/>
      <c r="BIO633"/>
      <c r="BIP633"/>
      <c r="BIQ633"/>
      <c r="BIR633"/>
      <c r="BIS633"/>
      <c r="BIT633"/>
      <c r="BIU633"/>
      <c r="BIV633"/>
      <c r="BIW633"/>
      <c r="BIX633"/>
      <c r="BIY633"/>
      <c r="BIZ633"/>
      <c r="BJA633"/>
      <c r="BJB633"/>
      <c r="BJC633"/>
      <c r="BJD633"/>
      <c r="BJE633"/>
      <c r="BJF633"/>
      <c r="BJG633"/>
      <c r="BJH633"/>
      <c r="BJI633"/>
      <c r="BJJ633"/>
      <c r="BJK633"/>
      <c r="BJL633"/>
      <c r="BJM633"/>
      <c r="BJN633"/>
      <c r="BJO633"/>
      <c r="BJP633"/>
      <c r="BJQ633"/>
      <c r="BJR633"/>
      <c r="BJS633"/>
      <c r="BJT633"/>
      <c r="BJU633"/>
      <c r="BJV633"/>
      <c r="BJW633"/>
      <c r="BJX633"/>
      <c r="BJY633"/>
      <c r="BJZ633"/>
      <c r="BKA633"/>
      <c r="BKB633"/>
      <c r="BKC633"/>
      <c r="BKD633"/>
      <c r="BKE633"/>
      <c r="BKF633"/>
      <c r="BKG633"/>
      <c r="BKH633"/>
      <c r="BKI633"/>
      <c r="BKJ633"/>
      <c r="BKK633"/>
      <c r="BKL633"/>
      <c r="BKM633"/>
      <c r="BKN633"/>
      <c r="BKO633"/>
      <c r="BKP633"/>
      <c r="BKQ633"/>
      <c r="BKR633"/>
      <c r="BKS633"/>
      <c r="BKT633"/>
      <c r="BKU633"/>
      <c r="BKV633"/>
      <c r="BKW633"/>
      <c r="BKX633"/>
      <c r="BKY633"/>
      <c r="BKZ633"/>
      <c r="BLA633"/>
      <c r="BLB633"/>
      <c r="BLC633"/>
      <c r="BLD633"/>
      <c r="BLE633"/>
      <c r="BLF633"/>
      <c r="BLG633"/>
      <c r="BLH633"/>
      <c r="BLI633"/>
      <c r="BLJ633"/>
      <c r="BLK633"/>
      <c r="BLL633"/>
      <c r="BLM633"/>
      <c r="BLN633"/>
      <c r="BLO633"/>
      <c r="BLP633"/>
      <c r="BLQ633"/>
      <c r="BLR633"/>
      <c r="BLS633"/>
      <c r="BLT633"/>
      <c r="BLU633"/>
      <c r="BLV633"/>
      <c r="BLW633"/>
      <c r="BLX633"/>
      <c r="BLY633"/>
      <c r="BLZ633"/>
      <c r="BMA633"/>
      <c r="BMB633"/>
      <c r="BMC633"/>
      <c r="BMD633"/>
      <c r="BME633"/>
      <c r="BMF633"/>
      <c r="BMG633"/>
      <c r="BMH633"/>
      <c r="BMI633"/>
      <c r="BMJ633"/>
      <c r="BMK633"/>
      <c r="BML633"/>
      <c r="BMM633"/>
      <c r="BMN633"/>
      <c r="BMO633"/>
      <c r="BMP633"/>
      <c r="BMQ633"/>
      <c r="BMR633"/>
      <c r="BMS633"/>
      <c r="BMT633"/>
      <c r="BMU633"/>
      <c r="BMV633"/>
      <c r="BMW633"/>
      <c r="BMX633"/>
      <c r="BMY633"/>
      <c r="BMZ633"/>
      <c r="BNA633"/>
      <c r="BNB633"/>
      <c r="BNC633"/>
      <c r="BND633"/>
      <c r="BNE633"/>
      <c r="BNF633"/>
      <c r="BNG633"/>
      <c r="BNH633"/>
      <c r="BNI633"/>
      <c r="BNJ633"/>
      <c r="BNK633"/>
      <c r="BNL633"/>
      <c r="BNM633"/>
      <c r="BNN633"/>
      <c r="BNO633"/>
      <c r="BNP633"/>
      <c r="BNQ633"/>
      <c r="BNR633"/>
      <c r="BNS633"/>
      <c r="BNT633"/>
      <c r="BNU633"/>
      <c r="BNV633"/>
      <c r="BNW633"/>
      <c r="BNX633"/>
      <c r="BNY633"/>
      <c r="BNZ633"/>
      <c r="BOA633"/>
      <c r="BOB633"/>
      <c r="BOC633"/>
      <c r="BOD633"/>
      <c r="BOE633"/>
      <c r="BOF633"/>
      <c r="BOG633"/>
      <c r="BOH633"/>
      <c r="BOI633"/>
      <c r="BOJ633"/>
      <c r="BOK633"/>
      <c r="BOL633"/>
      <c r="BOM633"/>
      <c r="BON633"/>
      <c r="BOO633"/>
      <c r="BOP633"/>
      <c r="BOQ633"/>
      <c r="BOR633"/>
      <c r="BOS633"/>
      <c r="BOT633"/>
      <c r="BOU633"/>
      <c r="BOV633"/>
      <c r="BOW633"/>
      <c r="BOX633"/>
      <c r="BOY633"/>
      <c r="BOZ633"/>
      <c r="BPA633"/>
      <c r="BPB633"/>
      <c r="BPC633"/>
      <c r="BPD633"/>
      <c r="BPE633"/>
      <c r="BPF633"/>
      <c r="BPG633"/>
      <c r="BPH633"/>
      <c r="BPI633"/>
      <c r="BPJ633"/>
      <c r="BPK633"/>
      <c r="BPL633"/>
      <c r="BPM633"/>
      <c r="BPN633"/>
      <c r="BPO633"/>
      <c r="BPP633"/>
      <c r="BPQ633"/>
      <c r="BPR633"/>
      <c r="BPS633"/>
      <c r="BPT633"/>
      <c r="BPU633"/>
      <c r="BPV633"/>
      <c r="BPW633"/>
      <c r="BPX633"/>
      <c r="BPY633"/>
      <c r="BPZ633"/>
      <c r="BQA633"/>
      <c r="BQB633"/>
      <c r="BQC633"/>
      <c r="BQD633"/>
      <c r="BQE633"/>
      <c r="BQF633"/>
      <c r="BQG633"/>
      <c r="BQH633"/>
      <c r="BQI633"/>
      <c r="BQJ633"/>
      <c r="BQK633"/>
      <c r="BQL633"/>
      <c r="BQM633"/>
      <c r="BQN633"/>
      <c r="BQO633"/>
      <c r="BQP633"/>
      <c r="BQQ633"/>
      <c r="BQR633"/>
      <c r="BQS633"/>
      <c r="BQT633"/>
      <c r="BQU633"/>
      <c r="BQV633"/>
      <c r="BQW633"/>
      <c r="BQX633"/>
      <c r="BQY633"/>
      <c r="BQZ633"/>
      <c r="BRA633"/>
      <c r="BRB633"/>
      <c r="BRC633"/>
      <c r="BRD633"/>
      <c r="BRE633"/>
      <c r="BRF633"/>
      <c r="BRG633"/>
      <c r="BRH633"/>
      <c r="BRI633"/>
      <c r="BRJ633"/>
      <c r="BRK633"/>
      <c r="BRL633"/>
      <c r="BRM633"/>
      <c r="BRN633"/>
      <c r="BRO633"/>
      <c r="BRP633"/>
      <c r="BRQ633"/>
      <c r="BRR633"/>
      <c r="BRS633"/>
      <c r="BRT633"/>
      <c r="BRU633"/>
      <c r="BRV633"/>
      <c r="BRW633"/>
      <c r="BRX633"/>
      <c r="BRY633"/>
      <c r="BRZ633"/>
      <c r="BSA633"/>
      <c r="BSB633"/>
      <c r="BSC633"/>
      <c r="BSD633"/>
      <c r="BSE633"/>
      <c r="BSF633"/>
      <c r="BSG633"/>
      <c r="BSH633"/>
      <c r="BSI633"/>
      <c r="BSJ633"/>
      <c r="BSK633"/>
      <c r="BSL633"/>
      <c r="BSM633"/>
      <c r="BSN633"/>
      <c r="BSO633"/>
      <c r="BSP633"/>
      <c r="BSQ633"/>
      <c r="BSR633"/>
      <c r="BSS633"/>
      <c r="BST633"/>
      <c r="BSU633"/>
      <c r="BSV633"/>
      <c r="BSW633"/>
      <c r="BSX633"/>
      <c r="BSY633"/>
      <c r="BSZ633"/>
      <c r="BTA633"/>
      <c r="BTB633"/>
      <c r="BTC633"/>
      <c r="BTD633"/>
      <c r="BTE633"/>
      <c r="BTF633"/>
      <c r="BTG633"/>
      <c r="BTH633"/>
      <c r="BTI633"/>
      <c r="BTJ633"/>
      <c r="BTK633"/>
      <c r="BTL633"/>
      <c r="BTM633"/>
      <c r="BTN633"/>
      <c r="BTO633"/>
      <c r="BTP633"/>
      <c r="BTQ633"/>
      <c r="BTR633"/>
      <c r="BTS633"/>
      <c r="BTT633"/>
      <c r="BTU633"/>
      <c r="BTV633"/>
      <c r="BTW633"/>
      <c r="BTX633"/>
      <c r="BTY633"/>
      <c r="BTZ633"/>
      <c r="BUA633"/>
      <c r="BUB633"/>
      <c r="BUC633"/>
      <c r="BUD633"/>
      <c r="BUE633"/>
      <c r="BUF633"/>
      <c r="BUG633"/>
      <c r="BUH633"/>
      <c r="BUI633"/>
      <c r="BUJ633"/>
      <c r="BUK633"/>
      <c r="BUL633"/>
      <c r="BUM633"/>
      <c r="BUN633"/>
      <c r="BUO633"/>
      <c r="BUP633"/>
      <c r="BUQ633"/>
      <c r="BUR633"/>
      <c r="BUS633"/>
      <c r="BUT633"/>
      <c r="BUU633"/>
      <c r="BUV633"/>
      <c r="BUW633"/>
      <c r="BUX633"/>
      <c r="BUY633"/>
      <c r="BUZ633"/>
      <c r="BVA633"/>
      <c r="BVB633"/>
      <c r="BVC633"/>
      <c r="BVD633"/>
      <c r="BVE633"/>
      <c r="BVF633"/>
      <c r="BVG633"/>
      <c r="BVH633"/>
      <c r="BVI633"/>
      <c r="BVJ633"/>
      <c r="BVK633"/>
      <c r="BVL633"/>
      <c r="BVM633"/>
      <c r="BVN633"/>
      <c r="BVO633"/>
      <c r="BVP633"/>
      <c r="BVQ633"/>
      <c r="BVR633"/>
      <c r="BVS633"/>
      <c r="BVT633"/>
      <c r="BVU633"/>
      <c r="BVV633"/>
      <c r="BVW633"/>
      <c r="BVX633"/>
      <c r="BVY633"/>
      <c r="BVZ633"/>
      <c r="BWA633"/>
      <c r="BWB633"/>
      <c r="BWC633"/>
      <c r="BWD633"/>
      <c r="BWE633"/>
      <c r="BWF633"/>
      <c r="BWG633"/>
      <c r="BWH633"/>
      <c r="BWI633"/>
      <c r="BWJ633"/>
      <c r="BWK633"/>
      <c r="BWL633"/>
      <c r="BWM633"/>
      <c r="BWN633"/>
      <c r="BWO633"/>
      <c r="BWP633"/>
      <c r="BWQ633"/>
      <c r="BWR633"/>
      <c r="BWS633"/>
      <c r="BWT633"/>
      <c r="BWU633"/>
      <c r="BWV633"/>
      <c r="BWW633"/>
      <c r="BWX633"/>
      <c r="BWY633"/>
      <c r="BWZ633"/>
      <c r="BXA633"/>
      <c r="BXB633"/>
      <c r="BXC633"/>
      <c r="BXD633"/>
      <c r="BXE633"/>
      <c r="BXF633"/>
      <c r="BXG633"/>
      <c r="BXH633"/>
      <c r="BXI633"/>
      <c r="BXJ633"/>
      <c r="BXK633"/>
      <c r="BXL633"/>
      <c r="BXM633"/>
      <c r="BXN633"/>
      <c r="BXO633"/>
      <c r="BXP633"/>
      <c r="BXQ633"/>
      <c r="BXR633"/>
      <c r="BXS633"/>
      <c r="BXT633"/>
      <c r="BXU633"/>
      <c r="BXV633"/>
      <c r="BXW633"/>
      <c r="BXX633"/>
      <c r="BXY633"/>
      <c r="BXZ633"/>
      <c r="BYA633"/>
      <c r="BYB633"/>
      <c r="BYC633"/>
      <c r="BYD633"/>
      <c r="BYE633"/>
      <c r="BYF633"/>
      <c r="BYG633"/>
      <c r="BYH633"/>
      <c r="BYI633"/>
      <c r="BYJ633"/>
      <c r="BYK633"/>
      <c r="BYL633"/>
      <c r="BYM633"/>
      <c r="BYN633"/>
      <c r="BYO633"/>
      <c r="BYP633"/>
      <c r="BYQ633"/>
      <c r="BYR633"/>
      <c r="BYS633"/>
      <c r="BYT633"/>
      <c r="BYU633"/>
      <c r="BYV633"/>
      <c r="BYW633"/>
      <c r="BYX633"/>
      <c r="BYY633"/>
      <c r="BYZ633"/>
      <c r="BZA633"/>
      <c r="BZB633"/>
      <c r="BZC633"/>
      <c r="BZD633"/>
      <c r="BZE633"/>
      <c r="BZF633"/>
      <c r="BZG633"/>
      <c r="BZH633"/>
      <c r="BZI633"/>
      <c r="BZJ633"/>
      <c r="BZK633"/>
      <c r="BZL633"/>
      <c r="BZM633"/>
      <c r="BZN633"/>
      <c r="BZO633"/>
      <c r="BZP633"/>
      <c r="BZQ633"/>
      <c r="BZR633"/>
      <c r="BZS633"/>
      <c r="BZT633"/>
      <c r="BZU633"/>
      <c r="BZV633"/>
      <c r="BZW633"/>
      <c r="BZX633"/>
      <c r="BZY633"/>
      <c r="BZZ633"/>
      <c r="CAA633"/>
      <c r="CAB633"/>
      <c r="CAC633"/>
      <c r="CAD633"/>
      <c r="CAE633"/>
      <c r="CAF633"/>
      <c r="CAG633"/>
      <c r="CAH633"/>
      <c r="CAI633"/>
      <c r="CAJ633"/>
      <c r="CAK633"/>
      <c r="CAL633"/>
      <c r="CAM633"/>
      <c r="CAN633"/>
      <c r="CAO633"/>
      <c r="CAP633"/>
      <c r="CAQ633"/>
      <c r="CAR633"/>
      <c r="CAS633"/>
      <c r="CAT633"/>
      <c r="CAU633"/>
      <c r="CAV633"/>
      <c r="CAW633"/>
      <c r="CAX633"/>
      <c r="CAY633"/>
      <c r="CAZ633"/>
      <c r="CBA633"/>
      <c r="CBB633"/>
      <c r="CBC633"/>
      <c r="CBD633"/>
      <c r="CBE633"/>
      <c r="CBF633"/>
      <c r="CBG633"/>
      <c r="CBH633"/>
      <c r="CBI633"/>
      <c r="CBJ633"/>
      <c r="CBK633"/>
      <c r="CBL633"/>
      <c r="CBM633"/>
      <c r="CBN633"/>
      <c r="CBO633"/>
      <c r="CBP633"/>
      <c r="CBQ633"/>
      <c r="CBR633"/>
      <c r="CBS633"/>
      <c r="CBT633"/>
      <c r="CBU633"/>
      <c r="CBV633"/>
      <c r="CBW633"/>
      <c r="CBX633"/>
      <c r="CBY633"/>
      <c r="CBZ633"/>
      <c r="CCA633"/>
      <c r="CCB633"/>
      <c r="CCC633"/>
      <c r="CCD633"/>
      <c r="CCE633"/>
      <c r="CCF633"/>
      <c r="CCG633"/>
      <c r="CCH633"/>
      <c r="CCI633"/>
      <c r="CCJ633"/>
      <c r="CCK633"/>
      <c r="CCL633"/>
      <c r="CCM633"/>
      <c r="CCN633"/>
      <c r="CCO633"/>
      <c r="CCP633"/>
      <c r="CCQ633"/>
      <c r="CCR633"/>
      <c r="CCS633"/>
      <c r="CCT633"/>
      <c r="CCU633"/>
      <c r="CCV633"/>
      <c r="CCW633"/>
      <c r="CCX633"/>
      <c r="CCY633"/>
      <c r="CCZ633"/>
      <c r="CDA633"/>
      <c r="CDB633"/>
      <c r="CDC633"/>
      <c r="CDD633"/>
      <c r="CDE633"/>
      <c r="CDF633"/>
      <c r="CDG633"/>
      <c r="CDH633"/>
      <c r="CDI633"/>
      <c r="CDJ633"/>
      <c r="CDK633"/>
      <c r="CDL633"/>
      <c r="CDM633"/>
      <c r="CDN633"/>
      <c r="CDO633"/>
      <c r="CDP633"/>
      <c r="CDQ633"/>
      <c r="CDR633"/>
      <c r="CDS633"/>
      <c r="CDT633"/>
      <c r="CDU633"/>
      <c r="CDV633"/>
      <c r="CDW633"/>
      <c r="CDX633"/>
      <c r="CDY633"/>
      <c r="CDZ633"/>
      <c r="CEA633"/>
      <c r="CEB633"/>
      <c r="CEC633"/>
      <c r="CED633"/>
      <c r="CEE633"/>
      <c r="CEF633"/>
      <c r="CEG633"/>
      <c r="CEH633"/>
      <c r="CEI633"/>
      <c r="CEJ633"/>
      <c r="CEK633"/>
      <c r="CEL633"/>
      <c r="CEM633"/>
      <c r="CEN633"/>
      <c r="CEO633"/>
      <c r="CEP633"/>
      <c r="CEQ633"/>
      <c r="CER633"/>
      <c r="CES633"/>
      <c r="CET633"/>
      <c r="CEU633"/>
      <c r="CEV633"/>
      <c r="CEW633"/>
      <c r="CEX633"/>
      <c r="CEY633"/>
      <c r="CEZ633"/>
      <c r="CFA633"/>
      <c r="CFB633"/>
      <c r="CFC633"/>
      <c r="CFD633"/>
      <c r="CFE633"/>
      <c r="CFF633"/>
      <c r="CFG633"/>
      <c r="CFH633"/>
      <c r="CFI633"/>
      <c r="CFJ633"/>
      <c r="CFK633"/>
      <c r="CFL633"/>
      <c r="CFM633"/>
      <c r="CFN633"/>
      <c r="CFO633"/>
      <c r="CFP633"/>
      <c r="CFQ633"/>
      <c r="CFR633"/>
      <c r="CFS633"/>
      <c r="CFT633"/>
      <c r="CFU633"/>
      <c r="CFV633"/>
      <c r="CFW633"/>
      <c r="CFX633"/>
      <c r="CFY633"/>
      <c r="CFZ633"/>
      <c r="CGA633"/>
      <c r="CGB633"/>
      <c r="CGC633"/>
      <c r="CGD633"/>
      <c r="CGE633"/>
      <c r="CGF633"/>
      <c r="CGG633"/>
      <c r="CGH633"/>
      <c r="CGI633"/>
      <c r="CGJ633"/>
      <c r="CGK633"/>
      <c r="CGL633"/>
      <c r="CGM633"/>
      <c r="CGN633"/>
      <c r="CGO633"/>
      <c r="CGP633"/>
      <c r="CGQ633"/>
      <c r="CGR633"/>
      <c r="CGS633"/>
      <c r="CGT633"/>
      <c r="CGU633"/>
      <c r="CGV633"/>
      <c r="CGW633"/>
      <c r="CGX633"/>
      <c r="CGY633"/>
      <c r="CGZ633"/>
      <c r="CHA633"/>
      <c r="CHB633"/>
      <c r="CHC633"/>
      <c r="CHD633"/>
      <c r="CHE633"/>
      <c r="CHF633"/>
      <c r="CHG633"/>
      <c r="CHH633"/>
      <c r="CHI633"/>
      <c r="CHJ633"/>
      <c r="CHK633"/>
      <c r="CHL633"/>
      <c r="CHM633"/>
      <c r="CHN633"/>
      <c r="CHO633"/>
      <c r="CHP633"/>
      <c r="CHQ633"/>
      <c r="CHR633"/>
      <c r="CHS633"/>
      <c r="CHT633"/>
      <c r="CHU633"/>
      <c r="CHV633"/>
      <c r="CHW633"/>
      <c r="CHX633"/>
      <c r="CHY633"/>
      <c r="CHZ633"/>
      <c r="CIA633"/>
      <c r="CIB633"/>
      <c r="CIC633"/>
      <c r="CID633"/>
      <c r="CIE633"/>
      <c r="CIF633"/>
      <c r="CIG633"/>
      <c r="CIH633"/>
      <c r="CII633"/>
      <c r="CIJ633"/>
      <c r="CIK633"/>
      <c r="CIL633"/>
      <c r="CIM633"/>
      <c r="CIN633"/>
      <c r="CIO633"/>
      <c r="CIP633"/>
      <c r="CIQ633"/>
      <c r="CIR633"/>
      <c r="CIS633"/>
      <c r="CIT633"/>
      <c r="CIU633"/>
      <c r="CIV633"/>
      <c r="CIW633"/>
      <c r="CIX633"/>
      <c r="CIY633"/>
      <c r="CIZ633"/>
      <c r="CJA633"/>
      <c r="CJB633"/>
      <c r="CJC633"/>
      <c r="CJD633"/>
      <c r="CJE633"/>
      <c r="CJF633"/>
      <c r="CJG633"/>
      <c r="CJH633"/>
      <c r="CJI633"/>
      <c r="CJJ633"/>
      <c r="CJK633"/>
      <c r="CJL633"/>
      <c r="CJM633"/>
      <c r="CJN633"/>
      <c r="CJO633"/>
      <c r="CJP633"/>
      <c r="CJQ633"/>
      <c r="CJR633"/>
      <c r="CJS633"/>
      <c r="CJT633"/>
      <c r="CJU633"/>
      <c r="CJV633"/>
      <c r="CJW633"/>
      <c r="CJX633"/>
      <c r="CJY633"/>
      <c r="CJZ633"/>
      <c r="CKA633"/>
      <c r="CKB633"/>
      <c r="CKC633"/>
      <c r="CKD633"/>
      <c r="CKE633"/>
      <c r="CKF633"/>
      <c r="CKG633"/>
      <c r="CKH633"/>
      <c r="CKI633"/>
      <c r="CKJ633"/>
      <c r="CKK633"/>
      <c r="CKL633"/>
      <c r="CKM633"/>
      <c r="CKN633"/>
      <c r="CKO633"/>
      <c r="CKP633"/>
      <c r="CKQ633"/>
      <c r="CKR633"/>
      <c r="CKS633"/>
      <c r="CKT633"/>
      <c r="CKU633"/>
      <c r="CKV633"/>
      <c r="CKW633"/>
      <c r="CKX633"/>
      <c r="CKY633"/>
      <c r="CKZ633"/>
      <c r="CLA633"/>
      <c r="CLB633"/>
      <c r="CLC633"/>
      <c r="CLD633"/>
      <c r="CLE633"/>
      <c r="CLF633"/>
      <c r="CLG633"/>
      <c r="CLH633"/>
      <c r="CLI633"/>
      <c r="CLJ633"/>
      <c r="CLK633"/>
      <c r="CLL633"/>
      <c r="CLM633"/>
      <c r="CLN633"/>
      <c r="CLO633"/>
      <c r="CLP633"/>
      <c r="CLQ633"/>
      <c r="CLR633"/>
      <c r="CLS633"/>
      <c r="CLT633"/>
      <c r="CLU633"/>
      <c r="CLV633"/>
      <c r="CLW633"/>
      <c r="CLX633"/>
      <c r="CLY633"/>
      <c r="CLZ633"/>
      <c r="CMA633"/>
      <c r="CMB633"/>
      <c r="CMC633"/>
      <c r="CMD633"/>
      <c r="CME633"/>
      <c r="CMF633"/>
      <c r="CMG633"/>
      <c r="CMH633"/>
      <c r="CMI633"/>
      <c r="CMJ633"/>
      <c r="CMK633"/>
      <c r="CML633"/>
      <c r="CMM633"/>
      <c r="CMN633"/>
      <c r="CMO633"/>
      <c r="CMP633"/>
      <c r="CMQ633"/>
      <c r="CMR633"/>
      <c r="CMS633"/>
      <c r="CMT633"/>
      <c r="CMU633"/>
      <c r="CMV633"/>
      <c r="CMW633"/>
      <c r="CMX633"/>
      <c r="CMY633"/>
      <c r="CMZ633"/>
      <c r="CNA633"/>
      <c r="CNB633"/>
      <c r="CNC633"/>
      <c r="CND633"/>
      <c r="CNE633"/>
      <c r="CNF633"/>
      <c r="CNG633"/>
      <c r="CNH633"/>
      <c r="CNI633"/>
      <c r="CNJ633"/>
      <c r="CNK633"/>
      <c r="CNL633"/>
      <c r="CNM633"/>
      <c r="CNN633"/>
      <c r="CNO633"/>
      <c r="CNP633"/>
      <c r="CNQ633"/>
      <c r="CNR633"/>
      <c r="CNS633"/>
      <c r="CNT633"/>
      <c r="CNU633"/>
      <c r="CNV633"/>
      <c r="CNW633"/>
      <c r="CNX633"/>
      <c r="CNY633"/>
      <c r="CNZ633"/>
      <c r="COA633"/>
      <c r="COB633"/>
      <c r="COC633"/>
      <c r="COD633"/>
      <c r="COE633"/>
      <c r="COF633"/>
      <c r="COG633"/>
      <c r="COH633"/>
      <c r="COI633"/>
      <c r="COJ633"/>
      <c r="COK633"/>
      <c r="COL633"/>
      <c r="COM633"/>
      <c r="CON633"/>
      <c r="COO633"/>
      <c r="COP633"/>
      <c r="COQ633"/>
      <c r="COR633"/>
      <c r="COS633"/>
      <c r="COT633"/>
      <c r="COU633"/>
      <c r="COV633"/>
      <c r="COW633"/>
      <c r="COX633"/>
      <c r="COY633"/>
      <c r="COZ633"/>
      <c r="CPA633"/>
      <c r="CPB633"/>
      <c r="CPC633"/>
      <c r="CPD633"/>
      <c r="CPE633"/>
      <c r="CPF633"/>
      <c r="CPG633"/>
      <c r="CPH633"/>
      <c r="CPI633"/>
      <c r="CPJ633"/>
      <c r="CPK633"/>
      <c r="CPL633"/>
      <c r="CPM633"/>
      <c r="CPN633"/>
      <c r="CPO633"/>
      <c r="CPP633"/>
      <c r="CPQ633"/>
      <c r="CPR633"/>
      <c r="CPS633"/>
      <c r="CPT633"/>
      <c r="CPU633"/>
      <c r="CPV633"/>
      <c r="CPW633"/>
      <c r="CPX633"/>
      <c r="CPY633"/>
      <c r="CPZ633"/>
      <c r="CQA633"/>
      <c r="CQB633"/>
      <c r="CQC633"/>
      <c r="CQD633"/>
      <c r="CQE633"/>
      <c r="CQF633"/>
      <c r="CQG633"/>
      <c r="CQH633"/>
      <c r="CQI633"/>
      <c r="CQJ633"/>
      <c r="CQK633"/>
      <c r="CQL633"/>
      <c r="CQM633"/>
      <c r="CQN633"/>
      <c r="CQO633"/>
      <c r="CQP633"/>
      <c r="CQQ633"/>
      <c r="CQR633"/>
      <c r="CQS633"/>
      <c r="CQT633"/>
      <c r="CQU633"/>
      <c r="CQV633"/>
      <c r="CQW633"/>
      <c r="CQX633"/>
      <c r="CQY633"/>
      <c r="CQZ633"/>
      <c r="CRA633"/>
      <c r="CRB633"/>
      <c r="CRC633"/>
      <c r="CRD633"/>
      <c r="CRE633"/>
      <c r="CRF633"/>
      <c r="CRG633"/>
      <c r="CRH633"/>
      <c r="CRI633"/>
      <c r="CRJ633"/>
      <c r="CRK633"/>
      <c r="CRL633"/>
      <c r="CRM633"/>
      <c r="CRN633"/>
      <c r="CRO633"/>
      <c r="CRP633"/>
      <c r="CRQ633"/>
      <c r="CRR633"/>
      <c r="CRS633"/>
      <c r="CRT633"/>
      <c r="CRU633"/>
      <c r="CRV633"/>
      <c r="CRW633"/>
      <c r="CRX633"/>
      <c r="CRY633"/>
      <c r="CRZ633"/>
      <c r="CSA633"/>
      <c r="CSB633"/>
      <c r="CSC633"/>
      <c r="CSD633"/>
      <c r="CSE633"/>
      <c r="CSF633"/>
      <c r="CSG633"/>
      <c r="CSH633"/>
      <c r="CSI633"/>
      <c r="CSJ633"/>
      <c r="CSK633"/>
      <c r="CSL633"/>
      <c r="CSM633"/>
      <c r="CSN633"/>
      <c r="CSO633"/>
      <c r="CSP633"/>
      <c r="CSQ633"/>
      <c r="CSR633"/>
      <c r="CSS633"/>
      <c r="CST633"/>
      <c r="CSU633"/>
      <c r="CSV633"/>
      <c r="CSW633"/>
      <c r="CSX633"/>
      <c r="CSY633"/>
      <c r="CSZ633"/>
      <c r="CTA633"/>
      <c r="CTB633"/>
      <c r="CTC633"/>
      <c r="CTD633"/>
      <c r="CTE633"/>
      <c r="CTF633"/>
      <c r="CTG633"/>
      <c r="CTH633"/>
      <c r="CTI633"/>
      <c r="CTJ633"/>
      <c r="CTK633"/>
      <c r="CTL633"/>
      <c r="CTM633"/>
      <c r="CTN633"/>
      <c r="CTO633"/>
      <c r="CTP633"/>
      <c r="CTQ633"/>
      <c r="CTR633"/>
      <c r="CTS633"/>
      <c r="CTT633"/>
      <c r="CTU633"/>
      <c r="CTV633"/>
      <c r="CTW633"/>
      <c r="CTX633"/>
      <c r="CTY633"/>
      <c r="CTZ633"/>
      <c r="CUA633"/>
      <c r="CUB633"/>
      <c r="CUC633"/>
      <c r="CUD633"/>
      <c r="CUE633"/>
      <c r="CUF633"/>
      <c r="CUG633"/>
      <c r="CUH633"/>
      <c r="CUI633"/>
      <c r="CUJ633"/>
      <c r="CUK633"/>
      <c r="CUL633"/>
      <c r="CUM633"/>
      <c r="CUN633"/>
      <c r="CUO633"/>
      <c r="CUP633"/>
      <c r="CUQ633"/>
      <c r="CUR633"/>
      <c r="CUS633"/>
      <c r="CUT633"/>
      <c r="CUU633"/>
      <c r="CUV633"/>
      <c r="CUW633"/>
      <c r="CUX633"/>
      <c r="CUY633"/>
      <c r="CUZ633"/>
      <c r="CVA633"/>
      <c r="CVB633"/>
      <c r="CVC633"/>
      <c r="CVD633"/>
      <c r="CVE633"/>
      <c r="CVF633"/>
      <c r="CVG633"/>
      <c r="CVH633"/>
      <c r="CVI633"/>
      <c r="CVJ633"/>
      <c r="CVK633"/>
      <c r="CVL633"/>
      <c r="CVM633"/>
      <c r="CVN633"/>
      <c r="CVO633"/>
      <c r="CVP633"/>
      <c r="CVQ633"/>
      <c r="CVR633"/>
      <c r="CVS633"/>
      <c r="CVT633"/>
      <c r="CVU633"/>
      <c r="CVV633"/>
      <c r="CVW633"/>
      <c r="CVX633"/>
      <c r="CVY633"/>
      <c r="CVZ633"/>
      <c r="CWA633"/>
      <c r="CWB633"/>
      <c r="CWC633"/>
      <c r="CWD633"/>
      <c r="CWE633"/>
      <c r="CWF633"/>
      <c r="CWG633"/>
      <c r="CWH633"/>
      <c r="CWI633"/>
      <c r="CWJ633"/>
      <c r="CWK633"/>
      <c r="CWL633"/>
      <c r="CWM633"/>
      <c r="CWN633"/>
      <c r="CWO633"/>
      <c r="CWP633"/>
      <c r="CWQ633"/>
      <c r="CWR633"/>
      <c r="CWS633"/>
      <c r="CWT633"/>
      <c r="CWU633"/>
      <c r="CWV633"/>
      <c r="CWW633"/>
      <c r="CWX633"/>
      <c r="CWY633"/>
      <c r="CWZ633"/>
      <c r="CXA633"/>
      <c r="CXB633"/>
      <c r="CXC633"/>
      <c r="CXD633"/>
      <c r="CXE633"/>
      <c r="CXF633"/>
      <c r="CXG633"/>
      <c r="CXH633"/>
      <c r="CXI633"/>
      <c r="CXJ633"/>
      <c r="CXK633"/>
      <c r="CXL633"/>
      <c r="CXM633"/>
      <c r="CXN633"/>
      <c r="CXO633"/>
      <c r="CXP633"/>
      <c r="CXQ633"/>
      <c r="CXR633"/>
      <c r="CXS633"/>
      <c r="CXT633"/>
      <c r="CXU633"/>
      <c r="CXV633"/>
      <c r="CXW633"/>
      <c r="CXX633"/>
      <c r="CXY633"/>
      <c r="CXZ633"/>
      <c r="CYA633"/>
      <c r="CYB633"/>
      <c r="CYC633"/>
      <c r="CYD633"/>
      <c r="CYE633"/>
      <c r="CYF633"/>
      <c r="CYG633"/>
      <c r="CYH633"/>
      <c r="CYI633"/>
      <c r="CYJ633"/>
      <c r="CYK633"/>
      <c r="CYL633"/>
      <c r="CYM633"/>
      <c r="CYN633"/>
      <c r="CYO633"/>
      <c r="CYP633"/>
      <c r="CYQ633"/>
      <c r="CYR633"/>
      <c r="CYS633"/>
      <c r="CYT633"/>
      <c r="CYU633"/>
      <c r="CYV633"/>
      <c r="CYW633"/>
      <c r="CYX633"/>
      <c r="CYY633"/>
      <c r="CYZ633"/>
      <c r="CZA633"/>
      <c r="CZB633"/>
      <c r="CZC633"/>
      <c r="CZD633"/>
      <c r="CZE633"/>
      <c r="CZF633"/>
      <c r="CZG633"/>
      <c r="CZH633"/>
      <c r="CZI633"/>
      <c r="CZJ633"/>
      <c r="CZK633"/>
      <c r="CZL633"/>
      <c r="CZM633"/>
      <c r="CZN633"/>
      <c r="CZO633"/>
      <c r="CZP633"/>
      <c r="CZQ633"/>
      <c r="CZR633"/>
      <c r="CZS633"/>
      <c r="CZT633"/>
      <c r="CZU633"/>
      <c r="CZV633"/>
      <c r="CZW633"/>
      <c r="CZX633"/>
      <c r="CZY633"/>
      <c r="CZZ633"/>
      <c r="DAA633"/>
      <c r="DAB633"/>
      <c r="DAC633"/>
      <c r="DAD633"/>
      <c r="DAE633"/>
      <c r="DAF633"/>
      <c r="DAG633"/>
      <c r="DAH633"/>
      <c r="DAI633"/>
      <c r="DAJ633"/>
      <c r="DAK633"/>
      <c r="DAL633"/>
      <c r="DAM633"/>
      <c r="DAN633"/>
      <c r="DAO633"/>
      <c r="DAP633"/>
      <c r="DAQ633"/>
      <c r="DAR633"/>
      <c r="DAS633"/>
      <c r="DAT633"/>
      <c r="DAU633"/>
      <c r="DAV633"/>
      <c r="DAW633"/>
      <c r="DAX633"/>
      <c r="DAY633"/>
      <c r="DAZ633"/>
      <c r="DBA633"/>
      <c r="DBB633"/>
      <c r="DBC633"/>
      <c r="DBD633"/>
      <c r="DBE633"/>
      <c r="DBF633"/>
      <c r="DBG633"/>
      <c r="DBH633"/>
      <c r="DBI633"/>
      <c r="DBJ633"/>
      <c r="DBK633"/>
      <c r="DBL633"/>
      <c r="DBM633"/>
      <c r="DBN633"/>
      <c r="DBO633"/>
      <c r="DBP633"/>
      <c r="DBQ633"/>
      <c r="DBR633"/>
      <c r="DBS633"/>
      <c r="DBT633"/>
      <c r="DBU633"/>
      <c r="DBV633"/>
      <c r="DBW633"/>
      <c r="DBX633"/>
      <c r="DBY633"/>
      <c r="DBZ633"/>
      <c r="DCA633"/>
      <c r="DCB633"/>
      <c r="DCC633"/>
      <c r="DCD633"/>
      <c r="DCE633"/>
      <c r="DCF633"/>
      <c r="DCG633"/>
      <c r="DCH633"/>
      <c r="DCI633"/>
      <c r="DCJ633"/>
      <c r="DCK633"/>
      <c r="DCL633"/>
      <c r="DCM633"/>
      <c r="DCN633"/>
      <c r="DCO633"/>
      <c r="DCP633"/>
      <c r="DCQ633"/>
      <c r="DCR633"/>
      <c r="DCS633"/>
      <c r="DCT633"/>
      <c r="DCU633"/>
      <c r="DCV633"/>
      <c r="DCW633"/>
      <c r="DCX633"/>
      <c r="DCY633"/>
      <c r="DCZ633"/>
      <c r="DDA633"/>
      <c r="DDB633"/>
      <c r="DDC633"/>
      <c r="DDD633"/>
      <c r="DDE633"/>
      <c r="DDF633"/>
      <c r="DDG633"/>
      <c r="DDH633"/>
      <c r="DDI633"/>
      <c r="DDJ633"/>
      <c r="DDK633"/>
      <c r="DDL633"/>
      <c r="DDM633"/>
      <c r="DDN633"/>
      <c r="DDO633"/>
      <c r="DDP633"/>
      <c r="DDQ633"/>
      <c r="DDR633"/>
      <c r="DDS633"/>
      <c r="DDT633"/>
      <c r="DDU633"/>
      <c r="DDV633"/>
      <c r="DDW633"/>
      <c r="DDX633"/>
      <c r="DDY633"/>
      <c r="DDZ633"/>
      <c r="DEA633"/>
      <c r="DEB633"/>
      <c r="DEC633"/>
      <c r="DED633"/>
      <c r="DEE633"/>
      <c r="DEF633"/>
      <c r="DEG633"/>
      <c r="DEH633"/>
      <c r="DEI633"/>
      <c r="DEJ633"/>
      <c r="DEK633"/>
      <c r="DEL633"/>
      <c r="DEM633"/>
      <c r="DEN633"/>
      <c r="DEO633"/>
      <c r="DEP633"/>
      <c r="DEQ633"/>
      <c r="DER633"/>
      <c r="DES633"/>
      <c r="DET633"/>
      <c r="DEU633"/>
      <c r="DEV633"/>
      <c r="DEW633"/>
      <c r="DEX633"/>
      <c r="DEY633"/>
      <c r="DEZ633"/>
      <c r="DFA633"/>
      <c r="DFB633"/>
      <c r="DFC633"/>
      <c r="DFD633"/>
      <c r="DFE633"/>
      <c r="DFF633"/>
      <c r="DFG633"/>
      <c r="DFH633"/>
      <c r="DFI633"/>
      <c r="DFJ633"/>
      <c r="DFK633"/>
      <c r="DFL633"/>
      <c r="DFM633"/>
      <c r="DFN633"/>
      <c r="DFO633"/>
      <c r="DFP633"/>
      <c r="DFQ633"/>
      <c r="DFR633"/>
      <c r="DFS633"/>
      <c r="DFT633"/>
      <c r="DFU633"/>
      <c r="DFV633"/>
      <c r="DFW633"/>
      <c r="DFX633"/>
      <c r="DFY633"/>
      <c r="DFZ633"/>
      <c r="DGA633"/>
      <c r="DGB633"/>
      <c r="DGC633"/>
      <c r="DGD633"/>
      <c r="DGE633"/>
      <c r="DGF633"/>
      <c r="DGG633"/>
      <c r="DGH633"/>
      <c r="DGI633"/>
      <c r="DGJ633"/>
      <c r="DGK633"/>
      <c r="DGL633"/>
      <c r="DGM633"/>
      <c r="DGN633"/>
      <c r="DGO633"/>
      <c r="DGP633"/>
      <c r="DGQ633"/>
      <c r="DGR633"/>
      <c r="DGS633"/>
      <c r="DGT633"/>
      <c r="DGU633"/>
      <c r="DGV633"/>
      <c r="DGW633"/>
      <c r="DGX633"/>
      <c r="DGY633"/>
      <c r="DGZ633"/>
      <c r="DHA633"/>
      <c r="DHB633"/>
      <c r="DHC633"/>
      <c r="DHD633"/>
      <c r="DHE633"/>
      <c r="DHF633"/>
      <c r="DHG633"/>
      <c r="DHH633"/>
      <c r="DHI633"/>
      <c r="DHJ633"/>
      <c r="DHK633"/>
      <c r="DHL633"/>
      <c r="DHM633"/>
      <c r="DHN633"/>
      <c r="DHO633"/>
      <c r="DHP633"/>
      <c r="DHQ633"/>
      <c r="DHR633"/>
      <c r="DHS633"/>
      <c r="DHT633"/>
      <c r="DHU633"/>
      <c r="DHV633"/>
      <c r="DHW633"/>
      <c r="DHX633"/>
      <c r="DHY633"/>
      <c r="DHZ633"/>
      <c r="DIA633"/>
      <c r="DIB633"/>
      <c r="DIC633"/>
      <c r="DID633"/>
      <c r="DIE633"/>
      <c r="DIF633"/>
      <c r="DIG633"/>
      <c r="DIH633"/>
      <c r="DII633"/>
      <c r="DIJ633"/>
      <c r="DIK633"/>
      <c r="DIL633"/>
      <c r="DIM633"/>
      <c r="DIN633"/>
      <c r="DIO633"/>
      <c r="DIP633"/>
      <c r="DIQ633"/>
      <c r="DIR633"/>
      <c r="DIS633"/>
      <c r="DIT633"/>
      <c r="DIU633"/>
      <c r="DIV633"/>
      <c r="DIW633"/>
      <c r="DIX633"/>
      <c r="DIY633"/>
      <c r="DIZ633"/>
      <c r="DJA633"/>
      <c r="DJB633"/>
      <c r="DJC633"/>
      <c r="DJD633"/>
      <c r="DJE633"/>
      <c r="DJF633"/>
      <c r="DJG633"/>
      <c r="DJH633"/>
      <c r="DJI633"/>
      <c r="DJJ633"/>
      <c r="DJK633"/>
      <c r="DJL633"/>
      <c r="DJM633"/>
      <c r="DJN633"/>
      <c r="DJO633"/>
      <c r="DJP633"/>
      <c r="DJQ633"/>
      <c r="DJR633"/>
      <c r="DJS633"/>
      <c r="DJT633"/>
      <c r="DJU633"/>
      <c r="DJV633"/>
      <c r="DJW633"/>
      <c r="DJX633"/>
      <c r="DJY633"/>
      <c r="DJZ633"/>
      <c r="DKA633"/>
      <c r="DKB633"/>
      <c r="DKC633"/>
      <c r="DKD633"/>
      <c r="DKE633"/>
      <c r="DKF633"/>
      <c r="DKG633"/>
      <c r="DKH633"/>
      <c r="DKI633"/>
      <c r="DKJ633"/>
      <c r="DKK633"/>
      <c r="DKL633"/>
      <c r="DKM633"/>
      <c r="DKN633"/>
      <c r="DKO633"/>
      <c r="DKP633"/>
      <c r="DKQ633"/>
      <c r="DKR633"/>
      <c r="DKS633"/>
      <c r="DKT633"/>
      <c r="DKU633"/>
      <c r="DKV633"/>
      <c r="DKW633"/>
      <c r="DKX633"/>
      <c r="DKY633"/>
      <c r="DKZ633"/>
      <c r="DLA633"/>
      <c r="DLB633"/>
      <c r="DLC633"/>
      <c r="DLD633"/>
      <c r="DLE633"/>
      <c r="DLF633"/>
      <c r="DLG633"/>
      <c r="DLH633"/>
      <c r="DLI633"/>
      <c r="DLJ633"/>
      <c r="DLK633"/>
      <c r="DLL633"/>
      <c r="DLM633"/>
      <c r="DLN633"/>
      <c r="DLO633"/>
      <c r="DLP633"/>
      <c r="DLQ633"/>
      <c r="DLR633"/>
      <c r="DLS633"/>
      <c r="DLT633"/>
      <c r="DLU633"/>
      <c r="DLV633"/>
      <c r="DLW633"/>
      <c r="DLX633"/>
      <c r="DLY633"/>
      <c r="DLZ633"/>
      <c r="DMA633"/>
      <c r="DMB633"/>
      <c r="DMC633"/>
      <c r="DMD633"/>
      <c r="DME633"/>
      <c r="DMF633"/>
      <c r="DMG633"/>
      <c r="DMH633"/>
      <c r="DMI633"/>
      <c r="DMJ633"/>
      <c r="DMK633"/>
      <c r="DML633"/>
      <c r="DMM633"/>
      <c r="DMN633"/>
      <c r="DMO633"/>
      <c r="DMP633"/>
      <c r="DMQ633"/>
      <c r="DMR633"/>
      <c r="DMS633"/>
      <c r="DMT633"/>
      <c r="DMU633"/>
      <c r="DMV633"/>
      <c r="DMW633"/>
      <c r="DMX633"/>
      <c r="DMY633"/>
      <c r="DMZ633"/>
      <c r="DNA633"/>
      <c r="DNB633"/>
      <c r="DNC633"/>
      <c r="DND633"/>
      <c r="DNE633"/>
      <c r="DNF633"/>
      <c r="DNG633"/>
      <c r="DNH633"/>
      <c r="DNI633"/>
      <c r="DNJ633"/>
      <c r="DNK633"/>
      <c r="DNL633"/>
      <c r="DNM633"/>
      <c r="DNN633"/>
      <c r="DNO633"/>
      <c r="DNP633"/>
      <c r="DNQ633"/>
      <c r="DNR633"/>
      <c r="DNS633"/>
      <c r="DNT633"/>
      <c r="DNU633"/>
      <c r="DNV633"/>
      <c r="DNW633"/>
      <c r="DNX633"/>
      <c r="DNY633"/>
      <c r="DNZ633"/>
      <c r="DOA633"/>
      <c r="DOB633"/>
      <c r="DOC633"/>
      <c r="DOD633"/>
      <c r="DOE633"/>
      <c r="DOF633"/>
      <c r="DOG633"/>
      <c r="DOH633"/>
      <c r="DOI633"/>
      <c r="DOJ633"/>
      <c r="DOK633"/>
      <c r="DOL633"/>
      <c r="DOM633"/>
      <c r="DON633"/>
      <c r="DOO633"/>
      <c r="DOP633"/>
      <c r="DOQ633"/>
      <c r="DOR633"/>
      <c r="DOS633"/>
      <c r="DOT633"/>
      <c r="DOU633"/>
      <c r="DOV633"/>
      <c r="DOW633"/>
      <c r="DOX633"/>
      <c r="DOY633"/>
      <c r="DOZ633"/>
      <c r="DPA633"/>
      <c r="DPB633"/>
      <c r="DPC633"/>
      <c r="DPD633"/>
      <c r="DPE633"/>
      <c r="DPF633"/>
      <c r="DPG633"/>
      <c r="DPH633"/>
      <c r="DPI633"/>
      <c r="DPJ633"/>
      <c r="DPK633"/>
      <c r="DPL633"/>
      <c r="DPM633"/>
      <c r="DPN633"/>
      <c r="DPO633"/>
      <c r="DPP633"/>
      <c r="DPQ633"/>
      <c r="DPR633"/>
      <c r="DPS633"/>
      <c r="DPT633"/>
      <c r="DPU633"/>
      <c r="DPV633"/>
      <c r="DPW633"/>
      <c r="DPX633"/>
      <c r="DPY633"/>
      <c r="DPZ633"/>
      <c r="DQA633"/>
      <c r="DQB633"/>
      <c r="DQC633"/>
      <c r="DQD633"/>
      <c r="DQE633"/>
      <c r="DQF633"/>
      <c r="DQG633"/>
      <c r="DQH633"/>
      <c r="DQI633"/>
      <c r="DQJ633"/>
      <c r="DQK633"/>
      <c r="DQL633"/>
      <c r="DQM633"/>
      <c r="DQN633"/>
      <c r="DQO633"/>
      <c r="DQP633"/>
      <c r="DQQ633"/>
      <c r="DQR633"/>
      <c r="DQS633"/>
      <c r="DQT633"/>
      <c r="DQU633"/>
      <c r="DQV633"/>
      <c r="DQW633"/>
      <c r="DQX633"/>
      <c r="DQY633"/>
      <c r="DQZ633"/>
      <c r="DRA633"/>
      <c r="DRB633"/>
      <c r="DRC633"/>
      <c r="DRD633"/>
      <c r="DRE633"/>
      <c r="DRF633"/>
      <c r="DRG633"/>
      <c r="DRH633"/>
      <c r="DRI633"/>
      <c r="DRJ633"/>
      <c r="DRK633"/>
      <c r="DRL633"/>
      <c r="DRM633"/>
      <c r="DRN633"/>
      <c r="DRO633"/>
      <c r="DRP633"/>
      <c r="DRQ633"/>
      <c r="DRR633"/>
      <c r="DRS633"/>
      <c r="DRT633"/>
      <c r="DRU633"/>
      <c r="DRV633"/>
      <c r="DRW633"/>
      <c r="DRX633"/>
      <c r="DRY633"/>
      <c r="DRZ633"/>
      <c r="DSA633"/>
      <c r="DSB633"/>
      <c r="DSC633"/>
      <c r="DSD633"/>
      <c r="DSE633"/>
      <c r="DSF633"/>
      <c r="DSG633"/>
      <c r="DSH633"/>
      <c r="DSI633"/>
      <c r="DSJ633"/>
      <c r="DSK633"/>
      <c r="DSL633"/>
      <c r="DSM633"/>
      <c r="DSN633"/>
      <c r="DSO633"/>
      <c r="DSP633"/>
      <c r="DSQ633"/>
      <c r="DSR633"/>
      <c r="DSS633"/>
      <c r="DST633"/>
      <c r="DSU633"/>
      <c r="DSV633"/>
      <c r="DSW633"/>
      <c r="DSX633"/>
      <c r="DSY633"/>
      <c r="DSZ633"/>
      <c r="DTA633"/>
      <c r="DTB633"/>
      <c r="DTC633"/>
      <c r="DTD633"/>
      <c r="DTE633"/>
      <c r="DTF633"/>
      <c r="DTG633"/>
      <c r="DTH633"/>
      <c r="DTI633"/>
      <c r="DTJ633"/>
      <c r="DTK633"/>
      <c r="DTL633"/>
      <c r="DTM633"/>
      <c r="DTN633"/>
      <c r="DTO633"/>
      <c r="DTP633"/>
      <c r="DTQ633"/>
      <c r="DTR633"/>
      <c r="DTS633"/>
      <c r="DTT633"/>
      <c r="DTU633"/>
      <c r="DTV633"/>
      <c r="DTW633"/>
      <c r="DTX633"/>
      <c r="DTY633"/>
      <c r="DTZ633"/>
      <c r="DUA633"/>
      <c r="DUB633"/>
      <c r="DUC633"/>
      <c r="DUD633"/>
      <c r="DUE633"/>
      <c r="DUF633"/>
      <c r="DUG633"/>
      <c r="DUH633"/>
      <c r="DUI633"/>
      <c r="DUJ633"/>
      <c r="DUK633"/>
      <c r="DUL633"/>
      <c r="DUM633"/>
      <c r="DUN633"/>
      <c r="DUO633"/>
      <c r="DUP633"/>
      <c r="DUQ633"/>
      <c r="DUR633"/>
      <c r="DUS633"/>
      <c r="DUT633"/>
      <c r="DUU633"/>
      <c r="DUV633"/>
      <c r="DUW633"/>
      <c r="DUX633"/>
      <c r="DUY633"/>
      <c r="DUZ633"/>
      <c r="DVA633"/>
      <c r="DVB633"/>
      <c r="DVC633"/>
      <c r="DVD633"/>
      <c r="DVE633"/>
      <c r="DVF633"/>
      <c r="DVG633"/>
      <c r="DVH633"/>
      <c r="DVI633"/>
      <c r="DVJ633"/>
      <c r="DVK633"/>
      <c r="DVL633"/>
      <c r="DVM633"/>
      <c r="DVN633"/>
      <c r="DVO633"/>
      <c r="DVP633"/>
      <c r="DVQ633"/>
      <c r="DVR633"/>
      <c r="DVS633"/>
      <c r="DVT633"/>
      <c r="DVU633"/>
      <c r="DVV633"/>
      <c r="DVW633"/>
      <c r="DVX633"/>
      <c r="DVY633"/>
      <c r="DVZ633"/>
      <c r="DWA633"/>
      <c r="DWB633"/>
      <c r="DWC633"/>
      <c r="DWD633"/>
      <c r="DWE633"/>
      <c r="DWF633"/>
      <c r="DWG633"/>
      <c r="DWH633"/>
      <c r="DWI633"/>
      <c r="DWJ633"/>
      <c r="DWK633"/>
      <c r="DWL633"/>
      <c r="DWM633"/>
      <c r="DWN633"/>
      <c r="DWO633"/>
      <c r="DWP633"/>
      <c r="DWQ633"/>
      <c r="DWR633"/>
      <c r="DWS633"/>
      <c r="DWT633"/>
      <c r="DWU633"/>
      <c r="DWV633"/>
      <c r="DWW633"/>
      <c r="DWX633"/>
      <c r="DWY633"/>
      <c r="DWZ633"/>
      <c r="DXA633"/>
      <c r="DXB633"/>
      <c r="DXC633"/>
      <c r="DXD633"/>
      <c r="DXE633"/>
      <c r="DXF633"/>
      <c r="DXG633"/>
      <c r="DXH633"/>
      <c r="DXI633"/>
      <c r="DXJ633"/>
      <c r="DXK633"/>
      <c r="DXL633"/>
      <c r="DXM633"/>
      <c r="DXN633"/>
      <c r="DXO633"/>
      <c r="DXP633"/>
      <c r="DXQ633"/>
      <c r="DXR633"/>
      <c r="DXS633"/>
      <c r="DXT633"/>
      <c r="DXU633"/>
      <c r="DXV633"/>
      <c r="DXW633"/>
      <c r="DXX633"/>
      <c r="DXY633"/>
      <c r="DXZ633"/>
      <c r="DYA633"/>
      <c r="DYB633"/>
      <c r="DYC633"/>
      <c r="DYD633"/>
      <c r="DYE633"/>
      <c r="DYF633"/>
      <c r="DYG633"/>
      <c r="DYH633"/>
      <c r="DYI633"/>
      <c r="DYJ633"/>
      <c r="DYK633"/>
      <c r="DYL633"/>
      <c r="DYM633"/>
      <c r="DYN633"/>
      <c r="DYO633"/>
      <c r="DYP633"/>
      <c r="DYQ633"/>
      <c r="DYR633"/>
      <c r="DYS633"/>
      <c r="DYT633"/>
      <c r="DYU633"/>
      <c r="DYV633"/>
      <c r="DYW633"/>
      <c r="DYX633"/>
      <c r="DYY633"/>
      <c r="DYZ633"/>
      <c r="DZA633"/>
      <c r="DZB633"/>
      <c r="DZC633"/>
      <c r="DZD633"/>
      <c r="DZE633"/>
      <c r="DZF633"/>
      <c r="DZG633"/>
      <c r="DZH633"/>
      <c r="DZI633"/>
      <c r="DZJ633"/>
      <c r="DZK633"/>
      <c r="DZL633"/>
      <c r="DZM633"/>
      <c r="DZN633"/>
      <c r="DZO633"/>
      <c r="DZP633"/>
      <c r="DZQ633"/>
      <c r="DZR633"/>
      <c r="DZS633"/>
      <c r="DZT633"/>
      <c r="DZU633"/>
      <c r="DZV633"/>
      <c r="DZW633"/>
      <c r="DZX633"/>
      <c r="DZY633"/>
      <c r="DZZ633"/>
      <c r="EAA633"/>
      <c r="EAB633"/>
      <c r="EAC633"/>
      <c r="EAD633"/>
      <c r="EAE633"/>
      <c r="EAF633"/>
      <c r="EAG633"/>
      <c r="EAH633"/>
      <c r="EAI633"/>
      <c r="EAJ633"/>
      <c r="EAK633"/>
      <c r="EAL633"/>
      <c r="EAM633"/>
      <c r="EAN633"/>
      <c r="EAO633"/>
      <c r="EAP633"/>
      <c r="EAQ633"/>
      <c r="EAR633"/>
      <c r="EAS633"/>
      <c r="EAT633"/>
      <c r="EAU633"/>
      <c r="EAV633"/>
      <c r="EAW633"/>
      <c r="EAX633"/>
      <c r="EAY633"/>
      <c r="EAZ633"/>
      <c r="EBA633"/>
      <c r="EBB633"/>
      <c r="EBC633"/>
      <c r="EBD633"/>
      <c r="EBE633"/>
      <c r="EBF633"/>
      <c r="EBG633"/>
      <c r="EBH633"/>
      <c r="EBI633"/>
      <c r="EBJ633"/>
      <c r="EBK633"/>
      <c r="EBL633"/>
      <c r="EBM633"/>
      <c r="EBN633"/>
      <c r="EBO633"/>
      <c r="EBP633"/>
      <c r="EBQ633"/>
      <c r="EBR633"/>
      <c r="EBS633"/>
      <c r="EBT633"/>
      <c r="EBU633"/>
      <c r="EBV633"/>
      <c r="EBW633"/>
      <c r="EBX633"/>
      <c r="EBY633"/>
      <c r="EBZ633"/>
      <c r="ECA633"/>
      <c r="ECB633"/>
      <c r="ECC633"/>
      <c r="ECD633"/>
      <c r="ECE633"/>
      <c r="ECF633"/>
      <c r="ECG633"/>
      <c r="ECH633"/>
      <c r="ECI633"/>
      <c r="ECJ633"/>
      <c r="ECK633"/>
      <c r="ECL633"/>
      <c r="ECM633"/>
      <c r="ECN633"/>
      <c r="ECO633"/>
      <c r="ECP633"/>
      <c r="ECQ633"/>
      <c r="ECR633"/>
      <c r="ECS633"/>
      <c r="ECT633"/>
      <c r="ECU633"/>
      <c r="ECV633"/>
      <c r="ECW633"/>
      <c r="ECX633"/>
      <c r="ECY633"/>
      <c r="ECZ633"/>
      <c r="EDA633"/>
      <c r="EDB633"/>
      <c r="EDC633"/>
      <c r="EDD633"/>
      <c r="EDE633"/>
      <c r="EDF633"/>
      <c r="EDG633"/>
      <c r="EDH633"/>
      <c r="EDI633"/>
      <c r="EDJ633"/>
      <c r="EDK633"/>
      <c r="EDL633"/>
      <c r="EDM633"/>
      <c r="EDN633"/>
      <c r="EDO633"/>
      <c r="EDP633"/>
      <c r="EDQ633"/>
      <c r="EDR633"/>
      <c r="EDS633"/>
      <c r="EDT633"/>
      <c r="EDU633"/>
      <c r="EDV633"/>
      <c r="EDW633"/>
      <c r="EDX633"/>
      <c r="EDY633"/>
      <c r="EDZ633"/>
      <c r="EEA633"/>
      <c r="EEB633"/>
      <c r="EEC633"/>
      <c r="EED633"/>
      <c r="EEE633"/>
      <c r="EEF633"/>
      <c r="EEG633"/>
      <c r="EEH633"/>
      <c r="EEI633"/>
      <c r="EEJ633"/>
      <c r="EEK633"/>
      <c r="EEL633"/>
      <c r="EEM633"/>
      <c r="EEN633"/>
      <c r="EEO633"/>
      <c r="EEP633"/>
      <c r="EEQ633"/>
      <c r="EER633"/>
      <c r="EES633"/>
      <c r="EET633"/>
      <c r="EEU633"/>
      <c r="EEV633"/>
      <c r="EEW633"/>
      <c r="EEX633"/>
      <c r="EEY633"/>
      <c r="EEZ633"/>
      <c r="EFA633"/>
      <c r="EFB633"/>
      <c r="EFC633"/>
      <c r="EFD633"/>
      <c r="EFE633"/>
      <c r="EFF633"/>
      <c r="EFG633"/>
      <c r="EFH633"/>
      <c r="EFI633"/>
      <c r="EFJ633"/>
      <c r="EFK633"/>
      <c r="EFL633"/>
      <c r="EFM633"/>
      <c r="EFN633"/>
      <c r="EFO633"/>
      <c r="EFP633"/>
      <c r="EFQ633"/>
      <c r="EFR633"/>
      <c r="EFS633"/>
      <c r="EFT633"/>
      <c r="EFU633"/>
      <c r="EFV633"/>
      <c r="EFW633"/>
      <c r="EFX633"/>
      <c r="EFY633"/>
      <c r="EFZ633"/>
      <c r="EGA633"/>
      <c r="EGB633"/>
      <c r="EGC633"/>
      <c r="EGD633"/>
      <c r="EGE633"/>
      <c r="EGF633"/>
      <c r="EGG633"/>
      <c r="EGH633"/>
      <c r="EGI633"/>
      <c r="EGJ633"/>
      <c r="EGK633"/>
      <c r="EGL633"/>
      <c r="EGM633"/>
      <c r="EGN633"/>
      <c r="EGO633"/>
      <c r="EGP633"/>
      <c r="EGQ633"/>
      <c r="EGR633"/>
      <c r="EGS633"/>
      <c r="EGT633"/>
      <c r="EGU633"/>
      <c r="EGV633"/>
      <c r="EGW633"/>
      <c r="EGX633"/>
      <c r="EGY633"/>
      <c r="EGZ633"/>
      <c r="EHA633"/>
      <c r="EHB633"/>
      <c r="EHC633"/>
      <c r="EHD633"/>
      <c r="EHE633"/>
      <c r="EHF633"/>
      <c r="EHG633"/>
      <c r="EHH633"/>
      <c r="EHI633"/>
      <c r="EHJ633"/>
      <c r="EHK633"/>
      <c r="EHL633"/>
      <c r="EHM633"/>
      <c r="EHN633"/>
      <c r="EHO633"/>
      <c r="EHP633"/>
      <c r="EHQ633"/>
      <c r="EHR633"/>
      <c r="EHS633"/>
      <c r="EHT633"/>
      <c r="EHU633"/>
      <c r="EHV633"/>
      <c r="EHW633"/>
      <c r="EHX633"/>
      <c r="EHY633"/>
      <c r="EHZ633"/>
      <c r="EIA633"/>
      <c r="EIB633"/>
      <c r="EIC633"/>
      <c r="EID633"/>
      <c r="EIE633"/>
      <c r="EIF633"/>
      <c r="EIG633"/>
      <c r="EIH633"/>
      <c r="EII633"/>
      <c r="EIJ633"/>
      <c r="EIK633"/>
      <c r="EIL633"/>
      <c r="EIM633"/>
      <c r="EIN633"/>
      <c r="EIO633"/>
      <c r="EIP633"/>
      <c r="EIQ633"/>
      <c r="EIR633"/>
      <c r="EIS633"/>
      <c r="EIT633"/>
      <c r="EIU633"/>
      <c r="EIV633"/>
      <c r="EIW633"/>
      <c r="EIX633"/>
      <c r="EIY633"/>
      <c r="EIZ633"/>
      <c r="EJA633"/>
      <c r="EJB633"/>
      <c r="EJC633"/>
      <c r="EJD633"/>
      <c r="EJE633"/>
      <c r="EJF633"/>
      <c r="EJG633"/>
      <c r="EJH633"/>
      <c r="EJI633"/>
      <c r="EJJ633"/>
      <c r="EJK633"/>
      <c r="EJL633"/>
      <c r="EJM633"/>
      <c r="EJN633"/>
      <c r="EJO633"/>
      <c r="EJP633"/>
      <c r="EJQ633"/>
      <c r="EJR633"/>
      <c r="EJS633"/>
      <c r="EJT633"/>
      <c r="EJU633"/>
      <c r="EJV633"/>
      <c r="EJW633"/>
      <c r="EJX633"/>
      <c r="EJY633"/>
      <c r="EJZ633"/>
      <c r="EKA633"/>
      <c r="EKB633"/>
      <c r="EKC633"/>
      <c r="EKD633"/>
      <c r="EKE633"/>
      <c r="EKF633"/>
      <c r="EKG633"/>
      <c r="EKH633"/>
      <c r="EKI633"/>
      <c r="EKJ633"/>
      <c r="EKK633"/>
      <c r="EKL633"/>
      <c r="EKM633"/>
      <c r="EKN633"/>
      <c r="EKO633"/>
      <c r="EKP633"/>
      <c r="EKQ633"/>
      <c r="EKR633"/>
      <c r="EKS633"/>
      <c r="EKT633"/>
      <c r="EKU633"/>
      <c r="EKV633"/>
      <c r="EKW633"/>
      <c r="EKX633"/>
      <c r="EKY633"/>
      <c r="EKZ633"/>
      <c r="ELA633"/>
      <c r="ELB633"/>
      <c r="ELC633"/>
      <c r="ELD633"/>
      <c r="ELE633"/>
      <c r="ELF633"/>
      <c r="ELG633"/>
      <c r="ELH633"/>
      <c r="ELI633"/>
      <c r="ELJ633"/>
      <c r="ELK633"/>
      <c r="ELL633"/>
      <c r="ELM633"/>
      <c r="ELN633"/>
      <c r="ELO633"/>
      <c r="ELP633"/>
      <c r="ELQ633"/>
      <c r="ELR633"/>
      <c r="ELS633"/>
      <c r="ELT633"/>
      <c r="ELU633"/>
      <c r="ELV633"/>
      <c r="ELW633"/>
      <c r="ELX633"/>
      <c r="ELY633"/>
      <c r="ELZ633"/>
      <c r="EMA633"/>
      <c r="EMB633"/>
      <c r="EMC633"/>
      <c r="EMD633"/>
      <c r="EME633"/>
      <c r="EMF633"/>
      <c r="EMG633"/>
      <c r="EMH633"/>
      <c r="EMI633"/>
      <c r="EMJ633"/>
      <c r="EMK633"/>
      <c r="EML633"/>
      <c r="EMM633"/>
      <c r="EMN633"/>
      <c r="EMO633"/>
      <c r="EMP633"/>
      <c r="EMQ633"/>
      <c r="EMR633"/>
      <c r="EMS633"/>
      <c r="EMT633"/>
      <c r="EMU633"/>
      <c r="EMV633"/>
      <c r="EMW633"/>
      <c r="EMX633"/>
      <c r="EMY633"/>
      <c r="EMZ633"/>
      <c r="ENA633"/>
      <c r="ENB633"/>
      <c r="ENC633"/>
      <c r="END633"/>
      <c r="ENE633"/>
      <c r="ENF633"/>
      <c r="ENG633"/>
      <c r="ENH633"/>
      <c r="ENI633"/>
      <c r="ENJ633"/>
      <c r="ENK633"/>
      <c r="ENL633"/>
      <c r="ENM633"/>
      <c r="ENN633"/>
      <c r="ENO633"/>
      <c r="ENP633"/>
      <c r="ENQ633"/>
      <c r="ENR633"/>
      <c r="ENS633"/>
      <c r="ENT633"/>
      <c r="ENU633"/>
      <c r="ENV633"/>
      <c r="ENW633"/>
      <c r="ENX633"/>
      <c r="ENY633"/>
      <c r="ENZ633"/>
      <c r="EOA633"/>
      <c r="EOB633"/>
      <c r="EOC633"/>
      <c r="EOD633"/>
      <c r="EOE633"/>
      <c r="EOF633"/>
      <c r="EOG633"/>
      <c r="EOH633"/>
      <c r="EOI633"/>
      <c r="EOJ633"/>
      <c r="EOK633"/>
      <c r="EOL633"/>
      <c r="EOM633"/>
      <c r="EON633"/>
      <c r="EOO633"/>
      <c r="EOP633"/>
      <c r="EOQ633"/>
      <c r="EOR633"/>
      <c r="EOS633"/>
      <c r="EOT633"/>
      <c r="EOU633"/>
      <c r="EOV633"/>
      <c r="EOW633"/>
      <c r="EOX633"/>
      <c r="EOY633"/>
      <c r="EOZ633"/>
      <c r="EPA633"/>
      <c r="EPB633"/>
      <c r="EPC633"/>
      <c r="EPD633"/>
      <c r="EPE633"/>
      <c r="EPF633"/>
      <c r="EPG633"/>
      <c r="EPH633"/>
      <c r="EPI633"/>
      <c r="EPJ633"/>
      <c r="EPK633"/>
      <c r="EPL633"/>
      <c r="EPM633"/>
      <c r="EPN633"/>
      <c r="EPO633"/>
      <c r="EPP633"/>
      <c r="EPQ633"/>
      <c r="EPR633"/>
      <c r="EPS633"/>
      <c r="EPT633"/>
      <c r="EPU633"/>
      <c r="EPV633"/>
      <c r="EPW633"/>
      <c r="EPX633"/>
      <c r="EPY633"/>
      <c r="EPZ633"/>
      <c r="EQA633"/>
      <c r="EQB633"/>
      <c r="EQC633"/>
      <c r="EQD633"/>
      <c r="EQE633"/>
      <c r="EQF633"/>
      <c r="EQG633"/>
      <c r="EQH633"/>
      <c r="EQI633"/>
      <c r="EQJ633"/>
      <c r="EQK633"/>
      <c r="EQL633"/>
      <c r="EQM633"/>
      <c r="EQN633"/>
      <c r="EQO633"/>
      <c r="EQP633"/>
      <c r="EQQ633"/>
      <c r="EQR633"/>
      <c r="EQS633"/>
      <c r="EQT633"/>
      <c r="EQU633"/>
      <c r="EQV633"/>
      <c r="EQW633"/>
      <c r="EQX633"/>
      <c r="EQY633"/>
      <c r="EQZ633"/>
      <c r="ERA633"/>
      <c r="ERB633"/>
      <c r="ERC633"/>
      <c r="ERD633"/>
      <c r="ERE633"/>
      <c r="ERF633"/>
      <c r="ERG633"/>
      <c r="ERH633"/>
      <c r="ERI633"/>
      <c r="ERJ633"/>
      <c r="ERK633"/>
      <c r="ERL633"/>
      <c r="ERM633"/>
      <c r="ERN633"/>
      <c r="ERO633"/>
      <c r="ERP633"/>
      <c r="ERQ633"/>
      <c r="ERR633"/>
      <c r="ERS633"/>
      <c r="ERT633"/>
      <c r="ERU633"/>
      <c r="ERV633"/>
      <c r="ERW633"/>
      <c r="ERX633"/>
      <c r="ERY633"/>
      <c r="ERZ633"/>
      <c r="ESA633"/>
      <c r="ESB633"/>
      <c r="ESC633"/>
      <c r="ESD633"/>
      <c r="ESE633"/>
      <c r="ESF633"/>
      <c r="ESG633"/>
      <c r="ESH633"/>
      <c r="ESI633"/>
      <c r="ESJ633"/>
      <c r="ESK633"/>
      <c r="ESL633"/>
      <c r="ESM633"/>
      <c r="ESN633"/>
      <c r="ESO633"/>
      <c r="ESP633"/>
      <c r="ESQ633"/>
      <c r="ESR633"/>
      <c r="ESS633"/>
      <c r="EST633"/>
      <c r="ESU633"/>
      <c r="ESV633"/>
      <c r="ESW633"/>
      <c r="ESX633"/>
      <c r="ESY633"/>
      <c r="ESZ633"/>
      <c r="ETA633"/>
      <c r="ETB633"/>
      <c r="ETC633"/>
      <c r="ETD633"/>
      <c r="ETE633"/>
      <c r="ETF633"/>
      <c r="ETG633"/>
      <c r="ETH633"/>
      <c r="ETI633"/>
      <c r="ETJ633"/>
      <c r="ETK633"/>
      <c r="ETL633"/>
      <c r="ETM633"/>
      <c r="ETN633"/>
      <c r="ETO633"/>
      <c r="ETP633"/>
      <c r="ETQ633"/>
      <c r="ETR633"/>
      <c r="ETS633"/>
      <c r="ETT633"/>
      <c r="ETU633"/>
      <c r="ETV633"/>
      <c r="ETW633"/>
      <c r="ETX633"/>
      <c r="ETY633"/>
      <c r="ETZ633"/>
      <c r="EUA633"/>
      <c r="EUB633"/>
      <c r="EUC633"/>
      <c r="EUD633"/>
      <c r="EUE633"/>
      <c r="EUF633"/>
      <c r="EUG633"/>
      <c r="EUH633"/>
      <c r="EUI633"/>
      <c r="EUJ633"/>
      <c r="EUK633"/>
      <c r="EUL633"/>
      <c r="EUM633"/>
      <c r="EUN633"/>
      <c r="EUO633"/>
      <c r="EUP633"/>
      <c r="EUQ633"/>
      <c r="EUR633"/>
      <c r="EUS633"/>
      <c r="EUT633"/>
      <c r="EUU633"/>
      <c r="EUV633"/>
      <c r="EUW633"/>
      <c r="EUX633"/>
      <c r="EUY633"/>
      <c r="EUZ633"/>
      <c r="EVA633"/>
      <c r="EVB633"/>
      <c r="EVC633"/>
      <c r="EVD633"/>
      <c r="EVE633"/>
      <c r="EVF633"/>
      <c r="EVG633"/>
      <c r="EVH633"/>
      <c r="EVI633"/>
      <c r="EVJ633"/>
      <c r="EVK633"/>
      <c r="EVL633"/>
      <c r="EVM633"/>
      <c r="EVN633"/>
      <c r="EVO633"/>
      <c r="EVP633"/>
      <c r="EVQ633"/>
      <c r="EVR633"/>
      <c r="EVS633"/>
      <c r="EVT633"/>
      <c r="EVU633"/>
      <c r="EVV633"/>
      <c r="EVW633"/>
      <c r="EVX633"/>
      <c r="EVY633"/>
      <c r="EVZ633"/>
      <c r="EWA633"/>
      <c r="EWB633"/>
      <c r="EWC633"/>
      <c r="EWD633"/>
      <c r="EWE633"/>
      <c r="EWF633"/>
      <c r="EWG633"/>
      <c r="EWH633"/>
      <c r="EWI633"/>
      <c r="EWJ633"/>
      <c r="EWK633"/>
      <c r="EWL633"/>
      <c r="EWM633"/>
      <c r="EWN633"/>
      <c r="EWO633"/>
      <c r="EWP633"/>
      <c r="EWQ633"/>
      <c r="EWR633"/>
      <c r="EWS633"/>
      <c r="EWT633"/>
      <c r="EWU633"/>
      <c r="EWV633"/>
      <c r="EWW633"/>
      <c r="EWX633"/>
      <c r="EWY633"/>
      <c r="EWZ633"/>
      <c r="EXA633"/>
      <c r="EXB633"/>
      <c r="EXC633"/>
      <c r="EXD633"/>
      <c r="EXE633"/>
      <c r="EXF633"/>
      <c r="EXG633"/>
      <c r="EXH633"/>
      <c r="EXI633"/>
      <c r="EXJ633"/>
      <c r="EXK633"/>
      <c r="EXL633"/>
      <c r="EXM633"/>
      <c r="EXN633"/>
      <c r="EXO633"/>
      <c r="EXP633"/>
      <c r="EXQ633"/>
      <c r="EXR633"/>
      <c r="EXS633"/>
      <c r="EXT633"/>
      <c r="EXU633"/>
      <c r="EXV633"/>
      <c r="EXW633"/>
      <c r="EXX633"/>
      <c r="EXY633"/>
      <c r="EXZ633"/>
      <c r="EYA633"/>
      <c r="EYB633"/>
      <c r="EYC633"/>
      <c r="EYD633"/>
      <c r="EYE633"/>
      <c r="EYF633"/>
      <c r="EYG633"/>
      <c r="EYH633"/>
      <c r="EYI633"/>
      <c r="EYJ633"/>
      <c r="EYK633"/>
      <c r="EYL633"/>
      <c r="EYM633"/>
      <c r="EYN633"/>
      <c r="EYO633"/>
      <c r="EYP633"/>
      <c r="EYQ633"/>
      <c r="EYR633"/>
      <c r="EYS633"/>
      <c r="EYT633"/>
      <c r="EYU633"/>
      <c r="EYV633"/>
      <c r="EYW633"/>
      <c r="EYX633"/>
      <c r="EYY633"/>
      <c r="EYZ633"/>
      <c r="EZA633"/>
      <c r="EZB633"/>
      <c r="EZC633"/>
      <c r="EZD633"/>
      <c r="EZE633"/>
      <c r="EZF633"/>
      <c r="EZG633"/>
      <c r="EZH633"/>
      <c r="EZI633"/>
      <c r="EZJ633"/>
      <c r="EZK633"/>
      <c r="EZL633"/>
      <c r="EZM633"/>
      <c r="EZN633"/>
      <c r="EZO633"/>
      <c r="EZP633"/>
      <c r="EZQ633"/>
      <c r="EZR633"/>
      <c r="EZS633"/>
      <c r="EZT633"/>
      <c r="EZU633"/>
      <c r="EZV633"/>
      <c r="EZW633"/>
      <c r="EZX633"/>
      <c r="EZY633"/>
      <c r="EZZ633"/>
      <c r="FAA633"/>
      <c r="FAB633"/>
      <c r="FAC633"/>
      <c r="FAD633"/>
      <c r="FAE633"/>
      <c r="FAF633"/>
      <c r="FAG633"/>
      <c r="FAH633"/>
      <c r="FAI633"/>
      <c r="FAJ633"/>
      <c r="FAK633"/>
      <c r="FAL633"/>
      <c r="FAM633"/>
      <c r="FAN633"/>
      <c r="FAO633"/>
      <c r="FAP633"/>
      <c r="FAQ633"/>
      <c r="FAR633"/>
      <c r="FAS633"/>
      <c r="FAT633"/>
      <c r="FAU633"/>
      <c r="FAV633"/>
      <c r="FAW633"/>
      <c r="FAX633"/>
      <c r="FAY633"/>
      <c r="FAZ633"/>
      <c r="FBA633"/>
      <c r="FBB633"/>
      <c r="FBC633"/>
      <c r="FBD633"/>
      <c r="FBE633"/>
      <c r="FBF633"/>
      <c r="FBG633"/>
      <c r="FBH633"/>
      <c r="FBI633"/>
      <c r="FBJ633"/>
      <c r="FBK633"/>
      <c r="FBL633"/>
      <c r="FBM633"/>
      <c r="FBN633"/>
      <c r="FBO633"/>
      <c r="FBP633"/>
      <c r="FBQ633"/>
      <c r="FBR633"/>
      <c r="FBS633"/>
      <c r="FBT633"/>
      <c r="FBU633"/>
      <c r="FBV633"/>
      <c r="FBW633"/>
      <c r="FBX633"/>
      <c r="FBY633"/>
      <c r="FBZ633"/>
      <c r="FCA633"/>
      <c r="FCB633"/>
      <c r="FCC633"/>
      <c r="FCD633"/>
      <c r="FCE633"/>
      <c r="FCF633"/>
      <c r="FCG633"/>
      <c r="FCH633"/>
      <c r="FCI633"/>
      <c r="FCJ633"/>
      <c r="FCK633"/>
      <c r="FCL633"/>
      <c r="FCM633"/>
      <c r="FCN633"/>
      <c r="FCO633"/>
      <c r="FCP633"/>
      <c r="FCQ633"/>
      <c r="FCR633"/>
      <c r="FCS633"/>
      <c r="FCT633"/>
      <c r="FCU633"/>
      <c r="FCV633"/>
      <c r="FCW633"/>
      <c r="FCX633"/>
      <c r="FCY633"/>
      <c r="FCZ633"/>
      <c r="FDA633"/>
      <c r="FDB633"/>
      <c r="FDC633"/>
      <c r="FDD633"/>
      <c r="FDE633"/>
      <c r="FDF633"/>
      <c r="FDG633"/>
      <c r="FDH633"/>
      <c r="FDI633"/>
      <c r="FDJ633"/>
      <c r="FDK633"/>
      <c r="FDL633"/>
      <c r="FDM633"/>
      <c r="FDN633"/>
      <c r="FDO633"/>
      <c r="FDP633"/>
      <c r="FDQ633"/>
      <c r="FDR633"/>
      <c r="FDS633"/>
      <c r="FDT633"/>
      <c r="FDU633"/>
      <c r="FDV633"/>
      <c r="FDW633"/>
      <c r="FDX633"/>
      <c r="FDY633"/>
      <c r="FDZ633"/>
      <c r="FEA633"/>
      <c r="FEB633"/>
      <c r="FEC633"/>
      <c r="FED633"/>
      <c r="FEE633"/>
      <c r="FEF633"/>
      <c r="FEG633"/>
      <c r="FEH633"/>
      <c r="FEI633"/>
      <c r="FEJ633"/>
      <c r="FEK633"/>
      <c r="FEL633"/>
      <c r="FEM633"/>
      <c r="FEN633"/>
      <c r="FEO633"/>
      <c r="FEP633"/>
      <c r="FEQ633"/>
      <c r="FER633"/>
      <c r="FES633"/>
      <c r="FET633"/>
      <c r="FEU633"/>
      <c r="FEV633"/>
      <c r="FEW633"/>
      <c r="FEX633"/>
      <c r="FEY633"/>
      <c r="FEZ633"/>
      <c r="FFA633"/>
      <c r="FFB633"/>
      <c r="FFC633"/>
      <c r="FFD633"/>
      <c r="FFE633"/>
      <c r="FFF633"/>
      <c r="FFG633"/>
      <c r="FFH633"/>
      <c r="FFI633"/>
      <c r="FFJ633"/>
      <c r="FFK633"/>
      <c r="FFL633"/>
      <c r="FFM633"/>
      <c r="FFN633"/>
      <c r="FFO633"/>
      <c r="FFP633"/>
      <c r="FFQ633"/>
      <c r="FFR633"/>
      <c r="FFS633"/>
      <c r="FFT633"/>
      <c r="FFU633"/>
      <c r="FFV633"/>
      <c r="FFW633"/>
      <c r="FFX633"/>
      <c r="FFY633"/>
      <c r="FFZ633"/>
      <c r="FGA633"/>
      <c r="FGB633"/>
      <c r="FGC633"/>
      <c r="FGD633"/>
      <c r="FGE633"/>
      <c r="FGF633"/>
      <c r="FGG633"/>
      <c r="FGH633"/>
      <c r="FGI633"/>
      <c r="FGJ633"/>
      <c r="FGK633"/>
      <c r="FGL633"/>
      <c r="FGM633"/>
      <c r="FGN633"/>
      <c r="FGO633"/>
      <c r="FGP633"/>
      <c r="FGQ633"/>
      <c r="FGR633"/>
      <c r="FGS633"/>
      <c r="FGT633"/>
      <c r="FGU633"/>
      <c r="FGV633"/>
      <c r="FGW633"/>
      <c r="FGX633"/>
      <c r="FGY633"/>
      <c r="FGZ633"/>
      <c r="FHA633"/>
      <c r="FHB633"/>
      <c r="FHC633"/>
      <c r="FHD633"/>
      <c r="FHE633"/>
      <c r="FHF633"/>
      <c r="FHG633"/>
      <c r="FHH633"/>
      <c r="FHI633"/>
      <c r="FHJ633"/>
      <c r="FHK633"/>
      <c r="FHL633"/>
      <c r="FHM633"/>
      <c r="FHN633"/>
      <c r="FHO633"/>
      <c r="FHP633"/>
      <c r="FHQ633"/>
      <c r="FHR633"/>
      <c r="FHS633"/>
      <c r="FHT633"/>
      <c r="FHU633"/>
      <c r="FHV633"/>
      <c r="FHW633"/>
      <c r="FHX633"/>
      <c r="FHY633"/>
      <c r="FHZ633"/>
      <c r="FIA633"/>
      <c r="FIB633"/>
      <c r="FIC633"/>
      <c r="FID633"/>
      <c r="FIE633"/>
      <c r="FIF633"/>
      <c r="FIG633"/>
      <c r="FIH633"/>
      <c r="FII633"/>
      <c r="FIJ633"/>
      <c r="FIK633"/>
      <c r="FIL633"/>
      <c r="FIM633"/>
      <c r="FIN633"/>
      <c r="FIO633"/>
      <c r="FIP633"/>
      <c r="FIQ633"/>
      <c r="FIR633"/>
      <c r="FIS633"/>
      <c r="FIT633"/>
      <c r="FIU633"/>
      <c r="FIV633"/>
      <c r="FIW633"/>
      <c r="FIX633"/>
      <c r="FIY633"/>
      <c r="FIZ633"/>
      <c r="FJA633"/>
      <c r="FJB633"/>
      <c r="FJC633"/>
      <c r="FJD633"/>
      <c r="FJE633"/>
      <c r="FJF633"/>
      <c r="FJG633"/>
      <c r="FJH633"/>
      <c r="FJI633"/>
      <c r="FJJ633"/>
      <c r="FJK633"/>
      <c r="FJL633"/>
      <c r="FJM633"/>
      <c r="FJN633"/>
      <c r="FJO633"/>
      <c r="FJP633"/>
      <c r="FJQ633"/>
      <c r="FJR633"/>
      <c r="FJS633"/>
      <c r="FJT633"/>
      <c r="FJU633"/>
      <c r="FJV633"/>
      <c r="FJW633"/>
      <c r="FJX633"/>
      <c r="FJY633"/>
      <c r="FJZ633"/>
      <c r="FKA633"/>
      <c r="FKB633"/>
      <c r="FKC633"/>
      <c r="FKD633"/>
      <c r="FKE633"/>
      <c r="FKF633"/>
      <c r="FKG633"/>
      <c r="FKH633"/>
      <c r="FKI633"/>
      <c r="FKJ633"/>
      <c r="FKK633"/>
      <c r="FKL633"/>
      <c r="FKM633"/>
      <c r="FKN633"/>
      <c r="FKO633"/>
      <c r="FKP633"/>
      <c r="FKQ633"/>
      <c r="FKR633"/>
      <c r="FKS633"/>
      <c r="FKT633"/>
      <c r="FKU633"/>
      <c r="FKV633"/>
      <c r="FKW633"/>
      <c r="FKX633"/>
      <c r="FKY633"/>
      <c r="FKZ633"/>
      <c r="FLA633"/>
      <c r="FLB633"/>
      <c r="FLC633"/>
      <c r="FLD633"/>
      <c r="FLE633"/>
      <c r="FLF633"/>
      <c r="FLG633"/>
      <c r="FLH633"/>
      <c r="FLI633"/>
      <c r="FLJ633"/>
      <c r="FLK633"/>
      <c r="FLL633"/>
      <c r="FLM633"/>
      <c r="FLN633"/>
      <c r="FLO633"/>
      <c r="FLP633"/>
      <c r="FLQ633"/>
      <c r="FLR633"/>
      <c r="FLS633"/>
      <c r="FLT633"/>
      <c r="FLU633"/>
      <c r="FLV633"/>
      <c r="FLW633"/>
      <c r="FLX633"/>
      <c r="FLY633"/>
      <c r="FLZ633"/>
      <c r="FMA633"/>
      <c r="FMB633"/>
      <c r="FMC633"/>
      <c r="FMD633"/>
      <c r="FME633"/>
      <c r="FMF633"/>
      <c r="FMG633"/>
      <c r="FMH633"/>
      <c r="FMI633"/>
      <c r="FMJ633"/>
      <c r="FMK633"/>
      <c r="FML633"/>
      <c r="FMM633"/>
      <c r="FMN633"/>
      <c r="FMO633"/>
      <c r="FMP633"/>
      <c r="FMQ633"/>
      <c r="FMR633"/>
      <c r="FMS633"/>
      <c r="FMT633"/>
      <c r="FMU633"/>
      <c r="FMV633"/>
      <c r="FMW633"/>
      <c r="FMX633"/>
      <c r="FMY633"/>
      <c r="FMZ633"/>
      <c r="FNA633"/>
      <c r="FNB633"/>
      <c r="FNC633"/>
      <c r="FND633"/>
      <c r="FNE633"/>
      <c r="FNF633"/>
      <c r="FNG633"/>
      <c r="FNH633"/>
      <c r="FNI633"/>
      <c r="FNJ633"/>
      <c r="FNK633"/>
      <c r="FNL633"/>
      <c r="FNM633"/>
      <c r="FNN633"/>
      <c r="FNO633"/>
      <c r="FNP633"/>
      <c r="FNQ633"/>
      <c r="FNR633"/>
      <c r="FNS633"/>
      <c r="FNT633"/>
      <c r="FNU633"/>
      <c r="FNV633"/>
      <c r="FNW633"/>
      <c r="FNX633"/>
      <c r="FNY633"/>
      <c r="FNZ633"/>
      <c r="FOA633"/>
      <c r="FOB633"/>
      <c r="FOC633"/>
      <c r="FOD633"/>
      <c r="FOE633"/>
      <c r="FOF633"/>
      <c r="FOG633"/>
      <c r="FOH633"/>
      <c r="FOI633"/>
      <c r="FOJ633"/>
      <c r="FOK633"/>
      <c r="FOL633"/>
      <c r="FOM633"/>
      <c r="FON633"/>
      <c r="FOO633"/>
      <c r="FOP633"/>
      <c r="FOQ633"/>
      <c r="FOR633"/>
      <c r="FOS633"/>
      <c r="FOT633"/>
      <c r="FOU633"/>
      <c r="FOV633"/>
      <c r="FOW633"/>
      <c r="FOX633"/>
      <c r="FOY633"/>
      <c r="FOZ633"/>
      <c r="FPA633"/>
      <c r="FPB633"/>
      <c r="FPC633"/>
      <c r="FPD633"/>
      <c r="FPE633"/>
      <c r="FPF633"/>
      <c r="FPG633"/>
      <c r="FPH633"/>
      <c r="FPI633"/>
      <c r="FPJ633"/>
      <c r="FPK633"/>
      <c r="FPL633"/>
      <c r="FPM633"/>
      <c r="FPN633"/>
      <c r="FPO633"/>
      <c r="FPP633"/>
      <c r="FPQ633"/>
      <c r="FPR633"/>
      <c r="FPS633"/>
      <c r="FPT633"/>
      <c r="FPU633"/>
      <c r="FPV633"/>
      <c r="FPW633"/>
      <c r="FPX633"/>
      <c r="FPY633"/>
      <c r="FPZ633"/>
      <c r="FQA633"/>
      <c r="FQB633"/>
      <c r="FQC633"/>
      <c r="FQD633"/>
      <c r="FQE633"/>
      <c r="FQF633"/>
      <c r="FQG633"/>
      <c r="FQH633"/>
      <c r="FQI633"/>
      <c r="FQJ633"/>
      <c r="FQK633"/>
      <c r="FQL633"/>
      <c r="FQM633"/>
      <c r="FQN633"/>
      <c r="FQO633"/>
      <c r="FQP633"/>
      <c r="FQQ633"/>
      <c r="FQR633"/>
      <c r="FQS633"/>
      <c r="FQT633"/>
      <c r="FQU633"/>
      <c r="FQV633"/>
      <c r="FQW633"/>
      <c r="FQX633"/>
      <c r="FQY633"/>
      <c r="FQZ633"/>
      <c r="FRA633"/>
      <c r="FRB633"/>
      <c r="FRC633"/>
      <c r="FRD633"/>
      <c r="FRE633"/>
      <c r="FRF633"/>
      <c r="FRG633"/>
      <c r="FRH633"/>
      <c r="FRI633"/>
      <c r="FRJ633"/>
      <c r="FRK633"/>
      <c r="FRL633"/>
      <c r="FRM633"/>
      <c r="FRN633"/>
      <c r="FRO633"/>
      <c r="FRP633"/>
      <c r="FRQ633"/>
      <c r="FRR633"/>
      <c r="FRS633"/>
      <c r="FRT633"/>
      <c r="FRU633"/>
      <c r="FRV633"/>
      <c r="FRW633"/>
      <c r="FRX633"/>
      <c r="FRY633"/>
      <c r="FRZ633"/>
      <c r="FSA633"/>
      <c r="FSB633"/>
      <c r="FSC633"/>
      <c r="FSD633"/>
      <c r="FSE633"/>
      <c r="FSF633"/>
      <c r="FSG633"/>
      <c r="FSH633"/>
      <c r="FSI633"/>
      <c r="FSJ633"/>
      <c r="FSK633"/>
      <c r="FSL633"/>
      <c r="FSM633"/>
      <c r="FSN633"/>
      <c r="FSO633"/>
      <c r="FSP633"/>
      <c r="FSQ633"/>
      <c r="FSR633"/>
      <c r="FSS633"/>
      <c r="FST633"/>
      <c r="FSU633"/>
      <c r="FSV633"/>
      <c r="FSW633"/>
      <c r="FSX633"/>
      <c r="FSY633"/>
      <c r="FSZ633"/>
      <c r="FTA633"/>
      <c r="FTB633"/>
      <c r="FTC633"/>
      <c r="FTD633"/>
      <c r="FTE633"/>
      <c r="FTF633"/>
      <c r="FTG633"/>
      <c r="FTH633"/>
      <c r="FTI633"/>
      <c r="FTJ633"/>
      <c r="FTK633"/>
      <c r="FTL633"/>
      <c r="FTM633"/>
      <c r="FTN633"/>
      <c r="FTO633"/>
      <c r="FTP633"/>
      <c r="FTQ633"/>
      <c r="FTR633"/>
      <c r="FTS633"/>
      <c r="FTT633"/>
      <c r="FTU633"/>
      <c r="FTV633"/>
      <c r="FTW633"/>
      <c r="FTX633"/>
      <c r="FTY633"/>
      <c r="FTZ633"/>
      <c r="FUA633"/>
      <c r="FUB633"/>
      <c r="FUC633"/>
      <c r="FUD633"/>
      <c r="FUE633"/>
      <c r="FUF633"/>
      <c r="FUG633"/>
      <c r="FUH633"/>
      <c r="FUI633"/>
      <c r="FUJ633"/>
      <c r="FUK633"/>
      <c r="FUL633"/>
      <c r="FUM633"/>
      <c r="FUN633"/>
      <c r="FUO633"/>
      <c r="FUP633"/>
      <c r="FUQ633"/>
      <c r="FUR633"/>
      <c r="FUS633"/>
      <c r="FUT633"/>
      <c r="FUU633"/>
      <c r="FUV633"/>
      <c r="FUW633"/>
      <c r="FUX633"/>
      <c r="FUY633"/>
      <c r="FUZ633"/>
      <c r="FVA633"/>
      <c r="FVB633"/>
      <c r="FVC633"/>
      <c r="FVD633"/>
      <c r="FVE633"/>
      <c r="FVF633"/>
      <c r="FVG633"/>
      <c r="FVH633"/>
      <c r="FVI633"/>
      <c r="FVJ633"/>
      <c r="FVK633"/>
      <c r="FVL633"/>
      <c r="FVM633"/>
      <c r="FVN633"/>
      <c r="FVO633"/>
      <c r="FVP633"/>
      <c r="FVQ633"/>
      <c r="FVR633"/>
      <c r="FVS633"/>
      <c r="FVT633"/>
      <c r="FVU633"/>
      <c r="FVV633"/>
      <c r="FVW633"/>
      <c r="FVX633"/>
      <c r="FVY633"/>
      <c r="FVZ633"/>
      <c r="FWA633"/>
      <c r="FWB633"/>
      <c r="FWC633"/>
      <c r="FWD633"/>
      <c r="FWE633"/>
      <c r="FWF633"/>
      <c r="FWG633"/>
      <c r="FWH633"/>
      <c r="FWI633"/>
      <c r="FWJ633"/>
      <c r="FWK633"/>
      <c r="FWL633"/>
      <c r="FWM633"/>
      <c r="FWN633"/>
      <c r="FWO633"/>
      <c r="FWP633"/>
      <c r="FWQ633"/>
      <c r="FWR633"/>
      <c r="FWS633"/>
      <c r="FWT633"/>
      <c r="FWU633"/>
      <c r="FWV633"/>
      <c r="FWW633"/>
      <c r="FWX633"/>
      <c r="FWY633"/>
      <c r="FWZ633"/>
      <c r="FXA633"/>
      <c r="FXB633"/>
      <c r="FXC633"/>
      <c r="FXD633"/>
      <c r="FXE633"/>
      <c r="FXF633"/>
      <c r="FXG633"/>
      <c r="FXH633"/>
      <c r="FXI633"/>
      <c r="FXJ633"/>
      <c r="FXK633"/>
      <c r="FXL633"/>
      <c r="FXM633"/>
      <c r="FXN633"/>
      <c r="FXO633"/>
      <c r="FXP633"/>
      <c r="FXQ633"/>
      <c r="FXR633"/>
      <c r="FXS633"/>
      <c r="FXT633"/>
      <c r="FXU633"/>
      <c r="FXV633"/>
      <c r="FXW633"/>
      <c r="FXX633"/>
      <c r="FXY633"/>
      <c r="FXZ633"/>
      <c r="FYA633"/>
      <c r="FYB633"/>
      <c r="FYC633"/>
      <c r="FYD633"/>
      <c r="FYE633"/>
      <c r="FYF633"/>
      <c r="FYG633"/>
      <c r="FYH633"/>
      <c r="FYI633"/>
      <c r="FYJ633"/>
      <c r="FYK633"/>
      <c r="FYL633"/>
      <c r="FYM633"/>
      <c r="FYN633"/>
      <c r="FYO633"/>
      <c r="FYP633"/>
      <c r="FYQ633"/>
      <c r="FYR633"/>
      <c r="FYS633"/>
      <c r="FYT633"/>
      <c r="FYU633"/>
      <c r="FYV633"/>
      <c r="FYW633"/>
      <c r="FYX633"/>
      <c r="FYY633"/>
      <c r="FYZ633"/>
      <c r="FZA633"/>
      <c r="FZB633"/>
      <c r="FZC633"/>
      <c r="FZD633"/>
      <c r="FZE633"/>
      <c r="FZF633"/>
      <c r="FZG633"/>
      <c r="FZH633"/>
      <c r="FZI633"/>
      <c r="FZJ633"/>
      <c r="FZK633"/>
      <c r="FZL633"/>
      <c r="FZM633"/>
      <c r="FZN633"/>
      <c r="FZO633"/>
      <c r="FZP633"/>
      <c r="FZQ633"/>
      <c r="FZR633"/>
      <c r="FZS633"/>
      <c r="FZT633"/>
      <c r="FZU633"/>
      <c r="FZV633"/>
      <c r="FZW633"/>
      <c r="FZX633"/>
      <c r="FZY633"/>
      <c r="FZZ633"/>
      <c r="GAA633"/>
      <c r="GAB633"/>
      <c r="GAC633"/>
      <c r="GAD633"/>
      <c r="GAE633"/>
      <c r="GAF633"/>
      <c r="GAG633"/>
      <c r="GAH633"/>
      <c r="GAI633"/>
      <c r="GAJ633"/>
      <c r="GAK633"/>
      <c r="GAL633"/>
      <c r="GAM633"/>
      <c r="GAN633"/>
      <c r="GAO633"/>
      <c r="GAP633"/>
      <c r="GAQ633"/>
      <c r="GAR633"/>
      <c r="GAS633"/>
      <c r="GAT633"/>
      <c r="GAU633"/>
      <c r="GAV633"/>
      <c r="GAW633"/>
      <c r="GAX633"/>
      <c r="GAY633"/>
      <c r="GAZ633"/>
      <c r="GBA633"/>
      <c r="GBB633"/>
      <c r="GBC633"/>
      <c r="GBD633"/>
      <c r="GBE633"/>
      <c r="GBF633"/>
      <c r="GBG633"/>
      <c r="GBH633"/>
      <c r="GBI633"/>
      <c r="GBJ633"/>
      <c r="GBK633"/>
      <c r="GBL633"/>
      <c r="GBM633"/>
      <c r="GBN633"/>
      <c r="GBO633"/>
      <c r="GBP633"/>
      <c r="GBQ633"/>
      <c r="GBR633"/>
      <c r="GBS633"/>
      <c r="GBT633"/>
      <c r="GBU633"/>
      <c r="GBV633"/>
      <c r="GBW633"/>
      <c r="GBX633"/>
      <c r="GBY633"/>
      <c r="GBZ633"/>
      <c r="GCA633"/>
      <c r="GCB633"/>
      <c r="GCC633"/>
      <c r="GCD633"/>
      <c r="GCE633"/>
      <c r="GCF633"/>
      <c r="GCG633"/>
      <c r="GCH633"/>
      <c r="GCI633"/>
      <c r="GCJ633"/>
      <c r="GCK633"/>
      <c r="GCL633"/>
      <c r="GCM633"/>
      <c r="GCN633"/>
      <c r="GCO633"/>
      <c r="GCP633"/>
      <c r="GCQ633"/>
      <c r="GCR633"/>
      <c r="GCS633"/>
      <c r="GCT633"/>
      <c r="GCU633"/>
      <c r="GCV633"/>
      <c r="GCW633"/>
      <c r="GCX633"/>
      <c r="GCY633"/>
      <c r="GCZ633"/>
      <c r="GDA633"/>
      <c r="GDB633"/>
      <c r="GDC633"/>
      <c r="GDD633"/>
      <c r="GDE633"/>
      <c r="GDF633"/>
      <c r="GDG633"/>
      <c r="GDH633"/>
      <c r="GDI633"/>
      <c r="GDJ633"/>
      <c r="GDK633"/>
      <c r="GDL633"/>
      <c r="GDM633"/>
      <c r="GDN633"/>
      <c r="GDO633"/>
      <c r="GDP633"/>
      <c r="GDQ633"/>
      <c r="GDR633"/>
      <c r="GDS633"/>
      <c r="GDT633"/>
      <c r="GDU633"/>
      <c r="GDV633"/>
      <c r="GDW633"/>
      <c r="GDX633"/>
      <c r="GDY633"/>
      <c r="GDZ633"/>
      <c r="GEA633"/>
      <c r="GEB633"/>
      <c r="GEC633"/>
      <c r="GED633"/>
      <c r="GEE633"/>
      <c r="GEF633"/>
      <c r="GEG633"/>
      <c r="GEH633"/>
      <c r="GEI633"/>
      <c r="GEJ633"/>
      <c r="GEK633"/>
      <c r="GEL633"/>
      <c r="GEM633"/>
      <c r="GEN633"/>
      <c r="GEO633"/>
      <c r="GEP633"/>
      <c r="GEQ633"/>
      <c r="GER633"/>
      <c r="GES633"/>
      <c r="GET633"/>
      <c r="GEU633"/>
      <c r="GEV633"/>
      <c r="GEW633"/>
      <c r="GEX633"/>
      <c r="GEY633"/>
      <c r="GEZ633"/>
      <c r="GFA633"/>
      <c r="GFB633"/>
      <c r="GFC633"/>
      <c r="GFD633"/>
      <c r="GFE633"/>
      <c r="GFF633"/>
      <c r="GFG633"/>
      <c r="GFH633"/>
      <c r="GFI633"/>
      <c r="GFJ633"/>
      <c r="GFK633"/>
      <c r="GFL633"/>
      <c r="GFM633"/>
      <c r="GFN633"/>
      <c r="GFO633"/>
      <c r="GFP633"/>
      <c r="GFQ633"/>
      <c r="GFR633"/>
      <c r="GFS633"/>
      <c r="GFT633"/>
      <c r="GFU633"/>
      <c r="GFV633"/>
      <c r="GFW633"/>
      <c r="GFX633"/>
      <c r="GFY633"/>
      <c r="GFZ633"/>
      <c r="GGA633"/>
      <c r="GGB633"/>
      <c r="GGC633"/>
      <c r="GGD633"/>
      <c r="GGE633"/>
      <c r="GGF633"/>
      <c r="GGG633"/>
      <c r="GGH633"/>
      <c r="GGI633"/>
      <c r="GGJ633"/>
      <c r="GGK633"/>
      <c r="GGL633"/>
      <c r="GGM633"/>
      <c r="GGN633"/>
      <c r="GGO633"/>
      <c r="GGP633"/>
      <c r="GGQ633"/>
      <c r="GGR633"/>
      <c r="GGS633"/>
      <c r="GGT633"/>
      <c r="GGU633"/>
      <c r="GGV633"/>
      <c r="GGW633"/>
      <c r="GGX633"/>
      <c r="GGY633"/>
      <c r="GGZ633"/>
      <c r="GHA633"/>
      <c r="GHB633"/>
      <c r="GHC633"/>
      <c r="GHD633"/>
      <c r="GHE633"/>
      <c r="GHF633"/>
      <c r="GHG633"/>
      <c r="GHH633"/>
      <c r="GHI633"/>
      <c r="GHJ633"/>
      <c r="GHK633"/>
      <c r="GHL633"/>
      <c r="GHM633"/>
      <c r="GHN633"/>
      <c r="GHO633"/>
      <c r="GHP633"/>
      <c r="GHQ633"/>
      <c r="GHR633"/>
      <c r="GHS633"/>
      <c r="GHT633"/>
      <c r="GHU633"/>
      <c r="GHV633"/>
      <c r="GHW633"/>
      <c r="GHX633"/>
      <c r="GHY633"/>
      <c r="GHZ633"/>
      <c r="GIA633"/>
      <c r="GIB633"/>
      <c r="GIC633"/>
      <c r="GID633"/>
      <c r="GIE633"/>
      <c r="GIF633"/>
      <c r="GIG633"/>
      <c r="GIH633"/>
      <c r="GII633"/>
      <c r="GIJ633"/>
      <c r="GIK633"/>
      <c r="GIL633"/>
      <c r="GIM633"/>
      <c r="GIN633"/>
      <c r="GIO633"/>
      <c r="GIP633"/>
      <c r="GIQ633"/>
      <c r="GIR633"/>
      <c r="GIS633"/>
      <c r="GIT633"/>
      <c r="GIU633"/>
      <c r="GIV633"/>
      <c r="GIW633"/>
      <c r="GIX633"/>
      <c r="GIY633"/>
      <c r="GIZ633"/>
      <c r="GJA633"/>
      <c r="GJB633"/>
      <c r="GJC633"/>
      <c r="GJD633"/>
      <c r="GJE633"/>
      <c r="GJF633"/>
      <c r="GJG633"/>
      <c r="GJH633"/>
      <c r="GJI633"/>
      <c r="GJJ633"/>
      <c r="GJK633"/>
      <c r="GJL633"/>
      <c r="GJM633"/>
      <c r="GJN633"/>
      <c r="GJO633"/>
      <c r="GJP633"/>
      <c r="GJQ633"/>
      <c r="GJR633"/>
      <c r="GJS633"/>
      <c r="GJT633"/>
      <c r="GJU633"/>
      <c r="GJV633"/>
      <c r="GJW633"/>
      <c r="GJX633"/>
      <c r="GJY633"/>
      <c r="GJZ633"/>
      <c r="GKA633"/>
      <c r="GKB633"/>
      <c r="GKC633"/>
      <c r="GKD633"/>
      <c r="GKE633"/>
      <c r="GKF633"/>
      <c r="GKG633"/>
      <c r="GKH633"/>
      <c r="GKI633"/>
      <c r="GKJ633"/>
      <c r="GKK633"/>
      <c r="GKL633"/>
      <c r="GKM633"/>
      <c r="GKN633"/>
      <c r="GKO633"/>
      <c r="GKP633"/>
      <c r="GKQ633"/>
      <c r="GKR633"/>
      <c r="GKS633"/>
      <c r="GKT633"/>
      <c r="GKU633"/>
      <c r="GKV633"/>
      <c r="GKW633"/>
      <c r="GKX633"/>
      <c r="GKY633"/>
      <c r="GKZ633"/>
      <c r="GLA633"/>
      <c r="GLB633"/>
      <c r="GLC633"/>
      <c r="GLD633"/>
      <c r="GLE633"/>
      <c r="GLF633"/>
      <c r="GLG633"/>
      <c r="GLH633"/>
      <c r="GLI633"/>
      <c r="GLJ633"/>
      <c r="GLK633"/>
      <c r="GLL633"/>
      <c r="GLM633"/>
      <c r="GLN633"/>
      <c r="GLO633"/>
      <c r="GLP633"/>
      <c r="GLQ633"/>
      <c r="GLR633"/>
      <c r="GLS633"/>
      <c r="GLT633"/>
      <c r="GLU633"/>
      <c r="GLV633"/>
      <c r="GLW633"/>
      <c r="GLX633"/>
      <c r="GLY633"/>
      <c r="GLZ633"/>
      <c r="GMA633"/>
      <c r="GMB633"/>
      <c r="GMC633"/>
      <c r="GMD633"/>
      <c r="GME633"/>
      <c r="GMF633"/>
      <c r="GMG633"/>
      <c r="GMH633"/>
      <c r="GMI633"/>
      <c r="GMJ633"/>
      <c r="GMK633"/>
      <c r="GML633"/>
      <c r="GMM633"/>
      <c r="GMN633"/>
      <c r="GMO633"/>
      <c r="GMP633"/>
      <c r="GMQ633"/>
      <c r="GMR633"/>
      <c r="GMS633"/>
      <c r="GMT633"/>
      <c r="GMU633"/>
      <c r="GMV633"/>
      <c r="GMW633"/>
      <c r="GMX633"/>
      <c r="GMY633"/>
      <c r="GMZ633"/>
      <c r="GNA633"/>
      <c r="GNB633"/>
      <c r="GNC633"/>
      <c r="GND633"/>
      <c r="GNE633"/>
      <c r="GNF633"/>
      <c r="GNG633"/>
      <c r="GNH633"/>
      <c r="GNI633"/>
      <c r="GNJ633"/>
      <c r="GNK633"/>
      <c r="GNL633"/>
      <c r="GNM633"/>
      <c r="GNN633"/>
      <c r="GNO633"/>
      <c r="GNP633"/>
      <c r="GNQ633"/>
      <c r="GNR633"/>
      <c r="GNS633"/>
      <c r="GNT633"/>
      <c r="GNU633"/>
      <c r="GNV633"/>
      <c r="GNW633"/>
      <c r="GNX633"/>
      <c r="GNY633"/>
      <c r="GNZ633"/>
      <c r="GOA633"/>
      <c r="GOB633"/>
      <c r="GOC633"/>
      <c r="GOD633"/>
      <c r="GOE633"/>
      <c r="GOF633"/>
      <c r="GOG633"/>
      <c r="GOH633"/>
      <c r="GOI633"/>
      <c r="GOJ633"/>
      <c r="GOK633"/>
      <c r="GOL633"/>
      <c r="GOM633"/>
      <c r="GON633"/>
      <c r="GOO633"/>
      <c r="GOP633"/>
      <c r="GOQ633"/>
      <c r="GOR633"/>
      <c r="GOS633"/>
      <c r="GOT633"/>
      <c r="GOU633"/>
      <c r="GOV633"/>
      <c r="GOW633"/>
      <c r="GOX633"/>
      <c r="GOY633"/>
      <c r="GOZ633"/>
      <c r="GPA633"/>
      <c r="GPB633"/>
      <c r="GPC633"/>
      <c r="GPD633"/>
      <c r="GPE633"/>
      <c r="GPF633"/>
      <c r="GPG633"/>
      <c r="GPH633"/>
      <c r="GPI633"/>
      <c r="GPJ633"/>
      <c r="GPK633"/>
      <c r="GPL633"/>
      <c r="GPM633"/>
      <c r="GPN633"/>
      <c r="GPO633"/>
      <c r="GPP633"/>
      <c r="GPQ633"/>
      <c r="GPR633"/>
      <c r="GPS633"/>
      <c r="GPT633"/>
      <c r="GPU633"/>
      <c r="GPV633"/>
      <c r="GPW633"/>
      <c r="GPX633"/>
      <c r="GPY633"/>
      <c r="GPZ633"/>
      <c r="GQA633"/>
      <c r="GQB633"/>
      <c r="GQC633"/>
      <c r="GQD633"/>
      <c r="GQE633"/>
      <c r="GQF633"/>
      <c r="GQG633"/>
      <c r="GQH633"/>
      <c r="GQI633"/>
      <c r="GQJ633"/>
      <c r="GQK633"/>
      <c r="GQL633"/>
      <c r="GQM633"/>
      <c r="GQN633"/>
      <c r="GQO633"/>
      <c r="GQP633"/>
      <c r="GQQ633"/>
      <c r="GQR633"/>
      <c r="GQS633"/>
      <c r="GQT633"/>
      <c r="GQU633"/>
      <c r="GQV633"/>
      <c r="GQW633"/>
      <c r="GQX633"/>
      <c r="GQY633"/>
      <c r="GQZ633"/>
      <c r="GRA633"/>
      <c r="GRB633"/>
      <c r="GRC633"/>
      <c r="GRD633"/>
      <c r="GRE633"/>
      <c r="GRF633"/>
      <c r="GRG633"/>
      <c r="GRH633"/>
      <c r="GRI633"/>
      <c r="GRJ633"/>
      <c r="GRK633"/>
      <c r="GRL633"/>
      <c r="GRM633"/>
      <c r="GRN633"/>
      <c r="GRO633"/>
      <c r="GRP633"/>
      <c r="GRQ633"/>
      <c r="GRR633"/>
      <c r="GRS633"/>
      <c r="GRT633"/>
      <c r="GRU633"/>
      <c r="GRV633"/>
      <c r="GRW633"/>
      <c r="GRX633"/>
      <c r="GRY633"/>
      <c r="GRZ633"/>
      <c r="GSA633"/>
      <c r="GSB633"/>
      <c r="GSC633"/>
      <c r="GSD633"/>
      <c r="GSE633"/>
      <c r="GSF633"/>
      <c r="GSG633"/>
      <c r="GSH633"/>
      <c r="GSI633"/>
      <c r="GSJ633"/>
      <c r="GSK633"/>
      <c r="GSL633"/>
      <c r="GSM633"/>
      <c r="GSN633"/>
      <c r="GSO633"/>
      <c r="GSP633"/>
      <c r="GSQ633"/>
      <c r="GSR633"/>
      <c r="GSS633"/>
      <c r="GST633"/>
      <c r="GSU633"/>
      <c r="GSV633"/>
      <c r="GSW633"/>
      <c r="GSX633"/>
      <c r="GSY633"/>
      <c r="GSZ633"/>
      <c r="GTA633"/>
      <c r="GTB633"/>
      <c r="GTC633"/>
      <c r="GTD633"/>
      <c r="GTE633"/>
      <c r="GTF633"/>
      <c r="GTG633"/>
      <c r="GTH633"/>
      <c r="GTI633"/>
      <c r="GTJ633"/>
      <c r="GTK633"/>
      <c r="GTL633"/>
      <c r="GTM633"/>
      <c r="GTN633"/>
      <c r="GTO633"/>
      <c r="GTP633"/>
      <c r="GTQ633"/>
      <c r="GTR633"/>
      <c r="GTS633"/>
      <c r="GTT633"/>
      <c r="GTU633"/>
      <c r="GTV633"/>
      <c r="GTW633"/>
      <c r="GTX633"/>
      <c r="GTY633"/>
      <c r="GTZ633"/>
      <c r="GUA633"/>
      <c r="GUB633"/>
      <c r="GUC633"/>
      <c r="GUD633"/>
      <c r="GUE633"/>
      <c r="GUF633"/>
      <c r="GUG633"/>
      <c r="GUH633"/>
      <c r="GUI633"/>
      <c r="GUJ633"/>
      <c r="GUK633"/>
      <c r="GUL633"/>
      <c r="GUM633"/>
      <c r="GUN633"/>
      <c r="GUO633"/>
      <c r="GUP633"/>
      <c r="GUQ633"/>
      <c r="GUR633"/>
      <c r="GUS633"/>
      <c r="GUT633"/>
      <c r="GUU633"/>
      <c r="GUV633"/>
      <c r="GUW633"/>
      <c r="GUX633"/>
      <c r="GUY633"/>
      <c r="GUZ633"/>
      <c r="GVA633"/>
      <c r="GVB633"/>
      <c r="GVC633"/>
      <c r="GVD633"/>
      <c r="GVE633"/>
      <c r="GVF633"/>
      <c r="GVG633"/>
      <c r="GVH633"/>
      <c r="GVI633"/>
      <c r="GVJ633"/>
      <c r="GVK633"/>
      <c r="GVL633"/>
      <c r="GVM633"/>
      <c r="GVN633"/>
      <c r="GVO633"/>
      <c r="GVP633"/>
      <c r="GVQ633"/>
      <c r="GVR633"/>
      <c r="GVS633"/>
      <c r="GVT633"/>
      <c r="GVU633"/>
      <c r="GVV633"/>
      <c r="GVW633"/>
      <c r="GVX633"/>
      <c r="GVY633"/>
      <c r="GVZ633"/>
      <c r="GWA633"/>
      <c r="GWB633"/>
      <c r="GWC633"/>
      <c r="GWD633"/>
      <c r="GWE633"/>
      <c r="GWF633"/>
      <c r="GWG633"/>
      <c r="GWH633"/>
      <c r="GWI633"/>
      <c r="GWJ633"/>
      <c r="GWK633"/>
      <c r="GWL633"/>
      <c r="GWM633"/>
      <c r="GWN633"/>
      <c r="GWO633"/>
      <c r="GWP633"/>
      <c r="GWQ633"/>
      <c r="GWR633"/>
      <c r="GWS633"/>
      <c r="GWT633"/>
      <c r="GWU633"/>
      <c r="GWV633"/>
      <c r="GWW633"/>
      <c r="GWX633"/>
      <c r="GWY633"/>
      <c r="GWZ633"/>
      <c r="GXA633"/>
      <c r="GXB633"/>
      <c r="GXC633"/>
      <c r="GXD633"/>
      <c r="GXE633"/>
      <c r="GXF633"/>
      <c r="GXG633"/>
      <c r="GXH633"/>
      <c r="GXI633"/>
      <c r="GXJ633"/>
      <c r="GXK633"/>
      <c r="GXL633"/>
      <c r="GXM633"/>
      <c r="GXN633"/>
      <c r="GXO633"/>
      <c r="GXP633"/>
      <c r="GXQ633"/>
      <c r="GXR633"/>
      <c r="GXS633"/>
      <c r="GXT633"/>
      <c r="GXU633"/>
      <c r="GXV633"/>
      <c r="GXW633"/>
      <c r="GXX633"/>
      <c r="GXY633"/>
      <c r="GXZ633"/>
      <c r="GYA633"/>
      <c r="GYB633"/>
      <c r="GYC633"/>
      <c r="GYD633"/>
      <c r="GYE633"/>
      <c r="GYF633"/>
      <c r="GYG633"/>
      <c r="GYH633"/>
      <c r="GYI633"/>
      <c r="GYJ633"/>
      <c r="GYK633"/>
      <c r="GYL633"/>
      <c r="GYM633"/>
      <c r="GYN633"/>
      <c r="GYO633"/>
      <c r="GYP633"/>
      <c r="GYQ633"/>
      <c r="GYR633"/>
      <c r="GYS633"/>
      <c r="GYT633"/>
      <c r="GYU633"/>
      <c r="GYV633"/>
      <c r="GYW633"/>
      <c r="GYX633"/>
      <c r="GYY633"/>
      <c r="GYZ633"/>
      <c r="GZA633"/>
      <c r="GZB633"/>
      <c r="GZC633"/>
      <c r="GZD633"/>
      <c r="GZE633"/>
      <c r="GZF633"/>
      <c r="GZG633"/>
      <c r="GZH633"/>
      <c r="GZI633"/>
      <c r="GZJ633"/>
      <c r="GZK633"/>
      <c r="GZL633"/>
      <c r="GZM633"/>
      <c r="GZN633"/>
      <c r="GZO633"/>
      <c r="GZP633"/>
      <c r="GZQ633"/>
      <c r="GZR633"/>
      <c r="GZS633"/>
      <c r="GZT633"/>
      <c r="GZU633"/>
      <c r="GZV633"/>
      <c r="GZW633"/>
      <c r="GZX633"/>
      <c r="GZY633"/>
      <c r="GZZ633"/>
      <c r="HAA633"/>
      <c r="HAB633"/>
      <c r="HAC633"/>
      <c r="HAD633"/>
      <c r="HAE633"/>
      <c r="HAF633"/>
      <c r="HAG633"/>
      <c r="HAH633"/>
      <c r="HAI633"/>
      <c r="HAJ633"/>
      <c r="HAK633"/>
      <c r="HAL633"/>
      <c r="HAM633"/>
      <c r="HAN633"/>
      <c r="HAO633"/>
      <c r="HAP633"/>
      <c r="HAQ633"/>
      <c r="HAR633"/>
      <c r="HAS633"/>
      <c r="HAT633"/>
      <c r="HAU633"/>
      <c r="HAV633"/>
      <c r="HAW633"/>
      <c r="HAX633"/>
      <c r="HAY633"/>
      <c r="HAZ633"/>
      <c r="HBA633"/>
      <c r="HBB633"/>
      <c r="HBC633"/>
      <c r="HBD633"/>
      <c r="HBE633"/>
      <c r="HBF633"/>
      <c r="HBG633"/>
      <c r="HBH633"/>
      <c r="HBI633"/>
      <c r="HBJ633"/>
      <c r="HBK633"/>
      <c r="HBL633"/>
      <c r="HBM633"/>
      <c r="HBN633"/>
      <c r="HBO633"/>
      <c r="HBP633"/>
      <c r="HBQ633"/>
      <c r="HBR633"/>
      <c r="HBS633"/>
      <c r="HBT633"/>
      <c r="HBU633"/>
      <c r="HBV633"/>
      <c r="HBW633"/>
      <c r="HBX633"/>
      <c r="HBY633"/>
      <c r="HBZ633"/>
      <c r="HCA633"/>
      <c r="HCB633"/>
      <c r="HCC633"/>
      <c r="HCD633"/>
      <c r="HCE633"/>
      <c r="HCF633"/>
      <c r="HCG633"/>
      <c r="HCH633"/>
      <c r="HCI633"/>
      <c r="HCJ633"/>
      <c r="HCK633"/>
      <c r="HCL633"/>
      <c r="HCM633"/>
      <c r="HCN633"/>
      <c r="HCO633"/>
      <c r="HCP633"/>
      <c r="HCQ633"/>
      <c r="HCR633"/>
      <c r="HCS633"/>
      <c r="HCT633"/>
      <c r="HCU633"/>
      <c r="HCV633"/>
      <c r="HCW633"/>
      <c r="HCX633"/>
      <c r="HCY633"/>
      <c r="HCZ633"/>
      <c r="HDA633"/>
      <c r="HDB633"/>
      <c r="HDC633"/>
      <c r="HDD633"/>
      <c r="HDE633"/>
      <c r="HDF633"/>
      <c r="HDG633"/>
      <c r="HDH633"/>
      <c r="HDI633"/>
      <c r="HDJ633"/>
      <c r="HDK633"/>
      <c r="HDL633"/>
      <c r="HDM633"/>
      <c r="HDN633"/>
      <c r="HDO633"/>
      <c r="HDP633"/>
      <c r="HDQ633"/>
      <c r="HDR633"/>
      <c r="HDS633"/>
      <c r="HDT633"/>
      <c r="HDU633"/>
      <c r="HDV633"/>
      <c r="HDW633"/>
      <c r="HDX633"/>
      <c r="HDY633"/>
      <c r="HDZ633"/>
      <c r="HEA633"/>
      <c r="HEB633"/>
      <c r="HEC633"/>
      <c r="HED633"/>
      <c r="HEE633"/>
      <c r="HEF633"/>
      <c r="HEG633"/>
      <c r="HEH633"/>
      <c r="HEI633"/>
      <c r="HEJ633"/>
      <c r="HEK633"/>
      <c r="HEL633"/>
      <c r="HEM633"/>
      <c r="HEN633"/>
      <c r="HEO633"/>
      <c r="HEP633"/>
      <c r="HEQ633"/>
      <c r="HER633"/>
      <c r="HES633"/>
      <c r="HET633"/>
      <c r="HEU633"/>
      <c r="HEV633"/>
      <c r="HEW633"/>
      <c r="HEX633"/>
      <c r="HEY633"/>
      <c r="HEZ633"/>
      <c r="HFA633"/>
      <c r="HFB633"/>
      <c r="HFC633"/>
      <c r="HFD633"/>
      <c r="HFE633"/>
      <c r="HFF633"/>
      <c r="HFG633"/>
      <c r="HFH633"/>
      <c r="HFI633"/>
      <c r="HFJ633"/>
      <c r="HFK633"/>
      <c r="HFL633"/>
      <c r="HFM633"/>
      <c r="HFN633"/>
      <c r="HFO633"/>
      <c r="HFP633"/>
      <c r="HFQ633"/>
      <c r="HFR633"/>
      <c r="HFS633"/>
      <c r="HFT633"/>
      <c r="HFU633"/>
      <c r="HFV633"/>
      <c r="HFW633"/>
      <c r="HFX633"/>
      <c r="HFY633"/>
      <c r="HFZ633"/>
      <c r="HGA633"/>
      <c r="HGB633"/>
      <c r="HGC633"/>
      <c r="HGD633"/>
      <c r="HGE633"/>
      <c r="HGF633"/>
      <c r="HGG633"/>
      <c r="HGH633"/>
      <c r="HGI633"/>
      <c r="HGJ633"/>
      <c r="HGK633"/>
      <c r="HGL633"/>
      <c r="HGM633"/>
      <c r="HGN633"/>
      <c r="HGO633"/>
      <c r="HGP633"/>
      <c r="HGQ633"/>
      <c r="HGR633"/>
      <c r="HGS633"/>
      <c r="HGT633"/>
      <c r="HGU633"/>
      <c r="HGV633"/>
      <c r="HGW633"/>
      <c r="HGX633"/>
      <c r="HGY633"/>
      <c r="HGZ633"/>
      <c r="HHA633"/>
      <c r="HHB633"/>
      <c r="HHC633"/>
      <c r="HHD633"/>
      <c r="HHE633"/>
      <c r="HHF633"/>
      <c r="HHG633"/>
      <c r="HHH633"/>
      <c r="HHI633"/>
      <c r="HHJ633"/>
      <c r="HHK633"/>
      <c r="HHL633"/>
      <c r="HHM633"/>
      <c r="HHN633"/>
      <c r="HHO633"/>
      <c r="HHP633"/>
      <c r="HHQ633"/>
      <c r="HHR633"/>
      <c r="HHS633"/>
      <c r="HHT633"/>
      <c r="HHU633"/>
      <c r="HHV633"/>
      <c r="HHW633"/>
      <c r="HHX633"/>
      <c r="HHY633"/>
      <c r="HHZ633"/>
      <c r="HIA633"/>
      <c r="HIB633"/>
      <c r="HIC633"/>
      <c r="HID633"/>
      <c r="HIE633"/>
      <c r="HIF633"/>
      <c r="HIG633"/>
      <c r="HIH633"/>
      <c r="HII633"/>
      <c r="HIJ633"/>
      <c r="HIK633"/>
      <c r="HIL633"/>
      <c r="HIM633"/>
      <c r="HIN633"/>
      <c r="HIO633"/>
      <c r="HIP633"/>
      <c r="HIQ633"/>
      <c r="HIR633"/>
      <c r="HIS633"/>
      <c r="HIT633"/>
      <c r="HIU633"/>
      <c r="HIV633"/>
      <c r="HIW633"/>
      <c r="HIX633"/>
      <c r="HIY633"/>
      <c r="HIZ633"/>
      <c r="HJA633"/>
      <c r="HJB633"/>
      <c r="HJC633"/>
      <c r="HJD633"/>
      <c r="HJE633"/>
      <c r="HJF633"/>
      <c r="HJG633"/>
      <c r="HJH633"/>
      <c r="HJI633"/>
      <c r="HJJ633"/>
      <c r="HJK633"/>
      <c r="HJL633"/>
      <c r="HJM633"/>
      <c r="HJN633"/>
      <c r="HJO633"/>
      <c r="HJP633"/>
      <c r="HJQ633"/>
      <c r="HJR633"/>
      <c r="HJS633"/>
      <c r="HJT633"/>
      <c r="HJU633"/>
      <c r="HJV633"/>
      <c r="HJW633"/>
      <c r="HJX633"/>
      <c r="HJY633"/>
      <c r="HJZ633"/>
      <c r="HKA633"/>
      <c r="HKB633"/>
      <c r="HKC633"/>
      <c r="HKD633"/>
      <c r="HKE633"/>
      <c r="HKF633"/>
      <c r="HKG633"/>
      <c r="HKH633"/>
      <c r="HKI633"/>
      <c r="HKJ633"/>
      <c r="HKK633"/>
      <c r="HKL633"/>
      <c r="HKM633"/>
      <c r="HKN633"/>
      <c r="HKO633"/>
      <c r="HKP633"/>
      <c r="HKQ633"/>
      <c r="HKR633"/>
      <c r="HKS633"/>
      <c r="HKT633"/>
      <c r="HKU633"/>
      <c r="HKV633"/>
      <c r="HKW633"/>
      <c r="HKX633"/>
      <c r="HKY633"/>
      <c r="HKZ633"/>
      <c r="HLA633"/>
      <c r="HLB633"/>
      <c r="HLC633"/>
      <c r="HLD633"/>
      <c r="HLE633"/>
      <c r="HLF633"/>
      <c r="HLG633"/>
      <c r="HLH633"/>
      <c r="HLI633"/>
      <c r="HLJ633"/>
      <c r="HLK633"/>
      <c r="HLL633"/>
      <c r="HLM633"/>
      <c r="HLN633"/>
      <c r="HLO633"/>
      <c r="HLP633"/>
      <c r="HLQ633"/>
      <c r="HLR633"/>
      <c r="HLS633"/>
      <c r="HLT633"/>
      <c r="HLU633"/>
      <c r="HLV633"/>
      <c r="HLW633"/>
      <c r="HLX633"/>
      <c r="HLY633"/>
      <c r="HLZ633"/>
      <c r="HMA633"/>
      <c r="HMB633"/>
      <c r="HMC633"/>
      <c r="HMD633"/>
      <c r="HME633"/>
      <c r="HMF633"/>
      <c r="HMG633"/>
      <c r="HMH633"/>
      <c r="HMI633"/>
      <c r="HMJ633"/>
      <c r="HMK633"/>
      <c r="HML633"/>
      <c r="HMM633"/>
      <c r="HMN633"/>
      <c r="HMO633"/>
      <c r="HMP633"/>
      <c r="HMQ633"/>
      <c r="HMR633"/>
      <c r="HMS633"/>
      <c r="HMT633"/>
      <c r="HMU633"/>
      <c r="HMV633"/>
      <c r="HMW633"/>
      <c r="HMX633"/>
      <c r="HMY633"/>
      <c r="HMZ633"/>
      <c r="HNA633"/>
      <c r="HNB633"/>
      <c r="HNC633"/>
      <c r="HND633"/>
      <c r="HNE633"/>
      <c r="HNF633"/>
      <c r="HNG633"/>
      <c r="HNH633"/>
      <c r="HNI633"/>
      <c r="HNJ633"/>
      <c r="HNK633"/>
      <c r="HNL633"/>
      <c r="HNM633"/>
      <c r="HNN633"/>
      <c r="HNO633"/>
      <c r="HNP633"/>
      <c r="HNQ633"/>
      <c r="HNR633"/>
      <c r="HNS633"/>
      <c r="HNT633"/>
      <c r="HNU633"/>
      <c r="HNV633"/>
      <c r="HNW633"/>
      <c r="HNX633"/>
      <c r="HNY633"/>
      <c r="HNZ633"/>
      <c r="HOA633"/>
      <c r="HOB633"/>
      <c r="HOC633"/>
      <c r="HOD633"/>
      <c r="HOE633"/>
      <c r="HOF633"/>
      <c r="HOG633"/>
      <c r="HOH633"/>
      <c r="HOI633"/>
      <c r="HOJ633"/>
      <c r="HOK633"/>
      <c r="HOL633"/>
      <c r="HOM633"/>
      <c r="HON633"/>
      <c r="HOO633"/>
      <c r="HOP633"/>
      <c r="HOQ633"/>
      <c r="HOR633"/>
      <c r="HOS633"/>
      <c r="HOT633"/>
      <c r="HOU633"/>
      <c r="HOV633"/>
      <c r="HOW633"/>
      <c r="HOX633"/>
      <c r="HOY633"/>
      <c r="HOZ633"/>
      <c r="HPA633"/>
      <c r="HPB633"/>
      <c r="HPC633"/>
      <c r="HPD633"/>
      <c r="HPE633"/>
      <c r="HPF633"/>
      <c r="HPG633"/>
      <c r="HPH633"/>
      <c r="HPI633"/>
      <c r="HPJ633"/>
      <c r="HPK633"/>
      <c r="HPL633"/>
      <c r="HPM633"/>
      <c r="HPN633"/>
      <c r="HPO633"/>
      <c r="HPP633"/>
      <c r="HPQ633"/>
      <c r="HPR633"/>
      <c r="HPS633"/>
      <c r="HPT633"/>
      <c r="HPU633"/>
      <c r="HPV633"/>
      <c r="HPW633"/>
      <c r="HPX633"/>
      <c r="HPY633"/>
      <c r="HPZ633"/>
      <c r="HQA633"/>
      <c r="HQB633"/>
      <c r="HQC633"/>
      <c r="HQD633"/>
      <c r="HQE633"/>
      <c r="HQF633"/>
      <c r="HQG633"/>
      <c r="HQH633"/>
      <c r="HQI633"/>
      <c r="HQJ633"/>
      <c r="HQK633"/>
      <c r="HQL633"/>
      <c r="HQM633"/>
      <c r="HQN633"/>
      <c r="HQO633"/>
      <c r="HQP633"/>
      <c r="HQQ633"/>
      <c r="HQR633"/>
      <c r="HQS633"/>
      <c r="HQT633"/>
      <c r="HQU633"/>
      <c r="HQV633"/>
      <c r="HQW633"/>
      <c r="HQX633"/>
      <c r="HQY633"/>
      <c r="HQZ633"/>
      <c r="HRA633"/>
      <c r="HRB633"/>
      <c r="HRC633"/>
      <c r="HRD633"/>
      <c r="HRE633"/>
      <c r="HRF633"/>
      <c r="HRG633"/>
      <c r="HRH633"/>
      <c r="HRI633"/>
      <c r="HRJ633"/>
      <c r="HRK633"/>
      <c r="HRL633"/>
      <c r="HRM633"/>
      <c r="HRN633"/>
      <c r="HRO633"/>
      <c r="HRP633"/>
      <c r="HRQ633"/>
      <c r="HRR633"/>
      <c r="HRS633"/>
      <c r="HRT633"/>
      <c r="HRU633"/>
      <c r="HRV633"/>
      <c r="HRW633"/>
      <c r="HRX633"/>
      <c r="HRY633"/>
      <c r="HRZ633"/>
      <c r="HSA633"/>
      <c r="HSB633"/>
      <c r="HSC633"/>
      <c r="HSD633"/>
      <c r="HSE633"/>
      <c r="HSF633"/>
      <c r="HSG633"/>
      <c r="HSH633"/>
      <c r="HSI633"/>
      <c r="HSJ633"/>
      <c r="HSK633"/>
      <c r="HSL633"/>
      <c r="HSM633"/>
      <c r="HSN633"/>
      <c r="HSO633"/>
      <c r="HSP633"/>
      <c r="HSQ633"/>
      <c r="HSR633"/>
      <c r="HSS633"/>
      <c r="HST633"/>
      <c r="HSU633"/>
      <c r="HSV633"/>
      <c r="HSW633"/>
      <c r="HSX633"/>
      <c r="HSY633"/>
      <c r="HSZ633"/>
      <c r="HTA633"/>
      <c r="HTB633"/>
      <c r="HTC633"/>
      <c r="HTD633"/>
      <c r="HTE633"/>
      <c r="HTF633"/>
      <c r="HTG633"/>
      <c r="HTH633"/>
      <c r="HTI633"/>
      <c r="HTJ633"/>
      <c r="HTK633"/>
      <c r="HTL633"/>
      <c r="HTM633"/>
      <c r="HTN633"/>
      <c r="HTO633"/>
      <c r="HTP633"/>
      <c r="HTQ633"/>
      <c r="HTR633"/>
      <c r="HTS633"/>
      <c r="HTT633"/>
      <c r="HTU633"/>
      <c r="HTV633"/>
      <c r="HTW633"/>
      <c r="HTX633"/>
      <c r="HTY633"/>
      <c r="HTZ633"/>
      <c r="HUA633"/>
      <c r="HUB633"/>
      <c r="HUC633"/>
      <c r="HUD633"/>
      <c r="HUE633"/>
      <c r="HUF633"/>
      <c r="HUG633"/>
      <c r="HUH633"/>
      <c r="HUI633"/>
      <c r="HUJ633"/>
      <c r="HUK633"/>
      <c r="HUL633"/>
      <c r="HUM633"/>
      <c r="HUN633"/>
      <c r="HUO633"/>
      <c r="HUP633"/>
      <c r="HUQ633"/>
      <c r="HUR633"/>
      <c r="HUS633"/>
      <c r="HUT633"/>
      <c r="HUU633"/>
      <c r="HUV633"/>
      <c r="HUW633"/>
      <c r="HUX633"/>
      <c r="HUY633"/>
      <c r="HUZ633"/>
      <c r="HVA633"/>
      <c r="HVB633"/>
      <c r="HVC633"/>
      <c r="HVD633"/>
      <c r="HVE633"/>
      <c r="HVF633"/>
      <c r="HVG633"/>
      <c r="HVH633"/>
      <c r="HVI633"/>
      <c r="HVJ633"/>
      <c r="HVK633"/>
      <c r="HVL633"/>
      <c r="HVM633"/>
      <c r="HVN633"/>
      <c r="HVO633"/>
      <c r="HVP633"/>
      <c r="HVQ633"/>
      <c r="HVR633"/>
      <c r="HVS633"/>
      <c r="HVT633"/>
      <c r="HVU633"/>
      <c r="HVV633"/>
      <c r="HVW633"/>
      <c r="HVX633"/>
      <c r="HVY633"/>
      <c r="HVZ633"/>
      <c r="HWA633"/>
      <c r="HWB633"/>
      <c r="HWC633"/>
      <c r="HWD633"/>
      <c r="HWE633"/>
      <c r="HWF633"/>
      <c r="HWG633"/>
      <c r="HWH633"/>
      <c r="HWI633"/>
      <c r="HWJ633"/>
      <c r="HWK633"/>
      <c r="HWL633"/>
      <c r="HWM633"/>
      <c r="HWN633"/>
      <c r="HWO633"/>
      <c r="HWP633"/>
      <c r="HWQ633"/>
      <c r="HWR633"/>
      <c r="HWS633"/>
      <c r="HWT633"/>
      <c r="HWU633"/>
      <c r="HWV633"/>
      <c r="HWW633"/>
      <c r="HWX633"/>
      <c r="HWY633"/>
      <c r="HWZ633"/>
      <c r="HXA633"/>
      <c r="HXB633"/>
      <c r="HXC633"/>
      <c r="HXD633"/>
      <c r="HXE633"/>
      <c r="HXF633"/>
      <c r="HXG633"/>
      <c r="HXH633"/>
      <c r="HXI633"/>
      <c r="HXJ633"/>
      <c r="HXK633"/>
      <c r="HXL633"/>
      <c r="HXM633"/>
      <c r="HXN633"/>
      <c r="HXO633"/>
      <c r="HXP633"/>
      <c r="HXQ633"/>
      <c r="HXR633"/>
      <c r="HXS633"/>
      <c r="HXT633"/>
      <c r="HXU633"/>
      <c r="HXV633"/>
      <c r="HXW633"/>
      <c r="HXX633"/>
      <c r="HXY633"/>
      <c r="HXZ633"/>
      <c r="HYA633"/>
      <c r="HYB633"/>
      <c r="HYC633"/>
      <c r="HYD633"/>
      <c r="HYE633"/>
      <c r="HYF633"/>
      <c r="HYG633"/>
      <c r="HYH633"/>
      <c r="HYI633"/>
      <c r="HYJ633"/>
      <c r="HYK633"/>
      <c r="HYL633"/>
      <c r="HYM633"/>
      <c r="HYN633"/>
      <c r="HYO633"/>
      <c r="HYP633"/>
      <c r="HYQ633"/>
      <c r="HYR633"/>
      <c r="HYS633"/>
      <c r="HYT633"/>
      <c r="HYU633"/>
      <c r="HYV633"/>
      <c r="HYW633"/>
      <c r="HYX633"/>
      <c r="HYY633"/>
      <c r="HYZ633"/>
      <c r="HZA633"/>
      <c r="HZB633"/>
      <c r="HZC633"/>
      <c r="HZD633"/>
      <c r="HZE633"/>
      <c r="HZF633"/>
      <c r="HZG633"/>
      <c r="HZH633"/>
      <c r="HZI633"/>
      <c r="HZJ633"/>
      <c r="HZK633"/>
      <c r="HZL633"/>
      <c r="HZM633"/>
      <c r="HZN633"/>
      <c r="HZO633"/>
      <c r="HZP633"/>
      <c r="HZQ633"/>
      <c r="HZR633"/>
      <c r="HZS633"/>
      <c r="HZT633"/>
      <c r="HZU633"/>
      <c r="HZV633"/>
      <c r="HZW633"/>
      <c r="HZX633"/>
      <c r="HZY633"/>
      <c r="HZZ633"/>
      <c r="IAA633"/>
      <c r="IAB633"/>
      <c r="IAC633"/>
      <c r="IAD633"/>
      <c r="IAE633"/>
      <c r="IAF633"/>
      <c r="IAG633"/>
      <c r="IAH633"/>
      <c r="IAI633"/>
      <c r="IAJ633"/>
      <c r="IAK633"/>
      <c r="IAL633"/>
      <c r="IAM633"/>
      <c r="IAN633"/>
      <c r="IAO633"/>
      <c r="IAP633"/>
      <c r="IAQ633"/>
      <c r="IAR633"/>
      <c r="IAS633"/>
      <c r="IAT633"/>
      <c r="IAU633"/>
      <c r="IAV633"/>
      <c r="IAW633"/>
      <c r="IAX633"/>
      <c r="IAY633"/>
      <c r="IAZ633"/>
      <c r="IBA633"/>
      <c r="IBB633"/>
      <c r="IBC633"/>
      <c r="IBD633"/>
      <c r="IBE633"/>
      <c r="IBF633"/>
      <c r="IBG633"/>
      <c r="IBH633"/>
      <c r="IBI633"/>
      <c r="IBJ633"/>
      <c r="IBK633"/>
      <c r="IBL633"/>
      <c r="IBM633"/>
      <c r="IBN633"/>
      <c r="IBO633"/>
      <c r="IBP633"/>
      <c r="IBQ633"/>
      <c r="IBR633"/>
      <c r="IBS633"/>
      <c r="IBT633"/>
      <c r="IBU633"/>
      <c r="IBV633"/>
      <c r="IBW633"/>
      <c r="IBX633"/>
      <c r="IBY633"/>
      <c r="IBZ633"/>
      <c r="ICA633"/>
      <c r="ICB633"/>
      <c r="ICC633"/>
      <c r="ICD633"/>
      <c r="ICE633"/>
      <c r="ICF633"/>
      <c r="ICG633"/>
      <c r="ICH633"/>
      <c r="ICI633"/>
      <c r="ICJ633"/>
      <c r="ICK633"/>
      <c r="ICL633"/>
      <c r="ICM633"/>
      <c r="ICN633"/>
      <c r="ICO633"/>
      <c r="ICP633"/>
      <c r="ICQ633"/>
      <c r="ICR633"/>
      <c r="ICS633"/>
      <c r="ICT633"/>
      <c r="ICU633"/>
      <c r="ICV633"/>
      <c r="ICW633"/>
      <c r="ICX633"/>
      <c r="ICY633"/>
      <c r="ICZ633"/>
      <c r="IDA633"/>
      <c r="IDB633"/>
      <c r="IDC633"/>
      <c r="IDD633"/>
      <c r="IDE633"/>
      <c r="IDF633"/>
      <c r="IDG633"/>
      <c r="IDH633"/>
      <c r="IDI633"/>
      <c r="IDJ633"/>
      <c r="IDK633"/>
      <c r="IDL633"/>
      <c r="IDM633"/>
      <c r="IDN633"/>
      <c r="IDO633"/>
      <c r="IDP633"/>
      <c r="IDQ633"/>
      <c r="IDR633"/>
      <c r="IDS633"/>
      <c r="IDT633"/>
      <c r="IDU633"/>
      <c r="IDV633"/>
      <c r="IDW633"/>
      <c r="IDX633"/>
      <c r="IDY633"/>
      <c r="IDZ633"/>
      <c r="IEA633"/>
      <c r="IEB633"/>
      <c r="IEC633"/>
      <c r="IED633"/>
      <c r="IEE633"/>
      <c r="IEF633"/>
      <c r="IEG633"/>
      <c r="IEH633"/>
      <c r="IEI633"/>
      <c r="IEJ633"/>
      <c r="IEK633"/>
      <c r="IEL633"/>
      <c r="IEM633"/>
      <c r="IEN633"/>
      <c r="IEO633"/>
      <c r="IEP633"/>
      <c r="IEQ633"/>
      <c r="IER633"/>
      <c r="IES633"/>
      <c r="IET633"/>
      <c r="IEU633"/>
      <c r="IEV633"/>
      <c r="IEW633"/>
      <c r="IEX633"/>
      <c r="IEY633"/>
      <c r="IEZ633"/>
      <c r="IFA633"/>
      <c r="IFB633"/>
      <c r="IFC633"/>
      <c r="IFD633"/>
      <c r="IFE633"/>
      <c r="IFF633"/>
      <c r="IFG633"/>
      <c r="IFH633"/>
      <c r="IFI633"/>
      <c r="IFJ633"/>
      <c r="IFK633"/>
      <c r="IFL633"/>
      <c r="IFM633"/>
      <c r="IFN633"/>
      <c r="IFO633"/>
      <c r="IFP633"/>
      <c r="IFQ633"/>
      <c r="IFR633"/>
      <c r="IFS633"/>
      <c r="IFT633"/>
      <c r="IFU633"/>
      <c r="IFV633"/>
      <c r="IFW633"/>
      <c r="IFX633"/>
      <c r="IFY633"/>
      <c r="IFZ633"/>
      <c r="IGA633"/>
      <c r="IGB633"/>
      <c r="IGC633"/>
      <c r="IGD633"/>
      <c r="IGE633"/>
      <c r="IGF633"/>
      <c r="IGG633"/>
      <c r="IGH633"/>
      <c r="IGI633"/>
      <c r="IGJ633"/>
      <c r="IGK633"/>
      <c r="IGL633"/>
      <c r="IGM633"/>
      <c r="IGN633"/>
      <c r="IGO633"/>
      <c r="IGP633"/>
      <c r="IGQ633"/>
      <c r="IGR633"/>
      <c r="IGS633"/>
      <c r="IGT633"/>
      <c r="IGU633"/>
      <c r="IGV633"/>
      <c r="IGW633"/>
      <c r="IGX633"/>
      <c r="IGY633"/>
      <c r="IGZ633"/>
      <c r="IHA633"/>
      <c r="IHB633"/>
      <c r="IHC633"/>
      <c r="IHD633"/>
      <c r="IHE633"/>
      <c r="IHF633"/>
      <c r="IHG633"/>
      <c r="IHH633"/>
      <c r="IHI633"/>
      <c r="IHJ633"/>
      <c r="IHK633"/>
      <c r="IHL633"/>
      <c r="IHM633"/>
      <c r="IHN633"/>
      <c r="IHO633"/>
      <c r="IHP633"/>
      <c r="IHQ633"/>
      <c r="IHR633"/>
      <c r="IHS633"/>
      <c r="IHT633"/>
      <c r="IHU633"/>
      <c r="IHV633"/>
      <c r="IHW633"/>
      <c r="IHX633"/>
      <c r="IHY633"/>
      <c r="IHZ633"/>
      <c r="IIA633"/>
      <c r="IIB633"/>
      <c r="IIC633"/>
      <c r="IID633"/>
      <c r="IIE633"/>
      <c r="IIF633"/>
      <c r="IIG633"/>
      <c r="IIH633"/>
      <c r="III633"/>
      <c r="IIJ633"/>
      <c r="IIK633"/>
      <c r="IIL633"/>
      <c r="IIM633"/>
      <c r="IIN633"/>
      <c r="IIO633"/>
      <c r="IIP633"/>
      <c r="IIQ633"/>
      <c r="IIR633"/>
      <c r="IIS633"/>
      <c r="IIT633"/>
      <c r="IIU633"/>
      <c r="IIV633"/>
      <c r="IIW633"/>
      <c r="IIX633"/>
      <c r="IIY633"/>
      <c r="IIZ633"/>
      <c r="IJA633"/>
      <c r="IJB633"/>
      <c r="IJC633"/>
      <c r="IJD633"/>
      <c r="IJE633"/>
      <c r="IJF633"/>
      <c r="IJG633"/>
      <c r="IJH633"/>
      <c r="IJI633"/>
      <c r="IJJ633"/>
      <c r="IJK633"/>
      <c r="IJL633"/>
      <c r="IJM633"/>
      <c r="IJN633"/>
      <c r="IJO633"/>
      <c r="IJP633"/>
      <c r="IJQ633"/>
      <c r="IJR633"/>
      <c r="IJS633"/>
      <c r="IJT633"/>
      <c r="IJU633"/>
      <c r="IJV633"/>
      <c r="IJW633"/>
      <c r="IJX633"/>
      <c r="IJY633"/>
      <c r="IJZ633"/>
      <c r="IKA633"/>
      <c r="IKB633"/>
      <c r="IKC633"/>
      <c r="IKD633"/>
      <c r="IKE633"/>
      <c r="IKF633"/>
      <c r="IKG633"/>
      <c r="IKH633"/>
      <c r="IKI633"/>
      <c r="IKJ633"/>
      <c r="IKK633"/>
      <c r="IKL633"/>
      <c r="IKM633"/>
      <c r="IKN633"/>
      <c r="IKO633"/>
      <c r="IKP633"/>
      <c r="IKQ633"/>
      <c r="IKR633"/>
      <c r="IKS633"/>
      <c r="IKT633"/>
      <c r="IKU633"/>
      <c r="IKV633"/>
      <c r="IKW633"/>
      <c r="IKX633"/>
      <c r="IKY633"/>
      <c r="IKZ633"/>
      <c r="ILA633"/>
      <c r="ILB633"/>
      <c r="ILC633"/>
      <c r="ILD633"/>
      <c r="ILE633"/>
      <c r="ILF633"/>
      <c r="ILG633"/>
      <c r="ILH633"/>
      <c r="ILI633"/>
      <c r="ILJ633"/>
      <c r="ILK633"/>
      <c r="ILL633"/>
      <c r="ILM633"/>
      <c r="ILN633"/>
      <c r="ILO633"/>
      <c r="ILP633"/>
      <c r="ILQ633"/>
      <c r="ILR633"/>
      <c r="ILS633"/>
      <c r="ILT633"/>
      <c r="ILU633"/>
      <c r="ILV633"/>
      <c r="ILW633"/>
      <c r="ILX633"/>
      <c r="ILY633"/>
      <c r="ILZ633"/>
      <c r="IMA633"/>
      <c r="IMB633"/>
      <c r="IMC633"/>
      <c r="IMD633"/>
      <c r="IME633"/>
      <c r="IMF633"/>
      <c r="IMG633"/>
      <c r="IMH633"/>
      <c r="IMI633"/>
      <c r="IMJ633"/>
      <c r="IMK633"/>
      <c r="IML633"/>
      <c r="IMM633"/>
      <c r="IMN633"/>
      <c r="IMO633"/>
      <c r="IMP633"/>
      <c r="IMQ633"/>
      <c r="IMR633"/>
      <c r="IMS633"/>
      <c r="IMT633"/>
      <c r="IMU633"/>
      <c r="IMV633"/>
      <c r="IMW633"/>
      <c r="IMX633"/>
      <c r="IMY633"/>
      <c r="IMZ633"/>
      <c r="INA633"/>
      <c r="INB633"/>
      <c r="INC633"/>
      <c r="IND633"/>
      <c r="INE633"/>
      <c r="INF633"/>
      <c r="ING633"/>
      <c r="INH633"/>
      <c r="INI633"/>
      <c r="INJ633"/>
      <c r="INK633"/>
      <c r="INL633"/>
      <c r="INM633"/>
      <c r="INN633"/>
      <c r="INO633"/>
      <c r="INP633"/>
      <c r="INQ633"/>
      <c r="INR633"/>
      <c r="INS633"/>
      <c r="INT633"/>
      <c r="INU633"/>
      <c r="INV633"/>
      <c r="INW633"/>
      <c r="INX633"/>
      <c r="INY633"/>
      <c r="INZ633"/>
      <c r="IOA633"/>
      <c r="IOB633"/>
      <c r="IOC633"/>
      <c r="IOD633"/>
      <c r="IOE633"/>
      <c r="IOF633"/>
      <c r="IOG633"/>
      <c r="IOH633"/>
      <c r="IOI633"/>
      <c r="IOJ633"/>
      <c r="IOK633"/>
      <c r="IOL633"/>
      <c r="IOM633"/>
      <c r="ION633"/>
      <c r="IOO633"/>
      <c r="IOP633"/>
      <c r="IOQ633"/>
      <c r="IOR633"/>
      <c r="IOS633"/>
      <c r="IOT633"/>
      <c r="IOU633"/>
      <c r="IOV633"/>
      <c r="IOW633"/>
      <c r="IOX633"/>
      <c r="IOY633"/>
      <c r="IOZ633"/>
      <c r="IPA633"/>
      <c r="IPB633"/>
      <c r="IPC633"/>
      <c r="IPD633"/>
      <c r="IPE633"/>
      <c r="IPF633"/>
      <c r="IPG633"/>
      <c r="IPH633"/>
      <c r="IPI633"/>
      <c r="IPJ633"/>
      <c r="IPK633"/>
      <c r="IPL633"/>
      <c r="IPM633"/>
      <c r="IPN633"/>
      <c r="IPO633"/>
      <c r="IPP633"/>
      <c r="IPQ633"/>
      <c r="IPR633"/>
      <c r="IPS633"/>
      <c r="IPT633"/>
      <c r="IPU633"/>
      <c r="IPV633"/>
      <c r="IPW633"/>
      <c r="IPX633"/>
      <c r="IPY633"/>
      <c r="IPZ633"/>
      <c r="IQA633"/>
      <c r="IQB633"/>
      <c r="IQC633"/>
      <c r="IQD633"/>
      <c r="IQE633"/>
      <c r="IQF633"/>
      <c r="IQG633"/>
      <c r="IQH633"/>
      <c r="IQI633"/>
      <c r="IQJ633"/>
      <c r="IQK633"/>
      <c r="IQL633"/>
      <c r="IQM633"/>
      <c r="IQN633"/>
      <c r="IQO633"/>
      <c r="IQP633"/>
      <c r="IQQ633"/>
      <c r="IQR633"/>
      <c r="IQS633"/>
      <c r="IQT633"/>
      <c r="IQU633"/>
      <c r="IQV633"/>
      <c r="IQW633"/>
      <c r="IQX633"/>
      <c r="IQY633"/>
      <c r="IQZ633"/>
      <c r="IRA633"/>
      <c r="IRB633"/>
      <c r="IRC633"/>
      <c r="IRD633"/>
      <c r="IRE633"/>
      <c r="IRF633"/>
      <c r="IRG633"/>
      <c r="IRH633"/>
      <c r="IRI633"/>
      <c r="IRJ633"/>
      <c r="IRK633"/>
      <c r="IRL633"/>
      <c r="IRM633"/>
      <c r="IRN633"/>
      <c r="IRO633"/>
      <c r="IRP633"/>
      <c r="IRQ633"/>
      <c r="IRR633"/>
      <c r="IRS633"/>
      <c r="IRT633"/>
      <c r="IRU633"/>
      <c r="IRV633"/>
      <c r="IRW633"/>
      <c r="IRX633"/>
      <c r="IRY633"/>
      <c r="IRZ633"/>
      <c r="ISA633"/>
      <c r="ISB633"/>
      <c r="ISC633"/>
      <c r="ISD633"/>
      <c r="ISE633"/>
      <c r="ISF633"/>
      <c r="ISG633"/>
      <c r="ISH633"/>
      <c r="ISI633"/>
      <c r="ISJ633"/>
      <c r="ISK633"/>
      <c r="ISL633"/>
      <c r="ISM633"/>
      <c r="ISN633"/>
      <c r="ISO633"/>
      <c r="ISP633"/>
      <c r="ISQ633"/>
      <c r="ISR633"/>
      <c r="ISS633"/>
      <c r="IST633"/>
      <c r="ISU633"/>
      <c r="ISV633"/>
      <c r="ISW633"/>
      <c r="ISX633"/>
      <c r="ISY633"/>
      <c r="ISZ633"/>
      <c r="ITA633"/>
      <c r="ITB633"/>
      <c r="ITC633"/>
      <c r="ITD633"/>
      <c r="ITE633"/>
      <c r="ITF633"/>
      <c r="ITG633"/>
      <c r="ITH633"/>
      <c r="ITI633"/>
      <c r="ITJ633"/>
      <c r="ITK633"/>
      <c r="ITL633"/>
      <c r="ITM633"/>
      <c r="ITN633"/>
      <c r="ITO633"/>
      <c r="ITP633"/>
      <c r="ITQ633"/>
      <c r="ITR633"/>
      <c r="ITS633"/>
      <c r="ITT633"/>
      <c r="ITU633"/>
      <c r="ITV633"/>
      <c r="ITW633"/>
      <c r="ITX633"/>
      <c r="ITY633"/>
      <c r="ITZ633"/>
      <c r="IUA633"/>
      <c r="IUB633"/>
      <c r="IUC633"/>
      <c r="IUD633"/>
      <c r="IUE633"/>
      <c r="IUF633"/>
      <c r="IUG633"/>
      <c r="IUH633"/>
      <c r="IUI633"/>
      <c r="IUJ633"/>
      <c r="IUK633"/>
      <c r="IUL633"/>
      <c r="IUM633"/>
      <c r="IUN633"/>
      <c r="IUO633"/>
      <c r="IUP633"/>
      <c r="IUQ633"/>
      <c r="IUR633"/>
      <c r="IUS633"/>
      <c r="IUT633"/>
      <c r="IUU633"/>
      <c r="IUV633"/>
      <c r="IUW633"/>
      <c r="IUX633"/>
      <c r="IUY633"/>
      <c r="IUZ633"/>
      <c r="IVA633"/>
      <c r="IVB633"/>
      <c r="IVC633"/>
      <c r="IVD633"/>
      <c r="IVE633"/>
      <c r="IVF633"/>
      <c r="IVG633"/>
      <c r="IVH633"/>
      <c r="IVI633"/>
      <c r="IVJ633"/>
      <c r="IVK633"/>
      <c r="IVL633"/>
      <c r="IVM633"/>
      <c r="IVN633"/>
      <c r="IVO633"/>
      <c r="IVP633"/>
      <c r="IVQ633"/>
      <c r="IVR633"/>
      <c r="IVS633"/>
      <c r="IVT633"/>
      <c r="IVU633"/>
      <c r="IVV633"/>
      <c r="IVW633"/>
      <c r="IVX633"/>
      <c r="IVY633"/>
      <c r="IVZ633"/>
      <c r="IWA633"/>
      <c r="IWB633"/>
      <c r="IWC633"/>
      <c r="IWD633"/>
      <c r="IWE633"/>
      <c r="IWF633"/>
      <c r="IWG633"/>
      <c r="IWH633"/>
      <c r="IWI633"/>
      <c r="IWJ633"/>
      <c r="IWK633"/>
      <c r="IWL633"/>
      <c r="IWM633"/>
      <c r="IWN633"/>
      <c r="IWO633"/>
      <c r="IWP633"/>
      <c r="IWQ633"/>
      <c r="IWR633"/>
      <c r="IWS633"/>
      <c r="IWT633"/>
      <c r="IWU633"/>
      <c r="IWV633"/>
      <c r="IWW633"/>
      <c r="IWX633"/>
      <c r="IWY633"/>
      <c r="IWZ633"/>
      <c r="IXA633"/>
      <c r="IXB633"/>
      <c r="IXC633"/>
      <c r="IXD633"/>
      <c r="IXE633"/>
      <c r="IXF633"/>
      <c r="IXG633"/>
      <c r="IXH633"/>
      <c r="IXI633"/>
      <c r="IXJ633"/>
      <c r="IXK633"/>
      <c r="IXL633"/>
      <c r="IXM633"/>
      <c r="IXN633"/>
      <c r="IXO633"/>
      <c r="IXP633"/>
      <c r="IXQ633"/>
      <c r="IXR633"/>
      <c r="IXS633"/>
      <c r="IXT633"/>
      <c r="IXU633"/>
      <c r="IXV633"/>
      <c r="IXW633"/>
      <c r="IXX633"/>
      <c r="IXY633"/>
      <c r="IXZ633"/>
      <c r="IYA633"/>
      <c r="IYB633"/>
      <c r="IYC633"/>
      <c r="IYD633"/>
      <c r="IYE633"/>
      <c r="IYF633"/>
      <c r="IYG633"/>
      <c r="IYH633"/>
      <c r="IYI633"/>
      <c r="IYJ633"/>
      <c r="IYK633"/>
      <c r="IYL633"/>
      <c r="IYM633"/>
      <c r="IYN633"/>
      <c r="IYO633"/>
      <c r="IYP633"/>
      <c r="IYQ633"/>
      <c r="IYR633"/>
      <c r="IYS633"/>
      <c r="IYT633"/>
      <c r="IYU633"/>
      <c r="IYV633"/>
      <c r="IYW633"/>
      <c r="IYX633"/>
      <c r="IYY633"/>
      <c r="IYZ633"/>
      <c r="IZA633"/>
      <c r="IZB633"/>
      <c r="IZC633"/>
      <c r="IZD633"/>
      <c r="IZE633"/>
      <c r="IZF633"/>
      <c r="IZG633"/>
      <c r="IZH633"/>
      <c r="IZI633"/>
      <c r="IZJ633"/>
      <c r="IZK633"/>
      <c r="IZL633"/>
      <c r="IZM633"/>
      <c r="IZN633"/>
      <c r="IZO633"/>
      <c r="IZP633"/>
      <c r="IZQ633"/>
      <c r="IZR633"/>
      <c r="IZS633"/>
      <c r="IZT633"/>
      <c r="IZU633"/>
      <c r="IZV633"/>
      <c r="IZW633"/>
      <c r="IZX633"/>
      <c r="IZY633"/>
      <c r="IZZ633"/>
      <c r="JAA633"/>
      <c r="JAB633"/>
      <c r="JAC633"/>
      <c r="JAD633"/>
      <c r="JAE633"/>
      <c r="JAF633"/>
      <c r="JAG633"/>
      <c r="JAH633"/>
      <c r="JAI633"/>
      <c r="JAJ633"/>
      <c r="JAK633"/>
      <c r="JAL633"/>
      <c r="JAM633"/>
      <c r="JAN633"/>
      <c r="JAO633"/>
      <c r="JAP633"/>
      <c r="JAQ633"/>
      <c r="JAR633"/>
      <c r="JAS633"/>
      <c r="JAT633"/>
      <c r="JAU633"/>
      <c r="JAV633"/>
      <c r="JAW633"/>
      <c r="JAX633"/>
      <c r="JAY633"/>
      <c r="JAZ633"/>
      <c r="JBA633"/>
      <c r="JBB633"/>
      <c r="JBC633"/>
      <c r="JBD633"/>
      <c r="JBE633"/>
      <c r="JBF633"/>
      <c r="JBG633"/>
      <c r="JBH633"/>
      <c r="JBI633"/>
      <c r="JBJ633"/>
      <c r="JBK633"/>
      <c r="JBL633"/>
      <c r="JBM633"/>
      <c r="JBN633"/>
      <c r="JBO633"/>
      <c r="JBP633"/>
      <c r="JBQ633"/>
      <c r="JBR633"/>
      <c r="JBS633"/>
      <c r="JBT633"/>
      <c r="JBU633"/>
      <c r="JBV633"/>
      <c r="JBW633"/>
      <c r="JBX633"/>
      <c r="JBY633"/>
      <c r="JBZ633"/>
      <c r="JCA633"/>
      <c r="JCB633"/>
      <c r="JCC633"/>
      <c r="JCD633"/>
      <c r="JCE633"/>
      <c r="JCF633"/>
      <c r="JCG633"/>
      <c r="JCH633"/>
      <c r="JCI633"/>
      <c r="JCJ633"/>
      <c r="JCK633"/>
      <c r="JCL633"/>
      <c r="JCM633"/>
      <c r="JCN633"/>
      <c r="JCO633"/>
      <c r="JCP633"/>
      <c r="JCQ633"/>
      <c r="JCR633"/>
      <c r="JCS633"/>
      <c r="JCT633"/>
      <c r="JCU633"/>
      <c r="JCV633"/>
      <c r="JCW633"/>
      <c r="JCX633"/>
      <c r="JCY633"/>
      <c r="JCZ633"/>
      <c r="JDA633"/>
      <c r="JDB633"/>
      <c r="JDC633"/>
      <c r="JDD633"/>
      <c r="JDE633"/>
      <c r="JDF633"/>
      <c r="JDG633"/>
      <c r="JDH633"/>
      <c r="JDI633"/>
      <c r="JDJ633"/>
      <c r="JDK633"/>
      <c r="JDL633"/>
      <c r="JDM633"/>
      <c r="JDN633"/>
      <c r="JDO633"/>
      <c r="JDP633"/>
      <c r="JDQ633"/>
      <c r="JDR633"/>
      <c r="JDS633"/>
      <c r="JDT633"/>
      <c r="JDU633"/>
      <c r="JDV633"/>
      <c r="JDW633"/>
      <c r="JDX633"/>
      <c r="JDY633"/>
      <c r="JDZ633"/>
      <c r="JEA633"/>
      <c r="JEB633"/>
      <c r="JEC633"/>
      <c r="JED633"/>
      <c r="JEE633"/>
      <c r="JEF633"/>
      <c r="JEG633"/>
      <c r="JEH633"/>
      <c r="JEI633"/>
      <c r="JEJ633"/>
      <c r="JEK633"/>
      <c r="JEL633"/>
      <c r="JEM633"/>
      <c r="JEN633"/>
      <c r="JEO633"/>
      <c r="JEP633"/>
      <c r="JEQ633"/>
      <c r="JER633"/>
      <c r="JES633"/>
      <c r="JET633"/>
      <c r="JEU633"/>
      <c r="JEV633"/>
      <c r="JEW633"/>
      <c r="JEX633"/>
      <c r="JEY633"/>
      <c r="JEZ633"/>
      <c r="JFA633"/>
      <c r="JFB633"/>
      <c r="JFC633"/>
      <c r="JFD633"/>
      <c r="JFE633"/>
      <c r="JFF633"/>
      <c r="JFG633"/>
      <c r="JFH633"/>
      <c r="JFI633"/>
      <c r="JFJ633"/>
      <c r="JFK633"/>
      <c r="JFL633"/>
      <c r="JFM633"/>
      <c r="JFN633"/>
      <c r="JFO633"/>
      <c r="JFP633"/>
      <c r="JFQ633"/>
      <c r="JFR633"/>
      <c r="JFS633"/>
      <c r="JFT633"/>
      <c r="JFU633"/>
      <c r="JFV633"/>
      <c r="JFW633"/>
      <c r="JFX633"/>
      <c r="JFY633"/>
      <c r="JFZ633"/>
      <c r="JGA633"/>
      <c r="JGB633"/>
      <c r="JGC633"/>
      <c r="JGD633"/>
      <c r="JGE633"/>
      <c r="JGF633"/>
      <c r="JGG633"/>
      <c r="JGH633"/>
      <c r="JGI633"/>
      <c r="JGJ633"/>
      <c r="JGK633"/>
      <c r="JGL633"/>
      <c r="JGM633"/>
      <c r="JGN633"/>
      <c r="JGO633"/>
      <c r="JGP633"/>
      <c r="JGQ633"/>
      <c r="JGR633"/>
      <c r="JGS633"/>
      <c r="JGT633"/>
      <c r="JGU633"/>
      <c r="JGV633"/>
      <c r="JGW633"/>
      <c r="JGX633"/>
      <c r="JGY633"/>
      <c r="JGZ633"/>
      <c r="JHA633"/>
      <c r="JHB633"/>
      <c r="JHC633"/>
      <c r="JHD633"/>
      <c r="JHE633"/>
      <c r="JHF633"/>
      <c r="JHG633"/>
      <c r="JHH633"/>
      <c r="JHI633"/>
      <c r="JHJ633"/>
      <c r="JHK633"/>
      <c r="JHL633"/>
      <c r="JHM633"/>
      <c r="JHN633"/>
      <c r="JHO633"/>
      <c r="JHP633"/>
      <c r="JHQ633"/>
      <c r="JHR633"/>
      <c r="JHS633"/>
      <c r="JHT633"/>
      <c r="JHU633"/>
      <c r="JHV633"/>
      <c r="JHW633"/>
      <c r="JHX633"/>
      <c r="JHY633"/>
      <c r="JHZ633"/>
      <c r="JIA633"/>
      <c r="JIB633"/>
      <c r="JIC633"/>
      <c r="JID633"/>
      <c r="JIE633"/>
      <c r="JIF633"/>
      <c r="JIG633"/>
      <c r="JIH633"/>
      <c r="JII633"/>
      <c r="JIJ633"/>
      <c r="JIK633"/>
      <c r="JIL633"/>
      <c r="JIM633"/>
      <c r="JIN633"/>
      <c r="JIO633"/>
      <c r="JIP633"/>
      <c r="JIQ633"/>
      <c r="JIR633"/>
      <c r="JIS633"/>
      <c r="JIT633"/>
      <c r="JIU633"/>
      <c r="JIV633"/>
      <c r="JIW633"/>
      <c r="JIX633"/>
      <c r="JIY633"/>
      <c r="JIZ633"/>
      <c r="JJA633"/>
      <c r="JJB633"/>
      <c r="JJC633"/>
      <c r="JJD633"/>
      <c r="JJE633"/>
      <c r="JJF633"/>
      <c r="JJG633"/>
      <c r="JJH633"/>
      <c r="JJI633"/>
      <c r="JJJ633"/>
      <c r="JJK633"/>
      <c r="JJL633"/>
      <c r="JJM633"/>
      <c r="JJN633"/>
      <c r="JJO633"/>
      <c r="JJP633"/>
      <c r="JJQ633"/>
      <c r="JJR633"/>
      <c r="JJS633"/>
      <c r="JJT633"/>
      <c r="JJU633"/>
      <c r="JJV633"/>
      <c r="JJW633"/>
      <c r="JJX633"/>
      <c r="JJY633"/>
      <c r="JJZ633"/>
      <c r="JKA633"/>
      <c r="JKB633"/>
      <c r="JKC633"/>
      <c r="JKD633"/>
      <c r="JKE633"/>
      <c r="JKF633"/>
      <c r="JKG633"/>
      <c r="JKH633"/>
      <c r="JKI633"/>
      <c r="JKJ633"/>
      <c r="JKK633"/>
      <c r="JKL633"/>
      <c r="JKM633"/>
      <c r="JKN633"/>
      <c r="JKO633"/>
      <c r="JKP633"/>
      <c r="JKQ633"/>
      <c r="JKR633"/>
      <c r="JKS633"/>
      <c r="JKT633"/>
      <c r="JKU633"/>
      <c r="JKV633"/>
      <c r="JKW633"/>
      <c r="JKX633"/>
      <c r="JKY633"/>
      <c r="JKZ633"/>
      <c r="JLA633"/>
      <c r="JLB633"/>
      <c r="JLC633"/>
      <c r="JLD633"/>
      <c r="JLE633"/>
      <c r="JLF633"/>
      <c r="JLG633"/>
      <c r="JLH633"/>
      <c r="JLI633"/>
      <c r="JLJ633"/>
      <c r="JLK633"/>
      <c r="JLL633"/>
      <c r="JLM633"/>
      <c r="JLN633"/>
      <c r="JLO633"/>
      <c r="JLP633"/>
      <c r="JLQ633"/>
      <c r="JLR633"/>
      <c r="JLS633"/>
      <c r="JLT633"/>
      <c r="JLU633"/>
      <c r="JLV633"/>
      <c r="JLW633"/>
      <c r="JLX633"/>
      <c r="JLY633"/>
      <c r="JLZ633"/>
      <c r="JMA633"/>
      <c r="JMB633"/>
      <c r="JMC633"/>
      <c r="JMD633"/>
      <c r="JME633"/>
      <c r="JMF633"/>
      <c r="JMG633"/>
      <c r="JMH633"/>
      <c r="JMI633"/>
      <c r="JMJ633"/>
      <c r="JMK633"/>
      <c r="JML633"/>
      <c r="JMM633"/>
      <c r="JMN633"/>
      <c r="JMO633"/>
      <c r="JMP633"/>
      <c r="JMQ633"/>
      <c r="JMR633"/>
      <c r="JMS633"/>
      <c r="JMT633"/>
      <c r="JMU633"/>
      <c r="JMV633"/>
      <c r="JMW633"/>
      <c r="JMX633"/>
      <c r="JMY633"/>
      <c r="JMZ633"/>
      <c r="JNA633"/>
      <c r="JNB633"/>
      <c r="JNC633"/>
      <c r="JND633"/>
      <c r="JNE633"/>
      <c r="JNF633"/>
      <c r="JNG633"/>
      <c r="JNH633"/>
      <c r="JNI633"/>
      <c r="JNJ633"/>
      <c r="JNK633"/>
      <c r="JNL633"/>
      <c r="JNM633"/>
      <c r="JNN633"/>
      <c r="JNO633"/>
      <c r="JNP633"/>
      <c r="JNQ633"/>
      <c r="JNR633"/>
      <c r="JNS633"/>
      <c r="JNT633"/>
      <c r="JNU633"/>
      <c r="JNV633"/>
      <c r="JNW633"/>
      <c r="JNX633"/>
      <c r="JNY633"/>
      <c r="JNZ633"/>
      <c r="JOA633"/>
      <c r="JOB633"/>
      <c r="JOC633"/>
      <c r="JOD633"/>
      <c r="JOE633"/>
      <c r="JOF633"/>
      <c r="JOG633"/>
      <c r="JOH633"/>
      <c r="JOI633"/>
      <c r="JOJ633"/>
      <c r="JOK633"/>
      <c r="JOL633"/>
      <c r="JOM633"/>
      <c r="JON633"/>
      <c r="JOO633"/>
      <c r="JOP633"/>
      <c r="JOQ633"/>
      <c r="JOR633"/>
      <c r="JOS633"/>
      <c r="JOT633"/>
      <c r="JOU633"/>
      <c r="JOV633"/>
      <c r="JOW633"/>
      <c r="JOX633"/>
      <c r="JOY633"/>
      <c r="JOZ633"/>
      <c r="JPA633"/>
      <c r="JPB633"/>
      <c r="JPC633"/>
      <c r="JPD633"/>
      <c r="JPE633"/>
      <c r="JPF633"/>
      <c r="JPG633"/>
      <c r="JPH633"/>
      <c r="JPI633"/>
      <c r="JPJ633"/>
      <c r="JPK633"/>
      <c r="JPL633"/>
      <c r="JPM633"/>
      <c r="JPN633"/>
      <c r="JPO633"/>
      <c r="JPP633"/>
      <c r="JPQ633"/>
      <c r="JPR633"/>
      <c r="JPS633"/>
      <c r="JPT633"/>
      <c r="JPU633"/>
      <c r="JPV633"/>
      <c r="JPW633"/>
      <c r="JPX633"/>
      <c r="JPY633"/>
      <c r="JPZ633"/>
      <c r="JQA633"/>
      <c r="JQB633"/>
      <c r="JQC633"/>
      <c r="JQD633"/>
      <c r="JQE633"/>
      <c r="JQF633"/>
      <c r="JQG633"/>
      <c r="JQH633"/>
      <c r="JQI633"/>
      <c r="JQJ633"/>
      <c r="JQK633"/>
      <c r="JQL633"/>
      <c r="JQM633"/>
      <c r="JQN633"/>
      <c r="JQO633"/>
      <c r="JQP633"/>
      <c r="JQQ633"/>
      <c r="JQR633"/>
      <c r="JQS633"/>
      <c r="JQT633"/>
      <c r="JQU633"/>
      <c r="JQV633"/>
      <c r="JQW633"/>
      <c r="JQX633"/>
      <c r="JQY633"/>
      <c r="JQZ633"/>
      <c r="JRA633"/>
      <c r="JRB633"/>
      <c r="JRC633"/>
      <c r="JRD633"/>
      <c r="JRE633"/>
      <c r="JRF633"/>
      <c r="JRG633"/>
      <c r="JRH633"/>
      <c r="JRI633"/>
      <c r="JRJ633"/>
      <c r="JRK633"/>
      <c r="JRL633"/>
      <c r="JRM633"/>
      <c r="JRN633"/>
      <c r="JRO633"/>
      <c r="JRP633"/>
      <c r="JRQ633"/>
      <c r="JRR633"/>
      <c r="JRS633"/>
      <c r="JRT633"/>
      <c r="JRU633"/>
      <c r="JRV633"/>
      <c r="JRW633"/>
      <c r="JRX633"/>
      <c r="JRY633"/>
      <c r="JRZ633"/>
      <c r="JSA633"/>
      <c r="JSB633"/>
      <c r="JSC633"/>
      <c r="JSD633"/>
      <c r="JSE633"/>
      <c r="JSF633"/>
      <c r="JSG633"/>
      <c r="JSH633"/>
      <c r="JSI633"/>
      <c r="JSJ633"/>
      <c r="JSK633"/>
      <c r="JSL633"/>
      <c r="JSM633"/>
      <c r="JSN633"/>
      <c r="JSO633"/>
      <c r="JSP633"/>
      <c r="JSQ633"/>
      <c r="JSR633"/>
      <c r="JSS633"/>
      <c r="JST633"/>
      <c r="JSU633"/>
      <c r="JSV633"/>
      <c r="JSW633"/>
      <c r="JSX633"/>
      <c r="JSY633"/>
      <c r="JSZ633"/>
      <c r="JTA633"/>
      <c r="JTB633"/>
      <c r="JTC633"/>
      <c r="JTD633"/>
      <c r="JTE633"/>
      <c r="JTF633"/>
      <c r="JTG633"/>
      <c r="JTH633"/>
      <c r="JTI633"/>
      <c r="JTJ633"/>
      <c r="JTK633"/>
      <c r="JTL633"/>
      <c r="JTM633"/>
      <c r="JTN633"/>
      <c r="JTO633"/>
      <c r="JTP633"/>
      <c r="JTQ633"/>
      <c r="JTR633"/>
      <c r="JTS633"/>
      <c r="JTT633"/>
      <c r="JTU633"/>
      <c r="JTV633"/>
      <c r="JTW633"/>
      <c r="JTX633"/>
      <c r="JTY633"/>
      <c r="JTZ633"/>
      <c r="JUA633"/>
      <c r="JUB633"/>
      <c r="JUC633"/>
      <c r="JUD633"/>
      <c r="JUE633"/>
      <c r="JUF633"/>
      <c r="JUG633"/>
      <c r="JUH633"/>
      <c r="JUI633"/>
      <c r="JUJ633"/>
      <c r="JUK633"/>
      <c r="JUL633"/>
      <c r="JUM633"/>
      <c r="JUN633"/>
      <c r="JUO633"/>
      <c r="JUP633"/>
      <c r="JUQ633"/>
      <c r="JUR633"/>
      <c r="JUS633"/>
      <c r="JUT633"/>
      <c r="JUU633"/>
      <c r="JUV633"/>
      <c r="JUW633"/>
      <c r="JUX633"/>
      <c r="JUY633"/>
      <c r="JUZ633"/>
      <c r="JVA633"/>
      <c r="JVB633"/>
      <c r="JVC633"/>
      <c r="JVD633"/>
      <c r="JVE633"/>
      <c r="JVF633"/>
      <c r="JVG633"/>
      <c r="JVH633"/>
      <c r="JVI633"/>
      <c r="JVJ633"/>
      <c r="JVK633"/>
      <c r="JVL633"/>
      <c r="JVM633"/>
      <c r="JVN633"/>
      <c r="JVO633"/>
      <c r="JVP633"/>
      <c r="JVQ633"/>
      <c r="JVR633"/>
      <c r="JVS633"/>
      <c r="JVT633"/>
      <c r="JVU633"/>
      <c r="JVV633"/>
      <c r="JVW633"/>
      <c r="JVX633"/>
      <c r="JVY633"/>
      <c r="JVZ633"/>
      <c r="JWA633"/>
      <c r="JWB633"/>
      <c r="JWC633"/>
      <c r="JWD633"/>
      <c r="JWE633"/>
      <c r="JWF633"/>
      <c r="JWG633"/>
      <c r="JWH633"/>
      <c r="JWI633"/>
      <c r="JWJ633"/>
      <c r="JWK633"/>
      <c r="JWL633"/>
      <c r="JWM633"/>
      <c r="JWN633"/>
      <c r="JWO633"/>
      <c r="JWP633"/>
      <c r="JWQ633"/>
      <c r="JWR633"/>
      <c r="JWS633"/>
      <c r="JWT633"/>
      <c r="JWU633"/>
      <c r="JWV633"/>
      <c r="JWW633"/>
      <c r="JWX633"/>
      <c r="JWY633"/>
      <c r="JWZ633"/>
      <c r="JXA633"/>
      <c r="JXB633"/>
      <c r="JXC633"/>
      <c r="JXD633"/>
      <c r="JXE633"/>
      <c r="JXF633"/>
      <c r="JXG633"/>
      <c r="JXH633"/>
      <c r="JXI633"/>
      <c r="JXJ633"/>
      <c r="JXK633"/>
      <c r="JXL633"/>
      <c r="JXM633"/>
      <c r="JXN633"/>
      <c r="JXO633"/>
      <c r="JXP633"/>
      <c r="JXQ633"/>
      <c r="JXR633"/>
      <c r="JXS633"/>
      <c r="JXT633"/>
      <c r="JXU633"/>
      <c r="JXV633"/>
      <c r="JXW633"/>
      <c r="JXX633"/>
      <c r="JXY633"/>
      <c r="JXZ633"/>
      <c r="JYA633"/>
      <c r="JYB633"/>
      <c r="JYC633"/>
      <c r="JYD633"/>
      <c r="JYE633"/>
      <c r="JYF633"/>
      <c r="JYG633"/>
      <c r="JYH633"/>
      <c r="JYI633"/>
      <c r="JYJ633"/>
      <c r="JYK633"/>
      <c r="JYL633"/>
      <c r="JYM633"/>
      <c r="JYN633"/>
      <c r="JYO633"/>
      <c r="JYP633"/>
      <c r="JYQ633"/>
      <c r="JYR633"/>
      <c r="JYS633"/>
      <c r="JYT633"/>
      <c r="JYU633"/>
      <c r="JYV633"/>
      <c r="JYW633"/>
      <c r="JYX633"/>
      <c r="JYY633"/>
      <c r="JYZ633"/>
      <c r="JZA633"/>
      <c r="JZB633"/>
      <c r="JZC633"/>
      <c r="JZD633"/>
      <c r="JZE633"/>
      <c r="JZF633"/>
      <c r="JZG633"/>
      <c r="JZH633"/>
      <c r="JZI633"/>
      <c r="JZJ633"/>
      <c r="JZK633"/>
      <c r="JZL633"/>
      <c r="JZM633"/>
      <c r="JZN633"/>
      <c r="JZO633"/>
      <c r="JZP633"/>
      <c r="JZQ633"/>
      <c r="JZR633"/>
      <c r="JZS633"/>
      <c r="JZT633"/>
      <c r="JZU633"/>
      <c r="JZV633"/>
      <c r="JZW633"/>
      <c r="JZX633"/>
      <c r="JZY633"/>
      <c r="JZZ633"/>
      <c r="KAA633"/>
      <c r="KAB633"/>
      <c r="KAC633"/>
      <c r="KAD633"/>
      <c r="KAE633"/>
      <c r="KAF633"/>
      <c r="KAG633"/>
      <c r="KAH633"/>
      <c r="KAI633"/>
      <c r="KAJ633"/>
      <c r="KAK633"/>
      <c r="KAL633"/>
      <c r="KAM633"/>
      <c r="KAN633"/>
      <c r="KAO633"/>
      <c r="KAP633"/>
      <c r="KAQ633"/>
      <c r="KAR633"/>
      <c r="KAS633"/>
      <c r="KAT633"/>
      <c r="KAU633"/>
      <c r="KAV633"/>
      <c r="KAW633"/>
      <c r="KAX633"/>
      <c r="KAY633"/>
      <c r="KAZ633"/>
      <c r="KBA633"/>
      <c r="KBB633"/>
      <c r="KBC633"/>
      <c r="KBD633"/>
      <c r="KBE633"/>
      <c r="KBF633"/>
      <c r="KBG633"/>
      <c r="KBH633"/>
      <c r="KBI633"/>
      <c r="KBJ633"/>
      <c r="KBK633"/>
      <c r="KBL633"/>
      <c r="KBM633"/>
      <c r="KBN633"/>
      <c r="KBO633"/>
      <c r="KBP633"/>
      <c r="KBQ633"/>
      <c r="KBR633"/>
      <c r="KBS633"/>
      <c r="KBT633"/>
      <c r="KBU633"/>
      <c r="KBV633"/>
      <c r="KBW633"/>
      <c r="KBX633"/>
      <c r="KBY633"/>
      <c r="KBZ633"/>
      <c r="KCA633"/>
      <c r="KCB633"/>
      <c r="KCC633"/>
      <c r="KCD633"/>
      <c r="KCE633"/>
      <c r="KCF633"/>
      <c r="KCG633"/>
      <c r="KCH633"/>
      <c r="KCI633"/>
      <c r="KCJ633"/>
      <c r="KCK633"/>
      <c r="KCL633"/>
      <c r="KCM633"/>
      <c r="KCN633"/>
      <c r="KCO633"/>
      <c r="KCP633"/>
      <c r="KCQ633"/>
      <c r="KCR633"/>
      <c r="KCS633"/>
      <c r="KCT633"/>
      <c r="KCU633"/>
      <c r="KCV633"/>
      <c r="KCW633"/>
      <c r="KCX633"/>
      <c r="KCY633"/>
      <c r="KCZ633"/>
      <c r="KDA633"/>
      <c r="KDB633"/>
      <c r="KDC633"/>
      <c r="KDD633"/>
      <c r="KDE633"/>
      <c r="KDF633"/>
      <c r="KDG633"/>
      <c r="KDH633"/>
      <c r="KDI633"/>
      <c r="KDJ633"/>
      <c r="KDK633"/>
      <c r="KDL633"/>
      <c r="KDM633"/>
      <c r="KDN633"/>
      <c r="KDO633"/>
      <c r="KDP633"/>
      <c r="KDQ633"/>
      <c r="KDR633"/>
      <c r="KDS633"/>
      <c r="KDT633"/>
      <c r="KDU633"/>
      <c r="KDV633"/>
      <c r="KDW633"/>
      <c r="KDX633"/>
      <c r="KDY633"/>
      <c r="KDZ633"/>
      <c r="KEA633"/>
      <c r="KEB633"/>
      <c r="KEC633"/>
      <c r="KED633"/>
      <c r="KEE633"/>
      <c r="KEF633"/>
      <c r="KEG633"/>
      <c r="KEH633"/>
      <c r="KEI633"/>
      <c r="KEJ633"/>
      <c r="KEK633"/>
      <c r="KEL633"/>
      <c r="KEM633"/>
      <c r="KEN633"/>
      <c r="KEO633"/>
      <c r="KEP633"/>
      <c r="KEQ633"/>
      <c r="KER633"/>
      <c r="KES633"/>
      <c r="KET633"/>
      <c r="KEU633"/>
      <c r="KEV633"/>
      <c r="KEW633"/>
      <c r="KEX633"/>
      <c r="KEY633"/>
      <c r="KEZ633"/>
      <c r="KFA633"/>
      <c r="KFB633"/>
      <c r="KFC633"/>
      <c r="KFD633"/>
      <c r="KFE633"/>
      <c r="KFF633"/>
      <c r="KFG633"/>
      <c r="KFH633"/>
      <c r="KFI633"/>
      <c r="KFJ633"/>
      <c r="KFK633"/>
      <c r="KFL633"/>
      <c r="KFM633"/>
      <c r="KFN633"/>
      <c r="KFO633"/>
      <c r="KFP633"/>
      <c r="KFQ633"/>
      <c r="KFR633"/>
      <c r="KFS633"/>
      <c r="KFT633"/>
      <c r="KFU633"/>
      <c r="KFV633"/>
      <c r="KFW633"/>
      <c r="KFX633"/>
      <c r="KFY633"/>
      <c r="KFZ633"/>
      <c r="KGA633"/>
      <c r="KGB633"/>
      <c r="KGC633"/>
      <c r="KGD633"/>
      <c r="KGE633"/>
      <c r="KGF633"/>
      <c r="KGG633"/>
      <c r="KGH633"/>
      <c r="KGI633"/>
      <c r="KGJ633"/>
      <c r="KGK633"/>
      <c r="KGL633"/>
      <c r="KGM633"/>
      <c r="KGN633"/>
      <c r="KGO633"/>
      <c r="KGP633"/>
      <c r="KGQ633"/>
      <c r="KGR633"/>
      <c r="KGS633"/>
      <c r="KGT633"/>
      <c r="KGU633"/>
      <c r="KGV633"/>
      <c r="KGW633"/>
      <c r="KGX633"/>
      <c r="KGY633"/>
      <c r="KGZ633"/>
      <c r="KHA633"/>
      <c r="KHB633"/>
      <c r="KHC633"/>
      <c r="KHD633"/>
      <c r="KHE633"/>
      <c r="KHF633"/>
      <c r="KHG633"/>
      <c r="KHH633"/>
      <c r="KHI633"/>
      <c r="KHJ633"/>
      <c r="KHK633"/>
      <c r="KHL633"/>
      <c r="KHM633"/>
      <c r="KHN633"/>
      <c r="KHO633"/>
      <c r="KHP633"/>
      <c r="KHQ633"/>
      <c r="KHR633"/>
      <c r="KHS633"/>
      <c r="KHT633"/>
      <c r="KHU633"/>
      <c r="KHV633"/>
      <c r="KHW633"/>
      <c r="KHX633"/>
      <c r="KHY633"/>
      <c r="KHZ633"/>
      <c r="KIA633"/>
      <c r="KIB633"/>
      <c r="KIC633"/>
      <c r="KID633"/>
      <c r="KIE633"/>
      <c r="KIF633"/>
      <c r="KIG633"/>
      <c r="KIH633"/>
      <c r="KII633"/>
      <c r="KIJ633"/>
      <c r="KIK633"/>
      <c r="KIL633"/>
      <c r="KIM633"/>
      <c r="KIN633"/>
      <c r="KIO633"/>
      <c r="KIP633"/>
      <c r="KIQ633"/>
      <c r="KIR633"/>
      <c r="KIS633"/>
      <c r="KIT633"/>
      <c r="KIU633"/>
      <c r="KIV633"/>
      <c r="KIW633"/>
      <c r="KIX633"/>
      <c r="KIY633"/>
      <c r="KIZ633"/>
      <c r="KJA633"/>
      <c r="KJB633"/>
      <c r="KJC633"/>
      <c r="KJD633"/>
      <c r="KJE633"/>
      <c r="KJF633"/>
      <c r="KJG633"/>
      <c r="KJH633"/>
      <c r="KJI633"/>
      <c r="KJJ633"/>
      <c r="KJK633"/>
      <c r="KJL633"/>
      <c r="KJM633"/>
      <c r="KJN633"/>
      <c r="KJO633"/>
      <c r="KJP633"/>
      <c r="KJQ633"/>
      <c r="KJR633"/>
      <c r="KJS633"/>
      <c r="KJT633"/>
      <c r="KJU633"/>
      <c r="KJV633"/>
      <c r="KJW633"/>
      <c r="KJX633"/>
      <c r="KJY633"/>
      <c r="KJZ633"/>
      <c r="KKA633"/>
      <c r="KKB633"/>
      <c r="KKC633"/>
      <c r="KKD633"/>
      <c r="KKE633"/>
      <c r="KKF633"/>
      <c r="KKG633"/>
      <c r="KKH633"/>
      <c r="KKI633"/>
      <c r="KKJ633"/>
      <c r="KKK633"/>
      <c r="KKL633"/>
      <c r="KKM633"/>
      <c r="KKN633"/>
      <c r="KKO633"/>
      <c r="KKP633"/>
      <c r="KKQ633"/>
      <c r="KKR633"/>
      <c r="KKS633"/>
      <c r="KKT633"/>
      <c r="KKU633"/>
      <c r="KKV633"/>
      <c r="KKW633"/>
      <c r="KKX633"/>
      <c r="KKY633"/>
      <c r="KKZ633"/>
      <c r="KLA633"/>
      <c r="KLB633"/>
      <c r="KLC633"/>
      <c r="KLD633"/>
      <c r="KLE633"/>
      <c r="KLF633"/>
      <c r="KLG633"/>
      <c r="KLH633"/>
      <c r="KLI633"/>
      <c r="KLJ633"/>
      <c r="KLK633"/>
      <c r="KLL633"/>
      <c r="KLM633"/>
      <c r="KLN633"/>
      <c r="KLO633"/>
      <c r="KLP633"/>
      <c r="KLQ633"/>
      <c r="KLR633"/>
      <c r="KLS633"/>
      <c r="KLT633"/>
      <c r="KLU633"/>
      <c r="KLV633"/>
      <c r="KLW633"/>
      <c r="KLX633"/>
      <c r="KLY633"/>
      <c r="KLZ633"/>
      <c r="KMA633"/>
      <c r="KMB633"/>
      <c r="KMC633"/>
      <c r="KMD633"/>
      <c r="KME633"/>
      <c r="KMF633"/>
      <c r="KMG633"/>
      <c r="KMH633"/>
      <c r="KMI633"/>
      <c r="KMJ633"/>
      <c r="KMK633"/>
      <c r="KML633"/>
      <c r="KMM633"/>
      <c r="KMN633"/>
      <c r="KMO633"/>
      <c r="KMP633"/>
      <c r="KMQ633"/>
      <c r="KMR633"/>
      <c r="KMS633"/>
      <c r="KMT633"/>
      <c r="KMU633"/>
      <c r="KMV633"/>
      <c r="KMW633"/>
      <c r="KMX633"/>
      <c r="KMY633"/>
      <c r="KMZ633"/>
      <c r="KNA633"/>
      <c r="KNB633"/>
      <c r="KNC633"/>
      <c r="KND633"/>
      <c r="KNE633"/>
      <c r="KNF633"/>
      <c r="KNG633"/>
      <c r="KNH633"/>
      <c r="KNI633"/>
      <c r="KNJ633"/>
      <c r="KNK633"/>
      <c r="KNL633"/>
      <c r="KNM633"/>
      <c r="KNN633"/>
      <c r="KNO633"/>
      <c r="KNP633"/>
      <c r="KNQ633"/>
      <c r="KNR633"/>
      <c r="KNS633"/>
      <c r="KNT633"/>
      <c r="KNU633"/>
      <c r="KNV633"/>
      <c r="KNW633"/>
      <c r="KNX633"/>
      <c r="KNY633"/>
      <c r="KNZ633"/>
      <c r="KOA633"/>
      <c r="KOB633"/>
      <c r="KOC633"/>
      <c r="KOD633"/>
      <c r="KOE633"/>
      <c r="KOF633"/>
      <c r="KOG633"/>
      <c r="KOH633"/>
      <c r="KOI633"/>
      <c r="KOJ633"/>
      <c r="KOK633"/>
      <c r="KOL633"/>
      <c r="KOM633"/>
      <c r="KON633"/>
      <c r="KOO633"/>
      <c r="KOP633"/>
      <c r="KOQ633"/>
      <c r="KOR633"/>
      <c r="KOS633"/>
      <c r="KOT633"/>
      <c r="KOU633"/>
      <c r="KOV633"/>
      <c r="KOW633"/>
      <c r="KOX633"/>
      <c r="KOY633"/>
      <c r="KOZ633"/>
      <c r="KPA633"/>
      <c r="KPB633"/>
      <c r="KPC633"/>
      <c r="KPD633"/>
      <c r="KPE633"/>
      <c r="KPF633"/>
      <c r="KPG633"/>
      <c r="KPH633"/>
      <c r="KPI633"/>
      <c r="KPJ633"/>
      <c r="KPK633"/>
      <c r="KPL633"/>
      <c r="KPM633"/>
      <c r="KPN633"/>
      <c r="KPO633"/>
      <c r="KPP633"/>
      <c r="KPQ633"/>
      <c r="KPR633"/>
      <c r="KPS633"/>
      <c r="KPT633"/>
      <c r="KPU633"/>
      <c r="KPV633"/>
      <c r="KPW633"/>
      <c r="KPX633"/>
      <c r="KPY633"/>
      <c r="KPZ633"/>
      <c r="KQA633"/>
      <c r="KQB633"/>
      <c r="KQC633"/>
      <c r="KQD633"/>
      <c r="KQE633"/>
      <c r="KQF633"/>
      <c r="KQG633"/>
      <c r="KQH633"/>
      <c r="KQI633"/>
      <c r="KQJ633"/>
      <c r="KQK633"/>
      <c r="KQL633"/>
      <c r="KQM633"/>
      <c r="KQN633"/>
      <c r="KQO633"/>
      <c r="KQP633"/>
      <c r="KQQ633"/>
      <c r="KQR633"/>
      <c r="KQS633"/>
      <c r="KQT633"/>
      <c r="KQU633"/>
      <c r="KQV633"/>
      <c r="KQW633"/>
      <c r="KQX633"/>
      <c r="KQY633"/>
      <c r="KQZ633"/>
      <c r="KRA633"/>
      <c r="KRB633"/>
      <c r="KRC633"/>
      <c r="KRD633"/>
      <c r="KRE633"/>
      <c r="KRF633"/>
      <c r="KRG633"/>
      <c r="KRH633"/>
      <c r="KRI633"/>
      <c r="KRJ633"/>
      <c r="KRK633"/>
      <c r="KRL633"/>
      <c r="KRM633"/>
      <c r="KRN633"/>
      <c r="KRO633"/>
      <c r="KRP633"/>
      <c r="KRQ633"/>
      <c r="KRR633"/>
      <c r="KRS633"/>
      <c r="KRT633"/>
      <c r="KRU633"/>
      <c r="KRV633"/>
      <c r="KRW633"/>
      <c r="KRX633"/>
      <c r="KRY633"/>
      <c r="KRZ633"/>
      <c r="KSA633"/>
      <c r="KSB633"/>
      <c r="KSC633"/>
      <c r="KSD633"/>
      <c r="KSE633"/>
      <c r="KSF633"/>
      <c r="KSG633"/>
      <c r="KSH633"/>
      <c r="KSI633"/>
      <c r="KSJ633"/>
      <c r="KSK633"/>
      <c r="KSL633"/>
      <c r="KSM633"/>
      <c r="KSN633"/>
      <c r="KSO633"/>
      <c r="KSP633"/>
      <c r="KSQ633"/>
      <c r="KSR633"/>
      <c r="KSS633"/>
      <c r="KST633"/>
      <c r="KSU633"/>
      <c r="KSV633"/>
      <c r="KSW633"/>
      <c r="KSX633"/>
      <c r="KSY633"/>
      <c r="KSZ633"/>
      <c r="KTA633"/>
      <c r="KTB633"/>
      <c r="KTC633"/>
      <c r="KTD633"/>
      <c r="KTE633"/>
      <c r="KTF633"/>
      <c r="KTG633"/>
      <c r="KTH633"/>
      <c r="KTI633"/>
      <c r="KTJ633"/>
      <c r="KTK633"/>
      <c r="KTL633"/>
      <c r="KTM633"/>
      <c r="KTN633"/>
      <c r="KTO633"/>
      <c r="KTP633"/>
      <c r="KTQ633"/>
      <c r="KTR633"/>
      <c r="KTS633"/>
      <c r="KTT633"/>
      <c r="KTU633"/>
      <c r="KTV633"/>
      <c r="KTW633"/>
      <c r="KTX633"/>
      <c r="KTY633"/>
      <c r="KTZ633"/>
      <c r="KUA633"/>
      <c r="KUB633"/>
      <c r="KUC633"/>
      <c r="KUD633"/>
      <c r="KUE633"/>
      <c r="KUF633"/>
      <c r="KUG633"/>
      <c r="KUH633"/>
      <c r="KUI633"/>
      <c r="KUJ633"/>
      <c r="KUK633"/>
      <c r="KUL633"/>
      <c r="KUM633"/>
      <c r="KUN633"/>
      <c r="KUO633"/>
      <c r="KUP633"/>
      <c r="KUQ633"/>
      <c r="KUR633"/>
      <c r="KUS633"/>
      <c r="KUT633"/>
      <c r="KUU633"/>
      <c r="KUV633"/>
      <c r="KUW633"/>
      <c r="KUX633"/>
      <c r="KUY633"/>
      <c r="KUZ633"/>
      <c r="KVA633"/>
      <c r="KVB633"/>
      <c r="KVC633"/>
      <c r="KVD633"/>
      <c r="KVE633"/>
      <c r="KVF633"/>
      <c r="KVG633"/>
      <c r="KVH633"/>
      <c r="KVI633"/>
      <c r="KVJ633"/>
      <c r="KVK633"/>
      <c r="KVL633"/>
      <c r="KVM633"/>
      <c r="KVN633"/>
      <c r="KVO633"/>
      <c r="KVP633"/>
      <c r="KVQ633"/>
      <c r="KVR633"/>
      <c r="KVS633"/>
      <c r="KVT633"/>
      <c r="KVU633"/>
      <c r="KVV633"/>
      <c r="KVW633"/>
      <c r="KVX633"/>
      <c r="KVY633"/>
      <c r="KVZ633"/>
      <c r="KWA633"/>
      <c r="KWB633"/>
      <c r="KWC633"/>
      <c r="KWD633"/>
      <c r="KWE633"/>
      <c r="KWF633"/>
      <c r="KWG633"/>
      <c r="KWH633"/>
      <c r="KWI633"/>
      <c r="KWJ633"/>
      <c r="KWK633"/>
      <c r="KWL633"/>
      <c r="KWM633"/>
      <c r="KWN633"/>
      <c r="KWO633"/>
      <c r="KWP633"/>
      <c r="KWQ633"/>
      <c r="KWR633"/>
      <c r="KWS633"/>
      <c r="KWT633"/>
      <c r="KWU633"/>
      <c r="KWV633"/>
      <c r="KWW633"/>
      <c r="KWX633"/>
      <c r="KWY633"/>
      <c r="KWZ633"/>
      <c r="KXA633"/>
      <c r="KXB633"/>
      <c r="KXC633"/>
      <c r="KXD633"/>
      <c r="KXE633"/>
      <c r="KXF633"/>
      <c r="KXG633"/>
      <c r="KXH633"/>
      <c r="KXI633"/>
      <c r="KXJ633"/>
      <c r="KXK633"/>
      <c r="KXL633"/>
      <c r="KXM633"/>
      <c r="KXN633"/>
      <c r="KXO633"/>
      <c r="KXP633"/>
      <c r="KXQ633"/>
      <c r="KXR633"/>
      <c r="KXS633"/>
      <c r="KXT633"/>
      <c r="KXU633"/>
      <c r="KXV633"/>
      <c r="KXW633"/>
      <c r="KXX633"/>
      <c r="KXY633"/>
      <c r="KXZ633"/>
      <c r="KYA633"/>
      <c r="KYB633"/>
      <c r="KYC633"/>
      <c r="KYD633"/>
      <c r="KYE633"/>
      <c r="KYF633"/>
      <c r="KYG633"/>
      <c r="KYH633"/>
      <c r="KYI633"/>
      <c r="KYJ633"/>
      <c r="KYK633"/>
      <c r="KYL633"/>
      <c r="KYM633"/>
      <c r="KYN633"/>
      <c r="KYO633"/>
      <c r="KYP633"/>
      <c r="KYQ633"/>
      <c r="KYR633"/>
      <c r="KYS633"/>
      <c r="KYT633"/>
      <c r="KYU633"/>
      <c r="KYV633"/>
      <c r="KYW633"/>
      <c r="KYX633"/>
      <c r="KYY633"/>
      <c r="KYZ633"/>
      <c r="KZA633"/>
      <c r="KZB633"/>
      <c r="KZC633"/>
      <c r="KZD633"/>
      <c r="KZE633"/>
      <c r="KZF633"/>
      <c r="KZG633"/>
      <c r="KZH633"/>
      <c r="KZI633"/>
      <c r="KZJ633"/>
      <c r="KZK633"/>
      <c r="KZL633"/>
      <c r="KZM633"/>
      <c r="KZN633"/>
      <c r="KZO633"/>
      <c r="KZP633"/>
      <c r="KZQ633"/>
      <c r="KZR633"/>
      <c r="KZS633"/>
      <c r="KZT633"/>
      <c r="KZU633"/>
      <c r="KZV633"/>
      <c r="KZW633"/>
      <c r="KZX633"/>
      <c r="KZY633"/>
      <c r="KZZ633"/>
      <c r="LAA633"/>
      <c r="LAB633"/>
      <c r="LAC633"/>
      <c r="LAD633"/>
      <c r="LAE633"/>
      <c r="LAF633"/>
      <c r="LAG633"/>
      <c r="LAH633"/>
      <c r="LAI633"/>
      <c r="LAJ633"/>
      <c r="LAK633"/>
      <c r="LAL633"/>
      <c r="LAM633"/>
      <c r="LAN633"/>
      <c r="LAO633"/>
      <c r="LAP633"/>
      <c r="LAQ633"/>
      <c r="LAR633"/>
      <c r="LAS633"/>
      <c r="LAT633"/>
      <c r="LAU633"/>
      <c r="LAV633"/>
      <c r="LAW633"/>
      <c r="LAX633"/>
      <c r="LAY633"/>
      <c r="LAZ633"/>
      <c r="LBA633"/>
      <c r="LBB633"/>
      <c r="LBC633"/>
      <c r="LBD633"/>
      <c r="LBE633"/>
      <c r="LBF633"/>
      <c r="LBG633"/>
      <c r="LBH633"/>
      <c r="LBI633"/>
      <c r="LBJ633"/>
      <c r="LBK633"/>
      <c r="LBL633"/>
      <c r="LBM633"/>
      <c r="LBN633"/>
      <c r="LBO633"/>
      <c r="LBP633"/>
      <c r="LBQ633"/>
      <c r="LBR633"/>
      <c r="LBS633"/>
      <c r="LBT633"/>
      <c r="LBU633"/>
      <c r="LBV633"/>
      <c r="LBW633"/>
      <c r="LBX633"/>
      <c r="LBY633"/>
      <c r="LBZ633"/>
      <c r="LCA633"/>
      <c r="LCB633"/>
      <c r="LCC633"/>
      <c r="LCD633"/>
      <c r="LCE633"/>
      <c r="LCF633"/>
      <c r="LCG633"/>
      <c r="LCH633"/>
      <c r="LCI633"/>
      <c r="LCJ633"/>
      <c r="LCK633"/>
      <c r="LCL633"/>
      <c r="LCM633"/>
      <c r="LCN633"/>
      <c r="LCO633"/>
      <c r="LCP633"/>
      <c r="LCQ633"/>
      <c r="LCR633"/>
      <c r="LCS633"/>
      <c r="LCT633"/>
      <c r="LCU633"/>
      <c r="LCV633"/>
      <c r="LCW633"/>
      <c r="LCX633"/>
      <c r="LCY633"/>
      <c r="LCZ633"/>
      <c r="LDA633"/>
      <c r="LDB633"/>
      <c r="LDC633"/>
      <c r="LDD633"/>
      <c r="LDE633"/>
      <c r="LDF633"/>
      <c r="LDG633"/>
      <c r="LDH633"/>
      <c r="LDI633"/>
      <c r="LDJ633"/>
      <c r="LDK633"/>
      <c r="LDL633"/>
      <c r="LDM633"/>
      <c r="LDN633"/>
      <c r="LDO633"/>
      <c r="LDP633"/>
      <c r="LDQ633"/>
      <c r="LDR633"/>
      <c r="LDS633"/>
      <c r="LDT633"/>
      <c r="LDU633"/>
      <c r="LDV633"/>
      <c r="LDW633"/>
      <c r="LDX633"/>
      <c r="LDY633"/>
      <c r="LDZ633"/>
      <c r="LEA633"/>
      <c r="LEB633"/>
      <c r="LEC633"/>
      <c r="LED633"/>
      <c r="LEE633"/>
      <c r="LEF633"/>
      <c r="LEG633"/>
      <c r="LEH633"/>
      <c r="LEI633"/>
      <c r="LEJ633"/>
      <c r="LEK633"/>
      <c r="LEL633"/>
      <c r="LEM633"/>
      <c r="LEN633"/>
      <c r="LEO633"/>
      <c r="LEP633"/>
      <c r="LEQ633"/>
      <c r="LER633"/>
      <c r="LES633"/>
      <c r="LET633"/>
      <c r="LEU633"/>
      <c r="LEV633"/>
      <c r="LEW633"/>
      <c r="LEX633"/>
      <c r="LEY633"/>
      <c r="LEZ633"/>
      <c r="LFA633"/>
      <c r="LFB633"/>
      <c r="LFC633"/>
      <c r="LFD633"/>
      <c r="LFE633"/>
      <c r="LFF633"/>
      <c r="LFG633"/>
      <c r="LFH633"/>
      <c r="LFI633"/>
      <c r="LFJ633"/>
      <c r="LFK633"/>
      <c r="LFL633"/>
      <c r="LFM633"/>
      <c r="LFN633"/>
      <c r="LFO633"/>
      <c r="LFP633"/>
      <c r="LFQ633"/>
      <c r="LFR633"/>
      <c r="LFS633"/>
      <c r="LFT633"/>
      <c r="LFU633"/>
      <c r="LFV633"/>
      <c r="LFW633"/>
      <c r="LFX633"/>
      <c r="LFY633"/>
      <c r="LFZ633"/>
      <c r="LGA633"/>
      <c r="LGB633"/>
      <c r="LGC633"/>
      <c r="LGD633"/>
      <c r="LGE633"/>
      <c r="LGF633"/>
      <c r="LGG633"/>
      <c r="LGH633"/>
      <c r="LGI633"/>
      <c r="LGJ633"/>
      <c r="LGK633"/>
      <c r="LGL633"/>
      <c r="LGM633"/>
      <c r="LGN633"/>
      <c r="LGO633"/>
      <c r="LGP633"/>
      <c r="LGQ633"/>
      <c r="LGR633"/>
      <c r="LGS633"/>
      <c r="LGT633"/>
      <c r="LGU633"/>
      <c r="LGV633"/>
      <c r="LGW633"/>
      <c r="LGX633"/>
      <c r="LGY633"/>
      <c r="LGZ633"/>
      <c r="LHA633"/>
      <c r="LHB633"/>
      <c r="LHC633"/>
      <c r="LHD633"/>
      <c r="LHE633"/>
      <c r="LHF633"/>
      <c r="LHG633"/>
      <c r="LHH633"/>
      <c r="LHI633"/>
      <c r="LHJ633"/>
      <c r="LHK633"/>
      <c r="LHL633"/>
      <c r="LHM633"/>
      <c r="LHN633"/>
      <c r="LHO633"/>
      <c r="LHP633"/>
      <c r="LHQ633"/>
      <c r="LHR633"/>
      <c r="LHS633"/>
      <c r="LHT633"/>
      <c r="LHU633"/>
      <c r="LHV633"/>
      <c r="LHW633"/>
      <c r="LHX633"/>
      <c r="LHY633"/>
      <c r="LHZ633"/>
      <c r="LIA633"/>
      <c r="LIB633"/>
      <c r="LIC633"/>
      <c r="LID633"/>
      <c r="LIE633"/>
      <c r="LIF633"/>
      <c r="LIG633"/>
      <c r="LIH633"/>
      <c r="LII633"/>
      <c r="LIJ633"/>
      <c r="LIK633"/>
      <c r="LIL633"/>
      <c r="LIM633"/>
      <c r="LIN633"/>
      <c r="LIO633"/>
      <c r="LIP633"/>
      <c r="LIQ633"/>
      <c r="LIR633"/>
      <c r="LIS633"/>
      <c r="LIT633"/>
      <c r="LIU633"/>
      <c r="LIV633"/>
      <c r="LIW633"/>
      <c r="LIX633"/>
      <c r="LIY633"/>
      <c r="LIZ633"/>
      <c r="LJA633"/>
      <c r="LJB633"/>
      <c r="LJC633"/>
      <c r="LJD633"/>
      <c r="LJE633"/>
      <c r="LJF633"/>
      <c r="LJG633"/>
      <c r="LJH633"/>
      <c r="LJI633"/>
      <c r="LJJ633"/>
      <c r="LJK633"/>
      <c r="LJL633"/>
      <c r="LJM633"/>
      <c r="LJN633"/>
      <c r="LJO633"/>
      <c r="LJP633"/>
      <c r="LJQ633"/>
      <c r="LJR633"/>
      <c r="LJS633"/>
      <c r="LJT633"/>
      <c r="LJU633"/>
      <c r="LJV633"/>
      <c r="LJW633"/>
      <c r="LJX633"/>
      <c r="LJY633"/>
      <c r="LJZ633"/>
      <c r="LKA633"/>
      <c r="LKB633"/>
      <c r="LKC633"/>
      <c r="LKD633"/>
      <c r="LKE633"/>
      <c r="LKF633"/>
      <c r="LKG633"/>
      <c r="LKH633"/>
      <c r="LKI633"/>
      <c r="LKJ633"/>
      <c r="LKK633"/>
      <c r="LKL633"/>
      <c r="LKM633"/>
      <c r="LKN633"/>
      <c r="LKO633"/>
      <c r="LKP633"/>
      <c r="LKQ633"/>
      <c r="LKR633"/>
      <c r="LKS633"/>
      <c r="LKT633"/>
      <c r="LKU633"/>
      <c r="LKV633"/>
      <c r="LKW633"/>
      <c r="LKX633"/>
      <c r="LKY633"/>
      <c r="LKZ633"/>
      <c r="LLA633"/>
      <c r="LLB633"/>
      <c r="LLC633"/>
      <c r="LLD633"/>
      <c r="LLE633"/>
      <c r="LLF633"/>
      <c r="LLG633"/>
      <c r="LLH633"/>
      <c r="LLI633"/>
      <c r="LLJ633"/>
      <c r="LLK633"/>
      <c r="LLL633"/>
      <c r="LLM633"/>
      <c r="LLN633"/>
      <c r="LLO633"/>
      <c r="LLP633"/>
      <c r="LLQ633"/>
      <c r="LLR633"/>
      <c r="LLS633"/>
      <c r="LLT633"/>
      <c r="LLU633"/>
      <c r="LLV633"/>
      <c r="LLW633"/>
      <c r="LLX633"/>
      <c r="LLY633"/>
      <c r="LLZ633"/>
      <c r="LMA633"/>
      <c r="LMB633"/>
      <c r="LMC633"/>
      <c r="LMD633"/>
      <c r="LME633"/>
      <c r="LMF633"/>
      <c r="LMG633"/>
      <c r="LMH633"/>
      <c r="LMI633"/>
      <c r="LMJ633"/>
      <c r="LMK633"/>
      <c r="LML633"/>
      <c r="LMM633"/>
      <c r="LMN633"/>
      <c r="LMO633"/>
      <c r="LMP633"/>
      <c r="LMQ633"/>
      <c r="LMR633"/>
      <c r="LMS633"/>
      <c r="LMT633"/>
      <c r="LMU633"/>
      <c r="LMV633"/>
      <c r="LMW633"/>
      <c r="LMX633"/>
      <c r="LMY633"/>
      <c r="LMZ633"/>
      <c r="LNA633"/>
      <c r="LNB633"/>
      <c r="LNC633"/>
      <c r="LND633"/>
      <c r="LNE633"/>
      <c r="LNF633"/>
      <c r="LNG633"/>
      <c r="LNH633"/>
      <c r="LNI633"/>
      <c r="LNJ633"/>
      <c r="LNK633"/>
      <c r="LNL633"/>
      <c r="LNM633"/>
      <c r="LNN633"/>
      <c r="LNO633"/>
      <c r="LNP633"/>
      <c r="LNQ633"/>
      <c r="LNR633"/>
      <c r="LNS633"/>
      <c r="LNT633"/>
      <c r="LNU633"/>
      <c r="LNV633"/>
      <c r="LNW633"/>
      <c r="LNX633"/>
      <c r="LNY633"/>
      <c r="LNZ633"/>
      <c r="LOA633"/>
      <c r="LOB633"/>
      <c r="LOC633"/>
      <c r="LOD633"/>
      <c r="LOE633"/>
      <c r="LOF633"/>
      <c r="LOG633"/>
      <c r="LOH633"/>
      <c r="LOI633"/>
      <c r="LOJ633"/>
      <c r="LOK633"/>
      <c r="LOL633"/>
      <c r="LOM633"/>
      <c r="LON633"/>
      <c r="LOO633"/>
      <c r="LOP633"/>
      <c r="LOQ633"/>
      <c r="LOR633"/>
      <c r="LOS633"/>
      <c r="LOT633"/>
      <c r="LOU633"/>
      <c r="LOV633"/>
      <c r="LOW633"/>
      <c r="LOX633"/>
      <c r="LOY633"/>
      <c r="LOZ633"/>
      <c r="LPA633"/>
      <c r="LPB633"/>
      <c r="LPC633"/>
      <c r="LPD633"/>
      <c r="LPE633"/>
      <c r="LPF633"/>
      <c r="LPG633"/>
      <c r="LPH633"/>
      <c r="LPI633"/>
      <c r="LPJ633"/>
      <c r="LPK633"/>
      <c r="LPL633"/>
      <c r="LPM633"/>
      <c r="LPN633"/>
      <c r="LPO633"/>
      <c r="LPP633"/>
      <c r="LPQ633"/>
      <c r="LPR633"/>
      <c r="LPS633"/>
      <c r="LPT633"/>
      <c r="LPU633"/>
      <c r="LPV633"/>
      <c r="LPW633"/>
      <c r="LPX633"/>
      <c r="LPY633"/>
      <c r="LPZ633"/>
      <c r="LQA633"/>
      <c r="LQB633"/>
      <c r="LQC633"/>
      <c r="LQD633"/>
      <c r="LQE633"/>
      <c r="LQF633"/>
      <c r="LQG633"/>
      <c r="LQH633"/>
      <c r="LQI633"/>
      <c r="LQJ633"/>
      <c r="LQK633"/>
      <c r="LQL633"/>
      <c r="LQM633"/>
      <c r="LQN633"/>
      <c r="LQO633"/>
      <c r="LQP633"/>
      <c r="LQQ633"/>
      <c r="LQR633"/>
      <c r="LQS633"/>
      <c r="LQT633"/>
      <c r="LQU633"/>
      <c r="LQV633"/>
      <c r="LQW633"/>
      <c r="LQX633"/>
      <c r="LQY633"/>
      <c r="LQZ633"/>
      <c r="LRA633"/>
      <c r="LRB633"/>
      <c r="LRC633"/>
      <c r="LRD633"/>
      <c r="LRE633"/>
      <c r="LRF633"/>
      <c r="LRG633"/>
      <c r="LRH633"/>
      <c r="LRI633"/>
      <c r="LRJ633"/>
      <c r="LRK633"/>
      <c r="LRL633"/>
      <c r="LRM633"/>
      <c r="LRN633"/>
      <c r="LRO633"/>
      <c r="LRP633"/>
      <c r="LRQ633"/>
      <c r="LRR633"/>
      <c r="LRS633"/>
      <c r="LRT633"/>
      <c r="LRU633"/>
      <c r="LRV633"/>
      <c r="LRW633"/>
      <c r="LRX633"/>
      <c r="LRY633"/>
      <c r="LRZ633"/>
      <c r="LSA633"/>
      <c r="LSB633"/>
      <c r="LSC633"/>
      <c r="LSD633"/>
      <c r="LSE633"/>
      <c r="LSF633"/>
      <c r="LSG633"/>
      <c r="LSH633"/>
      <c r="LSI633"/>
      <c r="LSJ633"/>
      <c r="LSK633"/>
      <c r="LSL633"/>
      <c r="LSM633"/>
      <c r="LSN633"/>
      <c r="LSO633"/>
      <c r="LSP633"/>
      <c r="LSQ633"/>
      <c r="LSR633"/>
      <c r="LSS633"/>
      <c r="LST633"/>
      <c r="LSU633"/>
      <c r="LSV633"/>
      <c r="LSW633"/>
      <c r="LSX633"/>
      <c r="LSY633"/>
      <c r="LSZ633"/>
      <c r="LTA633"/>
      <c r="LTB633"/>
      <c r="LTC633"/>
      <c r="LTD633"/>
      <c r="LTE633"/>
      <c r="LTF633"/>
      <c r="LTG633"/>
      <c r="LTH633"/>
      <c r="LTI633"/>
      <c r="LTJ633"/>
      <c r="LTK633"/>
      <c r="LTL633"/>
      <c r="LTM633"/>
      <c r="LTN633"/>
      <c r="LTO633"/>
      <c r="LTP633"/>
      <c r="LTQ633"/>
      <c r="LTR633"/>
      <c r="LTS633"/>
      <c r="LTT633"/>
      <c r="LTU633"/>
      <c r="LTV633"/>
      <c r="LTW633"/>
      <c r="LTX633"/>
      <c r="LTY633"/>
      <c r="LTZ633"/>
      <c r="LUA633"/>
      <c r="LUB633"/>
      <c r="LUC633"/>
      <c r="LUD633"/>
      <c r="LUE633"/>
      <c r="LUF633"/>
      <c r="LUG633"/>
      <c r="LUH633"/>
      <c r="LUI633"/>
      <c r="LUJ633"/>
      <c r="LUK633"/>
      <c r="LUL633"/>
      <c r="LUM633"/>
      <c r="LUN633"/>
      <c r="LUO633"/>
      <c r="LUP633"/>
      <c r="LUQ633"/>
      <c r="LUR633"/>
      <c r="LUS633"/>
      <c r="LUT633"/>
      <c r="LUU633"/>
      <c r="LUV633"/>
      <c r="LUW633"/>
      <c r="LUX633"/>
      <c r="LUY633"/>
      <c r="LUZ633"/>
      <c r="LVA633"/>
      <c r="LVB633"/>
      <c r="LVC633"/>
      <c r="LVD633"/>
      <c r="LVE633"/>
      <c r="LVF633"/>
      <c r="LVG633"/>
      <c r="LVH633"/>
      <c r="LVI633"/>
      <c r="LVJ633"/>
      <c r="LVK633"/>
      <c r="LVL633"/>
      <c r="LVM633"/>
      <c r="LVN633"/>
      <c r="LVO633"/>
      <c r="LVP633"/>
      <c r="LVQ633"/>
      <c r="LVR633"/>
      <c r="LVS633"/>
      <c r="LVT633"/>
      <c r="LVU633"/>
      <c r="LVV633"/>
      <c r="LVW633"/>
      <c r="LVX633"/>
      <c r="LVY633"/>
      <c r="LVZ633"/>
      <c r="LWA633"/>
      <c r="LWB633"/>
      <c r="LWC633"/>
      <c r="LWD633"/>
      <c r="LWE633"/>
      <c r="LWF633"/>
      <c r="LWG633"/>
      <c r="LWH633"/>
      <c r="LWI633"/>
      <c r="LWJ633"/>
      <c r="LWK633"/>
      <c r="LWL633"/>
      <c r="LWM633"/>
      <c r="LWN633"/>
      <c r="LWO633"/>
      <c r="LWP633"/>
      <c r="LWQ633"/>
      <c r="LWR633"/>
      <c r="LWS633"/>
      <c r="LWT633"/>
      <c r="LWU633"/>
      <c r="LWV633"/>
      <c r="LWW633"/>
      <c r="LWX633"/>
      <c r="LWY633"/>
      <c r="LWZ633"/>
      <c r="LXA633"/>
      <c r="LXB633"/>
      <c r="LXC633"/>
      <c r="LXD633"/>
      <c r="LXE633"/>
      <c r="LXF633"/>
      <c r="LXG633"/>
      <c r="LXH633"/>
      <c r="LXI633"/>
      <c r="LXJ633"/>
      <c r="LXK633"/>
      <c r="LXL633"/>
      <c r="LXM633"/>
      <c r="LXN633"/>
      <c r="LXO633"/>
      <c r="LXP633"/>
      <c r="LXQ633"/>
      <c r="LXR633"/>
      <c r="LXS633"/>
      <c r="LXT633"/>
      <c r="LXU633"/>
      <c r="LXV633"/>
      <c r="LXW633"/>
      <c r="LXX633"/>
      <c r="LXY633"/>
      <c r="LXZ633"/>
      <c r="LYA633"/>
      <c r="LYB633"/>
      <c r="LYC633"/>
      <c r="LYD633"/>
      <c r="LYE633"/>
      <c r="LYF633"/>
      <c r="LYG633"/>
      <c r="LYH633"/>
      <c r="LYI633"/>
      <c r="LYJ633"/>
      <c r="LYK633"/>
      <c r="LYL633"/>
      <c r="LYM633"/>
      <c r="LYN633"/>
      <c r="LYO633"/>
      <c r="LYP633"/>
      <c r="LYQ633"/>
      <c r="LYR633"/>
      <c r="LYS633"/>
      <c r="LYT633"/>
      <c r="LYU633"/>
      <c r="LYV633"/>
      <c r="LYW633"/>
      <c r="LYX633"/>
      <c r="LYY633"/>
      <c r="LYZ633"/>
      <c r="LZA633"/>
      <c r="LZB633"/>
      <c r="LZC633"/>
      <c r="LZD633"/>
      <c r="LZE633"/>
      <c r="LZF633"/>
      <c r="LZG633"/>
      <c r="LZH633"/>
      <c r="LZI633"/>
      <c r="LZJ633"/>
      <c r="LZK633"/>
      <c r="LZL633"/>
      <c r="LZM633"/>
      <c r="LZN633"/>
      <c r="LZO633"/>
      <c r="LZP633"/>
      <c r="LZQ633"/>
      <c r="LZR633"/>
      <c r="LZS633"/>
      <c r="LZT633"/>
      <c r="LZU633"/>
      <c r="LZV633"/>
      <c r="LZW633"/>
      <c r="LZX633"/>
      <c r="LZY633"/>
      <c r="LZZ633"/>
      <c r="MAA633"/>
      <c r="MAB633"/>
      <c r="MAC633"/>
      <c r="MAD633"/>
      <c r="MAE633"/>
      <c r="MAF633"/>
      <c r="MAG633"/>
      <c r="MAH633"/>
      <c r="MAI633"/>
      <c r="MAJ633"/>
      <c r="MAK633"/>
      <c r="MAL633"/>
      <c r="MAM633"/>
      <c r="MAN633"/>
      <c r="MAO633"/>
      <c r="MAP633"/>
      <c r="MAQ633"/>
      <c r="MAR633"/>
      <c r="MAS633"/>
      <c r="MAT633"/>
      <c r="MAU633"/>
      <c r="MAV633"/>
      <c r="MAW633"/>
      <c r="MAX633"/>
      <c r="MAY633"/>
      <c r="MAZ633"/>
      <c r="MBA633"/>
      <c r="MBB633"/>
      <c r="MBC633"/>
      <c r="MBD633"/>
      <c r="MBE633"/>
      <c r="MBF633"/>
      <c r="MBG633"/>
      <c r="MBH633"/>
      <c r="MBI633"/>
      <c r="MBJ633"/>
      <c r="MBK633"/>
      <c r="MBL633"/>
      <c r="MBM633"/>
      <c r="MBN633"/>
      <c r="MBO633"/>
      <c r="MBP633"/>
      <c r="MBQ633"/>
      <c r="MBR633"/>
      <c r="MBS633"/>
      <c r="MBT633"/>
      <c r="MBU633"/>
      <c r="MBV633"/>
      <c r="MBW633"/>
      <c r="MBX633"/>
      <c r="MBY633"/>
      <c r="MBZ633"/>
      <c r="MCA633"/>
      <c r="MCB633"/>
      <c r="MCC633"/>
      <c r="MCD633"/>
      <c r="MCE633"/>
      <c r="MCF633"/>
      <c r="MCG633"/>
      <c r="MCH633"/>
      <c r="MCI633"/>
      <c r="MCJ633"/>
      <c r="MCK633"/>
      <c r="MCL633"/>
      <c r="MCM633"/>
      <c r="MCN633"/>
      <c r="MCO633"/>
      <c r="MCP633"/>
      <c r="MCQ633"/>
      <c r="MCR633"/>
      <c r="MCS633"/>
      <c r="MCT633"/>
      <c r="MCU633"/>
      <c r="MCV633"/>
      <c r="MCW633"/>
      <c r="MCX633"/>
      <c r="MCY633"/>
      <c r="MCZ633"/>
      <c r="MDA633"/>
      <c r="MDB633"/>
      <c r="MDC633"/>
      <c r="MDD633"/>
      <c r="MDE633"/>
      <c r="MDF633"/>
      <c r="MDG633"/>
      <c r="MDH633"/>
      <c r="MDI633"/>
      <c r="MDJ633"/>
      <c r="MDK633"/>
      <c r="MDL633"/>
      <c r="MDM633"/>
      <c r="MDN633"/>
      <c r="MDO633"/>
      <c r="MDP633"/>
      <c r="MDQ633"/>
      <c r="MDR633"/>
      <c r="MDS633"/>
      <c r="MDT633"/>
      <c r="MDU633"/>
      <c r="MDV633"/>
      <c r="MDW633"/>
      <c r="MDX633"/>
      <c r="MDY633"/>
      <c r="MDZ633"/>
      <c r="MEA633"/>
      <c r="MEB633"/>
      <c r="MEC633"/>
      <c r="MED633"/>
      <c r="MEE633"/>
      <c r="MEF633"/>
      <c r="MEG633"/>
      <c r="MEH633"/>
      <c r="MEI633"/>
      <c r="MEJ633"/>
      <c r="MEK633"/>
      <c r="MEL633"/>
      <c r="MEM633"/>
      <c r="MEN633"/>
      <c r="MEO633"/>
      <c r="MEP633"/>
      <c r="MEQ633"/>
      <c r="MER633"/>
      <c r="MES633"/>
      <c r="MET633"/>
      <c r="MEU633"/>
      <c r="MEV633"/>
      <c r="MEW633"/>
      <c r="MEX633"/>
      <c r="MEY633"/>
      <c r="MEZ633"/>
      <c r="MFA633"/>
      <c r="MFB633"/>
      <c r="MFC633"/>
      <c r="MFD633"/>
      <c r="MFE633"/>
      <c r="MFF633"/>
      <c r="MFG633"/>
      <c r="MFH633"/>
      <c r="MFI633"/>
      <c r="MFJ633"/>
      <c r="MFK633"/>
      <c r="MFL633"/>
      <c r="MFM633"/>
      <c r="MFN633"/>
      <c r="MFO633"/>
      <c r="MFP633"/>
      <c r="MFQ633"/>
      <c r="MFR633"/>
      <c r="MFS633"/>
      <c r="MFT633"/>
      <c r="MFU633"/>
      <c r="MFV633"/>
      <c r="MFW633"/>
      <c r="MFX633"/>
      <c r="MFY633"/>
      <c r="MFZ633"/>
      <c r="MGA633"/>
      <c r="MGB633"/>
      <c r="MGC633"/>
      <c r="MGD633"/>
      <c r="MGE633"/>
      <c r="MGF633"/>
      <c r="MGG633"/>
      <c r="MGH633"/>
      <c r="MGI633"/>
      <c r="MGJ633"/>
      <c r="MGK633"/>
      <c r="MGL633"/>
      <c r="MGM633"/>
      <c r="MGN633"/>
      <c r="MGO633"/>
      <c r="MGP633"/>
      <c r="MGQ633"/>
      <c r="MGR633"/>
      <c r="MGS633"/>
      <c r="MGT633"/>
      <c r="MGU633"/>
      <c r="MGV633"/>
      <c r="MGW633"/>
      <c r="MGX633"/>
      <c r="MGY633"/>
      <c r="MGZ633"/>
      <c r="MHA633"/>
      <c r="MHB633"/>
      <c r="MHC633"/>
      <c r="MHD633"/>
      <c r="MHE633"/>
      <c r="MHF633"/>
      <c r="MHG633"/>
      <c r="MHH633"/>
      <c r="MHI633"/>
      <c r="MHJ633"/>
      <c r="MHK633"/>
      <c r="MHL633"/>
      <c r="MHM633"/>
      <c r="MHN633"/>
      <c r="MHO633"/>
      <c r="MHP633"/>
      <c r="MHQ633"/>
      <c r="MHR633"/>
      <c r="MHS633"/>
      <c r="MHT633"/>
      <c r="MHU633"/>
      <c r="MHV633"/>
      <c r="MHW633"/>
      <c r="MHX633"/>
      <c r="MHY633"/>
      <c r="MHZ633"/>
      <c r="MIA633"/>
      <c r="MIB633"/>
      <c r="MIC633"/>
      <c r="MID633"/>
      <c r="MIE633"/>
      <c r="MIF633"/>
      <c r="MIG633"/>
      <c r="MIH633"/>
      <c r="MII633"/>
      <c r="MIJ633"/>
      <c r="MIK633"/>
      <c r="MIL633"/>
      <c r="MIM633"/>
      <c r="MIN633"/>
      <c r="MIO633"/>
      <c r="MIP633"/>
      <c r="MIQ633"/>
      <c r="MIR633"/>
      <c r="MIS633"/>
      <c r="MIT633"/>
      <c r="MIU633"/>
      <c r="MIV633"/>
      <c r="MIW633"/>
      <c r="MIX633"/>
      <c r="MIY633"/>
      <c r="MIZ633"/>
      <c r="MJA633"/>
      <c r="MJB633"/>
      <c r="MJC633"/>
      <c r="MJD633"/>
      <c r="MJE633"/>
      <c r="MJF633"/>
      <c r="MJG633"/>
      <c r="MJH633"/>
      <c r="MJI633"/>
      <c r="MJJ633"/>
      <c r="MJK633"/>
      <c r="MJL633"/>
      <c r="MJM633"/>
      <c r="MJN633"/>
      <c r="MJO633"/>
      <c r="MJP633"/>
      <c r="MJQ633"/>
      <c r="MJR633"/>
      <c r="MJS633"/>
      <c r="MJT633"/>
      <c r="MJU633"/>
      <c r="MJV633"/>
      <c r="MJW633"/>
      <c r="MJX633"/>
      <c r="MJY633"/>
      <c r="MJZ633"/>
      <c r="MKA633"/>
      <c r="MKB633"/>
      <c r="MKC633"/>
      <c r="MKD633"/>
      <c r="MKE633"/>
      <c r="MKF633"/>
      <c r="MKG633"/>
      <c r="MKH633"/>
      <c r="MKI633"/>
      <c r="MKJ633"/>
      <c r="MKK633"/>
      <c r="MKL633"/>
      <c r="MKM633"/>
      <c r="MKN633"/>
      <c r="MKO633"/>
      <c r="MKP633"/>
      <c r="MKQ633"/>
      <c r="MKR633"/>
      <c r="MKS633"/>
      <c r="MKT633"/>
      <c r="MKU633"/>
      <c r="MKV633"/>
      <c r="MKW633"/>
      <c r="MKX633"/>
      <c r="MKY633"/>
      <c r="MKZ633"/>
      <c r="MLA633"/>
      <c r="MLB633"/>
      <c r="MLC633"/>
      <c r="MLD633"/>
      <c r="MLE633"/>
      <c r="MLF633"/>
      <c r="MLG633"/>
      <c r="MLH633"/>
      <c r="MLI633"/>
      <c r="MLJ633"/>
      <c r="MLK633"/>
      <c r="MLL633"/>
      <c r="MLM633"/>
      <c r="MLN633"/>
      <c r="MLO633"/>
      <c r="MLP633"/>
      <c r="MLQ633"/>
      <c r="MLR633"/>
      <c r="MLS633"/>
      <c r="MLT633"/>
      <c r="MLU633"/>
      <c r="MLV633"/>
      <c r="MLW633"/>
      <c r="MLX633"/>
      <c r="MLY633"/>
      <c r="MLZ633"/>
      <c r="MMA633"/>
      <c r="MMB633"/>
      <c r="MMC633"/>
      <c r="MMD633"/>
      <c r="MME633"/>
      <c r="MMF633"/>
      <c r="MMG633"/>
      <c r="MMH633"/>
      <c r="MMI633"/>
      <c r="MMJ633"/>
      <c r="MMK633"/>
      <c r="MML633"/>
      <c r="MMM633"/>
      <c r="MMN633"/>
      <c r="MMO633"/>
      <c r="MMP633"/>
      <c r="MMQ633"/>
      <c r="MMR633"/>
      <c r="MMS633"/>
      <c r="MMT633"/>
      <c r="MMU633"/>
      <c r="MMV633"/>
      <c r="MMW633"/>
      <c r="MMX633"/>
      <c r="MMY633"/>
      <c r="MMZ633"/>
      <c r="MNA633"/>
      <c r="MNB633"/>
      <c r="MNC633"/>
      <c r="MND633"/>
      <c r="MNE633"/>
      <c r="MNF633"/>
      <c r="MNG633"/>
      <c r="MNH633"/>
      <c r="MNI633"/>
      <c r="MNJ633"/>
      <c r="MNK633"/>
      <c r="MNL633"/>
      <c r="MNM633"/>
      <c r="MNN633"/>
      <c r="MNO633"/>
      <c r="MNP633"/>
      <c r="MNQ633"/>
      <c r="MNR633"/>
      <c r="MNS633"/>
      <c r="MNT633"/>
      <c r="MNU633"/>
      <c r="MNV633"/>
      <c r="MNW633"/>
      <c r="MNX633"/>
      <c r="MNY633"/>
      <c r="MNZ633"/>
      <c r="MOA633"/>
      <c r="MOB633"/>
      <c r="MOC633"/>
      <c r="MOD633"/>
      <c r="MOE633"/>
      <c r="MOF633"/>
      <c r="MOG633"/>
      <c r="MOH633"/>
      <c r="MOI633"/>
      <c r="MOJ633"/>
      <c r="MOK633"/>
      <c r="MOL633"/>
      <c r="MOM633"/>
      <c r="MON633"/>
      <c r="MOO633"/>
      <c r="MOP633"/>
      <c r="MOQ633"/>
      <c r="MOR633"/>
      <c r="MOS633"/>
      <c r="MOT633"/>
      <c r="MOU633"/>
      <c r="MOV633"/>
      <c r="MOW633"/>
      <c r="MOX633"/>
      <c r="MOY633"/>
      <c r="MOZ633"/>
      <c r="MPA633"/>
      <c r="MPB633"/>
      <c r="MPC633"/>
      <c r="MPD633"/>
      <c r="MPE633"/>
      <c r="MPF633"/>
      <c r="MPG633"/>
      <c r="MPH633"/>
      <c r="MPI633"/>
      <c r="MPJ633"/>
      <c r="MPK633"/>
      <c r="MPL633"/>
      <c r="MPM633"/>
      <c r="MPN633"/>
      <c r="MPO633"/>
      <c r="MPP633"/>
      <c r="MPQ633"/>
      <c r="MPR633"/>
      <c r="MPS633"/>
      <c r="MPT633"/>
      <c r="MPU633"/>
      <c r="MPV633"/>
      <c r="MPW633"/>
      <c r="MPX633"/>
      <c r="MPY633"/>
      <c r="MPZ633"/>
      <c r="MQA633"/>
      <c r="MQB633"/>
      <c r="MQC633"/>
      <c r="MQD633"/>
      <c r="MQE633"/>
      <c r="MQF633"/>
      <c r="MQG633"/>
      <c r="MQH633"/>
      <c r="MQI633"/>
      <c r="MQJ633"/>
      <c r="MQK633"/>
      <c r="MQL633"/>
      <c r="MQM633"/>
      <c r="MQN633"/>
      <c r="MQO633"/>
      <c r="MQP633"/>
      <c r="MQQ633"/>
      <c r="MQR633"/>
      <c r="MQS633"/>
      <c r="MQT633"/>
      <c r="MQU633"/>
      <c r="MQV633"/>
      <c r="MQW633"/>
      <c r="MQX633"/>
      <c r="MQY633"/>
      <c r="MQZ633"/>
      <c r="MRA633"/>
      <c r="MRB633"/>
      <c r="MRC633"/>
      <c r="MRD633"/>
      <c r="MRE633"/>
      <c r="MRF633"/>
      <c r="MRG633"/>
      <c r="MRH633"/>
      <c r="MRI633"/>
      <c r="MRJ633"/>
      <c r="MRK633"/>
      <c r="MRL633"/>
      <c r="MRM633"/>
      <c r="MRN633"/>
      <c r="MRO633"/>
      <c r="MRP633"/>
      <c r="MRQ633"/>
      <c r="MRR633"/>
      <c r="MRS633"/>
      <c r="MRT633"/>
      <c r="MRU633"/>
      <c r="MRV633"/>
      <c r="MRW633"/>
      <c r="MRX633"/>
      <c r="MRY633"/>
      <c r="MRZ633"/>
      <c r="MSA633"/>
      <c r="MSB633"/>
      <c r="MSC633"/>
      <c r="MSD633"/>
      <c r="MSE633"/>
      <c r="MSF633"/>
      <c r="MSG633"/>
      <c r="MSH633"/>
      <c r="MSI633"/>
      <c r="MSJ633"/>
      <c r="MSK633"/>
      <c r="MSL633"/>
      <c r="MSM633"/>
      <c r="MSN633"/>
      <c r="MSO633"/>
      <c r="MSP633"/>
      <c r="MSQ633"/>
      <c r="MSR633"/>
      <c r="MSS633"/>
      <c r="MST633"/>
      <c r="MSU633"/>
      <c r="MSV633"/>
      <c r="MSW633"/>
      <c r="MSX633"/>
      <c r="MSY633"/>
      <c r="MSZ633"/>
      <c r="MTA633"/>
      <c r="MTB633"/>
      <c r="MTC633"/>
      <c r="MTD633"/>
      <c r="MTE633"/>
      <c r="MTF633"/>
      <c r="MTG633"/>
      <c r="MTH633"/>
      <c r="MTI633"/>
      <c r="MTJ633"/>
      <c r="MTK633"/>
      <c r="MTL633"/>
      <c r="MTM633"/>
      <c r="MTN633"/>
      <c r="MTO633"/>
      <c r="MTP633"/>
      <c r="MTQ633"/>
      <c r="MTR633"/>
      <c r="MTS633"/>
      <c r="MTT633"/>
      <c r="MTU633"/>
      <c r="MTV633"/>
      <c r="MTW633"/>
      <c r="MTX633"/>
      <c r="MTY633"/>
      <c r="MTZ633"/>
      <c r="MUA633"/>
      <c r="MUB633"/>
      <c r="MUC633"/>
      <c r="MUD633"/>
      <c r="MUE633"/>
      <c r="MUF633"/>
      <c r="MUG633"/>
      <c r="MUH633"/>
      <c r="MUI633"/>
      <c r="MUJ633"/>
      <c r="MUK633"/>
      <c r="MUL633"/>
      <c r="MUM633"/>
      <c r="MUN633"/>
      <c r="MUO633"/>
      <c r="MUP633"/>
      <c r="MUQ633"/>
      <c r="MUR633"/>
      <c r="MUS633"/>
      <c r="MUT633"/>
      <c r="MUU633"/>
      <c r="MUV633"/>
      <c r="MUW633"/>
      <c r="MUX633"/>
      <c r="MUY633"/>
      <c r="MUZ633"/>
      <c r="MVA633"/>
      <c r="MVB633"/>
      <c r="MVC633"/>
      <c r="MVD633"/>
      <c r="MVE633"/>
      <c r="MVF633"/>
      <c r="MVG633"/>
      <c r="MVH633"/>
      <c r="MVI633"/>
      <c r="MVJ633"/>
      <c r="MVK633"/>
      <c r="MVL633"/>
      <c r="MVM633"/>
      <c r="MVN633"/>
      <c r="MVO633"/>
      <c r="MVP633"/>
      <c r="MVQ633"/>
      <c r="MVR633"/>
      <c r="MVS633"/>
      <c r="MVT633"/>
      <c r="MVU633"/>
      <c r="MVV633"/>
      <c r="MVW633"/>
      <c r="MVX633"/>
      <c r="MVY633"/>
      <c r="MVZ633"/>
      <c r="MWA633"/>
      <c r="MWB633"/>
      <c r="MWC633"/>
      <c r="MWD633"/>
      <c r="MWE633"/>
      <c r="MWF633"/>
      <c r="MWG633"/>
      <c r="MWH633"/>
      <c r="MWI633"/>
      <c r="MWJ633"/>
      <c r="MWK633"/>
      <c r="MWL633"/>
      <c r="MWM633"/>
      <c r="MWN633"/>
      <c r="MWO633"/>
      <c r="MWP633"/>
      <c r="MWQ633"/>
      <c r="MWR633"/>
      <c r="MWS633"/>
      <c r="MWT633"/>
      <c r="MWU633"/>
      <c r="MWV633"/>
      <c r="MWW633"/>
      <c r="MWX633"/>
      <c r="MWY633"/>
      <c r="MWZ633"/>
      <c r="MXA633"/>
      <c r="MXB633"/>
      <c r="MXC633"/>
      <c r="MXD633"/>
      <c r="MXE633"/>
      <c r="MXF633"/>
      <c r="MXG633"/>
      <c r="MXH633"/>
      <c r="MXI633"/>
      <c r="MXJ633"/>
      <c r="MXK633"/>
      <c r="MXL633"/>
      <c r="MXM633"/>
      <c r="MXN633"/>
      <c r="MXO633"/>
      <c r="MXP633"/>
      <c r="MXQ633"/>
      <c r="MXR633"/>
      <c r="MXS633"/>
      <c r="MXT633"/>
      <c r="MXU633"/>
      <c r="MXV633"/>
      <c r="MXW633"/>
      <c r="MXX633"/>
      <c r="MXY633"/>
      <c r="MXZ633"/>
      <c r="MYA633"/>
      <c r="MYB633"/>
      <c r="MYC633"/>
      <c r="MYD633"/>
      <c r="MYE633"/>
      <c r="MYF633"/>
      <c r="MYG633"/>
      <c r="MYH633"/>
      <c r="MYI633"/>
      <c r="MYJ633"/>
      <c r="MYK633"/>
      <c r="MYL633"/>
      <c r="MYM633"/>
      <c r="MYN633"/>
      <c r="MYO633"/>
      <c r="MYP633"/>
      <c r="MYQ633"/>
      <c r="MYR633"/>
      <c r="MYS633"/>
      <c r="MYT633"/>
      <c r="MYU633"/>
      <c r="MYV633"/>
      <c r="MYW633"/>
      <c r="MYX633"/>
      <c r="MYY633"/>
      <c r="MYZ633"/>
      <c r="MZA633"/>
      <c r="MZB633"/>
      <c r="MZC633"/>
      <c r="MZD633"/>
      <c r="MZE633"/>
      <c r="MZF633"/>
      <c r="MZG633"/>
      <c r="MZH633"/>
      <c r="MZI633"/>
      <c r="MZJ633"/>
      <c r="MZK633"/>
      <c r="MZL633"/>
      <c r="MZM633"/>
      <c r="MZN633"/>
      <c r="MZO633"/>
      <c r="MZP633"/>
      <c r="MZQ633"/>
      <c r="MZR633"/>
      <c r="MZS633"/>
      <c r="MZT633"/>
      <c r="MZU633"/>
      <c r="MZV633"/>
      <c r="MZW633"/>
      <c r="MZX633"/>
      <c r="MZY633"/>
      <c r="MZZ633"/>
      <c r="NAA633"/>
      <c r="NAB633"/>
      <c r="NAC633"/>
      <c r="NAD633"/>
      <c r="NAE633"/>
      <c r="NAF633"/>
      <c r="NAG633"/>
      <c r="NAH633"/>
      <c r="NAI633"/>
      <c r="NAJ633"/>
      <c r="NAK633"/>
      <c r="NAL633"/>
      <c r="NAM633"/>
      <c r="NAN633"/>
      <c r="NAO633"/>
      <c r="NAP633"/>
      <c r="NAQ633"/>
      <c r="NAR633"/>
      <c r="NAS633"/>
      <c r="NAT633"/>
      <c r="NAU633"/>
      <c r="NAV633"/>
      <c r="NAW633"/>
      <c r="NAX633"/>
      <c r="NAY633"/>
      <c r="NAZ633"/>
      <c r="NBA633"/>
      <c r="NBB633"/>
      <c r="NBC633"/>
      <c r="NBD633"/>
      <c r="NBE633"/>
      <c r="NBF633"/>
      <c r="NBG633"/>
      <c r="NBH633"/>
      <c r="NBI633"/>
      <c r="NBJ633"/>
      <c r="NBK633"/>
      <c r="NBL633"/>
      <c r="NBM633"/>
      <c r="NBN633"/>
      <c r="NBO633"/>
      <c r="NBP633"/>
      <c r="NBQ633"/>
      <c r="NBR633"/>
      <c r="NBS633"/>
      <c r="NBT633"/>
      <c r="NBU633"/>
      <c r="NBV633"/>
      <c r="NBW633"/>
      <c r="NBX633"/>
      <c r="NBY633"/>
      <c r="NBZ633"/>
      <c r="NCA633"/>
      <c r="NCB633"/>
      <c r="NCC633"/>
      <c r="NCD633"/>
      <c r="NCE633"/>
      <c r="NCF633"/>
      <c r="NCG633"/>
      <c r="NCH633"/>
      <c r="NCI633"/>
      <c r="NCJ633"/>
      <c r="NCK633"/>
      <c r="NCL633"/>
      <c r="NCM633"/>
      <c r="NCN633"/>
      <c r="NCO633"/>
      <c r="NCP633"/>
      <c r="NCQ633"/>
      <c r="NCR633"/>
      <c r="NCS633"/>
      <c r="NCT633"/>
      <c r="NCU633"/>
      <c r="NCV633"/>
      <c r="NCW633"/>
      <c r="NCX633"/>
      <c r="NCY633"/>
      <c r="NCZ633"/>
      <c r="NDA633"/>
      <c r="NDB633"/>
      <c r="NDC633"/>
      <c r="NDD633"/>
      <c r="NDE633"/>
      <c r="NDF633"/>
      <c r="NDG633"/>
      <c r="NDH633"/>
      <c r="NDI633"/>
      <c r="NDJ633"/>
      <c r="NDK633"/>
      <c r="NDL633"/>
      <c r="NDM633"/>
      <c r="NDN633"/>
      <c r="NDO633"/>
      <c r="NDP633"/>
      <c r="NDQ633"/>
      <c r="NDR633"/>
      <c r="NDS633"/>
      <c r="NDT633"/>
      <c r="NDU633"/>
      <c r="NDV633"/>
      <c r="NDW633"/>
      <c r="NDX633"/>
      <c r="NDY633"/>
      <c r="NDZ633"/>
      <c r="NEA633"/>
      <c r="NEB633"/>
      <c r="NEC633"/>
      <c r="NED633"/>
      <c r="NEE633"/>
      <c r="NEF633"/>
      <c r="NEG633"/>
      <c r="NEH633"/>
      <c r="NEI633"/>
      <c r="NEJ633"/>
      <c r="NEK633"/>
      <c r="NEL633"/>
      <c r="NEM633"/>
      <c r="NEN633"/>
      <c r="NEO633"/>
      <c r="NEP633"/>
      <c r="NEQ633"/>
      <c r="NER633"/>
      <c r="NES633"/>
      <c r="NET633"/>
      <c r="NEU633"/>
      <c r="NEV633"/>
      <c r="NEW633"/>
      <c r="NEX633"/>
      <c r="NEY633"/>
      <c r="NEZ633"/>
      <c r="NFA633"/>
      <c r="NFB633"/>
      <c r="NFC633"/>
      <c r="NFD633"/>
      <c r="NFE633"/>
      <c r="NFF633"/>
      <c r="NFG633"/>
      <c r="NFH633"/>
      <c r="NFI633"/>
      <c r="NFJ633"/>
      <c r="NFK633"/>
      <c r="NFL633"/>
      <c r="NFM633"/>
      <c r="NFN633"/>
      <c r="NFO633"/>
      <c r="NFP633"/>
      <c r="NFQ633"/>
      <c r="NFR633"/>
      <c r="NFS633"/>
      <c r="NFT633"/>
      <c r="NFU633"/>
      <c r="NFV633"/>
      <c r="NFW633"/>
      <c r="NFX633"/>
      <c r="NFY633"/>
      <c r="NFZ633"/>
      <c r="NGA633"/>
      <c r="NGB633"/>
      <c r="NGC633"/>
      <c r="NGD633"/>
      <c r="NGE633"/>
      <c r="NGF633"/>
      <c r="NGG633"/>
      <c r="NGH633"/>
      <c r="NGI633"/>
      <c r="NGJ633"/>
      <c r="NGK633"/>
      <c r="NGL633"/>
      <c r="NGM633"/>
      <c r="NGN633"/>
      <c r="NGO633"/>
      <c r="NGP633"/>
      <c r="NGQ633"/>
      <c r="NGR633"/>
      <c r="NGS633"/>
      <c r="NGT633"/>
      <c r="NGU633"/>
      <c r="NGV633"/>
      <c r="NGW633"/>
      <c r="NGX633"/>
      <c r="NGY633"/>
      <c r="NGZ633"/>
      <c r="NHA633"/>
      <c r="NHB633"/>
      <c r="NHC633"/>
      <c r="NHD633"/>
      <c r="NHE633"/>
      <c r="NHF633"/>
      <c r="NHG633"/>
      <c r="NHH633"/>
      <c r="NHI633"/>
      <c r="NHJ633"/>
      <c r="NHK633"/>
      <c r="NHL633"/>
      <c r="NHM633"/>
      <c r="NHN633"/>
      <c r="NHO633"/>
      <c r="NHP633"/>
      <c r="NHQ633"/>
      <c r="NHR633"/>
      <c r="NHS633"/>
      <c r="NHT633"/>
      <c r="NHU633"/>
      <c r="NHV633"/>
      <c r="NHW633"/>
      <c r="NHX633"/>
      <c r="NHY633"/>
      <c r="NHZ633"/>
      <c r="NIA633"/>
      <c r="NIB633"/>
      <c r="NIC633"/>
      <c r="NID633"/>
      <c r="NIE633"/>
      <c r="NIF633"/>
      <c r="NIG633"/>
      <c r="NIH633"/>
      <c r="NII633"/>
      <c r="NIJ633"/>
      <c r="NIK633"/>
      <c r="NIL633"/>
      <c r="NIM633"/>
      <c r="NIN633"/>
      <c r="NIO633"/>
      <c r="NIP633"/>
      <c r="NIQ633"/>
      <c r="NIR633"/>
      <c r="NIS633"/>
      <c r="NIT633"/>
      <c r="NIU633"/>
      <c r="NIV633"/>
      <c r="NIW633"/>
      <c r="NIX633"/>
      <c r="NIY633"/>
      <c r="NIZ633"/>
      <c r="NJA633"/>
      <c r="NJB633"/>
      <c r="NJC633"/>
      <c r="NJD633"/>
      <c r="NJE633"/>
      <c r="NJF633"/>
      <c r="NJG633"/>
      <c r="NJH633"/>
      <c r="NJI633"/>
      <c r="NJJ633"/>
      <c r="NJK633"/>
      <c r="NJL633"/>
      <c r="NJM633"/>
      <c r="NJN633"/>
      <c r="NJO633"/>
      <c r="NJP633"/>
      <c r="NJQ633"/>
      <c r="NJR633"/>
      <c r="NJS633"/>
      <c r="NJT633"/>
      <c r="NJU633"/>
      <c r="NJV633"/>
      <c r="NJW633"/>
      <c r="NJX633"/>
      <c r="NJY633"/>
      <c r="NJZ633"/>
      <c r="NKA633"/>
      <c r="NKB633"/>
      <c r="NKC633"/>
      <c r="NKD633"/>
      <c r="NKE633"/>
      <c r="NKF633"/>
      <c r="NKG633"/>
      <c r="NKH633"/>
      <c r="NKI633"/>
      <c r="NKJ633"/>
      <c r="NKK633"/>
      <c r="NKL633"/>
      <c r="NKM633"/>
      <c r="NKN633"/>
      <c r="NKO633"/>
      <c r="NKP633"/>
      <c r="NKQ633"/>
      <c r="NKR633"/>
      <c r="NKS633"/>
      <c r="NKT633"/>
      <c r="NKU633"/>
      <c r="NKV633"/>
      <c r="NKW633"/>
      <c r="NKX633"/>
      <c r="NKY633"/>
      <c r="NKZ633"/>
      <c r="NLA633"/>
      <c r="NLB633"/>
      <c r="NLC633"/>
      <c r="NLD633"/>
      <c r="NLE633"/>
      <c r="NLF633"/>
      <c r="NLG633"/>
      <c r="NLH633"/>
      <c r="NLI633"/>
      <c r="NLJ633"/>
      <c r="NLK633"/>
      <c r="NLL633"/>
      <c r="NLM633"/>
      <c r="NLN633"/>
      <c r="NLO633"/>
      <c r="NLP633"/>
      <c r="NLQ633"/>
      <c r="NLR633"/>
      <c r="NLS633"/>
      <c r="NLT633"/>
      <c r="NLU633"/>
      <c r="NLV633"/>
      <c r="NLW633"/>
      <c r="NLX633"/>
      <c r="NLY633"/>
      <c r="NLZ633"/>
      <c r="NMA633"/>
      <c r="NMB633"/>
      <c r="NMC633"/>
      <c r="NMD633"/>
      <c r="NME633"/>
      <c r="NMF633"/>
      <c r="NMG633"/>
      <c r="NMH633"/>
      <c r="NMI633"/>
      <c r="NMJ633"/>
      <c r="NMK633"/>
      <c r="NML633"/>
      <c r="NMM633"/>
      <c r="NMN633"/>
      <c r="NMO633"/>
      <c r="NMP633"/>
      <c r="NMQ633"/>
      <c r="NMR633"/>
      <c r="NMS633"/>
      <c r="NMT633"/>
      <c r="NMU633"/>
      <c r="NMV633"/>
      <c r="NMW633"/>
      <c r="NMX633"/>
      <c r="NMY633"/>
      <c r="NMZ633"/>
      <c r="NNA633"/>
      <c r="NNB633"/>
      <c r="NNC633"/>
      <c r="NND633"/>
      <c r="NNE633"/>
      <c r="NNF633"/>
      <c r="NNG633"/>
      <c r="NNH633"/>
      <c r="NNI633"/>
      <c r="NNJ633"/>
      <c r="NNK633"/>
      <c r="NNL633"/>
      <c r="NNM633"/>
      <c r="NNN633"/>
      <c r="NNO633"/>
      <c r="NNP633"/>
      <c r="NNQ633"/>
      <c r="NNR633"/>
      <c r="NNS633"/>
      <c r="NNT633"/>
      <c r="NNU633"/>
      <c r="NNV633"/>
      <c r="NNW633"/>
      <c r="NNX633"/>
      <c r="NNY633"/>
      <c r="NNZ633"/>
      <c r="NOA633"/>
      <c r="NOB633"/>
      <c r="NOC633"/>
      <c r="NOD633"/>
      <c r="NOE633"/>
      <c r="NOF633"/>
      <c r="NOG633"/>
      <c r="NOH633"/>
      <c r="NOI633"/>
      <c r="NOJ633"/>
      <c r="NOK633"/>
      <c r="NOL633"/>
      <c r="NOM633"/>
      <c r="NON633"/>
      <c r="NOO633"/>
      <c r="NOP633"/>
      <c r="NOQ633"/>
      <c r="NOR633"/>
      <c r="NOS633"/>
      <c r="NOT633"/>
      <c r="NOU633"/>
      <c r="NOV633"/>
      <c r="NOW633"/>
      <c r="NOX633"/>
      <c r="NOY633"/>
      <c r="NOZ633"/>
      <c r="NPA633"/>
      <c r="NPB633"/>
      <c r="NPC633"/>
      <c r="NPD633"/>
      <c r="NPE633"/>
      <c r="NPF633"/>
      <c r="NPG633"/>
      <c r="NPH633"/>
      <c r="NPI633"/>
      <c r="NPJ633"/>
      <c r="NPK633"/>
      <c r="NPL633"/>
      <c r="NPM633"/>
      <c r="NPN633"/>
      <c r="NPO633"/>
      <c r="NPP633"/>
      <c r="NPQ633"/>
      <c r="NPR633"/>
      <c r="NPS633"/>
      <c r="NPT633"/>
      <c r="NPU633"/>
      <c r="NPV633"/>
      <c r="NPW633"/>
      <c r="NPX633"/>
      <c r="NPY633"/>
      <c r="NPZ633"/>
      <c r="NQA633"/>
      <c r="NQB633"/>
      <c r="NQC633"/>
      <c r="NQD633"/>
      <c r="NQE633"/>
      <c r="NQF633"/>
      <c r="NQG633"/>
      <c r="NQH633"/>
      <c r="NQI633"/>
      <c r="NQJ633"/>
      <c r="NQK633"/>
      <c r="NQL633"/>
      <c r="NQM633"/>
      <c r="NQN633"/>
      <c r="NQO633"/>
      <c r="NQP633"/>
      <c r="NQQ633"/>
      <c r="NQR633"/>
      <c r="NQS633"/>
      <c r="NQT633"/>
      <c r="NQU633"/>
      <c r="NQV633"/>
      <c r="NQW633"/>
      <c r="NQX633"/>
      <c r="NQY633"/>
      <c r="NQZ633"/>
      <c r="NRA633"/>
      <c r="NRB633"/>
      <c r="NRC633"/>
      <c r="NRD633"/>
      <c r="NRE633"/>
      <c r="NRF633"/>
      <c r="NRG633"/>
      <c r="NRH633"/>
      <c r="NRI633"/>
      <c r="NRJ633"/>
      <c r="NRK633"/>
      <c r="NRL633"/>
      <c r="NRM633"/>
      <c r="NRN633"/>
      <c r="NRO633"/>
      <c r="NRP633"/>
      <c r="NRQ633"/>
      <c r="NRR633"/>
      <c r="NRS633"/>
      <c r="NRT633"/>
      <c r="NRU633"/>
      <c r="NRV633"/>
      <c r="NRW633"/>
      <c r="NRX633"/>
      <c r="NRY633"/>
      <c r="NRZ633"/>
      <c r="NSA633"/>
      <c r="NSB633"/>
      <c r="NSC633"/>
      <c r="NSD633"/>
      <c r="NSE633"/>
      <c r="NSF633"/>
      <c r="NSG633"/>
      <c r="NSH633"/>
      <c r="NSI633"/>
      <c r="NSJ633"/>
      <c r="NSK633"/>
      <c r="NSL633"/>
      <c r="NSM633"/>
      <c r="NSN633"/>
      <c r="NSO633"/>
      <c r="NSP633"/>
      <c r="NSQ633"/>
      <c r="NSR633"/>
      <c r="NSS633"/>
      <c r="NST633"/>
      <c r="NSU633"/>
      <c r="NSV633"/>
      <c r="NSW633"/>
      <c r="NSX633"/>
      <c r="NSY633"/>
      <c r="NSZ633"/>
      <c r="NTA633"/>
      <c r="NTB633"/>
      <c r="NTC633"/>
      <c r="NTD633"/>
      <c r="NTE633"/>
      <c r="NTF633"/>
      <c r="NTG633"/>
      <c r="NTH633"/>
      <c r="NTI633"/>
      <c r="NTJ633"/>
      <c r="NTK633"/>
      <c r="NTL633"/>
      <c r="NTM633"/>
      <c r="NTN633"/>
      <c r="NTO633"/>
      <c r="NTP633"/>
      <c r="NTQ633"/>
      <c r="NTR633"/>
      <c r="NTS633"/>
      <c r="NTT633"/>
      <c r="NTU633"/>
      <c r="NTV633"/>
      <c r="NTW633"/>
      <c r="NTX633"/>
      <c r="NTY633"/>
      <c r="NTZ633"/>
      <c r="NUA633"/>
      <c r="NUB633"/>
      <c r="NUC633"/>
      <c r="NUD633"/>
      <c r="NUE633"/>
      <c r="NUF633"/>
      <c r="NUG633"/>
      <c r="NUH633"/>
      <c r="NUI633"/>
      <c r="NUJ633"/>
      <c r="NUK633"/>
      <c r="NUL633"/>
      <c r="NUM633"/>
      <c r="NUN633"/>
      <c r="NUO633"/>
      <c r="NUP633"/>
      <c r="NUQ633"/>
      <c r="NUR633"/>
      <c r="NUS633"/>
      <c r="NUT633"/>
      <c r="NUU633"/>
      <c r="NUV633"/>
      <c r="NUW633"/>
      <c r="NUX633"/>
      <c r="NUY633"/>
      <c r="NUZ633"/>
      <c r="NVA633"/>
      <c r="NVB633"/>
      <c r="NVC633"/>
      <c r="NVD633"/>
      <c r="NVE633"/>
      <c r="NVF633"/>
      <c r="NVG633"/>
      <c r="NVH633"/>
      <c r="NVI633"/>
      <c r="NVJ633"/>
      <c r="NVK633"/>
      <c r="NVL633"/>
      <c r="NVM633"/>
      <c r="NVN633"/>
      <c r="NVO633"/>
      <c r="NVP633"/>
      <c r="NVQ633"/>
      <c r="NVR633"/>
      <c r="NVS633"/>
      <c r="NVT633"/>
      <c r="NVU633"/>
      <c r="NVV633"/>
      <c r="NVW633"/>
      <c r="NVX633"/>
      <c r="NVY633"/>
      <c r="NVZ633"/>
      <c r="NWA633"/>
      <c r="NWB633"/>
      <c r="NWC633"/>
      <c r="NWD633"/>
      <c r="NWE633"/>
      <c r="NWF633"/>
      <c r="NWG633"/>
      <c r="NWH633"/>
      <c r="NWI633"/>
      <c r="NWJ633"/>
      <c r="NWK633"/>
      <c r="NWL633"/>
      <c r="NWM633"/>
      <c r="NWN633"/>
      <c r="NWO633"/>
      <c r="NWP633"/>
      <c r="NWQ633"/>
      <c r="NWR633"/>
      <c r="NWS633"/>
      <c r="NWT633"/>
      <c r="NWU633"/>
      <c r="NWV633"/>
      <c r="NWW633"/>
      <c r="NWX633"/>
      <c r="NWY633"/>
      <c r="NWZ633"/>
      <c r="NXA633"/>
      <c r="NXB633"/>
      <c r="NXC633"/>
      <c r="NXD633"/>
      <c r="NXE633"/>
      <c r="NXF633"/>
      <c r="NXG633"/>
      <c r="NXH633"/>
      <c r="NXI633"/>
      <c r="NXJ633"/>
      <c r="NXK633"/>
      <c r="NXL633"/>
      <c r="NXM633"/>
      <c r="NXN633"/>
      <c r="NXO633"/>
      <c r="NXP633"/>
      <c r="NXQ633"/>
      <c r="NXR633"/>
      <c r="NXS633"/>
      <c r="NXT633"/>
      <c r="NXU633"/>
      <c r="NXV633"/>
      <c r="NXW633"/>
      <c r="NXX633"/>
      <c r="NXY633"/>
      <c r="NXZ633"/>
      <c r="NYA633"/>
      <c r="NYB633"/>
      <c r="NYC633"/>
      <c r="NYD633"/>
      <c r="NYE633"/>
      <c r="NYF633"/>
      <c r="NYG633"/>
      <c r="NYH633"/>
      <c r="NYI633"/>
      <c r="NYJ633"/>
      <c r="NYK633"/>
      <c r="NYL633"/>
      <c r="NYM633"/>
      <c r="NYN633"/>
      <c r="NYO633"/>
      <c r="NYP633"/>
      <c r="NYQ633"/>
      <c r="NYR633"/>
      <c r="NYS633"/>
      <c r="NYT633"/>
      <c r="NYU633"/>
      <c r="NYV633"/>
      <c r="NYW633"/>
      <c r="NYX633"/>
      <c r="NYY633"/>
      <c r="NYZ633"/>
      <c r="NZA633"/>
      <c r="NZB633"/>
      <c r="NZC633"/>
      <c r="NZD633"/>
      <c r="NZE633"/>
      <c r="NZF633"/>
      <c r="NZG633"/>
      <c r="NZH633"/>
      <c r="NZI633"/>
      <c r="NZJ633"/>
      <c r="NZK633"/>
      <c r="NZL633"/>
      <c r="NZM633"/>
      <c r="NZN633"/>
      <c r="NZO633"/>
      <c r="NZP633"/>
      <c r="NZQ633"/>
      <c r="NZR633"/>
      <c r="NZS633"/>
      <c r="NZT633"/>
      <c r="NZU633"/>
      <c r="NZV633"/>
      <c r="NZW633"/>
      <c r="NZX633"/>
      <c r="NZY633"/>
      <c r="NZZ633"/>
      <c r="OAA633"/>
      <c r="OAB633"/>
      <c r="OAC633"/>
      <c r="OAD633"/>
      <c r="OAE633"/>
      <c r="OAF633"/>
      <c r="OAG633"/>
      <c r="OAH633"/>
      <c r="OAI633"/>
      <c r="OAJ633"/>
      <c r="OAK633"/>
      <c r="OAL633"/>
      <c r="OAM633"/>
      <c r="OAN633"/>
      <c r="OAO633"/>
      <c r="OAP633"/>
      <c r="OAQ633"/>
      <c r="OAR633"/>
      <c r="OAS633"/>
      <c r="OAT633"/>
      <c r="OAU633"/>
      <c r="OAV633"/>
      <c r="OAW633"/>
      <c r="OAX633"/>
      <c r="OAY633"/>
      <c r="OAZ633"/>
      <c r="OBA633"/>
      <c r="OBB633"/>
      <c r="OBC633"/>
      <c r="OBD633"/>
      <c r="OBE633"/>
      <c r="OBF633"/>
      <c r="OBG633"/>
      <c r="OBH633"/>
      <c r="OBI633"/>
      <c r="OBJ633"/>
      <c r="OBK633"/>
      <c r="OBL633"/>
      <c r="OBM633"/>
      <c r="OBN633"/>
      <c r="OBO633"/>
      <c r="OBP633"/>
      <c r="OBQ633"/>
      <c r="OBR633"/>
      <c r="OBS633"/>
      <c r="OBT633"/>
      <c r="OBU633"/>
      <c r="OBV633"/>
      <c r="OBW633"/>
      <c r="OBX633"/>
      <c r="OBY633"/>
      <c r="OBZ633"/>
      <c r="OCA633"/>
      <c r="OCB633"/>
      <c r="OCC633"/>
      <c r="OCD633"/>
      <c r="OCE633"/>
      <c r="OCF633"/>
      <c r="OCG633"/>
      <c r="OCH633"/>
      <c r="OCI633"/>
      <c r="OCJ633"/>
      <c r="OCK633"/>
      <c r="OCL633"/>
      <c r="OCM633"/>
      <c r="OCN633"/>
      <c r="OCO633"/>
      <c r="OCP633"/>
      <c r="OCQ633"/>
      <c r="OCR633"/>
      <c r="OCS633"/>
      <c r="OCT633"/>
      <c r="OCU633"/>
      <c r="OCV633"/>
      <c r="OCW633"/>
      <c r="OCX633"/>
      <c r="OCY633"/>
      <c r="OCZ633"/>
      <c r="ODA633"/>
      <c r="ODB633"/>
      <c r="ODC633"/>
      <c r="ODD633"/>
      <c r="ODE633"/>
      <c r="ODF633"/>
      <c r="ODG633"/>
      <c r="ODH633"/>
      <c r="ODI633"/>
      <c r="ODJ633"/>
      <c r="ODK633"/>
      <c r="ODL633"/>
      <c r="ODM633"/>
      <c r="ODN633"/>
      <c r="ODO633"/>
      <c r="ODP633"/>
      <c r="ODQ633"/>
      <c r="ODR633"/>
      <c r="ODS633"/>
      <c r="ODT633"/>
      <c r="ODU633"/>
      <c r="ODV633"/>
      <c r="ODW633"/>
      <c r="ODX633"/>
      <c r="ODY633"/>
      <c r="ODZ633"/>
      <c r="OEA633"/>
      <c r="OEB633"/>
      <c r="OEC633"/>
      <c r="OED633"/>
      <c r="OEE633"/>
      <c r="OEF633"/>
      <c r="OEG633"/>
      <c r="OEH633"/>
      <c r="OEI633"/>
      <c r="OEJ633"/>
      <c r="OEK633"/>
      <c r="OEL633"/>
      <c r="OEM633"/>
      <c r="OEN633"/>
      <c r="OEO633"/>
      <c r="OEP633"/>
      <c r="OEQ633"/>
      <c r="OER633"/>
      <c r="OES633"/>
      <c r="OET633"/>
      <c r="OEU633"/>
      <c r="OEV633"/>
      <c r="OEW633"/>
      <c r="OEX633"/>
      <c r="OEY633"/>
      <c r="OEZ633"/>
      <c r="OFA633"/>
      <c r="OFB633"/>
      <c r="OFC633"/>
      <c r="OFD633"/>
      <c r="OFE633"/>
      <c r="OFF633"/>
      <c r="OFG633"/>
      <c r="OFH633"/>
      <c r="OFI633"/>
      <c r="OFJ633"/>
      <c r="OFK633"/>
      <c r="OFL633"/>
      <c r="OFM633"/>
      <c r="OFN633"/>
      <c r="OFO633"/>
      <c r="OFP633"/>
      <c r="OFQ633"/>
      <c r="OFR633"/>
      <c r="OFS633"/>
      <c r="OFT633"/>
      <c r="OFU633"/>
      <c r="OFV633"/>
      <c r="OFW633"/>
      <c r="OFX633"/>
      <c r="OFY633"/>
      <c r="OFZ633"/>
      <c r="OGA633"/>
      <c r="OGB633"/>
      <c r="OGC633"/>
      <c r="OGD633"/>
      <c r="OGE633"/>
      <c r="OGF633"/>
      <c r="OGG633"/>
      <c r="OGH633"/>
      <c r="OGI633"/>
      <c r="OGJ633"/>
      <c r="OGK633"/>
      <c r="OGL633"/>
      <c r="OGM633"/>
      <c r="OGN633"/>
      <c r="OGO633"/>
      <c r="OGP633"/>
      <c r="OGQ633"/>
      <c r="OGR633"/>
      <c r="OGS633"/>
      <c r="OGT633"/>
      <c r="OGU633"/>
      <c r="OGV633"/>
      <c r="OGW633"/>
      <c r="OGX633"/>
      <c r="OGY633"/>
      <c r="OGZ633"/>
      <c r="OHA633"/>
      <c r="OHB633"/>
      <c r="OHC633"/>
      <c r="OHD633"/>
      <c r="OHE633"/>
      <c r="OHF633"/>
      <c r="OHG633"/>
      <c r="OHH633"/>
      <c r="OHI633"/>
      <c r="OHJ633"/>
      <c r="OHK633"/>
      <c r="OHL633"/>
      <c r="OHM633"/>
      <c r="OHN633"/>
      <c r="OHO633"/>
      <c r="OHP633"/>
      <c r="OHQ633"/>
      <c r="OHR633"/>
      <c r="OHS633"/>
      <c r="OHT633"/>
      <c r="OHU633"/>
      <c r="OHV633"/>
      <c r="OHW633"/>
      <c r="OHX633"/>
      <c r="OHY633"/>
      <c r="OHZ633"/>
      <c r="OIA633"/>
      <c r="OIB633"/>
      <c r="OIC633"/>
      <c r="OID633"/>
      <c r="OIE633"/>
      <c r="OIF633"/>
      <c r="OIG633"/>
      <c r="OIH633"/>
      <c r="OII633"/>
      <c r="OIJ633"/>
      <c r="OIK633"/>
      <c r="OIL633"/>
      <c r="OIM633"/>
      <c r="OIN633"/>
      <c r="OIO633"/>
      <c r="OIP633"/>
      <c r="OIQ633"/>
      <c r="OIR633"/>
      <c r="OIS633"/>
      <c r="OIT633"/>
      <c r="OIU633"/>
      <c r="OIV633"/>
      <c r="OIW633"/>
      <c r="OIX633"/>
      <c r="OIY633"/>
      <c r="OIZ633"/>
      <c r="OJA633"/>
      <c r="OJB633"/>
      <c r="OJC633"/>
      <c r="OJD633"/>
      <c r="OJE633"/>
      <c r="OJF633"/>
      <c r="OJG633"/>
      <c r="OJH633"/>
      <c r="OJI633"/>
      <c r="OJJ633"/>
      <c r="OJK633"/>
      <c r="OJL633"/>
      <c r="OJM633"/>
      <c r="OJN633"/>
      <c r="OJO633"/>
      <c r="OJP633"/>
      <c r="OJQ633"/>
      <c r="OJR633"/>
      <c r="OJS633"/>
      <c r="OJT633"/>
      <c r="OJU633"/>
      <c r="OJV633"/>
      <c r="OJW633"/>
      <c r="OJX633"/>
      <c r="OJY633"/>
      <c r="OJZ633"/>
      <c r="OKA633"/>
      <c r="OKB633"/>
      <c r="OKC633"/>
      <c r="OKD633"/>
      <c r="OKE633"/>
      <c r="OKF633"/>
      <c r="OKG633"/>
      <c r="OKH633"/>
      <c r="OKI633"/>
      <c r="OKJ633"/>
      <c r="OKK633"/>
      <c r="OKL633"/>
      <c r="OKM633"/>
      <c r="OKN633"/>
      <c r="OKO633"/>
      <c r="OKP633"/>
      <c r="OKQ633"/>
      <c r="OKR633"/>
      <c r="OKS633"/>
      <c r="OKT633"/>
      <c r="OKU633"/>
      <c r="OKV633"/>
      <c r="OKW633"/>
      <c r="OKX633"/>
      <c r="OKY633"/>
      <c r="OKZ633"/>
      <c r="OLA633"/>
      <c r="OLB633"/>
      <c r="OLC633"/>
      <c r="OLD633"/>
      <c r="OLE633"/>
      <c r="OLF633"/>
      <c r="OLG633"/>
      <c r="OLH633"/>
      <c r="OLI633"/>
      <c r="OLJ633"/>
      <c r="OLK633"/>
      <c r="OLL633"/>
      <c r="OLM633"/>
      <c r="OLN633"/>
      <c r="OLO633"/>
      <c r="OLP633"/>
      <c r="OLQ633"/>
      <c r="OLR633"/>
      <c r="OLS633"/>
      <c r="OLT633"/>
      <c r="OLU633"/>
      <c r="OLV633"/>
      <c r="OLW633"/>
      <c r="OLX633"/>
      <c r="OLY633"/>
      <c r="OLZ633"/>
      <c r="OMA633"/>
      <c r="OMB633"/>
      <c r="OMC633"/>
      <c r="OMD633"/>
      <c r="OME633"/>
      <c r="OMF633"/>
      <c r="OMG633"/>
      <c r="OMH633"/>
      <c r="OMI633"/>
      <c r="OMJ633"/>
      <c r="OMK633"/>
      <c r="OML633"/>
      <c r="OMM633"/>
      <c r="OMN633"/>
      <c r="OMO633"/>
      <c r="OMP633"/>
      <c r="OMQ633"/>
      <c r="OMR633"/>
      <c r="OMS633"/>
      <c r="OMT633"/>
      <c r="OMU633"/>
      <c r="OMV633"/>
      <c r="OMW633"/>
      <c r="OMX633"/>
      <c r="OMY633"/>
      <c r="OMZ633"/>
      <c r="ONA633"/>
      <c r="ONB633"/>
      <c r="ONC633"/>
      <c r="OND633"/>
      <c r="ONE633"/>
      <c r="ONF633"/>
      <c r="ONG633"/>
      <c r="ONH633"/>
      <c r="ONI633"/>
      <c r="ONJ633"/>
      <c r="ONK633"/>
      <c r="ONL633"/>
      <c r="ONM633"/>
      <c r="ONN633"/>
      <c r="ONO633"/>
      <c r="ONP633"/>
      <c r="ONQ633"/>
      <c r="ONR633"/>
      <c r="ONS633"/>
      <c r="ONT633"/>
      <c r="ONU633"/>
      <c r="ONV633"/>
      <c r="ONW633"/>
      <c r="ONX633"/>
      <c r="ONY633"/>
      <c r="ONZ633"/>
      <c r="OOA633"/>
      <c r="OOB633"/>
      <c r="OOC633"/>
      <c r="OOD633"/>
      <c r="OOE633"/>
      <c r="OOF633"/>
      <c r="OOG633"/>
      <c r="OOH633"/>
      <c r="OOI633"/>
      <c r="OOJ633"/>
      <c r="OOK633"/>
      <c r="OOL633"/>
      <c r="OOM633"/>
      <c r="OON633"/>
      <c r="OOO633"/>
      <c r="OOP633"/>
      <c r="OOQ633"/>
      <c r="OOR633"/>
      <c r="OOS633"/>
      <c r="OOT633"/>
      <c r="OOU633"/>
      <c r="OOV633"/>
      <c r="OOW633"/>
      <c r="OOX633"/>
      <c r="OOY633"/>
      <c r="OOZ633"/>
      <c r="OPA633"/>
      <c r="OPB633"/>
      <c r="OPC633"/>
      <c r="OPD633"/>
      <c r="OPE633"/>
      <c r="OPF633"/>
      <c r="OPG633"/>
      <c r="OPH633"/>
      <c r="OPI633"/>
      <c r="OPJ633"/>
      <c r="OPK633"/>
      <c r="OPL633"/>
      <c r="OPM633"/>
      <c r="OPN633"/>
      <c r="OPO633"/>
      <c r="OPP633"/>
      <c r="OPQ633"/>
      <c r="OPR633"/>
      <c r="OPS633"/>
      <c r="OPT633"/>
      <c r="OPU633"/>
      <c r="OPV633"/>
      <c r="OPW633"/>
      <c r="OPX633"/>
      <c r="OPY633"/>
      <c r="OPZ633"/>
      <c r="OQA633"/>
      <c r="OQB633"/>
      <c r="OQC633"/>
      <c r="OQD633"/>
      <c r="OQE633"/>
      <c r="OQF633"/>
      <c r="OQG633"/>
      <c r="OQH633"/>
      <c r="OQI633"/>
      <c r="OQJ633"/>
      <c r="OQK633"/>
      <c r="OQL633"/>
      <c r="OQM633"/>
      <c r="OQN633"/>
      <c r="OQO633"/>
      <c r="OQP633"/>
      <c r="OQQ633"/>
      <c r="OQR633"/>
      <c r="OQS633"/>
      <c r="OQT633"/>
      <c r="OQU633"/>
      <c r="OQV633"/>
      <c r="OQW633"/>
      <c r="OQX633"/>
      <c r="OQY633"/>
      <c r="OQZ633"/>
      <c r="ORA633"/>
      <c r="ORB633"/>
      <c r="ORC633"/>
      <c r="ORD633"/>
      <c r="ORE633"/>
      <c r="ORF633"/>
      <c r="ORG633"/>
      <c r="ORH633"/>
      <c r="ORI633"/>
      <c r="ORJ633"/>
      <c r="ORK633"/>
      <c r="ORL633"/>
      <c r="ORM633"/>
      <c r="ORN633"/>
      <c r="ORO633"/>
      <c r="ORP633"/>
      <c r="ORQ633"/>
      <c r="ORR633"/>
      <c r="ORS633"/>
      <c r="ORT633"/>
      <c r="ORU633"/>
      <c r="ORV633"/>
      <c r="ORW633"/>
      <c r="ORX633"/>
      <c r="ORY633"/>
      <c r="ORZ633"/>
      <c r="OSA633"/>
      <c r="OSB633"/>
      <c r="OSC633"/>
      <c r="OSD633"/>
      <c r="OSE633"/>
      <c r="OSF633"/>
      <c r="OSG633"/>
      <c r="OSH633"/>
      <c r="OSI633"/>
      <c r="OSJ633"/>
      <c r="OSK633"/>
      <c r="OSL633"/>
      <c r="OSM633"/>
      <c r="OSN633"/>
      <c r="OSO633"/>
      <c r="OSP633"/>
      <c r="OSQ633"/>
      <c r="OSR633"/>
      <c r="OSS633"/>
      <c r="OST633"/>
      <c r="OSU633"/>
      <c r="OSV633"/>
      <c r="OSW633"/>
      <c r="OSX633"/>
      <c r="OSY633"/>
      <c r="OSZ633"/>
      <c r="OTA633"/>
      <c r="OTB633"/>
      <c r="OTC633"/>
      <c r="OTD633"/>
      <c r="OTE633"/>
      <c r="OTF633"/>
      <c r="OTG633"/>
      <c r="OTH633"/>
      <c r="OTI633"/>
      <c r="OTJ633"/>
      <c r="OTK633"/>
      <c r="OTL633"/>
      <c r="OTM633"/>
      <c r="OTN633"/>
      <c r="OTO633"/>
      <c r="OTP633"/>
      <c r="OTQ633"/>
      <c r="OTR633"/>
      <c r="OTS633"/>
      <c r="OTT633"/>
      <c r="OTU633"/>
      <c r="OTV633"/>
      <c r="OTW633"/>
      <c r="OTX633"/>
      <c r="OTY633"/>
      <c r="OTZ633"/>
      <c r="OUA633"/>
      <c r="OUB633"/>
      <c r="OUC633"/>
      <c r="OUD633"/>
      <c r="OUE633"/>
      <c r="OUF633"/>
      <c r="OUG633"/>
      <c r="OUH633"/>
      <c r="OUI633"/>
      <c r="OUJ633"/>
      <c r="OUK633"/>
      <c r="OUL633"/>
      <c r="OUM633"/>
      <c r="OUN633"/>
      <c r="OUO633"/>
      <c r="OUP633"/>
      <c r="OUQ633"/>
      <c r="OUR633"/>
      <c r="OUS633"/>
      <c r="OUT633"/>
      <c r="OUU633"/>
      <c r="OUV633"/>
      <c r="OUW633"/>
      <c r="OUX633"/>
      <c r="OUY633"/>
      <c r="OUZ633"/>
      <c r="OVA633"/>
      <c r="OVB633"/>
      <c r="OVC633"/>
      <c r="OVD633"/>
      <c r="OVE633"/>
      <c r="OVF633"/>
      <c r="OVG633"/>
      <c r="OVH633"/>
      <c r="OVI633"/>
      <c r="OVJ633"/>
      <c r="OVK633"/>
      <c r="OVL633"/>
      <c r="OVM633"/>
      <c r="OVN633"/>
      <c r="OVO633"/>
      <c r="OVP633"/>
      <c r="OVQ633"/>
      <c r="OVR633"/>
      <c r="OVS633"/>
      <c r="OVT633"/>
      <c r="OVU633"/>
      <c r="OVV633"/>
      <c r="OVW633"/>
      <c r="OVX633"/>
      <c r="OVY633"/>
      <c r="OVZ633"/>
      <c r="OWA633"/>
      <c r="OWB633"/>
      <c r="OWC633"/>
      <c r="OWD633"/>
      <c r="OWE633"/>
      <c r="OWF633"/>
      <c r="OWG633"/>
      <c r="OWH633"/>
      <c r="OWI633"/>
      <c r="OWJ633"/>
      <c r="OWK633"/>
      <c r="OWL633"/>
      <c r="OWM633"/>
      <c r="OWN633"/>
      <c r="OWO633"/>
      <c r="OWP633"/>
      <c r="OWQ633"/>
      <c r="OWR633"/>
      <c r="OWS633"/>
      <c r="OWT633"/>
      <c r="OWU633"/>
      <c r="OWV633"/>
      <c r="OWW633"/>
      <c r="OWX633"/>
      <c r="OWY633"/>
      <c r="OWZ633"/>
      <c r="OXA633"/>
      <c r="OXB633"/>
      <c r="OXC633"/>
      <c r="OXD633"/>
      <c r="OXE633"/>
      <c r="OXF633"/>
      <c r="OXG633"/>
      <c r="OXH633"/>
      <c r="OXI633"/>
      <c r="OXJ633"/>
      <c r="OXK633"/>
      <c r="OXL633"/>
      <c r="OXM633"/>
      <c r="OXN633"/>
      <c r="OXO633"/>
      <c r="OXP633"/>
      <c r="OXQ633"/>
      <c r="OXR633"/>
      <c r="OXS633"/>
      <c r="OXT633"/>
      <c r="OXU633"/>
      <c r="OXV633"/>
      <c r="OXW633"/>
      <c r="OXX633"/>
      <c r="OXY633"/>
      <c r="OXZ633"/>
      <c r="OYA633"/>
      <c r="OYB633"/>
      <c r="OYC633"/>
      <c r="OYD633"/>
      <c r="OYE633"/>
      <c r="OYF633"/>
      <c r="OYG633"/>
      <c r="OYH633"/>
      <c r="OYI633"/>
      <c r="OYJ633"/>
      <c r="OYK633"/>
      <c r="OYL633"/>
      <c r="OYM633"/>
      <c r="OYN633"/>
      <c r="OYO633"/>
      <c r="OYP633"/>
      <c r="OYQ633"/>
      <c r="OYR633"/>
      <c r="OYS633"/>
      <c r="OYT633"/>
      <c r="OYU633"/>
      <c r="OYV633"/>
      <c r="OYW633"/>
      <c r="OYX633"/>
      <c r="OYY633"/>
      <c r="OYZ633"/>
      <c r="OZA633"/>
      <c r="OZB633"/>
      <c r="OZC633"/>
      <c r="OZD633"/>
      <c r="OZE633"/>
      <c r="OZF633"/>
      <c r="OZG633"/>
      <c r="OZH633"/>
      <c r="OZI633"/>
      <c r="OZJ633"/>
      <c r="OZK633"/>
      <c r="OZL633"/>
      <c r="OZM633"/>
      <c r="OZN633"/>
      <c r="OZO633"/>
      <c r="OZP633"/>
      <c r="OZQ633"/>
      <c r="OZR633"/>
      <c r="OZS633"/>
      <c r="OZT633"/>
      <c r="OZU633"/>
      <c r="OZV633"/>
      <c r="OZW633"/>
      <c r="OZX633"/>
      <c r="OZY633"/>
      <c r="OZZ633"/>
      <c r="PAA633"/>
      <c r="PAB633"/>
      <c r="PAC633"/>
      <c r="PAD633"/>
      <c r="PAE633"/>
      <c r="PAF633"/>
      <c r="PAG633"/>
      <c r="PAH633"/>
      <c r="PAI633"/>
      <c r="PAJ633"/>
      <c r="PAK633"/>
      <c r="PAL633"/>
      <c r="PAM633"/>
      <c r="PAN633"/>
      <c r="PAO633"/>
      <c r="PAP633"/>
      <c r="PAQ633"/>
      <c r="PAR633"/>
      <c r="PAS633"/>
      <c r="PAT633"/>
      <c r="PAU633"/>
      <c r="PAV633"/>
      <c r="PAW633"/>
      <c r="PAX633"/>
      <c r="PAY633"/>
      <c r="PAZ633"/>
      <c r="PBA633"/>
      <c r="PBB633"/>
      <c r="PBC633"/>
      <c r="PBD633"/>
      <c r="PBE633"/>
      <c r="PBF633"/>
      <c r="PBG633"/>
      <c r="PBH633"/>
      <c r="PBI633"/>
      <c r="PBJ633"/>
      <c r="PBK633"/>
      <c r="PBL633"/>
      <c r="PBM633"/>
      <c r="PBN633"/>
      <c r="PBO633"/>
      <c r="PBP633"/>
      <c r="PBQ633"/>
      <c r="PBR633"/>
      <c r="PBS633"/>
      <c r="PBT633"/>
      <c r="PBU633"/>
      <c r="PBV633"/>
      <c r="PBW633"/>
      <c r="PBX633"/>
      <c r="PBY633"/>
      <c r="PBZ633"/>
      <c r="PCA633"/>
      <c r="PCB633"/>
      <c r="PCC633"/>
      <c r="PCD633"/>
      <c r="PCE633"/>
      <c r="PCF633"/>
      <c r="PCG633"/>
      <c r="PCH633"/>
      <c r="PCI633"/>
      <c r="PCJ633"/>
      <c r="PCK633"/>
      <c r="PCL633"/>
      <c r="PCM633"/>
      <c r="PCN633"/>
      <c r="PCO633"/>
      <c r="PCP633"/>
      <c r="PCQ633"/>
      <c r="PCR633"/>
      <c r="PCS633"/>
      <c r="PCT633"/>
      <c r="PCU633"/>
      <c r="PCV633"/>
      <c r="PCW633"/>
      <c r="PCX633"/>
      <c r="PCY633"/>
      <c r="PCZ633"/>
      <c r="PDA633"/>
      <c r="PDB633"/>
      <c r="PDC633"/>
      <c r="PDD633"/>
      <c r="PDE633"/>
      <c r="PDF633"/>
      <c r="PDG633"/>
      <c r="PDH633"/>
      <c r="PDI633"/>
      <c r="PDJ633"/>
      <c r="PDK633"/>
      <c r="PDL633"/>
      <c r="PDM633"/>
      <c r="PDN633"/>
      <c r="PDO633"/>
      <c r="PDP633"/>
      <c r="PDQ633"/>
      <c r="PDR633"/>
      <c r="PDS633"/>
      <c r="PDT633"/>
      <c r="PDU633"/>
      <c r="PDV633"/>
      <c r="PDW633"/>
      <c r="PDX633"/>
      <c r="PDY633"/>
      <c r="PDZ633"/>
      <c r="PEA633"/>
      <c r="PEB633"/>
      <c r="PEC633"/>
      <c r="PED633"/>
      <c r="PEE633"/>
      <c r="PEF633"/>
      <c r="PEG633"/>
      <c r="PEH633"/>
      <c r="PEI633"/>
      <c r="PEJ633"/>
      <c r="PEK633"/>
      <c r="PEL633"/>
      <c r="PEM633"/>
      <c r="PEN633"/>
      <c r="PEO633"/>
      <c r="PEP633"/>
      <c r="PEQ633"/>
      <c r="PER633"/>
      <c r="PES633"/>
      <c r="PET633"/>
      <c r="PEU633"/>
      <c r="PEV633"/>
      <c r="PEW633"/>
      <c r="PEX633"/>
      <c r="PEY633"/>
      <c r="PEZ633"/>
      <c r="PFA633"/>
      <c r="PFB633"/>
      <c r="PFC633"/>
      <c r="PFD633"/>
      <c r="PFE633"/>
      <c r="PFF633"/>
      <c r="PFG633"/>
      <c r="PFH633"/>
      <c r="PFI633"/>
      <c r="PFJ633"/>
      <c r="PFK633"/>
      <c r="PFL633"/>
      <c r="PFM633"/>
      <c r="PFN633"/>
      <c r="PFO633"/>
      <c r="PFP633"/>
      <c r="PFQ633"/>
      <c r="PFR633"/>
      <c r="PFS633"/>
      <c r="PFT633"/>
      <c r="PFU633"/>
      <c r="PFV633"/>
      <c r="PFW633"/>
      <c r="PFX633"/>
      <c r="PFY633"/>
      <c r="PFZ633"/>
      <c r="PGA633"/>
      <c r="PGB633"/>
      <c r="PGC633"/>
      <c r="PGD633"/>
      <c r="PGE633"/>
      <c r="PGF633"/>
      <c r="PGG633"/>
      <c r="PGH633"/>
      <c r="PGI633"/>
      <c r="PGJ633"/>
      <c r="PGK633"/>
      <c r="PGL633"/>
      <c r="PGM633"/>
      <c r="PGN633"/>
      <c r="PGO633"/>
      <c r="PGP633"/>
      <c r="PGQ633"/>
      <c r="PGR633"/>
      <c r="PGS633"/>
      <c r="PGT633"/>
      <c r="PGU633"/>
      <c r="PGV633"/>
      <c r="PGW633"/>
      <c r="PGX633"/>
      <c r="PGY633"/>
      <c r="PGZ633"/>
      <c r="PHA633"/>
      <c r="PHB633"/>
      <c r="PHC633"/>
      <c r="PHD633"/>
      <c r="PHE633"/>
      <c r="PHF633"/>
      <c r="PHG633"/>
      <c r="PHH633"/>
      <c r="PHI633"/>
      <c r="PHJ633"/>
      <c r="PHK633"/>
      <c r="PHL633"/>
      <c r="PHM633"/>
      <c r="PHN633"/>
      <c r="PHO633"/>
      <c r="PHP633"/>
      <c r="PHQ633"/>
      <c r="PHR633"/>
      <c r="PHS633"/>
      <c r="PHT633"/>
      <c r="PHU633"/>
      <c r="PHV633"/>
      <c r="PHW633"/>
      <c r="PHX633"/>
      <c r="PHY633"/>
      <c r="PHZ633"/>
      <c r="PIA633"/>
      <c r="PIB633"/>
      <c r="PIC633"/>
      <c r="PID633"/>
      <c r="PIE633"/>
      <c r="PIF633"/>
      <c r="PIG633"/>
      <c r="PIH633"/>
      <c r="PII633"/>
      <c r="PIJ633"/>
      <c r="PIK633"/>
      <c r="PIL633"/>
      <c r="PIM633"/>
      <c r="PIN633"/>
      <c r="PIO633"/>
      <c r="PIP633"/>
      <c r="PIQ633"/>
      <c r="PIR633"/>
      <c r="PIS633"/>
      <c r="PIT633"/>
      <c r="PIU633"/>
      <c r="PIV633"/>
      <c r="PIW633"/>
      <c r="PIX633"/>
      <c r="PIY633"/>
      <c r="PIZ633"/>
      <c r="PJA633"/>
      <c r="PJB633"/>
      <c r="PJC633"/>
      <c r="PJD633"/>
      <c r="PJE633"/>
      <c r="PJF633"/>
      <c r="PJG633"/>
      <c r="PJH633"/>
      <c r="PJI633"/>
      <c r="PJJ633"/>
      <c r="PJK633"/>
      <c r="PJL633"/>
      <c r="PJM633"/>
      <c r="PJN633"/>
      <c r="PJO633"/>
      <c r="PJP633"/>
      <c r="PJQ633"/>
      <c r="PJR633"/>
      <c r="PJS633"/>
      <c r="PJT633"/>
      <c r="PJU633"/>
      <c r="PJV633"/>
      <c r="PJW633"/>
      <c r="PJX633"/>
      <c r="PJY633"/>
      <c r="PJZ633"/>
      <c r="PKA633"/>
      <c r="PKB633"/>
      <c r="PKC633"/>
      <c r="PKD633"/>
      <c r="PKE633"/>
      <c r="PKF633"/>
      <c r="PKG633"/>
      <c r="PKH633"/>
      <c r="PKI633"/>
      <c r="PKJ633"/>
      <c r="PKK633"/>
      <c r="PKL633"/>
      <c r="PKM633"/>
      <c r="PKN633"/>
      <c r="PKO633"/>
      <c r="PKP633"/>
      <c r="PKQ633"/>
      <c r="PKR633"/>
      <c r="PKS633"/>
      <c r="PKT633"/>
      <c r="PKU633"/>
      <c r="PKV633"/>
      <c r="PKW633"/>
      <c r="PKX633"/>
      <c r="PKY633"/>
      <c r="PKZ633"/>
      <c r="PLA633"/>
      <c r="PLB633"/>
      <c r="PLC633"/>
      <c r="PLD633"/>
      <c r="PLE633"/>
      <c r="PLF633"/>
      <c r="PLG633"/>
      <c r="PLH633"/>
      <c r="PLI633"/>
      <c r="PLJ633"/>
      <c r="PLK633"/>
      <c r="PLL633"/>
      <c r="PLM633"/>
      <c r="PLN633"/>
      <c r="PLO633"/>
      <c r="PLP633"/>
      <c r="PLQ633"/>
      <c r="PLR633"/>
      <c r="PLS633"/>
      <c r="PLT633"/>
      <c r="PLU633"/>
      <c r="PLV633"/>
      <c r="PLW633"/>
      <c r="PLX633"/>
      <c r="PLY633"/>
      <c r="PLZ633"/>
      <c r="PMA633"/>
      <c r="PMB633"/>
      <c r="PMC633"/>
      <c r="PMD633"/>
      <c r="PME633"/>
      <c r="PMF633"/>
      <c r="PMG633"/>
      <c r="PMH633"/>
      <c r="PMI633"/>
      <c r="PMJ633"/>
      <c r="PMK633"/>
      <c r="PML633"/>
      <c r="PMM633"/>
      <c r="PMN633"/>
      <c r="PMO633"/>
      <c r="PMP633"/>
      <c r="PMQ633"/>
      <c r="PMR633"/>
      <c r="PMS633"/>
      <c r="PMT633"/>
      <c r="PMU633"/>
      <c r="PMV633"/>
      <c r="PMW633"/>
      <c r="PMX633"/>
      <c r="PMY633"/>
      <c r="PMZ633"/>
      <c r="PNA633"/>
      <c r="PNB633"/>
      <c r="PNC633"/>
      <c r="PND633"/>
      <c r="PNE633"/>
      <c r="PNF633"/>
      <c r="PNG633"/>
      <c r="PNH633"/>
      <c r="PNI633"/>
      <c r="PNJ633"/>
      <c r="PNK633"/>
      <c r="PNL633"/>
      <c r="PNM633"/>
      <c r="PNN633"/>
      <c r="PNO633"/>
      <c r="PNP633"/>
      <c r="PNQ633"/>
      <c r="PNR633"/>
      <c r="PNS633"/>
      <c r="PNT633"/>
      <c r="PNU633"/>
      <c r="PNV633"/>
      <c r="PNW633"/>
      <c r="PNX633"/>
      <c r="PNY633"/>
      <c r="PNZ633"/>
      <c r="POA633"/>
      <c r="POB633"/>
      <c r="POC633"/>
      <c r="POD633"/>
      <c r="POE633"/>
      <c r="POF633"/>
      <c r="POG633"/>
      <c r="POH633"/>
      <c r="POI633"/>
      <c r="POJ633"/>
      <c r="POK633"/>
      <c r="POL633"/>
      <c r="POM633"/>
      <c r="PON633"/>
      <c r="POO633"/>
      <c r="POP633"/>
      <c r="POQ633"/>
      <c r="POR633"/>
      <c r="POS633"/>
      <c r="POT633"/>
      <c r="POU633"/>
      <c r="POV633"/>
      <c r="POW633"/>
      <c r="POX633"/>
      <c r="POY633"/>
      <c r="POZ633"/>
      <c r="PPA633"/>
      <c r="PPB633"/>
      <c r="PPC633"/>
      <c r="PPD633"/>
      <c r="PPE633"/>
      <c r="PPF633"/>
      <c r="PPG633"/>
      <c r="PPH633"/>
      <c r="PPI633"/>
      <c r="PPJ633"/>
      <c r="PPK633"/>
      <c r="PPL633"/>
      <c r="PPM633"/>
      <c r="PPN633"/>
      <c r="PPO633"/>
      <c r="PPP633"/>
      <c r="PPQ633"/>
      <c r="PPR633"/>
      <c r="PPS633"/>
      <c r="PPT633"/>
      <c r="PPU633"/>
      <c r="PPV633"/>
      <c r="PPW633"/>
      <c r="PPX633"/>
      <c r="PPY633"/>
      <c r="PPZ633"/>
      <c r="PQA633"/>
      <c r="PQB633"/>
      <c r="PQC633"/>
      <c r="PQD633"/>
      <c r="PQE633"/>
      <c r="PQF633"/>
      <c r="PQG633"/>
      <c r="PQH633"/>
      <c r="PQI633"/>
      <c r="PQJ633"/>
      <c r="PQK633"/>
      <c r="PQL633"/>
      <c r="PQM633"/>
      <c r="PQN633"/>
      <c r="PQO633"/>
      <c r="PQP633"/>
      <c r="PQQ633"/>
      <c r="PQR633"/>
      <c r="PQS633"/>
      <c r="PQT633"/>
      <c r="PQU633"/>
      <c r="PQV633"/>
      <c r="PQW633"/>
      <c r="PQX633"/>
      <c r="PQY633"/>
      <c r="PQZ633"/>
      <c r="PRA633"/>
      <c r="PRB633"/>
      <c r="PRC633"/>
      <c r="PRD633"/>
      <c r="PRE633"/>
      <c r="PRF633"/>
      <c r="PRG633"/>
      <c r="PRH633"/>
      <c r="PRI633"/>
      <c r="PRJ633"/>
      <c r="PRK633"/>
      <c r="PRL633"/>
      <c r="PRM633"/>
      <c r="PRN633"/>
      <c r="PRO633"/>
      <c r="PRP633"/>
      <c r="PRQ633"/>
      <c r="PRR633"/>
      <c r="PRS633"/>
      <c r="PRT633"/>
      <c r="PRU633"/>
      <c r="PRV633"/>
      <c r="PRW633"/>
      <c r="PRX633"/>
      <c r="PRY633"/>
      <c r="PRZ633"/>
      <c r="PSA633"/>
      <c r="PSB633"/>
      <c r="PSC633"/>
      <c r="PSD633"/>
      <c r="PSE633"/>
      <c r="PSF633"/>
      <c r="PSG633"/>
      <c r="PSH633"/>
      <c r="PSI633"/>
      <c r="PSJ633"/>
      <c r="PSK633"/>
      <c r="PSL633"/>
      <c r="PSM633"/>
      <c r="PSN633"/>
      <c r="PSO633"/>
      <c r="PSP633"/>
      <c r="PSQ633"/>
      <c r="PSR633"/>
      <c r="PSS633"/>
      <c r="PST633"/>
      <c r="PSU633"/>
      <c r="PSV633"/>
      <c r="PSW633"/>
      <c r="PSX633"/>
      <c r="PSY633"/>
      <c r="PSZ633"/>
      <c r="PTA633"/>
      <c r="PTB633"/>
      <c r="PTC633"/>
      <c r="PTD633"/>
      <c r="PTE633"/>
      <c r="PTF633"/>
      <c r="PTG633"/>
      <c r="PTH633"/>
      <c r="PTI633"/>
      <c r="PTJ633"/>
      <c r="PTK633"/>
      <c r="PTL633"/>
      <c r="PTM633"/>
      <c r="PTN633"/>
      <c r="PTO633"/>
      <c r="PTP633"/>
      <c r="PTQ633"/>
      <c r="PTR633"/>
      <c r="PTS633"/>
      <c r="PTT633"/>
      <c r="PTU633"/>
      <c r="PTV633"/>
      <c r="PTW633"/>
      <c r="PTX633"/>
      <c r="PTY633"/>
      <c r="PTZ633"/>
      <c r="PUA633"/>
      <c r="PUB633"/>
      <c r="PUC633"/>
      <c r="PUD633"/>
      <c r="PUE633"/>
      <c r="PUF633"/>
      <c r="PUG633"/>
      <c r="PUH633"/>
      <c r="PUI633"/>
      <c r="PUJ633"/>
      <c r="PUK633"/>
      <c r="PUL633"/>
      <c r="PUM633"/>
      <c r="PUN633"/>
      <c r="PUO633"/>
      <c r="PUP633"/>
      <c r="PUQ633"/>
      <c r="PUR633"/>
      <c r="PUS633"/>
      <c r="PUT633"/>
      <c r="PUU633"/>
      <c r="PUV633"/>
      <c r="PUW633"/>
      <c r="PUX633"/>
      <c r="PUY633"/>
      <c r="PUZ633"/>
      <c r="PVA633"/>
      <c r="PVB633"/>
      <c r="PVC633"/>
      <c r="PVD633"/>
      <c r="PVE633"/>
      <c r="PVF633"/>
      <c r="PVG633"/>
      <c r="PVH633"/>
      <c r="PVI633"/>
      <c r="PVJ633"/>
      <c r="PVK633"/>
      <c r="PVL633"/>
      <c r="PVM633"/>
      <c r="PVN633"/>
      <c r="PVO633"/>
      <c r="PVP633"/>
      <c r="PVQ633"/>
      <c r="PVR633"/>
      <c r="PVS633"/>
      <c r="PVT633"/>
      <c r="PVU633"/>
      <c r="PVV633"/>
      <c r="PVW633"/>
      <c r="PVX633"/>
      <c r="PVY633"/>
      <c r="PVZ633"/>
      <c r="PWA633"/>
      <c r="PWB633"/>
      <c r="PWC633"/>
      <c r="PWD633"/>
      <c r="PWE633"/>
      <c r="PWF633"/>
      <c r="PWG633"/>
      <c r="PWH633"/>
      <c r="PWI633"/>
      <c r="PWJ633"/>
      <c r="PWK633"/>
      <c r="PWL633"/>
      <c r="PWM633"/>
      <c r="PWN633"/>
      <c r="PWO633"/>
      <c r="PWP633"/>
      <c r="PWQ633"/>
      <c r="PWR633"/>
      <c r="PWS633"/>
      <c r="PWT633"/>
      <c r="PWU633"/>
      <c r="PWV633"/>
      <c r="PWW633"/>
      <c r="PWX633"/>
      <c r="PWY633"/>
      <c r="PWZ633"/>
      <c r="PXA633"/>
      <c r="PXB633"/>
      <c r="PXC633"/>
      <c r="PXD633"/>
      <c r="PXE633"/>
      <c r="PXF633"/>
      <c r="PXG633"/>
      <c r="PXH633"/>
      <c r="PXI633"/>
      <c r="PXJ633"/>
      <c r="PXK633"/>
      <c r="PXL633"/>
      <c r="PXM633"/>
      <c r="PXN633"/>
      <c r="PXO633"/>
      <c r="PXP633"/>
      <c r="PXQ633"/>
      <c r="PXR633"/>
      <c r="PXS633"/>
      <c r="PXT633"/>
      <c r="PXU633"/>
      <c r="PXV633"/>
      <c r="PXW633"/>
      <c r="PXX633"/>
      <c r="PXY633"/>
      <c r="PXZ633"/>
      <c r="PYA633"/>
      <c r="PYB633"/>
      <c r="PYC633"/>
      <c r="PYD633"/>
      <c r="PYE633"/>
      <c r="PYF633"/>
      <c r="PYG633"/>
      <c r="PYH633"/>
      <c r="PYI633"/>
      <c r="PYJ633"/>
      <c r="PYK633"/>
      <c r="PYL633"/>
      <c r="PYM633"/>
      <c r="PYN633"/>
      <c r="PYO633"/>
      <c r="PYP633"/>
      <c r="PYQ633"/>
      <c r="PYR633"/>
      <c r="PYS633"/>
      <c r="PYT633"/>
      <c r="PYU633"/>
      <c r="PYV633"/>
      <c r="PYW633"/>
      <c r="PYX633"/>
      <c r="PYY633"/>
      <c r="PYZ633"/>
      <c r="PZA633"/>
      <c r="PZB633"/>
      <c r="PZC633"/>
      <c r="PZD633"/>
      <c r="PZE633"/>
      <c r="PZF633"/>
      <c r="PZG633"/>
      <c r="PZH633"/>
      <c r="PZI633"/>
      <c r="PZJ633"/>
      <c r="PZK633"/>
      <c r="PZL633"/>
      <c r="PZM633"/>
      <c r="PZN633"/>
      <c r="PZO633"/>
      <c r="PZP633"/>
      <c r="PZQ633"/>
      <c r="PZR633"/>
      <c r="PZS633"/>
      <c r="PZT633"/>
      <c r="PZU633"/>
      <c r="PZV633"/>
      <c r="PZW633"/>
      <c r="PZX633"/>
      <c r="PZY633"/>
      <c r="PZZ633"/>
      <c r="QAA633"/>
      <c r="QAB633"/>
      <c r="QAC633"/>
      <c r="QAD633"/>
      <c r="QAE633"/>
      <c r="QAF633"/>
      <c r="QAG633"/>
      <c r="QAH633"/>
      <c r="QAI633"/>
      <c r="QAJ633"/>
      <c r="QAK633"/>
      <c r="QAL633"/>
      <c r="QAM633"/>
      <c r="QAN633"/>
      <c r="QAO633"/>
      <c r="QAP633"/>
      <c r="QAQ633"/>
      <c r="QAR633"/>
      <c r="QAS633"/>
      <c r="QAT633"/>
      <c r="QAU633"/>
      <c r="QAV633"/>
      <c r="QAW633"/>
      <c r="QAX633"/>
      <c r="QAY633"/>
      <c r="QAZ633"/>
      <c r="QBA633"/>
      <c r="QBB633"/>
      <c r="QBC633"/>
      <c r="QBD633"/>
      <c r="QBE633"/>
      <c r="QBF633"/>
      <c r="QBG633"/>
      <c r="QBH633"/>
      <c r="QBI633"/>
      <c r="QBJ633"/>
      <c r="QBK633"/>
      <c r="QBL633"/>
      <c r="QBM633"/>
      <c r="QBN633"/>
      <c r="QBO633"/>
      <c r="QBP633"/>
      <c r="QBQ633"/>
      <c r="QBR633"/>
      <c r="QBS633"/>
      <c r="QBT633"/>
      <c r="QBU633"/>
      <c r="QBV633"/>
      <c r="QBW633"/>
      <c r="QBX633"/>
      <c r="QBY633"/>
      <c r="QBZ633"/>
      <c r="QCA633"/>
      <c r="QCB633"/>
      <c r="QCC633"/>
      <c r="QCD633"/>
      <c r="QCE633"/>
      <c r="QCF633"/>
      <c r="QCG633"/>
      <c r="QCH633"/>
      <c r="QCI633"/>
      <c r="QCJ633"/>
      <c r="QCK633"/>
      <c r="QCL633"/>
      <c r="QCM633"/>
      <c r="QCN633"/>
      <c r="QCO633"/>
      <c r="QCP633"/>
      <c r="QCQ633"/>
      <c r="QCR633"/>
      <c r="QCS633"/>
      <c r="QCT633"/>
      <c r="QCU633"/>
      <c r="QCV633"/>
      <c r="QCW633"/>
      <c r="QCX633"/>
      <c r="QCY633"/>
      <c r="QCZ633"/>
      <c r="QDA633"/>
      <c r="QDB633"/>
      <c r="QDC633"/>
      <c r="QDD633"/>
      <c r="QDE633"/>
      <c r="QDF633"/>
      <c r="QDG633"/>
      <c r="QDH633"/>
      <c r="QDI633"/>
      <c r="QDJ633"/>
      <c r="QDK633"/>
      <c r="QDL633"/>
      <c r="QDM633"/>
      <c r="QDN633"/>
      <c r="QDO633"/>
      <c r="QDP633"/>
      <c r="QDQ633"/>
      <c r="QDR633"/>
      <c r="QDS633"/>
      <c r="QDT633"/>
      <c r="QDU633"/>
      <c r="QDV633"/>
      <c r="QDW633"/>
      <c r="QDX633"/>
      <c r="QDY633"/>
      <c r="QDZ633"/>
      <c r="QEA633"/>
      <c r="QEB633"/>
      <c r="QEC633"/>
      <c r="QED633"/>
      <c r="QEE633"/>
      <c r="QEF633"/>
      <c r="QEG633"/>
      <c r="QEH633"/>
      <c r="QEI633"/>
      <c r="QEJ633"/>
      <c r="QEK633"/>
      <c r="QEL633"/>
      <c r="QEM633"/>
      <c r="QEN633"/>
      <c r="QEO633"/>
      <c r="QEP633"/>
      <c r="QEQ633"/>
      <c r="QER633"/>
      <c r="QES633"/>
      <c r="QET633"/>
      <c r="QEU633"/>
      <c r="QEV633"/>
      <c r="QEW633"/>
      <c r="QEX633"/>
      <c r="QEY633"/>
      <c r="QEZ633"/>
      <c r="QFA633"/>
      <c r="QFB633"/>
      <c r="QFC633"/>
      <c r="QFD633"/>
      <c r="QFE633"/>
      <c r="QFF633"/>
      <c r="QFG633"/>
      <c r="QFH633"/>
      <c r="QFI633"/>
      <c r="QFJ633"/>
      <c r="QFK633"/>
      <c r="QFL633"/>
      <c r="QFM633"/>
      <c r="QFN633"/>
      <c r="QFO633"/>
      <c r="QFP633"/>
      <c r="QFQ633"/>
      <c r="QFR633"/>
      <c r="QFS633"/>
      <c r="QFT633"/>
      <c r="QFU633"/>
      <c r="QFV633"/>
      <c r="QFW633"/>
      <c r="QFX633"/>
      <c r="QFY633"/>
      <c r="QFZ633"/>
      <c r="QGA633"/>
      <c r="QGB633"/>
      <c r="QGC633"/>
      <c r="QGD633"/>
      <c r="QGE633"/>
      <c r="QGF633"/>
      <c r="QGG633"/>
      <c r="QGH633"/>
      <c r="QGI633"/>
      <c r="QGJ633"/>
      <c r="QGK633"/>
      <c r="QGL633"/>
      <c r="QGM633"/>
      <c r="QGN633"/>
      <c r="QGO633"/>
      <c r="QGP633"/>
      <c r="QGQ633"/>
      <c r="QGR633"/>
      <c r="QGS633"/>
      <c r="QGT633"/>
      <c r="QGU633"/>
      <c r="QGV633"/>
      <c r="QGW633"/>
      <c r="QGX633"/>
      <c r="QGY633"/>
      <c r="QGZ633"/>
      <c r="QHA633"/>
      <c r="QHB633"/>
      <c r="QHC633"/>
      <c r="QHD633"/>
      <c r="QHE633"/>
      <c r="QHF633"/>
      <c r="QHG633"/>
      <c r="QHH633"/>
      <c r="QHI633"/>
      <c r="QHJ633"/>
      <c r="QHK633"/>
      <c r="QHL633"/>
      <c r="QHM633"/>
      <c r="QHN633"/>
      <c r="QHO633"/>
      <c r="QHP633"/>
      <c r="QHQ633"/>
      <c r="QHR633"/>
      <c r="QHS633"/>
      <c r="QHT633"/>
      <c r="QHU633"/>
      <c r="QHV633"/>
      <c r="QHW633"/>
      <c r="QHX633"/>
      <c r="QHY633"/>
      <c r="QHZ633"/>
      <c r="QIA633"/>
      <c r="QIB633"/>
      <c r="QIC633"/>
      <c r="QID633"/>
      <c r="QIE633"/>
      <c r="QIF633"/>
      <c r="QIG633"/>
      <c r="QIH633"/>
      <c r="QII633"/>
      <c r="QIJ633"/>
      <c r="QIK633"/>
      <c r="QIL633"/>
      <c r="QIM633"/>
      <c r="QIN633"/>
      <c r="QIO633"/>
      <c r="QIP633"/>
      <c r="QIQ633"/>
      <c r="QIR633"/>
      <c r="QIS633"/>
      <c r="QIT633"/>
      <c r="QIU633"/>
      <c r="QIV633"/>
      <c r="QIW633"/>
      <c r="QIX633"/>
      <c r="QIY633"/>
      <c r="QIZ633"/>
      <c r="QJA633"/>
      <c r="QJB633"/>
      <c r="QJC633"/>
      <c r="QJD633"/>
      <c r="QJE633"/>
      <c r="QJF633"/>
      <c r="QJG633"/>
      <c r="QJH633"/>
      <c r="QJI633"/>
      <c r="QJJ633"/>
      <c r="QJK633"/>
      <c r="QJL633"/>
      <c r="QJM633"/>
      <c r="QJN633"/>
      <c r="QJO633"/>
      <c r="QJP633"/>
      <c r="QJQ633"/>
      <c r="QJR633"/>
      <c r="QJS633"/>
      <c r="QJT633"/>
      <c r="QJU633"/>
      <c r="QJV633"/>
      <c r="QJW633"/>
      <c r="QJX633"/>
      <c r="QJY633"/>
      <c r="QJZ633"/>
      <c r="QKA633"/>
      <c r="QKB633"/>
      <c r="QKC633"/>
      <c r="QKD633"/>
      <c r="QKE633"/>
      <c r="QKF633"/>
      <c r="QKG633"/>
      <c r="QKH633"/>
      <c r="QKI633"/>
      <c r="QKJ633"/>
      <c r="QKK633"/>
      <c r="QKL633"/>
      <c r="QKM633"/>
      <c r="QKN633"/>
      <c r="QKO633"/>
      <c r="QKP633"/>
      <c r="QKQ633"/>
      <c r="QKR633"/>
      <c r="QKS633"/>
      <c r="QKT633"/>
      <c r="QKU633"/>
      <c r="QKV633"/>
      <c r="QKW633"/>
      <c r="QKX633"/>
      <c r="QKY633"/>
      <c r="QKZ633"/>
      <c r="QLA633"/>
      <c r="QLB633"/>
      <c r="QLC633"/>
      <c r="QLD633"/>
      <c r="QLE633"/>
      <c r="QLF633"/>
      <c r="QLG633"/>
      <c r="QLH633"/>
      <c r="QLI633"/>
      <c r="QLJ633"/>
      <c r="QLK633"/>
      <c r="QLL633"/>
      <c r="QLM633"/>
      <c r="QLN633"/>
      <c r="QLO633"/>
      <c r="QLP633"/>
      <c r="QLQ633"/>
      <c r="QLR633"/>
      <c r="QLS633"/>
      <c r="QLT633"/>
      <c r="QLU633"/>
      <c r="QLV633"/>
      <c r="QLW633"/>
      <c r="QLX633"/>
      <c r="QLY633"/>
      <c r="QLZ633"/>
      <c r="QMA633"/>
      <c r="QMB633"/>
      <c r="QMC633"/>
      <c r="QMD633"/>
      <c r="QME633"/>
      <c r="QMF633"/>
      <c r="QMG633"/>
      <c r="QMH633"/>
      <c r="QMI633"/>
      <c r="QMJ633"/>
      <c r="QMK633"/>
      <c r="QML633"/>
      <c r="QMM633"/>
      <c r="QMN633"/>
      <c r="QMO633"/>
      <c r="QMP633"/>
      <c r="QMQ633"/>
      <c r="QMR633"/>
      <c r="QMS633"/>
      <c r="QMT633"/>
      <c r="QMU633"/>
      <c r="QMV633"/>
      <c r="QMW633"/>
      <c r="QMX633"/>
      <c r="QMY633"/>
      <c r="QMZ633"/>
      <c r="QNA633"/>
      <c r="QNB633"/>
      <c r="QNC633"/>
      <c r="QND633"/>
      <c r="QNE633"/>
      <c r="QNF633"/>
      <c r="QNG633"/>
      <c r="QNH633"/>
      <c r="QNI633"/>
      <c r="QNJ633"/>
      <c r="QNK633"/>
      <c r="QNL633"/>
      <c r="QNM633"/>
      <c r="QNN633"/>
      <c r="QNO633"/>
      <c r="QNP633"/>
      <c r="QNQ633"/>
      <c r="QNR633"/>
      <c r="QNS633"/>
      <c r="QNT633"/>
      <c r="QNU633"/>
      <c r="QNV633"/>
      <c r="QNW633"/>
      <c r="QNX633"/>
      <c r="QNY633"/>
      <c r="QNZ633"/>
      <c r="QOA633"/>
      <c r="QOB633"/>
      <c r="QOC633"/>
      <c r="QOD633"/>
      <c r="QOE633"/>
      <c r="QOF633"/>
      <c r="QOG633"/>
      <c r="QOH633"/>
      <c r="QOI633"/>
      <c r="QOJ633"/>
      <c r="QOK633"/>
      <c r="QOL633"/>
      <c r="QOM633"/>
      <c r="QON633"/>
      <c r="QOO633"/>
      <c r="QOP633"/>
      <c r="QOQ633"/>
      <c r="QOR633"/>
      <c r="QOS633"/>
      <c r="QOT633"/>
      <c r="QOU633"/>
      <c r="QOV633"/>
      <c r="QOW633"/>
      <c r="QOX633"/>
      <c r="QOY633"/>
      <c r="QOZ633"/>
      <c r="QPA633"/>
      <c r="QPB633"/>
      <c r="QPC633"/>
      <c r="QPD633"/>
      <c r="QPE633"/>
      <c r="QPF633"/>
      <c r="QPG633"/>
      <c r="QPH633"/>
      <c r="QPI633"/>
      <c r="QPJ633"/>
      <c r="QPK633"/>
      <c r="QPL633"/>
      <c r="QPM633"/>
      <c r="QPN633"/>
      <c r="QPO633"/>
      <c r="QPP633"/>
      <c r="QPQ633"/>
      <c r="QPR633"/>
      <c r="QPS633"/>
      <c r="QPT633"/>
      <c r="QPU633"/>
      <c r="QPV633"/>
      <c r="QPW633"/>
      <c r="QPX633"/>
      <c r="QPY633"/>
      <c r="QPZ633"/>
      <c r="QQA633"/>
      <c r="QQB633"/>
      <c r="QQC633"/>
      <c r="QQD633"/>
      <c r="QQE633"/>
      <c r="QQF633"/>
      <c r="QQG633"/>
      <c r="QQH633"/>
      <c r="QQI633"/>
      <c r="QQJ633"/>
      <c r="QQK633"/>
      <c r="QQL633"/>
      <c r="QQM633"/>
      <c r="QQN633"/>
      <c r="QQO633"/>
      <c r="QQP633"/>
      <c r="QQQ633"/>
      <c r="QQR633"/>
      <c r="QQS633"/>
      <c r="QQT633"/>
      <c r="QQU633"/>
      <c r="QQV633"/>
      <c r="QQW633"/>
      <c r="QQX633"/>
      <c r="QQY633"/>
      <c r="QQZ633"/>
      <c r="QRA633"/>
      <c r="QRB633"/>
      <c r="QRC633"/>
      <c r="QRD633"/>
      <c r="QRE633"/>
      <c r="QRF633"/>
      <c r="QRG633"/>
      <c r="QRH633"/>
      <c r="QRI633"/>
      <c r="QRJ633"/>
      <c r="QRK633"/>
      <c r="QRL633"/>
      <c r="QRM633"/>
      <c r="QRN633"/>
      <c r="QRO633"/>
      <c r="QRP633"/>
      <c r="QRQ633"/>
      <c r="QRR633"/>
      <c r="QRS633"/>
      <c r="QRT633"/>
      <c r="QRU633"/>
      <c r="QRV633"/>
      <c r="QRW633"/>
      <c r="QRX633"/>
      <c r="QRY633"/>
      <c r="QRZ633"/>
      <c r="QSA633"/>
      <c r="QSB633"/>
      <c r="QSC633"/>
      <c r="QSD633"/>
      <c r="QSE633"/>
      <c r="QSF633"/>
      <c r="QSG633"/>
      <c r="QSH633"/>
      <c r="QSI633"/>
      <c r="QSJ633"/>
      <c r="QSK633"/>
      <c r="QSL633"/>
      <c r="QSM633"/>
      <c r="QSN633"/>
      <c r="QSO633"/>
      <c r="QSP633"/>
      <c r="QSQ633"/>
      <c r="QSR633"/>
      <c r="QSS633"/>
      <c r="QST633"/>
      <c r="QSU633"/>
      <c r="QSV633"/>
      <c r="QSW633"/>
      <c r="QSX633"/>
      <c r="QSY633"/>
      <c r="QSZ633"/>
      <c r="QTA633"/>
      <c r="QTB633"/>
      <c r="QTC633"/>
      <c r="QTD633"/>
      <c r="QTE633"/>
      <c r="QTF633"/>
      <c r="QTG633"/>
      <c r="QTH633"/>
      <c r="QTI633"/>
      <c r="QTJ633"/>
      <c r="QTK633"/>
      <c r="QTL633"/>
      <c r="QTM633"/>
      <c r="QTN633"/>
      <c r="QTO633"/>
      <c r="QTP633"/>
      <c r="QTQ633"/>
      <c r="QTR633"/>
      <c r="QTS633"/>
      <c r="QTT633"/>
      <c r="QTU633"/>
      <c r="QTV633"/>
      <c r="QTW633"/>
      <c r="QTX633"/>
      <c r="QTY633"/>
      <c r="QTZ633"/>
      <c r="QUA633"/>
      <c r="QUB633"/>
      <c r="QUC633"/>
      <c r="QUD633"/>
      <c r="QUE633"/>
      <c r="QUF633"/>
      <c r="QUG633"/>
      <c r="QUH633"/>
      <c r="QUI633"/>
      <c r="QUJ633"/>
      <c r="QUK633"/>
      <c r="QUL633"/>
      <c r="QUM633"/>
      <c r="QUN633"/>
      <c r="QUO633"/>
      <c r="QUP633"/>
      <c r="QUQ633"/>
      <c r="QUR633"/>
      <c r="QUS633"/>
      <c r="QUT633"/>
      <c r="QUU633"/>
      <c r="QUV633"/>
      <c r="QUW633"/>
      <c r="QUX633"/>
      <c r="QUY633"/>
      <c r="QUZ633"/>
      <c r="QVA633"/>
      <c r="QVB633"/>
      <c r="QVC633"/>
      <c r="QVD633"/>
      <c r="QVE633"/>
      <c r="QVF633"/>
      <c r="QVG633"/>
      <c r="QVH633"/>
      <c r="QVI633"/>
      <c r="QVJ633"/>
      <c r="QVK633"/>
      <c r="QVL633"/>
      <c r="QVM633"/>
      <c r="QVN633"/>
      <c r="QVO633"/>
      <c r="QVP633"/>
      <c r="QVQ633"/>
      <c r="QVR633"/>
      <c r="QVS633"/>
      <c r="QVT633"/>
      <c r="QVU633"/>
      <c r="QVV633"/>
      <c r="QVW633"/>
      <c r="QVX633"/>
      <c r="QVY633"/>
      <c r="QVZ633"/>
      <c r="QWA633"/>
      <c r="QWB633"/>
      <c r="QWC633"/>
      <c r="QWD633"/>
      <c r="QWE633"/>
      <c r="QWF633"/>
      <c r="QWG633"/>
      <c r="QWH633"/>
      <c r="QWI633"/>
      <c r="QWJ633"/>
      <c r="QWK633"/>
      <c r="QWL633"/>
      <c r="QWM633"/>
      <c r="QWN633"/>
      <c r="QWO633"/>
      <c r="QWP633"/>
      <c r="QWQ633"/>
      <c r="QWR633"/>
      <c r="QWS633"/>
      <c r="QWT633"/>
      <c r="QWU633"/>
      <c r="QWV633"/>
      <c r="QWW633"/>
      <c r="QWX633"/>
      <c r="QWY633"/>
      <c r="QWZ633"/>
      <c r="QXA633"/>
      <c r="QXB633"/>
      <c r="QXC633"/>
      <c r="QXD633"/>
      <c r="QXE633"/>
      <c r="QXF633"/>
      <c r="QXG633"/>
      <c r="QXH633"/>
      <c r="QXI633"/>
      <c r="QXJ633"/>
      <c r="QXK633"/>
      <c r="QXL633"/>
      <c r="QXM633"/>
      <c r="QXN633"/>
      <c r="QXO633"/>
      <c r="QXP633"/>
      <c r="QXQ633"/>
      <c r="QXR633"/>
      <c r="QXS633"/>
      <c r="QXT633"/>
      <c r="QXU633"/>
      <c r="QXV633"/>
      <c r="QXW633"/>
      <c r="QXX633"/>
      <c r="QXY633"/>
      <c r="QXZ633"/>
      <c r="QYA633"/>
      <c r="QYB633"/>
      <c r="QYC633"/>
      <c r="QYD633"/>
      <c r="QYE633"/>
      <c r="QYF633"/>
      <c r="QYG633"/>
      <c r="QYH633"/>
      <c r="QYI633"/>
      <c r="QYJ633"/>
      <c r="QYK633"/>
      <c r="QYL633"/>
      <c r="QYM633"/>
      <c r="QYN633"/>
      <c r="QYO633"/>
      <c r="QYP633"/>
      <c r="QYQ633"/>
      <c r="QYR633"/>
      <c r="QYS633"/>
      <c r="QYT633"/>
      <c r="QYU633"/>
      <c r="QYV633"/>
      <c r="QYW633"/>
      <c r="QYX633"/>
      <c r="QYY633"/>
      <c r="QYZ633"/>
      <c r="QZA633"/>
      <c r="QZB633"/>
      <c r="QZC633"/>
      <c r="QZD633"/>
      <c r="QZE633"/>
      <c r="QZF633"/>
      <c r="QZG633"/>
      <c r="QZH633"/>
      <c r="QZI633"/>
      <c r="QZJ633"/>
      <c r="QZK633"/>
      <c r="QZL633"/>
      <c r="QZM633"/>
      <c r="QZN633"/>
      <c r="QZO633"/>
      <c r="QZP633"/>
      <c r="QZQ633"/>
      <c r="QZR633"/>
      <c r="QZS633"/>
      <c r="QZT633"/>
      <c r="QZU633"/>
      <c r="QZV633"/>
      <c r="QZW633"/>
      <c r="QZX633"/>
      <c r="QZY633"/>
      <c r="QZZ633"/>
      <c r="RAA633"/>
      <c r="RAB633"/>
      <c r="RAC633"/>
      <c r="RAD633"/>
      <c r="RAE633"/>
      <c r="RAF633"/>
      <c r="RAG633"/>
      <c r="RAH633"/>
      <c r="RAI633"/>
      <c r="RAJ633"/>
      <c r="RAK633"/>
      <c r="RAL633"/>
      <c r="RAM633"/>
      <c r="RAN633"/>
      <c r="RAO633"/>
      <c r="RAP633"/>
      <c r="RAQ633"/>
      <c r="RAR633"/>
      <c r="RAS633"/>
      <c r="RAT633"/>
      <c r="RAU633"/>
      <c r="RAV633"/>
      <c r="RAW633"/>
      <c r="RAX633"/>
      <c r="RAY633"/>
      <c r="RAZ633"/>
      <c r="RBA633"/>
      <c r="RBB633"/>
      <c r="RBC633"/>
      <c r="RBD633"/>
      <c r="RBE633"/>
      <c r="RBF633"/>
      <c r="RBG633"/>
      <c r="RBH633"/>
      <c r="RBI633"/>
      <c r="RBJ633"/>
      <c r="RBK633"/>
      <c r="RBL633"/>
      <c r="RBM633"/>
      <c r="RBN633"/>
      <c r="RBO633"/>
      <c r="RBP633"/>
      <c r="RBQ633"/>
      <c r="RBR633"/>
      <c r="RBS633"/>
      <c r="RBT633"/>
      <c r="RBU633"/>
      <c r="RBV633"/>
      <c r="RBW633"/>
      <c r="RBX633"/>
      <c r="RBY633"/>
      <c r="RBZ633"/>
      <c r="RCA633"/>
      <c r="RCB633"/>
      <c r="RCC633"/>
      <c r="RCD633"/>
      <c r="RCE633"/>
      <c r="RCF633"/>
      <c r="RCG633"/>
      <c r="RCH633"/>
      <c r="RCI633"/>
      <c r="RCJ633"/>
      <c r="RCK633"/>
      <c r="RCL633"/>
      <c r="RCM633"/>
      <c r="RCN633"/>
      <c r="RCO633"/>
      <c r="RCP633"/>
      <c r="RCQ633"/>
      <c r="RCR633"/>
      <c r="RCS633"/>
      <c r="RCT633"/>
      <c r="RCU633"/>
      <c r="RCV633"/>
      <c r="RCW633"/>
      <c r="RCX633"/>
      <c r="RCY633"/>
      <c r="RCZ633"/>
      <c r="RDA633"/>
      <c r="RDB633"/>
      <c r="RDC633"/>
      <c r="RDD633"/>
      <c r="RDE633"/>
      <c r="RDF633"/>
      <c r="RDG633"/>
      <c r="RDH633"/>
      <c r="RDI633"/>
      <c r="RDJ633"/>
      <c r="RDK633"/>
      <c r="RDL633"/>
      <c r="RDM633"/>
      <c r="RDN633"/>
      <c r="RDO633"/>
      <c r="RDP633"/>
      <c r="RDQ633"/>
      <c r="RDR633"/>
      <c r="RDS633"/>
      <c r="RDT633"/>
      <c r="RDU633"/>
      <c r="RDV633"/>
      <c r="RDW633"/>
      <c r="RDX633"/>
      <c r="RDY633"/>
      <c r="RDZ633"/>
      <c r="REA633"/>
      <c r="REB633"/>
      <c r="REC633"/>
      <c r="RED633"/>
      <c r="REE633"/>
      <c r="REF633"/>
      <c r="REG633"/>
      <c r="REH633"/>
      <c r="REI633"/>
      <c r="REJ633"/>
      <c r="REK633"/>
      <c r="REL633"/>
      <c r="REM633"/>
      <c r="REN633"/>
      <c r="REO633"/>
      <c r="REP633"/>
      <c r="REQ633"/>
      <c r="RER633"/>
      <c r="RES633"/>
      <c r="RET633"/>
      <c r="REU633"/>
      <c r="REV633"/>
      <c r="REW633"/>
      <c r="REX633"/>
      <c r="REY633"/>
      <c r="REZ633"/>
      <c r="RFA633"/>
      <c r="RFB633"/>
      <c r="RFC633"/>
      <c r="RFD633"/>
      <c r="RFE633"/>
      <c r="RFF633"/>
      <c r="RFG633"/>
      <c r="RFH633"/>
      <c r="RFI633"/>
      <c r="RFJ633"/>
      <c r="RFK633"/>
      <c r="RFL633"/>
      <c r="RFM633"/>
      <c r="RFN633"/>
      <c r="RFO633"/>
      <c r="RFP633"/>
      <c r="RFQ633"/>
      <c r="RFR633"/>
      <c r="RFS633"/>
      <c r="RFT633"/>
      <c r="RFU633"/>
      <c r="RFV633"/>
      <c r="RFW633"/>
      <c r="RFX633"/>
      <c r="RFY633"/>
      <c r="RFZ633"/>
      <c r="RGA633"/>
      <c r="RGB633"/>
      <c r="RGC633"/>
      <c r="RGD633"/>
      <c r="RGE633"/>
      <c r="RGF633"/>
      <c r="RGG633"/>
      <c r="RGH633"/>
      <c r="RGI633"/>
      <c r="RGJ633"/>
      <c r="RGK633"/>
      <c r="RGL633"/>
      <c r="RGM633"/>
      <c r="RGN633"/>
      <c r="RGO633"/>
      <c r="RGP633"/>
      <c r="RGQ633"/>
      <c r="RGR633"/>
      <c r="RGS633"/>
      <c r="RGT633"/>
      <c r="RGU633"/>
      <c r="RGV633"/>
      <c r="RGW633"/>
      <c r="RGX633"/>
      <c r="RGY633"/>
      <c r="RGZ633"/>
      <c r="RHA633"/>
      <c r="RHB633"/>
      <c r="RHC633"/>
      <c r="RHD633"/>
      <c r="RHE633"/>
      <c r="RHF633"/>
      <c r="RHG633"/>
      <c r="RHH633"/>
      <c r="RHI633"/>
      <c r="RHJ633"/>
      <c r="RHK633"/>
      <c r="RHL633"/>
      <c r="RHM633"/>
      <c r="RHN633"/>
      <c r="RHO633"/>
      <c r="RHP633"/>
      <c r="RHQ633"/>
      <c r="RHR633"/>
      <c r="RHS633"/>
      <c r="RHT633"/>
      <c r="RHU633"/>
      <c r="RHV633"/>
      <c r="RHW633"/>
      <c r="RHX633"/>
      <c r="RHY633"/>
      <c r="RHZ633"/>
      <c r="RIA633"/>
      <c r="RIB633"/>
      <c r="RIC633"/>
      <c r="RID633"/>
      <c r="RIE633"/>
      <c r="RIF633"/>
      <c r="RIG633"/>
      <c r="RIH633"/>
      <c r="RII633"/>
      <c r="RIJ633"/>
      <c r="RIK633"/>
      <c r="RIL633"/>
      <c r="RIM633"/>
      <c r="RIN633"/>
      <c r="RIO633"/>
      <c r="RIP633"/>
      <c r="RIQ633"/>
      <c r="RIR633"/>
      <c r="RIS633"/>
      <c r="RIT633"/>
      <c r="RIU633"/>
      <c r="RIV633"/>
      <c r="RIW633"/>
      <c r="RIX633"/>
      <c r="RIY633"/>
      <c r="RIZ633"/>
      <c r="RJA633"/>
      <c r="RJB633"/>
      <c r="RJC633"/>
      <c r="RJD633"/>
      <c r="RJE633"/>
      <c r="RJF633"/>
      <c r="RJG633"/>
      <c r="RJH633"/>
      <c r="RJI633"/>
      <c r="RJJ633"/>
      <c r="RJK633"/>
      <c r="RJL633"/>
      <c r="RJM633"/>
      <c r="RJN633"/>
      <c r="RJO633"/>
      <c r="RJP633"/>
      <c r="RJQ633"/>
      <c r="RJR633"/>
      <c r="RJS633"/>
      <c r="RJT633"/>
      <c r="RJU633"/>
      <c r="RJV633"/>
      <c r="RJW633"/>
      <c r="RJX633"/>
      <c r="RJY633"/>
      <c r="RJZ633"/>
      <c r="RKA633"/>
      <c r="RKB633"/>
      <c r="RKC633"/>
      <c r="RKD633"/>
      <c r="RKE633"/>
      <c r="RKF633"/>
      <c r="RKG633"/>
      <c r="RKH633"/>
      <c r="RKI633"/>
      <c r="RKJ633"/>
      <c r="RKK633"/>
      <c r="RKL633"/>
      <c r="RKM633"/>
      <c r="RKN633"/>
      <c r="RKO633"/>
      <c r="RKP633"/>
      <c r="RKQ633"/>
      <c r="RKR633"/>
      <c r="RKS633"/>
      <c r="RKT633"/>
      <c r="RKU633"/>
      <c r="RKV633"/>
      <c r="RKW633"/>
      <c r="RKX633"/>
      <c r="RKY633"/>
      <c r="RKZ633"/>
      <c r="RLA633"/>
      <c r="RLB633"/>
      <c r="RLC633"/>
      <c r="RLD633"/>
      <c r="RLE633"/>
      <c r="RLF633"/>
      <c r="RLG633"/>
      <c r="RLH633"/>
      <c r="RLI633"/>
      <c r="RLJ633"/>
      <c r="RLK633"/>
      <c r="RLL633"/>
      <c r="RLM633"/>
      <c r="RLN633"/>
      <c r="RLO633"/>
      <c r="RLP633"/>
      <c r="RLQ633"/>
      <c r="RLR633"/>
      <c r="RLS633"/>
      <c r="RLT633"/>
      <c r="RLU633"/>
      <c r="RLV633"/>
      <c r="RLW633"/>
      <c r="RLX633"/>
      <c r="RLY633"/>
      <c r="RLZ633"/>
      <c r="RMA633"/>
      <c r="RMB633"/>
      <c r="RMC633"/>
      <c r="RMD633"/>
      <c r="RME633"/>
      <c r="RMF633"/>
      <c r="RMG633"/>
      <c r="RMH633"/>
      <c r="RMI633"/>
      <c r="RMJ633"/>
      <c r="RMK633"/>
      <c r="RML633"/>
      <c r="RMM633"/>
      <c r="RMN633"/>
      <c r="RMO633"/>
      <c r="RMP633"/>
      <c r="RMQ633"/>
      <c r="RMR633"/>
      <c r="RMS633"/>
      <c r="RMT633"/>
      <c r="RMU633"/>
      <c r="RMV633"/>
      <c r="RMW633"/>
      <c r="RMX633"/>
      <c r="RMY633"/>
      <c r="RMZ633"/>
      <c r="RNA633"/>
      <c r="RNB633"/>
      <c r="RNC633"/>
      <c r="RND633"/>
      <c r="RNE633"/>
      <c r="RNF633"/>
      <c r="RNG633"/>
      <c r="RNH633"/>
      <c r="RNI633"/>
      <c r="RNJ633"/>
      <c r="RNK633"/>
      <c r="RNL633"/>
      <c r="RNM633"/>
      <c r="RNN633"/>
      <c r="RNO633"/>
      <c r="RNP633"/>
      <c r="RNQ633"/>
      <c r="RNR633"/>
      <c r="RNS633"/>
      <c r="RNT633"/>
      <c r="RNU633"/>
      <c r="RNV633"/>
      <c r="RNW633"/>
      <c r="RNX633"/>
      <c r="RNY633"/>
      <c r="RNZ633"/>
      <c r="ROA633"/>
      <c r="ROB633"/>
      <c r="ROC633"/>
      <c r="ROD633"/>
      <c r="ROE633"/>
      <c r="ROF633"/>
      <c r="ROG633"/>
      <c r="ROH633"/>
      <c r="ROI633"/>
      <c r="ROJ633"/>
      <c r="ROK633"/>
      <c r="ROL633"/>
      <c r="ROM633"/>
      <c r="RON633"/>
      <c r="ROO633"/>
      <c r="ROP633"/>
      <c r="ROQ633"/>
      <c r="ROR633"/>
      <c r="ROS633"/>
      <c r="ROT633"/>
      <c r="ROU633"/>
      <c r="ROV633"/>
      <c r="ROW633"/>
      <c r="ROX633"/>
      <c r="ROY633"/>
      <c r="ROZ633"/>
      <c r="RPA633"/>
      <c r="RPB633"/>
      <c r="RPC633"/>
      <c r="RPD633"/>
      <c r="RPE633"/>
      <c r="RPF633"/>
      <c r="RPG633"/>
      <c r="RPH633"/>
      <c r="RPI633"/>
      <c r="RPJ633"/>
      <c r="RPK633"/>
      <c r="RPL633"/>
      <c r="RPM633"/>
      <c r="RPN633"/>
      <c r="RPO633"/>
      <c r="RPP633"/>
      <c r="RPQ633"/>
      <c r="RPR633"/>
      <c r="RPS633"/>
      <c r="RPT633"/>
      <c r="RPU633"/>
      <c r="RPV633"/>
      <c r="RPW633"/>
      <c r="RPX633"/>
      <c r="RPY633"/>
      <c r="RPZ633"/>
      <c r="RQA633"/>
      <c r="RQB633"/>
      <c r="RQC633"/>
      <c r="RQD633"/>
      <c r="RQE633"/>
      <c r="RQF633"/>
      <c r="RQG633"/>
      <c r="RQH633"/>
      <c r="RQI633"/>
      <c r="RQJ633"/>
      <c r="RQK633"/>
      <c r="RQL633"/>
      <c r="RQM633"/>
      <c r="RQN633"/>
      <c r="RQO633"/>
      <c r="RQP633"/>
      <c r="RQQ633"/>
      <c r="RQR633"/>
      <c r="RQS633"/>
      <c r="RQT633"/>
      <c r="RQU633"/>
      <c r="RQV633"/>
      <c r="RQW633"/>
      <c r="RQX633"/>
      <c r="RQY633"/>
      <c r="RQZ633"/>
      <c r="RRA633"/>
      <c r="RRB633"/>
      <c r="RRC633"/>
      <c r="RRD633"/>
      <c r="RRE633"/>
      <c r="RRF633"/>
      <c r="RRG633"/>
      <c r="RRH633"/>
      <c r="RRI633"/>
      <c r="RRJ633"/>
      <c r="RRK633"/>
      <c r="RRL633"/>
      <c r="RRM633"/>
      <c r="RRN633"/>
      <c r="RRO633"/>
      <c r="RRP633"/>
      <c r="RRQ633"/>
      <c r="RRR633"/>
      <c r="RRS633"/>
      <c r="RRT633"/>
      <c r="RRU633"/>
      <c r="RRV633"/>
      <c r="RRW633"/>
      <c r="RRX633"/>
      <c r="RRY633"/>
      <c r="RRZ633"/>
      <c r="RSA633"/>
      <c r="RSB633"/>
      <c r="RSC633"/>
      <c r="RSD633"/>
      <c r="RSE633"/>
      <c r="RSF633"/>
      <c r="RSG633"/>
      <c r="RSH633"/>
      <c r="RSI633"/>
      <c r="RSJ633"/>
      <c r="RSK633"/>
      <c r="RSL633"/>
      <c r="RSM633"/>
      <c r="RSN633"/>
      <c r="RSO633"/>
      <c r="RSP633"/>
      <c r="RSQ633"/>
      <c r="RSR633"/>
      <c r="RSS633"/>
      <c r="RST633"/>
      <c r="RSU633"/>
      <c r="RSV633"/>
      <c r="RSW633"/>
      <c r="RSX633"/>
      <c r="RSY633"/>
      <c r="RSZ633"/>
      <c r="RTA633"/>
      <c r="RTB633"/>
      <c r="RTC633"/>
      <c r="RTD633"/>
      <c r="RTE633"/>
      <c r="RTF633"/>
      <c r="RTG633"/>
      <c r="RTH633"/>
      <c r="RTI633"/>
      <c r="RTJ633"/>
      <c r="RTK633"/>
      <c r="RTL633"/>
      <c r="RTM633"/>
      <c r="RTN633"/>
      <c r="RTO633"/>
      <c r="RTP633"/>
      <c r="RTQ633"/>
      <c r="RTR633"/>
      <c r="RTS633"/>
      <c r="RTT633"/>
      <c r="RTU633"/>
      <c r="RTV633"/>
      <c r="RTW633"/>
      <c r="RTX633"/>
      <c r="RTY633"/>
      <c r="RTZ633"/>
      <c r="RUA633"/>
      <c r="RUB633"/>
      <c r="RUC633"/>
      <c r="RUD633"/>
      <c r="RUE633"/>
      <c r="RUF633"/>
      <c r="RUG633"/>
      <c r="RUH633"/>
      <c r="RUI633"/>
      <c r="RUJ633"/>
      <c r="RUK633"/>
      <c r="RUL633"/>
      <c r="RUM633"/>
      <c r="RUN633"/>
      <c r="RUO633"/>
      <c r="RUP633"/>
      <c r="RUQ633"/>
      <c r="RUR633"/>
      <c r="RUS633"/>
      <c r="RUT633"/>
      <c r="RUU633"/>
      <c r="RUV633"/>
      <c r="RUW633"/>
      <c r="RUX633"/>
      <c r="RUY633"/>
      <c r="RUZ633"/>
      <c r="RVA633"/>
      <c r="RVB633"/>
      <c r="RVC633"/>
      <c r="RVD633"/>
      <c r="RVE633"/>
      <c r="RVF633"/>
      <c r="RVG633"/>
      <c r="RVH633"/>
      <c r="RVI633"/>
      <c r="RVJ633"/>
      <c r="RVK633"/>
      <c r="RVL633"/>
      <c r="RVM633"/>
      <c r="RVN633"/>
      <c r="RVO633"/>
      <c r="RVP633"/>
      <c r="RVQ633"/>
      <c r="RVR633"/>
      <c r="RVS633"/>
      <c r="RVT633"/>
      <c r="RVU633"/>
      <c r="RVV633"/>
      <c r="RVW633"/>
      <c r="RVX633"/>
      <c r="RVY633"/>
      <c r="RVZ633"/>
      <c r="RWA633"/>
      <c r="RWB633"/>
      <c r="RWC633"/>
      <c r="RWD633"/>
      <c r="RWE633"/>
      <c r="RWF633"/>
      <c r="RWG633"/>
      <c r="RWH633"/>
      <c r="RWI633"/>
      <c r="RWJ633"/>
      <c r="RWK633"/>
      <c r="RWL633"/>
      <c r="RWM633"/>
      <c r="RWN633"/>
      <c r="RWO633"/>
      <c r="RWP633"/>
      <c r="RWQ633"/>
      <c r="RWR633"/>
      <c r="RWS633"/>
      <c r="RWT633"/>
      <c r="RWU633"/>
      <c r="RWV633"/>
      <c r="RWW633"/>
      <c r="RWX633"/>
      <c r="RWY633"/>
      <c r="RWZ633"/>
      <c r="RXA633"/>
      <c r="RXB633"/>
      <c r="RXC633"/>
      <c r="RXD633"/>
      <c r="RXE633"/>
      <c r="RXF633"/>
      <c r="RXG633"/>
      <c r="RXH633"/>
      <c r="RXI633"/>
      <c r="RXJ633"/>
      <c r="RXK633"/>
      <c r="RXL633"/>
      <c r="RXM633"/>
      <c r="RXN633"/>
      <c r="RXO633"/>
      <c r="RXP633"/>
      <c r="RXQ633"/>
      <c r="RXR633"/>
      <c r="RXS633"/>
      <c r="RXT633"/>
      <c r="RXU633"/>
      <c r="RXV633"/>
      <c r="RXW633"/>
      <c r="RXX633"/>
      <c r="RXY633"/>
      <c r="RXZ633"/>
      <c r="RYA633"/>
      <c r="RYB633"/>
      <c r="RYC633"/>
      <c r="RYD633"/>
      <c r="RYE633"/>
      <c r="RYF633"/>
      <c r="RYG633"/>
      <c r="RYH633"/>
      <c r="RYI633"/>
      <c r="RYJ633"/>
      <c r="RYK633"/>
      <c r="RYL633"/>
      <c r="RYM633"/>
      <c r="RYN633"/>
      <c r="RYO633"/>
      <c r="RYP633"/>
      <c r="RYQ633"/>
      <c r="RYR633"/>
      <c r="RYS633"/>
      <c r="RYT633"/>
      <c r="RYU633"/>
      <c r="RYV633"/>
      <c r="RYW633"/>
      <c r="RYX633"/>
      <c r="RYY633"/>
      <c r="RYZ633"/>
      <c r="RZA633"/>
      <c r="RZB633"/>
      <c r="RZC633"/>
      <c r="RZD633"/>
      <c r="RZE633"/>
      <c r="RZF633"/>
      <c r="RZG633"/>
      <c r="RZH633"/>
      <c r="RZI633"/>
      <c r="RZJ633"/>
      <c r="RZK633"/>
      <c r="RZL633"/>
      <c r="RZM633"/>
      <c r="RZN633"/>
      <c r="RZO633"/>
      <c r="RZP633"/>
      <c r="RZQ633"/>
      <c r="RZR633"/>
      <c r="RZS633"/>
      <c r="RZT633"/>
      <c r="RZU633"/>
      <c r="RZV633"/>
      <c r="RZW633"/>
      <c r="RZX633"/>
      <c r="RZY633"/>
      <c r="RZZ633"/>
      <c r="SAA633"/>
      <c r="SAB633"/>
      <c r="SAC633"/>
      <c r="SAD633"/>
      <c r="SAE633"/>
      <c r="SAF633"/>
      <c r="SAG633"/>
      <c r="SAH633"/>
      <c r="SAI633"/>
      <c r="SAJ633"/>
      <c r="SAK633"/>
      <c r="SAL633"/>
      <c r="SAM633"/>
      <c r="SAN633"/>
      <c r="SAO633"/>
      <c r="SAP633"/>
      <c r="SAQ633"/>
      <c r="SAR633"/>
      <c r="SAS633"/>
      <c r="SAT633"/>
      <c r="SAU633"/>
      <c r="SAV633"/>
      <c r="SAW633"/>
      <c r="SAX633"/>
      <c r="SAY633"/>
      <c r="SAZ633"/>
      <c r="SBA633"/>
      <c r="SBB633"/>
      <c r="SBC633"/>
      <c r="SBD633"/>
      <c r="SBE633"/>
      <c r="SBF633"/>
      <c r="SBG633"/>
      <c r="SBH633"/>
      <c r="SBI633"/>
      <c r="SBJ633"/>
      <c r="SBK633"/>
      <c r="SBL633"/>
      <c r="SBM633"/>
      <c r="SBN633"/>
      <c r="SBO633"/>
      <c r="SBP633"/>
      <c r="SBQ633"/>
      <c r="SBR633"/>
      <c r="SBS633"/>
      <c r="SBT633"/>
      <c r="SBU633"/>
      <c r="SBV633"/>
      <c r="SBW633"/>
      <c r="SBX633"/>
      <c r="SBY633"/>
      <c r="SBZ633"/>
      <c r="SCA633"/>
      <c r="SCB633"/>
      <c r="SCC633"/>
      <c r="SCD633"/>
      <c r="SCE633"/>
      <c r="SCF633"/>
      <c r="SCG633"/>
      <c r="SCH633"/>
      <c r="SCI633"/>
      <c r="SCJ633"/>
      <c r="SCK633"/>
      <c r="SCL633"/>
      <c r="SCM633"/>
      <c r="SCN633"/>
      <c r="SCO633"/>
      <c r="SCP633"/>
      <c r="SCQ633"/>
      <c r="SCR633"/>
      <c r="SCS633"/>
      <c r="SCT633"/>
      <c r="SCU633"/>
      <c r="SCV633"/>
      <c r="SCW633"/>
      <c r="SCX633"/>
      <c r="SCY633"/>
      <c r="SCZ633"/>
      <c r="SDA633"/>
      <c r="SDB633"/>
      <c r="SDC633"/>
      <c r="SDD633"/>
      <c r="SDE633"/>
      <c r="SDF633"/>
      <c r="SDG633"/>
      <c r="SDH633"/>
      <c r="SDI633"/>
      <c r="SDJ633"/>
      <c r="SDK633"/>
      <c r="SDL633"/>
      <c r="SDM633"/>
      <c r="SDN633"/>
      <c r="SDO633"/>
      <c r="SDP633"/>
      <c r="SDQ633"/>
      <c r="SDR633"/>
      <c r="SDS633"/>
      <c r="SDT633"/>
      <c r="SDU633"/>
      <c r="SDV633"/>
      <c r="SDW633"/>
      <c r="SDX633"/>
      <c r="SDY633"/>
      <c r="SDZ633"/>
      <c r="SEA633"/>
      <c r="SEB633"/>
      <c r="SEC633"/>
      <c r="SED633"/>
      <c r="SEE633"/>
      <c r="SEF633"/>
      <c r="SEG633"/>
      <c r="SEH633"/>
      <c r="SEI633"/>
      <c r="SEJ633"/>
      <c r="SEK633"/>
      <c r="SEL633"/>
      <c r="SEM633"/>
      <c r="SEN633"/>
      <c r="SEO633"/>
      <c r="SEP633"/>
      <c r="SEQ633"/>
      <c r="SER633"/>
      <c r="SES633"/>
      <c r="SET633"/>
      <c r="SEU633"/>
      <c r="SEV633"/>
      <c r="SEW633"/>
      <c r="SEX633"/>
      <c r="SEY633"/>
      <c r="SEZ633"/>
      <c r="SFA633"/>
      <c r="SFB633"/>
      <c r="SFC633"/>
      <c r="SFD633"/>
      <c r="SFE633"/>
      <c r="SFF633"/>
      <c r="SFG633"/>
      <c r="SFH633"/>
      <c r="SFI633"/>
      <c r="SFJ633"/>
      <c r="SFK633"/>
      <c r="SFL633"/>
      <c r="SFM633"/>
      <c r="SFN633"/>
      <c r="SFO633"/>
      <c r="SFP633"/>
      <c r="SFQ633"/>
      <c r="SFR633"/>
      <c r="SFS633"/>
      <c r="SFT633"/>
      <c r="SFU633"/>
      <c r="SFV633"/>
      <c r="SFW633"/>
      <c r="SFX633"/>
      <c r="SFY633"/>
      <c r="SFZ633"/>
      <c r="SGA633"/>
      <c r="SGB633"/>
      <c r="SGC633"/>
      <c r="SGD633"/>
      <c r="SGE633"/>
      <c r="SGF633"/>
      <c r="SGG633"/>
      <c r="SGH633"/>
      <c r="SGI633"/>
      <c r="SGJ633"/>
      <c r="SGK633"/>
      <c r="SGL633"/>
      <c r="SGM633"/>
      <c r="SGN633"/>
      <c r="SGO633"/>
      <c r="SGP633"/>
      <c r="SGQ633"/>
      <c r="SGR633"/>
      <c r="SGS633"/>
      <c r="SGT633"/>
      <c r="SGU633"/>
      <c r="SGV633"/>
      <c r="SGW633"/>
      <c r="SGX633"/>
      <c r="SGY633"/>
      <c r="SGZ633"/>
      <c r="SHA633"/>
      <c r="SHB633"/>
      <c r="SHC633"/>
      <c r="SHD633"/>
      <c r="SHE633"/>
      <c r="SHF633"/>
      <c r="SHG633"/>
      <c r="SHH633"/>
      <c r="SHI633"/>
      <c r="SHJ633"/>
      <c r="SHK633"/>
      <c r="SHL633"/>
      <c r="SHM633"/>
      <c r="SHN633"/>
      <c r="SHO633"/>
      <c r="SHP633"/>
      <c r="SHQ633"/>
      <c r="SHR633"/>
      <c r="SHS633"/>
      <c r="SHT633"/>
      <c r="SHU633"/>
      <c r="SHV633"/>
      <c r="SHW633"/>
      <c r="SHX633"/>
      <c r="SHY633"/>
      <c r="SHZ633"/>
      <c r="SIA633"/>
      <c r="SIB633"/>
      <c r="SIC633"/>
      <c r="SID633"/>
      <c r="SIE633"/>
      <c r="SIF633"/>
      <c r="SIG633"/>
      <c r="SIH633"/>
      <c r="SII633"/>
      <c r="SIJ633"/>
      <c r="SIK633"/>
      <c r="SIL633"/>
      <c r="SIM633"/>
      <c r="SIN633"/>
      <c r="SIO633"/>
      <c r="SIP633"/>
      <c r="SIQ633"/>
      <c r="SIR633"/>
      <c r="SIS633"/>
      <c r="SIT633"/>
      <c r="SIU633"/>
      <c r="SIV633"/>
      <c r="SIW633"/>
      <c r="SIX633"/>
      <c r="SIY633"/>
      <c r="SIZ633"/>
      <c r="SJA633"/>
      <c r="SJB633"/>
      <c r="SJC633"/>
      <c r="SJD633"/>
      <c r="SJE633"/>
      <c r="SJF633"/>
      <c r="SJG633"/>
      <c r="SJH633"/>
      <c r="SJI633"/>
      <c r="SJJ633"/>
      <c r="SJK633"/>
      <c r="SJL633"/>
      <c r="SJM633"/>
      <c r="SJN633"/>
      <c r="SJO633"/>
      <c r="SJP633"/>
      <c r="SJQ633"/>
      <c r="SJR633"/>
      <c r="SJS633"/>
      <c r="SJT633"/>
      <c r="SJU633"/>
      <c r="SJV633"/>
      <c r="SJW633"/>
      <c r="SJX633"/>
      <c r="SJY633"/>
      <c r="SJZ633"/>
      <c r="SKA633"/>
      <c r="SKB633"/>
      <c r="SKC633"/>
      <c r="SKD633"/>
      <c r="SKE633"/>
      <c r="SKF633"/>
      <c r="SKG633"/>
      <c r="SKH633"/>
      <c r="SKI633"/>
      <c r="SKJ633"/>
      <c r="SKK633"/>
      <c r="SKL633"/>
      <c r="SKM633"/>
      <c r="SKN633"/>
      <c r="SKO633"/>
      <c r="SKP633"/>
      <c r="SKQ633"/>
      <c r="SKR633"/>
      <c r="SKS633"/>
      <c r="SKT633"/>
      <c r="SKU633"/>
      <c r="SKV633"/>
      <c r="SKW633"/>
      <c r="SKX633"/>
      <c r="SKY633"/>
      <c r="SKZ633"/>
      <c r="SLA633"/>
      <c r="SLB633"/>
      <c r="SLC633"/>
      <c r="SLD633"/>
      <c r="SLE633"/>
      <c r="SLF633"/>
      <c r="SLG633"/>
      <c r="SLH633"/>
      <c r="SLI633"/>
      <c r="SLJ633"/>
      <c r="SLK633"/>
      <c r="SLL633"/>
      <c r="SLM633"/>
      <c r="SLN633"/>
      <c r="SLO633"/>
      <c r="SLP633"/>
      <c r="SLQ633"/>
      <c r="SLR633"/>
      <c r="SLS633"/>
      <c r="SLT633"/>
      <c r="SLU633"/>
      <c r="SLV633"/>
      <c r="SLW633"/>
      <c r="SLX633"/>
      <c r="SLY633"/>
      <c r="SLZ633"/>
      <c r="SMA633"/>
      <c r="SMB633"/>
      <c r="SMC633"/>
      <c r="SMD633"/>
      <c r="SME633"/>
      <c r="SMF633"/>
      <c r="SMG633"/>
      <c r="SMH633"/>
      <c r="SMI633"/>
      <c r="SMJ633"/>
      <c r="SMK633"/>
      <c r="SML633"/>
      <c r="SMM633"/>
      <c r="SMN633"/>
      <c r="SMO633"/>
      <c r="SMP633"/>
      <c r="SMQ633"/>
      <c r="SMR633"/>
      <c r="SMS633"/>
      <c r="SMT633"/>
      <c r="SMU633"/>
      <c r="SMV633"/>
      <c r="SMW633"/>
      <c r="SMX633"/>
      <c r="SMY633"/>
      <c r="SMZ633"/>
      <c r="SNA633"/>
      <c r="SNB633"/>
      <c r="SNC633"/>
      <c r="SND633"/>
      <c r="SNE633"/>
      <c r="SNF633"/>
      <c r="SNG633"/>
      <c r="SNH633"/>
      <c r="SNI633"/>
      <c r="SNJ633"/>
      <c r="SNK633"/>
      <c r="SNL633"/>
      <c r="SNM633"/>
      <c r="SNN633"/>
      <c r="SNO633"/>
      <c r="SNP633"/>
      <c r="SNQ633"/>
      <c r="SNR633"/>
      <c r="SNS633"/>
      <c r="SNT633"/>
      <c r="SNU633"/>
      <c r="SNV633"/>
      <c r="SNW633"/>
      <c r="SNX633"/>
      <c r="SNY633"/>
      <c r="SNZ633"/>
      <c r="SOA633"/>
      <c r="SOB633"/>
      <c r="SOC633"/>
      <c r="SOD633"/>
      <c r="SOE633"/>
      <c r="SOF633"/>
      <c r="SOG633"/>
      <c r="SOH633"/>
      <c r="SOI633"/>
      <c r="SOJ633"/>
      <c r="SOK633"/>
      <c r="SOL633"/>
      <c r="SOM633"/>
      <c r="SON633"/>
      <c r="SOO633"/>
      <c r="SOP633"/>
      <c r="SOQ633"/>
      <c r="SOR633"/>
      <c r="SOS633"/>
      <c r="SOT633"/>
      <c r="SOU633"/>
      <c r="SOV633"/>
      <c r="SOW633"/>
      <c r="SOX633"/>
      <c r="SOY633"/>
      <c r="SOZ633"/>
      <c r="SPA633"/>
      <c r="SPB633"/>
      <c r="SPC633"/>
      <c r="SPD633"/>
      <c r="SPE633"/>
      <c r="SPF633"/>
      <c r="SPG633"/>
      <c r="SPH633"/>
      <c r="SPI633"/>
      <c r="SPJ633"/>
      <c r="SPK633"/>
      <c r="SPL633"/>
      <c r="SPM633"/>
      <c r="SPN633"/>
      <c r="SPO633"/>
      <c r="SPP633"/>
      <c r="SPQ633"/>
      <c r="SPR633"/>
      <c r="SPS633"/>
      <c r="SPT633"/>
      <c r="SPU633"/>
      <c r="SPV633"/>
      <c r="SPW633"/>
      <c r="SPX633"/>
      <c r="SPY633"/>
      <c r="SPZ633"/>
      <c r="SQA633"/>
      <c r="SQB633"/>
      <c r="SQC633"/>
      <c r="SQD633"/>
      <c r="SQE633"/>
      <c r="SQF633"/>
      <c r="SQG633"/>
      <c r="SQH633"/>
      <c r="SQI633"/>
      <c r="SQJ633"/>
      <c r="SQK633"/>
      <c r="SQL633"/>
      <c r="SQM633"/>
      <c r="SQN633"/>
      <c r="SQO633"/>
      <c r="SQP633"/>
      <c r="SQQ633"/>
      <c r="SQR633"/>
      <c r="SQS633"/>
      <c r="SQT633"/>
      <c r="SQU633"/>
      <c r="SQV633"/>
      <c r="SQW633"/>
      <c r="SQX633"/>
      <c r="SQY633"/>
      <c r="SQZ633"/>
      <c r="SRA633"/>
      <c r="SRB633"/>
      <c r="SRC633"/>
      <c r="SRD633"/>
      <c r="SRE633"/>
      <c r="SRF633"/>
      <c r="SRG633"/>
      <c r="SRH633"/>
      <c r="SRI633"/>
      <c r="SRJ633"/>
      <c r="SRK633"/>
      <c r="SRL633"/>
      <c r="SRM633"/>
      <c r="SRN633"/>
      <c r="SRO633"/>
      <c r="SRP633"/>
      <c r="SRQ633"/>
      <c r="SRR633"/>
      <c r="SRS633"/>
      <c r="SRT633"/>
      <c r="SRU633"/>
      <c r="SRV633"/>
      <c r="SRW633"/>
      <c r="SRX633"/>
      <c r="SRY633"/>
      <c r="SRZ633"/>
      <c r="SSA633"/>
      <c r="SSB633"/>
      <c r="SSC633"/>
      <c r="SSD633"/>
      <c r="SSE633"/>
      <c r="SSF633"/>
      <c r="SSG633"/>
      <c r="SSH633"/>
      <c r="SSI633"/>
      <c r="SSJ633"/>
      <c r="SSK633"/>
      <c r="SSL633"/>
      <c r="SSM633"/>
      <c r="SSN633"/>
      <c r="SSO633"/>
      <c r="SSP633"/>
      <c r="SSQ633"/>
      <c r="SSR633"/>
      <c r="SSS633"/>
      <c r="SST633"/>
      <c r="SSU633"/>
      <c r="SSV633"/>
      <c r="SSW633"/>
      <c r="SSX633"/>
      <c r="SSY633"/>
      <c r="SSZ633"/>
      <c r="STA633"/>
      <c r="STB633"/>
      <c r="STC633"/>
      <c r="STD633"/>
      <c r="STE633"/>
      <c r="STF633"/>
      <c r="STG633"/>
      <c r="STH633"/>
      <c r="STI633"/>
      <c r="STJ633"/>
      <c r="STK633"/>
      <c r="STL633"/>
      <c r="STM633"/>
      <c r="STN633"/>
      <c r="STO633"/>
      <c r="STP633"/>
      <c r="STQ633"/>
      <c r="STR633"/>
      <c r="STS633"/>
      <c r="STT633"/>
      <c r="STU633"/>
      <c r="STV633"/>
      <c r="STW633"/>
      <c r="STX633"/>
      <c r="STY633"/>
      <c r="STZ633"/>
      <c r="SUA633"/>
      <c r="SUB633"/>
      <c r="SUC633"/>
      <c r="SUD633"/>
      <c r="SUE633"/>
      <c r="SUF633"/>
      <c r="SUG633"/>
      <c r="SUH633"/>
      <c r="SUI633"/>
      <c r="SUJ633"/>
      <c r="SUK633"/>
      <c r="SUL633"/>
      <c r="SUM633"/>
      <c r="SUN633"/>
      <c r="SUO633"/>
      <c r="SUP633"/>
      <c r="SUQ633"/>
      <c r="SUR633"/>
      <c r="SUS633"/>
      <c r="SUT633"/>
      <c r="SUU633"/>
      <c r="SUV633"/>
      <c r="SUW633"/>
      <c r="SUX633"/>
      <c r="SUY633"/>
      <c r="SUZ633"/>
      <c r="SVA633"/>
      <c r="SVB633"/>
      <c r="SVC633"/>
      <c r="SVD633"/>
      <c r="SVE633"/>
      <c r="SVF633"/>
      <c r="SVG633"/>
      <c r="SVH633"/>
      <c r="SVI633"/>
      <c r="SVJ633"/>
      <c r="SVK633"/>
      <c r="SVL633"/>
      <c r="SVM633"/>
      <c r="SVN633"/>
      <c r="SVO633"/>
      <c r="SVP633"/>
      <c r="SVQ633"/>
      <c r="SVR633"/>
      <c r="SVS633"/>
      <c r="SVT633"/>
      <c r="SVU633"/>
      <c r="SVV633"/>
      <c r="SVW633"/>
      <c r="SVX633"/>
      <c r="SVY633"/>
      <c r="SVZ633"/>
      <c r="SWA633"/>
      <c r="SWB633"/>
      <c r="SWC633"/>
      <c r="SWD633"/>
      <c r="SWE633"/>
      <c r="SWF633"/>
      <c r="SWG633"/>
      <c r="SWH633"/>
      <c r="SWI633"/>
      <c r="SWJ633"/>
      <c r="SWK633"/>
      <c r="SWL633"/>
      <c r="SWM633"/>
      <c r="SWN633"/>
      <c r="SWO633"/>
      <c r="SWP633"/>
      <c r="SWQ633"/>
      <c r="SWR633"/>
      <c r="SWS633"/>
      <c r="SWT633"/>
      <c r="SWU633"/>
      <c r="SWV633"/>
      <c r="SWW633"/>
      <c r="SWX633"/>
      <c r="SWY633"/>
      <c r="SWZ633"/>
      <c r="SXA633"/>
      <c r="SXB633"/>
      <c r="SXC633"/>
      <c r="SXD633"/>
      <c r="SXE633"/>
      <c r="SXF633"/>
      <c r="SXG633"/>
      <c r="SXH633"/>
      <c r="SXI633"/>
      <c r="SXJ633"/>
      <c r="SXK633"/>
      <c r="SXL633"/>
      <c r="SXM633"/>
      <c r="SXN633"/>
      <c r="SXO633"/>
      <c r="SXP633"/>
      <c r="SXQ633"/>
      <c r="SXR633"/>
      <c r="SXS633"/>
      <c r="SXT633"/>
      <c r="SXU633"/>
      <c r="SXV633"/>
      <c r="SXW633"/>
      <c r="SXX633"/>
      <c r="SXY633"/>
      <c r="SXZ633"/>
      <c r="SYA633"/>
      <c r="SYB633"/>
      <c r="SYC633"/>
      <c r="SYD633"/>
      <c r="SYE633"/>
      <c r="SYF633"/>
      <c r="SYG633"/>
      <c r="SYH633"/>
      <c r="SYI633"/>
      <c r="SYJ633"/>
      <c r="SYK633"/>
      <c r="SYL633"/>
      <c r="SYM633"/>
      <c r="SYN633"/>
      <c r="SYO633"/>
      <c r="SYP633"/>
      <c r="SYQ633"/>
      <c r="SYR633"/>
      <c r="SYS633"/>
      <c r="SYT633"/>
      <c r="SYU633"/>
      <c r="SYV633"/>
      <c r="SYW633"/>
      <c r="SYX633"/>
      <c r="SYY633"/>
      <c r="SYZ633"/>
      <c r="SZA633"/>
      <c r="SZB633"/>
      <c r="SZC633"/>
      <c r="SZD633"/>
      <c r="SZE633"/>
      <c r="SZF633"/>
      <c r="SZG633"/>
      <c r="SZH633"/>
      <c r="SZI633"/>
      <c r="SZJ633"/>
      <c r="SZK633"/>
      <c r="SZL633"/>
      <c r="SZM633"/>
      <c r="SZN633"/>
      <c r="SZO633"/>
      <c r="SZP633"/>
      <c r="SZQ633"/>
      <c r="SZR633"/>
      <c r="SZS633"/>
      <c r="SZT633"/>
      <c r="SZU633"/>
      <c r="SZV633"/>
      <c r="SZW633"/>
      <c r="SZX633"/>
      <c r="SZY633"/>
      <c r="SZZ633"/>
      <c r="TAA633"/>
      <c r="TAB633"/>
      <c r="TAC633"/>
      <c r="TAD633"/>
      <c r="TAE633"/>
      <c r="TAF633"/>
      <c r="TAG633"/>
      <c r="TAH633"/>
      <c r="TAI633"/>
      <c r="TAJ633"/>
      <c r="TAK633"/>
      <c r="TAL633"/>
      <c r="TAM633"/>
      <c r="TAN633"/>
      <c r="TAO633"/>
      <c r="TAP633"/>
      <c r="TAQ633"/>
      <c r="TAR633"/>
      <c r="TAS633"/>
      <c r="TAT633"/>
      <c r="TAU633"/>
      <c r="TAV633"/>
      <c r="TAW633"/>
      <c r="TAX633"/>
      <c r="TAY633"/>
      <c r="TAZ633"/>
      <c r="TBA633"/>
      <c r="TBB633"/>
      <c r="TBC633"/>
      <c r="TBD633"/>
      <c r="TBE633"/>
      <c r="TBF633"/>
      <c r="TBG633"/>
      <c r="TBH633"/>
      <c r="TBI633"/>
      <c r="TBJ633"/>
      <c r="TBK633"/>
      <c r="TBL633"/>
      <c r="TBM633"/>
      <c r="TBN633"/>
      <c r="TBO633"/>
      <c r="TBP633"/>
      <c r="TBQ633"/>
      <c r="TBR633"/>
      <c r="TBS633"/>
      <c r="TBT633"/>
      <c r="TBU633"/>
      <c r="TBV633"/>
      <c r="TBW633"/>
      <c r="TBX633"/>
      <c r="TBY633"/>
      <c r="TBZ633"/>
      <c r="TCA633"/>
      <c r="TCB633"/>
      <c r="TCC633"/>
      <c r="TCD633"/>
      <c r="TCE633"/>
      <c r="TCF633"/>
      <c r="TCG633"/>
      <c r="TCH633"/>
      <c r="TCI633"/>
      <c r="TCJ633"/>
      <c r="TCK633"/>
      <c r="TCL633"/>
      <c r="TCM633"/>
      <c r="TCN633"/>
      <c r="TCO633"/>
      <c r="TCP633"/>
      <c r="TCQ633"/>
      <c r="TCR633"/>
      <c r="TCS633"/>
      <c r="TCT633"/>
      <c r="TCU633"/>
      <c r="TCV633"/>
      <c r="TCW633"/>
      <c r="TCX633"/>
      <c r="TCY633"/>
      <c r="TCZ633"/>
      <c r="TDA633"/>
      <c r="TDB633"/>
      <c r="TDC633"/>
      <c r="TDD633"/>
      <c r="TDE633"/>
      <c r="TDF633"/>
      <c r="TDG633"/>
      <c r="TDH633"/>
      <c r="TDI633"/>
      <c r="TDJ633"/>
      <c r="TDK633"/>
      <c r="TDL633"/>
      <c r="TDM633"/>
      <c r="TDN633"/>
      <c r="TDO633"/>
      <c r="TDP633"/>
      <c r="TDQ633"/>
      <c r="TDR633"/>
      <c r="TDS633"/>
      <c r="TDT633"/>
      <c r="TDU633"/>
      <c r="TDV633"/>
      <c r="TDW633"/>
      <c r="TDX633"/>
      <c r="TDY633"/>
      <c r="TDZ633"/>
      <c r="TEA633"/>
      <c r="TEB633"/>
      <c r="TEC633"/>
      <c r="TED633"/>
      <c r="TEE633"/>
      <c r="TEF633"/>
      <c r="TEG633"/>
      <c r="TEH633"/>
      <c r="TEI633"/>
      <c r="TEJ633"/>
      <c r="TEK633"/>
      <c r="TEL633"/>
      <c r="TEM633"/>
      <c r="TEN633"/>
      <c r="TEO633"/>
      <c r="TEP633"/>
      <c r="TEQ633"/>
      <c r="TER633"/>
      <c r="TES633"/>
      <c r="TET633"/>
      <c r="TEU633"/>
      <c r="TEV633"/>
      <c r="TEW633"/>
      <c r="TEX633"/>
      <c r="TEY633"/>
      <c r="TEZ633"/>
      <c r="TFA633"/>
      <c r="TFB633"/>
      <c r="TFC633"/>
      <c r="TFD633"/>
      <c r="TFE633"/>
      <c r="TFF633"/>
      <c r="TFG633"/>
      <c r="TFH633"/>
      <c r="TFI633"/>
      <c r="TFJ633"/>
      <c r="TFK633"/>
      <c r="TFL633"/>
      <c r="TFM633"/>
      <c r="TFN633"/>
      <c r="TFO633"/>
      <c r="TFP633"/>
      <c r="TFQ633"/>
      <c r="TFR633"/>
      <c r="TFS633"/>
      <c r="TFT633"/>
      <c r="TFU633"/>
      <c r="TFV633"/>
      <c r="TFW633"/>
      <c r="TFX633"/>
      <c r="TFY633"/>
      <c r="TFZ633"/>
      <c r="TGA633"/>
      <c r="TGB633"/>
      <c r="TGC633"/>
      <c r="TGD633"/>
      <c r="TGE633"/>
      <c r="TGF633"/>
      <c r="TGG633"/>
      <c r="TGH633"/>
      <c r="TGI633"/>
      <c r="TGJ633"/>
      <c r="TGK633"/>
      <c r="TGL633"/>
      <c r="TGM633"/>
      <c r="TGN633"/>
      <c r="TGO633"/>
      <c r="TGP633"/>
      <c r="TGQ633"/>
      <c r="TGR633"/>
      <c r="TGS633"/>
      <c r="TGT633"/>
      <c r="TGU633"/>
      <c r="TGV633"/>
      <c r="TGW633"/>
      <c r="TGX633"/>
      <c r="TGY633"/>
      <c r="TGZ633"/>
      <c r="THA633"/>
      <c r="THB633"/>
      <c r="THC633"/>
      <c r="THD633"/>
      <c r="THE633"/>
      <c r="THF633"/>
      <c r="THG633"/>
      <c r="THH633"/>
      <c r="THI633"/>
      <c r="THJ633"/>
      <c r="THK633"/>
      <c r="THL633"/>
      <c r="THM633"/>
      <c r="THN633"/>
      <c r="THO633"/>
      <c r="THP633"/>
      <c r="THQ633"/>
      <c r="THR633"/>
      <c r="THS633"/>
      <c r="THT633"/>
      <c r="THU633"/>
      <c r="THV633"/>
      <c r="THW633"/>
      <c r="THX633"/>
      <c r="THY633"/>
      <c r="THZ633"/>
      <c r="TIA633"/>
      <c r="TIB633"/>
      <c r="TIC633"/>
      <c r="TID633"/>
      <c r="TIE633"/>
      <c r="TIF633"/>
      <c r="TIG633"/>
      <c r="TIH633"/>
      <c r="TII633"/>
      <c r="TIJ633"/>
      <c r="TIK633"/>
      <c r="TIL633"/>
      <c r="TIM633"/>
      <c r="TIN633"/>
      <c r="TIO633"/>
      <c r="TIP633"/>
      <c r="TIQ633"/>
      <c r="TIR633"/>
      <c r="TIS633"/>
      <c r="TIT633"/>
      <c r="TIU633"/>
      <c r="TIV633"/>
      <c r="TIW633"/>
      <c r="TIX633"/>
      <c r="TIY633"/>
      <c r="TIZ633"/>
      <c r="TJA633"/>
      <c r="TJB633"/>
      <c r="TJC633"/>
      <c r="TJD633"/>
      <c r="TJE633"/>
      <c r="TJF633"/>
      <c r="TJG633"/>
      <c r="TJH633"/>
      <c r="TJI633"/>
      <c r="TJJ633"/>
      <c r="TJK633"/>
      <c r="TJL633"/>
      <c r="TJM633"/>
      <c r="TJN633"/>
      <c r="TJO633"/>
      <c r="TJP633"/>
      <c r="TJQ633"/>
      <c r="TJR633"/>
      <c r="TJS633"/>
      <c r="TJT633"/>
      <c r="TJU633"/>
      <c r="TJV633"/>
      <c r="TJW633"/>
      <c r="TJX633"/>
      <c r="TJY633"/>
      <c r="TJZ633"/>
      <c r="TKA633"/>
      <c r="TKB633"/>
      <c r="TKC633"/>
      <c r="TKD633"/>
      <c r="TKE633"/>
      <c r="TKF633"/>
      <c r="TKG633"/>
      <c r="TKH633"/>
      <c r="TKI633"/>
      <c r="TKJ633"/>
      <c r="TKK633"/>
      <c r="TKL633"/>
      <c r="TKM633"/>
      <c r="TKN633"/>
      <c r="TKO633"/>
      <c r="TKP633"/>
      <c r="TKQ633"/>
      <c r="TKR633"/>
      <c r="TKS633"/>
      <c r="TKT633"/>
      <c r="TKU633"/>
      <c r="TKV633"/>
      <c r="TKW633"/>
      <c r="TKX633"/>
      <c r="TKY633"/>
      <c r="TKZ633"/>
      <c r="TLA633"/>
      <c r="TLB633"/>
      <c r="TLC633"/>
      <c r="TLD633"/>
      <c r="TLE633"/>
      <c r="TLF633"/>
      <c r="TLG633"/>
      <c r="TLH633"/>
      <c r="TLI633"/>
      <c r="TLJ633"/>
      <c r="TLK633"/>
      <c r="TLL633"/>
      <c r="TLM633"/>
      <c r="TLN633"/>
      <c r="TLO633"/>
      <c r="TLP633"/>
      <c r="TLQ633"/>
      <c r="TLR633"/>
      <c r="TLS633"/>
      <c r="TLT633"/>
      <c r="TLU633"/>
      <c r="TLV633"/>
      <c r="TLW633"/>
      <c r="TLX633"/>
      <c r="TLY633"/>
      <c r="TLZ633"/>
      <c r="TMA633"/>
      <c r="TMB633"/>
      <c r="TMC633"/>
      <c r="TMD633"/>
      <c r="TME633"/>
      <c r="TMF633"/>
      <c r="TMG633"/>
      <c r="TMH633"/>
      <c r="TMI633"/>
      <c r="TMJ633"/>
      <c r="TMK633"/>
      <c r="TML633"/>
      <c r="TMM633"/>
      <c r="TMN633"/>
      <c r="TMO633"/>
      <c r="TMP633"/>
      <c r="TMQ633"/>
      <c r="TMR633"/>
      <c r="TMS633"/>
      <c r="TMT633"/>
      <c r="TMU633"/>
      <c r="TMV633"/>
      <c r="TMW633"/>
      <c r="TMX633"/>
      <c r="TMY633"/>
      <c r="TMZ633"/>
      <c r="TNA633"/>
      <c r="TNB633"/>
      <c r="TNC633"/>
      <c r="TND633"/>
      <c r="TNE633"/>
      <c r="TNF633"/>
      <c r="TNG633"/>
      <c r="TNH633"/>
      <c r="TNI633"/>
      <c r="TNJ633"/>
      <c r="TNK633"/>
      <c r="TNL633"/>
      <c r="TNM633"/>
      <c r="TNN633"/>
      <c r="TNO633"/>
      <c r="TNP633"/>
      <c r="TNQ633"/>
      <c r="TNR633"/>
      <c r="TNS633"/>
      <c r="TNT633"/>
      <c r="TNU633"/>
      <c r="TNV633"/>
      <c r="TNW633"/>
      <c r="TNX633"/>
      <c r="TNY633"/>
      <c r="TNZ633"/>
      <c r="TOA633"/>
      <c r="TOB633"/>
      <c r="TOC633"/>
      <c r="TOD633"/>
      <c r="TOE633"/>
      <c r="TOF633"/>
      <c r="TOG633"/>
      <c r="TOH633"/>
      <c r="TOI633"/>
      <c r="TOJ633"/>
      <c r="TOK633"/>
      <c r="TOL633"/>
      <c r="TOM633"/>
      <c r="TON633"/>
      <c r="TOO633"/>
      <c r="TOP633"/>
      <c r="TOQ633"/>
      <c r="TOR633"/>
      <c r="TOS633"/>
      <c r="TOT633"/>
      <c r="TOU633"/>
      <c r="TOV633"/>
      <c r="TOW633"/>
      <c r="TOX633"/>
      <c r="TOY633"/>
      <c r="TOZ633"/>
      <c r="TPA633"/>
      <c r="TPB633"/>
      <c r="TPC633"/>
      <c r="TPD633"/>
      <c r="TPE633"/>
      <c r="TPF633"/>
      <c r="TPG633"/>
      <c r="TPH633"/>
      <c r="TPI633"/>
      <c r="TPJ633"/>
      <c r="TPK633"/>
      <c r="TPL633"/>
      <c r="TPM633"/>
      <c r="TPN633"/>
      <c r="TPO633"/>
      <c r="TPP633"/>
      <c r="TPQ633"/>
      <c r="TPR633"/>
      <c r="TPS633"/>
      <c r="TPT633"/>
      <c r="TPU633"/>
      <c r="TPV633"/>
      <c r="TPW633"/>
      <c r="TPX633"/>
      <c r="TPY633"/>
      <c r="TPZ633"/>
      <c r="TQA633"/>
      <c r="TQB633"/>
      <c r="TQC633"/>
      <c r="TQD633"/>
      <c r="TQE633"/>
      <c r="TQF633"/>
      <c r="TQG633"/>
      <c r="TQH633"/>
      <c r="TQI633"/>
      <c r="TQJ633"/>
      <c r="TQK633"/>
      <c r="TQL633"/>
      <c r="TQM633"/>
      <c r="TQN633"/>
      <c r="TQO633"/>
      <c r="TQP633"/>
      <c r="TQQ633"/>
      <c r="TQR633"/>
      <c r="TQS633"/>
      <c r="TQT633"/>
      <c r="TQU633"/>
      <c r="TQV633"/>
      <c r="TQW633"/>
      <c r="TQX633"/>
      <c r="TQY633"/>
      <c r="TQZ633"/>
      <c r="TRA633"/>
      <c r="TRB633"/>
      <c r="TRC633"/>
      <c r="TRD633"/>
      <c r="TRE633"/>
      <c r="TRF633"/>
      <c r="TRG633"/>
      <c r="TRH633"/>
      <c r="TRI633"/>
      <c r="TRJ633"/>
      <c r="TRK633"/>
      <c r="TRL633"/>
      <c r="TRM633"/>
      <c r="TRN633"/>
      <c r="TRO633"/>
      <c r="TRP633"/>
      <c r="TRQ633"/>
      <c r="TRR633"/>
      <c r="TRS633"/>
      <c r="TRT633"/>
      <c r="TRU633"/>
      <c r="TRV633"/>
      <c r="TRW633"/>
      <c r="TRX633"/>
      <c r="TRY633"/>
      <c r="TRZ633"/>
      <c r="TSA633"/>
      <c r="TSB633"/>
      <c r="TSC633"/>
      <c r="TSD633"/>
      <c r="TSE633"/>
      <c r="TSF633"/>
      <c r="TSG633"/>
      <c r="TSH633"/>
      <c r="TSI633"/>
      <c r="TSJ633"/>
      <c r="TSK633"/>
      <c r="TSL633"/>
      <c r="TSM633"/>
      <c r="TSN633"/>
      <c r="TSO633"/>
      <c r="TSP633"/>
      <c r="TSQ633"/>
      <c r="TSR633"/>
      <c r="TSS633"/>
      <c r="TST633"/>
      <c r="TSU633"/>
      <c r="TSV633"/>
      <c r="TSW633"/>
      <c r="TSX633"/>
      <c r="TSY633"/>
      <c r="TSZ633"/>
      <c r="TTA633"/>
      <c r="TTB633"/>
      <c r="TTC633"/>
      <c r="TTD633"/>
      <c r="TTE633"/>
      <c r="TTF633"/>
      <c r="TTG633"/>
      <c r="TTH633"/>
      <c r="TTI633"/>
      <c r="TTJ633"/>
      <c r="TTK633"/>
      <c r="TTL633"/>
      <c r="TTM633"/>
      <c r="TTN633"/>
      <c r="TTO633"/>
      <c r="TTP633"/>
      <c r="TTQ633"/>
      <c r="TTR633"/>
      <c r="TTS633"/>
      <c r="TTT633"/>
      <c r="TTU633"/>
      <c r="TTV633"/>
      <c r="TTW633"/>
      <c r="TTX633"/>
      <c r="TTY633"/>
      <c r="TTZ633"/>
      <c r="TUA633"/>
      <c r="TUB633"/>
      <c r="TUC633"/>
      <c r="TUD633"/>
      <c r="TUE633"/>
      <c r="TUF633"/>
      <c r="TUG633"/>
      <c r="TUH633"/>
      <c r="TUI633"/>
      <c r="TUJ633"/>
      <c r="TUK633"/>
      <c r="TUL633"/>
      <c r="TUM633"/>
      <c r="TUN633"/>
      <c r="TUO633"/>
      <c r="TUP633"/>
      <c r="TUQ633"/>
      <c r="TUR633"/>
      <c r="TUS633"/>
      <c r="TUT633"/>
      <c r="TUU633"/>
      <c r="TUV633"/>
      <c r="TUW633"/>
      <c r="TUX633"/>
      <c r="TUY633"/>
      <c r="TUZ633"/>
      <c r="TVA633"/>
      <c r="TVB633"/>
      <c r="TVC633"/>
      <c r="TVD633"/>
      <c r="TVE633"/>
      <c r="TVF633"/>
      <c r="TVG633"/>
      <c r="TVH633"/>
      <c r="TVI633"/>
      <c r="TVJ633"/>
      <c r="TVK633"/>
      <c r="TVL633"/>
      <c r="TVM633"/>
      <c r="TVN633"/>
      <c r="TVO633"/>
      <c r="TVP633"/>
      <c r="TVQ633"/>
      <c r="TVR633"/>
      <c r="TVS633"/>
      <c r="TVT633"/>
      <c r="TVU633"/>
      <c r="TVV633"/>
      <c r="TVW633"/>
      <c r="TVX633"/>
      <c r="TVY633"/>
      <c r="TVZ633"/>
      <c r="TWA633"/>
      <c r="TWB633"/>
      <c r="TWC633"/>
      <c r="TWD633"/>
      <c r="TWE633"/>
      <c r="TWF633"/>
      <c r="TWG633"/>
      <c r="TWH633"/>
      <c r="TWI633"/>
      <c r="TWJ633"/>
      <c r="TWK633"/>
      <c r="TWL633"/>
      <c r="TWM633"/>
      <c r="TWN633"/>
      <c r="TWO633"/>
      <c r="TWP633"/>
      <c r="TWQ633"/>
      <c r="TWR633"/>
      <c r="TWS633"/>
      <c r="TWT633"/>
      <c r="TWU633"/>
      <c r="TWV633"/>
      <c r="TWW633"/>
      <c r="TWX633"/>
      <c r="TWY633"/>
      <c r="TWZ633"/>
      <c r="TXA633"/>
      <c r="TXB633"/>
      <c r="TXC633"/>
      <c r="TXD633"/>
      <c r="TXE633"/>
      <c r="TXF633"/>
      <c r="TXG633"/>
      <c r="TXH633"/>
      <c r="TXI633"/>
      <c r="TXJ633"/>
      <c r="TXK633"/>
      <c r="TXL633"/>
      <c r="TXM633"/>
      <c r="TXN633"/>
      <c r="TXO633"/>
      <c r="TXP633"/>
      <c r="TXQ633"/>
      <c r="TXR633"/>
      <c r="TXS633"/>
      <c r="TXT633"/>
      <c r="TXU633"/>
      <c r="TXV633"/>
      <c r="TXW633"/>
      <c r="TXX633"/>
      <c r="TXY633"/>
      <c r="TXZ633"/>
      <c r="TYA633"/>
      <c r="TYB633"/>
      <c r="TYC633"/>
      <c r="TYD633"/>
      <c r="TYE633"/>
      <c r="TYF633"/>
      <c r="TYG633"/>
      <c r="TYH633"/>
      <c r="TYI633"/>
      <c r="TYJ633"/>
      <c r="TYK633"/>
      <c r="TYL633"/>
      <c r="TYM633"/>
      <c r="TYN633"/>
      <c r="TYO633"/>
      <c r="TYP633"/>
      <c r="TYQ633"/>
      <c r="TYR633"/>
      <c r="TYS633"/>
      <c r="TYT633"/>
      <c r="TYU633"/>
      <c r="TYV633"/>
      <c r="TYW633"/>
      <c r="TYX633"/>
      <c r="TYY633"/>
      <c r="TYZ633"/>
      <c r="TZA633"/>
      <c r="TZB633"/>
      <c r="TZC633"/>
      <c r="TZD633"/>
      <c r="TZE633"/>
      <c r="TZF633"/>
      <c r="TZG633"/>
      <c r="TZH633"/>
      <c r="TZI633"/>
      <c r="TZJ633"/>
      <c r="TZK633"/>
      <c r="TZL633"/>
      <c r="TZM633"/>
      <c r="TZN633"/>
      <c r="TZO633"/>
      <c r="TZP633"/>
      <c r="TZQ633"/>
      <c r="TZR633"/>
      <c r="TZS633"/>
      <c r="TZT633"/>
      <c r="TZU633"/>
      <c r="TZV633"/>
      <c r="TZW633"/>
      <c r="TZX633"/>
      <c r="TZY633"/>
      <c r="TZZ633"/>
      <c r="UAA633"/>
      <c r="UAB633"/>
      <c r="UAC633"/>
      <c r="UAD633"/>
      <c r="UAE633"/>
      <c r="UAF633"/>
      <c r="UAG633"/>
      <c r="UAH633"/>
      <c r="UAI633"/>
      <c r="UAJ633"/>
      <c r="UAK633"/>
      <c r="UAL633"/>
      <c r="UAM633"/>
      <c r="UAN633"/>
      <c r="UAO633"/>
      <c r="UAP633"/>
      <c r="UAQ633"/>
      <c r="UAR633"/>
      <c r="UAS633"/>
      <c r="UAT633"/>
      <c r="UAU633"/>
      <c r="UAV633"/>
      <c r="UAW633"/>
      <c r="UAX633"/>
      <c r="UAY633"/>
      <c r="UAZ633"/>
      <c r="UBA633"/>
      <c r="UBB633"/>
      <c r="UBC633"/>
      <c r="UBD633"/>
      <c r="UBE633"/>
      <c r="UBF633"/>
      <c r="UBG633"/>
      <c r="UBH633"/>
      <c r="UBI633"/>
      <c r="UBJ633"/>
      <c r="UBK633"/>
      <c r="UBL633"/>
      <c r="UBM633"/>
      <c r="UBN633"/>
      <c r="UBO633"/>
      <c r="UBP633"/>
      <c r="UBQ633"/>
      <c r="UBR633"/>
      <c r="UBS633"/>
      <c r="UBT633"/>
      <c r="UBU633"/>
      <c r="UBV633"/>
      <c r="UBW633"/>
      <c r="UBX633"/>
      <c r="UBY633"/>
      <c r="UBZ633"/>
      <c r="UCA633"/>
      <c r="UCB633"/>
      <c r="UCC633"/>
      <c r="UCD633"/>
      <c r="UCE633"/>
      <c r="UCF633"/>
      <c r="UCG633"/>
      <c r="UCH633"/>
      <c r="UCI633"/>
      <c r="UCJ633"/>
      <c r="UCK633"/>
      <c r="UCL633"/>
      <c r="UCM633"/>
      <c r="UCN633"/>
      <c r="UCO633"/>
      <c r="UCP633"/>
      <c r="UCQ633"/>
      <c r="UCR633"/>
      <c r="UCS633"/>
      <c r="UCT633"/>
      <c r="UCU633"/>
      <c r="UCV633"/>
      <c r="UCW633"/>
      <c r="UCX633"/>
      <c r="UCY633"/>
      <c r="UCZ633"/>
      <c r="UDA633"/>
      <c r="UDB633"/>
      <c r="UDC633"/>
      <c r="UDD633"/>
      <c r="UDE633"/>
      <c r="UDF633"/>
      <c r="UDG633"/>
      <c r="UDH633"/>
      <c r="UDI633"/>
      <c r="UDJ633"/>
      <c r="UDK633"/>
      <c r="UDL633"/>
      <c r="UDM633"/>
      <c r="UDN633"/>
      <c r="UDO633"/>
      <c r="UDP633"/>
      <c r="UDQ633"/>
      <c r="UDR633"/>
      <c r="UDS633"/>
      <c r="UDT633"/>
      <c r="UDU633"/>
      <c r="UDV633"/>
      <c r="UDW633"/>
      <c r="UDX633"/>
      <c r="UDY633"/>
      <c r="UDZ633"/>
      <c r="UEA633"/>
      <c r="UEB633"/>
      <c r="UEC633"/>
      <c r="UED633"/>
      <c r="UEE633"/>
      <c r="UEF633"/>
      <c r="UEG633"/>
      <c r="UEH633"/>
      <c r="UEI633"/>
      <c r="UEJ633"/>
      <c r="UEK633"/>
      <c r="UEL633"/>
      <c r="UEM633"/>
      <c r="UEN633"/>
      <c r="UEO633"/>
      <c r="UEP633"/>
      <c r="UEQ633"/>
      <c r="UER633"/>
      <c r="UES633"/>
      <c r="UET633"/>
      <c r="UEU633"/>
      <c r="UEV633"/>
      <c r="UEW633"/>
      <c r="UEX633"/>
      <c r="UEY633"/>
      <c r="UEZ633"/>
      <c r="UFA633"/>
      <c r="UFB633"/>
      <c r="UFC633"/>
      <c r="UFD633"/>
      <c r="UFE633"/>
      <c r="UFF633"/>
      <c r="UFG633"/>
      <c r="UFH633"/>
      <c r="UFI633"/>
      <c r="UFJ633"/>
      <c r="UFK633"/>
      <c r="UFL633"/>
      <c r="UFM633"/>
      <c r="UFN633"/>
      <c r="UFO633"/>
      <c r="UFP633"/>
      <c r="UFQ633"/>
      <c r="UFR633"/>
      <c r="UFS633"/>
      <c r="UFT633"/>
      <c r="UFU633"/>
      <c r="UFV633"/>
      <c r="UFW633"/>
      <c r="UFX633"/>
      <c r="UFY633"/>
      <c r="UFZ633"/>
      <c r="UGA633"/>
      <c r="UGB633"/>
      <c r="UGC633"/>
      <c r="UGD633"/>
      <c r="UGE633"/>
      <c r="UGF633"/>
      <c r="UGG633"/>
      <c r="UGH633"/>
      <c r="UGI633"/>
      <c r="UGJ633"/>
      <c r="UGK633"/>
      <c r="UGL633"/>
      <c r="UGM633"/>
      <c r="UGN633"/>
      <c r="UGO633"/>
      <c r="UGP633"/>
      <c r="UGQ633"/>
      <c r="UGR633"/>
      <c r="UGS633"/>
      <c r="UGT633"/>
      <c r="UGU633"/>
      <c r="UGV633"/>
      <c r="UGW633"/>
      <c r="UGX633"/>
      <c r="UGY633"/>
      <c r="UGZ633"/>
      <c r="UHA633"/>
      <c r="UHB633"/>
      <c r="UHC633"/>
      <c r="UHD633"/>
      <c r="UHE633"/>
      <c r="UHF633"/>
      <c r="UHG633"/>
      <c r="UHH633"/>
      <c r="UHI633"/>
      <c r="UHJ633"/>
      <c r="UHK633"/>
      <c r="UHL633"/>
      <c r="UHM633"/>
      <c r="UHN633"/>
      <c r="UHO633"/>
      <c r="UHP633"/>
      <c r="UHQ633"/>
      <c r="UHR633"/>
      <c r="UHS633"/>
      <c r="UHT633"/>
      <c r="UHU633"/>
      <c r="UHV633"/>
      <c r="UHW633"/>
      <c r="UHX633"/>
      <c r="UHY633"/>
      <c r="UHZ633"/>
      <c r="UIA633"/>
      <c r="UIB633"/>
      <c r="UIC633"/>
      <c r="UID633"/>
      <c r="UIE633"/>
      <c r="UIF633"/>
      <c r="UIG633"/>
      <c r="UIH633"/>
      <c r="UII633"/>
      <c r="UIJ633"/>
      <c r="UIK633"/>
      <c r="UIL633"/>
      <c r="UIM633"/>
      <c r="UIN633"/>
      <c r="UIO633"/>
      <c r="UIP633"/>
      <c r="UIQ633"/>
      <c r="UIR633"/>
      <c r="UIS633"/>
      <c r="UIT633"/>
      <c r="UIU633"/>
      <c r="UIV633"/>
      <c r="UIW633"/>
      <c r="UIX633"/>
      <c r="UIY633"/>
      <c r="UIZ633"/>
      <c r="UJA633"/>
      <c r="UJB633"/>
      <c r="UJC633"/>
      <c r="UJD633"/>
      <c r="UJE633"/>
      <c r="UJF633"/>
      <c r="UJG633"/>
      <c r="UJH633"/>
      <c r="UJI633"/>
      <c r="UJJ633"/>
      <c r="UJK633"/>
      <c r="UJL633"/>
      <c r="UJM633"/>
      <c r="UJN633"/>
      <c r="UJO633"/>
      <c r="UJP633"/>
      <c r="UJQ633"/>
      <c r="UJR633"/>
      <c r="UJS633"/>
      <c r="UJT633"/>
      <c r="UJU633"/>
      <c r="UJV633"/>
      <c r="UJW633"/>
      <c r="UJX633"/>
      <c r="UJY633"/>
      <c r="UJZ633"/>
      <c r="UKA633"/>
      <c r="UKB633"/>
      <c r="UKC633"/>
      <c r="UKD633"/>
      <c r="UKE633"/>
      <c r="UKF633"/>
      <c r="UKG633"/>
      <c r="UKH633"/>
      <c r="UKI633"/>
      <c r="UKJ633"/>
      <c r="UKK633"/>
      <c r="UKL633"/>
      <c r="UKM633"/>
      <c r="UKN633"/>
      <c r="UKO633"/>
      <c r="UKP633"/>
      <c r="UKQ633"/>
      <c r="UKR633"/>
      <c r="UKS633"/>
      <c r="UKT633"/>
      <c r="UKU633"/>
      <c r="UKV633"/>
      <c r="UKW633"/>
      <c r="UKX633"/>
      <c r="UKY633"/>
      <c r="UKZ633"/>
      <c r="ULA633"/>
      <c r="ULB633"/>
      <c r="ULC633"/>
      <c r="ULD633"/>
      <c r="ULE633"/>
      <c r="ULF633"/>
      <c r="ULG633"/>
      <c r="ULH633"/>
      <c r="ULI633"/>
      <c r="ULJ633"/>
      <c r="ULK633"/>
      <c r="ULL633"/>
      <c r="ULM633"/>
      <c r="ULN633"/>
      <c r="ULO633"/>
      <c r="ULP633"/>
      <c r="ULQ633"/>
      <c r="ULR633"/>
      <c r="ULS633"/>
      <c r="ULT633"/>
      <c r="ULU633"/>
      <c r="ULV633"/>
      <c r="ULW633"/>
      <c r="ULX633"/>
      <c r="ULY633"/>
      <c r="ULZ633"/>
      <c r="UMA633"/>
      <c r="UMB633"/>
      <c r="UMC633"/>
      <c r="UMD633"/>
      <c r="UME633"/>
      <c r="UMF633"/>
      <c r="UMG633"/>
      <c r="UMH633"/>
      <c r="UMI633"/>
      <c r="UMJ633"/>
      <c r="UMK633"/>
      <c r="UML633"/>
      <c r="UMM633"/>
      <c r="UMN633"/>
      <c r="UMO633"/>
      <c r="UMP633"/>
      <c r="UMQ633"/>
      <c r="UMR633"/>
      <c r="UMS633"/>
      <c r="UMT633"/>
      <c r="UMU633"/>
      <c r="UMV633"/>
      <c r="UMW633"/>
      <c r="UMX633"/>
      <c r="UMY633"/>
      <c r="UMZ633"/>
      <c r="UNA633"/>
      <c r="UNB633"/>
      <c r="UNC633"/>
      <c r="UND633"/>
      <c r="UNE633"/>
      <c r="UNF633"/>
      <c r="UNG633"/>
      <c r="UNH633"/>
      <c r="UNI633"/>
      <c r="UNJ633"/>
      <c r="UNK633"/>
      <c r="UNL633"/>
      <c r="UNM633"/>
      <c r="UNN633"/>
      <c r="UNO633"/>
      <c r="UNP633"/>
      <c r="UNQ633"/>
      <c r="UNR633"/>
      <c r="UNS633"/>
      <c r="UNT633"/>
      <c r="UNU633"/>
      <c r="UNV633"/>
      <c r="UNW633"/>
      <c r="UNX633"/>
      <c r="UNY633"/>
      <c r="UNZ633"/>
      <c r="UOA633"/>
      <c r="UOB633"/>
      <c r="UOC633"/>
      <c r="UOD633"/>
      <c r="UOE633"/>
      <c r="UOF633"/>
      <c r="UOG633"/>
      <c r="UOH633"/>
      <c r="UOI633"/>
      <c r="UOJ633"/>
      <c r="UOK633"/>
      <c r="UOL633"/>
      <c r="UOM633"/>
      <c r="UON633"/>
      <c r="UOO633"/>
      <c r="UOP633"/>
      <c r="UOQ633"/>
      <c r="UOR633"/>
      <c r="UOS633"/>
      <c r="UOT633"/>
      <c r="UOU633"/>
      <c r="UOV633"/>
      <c r="UOW633"/>
      <c r="UOX633"/>
      <c r="UOY633"/>
      <c r="UOZ633"/>
      <c r="UPA633"/>
      <c r="UPB633"/>
      <c r="UPC633"/>
      <c r="UPD633"/>
      <c r="UPE633"/>
      <c r="UPF633"/>
      <c r="UPG633"/>
      <c r="UPH633"/>
      <c r="UPI633"/>
      <c r="UPJ633"/>
      <c r="UPK633"/>
      <c r="UPL633"/>
      <c r="UPM633"/>
      <c r="UPN633"/>
      <c r="UPO633"/>
      <c r="UPP633"/>
      <c r="UPQ633"/>
      <c r="UPR633"/>
      <c r="UPS633"/>
      <c r="UPT633"/>
      <c r="UPU633"/>
      <c r="UPV633"/>
      <c r="UPW633"/>
      <c r="UPX633"/>
      <c r="UPY633"/>
      <c r="UPZ633"/>
      <c r="UQA633"/>
      <c r="UQB633"/>
      <c r="UQC633"/>
      <c r="UQD633"/>
      <c r="UQE633"/>
      <c r="UQF633"/>
      <c r="UQG633"/>
      <c r="UQH633"/>
      <c r="UQI633"/>
      <c r="UQJ633"/>
      <c r="UQK633"/>
      <c r="UQL633"/>
      <c r="UQM633"/>
      <c r="UQN633"/>
      <c r="UQO633"/>
      <c r="UQP633"/>
      <c r="UQQ633"/>
      <c r="UQR633"/>
      <c r="UQS633"/>
      <c r="UQT633"/>
      <c r="UQU633"/>
      <c r="UQV633"/>
      <c r="UQW633"/>
      <c r="UQX633"/>
      <c r="UQY633"/>
      <c r="UQZ633"/>
      <c r="URA633"/>
      <c r="URB633"/>
      <c r="URC633"/>
      <c r="URD633"/>
      <c r="URE633"/>
      <c r="URF633"/>
      <c r="URG633"/>
      <c r="URH633"/>
      <c r="URI633"/>
      <c r="URJ633"/>
      <c r="URK633"/>
      <c r="URL633"/>
      <c r="URM633"/>
      <c r="URN633"/>
      <c r="URO633"/>
      <c r="URP633"/>
      <c r="URQ633"/>
      <c r="URR633"/>
      <c r="URS633"/>
      <c r="URT633"/>
      <c r="URU633"/>
      <c r="URV633"/>
      <c r="URW633"/>
      <c r="URX633"/>
      <c r="URY633"/>
      <c r="URZ633"/>
      <c r="USA633"/>
      <c r="USB633"/>
      <c r="USC633"/>
      <c r="USD633"/>
      <c r="USE633"/>
      <c r="USF633"/>
      <c r="USG633"/>
      <c r="USH633"/>
      <c r="USI633"/>
      <c r="USJ633"/>
      <c r="USK633"/>
      <c r="USL633"/>
      <c r="USM633"/>
      <c r="USN633"/>
      <c r="USO633"/>
      <c r="USP633"/>
      <c r="USQ633"/>
      <c r="USR633"/>
      <c r="USS633"/>
      <c r="UST633"/>
      <c r="USU633"/>
      <c r="USV633"/>
      <c r="USW633"/>
      <c r="USX633"/>
      <c r="USY633"/>
      <c r="USZ633"/>
      <c r="UTA633"/>
      <c r="UTB633"/>
      <c r="UTC633"/>
      <c r="UTD633"/>
      <c r="UTE633"/>
      <c r="UTF633"/>
      <c r="UTG633"/>
      <c r="UTH633"/>
      <c r="UTI633"/>
      <c r="UTJ633"/>
      <c r="UTK633"/>
      <c r="UTL633"/>
      <c r="UTM633"/>
      <c r="UTN633"/>
      <c r="UTO633"/>
      <c r="UTP633"/>
      <c r="UTQ633"/>
      <c r="UTR633"/>
      <c r="UTS633"/>
      <c r="UTT633"/>
      <c r="UTU633"/>
      <c r="UTV633"/>
      <c r="UTW633"/>
      <c r="UTX633"/>
      <c r="UTY633"/>
      <c r="UTZ633"/>
      <c r="UUA633"/>
      <c r="UUB633"/>
      <c r="UUC633"/>
      <c r="UUD633"/>
      <c r="UUE633"/>
      <c r="UUF633"/>
      <c r="UUG633"/>
      <c r="UUH633"/>
      <c r="UUI633"/>
      <c r="UUJ633"/>
      <c r="UUK633"/>
      <c r="UUL633"/>
      <c r="UUM633"/>
      <c r="UUN633"/>
      <c r="UUO633"/>
      <c r="UUP633"/>
      <c r="UUQ633"/>
      <c r="UUR633"/>
      <c r="UUS633"/>
      <c r="UUT633"/>
      <c r="UUU633"/>
      <c r="UUV633"/>
      <c r="UUW633"/>
      <c r="UUX633"/>
      <c r="UUY633"/>
      <c r="UUZ633"/>
      <c r="UVA633"/>
      <c r="UVB633"/>
      <c r="UVC633"/>
      <c r="UVD633"/>
      <c r="UVE633"/>
      <c r="UVF633"/>
      <c r="UVG633"/>
      <c r="UVH633"/>
      <c r="UVI633"/>
      <c r="UVJ633"/>
      <c r="UVK633"/>
      <c r="UVL633"/>
      <c r="UVM633"/>
      <c r="UVN633"/>
      <c r="UVO633"/>
      <c r="UVP633"/>
      <c r="UVQ633"/>
      <c r="UVR633"/>
      <c r="UVS633"/>
      <c r="UVT633"/>
      <c r="UVU633"/>
      <c r="UVV633"/>
      <c r="UVW633"/>
      <c r="UVX633"/>
      <c r="UVY633"/>
      <c r="UVZ633"/>
      <c r="UWA633"/>
      <c r="UWB633"/>
      <c r="UWC633"/>
      <c r="UWD633"/>
      <c r="UWE633"/>
      <c r="UWF633"/>
      <c r="UWG633"/>
      <c r="UWH633"/>
      <c r="UWI633"/>
      <c r="UWJ633"/>
      <c r="UWK633"/>
      <c r="UWL633"/>
      <c r="UWM633"/>
      <c r="UWN633"/>
      <c r="UWO633"/>
      <c r="UWP633"/>
      <c r="UWQ633"/>
      <c r="UWR633"/>
      <c r="UWS633"/>
      <c r="UWT633"/>
      <c r="UWU633"/>
      <c r="UWV633"/>
      <c r="UWW633"/>
      <c r="UWX633"/>
      <c r="UWY633"/>
      <c r="UWZ633"/>
      <c r="UXA633"/>
      <c r="UXB633"/>
      <c r="UXC633"/>
      <c r="UXD633"/>
      <c r="UXE633"/>
      <c r="UXF633"/>
      <c r="UXG633"/>
      <c r="UXH633"/>
      <c r="UXI633"/>
      <c r="UXJ633"/>
      <c r="UXK633"/>
      <c r="UXL633"/>
      <c r="UXM633"/>
      <c r="UXN633"/>
      <c r="UXO633"/>
      <c r="UXP633"/>
      <c r="UXQ633"/>
      <c r="UXR633"/>
      <c r="UXS633"/>
      <c r="UXT633"/>
      <c r="UXU633"/>
      <c r="UXV633"/>
      <c r="UXW633"/>
      <c r="UXX633"/>
      <c r="UXY633"/>
      <c r="UXZ633"/>
      <c r="UYA633"/>
      <c r="UYB633"/>
      <c r="UYC633"/>
      <c r="UYD633"/>
      <c r="UYE633"/>
      <c r="UYF633"/>
      <c r="UYG633"/>
      <c r="UYH633"/>
      <c r="UYI633"/>
      <c r="UYJ633"/>
      <c r="UYK633"/>
      <c r="UYL633"/>
      <c r="UYM633"/>
      <c r="UYN633"/>
      <c r="UYO633"/>
      <c r="UYP633"/>
      <c r="UYQ633"/>
      <c r="UYR633"/>
      <c r="UYS633"/>
      <c r="UYT633"/>
      <c r="UYU633"/>
      <c r="UYV633"/>
      <c r="UYW633"/>
      <c r="UYX633"/>
      <c r="UYY633"/>
      <c r="UYZ633"/>
      <c r="UZA633"/>
      <c r="UZB633"/>
      <c r="UZC633"/>
      <c r="UZD633"/>
      <c r="UZE633"/>
      <c r="UZF633"/>
      <c r="UZG633"/>
      <c r="UZH633"/>
      <c r="UZI633"/>
      <c r="UZJ633"/>
      <c r="UZK633"/>
      <c r="UZL633"/>
      <c r="UZM633"/>
      <c r="UZN633"/>
      <c r="UZO633"/>
      <c r="UZP633"/>
      <c r="UZQ633"/>
      <c r="UZR633"/>
      <c r="UZS633"/>
      <c r="UZT633"/>
      <c r="UZU633"/>
      <c r="UZV633"/>
      <c r="UZW633"/>
      <c r="UZX633"/>
      <c r="UZY633"/>
      <c r="UZZ633"/>
      <c r="VAA633"/>
      <c r="VAB633"/>
      <c r="VAC633"/>
      <c r="VAD633"/>
      <c r="VAE633"/>
      <c r="VAF633"/>
      <c r="VAG633"/>
      <c r="VAH633"/>
      <c r="VAI633"/>
      <c r="VAJ633"/>
      <c r="VAK633"/>
      <c r="VAL633"/>
      <c r="VAM633"/>
      <c r="VAN633"/>
      <c r="VAO633"/>
      <c r="VAP633"/>
      <c r="VAQ633"/>
      <c r="VAR633"/>
      <c r="VAS633"/>
      <c r="VAT633"/>
      <c r="VAU633"/>
      <c r="VAV633"/>
      <c r="VAW633"/>
      <c r="VAX633"/>
      <c r="VAY633"/>
      <c r="VAZ633"/>
      <c r="VBA633"/>
      <c r="VBB633"/>
      <c r="VBC633"/>
      <c r="VBD633"/>
      <c r="VBE633"/>
      <c r="VBF633"/>
      <c r="VBG633"/>
      <c r="VBH633"/>
      <c r="VBI633"/>
      <c r="VBJ633"/>
      <c r="VBK633"/>
      <c r="VBL633"/>
      <c r="VBM633"/>
      <c r="VBN633"/>
      <c r="VBO633"/>
      <c r="VBP633"/>
      <c r="VBQ633"/>
      <c r="VBR633"/>
      <c r="VBS633"/>
      <c r="VBT633"/>
      <c r="VBU633"/>
      <c r="VBV633"/>
      <c r="VBW633"/>
      <c r="VBX633"/>
      <c r="VBY633"/>
      <c r="VBZ633"/>
      <c r="VCA633"/>
      <c r="VCB633"/>
      <c r="VCC633"/>
      <c r="VCD633"/>
      <c r="VCE633"/>
      <c r="VCF633"/>
      <c r="VCG633"/>
      <c r="VCH633"/>
      <c r="VCI633"/>
      <c r="VCJ633"/>
      <c r="VCK633"/>
      <c r="VCL633"/>
      <c r="VCM633"/>
      <c r="VCN633"/>
      <c r="VCO633"/>
      <c r="VCP633"/>
      <c r="VCQ633"/>
      <c r="VCR633"/>
      <c r="VCS633"/>
      <c r="VCT633"/>
      <c r="VCU633"/>
      <c r="VCV633"/>
      <c r="VCW633"/>
      <c r="VCX633"/>
      <c r="VCY633"/>
      <c r="VCZ633"/>
      <c r="VDA633"/>
      <c r="VDB633"/>
      <c r="VDC633"/>
      <c r="VDD633"/>
      <c r="VDE633"/>
      <c r="VDF633"/>
      <c r="VDG633"/>
      <c r="VDH633"/>
      <c r="VDI633"/>
      <c r="VDJ633"/>
      <c r="VDK633"/>
      <c r="VDL633"/>
      <c r="VDM633"/>
      <c r="VDN633"/>
      <c r="VDO633"/>
      <c r="VDP633"/>
      <c r="VDQ633"/>
      <c r="VDR633"/>
      <c r="VDS633"/>
      <c r="VDT633"/>
      <c r="VDU633"/>
      <c r="VDV633"/>
      <c r="VDW633"/>
      <c r="VDX633"/>
      <c r="VDY633"/>
      <c r="VDZ633"/>
      <c r="VEA633"/>
      <c r="VEB633"/>
      <c r="VEC633"/>
      <c r="VED633"/>
      <c r="VEE633"/>
      <c r="VEF633"/>
      <c r="VEG633"/>
      <c r="VEH633"/>
      <c r="VEI633"/>
      <c r="VEJ633"/>
      <c r="VEK633"/>
      <c r="VEL633"/>
      <c r="VEM633"/>
      <c r="VEN633"/>
      <c r="VEO633"/>
      <c r="VEP633"/>
      <c r="VEQ633"/>
      <c r="VER633"/>
      <c r="VES633"/>
      <c r="VET633"/>
      <c r="VEU633"/>
      <c r="VEV633"/>
      <c r="VEW633"/>
      <c r="VEX633"/>
      <c r="VEY633"/>
      <c r="VEZ633"/>
      <c r="VFA633"/>
      <c r="VFB633"/>
      <c r="VFC633"/>
      <c r="VFD633"/>
      <c r="VFE633"/>
      <c r="VFF633"/>
      <c r="VFG633"/>
      <c r="VFH633"/>
      <c r="VFI633"/>
      <c r="VFJ633"/>
      <c r="VFK633"/>
      <c r="VFL633"/>
      <c r="VFM633"/>
      <c r="VFN633"/>
      <c r="VFO633"/>
      <c r="VFP633"/>
      <c r="VFQ633"/>
      <c r="VFR633"/>
      <c r="VFS633"/>
      <c r="VFT633"/>
      <c r="VFU633"/>
      <c r="VFV633"/>
      <c r="VFW633"/>
      <c r="VFX633"/>
      <c r="VFY633"/>
      <c r="VFZ633"/>
      <c r="VGA633"/>
      <c r="VGB633"/>
      <c r="VGC633"/>
      <c r="VGD633"/>
      <c r="VGE633"/>
      <c r="VGF633"/>
      <c r="VGG633"/>
      <c r="VGH633"/>
      <c r="VGI633"/>
      <c r="VGJ633"/>
      <c r="VGK633"/>
      <c r="VGL633"/>
      <c r="VGM633"/>
      <c r="VGN633"/>
      <c r="VGO633"/>
      <c r="VGP633"/>
      <c r="VGQ633"/>
      <c r="VGR633"/>
      <c r="VGS633"/>
      <c r="VGT633"/>
      <c r="VGU633"/>
      <c r="VGV633"/>
      <c r="VGW633"/>
      <c r="VGX633"/>
      <c r="VGY633"/>
      <c r="VGZ633"/>
      <c r="VHA633"/>
      <c r="VHB633"/>
      <c r="VHC633"/>
      <c r="VHD633"/>
      <c r="VHE633"/>
      <c r="VHF633"/>
      <c r="VHG633"/>
      <c r="VHH633"/>
      <c r="VHI633"/>
      <c r="VHJ633"/>
      <c r="VHK633"/>
      <c r="VHL633"/>
      <c r="VHM633"/>
      <c r="VHN633"/>
      <c r="VHO633"/>
      <c r="VHP633"/>
      <c r="VHQ633"/>
      <c r="VHR633"/>
      <c r="VHS633"/>
      <c r="VHT633"/>
      <c r="VHU633"/>
      <c r="VHV633"/>
      <c r="VHW633"/>
      <c r="VHX633"/>
      <c r="VHY633"/>
      <c r="VHZ633"/>
      <c r="VIA633"/>
      <c r="VIB633"/>
      <c r="VIC633"/>
      <c r="VID633"/>
      <c r="VIE633"/>
      <c r="VIF633"/>
      <c r="VIG633"/>
      <c r="VIH633"/>
      <c r="VII633"/>
      <c r="VIJ633"/>
      <c r="VIK633"/>
      <c r="VIL633"/>
      <c r="VIM633"/>
      <c r="VIN633"/>
      <c r="VIO633"/>
      <c r="VIP633"/>
      <c r="VIQ633"/>
      <c r="VIR633"/>
      <c r="VIS633"/>
      <c r="VIT633"/>
      <c r="VIU633"/>
      <c r="VIV633"/>
      <c r="VIW633"/>
      <c r="VIX633"/>
      <c r="VIY633"/>
      <c r="VIZ633"/>
      <c r="VJA633"/>
      <c r="VJB633"/>
      <c r="VJC633"/>
      <c r="VJD633"/>
      <c r="VJE633"/>
      <c r="VJF633"/>
      <c r="VJG633"/>
      <c r="VJH633"/>
      <c r="VJI633"/>
      <c r="VJJ633"/>
      <c r="VJK633"/>
      <c r="VJL633"/>
      <c r="VJM633"/>
      <c r="VJN633"/>
      <c r="VJO633"/>
      <c r="VJP633"/>
      <c r="VJQ633"/>
      <c r="VJR633"/>
      <c r="VJS633"/>
      <c r="VJT633"/>
      <c r="VJU633"/>
      <c r="VJV633"/>
      <c r="VJW633"/>
      <c r="VJX633"/>
      <c r="VJY633"/>
      <c r="VJZ633"/>
      <c r="VKA633"/>
      <c r="VKB633"/>
      <c r="VKC633"/>
      <c r="VKD633"/>
      <c r="VKE633"/>
      <c r="VKF633"/>
      <c r="VKG633"/>
      <c r="VKH633"/>
      <c r="VKI633"/>
      <c r="VKJ633"/>
      <c r="VKK633"/>
      <c r="VKL633"/>
      <c r="VKM633"/>
      <c r="VKN633"/>
      <c r="VKO633"/>
      <c r="VKP633"/>
      <c r="VKQ633"/>
      <c r="VKR633"/>
      <c r="VKS633"/>
      <c r="VKT633"/>
      <c r="VKU633"/>
      <c r="VKV633"/>
      <c r="VKW633"/>
      <c r="VKX633"/>
      <c r="VKY633"/>
      <c r="VKZ633"/>
      <c r="VLA633"/>
      <c r="VLB633"/>
      <c r="VLC633"/>
      <c r="VLD633"/>
      <c r="VLE633"/>
      <c r="VLF633"/>
      <c r="VLG633"/>
      <c r="VLH633"/>
      <c r="VLI633"/>
      <c r="VLJ633"/>
      <c r="VLK633"/>
      <c r="VLL633"/>
      <c r="VLM633"/>
      <c r="VLN633"/>
      <c r="VLO633"/>
      <c r="VLP633"/>
      <c r="VLQ633"/>
      <c r="VLR633"/>
      <c r="VLS633"/>
      <c r="VLT633"/>
      <c r="VLU633"/>
      <c r="VLV633"/>
      <c r="VLW633"/>
      <c r="VLX633"/>
      <c r="VLY633"/>
      <c r="VLZ633"/>
      <c r="VMA633"/>
      <c r="VMB633"/>
      <c r="VMC633"/>
      <c r="VMD633"/>
      <c r="VME633"/>
      <c r="VMF633"/>
      <c r="VMG633"/>
      <c r="VMH633"/>
      <c r="VMI633"/>
      <c r="VMJ633"/>
      <c r="VMK633"/>
      <c r="VML633"/>
      <c r="VMM633"/>
      <c r="VMN633"/>
      <c r="VMO633"/>
      <c r="VMP633"/>
      <c r="VMQ633"/>
      <c r="VMR633"/>
      <c r="VMS633"/>
      <c r="VMT633"/>
      <c r="VMU633"/>
      <c r="VMV633"/>
      <c r="VMW633"/>
      <c r="VMX633"/>
      <c r="VMY633"/>
      <c r="VMZ633"/>
      <c r="VNA633"/>
      <c r="VNB633"/>
      <c r="VNC633"/>
      <c r="VND633"/>
      <c r="VNE633"/>
      <c r="VNF633"/>
      <c r="VNG633"/>
      <c r="VNH633"/>
      <c r="VNI633"/>
      <c r="VNJ633"/>
      <c r="VNK633"/>
      <c r="VNL633"/>
      <c r="VNM633"/>
      <c r="VNN633"/>
      <c r="VNO633"/>
      <c r="VNP633"/>
      <c r="VNQ633"/>
      <c r="VNR633"/>
      <c r="VNS633"/>
      <c r="VNT633"/>
      <c r="VNU633"/>
      <c r="VNV633"/>
      <c r="VNW633"/>
      <c r="VNX633"/>
      <c r="VNY633"/>
      <c r="VNZ633"/>
      <c r="VOA633"/>
      <c r="VOB633"/>
      <c r="VOC633"/>
      <c r="VOD633"/>
      <c r="VOE633"/>
      <c r="VOF633"/>
      <c r="VOG633"/>
      <c r="VOH633"/>
      <c r="VOI633"/>
      <c r="VOJ633"/>
      <c r="VOK633"/>
      <c r="VOL633"/>
      <c r="VOM633"/>
      <c r="VON633"/>
      <c r="VOO633"/>
      <c r="VOP633"/>
      <c r="VOQ633"/>
      <c r="VOR633"/>
      <c r="VOS633"/>
      <c r="VOT633"/>
      <c r="VOU633"/>
      <c r="VOV633"/>
      <c r="VOW633"/>
      <c r="VOX633"/>
      <c r="VOY633"/>
      <c r="VOZ633"/>
      <c r="VPA633"/>
      <c r="VPB633"/>
      <c r="VPC633"/>
      <c r="VPD633"/>
      <c r="VPE633"/>
      <c r="VPF633"/>
      <c r="VPG633"/>
      <c r="VPH633"/>
      <c r="VPI633"/>
      <c r="VPJ633"/>
      <c r="VPK633"/>
      <c r="VPL633"/>
      <c r="VPM633"/>
      <c r="VPN633"/>
      <c r="VPO633"/>
      <c r="VPP633"/>
      <c r="VPQ633"/>
      <c r="VPR633"/>
      <c r="VPS633"/>
      <c r="VPT633"/>
      <c r="VPU633"/>
      <c r="VPV633"/>
      <c r="VPW633"/>
      <c r="VPX633"/>
      <c r="VPY633"/>
      <c r="VPZ633"/>
      <c r="VQA633"/>
      <c r="VQB633"/>
      <c r="VQC633"/>
      <c r="VQD633"/>
      <c r="VQE633"/>
      <c r="VQF633"/>
      <c r="VQG633"/>
      <c r="VQH633"/>
      <c r="VQI633"/>
      <c r="VQJ633"/>
      <c r="VQK633"/>
      <c r="VQL633"/>
      <c r="VQM633"/>
      <c r="VQN633"/>
      <c r="VQO633"/>
      <c r="VQP633"/>
      <c r="VQQ633"/>
      <c r="VQR633"/>
      <c r="VQS633"/>
      <c r="VQT633"/>
      <c r="VQU633"/>
      <c r="VQV633"/>
      <c r="VQW633"/>
      <c r="VQX633"/>
      <c r="VQY633"/>
      <c r="VQZ633"/>
      <c r="VRA633"/>
      <c r="VRB633"/>
      <c r="VRC633"/>
      <c r="VRD633"/>
      <c r="VRE633"/>
      <c r="VRF633"/>
      <c r="VRG633"/>
      <c r="VRH633"/>
      <c r="VRI633"/>
      <c r="VRJ633"/>
      <c r="VRK633"/>
      <c r="VRL633"/>
      <c r="VRM633"/>
      <c r="VRN633"/>
      <c r="VRO633"/>
      <c r="VRP633"/>
      <c r="VRQ633"/>
      <c r="VRR633"/>
      <c r="VRS633"/>
      <c r="VRT633"/>
      <c r="VRU633"/>
      <c r="VRV633"/>
      <c r="VRW633"/>
      <c r="VRX633"/>
      <c r="VRY633"/>
      <c r="VRZ633"/>
      <c r="VSA633"/>
      <c r="VSB633"/>
      <c r="VSC633"/>
      <c r="VSD633"/>
      <c r="VSE633"/>
      <c r="VSF633"/>
      <c r="VSG633"/>
      <c r="VSH633"/>
      <c r="VSI633"/>
      <c r="VSJ633"/>
      <c r="VSK633"/>
      <c r="VSL633"/>
      <c r="VSM633"/>
      <c r="VSN633"/>
      <c r="VSO633"/>
      <c r="VSP633"/>
      <c r="VSQ633"/>
      <c r="VSR633"/>
      <c r="VSS633"/>
      <c r="VST633"/>
      <c r="VSU633"/>
      <c r="VSV633"/>
      <c r="VSW633"/>
      <c r="VSX633"/>
      <c r="VSY633"/>
      <c r="VSZ633"/>
      <c r="VTA633"/>
      <c r="VTB633"/>
      <c r="VTC633"/>
      <c r="VTD633"/>
      <c r="VTE633"/>
      <c r="VTF633"/>
      <c r="VTG633"/>
      <c r="VTH633"/>
      <c r="VTI633"/>
      <c r="VTJ633"/>
      <c r="VTK633"/>
      <c r="VTL633"/>
      <c r="VTM633"/>
      <c r="VTN633"/>
      <c r="VTO633"/>
      <c r="VTP633"/>
      <c r="VTQ633"/>
      <c r="VTR633"/>
      <c r="VTS633"/>
      <c r="VTT633"/>
      <c r="VTU633"/>
      <c r="VTV633"/>
      <c r="VTW633"/>
      <c r="VTX633"/>
      <c r="VTY633"/>
      <c r="VTZ633"/>
      <c r="VUA633"/>
      <c r="VUB633"/>
      <c r="VUC633"/>
      <c r="VUD633"/>
      <c r="VUE633"/>
      <c r="VUF633"/>
      <c r="VUG633"/>
      <c r="VUH633"/>
      <c r="VUI633"/>
      <c r="VUJ633"/>
      <c r="VUK633"/>
      <c r="VUL633"/>
      <c r="VUM633"/>
      <c r="VUN633"/>
      <c r="VUO633"/>
      <c r="VUP633"/>
      <c r="VUQ633"/>
      <c r="VUR633"/>
      <c r="VUS633"/>
      <c r="VUT633"/>
      <c r="VUU633"/>
      <c r="VUV633"/>
      <c r="VUW633"/>
      <c r="VUX633"/>
      <c r="VUY633"/>
      <c r="VUZ633"/>
      <c r="VVA633"/>
      <c r="VVB633"/>
      <c r="VVC633"/>
      <c r="VVD633"/>
      <c r="VVE633"/>
      <c r="VVF633"/>
      <c r="VVG633"/>
      <c r="VVH633"/>
      <c r="VVI633"/>
      <c r="VVJ633"/>
      <c r="VVK633"/>
      <c r="VVL633"/>
      <c r="VVM633"/>
      <c r="VVN633"/>
      <c r="VVO633"/>
      <c r="VVP633"/>
      <c r="VVQ633"/>
      <c r="VVR633"/>
      <c r="VVS633"/>
      <c r="VVT633"/>
      <c r="VVU633"/>
      <c r="VVV633"/>
      <c r="VVW633"/>
      <c r="VVX633"/>
      <c r="VVY633"/>
      <c r="VVZ633"/>
      <c r="VWA633"/>
      <c r="VWB633"/>
      <c r="VWC633"/>
      <c r="VWD633"/>
      <c r="VWE633"/>
      <c r="VWF633"/>
      <c r="VWG633"/>
      <c r="VWH633"/>
      <c r="VWI633"/>
      <c r="VWJ633"/>
      <c r="VWK633"/>
      <c r="VWL633"/>
      <c r="VWM633"/>
      <c r="VWN633"/>
      <c r="VWO633"/>
      <c r="VWP633"/>
      <c r="VWQ633"/>
      <c r="VWR633"/>
      <c r="VWS633"/>
      <c r="VWT633"/>
      <c r="VWU633"/>
      <c r="VWV633"/>
      <c r="VWW633"/>
      <c r="VWX633"/>
      <c r="VWY633"/>
      <c r="VWZ633"/>
      <c r="VXA633"/>
      <c r="VXB633"/>
      <c r="VXC633"/>
      <c r="VXD633"/>
      <c r="VXE633"/>
      <c r="VXF633"/>
      <c r="VXG633"/>
      <c r="VXH633"/>
      <c r="VXI633"/>
      <c r="VXJ633"/>
      <c r="VXK633"/>
      <c r="VXL633"/>
      <c r="VXM633"/>
      <c r="VXN633"/>
      <c r="VXO633"/>
      <c r="VXP633"/>
      <c r="VXQ633"/>
      <c r="VXR633"/>
      <c r="VXS633"/>
      <c r="VXT633"/>
      <c r="VXU633"/>
      <c r="VXV633"/>
      <c r="VXW633"/>
      <c r="VXX633"/>
      <c r="VXY633"/>
      <c r="VXZ633"/>
      <c r="VYA633"/>
      <c r="VYB633"/>
      <c r="VYC633"/>
      <c r="VYD633"/>
      <c r="VYE633"/>
      <c r="VYF633"/>
      <c r="VYG633"/>
      <c r="VYH633"/>
      <c r="VYI633"/>
      <c r="VYJ633"/>
      <c r="VYK633"/>
      <c r="VYL633"/>
      <c r="VYM633"/>
      <c r="VYN633"/>
      <c r="VYO633"/>
      <c r="VYP633"/>
      <c r="VYQ633"/>
      <c r="VYR633"/>
      <c r="VYS633"/>
      <c r="VYT633"/>
      <c r="VYU633"/>
      <c r="VYV633"/>
      <c r="VYW633"/>
      <c r="VYX633"/>
      <c r="VYY633"/>
      <c r="VYZ633"/>
      <c r="VZA633"/>
      <c r="VZB633"/>
      <c r="VZC633"/>
      <c r="VZD633"/>
      <c r="VZE633"/>
      <c r="VZF633"/>
      <c r="VZG633"/>
      <c r="VZH633"/>
      <c r="VZI633"/>
      <c r="VZJ633"/>
      <c r="VZK633"/>
      <c r="VZL633"/>
      <c r="VZM633"/>
      <c r="VZN633"/>
      <c r="VZO633"/>
      <c r="VZP633"/>
      <c r="VZQ633"/>
      <c r="VZR633"/>
      <c r="VZS633"/>
      <c r="VZT633"/>
      <c r="VZU633"/>
      <c r="VZV633"/>
      <c r="VZW633"/>
      <c r="VZX633"/>
      <c r="VZY633"/>
      <c r="VZZ633"/>
      <c r="WAA633"/>
      <c r="WAB633"/>
      <c r="WAC633"/>
      <c r="WAD633"/>
      <c r="WAE633"/>
      <c r="WAF633"/>
      <c r="WAG633"/>
      <c r="WAH633"/>
      <c r="WAI633"/>
      <c r="WAJ633"/>
      <c r="WAK633"/>
      <c r="WAL633"/>
      <c r="WAM633"/>
      <c r="WAN633"/>
      <c r="WAO633"/>
      <c r="WAP633"/>
      <c r="WAQ633"/>
      <c r="WAR633"/>
      <c r="WAS633"/>
      <c r="WAT633"/>
      <c r="WAU633"/>
      <c r="WAV633"/>
      <c r="WAW633"/>
      <c r="WAX633"/>
      <c r="WAY633"/>
      <c r="WAZ633"/>
      <c r="WBA633"/>
      <c r="WBB633"/>
      <c r="WBC633"/>
      <c r="WBD633"/>
      <c r="WBE633"/>
      <c r="WBF633"/>
      <c r="WBG633"/>
      <c r="WBH633"/>
      <c r="WBI633"/>
      <c r="WBJ633"/>
      <c r="WBK633"/>
      <c r="WBL633"/>
      <c r="WBM633"/>
      <c r="WBN633"/>
      <c r="WBO633"/>
      <c r="WBP633"/>
      <c r="WBQ633"/>
      <c r="WBR633"/>
      <c r="WBS633"/>
      <c r="WBT633"/>
      <c r="WBU633"/>
      <c r="WBV633"/>
      <c r="WBW633"/>
      <c r="WBX633"/>
      <c r="WBY633"/>
      <c r="WBZ633"/>
      <c r="WCA633"/>
      <c r="WCB633"/>
      <c r="WCC633"/>
      <c r="WCD633"/>
      <c r="WCE633"/>
      <c r="WCF633"/>
      <c r="WCG633"/>
      <c r="WCH633"/>
      <c r="WCI633"/>
      <c r="WCJ633"/>
      <c r="WCK633"/>
      <c r="WCL633"/>
      <c r="WCM633"/>
      <c r="WCN633"/>
      <c r="WCO633"/>
      <c r="WCP633"/>
      <c r="WCQ633"/>
      <c r="WCR633"/>
      <c r="WCS633"/>
      <c r="WCT633"/>
      <c r="WCU633"/>
      <c r="WCV633"/>
      <c r="WCW633"/>
      <c r="WCX633"/>
      <c r="WCY633"/>
      <c r="WCZ633"/>
      <c r="WDA633"/>
      <c r="WDB633"/>
      <c r="WDC633"/>
      <c r="WDD633"/>
      <c r="WDE633"/>
      <c r="WDF633"/>
      <c r="WDG633"/>
      <c r="WDH633"/>
      <c r="WDI633"/>
      <c r="WDJ633"/>
      <c r="WDK633"/>
      <c r="WDL633"/>
      <c r="WDM633"/>
      <c r="WDN633"/>
      <c r="WDO633"/>
      <c r="WDP633"/>
      <c r="WDQ633"/>
      <c r="WDR633"/>
      <c r="WDS633"/>
      <c r="WDT633"/>
      <c r="WDU633"/>
      <c r="WDV633"/>
      <c r="WDW633"/>
      <c r="WDX633"/>
      <c r="WDY633"/>
      <c r="WDZ633"/>
      <c r="WEA633"/>
      <c r="WEB633"/>
      <c r="WEC633"/>
      <c r="WED633"/>
      <c r="WEE633"/>
      <c r="WEF633"/>
      <c r="WEG633"/>
      <c r="WEH633"/>
      <c r="WEI633"/>
      <c r="WEJ633"/>
      <c r="WEK633"/>
      <c r="WEL633"/>
      <c r="WEM633"/>
      <c r="WEN633"/>
      <c r="WEO633"/>
      <c r="WEP633"/>
      <c r="WEQ633"/>
      <c r="WER633"/>
      <c r="WES633"/>
      <c r="WET633"/>
      <c r="WEU633"/>
      <c r="WEV633"/>
      <c r="WEW633"/>
      <c r="WEX633"/>
      <c r="WEY633"/>
      <c r="WEZ633"/>
      <c r="WFA633"/>
      <c r="WFB633"/>
      <c r="WFC633"/>
      <c r="WFD633"/>
      <c r="WFE633"/>
      <c r="WFF633"/>
      <c r="WFG633"/>
      <c r="WFH633"/>
      <c r="WFI633"/>
      <c r="WFJ633"/>
      <c r="WFK633"/>
      <c r="WFL633"/>
      <c r="WFM633"/>
      <c r="WFN633"/>
      <c r="WFO633"/>
      <c r="WFP633"/>
      <c r="WFQ633"/>
      <c r="WFR633"/>
      <c r="WFS633"/>
      <c r="WFT633"/>
      <c r="WFU633"/>
      <c r="WFV633"/>
      <c r="WFW633"/>
      <c r="WFX633"/>
      <c r="WFY633"/>
      <c r="WFZ633"/>
      <c r="WGA633"/>
      <c r="WGB633"/>
      <c r="WGC633"/>
      <c r="WGD633"/>
      <c r="WGE633"/>
      <c r="WGF633"/>
      <c r="WGG633"/>
      <c r="WGH633"/>
      <c r="WGI633"/>
      <c r="WGJ633"/>
      <c r="WGK633"/>
      <c r="WGL633"/>
      <c r="WGM633"/>
      <c r="WGN633"/>
      <c r="WGO633"/>
      <c r="WGP633"/>
      <c r="WGQ633"/>
      <c r="WGR633"/>
      <c r="WGS633"/>
      <c r="WGT633"/>
      <c r="WGU633"/>
      <c r="WGV633"/>
      <c r="WGW633"/>
      <c r="WGX633"/>
      <c r="WGY633"/>
      <c r="WGZ633"/>
      <c r="WHA633"/>
      <c r="WHB633"/>
      <c r="WHC633"/>
      <c r="WHD633"/>
      <c r="WHE633"/>
      <c r="WHF633"/>
      <c r="WHG633"/>
      <c r="WHH633"/>
      <c r="WHI633"/>
      <c r="WHJ633"/>
      <c r="WHK633"/>
      <c r="WHL633"/>
      <c r="WHM633"/>
      <c r="WHN633"/>
      <c r="WHO633"/>
      <c r="WHP633"/>
      <c r="WHQ633"/>
      <c r="WHR633"/>
      <c r="WHS633"/>
      <c r="WHT633"/>
      <c r="WHU633"/>
      <c r="WHV633"/>
      <c r="WHW633"/>
      <c r="WHX633"/>
      <c r="WHY633"/>
      <c r="WHZ633"/>
      <c r="WIA633"/>
      <c r="WIB633"/>
      <c r="WIC633"/>
      <c r="WID633"/>
      <c r="WIE633"/>
      <c r="WIF633"/>
      <c r="WIG633"/>
      <c r="WIH633"/>
      <c r="WII633"/>
      <c r="WIJ633"/>
      <c r="WIK633"/>
      <c r="WIL633"/>
      <c r="WIM633"/>
      <c r="WIN633"/>
      <c r="WIO633"/>
      <c r="WIP633"/>
      <c r="WIQ633"/>
      <c r="WIR633"/>
      <c r="WIS633"/>
      <c r="WIT633"/>
      <c r="WIU633"/>
      <c r="WIV633"/>
      <c r="WIW633"/>
      <c r="WIX633"/>
      <c r="WIY633"/>
      <c r="WIZ633"/>
      <c r="WJA633"/>
      <c r="WJB633"/>
      <c r="WJC633"/>
      <c r="WJD633"/>
      <c r="WJE633"/>
      <c r="WJF633"/>
      <c r="WJG633"/>
      <c r="WJH633"/>
      <c r="WJI633"/>
      <c r="WJJ633"/>
      <c r="WJK633"/>
      <c r="WJL633"/>
      <c r="WJM633"/>
      <c r="WJN633"/>
      <c r="WJO633"/>
      <c r="WJP633"/>
      <c r="WJQ633"/>
      <c r="WJR633"/>
      <c r="WJS633"/>
      <c r="WJT633"/>
      <c r="WJU633"/>
      <c r="WJV633"/>
      <c r="WJW633"/>
      <c r="WJX633"/>
      <c r="WJY633"/>
      <c r="WJZ633"/>
      <c r="WKA633"/>
      <c r="WKB633"/>
      <c r="WKC633"/>
      <c r="WKD633"/>
      <c r="WKE633"/>
      <c r="WKF633"/>
      <c r="WKG633"/>
      <c r="WKH633"/>
      <c r="WKI633"/>
      <c r="WKJ633"/>
      <c r="WKK633"/>
      <c r="WKL633"/>
      <c r="WKM633"/>
      <c r="WKN633"/>
      <c r="WKO633"/>
      <c r="WKP633"/>
      <c r="WKQ633"/>
      <c r="WKR633"/>
      <c r="WKS633"/>
      <c r="WKT633"/>
      <c r="WKU633"/>
      <c r="WKV633"/>
      <c r="WKW633"/>
      <c r="WKX633"/>
      <c r="WKY633"/>
      <c r="WKZ633"/>
      <c r="WLA633"/>
      <c r="WLB633"/>
      <c r="WLC633"/>
      <c r="WLD633"/>
      <c r="WLE633"/>
      <c r="WLF633"/>
      <c r="WLG633"/>
      <c r="WLH633"/>
      <c r="WLI633"/>
      <c r="WLJ633"/>
      <c r="WLK633"/>
      <c r="WLL633"/>
      <c r="WLM633"/>
      <c r="WLN633"/>
      <c r="WLO633"/>
      <c r="WLP633"/>
      <c r="WLQ633"/>
      <c r="WLR633"/>
      <c r="WLS633"/>
      <c r="WLT633"/>
      <c r="WLU633"/>
      <c r="WLV633"/>
      <c r="WLW633"/>
      <c r="WLX633"/>
      <c r="WLY633"/>
      <c r="WLZ633"/>
      <c r="WMA633"/>
      <c r="WMB633"/>
      <c r="WMC633"/>
      <c r="WMD633"/>
      <c r="WME633"/>
      <c r="WMF633"/>
      <c r="WMG633"/>
      <c r="WMH633"/>
      <c r="WMI633"/>
      <c r="WMJ633"/>
      <c r="WMK633"/>
      <c r="WML633"/>
      <c r="WMM633"/>
      <c r="WMN633"/>
      <c r="WMO633"/>
      <c r="WMP633"/>
      <c r="WMQ633"/>
      <c r="WMR633"/>
      <c r="WMS633"/>
      <c r="WMT633"/>
      <c r="WMU633"/>
      <c r="WMV633"/>
      <c r="WMW633"/>
      <c r="WMX633"/>
      <c r="WMY633"/>
      <c r="WMZ633"/>
      <c r="WNA633"/>
      <c r="WNB633"/>
      <c r="WNC633"/>
      <c r="WND633"/>
      <c r="WNE633"/>
      <c r="WNF633"/>
      <c r="WNG633"/>
      <c r="WNH633"/>
      <c r="WNI633"/>
      <c r="WNJ633"/>
      <c r="WNK633"/>
      <c r="WNL633"/>
      <c r="WNM633"/>
      <c r="WNN633"/>
      <c r="WNO633"/>
      <c r="WNP633"/>
      <c r="WNQ633"/>
      <c r="WNR633"/>
      <c r="WNS633"/>
      <c r="WNT633"/>
      <c r="WNU633"/>
      <c r="WNV633"/>
      <c r="WNW633"/>
      <c r="WNX633"/>
      <c r="WNY633"/>
      <c r="WNZ633"/>
      <c r="WOA633"/>
      <c r="WOB633"/>
      <c r="WOC633"/>
      <c r="WOD633"/>
      <c r="WOE633"/>
      <c r="WOF633"/>
      <c r="WOG633"/>
      <c r="WOH633"/>
      <c r="WOI633"/>
      <c r="WOJ633"/>
      <c r="WOK633"/>
      <c r="WOL633"/>
      <c r="WOM633"/>
      <c r="WON633"/>
      <c r="WOO633"/>
      <c r="WOP633"/>
      <c r="WOQ633"/>
      <c r="WOR633"/>
      <c r="WOS633"/>
      <c r="WOT633"/>
      <c r="WOU633"/>
      <c r="WOV633"/>
      <c r="WOW633"/>
      <c r="WOX633"/>
      <c r="WOY633"/>
      <c r="WOZ633"/>
      <c r="WPA633"/>
      <c r="WPB633"/>
      <c r="WPC633"/>
      <c r="WPD633"/>
      <c r="WPE633"/>
      <c r="WPF633"/>
      <c r="WPG633"/>
      <c r="WPH633"/>
      <c r="WPI633"/>
      <c r="WPJ633"/>
      <c r="WPK633"/>
      <c r="WPL633"/>
      <c r="WPM633"/>
      <c r="WPN633"/>
      <c r="WPO633"/>
      <c r="WPP633"/>
      <c r="WPQ633"/>
      <c r="WPR633"/>
      <c r="WPS633"/>
      <c r="WPT633"/>
      <c r="WPU633"/>
      <c r="WPV633"/>
      <c r="WPW633"/>
      <c r="WPX633"/>
      <c r="WPY633"/>
      <c r="WPZ633"/>
      <c r="WQA633"/>
      <c r="WQB633"/>
      <c r="WQC633"/>
      <c r="WQD633"/>
      <c r="WQE633"/>
      <c r="WQF633"/>
      <c r="WQG633"/>
      <c r="WQH633"/>
      <c r="WQI633"/>
      <c r="WQJ633"/>
      <c r="WQK633"/>
      <c r="WQL633"/>
      <c r="WQM633"/>
      <c r="WQN633"/>
      <c r="WQO633"/>
      <c r="WQP633"/>
      <c r="WQQ633"/>
      <c r="WQR633"/>
      <c r="WQS633"/>
      <c r="WQT633"/>
      <c r="WQU633"/>
      <c r="WQV633"/>
      <c r="WQW633"/>
      <c r="WQX633"/>
      <c r="WQY633"/>
      <c r="WQZ633"/>
      <c r="WRA633"/>
      <c r="WRB633"/>
      <c r="WRC633"/>
      <c r="WRD633"/>
      <c r="WRE633"/>
      <c r="WRF633"/>
      <c r="WRG633"/>
      <c r="WRH633"/>
      <c r="WRI633"/>
      <c r="WRJ633"/>
      <c r="WRK633"/>
      <c r="WRL633"/>
      <c r="WRM633"/>
      <c r="WRN633"/>
      <c r="WRO633"/>
      <c r="WRP633"/>
      <c r="WRQ633"/>
      <c r="WRR633"/>
      <c r="WRS633"/>
      <c r="WRT633"/>
      <c r="WRU633"/>
      <c r="WRV633"/>
      <c r="WRW633"/>
      <c r="WRX633"/>
      <c r="WRY633"/>
      <c r="WRZ633"/>
      <c r="WSA633"/>
      <c r="WSB633"/>
      <c r="WSC633"/>
      <c r="WSD633"/>
      <c r="WSE633"/>
      <c r="WSF633"/>
      <c r="WSG633"/>
      <c r="WSH633"/>
      <c r="WSI633"/>
      <c r="WSJ633"/>
      <c r="WSK633"/>
      <c r="WSL633"/>
      <c r="WSM633"/>
      <c r="WSN633"/>
      <c r="WSO633"/>
      <c r="WSP633"/>
      <c r="WSQ633"/>
      <c r="WSR633"/>
      <c r="WSS633"/>
      <c r="WST633"/>
      <c r="WSU633"/>
      <c r="WSV633"/>
      <c r="WSW633"/>
      <c r="WSX633"/>
      <c r="WSY633"/>
      <c r="WSZ633"/>
      <c r="WTA633"/>
      <c r="WTB633"/>
      <c r="WTC633"/>
      <c r="WTD633"/>
      <c r="WTE633"/>
      <c r="WTF633"/>
      <c r="WTG633"/>
      <c r="WTH633"/>
      <c r="WTI633"/>
      <c r="WTJ633"/>
      <c r="WTK633"/>
      <c r="WTL633"/>
      <c r="WTM633"/>
      <c r="WTN633"/>
      <c r="WTO633"/>
      <c r="WTP633"/>
      <c r="WTQ633"/>
      <c r="WTR633"/>
      <c r="WTS633"/>
      <c r="WTT633"/>
      <c r="WTU633"/>
      <c r="WTV633"/>
      <c r="WTW633"/>
      <c r="WTX633"/>
      <c r="WTY633"/>
      <c r="WTZ633"/>
      <c r="WUA633"/>
      <c r="WUB633"/>
      <c r="WUC633"/>
      <c r="WUD633"/>
      <c r="WUE633"/>
      <c r="WUF633"/>
      <c r="WUG633"/>
      <c r="WUH633"/>
      <c r="WUI633"/>
      <c r="WUJ633"/>
      <c r="WUK633"/>
      <c r="WUL633"/>
      <c r="WUM633"/>
      <c r="WUN633"/>
      <c r="WUO633"/>
      <c r="WUP633"/>
      <c r="WUQ633"/>
      <c r="WUR633"/>
      <c r="WUS633"/>
      <c r="WUT633"/>
      <c r="WUU633"/>
      <c r="WUV633"/>
      <c r="WUW633"/>
      <c r="WUX633"/>
      <c r="WUY633"/>
      <c r="WUZ633"/>
      <c r="WVA633"/>
      <c r="WVB633"/>
      <c r="WVC633"/>
      <c r="WVD633"/>
      <c r="WVE633"/>
      <c r="WVF633"/>
      <c r="WVG633"/>
      <c r="WVH633"/>
      <c r="WVI633"/>
      <c r="WVJ633"/>
      <c r="WVK633"/>
      <c r="WVL633"/>
      <c r="WVM633"/>
      <c r="WVN633"/>
      <c r="WVO633"/>
      <c r="WVP633"/>
      <c r="WVQ633"/>
      <c r="WVR633"/>
      <c r="WVS633"/>
      <c r="WVT633"/>
      <c r="WVU633"/>
      <c r="WVV633"/>
      <c r="WVW633"/>
      <c r="WVX633"/>
      <c r="WVY633"/>
      <c r="WVZ633"/>
      <c r="WWA633"/>
      <c r="WWB633"/>
      <c r="WWC633"/>
      <c r="WWD633"/>
      <c r="WWE633"/>
      <c r="WWF633"/>
      <c r="WWG633"/>
      <c r="WWH633"/>
      <c r="WWI633"/>
      <c r="WWJ633"/>
      <c r="WWK633"/>
      <c r="WWL633"/>
      <c r="WWM633"/>
      <c r="WWN633"/>
      <c r="WWO633"/>
      <c r="WWP633"/>
      <c r="WWQ633"/>
      <c r="WWR633"/>
      <c r="WWS633"/>
      <c r="WWT633"/>
      <c r="WWU633"/>
      <c r="WWV633"/>
      <c r="WWW633"/>
      <c r="WWX633"/>
      <c r="WWY633"/>
      <c r="WWZ633"/>
      <c r="WXA633"/>
      <c r="WXB633"/>
      <c r="WXC633"/>
      <c r="WXD633"/>
      <c r="WXE633"/>
      <c r="WXF633"/>
      <c r="WXG633"/>
      <c r="WXH633"/>
      <c r="WXI633"/>
      <c r="WXJ633"/>
      <c r="WXK633"/>
      <c r="WXL633"/>
      <c r="WXM633"/>
      <c r="WXN633"/>
      <c r="WXO633"/>
      <c r="WXP633"/>
      <c r="WXQ633"/>
      <c r="WXR633"/>
      <c r="WXS633"/>
      <c r="WXT633"/>
      <c r="WXU633"/>
      <c r="WXV633"/>
      <c r="WXW633"/>
      <c r="WXX633"/>
      <c r="WXY633"/>
      <c r="WXZ633"/>
      <c r="WYA633"/>
      <c r="WYB633"/>
      <c r="WYC633"/>
      <c r="WYD633"/>
      <c r="WYE633"/>
      <c r="WYF633"/>
      <c r="WYG633"/>
      <c r="WYH633"/>
      <c r="WYI633"/>
      <c r="WYJ633"/>
      <c r="WYK633"/>
      <c r="WYL633"/>
      <c r="WYM633"/>
      <c r="WYN633"/>
      <c r="WYO633"/>
      <c r="WYP633"/>
      <c r="WYQ633"/>
      <c r="WYR633"/>
      <c r="WYS633"/>
      <c r="WYT633"/>
      <c r="WYU633"/>
      <c r="WYV633"/>
      <c r="WYW633"/>
      <c r="WYX633"/>
      <c r="WYY633"/>
      <c r="WYZ633"/>
      <c r="WZA633"/>
      <c r="WZB633"/>
      <c r="WZC633"/>
      <c r="WZD633"/>
      <c r="WZE633"/>
      <c r="WZF633"/>
      <c r="WZG633"/>
      <c r="WZH633"/>
      <c r="WZI633"/>
      <c r="WZJ633"/>
      <c r="WZK633"/>
      <c r="WZL633"/>
      <c r="WZM633"/>
      <c r="WZN633"/>
      <c r="WZO633"/>
      <c r="WZP633"/>
      <c r="WZQ633"/>
      <c r="WZR633"/>
      <c r="WZS633"/>
      <c r="WZT633"/>
      <c r="WZU633"/>
      <c r="WZV633"/>
      <c r="WZW633"/>
      <c r="WZX633"/>
      <c r="WZY633"/>
      <c r="WZZ633"/>
      <c r="XAA633"/>
      <c r="XAB633"/>
      <c r="XAC633"/>
      <c r="XAD633"/>
      <c r="XAE633"/>
      <c r="XAF633"/>
      <c r="XAG633"/>
      <c r="XAH633"/>
      <c r="XAI633"/>
      <c r="XAJ633"/>
      <c r="XAK633"/>
      <c r="XAL633"/>
      <c r="XAM633"/>
      <c r="XAN633"/>
      <c r="XAO633"/>
      <c r="XAP633"/>
      <c r="XAQ633"/>
      <c r="XAR633"/>
      <c r="XAS633"/>
      <c r="XAT633"/>
      <c r="XAU633"/>
      <c r="XAV633"/>
      <c r="XAW633"/>
      <c r="XAX633"/>
      <c r="XAY633"/>
      <c r="XAZ633"/>
      <c r="XBA633"/>
      <c r="XBB633"/>
      <c r="XBC633"/>
      <c r="XBD633"/>
      <c r="XBE633"/>
      <c r="XBF633"/>
      <c r="XBG633"/>
      <c r="XBH633"/>
      <c r="XBI633"/>
      <c r="XBJ633"/>
      <c r="XBK633"/>
      <c r="XBL633"/>
      <c r="XBM633"/>
      <c r="XBN633"/>
      <c r="XBO633"/>
      <c r="XBP633"/>
      <c r="XBQ633"/>
      <c r="XBR633"/>
      <c r="XBS633"/>
      <c r="XBT633"/>
      <c r="XBU633"/>
      <c r="XBV633"/>
      <c r="XBW633"/>
      <c r="XBX633"/>
      <c r="XBY633"/>
      <c r="XBZ633"/>
      <c r="XCA633"/>
      <c r="XCB633"/>
      <c r="XCC633"/>
      <c r="XCD633"/>
      <c r="XCE633"/>
      <c r="XCF633"/>
      <c r="XCG633"/>
      <c r="XCH633"/>
      <c r="XCI633"/>
      <c r="XCJ633"/>
      <c r="XCK633"/>
      <c r="XCL633"/>
      <c r="XCM633"/>
      <c r="XCN633"/>
      <c r="XCO633"/>
      <c r="XCP633"/>
      <c r="XCQ633"/>
      <c r="XCR633"/>
      <c r="XCS633"/>
      <c r="XCT633"/>
      <c r="XCU633"/>
      <c r="XCV633"/>
      <c r="XCW633"/>
      <c r="XCX633"/>
      <c r="XCY633"/>
      <c r="XCZ633"/>
      <c r="XDA633"/>
      <c r="XDB633"/>
      <c r="XDC633"/>
      <c r="XDD633"/>
      <c r="XDE633"/>
      <c r="XDF633"/>
      <c r="XDG633"/>
      <c r="XDH633"/>
      <c r="XDI633"/>
      <c r="XDJ633"/>
      <c r="XDK633"/>
      <c r="XDL633"/>
      <c r="XDM633"/>
      <c r="XDN633"/>
      <c r="XDO633"/>
      <c r="XDP633"/>
      <c r="XDQ633"/>
      <c r="XDR633"/>
      <c r="XDS633"/>
      <c r="XDT633"/>
      <c r="XDU633"/>
      <c r="XDV633"/>
      <c r="XDW633"/>
      <c r="XDX633"/>
      <c r="XDY633"/>
      <c r="XDZ633"/>
      <c r="XEA633"/>
      <c r="XEB633"/>
      <c r="XEC633"/>
      <c r="XED633"/>
      <c r="XEE633"/>
      <c r="XEF633"/>
      <c r="XEG633"/>
      <c r="XEH633"/>
      <c r="XEI633"/>
      <c r="XEJ633"/>
      <c r="XEK633"/>
      <c r="XEL633"/>
      <c r="XEM633"/>
      <c r="XEN633"/>
      <c r="XEO633"/>
      <c r="XEP633"/>
      <c r="XEQ633"/>
      <c r="XER633"/>
      <c r="XES633"/>
      <c r="XET633"/>
      <c r="XEU633"/>
      <c r="XEV633"/>
      <c r="XEW633"/>
      <c r="XEX633"/>
      <c r="XEY633"/>
      <c r="XEZ633"/>
      <c r="XFA633"/>
      <c r="XFB633"/>
      <c r="XFC633"/>
      <c r="XFD633"/>
    </row>
    <row r="634" spans="1:16384" s="64" customFormat="1" ht="14.1" customHeight="1">
      <c r="A634" s="64">
        <v>628</v>
      </c>
      <c r="B634" s="85">
        <v>125</v>
      </c>
      <c r="C634" s="93" t="s">
        <v>621</v>
      </c>
      <c r="D634" s="93" t="s">
        <v>1314</v>
      </c>
      <c r="E634" s="92"/>
      <c r="F634" s="87" t="s">
        <v>346</v>
      </c>
      <c r="G634" s="96" t="s">
        <v>1315</v>
      </c>
      <c r="H634" s="96" t="s">
        <v>653</v>
      </c>
      <c r="I634" s="69">
        <v>9200</v>
      </c>
      <c r="J634" s="69" t="s">
        <v>626</v>
      </c>
      <c r="K634" s="68">
        <v>9880</v>
      </c>
      <c r="L634" s="68">
        <v>9800</v>
      </c>
      <c r="M634" s="110" t="s">
        <v>627</v>
      </c>
      <c r="N634" s="110" t="s">
        <v>627</v>
      </c>
      <c r="O634" s="237" t="s">
        <v>627</v>
      </c>
      <c r="P634" s="110"/>
    </row>
    <row r="635" spans="1:16384" s="64" customFormat="1" ht="14.1" customHeight="1">
      <c r="A635" s="64">
        <v>629</v>
      </c>
      <c r="B635" s="85"/>
      <c r="C635" s="93" t="s">
        <v>621</v>
      </c>
      <c r="D635" s="93" t="s">
        <v>1314</v>
      </c>
      <c r="E635" s="92"/>
      <c r="F635" s="87" t="s">
        <v>1316</v>
      </c>
      <c r="G635" s="96" t="s">
        <v>1317</v>
      </c>
      <c r="H635" s="96" t="s">
        <v>715</v>
      </c>
      <c r="I635" s="69">
        <v>18200</v>
      </c>
      <c r="J635" s="69" t="s">
        <v>626</v>
      </c>
      <c r="K635" s="68">
        <v>24000</v>
      </c>
      <c r="L635" s="68" t="s">
        <v>626</v>
      </c>
      <c r="M635" s="110" t="s">
        <v>627</v>
      </c>
      <c r="N635" s="110" t="s">
        <v>627</v>
      </c>
      <c r="O635" s="237" t="s">
        <v>627</v>
      </c>
      <c r="P635" s="110"/>
    </row>
    <row r="636" spans="1:16384" s="64" customFormat="1" ht="14.1" customHeight="1">
      <c r="A636" s="64">
        <v>630</v>
      </c>
      <c r="B636" s="85"/>
      <c r="C636" s="93" t="s">
        <v>621</v>
      </c>
      <c r="D636" s="93" t="s">
        <v>1314</v>
      </c>
      <c r="E636" s="92"/>
      <c r="F636" s="87" t="s">
        <v>1129</v>
      </c>
      <c r="G636" s="96" t="s">
        <v>1315</v>
      </c>
      <c r="H636" s="96" t="s">
        <v>653</v>
      </c>
      <c r="I636" s="69">
        <v>17100</v>
      </c>
      <c r="J636" s="69" t="s">
        <v>626</v>
      </c>
      <c r="K636" s="68" t="s">
        <v>626</v>
      </c>
      <c r="L636" s="68" t="s">
        <v>626</v>
      </c>
      <c r="M636" s="110" t="s">
        <v>627</v>
      </c>
      <c r="N636" s="110" t="s">
        <v>627</v>
      </c>
      <c r="O636" s="237" t="s">
        <v>627</v>
      </c>
      <c r="P636" s="110"/>
    </row>
    <row r="637" spans="1:16384" s="64" customFormat="1" ht="14.1" customHeight="1">
      <c r="A637" s="64">
        <v>631</v>
      </c>
      <c r="B637" s="85"/>
      <c r="C637" s="93" t="s">
        <v>621</v>
      </c>
      <c r="D637" s="93" t="s">
        <v>1314</v>
      </c>
      <c r="E637" s="92"/>
      <c r="F637" s="87" t="s">
        <v>286</v>
      </c>
      <c r="G637" s="96" t="s">
        <v>1315</v>
      </c>
      <c r="H637" s="96" t="s">
        <v>653</v>
      </c>
      <c r="I637" s="69" t="s">
        <v>626</v>
      </c>
      <c r="J637" s="69" t="s">
        <v>626</v>
      </c>
      <c r="K637" s="68">
        <v>3700</v>
      </c>
      <c r="L637" s="68">
        <v>3700</v>
      </c>
      <c r="M637" s="110" t="s">
        <v>627</v>
      </c>
      <c r="N637" s="110" t="s">
        <v>627</v>
      </c>
      <c r="O637" s="237" t="s">
        <v>627</v>
      </c>
      <c r="P637" s="110"/>
    </row>
    <row r="638" spans="1:16384" s="64" customFormat="1" ht="14.1" customHeight="1">
      <c r="A638" s="64">
        <v>632</v>
      </c>
      <c r="B638" s="85"/>
      <c r="C638" s="93" t="s">
        <v>621</v>
      </c>
      <c r="D638" s="93" t="s">
        <v>1314</v>
      </c>
      <c r="E638" s="92"/>
      <c r="F638" s="87" t="s">
        <v>1311</v>
      </c>
      <c r="G638" s="96" t="s">
        <v>1315</v>
      </c>
      <c r="H638" s="96" t="s">
        <v>653</v>
      </c>
      <c r="I638" s="69">
        <v>4380</v>
      </c>
      <c r="J638" s="69">
        <v>4700</v>
      </c>
      <c r="K638" s="68">
        <v>5600</v>
      </c>
      <c r="L638" s="68">
        <v>5600</v>
      </c>
      <c r="M638" s="110" t="s">
        <v>3372</v>
      </c>
      <c r="N638" s="110" t="s">
        <v>627</v>
      </c>
      <c r="O638" s="237" t="s">
        <v>627</v>
      </c>
      <c r="P638" s="110"/>
    </row>
    <row r="639" spans="1:16384" s="64" customFormat="1" ht="13.5" customHeight="1">
      <c r="A639" s="64">
        <v>633</v>
      </c>
      <c r="B639" s="85">
        <v>126</v>
      </c>
      <c r="C639" s="93" t="s">
        <v>621</v>
      </c>
      <c r="D639" s="93" t="s">
        <v>1318</v>
      </c>
      <c r="E639" s="93" t="s">
        <v>1171</v>
      </c>
      <c r="F639" s="87" t="s">
        <v>1285</v>
      </c>
      <c r="G639" s="96" t="s">
        <v>1319</v>
      </c>
      <c r="H639" s="96" t="s">
        <v>1287</v>
      </c>
      <c r="I639" s="69" t="s">
        <v>626</v>
      </c>
      <c r="J639" s="69" t="s">
        <v>626</v>
      </c>
      <c r="K639" s="68" t="s">
        <v>626</v>
      </c>
      <c r="L639" s="68" t="s">
        <v>626</v>
      </c>
      <c r="M639" s="110" t="s">
        <v>627</v>
      </c>
      <c r="N639" s="110" t="s">
        <v>627</v>
      </c>
      <c r="O639" s="237" t="s">
        <v>627</v>
      </c>
      <c r="P639" s="110"/>
    </row>
    <row r="640" spans="1:16384" s="64" customFormat="1" ht="14.1" customHeight="1">
      <c r="A640" s="64">
        <v>634</v>
      </c>
      <c r="B640" s="85"/>
      <c r="C640" s="93" t="s">
        <v>621</v>
      </c>
      <c r="D640" s="93" t="s">
        <v>1318</v>
      </c>
      <c r="E640" s="93" t="s">
        <v>1288</v>
      </c>
      <c r="F640" s="87" t="s">
        <v>346</v>
      </c>
      <c r="G640" s="96" t="s">
        <v>347</v>
      </c>
      <c r="H640" s="96" t="s">
        <v>653</v>
      </c>
      <c r="I640" s="69">
        <v>5980</v>
      </c>
      <c r="J640" s="69" t="s">
        <v>626</v>
      </c>
      <c r="K640" s="68">
        <v>8800</v>
      </c>
      <c r="L640" s="68">
        <v>7800</v>
      </c>
      <c r="M640" s="110" t="s">
        <v>627</v>
      </c>
      <c r="N640" s="110" t="s">
        <v>627</v>
      </c>
      <c r="O640" s="237" t="s">
        <v>627</v>
      </c>
      <c r="P640" s="110"/>
    </row>
    <row r="641" spans="1:16" s="64" customFormat="1" ht="14.1" customHeight="1">
      <c r="A641" s="64">
        <v>635</v>
      </c>
      <c r="B641" s="85"/>
      <c r="C641" s="93" t="s">
        <v>621</v>
      </c>
      <c r="D641" s="93" t="s">
        <v>1318</v>
      </c>
      <c r="E641" s="93" t="s">
        <v>1320</v>
      </c>
      <c r="F641" s="87" t="s">
        <v>293</v>
      </c>
      <c r="G641" s="95" t="s">
        <v>348</v>
      </c>
      <c r="H641" s="96" t="s">
        <v>715</v>
      </c>
      <c r="I641" s="69">
        <v>7900</v>
      </c>
      <c r="J641" s="69">
        <v>8360</v>
      </c>
      <c r="K641" s="68">
        <v>7950</v>
      </c>
      <c r="L641" s="68">
        <v>7950</v>
      </c>
      <c r="M641" s="110" t="s">
        <v>627</v>
      </c>
      <c r="N641" s="110" t="s">
        <v>627</v>
      </c>
      <c r="O641" s="237" t="s">
        <v>627</v>
      </c>
      <c r="P641" s="110"/>
    </row>
    <row r="642" spans="1:16" s="64" customFormat="1" ht="14.1" customHeight="1">
      <c r="A642" s="64">
        <v>636</v>
      </c>
      <c r="B642" s="85"/>
      <c r="C642" s="93" t="s">
        <v>621</v>
      </c>
      <c r="D642" s="93" t="s">
        <v>1318</v>
      </c>
      <c r="E642" s="93"/>
      <c r="F642" s="87" t="s">
        <v>293</v>
      </c>
      <c r="G642" s="96" t="s">
        <v>1321</v>
      </c>
      <c r="H642" s="96" t="s">
        <v>1322</v>
      </c>
      <c r="I642" s="69">
        <v>8500</v>
      </c>
      <c r="J642" s="69">
        <v>9600</v>
      </c>
      <c r="K642" s="68" t="s">
        <v>626</v>
      </c>
      <c r="L642" s="68">
        <v>8400</v>
      </c>
      <c r="M642" s="110" t="s">
        <v>627</v>
      </c>
      <c r="N642" s="110" t="s">
        <v>627</v>
      </c>
      <c r="O642" s="237" t="s">
        <v>627</v>
      </c>
      <c r="P642" s="110"/>
    </row>
    <row r="643" spans="1:16" s="64" customFormat="1" ht="14.1" customHeight="1">
      <c r="A643" s="64">
        <v>637</v>
      </c>
      <c r="B643" s="85"/>
      <c r="C643" s="93" t="s">
        <v>621</v>
      </c>
      <c r="D643" s="93" t="s">
        <v>1318</v>
      </c>
      <c r="E643" s="93"/>
      <c r="F643" s="87" t="s">
        <v>293</v>
      </c>
      <c r="G643" s="96"/>
      <c r="H643" s="96" t="s">
        <v>1322</v>
      </c>
      <c r="I643" s="69">
        <v>4850</v>
      </c>
      <c r="J643" s="69">
        <v>4000</v>
      </c>
      <c r="K643" s="68" t="s">
        <v>626</v>
      </c>
      <c r="L643" s="68">
        <v>5250</v>
      </c>
      <c r="M643" s="110" t="s">
        <v>3393</v>
      </c>
      <c r="N643" s="110" t="s">
        <v>627</v>
      </c>
      <c r="O643" s="237" t="s">
        <v>627</v>
      </c>
      <c r="P643" s="110"/>
    </row>
    <row r="644" spans="1:16" s="64" customFormat="1" ht="14.1" customHeight="1">
      <c r="A644" s="64">
        <v>638</v>
      </c>
      <c r="B644" s="85"/>
      <c r="C644" s="93" t="s">
        <v>621</v>
      </c>
      <c r="D644" s="93" t="s">
        <v>1318</v>
      </c>
      <c r="E644" s="93" t="s">
        <v>1323</v>
      </c>
      <c r="F644" s="87" t="s">
        <v>293</v>
      </c>
      <c r="G644" s="96"/>
      <c r="H644" s="96" t="s">
        <v>715</v>
      </c>
      <c r="I644" s="69">
        <v>8000</v>
      </c>
      <c r="J644" s="69" t="s">
        <v>626</v>
      </c>
      <c r="K644" s="68">
        <v>7600</v>
      </c>
      <c r="L644" s="68">
        <v>5900</v>
      </c>
      <c r="M644" s="110" t="s">
        <v>3394</v>
      </c>
      <c r="N644" s="110" t="s">
        <v>627</v>
      </c>
      <c r="O644" s="237" t="s">
        <v>627</v>
      </c>
      <c r="P644" s="110"/>
    </row>
    <row r="645" spans="1:16" s="64" customFormat="1" ht="14.1" customHeight="1">
      <c r="A645" s="64">
        <v>639</v>
      </c>
      <c r="B645" s="85"/>
      <c r="C645" s="93" t="s">
        <v>621</v>
      </c>
      <c r="D645" s="93" t="s">
        <v>1318</v>
      </c>
      <c r="E645" s="93" t="s">
        <v>1320</v>
      </c>
      <c r="F645" s="87" t="s">
        <v>343</v>
      </c>
      <c r="G645" s="95" t="s">
        <v>348</v>
      </c>
      <c r="H645" s="96" t="s">
        <v>715</v>
      </c>
      <c r="I645" s="69">
        <v>43000</v>
      </c>
      <c r="J645" s="69" t="s">
        <v>626</v>
      </c>
      <c r="K645" s="68" t="s">
        <v>626</v>
      </c>
      <c r="L645" s="68" t="s">
        <v>626</v>
      </c>
      <c r="M645" s="110" t="s">
        <v>627</v>
      </c>
      <c r="N645" s="110" t="s">
        <v>627</v>
      </c>
      <c r="O645" s="237" t="s">
        <v>627</v>
      </c>
      <c r="P645" s="110"/>
    </row>
    <row r="646" spans="1:16" s="64" customFormat="1" ht="14.1" customHeight="1">
      <c r="A646" s="64">
        <v>640</v>
      </c>
      <c r="B646" s="85"/>
      <c r="C646" s="93" t="s">
        <v>621</v>
      </c>
      <c r="D646" s="93" t="s">
        <v>1318</v>
      </c>
      <c r="E646" s="93"/>
      <c r="F646" s="87" t="s">
        <v>343</v>
      </c>
      <c r="G646" s="96" t="s">
        <v>1321</v>
      </c>
      <c r="H646" s="96" t="s">
        <v>1322</v>
      </c>
      <c r="I646" s="69" t="s">
        <v>626</v>
      </c>
      <c r="J646" s="69" t="s">
        <v>626</v>
      </c>
      <c r="K646" s="68" t="s">
        <v>626</v>
      </c>
      <c r="L646" s="68" t="s">
        <v>626</v>
      </c>
      <c r="M646" s="110" t="s">
        <v>627</v>
      </c>
      <c r="N646" s="110" t="s">
        <v>627</v>
      </c>
      <c r="O646" s="237" t="s">
        <v>627</v>
      </c>
      <c r="P646" s="110"/>
    </row>
    <row r="647" spans="1:16" s="64" customFormat="1" ht="14.1" customHeight="1">
      <c r="A647" s="64">
        <v>641</v>
      </c>
      <c r="B647" s="85"/>
      <c r="C647" s="93" t="s">
        <v>621</v>
      </c>
      <c r="D647" s="93" t="s">
        <v>1318</v>
      </c>
      <c r="E647" s="93"/>
      <c r="F647" s="87" t="s">
        <v>1324</v>
      </c>
      <c r="G647" s="96"/>
      <c r="H647" s="96" t="s">
        <v>1322</v>
      </c>
      <c r="I647" s="69">
        <v>18800</v>
      </c>
      <c r="J647" s="69">
        <v>16900</v>
      </c>
      <c r="K647" s="68" t="s">
        <v>626</v>
      </c>
      <c r="L647" s="68" t="s">
        <v>626</v>
      </c>
      <c r="M647" s="110" t="s">
        <v>627</v>
      </c>
      <c r="N647" s="110" t="s">
        <v>627</v>
      </c>
      <c r="O647" s="237" t="s">
        <v>627</v>
      </c>
      <c r="P647" s="110"/>
    </row>
    <row r="648" spans="1:16" s="64" customFormat="1" ht="14.1" customHeight="1">
      <c r="A648" s="64">
        <v>642</v>
      </c>
      <c r="B648" s="85"/>
      <c r="C648" s="93" t="s">
        <v>621</v>
      </c>
      <c r="D648" s="93" t="s">
        <v>1318</v>
      </c>
      <c r="E648" s="93"/>
      <c r="F648" s="87" t="s">
        <v>1325</v>
      </c>
      <c r="G648" s="96" t="s">
        <v>1321</v>
      </c>
      <c r="H648" s="96" t="s">
        <v>1322</v>
      </c>
      <c r="I648" s="69">
        <v>19200</v>
      </c>
      <c r="J648" s="69" t="s">
        <v>626</v>
      </c>
      <c r="K648" s="68">
        <v>15700</v>
      </c>
      <c r="L648" s="68" t="s">
        <v>626</v>
      </c>
      <c r="M648" s="110" t="s">
        <v>627</v>
      </c>
      <c r="N648" s="110" t="s">
        <v>627</v>
      </c>
      <c r="O648" s="237" t="s">
        <v>627</v>
      </c>
      <c r="P648" s="110"/>
    </row>
    <row r="649" spans="1:16" s="64" customFormat="1" ht="14.1" customHeight="1">
      <c r="A649" s="64">
        <v>643</v>
      </c>
      <c r="B649" s="85"/>
      <c r="C649" s="93" t="s">
        <v>621</v>
      </c>
      <c r="D649" s="93" t="s">
        <v>1318</v>
      </c>
      <c r="E649" s="93"/>
      <c r="F649" s="87" t="s">
        <v>1294</v>
      </c>
      <c r="G649" s="95" t="s">
        <v>1326</v>
      </c>
      <c r="H649" s="96" t="s">
        <v>715</v>
      </c>
      <c r="I649" s="69">
        <v>20700</v>
      </c>
      <c r="J649" s="69" t="s">
        <v>626</v>
      </c>
      <c r="K649" s="68">
        <v>19500</v>
      </c>
      <c r="L649" s="68" t="s">
        <v>626</v>
      </c>
      <c r="M649" s="110" t="s">
        <v>627</v>
      </c>
      <c r="N649" s="110" t="s">
        <v>627</v>
      </c>
      <c r="O649" s="237" t="s">
        <v>627</v>
      </c>
      <c r="P649" s="110"/>
    </row>
    <row r="650" spans="1:16" s="64" customFormat="1" ht="14.1" customHeight="1">
      <c r="A650" s="64">
        <v>644</v>
      </c>
      <c r="B650" s="85"/>
      <c r="C650" s="93" t="s">
        <v>621</v>
      </c>
      <c r="D650" s="93" t="s">
        <v>1318</v>
      </c>
      <c r="E650" s="93"/>
      <c r="F650" s="87" t="s">
        <v>287</v>
      </c>
      <c r="G650" s="96"/>
      <c r="H650" s="96" t="s">
        <v>1322</v>
      </c>
      <c r="I650" s="69">
        <v>4800</v>
      </c>
      <c r="J650" s="69" t="s">
        <v>626</v>
      </c>
      <c r="K650" s="68" t="s">
        <v>626</v>
      </c>
      <c r="L650" s="68" t="s">
        <v>626</v>
      </c>
      <c r="M650" s="110" t="s">
        <v>1321</v>
      </c>
      <c r="N650" s="110" t="s">
        <v>627</v>
      </c>
      <c r="O650" s="237" t="s">
        <v>627</v>
      </c>
      <c r="P650" s="110"/>
    </row>
    <row r="651" spans="1:16" s="64" customFormat="1" ht="14.1" customHeight="1">
      <c r="A651" s="64">
        <v>645</v>
      </c>
      <c r="B651" s="85"/>
      <c r="C651" s="93" t="s">
        <v>621</v>
      </c>
      <c r="D651" s="93" t="s">
        <v>1318</v>
      </c>
      <c r="E651" s="93" t="s">
        <v>1327</v>
      </c>
      <c r="F651" s="87" t="s">
        <v>349</v>
      </c>
      <c r="G651" s="95" t="s">
        <v>348</v>
      </c>
      <c r="H651" s="96" t="s">
        <v>715</v>
      </c>
      <c r="I651" s="69">
        <v>5600</v>
      </c>
      <c r="J651" s="69" t="s">
        <v>626</v>
      </c>
      <c r="K651" s="68">
        <v>5150</v>
      </c>
      <c r="L651" s="68">
        <v>5150</v>
      </c>
      <c r="M651" s="110" t="s">
        <v>627</v>
      </c>
      <c r="N651" s="110" t="s">
        <v>627</v>
      </c>
      <c r="O651" s="237" t="s">
        <v>627</v>
      </c>
      <c r="P651" s="110"/>
    </row>
    <row r="652" spans="1:16" s="64" customFormat="1" ht="14.1" customHeight="1">
      <c r="A652" s="64">
        <v>646</v>
      </c>
      <c r="B652" s="85"/>
      <c r="C652" s="93" t="s">
        <v>621</v>
      </c>
      <c r="D652" s="93" t="s">
        <v>1318</v>
      </c>
      <c r="E652" s="93" t="s">
        <v>1288</v>
      </c>
      <c r="F652" s="87" t="s">
        <v>349</v>
      </c>
      <c r="G652" s="96" t="s">
        <v>347</v>
      </c>
      <c r="H652" s="96" t="s">
        <v>653</v>
      </c>
      <c r="I652" s="69">
        <v>3600</v>
      </c>
      <c r="J652" s="69">
        <v>4900</v>
      </c>
      <c r="K652" s="68">
        <v>4650</v>
      </c>
      <c r="L652" s="68">
        <v>4650</v>
      </c>
      <c r="M652" s="110" t="s">
        <v>3395</v>
      </c>
      <c r="N652" s="110" t="s">
        <v>627</v>
      </c>
      <c r="O652" s="237" t="s">
        <v>2924</v>
      </c>
      <c r="P652" s="110"/>
    </row>
    <row r="653" spans="1:16" s="64" customFormat="1" ht="14.1" customHeight="1">
      <c r="A653" s="64">
        <v>647</v>
      </c>
      <c r="B653" s="85"/>
      <c r="C653" s="93" t="s">
        <v>621</v>
      </c>
      <c r="D653" s="93" t="s">
        <v>1318</v>
      </c>
      <c r="E653" s="93" t="s">
        <v>1328</v>
      </c>
      <c r="F653" s="87" t="s">
        <v>349</v>
      </c>
      <c r="G653" s="96"/>
      <c r="H653" s="96" t="s">
        <v>715</v>
      </c>
      <c r="I653" s="69">
        <v>5200</v>
      </c>
      <c r="J653" s="69" t="s">
        <v>626</v>
      </c>
      <c r="K653" s="68" t="s">
        <v>626</v>
      </c>
      <c r="L653" s="68">
        <v>3700</v>
      </c>
      <c r="M653" s="110" t="s">
        <v>3394</v>
      </c>
      <c r="N653" s="110" t="s">
        <v>627</v>
      </c>
      <c r="O653" s="237" t="s">
        <v>627</v>
      </c>
      <c r="P653" s="110"/>
    </row>
    <row r="654" spans="1:16" s="64" customFormat="1" ht="14.1" customHeight="1">
      <c r="A654" s="64">
        <v>648</v>
      </c>
      <c r="B654" s="85"/>
      <c r="C654" s="93" t="s">
        <v>621</v>
      </c>
      <c r="D654" s="93" t="s">
        <v>1318</v>
      </c>
      <c r="E654" s="93" t="s">
        <v>1171</v>
      </c>
      <c r="F654" s="87" t="s">
        <v>1299</v>
      </c>
      <c r="G654" s="96" t="s">
        <v>1319</v>
      </c>
      <c r="H654" s="96" t="s">
        <v>1287</v>
      </c>
      <c r="I654" s="69" t="s">
        <v>626</v>
      </c>
      <c r="J654" s="69" t="s">
        <v>626</v>
      </c>
      <c r="K654" s="68" t="s">
        <v>626</v>
      </c>
      <c r="L654" s="68" t="s">
        <v>626</v>
      </c>
      <c r="M654" s="110" t="s">
        <v>627</v>
      </c>
      <c r="N654" s="110" t="s">
        <v>627</v>
      </c>
      <c r="O654" s="237" t="s">
        <v>627</v>
      </c>
      <c r="P654" s="110"/>
    </row>
    <row r="655" spans="1:16" s="64" customFormat="1" ht="14.1" customHeight="1">
      <c r="A655" s="64">
        <v>649</v>
      </c>
      <c r="B655" s="85">
        <v>127</v>
      </c>
      <c r="C655" s="93" t="s">
        <v>621</v>
      </c>
      <c r="D655" s="93" t="s">
        <v>350</v>
      </c>
      <c r="E655" s="93" t="s">
        <v>1329</v>
      </c>
      <c r="F655" s="87" t="s">
        <v>308</v>
      </c>
      <c r="G655" s="96"/>
      <c r="H655" s="96" t="s">
        <v>1330</v>
      </c>
      <c r="I655" s="69" t="s">
        <v>626</v>
      </c>
      <c r="J655" s="69" t="s">
        <v>626</v>
      </c>
      <c r="K655" s="68" t="s">
        <v>626</v>
      </c>
      <c r="L655" s="68" t="s">
        <v>626</v>
      </c>
      <c r="M655" s="110" t="s">
        <v>627</v>
      </c>
      <c r="N655" s="110" t="s">
        <v>627</v>
      </c>
      <c r="O655" s="237" t="s">
        <v>627</v>
      </c>
      <c r="P655" s="110"/>
    </row>
    <row r="656" spans="1:16" s="64" customFormat="1" ht="14.1" customHeight="1">
      <c r="A656" s="64">
        <v>650</v>
      </c>
      <c r="B656" s="85">
        <v>128</v>
      </c>
      <c r="C656" s="93" t="s">
        <v>621</v>
      </c>
      <c r="D656" s="93" t="s">
        <v>1331</v>
      </c>
      <c r="E656" s="93"/>
      <c r="F656" s="87" t="s">
        <v>416</v>
      </c>
      <c r="G656" s="96" t="s">
        <v>1332</v>
      </c>
      <c r="H656" s="96" t="s">
        <v>653</v>
      </c>
      <c r="I656" s="69">
        <v>5790</v>
      </c>
      <c r="J656" s="69" t="s">
        <v>626</v>
      </c>
      <c r="K656" s="68" t="s">
        <v>626</v>
      </c>
      <c r="L656" s="68" t="s">
        <v>626</v>
      </c>
      <c r="M656" s="110" t="s">
        <v>627</v>
      </c>
      <c r="N656" s="110" t="s">
        <v>627</v>
      </c>
      <c r="O656" s="237" t="s">
        <v>627</v>
      </c>
      <c r="P656" s="110"/>
    </row>
    <row r="657" spans="1:16" s="64" customFormat="1" ht="14.1" customHeight="1">
      <c r="A657" s="64">
        <v>651</v>
      </c>
      <c r="B657" s="85"/>
      <c r="C657" s="93" t="s">
        <v>621</v>
      </c>
      <c r="D657" s="93" t="s">
        <v>1331</v>
      </c>
      <c r="E657" s="93" t="s">
        <v>1333</v>
      </c>
      <c r="F657" s="87" t="s">
        <v>416</v>
      </c>
      <c r="G657" s="96"/>
      <c r="H657" s="96" t="s">
        <v>634</v>
      </c>
      <c r="I657" s="69">
        <v>6800</v>
      </c>
      <c r="J657" s="69" t="s">
        <v>626</v>
      </c>
      <c r="K657" s="68" t="s">
        <v>626</v>
      </c>
      <c r="L657" s="68" t="s">
        <v>626</v>
      </c>
      <c r="M657" s="110" t="s">
        <v>627</v>
      </c>
      <c r="N657" s="110" t="s">
        <v>627</v>
      </c>
      <c r="O657" s="237" t="s">
        <v>627</v>
      </c>
      <c r="P657" s="110"/>
    </row>
    <row r="658" spans="1:16" s="64" customFormat="1" ht="14.1" customHeight="1">
      <c r="A658" s="64">
        <v>652</v>
      </c>
      <c r="B658" s="85">
        <v>129</v>
      </c>
      <c r="C658" s="93" t="s">
        <v>621</v>
      </c>
      <c r="D658" s="93" t="s">
        <v>1334</v>
      </c>
      <c r="E658" s="93"/>
      <c r="F658" s="87" t="s">
        <v>301</v>
      </c>
      <c r="G658" s="95" t="s">
        <v>1335</v>
      </c>
      <c r="H658" s="96" t="s">
        <v>651</v>
      </c>
      <c r="I658" s="69" t="s">
        <v>626</v>
      </c>
      <c r="J658" s="69" t="s">
        <v>626</v>
      </c>
      <c r="K658" s="68" t="s">
        <v>626</v>
      </c>
      <c r="L658" s="68" t="s">
        <v>626</v>
      </c>
      <c r="M658" s="110" t="s">
        <v>627</v>
      </c>
      <c r="N658" s="110" t="s">
        <v>627</v>
      </c>
      <c r="O658" s="237" t="s">
        <v>627</v>
      </c>
      <c r="P658" s="110"/>
    </row>
    <row r="659" spans="1:16" s="64" customFormat="1" ht="14.1" customHeight="1">
      <c r="A659" s="64">
        <v>653</v>
      </c>
      <c r="B659" s="85">
        <v>130</v>
      </c>
      <c r="C659" s="93" t="s">
        <v>621</v>
      </c>
      <c r="D659" s="93" t="s">
        <v>1336</v>
      </c>
      <c r="E659" s="93" t="s">
        <v>1337</v>
      </c>
      <c r="F659" s="87" t="s">
        <v>416</v>
      </c>
      <c r="G659" s="95" t="s">
        <v>1338</v>
      </c>
      <c r="H659" s="96" t="s">
        <v>634</v>
      </c>
      <c r="I659" s="69">
        <v>4800</v>
      </c>
      <c r="J659" s="69">
        <v>4500</v>
      </c>
      <c r="K659" s="68">
        <v>4980</v>
      </c>
      <c r="L659" s="68" t="s">
        <v>626</v>
      </c>
      <c r="M659" s="110" t="s">
        <v>627</v>
      </c>
      <c r="N659" s="110" t="s">
        <v>627</v>
      </c>
      <c r="O659" s="237" t="s">
        <v>627</v>
      </c>
      <c r="P659" s="110"/>
    </row>
    <row r="660" spans="1:16" s="64" customFormat="1" ht="14.1" customHeight="1">
      <c r="A660" s="64">
        <v>654</v>
      </c>
      <c r="B660" s="85"/>
      <c r="C660" s="93" t="s">
        <v>621</v>
      </c>
      <c r="D660" s="93" t="s">
        <v>1336</v>
      </c>
      <c r="E660" s="93"/>
      <c r="F660" s="87" t="s">
        <v>416</v>
      </c>
      <c r="G660" s="95" t="s">
        <v>1339</v>
      </c>
      <c r="H660" s="96" t="s">
        <v>634</v>
      </c>
      <c r="I660" s="69">
        <v>5200</v>
      </c>
      <c r="J660" s="69">
        <v>5900</v>
      </c>
      <c r="K660" s="68" t="s">
        <v>626</v>
      </c>
      <c r="L660" s="68" t="s">
        <v>626</v>
      </c>
      <c r="M660" s="110" t="s">
        <v>627</v>
      </c>
      <c r="N660" s="110" t="s">
        <v>627</v>
      </c>
      <c r="O660" s="237" t="s">
        <v>627</v>
      </c>
      <c r="P660" s="110"/>
    </row>
    <row r="661" spans="1:16" s="64" customFormat="1" ht="14.1" customHeight="1">
      <c r="A661" s="64">
        <v>655</v>
      </c>
      <c r="B661" s="85"/>
      <c r="C661" s="93" t="s">
        <v>621</v>
      </c>
      <c r="D661" s="93" t="s">
        <v>1336</v>
      </c>
      <c r="E661" s="93"/>
      <c r="F661" s="87" t="s">
        <v>416</v>
      </c>
      <c r="G661" s="95" t="s">
        <v>1340</v>
      </c>
      <c r="H661" s="96" t="s">
        <v>634</v>
      </c>
      <c r="I661" s="69">
        <v>6600</v>
      </c>
      <c r="J661" s="69">
        <v>7300</v>
      </c>
      <c r="K661" s="68">
        <v>7350</v>
      </c>
      <c r="L661" s="68" t="s">
        <v>626</v>
      </c>
      <c r="M661" s="110" t="s">
        <v>627</v>
      </c>
      <c r="N661" s="110" t="s">
        <v>627</v>
      </c>
      <c r="O661" s="237" t="s">
        <v>627</v>
      </c>
      <c r="P661" s="110"/>
    </row>
    <row r="662" spans="1:16" s="64" customFormat="1" ht="14.1" customHeight="1">
      <c r="A662" s="64">
        <v>656</v>
      </c>
      <c r="B662" s="85">
        <v>131</v>
      </c>
      <c r="C662" s="93" t="s">
        <v>621</v>
      </c>
      <c r="D662" s="93" t="s">
        <v>351</v>
      </c>
      <c r="E662" s="93" t="s">
        <v>1341</v>
      </c>
      <c r="F662" s="87" t="s">
        <v>327</v>
      </c>
      <c r="G662" s="96"/>
      <c r="H662" s="96" t="s">
        <v>634</v>
      </c>
      <c r="I662" s="69">
        <v>10400</v>
      </c>
      <c r="J662" s="69">
        <v>10900</v>
      </c>
      <c r="K662" s="68" t="s">
        <v>626</v>
      </c>
      <c r="L662" s="68" t="s">
        <v>626</v>
      </c>
      <c r="M662" s="110" t="s">
        <v>627</v>
      </c>
      <c r="N662" s="110" t="s">
        <v>627</v>
      </c>
      <c r="O662" s="237" t="s">
        <v>627</v>
      </c>
      <c r="P662" s="110"/>
    </row>
    <row r="663" spans="1:16" s="64" customFormat="1" ht="14.1" customHeight="1">
      <c r="A663" s="64">
        <v>657</v>
      </c>
      <c r="B663" s="85"/>
      <c r="C663" s="93" t="s">
        <v>621</v>
      </c>
      <c r="D663" s="93" t="s">
        <v>351</v>
      </c>
      <c r="E663" s="92" t="s">
        <v>1214</v>
      </c>
      <c r="F663" s="87" t="s">
        <v>327</v>
      </c>
      <c r="G663" s="96"/>
      <c r="H663" s="96" t="s">
        <v>653</v>
      </c>
      <c r="I663" s="69">
        <v>13000</v>
      </c>
      <c r="J663" s="69" t="s">
        <v>626</v>
      </c>
      <c r="K663" s="68" t="s">
        <v>626</v>
      </c>
      <c r="L663" s="68" t="s">
        <v>626</v>
      </c>
      <c r="M663" s="110" t="s">
        <v>627</v>
      </c>
      <c r="N663" s="110" t="s">
        <v>627</v>
      </c>
      <c r="O663" s="237" t="s">
        <v>627</v>
      </c>
      <c r="P663" s="110"/>
    </row>
    <row r="664" spans="1:16" s="64" customFormat="1" ht="14.1" customHeight="1">
      <c r="A664" s="64">
        <v>658</v>
      </c>
      <c r="B664" s="85"/>
      <c r="C664" s="93" t="s">
        <v>621</v>
      </c>
      <c r="D664" s="93" t="s">
        <v>351</v>
      </c>
      <c r="E664" s="92" t="s">
        <v>1214</v>
      </c>
      <c r="F664" s="87" t="s">
        <v>299</v>
      </c>
      <c r="G664" s="96"/>
      <c r="H664" s="96" t="s">
        <v>653</v>
      </c>
      <c r="I664" s="69">
        <v>2450</v>
      </c>
      <c r="J664" s="69" t="s">
        <v>626</v>
      </c>
      <c r="K664" s="68" t="s">
        <v>626</v>
      </c>
      <c r="L664" s="68">
        <v>2600</v>
      </c>
      <c r="M664" s="110" t="s">
        <v>627</v>
      </c>
      <c r="N664" s="110" t="s">
        <v>627</v>
      </c>
      <c r="O664" s="237" t="s">
        <v>627</v>
      </c>
      <c r="P664" s="110"/>
    </row>
    <row r="665" spans="1:16" s="64" customFormat="1" ht="14.1" customHeight="1">
      <c r="A665" s="64">
        <v>659</v>
      </c>
      <c r="B665" s="85"/>
      <c r="C665" s="93" t="s">
        <v>621</v>
      </c>
      <c r="D665" s="93" t="s">
        <v>351</v>
      </c>
      <c r="E665" s="93" t="s">
        <v>1341</v>
      </c>
      <c r="F665" s="87" t="s">
        <v>352</v>
      </c>
      <c r="G665" s="96"/>
      <c r="H665" s="96" t="s">
        <v>634</v>
      </c>
      <c r="I665" s="69" t="s">
        <v>626</v>
      </c>
      <c r="J665" s="69" t="s">
        <v>626</v>
      </c>
      <c r="K665" s="68">
        <v>2680</v>
      </c>
      <c r="L665" s="68">
        <v>2680</v>
      </c>
      <c r="M665" s="110" t="s">
        <v>627</v>
      </c>
      <c r="N665" s="110" t="s">
        <v>627</v>
      </c>
      <c r="O665" s="237" t="s">
        <v>2925</v>
      </c>
      <c r="P665" s="110"/>
    </row>
    <row r="666" spans="1:16" s="64" customFormat="1" ht="14.1" customHeight="1">
      <c r="A666" s="64">
        <v>660</v>
      </c>
      <c r="B666" s="85">
        <v>132</v>
      </c>
      <c r="C666" s="93" t="s">
        <v>621</v>
      </c>
      <c r="D666" s="93" t="s">
        <v>353</v>
      </c>
      <c r="E666" s="93" t="s">
        <v>354</v>
      </c>
      <c r="F666" s="87" t="s">
        <v>304</v>
      </c>
      <c r="G666" s="96"/>
      <c r="H666" s="96" t="s">
        <v>634</v>
      </c>
      <c r="I666" s="69">
        <v>3750</v>
      </c>
      <c r="J666" s="69" t="s">
        <v>626</v>
      </c>
      <c r="K666" s="68">
        <v>4800</v>
      </c>
      <c r="L666" s="68" t="s">
        <v>626</v>
      </c>
      <c r="M666" s="110" t="s">
        <v>627</v>
      </c>
      <c r="N666" s="110" t="s">
        <v>627</v>
      </c>
      <c r="O666" s="237" t="s">
        <v>627</v>
      </c>
      <c r="P666" s="110"/>
    </row>
    <row r="667" spans="1:16" s="64" customFormat="1" ht="14.1" customHeight="1">
      <c r="A667" s="64">
        <v>661</v>
      </c>
      <c r="B667" s="85"/>
      <c r="C667" s="93" t="s">
        <v>621</v>
      </c>
      <c r="D667" s="93" t="s">
        <v>353</v>
      </c>
      <c r="E667" s="93"/>
      <c r="F667" s="87" t="s">
        <v>304</v>
      </c>
      <c r="G667" s="96"/>
      <c r="H667" s="96" t="s">
        <v>653</v>
      </c>
      <c r="I667" s="69">
        <v>3680</v>
      </c>
      <c r="J667" s="69" t="s">
        <v>626</v>
      </c>
      <c r="K667" s="68" t="s">
        <v>626</v>
      </c>
      <c r="L667" s="68" t="s">
        <v>626</v>
      </c>
      <c r="M667" s="110" t="s">
        <v>627</v>
      </c>
      <c r="N667" s="110" t="s">
        <v>627</v>
      </c>
      <c r="O667" s="237" t="s">
        <v>627</v>
      </c>
      <c r="P667" s="110"/>
    </row>
    <row r="668" spans="1:16" s="64" customFormat="1" ht="14.1" customHeight="1">
      <c r="A668" s="64">
        <v>662</v>
      </c>
      <c r="B668" s="85"/>
      <c r="C668" s="93" t="s">
        <v>621</v>
      </c>
      <c r="D668" s="93" t="s">
        <v>353</v>
      </c>
      <c r="E668" s="93" t="s">
        <v>354</v>
      </c>
      <c r="F668" s="87" t="s">
        <v>299</v>
      </c>
      <c r="G668" s="96"/>
      <c r="H668" s="96" t="s">
        <v>634</v>
      </c>
      <c r="I668" s="69">
        <v>1090</v>
      </c>
      <c r="J668" s="69">
        <v>1450</v>
      </c>
      <c r="K668" s="68">
        <v>1090</v>
      </c>
      <c r="L668" s="68">
        <v>1300</v>
      </c>
      <c r="M668" s="110" t="s">
        <v>627</v>
      </c>
      <c r="N668" s="110" t="s">
        <v>627</v>
      </c>
      <c r="O668" s="237" t="s">
        <v>627</v>
      </c>
      <c r="P668" s="110"/>
    </row>
    <row r="669" spans="1:16" s="64" customFormat="1" ht="14.1" customHeight="1">
      <c r="A669" s="64">
        <v>663</v>
      </c>
      <c r="B669" s="85"/>
      <c r="C669" s="93" t="s">
        <v>621</v>
      </c>
      <c r="D669" s="93" t="s">
        <v>353</v>
      </c>
      <c r="E669" s="93"/>
      <c r="F669" s="87" t="s">
        <v>299</v>
      </c>
      <c r="G669" s="96" t="s">
        <v>1342</v>
      </c>
      <c r="H669" s="96" t="s">
        <v>653</v>
      </c>
      <c r="I669" s="69" t="s">
        <v>626</v>
      </c>
      <c r="J669" s="69" t="s">
        <v>626</v>
      </c>
      <c r="K669" s="68" t="s">
        <v>626</v>
      </c>
      <c r="L669" s="68">
        <v>1310</v>
      </c>
      <c r="M669" s="110" t="s">
        <v>627</v>
      </c>
      <c r="N669" s="110" t="s">
        <v>627</v>
      </c>
      <c r="O669" s="237" t="s">
        <v>627</v>
      </c>
      <c r="P669" s="110"/>
    </row>
    <row r="670" spans="1:16" s="64" customFormat="1" ht="14.1" customHeight="1">
      <c r="A670" s="64">
        <v>664</v>
      </c>
      <c r="B670" s="85"/>
      <c r="C670" s="93" t="s">
        <v>621</v>
      </c>
      <c r="D670" s="93" t="s">
        <v>353</v>
      </c>
      <c r="E670" s="93" t="s">
        <v>354</v>
      </c>
      <c r="F670" s="87" t="s">
        <v>131</v>
      </c>
      <c r="G670" s="96" t="s">
        <v>1343</v>
      </c>
      <c r="H670" s="96" t="s">
        <v>634</v>
      </c>
      <c r="I670" s="69">
        <v>3700</v>
      </c>
      <c r="J670" s="69" t="s">
        <v>626</v>
      </c>
      <c r="K670" s="68" t="s">
        <v>626</v>
      </c>
      <c r="L670" s="68" t="s">
        <v>626</v>
      </c>
      <c r="M670" s="110" t="s">
        <v>627</v>
      </c>
      <c r="N670" s="110" t="s">
        <v>627</v>
      </c>
      <c r="O670" s="237" t="s">
        <v>627</v>
      </c>
      <c r="P670" s="110"/>
    </row>
    <row r="671" spans="1:16" s="64" customFormat="1" ht="14.1" customHeight="1">
      <c r="A671" s="64">
        <v>665</v>
      </c>
      <c r="B671" s="85"/>
      <c r="C671" s="93" t="s">
        <v>621</v>
      </c>
      <c r="D671" s="93" t="s">
        <v>353</v>
      </c>
      <c r="E671" s="93" t="s">
        <v>355</v>
      </c>
      <c r="F671" s="87" t="s">
        <v>164</v>
      </c>
      <c r="G671" s="96" t="s">
        <v>356</v>
      </c>
      <c r="H671" s="96" t="s">
        <v>653</v>
      </c>
      <c r="I671" s="69" t="s">
        <v>626</v>
      </c>
      <c r="J671" s="69" t="s">
        <v>626</v>
      </c>
      <c r="K671" s="68">
        <v>5400</v>
      </c>
      <c r="L671" s="68">
        <v>5400</v>
      </c>
      <c r="M671" s="110" t="s">
        <v>627</v>
      </c>
      <c r="N671" s="110" t="s">
        <v>627</v>
      </c>
      <c r="O671" s="237" t="s">
        <v>627</v>
      </c>
      <c r="P671" s="110"/>
    </row>
    <row r="672" spans="1:16" s="64" customFormat="1" ht="14.1" customHeight="1">
      <c r="A672" s="64">
        <v>666</v>
      </c>
      <c r="B672" s="85"/>
      <c r="C672" s="93" t="s">
        <v>621</v>
      </c>
      <c r="D672" s="93" t="s">
        <v>353</v>
      </c>
      <c r="E672" s="93" t="s">
        <v>354</v>
      </c>
      <c r="F672" s="87" t="s">
        <v>114</v>
      </c>
      <c r="G672" s="96"/>
      <c r="H672" s="96" t="s">
        <v>634</v>
      </c>
      <c r="I672" s="69">
        <v>1680</v>
      </c>
      <c r="J672" s="69">
        <v>1950</v>
      </c>
      <c r="K672" s="68">
        <v>1650</v>
      </c>
      <c r="L672" s="68">
        <v>2050</v>
      </c>
      <c r="M672" s="110" t="s">
        <v>627</v>
      </c>
      <c r="N672" s="110" t="s">
        <v>627</v>
      </c>
      <c r="O672" s="237" t="s">
        <v>627</v>
      </c>
      <c r="P672" s="110"/>
    </row>
    <row r="673" spans="1:16" s="64" customFormat="1" ht="14.1" customHeight="1">
      <c r="A673" s="64">
        <v>667</v>
      </c>
      <c r="B673" s="85"/>
      <c r="C673" s="93" t="s">
        <v>621</v>
      </c>
      <c r="D673" s="93" t="s">
        <v>353</v>
      </c>
      <c r="E673" s="93"/>
      <c r="F673" s="87" t="s">
        <v>114</v>
      </c>
      <c r="G673" s="96" t="s">
        <v>1342</v>
      </c>
      <c r="H673" s="96" t="s">
        <v>653</v>
      </c>
      <c r="I673" s="69">
        <v>1800</v>
      </c>
      <c r="J673" s="69" t="s">
        <v>626</v>
      </c>
      <c r="K673" s="68">
        <v>2000</v>
      </c>
      <c r="L673" s="68">
        <v>2000</v>
      </c>
      <c r="M673" s="110" t="s">
        <v>627</v>
      </c>
      <c r="N673" s="110" t="s">
        <v>627</v>
      </c>
      <c r="O673" s="237" t="s">
        <v>627</v>
      </c>
      <c r="P673" s="110"/>
    </row>
    <row r="674" spans="1:16" s="64" customFormat="1" ht="14.1" customHeight="1">
      <c r="A674" s="64">
        <v>668</v>
      </c>
      <c r="B674" s="85"/>
      <c r="C674" s="93" t="s">
        <v>621</v>
      </c>
      <c r="D674" s="93" t="s">
        <v>353</v>
      </c>
      <c r="E674" s="93" t="s">
        <v>355</v>
      </c>
      <c r="F674" s="87" t="s">
        <v>137</v>
      </c>
      <c r="G674" s="96" t="s">
        <v>356</v>
      </c>
      <c r="H674" s="96" t="s">
        <v>653</v>
      </c>
      <c r="I674" s="69" t="s">
        <v>626</v>
      </c>
      <c r="J674" s="69" t="s">
        <v>626</v>
      </c>
      <c r="K674" s="68">
        <v>7300</v>
      </c>
      <c r="L674" s="68">
        <v>7300</v>
      </c>
      <c r="M674" s="110" t="s">
        <v>627</v>
      </c>
      <c r="N674" s="110" t="s">
        <v>627</v>
      </c>
      <c r="O674" s="237" t="s">
        <v>627</v>
      </c>
      <c r="P674" s="110"/>
    </row>
    <row r="675" spans="1:16" s="64" customFormat="1" ht="14.1" customHeight="1">
      <c r="A675" s="64">
        <v>669</v>
      </c>
      <c r="B675" s="85"/>
      <c r="C675" s="93" t="s">
        <v>621</v>
      </c>
      <c r="D675" s="93" t="s">
        <v>353</v>
      </c>
      <c r="E675" s="93" t="s">
        <v>354</v>
      </c>
      <c r="F675" s="87" t="s">
        <v>165</v>
      </c>
      <c r="G675" s="96"/>
      <c r="H675" s="96" t="s">
        <v>634</v>
      </c>
      <c r="I675" s="69">
        <v>2460</v>
      </c>
      <c r="J675" s="69">
        <v>2450</v>
      </c>
      <c r="K675" s="68">
        <v>2100</v>
      </c>
      <c r="L675" s="68">
        <v>3000</v>
      </c>
      <c r="M675" s="110" t="s">
        <v>627</v>
      </c>
      <c r="N675" s="110" t="s">
        <v>627</v>
      </c>
      <c r="O675" s="237" t="s">
        <v>627</v>
      </c>
      <c r="P675" s="110"/>
    </row>
    <row r="676" spans="1:16" s="64" customFormat="1" ht="14.1" customHeight="1">
      <c r="A676" s="64">
        <v>670</v>
      </c>
      <c r="B676" s="85"/>
      <c r="C676" s="93" t="s">
        <v>621</v>
      </c>
      <c r="D676" s="93" t="s">
        <v>353</v>
      </c>
      <c r="E676" s="93" t="s">
        <v>354</v>
      </c>
      <c r="F676" s="87" t="s">
        <v>1344</v>
      </c>
      <c r="G676" s="96"/>
      <c r="H676" s="96" t="s">
        <v>634</v>
      </c>
      <c r="I676" s="69" t="s">
        <v>626</v>
      </c>
      <c r="J676" s="69" t="s">
        <v>626</v>
      </c>
      <c r="K676" s="68" t="s">
        <v>626</v>
      </c>
      <c r="L676" s="68" t="s">
        <v>626</v>
      </c>
      <c r="M676" s="110" t="s">
        <v>627</v>
      </c>
      <c r="N676" s="110" t="s">
        <v>627</v>
      </c>
      <c r="O676" s="237" t="s">
        <v>627</v>
      </c>
      <c r="P676" s="110"/>
    </row>
    <row r="677" spans="1:16" s="64" customFormat="1" ht="14.1" customHeight="1">
      <c r="A677" s="64">
        <v>671</v>
      </c>
      <c r="B677" s="85"/>
      <c r="C677" s="93" t="s">
        <v>621</v>
      </c>
      <c r="D677" s="93" t="s">
        <v>353</v>
      </c>
      <c r="E677" s="93" t="s">
        <v>354</v>
      </c>
      <c r="F677" s="87" t="s">
        <v>416</v>
      </c>
      <c r="G677" s="96"/>
      <c r="H677" s="96" t="s">
        <v>634</v>
      </c>
      <c r="I677" s="69">
        <v>2450</v>
      </c>
      <c r="J677" s="69">
        <v>3300</v>
      </c>
      <c r="K677" s="68" t="s">
        <v>626</v>
      </c>
      <c r="L677" s="68">
        <v>3650</v>
      </c>
      <c r="M677" s="110" t="s">
        <v>3396</v>
      </c>
      <c r="N677" s="110" t="s">
        <v>627</v>
      </c>
      <c r="O677" s="237" t="s">
        <v>627</v>
      </c>
      <c r="P677" s="110"/>
    </row>
    <row r="678" spans="1:16" s="64" customFormat="1" ht="14.1" customHeight="1">
      <c r="A678" s="64">
        <v>672</v>
      </c>
      <c r="B678" s="85">
        <v>133</v>
      </c>
      <c r="C678" s="93" t="s">
        <v>621</v>
      </c>
      <c r="D678" s="93" t="s">
        <v>357</v>
      </c>
      <c r="E678" s="93" t="s">
        <v>1345</v>
      </c>
      <c r="F678" s="87" t="s">
        <v>1346</v>
      </c>
      <c r="G678" s="96" t="s">
        <v>358</v>
      </c>
      <c r="H678" s="96" t="s">
        <v>1347</v>
      </c>
      <c r="I678" s="69">
        <v>6500</v>
      </c>
      <c r="J678" s="69" t="s">
        <v>626</v>
      </c>
      <c r="K678" s="68" t="s">
        <v>626</v>
      </c>
      <c r="L678" s="68" t="s">
        <v>626</v>
      </c>
      <c r="M678" s="110" t="s">
        <v>627</v>
      </c>
      <c r="N678" s="110" t="s">
        <v>627</v>
      </c>
      <c r="O678" s="237" t="s">
        <v>627</v>
      </c>
      <c r="P678" s="110"/>
    </row>
    <row r="679" spans="1:16" s="64" customFormat="1" ht="14.1" customHeight="1">
      <c r="A679" s="64">
        <v>673</v>
      </c>
      <c r="B679" s="85"/>
      <c r="C679" s="93" t="s">
        <v>621</v>
      </c>
      <c r="D679" s="93" t="s">
        <v>357</v>
      </c>
      <c r="E679" s="93" t="s">
        <v>1348</v>
      </c>
      <c r="F679" s="87" t="s">
        <v>1346</v>
      </c>
      <c r="G679" s="96" t="s">
        <v>358</v>
      </c>
      <c r="H679" s="96" t="s">
        <v>1347</v>
      </c>
      <c r="I679" s="69" t="s">
        <v>626</v>
      </c>
      <c r="J679" s="69" t="s">
        <v>626</v>
      </c>
      <c r="K679" s="68" t="s">
        <v>626</v>
      </c>
      <c r="L679" s="68" t="s">
        <v>626</v>
      </c>
      <c r="M679" s="110" t="s">
        <v>627</v>
      </c>
      <c r="N679" s="110" t="s">
        <v>627</v>
      </c>
      <c r="O679" s="237" t="s">
        <v>627</v>
      </c>
      <c r="P679" s="110"/>
    </row>
    <row r="680" spans="1:16" s="64" customFormat="1" ht="14.1" customHeight="1">
      <c r="A680" s="64">
        <v>674</v>
      </c>
      <c r="B680" s="85"/>
      <c r="C680" s="93" t="s">
        <v>621</v>
      </c>
      <c r="D680" s="93" t="s">
        <v>357</v>
      </c>
      <c r="E680" s="93" t="s">
        <v>1345</v>
      </c>
      <c r="F680" s="87" t="s">
        <v>131</v>
      </c>
      <c r="G680" s="96" t="s">
        <v>1349</v>
      </c>
      <c r="H680" s="96" t="s">
        <v>634</v>
      </c>
      <c r="I680" s="69">
        <v>8910</v>
      </c>
      <c r="J680" s="69" t="s">
        <v>626</v>
      </c>
      <c r="K680" s="68" t="s">
        <v>626</v>
      </c>
      <c r="L680" s="68" t="s">
        <v>626</v>
      </c>
      <c r="M680" s="110" t="s">
        <v>3397</v>
      </c>
      <c r="N680" s="110" t="s">
        <v>627</v>
      </c>
      <c r="O680" s="237" t="s">
        <v>627</v>
      </c>
      <c r="P680" s="110"/>
    </row>
    <row r="681" spans="1:16" s="64" customFormat="1" ht="14.1" customHeight="1">
      <c r="A681" s="64">
        <v>675</v>
      </c>
      <c r="B681" s="85">
        <v>134</v>
      </c>
      <c r="C681" s="93" t="s">
        <v>621</v>
      </c>
      <c r="D681" s="93" t="s">
        <v>1350</v>
      </c>
      <c r="E681" s="93" t="s">
        <v>1345</v>
      </c>
      <c r="F681" s="87" t="s">
        <v>359</v>
      </c>
      <c r="G681" s="96"/>
      <c r="H681" s="96" t="s">
        <v>1347</v>
      </c>
      <c r="I681" s="69">
        <v>8300</v>
      </c>
      <c r="J681" s="69">
        <v>5500</v>
      </c>
      <c r="K681" s="68" t="s">
        <v>626</v>
      </c>
      <c r="L681" s="68" t="s">
        <v>626</v>
      </c>
      <c r="M681" s="110" t="s">
        <v>627</v>
      </c>
      <c r="N681" s="110" t="s">
        <v>627</v>
      </c>
      <c r="O681" s="237" t="s">
        <v>627</v>
      </c>
      <c r="P681" s="110"/>
    </row>
    <row r="682" spans="1:16" s="64" customFormat="1" ht="14.1" customHeight="1">
      <c r="A682" s="64">
        <v>676</v>
      </c>
      <c r="B682" s="85"/>
      <c r="C682" s="93" t="s">
        <v>621</v>
      </c>
      <c r="D682" s="93" t="s">
        <v>1350</v>
      </c>
      <c r="E682" s="93" t="s">
        <v>1351</v>
      </c>
      <c r="F682" s="87" t="s">
        <v>179</v>
      </c>
      <c r="G682" s="95"/>
      <c r="H682" s="96" t="s">
        <v>1347</v>
      </c>
      <c r="I682" s="69" t="s">
        <v>626</v>
      </c>
      <c r="J682" s="69" t="s">
        <v>626</v>
      </c>
      <c r="K682" s="68">
        <v>2900</v>
      </c>
      <c r="L682" s="68" t="s">
        <v>626</v>
      </c>
      <c r="M682" s="110" t="s">
        <v>627</v>
      </c>
      <c r="N682" s="110" t="s">
        <v>627</v>
      </c>
      <c r="O682" s="237" t="s">
        <v>627</v>
      </c>
      <c r="P682" s="110"/>
    </row>
    <row r="683" spans="1:16" s="64" customFormat="1" ht="14.1" customHeight="1">
      <c r="A683" s="64">
        <v>677</v>
      </c>
      <c r="B683" s="85">
        <v>135</v>
      </c>
      <c r="C683" s="93" t="s">
        <v>621</v>
      </c>
      <c r="D683" s="93" t="s">
        <v>1352</v>
      </c>
      <c r="E683" s="93" t="s">
        <v>1353</v>
      </c>
      <c r="F683" s="87" t="s">
        <v>1354</v>
      </c>
      <c r="G683" s="96" t="s">
        <v>1352</v>
      </c>
      <c r="H683" s="96" t="s">
        <v>1347</v>
      </c>
      <c r="I683" s="69">
        <v>7500</v>
      </c>
      <c r="J683" s="69" t="s">
        <v>626</v>
      </c>
      <c r="K683" s="68" t="s">
        <v>626</v>
      </c>
      <c r="L683" s="68" t="s">
        <v>626</v>
      </c>
      <c r="M683" s="110" t="s">
        <v>627</v>
      </c>
      <c r="N683" s="110" t="s">
        <v>627</v>
      </c>
      <c r="O683" s="237" t="s">
        <v>627</v>
      </c>
      <c r="P683" s="110"/>
    </row>
    <row r="684" spans="1:16" s="64" customFormat="1" ht="14.1" customHeight="1">
      <c r="A684" s="64">
        <v>678</v>
      </c>
      <c r="B684" s="85">
        <v>136</v>
      </c>
      <c r="C684" s="93" t="s">
        <v>621</v>
      </c>
      <c r="D684" s="93" t="s">
        <v>1355</v>
      </c>
      <c r="E684" s="93"/>
      <c r="F684" s="87" t="s">
        <v>1356</v>
      </c>
      <c r="G684" s="96"/>
      <c r="H684" s="96" t="s">
        <v>634</v>
      </c>
      <c r="I684" s="69" t="s">
        <v>626</v>
      </c>
      <c r="J684" s="69">
        <v>1600</v>
      </c>
      <c r="K684" s="68">
        <v>1540</v>
      </c>
      <c r="L684" s="68">
        <v>1520</v>
      </c>
      <c r="M684" s="110" t="s">
        <v>627</v>
      </c>
      <c r="N684" s="110" t="s">
        <v>627</v>
      </c>
      <c r="O684" s="237" t="s">
        <v>627</v>
      </c>
      <c r="P684" s="110"/>
    </row>
    <row r="685" spans="1:16" s="64" customFormat="1" ht="14.1" customHeight="1">
      <c r="A685" s="64">
        <v>679</v>
      </c>
      <c r="B685" s="85"/>
      <c r="C685" s="93" t="s">
        <v>621</v>
      </c>
      <c r="D685" s="93" t="s">
        <v>1355</v>
      </c>
      <c r="E685" s="93"/>
      <c r="F685" s="87" t="s">
        <v>304</v>
      </c>
      <c r="G685" s="96"/>
      <c r="H685" s="96" t="s">
        <v>653</v>
      </c>
      <c r="I685" s="69">
        <v>12700</v>
      </c>
      <c r="J685" s="69" t="s">
        <v>626</v>
      </c>
      <c r="K685" s="68" t="s">
        <v>626</v>
      </c>
      <c r="L685" s="68" t="s">
        <v>626</v>
      </c>
      <c r="M685" s="110" t="s">
        <v>627</v>
      </c>
      <c r="N685" s="110" t="s">
        <v>627</v>
      </c>
      <c r="O685" s="237" t="s">
        <v>627</v>
      </c>
      <c r="P685" s="110"/>
    </row>
    <row r="686" spans="1:16" s="64" customFormat="1" ht="14.1" customHeight="1">
      <c r="A686" s="64">
        <v>680</v>
      </c>
      <c r="B686" s="85"/>
      <c r="C686" s="93" t="s">
        <v>621</v>
      </c>
      <c r="D686" s="93" t="s">
        <v>1355</v>
      </c>
      <c r="E686" s="93"/>
      <c r="F686" s="87" t="s">
        <v>131</v>
      </c>
      <c r="G686" s="96"/>
      <c r="H686" s="96" t="s">
        <v>634</v>
      </c>
      <c r="I686" s="69">
        <v>9800</v>
      </c>
      <c r="J686" s="69" t="s">
        <v>626</v>
      </c>
      <c r="K686" s="68" t="s">
        <v>626</v>
      </c>
      <c r="L686" s="68" t="s">
        <v>626</v>
      </c>
      <c r="M686" s="110" t="s">
        <v>3398</v>
      </c>
      <c r="N686" s="110" t="s">
        <v>627</v>
      </c>
      <c r="O686" s="237" t="s">
        <v>627</v>
      </c>
      <c r="P686" s="110"/>
    </row>
    <row r="687" spans="1:16" s="64" customFormat="1" ht="14.1" customHeight="1">
      <c r="A687" s="64">
        <v>681</v>
      </c>
      <c r="B687" s="85">
        <v>137</v>
      </c>
      <c r="C687" s="93" t="s">
        <v>621</v>
      </c>
      <c r="D687" s="93" t="s">
        <v>360</v>
      </c>
      <c r="E687" s="93" t="s">
        <v>1357</v>
      </c>
      <c r="F687" s="87" t="s">
        <v>416</v>
      </c>
      <c r="G687" s="96" t="s">
        <v>361</v>
      </c>
      <c r="H687" s="96" t="s">
        <v>634</v>
      </c>
      <c r="I687" s="69">
        <v>5000</v>
      </c>
      <c r="J687" s="69" t="s">
        <v>626</v>
      </c>
      <c r="K687" s="68">
        <v>4750</v>
      </c>
      <c r="L687" s="68" t="s">
        <v>626</v>
      </c>
      <c r="M687" s="110" t="s">
        <v>627</v>
      </c>
      <c r="N687" s="110" t="s">
        <v>627</v>
      </c>
      <c r="O687" s="237" t="s">
        <v>3039</v>
      </c>
      <c r="P687" s="110"/>
    </row>
    <row r="688" spans="1:16" s="64" customFormat="1" ht="14.1" customHeight="1">
      <c r="A688" s="64">
        <v>682</v>
      </c>
      <c r="B688" s="85">
        <v>138</v>
      </c>
      <c r="C688" s="93" t="s">
        <v>621</v>
      </c>
      <c r="D688" s="93" t="s">
        <v>363</v>
      </c>
      <c r="E688" s="93" t="s">
        <v>1358</v>
      </c>
      <c r="F688" s="87" t="s">
        <v>362</v>
      </c>
      <c r="G688" s="96" t="s">
        <v>1359</v>
      </c>
      <c r="H688" s="96" t="s">
        <v>634</v>
      </c>
      <c r="I688" s="69">
        <v>5900</v>
      </c>
      <c r="J688" s="69" t="s">
        <v>626</v>
      </c>
      <c r="K688" s="68">
        <v>5200</v>
      </c>
      <c r="L688" s="68">
        <v>6550</v>
      </c>
      <c r="M688" s="110" t="s">
        <v>627</v>
      </c>
      <c r="N688" s="110" t="s">
        <v>627</v>
      </c>
      <c r="O688" s="237" t="s">
        <v>627</v>
      </c>
      <c r="P688" s="110"/>
    </row>
    <row r="689" spans="1:16" s="64" customFormat="1" ht="14.1" customHeight="1">
      <c r="A689" s="64">
        <v>683</v>
      </c>
      <c r="B689" s="85"/>
      <c r="C689" s="93" t="s">
        <v>621</v>
      </c>
      <c r="D689" s="93" t="s">
        <v>363</v>
      </c>
      <c r="E689" s="93" t="s">
        <v>1358</v>
      </c>
      <c r="F689" s="87" t="s">
        <v>364</v>
      </c>
      <c r="G689" s="96" t="s">
        <v>1359</v>
      </c>
      <c r="H689" s="96" t="s">
        <v>634</v>
      </c>
      <c r="I689" s="69">
        <v>10800</v>
      </c>
      <c r="J689" s="69" t="s">
        <v>626</v>
      </c>
      <c r="K689" s="68">
        <v>7980</v>
      </c>
      <c r="L689" s="68">
        <v>11900</v>
      </c>
      <c r="M689" s="110" t="s">
        <v>627</v>
      </c>
      <c r="N689" s="110" t="s">
        <v>627</v>
      </c>
      <c r="O689" s="237" t="s">
        <v>627</v>
      </c>
      <c r="P689" s="110"/>
    </row>
    <row r="690" spans="1:16" s="64" customFormat="1" ht="14.1" customHeight="1">
      <c r="A690" s="64">
        <v>684</v>
      </c>
      <c r="B690" s="85">
        <v>139</v>
      </c>
      <c r="C690" s="93" t="s">
        <v>621</v>
      </c>
      <c r="D690" s="93" t="s">
        <v>1360</v>
      </c>
      <c r="E690" s="93" t="s">
        <v>799</v>
      </c>
      <c r="F690" s="87" t="s">
        <v>297</v>
      </c>
      <c r="G690" s="96" t="s">
        <v>365</v>
      </c>
      <c r="H690" s="96" t="s">
        <v>680</v>
      </c>
      <c r="I690" s="69">
        <v>3890</v>
      </c>
      <c r="J690" s="69" t="s">
        <v>626</v>
      </c>
      <c r="K690" s="68">
        <v>2500</v>
      </c>
      <c r="L690" s="68">
        <v>1570</v>
      </c>
      <c r="M690" s="110" t="s">
        <v>3399</v>
      </c>
      <c r="N690" s="110" t="s">
        <v>627</v>
      </c>
      <c r="O690" s="237" t="s">
        <v>3040</v>
      </c>
      <c r="P690" s="110"/>
    </row>
    <row r="691" spans="1:16" s="64" customFormat="1" ht="14.1" customHeight="1">
      <c r="A691" s="64">
        <v>685</v>
      </c>
      <c r="B691" s="85"/>
      <c r="C691" s="93" t="s">
        <v>621</v>
      </c>
      <c r="D691" s="93" t="s">
        <v>1360</v>
      </c>
      <c r="E691" s="93" t="s">
        <v>1361</v>
      </c>
      <c r="F691" s="87" t="s">
        <v>297</v>
      </c>
      <c r="G691" s="96" t="s">
        <v>366</v>
      </c>
      <c r="H691" s="96" t="s">
        <v>1347</v>
      </c>
      <c r="I691" s="69">
        <v>3450</v>
      </c>
      <c r="J691" s="69" t="s">
        <v>626</v>
      </c>
      <c r="K691" s="68" t="s">
        <v>626</v>
      </c>
      <c r="L691" s="68">
        <v>5900</v>
      </c>
      <c r="M691" s="110" t="s">
        <v>3400</v>
      </c>
      <c r="N691" s="110" t="s">
        <v>627</v>
      </c>
      <c r="O691" s="237" t="s">
        <v>627</v>
      </c>
      <c r="P691" s="110"/>
    </row>
    <row r="692" spans="1:16" s="64" customFormat="1" ht="14.1" customHeight="1">
      <c r="A692" s="64">
        <v>686</v>
      </c>
      <c r="B692" s="85"/>
      <c r="C692" s="93" t="s">
        <v>621</v>
      </c>
      <c r="D692" s="93" t="s">
        <v>1360</v>
      </c>
      <c r="E692" s="93" t="s">
        <v>1362</v>
      </c>
      <c r="F692" s="87" t="s">
        <v>1157</v>
      </c>
      <c r="G692" s="96" t="s">
        <v>1363</v>
      </c>
      <c r="H692" s="96" t="s">
        <v>1364</v>
      </c>
      <c r="I692" s="69">
        <v>6200</v>
      </c>
      <c r="J692" s="69" t="s">
        <v>626</v>
      </c>
      <c r="K692" s="68" t="s">
        <v>626</v>
      </c>
      <c r="L692" s="68" t="s">
        <v>626</v>
      </c>
      <c r="M692" s="110" t="s">
        <v>3401</v>
      </c>
      <c r="N692" s="110" t="s">
        <v>627</v>
      </c>
      <c r="O692" s="237" t="s">
        <v>627</v>
      </c>
      <c r="P692" s="110"/>
    </row>
    <row r="693" spans="1:16" s="64" customFormat="1" ht="14.1" customHeight="1">
      <c r="A693" s="64">
        <v>687</v>
      </c>
      <c r="B693" s="86"/>
      <c r="C693" s="93" t="s">
        <v>621</v>
      </c>
      <c r="D693" s="93" t="s">
        <v>1360</v>
      </c>
      <c r="E693" s="92"/>
      <c r="F693" s="88" t="s">
        <v>362</v>
      </c>
      <c r="G693" s="95" t="s">
        <v>1365</v>
      </c>
      <c r="H693" s="95" t="s">
        <v>126</v>
      </c>
      <c r="I693" s="69">
        <v>5100</v>
      </c>
      <c r="J693" s="69" t="s">
        <v>626</v>
      </c>
      <c r="K693" s="68" t="s">
        <v>626</v>
      </c>
      <c r="L693" s="68" t="s">
        <v>626</v>
      </c>
      <c r="M693" s="110" t="s">
        <v>1380</v>
      </c>
      <c r="N693" s="110" t="s">
        <v>627</v>
      </c>
      <c r="O693" s="237" t="s">
        <v>627</v>
      </c>
      <c r="P693" s="110"/>
    </row>
    <row r="694" spans="1:16" s="64" customFormat="1" ht="14.1" customHeight="1">
      <c r="A694" s="64">
        <v>688</v>
      </c>
      <c r="B694" s="85"/>
      <c r="C694" s="93" t="s">
        <v>621</v>
      </c>
      <c r="D694" s="93" t="s">
        <v>1360</v>
      </c>
      <c r="E694" s="92"/>
      <c r="F694" s="87" t="s">
        <v>362</v>
      </c>
      <c r="G694" s="96" t="s">
        <v>1366</v>
      </c>
      <c r="H694" s="96" t="s">
        <v>1367</v>
      </c>
      <c r="I694" s="69">
        <v>3200</v>
      </c>
      <c r="J694" s="69" t="s">
        <v>626</v>
      </c>
      <c r="K694" s="68" t="s">
        <v>626</v>
      </c>
      <c r="L694" s="68" t="s">
        <v>626</v>
      </c>
      <c r="M694" s="110" t="s">
        <v>3402</v>
      </c>
      <c r="N694" s="110" t="s">
        <v>627</v>
      </c>
      <c r="O694" s="237" t="s">
        <v>627</v>
      </c>
      <c r="P694" s="110"/>
    </row>
    <row r="695" spans="1:16" s="64" customFormat="1" ht="14.1" customHeight="1">
      <c r="A695" s="64">
        <v>689</v>
      </c>
      <c r="B695" s="85"/>
      <c r="C695" s="93" t="s">
        <v>621</v>
      </c>
      <c r="D695" s="93" t="s">
        <v>1360</v>
      </c>
      <c r="E695" s="92"/>
      <c r="F695" s="87" t="s">
        <v>273</v>
      </c>
      <c r="G695" s="95" t="s">
        <v>1368</v>
      </c>
      <c r="H695" s="95" t="s">
        <v>1367</v>
      </c>
      <c r="I695" s="69">
        <v>9680</v>
      </c>
      <c r="J695" s="69" t="s">
        <v>626</v>
      </c>
      <c r="K695" s="68" t="s">
        <v>626</v>
      </c>
      <c r="L695" s="68">
        <v>5320</v>
      </c>
      <c r="M695" s="110" t="s">
        <v>3403</v>
      </c>
      <c r="N695" s="110" t="s">
        <v>627</v>
      </c>
      <c r="O695" s="237" t="s">
        <v>627</v>
      </c>
      <c r="P695" s="110"/>
    </row>
    <row r="696" spans="1:16" s="64" customFormat="1" ht="14.1" customHeight="1">
      <c r="A696" s="64">
        <v>690</v>
      </c>
      <c r="B696" s="85"/>
      <c r="C696" s="93" t="s">
        <v>621</v>
      </c>
      <c r="D696" s="93" t="s">
        <v>1360</v>
      </c>
      <c r="E696" s="93" t="s">
        <v>1369</v>
      </c>
      <c r="F696" s="87" t="s">
        <v>1370</v>
      </c>
      <c r="G696" s="96" t="s">
        <v>1371</v>
      </c>
      <c r="H696" s="96" t="s">
        <v>1367</v>
      </c>
      <c r="I696" s="69" t="s">
        <v>626</v>
      </c>
      <c r="J696" s="69" t="s">
        <v>626</v>
      </c>
      <c r="K696" s="68" t="s">
        <v>626</v>
      </c>
      <c r="L696" s="68" t="s">
        <v>626</v>
      </c>
      <c r="M696" s="110" t="s">
        <v>627</v>
      </c>
      <c r="N696" s="110" t="s">
        <v>627</v>
      </c>
      <c r="O696" s="237" t="s">
        <v>627</v>
      </c>
      <c r="P696" s="110"/>
    </row>
    <row r="697" spans="1:16" s="64" customFormat="1" ht="14.1" customHeight="1">
      <c r="A697" s="64">
        <v>691</v>
      </c>
      <c r="B697" s="85"/>
      <c r="C697" s="93" t="s">
        <v>621</v>
      </c>
      <c r="D697" s="93" t="s">
        <v>1360</v>
      </c>
      <c r="E697" s="93"/>
      <c r="F697" s="87" t="s">
        <v>282</v>
      </c>
      <c r="G697" s="96" t="s">
        <v>1372</v>
      </c>
      <c r="H697" s="96" t="s">
        <v>1373</v>
      </c>
      <c r="I697" s="69">
        <v>710</v>
      </c>
      <c r="J697" s="69">
        <v>7500</v>
      </c>
      <c r="K697" s="68" t="s">
        <v>626</v>
      </c>
      <c r="L697" s="68" t="s">
        <v>626</v>
      </c>
      <c r="M697" s="110" t="s">
        <v>3404</v>
      </c>
      <c r="N697" s="110" t="s">
        <v>627</v>
      </c>
      <c r="O697" s="237" t="s">
        <v>627</v>
      </c>
      <c r="P697" s="110"/>
    </row>
    <row r="698" spans="1:16" s="64" customFormat="1" ht="14.1" customHeight="1">
      <c r="A698" s="64">
        <v>692</v>
      </c>
      <c r="B698" s="85"/>
      <c r="C698" s="93" t="s">
        <v>621</v>
      </c>
      <c r="D698" s="93" t="s">
        <v>1360</v>
      </c>
      <c r="E698" s="93" t="s">
        <v>1374</v>
      </c>
      <c r="F698" s="87" t="s">
        <v>282</v>
      </c>
      <c r="G698" s="96" t="s">
        <v>1375</v>
      </c>
      <c r="H698" s="96" t="s">
        <v>680</v>
      </c>
      <c r="I698" s="69">
        <v>9800</v>
      </c>
      <c r="J698" s="69" t="s">
        <v>626</v>
      </c>
      <c r="K698" s="68" t="s">
        <v>626</v>
      </c>
      <c r="L698" s="68" t="s">
        <v>626</v>
      </c>
      <c r="M698" s="110" t="s">
        <v>627</v>
      </c>
      <c r="N698" s="110" t="s">
        <v>627</v>
      </c>
      <c r="O698" s="237" t="s">
        <v>627</v>
      </c>
      <c r="P698" s="110"/>
    </row>
    <row r="699" spans="1:16" s="64" customFormat="1" ht="14.1" customHeight="1">
      <c r="A699" s="64">
        <v>693</v>
      </c>
      <c r="B699" s="85"/>
      <c r="C699" s="93" t="s">
        <v>621</v>
      </c>
      <c r="D699" s="93" t="s">
        <v>1360</v>
      </c>
      <c r="E699" s="93"/>
      <c r="F699" s="87" t="s">
        <v>282</v>
      </c>
      <c r="G699" s="96" t="s">
        <v>367</v>
      </c>
      <c r="H699" s="96" t="s">
        <v>680</v>
      </c>
      <c r="I699" s="69">
        <v>19000</v>
      </c>
      <c r="J699" s="69" t="s">
        <v>626</v>
      </c>
      <c r="K699" s="68" t="s">
        <v>626</v>
      </c>
      <c r="L699" s="68" t="s">
        <v>626</v>
      </c>
      <c r="M699" s="110" t="s">
        <v>3405</v>
      </c>
      <c r="N699" s="110" t="s">
        <v>627</v>
      </c>
      <c r="O699" s="237" t="s">
        <v>627</v>
      </c>
      <c r="P699" s="110"/>
    </row>
    <row r="700" spans="1:16" s="64" customFormat="1" ht="14.1" customHeight="1">
      <c r="A700" s="64">
        <v>694</v>
      </c>
      <c r="B700" s="85"/>
      <c r="C700" s="93" t="s">
        <v>621</v>
      </c>
      <c r="D700" s="93" t="s">
        <v>1360</v>
      </c>
      <c r="E700" s="93"/>
      <c r="F700" s="87" t="s">
        <v>282</v>
      </c>
      <c r="G700" s="96" t="s">
        <v>1376</v>
      </c>
      <c r="H700" s="96" t="s">
        <v>126</v>
      </c>
      <c r="I700" s="69" t="s">
        <v>626</v>
      </c>
      <c r="J700" s="69" t="s">
        <v>626</v>
      </c>
      <c r="K700" s="68" t="s">
        <v>626</v>
      </c>
      <c r="L700" s="68" t="s">
        <v>626</v>
      </c>
      <c r="M700" s="110" t="s">
        <v>627</v>
      </c>
      <c r="N700" s="110" t="s">
        <v>627</v>
      </c>
      <c r="O700" s="237" t="s">
        <v>627</v>
      </c>
      <c r="P700" s="110"/>
    </row>
    <row r="701" spans="1:16" s="64" customFormat="1" ht="14.1" customHeight="1">
      <c r="A701" s="64">
        <v>695</v>
      </c>
      <c r="B701" s="85"/>
      <c r="C701" s="93" t="s">
        <v>621</v>
      </c>
      <c r="D701" s="93" t="s">
        <v>1360</v>
      </c>
      <c r="E701" s="92"/>
      <c r="F701" s="87" t="s">
        <v>282</v>
      </c>
      <c r="G701" s="96" t="s">
        <v>1377</v>
      </c>
      <c r="H701" s="96" t="s">
        <v>1367</v>
      </c>
      <c r="I701" s="69">
        <v>7390</v>
      </c>
      <c r="J701" s="69" t="s">
        <v>626</v>
      </c>
      <c r="K701" s="68" t="s">
        <v>626</v>
      </c>
      <c r="L701" s="68" t="s">
        <v>626</v>
      </c>
      <c r="M701" s="110" t="s">
        <v>3406</v>
      </c>
      <c r="N701" s="110" t="s">
        <v>627</v>
      </c>
      <c r="O701" s="237" t="s">
        <v>627</v>
      </c>
      <c r="P701" s="110"/>
    </row>
    <row r="702" spans="1:16" s="64" customFormat="1" ht="14.1" customHeight="1">
      <c r="A702" s="64">
        <v>696</v>
      </c>
      <c r="B702" s="85"/>
      <c r="C702" s="93" t="s">
        <v>621</v>
      </c>
      <c r="D702" s="93" t="s">
        <v>1360</v>
      </c>
      <c r="E702" s="93"/>
      <c r="F702" s="87" t="s">
        <v>368</v>
      </c>
      <c r="G702" s="96" t="s">
        <v>367</v>
      </c>
      <c r="H702" s="96" t="s">
        <v>680</v>
      </c>
      <c r="I702" s="69" t="s">
        <v>626</v>
      </c>
      <c r="J702" s="69" t="s">
        <v>626</v>
      </c>
      <c r="K702" s="68">
        <v>4100</v>
      </c>
      <c r="L702" s="68">
        <v>1460</v>
      </c>
      <c r="M702" s="110" t="s">
        <v>627</v>
      </c>
      <c r="N702" s="110" t="s">
        <v>627</v>
      </c>
      <c r="O702" s="237" t="s">
        <v>3041</v>
      </c>
      <c r="P702" s="110"/>
    </row>
    <row r="703" spans="1:16" s="64" customFormat="1" ht="14.1" customHeight="1">
      <c r="A703" s="64">
        <v>697</v>
      </c>
      <c r="B703" s="85"/>
      <c r="C703" s="93" t="s">
        <v>621</v>
      </c>
      <c r="D703" s="93" t="s">
        <v>1360</v>
      </c>
      <c r="E703" s="93" t="s">
        <v>1378</v>
      </c>
      <c r="F703" s="87" t="s">
        <v>369</v>
      </c>
      <c r="G703" s="96" t="s">
        <v>1379</v>
      </c>
      <c r="H703" s="95" t="s">
        <v>1380</v>
      </c>
      <c r="I703" s="69" t="s">
        <v>626</v>
      </c>
      <c r="J703" s="69" t="s">
        <v>626</v>
      </c>
      <c r="K703" s="68" t="s">
        <v>626</v>
      </c>
      <c r="L703" s="68" t="s">
        <v>626</v>
      </c>
      <c r="M703" s="110" t="s">
        <v>627</v>
      </c>
      <c r="N703" s="110" t="s">
        <v>627</v>
      </c>
      <c r="O703" s="237" t="s">
        <v>627</v>
      </c>
      <c r="P703" s="110"/>
    </row>
    <row r="704" spans="1:16" s="64" customFormat="1" ht="14.1" customHeight="1">
      <c r="A704" s="64">
        <v>698</v>
      </c>
      <c r="B704" s="85"/>
      <c r="C704" s="93" t="s">
        <v>621</v>
      </c>
      <c r="D704" s="93" t="s">
        <v>1360</v>
      </c>
      <c r="E704" s="93" t="s">
        <v>1381</v>
      </c>
      <c r="F704" s="87" t="s">
        <v>128</v>
      </c>
      <c r="G704" s="96" t="s">
        <v>1382</v>
      </c>
      <c r="H704" s="95" t="s">
        <v>1383</v>
      </c>
      <c r="I704" s="69">
        <v>4300</v>
      </c>
      <c r="J704" s="69" t="s">
        <v>626</v>
      </c>
      <c r="K704" s="68" t="s">
        <v>626</v>
      </c>
      <c r="L704" s="68">
        <v>9280</v>
      </c>
      <c r="M704" s="110" t="s">
        <v>1373</v>
      </c>
      <c r="N704" s="110" t="s">
        <v>627</v>
      </c>
      <c r="O704" s="237" t="s">
        <v>627</v>
      </c>
      <c r="P704" s="110"/>
    </row>
    <row r="705" spans="1:16" s="64" customFormat="1" ht="14.1" customHeight="1">
      <c r="A705" s="64">
        <v>699</v>
      </c>
      <c r="B705" s="85">
        <v>140</v>
      </c>
      <c r="C705" s="93" t="s">
        <v>621</v>
      </c>
      <c r="D705" s="93" t="s">
        <v>370</v>
      </c>
      <c r="E705" s="93" t="s">
        <v>1384</v>
      </c>
      <c r="F705" s="87" t="s">
        <v>297</v>
      </c>
      <c r="G705" s="96"/>
      <c r="H705" s="96" t="s">
        <v>634</v>
      </c>
      <c r="I705" s="69">
        <v>3800</v>
      </c>
      <c r="J705" s="69">
        <v>4200</v>
      </c>
      <c r="K705" s="68">
        <v>4100</v>
      </c>
      <c r="L705" s="68">
        <v>4130</v>
      </c>
      <c r="M705" s="110" t="s">
        <v>627</v>
      </c>
      <c r="N705" s="110" t="s">
        <v>627</v>
      </c>
      <c r="O705" s="237" t="s">
        <v>627</v>
      </c>
      <c r="P705" s="110"/>
    </row>
    <row r="706" spans="1:16" s="64" customFormat="1" ht="14.1" customHeight="1">
      <c r="A706" s="64">
        <v>700</v>
      </c>
      <c r="B706" s="85"/>
      <c r="C706" s="93" t="s">
        <v>621</v>
      </c>
      <c r="D706" s="93" t="s">
        <v>370</v>
      </c>
      <c r="E706" s="93" t="s">
        <v>1385</v>
      </c>
      <c r="F706" s="87" t="s">
        <v>297</v>
      </c>
      <c r="G706" s="96"/>
      <c r="H706" s="96" t="s">
        <v>653</v>
      </c>
      <c r="I706" s="69">
        <v>3900</v>
      </c>
      <c r="J706" s="69" t="s">
        <v>626</v>
      </c>
      <c r="K706" s="68">
        <v>4960</v>
      </c>
      <c r="L706" s="68">
        <v>3210</v>
      </c>
      <c r="M706" s="110" t="s">
        <v>627</v>
      </c>
      <c r="N706" s="110" t="s">
        <v>627</v>
      </c>
      <c r="O706" s="237" t="s">
        <v>2910</v>
      </c>
      <c r="P706" s="110"/>
    </row>
    <row r="707" spans="1:16" s="64" customFormat="1" ht="14.1" customHeight="1">
      <c r="A707" s="64">
        <v>701</v>
      </c>
      <c r="B707" s="85"/>
      <c r="C707" s="93" t="s">
        <v>621</v>
      </c>
      <c r="D707" s="93" t="s">
        <v>370</v>
      </c>
      <c r="E707" s="93"/>
      <c r="F707" s="87" t="s">
        <v>362</v>
      </c>
      <c r="G707" s="96"/>
      <c r="H707" s="96" t="s">
        <v>634</v>
      </c>
      <c r="I707" s="69">
        <v>4650</v>
      </c>
      <c r="J707" s="69">
        <v>4800</v>
      </c>
      <c r="K707" s="68">
        <v>3380</v>
      </c>
      <c r="L707" s="68">
        <v>5000</v>
      </c>
      <c r="M707" s="110" t="s">
        <v>627</v>
      </c>
      <c r="N707" s="110" t="s">
        <v>627</v>
      </c>
      <c r="O707" s="237" t="s">
        <v>3042</v>
      </c>
      <c r="P707" s="110"/>
    </row>
    <row r="708" spans="1:16" s="64" customFormat="1" ht="14.1" customHeight="1">
      <c r="A708" s="64">
        <v>702</v>
      </c>
      <c r="B708" s="85"/>
      <c r="C708" s="93" t="s">
        <v>621</v>
      </c>
      <c r="D708" s="93" t="s">
        <v>370</v>
      </c>
      <c r="E708" s="93" t="s">
        <v>1386</v>
      </c>
      <c r="F708" s="87" t="s">
        <v>273</v>
      </c>
      <c r="G708" s="96" t="s">
        <v>1387</v>
      </c>
      <c r="H708" s="96" t="s">
        <v>653</v>
      </c>
      <c r="I708" s="69">
        <v>5100</v>
      </c>
      <c r="J708" s="69" t="s">
        <v>626</v>
      </c>
      <c r="K708" s="68" t="s">
        <v>626</v>
      </c>
      <c r="L708" s="68">
        <v>4100</v>
      </c>
      <c r="M708" s="110" t="s">
        <v>627</v>
      </c>
      <c r="N708" s="110" t="s">
        <v>627</v>
      </c>
      <c r="O708" s="237" t="s">
        <v>627</v>
      </c>
      <c r="P708" s="110"/>
    </row>
    <row r="709" spans="1:16" s="64" customFormat="1" ht="14.1" customHeight="1">
      <c r="A709" s="64">
        <v>703</v>
      </c>
      <c r="B709" s="85"/>
      <c r="C709" s="93" t="s">
        <v>621</v>
      </c>
      <c r="D709" s="93" t="s">
        <v>370</v>
      </c>
      <c r="E709" s="93" t="s">
        <v>1167</v>
      </c>
      <c r="F709" s="87" t="s">
        <v>273</v>
      </c>
      <c r="G709" s="96"/>
      <c r="H709" s="96" t="s">
        <v>653</v>
      </c>
      <c r="I709" s="69">
        <v>5100</v>
      </c>
      <c r="J709" s="69" t="s">
        <v>626</v>
      </c>
      <c r="K709" s="68" t="s">
        <v>626</v>
      </c>
      <c r="L709" s="68">
        <v>4100</v>
      </c>
      <c r="M709" s="110" t="s">
        <v>627</v>
      </c>
      <c r="N709" s="110" t="s">
        <v>627</v>
      </c>
      <c r="O709" s="237" t="s">
        <v>627</v>
      </c>
      <c r="P709" s="110"/>
    </row>
    <row r="710" spans="1:16" s="64" customFormat="1" ht="14.1" customHeight="1">
      <c r="A710" s="64">
        <v>704</v>
      </c>
      <c r="B710" s="85"/>
      <c r="C710" s="93" t="s">
        <v>621</v>
      </c>
      <c r="D710" s="93" t="s">
        <v>370</v>
      </c>
      <c r="E710" s="93"/>
      <c r="F710" s="87" t="s">
        <v>1105</v>
      </c>
      <c r="G710" s="96"/>
      <c r="H710" s="96" t="s">
        <v>634</v>
      </c>
      <c r="I710" s="69">
        <v>6400</v>
      </c>
      <c r="J710" s="69" t="s">
        <v>626</v>
      </c>
      <c r="K710" s="68" t="s">
        <v>626</v>
      </c>
      <c r="L710" s="68" t="s">
        <v>626</v>
      </c>
      <c r="M710" s="110" t="s">
        <v>627</v>
      </c>
      <c r="N710" s="110" t="s">
        <v>627</v>
      </c>
      <c r="O710" s="237" t="s">
        <v>627</v>
      </c>
      <c r="P710" s="110"/>
    </row>
    <row r="711" spans="1:16" s="64" customFormat="1" ht="14.1" customHeight="1">
      <c r="A711" s="64">
        <v>705</v>
      </c>
      <c r="B711" s="85"/>
      <c r="C711" s="93" t="s">
        <v>621</v>
      </c>
      <c r="D711" s="93" t="s">
        <v>370</v>
      </c>
      <c r="E711" s="93"/>
      <c r="F711" s="87" t="s">
        <v>121</v>
      </c>
      <c r="G711" s="96"/>
      <c r="H711" s="96" t="s">
        <v>634</v>
      </c>
      <c r="I711" s="69">
        <v>2350</v>
      </c>
      <c r="J711" s="69" t="s">
        <v>626</v>
      </c>
      <c r="K711" s="68" t="s">
        <v>626</v>
      </c>
      <c r="L711" s="68">
        <v>2550</v>
      </c>
      <c r="M711" s="110" t="s">
        <v>627</v>
      </c>
      <c r="N711" s="110" t="s">
        <v>627</v>
      </c>
      <c r="O711" s="237" t="s">
        <v>627</v>
      </c>
      <c r="P711" s="110"/>
    </row>
    <row r="712" spans="1:16" s="64" customFormat="1" ht="14.1" customHeight="1">
      <c r="A712" s="64">
        <v>706</v>
      </c>
      <c r="B712" s="85"/>
      <c r="C712" s="93" t="s">
        <v>621</v>
      </c>
      <c r="D712" s="93" t="s">
        <v>370</v>
      </c>
      <c r="E712" s="93" t="s">
        <v>1388</v>
      </c>
      <c r="F712" s="87" t="s">
        <v>1389</v>
      </c>
      <c r="G712" s="96" t="s">
        <v>1390</v>
      </c>
      <c r="H712" s="96" t="s">
        <v>680</v>
      </c>
      <c r="I712" s="69">
        <v>3080</v>
      </c>
      <c r="J712" s="69" t="s">
        <v>626</v>
      </c>
      <c r="K712" s="68" t="s">
        <v>626</v>
      </c>
      <c r="L712" s="68" t="s">
        <v>626</v>
      </c>
      <c r="M712" s="110" t="s">
        <v>3407</v>
      </c>
      <c r="N712" s="110" t="s">
        <v>627</v>
      </c>
      <c r="O712" s="237" t="s">
        <v>627</v>
      </c>
      <c r="P712" s="110"/>
    </row>
    <row r="713" spans="1:16" s="64" customFormat="1" ht="14.1" customHeight="1">
      <c r="A713" s="64">
        <v>707</v>
      </c>
      <c r="B713" s="85">
        <v>141</v>
      </c>
      <c r="C713" s="93" t="s">
        <v>1391</v>
      </c>
      <c r="D713" s="93" t="s">
        <v>371</v>
      </c>
      <c r="E713" s="94" t="s">
        <v>372</v>
      </c>
      <c r="F713" s="87" t="s">
        <v>144</v>
      </c>
      <c r="G713" s="96" t="s">
        <v>1392</v>
      </c>
      <c r="H713" s="96" t="s">
        <v>1393</v>
      </c>
      <c r="I713" s="69" t="s">
        <v>626</v>
      </c>
      <c r="J713" s="69" t="s">
        <v>626</v>
      </c>
      <c r="K713" s="68" t="s">
        <v>626</v>
      </c>
      <c r="L713" s="68" t="s">
        <v>626</v>
      </c>
      <c r="M713" s="110" t="s">
        <v>627</v>
      </c>
      <c r="N713" s="110" t="s">
        <v>627</v>
      </c>
      <c r="O713" s="237" t="s">
        <v>627</v>
      </c>
      <c r="P713" s="110"/>
    </row>
    <row r="714" spans="1:16" s="64" customFormat="1" ht="14.1" customHeight="1">
      <c r="A714" s="64">
        <v>708</v>
      </c>
      <c r="B714" s="85"/>
      <c r="C714" s="93" t="s">
        <v>1391</v>
      </c>
      <c r="D714" s="93" t="s">
        <v>371</v>
      </c>
      <c r="E714" s="93" t="s">
        <v>1394</v>
      </c>
      <c r="F714" s="87" t="s">
        <v>133</v>
      </c>
      <c r="G714" s="96" t="s">
        <v>1395</v>
      </c>
      <c r="H714" s="96" t="s">
        <v>1142</v>
      </c>
      <c r="I714" s="69" t="s">
        <v>626</v>
      </c>
      <c r="J714" s="69" t="s">
        <v>626</v>
      </c>
      <c r="K714" s="68">
        <v>8800</v>
      </c>
      <c r="L714" s="68" t="s">
        <v>626</v>
      </c>
      <c r="M714" s="110" t="s">
        <v>627</v>
      </c>
      <c r="N714" s="110" t="s">
        <v>627</v>
      </c>
      <c r="O714" s="237" t="s">
        <v>627</v>
      </c>
      <c r="P714" s="110"/>
    </row>
    <row r="715" spans="1:16" s="64" customFormat="1" ht="14.1" customHeight="1">
      <c r="A715" s="64">
        <v>709</v>
      </c>
      <c r="B715" s="85"/>
      <c r="C715" s="93" t="s">
        <v>1391</v>
      </c>
      <c r="D715" s="93" t="s">
        <v>371</v>
      </c>
      <c r="E715" s="93" t="s">
        <v>1396</v>
      </c>
      <c r="F715" s="87" t="s">
        <v>133</v>
      </c>
      <c r="G715" s="96" t="s">
        <v>373</v>
      </c>
      <c r="H715" s="96" t="s">
        <v>1397</v>
      </c>
      <c r="I715" s="69" t="s">
        <v>626</v>
      </c>
      <c r="J715" s="69" t="s">
        <v>626</v>
      </c>
      <c r="K715" s="68">
        <v>7980</v>
      </c>
      <c r="L715" s="68" t="s">
        <v>626</v>
      </c>
      <c r="M715" s="110" t="s">
        <v>627</v>
      </c>
      <c r="N715" s="110" t="s">
        <v>627</v>
      </c>
      <c r="O715" s="237" t="s">
        <v>3292</v>
      </c>
      <c r="P715" s="110"/>
    </row>
    <row r="716" spans="1:16" s="64" customFormat="1" ht="14.1" customHeight="1">
      <c r="A716" s="64">
        <v>710</v>
      </c>
      <c r="B716" s="86">
        <v>142</v>
      </c>
      <c r="C716" s="93" t="s">
        <v>1391</v>
      </c>
      <c r="D716" s="92" t="s">
        <v>1398</v>
      </c>
      <c r="E716" s="104" t="s">
        <v>1399</v>
      </c>
      <c r="F716" s="91" t="s">
        <v>273</v>
      </c>
      <c r="G716" s="96" t="s">
        <v>1400</v>
      </c>
      <c r="H716" s="100" t="s">
        <v>634</v>
      </c>
      <c r="I716" s="69" t="s">
        <v>626</v>
      </c>
      <c r="J716" s="69" t="s">
        <v>626</v>
      </c>
      <c r="K716" s="68" t="s">
        <v>626</v>
      </c>
      <c r="L716" s="68" t="s">
        <v>626</v>
      </c>
      <c r="M716" s="110" t="s">
        <v>627</v>
      </c>
      <c r="N716" s="110" t="s">
        <v>627</v>
      </c>
      <c r="O716" s="237" t="s">
        <v>627</v>
      </c>
      <c r="P716" s="110"/>
    </row>
    <row r="717" spans="1:16" s="64" customFormat="1" ht="14.1" customHeight="1">
      <c r="A717" s="64">
        <v>711</v>
      </c>
      <c r="B717" s="85">
        <v>143</v>
      </c>
      <c r="C717" s="93" t="s">
        <v>1391</v>
      </c>
      <c r="D717" s="93" t="s">
        <v>1401</v>
      </c>
      <c r="E717" s="93" t="s">
        <v>1402</v>
      </c>
      <c r="F717" s="87" t="s">
        <v>144</v>
      </c>
      <c r="G717" s="95" t="s">
        <v>374</v>
      </c>
      <c r="H717" s="95" t="s">
        <v>375</v>
      </c>
      <c r="I717" s="69" t="s">
        <v>626</v>
      </c>
      <c r="J717" s="69" t="s">
        <v>626</v>
      </c>
      <c r="K717" s="68" t="s">
        <v>626</v>
      </c>
      <c r="L717" s="68" t="s">
        <v>626</v>
      </c>
      <c r="M717" s="110" t="s">
        <v>627</v>
      </c>
      <c r="N717" s="110" t="s">
        <v>627</v>
      </c>
      <c r="O717" s="237" t="s">
        <v>627</v>
      </c>
      <c r="P717" s="110"/>
    </row>
    <row r="718" spans="1:16" s="64" customFormat="1" ht="14.1" customHeight="1">
      <c r="A718" s="64">
        <v>712</v>
      </c>
      <c r="B718" s="85"/>
      <c r="C718" s="93" t="s">
        <v>1391</v>
      </c>
      <c r="D718" s="93" t="s">
        <v>1401</v>
      </c>
      <c r="E718" s="93" t="s">
        <v>1403</v>
      </c>
      <c r="F718" s="87" t="s">
        <v>1404</v>
      </c>
      <c r="G718" s="96" t="s">
        <v>376</v>
      </c>
      <c r="H718" s="96" t="s">
        <v>651</v>
      </c>
      <c r="I718" s="69" t="s">
        <v>626</v>
      </c>
      <c r="J718" s="69" t="s">
        <v>626</v>
      </c>
      <c r="K718" s="68">
        <v>7420</v>
      </c>
      <c r="L718" s="68">
        <v>8520</v>
      </c>
      <c r="M718" s="110" t="s">
        <v>627</v>
      </c>
      <c r="N718" s="110" t="s">
        <v>627</v>
      </c>
      <c r="O718" s="237" t="s">
        <v>3043</v>
      </c>
      <c r="P718" s="110"/>
    </row>
    <row r="719" spans="1:16" s="64" customFormat="1" ht="14.1" customHeight="1">
      <c r="A719" s="64">
        <v>713</v>
      </c>
      <c r="B719" s="85"/>
      <c r="C719" s="93" t="s">
        <v>1391</v>
      </c>
      <c r="D719" s="93" t="s">
        <v>1401</v>
      </c>
      <c r="E719" s="92" t="s">
        <v>1405</v>
      </c>
      <c r="F719" s="87" t="s">
        <v>165</v>
      </c>
      <c r="G719" s="95" t="s">
        <v>377</v>
      </c>
      <c r="H719" s="96" t="s">
        <v>386</v>
      </c>
      <c r="I719" s="69">
        <v>6600</v>
      </c>
      <c r="J719" s="69" t="s">
        <v>626</v>
      </c>
      <c r="K719" s="68" t="s">
        <v>626</v>
      </c>
      <c r="L719" s="68" t="s">
        <v>626</v>
      </c>
      <c r="M719" s="110" t="s">
        <v>627</v>
      </c>
      <c r="N719" s="110" t="s">
        <v>627</v>
      </c>
      <c r="O719" s="237" t="s">
        <v>627</v>
      </c>
      <c r="P719" s="110"/>
    </row>
    <row r="720" spans="1:16" s="64" customFormat="1" ht="14.1" customHeight="1">
      <c r="A720" s="64">
        <v>714</v>
      </c>
      <c r="B720" s="85"/>
      <c r="C720" s="93" t="s">
        <v>1391</v>
      </c>
      <c r="D720" s="93" t="s">
        <v>1401</v>
      </c>
      <c r="E720" s="93" t="s">
        <v>1406</v>
      </c>
      <c r="F720" s="87" t="s">
        <v>165</v>
      </c>
      <c r="G720" s="95" t="s">
        <v>1407</v>
      </c>
      <c r="H720" s="96" t="s">
        <v>386</v>
      </c>
      <c r="I720" s="69" t="s">
        <v>626</v>
      </c>
      <c r="J720" s="69" t="s">
        <v>626</v>
      </c>
      <c r="K720" s="68">
        <v>13870</v>
      </c>
      <c r="L720" s="68">
        <v>7600</v>
      </c>
      <c r="M720" s="110" t="s">
        <v>627</v>
      </c>
      <c r="N720" s="110" t="s">
        <v>627</v>
      </c>
      <c r="O720" s="237" t="s">
        <v>3293</v>
      </c>
      <c r="P720" s="110"/>
    </row>
    <row r="721" spans="1:16384" s="64" customFormat="1" ht="14.1" customHeight="1">
      <c r="A721" s="64">
        <v>715</v>
      </c>
      <c r="B721" s="85"/>
      <c r="C721" s="93" t="s">
        <v>1391</v>
      </c>
      <c r="D721" s="93" t="s">
        <v>1401</v>
      </c>
      <c r="E721" s="93"/>
      <c r="F721" s="87" t="s">
        <v>416</v>
      </c>
      <c r="G721" s="95" t="s">
        <v>1408</v>
      </c>
      <c r="H721" s="96" t="s">
        <v>383</v>
      </c>
      <c r="I721" s="69">
        <v>8400</v>
      </c>
      <c r="J721" s="69" t="s">
        <v>626</v>
      </c>
      <c r="K721" s="69">
        <v>7680</v>
      </c>
      <c r="L721" s="69" t="s">
        <v>626</v>
      </c>
      <c r="M721" s="110" t="s">
        <v>627</v>
      </c>
      <c r="N721" s="110" t="s">
        <v>627</v>
      </c>
      <c r="O721" s="237" t="s">
        <v>3044</v>
      </c>
      <c r="P721" s="110"/>
    </row>
    <row r="722" spans="1:16384" s="64" customFormat="1" ht="14.1" customHeight="1">
      <c r="A722" s="64">
        <v>716</v>
      </c>
      <c r="B722" s="85"/>
      <c r="C722" s="93" t="s">
        <v>1391</v>
      </c>
      <c r="D722" s="93" t="s">
        <v>1401</v>
      </c>
      <c r="E722" s="93"/>
      <c r="F722" s="87" t="s">
        <v>416</v>
      </c>
      <c r="G722" s="95" t="s">
        <v>1409</v>
      </c>
      <c r="H722" s="96" t="s">
        <v>383</v>
      </c>
      <c r="I722" s="69">
        <v>11620</v>
      </c>
      <c r="J722" s="69" t="s">
        <v>626</v>
      </c>
      <c r="K722" s="68">
        <v>11870</v>
      </c>
      <c r="L722" s="68">
        <v>11000</v>
      </c>
      <c r="M722" s="110" t="s">
        <v>627</v>
      </c>
      <c r="N722" s="110" t="s">
        <v>627</v>
      </c>
      <c r="O722" s="237" t="s">
        <v>3045</v>
      </c>
      <c r="P722" s="110"/>
    </row>
    <row r="723" spans="1:16384" s="64" customFormat="1" ht="14.1" customHeight="1">
      <c r="A723" s="64">
        <v>717</v>
      </c>
      <c r="B723" s="85"/>
      <c r="C723" s="93" t="s">
        <v>1391</v>
      </c>
      <c r="D723" s="93" t="s">
        <v>1401</v>
      </c>
      <c r="E723" s="93" t="s">
        <v>1410</v>
      </c>
      <c r="F723" s="87" t="s">
        <v>416</v>
      </c>
      <c r="G723" s="95" t="s">
        <v>378</v>
      </c>
      <c r="H723" s="95" t="s">
        <v>375</v>
      </c>
      <c r="I723" s="69" t="s">
        <v>626</v>
      </c>
      <c r="J723" s="69" t="s">
        <v>626</v>
      </c>
      <c r="K723" s="68" t="s">
        <v>626</v>
      </c>
      <c r="L723" s="68">
        <v>8430</v>
      </c>
      <c r="M723" s="110" t="s">
        <v>627</v>
      </c>
      <c r="N723" s="110" t="s">
        <v>627</v>
      </c>
      <c r="O723" s="237" t="s">
        <v>627</v>
      </c>
      <c r="P723" s="110"/>
    </row>
    <row r="724" spans="1:16384" s="64" customFormat="1" ht="14.1" customHeight="1">
      <c r="A724" s="64">
        <v>718</v>
      </c>
      <c r="B724" s="85">
        <v>144</v>
      </c>
      <c r="C724" s="93" t="s">
        <v>1391</v>
      </c>
      <c r="D724" s="93" t="s">
        <v>1411</v>
      </c>
      <c r="E724" s="93" t="s">
        <v>879</v>
      </c>
      <c r="F724" s="87" t="s">
        <v>114</v>
      </c>
      <c r="G724" s="95" t="s">
        <v>379</v>
      </c>
      <c r="H724" s="95" t="s">
        <v>380</v>
      </c>
      <c r="I724" s="69">
        <v>7000</v>
      </c>
      <c r="J724" s="69" t="s">
        <v>626</v>
      </c>
      <c r="K724" s="68">
        <v>6980</v>
      </c>
      <c r="L724" s="68">
        <v>8320</v>
      </c>
      <c r="M724" s="110" t="s">
        <v>627</v>
      </c>
      <c r="N724" s="110" t="s">
        <v>627</v>
      </c>
      <c r="O724" s="237" t="s">
        <v>627</v>
      </c>
      <c r="P724" s="110"/>
    </row>
    <row r="725" spans="1:16384" s="64" customFormat="1" ht="14.1" customHeight="1">
      <c r="A725" s="64">
        <v>719</v>
      </c>
      <c r="B725" s="85"/>
      <c r="C725" s="93" t="s">
        <v>1391</v>
      </c>
      <c r="D725" s="93" t="s">
        <v>1411</v>
      </c>
      <c r="E725" s="93"/>
      <c r="F725" s="87" t="s">
        <v>416</v>
      </c>
      <c r="G725" s="95" t="s">
        <v>1412</v>
      </c>
      <c r="H725" s="95" t="s">
        <v>380</v>
      </c>
      <c r="I725" s="69">
        <v>5200</v>
      </c>
      <c r="J725" s="69">
        <v>5300</v>
      </c>
      <c r="K725" s="68">
        <v>5960</v>
      </c>
      <c r="L725" s="68">
        <v>7200</v>
      </c>
      <c r="M725" s="110" t="s">
        <v>627</v>
      </c>
      <c r="N725" s="110" t="s">
        <v>627</v>
      </c>
      <c r="O725" s="237" t="s">
        <v>627</v>
      </c>
      <c r="P725" s="110"/>
    </row>
    <row r="726" spans="1:16384" s="64" customFormat="1" ht="14.1" customHeight="1">
      <c r="A726" s="64">
        <v>720</v>
      </c>
      <c r="B726" s="85"/>
      <c r="C726" s="93" t="s">
        <v>1391</v>
      </c>
      <c r="D726" s="93" t="s">
        <v>1411</v>
      </c>
      <c r="E726" s="93" t="s">
        <v>1413</v>
      </c>
      <c r="F726" s="87" t="s">
        <v>416</v>
      </c>
      <c r="G726" s="95" t="s">
        <v>381</v>
      </c>
      <c r="H726" s="95" t="s">
        <v>375</v>
      </c>
      <c r="I726" s="69" t="s">
        <v>626</v>
      </c>
      <c r="J726" s="69" t="s">
        <v>626</v>
      </c>
      <c r="K726" s="68" t="s">
        <v>626</v>
      </c>
      <c r="L726" s="68">
        <v>7200</v>
      </c>
      <c r="M726" s="110" t="s">
        <v>627</v>
      </c>
      <c r="N726" s="110" t="s">
        <v>627</v>
      </c>
      <c r="O726" s="237" t="s">
        <v>627</v>
      </c>
      <c r="P726" s="110"/>
    </row>
    <row r="727" spans="1:16384" s="64" customFormat="1" ht="14.1" customHeight="1">
      <c r="A727" s="64">
        <v>721</v>
      </c>
      <c r="B727" s="367"/>
      <c r="C727" s="368" t="s">
        <v>1391</v>
      </c>
      <c r="D727" s="368" t="s">
        <v>1411</v>
      </c>
      <c r="E727" s="368" t="s">
        <v>2575</v>
      </c>
      <c r="F727" s="367" t="s">
        <v>416</v>
      </c>
      <c r="G727" s="368" t="s">
        <v>2582</v>
      </c>
      <c r="H727" s="368" t="s">
        <v>2591</v>
      </c>
      <c r="I727" s="369">
        <v>4600</v>
      </c>
      <c r="J727" s="369" t="s">
        <v>626</v>
      </c>
      <c r="K727" s="370" t="s">
        <v>626</v>
      </c>
      <c r="L727" s="370" t="s">
        <v>626</v>
      </c>
      <c r="M727" s="371" t="s">
        <v>627</v>
      </c>
      <c r="N727" s="371"/>
      <c r="O727" s="372"/>
      <c r="P727" s="371"/>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c r="AAW727"/>
      <c r="AAX727"/>
      <c r="AAY727"/>
      <c r="AAZ727"/>
      <c r="ABA727"/>
      <c r="ABB727"/>
      <c r="ABC727"/>
      <c r="ABD727"/>
      <c r="ABE727"/>
      <c r="ABF727"/>
      <c r="ABG727"/>
      <c r="ABH727"/>
      <c r="ABI727"/>
      <c r="ABJ727"/>
      <c r="ABK727"/>
      <c r="ABL727"/>
      <c r="ABM727"/>
      <c r="ABN727"/>
      <c r="ABO727"/>
      <c r="ABP727"/>
      <c r="ABQ727"/>
      <c r="ABR727"/>
      <c r="ABS727"/>
      <c r="ABT727"/>
      <c r="ABU727"/>
      <c r="ABV727"/>
      <c r="ABW727"/>
      <c r="ABX727"/>
      <c r="ABY727"/>
      <c r="ABZ727"/>
      <c r="ACA727"/>
      <c r="ACB727"/>
      <c r="ACC727"/>
      <c r="ACD727"/>
      <c r="ACE727"/>
      <c r="ACF727"/>
      <c r="ACG727"/>
      <c r="ACH727"/>
      <c r="ACI727"/>
      <c r="ACJ727"/>
      <c r="ACK727"/>
      <c r="ACL727"/>
      <c r="ACM727"/>
      <c r="ACN727"/>
      <c r="ACO727"/>
      <c r="ACP727"/>
      <c r="ACQ727"/>
      <c r="ACR727"/>
      <c r="ACS727"/>
      <c r="ACT727"/>
      <c r="ACU727"/>
      <c r="ACV727"/>
      <c r="ACW727"/>
      <c r="ACX727"/>
      <c r="ACY727"/>
      <c r="ACZ727"/>
      <c r="ADA727"/>
      <c r="ADB727"/>
      <c r="ADC727"/>
      <c r="ADD727"/>
      <c r="ADE727"/>
      <c r="ADF727"/>
      <c r="ADG727"/>
      <c r="ADH727"/>
      <c r="ADI727"/>
      <c r="ADJ727"/>
      <c r="ADK727"/>
      <c r="ADL727"/>
      <c r="ADM727"/>
      <c r="ADN727"/>
      <c r="ADO727"/>
      <c r="ADP727"/>
      <c r="ADQ727"/>
      <c r="ADR727"/>
      <c r="ADS727"/>
      <c r="ADT727"/>
      <c r="ADU727"/>
      <c r="ADV727"/>
      <c r="ADW727"/>
      <c r="ADX727"/>
      <c r="ADY727"/>
      <c r="ADZ727"/>
      <c r="AEA727"/>
      <c r="AEB727"/>
      <c r="AEC727"/>
      <c r="AED727"/>
      <c r="AEE727"/>
      <c r="AEF727"/>
      <c r="AEG727"/>
      <c r="AEH727"/>
      <c r="AEI727"/>
      <c r="AEJ727"/>
      <c r="AEK727"/>
      <c r="AEL727"/>
      <c r="AEM727"/>
      <c r="AEN727"/>
      <c r="AEO727"/>
      <c r="AEP727"/>
      <c r="AEQ727"/>
      <c r="AER727"/>
      <c r="AES727"/>
      <c r="AET727"/>
      <c r="AEU727"/>
      <c r="AEV727"/>
      <c r="AEW727"/>
      <c r="AEX727"/>
      <c r="AEY727"/>
      <c r="AEZ727"/>
      <c r="AFA727"/>
      <c r="AFB727"/>
      <c r="AFC727"/>
      <c r="AFD727"/>
      <c r="AFE727"/>
      <c r="AFF727"/>
      <c r="AFG727"/>
      <c r="AFH727"/>
      <c r="AFI727"/>
      <c r="AFJ727"/>
      <c r="AFK727"/>
      <c r="AFL727"/>
      <c r="AFM727"/>
      <c r="AFN727"/>
      <c r="AFO727"/>
      <c r="AFP727"/>
      <c r="AFQ727"/>
      <c r="AFR727"/>
      <c r="AFS727"/>
      <c r="AFT727"/>
      <c r="AFU727"/>
      <c r="AFV727"/>
      <c r="AFW727"/>
      <c r="AFX727"/>
      <c r="AFY727"/>
      <c r="AFZ727"/>
      <c r="AGA727"/>
      <c r="AGB727"/>
      <c r="AGC727"/>
      <c r="AGD727"/>
      <c r="AGE727"/>
      <c r="AGF727"/>
      <c r="AGG727"/>
      <c r="AGH727"/>
      <c r="AGI727"/>
      <c r="AGJ727"/>
      <c r="AGK727"/>
      <c r="AGL727"/>
      <c r="AGM727"/>
      <c r="AGN727"/>
      <c r="AGO727"/>
      <c r="AGP727"/>
      <c r="AGQ727"/>
      <c r="AGR727"/>
      <c r="AGS727"/>
      <c r="AGT727"/>
      <c r="AGU727"/>
      <c r="AGV727"/>
      <c r="AGW727"/>
      <c r="AGX727"/>
      <c r="AGY727"/>
      <c r="AGZ727"/>
      <c r="AHA727"/>
      <c r="AHB727"/>
      <c r="AHC727"/>
      <c r="AHD727"/>
      <c r="AHE727"/>
      <c r="AHF727"/>
      <c r="AHG727"/>
      <c r="AHH727"/>
      <c r="AHI727"/>
      <c r="AHJ727"/>
      <c r="AHK727"/>
      <c r="AHL727"/>
      <c r="AHM727"/>
      <c r="AHN727"/>
      <c r="AHO727"/>
      <c r="AHP727"/>
      <c r="AHQ727"/>
      <c r="AHR727"/>
      <c r="AHS727"/>
      <c r="AHT727"/>
      <c r="AHU727"/>
      <c r="AHV727"/>
      <c r="AHW727"/>
      <c r="AHX727"/>
      <c r="AHY727"/>
      <c r="AHZ727"/>
      <c r="AIA727"/>
      <c r="AIB727"/>
      <c r="AIC727"/>
      <c r="AID727"/>
      <c r="AIE727"/>
      <c r="AIF727"/>
      <c r="AIG727"/>
      <c r="AIH727"/>
      <c r="AII727"/>
      <c r="AIJ727"/>
      <c r="AIK727"/>
      <c r="AIL727"/>
      <c r="AIM727"/>
      <c r="AIN727"/>
      <c r="AIO727"/>
      <c r="AIP727"/>
      <c r="AIQ727"/>
      <c r="AIR727"/>
      <c r="AIS727"/>
      <c r="AIT727"/>
      <c r="AIU727"/>
      <c r="AIV727"/>
      <c r="AIW727"/>
      <c r="AIX727"/>
      <c r="AIY727"/>
      <c r="AIZ727"/>
      <c r="AJA727"/>
      <c r="AJB727"/>
      <c r="AJC727"/>
      <c r="AJD727"/>
      <c r="AJE727"/>
      <c r="AJF727"/>
      <c r="AJG727"/>
      <c r="AJH727"/>
      <c r="AJI727"/>
      <c r="AJJ727"/>
      <c r="AJK727"/>
      <c r="AJL727"/>
      <c r="AJM727"/>
      <c r="AJN727"/>
      <c r="AJO727"/>
      <c r="AJP727"/>
      <c r="AJQ727"/>
      <c r="AJR727"/>
      <c r="AJS727"/>
      <c r="AJT727"/>
      <c r="AJU727"/>
      <c r="AJV727"/>
      <c r="AJW727"/>
      <c r="AJX727"/>
      <c r="AJY727"/>
      <c r="AJZ727"/>
      <c r="AKA727"/>
      <c r="AKB727"/>
      <c r="AKC727"/>
      <c r="AKD727"/>
      <c r="AKE727"/>
      <c r="AKF727"/>
      <c r="AKG727"/>
      <c r="AKH727"/>
      <c r="AKI727"/>
      <c r="AKJ727"/>
      <c r="AKK727"/>
      <c r="AKL727"/>
      <c r="AKM727"/>
      <c r="AKN727"/>
      <c r="AKO727"/>
      <c r="AKP727"/>
      <c r="AKQ727"/>
      <c r="AKR727"/>
      <c r="AKS727"/>
      <c r="AKT727"/>
      <c r="AKU727"/>
      <c r="AKV727"/>
      <c r="AKW727"/>
      <c r="AKX727"/>
      <c r="AKY727"/>
      <c r="AKZ727"/>
      <c r="ALA727"/>
      <c r="ALB727"/>
      <c r="ALC727"/>
      <c r="ALD727"/>
      <c r="ALE727"/>
      <c r="ALF727"/>
      <c r="ALG727"/>
      <c r="ALH727"/>
      <c r="ALI727"/>
      <c r="ALJ727"/>
      <c r="ALK727"/>
      <c r="ALL727"/>
      <c r="ALM727"/>
      <c r="ALN727"/>
      <c r="ALO727"/>
      <c r="ALP727"/>
      <c r="ALQ727"/>
      <c r="ALR727"/>
      <c r="ALS727"/>
      <c r="ALT727"/>
      <c r="ALU727"/>
      <c r="ALV727"/>
      <c r="ALW727"/>
      <c r="ALX727"/>
      <c r="ALY727"/>
      <c r="ALZ727"/>
      <c r="AMA727"/>
      <c r="AMB727"/>
      <c r="AMC727"/>
      <c r="AMD727"/>
      <c r="AME727"/>
      <c r="AMF727"/>
      <c r="AMG727"/>
      <c r="AMH727"/>
      <c r="AMI727"/>
      <c r="AMJ727"/>
      <c r="AMK727"/>
      <c r="AML727"/>
      <c r="AMM727"/>
      <c r="AMN727"/>
      <c r="AMO727"/>
      <c r="AMP727"/>
      <c r="AMQ727"/>
      <c r="AMR727"/>
      <c r="AMS727"/>
      <c r="AMT727"/>
      <c r="AMU727"/>
      <c r="AMV727"/>
      <c r="AMW727"/>
      <c r="AMX727"/>
      <c r="AMY727"/>
      <c r="AMZ727"/>
      <c r="ANA727"/>
      <c r="ANB727"/>
      <c r="ANC727"/>
      <c r="AND727"/>
      <c r="ANE727"/>
      <c r="ANF727"/>
      <c r="ANG727"/>
      <c r="ANH727"/>
      <c r="ANI727"/>
      <c r="ANJ727"/>
      <c r="ANK727"/>
      <c r="ANL727"/>
      <c r="ANM727"/>
      <c r="ANN727"/>
      <c r="ANO727"/>
      <c r="ANP727"/>
      <c r="ANQ727"/>
      <c r="ANR727"/>
      <c r="ANS727"/>
      <c r="ANT727"/>
      <c r="ANU727"/>
      <c r="ANV727"/>
      <c r="ANW727"/>
      <c r="ANX727"/>
      <c r="ANY727"/>
      <c r="ANZ727"/>
      <c r="AOA727"/>
      <c r="AOB727"/>
      <c r="AOC727"/>
      <c r="AOD727"/>
      <c r="AOE727"/>
      <c r="AOF727"/>
      <c r="AOG727"/>
      <c r="AOH727"/>
      <c r="AOI727"/>
      <c r="AOJ727"/>
      <c r="AOK727"/>
      <c r="AOL727"/>
      <c r="AOM727"/>
      <c r="AON727"/>
      <c r="AOO727"/>
      <c r="AOP727"/>
      <c r="AOQ727"/>
      <c r="AOR727"/>
      <c r="AOS727"/>
      <c r="AOT727"/>
      <c r="AOU727"/>
      <c r="AOV727"/>
      <c r="AOW727"/>
      <c r="AOX727"/>
      <c r="AOY727"/>
      <c r="AOZ727"/>
      <c r="APA727"/>
      <c r="APB727"/>
      <c r="APC727"/>
      <c r="APD727"/>
      <c r="APE727"/>
      <c r="APF727"/>
      <c r="APG727"/>
      <c r="APH727"/>
      <c r="API727"/>
      <c r="APJ727"/>
      <c r="APK727"/>
      <c r="APL727"/>
      <c r="APM727"/>
      <c r="APN727"/>
      <c r="APO727"/>
      <c r="APP727"/>
      <c r="APQ727"/>
      <c r="APR727"/>
      <c r="APS727"/>
      <c r="APT727"/>
      <c r="APU727"/>
      <c r="APV727"/>
      <c r="APW727"/>
      <c r="APX727"/>
      <c r="APY727"/>
      <c r="APZ727"/>
      <c r="AQA727"/>
      <c r="AQB727"/>
      <c r="AQC727"/>
      <c r="AQD727"/>
      <c r="AQE727"/>
      <c r="AQF727"/>
      <c r="AQG727"/>
      <c r="AQH727"/>
      <c r="AQI727"/>
      <c r="AQJ727"/>
      <c r="AQK727"/>
      <c r="AQL727"/>
      <c r="AQM727"/>
      <c r="AQN727"/>
      <c r="AQO727"/>
      <c r="AQP727"/>
      <c r="AQQ727"/>
      <c r="AQR727"/>
      <c r="AQS727"/>
      <c r="AQT727"/>
      <c r="AQU727"/>
      <c r="AQV727"/>
      <c r="AQW727"/>
      <c r="AQX727"/>
      <c r="AQY727"/>
      <c r="AQZ727"/>
      <c r="ARA727"/>
      <c r="ARB727"/>
      <c r="ARC727"/>
      <c r="ARD727"/>
      <c r="ARE727"/>
      <c r="ARF727"/>
      <c r="ARG727"/>
      <c r="ARH727"/>
      <c r="ARI727"/>
      <c r="ARJ727"/>
      <c r="ARK727"/>
      <c r="ARL727"/>
      <c r="ARM727"/>
      <c r="ARN727"/>
      <c r="ARO727"/>
      <c r="ARP727"/>
      <c r="ARQ727"/>
      <c r="ARR727"/>
      <c r="ARS727"/>
      <c r="ART727"/>
      <c r="ARU727"/>
      <c r="ARV727"/>
      <c r="ARW727"/>
      <c r="ARX727"/>
      <c r="ARY727"/>
      <c r="ARZ727"/>
      <c r="ASA727"/>
      <c r="ASB727"/>
      <c r="ASC727"/>
      <c r="ASD727"/>
      <c r="ASE727"/>
      <c r="ASF727"/>
      <c r="ASG727"/>
      <c r="ASH727"/>
      <c r="ASI727"/>
      <c r="ASJ727"/>
      <c r="ASK727"/>
      <c r="ASL727"/>
      <c r="ASM727"/>
      <c r="ASN727"/>
      <c r="ASO727"/>
      <c r="ASP727"/>
      <c r="ASQ727"/>
      <c r="ASR727"/>
      <c r="ASS727"/>
      <c r="AST727"/>
      <c r="ASU727"/>
      <c r="ASV727"/>
      <c r="ASW727"/>
      <c r="ASX727"/>
      <c r="ASY727"/>
      <c r="ASZ727"/>
      <c r="ATA727"/>
      <c r="ATB727"/>
      <c r="ATC727"/>
      <c r="ATD727"/>
      <c r="ATE727"/>
      <c r="ATF727"/>
      <c r="ATG727"/>
      <c r="ATH727"/>
      <c r="ATI727"/>
      <c r="ATJ727"/>
      <c r="ATK727"/>
      <c r="ATL727"/>
      <c r="ATM727"/>
      <c r="ATN727"/>
      <c r="ATO727"/>
      <c r="ATP727"/>
      <c r="ATQ727"/>
      <c r="ATR727"/>
      <c r="ATS727"/>
      <c r="ATT727"/>
      <c r="ATU727"/>
      <c r="ATV727"/>
      <c r="ATW727"/>
      <c r="ATX727"/>
      <c r="ATY727"/>
      <c r="ATZ727"/>
      <c r="AUA727"/>
      <c r="AUB727"/>
      <c r="AUC727"/>
      <c r="AUD727"/>
      <c r="AUE727"/>
      <c r="AUF727"/>
      <c r="AUG727"/>
      <c r="AUH727"/>
      <c r="AUI727"/>
      <c r="AUJ727"/>
      <c r="AUK727"/>
      <c r="AUL727"/>
      <c r="AUM727"/>
      <c r="AUN727"/>
      <c r="AUO727"/>
      <c r="AUP727"/>
      <c r="AUQ727"/>
      <c r="AUR727"/>
      <c r="AUS727"/>
      <c r="AUT727"/>
      <c r="AUU727"/>
      <c r="AUV727"/>
      <c r="AUW727"/>
      <c r="AUX727"/>
      <c r="AUY727"/>
      <c r="AUZ727"/>
      <c r="AVA727"/>
      <c r="AVB727"/>
      <c r="AVC727"/>
      <c r="AVD727"/>
      <c r="AVE727"/>
      <c r="AVF727"/>
      <c r="AVG727"/>
      <c r="AVH727"/>
      <c r="AVI727"/>
      <c r="AVJ727"/>
      <c r="AVK727"/>
      <c r="AVL727"/>
      <c r="AVM727"/>
      <c r="AVN727"/>
      <c r="AVO727"/>
      <c r="AVP727"/>
      <c r="AVQ727"/>
      <c r="AVR727"/>
      <c r="AVS727"/>
      <c r="AVT727"/>
      <c r="AVU727"/>
      <c r="AVV727"/>
      <c r="AVW727"/>
      <c r="AVX727"/>
      <c r="AVY727"/>
      <c r="AVZ727"/>
      <c r="AWA727"/>
      <c r="AWB727"/>
      <c r="AWC727"/>
      <c r="AWD727"/>
      <c r="AWE727"/>
      <c r="AWF727"/>
      <c r="AWG727"/>
      <c r="AWH727"/>
      <c r="AWI727"/>
      <c r="AWJ727"/>
      <c r="AWK727"/>
      <c r="AWL727"/>
      <c r="AWM727"/>
      <c r="AWN727"/>
      <c r="AWO727"/>
      <c r="AWP727"/>
      <c r="AWQ727"/>
      <c r="AWR727"/>
      <c r="AWS727"/>
      <c r="AWT727"/>
      <c r="AWU727"/>
      <c r="AWV727"/>
      <c r="AWW727"/>
      <c r="AWX727"/>
      <c r="AWY727"/>
      <c r="AWZ727"/>
      <c r="AXA727"/>
      <c r="AXB727"/>
      <c r="AXC727"/>
      <c r="AXD727"/>
      <c r="AXE727"/>
      <c r="AXF727"/>
      <c r="AXG727"/>
      <c r="AXH727"/>
      <c r="AXI727"/>
      <c r="AXJ727"/>
      <c r="AXK727"/>
      <c r="AXL727"/>
      <c r="AXM727"/>
      <c r="AXN727"/>
      <c r="AXO727"/>
      <c r="AXP727"/>
      <c r="AXQ727"/>
      <c r="AXR727"/>
      <c r="AXS727"/>
      <c r="AXT727"/>
      <c r="AXU727"/>
      <c r="AXV727"/>
      <c r="AXW727"/>
      <c r="AXX727"/>
      <c r="AXY727"/>
      <c r="AXZ727"/>
      <c r="AYA727"/>
      <c r="AYB727"/>
      <c r="AYC727"/>
      <c r="AYD727"/>
      <c r="AYE727"/>
      <c r="AYF727"/>
      <c r="AYG727"/>
      <c r="AYH727"/>
      <c r="AYI727"/>
      <c r="AYJ727"/>
      <c r="AYK727"/>
      <c r="AYL727"/>
      <c r="AYM727"/>
      <c r="AYN727"/>
      <c r="AYO727"/>
      <c r="AYP727"/>
      <c r="AYQ727"/>
      <c r="AYR727"/>
      <c r="AYS727"/>
      <c r="AYT727"/>
      <c r="AYU727"/>
      <c r="AYV727"/>
      <c r="AYW727"/>
      <c r="AYX727"/>
      <c r="AYY727"/>
      <c r="AYZ727"/>
      <c r="AZA727"/>
      <c r="AZB727"/>
      <c r="AZC727"/>
      <c r="AZD727"/>
      <c r="AZE727"/>
      <c r="AZF727"/>
      <c r="AZG727"/>
      <c r="AZH727"/>
      <c r="AZI727"/>
      <c r="AZJ727"/>
      <c r="AZK727"/>
      <c r="AZL727"/>
      <c r="AZM727"/>
      <c r="AZN727"/>
      <c r="AZO727"/>
      <c r="AZP727"/>
      <c r="AZQ727"/>
      <c r="AZR727"/>
      <c r="AZS727"/>
      <c r="AZT727"/>
      <c r="AZU727"/>
      <c r="AZV727"/>
      <c r="AZW727"/>
      <c r="AZX727"/>
      <c r="AZY727"/>
      <c r="AZZ727"/>
      <c r="BAA727"/>
      <c r="BAB727"/>
      <c r="BAC727"/>
      <c r="BAD727"/>
      <c r="BAE727"/>
      <c r="BAF727"/>
      <c r="BAG727"/>
      <c r="BAH727"/>
      <c r="BAI727"/>
      <c r="BAJ727"/>
      <c r="BAK727"/>
      <c r="BAL727"/>
      <c r="BAM727"/>
      <c r="BAN727"/>
      <c r="BAO727"/>
      <c r="BAP727"/>
      <c r="BAQ727"/>
      <c r="BAR727"/>
      <c r="BAS727"/>
      <c r="BAT727"/>
      <c r="BAU727"/>
      <c r="BAV727"/>
      <c r="BAW727"/>
      <c r="BAX727"/>
      <c r="BAY727"/>
      <c r="BAZ727"/>
      <c r="BBA727"/>
      <c r="BBB727"/>
      <c r="BBC727"/>
      <c r="BBD727"/>
      <c r="BBE727"/>
      <c r="BBF727"/>
      <c r="BBG727"/>
      <c r="BBH727"/>
      <c r="BBI727"/>
      <c r="BBJ727"/>
      <c r="BBK727"/>
      <c r="BBL727"/>
      <c r="BBM727"/>
      <c r="BBN727"/>
      <c r="BBO727"/>
      <c r="BBP727"/>
      <c r="BBQ727"/>
      <c r="BBR727"/>
      <c r="BBS727"/>
      <c r="BBT727"/>
      <c r="BBU727"/>
      <c r="BBV727"/>
      <c r="BBW727"/>
      <c r="BBX727"/>
      <c r="BBY727"/>
      <c r="BBZ727"/>
      <c r="BCA727"/>
      <c r="BCB727"/>
      <c r="BCC727"/>
      <c r="BCD727"/>
      <c r="BCE727"/>
      <c r="BCF727"/>
      <c r="BCG727"/>
      <c r="BCH727"/>
      <c r="BCI727"/>
      <c r="BCJ727"/>
      <c r="BCK727"/>
      <c r="BCL727"/>
      <c r="BCM727"/>
      <c r="BCN727"/>
      <c r="BCO727"/>
      <c r="BCP727"/>
      <c r="BCQ727"/>
      <c r="BCR727"/>
      <c r="BCS727"/>
      <c r="BCT727"/>
      <c r="BCU727"/>
      <c r="BCV727"/>
      <c r="BCW727"/>
      <c r="BCX727"/>
      <c r="BCY727"/>
      <c r="BCZ727"/>
      <c r="BDA727"/>
      <c r="BDB727"/>
      <c r="BDC727"/>
      <c r="BDD727"/>
      <c r="BDE727"/>
      <c r="BDF727"/>
      <c r="BDG727"/>
      <c r="BDH727"/>
      <c r="BDI727"/>
      <c r="BDJ727"/>
      <c r="BDK727"/>
      <c r="BDL727"/>
      <c r="BDM727"/>
      <c r="BDN727"/>
      <c r="BDO727"/>
      <c r="BDP727"/>
      <c r="BDQ727"/>
      <c r="BDR727"/>
      <c r="BDS727"/>
      <c r="BDT727"/>
      <c r="BDU727"/>
      <c r="BDV727"/>
      <c r="BDW727"/>
      <c r="BDX727"/>
      <c r="BDY727"/>
      <c r="BDZ727"/>
      <c r="BEA727"/>
      <c r="BEB727"/>
      <c r="BEC727"/>
      <c r="BED727"/>
      <c r="BEE727"/>
      <c r="BEF727"/>
      <c r="BEG727"/>
      <c r="BEH727"/>
      <c r="BEI727"/>
      <c r="BEJ727"/>
      <c r="BEK727"/>
      <c r="BEL727"/>
      <c r="BEM727"/>
      <c r="BEN727"/>
      <c r="BEO727"/>
      <c r="BEP727"/>
      <c r="BEQ727"/>
      <c r="BER727"/>
      <c r="BES727"/>
      <c r="BET727"/>
      <c r="BEU727"/>
      <c r="BEV727"/>
      <c r="BEW727"/>
      <c r="BEX727"/>
      <c r="BEY727"/>
      <c r="BEZ727"/>
      <c r="BFA727"/>
      <c r="BFB727"/>
      <c r="BFC727"/>
      <c r="BFD727"/>
      <c r="BFE727"/>
      <c r="BFF727"/>
      <c r="BFG727"/>
      <c r="BFH727"/>
      <c r="BFI727"/>
      <c r="BFJ727"/>
      <c r="BFK727"/>
      <c r="BFL727"/>
      <c r="BFM727"/>
      <c r="BFN727"/>
      <c r="BFO727"/>
      <c r="BFP727"/>
      <c r="BFQ727"/>
      <c r="BFR727"/>
      <c r="BFS727"/>
      <c r="BFT727"/>
      <c r="BFU727"/>
      <c r="BFV727"/>
      <c r="BFW727"/>
      <c r="BFX727"/>
      <c r="BFY727"/>
      <c r="BFZ727"/>
      <c r="BGA727"/>
      <c r="BGB727"/>
      <c r="BGC727"/>
      <c r="BGD727"/>
      <c r="BGE727"/>
      <c r="BGF727"/>
      <c r="BGG727"/>
      <c r="BGH727"/>
      <c r="BGI727"/>
      <c r="BGJ727"/>
      <c r="BGK727"/>
      <c r="BGL727"/>
      <c r="BGM727"/>
      <c r="BGN727"/>
      <c r="BGO727"/>
      <c r="BGP727"/>
      <c r="BGQ727"/>
      <c r="BGR727"/>
      <c r="BGS727"/>
      <c r="BGT727"/>
      <c r="BGU727"/>
      <c r="BGV727"/>
      <c r="BGW727"/>
      <c r="BGX727"/>
      <c r="BGY727"/>
      <c r="BGZ727"/>
      <c r="BHA727"/>
      <c r="BHB727"/>
      <c r="BHC727"/>
      <c r="BHD727"/>
      <c r="BHE727"/>
      <c r="BHF727"/>
      <c r="BHG727"/>
      <c r="BHH727"/>
      <c r="BHI727"/>
      <c r="BHJ727"/>
      <c r="BHK727"/>
      <c r="BHL727"/>
      <c r="BHM727"/>
      <c r="BHN727"/>
      <c r="BHO727"/>
      <c r="BHP727"/>
      <c r="BHQ727"/>
      <c r="BHR727"/>
      <c r="BHS727"/>
      <c r="BHT727"/>
      <c r="BHU727"/>
      <c r="BHV727"/>
      <c r="BHW727"/>
      <c r="BHX727"/>
      <c r="BHY727"/>
      <c r="BHZ727"/>
      <c r="BIA727"/>
      <c r="BIB727"/>
      <c r="BIC727"/>
      <c r="BID727"/>
      <c r="BIE727"/>
      <c r="BIF727"/>
      <c r="BIG727"/>
      <c r="BIH727"/>
      <c r="BII727"/>
      <c r="BIJ727"/>
      <c r="BIK727"/>
      <c r="BIL727"/>
      <c r="BIM727"/>
      <c r="BIN727"/>
      <c r="BIO727"/>
      <c r="BIP727"/>
      <c r="BIQ727"/>
      <c r="BIR727"/>
      <c r="BIS727"/>
      <c r="BIT727"/>
      <c r="BIU727"/>
      <c r="BIV727"/>
      <c r="BIW727"/>
      <c r="BIX727"/>
      <c r="BIY727"/>
      <c r="BIZ727"/>
      <c r="BJA727"/>
      <c r="BJB727"/>
      <c r="BJC727"/>
      <c r="BJD727"/>
      <c r="BJE727"/>
      <c r="BJF727"/>
      <c r="BJG727"/>
      <c r="BJH727"/>
      <c r="BJI727"/>
      <c r="BJJ727"/>
      <c r="BJK727"/>
      <c r="BJL727"/>
      <c r="BJM727"/>
      <c r="BJN727"/>
      <c r="BJO727"/>
      <c r="BJP727"/>
      <c r="BJQ727"/>
      <c r="BJR727"/>
      <c r="BJS727"/>
      <c r="BJT727"/>
      <c r="BJU727"/>
      <c r="BJV727"/>
      <c r="BJW727"/>
      <c r="BJX727"/>
      <c r="BJY727"/>
      <c r="BJZ727"/>
      <c r="BKA727"/>
      <c r="BKB727"/>
      <c r="BKC727"/>
      <c r="BKD727"/>
      <c r="BKE727"/>
      <c r="BKF727"/>
      <c r="BKG727"/>
      <c r="BKH727"/>
      <c r="BKI727"/>
      <c r="BKJ727"/>
      <c r="BKK727"/>
      <c r="BKL727"/>
      <c r="BKM727"/>
      <c r="BKN727"/>
      <c r="BKO727"/>
      <c r="BKP727"/>
      <c r="BKQ727"/>
      <c r="BKR727"/>
      <c r="BKS727"/>
      <c r="BKT727"/>
      <c r="BKU727"/>
      <c r="BKV727"/>
      <c r="BKW727"/>
      <c r="BKX727"/>
      <c r="BKY727"/>
      <c r="BKZ727"/>
      <c r="BLA727"/>
      <c r="BLB727"/>
      <c r="BLC727"/>
      <c r="BLD727"/>
      <c r="BLE727"/>
      <c r="BLF727"/>
      <c r="BLG727"/>
      <c r="BLH727"/>
      <c r="BLI727"/>
      <c r="BLJ727"/>
      <c r="BLK727"/>
      <c r="BLL727"/>
      <c r="BLM727"/>
      <c r="BLN727"/>
      <c r="BLO727"/>
      <c r="BLP727"/>
      <c r="BLQ727"/>
      <c r="BLR727"/>
      <c r="BLS727"/>
      <c r="BLT727"/>
      <c r="BLU727"/>
      <c r="BLV727"/>
      <c r="BLW727"/>
      <c r="BLX727"/>
      <c r="BLY727"/>
      <c r="BLZ727"/>
      <c r="BMA727"/>
      <c r="BMB727"/>
      <c r="BMC727"/>
      <c r="BMD727"/>
      <c r="BME727"/>
      <c r="BMF727"/>
      <c r="BMG727"/>
      <c r="BMH727"/>
      <c r="BMI727"/>
      <c r="BMJ727"/>
      <c r="BMK727"/>
      <c r="BML727"/>
      <c r="BMM727"/>
      <c r="BMN727"/>
      <c r="BMO727"/>
      <c r="BMP727"/>
      <c r="BMQ727"/>
      <c r="BMR727"/>
      <c r="BMS727"/>
      <c r="BMT727"/>
      <c r="BMU727"/>
      <c r="BMV727"/>
      <c r="BMW727"/>
      <c r="BMX727"/>
      <c r="BMY727"/>
      <c r="BMZ727"/>
      <c r="BNA727"/>
      <c r="BNB727"/>
      <c r="BNC727"/>
      <c r="BND727"/>
      <c r="BNE727"/>
      <c r="BNF727"/>
      <c r="BNG727"/>
      <c r="BNH727"/>
      <c r="BNI727"/>
      <c r="BNJ727"/>
      <c r="BNK727"/>
      <c r="BNL727"/>
      <c r="BNM727"/>
      <c r="BNN727"/>
      <c r="BNO727"/>
      <c r="BNP727"/>
      <c r="BNQ727"/>
      <c r="BNR727"/>
      <c r="BNS727"/>
      <c r="BNT727"/>
      <c r="BNU727"/>
      <c r="BNV727"/>
      <c r="BNW727"/>
      <c r="BNX727"/>
      <c r="BNY727"/>
      <c r="BNZ727"/>
      <c r="BOA727"/>
      <c r="BOB727"/>
      <c r="BOC727"/>
      <c r="BOD727"/>
      <c r="BOE727"/>
      <c r="BOF727"/>
      <c r="BOG727"/>
      <c r="BOH727"/>
      <c r="BOI727"/>
      <c r="BOJ727"/>
      <c r="BOK727"/>
      <c r="BOL727"/>
      <c r="BOM727"/>
      <c r="BON727"/>
      <c r="BOO727"/>
      <c r="BOP727"/>
      <c r="BOQ727"/>
      <c r="BOR727"/>
      <c r="BOS727"/>
      <c r="BOT727"/>
      <c r="BOU727"/>
      <c r="BOV727"/>
      <c r="BOW727"/>
      <c r="BOX727"/>
      <c r="BOY727"/>
      <c r="BOZ727"/>
      <c r="BPA727"/>
      <c r="BPB727"/>
      <c r="BPC727"/>
      <c r="BPD727"/>
      <c r="BPE727"/>
      <c r="BPF727"/>
      <c r="BPG727"/>
      <c r="BPH727"/>
      <c r="BPI727"/>
      <c r="BPJ727"/>
      <c r="BPK727"/>
      <c r="BPL727"/>
      <c r="BPM727"/>
      <c r="BPN727"/>
      <c r="BPO727"/>
      <c r="BPP727"/>
      <c r="BPQ727"/>
      <c r="BPR727"/>
      <c r="BPS727"/>
      <c r="BPT727"/>
      <c r="BPU727"/>
      <c r="BPV727"/>
      <c r="BPW727"/>
      <c r="BPX727"/>
      <c r="BPY727"/>
      <c r="BPZ727"/>
      <c r="BQA727"/>
      <c r="BQB727"/>
      <c r="BQC727"/>
      <c r="BQD727"/>
      <c r="BQE727"/>
      <c r="BQF727"/>
      <c r="BQG727"/>
      <c r="BQH727"/>
      <c r="BQI727"/>
      <c r="BQJ727"/>
      <c r="BQK727"/>
      <c r="BQL727"/>
      <c r="BQM727"/>
      <c r="BQN727"/>
      <c r="BQO727"/>
      <c r="BQP727"/>
      <c r="BQQ727"/>
      <c r="BQR727"/>
      <c r="BQS727"/>
      <c r="BQT727"/>
      <c r="BQU727"/>
      <c r="BQV727"/>
      <c r="BQW727"/>
      <c r="BQX727"/>
      <c r="BQY727"/>
      <c r="BQZ727"/>
      <c r="BRA727"/>
      <c r="BRB727"/>
      <c r="BRC727"/>
      <c r="BRD727"/>
      <c r="BRE727"/>
      <c r="BRF727"/>
      <c r="BRG727"/>
      <c r="BRH727"/>
      <c r="BRI727"/>
      <c r="BRJ727"/>
      <c r="BRK727"/>
      <c r="BRL727"/>
      <c r="BRM727"/>
      <c r="BRN727"/>
      <c r="BRO727"/>
      <c r="BRP727"/>
      <c r="BRQ727"/>
      <c r="BRR727"/>
      <c r="BRS727"/>
      <c r="BRT727"/>
      <c r="BRU727"/>
      <c r="BRV727"/>
      <c r="BRW727"/>
      <c r="BRX727"/>
      <c r="BRY727"/>
      <c r="BRZ727"/>
      <c r="BSA727"/>
      <c r="BSB727"/>
      <c r="BSC727"/>
      <c r="BSD727"/>
      <c r="BSE727"/>
      <c r="BSF727"/>
      <c r="BSG727"/>
      <c r="BSH727"/>
      <c r="BSI727"/>
      <c r="BSJ727"/>
      <c r="BSK727"/>
      <c r="BSL727"/>
      <c r="BSM727"/>
      <c r="BSN727"/>
      <c r="BSO727"/>
      <c r="BSP727"/>
      <c r="BSQ727"/>
      <c r="BSR727"/>
      <c r="BSS727"/>
      <c r="BST727"/>
      <c r="BSU727"/>
      <c r="BSV727"/>
      <c r="BSW727"/>
      <c r="BSX727"/>
      <c r="BSY727"/>
      <c r="BSZ727"/>
      <c r="BTA727"/>
      <c r="BTB727"/>
      <c r="BTC727"/>
      <c r="BTD727"/>
      <c r="BTE727"/>
      <c r="BTF727"/>
      <c r="BTG727"/>
      <c r="BTH727"/>
      <c r="BTI727"/>
      <c r="BTJ727"/>
      <c r="BTK727"/>
      <c r="BTL727"/>
      <c r="BTM727"/>
      <c r="BTN727"/>
      <c r="BTO727"/>
      <c r="BTP727"/>
      <c r="BTQ727"/>
      <c r="BTR727"/>
      <c r="BTS727"/>
      <c r="BTT727"/>
      <c r="BTU727"/>
      <c r="BTV727"/>
      <c r="BTW727"/>
      <c r="BTX727"/>
      <c r="BTY727"/>
      <c r="BTZ727"/>
      <c r="BUA727"/>
      <c r="BUB727"/>
      <c r="BUC727"/>
      <c r="BUD727"/>
      <c r="BUE727"/>
      <c r="BUF727"/>
      <c r="BUG727"/>
      <c r="BUH727"/>
      <c r="BUI727"/>
      <c r="BUJ727"/>
      <c r="BUK727"/>
      <c r="BUL727"/>
      <c r="BUM727"/>
      <c r="BUN727"/>
      <c r="BUO727"/>
      <c r="BUP727"/>
      <c r="BUQ727"/>
      <c r="BUR727"/>
      <c r="BUS727"/>
      <c r="BUT727"/>
      <c r="BUU727"/>
      <c r="BUV727"/>
      <c r="BUW727"/>
      <c r="BUX727"/>
      <c r="BUY727"/>
      <c r="BUZ727"/>
      <c r="BVA727"/>
      <c r="BVB727"/>
      <c r="BVC727"/>
      <c r="BVD727"/>
      <c r="BVE727"/>
      <c r="BVF727"/>
      <c r="BVG727"/>
      <c r="BVH727"/>
      <c r="BVI727"/>
      <c r="BVJ727"/>
      <c r="BVK727"/>
      <c r="BVL727"/>
      <c r="BVM727"/>
      <c r="BVN727"/>
      <c r="BVO727"/>
      <c r="BVP727"/>
      <c r="BVQ727"/>
      <c r="BVR727"/>
      <c r="BVS727"/>
      <c r="BVT727"/>
      <c r="BVU727"/>
      <c r="BVV727"/>
      <c r="BVW727"/>
      <c r="BVX727"/>
      <c r="BVY727"/>
      <c r="BVZ727"/>
      <c r="BWA727"/>
      <c r="BWB727"/>
      <c r="BWC727"/>
      <c r="BWD727"/>
      <c r="BWE727"/>
      <c r="BWF727"/>
      <c r="BWG727"/>
      <c r="BWH727"/>
      <c r="BWI727"/>
      <c r="BWJ727"/>
      <c r="BWK727"/>
      <c r="BWL727"/>
      <c r="BWM727"/>
      <c r="BWN727"/>
      <c r="BWO727"/>
      <c r="BWP727"/>
      <c r="BWQ727"/>
      <c r="BWR727"/>
      <c r="BWS727"/>
      <c r="BWT727"/>
      <c r="BWU727"/>
      <c r="BWV727"/>
      <c r="BWW727"/>
      <c r="BWX727"/>
      <c r="BWY727"/>
      <c r="BWZ727"/>
      <c r="BXA727"/>
      <c r="BXB727"/>
      <c r="BXC727"/>
      <c r="BXD727"/>
      <c r="BXE727"/>
      <c r="BXF727"/>
      <c r="BXG727"/>
      <c r="BXH727"/>
      <c r="BXI727"/>
      <c r="BXJ727"/>
      <c r="BXK727"/>
      <c r="BXL727"/>
      <c r="BXM727"/>
      <c r="BXN727"/>
      <c r="BXO727"/>
      <c r="BXP727"/>
      <c r="BXQ727"/>
      <c r="BXR727"/>
      <c r="BXS727"/>
      <c r="BXT727"/>
      <c r="BXU727"/>
      <c r="BXV727"/>
      <c r="BXW727"/>
      <c r="BXX727"/>
      <c r="BXY727"/>
      <c r="BXZ727"/>
      <c r="BYA727"/>
      <c r="BYB727"/>
      <c r="BYC727"/>
      <c r="BYD727"/>
      <c r="BYE727"/>
      <c r="BYF727"/>
      <c r="BYG727"/>
      <c r="BYH727"/>
      <c r="BYI727"/>
      <c r="BYJ727"/>
      <c r="BYK727"/>
      <c r="BYL727"/>
      <c r="BYM727"/>
      <c r="BYN727"/>
      <c r="BYO727"/>
      <c r="BYP727"/>
      <c r="BYQ727"/>
      <c r="BYR727"/>
      <c r="BYS727"/>
      <c r="BYT727"/>
      <c r="BYU727"/>
      <c r="BYV727"/>
      <c r="BYW727"/>
      <c r="BYX727"/>
      <c r="BYY727"/>
      <c r="BYZ727"/>
      <c r="BZA727"/>
      <c r="BZB727"/>
      <c r="BZC727"/>
      <c r="BZD727"/>
      <c r="BZE727"/>
      <c r="BZF727"/>
      <c r="BZG727"/>
      <c r="BZH727"/>
      <c r="BZI727"/>
      <c r="BZJ727"/>
      <c r="BZK727"/>
      <c r="BZL727"/>
      <c r="BZM727"/>
      <c r="BZN727"/>
      <c r="BZO727"/>
      <c r="BZP727"/>
      <c r="BZQ727"/>
      <c r="BZR727"/>
      <c r="BZS727"/>
      <c r="BZT727"/>
      <c r="BZU727"/>
      <c r="BZV727"/>
      <c r="BZW727"/>
      <c r="BZX727"/>
      <c r="BZY727"/>
      <c r="BZZ727"/>
      <c r="CAA727"/>
      <c r="CAB727"/>
      <c r="CAC727"/>
      <c r="CAD727"/>
      <c r="CAE727"/>
      <c r="CAF727"/>
      <c r="CAG727"/>
      <c r="CAH727"/>
      <c r="CAI727"/>
      <c r="CAJ727"/>
      <c r="CAK727"/>
      <c r="CAL727"/>
      <c r="CAM727"/>
      <c r="CAN727"/>
      <c r="CAO727"/>
      <c r="CAP727"/>
      <c r="CAQ727"/>
      <c r="CAR727"/>
      <c r="CAS727"/>
      <c r="CAT727"/>
      <c r="CAU727"/>
      <c r="CAV727"/>
      <c r="CAW727"/>
      <c r="CAX727"/>
      <c r="CAY727"/>
      <c r="CAZ727"/>
      <c r="CBA727"/>
      <c r="CBB727"/>
      <c r="CBC727"/>
      <c r="CBD727"/>
      <c r="CBE727"/>
      <c r="CBF727"/>
      <c r="CBG727"/>
      <c r="CBH727"/>
      <c r="CBI727"/>
      <c r="CBJ727"/>
      <c r="CBK727"/>
      <c r="CBL727"/>
      <c r="CBM727"/>
      <c r="CBN727"/>
      <c r="CBO727"/>
      <c r="CBP727"/>
      <c r="CBQ727"/>
      <c r="CBR727"/>
      <c r="CBS727"/>
      <c r="CBT727"/>
      <c r="CBU727"/>
      <c r="CBV727"/>
      <c r="CBW727"/>
      <c r="CBX727"/>
      <c r="CBY727"/>
      <c r="CBZ727"/>
      <c r="CCA727"/>
      <c r="CCB727"/>
      <c r="CCC727"/>
      <c r="CCD727"/>
      <c r="CCE727"/>
      <c r="CCF727"/>
      <c r="CCG727"/>
      <c r="CCH727"/>
      <c r="CCI727"/>
      <c r="CCJ727"/>
      <c r="CCK727"/>
      <c r="CCL727"/>
      <c r="CCM727"/>
      <c r="CCN727"/>
      <c r="CCO727"/>
      <c r="CCP727"/>
      <c r="CCQ727"/>
      <c r="CCR727"/>
      <c r="CCS727"/>
      <c r="CCT727"/>
      <c r="CCU727"/>
      <c r="CCV727"/>
      <c r="CCW727"/>
      <c r="CCX727"/>
      <c r="CCY727"/>
      <c r="CCZ727"/>
      <c r="CDA727"/>
      <c r="CDB727"/>
      <c r="CDC727"/>
      <c r="CDD727"/>
      <c r="CDE727"/>
      <c r="CDF727"/>
      <c r="CDG727"/>
      <c r="CDH727"/>
      <c r="CDI727"/>
      <c r="CDJ727"/>
      <c r="CDK727"/>
      <c r="CDL727"/>
      <c r="CDM727"/>
      <c r="CDN727"/>
      <c r="CDO727"/>
      <c r="CDP727"/>
      <c r="CDQ727"/>
      <c r="CDR727"/>
      <c r="CDS727"/>
      <c r="CDT727"/>
      <c r="CDU727"/>
      <c r="CDV727"/>
      <c r="CDW727"/>
      <c r="CDX727"/>
      <c r="CDY727"/>
      <c r="CDZ727"/>
      <c r="CEA727"/>
      <c r="CEB727"/>
      <c r="CEC727"/>
      <c r="CED727"/>
      <c r="CEE727"/>
      <c r="CEF727"/>
      <c r="CEG727"/>
      <c r="CEH727"/>
      <c r="CEI727"/>
      <c r="CEJ727"/>
      <c r="CEK727"/>
      <c r="CEL727"/>
      <c r="CEM727"/>
      <c r="CEN727"/>
      <c r="CEO727"/>
      <c r="CEP727"/>
      <c r="CEQ727"/>
      <c r="CER727"/>
      <c r="CES727"/>
      <c r="CET727"/>
      <c r="CEU727"/>
      <c r="CEV727"/>
      <c r="CEW727"/>
      <c r="CEX727"/>
      <c r="CEY727"/>
      <c r="CEZ727"/>
      <c r="CFA727"/>
      <c r="CFB727"/>
      <c r="CFC727"/>
      <c r="CFD727"/>
      <c r="CFE727"/>
      <c r="CFF727"/>
      <c r="CFG727"/>
      <c r="CFH727"/>
      <c r="CFI727"/>
      <c r="CFJ727"/>
      <c r="CFK727"/>
      <c r="CFL727"/>
      <c r="CFM727"/>
      <c r="CFN727"/>
      <c r="CFO727"/>
      <c r="CFP727"/>
      <c r="CFQ727"/>
      <c r="CFR727"/>
      <c r="CFS727"/>
      <c r="CFT727"/>
      <c r="CFU727"/>
      <c r="CFV727"/>
      <c r="CFW727"/>
      <c r="CFX727"/>
      <c r="CFY727"/>
      <c r="CFZ727"/>
      <c r="CGA727"/>
      <c r="CGB727"/>
      <c r="CGC727"/>
      <c r="CGD727"/>
      <c r="CGE727"/>
      <c r="CGF727"/>
      <c r="CGG727"/>
      <c r="CGH727"/>
      <c r="CGI727"/>
      <c r="CGJ727"/>
      <c r="CGK727"/>
      <c r="CGL727"/>
      <c r="CGM727"/>
      <c r="CGN727"/>
      <c r="CGO727"/>
      <c r="CGP727"/>
      <c r="CGQ727"/>
      <c r="CGR727"/>
      <c r="CGS727"/>
      <c r="CGT727"/>
      <c r="CGU727"/>
      <c r="CGV727"/>
      <c r="CGW727"/>
      <c r="CGX727"/>
      <c r="CGY727"/>
      <c r="CGZ727"/>
      <c r="CHA727"/>
      <c r="CHB727"/>
      <c r="CHC727"/>
      <c r="CHD727"/>
      <c r="CHE727"/>
      <c r="CHF727"/>
      <c r="CHG727"/>
      <c r="CHH727"/>
      <c r="CHI727"/>
      <c r="CHJ727"/>
      <c r="CHK727"/>
      <c r="CHL727"/>
      <c r="CHM727"/>
      <c r="CHN727"/>
      <c r="CHO727"/>
      <c r="CHP727"/>
      <c r="CHQ727"/>
      <c r="CHR727"/>
      <c r="CHS727"/>
      <c r="CHT727"/>
      <c r="CHU727"/>
      <c r="CHV727"/>
      <c r="CHW727"/>
      <c r="CHX727"/>
      <c r="CHY727"/>
      <c r="CHZ727"/>
      <c r="CIA727"/>
      <c r="CIB727"/>
      <c r="CIC727"/>
      <c r="CID727"/>
      <c r="CIE727"/>
      <c r="CIF727"/>
      <c r="CIG727"/>
      <c r="CIH727"/>
      <c r="CII727"/>
      <c r="CIJ727"/>
      <c r="CIK727"/>
      <c r="CIL727"/>
      <c r="CIM727"/>
      <c r="CIN727"/>
      <c r="CIO727"/>
      <c r="CIP727"/>
      <c r="CIQ727"/>
      <c r="CIR727"/>
      <c r="CIS727"/>
      <c r="CIT727"/>
      <c r="CIU727"/>
      <c r="CIV727"/>
      <c r="CIW727"/>
      <c r="CIX727"/>
      <c r="CIY727"/>
      <c r="CIZ727"/>
      <c r="CJA727"/>
      <c r="CJB727"/>
      <c r="CJC727"/>
      <c r="CJD727"/>
      <c r="CJE727"/>
      <c r="CJF727"/>
      <c r="CJG727"/>
      <c r="CJH727"/>
      <c r="CJI727"/>
      <c r="CJJ727"/>
      <c r="CJK727"/>
      <c r="CJL727"/>
      <c r="CJM727"/>
      <c r="CJN727"/>
      <c r="CJO727"/>
      <c r="CJP727"/>
      <c r="CJQ727"/>
      <c r="CJR727"/>
      <c r="CJS727"/>
      <c r="CJT727"/>
      <c r="CJU727"/>
      <c r="CJV727"/>
      <c r="CJW727"/>
      <c r="CJX727"/>
      <c r="CJY727"/>
      <c r="CJZ727"/>
      <c r="CKA727"/>
      <c r="CKB727"/>
      <c r="CKC727"/>
      <c r="CKD727"/>
      <c r="CKE727"/>
      <c r="CKF727"/>
      <c r="CKG727"/>
      <c r="CKH727"/>
      <c r="CKI727"/>
      <c r="CKJ727"/>
      <c r="CKK727"/>
      <c r="CKL727"/>
      <c r="CKM727"/>
      <c r="CKN727"/>
      <c r="CKO727"/>
      <c r="CKP727"/>
      <c r="CKQ727"/>
      <c r="CKR727"/>
      <c r="CKS727"/>
      <c r="CKT727"/>
      <c r="CKU727"/>
      <c r="CKV727"/>
      <c r="CKW727"/>
      <c r="CKX727"/>
      <c r="CKY727"/>
      <c r="CKZ727"/>
      <c r="CLA727"/>
      <c r="CLB727"/>
      <c r="CLC727"/>
      <c r="CLD727"/>
      <c r="CLE727"/>
      <c r="CLF727"/>
      <c r="CLG727"/>
      <c r="CLH727"/>
      <c r="CLI727"/>
      <c r="CLJ727"/>
      <c r="CLK727"/>
      <c r="CLL727"/>
      <c r="CLM727"/>
      <c r="CLN727"/>
      <c r="CLO727"/>
      <c r="CLP727"/>
      <c r="CLQ727"/>
      <c r="CLR727"/>
      <c r="CLS727"/>
      <c r="CLT727"/>
      <c r="CLU727"/>
      <c r="CLV727"/>
      <c r="CLW727"/>
      <c r="CLX727"/>
      <c r="CLY727"/>
      <c r="CLZ727"/>
      <c r="CMA727"/>
      <c r="CMB727"/>
      <c r="CMC727"/>
      <c r="CMD727"/>
      <c r="CME727"/>
      <c r="CMF727"/>
      <c r="CMG727"/>
      <c r="CMH727"/>
      <c r="CMI727"/>
      <c r="CMJ727"/>
      <c r="CMK727"/>
      <c r="CML727"/>
      <c r="CMM727"/>
      <c r="CMN727"/>
      <c r="CMO727"/>
      <c r="CMP727"/>
      <c r="CMQ727"/>
      <c r="CMR727"/>
      <c r="CMS727"/>
      <c r="CMT727"/>
      <c r="CMU727"/>
      <c r="CMV727"/>
      <c r="CMW727"/>
      <c r="CMX727"/>
      <c r="CMY727"/>
      <c r="CMZ727"/>
      <c r="CNA727"/>
      <c r="CNB727"/>
      <c r="CNC727"/>
      <c r="CND727"/>
      <c r="CNE727"/>
      <c r="CNF727"/>
      <c r="CNG727"/>
      <c r="CNH727"/>
      <c r="CNI727"/>
      <c r="CNJ727"/>
      <c r="CNK727"/>
      <c r="CNL727"/>
      <c r="CNM727"/>
      <c r="CNN727"/>
      <c r="CNO727"/>
      <c r="CNP727"/>
      <c r="CNQ727"/>
      <c r="CNR727"/>
      <c r="CNS727"/>
      <c r="CNT727"/>
      <c r="CNU727"/>
      <c r="CNV727"/>
      <c r="CNW727"/>
      <c r="CNX727"/>
      <c r="CNY727"/>
      <c r="CNZ727"/>
      <c r="COA727"/>
      <c r="COB727"/>
      <c r="COC727"/>
      <c r="COD727"/>
      <c r="COE727"/>
      <c r="COF727"/>
      <c r="COG727"/>
      <c r="COH727"/>
      <c r="COI727"/>
      <c r="COJ727"/>
      <c r="COK727"/>
      <c r="COL727"/>
      <c r="COM727"/>
      <c r="CON727"/>
      <c r="COO727"/>
      <c r="COP727"/>
      <c r="COQ727"/>
      <c r="COR727"/>
      <c r="COS727"/>
      <c r="COT727"/>
      <c r="COU727"/>
      <c r="COV727"/>
      <c r="COW727"/>
      <c r="COX727"/>
      <c r="COY727"/>
      <c r="COZ727"/>
      <c r="CPA727"/>
      <c r="CPB727"/>
      <c r="CPC727"/>
      <c r="CPD727"/>
      <c r="CPE727"/>
      <c r="CPF727"/>
      <c r="CPG727"/>
      <c r="CPH727"/>
      <c r="CPI727"/>
      <c r="CPJ727"/>
      <c r="CPK727"/>
      <c r="CPL727"/>
      <c r="CPM727"/>
      <c r="CPN727"/>
      <c r="CPO727"/>
      <c r="CPP727"/>
      <c r="CPQ727"/>
      <c r="CPR727"/>
      <c r="CPS727"/>
      <c r="CPT727"/>
      <c r="CPU727"/>
      <c r="CPV727"/>
      <c r="CPW727"/>
      <c r="CPX727"/>
      <c r="CPY727"/>
      <c r="CPZ727"/>
      <c r="CQA727"/>
      <c r="CQB727"/>
      <c r="CQC727"/>
      <c r="CQD727"/>
      <c r="CQE727"/>
      <c r="CQF727"/>
      <c r="CQG727"/>
      <c r="CQH727"/>
      <c r="CQI727"/>
      <c r="CQJ727"/>
      <c r="CQK727"/>
      <c r="CQL727"/>
      <c r="CQM727"/>
      <c r="CQN727"/>
      <c r="CQO727"/>
      <c r="CQP727"/>
      <c r="CQQ727"/>
      <c r="CQR727"/>
      <c r="CQS727"/>
      <c r="CQT727"/>
      <c r="CQU727"/>
      <c r="CQV727"/>
      <c r="CQW727"/>
      <c r="CQX727"/>
      <c r="CQY727"/>
      <c r="CQZ727"/>
      <c r="CRA727"/>
      <c r="CRB727"/>
      <c r="CRC727"/>
      <c r="CRD727"/>
      <c r="CRE727"/>
      <c r="CRF727"/>
      <c r="CRG727"/>
      <c r="CRH727"/>
      <c r="CRI727"/>
      <c r="CRJ727"/>
      <c r="CRK727"/>
      <c r="CRL727"/>
      <c r="CRM727"/>
      <c r="CRN727"/>
      <c r="CRO727"/>
      <c r="CRP727"/>
      <c r="CRQ727"/>
      <c r="CRR727"/>
      <c r="CRS727"/>
      <c r="CRT727"/>
      <c r="CRU727"/>
      <c r="CRV727"/>
      <c r="CRW727"/>
      <c r="CRX727"/>
      <c r="CRY727"/>
      <c r="CRZ727"/>
      <c r="CSA727"/>
      <c r="CSB727"/>
      <c r="CSC727"/>
      <c r="CSD727"/>
      <c r="CSE727"/>
      <c r="CSF727"/>
      <c r="CSG727"/>
      <c r="CSH727"/>
      <c r="CSI727"/>
      <c r="CSJ727"/>
      <c r="CSK727"/>
      <c r="CSL727"/>
      <c r="CSM727"/>
      <c r="CSN727"/>
      <c r="CSO727"/>
      <c r="CSP727"/>
      <c r="CSQ727"/>
      <c r="CSR727"/>
      <c r="CSS727"/>
      <c r="CST727"/>
      <c r="CSU727"/>
      <c r="CSV727"/>
      <c r="CSW727"/>
      <c r="CSX727"/>
      <c r="CSY727"/>
      <c r="CSZ727"/>
      <c r="CTA727"/>
      <c r="CTB727"/>
      <c r="CTC727"/>
      <c r="CTD727"/>
      <c r="CTE727"/>
      <c r="CTF727"/>
      <c r="CTG727"/>
      <c r="CTH727"/>
      <c r="CTI727"/>
      <c r="CTJ727"/>
      <c r="CTK727"/>
      <c r="CTL727"/>
      <c r="CTM727"/>
      <c r="CTN727"/>
      <c r="CTO727"/>
      <c r="CTP727"/>
      <c r="CTQ727"/>
      <c r="CTR727"/>
      <c r="CTS727"/>
      <c r="CTT727"/>
      <c r="CTU727"/>
      <c r="CTV727"/>
      <c r="CTW727"/>
      <c r="CTX727"/>
      <c r="CTY727"/>
      <c r="CTZ727"/>
      <c r="CUA727"/>
      <c r="CUB727"/>
      <c r="CUC727"/>
      <c r="CUD727"/>
      <c r="CUE727"/>
      <c r="CUF727"/>
      <c r="CUG727"/>
      <c r="CUH727"/>
      <c r="CUI727"/>
      <c r="CUJ727"/>
      <c r="CUK727"/>
      <c r="CUL727"/>
      <c r="CUM727"/>
      <c r="CUN727"/>
      <c r="CUO727"/>
      <c r="CUP727"/>
      <c r="CUQ727"/>
      <c r="CUR727"/>
      <c r="CUS727"/>
      <c r="CUT727"/>
      <c r="CUU727"/>
      <c r="CUV727"/>
      <c r="CUW727"/>
      <c r="CUX727"/>
      <c r="CUY727"/>
      <c r="CUZ727"/>
      <c r="CVA727"/>
      <c r="CVB727"/>
      <c r="CVC727"/>
      <c r="CVD727"/>
      <c r="CVE727"/>
      <c r="CVF727"/>
      <c r="CVG727"/>
      <c r="CVH727"/>
      <c r="CVI727"/>
      <c r="CVJ727"/>
      <c r="CVK727"/>
      <c r="CVL727"/>
      <c r="CVM727"/>
      <c r="CVN727"/>
      <c r="CVO727"/>
      <c r="CVP727"/>
      <c r="CVQ727"/>
      <c r="CVR727"/>
      <c r="CVS727"/>
      <c r="CVT727"/>
      <c r="CVU727"/>
      <c r="CVV727"/>
      <c r="CVW727"/>
      <c r="CVX727"/>
      <c r="CVY727"/>
      <c r="CVZ727"/>
      <c r="CWA727"/>
      <c r="CWB727"/>
      <c r="CWC727"/>
      <c r="CWD727"/>
      <c r="CWE727"/>
      <c r="CWF727"/>
      <c r="CWG727"/>
      <c r="CWH727"/>
      <c r="CWI727"/>
      <c r="CWJ727"/>
      <c r="CWK727"/>
      <c r="CWL727"/>
      <c r="CWM727"/>
      <c r="CWN727"/>
      <c r="CWO727"/>
      <c r="CWP727"/>
      <c r="CWQ727"/>
      <c r="CWR727"/>
      <c r="CWS727"/>
      <c r="CWT727"/>
      <c r="CWU727"/>
      <c r="CWV727"/>
      <c r="CWW727"/>
      <c r="CWX727"/>
      <c r="CWY727"/>
      <c r="CWZ727"/>
      <c r="CXA727"/>
      <c r="CXB727"/>
      <c r="CXC727"/>
      <c r="CXD727"/>
      <c r="CXE727"/>
      <c r="CXF727"/>
      <c r="CXG727"/>
      <c r="CXH727"/>
      <c r="CXI727"/>
      <c r="CXJ727"/>
      <c r="CXK727"/>
      <c r="CXL727"/>
      <c r="CXM727"/>
      <c r="CXN727"/>
      <c r="CXO727"/>
      <c r="CXP727"/>
      <c r="CXQ727"/>
      <c r="CXR727"/>
      <c r="CXS727"/>
      <c r="CXT727"/>
      <c r="CXU727"/>
      <c r="CXV727"/>
      <c r="CXW727"/>
      <c r="CXX727"/>
      <c r="CXY727"/>
      <c r="CXZ727"/>
      <c r="CYA727"/>
      <c r="CYB727"/>
      <c r="CYC727"/>
      <c r="CYD727"/>
      <c r="CYE727"/>
      <c r="CYF727"/>
      <c r="CYG727"/>
      <c r="CYH727"/>
      <c r="CYI727"/>
      <c r="CYJ727"/>
      <c r="CYK727"/>
      <c r="CYL727"/>
      <c r="CYM727"/>
      <c r="CYN727"/>
      <c r="CYO727"/>
      <c r="CYP727"/>
      <c r="CYQ727"/>
      <c r="CYR727"/>
      <c r="CYS727"/>
      <c r="CYT727"/>
      <c r="CYU727"/>
      <c r="CYV727"/>
      <c r="CYW727"/>
      <c r="CYX727"/>
      <c r="CYY727"/>
      <c r="CYZ727"/>
      <c r="CZA727"/>
      <c r="CZB727"/>
      <c r="CZC727"/>
      <c r="CZD727"/>
      <c r="CZE727"/>
      <c r="CZF727"/>
      <c r="CZG727"/>
      <c r="CZH727"/>
      <c r="CZI727"/>
      <c r="CZJ727"/>
      <c r="CZK727"/>
      <c r="CZL727"/>
      <c r="CZM727"/>
      <c r="CZN727"/>
      <c r="CZO727"/>
      <c r="CZP727"/>
      <c r="CZQ727"/>
      <c r="CZR727"/>
      <c r="CZS727"/>
      <c r="CZT727"/>
      <c r="CZU727"/>
      <c r="CZV727"/>
      <c r="CZW727"/>
      <c r="CZX727"/>
      <c r="CZY727"/>
      <c r="CZZ727"/>
      <c r="DAA727"/>
      <c r="DAB727"/>
      <c r="DAC727"/>
      <c r="DAD727"/>
      <c r="DAE727"/>
      <c r="DAF727"/>
      <c r="DAG727"/>
      <c r="DAH727"/>
      <c r="DAI727"/>
      <c r="DAJ727"/>
      <c r="DAK727"/>
      <c r="DAL727"/>
      <c r="DAM727"/>
      <c r="DAN727"/>
      <c r="DAO727"/>
      <c r="DAP727"/>
      <c r="DAQ727"/>
      <c r="DAR727"/>
      <c r="DAS727"/>
      <c r="DAT727"/>
      <c r="DAU727"/>
      <c r="DAV727"/>
      <c r="DAW727"/>
      <c r="DAX727"/>
      <c r="DAY727"/>
      <c r="DAZ727"/>
      <c r="DBA727"/>
      <c r="DBB727"/>
      <c r="DBC727"/>
      <c r="DBD727"/>
      <c r="DBE727"/>
      <c r="DBF727"/>
      <c r="DBG727"/>
      <c r="DBH727"/>
      <c r="DBI727"/>
      <c r="DBJ727"/>
      <c r="DBK727"/>
      <c r="DBL727"/>
      <c r="DBM727"/>
      <c r="DBN727"/>
      <c r="DBO727"/>
      <c r="DBP727"/>
      <c r="DBQ727"/>
      <c r="DBR727"/>
      <c r="DBS727"/>
      <c r="DBT727"/>
      <c r="DBU727"/>
      <c r="DBV727"/>
      <c r="DBW727"/>
      <c r="DBX727"/>
      <c r="DBY727"/>
      <c r="DBZ727"/>
      <c r="DCA727"/>
      <c r="DCB727"/>
      <c r="DCC727"/>
      <c r="DCD727"/>
      <c r="DCE727"/>
      <c r="DCF727"/>
      <c r="DCG727"/>
      <c r="DCH727"/>
      <c r="DCI727"/>
      <c r="DCJ727"/>
      <c r="DCK727"/>
      <c r="DCL727"/>
      <c r="DCM727"/>
      <c r="DCN727"/>
      <c r="DCO727"/>
      <c r="DCP727"/>
      <c r="DCQ727"/>
      <c r="DCR727"/>
      <c r="DCS727"/>
      <c r="DCT727"/>
      <c r="DCU727"/>
      <c r="DCV727"/>
      <c r="DCW727"/>
      <c r="DCX727"/>
      <c r="DCY727"/>
      <c r="DCZ727"/>
      <c r="DDA727"/>
      <c r="DDB727"/>
      <c r="DDC727"/>
      <c r="DDD727"/>
      <c r="DDE727"/>
      <c r="DDF727"/>
      <c r="DDG727"/>
      <c r="DDH727"/>
      <c r="DDI727"/>
      <c r="DDJ727"/>
      <c r="DDK727"/>
      <c r="DDL727"/>
      <c r="DDM727"/>
      <c r="DDN727"/>
      <c r="DDO727"/>
      <c r="DDP727"/>
      <c r="DDQ727"/>
      <c r="DDR727"/>
      <c r="DDS727"/>
      <c r="DDT727"/>
      <c r="DDU727"/>
      <c r="DDV727"/>
      <c r="DDW727"/>
      <c r="DDX727"/>
      <c r="DDY727"/>
      <c r="DDZ727"/>
      <c r="DEA727"/>
      <c r="DEB727"/>
      <c r="DEC727"/>
      <c r="DED727"/>
      <c r="DEE727"/>
      <c r="DEF727"/>
      <c r="DEG727"/>
      <c r="DEH727"/>
      <c r="DEI727"/>
      <c r="DEJ727"/>
      <c r="DEK727"/>
      <c r="DEL727"/>
      <c r="DEM727"/>
      <c r="DEN727"/>
      <c r="DEO727"/>
      <c r="DEP727"/>
      <c r="DEQ727"/>
      <c r="DER727"/>
      <c r="DES727"/>
      <c r="DET727"/>
      <c r="DEU727"/>
      <c r="DEV727"/>
      <c r="DEW727"/>
      <c r="DEX727"/>
      <c r="DEY727"/>
      <c r="DEZ727"/>
      <c r="DFA727"/>
      <c r="DFB727"/>
      <c r="DFC727"/>
      <c r="DFD727"/>
      <c r="DFE727"/>
      <c r="DFF727"/>
      <c r="DFG727"/>
      <c r="DFH727"/>
      <c r="DFI727"/>
      <c r="DFJ727"/>
      <c r="DFK727"/>
      <c r="DFL727"/>
      <c r="DFM727"/>
      <c r="DFN727"/>
      <c r="DFO727"/>
      <c r="DFP727"/>
      <c r="DFQ727"/>
      <c r="DFR727"/>
      <c r="DFS727"/>
      <c r="DFT727"/>
      <c r="DFU727"/>
      <c r="DFV727"/>
      <c r="DFW727"/>
      <c r="DFX727"/>
      <c r="DFY727"/>
      <c r="DFZ727"/>
      <c r="DGA727"/>
      <c r="DGB727"/>
      <c r="DGC727"/>
      <c r="DGD727"/>
      <c r="DGE727"/>
      <c r="DGF727"/>
      <c r="DGG727"/>
      <c r="DGH727"/>
      <c r="DGI727"/>
      <c r="DGJ727"/>
      <c r="DGK727"/>
      <c r="DGL727"/>
      <c r="DGM727"/>
      <c r="DGN727"/>
      <c r="DGO727"/>
      <c r="DGP727"/>
      <c r="DGQ727"/>
      <c r="DGR727"/>
      <c r="DGS727"/>
      <c r="DGT727"/>
      <c r="DGU727"/>
      <c r="DGV727"/>
      <c r="DGW727"/>
      <c r="DGX727"/>
      <c r="DGY727"/>
      <c r="DGZ727"/>
      <c r="DHA727"/>
      <c r="DHB727"/>
      <c r="DHC727"/>
      <c r="DHD727"/>
      <c r="DHE727"/>
      <c r="DHF727"/>
      <c r="DHG727"/>
      <c r="DHH727"/>
      <c r="DHI727"/>
      <c r="DHJ727"/>
      <c r="DHK727"/>
      <c r="DHL727"/>
      <c r="DHM727"/>
      <c r="DHN727"/>
      <c r="DHO727"/>
      <c r="DHP727"/>
      <c r="DHQ727"/>
      <c r="DHR727"/>
      <c r="DHS727"/>
      <c r="DHT727"/>
      <c r="DHU727"/>
      <c r="DHV727"/>
      <c r="DHW727"/>
      <c r="DHX727"/>
      <c r="DHY727"/>
      <c r="DHZ727"/>
      <c r="DIA727"/>
      <c r="DIB727"/>
      <c r="DIC727"/>
      <c r="DID727"/>
      <c r="DIE727"/>
      <c r="DIF727"/>
      <c r="DIG727"/>
      <c r="DIH727"/>
      <c r="DII727"/>
      <c r="DIJ727"/>
      <c r="DIK727"/>
      <c r="DIL727"/>
      <c r="DIM727"/>
      <c r="DIN727"/>
      <c r="DIO727"/>
      <c r="DIP727"/>
      <c r="DIQ727"/>
      <c r="DIR727"/>
      <c r="DIS727"/>
      <c r="DIT727"/>
      <c r="DIU727"/>
      <c r="DIV727"/>
      <c r="DIW727"/>
      <c r="DIX727"/>
      <c r="DIY727"/>
      <c r="DIZ727"/>
      <c r="DJA727"/>
      <c r="DJB727"/>
      <c r="DJC727"/>
      <c r="DJD727"/>
      <c r="DJE727"/>
      <c r="DJF727"/>
      <c r="DJG727"/>
      <c r="DJH727"/>
      <c r="DJI727"/>
      <c r="DJJ727"/>
      <c r="DJK727"/>
      <c r="DJL727"/>
      <c r="DJM727"/>
      <c r="DJN727"/>
      <c r="DJO727"/>
      <c r="DJP727"/>
      <c r="DJQ727"/>
      <c r="DJR727"/>
      <c r="DJS727"/>
      <c r="DJT727"/>
      <c r="DJU727"/>
      <c r="DJV727"/>
      <c r="DJW727"/>
      <c r="DJX727"/>
      <c r="DJY727"/>
      <c r="DJZ727"/>
      <c r="DKA727"/>
      <c r="DKB727"/>
      <c r="DKC727"/>
      <c r="DKD727"/>
      <c r="DKE727"/>
      <c r="DKF727"/>
      <c r="DKG727"/>
      <c r="DKH727"/>
      <c r="DKI727"/>
      <c r="DKJ727"/>
      <c r="DKK727"/>
      <c r="DKL727"/>
      <c r="DKM727"/>
      <c r="DKN727"/>
      <c r="DKO727"/>
      <c r="DKP727"/>
      <c r="DKQ727"/>
      <c r="DKR727"/>
      <c r="DKS727"/>
      <c r="DKT727"/>
      <c r="DKU727"/>
      <c r="DKV727"/>
      <c r="DKW727"/>
      <c r="DKX727"/>
      <c r="DKY727"/>
      <c r="DKZ727"/>
      <c r="DLA727"/>
      <c r="DLB727"/>
      <c r="DLC727"/>
      <c r="DLD727"/>
      <c r="DLE727"/>
      <c r="DLF727"/>
      <c r="DLG727"/>
      <c r="DLH727"/>
      <c r="DLI727"/>
      <c r="DLJ727"/>
      <c r="DLK727"/>
      <c r="DLL727"/>
      <c r="DLM727"/>
      <c r="DLN727"/>
      <c r="DLO727"/>
      <c r="DLP727"/>
      <c r="DLQ727"/>
      <c r="DLR727"/>
      <c r="DLS727"/>
      <c r="DLT727"/>
      <c r="DLU727"/>
      <c r="DLV727"/>
      <c r="DLW727"/>
      <c r="DLX727"/>
      <c r="DLY727"/>
      <c r="DLZ727"/>
      <c r="DMA727"/>
      <c r="DMB727"/>
      <c r="DMC727"/>
      <c r="DMD727"/>
      <c r="DME727"/>
      <c r="DMF727"/>
      <c r="DMG727"/>
      <c r="DMH727"/>
      <c r="DMI727"/>
      <c r="DMJ727"/>
      <c r="DMK727"/>
      <c r="DML727"/>
      <c r="DMM727"/>
      <c r="DMN727"/>
      <c r="DMO727"/>
      <c r="DMP727"/>
      <c r="DMQ727"/>
      <c r="DMR727"/>
      <c r="DMS727"/>
      <c r="DMT727"/>
      <c r="DMU727"/>
      <c r="DMV727"/>
      <c r="DMW727"/>
      <c r="DMX727"/>
      <c r="DMY727"/>
      <c r="DMZ727"/>
      <c r="DNA727"/>
      <c r="DNB727"/>
      <c r="DNC727"/>
      <c r="DND727"/>
      <c r="DNE727"/>
      <c r="DNF727"/>
      <c r="DNG727"/>
      <c r="DNH727"/>
      <c r="DNI727"/>
      <c r="DNJ727"/>
      <c r="DNK727"/>
      <c r="DNL727"/>
      <c r="DNM727"/>
      <c r="DNN727"/>
      <c r="DNO727"/>
      <c r="DNP727"/>
      <c r="DNQ727"/>
      <c r="DNR727"/>
      <c r="DNS727"/>
      <c r="DNT727"/>
      <c r="DNU727"/>
      <c r="DNV727"/>
      <c r="DNW727"/>
      <c r="DNX727"/>
      <c r="DNY727"/>
      <c r="DNZ727"/>
      <c r="DOA727"/>
      <c r="DOB727"/>
      <c r="DOC727"/>
      <c r="DOD727"/>
      <c r="DOE727"/>
      <c r="DOF727"/>
      <c r="DOG727"/>
      <c r="DOH727"/>
      <c r="DOI727"/>
      <c r="DOJ727"/>
      <c r="DOK727"/>
      <c r="DOL727"/>
      <c r="DOM727"/>
      <c r="DON727"/>
      <c r="DOO727"/>
      <c r="DOP727"/>
      <c r="DOQ727"/>
      <c r="DOR727"/>
      <c r="DOS727"/>
      <c r="DOT727"/>
      <c r="DOU727"/>
      <c r="DOV727"/>
      <c r="DOW727"/>
      <c r="DOX727"/>
      <c r="DOY727"/>
      <c r="DOZ727"/>
      <c r="DPA727"/>
      <c r="DPB727"/>
      <c r="DPC727"/>
      <c r="DPD727"/>
      <c r="DPE727"/>
      <c r="DPF727"/>
      <c r="DPG727"/>
      <c r="DPH727"/>
      <c r="DPI727"/>
      <c r="DPJ727"/>
      <c r="DPK727"/>
      <c r="DPL727"/>
      <c r="DPM727"/>
      <c r="DPN727"/>
      <c r="DPO727"/>
      <c r="DPP727"/>
      <c r="DPQ727"/>
      <c r="DPR727"/>
      <c r="DPS727"/>
      <c r="DPT727"/>
      <c r="DPU727"/>
      <c r="DPV727"/>
      <c r="DPW727"/>
      <c r="DPX727"/>
      <c r="DPY727"/>
      <c r="DPZ727"/>
      <c r="DQA727"/>
      <c r="DQB727"/>
      <c r="DQC727"/>
      <c r="DQD727"/>
      <c r="DQE727"/>
      <c r="DQF727"/>
      <c r="DQG727"/>
      <c r="DQH727"/>
      <c r="DQI727"/>
      <c r="DQJ727"/>
      <c r="DQK727"/>
      <c r="DQL727"/>
      <c r="DQM727"/>
      <c r="DQN727"/>
      <c r="DQO727"/>
      <c r="DQP727"/>
      <c r="DQQ727"/>
      <c r="DQR727"/>
      <c r="DQS727"/>
      <c r="DQT727"/>
      <c r="DQU727"/>
      <c r="DQV727"/>
      <c r="DQW727"/>
      <c r="DQX727"/>
      <c r="DQY727"/>
      <c r="DQZ727"/>
      <c r="DRA727"/>
      <c r="DRB727"/>
      <c r="DRC727"/>
      <c r="DRD727"/>
      <c r="DRE727"/>
      <c r="DRF727"/>
      <c r="DRG727"/>
      <c r="DRH727"/>
      <c r="DRI727"/>
      <c r="DRJ727"/>
      <c r="DRK727"/>
      <c r="DRL727"/>
      <c r="DRM727"/>
      <c r="DRN727"/>
      <c r="DRO727"/>
      <c r="DRP727"/>
      <c r="DRQ727"/>
      <c r="DRR727"/>
      <c r="DRS727"/>
      <c r="DRT727"/>
      <c r="DRU727"/>
      <c r="DRV727"/>
      <c r="DRW727"/>
      <c r="DRX727"/>
      <c r="DRY727"/>
      <c r="DRZ727"/>
      <c r="DSA727"/>
      <c r="DSB727"/>
      <c r="DSC727"/>
      <c r="DSD727"/>
      <c r="DSE727"/>
      <c r="DSF727"/>
      <c r="DSG727"/>
      <c r="DSH727"/>
      <c r="DSI727"/>
      <c r="DSJ727"/>
      <c r="DSK727"/>
      <c r="DSL727"/>
      <c r="DSM727"/>
      <c r="DSN727"/>
      <c r="DSO727"/>
      <c r="DSP727"/>
      <c r="DSQ727"/>
      <c r="DSR727"/>
      <c r="DSS727"/>
      <c r="DST727"/>
      <c r="DSU727"/>
      <c r="DSV727"/>
      <c r="DSW727"/>
      <c r="DSX727"/>
      <c r="DSY727"/>
      <c r="DSZ727"/>
      <c r="DTA727"/>
      <c r="DTB727"/>
      <c r="DTC727"/>
      <c r="DTD727"/>
      <c r="DTE727"/>
      <c r="DTF727"/>
      <c r="DTG727"/>
      <c r="DTH727"/>
      <c r="DTI727"/>
      <c r="DTJ727"/>
      <c r="DTK727"/>
      <c r="DTL727"/>
      <c r="DTM727"/>
      <c r="DTN727"/>
      <c r="DTO727"/>
      <c r="DTP727"/>
      <c r="DTQ727"/>
      <c r="DTR727"/>
      <c r="DTS727"/>
      <c r="DTT727"/>
      <c r="DTU727"/>
      <c r="DTV727"/>
      <c r="DTW727"/>
      <c r="DTX727"/>
      <c r="DTY727"/>
      <c r="DTZ727"/>
      <c r="DUA727"/>
      <c r="DUB727"/>
      <c r="DUC727"/>
      <c r="DUD727"/>
      <c r="DUE727"/>
      <c r="DUF727"/>
      <c r="DUG727"/>
      <c r="DUH727"/>
      <c r="DUI727"/>
      <c r="DUJ727"/>
      <c r="DUK727"/>
      <c r="DUL727"/>
      <c r="DUM727"/>
      <c r="DUN727"/>
      <c r="DUO727"/>
      <c r="DUP727"/>
      <c r="DUQ727"/>
      <c r="DUR727"/>
      <c r="DUS727"/>
      <c r="DUT727"/>
      <c r="DUU727"/>
      <c r="DUV727"/>
      <c r="DUW727"/>
      <c r="DUX727"/>
      <c r="DUY727"/>
      <c r="DUZ727"/>
      <c r="DVA727"/>
      <c r="DVB727"/>
      <c r="DVC727"/>
      <c r="DVD727"/>
      <c r="DVE727"/>
      <c r="DVF727"/>
      <c r="DVG727"/>
      <c r="DVH727"/>
      <c r="DVI727"/>
      <c r="DVJ727"/>
      <c r="DVK727"/>
      <c r="DVL727"/>
      <c r="DVM727"/>
      <c r="DVN727"/>
      <c r="DVO727"/>
      <c r="DVP727"/>
      <c r="DVQ727"/>
      <c r="DVR727"/>
      <c r="DVS727"/>
      <c r="DVT727"/>
      <c r="DVU727"/>
      <c r="DVV727"/>
      <c r="DVW727"/>
      <c r="DVX727"/>
      <c r="DVY727"/>
      <c r="DVZ727"/>
      <c r="DWA727"/>
      <c r="DWB727"/>
      <c r="DWC727"/>
      <c r="DWD727"/>
      <c r="DWE727"/>
      <c r="DWF727"/>
      <c r="DWG727"/>
      <c r="DWH727"/>
      <c r="DWI727"/>
      <c r="DWJ727"/>
      <c r="DWK727"/>
      <c r="DWL727"/>
      <c r="DWM727"/>
      <c r="DWN727"/>
      <c r="DWO727"/>
      <c r="DWP727"/>
      <c r="DWQ727"/>
      <c r="DWR727"/>
      <c r="DWS727"/>
      <c r="DWT727"/>
      <c r="DWU727"/>
      <c r="DWV727"/>
      <c r="DWW727"/>
      <c r="DWX727"/>
      <c r="DWY727"/>
      <c r="DWZ727"/>
      <c r="DXA727"/>
      <c r="DXB727"/>
      <c r="DXC727"/>
      <c r="DXD727"/>
      <c r="DXE727"/>
      <c r="DXF727"/>
      <c r="DXG727"/>
      <c r="DXH727"/>
      <c r="DXI727"/>
      <c r="DXJ727"/>
      <c r="DXK727"/>
      <c r="DXL727"/>
      <c r="DXM727"/>
      <c r="DXN727"/>
      <c r="DXO727"/>
      <c r="DXP727"/>
      <c r="DXQ727"/>
      <c r="DXR727"/>
      <c r="DXS727"/>
      <c r="DXT727"/>
      <c r="DXU727"/>
      <c r="DXV727"/>
      <c r="DXW727"/>
      <c r="DXX727"/>
      <c r="DXY727"/>
      <c r="DXZ727"/>
      <c r="DYA727"/>
      <c r="DYB727"/>
      <c r="DYC727"/>
      <c r="DYD727"/>
      <c r="DYE727"/>
      <c r="DYF727"/>
      <c r="DYG727"/>
      <c r="DYH727"/>
      <c r="DYI727"/>
      <c r="DYJ727"/>
      <c r="DYK727"/>
      <c r="DYL727"/>
      <c r="DYM727"/>
      <c r="DYN727"/>
      <c r="DYO727"/>
      <c r="DYP727"/>
      <c r="DYQ727"/>
      <c r="DYR727"/>
      <c r="DYS727"/>
      <c r="DYT727"/>
      <c r="DYU727"/>
      <c r="DYV727"/>
      <c r="DYW727"/>
      <c r="DYX727"/>
      <c r="DYY727"/>
      <c r="DYZ727"/>
      <c r="DZA727"/>
      <c r="DZB727"/>
      <c r="DZC727"/>
      <c r="DZD727"/>
      <c r="DZE727"/>
      <c r="DZF727"/>
      <c r="DZG727"/>
      <c r="DZH727"/>
      <c r="DZI727"/>
      <c r="DZJ727"/>
      <c r="DZK727"/>
      <c r="DZL727"/>
      <c r="DZM727"/>
      <c r="DZN727"/>
      <c r="DZO727"/>
      <c r="DZP727"/>
      <c r="DZQ727"/>
      <c r="DZR727"/>
      <c r="DZS727"/>
      <c r="DZT727"/>
      <c r="DZU727"/>
      <c r="DZV727"/>
      <c r="DZW727"/>
      <c r="DZX727"/>
      <c r="DZY727"/>
      <c r="DZZ727"/>
      <c r="EAA727"/>
      <c r="EAB727"/>
      <c r="EAC727"/>
      <c r="EAD727"/>
      <c r="EAE727"/>
      <c r="EAF727"/>
      <c r="EAG727"/>
      <c r="EAH727"/>
      <c r="EAI727"/>
      <c r="EAJ727"/>
      <c r="EAK727"/>
      <c r="EAL727"/>
      <c r="EAM727"/>
      <c r="EAN727"/>
      <c r="EAO727"/>
      <c r="EAP727"/>
      <c r="EAQ727"/>
      <c r="EAR727"/>
      <c r="EAS727"/>
      <c r="EAT727"/>
      <c r="EAU727"/>
      <c r="EAV727"/>
      <c r="EAW727"/>
      <c r="EAX727"/>
      <c r="EAY727"/>
      <c r="EAZ727"/>
      <c r="EBA727"/>
      <c r="EBB727"/>
      <c r="EBC727"/>
      <c r="EBD727"/>
      <c r="EBE727"/>
      <c r="EBF727"/>
      <c r="EBG727"/>
      <c r="EBH727"/>
      <c r="EBI727"/>
      <c r="EBJ727"/>
      <c r="EBK727"/>
      <c r="EBL727"/>
      <c r="EBM727"/>
      <c r="EBN727"/>
      <c r="EBO727"/>
      <c r="EBP727"/>
      <c r="EBQ727"/>
      <c r="EBR727"/>
      <c r="EBS727"/>
      <c r="EBT727"/>
      <c r="EBU727"/>
      <c r="EBV727"/>
      <c r="EBW727"/>
      <c r="EBX727"/>
      <c r="EBY727"/>
      <c r="EBZ727"/>
      <c r="ECA727"/>
      <c r="ECB727"/>
      <c r="ECC727"/>
      <c r="ECD727"/>
      <c r="ECE727"/>
      <c r="ECF727"/>
      <c r="ECG727"/>
      <c r="ECH727"/>
      <c r="ECI727"/>
      <c r="ECJ727"/>
      <c r="ECK727"/>
      <c r="ECL727"/>
      <c r="ECM727"/>
      <c r="ECN727"/>
      <c r="ECO727"/>
      <c r="ECP727"/>
      <c r="ECQ727"/>
      <c r="ECR727"/>
      <c r="ECS727"/>
      <c r="ECT727"/>
      <c r="ECU727"/>
      <c r="ECV727"/>
      <c r="ECW727"/>
      <c r="ECX727"/>
      <c r="ECY727"/>
      <c r="ECZ727"/>
      <c r="EDA727"/>
      <c r="EDB727"/>
      <c r="EDC727"/>
      <c r="EDD727"/>
      <c r="EDE727"/>
      <c r="EDF727"/>
      <c r="EDG727"/>
      <c r="EDH727"/>
      <c r="EDI727"/>
      <c r="EDJ727"/>
      <c r="EDK727"/>
      <c r="EDL727"/>
      <c r="EDM727"/>
      <c r="EDN727"/>
      <c r="EDO727"/>
      <c r="EDP727"/>
      <c r="EDQ727"/>
      <c r="EDR727"/>
      <c r="EDS727"/>
      <c r="EDT727"/>
      <c r="EDU727"/>
      <c r="EDV727"/>
      <c r="EDW727"/>
      <c r="EDX727"/>
      <c r="EDY727"/>
      <c r="EDZ727"/>
      <c r="EEA727"/>
      <c r="EEB727"/>
      <c r="EEC727"/>
      <c r="EED727"/>
      <c r="EEE727"/>
      <c r="EEF727"/>
      <c r="EEG727"/>
      <c r="EEH727"/>
      <c r="EEI727"/>
      <c r="EEJ727"/>
      <c r="EEK727"/>
      <c r="EEL727"/>
      <c r="EEM727"/>
      <c r="EEN727"/>
      <c r="EEO727"/>
      <c r="EEP727"/>
      <c r="EEQ727"/>
      <c r="EER727"/>
      <c r="EES727"/>
      <c r="EET727"/>
      <c r="EEU727"/>
      <c r="EEV727"/>
      <c r="EEW727"/>
      <c r="EEX727"/>
      <c r="EEY727"/>
      <c r="EEZ727"/>
      <c r="EFA727"/>
      <c r="EFB727"/>
      <c r="EFC727"/>
      <c r="EFD727"/>
      <c r="EFE727"/>
      <c r="EFF727"/>
      <c r="EFG727"/>
      <c r="EFH727"/>
      <c r="EFI727"/>
      <c r="EFJ727"/>
      <c r="EFK727"/>
      <c r="EFL727"/>
      <c r="EFM727"/>
      <c r="EFN727"/>
      <c r="EFO727"/>
      <c r="EFP727"/>
      <c r="EFQ727"/>
      <c r="EFR727"/>
      <c r="EFS727"/>
      <c r="EFT727"/>
      <c r="EFU727"/>
      <c r="EFV727"/>
      <c r="EFW727"/>
      <c r="EFX727"/>
      <c r="EFY727"/>
      <c r="EFZ727"/>
      <c r="EGA727"/>
      <c r="EGB727"/>
      <c r="EGC727"/>
      <c r="EGD727"/>
      <c r="EGE727"/>
      <c r="EGF727"/>
      <c r="EGG727"/>
      <c r="EGH727"/>
      <c r="EGI727"/>
      <c r="EGJ727"/>
      <c r="EGK727"/>
      <c r="EGL727"/>
      <c r="EGM727"/>
      <c r="EGN727"/>
      <c r="EGO727"/>
      <c r="EGP727"/>
      <c r="EGQ727"/>
      <c r="EGR727"/>
      <c r="EGS727"/>
      <c r="EGT727"/>
      <c r="EGU727"/>
      <c r="EGV727"/>
      <c r="EGW727"/>
      <c r="EGX727"/>
      <c r="EGY727"/>
      <c r="EGZ727"/>
      <c r="EHA727"/>
      <c r="EHB727"/>
      <c r="EHC727"/>
      <c r="EHD727"/>
      <c r="EHE727"/>
      <c r="EHF727"/>
      <c r="EHG727"/>
      <c r="EHH727"/>
      <c r="EHI727"/>
      <c r="EHJ727"/>
      <c r="EHK727"/>
      <c r="EHL727"/>
      <c r="EHM727"/>
      <c r="EHN727"/>
      <c r="EHO727"/>
      <c r="EHP727"/>
      <c r="EHQ727"/>
      <c r="EHR727"/>
      <c r="EHS727"/>
      <c r="EHT727"/>
      <c r="EHU727"/>
      <c r="EHV727"/>
      <c r="EHW727"/>
      <c r="EHX727"/>
      <c r="EHY727"/>
      <c r="EHZ727"/>
      <c r="EIA727"/>
      <c r="EIB727"/>
      <c r="EIC727"/>
      <c r="EID727"/>
      <c r="EIE727"/>
      <c r="EIF727"/>
      <c r="EIG727"/>
      <c r="EIH727"/>
      <c r="EII727"/>
      <c r="EIJ727"/>
      <c r="EIK727"/>
      <c r="EIL727"/>
      <c r="EIM727"/>
      <c r="EIN727"/>
      <c r="EIO727"/>
      <c r="EIP727"/>
      <c r="EIQ727"/>
      <c r="EIR727"/>
      <c r="EIS727"/>
      <c r="EIT727"/>
      <c r="EIU727"/>
      <c r="EIV727"/>
      <c r="EIW727"/>
      <c r="EIX727"/>
      <c r="EIY727"/>
      <c r="EIZ727"/>
      <c r="EJA727"/>
      <c r="EJB727"/>
      <c r="EJC727"/>
      <c r="EJD727"/>
      <c r="EJE727"/>
      <c r="EJF727"/>
      <c r="EJG727"/>
      <c r="EJH727"/>
      <c r="EJI727"/>
      <c r="EJJ727"/>
      <c r="EJK727"/>
      <c r="EJL727"/>
      <c r="EJM727"/>
      <c r="EJN727"/>
      <c r="EJO727"/>
      <c r="EJP727"/>
      <c r="EJQ727"/>
      <c r="EJR727"/>
      <c r="EJS727"/>
      <c r="EJT727"/>
      <c r="EJU727"/>
      <c r="EJV727"/>
      <c r="EJW727"/>
      <c r="EJX727"/>
      <c r="EJY727"/>
      <c r="EJZ727"/>
      <c r="EKA727"/>
      <c r="EKB727"/>
      <c r="EKC727"/>
      <c r="EKD727"/>
      <c r="EKE727"/>
      <c r="EKF727"/>
      <c r="EKG727"/>
      <c r="EKH727"/>
      <c r="EKI727"/>
      <c r="EKJ727"/>
      <c r="EKK727"/>
      <c r="EKL727"/>
      <c r="EKM727"/>
      <c r="EKN727"/>
      <c r="EKO727"/>
      <c r="EKP727"/>
      <c r="EKQ727"/>
      <c r="EKR727"/>
      <c r="EKS727"/>
      <c r="EKT727"/>
      <c r="EKU727"/>
      <c r="EKV727"/>
      <c r="EKW727"/>
      <c r="EKX727"/>
      <c r="EKY727"/>
      <c r="EKZ727"/>
      <c r="ELA727"/>
      <c r="ELB727"/>
      <c r="ELC727"/>
      <c r="ELD727"/>
      <c r="ELE727"/>
      <c r="ELF727"/>
      <c r="ELG727"/>
      <c r="ELH727"/>
      <c r="ELI727"/>
      <c r="ELJ727"/>
      <c r="ELK727"/>
      <c r="ELL727"/>
      <c r="ELM727"/>
      <c r="ELN727"/>
      <c r="ELO727"/>
      <c r="ELP727"/>
      <c r="ELQ727"/>
      <c r="ELR727"/>
      <c r="ELS727"/>
      <c r="ELT727"/>
      <c r="ELU727"/>
      <c r="ELV727"/>
      <c r="ELW727"/>
      <c r="ELX727"/>
      <c r="ELY727"/>
      <c r="ELZ727"/>
      <c r="EMA727"/>
      <c r="EMB727"/>
      <c r="EMC727"/>
      <c r="EMD727"/>
      <c r="EME727"/>
      <c r="EMF727"/>
      <c r="EMG727"/>
      <c r="EMH727"/>
      <c r="EMI727"/>
      <c r="EMJ727"/>
      <c r="EMK727"/>
      <c r="EML727"/>
      <c r="EMM727"/>
      <c r="EMN727"/>
      <c r="EMO727"/>
      <c r="EMP727"/>
      <c r="EMQ727"/>
      <c r="EMR727"/>
      <c r="EMS727"/>
      <c r="EMT727"/>
      <c r="EMU727"/>
      <c r="EMV727"/>
      <c r="EMW727"/>
      <c r="EMX727"/>
      <c r="EMY727"/>
      <c r="EMZ727"/>
      <c r="ENA727"/>
      <c r="ENB727"/>
      <c r="ENC727"/>
      <c r="END727"/>
      <c r="ENE727"/>
      <c r="ENF727"/>
      <c r="ENG727"/>
      <c r="ENH727"/>
      <c r="ENI727"/>
      <c r="ENJ727"/>
      <c r="ENK727"/>
      <c r="ENL727"/>
      <c r="ENM727"/>
      <c r="ENN727"/>
      <c r="ENO727"/>
      <c r="ENP727"/>
      <c r="ENQ727"/>
      <c r="ENR727"/>
      <c r="ENS727"/>
      <c r="ENT727"/>
      <c r="ENU727"/>
      <c r="ENV727"/>
      <c r="ENW727"/>
      <c r="ENX727"/>
      <c r="ENY727"/>
      <c r="ENZ727"/>
      <c r="EOA727"/>
      <c r="EOB727"/>
      <c r="EOC727"/>
      <c r="EOD727"/>
      <c r="EOE727"/>
      <c r="EOF727"/>
      <c r="EOG727"/>
      <c r="EOH727"/>
      <c r="EOI727"/>
      <c r="EOJ727"/>
      <c r="EOK727"/>
      <c r="EOL727"/>
      <c r="EOM727"/>
      <c r="EON727"/>
      <c r="EOO727"/>
      <c r="EOP727"/>
      <c r="EOQ727"/>
      <c r="EOR727"/>
      <c r="EOS727"/>
      <c r="EOT727"/>
      <c r="EOU727"/>
      <c r="EOV727"/>
      <c r="EOW727"/>
      <c r="EOX727"/>
      <c r="EOY727"/>
      <c r="EOZ727"/>
      <c r="EPA727"/>
      <c r="EPB727"/>
      <c r="EPC727"/>
      <c r="EPD727"/>
      <c r="EPE727"/>
      <c r="EPF727"/>
      <c r="EPG727"/>
      <c r="EPH727"/>
      <c r="EPI727"/>
      <c r="EPJ727"/>
      <c r="EPK727"/>
      <c r="EPL727"/>
      <c r="EPM727"/>
      <c r="EPN727"/>
      <c r="EPO727"/>
      <c r="EPP727"/>
      <c r="EPQ727"/>
      <c r="EPR727"/>
      <c r="EPS727"/>
      <c r="EPT727"/>
      <c r="EPU727"/>
      <c r="EPV727"/>
      <c r="EPW727"/>
      <c r="EPX727"/>
      <c r="EPY727"/>
      <c r="EPZ727"/>
      <c r="EQA727"/>
      <c r="EQB727"/>
      <c r="EQC727"/>
      <c r="EQD727"/>
      <c r="EQE727"/>
      <c r="EQF727"/>
      <c r="EQG727"/>
      <c r="EQH727"/>
      <c r="EQI727"/>
      <c r="EQJ727"/>
      <c r="EQK727"/>
      <c r="EQL727"/>
      <c r="EQM727"/>
      <c r="EQN727"/>
      <c r="EQO727"/>
      <c r="EQP727"/>
      <c r="EQQ727"/>
      <c r="EQR727"/>
      <c r="EQS727"/>
      <c r="EQT727"/>
      <c r="EQU727"/>
      <c r="EQV727"/>
      <c r="EQW727"/>
      <c r="EQX727"/>
      <c r="EQY727"/>
      <c r="EQZ727"/>
      <c r="ERA727"/>
      <c r="ERB727"/>
      <c r="ERC727"/>
      <c r="ERD727"/>
      <c r="ERE727"/>
      <c r="ERF727"/>
      <c r="ERG727"/>
      <c r="ERH727"/>
      <c r="ERI727"/>
      <c r="ERJ727"/>
      <c r="ERK727"/>
      <c r="ERL727"/>
      <c r="ERM727"/>
      <c r="ERN727"/>
      <c r="ERO727"/>
      <c r="ERP727"/>
      <c r="ERQ727"/>
      <c r="ERR727"/>
      <c r="ERS727"/>
      <c r="ERT727"/>
      <c r="ERU727"/>
      <c r="ERV727"/>
      <c r="ERW727"/>
      <c r="ERX727"/>
      <c r="ERY727"/>
      <c r="ERZ727"/>
      <c r="ESA727"/>
      <c r="ESB727"/>
      <c r="ESC727"/>
      <c r="ESD727"/>
      <c r="ESE727"/>
      <c r="ESF727"/>
      <c r="ESG727"/>
      <c r="ESH727"/>
      <c r="ESI727"/>
      <c r="ESJ727"/>
      <c r="ESK727"/>
      <c r="ESL727"/>
      <c r="ESM727"/>
      <c r="ESN727"/>
      <c r="ESO727"/>
      <c r="ESP727"/>
      <c r="ESQ727"/>
      <c r="ESR727"/>
      <c r="ESS727"/>
      <c r="EST727"/>
      <c r="ESU727"/>
      <c r="ESV727"/>
      <c r="ESW727"/>
      <c r="ESX727"/>
      <c r="ESY727"/>
      <c r="ESZ727"/>
      <c r="ETA727"/>
      <c r="ETB727"/>
      <c r="ETC727"/>
      <c r="ETD727"/>
      <c r="ETE727"/>
      <c r="ETF727"/>
      <c r="ETG727"/>
      <c r="ETH727"/>
      <c r="ETI727"/>
      <c r="ETJ727"/>
      <c r="ETK727"/>
      <c r="ETL727"/>
      <c r="ETM727"/>
      <c r="ETN727"/>
      <c r="ETO727"/>
      <c r="ETP727"/>
      <c r="ETQ727"/>
      <c r="ETR727"/>
      <c r="ETS727"/>
      <c r="ETT727"/>
      <c r="ETU727"/>
      <c r="ETV727"/>
      <c r="ETW727"/>
      <c r="ETX727"/>
      <c r="ETY727"/>
      <c r="ETZ727"/>
      <c r="EUA727"/>
      <c r="EUB727"/>
      <c r="EUC727"/>
      <c r="EUD727"/>
      <c r="EUE727"/>
      <c r="EUF727"/>
      <c r="EUG727"/>
      <c r="EUH727"/>
      <c r="EUI727"/>
      <c r="EUJ727"/>
      <c r="EUK727"/>
      <c r="EUL727"/>
      <c r="EUM727"/>
      <c r="EUN727"/>
      <c r="EUO727"/>
      <c r="EUP727"/>
      <c r="EUQ727"/>
      <c r="EUR727"/>
      <c r="EUS727"/>
      <c r="EUT727"/>
      <c r="EUU727"/>
      <c r="EUV727"/>
      <c r="EUW727"/>
      <c r="EUX727"/>
      <c r="EUY727"/>
      <c r="EUZ727"/>
      <c r="EVA727"/>
      <c r="EVB727"/>
      <c r="EVC727"/>
      <c r="EVD727"/>
      <c r="EVE727"/>
      <c r="EVF727"/>
      <c r="EVG727"/>
      <c r="EVH727"/>
      <c r="EVI727"/>
      <c r="EVJ727"/>
      <c r="EVK727"/>
      <c r="EVL727"/>
      <c r="EVM727"/>
      <c r="EVN727"/>
      <c r="EVO727"/>
      <c r="EVP727"/>
      <c r="EVQ727"/>
      <c r="EVR727"/>
      <c r="EVS727"/>
      <c r="EVT727"/>
      <c r="EVU727"/>
      <c r="EVV727"/>
      <c r="EVW727"/>
      <c r="EVX727"/>
      <c r="EVY727"/>
      <c r="EVZ727"/>
      <c r="EWA727"/>
      <c r="EWB727"/>
      <c r="EWC727"/>
      <c r="EWD727"/>
      <c r="EWE727"/>
      <c r="EWF727"/>
      <c r="EWG727"/>
      <c r="EWH727"/>
      <c r="EWI727"/>
      <c r="EWJ727"/>
      <c r="EWK727"/>
      <c r="EWL727"/>
      <c r="EWM727"/>
      <c r="EWN727"/>
      <c r="EWO727"/>
      <c r="EWP727"/>
      <c r="EWQ727"/>
      <c r="EWR727"/>
      <c r="EWS727"/>
      <c r="EWT727"/>
      <c r="EWU727"/>
      <c r="EWV727"/>
      <c r="EWW727"/>
      <c r="EWX727"/>
      <c r="EWY727"/>
      <c r="EWZ727"/>
      <c r="EXA727"/>
      <c r="EXB727"/>
      <c r="EXC727"/>
      <c r="EXD727"/>
      <c r="EXE727"/>
      <c r="EXF727"/>
      <c r="EXG727"/>
      <c r="EXH727"/>
      <c r="EXI727"/>
      <c r="EXJ727"/>
      <c r="EXK727"/>
      <c r="EXL727"/>
      <c r="EXM727"/>
      <c r="EXN727"/>
      <c r="EXO727"/>
      <c r="EXP727"/>
      <c r="EXQ727"/>
      <c r="EXR727"/>
      <c r="EXS727"/>
      <c r="EXT727"/>
      <c r="EXU727"/>
      <c r="EXV727"/>
      <c r="EXW727"/>
      <c r="EXX727"/>
      <c r="EXY727"/>
      <c r="EXZ727"/>
      <c r="EYA727"/>
      <c r="EYB727"/>
      <c r="EYC727"/>
      <c r="EYD727"/>
      <c r="EYE727"/>
      <c r="EYF727"/>
      <c r="EYG727"/>
      <c r="EYH727"/>
      <c r="EYI727"/>
      <c r="EYJ727"/>
      <c r="EYK727"/>
      <c r="EYL727"/>
      <c r="EYM727"/>
      <c r="EYN727"/>
      <c r="EYO727"/>
      <c r="EYP727"/>
      <c r="EYQ727"/>
      <c r="EYR727"/>
      <c r="EYS727"/>
      <c r="EYT727"/>
      <c r="EYU727"/>
      <c r="EYV727"/>
      <c r="EYW727"/>
      <c r="EYX727"/>
      <c r="EYY727"/>
      <c r="EYZ727"/>
      <c r="EZA727"/>
      <c r="EZB727"/>
      <c r="EZC727"/>
      <c r="EZD727"/>
      <c r="EZE727"/>
      <c r="EZF727"/>
      <c r="EZG727"/>
      <c r="EZH727"/>
      <c r="EZI727"/>
      <c r="EZJ727"/>
      <c r="EZK727"/>
      <c r="EZL727"/>
      <c r="EZM727"/>
      <c r="EZN727"/>
      <c r="EZO727"/>
      <c r="EZP727"/>
      <c r="EZQ727"/>
      <c r="EZR727"/>
      <c r="EZS727"/>
      <c r="EZT727"/>
      <c r="EZU727"/>
      <c r="EZV727"/>
      <c r="EZW727"/>
      <c r="EZX727"/>
      <c r="EZY727"/>
      <c r="EZZ727"/>
      <c r="FAA727"/>
      <c r="FAB727"/>
      <c r="FAC727"/>
      <c r="FAD727"/>
      <c r="FAE727"/>
      <c r="FAF727"/>
      <c r="FAG727"/>
      <c r="FAH727"/>
      <c r="FAI727"/>
      <c r="FAJ727"/>
      <c r="FAK727"/>
      <c r="FAL727"/>
      <c r="FAM727"/>
      <c r="FAN727"/>
      <c r="FAO727"/>
      <c r="FAP727"/>
      <c r="FAQ727"/>
      <c r="FAR727"/>
      <c r="FAS727"/>
      <c r="FAT727"/>
      <c r="FAU727"/>
      <c r="FAV727"/>
      <c r="FAW727"/>
      <c r="FAX727"/>
      <c r="FAY727"/>
      <c r="FAZ727"/>
      <c r="FBA727"/>
      <c r="FBB727"/>
      <c r="FBC727"/>
      <c r="FBD727"/>
      <c r="FBE727"/>
      <c r="FBF727"/>
      <c r="FBG727"/>
      <c r="FBH727"/>
      <c r="FBI727"/>
      <c r="FBJ727"/>
      <c r="FBK727"/>
      <c r="FBL727"/>
      <c r="FBM727"/>
      <c r="FBN727"/>
      <c r="FBO727"/>
      <c r="FBP727"/>
      <c r="FBQ727"/>
      <c r="FBR727"/>
      <c r="FBS727"/>
      <c r="FBT727"/>
      <c r="FBU727"/>
      <c r="FBV727"/>
      <c r="FBW727"/>
      <c r="FBX727"/>
      <c r="FBY727"/>
      <c r="FBZ727"/>
      <c r="FCA727"/>
      <c r="FCB727"/>
      <c r="FCC727"/>
      <c r="FCD727"/>
      <c r="FCE727"/>
      <c r="FCF727"/>
      <c r="FCG727"/>
      <c r="FCH727"/>
      <c r="FCI727"/>
      <c r="FCJ727"/>
      <c r="FCK727"/>
      <c r="FCL727"/>
      <c r="FCM727"/>
      <c r="FCN727"/>
      <c r="FCO727"/>
      <c r="FCP727"/>
      <c r="FCQ727"/>
      <c r="FCR727"/>
      <c r="FCS727"/>
      <c r="FCT727"/>
      <c r="FCU727"/>
      <c r="FCV727"/>
      <c r="FCW727"/>
      <c r="FCX727"/>
      <c r="FCY727"/>
      <c r="FCZ727"/>
      <c r="FDA727"/>
      <c r="FDB727"/>
      <c r="FDC727"/>
      <c r="FDD727"/>
      <c r="FDE727"/>
      <c r="FDF727"/>
      <c r="FDG727"/>
      <c r="FDH727"/>
      <c r="FDI727"/>
      <c r="FDJ727"/>
      <c r="FDK727"/>
      <c r="FDL727"/>
      <c r="FDM727"/>
      <c r="FDN727"/>
      <c r="FDO727"/>
      <c r="FDP727"/>
      <c r="FDQ727"/>
      <c r="FDR727"/>
      <c r="FDS727"/>
      <c r="FDT727"/>
      <c r="FDU727"/>
      <c r="FDV727"/>
      <c r="FDW727"/>
      <c r="FDX727"/>
      <c r="FDY727"/>
      <c r="FDZ727"/>
      <c r="FEA727"/>
      <c r="FEB727"/>
      <c r="FEC727"/>
      <c r="FED727"/>
      <c r="FEE727"/>
      <c r="FEF727"/>
      <c r="FEG727"/>
      <c r="FEH727"/>
      <c r="FEI727"/>
      <c r="FEJ727"/>
      <c r="FEK727"/>
      <c r="FEL727"/>
      <c r="FEM727"/>
      <c r="FEN727"/>
      <c r="FEO727"/>
      <c r="FEP727"/>
      <c r="FEQ727"/>
      <c r="FER727"/>
      <c r="FES727"/>
      <c r="FET727"/>
      <c r="FEU727"/>
      <c r="FEV727"/>
      <c r="FEW727"/>
      <c r="FEX727"/>
      <c r="FEY727"/>
      <c r="FEZ727"/>
      <c r="FFA727"/>
      <c r="FFB727"/>
      <c r="FFC727"/>
      <c r="FFD727"/>
      <c r="FFE727"/>
      <c r="FFF727"/>
      <c r="FFG727"/>
      <c r="FFH727"/>
      <c r="FFI727"/>
      <c r="FFJ727"/>
      <c r="FFK727"/>
      <c r="FFL727"/>
      <c r="FFM727"/>
      <c r="FFN727"/>
      <c r="FFO727"/>
      <c r="FFP727"/>
      <c r="FFQ727"/>
      <c r="FFR727"/>
      <c r="FFS727"/>
      <c r="FFT727"/>
      <c r="FFU727"/>
      <c r="FFV727"/>
      <c r="FFW727"/>
      <c r="FFX727"/>
      <c r="FFY727"/>
      <c r="FFZ727"/>
      <c r="FGA727"/>
      <c r="FGB727"/>
      <c r="FGC727"/>
      <c r="FGD727"/>
      <c r="FGE727"/>
      <c r="FGF727"/>
      <c r="FGG727"/>
      <c r="FGH727"/>
      <c r="FGI727"/>
      <c r="FGJ727"/>
      <c r="FGK727"/>
      <c r="FGL727"/>
      <c r="FGM727"/>
      <c r="FGN727"/>
      <c r="FGO727"/>
      <c r="FGP727"/>
      <c r="FGQ727"/>
      <c r="FGR727"/>
      <c r="FGS727"/>
      <c r="FGT727"/>
      <c r="FGU727"/>
      <c r="FGV727"/>
      <c r="FGW727"/>
      <c r="FGX727"/>
      <c r="FGY727"/>
      <c r="FGZ727"/>
      <c r="FHA727"/>
      <c r="FHB727"/>
      <c r="FHC727"/>
      <c r="FHD727"/>
      <c r="FHE727"/>
      <c r="FHF727"/>
      <c r="FHG727"/>
      <c r="FHH727"/>
      <c r="FHI727"/>
      <c r="FHJ727"/>
      <c r="FHK727"/>
      <c r="FHL727"/>
      <c r="FHM727"/>
      <c r="FHN727"/>
      <c r="FHO727"/>
      <c r="FHP727"/>
      <c r="FHQ727"/>
      <c r="FHR727"/>
      <c r="FHS727"/>
      <c r="FHT727"/>
      <c r="FHU727"/>
      <c r="FHV727"/>
      <c r="FHW727"/>
      <c r="FHX727"/>
      <c r="FHY727"/>
      <c r="FHZ727"/>
      <c r="FIA727"/>
      <c r="FIB727"/>
      <c r="FIC727"/>
      <c r="FID727"/>
      <c r="FIE727"/>
      <c r="FIF727"/>
      <c r="FIG727"/>
      <c r="FIH727"/>
      <c r="FII727"/>
      <c r="FIJ727"/>
      <c r="FIK727"/>
      <c r="FIL727"/>
      <c r="FIM727"/>
      <c r="FIN727"/>
      <c r="FIO727"/>
      <c r="FIP727"/>
      <c r="FIQ727"/>
      <c r="FIR727"/>
      <c r="FIS727"/>
      <c r="FIT727"/>
      <c r="FIU727"/>
      <c r="FIV727"/>
      <c r="FIW727"/>
      <c r="FIX727"/>
      <c r="FIY727"/>
      <c r="FIZ727"/>
      <c r="FJA727"/>
      <c r="FJB727"/>
      <c r="FJC727"/>
      <c r="FJD727"/>
      <c r="FJE727"/>
      <c r="FJF727"/>
      <c r="FJG727"/>
      <c r="FJH727"/>
      <c r="FJI727"/>
      <c r="FJJ727"/>
      <c r="FJK727"/>
      <c r="FJL727"/>
      <c r="FJM727"/>
      <c r="FJN727"/>
      <c r="FJO727"/>
      <c r="FJP727"/>
      <c r="FJQ727"/>
      <c r="FJR727"/>
      <c r="FJS727"/>
      <c r="FJT727"/>
      <c r="FJU727"/>
      <c r="FJV727"/>
      <c r="FJW727"/>
      <c r="FJX727"/>
      <c r="FJY727"/>
      <c r="FJZ727"/>
      <c r="FKA727"/>
      <c r="FKB727"/>
      <c r="FKC727"/>
      <c r="FKD727"/>
      <c r="FKE727"/>
      <c r="FKF727"/>
      <c r="FKG727"/>
      <c r="FKH727"/>
      <c r="FKI727"/>
      <c r="FKJ727"/>
      <c r="FKK727"/>
      <c r="FKL727"/>
      <c r="FKM727"/>
      <c r="FKN727"/>
      <c r="FKO727"/>
      <c r="FKP727"/>
      <c r="FKQ727"/>
      <c r="FKR727"/>
      <c r="FKS727"/>
      <c r="FKT727"/>
      <c r="FKU727"/>
      <c r="FKV727"/>
      <c r="FKW727"/>
      <c r="FKX727"/>
      <c r="FKY727"/>
      <c r="FKZ727"/>
      <c r="FLA727"/>
      <c r="FLB727"/>
      <c r="FLC727"/>
      <c r="FLD727"/>
      <c r="FLE727"/>
      <c r="FLF727"/>
      <c r="FLG727"/>
      <c r="FLH727"/>
      <c r="FLI727"/>
      <c r="FLJ727"/>
      <c r="FLK727"/>
      <c r="FLL727"/>
      <c r="FLM727"/>
      <c r="FLN727"/>
      <c r="FLO727"/>
      <c r="FLP727"/>
      <c r="FLQ727"/>
      <c r="FLR727"/>
      <c r="FLS727"/>
      <c r="FLT727"/>
      <c r="FLU727"/>
      <c r="FLV727"/>
      <c r="FLW727"/>
      <c r="FLX727"/>
      <c r="FLY727"/>
      <c r="FLZ727"/>
      <c r="FMA727"/>
      <c r="FMB727"/>
      <c r="FMC727"/>
      <c r="FMD727"/>
      <c r="FME727"/>
      <c r="FMF727"/>
      <c r="FMG727"/>
      <c r="FMH727"/>
      <c r="FMI727"/>
      <c r="FMJ727"/>
      <c r="FMK727"/>
      <c r="FML727"/>
      <c r="FMM727"/>
      <c r="FMN727"/>
      <c r="FMO727"/>
      <c r="FMP727"/>
      <c r="FMQ727"/>
      <c r="FMR727"/>
      <c r="FMS727"/>
      <c r="FMT727"/>
      <c r="FMU727"/>
      <c r="FMV727"/>
      <c r="FMW727"/>
      <c r="FMX727"/>
      <c r="FMY727"/>
      <c r="FMZ727"/>
      <c r="FNA727"/>
      <c r="FNB727"/>
      <c r="FNC727"/>
      <c r="FND727"/>
      <c r="FNE727"/>
      <c r="FNF727"/>
      <c r="FNG727"/>
      <c r="FNH727"/>
      <c r="FNI727"/>
      <c r="FNJ727"/>
      <c r="FNK727"/>
      <c r="FNL727"/>
      <c r="FNM727"/>
      <c r="FNN727"/>
      <c r="FNO727"/>
      <c r="FNP727"/>
      <c r="FNQ727"/>
      <c r="FNR727"/>
      <c r="FNS727"/>
      <c r="FNT727"/>
      <c r="FNU727"/>
      <c r="FNV727"/>
      <c r="FNW727"/>
      <c r="FNX727"/>
      <c r="FNY727"/>
      <c r="FNZ727"/>
      <c r="FOA727"/>
      <c r="FOB727"/>
      <c r="FOC727"/>
      <c r="FOD727"/>
      <c r="FOE727"/>
      <c r="FOF727"/>
      <c r="FOG727"/>
      <c r="FOH727"/>
      <c r="FOI727"/>
      <c r="FOJ727"/>
      <c r="FOK727"/>
      <c r="FOL727"/>
      <c r="FOM727"/>
      <c r="FON727"/>
      <c r="FOO727"/>
      <c r="FOP727"/>
      <c r="FOQ727"/>
      <c r="FOR727"/>
      <c r="FOS727"/>
      <c r="FOT727"/>
      <c r="FOU727"/>
      <c r="FOV727"/>
      <c r="FOW727"/>
      <c r="FOX727"/>
      <c r="FOY727"/>
      <c r="FOZ727"/>
      <c r="FPA727"/>
      <c r="FPB727"/>
      <c r="FPC727"/>
      <c r="FPD727"/>
      <c r="FPE727"/>
      <c r="FPF727"/>
      <c r="FPG727"/>
      <c r="FPH727"/>
      <c r="FPI727"/>
      <c r="FPJ727"/>
      <c r="FPK727"/>
      <c r="FPL727"/>
      <c r="FPM727"/>
      <c r="FPN727"/>
      <c r="FPO727"/>
      <c r="FPP727"/>
      <c r="FPQ727"/>
      <c r="FPR727"/>
      <c r="FPS727"/>
      <c r="FPT727"/>
      <c r="FPU727"/>
      <c r="FPV727"/>
      <c r="FPW727"/>
      <c r="FPX727"/>
      <c r="FPY727"/>
      <c r="FPZ727"/>
      <c r="FQA727"/>
      <c r="FQB727"/>
      <c r="FQC727"/>
      <c r="FQD727"/>
      <c r="FQE727"/>
      <c r="FQF727"/>
      <c r="FQG727"/>
      <c r="FQH727"/>
      <c r="FQI727"/>
      <c r="FQJ727"/>
      <c r="FQK727"/>
      <c r="FQL727"/>
      <c r="FQM727"/>
      <c r="FQN727"/>
      <c r="FQO727"/>
      <c r="FQP727"/>
      <c r="FQQ727"/>
      <c r="FQR727"/>
      <c r="FQS727"/>
      <c r="FQT727"/>
      <c r="FQU727"/>
      <c r="FQV727"/>
      <c r="FQW727"/>
      <c r="FQX727"/>
      <c r="FQY727"/>
      <c r="FQZ727"/>
      <c r="FRA727"/>
      <c r="FRB727"/>
      <c r="FRC727"/>
      <c r="FRD727"/>
      <c r="FRE727"/>
      <c r="FRF727"/>
      <c r="FRG727"/>
      <c r="FRH727"/>
      <c r="FRI727"/>
      <c r="FRJ727"/>
      <c r="FRK727"/>
      <c r="FRL727"/>
      <c r="FRM727"/>
      <c r="FRN727"/>
      <c r="FRO727"/>
      <c r="FRP727"/>
      <c r="FRQ727"/>
      <c r="FRR727"/>
      <c r="FRS727"/>
      <c r="FRT727"/>
      <c r="FRU727"/>
      <c r="FRV727"/>
      <c r="FRW727"/>
      <c r="FRX727"/>
      <c r="FRY727"/>
      <c r="FRZ727"/>
      <c r="FSA727"/>
      <c r="FSB727"/>
      <c r="FSC727"/>
      <c r="FSD727"/>
      <c r="FSE727"/>
      <c r="FSF727"/>
      <c r="FSG727"/>
      <c r="FSH727"/>
      <c r="FSI727"/>
      <c r="FSJ727"/>
      <c r="FSK727"/>
      <c r="FSL727"/>
      <c r="FSM727"/>
      <c r="FSN727"/>
      <c r="FSO727"/>
      <c r="FSP727"/>
      <c r="FSQ727"/>
      <c r="FSR727"/>
      <c r="FSS727"/>
      <c r="FST727"/>
      <c r="FSU727"/>
      <c r="FSV727"/>
      <c r="FSW727"/>
      <c r="FSX727"/>
      <c r="FSY727"/>
      <c r="FSZ727"/>
      <c r="FTA727"/>
      <c r="FTB727"/>
      <c r="FTC727"/>
      <c r="FTD727"/>
      <c r="FTE727"/>
      <c r="FTF727"/>
      <c r="FTG727"/>
      <c r="FTH727"/>
      <c r="FTI727"/>
      <c r="FTJ727"/>
      <c r="FTK727"/>
      <c r="FTL727"/>
      <c r="FTM727"/>
      <c r="FTN727"/>
      <c r="FTO727"/>
      <c r="FTP727"/>
      <c r="FTQ727"/>
      <c r="FTR727"/>
      <c r="FTS727"/>
      <c r="FTT727"/>
      <c r="FTU727"/>
      <c r="FTV727"/>
      <c r="FTW727"/>
      <c r="FTX727"/>
      <c r="FTY727"/>
      <c r="FTZ727"/>
      <c r="FUA727"/>
      <c r="FUB727"/>
      <c r="FUC727"/>
      <c r="FUD727"/>
      <c r="FUE727"/>
      <c r="FUF727"/>
      <c r="FUG727"/>
      <c r="FUH727"/>
      <c r="FUI727"/>
      <c r="FUJ727"/>
      <c r="FUK727"/>
      <c r="FUL727"/>
      <c r="FUM727"/>
      <c r="FUN727"/>
      <c r="FUO727"/>
      <c r="FUP727"/>
      <c r="FUQ727"/>
      <c r="FUR727"/>
      <c r="FUS727"/>
      <c r="FUT727"/>
      <c r="FUU727"/>
      <c r="FUV727"/>
      <c r="FUW727"/>
      <c r="FUX727"/>
      <c r="FUY727"/>
      <c r="FUZ727"/>
      <c r="FVA727"/>
      <c r="FVB727"/>
      <c r="FVC727"/>
      <c r="FVD727"/>
      <c r="FVE727"/>
      <c r="FVF727"/>
      <c r="FVG727"/>
      <c r="FVH727"/>
      <c r="FVI727"/>
      <c r="FVJ727"/>
      <c r="FVK727"/>
      <c r="FVL727"/>
      <c r="FVM727"/>
      <c r="FVN727"/>
      <c r="FVO727"/>
      <c r="FVP727"/>
      <c r="FVQ727"/>
      <c r="FVR727"/>
      <c r="FVS727"/>
      <c r="FVT727"/>
      <c r="FVU727"/>
      <c r="FVV727"/>
      <c r="FVW727"/>
      <c r="FVX727"/>
      <c r="FVY727"/>
      <c r="FVZ727"/>
      <c r="FWA727"/>
      <c r="FWB727"/>
      <c r="FWC727"/>
      <c r="FWD727"/>
      <c r="FWE727"/>
      <c r="FWF727"/>
      <c r="FWG727"/>
      <c r="FWH727"/>
      <c r="FWI727"/>
      <c r="FWJ727"/>
      <c r="FWK727"/>
      <c r="FWL727"/>
      <c r="FWM727"/>
      <c r="FWN727"/>
      <c r="FWO727"/>
      <c r="FWP727"/>
      <c r="FWQ727"/>
      <c r="FWR727"/>
      <c r="FWS727"/>
      <c r="FWT727"/>
      <c r="FWU727"/>
      <c r="FWV727"/>
      <c r="FWW727"/>
      <c r="FWX727"/>
      <c r="FWY727"/>
      <c r="FWZ727"/>
      <c r="FXA727"/>
      <c r="FXB727"/>
      <c r="FXC727"/>
      <c r="FXD727"/>
      <c r="FXE727"/>
      <c r="FXF727"/>
      <c r="FXG727"/>
      <c r="FXH727"/>
      <c r="FXI727"/>
      <c r="FXJ727"/>
      <c r="FXK727"/>
      <c r="FXL727"/>
      <c r="FXM727"/>
      <c r="FXN727"/>
      <c r="FXO727"/>
      <c r="FXP727"/>
      <c r="FXQ727"/>
      <c r="FXR727"/>
      <c r="FXS727"/>
      <c r="FXT727"/>
      <c r="FXU727"/>
      <c r="FXV727"/>
      <c r="FXW727"/>
      <c r="FXX727"/>
      <c r="FXY727"/>
      <c r="FXZ727"/>
      <c r="FYA727"/>
      <c r="FYB727"/>
      <c r="FYC727"/>
      <c r="FYD727"/>
      <c r="FYE727"/>
      <c r="FYF727"/>
      <c r="FYG727"/>
      <c r="FYH727"/>
      <c r="FYI727"/>
      <c r="FYJ727"/>
      <c r="FYK727"/>
      <c r="FYL727"/>
      <c r="FYM727"/>
      <c r="FYN727"/>
      <c r="FYO727"/>
      <c r="FYP727"/>
      <c r="FYQ727"/>
      <c r="FYR727"/>
      <c r="FYS727"/>
      <c r="FYT727"/>
      <c r="FYU727"/>
      <c r="FYV727"/>
      <c r="FYW727"/>
      <c r="FYX727"/>
      <c r="FYY727"/>
      <c r="FYZ727"/>
      <c r="FZA727"/>
      <c r="FZB727"/>
      <c r="FZC727"/>
      <c r="FZD727"/>
      <c r="FZE727"/>
      <c r="FZF727"/>
      <c r="FZG727"/>
      <c r="FZH727"/>
      <c r="FZI727"/>
      <c r="FZJ727"/>
      <c r="FZK727"/>
      <c r="FZL727"/>
      <c r="FZM727"/>
      <c r="FZN727"/>
      <c r="FZO727"/>
      <c r="FZP727"/>
      <c r="FZQ727"/>
      <c r="FZR727"/>
      <c r="FZS727"/>
      <c r="FZT727"/>
      <c r="FZU727"/>
      <c r="FZV727"/>
      <c r="FZW727"/>
      <c r="FZX727"/>
      <c r="FZY727"/>
      <c r="FZZ727"/>
      <c r="GAA727"/>
      <c r="GAB727"/>
      <c r="GAC727"/>
      <c r="GAD727"/>
      <c r="GAE727"/>
      <c r="GAF727"/>
      <c r="GAG727"/>
      <c r="GAH727"/>
      <c r="GAI727"/>
      <c r="GAJ727"/>
      <c r="GAK727"/>
      <c r="GAL727"/>
      <c r="GAM727"/>
      <c r="GAN727"/>
      <c r="GAO727"/>
      <c r="GAP727"/>
      <c r="GAQ727"/>
      <c r="GAR727"/>
      <c r="GAS727"/>
      <c r="GAT727"/>
      <c r="GAU727"/>
      <c r="GAV727"/>
      <c r="GAW727"/>
      <c r="GAX727"/>
      <c r="GAY727"/>
      <c r="GAZ727"/>
      <c r="GBA727"/>
      <c r="GBB727"/>
      <c r="GBC727"/>
      <c r="GBD727"/>
      <c r="GBE727"/>
      <c r="GBF727"/>
      <c r="GBG727"/>
      <c r="GBH727"/>
      <c r="GBI727"/>
      <c r="GBJ727"/>
      <c r="GBK727"/>
      <c r="GBL727"/>
      <c r="GBM727"/>
      <c r="GBN727"/>
      <c r="GBO727"/>
      <c r="GBP727"/>
      <c r="GBQ727"/>
      <c r="GBR727"/>
      <c r="GBS727"/>
      <c r="GBT727"/>
      <c r="GBU727"/>
      <c r="GBV727"/>
      <c r="GBW727"/>
      <c r="GBX727"/>
      <c r="GBY727"/>
      <c r="GBZ727"/>
      <c r="GCA727"/>
      <c r="GCB727"/>
      <c r="GCC727"/>
      <c r="GCD727"/>
      <c r="GCE727"/>
      <c r="GCF727"/>
      <c r="GCG727"/>
      <c r="GCH727"/>
      <c r="GCI727"/>
      <c r="GCJ727"/>
      <c r="GCK727"/>
      <c r="GCL727"/>
      <c r="GCM727"/>
      <c r="GCN727"/>
      <c r="GCO727"/>
      <c r="GCP727"/>
      <c r="GCQ727"/>
      <c r="GCR727"/>
      <c r="GCS727"/>
      <c r="GCT727"/>
      <c r="GCU727"/>
      <c r="GCV727"/>
      <c r="GCW727"/>
      <c r="GCX727"/>
      <c r="GCY727"/>
      <c r="GCZ727"/>
      <c r="GDA727"/>
      <c r="GDB727"/>
      <c r="GDC727"/>
      <c r="GDD727"/>
      <c r="GDE727"/>
      <c r="GDF727"/>
      <c r="GDG727"/>
      <c r="GDH727"/>
      <c r="GDI727"/>
      <c r="GDJ727"/>
      <c r="GDK727"/>
      <c r="GDL727"/>
      <c r="GDM727"/>
      <c r="GDN727"/>
      <c r="GDO727"/>
      <c r="GDP727"/>
      <c r="GDQ727"/>
      <c r="GDR727"/>
      <c r="GDS727"/>
      <c r="GDT727"/>
      <c r="GDU727"/>
      <c r="GDV727"/>
      <c r="GDW727"/>
      <c r="GDX727"/>
      <c r="GDY727"/>
      <c r="GDZ727"/>
      <c r="GEA727"/>
      <c r="GEB727"/>
      <c r="GEC727"/>
      <c r="GED727"/>
      <c r="GEE727"/>
      <c r="GEF727"/>
      <c r="GEG727"/>
      <c r="GEH727"/>
      <c r="GEI727"/>
      <c r="GEJ727"/>
      <c r="GEK727"/>
      <c r="GEL727"/>
      <c r="GEM727"/>
      <c r="GEN727"/>
      <c r="GEO727"/>
      <c r="GEP727"/>
      <c r="GEQ727"/>
      <c r="GER727"/>
      <c r="GES727"/>
      <c r="GET727"/>
      <c r="GEU727"/>
      <c r="GEV727"/>
      <c r="GEW727"/>
      <c r="GEX727"/>
      <c r="GEY727"/>
      <c r="GEZ727"/>
      <c r="GFA727"/>
      <c r="GFB727"/>
      <c r="GFC727"/>
      <c r="GFD727"/>
      <c r="GFE727"/>
      <c r="GFF727"/>
      <c r="GFG727"/>
      <c r="GFH727"/>
      <c r="GFI727"/>
      <c r="GFJ727"/>
      <c r="GFK727"/>
      <c r="GFL727"/>
      <c r="GFM727"/>
      <c r="GFN727"/>
      <c r="GFO727"/>
      <c r="GFP727"/>
      <c r="GFQ727"/>
      <c r="GFR727"/>
      <c r="GFS727"/>
      <c r="GFT727"/>
      <c r="GFU727"/>
      <c r="GFV727"/>
      <c r="GFW727"/>
      <c r="GFX727"/>
      <c r="GFY727"/>
      <c r="GFZ727"/>
      <c r="GGA727"/>
      <c r="GGB727"/>
      <c r="GGC727"/>
      <c r="GGD727"/>
      <c r="GGE727"/>
      <c r="GGF727"/>
      <c r="GGG727"/>
      <c r="GGH727"/>
      <c r="GGI727"/>
      <c r="GGJ727"/>
      <c r="GGK727"/>
      <c r="GGL727"/>
      <c r="GGM727"/>
      <c r="GGN727"/>
      <c r="GGO727"/>
      <c r="GGP727"/>
      <c r="GGQ727"/>
      <c r="GGR727"/>
      <c r="GGS727"/>
      <c r="GGT727"/>
      <c r="GGU727"/>
      <c r="GGV727"/>
      <c r="GGW727"/>
      <c r="GGX727"/>
      <c r="GGY727"/>
      <c r="GGZ727"/>
      <c r="GHA727"/>
      <c r="GHB727"/>
      <c r="GHC727"/>
      <c r="GHD727"/>
      <c r="GHE727"/>
      <c r="GHF727"/>
      <c r="GHG727"/>
      <c r="GHH727"/>
      <c r="GHI727"/>
      <c r="GHJ727"/>
      <c r="GHK727"/>
      <c r="GHL727"/>
      <c r="GHM727"/>
      <c r="GHN727"/>
      <c r="GHO727"/>
      <c r="GHP727"/>
      <c r="GHQ727"/>
      <c r="GHR727"/>
      <c r="GHS727"/>
      <c r="GHT727"/>
      <c r="GHU727"/>
      <c r="GHV727"/>
      <c r="GHW727"/>
      <c r="GHX727"/>
      <c r="GHY727"/>
      <c r="GHZ727"/>
      <c r="GIA727"/>
      <c r="GIB727"/>
      <c r="GIC727"/>
      <c r="GID727"/>
      <c r="GIE727"/>
      <c r="GIF727"/>
      <c r="GIG727"/>
      <c r="GIH727"/>
      <c r="GII727"/>
      <c r="GIJ727"/>
      <c r="GIK727"/>
      <c r="GIL727"/>
      <c r="GIM727"/>
      <c r="GIN727"/>
      <c r="GIO727"/>
      <c r="GIP727"/>
      <c r="GIQ727"/>
      <c r="GIR727"/>
      <c r="GIS727"/>
      <c r="GIT727"/>
      <c r="GIU727"/>
      <c r="GIV727"/>
      <c r="GIW727"/>
      <c r="GIX727"/>
      <c r="GIY727"/>
      <c r="GIZ727"/>
      <c r="GJA727"/>
      <c r="GJB727"/>
      <c r="GJC727"/>
      <c r="GJD727"/>
      <c r="GJE727"/>
      <c r="GJF727"/>
      <c r="GJG727"/>
      <c r="GJH727"/>
      <c r="GJI727"/>
      <c r="GJJ727"/>
      <c r="GJK727"/>
      <c r="GJL727"/>
      <c r="GJM727"/>
      <c r="GJN727"/>
      <c r="GJO727"/>
      <c r="GJP727"/>
      <c r="GJQ727"/>
      <c r="GJR727"/>
      <c r="GJS727"/>
      <c r="GJT727"/>
      <c r="GJU727"/>
      <c r="GJV727"/>
      <c r="GJW727"/>
      <c r="GJX727"/>
      <c r="GJY727"/>
      <c r="GJZ727"/>
      <c r="GKA727"/>
      <c r="GKB727"/>
      <c r="GKC727"/>
      <c r="GKD727"/>
      <c r="GKE727"/>
      <c r="GKF727"/>
      <c r="GKG727"/>
      <c r="GKH727"/>
      <c r="GKI727"/>
      <c r="GKJ727"/>
      <c r="GKK727"/>
      <c r="GKL727"/>
      <c r="GKM727"/>
      <c r="GKN727"/>
      <c r="GKO727"/>
      <c r="GKP727"/>
      <c r="GKQ727"/>
      <c r="GKR727"/>
      <c r="GKS727"/>
      <c r="GKT727"/>
      <c r="GKU727"/>
      <c r="GKV727"/>
      <c r="GKW727"/>
      <c r="GKX727"/>
      <c r="GKY727"/>
      <c r="GKZ727"/>
      <c r="GLA727"/>
      <c r="GLB727"/>
      <c r="GLC727"/>
      <c r="GLD727"/>
      <c r="GLE727"/>
      <c r="GLF727"/>
      <c r="GLG727"/>
      <c r="GLH727"/>
      <c r="GLI727"/>
      <c r="GLJ727"/>
      <c r="GLK727"/>
      <c r="GLL727"/>
      <c r="GLM727"/>
      <c r="GLN727"/>
      <c r="GLO727"/>
      <c r="GLP727"/>
      <c r="GLQ727"/>
      <c r="GLR727"/>
      <c r="GLS727"/>
      <c r="GLT727"/>
      <c r="GLU727"/>
      <c r="GLV727"/>
      <c r="GLW727"/>
      <c r="GLX727"/>
      <c r="GLY727"/>
      <c r="GLZ727"/>
      <c r="GMA727"/>
      <c r="GMB727"/>
      <c r="GMC727"/>
      <c r="GMD727"/>
      <c r="GME727"/>
      <c r="GMF727"/>
      <c r="GMG727"/>
      <c r="GMH727"/>
      <c r="GMI727"/>
      <c r="GMJ727"/>
      <c r="GMK727"/>
      <c r="GML727"/>
      <c r="GMM727"/>
      <c r="GMN727"/>
      <c r="GMO727"/>
      <c r="GMP727"/>
      <c r="GMQ727"/>
      <c r="GMR727"/>
      <c r="GMS727"/>
      <c r="GMT727"/>
      <c r="GMU727"/>
      <c r="GMV727"/>
      <c r="GMW727"/>
      <c r="GMX727"/>
      <c r="GMY727"/>
      <c r="GMZ727"/>
      <c r="GNA727"/>
      <c r="GNB727"/>
      <c r="GNC727"/>
      <c r="GND727"/>
      <c r="GNE727"/>
      <c r="GNF727"/>
      <c r="GNG727"/>
      <c r="GNH727"/>
      <c r="GNI727"/>
      <c r="GNJ727"/>
      <c r="GNK727"/>
      <c r="GNL727"/>
      <c r="GNM727"/>
      <c r="GNN727"/>
      <c r="GNO727"/>
      <c r="GNP727"/>
      <c r="GNQ727"/>
      <c r="GNR727"/>
      <c r="GNS727"/>
      <c r="GNT727"/>
      <c r="GNU727"/>
      <c r="GNV727"/>
      <c r="GNW727"/>
      <c r="GNX727"/>
      <c r="GNY727"/>
      <c r="GNZ727"/>
      <c r="GOA727"/>
      <c r="GOB727"/>
      <c r="GOC727"/>
      <c r="GOD727"/>
      <c r="GOE727"/>
      <c r="GOF727"/>
      <c r="GOG727"/>
      <c r="GOH727"/>
      <c r="GOI727"/>
      <c r="GOJ727"/>
      <c r="GOK727"/>
      <c r="GOL727"/>
      <c r="GOM727"/>
      <c r="GON727"/>
      <c r="GOO727"/>
      <c r="GOP727"/>
      <c r="GOQ727"/>
      <c r="GOR727"/>
      <c r="GOS727"/>
      <c r="GOT727"/>
      <c r="GOU727"/>
      <c r="GOV727"/>
      <c r="GOW727"/>
      <c r="GOX727"/>
      <c r="GOY727"/>
      <c r="GOZ727"/>
      <c r="GPA727"/>
      <c r="GPB727"/>
      <c r="GPC727"/>
      <c r="GPD727"/>
      <c r="GPE727"/>
      <c r="GPF727"/>
      <c r="GPG727"/>
      <c r="GPH727"/>
      <c r="GPI727"/>
      <c r="GPJ727"/>
      <c r="GPK727"/>
      <c r="GPL727"/>
      <c r="GPM727"/>
      <c r="GPN727"/>
      <c r="GPO727"/>
      <c r="GPP727"/>
      <c r="GPQ727"/>
      <c r="GPR727"/>
      <c r="GPS727"/>
      <c r="GPT727"/>
      <c r="GPU727"/>
      <c r="GPV727"/>
      <c r="GPW727"/>
      <c r="GPX727"/>
      <c r="GPY727"/>
      <c r="GPZ727"/>
      <c r="GQA727"/>
      <c r="GQB727"/>
      <c r="GQC727"/>
      <c r="GQD727"/>
      <c r="GQE727"/>
      <c r="GQF727"/>
      <c r="GQG727"/>
      <c r="GQH727"/>
      <c r="GQI727"/>
      <c r="GQJ727"/>
      <c r="GQK727"/>
      <c r="GQL727"/>
      <c r="GQM727"/>
      <c r="GQN727"/>
      <c r="GQO727"/>
      <c r="GQP727"/>
      <c r="GQQ727"/>
      <c r="GQR727"/>
      <c r="GQS727"/>
      <c r="GQT727"/>
      <c r="GQU727"/>
      <c r="GQV727"/>
      <c r="GQW727"/>
      <c r="GQX727"/>
      <c r="GQY727"/>
      <c r="GQZ727"/>
      <c r="GRA727"/>
      <c r="GRB727"/>
      <c r="GRC727"/>
      <c r="GRD727"/>
      <c r="GRE727"/>
      <c r="GRF727"/>
      <c r="GRG727"/>
      <c r="GRH727"/>
      <c r="GRI727"/>
      <c r="GRJ727"/>
      <c r="GRK727"/>
      <c r="GRL727"/>
      <c r="GRM727"/>
      <c r="GRN727"/>
      <c r="GRO727"/>
      <c r="GRP727"/>
      <c r="GRQ727"/>
      <c r="GRR727"/>
      <c r="GRS727"/>
      <c r="GRT727"/>
      <c r="GRU727"/>
      <c r="GRV727"/>
      <c r="GRW727"/>
      <c r="GRX727"/>
      <c r="GRY727"/>
      <c r="GRZ727"/>
      <c r="GSA727"/>
      <c r="GSB727"/>
      <c r="GSC727"/>
      <c r="GSD727"/>
      <c r="GSE727"/>
      <c r="GSF727"/>
      <c r="GSG727"/>
      <c r="GSH727"/>
      <c r="GSI727"/>
      <c r="GSJ727"/>
      <c r="GSK727"/>
      <c r="GSL727"/>
      <c r="GSM727"/>
      <c r="GSN727"/>
      <c r="GSO727"/>
      <c r="GSP727"/>
      <c r="GSQ727"/>
      <c r="GSR727"/>
      <c r="GSS727"/>
      <c r="GST727"/>
      <c r="GSU727"/>
      <c r="GSV727"/>
      <c r="GSW727"/>
      <c r="GSX727"/>
      <c r="GSY727"/>
      <c r="GSZ727"/>
      <c r="GTA727"/>
      <c r="GTB727"/>
      <c r="GTC727"/>
      <c r="GTD727"/>
      <c r="GTE727"/>
      <c r="GTF727"/>
      <c r="GTG727"/>
      <c r="GTH727"/>
      <c r="GTI727"/>
      <c r="GTJ727"/>
      <c r="GTK727"/>
      <c r="GTL727"/>
      <c r="GTM727"/>
      <c r="GTN727"/>
      <c r="GTO727"/>
      <c r="GTP727"/>
      <c r="GTQ727"/>
      <c r="GTR727"/>
      <c r="GTS727"/>
      <c r="GTT727"/>
      <c r="GTU727"/>
      <c r="GTV727"/>
      <c r="GTW727"/>
      <c r="GTX727"/>
      <c r="GTY727"/>
      <c r="GTZ727"/>
      <c r="GUA727"/>
      <c r="GUB727"/>
      <c r="GUC727"/>
      <c r="GUD727"/>
      <c r="GUE727"/>
      <c r="GUF727"/>
      <c r="GUG727"/>
      <c r="GUH727"/>
      <c r="GUI727"/>
      <c r="GUJ727"/>
      <c r="GUK727"/>
      <c r="GUL727"/>
      <c r="GUM727"/>
      <c r="GUN727"/>
      <c r="GUO727"/>
      <c r="GUP727"/>
      <c r="GUQ727"/>
      <c r="GUR727"/>
      <c r="GUS727"/>
      <c r="GUT727"/>
      <c r="GUU727"/>
      <c r="GUV727"/>
      <c r="GUW727"/>
      <c r="GUX727"/>
      <c r="GUY727"/>
      <c r="GUZ727"/>
      <c r="GVA727"/>
      <c r="GVB727"/>
      <c r="GVC727"/>
      <c r="GVD727"/>
      <c r="GVE727"/>
      <c r="GVF727"/>
      <c r="GVG727"/>
      <c r="GVH727"/>
      <c r="GVI727"/>
      <c r="GVJ727"/>
      <c r="GVK727"/>
      <c r="GVL727"/>
      <c r="GVM727"/>
      <c r="GVN727"/>
      <c r="GVO727"/>
      <c r="GVP727"/>
      <c r="GVQ727"/>
      <c r="GVR727"/>
      <c r="GVS727"/>
      <c r="GVT727"/>
      <c r="GVU727"/>
      <c r="GVV727"/>
      <c r="GVW727"/>
      <c r="GVX727"/>
      <c r="GVY727"/>
      <c r="GVZ727"/>
      <c r="GWA727"/>
      <c r="GWB727"/>
      <c r="GWC727"/>
      <c r="GWD727"/>
      <c r="GWE727"/>
      <c r="GWF727"/>
      <c r="GWG727"/>
      <c r="GWH727"/>
      <c r="GWI727"/>
      <c r="GWJ727"/>
      <c r="GWK727"/>
      <c r="GWL727"/>
      <c r="GWM727"/>
      <c r="GWN727"/>
      <c r="GWO727"/>
      <c r="GWP727"/>
      <c r="GWQ727"/>
      <c r="GWR727"/>
      <c r="GWS727"/>
      <c r="GWT727"/>
      <c r="GWU727"/>
      <c r="GWV727"/>
      <c r="GWW727"/>
      <c r="GWX727"/>
      <c r="GWY727"/>
      <c r="GWZ727"/>
      <c r="GXA727"/>
      <c r="GXB727"/>
      <c r="GXC727"/>
      <c r="GXD727"/>
      <c r="GXE727"/>
      <c r="GXF727"/>
      <c r="GXG727"/>
      <c r="GXH727"/>
      <c r="GXI727"/>
      <c r="GXJ727"/>
      <c r="GXK727"/>
      <c r="GXL727"/>
      <c r="GXM727"/>
      <c r="GXN727"/>
      <c r="GXO727"/>
      <c r="GXP727"/>
      <c r="GXQ727"/>
      <c r="GXR727"/>
      <c r="GXS727"/>
      <c r="GXT727"/>
      <c r="GXU727"/>
      <c r="GXV727"/>
      <c r="GXW727"/>
      <c r="GXX727"/>
      <c r="GXY727"/>
      <c r="GXZ727"/>
      <c r="GYA727"/>
      <c r="GYB727"/>
      <c r="GYC727"/>
      <c r="GYD727"/>
      <c r="GYE727"/>
      <c r="GYF727"/>
      <c r="GYG727"/>
      <c r="GYH727"/>
      <c r="GYI727"/>
      <c r="GYJ727"/>
      <c r="GYK727"/>
      <c r="GYL727"/>
      <c r="GYM727"/>
      <c r="GYN727"/>
      <c r="GYO727"/>
      <c r="GYP727"/>
      <c r="GYQ727"/>
      <c r="GYR727"/>
      <c r="GYS727"/>
      <c r="GYT727"/>
      <c r="GYU727"/>
      <c r="GYV727"/>
      <c r="GYW727"/>
      <c r="GYX727"/>
      <c r="GYY727"/>
      <c r="GYZ727"/>
      <c r="GZA727"/>
      <c r="GZB727"/>
      <c r="GZC727"/>
      <c r="GZD727"/>
      <c r="GZE727"/>
      <c r="GZF727"/>
      <c r="GZG727"/>
      <c r="GZH727"/>
      <c r="GZI727"/>
      <c r="GZJ727"/>
      <c r="GZK727"/>
      <c r="GZL727"/>
      <c r="GZM727"/>
      <c r="GZN727"/>
      <c r="GZO727"/>
      <c r="GZP727"/>
      <c r="GZQ727"/>
      <c r="GZR727"/>
      <c r="GZS727"/>
      <c r="GZT727"/>
      <c r="GZU727"/>
      <c r="GZV727"/>
      <c r="GZW727"/>
      <c r="GZX727"/>
      <c r="GZY727"/>
      <c r="GZZ727"/>
      <c r="HAA727"/>
      <c r="HAB727"/>
      <c r="HAC727"/>
      <c r="HAD727"/>
      <c r="HAE727"/>
      <c r="HAF727"/>
      <c r="HAG727"/>
      <c r="HAH727"/>
      <c r="HAI727"/>
      <c r="HAJ727"/>
      <c r="HAK727"/>
      <c r="HAL727"/>
      <c r="HAM727"/>
      <c r="HAN727"/>
      <c r="HAO727"/>
      <c r="HAP727"/>
      <c r="HAQ727"/>
      <c r="HAR727"/>
      <c r="HAS727"/>
      <c r="HAT727"/>
      <c r="HAU727"/>
      <c r="HAV727"/>
      <c r="HAW727"/>
      <c r="HAX727"/>
      <c r="HAY727"/>
      <c r="HAZ727"/>
      <c r="HBA727"/>
      <c r="HBB727"/>
      <c r="HBC727"/>
      <c r="HBD727"/>
      <c r="HBE727"/>
      <c r="HBF727"/>
      <c r="HBG727"/>
      <c r="HBH727"/>
      <c r="HBI727"/>
      <c r="HBJ727"/>
      <c r="HBK727"/>
      <c r="HBL727"/>
      <c r="HBM727"/>
      <c r="HBN727"/>
      <c r="HBO727"/>
      <c r="HBP727"/>
      <c r="HBQ727"/>
      <c r="HBR727"/>
      <c r="HBS727"/>
      <c r="HBT727"/>
      <c r="HBU727"/>
      <c r="HBV727"/>
      <c r="HBW727"/>
      <c r="HBX727"/>
      <c r="HBY727"/>
      <c r="HBZ727"/>
      <c r="HCA727"/>
      <c r="HCB727"/>
      <c r="HCC727"/>
      <c r="HCD727"/>
      <c r="HCE727"/>
      <c r="HCF727"/>
      <c r="HCG727"/>
      <c r="HCH727"/>
      <c r="HCI727"/>
      <c r="HCJ727"/>
      <c r="HCK727"/>
      <c r="HCL727"/>
      <c r="HCM727"/>
      <c r="HCN727"/>
      <c r="HCO727"/>
      <c r="HCP727"/>
      <c r="HCQ727"/>
      <c r="HCR727"/>
      <c r="HCS727"/>
      <c r="HCT727"/>
      <c r="HCU727"/>
      <c r="HCV727"/>
      <c r="HCW727"/>
      <c r="HCX727"/>
      <c r="HCY727"/>
      <c r="HCZ727"/>
      <c r="HDA727"/>
      <c r="HDB727"/>
      <c r="HDC727"/>
      <c r="HDD727"/>
      <c r="HDE727"/>
      <c r="HDF727"/>
      <c r="HDG727"/>
      <c r="HDH727"/>
      <c r="HDI727"/>
      <c r="HDJ727"/>
      <c r="HDK727"/>
      <c r="HDL727"/>
      <c r="HDM727"/>
      <c r="HDN727"/>
      <c r="HDO727"/>
      <c r="HDP727"/>
      <c r="HDQ727"/>
      <c r="HDR727"/>
      <c r="HDS727"/>
      <c r="HDT727"/>
      <c r="HDU727"/>
      <c r="HDV727"/>
      <c r="HDW727"/>
      <c r="HDX727"/>
      <c r="HDY727"/>
      <c r="HDZ727"/>
      <c r="HEA727"/>
      <c r="HEB727"/>
      <c r="HEC727"/>
      <c r="HED727"/>
      <c r="HEE727"/>
      <c r="HEF727"/>
      <c r="HEG727"/>
      <c r="HEH727"/>
      <c r="HEI727"/>
      <c r="HEJ727"/>
      <c r="HEK727"/>
      <c r="HEL727"/>
      <c r="HEM727"/>
      <c r="HEN727"/>
      <c r="HEO727"/>
      <c r="HEP727"/>
      <c r="HEQ727"/>
      <c r="HER727"/>
      <c r="HES727"/>
      <c r="HET727"/>
      <c r="HEU727"/>
      <c r="HEV727"/>
      <c r="HEW727"/>
      <c r="HEX727"/>
      <c r="HEY727"/>
      <c r="HEZ727"/>
      <c r="HFA727"/>
      <c r="HFB727"/>
      <c r="HFC727"/>
      <c r="HFD727"/>
      <c r="HFE727"/>
      <c r="HFF727"/>
      <c r="HFG727"/>
      <c r="HFH727"/>
      <c r="HFI727"/>
      <c r="HFJ727"/>
      <c r="HFK727"/>
      <c r="HFL727"/>
      <c r="HFM727"/>
      <c r="HFN727"/>
      <c r="HFO727"/>
      <c r="HFP727"/>
      <c r="HFQ727"/>
      <c r="HFR727"/>
      <c r="HFS727"/>
      <c r="HFT727"/>
      <c r="HFU727"/>
      <c r="HFV727"/>
      <c r="HFW727"/>
      <c r="HFX727"/>
      <c r="HFY727"/>
      <c r="HFZ727"/>
      <c r="HGA727"/>
      <c r="HGB727"/>
      <c r="HGC727"/>
      <c r="HGD727"/>
      <c r="HGE727"/>
      <c r="HGF727"/>
      <c r="HGG727"/>
      <c r="HGH727"/>
      <c r="HGI727"/>
      <c r="HGJ727"/>
      <c r="HGK727"/>
      <c r="HGL727"/>
      <c r="HGM727"/>
      <c r="HGN727"/>
      <c r="HGO727"/>
      <c r="HGP727"/>
      <c r="HGQ727"/>
      <c r="HGR727"/>
      <c r="HGS727"/>
      <c r="HGT727"/>
      <c r="HGU727"/>
      <c r="HGV727"/>
      <c r="HGW727"/>
      <c r="HGX727"/>
      <c r="HGY727"/>
      <c r="HGZ727"/>
      <c r="HHA727"/>
      <c r="HHB727"/>
      <c r="HHC727"/>
      <c r="HHD727"/>
      <c r="HHE727"/>
      <c r="HHF727"/>
      <c r="HHG727"/>
      <c r="HHH727"/>
      <c r="HHI727"/>
      <c r="HHJ727"/>
      <c r="HHK727"/>
      <c r="HHL727"/>
      <c r="HHM727"/>
      <c r="HHN727"/>
      <c r="HHO727"/>
      <c r="HHP727"/>
      <c r="HHQ727"/>
      <c r="HHR727"/>
      <c r="HHS727"/>
      <c r="HHT727"/>
      <c r="HHU727"/>
      <c r="HHV727"/>
      <c r="HHW727"/>
      <c r="HHX727"/>
      <c r="HHY727"/>
      <c r="HHZ727"/>
      <c r="HIA727"/>
      <c r="HIB727"/>
      <c r="HIC727"/>
      <c r="HID727"/>
      <c r="HIE727"/>
      <c r="HIF727"/>
      <c r="HIG727"/>
      <c r="HIH727"/>
      <c r="HII727"/>
      <c r="HIJ727"/>
      <c r="HIK727"/>
      <c r="HIL727"/>
      <c r="HIM727"/>
      <c r="HIN727"/>
      <c r="HIO727"/>
      <c r="HIP727"/>
      <c r="HIQ727"/>
      <c r="HIR727"/>
      <c r="HIS727"/>
      <c r="HIT727"/>
      <c r="HIU727"/>
      <c r="HIV727"/>
      <c r="HIW727"/>
      <c r="HIX727"/>
      <c r="HIY727"/>
      <c r="HIZ727"/>
      <c r="HJA727"/>
      <c r="HJB727"/>
      <c r="HJC727"/>
      <c r="HJD727"/>
      <c r="HJE727"/>
      <c r="HJF727"/>
      <c r="HJG727"/>
      <c r="HJH727"/>
      <c r="HJI727"/>
      <c r="HJJ727"/>
      <c r="HJK727"/>
      <c r="HJL727"/>
      <c r="HJM727"/>
      <c r="HJN727"/>
      <c r="HJO727"/>
      <c r="HJP727"/>
      <c r="HJQ727"/>
      <c r="HJR727"/>
      <c r="HJS727"/>
      <c r="HJT727"/>
      <c r="HJU727"/>
      <c r="HJV727"/>
      <c r="HJW727"/>
      <c r="HJX727"/>
      <c r="HJY727"/>
      <c r="HJZ727"/>
      <c r="HKA727"/>
      <c r="HKB727"/>
      <c r="HKC727"/>
      <c r="HKD727"/>
      <c r="HKE727"/>
      <c r="HKF727"/>
      <c r="HKG727"/>
      <c r="HKH727"/>
      <c r="HKI727"/>
      <c r="HKJ727"/>
      <c r="HKK727"/>
      <c r="HKL727"/>
      <c r="HKM727"/>
      <c r="HKN727"/>
      <c r="HKO727"/>
      <c r="HKP727"/>
      <c r="HKQ727"/>
      <c r="HKR727"/>
      <c r="HKS727"/>
      <c r="HKT727"/>
      <c r="HKU727"/>
      <c r="HKV727"/>
      <c r="HKW727"/>
      <c r="HKX727"/>
      <c r="HKY727"/>
      <c r="HKZ727"/>
      <c r="HLA727"/>
      <c r="HLB727"/>
      <c r="HLC727"/>
      <c r="HLD727"/>
      <c r="HLE727"/>
      <c r="HLF727"/>
      <c r="HLG727"/>
      <c r="HLH727"/>
      <c r="HLI727"/>
      <c r="HLJ727"/>
      <c r="HLK727"/>
      <c r="HLL727"/>
      <c r="HLM727"/>
      <c r="HLN727"/>
      <c r="HLO727"/>
      <c r="HLP727"/>
      <c r="HLQ727"/>
      <c r="HLR727"/>
      <c r="HLS727"/>
      <c r="HLT727"/>
      <c r="HLU727"/>
      <c r="HLV727"/>
      <c r="HLW727"/>
      <c r="HLX727"/>
      <c r="HLY727"/>
      <c r="HLZ727"/>
      <c r="HMA727"/>
      <c r="HMB727"/>
      <c r="HMC727"/>
      <c r="HMD727"/>
      <c r="HME727"/>
      <c r="HMF727"/>
      <c r="HMG727"/>
      <c r="HMH727"/>
      <c r="HMI727"/>
      <c r="HMJ727"/>
      <c r="HMK727"/>
      <c r="HML727"/>
      <c r="HMM727"/>
      <c r="HMN727"/>
      <c r="HMO727"/>
      <c r="HMP727"/>
      <c r="HMQ727"/>
      <c r="HMR727"/>
      <c r="HMS727"/>
      <c r="HMT727"/>
      <c r="HMU727"/>
      <c r="HMV727"/>
      <c r="HMW727"/>
      <c r="HMX727"/>
      <c r="HMY727"/>
      <c r="HMZ727"/>
      <c r="HNA727"/>
      <c r="HNB727"/>
      <c r="HNC727"/>
      <c r="HND727"/>
      <c r="HNE727"/>
      <c r="HNF727"/>
      <c r="HNG727"/>
      <c r="HNH727"/>
      <c r="HNI727"/>
      <c r="HNJ727"/>
      <c r="HNK727"/>
      <c r="HNL727"/>
      <c r="HNM727"/>
      <c r="HNN727"/>
      <c r="HNO727"/>
      <c r="HNP727"/>
      <c r="HNQ727"/>
      <c r="HNR727"/>
      <c r="HNS727"/>
      <c r="HNT727"/>
      <c r="HNU727"/>
      <c r="HNV727"/>
      <c r="HNW727"/>
      <c r="HNX727"/>
      <c r="HNY727"/>
      <c r="HNZ727"/>
      <c r="HOA727"/>
      <c r="HOB727"/>
      <c r="HOC727"/>
      <c r="HOD727"/>
      <c r="HOE727"/>
      <c r="HOF727"/>
      <c r="HOG727"/>
      <c r="HOH727"/>
      <c r="HOI727"/>
      <c r="HOJ727"/>
      <c r="HOK727"/>
      <c r="HOL727"/>
      <c r="HOM727"/>
      <c r="HON727"/>
      <c r="HOO727"/>
      <c r="HOP727"/>
      <c r="HOQ727"/>
      <c r="HOR727"/>
      <c r="HOS727"/>
      <c r="HOT727"/>
      <c r="HOU727"/>
      <c r="HOV727"/>
      <c r="HOW727"/>
      <c r="HOX727"/>
      <c r="HOY727"/>
      <c r="HOZ727"/>
      <c r="HPA727"/>
      <c r="HPB727"/>
      <c r="HPC727"/>
      <c r="HPD727"/>
      <c r="HPE727"/>
      <c r="HPF727"/>
      <c r="HPG727"/>
      <c r="HPH727"/>
      <c r="HPI727"/>
      <c r="HPJ727"/>
      <c r="HPK727"/>
      <c r="HPL727"/>
      <c r="HPM727"/>
      <c r="HPN727"/>
      <c r="HPO727"/>
      <c r="HPP727"/>
      <c r="HPQ727"/>
      <c r="HPR727"/>
      <c r="HPS727"/>
      <c r="HPT727"/>
      <c r="HPU727"/>
      <c r="HPV727"/>
      <c r="HPW727"/>
      <c r="HPX727"/>
      <c r="HPY727"/>
      <c r="HPZ727"/>
      <c r="HQA727"/>
      <c r="HQB727"/>
      <c r="HQC727"/>
      <c r="HQD727"/>
      <c r="HQE727"/>
      <c r="HQF727"/>
      <c r="HQG727"/>
      <c r="HQH727"/>
      <c r="HQI727"/>
      <c r="HQJ727"/>
      <c r="HQK727"/>
      <c r="HQL727"/>
      <c r="HQM727"/>
      <c r="HQN727"/>
      <c r="HQO727"/>
      <c r="HQP727"/>
      <c r="HQQ727"/>
      <c r="HQR727"/>
      <c r="HQS727"/>
      <c r="HQT727"/>
      <c r="HQU727"/>
      <c r="HQV727"/>
      <c r="HQW727"/>
      <c r="HQX727"/>
      <c r="HQY727"/>
      <c r="HQZ727"/>
      <c r="HRA727"/>
      <c r="HRB727"/>
      <c r="HRC727"/>
      <c r="HRD727"/>
      <c r="HRE727"/>
      <c r="HRF727"/>
      <c r="HRG727"/>
      <c r="HRH727"/>
      <c r="HRI727"/>
      <c r="HRJ727"/>
      <c r="HRK727"/>
      <c r="HRL727"/>
      <c r="HRM727"/>
      <c r="HRN727"/>
      <c r="HRO727"/>
      <c r="HRP727"/>
      <c r="HRQ727"/>
      <c r="HRR727"/>
      <c r="HRS727"/>
      <c r="HRT727"/>
      <c r="HRU727"/>
      <c r="HRV727"/>
      <c r="HRW727"/>
      <c r="HRX727"/>
      <c r="HRY727"/>
      <c r="HRZ727"/>
      <c r="HSA727"/>
      <c r="HSB727"/>
      <c r="HSC727"/>
      <c r="HSD727"/>
      <c r="HSE727"/>
      <c r="HSF727"/>
      <c r="HSG727"/>
      <c r="HSH727"/>
      <c r="HSI727"/>
      <c r="HSJ727"/>
      <c r="HSK727"/>
      <c r="HSL727"/>
      <c r="HSM727"/>
      <c r="HSN727"/>
      <c r="HSO727"/>
      <c r="HSP727"/>
      <c r="HSQ727"/>
      <c r="HSR727"/>
      <c r="HSS727"/>
      <c r="HST727"/>
      <c r="HSU727"/>
      <c r="HSV727"/>
      <c r="HSW727"/>
      <c r="HSX727"/>
      <c r="HSY727"/>
      <c r="HSZ727"/>
      <c r="HTA727"/>
      <c r="HTB727"/>
      <c r="HTC727"/>
      <c r="HTD727"/>
      <c r="HTE727"/>
      <c r="HTF727"/>
      <c r="HTG727"/>
      <c r="HTH727"/>
      <c r="HTI727"/>
      <c r="HTJ727"/>
      <c r="HTK727"/>
      <c r="HTL727"/>
      <c r="HTM727"/>
      <c r="HTN727"/>
      <c r="HTO727"/>
      <c r="HTP727"/>
      <c r="HTQ727"/>
      <c r="HTR727"/>
      <c r="HTS727"/>
      <c r="HTT727"/>
      <c r="HTU727"/>
      <c r="HTV727"/>
      <c r="HTW727"/>
      <c r="HTX727"/>
      <c r="HTY727"/>
      <c r="HTZ727"/>
      <c r="HUA727"/>
      <c r="HUB727"/>
      <c r="HUC727"/>
      <c r="HUD727"/>
      <c r="HUE727"/>
      <c r="HUF727"/>
      <c r="HUG727"/>
      <c r="HUH727"/>
      <c r="HUI727"/>
      <c r="HUJ727"/>
      <c r="HUK727"/>
      <c r="HUL727"/>
      <c r="HUM727"/>
      <c r="HUN727"/>
      <c r="HUO727"/>
      <c r="HUP727"/>
      <c r="HUQ727"/>
      <c r="HUR727"/>
      <c r="HUS727"/>
      <c r="HUT727"/>
      <c r="HUU727"/>
      <c r="HUV727"/>
      <c r="HUW727"/>
      <c r="HUX727"/>
      <c r="HUY727"/>
      <c r="HUZ727"/>
      <c r="HVA727"/>
      <c r="HVB727"/>
      <c r="HVC727"/>
      <c r="HVD727"/>
      <c r="HVE727"/>
      <c r="HVF727"/>
      <c r="HVG727"/>
      <c r="HVH727"/>
      <c r="HVI727"/>
      <c r="HVJ727"/>
      <c r="HVK727"/>
      <c r="HVL727"/>
      <c r="HVM727"/>
      <c r="HVN727"/>
      <c r="HVO727"/>
      <c r="HVP727"/>
      <c r="HVQ727"/>
      <c r="HVR727"/>
      <c r="HVS727"/>
      <c r="HVT727"/>
      <c r="HVU727"/>
      <c r="HVV727"/>
      <c r="HVW727"/>
      <c r="HVX727"/>
      <c r="HVY727"/>
      <c r="HVZ727"/>
      <c r="HWA727"/>
      <c r="HWB727"/>
      <c r="HWC727"/>
      <c r="HWD727"/>
      <c r="HWE727"/>
      <c r="HWF727"/>
      <c r="HWG727"/>
      <c r="HWH727"/>
      <c r="HWI727"/>
      <c r="HWJ727"/>
      <c r="HWK727"/>
      <c r="HWL727"/>
      <c r="HWM727"/>
      <c r="HWN727"/>
      <c r="HWO727"/>
      <c r="HWP727"/>
      <c r="HWQ727"/>
      <c r="HWR727"/>
      <c r="HWS727"/>
      <c r="HWT727"/>
      <c r="HWU727"/>
      <c r="HWV727"/>
      <c r="HWW727"/>
      <c r="HWX727"/>
      <c r="HWY727"/>
      <c r="HWZ727"/>
      <c r="HXA727"/>
      <c r="HXB727"/>
      <c r="HXC727"/>
      <c r="HXD727"/>
      <c r="HXE727"/>
      <c r="HXF727"/>
      <c r="HXG727"/>
      <c r="HXH727"/>
      <c r="HXI727"/>
      <c r="HXJ727"/>
      <c r="HXK727"/>
      <c r="HXL727"/>
      <c r="HXM727"/>
      <c r="HXN727"/>
      <c r="HXO727"/>
      <c r="HXP727"/>
      <c r="HXQ727"/>
      <c r="HXR727"/>
      <c r="HXS727"/>
      <c r="HXT727"/>
      <c r="HXU727"/>
      <c r="HXV727"/>
      <c r="HXW727"/>
      <c r="HXX727"/>
      <c r="HXY727"/>
      <c r="HXZ727"/>
      <c r="HYA727"/>
      <c r="HYB727"/>
      <c r="HYC727"/>
      <c r="HYD727"/>
      <c r="HYE727"/>
      <c r="HYF727"/>
      <c r="HYG727"/>
      <c r="HYH727"/>
      <c r="HYI727"/>
      <c r="HYJ727"/>
      <c r="HYK727"/>
      <c r="HYL727"/>
      <c r="HYM727"/>
      <c r="HYN727"/>
      <c r="HYO727"/>
      <c r="HYP727"/>
      <c r="HYQ727"/>
      <c r="HYR727"/>
      <c r="HYS727"/>
      <c r="HYT727"/>
      <c r="HYU727"/>
      <c r="HYV727"/>
      <c r="HYW727"/>
      <c r="HYX727"/>
      <c r="HYY727"/>
      <c r="HYZ727"/>
      <c r="HZA727"/>
      <c r="HZB727"/>
      <c r="HZC727"/>
      <c r="HZD727"/>
      <c r="HZE727"/>
      <c r="HZF727"/>
      <c r="HZG727"/>
      <c r="HZH727"/>
      <c r="HZI727"/>
      <c r="HZJ727"/>
      <c r="HZK727"/>
      <c r="HZL727"/>
      <c r="HZM727"/>
      <c r="HZN727"/>
      <c r="HZO727"/>
      <c r="HZP727"/>
      <c r="HZQ727"/>
      <c r="HZR727"/>
      <c r="HZS727"/>
      <c r="HZT727"/>
      <c r="HZU727"/>
      <c r="HZV727"/>
      <c r="HZW727"/>
      <c r="HZX727"/>
      <c r="HZY727"/>
      <c r="HZZ727"/>
      <c r="IAA727"/>
      <c r="IAB727"/>
      <c r="IAC727"/>
      <c r="IAD727"/>
      <c r="IAE727"/>
      <c r="IAF727"/>
      <c r="IAG727"/>
      <c r="IAH727"/>
      <c r="IAI727"/>
      <c r="IAJ727"/>
      <c r="IAK727"/>
      <c r="IAL727"/>
      <c r="IAM727"/>
      <c r="IAN727"/>
      <c r="IAO727"/>
      <c r="IAP727"/>
      <c r="IAQ727"/>
      <c r="IAR727"/>
      <c r="IAS727"/>
      <c r="IAT727"/>
      <c r="IAU727"/>
      <c r="IAV727"/>
      <c r="IAW727"/>
      <c r="IAX727"/>
      <c r="IAY727"/>
      <c r="IAZ727"/>
      <c r="IBA727"/>
      <c r="IBB727"/>
      <c r="IBC727"/>
      <c r="IBD727"/>
      <c r="IBE727"/>
      <c r="IBF727"/>
      <c r="IBG727"/>
      <c r="IBH727"/>
      <c r="IBI727"/>
      <c r="IBJ727"/>
      <c r="IBK727"/>
      <c r="IBL727"/>
      <c r="IBM727"/>
      <c r="IBN727"/>
      <c r="IBO727"/>
      <c r="IBP727"/>
      <c r="IBQ727"/>
      <c r="IBR727"/>
      <c r="IBS727"/>
      <c r="IBT727"/>
      <c r="IBU727"/>
      <c r="IBV727"/>
      <c r="IBW727"/>
      <c r="IBX727"/>
      <c r="IBY727"/>
      <c r="IBZ727"/>
      <c r="ICA727"/>
      <c r="ICB727"/>
      <c r="ICC727"/>
      <c r="ICD727"/>
      <c r="ICE727"/>
      <c r="ICF727"/>
      <c r="ICG727"/>
      <c r="ICH727"/>
      <c r="ICI727"/>
      <c r="ICJ727"/>
      <c r="ICK727"/>
      <c r="ICL727"/>
      <c r="ICM727"/>
      <c r="ICN727"/>
      <c r="ICO727"/>
      <c r="ICP727"/>
      <c r="ICQ727"/>
      <c r="ICR727"/>
      <c r="ICS727"/>
      <c r="ICT727"/>
      <c r="ICU727"/>
      <c r="ICV727"/>
      <c r="ICW727"/>
      <c r="ICX727"/>
      <c r="ICY727"/>
      <c r="ICZ727"/>
      <c r="IDA727"/>
      <c r="IDB727"/>
      <c r="IDC727"/>
      <c r="IDD727"/>
      <c r="IDE727"/>
      <c r="IDF727"/>
      <c r="IDG727"/>
      <c r="IDH727"/>
      <c r="IDI727"/>
      <c r="IDJ727"/>
      <c r="IDK727"/>
      <c r="IDL727"/>
      <c r="IDM727"/>
      <c r="IDN727"/>
      <c r="IDO727"/>
      <c r="IDP727"/>
      <c r="IDQ727"/>
      <c r="IDR727"/>
      <c r="IDS727"/>
      <c r="IDT727"/>
      <c r="IDU727"/>
      <c r="IDV727"/>
      <c r="IDW727"/>
      <c r="IDX727"/>
      <c r="IDY727"/>
      <c r="IDZ727"/>
      <c r="IEA727"/>
      <c r="IEB727"/>
      <c r="IEC727"/>
      <c r="IED727"/>
      <c r="IEE727"/>
      <c r="IEF727"/>
      <c r="IEG727"/>
      <c r="IEH727"/>
      <c r="IEI727"/>
      <c r="IEJ727"/>
      <c r="IEK727"/>
      <c r="IEL727"/>
      <c r="IEM727"/>
      <c r="IEN727"/>
      <c r="IEO727"/>
      <c r="IEP727"/>
      <c r="IEQ727"/>
      <c r="IER727"/>
      <c r="IES727"/>
      <c r="IET727"/>
      <c r="IEU727"/>
      <c r="IEV727"/>
      <c r="IEW727"/>
      <c r="IEX727"/>
      <c r="IEY727"/>
      <c r="IEZ727"/>
      <c r="IFA727"/>
      <c r="IFB727"/>
      <c r="IFC727"/>
      <c r="IFD727"/>
      <c r="IFE727"/>
      <c r="IFF727"/>
      <c r="IFG727"/>
      <c r="IFH727"/>
      <c r="IFI727"/>
      <c r="IFJ727"/>
      <c r="IFK727"/>
      <c r="IFL727"/>
      <c r="IFM727"/>
      <c r="IFN727"/>
      <c r="IFO727"/>
      <c r="IFP727"/>
      <c r="IFQ727"/>
      <c r="IFR727"/>
      <c r="IFS727"/>
      <c r="IFT727"/>
      <c r="IFU727"/>
      <c r="IFV727"/>
      <c r="IFW727"/>
      <c r="IFX727"/>
      <c r="IFY727"/>
      <c r="IFZ727"/>
      <c r="IGA727"/>
      <c r="IGB727"/>
      <c r="IGC727"/>
      <c r="IGD727"/>
      <c r="IGE727"/>
      <c r="IGF727"/>
      <c r="IGG727"/>
      <c r="IGH727"/>
      <c r="IGI727"/>
      <c r="IGJ727"/>
      <c r="IGK727"/>
      <c r="IGL727"/>
      <c r="IGM727"/>
      <c r="IGN727"/>
      <c r="IGO727"/>
      <c r="IGP727"/>
      <c r="IGQ727"/>
      <c r="IGR727"/>
      <c r="IGS727"/>
      <c r="IGT727"/>
      <c r="IGU727"/>
      <c r="IGV727"/>
      <c r="IGW727"/>
      <c r="IGX727"/>
      <c r="IGY727"/>
      <c r="IGZ727"/>
      <c r="IHA727"/>
      <c r="IHB727"/>
      <c r="IHC727"/>
      <c r="IHD727"/>
      <c r="IHE727"/>
      <c r="IHF727"/>
      <c r="IHG727"/>
      <c r="IHH727"/>
      <c r="IHI727"/>
      <c r="IHJ727"/>
      <c r="IHK727"/>
      <c r="IHL727"/>
      <c r="IHM727"/>
      <c r="IHN727"/>
      <c r="IHO727"/>
      <c r="IHP727"/>
      <c r="IHQ727"/>
      <c r="IHR727"/>
      <c r="IHS727"/>
      <c r="IHT727"/>
      <c r="IHU727"/>
      <c r="IHV727"/>
      <c r="IHW727"/>
      <c r="IHX727"/>
      <c r="IHY727"/>
      <c r="IHZ727"/>
      <c r="IIA727"/>
      <c r="IIB727"/>
      <c r="IIC727"/>
      <c r="IID727"/>
      <c r="IIE727"/>
      <c r="IIF727"/>
      <c r="IIG727"/>
      <c r="IIH727"/>
      <c r="III727"/>
      <c r="IIJ727"/>
      <c r="IIK727"/>
      <c r="IIL727"/>
      <c r="IIM727"/>
      <c r="IIN727"/>
      <c r="IIO727"/>
      <c r="IIP727"/>
      <c r="IIQ727"/>
      <c r="IIR727"/>
      <c r="IIS727"/>
      <c r="IIT727"/>
      <c r="IIU727"/>
      <c r="IIV727"/>
      <c r="IIW727"/>
      <c r="IIX727"/>
      <c r="IIY727"/>
      <c r="IIZ727"/>
      <c r="IJA727"/>
      <c r="IJB727"/>
      <c r="IJC727"/>
      <c r="IJD727"/>
      <c r="IJE727"/>
      <c r="IJF727"/>
      <c r="IJG727"/>
      <c r="IJH727"/>
      <c r="IJI727"/>
      <c r="IJJ727"/>
      <c r="IJK727"/>
      <c r="IJL727"/>
      <c r="IJM727"/>
      <c r="IJN727"/>
      <c r="IJO727"/>
      <c r="IJP727"/>
      <c r="IJQ727"/>
      <c r="IJR727"/>
      <c r="IJS727"/>
      <c r="IJT727"/>
      <c r="IJU727"/>
      <c r="IJV727"/>
      <c r="IJW727"/>
      <c r="IJX727"/>
      <c r="IJY727"/>
      <c r="IJZ727"/>
      <c r="IKA727"/>
      <c r="IKB727"/>
      <c r="IKC727"/>
      <c r="IKD727"/>
      <c r="IKE727"/>
      <c r="IKF727"/>
      <c r="IKG727"/>
      <c r="IKH727"/>
      <c r="IKI727"/>
      <c r="IKJ727"/>
      <c r="IKK727"/>
      <c r="IKL727"/>
      <c r="IKM727"/>
      <c r="IKN727"/>
      <c r="IKO727"/>
      <c r="IKP727"/>
      <c r="IKQ727"/>
      <c r="IKR727"/>
      <c r="IKS727"/>
      <c r="IKT727"/>
      <c r="IKU727"/>
      <c r="IKV727"/>
      <c r="IKW727"/>
      <c r="IKX727"/>
      <c r="IKY727"/>
      <c r="IKZ727"/>
      <c r="ILA727"/>
      <c r="ILB727"/>
      <c r="ILC727"/>
      <c r="ILD727"/>
      <c r="ILE727"/>
      <c r="ILF727"/>
      <c r="ILG727"/>
      <c r="ILH727"/>
      <c r="ILI727"/>
      <c r="ILJ727"/>
      <c r="ILK727"/>
      <c r="ILL727"/>
      <c r="ILM727"/>
      <c r="ILN727"/>
      <c r="ILO727"/>
      <c r="ILP727"/>
      <c r="ILQ727"/>
      <c r="ILR727"/>
      <c r="ILS727"/>
      <c r="ILT727"/>
      <c r="ILU727"/>
      <c r="ILV727"/>
      <c r="ILW727"/>
      <c r="ILX727"/>
      <c r="ILY727"/>
      <c r="ILZ727"/>
      <c r="IMA727"/>
      <c r="IMB727"/>
      <c r="IMC727"/>
      <c r="IMD727"/>
      <c r="IME727"/>
      <c r="IMF727"/>
      <c r="IMG727"/>
      <c r="IMH727"/>
      <c r="IMI727"/>
      <c r="IMJ727"/>
      <c r="IMK727"/>
      <c r="IML727"/>
      <c r="IMM727"/>
      <c r="IMN727"/>
      <c r="IMO727"/>
      <c r="IMP727"/>
      <c r="IMQ727"/>
      <c r="IMR727"/>
      <c r="IMS727"/>
      <c r="IMT727"/>
      <c r="IMU727"/>
      <c r="IMV727"/>
      <c r="IMW727"/>
      <c r="IMX727"/>
      <c r="IMY727"/>
      <c r="IMZ727"/>
      <c r="INA727"/>
      <c r="INB727"/>
      <c r="INC727"/>
      <c r="IND727"/>
      <c r="INE727"/>
      <c r="INF727"/>
      <c r="ING727"/>
      <c r="INH727"/>
      <c r="INI727"/>
      <c r="INJ727"/>
      <c r="INK727"/>
      <c r="INL727"/>
      <c r="INM727"/>
      <c r="INN727"/>
      <c r="INO727"/>
      <c r="INP727"/>
      <c r="INQ727"/>
      <c r="INR727"/>
      <c r="INS727"/>
      <c r="INT727"/>
      <c r="INU727"/>
      <c r="INV727"/>
      <c r="INW727"/>
      <c r="INX727"/>
      <c r="INY727"/>
      <c r="INZ727"/>
      <c r="IOA727"/>
      <c r="IOB727"/>
      <c r="IOC727"/>
      <c r="IOD727"/>
      <c r="IOE727"/>
      <c r="IOF727"/>
      <c r="IOG727"/>
      <c r="IOH727"/>
      <c r="IOI727"/>
      <c r="IOJ727"/>
      <c r="IOK727"/>
      <c r="IOL727"/>
      <c r="IOM727"/>
      <c r="ION727"/>
      <c r="IOO727"/>
      <c r="IOP727"/>
      <c r="IOQ727"/>
      <c r="IOR727"/>
      <c r="IOS727"/>
      <c r="IOT727"/>
      <c r="IOU727"/>
      <c r="IOV727"/>
      <c r="IOW727"/>
      <c r="IOX727"/>
      <c r="IOY727"/>
      <c r="IOZ727"/>
      <c r="IPA727"/>
      <c r="IPB727"/>
      <c r="IPC727"/>
      <c r="IPD727"/>
      <c r="IPE727"/>
      <c r="IPF727"/>
      <c r="IPG727"/>
      <c r="IPH727"/>
      <c r="IPI727"/>
      <c r="IPJ727"/>
      <c r="IPK727"/>
      <c r="IPL727"/>
      <c r="IPM727"/>
      <c r="IPN727"/>
      <c r="IPO727"/>
      <c r="IPP727"/>
      <c r="IPQ727"/>
      <c r="IPR727"/>
      <c r="IPS727"/>
      <c r="IPT727"/>
      <c r="IPU727"/>
      <c r="IPV727"/>
      <c r="IPW727"/>
      <c r="IPX727"/>
      <c r="IPY727"/>
      <c r="IPZ727"/>
      <c r="IQA727"/>
      <c r="IQB727"/>
      <c r="IQC727"/>
      <c r="IQD727"/>
      <c r="IQE727"/>
      <c r="IQF727"/>
      <c r="IQG727"/>
      <c r="IQH727"/>
      <c r="IQI727"/>
      <c r="IQJ727"/>
      <c r="IQK727"/>
      <c r="IQL727"/>
      <c r="IQM727"/>
      <c r="IQN727"/>
      <c r="IQO727"/>
      <c r="IQP727"/>
      <c r="IQQ727"/>
      <c r="IQR727"/>
      <c r="IQS727"/>
      <c r="IQT727"/>
      <c r="IQU727"/>
      <c r="IQV727"/>
      <c r="IQW727"/>
      <c r="IQX727"/>
      <c r="IQY727"/>
      <c r="IQZ727"/>
      <c r="IRA727"/>
      <c r="IRB727"/>
      <c r="IRC727"/>
      <c r="IRD727"/>
      <c r="IRE727"/>
      <c r="IRF727"/>
      <c r="IRG727"/>
      <c r="IRH727"/>
      <c r="IRI727"/>
      <c r="IRJ727"/>
      <c r="IRK727"/>
      <c r="IRL727"/>
      <c r="IRM727"/>
      <c r="IRN727"/>
      <c r="IRO727"/>
      <c r="IRP727"/>
      <c r="IRQ727"/>
      <c r="IRR727"/>
      <c r="IRS727"/>
      <c r="IRT727"/>
      <c r="IRU727"/>
      <c r="IRV727"/>
      <c r="IRW727"/>
      <c r="IRX727"/>
      <c r="IRY727"/>
      <c r="IRZ727"/>
      <c r="ISA727"/>
      <c r="ISB727"/>
      <c r="ISC727"/>
      <c r="ISD727"/>
      <c r="ISE727"/>
      <c r="ISF727"/>
      <c r="ISG727"/>
      <c r="ISH727"/>
      <c r="ISI727"/>
      <c r="ISJ727"/>
      <c r="ISK727"/>
      <c r="ISL727"/>
      <c r="ISM727"/>
      <c r="ISN727"/>
      <c r="ISO727"/>
      <c r="ISP727"/>
      <c r="ISQ727"/>
      <c r="ISR727"/>
      <c r="ISS727"/>
      <c r="IST727"/>
      <c r="ISU727"/>
      <c r="ISV727"/>
      <c r="ISW727"/>
      <c r="ISX727"/>
      <c r="ISY727"/>
      <c r="ISZ727"/>
      <c r="ITA727"/>
      <c r="ITB727"/>
      <c r="ITC727"/>
      <c r="ITD727"/>
      <c r="ITE727"/>
      <c r="ITF727"/>
      <c r="ITG727"/>
      <c r="ITH727"/>
      <c r="ITI727"/>
      <c r="ITJ727"/>
      <c r="ITK727"/>
      <c r="ITL727"/>
      <c r="ITM727"/>
      <c r="ITN727"/>
      <c r="ITO727"/>
      <c r="ITP727"/>
      <c r="ITQ727"/>
      <c r="ITR727"/>
      <c r="ITS727"/>
      <c r="ITT727"/>
      <c r="ITU727"/>
      <c r="ITV727"/>
      <c r="ITW727"/>
      <c r="ITX727"/>
      <c r="ITY727"/>
      <c r="ITZ727"/>
      <c r="IUA727"/>
      <c r="IUB727"/>
      <c r="IUC727"/>
      <c r="IUD727"/>
      <c r="IUE727"/>
      <c r="IUF727"/>
      <c r="IUG727"/>
      <c r="IUH727"/>
      <c r="IUI727"/>
      <c r="IUJ727"/>
      <c r="IUK727"/>
      <c r="IUL727"/>
      <c r="IUM727"/>
      <c r="IUN727"/>
      <c r="IUO727"/>
      <c r="IUP727"/>
      <c r="IUQ727"/>
      <c r="IUR727"/>
      <c r="IUS727"/>
      <c r="IUT727"/>
      <c r="IUU727"/>
      <c r="IUV727"/>
      <c r="IUW727"/>
      <c r="IUX727"/>
      <c r="IUY727"/>
      <c r="IUZ727"/>
      <c r="IVA727"/>
      <c r="IVB727"/>
      <c r="IVC727"/>
      <c r="IVD727"/>
      <c r="IVE727"/>
      <c r="IVF727"/>
      <c r="IVG727"/>
      <c r="IVH727"/>
      <c r="IVI727"/>
      <c r="IVJ727"/>
      <c r="IVK727"/>
      <c r="IVL727"/>
      <c r="IVM727"/>
      <c r="IVN727"/>
      <c r="IVO727"/>
      <c r="IVP727"/>
      <c r="IVQ727"/>
      <c r="IVR727"/>
      <c r="IVS727"/>
      <c r="IVT727"/>
      <c r="IVU727"/>
      <c r="IVV727"/>
      <c r="IVW727"/>
      <c r="IVX727"/>
      <c r="IVY727"/>
      <c r="IVZ727"/>
      <c r="IWA727"/>
      <c r="IWB727"/>
      <c r="IWC727"/>
      <c r="IWD727"/>
      <c r="IWE727"/>
      <c r="IWF727"/>
      <c r="IWG727"/>
      <c r="IWH727"/>
      <c r="IWI727"/>
      <c r="IWJ727"/>
      <c r="IWK727"/>
      <c r="IWL727"/>
      <c r="IWM727"/>
      <c r="IWN727"/>
      <c r="IWO727"/>
      <c r="IWP727"/>
      <c r="IWQ727"/>
      <c r="IWR727"/>
      <c r="IWS727"/>
      <c r="IWT727"/>
      <c r="IWU727"/>
      <c r="IWV727"/>
      <c r="IWW727"/>
      <c r="IWX727"/>
      <c r="IWY727"/>
      <c r="IWZ727"/>
      <c r="IXA727"/>
      <c r="IXB727"/>
      <c r="IXC727"/>
      <c r="IXD727"/>
      <c r="IXE727"/>
      <c r="IXF727"/>
      <c r="IXG727"/>
      <c r="IXH727"/>
      <c r="IXI727"/>
      <c r="IXJ727"/>
      <c r="IXK727"/>
      <c r="IXL727"/>
      <c r="IXM727"/>
      <c r="IXN727"/>
      <c r="IXO727"/>
      <c r="IXP727"/>
      <c r="IXQ727"/>
      <c r="IXR727"/>
      <c r="IXS727"/>
      <c r="IXT727"/>
      <c r="IXU727"/>
      <c r="IXV727"/>
      <c r="IXW727"/>
      <c r="IXX727"/>
      <c r="IXY727"/>
      <c r="IXZ727"/>
      <c r="IYA727"/>
      <c r="IYB727"/>
      <c r="IYC727"/>
      <c r="IYD727"/>
      <c r="IYE727"/>
      <c r="IYF727"/>
      <c r="IYG727"/>
      <c r="IYH727"/>
      <c r="IYI727"/>
      <c r="IYJ727"/>
      <c r="IYK727"/>
      <c r="IYL727"/>
      <c r="IYM727"/>
      <c r="IYN727"/>
      <c r="IYO727"/>
      <c r="IYP727"/>
      <c r="IYQ727"/>
      <c r="IYR727"/>
      <c r="IYS727"/>
      <c r="IYT727"/>
      <c r="IYU727"/>
      <c r="IYV727"/>
      <c r="IYW727"/>
      <c r="IYX727"/>
      <c r="IYY727"/>
      <c r="IYZ727"/>
      <c r="IZA727"/>
      <c r="IZB727"/>
      <c r="IZC727"/>
      <c r="IZD727"/>
      <c r="IZE727"/>
      <c r="IZF727"/>
      <c r="IZG727"/>
      <c r="IZH727"/>
      <c r="IZI727"/>
      <c r="IZJ727"/>
      <c r="IZK727"/>
      <c r="IZL727"/>
      <c r="IZM727"/>
      <c r="IZN727"/>
      <c r="IZO727"/>
      <c r="IZP727"/>
      <c r="IZQ727"/>
      <c r="IZR727"/>
      <c r="IZS727"/>
      <c r="IZT727"/>
      <c r="IZU727"/>
      <c r="IZV727"/>
      <c r="IZW727"/>
      <c r="IZX727"/>
      <c r="IZY727"/>
      <c r="IZZ727"/>
      <c r="JAA727"/>
      <c r="JAB727"/>
      <c r="JAC727"/>
      <c r="JAD727"/>
      <c r="JAE727"/>
      <c r="JAF727"/>
      <c r="JAG727"/>
      <c r="JAH727"/>
      <c r="JAI727"/>
      <c r="JAJ727"/>
      <c r="JAK727"/>
      <c r="JAL727"/>
      <c r="JAM727"/>
      <c r="JAN727"/>
      <c r="JAO727"/>
      <c r="JAP727"/>
      <c r="JAQ727"/>
      <c r="JAR727"/>
      <c r="JAS727"/>
      <c r="JAT727"/>
      <c r="JAU727"/>
      <c r="JAV727"/>
      <c r="JAW727"/>
      <c r="JAX727"/>
      <c r="JAY727"/>
      <c r="JAZ727"/>
      <c r="JBA727"/>
      <c r="JBB727"/>
      <c r="JBC727"/>
      <c r="JBD727"/>
      <c r="JBE727"/>
      <c r="JBF727"/>
      <c r="JBG727"/>
      <c r="JBH727"/>
      <c r="JBI727"/>
      <c r="JBJ727"/>
      <c r="JBK727"/>
      <c r="JBL727"/>
      <c r="JBM727"/>
      <c r="JBN727"/>
      <c r="JBO727"/>
      <c r="JBP727"/>
      <c r="JBQ727"/>
      <c r="JBR727"/>
      <c r="JBS727"/>
      <c r="JBT727"/>
      <c r="JBU727"/>
      <c r="JBV727"/>
      <c r="JBW727"/>
      <c r="JBX727"/>
      <c r="JBY727"/>
      <c r="JBZ727"/>
      <c r="JCA727"/>
      <c r="JCB727"/>
      <c r="JCC727"/>
      <c r="JCD727"/>
      <c r="JCE727"/>
      <c r="JCF727"/>
      <c r="JCG727"/>
      <c r="JCH727"/>
      <c r="JCI727"/>
      <c r="JCJ727"/>
      <c r="JCK727"/>
      <c r="JCL727"/>
      <c r="JCM727"/>
      <c r="JCN727"/>
      <c r="JCO727"/>
      <c r="JCP727"/>
      <c r="JCQ727"/>
      <c r="JCR727"/>
      <c r="JCS727"/>
      <c r="JCT727"/>
      <c r="JCU727"/>
      <c r="JCV727"/>
      <c r="JCW727"/>
      <c r="JCX727"/>
      <c r="JCY727"/>
      <c r="JCZ727"/>
      <c r="JDA727"/>
      <c r="JDB727"/>
      <c r="JDC727"/>
      <c r="JDD727"/>
      <c r="JDE727"/>
      <c r="JDF727"/>
      <c r="JDG727"/>
      <c r="JDH727"/>
      <c r="JDI727"/>
      <c r="JDJ727"/>
      <c r="JDK727"/>
      <c r="JDL727"/>
      <c r="JDM727"/>
      <c r="JDN727"/>
      <c r="JDO727"/>
      <c r="JDP727"/>
      <c r="JDQ727"/>
      <c r="JDR727"/>
      <c r="JDS727"/>
      <c r="JDT727"/>
      <c r="JDU727"/>
      <c r="JDV727"/>
      <c r="JDW727"/>
      <c r="JDX727"/>
      <c r="JDY727"/>
      <c r="JDZ727"/>
      <c r="JEA727"/>
      <c r="JEB727"/>
      <c r="JEC727"/>
      <c r="JED727"/>
      <c r="JEE727"/>
      <c r="JEF727"/>
      <c r="JEG727"/>
      <c r="JEH727"/>
      <c r="JEI727"/>
      <c r="JEJ727"/>
      <c r="JEK727"/>
      <c r="JEL727"/>
      <c r="JEM727"/>
      <c r="JEN727"/>
      <c r="JEO727"/>
      <c r="JEP727"/>
      <c r="JEQ727"/>
      <c r="JER727"/>
      <c r="JES727"/>
      <c r="JET727"/>
      <c r="JEU727"/>
      <c r="JEV727"/>
      <c r="JEW727"/>
      <c r="JEX727"/>
      <c r="JEY727"/>
      <c r="JEZ727"/>
      <c r="JFA727"/>
      <c r="JFB727"/>
      <c r="JFC727"/>
      <c r="JFD727"/>
      <c r="JFE727"/>
      <c r="JFF727"/>
      <c r="JFG727"/>
      <c r="JFH727"/>
      <c r="JFI727"/>
      <c r="JFJ727"/>
      <c r="JFK727"/>
      <c r="JFL727"/>
      <c r="JFM727"/>
      <c r="JFN727"/>
      <c r="JFO727"/>
      <c r="JFP727"/>
      <c r="JFQ727"/>
      <c r="JFR727"/>
      <c r="JFS727"/>
      <c r="JFT727"/>
      <c r="JFU727"/>
      <c r="JFV727"/>
      <c r="JFW727"/>
      <c r="JFX727"/>
      <c r="JFY727"/>
      <c r="JFZ727"/>
      <c r="JGA727"/>
      <c r="JGB727"/>
      <c r="JGC727"/>
      <c r="JGD727"/>
      <c r="JGE727"/>
      <c r="JGF727"/>
      <c r="JGG727"/>
      <c r="JGH727"/>
      <c r="JGI727"/>
      <c r="JGJ727"/>
      <c r="JGK727"/>
      <c r="JGL727"/>
      <c r="JGM727"/>
      <c r="JGN727"/>
      <c r="JGO727"/>
      <c r="JGP727"/>
      <c r="JGQ727"/>
      <c r="JGR727"/>
      <c r="JGS727"/>
      <c r="JGT727"/>
      <c r="JGU727"/>
      <c r="JGV727"/>
      <c r="JGW727"/>
      <c r="JGX727"/>
      <c r="JGY727"/>
      <c r="JGZ727"/>
      <c r="JHA727"/>
      <c r="JHB727"/>
      <c r="JHC727"/>
      <c r="JHD727"/>
      <c r="JHE727"/>
      <c r="JHF727"/>
      <c r="JHG727"/>
      <c r="JHH727"/>
      <c r="JHI727"/>
      <c r="JHJ727"/>
      <c r="JHK727"/>
      <c r="JHL727"/>
      <c r="JHM727"/>
      <c r="JHN727"/>
      <c r="JHO727"/>
      <c r="JHP727"/>
      <c r="JHQ727"/>
      <c r="JHR727"/>
      <c r="JHS727"/>
      <c r="JHT727"/>
      <c r="JHU727"/>
      <c r="JHV727"/>
      <c r="JHW727"/>
      <c r="JHX727"/>
      <c r="JHY727"/>
      <c r="JHZ727"/>
      <c r="JIA727"/>
      <c r="JIB727"/>
      <c r="JIC727"/>
      <c r="JID727"/>
      <c r="JIE727"/>
      <c r="JIF727"/>
      <c r="JIG727"/>
      <c r="JIH727"/>
      <c r="JII727"/>
      <c r="JIJ727"/>
      <c r="JIK727"/>
      <c r="JIL727"/>
      <c r="JIM727"/>
      <c r="JIN727"/>
      <c r="JIO727"/>
      <c r="JIP727"/>
      <c r="JIQ727"/>
      <c r="JIR727"/>
      <c r="JIS727"/>
      <c r="JIT727"/>
      <c r="JIU727"/>
      <c r="JIV727"/>
      <c r="JIW727"/>
      <c r="JIX727"/>
      <c r="JIY727"/>
      <c r="JIZ727"/>
      <c r="JJA727"/>
      <c r="JJB727"/>
      <c r="JJC727"/>
      <c r="JJD727"/>
      <c r="JJE727"/>
      <c r="JJF727"/>
      <c r="JJG727"/>
      <c r="JJH727"/>
      <c r="JJI727"/>
      <c r="JJJ727"/>
      <c r="JJK727"/>
      <c r="JJL727"/>
      <c r="JJM727"/>
      <c r="JJN727"/>
      <c r="JJO727"/>
      <c r="JJP727"/>
      <c r="JJQ727"/>
      <c r="JJR727"/>
      <c r="JJS727"/>
      <c r="JJT727"/>
      <c r="JJU727"/>
      <c r="JJV727"/>
      <c r="JJW727"/>
      <c r="JJX727"/>
      <c r="JJY727"/>
      <c r="JJZ727"/>
      <c r="JKA727"/>
      <c r="JKB727"/>
      <c r="JKC727"/>
      <c r="JKD727"/>
      <c r="JKE727"/>
      <c r="JKF727"/>
      <c r="JKG727"/>
      <c r="JKH727"/>
      <c r="JKI727"/>
      <c r="JKJ727"/>
      <c r="JKK727"/>
      <c r="JKL727"/>
      <c r="JKM727"/>
      <c r="JKN727"/>
      <c r="JKO727"/>
      <c r="JKP727"/>
      <c r="JKQ727"/>
      <c r="JKR727"/>
      <c r="JKS727"/>
      <c r="JKT727"/>
      <c r="JKU727"/>
      <c r="JKV727"/>
      <c r="JKW727"/>
      <c r="JKX727"/>
      <c r="JKY727"/>
      <c r="JKZ727"/>
      <c r="JLA727"/>
      <c r="JLB727"/>
      <c r="JLC727"/>
      <c r="JLD727"/>
      <c r="JLE727"/>
      <c r="JLF727"/>
      <c r="JLG727"/>
      <c r="JLH727"/>
      <c r="JLI727"/>
      <c r="JLJ727"/>
      <c r="JLK727"/>
      <c r="JLL727"/>
      <c r="JLM727"/>
      <c r="JLN727"/>
      <c r="JLO727"/>
      <c r="JLP727"/>
      <c r="JLQ727"/>
      <c r="JLR727"/>
      <c r="JLS727"/>
      <c r="JLT727"/>
      <c r="JLU727"/>
      <c r="JLV727"/>
      <c r="JLW727"/>
      <c r="JLX727"/>
      <c r="JLY727"/>
      <c r="JLZ727"/>
      <c r="JMA727"/>
      <c r="JMB727"/>
      <c r="JMC727"/>
      <c r="JMD727"/>
      <c r="JME727"/>
      <c r="JMF727"/>
      <c r="JMG727"/>
      <c r="JMH727"/>
      <c r="JMI727"/>
      <c r="JMJ727"/>
      <c r="JMK727"/>
      <c r="JML727"/>
      <c r="JMM727"/>
      <c r="JMN727"/>
      <c r="JMO727"/>
      <c r="JMP727"/>
      <c r="JMQ727"/>
      <c r="JMR727"/>
      <c r="JMS727"/>
      <c r="JMT727"/>
      <c r="JMU727"/>
      <c r="JMV727"/>
      <c r="JMW727"/>
      <c r="JMX727"/>
      <c r="JMY727"/>
      <c r="JMZ727"/>
      <c r="JNA727"/>
      <c r="JNB727"/>
      <c r="JNC727"/>
      <c r="JND727"/>
      <c r="JNE727"/>
      <c r="JNF727"/>
      <c r="JNG727"/>
      <c r="JNH727"/>
      <c r="JNI727"/>
      <c r="JNJ727"/>
      <c r="JNK727"/>
      <c r="JNL727"/>
      <c r="JNM727"/>
      <c r="JNN727"/>
      <c r="JNO727"/>
      <c r="JNP727"/>
      <c r="JNQ727"/>
      <c r="JNR727"/>
      <c r="JNS727"/>
      <c r="JNT727"/>
      <c r="JNU727"/>
      <c r="JNV727"/>
      <c r="JNW727"/>
      <c r="JNX727"/>
      <c r="JNY727"/>
      <c r="JNZ727"/>
      <c r="JOA727"/>
      <c r="JOB727"/>
      <c r="JOC727"/>
      <c r="JOD727"/>
      <c r="JOE727"/>
      <c r="JOF727"/>
      <c r="JOG727"/>
      <c r="JOH727"/>
      <c r="JOI727"/>
      <c r="JOJ727"/>
      <c r="JOK727"/>
      <c r="JOL727"/>
      <c r="JOM727"/>
      <c r="JON727"/>
      <c r="JOO727"/>
      <c r="JOP727"/>
      <c r="JOQ727"/>
      <c r="JOR727"/>
      <c r="JOS727"/>
      <c r="JOT727"/>
      <c r="JOU727"/>
      <c r="JOV727"/>
      <c r="JOW727"/>
      <c r="JOX727"/>
      <c r="JOY727"/>
      <c r="JOZ727"/>
      <c r="JPA727"/>
      <c r="JPB727"/>
      <c r="JPC727"/>
      <c r="JPD727"/>
      <c r="JPE727"/>
      <c r="JPF727"/>
      <c r="JPG727"/>
      <c r="JPH727"/>
      <c r="JPI727"/>
      <c r="JPJ727"/>
      <c r="JPK727"/>
      <c r="JPL727"/>
      <c r="JPM727"/>
      <c r="JPN727"/>
      <c r="JPO727"/>
      <c r="JPP727"/>
      <c r="JPQ727"/>
      <c r="JPR727"/>
      <c r="JPS727"/>
      <c r="JPT727"/>
      <c r="JPU727"/>
      <c r="JPV727"/>
      <c r="JPW727"/>
      <c r="JPX727"/>
      <c r="JPY727"/>
      <c r="JPZ727"/>
      <c r="JQA727"/>
      <c r="JQB727"/>
      <c r="JQC727"/>
      <c r="JQD727"/>
      <c r="JQE727"/>
      <c r="JQF727"/>
      <c r="JQG727"/>
      <c r="JQH727"/>
      <c r="JQI727"/>
      <c r="JQJ727"/>
      <c r="JQK727"/>
      <c r="JQL727"/>
      <c r="JQM727"/>
      <c r="JQN727"/>
      <c r="JQO727"/>
      <c r="JQP727"/>
      <c r="JQQ727"/>
      <c r="JQR727"/>
      <c r="JQS727"/>
      <c r="JQT727"/>
      <c r="JQU727"/>
      <c r="JQV727"/>
      <c r="JQW727"/>
      <c r="JQX727"/>
      <c r="JQY727"/>
      <c r="JQZ727"/>
      <c r="JRA727"/>
      <c r="JRB727"/>
      <c r="JRC727"/>
      <c r="JRD727"/>
      <c r="JRE727"/>
      <c r="JRF727"/>
      <c r="JRG727"/>
      <c r="JRH727"/>
      <c r="JRI727"/>
      <c r="JRJ727"/>
      <c r="JRK727"/>
      <c r="JRL727"/>
      <c r="JRM727"/>
      <c r="JRN727"/>
      <c r="JRO727"/>
      <c r="JRP727"/>
      <c r="JRQ727"/>
      <c r="JRR727"/>
      <c r="JRS727"/>
      <c r="JRT727"/>
      <c r="JRU727"/>
      <c r="JRV727"/>
      <c r="JRW727"/>
      <c r="JRX727"/>
      <c r="JRY727"/>
      <c r="JRZ727"/>
      <c r="JSA727"/>
      <c r="JSB727"/>
      <c r="JSC727"/>
      <c r="JSD727"/>
      <c r="JSE727"/>
      <c r="JSF727"/>
      <c r="JSG727"/>
      <c r="JSH727"/>
      <c r="JSI727"/>
      <c r="JSJ727"/>
      <c r="JSK727"/>
      <c r="JSL727"/>
      <c r="JSM727"/>
      <c r="JSN727"/>
      <c r="JSO727"/>
      <c r="JSP727"/>
      <c r="JSQ727"/>
      <c r="JSR727"/>
      <c r="JSS727"/>
      <c r="JST727"/>
      <c r="JSU727"/>
      <c r="JSV727"/>
      <c r="JSW727"/>
      <c r="JSX727"/>
      <c r="JSY727"/>
      <c r="JSZ727"/>
      <c r="JTA727"/>
      <c r="JTB727"/>
      <c r="JTC727"/>
      <c r="JTD727"/>
      <c r="JTE727"/>
      <c r="JTF727"/>
      <c r="JTG727"/>
      <c r="JTH727"/>
      <c r="JTI727"/>
      <c r="JTJ727"/>
      <c r="JTK727"/>
      <c r="JTL727"/>
      <c r="JTM727"/>
      <c r="JTN727"/>
      <c r="JTO727"/>
      <c r="JTP727"/>
      <c r="JTQ727"/>
      <c r="JTR727"/>
      <c r="JTS727"/>
      <c r="JTT727"/>
      <c r="JTU727"/>
      <c r="JTV727"/>
      <c r="JTW727"/>
      <c r="JTX727"/>
      <c r="JTY727"/>
      <c r="JTZ727"/>
      <c r="JUA727"/>
      <c r="JUB727"/>
      <c r="JUC727"/>
      <c r="JUD727"/>
      <c r="JUE727"/>
      <c r="JUF727"/>
      <c r="JUG727"/>
      <c r="JUH727"/>
      <c r="JUI727"/>
      <c r="JUJ727"/>
      <c r="JUK727"/>
      <c r="JUL727"/>
      <c r="JUM727"/>
      <c r="JUN727"/>
      <c r="JUO727"/>
      <c r="JUP727"/>
      <c r="JUQ727"/>
      <c r="JUR727"/>
      <c r="JUS727"/>
      <c r="JUT727"/>
      <c r="JUU727"/>
      <c r="JUV727"/>
      <c r="JUW727"/>
      <c r="JUX727"/>
      <c r="JUY727"/>
      <c r="JUZ727"/>
      <c r="JVA727"/>
      <c r="JVB727"/>
      <c r="JVC727"/>
      <c r="JVD727"/>
      <c r="JVE727"/>
      <c r="JVF727"/>
      <c r="JVG727"/>
      <c r="JVH727"/>
      <c r="JVI727"/>
      <c r="JVJ727"/>
      <c r="JVK727"/>
      <c r="JVL727"/>
      <c r="JVM727"/>
      <c r="JVN727"/>
      <c r="JVO727"/>
      <c r="JVP727"/>
      <c r="JVQ727"/>
      <c r="JVR727"/>
      <c r="JVS727"/>
      <c r="JVT727"/>
      <c r="JVU727"/>
      <c r="JVV727"/>
      <c r="JVW727"/>
      <c r="JVX727"/>
      <c r="JVY727"/>
      <c r="JVZ727"/>
      <c r="JWA727"/>
      <c r="JWB727"/>
      <c r="JWC727"/>
      <c r="JWD727"/>
      <c r="JWE727"/>
      <c r="JWF727"/>
      <c r="JWG727"/>
      <c r="JWH727"/>
      <c r="JWI727"/>
      <c r="JWJ727"/>
      <c r="JWK727"/>
      <c r="JWL727"/>
      <c r="JWM727"/>
      <c r="JWN727"/>
      <c r="JWO727"/>
      <c r="JWP727"/>
      <c r="JWQ727"/>
      <c r="JWR727"/>
      <c r="JWS727"/>
      <c r="JWT727"/>
      <c r="JWU727"/>
      <c r="JWV727"/>
      <c r="JWW727"/>
      <c r="JWX727"/>
      <c r="JWY727"/>
      <c r="JWZ727"/>
      <c r="JXA727"/>
      <c r="JXB727"/>
      <c r="JXC727"/>
      <c r="JXD727"/>
      <c r="JXE727"/>
      <c r="JXF727"/>
      <c r="JXG727"/>
      <c r="JXH727"/>
      <c r="JXI727"/>
      <c r="JXJ727"/>
      <c r="JXK727"/>
      <c r="JXL727"/>
      <c r="JXM727"/>
      <c r="JXN727"/>
      <c r="JXO727"/>
      <c r="JXP727"/>
      <c r="JXQ727"/>
      <c r="JXR727"/>
      <c r="JXS727"/>
      <c r="JXT727"/>
      <c r="JXU727"/>
      <c r="JXV727"/>
      <c r="JXW727"/>
      <c r="JXX727"/>
      <c r="JXY727"/>
      <c r="JXZ727"/>
      <c r="JYA727"/>
      <c r="JYB727"/>
      <c r="JYC727"/>
      <c r="JYD727"/>
      <c r="JYE727"/>
      <c r="JYF727"/>
      <c r="JYG727"/>
      <c r="JYH727"/>
      <c r="JYI727"/>
      <c r="JYJ727"/>
      <c r="JYK727"/>
      <c r="JYL727"/>
      <c r="JYM727"/>
      <c r="JYN727"/>
      <c r="JYO727"/>
      <c r="JYP727"/>
      <c r="JYQ727"/>
      <c r="JYR727"/>
      <c r="JYS727"/>
      <c r="JYT727"/>
      <c r="JYU727"/>
      <c r="JYV727"/>
      <c r="JYW727"/>
      <c r="JYX727"/>
      <c r="JYY727"/>
      <c r="JYZ727"/>
      <c r="JZA727"/>
      <c r="JZB727"/>
      <c r="JZC727"/>
      <c r="JZD727"/>
      <c r="JZE727"/>
      <c r="JZF727"/>
      <c r="JZG727"/>
      <c r="JZH727"/>
      <c r="JZI727"/>
      <c r="JZJ727"/>
      <c r="JZK727"/>
      <c r="JZL727"/>
      <c r="JZM727"/>
      <c r="JZN727"/>
      <c r="JZO727"/>
      <c r="JZP727"/>
      <c r="JZQ727"/>
      <c r="JZR727"/>
      <c r="JZS727"/>
      <c r="JZT727"/>
      <c r="JZU727"/>
      <c r="JZV727"/>
      <c r="JZW727"/>
      <c r="JZX727"/>
      <c r="JZY727"/>
      <c r="JZZ727"/>
      <c r="KAA727"/>
      <c r="KAB727"/>
      <c r="KAC727"/>
      <c r="KAD727"/>
      <c r="KAE727"/>
      <c r="KAF727"/>
      <c r="KAG727"/>
      <c r="KAH727"/>
      <c r="KAI727"/>
      <c r="KAJ727"/>
      <c r="KAK727"/>
      <c r="KAL727"/>
      <c r="KAM727"/>
      <c r="KAN727"/>
      <c r="KAO727"/>
      <c r="KAP727"/>
      <c r="KAQ727"/>
      <c r="KAR727"/>
      <c r="KAS727"/>
      <c r="KAT727"/>
      <c r="KAU727"/>
      <c r="KAV727"/>
      <c r="KAW727"/>
      <c r="KAX727"/>
      <c r="KAY727"/>
      <c r="KAZ727"/>
      <c r="KBA727"/>
      <c r="KBB727"/>
      <c r="KBC727"/>
      <c r="KBD727"/>
      <c r="KBE727"/>
      <c r="KBF727"/>
      <c r="KBG727"/>
      <c r="KBH727"/>
      <c r="KBI727"/>
      <c r="KBJ727"/>
      <c r="KBK727"/>
      <c r="KBL727"/>
      <c r="KBM727"/>
      <c r="KBN727"/>
      <c r="KBO727"/>
      <c r="KBP727"/>
      <c r="KBQ727"/>
      <c r="KBR727"/>
      <c r="KBS727"/>
      <c r="KBT727"/>
      <c r="KBU727"/>
      <c r="KBV727"/>
      <c r="KBW727"/>
      <c r="KBX727"/>
      <c r="KBY727"/>
      <c r="KBZ727"/>
      <c r="KCA727"/>
      <c r="KCB727"/>
      <c r="KCC727"/>
      <c r="KCD727"/>
      <c r="KCE727"/>
      <c r="KCF727"/>
      <c r="KCG727"/>
      <c r="KCH727"/>
      <c r="KCI727"/>
      <c r="KCJ727"/>
      <c r="KCK727"/>
      <c r="KCL727"/>
      <c r="KCM727"/>
      <c r="KCN727"/>
      <c r="KCO727"/>
      <c r="KCP727"/>
      <c r="KCQ727"/>
      <c r="KCR727"/>
      <c r="KCS727"/>
      <c r="KCT727"/>
      <c r="KCU727"/>
      <c r="KCV727"/>
      <c r="KCW727"/>
      <c r="KCX727"/>
      <c r="KCY727"/>
      <c r="KCZ727"/>
      <c r="KDA727"/>
      <c r="KDB727"/>
      <c r="KDC727"/>
      <c r="KDD727"/>
      <c r="KDE727"/>
      <c r="KDF727"/>
      <c r="KDG727"/>
      <c r="KDH727"/>
      <c r="KDI727"/>
      <c r="KDJ727"/>
      <c r="KDK727"/>
      <c r="KDL727"/>
      <c r="KDM727"/>
      <c r="KDN727"/>
      <c r="KDO727"/>
      <c r="KDP727"/>
      <c r="KDQ727"/>
      <c r="KDR727"/>
      <c r="KDS727"/>
      <c r="KDT727"/>
      <c r="KDU727"/>
      <c r="KDV727"/>
      <c r="KDW727"/>
      <c r="KDX727"/>
      <c r="KDY727"/>
      <c r="KDZ727"/>
      <c r="KEA727"/>
      <c r="KEB727"/>
      <c r="KEC727"/>
      <c r="KED727"/>
      <c r="KEE727"/>
      <c r="KEF727"/>
      <c r="KEG727"/>
      <c r="KEH727"/>
      <c r="KEI727"/>
      <c r="KEJ727"/>
      <c r="KEK727"/>
      <c r="KEL727"/>
      <c r="KEM727"/>
      <c r="KEN727"/>
      <c r="KEO727"/>
      <c r="KEP727"/>
      <c r="KEQ727"/>
      <c r="KER727"/>
      <c r="KES727"/>
      <c r="KET727"/>
      <c r="KEU727"/>
      <c r="KEV727"/>
      <c r="KEW727"/>
      <c r="KEX727"/>
      <c r="KEY727"/>
      <c r="KEZ727"/>
      <c r="KFA727"/>
      <c r="KFB727"/>
      <c r="KFC727"/>
      <c r="KFD727"/>
      <c r="KFE727"/>
      <c r="KFF727"/>
      <c r="KFG727"/>
      <c r="KFH727"/>
      <c r="KFI727"/>
      <c r="KFJ727"/>
      <c r="KFK727"/>
      <c r="KFL727"/>
      <c r="KFM727"/>
      <c r="KFN727"/>
      <c r="KFO727"/>
      <c r="KFP727"/>
      <c r="KFQ727"/>
      <c r="KFR727"/>
      <c r="KFS727"/>
      <c r="KFT727"/>
      <c r="KFU727"/>
      <c r="KFV727"/>
      <c r="KFW727"/>
      <c r="KFX727"/>
      <c r="KFY727"/>
      <c r="KFZ727"/>
      <c r="KGA727"/>
      <c r="KGB727"/>
      <c r="KGC727"/>
      <c r="KGD727"/>
      <c r="KGE727"/>
      <c r="KGF727"/>
      <c r="KGG727"/>
      <c r="KGH727"/>
      <c r="KGI727"/>
      <c r="KGJ727"/>
      <c r="KGK727"/>
      <c r="KGL727"/>
      <c r="KGM727"/>
      <c r="KGN727"/>
      <c r="KGO727"/>
      <c r="KGP727"/>
      <c r="KGQ727"/>
      <c r="KGR727"/>
      <c r="KGS727"/>
      <c r="KGT727"/>
      <c r="KGU727"/>
      <c r="KGV727"/>
      <c r="KGW727"/>
      <c r="KGX727"/>
      <c r="KGY727"/>
      <c r="KGZ727"/>
      <c r="KHA727"/>
      <c r="KHB727"/>
      <c r="KHC727"/>
      <c r="KHD727"/>
      <c r="KHE727"/>
      <c r="KHF727"/>
      <c r="KHG727"/>
      <c r="KHH727"/>
      <c r="KHI727"/>
      <c r="KHJ727"/>
      <c r="KHK727"/>
      <c r="KHL727"/>
      <c r="KHM727"/>
      <c r="KHN727"/>
      <c r="KHO727"/>
      <c r="KHP727"/>
      <c r="KHQ727"/>
      <c r="KHR727"/>
      <c r="KHS727"/>
      <c r="KHT727"/>
      <c r="KHU727"/>
      <c r="KHV727"/>
      <c r="KHW727"/>
      <c r="KHX727"/>
      <c r="KHY727"/>
      <c r="KHZ727"/>
      <c r="KIA727"/>
      <c r="KIB727"/>
      <c r="KIC727"/>
      <c r="KID727"/>
      <c r="KIE727"/>
      <c r="KIF727"/>
      <c r="KIG727"/>
      <c r="KIH727"/>
      <c r="KII727"/>
      <c r="KIJ727"/>
      <c r="KIK727"/>
      <c r="KIL727"/>
      <c r="KIM727"/>
      <c r="KIN727"/>
      <c r="KIO727"/>
      <c r="KIP727"/>
      <c r="KIQ727"/>
      <c r="KIR727"/>
      <c r="KIS727"/>
      <c r="KIT727"/>
      <c r="KIU727"/>
      <c r="KIV727"/>
      <c r="KIW727"/>
      <c r="KIX727"/>
      <c r="KIY727"/>
      <c r="KIZ727"/>
      <c r="KJA727"/>
      <c r="KJB727"/>
      <c r="KJC727"/>
      <c r="KJD727"/>
      <c r="KJE727"/>
      <c r="KJF727"/>
      <c r="KJG727"/>
      <c r="KJH727"/>
      <c r="KJI727"/>
      <c r="KJJ727"/>
      <c r="KJK727"/>
      <c r="KJL727"/>
      <c r="KJM727"/>
      <c r="KJN727"/>
      <c r="KJO727"/>
      <c r="KJP727"/>
      <c r="KJQ727"/>
      <c r="KJR727"/>
      <c r="KJS727"/>
      <c r="KJT727"/>
      <c r="KJU727"/>
      <c r="KJV727"/>
      <c r="KJW727"/>
      <c r="KJX727"/>
      <c r="KJY727"/>
      <c r="KJZ727"/>
      <c r="KKA727"/>
      <c r="KKB727"/>
      <c r="KKC727"/>
      <c r="KKD727"/>
      <c r="KKE727"/>
      <c r="KKF727"/>
      <c r="KKG727"/>
      <c r="KKH727"/>
      <c r="KKI727"/>
      <c r="KKJ727"/>
      <c r="KKK727"/>
      <c r="KKL727"/>
      <c r="KKM727"/>
      <c r="KKN727"/>
      <c r="KKO727"/>
      <c r="KKP727"/>
      <c r="KKQ727"/>
      <c r="KKR727"/>
      <c r="KKS727"/>
      <c r="KKT727"/>
      <c r="KKU727"/>
      <c r="KKV727"/>
      <c r="KKW727"/>
      <c r="KKX727"/>
      <c r="KKY727"/>
      <c r="KKZ727"/>
      <c r="KLA727"/>
      <c r="KLB727"/>
      <c r="KLC727"/>
      <c r="KLD727"/>
      <c r="KLE727"/>
      <c r="KLF727"/>
      <c r="KLG727"/>
      <c r="KLH727"/>
      <c r="KLI727"/>
      <c r="KLJ727"/>
      <c r="KLK727"/>
      <c r="KLL727"/>
      <c r="KLM727"/>
      <c r="KLN727"/>
      <c r="KLO727"/>
      <c r="KLP727"/>
      <c r="KLQ727"/>
      <c r="KLR727"/>
      <c r="KLS727"/>
      <c r="KLT727"/>
      <c r="KLU727"/>
      <c r="KLV727"/>
      <c r="KLW727"/>
      <c r="KLX727"/>
      <c r="KLY727"/>
      <c r="KLZ727"/>
      <c r="KMA727"/>
      <c r="KMB727"/>
      <c r="KMC727"/>
      <c r="KMD727"/>
      <c r="KME727"/>
      <c r="KMF727"/>
      <c r="KMG727"/>
      <c r="KMH727"/>
      <c r="KMI727"/>
      <c r="KMJ727"/>
      <c r="KMK727"/>
      <c r="KML727"/>
      <c r="KMM727"/>
      <c r="KMN727"/>
      <c r="KMO727"/>
      <c r="KMP727"/>
      <c r="KMQ727"/>
      <c r="KMR727"/>
      <c r="KMS727"/>
      <c r="KMT727"/>
      <c r="KMU727"/>
      <c r="KMV727"/>
      <c r="KMW727"/>
      <c r="KMX727"/>
      <c r="KMY727"/>
      <c r="KMZ727"/>
      <c r="KNA727"/>
      <c r="KNB727"/>
      <c r="KNC727"/>
      <c r="KND727"/>
      <c r="KNE727"/>
      <c r="KNF727"/>
      <c r="KNG727"/>
      <c r="KNH727"/>
      <c r="KNI727"/>
      <c r="KNJ727"/>
      <c r="KNK727"/>
      <c r="KNL727"/>
      <c r="KNM727"/>
      <c r="KNN727"/>
      <c r="KNO727"/>
      <c r="KNP727"/>
      <c r="KNQ727"/>
      <c r="KNR727"/>
      <c r="KNS727"/>
      <c r="KNT727"/>
      <c r="KNU727"/>
      <c r="KNV727"/>
      <c r="KNW727"/>
      <c r="KNX727"/>
      <c r="KNY727"/>
      <c r="KNZ727"/>
      <c r="KOA727"/>
      <c r="KOB727"/>
      <c r="KOC727"/>
      <c r="KOD727"/>
      <c r="KOE727"/>
      <c r="KOF727"/>
      <c r="KOG727"/>
      <c r="KOH727"/>
      <c r="KOI727"/>
      <c r="KOJ727"/>
      <c r="KOK727"/>
      <c r="KOL727"/>
      <c r="KOM727"/>
      <c r="KON727"/>
      <c r="KOO727"/>
      <c r="KOP727"/>
      <c r="KOQ727"/>
      <c r="KOR727"/>
      <c r="KOS727"/>
      <c r="KOT727"/>
      <c r="KOU727"/>
      <c r="KOV727"/>
      <c r="KOW727"/>
      <c r="KOX727"/>
      <c r="KOY727"/>
      <c r="KOZ727"/>
      <c r="KPA727"/>
      <c r="KPB727"/>
      <c r="KPC727"/>
      <c r="KPD727"/>
      <c r="KPE727"/>
      <c r="KPF727"/>
      <c r="KPG727"/>
      <c r="KPH727"/>
      <c r="KPI727"/>
      <c r="KPJ727"/>
      <c r="KPK727"/>
      <c r="KPL727"/>
      <c r="KPM727"/>
      <c r="KPN727"/>
      <c r="KPO727"/>
      <c r="KPP727"/>
      <c r="KPQ727"/>
      <c r="KPR727"/>
      <c r="KPS727"/>
      <c r="KPT727"/>
      <c r="KPU727"/>
      <c r="KPV727"/>
      <c r="KPW727"/>
      <c r="KPX727"/>
      <c r="KPY727"/>
      <c r="KPZ727"/>
      <c r="KQA727"/>
      <c r="KQB727"/>
      <c r="KQC727"/>
      <c r="KQD727"/>
      <c r="KQE727"/>
      <c r="KQF727"/>
      <c r="KQG727"/>
      <c r="KQH727"/>
      <c r="KQI727"/>
      <c r="KQJ727"/>
      <c r="KQK727"/>
      <c r="KQL727"/>
      <c r="KQM727"/>
      <c r="KQN727"/>
      <c r="KQO727"/>
      <c r="KQP727"/>
      <c r="KQQ727"/>
      <c r="KQR727"/>
      <c r="KQS727"/>
      <c r="KQT727"/>
      <c r="KQU727"/>
      <c r="KQV727"/>
      <c r="KQW727"/>
      <c r="KQX727"/>
      <c r="KQY727"/>
      <c r="KQZ727"/>
      <c r="KRA727"/>
      <c r="KRB727"/>
      <c r="KRC727"/>
      <c r="KRD727"/>
      <c r="KRE727"/>
      <c r="KRF727"/>
      <c r="KRG727"/>
      <c r="KRH727"/>
      <c r="KRI727"/>
      <c r="KRJ727"/>
      <c r="KRK727"/>
      <c r="KRL727"/>
      <c r="KRM727"/>
      <c r="KRN727"/>
      <c r="KRO727"/>
      <c r="KRP727"/>
      <c r="KRQ727"/>
      <c r="KRR727"/>
      <c r="KRS727"/>
      <c r="KRT727"/>
      <c r="KRU727"/>
      <c r="KRV727"/>
      <c r="KRW727"/>
      <c r="KRX727"/>
      <c r="KRY727"/>
      <c r="KRZ727"/>
      <c r="KSA727"/>
      <c r="KSB727"/>
      <c r="KSC727"/>
      <c r="KSD727"/>
      <c r="KSE727"/>
      <c r="KSF727"/>
      <c r="KSG727"/>
      <c r="KSH727"/>
      <c r="KSI727"/>
      <c r="KSJ727"/>
      <c r="KSK727"/>
      <c r="KSL727"/>
      <c r="KSM727"/>
      <c r="KSN727"/>
      <c r="KSO727"/>
      <c r="KSP727"/>
      <c r="KSQ727"/>
      <c r="KSR727"/>
      <c r="KSS727"/>
      <c r="KST727"/>
      <c r="KSU727"/>
      <c r="KSV727"/>
      <c r="KSW727"/>
      <c r="KSX727"/>
      <c r="KSY727"/>
      <c r="KSZ727"/>
      <c r="KTA727"/>
      <c r="KTB727"/>
      <c r="KTC727"/>
      <c r="KTD727"/>
      <c r="KTE727"/>
      <c r="KTF727"/>
      <c r="KTG727"/>
      <c r="KTH727"/>
      <c r="KTI727"/>
      <c r="KTJ727"/>
      <c r="KTK727"/>
      <c r="KTL727"/>
      <c r="KTM727"/>
      <c r="KTN727"/>
      <c r="KTO727"/>
      <c r="KTP727"/>
      <c r="KTQ727"/>
      <c r="KTR727"/>
      <c r="KTS727"/>
      <c r="KTT727"/>
      <c r="KTU727"/>
      <c r="KTV727"/>
      <c r="KTW727"/>
      <c r="KTX727"/>
      <c r="KTY727"/>
      <c r="KTZ727"/>
      <c r="KUA727"/>
      <c r="KUB727"/>
      <c r="KUC727"/>
      <c r="KUD727"/>
      <c r="KUE727"/>
      <c r="KUF727"/>
      <c r="KUG727"/>
      <c r="KUH727"/>
      <c r="KUI727"/>
      <c r="KUJ727"/>
      <c r="KUK727"/>
      <c r="KUL727"/>
      <c r="KUM727"/>
      <c r="KUN727"/>
      <c r="KUO727"/>
      <c r="KUP727"/>
      <c r="KUQ727"/>
      <c r="KUR727"/>
      <c r="KUS727"/>
      <c r="KUT727"/>
      <c r="KUU727"/>
      <c r="KUV727"/>
      <c r="KUW727"/>
      <c r="KUX727"/>
      <c r="KUY727"/>
      <c r="KUZ727"/>
      <c r="KVA727"/>
      <c r="KVB727"/>
      <c r="KVC727"/>
      <c r="KVD727"/>
      <c r="KVE727"/>
      <c r="KVF727"/>
      <c r="KVG727"/>
      <c r="KVH727"/>
      <c r="KVI727"/>
      <c r="KVJ727"/>
      <c r="KVK727"/>
      <c r="KVL727"/>
      <c r="KVM727"/>
      <c r="KVN727"/>
      <c r="KVO727"/>
      <c r="KVP727"/>
      <c r="KVQ727"/>
      <c r="KVR727"/>
      <c r="KVS727"/>
      <c r="KVT727"/>
      <c r="KVU727"/>
      <c r="KVV727"/>
      <c r="KVW727"/>
      <c r="KVX727"/>
      <c r="KVY727"/>
      <c r="KVZ727"/>
      <c r="KWA727"/>
      <c r="KWB727"/>
      <c r="KWC727"/>
      <c r="KWD727"/>
      <c r="KWE727"/>
      <c r="KWF727"/>
      <c r="KWG727"/>
      <c r="KWH727"/>
      <c r="KWI727"/>
      <c r="KWJ727"/>
      <c r="KWK727"/>
      <c r="KWL727"/>
      <c r="KWM727"/>
      <c r="KWN727"/>
      <c r="KWO727"/>
      <c r="KWP727"/>
      <c r="KWQ727"/>
      <c r="KWR727"/>
      <c r="KWS727"/>
      <c r="KWT727"/>
      <c r="KWU727"/>
      <c r="KWV727"/>
      <c r="KWW727"/>
      <c r="KWX727"/>
      <c r="KWY727"/>
      <c r="KWZ727"/>
      <c r="KXA727"/>
      <c r="KXB727"/>
      <c r="KXC727"/>
      <c r="KXD727"/>
      <c r="KXE727"/>
      <c r="KXF727"/>
      <c r="KXG727"/>
      <c r="KXH727"/>
      <c r="KXI727"/>
      <c r="KXJ727"/>
      <c r="KXK727"/>
      <c r="KXL727"/>
      <c r="KXM727"/>
      <c r="KXN727"/>
      <c r="KXO727"/>
      <c r="KXP727"/>
      <c r="KXQ727"/>
      <c r="KXR727"/>
      <c r="KXS727"/>
      <c r="KXT727"/>
      <c r="KXU727"/>
      <c r="KXV727"/>
      <c r="KXW727"/>
      <c r="KXX727"/>
      <c r="KXY727"/>
      <c r="KXZ727"/>
      <c r="KYA727"/>
      <c r="KYB727"/>
      <c r="KYC727"/>
      <c r="KYD727"/>
      <c r="KYE727"/>
      <c r="KYF727"/>
      <c r="KYG727"/>
      <c r="KYH727"/>
      <c r="KYI727"/>
      <c r="KYJ727"/>
      <c r="KYK727"/>
      <c r="KYL727"/>
      <c r="KYM727"/>
      <c r="KYN727"/>
      <c r="KYO727"/>
      <c r="KYP727"/>
      <c r="KYQ727"/>
      <c r="KYR727"/>
      <c r="KYS727"/>
      <c r="KYT727"/>
      <c r="KYU727"/>
      <c r="KYV727"/>
      <c r="KYW727"/>
      <c r="KYX727"/>
      <c r="KYY727"/>
      <c r="KYZ727"/>
      <c r="KZA727"/>
      <c r="KZB727"/>
      <c r="KZC727"/>
      <c r="KZD727"/>
      <c r="KZE727"/>
      <c r="KZF727"/>
      <c r="KZG727"/>
      <c r="KZH727"/>
      <c r="KZI727"/>
      <c r="KZJ727"/>
      <c r="KZK727"/>
      <c r="KZL727"/>
      <c r="KZM727"/>
      <c r="KZN727"/>
      <c r="KZO727"/>
      <c r="KZP727"/>
      <c r="KZQ727"/>
      <c r="KZR727"/>
      <c r="KZS727"/>
      <c r="KZT727"/>
      <c r="KZU727"/>
      <c r="KZV727"/>
      <c r="KZW727"/>
      <c r="KZX727"/>
      <c r="KZY727"/>
      <c r="KZZ727"/>
      <c r="LAA727"/>
      <c r="LAB727"/>
      <c r="LAC727"/>
      <c r="LAD727"/>
      <c r="LAE727"/>
      <c r="LAF727"/>
      <c r="LAG727"/>
      <c r="LAH727"/>
      <c r="LAI727"/>
      <c r="LAJ727"/>
      <c r="LAK727"/>
      <c r="LAL727"/>
      <c r="LAM727"/>
      <c r="LAN727"/>
      <c r="LAO727"/>
      <c r="LAP727"/>
      <c r="LAQ727"/>
      <c r="LAR727"/>
      <c r="LAS727"/>
      <c r="LAT727"/>
      <c r="LAU727"/>
      <c r="LAV727"/>
      <c r="LAW727"/>
      <c r="LAX727"/>
      <c r="LAY727"/>
      <c r="LAZ727"/>
      <c r="LBA727"/>
      <c r="LBB727"/>
      <c r="LBC727"/>
      <c r="LBD727"/>
      <c r="LBE727"/>
      <c r="LBF727"/>
      <c r="LBG727"/>
      <c r="LBH727"/>
      <c r="LBI727"/>
      <c r="LBJ727"/>
      <c r="LBK727"/>
      <c r="LBL727"/>
      <c r="LBM727"/>
      <c r="LBN727"/>
      <c r="LBO727"/>
      <c r="LBP727"/>
      <c r="LBQ727"/>
      <c r="LBR727"/>
      <c r="LBS727"/>
      <c r="LBT727"/>
      <c r="LBU727"/>
      <c r="LBV727"/>
      <c r="LBW727"/>
      <c r="LBX727"/>
      <c r="LBY727"/>
      <c r="LBZ727"/>
      <c r="LCA727"/>
      <c r="LCB727"/>
      <c r="LCC727"/>
      <c r="LCD727"/>
      <c r="LCE727"/>
      <c r="LCF727"/>
      <c r="LCG727"/>
      <c r="LCH727"/>
      <c r="LCI727"/>
      <c r="LCJ727"/>
      <c r="LCK727"/>
      <c r="LCL727"/>
      <c r="LCM727"/>
      <c r="LCN727"/>
      <c r="LCO727"/>
      <c r="LCP727"/>
      <c r="LCQ727"/>
      <c r="LCR727"/>
      <c r="LCS727"/>
      <c r="LCT727"/>
      <c r="LCU727"/>
      <c r="LCV727"/>
      <c r="LCW727"/>
      <c r="LCX727"/>
      <c r="LCY727"/>
      <c r="LCZ727"/>
      <c r="LDA727"/>
      <c r="LDB727"/>
      <c r="LDC727"/>
      <c r="LDD727"/>
      <c r="LDE727"/>
      <c r="LDF727"/>
      <c r="LDG727"/>
      <c r="LDH727"/>
      <c r="LDI727"/>
      <c r="LDJ727"/>
      <c r="LDK727"/>
      <c r="LDL727"/>
      <c r="LDM727"/>
      <c r="LDN727"/>
      <c r="LDO727"/>
      <c r="LDP727"/>
      <c r="LDQ727"/>
      <c r="LDR727"/>
      <c r="LDS727"/>
      <c r="LDT727"/>
      <c r="LDU727"/>
      <c r="LDV727"/>
      <c r="LDW727"/>
      <c r="LDX727"/>
      <c r="LDY727"/>
      <c r="LDZ727"/>
      <c r="LEA727"/>
      <c r="LEB727"/>
      <c r="LEC727"/>
      <c r="LED727"/>
      <c r="LEE727"/>
      <c r="LEF727"/>
      <c r="LEG727"/>
      <c r="LEH727"/>
      <c r="LEI727"/>
      <c r="LEJ727"/>
      <c r="LEK727"/>
      <c r="LEL727"/>
      <c r="LEM727"/>
      <c r="LEN727"/>
      <c r="LEO727"/>
      <c r="LEP727"/>
      <c r="LEQ727"/>
      <c r="LER727"/>
      <c r="LES727"/>
      <c r="LET727"/>
      <c r="LEU727"/>
      <c r="LEV727"/>
      <c r="LEW727"/>
      <c r="LEX727"/>
      <c r="LEY727"/>
      <c r="LEZ727"/>
      <c r="LFA727"/>
      <c r="LFB727"/>
      <c r="LFC727"/>
      <c r="LFD727"/>
      <c r="LFE727"/>
      <c r="LFF727"/>
      <c r="LFG727"/>
      <c r="LFH727"/>
      <c r="LFI727"/>
      <c r="LFJ727"/>
      <c r="LFK727"/>
      <c r="LFL727"/>
      <c r="LFM727"/>
      <c r="LFN727"/>
      <c r="LFO727"/>
      <c r="LFP727"/>
      <c r="LFQ727"/>
      <c r="LFR727"/>
      <c r="LFS727"/>
      <c r="LFT727"/>
      <c r="LFU727"/>
      <c r="LFV727"/>
      <c r="LFW727"/>
      <c r="LFX727"/>
      <c r="LFY727"/>
      <c r="LFZ727"/>
      <c r="LGA727"/>
      <c r="LGB727"/>
      <c r="LGC727"/>
      <c r="LGD727"/>
      <c r="LGE727"/>
      <c r="LGF727"/>
      <c r="LGG727"/>
      <c r="LGH727"/>
      <c r="LGI727"/>
      <c r="LGJ727"/>
      <c r="LGK727"/>
      <c r="LGL727"/>
      <c r="LGM727"/>
      <c r="LGN727"/>
      <c r="LGO727"/>
      <c r="LGP727"/>
      <c r="LGQ727"/>
      <c r="LGR727"/>
      <c r="LGS727"/>
      <c r="LGT727"/>
      <c r="LGU727"/>
      <c r="LGV727"/>
      <c r="LGW727"/>
      <c r="LGX727"/>
      <c r="LGY727"/>
      <c r="LGZ727"/>
      <c r="LHA727"/>
      <c r="LHB727"/>
      <c r="LHC727"/>
      <c r="LHD727"/>
      <c r="LHE727"/>
      <c r="LHF727"/>
      <c r="LHG727"/>
      <c r="LHH727"/>
      <c r="LHI727"/>
      <c r="LHJ727"/>
      <c r="LHK727"/>
      <c r="LHL727"/>
      <c r="LHM727"/>
      <c r="LHN727"/>
      <c r="LHO727"/>
      <c r="LHP727"/>
      <c r="LHQ727"/>
      <c r="LHR727"/>
      <c r="LHS727"/>
      <c r="LHT727"/>
      <c r="LHU727"/>
      <c r="LHV727"/>
      <c r="LHW727"/>
      <c r="LHX727"/>
      <c r="LHY727"/>
      <c r="LHZ727"/>
      <c r="LIA727"/>
      <c r="LIB727"/>
      <c r="LIC727"/>
      <c r="LID727"/>
      <c r="LIE727"/>
      <c r="LIF727"/>
      <c r="LIG727"/>
      <c r="LIH727"/>
      <c r="LII727"/>
      <c r="LIJ727"/>
      <c r="LIK727"/>
      <c r="LIL727"/>
      <c r="LIM727"/>
      <c r="LIN727"/>
      <c r="LIO727"/>
      <c r="LIP727"/>
      <c r="LIQ727"/>
      <c r="LIR727"/>
      <c r="LIS727"/>
      <c r="LIT727"/>
      <c r="LIU727"/>
      <c r="LIV727"/>
      <c r="LIW727"/>
      <c r="LIX727"/>
      <c r="LIY727"/>
      <c r="LIZ727"/>
      <c r="LJA727"/>
      <c r="LJB727"/>
      <c r="LJC727"/>
      <c r="LJD727"/>
      <c r="LJE727"/>
      <c r="LJF727"/>
      <c r="LJG727"/>
      <c r="LJH727"/>
      <c r="LJI727"/>
      <c r="LJJ727"/>
      <c r="LJK727"/>
      <c r="LJL727"/>
      <c r="LJM727"/>
      <c r="LJN727"/>
      <c r="LJO727"/>
      <c r="LJP727"/>
      <c r="LJQ727"/>
      <c r="LJR727"/>
      <c r="LJS727"/>
      <c r="LJT727"/>
      <c r="LJU727"/>
      <c r="LJV727"/>
      <c r="LJW727"/>
      <c r="LJX727"/>
      <c r="LJY727"/>
      <c r="LJZ727"/>
      <c r="LKA727"/>
      <c r="LKB727"/>
      <c r="LKC727"/>
      <c r="LKD727"/>
      <c r="LKE727"/>
      <c r="LKF727"/>
      <c r="LKG727"/>
      <c r="LKH727"/>
      <c r="LKI727"/>
      <c r="LKJ727"/>
      <c r="LKK727"/>
      <c r="LKL727"/>
      <c r="LKM727"/>
      <c r="LKN727"/>
      <c r="LKO727"/>
      <c r="LKP727"/>
      <c r="LKQ727"/>
      <c r="LKR727"/>
      <c r="LKS727"/>
      <c r="LKT727"/>
      <c r="LKU727"/>
      <c r="LKV727"/>
      <c r="LKW727"/>
      <c r="LKX727"/>
      <c r="LKY727"/>
      <c r="LKZ727"/>
      <c r="LLA727"/>
      <c r="LLB727"/>
      <c r="LLC727"/>
      <c r="LLD727"/>
      <c r="LLE727"/>
      <c r="LLF727"/>
      <c r="LLG727"/>
      <c r="LLH727"/>
      <c r="LLI727"/>
      <c r="LLJ727"/>
      <c r="LLK727"/>
      <c r="LLL727"/>
      <c r="LLM727"/>
      <c r="LLN727"/>
      <c r="LLO727"/>
      <c r="LLP727"/>
      <c r="LLQ727"/>
      <c r="LLR727"/>
      <c r="LLS727"/>
      <c r="LLT727"/>
      <c r="LLU727"/>
      <c r="LLV727"/>
      <c r="LLW727"/>
      <c r="LLX727"/>
      <c r="LLY727"/>
      <c r="LLZ727"/>
      <c r="LMA727"/>
      <c r="LMB727"/>
      <c r="LMC727"/>
      <c r="LMD727"/>
      <c r="LME727"/>
      <c r="LMF727"/>
      <c r="LMG727"/>
      <c r="LMH727"/>
      <c r="LMI727"/>
      <c r="LMJ727"/>
      <c r="LMK727"/>
      <c r="LML727"/>
      <c r="LMM727"/>
      <c r="LMN727"/>
      <c r="LMO727"/>
      <c r="LMP727"/>
      <c r="LMQ727"/>
      <c r="LMR727"/>
      <c r="LMS727"/>
      <c r="LMT727"/>
      <c r="LMU727"/>
      <c r="LMV727"/>
      <c r="LMW727"/>
      <c r="LMX727"/>
      <c r="LMY727"/>
      <c r="LMZ727"/>
      <c r="LNA727"/>
      <c r="LNB727"/>
      <c r="LNC727"/>
      <c r="LND727"/>
      <c r="LNE727"/>
      <c r="LNF727"/>
      <c r="LNG727"/>
      <c r="LNH727"/>
      <c r="LNI727"/>
      <c r="LNJ727"/>
      <c r="LNK727"/>
      <c r="LNL727"/>
      <c r="LNM727"/>
      <c r="LNN727"/>
      <c r="LNO727"/>
      <c r="LNP727"/>
      <c r="LNQ727"/>
      <c r="LNR727"/>
      <c r="LNS727"/>
      <c r="LNT727"/>
      <c r="LNU727"/>
      <c r="LNV727"/>
      <c r="LNW727"/>
      <c r="LNX727"/>
      <c r="LNY727"/>
      <c r="LNZ727"/>
      <c r="LOA727"/>
      <c r="LOB727"/>
      <c r="LOC727"/>
      <c r="LOD727"/>
      <c r="LOE727"/>
      <c r="LOF727"/>
      <c r="LOG727"/>
      <c r="LOH727"/>
      <c r="LOI727"/>
      <c r="LOJ727"/>
      <c r="LOK727"/>
      <c r="LOL727"/>
      <c r="LOM727"/>
      <c r="LON727"/>
      <c r="LOO727"/>
      <c r="LOP727"/>
      <c r="LOQ727"/>
      <c r="LOR727"/>
      <c r="LOS727"/>
      <c r="LOT727"/>
      <c r="LOU727"/>
      <c r="LOV727"/>
      <c r="LOW727"/>
      <c r="LOX727"/>
      <c r="LOY727"/>
      <c r="LOZ727"/>
      <c r="LPA727"/>
      <c r="LPB727"/>
      <c r="LPC727"/>
      <c r="LPD727"/>
      <c r="LPE727"/>
      <c r="LPF727"/>
      <c r="LPG727"/>
      <c r="LPH727"/>
      <c r="LPI727"/>
      <c r="LPJ727"/>
      <c r="LPK727"/>
      <c r="LPL727"/>
      <c r="LPM727"/>
      <c r="LPN727"/>
      <c r="LPO727"/>
      <c r="LPP727"/>
      <c r="LPQ727"/>
      <c r="LPR727"/>
      <c r="LPS727"/>
      <c r="LPT727"/>
      <c r="LPU727"/>
      <c r="LPV727"/>
      <c r="LPW727"/>
      <c r="LPX727"/>
      <c r="LPY727"/>
      <c r="LPZ727"/>
      <c r="LQA727"/>
      <c r="LQB727"/>
      <c r="LQC727"/>
      <c r="LQD727"/>
      <c r="LQE727"/>
      <c r="LQF727"/>
      <c r="LQG727"/>
      <c r="LQH727"/>
      <c r="LQI727"/>
      <c r="LQJ727"/>
      <c r="LQK727"/>
      <c r="LQL727"/>
      <c r="LQM727"/>
      <c r="LQN727"/>
      <c r="LQO727"/>
      <c r="LQP727"/>
      <c r="LQQ727"/>
      <c r="LQR727"/>
      <c r="LQS727"/>
      <c r="LQT727"/>
      <c r="LQU727"/>
      <c r="LQV727"/>
      <c r="LQW727"/>
      <c r="LQX727"/>
      <c r="LQY727"/>
      <c r="LQZ727"/>
      <c r="LRA727"/>
      <c r="LRB727"/>
      <c r="LRC727"/>
      <c r="LRD727"/>
      <c r="LRE727"/>
      <c r="LRF727"/>
      <c r="LRG727"/>
      <c r="LRH727"/>
      <c r="LRI727"/>
      <c r="LRJ727"/>
      <c r="LRK727"/>
      <c r="LRL727"/>
      <c r="LRM727"/>
      <c r="LRN727"/>
      <c r="LRO727"/>
      <c r="LRP727"/>
      <c r="LRQ727"/>
      <c r="LRR727"/>
      <c r="LRS727"/>
      <c r="LRT727"/>
      <c r="LRU727"/>
      <c r="LRV727"/>
      <c r="LRW727"/>
      <c r="LRX727"/>
      <c r="LRY727"/>
      <c r="LRZ727"/>
      <c r="LSA727"/>
      <c r="LSB727"/>
      <c r="LSC727"/>
      <c r="LSD727"/>
      <c r="LSE727"/>
      <c r="LSF727"/>
      <c r="LSG727"/>
      <c r="LSH727"/>
      <c r="LSI727"/>
      <c r="LSJ727"/>
      <c r="LSK727"/>
      <c r="LSL727"/>
      <c r="LSM727"/>
      <c r="LSN727"/>
      <c r="LSO727"/>
      <c r="LSP727"/>
      <c r="LSQ727"/>
      <c r="LSR727"/>
      <c r="LSS727"/>
      <c r="LST727"/>
      <c r="LSU727"/>
      <c r="LSV727"/>
      <c r="LSW727"/>
      <c r="LSX727"/>
      <c r="LSY727"/>
      <c r="LSZ727"/>
      <c r="LTA727"/>
      <c r="LTB727"/>
      <c r="LTC727"/>
      <c r="LTD727"/>
      <c r="LTE727"/>
      <c r="LTF727"/>
      <c r="LTG727"/>
      <c r="LTH727"/>
      <c r="LTI727"/>
      <c r="LTJ727"/>
      <c r="LTK727"/>
      <c r="LTL727"/>
      <c r="LTM727"/>
      <c r="LTN727"/>
      <c r="LTO727"/>
      <c r="LTP727"/>
      <c r="LTQ727"/>
      <c r="LTR727"/>
      <c r="LTS727"/>
      <c r="LTT727"/>
      <c r="LTU727"/>
      <c r="LTV727"/>
      <c r="LTW727"/>
      <c r="LTX727"/>
      <c r="LTY727"/>
      <c r="LTZ727"/>
      <c r="LUA727"/>
      <c r="LUB727"/>
      <c r="LUC727"/>
      <c r="LUD727"/>
      <c r="LUE727"/>
      <c r="LUF727"/>
      <c r="LUG727"/>
      <c r="LUH727"/>
      <c r="LUI727"/>
      <c r="LUJ727"/>
      <c r="LUK727"/>
      <c r="LUL727"/>
      <c r="LUM727"/>
      <c r="LUN727"/>
      <c r="LUO727"/>
      <c r="LUP727"/>
      <c r="LUQ727"/>
      <c r="LUR727"/>
      <c r="LUS727"/>
      <c r="LUT727"/>
      <c r="LUU727"/>
      <c r="LUV727"/>
      <c r="LUW727"/>
      <c r="LUX727"/>
      <c r="LUY727"/>
      <c r="LUZ727"/>
      <c r="LVA727"/>
      <c r="LVB727"/>
      <c r="LVC727"/>
      <c r="LVD727"/>
      <c r="LVE727"/>
      <c r="LVF727"/>
      <c r="LVG727"/>
      <c r="LVH727"/>
      <c r="LVI727"/>
      <c r="LVJ727"/>
      <c r="LVK727"/>
      <c r="LVL727"/>
      <c r="LVM727"/>
      <c r="LVN727"/>
      <c r="LVO727"/>
      <c r="LVP727"/>
      <c r="LVQ727"/>
      <c r="LVR727"/>
      <c r="LVS727"/>
      <c r="LVT727"/>
      <c r="LVU727"/>
      <c r="LVV727"/>
      <c r="LVW727"/>
      <c r="LVX727"/>
      <c r="LVY727"/>
      <c r="LVZ727"/>
      <c r="LWA727"/>
      <c r="LWB727"/>
      <c r="LWC727"/>
      <c r="LWD727"/>
      <c r="LWE727"/>
      <c r="LWF727"/>
      <c r="LWG727"/>
      <c r="LWH727"/>
      <c r="LWI727"/>
      <c r="LWJ727"/>
      <c r="LWK727"/>
      <c r="LWL727"/>
      <c r="LWM727"/>
      <c r="LWN727"/>
      <c r="LWO727"/>
      <c r="LWP727"/>
      <c r="LWQ727"/>
      <c r="LWR727"/>
      <c r="LWS727"/>
      <c r="LWT727"/>
      <c r="LWU727"/>
      <c r="LWV727"/>
      <c r="LWW727"/>
      <c r="LWX727"/>
      <c r="LWY727"/>
      <c r="LWZ727"/>
      <c r="LXA727"/>
      <c r="LXB727"/>
      <c r="LXC727"/>
      <c r="LXD727"/>
      <c r="LXE727"/>
      <c r="LXF727"/>
      <c r="LXG727"/>
      <c r="LXH727"/>
      <c r="LXI727"/>
      <c r="LXJ727"/>
      <c r="LXK727"/>
      <c r="LXL727"/>
      <c r="LXM727"/>
      <c r="LXN727"/>
      <c r="LXO727"/>
      <c r="LXP727"/>
      <c r="LXQ727"/>
      <c r="LXR727"/>
      <c r="LXS727"/>
      <c r="LXT727"/>
      <c r="LXU727"/>
      <c r="LXV727"/>
      <c r="LXW727"/>
      <c r="LXX727"/>
      <c r="LXY727"/>
      <c r="LXZ727"/>
      <c r="LYA727"/>
      <c r="LYB727"/>
      <c r="LYC727"/>
      <c r="LYD727"/>
      <c r="LYE727"/>
      <c r="LYF727"/>
      <c r="LYG727"/>
      <c r="LYH727"/>
      <c r="LYI727"/>
      <c r="LYJ727"/>
      <c r="LYK727"/>
      <c r="LYL727"/>
      <c r="LYM727"/>
      <c r="LYN727"/>
      <c r="LYO727"/>
      <c r="LYP727"/>
      <c r="LYQ727"/>
      <c r="LYR727"/>
      <c r="LYS727"/>
      <c r="LYT727"/>
      <c r="LYU727"/>
      <c r="LYV727"/>
      <c r="LYW727"/>
      <c r="LYX727"/>
      <c r="LYY727"/>
      <c r="LYZ727"/>
      <c r="LZA727"/>
      <c r="LZB727"/>
      <c r="LZC727"/>
      <c r="LZD727"/>
      <c r="LZE727"/>
      <c r="LZF727"/>
      <c r="LZG727"/>
      <c r="LZH727"/>
      <c r="LZI727"/>
      <c r="LZJ727"/>
      <c r="LZK727"/>
      <c r="LZL727"/>
      <c r="LZM727"/>
      <c r="LZN727"/>
      <c r="LZO727"/>
      <c r="LZP727"/>
      <c r="LZQ727"/>
      <c r="LZR727"/>
      <c r="LZS727"/>
      <c r="LZT727"/>
      <c r="LZU727"/>
      <c r="LZV727"/>
      <c r="LZW727"/>
      <c r="LZX727"/>
      <c r="LZY727"/>
      <c r="LZZ727"/>
      <c r="MAA727"/>
      <c r="MAB727"/>
      <c r="MAC727"/>
      <c r="MAD727"/>
      <c r="MAE727"/>
      <c r="MAF727"/>
      <c r="MAG727"/>
      <c r="MAH727"/>
      <c r="MAI727"/>
      <c r="MAJ727"/>
      <c r="MAK727"/>
      <c r="MAL727"/>
      <c r="MAM727"/>
      <c r="MAN727"/>
      <c r="MAO727"/>
      <c r="MAP727"/>
      <c r="MAQ727"/>
      <c r="MAR727"/>
      <c r="MAS727"/>
      <c r="MAT727"/>
      <c r="MAU727"/>
      <c r="MAV727"/>
      <c r="MAW727"/>
      <c r="MAX727"/>
      <c r="MAY727"/>
      <c r="MAZ727"/>
      <c r="MBA727"/>
      <c r="MBB727"/>
      <c r="MBC727"/>
      <c r="MBD727"/>
      <c r="MBE727"/>
      <c r="MBF727"/>
      <c r="MBG727"/>
      <c r="MBH727"/>
      <c r="MBI727"/>
      <c r="MBJ727"/>
      <c r="MBK727"/>
      <c r="MBL727"/>
      <c r="MBM727"/>
      <c r="MBN727"/>
      <c r="MBO727"/>
      <c r="MBP727"/>
      <c r="MBQ727"/>
      <c r="MBR727"/>
      <c r="MBS727"/>
      <c r="MBT727"/>
      <c r="MBU727"/>
      <c r="MBV727"/>
      <c r="MBW727"/>
      <c r="MBX727"/>
      <c r="MBY727"/>
      <c r="MBZ727"/>
      <c r="MCA727"/>
      <c r="MCB727"/>
      <c r="MCC727"/>
      <c r="MCD727"/>
      <c r="MCE727"/>
      <c r="MCF727"/>
      <c r="MCG727"/>
      <c r="MCH727"/>
      <c r="MCI727"/>
      <c r="MCJ727"/>
      <c r="MCK727"/>
      <c r="MCL727"/>
      <c r="MCM727"/>
      <c r="MCN727"/>
      <c r="MCO727"/>
      <c r="MCP727"/>
      <c r="MCQ727"/>
      <c r="MCR727"/>
      <c r="MCS727"/>
      <c r="MCT727"/>
      <c r="MCU727"/>
      <c r="MCV727"/>
      <c r="MCW727"/>
      <c r="MCX727"/>
      <c r="MCY727"/>
      <c r="MCZ727"/>
      <c r="MDA727"/>
      <c r="MDB727"/>
      <c r="MDC727"/>
      <c r="MDD727"/>
      <c r="MDE727"/>
      <c r="MDF727"/>
      <c r="MDG727"/>
      <c r="MDH727"/>
      <c r="MDI727"/>
      <c r="MDJ727"/>
      <c r="MDK727"/>
      <c r="MDL727"/>
      <c r="MDM727"/>
      <c r="MDN727"/>
      <c r="MDO727"/>
      <c r="MDP727"/>
      <c r="MDQ727"/>
      <c r="MDR727"/>
      <c r="MDS727"/>
      <c r="MDT727"/>
      <c r="MDU727"/>
      <c r="MDV727"/>
      <c r="MDW727"/>
      <c r="MDX727"/>
      <c r="MDY727"/>
      <c r="MDZ727"/>
      <c r="MEA727"/>
      <c r="MEB727"/>
      <c r="MEC727"/>
      <c r="MED727"/>
      <c r="MEE727"/>
      <c r="MEF727"/>
      <c r="MEG727"/>
      <c r="MEH727"/>
      <c r="MEI727"/>
      <c r="MEJ727"/>
      <c r="MEK727"/>
      <c r="MEL727"/>
      <c r="MEM727"/>
      <c r="MEN727"/>
      <c r="MEO727"/>
      <c r="MEP727"/>
      <c r="MEQ727"/>
      <c r="MER727"/>
      <c r="MES727"/>
      <c r="MET727"/>
      <c r="MEU727"/>
      <c r="MEV727"/>
      <c r="MEW727"/>
      <c r="MEX727"/>
      <c r="MEY727"/>
      <c r="MEZ727"/>
      <c r="MFA727"/>
      <c r="MFB727"/>
      <c r="MFC727"/>
      <c r="MFD727"/>
      <c r="MFE727"/>
      <c r="MFF727"/>
      <c r="MFG727"/>
      <c r="MFH727"/>
      <c r="MFI727"/>
      <c r="MFJ727"/>
      <c r="MFK727"/>
      <c r="MFL727"/>
      <c r="MFM727"/>
      <c r="MFN727"/>
      <c r="MFO727"/>
      <c r="MFP727"/>
      <c r="MFQ727"/>
      <c r="MFR727"/>
      <c r="MFS727"/>
      <c r="MFT727"/>
      <c r="MFU727"/>
      <c r="MFV727"/>
      <c r="MFW727"/>
      <c r="MFX727"/>
      <c r="MFY727"/>
      <c r="MFZ727"/>
      <c r="MGA727"/>
      <c r="MGB727"/>
      <c r="MGC727"/>
      <c r="MGD727"/>
      <c r="MGE727"/>
      <c r="MGF727"/>
      <c r="MGG727"/>
      <c r="MGH727"/>
      <c r="MGI727"/>
      <c r="MGJ727"/>
      <c r="MGK727"/>
      <c r="MGL727"/>
      <c r="MGM727"/>
      <c r="MGN727"/>
      <c r="MGO727"/>
      <c r="MGP727"/>
      <c r="MGQ727"/>
      <c r="MGR727"/>
      <c r="MGS727"/>
      <c r="MGT727"/>
      <c r="MGU727"/>
      <c r="MGV727"/>
      <c r="MGW727"/>
      <c r="MGX727"/>
      <c r="MGY727"/>
      <c r="MGZ727"/>
      <c r="MHA727"/>
      <c r="MHB727"/>
      <c r="MHC727"/>
      <c r="MHD727"/>
      <c r="MHE727"/>
      <c r="MHF727"/>
      <c r="MHG727"/>
      <c r="MHH727"/>
      <c r="MHI727"/>
      <c r="MHJ727"/>
      <c r="MHK727"/>
      <c r="MHL727"/>
      <c r="MHM727"/>
      <c r="MHN727"/>
      <c r="MHO727"/>
      <c r="MHP727"/>
      <c r="MHQ727"/>
      <c r="MHR727"/>
      <c r="MHS727"/>
      <c r="MHT727"/>
      <c r="MHU727"/>
      <c r="MHV727"/>
      <c r="MHW727"/>
      <c r="MHX727"/>
      <c r="MHY727"/>
      <c r="MHZ727"/>
      <c r="MIA727"/>
      <c r="MIB727"/>
      <c r="MIC727"/>
      <c r="MID727"/>
      <c r="MIE727"/>
      <c r="MIF727"/>
      <c r="MIG727"/>
      <c r="MIH727"/>
      <c r="MII727"/>
      <c r="MIJ727"/>
      <c r="MIK727"/>
      <c r="MIL727"/>
      <c r="MIM727"/>
      <c r="MIN727"/>
      <c r="MIO727"/>
      <c r="MIP727"/>
      <c r="MIQ727"/>
      <c r="MIR727"/>
      <c r="MIS727"/>
      <c r="MIT727"/>
      <c r="MIU727"/>
      <c r="MIV727"/>
      <c r="MIW727"/>
      <c r="MIX727"/>
      <c r="MIY727"/>
      <c r="MIZ727"/>
      <c r="MJA727"/>
      <c r="MJB727"/>
      <c r="MJC727"/>
      <c r="MJD727"/>
      <c r="MJE727"/>
      <c r="MJF727"/>
      <c r="MJG727"/>
      <c r="MJH727"/>
      <c r="MJI727"/>
      <c r="MJJ727"/>
      <c r="MJK727"/>
      <c r="MJL727"/>
      <c r="MJM727"/>
      <c r="MJN727"/>
      <c r="MJO727"/>
      <c r="MJP727"/>
      <c r="MJQ727"/>
      <c r="MJR727"/>
      <c r="MJS727"/>
      <c r="MJT727"/>
      <c r="MJU727"/>
      <c r="MJV727"/>
      <c r="MJW727"/>
      <c r="MJX727"/>
      <c r="MJY727"/>
      <c r="MJZ727"/>
      <c r="MKA727"/>
      <c r="MKB727"/>
      <c r="MKC727"/>
      <c r="MKD727"/>
      <c r="MKE727"/>
      <c r="MKF727"/>
      <c r="MKG727"/>
      <c r="MKH727"/>
      <c r="MKI727"/>
      <c r="MKJ727"/>
      <c r="MKK727"/>
      <c r="MKL727"/>
      <c r="MKM727"/>
      <c r="MKN727"/>
      <c r="MKO727"/>
      <c r="MKP727"/>
      <c r="MKQ727"/>
      <c r="MKR727"/>
      <c r="MKS727"/>
      <c r="MKT727"/>
      <c r="MKU727"/>
      <c r="MKV727"/>
      <c r="MKW727"/>
      <c r="MKX727"/>
      <c r="MKY727"/>
      <c r="MKZ727"/>
      <c r="MLA727"/>
      <c r="MLB727"/>
      <c r="MLC727"/>
      <c r="MLD727"/>
      <c r="MLE727"/>
      <c r="MLF727"/>
      <c r="MLG727"/>
      <c r="MLH727"/>
      <c r="MLI727"/>
      <c r="MLJ727"/>
      <c r="MLK727"/>
      <c r="MLL727"/>
      <c r="MLM727"/>
      <c r="MLN727"/>
      <c r="MLO727"/>
      <c r="MLP727"/>
      <c r="MLQ727"/>
      <c r="MLR727"/>
      <c r="MLS727"/>
      <c r="MLT727"/>
      <c r="MLU727"/>
      <c r="MLV727"/>
      <c r="MLW727"/>
      <c r="MLX727"/>
      <c r="MLY727"/>
      <c r="MLZ727"/>
      <c r="MMA727"/>
      <c r="MMB727"/>
      <c r="MMC727"/>
      <c r="MMD727"/>
      <c r="MME727"/>
      <c r="MMF727"/>
      <c r="MMG727"/>
      <c r="MMH727"/>
      <c r="MMI727"/>
      <c r="MMJ727"/>
      <c r="MMK727"/>
      <c r="MML727"/>
      <c r="MMM727"/>
      <c r="MMN727"/>
      <c r="MMO727"/>
      <c r="MMP727"/>
      <c r="MMQ727"/>
      <c r="MMR727"/>
      <c r="MMS727"/>
      <c r="MMT727"/>
      <c r="MMU727"/>
      <c r="MMV727"/>
      <c r="MMW727"/>
      <c r="MMX727"/>
      <c r="MMY727"/>
      <c r="MMZ727"/>
      <c r="MNA727"/>
      <c r="MNB727"/>
      <c r="MNC727"/>
      <c r="MND727"/>
      <c r="MNE727"/>
      <c r="MNF727"/>
      <c r="MNG727"/>
      <c r="MNH727"/>
      <c r="MNI727"/>
      <c r="MNJ727"/>
      <c r="MNK727"/>
      <c r="MNL727"/>
      <c r="MNM727"/>
      <c r="MNN727"/>
      <c r="MNO727"/>
      <c r="MNP727"/>
      <c r="MNQ727"/>
      <c r="MNR727"/>
      <c r="MNS727"/>
      <c r="MNT727"/>
      <c r="MNU727"/>
      <c r="MNV727"/>
      <c r="MNW727"/>
      <c r="MNX727"/>
      <c r="MNY727"/>
      <c r="MNZ727"/>
      <c r="MOA727"/>
      <c r="MOB727"/>
      <c r="MOC727"/>
      <c r="MOD727"/>
      <c r="MOE727"/>
      <c r="MOF727"/>
      <c r="MOG727"/>
      <c r="MOH727"/>
      <c r="MOI727"/>
      <c r="MOJ727"/>
      <c r="MOK727"/>
      <c r="MOL727"/>
      <c r="MOM727"/>
      <c r="MON727"/>
      <c r="MOO727"/>
      <c r="MOP727"/>
      <c r="MOQ727"/>
      <c r="MOR727"/>
      <c r="MOS727"/>
      <c r="MOT727"/>
      <c r="MOU727"/>
      <c r="MOV727"/>
      <c r="MOW727"/>
      <c r="MOX727"/>
      <c r="MOY727"/>
      <c r="MOZ727"/>
      <c r="MPA727"/>
      <c r="MPB727"/>
      <c r="MPC727"/>
      <c r="MPD727"/>
      <c r="MPE727"/>
      <c r="MPF727"/>
      <c r="MPG727"/>
      <c r="MPH727"/>
      <c r="MPI727"/>
      <c r="MPJ727"/>
      <c r="MPK727"/>
      <c r="MPL727"/>
      <c r="MPM727"/>
      <c r="MPN727"/>
      <c r="MPO727"/>
      <c r="MPP727"/>
      <c r="MPQ727"/>
      <c r="MPR727"/>
      <c r="MPS727"/>
      <c r="MPT727"/>
      <c r="MPU727"/>
      <c r="MPV727"/>
      <c r="MPW727"/>
      <c r="MPX727"/>
      <c r="MPY727"/>
      <c r="MPZ727"/>
      <c r="MQA727"/>
      <c r="MQB727"/>
      <c r="MQC727"/>
      <c r="MQD727"/>
      <c r="MQE727"/>
      <c r="MQF727"/>
      <c r="MQG727"/>
      <c r="MQH727"/>
      <c r="MQI727"/>
      <c r="MQJ727"/>
      <c r="MQK727"/>
      <c r="MQL727"/>
      <c r="MQM727"/>
      <c r="MQN727"/>
      <c r="MQO727"/>
      <c r="MQP727"/>
      <c r="MQQ727"/>
      <c r="MQR727"/>
      <c r="MQS727"/>
      <c r="MQT727"/>
      <c r="MQU727"/>
      <c r="MQV727"/>
      <c r="MQW727"/>
      <c r="MQX727"/>
      <c r="MQY727"/>
      <c r="MQZ727"/>
      <c r="MRA727"/>
      <c r="MRB727"/>
      <c r="MRC727"/>
      <c r="MRD727"/>
      <c r="MRE727"/>
      <c r="MRF727"/>
      <c r="MRG727"/>
      <c r="MRH727"/>
      <c r="MRI727"/>
      <c r="MRJ727"/>
      <c r="MRK727"/>
      <c r="MRL727"/>
      <c r="MRM727"/>
      <c r="MRN727"/>
      <c r="MRO727"/>
      <c r="MRP727"/>
      <c r="MRQ727"/>
      <c r="MRR727"/>
      <c r="MRS727"/>
      <c r="MRT727"/>
      <c r="MRU727"/>
      <c r="MRV727"/>
      <c r="MRW727"/>
      <c r="MRX727"/>
      <c r="MRY727"/>
      <c r="MRZ727"/>
      <c r="MSA727"/>
      <c r="MSB727"/>
      <c r="MSC727"/>
      <c r="MSD727"/>
      <c r="MSE727"/>
      <c r="MSF727"/>
      <c r="MSG727"/>
      <c r="MSH727"/>
      <c r="MSI727"/>
      <c r="MSJ727"/>
      <c r="MSK727"/>
      <c r="MSL727"/>
      <c r="MSM727"/>
      <c r="MSN727"/>
      <c r="MSO727"/>
      <c r="MSP727"/>
      <c r="MSQ727"/>
      <c r="MSR727"/>
      <c r="MSS727"/>
      <c r="MST727"/>
      <c r="MSU727"/>
      <c r="MSV727"/>
      <c r="MSW727"/>
      <c r="MSX727"/>
      <c r="MSY727"/>
      <c r="MSZ727"/>
      <c r="MTA727"/>
      <c r="MTB727"/>
      <c r="MTC727"/>
      <c r="MTD727"/>
      <c r="MTE727"/>
      <c r="MTF727"/>
      <c r="MTG727"/>
      <c r="MTH727"/>
      <c r="MTI727"/>
      <c r="MTJ727"/>
      <c r="MTK727"/>
      <c r="MTL727"/>
      <c r="MTM727"/>
      <c r="MTN727"/>
      <c r="MTO727"/>
      <c r="MTP727"/>
      <c r="MTQ727"/>
      <c r="MTR727"/>
      <c r="MTS727"/>
      <c r="MTT727"/>
      <c r="MTU727"/>
      <c r="MTV727"/>
      <c r="MTW727"/>
      <c r="MTX727"/>
      <c r="MTY727"/>
      <c r="MTZ727"/>
      <c r="MUA727"/>
      <c r="MUB727"/>
      <c r="MUC727"/>
      <c r="MUD727"/>
      <c r="MUE727"/>
      <c r="MUF727"/>
      <c r="MUG727"/>
      <c r="MUH727"/>
      <c r="MUI727"/>
      <c r="MUJ727"/>
      <c r="MUK727"/>
      <c r="MUL727"/>
      <c r="MUM727"/>
      <c r="MUN727"/>
      <c r="MUO727"/>
      <c r="MUP727"/>
      <c r="MUQ727"/>
      <c r="MUR727"/>
      <c r="MUS727"/>
      <c r="MUT727"/>
      <c r="MUU727"/>
      <c r="MUV727"/>
      <c r="MUW727"/>
      <c r="MUX727"/>
      <c r="MUY727"/>
      <c r="MUZ727"/>
      <c r="MVA727"/>
      <c r="MVB727"/>
      <c r="MVC727"/>
      <c r="MVD727"/>
      <c r="MVE727"/>
      <c r="MVF727"/>
      <c r="MVG727"/>
      <c r="MVH727"/>
      <c r="MVI727"/>
      <c r="MVJ727"/>
      <c r="MVK727"/>
      <c r="MVL727"/>
      <c r="MVM727"/>
      <c r="MVN727"/>
      <c r="MVO727"/>
      <c r="MVP727"/>
      <c r="MVQ727"/>
      <c r="MVR727"/>
      <c r="MVS727"/>
      <c r="MVT727"/>
      <c r="MVU727"/>
      <c r="MVV727"/>
      <c r="MVW727"/>
      <c r="MVX727"/>
      <c r="MVY727"/>
      <c r="MVZ727"/>
      <c r="MWA727"/>
      <c r="MWB727"/>
      <c r="MWC727"/>
      <c r="MWD727"/>
      <c r="MWE727"/>
      <c r="MWF727"/>
      <c r="MWG727"/>
      <c r="MWH727"/>
      <c r="MWI727"/>
      <c r="MWJ727"/>
      <c r="MWK727"/>
      <c r="MWL727"/>
      <c r="MWM727"/>
      <c r="MWN727"/>
      <c r="MWO727"/>
      <c r="MWP727"/>
      <c r="MWQ727"/>
      <c r="MWR727"/>
      <c r="MWS727"/>
      <c r="MWT727"/>
      <c r="MWU727"/>
      <c r="MWV727"/>
      <c r="MWW727"/>
      <c r="MWX727"/>
      <c r="MWY727"/>
      <c r="MWZ727"/>
      <c r="MXA727"/>
      <c r="MXB727"/>
      <c r="MXC727"/>
      <c r="MXD727"/>
      <c r="MXE727"/>
      <c r="MXF727"/>
      <c r="MXG727"/>
      <c r="MXH727"/>
      <c r="MXI727"/>
      <c r="MXJ727"/>
      <c r="MXK727"/>
      <c r="MXL727"/>
      <c r="MXM727"/>
      <c r="MXN727"/>
      <c r="MXO727"/>
      <c r="MXP727"/>
      <c r="MXQ727"/>
      <c r="MXR727"/>
      <c r="MXS727"/>
      <c r="MXT727"/>
      <c r="MXU727"/>
      <c r="MXV727"/>
      <c r="MXW727"/>
      <c r="MXX727"/>
      <c r="MXY727"/>
      <c r="MXZ727"/>
      <c r="MYA727"/>
      <c r="MYB727"/>
      <c r="MYC727"/>
      <c r="MYD727"/>
      <c r="MYE727"/>
      <c r="MYF727"/>
      <c r="MYG727"/>
      <c r="MYH727"/>
      <c r="MYI727"/>
      <c r="MYJ727"/>
      <c r="MYK727"/>
      <c r="MYL727"/>
      <c r="MYM727"/>
      <c r="MYN727"/>
      <c r="MYO727"/>
      <c r="MYP727"/>
      <c r="MYQ727"/>
      <c r="MYR727"/>
      <c r="MYS727"/>
      <c r="MYT727"/>
      <c r="MYU727"/>
      <c r="MYV727"/>
      <c r="MYW727"/>
      <c r="MYX727"/>
      <c r="MYY727"/>
      <c r="MYZ727"/>
      <c r="MZA727"/>
      <c r="MZB727"/>
      <c r="MZC727"/>
      <c r="MZD727"/>
      <c r="MZE727"/>
      <c r="MZF727"/>
      <c r="MZG727"/>
      <c r="MZH727"/>
      <c r="MZI727"/>
      <c r="MZJ727"/>
      <c r="MZK727"/>
      <c r="MZL727"/>
      <c r="MZM727"/>
      <c r="MZN727"/>
      <c r="MZO727"/>
      <c r="MZP727"/>
      <c r="MZQ727"/>
      <c r="MZR727"/>
      <c r="MZS727"/>
      <c r="MZT727"/>
      <c r="MZU727"/>
      <c r="MZV727"/>
      <c r="MZW727"/>
      <c r="MZX727"/>
      <c r="MZY727"/>
      <c r="MZZ727"/>
      <c r="NAA727"/>
      <c r="NAB727"/>
      <c r="NAC727"/>
      <c r="NAD727"/>
      <c r="NAE727"/>
      <c r="NAF727"/>
      <c r="NAG727"/>
      <c r="NAH727"/>
      <c r="NAI727"/>
      <c r="NAJ727"/>
      <c r="NAK727"/>
      <c r="NAL727"/>
      <c r="NAM727"/>
      <c r="NAN727"/>
      <c r="NAO727"/>
      <c r="NAP727"/>
      <c r="NAQ727"/>
      <c r="NAR727"/>
      <c r="NAS727"/>
      <c r="NAT727"/>
      <c r="NAU727"/>
      <c r="NAV727"/>
      <c r="NAW727"/>
      <c r="NAX727"/>
      <c r="NAY727"/>
      <c r="NAZ727"/>
      <c r="NBA727"/>
      <c r="NBB727"/>
      <c r="NBC727"/>
      <c r="NBD727"/>
      <c r="NBE727"/>
      <c r="NBF727"/>
      <c r="NBG727"/>
      <c r="NBH727"/>
      <c r="NBI727"/>
      <c r="NBJ727"/>
      <c r="NBK727"/>
      <c r="NBL727"/>
      <c r="NBM727"/>
      <c r="NBN727"/>
      <c r="NBO727"/>
      <c r="NBP727"/>
      <c r="NBQ727"/>
      <c r="NBR727"/>
      <c r="NBS727"/>
      <c r="NBT727"/>
      <c r="NBU727"/>
      <c r="NBV727"/>
      <c r="NBW727"/>
      <c r="NBX727"/>
      <c r="NBY727"/>
      <c r="NBZ727"/>
      <c r="NCA727"/>
      <c r="NCB727"/>
      <c r="NCC727"/>
      <c r="NCD727"/>
      <c r="NCE727"/>
      <c r="NCF727"/>
      <c r="NCG727"/>
      <c r="NCH727"/>
      <c r="NCI727"/>
      <c r="NCJ727"/>
      <c r="NCK727"/>
      <c r="NCL727"/>
      <c r="NCM727"/>
      <c r="NCN727"/>
      <c r="NCO727"/>
      <c r="NCP727"/>
      <c r="NCQ727"/>
      <c r="NCR727"/>
      <c r="NCS727"/>
      <c r="NCT727"/>
      <c r="NCU727"/>
      <c r="NCV727"/>
      <c r="NCW727"/>
      <c r="NCX727"/>
      <c r="NCY727"/>
      <c r="NCZ727"/>
      <c r="NDA727"/>
      <c r="NDB727"/>
      <c r="NDC727"/>
      <c r="NDD727"/>
      <c r="NDE727"/>
      <c r="NDF727"/>
      <c r="NDG727"/>
      <c r="NDH727"/>
      <c r="NDI727"/>
      <c r="NDJ727"/>
      <c r="NDK727"/>
      <c r="NDL727"/>
      <c r="NDM727"/>
      <c r="NDN727"/>
      <c r="NDO727"/>
      <c r="NDP727"/>
      <c r="NDQ727"/>
      <c r="NDR727"/>
      <c r="NDS727"/>
      <c r="NDT727"/>
      <c r="NDU727"/>
      <c r="NDV727"/>
      <c r="NDW727"/>
      <c r="NDX727"/>
      <c r="NDY727"/>
      <c r="NDZ727"/>
      <c r="NEA727"/>
      <c r="NEB727"/>
      <c r="NEC727"/>
      <c r="NED727"/>
      <c r="NEE727"/>
      <c r="NEF727"/>
      <c r="NEG727"/>
      <c r="NEH727"/>
      <c r="NEI727"/>
      <c r="NEJ727"/>
      <c r="NEK727"/>
      <c r="NEL727"/>
      <c r="NEM727"/>
      <c r="NEN727"/>
      <c r="NEO727"/>
      <c r="NEP727"/>
      <c r="NEQ727"/>
      <c r="NER727"/>
      <c r="NES727"/>
      <c r="NET727"/>
      <c r="NEU727"/>
      <c r="NEV727"/>
      <c r="NEW727"/>
      <c r="NEX727"/>
      <c r="NEY727"/>
      <c r="NEZ727"/>
      <c r="NFA727"/>
      <c r="NFB727"/>
      <c r="NFC727"/>
      <c r="NFD727"/>
      <c r="NFE727"/>
      <c r="NFF727"/>
      <c r="NFG727"/>
      <c r="NFH727"/>
      <c r="NFI727"/>
      <c r="NFJ727"/>
      <c r="NFK727"/>
      <c r="NFL727"/>
      <c r="NFM727"/>
      <c r="NFN727"/>
      <c r="NFO727"/>
      <c r="NFP727"/>
      <c r="NFQ727"/>
      <c r="NFR727"/>
      <c r="NFS727"/>
      <c r="NFT727"/>
      <c r="NFU727"/>
      <c r="NFV727"/>
      <c r="NFW727"/>
      <c r="NFX727"/>
      <c r="NFY727"/>
      <c r="NFZ727"/>
      <c r="NGA727"/>
      <c r="NGB727"/>
      <c r="NGC727"/>
      <c r="NGD727"/>
      <c r="NGE727"/>
      <c r="NGF727"/>
      <c r="NGG727"/>
      <c r="NGH727"/>
      <c r="NGI727"/>
      <c r="NGJ727"/>
      <c r="NGK727"/>
      <c r="NGL727"/>
      <c r="NGM727"/>
      <c r="NGN727"/>
      <c r="NGO727"/>
      <c r="NGP727"/>
      <c r="NGQ727"/>
      <c r="NGR727"/>
      <c r="NGS727"/>
      <c r="NGT727"/>
      <c r="NGU727"/>
      <c r="NGV727"/>
      <c r="NGW727"/>
      <c r="NGX727"/>
      <c r="NGY727"/>
      <c r="NGZ727"/>
      <c r="NHA727"/>
      <c r="NHB727"/>
      <c r="NHC727"/>
      <c r="NHD727"/>
      <c r="NHE727"/>
      <c r="NHF727"/>
      <c r="NHG727"/>
      <c r="NHH727"/>
      <c r="NHI727"/>
      <c r="NHJ727"/>
      <c r="NHK727"/>
      <c r="NHL727"/>
      <c r="NHM727"/>
      <c r="NHN727"/>
      <c r="NHO727"/>
      <c r="NHP727"/>
      <c r="NHQ727"/>
      <c r="NHR727"/>
      <c r="NHS727"/>
      <c r="NHT727"/>
      <c r="NHU727"/>
      <c r="NHV727"/>
      <c r="NHW727"/>
      <c r="NHX727"/>
      <c r="NHY727"/>
      <c r="NHZ727"/>
      <c r="NIA727"/>
      <c r="NIB727"/>
      <c r="NIC727"/>
      <c r="NID727"/>
      <c r="NIE727"/>
      <c r="NIF727"/>
      <c r="NIG727"/>
      <c r="NIH727"/>
      <c r="NII727"/>
      <c r="NIJ727"/>
      <c r="NIK727"/>
      <c r="NIL727"/>
      <c r="NIM727"/>
      <c r="NIN727"/>
      <c r="NIO727"/>
      <c r="NIP727"/>
      <c r="NIQ727"/>
      <c r="NIR727"/>
      <c r="NIS727"/>
      <c r="NIT727"/>
      <c r="NIU727"/>
      <c r="NIV727"/>
      <c r="NIW727"/>
      <c r="NIX727"/>
      <c r="NIY727"/>
      <c r="NIZ727"/>
      <c r="NJA727"/>
      <c r="NJB727"/>
      <c r="NJC727"/>
      <c r="NJD727"/>
      <c r="NJE727"/>
      <c r="NJF727"/>
      <c r="NJG727"/>
      <c r="NJH727"/>
      <c r="NJI727"/>
      <c r="NJJ727"/>
      <c r="NJK727"/>
      <c r="NJL727"/>
      <c r="NJM727"/>
      <c r="NJN727"/>
      <c r="NJO727"/>
      <c r="NJP727"/>
      <c r="NJQ727"/>
      <c r="NJR727"/>
      <c r="NJS727"/>
      <c r="NJT727"/>
      <c r="NJU727"/>
      <c r="NJV727"/>
      <c r="NJW727"/>
      <c r="NJX727"/>
      <c r="NJY727"/>
      <c r="NJZ727"/>
      <c r="NKA727"/>
      <c r="NKB727"/>
      <c r="NKC727"/>
      <c r="NKD727"/>
      <c r="NKE727"/>
      <c r="NKF727"/>
      <c r="NKG727"/>
      <c r="NKH727"/>
      <c r="NKI727"/>
      <c r="NKJ727"/>
      <c r="NKK727"/>
      <c r="NKL727"/>
      <c r="NKM727"/>
      <c r="NKN727"/>
      <c r="NKO727"/>
      <c r="NKP727"/>
      <c r="NKQ727"/>
      <c r="NKR727"/>
      <c r="NKS727"/>
      <c r="NKT727"/>
      <c r="NKU727"/>
      <c r="NKV727"/>
      <c r="NKW727"/>
      <c r="NKX727"/>
      <c r="NKY727"/>
      <c r="NKZ727"/>
      <c r="NLA727"/>
      <c r="NLB727"/>
      <c r="NLC727"/>
      <c r="NLD727"/>
      <c r="NLE727"/>
      <c r="NLF727"/>
      <c r="NLG727"/>
      <c r="NLH727"/>
      <c r="NLI727"/>
      <c r="NLJ727"/>
      <c r="NLK727"/>
      <c r="NLL727"/>
      <c r="NLM727"/>
      <c r="NLN727"/>
      <c r="NLO727"/>
      <c r="NLP727"/>
      <c r="NLQ727"/>
      <c r="NLR727"/>
      <c r="NLS727"/>
      <c r="NLT727"/>
      <c r="NLU727"/>
      <c r="NLV727"/>
      <c r="NLW727"/>
      <c r="NLX727"/>
      <c r="NLY727"/>
      <c r="NLZ727"/>
      <c r="NMA727"/>
      <c r="NMB727"/>
      <c r="NMC727"/>
      <c r="NMD727"/>
      <c r="NME727"/>
      <c r="NMF727"/>
      <c r="NMG727"/>
      <c r="NMH727"/>
      <c r="NMI727"/>
      <c r="NMJ727"/>
      <c r="NMK727"/>
      <c r="NML727"/>
      <c r="NMM727"/>
      <c r="NMN727"/>
      <c r="NMO727"/>
      <c r="NMP727"/>
      <c r="NMQ727"/>
      <c r="NMR727"/>
      <c r="NMS727"/>
      <c r="NMT727"/>
      <c r="NMU727"/>
      <c r="NMV727"/>
      <c r="NMW727"/>
      <c r="NMX727"/>
      <c r="NMY727"/>
      <c r="NMZ727"/>
      <c r="NNA727"/>
      <c r="NNB727"/>
      <c r="NNC727"/>
      <c r="NND727"/>
      <c r="NNE727"/>
      <c r="NNF727"/>
      <c r="NNG727"/>
      <c r="NNH727"/>
      <c r="NNI727"/>
      <c r="NNJ727"/>
      <c r="NNK727"/>
      <c r="NNL727"/>
      <c r="NNM727"/>
      <c r="NNN727"/>
      <c r="NNO727"/>
      <c r="NNP727"/>
      <c r="NNQ727"/>
      <c r="NNR727"/>
      <c r="NNS727"/>
      <c r="NNT727"/>
      <c r="NNU727"/>
      <c r="NNV727"/>
      <c r="NNW727"/>
      <c r="NNX727"/>
      <c r="NNY727"/>
      <c r="NNZ727"/>
      <c r="NOA727"/>
      <c r="NOB727"/>
      <c r="NOC727"/>
      <c r="NOD727"/>
      <c r="NOE727"/>
      <c r="NOF727"/>
      <c r="NOG727"/>
      <c r="NOH727"/>
      <c r="NOI727"/>
      <c r="NOJ727"/>
      <c r="NOK727"/>
      <c r="NOL727"/>
      <c r="NOM727"/>
      <c r="NON727"/>
      <c r="NOO727"/>
      <c r="NOP727"/>
      <c r="NOQ727"/>
      <c r="NOR727"/>
      <c r="NOS727"/>
      <c r="NOT727"/>
      <c r="NOU727"/>
      <c r="NOV727"/>
      <c r="NOW727"/>
      <c r="NOX727"/>
      <c r="NOY727"/>
      <c r="NOZ727"/>
      <c r="NPA727"/>
      <c r="NPB727"/>
      <c r="NPC727"/>
      <c r="NPD727"/>
      <c r="NPE727"/>
      <c r="NPF727"/>
      <c r="NPG727"/>
      <c r="NPH727"/>
      <c r="NPI727"/>
      <c r="NPJ727"/>
      <c r="NPK727"/>
      <c r="NPL727"/>
      <c r="NPM727"/>
      <c r="NPN727"/>
      <c r="NPO727"/>
      <c r="NPP727"/>
      <c r="NPQ727"/>
      <c r="NPR727"/>
      <c r="NPS727"/>
      <c r="NPT727"/>
      <c r="NPU727"/>
      <c r="NPV727"/>
      <c r="NPW727"/>
      <c r="NPX727"/>
      <c r="NPY727"/>
      <c r="NPZ727"/>
      <c r="NQA727"/>
      <c r="NQB727"/>
      <c r="NQC727"/>
      <c r="NQD727"/>
      <c r="NQE727"/>
      <c r="NQF727"/>
      <c r="NQG727"/>
      <c r="NQH727"/>
      <c r="NQI727"/>
      <c r="NQJ727"/>
      <c r="NQK727"/>
      <c r="NQL727"/>
      <c r="NQM727"/>
      <c r="NQN727"/>
      <c r="NQO727"/>
      <c r="NQP727"/>
      <c r="NQQ727"/>
      <c r="NQR727"/>
      <c r="NQS727"/>
      <c r="NQT727"/>
      <c r="NQU727"/>
      <c r="NQV727"/>
      <c r="NQW727"/>
      <c r="NQX727"/>
      <c r="NQY727"/>
      <c r="NQZ727"/>
      <c r="NRA727"/>
      <c r="NRB727"/>
      <c r="NRC727"/>
      <c r="NRD727"/>
      <c r="NRE727"/>
      <c r="NRF727"/>
      <c r="NRG727"/>
      <c r="NRH727"/>
      <c r="NRI727"/>
      <c r="NRJ727"/>
      <c r="NRK727"/>
      <c r="NRL727"/>
      <c r="NRM727"/>
      <c r="NRN727"/>
      <c r="NRO727"/>
      <c r="NRP727"/>
      <c r="NRQ727"/>
      <c r="NRR727"/>
      <c r="NRS727"/>
      <c r="NRT727"/>
      <c r="NRU727"/>
      <c r="NRV727"/>
      <c r="NRW727"/>
      <c r="NRX727"/>
      <c r="NRY727"/>
      <c r="NRZ727"/>
      <c r="NSA727"/>
      <c r="NSB727"/>
      <c r="NSC727"/>
      <c r="NSD727"/>
      <c r="NSE727"/>
      <c r="NSF727"/>
      <c r="NSG727"/>
      <c r="NSH727"/>
      <c r="NSI727"/>
      <c r="NSJ727"/>
      <c r="NSK727"/>
      <c r="NSL727"/>
      <c r="NSM727"/>
      <c r="NSN727"/>
      <c r="NSO727"/>
      <c r="NSP727"/>
      <c r="NSQ727"/>
      <c r="NSR727"/>
      <c r="NSS727"/>
      <c r="NST727"/>
      <c r="NSU727"/>
      <c r="NSV727"/>
      <c r="NSW727"/>
      <c r="NSX727"/>
      <c r="NSY727"/>
      <c r="NSZ727"/>
      <c r="NTA727"/>
      <c r="NTB727"/>
      <c r="NTC727"/>
      <c r="NTD727"/>
      <c r="NTE727"/>
      <c r="NTF727"/>
      <c r="NTG727"/>
      <c r="NTH727"/>
      <c r="NTI727"/>
      <c r="NTJ727"/>
      <c r="NTK727"/>
      <c r="NTL727"/>
      <c r="NTM727"/>
      <c r="NTN727"/>
      <c r="NTO727"/>
      <c r="NTP727"/>
      <c r="NTQ727"/>
      <c r="NTR727"/>
      <c r="NTS727"/>
      <c r="NTT727"/>
      <c r="NTU727"/>
      <c r="NTV727"/>
      <c r="NTW727"/>
      <c r="NTX727"/>
      <c r="NTY727"/>
      <c r="NTZ727"/>
      <c r="NUA727"/>
      <c r="NUB727"/>
      <c r="NUC727"/>
      <c r="NUD727"/>
      <c r="NUE727"/>
      <c r="NUF727"/>
      <c r="NUG727"/>
      <c r="NUH727"/>
      <c r="NUI727"/>
      <c r="NUJ727"/>
      <c r="NUK727"/>
      <c r="NUL727"/>
      <c r="NUM727"/>
      <c r="NUN727"/>
      <c r="NUO727"/>
      <c r="NUP727"/>
      <c r="NUQ727"/>
      <c r="NUR727"/>
      <c r="NUS727"/>
      <c r="NUT727"/>
      <c r="NUU727"/>
      <c r="NUV727"/>
      <c r="NUW727"/>
      <c r="NUX727"/>
      <c r="NUY727"/>
      <c r="NUZ727"/>
      <c r="NVA727"/>
      <c r="NVB727"/>
      <c r="NVC727"/>
      <c r="NVD727"/>
      <c r="NVE727"/>
      <c r="NVF727"/>
      <c r="NVG727"/>
      <c r="NVH727"/>
      <c r="NVI727"/>
      <c r="NVJ727"/>
      <c r="NVK727"/>
      <c r="NVL727"/>
      <c r="NVM727"/>
      <c r="NVN727"/>
      <c r="NVO727"/>
      <c r="NVP727"/>
      <c r="NVQ727"/>
      <c r="NVR727"/>
      <c r="NVS727"/>
      <c r="NVT727"/>
      <c r="NVU727"/>
      <c r="NVV727"/>
      <c r="NVW727"/>
      <c r="NVX727"/>
      <c r="NVY727"/>
      <c r="NVZ727"/>
      <c r="NWA727"/>
      <c r="NWB727"/>
      <c r="NWC727"/>
      <c r="NWD727"/>
      <c r="NWE727"/>
      <c r="NWF727"/>
      <c r="NWG727"/>
      <c r="NWH727"/>
      <c r="NWI727"/>
      <c r="NWJ727"/>
      <c r="NWK727"/>
      <c r="NWL727"/>
      <c r="NWM727"/>
      <c r="NWN727"/>
      <c r="NWO727"/>
      <c r="NWP727"/>
      <c r="NWQ727"/>
      <c r="NWR727"/>
      <c r="NWS727"/>
      <c r="NWT727"/>
      <c r="NWU727"/>
      <c r="NWV727"/>
      <c r="NWW727"/>
      <c r="NWX727"/>
      <c r="NWY727"/>
      <c r="NWZ727"/>
      <c r="NXA727"/>
      <c r="NXB727"/>
      <c r="NXC727"/>
      <c r="NXD727"/>
      <c r="NXE727"/>
      <c r="NXF727"/>
      <c r="NXG727"/>
      <c r="NXH727"/>
      <c r="NXI727"/>
      <c r="NXJ727"/>
      <c r="NXK727"/>
      <c r="NXL727"/>
      <c r="NXM727"/>
      <c r="NXN727"/>
      <c r="NXO727"/>
      <c r="NXP727"/>
      <c r="NXQ727"/>
      <c r="NXR727"/>
      <c r="NXS727"/>
      <c r="NXT727"/>
      <c r="NXU727"/>
      <c r="NXV727"/>
      <c r="NXW727"/>
      <c r="NXX727"/>
      <c r="NXY727"/>
      <c r="NXZ727"/>
      <c r="NYA727"/>
      <c r="NYB727"/>
      <c r="NYC727"/>
      <c r="NYD727"/>
      <c r="NYE727"/>
      <c r="NYF727"/>
      <c r="NYG727"/>
      <c r="NYH727"/>
      <c r="NYI727"/>
      <c r="NYJ727"/>
      <c r="NYK727"/>
      <c r="NYL727"/>
      <c r="NYM727"/>
      <c r="NYN727"/>
      <c r="NYO727"/>
      <c r="NYP727"/>
      <c r="NYQ727"/>
      <c r="NYR727"/>
      <c r="NYS727"/>
      <c r="NYT727"/>
      <c r="NYU727"/>
      <c r="NYV727"/>
      <c r="NYW727"/>
      <c r="NYX727"/>
      <c r="NYY727"/>
      <c r="NYZ727"/>
      <c r="NZA727"/>
      <c r="NZB727"/>
      <c r="NZC727"/>
      <c r="NZD727"/>
      <c r="NZE727"/>
      <c r="NZF727"/>
      <c r="NZG727"/>
      <c r="NZH727"/>
      <c r="NZI727"/>
      <c r="NZJ727"/>
      <c r="NZK727"/>
      <c r="NZL727"/>
      <c r="NZM727"/>
      <c r="NZN727"/>
      <c r="NZO727"/>
      <c r="NZP727"/>
      <c r="NZQ727"/>
      <c r="NZR727"/>
      <c r="NZS727"/>
      <c r="NZT727"/>
      <c r="NZU727"/>
      <c r="NZV727"/>
      <c r="NZW727"/>
      <c r="NZX727"/>
      <c r="NZY727"/>
      <c r="NZZ727"/>
      <c r="OAA727"/>
      <c r="OAB727"/>
      <c r="OAC727"/>
      <c r="OAD727"/>
      <c r="OAE727"/>
      <c r="OAF727"/>
      <c r="OAG727"/>
      <c r="OAH727"/>
      <c r="OAI727"/>
      <c r="OAJ727"/>
      <c r="OAK727"/>
      <c r="OAL727"/>
      <c r="OAM727"/>
      <c r="OAN727"/>
      <c r="OAO727"/>
      <c r="OAP727"/>
      <c r="OAQ727"/>
      <c r="OAR727"/>
      <c r="OAS727"/>
      <c r="OAT727"/>
      <c r="OAU727"/>
      <c r="OAV727"/>
      <c r="OAW727"/>
      <c r="OAX727"/>
      <c r="OAY727"/>
      <c r="OAZ727"/>
      <c r="OBA727"/>
      <c r="OBB727"/>
      <c r="OBC727"/>
      <c r="OBD727"/>
      <c r="OBE727"/>
      <c r="OBF727"/>
      <c r="OBG727"/>
      <c r="OBH727"/>
      <c r="OBI727"/>
      <c r="OBJ727"/>
      <c r="OBK727"/>
      <c r="OBL727"/>
      <c r="OBM727"/>
      <c r="OBN727"/>
      <c r="OBO727"/>
      <c r="OBP727"/>
      <c r="OBQ727"/>
      <c r="OBR727"/>
      <c r="OBS727"/>
      <c r="OBT727"/>
      <c r="OBU727"/>
      <c r="OBV727"/>
      <c r="OBW727"/>
      <c r="OBX727"/>
      <c r="OBY727"/>
      <c r="OBZ727"/>
      <c r="OCA727"/>
      <c r="OCB727"/>
      <c r="OCC727"/>
      <c r="OCD727"/>
      <c r="OCE727"/>
      <c r="OCF727"/>
      <c r="OCG727"/>
      <c r="OCH727"/>
      <c r="OCI727"/>
      <c r="OCJ727"/>
      <c r="OCK727"/>
      <c r="OCL727"/>
      <c r="OCM727"/>
      <c r="OCN727"/>
      <c r="OCO727"/>
      <c r="OCP727"/>
      <c r="OCQ727"/>
      <c r="OCR727"/>
      <c r="OCS727"/>
      <c r="OCT727"/>
      <c r="OCU727"/>
      <c r="OCV727"/>
      <c r="OCW727"/>
      <c r="OCX727"/>
      <c r="OCY727"/>
      <c r="OCZ727"/>
      <c r="ODA727"/>
      <c r="ODB727"/>
      <c r="ODC727"/>
      <c r="ODD727"/>
      <c r="ODE727"/>
      <c r="ODF727"/>
      <c r="ODG727"/>
      <c r="ODH727"/>
      <c r="ODI727"/>
      <c r="ODJ727"/>
      <c r="ODK727"/>
      <c r="ODL727"/>
      <c r="ODM727"/>
      <c r="ODN727"/>
      <c r="ODO727"/>
      <c r="ODP727"/>
      <c r="ODQ727"/>
      <c r="ODR727"/>
      <c r="ODS727"/>
      <c r="ODT727"/>
      <c r="ODU727"/>
      <c r="ODV727"/>
      <c r="ODW727"/>
      <c r="ODX727"/>
      <c r="ODY727"/>
      <c r="ODZ727"/>
      <c r="OEA727"/>
      <c r="OEB727"/>
      <c r="OEC727"/>
      <c r="OED727"/>
      <c r="OEE727"/>
      <c r="OEF727"/>
      <c r="OEG727"/>
      <c r="OEH727"/>
      <c r="OEI727"/>
      <c r="OEJ727"/>
      <c r="OEK727"/>
      <c r="OEL727"/>
      <c r="OEM727"/>
      <c r="OEN727"/>
      <c r="OEO727"/>
      <c r="OEP727"/>
      <c r="OEQ727"/>
      <c r="OER727"/>
      <c r="OES727"/>
      <c r="OET727"/>
      <c r="OEU727"/>
      <c r="OEV727"/>
      <c r="OEW727"/>
      <c r="OEX727"/>
      <c r="OEY727"/>
      <c r="OEZ727"/>
      <c r="OFA727"/>
      <c r="OFB727"/>
      <c r="OFC727"/>
      <c r="OFD727"/>
      <c r="OFE727"/>
      <c r="OFF727"/>
      <c r="OFG727"/>
      <c r="OFH727"/>
      <c r="OFI727"/>
      <c r="OFJ727"/>
      <c r="OFK727"/>
      <c r="OFL727"/>
      <c r="OFM727"/>
      <c r="OFN727"/>
      <c r="OFO727"/>
      <c r="OFP727"/>
      <c r="OFQ727"/>
      <c r="OFR727"/>
      <c r="OFS727"/>
      <c r="OFT727"/>
      <c r="OFU727"/>
      <c r="OFV727"/>
      <c r="OFW727"/>
      <c r="OFX727"/>
      <c r="OFY727"/>
      <c r="OFZ727"/>
      <c r="OGA727"/>
      <c r="OGB727"/>
      <c r="OGC727"/>
      <c r="OGD727"/>
      <c r="OGE727"/>
      <c r="OGF727"/>
      <c r="OGG727"/>
      <c r="OGH727"/>
      <c r="OGI727"/>
      <c r="OGJ727"/>
      <c r="OGK727"/>
      <c r="OGL727"/>
      <c r="OGM727"/>
      <c r="OGN727"/>
      <c r="OGO727"/>
      <c r="OGP727"/>
      <c r="OGQ727"/>
      <c r="OGR727"/>
      <c r="OGS727"/>
      <c r="OGT727"/>
      <c r="OGU727"/>
      <c r="OGV727"/>
      <c r="OGW727"/>
      <c r="OGX727"/>
      <c r="OGY727"/>
      <c r="OGZ727"/>
      <c r="OHA727"/>
      <c r="OHB727"/>
      <c r="OHC727"/>
      <c r="OHD727"/>
      <c r="OHE727"/>
      <c r="OHF727"/>
      <c r="OHG727"/>
      <c r="OHH727"/>
      <c r="OHI727"/>
      <c r="OHJ727"/>
      <c r="OHK727"/>
      <c r="OHL727"/>
      <c r="OHM727"/>
      <c r="OHN727"/>
      <c r="OHO727"/>
      <c r="OHP727"/>
      <c r="OHQ727"/>
      <c r="OHR727"/>
      <c r="OHS727"/>
      <c r="OHT727"/>
      <c r="OHU727"/>
      <c r="OHV727"/>
      <c r="OHW727"/>
      <c r="OHX727"/>
      <c r="OHY727"/>
      <c r="OHZ727"/>
      <c r="OIA727"/>
      <c r="OIB727"/>
      <c r="OIC727"/>
      <c r="OID727"/>
      <c r="OIE727"/>
      <c r="OIF727"/>
      <c r="OIG727"/>
      <c r="OIH727"/>
      <c r="OII727"/>
      <c r="OIJ727"/>
      <c r="OIK727"/>
      <c r="OIL727"/>
      <c r="OIM727"/>
      <c r="OIN727"/>
      <c r="OIO727"/>
      <c r="OIP727"/>
      <c r="OIQ727"/>
      <c r="OIR727"/>
      <c r="OIS727"/>
      <c r="OIT727"/>
      <c r="OIU727"/>
      <c r="OIV727"/>
      <c r="OIW727"/>
      <c r="OIX727"/>
      <c r="OIY727"/>
      <c r="OIZ727"/>
      <c r="OJA727"/>
      <c r="OJB727"/>
      <c r="OJC727"/>
      <c r="OJD727"/>
      <c r="OJE727"/>
      <c r="OJF727"/>
      <c r="OJG727"/>
      <c r="OJH727"/>
      <c r="OJI727"/>
      <c r="OJJ727"/>
      <c r="OJK727"/>
      <c r="OJL727"/>
      <c r="OJM727"/>
      <c r="OJN727"/>
      <c r="OJO727"/>
      <c r="OJP727"/>
      <c r="OJQ727"/>
      <c r="OJR727"/>
      <c r="OJS727"/>
      <c r="OJT727"/>
      <c r="OJU727"/>
      <c r="OJV727"/>
      <c r="OJW727"/>
      <c r="OJX727"/>
      <c r="OJY727"/>
      <c r="OJZ727"/>
      <c r="OKA727"/>
      <c r="OKB727"/>
      <c r="OKC727"/>
      <c r="OKD727"/>
      <c r="OKE727"/>
      <c r="OKF727"/>
      <c r="OKG727"/>
      <c r="OKH727"/>
      <c r="OKI727"/>
      <c r="OKJ727"/>
      <c r="OKK727"/>
      <c r="OKL727"/>
      <c r="OKM727"/>
      <c r="OKN727"/>
      <c r="OKO727"/>
      <c r="OKP727"/>
      <c r="OKQ727"/>
      <c r="OKR727"/>
      <c r="OKS727"/>
      <c r="OKT727"/>
      <c r="OKU727"/>
      <c r="OKV727"/>
      <c r="OKW727"/>
      <c r="OKX727"/>
      <c r="OKY727"/>
      <c r="OKZ727"/>
      <c r="OLA727"/>
      <c r="OLB727"/>
      <c r="OLC727"/>
      <c r="OLD727"/>
      <c r="OLE727"/>
      <c r="OLF727"/>
      <c r="OLG727"/>
      <c r="OLH727"/>
      <c r="OLI727"/>
      <c r="OLJ727"/>
      <c r="OLK727"/>
      <c r="OLL727"/>
      <c r="OLM727"/>
      <c r="OLN727"/>
      <c r="OLO727"/>
      <c r="OLP727"/>
      <c r="OLQ727"/>
      <c r="OLR727"/>
      <c r="OLS727"/>
      <c r="OLT727"/>
      <c r="OLU727"/>
      <c r="OLV727"/>
      <c r="OLW727"/>
      <c r="OLX727"/>
      <c r="OLY727"/>
      <c r="OLZ727"/>
      <c r="OMA727"/>
      <c r="OMB727"/>
      <c r="OMC727"/>
      <c r="OMD727"/>
      <c r="OME727"/>
      <c r="OMF727"/>
      <c r="OMG727"/>
      <c r="OMH727"/>
      <c r="OMI727"/>
      <c r="OMJ727"/>
      <c r="OMK727"/>
      <c r="OML727"/>
      <c r="OMM727"/>
      <c r="OMN727"/>
      <c r="OMO727"/>
      <c r="OMP727"/>
      <c r="OMQ727"/>
      <c r="OMR727"/>
      <c r="OMS727"/>
      <c r="OMT727"/>
      <c r="OMU727"/>
      <c r="OMV727"/>
      <c r="OMW727"/>
      <c r="OMX727"/>
      <c r="OMY727"/>
      <c r="OMZ727"/>
      <c r="ONA727"/>
      <c r="ONB727"/>
      <c r="ONC727"/>
      <c r="OND727"/>
      <c r="ONE727"/>
      <c r="ONF727"/>
      <c r="ONG727"/>
      <c r="ONH727"/>
      <c r="ONI727"/>
      <c r="ONJ727"/>
      <c r="ONK727"/>
      <c r="ONL727"/>
      <c r="ONM727"/>
      <c r="ONN727"/>
      <c r="ONO727"/>
      <c r="ONP727"/>
      <c r="ONQ727"/>
      <c r="ONR727"/>
      <c r="ONS727"/>
      <c r="ONT727"/>
      <c r="ONU727"/>
      <c r="ONV727"/>
      <c r="ONW727"/>
      <c r="ONX727"/>
      <c r="ONY727"/>
      <c r="ONZ727"/>
      <c r="OOA727"/>
      <c r="OOB727"/>
      <c r="OOC727"/>
      <c r="OOD727"/>
      <c r="OOE727"/>
      <c r="OOF727"/>
      <c r="OOG727"/>
      <c r="OOH727"/>
      <c r="OOI727"/>
      <c r="OOJ727"/>
      <c r="OOK727"/>
      <c r="OOL727"/>
      <c r="OOM727"/>
      <c r="OON727"/>
      <c r="OOO727"/>
      <c r="OOP727"/>
      <c r="OOQ727"/>
      <c r="OOR727"/>
      <c r="OOS727"/>
      <c r="OOT727"/>
      <c r="OOU727"/>
      <c r="OOV727"/>
      <c r="OOW727"/>
      <c r="OOX727"/>
      <c r="OOY727"/>
      <c r="OOZ727"/>
      <c r="OPA727"/>
      <c r="OPB727"/>
      <c r="OPC727"/>
      <c r="OPD727"/>
      <c r="OPE727"/>
      <c r="OPF727"/>
      <c r="OPG727"/>
      <c r="OPH727"/>
      <c r="OPI727"/>
      <c r="OPJ727"/>
      <c r="OPK727"/>
      <c r="OPL727"/>
      <c r="OPM727"/>
      <c r="OPN727"/>
      <c r="OPO727"/>
      <c r="OPP727"/>
      <c r="OPQ727"/>
      <c r="OPR727"/>
      <c r="OPS727"/>
      <c r="OPT727"/>
      <c r="OPU727"/>
      <c r="OPV727"/>
      <c r="OPW727"/>
      <c r="OPX727"/>
      <c r="OPY727"/>
      <c r="OPZ727"/>
      <c r="OQA727"/>
      <c r="OQB727"/>
      <c r="OQC727"/>
      <c r="OQD727"/>
      <c r="OQE727"/>
      <c r="OQF727"/>
      <c r="OQG727"/>
      <c r="OQH727"/>
      <c r="OQI727"/>
      <c r="OQJ727"/>
      <c r="OQK727"/>
      <c r="OQL727"/>
      <c r="OQM727"/>
      <c r="OQN727"/>
      <c r="OQO727"/>
      <c r="OQP727"/>
      <c r="OQQ727"/>
      <c r="OQR727"/>
      <c r="OQS727"/>
      <c r="OQT727"/>
      <c r="OQU727"/>
      <c r="OQV727"/>
      <c r="OQW727"/>
      <c r="OQX727"/>
      <c r="OQY727"/>
      <c r="OQZ727"/>
      <c r="ORA727"/>
      <c r="ORB727"/>
      <c r="ORC727"/>
      <c r="ORD727"/>
      <c r="ORE727"/>
      <c r="ORF727"/>
      <c r="ORG727"/>
      <c r="ORH727"/>
      <c r="ORI727"/>
      <c r="ORJ727"/>
      <c r="ORK727"/>
      <c r="ORL727"/>
      <c r="ORM727"/>
      <c r="ORN727"/>
      <c r="ORO727"/>
      <c r="ORP727"/>
      <c r="ORQ727"/>
      <c r="ORR727"/>
      <c r="ORS727"/>
      <c r="ORT727"/>
      <c r="ORU727"/>
      <c r="ORV727"/>
      <c r="ORW727"/>
      <c r="ORX727"/>
      <c r="ORY727"/>
      <c r="ORZ727"/>
      <c r="OSA727"/>
      <c r="OSB727"/>
      <c r="OSC727"/>
      <c r="OSD727"/>
      <c r="OSE727"/>
      <c r="OSF727"/>
      <c r="OSG727"/>
      <c r="OSH727"/>
      <c r="OSI727"/>
      <c r="OSJ727"/>
      <c r="OSK727"/>
      <c r="OSL727"/>
      <c r="OSM727"/>
      <c r="OSN727"/>
      <c r="OSO727"/>
      <c r="OSP727"/>
      <c r="OSQ727"/>
      <c r="OSR727"/>
      <c r="OSS727"/>
      <c r="OST727"/>
      <c r="OSU727"/>
      <c r="OSV727"/>
      <c r="OSW727"/>
      <c r="OSX727"/>
      <c r="OSY727"/>
      <c r="OSZ727"/>
      <c r="OTA727"/>
      <c r="OTB727"/>
      <c r="OTC727"/>
      <c r="OTD727"/>
      <c r="OTE727"/>
      <c r="OTF727"/>
      <c r="OTG727"/>
      <c r="OTH727"/>
      <c r="OTI727"/>
      <c r="OTJ727"/>
      <c r="OTK727"/>
      <c r="OTL727"/>
      <c r="OTM727"/>
      <c r="OTN727"/>
      <c r="OTO727"/>
      <c r="OTP727"/>
      <c r="OTQ727"/>
      <c r="OTR727"/>
      <c r="OTS727"/>
      <c r="OTT727"/>
      <c r="OTU727"/>
      <c r="OTV727"/>
      <c r="OTW727"/>
      <c r="OTX727"/>
      <c r="OTY727"/>
      <c r="OTZ727"/>
      <c r="OUA727"/>
      <c r="OUB727"/>
      <c r="OUC727"/>
      <c r="OUD727"/>
      <c r="OUE727"/>
      <c r="OUF727"/>
      <c r="OUG727"/>
      <c r="OUH727"/>
      <c r="OUI727"/>
      <c r="OUJ727"/>
      <c r="OUK727"/>
      <c r="OUL727"/>
      <c r="OUM727"/>
      <c r="OUN727"/>
      <c r="OUO727"/>
      <c r="OUP727"/>
      <c r="OUQ727"/>
      <c r="OUR727"/>
      <c r="OUS727"/>
      <c r="OUT727"/>
      <c r="OUU727"/>
      <c r="OUV727"/>
      <c r="OUW727"/>
      <c r="OUX727"/>
      <c r="OUY727"/>
      <c r="OUZ727"/>
      <c r="OVA727"/>
      <c r="OVB727"/>
      <c r="OVC727"/>
      <c r="OVD727"/>
      <c r="OVE727"/>
      <c r="OVF727"/>
      <c r="OVG727"/>
      <c r="OVH727"/>
      <c r="OVI727"/>
      <c r="OVJ727"/>
      <c r="OVK727"/>
      <c r="OVL727"/>
      <c r="OVM727"/>
      <c r="OVN727"/>
      <c r="OVO727"/>
      <c r="OVP727"/>
      <c r="OVQ727"/>
      <c r="OVR727"/>
      <c r="OVS727"/>
      <c r="OVT727"/>
      <c r="OVU727"/>
      <c r="OVV727"/>
      <c r="OVW727"/>
      <c r="OVX727"/>
      <c r="OVY727"/>
      <c r="OVZ727"/>
      <c r="OWA727"/>
      <c r="OWB727"/>
      <c r="OWC727"/>
      <c r="OWD727"/>
      <c r="OWE727"/>
      <c r="OWF727"/>
      <c r="OWG727"/>
      <c r="OWH727"/>
      <c r="OWI727"/>
      <c r="OWJ727"/>
      <c r="OWK727"/>
      <c r="OWL727"/>
      <c r="OWM727"/>
      <c r="OWN727"/>
      <c r="OWO727"/>
      <c r="OWP727"/>
      <c r="OWQ727"/>
      <c r="OWR727"/>
      <c r="OWS727"/>
      <c r="OWT727"/>
      <c r="OWU727"/>
      <c r="OWV727"/>
      <c r="OWW727"/>
      <c r="OWX727"/>
      <c r="OWY727"/>
      <c r="OWZ727"/>
      <c r="OXA727"/>
      <c r="OXB727"/>
      <c r="OXC727"/>
      <c r="OXD727"/>
      <c r="OXE727"/>
      <c r="OXF727"/>
      <c r="OXG727"/>
      <c r="OXH727"/>
      <c r="OXI727"/>
      <c r="OXJ727"/>
      <c r="OXK727"/>
      <c r="OXL727"/>
      <c r="OXM727"/>
      <c r="OXN727"/>
      <c r="OXO727"/>
      <c r="OXP727"/>
      <c r="OXQ727"/>
      <c r="OXR727"/>
      <c r="OXS727"/>
      <c r="OXT727"/>
      <c r="OXU727"/>
      <c r="OXV727"/>
      <c r="OXW727"/>
      <c r="OXX727"/>
      <c r="OXY727"/>
      <c r="OXZ727"/>
      <c r="OYA727"/>
      <c r="OYB727"/>
      <c r="OYC727"/>
      <c r="OYD727"/>
      <c r="OYE727"/>
      <c r="OYF727"/>
      <c r="OYG727"/>
      <c r="OYH727"/>
      <c r="OYI727"/>
      <c r="OYJ727"/>
      <c r="OYK727"/>
      <c r="OYL727"/>
      <c r="OYM727"/>
      <c r="OYN727"/>
      <c r="OYO727"/>
      <c r="OYP727"/>
      <c r="OYQ727"/>
      <c r="OYR727"/>
      <c r="OYS727"/>
      <c r="OYT727"/>
      <c r="OYU727"/>
      <c r="OYV727"/>
      <c r="OYW727"/>
      <c r="OYX727"/>
      <c r="OYY727"/>
      <c r="OYZ727"/>
      <c r="OZA727"/>
      <c r="OZB727"/>
      <c r="OZC727"/>
      <c r="OZD727"/>
      <c r="OZE727"/>
      <c r="OZF727"/>
      <c r="OZG727"/>
      <c r="OZH727"/>
      <c r="OZI727"/>
      <c r="OZJ727"/>
      <c r="OZK727"/>
      <c r="OZL727"/>
      <c r="OZM727"/>
      <c r="OZN727"/>
      <c r="OZO727"/>
      <c r="OZP727"/>
      <c r="OZQ727"/>
      <c r="OZR727"/>
      <c r="OZS727"/>
      <c r="OZT727"/>
      <c r="OZU727"/>
      <c r="OZV727"/>
      <c r="OZW727"/>
      <c r="OZX727"/>
      <c r="OZY727"/>
      <c r="OZZ727"/>
      <c r="PAA727"/>
      <c r="PAB727"/>
      <c r="PAC727"/>
      <c r="PAD727"/>
      <c r="PAE727"/>
      <c r="PAF727"/>
      <c r="PAG727"/>
      <c r="PAH727"/>
      <c r="PAI727"/>
      <c r="PAJ727"/>
      <c r="PAK727"/>
      <c r="PAL727"/>
      <c r="PAM727"/>
      <c r="PAN727"/>
      <c r="PAO727"/>
      <c r="PAP727"/>
      <c r="PAQ727"/>
      <c r="PAR727"/>
      <c r="PAS727"/>
      <c r="PAT727"/>
      <c r="PAU727"/>
      <c r="PAV727"/>
      <c r="PAW727"/>
      <c r="PAX727"/>
      <c r="PAY727"/>
      <c r="PAZ727"/>
      <c r="PBA727"/>
      <c r="PBB727"/>
      <c r="PBC727"/>
      <c r="PBD727"/>
      <c r="PBE727"/>
      <c r="PBF727"/>
      <c r="PBG727"/>
      <c r="PBH727"/>
      <c r="PBI727"/>
      <c r="PBJ727"/>
      <c r="PBK727"/>
      <c r="PBL727"/>
      <c r="PBM727"/>
      <c r="PBN727"/>
      <c r="PBO727"/>
      <c r="PBP727"/>
      <c r="PBQ727"/>
      <c r="PBR727"/>
      <c r="PBS727"/>
      <c r="PBT727"/>
      <c r="PBU727"/>
      <c r="PBV727"/>
      <c r="PBW727"/>
      <c r="PBX727"/>
      <c r="PBY727"/>
      <c r="PBZ727"/>
      <c r="PCA727"/>
      <c r="PCB727"/>
      <c r="PCC727"/>
      <c r="PCD727"/>
      <c r="PCE727"/>
      <c r="PCF727"/>
      <c r="PCG727"/>
      <c r="PCH727"/>
      <c r="PCI727"/>
      <c r="PCJ727"/>
      <c r="PCK727"/>
      <c r="PCL727"/>
      <c r="PCM727"/>
      <c r="PCN727"/>
      <c r="PCO727"/>
      <c r="PCP727"/>
      <c r="PCQ727"/>
      <c r="PCR727"/>
      <c r="PCS727"/>
      <c r="PCT727"/>
      <c r="PCU727"/>
      <c r="PCV727"/>
      <c r="PCW727"/>
      <c r="PCX727"/>
      <c r="PCY727"/>
      <c r="PCZ727"/>
      <c r="PDA727"/>
      <c r="PDB727"/>
      <c r="PDC727"/>
      <c r="PDD727"/>
      <c r="PDE727"/>
      <c r="PDF727"/>
      <c r="PDG727"/>
      <c r="PDH727"/>
      <c r="PDI727"/>
      <c r="PDJ727"/>
      <c r="PDK727"/>
      <c r="PDL727"/>
      <c r="PDM727"/>
      <c r="PDN727"/>
      <c r="PDO727"/>
      <c r="PDP727"/>
      <c r="PDQ727"/>
      <c r="PDR727"/>
      <c r="PDS727"/>
      <c r="PDT727"/>
      <c r="PDU727"/>
      <c r="PDV727"/>
      <c r="PDW727"/>
      <c r="PDX727"/>
      <c r="PDY727"/>
      <c r="PDZ727"/>
      <c r="PEA727"/>
      <c r="PEB727"/>
      <c r="PEC727"/>
      <c r="PED727"/>
      <c r="PEE727"/>
      <c r="PEF727"/>
      <c r="PEG727"/>
      <c r="PEH727"/>
      <c r="PEI727"/>
      <c r="PEJ727"/>
      <c r="PEK727"/>
      <c r="PEL727"/>
      <c r="PEM727"/>
      <c r="PEN727"/>
      <c r="PEO727"/>
      <c r="PEP727"/>
      <c r="PEQ727"/>
      <c r="PER727"/>
      <c r="PES727"/>
      <c r="PET727"/>
      <c r="PEU727"/>
      <c r="PEV727"/>
      <c r="PEW727"/>
      <c r="PEX727"/>
      <c r="PEY727"/>
      <c r="PEZ727"/>
      <c r="PFA727"/>
      <c r="PFB727"/>
      <c r="PFC727"/>
      <c r="PFD727"/>
      <c r="PFE727"/>
      <c r="PFF727"/>
      <c r="PFG727"/>
      <c r="PFH727"/>
      <c r="PFI727"/>
      <c r="PFJ727"/>
      <c r="PFK727"/>
      <c r="PFL727"/>
      <c r="PFM727"/>
      <c r="PFN727"/>
      <c r="PFO727"/>
      <c r="PFP727"/>
      <c r="PFQ727"/>
      <c r="PFR727"/>
      <c r="PFS727"/>
      <c r="PFT727"/>
      <c r="PFU727"/>
      <c r="PFV727"/>
      <c r="PFW727"/>
      <c r="PFX727"/>
      <c r="PFY727"/>
      <c r="PFZ727"/>
      <c r="PGA727"/>
      <c r="PGB727"/>
      <c r="PGC727"/>
      <c r="PGD727"/>
      <c r="PGE727"/>
      <c r="PGF727"/>
      <c r="PGG727"/>
      <c r="PGH727"/>
      <c r="PGI727"/>
      <c r="PGJ727"/>
      <c r="PGK727"/>
      <c r="PGL727"/>
      <c r="PGM727"/>
      <c r="PGN727"/>
      <c r="PGO727"/>
      <c r="PGP727"/>
      <c r="PGQ727"/>
      <c r="PGR727"/>
      <c r="PGS727"/>
      <c r="PGT727"/>
      <c r="PGU727"/>
      <c r="PGV727"/>
      <c r="PGW727"/>
      <c r="PGX727"/>
      <c r="PGY727"/>
      <c r="PGZ727"/>
      <c r="PHA727"/>
      <c r="PHB727"/>
      <c r="PHC727"/>
      <c r="PHD727"/>
      <c r="PHE727"/>
      <c r="PHF727"/>
      <c r="PHG727"/>
      <c r="PHH727"/>
      <c r="PHI727"/>
      <c r="PHJ727"/>
      <c r="PHK727"/>
      <c r="PHL727"/>
      <c r="PHM727"/>
      <c r="PHN727"/>
      <c r="PHO727"/>
      <c r="PHP727"/>
      <c r="PHQ727"/>
      <c r="PHR727"/>
      <c r="PHS727"/>
      <c r="PHT727"/>
      <c r="PHU727"/>
      <c r="PHV727"/>
      <c r="PHW727"/>
      <c r="PHX727"/>
      <c r="PHY727"/>
      <c r="PHZ727"/>
      <c r="PIA727"/>
      <c r="PIB727"/>
      <c r="PIC727"/>
      <c r="PID727"/>
      <c r="PIE727"/>
      <c r="PIF727"/>
      <c r="PIG727"/>
      <c r="PIH727"/>
      <c r="PII727"/>
      <c r="PIJ727"/>
      <c r="PIK727"/>
      <c r="PIL727"/>
      <c r="PIM727"/>
      <c r="PIN727"/>
      <c r="PIO727"/>
      <c r="PIP727"/>
      <c r="PIQ727"/>
      <c r="PIR727"/>
      <c r="PIS727"/>
      <c r="PIT727"/>
      <c r="PIU727"/>
      <c r="PIV727"/>
      <c r="PIW727"/>
      <c r="PIX727"/>
      <c r="PIY727"/>
      <c r="PIZ727"/>
      <c r="PJA727"/>
      <c r="PJB727"/>
      <c r="PJC727"/>
      <c r="PJD727"/>
      <c r="PJE727"/>
      <c r="PJF727"/>
      <c r="PJG727"/>
      <c r="PJH727"/>
      <c r="PJI727"/>
      <c r="PJJ727"/>
      <c r="PJK727"/>
      <c r="PJL727"/>
      <c r="PJM727"/>
      <c r="PJN727"/>
      <c r="PJO727"/>
      <c r="PJP727"/>
      <c r="PJQ727"/>
      <c r="PJR727"/>
      <c r="PJS727"/>
      <c r="PJT727"/>
      <c r="PJU727"/>
      <c r="PJV727"/>
      <c r="PJW727"/>
      <c r="PJX727"/>
      <c r="PJY727"/>
      <c r="PJZ727"/>
      <c r="PKA727"/>
      <c r="PKB727"/>
      <c r="PKC727"/>
      <c r="PKD727"/>
      <c r="PKE727"/>
      <c r="PKF727"/>
      <c r="PKG727"/>
      <c r="PKH727"/>
      <c r="PKI727"/>
      <c r="PKJ727"/>
      <c r="PKK727"/>
      <c r="PKL727"/>
      <c r="PKM727"/>
      <c r="PKN727"/>
      <c r="PKO727"/>
      <c r="PKP727"/>
      <c r="PKQ727"/>
      <c r="PKR727"/>
      <c r="PKS727"/>
      <c r="PKT727"/>
      <c r="PKU727"/>
      <c r="PKV727"/>
      <c r="PKW727"/>
      <c r="PKX727"/>
      <c r="PKY727"/>
      <c r="PKZ727"/>
      <c r="PLA727"/>
      <c r="PLB727"/>
      <c r="PLC727"/>
      <c r="PLD727"/>
      <c r="PLE727"/>
      <c r="PLF727"/>
      <c r="PLG727"/>
      <c r="PLH727"/>
      <c r="PLI727"/>
      <c r="PLJ727"/>
      <c r="PLK727"/>
      <c r="PLL727"/>
      <c r="PLM727"/>
      <c r="PLN727"/>
      <c r="PLO727"/>
      <c r="PLP727"/>
      <c r="PLQ727"/>
      <c r="PLR727"/>
      <c r="PLS727"/>
      <c r="PLT727"/>
      <c r="PLU727"/>
      <c r="PLV727"/>
      <c r="PLW727"/>
      <c r="PLX727"/>
      <c r="PLY727"/>
      <c r="PLZ727"/>
      <c r="PMA727"/>
      <c r="PMB727"/>
      <c r="PMC727"/>
      <c r="PMD727"/>
      <c r="PME727"/>
      <c r="PMF727"/>
      <c r="PMG727"/>
      <c r="PMH727"/>
      <c r="PMI727"/>
      <c r="PMJ727"/>
      <c r="PMK727"/>
      <c r="PML727"/>
      <c r="PMM727"/>
      <c r="PMN727"/>
      <c r="PMO727"/>
      <c r="PMP727"/>
      <c r="PMQ727"/>
      <c r="PMR727"/>
      <c r="PMS727"/>
      <c r="PMT727"/>
      <c r="PMU727"/>
      <c r="PMV727"/>
      <c r="PMW727"/>
      <c r="PMX727"/>
      <c r="PMY727"/>
      <c r="PMZ727"/>
      <c r="PNA727"/>
      <c r="PNB727"/>
      <c r="PNC727"/>
      <c r="PND727"/>
      <c r="PNE727"/>
      <c r="PNF727"/>
      <c r="PNG727"/>
      <c r="PNH727"/>
      <c r="PNI727"/>
      <c r="PNJ727"/>
      <c r="PNK727"/>
      <c r="PNL727"/>
      <c r="PNM727"/>
      <c r="PNN727"/>
      <c r="PNO727"/>
      <c r="PNP727"/>
      <c r="PNQ727"/>
      <c r="PNR727"/>
      <c r="PNS727"/>
      <c r="PNT727"/>
      <c r="PNU727"/>
      <c r="PNV727"/>
      <c r="PNW727"/>
      <c r="PNX727"/>
      <c r="PNY727"/>
      <c r="PNZ727"/>
      <c r="POA727"/>
      <c r="POB727"/>
      <c r="POC727"/>
      <c r="POD727"/>
      <c r="POE727"/>
      <c r="POF727"/>
      <c r="POG727"/>
      <c r="POH727"/>
      <c r="POI727"/>
      <c r="POJ727"/>
      <c r="POK727"/>
      <c r="POL727"/>
      <c r="POM727"/>
      <c r="PON727"/>
      <c r="POO727"/>
      <c r="POP727"/>
      <c r="POQ727"/>
      <c r="POR727"/>
      <c r="POS727"/>
      <c r="POT727"/>
      <c r="POU727"/>
      <c r="POV727"/>
      <c r="POW727"/>
      <c r="POX727"/>
      <c r="POY727"/>
      <c r="POZ727"/>
      <c r="PPA727"/>
      <c r="PPB727"/>
      <c r="PPC727"/>
      <c r="PPD727"/>
      <c r="PPE727"/>
      <c r="PPF727"/>
      <c r="PPG727"/>
      <c r="PPH727"/>
      <c r="PPI727"/>
      <c r="PPJ727"/>
      <c r="PPK727"/>
      <c r="PPL727"/>
      <c r="PPM727"/>
      <c r="PPN727"/>
      <c r="PPO727"/>
      <c r="PPP727"/>
      <c r="PPQ727"/>
      <c r="PPR727"/>
      <c r="PPS727"/>
      <c r="PPT727"/>
      <c r="PPU727"/>
      <c r="PPV727"/>
      <c r="PPW727"/>
      <c r="PPX727"/>
      <c r="PPY727"/>
      <c r="PPZ727"/>
      <c r="PQA727"/>
      <c r="PQB727"/>
      <c r="PQC727"/>
      <c r="PQD727"/>
      <c r="PQE727"/>
      <c r="PQF727"/>
      <c r="PQG727"/>
      <c r="PQH727"/>
      <c r="PQI727"/>
      <c r="PQJ727"/>
      <c r="PQK727"/>
      <c r="PQL727"/>
      <c r="PQM727"/>
      <c r="PQN727"/>
      <c r="PQO727"/>
      <c r="PQP727"/>
      <c r="PQQ727"/>
      <c r="PQR727"/>
      <c r="PQS727"/>
      <c r="PQT727"/>
      <c r="PQU727"/>
      <c r="PQV727"/>
      <c r="PQW727"/>
      <c r="PQX727"/>
      <c r="PQY727"/>
      <c r="PQZ727"/>
      <c r="PRA727"/>
      <c r="PRB727"/>
      <c r="PRC727"/>
      <c r="PRD727"/>
      <c r="PRE727"/>
      <c r="PRF727"/>
      <c r="PRG727"/>
      <c r="PRH727"/>
      <c r="PRI727"/>
      <c r="PRJ727"/>
      <c r="PRK727"/>
      <c r="PRL727"/>
      <c r="PRM727"/>
      <c r="PRN727"/>
      <c r="PRO727"/>
      <c r="PRP727"/>
      <c r="PRQ727"/>
      <c r="PRR727"/>
      <c r="PRS727"/>
      <c r="PRT727"/>
      <c r="PRU727"/>
      <c r="PRV727"/>
      <c r="PRW727"/>
      <c r="PRX727"/>
      <c r="PRY727"/>
      <c r="PRZ727"/>
      <c r="PSA727"/>
      <c r="PSB727"/>
      <c r="PSC727"/>
      <c r="PSD727"/>
      <c r="PSE727"/>
      <c r="PSF727"/>
      <c r="PSG727"/>
      <c r="PSH727"/>
      <c r="PSI727"/>
      <c r="PSJ727"/>
      <c r="PSK727"/>
      <c r="PSL727"/>
      <c r="PSM727"/>
      <c r="PSN727"/>
      <c r="PSO727"/>
      <c r="PSP727"/>
      <c r="PSQ727"/>
      <c r="PSR727"/>
      <c r="PSS727"/>
      <c r="PST727"/>
      <c r="PSU727"/>
      <c r="PSV727"/>
      <c r="PSW727"/>
      <c r="PSX727"/>
      <c r="PSY727"/>
      <c r="PSZ727"/>
      <c r="PTA727"/>
      <c r="PTB727"/>
      <c r="PTC727"/>
      <c r="PTD727"/>
      <c r="PTE727"/>
      <c r="PTF727"/>
      <c r="PTG727"/>
      <c r="PTH727"/>
      <c r="PTI727"/>
      <c r="PTJ727"/>
      <c r="PTK727"/>
      <c r="PTL727"/>
      <c r="PTM727"/>
      <c r="PTN727"/>
      <c r="PTO727"/>
      <c r="PTP727"/>
      <c r="PTQ727"/>
      <c r="PTR727"/>
      <c r="PTS727"/>
      <c r="PTT727"/>
      <c r="PTU727"/>
      <c r="PTV727"/>
      <c r="PTW727"/>
      <c r="PTX727"/>
      <c r="PTY727"/>
      <c r="PTZ727"/>
      <c r="PUA727"/>
      <c r="PUB727"/>
      <c r="PUC727"/>
      <c r="PUD727"/>
      <c r="PUE727"/>
      <c r="PUF727"/>
      <c r="PUG727"/>
      <c r="PUH727"/>
      <c r="PUI727"/>
      <c r="PUJ727"/>
      <c r="PUK727"/>
      <c r="PUL727"/>
      <c r="PUM727"/>
      <c r="PUN727"/>
      <c r="PUO727"/>
      <c r="PUP727"/>
      <c r="PUQ727"/>
      <c r="PUR727"/>
      <c r="PUS727"/>
      <c r="PUT727"/>
      <c r="PUU727"/>
      <c r="PUV727"/>
      <c r="PUW727"/>
      <c r="PUX727"/>
      <c r="PUY727"/>
      <c r="PUZ727"/>
      <c r="PVA727"/>
      <c r="PVB727"/>
      <c r="PVC727"/>
      <c r="PVD727"/>
      <c r="PVE727"/>
      <c r="PVF727"/>
      <c r="PVG727"/>
      <c r="PVH727"/>
      <c r="PVI727"/>
      <c r="PVJ727"/>
      <c r="PVK727"/>
      <c r="PVL727"/>
      <c r="PVM727"/>
      <c r="PVN727"/>
      <c r="PVO727"/>
      <c r="PVP727"/>
      <c r="PVQ727"/>
      <c r="PVR727"/>
      <c r="PVS727"/>
      <c r="PVT727"/>
      <c r="PVU727"/>
      <c r="PVV727"/>
      <c r="PVW727"/>
      <c r="PVX727"/>
      <c r="PVY727"/>
      <c r="PVZ727"/>
      <c r="PWA727"/>
      <c r="PWB727"/>
      <c r="PWC727"/>
      <c r="PWD727"/>
      <c r="PWE727"/>
      <c r="PWF727"/>
      <c r="PWG727"/>
      <c r="PWH727"/>
      <c r="PWI727"/>
      <c r="PWJ727"/>
      <c r="PWK727"/>
      <c r="PWL727"/>
      <c r="PWM727"/>
      <c r="PWN727"/>
      <c r="PWO727"/>
      <c r="PWP727"/>
      <c r="PWQ727"/>
      <c r="PWR727"/>
      <c r="PWS727"/>
      <c r="PWT727"/>
      <c r="PWU727"/>
      <c r="PWV727"/>
      <c r="PWW727"/>
      <c r="PWX727"/>
      <c r="PWY727"/>
      <c r="PWZ727"/>
      <c r="PXA727"/>
      <c r="PXB727"/>
      <c r="PXC727"/>
      <c r="PXD727"/>
      <c r="PXE727"/>
      <c r="PXF727"/>
      <c r="PXG727"/>
      <c r="PXH727"/>
      <c r="PXI727"/>
      <c r="PXJ727"/>
      <c r="PXK727"/>
      <c r="PXL727"/>
      <c r="PXM727"/>
      <c r="PXN727"/>
      <c r="PXO727"/>
      <c r="PXP727"/>
      <c r="PXQ727"/>
      <c r="PXR727"/>
      <c r="PXS727"/>
      <c r="PXT727"/>
      <c r="PXU727"/>
      <c r="PXV727"/>
      <c r="PXW727"/>
      <c r="PXX727"/>
      <c r="PXY727"/>
      <c r="PXZ727"/>
      <c r="PYA727"/>
      <c r="PYB727"/>
      <c r="PYC727"/>
      <c r="PYD727"/>
      <c r="PYE727"/>
      <c r="PYF727"/>
      <c r="PYG727"/>
      <c r="PYH727"/>
      <c r="PYI727"/>
      <c r="PYJ727"/>
      <c r="PYK727"/>
      <c r="PYL727"/>
      <c r="PYM727"/>
      <c r="PYN727"/>
      <c r="PYO727"/>
      <c r="PYP727"/>
      <c r="PYQ727"/>
      <c r="PYR727"/>
      <c r="PYS727"/>
      <c r="PYT727"/>
      <c r="PYU727"/>
      <c r="PYV727"/>
      <c r="PYW727"/>
      <c r="PYX727"/>
      <c r="PYY727"/>
      <c r="PYZ727"/>
      <c r="PZA727"/>
      <c r="PZB727"/>
      <c r="PZC727"/>
      <c r="PZD727"/>
      <c r="PZE727"/>
      <c r="PZF727"/>
      <c r="PZG727"/>
      <c r="PZH727"/>
      <c r="PZI727"/>
      <c r="PZJ727"/>
      <c r="PZK727"/>
      <c r="PZL727"/>
      <c r="PZM727"/>
      <c r="PZN727"/>
      <c r="PZO727"/>
      <c r="PZP727"/>
      <c r="PZQ727"/>
      <c r="PZR727"/>
      <c r="PZS727"/>
      <c r="PZT727"/>
      <c r="PZU727"/>
      <c r="PZV727"/>
      <c r="PZW727"/>
      <c r="PZX727"/>
      <c r="PZY727"/>
      <c r="PZZ727"/>
      <c r="QAA727"/>
      <c r="QAB727"/>
      <c r="QAC727"/>
      <c r="QAD727"/>
      <c r="QAE727"/>
      <c r="QAF727"/>
      <c r="QAG727"/>
      <c r="QAH727"/>
      <c r="QAI727"/>
      <c r="QAJ727"/>
      <c r="QAK727"/>
      <c r="QAL727"/>
      <c r="QAM727"/>
      <c r="QAN727"/>
      <c r="QAO727"/>
      <c r="QAP727"/>
      <c r="QAQ727"/>
      <c r="QAR727"/>
      <c r="QAS727"/>
      <c r="QAT727"/>
      <c r="QAU727"/>
      <c r="QAV727"/>
      <c r="QAW727"/>
      <c r="QAX727"/>
      <c r="QAY727"/>
      <c r="QAZ727"/>
      <c r="QBA727"/>
      <c r="QBB727"/>
      <c r="QBC727"/>
      <c r="QBD727"/>
      <c r="QBE727"/>
      <c r="QBF727"/>
      <c r="QBG727"/>
      <c r="QBH727"/>
      <c r="QBI727"/>
      <c r="QBJ727"/>
      <c r="QBK727"/>
      <c r="QBL727"/>
      <c r="QBM727"/>
      <c r="QBN727"/>
      <c r="QBO727"/>
      <c r="QBP727"/>
      <c r="QBQ727"/>
      <c r="QBR727"/>
      <c r="QBS727"/>
      <c r="QBT727"/>
      <c r="QBU727"/>
      <c r="QBV727"/>
      <c r="QBW727"/>
      <c r="QBX727"/>
      <c r="QBY727"/>
      <c r="QBZ727"/>
      <c r="QCA727"/>
      <c r="QCB727"/>
      <c r="QCC727"/>
      <c r="QCD727"/>
      <c r="QCE727"/>
      <c r="QCF727"/>
      <c r="QCG727"/>
      <c r="QCH727"/>
      <c r="QCI727"/>
      <c r="QCJ727"/>
      <c r="QCK727"/>
      <c r="QCL727"/>
      <c r="QCM727"/>
      <c r="QCN727"/>
      <c r="QCO727"/>
      <c r="QCP727"/>
      <c r="QCQ727"/>
      <c r="QCR727"/>
      <c r="QCS727"/>
      <c r="QCT727"/>
      <c r="QCU727"/>
      <c r="QCV727"/>
      <c r="QCW727"/>
      <c r="QCX727"/>
      <c r="QCY727"/>
      <c r="QCZ727"/>
      <c r="QDA727"/>
      <c r="QDB727"/>
      <c r="QDC727"/>
      <c r="QDD727"/>
      <c r="QDE727"/>
      <c r="QDF727"/>
      <c r="QDG727"/>
      <c r="QDH727"/>
      <c r="QDI727"/>
      <c r="QDJ727"/>
      <c r="QDK727"/>
      <c r="QDL727"/>
      <c r="QDM727"/>
      <c r="QDN727"/>
      <c r="QDO727"/>
      <c r="QDP727"/>
      <c r="QDQ727"/>
      <c r="QDR727"/>
      <c r="QDS727"/>
      <c r="QDT727"/>
      <c r="QDU727"/>
      <c r="QDV727"/>
      <c r="QDW727"/>
      <c r="QDX727"/>
      <c r="QDY727"/>
      <c r="QDZ727"/>
      <c r="QEA727"/>
      <c r="QEB727"/>
      <c r="QEC727"/>
      <c r="QED727"/>
      <c r="QEE727"/>
      <c r="QEF727"/>
      <c r="QEG727"/>
      <c r="QEH727"/>
      <c r="QEI727"/>
      <c r="QEJ727"/>
      <c r="QEK727"/>
      <c r="QEL727"/>
      <c r="QEM727"/>
      <c r="QEN727"/>
      <c r="QEO727"/>
      <c r="QEP727"/>
      <c r="QEQ727"/>
      <c r="QER727"/>
      <c r="QES727"/>
      <c r="QET727"/>
      <c r="QEU727"/>
      <c r="QEV727"/>
      <c r="QEW727"/>
      <c r="QEX727"/>
      <c r="QEY727"/>
      <c r="QEZ727"/>
      <c r="QFA727"/>
      <c r="QFB727"/>
      <c r="QFC727"/>
      <c r="QFD727"/>
      <c r="QFE727"/>
      <c r="QFF727"/>
      <c r="QFG727"/>
      <c r="QFH727"/>
      <c r="QFI727"/>
      <c r="QFJ727"/>
      <c r="QFK727"/>
      <c r="QFL727"/>
      <c r="QFM727"/>
      <c r="QFN727"/>
      <c r="QFO727"/>
      <c r="QFP727"/>
      <c r="QFQ727"/>
      <c r="QFR727"/>
      <c r="QFS727"/>
      <c r="QFT727"/>
      <c r="QFU727"/>
      <c r="QFV727"/>
      <c r="QFW727"/>
      <c r="QFX727"/>
      <c r="QFY727"/>
      <c r="QFZ727"/>
      <c r="QGA727"/>
      <c r="QGB727"/>
      <c r="QGC727"/>
      <c r="QGD727"/>
      <c r="QGE727"/>
      <c r="QGF727"/>
      <c r="QGG727"/>
      <c r="QGH727"/>
      <c r="QGI727"/>
      <c r="QGJ727"/>
      <c r="QGK727"/>
      <c r="QGL727"/>
      <c r="QGM727"/>
      <c r="QGN727"/>
      <c r="QGO727"/>
      <c r="QGP727"/>
      <c r="QGQ727"/>
      <c r="QGR727"/>
      <c r="QGS727"/>
      <c r="QGT727"/>
      <c r="QGU727"/>
      <c r="QGV727"/>
      <c r="QGW727"/>
      <c r="QGX727"/>
      <c r="QGY727"/>
      <c r="QGZ727"/>
      <c r="QHA727"/>
      <c r="QHB727"/>
      <c r="QHC727"/>
      <c r="QHD727"/>
      <c r="QHE727"/>
      <c r="QHF727"/>
      <c r="QHG727"/>
      <c r="QHH727"/>
      <c r="QHI727"/>
      <c r="QHJ727"/>
      <c r="QHK727"/>
      <c r="QHL727"/>
      <c r="QHM727"/>
      <c r="QHN727"/>
      <c r="QHO727"/>
      <c r="QHP727"/>
      <c r="QHQ727"/>
      <c r="QHR727"/>
      <c r="QHS727"/>
      <c r="QHT727"/>
      <c r="QHU727"/>
      <c r="QHV727"/>
      <c r="QHW727"/>
      <c r="QHX727"/>
      <c r="QHY727"/>
      <c r="QHZ727"/>
      <c r="QIA727"/>
      <c r="QIB727"/>
      <c r="QIC727"/>
      <c r="QID727"/>
      <c r="QIE727"/>
      <c r="QIF727"/>
      <c r="QIG727"/>
      <c r="QIH727"/>
      <c r="QII727"/>
      <c r="QIJ727"/>
      <c r="QIK727"/>
      <c r="QIL727"/>
      <c r="QIM727"/>
      <c r="QIN727"/>
      <c r="QIO727"/>
      <c r="QIP727"/>
      <c r="QIQ727"/>
      <c r="QIR727"/>
      <c r="QIS727"/>
      <c r="QIT727"/>
      <c r="QIU727"/>
      <c r="QIV727"/>
      <c r="QIW727"/>
      <c r="QIX727"/>
      <c r="QIY727"/>
      <c r="QIZ727"/>
      <c r="QJA727"/>
      <c r="QJB727"/>
      <c r="QJC727"/>
      <c r="QJD727"/>
      <c r="QJE727"/>
      <c r="QJF727"/>
      <c r="QJG727"/>
      <c r="QJH727"/>
      <c r="QJI727"/>
      <c r="QJJ727"/>
      <c r="QJK727"/>
      <c r="QJL727"/>
      <c r="QJM727"/>
      <c r="QJN727"/>
      <c r="QJO727"/>
      <c r="QJP727"/>
      <c r="QJQ727"/>
      <c r="QJR727"/>
      <c r="QJS727"/>
      <c r="QJT727"/>
      <c r="QJU727"/>
      <c r="QJV727"/>
      <c r="QJW727"/>
      <c r="QJX727"/>
      <c r="QJY727"/>
      <c r="QJZ727"/>
      <c r="QKA727"/>
      <c r="QKB727"/>
      <c r="QKC727"/>
      <c r="QKD727"/>
      <c r="QKE727"/>
      <c r="QKF727"/>
      <c r="QKG727"/>
      <c r="QKH727"/>
      <c r="QKI727"/>
      <c r="QKJ727"/>
      <c r="QKK727"/>
      <c r="QKL727"/>
      <c r="QKM727"/>
      <c r="QKN727"/>
      <c r="QKO727"/>
      <c r="QKP727"/>
      <c r="QKQ727"/>
      <c r="QKR727"/>
      <c r="QKS727"/>
      <c r="QKT727"/>
      <c r="QKU727"/>
      <c r="QKV727"/>
      <c r="QKW727"/>
      <c r="QKX727"/>
      <c r="QKY727"/>
      <c r="QKZ727"/>
      <c r="QLA727"/>
      <c r="QLB727"/>
      <c r="QLC727"/>
      <c r="QLD727"/>
      <c r="QLE727"/>
      <c r="QLF727"/>
      <c r="QLG727"/>
      <c r="QLH727"/>
      <c r="QLI727"/>
      <c r="QLJ727"/>
      <c r="QLK727"/>
      <c r="QLL727"/>
      <c r="QLM727"/>
      <c r="QLN727"/>
      <c r="QLO727"/>
      <c r="QLP727"/>
      <c r="QLQ727"/>
      <c r="QLR727"/>
      <c r="QLS727"/>
      <c r="QLT727"/>
      <c r="QLU727"/>
      <c r="QLV727"/>
      <c r="QLW727"/>
      <c r="QLX727"/>
      <c r="QLY727"/>
      <c r="QLZ727"/>
      <c r="QMA727"/>
      <c r="QMB727"/>
      <c r="QMC727"/>
      <c r="QMD727"/>
      <c r="QME727"/>
      <c r="QMF727"/>
      <c r="QMG727"/>
      <c r="QMH727"/>
      <c r="QMI727"/>
      <c r="QMJ727"/>
      <c r="QMK727"/>
      <c r="QML727"/>
      <c r="QMM727"/>
      <c r="QMN727"/>
      <c r="QMO727"/>
      <c r="QMP727"/>
      <c r="QMQ727"/>
      <c r="QMR727"/>
      <c r="QMS727"/>
      <c r="QMT727"/>
      <c r="QMU727"/>
      <c r="QMV727"/>
      <c r="QMW727"/>
      <c r="QMX727"/>
      <c r="QMY727"/>
      <c r="QMZ727"/>
      <c r="QNA727"/>
      <c r="QNB727"/>
      <c r="QNC727"/>
      <c r="QND727"/>
      <c r="QNE727"/>
      <c r="QNF727"/>
      <c r="QNG727"/>
      <c r="QNH727"/>
      <c r="QNI727"/>
      <c r="QNJ727"/>
      <c r="QNK727"/>
      <c r="QNL727"/>
      <c r="QNM727"/>
      <c r="QNN727"/>
      <c r="QNO727"/>
      <c r="QNP727"/>
      <c r="QNQ727"/>
      <c r="QNR727"/>
      <c r="QNS727"/>
      <c r="QNT727"/>
      <c r="QNU727"/>
      <c r="QNV727"/>
      <c r="QNW727"/>
      <c r="QNX727"/>
      <c r="QNY727"/>
      <c r="QNZ727"/>
      <c r="QOA727"/>
      <c r="QOB727"/>
      <c r="QOC727"/>
      <c r="QOD727"/>
      <c r="QOE727"/>
      <c r="QOF727"/>
      <c r="QOG727"/>
      <c r="QOH727"/>
      <c r="QOI727"/>
      <c r="QOJ727"/>
      <c r="QOK727"/>
      <c r="QOL727"/>
      <c r="QOM727"/>
      <c r="QON727"/>
      <c r="QOO727"/>
      <c r="QOP727"/>
      <c r="QOQ727"/>
      <c r="QOR727"/>
      <c r="QOS727"/>
      <c r="QOT727"/>
      <c r="QOU727"/>
      <c r="QOV727"/>
      <c r="QOW727"/>
      <c r="QOX727"/>
      <c r="QOY727"/>
      <c r="QOZ727"/>
      <c r="QPA727"/>
      <c r="QPB727"/>
      <c r="QPC727"/>
      <c r="QPD727"/>
      <c r="QPE727"/>
      <c r="QPF727"/>
      <c r="QPG727"/>
      <c r="QPH727"/>
      <c r="QPI727"/>
      <c r="QPJ727"/>
      <c r="QPK727"/>
      <c r="QPL727"/>
      <c r="QPM727"/>
      <c r="QPN727"/>
      <c r="QPO727"/>
      <c r="QPP727"/>
      <c r="QPQ727"/>
      <c r="QPR727"/>
      <c r="QPS727"/>
      <c r="QPT727"/>
      <c r="QPU727"/>
      <c r="QPV727"/>
      <c r="QPW727"/>
      <c r="QPX727"/>
      <c r="QPY727"/>
      <c r="QPZ727"/>
      <c r="QQA727"/>
      <c r="QQB727"/>
      <c r="QQC727"/>
      <c r="QQD727"/>
      <c r="QQE727"/>
      <c r="QQF727"/>
      <c r="QQG727"/>
      <c r="QQH727"/>
      <c r="QQI727"/>
      <c r="QQJ727"/>
      <c r="QQK727"/>
      <c r="QQL727"/>
      <c r="QQM727"/>
      <c r="QQN727"/>
      <c r="QQO727"/>
      <c r="QQP727"/>
      <c r="QQQ727"/>
      <c r="QQR727"/>
      <c r="QQS727"/>
      <c r="QQT727"/>
      <c r="QQU727"/>
      <c r="QQV727"/>
      <c r="QQW727"/>
      <c r="QQX727"/>
      <c r="QQY727"/>
      <c r="QQZ727"/>
      <c r="QRA727"/>
      <c r="QRB727"/>
      <c r="QRC727"/>
      <c r="QRD727"/>
      <c r="QRE727"/>
      <c r="QRF727"/>
      <c r="QRG727"/>
      <c r="QRH727"/>
      <c r="QRI727"/>
      <c r="QRJ727"/>
      <c r="QRK727"/>
      <c r="QRL727"/>
      <c r="QRM727"/>
      <c r="QRN727"/>
      <c r="QRO727"/>
      <c r="QRP727"/>
      <c r="QRQ727"/>
      <c r="QRR727"/>
      <c r="QRS727"/>
      <c r="QRT727"/>
      <c r="QRU727"/>
      <c r="QRV727"/>
      <c r="QRW727"/>
      <c r="QRX727"/>
      <c r="QRY727"/>
      <c r="QRZ727"/>
      <c r="QSA727"/>
      <c r="QSB727"/>
      <c r="QSC727"/>
      <c r="QSD727"/>
      <c r="QSE727"/>
      <c r="QSF727"/>
      <c r="QSG727"/>
      <c r="QSH727"/>
      <c r="QSI727"/>
      <c r="QSJ727"/>
      <c r="QSK727"/>
      <c r="QSL727"/>
      <c r="QSM727"/>
      <c r="QSN727"/>
      <c r="QSO727"/>
      <c r="QSP727"/>
      <c r="QSQ727"/>
      <c r="QSR727"/>
      <c r="QSS727"/>
      <c r="QST727"/>
      <c r="QSU727"/>
      <c r="QSV727"/>
      <c r="QSW727"/>
      <c r="QSX727"/>
      <c r="QSY727"/>
      <c r="QSZ727"/>
      <c r="QTA727"/>
      <c r="QTB727"/>
      <c r="QTC727"/>
      <c r="QTD727"/>
      <c r="QTE727"/>
      <c r="QTF727"/>
      <c r="QTG727"/>
      <c r="QTH727"/>
      <c r="QTI727"/>
      <c r="QTJ727"/>
      <c r="QTK727"/>
      <c r="QTL727"/>
      <c r="QTM727"/>
      <c r="QTN727"/>
      <c r="QTO727"/>
      <c r="QTP727"/>
      <c r="QTQ727"/>
      <c r="QTR727"/>
      <c r="QTS727"/>
      <c r="QTT727"/>
      <c r="QTU727"/>
      <c r="QTV727"/>
      <c r="QTW727"/>
      <c r="QTX727"/>
      <c r="QTY727"/>
      <c r="QTZ727"/>
      <c r="QUA727"/>
      <c r="QUB727"/>
      <c r="QUC727"/>
      <c r="QUD727"/>
      <c r="QUE727"/>
      <c r="QUF727"/>
      <c r="QUG727"/>
      <c r="QUH727"/>
      <c r="QUI727"/>
      <c r="QUJ727"/>
      <c r="QUK727"/>
      <c r="QUL727"/>
      <c r="QUM727"/>
      <c r="QUN727"/>
      <c r="QUO727"/>
      <c r="QUP727"/>
      <c r="QUQ727"/>
      <c r="QUR727"/>
      <c r="QUS727"/>
      <c r="QUT727"/>
      <c r="QUU727"/>
      <c r="QUV727"/>
      <c r="QUW727"/>
      <c r="QUX727"/>
      <c r="QUY727"/>
      <c r="QUZ727"/>
      <c r="QVA727"/>
      <c r="QVB727"/>
      <c r="QVC727"/>
      <c r="QVD727"/>
      <c r="QVE727"/>
      <c r="QVF727"/>
      <c r="QVG727"/>
      <c r="QVH727"/>
      <c r="QVI727"/>
      <c r="QVJ727"/>
      <c r="QVK727"/>
      <c r="QVL727"/>
      <c r="QVM727"/>
      <c r="QVN727"/>
      <c r="QVO727"/>
      <c r="QVP727"/>
      <c r="QVQ727"/>
      <c r="QVR727"/>
      <c r="QVS727"/>
      <c r="QVT727"/>
      <c r="QVU727"/>
      <c r="QVV727"/>
      <c r="QVW727"/>
      <c r="QVX727"/>
      <c r="QVY727"/>
      <c r="QVZ727"/>
      <c r="QWA727"/>
      <c r="QWB727"/>
      <c r="QWC727"/>
      <c r="QWD727"/>
      <c r="QWE727"/>
      <c r="QWF727"/>
      <c r="QWG727"/>
      <c r="QWH727"/>
      <c r="QWI727"/>
      <c r="QWJ727"/>
      <c r="QWK727"/>
      <c r="QWL727"/>
      <c r="QWM727"/>
      <c r="QWN727"/>
      <c r="QWO727"/>
      <c r="QWP727"/>
      <c r="QWQ727"/>
      <c r="QWR727"/>
      <c r="QWS727"/>
      <c r="QWT727"/>
      <c r="QWU727"/>
      <c r="QWV727"/>
      <c r="QWW727"/>
      <c r="QWX727"/>
      <c r="QWY727"/>
      <c r="QWZ727"/>
      <c r="QXA727"/>
      <c r="QXB727"/>
      <c r="QXC727"/>
      <c r="QXD727"/>
      <c r="QXE727"/>
      <c r="QXF727"/>
      <c r="QXG727"/>
      <c r="QXH727"/>
      <c r="QXI727"/>
      <c r="QXJ727"/>
      <c r="QXK727"/>
      <c r="QXL727"/>
      <c r="QXM727"/>
      <c r="QXN727"/>
      <c r="QXO727"/>
      <c r="QXP727"/>
      <c r="QXQ727"/>
      <c r="QXR727"/>
      <c r="QXS727"/>
      <c r="QXT727"/>
      <c r="QXU727"/>
      <c r="QXV727"/>
      <c r="QXW727"/>
      <c r="QXX727"/>
      <c r="QXY727"/>
      <c r="QXZ727"/>
      <c r="QYA727"/>
      <c r="QYB727"/>
      <c r="QYC727"/>
      <c r="QYD727"/>
      <c r="QYE727"/>
      <c r="QYF727"/>
      <c r="QYG727"/>
      <c r="QYH727"/>
      <c r="QYI727"/>
      <c r="QYJ727"/>
      <c r="QYK727"/>
      <c r="QYL727"/>
      <c r="QYM727"/>
      <c r="QYN727"/>
      <c r="QYO727"/>
      <c r="QYP727"/>
      <c r="QYQ727"/>
      <c r="QYR727"/>
      <c r="QYS727"/>
      <c r="QYT727"/>
      <c r="QYU727"/>
      <c r="QYV727"/>
      <c r="QYW727"/>
      <c r="QYX727"/>
      <c r="QYY727"/>
      <c r="QYZ727"/>
      <c r="QZA727"/>
      <c r="QZB727"/>
      <c r="QZC727"/>
      <c r="QZD727"/>
      <c r="QZE727"/>
      <c r="QZF727"/>
      <c r="QZG727"/>
      <c r="QZH727"/>
      <c r="QZI727"/>
      <c r="QZJ727"/>
      <c r="QZK727"/>
      <c r="QZL727"/>
      <c r="QZM727"/>
      <c r="QZN727"/>
      <c r="QZO727"/>
      <c r="QZP727"/>
      <c r="QZQ727"/>
      <c r="QZR727"/>
      <c r="QZS727"/>
      <c r="QZT727"/>
      <c r="QZU727"/>
      <c r="QZV727"/>
      <c r="QZW727"/>
      <c r="QZX727"/>
      <c r="QZY727"/>
      <c r="QZZ727"/>
      <c r="RAA727"/>
      <c r="RAB727"/>
      <c r="RAC727"/>
      <c r="RAD727"/>
      <c r="RAE727"/>
      <c r="RAF727"/>
      <c r="RAG727"/>
      <c r="RAH727"/>
      <c r="RAI727"/>
      <c r="RAJ727"/>
      <c r="RAK727"/>
      <c r="RAL727"/>
      <c r="RAM727"/>
      <c r="RAN727"/>
      <c r="RAO727"/>
      <c r="RAP727"/>
      <c r="RAQ727"/>
      <c r="RAR727"/>
      <c r="RAS727"/>
      <c r="RAT727"/>
      <c r="RAU727"/>
      <c r="RAV727"/>
      <c r="RAW727"/>
      <c r="RAX727"/>
      <c r="RAY727"/>
      <c r="RAZ727"/>
      <c r="RBA727"/>
      <c r="RBB727"/>
      <c r="RBC727"/>
      <c r="RBD727"/>
      <c r="RBE727"/>
      <c r="RBF727"/>
      <c r="RBG727"/>
      <c r="RBH727"/>
      <c r="RBI727"/>
      <c r="RBJ727"/>
      <c r="RBK727"/>
      <c r="RBL727"/>
      <c r="RBM727"/>
      <c r="RBN727"/>
      <c r="RBO727"/>
      <c r="RBP727"/>
      <c r="RBQ727"/>
      <c r="RBR727"/>
      <c r="RBS727"/>
      <c r="RBT727"/>
      <c r="RBU727"/>
      <c r="RBV727"/>
      <c r="RBW727"/>
      <c r="RBX727"/>
      <c r="RBY727"/>
      <c r="RBZ727"/>
      <c r="RCA727"/>
      <c r="RCB727"/>
      <c r="RCC727"/>
      <c r="RCD727"/>
      <c r="RCE727"/>
      <c r="RCF727"/>
      <c r="RCG727"/>
      <c r="RCH727"/>
      <c r="RCI727"/>
      <c r="RCJ727"/>
      <c r="RCK727"/>
      <c r="RCL727"/>
      <c r="RCM727"/>
      <c r="RCN727"/>
      <c r="RCO727"/>
      <c r="RCP727"/>
      <c r="RCQ727"/>
      <c r="RCR727"/>
      <c r="RCS727"/>
      <c r="RCT727"/>
      <c r="RCU727"/>
      <c r="RCV727"/>
      <c r="RCW727"/>
      <c r="RCX727"/>
      <c r="RCY727"/>
      <c r="RCZ727"/>
      <c r="RDA727"/>
      <c r="RDB727"/>
      <c r="RDC727"/>
      <c r="RDD727"/>
      <c r="RDE727"/>
      <c r="RDF727"/>
      <c r="RDG727"/>
      <c r="RDH727"/>
      <c r="RDI727"/>
      <c r="RDJ727"/>
      <c r="RDK727"/>
      <c r="RDL727"/>
      <c r="RDM727"/>
      <c r="RDN727"/>
      <c r="RDO727"/>
      <c r="RDP727"/>
      <c r="RDQ727"/>
      <c r="RDR727"/>
      <c r="RDS727"/>
      <c r="RDT727"/>
      <c r="RDU727"/>
      <c r="RDV727"/>
      <c r="RDW727"/>
      <c r="RDX727"/>
      <c r="RDY727"/>
      <c r="RDZ727"/>
      <c r="REA727"/>
      <c r="REB727"/>
      <c r="REC727"/>
      <c r="RED727"/>
      <c r="REE727"/>
      <c r="REF727"/>
      <c r="REG727"/>
      <c r="REH727"/>
      <c r="REI727"/>
      <c r="REJ727"/>
      <c r="REK727"/>
      <c r="REL727"/>
      <c r="REM727"/>
      <c r="REN727"/>
      <c r="REO727"/>
      <c r="REP727"/>
      <c r="REQ727"/>
      <c r="RER727"/>
      <c r="RES727"/>
      <c r="RET727"/>
      <c r="REU727"/>
      <c r="REV727"/>
      <c r="REW727"/>
      <c r="REX727"/>
      <c r="REY727"/>
      <c r="REZ727"/>
      <c r="RFA727"/>
      <c r="RFB727"/>
      <c r="RFC727"/>
      <c r="RFD727"/>
      <c r="RFE727"/>
      <c r="RFF727"/>
      <c r="RFG727"/>
      <c r="RFH727"/>
      <c r="RFI727"/>
      <c r="RFJ727"/>
      <c r="RFK727"/>
      <c r="RFL727"/>
      <c r="RFM727"/>
      <c r="RFN727"/>
      <c r="RFO727"/>
      <c r="RFP727"/>
      <c r="RFQ727"/>
      <c r="RFR727"/>
      <c r="RFS727"/>
      <c r="RFT727"/>
      <c r="RFU727"/>
      <c r="RFV727"/>
      <c r="RFW727"/>
      <c r="RFX727"/>
      <c r="RFY727"/>
      <c r="RFZ727"/>
      <c r="RGA727"/>
      <c r="RGB727"/>
      <c r="RGC727"/>
      <c r="RGD727"/>
      <c r="RGE727"/>
      <c r="RGF727"/>
      <c r="RGG727"/>
      <c r="RGH727"/>
      <c r="RGI727"/>
      <c r="RGJ727"/>
      <c r="RGK727"/>
      <c r="RGL727"/>
      <c r="RGM727"/>
      <c r="RGN727"/>
      <c r="RGO727"/>
      <c r="RGP727"/>
      <c r="RGQ727"/>
      <c r="RGR727"/>
      <c r="RGS727"/>
      <c r="RGT727"/>
      <c r="RGU727"/>
      <c r="RGV727"/>
      <c r="RGW727"/>
      <c r="RGX727"/>
      <c r="RGY727"/>
      <c r="RGZ727"/>
      <c r="RHA727"/>
      <c r="RHB727"/>
      <c r="RHC727"/>
      <c r="RHD727"/>
      <c r="RHE727"/>
      <c r="RHF727"/>
      <c r="RHG727"/>
      <c r="RHH727"/>
      <c r="RHI727"/>
      <c r="RHJ727"/>
      <c r="RHK727"/>
      <c r="RHL727"/>
      <c r="RHM727"/>
      <c r="RHN727"/>
      <c r="RHO727"/>
      <c r="RHP727"/>
      <c r="RHQ727"/>
      <c r="RHR727"/>
      <c r="RHS727"/>
      <c r="RHT727"/>
      <c r="RHU727"/>
      <c r="RHV727"/>
      <c r="RHW727"/>
      <c r="RHX727"/>
      <c r="RHY727"/>
      <c r="RHZ727"/>
      <c r="RIA727"/>
      <c r="RIB727"/>
      <c r="RIC727"/>
      <c r="RID727"/>
      <c r="RIE727"/>
      <c r="RIF727"/>
      <c r="RIG727"/>
      <c r="RIH727"/>
      <c r="RII727"/>
      <c r="RIJ727"/>
      <c r="RIK727"/>
      <c r="RIL727"/>
      <c r="RIM727"/>
      <c r="RIN727"/>
      <c r="RIO727"/>
      <c r="RIP727"/>
      <c r="RIQ727"/>
      <c r="RIR727"/>
      <c r="RIS727"/>
      <c r="RIT727"/>
      <c r="RIU727"/>
      <c r="RIV727"/>
      <c r="RIW727"/>
      <c r="RIX727"/>
      <c r="RIY727"/>
      <c r="RIZ727"/>
      <c r="RJA727"/>
      <c r="RJB727"/>
      <c r="RJC727"/>
      <c r="RJD727"/>
      <c r="RJE727"/>
      <c r="RJF727"/>
      <c r="RJG727"/>
      <c r="RJH727"/>
      <c r="RJI727"/>
      <c r="RJJ727"/>
      <c r="RJK727"/>
      <c r="RJL727"/>
      <c r="RJM727"/>
      <c r="RJN727"/>
      <c r="RJO727"/>
      <c r="RJP727"/>
      <c r="RJQ727"/>
      <c r="RJR727"/>
      <c r="RJS727"/>
      <c r="RJT727"/>
      <c r="RJU727"/>
      <c r="RJV727"/>
      <c r="RJW727"/>
      <c r="RJX727"/>
      <c r="RJY727"/>
      <c r="RJZ727"/>
      <c r="RKA727"/>
      <c r="RKB727"/>
      <c r="RKC727"/>
      <c r="RKD727"/>
      <c r="RKE727"/>
      <c r="RKF727"/>
      <c r="RKG727"/>
      <c r="RKH727"/>
      <c r="RKI727"/>
      <c r="RKJ727"/>
      <c r="RKK727"/>
      <c r="RKL727"/>
      <c r="RKM727"/>
      <c r="RKN727"/>
      <c r="RKO727"/>
      <c r="RKP727"/>
      <c r="RKQ727"/>
      <c r="RKR727"/>
      <c r="RKS727"/>
      <c r="RKT727"/>
      <c r="RKU727"/>
      <c r="RKV727"/>
      <c r="RKW727"/>
      <c r="RKX727"/>
      <c r="RKY727"/>
      <c r="RKZ727"/>
      <c r="RLA727"/>
      <c r="RLB727"/>
      <c r="RLC727"/>
      <c r="RLD727"/>
      <c r="RLE727"/>
      <c r="RLF727"/>
      <c r="RLG727"/>
      <c r="RLH727"/>
      <c r="RLI727"/>
      <c r="RLJ727"/>
      <c r="RLK727"/>
      <c r="RLL727"/>
      <c r="RLM727"/>
      <c r="RLN727"/>
      <c r="RLO727"/>
      <c r="RLP727"/>
      <c r="RLQ727"/>
      <c r="RLR727"/>
      <c r="RLS727"/>
      <c r="RLT727"/>
      <c r="RLU727"/>
      <c r="RLV727"/>
      <c r="RLW727"/>
      <c r="RLX727"/>
      <c r="RLY727"/>
      <c r="RLZ727"/>
      <c r="RMA727"/>
      <c r="RMB727"/>
      <c r="RMC727"/>
      <c r="RMD727"/>
      <c r="RME727"/>
      <c r="RMF727"/>
      <c r="RMG727"/>
      <c r="RMH727"/>
      <c r="RMI727"/>
      <c r="RMJ727"/>
      <c r="RMK727"/>
      <c r="RML727"/>
      <c r="RMM727"/>
      <c r="RMN727"/>
      <c r="RMO727"/>
      <c r="RMP727"/>
      <c r="RMQ727"/>
      <c r="RMR727"/>
      <c r="RMS727"/>
      <c r="RMT727"/>
      <c r="RMU727"/>
      <c r="RMV727"/>
      <c r="RMW727"/>
      <c r="RMX727"/>
      <c r="RMY727"/>
      <c r="RMZ727"/>
      <c r="RNA727"/>
      <c r="RNB727"/>
      <c r="RNC727"/>
      <c r="RND727"/>
      <c r="RNE727"/>
      <c r="RNF727"/>
      <c r="RNG727"/>
      <c r="RNH727"/>
      <c r="RNI727"/>
      <c r="RNJ727"/>
      <c r="RNK727"/>
      <c r="RNL727"/>
      <c r="RNM727"/>
      <c r="RNN727"/>
      <c r="RNO727"/>
      <c r="RNP727"/>
      <c r="RNQ727"/>
      <c r="RNR727"/>
      <c r="RNS727"/>
      <c r="RNT727"/>
      <c r="RNU727"/>
      <c r="RNV727"/>
      <c r="RNW727"/>
      <c r="RNX727"/>
      <c r="RNY727"/>
      <c r="RNZ727"/>
      <c r="ROA727"/>
      <c r="ROB727"/>
      <c r="ROC727"/>
      <c r="ROD727"/>
      <c r="ROE727"/>
      <c r="ROF727"/>
      <c r="ROG727"/>
      <c r="ROH727"/>
      <c r="ROI727"/>
      <c r="ROJ727"/>
      <c r="ROK727"/>
      <c r="ROL727"/>
      <c r="ROM727"/>
      <c r="RON727"/>
      <c r="ROO727"/>
      <c r="ROP727"/>
      <c r="ROQ727"/>
      <c r="ROR727"/>
      <c r="ROS727"/>
      <c r="ROT727"/>
      <c r="ROU727"/>
      <c r="ROV727"/>
      <c r="ROW727"/>
      <c r="ROX727"/>
      <c r="ROY727"/>
      <c r="ROZ727"/>
      <c r="RPA727"/>
      <c r="RPB727"/>
      <c r="RPC727"/>
      <c r="RPD727"/>
      <c r="RPE727"/>
      <c r="RPF727"/>
      <c r="RPG727"/>
      <c r="RPH727"/>
      <c r="RPI727"/>
      <c r="RPJ727"/>
      <c r="RPK727"/>
      <c r="RPL727"/>
      <c r="RPM727"/>
      <c r="RPN727"/>
      <c r="RPO727"/>
      <c r="RPP727"/>
      <c r="RPQ727"/>
      <c r="RPR727"/>
      <c r="RPS727"/>
      <c r="RPT727"/>
      <c r="RPU727"/>
      <c r="RPV727"/>
      <c r="RPW727"/>
      <c r="RPX727"/>
      <c r="RPY727"/>
      <c r="RPZ727"/>
      <c r="RQA727"/>
      <c r="RQB727"/>
      <c r="RQC727"/>
      <c r="RQD727"/>
      <c r="RQE727"/>
      <c r="RQF727"/>
      <c r="RQG727"/>
      <c r="RQH727"/>
      <c r="RQI727"/>
      <c r="RQJ727"/>
      <c r="RQK727"/>
      <c r="RQL727"/>
      <c r="RQM727"/>
      <c r="RQN727"/>
      <c r="RQO727"/>
      <c r="RQP727"/>
      <c r="RQQ727"/>
      <c r="RQR727"/>
      <c r="RQS727"/>
      <c r="RQT727"/>
      <c r="RQU727"/>
      <c r="RQV727"/>
      <c r="RQW727"/>
      <c r="RQX727"/>
      <c r="RQY727"/>
      <c r="RQZ727"/>
      <c r="RRA727"/>
      <c r="RRB727"/>
      <c r="RRC727"/>
      <c r="RRD727"/>
      <c r="RRE727"/>
      <c r="RRF727"/>
      <c r="RRG727"/>
      <c r="RRH727"/>
      <c r="RRI727"/>
      <c r="RRJ727"/>
      <c r="RRK727"/>
      <c r="RRL727"/>
      <c r="RRM727"/>
      <c r="RRN727"/>
      <c r="RRO727"/>
      <c r="RRP727"/>
      <c r="RRQ727"/>
      <c r="RRR727"/>
      <c r="RRS727"/>
      <c r="RRT727"/>
      <c r="RRU727"/>
      <c r="RRV727"/>
      <c r="RRW727"/>
      <c r="RRX727"/>
      <c r="RRY727"/>
      <c r="RRZ727"/>
      <c r="RSA727"/>
      <c r="RSB727"/>
      <c r="RSC727"/>
      <c r="RSD727"/>
      <c r="RSE727"/>
      <c r="RSF727"/>
      <c r="RSG727"/>
      <c r="RSH727"/>
      <c r="RSI727"/>
      <c r="RSJ727"/>
      <c r="RSK727"/>
      <c r="RSL727"/>
      <c r="RSM727"/>
      <c r="RSN727"/>
      <c r="RSO727"/>
      <c r="RSP727"/>
      <c r="RSQ727"/>
      <c r="RSR727"/>
      <c r="RSS727"/>
      <c r="RST727"/>
      <c r="RSU727"/>
      <c r="RSV727"/>
      <c r="RSW727"/>
      <c r="RSX727"/>
      <c r="RSY727"/>
      <c r="RSZ727"/>
      <c r="RTA727"/>
      <c r="RTB727"/>
      <c r="RTC727"/>
      <c r="RTD727"/>
      <c r="RTE727"/>
      <c r="RTF727"/>
      <c r="RTG727"/>
      <c r="RTH727"/>
      <c r="RTI727"/>
      <c r="RTJ727"/>
      <c r="RTK727"/>
      <c r="RTL727"/>
      <c r="RTM727"/>
      <c r="RTN727"/>
      <c r="RTO727"/>
      <c r="RTP727"/>
      <c r="RTQ727"/>
      <c r="RTR727"/>
      <c r="RTS727"/>
      <c r="RTT727"/>
      <c r="RTU727"/>
      <c r="RTV727"/>
      <c r="RTW727"/>
      <c r="RTX727"/>
      <c r="RTY727"/>
      <c r="RTZ727"/>
      <c r="RUA727"/>
      <c r="RUB727"/>
      <c r="RUC727"/>
      <c r="RUD727"/>
      <c r="RUE727"/>
      <c r="RUF727"/>
      <c r="RUG727"/>
      <c r="RUH727"/>
      <c r="RUI727"/>
      <c r="RUJ727"/>
      <c r="RUK727"/>
      <c r="RUL727"/>
      <c r="RUM727"/>
      <c r="RUN727"/>
      <c r="RUO727"/>
      <c r="RUP727"/>
      <c r="RUQ727"/>
      <c r="RUR727"/>
      <c r="RUS727"/>
      <c r="RUT727"/>
      <c r="RUU727"/>
      <c r="RUV727"/>
      <c r="RUW727"/>
      <c r="RUX727"/>
      <c r="RUY727"/>
      <c r="RUZ727"/>
      <c r="RVA727"/>
      <c r="RVB727"/>
      <c r="RVC727"/>
      <c r="RVD727"/>
      <c r="RVE727"/>
      <c r="RVF727"/>
      <c r="RVG727"/>
      <c r="RVH727"/>
      <c r="RVI727"/>
      <c r="RVJ727"/>
      <c r="RVK727"/>
      <c r="RVL727"/>
      <c r="RVM727"/>
      <c r="RVN727"/>
      <c r="RVO727"/>
      <c r="RVP727"/>
      <c r="RVQ727"/>
      <c r="RVR727"/>
      <c r="RVS727"/>
      <c r="RVT727"/>
      <c r="RVU727"/>
      <c r="RVV727"/>
      <c r="RVW727"/>
      <c r="RVX727"/>
      <c r="RVY727"/>
      <c r="RVZ727"/>
      <c r="RWA727"/>
      <c r="RWB727"/>
      <c r="RWC727"/>
      <c r="RWD727"/>
      <c r="RWE727"/>
      <c r="RWF727"/>
      <c r="RWG727"/>
      <c r="RWH727"/>
      <c r="RWI727"/>
      <c r="RWJ727"/>
      <c r="RWK727"/>
      <c r="RWL727"/>
      <c r="RWM727"/>
      <c r="RWN727"/>
      <c r="RWO727"/>
      <c r="RWP727"/>
      <c r="RWQ727"/>
      <c r="RWR727"/>
      <c r="RWS727"/>
      <c r="RWT727"/>
      <c r="RWU727"/>
      <c r="RWV727"/>
      <c r="RWW727"/>
      <c r="RWX727"/>
      <c r="RWY727"/>
      <c r="RWZ727"/>
      <c r="RXA727"/>
      <c r="RXB727"/>
      <c r="RXC727"/>
      <c r="RXD727"/>
      <c r="RXE727"/>
      <c r="RXF727"/>
      <c r="RXG727"/>
      <c r="RXH727"/>
      <c r="RXI727"/>
      <c r="RXJ727"/>
      <c r="RXK727"/>
      <c r="RXL727"/>
      <c r="RXM727"/>
      <c r="RXN727"/>
      <c r="RXO727"/>
      <c r="RXP727"/>
      <c r="RXQ727"/>
      <c r="RXR727"/>
      <c r="RXS727"/>
      <c r="RXT727"/>
      <c r="RXU727"/>
      <c r="RXV727"/>
      <c r="RXW727"/>
      <c r="RXX727"/>
      <c r="RXY727"/>
      <c r="RXZ727"/>
      <c r="RYA727"/>
      <c r="RYB727"/>
      <c r="RYC727"/>
      <c r="RYD727"/>
      <c r="RYE727"/>
      <c r="RYF727"/>
      <c r="RYG727"/>
      <c r="RYH727"/>
      <c r="RYI727"/>
      <c r="RYJ727"/>
      <c r="RYK727"/>
      <c r="RYL727"/>
      <c r="RYM727"/>
      <c r="RYN727"/>
      <c r="RYO727"/>
      <c r="RYP727"/>
      <c r="RYQ727"/>
      <c r="RYR727"/>
      <c r="RYS727"/>
      <c r="RYT727"/>
      <c r="RYU727"/>
      <c r="RYV727"/>
      <c r="RYW727"/>
      <c r="RYX727"/>
      <c r="RYY727"/>
      <c r="RYZ727"/>
      <c r="RZA727"/>
      <c r="RZB727"/>
      <c r="RZC727"/>
      <c r="RZD727"/>
      <c r="RZE727"/>
      <c r="RZF727"/>
      <c r="RZG727"/>
      <c r="RZH727"/>
      <c r="RZI727"/>
      <c r="RZJ727"/>
      <c r="RZK727"/>
      <c r="RZL727"/>
      <c r="RZM727"/>
      <c r="RZN727"/>
      <c r="RZO727"/>
      <c r="RZP727"/>
      <c r="RZQ727"/>
      <c r="RZR727"/>
      <c r="RZS727"/>
      <c r="RZT727"/>
      <c r="RZU727"/>
      <c r="RZV727"/>
      <c r="RZW727"/>
      <c r="RZX727"/>
      <c r="RZY727"/>
      <c r="RZZ727"/>
      <c r="SAA727"/>
      <c r="SAB727"/>
      <c r="SAC727"/>
      <c r="SAD727"/>
      <c r="SAE727"/>
      <c r="SAF727"/>
      <c r="SAG727"/>
      <c r="SAH727"/>
      <c r="SAI727"/>
      <c r="SAJ727"/>
      <c r="SAK727"/>
      <c r="SAL727"/>
      <c r="SAM727"/>
      <c r="SAN727"/>
      <c r="SAO727"/>
      <c r="SAP727"/>
      <c r="SAQ727"/>
      <c r="SAR727"/>
      <c r="SAS727"/>
      <c r="SAT727"/>
      <c r="SAU727"/>
      <c r="SAV727"/>
      <c r="SAW727"/>
      <c r="SAX727"/>
      <c r="SAY727"/>
      <c r="SAZ727"/>
      <c r="SBA727"/>
      <c r="SBB727"/>
      <c r="SBC727"/>
      <c r="SBD727"/>
      <c r="SBE727"/>
      <c r="SBF727"/>
      <c r="SBG727"/>
      <c r="SBH727"/>
      <c r="SBI727"/>
      <c r="SBJ727"/>
      <c r="SBK727"/>
      <c r="SBL727"/>
      <c r="SBM727"/>
      <c r="SBN727"/>
      <c r="SBO727"/>
      <c r="SBP727"/>
      <c r="SBQ727"/>
      <c r="SBR727"/>
      <c r="SBS727"/>
      <c r="SBT727"/>
      <c r="SBU727"/>
      <c r="SBV727"/>
      <c r="SBW727"/>
      <c r="SBX727"/>
      <c r="SBY727"/>
      <c r="SBZ727"/>
      <c r="SCA727"/>
      <c r="SCB727"/>
      <c r="SCC727"/>
      <c r="SCD727"/>
      <c r="SCE727"/>
      <c r="SCF727"/>
      <c r="SCG727"/>
      <c r="SCH727"/>
      <c r="SCI727"/>
      <c r="SCJ727"/>
      <c r="SCK727"/>
      <c r="SCL727"/>
      <c r="SCM727"/>
      <c r="SCN727"/>
      <c r="SCO727"/>
      <c r="SCP727"/>
      <c r="SCQ727"/>
      <c r="SCR727"/>
      <c r="SCS727"/>
      <c r="SCT727"/>
      <c r="SCU727"/>
      <c r="SCV727"/>
      <c r="SCW727"/>
      <c r="SCX727"/>
      <c r="SCY727"/>
      <c r="SCZ727"/>
      <c r="SDA727"/>
      <c r="SDB727"/>
      <c r="SDC727"/>
      <c r="SDD727"/>
      <c r="SDE727"/>
      <c r="SDF727"/>
      <c r="SDG727"/>
      <c r="SDH727"/>
      <c r="SDI727"/>
      <c r="SDJ727"/>
      <c r="SDK727"/>
      <c r="SDL727"/>
      <c r="SDM727"/>
      <c r="SDN727"/>
      <c r="SDO727"/>
      <c r="SDP727"/>
      <c r="SDQ727"/>
      <c r="SDR727"/>
      <c r="SDS727"/>
      <c r="SDT727"/>
      <c r="SDU727"/>
      <c r="SDV727"/>
      <c r="SDW727"/>
      <c r="SDX727"/>
      <c r="SDY727"/>
      <c r="SDZ727"/>
      <c r="SEA727"/>
      <c r="SEB727"/>
      <c r="SEC727"/>
      <c r="SED727"/>
      <c r="SEE727"/>
      <c r="SEF727"/>
      <c r="SEG727"/>
      <c r="SEH727"/>
      <c r="SEI727"/>
      <c r="SEJ727"/>
      <c r="SEK727"/>
      <c r="SEL727"/>
      <c r="SEM727"/>
      <c r="SEN727"/>
      <c r="SEO727"/>
      <c r="SEP727"/>
      <c r="SEQ727"/>
      <c r="SER727"/>
      <c r="SES727"/>
      <c r="SET727"/>
      <c r="SEU727"/>
      <c r="SEV727"/>
      <c r="SEW727"/>
      <c r="SEX727"/>
      <c r="SEY727"/>
      <c r="SEZ727"/>
      <c r="SFA727"/>
      <c r="SFB727"/>
      <c r="SFC727"/>
      <c r="SFD727"/>
      <c r="SFE727"/>
      <c r="SFF727"/>
      <c r="SFG727"/>
      <c r="SFH727"/>
      <c r="SFI727"/>
      <c r="SFJ727"/>
      <c r="SFK727"/>
      <c r="SFL727"/>
      <c r="SFM727"/>
      <c r="SFN727"/>
      <c r="SFO727"/>
      <c r="SFP727"/>
      <c r="SFQ727"/>
      <c r="SFR727"/>
      <c r="SFS727"/>
      <c r="SFT727"/>
      <c r="SFU727"/>
      <c r="SFV727"/>
      <c r="SFW727"/>
      <c r="SFX727"/>
      <c r="SFY727"/>
      <c r="SFZ727"/>
      <c r="SGA727"/>
      <c r="SGB727"/>
      <c r="SGC727"/>
      <c r="SGD727"/>
      <c r="SGE727"/>
      <c r="SGF727"/>
      <c r="SGG727"/>
      <c r="SGH727"/>
      <c r="SGI727"/>
      <c r="SGJ727"/>
      <c r="SGK727"/>
      <c r="SGL727"/>
      <c r="SGM727"/>
      <c r="SGN727"/>
      <c r="SGO727"/>
      <c r="SGP727"/>
      <c r="SGQ727"/>
      <c r="SGR727"/>
      <c r="SGS727"/>
      <c r="SGT727"/>
      <c r="SGU727"/>
      <c r="SGV727"/>
      <c r="SGW727"/>
      <c r="SGX727"/>
      <c r="SGY727"/>
      <c r="SGZ727"/>
      <c r="SHA727"/>
      <c r="SHB727"/>
      <c r="SHC727"/>
      <c r="SHD727"/>
      <c r="SHE727"/>
      <c r="SHF727"/>
      <c r="SHG727"/>
      <c r="SHH727"/>
      <c r="SHI727"/>
      <c r="SHJ727"/>
      <c r="SHK727"/>
      <c r="SHL727"/>
      <c r="SHM727"/>
      <c r="SHN727"/>
      <c r="SHO727"/>
      <c r="SHP727"/>
      <c r="SHQ727"/>
      <c r="SHR727"/>
      <c r="SHS727"/>
      <c r="SHT727"/>
      <c r="SHU727"/>
      <c r="SHV727"/>
      <c r="SHW727"/>
      <c r="SHX727"/>
      <c r="SHY727"/>
      <c r="SHZ727"/>
      <c r="SIA727"/>
      <c r="SIB727"/>
      <c r="SIC727"/>
      <c r="SID727"/>
      <c r="SIE727"/>
      <c r="SIF727"/>
      <c r="SIG727"/>
      <c r="SIH727"/>
      <c r="SII727"/>
      <c r="SIJ727"/>
      <c r="SIK727"/>
      <c r="SIL727"/>
      <c r="SIM727"/>
      <c r="SIN727"/>
      <c r="SIO727"/>
      <c r="SIP727"/>
      <c r="SIQ727"/>
      <c r="SIR727"/>
      <c r="SIS727"/>
      <c r="SIT727"/>
      <c r="SIU727"/>
      <c r="SIV727"/>
      <c r="SIW727"/>
      <c r="SIX727"/>
      <c r="SIY727"/>
      <c r="SIZ727"/>
      <c r="SJA727"/>
      <c r="SJB727"/>
      <c r="SJC727"/>
      <c r="SJD727"/>
      <c r="SJE727"/>
      <c r="SJF727"/>
      <c r="SJG727"/>
      <c r="SJH727"/>
      <c r="SJI727"/>
      <c r="SJJ727"/>
      <c r="SJK727"/>
      <c r="SJL727"/>
      <c r="SJM727"/>
      <c r="SJN727"/>
      <c r="SJO727"/>
      <c r="SJP727"/>
      <c r="SJQ727"/>
      <c r="SJR727"/>
      <c r="SJS727"/>
      <c r="SJT727"/>
      <c r="SJU727"/>
      <c r="SJV727"/>
      <c r="SJW727"/>
      <c r="SJX727"/>
      <c r="SJY727"/>
      <c r="SJZ727"/>
      <c r="SKA727"/>
      <c r="SKB727"/>
      <c r="SKC727"/>
      <c r="SKD727"/>
      <c r="SKE727"/>
      <c r="SKF727"/>
      <c r="SKG727"/>
      <c r="SKH727"/>
      <c r="SKI727"/>
      <c r="SKJ727"/>
      <c r="SKK727"/>
      <c r="SKL727"/>
      <c r="SKM727"/>
      <c r="SKN727"/>
      <c r="SKO727"/>
      <c r="SKP727"/>
      <c r="SKQ727"/>
      <c r="SKR727"/>
      <c r="SKS727"/>
      <c r="SKT727"/>
      <c r="SKU727"/>
      <c r="SKV727"/>
      <c r="SKW727"/>
      <c r="SKX727"/>
      <c r="SKY727"/>
      <c r="SKZ727"/>
      <c r="SLA727"/>
      <c r="SLB727"/>
      <c r="SLC727"/>
      <c r="SLD727"/>
      <c r="SLE727"/>
      <c r="SLF727"/>
      <c r="SLG727"/>
      <c r="SLH727"/>
      <c r="SLI727"/>
      <c r="SLJ727"/>
      <c r="SLK727"/>
      <c r="SLL727"/>
      <c r="SLM727"/>
      <c r="SLN727"/>
      <c r="SLO727"/>
      <c r="SLP727"/>
      <c r="SLQ727"/>
      <c r="SLR727"/>
      <c r="SLS727"/>
      <c r="SLT727"/>
      <c r="SLU727"/>
      <c r="SLV727"/>
      <c r="SLW727"/>
      <c r="SLX727"/>
      <c r="SLY727"/>
      <c r="SLZ727"/>
      <c r="SMA727"/>
      <c r="SMB727"/>
      <c r="SMC727"/>
      <c r="SMD727"/>
      <c r="SME727"/>
      <c r="SMF727"/>
      <c r="SMG727"/>
      <c r="SMH727"/>
      <c r="SMI727"/>
      <c r="SMJ727"/>
      <c r="SMK727"/>
      <c r="SML727"/>
      <c r="SMM727"/>
      <c r="SMN727"/>
      <c r="SMO727"/>
      <c r="SMP727"/>
      <c r="SMQ727"/>
      <c r="SMR727"/>
      <c r="SMS727"/>
      <c r="SMT727"/>
      <c r="SMU727"/>
      <c r="SMV727"/>
      <c r="SMW727"/>
      <c r="SMX727"/>
      <c r="SMY727"/>
      <c r="SMZ727"/>
      <c r="SNA727"/>
      <c r="SNB727"/>
      <c r="SNC727"/>
      <c r="SND727"/>
      <c r="SNE727"/>
      <c r="SNF727"/>
      <c r="SNG727"/>
      <c r="SNH727"/>
      <c r="SNI727"/>
      <c r="SNJ727"/>
      <c r="SNK727"/>
      <c r="SNL727"/>
      <c r="SNM727"/>
      <c r="SNN727"/>
      <c r="SNO727"/>
      <c r="SNP727"/>
      <c r="SNQ727"/>
      <c r="SNR727"/>
      <c r="SNS727"/>
      <c r="SNT727"/>
      <c r="SNU727"/>
      <c r="SNV727"/>
      <c r="SNW727"/>
      <c r="SNX727"/>
      <c r="SNY727"/>
      <c r="SNZ727"/>
      <c r="SOA727"/>
      <c r="SOB727"/>
      <c r="SOC727"/>
      <c r="SOD727"/>
      <c r="SOE727"/>
      <c r="SOF727"/>
      <c r="SOG727"/>
      <c r="SOH727"/>
      <c r="SOI727"/>
      <c r="SOJ727"/>
      <c r="SOK727"/>
      <c r="SOL727"/>
      <c r="SOM727"/>
      <c r="SON727"/>
      <c r="SOO727"/>
      <c r="SOP727"/>
      <c r="SOQ727"/>
      <c r="SOR727"/>
      <c r="SOS727"/>
      <c r="SOT727"/>
      <c r="SOU727"/>
      <c r="SOV727"/>
      <c r="SOW727"/>
      <c r="SOX727"/>
      <c r="SOY727"/>
      <c r="SOZ727"/>
      <c r="SPA727"/>
      <c r="SPB727"/>
      <c r="SPC727"/>
      <c r="SPD727"/>
      <c r="SPE727"/>
      <c r="SPF727"/>
      <c r="SPG727"/>
      <c r="SPH727"/>
      <c r="SPI727"/>
      <c r="SPJ727"/>
      <c r="SPK727"/>
      <c r="SPL727"/>
      <c r="SPM727"/>
      <c r="SPN727"/>
      <c r="SPO727"/>
      <c r="SPP727"/>
      <c r="SPQ727"/>
      <c r="SPR727"/>
      <c r="SPS727"/>
      <c r="SPT727"/>
      <c r="SPU727"/>
      <c r="SPV727"/>
      <c r="SPW727"/>
      <c r="SPX727"/>
      <c r="SPY727"/>
      <c r="SPZ727"/>
      <c r="SQA727"/>
      <c r="SQB727"/>
      <c r="SQC727"/>
      <c r="SQD727"/>
      <c r="SQE727"/>
      <c r="SQF727"/>
      <c r="SQG727"/>
      <c r="SQH727"/>
      <c r="SQI727"/>
      <c r="SQJ727"/>
      <c r="SQK727"/>
      <c r="SQL727"/>
      <c r="SQM727"/>
      <c r="SQN727"/>
      <c r="SQO727"/>
      <c r="SQP727"/>
      <c r="SQQ727"/>
      <c r="SQR727"/>
      <c r="SQS727"/>
      <c r="SQT727"/>
      <c r="SQU727"/>
      <c r="SQV727"/>
      <c r="SQW727"/>
      <c r="SQX727"/>
      <c r="SQY727"/>
      <c r="SQZ727"/>
      <c r="SRA727"/>
      <c r="SRB727"/>
      <c r="SRC727"/>
      <c r="SRD727"/>
      <c r="SRE727"/>
      <c r="SRF727"/>
      <c r="SRG727"/>
      <c r="SRH727"/>
      <c r="SRI727"/>
      <c r="SRJ727"/>
      <c r="SRK727"/>
      <c r="SRL727"/>
      <c r="SRM727"/>
      <c r="SRN727"/>
      <c r="SRO727"/>
      <c r="SRP727"/>
      <c r="SRQ727"/>
      <c r="SRR727"/>
      <c r="SRS727"/>
      <c r="SRT727"/>
      <c r="SRU727"/>
      <c r="SRV727"/>
      <c r="SRW727"/>
      <c r="SRX727"/>
      <c r="SRY727"/>
      <c r="SRZ727"/>
      <c r="SSA727"/>
      <c r="SSB727"/>
      <c r="SSC727"/>
      <c r="SSD727"/>
      <c r="SSE727"/>
      <c r="SSF727"/>
      <c r="SSG727"/>
      <c r="SSH727"/>
      <c r="SSI727"/>
      <c r="SSJ727"/>
      <c r="SSK727"/>
      <c r="SSL727"/>
      <c r="SSM727"/>
      <c r="SSN727"/>
      <c r="SSO727"/>
      <c r="SSP727"/>
      <c r="SSQ727"/>
      <c r="SSR727"/>
      <c r="SSS727"/>
      <c r="SST727"/>
      <c r="SSU727"/>
      <c r="SSV727"/>
      <c r="SSW727"/>
      <c r="SSX727"/>
      <c r="SSY727"/>
      <c r="SSZ727"/>
      <c r="STA727"/>
      <c r="STB727"/>
      <c r="STC727"/>
      <c r="STD727"/>
      <c r="STE727"/>
      <c r="STF727"/>
      <c r="STG727"/>
      <c r="STH727"/>
      <c r="STI727"/>
      <c r="STJ727"/>
      <c r="STK727"/>
      <c r="STL727"/>
      <c r="STM727"/>
      <c r="STN727"/>
      <c r="STO727"/>
      <c r="STP727"/>
      <c r="STQ727"/>
      <c r="STR727"/>
      <c r="STS727"/>
      <c r="STT727"/>
      <c r="STU727"/>
      <c r="STV727"/>
      <c r="STW727"/>
      <c r="STX727"/>
      <c r="STY727"/>
      <c r="STZ727"/>
      <c r="SUA727"/>
      <c r="SUB727"/>
      <c r="SUC727"/>
      <c r="SUD727"/>
      <c r="SUE727"/>
      <c r="SUF727"/>
      <c r="SUG727"/>
      <c r="SUH727"/>
      <c r="SUI727"/>
      <c r="SUJ727"/>
      <c r="SUK727"/>
      <c r="SUL727"/>
      <c r="SUM727"/>
      <c r="SUN727"/>
      <c r="SUO727"/>
      <c r="SUP727"/>
      <c r="SUQ727"/>
      <c r="SUR727"/>
      <c r="SUS727"/>
      <c r="SUT727"/>
      <c r="SUU727"/>
      <c r="SUV727"/>
      <c r="SUW727"/>
      <c r="SUX727"/>
      <c r="SUY727"/>
      <c r="SUZ727"/>
      <c r="SVA727"/>
      <c r="SVB727"/>
      <c r="SVC727"/>
      <c r="SVD727"/>
      <c r="SVE727"/>
      <c r="SVF727"/>
      <c r="SVG727"/>
      <c r="SVH727"/>
      <c r="SVI727"/>
      <c r="SVJ727"/>
      <c r="SVK727"/>
      <c r="SVL727"/>
      <c r="SVM727"/>
      <c r="SVN727"/>
      <c r="SVO727"/>
      <c r="SVP727"/>
      <c r="SVQ727"/>
      <c r="SVR727"/>
      <c r="SVS727"/>
      <c r="SVT727"/>
      <c r="SVU727"/>
      <c r="SVV727"/>
      <c r="SVW727"/>
      <c r="SVX727"/>
      <c r="SVY727"/>
      <c r="SVZ727"/>
      <c r="SWA727"/>
      <c r="SWB727"/>
      <c r="SWC727"/>
      <c r="SWD727"/>
      <c r="SWE727"/>
      <c r="SWF727"/>
      <c r="SWG727"/>
      <c r="SWH727"/>
      <c r="SWI727"/>
      <c r="SWJ727"/>
      <c r="SWK727"/>
      <c r="SWL727"/>
      <c r="SWM727"/>
      <c r="SWN727"/>
      <c r="SWO727"/>
      <c r="SWP727"/>
      <c r="SWQ727"/>
      <c r="SWR727"/>
      <c r="SWS727"/>
      <c r="SWT727"/>
      <c r="SWU727"/>
      <c r="SWV727"/>
      <c r="SWW727"/>
      <c r="SWX727"/>
      <c r="SWY727"/>
      <c r="SWZ727"/>
      <c r="SXA727"/>
      <c r="SXB727"/>
      <c r="SXC727"/>
      <c r="SXD727"/>
      <c r="SXE727"/>
      <c r="SXF727"/>
      <c r="SXG727"/>
      <c r="SXH727"/>
      <c r="SXI727"/>
      <c r="SXJ727"/>
      <c r="SXK727"/>
      <c r="SXL727"/>
      <c r="SXM727"/>
      <c r="SXN727"/>
      <c r="SXO727"/>
      <c r="SXP727"/>
      <c r="SXQ727"/>
      <c r="SXR727"/>
      <c r="SXS727"/>
      <c r="SXT727"/>
      <c r="SXU727"/>
      <c r="SXV727"/>
      <c r="SXW727"/>
      <c r="SXX727"/>
      <c r="SXY727"/>
      <c r="SXZ727"/>
      <c r="SYA727"/>
      <c r="SYB727"/>
      <c r="SYC727"/>
      <c r="SYD727"/>
      <c r="SYE727"/>
      <c r="SYF727"/>
      <c r="SYG727"/>
      <c r="SYH727"/>
      <c r="SYI727"/>
      <c r="SYJ727"/>
      <c r="SYK727"/>
      <c r="SYL727"/>
      <c r="SYM727"/>
      <c r="SYN727"/>
      <c r="SYO727"/>
      <c r="SYP727"/>
      <c r="SYQ727"/>
      <c r="SYR727"/>
      <c r="SYS727"/>
      <c r="SYT727"/>
      <c r="SYU727"/>
      <c r="SYV727"/>
      <c r="SYW727"/>
      <c r="SYX727"/>
      <c r="SYY727"/>
      <c r="SYZ727"/>
      <c r="SZA727"/>
      <c r="SZB727"/>
      <c r="SZC727"/>
      <c r="SZD727"/>
      <c r="SZE727"/>
      <c r="SZF727"/>
      <c r="SZG727"/>
      <c r="SZH727"/>
      <c r="SZI727"/>
      <c r="SZJ727"/>
      <c r="SZK727"/>
      <c r="SZL727"/>
      <c r="SZM727"/>
      <c r="SZN727"/>
      <c r="SZO727"/>
      <c r="SZP727"/>
      <c r="SZQ727"/>
      <c r="SZR727"/>
      <c r="SZS727"/>
      <c r="SZT727"/>
      <c r="SZU727"/>
      <c r="SZV727"/>
      <c r="SZW727"/>
      <c r="SZX727"/>
      <c r="SZY727"/>
      <c r="SZZ727"/>
      <c r="TAA727"/>
      <c r="TAB727"/>
      <c r="TAC727"/>
      <c r="TAD727"/>
      <c r="TAE727"/>
      <c r="TAF727"/>
      <c r="TAG727"/>
      <c r="TAH727"/>
      <c r="TAI727"/>
      <c r="TAJ727"/>
      <c r="TAK727"/>
      <c r="TAL727"/>
      <c r="TAM727"/>
      <c r="TAN727"/>
      <c r="TAO727"/>
      <c r="TAP727"/>
      <c r="TAQ727"/>
      <c r="TAR727"/>
      <c r="TAS727"/>
      <c r="TAT727"/>
      <c r="TAU727"/>
      <c r="TAV727"/>
      <c r="TAW727"/>
      <c r="TAX727"/>
      <c r="TAY727"/>
      <c r="TAZ727"/>
      <c r="TBA727"/>
      <c r="TBB727"/>
      <c r="TBC727"/>
      <c r="TBD727"/>
      <c r="TBE727"/>
      <c r="TBF727"/>
      <c r="TBG727"/>
      <c r="TBH727"/>
      <c r="TBI727"/>
      <c r="TBJ727"/>
      <c r="TBK727"/>
      <c r="TBL727"/>
      <c r="TBM727"/>
      <c r="TBN727"/>
      <c r="TBO727"/>
      <c r="TBP727"/>
      <c r="TBQ727"/>
      <c r="TBR727"/>
      <c r="TBS727"/>
      <c r="TBT727"/>
      <c r="TBU727"/>
      <c r="TBV727"/>
      <c r="TBW727"/>
      <c r="TBX727"/>
      <c r="TBY727"/>
      <c r="TBZ727"/>
      <c r="TCA727"/>
      <c r="TCB727"/>
      <c r="TCC727"/>
      <c r="TCD727"/>
      <c r="TCE727"/>
      <c r="TCF727"/>
      <c r="TCG727"/>
      <c r="TCH727"/>
      <c r="TCI727"/>
      <c r="TCJ727"/>
      <c r="TCK727"/>
      <c r="TCL727"/>
      <c r="TCM727"/>
      <c r="TCN727"/>
      <c r="TCO727"/>
      <c r="TCP727"/>
      <c r="TCQ727"/>
      <c r="TCR727"/>
      <c r="TCS727"/>
      <c r="TCT727"/>
      <c r="TCU727"/>
      <c r="TCV727"/>
      <c r="TCW727"/>
      <c r="TCX727"/>
      <c r="TCY727"/>
      <c r="TCZ727"/>
      <c r="TDA727"/>
      <c r="TDB727"/>
      <c r="TDC727"/>
      <c r="TDD727"/>
      <c r="TDE727"/>
      <c r="TDF727"/>
      <c r="TDG727"/>
      <c r="TDH727"/>
      <c r="TDI727"/>
      <c r="TDJ727"/>
      <c r="TDK727"/>
      <c r="TDL727"/>
      <c r="TDM727"/>
      <c r="TDN727"/>
      <c r="TDO727"/>
      <c r="TDP727"/>
      <c r="TDQ727"/>
      <c r="TDR727"/>
      <c r="TDS727"/>
      <c r="TDT727"/>
      <c r="TDU727"/>
      <c r="TDV727"/>
      <c r="TDW727"/>
      <c r="TDX727"/>
      <c r="TDY727"/>
      <c r="TDZ727"/>
      <c r="TEA727"/>
      <c r="TEB727"/>
      <c r="TEC727"/>
      <c r="TED727"/>
      <c r="TEE727"/>
      <c r="TEF727"/>
      <c r="TEG727"/>
      <c r="TEH727"/>
      <c r="TEI727"/>
      <c r="TEJ727"/>
      <c r="TEK727"/>
      <c r="TEL727"/>
      <c r="TEM727"/>
      <c r="TEN727"/>
      <c r="TEO727"/>
      <c r="TEP727"/>
      <c r="TEQ727"/>
      <c r="TER727"/>
      <c r="TES727"/>
      <c r="TET727"/>
      <c r="TEU727"/>
      <c r="TEV727"/>
      <c r="TEW727"/>
      <c r="TEX727"/>
      <c r="TEY727"/>
      <c r="TEZ727"/>
      <c r="TFA727"/>
      <c r="TFB727"/>
      <c r="TFC727"/>
      <c r="TFD727"/>
      <c r="TFE727"/>
      <c r="TFF727"/>
      <c r="TFG727"/>
      <c r="TFH727"/>
      <c r="TFI727"/>
      <c r="TFJ727"/>
      <c r="TFK727"/>
      <c r="TFL727"/>
      <c r="TFM727"/>
      <c r="TFN727"/>
      <c r="TFO727"/>
      <c r="TFP727"/>
      <c r="TFQ727"/>
      <c r="TFR727"/>
      <c r="TFS727"/>
      <c r="TFT727"/>
      <c r="TFU727"/>
      <c r="TFV727"/>
      <c r="TFW727"/>
      <c r="TFX727"/>
      <c r="TFY727"/>
      <c r="TFZ727"/>
      <c r="TGA727"/>
      <c r="TGB727"/>
      <c r="TGC727"/>
      <c r="TGD727"/>
      <c r="TGE727"/>
      <c r="TGF727"/>
      <c r="TGG727"/>
      <c r="TGH727"/>
      <c r="TGI727"/>
      <c r="TGJ727"/>
      <c r="TGK727"/>
      <c r="TGL727"/>
      <c r="TGM727"/>
      <c r="TGN727"/>
      <c r="TGO727"/>
      <c r="TGP727"/>
      <c r="TGQ727"/>
      <c r="TGR727"/>
      <c r="TGS727"/>
      <c r="TGT727"/>
      <c r="TGU727"/>
      <c r="TGV727"/>
      <c r="TGW727"/>
      <c r="TGX727"/>
      <c r="TGY727"/>
      <c r="TGZ727"/>
      <c r="THA727"/>
      <c r="THB727"/>
      <c r="THC727"/>
      <c r="THD727"/>
      <c r="THE727"/>
      <c r="THF727"/>
      <c r="THG727"/>
      <c r="THH727"/>
      <c r="THI727"/>
      <c r="THJ727"/>
      <c r="THK727"/>
      <c r="THL727"/>
      <c r="THM727"/>
      <c r="THN727"/>
      <c r="THO727"/>
      <c r="THP727"/>
      <c r="THQ727"/>
      <c r="THR727"/>
      <c r="THS727"/>
      <c r="THT727"/>
      <c r="THU727"/>
      <c r="THV727"/>
      <c r="THW727"/>
      <c r="THX727"/>
      <c r="THY727"/>
      <c r="THZ727"/>
      <c r="TIA727"/>
      <c r="TIB727"/>
      <c r="TIC727"/>
      <c r="TID727"/>
      <c r="TIE727"/>
      <c r="TIF727"/>
      <c r="TIG727"/>
      <c r="TIH727"/>
      <c r="TII727"/>
      <c r="TIJ727"/>
      <c r="TIK727"/>
      <c r="TIL727"/>
      <c r="TIM727"/>
      <c r="TIN727"/>
      <c r="TIO727"/>
      <c r="TIP727"/>
      <c r="TIQ727"/>
      <c r="TIR727"/>
      <c r="TIS727"/>
      <c r="TIT727"/>
      <c r="TIU727"/>
      <c r="TIV727"/>
      <c r="TIW727"/>
      <c r="TIX727"/>
      <c r="TIY727"/>
      <c r="TIZ727"/>
      <c r="TJA727"/>
      <c r="TJB727"/>
      <c r="TJC727"/>
      <c r="TJD727"/>
      <c r="TJE727"/>
      <c r="TJF727"/>
      <c r="TJG727"/>
      <c r="TJH727"/>
      <c r="TJI727"/>
      <c r="TJJ727"/>
      <c r="TJK727"/>
      <c r="TJL727"/>
      <c r="TJM727"/>
      <c r="TJN727"/>
      <c r="TJO727"/>
      <c r="TJP727"/>
      <c r="TJQ727"/>
      <c r="TJR727"/>
      <c r="TJS727"/>
      <c r="TJT727"/>
      <c r="TJU727"/>
      <c r="TJV727"/>
      <c r="TJW727"/>
      <c r="TJX727"/>
      <c r="TJY727"/>
      <c r="TJZ727"/>
      <c r="TKA727"/>
      <c r="TKB727"/>
      <c r="TKC727"/>
      <c r="TKD727"/>
      <c r="TKE727"/>
      <c r="TKF727"/>
      <c r="TKG727"/>
      <c r="TKH727"/>
      <c r="TKI727"/>
      <c r="TKJ727"/>
      <c r="TKK727"/>
      <c r="TKL727"/>
      <c r="TKM727"/>
      <c r="TKN727"/>
      <c r="TKO727"/>
      <c r="TKP727"/>
      <c r="TKQ727"/>
      <c r="TKR727"/>
      <c r="TKS727"/>
      <c r="TKT727"/>
      <c r="TKU727"/>
      <c r="TKV727"/>
      <c r="TKW727"/>
      <c r="TKX727"/>
      <c r="TKY727"/>
      <c r="TKZ727"/>
      <c r="TLA727"/>
      <c r="TLB727"/>
      <c r="TLC727"/>
      <c r="TLD727"/>
      <c r="TLE727"/>
      <c r="TLF727"/>
      <c r="TLG727"/>
      <c r="TLH727"/>
      <c r="TLI727"/>
      <c r="TLJ727"/>
      <c r="TLK727"/>
      <c r="TLL727"/>
      <c r="TLM727"/>
      <c r="TLN727"/>
      <c r="TLO727"/>
      <c r="TLP727"/>
      <c r="TLQ727"/>
      <c r="TLR727"/>
      <c r="TLS727"/>
      <c r="TLT727"/>
      <c r="TLU727"/>
      <c r="TLV727"/>
      <c r="TLW727"/>
      <c r="TLX727"/>
      <c r="TLY727"/>
      <c r="TLZ727"/>
      <c r="TMA727"/>
      <c r="TMB727"/>
      <c r="TMC727"/>
      <c r="TMD727"/>
      <c r="TME727"/>
      <c r="TMF727"/>
      <c r="TMG727"/>
      <c r="TMH727"/>
      <c r="TMI727"/>
      <c r="TMJ727"/>
      <c r="TMK727"/>
      <c r="TML727"/>
      <c r="TMM727"/>
      <c r="TMN727"/>
      <c r="TMO727"/>
      <c r="TMP727"/>
      <c r="TMQ727"/>
      <c r="TMR727"/>
      <c r="TMS727"/>
      <c r="TMT727"/>
      <c r="TMU727"/>
      <c r="TMV727"/>
      <c r="TMW727"/>
      <c r="TMX727"/>
      <c r="TMY727"/>
      <c r="TMZ727"/>
      <c r="TNA727"/>
      <c r="TNB727"/>
      <c r="TNC727"/>
      <c r="TND727"/>
      <c r="TNE727"/>
      <c r="TNF727"/>
      <c r="TNG727"/>
      <c r="TNH727"/>
      <c r="TNI727"/>
      <c r="TNJ727"/>
      <c r="TNK727"/>
      <c r="TNL727"/>
      <c r="TNM727"/>
      <c r="TNN727"/>
      <c r="TNO727"/>
      <c r="TNP727"/>
      <c r="TNQ727"/>
      <c r="TNR727"/>
      <c r="TNS727"/>
      <c r="TNT727"/>
      <c r="TNU727"/>
      <c r="TNV727"/>
      <c r="TNW727"/>
      <c r="TNX727"/>
      <c r="TNY727"/>
      <c r="TNZ727"/>
      <c r="TOA727"/>
      <c r="TOB727"/>
      <c r="TOC727"/>
      <c r="TOD727"/>
      <c r="TOE727"/>
      <c r="TOF727"/>
      <c r="TOG727"/>
      <c r="TOH727"/>
      <c r="TOI727"/>
      <c r="TOJ727"/>
      <c r="TOK727"/>
      <c r="TOL727"/>
      <c r="TOM727"/>
      <c r="TON727"/>
      <c r="TOO727"/>
      <c r="TOP727"/>
      <c r="TOQ727"/>
      <c r="TOR727"/>
      <c r="TOS727"/>
      <c r="TOT727"/>
      <c r="TOU727"/>
      <c r="TOV727"/>
      <c r="TOW727"/>
      <c r="TOX727"/>
      <c r="TOY727"/>
      <c r="TOZ727"/>
      <c r="TPA727"/>
      <c r="TPB727"/>
      <c r="TPC727"/>
      <c r="TPD727"/>
      <c r="TPE727"/>
      <c r="TPF727"/>
      <c r="TPG727"/>
      <c r="TPH727"/>
      <c r="TPI727"/>
      <c r="TPJ727"/>
      <c r="TPK727"/>
      <c r="TPL727"/>
      <c r="TPM727"/>
      <c r="TPN727"/>
      <c r="TPO727"/>
      <c r="TPP727"/>
      <c r="TPQ727"/>
      <c r="TPR727"/>
      <c r="TPS727"/>
      <c r="TPT727"/>
      <c r="TPU727"/>
      <c r="TPV727"/>
      <c r="TPW727"/>
      <c r="TPX727"/>
      <c r="TPY727"/>
      <c r="TPZ727"/>
      <c r="TQA727"/>
      <c r="TQB727"/>
      <c r="TQC727"/>
      <c r="TQD727"/>
      <c r="TQE727"/>
      <c r="TQF727"/>
      <c r="TQG727"/>
      <c r="TQH727"/>
      <c r="TQI727"/>
      <c r="TQJ727"/>
      <c r="TQK727"/>
      <c r="TQL727"/>
      <c r="TQM727"/>
      <c r="TQN727"/>
      <c r="TQO727"/>
      <c r="TQP727"/>
      <c r="TQQ727"/>
      <c r="TQR727"/>
      <c r="TQS727"/>
      <c r="TQT727"/>
      <c r="TQU727"/>
      <c r="TQV727"/>
      <c r="TQW727"/>
      <c r="TQX727"/>
      <c r="TQY727"/>
      <c r="TQZ727"/>
      <c r="TRA727"/>
      <c r="TRB727"/>
      <c r="TRC727"/>
      <c r="TRD727"/>
      <c r="TRE727"/>
      <c r="TRF727"/>
      <c r="TRG727"/>
      <c r="TRH727"/>
      <c r="TRI727"/>
      <c r="TRJ727"/>
      <c r="TRK727"/>
      <c r="TRL727"/>
      <c r="TRM727"/>
      <c r="TRN727"/>
      <c r="TRO727"/>
      <c r="TRP727"/>
      <c r="TRQ727"/>
      <c r="TRR727"/>
      <c r="TRS727"/>
      <c r="TRT727"/>
      <c r="TRU727"/>
      <c r="TRV727"/>
      <c r="TRW727"/>
      <c r="TRX727"/>
      <c r="TRY727"/>
      <c r="TRZ727"/>
      <c r="TSA727"/>
      <c r="TSB727"/>
      <c r="TSC727"/>
      <c r="TSD727"/>
      <c r="TSE727"/>
      <c r="TSF727"/>
      <c r="TSG727"/>
      <c r="TSH727"/>
      <c r="TSI727"/>
      <c r="TSJ727"/>
      <c r="TSK727"/>
      <c r="TSL727"/>
      <c r="TSM727"/>
      <c r="TSN727"/>
      <c r="TSO727"/>
      <c r="TSP727"/>
      <c r="TSQ727"/>
      <c r="TSR727"/>
      <c r="TSS727"/>
      <c r="TST727"/>
      <c r="TSU727"/>
      <c r="TSV727"/>
      <c r="TSW727"/>
      <c r="TSX727"/>
      <c r="TSY727"/>
      <c r="TSZ727"/>
      <c r="TTA727"/>
      <c r="TTB727"/>
      <c r="TTC727"/>
      <c r="TTD727"/>
      <c r="TTE727"/>
      <c r="TTF727"/>
      <c r="TTG727"/>
      <c r="TTH727"/>
      <c r="TTI727"/>
      <c r="TTJ727"/>
      <c r="TTK727"/>
      <c r="TTL727"/>
      <c r="TTM727"/>
      <c r="TTN727"/>
      <c r="TTO727"/>
      <c r="TTP727"/>
      <c r="TTQ727"/>
      <c r="TTR727"/>
      <c r="TTS727"/>
      <c r="TTT727"/>
      <c r="TTU727"/>
      <c r="TTV727"/>
      <c r="TTW727"/>
      <c r="TTX727"/>
      <c r="TTY727"/>
      <c r="TTZ727"/>
      <c r="TUA727"/>
      <c r="TUB727"/>
      <c r="TUC727"/>
      <c r="TUD727"/>
      <c r="TUE727"/>
      <c r="TUF727"/>
      <c r="TUG727"/>
      <c r="TUH727"/>
      <c r="TUI727"/>
      <c r="TUJ727"/>
      <c r="TUK727"/>
      <c r="TUL727"/>
      <c r="TUM727"/>
      <c r="TUN727"/>
      <c r="TUO727"/>
      <c r="TUP727"/>
      <c r="TUQ727"/>
      <c r="TUR727"/>
      <c r="TUS727"/>
      <c r="TUT727"/>
      <c r="TUU727"/>
      <c r="TUV727"/>
      <c r="TUW727"/>
      <c r="TUX727"/>
      <c r="TUY727"/>
      <c r="TUZ727"/>
      <c r="TVA727"/>
      <c r="TVB727"/>
      <c r="TVC727"/>
      <c r="TVD727"/>
      <c r="TVE727"/>
      <c r="TVF727"/>
      <c r="TVG727"/>
      <c r="TVH727"/>
      <c r="TVI727"/>
      <c r="TVJ727"/>
      <c r="TVK727"/>
      <c r="TVL727"/>
      <c r="TVM727"/>
      <c r="TVN727"/>
      <c r="TVO727"/>
      <c r="TVP727"/>
      <c r="TVQ727"/>
      <c r="TVR727"/>
      <c r="TVS727"/>
      <c r="TVT727"/>
      <c r="TVU727"/>
      <c r="TVV727"/>
      <c r="TVW727"/>
      <c r="TVX727"/>
      <c r="TVY727"/>
      <c r="TVZ727"/>
      <c r="TWA727"/>
      <c r="TWB727"/>
      <c r="TWC727"/>
      <c r="TWD727"/>
      <c r="TWE727"/>
      <c r="TWF727"/>
      <c r="TWG727"/>
      <c r="TWH727"/>
      <c r="TWI727"/>
      <c r="TWJ727"/>
      <c r="TWK727"/>
      <c r="TWL727"/>
      <c r="TWM727"/>
      <c r="TWN727"/>
      <c r="TWO727"/>
      <c r="TWP727"/>
      <c r="TWQ727"/>
      <c r="TWR727"/>
      <c r="TWS727"/>
      <c r="TWT727"/>
      <c r="TWU727"/>
      <c r="TWV727"/>
      <c r="TWW727"/>
      <c r="TWX727"/>
      <c r="TWY727"/>
      <c r="TWZ727"/>
      <c r="TXA727"/>
      <c r="TXB727"/>
      <c r="TXC727"/>
      <c r="TXD727"/>
      <c r="TXE727"/>
      <c r="TXF727"/>
      <c r="TXG727"/>
      <c r="TXH727"/>
      <c r="TXI727"/>
      <c r="TXJ727"/>
      <c r="TXK727"/>
      <c r="TXL727"/>
      <c r="TXM727"/>
      <c r="TXN727"/>
      <c r="TXO727"/>
      <c r="TXP727"/>
      <c r="TXQ727"/>
      <c r="TXR727"/>
      <c r="TXS727"/>
      <c r="TXT727"/>
      <c r="TXU727"/>
      <c r="TXV727"/>
      <c r="TXW727"/>
      <c r="TXX727"/>
      <c r="TXY727"/>
      <c r="TXZ727"/>
      <c r="TYA727"/>
      <c r="TYB727"/>
      <c r="TYC727"/>
      <c r="TYD727"/>
      <c r="TYE727"/>
      <c r="TYF727"/>
      <c r="TYG727"/>
      <c r="TYH727"/>
      <c r="TYI727"/>
      <c r="TYJ727"/>
      <c r="TYK727"/>
      <c r="TYL727"/>
      <c r="TYM727"/>
      <c r="TYN727"/>
      <c r="TYO727"/>
      <c r="TYP727"/>
      <c r="TYQ727"/>
      <c r="TYR727"/>
      <c r="TYS727"/>
      <c r="TYT727"/>
      <c r="TYU727"/>
      <c r="TYV727"/>
      <c r="TYW727"/>
      <c r="TYX727"/>
      <c r="TYY727"/>
      <c r="TYZ727"/>
      <c r="TZA727"/>
      <c r="TZB727"/>
      <c r="TZC727"/>
      <c r="TZD727"/>
      <c r="TZE727"/>
      <c r="TZF727"/>
      <c r="TZG727"/>
      <c r="TZH727"/>
      <c r="TZI727"/>
      <c r="TZJ727"/>
      <c r="TZK727"/>
      <c r="TZL727"/>
      <c r="TZM727"/>
      <c r="TZN727"/>
      <c r="TZO727"/>
      <c r="TZP727"/>
      <c r="TZQ727"/>
      <c r="TZR727"/>
      <c r="TZS727"/>
      <c r="TZT727"/>
      <c r="TZU727"/>
      <c r="TZV727"/>
      <c r="TZW727"/>
      <c r="TZX727"/>
      <c r="TZY727"/>
      <c r="TZZ727"/>
      <c r="UAA727"/>
      <c r="UAB727"/>
      <c r="UAC727"/>
      <c r="UAD727"/>
      <c r="UAE727"/>
      <c r="UAF727"/>
      <c r="UAG727"/>
      <c r="UAH727"/>
      <c r="UAI727"/>
      <c r="UAJ727"/>
      <c r="UAK727"/>
      <c r="UAL727"/>
      <c r="UAM727"/>
      <c r="UAN727"/>
      <c r="UAO727"/>
      <c r="UAP727"/>
      <c r="UAQ727"/>
      <c r="UAR727"/>
      <c r="UAS727"/>
      <c r="UAT727"/>
      <c r="UAU727"/>
      <c r="UAV727"/>
      <c r="UAW727"/>
      <c r="UAX727"/>
      <c r="UAY727"/>
      <c r="UAZ727"/>
      <c r="UBA727"/>
      <c r="UBB727"/>
      <c r="UBC727"/>
      <c r="UBD727"/>
      <c r="UBE727"/>
      <c r="UBF727"/>
      <c r="UBG727"/>
      <c r="UBH727"/>
      <c r="UBI727"/>
      <c r="UBJ727"/>
      <c r="UBK727"/>
      <c r="UBL727"/>
      <c r="UBM727"/>
      <c r="UBN727"/>
      <c r="UBO727"/>
      <c r="UBP727"/>
      <c r="UBQ727"/>
      <c r="UBR727"/>
      <c r="UBS727"/>
      <c r="UBT727"/>
      <c r="UBU727"/>
      <c r="UBV727"/>
      <c r="UBW727"/>
      <c r="UBX727"/>
      <c r="UBY727"/>
      <c r="UBZ727"/>
      <c r="UCA727"/>
      <c r="UCB727"/>
      <c r="UCC727"/>
      <c r="UCD727"/>
      <c r="UCE727"/>
      <c r="UCF727"/>
      <c r="UCG727"/>
      <c r="UCH727"/>
      <c r="UCI727"/>
      <c r="UCJ727"/>
      <c r="UCK727"/>
      <c r="UCL727"/>
      <c r="UCM727"/>
      <c r="UCN727"/>
      <c r="UCO727"/>
      <c r="UCP727"/>
      <c r="UCQ727"/>
      <c r="UCR727"/>
      <c r="UCS727"/>
      <c r="UCT727"/>
      <c r="UCU727"/>
      <c r="UCV727"/>
      <c r="UCW727"/>
      <c r="UCX727"/>
      <c r="UCY727"/>
      <c r="UCZ727"/>
      <c r="UDA727"/>
      <c r="UDB727"/>
      <c r="UDC727"/>
      <c r="UDD727"/>
      <c r="UDE727"/>
      <c r="UDF727"/>
      <c r="UDG727"/>
      <c r="UDH727"/>
      <c r="UDI727"/>
      <c r="UDJ727"/>
      <c r="UDK727"/>
      <c r="UDL727"/>
      <c r="UDM727"/>
      <c r="UDN727"/>
      <c r="UDO727"/>
      <c r="UDP727"/>
      <c r="UDQ727"/>
      <c r="UDR727"/>
      <c r="UDS727"/>
      <c r="UDT727"/>
      <c r="UDU727"/>
      <c r="UDV727"/>
      <c r="UDW727"/>
      <c r="UDX727"/>
      <c r="UDY727"/>
      <c r="UDZ727"/>
      <c r="UEA727"/>
      <c r="UEB727"/>
      <c r="UEC727"/>
      <c r="UED727"/>
      <c r="UEE727"/>
      <c r="UEF727"/>
      <c r="UEG727"/>
      <c r="UEH727"/>
      <c r="UEI727"/>
      <c r="UEJ727"/>
      <c r="UEK727"/>
      <c r="UEL727"/>
      <c r="UEM727"/>
      <c r="UEN727"/>
      <c r="UEO727"/>
      <c r="UEP727"/>
      <c r="UEQ727"/>
      <c r="UER727"/>
      <c r="UES727"/>
      <c r="UET727"/>
      <c r="UEU727"/>
      <c r="UEV727"/>
      <c r="UEW727"/>
      <c r="UEX727"/>
      <c r="UEY727"/>
      <c r="UEZ727"/>
      <c r="UFA727"/>
      <c r="UFB727"/>
      <c r="UFC727"/>
      <c r="UFD727"/>
      <c r="UFE727"/>
      <c r="UFF727"/>
      <c r="UFG727"/>
      <c r="UFH727"/>
      <c r="UFI727"/>
      <c r="UFJ727"/>
      <c r="UFK727"/>
      <c r="UFL727"/>
      <c r="UFM727"/>
      <c r="UFN727"/>
      <c r="UFO727"/>
      <c r="UFP727"/>
      <c r="UFQ727"/>
      <c r="UFR727"/>
      <c r="UFS727"/>
      <c r="UFT727"/>
      <c r="UFU727"/>
      <c r="UFV727"/>
      <c r="UFW727"/>
      <c r="UFX727"/>
      <c r="UFY727"/>
      <c r="UFZ727"/>
      <c r="UGA727"/>
      <c r="UGB727"/>
      <c r="UGC727"/>
      <c r="UGD727"/>
      <c r="UGE727"/>
      <c r="UGF727"/>
      <c r="UGG727"/>
      <c r="UGH727"/>
      <c r="UGI727"/>
      <c r="UGJ727"/>
      <c r="UGK727"/>
      <c r="UGL727"/>
      <c r="UGM727"/>
      <c r="UGN727"/>
      <c r="UGO727"/>
      <c r="UGP727"/>
      <c r="UGQ727"/>
      <c r="UGR727"/>
      <c r="UGS727"/>
      <c r="UGT727"/>
      <c r="UGU727"/>
      <c r="UGV727"/>
      <c r="UGW727"/>
      <c r="UGX727"/>
      <c r="UGY727"/>
      <c r="UGZ727"/>
      <c r="UHA727"/>
      <c r="UHB727"/>
      <c r="UHC727"/>
      <c r="UHD727"/>
      <c r="UHE727"/>
      <c r="UHF727"/>
      <c r="UHG727"/>
      <c r="UHH727"/>
      <c r="UHI727"/>
      <c r="UHJ727"/>
      <c r="UHK727"/>
      <c r="UHL727"/>
      <c r="UHM727"/>
      <c r="UHN727"/>
      <c r="UHO727"/>
      <c r="UHP727"/>
      <c r="UHQ727"/>
      <c r="UHR727"/>
      <c r="UHS727"/>
      <c r="UHT727"/>
      <c r="UHU727"/>
      <c r="UHV727"/>
      <c r="UHW727"/>
      <c r="UHX727"/>
      <c r="UHY727"/>
      <c r="UHZ727"/>
      <c r="UIA727"/>
      <c r="UIB727"/>
      <c r="UIC727"/>
      <c r="UID727"/>
      <c r="UIE727"/>
      <c r="UIF727"/>
      <c r="UIG727"/>
      <c r="UIH727"/>
      <c r="UII727"/>
      <c r="UIJ727"/>
      <c r="UIK727"/>
      <c r="UIL727"/>
      <c r="UIM727"/>
      <c r="UIN727"/>
      <c r="UIO727"/>
      <c r="UIP727"/>
      <c r="UIQ727"/>
      <c r="UIR727"/>
      <c r="UIS727"/>
      <c r="UIT727"/>
      <c r="UIU727"/>
      <c r="UIV727"/>
      <c r="UIW727"/>
      <c r="UIX727"/>
      <c r="UIY727"/>
      <c r="UIZ727"/>
      <c r="UJA727"/>
      <c r="UJB727"/>
      <c r="UJC727"/>
      <c r="UJD727"/>
      <c r="UJE727"/>
      <c r="UJF727"/>
      <c r="UJG727"/>
      <c r="UJH727"/>
      <c r="UJI727"/>
      <c r="UJJ727"/>
      <c r="UJK727"/>
      <c r="UJL727"/>
      <c r="UJM727"/>
      <c r="UJN727"/>
      <c r="UJO727"/>
      <c r="UJP727"/>
      <c r="UJQ727"/>
      <c r="UJR727"/>
      <c r="UJS727"/>
      <c r="UJT727"/>
      <c r="UJU727"/>
      <c r="UJV727"/>
      <c r="UJW727"/>
      <c r="UJX727"/>
      <c r="UJY727"/>
      <c r="UJZ727"/>
      <c r="UKA727"/>
      <c r="UKB727"/>
      <c r="UKC727"/>
      <c r="UKD727"/>
      <c r="UKE727"/>
      <c r="UKF727"/>
      <c r="UKG727"/>
      <c r="UKH727"/>
      <c r="UKI727"/>
      <c r="UKJ727"/>
      <c r="UKK727"/>
      <c r="UKL727"/>
      <c r="UKM727"/>
      <c r="UKN727"/>
      <c r="UKO727"/>
      <c r="UKP727"/>
      <c r="UKQ727"/>
      <c r="UKR727"/>
      <c r="UKS727"/>
      <c r="UKT727"/>
      <c r="UKU727"/>
      <c r="UKV727"/>
      <c r="UKW727"/>
      <c r="UKX727"/>
      <c r="UKY727"/>
      <c r="UKZ727"/>
      <c r="ULA727"/>
      <c r="ULB727"/>
      <c r="ULC727"/>
      <c r="ULD727"/>
      <c r="ULE727"/>
      <c r="ULF727"/>
      <c r="ULG727"/>
      <c r="ULH727"/>
      <c r="ULI727"/>
      <c r="ULJ727"/>
      <c r="ULK727"/>
      <c r="ULL727"/>
      <c r="ULM727"/>
      <c r="ULN727"/>
      <c r="ULO727"/>
      <c r="ULP727"/>
      <c r="ULQ727"/>
      <c r="ULR727"/>
      <c r="ULS727"/>
      <c r="ULT727"/>
      <c r="ULU727"/>
      <c r="ULV727"/>
      <c r="ULW727"/>
      <c r="ULX727"/>
      <c r="ULY727"/>
      <c r="ULZ727"/>
      <c r="UMA727"/>
      <c r="UMB727"/>
      <c r="UMC727"/>
      <c r="UMD727"/>
      <c r="UME727"/>
      <c r="UMF727"/>
      <c r="UMG727"/>
      <c r="UMH727"/>
      <c r="UMI727"/>
      <c r="UMJ727"/>
      <c r="UMK727"/>
      <c r="UML727"/>
      <c r="UMM727"/>
      <c r="UMN727"/>
      <c r="UMO727"/>
      <c r="UMP727"/>
      <c r="UMQ727"/>
      <c r="UMR727"/>
      <c r="UMS727"/>
      <c r="UMT727"/>
      <c r="UMU727"/>
      <c r="UMV727"/>
      <c r="UMW727"/>
      <c r="UMX727"/>
      <c r="UMY727"/>
      <c r="UMZ727"/>
      <c r="UNA727"/>
      <c r="UNB727"/>
      <c r="UNC727"/>
      <c r="UND727"/>
      <c r="UNE727"/>
      <c r="UNF727"/>
      <c r="UNG727"/>
      <c r="UNH727"/>
      <c r="UNI727"/>
      <c r="UNJ727"/>
      <c r="UNK727"/>
      <c r="UNL727"/>
      <c r="UNM727"/>
      <c r="UNN727"/>
      <c r="UNO727"/>
      <c r="UNP727"/>
      <c r="UNQ727"/>
      <c r="UNR727"/>
      <c r="UNS727"/>
      <c r="UNT727"/>
      <c r="UNU727"/>
      <c r="UNV727"/>
      <c r="UNW727"/>
      <c r="UNX727"/>
      <c r="UNY727"/>
      <c r="UNZ727"/>
      <c r="UOA727"/>
      <c r="UOB727"/>
      <c r="UOC727"/>
      <c r="UOD727"/>
      <c r="UOE727"/>
      <c r="UOF727"/>
      <c r="UOG727"/>
      <c r="UOH727"/>
      <c r="UOI727"/>
      <c r="UOJ727"/>
      <c r="UOK727"/>
      <c r="UOL727"/>
      <c r="UOM727"/>
      <c r="UON727"/>
      <c r="UOO727"/>
      <c r="UOP727"/>
      <c r="UOQ727"/>
      <c r="UOR727"/>
      <c r="UOS727"/>
      <c r="UOT727"/>
      <c r="UOU727"/>
      <c r="UOV727"/>
      <c r="UOW727"/>
      <c r="UOX727"/>
      <c r="UOY727"/>
      <c r="UOZ727"/>
      <c r="UPA727"/>
      <c r="UPB727"/>
      <c r="UPC727"/>
      <c r="UPD727"/>
      <c r="UPE727"/>
      <c r="UPF727"/>
      <c r="UPG727"/>
      <c r="UPH727"/>
      <c r="UPI727"/>
      <c r="UPJ727"/>
      <c r="UPK727"/>
      <c r="UPL727"/>
      <c r="UPM727"/>
      <c r="UPN727"/>
      <c r="UPO727"/>
      <c r="UPP727"/>
      <c r="UPQ727"/>
      <c r="UPR727"/>
      <c r="UPS727"/>
      <c r="UPT727"/>
      <c r="UPU727"/>
      <c r="UPV727"/>
      <c r="UPW727"/>
      <c r="UPX727"/>
      <c r="UPY727"/>
      <c r="UPZ727"/>
      <c r="UQA727"/>
      <c r="UQB727"/>
      <c r="UQC727"/>
      <c r="UQD727"/>
      <c r="UQE727"/>
      <c r="UQF727"/>
      <c r="UQG727"/>
      <c r="UQH727"/>
      <c r="UQI727"/>
      <c r="UQJ727"/>
      <c r="UQK727"/>
      <c r="UQL727"/>
      <c r="UQM727"/>
      <c r="UQN727"/>
      <c r="UQO727"/>
      <c r="UQP727"/>
      <c r="UQQ727"/>
      <c r="UQR727"/>
      <c r="UQS727"/>
      <c r="UQT727"/>
      <c r="UQU727"/>
      <c r="UQV727"/>
      <c r="UQW727"/>
      <c r="UQX727"/>
      <c r="UQY727"/>
      <c r="UQZ727"/>
      <c r="URA727"/>
      <c r="URB727"/>
      <c r="URC727"/>
      <c r="URD727"/>
      <c r="URE727"/>
      <c r="URF727"/>
      <c r="URG727"/>
      <c r="URH727"/>
      <c r="URI727"/>
      <c r="URJ727"/>
      <c r="URK727"/>
      <c r="URL727"/>
      <c r="URM727"/>
      <c r="URN727"/>
      <c r="URO727"/>
      <c r="URP727"/>
      <c r="URQ727"/>
      <c r="URR727"/>
      <c r="URS727"/>
      <c r="URT727"/>
      <c r="URU727"/>
      <c r="URV727"/>
      <c r="URW727"/>
      <c r="URX727"/>
      <c r="URY727"/>
      <c r="URZ727"/>
      <c r="USA727"/>
      <c r="USB727"/>
      <c r="USC727"/>
      <c r="USD727"/>
      <c r="USE727"/>
      <c r="USF727"/>
      <c r="USG727"/>
      <c r="USH727"/>
      <c r="USI727"/>
      <c r="USJ727"/>
      <c r="USK727"/>
      <c r="USL727"/>
      <c r="USM727"/>
      <c r="USN727"/>
      <c r="USO727"/>
      <c r="USP727"/>
      <c r="USQ727"/>
      <c r="USR727"/>
      <c r="USS727"/>
      <c r="UST727"/>
      <c r="USU727"/>
      <c r="USV727"/>
      <c r="USW727"/>
      <c r="USX727"/>
      <c r="USY727"/>
      <c r="USZ727"/>
      <c r="UTA727"/>
      <c r="UTB727"/>
      <c r="UTC727"/>
      <c r="UTD727"/>
      <c r="UTE727"/>
      <c r="UTF727"/>
      <c r="UTG727"/>
      <c r="UTH727"/>
      <c r="UTI727"/>
      <c r="UTJ727"/>
      <c r="UTK727"/>
      <c r="UTL727"/>
      <c r="UTM727"/>
      <c r="UTN727"/>
      <c r="UTO727"/>
      <c r="UTP727"/>
      <c r="UTQ727"/>
      <c r="UTR727"/>
      <c r="UTS727"/>
      <c r="UTT727"/>
      <c r="UTU727"/>
      <c r="UTV727"/>
      <c r="UTW727"/>
      <c r="UTX727"/>
      <c r="UTY727"/>
      <c r="UTZ727"/>
      <c r="UUA727"/>
      <c r="UUB727"/>
      <c r="UUC727"/>
      <c r="UUD727"/>
      <c r="UUE727"/>
      <c r="UUF727"/>
      <c r="UUG727"/>
      <c r="UUH727"/>
      <c r="UUI727"/>
      <c r="UUJ727"/>
      <c r="UUK727"/>
      <c r="UUL727"/>
      <c r="UUM727"/>
      <c r="UUN727"/>
      <c r="UUO727"/>
      <c r="UUP727"/>
      <c r="UUQ727"/>
      <c r="UUR727"/>
      <c r="UUS727"/>
      <c r="UUT727"/>
      <c r="UUU727"/>
      <c r="UUV727"/>
      <c r="UUW727"/>
      <c r="UUX727"/>
      <c r="UUY727"/>
      <c r="UUZ727"/>
      <c r="UVA727"/>
      <c r="UVB727"/>
      <c r="UVC727"/>
      <c r="UVD727"/>
      <c r="UVE727"/>
      <c r="UVF727"/>
      <c r="UVG727"/>
      <c r="UVH727"/>
      <c r="UVI727"/>
      <c r="UVJ727"/>
      <c r="UVK727"/>
      <c r="UVL727"/>
      <c r="UVM727"/>
      <c r="UVN727"/>
      <c r="UVO727"/>
      <c r="UVP727"/>
      <c r="UVQ727"/>
      <c r="UVR727"/>
      <c r="UVS727"/>
      <c r="UVT727"/>
      <c r="UVU727"/>
      <c r="UVV727"/>
      <c r="UVW727"/>
      <c r="UVX727"/>
      <c r="UVY727"/>
      <c r="UVZ727"/>
      <c r="UWA727"/>
      <c r="UWB727"/>
      <c r="UWC727"/>
      <c r="UWD727"/>
      <c r="UWE727"/>
      <c r="UWF727"/>
      <c r="UWG727"/>
      <c r="UWH727"/>
      <c r="UWI727"/>
      <c r="UWJ727"/>
      <c r="UWK727"/>
      <c r="UWL727"/>
      <c r="UWM727"/>
      <c r="UWN727"/>
      <c r="UWO727"/>
      <c r="UWP727"/>
      <c r="UWQ727"/>
      <c r="UWR727"/>
      <c r="UWS727"/>
      <c r="UWT727"/>
      <c r="UWU727"/>
      <c r="UWV727"/>
      <c r="UWW727"/>
      <c r="UWX727"/>
      <c r="UWY727"/>
      <c r="UWZ727"/>
      <c r="UXA727"/>
      <c r="UXB727"/>
      <c r="UXC727"/>
      <c r="UXD727"/>
      <c r="UXE727"/>
      <c r="UXF727"/>
      <c r="UXG727"/>
      <c r="UXH727"/>
      <c r="UXI727"/>
      <c r="UXJ727"/>
      <c r="UXK727"/>
      <c r="UXL727"/>
      <c r="UXM727"/>
      <c r="UXN727"/>
      <c r="UXO727"/>
      <c r="UXP727"/>
      <c r="UXQ727"/>
      <c r="UXR727"/>
      <c r="UXS727"/>
      <c r="UXT727"/>
      <c r="UXU727"/>
      <c r="UXV727"/>
      <c r="UXW727"/>
      <c r="UXX727"/>
      <c r="UXY727"/>
      <c r="UXZ727"/>
      <c r="UYA727"/>
      <c r="UYB727"/>
      <c r="UYC727"/>
      <c r="UYD727"/>
      <c r="UYE727"/>
      <c r="UYF727"/>
      <c r="UYG727"/>
      <c r="UYH727"/>
      <c r="UYI727"/>
      <c r="UYJ727"/>
      <c r="UYK727"/>
      <c r="UYL727"/>
      <c r="UYM727"/>
      <c r="UYN727"/>
      <c r="UYO727"/>
      <c r="UYP727"/>
      <c r="UYQ727"/>
      <c r="UYR727"/>
      <c r="UYS727"/>
      <c r="UYT727"/>
      <c r="UYU727"/>
      <c r="UYV727"/>
      <c r="UYW727"/>
      <c r="UYX727"/>
      <c r="UYY727"/>
      <c r="UYZ727"/>
      <c r="UZA727"/>
      <c r="UZB727"/>
      <c r="UZC727"/>
      <c r="UZD727"/>
      <c r="UZE727"/>
      <c r="UZF727"/>
      <c r="UZG727"/>
      <c r="UZH727"/>
      <c r="UZI727"/>
      <c r="UZJ727"/>
      <c r="UZK727"/>
      <c r="UZL727"/>
      <c r="UZM727"/>
      <c r="UZN727"/>
      <c r="UZO727"/>
      <c r="UZP727"/>
      <c r="UZQ727"/>
      <c r="UZR727"/>
      <c r="UZS727"/>
      <c r="UZT727"/>
      <c r="UZU727"/>
      <c r="UZV727"/>
      <c r="UZW727"/>
      <c r="UZX727"/>
      <c r="UZY727"/>
      <c r="UZZ727"/>
      <c r="VAA727"/>
      <c r="VAB727"/>
      <c r="VAC727"/>
      <c r="VAD727"/>
      <c r="VAE727"/>
      <c r="VAF727"/>
      <c r="VAG727"/>
      <c r="VAH727"/>
      <c r="VAI727"/>
      <c r="VAJ727"/>
      <c r="VAK727"/>
      <c r="VAL727"/>
      <c r="VAM727"/>
      <c r="VAN727"/>
      <c r="VAO727"/>
      <c r="VAP727"/>
      <c r="VAQ727"/>
      <c r="VAR727"/>
      <c r="VAS727"/>
      <c r="VAT727"/>
      <c r="VAU727"/>
      <c r="VAV727"/>
      <c r="VAW727"/>
      <c r="VAX727"/>
      <c r="VAY727"/>
      <c r="VAZ727"/>
      <c r="VBA727"/>
      <c r="VBB727"/>
      <c r="VBC727"/>
      <c r="VBD727"/>
      <c r="VBE727"/>
      <c r="VBF727"/>
      <c r="VBG727"/>
      <c r="VBH727"/>
      <c r="VBI727"/>
      <c r="VBJ727"/>
      <c r="VBK727"/>
      <c r="VBL727"/>
      <c r="VBM727"/>
      <c r="VBN727"/>
      <c r="VBO727"/>
      <c r="VBP727"/>
      <c r="VBQ727"/>
      <c r="VBR727"/>
      <c r="VBS727"/>
      <c r="VBT727"/>
      <c r="VBU727"/>
      <c r="VBV727"/>
      <c r="VBW727"/>
      <c r="VBX727"/>
      <c r="VBY727"/>
      <c r="VBZ727"/>
      <c r="VCA727"/>
      <c r="VCB727"/>
      <c r="VCC727"/>
      <c r="VCD727"/>
      <c r="VCE727"/>
      <c r="VCF727"/>
      <c r="VCG727"/>
      <c r="VCH727"/>
      <c r="VCI727"/>
      <c r="VCJ727"/>
      <c r="VCK727"/>
      <c r="VCL727"/>
      <c r="VCM727"/>
      <c r="VCN727"/>
      <c r="VCO727"/>
      <c r="VCP727"/>
      <c r="VCQ727"/>
      <c r="VCR727"/>
      <c r="VCS727"/>
      <c r="VCT727"/>
      <c r="VCU727"/>
      <c r="VCV727"/>
      <c r="VCW727"/>
      <c r="VCX727"/>
      <c r="VCY727"/>
      <c r="VCZ727"/>
      <c r="VDA727"/>
      <c r="VDB727"/>
      <c r="VDC727"/>
      <c r="VDD727"/>
      <c r="VDE727"/>
      <c r="VDF727"/>
      <c r="VDG727"/>
      <c r="VDH727"/>
      <c r="VDI727"/>
      <c r="VDJ727"/>
      <c r="VDK727"/>
      <c r="VDL727"/>
      <c r="VDM727"/>
      <c r="VDN727"/>
      <c r="VDO727"/>
      <c r="VDP727"/>
      <c r="VDQ727"/>
      <c r="VDR727"/>
      <c r="VDS727"/>
      <c r="VDT727"/>
      <c r="VDU727"/>
      <c r="VDV727"/>
      <c r="VDW727"/>
      <c r="VDX727"/>
      <c r="VDY727"/>
      <c r="VDZ727"/>
      <c r="VEA727"/>
      <c r="VEB727"/>
      <c r="VEC727"/>
      <c r="VED727"/>
      <c r="VEE727"/>
      <c r="VEF727"/>
      <c r="VEG727"/>
      <c r="VEH727"/>
      <c r="VEI727"/>
      <c r="VEJ727"/>
      <c r="VEK727"/>
      <c r="VEL727"/>
      <c r="VEM727"/>
      <c r="VEN727"/>
      <c r="VEO727"/>
      <c r="VEP727"/>
      <c r="VEQ727"/>
      <c r="VER727"/>
      <c r="VES727"/>
      <c r="VET727"/>
      <c r="VEU727"/>
      <c r="VEV727"/>
      <c r="VEW727"/>
      <c r="VEX727"/>
      <c r="VEY727"/>
      <c r="VEZ727"/>
      <c r="VFA727"/>
      <c r="VFB727"/>
      <c r="VFC727"/>
      <c r="VFD727"/>
      <c r="VFE727"/>
      <c r="VFF727"/>
      <c r="VFG727"/>
      <c r="VFH727"/>
      <c r="VFI727"/>
      <c r="VFJ727"/>
      <c r="VFK727"/>
      <c r="VFL727"/>
      <c r="VFM727"/>
      <c r="VFN727"/>
      <c r="VFO727"/>
      <c r="VFP727"/>
      <c r="VFQ727"/>
      <c r="VFR727"/>
      <c r="VFS727"/>
      <c r="VFT727"/>
      <c r="VFU727"/>
      <c r="VFV727"/>
      <c r="VFW727"/>
      <c r="VFX727"/>
      <c r="VFY727"/>
      <c r="VFZ727"/>
      <c r="VGA727"/>
      <c r="VGB727"/>
      <c r="VGC727"/>
      <c r="VGD727"/>
      <c r="VGE727"/>
      <c r="VGF727"/>
      <c r="VGG727"/>
      <c r="VGH727"/>
      <c r="VGI727"/>
      <c r="VGJ727"/>
      <c r="VGK727"/>
      <c r="VGL727"/>
      <c r="VGM727"/>
      <c r="VGN727"/>
      <c r="VGO727"/>
      <c r="VGP727"/>
      <c r="VGQ727"/>
      <c r="VGR727"/>
      <c r="VGS727"/>
      <c r="VGT727"/>
      <c r="VGU727"/>
      <c r="VGV727"/>
      <c r="VGW727"/>
      <c r="VGX727"/>
      <c r="VGY727"/>
      <c r="VGZ727"/>
      <c r="VHA727"/>
      <c r="VHB727"/>
      <c r="VHC727"/>
      <c r="VHD727"/>
      <c r="VHE727"/>
      <c r="VHF727"/>
      <c r="VHG727"/>
      <c r="VHH727"/>
      <c r="VHI727"/>
      <c r="VHJ727"/>
      <c r="VHK727"/>
      <c r="VHL727"/>
      <c r="VHM727"/>
      <c r="VHN727"/>
      <c r="VHO727"/>
      <c r="VHP727"/>
      <c r="VHQ727"/>
      <c r="VHR727"/>
      <c r="VHS727"/>
      <c r="VHT727"/>
      <c r="VHU727"/>
      <c r="VHV727"/>
      <c r="VHW727"/>
      <c r="VHX727"/>
      <c r="VHY727"/>
      <c r="VHZ727"/>
      <c r="VIA727"/>
      <c r="VIB727"/>
      <c r="VIC727"/>
      <c r="VID727"/>
      <c r="VIE727"/>
      <c r="VIF727"/>
      <c r="VIG727"/>
      <c r="VIH727"/>
      <c r="VII727"/>
      <c r="VIJ727"/>
      <c r="VIK727"/>
      <c r="VIL727"/>
      <c r="VIM727"/>
      <c r="VIN727"/>
      <c r="VIO727"/>
      <c r="VIP727"/>
      <c r="VIQ727"/>
      <c r="VIR727"/>
      <c r="VIS727"/>
      <c r="VIT727"/>
      <c r="VIU727"/>
      <c r="VIV727"/>
      <c r="VIW727"/>
      <c r="VIX727"/>
      <c r="VIY727"/>
      <c r="VIZ727"/>
      <c r="VJA727"/>
      <c r="VJB727"/>
      <c r="VJC727"/>
      <c r="VJD727"/>
      <c r="VJE727"/>
      <c r="VJF727"/>
      <c r="VJG727"/>
      <c r="VJH727"/>
      <c r="VJI727"/>
      <c r="VJJ727"/>
      <c r="VJK727"/>
      <c r="VJL727"/>
      <c r="VJM727"/>
      <c r="VJN727"/>
      <c r="VJO727"/>
      <c r="VJP727"/>
      <c r="VJQ727"/>
      <c r="VJR727"/>
      <c r="VJS727"/>
      <c r="VJT727"/>
      <c r="VJU727"/>
      <c r="VJV727"/>
      <c r="VJW727"/>
      <c r="VJX727"/>
      <c r="VJY727"/>
      <c r="VJZ727"/>
      <c r="VKA727"/>
      <c r="VKB727"/>
      <c r="VKC727"/>
      <c r="VKD727"/>
      <c r="VKE727"/>
      <c r="VKF727"/>
      <c r="VKG727"/>
      <c r="VKH727"/>
      <c r="VKI727"/>
      <c r="VKJ727"/>
      <c r="VKK727"/>
      <c r="VKL727"/>
      <c r="VKM727"/>
      <c r="VKN727"/>
      <c r="VKO727"/>
      <c r="VKP727"/>
      <c r="VKQ727"/>
      <c r="VKR727"/>
      <c r="VKS727"/>
      <c r="VKT727"/>
      <c r="VKU727"/>
      <c r="VKV727"/>
      <c r="VKW727"/>
      <c r="VKX727"/>
      <c r="VKY727"/>
      <c r="VKZ727"/>
      <c r="VLA727"/>
      <c r="VLB727"/>
      <c r="VLC727"/>
      <c r="VLD727"/>
      <c r="VLE727"/>
      <c r="VLF727"/>
      <c r="VLG727"/>
      <c r="VLH727"/>
      <c r="VLI727"/>
      <c r="VLJ727"/>
      <c r="VLK727"/>
      <c r="VLL727"/>
      <c r="VLM727"/>
      <c r="VLN727"/>
      <c r="VLO727"/>
      <c r="VLP727"/>
      <c r="VLQ727"/>
      <c r="VLR727"/>
      <c r="VLS727"/>
      <c r="VLT727"/>
      <c r="VLU727"/>
      <c r="VLV727"/>
      <c r="VLW727"/>
      <c r="VLX727"/>
      <c r="VLY727"/>
      <c r="VLZ727"/>
      <c r="VMA727"/>
      <c r="VMB727"/>
      <c r="VMC727"/>
      <c r="VMD727"/>
      <c r="VME727"/>
      <c r="VMF727"/>
      <c r="VMG727"/>
      <c r="VMH727"/>
      <c r="VMI727"/>
      <c r="VMJ727"/>
      <c r="VMK727"/>
      <c r="VML727"/>
      <c r="VMM727"/>
      <c r="VMN727"/>
      <c r="VMO727"/>
      <c r="VMP727"/>
      <c r="VMQ727"/>
      <c r="VMR727"/>
      <c r="VMS727"/>
      <c r="VMT727"/>
      <c r="VMU727"/>
      <c r="VMV727"/>
      <c r="VMW727"/>
      <c r="VMX727"/>
      <c r="VMY727"/>
      <c r="VMZ727"/>
      <c r="VNA727"/>
      <c r="VNB727"/>
      <c r="VNC727"/>
      <c r="VND727"/>
      <c r="VNE727"/>
      <c r="VNF727"/>
      <c r="VNG727"/>
      <c r="VNH727"/>
      <c r="VNI727"/>
      <c r="VNJ727"/>
      <c r="VNK727"/>
      <c r="VNL727"/>
      <c r="VNM727"/>
      <c r="VNN727"/>
      <c r="VNO727"/>
      <c r="VNP727"/>
      <c r="VNQ727"/>
      <c r="VNR727"/>
      <c r="VNS727"/>
      <c r="VNT727"/>
      <c r="VNU727"/>
      <c r="VNV727"/>
      <c r="VNW727"/>
      <c r="VNX727"/>
      <c r="VNY727"/>
      <c r="VNZ727"/>
      <c r="VOA727"/>
      <c r="VOB727"/>
      <c r="VOC727"/>
      <c r="VOD727"/>
      <c r="VOE727"/>
      <c r="VOF727"/>
      <c r="VOG727"/>
      <c r="VOH727"/>
      <c r="VOI727"/>
      <c r="VOJ727"/>
      <c r="VOK727"/>
      <c r="VOL727"/>
      <c r="VOM727"/>
      <c r="VON727"/>
      <c r="VOO727"/>
      <c r="VOP727"/>
      <c r="VOQ727"/>
      <c r="VOR727"/>
      <c r="VOS727"/>
      <c r="VOT727"/>
      <c r="VOU727"/>
      <c r="VOV727"/>
      <c r="VOW727"/>
      <c r="VOX727"/>
      <c r="VOY727"/>
      <c r="VOZ727"/>
      <c r="VPA727"/>
      <c r="VPB727"/>
      <c r="VPC727"/>
      <c r="VPD727"/>
      <c r="VPE727"/>
      <c r="VPF727"/>
      <c r="VPG727"/>
      <c r="VPH727"/>
      <c r="VPI727"/>
      <c r="VPJ727"/>
      <c r="VPK727"/>
      <c r="VPL727"/>
      <c r="VPM727"/>
      <c r="VPN727"/>
      <c r="VPO727"/>
      <c r="VPP727"/>
      <c r="VPQ727"/>
      <c r="VPR727"/>
      <c r="VPS727"/>
      <c r="VPT727"/>
      <c r="VPU727"/>
      <c r="VPV727"/>
      <c r="VPW727"/>
      <c r="VPX727"/>
      <c r="VPY727"/>
      <c r="VPZ727"/>
      <c r="VQA727"/>
      <c r="VQB727"/>
      <c r="VQC727"/>
      <c r="VQD727"/>
      <c r="VQE727"/>
      <c r="VQF727"/>
      <c r="VQG727"/>
      <c r="VQH727"/>
      <c r="VQI727"/>
      <c r="VQJ727"/>
      <c r="VQK727"/>
      <c r="VQL727"/>
      <c r="VQM727"/>
      <c r="VQN727"/>
      <c r="VQO727"/>
      <c r="VQP727"/>
      <c r="VQQ727"/>
      <c r="VQR727"/>
      <c r="VQS727"/>
      <c r="VQT727"/>
      <c r="VQU727"/>
      <c r="VQV727"/>
      <c r="VQW727"/>
      <c r="VQX727"/>
      <c r="VQY727"/>
      <c r="VQZ727"/>
      <c r="VRA727"/>
      <c r="VRB727"/>
      <c r="VRC727"/>
      <c r="VRD727"/>
      <c r="VRE727"/>
      <c r="VRF727"/>
      <c r="VRG727"/>
      <c r="VRH727"/>
      <c r="VRI727"/>
      <c r="VRJ727"/>
      <c r="VRK727"/>
      <c r="VRL727"/>
      <c r="VRM727"/>
      <c r="VRN727"/>
      <c r="VRO727"/>
      <c r="VRP727"/>
      <c r="VRQ727"/>
      <c r="VRR727"/>
      <c r="VRS727"/>
      <c r="VRT727"/>
      <c r="VRU727"/>
      <c r="VRV727"/>
      <c r="VRW727"/>
      <c r="VRX727"/>
      <c r="VRY727"/>
      <c r="VRZ727"/>
      <c r="VSA727"/>
      <c r="VSB727"/>
      <c r="VSC727"/>
      <c r="VSD727"/>
      <c r="VSE727"/>
      <c r="VSF727"/>
      <c r="VSG727"/>
      <c r="VSH727"/>
      <c r="VSI727"/>
      <c r="VSJ727"/>
      <c r="VSK727"/>
      <c r="VSL727"/>
      <c r="VSM727"/>
      <c r="VSN727"/>
      <c r="VSO727"/>
      <c r="VSP727"/>
      <c r="VSQ727"/>
      <c r="VSR727"/>
      <c r="VSS727"/>
      <c r="VST727"/>
      <c r="VSU727"/>
      <c r="VSV727"/>
      <c r="VSW727"/>
      <c r="VSX727"/>
      <c r="VSY727"/>
      <c r="VSZ727"/>
      <c r="VTA727"/>
      <c r="VTB727"/>
      <c r="VTC727"/>
      <c r="VTD727"/>
      <c r="VTE727"/>
      <c r="VTF727"/>
      <c r="VTG727"/>
      <c r="VTH727"/>
      <c r="VTI727"/>
      <c r="VTJ727"/>
      <c r="VTK727"/>
      <c r="VTL727"/>
      <c r="VTM727"/>
      <c r="VTN727"/>
      <c r="VTO727"/>
      <c r="VTP727"/>
      <c r="VTQ727"/>
      <c r="VTR727"/>
      <c r="VTS727"/>
      <c r="VTT727"/>
      <c r="VTU727"/>
      <c r="VTV727"/>
      <c r="VTW727"/>
      <c r="VTX727"/>
      <c r="VTY727"/>
      <c r="VTZ727"/>
      <c r="VUA727"/>
      <c r="VUB727"/>
      <c r="VUC727"/>
      <c r="VUD727"/>
      <c r="VUE727"/>
      <c r="VUF727"/>
      <c r="VUG727"/>
      <c r="VUH727"/>
      <c r="VUI727"/>
      <c r="VUJ727"/>
      <c r="VUK727"/>
      <c r="VUL727"/>
      <c r="VUM727"/>
      <c r="VUN727"/>
      <c r="VUO727"/>
      <c r="VUP727"/>
      <c r="VUQ727"/>
      <c r="VUR727"/>
      <c r="VUS727"/>
      <c r="VUT727"/>
      <c r="VUU727"/>
      <c r="VUV727"/>
      <c r="VUW727"/>
      <c r="VUX727"/>
      <c r="VUY727"/>
      <c r="VUZ727"/>
      <c r="VVA727"/>
      <c r="VVB727"/>
      <c r="VVC727"/>
      <c r="VVD727"/>
      <c r="VVE727"/>
      <c r="VVF727"/>
      <c r="VVG727"/>
      <c r="VVH727"/>
      <c r="VVI727"/>
      <c r="VVJ727"/>
      <c r="VVK727"/>
      <c r="VVL727"/>
      <c r="VVM727"/>
      <c r="VVN727"/>
      <c r="VVO727"/>
      <c r="VVP727"/>
      <c r="VVQ727"/>
      <c r="VVR727"/>
      <c r="VVS727"/>
      <c r="VVT727"/>
      <c r="VVU727"/>
      <c r="VVV727"/>
      <c r="VVW727"/>
      <c r="VVX727"/>
      <c r="VVY727"/>
      <c r="VVZ727"/>
      <c r="VWA727"/>
      <c r="VWB727"/>
      <c r="VWC727"/>
      <c r="VWD727"/>
      <c r="VWE727"/>
      <c r="VWF727"/>
      <c r="VWG727"/>
      <c r="VWH727"/>
      <c r="VWI727"/>
      <c r="VWJ727"/>
      <c r="VWK727"/>
      <c r="VWL727"/>
      <c r="VWM727"/>
      <c r="VWN727"/>
      <c r="VWO727"/>
      <c r="VWP727"/>
      <c r="VWQ727"/>
      <c r="VWR727"/>
      <c r="VWS727"/>
      <c r="VWT727"/>
      <c r="VWU727"/>
      <c r="VWV727"/>
      <c r="VWW727"/>
      <c r="VWX727"/>
      <c r="VWY727"/>
      <c r="VWZ727"/>
      <c r="VXA727"/>
      <c r="VXB727"/>
      <c r="VXC727"/>
      <c r="VXD727"/>
      <c r="VXE727"/>
      <c r="VXF727"/>
      <c r="VXG727"/>
      <c r="VXH727"/>
      <c r="VXI727"/>
      <c r="VXJ727"/>
      <c r="VXK727"/>
      <c r="VXL727"/>
      <c r="VXM727"/>
      <c r="VXN727"/>
      <c r="VXO727"/>
      <c r="VXP727"/>
      <c r="VXQ727"/>
      <c r="VXR727"/>
      <c r="VXS727"/>
      <c r="VXT727"/>
      <c r="VXU727"/>
      <c r="VXV727"/>
      <c r="VXW727"/>
      <c r="VXX727"/>
      <c r="VXY727"/>
      <c r="VXZ727"/>
      <c r="VYA727"/>
      <c r="VYB727"/>
      <c r="VYC727"/>
      <c r="VYD727"/>
      <c r="VYE727"/>
      <c r="VYF727"/>
      <c r="VYG727"/>
      <c r="VYH727"/>
      <c r="VYI727"/>
      <c r="VYJ727"/>
      <c r="VYK727"/>
      <c r="VYL727"/>
      <c r="VYM727"/>
      <c r="VYN727"/>
      <c r="VYO727"/>
      <c r="VYP727"/>
      <c r="VYQ727"/>
      <c r="VYR727"/>
      <c r="VYS727"/>
      <c r="VYT727"/>
      <c r="VYU727"/>
      <c r="VYV727"/>
      <c r="VYW727"/>
      <c r="VYX727"/>
      <c r="VYY727"/>
      <c r="VYZ727"/>
      <c r="VZA727"/>
      <c r="VZB727"/>
      <c r="VZC727"/>
      <c r="VZD727"/>
      <c r="VZE727"/>
      <c r="VZF727"/>
      <c r="VZG727"/>
      <c r="VZH727"/>
      <c r="VZI727"/>
      <c r="VZJ727"/>
      <c r="VZK727"/>
      <c r="VZL727"/>
      <c r="VZM727"/>
      <c r="VZN727"/>
      <c r="VZO727"/>
      <c r="VZP727"/>
      <c r="VZQ727"/>
      <c r="VZR727"/>
      <c r="VZS727"/>
      <c r="VZT727"/>
      <c r="VZU727"/>
      <c r="VZV727"/>
      <c r="VZW727"/>
      <c r="VZX727"/>
      <c r="VZY727"/>
      <c r="VZZ727"/>
      <c r="WAA727"/>
      <c r="WAB727"/>
      <c r="WAC727"/>
      <c r="WAD727"/>
      <c r="WAE727"/>
      <c r="WAF727"/>
      <c r="WAG727"/>
      <c r="WAH727"/>
      <c r="WAI727"/>
      <c r="WAJ727"/>
      <c r="WAK727"/>
      <c r="WAL727"/>
      <c r="WAM727"/>
      <c r="WAN727"/>
      <c r="WAO727"/>
      <c r="WAP727"/>
      <c r="WAQ727"/>
      <c r="WAR727"/>
      <c r="WAS727"/>
      <c r="WAT727"/>
      <c r="WAU727"/>
      <c r="WAV727"/>
      <c r="WAW727"/>
      <c r="WAX727"/>
      <c r="WAY727"/>
      <c r="WAZ727"/>
      <c r="WBA727"/>
      <c r="WBB727"/>
      <c r="WBC727"/>
      <c r="WBD727"/>
      <c r="WBE727"/>
      <c r="WBF727"/>
      <c r="WBG727"/>
      <c r="WBH727"/>
      <c r="WBI727"/>
      <c r="WBJ727"/>
      <c r="WBK727"/>
      <c r="WBL727"/>
      <c r="WBM727"/>
      <c r="WBN727"/>
      <c r="WBO727"/>
      <c r="WBP727"/>
      <c r="WBQ727"/>
      <c r="WBR727"/>
      <c r="WBS727"/>
      <c r="WBT727"/>
      <c r="WBU727"/>
      <c r="WBV727"/>
      <c r="WBW727"/>
      <c r="WBX727"/>
      <c r="WBY727"/>
      <c r="WBZ727"/>
      <c r="WCA727"/>
      <c r="WCB727"/>
      <c r="WCC727"/>
      <c r="WCD727"/>
      <c r="WCE727"/>
      <c r="WCF727"/>
      <c r="WCG727"/>
      <c r="WCH727"/>
      <c r="WCI727"/>
      <c r="WCJ727"/>
      <c r="WCK727"/>
      <c r="WCL727"/>
      <c r="WCM727"/>
      <c r="WCN727"/>
      <c r="WCO727"/>
      <c r="WCP727"/>
      <c r="WCQ727"/>
      <c r="WCR727"/>
      <c r="WCS727"/>
      <c r="WCT727"/>
      <c r="WCU727"/>
      <c r="WCV727"/>
      <c r="WCW727"/>
      <c r="WCX727"/>
      <c r="WCY727"/>
      <c r="WCZ727"/>
      <c r="WDA727"/>
      <c r="WDB727"/>
      <c r="WDC727"/>
      <c r="WDD727"/>
      <c r="WDE727"/>
      <c r="WDF727"/>
      <c r="WDG727"/>
      <c r="WDH727"/>
      <c r="WDI727"/>
      <c r="WDJ727"/>
      <c r="WDK727"/>
      <c r="WDL727"/>
      <c r="WDM727"/>
      <c r="WDN727"/>
      <c r="WDO727"/>
      <c r="WDP727"/>
      <c r="WDQ727"/>
      <c r="WDR727"/>
      <c r="WDS727"/>
      <c r="WDT727"/>
      <c r="WDU727"/>
      <c r="WDV727"/>
      <c r="WDW727"/>
      <c r="WDX727"/>
      <c r="WDY727"/>
      <c r="WDZ727"/>
      <c r="WEA727"/>
      <c r="WEB727"/>
      <c r="WEC727"/>
      <c r="WED727"/>
      <c r="WEE727"/>
      <c r="WEF727"/>
      <c r="WEG727"/>
      <c r="WEH727"/>
      <c r="WEI727"/>
      <c r="WEJ727"/>
      <c r="WEK727"/>
      <c r="WEL727"/>
      <c r="WEM727"/>
      <c r="WEN727"/>
      <c r="WEO727"/>
      <c r="WEP727"/>
      <c r="WEQ727"/>
      <c r="WER727"/>
      <c r="WES727"/>
      <c r="WET727"/>
      <c r="WEU727"/>
      <c r="WEV727"/>
      <c r="WEW727"/>
      <c r="WEX727"/>
      <c r="WEY727"/>
      <c r="WEZ727"/>
      <c r="WFA727"/>
      <c r="WFB727"/>
      <c r="WFC727"/>
      <c r="WFD727"/>
      <c r="WFE727"/>
      <c r="WFF727"/>
      <c r="WFG727"/>
      <c r="WFH727"/>
      <c r="WFI727"/>
      <c r="WFJ727"/>
      <c r="WFK727"/>
      <c r="WFL727"/>
      <c r="WFM727"/>
      <c r="WFN727"/>
      <c r="WFO727"/>
      <c r="WFP727"/>
      <c r="WFQ727"/>
      <c r="WFR727"/>
      <c r="WFS727"/>
      <c r="WFT727"/>
      <c r="WFU727"/>
      <c r="WFV727"/>
      <c r="WFW727"/>
      <c r="WFX727"/>
      <c r="WFY727"/>
      <c r="WFZ727"/>
      <c r="WGA727"/>
      <c r="WGB727"/>
      <c r="WGC727"/>
      <c r="WGD727"/>
      <c r="WGE727"/>
      <c r="WGF727"/>
      <c r="WGG727"/>
      <c r="WGH727"/>
      <c r="WGI727"/>
      <c r="WGJ727"/>
      <c r="WGK727"/>
      <c r="WGL727"/>
      <c r="WGM727"/>
      <c r="WGN727"/>
      <c r="WGO727"/>
      <c r="WGP727"/>
      <c r="WGQ727"/>
      <c r="WGR727"/>
      <c r="WGS727"/>
      <c r="WGT727"/>
      <c r="WGU727"/>
      <c r="WGV727"/>
      <c r="WGW727"/>
      <c r="WGX727"/>
      <c r="WGY727"/>
      <c r="WGZ727"/>
      <c r="WHA727"/>
      <c r="WHB727"/>
      <c r="WHC727"/>
      <c r="WHD727"/>
      <c r="WHE727"/>
      <c r="WHF727"/>
      <c r="WHG727"/>
      <c r="WHH727"/>
      <c r="WHI727"/>
      <c r="WHJ727"/>
      <c r="WHK727"/>
      <c r="WHL727"/>
      <c r="WHM727"/>
      <c r="WHN727"/>
      <c r="WHO727"/>
      <c r="WHP727"/>
      <c r="WHQ727"/>
      <c r="WHR727"/>
      <c r="WHS727"/>
      <c r="WHT727"/>
      <c r="WHU727"/>
      <c r="WHV727"/>
      <c r="WHW727"/>
      <c r="WHX727"/>
      <c r="WHY727"/>
      <c r="WHZ727"/>
      <c r="WIA727"/>
      <c r="WIB727"/>
      <c r="WIC727"/>
      <c r="WID727"/>
      <c r="WIE727"/>
      <c r="WIF727"/>
      <c r="WIG727"/>
      <c r="WIH727"/>
      <c r="WII727"/>
      <c r="WIJ727"/>
      <c r="WIK727"/>
      <c r="WIL727"/>
      <c r="WIM727"/>
      <c r="WIN727"/>
      <c r="WIO727"/>
      <c r="WIP727"/>
      <c r="WIQ727"/>
      <c r="WIR727"/>
      <c r="WIS727"/>
      <c r="WIT727"/>
      <c r="WIU727"/>
      <c r="WIV727"/>
      <c r="WIW727"/>
      <c r="WIX727"/>
      <c r="WIY727"/>
      <c r="WIZ727"/>
      <c r="WJA727"/>
      <c r="WJB727"/>
      <c r="WJC727"/>
      <c r="WJD727"/>
      <c r="WJE727"/>
      <c r="WJF727"/>
      <c r="WJG727"/>
      <c r="WJH727"/>
      <c r="WJI727"/>
      <c r="WJJ727"/>
      <c r="WJK727"/>
      <c r="WJL727"/>
      <c r="WJM727"/>
      <c r="WJN727"/>
      <c r="WJO727"/>
      <c r="WJP727"/>
      <c r="WJQ727"/>
      <c r="WJR727"/>
      <c r="WJS727"/>
      <c r="WJT727"/>
      <c r="WJU727"/>
      <c r="WJV727"/>
      <c r="WJW727"/>
      <c r="WJX727"/>
      <c r="WJY727"/>
      <c r="WJZ727"/>
      <c r="WKA727"/>
      <c r="WKB727"/>
      <c r="WKC727"/>
      <c r="WKD727"/>
      <c r="WKE727"/>
      <c r="WKF727"/>
      <c r="WKG727"/>
      <c r="WKH727"/>
      <c r="WKI727"/>
      <c r="WKJ727"/>
      <c r="WKK727"/>
      <c r="WKL727"/>
      <c r="WKM727"/>
      <c r="WKN727"/>
      <c r="WKO727"/>
      <c r="WKP727"/>
      <c r="WKQ727"/>
      <c r="WKR727"/>
      <c r="WKS727"/>
      <c r="WKT727"/>
      <c r="WKU727"/>
      <c r="WKV727"/>
      <c r="WKW727"/>
      <c r="WKX727"/>
      <c r="WKY727"/>
      <c r="WKZ727"/>
      <c r="WLA727"/>
      <c r="WLB727"/>
      <c r="WLC727"/>
      <c r="WLD727"/>
      <c r="WLE727"/>
      <c r="WLF727"/>
      <c r="WLG727"/>
      <c r="WLH727"/>
      <c r="WLI727"/>
      <c r="WLJ727"/>
      <c r="WLK727"/>
      <c r="WLL727"/>
      <c r="WLM727"/>
      <c r="WLN727"/>
      <c r="WLO727"/>
      <c r="WLP727"/>
      <c r="WLQ727"/>
      <c r="WLR727"/>
      <c r="WLS727"/>
      <c r="WLT727"/>
      <c r="WLU727"/>
      <c r="WLV727"/>
      <c r="WLW727"/>
      <c r="WLX727"/>
      <c r="WLY727"/>
      <c r="WLZ727"/>
      <c r="WMA727"/>
      <c r="WMB727"/>
      <c r="WMC727"/>
      <c r="WMD727"/>
      <c r="WME727"/>
      <c r="WMF727"/>
      <c r="WMG727"/>
      <c r="WMH727"/>
      <c r="WMI727"/>
      <c r="WMJ727"/>
      <c r="WMK727"/>
      <c r="WML727"/>
      <c r="WMM727"/>
      <c r="WMN727"/>
      <c r="WMO727"/>
      <c r="WMP727"/>
      <c r="WMQ727"/>
      <c r="WMR727"/>
      <c r="WMS727"/>
      <c r="WMT727"/>
      <c r="WMU727"/>
      <c r="WMV727"/>
      <c r="WMW727"/>
      <c r="WMX727"/>
      <c r="WMY727"/>
      <c r="WMZ727"/>
      <c r="WNA727"/>
      <c r="WNB727"/>
      <c r="WNC727"/>
      <c r="WND727"/>
      <c r="WNE727"/>
      <c r="WNF727"/>
      <c r="WNG727"/>
      <c r="WNH727"/>
      <c r="WNI727"/>
      <c r="WNJ727"/>
      <c r="WNK727"/>
      <c r="WNL727"/>
      <c r="WNM727"/>
      <c r="WNN727"/>
      <c r="WNO727"/>
      <c r="WNP727"/>
      <c r="WNQ727"/>
      <c r="WNR727"/>
      <c r="WNS727"/>
      <c r="WNT727"/>
      <c r="WNU727"/>
      <c r="WNV727"/>
      <c r="WNW727"/>
      <c r="WNX727"/>
      <c r="WNY727"/>
      <c r="WNZ727"/>
      <c r="WOA727"/>
      <c r="WOB727"/>
      <c r="WOC727"/>
      <c r="WOD727"/>
      <c r="WOE727"/>
      <c r="WOF727"/>
      <c r="WOG727"/>
      <c r="WOH727"/>
      <c r="WOI727"/>
      <c r="WOJ727"/>
      <c r="WOK727"/>
      <c r="WOL727"/>
      <c r="WOM727"/>
      <c r="WON727"/>
      <c r="WOO727"/>
      <c r="WOP727"/>
      <c r="WOQ727"/>
      <c r="WOR727"/>
      <c r="WOS727"/>
      <c r="WOT727"/>
      <c r="WOU727"/>
      <c r="WOV727"/>
      <c r="WOW727"/>
      <c r="WOX727"/>
      <c r="WOY727"/>
      <c r="WOZ727"/>
      <c r="WPA727"/>
      <c r="WPB727"/>
      <c r="WPC727"/>
      <c r="WPD727"/>
      <c r="WPE727"/>
      <c r="WPF727"/>
      <c r="WPG727"/>
      <c r="WPH727"/>
      <c r="WPI727"/>
      <c r="WPJ727"/>
      <c r="WPK727"/>
      <c r="WPL727"/>
      <c r="WPM727"/>
      <c r="WPN727"/>
      <c r="WPO727"/>
      <c r="WPP727"/>
      <c r="WPQ727"/>
      <c r="WPR727"/>
      <c r="WPS727"/>
      <c r="WPT727"/>
      <c r="WPU727"/>
      <c r="WPV727"/>
      <c r="WPW727"/>
      <c r="WPX727"/>
      <c r="WPY727"/>
      <c r="WPZ727"/>
      <c r="WQA727"/>
      <c r="WQB727"/>
      <c r="WQC727"/>
      <c r="WQD727"/>
      <c r="WQE727"/>
      <c r="WQF727"/>
      <c r="WQG727"/>
      <c r="WQH727"/>
      <c r="WQI727"/>
      <c r="WQJ727"/>
      <c r="WQK727"/>
      <c r="WQL727"/>
      <c r="WQM727"/>
      <c r="WQN727"/>
      <c r="WQO727"/>
      <c r="WQP727"/>
      <c r="WQQ727"/>
      <c r="WQR727"/>
      <c r="WQS727"/>
      <c r="WQT727"/>
      <c r="WQU727"/>
      <c r="WQV727"/>
      <c r="WQW727"/>
      <c r="WQX727"/>
      <c r="WQY727"/>
      <c r="WQZ727"/>
      <c r="WRA727"/>
      <c r="WRB727"/>
      <c r="WRC727"/>
      <c r="WRD727"/>
      <c r="WRE727"/>
      <c r="WRF727"/>
      <c r="WRG727"/>
      <c r="WRH727"/>
      <c r="WRI727"/>
      <c r="WRJ727"/>
      <c r="WRK727"/>
      <c r="WRL727"/>
      <c r="WRM727"/>
      <c r="WRN727"/>
      <c r="WRO727"/>
      <c r="WRP727"/>
      <c r="WRQ727"/>
      <c r="WRR727"/>
      <c r="WRS727"/>
      <c r="WRT727"/>
      <c r="WRU727"/>
      <c r="WRV727"/>
      <c r="WRW727"/>
      <c r="WRX727"/>
      <c r="WRY727"/>
      <c r="WRZ727"/>
      <c r="WSA727"/>
      <c r="WSB727"/>
      <c r="WSC727"/>
      <c r="WSD727"/>
      <c r="WSE727"/>
      <c r="WSF727"/>
      <c r="WSG727"/>
      <c r="WSH727"/>
      <c r="WSI727"/>
      <c r="WSJ727"/>
      <c r="WSK727"/>
      <c r="WSL727"/>
      <c r="WSM727"/>
      <c r="WSN727"/>
      <c r="WSO727"/>
      <c r="WSP727"/>
      <c r="WSQ727"/>
      <c r="WSR727"/>
      <c r="WSS727"/>
      <c r="WST727"/>
      <c r="WSU727"/>
      <c r="WSV727"/>
      <c r="WSW727"/>
      <c r="WSX727"/>
      <c r="WSY727"/>
      <c r="WSZ727"/>
      <c r="WTA727"/>
      <c r="WTB727"/>
      <c r="WTC727"/>
      <c r="WTD727"/>
      <c r="WTE727"/>
      <c r="WTF727"/>
      <c r="WTG727"/>
      <c r="WTH727"/>
      <c r="WTI727"/>
      <c r="WTJ727"/>
      <c r="WTK727"/>
      <c r="WTL727"/>
      <c r="WTM727"/>
      <c r="WTN727"/>
      <c r="WTO727"/>
      <c r="WTP727"/>
      <c r="WTQ727"/>
      <c r="WTR727"/>
      <c r="WTS727"/>
      <c r="WTT727"/>
      <c r="WTU727"/>
      <c r="WTV727"/>
      <c r="WTW727"/>
      <c r="WTX727"/>
      <c r="WTY727"/>
      <c r="WTZ727"/>
      <c r="WUA727"/>
      <c r="WUB727"/>
      <c r="WUC727"/>
      <c r="WUD727"/>
      <c r="WUE727"/>
      <c r="WUF727"/>
      <c r="WUG727"/>
      <c r="WUH727"/>
      <c r="WUI727"/>
      <c r="WUJ727"/>
      <c r="WUK727"/>
      <c r="WUL727"/>
      <c r="WUM727"/>
      <c r="WUN727"/>
      <c r="WUO727"/>
      <c r="WUP727"/>
      <c r="WUQ727"/>
      <c r="WUR727"/>
      <c r="WUS727"/>
      <c r="WUT727"/>
      <c r="WUU727"/>
      <c r="WUV727"/>
      <c r="WUW727"/>
      <c r="WUX727"/>
      <c r="WUY727"/>
      <c r="WUZ727"/>
      <c r="WVA727"/>
      <c r="WVB727"/>
      <c r="WVC727"/>
      <c r="WVD727"/>
      <c r="WVE727"/>
      <c r="WVF727"/>
      <c r="WVG727"/>
      <c r="WVH727"/>
      <c r="WVI727"/>
      <c r="WVJ727"/>
      <c r="WVK727"/>
      <c r="WVL727"/>
      <c r="WVM727"/>
      <c r="WVN727"/>
      <c r="WVO727"/>
      <c r="WVP727"/>
      <c r="WVQ727"/>
      <c r="WVR727"/>
      <c r="WVS727"/>
      <c r="WVT727"/>
      <c r="WVU727"/>
      <c r="WVV727"/>
      <c r="WVW727"/>
      <c r="WVX727"/>
      <c r="WVY727"/>
      <c r="WVZ727"/>
      <c r="WWA727"/>
      <c r="WWB727"/>
      <c r="WWC727"/>
      <c r="WWD727"/>
      <c r="WWE727"/>
      <c r="WWF727"/>
      <c r="WWG727"/>
      <c r="WWH727"/>
      <c r="WWI727"/>
      <c r="WWJ727"/>
      <c r="WWK727"/>
      <c r="WWL727"/>
      <c r="WWM727"/>
      <c r="WWN727"/>
      <c r="WWO727"/>
      <c r="WWP727"/>
      <c r="WWQ727"/>
      <c r="WWR727"/>
      <c r="WWS727"/>
      <c r="WWT727"/>
      <c r="WWU727"/>
      <c r="WWV727"/>
      <c r="WWW727"/>
      <c r="WWX727"/>
      <c r="WWY727"/>
      <c r="WWZ727"/>
      <c r="WXA727"/>
      <c r="WXB727"/>
      <c r="WXC727"/>
      <c r="WXD727"/>
      <c r="WXE727"/>
      <c r="WXF727"/>
      <c r="WXG727"/>
      <c r="WXH727"/>
      <c r="WXI727"/>
      <c r="WXJ727"/>
      <c r="WXK727"/>
      <c r="WXL727"/>
      <c r="WXM727"/>
      <c r="WXN727"/>
      <c r="WXO727"/>
      <c r="WXP727"/>
      <c r="WXQ727"/>
      <c r="WXR727"/>
      <c r="WXS727"/>
      <c r="WXT727"/>
      <c r="WXU727"/>
      <c r="WXV727"/>
      <c r="WXW727"/>
      <c r="WXX727"/>
      <c r="WXY727"/>
      <c r="WXZ727"/>
      <c r="WYA727"/>
      <c r="WYB727"/>
      <c r="WYC727"/>
      <c r="WYD727"/>
      <c r="WYE727"/>
      <c r="WYF727"/>
      <c r="WYG727"/>
      <c r="WYH727"/>
      <c r="WYI727"/>
      <c r="WYJ727"/>
      <c r="WYK727"/>
      <c r="WYL727"/>
      <c r="WYM727"/>
      <c r="WYN727"/>
      <c r="WYO727"/>
      <c r="WYP727"/>
      <c r="WYQ727"/>
      <c r="WYR727"/>
      <c r="WYS727"/>
      <c r="WYT727"/>
      <c r="WYU727"/>
      <c r="WYV727"/>
      <c r="WYW727"/>
      <c r="WYX727"/>
      <c r="WYY727"/>
      <c r="WYZ727"/>
      <c r="WZA727"/>
      <c r="WZB727"/>
      <c r="WZC727"/>
      <c r="WZD727"/>
      <c r="WZE727"/>
      <c r="WZF727"/>
      <c r="WZG727"/>
      <c r="WZH727"/>
      <c r="WZI727"/>
      <c r="WZJ727"/>
      <c r="WZK727"/>
      <c r="WZL727"/>
      <c r="WZM727"/>
      <c r="WZN727"/>
      <c r="WZO727"/>
      <c r="WZP727"/>
      <c r="WZQ727"/>
      <c r="WZR727"/>
      <c r="WZS727"/>
      <c r="WZT727"/>
      <c r="WZU727"/>
      <c r="WZV727"/>
      <c r="WZW727"/>
      <c r="WZX727"/>
      <c r="WZY727"/>
      <c r="WZZ727"/>
      <c r="XAA727"/>
      <c r="XAB727"/>
      <c r="XAC727"/>
      <c r="XAD727"/>
      <c r="XAE727"/>
      <c r="XAF727"/>
      <c r="XAG727"/>
      <c r="XAH727"/>
      <c r="XAI727"/>
      <c r="XAJ727"/>
      <c r="XAK727"/>
      <c r="XAL727"/>
      <c r="XAM727"/>
      <c r="XAN727"/>
      <c r="XAO727"/>
      <c r="XAP727"/>
      <c r="XAQ727"/>
      <c r="XAR727"/>
      <c r="XAS727"/>
      <c r="XAT727"/>
      <c r="XAU727"/>
      <c r="XAV727"/>
      <c r="XAW727"/>
      <c r="XAX727"/>
      <c r="XAY727"/>
      <c r="XAZ727"/>
      <c r="XBA727"/>
      <c r="XBB727"/>
      <c r="XBC727"/>
      <c r="XBD727"/>
      <c r="XBE727"/>
      <c r="XBF727"/>
      <c r="XBG727"/>
      <c r="XBH727"/>
      <c r="XBI727"/>
      <c r="XBJ727"/>
      <c r="XBK727"/>
      <c r="XBL727"/>
      <c r="XBM727"/>
      <c r="XBN727"/>
      <c r="XBO727"/>
      <c r="XBP727"/>
      <c r="XBQ727"/>
      <c r="XBR727"/>
      <c r="XBS727"/>
      <c r="XBT727"/>
      <c r="XBU727"/>
      <c r="XBV727"/>
      <c r="XBW727"/>
      <c r="XBX727"/>
      <c r="XBY727"/>
      <c r="XBZ727"/>
      <c r="XCA727"/>
      <c r="XCB727"/>
      <c r="XCC727"/>
      <c r="XCD727"/>
      <c r="XCE727"/>
      <c r="XCF727"/>
      <c r="XCG727"/>
      <c r="XCH727"/>
      <c r="XCI727"/>
      <c r="XCJ727"/>
      <c r="XCK727"/>
      <c r="XCL727"/>
      <c r="XCM727"/>
      <c r="XCN727"/>
      <c r="XCO727"/>
      <c r="XCP727"/>
      <c r="XCQ727"/>
      <c r="XCR727"/>
      <c r="XCS727"/>
      <c r="XCT727"/>
      <c r="XCU727"/>
      <c r="XCV727"/>
      <c r="XCW727"/>
      <c r="XCX727"/>
      <c r="XCY727"/>
      <c r="XCZ727"/>
      <c r="XDA727"/>
      <c r="XDB727"/>
      <c r="XDC727"/>
      <c r="XDD727"/>
      <c r="XDE727"/>
      <c r="XDF727"/>
      <c r="XDG727"/>
      <c r="XDH727"/>
      <c r="XDI727"/>
      <c r="XDJ727"/>
      <c r="XDK727"/>
      <c r="XDL727"/>
      <c r="XDM727"/>
      <c r="XDN727"/>
      <c r="XDO727"/>
      <c r="XDP727"/>
      <c r="XDQ727"/>
      <c r="XDR727"/>
      <c r="XDS727"/>
      <c r="XDT727"/>
      <c r="XDU727"/>
      <c r="XDV727"/>
      <c r="XDW727"/>
      <c r="XDX727"/>
      <c r="XDY727"/>
      <c r="XDZ727"/>
      <c r="XEA727"/>
      <c r="XEB727"/>
      <c r="XEC727"/>
      <c r="XED727"/>
      <c r="XEE727"/>
      <c r="XEF727"/>
      <c r="XEG727"/>
      <c r="XEH727"/>
      <c r="XEI727"/>
      <c r="XEJ727"/>
      <c r="XEK727"/>
      <c r="XEL727"/>
      <c r="XEM727"/>
      <c r="XEN727"/>
      <c r="XEO727"/>
      <c r="XEP727"/>
      <c r="XEQ727"/>
      <c r="XER727"/>
      <c r="XES727"/>
      <c r="XET727"/>
      <c r="XEU727"/>
      <c r="XEV727"/>
      <c r="XEW727"/>
      <c r="XEX727"/>
      <c r="XEY727"/>
      <c r="XEZ727"/>
      <c r="XFA727"/>
      <c r="XFB727"/>
      <c r="XFC727"/>
      <c r="XFD727"/>
    </row>
    <row r="728" spans="1:16384" s="64" customFormat="1" ht="14.1" customHeight="1">
      <c r="A728" s="64">
        <v>722</v>
      </c>
      <c r="B728" s="85">
        <v>145</v>
      </c>
      <c r="C728" s="93" t="s">
        <v>1391</v>
      </c>
      <c r="D728" s="93" t="s">
        <v>382</v>
      </c>
      <c r="E728" s="93" t="s">
        <v>879</v>
      </c>
      <c r="F728" s="87" t="s">
        <v>905</v>
      </c>
      <c r="G728" s="95" t="s">
        <v>1414</v>
      </c>
      <c r="H728" s="95" t="s">
        <v>380</v>
      </c>
      <c r="I728" s="69">
        <v>7420</v>
      </c>
      <c r="J728" s="69" t="s">
        <v>626</v>
      </c>
      <c r="K728" s="68">
        <v>5480</v>
      </c>
      <c r="L728" s="68">
        <v>5980</v>
      </c>
      <c r="M728" s="110" t="s">
        <v>627</v>
      </c>
      <c r="N728" s="110" t="s">
        <v>627</v>
      </c>
      <c r="O728" s="237" t="s">
        <v>627</v>
      </c>
      <c r="P728" s="110"/>
    </row>
    <row r="729" spans="1:16384" s="64" customFormat="1" ht="14.1" customHeight="1">
      <c r="A729" s="64">
        <v>723</v>
      </c>
      <c r="B729" s="85"/>
      <c r="C729" s="93" t="s">
        <v>1391</v>
      </c>
      <c r="D729" s="93" t="s">
        <v>382</v>
      </c>
      <c r="E729" s="93" t="s">
        <v>1415</v>
      </c>
      <c r="F729" s="87" t="s">
        <v>416</v>
      </c>
      <c r="G729" s="95" t="s">
        <v>382</v>
      </c>
      <c r="H729" s="95" t="s">
        <v>383</v>
      </c>
      <c r="I729" s="69" t="s">
        <v>626</v>
      </c>
      <c r="J729" s="69" t="s">
        <v>626</v>
      </c>
      <c r="K729" s="68" t="s">
        <v>626</v>
      </c>
      <c r="L729" s="68" t="s">
        <v>626</v>
      </c>
      <c r="M729" s="110" t="s">
        <v>627</v>
      </c>
      <c r="N729" s="110" t="s">
        <v>627</v>
      </c>
      <c r="O729" s="237" t="s">
        <v>627</v>
      </c>
      <c r="P729" s="110"/>
    </row>
    <row r="730" spans="1:16384" s="64" customFormat="1" ht="14.1" customHeight="1">
      <c r="A730" s="64">
        <v>724</v>
      </c>
      <c r="B730" s="85"/>
      <c r="C730" s="93" t="s">
        <v>1391</v>
      </c>
      <c r="D730" s="93" t="s">
        <v>382</v>
      </c>
      <c r="E730" s="93" t="s">
        <v>1416</v>
      </c>
      <c r="F730" s="87" t="s">
        <v>416</v>
      </c>
      <c r="G730" s="95" t="s">
        <v>384</v>
      </c>
      <c r="H730" s="95" t="s">
        <v>375</v>
      </c>
      <c r="I730" s="69">
        <v>4700</v>
      </c>
      <c r="J730" s="69" t="s">
        <v>626</v>
      </c>
      <c r="K730" s="68" t="s">
        <v>626</v>
      </c>
      <c r="L730" s="68" t="s">
        <v>626</v>
      </c>
      <c r="M730" s="110" t="s">
        <v>627</v>
      </c>
      <c r="N730" s="110" t="s">
        <v>627</v>
      </c>
      <c r="O730" s="237" t="s">
        <v>627</v>
      </c>
      <c r="P730" s="110"/>
    </row>
    <row r="731" spans="1:16384" s="64" customFormat="1" ht="14.1" customHeight="1">
      <c r="A731" s="64">
        <v>725</v>
      </c>
      <c r="B731" s="85"/>
      <c r="C731" s="93" t="s">
        <v>1391</v>
      </c>
      <c r="D731" s="93" t="s">
        <v>382</v>
      </c>
      <c r="E731" s="93"/>
      <c r="F731" s="87" t="s">
        <v>692</v>
      </c>
      <c r="G731" s="96" t="s">
        <v>382</v>
      </c>
      <c r="H731" s="96" t="s">
        <v>651</v>
      </c>
      <c r="I731" s="69">
        <v>5450</v>
      </c>
      <c r="J731" s="69">
        <v>4900</v>
      </c>
      <c r="K731" s="68">
        <v>5810</v>
      </c>
      <c r="L731" s="68">
        <v>5980</v>
      </c>
      <c r="M731" s="110" t="s">
        <v>3408</v>
      </c>
      <c r="N731" s="110" t="s">
        <v>627</v>
      </c>
      <c r="O731" s="237" t="s">
        <v>3046</v>
      </c>
      <c r="P731" s="110"/>
    </row>
    <row r="732" spans="1:16384" s="64" customFormat="1" ht="14.1" customHeight="1">
      <c r="A732" s="64">
        <v>726</v>
      </c>
      <c r="B732" s="85"/>
      <c r="C732" s="93" t="s">
        <v>1391</v>
      </c>
      <c r="D732" s="93" t="s">
        <v>382</v>
      </c>
      <c r="E732" s="92" t="s">
        <v>1417</v>
      </c>
      <c r="F732" s="87" t="s">
        <v>124</v>
      </c>
      <c r="G732" s="96" t="s">
        <v>385</v>
      </c>
      <c r="H732" s="95" t="s">
        <v>386</v>
      </c>
      <c r="I732" s="69" t="s">
        <v>626</v>
      </c>
      <c r="J732" s="69" t="s">
        <v>626</v>
      </c>
      <c r="K732" s="68" t="s">
        <v>626</v>
      </c>
      <c r="L732" s="68">
        <v>13050</v>
      </c>
      <c r="M732" s="110"/>
      <c r="N732" s="110" t="s">
        <v>627</v>
      </c>
      <c r="O732" s="237" t="s">
        <v>627</v>
      </c>
      <c r="P732" s="110"/>
    </row>
    <row r="733" spans="1:16384" s="64" customFormat="1" ht="14.1" customHeight="1">
      <c r="A733" s="64">
        <v>727</v>
      </c>
      <c r="B733" s="85">
        <v>146</v>
      </c>
      <c r="C733" s="93" t="s">
        <v>1391</v>
      </c>
      <c r="D733" s="93" t="s">
        <v>1418</v>
      </c>
      <c r="E733" s="93"/>
      <c r="F733" s="87" t="s">
        <v>1419</v>
      </c>
      <c r="G733" s="95" t="s">
        <v>1420</v>
      </c>
      <c r="H733" s="95" t="s">
        <v>1421</v>
      </c>
      <c r="I733" s="69" t="s">
        <v>626</v>
      </c>
      <c r="J733" s="69" t="s">
        <v>626</v>
      </c>
      <c r="K733" s="68" t="s">
        <v>626</v>
      </c>
      <c r="L733" s="68" t="s">
        <v>626</v>
      </c>
      <c r="M733" s="110" t="s">
        <v>627</v>
      </c>
      <c r="N733" s="110" t="s">
        <v>627</v>
      </c>
      <c r="O733" s="237" t="s">
        <v>627</v>
      </c>
      <c r="P733" s="110"/>
    </row>
    <row r="734" spans="1:16384" s="64" customFormat="1" ht="14.1" customHeight="1">
      <c r="A734" s="64">
        <v>728</v>
      </c>
      <c r="B734" s="85"/>
      <c r="C734" s="93" t="s">
        <v>1391</v>
      </c>
      <c r="D734" s="93" t="s">
        <v>1418</v>
      </c>
      <c r="E734" s="93" t="s">
        <v>1422</v>
      </c>
      <c r="F734" s="87" t="s">
        <v>144</v>
      </c>
      <c r="G734" s="95" t="s">
        <v>387</v>
      </c>
      <c r="H734" s="95" t="s">
        <v>651</v>
      </c>
      <c r="I734" s="69" t="s">
        <v>626</v>
      </c>
      <c r="J734" s="69" t="s">
        <v>626</v>
      </c>
      <c r="K734" s="68" t="s">
        <v>626</v>
      </c>
      <c r="L734" s="68">
        <v>6980</v>
      </c>
      <c r="M734" s="110" t="s">
        <v>627</v>
      </c>
      <c r="N734" s="110" t="s">
        <v>627</v>
      </c>
      <c r="O734" s="237" t="s">
        <v>627</v>
      </c>
      <c r="P734" s="110"/>
    </row>
    <row r="735" spans="1:16384" s="64" customFormat="1" ht="14.1" customHeight="1">
      <c r="A735" s="64">
        <v>729</v>
      </c>
      <c r="B735" s="85"/>
      <c r="C735" s="93" t="s">
        <v>1391</v>
      </c>
      <c r="D735" s="93" t="s">
        <v>1418</v>
      </c>
      <c r="E735" s="93" t="s">
        <v>879</v>
      </c>
      <c r="F735" s="87" t="s">
        <v>1423</v>
      </c>
      <c r="G735" s="95" t="s">
        <v>388</v>
      </c>
      <c r="H735" s="95" t="s">
        <v>380</v>
      </c>
      <c r="I735" s="69">
        <v>3800</v>
      </c>
      <c r="J735" s="69" t="s">
        <v>626</v>
      </c>
      <c r="K735" s="68" t="s">
        <v>626</v>
      </c>
      <c r="L735" s="68">
        <v>5260</v>
      </c>
      <c r="M735" s="110" t="s">
        <v>3409</v>
      </c>
      <c r="N735" s="110" t="s">
        <v>627</v>
      </c>
      <c r="O735" s="237" t="s">
        <v>627</v>
      </c>
      <c r="P735" s="110"/>
    </row>
    <row r="736" spans="1:16384" s="64" customFormat="1" ht="14.1" customHeight="1">
      <c r="A736" s="64">
        <v>730</v>
      </c>
      <c r="B736" s="85"/>
      <c r="C736" s="93" t="s">
        <v>1391</v>
      </c>
      <c r="D736" s="93" t="s">
        <v>1418</v>
      </c>
      <c r="E736" s="93" t="s">
        <v>1424</v>
      </c>
      <c r="F736" s="87" t="s">
        <v>124</v>
      </c>
      <c r="G736" s="95" t="s">
        <v>389</v>
      </c>
      <c r="H736" s="95" t="s">
        <v>651</v>
      </c>
      <c r="I736" s="69" t="s">
        <v>626</v>
      </c>
      <c r="J736" s="69" t="s">
        <v>626</v>
      </c>
      <c r="K736" s="68">
        <v>8230</v>
      </c>
      <c r="L736" s="68" t="s">
        <v>626</v>
      </c>
      <c r="M736" s="110" t="s">
        <v>627</v>
      </c>
      <c r="N736" s="110" t="s">
        <v>627</v>
      </c>
      <c r="O736" s="237" t="s">
        <v>3047</v>
      </c>
      <c r="P736" s="110"/>
    </row>
    <row r="737" spans="1:16" s="64" customFormat="1" ht="14.1" customHeight="1">
      <c r="A737" s="64">
        <v>731</v>
      </c>
      <c r="B737" s="85"/>
      <c r="C737" s="93" t="s">
        <v>1391</v>
      </c>
      <c r="D737" s="93" t="s">
        <v>1418</v>
      </c>
      <c r="E737" s="93"/>
      <c r="F737" s="87" t="s">
        <v>137</v>
      </c>
      <c r="G737" s="95" t="s">
        <v>1425</v>
      </c>
      <c r="H737" s="95" t="s">
        <v>651</v>
      </c>
      <c r="I737" s="69" t="s">
        <v>626</v>
      </c>
      <c r="J737" s="69" t="s">
        <v>626</v>
      </c>
      <c r="K737" s="68" t="s">
        <v>626</v>
      </c>
      <c r="L737" s="68" t="s">
        <v>626</v>
      </c>
      <c r="M737" s="110" t="s">
        <v>627</v>
      </c>
      <c r="N737" s="110" t="s">
        <v>627</v>
      </c>
      <c r="O737" s="237" t="s">
        <v>627</v>
      </c>
      <c r="P737" s="110"/>
    </row>
    <row r="738" spans="1:16" s="64" customFormat="1" ht="14.1" customHeight="1">
      <c r="A738" s="64">
        <v>732</v>
      </c>
      <c r="B738" s="85"/>
      <c r="C738" s="93" t="s">
        <v>1391</v>
      </c>
      <c r="D738" s="93" t="s">
        <v>1418</v>
      </c>
      <c r="E738" s="92" t="s">
        <v>1426</v>
      </c>
      <c r="F738" s="87" t="s">
        <v>913</v>
      </c>
      <c r="G738" s="96" t="s">
        <v>390</v>
      </c>
      <c r="H738" s="95" t="s">
        <v>386</v>
      </c>
      <c r="I738" s="69" t="s">
        <v>626</v>
      </c>
      <c r="J738" s="69" t="s">
        <v>626</v>
      </c>
      <c r="K738" s="68" t="s">
        <v>626</v>
      </c>
      <c r="L738" s="68" t="s">
        <v>626</v>
      </c>
      <c r="M738" s="110" t="s">
        <v>627</v>
      </c>
      <c r="N738" s="110" t="s">
        <v>627</v>
      </c>
      <c r="O738" s="237" t="s">
        <v>627</v>
      </c>
      <c r="P738" s="110"/>
    </row>
    <row r="739" spans="1:16" s="64" customFormat="1" ht="14.1" customHeight="1">
      <c r="A739" s="64">
        <v>733</v>
      </c>
      <c r="B739" s="85"/>
      <c r="C739" s="93" t="s">
        <v>1391</v>
      </c>
      <c r="D739" s="93" t="s">
        <v>1418</v>
      </c>
      <c r="E739" s="93"/>
      <c r="F739" s="87" t="s">
        <v>847</v>
      </c>
      <c r="G739" s="95" t="s">
        <v>1427</v>
      </c>
      <c r="H739" s="95" t="s">
        <v>380</v>
      </c>
      <c r="I739" s="69">
        <v>2310</v>
      </c>
      <c r="J739" s="69" t="s">
        <v>626</v>
      </c>
      <c r="K739" s="70">
        <v>3490</v>
      </c>
      <c r="L739" s="70">
        <v>4080</v>
      </c>
      <c r="M739" s="110" t="s">
        <v>3410</v>
      </c>
      <c r="N739" s="110" t="s">
        <v>627</v>
      </c>
      <c r="O739" s="237" t="s">
        <v>3048</v>
      </c>
      <c r="P739" s="110"/>
    </row>
    <row r="740" spans="1:16" s="64" customFormat="1" ht="14.1" customHeight="1">
      <c r="A740" s="64">
        <v>734</v>
      </c>
      <c r="B740" s="85"/>
      <c r="C740" s="93" t="s">
        <v>1391</v>
      </c>
      <c r="D740" s="93" t="s">
        <v>1418</v>
      </c>
      <c r="E740" s="93" t="s">
        <v>1428</v>
      </c>
      <c r="F740" s="87" t="s">
        <v>847</v>
      </c>
      <c r="G740" s="95" t="s">
        <v>391</v>
      </c>
      <c r="H740" s="95" t="s">
        <v>392</v>
      </c>
      <c r="I740" s="69" t="s">
        <v>626</v>
      </c>
      <c r="J740" s="69" t="s">
        <v>626</v>
      </c>
      <c r="K740" s="68" t="s">
        <v>626</v>
      </c>
      <c r="L740" s="68">
        <v>7480</v>
      </c>
      <c r="M740" s="110" t="s">
        <v>627</v>
      </c>
      <c r="N740" s="110" t="s">
        <v>627</v>
      </c>
      <c r="O740" s="237" t="s">
        <v>627</v>
      </c>
      <c r="P740" s="110"/>
    </row>
    <row r="741" spans="1:16" s="64" customFormat="1" ht="14.1" customHeight="1">
      <c r="A741" s="64">
        <v>735</v>
      </c>
      <c r="B741" s="85"/>
      <c r="C741" s="93" t="s">
        <v>1391</v>
      </c>
      <c r="D741" s="93" t="s">
        <v>1418</v>
      </c>
      <c r="E741" s="93"/>
      <c r="F741" s="87" t="s">
        <v>847</v>
      </c>
      <c r="G741" s="95" t="s">
        <v>1429</v>
      </c>
      <c r="H741" s="95" t="s">
        <v>393</v>
      </c>
      <c r="I741" s="69" t="s">
        <v>626</v>
      </c>
      <c r="J741" s="69" t="s">
        <v>626</v>
      </c>
      <c r="K741" s="68">
        <v>9450</v>
      </c>
      <c r="L741" s="68">
        <v>9140</v>
      </c>
      <c r="M741" s="110" t="s">
        <v>627</v>
      </c>
      <c r="N741" s="110" t="s">
        <v>627</v>
      </c>
      <c r="O741" s="237" t="s">
        <v>627</v>
      </c>
      <c r="P741" s="110"/>
    </row>
    <row r="742" spans="1:16" s="64" customFormat="1" ht="14.1" customHeight="1">
      <c r="A742" s="64">
        <v>736</v>
      </c>
      <c r="B742" s="85"/>
      <c r="C742" s="93" t="s">
        <v>1391</v>
      </c>
      <c r="D742" s="93" t="s">
        <v>1418</v>
      </c>
      <c r="E742" s="93" t="s">
        <v>879</v>
      </c>
      <c r="F742" s="87" t="s">
        <v>847</v>
      </c>
      <c r="G742" s="95" t="s">
        <v>394</v>
      </c>
      <c r="H742" s="95" t="s">
        <v>380</v>
      </c>
      <c r="I742" s="69">
        <v>3600</v>
      </c>
      <c r="J742" s="69" t="s">
        <v>626</v>
      </c>
      <c r="K742" s="68" t="s">
        <v>626</v>
      </c>
      <c r="L742" s="68" t="s">
        <v>626</v>
      </c>
      <c r="M742" s="110" t="s">
        <v>3411</v>
      </c>
      <c r="N742" s="110" t="s">
        <v>627</v>
      </c>
      <c r="O742" s="237" t="s">
        <v>627</v>
      </c>
      <c r="P742" s="110"/>
    </row>
    <row r="743" spans="1:16" s="64" customFormat="1" ht="14.1" customHeight="1">
      <c r="A743" s="64">
        <v>737</v>
      </c>
      <c r="B743" s="85"/>
      <c r="C743" s="93" t="s">
        <v>1391</v>
      </c>
      <c r="D743" s="93" t="s">
        <v>1418</v>
      </c>
      <c r="E743" s="93"/>
      <c r="F743" s="87" t="s">
        <v>847</v>
      </c>
      <c r="G743" s="95" t="s">
        <v>1430</v>
      </c>
      <c r="H743" s="95" t="s">
        <v>393</v>
      </c>
      <c r="I743" s="69" t="s">
        <v>626</v>
      </c>
      <c r="J743" s="69" t="s">
        <v>626</v>
      </c>
      <c r="K743" s="68">
        <v>6420</v>
      </c>
      <c r="L743" s="68">
        <v>5170</v>
      </c>
      <c r="M743" s="110" t="s">
        <v>627</v>
      </c>
      <c r="N743" s="110" t="s">
        <v>627</v>
      </c>
      <c r="O743" s="237" t="s">
        <v>3049</v>
      </c>
      <c r="P743" s="110"/>
    </row>
    <row r="744" spans="1:16" s="64" customFormat="1" ht="14.1" customHeight="1">
      <c r="A744" s="64">
        <v>738</v>
      </c>
      <c r="B744" s="85"/>
      <c r="C744" s="93" t="s">
        <v>1391</v>
      </c>
      <c r="D744" s="93" t="s">
        <v>1418</v>
      </c>
      <c r="E744" s="93" t="s">
        <v>879</v>
      </c>
      <c r="F744" s="87" t="s">
        <v>124</v>
      </c>
      <c r="G744" s="95" t="s">
        <v>395</v>
      </c>
      <c r="H744" s="95" t="s">
        <v>380</v>
      </c>
      <c r="I744" s="69">
        <v>3530</v>
      </c>
      <c r="J744" s="69" t="s">
        <v>626</v>
      </c>
      <c r="K744" s="68" t="s">
        <v>626</v>
      </c>
      <c r="L744" s="68" t="s">
        <v>626</v>
      </c>
      <c r="M744" s="110" t="s">
        <v>3412</v>
      </c>
      <c r="N744" s="110" t="s">
        <v>627</v>
      </c>
      <c r="O744" s="237" t="s">
        <v>627</v>
      </c>
      <c r="P744" s="110"/>
    </row>
    <row r="745" spans="1:16" s="64" customFormat="1" ht="14.1" customHeight="1">
      <c r="A745" s="64">
        <v>739</v>
      </c>
      <c r="B745" s="85"/>
      <c r="C745" s="93" t="s">
        <v>1391</v>
      </c>
      <c r="D745" s="93" t="s">
        <v>1418</v>
      </c>
      <c r="E745" s="93" t="s">
        <v>1431</v>
      </c>
      <c r="F745" s="87" t="s">
        <v>124</v>
      </c>
      <c r="G745" s="95" t="s">
        <v>1432</v>
      </c>
      <c r="H745" s="95" t="s">
        <v>393</v>
      </c>
      <c r="I745" s="69" t="s">
        <v>626</v>
      </c>
      <c r="J745" s="69" t="s">
        <v>626</v>
      </c>
      <c r="K745" s="68" t="s">
        <v>626</v>
      </c>
      <c r="L745" s="68" t="s">
        <v>626</v>
      </c>
      <c r="M745" s="110" t="s">
        <v>627</v>
      </c>
      <c r="N745" s="110" t="s">
        <v>627</v>
      </c>
      <c r="O745" s="237" t="s">
        <v>627</v>
      </c>
      <c r="P745" s="110"/>
    </row>
    <row r="746" spans="1:16" s="64" customFormat="1" ht="14.1" customHeight="1">
      <c r="A746" s="64">
        <v>740</v>
      </c>
      <c r="B746" s="85"/>
      <c r="C746" s="93" t="s">
        <v>1391</v>
      </c>
      <c r="D746" s="93" t="s">
        <v>1418</v>
      </c>
      <c r="E746" s="93" t="s">
        <v>1433</v>
      </c>
      <c r="F746" s="87" t="s">
        <v>692</v>
      </c>
      <c r="G746" s="95" t="s">
        <v>396</v>
      </c>
      <c r="H746" s="95" t="s">
        <v>651</v>
      </c>
      <c r="I746" s="69" t="s">
        <v>626</v>
      </c>
      <c r="J746" s="69" t="s">
        <v>626</v>
      </c>
      <c r="K746" s="68">
        <v>6980</v>
      </c>
      <c r="L746" s="68">
        <v>8130</v>
      </c>
      <c r="M746" s="110" t="s">
        <v>627</v>
      </c>
      <c r="N746" s="110" t="s">
        <v>627</v>
      </c>
      <c r="O746" s="237" t="s">
        <v>3050</v>
      </c>
      <c r="P746" s="110"/>
    </row>
    <row r="747" spans="1:16" s="64" customFormat="1" ht="14.1" customHeight="1">
      <c r="A747" s="64">
        <v>741</v>
      </c>
      <c r="B747" s="85"/>
      <c r="C747" s="93" t="s">
        <v>1391</v>
      </c>
      <c r="D747" s="93" t="s">
        <v>1418</v>
      </c>
      <c r="E747" s="93"/>
      <c r="F747" s="87" t="s">
        <v>165</v>
      </c>
      <c r="G747" s="95" t="s">
        <v>1434</v>
      </c>
      <c r="H747" s="95" t="s">
        <v>651</v>
      </c>
      <c r="I747" s="69" t="s">
        <v>626</v>
      </c>
      <c r="J747" s="69" t="s">
        <v>626</v>
      </c>
      <c r="K747" s="68">
        <v>9120</v>
      </c>
      <c r="L747" s="68">
        <v>7980</v>
      </c>
      <c r="M747" s="110" t="s">
        <v>627</v>
      </c>
      <c r="N747" s="110" t="s">
        <v>627</v>
      </c>
      <c r="O747" s="237" t="s">
        <v>3051</v>
      </c>
      <c r="P747" s="110"/>
    </row>
    <row r="748" spans="1:16" s="64" customFormat="1" ht="14.1" customHeight="1">
      <c r="A748" s="64">
        <v>742</v>
      </c>
      <c r="B748" s="85"/>
      <c r="C748" s="93" t="s">
        <v>1391</v>
      </c>
      <c r="D748" s="93" t="s">
        <v>1418</v>
      </c>
      <c r="E748" s="93"/>
      <c r="F748" s="87" t="s">
        <v>416</v>
      </c>
      <c r="G748" s="92" t="s">
        <v>1435</v>
      </c>
      <c r="H748" s="92" t="s">
        <v>651</v>
      </c>
      <c r="I748" s="69" t="s">
        <v>626</v>
      </c>
      <c r="J748" s="69" t="s">
        <v>626</v>
      </c>
      <c r="K748" s="68" t="s">
        <v>626</v>
      </c>
      <c r="L748" s="68">
        <v>9980</v>
      </c>
      <c r="M748" s="110" t="s">
        <v>627</v>
      </c>
      <c r="N748" s="110" t="s">
        <v>627</v>
      </c>
      <c r="O748" s="237" t="s">
        <v>627</v>
      </c>
      <c r="P748" s="110"/>
    </row>
    <row r="749" spans="1:16" s="64" customFormat="1" ht="14.1" customHeight="1">
      <c r="A749" s="64">
        <v>743</v>
      </c>
      <c r="B749" s="85"/>
      <c r="C749" s="93" t="s">
        <v>1391</v>
      </c>
      <c r="D749" s="93" t="s">
        <v>1418</v>
      </c>
      <c r="E749" s="93" t="s">
        <v>879</v>
      </c>
      <c r="F749" s="87" t="s">
        <v>416</v>
      </c>
      <c r="G749" s="95" t="s">
        <v>1436</v>
      </c>
      <c r="H749" s="95" t="s">
        <v>380</v>
      </c>
      <c r="I749" s="69">
        <v>6740</v>
      </c>
      <c r="J749" s="69" t="s">
        <v>626</v>
      </c>
      <c r="K749" s="68">
        <v>6480</v>
      </c>
      <c r="L749" s="68">
        <v>7350</v>
      </c>
      <c r="M749" s="110" t="s">
        <v>3413</v>
      </c>
      <c r="N749" s="110" t="s">
        <v>627</v>
      </c>
      <c r="O749" s="237" t="s">
        <v>3052</v>
      </c>
      <c r="P749" s="110"/>
    </row>
    <row r="750" spans="1:16" s="64" customFormat="1" ht="14.1" customHeight="1">
      <c r="A750" s="64">
        <v>744</v>
      </c>
      <c r="B750" s="85"/>
      <c r="C750" s="93" t="s">
        <v>1391</v>
      </c>
      <c r="D750" s="93" t="s">
        <v>1418</v>
      </c>
      <c r="E750" s="93"/>
      <c r="F750" s="87" t="s">
        <v>416</v>
      </c>
      <c r="G750" s="92" t="s">
        <v>1435</v>
      </c>
      <c r="H750" s="92" t="s">
        <v>393</v>
      </c>
      <c r="I750" s="69" t="s">
        <v>626</v>
      </c>
      <c r="J750" s="69">
        <v>10000</v>
      </c>
      <c r="K750" s="68">
        <v>13500</v>
      </c>
      <c r="L750" s="68">
        <v>14120</v>
      </c>
      <c r="M750" s="110" t="s">
        <v>627</v>
      </c>
      <c r="N750" s="110" t="s">
        <v>627</v>
      </c>
      <c r="O750" s="237" t="s">
        <v>3053</v>
      </c>
      <c r="P750" s="110"/>
    </row>
    <row r="751" spans="1:16" s="64" customFormat="1" ht="14.1" customHeight="1">
      <c r="A751" s="64">
        <v>745</v>
      </c>
      <c r="B751" s="85"/>
      <c r="C751" s="93" t="s">
        <v>1391</v>
      </c>
      <c r="D751" s="93" t="s">
        <v>1418</v>
      </c>
      <c r="E751" s="93" t="s">
        <v>1437</v>
      </c>
      <c r="F751" s="87" t="s">
        <v>416</v>
      </c>
      <c r="G751" s="95" t="s">
        <v>397</v>
      </c>
      <c r="H751" s="95" t="s">
        <v>375</v>
      </c>
      <c r="I751" s="69" t="s">
        <v>626</v>
      </c>
      <c r="J751" s="69" t="s">
        <v>626</v>
      </c>
      <c r="K751" s="68" t="s">
        <v>626</v>
      </c>
      <c r="L751" s="68" t="s">
        <v>626</v>
      </c>
      <c r="M751" s="110" t="s">
        <v>627</v>
      </c>
      <c r="N751" s="110" t="s">
        <v>627</v>
      </c>
      <c r="O751" s="237" t="s">
        <v>627</v>
      </c>
      <c r="P751" s="110"/>
    </row>
    <row r="752" spans="1:16" s="64" customFormat="1" ht="14.1" customHeight="1">
      <c r="A752" s="64">
        <v>746</v>
      </c>
      <c r="B752" s="85"/>
      <c r="C752" s="93" t="s">
        <v>1391</v>
      </c>
      <c r="D752" s="93" t="s">
        <v>1418</v>
      </c>
      <c r="E752" s="93"/>
      <c r="F752" s="87" t="s">
        <v>416</v>
      </c>
      <c r="G752" s="95" t="s">
        <v>1438</v>
      </c>
      <c r="H752" s="95" t="s">
        <v>651</v>
      </c>
      <c r="I752" s="69" t="s">
        <v>626</v>
      </c>
      <c r="J752" s="69" t="s">
        <v>626</v>
      </c>
      <c r="K752" s="68">
        <v>9150</v>
      </c>
      <c r="L752" s="68">
        <v>9030</v>
      </c>
      <c r="M752" s="110" t="s">
        <v>627</v>
      </c>
      <c r="N752" s="110" t="s">
        <v>627</v>
      </c>
      <c r="O752" s="237" t="s">
        <v>3047</v>
      </c>
      <c r="P752" s="110"/>
    </row>
    <row r="753" spans="1:16" s="64" customFormat="1" ht="14.1" customHeight="1">
      <c r="A753" s="64">
        <v>747</v>
      </c>
      <c r="B753" s="85"/>
      <c r="C753" s="93" t="s">
        <v>1391</v>
      </c>
      <c r="D753" s="93" t="s">
        <v>1418</v>
      </c>
      <c r="E753" s="93" t="s">
        <v>879</v>
      </c>
      <c r="F753" s="87" t="s">
        <v>416</v>
      </c>
      <c r="G753" s="95" t="s">
        <v>1439</v>
      </c>
      <c r="H753" s="95" t="s">
        <v>380</v>
      </c>
      <c r="I753" s="69" t="s">
        <v>626</v>
      </c>
      <c r="J753" s="69" t="s">
        <v>626</v>
      </c>
      <c r="K753" s="68" t="s">
        <v>626</v>
      </c>
      <c r="L753" s="68" t="s">
        <v>626</v>
      </c>
      <c r="M753" s="110" t="s">
        <v>627</v>
      </c>
      <c r="N753" s="110" t="s">
        <v>627</v>
      </c>
      <c r="O753" s="237" t="s">
        <v>627</v>
      </c>
      <c r="P753" s="110"/>
    </row>
    <row r="754" spans="1:16" s="64" customFormat="1" ht="14.1" customHeight="1">
      <c r="A754" s="64">
        <v>748</v>
      </c>
      <c r="B754" s="85"/>
      <c r="C754" s="93" t="s">
        <v>1391</v>
      </c>
      <c r="D754" s="93" t="s">
        <v>1440</v>
      </c>
      <c r="E754" s="93" t="s">
        <v>1441</v>
      </c>
      <c r="F754" s="87" t="s">
        <v>416</v>
      </c>
      <c r="G754" s="95" t="s">
        <v>398</v>
      </c>
      <c r="H754" s="95" t="s">
        <v>375</v>
      </c>
      <c r="I754" s="69" t="s">
        <v>626</v>
      </c>
      <c r="J754" s="69" t="s">
        <v>626</v>
      </c>
      <c r="K754" s="68" t="s">
        <v>626</v>
      </c>
      <c r="L754" s="68" t="s">
        <v>626</v>
      </c>
      <c r="M754" s="110" t="s">
        <v>627</v>
      </c>
      <c r="N754" s="110" t="s">
        <v>627</v>
      </c>
      <c r="O754" s="237" t="s">
        <v>627</v>
      </c>
      <c r="P754" s="110"/>
    </row>
    <row r="755" spans="1:16" s="64" customFormat="1" ht="14.1" customHeight="1">
      <c r="A755" s="64">
        <v>749</v>
      </c>
      <c r="B755" s="85"/>
      <c r="C755" s="93" t="s">
        <v>1391</v>
      </c>
      <c r="D755" s="93" t="s">
        <v>1440</v>
      </c>
      <c r="E755" s="93"/>
      <c r="F755" s="87" t="s">
        <v>416</v>
      </c>
      <c r="G755" s="95" t="s">
        <v>1442</v>
      </c>
      <c r="H755" s="95" t="s">
        <v>651</v>
      </c>
      <c r="I755" s="69" t="s">
        <v>626</v>
      </c>
      <c r="J755" s="69" t="s">
        <v>626</v>
      </c>
      <c r="K755" s="68" t="s">
        <v>626</v>
      </c>
      <c r="L755" s="68" t="s">
        <v>626</v>
      </c>
      <c r="M755" s="110" t="s">
        <v>627</v>
      </c>
      <c r="N755" s="110" t="s">
        <v>627</v>
      </c>
      <c r="O755" s="237" t="s">
        <v>627</v>
      </c>
      <c r="P755" s="110"/>
    </row>
    <row r="756" spans="1:16" s="64" customFormat="1" ht="14.1" customHeight="1">
      <c r="A756" s="64">
        <v>750</v>
      </c>
      <c r="B756" s="85">
        <v>147</v>
      </c>
      <c r="C756" s="93" t="s">
        <v>1391</v>
      </c>
      <c r="D756" s="93" t="s">
        <v>1443</v>
      </c>
      <c r="E756" s="93" t="s">
        <v>1444</v>
      </c>
      <c r="F756" s="87" t="s">
        <v>299</v>
      </c>
      <c r="G756" s="95" t="s">
        <v>1445</v>
      </c>
      <c r="H756" s="95" t="s">
        <v>375</v>
      </c>
      <c r="I756" s="69" t="s">
        <v>626</v>
      </c>
      <c r="J756" s="69" t="s">
        <v>626</v>
      </c>
      <c r="K756" s="68">
        <v>5500</v>
      </c>
      <c r="L756" s="68" t="s">
        <v>626</v>
      </c>
      <c r="M756" s="110" t="s">
        <v>627</v>
      </c>
      <c r="N756" s="110" t="s">
        <v>627</v>
      </c>
      <c r="O756" s="237" t="s">
        <v>3294</v>
      </c>
      <c r="P756" s="110"/>
    </row>
    <row r="757" spans="1:16" s="64" customFormat="1" ht="14.1" customHeight="1">
      <c r="A757" s="64">
        <v>751</v>
      </c>
      <c r="B757" s="85"/>
      <c r="C757" s="93" t="s">
        <v>1391</v>
      </c>
      <c r="D757" s="93" t="s">
        <v>1443</v>
      </c>
      <c r="E757" s="93"/>
      <c r="F757" s="87" t="s">
        <v>416</v>
      </c>
      <c r="G757" s="95" t="s">
        <v>1446</v>
      </c>
      <c r="H757" s="95" t="s">
        <v>380</v>
      </c>
      <c r="I757" s="69" t="s">
        <v>626</v>
      </c>
      <c r="J757" s="69" t="s">
        <v>626</v>
      </c>
      <c r="K757" s="68">
        <v>16620</v>
      </c>
      <c r="L757" s="68">
        <v>13840</v>
      </c>
      <c r="M757" s="110" t="s">
        <v>627</v>
      </c>
      <c r="N757" s="110" t="s">
        <v>627</v>
      </c>
      <c r="O757" s="237" t="s">
        <v>2932</v>
      </c>
      <c r="P757" s="110"/>
    </row>
    <row r="758" spans="1:16" s="64" customFormat="1" ht="14.1" customHeight="1">
      <c r="A758" s="64">
        <v>752</v>
      </c>
      <c r="B758" s="85">
        <v>148</v>
      </c>
      <c r="C758" s="93" t="s">
        <v>1391</v>
      </c>
      <c r="D758" s="93" t="s">
        <v>1447</v>
      </c>
      <c r="E758" s="93"/>
      <c r="F758" s="87" t="s">
        <v>144</v>
      </c>
      <c r="G758" s="95" t="s">
        <v>1448</v>
      </c>
      <c r="H758" s="95" t="s">
        <v>380</v>
      </c>
      <c r="I758" s="69" t="s">
        <v>626</v>
      </c>
      <c r="J758" s="69" t="s">
        <v>626</v>
      </c>
      <c r="K758" s="68">
        <v>11970</v>
      </c>
      <c r="L758" s="68">
        <v>8980</v>
      </c>
      <c r="M758" s="110" t="s">
        <v>627</v>
      </c>
      <c r="N758" s="110" t="s">
        <v>627</v>
      </c>
      <c r="O758" s="237" t="s">
        <v>3054</v>
      </c>
      <c r="P758" s="110"/>
    </row>
    <row r="759" spans="1:16" s="64" customFormat="1" ht="14.1" customHeight="1">
      <c r="A759" s="64">
        <v>753</v>
      </c>
      <c r="B759" s="85"/>
      <c r="C759" s="93" t="s">
        <v>1391</v>
      </c>
      <c r="D759" s="93" t="s">
        <v>1447</v>
      </c>
      <c r="E759" s="93" t="s">
        <v>1449</v>
      </c>
      <c r="F759" s="87" t="s">
        <v>1450</v>
      </c>
      <c r="G759" s="95" t="s">
        <v>1451</v>
      </c>
      <c r="H759" s="95" t="s">
        <v>375</v>
      </c>
      <c r="I759" s="69" t="s">
        <v>626</v>
      </c>
      <c r="J759" s="69" t="s">
        <v>626</v>
      </c>
      <c r="K759" s="68" t="s">
        <v>626</v>
      </c>
      <c r="L759" s="68" t="s">
        <v>626</v>
      </c>
      <c r="M759" s="110" t="s">
        <v>627</v>
      </c>
      <c r="N759" s="110" t="s">
        <v>627</v>
      </c>
      <c r="O759" s="237" t="s">
        <v>627</v>
      </c>
      <c r="P759" s="110"/>
    </row>
    <row r="760" spans="1:16" s="64" customFormat="1" ht="14.1" customHeight="1">
      <c r="A760" s="64">
        <v>754</v>
      </c>
      <c r="B760" s="85"/>
      <c r="C760" s="93" t="s">
        <v>1391</v>
      </c>
      <c r="D760" s="93" t="s">
        <v>1447</v>
      </c>
      <c r="E760" s="93"/>
      <c r="F760" s="87" t="s">
        <v>416</v>
      </c>
      <c r="G760" s="95"/>
      <c r="H760" s="95" t="s">
        <v>380</v>
      </c>
      <c r="I760" s="69" t="s">
        <v>626</v>
      </c>
      <c r="J760" s="69" t="s">
        <v>626</v>
      </c>
      <c r="K760" s="68">
        <v>9980</v>
      </c>
      <c r="L760" s="68">
        <v>7490</v>
      </c>
      <c r="M760" s="110" t="s">
        <v>627</v>
      </c>
      <c r="N760" s="110" t="s">
        <v>627</v>
      </c>
      <c r="O760" s="237" t="s">
        <v>3054</v>
      </c>
      <c r="P760" s="110"/>
    </row>
    <row r="761" spans="1:16" s="64" customFormat="1" ht="14.1" customHeight="1">
      <c r="A761" s="64">
        <v>755</v>
      </c>
      <c r="B761" s="85">
        <v>149</v>
      </c>
      <c r="C761" s="93" t="s">
        <v>1391</v>
      </c>
      <c r="D761" s="93" t="s">
        <v>1452</v>
      </c>
      <c r="E761" s="93"/>
      <c r="F761" s="87" t="s">
        <v>114</v>
      </c>
      <c r="G761" s="96" t="s">
        <v>1453</v>
      </c>
      <c r="H761" s="96" t="s">
        <v>634</v>
      </c>
      <c r="I761" s="69">
        <v>5260</v>
      </c>
      <c r="J761" s="69" t="s">
        <v>626</v>
      </c>
      <c r="K761" s="68" t="s">
        <v>626</v>
      </c>
      <c r="L761" s="68" t="s">
        <v>626</v>
      </c>
      <c r="M761" s="110" t="s">
        <v>627</v>
      </c>
      <c r="N761" s="110" t="s">
        <v>627</v>
      </c>
      <c r="O761" s="237" t="s">
        <v>627</v>
      </c>
      <c r="P761" s="110"/>
    </row>
    <row r="762" spans="1:16" s="64" customFormat="1" ht="14.1" customHeight="1">
      <c r="A762" s="64">
        <v>756</v>
      </c>
      <c r="B762" s="85"/>
      <c r="C762" s="93" t="s">
        <v>1391</v>
      </c>
      <c r="D762" s="93" t="s">
        <v>1452</v>
      </c>
      <c r="E762" s="93" t="s">
        <v>1454</v>
      </c>
      <c r="F762" s="87" t="s">
        <v>416</v>
      </c>
      <c r="G762" s="96" t="s">
        <v>1455</v>
      </c>
      <c r="H762" s="96" t="s">
        <v>634</v>
      </c>
      <c r="I762" s="69">
        <v>6900</v>
      </c>
      <c r="J762" s="69" t="s">
        <v>626</v>
      </c>
      <c r="K762" s="68">
        <v>12600</v>
      </c>
      <c r="L762" s="68" t="s">
        <v>626</v>
      </c>
      <c r="M762" s="110" t="s">
        <v>627</v>
      </c>
      <c r="N762" s="110" t="s">
        <v>627</v>
      </c>
      <c r="O762" s="237" t="s">
        <v>3055</v>
      </c>
      <c r="P762" s="110"/>
    </row>
    <row r="763" spans="1:16" s="64" customFormat="1" ht="14.1" customHeight="1">
      <c r="A763" s="64">
        <v>757</v>
      </c>
      <c r="B763" s="85"/>
      <c r="C763" s="93" t="s">
        <v>1391</v>
      </c>
      <c r="D763" s="93" t="s">
        <v>1452</v>
      </c>
      <c r="E763" s="93" t="s">
        <v>1456</v>
      </c>
      <c r="F763" s="87" t="s">
        <v>416</v>
      </c>
      <c r="G763" s="96" t="s">
        <v>1457</v>
      </c>
      <c r="H763" s="96" t="s">
        <v>634</v>
      </c>
      <c r="I763" s="69">
        <v>6300</v>
      </c>
      <c r="J763" s="69" t="s">
        <v>626</v>
      </c>
      <c r="K763" s="68" t="s">
        <v>626</v>
      </c>
      <c r="L763" s="68" t="s">
        <v>626</v>
      </c>
      <c r="M763" s="110" t="s">
        <v>627</v>
      </c>
      <c r="N763" s="110" t="s">
        <v>627</v>
      </c>
      <c r="O763" s="237" t="s">
        <v>627</v>
      </c>
      <c r="P763" s="110"/>
    </row>
    <row r="764" spans="1:16" s="64" customFormat="1" ht="14.1" customHeight="1">
      <c r="A764" s="64">
        <v>758</v>
      </c>
      <c r="B764" s="85"/>
      <c r="C764" s="93" t="s">
        <v>1391</v>
      </c>
      <c r="D764" s="93" t="s">
        <v>1452</v>
      </c>
      <c r="E764" s="93" t="s">
        <v>1458</v>
      </c>
      <c r="F764" s="87" t="s">
        <v>416</v>
      </c>
      <c r="G764" s="96" t="s">
        <v>1455</v>
      </c>
      <c r="H764" s="96" t="s">
        <v>653</v>
      </c>
      <c r="I764" s="69" t="s">
        <v>626</v>
      </c>
      <c r="J764" s="69" t="s">
        <v>626</v>
      </c>
      <c r="K764" s="68" t="s">
        <v>626</v>
      </c>
      <c r="L764" s="68" t="s">
        <v>626</v>
      </c>
      <c r="M764" s="110" t="s">
        <v>627</v>
      </c>
      <c r="N764" s="110" t="s">
        <v>627</v>
      </c>
      <c r="O764" s="237" t="s">
        <v>627</v>
      </c>
      <c r="P764" s="110"/>
    </row>
    <row r="765" spans="1:16" s="64" customFormat="1" ht="14.1" customHeight="1">
      <c r="A765" s="64">
        <v>759</v>
      </c>
      <c r="B765" s="85"/>
      <c r="C765" s="93" t="s">
        <v>1391</v>
      </c>
      <c r="D765" s="93" t="s">
        <v>1452</v>
      </c>
      <c r="E765" s="93" t="s">
        <v>1459</v>
      </c>
      <c r="F765" s="87" t="s">
        <v>416</v>
      </c>
      <c r="G765" s="96" t="s">
        <v>1453</v>
      </c>
      <c r="H765" s="96" t="s">
        <v>634</v>
      </c>
      <c r="I765" s="69">
        <v>6900</v>
      </c>
      <c r="J765" s="69" t="s">
        <v>626</v>
      </c>
      <c r="K765" s="68" t="s">
        <v>626</v>
      </c>
      <c r="L765" s="68" t="s">
        <v>626</v>
      </c>
      <c r="M765" s="110" t="s">
        <v>627</v>
      </c>
      <c r="N765" s="110" t="s">
        <v>627</v>
      </c>
      <c r="O765" s="237" t="s">
        <v>627</v>
      </c>
      <c r="P765" s="110"/>
    </row>
    <row r="766" spans="1:16" s="64" customFormat="1" ht="14.1" customHeight="1">
      <c r="A766" s="64">
        <v>760</v>
      </c>
      <c r="B766" s="85"/>
      <c r="C766" s="93" t="s">
        <v>1391</v>
      </c>
      <c r="D766" s="93" t="s">
        <v>1452</v>
      </c>
      <c r="E766" s="93" t="s">
        <v>1460</v>
      </c>
      <c r="F766" s="87" t="s">
        <v>416</v>
      </c>
      <c r="G766" s="96" t="s">
        <v>1453</v>
      </c>
      <c r="H766" s="96" t="s">
        <v>653</v>
      </c>
      <c r="I766" s="69" t="s">
        <v>626</v>
      </c>
      <c r="J766" s="69" t="s">
        <v>626</v>
      </c>
      <c r="K766" s="68" t="s">
        <v>626</v>
      </c>
      <c r="L766" s="68" t="s">
        <v>626</v>
      </c>
      <c r="M766" s="110" t="s">
        <v>627</v>
      </c>
      <c r="N766" s="110" t="s">
        <v>627</v>
      </c>
      <c r="O766" s="237" t="s">
        <v>627</v>
      </c>
      <c r="P766" s="110"/>
    </row>
    <row r="767" spans="1:16" s="64" customFormat="1" ht="14.1" customHeight="1">
      <c r="A767" s="64">
        <v>761</v>
      </c>
      <c r="B767" s="85"/>
      <c r="C767" s="93" t="s">
        <v>1391</v>
      </c>
      <c r="D767" s="93" t="s">
        <v>1452</v>
      </c>
      <c r="E767" s="93" t="s">
        <v>126</v>
      </c>
      <c r="F767" s="87" t="s">
        <v>416</v>
      </c>
      <c r="G767" s="96" t="s">
        <v>1461</v>
      </c>
      <c r="H767" s="96" t="s">
        <v>634</v>
      </c>
      <c r="I767" s="69">
        <v>5150</v>
      </c>
      <c r="J767" s="69">
        <v>5500</v>
      </c>
      <c r="K767" s="68">
        <v>5750</v>
      </c>
      <c r="L767" s="68" t="s">
        <v>626</v>
      </c>
      <c r="M767" s="110" t="s">
        <v>627</v>
      </c>
      <c r="N767" s="110" t="s">
        <v>627</v>
      </c>
      <c r="O767" s="237" t="s">
        <v>3056</v>
      </c>
      <c r="P767" s="110"/>
    </row>
    <row r="768" spans="1:16" s="64" customFormat="1" ht="14.1" customHeight="1">
      <c r="A768" s="64">
        <v>762</v>
      </c>
      <c r="B768" s="85"/>
      <c r="C768" s="93" t="s">
        <v>1391</v>
      </c>
      <c r="D768" s="93" t="s">
        <v>1452</v>
      </c>
      <c r="E768" s="93" t="s">
        <v>1462</v>
      </c>
      <c r="F768" s="87" t="s">
        <v>416</v>
      </c>
      <c r="G768" s="96" t="s">
        <v>399</v>
      </c>
      <c r="H768" s="96" t="s">
        <v>634</v>
      </c>
      <c r="I768" s="69">
        <v>5150</v>
      </c>
      <c r="J768" s="69">
        <v>5500</v>
      </c>
      <c r="K768" s="68">
        <v>5750</v>
      </c>
      <c r="L768" s="68" t="s">
        <v>626</v>
      </c>
      <c r="M768" s="110" t="s">
        <v>627</v>
      </c>
      <c r="N768" s="110" t="s">
        <v>627</v>
      </c>
      <c r="O768" s="237" t="s">
        <v>627</v>
      </c>
      <c r="P768" s="110"/>
    </row>
    <row r="769" spans="1:16" s="64" customFormat="1" ht="14.1" customHeight="1">
      <c r="A769" s="64">
        <v>763</v>
      </c>
      <c r="B769" s="85"/>
      <c r="C769" s="93" t="s">
        <v>1391</v>
      </c>
      <c r="D769" s="93" t="s">
        <v>1452</v>
      </c>
      <c r="E769" s="93" t="s">
        <v>1460</v>
      </c>
      <c r="F769" s="87" t="s">
        <v>416</v>
      </c>
      <c r="G769" s="96" t="s">
        <v>399</v>
      </c>
      <c r="H769" s="96" t="s">
        <v>653</v>
      </c>
      <c r="I769" s="69">
        <v>4850</v>
      </c>
      <c r="J769" s="69" t="s">
        <v>626</v>
      </c>
      <c r="K769" s="68" t="s">
        <v>626</v>
      </c>
      <c r="L769" s="68" t="s">
        <v>626</v>
      </c>
      <c r="M769" s="110" t="s">
        <v>627</v>
      </c>
      <c r="N769" s="110" t="s">
        <v>627</v>
      </c>
      <c r="O769" s="237" t="s">
        <v>627</v>
      </c>
      <c r="P769" s="110"/>
    </row>
    <row r="770" spans="1:16" s="64" customFormat="1" ht="14.1" customHeight="1">
      <c r="A770" s="64">
        <v>764</v>
      </c>
      <c r="B770" s="85">
        <v>150</v>
      </c>
      <c r="C770" s="93" t="s">
        <v>1391</v>
      </c>
      <c r="D770" s="93" t="s">
        <v>1463</v>
      </c>
      <c r="E770" s="92"/>
      <c r="F770" s="87" t="s">
        <v>1464</v>
      </c>
      <c r="G770" s="95" t="s">
        <v>1465</v>
      </c>
      <c r="H770" s="95" t="s">
        <v>651</v>
      </c>
      <c r="I770" s="69" t="s">
        <v>626</v>
      </c>
      <c r="J770" s="69" t="s">
        <v>626</v>
      </c>
      <c r="K770" s="68">
        <v>8910</v>
      </c>
      <c r="L770" s="68" t="s">
        <v>626</v>
      </c>
      <c r="M770" s="110" t="s">
        <v>627</v>
      </c>
      <c r="N770" s="110" t="s">
        <v>627</v>
      </c>
      <c r="O770" s="237" t="s">
        <v>3057</v>
      </c>
      <c r="P770" s="110"/>
    </row>
    <row r="771" spans="1:16" s="64" customFormat="1" ht="14.1" customHeight="1">
      <c r="A771" s="64">
        <v>765</v>
      </c>
      <c r="B771" s="85">
        <v>151</v>
      </c>
      <c r="C771" s="93" t="s">
        <v>1391</v>
      </c>
      <c r="D771" s="93" t="s">
        <v>205</v>
      </c>
      <c r="E771" s="93" t="s">
        <v>879</v>
      </c>
      <c r="F771" s="87" t="s">
        <v>416</v>
      </c>
      <c r="G771" s="95" t="s">
        <v>436</v>
      </c>
      <c r="H771" s="95" t="s">
        <v>380</v>
      </c>
      <c r="I771" s="69" t="s">
        <v>626</v>
      </c>
      <c r="J771" s="69" t="s">
        <v>626</v>
      </c>
      <c r="K771" s="68">
        <v>7980</v>
      </c>
      <c r="L771" s="68" t="s">
        <v>626</v>
      </c>
      <c r="M771" s="110" t="s">
        <v>627</v>
      </c>
      <c r="N771" s="110" t="s">
        <v>627</v>
      </c>
      <c r="O771" s="237" t="s">
        <v>3058</v>
      </c>
      <c r="P771" s="110"/>
    </row>
    <row r="772" spans="1:16" s="64" customFormat="1" ht="14.1" customHeight="1">
      <c r="A772" s="64">
        <v>766</v>
      </c>
      <c r="B772" s="85">
        <v>152</v>
      </c>
      <c r="C772" s="93" t="s">
        <v>1391</v>
      </c>
      <c r="D772" s="93" t="s">
        <v>1466</v>
      </c>
      <c r="E772" s="93" t="s">
        <v>1467</v>
      </c>
      <c r="F772" s="87" t="s">
        <v>416</v>
      </c>
      <c r="G772" s="95" t="s">
        <v>1468</v>
      </c>
      <c r="H772" s="95" t="s">
        <v>375</v>
      </c>
      <c r="I772" s="69" t="s">
        <v>626</v>
      </c>
      <c r="J772" s="69" t="s">
        <v>626</v>
      </c>
      <c r="K772" s="68" t="s">
        <v>626</v>
      </c>
      <c r="L772" s="68" t="s">
        <v>626</v>
      </c>
      <c r="M772" s="110" t="s">
        <v>627</v>
      </c>
      <c r="N772" s="110" t="s">
        <v>627</v>
      </c>
      <c r="O772" s="237" t="s">
        <v>627</v>
      </c>
      <c r="P772" s="110"/>
    </row>
    <row r="773" spans="1:16" s="64" customFormat="1" ht="14.1" customHeight="1">
      <c r="A773" s="64">
        <v>767</v>
      </c>
      <c r="B773" s="85"/>
      <c r="C773" s="93" t="s">
        <v>1391</v>
      </c>
      <c r="D773" s="93" t="s">
        <v>1466</v>
      </c>
      <c r="E773" s="93"/>
      <c r="F773" s="87" t="s">
        <v>416</v>
      </c>
      <c r="G773" s="95" t="s">
        <v>1469</v>
      </c>
      <c r="H773" s="95" t="s">
        <v>380</v>
      </c>
      <c r="I773" s="69" t="s">
        <v>626</v>
      </c>
      <c r="J773" s="69" t="s">
        <v>626</v>
      </c>
      <c r="K773" s="68">
        <v>7980</v>
      </c>
      <c r="L773" s="68" t="s">
        <v>626</v>
      </c>
      <c r="M773" s="110" t="s">
        <v>627</v>
      </c>
      <c r="N773" s="110" t="s">
        <v>627</v>
      </c>
      <c r="O773" s="237" t="s">
        <v>3058</v>
      </c>
      <c r="P773" s="110"/>
    </row>
    <row r="774" spans="1:16" s="64" customFormat="1" ht="14.1" customHeight="1">
      <c r="A774" s="64">
        <v>768</v>
      </c>
      <c r="B774" s="85">
        <v>153</v>
      </c>
      <c r="C774" s="93" t="s">
        <v>1391</v>
      </c>
      <c r="D774" s="93" t="s">
        <v>1470</v>
      </c>
      <c r="E774" s="93" t="s">
        <v>879</v>
      </c>
      <c r="F774" s="87" t="s">
        <v>847</v>
      </c>
      <c r="G774" s="95" t="s">
        <v>1471</v>
      </c>
      <c r="H774" s="95" t="s">
        <v>380</v>
      </c>
      <c r="I774" s="69" t="s">
        <v>626</v>
      </c>
      <c r="J774" s="69" t="s">
        <v>626</v>
      </c>
      <c r="K774" s="68">
        <v>5230</v>
      </c>
      <c r="L774" s="68">
        <v>6600</v>
      </c>
      <c r="M774" s="110" t="s">
        <v>627</v>
      </c>
      <c r="N774" s="110" t="s">
        <v>627</v>
      </c>
      <c r="O774" s="237" t="s">
        <v>3059</v>
      </c>
      <c r="P774" s="110"/>
    </row>
    <row r="775" spans="1:16" s="64" customFormat="1" ht="14.1" customHeight="1">
      <c r="A775" s="64">
        <v>769</v>
      </c>
      <c r="B775" s="85"/>
      <c r="C775" s="93" t="s">
        <v>1391</v>
      </c>
      <c r="D775" s="93" t="s">
        <v>1470</v>
      </c>
      <c r="E775" s="93"/>
      <c r="F775" s="87" t="s">
        <v>847</v>
      </c>
      <c r="G775" s="95" t="s">
        <v>400</v>
      </c>
      <c r="H775" s="95" t="s">
        <v>651</v>
      </c>
      <c r="I775" s="69">
        <v>6240</v>
      </c>
      <c r="J775" s="69">
        <v>6000</v>
      </c>
      <c r="K775" s="68" t="s">
        <v>626</v>
      </c>
      <c r="L775" s="68">
        <v>6550</v>
      </c>
      <c r="M775" s="110" t="s">
        <v>3414</v>
      </c>
      <c r="N775" s="110" t="s">
        <v>627</v>
      </c>
      <c r="O775" s="237" t="s">
        <v>627</v>
      </c>
      <c r="P775" s="110"/>
    </row>
    <row r="776" spans="1:16" s="64" customFormat="1" ht="14.1" customHeight="1">
      <c r="A776" s="64">
        <v>770</v>
      </c>
      <c r="B776" s="85"/>
      <c r="C776" s="93" t="s">
        <v>1391</v>
      </c>
      <c r="D776" s="93" t="s">
        <v>1470</v>
      </c>
      <c r="E776" s="93" t="s">
        <v>879</v>
      </c>
      <c r="F776" s="87" t="s">
        <v>124</v>
      </c>
      <c r="G776" s="95" t="s">
        <v>1472</v>
      </c>
      <c r="H776" s="95" t="s">
        <v>380</v>
      </c>
      <c r="I776" s="69" t="s">
        <v>626</v>
      </c>
      <c r="J776" s="69" t="s">
        <v>626</v>
      </c>
      <c r="K776" s="68" t="s">
        <v>626</v>
      </c>
      <c r="L776" s="68">
        <v>6980</v>
      </c>
      <c r="M776" s="110" t="s">
        <v>627</v>
      </c>
      <c r="N776" s="110" t="s">
        <v>627</v>
      </c>
      <c r="O776" s="237" t="s">
        <v>627</v>
      </c>
      <c r="P776" s="110"/>
    </row>
    <row r="777" spans="1:16" s="64" customFormat="1" ht="14.1" customHeight="1">
      <c r="A777" s="64">
        <v>771</v>
      </c>
      <c r="B777" s="85"/>
      <c r="C777" s="93" t="s">
        <v>1391</v>
      </c>
      <c r="D777" s="93" t="s">
        <v>1470</v>
      </c>
      <c r="E777" s="93" t="s">
        <v>1473</v>
      </c>
      <c r="F777" s="87" t="s">
        <v>416</v>
      </c>
      <c r="G777" s="95" t="s">
        <v>401</v>
      </c>
      <c r="H777" s="95" t="s">
        <v>375</v>
      </c>
      <c r="I777" s="69" t="s">
        <v>626</v>
      </c>
      <c r="J777" s="69" t="s">
        <v>626</v>
      </c>
      <c r="K777" s="68" t="s">
        <v>626</v>
      </c>
      <c r="L777" s="68" t="s">
        <v>626</v>
      </c>
      <c r="M777" s="110" t="s">
        <v>627</v>
      </c>
      <c r="N777" s="110" t="s">
        <v>627</v>
      </c>
      <c r="O777" s="237" t="s">
        <v>627</v>
      </c>
      <c r="P777" s="110"/>
    </row>
    <row r="778" spans="1:16" s="64" customFormat="1" ht="14.1" customHeight="1">
      <c r="A778" s="64">
        <v>772</v>
      </c>
      <c r="B778" s="85">
        <v>154</v>
      </c>
      <c r="C778" s="93" t="s">
        <v>1391</v>
      </c>
      <c r="D778" s="93" t="s">
        <v>1474</v>
      </c>
      <c r="E778" s="93" t="s">
        <v>1475</v>
      </c>
      <c r="F778" s="87" t="s">
        <v>416</v>
      </c>
      <c r="G778" s="95" t="s">
        <v>402</v>
      </c>
      <c r="H778" s="95" t="s">
        <v>392</v>
      </c>
      <c r="I778" s="69" t="s">
        <v>626</v>
      </c>
      <c r="J778" s="69" t="s">
        <v>626</v>
      </c>
      <c r="K778" s="68" t="s">
        <v>626</v>
      </c>
      <c r="L778" s="68" t="s">
        <v>626</v>
      </c>
      <c r="M778" s="110" t="s">
        <v>627</v>
      </c>
      <c r="N778" s="110" t="s">
        <v>627</v>
      </c>
      <c r="O778" s="237" t="s">
        <v>627</v>
      </c>
      <c r="P778" s="110"/>
    </row>
    <row r="779" spans="1:16" s="64" customFormat="1" ht="14.1" customHeight="1">
      <c r="A779" s="64">
        <v>773</v>
      </c>
      <c r="B779" s="85">
        <v>155</v>
      </c>
      <c r="C779" s="93" t="s">
        <v>1391</v>
      </c>
      <c r="D779" s="93" t="s">
        <v>1476</v>
      </c>
      <c r="E779" s="93" t="s">
        <v>1477</v>
      </c>
      <c r="F779" s="87" t="s">
        <v>416</v>
      </c>
      <c r="G779" s="95" t="s">
        <v>1478</v>
      </c>
      <c r="H779" s="95" t="s">
        <v>375</v>
      </c>
      <c r="I779" s="69" t="s">
        <v>626</v>
      </c>
      <c r="J779" s="69" t="s">
        <v>626</v>
      </c>
      <c r="K779" s="68">
        <v>3980</v>
      </c>
      <c r="L779" s="68" t="s">
        <v>626</v>
      </c>
      <c r="M779" s="110" t="s">
        <v>627</v>
      </c>
      <c r="N779" s="110" t="s">
        <v>627</v>
      </c>
      <c r="O779" s="237" t="s">
        <v>3060</v>
      </c>
      <c r="P779" s="110"/>
    </row>
    <row r="780" spans="1:16" s="64" customFormat="1" ht="14.1" customHeight="1">
      <c r="A780" s="64">
        <v>774</v>
      </c>
      <c r="B780" s="86">
        <v>156</v>
      </c>
      <c r="C780" s="93" t="s">
        <v>1391</v>
      </c>
      <c r="D780" s="93" t="s">
        <v>1479</v>
      </c>
      <c r="E780" s="93" t="s">
        <v>1480</v>
      </c>
      <c r="F780" s="87" t="s">
        <v>416</v>
      </c>
      <c r="G780" s="95" t="s">
        <v>403</v>
      </c>
      <c r="H780" s="95" t="s">
        <v>375</v>
      </c>
      <c r="I780" s="69" t="s">
        <v>626</v>
      </c>
      <c r="J780" s="69" t="s">
        <v>626</v>
      </c>
      <c r="K780" s="68" t="s">
        <v>626</v>
      </c>
      <c r="L780" s="68">
        <v>8600</v>
      </c>
      <c r="M780" s="110" t="s">
        <v>627</v>
      </c>
      <c r="N780" s="110" t="s">
        <v>627</v>
      </c>
      <c r="O780" s="237" t="s">
        <v>627</v>
      </c>
      <c r="P780" s="110"/>
    </row>
    <row r="781" spans="1:16" s="64" customFormat="1" ht="14.1" customHeight="1">
      <c r="A781" s="64">
        <v>775</v>
      </c>
      <c r="B781" s="86">
        <v>157</v>
      </c>
      <c r="C781" s="93" t="s">
        <v>1391</v>
      </c>
      <c r="D781" s="93" t="s">
        <v>1481</v>
      </c>
      <c r="E781" s="93"/>
      <c r="F781" s="87" t="s">
        <v>1482</v>
      </c>
      <c r="G781" s="95"/>
      <c r="H781" s="95" t="s">
        <v>383</v>
      </c>
      <c r="I781" s="69" t="s">
        <v>626</v>
      </c>
      <c r="J781" s="69" t="s">
        <v>626</v>
      </c>
      <c r="K781" s="68">
        <v>12450</v>
      </c>
      <c r="L781" s="68">
        <v>9680</v>
      </c>
      <c r="M781" s="111" t="s">
        <v>627</v>
      </c>
      <c r="N781" s="110" t="s">
        <v>627</v>
      </c>
      <c r="O781" s="237" t="s">
        <v>3061</v>
      </c>
      <c r="P781" s="110"/>
    </row>
    <row r="782" spans="1:16" s="64" customFormat="1" ht="14.1" customHeight="1">
      <c r="A782" s="64">
        <v>776</v>
      </c>
      <c r="B782" s="85">
        <v>157</v>
      </c>
      <c r="C782" s="93" t="s">
        <v>1483</v>
      </c>
      <c r="D782" s="93" t="s">
        <v>1484</v>
      </c>
      <c r="E782" s="93"/>
      <c r="F782" s="87" t="s">
        <v>873</v>
      </c>
      <c r="G782" s="95" t="s">
        <v>1485</v>
      </c>
      <c r="H782" s="95" t="s">
        <v>404</v>
      </c>
      <c r="I782" s="69">
        <v>5550</v>
      </c>
      <c r="J782" s="69" t="s">
        <v>626</v>
      </c>
      <c r="K782" s="68">
        <v>4450</v>
      </c>
      <c r="L782" s="68" t="s">
        <v>626</v>
      </c>
      <c r="M782" s="110" t="s">
        <v>627</v>
      </c>
      <c r="N782" s="110" t="s">
        <v>627</v>
      </c>
      <c r="O782" s="237" t="s">
        <v>3062</v>
      </c>
      <c r="P782" s="110"/>
    </row>
    <row r="783" spans="1:16" s="64" customFormat="1" ht="14.1" customHeight="1">
      <c r="A783" s="64">
        <v>777</v>
      </c>
      <c r="B783" s="85"/>
      <c r="C783" s="93" t="s">
        <v>1483</v>
      </c>
      <c r="D783" s="93" t="s">
        <v>1484</v>
      </c>
      <c r="E783" s="93"/>
      <c r="F783" s="87" t="s">
        <v>888</v>
      </c>
      <c r="G783" s="95" t="s">
        <v>1486</v>
      </c>
      <c r="H783" s="95" t="s">
        <v>404</v>
      </c>
      <c r="I783" s="69">
        <v>5700</v>
      </c>
      <c r="J783" s="68" t="s">
        <v>626</v>
      </c>
      <c r="K783" s="68">
        <v>4940</v>
      </c>
      <c r="L783" s="68" t="s">
        <v>626</v>
      </c>
      <c r="M783" s="110" t="s">
        <v>3415</v>
      </c>
      <c r="N783" s="110" t="s">
        <v>627</v>
      </c>
      <c r="O783" s="237" t="s">
        <v>3063</v>
      </c>
      <c r="P783" s="110"/>
    </row>
    <row r="784" spans="1:16" s="64" customFormat="1" ht="14.1" customHeight="1">
      <c r="A784" s="64">
        <v>778</v>
      </c>
      <c r="B784" s="86"/>
      <c r="C784" s="93" t="s">
        <v>1483</v>
      </c>
      <c r="D784" s="93" t="s">
        <v>1484</v>
      </c>
      <c r="E784" s="93"/>
      <c r="F784" s="87" t="s">
        <v>282</v>
      </c>
      <c r="G784" s="95" t="s">
        <v>1487</v>
      </c>
      <c r="H784" s="95" t="s">
        <v>1488</v>
      </c>
      <c r="I784" s="69" t="s">
        <v>626</v>
      </c>
      <c r="J784" s="69" t="s">
        <v>626</v>
      </c>
      <c r="K784" s="68">
        <v>3990</v>
      </c>
      <c r="L784" s="68">
        <v>3410</v>
      </c>
      <c r="M784" s="110" t="s">
        <v>627</v>
      </c>
      <c r="N784" s="110" t="s">
        <v>627</v>
      </c>
      <c r="O784" s="237" t="s">
        <v>3064</v>
      </c>
      <c r="P784" s="110"/>
    </row>
    <row r="785" spans="1:16" s="64" customFormat="1" ht="14.1" customHeight="1">
      <c r="A785" s="64">
        <v>779</v>
      </c>
      <c r="B785" s="86"/>
      <c r="C785" s="93" t="s">
        <v>1483</v>
      </c>
      <c r="D785" s="93" t="s">
        <v>1484</v>
      </c>
      <c r="E785" s="93"/>
      <c r="F785" s="87" t="s">
        <v>131</v>
      </c>
      <c r="G785" s="95" t="s">
        <v>405</v>
      </c>
      <c r="H785" s="95" t="s">
        <v>404</v>
      </c>
      <c r="I785" s="69">
        <v>17630</v>
      </c>
      <c r="J785" s="69" t="s">
        <v>626</v>
      </c>
      <c r="K785" s="68" t="s">
        <v>626</v>
      </c>
      <c r="L785" s="68" t="s">
        <v>626</v>
      </c>
      <c r="M785" s="110" t="s">
        <v>3416</v>
      </c>
      <c r="N785" s="110" t="s">
        <v>627</v>
      </c>
      <c r="O785" s="237" t="s">
        <v>627</v>
      </c>
      <c r="P785" s="110"/>
    </row>
    <row r="786" spans="1:16" s="64" customFormat="1" ht="14.1" customHeight="1">
      <c r="A786" s="64">
        <v>780</v>
      </c>
      <c r="B786" s="85"/>
      <c r="C786" s="93" t="s">
        <v>1483</v>
      </c>
      <c r="D786" s="93" t="s">
        <v>1484</v>
      </c>
      <c r="E786" s="93"/>
      <c r="F786" s="87" t="s">
        <v>131</v>
      </c>
      <c r="G786" s="95" t="s">
        <v>1489</v>
      </c>
      <c r="H786" s="95" t="s">
        <v>1488</v>
      </c>
      <c r="I786" s="69" t="s">
        <v>626</v>
      </c>
      <c r="J786" s="69" t="s">
        <v>626</v>
      </c>
      <c r="K786" s="68">
        <v>5290</v>
      </c>
      <c r="L786" s="68" t="s">
        <v>626</v>
      </c>
      <c r="M786" s="110" t="s">
        <v>627</v>
      </c>
      <c r="N786" s="110" t="s">
        <v>627</v>
      </c>
      <c r="O786" s="237" t="s">
        <v>3063</v>
      </c>
      <c r="P786" s="110"/>
    </row>
    <row r="787" spans="1:16" s="64" customFormat="1" ht="14.1" customHeight="1">
      <c r="A787" s="64">
        <v>781</v>
      </c>
      <c r="B787" s="86">
        <v>159</v>
      </c>
      <c r="C787" s="93" t="s">
        <v>1483</v>
      </c>
      <c r="D787" s="92" t="s">
        <v>1490</v>
      </c>
      <c r="E787" s="92"/>
      <c r="F787" s="85" t="s">
        <v>2022</v>
      </c>
      <c r="G787" s="95" t="s">
        <v>1491</v>
      </c>
      <c r="H787" s="95" t="s">
        <v>393</v>
      </c>
      <c r="I787" s="69" t="s">
        <v>626</v>
      </c>
      <c r="J787" s="69" t="s">
        <v>626</v>
      </c>
      <c r="K787" s="68">
        <v>18070</v>
      </c>
      <c r="L787" s="68">
        <v>2800</v>
      </c>
      <c r="M787" s="110" t="s">
        <v>627</v>
      </c>
      <c r="N787" s="110" t="s">
        <v>627</v>
      </c>
      <c r="O787" s="237" t="s">
        <v>3065</v>
      </c>
      <c r="P787" s="110"/>
    </row>
    <row r="788" spans="1:16" s="64" customFormat="1" ht="14.1" customHeight="1">
      <c r="A788" s="64">
        <v>782</v>
      </c>
      <c r="B788" s="86"/>
      <c r="C788" s="93" t="s">
        <v>1483</v>
      </c>
      <c r="D788" s="92" t="s">
        <v>1490</v>
      </c>
      <c r="E788" s="92"/>
      <c r="F788" s="87" t="s">
        <v>299</v>
      </c>
      <c r="G788" s="95" t="s">
        <v>1492</v>
      </c>
      <c r="H788" s="95" t="s">
        <v>393</v>
      </c>
      <c r="I788" s="69" t="s">
        <v>626</v>
      </c>
      <c r="J788" s="69">
        <v>2600</v>
      </c>
      <c r="K788" s="68" t="s">
        <v>626</v>
      </c>
      <c r="L788" s="68">
        <v>2500</v>
      </c>
      <c r="M788" s="110" t="s">
        <v>627</v>
      </c>
      <c r="N788" s="110" t="s">
        <v>627</v>
      </c>
      <c r="O788" s="237" t="s">
        <v>627</v>
      </c>
      <c r="P788" s="110"/>
    </row>
    <row r="789" spans="1:16" s="64" customFormat="1" ht="12.75" customHeight="1">
      <c r="A789" s="64">
        <v>783</v>
      </c>
      <c r="B789" s="86"/>
      <c r="C789" s="93" t="s">
        <v>1483</v>
      </c>
      <c r="D789" s="92" t="s">
        <v>1490</v>
      </c>
      <c r="E789" s="92"/>
      <c r="F789" s="87" t="s">
        <v>1370</v>
      </c>
      <c r="G789" s="95" t="s">
        <v>1493</v>
      </c>
      <c r="H789" s="95" t="s">
        <v>651</v>
      </c>
      <c r="I789" s="69">
        <v>2450</v>
      </c>
      <c r="J789" s="69" t="s">
        <v>626</v>
      </c>
      <c r="K789" s="68" t="s">
        <v>626</v>
      </c>
      <c r="L789" s="68">
        <v>2380</v>
      </c>
      <c r="M789" s="110" t="s">
        <v>627</v>
      </c>
      <c r="N789" s="110" t="s">
        <v>627</v>
      </c>
      <c r="O789" s="237" t="s">
        <v>627</v>
      </c>
      <c r="P789" s="110"/>
    </row>
    <row r="790" spans="1:16" s="64" customFormat="1" ht="14.1" customHeight="1">
      <c r="A790" s="64">
        <v>784</v>
      </c>
      <c r="B790" s="86">
        <v>160</v>
      </c>
      <c r="C790" s="93" t="s">
        <v>1483</v>
      </c>
      <c r="D790" s="92" t="s">
        <v>1494</v>
      </c>
      <c r="E790" s="92"/>
      <c r="F790" s="87" t="s">
        <v>133</v>
      </c>
      <c r="G790" s="95" t="s">
        <v>175</v>
      </c>
      <c r="H790" s="95" t="s">
        <v>393</v>
      </c>
      <c r="I790" s="69" t="s">
        <v>626</v>
      </c>
      <c r="J790" s="69" t="s">
        <v>626</v>
      </c>
      <c r="K790" s="68" t="s">
        <v>626</v>
      </c>
      <c r="L790" s="68" t="s">
        <v>626</v>
      </c>
      <c r="M790" s="110" t="s">
        <v>627</v>
      </c>
      <c r="N790" s="110" t="s">
        <v>627</v>
      </c>
      <c r="O790" s="237" t="s">
        <v>627</v>
      </c>
      <c r="P790" s="110"/>
    </row>
    <row r="791" spans="1:16" s="64" customFormat="1" ht="14.1" customHeight="1">
      <c r="A791" s="64">
        <v>785</v>
      </c>
      <c r="B791" s="86"/>
      <c r="C791" s="93" t="s">
        <v>1483</v>
      </c>
      <c r="D791" s="92" t="s">
        <v>1494</v>
      </c>
      <c r="E791" s="92"/>
      <c r="F791" s="87" t="s">
        <v>114</v>
      </c>
      <c r="G791" s="95" t="s">
        <v>1495</v>
      </c>
      <c r="H791" s="95" t="s">
        <v>393</v>
      </c>
      <c r="I791" s="69" t="s">
        <v>626</v>
      </c>
      <c r="J791" s="69" t="s">
        <v>626</v>
      </c>
      <c r="K791" s="68">
        <v>4000</v>
      </c>
      <c r="L791" s="68">
        <v>5000</v>
      </c>
      <c r="M791" s="110" t="s">
        <v>627</v>
      </c>
      <c r="N791" s="110" t="s">
        <v>627</v>
      </c>
      <c r="O791" s="237" t="s">
        <v>3066</v>
      </c>
      <c r="P791" s="110"/>
    </row>
    <row r="792" spans="1:16" s="64" customFormat="1" ht="14.1" customHeight="1">
      <c r="A792" s="64">
        <v>786</v>
      </c>
      <c r="B792" s="86"/>
      <c r="C792" s="93" t="s">
        <v>1483</v>
      </c>
      <c r="D792" s="92" t="s">
        <v>1494</v>
      </c>
      <c r="E792" s="92"/>
      <c r="F792" s="87" t="s">
        <v>416</v>
      </c>
      <c r="G792" s="95" t="s">
        <v>175</v>
      </c>
      <c r="H792" s="95" t="s">
        <v>404</v>
      </c>
      <c r="I792" s="69">
        <v>8400</v>
      </c>
      <c r="J792" s="69" t="s">
        <v>626</v>
      </c>
      <c r="K792" s="68" t="s">
        <v>626</v>
      </c>
      <c r="L792" s="68" t="s">
        <v>626</v>
      </c>
      <c r="M792" s="110" t="s">
        <v>627</v>
      </c>
      <c r="N792" s="110" t="s">
        <v>627</v>
      </c>
      <c r="O792" s="237" t="s">
        <v>627</v>
      </c>
      <c r="P792" s="110"/>
    </row>
    <row r="793" spans="1:16" s="64" customFormat="1" ht="14.1" customHeight="1">
      <c r="A793" s="64">
        <v>787</v>
      </c>
      <c r="B793" s="86">
        <v>161</v>
      </c>
      <c r="C793" s="93" t="s">
        <v>1483</v>
      </c>
      <c r="D793" s="92" t="s">
        <v>1496</v>
      </c>
      <c r="E793" s="92"/>
      <c r="F793" s="87" t="s">
        <v>416</v>
      </c>
      <c r="G793" s="95" t="s">
        <v>1497</v>
      </c>
      <c r="H793" s="95" t="s">
        <v>404</v>
      </c>
      <c r="I793" s="69">
        <v>5400</v>
      </c>
      <c r="J793" s="69" t="s">
        <v>626</v>
      </c>
      <c r="K793" s="68" t="s">
        <v>626</v>
      </c>
      <c r="L793" s="68" t="s">
        <v>626</v>
      </c>
      <c r="M793" s="110" t="s">
        <v>627</v>
      </c>
      <c r="N793" s="110" t="s">
        <v>627</v>
      </c>
      <c r="O793" s="237" t="s">
        <v>627</v>
      </c>
      <c r="P793" s="110"/>
    </row>
    <row r="794" spans="1:16" s="64" customFormat="1" ht="14.1" customHeight="1">
      <c r="A794" s="64">
        <v>788</v>
      </c>
      <c r="B794" s="85">
        <v>162</v>
      </c>
      <c r="C794" s="93" t="s">
        <v>1483</v>
      </c>
      <c r="D794" s="93" t="s">
        <v>1498</v>
      </c>
      <c r="E794" s="93" t="s">
        <v>1499</v>
      </c>
      <c r="F794" s="87" t="s">
        <v>888</v>
      </c>
      <c r="G794" s="96" t="s">
        <v>1500</v>
      </c>
      <c r="H794" s="96" t="s">
        <v>126</v>
      </c>
      <c r="I794" s="69" t="s">
        <v>626</v>
      </c>
      <c r="J794" s="69" t="s">
        <v>626</v>
      </c>
      <c r="K794" s="68" t="s">
        <v>626</v>
      </c>
      <c r="L794" s="68" t="s">
        <v>626</v>
      </c>
      <c r="M794" s="110" t="s">
        <v>627</v>
      </c>
      <c r="N794" s="110" t="s">
        <v>627</v>
      </c>
      <c r="O794" s="237" t="s">
        <v>627</v>
      </c>
      <c r="P794" s="110"/>
    </row>
    <row r="795" spans="1:16" s="64" customFormat="1" ht="14.1" customHeight="1">
      <c r="A795" s="64">
        <v>789</v>
      </c>
      <c r="B795" s="85"/>
      <c r="C795" s="93" t="s">
        <v>1483</v>
      </c>
      <c r="D795" s="93" t="s">
        <v>1498</v>
      </c>
      <c r="E795" s="93" t="s">
        <v>1501</v>
      </c>
      <c r="F795" s="87" t="s">
        <v>304</v>
      </c>
      <c r="G795" s="96" t="s">
        <v>1500</v>
      </c>
      <c r="H795" s="96" t="s">
        <v>1347</v>
      </c>
      <c r="I795" s="69" t="s">
        <v>626</v>
      </c>
      <c r="J795" s="69" t="s">
        <v>626</v>
      </c>
      <c r="K795" s="68" t="s">
        <v>626</v>
      </c>
      <c r="L795" s="68" t="s">
        <v>626</v>
      </c>
      <c r="M795" s="110" t="s">
        <v>627</v>
      </c>
      <c r="N795" s="110" t="s">
        <v>627</v>
      </c>
      <c r="O795" s="237" t="s">
        <v>627</v>
      </c>
      <c r="P795" s="110"/>
    </row>
    <row r="796" spans="1:16" ht="14.25" thickBot="1"/>
    <row r="797" spans="1:16" ht="15" thickTop="1" thickBot="1">
      <c r="D797" s="152" t="s">
        <v>3136</v>
      </c>
    </row>
    <row r="798" spans="1:16" ht="14.25" thickTop="1"/>
  </sheetData>
  <protectedRanges>
    <protectedRange sqref="I667 I650 I749 I551 I698 J784:J795 J471:J499 I504:I505 I253 J265:J289 J292:J330 I593 I38 I268 I145 I379 I647 I27:I28 J7:J71 J352:J367 J386:J440 J442:J469 J501:J507 K129:L129 K188:L188 K55:L55 K102:L103 K555:L555 K185:L185 K293:L293 K546:L546 K253:L253 K441:L441 K28:L28 K721:L721 J73:J127 J129:J132 J134:J215 J217:J239 J241:J263 J332:J350 J369:J384 J510:J531 J618:J632 J634:J726 J728:J782 J551:J616 J534:J549" name="범위1_1_1_3_1_1_2_1_1_1"/>
    <protectedRange sqref="I423" name="범위1_1_1_3_1_1_3_1_1_2"/>
    <protectedRange sqref="I424:I469 I651:I666 I668:I697 I699:I726 I471:I503 I552:I592 I594:I616 I648:I649 J441 I750:I795 I506:I507 I510:I531 I534:I550 I618:I632 I634:I646 I728:I748" name="범위1_1_1_3_1_1_3_1_1_1_1"/>
    <protectedRange sqref="I134:I144 I146:I154" name="범위1_1_1_3_1_1_2_1_3_1"/>
    <protectedRange sqref="I7:I26 I155:I215 I254:I264 J264 J351 I29:I37 I266:I267 J291 I39:I71 I380:I422 I269:I330 I73:I127 I129:I132 I217:I239 I241:I252 I332:I367 I369:I378" name="범위1_1_1_3_1_1_3_1_3_1"/>
    <protectedRange sqref="O8:O71 O359:O367 O73:O127 O129:O132 O134:O215 O217:O239 O241:O330 O332:O357 O369:O507 O510:O531 O534:O616 O618:O632 O634:O637" name="범위1_1_2_1_1_1_2_1_1"/>
    <protectedRange sqref="O7" name="범위1_1_2_1_1_1_2_1_1_2_1"/>
    <protectedRange sqref="I72" name="범위1_1_1_3_1_1_2_1_1_1_1"/>
    <protectedRange sqref="I216" name="범위1_1_1_3_1_1_2_1_1_1_2"/>
    <protectedRange sqref="I331" name="범위1_1_1_3_1_1_2_1_1_1_3"/>
    <protectedRange sqref="I368" name="범위1_1_1_3_1_1_2_1_1_1_4"/>
  </protectedRanges>
  <autoFilter ref="A6:XFD795"/>
  <mergeCells count="10">
    <mergeCell ref="B1:L1"/>
    <mergeCell ref="B2:C2"/>
    <mergeCell ref="B3:C3"/>
    <mergeCell ref="B4:L4"/>
    <mergeCell ref="M5:P5"/>
    <mergeCell ref="D2:P2"/>
    <mergeCell ref="D3:P3"/>
    <mergeCell ref="B5:B6"/>
    <mergeCell ref="C5:H5"/>
    <mergeCell ref="I5:L5"/>
  </mergeCells>
  <phoneticPr fontId="19" type="noConversion"/>
  <pageMargins left="0.35433070866141736" right="0.27559055118110237" top="0.47244094488188981" bottom="0.47244094488188981" header="0.31496062992125984" footer="0.27559055118110237"/>
  <pageSetup paperSize="9" scale="77" fitToHeight="0" orientation="landscape" r:id="rId1"/>
  <headerFooter alignWithMargins="0">
    <oddFooter>&amp;C&amp;N - &amp;P</oddFooter>
  </headerFooter>
</worksheet>
</file>

<file path=xl/worksheets/sheet15.xml><?xml version="1.0" encoding="utf-8"?>
<worksheet xmlns="http://schemas.openxmlformats.org/spreadsheetml/2006/main" xmlns:r="http://schemas.openxmlformats.org/officeDocument/2006/relationships">
  <dimension ref="A1:J7283"/>
  <sheetViews>
    <sheetView zoomScale="86" zoomScaleNormal="86" workbookViewId="0">
      <pane xSplit="2" ySplit="5" topLeftCell="C6" activePane="bottomRight" state="frozen"/>
      <selection pane="topRight" activeCell="C1" sqref="C1"/>
      <selection pane="bottomLeft" activeCell="A4" sqref="A4"/>
      <selection pane="bottomRight" activeCell="A2" sqref="A2:H2"/>
    </sheetView>
  </sheetViews>
  <sheetFormatPr defaultRowHeight="18" customHeight="1"/>
  <cols>
    <col min="1" max="1" width="4.44140625" style="233" bestFit="1" customWidth="1"/>
    <col min="2" max="2" width="9.109375" style="441" bestFit="1" customWidth="1"/>
    <col min="3" max="3" width="9.109375" style="442" customWidth="1"/>
    <col min="4" max="4" width="34.44140625" style="443" customWidth="1"/>
    <col min="5" max="5" width="7.6640625" style="441" customWidth="1"/>
    <col min="6" max="6" width="21" style="443" customWidth="1"/>
    <col min="7" max="7" width="9.77734375" style="441" customWidth="1"/>
    <col min="8" max="8" width="10.6640625" style="443" customWidth="1"/>
    <col min="9" max="9" width="9.5546875" style="444" customWidth="1"/>
    <col min="257" max="257" width="4.44140625" bestFit="1" customWidth="1"/>
    <col min="258" max="258" width="9.109375" bestFit="1" customWidth="1"/>
    <col min="259" max="259" width="9.109375" customWidth="1"/>
    <col min="260" max="260" width="34.44140625" customWidth="1"/>
    <col min="261" max="261" width="7.6640625" customWidth="1"/>
    <col min="262" max="262" width="21" customWidth="1"/>
    <col min="263" max="263" width="9.77734375" customWidth="1"/>
    <col min="264" max="264" width="10.6640625" customWidth="1"/>
    <col min="265" max="265" width="9.5546875" customWidth="1"/>
    <col min="513" max="513" width="4.44140625" bestFit="1" customWidth="1"/>
    <col min="514" max="514" width="9.109375" bestFit="1" customWidth="1"/>
    <col min="515" max="515" width="9.109375" customWidth="1"/>
    <col min="516" max="516" width="34.44140625" customWidth="1"/>
    <col min="517" max="517" width="7.6640625" customWidth="1"/>
    <col min="518" max="518" width="21" customWidth="1"/>
    <col min="519" max="519" width="9.77734375" customWidth="1"/>
    <col min="520" max="520" width="10.6640625" customWidth="1"/>
    <col min="521" max="521" width="9.5546875" customWidth="1"/>
    <col min="769" max="769" width="4.44140625" bestFit="1" customWidth="1"/>
    <col min="770" max="770" width="9.109375" bestFit="1" customWidth="1"/>
    <col min="771" max="771" width="9.109375" customWidth="1"/>
    <col min="772" max="772" width="34.44140625" customWidth="1"/>
    <col min="773" max="773" width="7.6640625" customWidth="1"/>
    <col min="774" max="774" width="21" customWidth="1"/>
    <col min="775" max="775" width="9.77734375" customWidth="1"/>
    <col min="776" max="776" width="10.6640625" customWidth="1"/>
    <col min="777" max="777" width="9.5546875" customWidth="1"/>
    <col min="1025" max="1025" width="4.44140625" bestFit="1" customWidth="1"/>
    <col min="1026" max="1026" width="9.109375" bestFit="1" customWidth="1"/>
    <col min="1027" max="1027" width="9.109375" customWidth="1"/>
    <col min="1028" max="1028" width="34.44140625" customWidth="1"/>
    <col min="1029" max="1029" width="7.6640625" customWidth="1"/>
    <col min="1030" max="1030" width="21" customWidth="1"/>
    <col min="1031" max="1031" width="9.77734375" customWidth="1"/>
    <col min="1032" max="1032" width="10.6640625" customWidth="1"/>
    <col min="1033" max="1033" width="9.5546875" customWidth="1"/>
    <col min="1281" max="1281" width="4.44140625" bestFit="1" customWidth="1"/>
    <col min="1282" max="1282" width="9.109375" bestFit="1" customWidth="1"/>
    <col min="1283" max="1283" width="9.109375" customWidth="1"/>
    <col min="1284" max="1284" width="34.44140625" customWidth="1"/>
    <col min="1285" max="1285" width="7.6640625" customWidth="1"/>
    <col min="1286" max="1286" width="21" customWidth="1"/>
    <col min="1287" max="1287" width="9.77734375" customWidth="1"/>
    <col min="1288" max="1288" width="10.6640625" customWidth="1"/>
    <col min="1289" max="1289" width="9.5546875" customWidth="1"/>
    <col min="1537" max="1537" width="4.44140625" bestFit="1" customWidth="1"/>
    <col min="1538" max="1538" width="9.109375" bestFit="1" customWidth="1"/>
    <col min="1539" max="1539" width="9.109375" customWidth="1"/>
    <col min="1540" max="1540" width="34.44140625" customWidth="1"/>
    <col min="1541" max="1541" width="7.6640625" customWidth="1"/>
    <col min="1542" max="1542" width="21" customWidth="1"/>
    <col min="1543" max="1543" width="9.77734375" customWidth="1"/>
    <col min="1544" max="1544" width="10.6640625" customWidth="1"/>
    <col min="1545" max="1545" width="9.5546875" customWidth="1"/>
    <col min="1793" max="1793" width="4.44140625" bestFit="1" customWidth="1"/>
    <col min="1794" max="1794" width="9.109375" bestFit="1" customWidth="1"/>
    <col min="1795" max="1795" width="9.109375" customWidth="1"/>
    <col min="1796" max="1796" width="34.44140625" customWidth="1"/>
    <col min="1797" max="1797" width="7.6640625" customWidth="1"/>
    <col min="1798" max="1798" width="21" customWidth="1"/>
    <col min="1799" max="1799" width="9.77734375" customWidth="1"/>
    <col min="1800" max="1800" width="10.6640625" customWidth="1"/>
    <col min="1801" max="1801" width="9.5546875" customWidth="1"/>
    <col min="2049" max="2049" width="4.44140625" bestFit="1" customWidth="1"/>
    <col min="2050" max="2050" width="9.109375" bestFit="1" customWidth="1"/>
    <col min="2051" max="2051" width="9.109375" customWidth="1"/>
    <col min="2052" max="2052" width="34.44140625" customWidth="1"/>
    <col min="2053" max="2053" width="7.6640625" customWidth="1"/>
    <col min="2054" max="2054" width="21" customWidth="1"/>
    <col min="2055" max="2055" width="9.77734375" customWidth="1"/>
    <col min="2056" max="2056" width="10.6640625" customWidth="1"/>
    <col min="2057" max="2057" width="9.5546875" customWidth="1"/>
    <col min="2305" max="2305" width="4.44140625" bestFit="1" customWidth="1"/>
    <col min="2306" max="2306" width="9.109375" bestFit="1" customWidth="1"/>
    <col min="2307" max="2307" width="9.109375" customWidth="1"/>
    <col min="2308" max="2308" width="34.44140625" customWidth="1"/>
    <col min="2309" max="2309" width="7.6640625" customWidth="1"/>
    <col min="2310" max="2310" width="21" customWidth="1"/>
    <col min="2311" max="2311" width="9.77734375" customWidth="1"/>
    <col min="2312" max="2312" width="10.6640625" customWidth="1"/>
    <col min="2313" max="2313" width="9.5546875" customWidth="1"/>
    <col min="2561" max="2561" width="4.44140625" bestFit="1" customWidth="1"/>
    <col min="2562" max="2562" width="9.109375" bestFit="1" customWidth="1"/>
    <col min="2563" max="2563" width="9.109375" customWidth="1"/>
    <col min="2564" max="2564" width="34.44140625" customWidth="1"/>
    <col min="2565" max="2565" width="7.6640625" customWidth="1"/>
    <col min="2566" max="2566" width="21" customWidth="1"/>
    <col min="2567" max="2567" width="9.77734375" customWidth="1"/>
    <col min="2568" max="2568" width="10.6640625" customWidth="1"/>
    <col min="2569" max="2569" width="9.5546875" customWidth="1"/>
    <col min="2817" max="2817" width="4.44140625" bestFit="1" customWidth="1"/>
    <col min="2818" max="2818" width="9.109375" bestFit="1" customWidth="1"/>
    <col min="2819" max="2819" width="9.109375" customWidth="1"/>
    <col min="2820" max="2820" width="34.44140625" customWidth="1"/>
    <col min="2821" max="2821" width="7.6640625" customWidth="1"/>
    <col min="2822" max="2822" width="21" customWidth="1"/>
    <col min="2823" max="2823" width="9.77734375" customWidth="1"/>
    <col min="2824" max="2824" width="10.6640625" customWidth="1"/>
    <col min="2825" max="2825" width="9.5546875" customWidth="1"/>
    <col min="3073" max="3073" width="4.44140625" bestFit="1" customWidth="1"/>
    <col min="3074" max="3074" width="9.109375" bestFit="1" customWidth="1"/>
    <col min="3075" max="3075" width="9.109375" customWidth="1"/>
    <col min="3076" max="3076" width="34.44140625" customWidth="1"/>
    <col min="3077" max="3077" width="7.6640625" customWidth="1"/>
    <col min="3078" max="3078" width="21" customWidth="1"/>
    <col min="3079" max="3079" width="9.77734375" customWidth="1"/>
    <col min="3080" max="3080" width="10.6640625" customWidth="1"/>
    <col min="3081" max="3081" width="9.5546875" customWidth="1"/>
    <col min="3329" max="3329" width="4.44140625" bestFit="1" customWidth="1"/>
    <col min="3330" max="3330" width="9.109375" bestFit="1" customWidth="1"/>
    <col min="3331" max="3331" width="9.109375" customWidth="1"/>
    <col min="3332" max="3332" width="34.44140625" customWidth="1"/>
    <col min="3333" max="3333" width="7.6640625" customWidth="1"/>
    <col min="3334" max="3334" width="21" customWidth="1"/>
    <col min="3335" max="3335" width="9.77734375" customWidth="1"/>
    <col min="3336" max="3336" width="10.6640625" customWidth="1"/>
    <col min="3337" max="3337" width="9.5546875" customWidth="1"/>
    <col min="3585" max="3585" width="4.44140625" bestFit="1" customWidth="1"/>
    <col min="3586" max="3586" width="9.109375" bestFit="1" customWidth="1"/>
    <col min="3587" max="3587" width="9.109375" customWidth="1"/>
    <col min="3588" max="3588" width="34.44140625" customWidth="1"/>
    <col min="3589" max="3589" width="7.6640625" customWidth="1"/>
    <col min="3590" max="3590" width="21" customWidth="1"/>
    <col min="3591" max="3591" width="9.77734375" customWidth="1"/>
    <col min="3592" max="3592" width="10.6640625" customWidth="1"/>
    <col min="3593" max="3593" width="9.5546875" customWidth="1"/>
    <col min="3841" max="3841" width="4.44140625" bestFit="1" customWidth="1"/>
    <col min="3842" max="3842" width="9.109375" bestFit="1" customWidth="1"/>
    <col min="3843" max="3843" width="9.109375" customWidth="1"/>
    <col min="3844" max="3844" width="34.44140625" customWidth="1"/>
    <col min="3845" max="3845" width="7.6640625" customWidth="1"/>
    <col min="3846" max="3846" width="21" customWidth="1"/>
    <col min="3847" max="3847" width="9.77734375" customWidth="1"/>
    <col min="3848" max="3848" width="10.6640625" customWidth="1"/>
    <col min="3849" max="3849" width="9.5546875" customWidth="1"/>
    <col min="4097" max="4097" width="4.44140625" bestFit="1" customWidth="1"/>
    <col min="4098" max="4098" width="9.109375" bestFit="1" customWidth="1"/>
    <col min="4099" max="4099" width="9.109375" customWidth="1"/>
    <col min="4100" max="4100" width="34.44140625" customWidth="1"/>
    <col min="4101" max="4101" width="7.6640625" customWidth="1"/>
    <col min="4102" max="4102" width="21" customWidth="1"/>
    <col min="4103" max="4103" width="9.77734375" customWidth="1"/>
    <col min="4104" max="4104" width="10.6640625" customWidth="1"/>
    <col min="4105" max="4105" width="9.5546875" customWidth="1"/>
    <col min="4353" max="4353" width="4.44140625" bestFit="1" customWidth="1"/>
    <col min="4354" max="4354" width="9.109375" bestFit="1" customWidth="1"/>
    <col min="4355" max="4355" width="9.109375" customWidth="1"/>
    <col min="4356" max="4356" width="34.44140625" customWidth="1"/>
    <col min="4357" max="4357" width="7.6640625" customWidth="1"/>
    <col min="4358" max="4358" width="21" customWidth="1"/>
    <col min="4359" max="4359" width="9.77734375" customWidth="1"/>
    <col min="4360" max="4360" width="10.6640625" customWidth="1"/>
    <col min="4361" max="4361" width="9.5546875" customWidth="1"/>
    <col min="4609" max="4609" width="4.44140625" bestFit="1" customWidth="1"/>
    <col min="4610" max="4610" width="9.109375" bestFit="1" customWidth="1"/>
    <col min="4611" max="4611" width="9.109375" customWidth="1"/>
    <col min="4612" max="4612" width="34.44140625" customWidth="1"/>
    <col min="4613" max="4613" width="7.6640625" customWidth="1"/>
    <col min="4614" max="4614" width="21" customWidth="1"/>
    <col min="4615" max="4615" width="9.77734375" customWidth="1"/>
    <col min="4616" max="4616" width="10.6640625" customWidth="1"/>
    <col min="4617" max="4617" width="9.5546875" customWidth="1"/>
    <col min="4865" max="4865" width="4.44140625" bestFit="1" customWidth="1"/>
    <col min="4866" max="4866" width="9.109375" bestFit="1" customWidth="1"/>
    <col min="4867" max="4867" width="9.109375" customWidth="1"/>
    <col min="4868" max="4868" width="34.44140625" customWidth="1"/>
    <col min="4869" max="4869" width="7.6640625" customWidth="1"/>
    <col min="4870" max="4870" width="21" customWidth="1"/>
    <col min="4871" max="4871" width="9.77734375" customWidth="1"/>
    <col min="4872" max="4872" width="10.6640625" customWidth="1"/>
    <col min="4873" max="4873" width="9.5546875" customWidth="1"/>
    <col min="5121" max="5121" width="4.44140625" bestFit="1" customWidth="1"/>
    <col min="5122" max="5122" width="9.109375" bestFit="1" customWidth="1"/>
    <col min="5123" max="5123" width="9.109375" customWidth="1"/>
    <col min="5124" max="5124" width="34.44140625" customWidth="1"/>
    <col min="5125" max="5125" width="7.6640625" customWidth="1"/>
    <col min="5126" max="5126" width="21" customWidth="1"/>
    <col min="5127" max="5127" width="9.77734375" customWidth="1"/>
    <col min="5128" max="5128" width="10.6640625" customWidth="1"/>
    <col min="5129" max="5129" width="9.5546875" customWidth="1"/>
    <col min="5377" max="5377" width="4.44140625" bestFit="1" customWidth="1"/>
    <col min="5378" max="5378" width="9.109375" bestFit="1" customWidth="1"/>
    <col min="5379" max="5379" width="9.109375" customWidth="1"/>
    <col min="5380" max="5380" width="34.44140625" customWidth="1"/>
    <col min="5381" max="5381" width="7.6640625" customWidth="1"/>
    <col min="5382" max="5382" width="21" customWidth="1"/>
    <col min="5383" max="5383" width="9.77734375" customWidth="1"/>
    <col min="5384" max="5384" width="10.6640625" customWidth="1"/>
    <col min="5385" max="5385" width="9.5546875" customWidth="1"/>
    <col min="5633" max="5633" width="4.44140625" bestFit="1" customWidth="1"/>
    <col min="5634" max="5634" width="9.109375" bestFit="1" customWidth="1"/>
    <col min="5635" max="5635" width="9.109375" customWidth="1"/>
    <col min="5636" max="5636" width="34.44140625" customWidth="1"/>
    <col min="5637" max="5637" width="7.6640625" customWidth="1"/>
    <col min="5638" max="5638" width="21" customWidth="1"/>
    <col min="5639" max="5639" width="9.77734375" customWidth="1"/>
    <col min="5640" max="5640" width="10.6640625" customWidth="1"/>
    <col min="5641" max="5641" width="9.5546875" customWidth="1"/>
    <col min="5889" max="5889" width="4.44140625" bestFit="1" customWidth="1"/>
    <col min="5890" max="5890" width="9.109375" bestFit="1" customWidth="1"/>
    <col min="5891" max="5891" width="9.109375" customWidth="1"/>
    <col min="5892" max="5892" width="34.44140625" customWidth="1"/>
    <col min="5893" max="5893" width="7.6640625" customWidth="1"/>
    <col min="5894" max="5894" width="21" customWidth="1"/>
    <col min="5895" max="5895" width="9.77734375" customWidth="1"/>
    <col min="5896" max="5896" width="10.6640625" customWidth="1"/>
    <col min="5897" max="5897" width="9.5546875" customWidth="1"/>
    <col min="6145" max="6145" width="4.44140625" bestFit="1" customWidth="1"/>
    <col min="6146" max="6146" width="9.109375" bestFit="1" customWidth="1"/>
    <col min="6147" max="6147" width="9.109375" customWidth="1"/>
    <col min="6148" max="6148" width="34.44140625" customWidth="1"/>
    <col min="6149" max="6149" width="7.6640625" customWidth="1"/>
    <col min="6150" max="6150" width="21" customWidth="1"/>
    <col min="6151" max="6151" width="9.77734375" customWidth="1"/>
    <col min="6152" max="6152" width="10.6640625" customWidth="1"/>
    <col min="6153" max="6153" width="9.5546875" customWidth="1"/>
    <col min="6401" max="6401" width="4.44140625" bestFit="1" customWidth="1"/>
    <col min="6402" max="6402" width="9.109375" bestFit="1" customWidth="1"/>
    <col min="6403" max="6403" width="9.109375" customWidth="1"/>
    <col min="6404" max="6404" width="34.44140625" customWidth="1"/>
    <col min="6405" max="6405" width="7.6640625" customWidth="1"/>
    <col min="6406" max="6406" width="21" customWidth="1"/>
    <col min="6407" max="6407" width="9.77734375" customWidth="1"/>
    <col min="6408" max="6408" width="10.6640625" customWidth="1"/>
    <col min="6409" max="6409" width="9.5546875" customWidth="1"/>
    <col min="6657" max="6657" width="4.44140625" bestFit="1" customWidth="1"/>
    <col min="6658" max="6658" width="9.109375" bestFit="1" customWidth="1"/>
    <col min="6659" max="6659" width="9.109375" customWidth="1"/>
    <col min="6660" max="6660" width="34.44140625" customWidth="1"/>
    <col min="6661" max="6661" width="7.6640625" customWidth="1"/>
    <col min="6662" max="6662" width="21" customWidth="1"/>
    <col min="6663" max="6663" width="9.77734375" customWidth="1"/>
    <col min="6664" max="6664" width="10.6640625" customWidth="1"/>
    <col min="6665" max="6665" width="9.5546875" customWidth="1"/>
    <col min="6913" max="6913" width="4.44140625" bestFit="1" customWidth="1"/>
    <col min="6914" max="6914" width="9.109375" bestFit="1" customWidth="1"/>
    <col min="6915" max="6915" width="9.109375" customWidth="1"/>
    <col min="6916" max="6916" width="34.44140625" customWidth="1"/>
    <col min="6917" max="6917" width="7.6640625" customWidth="1"/>
    <col min="6918" max="6918" width="21" customWidth="1"/>
    <col min="6919" max="6919" width="9.77734375" customWidth="1"/>
    <col min="6920" max="6920" width="10.6640625" customWidth="1"/>
    <col min="6921" max="6921" width="9.5546875" customWidth="1"/>
    <col min="7169" max="7169" width="4.44140625" bestFit="1" customWidth="1"/>
    <col min="7170" max="7170" width="9.109375" bestFit="1" customWidth="1"/>
    <col min="7171" max="7171" width="9.109375" customWidth="1"/>
    <col min="7172" max="7172" width="34.44140625" customWidth="1"/>
    <col min="7173" max="7173" width="7.6640625" customWidth="1"/>
    <col min="7174" max="7174" width="21" customWidth="1"/>
    <col min="7175" max="7175" width="9.77734375" customWidth="1"/>
    <col min="7176" max="7176" width="10.6640625" customWidth="1"/>
    <col min="7177" max="7177" width="9.5546875" customWidth="1"/>
    <col min="7425" max="7425" width="4.44140625" bestFit="1" customWidth="1"/>
    <col min="7426" max="7426" width="9.109375" bestFit="1" customWidth="1"/>
    <col min="7427" max="7427" width="9.109375" customWidth="1"/>
    <col min="7428" max="7428" width="34.44140625" customWidth="1"/>
    <col min="7429" max="7429" width="7.6640625" customWidth="1"/>
    <col min="7430" max="7430" width="21" customWidth="1"/>
    <col min="7431" max="7431" width="9.77734375" customWidth="1"/>
    <col min="7432" max="7432" width="10.6640625" customWidth="1"/>
    <col min="7433" max="7433" width="9.5546875" customWidth="1"/>
    <col min="7681" max="7681" width="4.44140625" bestFit="1" customWidth="1"/>
    <col min="7682" max="7682" width="9.109375" bestFit="1" customWidth="1"/>
    <col min="7683" max="7683" width="9.109375" customWidth="1"/>
    <col min="7684" max="7684" width="34.44140625" customWidth="1"/>
    <col min="7685" max="7685" width="7.6640625" customWidth="1"/>
    <col min="7686" max="7686" width="21" customWidth="1"/>
    <col min="7687" max="7687" width="9.77734375" customWidth="1"/>
    <col min="7688" max="7688" width="10.6640625" customWidth="1"/>
    <col min="7689" max="7689" width="9.5546875" customWidth="1"/>
    <col min="7937" max="7937" width="4.44140625" bestFit="1" customWidth="1"/>
    <col min="7938" max="7938" width="9.109375" bestFit="1" customWidth="1"/>
    <col min="7939" max="7939" width="9.109375" customWidth="1"/>
    <col min="7940" max="7940" width="34.44140625" customWidth="1"/>
    <col min="7941" max="7941" width="7.6640625" customWidth="1"/>
    <col min="7942" max="7942" width="21" customWidth="1"/>
    <col min="7943" max="7943" width="9.77734375" customWidth="1"/>
    <col min="7944" max="7944" width="10.6640625" customWidth="1"/>
    <col min="7945" max="7945" width="9.5546875" customWidth="1"/>
    <col min="8193" max="8193" width="4.44140625" bestFit="1" customWidth="1"/>
    <col min="8194" max="8194" width="9.109375" bestFit="1" customWidth="1"/>
    <col min="8195" max="8195" width="9.109375" customWidth="1"/>
    <col min="8196" max="8196" width="34.44140625" customWidth="1"/>
    <col min="8197" max="8197" width="7.6640625" customWidth="1"/>
    <col min="8198" max="8198" width="21" customWidth="1"/>
    <col min="8199" max="8199" width="9.77734375" customWidth="1"/>
    <col min="8200" max="8200" width="10.6640625" customWidth="1"/>
    <col min="8201" max="8201" width="9.5546875" customWidth="1"/>
    <col min="8449" max="8449" width="4.44140625" bestFit="1" customWidth="1"/>
    <col min="8450" max="8450" width="9.109375" bestFit="1" customWidth="1"/>
    <col min="8451" max="8451" width="9.109375" customWidth="1"/>
    <col min="8452" max="8452" width="34.44140625" customWidth="1"/>
    <col min="8453" max="8453" width="7.6640625" customWidth="1"/>
    <col min="8454" max="8454" width="21" customWidth="1"/>
    <col min="8455" max="8455" width="9.77734375" customWidth="1"/>
    <col min="8456" max="8456" width="10.6640625" customWidth="1"/>
    <col min="8457" max="8457" width="9.5546875" customWidth="1"/>
    <col min="8705" max="8705" width="4.44140625" bestFit="1" customWidth="1"/>
    <col min="8706" max="8706" width="9.109375" bestFit="1" customWidth="1"/>
    <col min="8707" max="8707" width="9.109375" customWidth="1"/>
    <col min="8708" max="8708" width="34.44140625" customWidth="1"/>
    <col min="8709" max="8709" width="7.6640625" customWidth="1"/>
    <col min="8710" max="8710" width="21" customWidth="1"/>
    <col min="8711" max="8711" width="9.77734375" customWidth="1"/>
    <col min="8712" max="8712" width="10.6640625" customWidth="1"/>
    <col min="8713" max="8713" width="9.5546875" customWidth="1"/>
    <col min="8961" max="8961" width="4.44140625" bestFit="1" customWidth="1"/>
    <col min="8962" max="8962" width="9.109375" bestFit="1" customWidth="1"/>
    <col min="8963" max="8963" width="9.109375" customWidth="1"/>
    <col min="8964" max="8964" width="34.44140625" customWidth="1"/>
    <col min="8965" max="8965" width="7.6640625" customWidth="1"/>
    <col min="8966" max="8966" width="21" customWidth="1"/>
    <col min="8967" max="8967" width="9.77734375" customWidth="1"/>
    <col min="8968" max="8968" width="10.6640625" customWidth="1"/>
    <col min="8969" max="8969" width="9.5546875" customWidth="1"/>
    <col min="9217" max="9217" width="4.44140625" bestFit="1" customWidth="1"/>
    <col min="9218" max="9218" width="9.109375" bestFit="1" customWidth="1"/>
    <col min="9219" max="9219" width="9.109375" customWidth="1"/>
    <col min="9220" max="9220" width="34.44140625" customWidth="1"/>
    <col min="9221" max="9221" width="7.6640625" customWidth="1"/>
    <col min="9222" max="9222" width="21" customWidth="1"/>
    <col min="9223" max="9223" width="9.77734375" customWidth="1"/>
    <col min="9224" max="9224" width="10.6640625" customWidth="1"/>
    <col min="9225" max="9225" width="9.5546875" customWidth="1"/>
    <col min="9473" max="9473" width="4.44140625" bestFit="1" customWidth="1"/>
    <col min="9474" max="9474" width="9.109375" bestFit="1" customWidth="1"/>
    <col min="9475" max="9475" width="9.109375" customWidth="1"/>
    <col min="9476" max="9476" width="34.44140625" customWidth="1"/>
    <col min="9477" max="9477" width="7.6640625" customWidth="1"/>
    <col min="9478" max="9478" width="21" customWidth="1"/>
    <col min="9479" max="9479" width="9.77734375" customWidth="1"/>
    <col min="9480" max="9480" width="10.6640625" customWidth="1"/>
    <col min="9481" max="9481" width="9.5546875" customWidth="1"/>
    <col min="9729" max="9729" width="4.44140625" bestFit="1" customWidth="1"/>
    <col min="9730" max="9730" width="9.109375" bestFit="1" customWidth="1"/>
    <col min="9731" max="9731" width="9.109375" customWidth="1"/>
    <col min="9732" max="9732" width="34.44140625" customWidth="1"/>
    <col min="9733" max="9733" width="7.6640625" customWidth="1"/>
    <col min="9734" max="9734" width="21" customWidth="1"/>
    <col min="9735" max="9735" width="9.77734375" customWidth="1"/>
    <col min="9736" max="9736" width="10.6640625" customWidth="1"/>
    <col min="9737" max="9737" width="9.5546875" customWidth="1"/>
    <col min="9985" max="9985" width="4.44140625" bestFit="1" customWidth="1"/>
    <col min="9986" max="9986" width="9.109375" bestFit="1" customWidth="1"/>
    <col min="9987" max="9987" width="9.109375" customWidth="1"/>
    <col min="9988" max="9988" width="34.44140625" customWidth="1"/>
    <col min="9989" max="9989" width="7.6640625" customWidth="1"/>
    <col min="9990" max="9990" width="21" customWidth="1"/>
    <col min="9991" max="9991" width="9.77734375" customWidth="1"/>
    <col min="9992" max="9992" width="10.6640625" customWidth="1"/>
    <col min="9993" max="9993" width="9.5546875" customWidth="1"/>
    <col min="10241" max="10241" width="4.44140625" bestFit="1" customWidth="1"/>
    <col min="10242" max="10242" width="9.109375" bestFit="1" customWidth="1"/>
    <col min="10243" max="10243" width="9.109375" customWidth="1"/>
    <col min="10244" max="10244" width="34.44140625" customWidth="1"/>
    <col min="10245" max="10245" width="7.6640625" customWidth="1"/>
    <col min="10246" max="10246" width="21" customWidth="1"/>
    <col min="10247" max="10247" width="9.77734375" customWidth="1"/>
    <col min="10248" max="10248" width="10.6640625" customWidth="1"/>
    <col min="10249" max="10249" width="9.5546875" customWidth="1"/>
    <col min="10497" max="10497" width="4.44140625" bestFit="1" customWidth="1"/>
    <col min="10498" max="10498" width="9.109375" bestFit="1" customWidth="1"/>
    <col min="10499" max="10499" width="9.109375" customWidth="1"/>
    <col min="10500" max="10500" width="34.44140625" customWidth="1"/>
    <col min="10501" max="10501" width="7.6640625" customWidth="1"/>
    <col min="10502" max="10502" width="21" customWidth="1"/>
    <col min="10503" max="10503" width="9.77734375" customWidth="1"/>
    <col min="10504" max="10504" width="10.6640625" customWidth="1"/>
    <col min="10505" max="10505" width="9.5546875" customWidth="1"/>
    <col min="10753" max="10753" width="4.44140625" bestFit="1" customWidth="1"/>
    <col min="10754" max="10754" width="9.109375" bestFit="1" customWidth="1"/>
    <col min="10755" max="10755" width="9.109375" customWidth="1"/>
    <col min="10756" max="10756" width="34.44140625" customWidth="1"/>
    <col min="10757" max="10757" width="7.6640625" customWidth="1"/>
    <col min="10758" max="10758" width="21" customWidth="1"/>
    <col min="10759" max="10759" width="9.77734375" customWidth="1"/>
    <col min="10760" max="10760" width="10.6640625" customWidth="1"/>
    <col min="10761" max="10761" width="9.5546875" customWidth="1"/>
    <col min="11009" max="11009" width="4.44140625" bestFit="1" customWidth="1"/>
    <col min="11010" max="11010" width="9.109375" bestFit="1" customWidth="1"/>
    <col min="11011" max="11011" width="9.109375" customWidth="1"/>
    <col min="11012" max="11012" width="34.44140625" customWidth="1"/>
    <col min="11013" max="11013" width="7.6640625" customWidth="1"/>
    <col min="11014" max="11014" width="21" customWidth="1"/>
    <col min="11015" max="11015" width="9.77734375" customWidth="1"/>
    <col min="11016" max="11016" width="10.6640625" customWidth="1"/>
    <col min="11017" max="11017" width="9.5546875" customWidth="1"/>
    <col min="11265" max="11265" width="4.44140625" bestFit="1" customWidth="1"/>
    <col min="11266" max="11266" width="9.109375" bestFit="1" customWidth="1"/>
    <col min="11267" max="11267" width="9.109375" customWidth="1"/>
    <col min="11268" max="11268" width="34.44140625" customWidth="1"/>
    <col min="11269" max="11269" width="7.6640625" customWidth="1"/>
    <col min="11270" max="11270" width="21" customWidth="1"/>
    <col min="11271" max="11271" width="9.77734375" customWidth="1"/>
    <col min="11272" max="11272" width="10.6640625" customWidth="1"/>
    <col min="11273" max="11273" width="9.5546875" customWidth="1"/>
    <col min="11521" max="11521" width="4.44140625" bestFit="1" customWidth="1"/>
    <col min="11522" max="11522" width="9.109375" bestFit="1" customWidth="1"/>
    <col min="11523" max="11523" width="9.109375" customWidth="1"/>
    <col min="11524" max="11524" width="34.44140625" customWidth="1"/>
    <col min="11525" max="11525" width="7.6640625" customWidth="1"/>
    <col min="11526" max="11526" width="21" customWidth="1"/>
    <col min="11527" max="11527" width="9.77734375" customWidth="1"/>
    <col min="11528" max="11528" width="10.6640625" customWidth="1"/>
    <col min="11529" max="11529" width="9.5546875" customWidth="1"/>
    <col min="11777" max="11777" width="4.44140625" bestFit="1" customWidth="1"/>
    <col min="11778" max="11778" width="9.109375" bestFit="1" customWidth="1"/>
    <col min="11779" max="11779" width="9.109375" customWidth="1"/>
    <col min="11780" max="11780" width="34.44140625" customWidth="1"/>
    <col min="11781" max="11781" width="7.6640625" customWidth="1"/>
    <col min="11782" max="11782" width="21" customWidth="1"/>
    <col min="11783" max="11783" width="9.77734375" customWidth="1"/>
    <col min="11784" max="11784" width="10.6640625" customWidth="1"/>
    <col min="11785" max="11785" width="9.5546875" customWidth="1"/>
    <col min="12033" max="12033" width="4.44140625" bestFit="1" customWidth="1"/>
    <col min="12034" max="12034" width="9.109375" bestFit="1" customWidth="1"/>
    <col min="12035" max="12035" width="9.109375" customWidth="1"/>
    <col min="12036" max="12036" width="34.44140625" customWidth="1"/>
    <col min="12037" max="12037" width="7.6640625" customWidth="1"/>
    <col min="12038" max="12038" width="21" customWidth="1"/>
    <col min="12039" max="12039" width="9.77734375" customWidth="1"/>
    <col min="12040" max="12040" width="10.6640625" customWidth="1"/>
    <col min="12041" max="12041" width="9.5546875" customWidth="1"/>
    <col min="12289" max="12289" width="4.44140625" bestFit="1" customWidth="1"/>
    <col min="12290" max="12290" width="9.109375" bestFit="1" customWidth="1"/>
    <col min="12291" max="12291" width="9.109375" customWidth="1"/>
    <col min="12292" max="12292" width="34.44140625" customWidth="1"/>
    <col min="12293" max="12293" width="7.6640625" customWidth="1"/>
    <col min="12294" max="12294" width="21" customWidth="1"/>
    <col min="12295" max="12295" width="9.77734375" customWidth="1"/>
    <col min="12296" max="12296" width="10.6640625" customWidth="1"/>
    <col min="12297" max="12297" width="9.5546875" customWidth="1"/>
    <col min="12545" max="12545" width="4.44140625" bestFit="1" customWidth="1"/>
    <col min="12546" max="12546" width="9.109375" bestFit="1" customWidth="1"/>
    <col min="12547" max="12547" width="9.109375" customWidth="1"/>
    <col min="12548" max="12548" width="34.44140625" customWidth="1"/>
    <col min="12549" max="12549" width="7.6640625" customWidth="1"/>
    <col min="12550" max="12550" width="21" customWidth="1"/>
    <col min="12551" max="12551" width="9.77734375" customWidth="1"/>
    <col min="12552" max="12552" width="10.6640625" customWidth="1"/>
    <col min="12553" max="12553" width="9.5546875" customWidth="1"/>
    <col min="12801" max="12801" width="4.44140625" bestFit="1" customWidth="1"/>
    <col min="12802" max="12802" width="9.109375" bestFit="1" customWidth="1"/>
    <col min="12803" max="12803" width="9.109375" customWidth="1"/>
    <col min="12804" max="12804" width="34.44140625" customWidth="1"/>
    <col min="12805" max="12805" width="7.6640625" customWidth="1"/>
    <col min="12806" max="12806" width="21" customWidth="1"/>
    <col min="12807" max="12807" width="9.77734375" customWidth="1"/>
    <col min="12808" max="12808" width="10.6640625" customWidth="1"/>
    <col min="12809" max="12809" width="9.5546875" customWidth="1"/>
    <col min="13057" max="13057" width="4.44140625" bestFit="1" customWidth="1"/>
    <col min="13058" max="13058" width="9.109375" bestFit="1" customWidth="1"/>
    <col min="13059" max="13059" width="9.109375" customWidth="1"/>
    <col min="13060" max="13060" width="34.44140625" customWidth="1"/>
    <col min="13061" max="13061" width="7.6640625" customWidth="1"/>
    <col min="13062" max="13062" width="21" customWidth="1"/>
    <col min="13063" max="13063" width="9.77734375" customWidth="1"/>
    <col min="13064" max="13064" width="10.6640625" customWidth="1"/>
    <col min="13065" max="13065" width="9.5546875" customWidth="1"/>
    <col min="13313" max="13313" width="4.44140625" bestFit="1" customWidth="1"/>
    <col min="13314" max="13314" width="9.109375" bestFit="1" customWidth="1"/>
    <col min="13315" max="13315" width="9.109375" customWidth="1"/>
    <col min="13316" max="13316" width="34.44140625" customWidth="1"/>
    <col min="13317" max="13317" width="7.6640625" customWidth="1"/>
    <col min="13318" max="13318" width="21" customWidth="1"/>
    <col min="13319" max="13319" width="9.77734375" customWidth="1"/>
    <col min="13320" max="13320" width="10.6640625" customWidth="1"/>
    <col min="13321" max="13321" width="9.5546875" customWidth="1"/>
    <col min="13569" max="13569" width="4.44140625" bestFit="1" customWidth="1"/>
    <col min="13570" max="13570" width="9.109375" bestFit="1" customWidth="1"/>
    <col min="13571" max="13571" width="9.109375" customWidth="1"/>
    <col min="13572" max="13572" width="34.44140625" customWidth="1"/>
    <col min="13573" max="13573" width="7.6640625" customWidth="1"/>
    <col min="13574" max="13574" width="21" customWidth="1"/>
    <col min="13575" max="13575" width="9.77734375" customWidth="1"/>
    <col min="13576" max="13576" width="10.6640625" customWidth="1"/>
    <col min="13577" max="13577" width="9.5546875" customWidth="1"/>
    <col min="13825" max="13825" width="4.44140625" bestFit="1" customWidth="1"/>
    <col min="13826" max="13826" width="9.109375" bestFit="1" customWidth="1"/>
    <col min="13827" max="13827" width="9.109375" customWidth="1"/>
    <col min="13828" max="13828" width="34.44140625" customWidth="1"/>
    <col min="13829" max="13829" width="7.6640625" customWidth="1"/>
    <col min="13830" max="13830" width="21" customWidth="1"/>
    <col min="13831" max="13831" width="9.77734375" customWidth="1"/>
    <col min="13832" max="13832" width="10.6640625" customWidth="1"/>
    <col min="13833" max="13833" width="9.5546875" customWidth="1"/>
    <col min="14081" max="14081" width="4.44140625" bestFit="1" customWidth="1"/>
    <col min="14082" max="14082" width="9.109375" bestFit="1" customWidth="1"/>
    <col min="14083" max="14083" width="9.109375" customWidth="1"/>
    <col min="14084" max="14084" width="34.44140625" customWidth="1"/>
    <col min="14085" max="14085" width="7.6640625" customWidth="1"/>
    <col min="14086" max="14086" width="21" customWidth="1"/>
    <col min="14087" max="14087" width="9.77734375" customWidth="1"/>
    <col min="14088" max="14088" width="10.6640625" customWidth="1"/>
    <col min="14089" max="14089" width="9.5546875" customWidth="1"/>
    <col min="14337" max="14337" width="4.44140625" bestFit="1" customWidth="1"/>
    <col min="14338" max="14338" width="9.109375" bestFit="1" customWidth="1"/>
    <col min="14339" max="14339" width="9.109375" customWidth="1"/>
    <col min="14340" max="14340" width="34.44140625" customWidth="1"/>
    <col min="14341" max="14341" width="7.6640625" customWidth="1"/>
    <col min="14342" max="14342" width="21" customWidth="1"/>
    <col min="14343" max="14343" width="9.77734375" customWidth="1"/>
    <col min="14344" max="14344" width="10.6640625" customWidth="1"/>
    <col min="14345" max="14345" width="9.5546875" customWidth="1"/>
    <col min="14593" max="14593" width="4.44140625" bestFit="1" customWidth="1"/>
    <col min="14594" max="14594" width="9.109375" bestFit="1" customWidth="1"/>
    <col min="14595" max="14595" width="9.109375" customWidth="1"/>
    <col min="14596" max="14596" width="34.44140625" customWidth="1"/>
    <col min="14597" max="14597" width="7.6640625" customWidth="1"/>
    <col min="14598" max="14598" width="21" customWidth="1"/>
    <col min="14599" max="14599" width="9.77734375" customWidth="1"/>
    <col min="14600" max="14600" width="10.6640625" customWidth="1"/>
    <col min="14601" max="14601" width="9.5546875" customWidth="1"/>
    <col min="14849" max="14849" width="4.44140625" bestFit="1" customWidth="1"/>
    <col min="14850" max="14850" width="9.109375" bestFit="1" customWidth="1"/>
    <col min="14851" max="14851" width="9.109375" customWidth="1"/>
    <col min="14852" max="14852" width="34.44140625" customWidth="1"/>
    <col min="14853" max="14853" width="7.6640625" customWidth="1"/>
    <col min="14854" max="14854" width="21" customWidth="1"/>
    <col min="14855" max="14855" width="9.77734375" customWidth="1"/>
    <col min="14856" max="14856" width="10.6640625" customWidth="1"/>
    <col min="14857" max="14857" width="9.5546875" customWidth="1"/>
    <col min="15105" max="15105" width="4.44140625" bestFit="1" customWidth="1"/>
    <col min="15106" max="15106" width="9.109375" bestFit="1" customWidth="1"/>
    <col min="15107" max="15107" width="9.109375" customWidth="1"/>
    <col min="15108" max="15108" width="34.44140625" customWidth="1"/>
    <col min="15109" max="15109" width="7.6640625" customWidth="1"/>
    <col min="15110" max="15110" width="21" customWidth="1"/>
    <col min="15111" max="15111" width="9.77734375" customWidth="1"/>
    <col min="15112" max="15112" width="10.6640625" customWidth="1"/>
    <col min="15113" max="15113" width="9.5546875" customWidth="1"/>
    <col min="15361" max="15361" width="4.44140625" bestFit="1" customWidth="1"/>
    <col min="15362" max="15362" width="9.109375" bestFit="1" customWidth="1"/>
    <col min="15363" max="15363" width="9.109375" customWidth="1"/>
    <col min="15364" max="15364" width="34.44140625" customWidth="1"/>
    <col min="15365" max="15365" width="7.6640625" customWidth="1"/>
    <col min="15366" max="15366" width="21" customWidth="1"/>
    <col min="15367" max="15367" width="9.77734375" customWidth="1"/>
    <col min="15368" max="15368" width="10.6640625" customWidth="1"/>
    <col min="15369" max="15369" width="9.5546875" customWidth="1"/>
    <col min="15617" max="15617" width="4.44140625" bestFit="1" customWidth="1"/>
    <col min="15618" max="15618" width="9.109375" bestFit="1" customWidth="1"/>
    <col min="15619" max="15619" width="9.109375" customWidth="1"/>
    <col min="15620" max="15620" width="34.44140625" customWidth="1"/>
    <col min="15621" max="15621" width="7.6640625" customWidth="1"/>
    <col min="15622" max="15622" width="21" customWidth="1"/>
    <col min="15623" max="15623" width="9.77734375" customWidth="1"/>
    <col min="15624" max="15624" width="10.6640625" customWidth="1"/>
    <col min="15625" max="15625" width="9.5546875" customWidth="1"/>
    <col min="15873" max="15873" width="4.44140625" bestFit="1" customWidth="1"/>
    <col min="15874" max="15874" width="9.109375" bestFit="1" customWidth="1"/>
    <col min="15875" max="15875" width="9.109375" customWidth="1"/>
    <col min="15876" max="15876" width="34.44140625" customWidth="1"/>
    <col min="15877" max="15877" width="7.6640625" customWidth="1"/>
    <col min="15878" max="15878" width="21" customWidth="1"/>
    <col min="15879" max="15879" width="9.77734375" customWidth="1"/>
    <col min="15880" max="15880" width="10.6640625" customWidth="1"/>
    <col min="15881" max="15881" width="9.5546875" customWidth="1"/>
    <col min="16129" max="16129" width="4.44140625" bestFit="1" customWidth="1"/>
    <col min="16130" max="16130" width="9.109375" bestFit="1" customWidth="1"/>
    <col min="16131" max="16131" width="9.109375" customWidth="1"/>
    <col min="16132" max="16132" width="34.44140625" customWidth="1"/>
    <col min="16133" max="16133" width="7.6640625" customWidth="1"/>
    <col min="16134" max="16134" width="21" customWidth="1"/>
    <col min="16135" max="16135" width="9.77734375" customWidth="1"/>
    <col min="16136" max="16136" width="10.6640625" customWidth="1"/>
    <col min="16137" max="16137" width="9.5546875" customWidth="1"/>
  </cols>
  <sheetData>
    <row r="1" spans="1:10" ht="18" customHeight="1" thickBot="1"/>
    <row r="2" spans="1:10" ht="51.75" customHeight="1" thickTop="1" thickBot="1">
      <c r="A2" s="847" t="s">
        <v>4427</v>
      </c>
      <c r="B2" s="847"/>
      <c r="C2" s="847"/>
      <c r="D2" s="847"/>
      <c r="E2" s="847"/>
      <c r="F2" s="847"/>
      <c r="G2" s="878"/>
      <c r="H2" s="847"/>
    </row>
    <row r="3" spans="1:10" ht="18" customHeight="1" thickTop="1"/>
    <row r="4" spans="1:10" s="445" customFormat="1" ht="25.5" customHeight="1">
      <c r="A4" s="879" t="s">
        <v>4428</v>
      </c>
      <c r="B4" s="879" t="s">
        <v>4429</v>
      </c>
      <c r="C4" s="879"/>
      <c r="D4" s="879"/>
      <c r="E4" s="879"/>
      <c r="F4" s="879"/>
      <c r="G4" s="879"/>
      <c r="H4" s="879"/>
      <c r="I4" s="881" t="s">
        <v>4430</v>
      </c>
      <c r="J4" s="883" t="s">
        <v>4431</v>
      </c>
    </row>
    <row r="5" spans="1:10" s="451" customFormat="1" ht="33" customHeight="1">
      <c r="A5" s="880"/>
      <c r="B5" s="446" t="s">
        <v>409</v>
      </c>
      <c r="C5" s="446" t="s">
        <v>410</v>
      </c>
      <c r="D5" s="447" t="s">
        <v>4432</v>
      </c>
      <c r="E5" s="448" t="s">
        <v>4433</v>
      </c>
      <c r="F5" s="448" t="s">
        <v>4434</v>
      </c>
      <c r="G5" s="449" t="s">
        <v>4435</v>
      </c>
      <c r="H5" s="450" t="s">
        <v>4436</v>
      </c>
      <c r="I5" s="882"/>
      <c r="J5" s="884"/>
    </row>
    <row r="6" spans="1:10" s="460" customFormat="1" ht="18" customHeight="1">
      <c r="A6" s="452">
        <v>1</v>
      </c>
      <c r="B6" s="452" t="s">
        <v>4437</v>
      </c>
      <c r="C6" s="453" t="s">
        <v>794</v>
      </c>
      <c r="D6" s="454" t="s">
        <v>4438</v>
      </c>
      <c r="E6" s="455" t="s">
        <v>114</v>
      </c>
      <c r="F6" s="456" t="s">
        <v>4439</v>
      </c>
      <c r="G6" s="453"/>
      <c r="H6" s="457" t="s">
        <v>4441</v>
      </c>
      <c r="I6" s="458">
        <v>4500</v>
      </c>
      <c r="J6" s="459"/>
    </row>
    <row r="7" spans="1:10" s="460" customFormat="1" ht="18" customHeight="1">
      <c r="A7" s="452">
        <v>2</v>
      </c>
      <c r="B7" s="452" t="s">
        <v>4437</v>
      </c>
      <c r="C7" s="453" t="s">
        <v>794</v>
      </c>
      <c r="D7" s="454" t="s">
        <v>4438</v>
      </c>
      <c r="E7" s="455" t="s">
        <v>416</v>
      </c>
      <c r="F7" s="456" t="s">
        <v>4442</v>
      </c>
      <c r="G7" s="453"/>
      <c r="H7" s="457" t="s">
        <v>4441</v>
      </c>
      <c r="I7" s="458">
        <v>7700</v>
      </c>
      <c r="J7" s="459"/>
    </row>
    <row r="8" spans="1:10" s="460" customFormat="1" ht="18" customHeight="1">
      <c r="A8" s="452">
        <v>3</v>
      </c>
      <c r="B8" s="452" t="s">
        <v>4437</v>
      </c>
      <c r="C8" s="453" t="s">
        <v>4443</v>
      </c>
      <c r="D8" s="461" t="s">
        <v>4445</v>
      </c>
      <c r="E8" s="453" t="s">
        <v>4446</v>
      </c>
      <c r="F8" s="462"/>
      <c r="G8" s="453" t="s">
        <v>627</v>
      </c>
      <c r="H8" s="463" t="s">
        <v>4448</v>
      </c>
      <c r="I8" s="464">
        <v>4750</v>
      </c>
      <c r="J8" s="459"/>
    </row>
    <row r="9" spans="1:10" s="460" customFormat="1" ht="18" customHeight="1">
      <c r="A9" s="452">
        <v>4</v>
      </c>
      <c r="B9" s="452" t="s">
        <v>4437</v>
      </c>
      <c r="C9" s="453" t="s">
        <v>4443</v>
      </c>
      <c r="D9" s="461" t="s">
        <v>4445</v>
      </c>
      <c r="E9" s="453" t="s">
        <v>416</v>
      </c>
      <c r="F9" s="462"/>
      <c r="G9" s="453" t="s">
        <v>627</v>
      </c>
      <c r="H9" s="465" t="s">
        <v>4448</v>
      </c>
      <c r="I9" s="464">
        <v>8350</v>
      </c>
      <c r="J9" s="459"/>
    </row>
    <row r="10" spans="1:10" s="460" customFormat="1" ht="18" customHeight="1">
      <c r="A10" s="452">
        <v>5</v>
      </c>
      <c r="B10" s="452" t="s">
        <v>4437</v>
      </c>
      <c r="C10" s="452" t="s">
        <v>4443</v>
      </c>
      <c r="D10" s="466" t="s">
        <v>4450</v>
      </c>
      <c r="E10" s="452" t="s">
        <v>114</v>
      </c>
      <c r="F10" s="467" t="s">
        <v>4451</v>
      </c>
      <c r="G10" s="453"/>
      <c r="H10" s="468" t="s">
        <v>4453</v>
      </c>
      <c r="I10" s="469">
        <v>4300</v>
      </c>
      <c r="J10" s="459"/>
    </row>
    <row r="11" spans="1:10" s="460" customFormat="1" ht="18" customHeight="1">
      <c r="A11" s="452">
        <v>6</v>
      </c>
      <c r="B11" s="452" t="s">
        <v>4437</v>
      </c>
      <c r="C11" s="452" t="s">
        <v>4443</v>
      </c>
      <c r="D11" s="466" t="s">
        <v>4450</v>
      </c>
      <c r="E11" s="452" t="s">
        <v>416</v>
      </c>
      <c r="F11" s="467" t="s">
        <v>4454</v>
      </c>
      <c r="G11" s="453" t="s">
        <v>627</v>
      </c>
      <c r="H11" s="468" t="s">
        <v>4453</v>
      </c>
      <c r="I11" s="469">
        <v>8500</v>
      </c>
      <c r="J11" s="459"/>
    </row>
    <row r="12" spans="1:10" s="460" customFormat="1" ht="18" customHeight="1">
      <c r="A12" s="452">
        <v>7</v>
      </c>
      <c r="B12" s="452" t="s">
        <v>4437</v>
      </c>
      <c r="C12" s="452" t="s">
        <v>4443</v>
      </c>
      <c r="D12" s="466" t="s">
        <v>4450</v>
      </c>
      <c r="E12" s="452" t="s">
        <v>416</v>
      </c>
      <c r="F12" s="467" t="s">
        <v>4455</v>
      </c>
      <c r="G12" s="452"/>
      <c r="H12" s="468" t="s">
        <v>4457</v>
      </c>
      <c r="I12" s="469">
        <v>7500</v>
      </c>
      <c r="J12" s="470"/>
    </row>
    <row r="13" spans="1:10" s="460" customFormat="1" ht="18" customHeight="1">
      <c r="A13" s="452">
        <v>8</v>
      </c>
      <c r="B13" s="452" t="s">
        <v>494</v>
      </c>
      <c r="C13" s="453" t="s">
        <v>794</v>
      </c>
      <c r="D13" s="461" t="s">
        <v>4458</v>
      </c>
      <c r="E13" s="453" t="s">
        <v>114</v>
      </c>
      <c r="F13" s="462"/>
      <c r="G13" s="453"/>
      <c r="H13" s="463" t="s">
        <v>4459</v>
      </c>
      <c r="I13" s="469">
        <v>5200</v>
      </c>
      <c r="J13" s="459"/>
    </row>
    <row r="14" spans="1:10" s="460" customFormat="1" ht="18" customHeight="1">
      <c r="A14" s="452">
        <v>9</v>
      </c>
      <c r="B14" s="453" t="s">
        <v>494</v>
      </c>
      <c r="C14" s="453" t="s">
        <v>794</v>
      </c>
      <c r="D14" s="461" t="s">
        <v>4460</v>
      </c>
      <c r="E14" s="453" t="s">
        <v>416</v>
      </c>
      <c r="F14" s="462" t="s">
        <v>4461</v>
      </c>
      <c r="G14" s="453"/>
      <c r="H14" s="463" t="s">
        <v>4463</v>
      </c>
      <c r="I14" s="471">
        <v>6500</v>
      </c>
      <c r="J14" s="472"/>
    </row>
    <row r="15" spans="1:10" s="460" customFormat="1" ht="18" customHeight="1">
      <c r="A15" s="452">
        <v>10</v>
      </c>
      <c r="B15" s="452" t="s">
        <v>494</v>
      </c>
      <c r="C15" s="455" t="s">
        <v>794</v>
      </c>
      <c r="D15" s="473" t="s">
        <v>4464</v>
      </c>
      <c r="E15" s="455" t="s">
        <v>416</v>
      </c>
      <c r="F15" s="456" t="s">
        <v>4465</v>
      </c>
      <c r="G15" s="455"/>
      <c r="H15" s="465" t="s">
        <v>4466</v>
      </c>
      <c r="I15" s="458">
        <v>10050</v>
      </c>
      <c r="J15" s="474"/>
    </row>
    <row r="16" spans="1:10" s="460" customFormat="1" ht="18" customHeight="1">
      <c r="A16" s="452">
        <v>11</v>
      </c>
      <c r="B16" s="452" t="s">
        <v>4437</v>
      </c>
      <c r="C16" s="453" t="s">
        <v>4443</v>
      </c>
      <c r="D16" s="461" t="s">
        <v>4467</v>
      </c>
      <c r="E16" s="453" t="s">
        <v>131</v>
      </c>
      <c r="F16" s="462"/>
      <c r="G16" s="453"/>
      <c r="H16" s="463" t="s">
        <v>4469</v>
      </c>
      <c r="I16" s="458">
        <v>18600</v>
      </c>
      <c r="J16" s="459"/>
    </row>
    <row r="17" spans="1:10" s="460" customFormat="1" ht="18" customHeight="1">
      <c r="A17" s="452">
        <v>12</v>
      </c>
      <c r="B17" s="452" t="s">
        <v>4437</v>
      </c>
      <c r="C17" s="453" t="s">
        <v>4443</v>
      </c>
      <c r="D17" s="461" t="s">
        <v>4467</v>
      </c>
      <c r="E17" s="453" t="s">
        <v>416</v>
      </c>
      <c r="F17" s="462"/>
      <c r="G17" s="453"/>
      <c r="H17" s="463" t="s">
        <v>4469</v>
      </c>
      <c r="I17" s="458">
        <v>6300</v>
      </c>
      <c r="J17" s="459"/>
    </row>
    <row r="18" spans="1:10" s="460" customFormat="1" ht="18" customHeight="1">
      <c r="A18" s="452">
        <v>13</v>
      </c>
      <c r="B18" s="452" t="s">
        <v>4437</v>
      </c>
      <c r="C18" s="453" t="s">
        <v>4443</v>
      </c>
      <c r="D18" s="461" t="s">
        <v>4470</v>
      </c>
      <c r="E18" s="453" t="s">
        <v>4471</v>
      </c>
      <c r="F18" s="462"/>
      <c r="G18" s="453" t="s">
        <v>627</v>
      </c>
      <c r="H18" s="468" t="s">
        <v>4448</v>
      </c>
      <c r="I18" s="464">
        <v>5300</v>
      </c>
      <c r="J18" s="459"/>
    </row>
    <row r="19" spans="1:10" s="460" customFormat="1" ht="18" customHeight="1">
      <c r="A19" s="452">
        <v>14</v>
      </c>
      <c r="B19" s="452" t="s">
        <v>4437</v>
      </c>
      <c r="C19" s="453" t="s">
        <v>4443</v>
      </c>
      <c r="D19" s="461" t="s">
        <v>4472</v>
      </c>
      <c r="E19" s="453" t="s">
        <v>416</v>
      </c>
      <c r="F19" s="462"/>
      <c r="G19" s="475"/>
      <c r="H19" s="457" t="s">
        <v>4474</v>
      </c>
      <c r="I19" s="458">
        <v>6300</v>
      </c>
      <c r="J19" s="476"/>
    </row>
    <row r="20" spans="1:10" s="460" customFormat="1" ht="18" customHeight="1">
      <c r="A20" s="452">
        <v>15</v>
      </c>
      <c r="B20" s="452" t="s">
        <v>4437</v>
      </c>
      <c r="C20" s="453" t="s">
        <v>4443</v>
      </c>
      <c r="D20" s="461" t="s">
        <v>4475</v>
      </c>
      <c r="E20" s="453" t="s">
        <v>416</v>
      </c>
      <c r="F20" s="462" t="s">
        <v>4443</v>
      </c>
      <c r="G20" s="453"/>
      <c r="H20" s="468" t="s">
        <v>4477</v>
      </c>
      <c r="I20" s="469">
        <v>6300</v>
      </c>
      <c r="J20" s="470"/>
    </row>
    <row r="21" spans="1:10" s="460" customFormat="1" ht="18" customHeight="1">
      <c r="A21" s="452">
        <v>16</v>
      </c>
      <c r="B21" s="452" t="s">
        <v>4437</v>
      </c>
      <c r="C21" s="453" t="s">
        <v>794</v>
      </c>
      <c r="D21" s="461"/>
      <c r="E21" s="453" t="s">
        <v>131</v>
      </c>
      <c r="F21" s="462" t="s">
        <v>4478</v>
      </c>
      <c r="G21" s="453"/>
      <c r="H21" s="457" t="s">
        <v>4441</v>
      </c>
      <c r="I21" s="458">
        <v>23600</v>
      </c>
      <c r="J21" s="470"/>
    </row>
    <row r="22" spans="1:10" s="460" customFormat="1" ht="18" customHeight="1">
      <c r="A22" s="452">
        <v>17</v>
      </c>
      <c r="B22" s="452" t="s">
        <v>4437</v>
      </c>
      <c r="C22" s="453" t="s">
        <v>794</v>
      </c>
      <c r="D22" s="466"/>
      <c r="E22" s="453" t="s">
        <v>131</v>
      </c>
      <c r="F22" s="467" t="s">
        <v>4479</v>
      </c>
      <c r="G22" s="453"/>
      <c r="H22" s="457" t="s">
        <v>4441</v>
      </c>
      <c r="I22" s="469">
        <v>27200</v>
      </c>
      <c r="J22" s="470"/>
    </row>
    <row r="23" spans="1:10" s="460" customFormat="1" ht="18" customHeight="1">
      <c r="A23" s="452">
        <v>18</v>
      </c>
      <c r="B23" s="452" t="s">
        <v>4437</v>
      </c>
      <c r="C23" s="453" t="s">
        <v>794</v>
      </c>
      <c r="D23" s="466"/>
      <c r="E23" s="453" t="s">
        <v>416</v>
      </c>
      <c r="F23" s="467" t="s">
        <v>4480</v>
      </c>
      <c r="G23" s="453"/>
      <c r="H23" s="457" t="s">
        <v>4441</v>
      </c>
      <c r="I23" s="469">
        <v>8300</v>
      </c>
      <c r="J23" s="470"/>
    </row>
    <row r="24" spans="1:10" s="460" customFormat="1" ht="18" customHeight="1">
      <c r="A24" s="452">
        <v>19</v>
      </c>
      <c r="B24" s="452" t="s">
        <v>4437</v>
      </c>
      <c r="C24" s="453" t="s">
        <v>794</v>
      </c>
      <c r="D24" s="461"/>
      <c r="E24" s="453" t="s">
        <v>416</v>
      </c>
      <c r="F24" s="462" t="s">
        <v>4481</v>
      </c>
      <c r="G24" s="453"/>
      <c r="H24" s="457" t="s">
        <v>4441</v>
      </c>
      <c r="I24" s="458">
        <v>9500</v>
      </c>
      <c r="J24" s="470"/>
    </row>
    <row r="25" spans="1:10" s="460" customFormat="1" ht="18" customHeight="1">
      <c r="A25" s="452">
        <v>20</v>
      </c>
      <c r="B25" s="453" t="s">
        <v>4437</v>
      </c>
      <c r="C25" s="452" t="s">
        <v>4443</v>
      </c>
      <c r="D25" s="466" t="s">
        <v>4482</v>
      </c>
      <c r="E25" s="452" t="s">
        <v>416</v>
      </c>
      <c r="F25" s="467" t="s">
        <v>4443</v>
      </c>
      <c r="G25" s="452"/>
      <c r="H25" s="463" t="s">
        <v>4483</v>
      </c>
      <c r="I25" s="469"/>
      <c r="J25" s="470" t="s">
        <v>4485</v>
      </c>
    </row>
    <row r="26" spans="1:10" s="460" customFormat="1" ht="18" customHeight="1">
      <c r="A26" s="452">
        <v>21</v>
      </c>
      <c r="B26" s="453" t="s">
        <v>494</v>
      </c>
      <c r="C26" s="477" t="s">
        <v>495</v>
      </c>
      <c r="D26" s="466" t="s">
        <v>4486</v>
      </c>
      <c r="E26" s="477" t="s">
        <v>4488</v>
      </c>
      <c r="F26" s="467" t="s">
        <v>4489</v>
      </c>
      <c r="G26" s="452"/>
      <c r="H26" s="468" t="s">
        <v>4491</v>
      </c>
      <c r="I26" s="469">
        <v>12000</v>
      </c>
      <c r="J26" s="478"/>
    </row>
    <row r="27" spans="1:10" s="460" customFormat="1" ht="18" customHeight="1">
      <c r="A27" s="452">
        <v>22</v>
      </c>
      <c r="B27" s="453" t="s">
        <v>494</v>
      </c>
      <c r="C27" s="453" t="s">
        <v>495</v>
      </c>
      <c r="D27" s="461" t="s">
        <v>4492</v>
      </c>
      <c r="E27" s="453" t="s">
        <v>416</v>
      </c>
      <c r="F27" s="462" t="s">
        <v>4492</v>
      </c>
      <c r="G27" s="453"/>
      <c r="H27" s="468" t="s">
        <v>4493</v>
      </c>
      <c r="I27" s="469">
        <v>5400</v>
      </c>
      <c r="J27" s="459"/>
    </row>
    <row r="28" spans="1:10" s="460" customFormat="1" ht="18" customHeight="1">
      <c r="A28" s="452">
        <v>23</v>
      </c>
      <c r="B28" s="453" t="s">
        <v>494</v>
      </c>
      <c r="C28" s="453" t="s">
        <v>495</v>
      </c>
      <c r="D28" s="461" t="s">
        <v>4494</v>
      </c>
      <c r="E28" s="453" t="s">
        <v>416</v>
      </c>
      <c r="F28" s="462" t="s">
        <v>4494</v>
      </c>
      <c r="G28" s="453"/>
      <c r="H28" s="468" t="s">
        <v>4493</v>
      </c>
      <c r="I28" s="469">
        <v>6100</v>
      </c>
      <c r="J28" s="459"/>
    </row>
    <row r="29" spans="1:10" s="460" customFormat="1" ht="18" customHeight="1">
      <c r="A29" s="452">
        <v>24</v>
      </c>
      <c r="B29" s="453" t="s">
        <v>494</v>
      </c>
      <c r="C29" s="453" t="s">
        <v>495</v>
      </c>
      <c r="D29" s="461" t="s">
        <v>4495</v>
      </c>
      <c r="E29" s="453" t="s">
        <v>416</v>
      </c>
      <c r="F29" s="462" t="s">
        <v>4495</v>
      </c>
      <c r="G29" s="453"/>
      <c r="H29" s="468" t="s">
        <v>4493</v>
      </c>
      <c r="I29" s="469">
        <v>6100</v>
      </c>
      <c r="J29" s="459"/>
    </row>
    <row r="30" spans="1:10" s="460" customFormat="1" ht="18" customHeight="1">
      <c r="A30" s="452">
        <v>25</v>
      </c>
      <c r="B30" s="453" t="s">
        <v>494</v>
      </c>
      <c r="C30" s="453" t="s">
        <v>495</v>
      </c>
      <c r="D30" s="461" t="s">
        <v>4496</v>
      </c>
      <c r="E30" s="453" t="s">
        <v>416</v>
      </c>
      <c r="F30" s="462" t="s">
        <v>4496</v>
      </c>
      <c r="G30" s="453"/>
      <c r="H30" s="468" t="s">
        <v>4493</v>
      </c>
      <c r="I30" s="469">
        <v>6100</v>
      </c>
      <c r="J30" s="459"/>
    </row>
    <row r="31" spans="1:10" s="460" customFormat="1" ht="18" customHeight="1">
      <c r="A31" s="452">
        <v>26</v>
      </c>
      <c r="B31" s="453" t="s">
        <v>494</v>
      </c>
      <c r="C31" s="453" t="s">
        <v>495</v>
      </c>
      <c r="D31" s="461" t="s">
        <v>4497</v>
      </c>
      <c r="E31" s="453" t="s">
        <v>416</v>
      </c>
      <c r="F31" s="462" t="s">
        <v>4497</v>
      </c>
      <c r="G31" s="453"/>
      <c r="H31" s="468" t="s">
        <v>4493</v>
      </c>
      <c r="I31" s="469">
        <v>6100</v>
      </c>
      <c r="J31" s="459"/>
    </row>
    <row r="32" spans="1:10" s="460" customFormat="1" ht="18" customHeight="1">
      <c r="A32" s="452">
        <v>27</v>
      </c>
      <c r="B32" s="453" t="s">
        <v>494</v>
      </c>
      <c r="C32" s="479" t="s">
        <v>495</v>
      </c>
      <c r="D32" s="480" t="s">
        <v>4498</v>
      </c>
      <c r="E32" s="481" t="s">
        <v>416</v>
      </c>
      <c r="F32" s="467" t="s">
        <v>4499</v>
      </c>
      <c r="G32" s="481" t="s">
        <v>4500</v>
      </c>
      <c r="H32" s="468" t="s">
        <v>4466</v>
      </c>
      <c r="I32" s="482"/>
      <c r="J32" s="472" t="s">
        <v>4485</v>
      </c>
    </row>
    <row r="33" spans="1:10" s="460" customFormat="1" ht="18" customHeight="1">
      <c r="A33" s="452">
        <v>28</v>
      </c>
      <c r="B33" s="453" t="s">
        <v>494</v>
      </c>
      <c r="C33" s="479" t="s">
        <v>495</v>
      </c>
      <c r="D33" s="480" t="s">
        <v>4501</v>
      </c>
      <c r="E33" s="481" t="s">
        <v>416</v>
      </c>
      <c r="F33" s="467" t="s">
        <v>4502</v>
      </c>
      <c r="G33" s="481" t="s">
        <v>4500</v>
      </c>
      <c r="H33" s="468" t="s">
        <v>4466</v>
      </c>
      <c r="I33" s="482"/>
      <c r="J33" s="472" t="s">
        <v>4485</v>
      </c>
    </row>
    <row r="34" spans="1:10" s="460" customFormat="1" ht="18" customHeight="1">
      <c r="A34" s="452">
        <v>29</v>
      </c>
      <c r="B34" s="483" t="s">
        <v>4437</v>
      </c>
      <c r="C34" s="483" t="s">
        <v>4503</v>
      </c>
      <c r="D34" s="466" t="s">
        <v>4504</v>
      </c>
      <c r="E34" s="452" t="s">
        <v>416</v>
      </c>
      <c r="F34" s="467" t="s">
        <v>4505</v>
      </c>
      <c r="G34" s="452"/>
      <c r="H34" s="463" t="s">
        <v>4483</v>
      </c>
      <c r="I34" s="469"/>
      <c r="J34" s="470" t="s">
        <v>4485</v>
      </c>
    </row>
    <row r="35" spans="1:10" s="460" customFormat="1" ht="18" customHeight="1">
      <c r="A35" s="452">
        <v>30</v>
      </c>
      <c r="B35" s="453" t="s">
        <v>494</v>
      </c>
      <c r="C35" s="453" t="s">
        <v>4506</v>
      </c>
      <c r="D35" s="461" t="s">
        <v>4507</v>
      </c>
      <c r="E35" s="453" t="s">
        <v>416</v>
      </c>
      <c r="F35" s="462" t="s">
        <v>4506</v>
      </c>
      <c r="G35" s="453"/>
      <c r="H35" s="468" t="s">
        <v>4477</v>
      </c>
      <c r="I35" s="469">
        <v>6300</v>
      </c>
      <c r="J35" s="470"/>
    </row>
    <row r="36" spans="1:10" s="460" customFormat="1" ht="18" customHeight="1">
      <c r="A36" s="452">
        <v>31</v>
      </c>
      <c r="B36" s="452" t="s">
        <v>4437</v>
      </c>
      <c r="C36" s="453" t="s">
        <v>801</v>
      </c>
      <c r="D36" s="461" t="s">
        <v>4508</v>
      </c>
      <c r="E36" s="453" t="s">
        <v>114</v>
      </c>
      <c r="F36" s="462" t="s">
        <v>4509</v>
      </c>
      <c r="G36" s="453"/>
      <c r="H36" s="457" t="s">
        <v>4441</v>
      </c>
      <c r="I36" s="458">
        <v>5900</v>
      </c>
      <c r="J36" s="470"/>
    </row>
    <row r="37" spans="1:10" s="460" customFormat="1" ht="18" customHeight="1">
      <c r="A37" s="452">
        <v>32</v>
      </c>
      <c r="B37" s="452" t="s">
        <v>4437</v>
      </c>
      <c r="C37" s="453" t="s">
        <v>801</v>
      </c>
      <c r="D37" s="461" t="s">
        <v>4508</v>
      </c>
      <c r="E37" s="453" t="s">
        <v>416</v>
      </c>
      <c r="F37" s="462" t="s">
        <v>4510</v>
      </c>
      <c r="G37" s="453"/>
      <c r="H37" s="457" t="s">
        <v>4441</v>
      </c>
      <c r="I37" s="458">
        <v>10500</v>
      </c>
      <c r="J37" s="470"/>
    </row>
    <row r="38" spans="1:10" s="460" customFormat="1" ht="18" customHeight="1">
      <c r="A38" s="452">
        <v>33</v>
      </c>
      <c r="B38" s="453" t="s">
        <v>494</v>
      </c>
      <c r="C38" s="453" t="s">
        <v>4506</v>
      </c>
      <c r="D38" s="461" t="s">
        <v>4445</v>
      </c>
      <c r="E38" s="453" t="s">
        <v>416</v>
      </c>
      <c r="F38" s="462"/>
      <c r="G38" s="453" t="s">
        <v>627</v>
      </c>
      <c r="H38" s="463" t="s">
        <v>4448</v>
      </c>
      <c r="I38" s="464">
        <v>10100</v>
      </c>
      <c r="J38" s="459"/>
    </row>
    <row r="39" spans="1:10" s="460" customFormat="1" ht="18" customHeight="1">
      <c r="A39" s="452">
        <v>34</v>
      </c>
      <c r="B39" s="452" t="s">
        <v>4437</v>
      </c>
      <c r="C39" s="452" t="s">
        <v>4506</v>
      </c>
      <c r="D39" s="466" t="s">
        <v>4450</v>
      </c>
      <c r="E39" s="452" t="s">
        <v>416</v>
      </c>
      <c r="F39" s="467" t="s">
        <v>4511</v>
      </c>
      <c r="G39" s="452"/>
      <c r="H39" s="468" t="s">
        <v>4457</v>
      </c>
      <c r="I39" s="469">
        <v>7455</v>
      </c>
      <c r="J39" s="470"/>
    </row>
    <row r="40" spans="1:10" s="460" customFormat="1" ht="18" customHeight="1">
      <c r="A40" s="452">
        <v>35</v>
      </c>
      <c r="B40" s="452" t="s">
        <v>4437</v>
      </c>
      <c r="C40" s="452" t="s">
        <v>4506</v>
      </c>
      <c r="D40" s="466" t="s">
        <v>4512</v>
      </c>
      <c r="E40" s="452" t="s">
        <v>416</v>
      </c>
      <c r="F40" s="467" t="s">
        <v>4513</v>
      </c>
      <c r="G40" s="453"/>
      <c r="H40" s="468" t="s">
        <v>4453</v>
      </c>
      <c r="I40" s="469">
        <v>6800</v>
      </c>
      <c r="J40" s="459"/>
    </row>
    <row r="41" spans="1:10" s="460" customFormat="1" ht="18" customHeight="1">
      <c r="A41" s="452">
        <v>36</v>
      </c>
      <c r="B41" s="453" t="s">
        <v>494</v>
      </c>
      <c r="C41" s="453" t="s">
        <v>136</v>
      </c>
      <c r="D41" s="461" t="s">
        <v>804</v>
      </c>
      <c r="E41" s="453" t="s">
        <v>416</v>
      </c>
      <c r="F41" s="462" t="s">
        <v>4514</v>
      </c>
      <c r="G41" s="453"/>
      <c r="H41" s="463" t="s">
        <v>651</v>
      </c>
      <c r="I41" s="471"/>
      <c r="J41" s="472"/>
    </row>
    <row r="42" spans="1:10" s="460" customFormat="1" ht="18" customHeight="1">
      <c r="A42" s="452">
        <v>37</v>
      </c>
      <c r="B42" s="453" t="s">
        <v>4437</v>
      </c>
      <c r="C42" s="453" t="s">
        <v>4515</v>
      </c>
      <c r="D42" s="461" t="s">
        <v>4516</v>
      </c>
      <c r="E42" s="453" t="s">
        <v>416</v>
      </c>
      <c r="F42" s="462" t="s">
        <v>4517</v>
      </c>
      <c r="G42" s="453"/>
      <c r="H42" s="463" t="s">
        <v>4463</v>
      </c>
      <c r="I42" s="471">
        <v>2900</v>
      </c>
      <c r="J42" s="472"/>
    </row>
    <row r="43" spans="1:10" s="460" customFormat="1" ht="18" customHeight="1">
      <c r="A43" s="452">
        <v>38</v>
      </c>
      <c r="B43" s="453" t="s">
        <v>494</v>
      </c>
      <c r="C43" s="453" t="s">
        <v>136</v>
      </c>
      <c r="D43" s="461" t="s">
        <v>806</v>
      </c>
      <c r="E43" s="453" t="s">
        <v>137</v>
      </c>
      <c r="F43" s="462" t="s">
        <v>807</v>
      </c>
      <c r="G43" s="453" t="s">
        <v>627</v>
      </c>
      <c r="H43" s="463" t="s">
        <v>651</v>
      </c>
      <c r="I43" s="471"/>
      <c r="J43" s="472"/>
    </row>
    <row r="44" spans="1:10" s="460" customFormat="1" ht="18" customHeight="1">
      <c r="A44" s="452">
        <v>39</v>
      </c>
      <c r="B44" s="453" t="s">
        <v>494</v>
      </c>
      <c r="C44" s="455" t="s">
        <v>136</v>
      </c>
      <c r="D44" s="473" t="s">
        <v>4518</v>
      </c>
      <c r="E44" s="455" t="s">
        <v>416</v>
      </c>
      <c r="F44" s="456" t="s">
        <v>4519</v>
      </c>
      <c r="G44" s="455"/>
      <c r="H44" s="465" t="s">
        <v>4466</v>
      </c>
      <c r="I44" s="458">
        <v>4900</v>
      </c>
      <c r="J44" s="474"/>
    </row>
    <row r="45" spans="1:10" s="460" customFormat="1" ht="18" customHeight="1">
      <c r="A45" s="452">
        <v>40</v>
      </c>
      <c r="B45" s="453" t="s">
        <v>494</v>
      </c>
      <c r="C45" s="453" t="s">
        <v>136</v>
      </c>
      <c r="D45" s="461"/>
      <c r="E45" s="453" t="s">
        <v>416</v>
      </c>
      <c r="F45" s="456" t="s">
        <v>4520</v>
      </c>
      <c r="G45" s="453"/>
      <c r="H45" s="463" t="s">
        <v>4522</v>
      </c>
      <c r="I45" s="458">
        <v>3300</v>
      </c>
      <c r="J45" s="459"/>
    </row>
    <row r="46" spans="1:10" s="460" customFormat="1" ht="18" customHeight="1">
      <c r="A46" s="452">
        <v>41</v>
      </c>
      <c r="B46" s="453" t="s">
        <v>494</v>
      </c>
      <c r="C46" s="483" t="s">
        <v>136</v>
      </c>
      <c r="D46" s="484" t="s">
        <v>2577</v>
      </c>
      <c r="E46" s="483" t="s">
        <v>416</v>
      </c>
      <c r="F46" s="485" t="s">
        <v>2577</v>
      </c>
      <c r="G46" s="486"/>
      <c r="H46" s="487" t="s">
        <v>711</v>
      </c>
      <c r="I46" s="458">
        <v>3300</v>
      </c>
      <c r="J46" s="488"/>
    </row>
    <row r="47" spans="1:10" s="460" customFormat="1" ht="18" customHeight="1">
      <c r="A47" s="452">
        <v>42</v>
      </c>
      <c r="B47" s="453" t="s">
        <v>4437</v>
      </c>
      <c r="C47" s="453" t="s">
        <v>138</v>
      </c>
      <c r="D47" s="461" t="s">
        <v>4523</v>
      </c>
      <c r="E47" s="453" t="s">
        <v>4524</v>
      </c>
      <c r="F47" s="462" t="s">
        <v>4525</v>
      </c>
      <c r="G47" s="453"/>
      <c r="H47" s="468" t="s">
        <v>4477</v>
      </c>
      <c r="I47" s="469">
        <v>10300</v>
      </c>
      <c r="J47" s="470"/>
    </row>
    <row r="48" spans="1:10" s="460" customFormat="1" ht="18" customHeight="1">
      <c r="A48" s="452">
        <v>43</v>
      </c>
      <c r="B48" s="453" t="s">
        <v>4437</v>
      </c>
      <c r="C48" s="453" t="s">
        <v>138</v>
      </c>
      <c r="D48" s="461" t="s">
        <v>4523</v>
      </c>
      <c r="E48" s="453" t="s">
        <v>4524</v>
      </c>
      <c r="F48" s="462" t="s">
        <v>4526</v>
      </c>
      <c r="G48" s="453"/>
      <c r="H48" s="468" t="s">
        <v>4477</v>
      </c>
      <c r="I48" s="469">
        <v>10800</v>
      </c>
      <c r="J48" s="470"/>
    </row>
    <row r="49" spans="1:10" s="460" customFormat="1" ht="18" customHeight="1">
      <c r="A49" s="452">
        <v>44</v>
      </c>
      <c r="B49" s="453" t="s">
        <v>494</v>
      </c>
      <c r="C49" s="453" t="s">
        <v>138</v>
      </c>
      <c r="D49" s="461" t="s">
        <v>4527</v>
      </c>
      <c r="E49" s="453" t="s">
        <v>308</v>
      </c>
      <c r="F49" s="462" t="s">
        <v>4528</v>
      </c>
      <c r="G49" s="453"/>
      <c r="H49" s="463" t="s">
        <v>392</v>
      </c>
      <c r="I49" s="471">
        <v>43130</v>
      </c>
      <c r="J49" s="472"/>
    </row>
    <row r="50" spans="1:10" s="460" customFormat="1" ht="18" customHeight="1">
      <c r="A50" s="452">
        <v>45</v>
      </c>
      <c r="B50" s="453" t="s">
        <v>494</v>
      </c>
      <c r="C50" s="453" t="s">
        <v>138</v>
      </c>
      <c r="D50" s="461" t="s">
        <v>4527</v>
      </c>
      <c r="E50" s="453" t="s">
        <v>416</v>
      </c>
      <c r="F50" s="462" t="s">
        <v>4528</v>
      </c>
      <c r="G50" s="453"/>
      <c r="H50" s="463" t="s">
        <v>392</v>
      </c>
      <c r="I50" s="471">
        <v>4170</v>
      </c>
      <c r="J50" s="472"/>
    </row>
    <row r="51" spans="1:10" s="460" customFormat="1" ht="18" customHeight="1">
      <c r="A51" s="452">
        <v>46</v>
      </c>
      <c r="B51" s="453" t="s">
        <v>494</v>
      </c>
      <c r="C51" s="453" t="s">
        <v>138</v>
      </c>
      <c r="D51" s="461" t="s">
        <v>4529</v>
      </c>
      <c r="E51" s="453" t="s">
        <v>416</v>
      </c>
      <c r="F51" s="462" t="s">
        <v>4530</v>
      </c>
      <c r="G51" s="453"/>
      <c r="H51" s="463" t="s">
        <v>999</v>
      </c>
      <c r="I51" s="471">
        <v>9010</v>
      </c>
      <c r="J51" s="472"/>
    </row>
    <row r="52" spans="1:10" s="460" customFormat="1" ht="18" customHeight="1">
      <c r="A52" s="452">
        <v>47</v>
      </c>
      <c r="B52" s="453" t="s">
        <v>4437</v>
      </c>
      <c r="C52" s="453" t="s">
        <v>138</v>
      </c>
      <c r="D52" s="461" t="s">
        <v>4531</v>
      </c>
      <c r="E52" s="453" t="s">
        <v>416</v>
      </c>
      <c r="F52" s="462" t="s">
        <v>4532</v>
      </c>
      <c r="G52" s="453"/>
      <c r="H52" s="457" t="s">
        <v>4441</v>
      </c>
      <c r="I52" s="469">
        <v>9800</v>
      </c>
      <c r="J52" s="470"/>
    </row>
    <row r="53" spans="1:10" s="460" customFormat="1" ht="18" customHeight="1">
      <c r="A53" s="452">
        <v>48</v>
      </c>
      <c r="B53" s="453" t="s">
        <v>494</v>
      </c>
      <c r="C53" s="453" t="s">
        <v>138</v>
      </c>
      <c r="D53" s="461" t="s">
        <v>4533</v>
      </c>
      <c r="E53" s="453" t="s">
        <v>416</v>
      </c>
      <c r="F53" s="462" t="s">
        <v>138</v>
      </c>
      <c r="G53" s="453" t="s">
        <v>627</v>
      </c>
      <c r="H53" s="468" t="s">
        <v>4459</v>
      </c>
      <c r="I53" s="469">
        <v>12600</v>
      </c>
      <c r="J53" s="459"/>
    </row>
    <row r="54" spans="1:10" s="460" customFormat="1" ht="18" customHeight="1">
      <c r="A54" s="452">
        <v>49</v>
      </c>
      <c r="B54" s="453" t="s">
        <v>494</v>
      </c>
      <c r="C54" s="453" t="s">
        <v>138</v>
      </c>
      <c r="D54" s="461" t="s">
        <v>4534</v>
      </c>
      <c r="E54" s="453" t="s">
        <v>416</v>
      </c>
      <c r="F54" s="456" t="s">
        <v>139</v>
      </c>
      <c r="G54" s="453" t="s">
        <v>4500</v>
      </c>
      <c r="H54" s="463" t="s">
        <v>4536</v>
      </c>
      <c r="I54" s="458">
        <v>9090</v>
      </c>
      <c r="J54" s="459"/>
    </row>
    <row r="55" spans="1:10" s="460" customFormat="1" ht="18" customHeight="1">
      <c r="A55" s="452">
        <v>50</v>
      </c>
      <c r="B55" s="453" t="s">
        <v>494</v>
      </c>
      <c r="C55" s="455" t="s">
        <v>138</v>
      </c>
      <c r="D55" s="473" t="s">
        <v>4537</v>
      </c>
      <c r="E55" s="455" t="s">
        <v>416</v>
      </c>
      <c r="F55" s="456" t="s">
        <v>4538</v>
      </c>
      <c r="G55" s="455" t="s">
        <v>627</v>
      </c>
      <c r="H55" s="465" t="s">
        <v>4466</v>
      </c>
      <c r="I55" s="458">
        <v>13300</v>
      </c>
      <c r="J55" s="474"/>
    </row>
    <row r="56" spans="1:10" s="460" customFormat="1" ht="18" customHeight="1">
      <c r="A56" s="452">
        <v>51</v>
      </c>
      <c r="B56" s="452" t="s">
        <v>4437</v>
      </c>
      <c r="C56" s="452" t="s">
        <v>4539</v>
      </c>
      <c r="D56" s="466" t="s">
        <v>4540</v>
      </c>
      <c r="E56" s="452" t="s">
        <v>416</v>
      </c>
      <c r="F56" s="467" t="s">
        <v>4541</v>
      </c>
      <c r="G56" s="452"/>
      <c r="H56" s="468" t="s">
        <v>4457</v>
      </c>
      <c r="I56" s="469">
        <v>8950</v>
      </c>
      <c r="J56" s="470"/>
    </row>
    <row r="57" spans="1:10" s="460" customFormat="1" ht="18" customHeight="1">
      <c r="A57" s="452">
        <v>52</v>
      </c>
      <c r="B57" s="452" t="s">
        <v>4437</v>
      </c>
      <c r="C57" s="452" t="s">
        <v>4539</v>
      </c>
      <c r="D57" s="466" t="s">
        <v>4540</v>
      </c>
      <c r="E57" s="452" t="s">
        <v>416</v>
      </c>
      <c r="F57" s="467" t="s">
        <v>4542</v>
      </c>
      <c r="G57" s="452"/>
      <c r="H57" s="468" t="s">
        <v>4457</v>
      </c>
      <c r="I57" s="469">
        <v>9990</v>
      </c>
      <c r="J57" s="470"/>
    </row>
    <row r="58" spans="1:10" s="460" customFormat="1" ht="18" customHeight="1">
      <c r="A58" s="452">
        <v>53</v>
      </c>
      <c r="B58" s="453" t="s">
        <v>494</v>
      </c>
      <c r="C58" s="481" t="s">
        <v>4539</v>
      </c>
      <c r="D58" s="454" t="s">
        <v>4543</v>
      </c>
      <c r="E58" s="481" t="s">
        <v>416</v>
      </c>
      <c r="F58" s="456"/>
      <c r="G58" s="481"/>
      <c r="H58" s="468" t="s">
        <v>4474</v>
      </c>
      <c r="I58" s="458">
        <v>6300</v>
      </c>
      <c r="J58" s="459"/>
    </row>
    <row r="59" spans="1:10" s="460" customFormat="1" ht="18" customHeight="1">
      <c r="A59" s="452">
        <v>54</v>
      </c>
      <c r="B59" s="453" t="s">
        <v>494</v>
      </c>
      <c r="C59" s="453" t="s">
        <v>138</v>
      </c>
      <c r="D59" s="461" t="s">
        <v>4544</v>
      </c>
      <c r="E59" s="453" t="s">
        <v>416</v>
      </c>
      <c r="F59" s="456" t="s">
        <v>13353</v>
      </c>
      <c r="G59" s="453" t="s">
        <v>627</v>
      </c>
      <c r="H59" s="463" t="s">
        <v>4469</v>
      </c>
      <c r="I59" s="458">
        <v>8500</v>
      </c>
      <c r="J59" s="459"/>
    </row>
    <row r="60" spans="1:10" s="460" customFormat="1" ht="18" customHeight="1">
      <c r="A60" s="452">
        <v>55</v>
      </c>
      <c r="B60" s="453" t="s">
        <v>494</v>
      </c>
      <c r="C60" s="453" t="s">
        <v>138</v>
      </c>
      <c r="D60" s="461" t="s">
        <v>4544</v>
      </c>
      <c r="E60" s="453" t="s">
        <v>416</v>
      </c>
      <c r="F60" s="456" t="s">
        <v>13354</v>
      </c>
      <c r="G60" s="453" t="s">
        <v>627</v>
      </c>
      <c r="H60" s="463" t="s">
        <v>4469</v>
      </c>
      <c r="I60" s="458">
        <v>9900</v>
      </c>
      <c r="J60" s="459"/>
    </row>
    <row r="61" spans="1:10" s="460" customFormat="1" ht="18" customHeight="1">
      <c r="A61" s="452">
        <v>56</v>
      </c>
      <c r="B61" s="453" t="s">
        <v>494</v>
      </c>
      <c r="C61" s="455" t="s">
        <v>138</v>
      </c>
      <c r="D61" s="473" t="s">
        <v>4545</v>
      </c>
      <c r="E61" s="455" t="s">
        <v>416</v>
      </c>
      <c r="F61" s="456" t="s">
        <v>4546</v>
      </c>
      <c r="G61" s="455"/>
      <c r="H61" s="465" t="s">
        <v>4466</v>
      </c>
      <c r="I61" s="458">
        <v>10000</v>
      </c>
      <c r="J61" s="474"/>
    </row>
    <row r="62" spans="1:10" s="460" customFormat="1" ht="18" customHeight="1">
      <c r="A62" s="452">
        <v>57</v>
      </c>
      <c r="B62" s="452" t="s">
        <v>494</v>
      </c>
      <c r="C62" s="452" t="s">
        <v>138</v>
      </c>
      <c r="D62" s="466" t="s">
        <v>4547</v>
      </c>
      <c r="E62" s="452" t="s">
        <v>416</v>
      </c>
      <c r="F62" s="467" t="s">
        <v>812</v>
      </c>
      <c r="G62" s="452"/>
      <c r="H62" s="489" t="s">
        <v>4548</v>
      </c>
      <c r="I62" s="469">
        <v>9800</v>
      </c>
      <c r="J62" s="470"/>
    </row>
    <row r="63" spans="1:10" s="460" customFormat="1" ht="18" customHeight="1">
      <c r="A63" s="452">
        <v>58</v>
      </c>
      <c r="B63" s="453" t="s">
        <v>494</v>
      </c>
      <c r="C63" s="483" t="s">
        <v>138</v>
      </c>
      <c r="D63" s="490" t="s">
        <v>4549</v>
      </c>
      <c r="E63" s="483" t="s">
        <v>658</v>
      </c>
      <c r="F63" s="485" t="s">
        <v>4550</v>
      </c>
      <c r="G63" s="483"/>
      <c r="H63" s="491" t="s">
        <v>4551</v>
      </c>
      <c r="I63" s="492">
        <v>7900</v>
      </c>
      <c r="J63" s="459"/>
    </row>
    <row r="64" spans="1:10" s="460" customFormat="1" ht="18" customHeight="1">
      <c r="A64" s="452">
        <v>59</v>
      </c>
      <c r="B64" s="453" t="s">
        <v>494</v>
      </c>
      <c r="C64" s="483" t="s">
        <v>138</v>
      </c>
      <c r="D64" s="490" t="s">
        <v>4549</v>
      </c>
      <c r="E64" s="483" t="s">
        <v>658</v>
      </c>
      <c r="F64" s="485" t="s">
        <v>4552</v>
      </c>
      <c r="G64" s="483"/>
      <c r="H64" s="491" t="s">
        <v>4551</v>
      </c>
      <c r="I64" s="492">
        <v>11900</v>
      </c>
      <c r="J64" s="459"/>
    </row>
    <row r="65" spans="1:10" s="460" customFormat="1" ht="18" customHeight="1">
      <c r="A65" s="452">
        <v>60</v>
      </c>
      <c r="B65" s="453" t="s">
        <v>494</v>
      </c>
      <c r="C65" s="453" t="s">
        <v>138</v>
      </c>
      <c r="D65" s="461" t="s">
        <v>4553</v>
      </c>
      <c r="E65" s="453" t="s">
        <v>133</v>
      </c>
      <c r="F65" s="462" t="s">
        <v>4554</v>
      </c>
      <c r="G65" s="453"/>
      <c r="H65" s="463" t="s">
        <v>392</v>
      </c>
      <c r="I65" s="471">
        <v>7580</v>
      </c>
      <c r="J65" s="472"/>
    </row>
    <row r="66" spans="1:10" s="460" customFormat="1" ht="18" customHeight="1">
      <c r="A66" s="452">
        <v>61</v>
      </c>
      <c r="B66" s="453" t="s">
        <v>494</v>
      </c>
      <c r="C66" s="455" t="s">
        <v>138</v>
      </c>
      <c r="D66" s="473" t="s">
        <v>4555</v>
      </c>
      <c r="E66" s="455" t="s">
        <v>416</v>
      </c>
      <c r="F66" s="456" t="s">
        <v>4556</v>
      </c>
      <c r="G66" s="455" t="s">
        <v>627</v>
      </c>
      <c r="H66" s="465" t="s">
        <v>4466</v>
      </c>
      <c r="I66" s="458">
        <v>8800</v>
      </c>
      <c r="J66" s="474"/>
    </row>
    <row r="67" spans="1:10" s="460" customFormat="1" ht="18" customHeight="1">
      <c r="A67" s="452">
        <v>62</v>
      </c>
      <c r="B67" s="453" t="s">
        <v>494</v>
      </c>
      <c r="C67" s="455" t="s">
        <v>138</v>
      </c>
      <c r="D67" s="473" t="s">
        <v>4555</v>
      </c>
      <c r="E67" s="455" t="s">
        <v>416</v>
      </c>
      <c r="F67" s="456" t="s">
        <v>4557</v>
      </c>
      <c r="G67" s="455" t="s">
        <v>627</v>
      </c>
      <c r="H67" s="465" t="s">
        <v>4466</v>
      </c>
      <c r="I67" s="458">
        <v>9200</v>
      </c>
      <c r="J67" s="474"/>
    </row>
    <row r="68" spans="1:10" s="460" customFormat="1" ht="18" customHeight="1">
      <c r="A68" s="452">
        <v>63</v>
      </c>
      <c r="B68" s="453" t="s">
        <v>494</v>
      </c>
      <c r="C68" s="453" t="s">
        <v>138</v>
      </c>
      <c r="D68" s="461" t="s">
        <v>13355</v>
      </c>
      <c r="E68" s="453" t="s">
        <v>416</v>
      </c>
      <c r="F68" s="456" t="s">
        <v>140</v>
      </c>
      <c r="G68" s="453" t="s">
        <v>4500</v>
      </c>
      <c r="H68" s="463" t="s">
        <v>4536</v>
      </c>
      <c r="I68" s="458">
        <v>9090</v>
      </c>
      <c r="J68" s="459"/>
    </row>
    <row r="69" spans="1:10" s="460" customFormat="1" ht="18" customHeight="1">
      <c r="A69" s="452">
        <v>64</v>
      </c>
      <c r="B69" s="453" t="s">
        <v>494</v>
      </c>
      <c r="C69" s="483" t="s">
        <v>138</v>
      </c>
      <c r="D69" s="484" t="s">
        <v>2576</v>
      </c>
      <c r="E69" s="483" t="s">
        <v>416</v>
      </c>
      <c r="F69" s="485" t="s">
        <v>2583</v>
      </c>
      <c r="G69" s="486"/>
      <c r="H69" s="487" t="s">
        <v>2592</v>
      </c>
      <c r="I69" s="493"/>
      <c r="J69" s="488"/>
    </row>
    <row r="70" spans="1:10" s="460" customFormat="1" ht="18" customHeight="1">
      <c r="A70" s="452">
        <v>65</v>
      </c>
      <c r="B70" s="453" t="s">
        <v>494</v>
      </c>
      <c r="C70" s="481" t="s">
        <v>138</v>
      </c>
      <c r="D70" s="494" t="s">
        <v>4558</v>
      </c>
      <c r="E70" s="481" t="s">
        <v>416</v>
      </c>
      <c r="F70" s="456" t="s">
        <v>4559</v>
      </c>
      <c r="G70" s="481" t="s">
        <v>627</v>
      </c>
      <c r="H70" s="468" t="s">
        <v>4466</v>
      </c>
      <c r="I70" s="495">
        <v>9030</v>
      </c>
      <c r="J70" s="496"/>
    </row>
    <row r="71" spans="1:10" s="460" customFormat="1" ht="18" customHeight="1">
      <c r="A71" s="452">
        <v>66</v>
      </c>
      <c r="B71" s="497" t="s">
        <v>4437</v>
      </c>
      <c r="C71" s="497" t="s">
        <v>138</v>
      </c>
      <c r="D71" s="498" t="s">
        <v>4560</v>
      </c>
      <c r="E71" s="499" t="s">
        <v>4446</v>
      </c>
      <c r="F71" s="500" t="s">
        <v>4561</v>
      </c>
      <c r="G71" s="501"/>
      <c r="H71" s="502" t="s">
        <v>9480</v>
      </c>
      <c r="I71" s="503">
        <v>4700</v>
      </c>
      <c r="J71" s="504" t="s">
        <v>10074</v>
      </c>
    </row>
    <row r="72" spans="1:10" s="460" customFormat="1" ht="18" customHeight="1">
      <c r="A72" s="452">
        <v>67</v>
      </c>
      <c r="B72" s="497" t="s">
        <v>4437</v>
      </c>
      <c r="C72" s="497" t="s">
        <v>138</v>
      </c>
      <c r="D72" s="498" t="s">
        <v>4560</v>
      </c>
      <c r="E72" s="499" t="s">
        <v>9443</v>
      </c>
      <c r="F72" s="500" t="s">
        <v>4561</v>
      </c>
      <c r="G72" s="501"/>
      <c r="H72" s="502" t="s">
        <v>9480</v>
      </c>
      <c r="I72" s="503">
        <v>8800</v>
      </c>
      <c r="J72" s="504" t="s">
        <v>10074</v>
      </c>
    </row>
    <row r="73" spans="1:10" s="460" customFormat="1" ht="18" customHeight="1">
      <c r="A73" s="452">
        <v>68</v>
      </c>
      <c r="B73" s="497" t="s">
        <v>4437</v>
      </c>
      <c r="C73" s="497" t="s">
        <v>138</v>
      </c>
      <c r="D73" s="505" t="s">
        <v>4565</v>
      </c>
      <c r="E73" s="499" t="s">
        <v>10289</v>
      </c>
      <c r="F73" s="506" t="s">
        <v>4566</v>
      </c>
      <c r="G73" s="497"/>
      <c r="H73" s="502" t="s">
        <v>9480</v>
      </c>
      <c r="I73" s="503">
        <v>3250</v>
      </c>
      <c r="J73" s="504" t="s">
        <v>10074</v>
      </c>
    </row>
    <row r="74" spans="1:10" s="460" customFormat="1" ht="18" customHeight="1">
      <c r="A74" s="452">
        <v>69</v>
      </c>
      <c r="B74" s="497" t="s">
        <v>4437</v>
      </c>
      <c r="C74" s="497" t="s">
        <v>138</v>
      </c>
      <c r="D74" s="505" t="s">
        <v>4565</v>
      </c>
      <c r="E74" s="499" t="s">
        <v>4446</v>
      </c>
      <c r="F74" s="506" t="s">
        <v>4566</v>
      </c>
      <c r="G74" s="507"/>
      <c r="H74" s="502" t="s">
        <v>9480</v>
      </c>
      <c r="I74" s="503">
        <v>4800</v>
      </c>
      <c r="J74" s="504" t="s">
        <v>10074</v>
      </c>
    </row>
    <row r="75" spans="1:10" s="460" customFormat="1" ht="18" customHeight="1">
      <c r="A75" s="452">
        <v>70</v>
      </c>
      <c r="B75" s="497" t="s">
        <v>4437</v>
      </c>
      <c r="C75" s="497" t="s">
        <v>138</v>
      </c>
      <c r="D75" s="505" t="s">
        <v>4565</v>
      </c>
      <c r="E75" s="499" t="s">
        <v>9443</v>
      </c>
      <c r="F75" s="506" t="s">
        <v>4566</v>
      </c>
      <c r="G75" s="507"/>
      <c r="H75" s="502" t="s">
        <v>9480</v>
      </c>
      <c r="I75" s="503">
        <v>9000</v>
      </c>
      <c r="J75" s="504" t="s">
        <v>10074</v>
      </c>
    </row>
    <row r="76" spans="1:10" s="460" customFormat="1" ht="18" customHeight="1">
      <c r="A76" s="452">
        <v>71</v>
      </c>
      <c r="B76" s="497" t="s">
        <v>4437</v>
      </c>
      <c r="C76" s="497" t="s">
        <v>138</v>
      </c>
      <c r="D76" s="508" t="s">
        <v>4567</v>
      </c>
      <c r="E76" s="499" t="s">
        <v>13356</v>
      </c>
      <c r="F76" s="509" t="s">
        <v>816</v>
      </c>
      <c r="G76" s="507"/>
      <c r="H76" s="502" t="s">
        <v>9480</v>
      </c>
      <c r="I76" s="503">
        <v>5000</v>
      </c>
      <c r="J76" s="504" t="s">
        <v>10074</v>
      </c>
    </row>
    <row r="77" spans="1:10" s="460" customFormat="1" ht="18" customHeight="1">
      <c r="A77" s="452">
        <v>72</v>
      </c>
      <c r="B77" s="497" t="s">
        <v>4437</v>
      </c>
      <c r="C77" s="497" t="s">
        <v>138</v>
      </c>
      <c r="D77" s="508" t="s">
        <v>4567</v>
      </c>
      <c r="E77" s="499" t="s">
        <v>9443</v>
      </c>
      <c r="F77" s="509" t="s">
        <v>816</v>
      </c>
      <c r="G77" s="497"/>
      <c r="H77" s="502" t="s">
        <v>9480</v>
      </c>
      <c r="I77" s="503">
        <v>10000</v>
      </c>
      <c r="J77" s="504" t="s">
        <v>10074</v>
      </c>
    </row>
    <row r="78" spans="1:10" s="460" customFormat="1" ht="18" customHeight="1">
      <c r="A78" s="452">
        <v>73</v>
      </c>
      <c r="B78" s="453" t="s">
        <v>4437</v>
      </c>
      <c r="C78" s="453" t="s">
        <v>821</v>
      </c>
      <c r="D78" s="461"/>
      <c r="E78" s="453" t="s">
        <v>131</v>
      </c>
      <c r="F78" s="462" t="s">
        <v>4569</v>
      </c>
      <c r="G78" s="453"/>
      <c r="H78" s="457" t="s">
        <v>4441</v>
      </c>
      <c r="I78" s="458">
        <v>9100</v>
      </c>
      <c r="J78" s="470"/>
    </row>
    <row r="79" spans="1:10" s="460" customFormat="1" ht="18" customHeight="1">
      <c r="A79" s="452">
        <v>74</v>
      </c>
      <c r="B79" s="453" t="s">
        <v>4437</v>
      </c>
      <c r="C79" s="453" t="s">
        <v>821</v>
      </c>
      <c r="D79" s="461"/>
      <c r="E79" s="453" t="s">
        <v>164</v>
      </c>
      <c r="F79" s="462" t="s">
        <v>4570</v>
      </c>
      <c r="G79" s="453"/>
      <c r="H79" s="457" t="s">
        <v>4441</v>
      </c>
      <c r="I79" s="458">
        <v>1500</v>
      </c>
      <c r="J79" s="470"/>
    </row>
    <row r="80" spans="1:10" s="460" customFormat="1" ht="18" customHeight="1">
      <c r="A80" s="452">
        <v>75</v>
      </c>
      <c r="B80" s="453" t="s">
        <v>4437</v>
      </c>
      <c r="C80" s="453" t="s">
        <v>821</v>
      </c>
      <c r="D80" s="466"/>
      <c r="E80" s="453" t="s">
        <v>165</v>
      </c>
      <c r="F80" s="467" t="s">
        <v>4571</v>
      </c>
      <c r="G80" s="453"/>
      <c r="H80" s="457" t="s">
        <v>4441</v>
      </c>
      <c r="I80" s="469">
        <v>2600</v>
      </c>
      <c r="J80" s="470"/>
    </row>
    <row r="81" spans="1:10" s="460" customFormat="1" ht="18" customHeight="1">
      <c r="A81" s="452">
        <v>76</v>
      </c>
      <c r="B81" s="497" t="s">
        <v>4437</v>
      </c>
      <c r="C81" s="497" t="s">
        <v>13357</v>
      </c>
      <c r="D81" s="505"/>
      <c r="E81" s="510" t="s">
        <v>13358</v>
      </c>
      <c r="F81" s="506" t="s">
        <v>4572</v>
      </c>
      <c r="G81" s="497"/>
      <c r="H81" s="502" t="s">
        <v>9480</v>
      </c>
      <c r="I81" s="458">
        <v>29000</v>
      </c>
      <c r="J81" s="504" t="s">
        <v>10074</v>
      </c>
    </row>
    <row r="82" spans="1:10" s="460" customFormat="1" ht="18" customHeight="1">
      <c r="A82" s="452">
        <v>77</v>
      </c>
      <c r="B82" s="497" t="s">
        <v>4437</v>
      </c>
      <c r="C82" s="497" t="s">
        <v>13357</v>
      </c>
      <c r="D82" s="508"/>
      <c r="E82" s="511" t="s">
        <v>13358</v>
      </c>
      <c r="F82" s="509" t="s">
        <v>4573</v>
      </c>
      <c r="G82" s="497"/>
      <c r="H82" s="502" t="s">
        <v>9480</v>
      </c>
      <c r="I82" s="469">
        <v>26500</v>
      </c>
      <c r="J82" s="504" t="s">
        <v>10074</v>
      </c>
    </row>
    <row r="83" spans="1:10" s="460" customFormat="1" ht="18" customHeight="1">
      <c r="A83" s="452">
        <v>78</v>
      </c>
      <c r="B83" s="497" t="s">
        <v>4437</v>
      </c>
      <c r="C83" s="512" t="s">
        <v>13359</v>
      </c>
      <c r="D83" s="512" t="s">
        <v>13359</v>
      </c>
      <c r="E83" s="513" t="s">
        <v>13360</v>
      </c>
      <c r="F83" s="467" t="s">
        <v>13359</v>
      </c>
      <c r="G83" s="466"/>
      <c r="H83" s="514" t="s">
        <v>4536</v>
      </c>
      <c r="I83" s="515">
        <v>24420</v>
      </c>
      <c r="J83" s="470"/>
    </row>
    <row r="84" spans="1:10" s="460" customFormat="1" ht="18" customHeight="1">
      <c r="A84" s="452">
        <v>79</v>
      </c>
      <c r="B84" s="497" t="s">
        <v>4437</v>
      </c>
      <c r="C84" s="512" t="s">
        <v>13361</v>
      </c>
      <c r="D84" s="512" t="s">
        <v>13361</v>
      </c>
      <c r="E84" s="513" t="s">
        <v>13360</v>
      </c>
      <c r="F84" s="467" t="s">
        <v>13362</v>
      </c>
      <c r="G84" s="466"/>
      <c r="H84" s="514" t="s">
        <v>4536</v>
      </c>
      <c r="I84" s="515">
        <v>23420</v>
      </c>
      <c r="J84" s="470"/>
    </row>
    <row r="85" spans="1:10" s="460" customFormat="1" ht="18" customHeight="1">
      <c r="A85" s="452">
        <v>80</v>
      </c>
      <c r="B85" s="453" t="s">
        <v>13363</v>
      </c>
      <c r="C85" s="453" t="s">
        <v>4574</v>
      </c>
      <c r="D85" s="461"/>
      <c r="E85" s="453" t="s">
        <v>9466</v>
      </c>
      <c r="F85" s="462" t="s">
        <v>4575</v>
      </c>
      <c r="G85" s="453" t="s">
        <v>9403</v>
      </c>
      <c r="H85" s="457" t="s">
        <v>4441</v>
      </c>
      <c r="I85" s="458">
        <v>31600</v>
      </c>
      <c r="J85" s="470"/>
    </row>
    <row r="86" spans="1:10" s="460" customFormat="1" ht="18" customHeight="1">
      <c r="A86" s="452">
        <v>81</v>
      </c>
      <c r="B86" s="453" t="s">
        <v>13363</v>
      </c>
      <c r="C86" s="453" t="s">
        <v>4574</v>
      </c>
      <c r="D86" s="461"/>
      <c r="E86" s="453" t="s">
        <v>416</v>
      </c>
      <c r="F86" s="462" t="s">
        <v>4577</v>
      </c>
      <c r="G86" s="453" t="s">
        <v>9403</v>
      </c>
      <c r="H86" s="457" t="s">
        <v>4441</v>
      </c>
      <c r="I86" s="458">
        <v>11200</v>
      </c>
      <c r="J86" s="470"/>
    </row>
    <row r="87" spans="1:10" s="460" customFormat="1" ht="18" customHeight="1">
      <c r="A87" s="452">
        <v>82</v>
      </c>
      <c r="B87" s="453" t="s">
        <v>883</v>
      </c>
      <c r="C87" s="453" t="s">
        <v>4574</v>
      </c>
      <c r="D87" s="461" t="s">
        <v>4578</v>
      </c>
      <c r="E87" s="453" t="s">
        <v>658</v>
      </c>
      <c r="F87" s="462" t="s">
        <v>4579</v>
      </c>
      <c r="G87" s="453" t="s">
        <v>4500</v>
      </c>
      <c r="H87" s="463" t="s">
        <v>4466</v>
      </c>
      <c r="I87" s="516">
        <v>14710</v>
      </c>
      <c r="J87" s="496"/>
    </row>
    <row r="88" spans="1:10" s="460" customFormat="1" ht="18" customHeight="1">
      <c r="A88" s="452">
        <v>83</v>
      </c>
      <c r="B88" s="453" t="s">
        <v>883</v>
      </c>
      <c r="C88" s="453" t="s">
        <v>4574</v>
      </c>
      <c r="D88" s="461" t="s">
        <v>4578</v>
      </c>
      <c r="E88" s="453" t="s">
        <v>114</v>
      </c>
      <c r="F88" s="462" t="s">
        <v>4579</v>
      </c>
      <c r="G88" s="453" t="s">
        <v>4500</v>
      </c>
      <c r="H88" s="463" t="s">
        <v>4466</v>
      </c>
      <c r="I88" s="516">
        <v>7350</v>
      </c>
      <c r="J88" s="496"/>
    </row>
    <row r="89" spans="1:10" s="460" customFormat="1" ht="18" customHeight="1">
      <c r="A89" s="452">
        <v>84</v>
      </c>
      <c r="B89" s="453" t="s">
        <v>13363</v>
      </c>
      <c r="C89" s="453" t="s">
        <v>13364</v>
      </c>
      <c r="D89" s="461" t="s">
        <v>13365</v>
      </c>
      <c r="E89" s="453" t="s">
        <v>13366</v>
      </c>
      <c r="F89" s="462" t="s">
        <v>13367</v>
      </c>
      <c r="G89" s="452"/>
      <c r="H89" s="489" t="s">
        <v>13368</v>
      </c>
      <c r="I89" s="469">
        <v>4950</v>
      </c>
      <c r="J89" s="459"/>
    </row>
    <row r="90" spans="1:10" s="460" customFormat="1" ht="18" customHeight="1">
      <c r="A90" s="452">
        <v>85</v>
      </c>
      <c r="B90" s="453" t="s">
        <v>13363</v>
      </c>
      <c r="C90" s="453" t="s">
        <v>13364</v>
      </c>
      <c r="D90" s="461" t="s">
        <v>13365</v>
      </c>
      <c r="E90" s="453" t="s">
        <v>13366</v>
      </c>
      <c r="F90" s="462" t="s">
        <v>13369</v>
      </c>
      <c r="G90" s="452"/>
      <c r="H90" s="489" t="s">
        <v>13368</v>
      </c>
      <c r="I90" s="469">
        <v>5500</v>
      </c>
      <c r="J90" s="517"/>
    </row>
    <row r="91" spans="1:10" s="460" customFormat="1" ht="18" customHeight="1">
      <c r="A91" s="452">
        <v>86</v>
      </c>
      <c r="B91" s="453" t="s">
        <v>13363</v>
      </c>
      <c r="C91" s="452" t="s">
        <v>13364</v>
      </c>
      <c r="D91" s="466" t="s">
        <v>13365</v>
      </c>
      <c r="E91" s="452" t="s">
        <v>9443</v>
      </c>
      <c r="F91" s="462" t="s">
        <v>13369</v>
      </c>
      <c r="G91" s="452"/>
      <c r="H91" s="489" t="s">
        <v>13368</v>
      </c>
      <c r="I91" s="469">
        <v>49830</v>
      </c>
      <c r="J91" s="517"/>
    </row>
    <row r="92" spans="1:10" s="460" customFormat="1" ht="18" customHeight="1">
      <c r="A92" s="452">
        <v>87</v>
      </c>
      <c r="B92" s="453" t="s">
        <v>13363</v>
      </c>
      <c r="C92" s="453" t="s">
        <v>13364</v>
      </c>
      <c r="D92" s="461" t="s">
        <v>13365</v>
      </c>
      <c r="E92" s="453" t="s">
        <v>10358</v>
      </c>
      <c r="F92" s="462" t="s">
        <v>13367</v>
      </c>
      <c r="G92" s="452"/>
      <c r="H92" s="489" t="s">
        <v>13368</v>
      </c>
      <c r="I92" s="469">
        <v>9900</v>
      </c>
      <c r="J92" s="517"/>
    </row>
    <row r="93" spans="1:10" s="460" customFormat="1" ht="18" customHeight="1">
      <c r="A93" s="452">
        <v>88</v>
      </c>
      <c r="B93" s="453" t="s">
        <v>13363</v>
      </c>
      <c r="C93" s="453" t="s">
        <v>13364</v>
      </c>
      <c r="D93" s="461" t="s">
        <v>13365</v>
      </c>
      <c r="E93" s="453" t="s">
        <v>10358</v>
      </c>
      <c r="F93" s="462" t="s">
        <v>13369</v>
      </c>
      <c r="G93" s="452"/>
      <c r="H93" s="489" t="s">
        <v>13368</v>
      </c>
      <c r="I93" s="469">
        <v>10340</v>
      </c>
      <c r="J93" s="517"/>
    </row>
    <row r="94" spans="1:10" s="460" customFormat="1" ht="18" customHeight="1">
      <c r="A94" s="452">
        <v>89</v>
      </c>
      <c r="B94" s="453" t="s">
        <v>13363</v>
      </c>
      <c r="C94" s="453" t="s">
        <v>13364</v>
      </c>
      <c r="D94" s="461" t="s">
        <v>13365</v>
      </c>
      <c r="E94" s="453" t="s">
        <v>10289</v>
      </c>
      <c r="F94" s="462" t="s">
        <v>13367</v>
      </c>
      <c r="G94" s="452"/>
      <c r="H94" s="489" t="s">
        <v>13368</v>
      </c>
      <c r="I94" s="469">
        <v>14630</v>
      </c>
      <c r="J94" s="517"/>
    </row>
    <row r="95" spans="1:10" s="460" customFormat="1" ht="18" customHeight="1">
      <c r="A95" s="452">
        <v>90</v>
      </c>
      <c r="B95" s="453" t="s">
        <v>13363</v>
      </c>
      <c r="C95" s="453" t="s">
        <v>13364</v>
      </c>
      <c r="D95" s="461" t="s">
        <v>13365</v>
      </c>
      <c r="E95" s="453" t="s">
        <v>10289</v>
      </c>
      <c r="F95" s="462" t="s">
        <v>13369</v>
      </c>
      <c r="G95" s="452"/>
      <c r="H95" s="489" t="s">
        <v>13368</v>
      </c>
      <c r="I95" s="469">
        <v>15510</v>
      </c>
      <c r="J95" s="517"/>
    </row>
    <row r="96" spans="1:10" s="460" customFormat="1" ht="18" customHeight="1">
      <c r="A96" s="452">
        <v>91</v>
      </c>
      <c r="B96" s="453" t="s">
        <v>13363</v>
      </c>
      <c r="C96" s="453" t="s">
        <v>13364</v>
      </c>
      <c r="D96" s="461" t="s">
        <v>13365</v>
      </c>
      <c r="E96" s="453" t="s">
        <v>10289</v>
      </c>
      <c r="F96" s="467"/>
      <c r="G96" s="452"/>
      <c r="H96" s="468" t="s">
        <v>13370</v>
      </c>
      <c r="I96" s="469">
        <v>13900</v>
      </c>
      <c r="J96" s="470"/>
    </row>
    <row r="97" spans="1:10" s="460" customFormat="1" ht="18" customHeight="1">
      <c r="A97" s="452">
        <v>92</v>
      </c>
      <c r="B97" s="453" t="s">
        <v>13363</v>
      </c>
      <c r="C97" s="453" t="s">
        <v>13364</v>
      </c>
      <c r="D97" s="461" t="s">
        <v>13365</v>
      </c>
      <c r="E97" s="453" t="s">
        <v>4446</v>
      </c>
      <c r="F97" s="462" t="s">
        <v>13367</v>
      </c>
      <c r="G97" s="452"/>
      <c r="H97" s="489" t="s">
        <v>13368</v>
      </c>
      <c r="I97" s="469">
        <v>23980</v>
      </c>
      <c r="J97" s="517"/>
    </row>
    <row r="98" spans="1:10" s="460" customFormat="1" ht="18" customHeight="1">
      <c r="A98" s="452">
        <v>93</v>
      </c>
      <c r="B98" s="453" t="s">
        <v>13363</v>
      </c>
      <c r="C98" s="453" t="s">
        <v>13364</v>
      </c>
      <c r="D98" s="461" t="s">
        <v>13365</v>
      </c>
      <c r="E98" s="453" t="s">
        <v>4446</v>
      </c>
      <c r="F98" s="462" t="s">
        <v>13369</v>
      </c>
      <c r="G98" s="452"/>
      <c r="H98" s="489" t="s">
        <v>13368</v>
      </c>
      <c r="I98" s="469">
        <v>25300</v>
      </c>
      <c r="J98" s="517"/>
    </row>
    <row r="99" spans="1:10" s="460" customFormat="1" ht="18" customHeight="1">
      <c r="A99" s="452">
        <v>94</v>
      </c>
      <c r="B99" s="453" t="s">
        <v>13363</v>
      </c>
      <c r="C99" s="453" t="s">
        <v>13364</v>
      </c>
      <c r="D99" s="461" t="s">
        <v>13365</v>
      </c>
      <c r="E99" s="453" t="s">
        <v>4446</v>
      </c>
      <c r="F99" s="467"/>
      <c r="G99" s="452"/>
      <c r="H99" s="468" t="s">
        <v>13370</v>
      </c>
      <c r="I99" s="469">
        <v>22890</v>
      </c>
      <c r="J99" s="470"/>
    </row>
    <row r="100" spans="1:10" s="460" customFormat="1" ht="18" customHeight="1">
      <c r="A100" s="452">
        <v>95</v>
      </c>
      <c r="B100" s="453" t="s">
        <v>883</v>
      </c>
      <c r="C100" s="455" t="s">
        <v>4583</v>
      </c>
      <c r="D100" s="473" t="s">
        <v>4584</v>
      </c>
      <c r="E100" s="455" t="s">
        <v>416</v>
      </c>
      <c r="F100" s="456" t="s">
        <v>4585</v>
      </c>
      <c r="G100" s="455" t="s">
        <v>4500</v>
      </c>
      <c r="H100" s="465" t="s">
        <v>4466</v>
      </c>
      <c r="I100" s="495">
        <v>20000</v>
      </c>
      <c r="J100" s="474"/>
    </row>
    <row r="101" spans="1:10" s="460" customFormat="1" ht="18" customHeight="1">
      <c r="A101" s="452">
        <v>96</v>
      </c>
      <c r="B101" s="453" t="s">
        <v>13363</v>
      </c>
      <c r="C101" s="453" t="s">
        <v>13364</v>
      </c>
      <c r="D101" s="461" t="s">
        <v>13371</v>
      </c>
      <c r="E101" s="453" t="s">
        <v>10289</v>
      </c>
      <c r="F101" s="467"/>
      <c r="G101" s="452"/>
      <c r="H101" s="468" t="s">
        <v>13370</v>
      </c>
      <c r="I101" s="469">
        <v>6090</v>
      </c>
      <c r="J101" s="470"/>
    </row>
    <row r="102" spans="1:10" s="460" customFormat="1" ht="18" customHeight="1">
      <c r="A102" s="452">
        <v>97</v>
      </c>
      <c r="B102" s="453" t="s">
        <v>13363</v>
      </c>
      <c r="C102" s="453" t="s">
        <v>13364</v>
      </c>
      <c r="D102" s="461" t="s">
        <v>13371</v>
      </c>
      <c r="E102" s="453" t="s">
        <v>4446</v>
      </c>
      <c r="F102" s="467"/>
      <c r="G102" s="452"/>
      <c r="H102" s="468" t="s">
        <v>13370</v>
      </c>
      <c r="I102" s="469">
        <v>9000</v>
      </c>
      <c r="J102" s="470"/>
    </row>
    <row r="103" spans="1:10" s="460" customFormat="1" ht="18" customHeight="1">
      <c r="A103" s="452">
        <v>98</v>
      </c>
      <c r="B103" s="453" t="s">
        <v>13363</v>
      </c>
      <c r="C103" s="453" t="s">
        <v>13364</v>
      </c>
      <c r="D103" s="466" t="s">
        <v>13372</v>
      </c>
      <c r="E103" s="453" t="s">
        <v>13366</v>
      </c>
      <c r="F103" s="462" t="s">
        <v>13373</v>
      </c>
      <c r="G103" s="453" t="s">
        <v>4500</v>
      </c>
      <c r="H103" s="489" t="s">
        <v>13368</v>
      </c>
      <c r="I103" s="469">
        <v>2420</v>
      </c>
      <c r="J103" s="459"/>
    </row>
    <row r="104" spans="1:10" s="460" customFormat="1" ht="18" customHeight="1">
      <c r="A104" s="452">
        <v>99</v>
      </c>
      <c r="B104" s="453" t="s">
        <v>13363</v>
      </c>
      <c r="C104" s="453" t="s">
        <v>13364</v>
      </c>
      <c r="D104" s="466" t="s">
        <v>13372</v>
      </c>
      <c r="E104" s="453" t="s">
        <v>13366</v>
      </c>
      <c r="F104" s="462" t="s">
        <v>13374</v>
      </c>
      <c r="G104" s="453" t="s">
        <v>4500</v>
      </c>
      <c r="H104" s="489" t="s">
        <v>13368</v>
      </c>
      <c r="I104" s="469">
        <v>2970</v>
      </c>
      <c r="J104" s="459"/>
    </row>
    <row r="105" spans="1:10" s="460" customFormat="1" ht="18" customHeight="1">
      <c r="A105" s="452">
        <v>100</v>
      </c>
      <c r="B105" s="453" t="s">
        <v>13363</v>
      </c>
      <c r="C105" s="452" t="s">
        <v>13364</v>
      </c>
      <c r="D105" s="466" t="s">
        <v>13372</v>
      </c>
      <c r="E105" s="452" t="s">
        <v>9443</v>
      </c>
      <c r="F105" s="462" t="s">
        <v>13374</v>
      </c>
      <c r="G105" s="453" t="s">
        <v>4500</v>
      </c>
      <c r="H105" s="489" t="s">
        <v>13368</v>
      </c>
      <c r="I105" s="469">
        <v>21450</v>
      </c>
      <c r="J105" s="459"/>
    </row>
    <row r="106" spans="1:10" s="460" customFormat="1" ht="18" customHeight="1">
      <c r="A106" s="452">
        <v>101</v>
      </c>
      <c r="B106" s="453" t="s">
        <v>13363</v>
      </c>
      <c r="C106" s="452" t="s">
        <v>13364</v>
      </c>
      <c r="D106" s="466" t="s">
        <v>13372</v>
      </c>
      <c r="E106" s="452" t="s">
        <v>9443</v>
      </c>
      <c r="F106" s="467"/>
      <c r="G106" s="452"/>
      <c r="H106" s="489" t="s">
        <v>4536</v>
      </c>
      <c r="I106" s="469">
        <v>14800</v>
      </c>
      <c r="J106" s="470"/>
    </row>
    <row r="107" spans="1:10" s="460" customFormat="1" ht="18" customHeight="1">
      <c r="A107" s="452">
        <v>102</v>
      </c>
      <c r="B107" s="453" t="s">
        <v>13363</v>
      </c>
      <c r="C107" s="453" t="s">
        <v>13364</v>
      </c>
      <c r="D107" s="466" t="s">
        <v>13372</v>
      </c>
      <c r="E107" s="453" t="s">
        <v>10358</v>
      </c>
      <c r="F107" s="462" t="s">
        <v>13373</v>
      </c>
      <c r="G107" s="453" t="s">
        <v>4500</v>
      </c>
      <c r="H107" s="489" t="s">
        <v>13368</v>
      </c>
      <c r="I107" s="469">
        <v>4620</v>
      </c>
      <c r="J107" s="459"/>
    </row>
    <row r="108" spans="1:10" s="460" customFormat="1" ht="18" customHeight="1">
      <c r="A108" s="452">
        <v>103</v>
      </c>
      <c r="B108" s="453" t="s">
        <v>13363</v>
      </c>
      <c r="C108" s="453" t="s">
        <v>13364</v>
      </c>
      <c r="D108" s="466" t="s">
        <v>13372</v>
      </c>
      <c r="E108" s="453" t="s">
        <v>10358</v>
      </c>
      <c r="F108" s="462" t="s">
        <v>13374</v>
      </c>
      <c r="G108" s="453" t="s">
        <v>4500</v>
      </c>
      <c r="H108" s="489" t="s">
        <v>13368</v>
      </c>
      <c r="I108" s="469">
        <v>5060</v>
      </c>
      <c r="J108" s="459"/>
    </row>
    <row r="109" spans="1:10" s="460" customFormat="1" ht="18" customHeight="1">
      <c r="A109" s="452">
        <v>104</v>
      </c>
      <c r="B109" s="453" t="s">
        <v>13363</v>
      </c>
      <c r="C109" s="453" t="s">
        <v>13364</v>
      </c>
      <c r="D109" s="466" t="s">
        <v>13372</v>
      </c>
      <c r="E109" s="453" t="s">
        <v>10289</v>
      </c>
      <c r="F109" s="462" t="s">
        <v>13373</v>
      </c>
      <c r="G109" s="453" t="s">
        <v>4500</v>
      </c>
      <c r="H109" s="489" t="s">
        <v>13368</v>
      </c>
      <c r="I109" s="469">
        <v>6820</v>
      </c>
      <c r="J109" s="459"/>
    </row>
    <row r="110" spans="1:10" s="460" customFormat="1" ht="18" customHeight="1">
      <c r="A110" s="452">
        <v>105</v>
      </c>
      <c r="B110" s="453" t="s">
        <v>13363</v>
      </c>
      <c r="C110" s="453" t="s">
        <v>13364</v>
      </c>
      <c r="D110" s="466" t="s">
        <v>13372</v>
      </c>
      <c r="E110" s="453" t="s">
        <v>10289</v>
      </c>
      <c r="F110" s="462" t="s">
        <v>13374</v>
      </c>
      <c r="G110" s="453" t="s">
        <v>4500</v>
      </c>
      <c r="H110" s="489" t="s">
        <v>13368</v>
      </c>
      <c r="I110" s="469">
        <v>7150</v>
      </c>
      <c r="J110" s="459"/>
    </row>
    <row r="111" spans="1:10" s="460" customFormat="1" ht="18" customHeight="1">
      <c r="A111" s="452">
        <v>106</v>
      </c>
      <c r="B111" s="453" t="s">
        <v>13363</v>
      </c>
      <c r="C111" s="453" t="s">
        <v>13364</v>
      </c>
      <c r="D111" s="466" t="s">
        <v>13372</v>
      </c>
      <c r="E111" s="453" t="s">
        <v>4446</v>
      </c>
      <c r="F111" s="462" t="s">
        <v>13373</v>
      </c>
      <c r="G111" s="453" t="s">
        <v>4500</v>
      </c>
      <c r="H111" s="489" t="s">
        <v>13368</v>
      </c>
      <c r="I111" s="469">
        <v>10340</v>
      </c>
      <c r="J111" s="459"/>
    </row>
    <row r="112" spans="1:10" s="460" customFormat="1" ht="18" customHeight="1">
      <c r="A112" s="452">
        <v>107</v>
      </c>
      <c r="B112" s="453" t="s">
        <v>13363</v>
      </c>
      <c r="C112" s="453" t="s">
        <v>13364</v>
      </c>
      <c r="D112" s="466" t="s">
        <v>13372</v>
      </c>
      <c r="E112" s="453" t="s">
        <v>4446</v>
      </c>
      <c r="F112" s="462" t="s">
        <v>13374</v>
      </c>
      <c r="G112" s="453" t="s">
        <v>4500</v>
      </c>
      <c r="H112" s="489" t="s">
        <v>13368</v>
      </c>
      <c r="I112" s="469">
        <v>11110</v>
      </c>
      <c r="J112" s="459"/>
    </row>
    <row r="113" spans="1:10" s="460" customFormat="1" ht="18" customHeight="1">
      <c r="A113" s="452">
        <v>108</v>
      </c>
      <c r="B113" s="453" t="s">
        <v>13363</v>
      </c>
      <c r="C113" s="453" t="s">
        <v>4583</v>
      </c>
      <c r="D113" s="466"/>
      <c r="E113" s="453" t="s">
        <v>114</v>
      </c>
      <c r="F113" s="467" t="s">
        <v>4587</v>
      </c>
      <c r="G113" s="453" t="s">
        <v>9403</v>
      </c>
      <c r="H113" s="457" t="s">
        <v>4441</v>
      </c>
      <c r="I113" s="469">
        <v>23800</v>
      </c>
      <c r="J113" s="470"/>
    </row>
    <row r="114" spans="1:10" s="460" customFormat="1" ht="18" customHeight="1">
      <c r="A114" s="452">
        <v>109</v>
      </c>
      <c r="B114" s="453" t="s">
        <v>13363</v>
      </c>
      <c r="C114" s="453" t="s">
        <v>4583</v>
      </c>
      <c r="D114" s="461"/>
      <c r="E114" s="453" t="s">
        <v>114</v>
      </c>
      <c r="F114" s="462" t="s">
        <v>4588</v>
      </c>
      <c r="G114" s="453" t="s">
        <v>9403</v>
      </c>
      <c r="H114" s="457" t="s">
        <v>4441</v>
      </c>
      <c r="I114" s="458">
        <v>8300</v>
      </c>
      <c r="J114" s="470"/>
    </row>
    <row r="115" spans="1:10" s="460" customFormat="1" ht="18" customHeight="1">
      <c r="A115" s="452">
        <v>110</v>
      </c>
      <c r="B115" s="453" t="s">
        <v>13363</v>
      </c>
      <c r="C115" s="453" t="s">
        <v>4583</v>
      </c>
      <c r="D115" s="461"/>
      <c r="E115" s="453" t="s">
        <v>114</v>
      </c>
      <c r="F115" s="462" t="s">
        <v>4589</v>
      </c>
      <c r="G115" s="453" t="s">
        <v>9403</v>
      </c>
      <c r="H115" s="457" t="s">
        <v>4441</v>
      </c>
      <c r="I115" s="458">
        <v>8900</v>
      </c>
      <c r="J115" s="470"/>
    </row>
    <row r="116" spans="1:10" s="460" customFormat="1" ht="18" customHeight="1">
      <c r="A116" s="452">
        <v>111</v>
      </c>
      <c r="B116" s="453" t="s">
        <v>883</v>
      </c>
      <c r="C116" s="453" t="s">
        <v>4583</v>
      </c>
      <c r="D116" s="461" t="s">
        <v>4590</v>
      </c>
      <c r="E116" s="453" t="s">
        <v>658</v>
      </c>
      <c r="F116" s="462" t="s">
        <v>4591</v>
      </c>
      <c r="G116" s="453" t="s">
        <v>4500</v>
      </c>
      <c r="H116" s="463" t="s">
        <v>4466</v>
      </c>
      <c r="I116" s="518">
        <v>17260</v>
      </c>
      <c r="J116" s="496"/>
    </row>
    <row r="117" spans="1:10" s="460" customFormat="1" ht="18" customHeight="1">
      <c r="A117" s="452">
        <v>112</v>
      </c>
      <c r="B117" s="453" t="s">
        <v>883</v>
      </c>
      <c r="C117" s="453" t="s">
        <v>4583</v>
      </c>
      <c r="D117" s="461" t="s">
        <v>4590</v>
      </c>
      <c r="E117" s="453" t="s">
        <v>114</v>
      </c>
      <c r="F117" s="462" t="s">
        <v>4591</v>
      </c>
      <c r="G117" s="453" t="s">
        <v>4500</v>
      </c>
      <c r="H117" s="463" t="s">
        <v>4466</v>
      </c>
      <c r="I117" s="518">
        <v>8630</v>
      </c>
      <c r="J117" s="496"/>
    </row>
    <row r="118" spans="1:10" s="460" customFormat="1" ht="18" customHeight="1">
      <c r="A118" s="452">
        <v>113</v>
      </c>
      <c r="B118" s="497" t="s">
        <v>13363</v>
      </c>
      <c r="C118" s="497" t="s">
        <v>4583</v>
      </c>
      <c r="D118" s="505" t="s">
        <v>763</v>
      </c>
      <c r="E118" s="511">
        <v>1000</v>
      </c>
      <c r="F118" s="506" t="s">
        <v>4592</v>
      </c>
      <c r="G118" s="497"/>
      <c r="H118" s="502" t="s">
        <v>9480</v>
      </c>
      <c r="I118" s="469">
        <v>14500</v>
      </c>
      <c r="J118" s="504" t="s">
        <v>10074</v>
      </c>
    </row>
    <row r="119" spans="1:10" s="460" customFormat="1" ht="18" customHeight="1">
      <c r="A119" s="452">
        <v>114</v>
      </c>
      <c r="B119" s="497" t="s">
        <v>13363</v>
      </c>
      <c r="C119" s="497" t="s">
        <v>4583</v>
      </c>
      <c r="D119" s="505" t="s">
        <v>763</v>
      </c>
      <c r="E119" s="511">
        <v>1000</v>
      </c>
      <c r="F119" s="506" t="s">
        <v>4593</v>
      </c>
      <c r="G119" s="497"/>
      <c r="H119" s="502" t="s">
        <v>9480</v>
      </c>
      <c r="I119" s="471">
        <v>18000</v>
      </c>
      <c r="J119" s="504" t="s">
        <v>10074</v>
      </c>
    </row>
    <row r="120" spans="1:10" s="460" customFormat="1" ht="18" customHeight="1">
      <c r="A120" s="452">
        <v>115</v>
      </c>
      <c r="B120" s="453" t="s">
        <v>13363</v>
      </c>
      <c r="C120" s="453" t="s">
        <v>4594</v>
      </c>
      <c r="D120" s="461" t="s">
        <v>4595</v>
      </c>
      <c r="E120" s="453" t="s">
        <v>416</v>
      </c>
      <c r="F120" s="462" t="s">
        <v>4596</v>
      </c>
      <c r="G120" s="453"/>
      <c r="H120" s="457" t="s">
        <v>4441</v>
      </c>
      <c r="I120" s="458">
        <v>24800</v>
      </c>
      <c r="J120" s="470"/>
    </row>
    <row r="121" spans="1:10" s="460" customFormat="1" ht="18" customHeight="1">
      <c r="A121" s="452">
        <v>116</v>
      </c>
      <c r="B121" s="453" t="s">
        <v>13363</v>
      </c>
      <c r="C121" s="453" t="s">
        <v>4594</v>
      </c>
      <c r="D121" s="466" t="s">
        <v>4597</v>
      </c>
      <c r="E121" s="453" t="s">
        <v>416</v>
      </c>
      <c r="F121" s="467" t="s">
        <v>4598</v>
      </c>
      <c r="G121" s="453"/>
      <c r="H121" s="457" t="s">
        <v>4441</v>
      </c>
      <c r="I121" s="469">
        <v>24800</v>
      </c>
      <c r="J121" s="470"/>
    </row>
    <row r="122" spans="1:10" s="460" customFormat="1" ht="18" customHeight="1">
      <c r="A122" s="452">
        <v>117</v>
      </c>
      <c r="B122" s="453" t="s">
        <v>13363</v>
      </c>
      <c r="C122" s="453" t="s">
        <v>4594</v>
      </c>
      <c r="D122" s="461" t="s">
        <v>4599</v>
      </c>
      <c r="E122" s="453" t="s">
        <v>416</v>
      </c>
      <c r="F122" s="462" t="s">
        <v>4600</v>
      </c>
      <c r="G122" s="453"/>
      <c r="H122" s="457" t="s">
        <v>4441</v>
      </c>
      <c r="I122" s="458">
        <v>24800</v>
      </c>
      <c r="J122" s="470"/>
    </row>
    <row r="123" spans="1:10" s="460" customFormat="1" ht="18" customHeight="1">
      <c r="A123" s="452">
        <v>118</v>
      </c>
      <c r="B123" s="453" t="s">
        <v>13363</v>
      </c>
      <c r="C123" s="453" t="s">
        <v>4594</v>
      </c>
      <c r="D123" s="461" t="s">
        <v>4601</v>
      </c>
      <c r="E123" s="453" t="s">
        <v>114</v>
      </c>
      <c r="F123" s="462" t="s">
        <v>4602</v>
      </c>
      <c r="G123" s="453"/>
      <c r="H123" s="468" t="s">
        <v>9750</v>
      </c>
      <c r="I123" s="469">
        <v>12025</v>
      </c>
      <c r="J123" s="519"/>
    </row>
    <row r="124" spans="1:10" s="460" customFormat="1" ht="18" customHeight="1">
      <c r="A124" s="452">
        <v>119</v>
      </c>
      <c r="B124" s="453" t="s">
        <v>13363</v>
      </c>
      <c r="C124" s="453" t="s">
        <v>4594</v>
      </c>
      <c r="D124" s="461" t="s">
        <v>4604</v>
      </c>
      <c r="E124" s="453" t="s">
        <v>114</v>
      </c>
      <c r="F124" s="462" t="s">
        <v>4605</v>
      </c>
      <c r="G124" s="453"/>
      <c r="H124" s="468" t="s">
        <v>9750</v>
      </c>
      <c r="I124" s="469">
        <v>13550</v>
      </c>
      <c r="J124" s="519"/>
    </row>
    <row r="125" spans="1:10" s="460" customFormat="1" ht="18" customHeight="1">
      <c r="A125" s="452">
        <v>120</v>
      </c>
      <c r="B125" s="453" t="s">
        <v>13363</v>
      </c>
      <c r="C125" s="453" t="s">
        <v>4594</v>
      </c>
      <c r="D125" s="461" t="s">
        <v>4606</v>
      </c>
      <c r="E125" s="453" t="s">
        <v>436</v>
      </c>
      <c r="F125" s="462" t="s">
        <v>4607</v>
      </c>
      <c r="G125" s="453"/>
      <c r="H125" s="468" t="s">
        <v>9750</v>
      </c>
      <c r="I125" s="469">
        <v>470</v>
      </c>
      <c r="J125" s="520"/>
    </row>
    <row r="126" spans="1:10" s="460" customFormat="1" ht="18" customHeight="1">
      <c r="A126" s="452">
        <v>121</v>
      </c>
      <c r="B126" s="453" t="s">
        <v>13363</v>
      </c>
      <c r="C126" s="453" t="s">
        <v>4594</v>
      </c>
      <c r="D126" s="461" t="s">
        <v>4606</v>
      </c>
      <c r="E126" s="453" t="s">
        <v>4608</v>
      </c>
      <c r="F126" s="462" t="s">
        <v>4609</v>
      </c>
      <c r="G126" s="453"/>
      <c r="H126" s="468" t="s">
        <v>9750</v>
      </c>
      <c r="I126" s="469">
        <v>580</v>
      </c>
      <c r="J126" s="521"/>
    </row>
    <row r="127" spans="1:10" s="460" customFormat="1" ht="18" customHeight="1">
      <c r="A127" s="452">
        <v>122</v>
      </c>
      <c r="B127" s="453" t="s">
        <v>13363</v>
      </c>
      <c r="C127" s="453" t="s">
        <v>4594</v>
      </c>
      <c r="D127" s="461" t="s">
        <v>4606</v>
      </c>
      <c r="E127" s="453" t="s">
        <v>685</v>
      </c>
      <c r="F127" s="462" t="s">
        <v>4610</v>
      </c>
      <c r="G127" s="453"/>
      <c r="H127" s="468" t="s">
        <v>9750</v>
      </c>
      <c r="I127" s="469">
        <v>830</v>
      </c>
      <c r="J127" s="521"/>
    </row>
    <row r="128" spans="1:10" s="460" customFormat="1" ht="18" customHeight="1">
      <c r="A128" s="452">
        <v>123</v>
      </c>
      <c r="B128" s="453" t="s">
        <v>13363</v>
      </c>
      <c r="C128" s="453" t="s">
        <v>4594</v>
      </c>
      <c r="D128" s="466" t="s">
        <v>4611</v>
      </c>
      <c r="E128" s="452" t="s">
        <v>416</v>
      </c>
      <c r="F128" s="467" t="s">
        <v>4612</v>
      </c>
      <c r="G128" s="452"/>
      <c r="H128" s="468" t="s">
        <v>4483</v>
      </c>
      <c r="I128" s="469">
        <v>22800</v>
      </c>
      <c r="J128" s="470"/>
    </row>
    <row r="129" spans="1:10" s="460" customFormat="1" ht="18" customHeight="1">
      <c r="A129" s="452">
        <v>124</v>
      </c>
      <c r="B129" s="453" t="s">
        <v>13363</v>
      </c>
      <c r="C129" s="453" t="s">
        <v>4594</v>
      </c>
      <c r="D129" s="466" t="s">
        <v>4613</v>
      </c>
      <c r="E129" s="452" t="s">
        <v>416</v>
      </c>
      <c r="F129" s="467" t="s">
        <v>4614</v>
      </c>
      <c r="G129" s="452"/>
      <c r="H129" s="468" t="s">
        <v>4483</v>
      </c>
      <c r="I129" s="469">
        <v>22600</v>
      </c>
      <c r="J129" s="470"/>
    </row>
    <row r="130" spans="1:10" s="460" customFormat="1" ht="18" customHeight="1">
      <c r="A130" s="452">
        <v>125</v>
      </c>
      <c r="B130" s="453" t="s">
        <v>13363</v>
      </c>
      <c r="C130" s="453" t="s">
        <v>4594</v>
      </c>
      <c r="D130" s="466" t="s">
        <v>4615</v>
      </c>
      <c r="E130" s="452" t="s">
        <v>416</v>
      </c>
      <c r="F130" s="467" t="s">
        <v>4616</v>
      </c>
      <c r="G130" s="452"/>
      <c r="H130" s="468" t="s">
        <v>4483</v>
      </c>
      <c r="I130" s="469">
        <v>39160</v>
      </c>
      <c r="J130" s="470"/>
    </row>
    <row r="131" spans="1:10" s="460" customFormat="1" ht="18" customHeight="1">
      <c r="A131" s="452">
        <v>126</v>
      </c>
      <c r="B131" s="453" t="s">
        <v>13363</v>
      </c>
      <c r="C131" s="453" t="s">
        <v>4594</v>
      </c>
      <c r="D131" s="466"/>
      <c r="E131" s="452" t="s">
        <v>416</v>
      </c>
      <c r="F131" s="467" t="s">
        <v>13375</v>
      </c>
      <c r="G131" s="452"/>
      <c r="H131" s="468" t="s">
        <v>4457</v>
      </c>
      <c r="I131" s="469">
        <v>6530</v>
      </c>
      <c r="J131" s="470"/>
    </row>
    <row r="132" spans="1:10" s="460" customFormat="1" ht="18" customHeight="1">
      <c r="A132" s="452">
        <v>127</v>
      </c>
      <c r="B132" s="453" t="s">
        <v>13363</v>
      </c>
      <c r="C132" s="453" t="s">
        <v>4594</v>
      </c>
      <c r="D132" s="466"/>
      <c r="E132" s="452" t="s">
        <v>416</v>
      </c>
      <c r="F132" s="467" t="s">
        <v>13376</v>
      </c>
      <c r="G132" s="452"/>
      <c r="H132" s="468" t="s">
        <v>4457</v>
      </c>
      <c r="I132" s="469">
        <v>16000</v>
      </c>
      <c r="J132" s="470"/>
    </row>
    <row r="133" spans="1:10" s="460" customFormat="1" ht="18" customHeight="1">
      <c r="A133" s="452">
        <v>128</v>
      </c>
      <c r="B133" s="453" t="s">
        <v>13363</v>
      </c>
      <c r="C133" s="453" t="s">
        <v>4594</v>
      </c>
      <c r="D133" s="466"/>
      <c r="E133" s="452" t="s">
        <v>416</v>
      </c>
      <c r="F133" s="467" t="s">
        <v>13377</v>
      </c>
      <c r="G133" s="452"/>
      <c r="H133" s="468" t="s">
        <v>4457</v>
      </c>
      <c r="I133" s="469">
        <v>22220</v>
      </c>
      <c r="J133" s="470"/>
    </row>
    <row r="134" spans="1:10" s="460" customFormat="1" ht="18" customHeight="1">
      <c r="A134" s="452">
        <v>129</v>
      </c>
      <c r="B134" s="453" t="s">
        <v>13363</v>
      </c>
      <c r="C134" s="453" t="s">
        <v>4594</v>
      </c>
      <c r="D134" s="466"/>
      <c r="E134" s="452" t="s">
        <v>416</v>
      </c>
      <c r="F134" s="467" t="s">
        <v>13378</v>
      </c>
      <c r="G134" s="452"/>
      <c r="H134" s="468" t="s">
        <v>4457</v>
      </c>
      <c r="I134" s="469">
        <v>22220</v>
      </c>
      <c r="J134" s="470"/>
    </row>
    <row r="135" spans="1:10" s="460" customFormat="1" ht="18" customHeight="1">
      <c r="A135" s="452">
        <v>130</v>
      </c>
      <c r="B135" s="453" t="s">
        <v>13363</v>
      </c>
      <c r="C135" s="453" t="s">
        <v>4594</v>
      </c>
      <c r="D135" s="466"/>
      <c r="E135" s="452" t="s">
        <v>416</v>
      </c>
      <c r="F135" s="467" t="s">
        <v>13379</v>
      </c>
      <c r="G135" s="452"/>
      <c r="H135" s="468" t="s">
        <v>4457</v>
      </c>
      <c r="I135" s="469">
        <v>22990</v>
      </c>
      <c r="J135" s="470"/>
    </row>
    <row r="136" spans="1:10" s="460" customFormat="1" ht="18" customHeight="1">
      <c r="A136" s="452">
        <v>131</v>
      </c>
      <c r="B136" s="453" t="s">
        <v>13363</v>
      </c>
      <c r="C136" s="453" t="s">
        <v>4594</v>
      </c>
      <c r="D136" s="522" t="s">
        <v>13380</v>
      </c>
      <c r="E136" s="523" t="s">
        <v>13381</v>
      </c>
      <c r="F136" s="512" t="s">
        <v>4617</v>
      </c>
      <c r="G136" s="523"/>
      <c r="H136" s="522" t="s">
        <v>4618</v>
      </c>
      <c r="I136" s="524">
        <v>492</v>
      </c>
      <c r="J136" s="525"/>
    </row>
    <row r="137" spans="1:10" s="460" customFormat="1" ht="18" customHeight="1">
      <c r="A137" s="452">
        <v>132</v>
      </c>
      <c r="B137" s="453" t="s">
        <v>13363</v>
      </c>
      <c r="C137" s="453" t="s">
        <v>1160</v>
      </c>
      <c r="D137" s="461"/>
      <c r="E137" s="453" t="s">
        <v>416</v>
      </c>
      <c r="F137" s="462" t="s">
        <v>4619</v>
      </c>
      <c r="G137" s="453"/>
      <c r="H137" s="457" t="s">
        <v>4441</v>
      </c>
      <c r="I137" s="458">
        <v>8400</v>
      </c>
      <c r="J137" s="470"/>
    </row>
    <row r="138" spans="1:10" s="460" customFormat="1" ht="18" customHeight="1">
      <c r="A138" s="452">
        <v>133</v>
      </c>
      <c r="B138" s="453" t="s">
        <v>13363</v>
      </c>
      <c r="C138" s="453" t="s">
        <v>4620</v>
      </c>
      <c r="D138" s="466" t="s">
        <v>4621</v>
      </c>
      <c r="E138" s="453" t="s">
        <v>416</v>
      </c>
      <c r="F138" s="467" t="s">
        <v>4622</v>
      </c>
      <c r="G138" s="453"/>
      <c r="H138" s="457" t="s">
        <v>4441</v>
      </c>
      <c r="I138" s="469">
        <v>13500</v>
      </c>
      <c r="J138" s="470"/>
    </row>
    <row r="139" spans="1:10" s="460" customFormat="1" ht="18" customHeight="1">
      <c r="A139" s="452">
        <v>134</v>
      </c>
      <c r="B139" s="453" t="s">
        <v>883</v>
      </c>
      <c r="C139" s="453" t="s">
        <v>4623</v>
      </c>
      <c r="D139" s="461" t="s">
        <v>4624</v>
      </c>
      <c r="E139" s="453" t="s">
        <v>416</v>
      </c>
      <c r="F139" s="462" t="s">
        <v>4625</v>
      </c>
      <c r="G139" s="453"/>
      <c r="H139" s="468" t="s">
        <v>4493</v>
      </c>
      <c r="I139" s="469">
        <v>100700</v>
      </c>
      <c r="J139" s="459"/>
    </row>
    <row r="140" spans="1:10" s="460" customFormat="1" ht="18" customHeight="1">
      <c r="A140" s="452">
        <v>135</v>
      </c>
      <c r="B140" s="453" t="s">
        <v>883</v>
      </c>
      <c r="C140" s="453" t="s">
        <v>4623</v>
      </c>
      <c r="D140" s="461" t="s">
        <v>4626</v>
      </c>
      <c r="E140" s="453" t="s">
        <v>416</v>
      </c>
      <c r="F140" s="462" t="s">
        <v>4623</v>
      </c>
      <c r="G140" s="453"/>
      <c r="H140" s="468" t="s">
        <v>4493</v>
      </c>
      <c r="I140" s="469">
        <v>105000</v>
      </c>
      <c r="J140" s="459"/>
    </row>
    <row r="141" spans="1:10" s="460" customFormat="1" ht="18" customHeight="1">
      <c r="A141" s="452">
        <v>136</v>
      </c>
      <c r="B141" s="453" t="s">
        <v>13363</v>
      </c>
      <c r="C141" s="453" t="s">
        <v>4623</v>
      </c>
      <c r="D141" s="466" t="s">
        <v>699</v>
      </c>
      <c r="E141" s="452" t="s">
        <v>416</v>
      </c>
      <c r="F141" s="467" t="s">
        <v>539</v>
      </c>
      <c r="G141" s="453"/>
      <c r="H141" s="468" t="s">
        <v>9750</v>
      </c>
      <c r="I141" s="469">
        <v>84000</v>
      </c>
      <c r="J141" s="459"/>
    </row>
    <row r="142" spans="1:10" s="460" customFormat="1" ht="18" customHeight="1">
      <c r="A142" s="452">
        <v>137</v>
      </c>
      <c r="B142" s="453" t="s">
        <v>13363</v>
      </c>
      <c r="C142" s="453" t="s">
        <v>4623</v>
      </c>
      <c r="D142" s="466" t="s">
        <v>4450</v>
      </c>
      <c r="E142" s="452" t="s">
        <v>416</v>
      </c>
      <c r="F142" s="467" t="s">
        <v>13382</v>
      </c>
      <c r="G142" s="452"/>
      <c r="H142" s="468" t="s">
        <v>4457</v>
      </c>
      <c r="I142" s="469">
        <v>99000</v>
      </c>
      <c r="J142" s="470"/>
    </row>
    <row r="143" spans="1:10" s="460" customFormat="1" ht="18" customHeight="1">
      <c r="A143" s="452">
        <v>138</v>
      </c>
      <c r="B143" s="453" t="s">
        <v>13363</v>
      </c>
      <c r="C143" s="453" t="s">
        <v>4623</v>
      </c>
      <c r="D143" s="461"/>
      <c r="E143" s="453" t="s">
        <v>416</v>
      </c>
      <c r="F143" s="462" t="s">
        <v>4627</v>
      </c>
      <c r="G143" s="453"/>
      <c r="H143" s="457" t="s">
        <v>4441</v>
      </c>
      <c r="I143" s="458">
        <v>82200</v>
      </c>
      <c r="J143" s="470"/>
    </row>
    <row r="144" spans="1:10" s="460" customFormat="1" ht="18" customHeight="1">
      <c r="A144" s="452">
        <v>139</v>
      </c>
      <c r="B144" s="453" t="s">
        <v>13363</v>
      </c>
      <c r="C144" s="453" t="s">
        <v>4628</v>
      </c>
      <c r="D144" s="461"/>
      <c r="E144" s="453" t="s">
        <v>416</v>
      </c>
      <c r="F144" s="462" t="s">
        <v>4629</v>
      </c>
      <c r="G144" s="453"/>
      <c r="H144" s="457" t="s">
        <v>4441</v>
      </c>
      <c r="I144" s="458">
        <v>29000</v>
      </c>
      <c r="J144" s="470"/>
    </row>
    <row r="145" spans="1:10" s="460" customFormat="1" ht="18" customHeight="1">
      <c r="A145" s="452">
        <v>140</v>
      </c>
      <c r="B145" s="453" t="s">
        <v>13363</v>
      </c>
      <c r="C145" s="453" t="s">
        <v>4630</v>
      </c>
      <c r="D145" s="461" t="s">
        <v>699</v>
      </c>
      <c r="E145" s="453" t="s">
        <v>297</v>
      </c>
      <c r="F145" s="462"/>
      <c r="G145" s="453"/>
      <c r="H145" s="463" t="s">
        <v>4631</v>
      </c>
      <c r="I145" s="471">
        <v>3978</v>
      </c>
      <c r="J145" s="459"/>
    </row>
    <row r="146" spans="1:10" s="460" customFormat="1" ht="18" customHeight="1">
      <c r="A146" s="452">
        <v>141</v>
      </c>
      <c r="B146" s="453" t="s">
        <v>13363</v>
      </c>
      <c r="C146" s="453" t="s">
        <v>13383</v>
      </c>
      <c r="D146" s="466" t="s">
        <v>13365</v>
      </c>
      <c r="E146" s="453" t="s">
        <v>10358</v>
      </c>
      <c r="F146" s="462" t="s">
        <v>13384</v>
      </c>
      <c r="G146" s="452"/>
      <c r="H146" s="489" t="s">
        <v>13368</v>
      </c>
      <c r="I146" s="458">
        <v>10890</v>
      </c>
      <c r="J146" s="459"/>
    </row>
    <row r="147" spans="1:10" s="460" customFormat="1" ht="18" customHeight="1">
      <c r="A147" s="452">
        <v>142</v>
      </c>
      <c r="B147" s="453" t="s">
        <v>13363</v>
      </c>
      <c r="C147" s="452" t="s">
        <v>13383</v>
      </c>
      <c r="D147" s="466" t="s">
        <v>13365</v>
      </c>
      <c r="E147" s="453" t="s">
        <v>10358</v>
      </c>
      <c r="F147" s="462" t="s">
        <v>13385</v>
      </c>
      <c r="G147" s="452"/>
      <c r="H147" s="489" t="s">
        <v>13368</v>
      </c>
      <c r="I147" s="469">
        <v>11660</v>
      </c>
      <c r="J147" s="459"/>
    </row>
    <row r="148" spans="1:10" s="460" customFormat="1" ht="18" customHeight="1">
      <c r="A148" s="452">
        <v>143</v>
      </c>
      <c r="B148" s="453" t="s">
        <v>13363</v>
      </c>
      <c r="C148" s="453" t="s">
        <v>4630</v>
      </c>
      <c r="D148" s="461" t="s">
        <v>699</v>
      </c>
      <c r="E148" s="453" t="s">
        <v>273</v>
      </c>
      <c r="F148" s="462"/>
      <c r="G148" s="453"/>
      <c r="H148" s="463" t="s">
        <v>4631</v>
      </c>
      <c r="I148" s="471">
        <v>7957</v>
      </c>
      <c r="J148" s="472"/>
    </row>
    <row r="149" spans="1:10" s="460" customFormat="1" ht="18" customHeight="1">
      <c r="A149" s="452">
        <v>144</v>
      </c>
      <c r="B149" s="453" t="s">
        <v>13363</v>
      </c>
      <c r="C149" s="452" t="s">
        <v>13383</v>
      </c>
      <c r="D149" s="466" t="s">
        <v>13365</v>
      </c>
      <c r="E149" s="453" t="s">
        <v>10289</v>
      </c>
      <c r="F149" s="462" t="s">
        <v>13384</v>
      </c>
      <c r="G149" s="452"/>
      <c r="H149" s="489" t="s">
        <v>13368</v>
      </c>
      <c r="I149" s="469">
        <v>15510</v>
      </c>
      <c r="J149" s="459"/>
    </row>
    <row r="150" spans="1:10" s="460" customFormat="1" ht="18" customHeight="1">
      <c r="A150" s="452">
        <v>145</v>
      </c>
      <c r="B150" s="453" t="s">
        <v>13363</v>
      </c>
      <c r="C150" s="452" t="s">
        <v>13383</v>
      </c>
      <c r="D150" s="466" t="s">
        <v>13365</v>
      </c>
      <c r="E150" s="453" t="s">
        <v>10289</v>
      </c>
      <c r="F150" s="462" t="s">
        <v>13385</v>
      </c>
      <c r="G150" s="452"/>
      <c r="H150" s="489" t="s">
        <v>13368</v>
      </c>
      <c r="I150" s="469">
        <v>16500</v>
      </c>
      <c r="J150" s="459"/>
    </row>
    <row r="151" spans="1:10" s="460" customFormat="1" ht="18" customHeight="1">
      <c r="A151" s="452">
        <v>146</v>
      </c>
      <c r="B151" s="453" t="s">
        <v>13363</v>
      </c>
      <c r="C151" s="453" t="s">
        <v>4630</v>
      </c>
      <c r="D151" s="461" t="s">
        <v>699</v>
      </c>
      <c r="E151" s="453" t="s">
        <v>299</v>
      </c>
      <c r="F151" s="462"/>
      <c r="G151" s="453"/>
      <c r="H151" s="463" t="s">
        <v>4631</v>
      </c>
      <c r="I151" s="471">
        <v>11935</v>
      </c>
      <c r="J151" s="472"/>
    </row>
    <row r="152" spans="1:10" s="460" customFormat="1" ht="18" customHeight="1">
      <c r="A152" s="452">
        <v>147</v>
      </c>
      <c r="B152" s="453" t="s">
        <v>13363</v>
      </c>
      <c r="C152" s="452" t="s">
        <v>13383</v>
      </c>
      <c r="D152" s="466" t="s">
        <v>13365</v>
      </c>
      <c r="E152" s="453" t="s">
        <v>4446</v>
      </c>
      <c r="F152" s="462" t="s">
        <v>13384</v>
      </c>
      <c r="G152" s="452"/>
      <c r="H152" s="489" t="s">
        <v>13368</v>
      </c>
      <c r="I152" s="469">
        <v>25520</v>
      </c>
      <c r="J152" s="459"/>
    </row>
    <row r="153" spans="1:10" s="460" customFormat="1" ht="18" customHeight="1">
      <c r="A153" s="452">
        <v>148</v>
      </c>
      <c r="B153" s="453" t="s">
        <v>13363</v>
      </c>
      <c r="C153" s="452" t="s">
        <v>13383</v>
      </c>
      <c r="D153" s="466" t="s">
        <v>13365</v>
      </c>
      <c r="E153" s="453" t="s">
        <v>4446</v>
      </c>
      <c r="F153" s="462" t="s">
        <v>13385</v>
      </c>
      <c r="G153" s="452"/>
      <c r="H153" s="489" t="s">
        <v>13368</v>
      </c>
      <c r="I153" s="469">
        <v>26950</v>
      </c>
      <c r="J153" s="459"/>
    </row>
    <row r="154" spans="1:10" s="460" customFormat="1" ht="18" customHeight="1">
      <c r="A154" s="452">
        <v>149</v>
      </c>
      <c r="B154" s="453" t="s">
        <v>13363</v>
      </c>
      <c r="C154" s="453" t="s">
        <v>4630</v>
      </c>
      <c r="D154" s="461" t="s">
        <v>699</v>
      </c>
      <c r="E154" s="453" t="s">
        <v>114</v>
      </c>
      <c r="F154" s="462"/>
      <c r="G154" s="453"/>
      <c r="H154" s="463" t="s">
        <v>4631</v>
      </c>
      <c r="I154" s="471">
        <v>19880</v>
      </c>
      <c r="J154" s="472"/>
    </row>
    <row r="155" spans="1:10" s="460" customFormat="1" ht="18" customHeight="1">
      <c r="A155" s="452">
        <v>150</v>
      </c>
      <c r="B155" s="453" t="s">
        <v>13363</v>
      </c>
      <c r="C155" s="453" t="s">
        <v>4630</v>
      </c>
      <c r="D155" s="461" t="s">
        <v>699</v>
      </c>
      <c r="E155" s="453" t="s">
        <v>416</v>
      </c>
      <c r="F155" s="462"/>
      <c r="G155" s="453"/>
      <c r="H155" s="463" t="s">
        <v>4631</v>
      </c>
      <c r="I155" s="471">
        <v>39583</v>
      </c>
      <c r="J155" s="472"/>
    </row>
    <row r="156" spans="1:10" s="460" customFormat="1" ht="18" customHeight="1">
      <c r="A156" s="452">
        <v>151</v>
      </c>
      <c r="B156" s="453" t="s">
        <v>13363</v>
      </c>
      <c r="C156" s="452" t="s">
        <v>13383</v>
      </c>
      <c r="D156" s="466" t="s">
        <v>4450</v>
      </c>
      <c r="E156" s="452" t="s">
        <v>114</v>
      </c>
      <c r="F156" s="467" t="s">
        <v>4632</v>
      </c>
      <c r="G156" s="453"/>
      <c r="H156" s="468" t="s">
        <v>4453</v>
      </c>
      <c r="I156" s="469">
        <v>23000</v>
      </c>
      <c r="J156" s="459"/>
    </row>
    <row r="157" spans="1:10" s="460" customFormat="1" ht="18" customHeight="1">
      <c r="A157" s="452">
        <v>152</v>
      </c>
      <c r="B157" s="453" t="s">
        <v>13363</v>
      </c>
      <c r="C157" s="452" t="s">
        <v>13383</v>
      </c>
      <c r="D157" s="466" t="s">
        <v>4450</v>
      </c>
      <c r="E157" s="452" t="s">
        <v>4446</v>
      </c>
      <c r="F157" s="467" t="s">
        <v>4633</v>
      </c>
      <c r="G157" s="453"/>
      <c r="H157" s="468" t="s">
        <v>4453</v>
      </c>
      <c r="I157" s="469">
        <v>26600</v>
      </c>
      <c r="J157" s="459"/>
    </row>
    <row r="158" spans="1:10" s="460" customFormat="1" ht="18" customHeight="1">
      <c r="A158" s="452">
        <v>153</v>
      </c>
      <c r="B158" s="453" t="s">
        <v>13363</v>
      </c>
      <c r="C158" s="452" t="s">
        <v>13383</v>
      </c>
      <c r="D158" s="466" t="s">
        <v>4450</v>
      </c>
      <c r="E158" s="453" t="s">
        <v>416</v>
      </c>
      <c r="F158" s="467" t="s">
        <v>4634</v>
      </c>
      <c r="G158" s="453"/>
      <c r="H158" s="468" t="s">
        <v>4453</v>
      </c>
      <c r="I158" s="469">
        <v>45800</v>
      </c>
      <c r="J158" s="459"/>
    </row>
    <row r="159" spans="1:10" s="460" customFormat="1" ht="18" customHeight="1">
      <c r="A159" s="452">
        <v>154</v>
      </c>
      <c r="B159" s="453" t="s">
        <v>13363</v>
      </c>
      <c r="C159" s="452" t="s">
        <v>13383</v>
      </c>
      <c r="D159" s="466" t="s">
        <v>13386</v>
      </c>
      <c r="E159" s="452" t="s">
        <v>114</v>
      </c>
      <c r="F159" s="467" t="s">
        <v>4635</v>
      </c>
      <c r="G159" s="453"/>
      <c r="H159" s="468" t="s">
        <v>4453</v>
      </c>
      <c r="I159" s="469">
        <v>24000</v>
      </c>
      <c r="J159" s="470"/>
    </row>
    <row r="160" spans="1:10" s="460" customFormat="1" ht="18" customHeight="1">
      <c r="A160" s="452">
        <v>155</v>
      </c>
      <c r="B160" s="453" t="s">
        <v>13363</v>
      </c>
      <c r="C160" s="453" t="s">
        <v>4630</v>
      </c>
      <c r="D160" s="461" t="s">
        <v>4636</v>
      </c>
      <c r="E160" s="453" t="s">
        <v>297</v>
      </c>
      <c r="F160" s="462"/>
      <c r="G160" s="453"/>
      <c r="H160" s="463" t="s">
        <v>4631</v>
      </c>
      <c r="I160" s="471">
        <v>1707</v>
      </c>
      <c r="J160" s="472"/>
    </row>
    <row r="161" spans="1:10" s="460" customFormat="1" ht="18" customHeight="1">
      <c r="A161" s="452">
        <v>156</v>
      </c>
      <c r="B161" s="453" t="s">
        <v>13363</v>
      </c>
      <c r="C161" s="453" t="s">
        <v>4630</v>
      </c>
      <c r="D161" s="461" t="s">
        <v>4636</v>
      </c>
      <c r="E161" s="453" t="s">
        <v>273</v>
      </c>
      <c r="F161" s="462"/>
      <c r="G161" s="453"/>
      <c r="H161" s="463" t="s">
        <v>4631</v>
      </c>
      <c r="I161" s="471">
        <v>3413</v>
      </c>
      <c r="J161" s="472"/>
    </row>
    <row r="162" spans="1:10" s="460" customFormat="1" ht="18" customHeight="1">
      <c r="A162" s="452">
        <v>157</v>
      </c>
      <c r="B162" s="453" t="s">
        <v>13363</v>
      </c>
      <c r="C162" s="453" t="s">
        <v>4630</v>
      </c>
      <c r="D162" s="461" t="s">
        <v>4636</v>
      </c>
      <c r="E162" s="453" t="s">
        <v>299</v>
      </c>
      <c r="F162" s="462"/>
      <c r="G162" s="453"/>
      <c r="H162" s="463" t="s">
        <v>4631</v>
      </c>
      <c r="I162" s="471">
        <v>5085</v>
      </c>
      <c r="J162" s="472"/>
    </row>
    <row r="163" spans="1:10" s="460" customFormat="1" ht="18" customHeight="1">
      <c r="A163" s="452">
        <v>158</v>
      </c>
      <c r="B163" s="453" t="s">
        <v>13363</v>
      </c>
      <c r="C163" s="453" t="s">
        <v>4630</v>
      </c>
      <c r="D163" s="461" t="s">
        <v>4636</v>
      </c>
      <c r="E163" s="453" t="s">
        <v>114</v>
      </c>
      <c r="F163" s="462"/>
      <c r="G163" s="453"/>
      <c r="H163" s="463" t="s">
        <v>4631</v>
      </c>
      <c r="I163" s="471">
        <v>19880</v>
      </c>
      <c r="J163" s="472"/>
    </row>
    <row r="164" spans="1:10" s="460" customFormat="1" ht="18" customHeight="1">
      <c r="A164" s="452">
        <v>159</v>
      </c>
      <c r="B164" s="453" t="s">
        <v>13363</v>
      </c>
      <c r="C164" s="453" t="s">
        <v>4630</v>
      </c>
      <c r="D164" s="461" t="s">
        <v>4636</v>
      </c>
      <c r="E164" s="453" t="s">
        <v>416</v>
      </c>
      <c r="F164" s="462"/>
      <c r="G164" s="453"/>
      <c r="H164" s="463" t="s">
        <v>4631</v>
      </c>
      <c r="I164" s="471">
        <v>16360</v>
      </c>
      <c r="J164" s="472"/>
    </row>
    <row r="165" spans="1:10" s="460" customFormat="1" ht="18" customHeight="1">
      <c r="A165" s="452">
        <v>160</v>
      </c>
      <c r="B165" s="453" t="s">
        <v>13363</v>
      </c>
      <c r="C165" s="453" t="s">
        <v>13383</v>
      </c>
      <c r="D165" s="466" t="s">
        <v>13372</v>
      </c>
      <c r="E165" s="453" t="s">
        <v>10358</v>
      </c>
      <c r="F165" s="462" t="s">
        <v>13387</v>
      </c>
      <c r="G165" s="453" t="s">
        <v>4500</v>
      </c>
      <c r="H165" s="489" t="s">
        <v>13368</v>
      </c>
      <c r="I165" s="469">
        <v>6050</v>
      </c>
      <c r="J165" s="459"/>
    </row>
    <row r="166" spans="1:10" s="460" customFormat="1" ht="18" customHeight="1">
      <c r="A166" s="452">
        <v>161</v>
      </c>
      <c r="B166" s="453" t="s">
        <v>13363</v>
      </c>
      <c r="C166" s="453" t="s">
        <v>13383</v>
      </c>
      <c r="D166" s="466" t="s">
        <v>13372</v>
      </c>
      <c r="E166" s="453" t="s">
        <v>10289</v>
      </c>
      <c r="F166" s="462" t="s">
        <v>13387</v>
      </c>
      <c r="G166" s="453" t="s">
        <v>4500</v>
      </c>
      <c r="H166" s="489" t="s">
        <v>13368</v>
      </c>
      <c r="I166" s="469">
        <v>8690</v>
      </c>
      <c r="J166" s="459"/>
    </row>
    <row r="167" spans="1:10" s="460" customFormat="1" ht="18" customHeight="1">
      <c r="A167" s="452">
        <v>162</v>
      </c>
      <c r="B167" s="453" t="s">
        <v>13363</v>
      </c>
      <c r="C167" s="453" t="s">
        <v>13383</v>
      </c>
      <c r="D167" s="466" t="s">
        <v>13372</v>
      </c>
      <c r="E167" s="453" t="s">
        <v>4446</v>
      </c>
      <c r="F167" s="462" t="s">
        <v>13387</v>
      </c>
      <c r="G167" s="453" t="s">
        <v>4500</v>
      </c>
      <c r="H167" s="489" t="s">
        <v>13368</v>
      </c>
      <c r="I167" s="458">
        <v>13860</v>
      </c>
      <c r="J167" s="459"/>
    </row>
    <row r="168" spans="1:10" s="460" customFormat="1" ht="18" customHeight="1">
      <c r="A168" s="452">
        <v>163</v>
      </c>
      <c r="B168" s="453" t="s">
        <v>883</v>
      </c>
      <c r="C168" s="526" t="s">
        <v>4630</v>
      </c>
      <c r="D168" s="480" t="s">
        <v>4637</v>
      </c>
      <c r="E168" s="453" t="s">
        <v>658</v>
      </c>
      <c r="F168" s="467" t="s">
        <v>4638</v>
      </c>
      <c r="G168" s="453" t="s">
        <v>4500</v>
      </c>
      <c r="H168" s="463" t="s">
        <v>4466</v>
      </c>
      <c r="I168" s="518">
        <v>17260</v>
      </c>
      <c r="J168" s="496"/>
    </row>
    <row r="169" spans="1:10" s="460" customFormat="1" ht="18" customHeight="1">
      <c r="A169" s="452">
        <v>164</v>
      </c>
      <c r="B169" s="453" t="s">
        <v>883</v>
      </c>
      <c r="C169" s="526" t="s">
        <v>4630</v>
      </c>
      <c r="D169" s="480" t="s">
        <v>4637</v>
      </c>
      <c r="E169" s="453" t="s">
        <v>114</v>
      </c>
      <c r="F169" s="467" t="s">
        <v>4638</v>
      </c>
      <c r="G169" s="453" t="s">
        <v>4500</v>
      </c>
      <c r="H169" s="463" t="s">
        <v>4466</v>
      </c>
      <c r="I169" s="518">
        <v>8630</v>
      </c>
      <c r="J169" s="496"/>
    </row>
    <row r="170" spans="1:10" s="460" customFormat="1" ht="18" customHeight="1">
      <c r="A170" s="452">
        <v>165</v>
      </c>
      <c r="B170" s="453" t="s">
        <v>883</v>
      </c>
      <c r="C170" s="513" t="s">
        <v>13383</v>
      </c>
      <c r="D170" s="512" t="s">
        <v>13388</v>
      </c>
      <c r="E170" s="513" t="s">
        <v>9443</v>
      </c>
      <c r="F170" s="467" t="s">
        <v>13383</v>
      </c>
      <c r="G170" s="513"/>
      <c r="H170" s="527" t="s">
        <v>10033</v>
      </c>
      <c r="I170" s="503">
        <v>51000</v>
      </c>
      <c r="J170" s="528"/>
    </row>
    <row r="171" spans="1:10" s="460" customFormat="1" ht="18" customHeight="1">
      <c r="A171" s="452">
        <v>166</v>
      </c>
      <c r="B171" s="453" t="s">
        <v>13363</v>
      </c>
      <c r="C171" s="453" t="s">
        <v>515</v>
      </c>
      <c r="D171" s="466" t="s">
        <v>4640</v>
      </c>
      <c r="E171" s="453" t="s">
        <v>416</v>
      </c>
      <c r="F171" s="467" t="s">
        <v>4641</v>
      </c>
      <c r="G171" s="453"/>
      <c r="H171" s="457" t="s">
        <v>4441</v>
      </c>
      <c r="I171" s="469">
        <v>29900</v>
      </c>
      <c r="J171" s="470"/>
    </row>
    <row r="172" spans="1:10" s="460" customFormat="1" ht="18" customHeight="1">
      <c r="A172" s="452">
        <v>167</v>
      </c>
      <c r="B172" s="453" t="s">
        <v>13363</v>
      </c>
      <c r="C172" s="453" t="s">
        <v>515</v>
      </c>
      <c r="D172" s="461" t="s">
        <v>4642</v>
      </c>
      <c r="E172" s="453" t="s">
        <v>416</v>
      </c>
      <c r="F172" s="462" t="s">
        <v>4643</v>
      </c>
      <c r="G172" s="453"/>
      <c r="H172" s="457" t="s">
        <v>4441</v>
      </c>
      <c r="I172" s="458">
        <v>29900</v>
      </c>
      <c r="J172" s="470"/>
    </row>
    <row r="173" spans="1:10" s="460" customFormat="1" ht="18" customHeight="1">
      <c r="A173" s="452">
        <v>168</v>
      </c>
      <c r="B173" s="453" t="s">
        <v>13363</v>
      </c>
      <c r="C173" s="453" t="s">
        <v>515</v>
      </c>
      <c r="D173" s="461" t="s">
        <v>4644</v>
      </c>
      <c r="E173" s="453" t="s">
        <v>416</v>
      </c>
      <c r="F173" s="462" t="s">
        <v>4645</v>
      </c>
      <c r="G173" s="453"/>
      <c r="H173" s="457" t="s">
        <v>4441</v>
      </c>
      <c r="I173" s="458">
        <v>27000</v>
      </c>
      <c r="J173" s="470"/>
    </row>
    <row r="174" spans="1:10" s="460" customFormat="1" ht="18" customHeight="1">
      <c r="A174" s="452">
        <v>169</v>
      </c>
      <c r="B174" s="453" t="s">
        <v>883</v>
      </c>
      <c r="C174" s="453" t="s">
        <v>4646</v>
      </c>
      <c r="D174" s="461" t="s">
        <v>4647</v>
      </c>
      <c r="E174" s="453" t="s">
        <v>658</v>
      </c>
      <c r="F174" s="462" t="s">
        <v>13389</v>
      </c>
      <c r="G174" s="453" t="s">
        <v>4500</v>
      </c>
      <c r="H174" s="463" t="s">
        <v>4463</v>
      </c>
      <c r="I174" s="471">
        <v>25000</v>
      </c>
      <c r="J174" s="472"/>
    </row>
    <row r="175" spans="1:10" s="460" customFormat="1" ht="18" customHeight="1">
      <c r="A175" s="452">
        <v>170</v>
      </c>
      <c r="B175" s="453" t="s">
        <v>883</v>
      </c>
      <c r="C175" s="453" t="s">
        <v>4646</v>
      </c>
      <c r="D175" s="461" t="s">
        <v>4647</v>
      </c>
      <c r="E175" s="453" t="s">
        <v>658</v>
      </c>
      <c r="F175" s="462" t="s">
        <v>13390</v>
      </c>
      <c r="G175" s="453" t="s">
        <v>4500</v>
      </c>
      <c r="H175" s="463" t="s">
        <v>4463</v>
      </c>
      <c r="I175" s="471">
        <v>22000</v>
      </c>
      <c r="J175" s="472"/>
    </row>
    <row r="176" spans="1:10" s="460" customFormat="1" ht="18" customHeight="1">
      <c r="A176" s="452">
        <v>171</v>
      </c>
      <c r="B176" s="453" t="s">
        <v>883</v>
      </c>
      <c r="C176" s="453" t="s">
        <v>4646</v>
      </c>
      <c r="D176" s="461" t="s">
        <v>4647</v>
      </c>
      <c r="E176" s="453" t="s">
        <v>4648</v>
      </c>
      <c r="F176" s="462" t="s">
        <v>13391</v>
      </c>
      <c r="G176" s="453" t="s">
        <v>4500</v>
      </c>
      <c r="H176" s="463" t="s">
        <v>4463</v>
      </c>
      <c r="I176" s="471">
        <v>48000</v>
      </c>
      <c r="J176" s="472"/>
    </row>
    <row r="177" spans="1:10" s="460" customFormat="1" ht="18" customHeight="1">
      <c r="A177" s="452">
        <v>172</v>
      </c>
      <c r="B177" s="453" t="s">
        <v>883</v>
      </c>
      <c r="C177" s="453" t="s">
        <v>4646</v>
      </c>
      <c r="D177" s="461" t="s">
        <v>4647</v>
      </c>
      <c r="E177" s="453" t="s">
        <v>114</v>
      </c>
      <c r="F177" s="462" t="s">
        <v>13389</v>
      </c>
      <c r="G177" s="453" t="s">
        <v>4500</v>
      </c>
      <c r="H177" s="463" t="s">
        <v>4463</v>
      </c>
      <c r="I177" s="471">
        <v>13000</v>
      </c>
      <c r="J177" s="472"/>
    </row>
    <row r="178" spans="1:10" s="460" customFormat="1" ht="18" customHeight="1">
      <c r="A178" s="452">
        <v>173</v>
      </c>
      <c r="B178" s="453" t="s">
        <v>883</v>
      </c>
      <c r="C178" s="453" t="s">
        <v>4646</v>
      </c>
      <c r="D178" s="461" t="s">
        <v>4647</v>
      </c>
      <c r="E178" s="453" t="s">
        <v>286</v>
      </c>
      <c r="F178" s="462" t="s">
        <v>13391</v>
      </c>
      <c r="G178" s="453" t="s">
        <v>4500</v>
      </c>
      <c r="H178" s="463" t="s">
        <v>4463</v>
      </c>
      <c r="I178" s="471">
        <v>24000</v>
      </c>
      <c r="J178" s="472"/>
    </row>
    <row r="179" spans="1:10" s="460" customFormat="1" ht="18" customHeight="1">
      <c r="A179" s="452">
        <v>174</v>
      </c>
      <c r="B179" s="453" t="s">
        <v>883</v>
      </c>
      <c r="C179" s="453" t="s">
        <v>4646</v>
      </c>
      <c r="D179" s="461" t="s">
        <v>4649</v>
      </c>
      <c r="E179" s="453" t="s">
        <v>1133</v>
      </c>
      <c r="F179" s="462" t="s">
        <v>4650</v>
      </c>
      <c r="G179" s="453" t="s">
        <v>4500</v>
      </c>
      <c r="H179" s="463" t="s">
        <v>4466</v>
      </c>
      <c r="I179" s="495">
        <v>16810</v>
      </c>
      <c r="J179" s="496"/>
    </row>
    <row r="180" spans="1:10" s="460" customFormat="1" ht="18" customHeight="1">
      <c r="A180" s="452">
        <v>175</v>
      </c>
      <c r="B180" s="453" t="s">
        <v>883</v>
      </c>
      <c r="C180" s="453" t="s">
        <v>4646</v>
      </c>
      <c r="D180" s="461" t="s">
        <v>4649</v>
      </c>
      <c r="E180" s="453" t="s">
        <v>286</v>
      </c>
      <c r="F180" s="462" t="s">
        <v>4650</v>
      </c>
      <c r="G180" s="453" t="s">
        <v>4500</v>
      </c>
      <c r="H180" s="463" t="s">
        <v>4466</v>
      </c>
      <c r="I180" s="516">
        <v>8400</v>
      </c>
      <c r="J180" s="496"/>
    </row>
    <row r="181" spans="1:10" s="460" customFormat="1" ht="18" customHeight="1">
      <c r="A181" s="452">
        <v>176</v>
      </c>
      <c r="B181" s="453" t="s">
        <v>13363</v>
      </c>
      <c r="C181" s="452" t="s">
        <v>13392</v>
      </c>
      <c r="D181" s="466" t="s">
        <v>13393</v>
      </c>
      <c r="E181" s="452" t="s">
        <v>416</v>
      </c>
      <c r="F181" s="467" t="s">
        <v>13394</v>
      </c>
      <c r="G181" s="452" t="s">
        <v>9403</v>
      </c>
      <c r="H181" s="463" t="s">
        <v>4483</v>
      </c>
      <c r="I181" s="469"/>
      <c r="J181" s="470" t="s">
        <v>4485</v>
      </c>
    </row>
    <row r="182" spans="1:10" s="460" customFormat="1" ht="18" customHeight="1">
      <c r="A182" s="452">
        <v>177</v>
      </c>
      <c r="B182" s="453" t="s">
        <v>13363</v>
      </c>
      <c r="C182" s="452" t="s">
        <v>13392</v>
      </c>
      <c r="D182" s="466" t="s">
        <v>13393</v>
      </c>
      <c r="E182" s="452" t="s">
        <v>416</v>
      </c>
      <c r="F182" s="467" t="s">
        <v>13395</v>
      </c>
      <c r="G182" s="452" t="s">
        <v>9403</v>
      </c>
      <c r="H182" s="463" t="s">
        <v>4483</v>
      </c>
      <c r="I182" s="469"/>
      <c r="J182" s="470" t="s">
        <v>4485</v>
      </c>
    </row>
    <row r="183" spans="1:10" s="460" customFormat="1" ht="18" customHeight="1">
      <c r="A183" s="452">
        <v>178</v>
      </c>
      <c r="B183" s="453" t="s">
        <v>13363</v>
      </c>
      <c r="C183" s="452" t="s">
        <v>13392</v>
      </c>
      <c r="D183" s="466" t="s">
        <v>13396</v>
      </c>
      <c r="E183" s="452" t="s">
        <v>416</v>
      </c>
      <c r="F183" s="467" t="s">
        <v>13397</v>
      </c>
      <c r="G183" s="452" t="s">
        <v>9403</v>
      </c>
      <c r="H183" s="463" t="s">
        <v>4483</v>
      </c>
      <c r="I183" s="469"/>
      <c r="J183" s="470" t="s">
        <v>4485</v>
      </c>
    </row>
    <row r="184" spans="1:10" s="460" customFormat="1" ht="18" customHeight="1">
      <c r="A184" s="452">
        <v>179</v>
      </c>
      <c r="B184" s="453" t="s">
        <v>13363</v>
      </c>
      <c r="C184" s="452" t="s">
        <v>13392</v>
      </c>
      <c r="D184" s="466" t="s">
        <v>13396</v>
      </c>
      <c r="E184" s="452" t="s">
        <v>416</v>
      </c>
      <c r="F184" s="467" t="s">
        <v>13398</v>
      </c>
      <c r="G184" s="452" t="s">
        <v>9403</v>
      </c>
      <c r="H184" s="463" t="s">
        <v>4483</v>
      </c>
      <c r="I184" s="469"/>
      <c r="J184" s="470" t="s">
        <v>4485</v>
      </c>
    </row>
    <row r="185" spans="1:10" s="460" customFormat="1" ht="18" customHeight="1">
      <c r="A185" s="452">
        <v>180</v>
      </c>
      <c r="B185" s="453" t="s">
        <v>13363</v>
      </c>
      <c r="C185" s="452" t="s">
        <v>13392</v>
      </c>
      <c r="D185" s="466" t="s">
        <v>13399</v>
      </c>
      <c r="E185" s="452" t="s">
        <v>416</v>
      </c>
      <c r="F185" s="467" t="s">
        <v>13394</v>
      </c>
      <c r="G185" s="452"/>
      <c r="H185" s="463" t="s">
        <v>4483</v>
      </c>
      <c r="I185" s="469"/>
      <c r="J185" s="470" t="s">
        <v>4485</v>
      </c>
    </row>
    <row r="186" spans="1:10" s="460" customFormat="1" ht="18" customHeight="1">
      <c r="A186" s="452">
        <v>181</v>
      </c>
      <c r="B186" s="453" t="s">
        <v>13363</v>
      </c>
      <c r="C186" s="452" t="s">
        <v>13392</v>
      </c>
      <c r="D186" s="466" t="s">
        <v>13399</v>
      </c>
      <c r="E186" s="452" t="s">
        <v>416</v>
      </c>
      <c r="F186" s="467" t="s">
        <v>13395</v>
      </c>
      <c r="G186" s="452"/>
      <c r="H186" s="463" t="s">
        <v>4483</v>
      </c>
      <c r="I186" s="469"/>
      <c r="J186" s="470" t="s">
        <v>4485</v>
      </c>
    </row>
    <row r="187" spans="1:10" s="460" customFormat="1" ht="18" customHeight="1">
      <c r="A187" s="452">
        <v>182</v>
      </c>
      <c r="B187" s="453" t="s">
        <v>13363</v>
      </c>
      <c r="C187" s="452" t="s">
        <v>13392</v>
      </c>
      <c r="D187" s="466" t="s">
        <v>13400</v>
      </c>
      <c r="E187" s="452" t="s">
        <v>416</v>
      </c>
      <c r="F187" s="467" t="s">
        <v>13397</v>
      </c>
      <c r="G187" s="452"/>
      <c r="H187" s="463" t="s">
        <v>4483</v>
      </c>
      <c r="I187" s="469"/>
      <c r="J187" s="470" t="s">
        <v>4485</v>
      </c>
    </row>
    <row r="188" spans="1:10" s="460" customFormat="1" ht="18" customHeight="1">
      <c r="A188" s="452">
        <v>183</v>
      </c>
      <c r="B188" s="453" t="s">
        <v>13363</v>
      </c>
      <c r="C188" s="452" t="s">
        <v>13392</v>
      </c>
      <c r="D188" s="466" t="s">
        <v>13400</v>
      </c>
      <c r="E188" s="452" t="s">
        <v>416</v>
      </c>
      <c r="F188" s="467" t="s">
        <v>13398</v>
      </c>
      <c r="G188" s="452"/>
      <c r="H188" s="463" t="s">
        <v>4483</v>
      </c>
      <c r="I188" s="469"/>
      <c r="J188" s="470" t="s">
        <v>4485</v>
      </c>
    </row>
    <row r="189" spans="1:10" s="460" customFormat="1" ht="18" customHeight="1">
      <c r="A189" s="452">
        <v>184</v>
      </c>
      <c r="B189" s="453" t="s">
        <v>13363</v>
      </c>
      <c r="C189" s="453" t="s">
        <v>13401</v>
      </c>
      <c r="D189" s="461" t="s">
        <v>13402</v>
      </c>
      <c r="E189" s="481" t="s">
        <v>416</v>
      </c>
      <c r="F189" s="462" t="s">
        <v>13403</v>
      </c>
      <c r="G189" s="453"/>
      <c r="H189" s="463" t="s">
        <v>4474</v>
      </c>
      <c r="I189" s="458">
        <v>22990</v>
      </c>
      <c r="J189" s="459"/>
    </row>
    <row r="190" spans="1:10" s="460" customFormat="1" ht="18" customHeight="1">
      <c r="A190" s="452">
        <v>185</v>
      </c>
      <c r="B190" s="453" t="s">
        <v>883</v>
      </c>
      <c r="C190" s="453" t="s">
        <v>534</v>
      </c>
      <c r="D190" s="461" t="s">
        <v>699</v>
      </c>
      <c r="E190" s="481" t="s">
        <v>114</v>
      </c>
      <c r="F190" s="462" t="s">
        <v>4651</v>
      </c>
      <c r="G190" s="453"/>
      <c r="H190" s="463" t="s">
        <v>4652</v>
      </c>
      <c r="I190" s="458">
        <v>16100</v>
      </c>
      <c r="J190" s="470"/>
    </row>
    <row r="191" spans="1:10" s="460" customFormat="1" ht="18" customHeight="1">
      <c r="A191" s="452">
        <v>186</v>
      </c>
      <c r="B191" s="453" t="s">
        <v>13363</v>
      </c>
      <c r="C191" s="453" t="s">
        <v>534</v>
      </c>
      <c r="D191" s="461" t="s">
        <v>699</v>
      </c>
      <c r="E191" s="453" t="s">
        <v>416</v>
      </c>
      <c r="F191" s="462" t="s">
        <v>4653</v>
      </c>
      <c r="G191" s="453"/>
      <c r="H191" s="468" t="s">
        <v>9750</v>
      </c>
      <c r="I191" s="469">
        <v>14500</v>
      </c>
      <c r="J191" s="520"/>
    </row>
    <row r="192" spans="1:10" s="460" customFormat="1" ht="18" customHeight="1">
      <c r="A192" s="452">
        <v>187</v>
      </c>
      <c r="B192" s="453" t="s">
        <v>13363</v>
      </c>
      <c r="C192" s="453" t="s">
        <v>534</v>
      </c>
      <c r="D192" s="461" t="s">
        <v>699</v>
      </c>
      <c r="E192" s="453" t="s">
        <v>416</v>
      </c>
      <c r="F192" s="462" t="s">
        <v>4654</v>
      </c>
      <c r="G192" s="453"/>
      <c r="H192" s="468" t="s">
        <v>9750</v>
      </c>
      <c r="I192" s="469">
        <v>27000</v>
      </c>
      <c r="J192" s="520"/>
    </row>
    <row r="193" spans="1:10" s="460" customFormat="1" ht="18" customHeight="1">
      <c r="A193" s="452">
        <v>188</v>
      </c>
      <c r="B193" s="453" t="s">
        <v>13363</v>
      </c>
      <c r="C193" s="453" t="s">
        <v>534</v>
      </c>
      <c r="D193" s="454" t="s">
        <v>4655</v>
      </c>
      <c r="E193" s="455" t="s">
        <v>114</v>
      </c>
      <c r="F193" s="456" t="s">
        <v>4656</v>
      </c>
      <c r="G193" s="453"/>
      <c r="H193" s="457" t="s">
        <v>4441</v>
      </c>
      <c r="I193" s="458">
        <v>13600</v>
      </c>
      <c r="J193" s="459"/>
    </row>
    <row r="194" spans="1:10" s="460" customFormat="1" ht="18" customHeight="1">
      <c r="A194" s="452">
        <v>189</v>
      </c>
      <c r="B194" s="453" t="s">
        <v>13363</v>
      </c>
      <c r="C194" s="453" t="s">
        <v>534</v>
      </c>
      <c r="D194" s="461" t="s">
        <v>4655</v>
      </c>
      <c r="E194" s="453" t="s">
        <v>416</v>
      </c>
      <c r="F194" s="462" t="s">
        <v>4657</v>
      </c>
      <c r="G194" s="453"/>
      <c r="H194" s="457" t="s">
        <v>4441</v>
      </c>
      <c r="I194" s="469">
        <v>25800</v>
      </c>
      <c r="J194" s="470"/>
    </row>
    <row r="195" spans="1:10" s="460" customFormat="1" ht="18" customHeight="1">
      <c r="A195" s="452">
        <v>190</v>
      </c>
      <c r="B195" s="453" t="s">
        <v>883</v>
      </c>
      <c r="C195" s="455" t="s">
        <v>534</v>
      </c>
      <c r="D195" s="473" t="s">
        <v>4658</v>
      </c>
      <c r="E195" s="455" t="s">
        <v>114</v>
      </c>
      <c r="F195" s="456" t="s">
        <v>4659</v>
      </c>
      <c r="G195" s="455"/>
      <c r="H195" s="465" t="s">
        <v>4466</v>
      </c>
      <c r="I195" s="516">
        <v>25270</v>
      </c>
      <c r="J195" s="474"/>
    </row>
    <row r="196" spans="1:10" s="460" customFormat="1" ht="18" customHeight="1">
      <c r="A196" s="452">
        <v>191</v>
      </c>
      <c r="B196" s="453" t="s">
        <v>13363</v>
      </c>
      <c r="C196" s="453" t="s">
        <v>13401</v>
      </c>
      <c r="D196" s="461" t="s">
        <v>13404</v>
      </c>
      <c r="E196" s="481" t="s">
        <v>416</v>
      </c>
      <c r="F196" s="462" t="s">
        <v>13405</v>
      </c>
      <c r="G196" s="453"/>
      <c r="H196" s="463" t="s">
        <v>4448</v>
      </c>
      <c r="I196" s="464">
        <v>42200</v>
      </c>
      <c r="J196" s="459"/>
    </row>
    <row r="197" spans="1:10" s="460" customFormat="1" ht="18" customHeight="1">
      <c r="A197" s="452">
        <v>192</v>
      </c>
      <c r="B197" s="453" t="s">
        <v>13363</v>
      </c>
      <c r="C197" s="452" t="s">
        <v>13401</v>
      </c>
      <c r="D197" s="466" t="s">
        <v>13386</v>
      </c>
      <c r="E197" s="452" t="s">
        <v>114</v>
      </c>
      <c r="F197" s="467" t="s">
        <v>4660</v>
      </c>
      <c r="G197" s="453"/>
      <c r="H197" s="468" t="s">
        <v>4453</v>
      </c>
      <c r="I197" s="469">
        <v>14200</v>
      </c>
      <c r="J197" s="459"/>
    </row>
    <row r="198" spans="1:10" s="460" customFormat="1" ht="18" customHeight="1">
      <c r="A198" s="452">
        <v>193</v>
      </c>
      <c r="B198" s="453" t="s">
        <v>13363</v>
      </c>
      <c r="C198" s="452" t="s">
        <v>13401</v>
      </c>
      <c r="D198" s="466" t="s">
        <v>13406</v>
      </c>
      <c r="E198" s="452" t="s">
        <v>416</v>
      </c>
      <c r="F198" s="467" t="s">
        <v>13407</v>
      </c>
      <c r="G198" s="452"/>
      <c r="H198" s="468" t="s">
        <v>4457</v>
      </c>
      <c r="I198" s="469">
        <v>23900</v>
      </c>
      <c r="J198" s="470"/>
    </row>
    <row r="199" spans="1:10" s="460" customFormat="1" ht="18" customHeight="1">
      <c r="A199" s="452">
        <v>194</v>
      </c>
      <c r="B199" s="453" t="s">
        <v>13363</v>
      </c>
      <c r="C199" s="453" t="s">
        <v>13401</v>
      </c>
      <c r="D199" s="461" t="s">
        <v>13408</v>
      </c>
      <c r="E199" s="453" t="s">
        <v>13409</v>
      </c>
      <c r="F199" s="462" t="s">
        <v>13410</v>
      </c>
      <c r="G199" s="453"/>
      <c r="H199" s="465" t="s">
        <v>4448</v>
      </c>
      <c r="I199" s="464">
        <v>10750</v>
      </c>
      <c r="J199" s="459"/>
    </row>
    <row r="200" spans="1:10" s="460" customFormat="1" ht="18" customHeight="1">
      <c r="A200" s="452">
        <v>195</v>
      </c>
      <c r="B200" s="453" t="s">
        <v>13363</v>
      </c>
      <c r="C200" s="453" t="s">
        <v>13401</v>
      </c>
      <c r="D200" s="461" t="s">
        <v>13408</v>
      </c>
      <c r="E200" s="481" t="s">
        <v>4446</v>
      </c>
      <c r="F200" s="462" t="s">
        <v>13411</v>
      </c>
      <c r="G200" s="453"/>
      <c r="H200" s="463" t="s">
        <v>4448</v>
      </c>
      <c r="I200" s="464">
        <v>13850</v>
      </c>
      <c r="J200" s="459"/>
    </row>
    <row r="201" spans="1:10" s="460" customFormat="1" ht="18" customHeight="1">
      <c r="A201" s="452">
        <v>196</v>
      </c>
      <c r="B201" s="453" t="s">
        <v>13363</v>
      </c>
      <c r="C201" s="453" t="s">
        <v>13401</v>
      </c>
      <c r="D201" s="461" t="s">
        <v>13408</v>
      </c>
      <c r="E201" s="481" t="s">
        <v>416</v>
      </c>
      <c r="F201" s="462" t="s">
        <v>13410</v>
      </c>
      <c r="G201" s="453"/>
      <c r="H201" s="465" t="s">
        <v>4448</v>
      </c>
      <c r="I201" s="464">
        <v>32800</v>
      </c>
      <c r="J201" s="459"/>
    </row>
    <row r="202" spans="1:10" s="460" customFormat="1" ht="18" customHeight="1">
      <c r="A202" s="452">
        <v>197</v>
      </c>
      <c r="B202" s="453" t="s">
        <v>883</v>
      </c>
      <c r="C202" s="453" t="s">
        <v>534</v>
      </c>
      <c r="D202" s="461" t="s">
        <v>763</v>
      </c>
      <c r="E202" s="481" t="s">
        <v>416</v>
      </c>
      <c r="F202" s="462" t="s">
        <v>4662</v>
      </c>
      <c r="G202" s="453"/>
      <c r="H202" s="463" t="s">
        <v>4652</v>
      </c>
      <c r="I202" s="458">
        <v>10920</v>
      </c>
      <c r="J202" s="470"/>
    </row>
    <row r="203" spans="1:10" s="460" customFormat="1" ht="18" customHeight="1">
      <c r="A203" s="452">
        <v>198</v>
      </c>
      <c r="B203" s="453" t="s">
        <v>883</v>
      </c>
      <c r="C203" s="453" t="s">
        <v>13401</v>
      </c>
      <c r="D203" s="461" t="s">
        <v>13365</v>
      </c>
      <c r="E203" s="481" t="s">
        <v>416</v>
      </c>
      <c r="F203" s="462" t="s">
        <v>4662</v>
      </c>
      <c r="G203" s="453"/>
      <c r="H203" s="463" t="s">
        <v>4652</v>
      </c>
      <c r="I203" s="469">
        <v>31600</v>
      </c>
      <c r="J203" s="520"/>
    </row>
    <row r="204" spans="1:10" s="460" customFormat="1" ht="18" customHeight="1">
      <c r="A204" s="452">
        <v>199</v>
      </c>
      <c r="B204" s="453" t="s">
        <v>13363</v>
      </c>
      <c r="C204" s="453" t="s">
        <v>534</v>
      </c>
      <c r="D204" s="461"/>
      <c r="E204" s="453" t="s">
        <v>416</v>
      </c>
      <c r="F204" s="462" t="s">
        <v>4663</v>
      </c>
      <c r="G204" s="453" t="s">
        <v>9403</v>
      </c>
      <c r="H204" s="457" t="s">
        <v>4441</v>
      </c>
      <c r="I204" s="458">
        <v>20800</v>
      </c>
      <c r="J204" s="470"/>
    </row>
    <row r="205" spans="1:10" s="460" customFormat="1" ht="18" customHeight="1">
      <c r="A205" s="452">
        <v>200</v>
      </c>
      <c r="B205" s="453" t="s">
        <v>13363</v>
      </c>
      <c r="C205" s="453" t="s">
        <v>534</v>
      </c>
      <c r="D205" s="461"/>
      <c r="E205" s="453" t="s">
        <v>416</v>
      </c>
      <c r="F205" s="462" t="s">
        <v>4664</v>
      </c>
      <c r="G205" s="453" t="s">
        <v>9403</v>
      </c>
      <c r="H205" s="457" t="s">
        <v>4441</v>
      </c>
      <c r="I205" s="458">
        <v>6400</v>
      </c>
      <c r="J205" s="470"/>
    </row>
    <row r="206" spans="1:10" s="460" customFormat="1" ht="18" customHeight="1">
      <c r="A206" s="452">
        <v>201</v>
      </c>
      <c r="B206" s="453" t="s">
        <v>13363</v>
      </c>
      <c r="C206" s="513" t="s">
        <v>13401</v>
      </c>
      <c r="D206" s="512" t="s">
        <v>13412</v>
      </c>
      <c r="E206" s="513" t="s">
        <v>9443</v>
      </c>
      <c r="F206" s="467" t="s">
        <v>13410</v>
      </c>
      <c r="G206" s="513"/>
      <c r="H206" s="527" t="s">
        <v>10033</v>
      </c>
      <c r="I206" s="503">
        <v>38000</v>
      </c>
      <c r="J206" s="528"/>
    </row>
    <row r="207" spans="1:10" s="460" customFormat="1" ht="18" customHeight="1">
      <c r="A207" s="452">
        <v>202</v>
      </c>
      <c r="B207" s="453" t="s">
        <v>13363</v>
      </c>
      <c r="C207" s="453" t="s">
        <v>13401</v>
      </c>
      <c r="D207" s="723" t="s">
        <v>13413</v>
      </c>
      <c r="E207" s="453" t="s">
        <v>4446</v>
      </c>
      <c r="F207" s="724" t="s">
        <v>13414</v>
      </c>
      <c r="G207" s="453" t="s">
        <v>9403</v>
      </c>
      <c r="H207" s="725" t="s">
        <v>13415</v>
      </c>
      <c r="I207" s="726">
        <v>29800</v>
      </c>
      <c r="J207" s="727" t="s">
        <v>13416</v>
      </c>
    </row>
    <row r="208" spans="1:10" s="460" customFormat="1" ht="18" customHeight="1">
      <c r="A208" s="452">
        <v>203</v>
      </c>
      <c r="B208" s="453" t="s">
        <v>13363</v>
      </c>
      <c r="C208" s="453" t="s">
        <v>535</v>
      </c>
      <c r="D208" s="461" t="s">
        <v>4665</v>
      </c>
      <c r="E208" s="453" t="s">
        <v>416</v>
      </c>
      <c r="F208" s="462" t="s">
        <v>4666</v>
      </c>
      <c r="G208" s="453"/>
      <c r="H208" s="457" t="s">
        <v>4441</v>
      </c>
      <c r="I208" s="458">
        <v>30700</v>
      </c>
      <c r="J208" s="470"/>
    </row>
    <row r="209" spans="1:10" s="460" customFormat="1" ht="18" customHeight="1">
      <c r="A209" s="452">
        <v>204</v>
      </c>
      <c r="B209" s="453" t="s">
        <v>13363</v>
      </c>
      <c r="C209" s="481" t="s">
        <v>13417</v>
      </c>
      <c r="D209" s="461" t="s">
        <v>13418</v>
      </c>
      <c r="E209" s="481" t="s">
        <v>416</v>
      </c>
      <c r="F209" s="456" t="s">
        <v>13419</v>
      </c>
      <c r="G209" s="481"/>
      <c r="H209" s="468" t="s">
        <v>4474</v>
      </c>
      <c r="I209" s="458">
        <v>19300</v>
      </c>
      <c r="J209" s="519"/>
    </row>
    <row r="210" spans="1:10" s="460" customFormat="1" ht="18" customHeight="1">
      <c r="A210" s="452">
        <v>205</v>
      </c>
      <c r="B210" s="453" t="s">
        <v>13363</v>
      </c>
      <c r="C210" s="481" t="s">
        <v>13417</v>
      </c>
      <c r="D210" s="461" t="s">
        <v>13418</v>
      </c>
      <c r="E210" s="481" t="s">
        <v>416</v>
      </c>
      <c r="F210" s="456" t="s">
        <v>13420</v>
      </c>
      <c r="G210" s="481"/>
      <c r="H210" s="468" t="s">
        <v>4474</v>
      </c>
      <c r="I210" s="458">
        <v>23800</v>
      </c>
      <c r="J210" s="519"/>
    </row>
    <row r="211" spans="1:10" s="460" customFormat="1" ht="18" customHeight="1">
      <c r="A211" s="452">
        <v>206</v>
      </c>
      <c r="B211" s="453" t="s">
        <v>13363</v>
      </c>
      <c r="C211" s="481" t="s">
        <v>13417</v>
      </c>
      <c r="D211" s="461" t="s">
        <v>13418</v>
      </c>
      <c r="E211" s="481" t="s">
        <v>416</v>
      </c>
      <c r="F211" s="456" t="s">
        <v>13421</v>
      </c>
      <c r="G211" s="481"/>
      <c r="H211" s="468" t="s">
        <v>4474</v>
      </c>
      <c r="I211" s="458">
        <v>20900</v>
      </c>
      <c r="J211" s="519"/>
    </row>
    <row r="212" spans="1:10" s="460" customFormat="1" ht="18" customHeight="1">
      <c r="A212" s="452">
        <v>207</v>
      </c>
      <c r="B212" s="453" t="s">
        <v>13363</v>
      </c>
      <c r="C212" s="453" t="s">
        <v>535</v>
      </c>
      <c r="D212" s="461" t="s">
        <v>699</v>
      </c>
      <c r="E212" s="453" t="s">
        <v>416</v>
      </c>
      <c r="F212" s="462" t="s">
        <v>4667</v>
      </c>
      <c r="G212" s="453"/>
      <c r="H212" s="468" t="s">
        <v>9750</v>
      </c>
      <c r="I212" s="469">
        <v>20400</v>
      </c>
      <c r="J212" s="520"/>
    </row>
    <row r="213" spans="1:10" s="460" customFormat="1" ht="18" customHeight="1">
      <c r="A213" s="452">
        <v>208</v>
      </c>
      <c r="B213" s="453" t="s">
        <v>13363</v>
      </c>
      <c r="C213" s="453" t="s">
        <v>535</v>
      </c>
      <c r="D213" s="461" t="s">
        <v>699</v>
      </c>
      <c r="E213" s="453" t="s">
        <v>416</v>
      </c>
      <c r="F213" s="462" t="s">
        <v>4668</v>
      </c>
      <c r="G213" s="453"/>
      <c r="H213" s="468" t="s">
        <v>9750</v>
      </c>
      <c r="I213" s="469">
        <v>19900</v>
      </c>
      <c r="J213" s="520"/>
    </row>
    <row r="214" spans="1:10" s="460" customFormat="1" ht="18" customHeight="1">
      <c r="A214" s="452">
        <v>209</v>
      </c>
      <c r="B214" s="453" t="s">
        <v>883</v>
      </c>
      <c r="C214" s="453" t="s">
        <v>535</v>
      </c>
      <c r="D214" s="461" t="s">
        <v>4669</v>
      </c>
      <c r="E214" s="481" t="s">
        <v>114</v>
      </c>
      <c r="F214" s="529" t="s">
        <v>4670</v>
      </c>
      <c r="G214" s="453"/>
      <c r="H214" s="463" t="s">
        <v>4652</v>
      </c>
      <c r="I214" s="458">
        <v>12400</v>
      </c>
      <c r="J214" s="470"/>
    </row>
    <row r="215" spans="1:10" s="460" customFormat="1" ht="18" customHeight="1">
      <c r="A215" s="452">
        <v>210</v>
      </c>
      <c r="B215" s="453" t="s">
        <v>883</v>
      </c>
      <c r="C215" s="453" t="s">
        <v>535</v>
      </c>
      <c r="D215" s="461" t="s">
        <v>4669</v>
      </c>
      <c r="E215" s="481" t="s">
        <v>114</v>
      </c>
      <c r="F215" s="529" t="s">
        <v>4671</v>
      </c>
      <c r="G215" s="453"/>
      <c r="H215" s="468" t="s">
        <v>4652</v>
      </c>
      <c r="I215" s="458">
        <v>12400</v>
      </c>
      <c r="J215" s="470"/>
    </row>
    <row r="216" spans="1:10" s="460" customFormat="1" ht="18" customHeight="1">
      <c r="A216" s="452">
        <v>211</v>
      </c>
      <c r="B216" s="453" t="s">
        <v>883</v>
      </c>
      <c r="C216" s="453" t="s">
        <v>535</v>
      </c>
      <c r="D216" s="461" t="s">
        <v>4669</v>
      </c>
      <c r="E216" s="453" t="s">
        <v>416</v>
      </c>
      <c r="F216" s="529" t="s">
        <v>4672</v>
      </c>
      <c r="G216" s="453"/>
      <c r="H216" s="468" t="s">
        <v>4652</v>
      </c>
      <c r="I216" s="458">
        <v>21200</v>
      </c>
      <c r="J216" s="470"/>
    </row>
    <row r="217" spans="1:10" s="460" customFormat="1" ht="18" customHeight="1">
      <c r="A217" s="452">
        <v>212</v>
      </c>
      <c r="B217" s="453" t="s">
        <v>883</v>
      </c>
      <c r="C217" s="453" t="s">
        <v>535</v>
      </c>
      <c r="D217" s="461" t="s">
        <v>4669</v>
      </c>
      <c r="E217" s="453" t="s">
        <v>416</v>
      </c>
      <c r="F217" s="529" t="s">
        <v>4670</v>
      </c>
      <c r="G217" s="453"/>
      <c r="H217" s="468" t="s">
        <v>4652</v>
      </c>
      <c r="I217" s="458">
        <v>24000</v>
      </c>
      <c r="J217" s="470"/>
    </row>
    <row r="218" spans="1:10" s="460" customFormat="1" ht="18" customHeight="1">
      <c r="A218" s="452">
        <v>213</v>
      </c>
      <c r="B218" s="453" t="s">
        <v>883</v>
      </c>
      <c r="C218" s="453" t="s">
        <v>535</v>
      </c>
      <c r="D218" s="461" t="s">
        <v>4669</v>
      </c>
      <c r="E218" s="453" t="s">
        <v>416</v>
      </c>
      <c r="F218" s="529" t="s">
        <v>4671</v>
      </c>
      <c r="G218" s="453"/>
      <c r="H218" s="463" t="s">
        <v>4652</v>
      </c>
      <c r="I218" s="458">
        <v>24000</v>
      </c>
      <c r="J218" s="470"/>
    </row>
    <row r="219" spans="1:10" s="460" customFormat="1" ht="18" customHeight="1">
      <c r="A219" s="452">
        <v>214</v>
      </c>
      <c r="B219" s="453" t="s">
        <v>13363</v>
      </c>
      <c r="C219" s="452" t="s">
        <v>13417</v>
      </c>
      <c r="D219" s="466" t="s">
        <v>4450</v>
      </c>
      <c r="E219" s="452" t="s">
        <v>416</v>
      </c>
      <c r="F219" s="467" t="s">
        <v>13422</v>
      </c>
      <c r="G219" s="452"/>
      <c r="H219" s="468" t="s">
        <v>4457</v>
      </c>
      <c r="I219" s="469">
        <v>13990</v>
      </c>
      <c r="J219" s="470"/>
    </row>
    <row r="220" spans="1:10" s="460" customFormat="1" ht="18" customHeight="1">
      <c r="A220" s="452">
        <v>215</v>
      </c>
      <c r="B220" s="453" t="s">
        <v>13363</v>
      </c>
      <c r="C220" s="452" t="s">
        <v>13417</v>
      </c>
      <c r="D220" s="466" t="s">
        <v>4450</v>
      </c>
      <c r="E220" s="452" t="s">
        <v>416</v>
      </c>
      <c r="F220" s="467" t="s">
        <v>13423</v>
      </c>
      <c r="G220" s="452"/>
      <c r="H220" s="468" t="s">
        <v>4457</v>
      </c>
      <c r="I220" s="469">
        <v>19150</v>
      </c>
      <c r="J220" s="470"/>
    </row>
    <row r="221" spans="1:10" s="460" customFormat="1" ht="18" customHeight="1">
      <c r="A221" s="452">
        <v>216</v>
      </c>
      <c r="B221" s="453" t="s">
        <v>13363</v>
      </c>
      <c r="C221" s="452" t="s">
        <v>13417</v>
      </c>
      <c r="D221" s="466" t="s">
        <v>4450</v>
      </c>
      <c r="E221" s="452" t="s">
        <v>416</v>
      </c>
      <c r="F221" s="467" t="s">
        <v>13424</v>
      </c>
      <c r="G221" s="452"/>
      <c r="H221" s="468" t="s">
        <v>4457</v>
      </c>
      <c r="I221" s="469">
        <v>13990</v>
      </c>
      <c r="J221" s="470"/>
    </row>
    <row r="222" spans="1:10" s="460" customFormat="1" ht="18" customHeight="1">
      <c r="A222" s="452">
        <v>217</v>
      </c>
      <c r="B222" s="453" t="s">
        <v>883</v>
      </c>
      <c r="C222" s="453" t="s">
        <v>535</v>
      </c>
      <c r="D222" s="461" t="s">
        <v>4673</v>
      </c>
      <c r="E222" s="453" t="s">
        <v>416</v>
      </c>
      <c r="F222" s="462" t="s">
        <v>4674</v>
      </c>
      <c r="G222" s="453"/>
      <c r="H222" s="468" t="s">
        <v>4493</v>
      </c>
      <c r="I222" s="469">
        <v>28550</v>
      </c>
      <c r="J222" s="459"/>
    </row>
    <row r="223" spans="1:10" s="460" customFormat="1" ht="18" customHeight="1">
      <c r="A223" s="452">
        <v>218</v>
      </c>
      <c r="B223" s="453" t="s">
        <v>883</v>
      </c>
      <c r="C223" s="453" t="s">
        <v>535</v>
      </c>
      <c r="D223" s="461" t="s">
        <v>4673</v>
      </c>
      <c r="E223" s="453" t="s">
        <v>416</v>
      </c>
      <c r="F223" s="462" t="s">
        <v>4675</v>
      </c>
      <c r="G223" s="453"/>
      <c r="H223" s="468" t="s">
        <v>4493</v>
      </c>
      <c r="I223" s="469">
        <v>28600</v>
      </c>
      <c r="J223" s="459"/>
    </row>
    <row r="224" spans="1:10" s="460" customFormat="1" ht="18" customHeight="1">
      <c r="A224" s="452">
        <v>219</v>
      </c>
      <c r="B224" s="453" t="s">
        <v>883</v>
      </c>
      <c r="C224" s="453" t="s">
        <v>535</v>
      </c>
      <c r="D224" s="461" t="s">
        <v>4673</v>
      </c>
      <c r="E224" s="453" t="s">
        <v>416</v>
      </c>
      <c r="F224" s="462" t="s">
        <v>4676</v>
      </c>
      <c r="G224" s="453"/>
      <c r="H224" s="468" t="s">
        <v>4493</v>
      </c>
      <c r="I224" s="469">
        <v>28550</v>
      </c>
      <c r="J224" s="459"/>
    </row>
    <row r="225" spans="1:10" s="460" customFormat="1" ht="18" customHeight="1">
      <c r="A225" s="452">
        <v>220</v>
      </c>
      <c r="B225" s="453" t="s">
        <v>13363</v>
      </c>
      <c r="C225" s="453" t="s">
        <v>535</v>
      </c>
      <c r="D225" s="466" t="s">
        <v>4677</v>
      </c>
      <c r="E225" s="452" t="s">
        <v>416</v>
      </c>
      <c r="F225" s="467" t="s">
        <v>4678</v>
      </c>
      <c r="G225" s="452"/>
      <c r="H225" s="468" t="s">
        <v>4483</v>
      </c>
      <c r="I225" s="469">
        <v>29500</v>
      </c>
      <c r="J225" s="470"/>
    </row>
    <row r="226" spans="1:10" s="460" customFormat="1" ht="18" customHeight="1">
      <c r="A226" s="452">
        <v>221</v>
      </c>
      <c r="B226" s="453" t="s">
        <v>13363</v>
      </c>
      <c r="C226" s="453" t="s">
        <v>535</v>
      </c>
      <c r="D226" s="466" t="s">
        <v>4677</v>
      </c>
      <c r="E226" s="452" t="s">
        <v>416</v>
      </c>
      <c r="F226" s="467" t="s">
        <v>4679</v>
      </c>
      <c r="G226" s="452"/>
      <c r="H226" s="468" t="s">
        <v>4483</v>
      </c>
      <c r="I226" s="469">
        <v>29700</v>
      </c>
      <c r="J226" s="470"/>
    </row>
    <row r="227" spans="1:10" s="460" customFormat="1" ht="18" customHeight="1">
      <c r="A227" s="452">
        <v>222</v>
      </c>
      <c r="B227" s="453" t="s">
        <v>13363</v>
      </c>
      <c r="C227" s="453" t="s">
        <v>535</v>
      </c>
      <c r="D227" s="466" t="s">
        <v>4680</v>
      </c>
      <c r="E227" s="452" t="s">
        <v>416</v>
      </c>
      <c r="F227" s="467" t="s">
        <v>4678</v>
      </c>
      <c r="G227" s="452"/>
      <c r="H227" s="468" t="s">
        <v>4483</v>
      </c>
      <c r="I227" s="469">
        <v>12600</v>
      </c>
      <c r="J227" s="470"/>
    </row>
    <row r="228" spans="1:10" s="460" customFormat="1" ht="18" customHeight="1">
      <c r="A228" s="452">
        <v>223</v>
      </c>
      <c r="B228" s="453" t="s">
        <v>13363</v>
      </c>
      <c r="C228" s="453" t="s">
        <v>535</v>
      </c>
      <c r="D228" s="466" t="s">
        <v>4680</v>
      </c>
      <c r="E228" s="452" t="s">
        <v>416</v>
      </c>
      <c r="F228" s="467" t="s">
        <v>4681</v>
      </c>
      <c r="G228" s="452"/>
      <c r="H228" s="468" t="s">
        <v>4483</v>
      </c>
      <c r="I228" s="469">
        <v>12900</v>
      </c>
      <c r="J228" s="470"/>
    </row>
    <row r="229" spans="1:10" s="460" customFormat="1" ht="18" customHeight="1">
      <c r="A229" s="452">
        <v>224</v>
      </c>
      <c r="B229" s="453" t="s">
        <v>13363</v>
      </c>
      <c r="C229" s="453" t="s">
        <v>4682</v>
      </c>
      <c r="D229" s="461" t="s">
        <v>4683</v>
      </c>
      <c r="E229" s="453" t="s">
        <v>416</v>
      </c>
      <c r="F229" s="462" t="s">
        <v>4684</v>
      </c>
      <c r="G229" s="453"/>
      <c r="H229" s="457" t="s">
        <v>4441</v>
      </c>
      <c r="I229" s="458">
        <v>16600</v>
      </c>
      <c r="J229" s="470"/>
    </row>
    <row r="230" spans="1:10" s="460" customFormat="1" ht="18" customHeight="1">
      <c r="A230" s="452">
        <v>225</v>
      </c>
      <c r="B230" s="453" t="s">
        <v>13363</v>
      </c>
      <c r="C230" s="453" t="s">
        <v>4671</v>
      </c>
      <c r="D230" s="461" t="s">
        <v>4685</v>
      </c>
      <c r="E230" s="453" t="s">
        <v>416</v>
      </c>
      <c r="F230" s="462" t="s">
        <v>4686</v>
      </c>
      <c r="G230" s="453"/>
      <c r="H230" s="457" t="s">
        <v>4441</v>
      </c>
      <c r="I230" s="458">
        <v>16600</v>
      </c>
      <c r="J230" s="470"/>
    </row>
    <row r="231" spans="1:10" s="460" customFormat="1" ht="18" customHeight="1">
      <c r="A231" s="452">
        <v>226</v>
      </c>
      <c r="B231" s="453" t="s">
        <v>13363</v>
      </c>
      <c r="C231" s="453" t="s">
        <v>498</v>
      </c>
      <c r="D231" s="466" t="s">
        <v>4687</v>
      </c>
      <c r="E231" s="453" t="s">
        <v>416</v>
      </c>
      <c r="F231" s="467" t="s">
        <v>4688</v>
      </c>
      <c r="G231" s="453"/>
      <c r="H231" s="457" t="s">
        <v>4441</v>
      </c>
      <c r="I231" s="469">
        <v>24800</v>
      </c>
      <c r="J231" s="470"/>
    </row>
    <row r="232" spans="1:10" s="460" customFormat="1" ht="18" customHeight="1">
      <c r="A232" s="452">
        <v>227</v>
      </c>
      <c r="B232" s="453" t="s">
        <v>883</v>
      </c>
      <c r="C232" s="453" t="s">
        <v>498</v>
      </c>
      <c r="D232" s="461" t="s">
        <v>4689</v>
      </c>
      <c r="E232" s="453" t="s">
        <v>416</v>
      </c>
      <c r="F232" s="462" t="s">
        <v>4690</v>
      </c>
      <c r="G232" s="453"/>
      <c r="H232" s="468" t="s">
        <v>4493</v>
      </c>
      <c r="I232" s="469">
        <v>24000</v>
      </c>
      <c r="J232" s="459"/>
    </row>
    <row r="233" spans="1:10" s="460" customFormat="1" ht="18" customHeight="1">
      <c r="A233" s="452">
        <v>228</v>
      </c>
      <c r="B233" s="453" t="s">
        <v>883</v>
      </c>
      <c r="C233" s="453" t="s">
        <v>498</v>
      </c>
      <c r="D233" s="461" t="s">
        <v>4691</v>
      </c>
      <c r="E233" s="453" t="s">
        <v>416</v>
      </c>
      <c r="F233" s="462" t="s">
        <v>4692</v>
      </c>
      <c r="G233" s="453"/>
      <c r="H233" s="468" t="s">
        <v>4493</v>
      </c>
      <c r="I233" s="469">
        <v>34550</v>
      </c>
      <c r="J233" s="459"/>
    </row>
    <row r="234" spans="1:10" s="460" customFormat="1" ht="18" customHeight="1">
      <c r="A234" s="452">
        <v>229</v>
      </c>
      <c r="B234" s="453" t="s">
        <v>13363</v>
      </c>
      <c r="C234" s="452" t="s">
        <v>13425</v>
      </c>
      <c r="D234" s="466" t="s">
        <v>4450</v>
      </c>
      <c r="E234" s="452" t="s">
        <v>416</v>
      </c>
      <c r="F234" s="467" t="s">
        <v>4693</v>
      </c>
      <c r="G234" s="453"/>
      <c r="H234" s="468" t="s">
        <v>4453</v>
      </c>
      <c r="I234" s="469">
        <v>20500</v>
      </c>
      <c r="J234" s="459"/>
    </row>
    <row r="235" spans="1:10" s="460" customFormat="1" ht="18" customHeight="1">
      <c r="A235" s="452">
        <v>230</v>
      </c>
      <c r="B235" s="453" t="s">
        <v>13363</v>
      </c>
      <c r="C235" s="452" t="s">
        <v>13425</v>
      </c>
      <c r="D235" s="466" t="s">
        <v>4450</v>
      </c>
      <c r="E235" s="452" t="s">
        <v>416</v>
      </c>
      <c r="F235" s="467" t="s">
        <v>4694</v>
      </c>
      <c r="G235" s="453"/>
      <c r="H235" s="468" t="s">
        <v>4453</v>
      </c>
      <c r="I235" s="469">
        <v>20500</v>
      </c>
      <c r="J235" s="459"/>
    </row>
    <row r="236" spans="1:10" s="460" customFormat="1" ht="18" customHeight="1">
      <c r="A236" s="452">
        <v>231</v>
      </c>
      <c r="B236" s="453" t="s">
        <v>13363</v>
      </c>
      <c r="C236" s="452" t="s">
        <v>13425</v>
      </c>
      <c r="D236" s="466" t="s">
        <v>4450</v>
      </c>
      <c r="E236" s="452" t="s">
        <v>416</v>
      </c>
      <c r="F236" s="467" t="s">
        <v>4695</v>
      </c>
      <c r="G236" s="453"/>
      <c r="H236" s="468" t="s">
        <v>4453</v>
      </c>
      <c r="I236" s="469">
        <v>21000</v>
      </c>
      <c r="J236" s="459"/>
    </row>
    <row r="237" spans="1:10" s="460" customFormat="1" ht="18" customHeight="1">
      <c r="A237" s="452">
        <v>232</v>
      </c>
      <c r="B237" s="453" t="s">
        <v>13363</v>
      </c>
      <c r="C237" s="453" t="s">
        <v>498</v>
      </c>
      <c r="D237" s="461" t="s">
        <v>4696</v>
      </c>
      <c r="E237" s="453" t="s">
        <v>416</v>
      </c>
      <c r="F237" s="462" t="s">
        <v>4697</v>
      </c>
      <c r="G237" s="453"/>
      <c r="H237" s="468" t="s">
        <v>9750</v>
      </c>
      <c r="I237" s="469">
        <v>22700</v>
      </c>
      <c r="J237" s="520"/>
    </row>
    <row r="238" spans="1:10" s="460" customFormat="1" ht="18" customHeight="1">
      <c r="A238" s="452">
        <v>233</v>
      </c>
      <c r="B238" s="453" t="s">
        <v>13363</v>
      </c>
      <c r="C238" s="453" t="s">
        <v>498</v>
      </c>
      <c r="D238" s="461" t="s">
        <v>4698</v>
      </c>
      <c r="E238" s="453" t="s">
        <v>416</v>
      </c>
      <c r="F238" s="462" t="s">
        <v>4699</v>
      </c>
      <c r="G238" s="453"/>
      <c r="H238" s="457" t="s">
        <v>4441</v>
      </c>
      <c r="I238" s="458">
        <v>22500</v>
      </c>
      <c r="J238" s="470"/>
    </row>
    <row r="239" spans="1:10" s="460" customFormat="1" ht="18" customHeight="1">
      <c r="A239" s="452">
        <v>234</v>
      </c>
      <c r="B239" s="453" t="s">
        <v>13363</v>
      </c>
      <c r="C239" s="452" t="s">
        <v>13425</v>
      </c>
      <c r="D239" s="466" t="s">
        <v>13426</v>
      </c>
      <c r="E239" s="452" t="s">
        <v>416</v>
      </c>
      <c r="F239" s="467" t="s">
        <v>13427</v>
      </c>
      <c r="G239" s="452"/>
      <c r="H239" s="463" t="s">
        <v>4483</v>
      </c>
      <c r="I239" s="469">
        <v>21500</v>
      </c>
      <c r="J239" s="470"/>
    </row>
    <row r="240" spans="1:10" s="460" customFormat="1" ht="18" customHeight="1">
      <c r="A240" s="452">
        <v>235</v>
      </c>
      <c r="B240" s="453" t="s">
        <v>13363</v>
      </c>
      <c r="C240" s="452" t="s">
        <v>13425</v>
      </c>
      <c r="D240" s="466" t="s">
        <v>13428</v>
      </c>
      <c r="E240" s="452" t="s">
        <v>416</v>
      </c>
      <c r="F240" s="467" t="s">
        <v>13429</v>
      </c>
      <c r="G240" s="452"/>
      <c r="H240" s="463" t="s">
        <v>4483</v>
      </c>
      <c r="I240" s="469">
        <v>22500</v>
      </c>
      <c r="J240" s="470"/>
    </row>
    <row r="241" spans="1:10" s="460" customFormat="1" ht="18" customHeight="1">
      <c r="A241" s="452">
        <v>236</v>
      </c>
      <c r="B241" s="453" t="s">
        <v>13363</v>
      </c>
      <c r="C241" s="452" t="s">
        <v>13425</v>
      </c>
      <c r="D241" s="466" t="s">
        <v>13426</v>
      </c>
      <c r="E241" s="452" t="s">
        <v>416</v>
      </c>
      <c r="F241" s="467" t="s">
        <v>13430</v>
      </c>
      <c r="G241" s="452"/>
      <c r="H241" s="463" t="s">
        <v>4483</v>
      </c>
      <c r="I241" s="469">
        <v>19800</v>
      </c>
      <c r="J241" s="470"/>
    </row>
    <row r="242" spans="1:10" s="460" customFormat="1" ht="18" customHeight="1">
      <c r="A242" s="452">
        <v>237</v>
      </c>
      <c r="B242" s="453" t="s">
        <v>13363</v>
      </c>
      <c r="C242" s="452" t="s">
        <v>13425</v>
      </c>
      <c r="D242" s="466" t="s">
        <v>13428</v>
      </c>
      <c r="E242" s="452" t="s">
        <v>416</v>
      </c>
      <c r="F242" s="467" t="s">
        <v>13431</v>
      </c>
      <c r="G242" s="452"/>
      <c r="H242" s="463" t="s">
        <v>4483</v>
      </c>
      <c r="I242" s="469">
        <v>21800</v>
      </c>
      <c r="J242" s="470"/>
    </row>
    <row r="243" spans="1:10" s="460" customFormat="1" ht="18" customHeight="1">
      <c r="A243" s="452">
        <v>238</v>
      </c>
      <c r="B243" s="453" t="s">
        <v>13363</v>
      </c>
      <c r="C243" s="453" t="s">
        <v>4668</v>
      </c>
      <c r="D243" s="461" t="s">
        <v>4700</v>
      </c>
      <c r="E243" s="453" t="s">
        <v>416</v>
      </c>
      <c r="F243" s="462" t="s">
        <v>4701</v>
      </c>
      <c r="G243" s="453"/>
      <c r="H243" s="457" t="s">
        <v>4441</v>
      </c>
      <c r="I243" s="458">
        <v>21000</v>
      </c>
      <c r="J243" s="470"/>
    </row>
    <row r="244" spans="1:10" s="460" customFormat="1" ht="18" customHeight="1">
      <c r="A244" s="452">
        <v>239</v>
      </c>
      <c r="B244" s="453" t="s">
        <v>13363</v>
      </c>
      <c r="C244" s="453" t="s">
        <v>869</v>
      </c>
      <c r="D244" s="461" t="s">
        <v>4655</v>
      </c>
      <c r="E244" s="453" t="s">
        <v>114</v>
      </c>
      <c r="F244" s="462" t="s">
        <v>4702</v>
      </c>
      <c r="G244" s="453"/>
      <c r="H244" s="457" t="s">
        <v>4441</v>
      </c>
      <c r="I244" s="469">
        <v>7000</v>
      </c>
      <c r="J244" s="470"/>
    </row>
    <row r="245" spans="1:10" s="460" customFormat="1" ht="18" customHeight="1">
      <c r="A245" s="452">
        <v>240</v>
      </c>
      <c r="B245" s="453" t="s">
        <v>13363</v>
      </c>
      <c r="C245" s="453" t="s">
        <v>869</v>
      </c>
      <c r="D245" s="461" t="s">
        <v>4655</v>
      </c>
      <c r="E245" s="453" t="s">
        <v>416</v>
      </c>
      <c r="F245" s="462" t="s">
        <v>4703</v>
      </c>
      <c r="G245" s="453"/>
      <c r="H245" s="457" t="s">
        <v>4441</v>
      </c>
      <c r="I245" s="469">
        <v>13000</v>
      </c>
      <c r="J245" s="470"/>
    </row>
    <row r="246" spans="1:10" s="460" customFormat="1" ht="18" customHeight="1">
      <c r="A246" s="452">
        <v>241</v>
      </c>
      <c r="B246" s="453" t="s">
        <v>13363</v>
      </c>
      <c r="C246" s="452" t="s">
        <v>13432</v>
      </c>
      <c r="D246" s="728" t="s">
        <v>4704</v>
      </c>
      <c r="E246" s="470" t="s">
        <v>9466</v>
      </c>
      <c r="F246" s="467" t="s">
        <v>13433</v>
      </c>
      <c r="G246" s="452"/>
      <c r="H246" s="463" t="s">
        <v>13434</v>
      </c>
      <c r="I246" s="469">
        <v>22000</v>
      </c>
      <c r="J246" s="470"/>
    </row>
    <row r="247" spans="1:10" s="460" customFormat="1" ht="18" customHeight="1">
      <c r="A247" s="452">
        <v>242</v>
      </c>
      <c r="B247" s="453" t="s">
        <v>13363</v>
      </c>
      <c r="C247" s="452" t="s">
        <v>13432</v>
      </c>
      <c r="D247" s="728" t="s">
        <v>4706</v>
      </c>
      <c r="E247" s="470" t="s">
        <v>9466</v>
      </c>
      <c r="F247" s="467" t="s">
        <v>13435</v>
      </c>
      <c r="G247" s="452"/>
      <c r="H247" s="463" t="s">
        <v>13434</v>
      </c>
      <c r="I247" s="469">
        <v>25143</v>
      </c>
      <c r="J247" s="470"/>
    </row>
    <row r="248" spans="1:10" s="460" customFormat="1" ht="18" customHeight="1">
      <c r="A248" s="452">
        <v>243</v>
      </c>
      <c r="B248" s="453" t="s">
        <v>13363</v>
      </c>
      <c r="C248" s="453" t="s">
        <v>536</v>
      </c>
      <c r="D248" s="461" t="s">
        <v>4707</v>
      </c>
      <c r="E248" s="453" t="s">
        <v>416</v>
      </c>
      <c r="F248" s="462" t="s">
        <v>4708</v>
      </c>
      <c r="G248" s="453"/>
      <c r="H248" s="463" t="s">
        <v>651</v>
      </c>
      <c r="I248" s="471">
        <v>37785</v>
      </c>
      <c r="J248" s="472"/>
    </row>
    <row r="249" spans="1:10" s="460" customFormat="1" ht="18" customHeight="1">
      <c r="A249" s="452">
        <v>244</v>
      </c>
      <c r="B249" s="453" t="s">
        <v>13363</v>
      </c>
      <c r="C249" s="453" t="s">
        <v>536</v>
      </c>
      <c r="D249" s="461" t="s">
        <v>4709</v>
      </c>
      <c r="E249" s="453" t="s">
        <v>416</v>
      </c>
      <c r="F249" s="462" t="s">
        <v>4710</v>
      </c>
      <c r="G249" s="453"/>
      <c r="H249" s="457" t="s">
        <v>4441</v>
      </c>
      <c r="I249" s="458">
        <v>20200</v>
      </c>
      <c r="J249" s="470"/>
    </row>
    <row r="250" spans="1:10" s="460" customFormat="1" ht="18" customHeight="1">
      <c r="A250" s="452">
        <v>245</v>
      </c>
      <c r="B250" s="453" t="s">
        <v>13363</v>
      </c>
      <c r="C250" s="481" t="s">
        <v>13436</v>
      </c>
      <c r="D250" s="454" t="s">
        <v>13437</v>
      </c>
      <c r="E250" s="481" t="s">
        <v>416</v>
      </c>
      <c r="F250" s="456" t="s">
        <v>13438</v>
      </c>
      <c r="G250" s="481"/>
      <c r="H250" s="463" t="s">
        <v>4474</v>
      </c>
      <c r="I250" s="458">
        <v>17300</v>
      </c>
      <c r="J250" s="459"/>
    </row>
    <row r="251" spans="1:10" s="460" customFormat="1" ht="18" customHeight="1">
      <c r="A251" s="452">
        <v>246</v>
      </c>
      <c r="B251" s="453" t="s">
        <v>13363</v>
      </c>
      <c r="C251" s="481" t="s">
        <v>13436</v>
      </c>
      <c r="D251" s="454" t="s">
        <v>13437</v>
      </c>
      <c r="E251" s="481" t="s">
        <v>416</v>
      </c>
      <c r="F251" s="456" t="s">
        <v>4711</v>
      </c>
      <c r="G251" s="481"/>
      <c r="H251" s="463" t="s">
        <v>4474</v>
      </c>
      <c r="I251" s="458">
        <v>17650</v>
      </c>
      <c r="J251" s="459"/>
    </row>
    <row r="252" spans="1:10" s="460" customFormat="1" ht="18" customHeight="1">
      <c r="A252" s="452">
        <v>247</v>
      </c>
      <c r="B252" s="453" t="s">
        <v>13363</v>
      </c>
      <c r="C252" s="453" t="s">
        <v>536</v>
      </c>
      <c r="D252" s="461"/>
      <c r="E252" s="453" t="s">
        <v>416</v>
      </c>
      <c r="F252" s="462" t="s">
        <v>4712</v>
      </c>
      <c r="G252" s="453"/>
      <c r="H252" s="457" t="s">
        <v>4441</v>
      </c>
      <c r="I252" s="458">
        <v>18100</v>
      </c>
      <c r="J252" s="470"/>
    </row>
    <row r="253" spans="1:10" s="460" customFormat="1" ht="18" customHeight="1">
      <c r="A253" s="452">
        <v>248</v>
      </c>
      <c r="B253" s="453" t="s">
        <v>13363</v>
      </c>
      <c r="C253" s="452" t="s">
        <v>13436</v>
      </c>
      <c r="D253" s="466"/>
      <c r="E253" s="452" t="s">
        <v>416</v>
      </c>
      <c r="F253" s="467" t="s">
        <v>13439</v>
      </c>
      <c r="G253" s="452"/>
      <c r="H253" s="468" t="s">
        <v>4457</v>
      </c>
      <c r="I253" s="469">
        <v>17000</v>
      </c>
      <c r="J253" s="470"/>
    </row>
    <row r="254" spans="1:10" s="460" customFormat="1" ht="18" customHeight="1">
      <c r="A254" s="452">
        <v>249</v>
      </c>
      <c r="B254" s="453" t="s">
        <v>13363</v>
      </c>
      <c r="C254" s="452" t="s">
        <v>13436</v>
      </c>
      <c r="D254" s="466"/>
      <c r="E254" s="452" t="s">
        <v>416</v>
      </c>
      <c r="F254" s="467" t="s">
        <v>13440</v>
      </c>
      <c r="G254" s="452"/>
      <c r="H254" s="468" t="s">
        <v>4457</v>
      </c>
      <c r="I254" s="469">
        <v>17000</v>
      </c>
      <c r="J254" s="470"/>
    </row>
    <row r="255" spans="1:10" s="460" customFormat="1" ht="18" customHeight="1">
      <c r="A255" s="452">
        <v>250</v>
      </c>
      <c r="B255" s="453" t="s">
        <v>13363</v>
      </c>
      <c r="C255" s="453" t="s">
        <v>886</v>
      </c>
      <c r="D255" s="466" t="s">
        <v>4713</v>
      </c>
      <c r="E255" s="452" t="s">
        <v>416</v>
      </c>
      <c r="F255" s="467" t="s">
        <v>886</v>
      </c>
      <c r="G255" s="452"/>
      <c r="H255" s="468" t="s">
        <v>4483</v>
      </c>
      <c r="I255" s="469">
        <v>19700</v>
      </c>
      <c r="J255" s="470"/>
    </row>
    <row r="256" spans="1:10" s="460" customFormat="1" ht="18" customHeight="1">
      <c r="A256" s="452">
        <v>251</v>
      </c>
      <c r="B256" s="453" t="s">
        <v>883</v>
      </c>
      <c r="C256" s="453" t="s">
        <v>538</v>
      </c>
      <c r="D256" s="461" t="s">
        <v>4714</v>
      </c>
      <c r="E256" s="453" t="s">
        <v>416</v>
      </c>
      <c r="F256" s="462" t="s">
        <v>4620</v>
      </c>
      <c r="G256" s="453"/>
      <c r="H256" s="468" t="s">
        <v>4493</v>
      </c>
      <c r="I256" s="469">
        <v>24700</v>
      </c>
      <c r="J256" s="459"/>
    </row>
    <row r="257" spans="1:10" s="460" customFormat="1" ht="18" customHeight="1">
      <c r="A257" s="452">
        <v>252</v>
      </c>
      <c r="B257" s="453" t="s">
        <v>13363</v>
      </c>
      <c r="C257" s="453" t="s">
        <v>13441</v>
      </c>
      <c r="D257" s="461" t="s">
        <v>13442</v>
      </c>
      <c r="E257" s="453" t="s">
        <v>416</v>
      </c>
      <c r="F257" s="462" t="s">
        <v>13443</v>
      </c>
      <c r="G257" s="453"/>
      <c r="H257" s="463" t="s">
        <v>4474</v>
      </c>
      <c r="I257" s="469">
        <v>41260</v>
      </c>
      <c r="J257" s="530"/>
    </row>
    <row r="258" spans="1:10" s="460" customFormat="1" ht="18" customHeight="1">
      <c r="A258" s="452">
        <v>253</v>
      </c>
      <c r="B258" s="453" t="s">
        <v>13363</v>
      </c>
      <c r="C258" s="453" t="s">
        <v>13441</v>
      </c>
      <c r="D258" s="461" t="s">
        <v>13442</v>
      </c>
      <c r="E258" s="453" t="s">
        <v>416</v>
      </c>
      <c r="F258" s="462" t="s">
        <v>13444</v>
      </c>
      <c r="G258" s="453"/>
      <c r="H258" s="463" t="s">
        <v>4474</v>
      </c>
      <c r="I258" s="469">
        <v>36190</v>
      </c>
      <c r="J258" s="530"/>
    </row>
    <row r="259" spans="1:10" s="460" customFormat="1" ht="18" customHeight="1">
      <c r="A259" s="452">
        <v>254</v>
      </c>
      <c r="B259" s="453" t="s">
        <v>13363</v>
      </c>
      <c r="C259" s="453" t="s">
        <v>13441</v>
      </c>
      <c r="D259" s="461" t="s">
        <v>13365</v>
      </c>
      <c r="E259" s="453" t="s">
        <v>13366</v>
      </c>
      <c r="F259" s="467"/>
      <c r="G259" s="452"/>
      <c r="H259" s="468" t="s">
        <v>13370</v>
      </c>
      <c r="I259" s="469">
        <v>4370</v>
      </c>
      <c r="J259" s="470"/>
    </row>
    <row r="260" spans="1:10" s="460" customFormat="1" ht="18" customHeight="1">
      <c r="A260" s="452">
        <v>255</v>
      </c>
      <c r="B260" s="453" t="s">
        <v>13363</v>
      </c>
      <c r="C260" s="453" t="s">
        <v>4716</v>
      </c>
      <c r="D260" s="461" t="s">
        <v>699</v>
      </c>
      <c r="E260" s="453" t="s">
        <v>297</v>
      </c>
      <c r="F260" s="462" t="s">
        <v>4717</v>
      </c>
      <c r="G260" s="453"/>
      <c r="H260" s="463" t="s">
        <v>4631</v>
      </c>
      <c r="I260" s="471">
        <v>5367</v>
      </c>
      <c r="J260" s="472"/>
    </row>
    <row r="261" spans="1:10" s="460" customFormat="1" ht="18" customHeight="1">
      <c r="A261" s="452">
        <v>256</v>
      </c>
      <c r="B261" s="453" t="s">
        <v>13363</v>
      </c>
      <c r="C261" s="453" t="s">
        <v>4716</v>
      </c>
      <c r="D261" s="461" t="s">
        <v>699</v>
      </c>
      <c r="E261" s="453" t="s">
        <v>273</v>
      </c>
      <c r="F261" s="462" t="s">
        <v>4717</v>
      </c>
      <c r="G261" s="453"/>
      <c r="H261" s="463" t="s">
        <v>4631</v>
      </c>
      <c r="I261" s="471">
        <v>10063</v>
      </c>
      <c r="J261" s="472"/>
    </row>
    <row r="262" spans="1:10" s="460" customFormat="1" ht="18" customHeight="1">
      <c r="A262" s="452">
        <v>257</v>
      </c>
      <c r="B262" s="453" t="s">
        <v>13363</v>
      </c>
      <c r="C262" s="453" t="s">
        <v>13441</v>
      </c>
      <c r="D262" s="461" t="s">
        <v>13365</v>
      </c>
      <c r="E262" s="453" t="s">
        <v>10289</v>
      </c>
      <c r="F262" s="467"/>
      <c r="G262" s="452"/>
      <c r="H262" s="468" t="s">
        <v>13370</v>
      </c>
      <c r="I262" s="469">
        <v>13230</v>
      </c>
      <c r="J262" s="470"/>
    </row>
    <row r="263" spans="1:10" s="460" customFormat="1" ht="18" customHeight="1">
      <c r="A263" s="452">
        <v>258</v>
      </c>
      <c r="B263" s="453" t="s">
        <v>13363</v>
      </c>
      <c r="C263" s="453" t="s">
        <v>4716</v>
      </c>
      <c r="D263" s="461" t="s">
        <v>699</v>
      </c>
      <c r="E263" s="453" t="s">
        <v>299</v>
      </c>
      <c r="F263" s="462" t="s">
        <v>4717</v>
      </c>
      <c r="G263" s="453"/>
      <c r="H263" s="463" t="s">
        <v>4631</v>
      </c>
      <c r="I263" s="471">
        <v>14760</v>
      </c>
      <c r="J263" s="472"/>
    </row>
    <row r="264" spans="1:10" s="460" customFormat="1" ht="18" customHeight="1">
      <c r="A264" s="452">
        <v>259</v>
      </c>
      <c r="B264" s="453" t="s">
        <v>13363</v>
      </c>
      <c r="C264" s="453" t="s">
        <v>13441</v>
      </c>
      <c r="D264" s="461" t="s">
        <v>13365</v>
      </c>
      <c r="E264" s="453" t="s">
        <v>4446</v>
      </c>
      <c r="F264" s="467"/>
      <c r="G264" s="452"/>
      <c r="H264" s="468" t="s">
        <v>13370</v>
      </c>
      <c r="I264" s="469">
        <v>21690</v>
      </c>
      <c r="J264" s="470"/>
    </row>
    <row r="265" spans="1:10" s="460" customFormat="1" ht="18" customHeight="1">
      <c r="A265" s="452">
        <v>260</v>
      </c>
      <c r="B265" s="453" t="s">
        <v>13363</v>
      </c>
      <c r="C265" s="453" t="s">
        <v>4716</v>
      </c>
      <c r="D265" s="461" t="s">
        <v>699</v>
      </c>
      <c r="E265" s="453" t="s">
        <v>114</v>
      </c>
      <c r="F265" s="462" t="s">
        <v>4717</v>
      </c>
      <c r="G265" s="453"/>
      <c r="H265" s="463" t="s">
        <v>4631</v>
      </c>
      <c r="I265" s="471">
        <v>23740</v>
      </c>
      <c r="J265" s="472"/>
    </row>
    <row r="266" spans="1:10" s="460" customFormat="1" ht="18" customHeight="1">
      <c r="A266" s="452">
        <v>261</v>
      </c>
      <c r="B266" s="453" t="s">
        <v>13363</v>
      </c>
      <c r="C266" s="453" t="s">
        <v>13441</v>
      </c>
      <c r="D266" s="461" t="s">
        <v>13365</v>
      </c>
      <c r="E266" s="453" t="s">
        <v>416</v>
      </c>
      <c r="F266" s="462" t="s">
        <v>13372</v>
      </c>
      <c r="G266" s="453"/>
      <c r="H266" s="463" t="s">
        <v>4536</v>
      </c>
      <c r="I266" s="458">
        <v>11220</v>
      </c>
      <c r="J266" s="459"/>
    </row>
    <row r="267" spans="1:10" s="460" customFormat="1" ht="18" customHeight="1">
      <c r="A267" s="452">
        <v>262</v>
      </c>
      <c r="B267" s="453" t="s">
        <v>13363</v>
      </c>
      <c r="C267" s="453" t="s">
        <v>4716</v>
      </c>
      <c r="D267" s="461" t="s">
        <v>699</v>
      </c>
      <c r="E267" s="453" t="s">
        <v>416</v>
      </c>
      <c r="F267" s="462" t="s">
        <v>4717</v>
      </c>
      <c r="G267" s="453"/>
      <c r="H267" s="463" t="s">
        <v>4631</v>
      </c>
      <c r="I267" s="471">
        <v>46692</v>
      </c>
      <c r="J267" s="472"/>
    </row>
    <row r="268" spans="1:10" s="460" customFormat="1" ht="18" customHeight="1">
      <c r="A268" s="452">
        <v>263</v>
      </c>
      <c r="B268" s="453" t="s">
        <v>13363</v>
      </c>
      <c r="C268" s="453" t="s">
        <v>13441</v>
      </c>
      <c r="D268" s="466" t="s">
        <v>13445</v>
      </c>
      <c r="E268" s="453" t="s">
        <v>10289</v>
      </c>
      <c r="F268" s="462" t="s">
        <v>13446</v>
      </c>
      <c r="G268" s="453"/>
      <c r="H268" s="489" t="s">
        <v>13368</v>
      </c>
      <c r="I268" s="469">
        <v>15840</v>
      </c>
      <c r="J268" s="459"/>
    </row>
    <row r="269" spans="1:10" s="460" customFormat="1" ht="18" customHeight="1">
      <c r="A269" s="452">
        <v>264</v>
      </c>
      <c r="B269" s="453" t="s">
        <v>13363</v>
      </c>
      <c r="C269" s="453" t="s">
        <v>13441</v>
      </c>
      <c r="D269" s="466" t="s">
        <v>13445</v>
      </c>
      <c r="E269" s="453" t="s">
        <v>4446</v>
      </c>
      <c r="F269" s="462" t="s">
        <v>13446</v>
      </c>
      <c r="G269" s="453"/>
      <c r="H269" s="489" t="s">
        <v>13368</v>
      </c>
      <c r="I269" s="458">
        <v>24750</v>
      </c>
      <c r="J269" s="459"/>
    </row>
    <row r="270" spans="1:10" s="460" customFormat="1" ht="18" customHeight="1">
      <c r="A270" s="452">
        <v>265</v>
      </c>
      <c r="B270" s="453" t="s">
        <v>13363</v>
      </c>
      <c r="C270" s="453" t="s">
        <v>13441</v>
      </c>
      <c r="D270" s="461" t="s">
        <v>4718</v>
      </c>
      <c r="E270" s="453" t="s">
        <v>416</v>
      </c>
      <c r="F270" s="462" t="s">
        <v>13447</v>
      </c>
      <c r="G270" s="453"/>
      <c r="H270" s="468" t="s">
        <v>10033</v>
      </c>
      <c r="I270" s="469">
        <v>49000</v>
      </c>
      <c r="J270" s="531"/>
    </row>
    <row r="271" spans="1:10" s="460" customFormat="1" ht="18" customHeight="1">
      <c r="A271" s="452">
        <v>266</v>
      </c>
      <c r="B271" s="453" t="s">
        <v>883</v>
      </c>
      <c r="C271" s="453" t="s">
        <v>4716</v>
      </c>
      <c r="D271" s="461" t="s">
        <v>4719</v>
      </c>
      <c r="E271" s="453" t="s">
        <v>658</v>
      </c>
      <c r="F271" s="462" t="s">
        <v>13364</v>
      </c>
      <c r="G271" s="453" t="s">
        <v>4500</v>
      </c>
      <c r="H271" s="463" t="s">
        <v>4463</v>
      </c>
      <c r="I271" s="471">
        <v>43000</v>
      </c>
      <c r="J271" s="472"/>
    </row>
    <row r="272" spans="1:10" s="460" customFormat="1" ht="18" customHeight="1">
      <c r="A272" s="452">
        <v>267</v>
      </c>
      <c r="B272" s="453" t="s">
        <v>883</v>
      </c>
      <c r="C272" s="453" t="s">
        <v>4716</v>
      </c>
      <c r="D272" s="461" t="s">
        <v>4719</v>
      </c>
      <c r="E272" s="453" t="s">
        <v>658</v>
      </c>
      <c r="F272" s="462" t="s">
        <v>13448</v>
      </c>
      <c r="G272" s="453" t="s">
        <v>4500</v>
      </c>
      <c r="H272" s="463" t="s">
        <v>4463</v>
      </c>
      <c r="I272" s="471">
        <v>42000</v>
      </c>
      <c r="J272" s="472"/>
    </row>
    <row r="273" spans="1:10" s="460" customFormat="1" ht="18" customHeight="1">
      <c r="A273" s="452">
        <v>268</v>
      </c>
      <c r="B273" s="453" t="s">
        <v>883</v>
      </c>
      <c r="C273" s="453" t="s">
        <v>4716</v>
      </c>
      <c r="D273" s="461" t="s">
        <v>4719</v>
      </c>
      <c r="E273" s="453" t="s">
        <v>1133</v>
      </c>
      <c r="F273" s="462" t="s">
        <v>13449</v>
      </c>
      <c r="G273" s="453" t="s">
        <v>4500</v>
      </c>
      <c r="H273" s="463" t="s">
        <v>4463</v>
      </c>
      <c r="I273" s="471">
        <v>69000</v>
      </c>
      <c r="J273" s="472"/>
    </row>
    <row r="274" spans="1:10" s="460" customFormat="1" ht="18" customHeight="1">
      <c r="A274" s="452">
        <v>269</v>
      </c>
      <c r="B274" s="453" t="s">
        <v>883</v>
      </c>
      <c r="C274" s="453" t="s">
        <v>4716</v>
      </c>
      <c r="D274" s="461" t="s">
        <v>4719</v>
      </c>
      <c r="E274" s="453" t="s">
        <v>114</v>
      </c>
      <c r="F274" s="462" t="s">
        <v>13364</v>
      </c>
      <c r="G274" s="453" t="s">
        <v>4500</v>
      </c>
      <c r="H274" s="463" t="s">
        <v>4463</v>
      </c>
      <c r="I274" s="471">
        <v>22000</v>
      </c>
      <c r="J274" s="472"/>
    </row>
    <row r="275" spans="1:10" s="460" customFormat="1" ht="18" customHeight="1">
      <c r="A275" s="452">
        <v>270</v>
      </c>
      <c r="B275" s="453" t="s">
        <v>883</v>
      </c>
      <c r="C275" s="453" t="s">
        <v>4716</v>
      </c>
      <c r="D275" s="461" t="s">
        <v>4719</v>
      </c>
      <c r="E275" s="453" t="s">
        <v>114</v>
      </c>
      <c r="F275" s="462" t="s">
        <v>13448</v>
      </c>
      <c r="G275" s="453" t="s">
        <v>4500</v>
      </c>
      <c r="H275" s="463" t="s">
        <v>4463</v>
      </c>
      <c r="I275" s="471">
        <v>21000</v>
      </c>
      <c r="J275" s="472"/>
    </row>
    <row r="276" spans="1:10" s="460" customFormat="1" ht="18" customHeight="1">
      <c r="A276" s="452">
        <v>271</v>
      </c>
      <c r="B276" s="453" t="s">
        <v>883</v>
      </c>
      <c r="C276" s="453" t="s">
        <v>4716</v>
      </c>
      <c r="D276" s="461" t="s">
        <v>4719</v>
      </c>
      <c r="E276" s="453" t="s">
        <v>286</v>
      </c>
      <c r="F276" s="462" t="s">
        <v>13449</v>
      </c>
      <c r="G276" s="453" t="s">
        <v>4500</v>
      </c>
      <c r="H276" s="463" t="s">
        <v>4463</v>
      </c>
      <c r="I276" s="471">
        <v>36000</v>
      </c>
      <c r="J276" s="472"/>
    </row>
    <row r="277" spans="1:10" s="460" customFormat="1" ht="18" customHeight="1">
      <c r="A277" s="452">
        <v>272</v>
      </c>
      <c r="B277" s="453" t="s">
        <v>883</v>
      </c>
      <c r="C277" s="453" t="s">
        <v>4716</v>
      </c>
      <c r="D277" s="461" t="s">
        <v>4669</v>
      </c>
      <c r="E277" s="453" t="s">
        <v>273</v>
      </c>
      <c r="F277" s="462" t="s">
        <v>4720</v>
      </c>
      <c r="G277" s="453" t="s">
        <v>4500</v>
      </c>
      <c r="H277" s="463" t="s">
        <v>4652</v>
      </c>
      <c r="I277" s="458">
        <v>8000</v>
      </c>
      <c r="J277" s="470"/>
    </row>
    <row r="278" spans="1:10" s="460" customFormat="1" ht="18" customHeight="1">
      <c r="A278" s="452">
        <v>273</v>
      </c>
      <c r="B278" s="453" t="s">
        <v>883</v>
      </c>
      <c r="C278" s="453" t="s">
        <v>4716</v>
      </c>
      <c r="D278" s="461" t="s">
        <v>4669</v>
      </c>
      <c r="E278" s="453" t="s">
        <v>273</v>
      </c>
      <c r="F278" s="462" t="s">
        <v>4721</v>
      </c>
      <c r="G278" s="453" t="s">
        <v>4500</v>
      </c>
      <c r="H278" s="463" t="s">
        <v>4652</v>
      </c>
      <c r="I278" s="458">
        <v>11300</v>
      </c>
      <c r="J278" s="470"/>
    </row>
    <row r="279" spans="1:10" s="460" customFormat="1" ht="18" customHeight="1">
      <c r="A279" s="452">
        <v>274</v>
      </c>
      <c r="B279" s="453" t="s">
        <v>883</v>
      </c>
      <c r="C279" s="453" t="s">
        <v>4716</v>
      </c>
      <c r="D279" s="461" t="s">
        <v>4669</v>
      </c>
      <c r="E279" s="453" t="s">
        <v>114</v>
      </c>
      <c r="F279" s="462" t="s">
        <v>4721</v>
      </c>
      <c r="G279" s="453" t="s">
        <v>4500</v>
      </c>
      <c r="H279" s="463" t="s">
        <v>4652</v>
      </c>
      <c r="I279" s="458">
        <v>28200</v>
      </c>
      <c r="J279" s="470"/>
    </row>
    <row r="280" spans="1:10" s="460" customFormat="1" ht="18" customHeight="1">
      <c r="A280" s="452">
        <v>275</v>
      </c>
      <c r="B280" s="453" t="s">
        <v>883</v>
      </c>
      <c r="C280" s="453" t="s">
        <v>4716</v>
      </c>
      <c r="D280" s="461" t="s">
        <v>4669</v>
      </c>
      <c r="E280" s="453" t="s">
        <v>114</v>
      </c>
      <c r="F280" s="462" t="s">
        <v>4722</v>
      </c>
      <c r="G280" s="453" t="s">
        <v>4500</v>
      </c>
      <c r="H280" s="463" t="s">
        <v>4652</v>
      </c>
      <c r="I280" s="458">
        <v>21600</v>
      </c>
      <c r="J280" s="470"/>
    </row>
    <row r="281" spans="1:10" s="460" customFormat="1" ht="18" customHeight="1">
      <c r="A281" s="452">
        <v>276</v>
      </c>
      <c r="B281" s="453" t="s">
        <v>883</v>
      </c>
      <c r="C281" s="453" t="s">
        <v>4716</v>
      </c>
      <c r="D281" s="461" t="s">
        <v>4669</v>
      </c>
      <c r="E281" s="453" t="s">
        <v>416</v>
      </c>
      <c r="F281" s="462" t="s">
        <v>4721</v>
      </c>
      <c r="G281" s="453" t="s">
        <v>4500</v>
      </c>
      <c r="H281" s="463" t="s">
        <v>4652</v>
      </c>
      <c r="I281" s="458">
        <v>53200</v>
      </c>
      <c r="J281" s="470"/>
    </row>
    <row r="282" spans="1:10" s="460" customFormat="1" ht="18" customHeight="1">
      <c r="A282" s="452">
        <v>277</v>
      </c>
      <c r="B282" s="453" t="s">
        <v>883</v>
      </c>
      <c r="C282" s="453" t="s">
        <v>4716</v>
      </c>
      <c r="D282" s="461" t="s">
        <v>4669</v>
      </c>
      <c r="E282" s="453" t="s">
        <v>416</v>
      </c>
      <c r="F282" s="462" t="s">
        <v>4723</v>
      </c>
      <c r="G282" s="453" t="s">
        <v>4500</v>
      </c>
      <c r="H282" s="463" t="s">
        <v>4652</v>
      </c>
      <c r="I282" s="458">
        <v>42100</v>
      </c>
      <c r="J282" s="470"/>
    </row>
    <row r="283" spans="1:10" s="460" customFormat="1" ht="18" customHeight="1">
      <c r="A283" s="452">
        <v>278</v>
      </c>
      <c r="B283" s="453" t="s">
        <v>13363</v>
      </c>
      <c r="C283" s="453" t="s">
        <v>13441</v>
      </c>
      <c r="D283" s="461" t="s">
        <v>4445</v>
      </c>
      <c r="E283" s="453" t="s">
        <v>4446</v>
      </c>
      <c r="F283" s="456" t="s">
        <v>13448</v>
      </c>
      <c r="G283" s="481"/>
      <c r="H283" s="463" t="s">
        <v>4448</v>
      </c>
      <c r="I283" s="532">
        <v>30100</v>
      </c>
      <c r="J283" s="459"/>
    </row>
    <row r="284" spans="1:10" s="460" customFormat="1" ht="18" customHeight="1">
      <c r="A284" s="452">
        <v>279</v>
      </c>
      <c r="B284" s="453" t="s">
        <v>13363</v>
      </c>
      <c r="C284" s="453" t="s">
        <v>4716</v>
      </c>
      <c r="D284" s="466" t="s">
        <v>4724</v>
      </c>
      <c r="E284" s="453" t="s">
        <v>114</v>
      </c>
      <c r="F284" s="467" t="s">
        <v>4725</v>
      </c>
      <c r="G284" s="453"/>
      <c r="H284" s="457" t="s">
        <v>4441</v>
      </c>
      <c r="I284" s="469">
        <v>19300</v>
      </c>
      <c r="J284" s="470"/>
    </row>
    <row r="285" spans="1:10" s="460" customFormat="1" ht="18" customHeight="1">
      <c r="A285" s="452">
        <v>280</v>
      </c>
      <c r="B285" s="453" t="s">
        <v>883</v>
      </c>
      <c r="C285" s="453" t="s">
        <v>4716</v>
      </c>
      <c r="D285" s="461" t="s">
        <v>4726</v>
      </c>
      <c r="E285" s="453" t="s">
        <v>658</v>
      </c>
      <c r="F285" s="462" t="s">
        <v>13450</v>
      </c>
      <c r="G285" s="453" t="s">
        <v>4500</v>
      </c>
      <c r="H285" s="463" t="s">
        <v>4463</v>
      </c>
      <c r="I285" s="471">
        <v>16000</v>
      </c>
      <c r="J285" s="472"/>
    </row>
    <row r="286" spans="1:10" s="460" customFormat="1" ht="18" customHeight="1">
      <c r="A286" s="452">
        <v>281</v>
      </c>
      <c r="B286" s="453" t="s">
        <v>883</v>
      </c>
      <c r="C286" s="453" t="s">
        <v>4716</v>
      </c>
      <c r="D286" s="461" t="s">
        <v>4726</v>
      </c>
      <c r="E286" s="453" t="s">
        <v>658</v>
      </c>
      <c r="F286" s="462" t="s">
        <v>13451</v>
      </c>
      <c r="G286" s="453" t="s">
        <v>4500</v>
      </c>
      <c r="H286" s="463" t="s">
        <v>4463</v>
      </c>
      <c r="I286" s="471">
        <v>15000</v>
      </c>
      <c r="J286" s="472"/>
    </row>
    <row r="287" spans="1:10" s="460" customFormat="1" ht="18" customHeight="1">
      <c r="A287" s="452">
        <v>282</v>
      </c>
      <c r="B287" s="453" t="s">
        <v>883</v>
      </c>
      <c r="C287" s="453" t="s">
        <v>4716</v>
      </c>
      <c r="D287" s="461" t="s">
        <v>4726</v>
      </c>
      <c r="E287" s="453" t="s">
        <v>4648</v>
      </c>
      <c r="F287" s="462" t="s">
        <v>13452</v>
      </c>
      <c r="G287" s="453" t="s">
        <v>4500</v>
      </c>
      <c r="H287" s="463" t="s">
        <v>4463</v>
      </c>
      <c r="I287" s="471">
        <v>22000</v>
      </c>
      <c r="J287" s="472"/>
    </row>
    <row r="288" spans="1:10" s="460" customFormat="1" ht="18" customHeight="1">
      <c r="A288" s="452">
        <v>283</v>
      </c>
      <c r="B288" s="453" t="s">
        <v>883</v>
      </c>
      <c r="C288" s="453" t="s">
        <v>4716</v>
      </c>
      <c r="D288" s="461" t="s">
        <v>4726</v>
      </c>
      <c r="E288" s="453" t="s">
        <v>114</v>
      </c>
      <c r="F288" s="462" t="s">
        <v>13450</v>
      </c>
      <c r="G288" s="453" t="s">
        <v>4500</v>
      </c>
      <c r="H288" s="463" t="s">
        <v>4463</v>
      </c>
      <c r="I288" s="471">
        <v>8000</v>
      </c>
      <c r="J288" s="472"/>
    </row>
    <row r="289" spans="1:10" s="460" customFormat="1" ht="18" customHeight="1">
      <c r="A289" s="452">
        <v>284</v>
      </c>
      <c r="B289" s="453" t="s">
        <v>883</v>
      </c>
      <c r="C289" s="453" t="s">
        <v>4716</v>
      </c>
      <c r="D289" s="461" t="s">
        <v>4726</v>
      </c>
      <c r="E289" s="453" t="s">
        <v>114</v>
      </c>
      <c r="F289" s="462" t="s">
        <v>13451</v>
      </c>
      <c r="G289" s="453" t="s">
        <v>4500</v>
      </c>
      <c r="H289" s="463" t="s">
        <v>4463</v>
      </c>
      <c r="I289" s="471">
        <v>8000</v>
      </c>
      <c r="J289" s="472"/>
    </row>
    <row r="290" spans="1:10" s="460" customFormat="1" ht="18" customHeight="1">
      <c r="A290" s="452">
        <v>285</v>
      </c>
      <c r="B290" s="453" t="s">
        <v>883</v>
      </c>
      <c r="C290" s="453" t="s">
        <v>4716</v>
      </c>
      <c r="D290" s="461" t="s">
        <v>4726</v>
      </c>
      <c r="E290" s="453" t="s">
        <v>286</v>
      </c>
      <c r="F290" s="462" t="s">
        <v>13452</v>
      </c>
      <c r="G290" s="453" t="s">
        <v>4500</v>
      </c>
      <c r="H290" s="463" t="s">
        <v>4463</v>
      </c>
      <c r="I290" s="471">
        <v>12000</v>
      </c>
      <c r="J290" s="472"/>
    </row>
    <row r="291" spans="1:10" s="460" customFormat="1" ht="18" customHeight="1">
      <c r="A291" s="452">
        <v>286</v>
      </c>
      <c r="B291" s="453" t="s">
        <v>13363</v>
      </c>
      <c r="C291" s="453" t="s">
        <v>13441</v>
      </c>
      <c r="D291" s="466" t="s">
        <v>13453</v>
      </c>
      <c r="E291" s="453" t="s">
        <v>9466</v>
      </c>
      <c r="F291" s="462" t="s">
        <v>13448</v>
      </c>
      <c r="G291" s="452"/>
      <c r="H291" s="468" t="s">
        <v>13370</v>
      </c>
      <c r="I291" s="469">
        <v>7940</v>
      </c>
      <c r="J291" s="470"/>
    </row>
    <row r="292" spans="1:10" s="460" customFormat="1" ht="18" customHeight="1">
      <c r="A292" s="452">
        <v>287</v>
      </c>
      <c r="B292" s="453" t="s">
        <v>13363</v>
      </c>
      <c r="C292" s="453" t="s">
        <v>4716</v>
      </c>
      <c r="D292" s="461" t="s">
        <v>4636</v>
      </c>
      <c r="E292" s="453" t="s">
        <v>297</v>
      </c>
      <c r="F292" s="462" t="s">
        <v>4717</v>
      </c>
      <c r="G292" s="453"/>
      <c r="H292" s="463" t="s">
        <v>4631</v>
      </c>
      <c r="I292" s="471">
        <v>2589</v>
      </c>
      <c r="J292" s="472"/>
    </row>
    <row r="293" spans="1:10" s="460" customFormat="1" ht="18" customHeight="1">
      <c r="A293" s="452">
        <v>288</v>
      </c>
      <c r="B293" s="453" t="s">
        <v>13363</v>
      </c>
      <c r="C293" s="453" t="s">
        <v>4716</v>
      </c>
      <c r="D293" s="461" t="s">
        <v>4636</v>
      </c>
      <c r="E293" s="453" t="s">
        <v>273</v>
      </c>
      <c r="F293" s="462" t="s">
        <v>4717</v>
      </c>
      <c r="G293" s="453"/>
      <c r="H293" s="463" t="s">
        <v>4631</v>
      </c>
      <c r="I293" s="471">
        <v>4779</v>
      </c>
      <c r="J293" s="472"/>
    </row>
    <row r="294" spans="1:10" s="460" customFormat="1" ht="18" customHeight="1">
      <c r="A294" s="452">
        <v>289</v>
      </c>
      <c r="B294" s="453" t="s">
        <v>13363</v>
      </c>
      <c r="C294" s="453" t="s">
        <v>13441</v>
      </c>
      <c r="D294" s="461" t="s">
        <v>13371</v>
      </c>
      <c r="E294" s="453" t="s">
        <v>10289</v>
      </c>
      <c r="F294" s="467"/>
      <c r="G294" s="452"/>
      <c r="H294" s="468" t="s">
        <v>13370</v>
      </c>
      <c r="I294" s="469">
        <v>5290</v>
      </c>
      <c r="J294" s="470"/>
    </row>
    <row r="295" spans="1:10" s="460" customFormat="1" ht="18" customHeight="1">
      <c r="A295" s="452">
        <v>290</v>
      </c>
      <c r="B295" s="453" t="s">
        <v>13363</v>
      </c>
      <c r="C295" s="453" t="s">
        <v>4716</v>
      </c>
      <c r="D295" s="461" t="s">
        <v>4636</v>
      </c>
      <c r="E295" s="453" t="s">
        <v>299</v>
      </c>
      <c r="F295" s="462" t="s">
        <v>4717</v>
      </c>
      <c r="G295" s="453"/>
      <c r="H295" s="463" t="s">
        <v>4631</v>
      </c>
      <c r="I295" s="471">
        <v>6544</v>
      </c>
      <c r="J295" s="472"/>
    </row>
    <row r="296" spans="1:10" s="460" customFormat="1" ht="18" customHeight="1">
      <c r="A296" s="452">
        <v>291</v>
      </c>
      <c r="B296" s="453" t="s">
        <v>13363</v>
      </c>
      <c r="C296" s="453" t="s">
        <v>13441</v>
      </c>
      <c r="D296" s="461" t="s">
        <v>13371</v>
      </c>
      <c r="E296" s="453" t="s">
        <v>4446</v>
      </c>
      <c r="F296" s="467"/>
      <c r="G296" s="452"/>
      <c r="H296" s="468" t="s">
        <v>13370</v>
      </c>
      <c r="I296" s="469">
        <v>8200</v>
      </c>
      <c r="J296" s="470"/>
    </row>
    <row r="297" spans="1:10" s="460" customFormat="1" ht="18" customHeight="1">
      <c r="A297" s="452">
        <v>292</v>
      </c>
      <c r="B297" s="453" t="s">
        <v>13363</v>
      </c>
      <c r="C297" s="453" t="s">
        <v>4716</v>
      </c>
      <c r="D297" s="461" t="s">
        <v>4636</v>
      </c>
      <c r="E297" s="453" t="s">
        <v>114</v>
      </c>
      <c r="F297" s="462" t="s">
        <v>4717</v>
      </c>
      <c r="G297" s="453"/>
      <c r="H297" s="463" t="s">
        <v>4631</v>
      </c>
      <c r="I297" s="471">
        <v>10358</v>
      </c>
      <c r="J297" s="472"/>
    </row>
    <row r="298" spans="1:10" s="460" customFormat="1" ht="18" customHeight="1">
      <c r="A298" s="452">
        <v>293</v>
      </c>
      <c r="B298" s="453" t="s">
        <v>13363</v>
      </c>
      <c r="C298" s="453" t="s">
        <v>4716</v>
      </c>
      <c r="D298" s="461" t="s">
        <v>4636</v>
      </c>
      <c r="E298" s="453" t="s">
        <v>416</v>
      </c>
      <c r="F298" s="462" t="s">
        <v>4717</v>
      </c>
      <c r="G298" s="453"/>
      <c r="H298" s="463" t="s">
        <v>4631</v>
      </c>
      <c r="I298" s="471">
        <v>19114</v>
      </c>
      <c r="J298" s="472"/>
    </row>
    <row r="299" spans="1:10" s="460" customFormat="1" ht="18" customHeight="1">
      <c r="A299" s="452">
        <v>294</v>
      </c>
      <c r="B299" s="453" t="s">
        <v>13363</v>
      </c>
      <c r="C299" s="453" t="s">
        <v>13441</v>
      </c>
      <c r="D299" s="461" t="s">
        <v>13372</v>
      </c>
      <c r="E299" s="453" t="s">
        <v>416</v>
      </c>
      <c r="F299" s="462" t="s">
        <v>13443</v>
      </c>
      <c r="G299" s="453"/>
      <c r="H299" s="463" t="s">
        <v>4474</v>
      </c>
      <c r="I299" s="469">
        <v>15460</v>
      </c>
      <c r="J299" s="530"/>
    </row>
    <row r="300" spans="1:10" s="460" customFormat="1" ht="18" customHeight="1">
      <c r="A300" s="452">
        <v>295</v>
      </c>
      <c r="B300" s="453" t="s">
        <v>13363</v>
      </c>
      <c r="C300" s="453" t="s">
        <v>13441</v>
      </c>
      <c r="D300" s="461" t="s">
        <v>13372</v>
      </c>
      <c r="E300" s="453" t="s">
        <v>416</v>
      </c>
      <c r="F300" s="462" t="s">
        <v>13444</v>
      </c>
      <c r="G300" s="453"/>
      <c r="H300" s="463" t="s">
        <v>4474</v>
      </c>
      <c r="I300" s="469">
        <v>15200</v>
      </c>
      <c r="J300" s="530"/>
    </row>
    <row r="301" spans="1:10" s="460" customFormat="1" ht="18" customHeight="1">
      <c r="A301" s="452">
        <v>296</v>
      </c>
      <c r="B301" s="453" t="s">
        <v>883</v>
      </c>
      <c r="C301" s="453" t="s">
        <v>4716</v>
      </c>
      <c r="D301" s="461" t="s">
        <v>4727</v>
      </c>
      <c r="E301" s="453" t="s">
        <v>658</v>
      </c>
      <c r="F301" s="462" t="s">
        <v>13454</v>
      </c>
      <c r="G301" s="453" t="s">
        <v>4500</v>
      </c>
      <c r="H301" s="463" t="s">
        <v>4463</v>
      </c>
      <c r="I301" s="471">
        <v>18000</v>
      </c>
      <c r="J301" s="472"/>
    </row>
    <row r="302" spans="1:10" s="460" customFormat="1" ht="18" customHeight="1">
      <c r="A302" s="452">
        <v>297</v>
      </c>
      <c r="B302" s="453" t="s">
        <v>883</v>
      </c>
      <c r="C302" s="453" t="s">
        <v>4716</v>
      </c>
      <c r="D302" s="461" t="s">
        <v>4727</v>
      </c>
      <c r="E302" s="453" t="s">
        <v>4728</v>
      </c>
      <c r="F302" s="462" t="s">
        <v>13455</v>
      </c>
      <c r="G302" s="453" t="s">
        <v>4500</v>
      </c>
      <c r="H302" s="463" t="s">
        <v>4463</v>
      </c>
      <c r="I302" s="471">
        <v>16000</v>
      </c>
      <c r="J302" s="472"/>
    </row>
    <row r="303" spans="1:10" s="460" customFormat="1" ht="18" customHeight="1">
      <c r="A303" s="452">
        <v>298</v>
      </c>
      <c r="B303" s="453" t="s">
        <v>883</v>
      </c>
      <c r="C303" s="453" t="s">
        <v>4716</v>
      </c>
      <c r="D303" s="461" t="s">
        <v>4727</v>
      </c>
      <c r="E303" s="453" t="s">
        <v>1133</v>
      </c>
      <c r="F303" s="462" t="s">
        <v>13456</v>
      </c>
      <c r="G303" s="453" t="s">
        <v>4500</v>
      </c>
      <c r="H303" s="463" t="s">
        <v>4463</v>
      </c>
      <c r="I303" s="471">
        <v>23000</v>
      </c>
      <c r="J303" s="472"/>
    </row>
    <row r="304" spans="1:10" s="460" customFormat="1" ht="18" customHeight="1">
      <c r="A304" s="452">
        <v>299</v>
      </c>
      <c r="B304" s="453" t="s">
        <v>883</v>
      </c>
      <c r="C304" s="453" t="s">
        <v>4716</v>
      </c>
      <c r="D304" s="461" t="s">
        <v>4727</v>
      </c>
      <c r="E304" s="453" t="s">
        <v>4648</v>
      </c>
      <c r="F304" s="462" t="s">
        <v>13457</v>
      </c>
      <c r="G304" s="453" t="s">
        <v>4500</v>
      </c>
      <c r="H304" s="463" t="s">
        <v>4463</v>
      </c>
      <c r="I304" s="471">
        <v>27000</v>
      </c>
      <c r="J304" s="472"/>
    </row>
    <row r="305" spans="1:10" s="460" customFormat="1" ht="18" customHeight="1">
      <c r="A305" s="452">
        <v>300</v>
      </c>
      <c r="B305" s="453" t="s">
        <v>883</v>
      </c>
      <c r="C305" s="453" t="s">
        <v>4716</v>
      </c>
      <c r="D305" s="461" t="s">
        <v>4727</v>
      </c>
      <c r="E305" s="453" t="s">
        <v>114</v>
      </c>
      <c r="F305" s="462" t="s">
        <v>13455</v>
      </c>
      <c r="G305" s="453" t="s">
        <v>4500</v>
      </c>
      <c r="H305" s="463" t="s">
        <v>4463</v>
      </c>
      <c r="I305" s="471">
        <v>8000</v>
      </c>
      <c r="J305" s="472"/>
    </row>
    <row r="306" spans="1:10" s="460" customFormat="1" ht="18" customHeight="1">
      <c r="A306" s="452">
        <v>301</v>
      </c>
      <c r="B306" s="453" t="s">
        <v>883</v>
      </c>
      <c r="C306" s="453" t="s">
        <v>4716</v>
      </c>
      <c r="D306" s="461" t="s">
        <v>4727</v>
      </c>
      <c r="E306" s="453" t="s">
        <v>4729</v>
      </c>
      <c r="F306" s="462" t="s">
        <v>13454</v>
      </c>
      <c r="G306" s="453" t="s">
        <v>4500</v>
      </c>
      <c r="H306" s="463" t="s">
        <v>4463</v>
      </c>
      <c r="I306" s="471">
        <v>9000</v>
      </c>
      <c r="J306" s="472"/>
    </row>
    <row r="307" spans="1:10" s="460" customFormat="1" ht="18" customHeight="1">
      <c r="A307" s="452">
        <v>302</v>
      </c>
      <c r="B307" s="453" t="s">
        <v>883</v>
      </c>
      <c r="C307" s="453" t="s">
        <v>4716</v>
      </c>
      <c r="D307" s="461" t="s">
        <v>4727</v>
      </c>
      <c r="E307" s="453" t="s">
        <v>286</v>
      </c>
      <c r="F307" s="462" t="s">
        <v>13456</v>
      </c>
      <c r="G307" s="453" t="s">
        <v>4500</v>
      </c>
      <c r="H307" s="463" t="s">
        <v>4463</v>
      </c>
      <c r="I307" s="471">
        <v>14000</v>
      </c>
      <c r="J307" s="472"/>
    </row>
    <row r="308" spans="1:10" s="460" customFormat="1" ht="18" customHeight="1">
      <c r="A308" s="452">
        <v>303</v>
      </c>
      <c r="B308" s="453" t="s">
        <v>883</v>
      </c>
      <c r="C308" s="453" t="s">
        <v>4716</v>
      </c>
      <c r="D308" s="461" t="s">
        <v>4727</v>
      </c>
      <c r="E308" s="453" t="s">
        <v>286</v>
      </c>
      <c r="F308" s="462" t="s">
        <v>13456</v>
      </c>
      <c r="G308" s="453" t="s">
        <v>4500</v>
      </c>
      <c r="H308" s="463" t="s">
        <v>4463</v>
      </c>
      <c r="I308" s="471">
        <v>12000</v>
      </c>
      <c r="J308" s="472"/>
    </row>
    <row r="309" spans="1:10" s="460" customFormat="1" ht="18" customHeight="1">
      <c r="A309" s="452">
        <v>304</v>
      </c>
      <c r="B309" s="453" t="s">
        <v>883</v>
      </c>
      <c r="C309" s="453" t="s">
        <v>4716</v>
      </c>
      <c r="D309" s="461" t="s">
        <v>4730</v>
      </c>
      <c r="E309" s="453" t="s">
        <v>273</v>
      </c>
      <c r="F309" s="462" t="s">
        <v>4731</v>
      </c>
      <c r="G309" s="453" t="s">
        <v>4500</v>
      </c>
      <c r="H309" s="463" t="s">
        <v>4652</v>
      </c>
      <c r="I309" s="458">
        <v>3900</v>
      </c>
      <c r="J309" s="470"/>
    </row>
    <row r="310" spans="1:10" s="460" customFormat="1" ht="18" customHeight="1">
      <c r="A310" s="452">
        <v>305</v>
      </c>
      <c r="B310" s="453" t="s">
        <v>883</v>
      </c>
      <c r="C310" s="453" t="s">
        <v>4716</v>
      </c>
      <c r="D310" s="461" t="s">
        <v>4730</v>
      </c>
      <c r="E310" s="453" t="s">
        <v>273</v>
      </c>
      <c r="F310" s="462" t="s">
        <v>4732</v>
      </c>
      <c r="G310" s="453" t="s">
        <v>4500</v>
      </c>
      <c r="H310" s="463" t="s">
        <v>4652</v>
      </c>
      <c r="I310" s="458">
        <v>3800</v>
      </c>
      <c r="J310" s="470"/>
    </row>
    <row r="311" spans="1:10" s="460" customFormat="1" ht="18" customHeight="1">
      <c r="A311" s="452">
        <v>306</v>
      </c>
      <c r="B311" s="453" t="s">
        <v>883</v>
      </c>
      <c r="C311" s="453" t="s">
        <v>4716</v>
      </c>
      <c r="D311" s="461" t="s">
        <v>4730</v>
      </c>
      <c r="E311" s="453" t="s">
        <v>114</v>
      </c>
      <c r="F311" s="462" t="s">
        <v>4733</v>
      </c>
      <c r="G311" s="453" t="s">
        <v>4500</v>
      </c>
      <c r="H311" s="463" t="s">
        <v>4652</v>
      </c>
      <c r="I311" s="458">
        <v>7500</v>
      </c>
      <c r="J311" s="470"/>
    </row>
    <row r="312" spans="1:10" s="460" customFormat="1" ht="18" customHeight="1">
      <c r="A312" s="452">
        <v>307</v>
      </c>
      <c r="B312" s="453" t="s">
        <v>883</v>
      </c>
      <c r="C312" s="453" t="s">
        <v>4716</v>
      </c>
      <c r="D312" s="461" t="s">
        <v>4730</v>
      </c>
      <c r="E312" s="453" t="s">
        <v>114</v>
      </c>
      <c r="F312" s="462" t="s">
        <v>4731</v>
      </c>
      <c r="G312" s="453" t="s">
        <v>4500</v>
      </c>
      <c r="H312" s="463" t="s">
        <v>4652</v>
      </c>
      <c r="I312" s="458">
        <v>7900</v>
      </c>
      <c r="J312" s="470"/>
    </row>
    <row r="313" spans="1:10" s="460" customFormat="1" ht="18" customHeight="1">
      <c r="A313" s="452">
        <v>308</v>
      </c>
      <c r="B313" s="453" t="s">
        <v>883</v>
      </c>
      <c r="C313" s="453" t="s">
        <v>4716</v>
      </c>
      <c r="D313" s="461" t="s">
        <v>4730</v>
      </c>
      <c r="E313" s="453" t="s">
        <v>416</v>
      </c>
      <c r="F313" s="462" t="s">
        <v>4731</v>
      </c>
      <c r="G313" s="453" t="s">
        <v>4500</v>
      </c>
      <c r="H313" s="463" t="s">
        <v>4652</v>
      </c>
      <c r="I313" s="458">
        <v>14300</v>
      </c>
      <c r="J313" s="470"/>
    </row>
    <row r="314" spans="1:10" s="460" customFormat="1" ht="18" customHeight="1">
      <c r="A314" s="452">
        <v>309</v>
      </c>
      <c r="B314" s="453" t="s">
        <v>883</v>
      </c>
      <c r="C314" s="453" t="s">
        <v>4716</v>
      </c>
      <c r="D314" s="461" t="s">
        <v>4730</v>
      </c>
      <c r="E314" s="453" t="s">
        <v>416</v>
      </c>
      <c r="F314" s="462" t="s">
        <v>4734</v>
      </c>
      <c r="G314" s="453" t="s">
        <v>4500</v>
      </c>
      <c r="H314" s="463" t="s">
        <v>4652</v>
      </c>
      <c r="I314" s="458">
        <v>13700</v>
      </c>
      <c r="J314" s="470"/>
    </row>
    <row r="315" spans="1:10" s="460" customFormat="1" ht="18" customHeight="1">
      <c r="A315" s="452">
        <v>310</v>
      </c>
      <c r="B315" s="453" t="s">
        <v>13363</v>
      </c>
      <c r="C315" s="453" t="s">
        <v>4716</v>
      </c>
      <c r="D315" s="466"/>
      <c r="E315" s="453" t="s">
        <v>114</v>
      </c>
      <c r="F315" s="467" t="s">
        <v>4735</v>
      </c>
      <c r="G315" s="453" t="s">
        <v>9403</v>
      </c>
      <c r="H315" s="457" t="s">
        <v>4441</v>
      </c>
      <c r="I315" s="469">
        <v>21600</v>
      </c>
      <c r="J315" s="470"/>
    </row>
    <row r="316" spans="1:10" s="460" customFormat="1" ht="18" customHeight="1">
      <c r="A316" s="452">
        <v>311</v>
      </c>
      <c r="B316" s="453" t="s">
        <v>13363</v>
      </c>
      <c r="C316" s="453" t="s">
        <v>4716</v>
      </c>
      <c r="D316" s="461"/>
      <c r="E316" s="453" t="s">
        <v>114</v>
      </c>
      <c r="F316" s="462" t="s">
        <v>4736</v>
      </c>
      <c r="G316" s="453" t="s">
        <v>9403</v>
      </c>
      <c r="H316" s="457" t="s">
        <v>4441</v>
      </c>
      <c r="I316" s="458">
        <v>7000</v>
      </c>
      <c r="J316" s="470"/>
    </row>
    <row r="317" spans="1:10" s="460" customFormat="1" ht="18" customHeight="1">
      <c r="A317" s="452">
        <v>312</v>
      </c>
      <c r="B317" s="453" t="s">
        <v>13363</v>
      </c>
      <c r="C317" s="453" t="s">
        <v>4716</v>
      </c>
      <c r="D317" s="461"/>
      <c r="E317" s="453" t="s">
        <v>416</v>
      </c>
      <c r="F317" s="462" t="s">
        <v>4737</v>
      </c>
      <c r="G317" s="453"/>
      <c r="H317" s="463" t="s">
        <v>651</v>
      </c>
      <c r="I317" s="471"/>
      <c r="J317" s="472"/>
    </row>
    <row r="318" spans="1:10" s="460" customFormat="1" ht="18" customHeight="1">
      <c r="A318" s="452">
        <v>313</v>
      </c>
      <c r="B318" s="453" t="s">
        <v>883</v>
      </c>
      <c r="C318" s="453" t="s">
        <v>4716</v>
      </c>
      <c r="D318" s="461" t="s">
        <v>4738</v>
      </c>
      <c r="E318" s="453" t="s">
        <v>1133</v>
      </c>
      <c r="F318" s="462" t="s">
        <v>4739</v>
      </c>
      <c r="G318" s="453" t="s">
        <v>4500</v>
      </c>
      <c r="H318" s="463" t="s">
        <v>4466</v>
      </c>
      <c r="I318" s="518">
        <v>26000</v>
      </c>
      <c r="J318" s="496"/>
    </row>
    <row r="319" spans="1:10" s="460" customFormat="1" ht="18" customHeight="1">
      <c r="A319" s="452">
        <v>314</v>
      </c>
      <c r="B319" s="453" t="s">
        <v>883</v>
      </c>
      <c r="C319" s="453" t="s">
        <v>4716</v>
      </c>
      <c r="D319" s="461" t="s">
        <v>4738</v>
      </c>
      <c r="E319" s="453" t="s">
        <v>286</v>
      </c>
      <c r="F319" s="462" t="s">
        <v>4739</v>
      </c>
      <c r="G319" s="453" t="s">
        <v>4500</v>
      </c>
      <c r="H319" s="463" t="s">
        <v>4466</v>
      </c>
      <c r="I319" s="518">
        <v>13000</v>
      </c>
      <c r="J319" s="496"/>
    </row>
    <row r="320" spans="1:10" s="460" customFormat="1" ht="18" customHeight="1">
      <c r="A320" s="452">
        <v>315</v>
      </c>
      <c r="B320" s="453" t="s">
        <v>13363</v>
      </c>
      <c r="C320" s="452" t="s">
        <v>13441</v>
      </c>
      <c r="D320" s="466" t="s">
        <v>13458</v>
      </c>
      <c r="E320" s="452" t="s">
        <v>416</v>
      </c>
      <c r="F320" s="467" t="s">
        <v>13459</v>
      </c>
      <c r="G320" s="452" t="s">
        <v>9403</v>
      </c>
      <c r="H320" s="463" t="s">
        <v>4483</v>
      </c>
      <c r="I320" s="469"/>
      <c r="J320" s="470" t="s">
        <v>4485</v>
      </c>
    </row>
    <row r="321" spans="1:10" s="460" customFormat="1" ht="18" customHeight="1">
      <c r="A321" s="452">
        <v>316</v>
      </c>
      <c r="B321" s="453" t="s">
        <v>13363</v>
      </c>
      <c r="C321" s="452" t="s">
        <v>13441</v>
      </c>
      <c r="D321" s="466" t="s">
        <v>13458</v>
      </c>
      <c r="E321" s="452" t="s">
        <v>416</v>
      </c>
      <c r="F321" s="467" t="s">
        <v>13460</v>
      </c>
      <c r="G321" s="452" t="s">
        <v>9403</v>
      </c>
      <c r="H321" s="463" t="s">
        <v>4483</v>
      </c>
      <c r="I321" s="469"/>
      <c r="J321" s="470" t="s">
        <v>4485</v>
      </c>
    </row>
    <row r="322" spans="1:10" s="460" customFormat="1" ht="18" customHeight="1">
      <c r="A322" s="452">
        <v>317</v>
      </c>
      <c r="B322" s="453" t="s">
        <v>13363</v>
      </c>
      <c r="C322" s="452" t="s">
        <v>13441</v>
      </c>
      <c r="D322" s="466" t="s">
        <v>13461</v>
      </c>
      <c r="E322" s="452" t="s">
        <v>416</v>
      </c>
      <c r="F322" s="467" t="s">
        <v>13462</v>
      </c>
      <c r="G322" s="452" t="s">
        <v>9403</v>
      </c>
      <c r="H322" s="463" t="s">
        <v>4483</v>
      </c>
      <c r="I322" s="469"/>
      <c r="J322" s="470" t="s">
        <v>4485</v>
      </c>
    </row>
    <row r="323" spans="1:10" s="460" customFormat="1" ht="18" customHeight="1">
      <c r="A323" s="452">
        <v>318</v>
      </c>
      <c r="B323" s="453" t="s">
        <v>13363</v>
      </c>
      <c r="C323" s="452" t="s">
        <v>13441</v>
      </c>
      <c r="D323" s="466" t="s">
        <v>13461</v>
      </c>
      <c r="E323" s="452" t="s">
        <v>416</v>
      </c>
      <c r="F323" s="467" t="s">
        <v>13463</v>
      </c>
      <c r="G323" s="452" t="s">
        <v>9403</v>
      </c>
      <c r="H323" s="463" t="s">
        <v>4483</v>
      </c>
      <c r="I323" s="469"/>
      <c r="J323" s="470" t="s">
        <v>4485</v>
      </c>
    </row>
    <row r="324" spans="1:10" s="460" customFormat="1" ht="18" customHeight="1">
      <c r="A324" s="452">
        <v>319</v>
      </c>
      <c r="B324" s="453" t="s">
        <v>13363</v>
      </c>
      <c r="C324" s="452" t="s">
        <v>13441</v>
      </c>
      <c r="D324" s="466" t="s">
        <v>13464</v>
      </c>
      <c r="E324" s="452" t="s">
        <v>416</v>
      </c>
      <c r="F324" s="467" t="s">
        <v>13459</v>
      </c>
      <c r="G324" s="452"/>
      <c r="H324" s="463" t="s">
        <v>4483</v>
      </c>
      <c r="I324" s="469"/>
      <c r="J324" s="470" t="s">
        <v>4485</v>
      </c>
    </row>
    <row r="325" spans="1:10" s="460" customFormat="1" ht="18" customHeight="1">
      <c r="A325" s="452">
        <v>320</v>
      </c>
      <c r="B325" s="453" t="s">
        <v>13363</v>
      </c>
      <c r="C325" s="452" t="s">
        <v>13441</v>
      </c>
      <c r="D325" s="466" t="s">
        <v>13464</v>
      </c>
      <c r="E325" s="452" t="s">
        <v>416</v>
      </c>
      <c r="F325" s="467" t="s">
        <v>13460</v>
      </c>
      <c r="G325" s="452"/>
      <c r="H325" s="463" t="s">
        <v>4483</v>
      </c>
      <c r="I325" s="469"/>
      <c r="J325" s="470" t="s">
        <v>4485</v>
      </c>
    </row>
    <row r="326" spans="1:10" s="460" customFormat="1" ht="18" customHeight="1">
      <c r="A326" s="452">
        <v>321</v>
      </c>
      <c r="B326" s="453" t="s">
        <v>13363</v>
      </c>
      <c r="C326" s="452" t="s">
        <v>13441</v>
      </c>
      <c r="D326" s="466" t="s">
        <v>13465</v>
      </c>
      <c r="E326" s="452" t="s">
        <v>416</v>
      </c>
      <c r="F326" s="467" t="s">
        <v>13462</v>
      </c>
      <c r="G326" s="452"/>
      <c r="H326" s="463" t="s">
        <v>4483</v>
      </c>
      <c r="I326" s="469"/>
      <c r="J326" s="470" t="s">
        <v>4485</v>
      </c>
    </row>
    <row r="327" spans="1:10" s="460" customFormat="1" ht="18" customHeight="1">
      <c r="A327" s="452">
        <v>322</v>
      </c>
      <c r="B327" s="453" t="s">
        <v>13363</v>
      </c>
      <c r="C327" s="452" t="s">
        <v>13441</v>
      </c>
      <c r="D327" s="466" t="s">
        <v>13465</v>
      </c>
      <c r="E327" s="452" t="s">
        <v>416</v>
      </c>
      <c r="F327" s="467" t="s">
        <v>13463</v>
      </c>
      <c r="G327" s="452"/>
      <c r="H327" s="463" t="s">
        <v>4483</v>
      </c>
      <c r="I327" s="469"/>
      <c r="J327" s="470" t="s">
        <v>4485</v>
      </c>
    </row>
    <row r="328" spans="1:10" s="460" customFormat="1" ht="18" customHeight="1">
      <c r="A328" s="452">
        <v>323</v>
      </c>
      <c r="B328" s="453" t="s">
        <v>13363</v>
      </c>
      <c r="C328" s="513" t="s">
        <v>13441</v>
      </c>
      <c r="D328" s="512" t="s">
        <v>13388</v>
      </c>
      <c r="E328" s="513" t="s">
        <v>9443</v>
      </c>
      <c r="F328" s="467" t="s">
        <v>13448</v>
      </c>
      <c r="G328" s="513"/>
      <c r="H328" s="527" t="s">
        <v>10033</v>
      </c>
      <c r="I328" s="503">
        <v>49000</v>
      </c>
      <c r="J328" s="528"/>
    </row>
    <row r="329" spans="1:10" s="460" customFormat="1" ht="18" customHeight="1">
      <c r="A329" s="452">
        <v>324</v>
      </c>
      <c r="B329" s="453" t="s">
        <v>13363</v>
      </c>
      <c r="C329" s="513" t="s">
        <v>13441</v>
      </c>
      <c r="D329" s="512" t="s">
        <v>13388</v>
      </c>
      <c r="E329" s="513" t="s">
        <v>9443</v>
      </c>
      <c r="F329" s="467" t="s">
        <v>13466</v>
      </c>
      <c r="G329" s="513"/>
      <c r="H329" s="527" t="s">
        <v>10033</v>
      </c>
      <c r="I329" s="503">
        <v>54700</v>
      </c>
      <c r="J329" s="528"/>
    </row>
    <row r="330" spans="1:10" s="460" customFormat="1" ht="18" customHeight="1">
      <c r="A330" s="452">
        <v>325</v>
      </c>
      <c r="B330" s="453" t="s">
        <v>13363</v>
      </c>
      <c r="C330" s="729" t="s">
        <v>13441</v>
      </c>
      <c r="D330" s="730" t="s">
        <v>13467</v>
      </c>
      <c r="E330" s="729" t="s">
        <v>4446</v>
      </c>
      <c r="F330" s="731" t="s">
        <v>13468</v>
      </c>
      <c r="G330" s="729" t="s">
        <v>9403</v>
      </c>
      <c r="H330" s="463" t="s">
        <v>13415</v>
      </c>
      <c r="I330" s="726">
        <v>21440</v>
      </c>
      <c r="J330" s="727" t="s">
        <v>13416</v>
      </c>
    </row>
    <row r="331" spans="1:10" s="460" customFormat="1" ht="18" customHeight="1">
      <c r="A331" s="452">
        <v>326</v>
      </c>
      <c r="B331" s="453" t="s">
        <v>13363</v>
      </c>
      <c r="C331" s="453" t="s">
        <v>13441</v>
      </c>
      <c r="D331" s="723" t="s">
        <v>13467</v>
      </c>
      <c r="E331" s="453" t="s">
        <v>9443</v>
      </c>
      <c r="F331" s="724" t="s">
        <v>13468</v>
      </c>
      <c r="G331" s="453" t="s">
        <v>9403</v>
      </c>
      <c r="H331" s="725" t="s">
        <v>13415</v>
      </c>
      <c r="I331" s="726">
        <v>42800</v>
      </c>
      <c r="J331" s="727" t="s">
        <v>13416</v>
      </c>
    </row>
    <row r="332" spans="1:10" s="460" customFormat="1" ht="18" customHeight="1">
      <c r="A332" s="452">
        <v>327</v>
      </c>
      <c r="B332" s="453" t="s">
        <v>13363</v>
      </c>
      <c r="C332" s="453" t="s">
        <v>4740</v>
      </c>
      <c r="D332" s="461"/>
      <c r="E332" s="453" t="s">
        <v>416</v>
      </c>
      <c r="F332" s="462" t="s">
        <v>4741</v>
      </c>
      <c r="G332" s="453"/>
      <c r="H332" s="457" t="s">
        <v>4441</v>
      </c>
      <c r="I332" s="458">
        <v>25500</v>
      </c>
      <c r="J332" s="470"/>
    </row>
    <row r="333" spans="1:10" s="460" customFormat="1" ht="18" customHeight="1">
      <c r="A333" s="452">
        <v>328</v>
      </c>
      <c r="B333" s="453" t="s">
        <v>13363</v>
      </c>
      <c r="C333" s="453" t="s">
        <v>13469</v>
      </c>
      <c r="D333" s="466" t="s">
        <v>13470</v>
      </c>
      <c r="E333" s="452" t="s">
        <v>416</v>
      </c>
      <c r="F333" s="467" t="s">
        <v>13469</v>
      </c>
      <c r="G333" s="452" t="s">
        <v>9403</v>
      </c>
      <c r="H333" s="468" t="s">
        <v>4483</v>
      </c>
      <c r="I333" s="458">
        <v>25500</v>
      </c>
      <c r="J333" s="521"/>
    </row>
    <row r="334" spans="1:10" s="460" customFormat="1" ht="18" customHeight="1">
      <c r="A334" s="452">
        <v>329</v>
      </c>
      <c r="B334" s="453" t="s">
        <v>13363</v>
      </c>
      <c r="C334" s="453" t="s">
        <v>13471</v>
      </c>
      <c r="D334" s="466" t="s">
        <v>13365</v>
      </c>
      <c r="E334" s="452" t="s">
        <v>9443</v>
      </c>
      <c r="F334" s="462" t="s">
        <v>13472</v>
      </c>
      <c r="G334" s="452"/>
      <c r="H334" s="489" t="s">
        <v>13368</v>
      </c>
      <c r="I334" s="469">
        <v>45870</v>
      </c>
      <c r="J334" s="459"/>
    </row>
    <row r="335" spans="1:10" s="460" customFormat="1" ht="18" customHeight="1">
      <c r="A335" s="452">
        <v>330</v>
      </c>
      <c r="B335" s="453" t="s">
        <v>13363</v>
      </c>
      <c r="C335" s="453" t="s">
        <v>13471</v>
      </c>
      <c r="D335" s="466" t="s">
        <v>13365</v>
      </c>
      <c r="E335" s="453" t="s">
        <v>10358</v>
      </c>
      <c r="F335" s="462" t="s">
        <v>13473</v>
      </c>
      <c r="G335" s="452"/>
      <c r="H335" s="489" t="s">
        <v>13368</v>
      </c>
      <c r="I335" s="469">
        <v>9460</v>
      </c>
      <c r="J335" s="459"/>
    </row>
    <row r="336" spans="1:10" s="460" customFormat="1" ht="18" customHeight="1">
      <c r="A336" s="452">
        <v>331</v>
      </c>
      <c r="B336" s="453" t="s">
        <v>13363</v>
      </c>
      <c r="C336" s="453" t="s">
        <v>13471</v>
      </c>
      <c r="D336" s="466" t="s">
        <v>13365</v>
      </c>
      <c r="E336" s="453" t="s">
        <v>10358</v>
      </c>
      <c r="F336" s="462" t="s">
        <v>13472</v>
      </c>
      <c r="G336" s="452"/>
      <c r="H336" s="489" t="s">
        <v>13368</v>
      </c>
      <c r="I336" s="469">
        <v>10340</v>
      </c>
      <c r="J336" s="459"/>
    </row>
    <row r="337" spans="1:10" s="460" customFormat="1" ht="18" customHeight="1">
      <c r="A337" s="452">
        <v>332</v>
      </c>
      <c r="B337" s="453" t="s">
        <v>13363</v>
      </c>
      <c r="C337" s="453" t="s">
        <v>13471</v>
      </c>
      <c r="D337" s="466" t="s">
        <v>13365</v>
      </c>
      <c r="E337" s="453" t="s">
        <v>10289</v>
      </c>
      <c r="F337" s="462" t="s">
        <v>13473</v>
      </c>
      <c r="G337" s="452"/>
      <c r="H337" s="489" t="s">
        <v>13368</v>
      </c>
      <c r="I337" s="469">
        <v>13860</v>
      </c>
      <c r="J337" s="459"/>
    </row>
    <row r="338" spans="1:10" s="460" customFormat="1" ht="18" customHeight="1">
      <c r="A338" s="452">
        <v>333</v>
      </c>
      <c r="B338" s="453" t="s">
        <v>13363</v>
      </c>
      <c r="C338" s="453" t="s">
        <v>13471</v>
      </c>
      <c r="D338" s="466" t="s">
        <v>13365</v>
      </c>
      <c r="E338" s="453" t="s">
        <v>10289</v>
      </c>
      <c r="F338" s="462" t="s">
        <v>13472</v>
      </c>
      <c r="G338" s="452"/>
      <c r="H338" s="489" t="s">
        <v>13368</v>
      </c>
      <c r="I338" s="469">
        <v>14960</v>
      </c>
      <c r="J338" s="459"/>
    </row>
    <row r="339" spans="1:10" s="460" customFormat="1" ht="18" customHeight="1">
      <c r="A339" s="452">
        <v>334</v>
      </c>
      <c r="B339" s="453" t="s">
        <v>13363</v>
      </c>
      <c r="C339" s="453" t="s">
        <v>13471</v>
      </c>
      <c r="D339" s="466" t="s">
        <v>13365</v>
      </c>
      <c r="E339" s="453" t="s">
        <v>4446</v>
      </c>
      <c r="F339" s="462" t="s">
        <v>13473</v>
      </c>
      <c r="G339" s="452"/>
      <c r="H339" s="489" t="s">
        <v>13368</v>
      </c>
      <c r="I339" s="469">
        <v>21670</v>
      </c>
      <c r="J339" s="459"/>
    </row>
    <row r="340" spans="1:10" s="460" customFormat="1" ht="18" customHeight="1">
      <c r="A340" s="452">
        <v>335</v>
      </c>
      <c r="B340" s="453" t="s">
        <v>13363</v>
      </c>
      <c r="C340" s="453" t="s">
        <v>13471</v>
      </c>
      <c r="D340" s="466" t="s">
        <v>13365</v>
      </c>
      <c r="E340" s="453" t="s">
        <v>4446</v>
      </c>
      <c r="F340" s="462" t="s">
        <v>13472</v>
      </c>
      <c r="G340" s="452"/>
      <c r="H340" s="489" t="s">
        <v>13368</v>
      </c>
      <c r="I340" s="469">
        <v>23210</v>
      </c>
      <c r="J340" s="459"/>
    </row>
    <row r="341" spans="1:10" s="460" customFormat="1" ht="18" customHeight="1">
      <c r="A341" s="452">
        <v>336</v>
      </c>
      <c r="B341" s="453" t="s">
        <v>13363</v>
      </c>
      <c r="C341" s="453" t="s">
        <v>885</v>
      </c>
      <c r="D341" s="466" t="s">
        <v>4713</v>
      </c>
      <c r="E341" s="452" t="s">
        <v>416</v>
      </c>
      <c r="F341" s="467" t="s">
        <v>4742</v>
      </c>
      <c r="G341" s="452"/>
      <c r="H341" s="468" t="s">
        <v>4483</v>
      </c>
      <c r="I341" s="469">
        <v>18600</v>
      </c>
      <c r="J341" s="470"/>
    </row>
    <row r="342" spans="1:10" s="460" customFormat="1" ht="18" customHeight="1">
      <c r="A342" s="452">
        <v>337</v>
      </c>
      <c r="B342" s="453" t="s">
        <v>13363</v>
      </c>
      <c r="C342" s="453" t="s">
        <v>4743</v>
      </c>
      <c r="D342" s="466" t="s">
        <v>4744</v>
      </c>
      <c r="E342" s="452" t="s">
        <v>416</v>
      </c>
      <c r="F342" s="467" t="s">
        <v>4743</v>
      </c>
      <c r="G342" s="452"/>
      <c r="H342" s="468" t="s">
        <v>4483</v>
      </c>
      <c r="I342" s="469">
        <v>7800</v>
      </c>
      <c r="J342" s="470"/>
    </row>
    <row r="343" spans="1:10" s="460" customFormat="1" ht="18" customHeight="1">
      <c r="A343" s="452">
        <v>338</v>
      </c>
      <c r="B343" s="453" t="s">
        <v>13363</v>
      </c>
      <c r="C343" s="453" t="s">
        <v>4743</v>
      </c>
      <c r="D343" s="466"/>
      <c r="E343" s="453" t="s">
        <v>416</v>
      </c>
      <c r="F343" s="467" t="s">
        <v>4745</v>
      </c>
      <c r="G343" s="453"/>
      <c r="H343" s="457" t="s">
        <v>4441</v>
      </c>
      <c r="I343" s="469">
        <v>7000</v>
      </c>
      <c r="J343" s="470"/>
    </row>
    <row r="344" spans="1:10" s="460" customFormat="1" ht="18" customHeight="1">
      <c r="A344" s="452">
        <v>339</v>
      </c>
      <c r="B344" s="453" t="s">
        <v>13363</v>
      </c>
      <c r="C344" s="453" t="s">
        <v>542</v>
      </c>
      <c r="D344" s="461" t="s">
        <v>699</v>
      </c>
      <c r="E344" s="453" t="s">
        <v>416</v>
      </c>
      <c r="F344" s="462" t="s">
        <v>4746</v>
      </c>
      <c r="G344" s="453"/>
      <c r="H344" s="468" t="s">
        <v>9750</v>
      </c>
      <c r="I344" s="469">
        <v>128000</v>
      </c>
      <c r="J344" s="459"/>
    </row>
    <row r="345" spans="1:10" s="460" customFormat="1" ht="18" customHeight="1">
      <c r="A345" s="452">
        <v>340</v>
      </c>
      <c r="B345" s="453" t="s">
        <v>13363</v>
      </c>
      <c r="C345" s="453" t="s">
        <v>542</v>
      </c>
      <c r="D345" s="461" t="s">
        <v>4747</v>
      </c>
      <c r="E345" s="453" t="s">
        <v>416</v>
      </c>
      <c r="F345" s="456"/>
      <c r="G345" s="453"/>
      <c r="H345" s="468" t="s">
        <v>9750</v>
      </c>
      <c r="I345" s="469">
        <v>28400</v>
      </c>
      <c r="J345" s="521"/>
    </row>
    <row r="346" spans="1:10" s="460" customFormat="1" ht="18" customHeight="1">
      <c r="A346" s="452">
        <v>341</v>
      </c>
      <c r="B346" s="453" t="s">
        <v>13363</v>
      </c>
      <c r="C346" s="453" t="s">
        <v>542</v>
      </c>
      <c r="D346" s="461" t="s">
        <v>4748</v>
      </c>
      <c r="E346" s="453" t="s">
        <v>4749</v>
      </c>
      <c r="F346" s="462" t="s">
        <v>4750</v>
      </c>
      <c r="G346" s="453"/>
      <c r="H346" s="457" t="s">
        <v>4441</v>
      </c>
      <c r="I346" s="458">
        <v>310</v>
      </c>
      <c r="J346" s="470"/>
    </row>
    <row r="347" spans="1:10" s="460" customFormat="1" ht="18" customHeight="1">
      <c r="A347" s="452">
        <v>342</v>
      </c>
      <c r="B347" s="453" t="s">
        <v>13363</v>
      </c>
      <c r="C347" s="453" t="s">
        <v>542</v>
      </c>
      <c r="D347" s="461" t="s">
        <v>4748</v>
      </c>
      <c r="E347" s="453" t="s">
        <v>658</v>
      </c>
      <c r="F347" s="462" t="s">
        <v>4751</v>
      </c>
      <c r="G347" s="453"/>
      <c r="H347" s="457" t="s">
        <v>4441</v>
      </c>
      <c r="I347" s="458">
        <v>27500</v>
      </c>
      <c r="J347" s="470"/>
    </row>
    <row r="348" spans="1:10" s="460" customFormat="1" ht="18" customHeight="1">
      <c r="A348" s="452">
        <v>343</v>
      </c>
      <c r="B348" s="453" t="s">
        <v>883</v>
      </c>
      <c r="C348" s="453" t="s">
        <v>542</v>
      </c>
      <c r="D348" s="461" t="s">
        <v>4752</v>
      </c>
      <c r="E348" s="453" t="s">
        <v>416</v>
      </c>
      <c r="F348" s="462" t="s">
        <v>4753</v>
      </c>
      <c r="G348" s="453"/>
      <c r="H348" s="468" t="s">
        <v>4493</v>
      </c>
      <c r="I348" s="469">
        <v>187200</v>
      </c>
      <c r="J348" s="459"/>
    </row>
    <row r="349" spans="1:10" s="460" customFormat="1" ht="18" customHeight="1">
      <c r="A349" s="452">
        <v>344</v>
      </c>
      <c r="B349" s="453" t="s">
        <v>883</v>
      </c>
      <c r="C349" s="453" t="s">
        <v>542</v>
      </c>
      <c r="D349" s="461" t="s">
        <v>4752</v>
      </c>
      <c r="E349" s="453" t="s">
        <v>416</v>
      </c>
      <c r="F349" s="462" t="s">
        <v>4754</v>
      </c>
      <c r="G349" s="453"/>
      <c r="H349" s="468" t="s">
        <v>4493</v>
      </c>
      <c r="I349" s="469">
        <v>135000</v>
      </c>
      <c r="J349" s="459"/>
    </row>
    <row r="350" spans="1:10" s="460" customFormat="1" ht="18" customHeight="1">
      <c r="A350" s="452">
        <v>345</v>
      </c>
      <c r="B350" s="453" t="s">
        <v>13363</v>
      </c>
      <c r="C350" s="452" t="s">
        <v>13474</v>
      </c>
      <c r="D350" s="466" t="s">
        <v>4755</v>
      </c>
      <c r="E350" s="452" t="s">
        <v>416</v>
      </c>
      <c r="F350" s="467" t="s">
        <v>4756</v>
      </c>
      <c r="G350" s="452"/>
      <c r="H350" s="468" t="s">
        <v>4483</v>
      </c>
      <c r="I350" s="469">
        <v>28900</v>
      </c>
      <c r="J350" s="470"/>
    </row>
    <row r="351" spans="1:10" s="460" customFormat="1" ht="18" customHeight="1">
      <c r="A351" s="452">
        <v>346</v>
      </c>
      <c r="B351" s="453" t="s">
        <v>13363</v>
      </c>
      <c r="C351" s="453" t="s">
        <v>542</v>
      </c>
      <c r="D351" s="466" t="s">
        <v>4755</v>
      </c>
      <c r="E351" s="452" t="s">
        <v>416</v>
      </c>
      <c r="F351" s="467" t="s">
        <v>4757</v>
      </c>
      <c r="G351" s="452"/>
      <c r="H351" s="468" t="s">
        <v>4483</v>
      </c>
      <c r="I351" s="469">
        <v>27800</v>
      </c>
      <c r="J351" s="470"/>
    </row>
    <row r="352" spans="1:10" s="460" customFormat="1" ht="18" customHeight="1">
      <c r="A352" s="452">
        <v>347</v>
      </c>
      <c r="B352" s="453" t="s">
        <v>13363</v>
      </c>
      <c r="C352" s="452" t="s">
        <v>13474</v>
      </c>
      <c r="D352" s="466"/>
      <c r="E352" s="452" t="s">
        <v>416</v>
      </c>
      <c r="F352" s="467" t="s">
        <v>13475</v>
      </c>
      <c r="G352" s="452"/>
      <c r="H352" s="468" t="s">
        <v>4457</v>
      </c>
      <c r="I352" s="469">
        <v>26990</v>
      </c>
      <c r="J352" s="470"/>
    </row>
    <row r="353" spans="1:10" s="460" customFormat="1" ht="18" customHeight="1">
      <c r="A353" s="452">
        <v>348</v>
      </c>
      <c r="B353" s="453" t="s">
        <v>13363</v>
      </c>
      <c r="C353" s="453" t="s">
        <v>4758</v>
      </c>
      <c r="D353" s="466" t="s">
        <v>4709</v>
      </c>
      <c r="E353" s="453" t="s">
        <v>416</v>
      </c>
      <c r="F353" s="467" t="s">
        <v>4759</v>
      </c>
      <c r="G353" s="453"/>
      <c r="H353" s="457" t="s">
        <v>4441</v>
      </c>
      <c r="I353" s="469">
        <v>16600</v>
      </c>
      <c r="J353" s="470"/>
    </row>
    <row r="354" spans="1:10" s="460" customFormat="1" ht="18" customHeight="1">
      <c r="A354" s="452">
        <v>349</v>
      </c>
      <c r="B354" s="453" t="s">
        <v>13363</v>
      </c>
      <c r="C354" s="453" t="s">
        <v>4758</v>
      </c>
      <c r="D354" s="461"/>
      <c r="E354" s="453" t="s">
        <v>416</v>
      </c>
      <c r="F354" s="462" t="s">
        <v>4760</v>
      </c>
      <c r="G354" s="453"/>
      <c r="H354" s="457" t="s">
        <v>4441</v>
      </c>
      <c r="I354" s="458">
        <v>13500</v>
      </c>
      <c r="J354" s="470"/>
    </row>
    <row r="355" spans="1:10" s="460" customFormat="1" ht="18" customHeight="1">
      <c r="A355" s="452">
        <v>350</v>
      </c>
      <c r="B355" s="453" t="s">
        <v>13363</v>
      </c>
      <c r="C355" s="452" t="s">
        <v>13476</v>
      </c>
      <c r="D355" s="466" t="s">
        <v>13477</v>
      </c>
      <c r="E355" s="453" t="s">
        <v>10289</v>
      </c>
      <c r="F355" s="462" t="s">
        <v>13446</v>
      </c>
      <c r="G355" s="452"/>
      <c r="H355" s="489" t="s">
        <v>13368</v>
      </c>
      <c r="I355" s="458">
        <v>15620</v>
      </c>
      <c r="J355" s="478"/>
    </row>
    <row r="356" spans="1:10" s="460" customFormat="1" ht="18" customHeight="1">
      <c r="A356" s="452">
        <v>351</v>
      </c>
      <c r="B356" s="453" t="s">
        <v>13363</v>
      </c>
      <c r="C356" s="452" t="s">
        <v>13476</v>
      </c>
      <c r="D356" s="466" t="s">
        <v>13477</v>
      </c>
      <c r="E356" s="453" t="s">
        <v>4446</v>
      </c>
      <c r="F356" s="462" t="s">
        <v>13446</v>
      </c>
      <c r="G356" s="452"/>
      <c r="H356" s="489" t="s">
        <v>13368</v>
      </c>
      <c r="I356" s="469">
        <v>25960</v>
      </c>
      <c r="J356" s="478"/>
    </row>
    <row r="357" spans="1:10" s="460" customFormat="1" ht="18" customHeight="1">
      <c r="A357" s="452">
        <v>352</v>
      </c>
      <c r="B357" s="453" t="s">
        <v>13363</v>
      </c>
      <c r="C357" s="453" t="s">
        <v>13478</v>
      </c>
      <c r="D357" s="461" t="s">
        <v>13442</v>
      </c>
      <c r="E357" s="453" t="s">
        <v>4446</v>
      </c>
      <c r="F357" s="462" t="s">
        <v>13479</v>
      </c>
      <c r="G357" s="453"/>
      <c r="H357" s="463" t="s">
        <v>4474</v>
      </c>
      <c r="I357" s="469">
        <v>22840</v>
      </c>
      <c r="J357" s="530"/>
    </row>
    <row r="358" spans="1:10" s="460" customFormat="1" ht="18" customHeight="1">
      <c r="A358" s="452">
        <v>353</v>
      </c>
      <c r="B358" s="453" t="s">
        <v>13363</v>
      </c>
      <c r="C358" s="453" t="s">
        <v>4761</v>
      </c>
      <c r="D358" s="461" t="s">
        <v>699</v>
      </c>
      <c r="E358" s="453" t="s">
        <v>297</v>
      </c>
      <c r="F358" s="533"/>
      <c r="G358" s="453"/>
      <c r="H358" s="463" t="s">
        <v>4631</v>
      </c>
      <c r="I358" s="471">
        <v>6038</v>
      </c>
      <c r="J358" s="472"/>
    </row>
    <row r="359" spans="1:10" s="460" customFormat="1" ht="18" customHeight="1">
      <c r="A359" s="452">
        <v>354</v>
      </c>
      <c r="B359" s="453" t="s">
        <v>13363</v>
      </c>
      <c r="C359" s="453" t="s">
        <v>13478</v>
      </c>
      <c r="D359" s="466" t="s">
        <v>13365</v>
      </c>
      <c r="E359" s="453" t="s">
        <v>10358</v>
      </c>
      <c r="F359" s="462" t="s">
        <v>13384</v>
      </c>
      <c r="G359" s="452"/>
      <c r="H359" s="489" t="s">
        <v>13368</v>
      </c>
      <c r="I359" s="469">
        <v>12540</v>
      </c>
      <c r="J359" s="459"/>
    </row>
    <row r="360" spans="1:10" s="460" customFormat="1" ht="18" customHeight="1">
      <c r="A360" s="452">
        <v>355</v>
      </c>
      <c r="B360" s="453" t="s">
        <v>13363</v>
      </c>
      <c r="C360" s="453" t="s">
        <v>13478</v>
      </c>
      <c r="D360" s="466" t="s">
        <v>13365</v>
      </c>
      <c r="E360" s="453" t="s">
        <v>10358</v>
      </c>
      <c r="F360" s="462" t="s">
        <v>13385</v>
      </c>
      <c r="G360" s="452"/>
      <c r="H360" s="489" t="s">
        <v>13368</v>
      </c>
      <c r="I360" s="469">
        <v>13310</v>
      </c>
      <c r="J360" s="459"/>
    </row>
    <row r="361" spans="1:10" s="460" customFormat="1" ht="18" customHeight="1">
      <c r="A361" s="452">
        <v>356</v>
      </c>
      <c r="B361" s="453" t="s">
        <v>13363</v>
      </c>
      <c r="C361" s="453" t="s">
        <v>4761</v>
      </c>
      <c r="D361" s="461" t="s">
        <v>699</v>
      </c>
      <c r="E361" s="453" t="s">
        <v>273</v>
      </c>
      <c r="F361" s="533"/>
      <c r="G361" s="453"/>
      <c r="H361" s="463" t="s">
        <v>4631</v>
      </c>
      <c r="I361" s="471">
        <v>11935</v>
      </c>
      <c r="J361" s="472"/>
    </row>
    <row r="362" spans="1:10" s="460" customFormat="1" ht="18" customHeight="1">
      <c r="A362" s="452">
        <v>357</v>
      </c>
      <c r="B362" s="453" t="s">
        <v>13363</v>
      </c>
      <c r="C362" s="453" t="s">
        <v>13478</v>
      </c>
      <c r="D362" s="466" t="s">
        <v>13365</v>
      </c>
      <c r="E362" s="453" t="s">
        <v>10289</v>
      </c>
      <c r="F362" s="462" t="s">
        <v>13384</v>
      </c>
      <c r="G362" s="452"/>
      <c r="H362" s="489" t="s">
        <v>13368</v>
      </c>
      <c r="I362" s="469">
        <v>18150</v>
      </c>
      <c r="J362" s="459"/>
    </row>
    <row r="363" spans="1:10" s="460" customFormat="1" ht="18" customHeight="1">
      <c r="A363" s="452">
        <v>358</v>
      </c>
      <c r="B363" s="453" t="s">
        <v>13363</v>
      </c>
      <c r="C363" s="453" t="s">
        <v>13478</v>
      </c>
      <c r="D363" s="466" t="s">
        <v>13365</v>
      </c>
      <c r="E363" s="453" t="s">
        <v>10289</v>
      </c>
      <c r="F363" s="462" t="s">
        <v>13385</v>
      </c>
      <c r="G363" s="452"/>
      <c r="H363" s="489" t="s">
        <v>13368</v>
      </c>
      <c r="I363" s="469">
        <v>19360</v>
      </c>
      <c r="J363" s="459"/>
    </row>
    <row r="364" spans="1:10" s="460" customFormat="1" ht="18" customHeight="1">
      <c r="A364" s="452">
        <v>359</v>
      </c>
      <c r="B364" s="453" t="s">
        <v>13363</v>
      </c>
      <c r="C364" s="453" t="s">
        <v>4761</v>
      </c>
      <c r="D364" s="461" t="s">
        <v>699</v>
      </c>
      <c r="E364" s="453" t="s">
        <v>299</v>
      </c>
      <c r="F364" s="533"/>
      <c r="G364" s="453"/>
      <c r="H364" s="463" t="s">
        <v>4631</v>
      </c>
      <c r="I364" s="471">
        <v>17843</v>
      </c>
      <c r="J364" s="472"/>
    </row>
    <row r="365" spans="1:10" s="460" customFormat="1" ht="18" customHeight="1">
      <c r="A365" s="452">
        <v>360</v>
      </c>
      <c r="B365" s="453" t="s">
        <v>13363</v>
      </c>
      <c r="C365" s="453" t="s">
        <v>13478</v>
      </c>
      <c r="D365" s="466" t="s">
        <v>13365</v>
      </c>
      <c r="E365" s="453" t="s">
        <v>4446</v>
      </c>
      <c r="F365" s="462" t="s">
        <v>13384</v>
      </c>
      <c r="G365" s="452"/>
      <c r="H365" s="489" t="s">
        <v>13368</v>
      </c>
      <c r="I365" s="469">
        <v>30250</v>
      </c>
      <c r="J365" s="459"/>
    </row>
    <row r="366" spans="1:10" s="460" customFormat="1" ht="18" customHeight="1">
      <c r="A366" s="452">
        <v>361</v>
      </c>
      <c r="B366" s="453" t="s">
        <v>13363</v>
      </c>
      <c r="C366" s="453" t="s">
        <v>13478</v>
      </c>
      <c r="D366" s="466" t="s">
        <v>13365</v>
      </c>
      <c r="E366" s="453" t="s">
        <v>4446</v>
      </c>
      <c r="F366" s="462" t="s">
        <v>13385</v>
      </c>
      <c r="G366" s="452"/>
      <c r="H366" s="489" t="s">
        <v>13368</v>
      </c>
      <c r="I366" s="469">
        <v>31570</v>
      </c>
      <c r="J366" s="459"/>
    </row>
    <row r="367" spans="1:10" s="460" customFormat="1" ht="18" customHeight="1">
      <c r="A367" s="452">
        <v>362</v>
      </c>
      <c r="B367" s="453" t="s">
        <v>13363</v>
      </c>
      <c r="C367" s="453" t="s">
        <v>4761</v>
      </c>
      <c r="D367" s="461" t="s">
        <v>699</v>
      </c>
      <c r="E367" s="453" t="s">
        <v>114</v>
      </c>
      <c r="F367" s="533"/>
      <c r="G367" s="453"/>
      <c r="H367" s="463" t="s">
        <v>4631</v>
      </c>
      <c r="I367" s="471">
        <v>28848</v>
      </c>
      <c r="J367" s="472"/>
    </row>
    <row r="368" spans="1:10" s="460" customFormat="1" ht="18" customHeight="1">
      <c r="A368" s="452">
        <v>363</v>
      </c>
      <c r="B368" s="453" t="s">
        <v>883</v>
      </c>
      <c r="C368" s="453" t="s">
        <v>4761</v>
      </c>
      <c r="D368" s="461" t="s">
        <v>4762</v>
      </c>
      <c r="E368" s="453" t="s">
        <v>114</v>
      </c>
      <c r="F368" s="462" t="s">
        <v>13478</v>
      </c>
      <c r="G368" s="453" t="s">
        <v>4500</v>
      </c>
      <c r="H368" s="463" t="s">
        <v>4463</v>
      </c>
      <c r="I368" s="471">
        <v>28000</v>
      </c>
      <c r="J368" s="472"/>
    </row>
    <row r="369" spans="1:10" s="460" customFormat="1" ht="18" customHeight="1">
      <c r="A369" s="452">
        <v>364</v>
      </c>
      <c r="B369" s="453" t="s">
        <v>883</v>
      </c>
      <c r="C369" s="453" t="s">
        <v>4761</v>
      </c>
      <c r="D369" s="461" t="s">
        <v>4669</v>
      </c>
      <c r="E369" s="452" t="s">
        <v>658</v>
      </c>
      <c r="F369" s="467"/>
      <c r="G369" s="453" t="s">
        <v>4500</v>
      </c>
      <c r="H369" s="463" t="s">
        <v>4652</v>
      </c>
      <c r="I369" s="458">
        <v>56000</v>
      </c>
      <c r="J369" s="470"/>
    </row>
    <row r="370" spans="1:10" s="460" customFormat="1" ht="18" customHeight="1">
      <c r="A370" s="452">
        <v>365</v>
      </c>
      <c r="B370" s="453" t="s">
        <v>883</v>
      </c>
      <c r="C370" s="453" t="s">
        <v>4761</v>
      </c>
      <c r="D370" s="461" t="s">
        <v>4669</v>
      </c>
      <c r="E370" s="452" t="s">
        <v>273</v>
      </c>
      <c r="F370" s="467"/>
      <c r="G370" s="453" t="s">
        <v>4500</v>
      </c>
      <c r="H370" s="463" t="s">
        <v>4652</v>
      </c>
      <c r="I370" s="458">
        <v>12000</v>
      </c>
      <c r="J370" s="470"/>
    </row>
    <row r="371" spans="1:10" s="460" customFormat="1" ht="18" customHeight="1">
      <c r="A371" s="452">
        <v>366</v>
      </c>
      <c r="B371" s="453" t="s">
        <v>883</v>
      </c>
      <c r="C371" s="453" t="s">
        <v>4761</v>
      </c>
      <c r="D371" s="461" t="s">
        <v>4669</v>
      </c>
      <c r="E371" s="452" t="s">
        <v>114</v>
      </c>
      <c r="F371" s="467"/>
      <c r="G371" s="453" t="s">
        <v>4500</v>
      </c>
      <c r="H371" s="463" t="s">
        <v>4652</v>
      </c>
      <c r="I371" s="458">
        <v>28700</v>
      </c>
      <c r="J371" s="470"/>
    </row>
    <row r="372" spans="1:10" s="460" customFormat="1" ht="18" customHeight="1">
      <c r="A372" s="452">
        <v>367</v>
      </c>
      <c r="B372" s="453" t="s">
        <v>13363</v>
      </c>
      <c r="C372" s="453" t="s">
        <v>4761</v>
      </c>
      <c r="D372" s="461" t="s">
        <v>4636</v>
      </c>
      <c r="E372" s="453" t="s">
        <v>297</v>
      </c>
      <c r="F372" s="533"/>
      <c r="G372" s="453"/>
      <c r="H372" s="463" t="s">
        <v>4631</v>
      </c>
      <c r="I372" s="471">
        <v>2589</v>
      </c>
      <c r="J372" s="472"/>
    </row>
    <row r="373" spans="1:10" s="460" customFormat="1" ht="18" customHeight="1">
      <c r="A373" s="452">
        <v>368</v>
      </c>
      <c r="B373" s="453" t="s">
        <v>13363</v>
      </c>
      <c r="C373" s="453" t="s">
        <v>4761</v>
      </c>
      <c r="D373" s="461" t="s">
        <v>4636</v>
      </c>
      <c r="E373" s="453" t="s">
        <v>273</v>
      </c>
      <c r="F373" s="533"/>
      <c r="G373" s="453"/>
      <c r="H373" s="463" t="s">
        <v>4631</v>
      </c>
      <c r="I373" s="471">
        <v>4943</v>
      </c>
      <c r="J373" s="472"/>
    </row>
    <row r="374" spans="1:10" s="460" customFormat="1" ht="18" customHeight="1">
      <c r="A374" s="452">
        <v>369</v>
      </c>
      <c r="B374" s="453" t="s">
        <v>13363</v>
      </c>
      <c r="C374" s="453" t="s">
        <v>4761</v>
      </c>
      <c r="D374" s="461" t="s">
        <v>4636</v>
      </c>
      <c r="E374" s="453" t="s">
        <v>299</v>
      </c>
      <c r="F374" s="533"/>
      <c r="G374" s="453"/>
      <c r="H374" s="463" t="s">
        <v>4631</v>
      </c>
      <c r="I374" s="471">
        <v>7415</v>
      </c>
      <c r="J374" s="472"/>
    </row>
    <row r="375" spans="1:10" s="460" customFormat="1" ht="18" customHeight="1">
      <c r="A375" s="452">
        <v>370</v>
      </c>
      <c r="B375" s="453" t="s">
        <v>13363</v>
      </c>
      <c r="C375" s="453" t="s">
        <v>4761</v>
      </c>
      <c r="D375" s="461" t="s">
        <v>4636</v>
      </c>
      <c r="E375" s="453" t="s">
        <v>114</v>
      </c>
      <c r="F375" s="533"/>
      <c r="G375" s="453"/>
      <c r="H375" s="463" t="s">
        <v>4631</v>
      </c>
      <c r="I375" s="471">
        <v>12005</v>
      </c>
      <c r="J375" s="472"/>
    </row>
    <row r="376" spans="1:10" s="460" customFormat="1" ht="18" customHeight="1">
      <c r="A376" s="452">
        <v>371</v>
      </c>
      <c r="B376" s="453" t="s">
        <v>13363</v>
      </c>
      <c r="C376" s="453" t="s">
        <v>13478</v>
      </c>
      <c r="D376" s="466" t="s">
        <v>13372</v>
      </c>
      <c r="E376" s="453" t="s">
        <v>10358</v>
      </c>
      <c r="F376" s="462" t="s">
        <v>13387</v>
      </c>
      <c r="G376" s="453" t="s">
        <v>4500</v>
      </c>
      <c r="H376" s="489" t="s">
        <v>13368</v>
      </c>
      <c r="I376" s="469">
        <v>5390</v>
      </c>
      <c r="J376" s="459"/>
    </row>
    <row r="377" spans="1:10" s="460" customFormat="1" ht="18" customHeight="1">
      <c r="A377" s="452">
        <v>372</v>
      </c>
      <c r="B377" s="453" t="s">
        <v>13363</v>
      </c>
      <c r="C377" s="453" t="s">
        <v>13478</v>
      </c>
      <c r="D377" s="466" t="s">
        <v>13372</v>
      </c>
      <c r="E377" s="453" t="s">
        <v>10289</v>
      </c>
      <c r="F377" s="462" t="s">
        <v>13387</v>
      </c>
      <c r="G377" s="453" t="s">
        <v>4500</v>
      </c>
      <c r="H377" s="489" t="s">
        <v>13368</v>
      </c>
      <c r="I377" s="469">
        <v>7920</v>
      </c>
      <c r="J377" s="459"/>
    </row>
    <row r="378" spans="1:10" s="460" customFormat="1" ht="18" customHeight="1">
      <c r="A378" s="452">
        <v>373</v>
      </c>
      <c r="B378" s="453" t="s">
        <v>13363</v>
      </c>
      <c r="C378" s="453" t="s">
        <v>13478</v>
      </c>
      <c r="D378" s="466" t="s">
        <v>13372</v>
      </c>
      <c r="E378" s="453" t="s">
        <v>4446</v>
      </c>
      <c r="F378" s="462" t="s">
        <v>13387</v>
      </c>
      <c r="G378" s="453" t="s">
        <v>4500</v>
      </c>
      <c r="H378" s="489" t="s">
        <v>13368</v>
      </c>
      <c r="I378" s="469">
        <v>13310</v>
      </c>
      <c r="J378" s="459"/>
    </row>
    <row r="379" spans="1:10" s="460" customFormat="1" ht="18" customHeight="1">
      <c r="A379" s="452">
        <v>374</v>
      </c>
      <c r="B379" s="453" t="s">
        <v>13363</v>
      </c>
      <c r="C379" s="453" t="s">
        <v>13478</v>
      </c>
      <c r="D379" s="461" t="s">
        <v>13372</v>
      </c>
      <c r="E379" s="453" t="s">
        <v>4446</v>
      </c>
      <c r="F379" s="462" t="s">
        <v>13479</v>
      </c>
      <c r="G379" s="453"/>
      <c r="H379" s="463" t="s">
        <v>4474</v>
      </c>
      <c r="I379" s="469">
        <v>10250</v>
      </c>
      <c r="J379" s="530"/>
    </row>
    <row r="380" spans="1:10" s="460" customFormat="1" ht="18" customHeight="1">
      <c r="A380" s="452">
        <v>375</v>
      </c>
      <c r="B380" s="453" t="s">
        <v>883</v>
      </c>
      <c r="C380" s="453" t="s">
        <v>4761</v>
      </c>
      <c r="D380" s="461" t="s">
        <v>4763</v>
      </c>
      <c r="E380" s="453" t="s">
        <v>114</v>
      </c>
      <c r="F380" s="462" t="s">
        <v>13480</v>
      </c>
      <c r="G380" s="453" t="s">
        <v>4500</v>
      </c>
      <c r="H380" s="463" t="s">
        <v>4463</v>
      </c>
      <c r="I380" s="471">
        <v>11000</v>
      </c>
      <c r="J380" s="472"/>
    </row>
    <row r="381" spans="1:10" s="460" customFormat="1" ht="18" customHeight="1">
      <c r="A381" s="452">
        <v>376</v>
      </c>
      <c r="B381" s="453" t="s">
        <v>883</v>
      </c>
      <c r="C381" s="453" t="s">
        <v>4761</v>
      </c>
      <c r="D381" s="461" t="s">
        <v>4730</v>
      </c>
      <c r="E381" s="452" t="s">
        <v>658</v>
      </c>
      <c r="F381" s="467"/>
      <c r="G381" s="453" t="s">
        <v>4500</v>
      </c>
      <c r="H381" s="463" t="s">
        <v>4652</v>
      </c>
      <c r="I381" s="458">
        <v>13100</v>
      </c>
      <c r="J381" s="470"/>
    </row>
    <row r="382" spans="1:10" s="460" customFormat="1" ht="18" customHeight="1">
      <c r="A382" s="452">
        <v>377</v>
      </c>
      <c r="B382" s="453" t="s">
        <v>883</v>
      </c>
      <c r="C382" s="453" t="s">
        <v>4761</v>
      </c>
      <c r="D382" s="461" t="s">
        <v>4730</v>
      </c>
      <c r="E382" s="452" t="s">
        <v>273</v>
      </c>
      <c r="F382" s="467"/>
      <c r="G382" s="453" t="s">
        <v>4500</v>
      </c>
      <c r="H382" s="463" t="s">
        <v>4652</v>
      </c>
      <c r="I382" s="458">
        <v>3750</v>
      </c>
      <c r="J382" s="470"/>
    </row>
    <row r="383" spans="1:10" s="460" customFormat="1" ht="18" customHeight="1">
      <c r="A383" s="452">
        <v>378</v>
      </c>
      <c r="B383" s="453" t="s">
        <v>883</v>
      </c>
      <c r="C383" s="453" t="s">
        <v>4761</v>
      </c>
      <c r="D383" s="461" t="s">
        <v>4730</v>
      </c>
      <c r="E383" s="452" t="s">
        <v>114</v>
      </c>
      <c r="F383" s="467"/>
      <c r="G383" s="453" t="s">
        <v>4500</v>
      </c>
      <c r="H383" s="463" t="s">
        <v>4652</v>
      </c>
      <c r="I383" s="458">
        <v>7300</v>
      </c>
      <c r="J383" s="470"/>
    </row>
    <row r="384" spans="1:10" s="460" customFormat="1" ht="18" customHeight="1">
      <c r="A384" s="452">
        <v>379</v>
      </c>
      <c r="B384" s="453" t="s">
        <v>13363</v>
      </c>
      <c r="C384" s="453" t="s">
        <v>4761</v>
      </c>
      <c r="D384" s="461"/>
      <c r="E384" s="453" t="s">
        <v>273</v>
      </c>
      <c r="F384" s="462" t="s">
        <v>4764</v>
      </c>
      <c r="G384" s="453" t="s">
        <v>9403</v>
      </c>
      <c r="H384" s="457" t="s">
        <v>4441</v>
      </c>
      <c r="I384" s="458">
        <v>13300</v>
      </c>
      <c r="J384" s="470"/>
    </row>
    <row r="385" spans="1:10" s="460" customFormat="1" ht="18" customHeight="1">
      <c r="A385" s="452">
        <v>380</v>
      </c>
      <c r="B385" s="453" t="s">
        <v>13363</v>
      </c>
      <c r="C385" s="453" t="s">
        <v>4761</v>
      </c>
      <c r="D385" s="461"/>
      <c r="E385" s="453" t="s">
        <v>273</v>
      </c>
      <c r="F385" s="462" t="s">
        <v>4765</v>
      </c>
      <c r="G385" s="453" t="s">
        <v>9403</v>
      </c>
      <c r="H385" s="457" t="s">
        <v>4441</v>
      </c>
      <c r="I385" s="458">
        <v>4700</v>
      </c>
      <c r="J385" s="470"/>
    </row>
    <row r="386" spans="1:10" s="460" customFormat="1" ht="18" customHeight="1">
      <c r="A386" s="452">
        <v>381</v>
      </c>
      <c r="B386" s="453" t="s">
        <v>13363</v>
      </c>
      <c r="C386" s="453" t="s">
        <v>4761</v>
      </c>
      <c r="D386" s="466"/>
      <c r="E386" s="453" t="s">
        <v>114</v>
      </c>
      <c r="F386" s="467" t="s">
        <v>4766</v>
      </c>
      <c r="G386" s="453" t="s">
        <v>9403</v>
      </c>
      <c r="H386" s="457" t="s">
        <v>4441</v>
      </c>
      <c r="I386" s="469">
        <v>29100</v>
      </c>
      <c r="J386" s="470"/>
    </row>
    <row r="387" spans="1:10" s="460" customFormat="1" ht="18" customHeight="1">
      <c r="A387" s="452">
        <v>382</v>
      </c>
      <c r="B387" s="453" t="s">
        <v>13363</v>
      </c>
      <c r="C387" s="453" t="s">
        <v>4761</v>
      </c>
      <c r="D387" s="461"/>
      <c r="E387" s="453" t="s">
        <v>114</v>
      </c>
      <c r="F387" s="462" t="s">
        <v>4767</v>
      </c>
      <c r="G387" s="453" t="s">
        <v>9403</v>
      </c>
      <c r="H387" s="457" t="s">
        <v>4441</v>
      </c>
      <c r="I387" s="458">
        <v>9200</v>
      </c>
      <c r="J387" s="470"/>
    </row>
    <row r="388" spans="1:10" s="460" customFormat="1" ht="18" customHeight="1">
      <c r="A388" s="452">
        <v>383</v>
      </c>
      <c r="B388" s="453" t="s">
        <v>13363</v>
      </c>
      <c r="C388" s="452" t="s">
        <v>13478</v>
      </c>
      <c r="D388" s="466" t="s">
        <v>13481</v>
      </c>
      <c r="E388" s="452" t="s">
        <v>416</v>
      </c>
      <c r="F388" s="467" t="s">
        <v>13482</v>
      </c>
      <c r="G388" s="452"/>
      <c r="H388" s="463" t="s">
        <v>4483</v>
      </c>
      <c r="I388" s="469"/>
      <c r="J388" s="470" t="s">
        <v>4485</v>
      </c>
    </row>
    <row r="389" spans="1:10" s="460" customFormat="1" ht="18" customHeight="1">
      <c r="A389" s="452">
        <v>384</v>
      </c>
      <c r="B389" s="453" t="s">
        <v>13363</v>
      </c>
      <c r="C389" s="452" t="s">
        <v>13478</v>
      </c>
      <c r="D389" s="466" t="s">
        <v>13481</v>
      </c>
      <c r="E389" s="452" t="s">
        <v>416</v>
      </c>
      <c r="F389" s="467" t="s">
        <v>13483</v>
      </c>
      <c r="G389" s="452"/>
      <c r="H389" s="463" t="s">
        <v>4483</v>
      </c>
      <c r="I389" s="469"/>
      <c r="J389" s="470" t="s">
        <v>4485</v>
      </c>
    </row>
    <row r="390" spans="1:10" s="460" customFormat="1" ht="18" customHeight="1">
      <c r="A390" s="452">
        <v>385</v>
      </c>
      <c r="B390" s="453" t="s">
        <v>632</v>
      </c>
      <c r="C390" s="455" t="s">
        <v>4768</v>
      </c>
      <c r="D390" s="473" t="s">
        <v>4769</v>
      </c>
      <c r="E390" s="455" t="s">
        <v>416</v>
      </c>
      <c r="F390" s="456" t="s">
        <v>4770</v>
      </c>
      <c r="G390" s="455"/>
      <c r="H390" s="465" t="s">
        <v>4771</v>
      </c>
      <c r="I390" s="458">
        <v>18400</v>
      </c>
      <c r="J390" s="474" t="s">
        <v>4772</v>
      </c>
    </row>
    <row r="391" spans="1:10" s="460" customFormat="1" ht="18" customHeight="1">
      <c r="A391" s="452">
        <v>386</v>
      </c>
      <c r="B391" s="453" t="s">
        <v>13484</v>
      </c>
      <c r="C391" s="455" t="s">
        <v>13485</v>
      </c>
      <c r="D391" s="473" t="s">
        <v>13486</v>
      </c>
      <c r="E391" s="453" t="s">
        <v>416</v>
      </c>
      <c r="F391" s="456" t="s">
        <v>13485</v>
      </c>
      <c r="G391" s="455"/>
      <c r="H391" s="465" t="s">
        <v>4448</v>
      </c>
      <c r="I391" s="532">
        <v>38800</v>
      </c>
      <c r="J391" s="474"/>
    </row>
    <row r="392" spans="1:10" s="460" customFormat="1" ht="18" customHeight="1">
      <c r="A392" s="452">
        <v>387</v>
      </c>
      <c r="B392" s="453" t="s">
        <v>632</v>
      </c>
      <c r="C392" s="455" t="s">
        <v>4768</v>
      </c>
      <c r="D392" s="461" t="s">
        <v>4773</v>
      </c>
      <c r="E392" s="453" t="s">
        <v>416</v>
      </c>
      <c r="F392" s="456" t="s">
        <v>4770</v>
      </c>
      <c r="G392" s="453"/>
      <c r="H392" s="465" t="s">
        <v>4771</v>
      </c>
      <c r="I392" s="458">
        <v>9200</v>
      </c>
      <c r="J392" s="459" t="s">
        <v>4772</v>
      </c>
    </row>
    <row r="393" spans="1:10" s="460" customFormat="1" ht="18" customHeight="1">
      <c r="A393" s="452">
        <v>388</v>
      </c>
      <c r="B393" s="453" t="s">
        <v>13484</v>
      </c>
      <c r="C393" s="453" t="s">
        <v>109</v>
      </c>
      <c r="D393" s="461" t="s">
        <v>635</v>
      </c>
      <c r="E393" s="453" t="s">
        <v>416</v>
      </c>
      <c r="F393" s="462" t="s">
        <v>4774</v>
      </c>
      <c r="G393" s="453" t="s">
        <v>627</v>
      </c>
      <c r="H393" s="463" t="s">
        <v>651</v>
      </c>
      <c r="I393" s="471">
        <v>3810</v>
      </c>
      <c r="J393" s="472"/>
    </row>
    <row r="394" spans="1:10" s="460" customFormat="1" ht="18" customHeight="1">
      <c r="A394" s="452">
        <v>389</v>
      </c>
      <c r="B394" s="453" t="s">
        <v>13484</v>
      </c>
      <c r="C394" s="453" t="s">
        <v>109</v>
      </c>
      <c r="D394" s="461" t="s">
        <v>13487</v>
      </c>
      <c r="E394" s="453" t="s">
        <v>416</v>
      </c>
      <c r="F394" s="456"/>
      <c r="G394" s="453" t="s">
        <v>4500</v>
      </c>
      <c r="H394" s="463" t="s">
        <v>4536</v>
      </c>
      <c r="I394" s="458">
        <v>3630</v>
      </c>
      <c r="J394" s="459"/>
    </row>
    <row r="395" spans="1:10" s="460" customFormat="1" ht="18" customHeight="1">
      <c r="A395" s="452">
        <v>390</v>
      </c>
      <c r="B395" s="453" t="s">
        <v>13484</v>
      </c>
      <c r="C395" s="455" t="s">
        <v>13488</v>
      </c>
      <c r="D395" s="473" t="s">
        <v>13489</v>
      </c>
      <c r="E395" s="453" t="s">
        <v>9437</v>
      </c>
      <c r="F395" s="456" t="s">
        <v>13490</v>
      </c>
      <c r="G395" s="455"/>
      <c r="H395" s="465" t="s">
        <v>4448</v>
      </c>
      <c r="I395" s="532">
        <v>15000</v>
      </c>
      <c r="J395" s="474"/>
    </row>
    <row r="396" spans="1:10" s="460" customFormat="1" ht="18" customHeight="1">
      <c r="A396" s="452">
        <v>391</v>
      </c>
      <c r="B396" s="453" t="s">
        <v>13484</v>
      </c>
      <c r="C396" s="453" t="s">
        <v>13491</v>
      </c>
      <c r="D396" s="461" t="s">
        <v>13492</v>
      </c>
      <c r="E396" s="453" t="s">
        <v>416</v>
      </c>
      <c r="F396" s="462" t="s">
        <v>13493</v>
      </c>
      <c r="G396" s="453"/>
      <c r="H396" s="468" t="s">
        <v>10033</v>
      </c>
      <c r="I396" s="469">
        <v>15800</v>
      </c>
      <c r="J396" s="531"/>
    </row>
    <row r="397" spans="1:10" s="460" customFormat="1" ht="18" customHeight="1">
      <c r="A397" s="452">
        <v>392</v>
      </c>
      <c r="B397" s="453" t="s">
        <v>13484</v>
      </c>
      <c r="C397" s="453" t="s">
        <v>13491</v>
      </c>
      <c r="D397" s="461" t="s">
        <v>13494</v>
      </c>
      <c r="E397" s="481" t="s">
        <v>13495</v>
      </c>
      <c r="F397" s="456" t="s">
        <v>13496</v>
      </c>
      <c r="G397" s="452"/>
      <c r="H397" s="468" t="s">
        <v>4491</v>
      </c>
      <c r="I397" s="469">
        <v>580</v>
      </c>
      <c r="J397" s="459"/>
    </row>
    <row r="398" spans="1:10" s="460" customFormat="1" ht="18" customHeight="1">
      <c r="A398" s="452">
        <v>393</v>
      </c>
      <c r="B398" s="453" t="s">
        <v>13484</v>
      </c>
      <c r="C398" s="453" t="s">
        <v>13491</v>
      </c>
      <c r="D398" s="461" t="s">
        <v>13494</v>
      </c>
      <c r="E398" s="481" t="s">
        <v>9466</v>
      </c>
      <c r="F398" s="456" t="s">
        <v>13497</v>
      </c>
      <c r="G398" s="452"/>
      <c r="H398" s="468" t="s">
        <v>4491</v>
      </c>
      <c r="I398" s="469">
        <v>16000</v>
      </c>
      <c r="J398" s="478"/>
    </row>
    <row r="399" spans="1:10" s="460" customFormat="1" ht="18" customHeight="1">
      <c r="A399" s="452">
        <v>394</v>
      </c>
      <c r="B399" s="453" t="s">
        <v>632</v>
      </c>
      <c r="C399" s="526" t="s">
        <v>4776</v>
      </c>
      <c r="D399" s="534" t="s">
        <v>4777</v>
      </c>
      <c r="E399" s="481" t="s">
        <v>416</v>
      </c>
      <c r="F399" s="467" t="s">
        <v>4778</v>
      </c>
      <c r="G399" s="453" t="s">
        <v>4500</v>
      </c>
      <c r="H399" s="463" t="s">
        <v>4466</v>
      </c>
      <c r="I399" s="495">
        <v>14000</v>
      </c>
      <c r="J399" s="496"/>
    </row>
    <row r="400" spans="1:10" s="460" customFormat="1" ht="18" customHeight="1">
      <c r="A400" s="452">
        <v>395</v>
      </c>
      <c r="B400" s="453" t="s">
        <v>632</v>
      </c>
      <c r="C400" s="526" t="s">
        <v>4776</v>
      </c>
      <c r="D400" s="534" t="s">
        <v>4779</v>
      </c>
      <c r="E400" s="481" t="s">
        <v>416</v>
      </c>
      <c r="F400" s="467" t="s">
        <v>4780</v>
      </c>
      <c r="G400" s="453" t="s">
        <v>4500</v>
      </c>
      <c r="H400" s="463" t="s">
        <v>4466</v>
      </c>
      <c r="I400" s="495">
        <v>14000</v>
      </c>
      <c r="J400" s="496"/>
    </row>
    <row r="401" spans="1:10" s="460" customFormat="1" ht="18" customHeight="1">
      <c r="A401" s="452">
        <v>396</v>
      </c>
      <c r="B401" s="453" t="s">
        <v>632</v>
      </c>
      <c r="C401" s="526" t="s">
        <v>4776</v>
      </c>
      <c r="D401" s="534" t="s">
        <v>4781</v>
      </c>
      <c r="E401" s="481" t="s">
        <v>416</v>
      </c>
      <c r="F401" s="467" t="s">
        <v>4782</v>
      </c>
      <c r="G401" s="453" t="s">
        <v>4500</v>
      </c>
      <c r="H401" s="463" t="s">
        <v>4466</v>
      </c>
      <c r="I401" s="495">
        <v>14000</v>
      </c>
      <c r="J401" s="496"/>
    </row>
    <row r="402" spans="1:10" s="460" customFormat="1" ht="18" customHeight="1">
      <c r="A402" s="452">
        <v>397</v>
      </c>
      <c r="B402" s="453" t="s">
        <v>13484</v>
      </c>
      <c r="C402" s="452" t="s">
        <v>13491</v>
      </c>
      <c r="D402" s="466" t="s">
        <v>13498</v>
      </c>
      <c r="E402" s="452" t="s">
        <v>416</v>
      </c>
      <c r="F402" s="467" t="s">
        <v>13499</v>
      </c>
      <c r="G402" s="452"/>
      <c r="H402" s="463" t="s">
        <v>4483</v>
      </c>
      <c r="I402" s="469"/>
      <c r="J402" s="470" t="s">
        <v>4485</v>
      </c>
    </row>
    <row r="403" spans="1:10" s="460" customFormat="1" ht="18" customHeight="1">
      <c r="A403" s="452">
        <v>398</v>
      </c>
      <c r="B403" s="453" t="s">
        <v>13484</v>
      </c>
      <c r="C403" s="452" t="s">
        <v>13491</v>
      </c>
      <c r="D403" s="466" t="s">
        <v>13500</v>
      </c>
      <c r="E403" s="452" t="s">
        <v>416</v>
      </c>
      <c r="F403" s="467" t="s">
        <v>13501</v>
      </c>
      <c r="G403" s="452"/>
      <c r="H403" s="463" t="s">
        <v>4483</v>
      </c>
      <c r="I403" s="469"/>
      <c r="J403" s="470" t="s">
        <v>4485</v>
      </c>
    </row>
    <row r="404" spans="1:10" s="460" customFormat="1" ht="18" customHeight="1">
      <c r="A404" s="452">
        <v>399</v>
      </c>
      <c r="B404" s="453" t="s">
        <v>13484</v>
      </c>
      <c r="C404" s="453" t="s">
        <v>636</v>
      </c>
      <c r="D404" s="461" t="s">
        <v>4783</v>
      </c>
      <c r="E404" s="453" t="s">
        <v>114</v>
      </c>
      <c r="F404" s="462" t="s">
        <v>4784</v>
      </c>
      <c r="G404" s="453"/>
      <c r="H404" s="463" t="s">
        <v>651</v>
      </c>
      <c r="I404" s="471">
        <v>6280</v>
      </c>
      <c r="J404" s="472"/>
    </row>
    <row r="405" spans="1:10" s="460" customFormat="1" ht="18" customHeight="1">
      <c r="A405" s="452">
        <v>400</v>
      </c>
      <c r="B405" s="453" t="s">
        <v>13484</v>
      </c>
      <c r="C405" s="453" t="s">
        <v>636</v>
      </c>
      <c r="D405" s="461" t="s">
        <v>4785</v>
      </c>
      <c r="E405" s="453" t="s">
        <v>114</v>
      </c>
      <c r="F405" s="462" t="s">
        <v>4786</v>
      </c>
      <c r="G405" s="453"/>
      <c r="H405" s="463" t="s">
        <v>651</v>
      </c>
      <c r="I405" s="471">
        <v>3650</v>
      </c>
      <c r="J405" s="472"/>
    </row>
    <row r="406" spans="1:10" s="460" customFormat="1" ht="18" customHeight="1">
      <c r="A406" s="452">
        <v>401</v>
      </c>
      <c r="B406" s="453" t="s">
        <v>13484</v>
      </c>
      <c r="C406" s="453" t="s">
        <v>636</v>
      </c>
      <c r="D406" s="461" t="s">
        <v>4787</v>
      </c>
      <c r="E406" s="453" t="s">
        <v>4788</v>
      </c>
      <c r="F406" s="462" t="s">
        <v>4789</v>
      </c>
      <c r="G406" s="453"/>
      <c r="H406" s="463" t="s">
        <v>651</v>
      </c>
      <c r="I406" s="471">
        <v>2080</v>
      </c>
      <c r="J406" s="472"/>
    </row>
    <row r="407" spans="1:10" s="460" customFormat="1" ht="18" customHeight="1">
      <c r="A407" s="452">
        <v>402</v>
      </c>
      <c r="B407" s="453" t="s">
        <v>13484</v>
      </c>
      <c r="C407" s="453" t="s">
        <v>636</v>
      </c>
      <c r="D407" s="461" t="s">
        <v>4790</v>
      </c>
      <c r="E407" s="453" t="s">
        <v>114</v>
      </c>
      <c r="F407" s="462" t="s">
        <v>4791</v>
      </c>
      <c r="G407" s="453"/>
      <c r="H407" s="463" t="s">
        <v>651</v>
      </c>
      <c r="I407" s="471">
        <v>3280</v>
      </c>
      <c r="J407" s="472"/>
    </row>
    <row r="408" spans="1:10" s="460" customFormat="1" ht="18" customHeight="1">
      <c r="A408" s="452">
        <v>403</v>
      </c>
      <c r="B408" s="453" t="s">
        <v>13484</v>
      </c>
      <c r="C408" s="453" t="s">
        <v>636</v>
      </c>
      <c r="D408" s="461" t="s">
        <v>4792</v>
      </c>
      <c r="E408" s="453" t="s">
        <v>4788</v>
      </c>
      <c r="F408" s="462" t="s">
        <v>4793</v>
      </c>
      <c r="G408" s="453"/>
      <c r="H408" s="463" t="s">
        <v>651</v>
      </c>
      <c r="I408" s="471">
        <v>2080</v>
      </c>
      <c r="J408" s="472"/>
    </row>
    <row r="409" spans="1:10" s="460" customFormat="1" ht="18" customHeight="1">
      <c r="A409" s="452">
        <v>404</v>
      </c>
      <c r="B409" s="453" t="s">
        <v>13484</v>
      </c>
      <c r="C409" s="453" t="s">
        <v>636</v>
      </c>
      <c r="D409" s="461" t="s">
        <v>4794</v>
      </c>
      <c r="E409" s="453" t="s">
        <v>637</v>
      </c>
      <c r="F409" s="462" t="s">
        <v>4795</v>
      </c>
      <c r="G409" s="453"/>
      <c r="H409" s="463" t="s">
        <v>651</v>
      </c>
      <c r="I409" s="471">
        <v>2980</v>
      </c>
      <c r="J409" s="472"/>
    </row>
    <row r="410" spans="1:10" s="460" customFormat="1" ht="18" customHeight="1">
      <c r="A410" s="452">
        <v>405</v>
      </c>
      <c r="B410" s="453" t="s">
        <v>13484</v>
      </c>
      <c r="C410" s="483" t="s">
        <v>636</v>
      </c>
      <c r="D410" s="490" t="s">
        <v>4796</v>
      </c>
      <c r="E410" s="483" t="s">
        <v>658</v>
      </c>
      <c r="F410" s="485" t="s">
        <v>4797</v>
      </c>
      <c r="G410" s="483"/>
      <c r="H410" s="491" t="s">
        <v>4551</v>
      </c>
      <c r="I410" s="492">
        <v>29000</v>
      </c>
      <c r="J410" s="470"/>
    </row>
    <row r="411" spans="1:10" s="460" customFormat="1" ht="18" customHeight="1">
      <c r="A411" s="452">
        <v>406</v>
      </c>
      <c r="B411" s="453" t="s">
        <v>13484</v>
      </c>
      <c r="C411" s="453" t="s">
        <v>636</v>
      </c>
      <c r="D411" s="461" t="s">
        <v>4798</v>
      </c>
      <c r="E411" s="453" t="s">
        <v>637</v>
      </c>
      <c r="F411" s="462" t="s">
        <v>638</v>
      </c>
      <c r="G411" s="453"/>
      <c r="H411" s="463" t="s">
        <v>651</v>
      </c>
      <c r="I411" s="471">
        <v>2980</v>
      </c>
      <c r="J411" s="472"/>
    </row>
    <row r="412" spans="1:10" s="460" customFormat="1" ht="18" customHeight="1">
      <c r="A412" s="452">
        <v>407</v>
      </c>
      <c r="B412" s="453" t="s">
        <v>13484</v>
      </c>
      <c r="C412" s="453" t="s">
        <v>636</v>
      </c>
      <c r="D412" s="461" t="s">
        <v>4799</v>
      </c>
      <c r="E412" s="453" t="s">
        <v>637</v>
      </c>
      <c r="F412" s="462" t="s">
        <v>4800</v>
      </c>
      <c r="G412" s="453"/>
      <c r="H412" s="463" t="s">
        <v>651</v>
      </c>
      <c r="I412" s="471">
        <v>3440</v>
      </c>
      <c r="J412" s="472"/>
    </row>
    <row r="413" spans="1:10" s="460" customFormat="1" ht="18" customHeight="1">
      <c r="A413" s="452">
        <v>408</v>
      </c>
      <c r="B413" s="453" t="s">
        <v>13484</v>
      </c>
      <c r="C413" s="481" t="s">
        <v>13502</v>
      </c>
      <c r="D413" s="461"/>
      <c r="E413" s="453" t="s">
        <v>4446</v>
      </c>
      <c r="F413" s="462" t="s">
        <v>13503</v>
      </c>
      <c r="G413" s="453"/>
      <c r="H413" s="463" t="s">
        <v>4536</v>
      </c>
      <c r="I413" s="458">
        <v>5030</v>
      </c>
      <c r="J413" s="459"/>
    </row>
    <row r="414" spans="1:10" s="460" customFormat="1" ht="18" customHeight="1">
      <c r="A414" s="452">
        <v>409</v>
      </c>
      <c r="B414" s="453" t="s">
        <v>13484</v>
      </c>
      <c r="C414" s="452" t="s">
        <v>13504</v>
      </c>
      <c r="D414" s="466" t="s">
        <v>4450</v>
      </c>
      <c r="E414" s="452" t="s">
        <v>416</v>
      </c>
      <c r="F414" s="535" t="s">
        <v>13505</v>
      </c>
      <c r="G414" s="453"/>
      <c r="H414" s="468" t="s">
        <v>4453</v>
      </c>
      <c r="I414" s="469">
        <v>3200</v>
      </c>
      <c r="J414" s="459"/>
    </row>
    <row r="415" spans="1:10" s="460" customFormat="1" ht="18" customHeight="1">
      <c r="A415" s="452">
        <v>410</v>
      </c>
      <c r="B415" s="453" t="s">
        <v>13484</v>
      </c>
      <c r="C415" s="452" t="s">
        <v>13504</v>
      </c>
      <c r="D415" s="466" t="s">
        <v>4450</v>
      </c>
      <c r="E415" s="452" t="s">
        <v>416</v>
      </c>
      <c r="F415" s="467" t="s">
        <v>13506</v>
      </c>
      <c r="G415" s="452"/>
      <c r="H415" s="468" t="s">
        <v>4457</v>
      </c>
      <c r="I415" s="469">
        <v>3300</v>
      </c>
      <c r="J415" s="470"/>
    </row>
    <row r="416" spans="1:10" s="460" customFormat="1" ht="18" customHeight="1">
      <c r="A416" s="452">
        <v>411</v>
      </c>
      <c r="B416" s="453" t="s">
        <v>632</v>
      </c>
      <c r="C416" s="452" t="s">
        <v>111</v>
      </c>
      <c r="D416" s="466" t="s">
        <v>4801</v>
      </c>
      <c r="E416" s="452" t="s">
        <v>416</v>
      </c>
      <c r="F416" s="467" t="s">
        <v>4802</v>
      </c>
      <c r="G416" s="452"/>
      <c r="H416" s="489" t="s">
        <v>4548</v>
      </c>
      <c r="I416" s="469">
        <v>4590</v>
      </c>
      <c r="J416" s="470"/>
    </row>
    <row r="417" spans="1:10" s="460" customFormat="1" ht="18" customHeight="1">
      <c r="A417" s="452">
        <v>412</v>
      </c>
      <c r="B417" s="453" t="s">
        <v>632</v>
      </c>
      <c r="C417" s="452" t="s">
        <v>111</v>
      </c>
      <c r="D417" s="466" t="s">
        <v>4801</v>
      </c>
      <c r="E417" s="452" t="s">
        <v>416</v>
      </c>
      <c r="F417" s="467" t="s">
        <v>4803</v>
      </c>
      <c r="G417" s="452"/>
      <c r="H417" s="489" t="s">
        <v>4548</v>
      </c>
      <c r="I417" s="469">
        <v>4590</v>
      </c>
      <c r="J417" s="470"/>
    </row>
    <row r="418" spans="1:10" s="460" customFormat="1" ht="18" customHeight="1">
      <c r="A418" s="452">
        <v>413</v>
      </c>
      <c r="B418" s="453" t="s">
        <v>13484</v>
      </c>
      <c r="C418" s="481" t="s">
        <v>13504</v>
      </c>
      <c r="D418" s="454" t="s">
        <v>13507</v>
      </c>
      <c r="E418" s="481" t="s">
        <v>131</v>
      </c>
      <c r="F418" s="456" t="s">
        <v>13508</v>
      </c>
      <c r="G418" s="481"/>
      <c r="H418" s="465" t="s">
        <v>4448</v>
      </c>
      <c r="I418" s="532">
        <v>12000</v>
      </c>
      <c r="J418" s="459"/>
    </row>
    <row r="419" spans="1:10" s="460" customFormat="1" ht="18" customHeight="1">
      <c r="A419" s="452">
        <v>414</v>
      </c>
      <c r="B419" s="453" t="s">
        <v>13484</v>
      </c>
      <c r="C419" s="453" t="s">
        <v>111</v>
      </c>
      <c r="D419" s="454" t="s">
        <v>13507</v>
      </c>
      <c r="E419" s="481" t="s">
        <v>416</v>
      </c>
      <c r="F419" s="456" t="s">
        <v>13508</v>
      </c>
      <c r="G419" s="481"/>
      <c r="H419" s="465" t="s">
        <v>4448</v>
      </c>
      <c r="I419" s="532">
        <v>4300</v>
      </c>
      <c r="J419" s="459"/>
    </row>
    <row r="420" spans="1:10" s="460" customFormat="1" ht="18" customHeight="1">
      <c r="A420" s="452">
        <v>415</v>
      </c>
      <c r="B420" s="453" t="s">
        <v>13484</v>
      </c>
      <c r="C420" s="453" t="s">
        <v>111</v>
      </c>
      <c r="D420" s="461" t="s">
        <v>4804</v>
      </c>
      <c r="E420" s="453" t="s">
        <v>13509</v>
      </c>
      <c r="F420" s="462" t="s">
        <v>645</v>
      </c>
      <c r="G420" s="453"/>
      <c r="H420" s="463" t="s">
        <v>651</v>
      </c>
      <c r="I420" s="471">
        <v>4600</v>
      </c>
      <c r="J420" s="536" t="s">
        <v>13510</v>
      </c>
    </row>
    <row r="421" spans="1:10" s="460" customFormat="1" ht="18" customHeight="1">
      <c r="A421" s="452">
        <v>416</v>
      </c>
      <c r="B421" s="453" t="s">
        <v>632</v>
      </c>
      <c r="C421" s="453" t="s">
        <v>111</v>
      </c>
      <c r="D421" s="461" t="s">
        <v>4806</v>
      </c>
      <c r="E421" s="453" t="s">
        <v>416</v>
      </c>
      <c r="F421" s="462" t="s">
        <v>4807</v>
      </c>
      <c r="G421" s="453"/>
      <c r="H421" s="463" t="s">
        <v>4459</v>
      </c>
      <c r="I421" s="469">
        <v>3000</v>
      </c>
      <c r="J421" s="459"/>
    </row>
    <row r="422" spans="1:10" s="460" customFormat="1" ht="18" customHeight="1">
      <c r="A422" s="452">
        <v>417</v>
      </c>
      <c r="B422" s="453" t="s">
        <v>632</v>
      </c>
      <c r="C422" s="453" t="s">
        <v>111</v>
      </c>
      <c r="D422" s="461" t="s">
        <v>4806</v>
      </c>
      <c r="E422" s="453" t="s">
        <v>416</v>
      </c>
      <c r="F422" s="462" t="s">
        <v>4808</v>
      </c>
      <c r="G422" s="453"/>
      <c r="H422" s="463" t="s">
        <v>4459</v>
      </c>
      <c r="I422" s="469">
        <v>3000</v>
      </c>
      <c r="J422" s="459"/>
    </row>
    <row r="423" spans="1:10" s="460" customFormat="1" ht="18" customHeight="1">
      <c r="A423" s="452">
        <v>418</v>
      </c>
      <c r="B423" s="453" t="s">
        <v>13484</v>
      </c>
      <c r="C423" s="453" t="s">
        <v>13504</v>
      </c>
      <c r="D423" s="461" t="s">
        <v>4809</v>
      </c>
      <c r="E423" s="453" t="s">
        <v>416</v>
      </c>
      <c r="F423" s="462" t="s">
        <v>13511</v>
      </c>
      <c r="G423" s="453"/>
      <c r="H423" s="468" t="s">
        <v>10033</v>
      </c>
      <c r="I423" s="469">
        <v>3100</v>
      </c>
      <c r="J423" s="531"/>
    </row>
    <row r="424" spans="1:10" s="460" customFormat="1" ht="18" customHeight="1">
      <c r="A424" s="452">
        <v>419</v>
      </c>
      <c r="B424" s="453" t="s">
        <v>13484</v>
      </c>
      <c r="C424" s="453" t="s">
        <v>13504</v>
      </c>
      <c r="D424" s="461" t="s">
        <v>4810</v>
      </c>
      <c r="E424" s="453" t="s">
        <v>416</v>
      </c>
      <c r="F424" s="462" t="s">
        <v>13512</v>
      </c>
      <c r="G424" s="453"/>
      <c r="H424" s="468" t="s">
        <v>10033</v>
      </c>
      <c r="I424" s="469">
        <v>3100</v>
      </c>
      <c r="J424" s="531"/>
    </row>
    <row r="425" spans="1:10" s="460" customFormat="1" ht="18" customHeight="1">
      <c r="A425" s="452">
        <v>420</v>
      </c>
      <c r="B425" s="453" t="s">
        <v>13484</v>
      </c>
      <c r="C425" s="453" t="s">
        <v>111</v>
      </c>
      <c r="D425" s="461" t="s">
        <v>643</v>
      </c>
      <c r="E425" s="453" t="s">
        <v>112</v>
      </c>
      <c r="F425" s="462" t="s">
        <v>644</v>
      </c>
      <c r="G425" s="453" t="s">
        <v>627</v>
      </c>
      <c r="H425" s="463" t="s">
        <v>651</v>
      </c>
      <c r="I425" s="471"/>
      <c r="J425" s="472"/>
    </row>
    <row r="426" spans="1:10" s="460" customFormat="1" ht="18" customHeight="1">
      <c r="A426" s="452">
        <v>421</v>
      </c>
      <c r="B426" s="453" t="s">
        <v>13484</v>
      </c>
      <c r="C426" s="453" t="s">
        <v>111</v>
      </c>
      <c r="D426" s="461" t="s">
        <v>643</v>
      </c>
      <c r="E426" s="453" t="s">
        <v>112</v>
      </c>
      <c r="F426" s="462" t="s">
        <v>648</v>
      </c>
      <c r="G426" s="453" t="s">
        <v>627</v>
      </c>
      <c r="H426" s="463" t="s">
        <v>651</v>
      </c>
      <c r="I426" s="471">
        <v>2950</v>
      </c>
      <c r="J426" s="472"/>
    </row>
    <row r="427" spans="1:10" s="460" customFormat="1" ht="18" customHeight="1">
      <c r="A427" s="452">
        <v>422</v>
      </c>
      <c r="B427" s="453" t="s">
        <v>13484</v>
      </c>
      <c r="C427" s="453" t="s">
        <v>111</v>
      </c>
      <c r="D427" s="461" t="s">
        <v>643</v>
      </c>
      <c r="E427" s="453" t="s">
        <v>416</v>
      </c>
      <c r="F427" s="462" t="s">
        <v>644</v>
      </c>
      <c r="G427" s="453" t="s">
        <v>627</v>
      </c>
      <c r="H427" s="463" t="s">
        <v>651</v>
      </c>
      <c r="I427" s="471">
        <v>1350</v>
      </c>
      <c r="J427" s="472"/>
    </row>
    <row r="428" spans="1:10" s="460" customFormat="1" ht="18" customHeight="1">
      <c r="A428" s="452">
        <v>423</v>
      </c>
      <c r="B428" s="453" t="s">
        <v>13484</v>
      </c>
      <c r="C428" s="453" t="s">
        <v>111</v>
      </c>
      <c r="D428" s="461" t="s">
        <v>649</v>
      </c>
      <c r="E428" s="453" t="s">
        <v>416</v>
      </c>
      <c r="F428" s="462" t="s">
        <v>648</v>
      </c>
      <c r="G428" s="453" t="s">
        <v>627</v>
      </c>
      <c r="H428" s="463" t="s">
        <v>651</v>
      </c>
      <c r="I428" s="471">
        <v>1220</v>
      </c>
      <c r="J428" s="472"/>
    </row>
    <row r="429" spans="1:10" s="460" customFormat="1" ht="18" customHeight="1">
      <c r="A429" s="452">
        <v>424</v>
      </c>
      <c r="B429" s="453" t="s">
        <v>13484</v>
      </c>
      <c r="C429" s="453" t="s">
        <v>111</v>
      </c>
      <c r="D429" s="461"/>
      <c r="E429" s="453" t="s">
        <v>658</v>
      </c>
      <c r="F429" s="462" t="s">
        <v>4811</v>
      </c>
      <c r="G429" s="453"/>
      <c r="H429" s="457" t="s">
        <v>4441</v>
      </c>
      <c r="I429" s="458">
        <v>3000</v>
      </c>
      <c r="J429" s="470"/>
    </row>
    <row r="430" spans="1:10" s="460" customFormat="1" ht="18" customHeight="1">
      <c r="A430" s="452">
        <v>425</v>
      </c>
      <c r="B430" s="453" t="s">
        <v>13484</v>
      </c>
      <c r="C430" s="453" t="s">
        <v>111</v>
      </c>
      <c r="D430" s="461"/>
      <c r="E430" s="453" t="s">
        <v>112</v>
      </c>
      <c r="F430" s="462" t="s">
        <v>4812</v>
      </c>
      <c r="G430" s="453"/>
      <c r="H430" s="463" t="s">
        <v>651</v>
      </c>
      <c r="I430" s="471">
        <v>3520</v>
      </c>
      <c r="J430" s="472"/>
    </row>
    <row r="431" spans="1:10" s="460" customFormat="1" ht="18" customHeight="1">
      <c r="A431" s="452">
        <v>426</v>
      </c>
      <c r="B431" s="453" t="s">
        <v>13484</v>
      </c>
      <c r="C431" s="453" t="s">
        <v>111</v>
      </c>
      <c r="D431" s="461"/>
      <c r="E431" s="453" t="s">
        <v>416</v>
      </c>
      <c r="F431" s="462" t="s">
        <v>4812</v>
      </c>
      <c r="G431" s="453"/>
      <c r="H431" s="463" t="s">
        <v>651</v>
      </c>
      <c r="I431" s="471">
        <v>1450</v>
      </c>
      <c r="J431" s="472"/>
    </row>
    <row r="432" spans="1:10" s="460" customFormat="1" ht="18" customHeight="1">
      <c r="A432" s="452">
        <v>427</v>
      </c>
      <c r="B432" s="453" t="s">
        <v>632</v>
      </c>
      <c r="C432" s="526" t="s">
        <v>111</v>
      </c>
      <c r="D432" s="480" t="s">
        <v>4813</v>
      </c>
      <c r="E432" s="526" t="s">
        <v>131</v>
      </c>
      <c r="F432" s="467" t="s">
        <v>4814</v>
      </c>
      <c r="G432" s="453" t="s">
        <v>4500</v>
      </c>
      <c r="H432" s="463" t="s">
        <v>4466</v>
      </c>
      <c r="I432" s="516">
        <v>5140</v>
      </c>
      <c r="J432" s="496"/>
    </row>
    <row r="433" spans="1:10" s="460" customFormat="1" ht="18" customHeight="1">
      <c r="A433" s="452">
        <v>428</v>
      </c>
      <c r="B433" s="453" t="s">
        <v>13484</v>
      </c>
      <c r="C433" s="452" t="s">
        <v>13504</v>
      </c>
      <c r="D433" s="466" t="s">
        <v>13513</v>
      </c>
      <c r="E433" s="452" t="s">
        <v>416</v>
      </c>
      <c r="F433" s="467" t="s">
        <v>13514</v>
      </c>
      <c r="G433" s="452"/>
      <c r="H433" s="463" t="s">
        <v>4483</v>
      </c>
      <c r="I433" s="469">
        <v>3400</v>
      </c>
      <c r="J433" s="470"/>
    </row>
    <row r="434" spans="1:10" s="460" customFormat="1" ht="18" customHeight="1">
      <c r="A434" s="452">
        <v>429</v>
      </c>
      <c r="B434" s="497" t="s">
        <v>13484</v>
      </c>
      <c r="C434" s="507" t="s">
        <v>13504</v>
      </c>
      <c r="D434" s="505" t="s">
        <v>4815</v>
      </c>
      <c r="E434" s="499" t="s">
        <v>9443</v>
      </c>
      <c r="F434" s="506" t="s">
        <v>654</v>
      </c>
      <c r="G434" s="497"/>
      <c r="H434" s="502" t="s">
        <v>9480</v>
      </c>
      <c r="I434" s="503">
        <v>5500</v>
      </c>
      <c r="J434" s="504" t="s">
        <v>10074</v>
      </c>
    </row>
    <row r="435" spans="1:10" s="460" customFormat="1" ht="18" customHeight="1">
      <c r="A435" s="452">
        <v>430</v>
      </c>
      <c r="B435" s="497" t="s">
        <v>13484</v>
      </c>
      <c r="C435" s="507" t="s">
        <v>13504</v>
      </c>
      <c r="D435" s="505" t="s">
        <v>4815</v>
      </c>
      <c r="E435" s="499" t="s">
        <v>13515</v>
      </c>
      <c r="F435" s="506" t="s">
        <v>654</v>
      </c>
      <c r="G435" s="497"/>
      <c r="H435" s="502" t="s">
        <v>9480</v>
      </c>
      <c r="I435" s="503">
        <v>2300</v>
      </c>
      <c r="J435" s="504" t="s">
        <v>10074</v>
      </c>
    </row>
    <row r="436" spans="1:10" s="460" customFormat="1" ht="18" customHeight="1">
      <c r="A436" s="452">
        <v>431</v>
      </c>
      <c r="B436" s="497" t="s">
        <v>13484</v>
      </c>
      <c r="C436" s="507" t="s">
        <v>13504</v>
      </c>
      <c r="D436" s="505" t="s">
        <v>4816</v>
      </c>
      <c r="E436" s="510">
        <v>20</v>
      </c>
      <c r="F436" s="506" t="s">
        <v>4817</v>
      </c>
      <c r="G436" s="497"/>
      <c r="H436" s="502" t="s">
        <v>9480</v>
      </c>
      <c r="I436" s="458">
        <v>25000</v>
      </c>
      <c r="J436" s="504" t="s">
        <v>10074</v>
      </c>
    </row>
    <row r="437" spans="1:10" s="460" customFormat="1" ht="18" customHeight="1">
      <c r="A437" s="452">
        <v>432</v>
      </c>
      <c r="B437" s="497" t="s">
        <v>13484</v>
      </c>
      <c r="C437" s="507" t="s">
        <v>13504</v>
      </c>
      <c r="D437" s="508" t="s">
        <v>4818</v>
      </c>
      <c r="E437" s="511">
        <v>2.5</v>
      </c>
      <c r="F437" s="509" t="s">
        <v>4817</v>
      </c>
      <c r="G437" s="507"/>
      <c r="H437" s="502" t="s">
        <v>9480</v>
      </c>
      <c r="I437" s="469">
        <v>3400</v>
      </c>
      <c r="J437" s="504" t="s">
        <v>10074</v>
      </c>
    </row>
    <row r="438" spans="1:10" s="460" customFormat="1" ht="18" customHeight="1">
      <c r="A438" s="452">
        <v>433</v>
      </c>
      <c r="B438" s="497" t="s">
        <v>13484</v>
      </c>
      <c r="C438" s="513" t="s">
        <v>13504</v>
      </c>
      <c r="D438" s="512" t="s">
        <v>13516</v>
      </c>
      <c r="E438" s="513" t="s">
        <v>9443</v>
      </c>
      <c r="F438" s="467" t="s">
        <v>13517</v>
      </c>
      <c r="G438" s="513"/>
      <c r="H438" s="527" t="s">
        <v>10033</v>
      </c>
      <c r="I438" s="503">
        <v>3900</v>
      </c>
      <c r="J438" s="528"/>
    </row>
    <row r="439" spans="1:10" s="460" customFormat="1" ht="18" customHeight="1">
      <c r="A439" s="452">
        <v>434</v>
      </c>
      <c r="B439" s="453" t="s">
        <v>632</v>
      </c>
      <c r="C439" s="452" t="s">
        <v>113</v>
      </c>
      <c r="D439" s="466" t="s">
        <v>4819</v>
      </c>
      <c r="E439" s="452" t="s">
        <v>416</v>
      </c>
      <c r="F439" s="467" t="s">
        <v>4820</v>
      </c>
      <c r="G439" s="452" t="s">
        <v>627</v>
      </c>
      <c r="H439" s="489" t="s">
        <v>4548</v>
      </c>
      <c r="I439" s="469">
        <v>5550</v>
      </c>
      <c r="J439" s="470"/>
    </row>
    <row r="440" spans="1:10" s="460" customFormat="1" ht="18" customHeight="1">
      <c r="A440" s="452">
        <v>435</v>
      </c>
      <c r="B440" s="453" t="s">
        <v>632</v>
      </c>
      <c r="C440" s="453" t="s">
        <v>113</v>
      </c>
      <c r="D440" s="461" t="s">
        <v>4821</v>
      </c>
      <c r="E440" s="453" t="s">
        <v>416</v>
      </c>
      <c r="F440" s="462" t="s">
        <v>118</v>
      </c>
      <c r="G440" s="453"/>
      <c r="H440" s="463" t="s">
        <v>4459</v>
      </c>
      <c r="I440" s="469">
        <v>7000</v>
      </c>
      <c r="J440" s="459"/>
    </row>
    <row r="441" spans="1:10" s="460" customFormat="1" ht="18" customHeight="1">
      <c r="A441" s="452">
        <v>436</v>
      </c>
      <c r="B441" s="453" t="s">
        <v>13484</v>
      </c>
      <c r="C441" s="452" t="s">
        <v>13518</v>
      </c>
      <c r="D441" s="466" t="s">
        <v>4450</v>
      </c>
      <c r="E441" s="452" t="s">
        <v>416</v>
      </c>
      <c r="F441" s="467" t="s">
        <v>13519</v>
      </c>
      <c r="G441" s="452"/>
      <c r="H441" s="468" t="s">
        <v>4457</v>
      </c>
      <c r="I441" s="469">
        <v>4650</v>
      </c>
      <c r="J441" s="470"/>
    </row>
    <row r="442" spans="1:10" s="460" customFormat="1" ht="18" customHeight="1">
      <c r="A442" s="452">
        <v>437</v>
      </c>
      <c r="B442" s="453" t="s">
        <v>13484</v>
      </c>
      <c r="C442" s="453" t="s">
        <v>113</v>
      </c>
      <c r="D442" s="461" t="s">
        <v>13520</v>
      </c>
      <c r="E442" s="453" t="s">
        <v>416</v>
      </c>
      <c r="F442" s="456"/>
      <c r="G442" s="453" t="s">
        <v>627</v>
      </c>
      <c r="H442" s="463" t="s">
        <v>4536</v>
      </c>
      <c r="I442" s="458">
        <v>2210</v>
      </c>
      <c r="J442" s="459"/>
    </row>
    <row r="443" spans="1:10" s="460" customFormat="1" ht="18" customHeight="1">
      <c r="A443" s="452">
        <v>438</v>
      </c>
      <c r="B443" s="453" t="s">
        <v>13484</v>
      </c>
      <c r="C443" s="453" t="s">
        <v>113</v>
      </c>
      <c r="D443" s="461" t="s">
        <v>4822</v>
      </c>
      <c r="E443" s="453" t="s">
        <v>114</v>
      </c>
      <c r="F443" s="462" t="s">
        <v>4823</v>
      </c>
      <c r="G443" s="453"/>
      <c r="H443" s="463" t="s">
        <v>651</v>
      </c>
      <c r="I443" s="471">
        <v>2770</v>
      </c>
      <c r="J443" s="472"/>
    </row>
    <row r="444" spans="1:10" s="460" customFormat="1" ht="18" customHeight="1">
      <c r="A444" s="452">
        <v>439</v>
      </c>
      <c r="B444" s="453" t="s">
        <v>13484</v>
      </c>
      <c r="C444" s="453" t="s">
        <v>113</v>
      </c>
      <c r="D444" s="461" t="s">
        <v>4824</v>
      </c>
      <c r="E444" s="453" t="s">
        <v>416</v>
      </c>
      <c r="F444" s="462" t="s">
        <v>4825</v>
      </c>
      <c r="G444" s="453" t="s">
        <v>627</v>
      </c>
      <c r="H444" s="463" t="s">
        <v>651</v>
      </c>
      <c r="I444" s="471">
        <v>2850</v>
      </c>
      <c r="J444" s="472"/>
    </row>
    <row r="445" spans="1:10" s="460" customFormat="1" ht="18" customHeight="1">
      <c r="A445" s="452">
        <v>440</v>
      </c>
      <c r="B445" s="453" t="s">
        <v>13484</v>
      </c>
      <c r="C445" s="452" t="s">
        <v>13518</v>
      </c>
      <c r="D445" s="466" t="s">
        <v>13521</v>
      </c>
      <c r="E445" s="452" t="s">
        <v>416</v>
      </c>
      <c r="F445" s="467" t="s">
        <v>4826</v>
      </c>
      <c r="G445" s="453"/>
      <c r="H445" s="468" t="s">
        <v>4453</v>
      </c>
      <c r="I445" s="469">
        <v>5000</v>
      </c>
      <c r="J445" s="459"/>
    </row>
    <row r="446" spans="1:10" s="460" customFormat="1" ht="18" customHeight="1">
      <c r="A446" s="452">
        <v>441</v>
      </c>
      <c r="B446" s="453" t="s">
        <v>13484</v>
      </c>
      <c r="C446" s="453" t="s">
        <v>13518</v>
      </c>
      <c r="D446" s="461" t="s">
        <v>13522</v>
      </c>
      <c r="E446" s="453" t="s">
        <v>9466</v>
      </c>
      <c r="F446" s="462" t="s">
        <v>13523</v>
      </c>
      <c r="G446" s="453"/>
      <c r="H446" s="468" t="s">
        <v>10033</v>
      </c>
      <c r="I446" s="469">
        <v>5900</v>
      </c>
      <c r="J446" s="531"/>
    </row>
    <row r="447" spans="1:10" s="460" customFormat="1" ht="18" customHeight="1">
      <c r="A447" s="452">
        <v>442</v>
      </c>
      <c r="B447" s="453" t="s">
        <v>13484</v>
      </c>
      <c r="C447" s="453" t="s">
        <v>113</v>
      </c>
      <c r="D447" s="461" t="s">
        <v>4827</v>
      </c>
      <c r="E447" s="453" t="s">
        <v>164</v>
      </c>
      <c r="F447" s="462" t="s">
        <v>656</v>
      </c>
      <c r="G447" s="453"/>
      <c r="H447" s="463" t="s">
        <v>651</v>
      </c>
      <c r="I447" s="471"/>
      <c r="J447" s="472" t="s">
        <v>4485</v>
      </c>
    </row>
    <row r="448" spans="1:10" s="460" customFormat="1" ht="18" customHeight="1">
      <c r="A448" s="452">
        <v>443</v>
      </c>
      <c r="B448" s="453" t="s">
        <v>13484</v>
      </c>
      <c r="C448" s="452" t="s">
        <v>13518</v>
      </c>
      <c r="D448" s="466"/>
      <c r="E448" s="452" t="s">
        <v>4488</v>
      </c>
      <c r="F448" s="467"/>
      <c r="G448" s="452" t="s">
        <v>9403</v>
      </c>
      <c r="H448" s="489" t="s">
        <v>4536</v>
      </c>
      <c r="I448" s="469">
        <v>4100</v>
      </c>
      <c r="J448" s="470"/>
    </row>
    <row r="449" spans="1:10" s="460" customFormat="1" ht="18" customHeight="1">
      <c r="A449" s="452">
        <v>444</v>
      </c>
      <c r="B449" s="453" t="s">
        <v>13484</v>
      </c>
      <c r="C449" s="452" t="s">
        <v>13518</v>
      </c>
      <c r="D449" s="522"/>
      <c r="E449" s="523" t="s">
        <v>9443</v>
      </c>
      <c r="F449" s="537" t="s">
        <v>13524</v>
      </c>
      <c r="G449" s="452" t="s">
        <v>9403</v>
      </c>
      <c r="H449" s="489" t="s">
        <v>4536</v>
      </c>
      <c r="I449" s="538">
        <v>2550</v>
      </c>
      <c r="J449" s="496"/>
    </row>
    <row r="450" spans="1:10" s="460" customFormat="1" ht="18" customHeight="1">
      <c r="A450" s="452">
        <v>445</v>
      </c>
      <c r="B450" s="453" t="s">
        <v>13484</v>
      </c>
      <c r="C450" s="453" t="s">
        <v>113</v>
      </c>
      <c r="D450" s="461"/>
      <c r="E450" s="453" t="s">
        <v>416</v>
      </c>
      <c r="F450" s="462" t="s">
        <v>4828</v>
      </c>
      <c r="G450" s="453"/>
      <c r="H450" s="457" t="s">
        <v>4441</v>
      </c>
      <c r="I450" s="458">
        <v>2400</v>
      </c>
      <c r="J450" s="470"/>
    </row>
    <row r="451" spans="1:10" s="460" customFormat="1" ht="18" customHeight="1">
      <c r="A451" s="452">
        <v>446</v>
      </c>
      <c r="B451" s="453" t="s">
        <v>632</v>
      </c>
      <c r="C451" s="526" t="s">
        <v>113</v>
      </c>
      <c r="D451" s="480" t="s">
        <v>4829</v>
      </c>
      <c r="E451" s="526" t="s">
        <v>416</v>
      </c>
      <c r="F451" s="467" t="s">
        <v>4830</v>
      </c>
      <c r="G451" s="481" t="s">
        <v>4500</v>
      </c>
      <c r="H451" s="539" t="s">
        <v>4466</v>
      </c>
      <c r="I451" s="495">
        <v>2580</v>
      </c>
      <c r="J451" s="496"/>
    </row>
    <row r="452" spans="1:10" s="460" customFormat="1" ht="18" customHeight="1">
      <c r="A452" s="452">
        <v>447</v>
      </c>
      <c r="B452" s="453" t="s">
        <v>632</v>
      </c>
      <c r="C452" s="453" t="s">
        <v>113</v>
      </c>
      <c r="D452" s="461" t="s">
        <v>4831</v>
      </c>
      <c r="E452" s="453" t="s">
        <v>416</v>
      </c>
      <c r="F452" s="462" t="s">
        <v>4832</v>
      </c>
      <c r="G452" s="481" t="s">
        <v>4500</v>
      </c>
      <c r="H452" s="539" t="s">
        <v>4466</v>
      </c>
      <c r="I452" s="495">
        <v>2580</v>
      </c>
      <c r="J452" s="496"/>
    </row>
    <row r="453" spans="1:10" s="460" customFormat="1" ht="18" customHeight="1">
      <c r="A453" s="452">
        <v>448</v>
      </c>
      <c r="B453" s="453" t="s">
        <v>13484</v>
      </c>
      <c r="C453" s="452" t="s">
        <v>13518</v>
      </c>
      <c r="D453" s="466" t="s">
        <v>13525</v>
      </c>
      <c r="E453" s="452" t="s">
        <v>416</v>
      </c>
      <c r="F453" s="467" t="s">
        <v>13526</v>
      </c>
      <c r="G453" s="452"/>
      <c r="H453" s="463" t="s">
        <v>4483</v>
      </c>
      <c r="I453" s="469">
        <v>5500</v>
      </c>
      <c r="J453" s="470"/>
    </row>
    <row r="454" spans="1:10" s="460" customFormat="1" ht="18" customHeight="1">
      <c r="A454" s="452">
        <v>449</v>
      </c>
      <c r="B454" s="497" t="s">
        <v>13484</v>
      </c>
      <c r="C454" s="507" t="s">
        <v>13518</v>
      </c>
      <c r="D454" s="505" t="s">
        <v>4833</v>
      </c>
      <c r="E454" s="499" t="s">
        <v>4446</v>
      </c>
      <c r="F454" s="506" t="s">
        <v>4834</v>
      </c>
      <c r="G454" s="497"/>
      <c r="H454" s="502" t="s">
        <v>9480</v>
      </c>
      <c r="I454" s="503">
        <v>4700</v>
      </c>
      <c r="J454" s="504" t="s">
        <v>10074</v>
      </c>
    </row>
    <row r="455" spans="1:10" s="460" customFormat="1" ht="18" customHeight="1">
      <c r="A455" s="452">
        <v>450</v>
      </c>
      <c r="B455" s="497" t="s">
        <v>13484</v>
      </c>
      <c r="C455" s="507" t="s">
        <v>13518</v>
      </c>
      <c r="D455" s="505" t="s">
        <v>4835</v>
      </c>
      <c r="E455" s="499" t="s">
        <v>13527</v>
      </c>
      <c r="F455" s="506" t="s">
        <v>4837</v>
      </c>
      <c r="G455" s="497"/>
      <c r="H455" s="502" t="s">
        <v>9480</v>
      </c>
      <c r="I455" s="503">
        <v>3000</v>
      </c>
      <c r="J455" s="504" t="s">
        <v>10074</v>
      </c>
    </row>
    <row r="456" spans="1:10" s="460" customFormat="1" ht="18" customHeight="1">
      <c r="A456" s="452">
        <v>451</v>
      </c>
      <c r="B456" s="497" t="s">
        <v>632</v>
      </c>
      <c r="C456" s="507" t="s">
        <v>113</v>
      </c>
      <c r="D456" s="540"/>
      <c r="E456" s="510">
        <v>1</v>
      </c>
      <c r="F456" s="541" t="s">
        <v>4838</v>
      </c>
      <c r="G456" s="497"/>
      <c r="H456" s="502" t="s">
        <v>9480</v>
      </c>
      <c r="I456" s="518">
        <v>1700</v>
      </c>
      <c r="J456" s="504" t="s">
        <v>10074</v>
      </c>
    </row>
    <row r="457" spans="1:10" s="460" customFormat="1" ht="18" customHeight="1">
      <c r="A457" s="452">
        <v>452</v>
      </c>
      <c r="B457" s="497" t="s">
        <v>632</v>
      </c>
      <c r="C457" s="507" t="s">
        <v>113</v>
      </c>
      <c r="D457" s="540"/>
      <c r="E457" s="511">
        <v>1</v>
      </c>
      <c r="F457" s="541" t="s">
        <v>4839</v>
      </c>
      <c r="G457" s="497"/>
      <c r="H457" s="502" t="s">
        <v>9480</v>
      </c>
      <c r="I457" s="518">
        <v>1700</v>
      </c>
      <c r="J457" s="504" t="s">
        <v>10074</v>
      </c>
    </row>
    <row r="458" spans="1:10" s="460" customFormat="1" ht="18" customHeight="1">
      <c r="A458" s="452">
        <v>453</v>
      </c>
      <c r="B458" s="453" t="s">
        <v>13484</v>
      </c>
      <c r="C458" s="452" t="s">
        <v>13528</v>
      </c>
      <c r="D458" s="466" t="s">
        <v>4450</v>
      </c>
      <c r="E458" s="452" t="s">
        <v>416</v>
      </c>
      <c r="F458" s="467" t="s">
        <v>13529</v>
      </c>
      <c r="G458" s="452"/>
      <c r="H458" s="468" t="s">
        <v>4457</v>
      </c>
      <c r="I458" s="469">
        <v>6900</v>
      </c>
      <c r="J458" s="470"/>
    </row>
    <row r="459" spans="1:10" s="460" customFormat="1" ht="18" customHeight="1">
      <c r="A459" s="452">
        <v>454</v>
      </c>
      <c r="B459" s="453" t="s">
        <v>13484</v>
      </c>
      <c r="C459" s="453" t="s">
        <v>115</v>
      </c>
      <c r="D459" s="461" t="s">
        <v>663</v>
      </c>
      <c r="E459" s="453" t="s">
        <v>416</v>
      </c>
      <c r="F459" s="462" t="s">
        <v>4840</v>
      </c>
      <c r="G459" s="453" t="s">
        <v>627</v>
      </c>
      <c r="H459" s="463" t="s">
        <v>651</v>
      </c>
      <c r="I459" s="471">
        <v>4640</v>
      </c>
      <c r="J459" s="472"/>
    </row>
    <row r="460" spans="1:10" s="460" customFormat="1" ht="18" customHeight="1">
      <c r="A460" s="452">
        <v>455</v>
      </c>
      <c r="B460" s="453" t="s">
        <v>13484</v>
      </c>
      <c r="C460" s="453" t="s">
        <v>115</v>
      </c>
      <c r="D460" s="461" t="s">
        <v>13530</v>
      </c>
      <c r="E460" s="453" t="s">
        <v>416</v>
      </c>
      <c r="F460" s="456"/>
      <c r="G460" s="453" t="s">
        <v>4500</v>
      </c>
      <c r="H460" s="463" t="s">
        <v>4536</v>
      </c>
      <c r="I460" s="458">
        <v>4470</v>
      </c>
      <c r="J460" s="459"/>
    </row>
    <row r="461" spans="1:10" s="460" customFormat="1" ht="18" customHeight="1">
      <c r="A461" s="452">
        <v>456</v>
      </c>
      <c r="B461" s="453" t="s">
        <v>13484</v>
      </c>
      <c r="C461" s="453" t="s">
        <v>115</v>
      </c>
      <c r="D461" s="461" t="s">
        <v>4841</v>
      </c>
      <c r="E461" s="453" t="s">
        <v>416</v>
      </c>
      <c r="F461" s="462" t="s">
        <v>4842</v>
      </c>
      <c r="G461" s="453" t="s">
        <v>627</v>
      </c>
      <c r="H461" s="463" t="s">
        <v>392</v>
      </c>
      <c r="I461" s="471">
        <v>3820</v>
      </c>
      <c r="J461" s="472"/>
    </row>
    <row r="462" spans="1:10" s="460" customFormat="1" ht="18" customHeight="1">
      <c r="A462" s="452">
        <v>457</v>
      </c>
      <c r="B462" s="453" t="s">
        <v>632</v>
      </c>
      <c r="C462" s="526" t="s">
        <v>115</v>
      </c>
      <c r="D462" s="534" t="s">
        <v>4843</v>
      </c>
      <c r="E462" s="542" t="s">
        <v>658</v>
      </c>
      <c r="F462" s="543" t="s">
        <v>4844</v>
      </c>
      <c r="G462" s="453" t="s">
        <v>4500</v>
      </c>
      <c r="H462" s="463" t="s">
        <v>4466</v>
      </c>
      <c r="I462" s="516">
        <v>4700</v>
      </c>
      <c r="J462" s="496"/>
    </row>
    <row r="463" spans="1:10" s="460" customFormat="1" ht="18" customHeight="1">
      <c r="A463" s="452">
        <v>458</v>
      </c>
      <c r="B463" s="453" t="s">
        <v>632</v>
      </c>
      <c r="C463" s="453" t="s">
        <v>115</v>
      </c>
      <c r="D463" s="461"/>
      <c r="E463" s="453" t="s">
        <v>416</v>
      </c>
      <c r="F463" s="462" t="s">
        <v>4845</v>
      </c>
      <c r="G463" s="453"/>
      <c r="H463" s="457" t="s">
        <v>4441</v>
      </c>
      <c r="I463" s="458">
        <v>4200</v>
      </c>
      <c r="J463" s="470"/>
    </row>
    <row r="464" spans="1:10" s="460" customFormat="1" ht="18" customHeight="1">
      <c r="A464" s="452">
        <v>459</v>
      </c>
      <c r="B464" s="497" t="s">
        <v>13484</v>
      </c>
      <c r="C464" s="507" t="s">
        <v>13528</v>
      </c>
      <c r="D464" s="498"/>
      <c r="E464" s="511" t="s">
        <v>13531</v>
      </c>
      <c r="F464" s="500" t="s">
        <v>4846</v>
      </c>
      <c r="G464" s="501"/>
      <c r="H464" s="502" t="s">
        <v>9480</v>
      </c>
      <c r="I464" s="532">
        <v>3800</v>
      </c>
      <c r="J464" s="504" t="s">
        <v>10074</v>
      </c>
    </row>
    <row r="465" spans="1:10" s="460" customFormat="1" ht="18" customHeight="1">
      <c r="A465" s="452">
        <v>460</v>
      </c>
      <c r="B465" s="497" t="s">
        <v>13484</v>
      </c>
      <c r="C465" s="513" t="s">
        <v>13528</v>
      </c>
      <c r="D465" s="512" t="s">
        <v>13532</v>
      </c>
      <c r="E465" s="513" t="s">
        <v>9443</v>
      </c>
      <c r="F465" s="467" t="s">
        <v>13533</v>
      </c>
      <c r="G465" s="513" t="s">
        <v>9403</v>
      </c>
      <c r="H465" s="527" t="s">
        <v>10033</v>
      </c>
      <c r="I465" s="503">
        <v>7400</v>
      </c>
      <c r="J465" s="528"/>
    </row>
    <row r="466" spans="1:10" s="460" customFormat="1" ht="18" customHeight="1">
      <c r="A466" s="452">
        <v>461</v>
      </c>
      <c r="B466" s="453" t="s">
        <v>13484</v>
      </c>
      <c r="C466" s="481" t="s">
        <v>13534</v>
      </c>
      <c r="D466" s="454" t="s">
        <v>13535</v>
      </c>
      <c r="E466" s="481" t="s">
        <v>416</v>
      </c>
      <c r="F466" s="456"/>
      <c r="G466" s="481"/>
      <c r="H466" s="468" t="s">
        <v>4474</v>
      </c>
      <c r="I466" s="458">
        <v>3400</v>
      </c>
      <c r="J466" s="459"/>
    </row>
    <row r="467" spans="1:10" s="460" customFormat="1" ht="18" customHeight="1">
      <c r="A467" s="452">
        <v>462</v>
      </c>
      <c r="B467" s="453" t="s">
        <v>13484</v>
      </c>
      <c r="C467" s="453" t="s">
        <v>665</v>
      </c>
      <c r="D467" s="461" t="s">
        <v>4655</v>
      </c>
      <c r="E467" s="453" t="s">
        <v>114</v>
      </c>
      <c r="F467" s="462" t="s">
        <v>4847</v>
      </c>
      <c r="G467" s="453"/>
      <c r="H467" s="457" t="s">
        <v>4441</v>
      </c>
      <c r="I467" s="458">
        <v>3400</v>
      </c>
      <c r="J467" s="470"/>
    </row>
    <row r="468" spans="1:10" s="460" customFormat="1" ht="18" customHeight="1">
      <c r="A468" s="452">
        <v>463</v>
      </c>
      <c r="B468" s="453" t="s">
        <v>13484</v>
      </c>
      <c r="C468" s="453" t="s">
        <v>665</v>
      </c>
      <c r="D468" s="461" t="s">
        <v>4655</v>
      </c>
      <c r="E468" s="453" t="s">
        <v>416</v>
      </c>
      <c r="F468" s="462" t="s">
        <v>4848</v>
      </c>
      <c r="G468" s="453"/>
      <c r="H468" s="457" t="s">
        <v>4441</v>
      </c>
      <c r="I468" s="458">
        <v>5500</v>
      </c>
      <c r="J468" s="470"/>
    </row>
    <row r="469" spans="1:10" s="460" customFormat="1" ht="18" customHeight="1">
      <c r="A469" s="452">
        <v>464</v>
      </c>
      <c r="B469" s="453" t="s">
        <v>13484</v>
      </c>
      <c r="C469" s="481" t="s">
        <v>13534</v>
      </c>
      <c r="D469" s="454" t="s">
        <v>13536</v>
      </c>
      <c r="E469" s="481" t="s">
        <v>4446</v>
      </c>
      <c r="F469" s="456"/>
      <c r="G469" s="481"/>
      <c r="H469" s="468" t="s">
        <v>4448</v>
      </c>
      <c r="I469" s="464">
        <v>3450</v>
      </c>
      <c r="J469" s="459"/>
    </row>
    <row r="470" spans="1:10" s="460" customFormat="1" ht="18" customHeight="1">
      <c r="A470" s="452">
        <v>465</v>
      </c>
      <c r="B470" s="453" t="s">
        <v>632</v>
      </c>
      <c r="C470" s="452" t="s">
        <v>665</v>
      </c>
      <c r="D470" s="466" t="s">
        <v>4849</v>
      </c>
      <c r="E470" s="452" t="s">
        <v>416</v>
      </c>
      <c r="F470" s="467" t="s">
        <v>466</v>
      </c>
      <c r="G470" s="452"/>
      <c r="H470" s="489" t="s">
        <v>4548</v>
      </c>
      <c r="I470" s="469">
        <v>5800</v>
      </c>
      <c r="J470" s="470"/>
    </row>
    <row r="471" spans="1:10" s="460" customFormat="1" ht="18" customHeight="1">
      <c r="A471" s="452">
        <v>466</v>
      </c>
      <c r="B471" s="453" t="s">
        <v>13484</v>
      </c>
      <c r="C471" s="453" t="s">
        <v>665</v>
      </c>
      <c r="D471" s="461"/>
      <c r="E471" s="453" t="s">
        <v>416</v>
      </c>
      <c r="F471" s="462" t="s">
        <v>4850</v>
      </c>
      <c r="G471" s="453"/>
      <c r="H471" s="457" t="s">
        <v>4441</v>
      </c>
      <c r="I471" s="458">
        <v>4200</v>
      </c>
      <c r="J471" s="470"/>
    </row>
    <row r="472" spans="1:10" s="460" customFormat="1" ht="18" customHeight="1">
      <c r="A472" s="452">
        <v>467</v>
      </c>
      <c r="B472" s="453" t="s">
        <v>13484</v>
      </c>
      <c r="C472" s="453" t="s">
        <v>116</v>
      </c>
      <c r="D472" s="461" t="s">
        <v>13537</v>
      </c>
      <c r="E472" s="453" t="s">
        <v>416</v>
      </c>
      <c r="F472" s="462"/>
      <c r="G472" s="453"/>
      <c r="H472" s="463" t="s">
        <v>4474</v>
      </c>
      <c r="I472" s="458">
        <v>6400</v>
      </c>
      <c r="J472" s="459"/>
    </row>
    <row r="473" spans="1:10" s="460" customFormat="1" ht="18" customHeight="1">
      <c r="A473" s="452">
        <v>468</v>
      </c>
      <c r="B473" s="453" t="s">
        <v>13484</v>
      </c>
      <c r="C473" s="453" t="s">
        <v>116</v>
      </c>
      <c r="D473" s="461" t="s">
        <v>4655</v>
      </c>
      <c r="E473" s="453" t="s">
        <v>114</v>
      </c>
      <c r="F473" s="462" t="s">
        <v>4851</v>
      </c>
      <c r="G473" s="453"/>
      <c r="H473" s="457" t="s">
        <v>4441</v>
      </c>
      <c r="I473" s="469">
        <v>3800</v>
      </c>
      <c r="J473" s="470"/>
    </row>
    <row r="474" spans="1:10" s="460" customFormat="1" ht="18" customHeight="1">
      <c r="A474" s="452">
        <v>469</v>
      </c>
      <c r="B474" s="453" t="s">
        <v>13484</v>
      </c>
      <c r="C474" s="453" t="s">
        <v>116</v>
      </c>
      <c r="D474" s="461" t="s">
        <v>4655</v>
      </c>
      <c r="E474" s="453" t="s">
        <v>416</v>
      </c>
      <c r="F474" s="462" t="s">
        <v>4852</v>
      </c>
      <c r="G474" s="453"/>
      <c r="H474" s="457" t="s">
        <v>4441</v>
      </c>
      <c r="I474" s="469">
        <v>6400</v>
      </c>
      <c r="J474" s="470"/>
    </row>
    <row r="475" spans="1:10" s="460" customFormat="1" ht="18" customHeight="1">
      <c r="A475" s="452">
        <v>470</v>
      </c>
      <c r="B475" s="453" t="s">
        <v>632</v>
      </c>
      <c r="C475" s="453" t="s">
        <v>116</v>
      </c>
      <c r="D475" s="461" t="s">
        <v>4669</v>
      </c>
      <c r="E475" s="453" t="s">
        <v>114</v>
      </c>
      <c r="F475" s="462"/>
      <c r="G475" s="453" t="s">
        <v>627</v>
      </c>
      <c r="H475" s="463" t="s">
        <v>4652</v>
      </c>
      <c r="I475" s="458">
        <v>2800</v>
      </c>
      <c r="J475" s="470"/>
    </row>
    <row r="476" spans="1:10" s="460" customFormat="1" ht="18" customHeight="1">
      <c r="A476" s="452">
        <v>471</v>
      </c>
      <c r="B476" s="453" t="s">
        <v>632</v>
      </c>
      <c r="C476" s="453" t="s">
        <v>116</v>
      </c>
      <c r="D476" s="461" t="s">
        <v>4669</v>
      </c>
      <c r="E476" s="453" t="s">
        <v>416</v>
      </c>
      <c r="F476" s="462"/>
      <c r="G476" s="453" t="s">
        <v>627</v>
      </c>
      <c r="H476" s="463" t="s">
        <v>4652</v>
      </c>
      <c r="I476" s="458">
        <v>5200</v>
      </c>
      <c r="J476" s="470"/>
    </row>
    <row r="477" spans="1:10" s="460" customFormat="1" ht="18" customHeight="1">
      <c r="A477" s="452">
        <v>472</v>
      </c>
      <c r="B477" s="453" t="s">
        <v>13484</v>
      </c>
      <c r="C477" s="453" t="s">
        <v>116</v>
      </c>
      <c r="D477" s="461" t="s">
        <v>4445</v>
      </c>
      <c r="E477" s="453" t="s">
        <v>4446</v>
      </c>
      <c r="F477" s="462"/>
      <c r="G477" s="453" t="s">
        <v>627</v>
      </c>
      <c r="H477" s="465" t="s">
        <v>4448</v>
      </c>
      <c r="I477" s="464">
        <v>3900</v>
      </c>
      <c r="J477" s="459"/>
    </row>
    <row r="478" spans="1:10" s="460" customFormat="1" ht="18" customHeight="1">
      <c r="A478" s="452">
        <v>473</v>
      </c>
      <c r="B478" s="453" t="s">
        <v>13484</v>
      </c>
      <c r="C478" s="453" t="s">
        <v>116</v>
      </c>
      <c r="D478" s="461" t="s">
        <v>4445</v>
      </c>
      <c r="E478" s="453" t="s">
        <v>416</v>
      </c>
      <c r="F478" s="462"/>
      <c r="G478" s="453" t="s">
        <v>627</v>
      </c>
      <c r="H478" s="465" t="s">
        <v>4448</v>
      </c>
      <c r="I478" s="464">
        <v>7300</v>
      </c>
      <c r="J478" s="459"/>
    </row>
    <row r="479" spans="1:10" s="460" customFormat="1" ht="18" customHeight="1">
      <c r="A479" s="452">
        <v>474</v>
      </c>
      <c r="B479" s="453" t="s">
        <v>13484</v>
      </c>
      <c r="C479" s="452" t="s">
        <v>13538</v>
      </c>
      <c r="D479" s="466" t="s">
        <v>4450</v>
      </c>
      <c r="E479" s="452" t="s">
        <v>114</v>
      </c>
      <c r="F479" s="467" t="s">
        <v>4853</v>
      </c>
      <c r="G479" s="453"/>
      <c r="H479" s="468" t="s">
        <v>4453</v>
      </c>
      <c r="I479" s="469">
        <v>4200</v>
      </c>
      <c r="J479" s="459"/>
    </row>
    <row r="480" spans="1:10" s="460" customFormat="1" ht="18" customHeight="1">
      <c r="A480" s="452">
        <v>475</v>
      </c>
      <c r="B480" s="453" t="s">
        <v>13484</v>
      </c>
      <c r="C480" s="452" t="s">
        <v>13538</v>
      </c>
      <c r="D480" s="466" t="s">
        <v>4450</v>
      </c>
      <c r="E480" s="452" t="s">
        <v>416</v>
      </c>
      <c r="F480" s="467" t="s">
        <v>13539</v>
      </c>
      <c r="G480" s="452"/>
      <c r="H480" s="468" t="s">
        <v>4457</v>
      </c>
      <c r="I480" s="469">
        <v>6440</v>
      </c>
      <c r="J480" s="470"/>
    </row>
    <row r="481" spans="1:10" s="460" customFormat="1" ht="18" customHeight="1">
      <c r="A481" s="452">
        <v>476</v>
      </c>
      <c r="B481" s="453" t="s">
        <v>13484</v>
      </c>
      <c r="C481" s="453" t="s">
        <v>116</v>
      </c>
      <c r="D481" s="461" t="s">
        <v>13540</v>
      </c>
      <c r="E481" s="453" t="s">
        <v>4446</v>
      </c>
      <c r="F481" s="462"/>
      <c r="G481" s="453" t="s">
        <v>627</v>
      </c>
      <c r="H481" s="463" t="s">
        <v>4448</v>
      </c>
      <c r="I481" s="464">
        <v>3750</v>
      </c>
      <c r="J481" s="459"/>
    </row>
    <row r="482" spans="1:10" s="460" customFormat="1" ht="18" customHeight="1">
      <c r="A482" s="452">
        <v>477</v>
      </c>
      <c r="B482" s="453" t="s">
        <v>632</v>
      </c>
      <c r="C482" s="452" t="s">
        <v>116</v>
      </c>
      <c r="D482" s="466" t="s">
        <v>4854</v>
      </c>
      <c r="E482" s="452" t="s">
        <v>416</v>
      </c>
      <c r="F482" s="467" t="s">
        <v>466</v>
      </c>
      <c r="G482" s="452"/>
      <c r="H482" s="489" t="s">
        <v>4548</v>
      </c>
      <c r="I482" s="469">
        <v>9000</v>
      </c>
      <c r="J482" s="470"/>
    </row>
    <row r="483" spans="1:10" s="460" customFormat="1" ht="18" customHeight="1">
      <c r="A483" s="452">
        <v>478</v>
      </c>
      <c r="B483" s="453" t="s">
        <v>13484</v>
      </c>
      <c r="C483" s="453" t="s">
        <v>13538</v>
      </c>
      <c r="D483" s="461" t="s">
        <v>13541</v>
      </c>
      <c r="E483" s="453" t="s">
        <v>133</v>
      </c>
      <c r="F483" s="462" t="s">
        <v>13538</v>
      </c>
      <c r="G483" s="453"/>
      <c r="H483" s="465" t="s">
        <v>4448</v>
      </c>
      <c r="I483" s="532">
        <v>12450</v>
      </c>
      <c r="J483" s="459"/>
    </row>
    <row r="484" spans="1:10" s="460" customFormat="1" ht="18" customHeight="1">
      <c r="A484" s="452">
        <v>479</v>
      </c>
      <c r="B484" s="453" t="s">
        <v>13484</v>
      </c>
      <c r="C484" s="453" t="s">
        <v>116</v>
      </c>
      <c r="D484" s="461"/>
      <c r="E484" s="453" t="s">
        <v>159</v>
      </c>
      <c r="F484" s="462" t="s">
        <v>4855</v>
      </c>
      <c r="G484" s="453"/>
      <c r="H484" s="457" t="s">
        <v>4441</v>
      </c>
      <c r="I484" s="458">
        <v>4500</v>
      </c>
      <c r="J484" s="470"/>
    </row>
    <row r="485" spans="1:10" s="460" customFormat="1" ht="18" customHeight="1">
      <c r="A485" s="452">
        <v>480</v>
      </c>
      <c r="B485" s="453" t="s">
        <v>13484</v>
      </c>
      <c r="C485" s="453" t="s">
        <v>116</v>
      </c>
      <c r="D485" s="461"/>
      <c r="E485" s="453" t="s">
        <v>416</v>
      </c>
      <c r="F485" s="462" t="s">
        <v>4856</v>
      </c>
      <c r="G485" s="453"/>
      <c r="H485" s="457" t="s">
        <v>4441</v>
      </c>
      <c r="I485" s="458">
        <v>8700</v>
      </c>
      <c r="J485" s="470"/>
    </row>
    <row r="486" spans="1:10" s="460" customFormat="1" ht="18" customHeight="1">
      <c r="A486" s="452">
        <v>481</v>
      </c>
      <c r="B486" s="453" t="s">
        <v>13484</v>
      </c>
      <c r="C486" s="452" t="s">
        <v>13538</v>
      </c>
      <c r="D486" s="466" t="s">
        <v>13542</v>
      </c>
      <c r="E486" s="452" t="s">
        <v>416</v>
      </c>
      <c r="F486" s="467" t="s">
        <v>13543</v>
      </c>
      <c r="G486" s="452"/>
      <c r="H486" s="463" t="s">
        <v>4483</v>
      </c>
      <c r="I486" s="469"/>
      <c r="J486" s="470" t="s">
        <v>4485</v>
      </c>
    </row>
    <row r="487" spans="1:10" s="460" customFormat="1" ht="18" customHeight="1">
      <c r="A487" s="452">
        <v>482</v>
      </c>
      <c r="B487" s="453" t="s">
        <v>13484</v>
      </c>
      <c r="C487" s="452" t="s">
        <v>13538</v>
      </c>
      <c r="D487" s="466" t="s">
        <v>13544</v>
      </c>
      <c r="E487" s="452" t="s">
        <v>416</v>
      </c>
      <c r="F487" s="467" t="s">
        <v>13538</v>
      </c>
      <c r="G487" s="452"/>
      <c r="H487" s="463" t="s">
        <v>4483</v>
      </c>
      <c r="I487" s="469"/>
      <c r="J487" s="470" t="s">
        <v>4485</v>
      </c>
    </row>
    <row r="488" spans="1:10" s="460" customFormat="1" ht="18" customHeight="1">
      <c r="A488" s="452">
        <v>483</v>
      </c>
      <c r="B488" s="453" t="s">
        <v>632</v>
      </c>
      <c r="C488" s="526" t="s">
        <v>116</v>
      </c>
      <c r="D488" s="480" t="s">
        <v>4857</v>
      </c>
      <c r="E488" s="526" t="s">
        <v>416</v>
      </c>
      <c r="F488" s="467" t="s">
        <v>13545</v>
      </c>
      <c r="G488" s="481"/>
      <c r="H488" s="544" t="s">
        <v>4466</v>
      </c>
      <c r="I488" s="516">
        <v>7540</v>
      </c>
      <c r="J488" s="545"/>
    </row>
    <row r="489" spans="1:10" s="460" customFormat="1" ht="18" customHeight="1">
      <c r="A489" s="452">
        <v>484</v>
      </c>
      <c r="B489" s="546" t="s">
        <v>13484</v>
      </c>
      <c r="C489" s="547" t="s">
        <v>117</v>
      </c>
      <c r="D489" s="548" t="s">
        <v>4858</v>
      </c>
      <c r="E489" s="549" t="s">
        <v>658</v>
      </c>
      <c r="F489" s="550" t="s">
        <v>13546</v>
      </c>
      <c r="G489" s="549"/>
      <c r="H489" s="551" t="s">
        <v>4551</v>
      </c>
      <c r="I489" s="492">
        <v>3600</v>
      </c>
      <c r="J489" s="470"/>
    </row>
    <row r="490" spans="1:10" s="460" customFormat="1" ht="18" customHeight="1">
      <c r="A490" s="452">
        <v>485</v>
      </c>
      <c r="B490" s="453" t="s">
        <v>13484</v>
      </c>
      <c r="C490" s="481" t="s">
        <v>117</v>
      </c>
      <c r="D490" s="490" t="s">
        <v>4858</v>
      </c>
      <c r="E490" s="483" t="s">
        <v>147</v>
      </c>
      <c r="F490" s="485" t="s">
        <v>13546</v>
      </c>
      <c r="G490" s="483"/>
      <c r="H490" s="491" t="s">
        <v>4551</v>
      </c>
      <c r="I490" s="492">
        <v>3600</v>
      </c>
      <c r="J490" s="459"/>
    </row>
    <row r="491" spans="1:10" s="460" customFormat="1" ht="18" customHeight="1">
      <c r="A491" s="452">
        <v>486</v>
      </c>
      <c r="B491" s="453" t="s">
        <v>13484</v>
      </c>
      <c r="C491" s="453" t="s">
        <v>117</v>
      </c>
      <c r="D491" s="461" t="s">
        <v>635</v>
      </c>
      <c r="E491" s="453" t="s">
        <v>416</v>
      </c>
      <c r="F491" s="462" t="s">
        <v>671</v>
      </c>
      <c r="G491" s="453" t="s">
        <v>627</v>
      </c>
      <c r="H491" s="463" t="s">
        <v>651</v>
      </c>
      <c r="I491" s="471">
        <v>4440</v>
      </c>
      <c r="J491" s="472"/>
    </row>
    <row r="492" spans="1:10" s="460" customFormat="1" ht="18" customHeight="1">
      <c r="A492" s="452">
        <v>487</v>
      </c>
      <c r="B492" s="453" t="s">
        <v>13484</v>
      </c>
      <c r="C492" s="453" t="s">
        <v>117</v>
      </c>
      <c r="D492" s="461" t="s">
        <v>13547</v>
      </c>
      <c r="E492" s="453" t="s">
        <v>416</v>
      </c>
      <c r="F492" s="456" t="s">
        <v>13548</v>
      </c>
      <c r="G492" s="453" t="s">
        <v>4500</v>
      </c>
      <c r="H492" s="463" t="s">
        <v>4536</v>
      </c>
      <c r="I492" s="458">
        <v>3100</v>
      </c>
      <c r="J492" s="459"/>
    </row>
    <row r="493" spans="1:10" s="460" customFormat="1" ht="18" customHeight="1">
      <c r="A493" s="452">
        <v>488</v>
      </c>
      <c r="B493" s="453" t="s">
        <v>13484</v>
      </c>
      <c r="C493" s="453" t="s">
        <v>117</v>
      </c>
      <c r="D493" s="461" t="s">
        <v>13547</v>
      </c>
      <c r="E493" s="453" t="s">
        <v>416</v>
      </c>
      <c r="F493" s="456" t="s">
        <v>13548</v>
      </c>
      <c r="G493" s="453" t="s">
        <v>4500</v>
      </c>
      <c r="H493" s="463" t="s">
        <v>4536</v>
      </c>
      <c r="I493" s="458">
        <v>3100</v>
      </c>
      <c r="J493" s="459"/>
    </row>
    <row r="494" spans="1:10" s="460" customFormat="1" ht="18" customHeight="1">
      <c r="A494" s="452">
        <v>489</v>
      </c>
      <c r="B494" s="453" t="s">
        <v>13484</v>
      </c>
      <c r="C494" s="453" t="s">
        <v>117</v>
      </c>
      <c r="D494" s="461"/>
      <c r="E494" s="453" t="s">
        <v>416</v>
      </c>
      <c r="F494" s="462" t="s">
        <v>4859</v>
      </c>
      <c r="G494" s="453"/>
      <c r="H494" s="457" t="s">
        <v>4441</v>
      </c>
      <c r="I494" s="458">
        <v>5000</v>
      </c>
      <c r="J494" s="470"/>
    </row>
    <row r="495" spans="1:10" s="460" customFormat="1" ht="18" customHeight="1">
      <c r="A495" s="452">
        <v>490</v>
      </c>
      <c r="B495" s="453" t="s">
        <v>13484</v>
      </c>
      <c r="C495" s="453" t="s">
        <v>118</v>
      </c>
      <c r="D495" s="461" t="s">
        <v>4860</v>
      </c>
      <c r="E495" s="453" t="s">
        <v>114</v>
      </c>
      <c r="F495" s="462" t="s">
        <v>4861</v>
      </c>
      <c r="G495" s="453"/>
      <c r="H495" s="463" t="s">
        <v>651</v>
      </c>
      <c r="I495" s="471">
        <v>2770</v>
      </c>
      <c r="J495" s="472"/>
    </row>
    <row r="496" spans="1:10" s="460" customFormat="1" ht="18" customHeight="1">
      <c r="A496" s="452">
        <v>491</v>
      </c>
      <c r="B496" s="453" t="s">
        <v>632</v>
      </c>
      <c r="C496" s="453" t="s">
        <v>118</v>
      </c>
      <c r="D496" s="461" t="s">
        <v>4862</v>
      </c>
      <c r="E496" s="453" t="s">
        <v>416</v>
      </c>
      <c r="F496" s="462" t="s">
        <v>113</v>
      </c>
      <c r="G496" s="453"/>
      <c r="H496" s="463" t="s">
        <v>4459</v>
      </c>
      <c r="I496" s="469">
        <v>7000</v>
      </c>
      <c r="J496" s="459"/>
    </row>
    <row r="497" spans="1:10" s="460" customFormat="1" ht="18" customHeight="1">
      <c r="A497" s="452">
        <v>492</v>
      </c>
      <c r="B497" s="453" t="s">
        <v>13484</v>
      </c>
      <c r="C497" s="452" t="s">
        <v>13549</v>
      </c>
      <c r="D497" s="466" t="s">
        <v>4450</v>
      </c>
      <c r="E497" s="452" t="s">
        <v>416</v>
      </c>
      <c r="F497" s="467" t="s">
        <v>13550</v>
      </c>
      <c r="G497" s="452"/>
      <c r="H497" s="468" t="s">
        <v>4457</v>
      </c>
      <c r="I497" s="469">
        <v>4650</v>
      </c>
      <c r="J497" s="470"/>
    </row>
    <row r="498" spans="1:10" s="460" customFormat="1" ht="18" customHeight="1">
      <c r="A498" s="452">
        <v>493</v>
      </c>
      <c r="B498" s="453" t="s">
        <v>13484</v>
      </c>
      <c r="C498" s="453" t="s">
        <v>118</v>
      </c>
      <c r="D498" s="461" t="s">
        <v>13551</v>
      </c>
      <c r="E498" s="453" t="s">
        <v>416</v>
      </c>
      <c r="F498" s="456"/>
      <c r="G498" s="453" t="s">
        <v>4500</v>
      </c>
      <c r="H498" s="463" t="s">
        <v>4536</v>
      </c>
      <c r="I498" s="458">
        <v>2210</v>
      </c>
      <c r="J498" s="459"/>
    </row>
    <row r="499" spans="1:10" s="460" customFormat="1" ht="18" customHeight="1">
      <c r="A499" s="452">
        <v>494</v>
      </c>
      <c r="B499" s="453" t="s">
        <v>13484</v>
      </c>
      <c r="C499" s="453" t="s">
        <v>118</v>
      </c>
      <c r="D499" s="461" t="s">
        <v>4863</v>
      </c>
      <c r="E499" s="453" t="s">
        <v>416</v>
      </c>
      <c r="F499" s="462" t="s">
        <v>4864</v>
      </c>
      <c r="G499" s="453" t="s">
        <v>627</v>
      </c>
      <c r="H499" s="463" t="s">
        <v>392</v>
      </c>
      <c r="I499" s="471">
        <v>1580</v>
      </c>
      <c r="J499" s="472"/>
    </row>
    <row r="500" spans="1:10" s="460" customFormat="1" ht="18" customHeight="1">
      <c r="A500" s="452">
        <v>495</v>
      </c>
      <c r="B500" s="453" t="s">
        <v>13484</v>
      </c>
      <c r="C500" s="453" t="s">
        <v>118</v>
      </c>
      <c r="D500" s="461" t="s">
        <v>4865</v>
      </c>
      <c r="E500" s="453" t="s">
        <v>416</v>
      </c>
      <c r="F500" s="462" t="s">
        <v>4866</v>
      </c>
      <c r="G500" s="453"/>
      <c r="H500" s="463" t="s">
        <v>651</v>
      </c>
      <c r="I500" s="471">
        <v>2850</v>
      </c>
      <c r="J500" s="472"/>
    </row>
    <row r="501" spans="1:10" s="460" customFormat="1" ht="18" customHeight="1">
      <c r="A501" s="452">
        <v>496</v>
      </c>
      <c r="B501" s="453" t="s">
        <v>13484</v>
      </c>
      <c r="C501" s="453" t="s">
        <v>118</v>
      </c>
      <c r="D501" s="461" t="s">
        <v>4867</v>
      </c>
      <c r="E501" s="453" t="s">
        <v>416</v>
      </c>
      <c r="F501" s="462" t="s">
        <v>4868</v>
      </c>
      <c r="G501" s="453"/>
      <c r="H501" s="463" t="s">
        <v>651</v>
      </c>
      <c r="I501" s="471">
        <v>2110</v>
      </c>
      <c r="J501" s="472"/>
    </row>
    <row r="502" spans="1:10" s="460" customFormat="1" ht="18" customHeight="1">
      <c r="A502" s="452">
        <v>497</v>
      </c>
      <c r="B502" s="453" t="s">
        <v>13484</v>
      </c>
      <c r="C502" s="453" t="s">
        <v>118</v>
      </c>
      <c r="D502" s="461" t="s">
        <v>4869</v>
      </c>
      <c r="E502" s="453" t="s">
        <v>133</v>
      </c>
      <c r="F502" s="462" t="s">
        <v>118</v>
      </c>
      <c r="G502" s="453"/>
      <c r="H502" s="463" t="s">
        <v>651</v>
      </c>
      <c r="I502" s="471"/>
      <c r="J502" s="472" t="s">
        <v>4485</v>
      </c>
    </row>
    <row r="503" spans="1:10" s="460" customFormat="1" ht="18" customHeight="1">
      <c r="A503" s="452">
        <v>498</v>
      </c>
      <c r="B503" s="453" t="s">
        <v>13484</v>
      </c>
      <c r="C503" s="452" t="s">
        <v>13549</v>
      </c>
      <c r="D503" s="466" t="s">
        <v>13552</v>
      </c>
      <c r="E503" s="452" t="s">
        <v>416</v>
      </c>
      <c r="F503" s="467" t="s">
        <v>4870</v>
      </c>
      <c r="G503" s="453"/>
      <c r="H503" s="468" t="s">
        <v>4453</v>
      </c>
      <c r="I503" s="469">
        <v>4900</v>
      </c>
      <c r="J503" s="459"/>
    </row>
    <row r="504" spans="1:10" s="460" customFormat="1" ht="18" customHeight="1">
      <c r="A504" s="452">
        <v>499</v>
      </c>
      <c r="B504" s="453" t="s">
        <v>13484</v>
      </c>
      <c r="C504" s="453" t="s">
        <v>13549</v>
      </c>
      <c r="D504" s="461" t="s">
        <v>13553</v>
      </c>
      <c r="E504" s="453" t="s">
        <v>9466</v>
      </c>
      <c r="F504" s="462" t="s">
        <v>13554</v>
      </c>
      <c r="G504" s="453"/>
      <c r="H504" s="468" t="s">
        <v>10033</v>
      </c>
      <c r="I504" s="469">
        <v>5900</v>
      </c>
      <c r="J504" s="531"/>
    </row>
    <row r="505" spans="1:10" s="460" customFormat="1" ht="18" customHeight="1">
      <c r="A505" s="452">
        <v>500</v>
      </c>
      <c r="B505" s="453" t="s">
        <v>13484</v>
      </c>
      <c r="C505" s="453" t="s">
        <v>118</v>
      </c>
      <c r="D505" s="461" t="s">
        <v>4871</v>
      </c>
      <c r="E505" s="453" t="s">
        <v>164</v>
      </c>
      <c r="F505" s="462" t="s">
        <v>676</v>
      </c>
      <c r="G505" s="453"/>
      <c r="H505" s="463" t="s">
        <v>651</v>
      </c>
      <c r="I505" s="471"/>
      <c r="J505" s="472" t="s">
        <v>4485</v>
      </c>
    </row>
    <row r="506" spans="1:10" s="460" customFormat="1" ht="18" customHeight="1">
      <c r="A506" s="452">
        <v>501</v>
      </c>
      <c r="B506" s="453" t="s">
        <v>13484</v>
      </c>
      <c r="C506" s="452" t="s">
        <v>13549</v>
      </c>
      <c r="D506" s="466"/>
      <c r="E506" s="452" t="s">
        <v>4488</v>
      </c>
      <c r="F506" s="467"/>
      <c r="G506" s="452" t="s">
        <v>9403</v>
      </c>
      <c r="H506" s="489" t="s">
        <v>4536</v>
      </c>
      <c r="I506" s="469">
        <v>4100</v>
      </c>
      <c r="J506" s="470"/>
    </row>
    <row r="507" spans="1:10" s="460" customFormat="1" ht="18" customHeight="1">
      <c r="A507" s="452">
        <v>502</v>
      </c>
      <c r="B507" s="453" t="s">
        <v>632</v>
      </c>
      <c r="C507" s="452" t="s">
        <v>118</v>
      </c>
      <c r="D507" s="466"/>
      <c r="E507" s="452" t="s">
        <v>416</v>
      </c>
      <c r="F507" s="467" t="s">
        <v>4872</v>
      </c>
      <c r="G507" s="452" t="s">
        <v>627</v>
      </c>
      <c r="H507" s="489" t="s">
        <v>4548</v>
      </c>
      <c r="I507" s="469">
        <v>5550</v>
      </c>
      <c r="J507" s="470"/>
    </row>
    <row r="508" spans="1:10" s="460" customFormat="1" ht="18" customHeight="1">
      <c r="A508" s="452">
        <v>503</v>
      </c>
      <c r="B508" s="453" t="s">
        <v>13484</v>
      </c>
      <c r="C508" s="453" t="s">
        <v>118</v>
      </c>
      <c r="D508" s="466"/>
      <c r="E508" s="453" t="s">
        <v>416</v>
      </c>
      <c r="F508" s="467" t="s">
        <v>4873</v>
      </c>
      <c r="G508" s="453"/>
      <c r="H508" s="457" t="s">
        <v>4441</v>
      </c>
      <c r="I508" s="469">
        <v>2400</v>
      </c>
      <c r="J508" s="470"/>
    </row>
    <row r="509" spans="1:10" s="460" customFormat="1" ht="18" customHeight="1">
      <c r="A509" s="452">
        <v>504</v>
      </c>
      <c r="B509" s="453" t="s">
        <v>13484</v>
      </c>
      <c r="C509" s="452" t="s">
        <v>13549</v>
      </c>
      <c r="D509" s="466" t="s">
        <v>13555</v>
      </c>
      <c r="E509" s="452" t="s">
        <v>416</v>
      </c>
      <c r="F509" s="467" t="s">
        <v>13556</v>
      </c>
      <c r="G509" s="452"/>
      <c r="H509" s="463" t="s">
        <v>4483</v>
      </c>
      <c r="I509" s="469">
        <v>5500</v>
      </c>
      <c r="J509" s="470"/>
    </row>
    <row r="510" spans="1:10" s="460" customFormat="1" ht="18" customHeight="1">
      <c r="A510" s="452">
        <v>505</v>
      </c>
      <c r="B510" s="497" t="s">
        <v>13484</v>
      </c>
      <c r="C510" s="507" t="s">
        <v>13549</v>
      </c>
      <c r="D510" s="506" t="s">
        <v>13557</v>
      </c>
      <c r="E510" s="499" t="s">
        <v>4446</v>
      </c>
      <c r="F510" s="506" t="s">
        <v>4874</v>
      </c>
      <c r="G510" s="497"/>
      <c r="H510" s="502" t="s">
        <v>9480</v>
      </c>
      <c r="I510" s="503">
        <v>4700</v>
      </c>
      <c r="J510" s="504" t="s">
        <v>10074</v>
      </c>
    </row>
    <row r="511" spans="1:10" s="460" customFormat="1" ht="18" customHeight="1">
      <c r="A511" s="452">
        <v>506</v>
      </c>
      <c r="B511" s="497" t="s">
        <v>13484</v>
      </c>
      <c r="C511" s="507" t="s">
        <v>13549</v>
      </c>
      <c r="D511" s="505" t="s">
        <v>4875</v>
      </c>
      <c r="E511" s="499" t="s">
        <v>13527</v>
      </c>
      <c r="F511" s="506" t="s">
        <v>4876</v>
      </c>
      <c r="G511" s="497"/>
      <c r="H511" s="502" t="s">
        <v>9480</v>
      </c>
      <c r="I511" s="503">
        <v>3000</v>
      </c>
      <c r="J511" s="504" t="s">
        <v>10074</v>
      </c>
    </row>
    <row r="512" spans="1:10" s="460" customFormat="1" ht="18" customHeight="1">
      <c r="A512" s="452">
        <v>507</v>
      </c>
      <c r="B512" s="453" t="s">
        <v>13484</v>
      </c>
      <c r="C512" s="453" t="s">
        <v>678</v>
      </c>
      <c r="D512" s="461"/>
      <c r="E512" s="453" t="s">
        <v>679</v>
      </c>
      <c r="F512" s="462" t="s">
        <v>678</v>
      </c>
      <c r="G512" s="453"/>
      <c r="H512" s="463" t="s">
        <v>651</v>
      </c>
      <c r="I512" s="471">
        <v>17000</v>
      </c>
      <c r="J512" s="472"/>
    </row>
    <row r="513" spans="1:10" s="460" customFormat="1" ht="18" customHeight="1">
      <c r="A513" s="452">
        <v>508</v>
      </c>
      <c r="B513" s="453" t="s">
        <v>13484</v>
      </c>
      <c r="C513" s="453" t="s">
        <v>678</v>
      </c>
      <c r="D513" s="461"/>
      <c r="E513" s="453" t="s">
        <v>133</v>
      </c>
      <c r="F513" s="462" t="s">
        <v>4877</v>
      </c>
      <c r="G513" s="453"/>
      <c r="H513" s="457" t="s">
        <v>4441</v>
      </c>
      <c r="I513" s="458">
        <v>4500</v>
      </c>
      <c r="J513" s="470"/>
    </row>
    <row r="514" spans="1:10" s="460" customFormat="1" ht="18" customHeight="1">
      <c r="A514" s="452">
        <v>509</v>
      </c>
      <c r="B514" s="453" t="s">
        <v>13484</v>
      </c>
      <c r="C514" s="453" t="s">
        <v>678</v>
      </c>
      <c r="D514" s="461"/>
      <c r="E514" s="453" t="s">
        <v>131</v>
      </c>
      <c r="F514" s="462" t="s">
        <v>4878</v>
      </c>
      <c r="G514" s="453"/>
      <c r="H514" s="457" t="s">
        <v>4441</v>
      </c>
      <c r="I514" s="458">
        <v>6700</v>
      </c>
      <c r="J514" s="470"/>
    </row>
    <row r="515" spans="1:10" s="460" customFormat="1" ht="18" customHeight="1">
      <c r="A515" s="452">
        <v>510</v>
      </c>
      <c r="B515" s="453" t="s">
        <v>13484</v>
      </c>
      <c r="C515" s="452" t="s">
        <v>13558</v>
      </c>
      <c r="D515" s="466" t="s">
        <v>4450</v>
      </c>
      <c r="E515" s="452" t="s">
        <v>416</v>
      </c>
      <c r="F515" s="467" t="s">
        <v>13559</v>
      </c>
      <c r="G515" s="452"/>
      <c r="H515" s="468" t="s">
        <v>4457</v>
      </c>
      <c r="I515" s="469">
        <v>7995</v>
      </c>
      <c r="J515" s="470"/>
    </row>
    <row r="516" spans="1:10" s="460" customFormat="1" ht="18" customHeight="1">
      <c r="A516" s="452">
        <v>511</v>
      </c>
      <c r="B516" s="453" t="s">
        <v>13484</v>
      </c>
      <c r="C516" s="481" t="s">
        <v>119</v>
      </c>
      <c r="D516" s="461" t="s">
        <v>13560</v>
      </c>
      <c r="E516" s="453" t="s">
        <v>416</v>
      </c>
      <c r="F516" s="456"/>
      <c r="G516" s="453" t="s">
        <v>4500</v>
      </c>
      <c r="H516" s="463" t="s">
        <v>4536</v>
      </c>
      <c r="I516" s="458">
        <v>3630</v>
      </c>
      <c r="J516" s="459"/>
    </row>
    <row r="517" spans="1:10" s="460" customFormat="1" ht="18" customHeight="1">
      <c r="A517" s="452">
        <v>512</v>
      </c>
      <c r="B517" s="453" t="s">
        <v>13484</v>
      </c>
      <c r="C517" s="453" t="s">
        <v>119</v>
      </c>
      <c r="D517" s="461" t="s">
        <v>4879</v>
      </c>
      <c r="E517" s="453" t="s">
        <v>416</v>
      </c>
      <c r="F517" s="462" t="s">
        <v>119</v>
      </c>
      <c r="G517" s="453" t="s">
        <v>627</v>
      </c>
      <c r="H517" s="463" t="s">
        <v>651</v>
      </c>
      <c r="I517" s="471">
        <v>3860</v>
      </c>
      <c r="J517" s="472"/>
    </row>
    <row r="518" spans="1:10" s="460" customFormat="1" ht="18" customHeight="1">
      <c r="A518" s="452">
        <v>513</v>
      </c>
      <c r="B518" s="453" t="s">
        <v>632</v>
      </c>
      <c r="C518" s="481" t="s">
        <v>119</v>
      </c>
      <c r="D518" s="552" t="s">
        <v>4880</v>
      </c>
      <c r="E518" s="553" t="s">
        <v>416</v>
      </c>
      <c r="F518" s="554" t="s">
        <v>119</v>
      </c>
      <c r="G518" s="455"/>
      <c r="H518" s="463" t="s">
        <v>4459</v>
      </c>
      <c r="I518" s="469">
        <v>8800</v>
      </c>
      <c r="J518" s="517"/>
    </row>
    <row r="519" spans="1:10" s="460" customFormat="1" ht="18" customHeight="1">
      <c r="A519" s="452">
        <v>514</v>
      </c>
      <c r="B519" s="453" t="s">
        <v>13561</v>
      </c>
      <c r="C519" s="453" t="s">
        <v>13562</v>
      </c>
      <c r="D519" s="454" t="s">
        <v>13563</v>
      </c>
      <c r="E519" s="555" t="s">
        <v>416</v>
      </c>
      <c r="F519" s="456" t="s">
        <v>13564</v>
      </c>
      <c r="G519" s="556"/>
      <c r="H519" s="557" t="s">
        <v>9464</v>
      </c>
      <c r="I519" s="469">
        <v>10040</v>
      </c>
      <c r="J519" s="459"/>
    </row>
    <row r="520" spans="1:10" s="460" customFormat="1" ht="18" customHeight="1">
      <c r="A520" s="452">
        <v>515</v>
      </c>
      <c r="B520" s="453" t="s">
        <v>13561</v>
      </c>
      <c r="C520" s="453" t="s">
        <v>13562</v>
      </c>
      <c r="D520" s="454" t="s">
        <v>13565</v>
      </c>
      <c r="E520" s="555" t="s">
        <v>9466</v>
      </c>
      <c r="F520" s="456" t="s">
        <v>13566</v>
      </c>
      <c r="G520" s="556"/>
      <c r="H520" s="557" t="s">
        <v>9467</v>
      </c>
      <c r="I520" s="469">
        <v>14500</v>
      </c>
      <c r="J520" s="558"/>
    </row>
    <row r="521" spans="1:10" s="460" customFormat="1" ht="18" customHeight="1">
      <c r="A521" s="452">
        <v>516</v>
      </c>
      <c r="B521" s="453" t="s">
        <v>13561</v>
      </c>
      <c r="C521" s="453" t="s">
        <v>13562</v>
      </c>
      <c r="D521" s="454" t="s">
        <v>13567</v>
      </c>
      <c r="E521" s="555" t="s">
        <v>9466</v>
      </c>
      <c r="F521" s="456" t="s">
        <v>13568</v>
      </c>
      <c r="G521" s="556"/>
      <c r="H521" s="557" t="s">
        <v>9467</v>
      </c>
      <c r="I521" s="469">
        <v>14500</v>
      </c>
      <c r="J521" s="558"/>
    </row>
    <row r="522" spans="1:10" s="460" customFormat="1" ht="18" customHeight="1">
      <c r="A522" s="452">
        <v>517</v>
      </c>
      <c r="B522" s="453" t="s">
        <v>13561</v>
      </c>
      <c r="C522" s="481" t="s">
        <v>13562</v>
      </c>
      <c r="D522" s="461" t="s">
        <v>4883</v>
      </c>
      <c r="E522" s="481" t="s">
        <v>416</v>
      </c>
      <c r="F522" s="462" t="s">
        <v>13569</v>
      </c>
      <c r="G522" s="481"/>
      <c r="H522" s="468" t="s">
        <v>9680</v>
      </c>
      <c r="I522" s="469">
        <v>14500</v>
      </c>
      <c r="J522" s="459"/>
    </row>
    <row r="523" spans="1:10" s="460" customFormat="1" ht="18" customHeight="1">
      <c r="A523" s="452">
        <v>518</v>
      </c>
      <c r="B523" s="453" t="s">
        <v>4885</v>
      </c>
      <c r="C523" s="453" t="s">
        <v>4886</v>
      </c>
      <c r="D523" s="461" t="s">
        <v>4887</v>
      </c>
      <c r="E523" s="453" t="s">
        <v>4888</v>
      </c>
      <c r="F523" s="462" t="s">
        <v>13570</v>
      </c>
      <c r="G523" s="453"/>
      <c r="H523" s="457" t="s">
        <v>4441</v>
      </c>
      <c r="I523" s="458">
        <v>16800</v>
      </c>
      <c r="J523" s="470"/>
    </row>
    <row r="524" spans="1:10" s="460" customFormat="1" ht="18" customHeight="1">
      <c r="A524" s="452">
        <v>519</v>
      </c>
      <c r="B524" s="453" t="s">
        <v>4885</v>
      </c>
      <c r="C524" s="453" t="s">
        <v>4886</v>
      </c>
      <c r="D524" s="466" t="s">
        <v>4889</v>
      </c>
      <c r="E524" s="452" t="s">
        <v>416</v>
      </c>
      <c r="F524" s="467" t="s">
        <v>4890</v>
      </c>
      <c r="G524" s="452"/>
      <c r="H524" s="468" t="s">
        <v>4459</v>
      </c>
      <c r="I524" s="469">
        <v>15000</v>
      </c>
      <c r="J524" s="470"/>
    </row>
    <row r="525" spans="1:10" s="460" customFormat="1" ht="18" customHeight="1">
      <c r="A525" s="452">
        <v>520</v>
      </c>
      <c r="B525" s="452" t="s">
        <v>13561</v>
      </c>
      <c r="C525" s="452" t="s">
        <v>13571</v>
      </c>
      <c r="D525" s="466" t="s">
        <v>13572</v>
      </c>
      <c r="E525" s="452" t="s">
        <v>13573</v>
      </c>
      <c r="F525" s="467" t="s">
        <v>13574</v>
      </c>
      <c r="G525" s="453" t="s">
        <v>9403</v>
      </c>
      <c r="H525" s="468" t="s">
        <v>4457</v>
      </c>
      <c r="I525" s="469">
        <v>390</v>
      </c>
      <c r="J525" s="459"/>
    </row>
    <row r="526" spans="1:10" s="460" customFormat="1" ht="18" customHeight="1">
      <c r="A526" s="452">
        <v>521</v>
      </c>
      <c r="B526" s="453" t="s">
        <v>13561</v>
      </c>
      <c r="C526" s="452" t="s">
        <v>13571</v>
      </c>
      <c r="D526" s="466" t="s">
        <v>13575</v>
      </c>
      <c r="E526" s="452" t="s">
        <v>416</v>
      </c>
      <c r="F526" s="467" t="s">
        <v>13576</v>
      </c>
      <c r="G526" s="452"/>
      <c r="H526" s="463" t="s">
        <v>4483</v>
      </c>
      <c r="I526" s="469"/>
      <c r="J526" s="470" t="s">
        <v>4485</v>
      </c>
    </row>
    <row r="527" spans="1:10" s="460" customFormat="1" ht="18" customHeight="1">
      <c r="A527" s="452">
        <v>522</v>
      </c>
      <c r="B527" s="453" t="s">
        <v>4885</v>
      </c>
      <c r="C527" s="453" t="s">
        <v>4891</v>
      </c>
      <c r="D527" s="461" t="s">
        <v>4892</v>
      </c>
      <c r="E527" s="453" t="s">
        <v>9800</v>
      </c>
      <c r="F527" s="462" t="s">
        <v>4893</v>
      </c>
      <c r="G527" s="453"/>
      <c r="H527" s="457" t="s">
        <v>4441</v>
      </c>
      <c r="I527" s="458">
        <v>24500</v>
      </c>
      <c r="J527" s="470" t="s">
        <v>13577</v>
      </c>
    </row>
    <row r="528" spans="1:10" s="460" customFormat="1" ht="18" customHeight="1">
      <c r="A528" s="452">
        <v>523</v>
      </c>
      <c r="B528" s="452" t="s">
        <v>13561</v>
      </c>
      <c r="C528" s="452" t="s">
        <v>13578</v>
      </c>
      <c r="D528" s="466" t="s">
        <v>13579</v>
      </c>
      <c r="E528" s="452" t="s">
        <v>13580</v>
      </c>
      <c r="F528" s="467" t="s">
        <v>13581</v>
      </c>
      <c r="G528" s="453"/>
      <c r="H528" s="468" t="s">
        <v>4457</v>
      </c>
      <c r="I528" s="469">
        <v>245</v>
      </c>
      <c r="J528" s="459"/>
    </row>
    <row r="529" spans="1:10" s="460" customFormat="1" ht="18" customHeight="1">
      <c r="A529" s="452">
        <v>524</v>
      </c>
      <c r="B529" s="452" t="s">
        <v>13561</v>
      </c>
      <c r="C529" s="452" t="s">
        <v>13578</v>
      </c>
      <c r="D529" s="466" t="s">
        <v>13582</v>
      </c>
      <c r="E529" s="452" t="s">
        <v>13580</v>
      </c>
      <c r="F529" s="467" t="s">
        <v>13583</v>
      </c>
      <c r="G529" s="453"/>
      <c r="H529" s="468" t="s">
        <v>4457</v>
      </c>
      <c r="I529" s="469">
        <v>245</v>
      </c>
      <c r="J529" s="459"/>
    </row>
    <row r="530" spans="1:10" s="460" customFormat="1" ht="18" customHeight="1">
      <c r="A530" s="452">
        <v>525</v>
      </c>
      <c r="B530" s="453" t="s">
        <v>4885</v>
      </c>
      <c r="C530" s="453" t="s">
        <v>4891</v>
      </c>
      <c r="D530" s="461" t="s">
        <v>4894</v>
      </c>
      <c r="E530" s="453" t="s">
        <v>13584</v>
      </c>
      <c r="F530" s="462" t="s">
        <v>4895</v>
      </c>
      <c r="G530" s="453"/>
      <c r="H530" s="457" t="s">
        <v>4441</v>
      </c>
      <c r="I530" s="458">
        <v>8000</v>
      </c>
      <c r="J530" s="470" t="s">
        <v>13585</v>
      </c>
    </row>
    <row r="531" spans="1:10" s="460" customFormat="1" ht="18" customHeight="1">
      <c r="A531" s="452">
        <v>526</v>
      </c>
      <c r="B531" s="453" t="s">
        <v>4885</v>
      </c>
      <c r="C531" s="453" t="s">
        <v>4891</v>
      </c>
      <c r="D531" s="466" t="s">
        <v>4896</v>
      </c>
      <c r="E531" s="453" t="s">
        <v>13584</v>
      </c>
      <c r="F531" s="467" t="s">
        <v>4897</v>
      </c>
      <c r="G531" s="453"/>
      <c r="H531" s="457" t="s">
        <v>4441</v>
      </c>
      <c r="I531" s="469">
        <v>7200</v>
      </c>
      <c r="J531" s="470" t="s">
        <v>13585</v>
      </c>
    </row>
    <row r="532" spans="1:10" s="460" customFormat="1" ht="18" customHeight="1">
      <c r="A532" s="452">
        <v>527</v>
      </c>
      <c r="B532" s="452" t="s">
        <v>4885</v>
      </c>
      <c r="C532" s="452" t="s">
        <v>4898</v>
      </c>
      <c r="D532" s="466" t="s">
        <v>4899</v>
      </c>
      <c r="E532" s="452" t="s">
        <v>4608</v>
      </c>
      <c r="F532" s="467" t="s">
        <v>4900</v>
      </c>
      <c r="G532" s="452"/>
      <c r="H532" s="468" t="s">
        <v>4901</v>
      </c>
      <c r="I532" s="469">
        <v>420</v>
      </c>
      <c r="J532" s="470" t="s">
        <v>4902</v>
      </c>
    </row>
    <row r="533" spans="1:10" s="460" customFormat="1" ht="18" customHeight="1">
      <c r="A533" s="452">
        <v>528</v>
      </c>
      <c r="B533" s="453" t="s">
        <v>4885</v>
      </c>
      <c r="C533" s="453" t="s">
        <v>4898</v>
      </c>
      <c r="D533" s="461" t="s">
        <v>4899</v>
      </c>
      <c r="E533" s="453" t="s">
        <v>269</v>
      </c>
      <c r="F533" s="456" t="s">
        <v>4903</v>
      </c>
      <c r="G533" s="453"/>
      <c r="H533" s="468" t="s">
        <v>4901</v>
      </c>
      <c r="I533" s="469">
        <v>800</v>
      </c>
      <c r="J533" s="459" t="s">
        <v>4902</v>
      </c>
    </row>
    <row r="534" spans="1:10" s="460" customFormat="1" ht="18" customHeight="1">
      <c r="A534" s="452">
        <v>529</v>
      </c>
      <c r="B534" s="452" t="s">
        <v>4885</v>
      </c>
      <c r="C534" s="452" t="s">
        <v>4898</v>
      </c>
      <c r="D534" s="466" t="s">
        <v>4899</v>
      </c>
      <c r="E534" s="452" t="s">
        <v>4904</v>
      </c>
      <c r="F534" s="467" t="s">
        <v>4905</v>
      </c>
      <c r="G534" s="452"/>
      <c r="H534" s="468" t="s">
        <v>4901</v>
      </c>
      <c r="I534" s="469">
        <v>770</v>
      </c>
      <c r="J534" s="470" t="s">
        <v>4902</v>
      </c>
    </row>
    <row r="535" spans="1:10" s="460" customFormat="1" ht="18" customHeight="1">
      <c r="A535" s="452">
        <v>530</v>
      </c>
      <c r="B535" s="453" t="s">
        <v>13561</v>
      </c>
      <c r="C535" s="453" t="s">
        <v>13586</v>
      </c>
      <c r="D535" s="461" t="s">
        <v>13587</v>
      </c>
      <c r="E535" s="453" t="s">
        <v>416</v>
      </c>
      <c r="F535" s="462" t="s">
        <v>13588</v>
      </c>
      <c r="G535" s="453" t="s">
        <v>9403</v>
      </c>
      <c r="H535" s="539" t="s">
        <v>9467</v>
      </c>
      <c r="I535" s="469">
        <v>9000</v>
      </c>
      <c r="J535" s="521"/>
    </row>
    <row r="536" spans="1:10" s="460" customFormat="1" ht="18" customHeight="1">
      <c r="A536" s="452">
        <v>531</v>
      </c>
      <c r="B536" s="453" t="s">
        <v>13561</v>
      </c>
      <c r="C536" s="453" t="s">
        <v>13586</v>
      </c>
      <c r="D536" s="461" t="s">
        <v>13589</v>
      </c>
      <c r="E536" s="453" t="s">
        <v>416</v>
      </c>
      <c r="F536" s="462" t="s">
        <v>13590</v>
      </c>
      <c r="G536" s="453" t="s">
        <v>9403</v>
      </c>
      <c r="H536" s="539" t="s">
        <v>9467</v>
      </c>
      <c r="I536" s="469">
        <v>9000</v>
      </c>
      <c r="J536" s="521"/>
    </row>
    <row r="537" spans="1:10" s="460" customFormat="1" ht="18" customHeight="1">
      <c r="A537" s="452">
        <v>532</v>
      </c>
      <c r="B537" s="483" t="s">
        <v>4885</v>
      </c>
      <c r="C537" s="483" t="s">
        <v>4898</v>
      </c>
      <c r="D537" s="490" t="s">
        <v>4906</v>
      </c>
      <c r="E537" s="483" t="s">
        <v>137</v>
      </c>
      <c r="F537" s="485" t="s">
        <v>4907</v>
      </c>
      <c r="G537" s="483"/>
      <c r="H537" s="491" t="s">
        <v>4551</v>
      </c>
      <c r="I537" s="492">
        <v>26000</v>
      </c>
      <c r="J537" s="470"/>
    </row>
    <row r="538" spans="1:10" s="460" customFormat="1" ht="18" customHeight="1">
      <c r="A538" s="452">
        <v>533</v>
      </c>
      <c r="B538" s="483" t="s">
        <v>4885</v>
      </c>
      <c r="C538" s="483" t="s">
        <v>4898</v>
      </c>
      <c r="D538" s="490" t="s">
        <v>4906</v>
      </c>
      <c r="E538" s="483" t="s">
        <v>1404</v>
      </c>
      <c r="F538" s="485" t="s">
        <v>4908</v>
      </c>
      <c r="G538" s="483"/>
      <c r="H538" s="491" t="s">
        <v>4551</v>
      </c>
      <c r="I538" s="492">
        <v>24375</v>
      </c>
      <c r="J538" s="470"/>
    </row>
    <row r="539" spans="1:10" s="460" customFormat="1" ht="18" customHeight="1">
      <c r="A539" s="452">
        <v>534</v>
      </c>
      <c r="B539" s="453" t="s">
        <v>13561</v>
      </c>
      <c r="C539" s="453" t="s">
        <v>4898</v>
      </c>
      <c r="D539" s="461" t="s">
        <v>4909</v>
      </c>
      <c r="E539" s="453" t="s">
        <v>13591</v>
      </c>
      <c r="F539" s="462" t="s">
        <v>4910</v>
      </c>
      <c r="G539" s="453"/>
      <c r="H539" s="457" t="s">
        <v>4441</v>
      </c>
      <c r="I539" s="458">
        <v>450</v>
      </c>
      <c r="J539" s="470" t="s">
        <v>13592</v>
      </c>
    </row>
    <row r="540" spans="1:10" s="460" customFormat="1" ht="18" customHeight="1">
      <c r="A540" s="452">
        <v>535</v>
      </c>
      <c r="B540" s="453" t="s">
        <v>4885</v>
      </c>
      <c r="C540" s="453" t="s">
        <v>4898</v>
      </c>
      <c r="D540" s="461" t="s">
        <v>4911</v>
      </c>
      <c r="E540" s="453" t="s">
        <v>4912</v>
      </c>
      <c r="F540" s="462" t="s">
        <v>4913</v>
      </c>
      <c r="G540" s="453"/>
      <c r="H540" s="457" t="s">
        <v>4441</v>
      </c>
      <c r="I540" s="458">
        <v>430</v>
      </c>
      <c r="J540" s="470"/>
    </row>
    <row r="541" spans="1:10" s="460" customFormat="1" ht="18" customHeight="1">
      <c r="A541" s="452">
        <v>536</v>
      </c>
      <c r="B541" s="453" t="s">
        <v>4885</v>
      </c>
      <c r="C541" s="453" t="s">
        <v>4898</v>
      </c>
      <c r="D541" s="461" t="s">
        <v>4914</v>
      </c>
      <c r="E541" s="453" t="s">
        <v>4749</v>
      </c>
      <c r="F541" s="462" t="s">
        <v>4915</v>
      </c>
      <c r="G541" s="453"/>
      <c r="H541" s="457" t="s">
        <v>4441</v>
      </c>
      <c r="I541" s="458">
        <v>350</v>
      </c>
      <c r="J541" s="470"/>
    </row>
    <row r="542" spans="1:10" s="460" customFormat="1" ht="18" customHeight="1">
      <c r="A542" s="452">
        <v>537</v>
      </c>
      <c r="B542" s="452" t="s">
        <v>4885</v>
      </c>
      <c r="C542" s="452" t="s">
        <v>4898</v>
      </c>
      <c r="D542" s="466" t="s">
        <v>4916</v>
      </c>
      <c r="E542" s="452" t="s">
        <v>416</v>
      </c>
      <c r="F542" s="467" t="s">
        <v>4917</v>
      </c>
      <c r="G542" s="452"/>
      <c r="H542" s="468" t="s">
        <v>4901</v>
      </c>
      <c r="I542" s="469">
        <v>15000</v>
      </c>
      <c r="J542" s="470" t="s">
        <v>4902</v>
      </c>
    </row>
    <row r="543" spans="1:10" s="460" customFormat="1" ht="18" customHeight="1">
      <c r="A543" s="452">
        <v>538</v>
      </c>
      <c r="B543" s="453" t="s">
        <v>4885</v>
      </c>
      <c r="C543" s="453" t="s">
        <v>4898</v>
      </c>
      <c r="D543" s="461" t="s">
        <v>4918</v>
      </c>
      <c r="E543" s="453" t="s">
        <v>416</v>
      </c>
      <c r="F543" s="462" t="s">
        <v>4919</v>
      </c>
      <c r="G543" s="453"/>
      <c r="H543" s="468" t="s">
        <v>4901</v>
      </c>
      <c r="I543" s="469">
        <v>15833</v>
      </c>
      <c r="J543" s="459" t="s">
        <v>4902</v>
      </c>
    </row>
    <row r="544" spans="1:10" s="460" customFormat="1" ht="18" customHeight="1">
      <c r="A544" s="452">
        <v>539</v>
      </c>
      <c r="B544" s="453" t="s">
        <v>4885</v>
      </c>
      <c r="C544" s="453" t="s">
        <v>4898</v>
      </c>
      <c r="D544" s="461" t="s">
        <v>4918</v>
      </c>
      <c r="E544" s="453" t="s">
        <v>416</v>
      </c>
      <c r="F544" s="456" t="s">
        <v>4920</v>
      </c>
      <c r="G544" s="453"/>
      <c r="H544" s="468" t="s">
        <v>4901</v>
      </c>
      <c r="I544" s="469">
        <v>16200</v>
      </c>
      <c r="J544" s="459" t="s">
        <v>4902</v>
      </c>
    </row>
    <row r="545" spans="1:10" s="460" customFormat="1" ht="18" customHeight="1">
      <c r="A545" s="452">
        <v>540</v>
      </c>
      <c r="B545" s="453" t="s">
        <v>13561</v>
      </c>
      <c r="C545" s="453" t="s">
        <v>13586</v>
      </c>
      <c r="D545" s="461" t="s">
        <v>13593</v>
      </c>
      <c r="E545" s="453" t="s">
        <v>9466</v>
      </c>
      <c r="F545" s="462" t="s">
        <v>13594</v>
      </c>
      <c r="G545" s="453"/>
      <c r="H545" s="539" t="s">
        <v>9467</v>
      </c>
      <c r="I545" s="458"/>
      <c r="J545" s="521" t="s">
        <v>4485</v>
      </c>
    </row>
    <row r="546" spans="1:10" s="460" customFormat="1" ht="18" customHeight="1">
      <c r="A546" s="452">
        <v>541</v>
      </c>
      <c r="B546" s="453" t="s">
        <v>13561</v>
      </c>
      <c r="C546" s="453" t="s">
        <v>13586</v>
      </c>
      <c r="D546" s="461" t="s">
        <v>13595</v>
      </c>
      <c r="E546" s="453" t="s">
        <v>9466</v>
      </c>
      <c r="F546" s="462" t="s">
        <v>13596</v>
      </c>
      <c r="G546" s="453"/>
      <c r="H546" s="539" t="s">
        <v>9467</v>
      </c>
      <c r="I546" s="458"/>
      <c r="J546" s="521" t="s">
        <v>4485</v>
      </c>
    </row>
    <row r="547" spans="1:10" s="460" customFormat="1" ht="18" customHeight="1">
      <c r="A547" s="452">
        <v>542</v>
      </c>
      <c r="B547" s="453" t="s">
        <v>4885</v>
      </c>
      <c r="C547" s="453" t="s">
        <v>4898</v>
      </c>
      <c r="D547" s="466" t="s">
        <v>4921</v>
      </c>
      <c r="E547" s="452" t="s">
        <v>416</v>
      </c>
      <c r="F547" s="467" t="s">
        <v>4922</v>
      </c>
      <c r="G547" s="452" t="s">
        <v>627</v>
      </c>
      <c r="H547" s="468" t="s">
        <v>4483</v>
      </c>
      <c r="I547" s="469">
        <v>15666</v>
      </c>
      <c r="J547" s="470" t="s">
        <v>4923</v>
      </c>
    </row>
    <row r="548" spans="1:10" s="460" customFormat="1" ht="18" customHeight="1">
      <c r="A548" s="452">
        <v>543</v>
      </c>
      <c r="B548" s="453" t="s">
        <v>4885</v>
      </c>
      <c r="C548" s="453" t="s">
        <v>4898</v>
      </c>
      <c r="D548" s="466" t="s">
        <v>4921</v>
      </c>
      <c r="E548" s="452" t="s">
        <v>416</v>
      </c>
      <c r="F548" s="467" t="s">
        <v>4922</v>
      </c>
      <c r="G548" s="452"/>
      <c r="H548" s="468" t="s">
        <v>4483</v>
      </c>
      <c r="I548" s="469">
        <v>16333</v>
      </c>
      <c r="J548" s="470"/>
    </row>
    <row r="549" spans="1:10" s="460" customFormat="1" ht="18" customHeight="1">
      <c r="A549" s="452">
        <v>544</v>
      </c>
      <c r="B549" s="453" t="s">
        <v>13561</v>
      </c>
      <c r="C549" s="453" t="s">
        <v>13586</v>
      </c>
      <c r="D549" s="461" t="s">
        <v>13597</v>
      </c>
      <c r="E549" s="453" t="s">
        <v>13598</v>
      </c>
      <c r="F549" s="456" t="s">
        <v>13599</v>
      </c>
      <c r="G549" s="453"/>
      <c r="H549" s="468" t="s">
        <v>4491</v>
      </c>
      <c r="I549" s="469">
        <v>15500</v>
      </c>
      <c r="J549" s="459"/>
    </row>
    <row r="550" spans="1:10" s="460" customFormat="1" ht="18" customHeight="1">
      <c r="A550" s="452">
        <v>545</v>
      </c>
      <c r="B550" s="453" t="s">
        <v>13561</v>
      </c>
      <c r="C550" s="453" t="s">
        <v>13586</v>
      </c>
      <c r="D550" s="461" t="s">
        <v>13600</v>
      </c>
      <c r="E550" s="453" t="s">
        <v>9466</v>
      </c>
      <c r="F550" s="462" t="s">
        <v>13601</v>
      </c>
      <c r="G550" s="453"/>
      <c r="H550" s="539" t="s">
        <v>9467</v>
      </c>
      <c r="I550" s="458"/>
      <c r="J550" s="521" t="s">
        <v>4485</v>
      </c>
    </row>
    <row r="551" spans="1:10" s="460" customFormat="1" ht="18" customHeight="1">
      <c r="A551" s="452">
        <v>546</v>
      </c>
      <c r="B551" s="453" t="s">
        <v>13561</v>
      </c>
      <c r="C551" s="452" t="s">
        <v>13586</v>
      </c>
      <c r="D551" s="466" t="s">
        <v>13602</v>
      </c>
      <c r="E551" s="452" t="s">
        <v>13603</v>
      </c>
      <c r="F551" s="467" t="s">
        <v>13604</v>
      </c>
      <c r="G551" s="453"/>
      <c r="H551" s="468" t="s">
        <v>4457</v>
      </c>
      <c r="I551" s="469">
        <v>450</v>
      </c>
      <c r="J551" s="459"/>
    </row>
    <row r="552" spans="1:10" s="460" customFormat="1" ht="18" customHeight="1">
      <c r="A552" s="452">
        <v>547</v>
      </c>
      <c r="B552" s="453" t="s">
        <v>13561</v>
      </c>
      <c r="C552" s="452" t="s">
        <v>13586</v>
      </c>
      <c r="D552" s="466" t="s">
        <v>13605</v>
      </c>
      <c r="E552" s="452" t="s">
        <v>13603</v>
      </c>
      <c r="F552" s="467" t="s">
        <v>13606</v>
      </c>
      <c r="G552" s="453"/>
      <c r="H552" s="468" t="s">
        <v>4457</v>
      </c>
      <c r="I552" s="469">
        <v>450</v>
      </c>
      <c r="J552" s="459"/>
    </row>
    <row r="553" spans="1:10" s="460" customFormat="1" ht="18" customHeight="1">
      <c r="A553" s="452">
        <v>548</v>
      </c>
      <c r="B553" s="453" t="s">
        <v>13561</v>
      </c>
      <c r="C553" s="452" t="s">
        <v>13586</v>
      </c>
      <c r="D553" s="466" t="s">
        <v>13607</v>
      </c>
      <c r="E553" s="452" t="s">
        <v>13603</v>
      </c>
      <c r="F553" s="467" t="s">
        <v>13608</v>
      </c>
      <c r="G553" s="453"/>
      <c r="H553" s="468" t="s">
        <v>4457</v>
      </c>
      <c r="I553" s="469">
        <v>400</v>
      </c>
      <c r="J553" s="459"/>
    </row>
    <row r="554" spans="1:10" s="460" customFormat="1" ht="18" customHeight="1">
      <c r="A554" s="452">
        <v>549</v>
      </c>
      <c r="B554" s="453" t="s">
        <v>13561</v>
      </c>
      <c r="C554" s="452" t="s">
        <v>13586</v>
      </c>
      <c r="D554" s="466" t="s">
        <v>13609</v>
      </c>
      <c r="E554" s="452" t="s">
        <v>13603</v>
      </c>
      <c r="F554" s="467" t="s">
        <v>13610</v>
      </c>
      <c r="G554" s="453"/>
      <c r="H554" s="468" t="s">
        <v>4457</v>
      </c>
      <c r="I554" s="469">
        <v>400</v>
      </c>
      <c r="J554" s="459"/>
    </row>
    <row r="555" spans="1:10" s="460" customFormat="1" ht="18" customHeight="1">
      <c r="A555" s="452">
        <v>550</v>
      </c>
      <c r="B555" s="453" t="s">
        <v>13561</v>
      </c>
      <c r="C555" s="452" t="s">
        <v>13586</v>
      </c>
      <c r="D555" s="466" t="s">
        <v>13611</v>
      </c>
      <c r="E555" s="452" t="s">
        <v>13603</v>
      </c>
      <c r="F555" s="467" t="s">
        <v>13612</v>
      </c>
      <c r="G555" s="453"/>
      <c r="H555" s="468" t="s">
        <v>4457</v>
      </c>
      <c r="I555" s="469">
        <v>550</v>
      </c>
      <c r="J555" s="459"/>
    </row>
    <row r="556" spans="1:10" s="460" customFormat="1" ht="18" customHeight="1">
      <c r="A556" s="452">
        <v>551</v>
      </c>
      <c r="B556" s="452" t="s">
        <v>13561</v>
      </c>
      <c r="C556" s="452" t="s">
        <v>13586</v>
      </c>
      <c r="D556" s="466" t="s">
        <v>13613</v>
      </c>
      <c r="E556" s="452" t="s">
        <v>416</v>
      </c>
      <c r="F556" s="467" t="s">
        <v>4924</v>
      </c>
      <c r="G556" s="453"/>
      <c r="H556" s="468" t="s">
        <v>4453</v>
      </c>
      <c r="I556" s="469">
        <v>17800</v>
      </c>
      <c r="J556" s="459"/>
    </row>
    <row r="557" spans="1:10" s="460" customFormat="1" ht="18" customHeight="1">
      <c r="A557" s="452">
        <v>552</v>
      </c>
      <c r="B557" s="452" t="s">
        <v>13561</v>
      </c>
      <c r="C557" s="452" t="s">
        <v>13586</v>
      </c>
      <c r="D557" s="466" t="s">
        <v>13614</v>
      </c>
      <c r="E557" s="452" t="s">
        <v>416</v>
      </c>
      <c r="F557" s="467" t="s">
        <v>4925</v>
      </c>
      <c r="G557" s="453"/>
      <c r="H557" s="468" t="s">
        <v>4453</v>
      </c>
      <c r="I557" s="469">
        <v>17800</v>
      </c>
      <c r="J557" s="459"/>
    </row>
    <row r="558" spans="1:10" s="460" customFormat="1" ht="18" customHeight="1">
      <c r="A558" s="452">
        <v>553</v>
      </c>
      <c r="B558" s="453" t="s">
        <v>13561</v>
      </c>
      <c r="C558" s="453" t="s">
        <v>13586</v>
      </c>
      <c r="D558" s="461" t="s">
        <v>4926</v>
      </c>
      <c r="E558" s="453" t="s">
        <v>416</v>
      </c>
      <c r="F558" s="462" t="s">
        <v>13615</v>
      </c>
      <c r="G558" s="453"/>
      <c r="H558" s="468" t="s">
        <v>10033</v>
      </c>
      <c r="I558" s="469"/>
      <c r="J558" s="459" t="s">
        <v>4485</v>
      </c>
    </row>
    <row r="559" spans="1:10" s="460" customFormat="1" ht="18" customHeight="1">
      <c r="A559" s="452">
        <v>554</v>
      </c>
      <c r="B559" s="453" t="s">
        <v>13561</v>
      </c>
      <c r="C559" s="453" t="s">
        <v>13586</v>
      </c>
      <c r="D559" s="461" t="s">
        <v>13616</v>
      </c>
      <c r="E559" s="453" t="s">
        <v>416</v>
      </c>
      <c r="F559" s="462" t="s">
        <v>13617</v>
      </c>
      <c r="G559" s="453"/>
      <c r="H559" s="468" t="s">
        <v>10033</v>
      </c>
      <c r="I559" s="469">
        <v>26500</v>
      </c>
      <c r="J559" s="459" t="s">
        <v>13618</v>
      </c>
    </row>
    <row r="560" spans="1:10" s="460" customFormat="1" ht="18" customHeight="1">
      <c r="A560" s="452">
        <v>555</v>
      </c>
      <c r="B560" s="453" t="s">
        <v>13561</v>
      </c>
      <c r="C560" s="453" t="s">
        <v>13586</v>
      </c>
      <c r="D560" s="461" t="s">
        <v>13619</v>
      </c>
      <c r="E560" s="453" t="s">
        <v>416</v>
      </c>
      <c r="F560" s="462" t="s">
        <v>13620</v>
      </c>
      <c r="G560" s="453"/>
      <c r="H560" s="539" t="s">
        <v>9467</v>
      </c>
      <c r="I560" s="469">
        <v>15500</v>
      </c>
      <c r="J560" s="521"/>
    </row>
    <row r="561" spans="1:10" s="460" customFormat="1" ht="18" customHeight="1">
      <c r="A561" s="452">
        <v>556</v>
      </c>
      <c r="B561" s="453" t="s">
        <v>13561</v>
      </c>
      <c r="C561" s="453" t="s">
        <v>13586</v>
      </c>
      <c r="D561" s="461" t="s">
        <v>13621</v>
      </c>
      <c r="E561" s="453" t="s">
        <v>9466</v>
      </c>
      <c r="F561" s="462" t="s">
        <v>13622</v>
      </c>
      <c r="G561" s="453"/>
      <c r="H561" s="539" t="s">
        <v>9467</v>
      </c>
      <c r="I561" s="458"/>
      <c r="J561" s="521" t="s">
        <v>4485</v>
      </c>
    </row>
    <row r="562" spans="1:10" s="460" customFormat="1" ht="18" customHeight="1">
      <c r="A562" s="452">
        <v>557</v>
      </c>
      <c r="B562" s="453" t="s">
        <v>13561</v>
      </c>
      <c r="C562" s="453" t="s">
        <v>13586</v>
      </c>
      <c r="D562" s="461" t="s">
        <v>13623</v>
      </c>
      <c r="E562" s="453" t="s">
        <v>416</v>
      </c>
      <c r="F562" s="462" t="s">
        <v>13624</v>
      </c>
      <c r="G562" s="453"/>
      <c r="H562" s="539" t="s">
        <v>9467</v>
      </c>
      <c r="I562" s="458">
        <v>15500</v>
      </c>
      <c r="J562" s="521"/>
    </row>
    <row r="563" spans="1:10" s="460" customFormat="1" ht="18" customHeight="1">
      <c r="A563" s="452">
        <v>558</v>
      </c>
      <c r="B563" s="453" t="s">
        <v>4885</v>
      </c>
      <c r="C563" s="453" t="s">
        <v>4898</v>
      </c>
      <c r="D563" s="466" t="s">
        <v>4928</v>
      </c>
      <c r="E563" s="453" t="s">
        <v>436</v>
      </c>
      <c r="F563" s="467" t="s">
        <v>4929</v>
      </c>
      <c r="G563" s="453"/>
      <c r="H563" s="457" t="s">
        <v>4441</v>
      </c>
      <c r="I563" s="469">
        <v>360</v>
      </c>
      <c r="J563" s="470"/>
    </row>
    <row r="564" spans="1:10" s="460" customFormat="1" ht="18" customHeight="1">
      <c r="A564" s="452">
        <v>559</v>
      </c>
      <c r="B564" s="453" t="s">
        <v>4885</v>
      </c>
      <c r="C564" s="453" t="s">
        <v>4898</v>
      </c>
      <c r="D564" s="461" t="s">
        <v>4928</v>
      </c>
      <c r="E564" s="453" t="s">
        <v>4930</v>
      </c>
      <c r="F564" s="462" t="s">
        <v>4931</v>
      </c>
      <c r="G564" s="453"/>
      <c r="H564" s="457" t="s">
        <v>4441</v>
      </c>
      <c r="I564" s="458">
        <v>360</v>
      </c>
      <c r="J564" s="470"/>
    </row>
    <row r="565" spans="1:10" s="460" customFormat="1" ht="18" customHeight="1">
      <c r="A565" s="452">
        <v>560</v>
      </c>
      <c r="B565" s="453" t="s">
        <v>4885</v>
      </c>
      <c r="C565" s="453" t="s">
        <v>4898</v>
      </c>
      <c r="D565" s="728" t="s">
        <v>4932</v>
      </c>
      <c r="E565" s="470" t="s">
        <v>9466</v>
      </c>
      <c r="F565" s="467" t="s">
        <v>13625</v>
      </c>
      <c r="G565" s="452"/>
      <c r="H565" s="463" t="s">
        <v>13434</v>
      </c>
      <c r="I565" s="469">
        <v>13000</v>
      </c>
      <c r="J565" s="470"/>
    </row>
    <row r="566" spans="1:10" s="460" customFormat="1" ht="18" customHeight="1">
      <c r="A566" s="452">
        <v>561</v>
      </c>
      <c r="B566" s="453" t="s">
        <v>4885</v>
      </c>
      <c r="C566" s="453" t="s">
        <v>4898</v>
      </c>
      <c r="D566" s="728" t="s">
        <v>4933</v>
      </c>
      <c r="E566" s="470" t="s">
        <v>9466</v>
      </c>
      <c r="F566" s="467" t="s">
        <v>13626</v>
      </c>
      <c r="G566" s="452"/>
      <c r="H566" s="463" t="s">
        <v>13434</v>
      </c>
      <c r="I566" s="469">
        <v>12333</v>
      </c>
      <c r="J566" s="470"/>
    </row>
    <row r="567" spans="1:10" s="460" customFormat="1" ht="18" customHeight="1">
      <c r="A567" s="452">
        <v>562</v>
      </c>
      <c r="B567" s="453" t="s">
        <v>4885</v>
      </c>
      <c r="C567" s="453" t="s">
        <v>4898</v>
      </c>
      <c r="D567" s="522" t="s">
        <v>13627</v>
      </c>
      <c r="E567" s="523" t="s">
        <v>9443</v>
      </c>
      <c r="F567" s="512" t="s">
        <v>13628</v>
      </c>
      <c r="G567" s="523" t="s">
        <v>13629</v>
      </c>
      <c r="H567" s="522" t="s">
        <v>4618</v>
      </c>
      <c r="I567" s="524">
        <v>25000</v>
      </c>
      <c r="J567" s="525"/>
    </row>
    <row r="568" spans="1:10" s="460" customFormat="1" ht="18" customHeight="1">
      <c r="A568" s="452">
        <v>563</v>
      </c>
      <c r="B568" s="453" t="s">
        <v>4934</v>
      </c>
      <c r="C568" s="453" t="s">
        <v>4935</v>
      </c>
      <c r="D568" s="466" t="s">
        <v>4936</v>
      </c>
      <c r="E568" s="452" t="s">
        <v>416</v>
      </c>
      <c r="F568" s="467" t="s">
        <v>4937</v>
      </c>
      <c r="G568" s="452" t="s">
        <v>627</v>
      </c>
      <c r="H568" s="468" t="s">
        <v>4483</v>
      </c>
      <c r="I568" s="469">
        <v>12000</v>
      </c>
      <c r="J568" s="470"/>
    </row>
    <row r="569" spans="1:10" s="460" customFormat="1" ht="18" customHeight="1">
      <c r="A569" s="452">
        <v>564</v>
      </c>
      <c r="B569" s="453" t="s">
        <v>4934</v>
      </c>
      <c r="C569" s="453" t="s">
        <v>4935</v>
      </c>
      <c r="D569" s="461" t="s">
        <v>4938</v>
      </c>
      <c r="E569" s="453" t="s">
        <v>416</v>
      </c>
      <c r="F569" s="462" t="s">
        <v>4939</v>
      </c>
      <c r="G569" s="453" t="s">
        <v>9403</v>
      </c>
      <c r="H569" s="457" t="s">
        <v>4441</v>
      </c>
      <c r="I569" s="458">
        <v>15000</v>
      </c>
      <c r="J569" s="470"/>
    </row>
    <row r="570" spans="1:10" s="460" customFormat="1" ht="18" customHeight="1">
      <c r="A570" s="452">
        <v>565</v>
      </c>
      <c r="B570" s="453" t="s">
        <v>4934</v>
      </c>
      <c r="C570" s="453" t="s">
        <v>4935</v>
      </c>
      <c r="D570" s="466" t="s">
        <v>4940</v>
      </c>
      <c r="E570" s="453" t="s">
        <v>416</v>
      </c>
      <c r="F570" s="467" t="s">
        <v>4941</v>
      </c>
      <c r="G570" s="453" t="s">
        <v>9403</v>
      </c>
      <c r="H570" s="457" t="s">
        <v>4441</v>
      </c>
      <c r="I570" s="469">
        <v>12800</v>
      </c>
      <c r="J570" s="470"/>
    </row>
    <row r="571" spans="1:10" s="460" customFormat="1" ht="18" customHeight="1">
      <c r="A571" s="452">
        <v>566</v>
      </c>
      <c r="B571" s="453" t="s">
        <v>4934</v>
      </c>
      <c r="C571" s="453" t="s">
        <v>4935</v>
      </c>
      <c r="D571" s="466" t="s">
        <v>4942</v>
      </c>
      <c r="E571" s="452" t="s">
        <v>416</v>
      </c>
      <c r="F571" s="467" t="s">
        <v>4943</v>
      </c>
      <c r="G571" s="452" t="s">
        <v>627</v>
      </c>
      <c r="H571" s="468" t="s">
        <v>4483</v>
      </c>
      <c r="I571" s="469">
        <v>19000</v>
      </c>
      <c r="J571" s="470"/>
    </row>
    <row r="572" spans="1:10" s="460" customFormat="1" ht="18" customHeight="1">
      <c r="A572" s="452">
        <v>567</v>
      </c>
      <c r="B572" s="453" t="s">
        <v>4934</v>
      </c>
      <c r="C572" s="453" t="s">
        <v>4935</v>
      </c>
      <c r="D572" s="466" t="s">
        <v>4942</v>
      </c>
      <c r="E572" s="452" t="s">
        <v>416</v>
      </c>
      <c r="F572" s="467" t="s">
        <v>4944</v>
      </c>
      <c r="G572" s="452"/>
      <c r="H572" s="468" t="s">
        <v>4483</v>
      </c>
      <c r="I572" s="469">
        <v>21000</v>
      </c>
      <c r="J572" s="470"/>
    </row>
    <row r="573" spans="1:10" s="460" customFormat="1" ht="18" customHeight="1">
      <c r="A573" s="452">
        <v>568</v>
      </c>
      <c r="B573" s="453" t="s">
        <v>4934</v>
      </c>
      <c r="C573" s="455" t="s">
        <v>4935</v>
      </c>
      <c r="D573" s="461" t="s">
        <v>4935</v>
      </c>
      <c r="E573" s="453" t="s">
        <v>416</v>
      </c>
      <c r="F573" s="462" t="s">
        <v>4945</v>
      </c>
      <c r="G573" s="453"/>
      <c r="H573" s="468" t="s">
        <v>4946</v>
      </c>
      <c r="I573" s="469">
        <v>15000</v>
      </c>
      <c r="J573" s="459"/>
    </row>
    <row r="574" spans="1:10" s="460" customFormat="1" ht="18" customHeight="1">
      <c r="A574" s="452">
        <v>569</v>
      </c>
      <c r="B574" s="452" t="s">
        <v>13630</v>
      </c>
      <c r="C574" s="452" t="s">
        <v>13631</v>
      </c>
      <c r="D574" s="466" t="s">
        <v>13632</v>
      </c>
      <c r="E574" s="452" t="s">
        <v>416</v>
      </c>
      <c r="F574" s="467" t="s">
        <v>13633</v>
      </c>
      <c r="G574" s="453" t="s">
        <v>9403</v>
      </c>
      <c r="H574" s="468" t="s">
        <v>4457</v>
      </c>
      <c r="I574" s="469">
        <v>11000</v>
      </c>
      <c r="J574" s="470"/>
    </row>
    <row r="575" spans="1:10" s="460" customFormat="1" ht="18" customHeight="1">
      <c r="A575" s="452">
        <v>570</v>
      </c>
      <c r="B575" s="453" t="s">
        <v>4934</v>
      </c>
      <c r="C575" s="453" t="s">
        <v>4935</v>
      </c>
      <c r="D575" s="461" t="s">
        <v>4947</v>
      </c>
      <c r="E575" s="453" t="s">
        <v>416</v>
      </c>
      <c r="F575" s="462" t="s">
        <v>4948</v>
      </c>
      <c r="G575" s="453"/>
      <c r="H575" s="468" t="s">
        <v>4493</v>
      </c>
      <c r="I575" s="469">
        <v>25000</v>
      </c>
      <c r="J575" s="459"/>
    </row>
    <row r="576" spans="1:10" s="460" customFormat="1" ht="18" customHeight="1">
      <c r="A576" s="452">
        <v>571</v>
      </c>
      <c r="B576" s="453" t="s">
        <v>4934</v>
      </c>
      <c r="C576" s="453" t="s">
        <v>4935</v>
      </c>
      <c r="D576" s="461"/>
      <c r="E576" s="453" t="s">
        <v>133</v>
      </c>
      <c r="F576" s="462" t="s">
        <v>4949</v>
      </c>
      <c r="G576" s="453"/>
      <c r="H576" s="457" t="s">
        <v>4441</v>
      </c>
      <c r="I576" s="469">
        <v>20200</v>
      </c>
      <c r="J576" s="470"/>
    </row>
    <row r="577" spans="1:10" s="460" customFormat="1" ht="18" customHeight="1">
      <c r="A577" s="452">
        <v>572</v>
      </c>
      <c r="B577" s="453" t="s">
        <v>4934</v>
      </c>
      <c r="C577" s="453" t="s">
        <v>4935</v>
      </c>
      <c r="D577" s="461"/>
      <c r="E577" s="453" t="s">
        <v>114</v>
      </c>
      <c r="F577" s="462" t="s">
        <v>4950</v>
      </c>
      <c r="G577" s="453"/>
      <c r="H577" s="457" t="s">
        <v>4441</v>
      </c>
      <c r="I577" s="458">
        <v>5000</v>
      </c>
      <c r="J577" s="470"/>
    </row>
    <row r="578" spans="1:10" s="460" customFormat="1" ht="18" customHeight="1">
      <c r="A578" s="452">
        <v>573</v>
      </c>
      <c r="B578" s="453" t="s">
        <v>4934</v>
      </c>
      <c r="C578" s="453" t="s">
        <v>4935</v>
      </c>
      <c r="D578" s="461"/>
      <c r="E578" s="453" t="s">
        <v>416</v>
      </c>
      <c r="F578" s="462" t="s">
        <v>4951</v>
      </c>
      <c r="G578" s="453"/>
      <c r="H578" s="457" t="s">
        <v>4441</v>
      </c>
      <c r="I578" s="458">
        <v>9000</v>
      </c>
      <c r="J578" s="470"/>
    </row>
    <row r="579" spans="1:10" s="460" customFormat="1" ht="18" customHeight="1">
      <c r="A579" s="452">
        <v>574</v>
      </c>
      <c r="B579" s="453" t="s">
        <v>13630</v>
      </c>
      <c r="C579" s="452" t="s">
        <v>13634</v>
      </c>
      <c r="D579" s="728" t="s">
        <v>4952</v>
      </c>
      <c r="E579" s="452" t="s">
        <v>9466</v>
      </c>
      <c r="F579" s="467" t="s">
        <v>13635</v>
      </c>
      <c r="G579" s="452"/>
      <c r="H579" s="463" t="s">
        <v>13434</v>
      </c>
      <c r="I579" s="469">
        <v>8166</v>
      </c>
      <c r="J579" s="470"/>
    </row>
    <row r="580" spans="1:10" s="460" customFormat="1" ht="18" customHeight="1">
      <c r="A580" s="452">
        <v>575</v>
      </c>
      <c r="B580" s="453" t="s">
        <v>13630</v>
      </c>
      <c r="C580" s="452" t="s">
        <v>13634</v>
      </c>
      <c r="D580" s="728" t="s">
        <v>4953</v>
      </c>
      <c r="E580" s="452" t="s">
        <v>9466</v>
      </c>
      <c r="F580" s="467" t="s">
        <v>13636</v>
      </c>
      <c r="G580" s="452"/>
      <c r="H580" s="463" t="s">
        <v>13434</v>
      </c>
      <c r="I580" s="469">
        <v>8166</v>
      </c>
      <c r="J580" s="470"/>
    </row>
    <row r="581" spans="1:10" s="460" customFormat="1" ht="18" customHeight="1">
      <c r="A581" s="452">
        <v>576</v>
      </c>
      <c r="B581" s="453" t="s">
        <v>13630</v>
      </c>
      <c r="C581" s="452" t="s">
        <v>13634</v>
      </c>
      <c r="D581" s="728" t="s">
        <v>4954</v>
      </c>
      <c r="E581" s="452" t="s">
        <v>9466</v>
      </c>
      <c r="F581" s="467" t="s">
        <v>13637</v>
      </c>
      <c r="G581" s="452"/>
      <c r="H581" s="463" t="s">
        <v>13434</v>
      </c>
      <c r="I581" s="469">
        <v>8166</v>
      </c>
      <c r="J581" s="470"/>
    </row>
    <row r="582" spans="1:10" s="460" customFormat="1" ht="18" customHeight="1">
      <c r="A582" s="452">
        <v>577</v>
      </c>
      <c r="B582" s="453" t="s">
        <v>13630</v>
      </c>
      <c r="C582" s="452" t="s">
        <v>13634</v>
      </c>
      <c r="D582" s="728" t="s">
        <v>4955</v>
      </c>
      <c r="E582" s="452" t="s">
        <v>9466</v>
      </c>
      <c r="F582" s="467" t="s">
        <v>13638</v>
      </c>
      <c r="G582" s="452"/>
      <c r="H582" s="463" t="s">
        <v>13434</v>
      </c>
      <c r="I582" s="469">
        <v>7916</v>
      </c>
      <c r="J582" s="470"/>
    </row>
    <row r="583" spans="1:10" s="460" customFormat="1" ht="18" customHeight="1">
      <c r="A583" s="452">
        <v>578</v>
      </c>
      <c r="B583" s="453" t="s">
        <v>13630</v>
      </c>
      <c r="C583" s="452" t="s">
        <v>13634</v>
      </c>
      <c r="D583" s="728" t="s">
        <v>4956</v>
      </c>
      <c r="E583" s="452" t="s">
        <v>9466</v>
      </c>
      <c r="F583" s="467" t="s">
        <v>13639</v>
      </c>
      <c r="G583" s="452"/>
      <c r="H583" s="463" t="s">
        <v>13434</v>
      </c>
      <c r="I583" s="469">
        <v>7916</v>
      </c>
      <c r="J583" s="470"/>
    </row>
    <row r="584" spans="1:10" s="460" customFormat="1" ht="18" customHeight="1">
      <c r="A584" s="452">
        <v>579</v>
      </c>
      <c r="B584" s="497" t="s">
        <v>13640</v>
      </c>
      <c r="C584" s="507" t="s">
        <v>13641</v>
      </c>
      <c r="D584" s="505" t="s">
        <v>4957</v>
      </c>
      <c r="E584" s="499">
        <v>150</v>
      </c>
      <c r="F584" s="506" t="s">
        <v>4958</v>
      </c>
      <c r="G584" s="497"/>
      <c r="H584" s="502" t="s">
        <v>9480</v>
      </c>
      <c r="I584" s="471">
        <v>1700</v>
      </c>
      <c r="J584" s="504" t="s">
        <v>10074</v>
      </c>
    </row>
    <row r="585" spans="1:10" s="460" customFormat="1" ht="18" customHeight="1">
      <c r="A585" s="452">
        <v>580</v>
      </c>
      <c r="B585" s="497" t="s">
        <v>13640</v>
      </c>
      <c r="C585" s="507" t="s">
        <v>13641</v>
      </c>
      <c r="D585" s="505" t="s">
        <v>4957</v>
      </c>
      <c r="E585" s="499">
        <v>300</v>
      </c>
      <c r="F585" s="506" t="s">
        <v>4958</v>
      </c>
      <c r="G585" s="507"/>
      <c r="H585" s="502" t="s">
        <v>9480</v>
      </c>
      <c r="I585" s="469">
        <v>2300</v>
      </c>
      <c r="J585" s="504" t="s">
        <v>10074</v>
      </c>
    </row>
    <row r="586" spans="1:10" s="460" customFormat="1" ht="18" customHeight="1">
      <c r="A586" s="452">
        <v>581</v>
      </c>
      <c r="B586" s="497" t="s">
        <v>13640</v>
      </c>
      <c r="C586" s="507" t="s">
        <v>13641</v>
      </c>
      <c r="D586" s="505" t="s">
        <v>4959</v>
      </c>
      <c r="E586" s="499">
        <v>150</v>
      </c>
      <c r="F586" s="506" t="s">
        <v>4960</v>
      </c>
      <c r="G586" s="497"/>
      <c r="H586" s="502" t="s">
        <v>9480</v>
      </c>
      <c r="I586" s="471">
        <v>1700</v>
      </c>
      <c r="J586" s="504" t="s">
        <v>10074</v>
      </c>
    </row>
    <row r="587" spans="1:10" s="460" customFormat="1" ht="18" customHeight="1">
      <c r="A587" s="452">
        <v>582</v>
      </c>
      <c r="B587" s="497" t="s">
        <v>13640</v>
      </c>
      <c r="C587" s="507" t="s">
        <v>13641</v>
      </c>
      <c r="D587" s="505" t="s">
        <v>4959</v>
      </c>
      <c r="E587" s="499">
        <v>300</v>
      </c>
      <c r="F587" s="506" t="s">
        <v>4960</v>
      </c>
      <c r="G587" s="497"/>
      <c r="H587" s="502" t="s">
        <v>9480</v>
      </c>
      <c r="I587" s="458">
        <v>2300</v>
      </c>
      <c r="J587" s="504" t="s">
        <v>10074</v>
      </c>
    </row>
    <row r="588" spans="1:10" s="460" customFormat="1" ht="18" customHeight="1">
      <c r="A588" s="452">
        <v>583</v>
      </c>
      <c r="B588" s="453" t="s">
        <v>13642</v>
      </c>
      <c r="C588" s="453" t="s">
        <v>13643</v>
      </c>
      <c r="D588" s="461" t="s">
        <v>13644</v>
      </c>
      <c r="E588" s="453" t="s">
        <v>416</v>
      </c>
      <c r="F588" s="462" t="s">
        <v>13645</v>
      </c>
      <c r="G588" s="453"/>
      <c r="H588" s="468" t="s">
        <v>10033</v>
      </c>
      <c r="I588" s="469">
        <v>10300</v>
      </c>
      <c r="J588" s="531"/>
    </row>
    <row r="589" spans="1:10" s="460" customFormat="1" ht="18" customHeight="1">
      <c r="A589" s="452">
        <v>584</v>
      </c>
      <c r="B589" s="453" t="s">
        <v>13642</v>
      </c>
      <c r="C589" s="453" t="s">
        <v>13643</v>
      </c>
      <c r="D589" s="461" t="s">
        <v>13646</v>
      </c>
      <c r="E589" s="453" t="s">
        <v>9466</v>
      </c>
      <c r="F589" s="462" t="s">
        <v>13647</v>
      </c>
      <c r="G589" s="453" t="s">
        <v>9403</v>
      </c>
      <c r="H589" s="539" t="s">
        <v>9467</v>
      </c>
      <c r="I589" s="469">
        <v>9000</v>
      </c>
      <c r="J589" s="521"/>
    </row>
    <row r="590" spans="1:10" s="460" customFormat="1" ht="18" customHeight="1">
      <c r="A590" s="452">
        <v>585</v>
      </c>
      <c r="B590" s="453" t="s">
        <v>13642</v>
      </c>
      <c r="C590" s="453" t="s">
        <v>13643</v>
      </c>
      <c r="D590" s="461" t="s">
        <v>13648</v>
      </c>
      <c r="E590" s="453" t="s">
        <v>9466</v>
      </c>
      <c r="F590" s="462" t="s">
        <v>13649</v>
      </c>
      <c r="G590" s="453" t="s">
        <v>9403</v>
      </c>
      <c r="H590" s="539" t="s">
        <v>9467</v>
      </c>
      <c r="I590" s="458">
        <v>9000</v>
      </c>
      <c r="J590" s="521"/>
    </row>
    <row r="591" spans="1:10" s="460" customFormat="1" ht="18" customHeight="1">
      <c r="A591" s="452">
        <v>586</v>
      </c>
      <c r="B591" s="452" t="s">
        <v>13642</v>
      </c>
      <c r="C591" s="452" t="s">
        <v>13643</v>
      </c>
      <c r="D591" s="466" t="s">
        <v>13650</v>
      </c>
      <c r="E591" s="452" t="s">
        <v>416</v>
      </c>
      <c r="F591" s="467" t="s">
        <v>13651</v>
      </c>
      <c r="G591" s="453"/>
      <c r="H591" s="468" t="s">
        <v>4457</v>
      </c>
      <c r="I591" s="469">
        <v>9400</v>
      </c>
      <c r="J591" s="459"/>
    </row>
    <row r="592" spans="1:10" s="460" customFormat="1" ht="18" customHeight="1">
      <c r="A592" s="452">
        <v>587</v>
      </c>
      <c r="B592" s="483" t="s">
        <v>683</v>
      </c>
      <c r="C592" s="483" t="s">
        <v>684</v>
      </c>
      <c r="D592" s="490" t="s">
        <v>4962</v>
      </c>
      <c r="E592" s="483" t="s">
        <v>658</v>
      </c>
      <c r="F592" s="485" t="s">
        <v>4963</v>
      </c>
      <c r="G592" s="483"/>
      <c r="H592" s="491" t="s">
        <v>4551</v>
      </c>
      <c r="I592" s="492">
        <v>8800</v>
      </c>
      <c r="J592" s="470"/>
    </row>
    <row r="593" spans="1:10" s="460" customFormat="1" ht="18" customHeight="1">
      <c r="A593" s="452">
        <v>588</v>
      </c>
      <c r="B593" s="483" t="s">
        <v>683</v>
      </c>
      <c r="C593" s="483" t="s">
        <v>684</v>
      </c>
      <c r="D593" s="490" t="s">
        <v>4962</v>
      </c>
      <c r="E593" s="483" t="s">
        <v>658</v>
      </c>
      <c r="F593" s="485" t="s">
        <v>4964</v>
      </c>
      <c r="G593" s="483"/>
      <c r="H593" s="491" t="s">
        <v>4551</v>
      </c>
      <c r="I593" s="492">
        <v>7700</v>
      </c>
      <c r="J593" s="470"/>
    </row>
    <row r="594" spans="1:10" s="460" customFormat="1" ht="18" customHeight="1">
      <c r="A594" s="452">
        <v>589</v>
      </c>
      <c r="B594" s="483" t="s">
        <v>683</v>
      </c>
      <c r="C594" s="483" t="s">
        <v>684</v>
      </c>
      <c r="D594" s="490" t="s">
        <v>4962</v>
      </c>
      <c r="E594" s="483" t="s">
        <v>658</v>
      </c>
      <c r="F594" s="485" t="s">
        <v>4965</v>
      </c>
      <c r="G594" s="483"/>
      <c r="H594" s="491" t="s">
        <v>4551</v>
      </c>
      <c r="I594" s="492">
        <v>5900</v>
      </c>
      <c r="J594" s="470"/>
    </row>
    <row r="595" spans="1:10" s="460" customFormat="1" ht="18" customHeight="1">
      <c r="A595" s="452">
        <v>590</v>
      </c>
      <c r="B595" s="453" t="s">
        <v>13642</v>
      </c>
      <c r="C595" s="481" t="s">
        <v>13643</v>
      </c>
      <c r="D595" s="461" t="s">
        <v>4966</v>
      </c>
      <c r="E595" s="453" t="s">
        <v>416</v>
      </c>
      <c r="F595" s="462" t="s">
        <v>13652</v>
      </c>
      <c r="G595" s="481"/>
      <c r="H595" s="468" t="s">
        <v>9680</v>
      </c>
      <c r="I595" s="469">
        <v>8700</v>
      </c>
      <c r="J595" s="459"/>
    </row>
    <row r="596" spans="1:10" s="460" customFormat="1" ht="18" customHeight="1">
      <c r="A596" s="452">
        <v>591</v>
      </c>
      <c r="B596" s="453" t="s">
        <v>13642</v>
      </c>
      <c r="C596" s="481" t="s">
        <v>13643</v>
      </c>
      <c r="D596" s="461" t="s">
        <v>4967</v>
      </c>
      <c r="E596" s="453" t="s">
        <v>416</v>
      </c>
      <c r="F596" s="462" t="s">
        <v>13653</v>
      </c>
      <c r="G596" s="481"/>
      <c r="H596" s="468" t="s">
        <v>9680</v>
      </c>
      <c r="I596" s="469">
        <v>9534</v>
      </c>
      <c r="J596" s="459"/>
    </row>
    <row r="597" spans="1:10" s="460" customFormat="1" ht="18" customHeight="1">
      <c r="A597" s="452">
        <v>592</v>
      </c>
      <c r="B597" s="452" t="s">
        <v>13642</v>
      </c>
      <c r="C597" s="452" t="s">
        <v>13643</v>
      </c>
      <c r="D597" s="466" t="s">
        <v>4968</v>
      </c>
      <c r="E597" s="452" t="s">
        <v>124</v>
      </c>
      <c r="F597" s="467" t="s">
        <v>4969</v>
      </c>
      <c r="G597" s="453" t="s">
        <v>9403</v>
      </c>
      <c r="H597" s="468" t="s">
        <v>9892</v>
      </c>
      <c r="I597" s="469">
        <v>9700</v>
      </c>
      <c r="J597" s="459"/>
    </row>
    <row r="598" spans="1:10" s="460" customFormat="1" ht="18" customHeight="1">
      <c r="A598" s="452">
        <v>593</v>
      </c>
      <c r="B598" s="452" t="s">
        <v>13642</v>
      </c>
      <c r="C598" s="452" t="s">
        <v>13643</v>
      </c>
      <c r="D598" s="466" t="s">
        <v>13654</v>
      </c>
      <c r="E598" s="452" t="s">
        <v>416</v>
      </c>
      <c r="F598" s="467" t="s">
        <v>13655</v>
      </c>
      <c r="G598" s="453"/>
      <c r="H598" s="468" t="s">
        <v>4457</v>
      </c>
      <c r="I598" s="469">
        <v>10500</v>
      </c>
      <c r="J598" s="459"/>
    </row>
    <row r="599" spans="1:10" s="460" customFormat="1" ht="18" customHeight="1">
      <c r="A599" s="452">
        <v>594</v>
      </c>
      <c r="B599" s="453" t="s">
        <v>13642</v>
      </c>
      <c r="C599" s="481" t="s">
        <v>13643</v>
      </c>
      <c r="D599" s="461"/>
      <c r="E599" s="453" t="s">
        <v>9466</v>
      </c>
      <c r="F599" s="456" t="s">
        <v>13656</v>
      </c>
      <c r="G599" s="453"/>
      <c r="H599" s="468" t="s">
        <v>9788</v>
      </c>
      <c r="I599" s="458">
        <v>6000</v>
      </c>
      <c r="J599" s="459"/>
    </row>
    <row r="600" spans="1:10" s="460" customFormat="1" ht="18" customHeight="1">
      <c r="A600" s="452">
        <v>595</v>
      </c>
      <c r="B600" s="453" t="s">
        <v>13642</v>
      </c>
      <c r="C600" s="513" t="s">
        <v>13643</v>
      </c>
      <c r="D600" s="512" t="s">
        <v>13657</v>
      </c>
      <c r="E600" s="513" t="s">
        <v>9443</v>
      </c>
      <c r="F600" s="467" t="s">
        <v>13658</v>
      </c>
      <c r="G600" s="513" t="s">
        <v>9403</v>
      </c>
      <c r="H600" s="527" t="s">
        <v>10033</v>
      </c>
      <c r="I600" s="503">
        <v>10800</v>
      </c>
      <c r="J600" s="528"/>
    </row>
    <row r="601" spans="1:10" s="460" customFormat="1" ht="18" customHeight="1">
      <c r="A601" s="452">
        <v>596</v>
      </c>
      <c r="B601" s="453" t="s">
        <v>13642</v>
      </c>
      <c r="C601" s="453" t="s">
        <v>13659</v>
      </c>
      <c r="D601" s="461" t="s">
        <v>13660</v>
      </c>
      <c r="E601" s="453" t="s">
        <v>416</v>
      </c>
      <c r="F601" s="462" t="s">
        <v>13661</v>
      </c>
      <c r="G601" s="481" t="s">
        <v>9403</v>
      </c>
      <c r="H601" s="468" t="s">
        <v>13662</v>
      </c>
      <c r="I601" s="458">
        <v>9420</v>
      </c>
      <c r="J601" s="519" t="s">
        <v>144</v>
      </c>
    </row>
    <row r="602" spans="1:10" s="460" customFormat="1" ht="18" customHeight="1">
      <c r="A602" s="452">
        <v>597</v>
      </c>
      <c r="B602" s="453" t="s">
        <v>683</v>
      </c>
      <c r="C602" s="453" t="s">
        <v>772</v>
      </c>
      <c r="D602" s="466" t="s">
        <v>4972</v>
      </c>
      <c r="E602" s="452" t="s">
        <v>416</v>
      </c>
      <c r="F602" s="467" t="s">
        <v>4973</v>
      </c>
      <c r="G602" s="452"/>
      <c r="H602" s="468" t="s">
        <v>4483</v>
      </c>
      <c r="I602" s="469"/>
      <c r="J602" s="470" t="s">
        <v>4485</v>
      </c>
    </row>
    <row r="603" spans="1:10" s="460" customFormat="1" ht="18" customHeight="1">
      <c r="A603" s="452">
        <v>598</v>
      </c>
      <c r="B603" s="453" t="s">
        <v>683</v>
      </c>
      <c r="C603" s="453" t="s">
        <v>772</v>
      </c>
      <c r="D603" s="466" t="s">
        <v>4974</v>
      </c>
      <c r="E603" s="452" t="s">
        <v>416</v>
      </c>
      <c r="F603" s="467" t="s">
        <v>4975</v>
      </c>
      <c r="G603" s="452"/>
      <c r="H603" s="468" t="s">
        <v>4483</v>
      </c>
      <c r="I603" s="469"/>
      <c r="J603" s="470" t="s">
        <v>4485</v>
      </c>
    </row>
    <row r="604" spans="1:10" s="460" customFormat="1" ht="18" customHeight="1">
      <c r="A604" s="452">
        <v>599</v>
      </c>
      <c r="B604" s="453" t="s">
        <v>683</v>
      </c>
      <c r="C604" s="453" t="s">
        <v>772</v>
      </c>
      <c r="D604" s="466" t="s">
        <v>4976</v>
      </c>
      <c r="E604" s="452" t="s">
        <v>416</v>
      </c>
      <c r="F604" s="467" t="s">
        <v>4977</v>
      </c>
      <c r="G604" s="452"/>
      <c r="H604" s="468" t="s">
        <v>4483</v>
      </c>
      <c r="I604" s="469"/>
      <c r="J604" s="470" t="s">
        <v>4485</v>
      </c>
    </row>
    <row r="605" spans="1:10" s="460" customFormat="1" ht="18" customHeight="1">
      <c r="A605" s="452">
        <v>600</v>
      </c>
      <c r="B605" s="453" t="s">
        <v>683</v>
      </c>
      <c r="C605" s="453" t="s">
        <v>772</v>
      </c>
      <c r="D605" s="466" t="s">
        <v>4978</v>
      </c>
      <c r="E605" s="452" t="s">
        <v>416</v>
      </c>
      <c r="F605" s="467" t="s">
        <v>4979</v>
      </c>
      <c r="G605" s="452"/>
      <c r="H605" s="468" t="s">
        <v>4483</v>
      </c>
      <c r="I605" s="469"/>
      <c r="J605" s="470" t="s">
        <v>4485</v>
      </c>
    </row>
    <row r="606" spans="1:10" s="460" customFormat="1" ht="18" customHeight="1">
      <c r="A606" s="452">
        <v>601</v>
      </c>
      <c r="B606" s="452" t="s">
        <v>13642</v>
      </c>
      <c r="C606" s="452" t="s">
        <v>13659</v>
      </c>
      <c r="D606" s="466" t="s">
        <v>13663</v>
      </c>
      <c r="E606" s="452" t="s">
        <v>13664</v>
      </c>
      <c r="F606" s="467" t="s">
        <v>13665</v>
      </c>
      <c r="G606" s="453"/>
      <c r="H606" s="468" t="s">
        <v>4457</v>
      </c>
      <c r="I606" s="469">
        <v>540</v>
      </c>
      <c r="J606" s="459"/>
    </row>
    <row r="607" spans="1:10" s="460" customFormat="1" ht="18" customHeight="1">
      <c r="A607" s="452">
        <v>602</v>
      </c>
      <c r="B607" s="452" t="s">
        <v>13642</v>
      </c>
      <c r="C607" s="452" t="s">
        <v>13659</v>
      </c>
      <c r="D607" s="466" t="s">
        <v>13663</v>
      </c>
      <c r="E607" s="452" t="s">
        <v>13664</v>
      </c>
      <c r="F607" s="467" t="s">
        <v>13666</v>
      </c>
      <c r="G607" s="453"/>
      <c r="H607" s="468" t="s">
        <v>4457</v>
      </c>
      <c r="I607" s="469">
        <v>540</v>
      </c>
      <c r="J607" s="459"/>
    </row>
    <row r="608" spans="1:10" s="460" customFormat="1" ht="18" customHeight="1">
      <c r="A608" s="452">
        <v>603</v>
      </c>
      <c r="B608" s="452" t="s">
        <v>13642</v>
      </c>
      <c r="C608" s="452" t="s">
        <v>13659</v>
      </c>
      <c r="D608" s="466" t="s">
        <v>13663</v>
      </c>
      <c r="E608" s="452" t="s">
        <v>13664</v>
      </c>
      <c r="F608" s="467" t="s">
        <v>13667</v>
      </c>
      <c r="G608" s="453"/>
      <c r="H608" s="468" t="s">
        <v>4457</v>
      </c>
      <c r="I608" s="469">
        <v>540</v>
      </c>
      <c r="J608" s="459"/>
    </row>
    <row r="609" spans="1:10" s="460" customFormat="1" ht="18" customHeight="1">
      <c r="A609" s="452">
        <v>604</v>
      </c>
      <c r="B609" s="452" t="s">
        <v>13642</v>
      </c>
      <c r="C609" s="452" t="s">
        <v>13659</v>
      </c>
      <c r="D609" s="466" t="s">
        <v>13663</v>
      </c>
      <c r="E609" s="452" t="s">
        <v>13664</v>
      </c>
      <c r="F609" s="467" t="s">
        <v>13668</v>
      </c>
      <c r="G609" s="453"/>
      <c r="H609" s="468" t="s">
        <v>4457</v>
      </c>
      <c r="I609" s="469">
        <v>560</v>
      </c>
      <c r="J609" s="459"/>
    </row>
    <row r="610" spans="1:10" s="460" customFormat="1" ht="18" customHeight="1">
      <c r="A610" s="452">
        <v>605</v>
      </c>
      <c r="B610" s="452" t="s">
        <v>13642</v>
      </c>
      <c r="C610" s="452" t="s">
        <v>13659</v>
      </c>
      <c r="D610" s="466" t="s">
        <v>13663</v>
      </c>
      <c r="E610" s="452" t="s">
        <v>13664</v>
      </c>
      <c r="F610" s="467" t="s">
        <v>13669</v>
      </c>
      <c r="G610" s="453"/>
      <c r="H610" s="468" t="s">
        <v>4457</v>
      </c>
      <c r="I610" s="469">
        <v>560</v>
      </c>
      <c r="J610" s="459"/>
    </row>
    <row r="611" spans="1:10" s="460" customFormat="1" ht="18" customHeight="1">
      <c r="A611" s="452">
        <v>606</v>
      </c>
      <c r="B611" s="452" t="s">
        <v>13642</v>
      </c>
      <c r="C611" s="453" t="s">
        <v>13659</v>
      </c>
      <c r="D611" s="466" t="s">
        <v>13670</v>
      </c>
      <c r="E611" s="452" t="s">
        <v>9440</v>
      </c>
      <c r="F611" s="467" t="s">
        <v>4981</v>
      </c>
      <c r="G611" s="453" t="s">
        <v>9403</v>
      </c>
      <c r="H611" s="468" t="s">
        <v>4453</v>
      </c>
      <c r="I611" s="469">
        <v>14800</v>
      </c>
      <c r="J611" s="519"/>
    </row>
    <row r="612" spans="1:10" s="460" customFormat="1" ht="18" customHeight="1">
      <c r="A612" s="452">
        <v>607</v>
      </c>
      <c r="B612" s="452" t="s">
        <v>13642</v>
      </c>
      <c r="C612" s="453" t="s">
        <v>13659</v>
      </c>
      <c r="D612" s="466" t="s">
        <v>13671</v>
      </c>
      <c r="E612" s="452" t="s">
        <v>9440</v>
      </c>
      <c r="F612" s="467" t="s">
        <v>4982</v>
      </c>
      <c r="G612" s="453" t="s">
        <v>9403</v>
      </c>
      <c r="H612" s="468" t="s">
        <v>4453</v>
      </c>
      <c r="I612" s="469">
        <v>14800</v>
      </c>
      <c r="J612" s="459"/>
    </row>
    <row r="613" spans="1:10" s="460" customFormat="1" ht="18" customHeight="1">
      <c r="A613" s="452">
        <v>608</v>
      </c>
      <c r="B613" s="452" t="s">
        <v>13672</v>
      </c>
      <c r="C613" s="452" t="s">
        <v>13659</v>
      </c>
      <c r="D613" s="466" t="s">
        <v>13673</v>
      </c>
      <c r="E613" s="452" t="s">
        <v>9466</v>
      </c>
      <c r="F613" s="467" t="s">
        <v>13674</v>
      </c>
      <c r="G613" s="452" t="s">
        <v>9403</v>
      </c>
      <c r="H613" s="489" t="s">
        <v>10320</v>
      </c>
      <c r="I613" s="469">
        <v>11600</v>
      </c>
      <c r="J613" s="459" t="s">
        <v>13675</v>
      </c>
    </row>
    <row r="614" spans="1:10" s="460" customFormat="1" ht="18" customHeight="1">
      <c r="A614" s="452">
        <v>609</v>
      </c>
      <c r="B614" s="452" t="s">
        <v>13672</v>
      </c>
      <c r="C614" s="452" t="s">
        <v>13659</v>
      </c>
      <c r="D614" s="466" t="s">
        <v>13676</v>
      </c>
      <c r="E614" s="452" t="s">
        <v>9466</v>
      </c>
      <c r="F614" s="467" t="s">
        <v>13677</v>
      </c>
      <c r="G614" s="452" t="s">
        <v>9403</v>
      </c>
      <c r="H614" s="489" t="s">
        <v>10320</v>
      </c>
      <c r="I614" s="469">
        <v>9500</v>
      </c>
      <c r="J614" s="459" t="s">
        <v>13675</v>
      </c>
    </row>
    <row r="615" spans="1:10" s="460" customFormat="1" ht="18" customHeight="1">
      <c r="A615" s="452">
        <v>610</v>
      </c>
      <c r="B615" s="453" t="s">
        <v>683</v>
      </c>
      <c r="C615" s="453" t="s">
        <v>4984</v>
      </c>
      <c r="D615" s="490" t="s">
        <v>4985</v>
      </c>
      <c r="E615" s="483" t="s">
        <v>658</v>
      </c>
      <c r="F615" s="485" t="s">
        <v>4986</v>
      </c>
      <c r="G615" s="481"/>
      <c r="H615" s="491" t="s">
        <v>4551</v>
      </c>
      <c r="I615" s="492">
        <v>8800</v>
      </c>
      <c r="J615" s="521"/>
    </row>
    <row r="616" spans="1:10" s="460" customFormat="1" ht="18" customHeight="1">
      <c r="A616" s="452">
        <v>611</v>
      </c>
      <c r="B616" s="453" t="s">
        <v>683</v>
      </c>
      <c r="C616" s="453" t="s">
        <v>4984</v>
      </c>
      <c r="D616" s="490" t="s">
        <v>4985</v>
      </c>
      <c r="E616" s="483" t="s">
        <v>658</v>
      </c>
      <c r="F616" s="485" t="s">
        <v>4987</v>
      </c>
      <c r="G616" s="481"/>
      <c r="H616" s="491" t="s">
        <v>4551</v>
      </c>
      <c r="I616" s="492">
        <v>8800</v>
      </c>
      <c r="J616" s="521"/>
    </row>
    <row r="617" spans="1:10" s="460" customFormat="1" ht="18" customHeight="1">
      <c r="A617" s="452">
        <v>612</v>
      </c>
      <c r="B617" s="453" t="s">
        <v>13642</v>
      </c>
      <c r="C617" s="453" t="s">
        <v>13678</v>
      </c>
      <c r="D617" s="466" t="s">
        <v>13679</v>
      </c>
      <c r="E617" s="452" t="s">
        <v>13409</v>
      </c>
      <c r="F617" s="467" t="s">
        <v>13680</v>
      </c>
      <c r="G617" s="452"/>
      <c r="H617" s="468" t="s">
        <v>4477</v>
      </c>
      <c r="I617" s="469">
        <v>3900</v>
      </c>
      <c r="J617" s="470"/>
    </row>
    <row r="618" spans="1:10" s="460" customFormat="1" ht="18" customHeight="1">
      <c r="A618" s="452">
        <v>613</v>
      </c>
      <c r="B618" s="453" t="s">
        <v>683</v>
      </c>
      <c r="C618" s="453" t="s">
        <v>4988</v>
      </c>
      <c r="D618" s="552" t="s">
        <v>4989</v>
      </c>
      <c r="E618" s="553" t="s">
        <v>416</v>
      </c>
      <c r="F618" s="485" t="s">
        <v>4990</v>
      </c>
      <c r="G618" s="455"/>
      <c r="H618" s="463" t="s">
        <v>4459</v>
      </c>
      <c r="I618" s="469">
        <v>21143</v>
      </c>
      <c r="J618" s="558"/>
    </row>
    <row r="619" spans="1:10" s="460" customFormat="1" ht="18" customHeight="1">
      <c r="A619" s="452">
        <v>614</v>
      </c>
      <c r="B619" s="453" t="s">
        <v>683</v>
      </c>
      <c r="C619" s="455" t="s">
        <v>4988</v>
      </c>
      <c r="D619" s="473" t="s">
        <v>4991</v>
      </c>
      <c r="E619" s="455" t="s">
        <v>4992</v>
      </c>
      <c r="F619" s="456" t="s">
        <v>4993</v>
      </c>
      <c r="G619" s="455" t="s">
        <v>4500</v>
      </c>
      <c r="H619" s="465" t="s">
        <v>4466</v>
      </c>
      <c r="I619" s="458">
        <v>480</v>
      </c>
      <c r="J619" s="474"/>
    </row>
    <row r="620" spans="1:10" s="460" customFormat="1" ht="18" customHeight="1">
      <c r="A620" s="452">
        <v>615</v>
      </c>
      <c r="B620" s="453" t="s">
        <v>683</v>
      </c>
      <c r="C620" s="455" t="s">
        <v>4988</v>
      </c>
      <c r="D620" s="473" t="s">
        <v>4991</v>
      </c>
      <c r="E620" s="455" t="s">
        <v>847</v>
      </c>
      <c r="F620" s="456" t="s">
        <v>4994</v>
      </c>
      <c r="G620" s="455" t="s">
        <v>4500</v>
      </c>
      <c r="H620" s="465" t="s">
        <v>4466</v>
      </c>
      <c r="I620" s="458">
        <v>9600</v>
      </c>
      <c r="J620" s="474"/>
    </row>
    <row r="621" spans="1:10" s="460" customFormat="1" ht="18" customHeight="1">
      <c r="A621" s="452">
        <v>616</v>
      </c>
      <c r="B621" s="453" t="s">
        <v>13642</v>
      </c>
      <c r="C621" s="453" t="s">
        <v>13678</v>
      </c>
      <c r="D621" s="466" t="s">
        <v>13681</v>
      </c>
      <c r="E621" s="452" t="s">
        <v>13682</v>
      </c>
      <c r="F621" s="467" t="s">
        <v>13683</v>
      </c>
      <c r="G621" s="452"/>
      <c r="H621" s="468" t="s">
        <v>4477</v>
      </c>
      <c r="I621" s="469">
        <v>2500</v>
      </c>
      <c r="J621" s="470"/>
    </row>
    <row r="622" spans="1:10" s="460" customFormat="1" ht="18" customHeight="1">
      <c r="A622" s="452">
        <v>617</v>
      </c>
      <c r="B622" s="453" t="s">
        <v>683</v>
      </c>
      <c r="C622" s="453" t="s">
        <v>13678</v>
      </c>
      <c r="D622" s="559" t="s">
        <v>13684</v>
      </c>
      <c r="E622" s="453" t="s">
        <v>416</v>
      </c>
      <c r="F622" s="560" t="s">
        <v>13685</v>
      </c>
      <c r="G622" s="561"/>
      <c r="H622" s="468" t="s">
        <v>4995</v>
      </c>
      <c r="I622" s="503">
        <v>19800</v>
      </c>
      <c r="J622" s="562"/>
    </row>
    <row r="623" spans="1:10" s="460" customFormat="1" ht="18" customHeight="1">
      <c r="A623" s="452">
        <v>618</v>
      </c>
      <c r="B623" s="453" t="s">
        <v>683</v>
      </c>
      <c r="C623" s="453" t="s">
        <v>13678</v>
      </c>
      <c r="D623" s="559" t="s">
        <v>13686</v>
      </c>
      <c r="E623" s="453" t="s">
        <v>416</v>
      </c>
      <c r="F623" s="560" t="s">
        <v>13687</v>
      </c>
      <c r="G623" s="561"/>
      <c r="H623" s="468" t="s">
        <v>4995</v>
      </c>
      <c r="I623" s="503">
        <v>15840</v>
      </c>
      <c r="J623" s="459"/>
    </row>
    <row r="624" spans="1:10" s="460" customFormat="1" ht="18" customHeight="1">
      <c r="A624" s="452">
        <v>619</v>
      </c>
      <c r="B624" s="453" t="s">
        <v>683</v>
      </c>
      <c r="C624" s="453" t="s">
        <v>13678</v>
      </c>
      <c r="D624" s="559" t="s">
        <v>13688</v>
      </c>
      <c r="E624" s="453" t="s">
        <v>416</v>
      </c>
      <c r="F624" s="560" t="s">
        <v>13689</v>
      </c>
      <c r="G624" s="561"/>
      <c r="H624" s="468" t="s">
        <v>4995</v>
      </c>
      <c r="I624" s="503">
        <v>15840</v>
      </c>
      <c r="J624" s="459"/>
    </row>
    <row r="625" spans="1:10" s="460" customFormat="1" ht="18" customHeight="1">
      <c r="A625" s="452">
        <v>620</v>
      </c>
      <c r="B625" s="563" t="s">
        <v>683</v>
      </c>
      <c r="C625" s="564" t="s">
        <v>4988</v>
      </c>
      <c r="D625" s="565" t="s">
        <v>4996</v>
      </c>
      <c r="E625" s="564" t="s">
        <v>124</v>
      </c>
      <c r="F625" s="566" t="s">
        <v>4997</v>
      </c>
      <c r="G625" s="564"/>
      <c r="H625" s="468" t="s">
        <v>4466</v>
      </c>
      <c r="I625" s="573">
        <v>20100</v>
      </c>
      <c r="J625" s="459"/>
    </row>
    <row r="626" spans="1:10" s="460" customFormat="1" ht="18" customHeight="1">
      <c r="A626" s="452">
        <v>621</v>
      </c>
      <c r="B626" s="563" t="s">
        <v>683</v>
      </c>
      <c r="C626" s="564" t="s">
        <v>4988</v>
      </c>
      <c r="D626" s="565" t="s">
        <v>4998</v>
      </c>
      <c r="E626" s="564" t="s">
        <v>124</v>
      </c>
      <c r="F626" s="566" t="s">
        <v>4999</v>
      </c>
      <c r="G626" s="564"/>
      <c r="H626" s="468" t="s">
        <v>4466</v>
      </c>
      <c r="I626" s="573">
        <v>19500</v>
      </c>
      <c r="J626" s="459"/>
    </row>
    <row r="627" spans="1:10" s="460" customFormat="1" ht="18" customHeight="1">
      <c r="A627" s="452">
        <v>622</v>
      </c>
      <c r="B627" s="453" t="s">
        <v>683</v>
      </c>
      <c r="C627" s="453" t="s">
        <v>775</v>
      </c>
      <c r="D627" s="461" t="s">
        <v>5000</v>
      </c>
      <c r="E627" s="453" t="s">
        <v>416</v>
      </c>
      <c r="F627" s="462" t="s">
        <v>5001</v>
      </c>
      <c r="G627" s="453"/>
      <c r="H627" s="457" t="s">
        <v>4441</v>
      </c>
      <c r="I627" s="458">
        <v>9900</v>
      </c>
      <c r="J627" s="470"/>
    </row>
    <row r="628" spans="1:10" s="460" customFormat="1" ht="18" customHeight="1">
      <c r="A628" s="452">
        <v>623</v>
      </c>
      <c r="B628" s="453" t="s">
        <v>683</v>
      </c>
      <c r="C628" s="513" t="s">
        <v>13690</v>
      </c>
      <c r="D628" s="512" t="s">
        <v>13691</v>
      </c>
      <c r="E628" s="452" t="s">
        <v>9466</v>
      </c>
      <c r="F628" s="467" t="s">
        <v>13692</v>
      </c>
      <c r="G628" s="512"/>
      <c r="H628" s="527" t="s">
        <v>9493</v>
      </c>
      <c r="I628" s="568">
        <v>9700</v>
      </c>
      <c r="J628" s="569"/>
    </row>
    <row r="629" spans="1:10" s="460" customFormat="1" ht="18" customHeight="1">
      <c r="A629" s="452">
        <v>624</v>
      </c>
      <c r="B629" s="453" t="s">
        <v>683</v>
      </c>
      <c r="C629" s="453" t="s">
        <v>13690</v>
      </c>
      <c r="D629" s="466" t="s">
        <v>13693</v>
      </c>
      <c r="E629" s="452" t="s">
        <v>416</v>
      </c>
      <c r="F629" s="467" t="s">
        <v>13694</v>
      </c>
      <c r="G629" s="452"/>
      <c r="H629" s="463" t="s">
        <v>4483</v>
      </c>
      <c r="I629" s="469">
        <v>15500</v>
      </c>
      <c r="J629" s="470"/>
    </row>
    <row r="630" spans="1:10" s="460" customFormat="1" ht="18" customHeight="1">
      <c r="A630" s="452">
        <v>625</v>
      </c>
      <c r="B630" s="453" t="s">
        <v>683</v>
      </c>
      <c r="C630" s="453" t="s">
        <v>13690</v>
      </c>
      <c r="D630" s="466" t="s">
        <v>13695</v>
      </c>
      <c r="E630" s="452" t="s">
        <v>416</v>
      </c>
      <c r="F630" s="467" t="s">
        <v>13696</v>
      </c>
      <c r="G630" s="452"/>
      <c r="H630" s="463" t="s">
        <v>4483</v>
      </c>
      <c r="I630" s="469">
        <v>9850</v>
      </c>
      <c r="J630" s="470"/>
    </row>
    <row r="631" spans="1:10" s="460" customFormat="1" ht="18" customHeight="1">
      <c r="A631" s="452">
        <v>626</v>
      </c>
      <c r="B631" s="453" t="s">
        <v>13642</v>
      </c>
      <c r="C631" s="453" t="s">
        <v>5002</v>
      </c>
      <c r="D631" s="466" t="s">
        <v>13697</v>
      </c>
      <c r="E631" s="452" t="s">
        <v>13682</v>
      </c>
      <c r="F631" s="467" t="s">
        <v>13698</v>
      </c>
      <c r="G631" s="452"/>
      <c r="H631" s="468" t="s">
        <v>4477</v>
      </c>
      <c r="I631" s="469">
        <v>6300</v>
      </c>
      <c r="J631" s="470"/>
    </row>
    <row r="632" spans="1:10" s="460" customFormat="1" ht="18" customHeight="1">
      <c r="A632" s="452">
        <v>627</v>
      </c>
      <c r="B632" s="453" t="s">
        <v>683</v>
      </c>
      <c r="C632" s="453" t="s">
        <v>5002</v>
      </c>
      <c r="D632" s="466" t="s">
        <v>5003</v>
      </c>
      <c r="E632" s="452" t="s">
        <v>416</v>
      </c>
      <c r="F632" s="467" t="s">
        <v>5004</v>
      </c>
      <c r="G632" s="452"/>
      <c r="H632" s="468" t="s">
        <v>4459</v>
      </c>
      <c r="I632" s="469">
        <v>28333</v>
      </c>
      <c r="J632" s="470"/>
    </row>
    <row r="633" spans="1:10" s="460" customFormat="1" ht="18" customHeight="1">
      <c r="A633" s="452">
        <v>628</v>
      </c>
      <c r="B633" s="453" t="s">
        <v>683</v>
      </c>
      <c r="C633" s="453" t="s">
        <v>5002</v>
      </c>
      <c r="D633" s="466" t="s">
        <v>5003</v>
      </c>
      <c r="E633" s="452" t="s">
        <v>416</v>
      </c>
      <c r="F633" s="467" t="s">
        <v>5004</v>
      </c>
      <c r="G633" s="452"/>
      <c r="H633" s="468" t="s">
        <v>4459</v>
      </c>
      <c r="I633" s="469">
        <v>28333</v>
      </c>
      <c r="J633" s="470"/>
    </row>
    <row r="634" spans="1:10" s="460" customFormat="1" ht="18" customHeight="1">
      <c r="A634" s="452">
        <v>629</v>
      </c>
      <c r="B634" s="453" t="s">
        <v>683</v>
      </c>
      <c r="C634" s="453" t="s">
        <v>5002</v>
      </c>
      <c r="D634" s="466" t="s">
        <v>5003</v>
      </c>
      <c r="E634" s="452" t="s">
        <v>416</v>
      </c>
      <c r="F634" s="467" t="s">
        <v>5004</v>
      </c>
      <c r="G634" s="452"/>
      <c r="H634" s="468" t="s">
        <v>4459</v>
      </c>
      <c r="I634" s="469">
        <v>28333</v>
      </c>
      <c r="J634" s="470"/>
    </row>
    <row r="635" spans="1:10" s="460" customFormat="1" ht="18" customHeight="1">
      <c r="A635" s="452">
        <v>630</v>
      </c>
      <c r="B635" s="453" t="s">
        <v>13642</v>
      </c>
      <c r="C635" s="453" t="s">
        <v>13699</v>
      </c>
      <c r="D635" s="466" t="s">
        <v>13700</v>
      </c>
      <c r="E635" s="452" t="s">
        <v>10432</v>
      </c>
      <c r="F635" s="467" t="s">
        <v>13701</v>
      </c>
      <c r="G635" s="452"/>
      <c r="H635" s="468" t="s">
        <v>4491</v>
      </c>
      <c r="I635" s="469">
        <v>15650</v>
      </c>
      <c r="J635" s="470"/>
    </row>
    <row r="636" spans="1:10" s="460" customFormat="1" ht="18" customHeight="1">
      <c r="A636" s="452">
        <v>631</v>
      </c>
      <c r="B636" s="453" t="s">
        <v>683</v>
      </c>
      <c r="C636" s="481" t="s">
        <v>5002</v>
      </c>
      <c r="D636" s="461" t="s">
        <v>5006</v>
      </c>
      <c r="E636" s="453" t="s">
        <v>416</v>
      </c>
      <c r="F636" s="529" t="s">
        <v>5007</v>
      </c>
      <c r="G636" s="453"/>
      <c r="H636" s="463" t="s">
        <v>4995</v>
      </c>
      <c r="I636" s="469">
        <v>19800</v>
      </c>
      <c r="J636" s="459"/>
    </row>
    <row r="637" spans="1:10" s="460" customFormat="1" ht="18" customHeight="1">
      <c r="A637" s="452">
        <v>632</v>
      </c>
      <c r="B637" s="452" t="s">
        <v>13702</v>
      </c>
      <c r="C637" s="452" t="s">
        <v>13699</v>
      </c>
      <c r="D637" s="466" t="s">
        <v>5008</v>
      </c>
      <c r="E637" s="452" t="s">
        <v>416</v>
      </c>
      <c r="F637" s="467" t="s">
        <v>5009</v>
      </c>
      <c r="G637" s="453"/>
      <c r="H637" s="468" t="s">
        <v>4453</v>
      </c>
      <c r="I637" s="469">
        <v>17200</v>
      </c>
      <c r="J637" s="459"/>
    </row>
    <row r="638" spans="1:10" s="460" customFormat="1" ht="18" customHeight="1">
      <c r="A638" s="452">
        <v>633</v>
      </c>
      <c r="B638" s="453" t="s">
        <v>683</v>
      </c>
      <c r="C638" s="453" t="s">
        <v>875</v>
      </c>
      <c r="D638" s="461" t="s">
        <v>5010</v>
      </c>
      <c r="E638" s="453" t="s">
        <v>416</v>
      </c>
      <c r="F638" s="462" t="s">
        <v>5011</v>
      </c>
      <c r="G638" s="453"/>
      <c r="H638" s="457" t="s">
        <v>4441</v>
      </c>
      <c r="I638" s="458">
        <v>16800</v>
      </c>
      <c r="J638" s="470"/>
    </row>
    <row r="639" spans="1:10" s="460" customFormat="1" ht="18" customHeight="1">
      <c r="A639" s="452">
        <v>634</v>
      </c>
      <c r="B639" s="453" t="s">
        <v>683</v>
      </c>
      <c r="C639" s="452" t="s">
        <v>13703</v>
      </c>
      <c r="D639" s="466" t="s">
        <v>13704</v>
      </c>
      <c r="E639" s="452" t="s">
        <v>416</v>
      </c>
      <c r="F639" s="467" t="s">
        <v>13705</v>
      </c>
      <c r="G639" s="452"/>
      <c r="H639" s="463" t="s">
        <v>4483</v>
      </c>
      <c r="I639" s="469">
        <v>16850</v>
      </c>
      <c r="J639" s="470"/>
    </row>
    <row r="640" spans="1:10" s="460" customFormat="1" ht="18" customHeight="1">
      <c r="A640" s="452">
        <v>635</v>
      </c>
      <c r="B640" s="453" t="s">
        <v>683</v>
      </c>
      <c r="C640" s="453" t="s">
        <v>687</v>
      </c>
      <c r="D640" s="466" t="s">
        <v>5012</v>
      </c>
      <c r="E640" s="452" t="s">
        <v>416</v>
      </c>
      <c r="F640" s="467" t="s">
        <v>5013</v>
      </c>
      <c r="G640" s="452"/>
      <c r="H640" s="468" t="s">
        <v>4483</v>
      </c>
      <c r="I640" s="469"/>
      <c r="J640" s="470" t="s">
        <v>4485</v>
      </c>
    </row>
    <row r="641" spans="1:10" s="460" customFormat="1" ht="18" customHeight="1">
      <c r="A641" s="452">
        <v>636</v>
      </c>
      <c r="B641" s="453" t="s">
        <v>13642</v>
      </c>
      <c r="C641" s="481" t="s">
        <v>13706</v>
      </c>
      <c r="D641" s="461" t="s">
        <v>5014</v>
      </c>
      <c r="E641" s="453" t="s">
        <v>416</v>
      </c>
      <c r="F641" s="462" t="s">
        <v>13707</v>
      </c>
      <c r="G641" s="481"/>
      <c r="H641" s="468" t="s">
        <v>9680</v>
      </c>
      <c r="I641" s="469">
        <v>8500</v>
      </c>
      <c r="J641" s="459"/>
    </row>
    <row r="642" spans="1:10" s="460" customFormat="1" ht="18" customHeight="1">
      <c r="A642" s="452">
        <v>637</v>
      </c>
      <c r="B642" s="452" t="s">
        <v>683</v>
      </c>
      <c r="C642" s="452" t="s">
        <v>687</v>
      </c>
      <c r="D642" s="466" t="s">
        <v>5015</v>
      </c>
      <c r="E642" s="452" t="s">
        <v>416</v>
      </c>
      <c r="F642" s="467" t="s">
        <v>5016</v>
      </c>
      <c r="G642" s="452" t="s">
        <v>4500</v>
      </c>
      <c r="H642" s="489" t="s">
        <v>4548</v>
      </c>
      <c r="I642" s="469">
        <v>16000</v>
      </c>
      <c r="J642" s="470"/>
    </row>
    <row r="643" spans="1:10" s="460" customFormat="1" ht="18" customHeight="1">
      <c r="A643" s="452">
        <v>638</v>
      </c>
      <c r="B643" s="452" t="s">
        <v>683</v>
      </c>
      <c r="C643" s="452" t="s">
        <v>687</v>
      </c>
      <c r="D643" s="466" t="s">
        <v>5015</v>
      </c>
      <c r="E643" s="452" t="s">
        <v>416</v>
      </c>
      <c r="F643" s="467" t="s">
        <v>5017</v>
      </c>
      <c r="G643" s="452" t="s">
        <v>4500</v>
      </c>
      <c r="H643" s="489" t="s">
        <v>4548</v>
      </c>
      <c r="I643" s="469">
        <v>13000</v>
      </c>
      <c r="J643" s="470"/>
    </row>
    <row r="644" spans="1:10" s="460" customFormat="1" ht="18" customHeight="1">
      <c r="A644" s="452">
        <v>639</v>
      </c>
      <c r="B644" s="453" t="s">
        <v>683</v>
      </c>
      <c r="C644" s="455" t="s">
        <v>687</v>
      </c>
      <c r="D644" s="473" t="s">
        <v>5018</v>
      </c>
      <c r="E644" s="455" t="s">
        <v>416</v>
      </c>
      <c r="F644" s="456" t="s">
        <v>5019</v>
      </c>
      <c r="G644" s="455" t="s">
        <v>627</v>
      </c>
      <c r="H644" s="465" t="s">
        <v>4466</v>
      </c>
      <c r="I644" s="458"/>
      <c r="J644" s="474" t="s">
        <v>9505</v>
      </c>
    </row>
    <row r="645" spans="1:10" s="460" customFormat="1" ht="18" customHeight="1">
      <c r="A645" s="452">
        <v>640</v>
      </c>
      <c r="B645" s="453" t="s">
        <v>13642</v>
      </c>
      <c r="C645" s="481" t="s">
        <v>13706</v>
      </c>
      <c r="D645" s="461" t="s">
        <v>13708</v>
      </c>
      <c r="E645" s="453" t="s">
        <v>416</v>
      </c>
      <c r="F645" s="462" t="s">
        <v>13656</v>
      </c>
      <c r="G645" s="453" t="s">
        <v>627</v>
      </c>
      <c r="H645" s="463" t="s">
        <v>9680</v>
      </c>
      <c r="I645" s="458">
        <v>11500</v>
      </c>
      <c r="J645" s="459"/>
    </row>
    <row r="646" spans="1:10" s="460" customFormat="1" ht="18" customHeight="1">
      <c r="A646" s="452">
        <v>641</v>
      </c>
      <c r="B646" s="453" t="s">
        <v>13642</v>
      </c>
      <c r="C646" s="481" t="s">
        <v>13706</v>
      </c>
      <c r="D646" s="461" t="s">
        <v>13708</v>
      </c>
      <c r="E646" s="453" t="s">
        <v>416</v>
      </c>
      <c r="F646" s="462" t="s">
        <v>13709</v>
      </c>
      <c r="G646" s="453" t="s">
        <v>627</v>
      </c>
      <c r="H646" s="463" t="s">
        <v>9680</v>
      </c>
      <c r="I646" s="458">
        <v>8260</v>
      </c>
      <c r="J646" s="459"/>
    </row>
    <row r="647" spans="1:10" s="460" customFormat="1" ht="18" customHeight="1">
      <c r="A647" s="452">
        <v>642</v>
      </c>
      <c r="B647" s="453" t="s">
        <v>683</v>
      </c>
      <c r="C647" s="453" t="s">
        <v>687</v>
      </c>
      <c r="D647" s="461" t="s">
        <v>5021</v>
      </c>
      <c r="E647" s="453" t="s">
        <v>416</v>
      </c>
      <c r="F647" s="462" t="s">
        <v>5022</v>
      </c>
      <c r="G647" s="453"/>
      <c r="H647" s="463" t="s">
        <v>4483</v>
      </c>
      <c r="I647" s="469"/>
      <c r="J647" s="470" t="s">
        <v>4485</v>
      </c>
    </row>
    <row r="648" spans="1:10" s="460" customFormat="1" ht="18" customHeight="1">
      <c r="A648" s="452">
        <v>643</v>
      </c>
      <c r="B648" s="453" t="s">
        <v>683</v>
      </c>
      <c r="C648" s="453" t="s">
        <v>687</v>
      </c>
      <c r="D648" s="490" t="s">
        <v>5023</v>
      </c>
      <c r="E648" s="483" t="s">
        <v>658</v>
      </c>
      <c r="F648" s="485" t="s">
        <v>5024</v>
      </c>
      <c r="G648" s="481"/>
      <c r="H648" s="491" t="s">
        <v>4551</v>
      </c>
      <c r="I648" s="492">
        <v>13200</v>
      </c>
      <c r="J648" s="521"/>
    </row>
    <row r="649" spans="1:10" s="460" customFormat="1" ht="18" customHeight="1">
      <c r="A649" s="452">
        <v>644</v>
      </c>
      <c r="B649" s="453" t="s">
        <v>683</v>
      </c>
      <c r="C649" s="453" t="s">
        <v>687</v>
      </c>
      <c r="D649" s="490" t="s">
        <v>5023</v>
      </c>
      <c r="E649" s="483" t="s">
        <v>658</v>
      </c>
      <c r="F649" s="485" t="s">
        <v>5025</v>
      </c>
      <c r="G649" s="481"/>
      <c r="H649" s="491" t="s">
        <v>4551</v>
      </c>
      <c r="I649" s="492">
        <v>9800</v>
      </c>
      <c r="J649" s="521"/>
    </row>
    <row r="650" spans="1:10" s="460" customFormat="1" ht="18" customHeight="1">
      <c r="A650" s="452">
        <v>645</v>
      </c>
      <c r="B650" s="453" t="s">
        <v>13642</v>
      </c>
      <c r="C650" s="481" t="s">
        <v>13706</v>
      </c>
      <c r="D650" s="473" t="s">
        <v>13710</v>
      </c>
      <c r="E650" s="453" t="s">
        <v>416</v>
      </c>
      <c r="F650" s="456" t="s">
        <v>13711</v>
      </c>
      <c r="G650" s="455"/>
      <c r="H650" s="468" t="s">
        <v>9695</v>
      </c>
      <c r="I650" s="469">
        <v>9800</v>
      </c>
      <c r="J650" s="474"/>
    </row>
    <row r="651" spans="1:10" s="460" customFormat="1" ht="18" customHeight="1">
      <c r="A651" s="452">
        <v>646</v>
      </c>
      <c r="B651" s="453" t="s">
        <v>13642</v>
      </c>
      <c r="C651" s="481" t="s">
        <v>13706</v>
      </c>
      <c r="D651" s="473" t="s">
        <v>13712</v>
      </c>
      <c r="E651" s="453" t="s">
        <v>416</v>
      </c>
      <c r="F651" s="456" t="s">
        <v>13713</v>
      </c>
      <c r="G651" s="455"/>
      <c r="H651" s="468" t="s">
        <v>9695</v>
      </c>
      <c r="I651" s="469">
        <v>9600</v>
      </c>
      <c r="J651" s="474"/>
    </row>
    <row r="652" spans="1:10" s="460" customFormat="1" ht="18" customHeight="1">
      <c r="A652" s="452">
        <v>647</v>
      </c>
      <c r="B652" s="453" t="s">
        <v>13642</v>
      </c>
      <c r="C652" s="481" t="s">
        <v>13706</v>
      </c>
      <c r="D652" s="473" t="s">
        <v>13714</v>
      </c>
      <c r="E652" s="453" t="s">
        <v>416</v>
      </c>
      <c r="F652" s="456" t="s">
        <v>13715</v>
      </c>
      <c r="G652" s="455"/>
      <c r="H652" s="468" t="s">
        <v>9695</v>
      </c>
      <c r="I652" s="469">
        <v>9300</v>
      </c>
      <c r="J652" s="474"/>
    </row>
    <row r="653" spans="1:10" s="460" customFormat="1" ht="18" customHeight="1">
      <c r="A653" s="452">
        <v>648</v>
      </c>
      <c r="B653" s="452" t="s">
        <v>13642</v>
      </c>
      <c r="C653" s="452" t="s">
        <v>13706</v>
      </c>
      <c r="D653" s="466" t="s">
        <v>13716</v>
      </c>
      <c r="E653" s="452" t="s">
        <v>10442</v>
      </c>
      <c r="F653" s="467" t="s">
        <v>13717</v>
      </c>
      <c r="G653" s="453" t="s">
        <v>9403</v>
      </c>
      <c r="H653" s="468" t="s">
        <v>4453</v>
      </c>
      <c r="I653" s="469">
        <v>8600</v>
      </c>
      <c r="J653" s="459"/>
    </row>
    <row r="654" spans="1:10" s="460" customFormat="1" ht="18" customHeight="1">
      <c r="A654" s="452">
        <v>649</v>
      </c>
      <c r="B654" s="452" t="s">
        <v>13642</v>
      </c>
      <c r="C654" s="452" t="s">
        <v>13706</v>
      </c>
      <c r="D654" s="466" t="s">
        <v>13718</v>
      </c>
      <c r="E654" s="452" t="s">
        <v>1169</v>
      </c>
      <c r="F654" s="467" t="s">
        <v>13719</v>
      </c>
      <c r="G654" s="453" t="s">
        <v>9403</v>
      </c>
      <c r="H654" s="468" t="s">
        <v>4453</v>
      </c>
      <c r="I654" s="469">
        <v>12200</v>
      </c>
      <c r="J654" s="459"/>
    </row>
    <row r="655" spans="1:10" s="460" customFormat="1" ht="18" customHeight="1">
      <c r="A655" s="452">
        <v>650</v>
      </c>
      <c r="B655" s="453" t="s">
        <v>683</v>
      </c>
      <c r="C655" s="453" t="s">
        <v>687</v>
      </c>
      <c r="D655" s="466" t="s">
        <v>5028</v>
      </c>
      <c r="E655" s="452" t="s">
        <v>416</v>
      </c>
      <c r="F655" s="467" t="s">
        <v>5029</v>
      </c>
      <c r="G655" s="452"/>
      <c r="H655" s="468" t="s">
        <v>4483</v>
      </c>
      <c r="I655" s="469"/>
      <c r="J655" s="470" t="s">
        <v>4485</v>
      </c>
    </row>
    <row r="656" spans="1:10" s="460" customFormat="1" ht="18" customHeight="1">
      <c r="A656" s="452">
        <v>651</v>
      </c>
      <c r="B656" s="453" t="s">
        <v>13642</v>
      </c>
      <c r="C656" s="481" t="s">
        <v>13706</v>
      </c>
      <c r="D656" s="461" t="s">
        <v>13720</v>
      </c>
      <c r="E656" s="453" t="s">
        <v>416</v>
      </c>
      <c r="F656" s="462" t="s">
        <v>13721</v>
      </c>
      <c r="G656" s="452" t="s">
        <v>9403</v>
      </c>
      <c r="H656" s="468" t="s">
        <v>9467</v>
      </c>
      <c r="I656" s="469">
        <v>9500</v>
      </c>
      <c r="J656" s="531"/>
    </row>
    <row r="657" spans="1:10" s="460" customFormat="1" ht="18" customHeight="1">
      <c r="A657" s="452">
        <v>652</v>
      </c>
      <c r="B657" s="452" t="s">
        <v>13642</v>
      </c>
      <c r="C657" s="452" t="s">
        <v>13706</v>
      </c>
      <c r="D657" s="466" t="s">
        <v>13722</v>
      </c>
      <c r="E657" s="452" t="s">
        <v>416</v>
      </c>
      <c r="F657" s="467" t="s">
        <v>13723</v>
      </c>
      <c r="G657" s="453" t="s">
        <v>9403</v>
      </c>
      <c r="H657" s="468" t="s">
        <v>4453</v>
      </c>
      <c r="I657" s="469">
        <v>9800</v>
      </c>
      <c r="J657" s="459"/>
    </row>
    <row r="658" spans="1:10" s="460" customFormat="1" ht="18" customHeight="1">
      <c r="A658" s="452">
        <v>653</v>
      </c>
      <c r="B658" s="453" t="s">
        <v>13642</v>
      </c>
      <c r="C658" s="481" t="s">
        <v>13706</v>
      </c>
      <c r="D658" s="461" t="s">
        <v>13724</v>
      </c>
      <c r="E658" s="453" t="s">
        <v>416</v>
      </c>
      <c r="F658" s="462" t="s">
        <v>13725</v>
      </c>
      <c r="G658" s="452" t="s">
        <v>9403</v>
      </c>
      <c r="H658" s="468" t="s">
        <v>9467</v>
      </c>
      <c r="I658" s="469">
        <v>9500</v>
      </c>
      <c r="J658" s="531"/>
    </row>
    <row r="659" spans="1:10" s="460" customFormat="1" ht="18" customHeight="1">
      <c r="A659" s="452">
        <v>654</v>
      </c>
      <c r="B659" s="453" t="s">
        <v>13642</v>
      </c>
      <c r="C659" s="481" t="s">
        <v>13706</v>
      </c>
      <c r="D659" s="461" t="s">
        <v>13726</v>
      </c>
      <c r="E659" s="453" t="s">
        <v>416</v>
      </c>
      <c r="F659" s="462" t="s">
        <v>13727</v>
      </c>
      <c r="G659" s="453"/>
      <c r="H659" s="468" t="s">
        <v>10033</v>
      </c>
      <c r="I659" s="469"/>
      <c r="J659" s="531" t="s">
        <v>4485</v>
      </c>
    </row>
    <row r="660" spans="1:10" s="460" customFormat="1" ht="18" customHeight="1">
      <c r="A660" s="452">
        <v>655</v>
      </c>
      <c r="B660" s="453" t="s">
        <v>13642</v>
      </c>
      <c r="C660" s="481" t="s">
        <v>13706</v>
      </c>
      <c r="D660" s="461" t="s">
        <v>13726</v>
      </c>
      <c r="E660" s="453" t="s">
        <v>416</v>
      </c>
      <c r="F660" s="462" t="s">
        <v>13728</v>
      </c>
      <c r="G660" s="453"/>
      <c r="H660" s="468" t="s">
        <v>10033</v>
      </c>
      <c r="I660" s="469"/>
      <c r="J660" s="531" t="s">
        <v>4485</v>
      </c>
    </row>
    <row r="661" spans="1:10" s="460" customFormat="1" ht="18" customHeight="1">
      <c r="A661" s="452">
        <v>656</v>
      </c>
      <c r="B661" s="453" t="s">
        <v>13642</v>
      </c>
      <c r="C661" s="481" t="s">
        <v>13706</v>
      </c>
      <c r="D661" s="461" t="s">
        <v>13729</v>
      </c>
      <c r="E661" s="453" t="s">
        <v>416</v>
      </c>
      <c r="F661" s="462" t="s">
        <v>13730</v>
      </c>
      <c r="G661" s="453"/>
      <c r="H661" s="468" t="s">
        <v>10033</v>
      </c>
      <c r="I661" s="469">
        <v>14340</v>
      </c>
      <c r="J661" s="531"/>
    </row>
    <row r="662" spans="1:10" s="460" customFormat="1" ht="18" customHeight="1">
      <c r="A662" s="452">
        <v>657</v>
      </c>
      <c r="B662" s="453" t="s">
        <v>13642</v>
      </c>
      <c r="C662" s="481" t="s">
        <v>13706</v>
      </c>
      <c r="D662" s="461" t="s">
        <v>13729</v>
      </c>
      <c r="E662" s="453" t="s">
        <v>416</v>
      </c>
      <c r="F662" s="462" t="s">
        <v>13731</v>
      </c>
      <c r="G662" s="453"/>
      <c r="H662" s="468" t="s">
        <v>10033</v>
      </c>
      <c r="I662" s="469">
        <v>10800</v>
      </c>
      <c r="J662" s="531"/>
    </row>
    <row r="663" spans="1:10" s="460" customFormat="1" ht="18" customHeight="1">
      <c r="A663" s="452">
        <v>658</v>
      </c>
      <c r="B663" s="453" t="s">
        <v>13642</v>
      </c>
      <c r="C663" s="481" t="s">
        <v>13706</v>
      </c>
      <c r="D663" s="461" t="s">
        <v>13732</v>
      </c>
      <c r="E663" s="453" t="s">
        <v>416</v>
      </c>
      <c r="F663" s="462" t="s">
        <v>13733</v>
      </c>
      <c r="G663" s="453"/>
      <c r="H663" s="468" t="s">
        <v>10033</v>
      </c>
      <c r="I663" s="469">
        <v>14340</v>
      </c>
      <c r="J663" s="531"/>
    </row>
    <row r="664" spans="1:10" s="460" customFormat="1" ht="18" customHeight="1">
      <c r="A664" s="452">
        <v>659</v>
      </c>
      <c r="B664" s="453" t="s">
        <v>13642</v>
      </c>
      <c r="C664" s="481" t="s">
        <v>13706</v>
      </c>
      <c r="D664" s="461" t="s">
        <v>13732</v>
      </c>
      <c r="E664" s="453" t="s">
        <v>416</v>
      </c>
      <c r="F664" s="462" t="s">
        <v>13734</v>
      </c>
      <c r="G664" s="453"/>
      <c r="H664" s="468" t="s">
        <v>10033</v>
      </c>
      <c r="I664" s="469">
        <v>10800</v>
      </c>
      <c r="J664" s="531"/>
    </row>
    <row r="665" spans="1:10" s="460" customFormat="1" ht="18" customHeight="1">
      <c r="A665" s="452">
        <v>660</v>
      </c>
      <c r="B665" s="453" t="s">
        <v>13642</v>
      </c>
      <c r="C665" s="481" t="s">
        <v>13706</v>
      </c>
      <c r="D665" s="461" t="s">
        <v>13735</v>
      </c>
      <c r="E665" s="453" t="s">
        <v>416</v>
      </c>
      <c r="F665" s="462" t="s">
        <v>13736</v>
      </c>
      <c r="G665" s="453"/>
      <c r="H665" s="468" t="s">
        <v>10033</v>
      </c>
      <c r="I665" s="469">
        <v>14340</v>
      </c>
      <c r="J665" s="531"/>
    </row>
    <row r="666" spans="1:10" s="460" customFormat="1" ht="18" customHeight="1">
      <c r="A666" s="452">
        <v>661</v>
      </c>
      <c r="B666" s="453" t="s">
        <v>13642</v>
      </c>
      <c r="C666" s="481" t="s">
        <v>13706</v>
      </c>
      <c r="D666" s="461" t="s">
        <v>13735</v>
      </c>
      <c r="E666" s="453" t="s">
        <v>416</v>
      </c>
      <c r="F666" s="462" t="s">
        <v>13721</v>
      </c>
      <c r="G666" s="453"/>
      <c r="H666" s="468" t="s">
        <v>10033</v>
      </c>
      <c r="I666" s="469">
        <v>10800</v>
      </c>
      <c r="J666" s="531"/>
    </row>
    <row r="667" spans="1:10" s="460" customFormat="1" ht="18" customHeight="1">
      <c r="A667" s="452">
        <v>662</v>
      </c>
      <c r="B667" s="453" t="s">
        <v>13642</v>
      </c>
      <c r="C667" s="481" t="s">
        <v>13706</v>
      </c>
      <c r="D667" s="461" t="s">
        <v>13737</v>
      </c>
      <c r="E667" s="453" t="s">
        <v>416</v>
      </c>
      <c r="F667" s="462" t="s">
        <v>13738</v>
      </c>
      <c r="G667" s="453"/>
      <c r="H667" s="468" t="s">
        <v>10033</v>
      </c>
      <c r="I667" s="469"/>
      <c r="J667" s="531" t="s">
        <v>4485</v>
      </c>
    </row>
    <row r="668" spans="1:10" s="460" customFormat="1" ht="18" customHeight="1">
      <c r="A668" s="452">
        <v>663</v>
      </c>
      <c r="B668" s="453" t="s">
        <v>13642</v>
      </c>
      <c r="C668" s="481" t="s">
        <v>13706</v>
      </c>
      <c r="D668" s="461" t="s">
        <v>13739</v>
      </c>
      <c r="E668" s="453" t="s">
        <v>416</v>
      </c>
      <c r="F668" s="462" t="s">
        <v>13740</v>
      </c>
      <c r="G668" s="453"/>
      <c r="H668" s="468" t="s">
        <v>10033</v>
      </c>
      <c r="I668" s="469"/>
      <c r="J668" s="531" t="s">
        <v>4485</v>
      </c>
    </row>
    <row r="669" spans="1:10" s="460" customFormat="1" ht="18" customHeight="1">
      <c r="A669" s="452">
        <v>664</v>
      </c>
      <c r="B669" s="453" t="s">
        <v>683</v>
      </c>
      <c r="C669" s="481" t="s">
        <v>687</v>
      </c>
      <c r="D669" s="490" t="s">
        <v>5030</v>
      </c>
      <c r="E669" s="483" t="s">
        <v>658</v>
      </c>
      <c r="F669" s="485" t="s">
        <v>5031</v>
      </c>
      <c r="G669" s="481" t="s">
        <v>4500</v>
      </c>
      <c r="H669" s="491" t="s">
        <v>4551</v>
      </c>
      <c r="I669" s="492">
        <v>5900</v>
      </c>
      <c r="J669" s="459"/>
    </row>
    <row r="670" spans="1:10" s="460" customFormat="1" ht="18" customHeight="1">
      <c r="A670" s="452">
        <v>665</v>
      </c>
      <c r="B670" s="452" t="s">
        <v>13642</v>
      </c>
      <c r="C670" s="452" t="s">
        <v>13706</v>
      </c>
      <c r="D670" s="466" t="s">
        <v>13741</v>
      </c>
      <c r="E670" s="452" t="s">
        <v>9440</v>
      </c>
      <c r="F670" s="467" t="s">
        <v>13742</v>
      </c>
      <c r="G670" s="453" t="s">
        <v>9403</v>
      </c>
      <c r="H670" s="468" t="s">
        <v>4477</v>
      </c>
      <c r="I670" s="469">
        <v>8400</v>
      </c>
      <c r="J670" s="470"/>
    </row>
    <row r="671" spans="1:10" s="460" customFormat="1" ht="18" customHeight="1">
      <c r="A671" s="452">
        <v>666</v>
      </c>
      <c r="B671" s="452" t="s">
        <v>13642</v>
      </c>
      <c r="C671" s="452" t="s">
        <v>13706</v>
      </c>
      <c r="D671" s="466" t="s">
        <v>13741</v>
      </c>
      <c r="E671" s="452" t="s">
        <v>9466</v>
      </c>
      <c r="F671" s="467" t="s">
        <v>13743</v>
      </c>
      <c r="G671" s="453" t="s">
        <v>9403</v>
      </c>
      <c r="H671" s="468" t="s">
        <v>4477</v>
      </c>
      <c r="I671" s="469">
        <v>5800</v>
      </c>
      <c r="J671" s="470"/>
    </row>
    <row r="672" spans="1:10" s="460" customFormat="1" ht="18" customHeight="1">
      <c r="A672" s="452">
        <v>667</v>
      </c>
      <c r="B672" s="497" t="s">
        <v>683</v>
      </c>
      <c r="C672" s="497" t="s">
        <v>687</v>
      </c>
      <c r="D672" s="570" t="s">
        <v>5032</v>
      </c>
      <c r="E672" s="571" t="s">
        <v>9443</v>
      </c>
      <c r="F672" s="509" t="s">
        <v>5033</v>
      </c>
      <c r="G672" s="571"/>
      <c r="H672" s="502" t="s">
        <v>9480</v>
      </c>
      <c r="I672" s="503">
        <v>10900</v>
      </c>
      <c r="J672" s="572" t="s">
        <v>5034</v>
      </c>
    </row>
    <row r="673" spans="1:10" s="460" customFormat="1" ht="18" customHeight="1">
      <c r="A673" s="452">
        <v>668</v>
      </c>
      <c r="B673" s="453" t="s">
        <v>683</v>
      </c>
      <c r="C673" s="481" t="s">
        <v>5035</v>
      </c>
      <c r="D673" s="490" t="s">
        <v>5036</v>
      </c>
      <c r="E673" s="483" t="s">
        <v>1450</v>
      </c>
      <c r="F673" s="485" t="s">
        <v>5037</v>
      </c>
      <c r="G673" s="481" t="s">
        <v>4500</v>
      </c>
      <c r="H673" s="491" t="s">
        <v>4551</v>
      </c>
      <c r="I673" s="492">
        <v>15900</v>
      </c>
      <c r="J673" s="459"/>
    </row>
    <row r="674" spans="1:10" s="460" customFormat="1" ht="18" customHeight="1">
      <c r="A674" s="452">
        <v>669</v>
      </c>
      <c r="B674" s="453" t="s">
        <v>683</v>
      </c>
      <c r="C674" s="481" t="s">
        <v>5035</v>
      </c>
      <c r="D674" s="490" t="s">
        <v>5036</v>
      </c>
      <c r="E674" s="483" t="s">
        <v>1450</v>
      </c>
      <c r="F674" s="485" t="s">
        <v>5038</v>
      </c>
      <c r="G674" s="481" t="s">
        <v>4500</v>
      </c>
      <c r="H674" s="491" t="s">
        <v>4551</v>
      </c>
      <c r="I674" s="492">
        <v>15900</v>
      </c>
      <c r="J674" s="459"/>
    </row>
    <row r="675" spans="1:10" s="460" customFormat="1" ht="18" customHeight="1">
      <c r="A675" s="452">
        <v>670</v>
      </c>
      <c r="B675" s="453" t="s">
        <v>683</v>
      </c>
      <c r="C675" s="481" t="s">
        <v>5035</v>
      </c>
      <c r="D675" s="490" t="s">
        <v>5036</v>
      </c>
      <c r="E675" s="483" t="s">
        <v>124</v>
      </c>
      <c r="F675" s="485" t="s">
        <v>5039</v>
      </c>
      <c r="G675" s="481" t="s">
        <v>4500</v>
      </c>
      <c r="H675" s="491" t="s">
        <v>4551</v>
      </c>
      <c r="I675" s="492">
        <v>16670</v>
      </c>
      <c r="J675" s="459"/>
    </row>
    <row r="676" spans="1:10" s="460" customFormat="1" ht="18" customHeight="1">
      <c r="A676" s="452">
        <v>671</v>
      </c>
      <c r="B676" s="453" t="s">
        <v>683</v>
      </c>
      <c r="C676" s="453" t="s">
        <v>5035</v>
      </c>
      <c r="D676" s="466" t="s">
        <v>5040</v>
      </c>
      <c r="E676" s="452" t="s">
        <v>416</v>
      </c>
      <c r="F676" s="467" t="s">
        <v>5041</v>
      </c>
      <c r="G676" s="452"/>
      <c r="H676" s="468" t="s">
        <v>4483</v>
      </c>
      <c r="I676" s="469">
        <v>15830</v>
      </c>
      <c r="J676" s="470"/>
    </row>
    <row r="677" spans="1:10" s="460" customFormat="1" ht="18" customHeight="1">
      <c r="A677" s="452">
        <v>672</v>
      </c>
      <c r="B677" s="453" t="s">
        <v>683</v>
      </c>
      <c r="C677" s="453" t="s">
        <v>5035</v>
      </c>
      <c r="D677" s="466" t="s">
        <v>5042</v>
      </c>
      <c r="E677" s="452" t="s">
        <v>416</v>
      </c>
      <c r="F677" s="467" t="s">
        <v>5043</v>
      </c>
      <c r="G677" s="452"/>
      <c r="H677" s="468" t="s">
        <v>4483</v>
      </c>
      <c r="I677" s="469">
        <v>15750</v>
      </c>
      <c r="J677" s="470"/>
    </row>
    <row r="678" spans="1:10" s="460" customFormat="1" ht="18" customHeight="1">
      <c r="A678" s="452">
        <v>673</v>
      </c>
      <c r="B678" s="453" t="s">
        <v>683</v>
      </c>
      <c r="C678" s="453" t="s">
        <v>5035</v>
      </c>
      <c r="D678" s="466" t="s">
        <v>5044</v>
      </c>
      <c r="E678" s="452" t="s">
        <v>416</v>
      </c>
      <c r="F678" s="467" t="s">
        <v>5045</v>
      </c>
      <c r="G678" s="452"/>
      <c r="H678" s="468" t="s">
        <v>4483</v>
      </c>
      <c r="I678" s="469">
        <v>22430</v>
      </c>
      <c r="J678" s="470"/>
    </row>
    <row r="679" spans="1:10" s="460" customFormat="1" ht="18" customHeight="1">
      <c r="A679" s="452">
        <v>674</v>
      </c>
      <c r="B679" s="453" t="s">
        <v>683</v>
      </c>
      <c r="C679" s="453" t="s">
        <v>5035</v>
      </c>
      <c r="D679" s="466" t="s">
        <v>5046</v>
      </c>
      <c r="E679" s="452" t="s">
        <v>416</v>
      </c>
      <c r="F679" s="467" t="s">
        <v>5047</v>
      </c>
      <c r="G679" s="452"/>
      <c r="H679" s="468" t="s">
        <v>4483</v>
      </c>
      <c r="I679" s="469"/>
      <c r="J679" s="470" t="s">
        <v>4485</v>
      </c>
    </row>
    <row r="680" spans="1:10" s="460" customFormat="1" ht="18" customHeight="1">
      <c r="A680" s="452">
        <v>675</v>
      </c>
      <c r="B680" s="453" t="s">
        <v>13642</v>
      </c>
      <c r="C680" s="453" t="s">
        <v>13744</v>
      </c>
      <c r="D680" s="454" t="s">
        <v>13745</v>
      </c>
      <c r="E680" s="481" t="s">
        <v>13746</v>
      </c>
      <c r="F680" s="456" t="s">
        <v>13747</v>
      </c>
      <c r="G680" s="452"/>
      <c r="H680" s="468" t="s">
        <v>4491</v>
      </c>
      <c r="I680" s="469">
        <v>17860</v>
      </c>
      <c r="J680" s="459"/>
    </row>
    <row r="681" spans="1:10" s="460" customFormat="1" ht="18" customHeight="1">
      <c r="A681" s="452">
        <v>676</v>
      </c>
      <c r="B681" s="453" t="s">
        <v>13642</v>
      </c>
      <c r="C681" s="453" t="s">
        <v>13744</v>
      </c>
      <c r="D681" s="454" t="s">
        <v>13745</v>
      </c>
      <c r="E681" s="481" t="s">
        <v>13746</v>
      </c>
      <c r="F681" s="456" t="s">
        <v>13748</v>
      </c>
      <c r="G681" s="452"/>
      <c r="H681" s="468" t="s">
        <v>4491</v>
      </c>
      <c r="I681" s="469">
        <v>16875</v>
      </c>
      <c r="J681" s="459"/>
    </row>
    <row r="682" spans="1:10" s="460" customFormat="1" ht="18" customHeight="1">
      <c r="A682" s="452">
        <v>677</v>
      </c>
      <c r="B682" s="453" t="s">
        <v>13642</v>
      </c>
      <c r="C682" s="453" t="s">
        <v>13744</v>
      </c>
      <c r="D682" s="461" t="s">
        <v>13749</v>
      </c>
      <c r="E682" s="453" t="s">
        <v>416</v>
      </c>
      <c r="F682" s="462" t="s">
        <v>13750</v>
      </c>
      <c r="G682" s="453"/>
      <c r="H682" s="468" t="s">
        <v>10033</v>
      </c>
      <c r="I682" s="469"/>
      <c r="J682" s="531" t="s">
        <v>4485</v>
      </c>
    </row>
    <row r="683" spans="1:10" s="460" customFormat="1" ht="18" customHeight="1">
      <c r="A683" s="452">
        <v>678</v>
      </c>
      <c r="B683" s="453" t="s">
        <v>13642</v>
      </c>
      <c r="C683" s="453" t="s">
        <v>13744</v>
      </c>
      <c r="D683" s="461" t="s">
        <v>13751</v>
      </c>
      <c r="E683" s="453" t="s">
        <v>416</v>
      </c>
      <c r="F683" s="462" t="s">
        <v>13752</v>
      </c>
      <c r="G683" s="453"/>
      <c r="H683" s="468" t="s">
        <v>10033</v>
      </c>
      <c r="I683" s="469">
        <v>22750</v>
      </c>
      <c r="J683" s="531"/>
    </row>
    <row r="684" spans="1:10" s="460" customFormat="1" ht="18" customHeight="1">
      <c r="A684" s="452">
        <v>679</v>
      </c>
      <c r="B684" s="453" t="s">
        <v>683</v>
      </c>
      <c r="C684" s="453" t="s">
        <v>5035</v>
      </c>
      <c r="D684" s="480" t="s">
        <v>5048</v>
      </c>
      <c r="E684" s="526" t="s">
        <v>137</v>
      </c>
      <c r="F684" s="467" t="s">
        <v>5049</v>
      </c>
      <c r="G684" s="481" t="s">
        <v>4500</v>
      </c>
      <c r="H684" s="539" t="s">
        <v>4466</v>
      </c>
      <c r="I684" s="573"/>
      <c r="J684" s="474" t="s">
        <v>9505</v>
      </c>
    </row>
    <row r="685" spans="1:10" s="460" customFormat="1" ht="18" customHeight="1">
      <c r="A685" s="452">
        <v>680</v>
      </c>
      <c r="B685" s="453" t="s">
        <v>683</v>
      </c>
      <c r="C685" s="453" t="s">
        <v>5035</v>
      </c>
      <c r="D685" s="480" t="s">
        <v>5050</v>
      </c>
      <c r="E685" s="526" t="s">
        <v>137</v>
      </c>
      <c r="F685" s="467" t="s">
        <v>5051</v>
      </c>
      <c r="G685" s="481" t="s">
        <v>4500</v>
      </c>
      <c r="H685" s="539" t="s">
        <v>4466</v>
      </c>
      <c r="I685" s="573">
        <v>11800</v>
      </c>
      <c r="J685" s="496"/>
    </row>
    <row r="686" spans="1:10" s="460" customFormat="1" ht="18" customHeight="1">
      <c r="A686" s="452">
        <v>681</v>
      </c>
      <c r="B686" s="453" t="s">
        <v>683</v>
      </c>
      <c r="C686" s="453" t="s">
        <v>5035</v>
      </c>
      <c r="D686" s="480" t="s">
        <v>5052</v>
      </c>
      <c r="E686" s="526" t="s">
        <v>137</v>
      </c>
      <c r="F686" s="467" t="s">
        <v>5053</v>
      </c>
      <c r="G686" s="481" t="s">
        <v>4500</v>
      </c>
      <c r="H686" s="539" t="s">
        <v>4466</v>
      </c>
      <c r="I686" s="573">
        <v>11800</v>
      </c>
      <c r="J686" s="496"/>
    </row>
    <row r="687" spans="1:10" s="460" customFormat="1" ht="18" customHeight="1">
      <c r="A687" s="452">
        <v>682</v>
      </c>
      <c r="B687" s="453" t="s">
        <v>683</v>
      </c>
      <c r="C687" s="453" t="s">
        <v>5035</v>
      </c>
      <c r="D687" s="480" t="s">
        <v>5054</v>
      </c>
      <c r="E687" s="526" t="s">
        <v>137</v>
      </c>
      <c r="F687" s="467" t="s">
        <v>5055</v>
      </c>
      <c r="G687" s="481" t="s">
        <v>4500</v>
      </c>
      <c r="H687" s="539" t="s">
        <v>4466</v>
      </c>
      <c r="I687" s="573">
        <v>11800</v>
      </c>
      <c r="J687" s="574"/>
    </row>
    <row r="688" spans="1:10" s="460" customFormat="1" ht="18" customHeight="1">
      <c r="A688" s="452">
        <v>683</v>
      </c>
      <c r="B688" s="453" t="s">
        <v>683</v>
      </c>
      <c r="C688" s="453" t="s">
        <v>5035</v>
      </c>
      <c r="D688" s="480" t="s">
        <v>5054</v>
      </c>
      <c r="E688" s="526" t="s">
        <v>137</v>
      </c>
      <c r="F688" s="467" t="s">
        <v>5056</v>
      </c>
      <c r="G688" s="481" t="s">
        <v>4500</v>
      </c>
      <c r="H688" s="539" t="s">
        <v>4466</v>
      </c>
      <c r="I688" s="573">
        <v>11800</v>
      </c>
      <c r="J688" s="574"/>
    </row>
    <row r="689" spans="1:10" s="460" customFormat="1" ht="18" customHeight="1">
      <c r="A689" s="452">
        <v>684</v>
      </c>
      <c r="B689" s="453" t="s">
        <v>683</v>
      </c>
      <c r="C689" s="453" t="s">
        <v>5035</v>
      </c>
      <c r="D689" s="480"/>
      <c r="E689" s="526" t="s">
        <v>416</v>
      </c>
      <c r="F689" s="467" t="s">
        <v>13753</v>
      </c>
      <c r="G689" s="481" t="s">
        <v>4500</v>
      </c>
      <c r="H689" s="539" t="s">
        <v>4466</v>
      </c>
      <c r="I689" s="567">
        <v>34500</v>
      </c>
      <c r="J689" s="641" t="s">
        <v>13754</v>
      </c>
    </row>
    <row r="690" spans="1:10" s="460" customFormat="1" ht="18" customHeight="1">
      <c r="A690" s="452">
        <v>685</v>
      </c>
      <c r="B690" s="453" t="s">
        <v>683</v>
      </c>
      <c r="C690" s="453" t="s">
        <v>5035</v>
      </c>
      <c r="D690" s="480" t="s">
        <v>13755</v>
      </c>
      <c r="E690" s="526" t="s">
        <v>416</v>
      </c>
      <c r="F690" s="467" t="s">
        <v>13756</v>
      </c>
      <c r="G690" s="481" t="s">
        <v>4500</v>
      </c>
      <c r="H690" s="539" t="s">
        <v>4466</v>
      </c>
      <c r="I690" s="567">
        <v>38500</v>
      </c>
      <c r="J690" s="641" t="s">
        <v>13754</v>
      </c>
    </row>
    <row r="691" spans="1:10" s="460" customFormat="1" ht="18" customHeight="1">
      <c r="A691" s="452">
        <v>686</v>
      </c>
      <c r="B691" s="483" t="s">
        <v>683</v>
      </c>
      <c r="C691" s="483" t="s">
        <v>120</v>
      </c>
      <c r="D691" s="490" t="s">
        <v>5057</v>
      </c>
      <c r="E691" s="483" t="s">
        <v>658</v>
      </c>
      <c r="F691" s="485" t="s">
        <v>5058</v>
      </c>
      <c r="G691" s="481" t="s">
        <v>4500</v>
      </c>
      <c r="H691" s="491" t="s">
        <v>4551</v>
      </c>
      <c r="I691" s="492">
        <v>13900</v>
      </c>
      <c r="J691" s="459"/>
    </row>
    <row r="692" spans="1:10" s="460" customFormat="1" ht="18" customHeight="1">
      <c r="A692" s="452">
        <v>687</v>
      </c>
      <c r="B692" s="483" t="s">
        <v>683</v>
      </c>
      <c r="C692" s="483" t="s">
        <v>120</v>
      </c>
      <c r="D692" s="490" t="s">
        <v>5057</v>
      </c>
      <c r="E692" s="483" t="s">
        <v>658</v>
      </c>
      <c r="F692" s="485" t="s">
        <v>5059</v>
      </c>
      <c r="G692" s="481" t="s">
        <v>4500</v>
      </c>
      <c r="H692" s="491" t="s">
        <v>4551</v>
      </c>
      <c r="I692" s="492">
        <v>13000</v>
      </c>
      <c r="J692" s="459"/>
    </row>
    <row r="693" spans="1:10" s="460" customFormat="1" ht="18" customHeight="1">
      <c r="A693" s="452">
        <v>688</v>
      </c>
      <c r="B693" s="453" t="s">
        <v>683</v>
      </c>
      <c r="C693" s="481" t="s">
        <v>120</v>
      </c>
      <c r="D693" s="490" t="s">
        <v>5057</v>
      </c>
      <c r="E693" s="483" t="s">
        <v>416</v>
      </c>
      <c r="F693" s="485" t="s">
        <v>5060</v>
      </c>
      <c r="G693" s="481" t="s">
        <v>4500</v>
      </c>
      <c r="H693" s="491" t="s">
        <v>4551</v>
      </c>
      <c r="I693" s="492">
        <v>12800</v>
      </c>
      <c r="J693" s="575"/>
    </row>
    <row r="694" spans="1:10" s="460" customFormat="1" ht="18" customHeight="1">
      <c r="A694" s="452">
        <v>689</v>
      </c>
      <c r="B694" s="453" t="s">
        <v>683</v>
      </c>
      <c r="C694" s="481" t="s">
        <v>120</v>
      </c>
      <c r="D694" s="490" t="s">
        <v>5057</v>
      </c>
      <c r="E694" s="483" t="s">
        <v>416</v>
      </c>
      <c r="F694" s="485" t="s">
        <v>5061</v>
      </c>
      <c r="G694" s="481" t="s">
        <v>4500</v>
      </c>
      <c r="H694" s="491" t="s">
        <v>4551</v>
      </c>
      <c r="I694" s="492">
        <v>11800</v>
      </c>
      <c r="J694" s="521"/>
    </row>
    <row r="695" spans="1:10" s="460" customFormat="1" ht="18" customHeight="1">
      <c r="A695" s="452">
        <v>690</v>
      </c>
      <c r="B695" s="483" t="s">
        <v>683</v>
      </c>
      <c r="C695" s="483" t="s">
        <v>120</v>
      </c>
      <c r="D695" s="490" t="s">
        <v>5057</v>
      </c>
      <c r="E695" s="483" t="s">
        <v>416</v>
      </c>
      <c r="F695" s="485" t="s">
        <v>5062</v>
      </c>
      <c r="G695" s="481" t="s">
        <v>4500</v>
      </c>
      <c r="H695" s="491" t="s">
        <v>4551</v>
      </c>
      <c r="I695" s="492">
        <v>14500</v>
      </c>
      <c r="J695" s="575"/>
    </row>
    <row r="696" spans="1:10" s="460" customFormat="1" ht="18" customHeight="1">
      <c r="A696" s="452">
        <v>691</v>
      </c>
      <c r="B696" s="453" t="s">
        <v>683</v>
      </c>
      <c r="C696" s="481" t="s">
        <v>120</v>
      </c>
      <c r="D696" s="490" t="s">
        <v>5057</v>
      </c>
      <c r="E696" s="483" t="s">
        <v>416</v>
      </c>
      <c r="F696" s="485" t="s">
        <v>5063</v>
      </c>
      <c r="G696" s="481" t="s">
        <v>4500</v>
      </c>
      <c r="H696" s="491" t="s">
        <v>4551</v>
      </c>
      <c r="I696" s="492">
        <v>12800</v>
      </c>
      <c r="J696" s="459"/>
    </row>
    <row r="697" spans="1:10" s="460" customFormat="1" ht="18" customHeight="1">
      <c r="A697" s="452">
        <v>692</v>
      </c>
      <c r="B697" s="453" t="s">
        <v>683</v>
      </c>
      <c r="C697" s="481" t="s">
        <v>120</v>
      </c>
      <c r="D697" s="490" t="s">
        <v>5057</v>
      </c>
      <c r="E697" s="483" t="s">
        <v>416</v>
      </c>
      <c r="F697" s="485" t="s">
        <v>5064</v>
      </c>
      <c r="G697" s="481" t="s">
        <v>4500</v>
      </c>
      <c r="H697" s="491" t="s">
        <v>4551</v>
      </c>
      <c r="I697" s="492">
        <v>8500</v>
      </c>
      <c r="J697" s="459"/>
    </row>
    <row r="698" spans="1:10" s="460" customFormat="1" ht="18" customHeight="1">
      <c r="A698" s="452">
        <v>693</v>
      </c>
      <c r="B698" s="453" t="s">
        <v>13642</v>
      </c>
      <c r="C698" s="453" t="s">
        <v>120</v>
      </c>
      <c r="D698" s="461" t="s">
        <v>13757</v>
      </c>
      <c r="E698" s="453" t="s">
        <v>416</v>
      </c>
      <c r="F698" s="462" t="s">
        <v>121</v>
      </c>
      <c r="G698" s="453" t="s">
        <v>4500</v>
      </c>
      <c r="H698" s="463" t="s">
        <v>9462</v>
      </c>
      <c r="I698" s="469">
        <v>9200</v>
      </c>
      <c r="J698" s="519"/>
    </row>
    <row r="699" spans="1:10" s="460" customFormat="1" ht="18" customHeight="1">
      <c r="A699" s="452">
        <v>694</v>
      </c>
      <c r="B699" s="453" t="s">
        <v>13642</v>
      </c>
      <c r="C699" s="453" t="s">
        <v>120</v>
      </c>
      <c r="D699" s="461" t="s">
        <v>13758</v>
      </c>
      <c r="E699" s="453" t="s">
        <v>416</v>
      </c>
      <c r="F699" s="462" t="s">
        <v>13759</v>
      </c>
      <c r="G699" s="453"/>
      <c r="H699" s="468" t="s">
        <v>10033</v>
      </c>
      <c r="I699" s="469">
        <v>16400</v>
      </c>
      <c r="J699" s="459" t="s">
        <v>5066</v>
      </c>
    </row>
    <row r="700" spans="1:10" s="460" customFormat="1" ht="18" customHeight="1">
      <c r="A700" s="452">
        <v>695</v>
      </c>
      <c r="B700" s="453" t="s">
        <v>13642</v>
      </c>
      <c r="C700" s="453" t="s">
        <v>120</v>
      </c>
      <c r="D700" s="461" t="s">
        <v>13760</v>
      </c>
      <c r="E700" s="453" t="s">
        <v>416</v>
      </c>
      <c r="F700" s="462" t="s">
        <v>13761</v>
      </c>
      <c r="G700" s="453"/>
      <c r="H700" s="468" t="s">
        <v>10033</v>
      </c>
      <c r="I700" s="469">
        <v>20000</v>
      </c>
      <c r="J700" s="459" t="s">
        <v>5066</v>
      </c>
    </row>
    <row r="701" spans="1:10" s="460" customFormat="1" ht="18" customHeight="1">
      <c r="A701" s="452">
        <v>696</v>
      </c>
      <c r="B701" s="453" t="s">
        <v>13642</v>
      </c>
      <c r="C701" s="453" t="s">
        <v>120</v>
      </c>
      <c r="D701" s="461" t="s">
        <v>13762</v>
      </c>
      <c r="E701" s="453" t="s">
        <v>416</v>
      </c>
      <c r="F701" s="462" t="s">
        <v>13763</v>
      </c>
      <c r="G701" s="453"/>
      <c r="H701" s="468" t="s">
        <v>10033</v>
      </c>
      <c r="I701" s="469"/>
      <c r="J701" s="459"/>
    </row>
    <row r="702" spans="1:10" s="460" customFormat="1" ht="18" customHeight="1">
      <c r="A702" s="452">
        <v>697</v>
      </c>
      <c r="B702" s="453" t="s">
        <v>13642</v>
      </c>
      <c r="C702" s="453" t="s">
        <v>120</v>
      </c>
      <c r="D702" s="461" t="s">
        <v>13764</v>
      </c>
      <c r="E702" s="453" t="s">
        <v>416</v>
      </c>
      <c r="F702" s="462" t="s">
        <v>13765</v>
      </c>
      <c r="G702" s="453"/>
      <c r="H702" s="468" t="s">
        <v>10033</v>
      </c>
      <c r="I702" s="469">
        <v>19330</v>
      </c>
      <c r="J702" s="459" t="s">
        <v>5066</v>
      </c>
    </row>
    <row r="703" spans="1:10" s="460" customFormat="1" ht="18" customHeight="1">
      <c r="A703" s="452">
        <v>698</v>
      </c>
      <c r="B703" s="452" t="s">
        <v>683</v>
      </c>
      <c r="C703" s="452" t="s">
        <v>120</v>
      </c>
      <c r="D703" s="466" t="s">
        <v>5067</v>
      </c>
      <c r="E703" s="452" t="s">
        <v>416</v>
      </c>
      <c r="F703" s="467" t="s">
        <v>685</v>
      </c>
      <c r="G703" s="452"/>
      <c r="H703" s="489" t="s">
        <v>4548</v>
      </c>
      <c r="I703" s="469">
        <v>16500</v>
      </c>
      <c r="J703" s="470"/>
    </row>
    <row r="704" spans="1:10" s="460" customFormat="1" ht="18" customHeight="1">
      <c r="A704" s="452">
        <v>699</v>
      </c>
      <c r="B704" s="452" t="s">
        <v>683</v>
      </c>
      <c r="C704" s="452" t="s">
        <v>120</v>
      </c>
      <c r="D704" s="466" t="s">
        <v>5067</v>
      </c>
      <c r="E704" s="452" t="s">
        <v>416</v>
      </c>
      <c r="F704" s="467" t="s">
        <v>121</v>
      </c>
      <c r="G704" s="452"/>
      <c r="H704" s="489" t="s">
        <v>4548</v>
      </c>
      <c r="I704" s="469">
        <v>12200</v>
      </c>
      <c r="J704" s="470"/>
    </row>
    <row r="705" spans="1:10" s="460" customFormat="1" ht="18" customHeight="1">
      <c r="A705" s="452">
        <v>700</v>
      </c>
      <c r="B705" s="453" t="s">
        <v>683</v>
      </c>
      <c r="C705" s="453" t="s">
        <v>120</v>
      </c>
      <c r="D705" s="466" t="s">
        <v>5068</v>
      </c>
      <c r="E705" s="576" t="s">
        <v>658</v>
      </c>
      <c r="F705" s="577" t="s">
        <v>5069</v>
      </c>
      <c r="G705" s="452" t="s">
        <v>5070</v>
      </c>
      <c r="H705" s="489" t="s">
        <v>5071</v>
      </c>
      <c r="I705" s="532">
        <v>9000</v>
      </c>
      <c r="J705" s="459"/>
    </row>
    <row r="706" spans="1:10" s="460" customFormat="1" ht="18" customHeight="1">
      <c r="A706" s="452">
        <v>701</v>
      </c>
      <c r="B706" s="453" t="s">
        <v>683</v>
      </c>
      <c r="C706" s="453" t="s">
        <v>120</v>
      </c>
      <c r="D706" s="466" t="s">
        <v>5068</v>
      </c>
      <c r="E706" s="576" t="s">
        <v>1218</v>
      </c>
      <c r="F706" s="577" t="s">
        <v>5072</v>
      </c>
      <c r="G706" s="452" t="s">
        <v>5070</v>
      </c>
      <c r="H706" s="489" t="s">
        <v>5071</v>
      </c>
      <c r="I706" s="532">
        <v>4900</v>
      </c>
      <c r="J706" s="459"/>
    </row>
    <row r="707" spans="1:10" s="460" customFormat="1" ht="18" customHeight="1">
      <c r="A707" s="452">
        <v>702</v>
      </c>
      <c r="B707" s="453" t="s">
        <v>683</v>
      </c>
      <c r="C707" s="453" t="s">
        <v>120</v>
      </c>
      <c r="D707" s="466" t="s">
        <v>5073</v>
      </c>
      <c r="E707" s="576" t="s">
        <v>1218</v>
      </c>
      <c r="F707" s="577" t="s">
        <v>5074</v>
      </c>
      <c r="G707" s="452" t="s">
        <v>5070</v>
      </c>
      <c r="H707" s="489" t="s">
        <v>5071</v>
      </c>
      <c r="I707" s="532">
        <v>4900</v>
      </c>
      <c r="J707" s="459"/>
    </row>
    <row r="708" spans="1:10" s="460" customFormat="1" ht="18" customHeight="1">
      <c r="A708" s="452">
        <v>703</v>
      </c>
      <c r="B708" s="453" t="s">
        <v>683</v>
      </c>
      <c r="C708" s="455" t="s">
        <v>120</v>
      </c>
      <c r="D708" s="473" t="s">
        <v>5075</v>
      </c>
      <c r="E708" s="455" t="s">
        <v>114</v>
      </c>
      <c r="F708" s="456" t="s">
        <v>5076</v>
      </c>
      <c r="G708" s="455" t="s">
        <v>4500</v>
      </c>
      <c r="H708" s="465" t="s">
        <v>4466</v>
      </c>
      <c r="I708" s="458">
        <v>7000</v>
      </c>
      <c r="J708" s="474"/>
    </row>
    <row r="709" spans="1:10" s="460" customFormat="1" ht="18" customHeight="1">
      <c r="A709" s="452">
        <v>704</v>
      </c>
      <c r="B709" s="453" t="s">
        <v>683</v>
      </c>
      <c r="C709" s="455" t="s">
        <v>120</v>
      </c>
      <c r="D709" s="473" t="s">
        <v>5075</v>
      </c>
      <c r="E709" s="455" t="s">
        <v>114</v>
      </c>
      <c r="F709" s="456" t="s">
        <v>5077</v>
      </c>
      <c r="G709" s="455" t="s">
        <v>4500</v>
      </c>
      <c r="H709" s="465" t="s">
        <v>4466</v>
      </c>
      <c r="I709" s="516">
        <v>8000</v>
      </c>
      <c r="J709" s="474"/>
    </row>
    <row r="710" spans="1:10" s="460" customFormat="1" ht="18" customHeight="1">
      <c r="A710" s="452">
        <v>705</v>
      </c>
      <c r="B710" s="453" t="s">
        <v>683</v>
      </c>
      <c r="C710" s="455" t="s">
        <v>120</v>
      </c>
      <c r="D710" s="473" t="s">
        <v>5075</v>
      </c>
      <c r="E710" s="455" t="s">
        <v>114</v>
      </c>
      <c r="F710" s="456" t="s">
        <v>5078</v>
      </c>
      <c r="G710" s="455" t="s">
        <v>4500</v>
      </c>
      <c r="H710" s="465" t="s">
        <v>4466</v>
      </c>
      <c r="I710" s="458">
        <v>8500</v>
      </c>
      <c r="J710" s="474"/>
    </row>
    <row r="711" spans="1:10" s="460" customFormat="1" ht="18" customHeight="1">
      <c r="A711" s="452">
        <v>706</v>
      </c>
      <c r="B711" s="453" t="s">
        <v>683</v>
      </c>
      <c r="C711" s="455" t="s">
        <v>120</v>
      </c>
      <c r="D711" s="473" t="s">
        <v>5075</v>
      </c>
      <c r="E711" s="455" t="s">
        <v>137</v>
      </c>
      <c r="F711" s="456" t="s">
        <v>5079</v>
      </c>
      <c r="G711" s="455" t="s">
        <v>4500</v>
      </c>
      <c r="H711" s="465" t="s">
        <v>4466</v>
      </c>
      <c r="I711" s="458">
        <v>10800</v>
      </c>
      <c r="J711" s="474"/>
    </row>
    <row r="712" spans="1:10" s="460" customFormat="1" ht="18" customHeight="1">
      <c r="A712" s="452">
        <v>707</v>
      </c>
      <c r="B712" s="453" t="s">
        <v>683</v>
      </c>
      <c r="C712" s="455" t="s">
        <v>120</v>
      </c>
      <c r="D712" s="473" t="s">
        <v>5075</v>
      </c>
      <c r="E712" s="455" t="s">
        <v>137</v>
      </c>
      <c r="F712" s="456" t="s">
        <v>5080</v>
      </c>
      <c r="G712" s="455" t="s">
        <v>4500</v>
      </c>
      <c r="H712" s="465" t="s">
        <v>4466</v>
      </c>
      <c r="I712" s="458">
        <v>13000</v>
      </c>
      <c r="J712" s="474"/>
    </row>
    <row r="713" spans="1:10" s="460" customFormat="1" ht="18" customHeight="1">
      <c r="A713" s="452">
        <v>708</v>
      </c>
      <c r="B713" s="453" t="s">
        <v>683</v>
      </c>
      <c r="C713" s="455" t="s">
        <v>120</v>
      </c>
      <c r="D713" s="473" t="s">
        <v>5075</v>
      </c>
      <c r="E713" s="455" t="s">
        <v>137</v>
      </c>
      <c r="F713" s="456" t="s">
        <v>5081</v>
      </c>
      <c r="G713" s="455" t="s">
        <v>4500</v>
      </c>
      <c r="H713" s="465" t="s">
        <v>4466</v>
      </c>
      <c r="I713" s="458">
        <v>13100</v>
      </c>
      <c r="J713" s="474"/>
    </row>
    <row r="714" spans="1:10" s="460" customFormat="1" ht="18" customHeight="1">
      <c r="A714" s="452">
        <v>709</v>
      </c>
      <c r="B714" s="453" t="s">
        <v>683</v>
      </c>
      <c r="C714" s="453" t="s">
        <v>120</v>
      </c>
      <c r="D714" s="461" t="s">
        <v>5082</v>
      </c>
      <c r="E714" s="453" t="s">
        <v>5083</v>
      </c>
      <c r="F714" s="456" t="s">
        <v>5084</v>
      </c>
      <c r="G714" s="453"/>
      <c r="H714" s="468" t="s">
        <v>9750</v>
      </c>
      <c r="I714" s="469">
        <v>490</v>
      </c>
      <c r="J714" s="521"/>
    </row>
    <row r="715" spans="1:10" s="460" customFormat="1" ht="18" customHeight="1">
      <c r="A715" s="452">
        <v>710</v>
      </c>
      <c r="B715" s="452" t="s">
        <v>13642</v>
      </c>
      <c r="C715" s="452" t="s">
        <v>120</v>
      </c>
      <c r="D715" s="466" t="s">
        <v>13766</v>
      </c>
      <c r="E715" s="452" t="s">
        <v>137</v>
      </c>
      <c r="F715" s="467" t="s">
        <v>13767</v>
      </c>
      <c r="G715" s="453" t="s">
        <v>9403</v>
      </c>
      <c r="H715" s="468" t="s">
        <v>4453</v>
      </c>
      <c r="I715" s="469">
        <v>8500</v>
      </c>
      <c r="J715" s="459"/>
    </row>
    <row r="716" spans="1:10" s="460" customFormat="1" ht="18" customHeight="1">
      <c r="A716" s="452">
        <v>711</v>
      </c>
      <c r="B716" s="453" t="s">
        <v>13642</v>
      </c>
      <c r="C716" s="481" t="s">
        <v>13768</v>
      </c>
      <c r="D716" s="454" t="s">
        <v>13769</v>
      </c>
      <c r="E716" s="555" t="s">
        <v>5086</v>
      </c>
      <c r="F716" s="456" t="s">
        <v>13770</v>
      </c>
      <c r="G716" s="453" t="s">
        <v>4500</v>
      </c>
      <c r="H716" s="557" t="s">
        <v>9464</v>
      </c>
      <c r="I716" s="469">
        <v>10120</v>
      </c>
      <c r="J716" s="476"/>
    </row>
    <row r="717" spans="1:10" s="460" customFormat="1" ht="18" customHeight="1">
      <c r="A717" s="452">
        <v>712</v>
      </c>
      <c r="B717" s="453" t="s">
        <v>13642</v>
      </c>
      <c r="C717" s="481" t="s">
        <v>13768</v>
      </c>
      <c r="D717" s="454" t="s">
        <v>13771</v>
      </c>
      <c r="E717" s="555" t="s">
        <v>5086</v>
      </c>
      <c r="F717" s="456" t="s">
        <v>13772</v>
      </c>
      <c r="G717" s="453" t="s">
        <v>4500</v>
      </c>
      <c r="H717" s="557" t="s">
        <v>9464</v>
      </c>
      <c r="I717" s="469">
        <v>11480</v>
      </c>
      <c r="J717" s="459"/>
    </row>
    <row r="718" spans="1:10" s="460" customFormat="1" ht="18" customHeight="1">
      <c r="A718" s="452">
        <v>713</v>
      </c>
      <c r="B718" s="453" t="s">
        <v>13642</v>
      </c>
      <c r="C718" s="452" t="s">
        <v>120</v>
      </c>
      <c r="D718" s="466" t="s">
        <v>13773</v>
      </c>
      <c r="E718" s="452" t="s">
        <v>114</v>
      </c>
      <c r="F718" s="467" t="s">
        <v>13774</v>
      </c>
      <c r="G718" s="453" t="s">
        <v>9403</v>
      </c>
      <c r="H718" s="468" t="s">
        <v>4453</v>
      </c>
      <c r="I718" s="469">
        <v>6000</v>
      </c>
      <c r="J718" s="459"/>
    </row>
    <row r="719" spans="1:10" s="460" customFormat="1" ht="18" customHeight="1">
      <c r="A719" s="452">
        <v>714</v>
      </c>
      <c r="B719" s="453" t="s">
        <v>13642</v>
      </c>
      <c r="C719" s="453" t="s">
        <v>13768</v>
      </c>
      <c r="D719" s="461" t="s">
        <v>13775</v>
      </c>
      <c r="E719" s="453" t="s">
        <v>416</v>
      </c>
      <c r="F719" s="462" t="s">
        <v>13776</v>
      </c>
      <c r="G719" s="453"/>
      <c r="H719" s="539" t="s">
        <v>9467</v>
      </c>
      <c r="I719" s="469">
        <v>11000</v>
      </c>
      <c r="J719" s="521"/>
    </row>
    <row r="720" spans="1:10" s="460" customFormat="1" ht="18" customHeight="1">
      <c r="A720" s="452">
        <v>715</v>
      </c>
      <c r="B720" s="453" t="s">
        <v>13642</v>
      </c>
      <c r="C720" s="453" t="s">
        <v>120</v>
      </c>
      <c r="D720" s="461" t="s">
        <v>13777</v>
      </c>
      <c r="E720" s="453" t="s">
        <v>416</v>
      </c>
      <c r="F720" s="462" t="s">
        <v>13778</v>
      </c>
      <c r="G720" s="453" t="s">
        <v>4500</v>
      </c>
      <c r="H720" s="463" t="s">
        <v>9680</v>
      </c>
      <c r="I720" s="458">
        <v>12500</v>
      </c>
      <c r="J720" s="459"/>
    </row>
    <row r="721" spans="1:10" s="460" customFormat="1" ht="18" customHeight="1">
      <c r="A721" s="452">
        <v>716</v>
      </c>
      <c r="B721" s="453" t="s">
        <v>13642</v>
      </c>
      <c r="C721" s="453" t="s">
        <v>120</v>
      </c>
      <c r="D721" s="461" t="s">
        <v>13777</v>
      </c>
      <c r="E721" s="453" t="s">
        <v>416</v>
      </c>
      <c r="F721" s="462" t="s">
        <v>13779</v>
      </c>
      <c r="G721" s="453" t="s">
        <v>4500</v>
      </c>
      <c r="H721" s="463" t="s">
        <v>9680</v>
      </c>
      <c r="I721" s="458">
        <v>9640</v>
      </c>
      <c r="J721" s="459"/>
    </row>
    <row r="722" spans="1:10" s="460" customFormat="1" ht="18" customHeight="1">
      <c r="A722" s="452">
        <v>717</v>
      </c>
      <c r="B722" s="453" t="s">
        <v>683</v>
      </c>
      <c r="C722" s="453" t="s">
        <v>120</v>
      </c>
      <c r="D722" s="454" t="s">
        <v>5087</v>
      </c>
      <c r="E722" s="453" t="s">
        <v>416</v>
      </c>
      <c r="F722" s="529" t="s">
        <v>5088</v>
      </c>
      <c r="G722" s="453"/>
      <c r="H722" s="468" t="s">
        <v>4995</v>
      </c>
      <c r="I722" s="469">
        <v>9900</v>
      </c>
      <c r="J722" s="459"/>
    </row>
    <row r="723" spans="1:10" s="460" customFormat="1" ht="18" customHeight="1">
      <c r="A723" s="452">
        <v>718</v>
      </c>
      <c r="B723" s="453" t="s">
        <v>683</v>
      </c>
      <c r="C723" s="453" t="s">
        <v>120</v>
      </c>
      <c r="D723" s="461" t="s">
        <v>5087</v>
      </c>
      <c r="E723" s="453" t="s">
        <v>416</v>
      </c>
      <c r="F723" s="529" t="s">
        <v>5089</v>
      </c>
      <c r="G723" s="453"/>
      <c r="H723" s="468" t="s">
        <v>4995</v>
      </c>
      <c r="I723" s="469">
        <v>9900</v>
      </c>
      <c r="J723" s="459"/>
    </row>
    <row r="724" spans="1:10" s="460" customFormat="1" ht="18" customHeight="1">
      <c r="A724" s="452">
        <v>719</v>
      </c>
      <c r="B724" s="453" t="s">
        <v>683</v>
      </c>
      <c r="C724" s="481" t="s">
        <v>120</v>
      </c>
      <c r="D724" s="461" t="s">
        <v>5090</v>
      </c>
      <c r="E724" s="453" t="s">
        <v>416</v>
      </c>
      <c r="F724" s="529" t="s">
        <v>5091</v>
      </c>
      <c r="G724" s="453"/>
      <c r="H724" s="463" t="s">
        <v>4995</v>
      </c>
      <c r="I724" s="469">
        <v>9900</v>
      </c>
      <c r="J724" s="459"/>
    </row>
    <row r="725" spans="1:10" s="460" customFormat="1" ht="18" customHeight="1">
      <c r="A725" s="452">
        <v>720</v>
      </c>
      <c r="B725" s="453" t="s">
        <v>683</v>
      </c>
      <c r="C725" s="453" t="s">
        <v>120</v>
      </c>
      <c r="D725" s="461" t="s">
        <v>5092</v>
      </c>
      <c r="E725" s="453" t="s">
        <v>416</v>
      </c>
      <c r="F725" s="462" t="s">
        <v>5093</v>
      </c>
      <c r="G725" s="453" t="s">
        <v>4500</v>
      </c>
      <c r="H725" s="463" t="s">
        <v>651</v>
      </c>
      <c r="I725" s="471">
        <v>14150</v>
      </c>
      <c r="J725" s="472"/>
    </row>
    <row r="726" spans="1:10" s="460" customFormat="1" ht="18" customHeight="1">
      <c r="A726" s="452">
        <v>721</v>
      </c>
      <c r="B726" s="453" t="s">
        <v>683</v>
      </c>
      <c r="C726" s="453" t="s">
        <v>120</v>
      </c>
      <c r="D726" s="461" t="s">
        <v>5094</v>
      </c>
      <c r="E726" s="453" t="s">
        <v>416</v>
      </c>
      <c r="F726" s="462" t="s">
        <v>5095</v>
      </c>
      <c r="G726" s="453" t="s">
        <v>4500</v>
      </c>
      <c r="H726" s="463" t="s">
        <v>651</v>
      </c>
      <c r="I726" s="471">
        <v>14500</v>
      </c>
      <c r="J726" s="472"/>
    </row>
    <row r="727" spans="1:10" s="460" customFormat="1" ht="18" customHeight="1">
      <c r="A727" s="452">
        <v>722</v>
      </c>
      <c r="B727" s="453" t="s">
        <v>683</v>
      </c>
      <c r="C727" s="453" t="s">
        <v>120</v>
      </c>
      <c r="D727" s="461" t="s">
        <v>5096</v>
      </c>
      <c r="E727" s="453" t="s">
        <v>416</v>
      </c>
      <c r="F727" s="462" t="s">
        <v>5097</v>
      </c>
      <c r="G727" s="453" t="s">
        <v>4500</v>
      </c>
      <c r="H727" s="463" t="s">
        <v>651</v>
      </c>
      <c r="I727" s="471">
        <v>11740</v>
      </c>
      <c r="J727" s="472"/>
    </row>
    <row r="728" spans="1:10" s="460" customFormat="1" ht="18" customHeight="1">
      <c r="A728" s="452">
        <v>723</v>
      </c>
      <c r="B728" s="453" t="s">
        <v>683</v>
      </c>
      <c r="C728" s="455" t="s">
        <v>120</v>
      </c>
      <c r="D728" s="473" t="s">
        <v>5098</v>
      </c>
      <c r="E728" s="455" t="s">
        <v>114</v>
      </c>
      <c r="F728" s="456" t="s">
        <v>5099</v>
      </c>
      <c r="G728" s="455" t="s">
        <v>4500</v>
      </c>
      <c r="H728" s="465" t="s">
        <v>4466</v>
      </c>
      <c r="I728" s="458">
        <v>6600</v>
      </c>
      <c r="J728" s="474"/>
    </row>
    <row r="729" spans="1:10" s="460" customFormat="1" ht="18" customHeight="1">
      <c r="A729" s="452">
        <v>724</v>
      </c>
      <c r="B729" s="453" t="s">
        <v>683</v>
      </c>
      <c r="C729" s="455" t="s">
        <v>120</v>
      </c>
      <c r="D729" s="473" t="s">
        <v>5098</v>
      </c>
      <c r="E729" s="455" t="s">
        <v>137</v>
      </c>
      <c r="F729" s="456" t="s">
        <v>5100</v>
      </c>
      <c r="G729" s="455" t="s">
        <v>4500</v>
      </c>
      <c r="H729" s="465" t="s">
        <v>4466</v>
      </c>
      <c r="I729" s="458">
        <v>9500</v>
      </c>
      <c r="J729" s="474"/>
    </row>
    <row r="730" spans="1:10" s="460" customFormat="1" ht="18" customHeight="1">
      <c r="A730" s="452">
        <v>725</v>
      </c>
      <c r="B730" s="453" t="s">
        <v>683</v>
      </c>
      <c r="C730" s="455" t="s">
        <v>120</v>
      </c>
      <c r="D730" s="473" t="s">
        <v>5101</v>
      </c>
      <c r="E730" s="455" t="s">
        <v>114</v>
      </c>
      <c r="F730" s="456" t="s">
        <v>5102</v>
      </c>
      <c r="G730" s="455" t="s">
        <v>4500</v>
      </c>
      <c r="H730" s="465" t="s">
        <v>4466</v>
      </c>
      <c r="I730" s="458"/>
      <c r="J730" s="474" t="s">
        <v>9505</v>
      </c>
    </row>
    <row r="731" spans="1:10" s="460" customFormat="1" ht="18" customHeight="1">
      <c r="A731" s="452">
        <v>726</v>
      </c>
      <c r="B731" s="453" t="s">
        <v>683</v>
      </c>
      <c r="C731" s="455" t="s">
        <v>120</v>
      </c>
      <c r="D731" s="473" t="s">
        <v>5101</v>
      </c>
      <c r="E731" s="455" t="s">
        <v>137</v>
      </c>
      <c r="F731" s="456" t="s">
        <v>5103</v>
      </c>
      <c r="G731" s="455" t="s">
        <v>4500</v>
      </c>
      <c r="H731" s="465" t="s">
        <v>4466</v>
      </c>
      <c r="I731" s="458"/>
      <c r="J731" s="474" t="s">
        <v>9505</v>
      </c>
    </row>
    <row r="732" spans="1:10" s="460" customFormat="1" ht="18" customHeight="1">
      <c r="A732" s="452">
        <v>727</v>
      </c>
      <c r="B732" s="453" t="s">
        <v>13642</v>
      </c>
      <c r="C732" s="453" t="s">
        <v>120</v>
      </c>
      <c r="D732" s="461" t="s">
        <v>13780</v>
      </c>
      <c r="E732" s="481" t="s">
        <v>13781</v>
      </c>
      <c r="F732" s="456" t="s">
        <v>13782</v>
      </c>
      <c r="G732" s="452" t="s">
        <v>9403</v>
      </c>
      <c r="H732" s="468" t="s">
        <v>4491</v>
      </c>
      <c r="I732" s="469">
        <v>9400</v>
      </c>
      <c r="J732" s="459"/>
    </row>
    <row r="733" spans="1:10" s="460" customFormat="1" ht="18" customHeight="1">
      <c r="A733" s="452">
        <v>728</v>
      </c>
      <c r="B733" s="453" t="s">
        <v>683</v>
      </c>
      <c r="C733" s="453" t="s">
        <v>120</v>
      </c>
      <c r="D733" s="461"/>
      <c r="E733" s="453" t="s">
        <v>416</v>
      </c>
      <c r="F733" s="462" t="s">
        <v>5104</v>
      </c>
      <c r="G733" s="453" t="s">
        <v>4500</v>
      </c>
      <c r="H733" s="463" t="s">
        <v>651</v>
      </c>
      <c r="I733" s="471">
        <v>11280</v>
      </c>
      <c r="J733" s="472"/>
    </row>
    <row r="734" spans="1:10" s="460" customFormat="1" ht="18" customHeight="1">
      <c r="A734" s="452">
        <v>729</v>
      </c>
      <c r="B734" s="453" t="s">
        <v>683</v>
      </c>
      <c r="C734" s="453" t="s">
        <v>120</v>
      </c>
      <c r="D734" s="461"/>
      <c r="E734" s="453" t="s">
        <v>416</v>
      </c>
      <c r="F734" s="462" t="s">
        <v>5105</v>
      </c>
      <c r="G734" s="453" t="s">
        <v>4500</v>
      </c>
      <c r="H734" s="463" t="s">
        <v>651</v>
      </c>
      <c r="I734" s="471">
        <v>11060</v>
      </c>
      <c r="J734" s="472"/>
    </row>
    <row r="735" spans="1:10" s="460" customFormat="1" ht="18" customHeight="1">
      <c r="A735" s="452">
        <v>730</v>
      </c>
      <c r="B735" s="453" t="s">
        <v>683</v>
      </c>
      <c r="C735" s="513" t="s">
        <v>13768</v>
      </c>
      <c r="D735" s="512" t="s">
        <v>13783</v>
      </c>
      <c r="E735" s="513" t="s">
        <v>9443</v>
      </c>
      <c r="F735" s="467" t="s">
        <v>13784</v>
      </c>
      <c r="G735" s="513" t="s">
        <v>9403</v>
      </c>
      <c r="H735" s="527" t="s">
        <v>10033</v>
      </c>
      <c r="I735" s="503">
        <v>20000</v>
      </c>
      <c r="J735" s="528"/>
    </row>
    <row r="736" spans="1:10" s="460" customFormat="1" ht="18" customHeight="1">
      <c r="A736" s="452">
        <v>731</v>
      </c>
      <c r="B736" s="453" t="s">
        <v>13642</v>
      </c>
      <c r="C736" s="453" t="s">
        <v>120</v>
      </c>
      <c r="D736" s="461" t="s">
        <v>13785</v>
      </c>
      <c r="E736" s="453" t="s">
        <v>416</v>
      </c>
      <c r="F736" s="462" t="s">
        <v>13786</v>
      </c>
      <c r="G736" s="453" t="s">
        <v>4500</v>
      </c>
      <c r="H736" s="512" t="s">
        <v>9493</v>
      </c>
      <c r="I736" s="458">
        <v>12500</v>
      </c>
      <c r="J736" s="545"/>
    </row>
    <row r="737" spans="1:10" s="460" customFormat="1" ht="18" customHeight="1">
      <c r="A737" s="452">
        <v>732</v>
      </c>
      <c r="B737" s="453" t="s">
        <v>13642</v>
      </c>
      <c r="C737" s="453" t="s">
        <v>120</v>
      </c>
      <c r="D737" s="454" t="s">
        <v>5106</v>
      </c>
      <c r="E737" s="481" t="s">
        <v>137</v>
      </c>
      <c r="F737" s="456" t="s">
        <v>5107</v>
      </c>
      <c r="G737" s="481"/>
      <c r="H737" s="468" t="s">
        <v>4466</v>
      </c>
      <c r="I737" s="573">
        <v>7600</v>
      </c>
      <c r="J737" s="574"/>
    </row>
    <row r="738" spans="1:10" s="460" customFormat="1" ht="18" customHeight="1">
      <c r="A738" s="452">
        <v>733</v>
      </c>
      <c r="B738" s="546" t="s">
        <v>683</v>
      </c>
      <c r="C738" s="546" t="s">
        <v>5108</v>
      </c>
      <c r="D738" s="548" t="s">
        <v>5109</v>
      </c>
      <c r="E738" s="549" t="s">
        <v>658</v>
      </c>
      <c r="F738" s="550" t="s">
        <v>5110</v>
      </c>
      <c r="G738" s="547"/>
      <c r="H738" s="551" t="s">
        <v>4551</v>
      </c>
      <c r="I738" s="492">
        <v>9200</v>
      </c>
      <c r="J738" s="459"/>
    </row>
    <row r="739" spans="1:10" s="460" customFormat="1" ht="18" customHeight="1">
      <c r="A739" s="452">
        <v>734</v>
      </c>
      <c r="B739" s="452" t="s">
        <v>13642</v>
      </c>
      <c r="C739" s="452" t="s">
        <v>13787</v>
      </c>
      <c r="D739" s="466" t="s">
        <v>13788</v>
      </c>
      <c r="E739" s="452" t="s">
        <v>1169</v>
      </c>
      <c r="F739" s="467" t="s">
        <v>5111</v>
      </c>
      <c r="G739" s="453" t="s">
        <v>9403</v>
      </c>
      <c r="H739" s="468" t="s">
        <v>4453</v>
      </c>
      <c r="I739" s="469">
        <v>12900</v>
      </c>
      <c r="J739" s="459"/>
    </row>
    <row r="740" spans="1:10" s="460" customFormat="1" ht="18" customHeight="1">
      <c r="A740" s="452">
        <v>735</v>
      </c>
      <c r="B740" s="452" t="s">
        <v>13642</v>
      </c>
      <c r="C740" s="452" t="s">
        <v>13787</v>
      </c>
      <c r="D740" s="466" t="s">
        <v>13789</v>
      </c>
      <c r="E740" s="452" t="s">
        <v>1169</v>
      </c>
      <c r="F740" s="467" t="s">
        <v>5112</v>
      </c>
      <c r="G740" s="453" t="s">
        <v>9403</v>
      </c>
      <c r="H740" s="468" t="s">
        <v>4453</v>
      </c>
      <c r="I740" s="469">
        <v>13500</v>
      </c>
      <c r="J740" s="459"/>
    </row>
    <row r="741" spans="1:10" s="460" customFormat="1" ht="18" customHeight="1">
      <c r="A741" s="452">
        <v>736</v>
      </c>
      <c r="B741" s="453" t="s">
        <v>683</v>
      </c>
      <c r="C741" s="453" t="s">
        <v>5108</v>
      </c>
      <c r="D741" s="490" t="s">
        <v>5113</v>
      </c>
      <c r="E741" s="483" t="s">
        <v>658</v>
      </c>
      <c r="F741" s="485" t="s">
        <v>5114</v>
      </c>
      <c r="G741" s="481"/>
      <c r="H741" s="491" t="s">
        <v>4551</v>
      </c>
      <c r="I741" s="492">
        <v>9800</v>
      </c>
      <c r="J741" s="521"/>
    </row>
    <row r="742" spans="1:10" s="460" customFormat="1" ht="18" customHeight="1">
      <c r="A742" s="452">
        <v>737</v>
      </c>
      <c r="B742" s="452" t="s">
        <v>13672</v>
      </c>
      <c r="C742" s="452" t="s">
        <v>13790</v>
      </c>
      <c r="D742" s="466" t="s">
        <v>13791</v>
      </c>
      <c r="E742" s="452" t="s">
        <v>9466</v>
      </c>
      <c r="F742" s="467" t="s">
        <v>13792</v>
      </c>
      <c r="G742" s="452" t="s">
        <v>9403</v>
      </c>
      <c r="H742" s="489" t="s">
        <v>10320</v>
      </c>
      <c r="I742" s="469">
        <v>11000</v>
      </c>
      <c r="J742" s="459" t="s">
        <v>13793</v>
      </c>
    </row>
    <row r="743" spans="1:10" s="460" customFormat="1" ht="18" customHeight="1">
      <c r="A743" s="452">
        <v>738</v>
      </c>
      <c r="B743" s="452" t="s">
        <v>13672</v>
      </c>
      <c r="C743" s="452" t="s">
        <v>13790</v>
      </c>
      <c r="D743" s="466" t="s">
        <v>13791</v>
      </c>
      <c r="E743" s="452" t="s">
        <v>9466</v>
      </c>
      <c r="F743" s="467" t="s">
        <v>13794</v>
      </c>
      <c r="G743" s="452" t="s">
        <v>9403</v>
      </c>
      <c r="H743" s="489" t="s">
        <v>10320</v>
      </c>
      <c r="I743" s="469">
        <v>9000</v>
      </c>
      <c r="J743" s="459" t="s">
        <v>13795</v>
      </c>
    </row>
    <row r="744" spans="1:10" s="460" customFormat="1" ht="18" customHeight="1">
      <c r="A744" s="452">
        <v>739</v>
      </c>
      <c r="B744" s="453" t="s">
        <v>683</v>
      </c>
      <c r="C744" s="455" t="s">
        <v>5108</v>
      </c>
      <c r="D744" s="473" t="s">
        <v>5115</v>
      </c>
      <c r="E744" s="455" t="s">
        <v>416</v>
      </c>
      <c r="F744" s="456" t="s">
        <v>5116</v>
      </c>
      <c r="G744" s="455" t="s">
        <v>4500</v>
      </c>
      <c r="H744" s="465" t="s">
        <v>4466</v>
      </c>
      <c r="I744" s="495">
        <v>10700</v>
      </c>
      <c r="J744" s="474"/>
    </row>
    <row r="745" spans="1:10" s="460" customFormat="1" ht="18" customHeight="1">
      <c r="A745" s="452">
        <v>740</v>
      </c>
      <c r="B745" s="453" t="s">
        <v>683</v>
      </c>
      <c r="C745" s="453" t="s">
        <v>5108</v>
      </c>
      <c r="D745" s="522" t="s">
        <v>13796</v>
      </c>
      <c r="E745" s="523" t="s">
        <v>13797</v>
      </c>
      <c r="F745" s="512" t="s">
        <v>13798</v>
      </c>
      <c r="G745" s="523" t="s">
        <v>9403</v>
      </c>
      <c r="H745" s="522" t="s">
        <v>4618</v>
      </c>
      <c r="I745" s="524">
        <v>14385</v>
      </c>
      <c r="J745" s="525"/>
    </row>
    <row r="746" spans="1:10" s="460" customFormat="1" ht="18" customHeight="1">
      <c r="A746" s="452">
        <v>741</v>
      </c>
      <c r="B746" s="453" t="s">
        <v>683</v>
      </c>
      <c r="C746" s="453" t="s">
        <v>5108</v>
      </c>
      <c r="D746" s="522" t="s">
        <v>13799</v>
      </c>
      <c r="E746" s="523" t="s">
        <v>9443</v>
      </c>
      <c r="F746" s="512" t="s">
        <v>13800</v>
      </c>
      <c r="G746" s="523" t="s">
        <v>9403</v>
      </c>
      <c r="H746" s="522" t="s">
        <v>4618</v>
      </c>
      <c r="I746" s="524">
        <v>10800</v>
      </c>
      <c r="J746" s="525"/>
    </row>
    <row r="747" spans="1:10" s="460" customFormat="1" ht="18" customHeight="1">
      <c r="A747" s="452">
        <v>742</v>
      </c>
      <c r="B747" s="453" t="s">
        <v>683</v>
      </c>
      <c r="C747" s="453" t="s">
        <v>5108</v>
      </c>
      <c r="D747" s="522" t="s">
        <v>13801</v>
      </c>
      <c r="E747" s="523" t="s">
        <v>13797</v>
      </c>
      <c r="F747" s="512" t="s">
        <v>13802</v>
      </c>
      <c r="G747" s="523" t="s">
        <v>9403</v>
      </c>
      <c r="H747" s="522" t="s">
        <v>4618</v>
      </c>
      <c r="I747" s="524">
        <v>14490</v>
      </c>
      <c r="J747" s="578"/>
    </row>
    <row r="748" spans="1:10" s="460" customFormat="1" ht="18" customHeight="1">
      <c r="A748" s="452">
        <v>743</v>
      </c>
      <c r="B748" s="453" t="s">
        <v>683</v>
      </c>
      <c r="C748" s="453" t="s">
        <v>5108</v>
      </c>
      <c r="D748" s="522" t="s">
        <v>13801</v>
      </c>
      <c r="E748" s="523" t="s">
        <v>9443</v>
      </c>
      <c r="F748" s="512" t="s">
        <v>13803</v>
      </c>
      <c r="G748" s="523" t="s">
        <v>9403</v>
      </c>
      <c r="H748" s="522" t="s">
        <v>4618</v>
      </c>
      <c r="I748" s="524">
        <v>11200</v>
      </c>
      <c r="J748" s="579"/>
    </row>
    <row r="749" spans="1:10" s="460" customFormat="1" ht="18" customHeight="1">
      <c r="A749" s="452">
        <v>744</v>
      </c>
      <c r="B749" s="453" t="s">
        <v>683</v>
      </c>
      <c r="C749" s="481" t="s">
        <v>5117</v>
      </c>
      <c r="D749" s="454" t="s">
        <v>5118</v>
      </c>
      <c r="E749" s="481" t="s">
        <v>416</v>
      </c>
      <c r="F749" s="456" t="s">
        <v>5119</v>
      </c>
      <c r="G749" s="481"/>
      <c r="H749" s="468" t="s">
        <v>4466</v>
      </c>
      <c r="I749" s="495">
        <v>13000</v>
      </c>
      <c r="J749" s="496"/>
    </row>
    <row r="750" spans="1:10" s="460" customFormat="1" ht="18" customHeight="1">
      <c r="A750" s="452">
        <v>745</v>
      </c>
      <c r="B750" s="453" t="s">
        <v>683</v>
      </c>
      <c r="C750" s="481" t="s">
        <v>5117</v>
      </c>
      <c r="D750" s="454" t="s">
        <v>5120</v>
      </c>
      <c r="E750" s="481" t="s">
        <v>416</v>
      </c>
      <c r="F750" s="456" t="s">
        <v>5121</v>
      </c>
      <c r="G750" s="481"/>
      <c r="H750" s="468" t="s">
        <v>4466</v>
      </c>
      <c r="I750" s="495">
        <v>13000</v>
      </c>
      <c r="J750" s="496"/>
    </row>
    <row r="751" spans="1:10" s="460" customFormat="1" ht="18" customHeight="1">
      <c r="A751" s="452">
        <v>746</v>
      </c>
      <c r="B751" s="453" t="s">
        <v>5122</v>
      </c>
      <c r="C751" s="481" t="s">
        <v>687</v>
      </c>
      <c r="D751" s="461" t="s">
        <v>5123</v>
      </c>
      <c r="E751" s="453" t="s">
        <v>416</v>
      </c>
      <c r="F751" s="462" t="s">
        <v>5124</v>
      </c>
      <c r="G751" s="453" t="s">
        <v>627</v>
      </c>
      <c r="H751" s="463" t="s">
        <v>4459</v>
      </c>
      <c r="I751" s="458">
        <v>16667</v>
      </c>
      <c r="J751" s="459"/>
    </row>
    <row r="752" spans="1:10" s="460" customFormat="1" ht="18" customHeight="1">
      <c r="A752" s="452">
        <v>747</v>
      </c>
      <c r="B752" s="453" t="s">
        <v>5122</v>
      </c>
      <c r="C752" s="481" t="s">
        <v>687</v>
      </c>
      <c r="D752" s="461" t="s">
        <v>5123</v>
      </c>
      <c r="E752" s="453" t="s">
        <v>416</v>
      </c>
      <c r="F752" s="462" t="s">
        <v>5125</v>
      </c>
      <c r="G752" s="453"/>
      <c r="H752" s="463" t="s">
        <v>4459</v>
      </c>
      <c r="I752" s="469">
        <v>12600</v>
      </c>
      <c r="J752" s="459"/>
    </row>
    <row r="753" spans="1:10" s="460" customFormat="1" ht="18" customHeight="1">
      <c r="A753" s="452">
        <v>748</v>
      </c>
      <c r="B753" s="452" t="s">
        <v>13804</v>
      </c>
      <c r="C753" s="452" t="s">
        <v>13706</v>
      </c>
      <c r="D753" s="466" t="s">
        <v>13805</v>
      </c>
      <c r="E753" s="452" t="s">
        <v>13806</v>
      </c>
      <c r="F753" s="467" t="s">
        <v>13807</v>
      </c>
      <c r="G753" s="453"/>
      <c r="H753" s="468" t="s">
        <v>4457</v>
      </c>
      <c r="I753" s="469">
        <v>440</v>
      </c>
      <c r="J753" s="459"/>
    </row>
    <row r="754" spans="1:10" s="460" customFormat="1" ht="18" customHeight="1">
      <c r="A754" s="452">
        <v>749</v>
      </c>
      <c r="B754" s="452" t="s">
        <v>13804</v>
      </c>
      <c r="C754" s="452" t="s">
        <v>13706</v>
      </c>
      <c r="D754" s="466" t="s">
        <v>13805</v>
      </c>
      <c r="E754" s="452" t="s">
        <v>13808</v>
      </c>
      <c r="F754" s="467" t="s">
        <v>13807</v>
      </c>
      <c r="G754" s="453"/>
      <c r="H754" s="468" t="s">
        <v>4457</v>
      </c>
      <c r="I754" s="469">
        <v>520</v>
      </c>
      <c r="J754" s="459"/>
    </row>
    <row r="755" spans="1:10" s="460" customFormat="1" ht="18" customHeight="1">
      <c r="A755" s="452">
        <v>750</v>
      </c>
      <c r="B755" s="452" t="s">
        <v>13804</v>
      </c>
      <c r="C755" s="452" t="s">
        <v>13706</v>
      </c>
      <c r="D755" s="466" t="s">
        <v>13809</v>
      </c>
      <c r="E755" s="452" t="s">
        <v>13806</v>
      </c>
      <c r="F755" s="467" t="s">
        <v>13810</v>
      </c>
      <c r="G755" s="453"/>
      <c r="H755" s="468" t="s">
        <v>4457</v>
      </c>
      <c r="I755" s="469">
        <v>380</v>
      </c>
      <c r="J755" s="459"/>
    </row>
    <row r="756" spans="1:10" s="460" customFormat="1" ht="18" customHeight="1">
      <c r="A756" s="452">
        <v>751</v>
      </c>
      <c r="B756" s="452" t="s">
        <v>13804</v>
      </c>
      <c r="C756" s="452" t="s">
        <v>13706</v>
      </c>
      <c r="D756" s="466" t="s">
        <v>13809</v>
      </c>
      <c r="E756" s="452" t="s">
        <v>13808</v>
      </c>
      <c r="F756" s="467" t="s">
        <v>13810</v>
      </c>
      <c r="G756" s="453"/>
      <c r="H756" s="468" t="s">
        <v>4457</v>
      </c>
      <c r="I756" s="469">
        <v>470</v>
      </c>
      <c r="J756" s="459"/>
    </row>
    <row r="757" spans="1:10" s="460" customFormat="1" ht="18" customHeight="1">
      <c r="A757" s="452">
        <v>752</v>
      </c>
      <c r="B757" s="452" t="s">
        <v>13804</v>
      </c>
      <c r="C757" s="452" t="s">
        <v>13706</v>
      </c>
      <c r="D757" s="466" t="s">
        <v>13811</v>
      </c>
      <c r="E757" s="452" t="s">
        <v>13806</v>
      </c>
      <c r="F757" s="467" t="s">
        <v>13812</v>
      </c>
      <c r="G757" s="453"/>
      <c r="H757" s="468" t="s">
        <v>4457</v>
      </c>
      <c r="I757" s="469">
        <v>440</v>
      </c>
      <c r="J757" s="459"/>
    </row>
    <row r="758" spans="1:10" s="460" customFormat="1" ht="18" customHeight="1">
      <c r="A758" s="452">
        <v>753</v>
      </c>
      <c r="B758" s="452" t="s">
        <v>13804</v>
      </c>
      <c r="C758" s="452" t="s">
        <v>13706</v>
      </c>
      <c r="D758" s="466" t="s">
        <v>13811</v>
      </c>
      <c r="E758" s="452" t="s">
        <v>13808</v>
      </c>
      <c r="F758" s="467" t="s">
        <v>13812</v>
      </c>
      <c r="G758" s="453"/>
      <c r="H758" s="468" t="s">
        <v>4457</v>
      </c>
      <c r="I758" s="469">
        <v>520</v>
      </c>
      <c r="J758" s="459"/>
    </row>
    <row r="759" spans="1:10" s="460" customFormat="1" ht="18" customHeight="1">
      <c r="A759" s="452">
        <v>754</v>
      </c>
      <c r="B759" s="453" t="s">
        <v>5122</v>
      </c>
      <c r="C759" s="455" t="s">
        <v>120</v>
      </c>
      <c r="D759" s="552" t="s">
        <v>5126</v>
      </c>
      <c r="E759" s="553" t="s">
        <v>416</v>
      </c>
      <c r="F759" s="485" t="s">
        <v>5127</v>
      </c>
      <c r="G759" s="455"/>
      <c r="H759" s="463" t="s">
        <v>4459</v>
      </c>
      <c r="I759" s="458">
        <v>18000</v>
      </c>
      <c r="J759" s="517"/>
    </row>
    <row r="760" spans="1:10" s="460" customFormat="1" ht="18" customHeight="1">
      <c r="A760" s="452">
        <v>755</v>
      </c>
      <c r="B760" s="453" t="s">
        <v>5122</v>
      </c>
      <c r="C760" s="455" t="s">
        <v>120</v>
      </c>
      <c r="D760" s="552" t="s">
        <v>5128</v>
      </c>
      <c r="E760" s="553" t="s">
        <v>416</v>
      </c>
      <c r="F760" s="485" t="s">
        <v>5129</v>
      </c>
      <c r="G760" s="455"/>
      <c r="H760" s="463" t="s">
        <v>4459</v>
      </c>
      <c r="I760" s="458">
        <v>14400</v>
      </c>
      <c r="J760" s="517"/>
    </row>
    <row r="761" spans="1:10" s="460" customFormat="1" ht="18" customHeight="1">
      <c r="A761" s="452">
        <v>756</v>
      </c>
      <c r="B761" s="453" t="s">
        <v>5122</v>
      </c>
      <c r="C761" s="455" t="s">
        <v>120</v>
      </c>
      <c r="D761" s="552" t="s">
        <v>5130</v>
      </c>
      <c r="E761" s="553" t="s">
        <v>416</v>
      </c>
      <c r="F761" s="485" t="s">
        <v>5131</v>
      </c>
      <c r="G761" s="455"/>
      <c r="H761" s="463" t="s">
        <v>4459</v>
      </c>
      <c r="I761" s="458">
        <v>19333</v>
      </c>
      <c r="J761" s="517"/>
    </row>
    <row r="762" spans="1:10" s="460" customFormat="1" ht="18" customHeight="1">
      <c r="A762" s="452">
        <v>757</v>
      </c>
      <c r="B762" s="453" t="s">
        <v>5122</v>
      </c>
      <c r="C762" s="455" t="s">
        <v>120</v>
      </c>
      <c r="D762" s="552" t="s">
        <v>5132</v>
      </c>
      <c r="E762" s="553" t="s">
        <v>416</v>
      </c>
      <c r="F762" s="485" t="s">
        <v>5133</v>
      </c>
      <c r="G762" s="455"/>
      <c r="H762" s="463" t="s">
        <v>4459</v>
      </c>
      <c r="I762" s="458">
        <v>14600</v>
      </c>
      <c r="J762" s="517"/>
    </row>
    <row r="763" spans="1:10" s="460" customFormat="1" ht="18" customHeight="1">
      <c r="A763" s="452">
        <v>758</v>
      </c>
      <c r="B763" s="452" t="s">
        <v>13804</v>
      </c>
      <c r="C763" s="452" t="s">
        <v>13768</v>
      </c>
      <c r="D763" s="466" t="s">
        <v>13813</v>
      </c>
      <c r="E763" s="452" t="s">
        <v>13806</v>
      </c>
      <c r="F763" s="467" t="s">
        <v>13814</v>
      </c>
      <c r="G763" s="453" t="s">
        <v>9403</v>
      </c>
      <c r="H763" s="468" t="s">
        <v>4457</v>
      </c>
      <c r="I763" s="469">
        <v>440</v>
      </c>
      <c r="J763" s="459"/>
    </row>
    <row r="764" spans="1:10" s="460" customFormat="1" ht="18" customHeight="1">
      <c r="A764" s="452">
        <v>759</v>
      </c>
      <c r="B764" s="452" t="s">
        <v>13804</v>
      </c>
      <c r="C764" s="452" t="s">
        <v>13768</v>
      </c>
      <c r="D764" s="466" t="s">
        <v>13813</v>
      </c>
      <c r="E764" s="452" t="s">
        <v>13808</v>
      </c>
      <c r="F764" s="467" t="s">
        <v>13814</v>
      </c>
      <c r="G764" s="453" t="s">
        <v>9403</v>
      </c>
      <c r="H764" s="468" t="s">
        <v>4457</v>
      </c>
      <c r="I764" s="469">
        <v>600</v>
      </c>
      <c r="J764" s="459"/>
    </row>
    <row r="765" spans="1:10" s="460" customFormat="1" ht="18" customHeight="1">
      <c r="A765" s="452">
        <v>760</v>
      </c>
      <c r="B765" s="453" t="s">
        <v>695</v>
      </c>
      <c r="C765" s="453" t="s">
        <v>5134</v>
      </c>
      <c r="D765" s="466" t="s">
        <v>5135</v>
      </c>
      <c r="E765" s="452" t="s">
        <v>416</v>
      </c>
      <c r="F765" s="467" t="s">
        <v>5136</v>
      </c>
      <c r="G765" s="452"/>
      <c r="H765" s="468" t="s">
        <v>4483</v>
      </c>
      <c r="I765" s="469">
        <v>3200</v>
      </c>
      <c r="J765" s="470"/>
    </row>
    <row r="766" spans="1:10" s="460" customFormat="1" ht="18" customHeight="1">
      <c r="A766" s="452">
        <v>761</v>
      </c>
      <c r="B766" s="475" t="s">
        <v>13815</v>
      </c>
      <c r="C766" s="453" t="s">
        <v>13816</v>
      </c>
      <c r="D766" s="461" t="s">
        <v>13817</v>
      </c>
      <c r="E766" s="453" t="s">
        <v>416</v>
      </c>
      <c r="F766" s="462" t="s">
        <v>13818</v>
      </c>
      <c r="G766" s="453"/>
      <c r="H766" s="468" t="s">
        <v>9467</v>
      </c>
      <c r="I766" s="469"/>
      <c r="J766" s="521" t="s">
        <v>4485</v>
      </c>
    </row>
    <row r="767" spans="1:10" s="460" customFormat="1" ht="18" customHeight="1">
      <c r="A767" s="452">
        <v>762</v>
      </c>
      <c r="B767" s="475" t="s">
        <v>13815</v>
      </c>
      <c r="C767" s="513" t="s">
        <v>13819</v>
      </c>
      <c r="D767" s="461" t="s">
        <v>13820</v>
      </c>
      <c r="E767" s="513" t="s">
        <v>9443</v>
      </c>
      <c r="F767" s="467" t="s">
        <v>13821</v>
      </c>
      <c r="G767" s="513" t="s">
        <v>9403</v>
      </c>
      <c r="H767" s="527" t="s">
        <v>10033</v>
      </c>
      <c r="I767" s="503">
        <v>6300</v>
      </c>
      <c r="J767" s="528"/>
    </row>
    <row r="768" spans="1:10" s="460" customFormat="1" ht="18" customHeight="1">
      <c r="A768" s="452">
        <v>763</v>
      </c>
      <c r="B768" s="453" t="s">
        <v>695</v>
      </c>
      <c r="C768" s="453" t="s">
        <v>5137</v>
      </c>
      <c r="D768" s="461" t="s">
        <v>5138</v>
      </c>
      <c r="E768" s="453" t="s">
        <v>9800</v>
      </c>
      <c r="F768" s="462" t="s">
        <v>5139</v>
      </c>
      <c r="G768" s="453"/>
      <c r="H768" s="457" t="s">
        <v>4441</v>
      </c>
      <c r="I768" s="458">
        <v>21900</v>
      </c>
      <c r="J768" s="470" t="s">
        <v>5140</v>
      </c>
    </row>
    <row r="769" spans="1:10" s="460" customFormat="1" ht="18" customHeight="1">
      <c r="A769" s="452">
        <v>764</v>
      </c>
      <c r="B769" s="452" t="s">
        <v>13815</v>
      </c>
      <c r="C769" s="452" t="s">
        <v>13822</v>
      </c>
      <c r="D769" s="466" t="s">
        <v>5141</v>
      </c>
      <c r="E769" s="452" t="s">
        <v>416</v>
      </c>
      <c r="F769" s="467" t="s">
        <v>5142</v>
      </c>
      <c r="G769" s="453"/>
      <c r="H769" s="468" t="s">
        <v>9892</v>
      </c>
      <c r="I769" s="469">
        <v>7900</v>
      </c>
      <c r="J769" s="459"/>
    </row>
    <row r="770" spans="1:10" s="460" customFormat="1" ht="18" customHeight="1">
      <c r="A770" s="452">
        <v>765</v>
      </c>
      <c r="B770" s="452" t="s">
        <v>13815</v>
      </c>
      <c r="C770" s="452" t="s">
        <v>13822</v>
      </c>
      <c r="D770" s="466" t="s">
        <v>13823</v>
      </c>
      <c r="E770" s="452" t="s">
        <v>416</v>
      </c>
      <c r="F770" s="467" t="s">
        <v>5143</v>
      </c>
      <c r="G770" s="453"/>
      <c r="H770" s="468" t="s">
        <v>4453</v>
      </c>
      <c r="I770" s="469">
        <v>5800</v>
      </c>
      <c r="J770" s="459"/>
    </row>
    <row r="771" spans="1:10" s="460" customFormat="1" ht="18" customHeight="1">
      <c r="A771" s="452">
        <v>766</v>
      </c>
      <c r="B771" s="475" t="s">
        <v>13815</v>
      </c>
      <c r="C771" s="453" t="s">
        <v>13822</v>
      </c>
      <c r="D771" s="454" t="s">
        <v>5144</v>
      </c>
      <c r="E771" s="481" t="s">
        <v>9437</v>
      </c>
      <c r="F771" s="456" t="s">
        <v>13824</v>
      </c>
      <c r="G771" s="481" t="s">
        <v>9403</v>
      </c>
      <c r="H771" s="468" t="s">
        <v>13662</v>
      </c>
      <c r="I771" s="469">
        <v>9120</v>
      </c>
      <c r="J771" s="459"/>
    </row>
    <row r="772" spans="1:10" s="460" customFormat="1" ht="18" customHeight="1">
      <c r="A772" s="452">
        <v>767</v>
      </c>
      <c r="B772" s="475" t="s">
        <v>13815</v>
      </c>
      <c r="C772" s="453" t="s">
        <v>13822</v>
      </c>
      <c r="D772" s="454" t="s">
        <v>5144</v>
      </c>
      <c r="E772" s="481" t="s">
        <v>9437</v>
      </c>
      <c r="F772" s="456" t="s">
        <v>13825</v>
      </c>
      <c r="G772" s="481" t="s">
        <v>9403</v>
      </c>
      <c r="H772" s="468" t="s">
        <v>13662</v>
      </c>
      <c r="I772" s="469">
        <v>9120</v>
      </c>
      <c r="J772" s="459"/>
    </row>
    <row r="773" spans="1:10" s="460" customFormat="1" ht="18" customHeight="1">
      <c r="A773" s="452">
        <v>768</v>
      </c>
      <c r="B773" s="475" t="s">
        <v>13815</v>
      </c>
      <c r="C773" s="453" t="s">
        <v>13822</v>
      </c>
      <c r="D773" s="454" t="s">
        <v>5145</v>
      </c>
      <c r="E773" s="481" t="s">
        <v>9437</v>
      </c>
      <c r="F773" s="456" t="s">
        <v>13826</v>
      </c>
      <c r="G773" s="481" t="s">
        <v>9403</v>
      </c>
      <c r="H773" s="468" t="s">
        <v>13662</v>
      </c>
      <c r="I773" s="469">
        <v>9120</v>
      </c>
      <c r="J773" s="459"/>
    </row>
    <row r="774" spans="1:10" s="460" customFormat="1" ht="18" customHeight="1">
      <c r="A774" s="452">
        <v>769</v>
      </c>
      <c r="B774" s="453" t="s">
        <v>13815</v>
      </c>
      <c r="C774" s="453" t="s">
        <v>13822</v>
      </c>
      <c r="D774" s="512" t="s">
        <v>13827</v>
      </c>
      <c r="E774" s="452" t="s">
        <v>416</v>
      </c>
      <c r="F774" s="467" t="s">
        <v>13828</v>
      </c>
      <c r="G774" s="452"/>
      <c r="H774" s="463" t="s">
        <v>4483</v>
      </c>
      <c r="I774" s="469">
        <v>11750</v>
      </c>
      <c r="J774" s="470"/>
    </row>
    <row r="775" spans="1:10" s="460" customFormat="1" ht="18" customHeight="1">
      <c r="A775" s="452">
        <v>770</v>
      </c>
      <c r="B775" s="453" t="s">
        <v>695</v>
      </c>
      <c r="C775" s="453" t="s">
        <v>5146</v>
      </c>
      <c r="D775" s="461" t="s">
        <v>5147</v>
      </c>
      <c r="E775" s="453" t="s">
        <v>5148</v>
      </c>
      <c r="F775" s="462" t="s">
        <v>5149</v>
      </c>
      <c r="G775" s="453"/>
      <c r="H775" s="457" t="s">
        <v>4441</v>
      </c>
      <c r="I775" s="458">
        <v>300</v>
      </c>
      <c r="J775" s="470"/>
    </row>
    <row r="776" spans="1:10" s="460" customFormat="1" ht="18" customHeight="1">
      <c r="A776" s="452">
        <v>771</v>
      </c>
      <c r="B776" s="453" t="s">
        <v>695</v>
      </c>
      <c r="C776" s="453" t="s">
        <v>5146</v>
      </c>
      <c r="D776" s="466" t="s">
        <v>5147</v>
      </c>
      <c r="E776" s="453" t="s">
        <v>5148</v>
      </c>
      <c r="F776" s="467" t="s">
        <v>5150</v>
      </c>
      <c r="G776" s="453"/>
      <c r="H776" s="457" t="s">
        <v>4441</v>
      </c>
      <c r="I776" s="469">
        <v>360</v>
      </c>
      <c r="J776" s="470"/>
    </row>
    <row r="777" spans="1:10" s="460" customFormat="1" ht="18" customHeight="1">
      <c r="A777" s="452">
        <v>772</v>
      </c>
      <c r="B777" s="453" t="s">
        <v>695</v>
      </c>
      <c r="C777" s="453" t="s">
        <v>5146</v>
      </c>
      <c r="D777" s="461" t="s">
        <v>5151</v>
      </c>
      <c r="E777" s="453" t="s">
        <v>416</v>
      </c>
      <c r="F777" s="462" t="s">
        <v>5152</v>
      </c>
      <c r="G777" s="453" t="s">
        <v>9403</v>
      </c>
      <c r="H777" s="457" t="s">
        <v>4441</v>
      </c>
      <c r="I777" s="458">
        <v>3650</v>
      </c>
      <c r="J777" s="470"/>
    </row>
    <row r="778" spans="1:10" s="460" customFormat="1" ht="18" customHeight="1">
      <c r="A778" s="452">
        <v>773</v>
      </c>
      <c r="B778" s="453" t="s">
        <v>13815</v>
      </c>
      <c r="C778" s="452" t="s">
        <v>13829</v>
      </c>
      <c r="D778" s="466" t="s">
        <v>13830</v>
      </c>
      <c r="E778" s="452" t="s">
        <v>416</v>
      </c>
      <c r="F778" s="467" t="s">
        <v>13831</v>
      </c>
      <c r="G778" s="452"/>
      <c r="H778" s="463" t="s">
        <v>4483</v>
      </c>
      <c r="I778" s="469">
        <v>6500</v>
      </c>
      <c r="J778" s="470"/>
    </row>
    <row r="779" spans="1:10" s="460" customFormat="1" ht="18" customHeight="1">
      <c r="A779" s="452">
        <v>774</v>
      </c>
      <c r="B779" s="453" t="s">
        <v>13815</v>
      </c>
      <c r="C779" s="452" t="s">
        <v>13829</v>
      </c>
      <c r="D779" s="466" t="s">
        <v>13832</v>
      </c>
      <c r="E779" s="452" t="s">
        <v>416</v>
      </c>
      <c r="F779" s="467" t="s">
        <v>13833</v>
      </c>
      <c r="G779" s="452"/>
      <c r="H779" s="463" t="s">
        <v>4483</v>
      </c>
      <c r="I779" s="469">
        <v>7500</v>
      </c>
      <c r="J779" s="470"/>
    </row>
    <row r="780" spans="1:10" s="460" customFormat="1" ht="18" customHeight="1">
      <c r="A780" s="452">
        <v>775</v>
      </c>
      <c r="B780" s="453" t="s">
        <v>13815</v>
      </c>
      <c r="C780" s="452" t="s">
        <v>13829</v>
      </c>
      <c r="D780" s="466" t="s">
        <v>13834</v>
      </c>
      <c r="E780" s="452" t="s">
        <v>416</v>
      </c>
      <c r="F780" s="467" t="s">
        <v>13835</v>
      </c>
      <c r="G780" s="452"/>
      <c r="H780" s="463" t="s">
        <v>4483</v>
      </c>
      <c r="I780" s="469">
        <v>14500</v>
      </c>
      <c r="J780" s="470"/>
    </row>
    <row r="781" spans="1:10" s="460" customFormat="1" ht="18" customHeight="1">
      <c r="A781" s="452">
        <v>776</v>
      </c>
      <c r="B781" s="453" t="s">
        <v>13815</v>
      </c>
      <c r="C781" s="452" t="s">
        <v>13829</v>
      </c>
      <c r="D781" s="512" t="s">
        <v>13836</v>
      </c>
      <c r="E781" s="513" t="s">
        <v>9443</v>
      </c>
      <c r="F781" s="467" t="s">
        <v>13837</v>
      </c>
      <c r="G781" s="513" t="s">
        <v>9403</v>
      </c>
      <c r="H781" s="527" t="s">
        <v>10033</v>
      </c>
      <c r="I781" s="503">
        <v>9500</v>
      </c>
      <c r="J781" s="528"/>
    </row>
    <row r="782" spans="1:10" s="460" customFormat="1" ht="18" customHeight="1">
      <c r="A782" s="452">
        <v>777</v>
      </c>
      <c r="B782" s="453" t="s">
        <v>695</v>
      </c>
      <c r="C782" s="453" t="s">
        <v>698</v>
      </c>
      <c r="D782" s="461" t="s">
        <v>5153</v>
      </c>
      <c r="E782" s="453" t="s">
        <v>416</v>
      </c>
      <c r="F782" s="462" t="s">
        <v>13838</v>
      </c>
      <c r="G782" s="453" t="s">
        <v>4500</v>
      </c>
      <c r="H782" s="463" t="s">
        <v>4463</v>
      </c>
      <c r="I782" s="471">
        <v>3000</v>
      </c>
      <c r="J782" s="472"/>
    </row>
    <row r="783" spans="1:10" s="460" customFormat="1" ht="18" customHeight="1">
      <c r="A783" s="452">
        <v>778</v>
      </c>
      <c r="B783" s="453" t="s">
        <v>695</v>
      </c>
      <c r="C783" s="453" t="s">
        <v>698</v>
      </c>
      <c r="D783" s="461" t="s">
        <v>5154</v>
      </c>
      <c r="E783" s="453" t="s">
        <v>416</v>
      </c>
      <c r="F783" s="462"/>
      <c r="G783" s="453"/>
      <c r="H783" s="463" t="s">
        <v>651</v>
      </c>
      <c r="I783" s="471">
        <v>4170</v>
      </c>
      <c r="J783" s="472"/>
    </row>
    <row r="784" spans="1:10" s="460" customFormat="1" ht="18" customHeight="1">
      <c r="A784" s="452">
        <v>779</v>
      </c>
      <c r="B784" s="453" t="s">
        <v>695</v>
      </c>
      <c r="C784" s="455" t="s">
        <v>698</v>
      </c>
      <c r="D784" s="473" t="s">
        <v>5155</v>
      </c>
      <c r="E784" s="455" t="s">
        <v>416</v>
      </c>
      <c r="F784" s="456" t="s">
        <v>5156</v>
      </c>
      <c r="G784" s="455"/>
      <c r="H784" s="465" t="s">
        <v>4466</v>
      </c>
      <c r="I784" s="458">
        <v>6930</v>
      </c>
      <c r="J784" s="474"/>
    </row>
    <row r="785" spans="1:10" s="460" customFormat="1" ht="18" customHeight="1">
      <c r="A785" s="452">
        <v>780</v>
      </c>
      <c r="B785" s="475" t="s">
        <v>13815</v>
      </c>
      <c r="C785" s="453" t="s">
        <v>13839</v>
      </c>
      <c r="D785" s="461" t="s">
        <v>13840</v>
      </c>
      <c r="E785" s="453" t="s">
        <v>13841</v>
      </c>
      <c r="F785" s="456" t="s">
        <v>13842</v>
      </c>
      <c r="G785" s="453"/>
      <c r="H785" s="457" t="s">
        <v>4491</v>
      </c>
      <c r="I785" s="469">
        <v>3600</v>
      </c>
      <c r="J785" s="459"/>
    </row>
    <row r="786" spans="1:10" s="460" customFormat="1" ht="18" customHeight="1">
      <c r="A786" s="452">
        <v>781</v>
      </c>
      <c r="B786" s="453" t="s">
        <v>695</v>
      </c>
      <c r="C786" s="455" t="s">
        <v>698</v>
      </c>
      <c r="D786" s="473" t="s">
        <v>5157</v>
      </c>
      <c r="E786" s="455" t="s">
        <v>416</v>
      </c>
      <c r="F786" s="456" t="s">
        <v>5158</v>
      </c>
      <c r="G786" s="455"/>
      <c r="H786" s="465" t="s">
        <v>4466</v>
      </c>
      <c r="I786" s="495">
        <v>3890</v>
      </c>
      <c r="J786" s="474"/>
    </row>
    <row r="787" spans="1:10" s="460" customFormat="1" ht="18" customHeight="1">
      <c r="A787" s="452">
        <v>782</v>
      </c>
      <c r="B787" s="453" t="s">
        <v>695</v>
      </c>
      <c r="C787" s="453" t="s">
        <v>698</v>
      </c>
      <c r="D787" s="461" t="s">
        <v>5159</v>
      </c>
      <c r="E787" s="453" t="s">
        <v>416</v>
      </c>
      <c r="F787" s="462" t="s">
        <v>5160</v>
      </c>
      <c r="G787" s="453"/>
      <c r="H787" s="463" t="s">
        <v>4463</v>
      </c>
      <c r="I787" s="471">
        <v>2000</v>
      </c>
      <c r="J787" s="472"/>
    </row>
    <row r="788" spans="1:10" s="460" customFormat="1" ht="18" customHeight="1">
      <c r="A788" s="452">
        <v>783</v>
      </c>
      <c r="B788" s="453" t="s">
        <v>695</v>
      </c>
      <c r="C788" s="453" t="s">
        <v>698</v>
      </c>
      <c r="D788" s="466" t="s">
        <v>5135</v>
      </c>
      <c r="E788" s="452" t="s">
        <v>416</v>
      </c>
      <c r="F788" s="467" t="s">
        <v>5161</v>
      </c>
      <c r="G788" s="452"/>
      <c r="H788" s="468" t="s">
        <v>4483</v>
      </c>
      <c r="I788" s="469">
        <v>3200</v>
      </c>
      <c r="J788" s="470"/>
    </row>
    <row r="789" spans="1:10" s="460" customFormat="1" ht="18" customHeight="1">
      <c r="A789" s="452">
        <v>784</v>
      </c>
      <c r="B789" s="475" t="s">
        <v>13815</v>
      </c>
      <c r="C789" s="453" t="s">
        <v>13839</v>
      </c>
      <c r="D789" s="461" t="s">
        <v>13817</v>
      </c>
      <c r="E789" s="453" t="s">
        <v>416</v>
      </c>
      <c r="F789" s="462" t="s">
        <v>13843</v>
      </c>
      <c r="G789" s="453"/>
      <c r="H789" s="468" t="s">
        <v>9467</v>
      </c>
      <c r="I789" s="469"/>
      <c r="J789" s="521" t="s">
        <v>4485</v>
      </c>
    </row>
    <row r="790" spans="1:10" s="460" customFormat="1" ht="18" customHeight="1">
      <c r="A790" s="452">
        <v>785</v>
      </c>
      <c r="B790" s="475" t="s">
        <v>13815</v>
      </c>
      <c r="C790" s="453" t="s">
        <v>13839</v>
      </c>
      <c r="D790" s="461" t="s">
        <v>13820</v>
      </c>
      <c r="E790" s="453" t="s">
        <v>416</v>
      </c>
      <c r="F790" s="462" t="s">
        <v>13844</v>
      </c>
      <c r="G790" s="453" t="s">
        <v>9403</v>
      </c>
      <c r="H790" s="468" t="s">
        <v>10033</v>
      </c>
      <c r="I790" s="469">
        <v>6500</v>
      </c>
      <c r="J790" s="531"/>
    </row>
    <row r="791" spans="1:10" s="460" customFormat="1" ht="18" customHeight="1">
      <c r="A791" s="452">
        <v>786</v>
      </c>
      <c r="B791" s="475" t="s">
        <v>13815</v>
      </c>
      <c r="C791" s="453" t="s">
        <v>13839</v>
      </c>
      <c r="D791" s="461" t="s">
        <v>13845</v>
      </c>
      <c r="E791" s="453" t="s">
        <v>416</v>
      </c>
      <c r="F791" s="462" t="s">
        <v>13846</v>
      </c>
      <c r="G791" s="453" t="s">
        <v>9403</v>
      </c>
      <c r="H791" s="468" t="s">
        <v>10033</v>
      </c>
      <c r="I791" s="469"/>
      <c r="J791" s="531" t="s">
        <v>4485</v>
      </c>
    </row>
    <row r="792" spans="1:10" s="460" customFormat="1" ht="18" customHeight="1">
      <c r="A792" s="452">
        <v>787</v>
      </c>
      <c r="B792" s="453" t="s">
        <v>695</v>
      </c>
      <c r="C792" s="453" t="s">
        <v>13839</v>
      </c>
      <c r="D792" s="461" t="s">
        <v>5162</v>
      </c>
      <c r="E792" s="453" t="s">
        <v>416</v>
      </c>
      <c r="F792" s="462" t="s">
        <v>5163</v>
      </c>
      <c r="G792" s="453"/>
      <c r="H792" s="457" t="s">
        <v>4441</v>
      </c>
      <c r="I792" s="458">
        <v>2200</v>
      </c>
      <c r="J792" s="470"/>
    </row>
    <row r="793" spans="1:10" s="460" customFormat="1" ht="18" customHeight="1">
      <c r="A793" s="452">
        <v>788</v>
      </c>
      <c r="B793" s="453" t="s">
        <v>695</v>
      </c>
      <c r="C793" s="453" t="s">
        <v>13839</v>
      </c>
      <c r="D793" s="466"/>
      <c r="E793" s="453" t="s">
        <v>416</v>
      </c>
      <c r="F793" s="467" t="s">
        <v>5164</v>
      </c>
      <c r="G793" s="453" t="s">
        <v>9403</v>
      </c>
      <c r="H793" s="457" t="s">
        <v>4441</v>
      </c>
      <c r="I793" s="469">
        <v>5800</v>
      </c>
      <c r="J793" s="470"/>
    </row>
    <row r="794" spans="1:10" s="460" customFormat="1" ht="18" customHeight="1">
      <c r="A794" s="452">
        <v>789</v>
      </c>
      <c r="B794" s="497" t="s">
        <v>695</v>
      </c>
      <c r="C794" s="497" t="s">
        <v>698</v>
      </c>
      <c r="D794" s="505" t="s">
        <v>5165</v>
      </c>
      <c r="E794" s="497" t="s">
        <v>9443</v>
      </c>
      <c r="F794" s="506" t="s">
        <v>5166</v>
      </c>
      <c r="G794" s="497"/>
      <c r="H794" s="502" t="s">
        <v>9480</v>
      </c>
      <c r="I794" s="471">
        <v>6650</v>
      </c>
      <c r="J794" s="504" t="s">
        <v>10074</v>
      </c>
    </row>
    <row r="795" spans="1:10" s="460" customFormat="1" ht="18" customHeight="1">
      <c r="A795" s="452">
        <v>790</v>
      </c>
      <c r="B795" s="497" t="s">
        <v>695</v>
      </c>
      <c r="C795" s="497" t="s">
        <v>698</v>
      </c>
      <c r="D795" s="505" t="s">
        <v>5167</v>
      </c>
      <c r="E795" s="497" t="s">
        <v>658</v>
      </c>
      <c r="F795" s="506" t="s">
        <v>5168</v>
      </c>
      <c r="G795" s="497"/>
      <c r="H795" s="502" t="s">
        <v>9480</v>
      </c>
      <c r="I795" s="458">
        <v>2900</v>
      </c>
      <c r="J795" s="504" t="s">
        <v>10074</v>
      </c>
    </row>
    <row r="796" spans="1:10" s="460" customFormat="1" ht="18" customHeight="1">
      <c r="A796" s="452">
        <v>791</v>
      </c>
      <c r="B796" s="475" t="s">
        <v>13815</v>
      </c>
      <c r="C796" s="453" t="s">
        <v>13847</v>
      </c>
      <c r="D796" s="454" t="s">
        <v>13848</v>
      </c>
      <c r="E796" s="481" t="s">
        <v>416</v>
      </c>
      <c r="F796" s="456" t="s">
        <v>13849</v>
      </c>
      <c r="G796" s="452"/>
      <c r="H796" s="468" t="s">
        <v>4491</v>
      </c>
      <c r="I796" s="469">
        <v>7600</v>
      </c>
      <c r="J796" s="459"/>
    </row>
    <row r="797" spans="1:10" s="460" customFormat="1" ht="18" customHeight="1">
      <c r="A797" s="452">
        <v>792</v>
      </c>
      <c r="B797" s="475" t="s">
        <v>13815</v>
      </c>
      <c r="C797" s="455" t="s">
        <v>13847</v>
      </c>
      <c r="D797" s="454" t="s">
        <v>13850</v>
      </c>
      <c r="E797" s="481" t="s">
        <v>10432</v>
      </c>
      <c r="F797" s="456" t="s">
        <v>13851</v>
      </c>
      <c r="G797" s="452"/>
      <c r="H797" s="468" t="s">
        <v>4491</v>
      </c>
      <c r="I797" s="469">
        <v>10460</v>
      </c>
      <c r="J797" s="476"/>
    </row>
    <row r="798" spans="1:10" s="460" customFormat="1" ht="18" customHeight="1">
      <c r="A798" s="452">
        <v>793</v>
      </c>
      <c r="B798" s="453" t="s">
        <v>695</v>
      </c>
      <c r="C798" s="453" t="s">
        <v>5169</v>
      </c>
      <c r="D798" s="490" t="s">
        <v>4796</v>
      </c>
      <c r="E798" s="483" t="s">
        <v>658</v>
      </c>
      <c r="F798" s="485" t="s">
        <v>5170</v>
      </c>
      <c r="G798" s="481"/>
      <c r="H798" s="491" t="s">
        <v>4551</v>
      </c>
      <c r="I798" s="492">
        <v>5900</v>
      </c>
      <c r="J798" s="459"/>
    </row>
    <row r="799" spans="1:10" s="460" customFormat="1" ht="18" customHeight="1">
      <c r="A799" s="452">
        <v>794</v>
      </c>
      <c r="B799" s="453" t="s">
        <v>695</v>
      </c>
      <c r="C799" s="453" t="s">
        <v>5171</v>
      </c>
      <c r="D799" s="466" t="s">
        <v>13852</v>
      </c>
      <c r="E799" s="453" t="s">
        <v>416</v>
      </c>
      <c r="F799" s="467" t="s">
        <v>5172</v>
      </c>
      <c r="G799" s="453" t="s">
        <v>9403</v>
      </c>
      <c r="H799" s="457" t="s">
        <v>4441</v>
      </c>
      <c r="I799" s="469">
        <v>3600</v>
      </c>
      <c r="J799" s="470"/>
    </row>
    <row r="800" spans="1:10" s="460" customFormat="1" ht="18" customHeight="1">
      <c r="A800" s="452">
        <v>795</v>
      </c>
      <c r="B800" s="453" t="s">
        <v>695</v>
      </c>
      <c r="C800" s="453" t="s">
        <v>5171</v>
      </c>
      <c r="D800" s="461" t="s">
        <v>13853</v>
      </c>
      <c r="E800" s="453" t="s">
        <v>416</v>
      </c>
      <c r="F800" s="462" t="s">
        <v>5173</v>
      </c>
      <c r="G800" s="453" t="s">
        <v>9403</v>
      </c>
      <c r="H800" s="457" t="s">
        <v>4441</v>
      </c>
      <c r="I800" s="458">
        <v>3400</v>
      </c>
      <c r="J800" s="470"/>
    </row>
    <row r="801" spans="1:10" s="460" customFormat="1" ht="18" customHeight="1">
      <c r="A801" s="452">
        <v>796</v>
      </c>
      <c r="B801" s="453" t="s">
        <v>695</v>
      </c>
      <c r="C801" s="453" t="s">
        <v>5171</v>
      </c>
      <c r="D801" s="461" t="s">
        <v>13854</v>
      </c>
      <c r="E801" s="453" t="s">
        <v>5174</v>
      </c>
      <c r="F801" s="462" t="s">
        <v>5175</v>
      </c>
      <c r="G801" s="453" t="s">
        <v>9403</v>
      </c>
      <c r="H801" s="457" t="s">
        <v>4441</v>
      </c>
      <c r="I801" s="458">
        <v>3400</v>
      </c>
      <c r="J801" s="470"/>
    </row>
    <row r="802" spans="1:10" s="460" customFormat="1" ht="18" customHeight="1">
      <c r="A802" s="452">
        <v>797</v>
      </c>
      <c r="B802" s="453" t="s">
        <v>695</v>
      </c>
      <c r="C802" s="453" t="s">
        <v>5171</v>
      </c>
      <c r="D802" s="580" t="s">
        <v>13855</v>
      </c>
      <c r="E802" s="453" t="s">
        <v>416</v>
      </c>
      <c r="F802" s="462" t="s">
        <v>5176</v>
      </c>
      <c r="G802" s="453"/>
      <c r="H802" s="457" t="s">
        <v>4441</v>
      </c>
      <c r="I802" s="469">
        <v>6700</v>
      </c>
      <c r="J802" s="470"/>
    </row>
    <row r="803" spans="1:10" s="460" customFormat="1" ht="18" customHeight="1">
      <c r="A803" s="452">
        <v>798</v>
      </c>
      <c r="B803" s="453" t="s">
        <v>695</v>
      </c>
      <c r="C803" s="453" t="s">
        <v>5171</v>
      </c>
      <c r="D803" s="461" t="s">
        <v>13856</v>
      </c>
      <c r="E803" s="453" t="s">
        <v>416</v>
      </c>
      <c r="F803" s="462" t="s">
        <v>5177</v>
      </c>
      <c r="G803" s="453"/>
      <c r="H803" s="457" t="s">
        <v>4441</v>
      </c>
      <c r="I803" s="469">
        <v>4200</v>
      </c>
      <c r="J803" s="470"/>
    </row>
    <row r="804" spans="1:10" s="460" customFormat="1" ht="18" customHeight="1">
      <c r="A804" s="452">
        <v>799</v>
      </c>
      <c r="B804" s="453" t="s">
        <v>695</v>
      </c>
      <c r="C804" s="453" t="s">
        <v>5171</v>
      </c>
      <c r="D804" s="461" t="s">
        <v>13857</v>
      </c>
      <c r="E804" s="453" t="s">
        <v>5178</v>
      </c>
      <c r="F804" s="462" t="s">
        <v>5179</v>
      </c>
      <c r="G804" s="453"/>
      <c r="H804" s="457" t="s">
        <v>4441</v>
      </c>
      <c r="I804" s="458">
        <v>3400</v>
      </c>
      <c r="J804" s="470"/>
    </row>
    <row r="805" spans="1:10" s="460" customFormat="1" ht="18" customHeight="1">
      <c r="A805" s="452">
        <v>800</v>
      </c>
      <c r="B805" s="453" t="s">
        <v>695</v>
      </c>
      <c r="C805" s="453" t="s">
        <v>5171</v>
      </c>
      <c r="D805" s="461" t="s">
        <v>13858</v>
      </c>
      <c r="E805" s="453" t="s">
        <v>416</v>
      </c>
      <c r="F805" s="462" t="s">
        <v>5180</v>
      </c>
      <c r="G805" s="453"/>
      <c r="H805" s="457" t="s">
        <v>4441</v>
      </c>
      <c r="I805" s="469">
        <v>4200</v>
      </c>
      <c r="J805" s="470"/>
    </row>
    <row r="806" spans="1:10" s="460" customFormat="1" ht="18" customHeight="1">
      <c r="A806" s="452">
        <v>801</v>
      </c>
      <c r="B806" s="453" t="s">
        <v>695</v>
      </c>
      <c r="C806" s="453" t="s">
        <v>5171</v>
      </c>
      <c r="D806" s="454" t="s">
        <v>13859</v>
      </c>
      <c r="E806" s="455" t="s">
        <v>416</v>
      </c>
      <c r="F806" s="456" t="s">
        <v>5181</v>
      </c>
      <c r="G806" s="453" t="s">
        <v>9403</v>
      </c>
      <c r="H806" s="457" t="s">
        <v>4441</v>
      </c>
      <c r="I806" s="458">
        <v>3400</v>
      </c>
      <c r="J806" s="459"/>
    </row>
    <row r="807" spans="1:10" s="460" customFormat="1" ht="18" customHeight="1">
      <c r="A807" s="452">
        <v>802</v>
      </c>
      <c r="B807" s="453" t="s">
        <v>695</v>
      </c>
      <c r="C807" s="453" t="s">
        <v>5171</v>
      </c>
      <c r="D807" s="461" t="s">
        <v>13860</v>
      </c>
      <c r="E807" s="453" t="s">
        <v>416</v>
      </c>
      <c r="F807" s="462" t="s">
        <v>5182</v>
      </c>
      <c r="G807" s="453"/>
      <c r="H807" s="457" t="s">
        <v>4441</v>
      </c>
      <c r="I807" s="458">
        <v>3900</v>
      </c>
      <c r="J807" s="470"/>
    </row>
    <row r="808" spans="1:10" s="460" customFormat="1" ht="18" customHeight="1">
      <c r="A808" s="452">
        <v>803</v>
      </c>
      <c r="B808" s="453" t="s">
        <v>695</v>
      </c>
      <c r="C808" s="453" t="s">
        <v>5171</v>
      </c>
      <c r="D808" s="466" t="s">
        <v>13861</v>
      </c>
      <c r="E808" s="453" t="s">
        <v>416</v>
      </c>
      <c r="F808" s="467" t="s">
        <v>5183</v>
      </c>
      <c r="G808" s="453" t="s">
        <v>9403</v>
      </c>
      <c r="H808" s="457" t="s">
        <v>4441</v>
      </c>
      <c r="I808" s="469">
        <v>3900</v>
      </c>
      <c r="J808" s="470"/>
    </row>
    <row r="809" spans="1:10" s="460" customFormat="1" ht="18" customHeight="1">
      <c r="A809" s="452">
        <v>804</v>
      </c>
      <c r="B809" s="453" t="s">
        <v>13815</v>
      </c>
      <c r="C809" s="513" t="s">
        <v>13862</v>
      </c>
      <c r="D809" s="512" t="s">
        <v>13863</v>
      </c>
      <c r="E809" s="513" t="s">
        <v>9443</v>
      </c>
      <c r="F809" s="467" t="s">
        <v>13864</v>
      </c>
      <c r="G809" s="513" t="s">
        <v>9403</v>
      </c>
      <c r="H809" s="527" t="s">
        <v>10033</v>
      </c>
      <c r="I809" s="503">
        <v>9800</v>
      </c>
      <c r="J809" s="528"/>
    </row>
    <row r="810" spans="1:10" s="460" customFormat="1" ht="18" customHeight="1">
      <c r="A810" s="452">
        <v>805</v>
      </c>
      <c r="B810" s="453" t="s">
        <v>13815</v>
      </c>
      <c r="C810" s="513" t="s">
        <v>13862</v>
      </c>
      <c r="D810" s="512" t="s">
        <v>13865</v>
      </c>
      <c r="E810" s="513" t="s">
        <v>9443</v>
      </c>
      <c r="F810" s="467" t="s">
        <v>13866</v>
      </c>
      <c r="G810" s="513" t="s">
        <v>9403</v>
      </c>
      <c r="H810" s="527" t="s">
        <v>10033</v>
      </c>
      <c r="I810" s="503">
        <v>10900</v>
      </c>
      <c r="J810" s="528"/>
    </row>
    <row r="811" spans="1:10" s="460" customFormat="1" ht="18" customHeight="1">
      <c r="A811" s="452">
        <v>806</v>
      </c>
      <c r="B811" s="453" t="s">
        <v>695</v>
      </c>
      <c r="C811" s="455" t="s">
        <v>5184</v>
      </c>
      <c r="D811" s="473" t="s">
        <v>5185</v>
      </c>
      <c r="E811" s="455" t="s">
        <v>416</v>
      </c>
      <c r="F811" s="456" t="s">
        <v>5186</v>
      </c>
      <c r="G811" s="455" t="s">
        <v>4500</v>
      </c>
      <c r="H811" s="465" t="s">
        <v>4466</v>
      </c>
      <c r="I811" s="495">
        <v>4730</v>
      </c>
      <c r="J811" s="474"/>
    </row>
    <row r="812" spans="1:10" s="460" customFormat="1" ht="18" customHeight="1">
      <c r="A812" s="452">
        <v>807</v>
      </c>
      <c r="B812" s="453" t="s">
        <v>695</v>
      </c>
      <c r="C812" s="455" t="s">
        <v>5184</v>
      </c>
      <c r="D812" s="473" t="s">
        <v>5187</v>
      </c>
      <c r="E812" s="455" t="s">
        <v>416</v>
      </c>
      <c r="F812" s="456" t="s">
        <v>5188</v>
      </c>
      <c r="G812" s="455" t="s">
        <v>4500</v>
      </c>
      <c r="H812" s="465" t="s">
        <v>4466</v>
      </c>
      <c r="I812" s="458">
        <v>6100</v>
      </c>
      <c r="J812" s="474"/>
    </row>
    <row r="813" spans="1:10" s="460" customFormat="1" ht="18" customHeight="1">
      <c r="A813" s="452">
        <v>808</v>
      </c>
      <c r="B813" s="453" t="s">
        <v>695</v>
      </c>
      <c r="C813" s="453" t="s">
        <v>701</v>
      </c>
      <c r="D813" s="466" t="s">
        <v>13867</v>
      </c>
      <c r="E813" s="453" t="s">
        <v>416</v>
      </c>
      <c r="F813" s="467" t="s">
        <v>5189</v>
      </c>
      <c r="G813" s="453"/>
      <c r="H813" s="457" t="s">
        <v>4441</v>
      </c>
      <c r="I813" s="469">
        <v>5800</v>
      </c>
      <c r="J813" s="470"/>
    </row>
    <row r="814" spans="1:10" s="460" customFormat="1" ht="18" customHeight="1">
      <c r="A814" s="452">
        <v>809</v>
      </c>
      <c r="B814" s="453" t="s">
        <v>695</v>
      </c>
      <c r="C814" s="453" t="s">
        <v>701</v>
      </c>
      <c r="D814" s="490" t="s">
        <v>5190</v>
      </c>
      <c r="E814" s="483" t="s">
        <v>658</v>
      </c>
      <c r="F814" s="485" t="s">
        <v>13868</v>
      </c>
      <c r="G814" s="481"/>
      <c r="H814" s="491" t="s">
        <v>4551</v>
      </c>
      <c r="I814" s="492">
        <v>7200</v>
      </c>
      <c r="J814" s="459"/>
    </row>
    <row r="815" spans="1:10" s="460" customFormat="1" ht="18" customHeight="1">
      <c r="A815" s="452">
        <v>810</v>
      </c>
      <c r="B815" s="453" t="s">
        <v>695</v>
      </c>
      <c r="C815" s="453" t="s">
        <v>701</v>
      </c>
      <c r="D815" s="490" t="s">
        <v>5190</v>
      </c>
      <c r="E815" s="483" t="s">
        <v>658</v>
      </c>
      <c r="F815" s="485" t="s">
        <v>13869</v>
      </c>
      <c r="G815" s="481"/>
      <c r="H815" s="491" t="s">
        <v>4551</v>
      </c>
      <c r="I815" s="492">
        <v>6500</v>
      </c>
      <c r="J815" s="459"/>
    </row>
    <row r="816" spans="1:10" s="460" customFormat="1" ht="18" customHeight="1">
      <c r="A816" s="452">
        <v>811</v>
      </c>
      <c r="B816" s="453" t="s">
        <v>695</v>
      </c>
      <c r="C816" s="453" t="s">
        <v>701</v>
      </c>
      <c r="D816" s="490" t="s">
        <v>5190</v>
      </c>
      <c r="E816" s="483" t="s">
        <v>658</v>
      </c>
      <c r="F816" s="485" t="s">
        <v>5191</v>
      </c>
      <c r="G816" s="481" t="s">
        <v>4500</v>
      </c>
      <c r="H816" s="491" t="s">
        <v>4551</v>
      </c>
      <c r="I816" s="492">
        <v>4800</v>
      </c>
      <c r="J816" s="459"/>
    </row>
    <row r="817" spans="1:10" s="460" customFormat="1" ht="18" customHeight="1">
      <c r="A817" s="452">
        <v>812</v>
      </c>
      <c r="B817" s="453" t="s">
        <v>695</v>
      </c>
      <c r="C817" s="453" t="s">
        <v>701</v>
      </c>
      <c r="D817" s="461" t="s">
        <v>5192</v>
      </c>
      <c r="E817" s="453" t="s">
        <v>416</v>
      </c>
      <c r="F817" s="462" t="s">
        <v>5193</v>
      </c>
      <c r="G817" s="453"/>
      <c r="H817" s="457" t="s">
        <v>4441</v>
      </c>
      <c r="I817" s="458">
        <v>2200</v>
      </c>
      <c r="J817" s="470"/>
    </row>
    <row r="818" spans="1:10" s="460" customFormat="1" ht="18" customHeight="1">
      <c r="A818" s="452">
        <v>813</v>
      </c>
      <c r="B818" s="453" t="s">
        <v>695</v>
      </c>
      <c r="C818" s="453" t="s">
        <v>701</v>
      </c>
      <c r="D818" s="461" t="s">
        <v>13870</v>
      </c>
      <c r="E818" s="453" t="s">
        <v>416</v>
      </c>
      <c r="F818" s="462" t="s">
        <v>13871</v>
      </c>
      <c r="G818" s="453" t="s">
        <v>4500</v>
      </c>
      <c r="H818" s="463" t="s">
        <v>4463</v>
      </c>
      <c r="I818" s="471">
        <v>3000</v>
      </c>
      <c r="J818" s="472"/>
    </row>
    <row r="819" spans="1:10" s="460" customFormat="1" ht="18" customHeight="1">
      <c r="A819" s="452">
        <v>814</v>
      </c>
      <c r="B819" s="475" t="s">
        <v>695</v>
      </c>
      <c r="C819" s="453" t="s">
        <v>701</v>
      </c>
      <c r="D819" s="461" t="s">
        <v>5194</v>
      </c>
      <c r="E819" s="453" t="s">
        <v>416</v>
      </c>
      <c r="F819" s="456" t="s">
        <v>5195</v>
      </c>
      <c r="G819" s="453" t="s">
        <v>4500</v>
      </c>
      <c r="H819" s="463" t="s">
        <v>4466</v>
      </c>
      <c r="I819" s="495">
        <v>5780</v>
      </c>
      <c r="J819" s="459"/>
    </row>
    <row r="820" spans="1:10" s="460" customFormat="1" ht="18" customHeight="1">
      <c r="A820" s="452">
        <v>815</v>
      </c>
      <c r="B820" s="453" t="s">
        <v>695</v>
      </c>
      <c r="C820" s="455" t="s">
        <v>701</v>
      </c>
      <c r="D820" s="473" t="s">
        <v>5155</v>
      </c>
      <c r="E820" s="455" t="s">
        <v>416</v>
      </c>
      <c r="F820" s="456" t="s">
        <v>5196</v>
      </c>
      <c r="G820" s="455" t="s">
        <v>4500</v>
      </c>
      <c r="H820" s="465" t="s">
        <v>4466</v>
      </c>
      <c r="I820" s="458">
        <v>8900</v>
      </c>
      <c r="J820" s="474"/>
    </row>
    <row r="821" spans="1:10" s="460" customFormat="1" ht="18" customHeight="1">
      <c r="A821" s="452">
        <v>816</v>
      </c>
      <c r="B821" s="453" t="s">
        <v>695</v>
      </c>
      <c r="C821" s="455" t="s">
        <v>701</v>
      </c>
      <c r="D821" s="473" t="s">
        <v>5155</v>
      </c>
      <c r="E821" s="455" t="s">
        <v>416</v>
      </c>
      <c r="F821" s="456" t="s">
        <v>5197</v>
      </c>
      <c r="G821" s="455" t="s">
        <v>4500</v>
      </c>
      <c r="H821" s="465" t="s">
        <v>4466</v>
      </c>
      <c r="I821" s="458">
        <v>6820</v>
      </c>
      <c r="J821" s="474"/>
    </row>
    <row r="822" spans="1:10" s="460" customFormat="1" ht="18" customHeight="1">
      <c r="A822" s="452">
        <v>817</v>
      </c>
      <c r="B822" s="453" t="s">
        <v>695</v>
      </c>
      <c r="C822" s="453" t="s">
        <v>13872</v>
      </c>
      <c r="D822" s="466" t="s">
        <v>5198</v>
      </c>
      <c r="E822" s="453" t="s">
        <v>416</v>
      </c>
      <c r="F822" s="467" t="s">
        <v>5199</v>
      </c>
      <c r="G822" s="452"/>
      <c r="H822" s="468" t="s">
        <v>9750</v>
      </c>
      <c r="I822" s="469">
        <v>2650</v>
      </c>
      <c r="J822" s="478"/>
    </row>
    <row r="823" spans="1:10" s="460" customFormat="1" ht="18" customHeight="1">
      <c r="A823" s="452">
        <v>818</v>
      </c>
      <c r="B823" s="453" t="s">
        <v>695</v>
      </c>
      <c r="C823" s="453" t="s">
        <v>701</v>
      </c>
      <c r="D823" s="466" t="s">
        <v>5200</v>
      </c>
      <c r="E823" s="453" t="s">
        <v>9443</v>
      </c>
      <c r="F823" s="467" t="s">
        <v>5201</v>
      </c>
      <c r="G823" s="453"/>
      <c r="H823" s="457" t="s">
        <v>4441</v>
      </c>
      <c r="I823" s="469">
        <v>5800</v>
      </c>
      <c r="J823" s="470" t="s">
        <v>5202</v>
      </c>
    </row>
    <row r="824" spans="1:10" s="460" customFormat="1" ht="18" customHeight="1">
      <c r="A824" s="452">
        <v>819</v>
      </c>
      <c r="B824" s="453" t="s">
        <v>695</v>
      </c>
      <c r="C824" s="453" t="s">
        <v>701</v>
      </c>
      <c r="D824" s="461" t="s">
        <v>5203</v>
      </c>
      <c r="E824" s="453" t="s">
        <v>416</v>
      </c>
      <c r="F824" s="462" t="s">
        <v>5204</v>
      </c>
      <c r="G824" s="453" t="s">
        <v>9403</v>
      </c>
      <c r="H824" s="457" t="s">
        <v>4441</v>
      </c>
      <c r="I824" s="458">
        <v>3650</v>
      </c>
      <c r="J824" s="470"/>
    </row>
    <row r="825" spans="1:10" s="460" customFormat="1" ht="18" customHeight="1">
      <c r="A825" s="452">
        <v>820</v>
      </c>
      <c r="B825" s="453" t="s">
        <v>695</v>
      </c>
      <c r="C825" s="453" t="s">
        <v>701</v>
      </c>
      <c r="D825" s="461" t="s">
        <v>5205</v>
      </c>
      <c r="E825" s="453" t="s">
        <v>416</v>
      </c>
      <c r="F825" s="462" t="s">
        <v>5206</v>
      </c>
      <c r="G825" s="453" t="s">
        <v>9403</v>
      </c>
      <c r="H825" s="457" t="s">
        <v>4441</v>
      </c>
      <c r="I825" s="458">
        <v>3650</v>
      </c>
      <c r="J825" s="470"/>
    </row>
    <row r="826" spans="1:10" s="460" customFormat="1" ht="18" customHeight="1">
      <c r="A826" s="452">
        <v>821</v>
      </c>
      <c r="B826" s="452" t="s">
        <v>695</v>
      </c>
      <c r="C826" s="452" t="s">
        <v>701</v>
      </c>
      <c r="D826" s="466" t="s">
        <v>5207</v>
      </c>
      <c r="E826" s="452" t="s">
        <v>416</v>
      </c>
      <c r="F826" s="467" t="s">
        <v>5208</v>
      </c>
      <c r="G826" s="453"/>
      <c r="H826" s="468" t="s">
        <v>9750</v>
      </c>
      <c r="I826" s="469">
        <v>1900</v>
      </c>
      <c r="J826" s="459"/>
    </row>
    <row r="827" spans="1:10" s="460" customFormat="1" ht="18" customHeight="1">
      <c r="A827" s="452">
        <v>822</v>
      </c>
      <c r="B827" s="453" t="s">
        <v>695</v>
      </c>
      <c r="C827" s="453" t="s">
        <v>701</v>
      </c>
      <c r="D827" s="461" t="s">
        <v>5209</v>
      </c>
      <c r="E827" s="453" t="s">
        <v>416</v>
      </c>
      <c r="F827" s="462" t="s">
        <v>5210</v>
      </c>
      <c r="G827" s="453"/>
      <c r="H827" s="457" t="s">
        <v>4441</v>
      </c>
      <c r="I827" s="458">
        <v>2200</v>
      </c>
      <c r="J827" s="470"/>
    </row>
    <row r="828" spans="1:10" s="460" customFormat="1" ht="18" customHeight="1">
      <c r="A828" s="452">
        <v>823</v>
      </c>
      <c r="B828" s="453" t="s">
        <v>695</v>
      </c>
      <c r="C828" s="453" t="s">
        <v>701</v>
      </c>
      <c r="D828" s="461" t="s">
        <v>5209</v>
      </c>
      <c r="E828" s="453" t="s">
        <v>416</v>
      </c>
      <c r="F828" s="462" t="s">
        <v>5211</v>
      </c>
      <c r="G828" s="453"/>
      <c r="H828" s="457" t="s">
        <v>4441</v>
      </c>
      <c r="I828" s="458">
        <v>2200</v>
      </c>
      <c r="J828" s="470"/>
    </row>
    <row r="829" spans="1:10" s="460" customFormat="1" ht="18" customHeight="1">
      <c r="A829" s="452">
        <v>824</v>
      </c>
      <c r="B829" s="475" t="s">
        <v>13815</v>
      </c>
      <c r="C829" s="453" t="s">
        <v>13872</v>
      </c>
      <c r="D829" s="454" t="s">
        <v>13873</v>
      </c>
      <c r="E829" s="481" t="s">
        <v>13841</v>
      </c>
      <c r="F829" s="456" t="s">
        <v>13874</v>
      </c>
      <c r="G829" s="452"/>
      <c r="H829" s="468" t="s">
        <v>4491</v>
      </c>
      <c r="I829" s="469">
        <v>3600</v>
      </c>
      <c r="J829" s="459"/>
    </row>
    <row r="830" spans="1:10" s="460" customFormat="1" ht="18" customHeight="1">
      <c r="A830" s="452">
        <v>825</v>
      </c>
      <c r="B830" s="453" t="s">
        <v>695</v>
      </c>
      <c r="C830" s="453" t="s">
        <v>701</v>
      </c>
      <c r="D830" s="466" t="s">
        <v>5212</v>
      </c>
      <c r="E830" s="453" t="s">
        <v>416</v>
      </c>
      <c r="F830" s="467" t="s">
        <v>5213</v>
      </c>
      <c r="G830" s="453" t="s">
        <v>9403</v>
      </c>
      <c r="H830" s="457" t="s">
        <v>4441</v>
      </c>
      <c r="I830" s="469">
        <v>3650</v>
      </c>
      <c r="J830" s="470"/>
    </row>
    <row r="831" spans="1:10" s="460" customFormat="1" ht="18" customHeight="1">
      <c r="A831" s="452">
        <v>826</v>
      </c>
      <c r="B831" s="453" t="s">
        <v>695</v>
      </c>
      <c r="C831" s="453" t="s">
        <v>701</v>
      </c>
      <c r="D831" s="461" t="s">
        <v>629</v>
      </c>
      <c r="E831" s="453" t="s">
        <v>416</v>
      </c>
      <c r="F831" s="462"/>
      <c r="G831" s="453"/>
      <c r="H831" s="463" t="s">
        <v>651</v>
      </c>
      <c r="I831" s="471"/>
      <c r="J831" s="472"/>
    </row>
    <row r="832" spans="1:10" s="460" customFormat="1" ht="18" customHeight="1">
      <c r="A832" s="452">
        <v>827</v>
      </c>
      <c r="B832" s="453" t="s">
        <v>695</v>
      </c>
      <c r="C832" s="455" t="s">
        <v>701</v>
      </c>
      <c r="D832" s="473" t="s">
        <v>5157</v>
      </c>
      <c r="E832" s="455" t="s">
        <v>416</v>
      </c>
      <c r="F832" s="456" t="s">
        <v>5214</v>
      </c>
      <c r="G832" s="455" t="s">
        <v>4500</v>
      </c>
      <c r="H832" s="465" t="s">
        <v>4466</v>
      </c>
      <c r="I832" s="495">
        <v>6830</v>
      </c>
      <c r="J832" s="474"/>
    </row>
    <row r="833" spans="1:10" s="460" customFormat="1" ht="18" customHeight="1">
      <c r="A833" s="452">
        <v>828</v>
      </c>
      <c r="B833" s="453" t="s">
        <v>695</v>
      </c>
      <c r="C833" s="455" t="s">
        <v>701</v>
      </c>
      <c r="D833" s="473" t="s">
        <v>5157</v>
      </c>
      <c r="E833" s="455" t="s">
        <v>416</v>
      </c>
      <c r="F833" s="456" t="s">
        <v>5215</v>
      </c>
      <c r="G833" s="455" t="s">
        <v>4500</v>
      </c>
      <c r="H833" s="465" t="s">
        <v>4466</v>
      </c>
      <c r="I833" s="495">
        <v>3890</v>
      </c>
      <c r="J833" s="474"/>
    </row>
    <row r="834" spans="1:10" s="460" customFormat="1" ht="18" customHeight="1">
      <c r="A834" s="452">
        <v>829</v>
      </c>
      <c r="B834" s="453" t="s">
        <v>695</v>
      </c>
      <c r="C834" s="453" t="s">
        <v>701</v>
      </c>
      <c r="D834" s="461" t="s">
        <v>5216</v>
      </c>
      <c r="E834" s="453" t="s">
        <v>416</v>
      </c>
      <c r="F834" s="462" t="s">
        <v>5217</v>
      </c>
      <c r="G834" s="453"/>
      <c r="H834" s="463" t="s">
        <v>4463</v>
      </c>
      <c r="I834" s="471">
        <v>2000</v>
      </c>
      <c r="J834" s="472"/>
    </row>
    <row r="835" spans="1:10" s="460" customFormat="1" ht="18" customHeight="1">
      <c r="A835" s="452">
        <v>830</v>
      </c>
      <c r="B835" s="453" t="s">
        <v>695</v>
      </c>
      <c r="C835" s="453" t="s">
        <v>701</v>
      </c>
      <c r="D835" s="461" t="s">
        <v>5218</v>
      </c>
      <c r="E835" s="453" t="s">
        <v>416</v>
      </c>
      <c r="F835" s="529" t="s">
        <v>5219</v>
      </c>
      <c r="G835" s="453"/>
      <c r="H835" s="468" t="s">
        <v>4995</v>
      </c>
      <c r="I835" s="469">
        <v>7700</v>
      </c>
      <c r="J835" s="459"/>
    </row>
    <row r="836" spans="1:10" s="460" customFormat="1" ht="18" customHeight="1">
      <c r="A836" s="452">
        <v>831</v>
      </c>
      <c r="B836" s="453" t="s">
        <v>695</v>
      </c>
      <c r="C836" s="453" t="s">
        <v>701</v>
      </c>
      <c r="D836" s="466" t="s">
        <v>5220</v>
      </c>
      <c r="E836" s="452" t="s">
        <v>416</v>
      </c>
      <c r="F836" s="467" t="s">
        <v>5221</v>
      </c>
      <c r="G836" s="452"/>
      <c r="H836" s="468" t="s">
        <v>4483</v>
      </c>
      <c r="I836" s="469">
        <v>6800</v>
      </c>
      <c r="J836" s="470"/>
    </row>
    <row r="837" spans="1:10" s="460" customFormat="1" ht="18" customHeight="1">
      <c r="A837" s="452">
        <v>832</v>
      </c>
      <c r="B837" s="453" t="s">
        <v>695</v>
      </c>
      <c r="C837" s="453" t="s">
        <v>701</v>
      </c>
      <c r="D837" s="466" t="s">
        <v>5135</v>
      </c>
      <c r="E837" s="452" t="s">
        <v>416</v>
      </c>
      <c r="F837" s="467" t="s">
        <v>5222</v>
      </c>
      <c r="G837" s="452"/>
      <c r="H837" s="468" t="s">
        <v>4483</v>
      </c>
      <c r="I837" s="469">
        <v>3200</v>
      </c>
      <c r="J837" s="470"/>
    </row>
    <row r="838" spans="1:10" s="460" customFormat="1" ht="18" customHeight="1">
      <c r="A838" s="452">
        <v>833</v>
      </c>
      <c r="B838" s="475" t="s">
        <v>13815</v>
      </c>
      <c r="C838" s="453" t="s">
        <v>13872</v>
      </c>
      <c r="D838" s="454" t="s">
        <v>13875</v>
      </c>
      <c r="E838" s="481" t="s">
        <v>416</v>
      </c>
      <c r="F838" s="456" t="s">
        <v>13876</v>
      </c>
      <c r="G838" s="452"/>
      <c r="H838" s="468" t="s">
        <v>4491</v>
      </c>
      <c r="I838" s="469">
        <v>8200</v>
      </c>
      <c r="J838" s="459"/>
    </row>
    <row r="839" spans="1:10" s="460" customFormat="1" ht="18" customHeight="1">
      <c r="A839" s="452">
        <v>834</v>
      </c>
      <c r="B839" s="452" t="s">
        <v>13815</v>
      </c>
      <c r="C839" s="452" t="s">
        <v>13872</v>
      </c>
      <c r="D839" s="466" t="s">
        <v>5223</v>
      </c>
      <c r="E839" s="452" t="s">
        <v>416</v>
      </c>
      <c r="F839" s="467" t="s">
        <v>5224</v>
      </c>
      <c r="G839" s="453" t="s">
        <v>9403</v>
      </c>
      <c r="H839" s="468" t="s">
        <v>4453</v>
      </c>
      <c r="I839" s="469">
        <v>3500</v>
      </c>
      <c r="J839" s="459"/>
    </row>
    <row r="840" spans="1:10" s="460" customFormat="1" ht="18" customHeight="1">
      <c r="A840" s="452">
        <v>835</v>
      </c>
      <c r="B840" s="453" t="s">
        <v>695</v>
      </c>
      <c r="C840" s="453" t="s">
        <v>701</v>
      </c>
      <c r="D840" s="461" t="s">
        <v>5225</v>
      </c>
      <c r="E840" s="453" t="s">
        <v>416</v>
      </c>
      <c r="F840" s="462" t="s">
        <v>5226</v>
      </c>
      <c r="G840" s="452"/>
      <c r="H840" s="468" t="s">
        <v>9750</v>
      </c>
      <c r="I840" s="469">
        <v>5500</v>
      </c>
      <c r="J840" s="478"/>
    </row>
    <row r="841" spans="1:10" s="460" customFormat="1" ht="18" customHeight="1">
      <c r="A841" s="452">
        <v>836</v>
      </c>
      <c r="B841" s="453" t="s">
        <v>695</v>
      </c>
      <c r="C841" s="453" t="s">
        <v>701</v>
      </c>
      <c r="D841" s="461" t="s">
        <v>5227</v>
      </c>
      <c r="E841" s="453" t="s">
        <v>416</v>
      </c>
      <c r="F841" s="462" t="s">
        <v>5228</v>
      </c>
      <c r="G841" s="453" t="s">
        <v>9403</v>
      </c>
      <c r="H841" s="457" t="s">
        <v>4441</v>
      </c>
      <c r="I841" s="458">
        <v>5800</v>
      </c>
      <c r="J841" s="470"/>
    </row>
    <row r="842" spans="1:10" s="460" customFormat="1" ht="18" customHeight="1">
      <c r="A842" s="452">
        <v>837</v>
      </c>
      <c r="B842" s="453" t="s">
        <v>695</v>
      </c>
      <c r="C842" s="453" t="s">
        <v>701</v>
      </c>
      <c r="D842" s="461" t="s">
        <v>5229</v>
      </c>
      <c r="E842" s="453" t="s">
        <v>416</v>
      </c>
      <c r="F842" s="462" t="s">
        <v>5230</v>
      </c>
      <c r="G842" s="453" t="s">
        <v>9403</v>
      </c>
      <c r="H842" s="457" t="s">
        <v>4441</v>
      </c>
      <c r="I842" s="458">
        <v>3650</v>
      </c>
      <c r="J842" s="470"/>
    </row>
    <row r="843" spans="1:10" s="460" customFormat="1" ht="18" customHeight="1">
      <c r="A843" s="452">
        <v>838</v>
      </c>
      <c r="B843" s="475" t="s">
        <v>13815</v>
      </c>
      <c r="C843" s="452" t="s">
        <v>701</v>
      </c>
      <c r="D843" s="461" t="s">
        <v>13877</v>
      </c>
      <c r="E843" s="453" t="s">
        <v>416</v>
      </c>
      <c r="F843" s="462" t="s">
        <v>13878</v>
      </c>
      <c r="G843" s="453"/>
      <c r="H843" s="468" t="s">
        <v>9467</v>
      </c>
      <c r="I843" s="469"/>
      <c r="J843" s="521" t="s">
        <v>4485</v>
      </c>
    </row>
    <row r="844" spans="1:10" s="460" customFormat="1" ht="18" customHeight="1">
      <c r="A844" s="452">
        <v>839</v>
      </c>
      <c r="B844" s="475" t="s">
        <v>13815</v>
      </c>
      <c r="C844" s="453" t="s">
        <v>13872</v>
      </c>
      <c r="D844" s="461" t="s">
        <v>13817</v>
      </c>
      <c r="E844" s="453" t="s">
        <v>416</v>
      </c>
      <c r="F844" s="462" t="s">
        <v>13879</v>
      </c>
      <c r="G844" s="453" t="s">
        <v>9403</v>
      </c>
      <c r="H844" s="468" t="s">
        <v>9467</v>
      </c>
      <c r="I844" s="469">
        <v>2700</v>
      </c>
      <c r="J844" s="459" t="s">
        <v>13880</v>
      </c>
    </row>
    <row r="845" spans="1:10" s="460" customFormat="1" ht="18" customHeight="1">
      <c r="A845" s="452">
        <v>840</v>
      </c>
      <c r="B845" s="475" t="s">
        <v>13815</v>
      </c>
      <c r="C845" s="453" t="s">
        <v>701</v>
      </c>
      <c r="D845" s="461" t="s">
        <v>13817</v>
      </c>
      <c r="E845" s="453" t="s">
        <v>416</v>
      </c>
      <c r="F845" s="462" t="s">
        <v>13881</v>
      </c>
      <c r="G845" s="453" t="s">
        <v>9403</v>
      </c>
      <c r="H845" s="468" t="s">
        <v>9467</v>
      </c>
      <c r="I845" s="469">
        <v>2700</v>
      </c>
      <c r="J845" s="459" t="s">
        <v>13882</v>
      </c>
    </row>
    <row r="846" spans="1:10" s="460" customFormat="1" ht="18" customHeight="1">
      <c r="A846" s="452">
        <v>841</v>
      </c>
      <c r="B846" s="452" t="s">
        <v>13815</v>
      </c>
      <c r="C846" s="452" t="s">
        <v>13872</v>
      </c>
      <c r="D846" s="466" t="s">
        <v>13883</v>
      </c>
      <c r="E846" s="452" t="s">
        <v>416</v>
      </c>
      <c r="F846" s="467" t="s">
        <v>5231</v>
      </c>
      <c r="G846" s="453"/>
      <c r="H846" s="468" t="s">
        <v>4453</v>
      </c>
      <c r="I846" s="469">
        <v>7000</v>
      </c>
      <c r="J846" s="459"/>
    </row>
    <row r="847" spans="1:10" s="460" customFormat="1" ht="18" customHeight="1">
      <c r="A847" s="452">
        <v>842</v>
      </c>
      <c r="B847" s="452" t="s">
        <v>13815</v>
      </c>
      <c r="C847" s="452" t="s">
        <v>13872</v>
      </c>
      <c r="D847" s="466" t="s">
        <v>13884</v>
      </c>
      <c r="E847" s="452" t="s">
        <v>416</v>
      </c>
      <c r="F847" s="467" t="s">
        <v>13885</v>
      </c>
      <c r="G847" s="453"/>
      <c r="H847" s="468" t="s">
        <v>4453</v>
      </c>
      <c r="I847" s="469">
        <v>3200</v>
      </c>
      <c r="J847" s="459"/>
    </row>
    <row r="848" spans="1:10" s="460" customFormat="1" ht="18" customHeight="1">
      <c r="A848" s="452">
        <v>843</v>
      </c>
      <c r="B848" s="475" t="s">
        <v>13815</v>
      </c>
      <c r="C848" s="453" t="s">
        <v>13872</v>
      </c>
      <c r="D848" s="461" t="s">
        <v>13820</v>
      </c>
      <c r="E848" s="453" t="s">
        <v>416</v>
      </c>
      <c r="F848" s="462" t="s">
        <v>13886</v>
      </c>
      <c r="G848" s="453" t="s">
        <v>9403</v>
      </c>
      <c r="H848" s="468" t="s">
        <v>10033</v>
      </c>
      <c r="I848" s="469">
        <v>6300</v>
      </c>
      <c r="J848" s="531"/>
    </row>
    <row r="849" spans="1:10" s="460" customFormat="1" ht="18" customHeight="1">
      <c r="A849" s="452">
        <v>844</v>
      </c>
      <c r="B849" s="475" t="s">
        <v>13815</v>
      </c>
      <c r="C849" s="453" t="s">
        <v>13872</v>
      </c>
      <c r="D849" s="461" t="s">
        <v>13820</v>
      </c>
      <c r="E849" s="453" t="s">
        <v>416</v>
      </c>
      <c r="F849" s="462" t="s">
        <v>13887</v>
      </c>
      <c r="G849" s="453" t="s">
        <v>9403</v>
      </c>
      <c r="H849" s="468" t="s">
        <v>10033</v>
      </c>
      <c r="I849" s="469">
        <v>6300</v>
      </c>
      <c r="J849" s="531"/>
    </row>
    <row r="850" spans="1:10" s="460" customFormat="1" ht="18" customHeight="1">
      <c r="A850" s="452">
        <v>845</v>
      </c>
      <c r="B850" s="475" t="s">
        <v>13815</v>
      </c>
      <c r="C850" s="453" t="s">
        <v>13872</v>
      </c>
      <c r="D850" s="461" t="s">
        <v>5232</v>
      </c>
      <c r="E850" s="453" t="s">
        <v>416</v>
      </c>
      <c r="F850" s="462" t="s">
        <v>13888</v>
      </c>
      <c r="G850" s="453" t="s">
        <v>9403</v>
      </c>
      <c r="H850" s="468" t="s">
        <v>10033</v>
      </c>
      <c r="I850" s="469"/>
      <c r="J850" s="531" t="s">
        <v>4485</v>
      </c>
    </row>
    <row r="851" spans="1:10" s="460" customFormat="1" ht="18" customHeight="1">
      <c r="A851" s="452">
        <v>846</v>
      </c>
      <c r="B851" s="475" t="s">
        <v>13815</v>
      </c>
      <c r="C851" s="453" t="s">
        <v>13872</v>
      </c>
      <c r="D851" s="461" t="s">
        <v>5232</v>
      </c>
      <c r="E851" s="453" t="s">
        <v>416</v>
      </c>
      <c r="F851" s="462" t="s">
        <v>13889</v>
      </c>
      <c r="G851" s="453" t="s">
        <v>9403</v>
      </c>
      <c r="H851" s="468" t="s">
        <v>10033</v>
      </c>
      <c r="I851" s="469"/>
      <c r="J851" s="531" t="s">
        <v>4485</v>
      </c>
    </row>
    <row r="852" spans="1:10" s="460" customFormat="1" ht="18" customHeight="1">
      <c r="A852" s="452">
        <v>847</v>
      </c>
      <c r="B852" s="453" t="s">
        <v>695</v>
      </c>
      <c r="C852" s="453" t="s">
        <v>701</v>
      </c>
      <c r="D852" s="466" t="s">
        <v>5233</v>
      </c>
      <c r="E852" s="452" t="s">
        <v>416</v>
      </c>
      <c r="F852" s="467" t="s">
        <v>5234</v>
      </c>
      <c r="G852" s="452"/>
      <c r="H852" s="468" t="s">
        <v>4483</v>
      </c>
      <c r="I852" s="469">
        <v>6400</v>
      </c>
      <c r="J852" s="470"/>
    </row>
    <row r="853" spans="1:10" s="460" customFormat="1" ht="18" customHeight="1">
      <c r="A853" s="452">
        <v>848</v>
      </c>
      <c r="B853" s="453" t="s">
        <v>695</v>
      </c>
      <c r="C853" s="453" t="s">
        <v>701</v>
      </c>
      <c r="D853" s="466" t="s">
        <v>5235</v>
      </c>
      <c r="E853" s="452" t="s">
        <v>416</v>
      </c>
      <c r="F853" s="467" t="s">
        <v>5236</v>
      </c>
      <c r="G853" s="452"/>
      <c r="H853" s="468" t="s">
        <v>4483</v>
      </c>
      <c r="I853" s="469">
        <v>6400</v>
      </c>
      <c r="J853" s="470"/>
    </row>
    <row r="854" spans="1:10" s="460" customFormat="1" ht="18" customHeight="1">
      <c r="A854" s="452">
        <v>849</v>
      </c>
      <c r="B854" s="453" t="s">
        <v>695</v>
      </c>
      <c r="C854" s="453" t="s">
        <v>701</v>
      </c>
      <c r="D854" s="466" t="s">
        <v>5237</v>
      </c>
      <c r="E854" s="452" t="s">
        <v>416</v>
      </c>
      <c r="F854" s="467" t="s">
        <v>5238</v>
      </c>
      <c r="G854" s="452"/>
      <c r="H854" s="468" t="s">
        <v>4483</v>
      </c>
      <c r="I854" s="469">
        <v>6600</v>
      </c>
      <c r="J854" s="470"/>
    </row>
    <row r="855" spans="1:10" s="460" customFormat="1" ht="18" customHeight="1">
      <c r="A855" s="452">
        <v>850</v>
      </c>
      <c r="B855" s="453" t="s">
        <v>695</v>
      </c>
      <c r="C855" s="453" t="s">
        <v>701</v>
      </c>
      <c r="D855" s="461"/>
      <c r="E855" s="453" t="s">
        <v>5239</v>
      </c>
      <c r="F855" s="462" t="s">
        <v>5240</v>
      </c>
      <c r="G855" s="453" t="s">
        <v>9403</v>
      </c>
      <c r="H855" s="457" t="s">
        <v>4441</v>
      </c>
      <c r="I855" s="458">
        <v>5000</v>
      </c>
      <c r="J855" s="470"/>
    </row>
    <row r="856" spans="1:10" s="460" customFormat="1" ht="18" customHeight="1">
      <c r="A856" s="452">
        <v>851</v>
      </c>
      <c r="B856" s="453" t="s">
        <v>695</v>
      </c>
      <c r="C856" s="453" t="s">
        <v>13872</v>
      </c>
      <c r="D856" s="461"/>
      <c r="E856" s="453" t="s">
        <v>416</v>
      </c>
      <c r="F856" s="462" t="s">
        <v>5241</v>
      </c>
      <c r="G856" s="453" t="s">
        <v>9403</v>
      </c>
      <c r="H856" s="457" t="s">
        <v>4441</v>
      </c>
      <c r="I856" s="458">
        <v>3650</v>
      </c>
      <c r="J856" s="470"/>
    </row>
    <row r="857" spans="1:10" s="460" customFormat="1" ht="18" customHeight="1">
      <c r="A857" s="452">
        <v>852</v>
      </c>
      <c r="B857" s="453" t="s">
        <v>695</v>
      </c>
      <c r="C857" s="453" t="s">
        <v>13872</v>
      </c>
      <c r="D857" s="466"/>
      <c r="E857" s="453" t="s">
        <v>5242</v>
      </c>
      <c r="F857" s="467" t="s">
        <v>5243</v>
      </c>
      <c r="G857" s="453" t="s">
        <v>9403</v>
      </c>
      <c r="H857" s="457" t="s">
        <v>4441</v>
      </c>
      <c r="I857" s="469">
        <v>3950</v>
      </c>
      <c r="J857" s="470"/>
    </row>
    <row r="858" spans="1:10" s="460" customFormat="1" ht="18" customHeight="1">
      <c r="A858" s="452">
        <v>853</v>
      </c>
      <c r="B858" s="453" t="s">
        <v>695</v>
      </c>
      <c r="C858" s="453" t="s">
        <v>701</v>
      </c>
      <c r="D858" s="461"/>
      <c r="E858" s="453" t="s">
        <v>416</v>
      </c>
      <c r="F858" s="462" t="s">
        <v>5244</v>
      </c>
      <c r="G858" s="453" t="s">
        <v>9403</v>
      </c>
      <c r="H858" s="457" t="s">
        <v>4441</v>
      </c>
      <c r="I858" s="458">
        <v>3650</v>
      </c>
      <c r="J858" s="470"/>
    </row>
    <row r="859" spans="1:10" s="460" customFormat="1" ht="18" customHeight="1">
      <c r="A859" s="452">
        <v>854</v>
      </c>
      <c r="B859" s="453" t="s">
        <v>695</v>
      </c>
      <c r="C859" s="453" t="s">
        <v>701</v>
      </c>
      <c r="D859" s="466"/>
      <c r="E859" s="453" t="s">
        <v>416</v>
      </c>
      <c r="F859" s="467" t="s">
        <v>5245</v>
      </c>
      <c r="G859" s="453" t="s">
        <v>9403</v>
      </c>
      <c r="H859" s="457" t="s">
        <v>4441</v>
      </c>
      <c r="I859" s="469">
        <v>3650</v>
      </c>
      <c r="J859" s="470"/>
    </row>
    <row r="860" spans="1:10" s="460" customFormat="1" ht="18" customHeight="1">
      <c r="A860" s="452">
        <v>855</v>
      </c>
      <c r="B860" s="453" t="s">
        <v>695</v>
      </c>
      <c r="C860" s="453" t="s">
        <v>701</v>
      </c>
      <c r="D860" s="461"/>
      <c r="E860" s="453" t="s">
        <v>416</v>
      </c>
      <c r="F860" s="462" t="s">
        <v>5246</v>
      </c>
      <c r="G860" s="453" t="s">
        <v>9403</v>
      </c>
      <c r="H860" s="457" t="s">
        <v>4441</v>
      </c>
      <c r="I860" s="458">
        <v>3650</v>
      </c>
      <c r="J860" s="470"/>
    </row>
    <row r="861" spans="1:10" s="460" customFormat="1" ht="18" customHeight="1">
      <c r="A861" s="452">
        <v>856</v>
      </c>
      <c r="B861" s="453" t="s">
        <v>695</v>
      </c>
      <c r="C861" s="453" t="s">
        <v>701</v>
      </c>
      <c r="D861" s="461"/>
      <c r="E861" s="453" t="s">
        <v>416</v>
      </c>
      <c r="F861" s="462" t="s">
        <v>5247</v>
      </c>
      <c r="G861" s="453" t="s">
        <v>9403</v>
      </c>
      <c r="H861" s="457" t="s">
        <v>4441</v>
      </c>
      <c r="I861" s="458">
        <v>5000</v>
      </c>
      <c r="J861" s="470"/>
    </row>
    <row r="862" spans="1:10" s="460" customFormat="1" ht="18" customHeight="1">
      <c r="A862" s="452">
        <v>857</v>
      </c>
      <c r="B862" s="453" t="s">
        <v>695</v>
      </c>
      <c r="C862" s="453" t="s">
        <v>701</v>
      </c>
      <c r="D862" s="466"/>
      <c r="E862" s="453" t="s">
        <v>416</v>
      </c>
      <c r="F862" s="467" t="s">
        <v>5248</v>
      </c>
      <c r="G862" s="453" t="s">
        <v>9403</v>
      </c>
      <c r="H862" s="457" t="s">
        <v>4441</v>
      </c>
      <c r="I862" s="469">
        <v>5000</v>
      </c>
      <c r="J862" s="470"/>
    </row>
    <row r="863" spans="1:10" s="460" customFormat="1" ht="18" customHeight="1">
      <c r="A863" s="452">
        <v>858</v>
      </c>
      <c r="B863" s="453" t="s">
        <v>695</v>
      </c>
      <c r="C863" s="453" t="s">
        <v>701</v>
      </c>
      <c r="D863" s="461"/>
      <c r="E863" s="453" t="s">
        <v>416</v>
      </c>
      <c r="F863" s="462" t="s">
        <v>5249</v>
      </c>
      <c r="G863" s="453" t="s">
        <v>9403</v>
      </c>
      <c r="H863" s="457" t="s">
        <v>4441</v>
      </c>
      <c r="I863" s="458">
        <v>5000</v>
      </c>
      <c r="J863" s="470"/>
    </row>
    <row r="864" spans="1:10" s="460" customFormat="1" ht="18" customHeight="1">
      <c r="A864" s="452">
        <v>859</v>
      </c>
      <c r="B864" s="453" t="s">
        <v>695</v>
      </c>
      <c r="C864" s="453" t="s">
        <v>701</v>
      </c>
      <c r="D864" s="461"/>
      <c r="E864" s="453" t="s">
        <v>416</v>
      </c>
      <c r="F864" s="462" t="s">
        <v>5250</v>
      </c>
      <c r="G864" s="453" t="s">
        <v>9403</v>
      </c>
      <c r="H864" s="457" t="s">
        <v>4441</v>
      </c>
      <c r="I864" s="458">
        <v>5000</v>
      </c>
      <c r="J864" s="470"/>
    </row>
    <row r="865" spans="1:10" s="460" customFormat="1" ht="18" customHeight="1">
      <c r="A865" s="452">
        <v>860</v>
      </c>
      <c r="B865" s="453" t="s">
        <v>695</v>
      </c>
      <c r="C865" s="453" t="s">
        <v>701</v>
      </c>
      <c r="D865" s="461"/>
      <c r="E865" s="453" t="s">
        <v>416</v>
      </c>
      <c r="F865" s="462" t="s">
        <v>5251</v>
      </c>
      <c r="G865" s="453" t="s">
        <v>9403</v>
      </c>
      <c r="H865" s="457" t="s">
        <v>4441</v>
      </c>
      <c r="I865" s="458">
        <v>5000</v>
      </c>
      <c r="J865" s="470"/>
    </row>
    <row r="866" spans="1:10" s="460" customFormat="1" ht="18" customHeight="1">
      <c r="A866" s="452">
        <v>861</v>
      </c>
      <c r="B866" s="453" t="s">
        <v>695</v>
      </c>
      <c r="C866" s="453" t="s">
        <v>701</v>
      </c>
      <c r="D866" s="466"/>
      <c r="E866" s="453" t="s">
        <v>416</v>
      </c>
      <c r="F866" s="467" t="s">
        <v>5252</v>
      </c>
      <c r="G866" s="453" t="s">
        <v>9403</v>
      </c>
      <c r="H866" s="457" t="s">
        <v>4441</v>
      </c>
      <c r="I866" s="469">
        <v>5000</v>
      </c>
      <c r="J866" s="470"/>
    </row>
    <row r="867" spans="1:10" s="460" customFormat="1" ht="18" customHeight="1">
      <c r="A867" s="452">
        <v>862</v>
      </c>
      <c r="B867" s="453" t="s">
        <v>695</v>
      </c>
      <c r="C867" s="453" t="s">
        <v>701</v>
      </c>
      <c r="D867" s="461"/>
      <c r="E867" s="453" t="s">
        <v>416</v>
      </c>
      <c r="F867" s="462" t="s">
        <v>5253</v>
      </c>
      <c r="G867" s="453" t="s">
        <v>9403</v>
      </c>
      <c r="H867" s="457" t="s">
        <v>4441</v>
      </c>
      <c r="I867" s="458">
        <v>5000</v>
      </c>
      <c r="J867" s="470"/>
    </row>
    <row r="868" spans="1:10" s="460" customFormat="1" ht="18" customHeight="1">
      <c r="A868" s="452">
        <v>863</v>
      </c>
      <c r="B868" s="453" t="s">
        <v>695</v>
      </c>
      <c r="C868" s="453" t="s">
        <v>701</v>
      </c>
      <c r="D868" s="461"/>
      <c r="E868" s="453" t="s">
        <v>416</v>
      </c>
      <c r="F868" s="462" t="s">
        <v>5254</v>
      </c>
      <c r="G868" s="453" t="s">
        <v>9403</v>
      </c>
      <c r="H868" s="457" t="s">
        <v>4441</v>
      </c>
      <c r="I868" s="458">
        <v>5000</v>
      </c>
      <c r="J868" s="470"/>
    </row>
    <row r="869" spans="1:10" s="460" customFormat="1" ht="18" customHeight="1">
      <c r="A869" s="452">
        <v>864</v>
      </c>
      <c r="B869" s="453" t="s">
        <v>695</v>
      </c>
      <c r="C869" s="453" t="s">
        <v>701</v>
      </c>
      <c r="D869" s="461"/>
      <c r="E869" s="453" t="s">
        <v>416</v>
      </c>
      <c r="F869" s="462" t="s">
        <v>5255</v>
      </c>
      <c r="G869" s="453" t="s">
        <v>9403</v>
      </c>
      <c r="H869" s="457" t="s">
        <v>4441</v>
      </c>
      <c r="I869" s="458">
        <v>5000</v>
      </c>
      <c r="J869" s="470"/>
    </row>
    <row r="870" spans="1:10" s="460" customFormat="1" ht="18" customHeight="1">
      <c r="A870" s="452">
        <v>865</v>
      </c>
      <c r="B870" s="453" t="s">
        <v>695</v>
      </c>
      <c r="C870" s="453" t="s">
        <v>701</v>
      </c>
      <c r="D870" s="466"/>
      <c r="E870" s="453" t="s">
        <v>416</v>
      </c>
      <c r="F870" s="467" t="s">
        <v>5256</v>
      </c>
      <c r="G870" s="453" t="s">
        <v>9403</v>
      </c>
      <c r="H870" s="457" t="s">
        <v>4441</v>
      </c>
      <c r="I870" s="469">
        <v>5000</v>
      </c>
      <c r="J870" s="470"/>
    </row>
    <row r="871" spans="1:10" s="460" customFormat="1" ht="18" customHeight="1">
      <c r="A871" s="452">
        <v>866</v>
      </c>
      <c r="B871" s="453" t="s">
        <v>695</v>
      </c>
      <c r="C871" s="453" t="s">
        <v>701</v>
      </c>
      <c r="D871" s="461"/>
      <c r="E871" s="453" t="s">
        <v>416</v>
      </c>
      <c r="F871" s="462" t="s">
        <v>5257</v>
      </c>
      <c r="G871" s="453" t="s">
        <v>9403</v>
      </c>
      <c r="H871" s="457" t="s">
        <v>4441</v>
      </c>
      <c r="I871" s="458">
        <v>5000</v>
      </c>
      <c r="J871" s="470"/>
    </row>
    <row r="872" spans="1:10" s="460" customFormat="1" ht="18" customHeight="1">
      <c r="A872" s="452">
        <v>867</v>
      </c>
      <c r="B872" s="453" t="s">
        <v>695</v>
      </c>
      <c r="C872" s="453" t="s">
        <v>701</v>
      </c>
      <c r="D872" s="461"/>
      <c r="E872" s="453" t="s">
        <v>416</v>
      </c>
      <c r="F872" s="462" t="s">
        <v>5258</v>
      </c>
      <c r="G872" s="453" t="s">
        <v>9403</v>
      </c>
      <c r="H872" s="457" t="s">
        <v>4441</v>
      </c>
      <c r="I872" s="458">
        <v>5000</v>
      </c>
      <c r="J872" s="470"/>
    </row>
    <row r="873" spans="1:10" s="460" customFormat="1" ht="18" customHeight="1">
      <c r="A873" s="452">
        <v>868</v>
      </c>
      <c r="B873" s="453" t="s">
        <v>695</v>
      </c>
      <c r="C873" s="453" t="s">
        <v>701</v>
      </c>
      <c r="D873" s="461"/>
      <c r="E873" s="453" t="s">
        <v>416</v>
      </c>
      <c r="F873" s="462" t="s">
        <v>5259</v>
      </c>
      <c r="G873" s="453" t="s">
        <v>9403</v>
      </c>
      <c r="H873" s="457" t="s">
        <v>4441</v>
      </c>
      <c r="I873" s="458">
        <v>5000</v>
      </c>
      <c r="J873" s="470"/>
    </row>
    <row r="874" spans="1:10" s="460" customFormat="1" ht="18" customHeight="1">
      <c r="A874" s="452">
        <v>869</v>
      </c>
      <c r="B874" s="453" t="s">
        <v>695</v>
      </c>
      <c r="C874" s="453" t="s">
        <v>701</v>
      </c>
      <c r="D874" s="466"/>
      <c r="E874" s="453" t="s">
        <v>416</v>
      </c>
      <c r="F874" s="467" t="s">
        <v>5260</v>
      </c>
      <c r="G874" s="453" t="s">
        <v>9403</v>
      </c>
      <c r="H874" s="457" t="s">
        <v>4441</v>
      </c>
      <c r="I874" s="469">
        <v>5000</v>
      </c>
      <c r="J874" s="470"/>
    </row>
    <row r="875" spans="1:10" s="460" customFormat="1" ht="18" customHeight="1">
      <c r="A875" s="452">
        <v>870</v>
      </c>
      <c r="B875" s="453" t="s">
        <v>695</v>
      </c>
      <c r="C875" s="453" t="s">
        <v>701</v>
      </c>
      <c r="D875" s="461"/>
      <c r="E875" s="453" t="s">
        <v>416</v>
      </c>
      <c r="F875" s="462" t="s">
        <v>5261</v>
      </c>
      <c r="G875" s="453" t="s">
        <v>9403</v>
      </c>
      <c r="H875" s="457" t="s">
        <v>4441</v>
      </c>
      <c r="I875" s="458">
        <v>5000</v>
      </c>
      <c r="J875" s="470"/>
    </row>
    <row r="876" spans="1:10" s="460" customFormat="1" ht="18" customHeight="1">
      <c r="A876" s="452">
        <v>871</v>
      </c>
      <c r="B876" s="453" t="s">
        <v>695</v>
      </c>
      <c r="C876" s="453" t="s">
        <v>701</v>
      </c>
      <c r="D876" s="461"/>
      <c r="E876" s="453" t="s">
        <v>416</v>
      </c>
      <c r="F876" s="462" t="s">
        <v>5262</v>
      </c>
      <c r="G876" s="453" t="s">
        <v>9403</v>
      </c>
      <c r="H876" s="457" t="s">
        <v>4441</v>
      </c>
      <c r="I876" s="458">
        <v>5000</v>
      </c>
      <c r="J876" s="470"/>
    </row>
    <row r="877" spans="1:10" s="460" customFormat="1" ht="18" customHeight="1">
      <c r="A877" s="452">
        <v>872</v>
      </c>
      <c r="B877" s="453" t="s">
        <v>695</v>
      </c>
      <c r="C877" s="453" t="s">
        <v>701</v>
      </c>
      <c r="D877" s="461"/>
      <c r="E877" s="453" t="s">
        <v>416</v>
      </c>
      <c r="F877" s="462" t="s">
        <v>5263</v>
      </c>
      <c r="G877" s="453" t="s">
        <v>9403</v>
      </c>
      <c r="H877" s="457" t="s">
        <v>4441</v>
      </c>
      <c r="I877" s="458">
        <v>3650</v>
      </c>
      <c r="J877" s="470"/>
    </row>
    <row r="878" spans="1:10" s="460" customFormat="1" ht="18" customHeight="1">
      <c r="A878" s="452">
        <v>873</v>
      </c>
      <c r="B878" s="453" t="s">
        <v>695</v>
      </c>
      <c r="C878" s="453" t="s">
        <v>701</v>
      </c>
      <c r="D878" s="461"/>
      <c r="E878" s="453" t="s">
        <v>416</v>
      </c>
      <c r="F878" s="462" t="s">
        <v>5264</v>
      </c>
      <c r="G878" s="453" t="s">
        <v>9403</v>
      </c>
      <c r="H878" s="457" t="s">
        <v>4441</v>
      </c>
      <c r="I878" s="458">
        <v>3650</v>
      </c>
      <c r="J878" s="470"/>
    </row>
    <row r="879" spans="1:10" s="460" customFormat="1" ht="18" customHeight="1">
      <c r="A879" s="452">
        <v>874</v>
      </c>
      <c r="B879" s="453" t="s">
        <v>695</v>
      </c>
      <c r="C879" s="453" t="s">
        <v>701</v>
      </c>
      <c r="D879" s="461"/>
      <c r="E879" s="453" t="s">
        <v>416</v>
      </c>
      <c r="F879" s="462" t="s">
        <v>5265</v>
      </c>
      <c r="G879" s="453" t="s">
        <v>9403</v>
      </c>
      <c r="H879" s="457" t="s">
        <v>4441</v>
      </c>
      <c r="I879" s="458">
        <v>3650</v>
      </c>
      <c r="J879" s="470"/>
    </row>
    <row r="880" spans="1:10" s="460" customFormat="1" ht="18" customHeight="1">
      <c r="A880" s="452">
        <v>875</v>
      </c>
      <c r="B880" s="453" t="s">
        <v>695</v>
      </c>
      <c r="C880" s="453" t="s">
        <v>701</v>
      </c>
      <c r="D880" s="461"/>
      <c r="E880" s="453" t="s">
        <v>416</v>
      </c>
      <c r="F880" s="462" t="s">
        <v>5266</v>
      </c>
      <c r="G880" s="453" t="s">
        <v>9403</v>
      </c>
      <c r="H880" s="457" t="s">
        <v>4441</v>
      </c>
      <c r="I880" s="458">
        <v>3650</v>
      </c>
      <c r="J880" s="470"/>
    </row>
    <row r="881" spans="1:10" s="460" customFormat="1" ht="18" customHeight="1">
      <c r="A881" s="452">
        <v>876</v>
      </c>
      <c r="B881" s="453" t="s">
        <v>695</v>
      </c>
      <c r="C881" s="453" t="s">
        <v>701</v>
      </c>
      <c r="D881" s="466"/>
      <c r="E881" s="453" t="s">
        <v>416</v>
      </c>
      <c r="F881" s="467" t="s">
        <v>5267</v>
      </c>
      <c r="G881" s="453" t="s">
        <v>9403</v>
      </c>
      <c r="H881" s="457" t="s">
        <v>4441</v>
      </c>
      <c r="I881" s="469">
        <v>3650</v>
      </c>
      <c r="J881" s="470"/>
    </row>
    <row r="882" spans="1:10" s="460" customFormat="1" ht="18" customHeight="1">
      <c r="A882" s="452">
        <v>877</v>
      </c>
      <c r="B882" s="453" t="s">
        <v>695</v>
      </c>
      <c r="C882" s="453" t="s">
        <v>701</v>
      </c>
      <c r="D882" s="461"/>
      <c r="E882" s="453" t="s">
        <v>416</v>
      </c>
      <c r="F882" s="462" t="s">
        <v>5268</v>
      </c>
      <c r="G882" s="453" t="s">
        <v>9403</v>
      </c>
      <c r="H882" s="457" t="s">
        <v>4441</v>
      </c>
      <c r="I882" s="458">
        <v>3650</v>
      </c>
      <c r="J882" s="470"/>
    </row>
    <row r="883" spans="1:10" s="460" customFormat="1" ht="18" customHeight="1">
      <c r="A883" s="452">
        <v>878</v>
      </c>
      <c r="B883" s="453" t="s">
        <v>695</v>
      </c>
      <c r="C883" s="453" t="s">
        <v>701</v>
      </c>
      <c r="D883" s="461"/>
      <c r="E883" s="453" t="s">
        <v>416</v>
      </c>
      <c r="F883" s="462" t="s">
        <v>5269</v>
      </c>
      <c r="G883" s="453"/>
      <c r="H883" s="457" t="s">
        <v>4441</v>
      </c>
      <c r="I883" s="458">
        <v>6200</v>
      </c>
      <c r="J883" s="470"/>
    </row>
    <row r="884" spans="1:10" s="460" customFormat="1" ht="18" customHeight="1">
      <c r="A884" s="452">
        <v>879</v>
      </c>
      <c r="B884" s="453" t="s">
        <v>695</v>
      </c>
      <c r="C884" s="453" t="s">
        <v>701</v>
      </c>
      <c r="D884" s="461"/>
      <c r="E884" s="453" t="s">
        <v>416</v>
      </c>
      <c r="F884" s="462" t="s">
        <v>5270</v>
      </c>
      <c r="G884" s="453"/>
      <c r="H884" s="457" t="s">
        <v>4441</v>
      </c>
      <c r="I884" s="458">
        <v>7200</v>
      </c>
      <c r="J884" s="470"/>
    </row>
    <row r="885" spans="1:10" s="460" customFormat="1" ht="18" customHeight="1">
      <c r="A885" s="452">
        <v>880</v>
      </c>
      <c r="B885" s="453" t="s">
        <v>695</v>
      </c>
      <c r="C885" s="453" t="s">
        <v>701</v>
      </c>
      <c r="D885" s="461"/>
      <c r="E885" s="453" t="s">
        <v>416</v>
      </c>
      <c r="F885" s="462" t="s">
        <v>5271</v>
      </c>
      <c r="G885" s="453"/>
      <c r="H885" s="457" t="s">
        <v>4441</v>
      </c>
      <c r="I885" s="458">
        <v>3400</v>
      </c>
      <c r="J885" s="470"/>
    </row>
    <row r="886" spans="1:10" s="460" customFormat="1" ht="18" customHeight="1">
      <c r="A886" s="452">
        <v>881</v>
      </c>
      <c r="B886" s="453" t="s">
        <v>695</v>
      </c>
      <c r="C886" s="453" t="s">
        <v>701</v>
      </c>
      <c r="D886" s="461"/>
      <c r="E886" s="453" t="s">
        <v>416</v>
      </c>
      <c r="F886" s="462" t="s">
        <v>5272</v>
      </c>
      <c r="G886" s="453" t="s">
        <v>9403</v>
      </c>
      <c r="H886" s="457" t="s">
        <v>4441</v>
      </c>
      <c r="I886" s="458">
        <v>3650</v>
      </c>
      <c r="J886" s="470"/>
    </row>
    <row r="887" spans="1:10" s="460" customFormat="1" ht="18" customHeight="1">
      <c r="A887" s="452">
        <v>882</v>
      </c>
      <c r="B887" s="453" t="s">
        <v>695</v>
      </c>
      <c r="C887" s="453" t="s">
        <v>701</v>
      </c>
      <c r="D887" s="466"/>
      <c r="E887" s="453" t="s">
        <v>416</v>
      </c>
      <c r="F887" s="467" t="s">
        <v>5273</v>
      </c>
      <c r="G887" s="453" t="s">
        <v>9403</v>
      </c>
      <c r="H887" s="457" t="s">
        <v>4441</v>
      </c>
      <c r="I887" s="469">
        <v>3650</v>
      </c>
      <c r="J887" s="470"/>
    </row>
    <row r="888" spans="1:10" s="460" customFormat="1" ht="18" customHeight="1">
      <c r="A888" s="452">
        <v>883</v>
      </c>
      <c r="B888" s="497" t="s">
        <v>695</v>
      </c>
      <c r="C888" s="497" t="s">
        <v>13872</v>
      </c>
      <c r="D888" s="506" t="s">
        <v>5165</v>
      </c>
      <c r="E888" s="497" t="s">
        <v>9443</v>
      </c>
      <c r="F888" s="506" t="s">
        <v>5274</v>
      </c>
      <c r="G888" s="497"/>
      <c r="H888" s="502" t="s">
        <v>9480</v>
      </c>
      <c r="I888" s="471">
        <v>6500</v>
      </c>
      <c r="J888" s="504" t="s">
        <v>10074</v>
      </c>
    </row>
    <row r="889" spans="1:10" s="460" customFormat="1" ht="18" customHeight="1">
      <c r="A889" s="452">
        <v>884</v>
      </c>
      <c r="B889" s="497" t="s">
        <v>695</v>
      </c>
      <c r="C889" s="497" t="s">
        <v>13872</v>
      </c>
      <c r="D889" s="506" t="s">
        <v>5167</v>
      </c>
      <c r="E889" s="497" t="s">
        <v>658</v>
      </c>
      <c r="F889" s="506" t="s">
        <v>5275</v>
      </c>
      <c r="G889" s="497"/>
      <c r="H889" s="502" t="s">
        <v>9480</v>
      </c>
      <c r="I889" s="458">
        <v>2900</v>
      </c>
      <c r="J889" s="504" t="s">
        <v>10074</v>
      </c>
    </row>
    <row r="890" spans="1:10" s="460" customFormat="1" ht="18" customHeight="1">
      <c r="A890" s="452">
        <v>885</v>
      </c>
      <c r="B890" s="453" t="s">
        <v>695</v>
      </c>
      <c r="C890" s="455" t="s">
        <v>5276</v>
      </c>
      <c r="D890" s="473" t="s">
        <v>5277</v>
      </c>
      <c r="E890" s="455" t="s">
        <v>416</v>
      </c>
      <c r="F890" s="456" t="s">
        <v>5276</v>
      </c>
      <c r="G890" s="455"/>
      <c r="H890" s="465" t="s">
        <v>4466</v>
      </c>
      <c r="I890" s="495">
        <v>7350</v>
      </c>
      <c r="J890" s="474"/>
    </row>
    <row r="891" spans="1:10" s="460" customFormat="1" ht="18" customHeight="1">
      <c r="A891" s="452">
        <v>886</v>
      </c>
      <c r="B891" s="475" t="s">
        <v>13815</v>
      </c>
      <c r="C891" s="453" t="s">
        <v>13890</v>
      </c>
      <c r="D891" s="461" t="s">
        <v>13891</v>
      </c>
      <c r="E891" s="453" t="s">
        <v>416</v>
      </c>
      <c r="F891" s="462" t="s">
        <v>13892</v>
      </c>
      <c r="G891" s="453" t="s">
        <v>9403</v>
      </c>
      <c r="H891" s="468" t="s">
        <v>10033</v>
      </c>
      <c r="I891" s="469">
        <v>11800</v>
      </c>
      <c r="J891" s="459" t="s">
        <v>13893</v>
      </c>
    </row>
    <row r="892" spans="1:10" s="460" customFormat="1" ht="18" customHeight="1">
      <c r="A892" s="452">
        <v>887</v>
      </c>
      <c r="B892" s="475" t="s">
        <v>13815</v>
      </c>
      <c r="C892" s="453" t="s">
        <v>13890</v>
      </c>
      <c r="D892" s="461" t="s">
        <v>13894</v>
      </c>
      <c r="E892" s="453" t="s">
        <v>416</v>
      </c>
      <c r="F892" s="462" t="s">
        <v>13895</v>
      </c>
      <c r="G892" s="453" t="s">
        <v>9403</v>
      </c>
      <c r="H892" s="468" t="s">
        <v>10033</v>
      </c>
      <c r="I892" s="469">
        <v>11800</v>
      </c>
      <c r="J892" s="459" t="s">
        <v>13893</v>
      </c>
    </row>
    <row r="893" spans="1:10" s="460" customFormat="1" ht="18" customHeight="1">
      <c r="A893" s="452">
        <v>888</v>
      </c>
      <c r="B893" s="475" t="s">
        <v>13815</v>
      </c>
      <c r="C893" s="453" t="s">
        <v>13890</v>
      </c>
      <c r="D893" s="461" t="s">
        <v>13896</v>
      </c>
      <c r="E893" s="453" t="s">
        <v>416</v>
      </c>
      <c r="F893" s="462" t="s">
        <v>13897</v>
      </c>
      <c r="G893" s="453" t="s">
        <v>9403</v>
      </c>
      <c r="H893" s="468" t="s">
        <v>10033</v>
      </c>
      <c r="I893" s="469">
        <v>10800</v>
      </c>
      <c r="J893" s="459"/>
    </row>
    <row r="894" spans="1:10" s="460" customFormat="1" ht="18" customHeight="1">
      <c r="A894" s="452">
        <v>889</v>
      </c>
      <c r="B894" s="475" t="s">
        <v>13815</v>
      </c>
      <c r="C894" s="513" t="s">
        <v>13898</v>
      </c>
      <c r="D894" s="512" t="s">
        <v>13899</v>
      </c>
      <c r="E894" s="513" t="s">
        <v>9443</v>
      </c>
      <c r="F894" s="467" t="s">
        <v>13900</v>
      </c>
      <c r="G894" s="513" t="s">
        <v>9403</v>
      </c>
      <c r="H894" s="527" t="s">
        <v>10033</v>
      </c>
      <c r="I894" s="503">
        <v>6300</v>
      </c>
      <c r="J894" s="528"/>
    </row>
    <row r="895" spans="1:10" s="460" customFormat="1" ht="18" customHeight="1">
      <c r="A895" s="452">
        <v>890</v>
      </c>
      <c r="B895" s="475" t="s">
        <v>13815</v>
      </c>
      <c r="C895" s="513" t="s">
        <v>13898</v>
      </c>
      <c r="D895" s="512" t="s">
        <v>13901</v>
      </c>
      <c r="E895" s="513" t="s">
        <v>9443</v>
      </c>
      <c r="F895" s="467" t="s">
        <v>13902</v>
      </c>
      <c r="G895" s="513" t="s">
        <v>9403</v>
      </c>
      <c r="H895" s="527" t="s">
        <v>10033</v>
      </c>
      <c r="I895" s="503">
        <v>7500</v>
      </c>
      <c r="J895" s="528"/>
    </row>
    <row r="896" spans="1:10" s="460" customFormat="1" ht="18" customHeight="1">
      <c r="A896" s="452">
        <v>891</v>
      </c>
      <c r="B896" s="453" t="s">
        <v>695</v>
      </c>
      <c r="C896" s="453" t="s">
        <v>5278</v>
      </c>
      <c r="D896" s="461" t="s">
        <v>699</v>
      </c>
      <c r="E896" s="453" t="s">
        <v>416</v>
      </c>
      <c r="F896" s="462"/>
      <c r="G896" s="453"/>
      <c r="H896" s="463" t="s">
        <v>651</v>
      </c>
      <c r="I896" s="471">
        <v>4980</v>
      </c>
      <c r="J896" s="472"/>
    </row>
    <row r="897" spans="1:10" s="460" customFormat="1" ht="18" customHeight="1">
      <c r="A897" s="452">
        <v>892</v>
      </c>
      <c r="B897" s="453" t="s">
        <v>695</v>
      </c>
      <c r="C897" s="455" t="s">
        <v>5278</v>
      </c>
      <c r="D897" s="473" t="s">
        <v>5155</v>
      </c>
      <c r="E897" s="455" t="s">
        <v>416</v>
      </c>
      <c r="F897" s="456" t="s">
        <v>5279</v>
      </c>
      <c r="G897" s="455" t="s">
        <v>4500</v>
      </c>
      <c r="H897" s="465" t="s">
        <v>4466</v>
      </c>
      <c r="I897" s="495">
        <v>5670</v>
      </c>
      <c r="J897" s="474"/>
    </row>
    <row r="898" spans="1:10" s="460" customFormat="1" ht="18" customHeight="1">
      <c r="A898" s="452">
        <v>893</v>
      </c>
      <c r="B898" s="453" t="s">
        <v>695</v>
      </c>
      <c r="C898" s="453" t="s">
        <v>5278</v>
      </c>
      <c r="D898" s="461" t="s">
        <v>126</v>
      </c>
      <c r="E898" s="453" t="s">
        <v>416</v>
      </c>
      <c r="F898" s="462"/>
      <c r="G898" s="453"/>
      <c r="H898" s="463" t="s">
        <v>651</v>
      </c>
      <c r="I898" s="471">
        <v>2970</v>
      </c>
      <c r="J898" s="472"/>
    </row>
    <row r="899" spans="1:10" s="460" customFormat="1" ht="18" customHeight="1">
      <c r="A899" s="452">
        <v>894</v>
      </c>
      <c r="B899" s="453" t="s">
        <v>695</v>
      </c>
      <c r="C899" s="453" t="s">
        <v>5278</v>
      </c>
      <c r="D899" s="461" t="s">
        <v>5280</v>
      </c>
      <c r="E899" s="453" t="s">
        <v>416</v>
      </c>
      <c r="F899" s="462"/>
      <c r="G899" s="453"/>
      <c r="H899" s="463" t="s">
        <v>651</v>
      </c>
      <c r="I899" s="471"/>
      <c r="J899" s="472"/>
    </row>
    <row r="900" spans="1:10" s="460" customFormat="1" ht="18" customHeight="1">
      <c r="A900" s="452">
        <v>895</v>
      </c>
      <c r="B900" s="453" t="s">
        <v>695</v>
      </c>
      <c r="C900" s="455" t="s">
        <v>5278</v>
      </c>
      <c r="D900" s="473" t="s">
        <v>5157</v>
      </c>
      <c r="E900" s="455" t="s">
        <v>416</v>
      </c>
      <c r="F900" s="456" t="s">
        <v>5281</v>
      </c>
      <c r="G900" s="455" t="s">
        <v>4500</v>
      </c>
      <c r="H900" s="465" t="s">
        <v>4466</v>
      </c>
      <c r="I900" s="495">
        <v>3680</v>
      </c>
      <c r="J900" s="474"/>
    </row>
    <row r="901" spans="1:10" s="460" customFormat="1" ht="18" customHeight="1">
      <c r="A901" s="452">
        <v>896</v>
      </c>
      <c r="B901" s="453" t="s">
        <v>695</v>
      </c>
      <c r="C901" s="453" t="s">
        <v>5278</v>
      </c>
      <c r="D901" s="466" t="s">
        <v>5135</v>
      </c>
      <c r="E901" s="452" t="s">
        <v>416</v>
      </c>
      <c r="F901" s="467" t="s">
        <v>5282</v>
      </c>
      <c r="G901" s="452"/>
      <c r="H901" s="468" t="s">
        <v>4483</v>
      </c>
      <c r="I901" s="469">
        <v>3400</v>
      </c>
      <c r="J901" s="470"/>
    </row>
    <row r="902" spans="1:10" s="460" customFormat="1" ht="18" customHeight="1">
      <c r="A902" s="452">
        <v>897</v>
      </c>
      <c r="B902" s="475" t="s">
        <v>13815</v>
      </c>
      <c r="C902" s="453" t="s">
        <v>13903</v>
      </c>
      <c r="D902" s="461" t="s">
        <v>13817</v>
      </c>
      <c r="E902" s="453" t="s">
        <v>416</v>
      </c>
      <c r="F902" s="462" t="s">
        <v>13904</v>
      </c>
      <c r="G902" s="453"/>
      <c r="H902" s="468" t="s">
        <v>9467</v>
      </c>
      <c r="I902" s="469"/>
      <c r="J902" s="521" t="s">
        <v>4485</v>
      </c>
    </row>
    <row r="903" spans="1:10" s="460" customFormat="1" ht="18" customHeight="1">
      <c r="A903" s="452">
        <v>898</v>
      </c>
      <c r="B903" s="475" t="s">
        <v>13815</v>
      </c>
      <c r="C903" s="453" t="s">
        <v>13903</v>
      </c>
      <c r="D903" s="461" t="s">
        <v>13820</v>
      </c>
      <c r="E903" s="453" t="s">
        <v>416</v>
      </c>
      <c r="F903" s="462" t="s">
        <v>13905</v>
      </c>
      <c r="G903" s="453" t="s">
        <v>9403</v>
      </c>
      <c r="H903" s="468" t="s">
        <v>10033</v>
      </c>
      <c r="I903" s="469">
        <v>6300</v>
      </c>
      <c r="J903" s="459"/>
    </row>
    <row r="904" spans="1:10" s="460" customFormat="1" ht="18" customHeight="1">
      <c r="A904" s="452">
        <v>899</v>
      </c>
      <c r="B904" s="475" t="s">
        <v>13815</v>
      </c>
      <c r="C904" s="453" t="s">
        <v>13903</v>
      </c>
      <c r="D904" s="461" t="s">
        <v>5232</v>
      </c>
      <c r="E904" s="453" t="s">
        <v>416</v>
      </c>
      <c r="F904" s="462" t="s">
        <v>13906</v>
      </c>
      <c r="G904" s="453" t="s">
        <v>9403</v>
      </c>
      <c r="H904" s="468" t="s">
        <v>10033</v>
      </c>
      <c r="I904" s="469"/>
      <c r="J904" s="459" t="s">
        <v>4485</v>
      </c>
    </row>
    <row r="905" spans="1:10" s="460" customFormat="1" ht="18" customHeight="1">
      <c r="A905" s="452">
        <v>900</v>
      </c>
      <c r="B905" s="497" t="s">
        <v>695</v>
      </c>
      <c r="C905" s="497" t="s">
        <v>13903</v>
      </c>
      <c r="D905" s="505" t="s">
        <v>5165</v>
      </c>
      <c r="E905" s="497" t="s">
        <v>658</v>
      </c>
      <c r="F905" s="506" t="s">
        <v>5283</v>
      </c>
      <c r="G905" s="497"/>
      <c r="H905" s="502" t="s">
        <v>9480</v>
      </c>
      <c r="I905" s="458">
        <v>6500</v>
      </c>
      <c r="J905" s="504" t="s">
        <v>10074</v>
      </c>
    </row>
    <row r="906" spans="1:10" s="460" customFormat="1" ht="18" customHeight="1">
      <c r="A906" s="452">
        <v>901</v>
      </c>
      <c r="B906" s="497" t="s">
        <v>695</v>
      </c>
      <c r="C906" s="497" t="s">
        <v>13903</v>
      </c>
      <c r="D906" s="505" t="s">
        <v>5167</v>
      </c>
      <c r="E906" s="497" t="s">
        <v>658</v>
      </c>
      <c r="F906" s="506" t="s">
        <v>5284</v>
      </c>
      <c r="G906" s="497"/>
      <c r="H906" s="502" t="s">
        <v>9480</v>
      </c>
      <c r="I906" s="458">
        <v>2900</v>
      </c>
      <c r="J906" s="504" t="s">
        <v>10074</v>
      </c>
    </row>
    <row r="907" spans="1:10" s="460" customFormat="1" ht="18" customHeight="1">
      <c r="A907" s="452">
        <v>902</v>
      </c>
      <c r="B907" s="475" t="s">
        <v>13815</v>
      </c>
      <c r="C907" s="455" t="s">
        <v>13907</v>
      </c>
      <c r="D907" s="454" t="s">
        <v>13908</v>
      </c>
      <c r="E907" s="481" t="s">
        <v>133</v>
      </c>
      <c r="F907" s="456" t="s">
        <v>13909</v>
      </c>
      <c r="G907" s="452"/>
      <c r="H907" s="468" t="s">
        <v>4491</v>
      </c>
      <c r="I907" s="469"/>
      <c r="J907" s="459" t="s">
        <v>4485</v>
      </c>
    </row>
    <row r="908" spans="1:10" s="460" customFormat="1" ht="18" customHeight="1">
      <c r="A908" s="452">
        <v>903</v>
      </c>
      <c r="B908" s="475" t="s">
        <v>13815</v>
      </c>
      <c r="C908" s="453" t="s">
        <v>13907</v>
      </c>
      <c r="D908" s="466" t="s">
        <v>5285</v>
      </c>
      <c r="E908" s="452">
        <v>1600</v>
      </c>
      <c r="F908" s="467" t="s">
        <v>5286</v>
      </c>
      <c r="G908" s="452"/>
      <c r="H908" s="463" t="s">
        <v>9464</v>
      </c>
      <c r="I908" s="458">
        <v>15200</v>
      </c>
      <c r="J908" s="558"/>
    </row>
    <row r="909" spans="1:10" s="460" customFormat="1" ht="18" customHeight="1">
      <c r="A909" s="452">
        <v>904</v>
      </c>
      <c r="B909" s="475" t="s">
        <v>13815</v>
      </c>
      <c r="C909" s="453" t="s">
        <v>13907</v>
      </c>
      <c r="D909" s="466" t="s">
        <v>5287</v>
      </c>
      <c r="E909" s="452">
        <v>1600</v>
      </c>
      <c r="F909" s="467" t="s">
        <v>5288</v>
      </c>
      <c r="G909" s="452"/>
      <c r="H909" s="463" t="s">
        <v>9464</v>
      </c>
      <c r="I909" s="458">
        <v>15640</v>
      </c>
      <c r="J909" s="558"/>
    </row>
    <row r="910" spans="1:10" s="460" customFormat="1" ht="18" customHeight="1">
      <c r="A910" s="452">
        <v>905</v>
      </c>
      <c r="B910" s="475" t="s">
        <v>13815</v>
      </c>
      <c r="C910" s="453" t="s">
        <v>13907</v>
      </c>
      <c r="D910" s="466" t="s">
        <v>5289</v>
      </c>
      <c r="E910" s="452">
        <v>1600</v>
      </c>
      <c r="F910" s="467" t="s">
        <v>5290</v>
      </c>
      <c r="G910" s="452"/>
      <c r="H910" s="463" t="s">
        <v>9464</v>
      </c>
      <c r="I910" s="458">
        <v>18800</v>
      </c>
      <c r="J910" s="470"/>
    </row>
    <row r="911" spans="1:10" s="460" customFormat="1" ht="18" customHeight="1">
      <c r="A911" s="452">
        <v>906</v>
      </c>
      <c r="B911" s="475" t="s">
        <v>13815</v>
      </c>
      <c r="C911" s="453" t="s">
        <v>13907</v>
      </c>
      <c r="D911" s="461" t="s">
        <v>13910</v>
      </c>
      <c r="E911" s="453" t="s">
        <v>416</v>
      </c>
      <c r="F911" s="462" t="s">
        <v>13911</v>
      </c>
      <c r="G911" s="453" t="s">
        <v>9403</v>
      </c>
      <c r="H911" s="468" t="s">
        <v>10033</v>
      </c>
      <c r="I911" s="469"/>
      <c r="J911" s="459" t="s">
        <v>4485</v>
      </c>
    </row>
    <row r="912" spans="1:10" s="460" customFormat="1" ht="18" customHeight="1">
      <c r="A912" s="452">
        <v>907</v>
      </c>
      <c r="B912" s="475" t="s">
        <v>13815</v>
      </c>
      <c r="C912" s="453" t="s">
        <v>13907</v>
      </c>
      <c r="D912" s="461" t="s">
        <v>13912</v>
      </c>
      <c r="E912" s="453" t="s">
        <v>416</v>
      </c>
      <c r="F912" s="456" t="s">
        <v>13913</v>
      </c>
      <c r="G912" s="453" t="s">
        <v>9403</v>
      </c>
      <c r="H912" s="468" t="s">
        <v>10033</v>
      </c>
      <c r="I912" s="469">
        <v>12800</v>
      </c>
      <c r="J912" s="459" t="s">
        <v>13893</v>
      </c>
    </row>
    <row r="913" spans="1:10" s="460" customFormat="1" ht="18" customHeight="1">
      <c r="A913" s="452">
        <v>908</v>
      </c>
      <c r="B913" s="475" t="s">
        <v>13815</v>
      </c>
      <c r="C913" s="453" t="s">
        <v>13907</v>
      </c>
      <c r="D913" s="461" t="s">
        <v>13914</v>
      </c>
      <c r="E913" s="453" t="s">
        <v>416</v>
      </c>
      <c r="F913" s="462" t="s">
        <v>13915</v>
      </c>
      <c r="G913" s="453" t="s">
        <v>9403</v>
      </c>
      <c r="H913" s="468" t="s">
        <v>10033</v>
      </c>
      <c r="I913" s="469">
        <v>12800</v>
      </c>
      <c r="J913" s="459" t="s">
        <v>13893</v>
      </c>
    </row>
    <row r="914" spans="1:10" s="460" customFormat="1" ht="18" customHeight="1">
      <c r="A914" s="452">
        <v>909</v>
      </c>
      <c r="B914" s="475" t="s">
        <v>13815</v>
      </c>
      <c r="C914" s="455" t="s">
        <v>13907</v>
      </c>
      <c r="D914" s="461" t="s">
        <v>13916</v>
      </c>
      <c r="E914" s="453" t="s">
        <v>416</v>
      </c>
      <c r="F914" s="456" t="s">
        <v>13917</v>
      </c>
      <c r="G914" s="453" t="s">
        <v>9403</v>
      </c>
      <c r="H914" s="468" t="s">
        <v>10033</v>
      </c>
      <c r="I914" s="469">
        <v>12800</v>
      </c>
      <c r="J914" s="459" t="s">
        <v>13893</v>
      </c>
    </row>
    <row r="915" spans="1:10" s="460" customFormat="1" ht="18" customHeight="1">
      <c r="A915" s="452">
        <v>910</v>
      </c>
      <c r="B915" s="475" t="s">
        <v>13815</v>
      </c>
      <c r="C915" s="453" t="s">
        <v>13907</v>
      </c>
      <c r="D915" s="461" t="s">
        <v>13918</v>
      </c>
      <c r="E915" s="453" t="s">
        <v>416</v>
      </c>
      <c r="F915" s="462" t="s">
        <v>13919</v>
      </c>
      <c r="G915" s="453" t="s">
        <v>9403</v>
      </c>
      <c r="H915" s="468" t="s">
        <v>10033</v>
      </c>
      <c r="I915" s="469"/>
      <c r="J915" s="459" t="s">
        <v>4485</v>
      </c>
    </row>
    <row r="916" spans="1:10" s="460" customFormat="1" ht="18" customHeight="1">
      <c r="A916" s="452">
        <v>911</v>
      </c>
      <c r="B916" s="475" t="s">
        <v>13815</v>
      </c>
      <c r="C916" s="455" t="s">
        <v>13907</v>
      </c>
      <c r="D916" s="461" t="s">
        <v>13920</v>
      </c>
      <c r="E916" s="453" t="s">
        <v>416</v>
      </c>
      <c r="F916" s="462" t="s">
        <v>13921</v>
      </c>
      <c r="G916" s="453" t="s">
        <v>9403</v>
      </c>
      <c r="H916" s="468" t="s">
        <v>10033</v>
      </c>
      <c r="I916" s="469"/>
      <c r="J916" s="459" t="s">
        <v>4485</v>
      </c>
    </row>
    <row r="917" spans="1:10" s="460" customFormat="1" ht="18" customHeight="1">
      <c r="A917" s="452">
        <v>912</v>
      </c>
      <c r="B917" s="475" t="s">
        <v>13815</v>
      </c>
      <c r="C917" s="513" t="s">
        <v>13907</v>
      </c>
      <c r="D917" s="512" t="s">
        <v>13922</v>
      </c>
      <c r="E917" s="513" t="s">
        <v>9443</v>
      </c>
      <c r="F917" s="467" t="s">
        <v>13923</v>
      </c>
      <c r="G917" s="513" t="s">
        <v>9403</v>
      </c>
      <c r="H917" s="527" t="s">
        <v>10033</v>
      </c>
      <c r="I917" s="503">
        <v>13800</v>
      </c>
      <c r="J917" s="528"/>
    </row>
    <row r="918" spans="1:10" s="460" customFormat="1" ht="18" customHeight="1">
      <c r="A918" s="452">
        <v>913</v>
      </c>
      <c r="B918" s="475" t="s">
        <v>13815</v>
      </c>
      <c r="C918" s="513" t="s">
        <v>13907</v>
      </c>
      <c r="D918" s="512" t="s">
        <v>13924</v>
      </c>
      <c r="E918" s="513" t="s">
        <v>9443</v>
      </c>
      <c r="F918" s="467" t="s">
        <v>13925</v>
      </c>
      <c r="G918" s="513" t="s">
        <v>9403</v>
      </c>
      <c r="H918" s="527" t="s">
        <v>10033</v>
      </c>
      <c r="I918" s="503">
        <v>14800</v>
      </c>
      <c r="J918" s="528"/>
    </row>
    <row r="919" spans="1:10" s="460" customFormat="1" ht="18" customHeight="1">
      <c r="A919" s="452">
        <v>914</v>
      </c>
      <c r="B919" s="475" t="s">
        <v>13815</v>
      </c>
      <c r="C919" s="513" t="s">
        <v>13907</v>
      </c>
      <c r="D919" s="728" t="s">
        <v>5291</v>
      </c>
      <c r="E919" s="470" t="s">
        <v>9466</v>
      </c>
      <c r="F919" s="467" t="s">
        <v>13926</v>
      </c>
      <c r="G919" s="452"/>
      <c r="H919" s="463" t="s">
        <v>13434</v>
      </c>
      <c r="I919" s="469">
        <v>17000</v>
      </c>
      <c r="J919" s="470"/>
    </row>
    <row r="920" spans="1:10" s="460" customFormat="1" ht="18" customHeight="1">
      <c r="A920" s="452">
        <v>915</v>
      </c>
      <c r="B920" s="475" t="s">
        <v>13815</v>
      </c>
      <c r="C920" s="513" t="s">
        <v>13907</v>
      </c>
      <c r="D920" s="728" t="s">
        <v>5292</v>
      </c>
      <c r="E920" s="470" t="s">
        <v>9466</v>
      </c>
      <c r="F920" s="467" t="s">
        <v>13927</v>
      </c>
      <c r="G920" s="452"/>
      <c r="H920" s="463" t="s">
        <v>13434</v>
      </c>
      <c r="I920" s="469">
        <v>17000</v>
      </c>
      <c r="J920" s="470"/>
    </row>
    <row r="921" spans="1:10" s="460" customFormat="1" ht="18" customHeight="1">
      <c r="A921" s="452">
        <v>916</v>
      </c>
      <c r="B921" s="475" t="s">
        <v>13815</v>
      </c>
      <c r="C921" s="513" t="s">
        <v>13907</v>
      </c>
      <c r="D921" s="728" t="s">
        <v>5293</v>
      </c>
      <c r="E921" s="470" t="s">
        <v>9466</v>
      </c>
      <c r="F921" s="467" t="s">
        <v>13928</v>
      </c>
      <c r="G921" s="452"/>
      <c r="H921" s="463" t="s">
        <v>13434</v>
      </c>
      <c r="I921" s="469">
        <v>9750</v>
      </c>
      <c r="J921" s="470"/>
    </row>
    <row r="922" spans="1:10" s="460" customFormat="1" ht="18" customHeight="1">
      <c r="A922" s="452">
        <v>917</v>
      </c>
      <c r="B922" s="475" t="s">
        <v>13815</v>
      </c>
      <c r="C922" s="513" t="s">
        <v>13907</v>
      </c>
      <c r="D922" s="728" t="s">
        <v>5294</v>
      </c>
      <c r="E922" s="470" t="s">
        <v>9466</v>
      </c>
      <c r="F922" s="467" t="s">
        <v>13929</v>
      </c>
      <c r="G922" s="452"/>
      <c r="H922" s="463" t="s">
        <v>13434</v>
      </c>
      <c r="I922" s="469">
        <v>9750</v>
      </c>
      <c r="J922" s="470"/>
    </row>
    <row r="923" spans="1:10" s="460" customFormat="1" ht="18" customHeight="1">
      <c r="A923" s="452">
        <v>918</v>
      </c>
      <c r="B923" s="475" t="s">
        <v>13815</v>
      </c>
      <c r="C923" s="513" t="s">
        <v>13907</v>
      </c>
      <c r="D923" s="728" t="s">
        <v>5295</v>
      </c>
      <c r="E923" s="470" t="s">
        <v>9466</v>
      </c>
      <c r="F923" s="467" t="s">
        <v>13930</v>
      </c>
      <c r="G923" s="452"/>
      <c r="H923" s="463" t="s">
        <v>13434</v>
      </c>
      <c r="I923" s="469">
        <v>12666</v>
      </c>
      <c r="J923" s="470"/>
    </row>
    <row r="924" spans="1:10" s="460" customFormat="1" ht="18" customHeight="1">
      <c r="A924" s="452">
        <v>919</v>
      </c>
      <c r="B924" s="453" t="s">
        <v>702</v>
      </c>
      <c r="C924" s="453" t="s">
        <v>5296</v>
      </c>
      <c r="D924" s="461" t="s">
        <v>5297</v>
      </c>
      <c r="E924" s="453" t="s">
        <v>297</v>
      </c>
      <c r="F924" s="462" t="s">
        <v>5298</v>
      </c>
      <c r="G924" s="453"/>
      <c r="H924" s="463" t="s">
        <v>4459</v>
      </c>
      <c r="I924" s="469">
        <v>900</v>
      </c>
      <c r="J924" s="459"/>
    </row>
    <row r="925" spans="1:10" s="460" customFormat="1" ht="18" customHeight="1">
      <c r="A925" s="452">
        <v>920</v>
      </c>
      <c r="B925" s="453" t="s">
        <v>702</v>
      </c>
      <c r="C925" s="453" t="s">
        <v>5296</v>
      </c>
      <c r="D925" s="461" t="s">
        <v>5299</v>
      </c>
      <c r="E925" s="453" t="s">
        <v>416</v>
      </c>
      <c r="F925" s="462" t="s">
        <v>5300</v>
      </c>
      <c r="G925" s="453" t="s">
        <v>9403</v>
      </c>
      <c r="H925" s="457" t="s">
        <v>4441</v>
      </c>
      <c r="I925" s="458">
        <v>3200</v>
      </c>
      <c r="J925" s="470"/>
    </row>
    <row r="926" spans="1:10" s="460" customFormat="1" ht="18" customHeight="1">
      <c r="A926" s="452">
        <v>921</v>
      </c>
      <c r="B926" s="453" t="s">
        <v>702</v>
      </c>
      <c r="C926" s="453" t="s">
        <v>5296</v>
      </c>
      <c r="D926" s="461" t="s">
        <v>5299</v>
      </c>
      <c r="E926" s="453" t="s">
        <v>416</v>
      </c>
      <c r="F926" s="462" t="s">
        <v>5301</v>
      </c>
      <c r="G926" s="453" t="s">
        <v>9403</v>
      </c>
      <c r="H926" s="457" t="s">
        <v>4441</v>
      </c>
      <c r="I926" s="458">
        <v>3200</v>
      </c>
      <c r="J926" s="470"/>
    </row>
    <row r="927" spans="1:10" s="460" customFormat="1" ht="18" customHeight="1">
      <c r="A927" s="452">
        <v>922</v>
      </c>
      <c r="B927" s="453" t="s">
        <v>702</v>
      </c>
      <c r="C927" s="453" t="s">
        <v>5296</v>
      </c>
      <c r="D927" s="461" t="s">
        <v>5302</v>
      </c>
      <c r="E927" s="453" t="s">
        <v>416</v>
      </c>
      <c r="F927" s="462" t="s">
        <v>5303</v>
      </c>
      <c r="G927" s="453" t="s">
        <v>9403</v>
      </c>
      <c r="H927" s="457" t="s">
        <v>4441</v>
      </c>
      <c r="I927" s="458">
        <v>3500</v>
      </c>
      <c r="J927" s="470"/>
    </row>
    <row r="928" spans="1:10" s="460" customFormat="1" ht="18" customHeight="1">
      <c r="A928" s="452">
        <v>923</v>
      </c>
      <c r="B928" s="453" t="s">
        <v>702</v>
      </c>
      <c r="C928" s="453" t="s">
        <v>5296</v>
      </c>
      <c r="D928" s="466" t="s">
        <v>5304</v>
      </c>
      <c r="E928" s="453" t="s">
        <v>416</v>
      </c>
      <c r="F928" s="467" t="s">
        <v>5305</v>
      </c>
      <c r="G928" s="453" t="s">
        <v>9403</v>
      </c>
      <c r="H928" s="457" t="s">
        <v>4441</v>
      </c>
      <c r="I928" s="469">
        <v>3300</v>
      </c>
      <c r="J928" s="470"/>
    </row>
    <row r="929" spans="1:10" s="460" customFormat="1" ht="18" customHeight="1">
      <c r="A929" s="452">
        <v>924</v>
      </c>
      <c r="B929" s="453" t="s">
        <v>702</v>
      </c>
      <c r="C929" s="453" t="s">
        <v>5296</v>
      </c>
      <c r="D929" s="461" t="s">
        <v>5306</v>
      </c>
      <c r="E929" s="453" t="s">
        <v>416</v>
      </c>
      <c r="F929" s="462" t="s">
        <v>5307</v>
      </c>
      <c r="G929" s="453" t="s">
        <v>9403</v>
      </c>
      <c r="H929" s="457" t="s">
        <v>4441</v>
      </c>
      <c r="I929" s="458">
        <v>4500</v>
      </c>
      <c r="J929" s="470"/>
    </row>
    <row r="930" spans="1:10" s="460" customFormat="1" ht="18" customHeight="1">
      <c r="A930" s="452">
        <v>925</v>
      </c>
      <c r="B930" s="453" t="s">
        <v>702</v>
      </c>
      <c r="C930" s="453" t="s">
        <v>5296</v>
      </c>
      <c r="D930" s="461" t="s">
        <v>5308</v>
      </c>
      <c r="E930" s="453" t="s">
        <v>416</v>
      </c>
      <c r="F930" s="462" t="s">
        <v>5309</v>
      </c>
      <c r="G930" s="453" t="s">
        <v>9403</v>
      </c>
      <c r="H930" s="457" t="s">
        <v>4441</v>
      </c>
      <c r="I930" s="458">
        <v>4500</v>
      </c>
      <c r="J930" s="470"/>
    </row>
    <row r="931" spans="1:10" s="460" customFormat="1" ht="18" customHeight="1">
      <c r="A931" s="452">
        <v>926</v>
      </c>
      <c r="B931" s="453" t="s">
        <v>702</v>
      </c>
      <c r="C931" s="453" t="s">
        <v>5296</v>
      </c>
      <c r="D931" s="466" t="s">
        <v>5310</v>
      </c>
      <c r="E931" s="453" t="s">
        <v>416</v>
      </c>
      <c r="F931" s="467" t="s">
        <v>5311</v>
      </c>
      <c r="G931" s="453" t="s">
        <v>9403</v>
      </c>
      <c r="H931" s="457" t="s">
        <v>4441</v>
      </c>
      <c r="I931" s="469">
        <v>4500</v>
      </c>
      <c r="J931" s="470"/>
    </row>
    <row r="932" spans="1:10" s="460" customFormat="1" ht="18" customHeight="1">
      <c r="A932" s="452">
        <v>927</v>
      </c>
      <c r="B932" s="453" t="s">
        <v>702</v>
      </c>
      <c r="C932" s="453" t="s">
        <v>5296</v>
      </c>
      <c r="D932" s="461" t="s">
        <v>5312</v>
      </c>
      <c r="E932" s="453" t="s">
        <v>416</v>
      </c>
      <c r="F932" s="462" t="s">
        <v>5313</v>
      </c>
      <c r="G932" s="453" t="s">
        <v>9403</v>
      </c>
      <c r="H932" s="457" t="s">
        <v>4441</v>
      </c>
      <c r="I932" s="458">
        <v>3500</v>
      </c>
      <c r="J932" s="470"/>
    </row>
    <row r="933" spans="1:10" s="460" customFormat="1" ht="18" customHeight="1">
      <c r="A933" s="452">
        <v>928</v>
      </c>
      <c r="B933" s="453" t="s">
        <v>702</v>
      </c>
      <c r="C933" s="453" t="s">
        <v>5296</v>
      </c>
      <c r="D933" s="461" t="s">
        <v>5314</v>
      </c>
      <c r="E933" s="453" t="s">
        <v>293</v>
      </c>
      <c r="F933" s="462" t="s">
        <v>5315</v>
      </c>
      <c r="G933" s="453"/>
      <c r="H933" s="457" t="s">
        <v>4441</v>
      </c>
      <c r="I933" s="458">
        <v>10800</v>
      </c>
      <c r="J933" s="470"/>
    </row>
    <row r="934" spans="1:10" s="460" customFormat="1" ht="18" customHeight="1">
      <c r="A934" s="452">
        <v>929</v>
      </c>
      <c r="B934" s="497" t="s">
        <v>702</v>
      </c>
      <c r="C934" s="497" t="s">
        <v>5296</v>
      </c>
      <c r="D934" s="508" t="s">
        <v>5316</v>
      </c>
      <c r="E934" s="581" t="s">
        <v>9991</v>
      </c>
      <c r="F934" s="506" t="s">
        <v>5317</v>
      </c>
      <c r="G934" s="452" t="s">
        <v>4500</v>
      </c>
      <c r="H934" s="502" t="s">
        <v>9480</v>
      </c>
      <c r="I934" s="469">
        <v>3100</v>
      </c>
      <c r="J934" s="504" t="s">
        <v>10074</v>
      </c>
    </row>
    <row r="935" spans="1:10" s="460" customFormat="1" ht="18" customHeight="1">
      <c r="A935" s="452">
        <v>930</v>
      </c>
      <c r="B935" s="497" t="s">
        <v>702</v>
      </c>
      <c r="C935" s="497" t="s">
        <v>5296</v>
      </c>
      <c r="D935" s="508"/>
      <c r="E935" s="511">
        <v>900</v>
      </c>
      <c r="F935" s="509" t="s">
        <v>5318</v>
      </c>
      <c r="G935" s="507"/>
      <c r="H935" s="502" t="s">
        <v>9480</v>
      </c>
      <c r="I935" s="469">
        <v>2350</v>
      </c>
      <c r="J935" s="504" t="s">
        <v>10074</v>
      </c>
    </row>
    <row r="936" spans="1:10" s="460" customFormat="1" ht="18" customHeight="1">
      <c r="A936" s="452">
        <v>931</v>
      </c>
      <c r="B936" s="497" t="s">
        <v>702</v>
      </c>
      <c r="C936" s="497" t="s">
        <v>5296</v>
      </c>
      <c r="D936" s="582"/>
      <c r="E936" s="510">
        <v>1.5</v>
      </c>
      <c r="F936" s="500" t="s">
        <v>5318</v>
      </c>
      <c r="G936" s="583"/>
      <c r="H936" s="502" t="s">
        <v>9480</v>
      </c>
      <c r="I936" s="458">
        <v>3750</v>
      </c>
      <c r="J936" s="504" t="s">
        <v>10074</v>
      </c>
    </row>
    <row r="937" spans="1:10" s="460" customFormat="1" ht="18" customHeight="1">
      <c r="A937" s="452">
        <v>932</v>
      </c>
      <c r="B937" s="497" t="s">
        <v>702</v>
      </c>
      <c r="C937" s="497" t="s">
        <v>5296</v>
      </c>
      <c r="D937" s="582"/>
      <c r="E937" s="511">
        <v>3</v>
      </c>
      <c r="F937" s="500" t="s">
        <v>5319</v>
      </c>
      <c r="G937" s="583"/>
      <c r="H937" s="502" t="s">
        <v>9480</v>
      </c>
      <c r="I937" s="532">
        <v>7200</v>
      </c>
      <c r="J937" s="504" t="s">
        <v>10074</v>
      </c>
    </row>
    <row r="938" spans="1:10" s="460" customFormat="1" ht="18" customHeight="1">
      <c r="A938" s="452">
        <v>933</v>
      </c>
      <c r="B938" s="497" t="s">
        <v>702</v>
      </c>
      <c r="C938" s="497" t="s">
        <v>5296</v>
      </c>
      <c r="D938" s="505"/>
      <c r="E938" s="510"/>
      <c r="F938" s="506" t="s">
        <v>5320</v>
      </c>
      <c r="G938" s="497"/>
      <c r="H938" s="502" t="s">
        <v>9480</v>
      </c>
      <c r="I938" s="471">
        <v>300</v>
      </c>
      <c r="J938" s="504" t="s">
        <v>10074</v>
      </c>
    </row>
    <row r="939" spans="1:10" s="460" customFormat="1" ht="18" customHeight="1">
      <c r="A939" s="452">
        <v>934</v>
      </c>
      <c r="B939" s="497" t="s">
        <v>702</v>
      </c>
      <c r="C939" s="513" t="s">
        <v>13931</v>
      </c>
      <c r="D939" s="512" t="s">
        <v>13932</v>
      </c>
      <c r="E939" s="513" t="s">
        <v>9443</v>
      </c>
      <c r="F939" s="467" t="s">
        <v>13933</v>
      </c>
      <c r="G939" s="513"/>
      <c r="H939" s="527" t="s">
        <v>10033</v>
      </c>
      <c r="I939" s="503">
        <v>6150</v>
      </c>
      <c r="J939" s="528"/>
    </row>
    <row r="940" spans="1:10" s="460" customFormat="1" ht="18" customHeight="1">
      <c r="A940" s="452">
        <v>935</v>
      </c>
      <c r="B940" s="453" t="s">
        <v>13934</v>
      </c>
      <c r="C940" s="453" t="s">
        <v>13935</v>
      </c>
      <c r="D940" s="461" t="s">
        <v>13936</v>
      </c>
      <c r="E940" s="453" t="s">
        <v>416</v>
      </c>
      <c r="F940" s="462" t="s">
        <v>13937</v>
      </c>
      <c r="G940" s="453" t="s">
        <v>627</v>
      </c>
      <c r="H940" s="463" t="s">
        <v>4522</v>
      </c>
      <c r="I940" s="458">
        <v>3050</v>
      </c>
      <c r="J940" s="459"/>
    </row>
    <row r="941" spans="1:10" s="460" customFormat="1" ht="18" customHeight="1">
      <c r="A941" s="452">
        <v>936</v>
      </c>
      <c r="B941" s="453" t="s">
        <v>702</v>
      </c>
      <c r="C941" s="455" t="s">
        <v>703</v>
      </c>
      <c r="D941" s="473" t="s">
        <v>707</v>
      </c>
      <c r="E941" s="455" t="s">
        <v>147</v>
      </c>
      <c r="F941" s="456" t="s">
        <v>5321</v>
      </c>
      <c r="G941" s="455" t="s">
        <v>4500</v>
      </c>
      <c r="H941" s="465" t="s">
        <v>4466</v>
      </c>
      <c r="I941" s="495">
        <v>20430</v>
      </c>
      <c r="J941" s="474"/>
    </row>
    <row r="942" spans="1:10" s="460" customFormat="1" ht="18" customHeight="1">
      <c r="A942" s="452">
        <v>937</v>
      </c>
      <c r="B942" s="453" t="s">
        <v>13934</v>
      </c>
      <c r="C942" s="453" t="s">
        <v>13935</v>
      </c>
      <c r="D942" s="461"/>
      <c r="E942" s="453" t="s">
        <v>416</v>
      </c>
      <c r="F942" s="456" t="s">
        <v>13938</v>
      </c>
      <c r="G942" s="453"/>
      <c r="H942" s="463" t="s">
        <v>4522</v>
      </c>
      <c r="I942" s="458">
        <v>3750</v>
      </c>
      <c r="J942" s="459"/>
    </row>
    <row r="943" spans="1:10" s="460" customFormat="1" ht="18" customHeight="1">
      <c r="A943" s="452">
        <v>938</v>
      </c>
      <c r="B943" s="453" t="s">
        <v>702</v>
      </c>
      <c r="C943" s="481" t="s">
        <v>703</v>
      </c>
      <c r="D943" s="494" t="s">
        <v>5322</v>
      </c>
      <c r="E943" s="481" t="s">
        <v>416</v>
      </c>
      <c r="F943" s="456" t="s">
        <v>5323</v>
      </c>
      <c r="G943" s="481" t="s">
        <v>4500</v>
      </c>
      <c r="H943" s="468" t="s">
        <v>4466</v>
      </c>
      <c r="I943" s="573">
        <v>3500</v>
      </c>
      <c r="J943" s="496"/>
    </row>
    <row r="944" spans="1:10" s="460" customFormat="1" ht="18" customHeight="1">
      <c r="A944" s="452">
        <v>939</v>
      </c>
      <c r="B944" s="453" t="s">
        <v>702</v>
      </c>
      <c r="C944" s="481" t="s">
        <v>703</v>
      </c>
      <c r="D944" s="494" t="s">
        <v>5324</v>
      </c>
      <c r="E944" s="481" t="s">
        <v>416</v>
      </c>
      <c r="F944" s="456" t="s">
        <v>5325</v>
      </c>
      <c r="G944" s="481" t="s">
        <v>4500</v>
      </c>
      <c r="H944" s="468" t="s">
        <v>4466</v>
      </c>
      <c r="I944" s="573">
        <v>3500</v>
      </c>
      <c r="J944" s="496"/>
    </row>
    <row r="945" spans="1:10" s="460" customFormat="1" ht="18" customHeight="1">
      <c r="A945" s="452">
        <v>940</v>
      </c>
      <c r="B945" s="453" t="s">
        <v>13934</v>
      </c>
      <c r="C945" s="453" t="s">
        <v>13939</v>
      </c>
      <c r="D945" s="461" t="s">
        <v>5326</v>
      </c>
      <c r="E945" s="453" t="s">
        <v>416</v>
      </c>
      <c r="F945" s="456" t="s">
        <v>13940</v>
      </c>
      <c r="G945" s="453"/>
      <c r="H945" s="463" t="s">
        <v>4522</v>
      </c>
      <c r="I945" s="458"/>
      <c r="J945" s="459" t="s">
        <v>4485</v>
      </c>
    </row>
    <row r="946" spans="1:10" s="460" customFormat="1" ht="18" customHeight="1">
      <c r="A946" s="452">
        <v>941</v>
      </c>
      <c r="B946" s="452" t="s">
        <v>13934</v>
      </c>
      <c r="C946" s="452" t="s">
        <v>13939</v>
      </c>
      <c r="D946" s="466" t="s">
        <v>4450</v>
      </c>
      <c r="E946" s="452" t="s">
        <v>416</v>
      </c>
      <c r="F946" s="467" t="s">
        <v>13941</v>
      </c>
      <c r="G946" s="452"/>
      <c r="H946" s="468" t="s">
        <v>4457</v>
      </c>
      <c r="I946" s="469">
        <v>5100</v>
      </c>
      <c r="J946" s="470"/>
    </row>
    <row r="947" spans="1:10" s="460" customFormat="1" ht="18" customHeight="1">
      <c r="A947" s="452">
        <v>942</v>
      </c>
      <c r="B947" s="452" t="s">
        <v>13934</v>
      </c>
      <c r="C947" s="452" t="s">
        <v>13939</v>
      </c>
      <c r="D947" s="466" t="s">
        <v>4450</v>
      </c>
      <c r="E947" s="452" t="s">
        <v>416</v>
      </c>
      <c r="F947" s="467" t="s">
        <v>13942</v>
      </c>
      <c r="G947" s="452"/>
      <c r="H947" s="468" t="s">
        <v>4457</v>
      </c>
      <c r="I947" s="469">
        <v>6550</v>
      </c>
      <c r="J947" s="470"/>
    </row>
    <row r="948" spans="1:10" s="460" customFormat="1" ht="18" customHeight="1">
      <c r="A948" s="452">
        <v>943</v>
      </c>
      <c r="B948" s="453" t="s">
        <v>13934</v>
      </c>
      <c r="C948" s="453" t="s">
        <v>13939</v>
      </c>
      <c r="D948" s="461" t="s">
        <v>13943</v>
      </c>
      <c r="E948" s="453" t="s">
        <v>9443</v>
      </c>
      <c r="F948" s="462" t="s">
        <v>13944</v>
      </c>
      <c r="G948" s="453"/>
      <c r="H948" s="468" t="s">
        <v>10033</v>
      </c>
      <c r="I948" s="469">
        <v>6900</v>
      </c>
      <c r="J948" s="531"/>
    </row>
    <row r="949" spans="1:10" s="460" customFormat="1" ht="18" customHeight="1">
      <c r="A949" s="452">
        <v>944</v>
      </c>
      <c r="B949" s="453" t="s">
        <v>13934</v>
      </c>
      <c r="C949" s="455" t="s">
        <v>13939</v>
      </c>
      <c r="D949" s="584" t="s">
        <v>13945</v>
      </c>
      <c r="E949" s="555" t="s">
        <v>416</v>
      </c>
      <c r="F949" s="456" t="s">
        <v>13946</v>
      </c>
      <c r="G949" s="453" t="s">
        <v>4500</v>
      </c>
      <c r="H949" s="557" t="s">
        <v>9464</v>
      </c>
      <c r="I949" s="469">
        <v>2420</v>
      </c>
      <c r="J949" s="459"/>
    </row>
    <row r="950" spans="1:10" s="460" customFormat="1" ht="18" customHeight="1">
      <c r="A950" s="452">
        <v>945</v>
      </c>
      <c r="B950" s="453" t="s">
        <v>702</v>
      </c>
      <c r="C950" s="453" t="s">
        <v>709</v>
      </c>
      <c r="D950" s="461" t="s">
        <v>5327</v>
      </c>
      <c r="E950" s="453" t="s">
        <v>123</v>
      </c>
      <c r="F950" s="462" t="s">
        <v>5328</v>
      </c>
      <c r="G950" s="453"/>
      <c r="H950" s="463" t="s">
        <v>392</v>
      </c>
      <c r="I950" s="471">
        <v>2453</v>
      </c>
      <c r="J950" s="472"/>
    </row>
    <row r="951" spans="1:10" s="460" customFormat="1" ht="18" customHeight="1">
      <c r="A951" s="452">
        <v>946</v>
      </c>
      <c r="B951" s="453" t="s">
        <v>702</v>
      </c>
      <c r="C951" s="453" t="s">
        <v>709</v>
      </c>
      <c r="D951" s="461" t="s">
        <v>5327</v>
      </c>
      <c r="E951" s="453" t="s">
        <v>131</v>
      </c>
      <c r="F951" s="462" t="s">
        <v>5328</v>
      </c>
      <c r="G951" s="453"/>
      <c r="H951" s="463" t="s">
        <v>392</v>
      </c>
      <c r="I951" s="471">
        <v>2413</v>
      </c>
      <c r="J951" s="472"/>
    </row>
    <row r="952" spans="1:10" s="460" customFormat="1" ht="18" customHeight="1">
      <c r="A952" s="452">
        <v>947</v>
      </c>
      <c r="B952" s="453" t="s">
        <v>13934</v>
      </c>
      <c r="C952" s="453" t="s">
        <v>13939</v>
      </c>
      <c r="D952" s="461" t="s">
        <v>13936</v>
      </c>
      <c r="E952" s="453" t="s">
        <v>123</v>
      </c>
      <c r="F952" s="462" t="s">
        <v>13947</v>
      </c>
      <c r="G952" s="453" t="s">
        <v>627</v>
      </c>
      <c r="H952" s="463" t="s">
        <v>4522</v>
      </c>
      <c r="I952" s="458">
        <v>3900</v>
      </c>
      <c r="J952" s="459"/>
    </row>
    <row r="953" spans="1:10" s="460" customFormat="1" ht="18" customHeight="1">
      <c r="A953" s="452">
        <v>948</v>
      </c>
      <c r="B953" s="453" t="s">
        <v>13934</v>
      </c>
      <c r="C953" s="453" t="s">
        <v>13939</v>
      </c>
      <c r="D953" s="461" t="s">
        <v>13936</v>
      </c>
      <c r="E953" s="453" t="s">
        <v>131</v>
      </c>
      <c r="F953" s="462" t="s">
        <v>13947</v>
      </c>
      <c r="G953" s="453" t="s">
        <v>627</v>
      </c>
      <c r="H953" s="463" t="s">
        <v>4522</v>
      </c>
      <c r="I953" s="458">
        <v>7800</v>
      </c>
      <c r="J953" s="459"/>
    </row>
    <row r="954" spans="1:10" s="460" customFormat="1" ht="18" customHeight="1">
      <c r="A954" s="452">
        <v>949</v>
      </c>
      <c r="B954" s="453" t="s">
        <v>13934</v>
      </c>
      <c r="C954" s="453" t="s">
        <v>13939</v>
      </c>
      <c r="D954" s="461" t="s">
        <v>13948</v>
      </c>
      <c r="E954" s="453" t="s">
        <v>124</v>
      </c>
      <c r="F954" s="456" t="s">
        <v>13949</v>
      </c>
      <c r="G954" s="453" t="s">
        <v>627</v>
      </c>
      <c r="H954" s="463" t="s">
        <v>4469</v>
      </c>
      <c r="I954" s="458">
        <v>2300</v>
      </c>
      <c r="J954" s="459"/>
    </row>
    <row r="955" spans="1:10" s="460" customFormat="1" ht="18" customHeight="1">
      <c r="A955" s="452">
        <v>950</v>
      </c>
      <c r="B955" s="453" t="s">
        <v>702</v>
      </c>
      <c r="C955" s="453" t="s">
        <v>709</v>
      </c>
      <c r="D955" s="461" t="s">
        <v>5329</v>
      </c>
      <c r="E955" s="453" t="s">
        <v>164</v>
      </c>
      <c r="F955" s="462" t="s">
        <v>5330</v>
      </c>
      <c r="G955" s="453"/>
      <c r="H955" s="463" t="s">
        <v>4459</v>
      </c>
      <c r="I955" s="469">
        <v>2100</v>
      </c>
      <c r="J955" s="459"/>
    </row>
    <row r="956" spans="1:10" s="460" customFormat="1" ht="18" customHeight="1">
      <c r="A956" s="452">
        <v>951</v>
      </c>
      <c r="B956" s="453" t="s">
        <v>13934</v>
      </c>
      <c r="C956" s="455" t="s">
        <v>13939</v>
      </c>
      <c r="D956" s="584" t="s">
        <v>13950</v>
      </c>
      <c r="E956" s="555" t="s">
        <v>5086</v>
      </c>
      <c r="F956" s="456" t="s">
        <v>13951</v>
      </c>
      <c r="G956" s="453" t="s">
        <v>4500</v>
      </c>
      <c r="H956" s="557" t="s">
        <v>9464</v>
      </c>
      <c r="I956" s="469">
        <v>2640</v>
      </c>
      <c r="J956" s="459"/>
    </row>
    <row r="957" spans="1:10" s="460" customFormat="1" ht="18" customHeight="1">
      <c r="A957" s="452">
        <v>952</v>
      </c>
      <c r="B957" s="453" t="s">
        <v>13934</v>
      </c>
      <c r="C957" s="453" t="s">
        <v>13939</v>
      </c>
      <c r="D957" s="461" t="s">
        <v>13952</v>
      </c>
      <c r="E957" s="453" t="s">
        <v>123</v>
      </c>
      <c r="F957" s="456" t="s">
        <v>13953</v>
      </c>
      <c r="G957" s="453" t="s">
        <v>4500</v>
      </c>
      <c r="H957" s="463" t="s">
        <v>4536</v>
      </c>
      <c r="I957" s="458">
        <v>4000</v>
      </c>
      <c r="J957" s="459"/>
    </row>
    <row r="958" spans="1:10" s="460" customFormat="1" ht="18" customHeight="1">
      <c r="A958" s="452">
        <v>953</v>
      </c>
      <c r="B958" s="453" t="s">
        <v>13934</v>
      </c>
      <c r="C958" s="453" t="s">
        <v>13939</v>
      </c>
      <c r="D958" s="461" t="s">
        <v>13952</v>
      </c>
      <c r="E958" s="453" t="s">
        <v>131</v>
      </c>
      <c r="F958" s="456" t="s">
        <v>13953</v>
      </c>
      <c r="G958" s="453" t="s">
        <v>4500</v>
      </c>
      <c r="H958" s="463" t="s">
        <v>4536</v>
      </c>
      <c r="I958" s="458">
        <v>8280</v>
      </c>
      <c r="J958" s="459"/>
    </row>
    <row r="959" spans="1:10" s="460" customFormat="1" ht="18" customHeight="1">
      <c r="A959" s="452">
        <v>954</v>
      </c>
      <c r="B959" s="453" t="s">
        <v>13934</v>
      </c>
      <c r="C959" s="453" t="s">
        <v>13939</v>
      </c>
      <c r="D959" s="461"/>
      <c r="E959" s="453" t="s">
        <v>123</v>
      </c>
      <c r="F959" s="456" t="s">
        <v>13954</v>
      </c>
      <c r="G959" s="453"/>
      <c r="H959" s="463" t="s">
        <v>4522</v>
      </c>
      <c r="I959" s="458">
        <v>3900</v>
      </c>
      <c r="J959" s="459"/>
    </row>
    <row r="960" spans="1:10" s="460" customFormat="1" ht="18" customHeight="1">
      <c r="A960" s="452">
        <v>955</v>
      </c>
      <c r="B960" s="453" t="s">
        <v>13934</v>
      </c>
      <c r="C960" s="453" t="s">
        <v>13939</v>
      </c>
      <c r="D960" s="461"/>
      <c r="E960" s="453" t="s">
        <v>131</v>
      </c>
      <c r="F960" s="462" t="s">
        <v>13949</v>
      </c>
      <c r="G960" s="453"/>
      <c r="H960" s="463" t="s">
        <v>4469</v>
      </c>
      <c r="I960" s="458">
        <v>7600</v>
      </c>
      <c r="J960" s="459"/>
    </row>
    <row r="961" spans="1:10" s="460" customFormat="1" ht="18" customHeight="1">
      <c r="A961" s="452">
        <v>956</v>
      </c>
      <c r="B961" s="453" t="s">
        <v>13934</v>
      </c>
      <c r="C961" s="453" t="s">
        <v>13939</v>
      </c>
      <c r="D961" s="461"/>
      <c r="E961" s="453" t="s">
        <v>124</v>
      </c>
      <c r="F961" s="456" t="s">
        <v>13955</v>
      </c>
      <c r="G961" s="453"/>
      <c r="H961" s="463" t="s">
        <v>4536</v>
      </c>
      <c r="I961" s="458">
        <v>2710</v>
      </c>
      <c r="J961" s="459"/>
    </row>
    <row r="962" spans="1:10" s="460" customFormat="1" ht="18" customHeight="1">
      <c r="A962" s="452">
        <v>957</v>
      </c>
      <c r="B962" s="453" t="s">
        <v>13934</v>
      </c>
      <c r="C962" s="453" t="s">
        <v>13939</v>
      </c>
      <c r="D962" s="461"/>
      <c r="E962" s="453" t="s">
        <v>416</v>
      </c>
      <c r="F962" s="456" t="s">
        <v>13956</v>
      </c>
      <c r="G962" s="453"/>
      <c r="H962" s="463" t="s">
        <v>4522</v>
      </c>
      <c r="I962" s="458">
        <v>2040</v>
      </c>
      <c r="J962" s="459"/>
    </row>
    <row r="963" spans="1:10" s="460" customFormat="1" ht="18" customHeight="1">
      <c r="A963" s="452">
        <v>958</v>
      </c>
      <c r="B963" s="453" t="s">
        <v>13934</v>
      </c>
      <c r="C963" s="453" t="s">
        <v>13939</v>
      </c>
      <c r="D963" s="461"/>
      <c r="E963" s="453" t="s">
        <v>416</v>
      </c>
      <c r="F963" s="456" t="s">
        <v>13957</v>
      </c>
      <c r="G963" s="453"/>
      <c r="H963" s="463" t="s">
        <v>4522</v>
      </c>
      <c r="I963" s="458">
        <v>2550</v>
      </c>
      <c r="J963" s="459"/>
    </row>
    <row r="964" spans="1:10" s="460" customFormat="1" ht="18" customHeight="1">
      <c r="A964" s="452">
        <v>959</v>
      </c>
      <c r="B964" s="483" t="s">
        <v>702</v>
      </c>
      <c r="C964" s="483" t="s">
        <v>5331</v>
      </c>
      <c r="D964" s="490" t="s">
        <v>5190</v>
      </c>
      <c r="E964" s="483" t="s">
        <v>732</v>
      </c>
      <c r="F964" s="485" t="s">
        <v>13958</v>
      </c>
      <c r="G964" s="483" t="s">
        <v>4500</v>
      </c>
      <c r="H964" s="491" t="s">
        <v>4551</v>
      </c>
      <c r="I964" s="492">
        <v>2700</v>
      </c>
      <c r="J964" s="575"/>
    </row>
    <row r="965" spans="1:10" s="460" customFormat="1" ht="18" customHeight="1">
      <c r="A965" s="452">
        <v>960</v>
      </c>
      <c r="B965" s="453" t="s">
        <v>702</v>
      </c>
      <c r="C965" s="453" t="s">
        <v>5331</v>
      </c>
      <c r="D965" s="490" t="s">
        <v>5190</v>
      </c>
      <c r="E965" s="483" t="s">
        <v>732</v>
      </c>
      <c r="F965" s="485" t="s">
        <v>5332</v>
      </c>
      <c r="G965" s="481" t="s">
        <v>4500</v>
      </c>
      <c r="H965" s="491" t="s">
        <v>4551</v>
      </c>
      <c r="I965" s="492">
        <v>2500</v>
      </c>
      <c r="J965" s="459"/>
    </row>
    <row r="966" spans="1:10" s="460" customFormat="1" ht="18" customHeight="1">
      <c r="A966" s="452">
        <v>961</v>
      </c>
      <c r="B966" s="483" t="s">
        <v>702</v>
      </c>
      <c r="C966" s="483" t="s">
        <v>5331</v>
      </c>
      <c r="D966" s="490" t="s">
        <v>5190</v>
      </c>
      <c r="E966" s="483" t="s">
        <v>732</v>
      </c>
      <c r="F966" s="485" t="s">
        <v>5333</v>
      </c>
      <c r="G966" s="483" t="s">
        <v>4500</v>
      </c>
      <c r="H966" s="491" t="s">
        <v>4551</v>
      </c>
      <c r="I966" s="492">
        <v>3000</v>
      </c>
      <c r="J966" s="470"/>
    </row>
    <row r="967" spans="1:10" s="460" customFormat="1" ht="18" customHeight="1">
      <c r="A967" s="452">
        <v>962</v>
      </c>
      <c r="B967" s="483" t="s">
        <v>702</v>
      </c>
      <c r="C967" s="483" t="s">
        <v>5331</v>
      </c>
      <c r="D967" s="490" t="s">
        <v>5190</v>
      </c>
      <c r="E967" s="483" t="s">
        <v>5086</v>
      </c>
      <c r="F967" s="485" t="s">
        <v>13959</v>
      </c>
      <c r="G967" s="483" t="s">
        <v>4500</v>
      </c>
      <c r="H967" s="491" t="s">
        <v>4551</v>
      </c>
      <c r="I967" s="492">
        <v>2700</v>
      </c>
      <c r="J967" s="459"/>
    </row>
    <row r="968" spans="1:10" s="460" customFormat="1" ht="18" customHeight="1">
      <c r="A968" s="452">
        <v>963</v>
      </c>
      <c r="B968" s="453" t="s">
        <v>702</v>
      </c>
      <c r="C968" s="453" t="s">
        <v>5331</v>
      </c>
      <c r="D968" s="490" t="s">
        <v>5190</v>
      </c>
      <c r="E968" s="483" t="s">
        <v>5086</v>
      </c>
      <c r="F968" s="485" t="s">
        <v>5334</v>
      </c>
      <c r="G968" s="481" t="s">
        <v>4500</v>
      </c>
      <c r="H968" s="491" t="s">
        <v>4551</v>
      </c>
      <c r="I968" s="492">
        <v>2700</v>
      </c>
      <c r="J968" s="459"/>
    </row>
    <row r="969" spans="1:10" s="460" customFormat="1" ht="18" customHeight="1">
      <c r="A969" s="452">
        <v>964</v>
      </c>
      <c r="B969" s="497" t="s">
        <v>702</v>
      </c>
      <c r="C969" s="497" t="s">
        <v>5331</v>
      </c>
      <c r="D969" s="505" t="s">
        <v>5316</v>
      </c>
      <c r="E969" s="581" t="s">
        <v>9991</v>
      </c>
      <c r="F969" s="506" t="s">
        <v>5335</v>
      </c>
      <c r="G969" s="452" t="s">
        <v>4500</v>
      </c>
      <c r="H969" s="502" t="s">
        <v>9480</v>
      </c>
      <c r="I969" s="471">
        <v>3100</v>
      </c>
      <c r="J969" s="504" t="s">
        <v>10074</v>
      </c>
    </row>
    <row r="970" spans="1:10" s="460" customFormat="1" ht="18" customHeight="1">
      <c r="A970" s="452">
        <v>965</v>
      </c>
      <c r="B970" s="453" t="s">
        <v>702</v>
      </c>
      <c r="C970" s="455" t="s">
        <v>720</v>
      </c>
      <c r="D970" s="473" t="s">
        <v>5331</v>
      </c>
      <c r="E970" s="455" t="s">
        <v>133</v>
      </c>
      <c r="F970" s="456" t="s">
        <v>5336</v>
      </c>
      <c r="G970" s="455" t="s">
        <v>4500</v>
      </c>
      <c r="H970" s="465" t="s">
        <v>4466</v>
      </c>
      <c r="I970" s="495">
        <v>5350</v>
      </c>
      <c r="J970" s="474"/>
    </row>
    <row r="971" spans="1:10" s="460" customFormat="1" ht="18" customHeight="1">
      <c r="A971" s="452">
        <v>966</v>
      </c>
      <c r="B971" s="452" t="s">
        <v>13934</v>
      </c>
      <c r="C971" s="452" t="s">
        <v>13960</v>
      </c>
      <c r="D971" s="466" t="s">
        <v>5337</v>
      </c>
      <c r="E971" s="452" t="s">
        <v>4488</v>
      </c>
      <c r="F971" s="467" t="s">
        <v>5338</v>
      </c>
      <c r="G971" s="453" t="s">
        <v>9403</v>
      </c>
      <c r="H971" s="468" t="s">
        <v>9892</v>
      </c>
      <c r="I971" s="469">
        <v>4000</v>
      </c>
      <c r="J971" s="459"/>
    </row>
    <row r="972" spans="1:10" s="460" customFormat="1" ht="18" customHeight="1">
      <c r="A972" s="452">
        <v>967</v>
      </c>
      <c r="B972" s="453" t="s">
        <v>13934</v>
      </c>
      <c r="C972" s="453" t="s">
        <v>13960</v>
      </c>
      <c r="D972" s="461" t="s">
        <v>13961</v>
      </c>
      <c r="E972" s="453" t="s">
        <v>133</v>
      </c>
      <c r="F972" s="456" t="s">
        <v>13962</v>
      </c>
      <c r="G972" s="453" t="s">
        <v>4500</v>
      </c>
      <c r="H972" s="463" t="s">
        <v>9464</v>
      </c>
      <c r="I972" s="458">
        <v>3710</v>
      </c>
      <c r="J972" s="474"/>
    </row>
    <row r="973" spans="1:10" s="460" customFormat="1" ht="18" customHeight="1">
      <c r="A973" s="452">
        <v>968</v>
      </c>
      <c r="B973" s="453" t="s">
        <v>13934</v>
      </c>
      <c r="C973" s="453" t="s">
        <v>13960</v>
      </c>
      <c r="D973" s="461" t="s">
        <v>13961</v>
      </c>
      <c r="E973" s="453" t="s">
        <v>133</v>
      </c>
      <c r="F973" s="456" t="s">
        <v>13963</v>
      </c>
      <c r="G973" s="453" t="s">
        <v>4500</v>
      </c>
      <c r="H973" s="463" t="s">
        <v>9464</v>
      </c>
      <c r="I973" s="458">
        <v>3710</v>
      </c>
      <c r="J973" s="558"/>
    </row>
    <row r="974" spans="1:10" s="460" customFormat="1" ht="18" customHeight="1">
      <c r="A974" s="452">
        <v>969</v>
      </c>
      <c r="B974" s="453" t="s">
        <v>13934</v>
      </c>
      <c r="C974" s="453" t="s">
        <v>13960</v>
      </c>
      <c r="D974" s="461" t="s">
        <v>13964</v>
      </c>
      <c r="E974" s="453" t="s">
        <v>133</v>
      </c>
      <c r="F974" s="456" t="s">
        <v>13965</v>
      </c>
      <c r="G974" s="453" t="s">
        <v>4500</v>
      </c>
      <c r="H974" s="463" t="s">
        <v>9464</v>
      </c>
      <c r="I974" s="458">
        <v>3300</v>
      </c>
      <c r="J974" s="558"/>
    </row>
    <row r="975" spans="1:10" s="460" customFormat="1" ht="18" customHeight="1">
      <c r="A975" s="452">
        <v>970</v>
      </c>
      <c r="B975" s="483" t="s">
        <v>702</v>
      </c>
      <c r="C975" s="483" t="s">
        <v>720</v>
      </c>
      <c r="D975" s="490" t="s">
        <v>4549</v>
      </c>
      <c r="E975" s="483" t="s">
        <v>658</v>
      </c>
      <c r="F975" s="485" t="s">
        <v>13966</v>
      </c>
      <c r="G975" s="483"/>
      <c r="H975" s="491" t="s">
        <v>4551</v>
      </c>
      <c r="I975" s="492">
        <v>2400</v>
      </c>
      <c r="J975" s="470"/>
    </row>
    <row r="976" spans="1:10" s="460" customFormat="1" ht="18" customHeight="1">
      <c r="A976" s="452">
        <v>971</v>
      </c>
      <c r="B976" s="483" t="s">
        <v>702</v>
      </c>
      <c r="C976" s="483" t="s">
        <v>720</v>
      </c>
      <c r="D976" s="490" t="s">
        <v>4549</v>
      </c>
      <c r="E976" s="483" t="s">
        <v>658</v>
      </c>
      <c r="F976" s="485" t="s">
        <v>13967</v>
      </c>
      <c r="G976" s="481"/>
      <c r="H976" s="491" t="s">
        <v>4551</v>
      </c>
      <c r="I976" s="492">
        <v>2400</v>
      </c>
      <c r="J976" s="459"/>
    </row>
    <row r="977" spans="1:10" s="460" customFormat="1" ht="18" customHeight="1">
      <c r="A977" s="452">
        <v>972</v>
      </c>
      <c r="B977" s="453" t="s">
        <v>702</v>
      </c>
      <c r="C977" s="453" t="s">
        <v>720</v>
      </c>
      <c r="D977" s="461"/>
      <c r="E977" s="453" t="s">
        <v>5239</v>
      </c>
      <c r="F977" s="462" t="s">
        <v>5339</v>
      </c>
      <c r="G977" s="453"/>
      <c r="H977" s="457" t="s">
        <v>4441</v>
      </c>
      <c r="I977" s="458">
        <v>2050</v>
      </c>
      <c r="J977" s="470"/>
    </row>
    <row r="978" spans="1:10" s="460" customFormat="1" ht="18" customHeight="1">
      <c r="A978" s="452">
        <v>973</v>
      </c>
      <c r="B978" s="453" t="s">
        <v>13934</v>
      </c>
      <c r="C978" s="453" t="s">
        <v>13960</v>
      </c>
      <c r="D978" s="461"/>
      <c r="E978" s="453" t="s">
        <v>416</v>
      </c>
      <c r="F978" s="456" t="s">
        <v>13963</v>
      </c>
      <c r="G978" s="453"/>
      <c r="H978" s="463" t="s">
        <v>4522</v>
      </c>
      <c r="I978" s="458">
        <v>1800</v>
      </c>
      <c r="J978" s="459"/>
    </row>
    <row r="979" spans="1:10" s="460" customFormat="1" ht="18" customHeight="1">
      <c r="A979" s="452">
        <v>974</v>
      </c>
      <c r="B979" s="453" t="s">
        <v>702</v>
      </c>
      <c r="C979" s="453" t="s">
        <v>5340</v>
      </c>
      <c r="D979" s="461"/>
      <c r="E979" s="453" t="s">
        <v>416</v>
      </c>
      <c r="F979" s="462" t="s">
        <v>5341</v>
      </c>
      <c r="G979" s="453"/>
      <c r="H979" s="457" t="s">
        <v>4441</v>
      </c>
      <c r="I979" s="458">
        <v>3400</v>
      </c>
      <c r="J979" s="470"/>
    </row>
    <row r="980" spans="1:10" s="460" customFormat="1" ht="18" customHeight="1">
      <c r="A980" s="452">
        <v>975</v>
      </c>
      <c r="B980" s="453" t="s">
        <v>702</v>
      </c>
      <c r="C980" s="453" t="s">
        <v>5342</v>
      </c>
      <c r="D980" s="466"/>
      <c r="E980" s="453" t="s">
        <v>5239</v>
      </c>
      <c r="F980" s="467" t="s">
        <v>5343</v>
      </c>
      <c r="G980" s="453"/>
      <c r="H980" s="457" t="s">
        <v>4441</v>
      </c>
      <c r="I980" s="469">
        <v>2050</v>
      </c>
      <c r="J980" s="470"/>
    </row>
    <row r="981" spans="1:10" s="460" customFormat="1" ht="18" customHeight="1">
      <c r="A981" s="452">
        <v>976</v>
      </c>
      <c r="B981" s="453" t="s">
        <v>702</v>
      </c>
      <c r="C981" s="455" t="s">
        <v>5344</v>
      </c>
      <c r="D981" s="473"/>
      <c r="E981" s="455" t="s">
        <v>416</v>
      </c>
      <c r="F981" s="456" t="s">
        <v>5345</v>
      </c>
      <c r="G981" s="455"/>
      <c r="H981" s="465" t="s">
        <v>4466</v>
      </c>
      <c r="I981" s="495">
        <v>4300</v>
      </c>
      <c r="J981" s="474"/>
    </row>
    <row r="982" spans="1:10" s="460" customFormat="1" ht="18" customHeight="1">
      <c r="A982" s="452">
        <v>977</v>
      </c>
      <c r="B982" s="497" t="s">
        <v>702</v>
      </c>
      <c r="C982" s="497" t="s">
        <v>718</v>
      </c>
      <c r="D982" s="505" t="s">
        <v>5346</v>
      </c>
      <c r="E982" s="499" t="s">
        <v>13356</v>
      </c>
      <c r="F982" s="506" t="s">
        <v>5347</v>
      </c>
      <c r="G982" s="497"/>
      <c r="H982" s="502" t="s">
        <v>9480</v>
      </c>
      <c r="I982" s="471">
        <v>4500</v>
      </c>
      <c r="J982" s="504" t="s">
        <v>10074</v>
      </c>
    </row>
    <row r="983" spans="1:10" s="460" customFormat="1" ht="18" customHeight="1">
      <c r="A983" s="452">
        <v>978</v>
      </c>
      <c r="B983" s="497" t="s">
        <v>702</v>
      </c>
      <c r="C983" s="497" t="s">
        <v>718</v>
      </c>
      <c r="D983" s="508" t="s">
        <v>5348</v>
      </c>
      <c r="E983" s="499" t="s">
        <v>13356</v>
      </c>
      <c r="F983" s="506" t="s">
        <v>5349</v>
      </c>
      <c r="G983" s="507"/>
      <c r="H983" s="502" t="s">
        <v>9480</v>
      </c>
      <c r="I983" s="469">
        <v>4850</v>
      </c>
      <c r="J983" s="504" t="s">
        <v>10074</v>
      </c>
    </row>
    <row r="984" spans="1:10" s="460" customFormat="1" ht="18" customHeight="1">
      <c r="A984" s="452">
        <v>979</v>
      </c>
      <c r="B984" s="453" t="s">
        <v>702</v>
      </c>
      <c r="C984" s="453" t="s">
        <v>718</v>
      </c>
      <c r="D984" s="461"/>
      <c r="E984" s="453" t="s">
        <v>416</v>
      </c>
      <c r="F984" s="462" t="s">
        <v>5350</v>
      </c>
      <c r="G984" s="453"/>
      <c r="H984" s="457" t="s">
        <v>4441</v>
      </c>
      <c r="I984" s="458">
        <v>2950</v>
      </c>
      <c r="J984" s="470"/>
    </row>
    <row r="985" spans="1:10" s="460" customFormat="1" ht="18" customHeight="1">
      <c r="A985" s="452">
        <v>980</v>
      </c>
      <c r="B985" s="453" t="s">
        <v>702</v>
      </c>
      <c r="C985" s="453" t="s">
        <v>723</v>
      </c>
      <c r="D985" s="466" t="s">
        <v>5351</v>
      </c>
      <c r="E985" s="452" t="s">
        <v>416</v>
      </c>
      <c r="F985" s="467" t="s">
        <v>5352</v>
      </c>
      <c r="G985" s="452"/>
      <c r="H985" s="468" t="s">
        <v>5353</v>
      </c>
      <c r="I985" s="469">
        <v>3450</v>
      </c>
      <c r="J985" s="459"/>
    </row>
    <row r="986" spans="1:10" s="460" customFormat="1" ht="18" customHeight="1">
      <c r="A986" s="452">
        <v>981</v>
      </c>
      <c r="B986" s="453" t="s">
        <v>13934</v>
      </c>
      <c r="C986" s="453" t="s">
        <v>13968</v>
      </c>
      <c r="D986" s="461" t="s">
        <v>5326</v>
      </c>
      <c r="E986" s="453" t="s">
        <v>416</v>
      </c>
      <c r="F986" s="456" t="s">
        <v>13969</v>
      </c>
      <c r="G986" s="453"/>
      <c r="H986" s="463" t="s">
        <v>4522</v>
      </c>
      <c r="I986" s="458"/>
      <c r="J986" s="459" t="s">
        <v>4485</v>
      </c>
    </row>
    <row r="987" spans="1:10" s="460" customFormat="1" ht="18" customHeight="1">
      <c r="A987" s="452">
        <v>982</v>
      </c>
      <c r="B987" s="453" t="s">
        <v>702</v>
      </c>
      <c r="C987" s="455" t="s">
        <v>723</v>
      </c>
      <c r="D987" s="473" t="s">
        <v>5354</v>
      </c>
      <c r="E987" s="455" t="s">
        <v>416</v>
      </c>
      <c r="F987" s="456" t="s">
        <v>5355</v>
      </c>
      <c r="G987" s="455" t="s">
        <v>4500</v>
      </c>
      <c r="H987" s="465" t="s">
        <v>4466</v>
      </c>
      <c r="I987" s="458">
        <v>6400</v>
      </c>
      <c r="J987" s="474"/>
    </row>
    <row r="988" spans="1:10" s="460" customFormat="1" ht="18" customHeight="1">
      <c r="A988" s="452">
        <v>983</v>
      </c>
      <c r="B988" s="453" t="s">
        <v>702</v>
      </c>
      <c r="C988" s="453" t="s">
        <v>723</v>
      </c>
      <c r="D988" s="461" t="s">
        <v>5356</v>
      </c>
      <c r="E988" s="453" t="s">
        <v>416</v>
      </c>
      <c r="F988" s="462" t="s">
        <v>5357</v>
      </c>
      <c r="G988" s="452"/>
      <c r="H988" s="468" t="s">
        <v>9750</v>
      </c>
      <c r="I988" s="469">
        <v>3400</v>
      </c>
      <c r="J988" s="478"/>
    </row>
    <row r="989" spans="1:10" s="460" customFormat="1" ht="18" customHeight="1">
      <c r="A989" s="452">
        <v>984</v>
      </c>
      <c r="B989" s="453" t="s">
        <v>702</v>
      </c>
      <c r="C989" s="453" t="s">
        <v>723</v>
      </c>
      <c r="D989" s="466" t="s">
        <v>5358</v>
      </c>
      <c r="E989" s="452" t="s">
        <v>416</v>
      </c>
      <c r="F989" s="467" t="s">
        <v>5352</v>
      </c>
      <c r="G989" s="452"/>
      <c r="H989" s="468" t="s">
        <v>4483</v>
      </c>
      <c r="I989" s="469">
        <v>3300</v>
      </c>
      <c r="J989" s="470"/>
    </row>
    <row r="990" spans="1:10" s="460" customFormat="1" ht="18" customHeight="1">
      <c r="A990" s="452">
        <v>985</v>
      </c>
      <c r="B990" s="453" t="s">
        <v>13934</v>
      </c>
      <c r="C990" s="481" t="s">
        <v>13968</v>
      </c>
      <c r="D990" s="454" t="s">
        <v>13970</v>
      </c>
      <c r="E990" s="481" t="s">
        <v>416</v>
      </c>
      <c r="F990" s="456" t="s">
        <v>13968</v>
      </c>
      <c r="G990" s="481"/>
      <c r="H990" s="468" t="s">
        <v>9464</v>
      </c>
      <c r="I990" s="458">
        <v>2400</v>
      </c>
      <c r="J990" s="558"/>
    </row>
    <row r="991" spans="1:10" s="460" customFormat="1" ht="18" customHeight="1">
      <c r="A991" s="452">
        <v>986</v>
      </c>
      <c r="B991" s="453" t="s">
        <v>702</v>
      </c>
      <c r="C991" s="453" t="s">
        <v>723</v>
      </c>
      <c r="D991" s="461" t="s">
        <v>5359</v>
      </c>
      <c r="E991" s="453" t="s">
        <v>133</v>
      </c>
      <c r="F991" s="462" t="s">
        <v>5360</v>
      </c>
      <c r="G991" s="453"/>
      <c r="H991" s="457" t="s">
        <v>4441</v>
      </c>
      <c r="I991" s="458">
        <v>4700</v>
      </c>
      <c r="J991" s="470"/>
    </row>
    <row r="992" spans="1:10" s="460" customFormat="1" ht="18" customHeight="1">
      <c r="A992" s="452">
        <v>987</v>
      </c>
      <c r="B992" s="453" t="s">
        <v>13934</v>
      </c>
      <c r="C992" s="453" t="s">
        <v>13968</v>
      </c>
      <c r="D992" s="461" t="s">
        <v>13971</v>
      </c>
      <c r="E992" s="453" t="s">
        <v>416</v>
      </c>
      <c r="F992" s="462" t="s">
        <v>13972</v>
      </c>
      <c r="G992" s="453" t="s">
        <v>9403</v>
      </c>
      <c r="H992" s="463" t="s">
        <v>9467</v>
      </c>
      <c r="I992" s="458">
        <v>3100</v>
      </c>
      <c r="J992" s="459"/>
    </row>
    <row r="993" spans="1:10" s="460" customFormat="1" ht="18" customHeight="1">
      <c r="A993" s="452">
        <v>988</v>
      </c>
      <c r="B993" s="453" t="s">
        <v>13934</v>
      </c>
      <c r="C993" s="481" t="s">
        <v>13968</v>
      </c>
      <c r="D993" s="454" t="s">
        <v>13973</v>
      </c>
      <c r="E993" s="481" t="s">
        <v>416</v>
      </c>
      <c r="F993" s="456" t="s">
        <v>13974</v>
      </c>
      <c r="G993" s="481"/>
      <c r="H993" s="468" t="s">
        <v>4522</v>
      </c>
      <c r="I993" s="458">
        <v>3250</v>
      </c>
      <c r="J993" s="459"/>
    </row>
    <row r="994" spans="1:10" s="460" customFormat="1" ht="18" customHeight="1">
      <c r="A994" s="452">
        <v>989</v>
      </c>
      <c r="B994" s="452" t="s">
        <v>13934</v>
      </c>
      <c r="C994" s="452" t="s">
        <v>13968</v>
      </c>
      <c r="D994" s="466" t="s">
        <v>13975</v>
      </c>
      <c r="E994" s="452" t="s">
        <v>416</v>
      </c>
      <c r="F994" s="467" t="s">
        <v>13976</v>
      </c>
      <c r="G994" s="453" t="s">
        <v>9403</v>
      </c>
      <c r="H994" s="468" t="s">
        <v>9892</v>
      </c>
      <c r="I994" s="469">
        <v>3300</v>
      </c>
      <c r="J994" s="459"/>
    </row>
    <row r="995" spans="1:10" s="460" customFormat="1" ht="18" customHeight="1">
      <c r="A995" s="452">
        <v>990</v>
      </c>
      <c r="B995" s="453" t="s">
        <v>702</v>
      </c>
      <c r="C995" s="455" t="s">
        <v>723</v>
      </c>
      <c r="D995" s="473" t="s">
        <v>5361</v>
      </c>
      <c r="E995" s="455" t="s">
        <v>416</v>
      </c>
      <c r="F995" s="456" t="s">
        <v>5362</v>
      </c>
      <c r="G995" s="455" t="s">
        <v>4500</v>
      </c>
      <c r="H995" s="465" t="s">
        <v>4466</v>
      </c>
      <c r="I995" s="458">
        <v>4900</v>
      </c>
      <c r="J995" s="474"/>
    </row>
    <row r="996" spans="1:10" s="460" customFormat="1" ht="18" customHeight="1">
      <c r="A996" s="452">
        <v>991</v>
      </c>
      <c r="B996" s="453" t="s">
        <v>702</v>
      </c>
      <c r="C996" s="455" t="s">
        <v>723</v>
      </c>
      <c r="D996" s="473" t="s">
        <v>5363</v>
      </c>
      <c r="E996" s="455" t="s">
        <v>416</v>
      </c>
      <c r="F996" s="456" t="s">
        <v>5364</v>
      </c>
      <c r="G996" s="455" t="s">
        <v>4500</v>
      </c>
      <c r="H996" s="465" t="s">
        <v>4466</v>
      </c>
      <c r="I996" s="458">
        <v>5000</v>
      </c>
      <c r="J996" s="474"/>
    </row>
    <row r="997" spans="1:10" s="460" customFormat="1" ht="18" customHeight="1">
      <c r="A997" s="452">
        <v>992</v>
      </c>
      <c r="B997" s="453" t="s">
        <v>702</v>
      </c>
      <c r="C997" s="453" t="s">
        <v>723</v>
      </c>
      <c r="D997" s="466" t="s">
        <v>5365</v>
      </c>
      <c r="E997" s="452" t="s">
        <v>416</v>
      </c>
      <c r="F997" s="467" t="s">
        <v>5366</v>
      </c>
      <c r="G997" s="452"/>
      <c r="H997" s="468" t="s">
        <v>4995</v>
      </c>
      <c r="I997" s="469">
        <v>6820</v>
      </c>
      <c r="J997" s="459"/>
    </row>
    <row r="998" spans="1:10" s="460" customFormat="1" ht="18" customHeight="1">
      <c r="A998" s="452">
        <v>993</v>
      </c>
      <c r="B998" s="452" t="s">
        <v>13934</v>
      </c>
      <c r="C998" s="452" t="s">
        <v>13968</v>
      </c>
      <c r="D998" s="466" t="s">
        <v>13977</v>
      </c>
      <c r="E998" s="452" t="s">
        <v>416</v>
      </c>
      <c r="F998" s="467" t="s">
        <v>13978</v>
      </c>
      <c r="G998" s="453" t="s">
        <v>9403</v>
      </c>
      <c r="H998" s="468" t="s">
        <v>4453</v>
      </c>
      <c r="I998" s="469">
        <v>4600</v>
      </c>
      <c r="J998" s="459"/>
    </row>
    <row r="999" spans="1:10" s="460" customFormat="1" ht="18" customHeight="1">
      <c r="A999" s="452">
        <v>994</v>
      </c>
      <c r="B999" s="452" t="s">
        <v>13934</v>
      </c>
      <c r="C999" s="452" t="s">
        <v>13968</v>
      </c>
      <c r="D999" s="466" t="s">
        <v>13979</v>
      </c>
      <c r="E999" s="452" t="s">
        <v>416</v>
      </c>
      <c r="F999" s="467" t="s">
        <v>13980</v>
      </c>
      <c r="G999" s="453" t="s">
        <v>9403</v>
      </c>
      <c r="H999" s="468" t="s">
        <v>4453</v>
      </c>
      <c r="I999" s="469">
        <v>4500</v>
      </c>
      <c r="J999" s="476"/>
    </row>
    <row r="1000" spans="1:10" s="460" customFormat="1" ht="18" customHeight="1">
      <c r="A1000" s="452">
        <v>995</v>
      </c>
      <c r="B1000" s="452" t="s">
        <v>13934</v>
      </c>
      <c r="C1000" s="452" t="s">
        <v>13968</v>
      </c>
      <c r="D1000" s="466" t="s">
        <v>13981</v>
      </c>
      <c r="E1000" s="452" t="s">
        <v>416</v>
      </c>
      <c r="F1000" s="467" t="s">
        <v>13982</v>
      </c>
      <c r="G1000" s="453" t="s">
        <v>9403</v>
      </c>
      <c r="H1000" s="468" t="s">
        <v>4457</v>
      </c>
      <c r="I1000" s="469">
        <v>4500</v>
      </c>
      <c r="J1000" s="470"/>
    </row>
    <row r="1001" spans="1:10" s="460" customFormat="1" ht="18" customHeight="1">
      <c r="A1001" s="452">
        <v>996</v>
      </c>
      <c r="B1001" s="452" t="s">
        <v>13934</v>
      </c>
      <c r="C1001" s="452" t="s">
        <v>13968</v>
      </c>
      <c r="D1001" s="466" t="s">
        <v>13983</v>
      </c>
      <c r="E1001" s="452" t="s">
        <v>416</v>
      </c>
      <c r="F1001" s="467" t="s">
        <v>13984</v>
      </c>
      <c r="G1001" s="453" t="s">
        <v>9403</v>
      </c>
      <c r="H1001" s="468" t="s">
        <v>4457</v>
      </c>
      <c r="I1001" s="469">
        <v>4300</v>
      </c>
      <c r="J1001" s="470"/>
    </row>
    <row r="1002" spans="1:10" s="460" customFormat="1" ht="18" customHeight="1">
      <c r="A1002" s="452">
        <v>997</v>
      </c>
      <c r="B1002" s="452" t="s">
        <v>13934</v>
      </c>
      <c r="C1002" s="452" t="s">
        <v>13968</v>
      </c>
      <c r="D1002" s="466" t="s">
        <v>13985</v>
      </c>
      <c r="E1002" s="452" t="s">
        <v>416</v>
      </c>
      <c r="F1002" s="467" t="s">
        <v>13986</v>
      </c>
      <c r="G1002" s="453" t="s">
        <v>9403</v>
      </c>
      <c r="H1002" s="468" t="s">
        <v>4457</v>
      </c>
      <c r="I1002" s="469">
        <v>4100</v>
      </c>
      <c r="J1002" s="470"/>
    </row>
    <row r="1003" spans="1:10" s="460" customFormat="1" ht="18" customHeight="1">
      <c r="A1003" s="452">
        <v>998</v>
      </c>
      <c r="B1003" s="453" t="s">
        <v>702</v>
      </c>
      <c r="C1003" s="453" t="s">
        <v>723</v>
      </c>
      <c r="D1003" s="466" t="s">
        <v>5367</v>
      </c>
      <c r="E1003" s="452" t="s">
        <v>416</v>
      </c>
      <c r="F1003" s="467" t="s">
        <v>5352</v>
      </c>
      <c r="G1003" s="452"/>
      <c r="H1003" s="468" t="s">
        <v>4459</v>
      </c>
      <c r="I1003" s="469">
        <v>5000</v>
      </c>
      <c r="J1003" s="470"/>
    </row>
    <row r="1004" spans="1:10" s="460" customFormat="1" ht="18" customHeight="1">
      <c r="A1004" s="452">
        <v>999</v>
      </c>
      <c r="B1004" s="453" t="s">
        <v>13934</v>
      </c>
      <c r="C1004" s="453" t="s">
        <v>13968</v>
      </c>
      <c r="D1004" s="461" t="s">
        <v>5368</v>
      </c>
      <c r="E1004" s="453" t="s">
        <v>416</v>
      </c>
      <c r="F1004" s="462" t="s">
        <v>13987</v>
      </c>
      <c r="G1004" s="453"/>
      <c r="H1004" s="468" t="s">
        <v>10033</v>
      </c>
      <c r="I1004" s="469">
        <v>5300</v>
      </c>
      <c r="J1004" s="531"/>
    </row>
    <row r="1005" spans="1:10" s="460" customFormat="1" ht="18" customHeight="1">
      <c r="A1005" s="452">
        <v>1000</v>
      </c>
      <c r="B1005" s="453" t="s">
        <v>13934</v>
      </c>
      <c r="C1005" s="453" t="s">
        <v>13968</v>
      </c>
      <c r="D1005" s="461" t="s">
        <v>13988</v>
      </c>
      <c r="E1005" s="453" t="s">
        <v>416</v>
      </c>
      <c r="F1005" s="462" t="s">
        <v>13989</v>
      </c>
      <c r="G1005" s="453"/>
      <c r="H1005" s="468" t="s">
        <v>10033</v>
      </c>
      <c r="I1005" s="469">
        <v>4950</v>
      </c>
      <c r="J1005" s="531"/>
    </row>
    <row r="1006" spans="1:10" s="460" customFormat="1" ht="18" customHeight="1">
      <c r="A1006" s="452">
        <v>1001</v>
      </c>
      <c r="B1006" s="453" t="s">
        <v>13934</v>
      </c>
      <c r="C1006" s="453" t="s">
        <v>13968</v>
      </c>
      <c r="D1006" s="461" t="s">
        <v>13990</v>
      </c>
      <c r="E1006" s="453" t="s">
        <v>416</v>
      </c>
      <c r="F1006" s="462" t="s">
        <v>13991</v>
      </c>
      <c r="G1006" s="453"/>
      <c r="H1006" s="468" t="s">
        <v>10033</v>
      </c>
      <c r="I1006" s="469">
        <v>5200</v>
      </c>
      <c r="J1006" s="531"/>
    </row>
    <row r="1007" spans="1:10" s="460" customFormat="1" ht="18" customHeight="1">
      <c r="A1007" s="452">
        <v>1002</v>
      </c>
      <c r="B1007" s="483" t="s">
        <v>702</v>
      </c>
      <c r="C1007" s="483" t="s">
        <v>723</v>
      </c>
      <c r="D1007" s="490" t="s">
        <v>4796</v>
      </c>
      <c r="E1007" s="483" t="s">
        <v>658</v>
      </c>
      <c r="F1007" s="485" t="s">
        <v>5369</v>
      </c>
      <c r="G1007" s="483"/>
      <c r="H1007" s="491" t="s">
        <v>4551</v>
      </c>
      <c r="I1007" s="492">
        <v>3600</v>
      </c>
      <c r="J1007" s="459"/>
    </row>
    <row r="1008" spans="1:10" s="460" customFormat="1" ht="18" customHeight="1">
      <c r="A1008" s="452">
        <v>1003</v>
      </c>
      <c r="B1008" s="483" t="s">
        <v>702</v>
      </c>
      <c r="C1008" s="483" t="s">
        <v>723</v>
      </c>
      <c r="D1008" s="490" t="s">
        <v>4796</v>
      </c>
      <c r="E1008" s="483" t="s">
        <v>658</v>
      </c>
      <c r="F1008" s="485" t="s">
        <v>5366</v>
      </c>
      <c r="G1008" s="483"/>
      <c r="H1008" s="491" t="s">
        <v>4551</v>
      </c>
      <c r="I1008" s="492">
        <v>5800</v>
      </c>
      <c r="J1008" s="459"/>
    </row>
    <row r="1009" spans="1:10" s="460" customFormat="1" ht="18" customHeight="1">
      <c r="A1009" s="452">
        <v>1004</v>
      </c>
      <c r="B1009" s="483" t="s">
        <v>702</v>
      </c>
      <c r="C1009" s="483" t="s">
        <v>723</v>
      </c>
      <c r="D1009" s="490" t="s">
        <v>4549</v>
      </c>
      <c r="E1009" s="483" t="s">
        <v>658</v>
      </c>
      <c r="F1009" s="485" t="s">
        <v>5352</v>
      </c>
      <c r="G1009" s="481"/>
      <c r="H1009" s="491" t="s">
        <v>4551</v>
      </c>
      <c r="I1009" s="492">
        <v>2800</v>
      </c>
      <c r="J1009" s="459"/>
    </row>
    <row r="1010" spans="1:10" s="460" customFormat="1" ht="18" customHeight="1">
      <c r="A1010" s="452">
        <v>1005</v>
      </c>
      <c r="B1010" s="453" t="s">
        <v>702</v>
      </c>
      <c r="C1010" s="455" t="s">
        <v>723</v>
      </c>
      <c r="D1010" s="473" t="s">
        <v>393</v>
      </c>
      <c r="E1010" s="455" t="s">
        <v>416</v>
      </c>
      <c r="F1010" s="456" t="s">
        <v>5370</v>
      </c>
      <c r="G1010" s="455" t="s">
        <v>4500</v>
      </c>
      <c r="H1010" s="465" t="s">
        <v>4466</v>
      </c>
      <c r="I1010" s="458">
        <v>5300</v>
      </c>
      <c r="J1010" s="474"/>
    </row>
    <row r="1011" spans="1:10" s="460" customFormat="1" ht="18" customHeight="1">
      <c r="A1011" s="452">
        <v>1006</v>
      </c>
      <c r="B1011" s="453" t="s">
        <v>13934</v>
      </c>
      <c r="C1011" s="481" t="s">
        <v>13968</v>
      </c>
      <c r="D1011" s="454"/>
      <c r="E1011" s="481" t="s">
        <v>416</v>
      </c>
      <c r="F1011" s="456" t="s">
        <v>13992</v>
      </c>
      <c r="G1011" s="481"/>
      <c r="H1011" s="468" t="s">
        <v>4522</v>
      </c>
      <c r="I1011" s="458">
        <v>3200</v>
      </c>
      <c r="J1011" s="459"/>
    </row>
    <row r="1012" spans="1:10" s="460" customFormat="1" ht="18" customHeight="1">
      <c r="A1012" s="452">
        <v>1007</v>
      </c>
      <c r="B1012" s="453" t="s">
        <v>13934</v>
      </c>
      <c r="C1012" s="481" t="s">
        <v>13968</v>
      </c>
      <c r="D1012" s="454"/>
      <c r="E1012" s="481" t="s">
        <v>416</v>
      </c>
      <c r="F1012" s="456" t="s">
        <v>13968</v>
      </c>
      <c r="G1012" s="481"/>
      <c r="H1012" s="468" t="s">
        <v>4522</v>
      </c>
      <c r="I1012" s="458">
        <v>2650</v>
      </c>
      <c r="J1012" s="459"/>
    </row>
    <row r="1013" spans="1:10" s="460" customFormat="1" ht="18" customHeight="1">
      <c r="A1013" s="452">
        <v>1008</v>
      </c>
      <c r="B1013" s="453" t="s">
        <v>702</v>
      </c>
      <c r="C1013" s="453" t="s">
        <v>723</v>
      </c>
      <c r="D1013" s="461"/>
      <c r="E1013" s="453" t="s">
        <v>416</v>
      </c>
      <c r="F1013" s="462" t="s">
        <v>5371</v>
      </c>
      <c r="G1013" s="453"/>
      <c r="H1013" s="457" t="s">
        <v>4441</v>
      </c>
      <c r="I1013" s="458">
        <v>2400</v>
      </c>
      <c r="J1013" s="470"/>
    </row>
    <row r="1014" spans="1:10" s="460" customFormat="1" ht="18" customHeight="1">
      <c r="A1014" s="452">
        <v>1009</v>
      </c>
      <c r="B1014" s="453" t="s">
        <v>13934</v>
      </c>
      <c r="C1014" s="452" t="s">
        <v>13968</v>
      </c>
      <c r="D1014" s="466" t="s">
        <v>13993</v>
      </c>
      <c r="E1014" s="452" t="s">
        <v>416</v>
      </c>
      <c r="F1014" s="467" t="s">
        <v>13973</v>
      </c>
      <c r="G1014" s="452"/>
      <c r="H1014" s="463" t="s">
        <v>4483</v>
      </c>
      <c r="I1014" s="469">
        <v>3400</v>
      </c>
      <c r="J1014" s="470"/>
    </row>
    <row r="1015" spans="1:10" s="460" customFormat="1" ht="18" customHeight="1">
      <c r="A1015" s="452">
        <v>1010</v>
      </c>
      <c r="B1015" s="453" t="s">
        <v>13934</v>
      </c>
      <c r="C1015" s="452" t="s">
        <v>13968</v>
      </c>
      <c r="D1015" s="466" t="s">
        <v>13994</v>
      </c>
      <c r="E1015" s="452" t="s">
        <v>416</v>
      </c>
      <c r="F1015" s="467" t="s">
        <v>13995</v>
      </c>
      <c r="G1015" s="452"/>
      <c r="H1015" s="463" t="s">
        <v>4483</v>
      </c>
      <c r="I1015" s="469">
        <v>5700</v>
      </c>
      <c r="J1015" s="470"/>
    </row>
    <row r="1016" spans="1:10" s="460" customFormat="1" ht="18" customHeight="1">
      <c r="A1016" s="452">
        <v>1011</v>
      </c>
      <c r="B1016" s="497" t="s">
        <v>702</v>
      </c>
      <c r="C1016" s="497" t="s">
        <v>723</v>
      </c>
      <c r="D1016" s="505" t="s">
        <v>5372</v>
      </c>
      <c r="E1016" s="499" t="s">
        <v>9443</v>
      </c>
      <c r="F1016" s="506" t="s">
        <v>5373</v>
      </c>
      <c r="G1016" s="452" t="s">
        <v>4500</v>
      </c>
      <c r="H1016" s="502" t="s">
        <v>9480</v>
      </c>
      <c r="I1016" s="469">
        <v>3200</v>
      </c>
      <c r="J1016" s="504" t="s">
        <v>10074</v>
      </c>
    </row>
    <row r="1017" spans="1:10" s="460" customFormat="1" ht="18" customHeight="1">
      <c r="A1017" s="452">
        <v>1012</v>
      </c>
      <c r="B1017" s="453" t="s">
        <v>702</v>
      </c>
      <c r="C1017" s="455" t="s">
        <v>724</v>
      </c>
      <c r="D1017" s="473" t="s">
        <v>13996</v>
      </c>
      <c r="E1017" s="455" t="s">
        <v>286</v>
      </c>
      <c r="F1017" s="456" t="s">
        <v>13997</v>
      </c>
      <c r="G1017" s="455"/>
      <c r="H1017" s="465" t="s">
        <v>4466</v>
      </c>
      <c r="I1017" s="495">
        <v>2530</v>
      </c>
      <c r="J1017" s="474"/>
    </row>
    <row r="1018" spans="1:10" s="460" customFormat="1" ht="18" customHeight="1">
      <c r="A1018" s="452">
        <v>1013</v>
      </c>
      <c r="B1018" s="483" t="s">
        <v>702</v>
      </c>
      <c r="C1018" s="483" t="s">
        <v>724</v>
      </c>
      <c r="D1018" s="490" t="s">
        <v>5374</v>
      </c>
      <c r="E1018" s="483" t="s">
        <v>114</v>
      </c>
      <c r="F1018" s="485" t="s">
        <v>13998</v>
      </c>
      <c r="G1018" s="481"/>
      <c r="H1018" s="491" t="s">
        <v>4551</v>
      </c>
      <c r="I1018" s="492">
        <v>3200</v>
      </c>
      <c r="J1018" s="459"/>
    </row>
    <row r="1019" spans="1:10" s="460" customFormat="1" ht="18" customHeight="1">
      <c r="A1019" s="452">
        <v>1014</v>
      </c>
      <c r="B1019" s="453" t="s">
        <v>13934</v>
      </c>
      <c r="C1019" s="481" t="s">
        <v>13999</v>
      </c>
      <c r="D1019" s="466" t="s">
        <v>4450</v>
      </c>
      <c r="E1019" s="452" t="s">
        <v>416</v>
      </c>
      <c r="F1019" s="467" t="s">
        <v>14000</v>
      </c>
      <c r="G1019" s="452"/>
      <c r="H1019" s="468" t="s">
        <v>4457</v>
      </c>
      <c r="I1019" s="469">
        <v>4750</v>
      </c>
      <c r="J1019" s="470"/>
    </row>
    <row r="1020" spans="1:10" s="460" customFormat="1" ht="18" customHeight="1">
      <c r="A1020" s="452">
        <v>1015</v>
      </c>
      <c r="B1020" s="453" t="s">
        <v>13934</v>
      </c>
      <c r="C1020" s="481" t="s">
        <v>13999</v>
      </c>
      <c r="D1020" s="461" t="s">
        <v>14001</v>
      </c>
      <c r="E1020" s="453" t="s">
        <v>416</v>
      </c>
      <c r="F1020" s="456" t="s">
        <v>14002</v>
      </c>
      <c r="G1020" s="453"/>
      <c r="H1020" s="463" t="s">
        <v>9467</v>
      </c>
      <c r="I1020" s="458">
        <v>3600</v>
      </c>
      <c r="J1020" s="459"/>
    </row>
    <row r="1021" spans="1:10" s="460" customFormat="1" ht="18" customHeight="1">
      <c r="A1021" s="452">
        <v>1016</v>
      </c>
      <c r="B1021" s="453" t="s">
        <v>13934</v>
      </c>
      <c r="C1021" s="481" t="s">
        <v>13999</v>
      </c>
      <c r="D1021" s="461" t="s">
        <v>14001</v>
      </c>
      <c r="E1021" s="453" t="s">
        <v>416</v>
      </c>
      <c r="F1021" s="456" t="s">
        <v>14003</v>
      </c>
      <c r="G1021" s="453"/>
      <c r="H1021" s="463" t="s">
        <v>9467</v>
      </c>
      <c r="I1021" s="458">
        <v>5800</v>
      </c>
      <c r="J1021" s="459"/>
    </row>
    <row r="1022" spans="1:10" s="460" customFormat="1" ht="18" customHeight="1">
      <c r="A1022" s="452">
        <v>1017</v>
      </c>
      <c r="B1022" s="453" t="s">
        <v>13934</v>
      </c>
      <c r="C1022" s="481" t="s">
        <v>13999</v>
      </c>
      <c r="D1022" s="461" t="s">
        <v>14001</v>
      </c>
      <c r="E1022" s="453" t="s">
        <v>416</v>
      </c>
      <c r="F1022" s="456" t="s">
        <v>14004</v>
      </c>
      <c r="G1022" s="453"/>
      <c r="H1022" s="463" t="s">
        <v>9467</v>
      </c>
      <c r="I1022" s="458">
        <v>5800</v>
      </c>
      <c r="J1022" s="459"/>
    </row>
    <row r="1023" spans="1:10" s="460" customFormat="1" ht="18" customHeight="1">
      <c r="A1023" s="452">
        <v>1018</v>
      </c>
      <c r="B1023" s="453" t="s">
        <v>13934</v>
      </c>
      <c r="C1023" s="481" t="s">
        <v>13999</v>
      </c>
      <c r="D1023" s="461" t="s">
        <v>14005</v>
      </c>
      <c r="E1023" s="453" t="s">
        <v>416</v>
      </c>
      <c r="F1023" s="456" t="s">
        <v>14006</v>
      </c>
      <c r="G1023" s="453"/>
      <c r="H1023" s="463" t="s">
        <v>9467</v>
      </c>
      <c r="I1023" s="458">
        <v>5000</v>
      </c>
      <c r="J1023" s="459"/>
    </row>
    <row r="1024" spans="1:10" s="460" customFormat="1" ht="18" customHeight="1">
      <c r="A1024" s="452">
        <v>1019</v>
      </c>
      <c r="B1024" s="453" t="s">
        <v>702</v>
      </c>
      <c r="C1024" s="455" t="s">
        <v>724</v>
      </c>
      <c r="D1024" s="473" t="s">
        <v>5375</v>
      </c>
      <c r="E1024" s="455" t="s">
        <v>5376</v>
      </c>
      <c r="F1024" s="456" t="s">
        <v>5377</v>
      </c>
      <c r="G1024" s="455"/>
      <c r="H1024" s="465" t="s">
        <v>4466</v>
      </c>
      <c r="I1024" s="495">
        <v>26890</v>
      </c>
      <c r="J1024" s="474"/>
    </row>
    <row r="1025" spans="1:10" s="460" customFormat="1" ht="18" customHeight="1">
      <c r="A1025" s="452">
        <v>1020</v>
      </c>
      <c r="B1025" s="453" t="s">
        <v>13934</v>
      </c>
      <c r="C1025" s="455" t="s">
        <v>13999</v>
      </c>
      <c r="D1025" s="454" t="s">
        <v>14007</v>
      </c>
      <c r="E1025" s="555" t="s">
        <v>416</v>
      </c>
      <c r="F1025" s="456" t="s">
        <v>14008</v>
      </c>
      <c r="G1025" s="453" t="s">
        <v>4500</v>
      </c>
      <c r="H1025" s="557" t="s">
        <v>9464</v>
      </c>
      <c r="I1025" s="469">
        <v>2640</v>
      </c>
      <c r="J1025" s="459"/>
    </row>
    <row r="1026" spans="1:10" s="460" customFormat="1" ht="18" customHeight="1">
      <c r="A1026" s="452">
        <v>1021</v>
      </c>
      <c r="B1026" s="453" t="s">
        <v>13934</v>
      </c>
      <c r="C1026" s="481" t="s">
        <v>13999</v>
      </c>
      <c r="D1026" s="461" t="s">
        <v>13936</v>
      </c>
      <c r="E1026" s="453" t="s">
        <v>10358</v>
      </c>
      <c r="F1026" s="462" t="s">
        <v>14009</v>
      </c>
      <c r="G1026" s="453" t="s">
        <v>627</v>
      </c>
      <c r="H1026" s="463" t="s">
        <v>4522</v>
      </c>
      <c r="I1026" s="458">
        <v>640</v>
      </c>
      <c r="J1026" s="459" t="s">
        <v>14010</v>
      </c>
    </row>
    <row r="1027" spans="1:10" s="460" customFormat="1" ht="18" customHeight="1">
      <c r="A1027" s="452">
        <v>1022</v>
      </c>
      <c r="B1027" s="453" t="s">
        <v>13934</v>
      </c>
      <c r="C1027" s="481" t="s">
        <v>13999</v>
      </c>
      <c r="D1027" s="461" t="s">
        <v>13936</v>
      </c>
      <c r="E1027" s="453" t="s">
        <v>131</v>
      </c>
      <c r="F1027" s="456" t="s">
        <v>14011</v>
      </c>
      <c r="G1027" s="453"/>
      <c r="H1027" s="463" t="s">
        <v>4522</v>
      </c>
      <c r="I1027" s="458">
        <v>12000</v>
      </c>
      <c r="J1027" s="459" t="s">
        <v>14012</v>
      </c>
    </row>
    <row r="1028" spans="1:10" s="460" customFormat="1" ht="18" customHeight="1">
      <c r="A1028" s="452">
        <v>1023</v>
      </c>
      <c r="B1028" s="453" t="s">
        <v>13934</v>
      </c>
      <c r="C1028" s="481" t="s">
        <v>13999</v>
      </c>
      <c r="D1028" s="466" t="s">
        <v>14013</v>
      </c>
      <c r="E1028" s="452" t="s">
        <v>416</v>
      </c>
      <c r="F1028" s="467" t="s">
        <v>14014</v>
      </c>
      <c r="G1028" s="453"/>
      <c r="H1028" s="468" t="s">
        <v>4453</v>
      </c>
      <c r="I1028" s="469">
        <v>4500</v>
      </c>
      <c r="J1028" s="459"/>
    </row>
    <row r="1029" spans="1:10" s="460" customFormat="1" ht="18" customHeight="1">
      <c r="A1029" s="452">
        <v>1024</v>
      </c>
      <c r="B1029" s="453" t="s">
        <v>702</v>
      </c>
      <c r="C1029" s="455" t="s">
        <v>724</v>
      </c>
      <c r="D1029" s="473" t="s">
        <v>5379</v>
      </c>
      <c r="E1029" s="455" t="s">
        <v>416</v>
      </c>
      <c r="F1029" s="456" t="s">
        <v>5380</v>
      </c>
      <c r="G1029" s="455" t="s">
        <v>4500</v>
      </c>
      <c r="H1029" s="465" t="s">
        <v>4466</v>
      </c>
      <c r="I1029" s="495">
        <v>6300</v>
      </c>
      <c r="J1029" s="474"/>
    </row>
    <row r="1030" spans="1:10" s="460" customFormat="1" ht="18" customHeight="1">
      <c r="A1030" s="452">
        <v>1025</v>
      </c>
      <c r="B1030" s="453" t="s">
        <v>13934</v>
      </c>
      <c r="C1030" s="481" t="s">
        <v>13999</v>
      </c>
      <c r="D1030" s="461" t="s">
        <v>14015</v>
      </c>
      <c r="E1030" s="453" t="s">
        <v>4446</v>
      </c>
      <c r="F1030" s="456" t="s">
        <v>125</v>
      </c>
      <c r="G1030" s="453" t="s">
        <v>4500</v>
      </c>
      <c r="H1030" s="463" t="s">
        <v>4536</v>
      </c>
      <c r="I1030" s="458">
        <v>3000</v>
      </c>
      <c r="J1030" s="459"/>
    </row>
    <row r="1031" spans="1:10" s="460" customFormat="1" ht="18" customHeight="1">
      <c r="A1031" s="452">
        <v>1026</v>
      </c>
      <c r="B1031" s="483" t="s">
        <v>702</v>
      </c>
      <c r="C1031" s="483" t="s">
        <v>724</v>
      </c>
      <c r="D1031" s="490" t="s">
        <v>5381</v>
      </c>
      <c r="E1031" s="483" t="s">
        <v>114</v>
      </c>
      <c r="F1031" s="485" t="s">
        <v>14016</v>
      </c>
      <c r="G1031" s="481"/>
      <c r="H1031" s="491" t="s">
        <v>4551</v>
      </c>
      <c r="I1031" s="492">
        <v>4000</v>
      </c>
      <c r="J1031" s="521"/>
    </row>
    <row r="1032" spans="1:10" s="460" customFormat="1" ht="18" customHeight="1">
      <c r="A1032" s="452">
        <v>1027</v>
      </c>
      <c r="B1032" s="453" t="s">
        <v>13934</v>
      </c>
      <c r="C1032" s="481" t="s">
        <v>13999</v>
      </c>
      <c r="D1032" s="461"/>
      <c r="E1032" s="453" t="s">
        <v>131</v>
      </c>
      <c r="F1032" s="456" t="s">
        <v>14011</v>
      </c>
      <c r="G1032" s="453"/>
      <c r="H1032" s="463" t="s">
        <v>4536</v>
      </c>
      <c r="I1032" s="458">
        <v>9600</v>
      </c>
      <c r="J1032" s="459"/>
    </row>
    <row r="1033" spans="1:10" s="460" customFormat="1" ht="18" customHeight="1">
      <c r="A1033" s="452">
        <v>1028</v>
      </c>
      <c r="B1033" s="453" t="s">
        <v>13934</v>
      </c>
      <c r="C1033" s="481" t="s">
        <v>13999</v>
      </c>
      <c r="D1033" s="522" t="s">
        <v>14017</v>
      </c>
      <c r="E1033" s="513" t="s">
        <v>4446</v>
      </c>
      <c r="F1033" s="467" t="s">
        <v>14018</v>
      </c>
      <c r="G1033" s="523"/>
      <c r="H1033" s="585" t="s">
        <v>4536</v>
      </c>
      <c r="I1033" s="538">
        <v>950</v>
      </c>
      <c r="J1033" s="496"/>
    </row>
    <row r="1034" spans="1:10" s="460" customFormat="1" ht="18" customHeight="1">
      <c r="A1034" s="452">
        <v>1029</v>
      </c>
      <c r="B1034" s="453" t="s">
        <v>13934</v>
      </c>
      <c r="C1034" s="481" t="s">
        <v>13999</v>
      </c>
      <c r="D1034" s="522" t="s">
        <v>14017</v>
      </c>
      <c r="E1034" s="513" t="s">
        <v>4446</v>
      </c>
      <c r="F1034" s="467" t="s">
        <v>14019</v>
      </c>
      <c r="G1034" s="523"/>
      <c r="H1034" s="585" t="s">
        <v>4536</v>
      </c>
      <c r="I1034" s="538">
        <v>1000</v>
      </c>
      <c r="J1034" s="496"/>
    </row>
    <row r="1035" spans="1:10" s="460" customFormat="1" ht="18" customHeight="1">
      <c r="A1035" s="452">
        <v>1030</v>
      </c>
      <c r="B1035" s="497" t="s">
        <v>702</v>
      </c>
      <c r="C1035" s="583" t="s">
        <v>724</v>
      </c>
      <c r="D1035" s="505" t="s">
        <v>5382</v>
      </c>
      <c r="E1035" s="499" t="s">
        <v>13409</v>
      </c>
      <c r="F1035" s="506" t="s">
        <v>5383</v>
      </c>
      <c r="G1035" s="497"/>
      <c r="H1035" s="502" t="s">
        <v>9480</v>
      </c>
      <c r="I1035" s="503">
        <v>1300</v>
      </c>
      <c r="J1035" s="504" t="s">
        <v>10074</v>
      </c>
    </row>
    <row r="1036" spans="1:10" s="460" customFormat="1" ht="18" customHeight="1">
      <c r="A1036" s="452">
        <v>1031</v>
      </c>
      <c r="B1036" s="497" t="s">
        <v>702</v>
      </c>
      <c r="C1036" s="583" t="s">
        <v>724</v>
      </c>
      <c r="D1036" s="505" t="s">
        <v>5382</v>
      </c>
      <c r="E1036" s="499" t="s">
        <v>4446</v>
      </c>
      <c r="F1036" s="506" t="s">
        <v>5383</v>
      </c>
      <c r="G1036" s="497"/>
      <c r="H1036" s="502" t="s">
        <v>9480</v>
      </c>
      <c r="I1036" s="503">
        <v>2250</v>
      </c>
      <c r="J1036" s="504" t="s">
        <v>10074</v>
      </c>
    </row>
    <row r="1037" spans="1:10" s="460" customFormat="1" ht="18" customHeight="1">
      <c r="A1037" s="452">
        <v>1032</v>
      </c>
      <c r="B1037" s="497" t="s">
        <v>13934</v>
      </c>
      <c r="C1037" s="501" t="s">
        <v>13999</v>
      </c>
      <c r="D1037" s="586" t="s">
        <v>5384</v>
      </c>
      <c r="E1037" s="511" t="s">
        <v>14020</v>
      </c>
      <c r="F1037" s="587" t="s">
        <v>5385</v>
      </c>
      <c r="G1037" s="588"/>
      <c r="H1037" s="502" t="s">
        <v>9480</v>
      </c>
      <c r="I1037" s="492">
        <v>1600</v>
      </c>
      <c r="J1037" s="504" t="s">
        <v>10074</v>
      </c>
    </row>
    <row r="1038" spans="1:10" s="460" customFormat="1" ht="18" customHeight="1">
      <c r="A1038" s="452">
        <v>1033</v>
      </c>
      <c r="B1038" s="497" t="s">
        <v>13934</v>
      </c>
      <c r="C1038" s="501" t="s">
        <v>13999</v>
      </c>
      <c r="D1038" s="505" t="s">
        <v>5386</v>
      </c>
      <c r="E1038" s="511" t="s">
        <v>14020</v>
      </c>
      <c r="F1038" s="506" t="s">
        <v>5387</v>
      </c>
      <c r="G1038" s="497"/>
      <c r="H1038" s="502" t="s">
        <v>9480</v>
      </c>
      <c r="I1038" s="471">
        <v>1100</v>
      </c>
      <c r="J1038" s="504" t="s">
        <v>10074</v>
      </c>
    </row>
    <row r="1039" spans="1:10" s="460" customFormat="1" ht="18" customHeight="1">
      <c r="A1039" s="452">
        <v>1034</v>
      </c>
      <c r="B1039" s="497" t="s">
        <v>13934</v>
      </c>
      <c r="C1039" s="501" t="s">
        <v>13999</v>
      </c>
      <c r="D1039" s="505" t="s">
        <v>5388</v>
      </c>
      <c r="E1039" s="511">
        <v>500</v>
      </c>
      <c r="F1039" s="506" t="s">
        <v>5389</v>
      </c>
      <c r="G1039" s="497"/>
      <c r="H1039" s="502" t="s">
        <v>9480</v>
      </c>
      <c r="I1039" s="471">
        <v>1100</v>
      </c>
      <c r="J1039" s="504" t="s">
        <v>10074</v>
      </c>
    </row>
    <row r="1040" spans="1:10" s="460" customFormat="1" ht="18" customHeight="1">
      <c r="A1040" s="452">
        <v>1035</v>
      </c>
      <c r="B1040" s="497" t="s">
        <v>13934</v>
      </c>
      <c r="C1040" s="501" t="s">
        <v>13999</v>
      </c>
      <c r="D1040" s="505" t="s">
        <v>5390</v>
      </c>
      <c r="E1040" s="511" t="s">
        <v>14020</v>
      </c>
      <c r="F1040" s="506" t="s">
        <v>5391</v>
      </c>
      <c r="G1040" s="497"/>
      <c r="H1040" s="502" t="s">
        <v>9480</v>
      </c>
      <c r="I1040" s="458">
        <v>1100</v>
      </c>
      <c r="J1040" s="504" t="s">
        <v>10074</v>
      </c>
    </row>
    <row r="1041" spans="1:10" s="460" customFormat="1" ht="18" customHeight="1">
      <c r="A1041" s="452">
        <v>1036</v>
      </c>
      <c r="B1041" s="453" t="s">
        <v>702</v>
      </c>
      <c r="C1041" s="455" t="s">
        <v>5392</v>
      </c>
      <c r="D1041" s="473" t="s">
        <v>5393</v>
      </c>
      <c r="E1041" s="455" t="s">
        <v>416</v>
      </c>
      <c r="F1041" s="456" t="s">
        <v>5394</v>
      </c>
      <c r="G1041" s="455" t="s">
        <v>4500</v>
      </c>
      <c r="H1041" s="465" t="s">
        <v>4466</v>
      </c>
      <c r="I1041" s="458"/>
      <c r="J1041" s="474" t="s">
        <v>9505</v>
      </c>
    </row>
    <row r="1042" spans="1:10" s="460" customFormat="1" ht="18" customHeight="1">
      <c r="A1042" s="452">
        <v>1037</v>
      </c>
      <c r="B1042" s="453" t="s">
        <v>702</v>
      </c>
      <c r="C1042" s="453" t="s">
        <v>5392</v>
      </c>
      <c r="D1042" s="461" t="s">
        <v>5395</v>
      </c>
      <c r="E1042" s="453" t="s">
        <v>416</v>
      </c>
      <c r="F1042" s="456" t="s">
        <v>5396</v>
      </c>
      <c r="G1042" s="453" t="s">
        <v>4500</v>
      </c>
      <c r="H1042" s="468" t="s">
        <v>9750</v>
      </c>
      <c r="I1042" s="469"/>
      <c r="J1042" s="520"/>
    </row>
    <row r="1043" spans="1:10" s="460" customFormat="1" ht="18" customHeight="1">
      <c r="A1043" s="452">
        <v>1038</v>
      </c>
      <c r="B1043" s="453" t="s">
        <v>702</v>
      </c>
      <c r="C1043" s="453" t="s">
        <v>127</v>
      </c>
      <c r="D1043" s="461" t="s">
        <v>5397</v>
      </c>
      <c r="E1043" s="453" t="s">
        <v>416</v>
      </c>
      <c r="F1043" s="462" t="s">
        <v>5398</v>
      </c>
      <c r="G1043" s="453"/>
      <c r="H1043" s="463" t="s">
        <v>651</v>
      </c>
      <c r="I1043" s="471">
        <v>3208</v>
      </c>
      <c r="J1043" s="472"/>
    </row>
    <row r="1044" spans="1:10" s="460" customFormat="1" ht="18" customHeight="1">
      <c r="A1044" s="452">
        <v>1039</v>
      </c>
      <c r="B1044" s="452" t="s">
        <v>13934</v>
      </c>
      <c r="C1044" s="452" t="s">
        <v>14021</v>
      </c>
      <c r="D1044" s="466" t="s">
        <v>4450</v>
      </c>
      <c r="E1044" s="452" t="s">
        <v>416</v>
      </c>
      <c r="F1044" s="467" t="s">
        <v>14022</v>
      </c>
      <c r="G1044" s="452"/>
      <c r="H1044" s="468" t="s">
        <v>4457</v>
      </c>
      <c r="I1044" s="469">
        <v>4670</v>
      </c>
      <c r="J1044" s="470"/>
    </row>
    <row r="1045" spans="1:10" s="460" customFormat="1" ht="18" customHeight="1">
      <c r="A1045" s="452">
        <v>1040</v>
      </c>
      <c r="B1045" s="453" t="s">
        <v>13934</v>
      </c>
      <c r="C1045" s="455" t="s">
        <v>14021</v>
      </c>
      <c r="D1045" s="454" t="s">
        <v>14023</v>
      </c>
      <c r="E1045" s="555" t="s">
        <v>14024</v>
      </c>
      <c r="F1045" s="456" t="s">
        <v>14025</v>
      </c>
      <c r="G1045" s="453" t="s">
        <v>9403</v>
      </c>
      <c r="H1045" s="557" t="s">
        <v>9464</v>
      </c>
      <c r="I1045" s="469">
        <v>2800</v>
      </c>
      <c r="J1045" s="459"/>
    </row>
    <row r="1046" spans="1:10" s="460" customFormat="1" ht="18" customHeight="1">
      <c r="A1046" s="452">
        <v>1041</v>
      </c>
      <c r="B1046" s="453" t="s">
        <v>13934</v>
      </c>
      <c r="C1046" s="453" t="s">
        <v>14021</v>
      </c>
      <c r="D1046" s="461" t="s">
        <v>14026</v>
      </c>
      <c r="E1046" s="453" t="s">
        <v>14027</v>
      </c>
      <c r="F1046" s="462" t="s">
        <v>14028</v>
      </c>
      <c r="G1046" s="453" t="s">
        <v>9459</v>
      </c>
      <c r="H1046" s="468" t="s">
        <v>9460</v>
      </c>
      <c r="I1046" s="469">
        <v>2140</v>
      </c>
      <c r="J1046" s="459"/>
    </row>
    <row r="1047" spans="1:10" s="460" customFormat="1" ht="18" customHeight="1">
      <c r="A1047" s="452">
        <v>1042</v>
      </c>
      <c r="B1047" s="453" t="s">
        <v>13934</v>
      </c>
      <c r="C1047" s="453" t="s">
        <v>14021</v>
      </c>
      <c r="D1047" s="461" t="s">
        <v>14029</v>
      </c>
      <c r="E1047" s="453" t="s">
        <v>14030</v>
      </c>
      <c r="F1047" s="462" t="s">
        <v>14031</v>
      </c>
      <c r="G1047" s="453" t="s">
        <v>9459</v>
      </c>
      <c r="H1047" s="468" t="s">
        <v>9460</v>
      </c>
      <c r="I1047" s="469">
        <v>2140</v>
      </c>
      <c r="J1047" s="459"/>
    </row>
    <row r="1048" spans="1:10" s="460" customFormat="1" ht="18" customHeight="1">
      <c r="A1048" s="452">
        <v>1043</v>
      </c>
      <c r="B1048" s="453" t="s">
        <v>13934</v>
      </c>
      <c r="C1048" s="453" t="s">
        <v>127</v>
      </c>
      <c r="D1048" s="461" t="s">
        <v>13936</v>
      </c>
      <c r="E1048" s="453" t="s">
        <v>10358</v>
      </c>
      <c r="F1048" s="462" t="s">
        <v>14032</v>
      </c>
      <c r="G1048" s="453" t="s">
        <v>627</v>
      </c>
      <c r="H1048" s="463" t="s">
        <v>4522</v>
      </c>
      <c r="I1048" s="458">
        <v>400</v>
      </c>
      <c r="J1048" s="459"/>
    </row>
    <row r="1049" spans="1:10" s="460" customFormat="1" ht="18" customHeight="1">
      <c r="A1049" s="452">
        <v>1044</v>
      </c>
      <c r="B1049" s="453" t="s">
        <v>13934</v>
      </c>
      <c r="C1049" s="453" t="s">
        <v>127</v>
      </c>
      <c r="D1049" s="461" t="s">
        <v>13936</v>
      </c>
      <c r="E1049" s="453" t="s">
        <v>10358</v>
      </c>
      <c r="F1049" s="456" t="s">
        <v>14033</v>
      </c>
      <c r="G1049" s="453" t="s">
        <v>627</v>
      </c>
      <c r="H1049" s="463" t="s">
        <v>4522</v>
      </c>
      <c r="I1049" s="458">
        <v>460</v>
      </c>
      <c r="J1049" s="459"/>
    </row>
    <row r="1050" spans="1:10" s="460" customFormat="1" ht="18" customHeight="1">
      <c r="A1050" s="452">
        <v>1045</v>
      </c>
      <c r="B1050" s="452" t="s">
        <v>13934</v>
      </c>
      <c r="C1050" s="452" t="s">
        <v>14021</v>
      </c>
      <c r="D1050" s="466" t="s">
        <v>14034</v>
      </c>
      <c r="E1050" s="452" t="s">
        <v>416</v>
      </c>
      <c r="F1050" s="467" t="s">
        <v>14035</v>
      </c>
      <c r="G1050" s="453"/>
      <c r="H1050" s="468" t="s">
        <v>4453</v>
      </c>
      <c r="I1050" s="469">
        <v>4500</v>
      </c>
      <c r="J1050" s="459"/>
    </row>
    <row r="1051" spans="1:10" s="460" customFormat="1" ht="18" customHeight="1">
      <c r="A1051" s="452">
        <v>1046</v>
      </c>
      <c r="B1051" s="453" t="s">
        <v>13934</v>
      </c>
      <c r="C1051" s="453" t="s">
        <v>14021</v>
      </c>
      <c r="D1051" s="461" t="s">
        <v>14036</v>
      </c>
      <c r="E1051" s="453" t="s">
        <v>9991</v>
      </c>
      <c r="F1051" s="462" t="s">
        <v>14037</v>
      </c>
      <c r="G1051" s="453"/>
      <c r="H1051" s="468" t="s">
        <v>10033</v>
      </c>
      <c r="I1051" s="469">
        <v>4600</v>
      </c>
      <c r="J1051" s="531"/>
    </row>
    <row r="1052" spans="1:10" s="460" customFormat="1" ht="18" customHeight="1">
      <c r="A1052" s="452">
        <v>1047</v>
      </c>
      <c r="B1052" s="453" t="s">
        <v>702</v>
      </c>
      <c r="C1052" s="453" t="s">
        <v>127</v>
      </c>
      <c r="D1052" s="461" t="s">
        <v>392</v>
      </c>
      <c r="E1052" s="453" t="s">
        <v>416</v>
      </c>
      <c r="F1052" s="462" t="s">
        <v>5401</v>
      </c>
      <c r="G1052" s="453"/>
      <c r="H1052" s="463" t="s">
        <v>651</v>
      </c>
      <c r="I1052" s="471">
        <v>2730</v>
      </c>
      <c r="J1052" s="472"/>
    </row>
    <row r="1053" spans="1:10" s="460" customFormat="1" ht="18" customHeight="1">
      <c r="A1053" s="452">
        <v>1048</v>
      </c>
      <c r="B1053" s="453" t="s">
        <v>702</v>
      </c>
      <c r="C1053" s="455" t="s">
        <v>127</v>
      </c>
      <c r="D1053" s="473" t="s">
        <v>738</v>
      </c>
      <c r="E1053" s="455" t="s">
        <v>5086</v>
      </c>
      <c r="F1053" s="456" t="s">
        <v>5402</v>
      </c>
      <c r="G1053" s="455" t="s">
        <v>4500</v>
      </c>
      <c r="H1053" s="465" t="s">
        <v>4466</v>
      </c>
      <c r="I1053" s="495">
        <v>3170</v>
      </c>
      <c r="J1053" s="474"/>
    </row>
    <row r="1054" spans="1:10" s="460" customFormat="1" ht="18" customHeight="1">
      <c r="A1054" s="452">
        <v>1049</v>
      </c>
      <c r="B1054" s="453" t="s">
        <v>702</v>
      </c>
      <c r="C1054" s="455" t="s">
        <v>127</v>
      </c>
      <c r="D1054" s="473" t="s">
        <v>738</v>
      </c>
      <c r="E1054" s="455" t="s">
        <v>416</v>
      </c>
      <c r="F1054" s="456" t="s">
        <v>5403</v>
      </c>
      <c r="G1054" s="455" t="s">
        <v>4500</v>
      </c>
      <c r="H1054" s="465" t="s">
        <v>4466</v>
      </c>
      <c r="I1054" s="495">
        <v>2840</v>
      </c>
      <c r="J1054" s="474"/>
    </row>
    <row r="1055" spans="1:10" s="460" customFormat="1" ht="18" customHeight="1">
      <c r="A1055" s="452">
        <v>1050</v>
      </c>
      <c r="B1055" s="453" t="s">
        <v>702</v>
      </c>
      <c r="C1055" s="455" t="s">
        <v>127</v>
      </c>
      <c r="D1055" s="473" t="s">
        <v>738</v>
      </c>
      <c r="E1055" s="455" t="s">
        <v>416</v>
      </c>
      <c r="F1055" s="456" t="s">
        <v>5404</v>
      </c>
      <c r="G1055" s="455" t="s">
        <v>4500</v>
      </c>
      <c r="H1055" s="465" t="s">
        <v>4466</v>
      </c>
      <c r="I1055" s="516">
        <v>2630</v>
      </c>
      <c r="J1055" s="474"/>
    </row>
    <row r="1056" spans="1:10" s="460" customFormat="1" ht="18" customHeight="1">
      <c r="A1056" s="452">
        <v>1051</v>
      </c>
      <c r="B1056" s="453" t="s">
        <v>702</v>
      </c>
      <c r="C1056" s="455" t="s">
        <v>127</v>
      </c>
      <c r="D1056" s="473" t="s">
        <v>738</v>
      </c>
      <c r="E1056" s="589" t="s">
        <v>5405</v>
      </c>
      <c r="F1056" s="590" t="s">
        <v>5406</v>
      </c>
      <c r="G1056" s="455" t="s">
        <v>4500</v>
      </c>
      <c r="H1056" s="465" t="s">
        <v>4466</v>
      </c>
      <c r="I1056" s="495">
        <v>650</v>
      </c>
      <c r="J1056" s="474"/>
    </row>
    <row r="1057" spans="1:10" s="460" customFormat="1" ht="18" customHeight="1">
      <c r="A1057" s="452">
        <v>1052</v>
      </c>
      <c r="B1057" s="453" t="s">
        <v>13934</v>
      </c>
      <c r="C1057" s="453" t="s">
        <v>127</v>
      </c>
      <c r="D1057" s="584" t="s">
        <v>14038</v>
      </c>
      <c r="E1057" s="555" t="s">
        <v>5086</v>
      </c>
      <c r="F1057" s="456" t="s">
        <v>14039</v>
      </c>
      <c r="G1057" s="453" t="s">
        <v>4500</v>
      </c>
      <c r="H1057" s="557" t="s">
        <v>9464</v>
      </c>
      <c r="I1057" s="469">
        <v>2860</v>
      </c>
      <c r="J1057" s="459"/>
    </row>
    <row r="1058" spans="1:10" s="460" customFormat="1" ht="18" customHeight="1">
      <c r="A1058" s="452">
        <v>1053</v>
      </c>
      <c r="B1058" s="453" t="s">
        <v>13934</v>
      </c>
      <c r="C1058" s="453" t="s">
        <v>127</v>
      </c>
      <c r="D1058" s="584" t="s">
        <v>14040</v>
      </c>
      <c r="E1058" s="555" t="s">
        <v>732</v>
      </c>
      <c r="F1058" s="456" t="s">
        <v>14041</v>
      </c>
      <c r="G1058" s="453" t="s">
        <v>4500</v>
      </c>
      <c r="H1058" s="557" t="s">
        <v>9464</v>
      </c>
      <c r="I1058" s="469">
        <v>2700</v>
      </c>
      <c r="J1058" s="459"/>
    </row>
    <row r="1059" spans="1:10" s="460" customFormat="1" ht="18" customHeight="1">
      <c r="A1059" s="452">
        <v>1054</v>
      </c>
      <c r="B1059" s="453" t="s">
        <v>13934</v>
      </c>
      <c r="C1059" s="453" t="s">
        <v>127</v>
      </c>
      <c r="D1059" s="584" t="s">
        <v>14042</v>
      </c>
      <c r="E1059" s="555" t="s">
        <v>732</v>
      </c>
      <c r="F1059" s="456" t="s">
        <v>14043</v>
      </c>
      <c r="G1059" s="453" t="s">
        <v>4500</v>
      </c>
      <c r="H1059" s="557" t="s">
        <v>9464</v>
      </c>
      <c r="I1059" s="469">
        <v>2200</v>
      </c>
      <c r="J1059" s="558"/>
    </row>
    <row r="1060" spans="1:10" s="460" customFormat="1" ht="18" customHeight="1">
      <c r="A1060" s="452">
        <v>1055</v>
      </c>
      <c r="B1060" s="453" t="s">
        <v>13934</v>
      </c>
      <c r="C1060" s="453" t="s">
        <v>127</v>
      </c>
      <c r="D1060" s="584" t="s">
        <v>14042</v>
      </c>
      <c r="E1060" s="555" t="s">
        <v>5086</v>
      </c>
      <c r="F1060" s="456" t="s">
        <v>14043</v>
      </c>
      <c r="G1060" s="453" t="s">
        <v>4500</v>
      </c>
      <c r="H1060" s="557" t="s">
        <v>9464</v>
      </c>
      <c r="I1060" s="469">
        <v>2420</v>
      </c>
      <c r="J1060" s="459"/>
    </row>
    <row r="1061" spans="1:10" s="460" customFormat="1" ht="18" customHeight="1">
      <c r="A1061" s="452">
        <v>1056</v>
      </c>
      <c r="B1061" s="453" t="s">
        <v>13934</v>
      </c>
      <c r="C1061" s="453" t="s">
        <v>127</v>
      </c>
      <c r="D1061" s="584" t="s">
        <v>14044</v>
      </c>
      <c r="E1061" s="555" t="s">
        <v>10363</v>
      </c>
      <c r="F1061" s="456" t="s">
        <v>14045</v>
      </c>
      <c r="G1061" s="453" t="s">
        <v>4500</v>
      </c>
      <c r="H1061" s="557" t="s">
        <v>9464</v>
      </c>
      <c r="I1061" s="469">
        <v>500</v>
      </c>
      <c r="J1061" s="470"/>
    </row>
    <row r="1062" spans="1:10" s="460" customFormat="1" ht="18" customHeight="1">
      <c r="A1062" s="452">
        <v>1057</v>
      </c>
      <c r="B1062" s="453" t="s">
        <v>702</v>
      </c>
      <c r="C1062" s="455" t="s">
        <v>127</v>
      </c>
      <c r="D1062" s="473"/>
      <c r="E1062" s="455" t="s">
        <v>5086</v>
      </c>
      <c r="F1062" s="590" t="s">
        <v>5408</v>
      </c>
      <c r="G1062" s="455" t="s">
        <v>4500</v>
      </c>
      <c r="H1062" s="465" t="s">
        <v>4466</v>
      </c>
      <c r="I1062" s="495">
        <v>2720</v>
      </c>
      <c r="J1062" s="474"/>
    </row>
    <row r="1063" spans="1:10" s="460" customFormat="1" ht="18" customHeight="1">
      <c r="A1063" s="452">
        <v>1058</v>
      </c>
      <c r="B1063" s="453" t="s">
        <v>13934</v>
      </c>
      <c r="C1063" s="453" t="s">
        <v>127</v>
      </c>
      <c r="D1063" s="461"/>
      <c r="E1063" s="453" t="s">
        <v>416</v>
      </c>
      <c r="F1063" s="462" t="s">
        <v>14046</v>
      </c>
      <c r="G1063" s="453"/>
      <c r="H1063" s="468" t="s">
        <v>4522</v>
      </c>
      <c r="I1063" s="458">
        <v>3050</v>
      </c>
      <c r="J1063" s="459"/>
    </row>
    <row r="1064" spans="1:10" s="460" customFormat="1" ht="18" customHeight="1">
      <c r="A1064" s="452">
        <v>1059</v>
      </c>
      <c r="B1064" s="453" t="s">
        <v>702</v>
      </c>
      <c r="C1064" s="452" t="s">
        <v>14021</v>
      </c>
      <c r="D1064" s="461"/>
      <c r="E1064" s="453" t="s">
        <v>416</v>
      </c>
      <c r="F1064" s="462" t="s">
        <v>5409</v>
      </c>
      <c r="G1064" s="453"/>
      <c r="H1064" s="457" t="s">
        <v>4441</v>
      </c>
      <c r="I1064" s="458">
        <v>2950</v>
      </c>
      <c r="J1064" s="470"/>
    </row>
    <row r="1065" spans="1:10" s="460" customFormat="1" ht="18" customHeight="1">
      <c r="A1065" s="452">
        <v>1060</v>
      </c>
      <c r="B1065" s="453" t="s">
        <v>702</v>
      </c>
      <c r="C1065" s="455" t="s">
        <v>127</v>
      </c>
      <c r="D1065" s="473"/>
      <c r="E1065" s="455" t="s">
        <v>416</v>
      </c>
      <c r="F1065" s="456" t="s">
        <v>5410</v>
      </c>
      <c r="G1065" s="455" t="s">
        <v>4500</v>
      </c>
      <c r="H1065" s="465" t="s">
        <v>4466</v>
      </c>
      <c r="I1065" s="495">
        <v>690</v>
      </c>
      <c r="J1065" s="474"/>
    </row>
    <row r="1066" spans="1:10" s="460" customFormat="1" ht="18" customHeight="1">
      <c r="A1066" s="452">
        <v>1061</v>
      </c>
      <c r="B1066" s="453" t="s">
        <v>702</v>
      </c>
      <c r="C1066" s="481" t="s">
        <v>127</v>
      </c>
      <c r="D1066" s="454" t="s">
        <v>5411</v>
      </c>
      <c r="E1066" s="481" t="s">
        <v>5405</v>
      </c>
      <c r="F1066" s="456" t="s">
        <v>5412</v>
      </c>
      <c r="G1066" s="481" t="s">
        <v>4500</v>
      </c>
      <c r="H1066" s="591" t="s">
        <v>4466</v>
      </c>
      <c r="I1066" s="495">
        <v>690</v>
      </c>
      <c r="J1066" s="545"/>
    </row>
    <row r="1067" spans="1:10" s="460" customFormat="1" ht="18" customHeight="1">
      <c r="A1067" s="452">
        <v>1062</v>
      </c>
      <c r="B1067" s="453" t="s">
        <v>702</v>
      </c>
      <c r="C1067" s="481" t="s">
        <v>127</v>
      </c>
      <c r="D1067" s="454" t="s">
        <v>5413</v>
      </c>
      <c r="E1067" s="481" t="s">
        <v>5405</v>
      </c>
      <c r="F1067" s="456" t="s">
        <v>5414</v>
      </c>
      <c r="G1067" s="481" t="s">
        <v>4500</v>
      </c>
      <c r="H1067" s="591" t="s">
        <v>4466</v>
      </c>
      <c r="I1067" s="495">
        <v>670</v>
      </c>
      <c r="J1067" s="545"/>
    </row>
    <row r="1068" spans="1:10" s="460" customFormat="1" ht="18" customHeight="1">
      <c r="A1068" s="452">
        <v>1063</v>
      </c>
      <c r="B1068" s="592" t="s">
        <v>13934</v>
      </c>
      <c r="C1068" s="592" t="s">
        <v>14047</v>
      </c>
      <c r="D1068" s="593" t="s">
        <v>4450</v>
      </c>
      <c r="E1068" s="592" t="s">
        <v>416</v>
      </c>
      <c r="F1068" s="594" t="s">
        <v>14048</v>
      </c>
      <c r="G1068" s="592"/>
      <c r="H1068" s="595" t="s">
        <v>4457</v>
      </c>
      <c r="I1068" s="469">
        <v>4670</v>
      </c>
      <c r="J1068" s="470"/>
    </row>
    <row r="1069" spans="1:10" s="460" customFormat="1" ht="18" customHeight="1">
      <c r="A1069" s="452">
        <v>1064</v>
      </c>
      <c r="B1069" s="452" t="s">
        <v>13934</v>
      </c>
      <c r="C1069" s="452" t="s">
        <v>14047</v>
      </c>
      <c r="D1069" s="466" t="s">
        <v>14049</v>
      </c>
      <c r="E1069" s="452" t="s">
        <v>416</v>
      </c>
      <c r="F1069" s="467" t="s">
        <v>14050</v>
      </c>
      <c r="G1069" s="453"/>
      <c r="H1069" s="468" t="s">
        <v>9892</v>
      </c>
      <c r="I1069" s="469">
        <v>3600</v>
      </c>
      <c r="J1069" s="459"/>
    </row>
    <row r="1070" spans="1:10" s="460" customFormat="1" ht="18" customHeight="1">
      <c r="A1070" s="452">
        <v>1065</v>
      </c>
      <c r="B1070" s="453" t="s">
        <v>13934</v>
      </c>
      <c r="C1070" s="453" t="s">
        <v>14047</v>
      </c>
      <c r="D1070" s="461" t="s">
        <v>14051</v>
      </c>
      <c r="E1070" s="453" t="s">
        <v>14030</v>
      </c>
      <c r="F1070" s="462" t="s">
        <v>14052</v>
      </c>
      <c r="G1070" s="453" t="s">
        <v>9459</v>
      </c>
      <c r="H1070" s="468" t="s">
        <v>9460</v>
      </c>
      <c r="I1070" s="469">
        <v>2310</v>
      </c>
      <c r="J1070" s="459"/>
    </row>
    <row r="1071" spans="1:10" s="460" customFormat="1" ht="18" customHeight="1">
      <c r="A1071" s="452">
        <v>1066</v>
      </c>
      <c r="B1071" s="453" t="s">
        <v>13934</v>
      </c>
      <c r="C1071" s="453" t="s">
        <v>129</v>
      </c>
      <c r="D1071" s="461" t="s">
        <v>13936</v>
      </c>
      <c r="E1071" s="453" t="s">
        <v>10358</v>
      </c>
      <c r="F1071" s="462" t="s">
        <v>14053</v>
      </c>
      <c r="G1071" s="453" t="s">
        <v>627</v>
      </c>
      <c r="H1071" s="463" t="s">
        <v>4522</v>
      </c>
      <c r="I1071" s="458">
        <v>430</v>
      </c>
      <c r="J1071" s="459"/>
    </row>
    <row r="1072" spans="1:10" s="460" customFormat="1" ht="18" customHeight="1">
      <c r="A1072" s="452">
        <v>1067</v>
      </c>
      <c r="B1072" s="453" t="s">
        <v>13934</v>
      </c>
      <c r="C1072" s="453" t="s">
        <v>129</v>
      </c>
      <c r="D1072" s="461" t="s">
        <v>13936</v>
      </c>
      <c r="E1072" s="453" t="s">
        <v>14054</v>
      </c>
      <c r="F1072" s="462" t="s">
        <v>14055</v>
      </c>
      <c r="G1072" s="453" t="s">
        <v>627</v>
      </c>
      <c r="H1072" s="463" t="s">
        <v>4522</v>
      </c>
      <c r="I1072" s="458">
        <v>480</v>
      </c>
      <c r="J1072" s="459"/>
    </row>
    <row r="1073" spans="1:10" s="460" customFormat="1" ht="18" customHeight="1">
      <c r="A1073" s="452">
        <v>1068</v>
      </c>
      <c r="B1073" s="453" t="s">
        <v>13934</v>
      </c>
      <c r="C1073" s="453" t="s">
        <v>129</v>
      </c>
      <c r="D1073" s="461" t="s">
        <v>13936</v>
      </c>
      <c r="E1073" s="453" t="s">
        <v>416</v>
      </c>
      <c r="F1073" s="462" t="s">
        <v>14056</v>
      </c>
      <c r="G1073" s="453" t="s">
        <v>627</v>
      </c>
      <c r="H1073" s="463" t="s">
        <v>4522</v>
      </c>
      <c r="I1073" s="458">
        <v>3050</v>
      </c>
      <c r="J1073" s="459"/>
    </row>
    <row r="1074" spans="1:10" s="460" customFormat="1" ht="18" customHeight="1">
      <c r="A1074" s="452">
        <v>1069</v>
      </c>
      <c r="B1074" s="452" t="s">
        <v>13934</v>
      </c>
      <c r="C1074" s="452" t="s">
        <v>14047</v>
      </c>
      <c r="D1074" s="466" t="s">
        <v>14057</v>
      </c>
      <c r="E1074" s="452" t="s">
        <v>416</v>
      </c>
      <c r="F1074" s="467" t="s">
        <v>14058</v>
      </c>
      <c r="G1074" s="453"/>
      <c r="H1074" s="468" t="s">
        <v>4453</v>
      </c>
      <c r="I1074" s="469">
        <v>4500</v>
      </c>
      <c r="J1074" s="476"/>
    </row>
    <row r="1075" spans="1:10" s="460" customFormat="1" ht="18" customHeight="1">
      <c r="A1075" s="452">
        <v>1070</v>
      </c>
      <c r="B1075" s="453" t="s">
        <v>13934</v>
      </c>
      <c r="C1075" s="453" t="s">
        <v>14047</v>
      </c>
      <c r="D1075" s="461" t="s">
        <v>14036</v>
      </c>
      <c r="E1075" s="453" t="s">
        <v>9991</v>
      </c>
      <c r="F1075" s="462" t="s">
        <v>14059</v>
      </c>
      <c r="G1075" s="453"/>
      <c r="H1075" s="468" t="s">
        <v>10033</v>
      </c>
      <c r="I1075" s="469">
        <v>4600</v>
      </c>
      <c r="J1075" s="531"/>
    </row>
    <row r="1076" spans="1:10" s="460" customFormat="1" ht="18" customHeight="1">
      <c r="A1076" s="452">
        <v>1071</v>
      </c>
      <c r="B1076" s="453" t="s">
        <v>702</v>
      </c>
      <c r="C1076" s="455" t="s">
        <v>129</v>
      </c>
      <c r="D1076" s="473" t="s">
        <v>5415</v>
      </c>
      <c r="E1076" s="455" t="s">
        <v>416</v>
      </c>
      <c r="F1076" s="456" t="s">
        <v>5416</v>
      </c>
      <c r="G1076" s="455" t="s">
        <v>4500</v>
      </c>
      <c r="H1076" s="465" t="s">
        <v>4466</v>
      </c>
      <c r="I1076" s="458">
        <v>3500</v>
      </c>
      <c r="J1076" s="474"/>
    </row>
    <row r="1077" spans="1:10" s="460" customFormat="1" ht="18" customHeight="1">
      <c r="A1077" s="452">
        <v>1072</v>
      </c>
      <c r="B1077" s="453" t="s">
        <v>702</v>
      </c>
      <c r="C1077" s="455" t="s">
        <v>129</v>
      </c>
      <c r="D1077" s="473" t="s">
        <v>5417</v>
      </c>
      <c r="E1077" s="455" t="s">
        <v>416</v>
      </c>
      <c r="F1077" s="456" t="s">
        <v>5418</v>
      </c>
      <c r="G1077" s="455" t="s">
        <v>4500</v>
      </c>
      <c r="H1077" s="465" t="s">
        <v>4466</v>
      </c>
      <c r="I1077" s="458">
        <v>3500</v>
      </c>
      <c r="J1077" s="474"/>
    </row>
    <row r="1078" spans="1:10" s="460" customFormat="1" ht="18" customHeight="1">
      <c r="A1078" s="452">
        <v>1073</v>
      </c>
      <c r="B1078" s="453" t="s">
        <v>13934</v>
      </c>
      <c r="C1078" s="455" t="s">
        <v>14047</v>
      </c>
      <c r="D1078" s="584" t="s">
        <v>14060</v>
      </c>
      <c r="E1078" s="555" t="s">
        <v>732</v>
      </c>
      <c r="F1078" s="456" t="s">
        <v>14061</v>
      </c>
      <c r="G1078" s="453" t="s">
        <v>4500</v>
      </c>
      <c r="H1078" s="557" t="s">
        <v>9464</v>
      </c>
      <c r="I1078" s="469">
        <v>2200</v>
      </c>
      <c r="J1078" s="558"/>
    </row>
    <row r="1079" spans="1:10" s="460" customFormat="1" ht="18" customHeight="1">
      <c r="A1079" s="452">
        <v>1074</v>
      </c>
      <c r="B1079" s="453" t="s">
        <v>13934</v>
      </c>
      <c r="C1079" s="453" t="s">
        <v>129</v>
      </c>
      <c r="D1079" s="461" t="s">
        <v>13952</v>
      </c>
      <c r="E1079" s="453" t="s">
        <v>123</v>
      </c>
      <c r="F1079" s="456" t="s">
        <v>130</v>
      </c>
      <c r="G1079" s="453" t="s">
        <v>4500</v>
      </c>
      <c r="H1079" s="463" t="s">
        <v>4536</v>
      </c>
      <c r="I1079" s="458">
        <v>4000</v>
      </c>
      <c r="J1079" s="459"/>
    </row>
    <row r="1080" spans="1:10" s="460" customFormat="1" ht="18" customHeight="1">
      <c r="A1080" s="452">
        <v>1075</v>
      </c>
      <c r="B1080" s="453" t="s">
        <v>13934</v>
      </c>
      <c r="C1080" s="453" t="s">
        <v>129</v>
      </c>
      <c r="D1080" s="461" t="s">
        <v>13952</v>
      </c>
      <c r="E1080" s="453" t="s">
        <v>131</v>
      </c>
      <c r="F1080" s="456" t="s">
        <v>130</v>
      </c>
      <c r="G1080" s="453" t="s">
        <v>4500</v>
      </c>
      <c r="H1080" s="463" t="s">
        <v>4536</v>
      </c>
      <c r="I1080" s="458">
        <v>8280</v>
      </c>
      <c r="J1080" s="459"/>
    </row>
    <row r="1081" spans="1:10" s="460" customFormat="1" ht="18" customHeight="1">
      <c r="A1081" s="452">
        <v>1076</v>
      </c>
      <c r="B1081" s="453" t="s">
        <v>13934</v>
      </c>
      <c r="C1081" s="453" t="s">
        <v>129</v>
      </c>
      <c r="D1081" s="461" t="s">
        <v>13952</v>
      </c>
      <c r="E1081" s="453" t="s">
        <v>124</v>
      </c>
      <c r="F1081" s="456" t="s">
        <v>130</v>
      </c>
      <c r="G1081" s="453" t="s">
        <v>4500</v>
      </c>
      <c r="H1081" s="463" t="s">
        <v>4536</v>
      </c>
      <c r="I1081" s="458">
        <v>2700</v>
      </c>
      <c r="J1081" s="459"/>
    </row>
    <row r="1082" spans="1:10" s="460" customFormat="1" ht="18" customHeight="1">
      <c r="A1082" s="452">
        <v>1077</v>
      </c>
      <c r="B1082" s="453" t="s">
        <v>702</v>
      </c>
      <c r="C1082" s="455" t="s">
        <v>129</v>
      </c>
      <c r="D1082" s="473"/>
      <c r="E1082" s="455" t="s">
        <v>732</v>
      </c>
      <c r="F1082" s="456" t="s">
        <v>5419</v>
      </c>
      <c r="G1082" s="455" t="s">
        <v>4500</v>
      </c>
      <c r="H1082" s="465" t="s">
        <v>4466</v>
      </c>
      <c r="I1082" s="495">
        <v>3600</v>
      </c>
      <c r="J1082" s="474"/>
    </row>
    <row r="1083" spans="1:10" s="460" customFormat="1" ht="18" customHeight="1">
      <c r="A1083" s="452">
        <v>1078</v>
      </c>
      <c r="B1083" s="453" t="s">
        <v>702</v>
      </c>
      <c r="C1083" s="453" t="s">
        <v>129</v>
      </c>
      <c r="D1083" s="461"/>
      <c r="E1083" s="453" t="s">
        <v>416</v>
      </c>
      <c r="F1083" s="462" t="s">
        <v>5420</v>
      </c>
      <c r="G1083" s="453"/>
      <c r="H1083" s="463" t="s">
        <v>651</v>
      </c>
      <c r="I1083" s="471">
        <v>2680</v>
      </c>
      <c r="J1083" s="472"/>
    </row>
    <row r="1084" spans="1:10" s="460" customFormat="1" ht="18" customHeight="1">
      <c r="A1084" s="452">
        <v>1079</v>
      </c>
      <c r="B1084" s="453" t="s">
        <v>702</v>
      </c>
      <c r="C1084" s="453" t="s">
        <v>14047</v>
      </c>
      <c r="D1084" s="461"/>
      <c r="E1084" s="453" t="s">
        <v>416</v>
      </c>
      <c r="F1084" s="462" t="s">
        <v>5421</v>
      </c>
      <c r="G1084" s="453"/>
      <c r="H1084" s="457" t="s">
        <v>4441</v>
      </c>
      <c r="I1084" s="458">
        <v>2950</v>
      </c>
      <c r="J1084" s="470"/>
    </row>
    <row r="1085" spans="1:10" s="460" customFormat="1" ht="18" customHeight="1">
      <c r="A1085" s="452">
        <v>1080</v>
      </c>
      <c r="B1085" s="453" t="s">
        <v>702</v>
      </c>
      <c r="C1085" s="481" t="s">
        <v>129</v>
      </c>
      <c r="D1085" s="454" t="s">
        <v>5422</v>
      </c>
      <c r="E1085" s="481" t="s">
        <v>658</v>
      </c>
      <c r="F1085" s="456" t="s">
        <v>5423</v>
      </c>
      <c r="G1085" s="481" t="s">
        <v>4500</v>
      </c>
      <c r="H1085" s="591" t="s">
        <v>4466</v>
      </c>
      <c r="I1085" s="495">
        <v>3970</v>
      </c>
      <c r="J1085" s="545"/>
    </row>
    <row r="1086" spans="1:10" s="460" customFormat="1" ht="18" customHeight="1">
      <c r="A1086" s="452">
        <v>1081</v>
      </c>
      <c r="B1086" s="453" t="s">
        <v>702</v>
      </c>
      <c r="C1086" s="481" t="s">
        <v>129</v>
      </c>
      <c r="D1086" s="454" t="s">
        <v>5422</v>
      </c>
      <c r="E1086" s="481" t="s">
        <v>147</v>
      </c>
      <c r="F1086" s="456" t="s">
        <v>5423</v>
      </c>
      <c r="G1086" s="481" t="s">
        <v>4500</v>
      </c>
      <c r="H1086" s="591" t="s">
        <v>4466</v>
      </c>
      <c r="I1086" s="495">
        <v>19850</v>
      </c>
      <c r="J1086" s="545"/>
    </row>
    <row r="1087" spans="1:10" s="460" customFormat="1" ht="18" customHeight="1">
      <c r="A1087" s="452">
        <v>1082</v>
      </c>
      <c r="B1087" s="453" t="s">
        <v>702</v>
      </c>
      <c r="C1087" s="481" t="s">
        <v>129</v>
      </c>
      <c r="D1087" s="454" t="s">
        <v>5424</v>
      </c>
      <c r="E1087" s="481" t="s">
        <v>658</v>
      </c>
      <c r="F1087" s="456" t="s">
        <v>5425</v>
      </c>
      <c r="G1087" s="481" t="s">
        <v>4500</v>
      </c>
      <c r="H1087" s="591" t="s">
        <v>4466</v>
      </c>
      <c r="I1087" s="495">
        <v>3600</v>
      </c>
      <c r="J1087" s="545"/>
    </row>
    <row r="1088" spans="1:10" s="460" customFormat="1" ht="18" customHeight="1">
      <c r="A1088" s="452">
        <v>1083</v>
      </c>
      <c r="B1088" s="453" t="s">
        <v>702</v>
      </c>
      <c r="C1088" s="481" t="s">
        <v>129</v>
      </c>
      <c r="D1088" s="454" t="s">
        <v>5426</v>
      </c>
      <c r="E1088" s="481" t="s">
        <v>658</v>
      </c>
      <c r="F1088" s="456" t="s">
        <v>5427</v>
      </c>
      <c r="G1088" s="481" t="s">
        <v>4500</v>
      </c>
      <c r="H1088" s="591" t="s">
        <v>4466</v>
      </c>
      <c r="I1088" s="495">
        <v>3600</v>
      </c>
      <c r="J1088" s="545"/>
    </row>
    <row r="1089" spans="1:10" s="460" customFormat="1" ht="18" customHeight="1">
      <c r="A1089" s="452">
        <v>1084</v>
      </c>
      <c r="B1089" s="453" t="s">
        <v>702</v>
      </c>
      <c r="C1089" s="481" t="s">
        <v>129</v>
      </c>
      <c r="D1089" s="454" t="s">
        <v>5426</v>
      </c>
      <c r="E1089" s="481" t="s">
        <v>658</v>
      </c>
      <c r="F1089" s="456" t="s">
        <v>5428</v>
      </c>
      <c r="G1089" s="481" t="s">
        <v>4500</v>
      </c>
      <c r="H1089" s="591" t="s">
        <v>4466</v>
      </c>
      <c r="I1089" s="495">
        <v>3600</v>
      </c>
      <c r="J1089" s="545"/>
    </row>
    <row r="1090" spans="1:10" s="460" customFormat="1" ht="18" customHeight="1">
      <c r="A1090" s="452">
        <v>1085</v>
      </c>
      <c r="B1090" s="453" t="s">
        <v>702</v>
      </c>
      <c r="C1090" s="481" t="s">
        <v>129</v>
      </c>
      <c r="D1090" s="454" t="s">
        <v>5429</v>
      </c>
      <c r="E1090" s="481" t="s">
        <v>5430</v>
      </c>
      <c r="F1090" s="456" t="s">
        <v>5431</v>
      </c>
      <c r="G1090" s="481" t="s">
        <v>4500</v>
      </c>
      <c r="H1090" s="591" t="s">
        <v>4466</v>
      </c>
      <c r="I1090" s="495">
        <v>26520</v>
      </c>
      <c r="J1090" s="545"/>
    </row>
    <row r="1091" spans="1:10" s="460" customFormat="1" ht="18" customHeight="1">
      <c r="A1091" s="452">
        <v>1086</v>
      </c>
      <c r="B1091" s="546" t="s">
        <v>13934</v>
      </c>
      <c r="C1091" s="546" t="s">
        <v>14062</v>
      </c>
      <c r="D1091" s="596" t="s">
        <v>14063</v>
      </c>
      <c r="E1091" s="546" t="s">
        <v>416</v>
      </c>
      <c r="F1091" s="597" t="s">
        <v>14064</v>
      </c>
      <c r="G1091" s="546"/>
      <c r="H1091" s="598" t="s">
        <v>4522</v>
      </c>
      <c r="I1091" s="458"/>
      <c r="J1091" s="459" t="s">
        <v>4485</v>
      </c>
    </row>
    <row r="1092" spans="1:10" s="460" customFormat="1" ht="18" customHeight="1">
      <c r="A1092" s="452">
        <v>1087</v>
      </c>
      <c r="B1092" s="452" t="s">
        <v>702</v>
      </c>
      <c r="C1092" s="452" t="s">
        <v>746</v>
      </c>
      <c r="D1092" s="466" t="s">
        <v>5432</v>
      </c>
      <c r="E1092" s="452" t="s">
        <v>416</v>
      </c>
      <c r="F1092" s="467" t="s">
        <v>5433</v>
      </c>
      <c r="G1092" s="452"/>
      <c r="H1092" s="489" t="s">
        <v>4548</v>
      </c>
      <c r="I1092" s="469">
        <v>4330</v>
      </c>
      <c r="J1092" s="470"/>
    </row>
    <row r="1093" spans="1:10" s="460" customFormat="1" ht="18" customHeight="1">
      <c r="A1093" s="452">
        <v>1088</v>
      </c>
      <c r="B1093" s="453" t="s">
        <v>702</v>
      </c>
      <c r="C1093" s="453" t="s">
        <v>746</v>
      </c>
      <c r="D1093" s="466" t="s">
        <v>5434</v>
      </c>
      <c r="E1093" s="452" t="s">
        <v>416</v>
      </c>
      <c r="F1093" s="467" t="s">
        <v>746</v>
      </c>
      <c r="G1093" s="452"/>
      <c r="H1093" s="468" t="s">
        <v>4483</v>
      </c>
      <c r="I1093" s="469"/>
      <c r="J1093" s="470" t="s">
        <v>4485</v>
      </c>
    </row>
    <row r="1094" spans="1:10" s="460" customFormat="1" ht="18" customHeight="1">
      <c r="A1094" s="452">
        <v>1089</v>
      </c>
      <c r="B1094" s="452" t="s">
        <v>13934</v>
      </c>
      <c r="C1094" s="452" t="s">
        <v>14062</v>
      </c>
      <c r="D1094" s="466" t="s">
        <v>5435</v>
      </c>
      <c r="E1094" s="452" t="s">
        <v>416</v>
      </c>
      <c r="F1094" s="467" t="s">
        <v>14065</v>
      </c>
      <c r="G1094" s="453" t="s">
        <v>9403</v>
      </c>
      <c r="H1094" s="468" t="s">
        <v>9892</v>
      </c>
      <c r="I1094" s="469">
        <v>2800</v>
      </c>
      <c r="J1094" s="459"/>
    </row>
    <row r="1095" spans="1:10" s="460" customFormat="1" ht="18" customHeight="1">
      <c r="A1095" s="452">
        <v>1090</v>
      </c>
      <c r="B1095" s="452" t="s">
        <v>14066</v>
      </c>
      <c r="C1095" s="452" t="s">
        <v>746</v>
      </c>
      <c r="D1095" s="466" t="s">
        <v>14067</v>
      </c>
      <c r="E1095" s="452" t="s">
        <v>4488</v>
      </c>
      <c r="F1095" s="467" t="s">
        <v>14068</v>
      </c>
      <c r="G1095" s="452" t="s">
        <v>4500</v>
      </c>
      <c r="H1095" s="489" t="s">
        <v>9464</v>
      </c>
      <c r="I1095" s="469">
        <v>3160</v>
      </c>
      <c r="J1095" s="459"/>
    </row>
    <row r="1096" spans="1:10" s="460" customFormat="1" ht="18" customHeight="1">
      <c r="A1096" s="452">
        <v>1091</v>
      </c>
      <c r="B1096" s="453" t="s">
        <v>13934</v>
      </c>
      <c r="C1096" s="481" t="s">
        <v>14062</v>
      </c>
      <c r="D1096" s="461" t="s">
        <v>13936</v>
      </c>
      <c r="E1096" s="453" t="s">
        <v>416</v>
      </c>
      <c r="F1096" s="462" t="s">
        <v>14062</v>
      </c>
      <c r="G1096" s="453" t="s">
        <v>627</v>
      </c>
      <c r="H1096" s="463" t="s">
        <v>4522</v>
      </c>
      <c r="I1096" s="458">
        <v>2500</v>
      </c>
      <c r="J1096" s="459"/>
    </row>
    <row r="1097" spans="1:10" s="460" customFormat="1" ht="18" customHeight="1">
      <c r="A1097" s="452">
        <v>1092</v>
      </c>
      <c r="B1097" s="453" t="s">
        <v>702</v>
      </c>
      <c r="C1097" s="455" t="s">
        <v>746</v>
      </c>
      <c r="D1097" s="466" t="s">
        <v>5436</v>
      </c>
      <c r="E1097" s="452" t="s">
        <v>416</v>
      </c>
      <c r="F1097" s="467" t="s">
        <v>746</v>
      </c>
      <c r="G1097" s="452"/>
      <c r="H1097" s="468" t="s">
        <v>5353</v>
      </c>
      <c r="I1097" s="469">
        <v>3250</v>
      </c>
      <c r="J1097" s="459"/>
    </row>
    <row r="1098" spans="1:10" s="460" customFormat="1" ht="18" customHeight="1">
      <c r="A1098" s="452">
        <v>1093</v>
      </c>
      <c r="B1098" s="452" t="s">
        <v>13934</v>
      </c>
      <c r="C1098" s="452" t="s">
        <v>14062</v>
      </c>
      <c r="D1098" s="466" t="s">
        <v>14069</v>
      </c>
      <c r="E1098" s="452" t="s">
        <v>416</v>
      </c>
      <c r="F1098" s="467" t="s">
        <v>14070</v>
      </c>
      <c r="G1098" s="453" t="s">
        <v>9403</v>
      </c>
      <c r="H1098" s="468" t="s">
        <v>4453</v>
      </c>
      <c r="I1098" s="469">
        <v>4700</v>
      </c>
      <c r="J1098" s="459"/>
    </row>
    <row r="1099" spans="1:10" s="460" customFormat="1" ht="18" customHeight="1">
      <c r="A1099" s="452">
        <v>1094</v>
      </c>
      <c r="B1099" s="452" t="s">
        <v>13934</v>
      </c>
      <c r="C1099" s="452" t="s">
        <v>14062</v>
      </c>
      <c r="D1099" s="466" t="s">
        <v>14071</v>
      </c>
      <c r="E1099" s="452" t="s">
        <v>416</v>
      </c>
      <c r="F1099" s="467" t="s">
        <v>14072</v>
      </c>
      <c r="G1099" s="453" t="s">
        <v>9403</v>
      </c>
      <c r="H1099" s="468" t="s">
        <v>4457</v>
      </c>
      <c r="I1099" s="469">
        <v>4100</v>
      </c>
      <c r="J1099" s="470"/>
    </row>
    <row r="1100" spans="1:10" s="460" customFormat="1" ht="18" customHeight="1">
      <c r="A1100" s="452">
        <v>1095</v>
      </c>
      <c r="B1100" s="453" t="s">
        <v>13934</v>
      </c>
      <c r="C1100" s="453" t="s">
        <v>14062</v>
      </c>
      <c r="D1100" s="461" t="s">
        <v>14073</v>
      </c>
      <c r="E1100" s="453" t="s">
        <v>416</v>
      </c>
      <c r="F1100" s="462" t="s">
        <v>14074</v>
      </c>
      <c r="G1100" s="453"/>
      <c r="H1100" s="468" t="s">
        <v>10033</v>
      </c>
      <c r="I1100" s="469">
        <v>5200</v>
      </c>
      <c r="J1100" s="531" t="s">
        <v>14075</v>
      </c>
    </row>
    <row r="1101" spans="1:10" s="460" customFormat="1" ht="18" customHeight="1">
      <c r="A1101" s="452">
        <v>1096</v>
      </c>
      <c r="B1101" s="453" t="s">
        <v>702</v>
      </c>
      <c r="C1101" s="453" t="s">
        <v>746</v>
      </c>
      <c r="D1101" s="461" t="s">
        <v>5437</v>
      </c>
      <c r="E1101" s="453" t="s">
        <v>416</v>
      </c>
      <c r="F1101" s="462" t="s">
        <v>5438</v>
      </c>
      <c r="G1101" s="453"/>
      <c r="H1101" s="468" t="s">
        <v>4459</v>
      </c>
      <c r="I1101" s="469">
        <v>5000</v>
      </c>
      <c r="J1101" s="459"/>
    </row>
    <row r="1102" spans="1:10" s="460" customFormat="1" ht="18" customHeight="1">
      <c r="A1102" s="452">
        <v>1097</v>
      </c>
      <c r="B1102" s="453" t="s">
        <v>702</v>
      </c>
      <c r="C1102" s="455" t="s">
        <v>746</v>
      </c>
      <c r="D1102" s="473" t="s">
        <v>5439</v>
      </c>
      <c r="E1102" s="455" t="s">
        <v>133</v>
      </c>
      <c r="F1102" s="456" t="s">
        <v>5440</v>
      </c>
      <c r="G1102" s="481" t="s">
        <v>4500</v>
      </c>
      <c r="H1102" s="465" t="s">
        <v>4466</v>
      </c>
      <c r="I1102" s="495">
        <v>6300</v>
      </c>
      <c r="J1102" s="474"/>
    </row>
    <row r="1103" spans="1:10" s="460" customFormat="1" ht="18" customHeight="1">
      <c r="A1103" s="452">
        <v>1098</v>
      </c>
      <c r="B1103" s="483" t="s">
        <v>702</v>
      </c>
      <c r="C1103" s="483" t="s">
        <v>746</v>
      </c>
      <c r="D1103" s="490" t="s">
        <v>4549</v>
      </c>
      <c r="E1103" s="483" t="s">
        <v>658</v>
      </c>
      <c r="F1103" s="485" t="s">
        <v>14076</v>
      </c>
      <c r="G1103" s="481"/>
      <c r="H1103" s="491" t="s">
        <v>4551</v>
      </c>
      <c r="I1103" s="492">
        <v>2500</v>
      </c>
      <c r="J1103" s="459"/>
    </row>
    <row r="1104" spans="1:10" s="460" customFormat="1" ht="18" customHeight="1">
      <c r="A1104" s="452">
        <v>1099</v>
      </c>
      <c r="B1104" s="453" t="s">
        <v>702</v>
      </c>
      <c r="C1104" s="455" t="s">
        <v>746</v>
      </c>
      <c r="D1104" s="466" t="s">
        <v>5441</v>
      </c>
      <c r="E1104" s="452" t="s">
        <v>416</v>
      </c>
      <c r="F1104" s="467" t="s">
        <v>5442</v>
      </c>
      <c r="G1104" s="452"/>
      <c r="H1104" s="468" t="s">
        <v>5353</v>
      </c>
      <c r="I1104" s="469">
        <v>3900</v>
      </c>
      <c r="J1104" s="459"/>
    </row>
    <row r="1105" spans="1:10" s="460" customFormat="1" ht="18" customHeight="1">
      <c r="A1105" s="452">
        <v>1100</v>
      </c>
      <c r="B1105" s="453" t="s">
        <v>702</v>
      </c>
      <c r="C1105" s="455" t="s">
        <v>746</v>
      </c>
      <c r="D1105" s="473"/>
      <c r="E1105" s="455" t="s">
        <v>133</v>
      </c>
      <c r="F1105" s="456" t="s">
        <v>5443</v>
      </c>
      <c r="G1105" s="455" t="s">
        <v>4500</v>
      </c>
      <c r="H1105" s="465" t="s">
        <v>4466</v>
      </c>
      <c r="I1105" s="495">
        <v>5500</v>
      </c>
      <c r="J1105" s="474"/>
    </row>
    <row r="1106" spans="1:10" s="460" customFormat="1" ht="18" customHeight="1">
      <c r="A1106" s="452">
        <v>1101</v>
      </c>
      <c r="B1106" s="453" t="s">
        <v>702</v>
      </c>
      <c r="C1106" s="455" t="s">
        <v>746</v>
      </c>
      <c r="D1106" s="473"/>
      <c r="E1106" s="455" t="s">
        <v>133</v>
      </c>
      <c r="F1106" s="456" t="s">
        <v>5444</v>
      </c>
      <c r="G1106" s="455" t="s">
        <v>4500</v>
      </c>
      <c r="H1106" s="465" t="s">
        <v>4466</v>
      </c>
      <c r="I1106" s="495">
        <v>13130</v>
      </c>
      <c r="J1106" s="474"/>
    </row>
    <row r="1107" spans="1:10" s="460" customFormat="1" ht="18" customHeight="1">
      <c r="A1107" s="452">
        <v>1102</v>
      </c>
      <c r="B1107" s="453" t="s">
        <v>702</v>
      </c>
      <c r="C1107" s="455" t="s">
        <v>746</v>
      </c>
      <c r="D1107" s="473"/>
      <c r="E1107" s="455" t="s">
        <v>133</v>
      </c>
      <c r="F1107" s="456" t="s">
        <v>5445</v>
      </c>
      <c r="G1107" s="455" t="s">
        <v>4500</v>
      </c>
      <c r="H1107" s="465" t="s">
        <v>4466</v>
      </c>
      <c r="I1107" s="495">
        <v>5350</v>
      </c>
      <c r="J1107" s="474"/>
    </row>
    <row r="1108" spans="1:10" s="460" customFormat="1" ht="18" customHeight="1">
      <c r="A1108" s="452">
        <v>1103</v>
      </c>
      <c r="B1108" s="453" t="s">
        <v>702</v>
      </c>
      <c r="C1108" s="453" t="s">
        <v>746</v>
      </c>
      <c r="D1108" s="461"/>
      <c r="E1108" s="453" t="s">
        <v>416</v>
      </c>
      <c r="F1108" s="462" t="s">
        <v>5446</v>
      </c>
      <c r="G1108" s="453"/>
      <c r="H1108" s="457" t="s">
        <v>4441</v>
      </c>
      <c r="I1108" s="458">
        <v>2050</v>
      </c>
      <c r="J1108" s="470"/>
    </row>
    <row r="1109" spans="1:10" s="460" customFormat="1" ht="18" customHeight="1">
      <c r="A1109" s="452">
        <v>1104</v>
      </c>
      <c r="B1109" s="497" t="s">
        <v>13934</v>
      </c>
      <c r="C1109" s="497" t="s">
        <v>14062</v>
      </c>
      <c r="D1109" s="505" t="s">
        <v>5447</v>
      </c>
      <c r="E1109" s="499" t="s">
        <v>9443</v>
      </c>
      <c r="F1109" s="506" t="s">
        <v>5448</v>
      </c>
      <c r="G1109" s="452" t="s">
        <v>4500</v>
      </c>
      <c r="H1109" s="502" t="s">
        <v>9480</v>
      </c>
      <c r="I1109" s="469">
        <v>2900</v>
      </c>
      <c r="J1109" s="504" t="s">
        <v>10074</v>
      </c>
    </row>
    <row r="1110" spans="1:10" s="460" customFormat="1" ht="18" customHeight="1">
      <c r="A1110" s="452">
        <v>1105</v>
      </c>
      <c r="B1110" s="452" t="s">
        <v>14066</v>
      </c>
      <c r="C1110" s="452" t="s">
        <v>751</v>
      </c>
      <c r="D1110" s="466" t="s">
        <v>14067</v>
      </c>
      <c r="E1110" s="452" t="s">
        <v>732</v>
      </c>
      <c r="F1110" s="467" t="s">
        <v>14077</v>
      </c>
      <c r="G1110" s="452" t="s">
        <v>10319</v>
      </c>
      <c r="H1110" s="489" t="s">
        <v>9464</v>
      </c>
      <c r="I1110" s="469">
        <v>2200</v>
      </c>
      <c r="J1110" s="558"/>
    </row>
    <row r="1111" spans="1:10" s="460" customFormat="1" ht="18" customHeight="1">
      <c r="A1111" s="452">
        <v>1106</v>
      </c>
      <c r="B1111" s="453" t="s">
        <v>13934</v>
      </c>
      <c r="C1111" s="453" t="s">
        <v>14078</v>
      </c>
      <c r="D1111" s="461" t="s">
        <v>13936</v>
      </c>
      <c r="E1111" s="453" t="s">
        <v>416</v>
      </c>
      <c r="F1111" s="462" t="s">
        <v>14079</v>
      </c>
      <c r="G1111" s="453"/>
      <c r="H1111" s="463" t="s">
        <v>4522</v>
      </c>
      <c r="I1111" s="458">
        <v>2220</v>
      </c>
      <c r="J1111" s="459"/>
    </row>
    <row r="1112" spans="1:10" s="460" customFormat="1" ht="18" customHeight="1">
      <c r="A1112" s="452">
        <v>1107</v>
      </c>
      <c r="B1112" s="453" t="s">
        <v>13934</v>
      </c>
      <c r="C1112" s="453" t="s">
        <v>14078</v>
      </c>
      <c r="D1112" s="461" t="s">
        <v>13936</v>
      </c>
      <c r="E1112" s="453" t="s">
        <v>416</v>
      </c>
      <c r="F1112" s="462" t="s">
        <v>14080</v>
      </c>
      <c r="G1112" s="453" t="s">
        <v>627</v>
      </c>
      <c r="H1112" s="463" t="s">
        <v>4522</v>
      </c>
      <c r="I1112" s="458">
        <v>3050</v>
      </c>
      <c r="J1112" s="459"/>
    </row>
    <row r="1113" spans="1:10" s="460" customFormat="1" ht="18" customHeight="1">
      <c r="A1113" s="452">
        <v>1108</v>
      </c>
      <c r="B1113" s="453" t="s">
        <v>702</v>
      </c>
      <c r="C1113" s="455" t="s">
        <v>751</v>
      </c>
      <c r="D1113" s="473" t="s">
        <v>5379</v>
      </c>
      <c r="E1113" s="455" t="s">
        <v>416</v>
      </c>
      <c r="F1113" s="456" t="s">
        <v>5449</v>
      </c>
      <c r="G1113" s="455" t="s">
        <v>4500</v>
      </c>
      <c r="H1113" s="465" t="s">
        <v>4466</v>
      </c>
      <c r="I1113" s="495">
        <v>5250</v>
      </c>
      <c r="J1113" s="474"/>
    </row>
    <row r="1114" spans="1:10" s="460" customFormat="1" ht="18" customHeight="1">
      <c r="A1114" s="452">
        <v>1109</v>
      </c>
      <c r="B1114" s="453" t="s">
        <v>702</v>
      </c>
      <c r="C1114" s="455" t="s">
        <v>751</v>
      </c>
      <c r="D1114" s="473" t="s">
        <v>751</v>
      </c>
      <c r="E1114" s="455" t="s">
        <v>147</v>
      </c>
      <c r="F1114" s="456" t="s">
        <v>5450</v>
      </c>
      <c r="G1114" s="481" t="s">
        <v>4500</v>
      </c>
      <c r="H1114" s="465" t="s">
        <v>4466</v>
      </c>
      <c r="I1114" s="458">
        <v>18400</v>
      </c>
      <c r="J1114" s="474"/>
    </row>
    <row r="1115" spans="1:10" s="460" customFormat="1" ht="18" customHeight="1">
      <c r="A1115" s="452">
        <v>1110</v>
      </c>
      <c r="B1115" s="453" t="s">
        <v>13934</v>
      </c>
      <c r="C1115" s="453" t="s">
        <v>14078</v>
      </c>
      <c r="D1115" s="461" t="s">
        <v>13952</v>
      </c>
      <c r="E1115" s="453" t="s">
        <v>123</v>
      </c>
      <c r="F1115" s="456" t="s">
        <v>132</v>
      </c>
      <c r="G1115" s="453" t="s">
        <v>4500</v>
      </c>
      <c r="H1115" s="463" t="s">
        <v>4536</v>
      </c>
      <c r="I1115" s="458">
        <v>4000</v>
      </c>
      <c r="J1115" s="459"/>
    </row>
    <row r="1116" spans="1:10" s="460" customFormat="1" ht="18" customHeight="1">
      <c r="A1116" s="452">
        <v>1111</v>
      </c>
      <c r="B1116" s="453" t="s">
        <v>702</v>
      </c>
      <c r="C1116" s="453" t="s">
        <v>751</v>
      </c>
      <c r="D1116" s="466"/>
      <c r="E1116" s="453" t="s">
        <v>416</v>
      </c>
      <c r="F1116" s="467" t="s">
        <v>5451</v>
      </c>
      <c r="G1116" s="453"/>
      <c r="H1116" s="457" t="s">
        <v>4441</v>
      </c>
      <c r="I1116" s="469">
        <v>2950</v>
      </c>
      <c r="J1116" s="470"/>
    </row>
    <row r="1117" spans="1:10" s="460" customFormat="1" ht="18" customHeight="1">
      <c r="A1117" s="452">
        <v>1112</v>
      </c>
      <c r="B1117" s="453" t="s">
        <v>13934</v>
      </c>
      <c r="C1117" s="481" t="s">
        <v>14081</v>
      </c>
      <c r="D1117" s="454" t="s">
        <v>126</v>
      </c>
      <c r="E1117" s="453" t="s">
        <v>4446</v>
      </c>
      <c r="F1117" s="456" t="s">
        <v>14082</v>
      </c>
      <c r="G1117" s="453"/>
      <c r="H1117" s="463" t="s">
        <v>4536</v>
      </c>
      <c r="I1117" s="458">
        <v>2500</v>
      </c>
      <c r="J1117" s="459"/>
    </row>
    <row r="1118" spans="1:10" s="460" customFormat="1" ht="18" customHeight="1">
      <c r="A1118" s="452">
        <v>1113</v>
      </c>
      <c r="B1118" s="453" t="s">
        <v>13934</v>
      </c>
      <c r="C1118" s="481" t="s">
        <v>14081</v>
      </c>
      <c r="D1118" s="461" t="s">
        <v>14015</v>
      </c>
      <c r="E1118" s="481" t="s">
        <v>4446</v>
      </c>
      <c r="F1118" s="456" t="s">
        <v>14083</v>
      </c>
      <c r="G1118" s="453" t="s">
        <v>627</v>
      </c>
      <c r="H1118" s="463" t="s">
        <v>4536</v>
      </c>
      <c r="I1118" s="458">
        <v>2300</v>
      </c>
      <c r="J1118" s="459"/>
    </row>
    <row r="1119" spans="1:10" s="460" customFormat="1" ht="18" customHeight="1">
      <c r="A1119" s="452">
        <v>1114</v>
      </c>
      <c r="B1119" s="453" t="s">
        <v>13934</v>
      </c>
      <c r="C1119" s="481" t="s">
        <v>14081</v>
      </c>
      <c r="D1119" s="454"/>
      <c r="E1119" s="481" t="s">
        <v>4446</v>
      </c>
      <c r="F1119" s="456" t="s">
        <v>14084</v>
      </c>
      <c r="G1119" s="481"/>
      <c r="H1119" s="463" t="s">
        <v>4536</v>
      </c>
      <c r="I1119" s="458">
        <v>2500</v>
      </c>
      <c r="J1119" s="459"/>
    </row>
    <row r="1120" spans="1:10" s="460" customFormat="1" ht="18" customHeight="1">
      <c r="A1120" s="452">
        <v>1115</v>
      </c>
      <c r="B1120" s="453" t="s">
        <v>13934</v>
      </c>
      <c r="C1120" s="481" t="s">
        <v>14081</v>
      </c>
      <c r="D1120" s="454"/>
      <c r="E1120" s="481" t="s">
        <v>416</v>
      </c>
      <c r="F1120" s="456" t="s">
        <v>14085</v>
      </c>
      <c r="G1120" s="481"/>
      <c r="H1120" s="468" t="s">
        <v>4522</v>
      </c>
      <c r="I1120" s="458">
        <v>7600</v>
      </c>
      <c r="J1120" s="459"/>
    </row>
    <row r="1121" spans="1:10" s="460" customFormat="1" ht="18" customHeight="1">
      <c r="A1121" s="452">
        <v>1116</v>
      </c>
      <c r="B1121" s="453" t="s">
        <v>13934</v>
      </c>
      <c r="C1121" s="481" t="s">
        <v>14081</v>
      </c>
      <c r="D1121" s="461"/>
      <c r="E1121" s="453" t="s">
        <v>416</v>
      </c>
      <c r="F1121" s="456" t="s">
        <v>14086</v>
      </c>
      <c r="G1121" s="453"/>
      <c r="H1121" s="468" t="s">
        <v>4522</v>
      </c>
      <c r="I1121" s="458">
        <v>6800</v>
      </c>
      <c r="J1121" s="459" t="s">
        <v>14087</v>
      </c>
    </row>
    <row r="1122" spans="1:10" s="460" customFormat="1" ht="18" customHeight="1">
      <c r="A1122" s="452">
        <v>1117</v>
      </c>
      <c r="B1122" s="453" t="s">
        <v>13934</v>
      </c>
      <c r="C1122" s="481" t="s">
        <v>14081</v>
      </c>
      <c r="D1122" s="454"/>
      <c r="E1122" s="481" t="s">
        <v>416</v>
      </c>
      <c r="F1122" s="456" t="s">
        <v>14088</v>
      </c>
      <c r="G1122" s="481"/>
      <c r="H1122" s="468" t="s">
        <v>4522</v>
      </c>
      <c r="I1122" s="458">
        <v>6800</v>
      </c>
      <c r="J1122" s="459" t="s">
        <v>14087</v>
      </c>
    </row>
    <row r="1123" spans="1:10" s="460" customFormat="1" ht="18" customHeight="1">
      <c r="A1123" s="452">
        <v>1118</v>
      </c>
      <c r="B1123" s="453" t="s">
        <v>13934</v>
      </c>
      <c r="C1123" s="481" t="s">
        <v>14081</v>
      </c>
      <c r="D1123" s="454"/>
      <c r="E1123" s="481" t="s">
        <v>416</v>
      </c>
      <c r="F1123" s="456" t="s">
        <v>14089</v>
      </c>
      <c r="G1123" s="481"/>
      <c r="H1123" s="468" t="s">
        <v>4522</v>
      </c>
      <c r="I1123" s="458">
        <v>5800</v>
      </c>
      <c r="J1123" s="459" t="s">
        <v>14087</v>
      </c>
    </row>
    <row r="1124" spans="1:10" s="460" customFormat="1" ht="18" customHeight="1">
      <c r="A1124" s="452">
        <v>1119</v>
      </c>
      <c r="B1124" s="453" t="s">
        <v>758</v>
      </c>
      <c r="C1124" s="453" t="s">
        <v>5452</v>
      </c>
      <c r="D1124" s="461" t="s">
        <v>5453</v>
      </c>
      <c r="E1124" s="453" t="s">
        <v>114</v>
      </c>
      <c r="F1124" s="462" t="s">
        <v>5454</v>
      </c>
      <c r="G1124" s="453"/>
      <c r="H1124" s="457" t="s">
        <v>4441</v>
      </c>
      <c r="I1124" s="458">
        <v>23900</v>
      </c>
      <c r="J1124" s="470"/>
    </row>
    <row r="1125" spans="1:10" s="460" customFormat="1" ht="18" customHeight="1">
      <c r="A1125" s="452">
        <v>1120</v>
      </c>
      <c r="B1125" s="453" t="s">
        <v>758</v>
      </c>
      <c r="C1125" s="453" t="s">
        <v>5452</v>
      </c>
      <c r="D1125" s="461" t="s">
        <v>5455</v>
      </c>
      <c r="E1125" s="453" t="s">
        <v>114</v>
      </c>
      <c r="F1125" s="462" t="s">
        <v>5456</v>
      </c>
      <c r="G1125" s="453"/>
      <c r="H1125" s="457" t="s">
        <v>4441</v>
      </c>
      <c r="I1125" s="458">
        <v>10000</v>
      </c>
      <c r="J1125" s="470"/>
    </row>
    <row r="1126" spans="1:10" s="460" customFormat="1" ht="18" customHeight="1">
      <c r="A1126" s="452">
        <v>1121</v>
      </c>
      <c r="B1126" s="453" t="s">
        <v>758</v>
      </c>
      <c r="C1126" s="453" t="s">
        <v>5457</v>
      </c>
      <c r="D1126" s="466" t="s">
        <v>14090</v>
      </c>
      <c r="E1126" s="453" t="s">
        <v>5458</v>
      </c>
      <c r="F1126" s="467" t="s">
        <v>5459</v>
      </c>
      <c r="G1126" s="453"/>
      <c r="H1126" s="457" t="s">
        <v>4441</v>
      </c>
      <c r="I1126" s="469">
        <v>615000</v>
      </c>
      <c r="J1126" s="470"/>
    </row>
    <row r="1127" spans="1:10" s="460" customFormat="1" ht="18" customHeight="1">
      <c r="A1127" s="452">
        <v>1122</v>
      </c>
      <c r="B1127" s="453" t="s">
        <v>758</v>
      </c>
      <c r="C1127" s="453" t="s">
        <v>5457</v>
      </c>
      <c r="D1127" s="461" t="s">
        <v>14090</v>
      </c>
      <c r="E1127" s="453" t="s">
        <v>863</v>
      </c>
      <c r="F1127" s="462" t="s">
        <v>5460</v>
      </c>
      <c r="G1127" s="453"/>
      <c r="H1127" s="457" t="s">
        <v>4441</v>
      </c>
      <c r="I1127" s="458">
        <v>17300</v>
      </c>
      <c r="J1127" s="470"/>
    </row>
    <row r="1128" spans="1:10" s="460" customFormat="1" ht="18" customHeight="1">
      <c r="A1128" s="452">
        <v>1123</v>
      </c>
      <c r="B1128" s="453" t="s">
        <v>14091</v>
      </c>
      <c r="C1128" s="481" t="s">
        <v>14092</v>
      </c>
      <c r="D1128" s="461" t="s">
        <v>14093</v>
      </c>
      <c r="E1128" s="453" t="s">
        <v>133</v>
      </c>
      <c r="F1128" s="462" t="s">
        <v>14094</v>
      </c>
      <c r="G1128" s="453"/>
      <c r="H1128" s="468" t="s">
        <v>4477</v>
      </c>
      <c r="I1128" s="458">
        <v>8350</v>
      </c>
      <c r="J1128" s="470"/>
    </row>
    <row r="1129" spans="1:10" s="460" customFormat="1" ht="18" customHeight="1">
      <c r="A1129" s="452">
        <v>1124</v>
      </c>
      <c r="B1129" s="453" t="s">
        <v>14091</v>
      </c>
      <c r="C1129" s="481" t="s">
        <v>14092</v>
      </c>
      <c r="D1129" s="461" t="s">
        <v>14093</v>
      </c>
      <c r="E1129" s="453" t="s">
        <v>133</v>
      </c>
      <c r="F1129" s="462" t="s">
        <v>14095</v>
      </c>
      <c r="G1129" s="453"/>
      <c r="H1129" s="468" t="s">
        <v>4477</v>
      </c>
      <c r="I1129" s="458">
        <v>8600</v>
      </c>
      <c r="J1129" s="470"/>
    </row>
    <row r="1130" spans="1:10" s="460" customFormat="1" ht="18" customHeight="1">
      <c r="A1130" s="452">
        <v>1125</v>
      </c>
      <c r="B1130" s="453" t="s">
        <v>758</v>
      </c>
      <c r="C1130" s="455" t="s">
        <v>5461</v>
      </c>
      <c r="D1130" s="473" t="s">
        <v>5462</v>
      </c>
      <c r="E1130" s="455" t="s">
        <v>133</v>
      </c>
      <c r="F1130" s="456" t="s">
        <v>5463</v>
      </c>
      <c r="G1130" s="455" t="s">
        <v>4500</v>
      </c>
      <c r="H1130" s="465" t="s">
        <v>4466</v>
      </c>
      <c r="I1130" s="458">
        <v>19800</v>
      </c>
      <c r="J1130" s="474"/>
    </row>
    <row r="1131" spans="1:10" s="460" customFormat="1" ht="18" customHeight="1">
      <c r="A1131" s="452">
        <v>1126</v>
      </c>
      <c r="B1131" s="453" t="s">
        <v>758</v>
      </c>
      <c r="C1131" s="453" t="s">
        <v>5461</v>
      </c>
      <c r="D1131" s="466" t="s">
        <v>5464</v>
      </c>
      <c r="E1131" s="452" t="s">
        <v>416</v>
      </c>
      <c r="F1131" s="467" t="s">
        <v>175</v>
      </c>
      <c r="G1131" s="452" t="s">
        <v>4500</v>
      </c>
      <c r="H1131" s="468" t="s">
        <v>4459</v>
      </c>
      <c r="I1131" s="469">
        <v>8600</v>
      </c>
      <c r="J1131" s="470"/>
    </row>
    <row r="1132" spans="1:10" s="460" customFormat="1" ht="18" customHeight="1">
      <c r="A1132" s="452">
        <v>1127</v>
      </c>
      <c r="B1132" s="453" t="s">
        <v>758</v>
      </c>
      <c r="C1132" s="453" t="s">
        <v>5461</v>
      </c>
      <c r="D1132" s="461" t="s">
        <v>5464</v>
      </c>
      <c r="E1132" s="453" t="s">
        <v>416</v>
      </c>
      <c r="F1132" s="462"/>
      <c r="G1132" s="453" t="s">
        <v>4500</v>
      </c>
      <c r="H1132" s="468" t="s">
        <v>4459</v>
      </c>
      <c r="I1132" s="469">
        <v>8200</v>
      </c>
      <c r="J1132" s="459"/>
    </row>
    <row r="1133" spans="1:10" s="460" customFormat="1" ht="18" customHeight="1">
      <c r="A1133" s="452">
        <v>1128</v>
      </c>
      <c r="B1133" s="452" t="s">
        <v>14091</v>
      </c>
      <c r="C1133" s="452" t="s">
        <v>14096</v>
      </c>
      <c r="D1133" s="466" t="s">
        <v>4450</v>
      </c>
      <c r="E1133" s="452" t="s">
        <v>133</v>
      </c>
      <c r="F1133" s="467" t="s">
        <v>14097</v>
      </c>
      <c r="G1133" s="453" t="s">
        <v>9403</v>
      </c>
      <c r="H1133" s="468" t="s">
        <v>4457</v>
      </c>
      <c r="I1133" s="469">
        <v>17800</v>
      </c>
      <c r="J1133" s="470"/>
    </row>
    <row r="1134" spans="1:10" s="460" customFormat="1" ht="18" customHeight="1">
      <c r="A1134" s="452">
        <v>1129</v>
      </c>
      <c r="B1134" s="452" t="s">
        <v>14091</v>
      </c>
      <c r="C1134" s="452" t="s">
        <v>14096</v>
      </c>
      <c r="D1134" s="466" t="s">
        <v>4450</v>
      </c>
      <c r="E1134" s="452" t="s">
        <v>133</v>
      </c>
      <c r="F1134" s="467" t="s">
        <v>14098</v>
      </c>
      <c r="G1134" s="453" t="s">
        <v>9403</v>
      </c>
      <c r="H1134" s="468" t="s">
        <v>4457</v>
      </c>
      <c r="I1134" s="469">
        <v>17280</v>
      </c>
      <c r="J1134" s="470"/>
    </row>
    <row r="1135" spans="1:10" s="460" customFormat="1" ht="18" customHeight="1">
      <c r="A1135" s="452">
        <v>1130</v>
      </c>
      <c r="B1135" s="452" t="s">
        <v>14091</v>
      </c>
      <c r="C1135" s="452" t="s">
        <v>14096</v>
      </c>
      <c r="D1135" s="466" t="s">
        <v>4450</v>
      </c>
      <c r="E1135" s="452" t="s">
        <v>133</v>
      </c>
      <c r="F1135" s="467" t="s">
        <v>14099</v>
      </c>
      <c r="G1135" s="453" t="s">
        <v>9403</v>
      </c>
      <c r="H1135" s="468" t="s">
        <v>4457</v>
      </c>
      <c r="I1135" s="469">
        <v>17640</v>
      </c>
      <c r="J1135" s="470"/>
    </row>
    <row r="1136" spans="1:10" s="460" customFormat="1" ht="18" customHeight="1">
      <c r="A1136" s="452">
        <v>1131</v>
      </c>
      <c r="B1136" s="452" t="s">
        <v>14091</v>
      </c>
      <c r="C1136" s="452" t="s">
        <v>14096</v>
      </c>
      <c r="D1136" s="466" t="s">
        <v>4450</v>
      </c>
      <c r="E1136" s="452" t="s">
        <v>131</v>
      </c>
      <c r="F1136" s="467" t="s">
        <v>5465</v>
      </c>
      <c r="G1136" s="453"/>
      <c r="H1136" s="468" t="s">
        <v>4453</v>
      </c>
      <c r="I1136" s="469">
        <v>26000</v>
      </c>
      <c r="J1136" s="470"/>
    </row>
    <row r="1137" spans="1:10" s="460" customFormat="1" ht="18" customHeight="1">
      <c r="A1137" s="452">
        <v>1132</v>
      </c>
      <c r="B1137" s="452" t="s">
        <v>14091</v>
      </c>
      <c r="C1137" s="452" t="s">
        <v>14096</v>
      </c>
      <c r="D1137" s="466" t="s">
        <v>4450</v>
      </c>
      <c r="E1137" s="452" t="s">
        <v>114</v>
      </c>
      <c r="F1137" s="467" t="s">
        <v>5466</v>
      </c>
      <c r="G1137" s="453"/>
      <c r="H1137" s="468" t="s">
        <v>4453</v>
      </c>
      <c r="I1137" s="469">
        <v>4500</v>
      </c>
      <c r="J1137" s="470"/>
    </row>
    <row r="1138" spans="1:10" s="460" customFormat="1" ht="18" customHeight="1">
      <c r="A1138" s="452">
        <v>1133</v>
      </c>
      <c r="B1138" s="453" t="s">
        <v>758</v>
      </c>
      <c r="C1138" s="453" t="s">
        <v>5461</v>
      </c>
      <c r="D1138" s="461" t="s">
        <v>5467</v>
      </c>
      <c r="E1138" s="453" t="s">
        <v>863</v>
      </c>
      <c r="F1138" s="456" t="s">
        <v>5468</v>
      </c>
      <c r="G1138" s="453"/>
      <c r="H1138" s="468" t="s">
        <v>9750</v>
      </c>
      <c r="I1138" s="469">
        <v>18100</v>
      </c>
      <c r="J1138" s="521"/>
    </row>
    <row r="1139" spans="1:10" s="460" customFormat="1" ht="18" customHeight="1">
      <c r="A1139" s="452">
        <v>1134</v>
      </c>
      <c r="B1139" s="453" t="s">
        <v>14091</v>
      </c>
      <c r="C1139" s="453" t="s">
        <v>14096</v>
      </c>
      <c r="D1139" s="461" t="s">
        <v>5469</v>
      </c>
      <c r="E1139" s="453" t="s">
        <v>133</v>
      </c>
      <c r="F1139" s="462" t="s">
        <v>14096</v>
      </c>
      <c r="G1139" s="453" t="s">
        <v>9403</v>
      </c>
      <c r="H1139" s="468" t="s">
        <v>10033</v>
      </c>
      <c r="I1139" s="469">
        <v>19800</v>
      </c>
      <c r="J1139" s="531"/>
    </row>
    <row r="1140" spans="1:10" s="460" customFormat="1" ht="18" customHeight="1">
      <c r="A1140" s="452">
        <v>1135</v>
      </c>
      <c r="B1140" s="453" t="s">
        <v>14091</v>
      </c>
      <c r="C1140" s="453" t="s">
        <v>14096</v>
      </c>
      <c r="D1140" s="461" t="s">
        <v>5469</v>
      </c>
      <c r="E1140" s="453" t="s">
        <v>133</v>
      </c>
      <c r="F1140" s="462" t="s">
        <v>14100</v>
      </c>
      <c r="G1140" s="453" t="s">
        <v>9403</v>
      </c>
      <c r="H1140" s="468" t="s">
        <v>10033</v>
      </c>
      <c r="I1140" s="469">
        <v>20300</v>
      </c>
      <c r="J1140" s="531"/>
    </row>
    <row r="1141" spans="1:10" s="460" customFormat="1" ht="18" customHeight="1">
      <c r="A1141" s="452">
        <v>1136</v>
      </c>
      <c r="B1141" s="453" t="s">
        <v>14091</v>
      </c>
      <c r="C1141" s="453" t="s">
        <v>14096</v>
      </c>
      <c r="D1141" s="461" t="s">
        <v>5469</v>
      </c>
      <c r="E1141" s="453" t="s">
        <v>13356</v>
      </c>
      <c r="F1141" s="462" t="s">
        <v>14101</v>
      </c>
      <c r="G1141" s="453" t="s">
        <v>9403</v>
      </c>
      <c r="H1141" s="468" t="s">
        <v>10033</v>
      </c>
      <c r="I1141" s="469"/>
      <c r="J1141" s="531" t="s">
        <v>4485</v>
      </c>
    </row>
    <row r="1142" spans="1:10" s="460" customFormat="1" ht="18" customHeight="1">
      <c r="A1142" s="452">
        <v>1137</v>
      </c>
      <c r="B1142" s="453" t="s">
        <v>758</v>
      </c>
      <c r="C1142" s="455" t="s">
        <v>5461</v>
      </c>
      <c r="D1142" s="473" t="s">
        <v>5470</v>
      </c>
      <c r="E1142" s="455" t="s">
        <v>133</v>
      </c>
      <c r="F1142" s="456" t="s">
        <v>5471</v>
      </c>
      <c r="G1142" s="455" t="s">
        <v>4500</v>
      </c>
      <c r="H1142" s="465" t="s">
        <v>4466</v>
      </c>
      <c r="I1142" s="458">
        <v>22500</v>
      </c>
      <c r="J1142" s="474"/>
    </row>
    <row r="1143" spans="1:10" s="460" customFormat="1" ht="18" customHeight="1">
      <c r="A1143" s="452">
        <v>1138</v>
      </c>
      <c r="B1143" s="453" t="s">
        <v>758</v>
      </c>
      <c r="C1143" s="453" t="s">
        <v>5461</v>
      </c>
      <c r="D1143" s="461" t="s">
        <v>5472</v>
      </c>
      <c r="E1143" s="453" t="s">
        <v>416</v>
      </c>
      <c r="F1143" s="462" t="s">
        <v>5473</v>
      </c>
      <c r="G1143" s="453"/>
      <c r="H1143" s="463" t="s">
        <v>4459</v>
      </c>
      <c r="I1143" s="469">
        <v>8800</v>
      </c>
      <c r="J1143" s="459"/>
    </row>
    <row r="1144" spans="1:10" s="460" customFormat="1" ht="18" customHeight="1">
      <c r="A1144" s="452">
        <v>1139</v>
      </c>
      <c r="B1144" s="453" t="s">
        <v>758</v>
      </c>
      <c r="C1144" s="453" t="s">
        <v>5461</v>
      </c>
      <c r="D1144" s="461" t="s">
        <v>5474</v>
      </c>
      <c r="E1144" s="453" t="s">
        <v>416</v>
      </c>
      <c r="F1144" s="462" t="s">
        <v>5475</v>
      </c>
      <c r="G1144" s="453"/>
      <c r="H1144" s="463" t="s">
        <v>4459</v>
      </c>
      <c r="I1144" s="469">
        <v>3900</v>
      </c>
      <c r="J1144" s="459"/>
    </row>
    <row r="1145" spans="1:10" s="460" customFormat="1" ht="18" customHeight="1">
      <c r="A1145" s="452">
        <v>1140</v>
      </c>
      <c r="B1145" s="453" t="s">
        <v>14091</v>
      </c>
      <c r="C1145" s="453" t="s">
        <v>14096</v>
      </c>
      <c r="D1145" s="461" t="s">
        <v>14102</v>
      </c>
      <c r="E1145" s="453" t="s">
        <v>133</v>
      </c>
      <c r="F1145" s="462" t="s">
        <v>14094</v>
      </c>
      <c r="G1145" s="453"/>
      <c r="H1145" s="468" t="s">
        <v>4477</v>
      </c>
      <c r="I1145" s="458">
        <v>6800</v>
      </c>
      <c r="J1145" s="470"/>
    </row>
    <row r="1146" spans="1:10" s="460" customFormat="1" ht="18" customHeight="1">
      <c r="A1146" s="452">
        <v>1141</v>
      </c>
      <c r="B1146" s="453" t="s">
        <v>14091</v>
      </c>
      <c r="C1146" s="453" t="s">
        <v>14096</v>
      </c>
      <c r="D1146" s="461" t="s">
        <v>14102</v>
      </c>
      <c r="E1146" s="453" t="s">
        <v>133</v>
      </c>
      <c r="F1146" s="462" t="s">
        <v>14095</v>
      </c>
      <c r="G1146" s="453"/>
      <c r="H1146" s="468" t="s">
        <v>4477</v>
      </c>
      <c r="I1146" s="458">
        <v>7200</v>
      </c>
      <c r="J1146" s="470"/>
    </row>
    <row r="1147" spans="1:10" s="460" customFormat="1" ht="18" customHeight="1">
      <c r="A1147" s="452">
        <v>1142</v>
      </c>
      <c r="B1147" s="453" t="s">
        <v>14091</v>
      </c>
      <c r="C1147" s="453" t="s">
        <v>14096</v>
      </c>
      <c r="D1147" s="461" t="s">
        <v>14102</v>
      </c>
      <c r="E1147" s="453" t="s">
        <v>147</v>
      </c>
      <c r="F1147" s="462" t="s">
        <v>14103</v>
      </c>
      <c r="G1147" s="453"/>
      <c r="H1147" s="468" t="s">
        <v>4477</v>
      </c>
      <c r="I1147" s="458">
        <v>18850</v>
      </c>
      <c r="J1147" s="470"/>
    </row>
    <row r="1148" spans="1:10" s="460" customFormat="1" ht="18" customHeight="1">
      <c r="A1148" s="452">
        <v>1143</v>
      </c>
      <c r="B1148" s="453" t="s">
        <v>758</v>
      </c>
      <c r="C1148" s="453" t="s">
        <v>5461</v>
      </c>
      <c r="D1148" s="466" t="s">
        <v>5476</v>
      </c>
      <c r="E1148" s="452" t="s">
        <v>416</v>
      </c>
      <c r="F1148" s="467" t="s">
        <v>175</v>
      </c>
      <c r="G1148" s="452" t="s">
        <v>4500</v>
      </c>
      <c r="H1148" s="468" t="s">
        <v>4459</v>
      </c>
      <c r="I1148" s="469">
        <v>3700</v>
      </c>
      <c r="J1148" s="470"/>
    </row>
    <row r="1149" spans="1:10" s="460" customFormat="1" ht="18" customHeight="1">
      <c r="A1149" s="452">
        <v>1144</v>
      </c>
      <c r="B1149" s="453" t="s">
        <v>758</v>
      </c>
      <c r="C1149" s="453" t="s">
        <v>5461</v>
      </c>
      <c r="D1149" s="466" t="s">
        <v>5476</v>
      </c>
      <c r="E1149" s="452" t="s">
        <v>416</v>
      </c>
      <c r="F1149" s="467"/>
      <c r="G1149" s="452" t="s">
        <v>4500</v>
      </c>
      <c r="H1149" s="468" t="s">
        <v>4459</v>
      </c>
      <c r="I1149" s="469">
        <v>3300</v>
      </c>
      <c r="J1149" s="470"/>
    </row>
    <row r="1150" spans="1:10" s="460" customFormat="1" ht="18" customHeight="1">
      <c r="A1150" s="452">
        <v>1145</v>
      </c>
      <c r="B1150" s="453" t="s">
        <v>758</v>
      </c>
      <c r="C1150" s="455" t="s">
        <v>5461</v>
      </c>
      <c r="D1150" s="473" t="s">
        <v>5477</v>
      </c>
      <c r="E1150" s="455" t="s">
        <v>133</v>
      </c>
      <c r="F1150" s="456" t="s">
        <v>5478</v>
      </c>
      <c r="G1150" s="455" t="s">
        <v>4500</v>
      </c>
      <c r="H1150" s="465" t="s">
        <v>4466</v>
      </c>
      <c r="I1150" s="458"/>
      <c r="J1150" s="474"/>
    </row>
    <row r="1151" spans="1:10" s="460" customFormat="1" ht="18" customHeight="1">
      <c r="A1151" s="452">
        <v>1146</v>
      </c>
      <c r="B1151" s="453" t="s">
        <v>758</v>
      </c>
      <c r="C1151" s="455" t="s">
        <v>5461</v>
      </c>
      <c r="D1151" s="473" t="s">
        <v>5477</v>
      </c>
      <c r="E1151" s="455" t="s">
        <v>133</v>
      </c>
      <c r="F1151" s="456" t="s">
        <v>5479</v>
      </c>
      <c r="G1151" s="455" t="s">
        <v>4500</v>
      </c>
      <c r="H1151" s="465" t="s">
        <v>4466</v>
      </c>
      <c r="I1151" s="458"/>
      <c r="J1151" s="474"/>
    </row>
    <row r="1152" spans="1:10" s="460" customFormat="1" ht="18" customHeight="1">
      <c r="A1152" s="452">
        <v>1147</v>
      </c>
      <c r="B1152" s="452" t="s">
        <v>14091</v>
      </c>
      <c r="C1152" s="452" t="s">
        <v>14096</v>
      </c>
      <c r="D1152" s="466" t="s">
        <v>14104</v>
      </c>
      <c r="E1152" s="452" t="s">
        <v>133</v>
      </c>
      <c r="F1152" s="467" t="s">
        <v>14105</v>
      </c>
      <c r="G1152" s="453" t="s">
        <v>9403</v>
      </c>
      <c r="H1152" s="468" t="s">
        <v>4457</v>
      </c>
      <c r="I1152" s="469">
        <v>7100</v>
      </c>
      <c r="J1152" s="470"/>
    </row>
    <row r="1153" spans="1:10" s="460" customFormat="1" ht="18" customHeight="1">
      <c r="A1153" s="452">
        <v>1148</v>
      </c>
      <c r="B1153" s="452" t="s">
        <v>14091</v>
      </c>
      <c r="C1153" s="452" t="s">
        <v>14096</v>
      </c>
      <c r="D1153" s="466" t="s">
        <v>14104</v>
      </c>
      <c r="E1153" s="452" t="s">
        <v>133</v>
      </c>
      <c r="F1153" s="467" t="s">
        <v>14106</v>
      </c>
      <c r="G1153" s="453" t="s">
        <v>9403</v>
      </c>
      <c r="H1153" s="468" t="s">
        <v>4457</v>
      </c>
      <c r="I1153" s="469">
        <v>7400</v>
      </c>
      <c r="J1153" s="470"/>
    </row>
    <row r="1154" spans="1:10" s="460" customFormat="1" ht="18" customHeight="1">
      <c r="A1154" s="452">
        <v>1149</v>
      </c>
      <c r="B1154" s="452" t="s">
        <v>14091</v>
      </c>
      <c r="C1154" s="452" t="s">
        <v>14096</v>
      </c>
      <c r="D1154" s="466" t="s">
        <v>14104</v>
      </c>
      <c r="E1154" s="452" t="s">
        <v>133</v>
      </c>
      <c r="F1154" s="467" t="s">
        <v>14107</v>
      </c>
      <c r="G1154" s="453" t="s">
        <v>9403</v>
      </c>
      <c r="H1154" s="468" t="s">
        <v>4457</v>
      </c>
      <c r="I1154" s="469">
        <v>7400</v>
      </c>
      <c r="J1154" s="470"/>
    </row>
    <row r="1155" spans="1:10" s="460" customFormat="1" ht="18" customHeight="1">
      <c r="A1155" s="452">
        <v>1150</v>
      </c>
      <c r="B1155" s="453" t="s">
        <v>758</v>
      </c>
      <c r="C1155" s="455" t="s">
        <v>5461</v>
      </c>
      <c r="D1155" s="473" t="s">
        <v>5480</v>
      </c>
      <c r="E1155" s="455" t="s">
        <v>416</v>
      </c>
      <c r="F1155" s="456" t="s">
        <v>5481</v>
      </c>
      <c r="G1155" s="455" t="s">
        <v>4500</v>
      </c>
      <c r="H1155" s="465" t="s">
        <v>4466</v>
      </c>
      <c r="I1155" s="458"/>
      <c r="J1155" s="474"/>
    </row>
    <row r="1156" spans="1:10" s="460" customFormat="1" ht="18" customHeight="1">
      <c r="A1156" s="452">
        <v>1151</v>
      </c>
      <c r="B1156" s="452" t="s">
        <v>14091</v>
      </c>
      <c r="C1156" s="452" t="s">
        <v>14096</v>
      </c>
      <c r="D1156" s="466" t="s">
        <v>14108</v>
      </c>
      <c r="E1156" s="452" t="s">
        <v>131</v>
      </c>
      <c r="F1156" s="467" t="s">
        <v>14109</v>
      </c>
      <c r="G1156" s="453" t="s">
        <v>9403</v>
      </c>
      <c r="H1156" s="468" t="s">
        <v>4457</v>
      </c>
      <c r="I1156" s="469">
        <v>10050</v>
      </c>
      <c r="J1156" s="470"/>
    </row>
    <row r="1157" spans="1:10" s="460" customFormat="1" ht="18" customHeight="1">
      <c r="A1157" s="452">
        <v>1152</v>
      </c>
      <c r="B1157" s="452" t="s">
        <v>14091</v>
      </c>
      <c r="C1157" s="452" t="s">
        <v>14096</v>
      </c>
      <c r="D1157" s="466" t="s">
        <v>14108</v>
      </c>
      <c r="E1157" s="452" t="s">
        <v>131</v>
      </c>
      <c r="F1157" s="467" t="s">
        <v>14110</v>
      </c>
      <c r="G1157" s="453" t="s">
        <v>9403</v>
      </c>
      <c r="H1157" s="468" t="s">
        <v>4457</v>
      </c>
      <c r="I1157" s="469">
        <v>10250</v>
      </c>
      <c r="J1157" s="470"/>
    </row>
    <row r="1158" spans="1:10" s="460" customFormat="1" ht="18" customHeight="1">
      <c r="A1158" s="452">
        <v>1153</v>
      </c>
      <c r="B1158" s="452" t="s">
        <v>14091</v>
      </c>
      <c r="C1158" s="452" t="s">
        <v>14096</v>
      </c>
      <c r="D1158" s="466" t="s">
        <v>14108</v>
      </c>
      <c r="E1158" s="452" t="s">
        <v>131</v>
      </c>
      <c r="F1158" s="467" t="s">
        <v>14111</v>
      </c>
      <c r="G1158" s="453" t="s">
        <v>9403</v>
      </c>
      <c r="H1158" s="468" t="s">
        <v>4457</v>
      </c>
      <c r="I1158" s="469">
        <v>10435</v>
      </c>
      <c r="J1158" s="470"/>
    </row>
    <row r="1159" spans="1:10" s="460" customFormat="1" ht="18" customHeight="1">
      <c r="A1159" s="452">
        <v>1154</v>
      </c>
      <c r="B1159" s="452" t="s">
        <v>14091</v>
      </c>
      <c r="C1159" s="452" t="s">
        <v>14096</v>
      </c>
      <c r="D1159" s="466" t="s">
        <v>14108</v>
      </c>
      <c r="E1159" s="452" t="s">
        <v>416</v>
      </c>
      <c r="F1159" s="467" t="s">
        <v>14109</v>
      </c>
      <c r="G1159" s="453" t="s">
        <v>9403</v>
      </c>
      <c r="H1159" s="468" t="s">
        <v>4457</v>
      </c>
      <c r="I1159" s="469">
        <v>3515</v>
      </c>
      <c r="J1159" s="470"/>
    </row>
    <row r="1160" spans="1:10" s="460" customFormat="1" ht="18" customHeight="1">
      <c r="A1160" s="452">
        <v>1155</v>
      </c>
      <c r="B1160" s="453" t="s">
        <v>758</v>
      </c>
      <c r="C1160" s="455" t="s">
        <v>5461</v>
      </c>
      <c r="D1160" s="473" t="s">
        <v>4636</v>
      </c>
      <c r="E1160" s="455" t="s">
        <v>416</v>
      </c>
      <c r="F1160" s="456" t="s">
        <v>5483</v>
      </c>
      <c r="G1160" s="455"/>
      <c r="H1160" s="468" t="s">
        <v>4771</v>
      </c>
      <c r="I1160" s="458">
        <v>4600</v>
      </c>
      <c r="J1160" s="459" t="s">
        <v>5484</v>
      </c>
    </row>
    <row r="1161" spans="1:10" s="460" customFormat="1" ht="18" customHeight="1">
      <c r="A1161" s="452">
        <v>1156</v>
      </c>
      <c r="B1161" s="453" t="s">
        <v>758</v>
      </c>
      <c r="C1161" s="455" t="s">
        <v>5461</v>
      </c>
      <c r="D1161" s="473" t="s">
        <v>4636</v>
      </c>
      <c r="E1161" s="455" t="s">
        <v>416</v>
      </c>
      <c r="F1161" s="456" t="s">
        <v>5485</v>
      </c>
      <c r="G1161" s="455"/>
      <c r="H1161" s="468" t="s">
        <v>4771</v>
      </c>
      <c r="I1161" s="458">
        <v>3450</v>
      </c>
      <c r="J1161" s="459"/>
    </row>
    <row r="1162" spans="1:10" s="460" customFormat="1" ht="18" customHeight="1">
      <c r="A1162" s="452">
        <v>1157</v>
      </c>
      <c r="B1162" s="453" t="s">
        <v>758</v>
      </c>
      <c r="C1162" s="453" t="s">
        <v>5461</v>
      </c>
      <c r="D1162" s="461" t="s">
        <v>5486</v>
      </c>
      <c r="E1162" s="453" t="s">
        <v>863</v>
      </c>
      <c r="F1162" s="456" t="s">
        <v>5487</v>
      </c>
      <c r="G1162" s="453"/>
      <c r="H1162" s="468" t="s">
        <v>9750</v>
      </c>
      <c r="I1162" s="469">
        <v>10500</v>
      </c>
      <c r="J1162" s="519"/>
    </row>
    <row r="1163" spans="1:10" s="460" customFormat="1" ht="18" customHeight="1">
      <c r="A1163" s="452">
        <v>1158</v>
      </c>
      <c r="B1163" s="453" t="s">
        <v>758</v>
      </c>
      <c r="C1163" s="453" t="s">
        <v>5461</v>
      </c>
      <c r="D1163" s="461" t="s">
        <v>5488</v>
      </c>
      <c r="E1163" s="453" t="s">
        <v>133</v>
      </c>
      <c r="F1163" s="462" t="s">
        <v>760</v>
      </c>
      <c r="G1163" s="453"/>
      <c r="H1163" s="463" t="s">
        <v>651</v>
      </c>
      <c r="I1163" s="471">
        <v>5730</v>
      </c>
      <c r="J1163" s="472"/>
    </row>
    <row r="1164" spans="1:10" s="460" customFormat="1" ht="18" customHeight="1">
      <c r="A1164" s="452">
        <v>1159</v>
      </c>
      <c r="B1164" s="453" t="s">
        <v>758</v>
      </c>
      <c r="C1164" s="453" t="s">
        <v>5461</v>
      </c>
      <c r="D1164" s="461" t="s">
        <v>5488</v>
      </c>
      <c r="E1164" s="453" t="s">
        <v>131</v>
      </c>
      <c r="F1164" s="462" t="s">
        <v>5489</v>
      </c>
      <c r="G1164" s="453" t="s">
        <v>4500</v>
      </c>
      <c r="H1164" s="463" t="s">
        <v>651</v>
      </c>
      <c r="I1164" s="471">
        <v>8160</v>
      </c>
      <c r="J1164" s="472"/>
    </row>
    <row r="1165" spans="1:10" s="460" customFormat="1" ht="18" customHeight="1">
      <c r="A1165" s="452">
        <v>1160</v>
      </c>
      <c r="B1165" s="453" t="s">
        <v>758</v>
      </c>
      <c r="C1165" s="455" t="s">
        <v>5461</v>
      </c>
      <c r="D1165" s="473" t="s">
        <v>5490</v>
      </c>
      <c r="E1165" s="455" t="s">
        <v>133</v>
      </c>
      <c r="F1165" s="456" t="s">
        <v>5491</v>
      </c>
      <c r="G1165" s="455" t="s">
        <v>4500</v>
      </c>
      <c r="H1165" s="465" t="s">
        <v>4466</v>
      </c>
      <c r="I1165" s="458">
        <v>8500</v>
      </c>
      <c r="J1165" s="474"/>
    </row>
    <row r="1166" spans="1:10" s="460" customFormat="1" ht="18" customHeight="1">
      <c r="A1166" s="452">
        <v>1161</v>
      </c>
      <c r="B1166" s="453" t="s">
        <v>758</v>
      </c>
      <c r="C1166" s="455" t="s">
        <v>5461</v>
      </c>
      <c r="D1166" s="473" t="s">
        <v>5490</v>
      </c>
      <c r="E1166" s="455" t="s">
        <v>133</v>
      </c>
      <c r="F1166" s="456" t="s">
        <v>5492</v>
      </c>
      <c r="G1166" s="455" t="s">
        <v>4500</v>
      </c>
      <c r="H1166" s="465" t="s">
        <v>4466</v>
      </c>
      <c r="I1166" s="458">
        <v>9100</v>
      </c>
      <c r="J1166" s="474"/>
    </row>
    <row r="1167" spans="1:10" s="460" customFormat="1" ht="18" customHeight="1">
      <c r="A1167" s="452">
        <v>1162</v>
      </c>
      <c r="B1167" s="453" t="s">
        <v>758</v>
      </c>
      <c r="C1167" s="453" t="s">
        <v>5461</v>
      </c>
      <c r="D1167" s="461" t="s">
        <v>763</v>
      </c>
      <c r="E1167" s="453" t="s">
        <v>416</v>
      </c>
      <c r="F1167" s="456" t="s">
        <v>5493</v>
      </c>
      <c r="G1167" s="453"/>
      <c r="H1167" s="468" t="s">
        <v>4771</v>
      </c>
      <c r="I1167" s="458">
        <v>3800</v>
      </c>
      <c r="J1167" s="459" t="s">
        <v>5494</v>
      </c>
    </row>
    <row r="1168" spans="1:10" s="460" customFormat="1" ht="18" customHeight="1">
      <c r="A1168" s="452">
        <v>1163</v>
      </c>
      <c r="B1168" s="453" t="s">
        <v>758</v>
      </c>
      <c r="C1168" s="453" t="s">
        <v>5461</v>
      </c>
      <c r="D1168" s="461" t="s">
        <v>763</v>
      </c>
      <c r="E1168" s="453" t="s">
        <v>416</v>
      </c>
      <c r="F1168" s="456" t="s">
        <v>5495</v>
      </c>
      <c r="G1168" s="453"/>
      <c r="H1168" s="468" t="s">
        <v>4771</v>
      </c>
      <c r="I1168" s="458">
        <v>4140</v>
      </c>
      <c r="J1168" s="474" t="s">
        <v>5496</v>
      </c>
    </row>
    <row r="1169" spans="1:10" s="460" customFormat="1" ht="18" customHeight="1">
      <c r="A1169" s="452">
        <v>1164</v>
      </c>
      <c r="B1169" s="497" t="s">
        <v>758</v>
      </c>
      <c r="C1169" s="583" t="s">
        <v>5461</v>
      </c>
      <c r="D1169" s="508" t="s">
        <v>5497</v>
      </c>
      <c r="E1169" s="501" t="s">
        <v>4488</v>
      </c>
      <c r="F1169" s="509" t="s">
        <v>5498</v>
      </c>
      <c r="G1169" s="452" t="s">
        <v>4500</v>
      </c>
      <c r="H1169" s="502" t="s">
        <v>9480</v>
      </c>
      <c r="I1169" s="469">
        <v>6500</v>
      </c>
      <c r="J1169" s="504" t="s">
        <v>10074</v>
      </c>
    </row>
    <row r="1170" spans="1:10" s="460" customFormat="1" ht="18" customHeight="1">
      <c r="A1170" s="452">
        <v>1165</v>
      </c>
      <c r="B1170" s="497" t="s">
        <v>758</v>
      </c>
      <c r="C1170" s="583" t="s">
        <v>5461</v>
      </c>
      <c r="D1170" s="508"/>
      <c r="E1170" s="501" t="s">
        <v>133</v>
      </c>
      <c r="F1170" s="509" t="s">
        <v>5499</v>
      </c>
      <c r="G1170" s="452" t="s">
        <v>4500</v>
      </c>
      <c r="H1170" s="502" t="s">
        <v>9480</v>
      </c>
      <c r="I1170" s="469">
        <v>6800</v>
      </c>
      <c r="J1170" s="504" t="s">
        <v>10074</v>
      </c>
    </row>
    <row r="1171" spans="1:10" s="460" customFormat="1" ht="18" customHeight="1">
      <c r="A1171" s="452">
        <v>1166</v>
      </c>
      <c r="B1171" s="453" t="s">
        <v>14091</v>
      </c>
      <c r="C1171" s="453" t="s">
        <v>14096</v>
      </c>
      <c r="D1171" s="512" t="s">
        <v>14112</v>
      </c>
      <c r="E1171" s="513" t="s">
        <v>4446</v>
      </c>
      <c r="F1171" s="467" t="s">
        <v>14113</v>
      </c>
      <c r="G1171" s="513"/>
      <c r="H1171" s="527" t="s">
        <v>10033</v>
      </c>
      <c r="I1171" s="503">
        <v>4900</v>
      </c>
      <c r="J1171" s="528"/>
    </row>
    <row r="1172" spans="1:10" s="460" customFormat="1" ht="18" customHeight="1">
      <c r="A1172" s="452">
        <v>1167</v>
      </c>
      <c r="B1172" s="453" t="s">
        <v>14091</v>
      </c>
      <c r="C1172" s="453" t="s">
        <v>14096</v>
      </c>
      <c r="D1172" s="512" t="s">
        <v>14112</v>
      </c>
      <c r="E1172" s="513" t="s">
        <v>13509</v>
      </c>
      <c r="F1172" s="467" t="s">
        <v>14114</v>
      </c>
      <c r="G1172" s="513"/>
      <c r="H1172" s="527" t="s">
        <v>10033</v>
      </c>
      <c r="I1172" s="503">
        <v>25900</v>
      </c>
      <c r="J1172" s="528"/>
    </row>
    <row r="1173" spans="1:10" s="460" customFormat="1" ht="18" customHeight="1">
      <c r="A1173" s="452">
        <v>1168</v>
      </c>
      <c r="B1173" s="453" t="s">
        <v>758</v>
      </c>
      <c r="C1173" s="453" t="s">
        <v>759</v>
      </c>
      <c r="D1173" s="461" t="s">
        <v>5500</v>
      </c>
      <c r="E1173" s="453" t="s">
        <v>133</v>
      </c>
      <c r="F1173" s="462" t="s">
        <v>760</v>
      </c>
      <c r="G1173" s="453"/>
      <c r="H1173" s="463" t="s">
        <v>651</v>
      </c>
      <c r="I1173" s="471"/>
      <c r="J1173" s="472" t="s">
        <v>4485</v>
      </c>
    </row>
    <row r="1174" spans="1:10" s="460" customFormat="1" ht="18" customHeight="1">
      <c r="A1174" s="452">
        <v>1169</v>
      </c>
      <c r="B1174" s="453" t="s">
        <v>14091</v>
      </c>
      <c r="C1174" s="481" t="s">
        <v>14115</v>
      </c>
      <c r="D1174" s="454" t="s">
        <v>14116</v>
      </c>
      <c r="E1174" s="481" t="s">
        <v>133</v>
      </c>
      <c r="F1174" s="462" t="s">
        <v>14094</v>
      </c>
      <c r="G1174" s="481"/>
      <c r="H1174" s="468" t="s">
        <v>4477</v>
      </c>
      <c r="I1174" s="458">
        <v>6250</v>
      </c>
      <c r="J1174" s="470"/>
    </row>
    <row r="1175" spans="1:10" s="460" customFormat="1" ht="18" customHeight="1">
      <c r="A1175" s="452">
        <v>1170</v>
      </c>
      <c r="B1175" s="453" t="s">
        <v>14091</v>
      </c>
      <c r="C1175" s="481" t="s">
        <v>14115</v>
      </c>
      <c r="D1175" s="454" t="s">
        <v>14116</v>
      </c>
      <c r="E1175" s="481" t="s">
        <v>133</v>
      </c>
      <c r="F1175" s="462" t="s">
        <v>14095</v>
      </c>
      <c r="G1175" s="481"/>
      <c r="H1175" s="468" t="s">
        <v>4477</v>
      </c>
      <c r="I1175" s="458">
        <v>6550</v>
      </c>
      <c r="J1175" s="470"/>
    </row>
    <row r="1176" spans="1:10" s="460" customFormat="1" ht="18" customHeight="1">
      <c r="A1176" s="452">
        <v>1171</v>
      </c>
      <c r="B1176" s="453" t="s">
        <v>14091</v>
      </c>
      <c r="C1176" s="481" t="s">
        <v>14115</v>
      </c>
      <c r="D1176" s="454" t="s">
        <v>14116</v>
      </c>
      <c r="E1176" s="481" t="s">
        <v>147</v>
      </c>
      <c r="F1176" s="462" t="s">
        <v>14117</v>
      </c>
      <c r="G1176" s="481"/>
      <c r="H1176" s="468" t="s">
        <v>4477</v>
      </c>
      <c r="I1176" s="458">
        <v>17000</v>
      </c>
      <c r="J1176" s="470"/>
    </row>
    <row r="1177" spans="1:10" s="460" customFormat="1" ht="18" customHeight="1">
      <c r="A1177" s="452">
        <v>1172</v>
      </c>
      <c r="B1177" s="453" t="s">
        <v>758</v>
      </c>
      <c r="C1177" s="455" t="s">
        <v>759</v>
      </c>
      <c r="D1177" s="473" t="s">
        <v>5501</v>
      </c>
      <c r="E1177" s="455" t="s">
        <v>133</v>
      </c>
      <c r="F1177" s="456" t="s">
        <v>5502</v>
      </c>
      <c r="G1177" s="455" t="s">
        <v>4500</v>
      </c>
      <c r="H1177" s="465" t="s">
        <v>4466</v>
      </c>
      <c r="I1177" s="495">
        <v>9180</v>
      </c>
      <c r="J1177" s="474"/>
    </row>
    <row r="1178" spans="1:10" s="460" customFormat="1" ht="18" customHeight="1">
      <c r="A1178" s="452">
        <v>1173</v>
      </c>
      <c r="B1178" s="453" t="s">
        <v>758</v>
      </c>
      <c r="C1178" s="455" t="s">
        <v>759</v>
      </c>
      <c r="D1178" s="473" t="s">
        <v>5503</v>
      </c>
      <c r="E1178" s="455" t="s">
        <v>133</v>
      </c>
      <c r="F1178" s="456" t="s">
        <v>5504</v>
      </c>
      <c r="G1178" s="455" t="s">
        <v>4500</v>
      </c>
      <c r="H1178" s="465" t="s">
        <v>4466</v>
      </c>
      <c r="I1178" s="495">
        <v>8930</v>
      </c>
      <c r="J1178" s="474"/>
    </row>
    <row r="1179" spans="1:10" s="460" customFormat="1" ht="18" customHeight="1">
      <c r="A1179" s="452">
        <v>1174</v>
      </c>
      <c r="B1179" s="453" t="s">
        <v>758</v>
      </c>
      <c r="C1179" s="455" t="s">
        <v>759</v>
      </c>
      <c r="D1179" s="473" t="s">
        <v>5503</v>
      </c>
      <c r="E1179" s="455" t="s">
        <v>133</v>
      </c>
      <c r="F1179" s="456" t="s">
        <v>5505</v>
      </c>
      <c r="G1179" s="455" t="s">
        <v>4500</v>
      </c>
      <c r="H1179" s="465" t="s">
        <v>4466</v>
      </c>
      <c r="I1179" s="495">
        <v>9100</v>
      </c>
      <c r="J1179" s="474"/>
    </row>
    <row r="1180" spans="1:10" s="460" customFormat="1" ht="18" customHeight="1">
      <c r="A1180" s="452">
        <v>1175</v>
      </c>
      <c r="B1180" s="452" t="s">
        <v>14091</v>
      </c>
      <c r="C1180" s="452" t="s">
        <v>14115</v>
      </c>
      <c r="D1180" s="466" t="s">
        <v>14108</v>
      </c>
      <c r="E1180" s="452" t="s">
        <v>131</v>
      </c>
      <c r="F1180" s="467" t="s">
        <v>14118</v>
      </c>
      <c r="G1180" s="453" t="s">
        <v>9403</v>
      </c>
      <c r="H1180" s="468" t="s">
        <v>4457</v>
      </c>
      <c r="I1180" s="469">
        <v>10055</v>
      </c>
      <c r="J1180" s="470"/>
    </row>
    <row r="1181" spans="1:10" s="460" customFormat="1" ht="18" customHeight="1">
      <c r="A1181" s="452">
        <v>1176</v>
      </c>
      <c r="B1181" s="452" t="s">
        <v>14091</v>
      </c>
      <c r="C1181" s="452" t="s">
        <v>14115</v>
      </c>
      <c r="D1181" s="466" t="s">
        <v>14108</v>
      </c>
      <c r="E1181" s="452" t="s">
        <v>131</v>
      </c>
      <c r="F1181" s="467" t="s">
        <v>14119</v>
      </c>
      <c r="G1181" s="453" t="s">
        <v>9403</v>
      </c>
      <c r="H1181" s="468" t="s">
        <v>4457</v>
      </c>
      <c r="I1181" s="469">
        <v>10250</v>
      </c>
      <c r="J1181" s="470"/>
    </row>
    <row r="1182" spans="1:10" s="460" customFormat="1" ht="18" customHeight="1">
      <c r="A1182" s="452">
        <v>1177</v>
      </c>
      <c r="B1182" s="452" t="s">
        <v>14091</v>
      </c>
      <c r="C1182" s="452" t="s">
        <v>14115</v>
      </c>
      <c r="D1182" s="466" t="s">
        <v>14108</v>
      </c>
      <c r="E1182" s="452" t="s">
        <v>131</v>
      </c>
      <c r="F1182" s="467" t="s">
        <v>14120</v>
      </c>
      <c r="G1182" s="453" t="s">
        <v>9403</v>
      </c>
      <c r="H1182" s="468" t="s">
        <v>4457</v>
      </c>
      <c r="I1182" s="469">
        <v>10435</v>
      </c>
      <c r="J1182" s="470"/>
    </row>
    <row r="1183" spans="1:10" s="460" customFormat="1" ht="18" customHeight="1">
      <c r="A1183" s="452">
        <v>1178</v>
      </c>
      <c r="B1183" s="452" t="s">
        <v>14091</v>
      </c>
      <c r="C1183" s="452" t="s">
        <v>14115</v>
      </c>
      <c r="D1183" s="466" t="s">
        <v>14108</v>
      </c>
      <c r="E1183" s="452" t="s">
        <v>416</v>
      </c>
      <c r="F1183" s="467" t="s">
        <v>14118</v>
      </c>
      <c r="G1183" s="453" t="s">
        <v>9403</v>
      </c>
      <c r="H1183" s="468" t="s">
        <v>4457</v>
      </c>
      <c r="I1183" s="469">
        <v>3515</v>
      </c>
      <c r="J1183" s="470"/>
    </row>
    <row r="1184" spans="1:10" s="460" customFormat="1" ht="18" customHeight="1">
      <c r="A1184" s="452">
        <v>1179</v>
      </c>
      <c r="B1184" s="453" t="s">
        <v>758</v>
      </c>
      <c r="C1184" s="453" t="s">
        <v>759</v>
      </c>
      <c r="D1184" s="461" t="s">
        <v>392</v>
      </c>
      <c r="E1184" s="453" t="s">
        <v>133</v>
      </c>
      <c r="F1184" s="462" t="s">
        <v>760</v>
      </c>
      <c r="G1184" s="453"/>
      <c r="H1184" s="463" t="s">
        <v>651</v>
      </c>
      <c r="I1184" s="471">
        <v>5730</v>
      </c>
      <c r="J1184" s="472"/>
    </row>
    <row r="1185" spans="1:10" s="460" customFormat="1" ht="18" customHeight="1">
      <c r="A1185" s="452">
        <v>1180</v>
      </c>
      <c r="B1185" s="453" t="s">
        <v>758</v>
      </c>
      <c r="C1185" s="453" t="s">
        <v>759</v>
      </c>
      <c r="D1185" s="461" t="s">
        <v>392</v>
      </c>
      <c r="E1185" s="453" t="s">
        <v>131</v>
      </c>
      <c r="F1185" s="462" t="s">
        <v>5506</v>
      </c>
      <c r="G1185" s="453"/>
      <c r="H1185" s="463" t="s">
        <v>651</v>
      </c>
      <c r="I1185" s="471">
        <v>8160</v>
      </c>
      <c r="J1185" s="472"/>
    </row>
    <row r="1186" spans="1:10" s="460" customFormat="1" ht="18" customHeight="1">
      <c r="A1186" s="452">
        <v>1181</v>
      </c>
      <c r="B1186" s="453" t="s">
        <v>758</v>
      </c>
      <c r="C1186" s="455" t="s">
        <v>759</v>
      </c>
      <c r="D1186" s="473" t="s">
        <v>5507</v>
      </c>
      <c r="E1186" s="455" t="s">
        <v>133</v>
      </c>
      <c r="F1186" s="456" t="s">
        <v>5508</v>
      </c>
      <c r="G1186" s="455" t="s">
        <v>4500</v>
      </c>
      <c r="H1186" s="465" t="s">
        <v>4466</v>
      </c>
      <c r="I1186" s="495">
        <v>9500</v>
      </c>
      <c r="J1186" s="474"/>
    </row>
    <row r="1187" spans="1:10" s="460" customFormat="1" ht="18" customHeight="1">
      <c r="A1187" s="452">
        <v>1182</v>
      </c>
      <c r="B1187" s="453" t="s">
        <v>758</v>
      </c>
      <c r="C1187" s="455" t="s">
        <v>759</v>
      </c>
      <c r="D1187" s="473" t="s">
        <v>5509</v>
      </c>
      <c r="E1187" s="455" t="s">
        <v>416</v>
      </c>
      <c r="F1187" s="456" t="s">
        <v>5485</v>
      </c>
      <c r="G1187" s="455"/>
      <c r="H1187" s="468" t="s">
        <v>4771</v>
      </c>
      <c r="I1187" s="458">
        <v>3450</v>
      </c>
      <c r="J1187" s="459"/>
    </row>
    <row r="1188" spans="1:10" s="460" customFormat="1" ht="18" customHeight="1">
      <c r="A1188" s="452">
        <v>1183</v>
      </c>
      <c r="B1188" s="453" t="s">
        <v>758</v>
      </c>
      <c r="C1188" s="455" t="s">
        <v>759</v>
      </c>
      <c r="D1188" s="473" t="s">
        <v>5509</v>
      </c>
      <c r="E1188" s="455" t="s">
        <v>416</v>
      </c>
      <c r="F1188" s="456" t="s">
        <v>5493</v>
      </c>
      <c r="G1188" s="455"/>
      <c r="H1188" s="468" t="s">
        <v>4771</v>
      </c>
      <c r="I1188" s="458">
        <v>3800</v>
      </c>
      <c r="J1188" s="459" t="s">
        <v>5494</v>
      </c>
    </row>
    <row r="1189" spans="1:10" s="460" customFormat="1" ht="18" customHeight="1">
      <c r="A1189" s="452">
        <v>1184</v>
      </c>
      <c r="B1189" s="453" t="s">
        <v>758</v>
      </c>
      <c r="C1189" s="453" t="s">
        <v>759</v>
      </c>
      <c r="D1189" s="461" t="s">
        <v>5509</v>
      </c>
      <c r="E1189" s="453" t="s">
        <v>416</v>
      </c>
      <c r="F1189" s="462" t="s">
        <v>5495</v>
      </c>
      <c r="G1189" s="453"/>
      <c r="H1189" s="468" t="s">
        <v>4771</v>
      </c>
      <c r="I1189" s="458">
        <v>4140</v>
      </c>
      <c r="J1189" s="474" t="s">
        <v>5496</v>
      </c>
    </row>
    <row r="1190" spans="1:10" s="460" customFormat="1" ht="18" customHeight="1">
      <c r="A1190" s="452">
        <v>1185</v>
      </c>
      <c r="B1190" s="453" t="s">
        <v>758</v>
      </c>
      <c r="C1190" s="453" t="s">
        <v>759</v>
      </c>
      <c r="D1190" s="461" t="s">
        <v>5510</v>
      </c>
      <c r="E1190" s="453" t="s">
        <v>416</v>
      </c>
      <c r="F1190" s="462" t="s">
        <v>5511</v>
      </c>
      <c r="G1190" s="453"/>
      <c r="H1190" s="468" t="s">
        <v>4771</v>
      </c>
      <c r="I1190" s="458">
        <v>13500</v>
      </c>
      <c r="J1190" s="459"/>
    </row>
    <row r="1191" spans="1:10" s="460" customFormat="1" ht="18" customHeight="1">
      <c r="A1191" s="452">
        <v>1186</v>
      </c>
      <c r="B1191" s="453" t="s">
        <v>758</v>
      </c>
      <c r="C1191" s="455" t="s">
        <v>759</v>
      </c>
      <c r="D1191" s="473" t="s">
        <v>5510</v>
      </c>
      <c r="E1191" s="455" t="s">
        <v>416</v>
      </c>
      <c r="F1191" s="462" t="s">
        <v>5512</v>
      </c>
      <c r="G1191" s="455"/>
      <c r="H1191" s="468" t="s">
        <v>4771</v>
      </c>
      <c r="I1191" s="458">
        <v>14850</v>
      </c>
      <c r="J1191" s="459" t="s">
        <v>5494</v>
      </c>
    </row>
    <row r="1192" spans="1:10" s="460" customFormat="1" ht="18" customHeight="1">
      <c r="A1192" s="452">
        <v>1187</v>
      </c>
      <c r="B1192" s="453" t="s">
        <v>758</v>
      </c>
      <c r="C1192" s="455" t="s">
        <v>759</v>
      </c>
      <c r="D1192" s="473" t="s">
        <v>5513</v>
      </c>
      <c r="E1192" s="455" t="s">
        <v>416</v>
      </c>
      <c r="F1192" s="462" t="s">
        <v>5511</v>
      </c>
      <c r="G1192" s="455"/>
      <c r="H1192" s="468" t="s">
        <v>4771</v>
      </c>
      <c r="I1192" s="458">
        <v>5750</v>
      </c>
      <c r="J1192" s="474"/>
    </row>
    <row r="1193" spans="1:10" s="460" customFormat="1" ht="18" customHeight="1">
      <c r="A1193" s="452">
        <v>1188</v>
      </c>
      <c r="B1193" s="453" t="s">
        <v>758</v>
      </c>
      <c r="C1193" s="455" t="s">
        <v>759</v>
      </c>
      <c r="D1193" s="473" t="s">
        <v>5513</v>
      </c>
      <c r="E1193" s="455" t="s">
        <v>416</v>
      </c>
      <c r="F1193" s="462" t="s">
        <v>5512</v>
      </c>
      <c r="G1193" s="455"/>
      <c r="H1193" s="468" t="s">
        <v>4771</v>
      </c>
      <c r="I1193" s="458">
        <v>6320</v>
      </c>
      <c r="J1193" s="459" t="s">
        <v>5494</v>
      </c>
    </row>
    <row r="1194" spans="1:10" s="460" customFormat="1" ht="18" customHeight="1">
      <c r="A1194" s="452">
        <v>1189</v>
      </c>
      <c r="B1194" s="453" t="s">
        <v>758</v>
      </c>
      <c r="C1194" s="455" t="s">
        <v>759</v>
      </c>
      <c r="D1194" s="473" t="s">
        <v>5514</v>
      </c>
      <c r="E1194" s="455" t="s">
        <v>416</v>
      </c>
      <c r="F1194" s="456" t="s">
        <v>5515</v>
      </c>
      <c r="G1194" s="455"/>
      <c r="H1194" s="468" t="s">
        <v>4771</v>
      </c>
      <c r="I1194" s="458">
        <v>5750</v>
      </c>
      <c r="J1194" s="459" t="s">
        <v>5484</v>
      </c>
    </row>
    <row r="1195" spans="1:10" s="460" customFormat="1" ht="18" customHeight="1">
      <c r="A1195" s="452">
        <v>1190</v>
      </c>
      <c r="B1195" s="453" t="s">
        <v>758</v>
      </c>
      <c r="C1195" s="455" t="s">
        <v>759</v>
      </c>
      <c r="D1195" s="473" t="s">
        <v>5516</v>
      </c>
      <c r="E1195" s="455" t="s">
        <v>416</v>
      </c>
      <c r="F1195" s="456" t="s">
        <v>5517</v>
      </c>
      <c r="G1195" s="455"/>
      <c r="H1195" s="468" t="s">
        <v>4771</v>
      </c>
      <c r="I1195" s="458">
        <v>5170</v>
      </c>
      <c r="J1195" s="474"/>
    </row>
    <row r="1196" spans="1:10" s="460" customFormat="1" ht="18" customHeight="1">
      <c r="A1196" s="452">
        <v>1191</v>
      </c>
      <c r="B1196" s="453" t="s">
        <v>758</v>
      </c>
      <c r="C1196" s="455" t="s">
        <v>759</v>
      </c>
      <c r="D1196" s="473" t="s">
        <v>5516</v>
      </c>
      <c r="E1196" s="455" t="s">
        <v>416</v>
      </c>
      <c r="F1196" s="456" t="s">
        <v>5518</v>
      </c>
      <c r="G1196" s="455"/>
      <c r="H1196" s="468" t="s">
        <v>4771</v>
      </c>
      <c r="I1196" s="458">
        <v>6320</v>
      </c>
      <c r="J1196" s="459" t="s">
        <v>5494</v>
      </c>
    </row>
    <row r="1197" spans="1:10" s="460" customFormat="1" ht="18" customHeight="1">
      <c r="A1197" s="452">
        <v>1192</v>
      </c>
      <c r="B1197" s="453" t="s">
        <v>758</v>
      </c>
      <c r="C1197" s="455" t="s">
        <v>759</v>
      </c>
      <c r="D1197" s="473" t="s">
        <v>5519</v>
      </c>
      <c r="E1197" s="455" t="s">
        <v>416</v>
      </c>
      <c r="F1197" s="456" t="s">
        <v>5520</v>
      </c>
      <c r="G1197" s="455"/>
      <c r="H1197" s="468" t="s">
        <v>4771</v>
      </c>
      <c r="I1197" s="458">
        <v>4600</v>
      </c>
      <c r="J1197" s="474" t="s">
        <v>5484</v>
      </c>
    </row>
    <row r="1198" spans="1:10" s="460" customFormat="1" ht="18" customHeight="1">
      <c r="A1198" s="452">
        <v>1193</v>
      </c>
      <c r="B1198" s="497" t="s">
        <v>758</v>
      </c>
      <c r="C1198" s="583" t="s">
        <v>14115</v>
      </c>
      <c r="D1198" s="599" t="s">
        <v>5521</v>
      </c>
      <c r="E1198" s="501" t="s">
        <v>133</v>
      </c>
      <c r="F1198" s="509" t="s">
        <v>5522</v>
      </c>
      <c r="G1198" s="452" t="s">
        <v>4500</v>
      </c>
      <c r="H1198" s="502" t="s">
        <v>9480</v>
      </c>
      <c r="I1198" s="469">
        <v>6100</v>
      </c>
      <c r="J1198" s="504" t="s">
        <v>10074</v>
      </c>
    </row>
    <row r="1199" spans="1:10" s="460" customFormat="1" ht="18" customHeight="1">
      <c r="A1199" s="452">
        <v>1194</v>
      </c>
      <c r="B1199" s="497" t="s">
        <v>758</v>
      </c>
      <c r="C1199" s="583" t="s">
        <v>14115</v>
      </c>
      <c r="D1199" s="599"/>
      <c r="E1199" s="501" t="s">
        <v>133</v>
      </c>
      <c r="F1199" s="509" t="s">
        <v>5523</v>
      </c>
      <c r="G1199" s="452" t="s">
        <v>4500</v>
      </c>
      <c r="H1199" s="502" t="s">
        <v>9480</v>
      </c>
      <c r="I1199" s="469">
        <v>6500</v>
      </c>
      <c r="J1199" s="504" t="s">
        <v>10074</v>
      </c>
    </row>
    <row r="1200" spans="1:10" s="460" customFormat="1" ht="18" customHeight="1">
      <c r="A1200" s="452">
        <v>1195</v>
      </c>
      <c r="B1200" s="453" t="s">
        <v>758</v>
      </c>
      <c r="C1200" s="455" t="s">
        <v>5524</v>
      </c>
      <c r="D1200" s="600" t="s">
        <v>5525</v>
      </c>
      <c r="E1200" s="601" t="s">
        <v>416</v>
      </c>
      <c r="F1200" s="602" t="s">
        <v>5526</v>
      </c>
      <c r="G1200" s="601"/>
      <c r="H1200" s="468" t="s">
        <v>4771</v>
      </c>
      <c r="I1200" s="458">
        <v>10350</v>
      </c>
      <c r="J1200" s="459" t="s">
        <v>5484</v>
      </c>
    </row>
    <row r="1201" spans="1:10" s="460" customFormat="1" ht="18" customHeight="1">
      <c r="A1201" s="452">
        <v>1196</v>
      </c>
      <c r="B1201" s="453" t="s">
        <v>758</v>
      </c>
      <c r="C1201" s="455" t="s">
        <v>5524</v>
      </c>
      <c r="D1201" s="600" t="s">
        <v>5527</v>
      </c>
      <c r="E1201" s="601" t="s">
        <v>416</v>
      </c>
      <c r="F1201" s="602" t="s">
        <v>5485</v>
      </c>
      <c r="G1201" s="601"/>
      <c r="H1201" s="468" t="s">
        <v>4771</v>
      </c>
      <c r="I1201" s="458">
        <v>9200</v>
      </c>
      <c r="J1201" s="459"/>
    </row>
    <row r="1202" spans="1:10" s="460" customFormat="1" ht="18" customHeight="1">
      <c r="A1202" s="452">
        <v>1197</v>
      </c>
      <c r="B1202" s="453" t="s">
        <v>758</v>
      </c>
      <c r="C1202" s="455" t="s">
        <v>5524</v>
      </c>
      <c r="D1202" s="600" t="s">
        <v>5527</v>
      </c>
      <c r="E1202" s="601" t="s">
        <v>416</v>
      </c>
      <c r="F1202" s="602" t="s">
        <v>5493</v>
      </c>
      <c r="G1202" s="601"/>
      <c r="H1202" s="468" t="s">
        <v>4771</v>
      </c>
      <c r="I1202" s="458">
        <v>10120</v>
      </c>
      <c r="J1202" s="474" t="s">
        <v>5494</v>
      </c>
    </row>
    <row r="1203" spans="1:10" s="460" customFormat="1" ht="18" customHeight="1">
      <c r="A1203" s="452">
        <v>1198</v>
      </c>
      <c r="B1203" s="453" t="s">
        <v>14091</v>
      </c>
      <c r="C1203" s="453" t="s">
        <v>14121</v>
      </c>
      <c r="D1203" s="461" t="s">
        <v>14122</v>
      </c>
      <c r="E1203" s="453" t="s">
        <v>133</v>
      </c>
      <c r="F1203" s="462" t="s">
        <v>14094</v>
      </c>
      <c r="G1203" s="453"/>
      <c r="H1203" s="468" t="s">
        <v>4477</v>
      </c>
      <c r="I1203" s="469">
        <v>14000</v>
      </c>
      <c r="J1203" s="470"/>
    </row>
    <row r="1204" spans="1:10" s="460" customFormat="1" ht="18" customHeight="1">
      <c r="A1204" s="452">
        <v>1199</v>
      </c>
      <c r="B1204" s="453" t="s">
        <v>14091</v>
      </c>
      <c r="C1204" s="453" t="s">
        <v>14121</v>
      </c>
      <c r="D1204" s="461" t="s">
        <v>14122</v>
      </c>
      <c r="E1204" s="453" t="s">
        <v>133</v>
      </c>
      <c r="F1204" s="462" t="s">
        <v>14095</v>
      </c>
      <c r="G1204" s="453"/>
      <c r="H1204" s="468" t="s">
        <v>4477</v>
      </c>
      <c r="I1204" s="469">
        <v>14300</v>
      </c>
      <c r="J1204" s="470"/>
    </row>
    <row r="1205" spans="1:10" s="460" customFormat="1" ht="18" customHeight="1">
      <c r="A1205" s="452">
        <v>1200</v>
      </c>
      <c r="B1205" s="452" t="s">
        <v>14091</v>
      </c>
      <c r="C1205" s="452" t="s">
        <v>14121</v>
      </c>
      <c r="D1205" s="466" t="s">
        <v>14108</v>
      </c>
      <c r="E1205" s="452" t="s">
        <v>416</v>
      </c>
      <c r="F1205" s="467" t="s">
        <v>14123</v>
      </c>
      <c r="G1205" s="453" t="s">
        <v>9403</v>
      </c>
      <c r="H1205" s="468" t="s">
        <v>4457</v>
      </c>
      <c r="I1205" s="469">
        <v>4135</v>
      </c>
      <c r="J1205" s="470"/>
    </row>
    <row r="1206" spans="1:10" s="460" customFormat="1" ht="18" customHeight="1">
      <c r="A1206" s="452">
        <v>1201</v>
      </c>
      <c r="B1206" s="453" t="s">
        <v>758</v>
      </c>
      <c r="C1206" s="455" t="s">
        <v>5524</v>
      </c>
      <c r="D1206" s="600" t="s">
        <v>5528</v>
      </c>
      <c r="E1206" s="601" t="s">
        <v>416</v>
      </c>
      <c r="F1206" s="602" t="s">
        <v>5526</v>
      </c>
      <c r="G1206" s="601"/>
      <c r="H1206" s="468" t="s">
        <v>4771</v>
      </c>
      <c r="I1206" s="458">
        <v>6900</v>
      </c>
      <c r="J1206" s="459" t="s">
        <v>5484</v>
      </c>
    </row>
    <row r="1207" spans="1:10" s="460" customFormat="1" ht="18" customHeight="1">
      <c r="A1207" s="452">
        <v>1202</v>
      </c>
      <c r="B1207" s="453" t="s">
        <v>758</v>
      </c>
      <c r="C1207" s="453" t="s">
        <v>5524</v>
      </c>
      <c r="D1207" s="600" t="s">
        <v>5528</v>
      </c>
      <c r="E1207" s="601" t="s">
        <v>416</v>
      </c>
      <c r="F1207" s="602" t="s">
        <v>5485</v>
      </c>
      <c r="G1207" s="601"/>
      <c r="H1207" s="468" t="s">
        <v>4771</v>
      </c>
      <c r="I1207" s="458">
        <v>4600</v>
      </c>
      <c r="J1207" s="459"/>
    </row>
    <row r="1208" spans="1:10" s="460" customFormat="1" ht="18" customHeight="1">
      <c r="A1208" s="452">
        <v>1203</v>
      </c>
      <c r="B1208" s="453" t="s">
        <v>758</v>
      </c>
      <c r="C1208" s="453" t="s">
        <v>5524</v>
      </c>
      <c r="D1208" s="473" t="s">
        <v>5528</v>
      </c>
      <c r="E1208" s="455" t="s">
        <v>416</v>
      </c>
      <c r="F1208" s="456" t="s">
        <v>5493</v>
      </c>
      <c r="G1208" s="455"/>
      <c r="H1208" s="468" t="s">
        <v>4771</v>
      </c>
      <c r="I1208" s="458">
        <v>5060</v>
      </c>
      <c r="J1208" s="459" t="s">
        <v>5529</v>
      </c>
    </row>
    <row r="1209" spans="1:10" s="460" customFormat="1" ht="18" customHeight="1">
      <c r="A1209" s="452">
        <v>1204</v>
      </c>
      <c r="B1209" s="453" t="s">
        <v>758</v>
      </c>
      <c r="C1209" s="453" t="s">
        <v>5524</v>
      </c>
      <c r="D1209" s="461" t="s">
        <v>5530</v>
      </c>
      <c r="E1209" s="453" t="s">
        <v>416</v>
      </c>
      <c r="F1209" s="462"/>
      <c r="G1209" s="453"/>
      <c r="H1209" s="463" t="s">
        <v>4459</v>
      </c>
      <c r="I1209" s="469">
        <v>8000</v>
      </c>
      <c r="J1209" s="459"/>
    </row>
    <row r="1210" spans="1:10" s="460" customFormat="1" ht="18" customHeight="1">
      <c r="A1210" s="452">
        <v>1205</v>
      </c>
      <c r="B1210" s="453" t="s">
        <v>758</v>
      </c>
      <c r="C1210" s="453" t="s">
        <v>5531</v>
      </c>
      <c r="D1210" s="461" t="s">
        <v>5532</v>
      </c>
      <c r="E1210" s="453" t="s">
        <v>863</v>
      </c>
      <c r="F1210" s="462" t="s">
        <v>5533</v>
      </c>
      <c r="G1210" s="453"/>
      <c r="H1210" s="457" t="s">
        <v>4441</v>
      </c>
      <c r="I1210" s="469">
        <v>32500</v>
      </c>
      <c r="J1210" s="470"/>
    </row>
    <row r="1211" spans="1:10" s="460" customFormat="1" ht="18" customHeight="1">
      <c r="A1211" s="452">
        <v>1206</v>
      </c>
      <c r="B1211" s="453" t="s">
        <v>758</v>
      </c>
      <c r="C1211" s="453" t="s">
        <v>5531</v>
      </c>
      <c r="D1211" s="466" t="s">
        <v>5534</v>
      </c>
      <c r="E1211" s="453" t="s">
        <v>5458</v>
      </c>
      <c r="F1211" s="467" t="s">
        <v>5535</v>
      </c>
      <c r="G1211" s="453"/>
      <c r="H1211" s="457" t="s">
        <v>4441</v>
      </c>
      <c r="I1211" s="469">
        <v>645000</v>
      </c>
      <c r="J1211" s="470"/>
    </row>
    <row r="1212" spans="1:10" s="460" customFormat="1" ht="18" customHeight="1">
      <c r="A1212" s="452">
        <v>1207</v>
      </c>
      <c r="B1212" s="453" t="s">
        <v>758</v>
      </c>
      <c r="C1212" s="453" t="s">
        <v>5531</v>
      </c>
      <c r="D1212" s="454" t="s">
        <v>5534</v>
      </c>
      <c r="E1212" s="455" t="s">
        <v>863</v>
      </c>
      <c r="F1212" s="456" t="s">
        <v>5536</v>
      </c>
      <c r="G1212" s="453"/>
      <c r="H1212" s="457" t="s">
        <v>4441</v>
      </c>
      <c r="I1212" s="458">
        <v>18400</v>
      </c>
      <c r="J1212" s="459"/>
    </row>
    <row r="1213" spans="1:10" s="460" customFormat="1" ht="18" customHeight="1">
      <c r="A1213" s="452">
        <v>1208</v>
      </c>
      <c r="B1213" s="453" t="s">
        <v>758</v>
      </c>
      <c r="C1213" s="453" t="s">
        <v>5531</v>
      </c>
      <c r="D1213" s="454" t="s">
        <v>5537</v>
      </c>
      <c r="E1213" s="455" t="s">
        <v>5458</v>
      </c>
      <c r="F1213" s="456" t="s">
        <v>5538</v>
      </c>
      <c r="G1213" s="453"/>
      <c r="H1213" s="457" t="s">
        <v>4441</v>
      </c>
      <c r="I1213" s="458">
        <v>350000</v>
      </c>
      <c r="J1213" s="459"/>
    </row>
    <row r="1214" spans="1:10" s="460" customFormat="1" ht="18" customHeight="1">
      <c r="A1214" s="452">
        <v>1209</v>
      </c>
      <c r="B1214" s="453" t="s">
        <v>758</v>
      </c>
      <c r="C1214" s="453" t="s">
        <v>5531</v>
      </c>
      <c r="D1214" s="454" t="s">
        <v>5537</v>
      </c>
      <c r="E1214" s="455" t="s">
        <v>863</v>
      </c>
      <c r="F1214" s="456" t="s">
        <v>5539</v>
      </c>
      <c r="G1214" s="453"/>
      <c r="H1214" s="457" t="s">
        <v>4441</v>
      </c>
      <c r="I1214" s="458">
        <v>9600</v>
      </c>
      <c r="J1214" s="459"/>
    </row>
    <row r="1215" spans="1:10" s="460" customFormat="1" ht="18" customHeight="1">
      <c r="A1215" s="452">
        <v>1210</v>
      </c>
      <c r="B1215" s="453" t="s">
        <v>758</v>
      </c>
      <c r="C1215" s="453" t="s">
        <v>5531</v>
      </c>
      <c r="D1215" s="461" t="s">
        <v>5540</v>
      </c>
      <c r="E1215" s="453" t="s">
        <v>863</v>
      </c>
      <c r="F1215" s="462" t="s">
        <v>5541</v>
      </c>
      <c r="G1215" s="453"/>
      <c r="H1215" s="457" t="s">
        <v>4441</v>
      </c>
      <c r="I1215" s="458">
        <v>10600</v>
      </c>
      <c r="J1215" s="470"/>
    </row>
    <row r="1216" spans="1:10" s="460" customFormat="1" ht="18" customHeight="1">
      <c r="A1216" s="452">
        <v>1211</v>
      </c>
      <c r="B1216" s="453" t="s">
        <v>758</v>
      </c>
      <c r="C1216" s="453" t="s">
        <v>5531</v>
      </c>
      <c r="D1216" s="461" t="s">
        <v>5542</v>
      </c>
      <c r="E1216" s="453" t="s">
        <v>5458</v>
      </c>
      <c r="F1216" s="462" t="s">
        <v>5543</v>
      </c>
      <c r="G1216" s="453"/>
      <c r="H1216" s="457" t="s">
        <v>4441</v>
      </c>
      <c r="I1216" s="458">
        <v>415000</v>
      </c>
      <c r="J1216" s="470"/>
    </row>
    <row r="1217" spans="1:10" s="460" customFormat="1" ht="18" customHeight="1">
      <c r="A1217" s="452">
        <v>1212</v>
      </c>
      <c r="B1217" s="453" t="s">
        <v>758</v>
      </c>
      <c r="C1217" s="453" t="s">
        <v>5531</v>
      </c>
      <c r="D1217" s="461" t="s">
        <v>5542</v>
      </c>
      <c r="E1217" s="453" t="s">
        <v>863</v>
      </c>
      <c r="F1217" s="462" t="s">
        <v>5544</v>
      </c>
      <c r="G1217" s="453"/>
      <c r="H1217" s="457" t="s">
        <v>4441</v>
      </c>
      <c r="I1217" s="469">
        <v>11890</v>
      </c>
      <c r="J1217" s="470"/>
    </row>
    <row r="1218" spans="1:10" s="460" customFormat="1" ht="18" customHeight="1">
      <c r="A1218" s="452">
        <v>1213</v>
      </c>
      <c r="B1218" s="453" t="s">
        <v>758</v>
      </c>
      <c r="C1218" s="453" t="s">
        <v>5531</v>
      </c>
      <c r="D1218" s="461" t="s">
        <v>5545</v>
      </c>
      <c r="E1218" s="453" t="s">
        <v>131</v>
      </c>
      <c r="F1218" s="462" t="s">
        <v>5546</v>
      </c>
      <c r="G1218" s="453" t="s">
        <v>9403</v>
      </c>
      <c r="H1218" s="457" t="s">
        <v>4441</v>
      </c>
      <c r="I1218" s="469">
        <v>39200</v>
      </c>
      <c r="J1218" s="470"/>
    </row>
    <row r="1219" spans="1:10" s="460" customFormat="1" ht="18" customHeight="1">
      <c r="A1219" s="452">
        <v>1214</v>
      </c>
      <c r="B1219" s="453" t="s">
        <v>758</v>
      </c>
      <c r="C1219" s="453" t="s">
        <v>5531</v>
      </c>
      <c r="D1219" s="461" t="s">
        <v>5545</v>
      </c>
      <c r="E1219" s="453" t="s">
        <v>131</v>
      </c>
      <c r="F1219" s="462" t="s">
        <v>5547</v>
      </c>
      <c r="G1219" s="453" t="s">
        <v>9403</v>
      </c>
      <c r="H1219" s="457" t="s">
        <v>4441</v>
      </c>
      <c r="I1219" s="458">
        <v>23000</v>
      </c>
      <c r="J1219" s="470"/>
    </row>
    <row r="1220" spans="1:10" s="460" customFormat="1" ht="18" customHeight="1">
      <c r="A1220" s="452">
        <v>1215</v>
      </c>
      <c r="B1220" s="453" t="s">
        <v>758</v>
      </c>
      <c r="C1220" s="453" t="s">
        <v>5531</v>
      </c>
      <c r="D1220" s="461" t="s">
        <v>5545</v>
      </c>
      <c r="E1220" s="453" t="s">
        <v>131</v>
      </c>
      <c r="F1220" s="462" t="s">
        <v>5548</v>
      </c>
      <c r="G1220" s="453" t="s">
        <v>9403</v>
      </c>
      <c r="H1220" s="457" t="s">
        <v>4441</v>
      </c>
      <c r="I1220" s="469">
        <v>11500</v>
      </c>
      <c r="J1220" s="470"/>
    </row>
    <row r="1221" spans="1:10" s="460" customFormat="1" ht="18" customHeight="1">
      <c r="A1221" s="452">
        <v>1216</v>
      </c>
      <c r="B1221" s="453" t="s">
        <v>758</v>
      </c>
      <c r="C1221" s="453" t="s">
        <v>5531</v>
      </c>
      <c r="D1221" s="461" t="s">
        <v>5545</v>
      </c>
      <c r="E1221" s="453" t="s">
        <v>131</v>
      </c>
      <c r="F1221" s="462" t="s">
        <v>5549</v>
      </c>
      <c r="G1221" s="453" t="s">
        <v>9403</v>
      </c>
      <c r="H1221" s="457" t="s">
        <v>4441</v>
      </c>
      <c r="I1221" s="458">
        <v>22300</v>
      </c>
      <c r="J1221" s="470"/>
    </row>
    <row r="1222" spans="1:10" s="460" customFormat="1" ht="18" customHeight="1">
      <c r="A1222" s="452">
        <v>1217</v>
      </c>
      <c r="B1222" s="453" t="s">
        <v>758</v>
      </c>
      <c r="C1222" s="453" t="s">
        <v>5531</v>
      </c>
      <c r="D1222" s="461" t="s">
        <v>5545</v>
      </c>
      <c r="E1222" s="453" t="s">
        <v>131</v>
      </c>
      <c r="F1222" s="462" t="s">
        <v>5550</v>
      </c>
      <c r="G1222" s="453" t="s">
        <v>9403</v>
      </c>
      <c r="H1222" s="457" t="s">
        <v>4441</v>
      </c>
      <c r="I1222" s="469">
        <v>12200</v>
      </c>
      <c r="J1222" s="470"/>
    </row>
    <row r="1223" spans="1:10" s="460" customFormat="1" ht="18" customHeight="1">
      <c r="A1223" s="452">
        <v>1218</v>
      </c>
      <c r="B1223" s="453" t="s">
        <v>758</v>
      </c>
      <c r="C1223" s="453" t="s">
        <v>5531</v>
      </c>
      <c r="D1223" s="466" t="s">
        <v>5545</v>
      </c>
      <c r="E1223" s="453" t="s">
        <v>131</v>
      </c>
      <c r="F1223" s="467" t="s">
        <v>5551</v>
      </c>
      <c r="G1223" s="453" t="s">
        <v>9403</v>
      </c>
      <c r="H1223" s="457" t="s">
        <v>4441</v>
      </c>
      <c r="I1223" s="469">
        <v>12000</v>
      </c>
      <c r="J1223" s="470"/>
    </row>
    <row r="1224" spans="1:10" s="460" customFormat="1" ht="18" customHeight="1">
      <c r="A1224" s="452">
        <v>1219</v>
      </c>
      <c r="B1224" s="453" t="s">
        <v>758</v>
      </c>
      <c r="C1224" s="453" t="s">
        <v>5531</v>
      </c>
      <c r="D1224" s="454" t="s">
        <v>5545</v>
      </c>
      <c r="E1224" s="455" t="s">
        <v>131</v>
      </c>
      <c r="F1224" s="456" t="s">
        <v>5552</v>
      </c>
      <c r="G1224" s="453" t="s">
        <v>9403</v>
      </c>
      <c r="H1224" s="457" t="s">
        <v>4441</v>
      </c>
      <c r="I1224" s="458">
        <v>11000</v>
      </c>
      <c r="J1224" s="459"/>
    </row>
    <row r="1225" spans="1:10" s="460" customFormat="1" ht="18" customHeight="1">
      <c r="A1225" s="452">
        <v>1220</v>
      </c>
      <c r="B1225" s="453" t="s">
        <v>758</v>
      </c>
      <c r="C1225" s="453" t="s">
        <v>5531</v>
      </c>
      <c r="D1225" s="461" t="s">
        <v>5545</v>
      </c>
      <c r="E1225" s="453" t="s">
        <v>131</v>
      </c>
      <c r="F1225" s="462" t="s">
        <v>5553</v>
      </c>
      <c r="G1225" s="453" t="s">
        <v>9403</v>
      </c>
      <c r="H1225" s="457" t="s">
        <v>4441</v>
      </c>
      <c r="I1225" s="469">
        <v>11700</v>
      </c>
      <c r="J1225" s="470"/>
    </row>
    <row r="1226" spans="1:10" s="460" customFormat="1" ht="18" customHeight="1">
      <c r="A1226" s="452">
        <v>1221</v>
      </c>
      <c r="B1226" s="453" t="s">
        <v>758</v>
      </c>
      <c r="C1226" s="453" t="s">
        <v>5531</v>
      </c>
      <c r="D1226" s="461" t="s">
        <v>5545</v>
      </c>
      <c r="E1226" s="453" t="s">
        <v>131</v>
      </c>
      <c r="F1226" s="462" t="s">
        <v>5554</v>
      </c>
      <c r="G1226" s="453" t="s">
        <v>9403</v>
      </c>
      <c r="H1226" s="457" t="s">
        <v>4441</v>
      </c>
      <c r="I1226" s="458">
        <v>12200</v>
      </c>
      <c r="J1226" s="470"/>
    </row>
    <row r="1227" spans="1:10" s="460" customFormat="1" ht="18" customHeight="1">
      <c r="A1227" s="452">
        <v>1222</v>
      </c>
      <c r="B1227" s="453" t="s">
        <v>758</v>
      </c>
      <c r="C1227" s="453" t="s">
        <v>5531</v>
      </c>
      <c r="D1227" s="454" t="s">
        <v>5545</v>
      </c>
      <c r="E1227" s="455" t="s">
        <v>131</v>
      </c>
      <c r="F1227" s="456" t="s">
        <v>5555</v>
      </c>
      <c r="G1227" s="453" t="s">
        <v>9403</v>
      </c>
      <c r="H1227" s="457" t="s">
        <v>4441</v>
      </c>
      <c r="I1227" s="458">
        <v>14300</v>
      </c>
      <c r="J1227" s="459"/>
    </row>
    <row r="1228" spans="1:10" s="460" customFormat="1" ht="18" customHeight="1">
      <c r="A1228" s="452">
        <v>1223</v>
      </c>
      <c r="B1228" s="453" t="s">
        <v>758</v>
      </c>
      <c r="C1228" s="453" t="s">
        <v>5531</v>
      </c>
      <c r="D1228" s="461" t="s">
        <v>5556</v>
      </c>
      <c r="E1228" s="453" t="s">
        <v>133</v>
      </c>
      <c r="F1228" s="462" t="s">
        <v>5557</v>
      </c>
      <c r="G1228" s="453" t="s">
        <v>9403</v>
      </c>
      <c r="H1228" s="457" t="s">
        <v>4441</v>
      </c>
      <c r="I1228" s="458">
        <v>25700</v>
      </c>
      <c r="J1228" s="470"/>
    </row>
    <row r="1229" spans="1:10" s="460" customFormat="1" ht="18" customHeight="1">
      <c r="A1229" s="452">
        <v>1224</v>
      </c>
      <c r="B1229" s="453" t="s">
        <v>758</v>
      </c>
      <c r="C1229" s="453" t="s">
        <v>5531</v>
      </c>
      <c r="D1229" s="461" t="s">
        <v>5558</v>
      </c>
      <c r="E1229" s="453" t="s">
        <v>133</v>
      </c>
      <c r="F1229" s="462" t="s">
        <v>5559</v>
      </c>
      <c r="G1229" s="453" t="s">
        <v>9403</v>
      </c>
      <c r="H1229" s="457" t="s">
        <v>4441</v>
      </c>
      <c r="I1229" s="469">
        <v>7300</v>
      </c>
      <c r="J1229" s="470"/>
    </row>
    <row r="1230" spans="1:10" s="460" customFormat="1" ht="18" customHeight="1">
      <c r="A1230" s="452">
        <v>1225</v>
      </c>
      <c r="B1230" s="453" t="s">
        <v>758</v>
      </c>
      <c r="C1230" s="453" t="s">
        <v>5531</v>
      </c>
      <c r="D1230" s="461" t="s">
        <v>5560</v>
      </c>
      <c r="E1230" s="453" t="s">
        <v>133</v>
      </c>
      <c r="F1230" s="462" t="s">
        <v>5561</v>
      </c>
      <c r="G1230" s="453" t="s">
        <v>9403</v>
      </c>
      <c r="H1230" s="457" t="s">
        <v>4441</v>
      </c>
      <c r="I1230" s="458">
        <v>14600</v>
      </c>
      <c r="J1230" s="470"/>
    </row>
    <row r="1231" spans="1:10" s="460" customFormat="1" ht="18" customHeight="1">
      <c r="A1231" s="452">
        <v>1226</v>
      </c>
      <c r="B1231" s="453" t="s">
        <v>758</v>
      </c>
      <c r="C1231" s="453" t="s">
        <v>5531</v>
      </c>
      <c r="D1231" s="461" t="s">
        <v>5562</v>
      </c>
      <c r="E1231" s="453" t="s">
        <v>133</v>
      </c>
      <c r="F1231" s="462" t="s">
        <v>5563</v>
      </c>
      <c r="G1231" s="453" t="s">
        <v>9403</v>
      </c>
      <c r="H1231" s="457" t="s">
        <v>4441</v>
      </c>
      <c r="I1231" s="458">
        <v>7300</v>
      </c>
      <c r="J1231" s="470"/>
    </row>
    <row r="1232" spans="1:10" s="460" customFormat="1" ht="18" customHeight="1">
      <c r="A1232" s="452">
        <v>1227</v>
      </c>
      <c r="B1232" s="453" t="s">
        <v>758</v>
      </c>
      <c r="C1232" s="453" t="s">
        <v>5531</v>
      </c>
      <c r="D1232" s="461" t="s">
        <v>5564</v>
      </c>
      <c r="E1232" s="453" t="s">
        <v>133</v>
      </c>
      <c r="F1232" s="462" t="s">
        <v>5565</v>
      </c>
      <c r="G1232" s="453" t="s">
        <v>9403</v>
      </c>
      <c r="H1232" s="457" t="s">
        <v>4441</v>
      </c>
      <c r="I1232" s="469">
        <v>7100</v>
      </c>
      <c r="J1232" s="470"/>
    </row>
    <row r="1233" spans="1:10" s="460" customFormat="1" ht="18" customHeight="1">
      <c r="A1233" s="452">
        <v>1228</v>
      </c>
      <c r="B1233" s="453" t="s">
        <v>758</v>
      </c>
      <c r="C1233" s="453" t="s">
        <v>5531</v>
      </c>
      <c r="D1233" s="454" t="s">
        <v>5566</v>
      </c>
      <c r="E1233" s="455" t="s">
        <v>133</v>
      </c>
      <c r="F1233" s="456" t="s">
        <v>5567</v>
      </c>
      <c r="G1233" s="453" t="s">
        <v>9403</v>
      </c>
      <c r="H1233" s="457" t="s">
        <v>4441</v>
      </c>
      <c r="I1233" s="458">
        <v>16200</v>
      </c>
      <c r="J1233" s="459"/>
    </row>
    <row r="1234" spans="1:10" s="460" customFormat="1" ht="18" customHeight="1">
      <c r="A1234" s="452">
        <v>1229</v>
      </c>
      <c r="B1234" s="453" t="s">
        <v>758</v>
      </c>
      <c r="C1234" s="453" t="s">
        <v>5531</v>
      </c>
      <c r="D1234" s="454" t="s">
        <v>5568</v>
      </c>
      <c r="E1234" s="455" t="s">
        <v>133</v>
      </c>
      <c r="F1234" s="456" t="s">
        <v>5569</v>
      </c>
      <c r="G1234" s="453" t="s">
        <v>9403</v>
      </c>
      <c r="H1234" s="457" t="s">
        <v>4441</v>
      </c>
      <c r="I1234" s="458">
        <v>19200</v>
      </c>
      <c r="J1234" s="459"/>
    </row>
    <row r="1235" spans="1:10" s="460" customFormat="1" ht="18" customHeight="1">
      <c r="A1235" s="452">
        <v>1230</v>
      </c>
      <c r="B1235" s="453" t="s">
        <v>758</v>
      </c>
      <c r="C1235" s="453" t="s">
        <v>5531</v>
      </c>
      <c r="D1235" s="461" t="s">
        <v>5570</v>
      </c>
      <c r="E1235" s="453" t="s">
        <v>133</v>
      </c>
      <c r="F1235" s="462" t="s">
        <v>5571</v>
      </c>
      <c r="G1235" s="453" t="s">
        <v>9403</v>
      </c>
      <c r="H1235" s="457" t="s">
        <v>4441</v>
      </c>
      <c r="I1235" s="469">
        <v>13800</v>
      </c>
      <c r="J1235" s="470"/>
    </row>
    <row r="1236" spans="1:10" s="460" customFormat="1" ht="18" customHeight="1">
      <c r="A1236" s="452">
        <v>1231</v>
      </c>
      <c r="B1236" s="453" t="s">
        <v>758</v>
      </c>
      <c r="C1236" s="453" t="s">
        <v>5531</v>
      </c>
      <c r="D1236" s="461" t="s">
        <v>5572</v>
      </c>
      <c r="E1236" s="453" t="s">
        <v>133</v>
      </c>
      <c r="F1236" s="462" t="s">
        <v>5573</v>
      </c>
      <c r="G1236" s="453" t="s">
        <v>9403</v>
      </c>
      <c r="H1236" s="457" t="s">
        <v>4441</v>
      </c>
      <c r="I1236" s="469">
        <v>7300</v>
      </c>
      <c r="J1236" s="470"/>
    </row>
    <row r="1237" spans="1:10" s="460" customFormat="1" ht="18" customHeight="1">
      <c r="A1237" s="452">
        <v>1232</v>
      </c>
      <c r="B1237" s="453" t="s">
        <v>758</v>
      </c>
      <c r="C1237" s="453" t="s">
        <v>5531</v>
      </c>
      <c r="D1237" s="454" t="s">
        <v>5574</v>
      </c>
      <c r="E1237" s="455" t="s">
        <v>133</v>
      </c>
      <c r="F1237" s="456" t="s">
        <v>5575</v>
      </c>
      <c r="G1237" s="453" t="s">
        <v>9403</v>
      </c>
      <c r="H1237" s="457" t="s">
        <v>4441</v>
      </c>
      <c r="I1237" s="458">
        <v>7000</v>
      </c>
      <c r="J1237" s="459"/>
    </row>
    <row r="1238" spans="1:10" s="460" customFormat="1" ht="18" customHeight="1">
      <c r="A1238" s="452">
        <v>1233</v>
      </c>
      <c r="B1238" s="453" t="s">
        <v>758</v>
      </c>
      <c r="C1238" s="453" t="s">
        <v>5531</v>
      </c>
      <c r="D1238" s="461" t="s">
        <v>5576</v>
      </c>
      <c r="E1238" s="453" t="s">
        <v>114</v>
      </c>
      <c r="F1238" s="462" t="s">
        <v>5577</v>
      </c>
      <c r="G1238" s="453"/>
      <c r="H1238" s="457" t="s">
        <v>4441</v>
      </c>
      <c r="I1238" s="469">
        <v>62200</v>
      </c>
      <c r="J1238" s="470"/>
    </row>
    <row r="1239" spans="1:10" s="460" customFormat="1" ht="18" customHeight="1">
      <c r="A1239" s="452">
        <v>1234</v>
      </c>
      <c r="B1239" s="453" t="s">
        <v>758</v>
      </c>
      <c r="C1239" s="453" t="s">
        <v>5531</v>
      </c>
      <c r="D1239" s="466" t="s">
        <v>5578</v>
      </c>
      <c r="E1239" s="453" t="s">
        <v>114</v>
      </c>
      <c r="F1239" s="467" t="s">
        <v>5579</v>
      </c>
      <c r="G1239" s="453"/>
      <c r="H1239" s="457" t="s">
        <v>4441</v>
      </c>
      <c r="I1239" s="469">
        <v>25000</v>
      </c>
      <c r="J1239" s="470"/>
    </row>
    <row r="1240" spans="1:10" s="460" customFormat="1" ht="18" customHeight="1">
      <c r="A1240" s="452">
        <v>1235</v>
      </c>
      <c r="B1240" s="453" t="s">
        <v>758</v>
      </c>
      <c r="C1240" s="453" t="s">
        <v>5531</v>
      </c>
      <c r="D1240" s="461" t="s">
        <v>5580</v>
      </c>
      <c r="E1240" s="453" t="s">
        <v>114</v>
      </c>
      <c r="F1240" s="462" t="s">
        <v>5581</v>
      </c>
      <c r="G1240" s="453"/>
      <c r="H1240" s="457" t="s">
        <v>4441</v>
      </c>
      <c r="I1240" s="469">
        <v>38900</v>
      </c>
      <c r="J1240" s="470"/>
    </row>
    <row r="1241" spans="1:10" s="460" customFormat="1" ht="18" customHeight="1">
      <c r="A1241" s="452">
        <v>1236</v>
      </c>
      <c r="B1241" s="453" t="s">
        <v>758</v>
      </c>
      <c r="C1241" s="453" t="s">
        <v>5531</v>
      </c>
      <c r="D1241" s="461" t="s">
        <v>5582</v>
      </c>
      <c r="E1241" s="453" t="s">
        <v>114</v>
      </c>
      <c r="F1241" s="462" t="s">
        <v>5583</v>
      </c>
      <c r="G1241" s="453"/>
      <c r="H1241" s="457" t="s">
        <v>4441</v>
      </c>
      <c r="I1241" s="458">
        <v>10300</v>
      </c>
      <c r="J1241" s="470"/>
    </row>
    <row r="1242" spans="1:10" s="460" customFormat="1" ht="18" customHeight="1">
      <c r="A1242" s="452">
        <v>1237</v>
      </c>
      <c r="B1242" s="453" t="s">
        <v>758</v>
      </c>
      <c r="C1242" s="453" t="s">
        <v>5531</v>
      </c>
      <c r="D1242" s="454" t="s">
        <v>5584</v>
      </c>
      <c r="E1242" s="455" t="s">
        <v>114</v>
      </c>
      <c r="F1242" s="456" t="s">
        <v>5585</v>
      </c>
      <c r="G1242" s="453"/>
      <c r="H1242" s="457" t="s">
        <v>4441</v>
      </c>
      <c r="I1242" s="458">
        <v>9400</v>
      </c>
      <c r="J1242" s="459"/>
    </row>
    <row r="1243" spans="1:10" s="460" customFormat="1" ht="18" customHeight="1">
      <c r="A1243" s="452">
        <v>1238</v>
      </c>
      <c r="B1243" s="453" t="s">
        <v>758</v>
      </c>
      <c r="C1243" s="453" t="s">
        <v>5531</v>
      </c>
      <c r="D1243" s="461" t="s">
        <v>5586</v>
      </c>
      <c r="E1243" s="453" t="s">
        <v>114</v>
      </c>
      <c r="F1243" s="462" t="s">
        <v>5587</v>
      </c>
      <c r="G1243" s="453"/>
      <c r="H1243" s="457" t="s">
        <v>4441</v>
      </c>
      <c r="I1243" s="458">
        <v>10300</v>
      </c>
      <c r="J1243" s="470"/>
    </row>
    <row r="1244" spans="1:10" s="460" customFormat="1" ht="18" customHeight="1">
      <c r="A1244" s="452">
        <v>1239</v>
      </c>
      <c r="B1244" s="453" t="s">
        <v>758</v>
      </c>
      <c r="C1244" s="453" t="s">
        <v>5531</v>
      </c>
      <c r="D1244" s="461" t="s">
        <v>5588</v>
      </c>
      <c r="E1244" s="453" t="s">
        <v>133</v>
      </c>
      <c r="F1244" s="462" t="s">
        <v>5589</v>
      </c>
      <c r="G1244" s="453" t="s">
        <v>9403</v>
      </c>
      <c r="H1244" s="457" t="s">
        <v>4441</v>
      </c>
      <c r="I1244" s="458">
        <v>15500</v>
      </c>
      <c r="J1244" s="470"/>
    </row>
    <row r="1245" spans="1:10" s="460" customFormat="1" ht="18" customHeight="1">
      <c r="A1245" s="452">
        <v>1240</v>
      </c>
      <c r="B1245" s="453" t="s">
        <v>758</v>
      </c>
      <c r="C1245" s="453" t="s">
        <v>5531</v>
      </c>
      <c r="D1245" s="461" t="s">
        <v>5588</v>
      </c>
      <c r="E1245" s="453" t="s">
        <v>133</v>
      </c>
      <c r="F1245" s="462" t="s">
        <v>5590</v>
      </c>
      <c r="G1245" s="453" t="s">
        <v>9403</v>
      </c>
      <c r="H1245" s="457" t="s">
        <v>4441</v>
      </c>
      <c r="I1245" s="458">
        <v>14500</v>
      </c>
      <c r="J1245" s="470"/>
    </row>
    <row r="1246" spans="1:10" s="460" customFormat="1" ht="18" customHeight="1">
      <c r="A1246" s="452">
        <v>1241</v>
      </c>
      <c r="B1246" s="453" t="s">
        <v>758</v>
      </c>
      <c r="C1246" s="453" t="s">
        <v>5531</v>
      </c>
      <c r="D1246" s="461" t="s">
        <v>5588</v>
      </c>
      <c r="E1246" s="453" t="s">
        <v>133</v>
      </c>
      <c r="F1246" s="462" t="s">
        <v>5591</v>
      </c>
      <c r="G1246" s="453" t="s">
        <v>9403</v>
      </c>
      <c r="H1246" s="457" t="s">
        <v>4441</v>
      </c>
      <c r="I1246" s="469">
        <v>8100</v>
      </c>
      <c r="J1246" s="470"/>
    </row>
    <row r="1247" spans="1:10" s="460" customFormat="1" ht="18" customHeight="1">
      <c r="A1247" s="452">
        <v>1242</v>
      </c>
      <c r="B1247" s="453" t="s">
        <v>758</v>
      </c>
      <c r="C1247" s="453" t="s">
        <v>5531</v>
      </c>
      <c r="D1247" s="461" t="s">
        <v>5588</v>
      </c>
      <c r="E1247" s="453" t="s">
        <v>133</v>
      </c>
      <c r="F1247" s="462" t="s">
        <v>5592</v>
      </c>
      <c r="G1247" s="453" t="s">
        <v>9403</v>
      </c>
      <c r="H1247" s="457" t="s">
        <v>4441</v>
      </c>
      <c r="I1247" s="458">
        <v>8000</v>
      </c>
      <c r="J1247" s="470"/>
    </row>
    <row r="1248" spans="1:10" s="460" customFormat="1" ht="18" customHeight="1">
      <c r="A1248" s="452">
        <v>1243</v>
      </c>
      <c r="B1248" s="453" t="s">
        <v>758</v>
      </c>
      <c r="C1248" s="453" t="s">
        <v>5531</v>
      </c>
      <c r="D1248" s="461" t="s">
        <v>5588</v>
      </c>
      <c r="E1248" s="453" t="s">
        <v>133</v>
      </c>
      <c r="F1248" s="462" t="s">
        <v>5593</v>
      </c>
      <c r="G1248" s="453" t="s">
        <v>9403</v>
      </c>
      <c r="H1248" s="457" t="s">
        <v>4441</v>
      </c>
      <c r="I1248" s="458">
        <v>7300</v>
      </c>
      <c r="J1248" s="470"/>
    </row>
    <row r="1249" spans="1:10" s="460" customFormat="1" ht="18" customHeight="1">
      <c r="A1249" s="452">
        <v>1244</v>
      </c>
      <c r="B1249" s="453" t="s">
        <v>758</v>
      </c>
      <c r="C1249" s="453" t="s">
        <v>5531</v>
      </c>
      <c r="D1249" s="461" t="s">
        <v>5588</v>
      </c>
      <c r="E1249" s="453" t="s">
        <v>133</v>
      </c>
      <c r="F1249" s="462" t="s">
        <v>5594</v>
      </c>
      <c r="G1249" s="453" t="s">
        <v>9403</v>
      </c>
      <c r="H1249" s="457" t="s">
        <v>4441</v>
      </c>
      <c r="I1249" s="469">
        <v>7800</v>
      </c>
      <c r="J1249" s="470"/>
    </row>
    <row r="1250" spans="1:10" s="460" customFormat="1" ht="18" customHeight="1">
      <c r="A1250" s="452">
        <v>1245</v>
      </c>
      <c r="B1250" s="453" t="s">
        <v>758</v>
      </c>
      <c r="C1250" s="453" t="s">
        <v>5531</v>
      </c>
      <c r="D1250" s="461" t="s">
        <v>5588</v>
      </c>
      <c r="E1250" s="453" t="s">
        <v>133</v>
      </c>
      <c r="F1250" s="462" t="s">
        <v>5595</v>
      </c>
      <c r="G1250" s="453" t="s">
        <v>9403</v>
      </c>
      <c r="H1250" s="457" t="s">
        <v>4441</v>
      </c>
      <c r="I1250" s="469">
        <v>8100</v>
      </c>
      <c r="J1250" s="470"/>
    </row>
    <row r="1251" spans="1:10" s="460" customFormat="1" ht="18" customHeight="1">
      <c r="A1251" s="452">
        <v>1246</v>
      </c>
      <c r="B1251" s="453" t="s">
        <v>758</v>
      </c>
      <c r="C1251" s="453" t="s">
        <v>5531</v>
      </c>
      <c r="D1251" s="466" t="s">
        <v>5588</v>
      </c>
      <c r="E1251" s="453" t="s">
        <v>133</v>
      </c>
      <c r="F1251" s="467" t="s">
        <v>5596</v>
      </c>
      <c r="G1251" s="453" t="s">
        <v>9403</v>
      </c>
      <c r="H1251" s="457" t="s">
        <v>4441</v>
      </c>
      <c r="I1251" s="469">
        <v>9600</v>
      </c>
      <c r="J1251" s="470"/>
    </row>
    <row r="1252" spans="1:10" s="460" customFormat="1" ht="18" customHeight="1">
      <c r="A1252" s="452">
        <v>1247</v>
      </c>
      <c r="B1252" s="453" t="s">
        <v>758</v>
      </c>
      <c r="C1252" s="453" t="s">
        <v>5531</v>
      </c>
      <c r="D1252" s="461" t="s">
        <v>5597</v>
      </c>
      <c r="E1252" s="453" t="s">
        <v>133</v>
      </c>
      <c r="F1252" s="462" t="s">
        <v>5598</v>
      </c>
      <c r="G1252" s="453" t="s">
        <v>9403</v>
      </c>
      <c r="H1252" s="457" t="s">
        <v>4441</v>
      </c>
      <c r="I1252" s="458">
        <v>26300</v>
      </c>
      <c r="J1252" s="470"/>
    </row>
    <row r="1253" spans="1:10" s="460" customFormat="1" ht="18" customHeight="1">
      <c r="A1253" s="452">
        <v>1248</v>
      </c>
      <c r="B1253" s="453" t="s">
        <v>758</v>
      </c>
      <c r="C1253" s="453" t="s">
        <v>5531</v>
      </c>
      <c r="D1253" s="466" t="s">
        <v>5599</v>
      </c>
      <c r="E1253" s="453" t="s">
        <v>133</v>
      </c>
      <c r="F1253" s="467" t="s">
        <v>5600</v>
      </c>
      <c r="G1253" s="453" t="s">
        <v>9403</v>
      </c>
      <c r="H1253" s="457" t="s">
        <v>4441</v>
      </c>
      <c r="I1253" s="469">
        <v>6700</v>
      </c>
      <c r="J1253" s="470"/>
    </row>
    <row r="1254" spans="1:10" s="460" customFormat="1" ht="18" customHeight="1">
      <c r="A1254" s="452">
        <v>1249</v>
      </c>
      <c r="B1254" s="453" t="s">
        <v>758</v>
      </c>
      <c r="C1254" s="453" t="s">
        <v>5531</v>
      </c>
      <c r="D1254" s="466" t="s">
        <v>5601</v>
      </c>
      <c r="E1254" s="453" t="s">
        <v>133</v>
      </c>
      <c r="F1254" s="467" t="s">
        <v>5602</v>
      </c>
      <c r="G1254" s="453" t="s">
        <v>9403</v>
      </c>
      <c r="H1254" s="457" t="s">
        <v>4441</v>
      </c>
      <c r="I1254" s="469">
        <v>8800</v>
      </c>
      <c r="J1254" s="470"/>
    </row>
    <row r="1255" spans="1:10" s="460" customFormat="1" ht="18" customHeight="1">
      <c r="A1255" s="452">
        <v>1250</v>
      </c>
      <c r="B1255" s="453" t="s">
        <v>758</v>
      </c>
      <c r="C1255" s="453" t="s">
        <v>764</v>
      </c>
      <c r="D1255" s="461" t="s">
        <v>5397</v>
      </c>
      <c r="E1255" s="453" t="s">
        <v>416</v>
      </c>
      <c r="F1255" s="462" t="s">
        <v>5603</v>
      </c>
      <c r="G1255" s="453"/>
      <c r="H1255" s="463" t="s">
        <v>651</v>
      </c>
      <c r="I1255" s="471">
        <v>3025</v>
      </c>
      <c r="J1255" s="472"/>
    </row>
    <row r="1256" spans="1:10" s="460" customFormat="1" ht="18" customHeight="1">
      <c r="A1256" s="452">
        <v>1251</v>
      </c>
      <c r="B1256" s="453" t="s">
        <v>758</v>
      </c>
      <c r="C1256" s="453" t="s">
        <v>764</v>
      </c>
      <c r="D1256" s="461" t="s">
        <v>5397</v>
      </c>
      <c r="E1256" s="453" t="s">
        <v>416</v>
      </c>
      <c r="F1256" s="462"/>
      <c r="G1256" s="453"/>
      <c r="H1256" s="463" t="s">
        <v>651</v>
      </c>
      <c r="I1256" s="471"/>
      <c r="J1256" s="472"/>
    </row>
    <row r="1257" spans="1:10" s="460" customFormat="1" ht="18" customHeight="1">
      <c r="A1257" s="452">
        <v>1252</v>
      </c>
      <c r="B1257" s="452" t="s">
        <v>14091</v>
      </c>
      <c r="C1257" s="452" t="s">
        <v>14124</v>
      </c>
      <c r="D1257" s="466" t="s">
        <v>14108</v>
      </c>
      <c r="E1257" s="452" t="s">
        <v>131</v>
      </c>
      <c r="F1257" s="467" t="s">
        <v>14125</v>
      </c>
      <c r="G1257" s="453" t="s">
        <v>9403</v>
      </c>
      <c r="H1257" s="468" t="s">
        <v>4457</v>
      </c>
      <c r="I1257" s="469">
        <v>12660</v>
      </c>
      <c r="J1257" s="470"/>
    </row>
    <row r="1258" spans="1:10" s="460" customFormat="1" ht="18" customHeight="1">
      <c r="A1258" s="452">
        <v>1253</v>
      </c>
      <c r="B1258" s="452" t="s">
        <v>14091</v>
      </c>
      <c r="C1258" s="452" t="s">
        <v>14124</v>
      </c>
      <c r="D1258" s="466" t="s">
        <v>14108</v>
      </c>
      <c r="E1258" s="452" t="s">
        <v>131</v>
      </c>
      <c r="F1258" s="467" t="s">
        <v>14126</v>
      </c>
      <c r="G1258" s="453" t="s">
        <v>9403</v>
      </c>
      <c r="H1258" s="468" t="s">
        <v>4457</v>
      </c>
      <c r="I1258" s="469">
        <v>12855</v>
      </c>
      <c r="J1258" s="470"/>
    </row>
    <row r="1259" spans="1:10" s="460" customFormat="1" ht="18" customHeight="1">
      <c r="A1259" s="452">
        <v>1254</v>
      </c>
      <c r="B1259" s="452" t="s">
        <v>14091</v>
      </c>
      <c r="C1259" s="452" t="s">
        <v>14124</v>
      </c>
      <c r="D1259" s="466" t="s">
        <v>14108</v>
      </c>
      <c r="E1259" s="452" t="s">
        <v>416</v>
      </c>
      <c r="F1259" s="467" t="s">
        <v>14127</v>
      </c>
      <c r="G1259" s="453" t="s">
        <v>9403</v>
      </c>
      <c r="H1259" s="468" t="s">
        <v>4457</v>
      </c>
      <c r="I1259" s="469">
        <v>4290</v>
      </c>
      <c r="J1259" s="470"/>
    </row>
    <row r="1260" spans="1:10" s="460" customFormat="1" ht="18" customHeight="1">
      <c r="A1260" s="452">
        <v>1255</v>
      </c>
      <c r="B1260" s="453" t="s">
        <v>758</v>
      </c>
      <c r="C1260" s="455" t="s">
        <v>764</v>
      </c>
      <c r="D1260" s="473" t="s">
        <v>5604</v>
      </c>
      <c r="E1260" s="455" t="s">
        <v>133</v>
      </c>
      <c r="F1260" s="456" t="s">
        <v>5605</v>
      </c>
      <c r="G1260" s="455" t="s">
        <v>4500</v>
      </c>
      <c r="H1260" s="465" t="s">
        <v>4466</v>
      </c>
      <c r="I1260" s="458">
        <v>8530</v>
      </c>
      <c r="J1260" s="474"/>
    </row>
    <row r="1261" spans="1:10" s="460" customFormat="1" ht="18" customHeight="1">
      <c r="A1261" s="452">
        <v>1256</v>
      </c>
      <c r="B1261" s="453" t="s">
        <v>758</v>
      </c>
      <c r="C1261" s="453" t="s">
        <v>5606</v>
      </c>
      <c r="D1261" s="600" t="s">
        <v>5607</v>
      </c>
      <c r="E1261" s="601" t="s">
        <v>416</v>
      </c>
      <c r="F1261" s="456" t="s">
        <v>5608</v>
      </c>
      <c r="G1261" s="601"/>
      <c r="H1261" s="468" t="s">
        <v>4771</v>
      </c>
      <c r="I1261" s="458">
        <v>5750</v>
      </c>
      <c r="J1261" s="474" t="s">
        <v>5484</v>
      </c>
    </row>
    <row r="1262" spans="1:10" s="460" customFormat="1" ht="18" customHeight="1">
      <c r="A1262" s="452">
        <v>1257</v>
      </c>
      <c r="B1262" s="453" t="s">
        <v>14091</v>
      </c>
      <c r="C1262" s="481" t="s">
        <v>14128</v>
      </c>
      <c r="D1262" s="461" t="s">
        <v>14129</v>
      </c>
      <c r="E1262" s="453" t="s">
        <v>133</v>
      </c>
      <c r="F1262" s="462" t="s">
        <v>14094</v>
      </c>
      <c r="G1262" s="455"/>
      <c r="H1262" s="468" t="s">
        <v>4477</v>
      </c>
      <c r="I1262" s="469">
        <v>7550</v>
      </c>
      <c r="J1262" s="470"/>
    </row>
    <row r="1263" spans="1:10" s="460" customFormat="1" ht="18" customHeight="1">
      <c r="A1263" s="452">
        <v>1258</v>
      </c>
      <c r="B1263" s="453" t="s">
        <v>14091</v>
      </c>
      <c r="C1263" s="481" t="s">
        <v>14128</v>
      </c>
      <c r="D1263" s="461" t="s">
        <v>14129</v>
      </c>
      <c r="E1263" s="453" t="s">
        <v>133</v>
      </c>
      <c r="F1263" s="462" t="s">
        <v>14095</v>
      </c>
      <c r="G1263" s="453"/>
      <c r="H1263" s="468" t="s">
        <v>4477</v>
      </c>
      <c r="I1263" s="469">
        <v>7750</v>
      </c>
      <c r="J1263" s="470"/>
    </row>
    <row r="1264" spans="1:10" s="460" customFormat="1" ht="18" customHeight="1">
      <c r="A1264" s="452">
        <v>1259</v>
      </c>
      <c r="B1264" s="453" t="s">
        <v>14091</v>
      </c>
      <c r="C1264" s="481" t="s">
        <v>14128</v>
      </c>
      <c r="D1264" s="461" t="s">
        <v>14129</v>
      </c>
      <c r="E1264" s="453" t="s">
        <v>147</v>
      </c>
      <c r="F1264" s="462" t="s">
        <v>14130</v>
      </c>
      <c r="G1264" s="453"/>
      <c r="H1264" s="468" t="s">
        <v>4477</v>
      </c>
      <c r="I1264" s="469">
        <v>20000</v>
      </c>
      <c r="J1264" s="470"/>
    </row>
    <row r="1265" spans="1:10" s="460" customFormat="1" ht="18" customHeight="1">
      <c r="A1265" s="452">
        <v>1260</v>
      </c>
      <c r="B1265" s="453" t="s">
        <v>758</v>
      </c>
      <c r="C1265" s="481" t="s">
        <v>762</v>
      </c>
      <c r="D1265" s="473" t="s">
        <v>5609</v>
      </c>
      <c r="E1265" s="455" t="s">
        <v>133</v>
      </c>
      <c r="F1265" s="456" t="s">
        <v>5610</v>
      </c>
      <c r="G1265" s="455" t="s">
        <v>4500</v>
      </c>
      <c r="H1265" s="465" t="s">
        <v>4466</v>
      </c>
      <c r="I1265" s="495">
        <v>9490</v>
      </c>
      <c r="J1265" s="474"/>
    </row>
    <row r="1266" spans="1:10" s="460" customFormat="1" ht="18" customHeight="1">
      <c r="A1266" s="452">
        <v>1261</v>
      </c>
      <c r="B1266" s="497" t="s">
        <v>758</v>
      </c>
      <c r="C1266" s="497" t="s">
        <v>14128</v>
      </c>
      <c r="D1266" s="505" t="s">
        <v>5611</v>
      </c>
      <c r="E1266" s="501" t="s">
        <v>4488</v>
      </c>
      <c r="F1266" s="506" t="s">
        <v>5612</v>
      </c>
      <c r="G1266" s="452" t="s">
        <v>4500</v>
      </c>
      <c r="H1266" s="502" t="s">
        <v>9480</v>
      </c>
      <c r="I1266" s="464">
        <v>6800</v>
      </c>
      <c r="J1266" s="504" t="s">
        <v>10074</v>
      </c>
    </row>
    <row r="1267" spans="1:10" s="460" customFormat="1" ht="18" customHeight="1">
      <c r="A1267" s="452">
        <v>1262</v>
      </c>
      <c r="B1267" s="452" t="s">
        <v>14091</v>
      </c>
      <c r="C1267" s="455" t="s">
        <v>14131</v>
      </c>
      <c r="D1267" s="466" t="s">
        <v>4450</v>
      </c>
      <c r="E1267" s="452" t="s">
        <v>131</v>
      </c>
      <c r="F1267" s="467" t="s">
        <v>14132</v>
      </c>
      <c r="G1267" s="453" t="s">
        <v>9403</v>
      </c>
      <c r="H1267" s="468" t="s">
        <v>4457</v>
      </c>
      <c r="I1267" s="469">
        <v>10455</v>
      </c>
      <c r="J1267" s="470"/>
    </row>
    <row r="1268" spans="1:10" s="460" customFormat="1" ht="18" customHeight="1">
      <c r="A1268" s="452">
        <v>1263</v>
      </c>
      <c r="B1268" s="452" t="s">
        <v>14091</v>
      </c>
      <c r="C1268" s="455" t="s">
        <v>14131</v>
      </c>
      <c r="D1268" s="466" t="s">
        <v>4450</v>
      </c>
      <c r="E1268" s="452" t="s">
        <v>416</v>
      </c>
      <c r="F1268" s="467" t="s">
        <v>14133</v>
      </c>
      <c r="G1268" s="453" t="s">
        <v>9403</v>
      </c>
      <c r="H1268" s="468" t="s">
        <v>4457</v>
      </c>
      <c r="I1268" s="469">
        <v>3450</v>
      </c>
      <c r="J1268" s="470"/>
    </row>
    <row r="1269" spans="1:10" s="460" customFormat="1" ht="18" customHeight="1">
      <c r="A1269" s="452">
        <v>1264</v>
      </c>
      <c r="B1269" s="453" t="s">
        <v>758</v>
      </c>
      <c r="C1269" s="455" t="s">
        <v>5613</v>
      </c>
      <c r="D1269" s="494" t="s">
        <v>5614</v>
      </c>
      <c r="E1269" s="455" t="s">
        <v>416</v>
      </c>
      <c r="F1269" s="456" t="s">
        <v>5613</v>
      </c>
      <c r="G1269" s="455" t="s">
        <v>4500</v>
      </c>
      <c r="H1269" s="465" t="s">
        <v>4466</v>
      </c>
      <c r="I1269" s="495">
        <v>3940</v>
      </c>
      <c r="J1269" s="474"/>
    </row>
    <row r="1270" spans="1:10" s="460" customFormat="1" ht="18" customHeight="1">
      <c r="A1270" s="452">
        <v>1265</v>
      </c>
      <c r="B1270" s="453" t="s">
        <v>758</v>
      </c>
      <c r="C1270" s="453" t="s">
        <v>5613</v>
      </c>
      <c r="D1270" s="600" t="s">
        <v>5615</v>
      </c>
      <c r="E1270" s="601" t="s">
        <v>416</v>
      </c>
      <c r="F1270" s="602" t="s">
        <v>5485</v>
      </c>
      <c r="G1270" s="601"/>
      <c r="H1270" s="468" t="s">
        <v>4771</v>
      </c>
      <c r="I1270" s="458"/>
      <c r="J1270" s="459" t="s">
        <v>4485</v>
      </c>
    </row>
    <row r="1271" spans="1:10" s="460" customFormat="1" ht="18" customHeight="1">
      <c r="A1271" s="452">
        <v>1266</v>
      </c>
      <c r="B1271" s="453" t="s">
        <v>758</v>
      </c>
      <c r="C1271" s="453" t="s">
        <v>5613</v>
      </c>
      <c r="D1271" s="473" t="s">
        <v>5615</v>
      </c>
      <c r="E1271" s="455" t="s">
        <v>416</v>
      </c>
      <c r="F1271" s="456" t="s">
        <v>5495</v>
      </c>
      <c r="G1271" s="455"/>
      <c r="H1271" s="468" t="s">
        <v>4771</v>
      </c>
      <c r="I1271" s="458"/>
      <c r="J1271" s="459" t="s">
        <v>4485</v>
      </c>
    </row>
    <row r="1272" spans="1:10" s="460" customFormat="1" ht="18" customHeight="1">
      <c r="A1272" s="452">
        <v>1267</v>
      </c>
      <c r="B1272" s="453" t="s">
        <v>758</v>
      </c>
      <c r="C1272" s="453" t="s">
        <v>5613</v>
      </c>
      <c r="D1272" s="461" t="s">
        <v>5616</v>
      </c>
      <c r="E1272" s="453" t="s">
        <v>416</v>
      </c>
      <c r="F1272" s="462" t="s">
        <v>5485</v>
      </c>
      <c r="G1272" s="453"/>
      <c r="H1272" s="468" t="s">
        <v>4771</v>
      </c>
      <c r="I1272" s="458"/>
      <c r="J1272" s="474" t="s">
        <v>4485</v>
      </c>
    </row>
    <row r="1273" spans="1:10" s="460" customFormat="1" ht="18" customHeight="1">
      <c r="A1273" s="452">
        <v>1268</v>
      </c>
      <c r="B1273" s="453" t="s">
        <v>758</v>
      </c>
      <c r="C1273" s="455" t="s">
        <v>5613</v>
      </c>
      <c r="D1273" s="600" t="s">
        <v>5616</v>
      </c>
      <c r="E1273" s="601" t="s">
        <v>416</v>
      </c>
      <c r="F1273" s="602" t="s">
        <v>5495</v>
      </c>
      <c r="G1273" s="601"/>
      <c r="H1273" s="468" t="s">
        <v>4771</v>
      </c>
      <c r="I1273" s="458"/>
      <c r="J1273" s="459" t="s">
        <v>4485</v>
      </c>
    </row>
    <row r="1274" spans="1:10" s="460" customFormat="1" ht="18" customHeight="1">
      <c r="A1274" s="452">
        <v>1269</v>
      </c>
      <c r="B1274" s="453" t="s">
        <v>14091</v>
      </c>
      <c r="C1274" s="453" t="s">
        <v>14131</v>
      </c>
      <c r="D1274" s="461" t="s">
        <v>5617</v>
      </c>
      <c r="E1274" s="453" t="s">
        <v>416</v>
      </c>
      <c r="F1274" s="462" t="s">
        <v>14134</v>
      </c>
      <c r="G1274" s="453" t="s">
        <v>9403</v>
      </c>
      <c r="H1274" s="468" t="s">
        <v>10033</v>
      </c>
      <c r="I1274" s="469">
        <v>4850</v>
      </c>
      <c r="J1274" s="531"/>
    </row>
    <row r="1275" spans="1:10" s="460" customFormat="1" ht="18" customHeight="1">
      <c r="A1275" s="452">
        <v>1270</v>
      </c>
      <c r="B1275" s="453" t="s">
        <v>14091</v>
      </c>
      <c r="C1275" s="453" t="s">
        <v>14135</v>
      </c>
      <c r="D1275" s="461" t="s">
        <v>5618</v>
      </c>
      <c r="E1275" s="453" t="s">
        <v>133</v>
      </c>
      <c r="F1275" s="462" t="s">
        <v>14136</v>
      </c>
      <c r="G1275" s="453" t="s">
        <v>9403</v>
      </c>
      <c r="H1275" s="468" t="s">
        <v>10033</v>
      </c>
      <c r="I1275" s="469">
        <v>31000</v>
      </c>
      <c r="J1275" s="531"/>
    </row>
    <row r="1276" spans="1:10" s="460" customFormat="1" ht="18" customHeight="1">
      <c r="A1276" s="452">
        <v>1271</v>
      </c>
      <c r="B1276" s="453" t="s">
        <v>14091</v>
      </c>
      <c r="C1276" s="453" t="s">
        <v>14135</v>
      </c>
      <c r="D1276" s="461" t="s">
        <v>5618</v>
      </c>
      <c r="E1276" s="453" t="s">
        <v>133</v>
      </c>
      <c r="F1276" s="462" t="s">
        <v>14100</v>
      </c>
      <c r="G1276" s="453" t="s">
        <v>9403</v>
      </c>
      <c r="H1276" s="468" t="s">
        <v>10033</v>
      </c>
      <c r="I1276" s="469">
        <v>32000</v>
      </c>
      <c r="J1276" s="531"/>
    </row>
    <row r="1277" spans="1:10" s="460" customFormat="1" ht="18" customHeight="1">
      <c r="A1277" s="452">
        <v>1272</v>
      </c>
      <c r="B1277" s="453" t="s">
        <v>14091</v>
      </c>
      <c r="C1277" s="453" t="s">
        <v>14135</v>
      </c>
      <c r="D1277" s="461" t="s">
        <v>5618</v>
      </c>
      <c r="E1277" s="453" t="s">
        <v>13356</v>
      </c>
      <c r="F1277" s="462" t="s">
        <v>14137</v>
      </c>
      <c r="G1277" s="453" t="s">
        <v>9403</v>
      </c>
      <c r="H1277" s="468" t="s">
        <v>10033</v>
      </c>
      <c r="I1277" s="469"/>
      <c r="J1277" s="531" t="s">
        <v>4485</v>
      </c>
    </row>
    <row r="1278" spans="1:10" s="460" customFormat="1" ht="18" customHeight="1">
      <c r="A1278" s="452">
        <v>1273</v>
      </c>
      <c r="B1278" s="453" t="s">
        <v>14091</v>
      </c>
      <c r="C1278" s="453" t="s">
        <v>14135</v>
      </c>
      <c r="D1278" s="461" t="s">
        <v>5618</v>
      </c>
      <c r="E1278" s="453" t="s">
        <v>416</v>
      </c>
      <c r="F1278" s="462" t="s">
        <v>14138</v>
      </c>
      <c r="G1278" s="453" t="s">
        <v>9403</v>
      </c>
      <c r="H1278" s="468" t="s">
        <v>10033</v>
      </c>
      <c r="I1278" s="469">
        <v>15500</v>
      </c>
      <c r="J1278" s="531"/>
    </row>
    <row r="1279" spans="1:10" s="460" customFormat="1" ht="18" customHeight="1">
      <c r="A1279" s="452">
        <v>1274</v>
      </c>
      <c r="B1279" s="453" t="s">
        <v>758</v>
      </c>
      <c r="C1279" s="455" t="s">
        <v>5619</v>
      </c>
      <c r="D1279" s="473" t="s">
        <v>5620</v>
      </c>
      <c r="E1279" s="455" t="s">
        <v>133</v>
      </c>
      <c r="F1279" s="456" t="s">
        <v>5621</v>
      </c>
      <c r="G1279" s="455" t="s">
        <v>4500</v>
      </c>
      <c r="H1279" s="465" t="s">
        <v>4466</v>
      </c>
      <c r="I1279" s="458">
        <v>8500</v>
      </c>
      <c r="J1279" s="474"/>
    </row>
    <row r="1280" spans="1:10" s="460" customFormat="1" ht="18" customHeight="1">
      <c r="A1280" s="452">
        <v>1275</v>
      </c>
      <c r="B1280" s="453" t="s">
        <v>758</v>
      </c>
      <c r="C1280" s="455" t="s">
        <v>5619</v>
      </c>
      <c r="D1280" s="473" t="s">
        <v>5620</v>
      </c>
      <c r="E1280" s="455" t="s">
        <v>133</v>
      </c>
      <c r="F1280" s="456" t="s">
        <v>5622</v>
      </c>
      <c r="G1280" s="455" t="s">
        <v>4500</v>
      </c>
      <c r="H1280" s="465" t="s">
        <v>4466</v>
      </c>
      <c r="I1280" s="458">
        <v>8900</v>
      </c>
      <c r="J1280" s="474"/>
    </row>
    <row r="1281" spans="1:10" s="460" customFormat="1" ht="18" customHeight="1">
      <c r="A1281" s="452">
        <v>1276</v>
      </c>
      <c r="B1281" s="453" t="s">
        <v>758</v>
      </c>
      <c r="C1281" s="455" t="s">
        <v>5619</v>
      </c>
      <c r="D1281" s="473" t="s">
        <v>5623</v>
      </c>
      <c r="E1281" s="455" t="s">
        <v>416</v>
      </c>
      <c r="F1281" s="456" t="s">
        <v>5485</v>
      </c>
      <c r="G1281" s="455"/>
      <c r="H1281" s="468" t="s">
        <v>4771</v>
      </c>
      <c r="I1281" s="458">
        <v>3450</v>
      </c>
      <c r="J1281" s="459"/>
    </row>
    <row r="1282" spans="1:10" s="460" customFormat="1" ht="18" customHeight="1">
      <c r="A1282" s="452">
        <v>1277</v>
      </c>
      <c r="B1282" s="453" t="s">
        <v>758</v>
      </c>
      <c r="C1282" s="455" t="s">
        <v>5619</v>
      </c>
      <c r="D1282" s="473" t="s">
        <v>5623</v>
      </c>
      <c r="E1282" s="455" t="s">
        <v>416</v>
      </c>
      <c r="F1282" s="456" t="s">
        <v>5493</v>
      </c>
      <c r="G1282" s="455"/>
      <c r="H1282" s="468" t="s">
        <v>4771</v>
      </c>
      <c r="I1282" s="458">
        <v>3800</v>
      </c>
      <c r="J1282" s="459" t="s">
        <v>5494</v>
      </c>
    </row>
    <row r="1283" spans="1:10" s="460" customFormat="1" ht="18" customHeight="1">
      <c r="A1283" s="452">
        <v>1278</v>
      </c>
      <c r="B1283" s="453" t="s">
        <v>758</v>
      </c>
      <c r="C1283" s="455" t="s">
        <v>5619</v>
      </c>
      <c r="D1283" s="473" t="s">
        <v>5624</v>
      </c>
      <c r="E1283" s="455" t="s">
        <v>416</v>
      </c>
      <c r="F1283" s="456" t="s">
        <v>5495</v>
      </c>
      <c r="G1283" s="455"/>
      <c r="H1283" s="468" t="s">
        <v>4771</v>
      </c>
      <c r="I1283" s="458">
        <v>4140</v>
      </c>
      <c r="J1283" s="459" t="s">
        <v>5496</v>
      </c>
    </row>
    <row r="1284" spans="1:10" s="460" customFormat="1" ht="18" customHeight="1">
      <c r="A1284" s="452">
        <v>1279</v>
      </c>
      <c r="B1284" s="453" t="s">
        <v>758</v>
      </c>
      <c r="C1284" s="481" t="s">
        <v>5619</v>
      </c>
      <c r="D1284" s="454" t="s">
        <v>5625</v>
      </c>
      <c r="E1284" s="481" t="s">
        <v>133</v>
      </c>
      <c r="F1284" s="456" t="s">
        <v>5626</v>
      </c>
      <c r="G1284" s="481" t="s">
        <v>4500</v>
      </c>
      <c r="H1284" s="591" t="s">
        <v>4466</v>
      </c>
      <c r="I1284" s="495">
        <v>9900</v>
      </c>
      <c r="J1284" s="545"/>
    </row>
    <row r="1285" spans="1:10" s="460" customFormat="1" ht="18" customHeight="1">
      <c r="A1285" s="452">
        <v>1280</v>
      </c>
      <c r="B1285" s="603" t="s">
        <v>765</v>
      </c>
      <c r="C1285" s="546" t="s">
        <v>5627</v>
      </c>
      <c r="D1285" s="596" t="s">
        <v>5628</v>
      </c>
      <c r="E1285" s="546" t="s">
        <v>14139</v>
      </c>
      <c r="F1285" s="604" t="s">
        <v>5629</v>
      </c>
      <c r="G1285" s="546"/>
      <c r="H1285" s="605" t="s">
        <v>4441</v>
      </c>
      <c r="I1285" s="458">
        <v>450</v>
      </c>
      <c r="J1285" s="470" t="s">
        <v>5630</v>
      </c>
    </row>
    <row r="1286" spans="1:10" s="460" customFormat="1" ht="18" customHeight="1">
      <c r="A1286" s="452">
        <v>1281</v>
      </c>
      <c r="B1286" s="497" t="s">
        <v>765</v>
      </c>
      <c r="C1286" s="453" t="s">
        <v>5627</v>
      </c>
      <c r="D1286" s="461" t="s">
        <v>14140</v>
      </c>
      <c r="E1286" s="553" t="s">
        <v>416</v>
      </c>
      <c r="F1286" s="462" t="s">
        <v>14141</v>
      </c>
      <c r="G1286" s="453" t="s">
        <v>4500</v>
      </c>
      <c r="H1286" s="512" t="s">
        <v>9493</v>
      </c>
      <c r="I1286" s="458">
        <v>31600</v>
      </c>
      <c r="J1286" s="545"/>
    </row>
    <row r="1287" spans="1:10" s="460" customFormat="1" ht="18" customHeight="1">
      <c r="A1287" s="452">
        <v>1282</v>
      </c>
      <c r="B1287" s="603" t="s">
        <v>765</v>
      </c>
      <c r="C1287" s="546" t="s">
        <v>5631</v>
      </c>
      <c r="D1287" s="596" t="s">
        <v>5632</v>
      </c>
      <c r="E1287" s="546" t="s">
        <v>4608</v>
      </c>
      <c r="F1287" s="604" t="s">
        <v>14142</v>
      </c>
      <c r="G1287" s="546"/>
      <c r="H1287" s="605" t="s">
        <v>4441</v>
      </c>
      <c r="I1287" s="458">
        <v>360</v>
      </c>
      <c r="J1287" s="470"/>
    </row>
    <row r="1288" spans="1:10" s="460" customFormat="1" ht="18" customHeight="1">
      <c r="A1288" s="452">
        <v>1283</v>
      </c>
      <c r="B1288" s="453" t="s">
        <v>765</v>
      </c>
      <c r="C1288" s="453" t="s">
        <v>684</v>
      </c>
      <c r="D1288" s="466" t="s">
        <v>5633</v>
      </c>
      <c r="E1288" s="453" t="s">
        <v>5634</v>
      </c>
      <c r="F1288" s="467" t="s">
        <v>5635</v>
      </c>
      <c r="G1288" s="453" t="s">
        <v>9403</v>
      </c>
      <c r="H1288" s="457" t="s">
        <v>4441</v>
      </c>
      <c r="I1288" s="469">
        <v>6200</v>
      </c>
      <c r="J1288" s="470"/>
    </row>
    <row r="1289" spans="1:10" s="460" customFormat="1" ht="18" customHeight="1">
      <c r="A1289" s="452">
        <v>1284</v>
      </c>
      <c r="B1289" s="453" t="s">
        <v>765</v>
      </c>
      <c r="C1289" s="453" t="s">
        <v>684</v>
      </c>
      <c r="D1289" s="461" t="s">
        <v>5636</v>
      </c>
      <c r="E1289" s="453" t="s">
        <v>5634</v>
      </c>
      <c r="F1289" s="462" t="s">
        <v>5637</v>
      </c>
      <c r="G1289" s="453" t="s">
        <v>9403</v>
      </c>
      <c r="H1289" s="457" t="s">
        <v>4441</v>
      </c>
      <c r="I1289" s="458">
        <v>7600</v>
      </c>
      <c r="J1289" s="470"/>
    </row>
    <row r="1290" spans="1:10" s="460" customFormat="1" ht="18" customHeight="1">
      <c r="A1290" s="452">
        <v>1285</v>
      </c>
      <c r="B1290" s="453" t="s">
        <v>765</v>
      </c>
      <c r="C1290" s="453" t="s">
        <v>684</v>
      </c>
      <c r="D1290" s="461" t="s">
        <v>5638</v>
      </c>
      <c r="E1290" s="453" t="s">
        <v>5634</v>
      </c>
      <c r="F1290" s="462" t="s">
        <v>5639</v>
      </c>
      <c r="G1290" s="453" t="s">
        <v>9403</v>
      </c>
      <c r="H1290" s="457" t="s">
        <v>4441</v>
      </c>
      <c r="I1290" s="458">
        <v>8600</v>
      </c>
      <c r="J1290" s="470"/>
    </row>
    <row r="1291" spans="1:10" s="460" customFormat="1" ht="18" customHeight="1">
      <c r="A1291" s="452">
        <v>1286</v>
      </c>
      <c r="B1291" s="453" t="s">
        <v>765</v>
      </c>
      <c r="C1291" s="453" t="s">
        <v>684</v>
      </c>
      <c r="D1291" s="461" t="s">
        <v>5640</v>
      </c>
      <c r="E1291" s="453" t="s">
        <v>5634</v>
      </c>
      <c r="F1291" s="462" t="s">
        <v>5641</v>
      </c>
      <c r="G1291" s="453" t="s">
        <v>9403</v>
      </c>
      <c r="H1291" s="457" t="s">
        <v>4441</v>
      </c>
      <c r="I1291" s="458">
        <v>8000</v>
      </c>
      <c r="J1291" s="470"/>
    </row>
    <row r="1292" spans="1:10" s="460" customFormat="1" ht="18" customHeight="1">
      <c r="A1292" s="452">
        <v>1287</v>
      </c>
      <c r="B1292" s="453" t="s">
        <v>765</v>
      </c>
      <c r="C1292" s="453" t="s">
        <v>684</v>
      </c>
      <c r="D1292" s="466"/>
      <c r="E1292" s="453" t="s">
        <v>5642</v>
      </c>
      <c r="F1292" s="467" t="s">
        <v>5643</v>
      </c>
      <c r="G1292" s="453"/>
      <c r="H1292" s="457" t="s">
        <v>4441</v>
      </c>
      <c r="I1292" s="469">
        <v>8400</v>
      </c>
      <c r="J1292" s="470"/>
    </row>
    <row r="1293" spans="1:10" s="460" customFormat="1" ht="18" customHeight="1">
      <c r="A1293" s="452">
        <v>1288</v>
      </c>
      <c r="B1293" s="453" t="s">
        <v>765</v>
      </c>
      <c r="C1293" s="453" t="s">
        <v>684</v>
      </c>
      <c r="D1293" s="461"/>
      <c r="E1293" s="453" t="s">
        <v>5642</v>
      </c>
      <c r="F1293" s="462" t="s">
        <v>5644</v>
      </c>
      <c r="G1293" s="453"/>
      <c r="H1293" s="457" t="s">
        <v>4441</v>
      </c>
      <c r="I1293" s="458">
        <v>10900</v>
      </c>
      <c r="J1293" s="470"/>
    </row>
    <row r="1294" spans="1:10" s="460" customFormat="1" ht="18" customHeight="1">
      <c r="A1294" s="452">
        <v>1289</v>
      </c>
      <c r="B1294" s="453" t="s">
        <v>13702</v>
      </c>
      <c r="C1294" s="452" t="s">
        <v>13643</v>
      </c>
      <c r="D1294" s="466" t="s">
        <v>14143</v>
      </c>
      <c r="E1294" s="452" t="s">
        <v>416</v>
      </c>
      <c r="F1294" s="467" t="s">
        <v>14144</v>
      </c>
      <c r="G1294" s="452"/>
      <c r="H1294" s="463" t="s">
        <v>4483</v>
      </c>
      <c r="I1294" s="469">
        <v>9300</v>
      </c>
      <c r="J1294" s="470"/>
    </row>
    <row r="1295" spans="1:10" s="460" customFormat="1" ht="18" customHeight="1">
      <c r="A1295" s="452">
        <v>1290</v>
      </c>
      <c r="B1295" s="453" t="s">
        <v>13702</v>
      </c>
      <c r="C1295" s="452" t="s">
        <v>13643</v>
      </c>
      <c r="D1295" s="466" t="s">
        <v>14145</v>
      </c>
      <c r="E1295" s="452" t="s">
        <v>416</v>
      </c>
      <c r="F1295" s="467" t="s">
        <v>14146</v>
      </c>
      <c r="G1295" s="452"/>
      <c r="H1295" s="463" t="s">
        <v>4483</v>
      </c>
      <c r="I1295" s="469">
        <v>9600</v>
      </c>
      <c r="J1295" s="470"/>
    </row>
    <row r="1296" spans="1:10" s="460" customFormat="1" ht="18" customHeight="1">
      <c r="A1296" s="452">
        <v>1291</v>
      </c>
      <c r="B1296" s="453" t="s">
        <v>13702</v>
      </c>
      <c r="C1296" s="452" t="s">
        <v>13643</v>
      </c>
      <c r="D1296" s="466" t="s">
        <v>14147</v>
      </c>
      <c r="E1296" s="452" t="s">
        <v>416</v>
      </c>
      <c r="F1296" s="467" t="s">
        <v>14146</v>
      </c>
      <c r="G1296" s="452"/>
      <c r="H1296" s="463" t="s">
        <v>4483</v>
      </c>
      <c r="I1296" s="469">
        <v>10200</v>
      </c>
      <c r="J1296" s="470"/>
    </row>
    <row r="1297" spans="1:10" s="460" customFormat="1" ht="18" customHeight="1">
      <c r="A1297" s="452">
        <v>1292</v>
      </c>
      <c r="B1297" s="453" t="s">
        <v>13702</v>
      </c>
      <c r="C1297" s="452" t="s">
        <v>13643</v>
      </c>
      <c r="D1297" s="466" t="s">
        <v>14148</v>
      </c>
      <c r="E1297" s="452" t="s">
        <v>416</v>
      </c>
      <c r="F1297" s="467" t="s">
        <v>14146</v>
      </c>
      <c r="G1297" s="452"/>
      <c r="H1297" s="463" t="s">
        <v>4483</v>
      </c>
      <c r="I1297" s="469">
        <v>10800</v>
      </c>
      <c r="J1297" s="470"/>
    </row>
    <row r="1298" spans="1:10" s="460" customFormat="1" ht="18" customHeight="1">
      <c r="A1298" s="452">
        <v>1293</v>
      </c>
      <c r="B1298" s="453" t="s">
        <v>683</v>
      </c>
      <c r="C1298" s="453" t="s">
        <v>13643</v>
      </c>
      <c r="D1298" s="522" t="s">
        <v>14149</v>
      </c>
      <c r="E1298" s="523" t="s">
        <v>9440</v>
      </c>
      <c r="F1298" s="512" t="s">
        <v>14150</v>
      </c>
      <c r="G1298" s="523" t="s">
        <v>9403</v>
      </c>
      <c r="H1298" s="522" t="s">
        <v>4618</v>
      </c>
      <c r="I1298" s="524">
        <v>15000</v>
      </c>
      <c r="J1298" s="525"/>
    </row>
    <row r="1299" spans="1:10" s="460" customFormat="1" ht="18" customHeight="1">
      <c r="A1299" s="452">
        <v>1294</v>
      </c>
      <c r="B1299" s="453" t="s">
        <v>683</v>
      </c>
      <c r="C1299" s="453" t="s">
        <v>13643</v>
      </c>
      <c r="D1299" s="522" t="s">
        <v>14149</v>
      </c>
      <c r="E1299" s="523" t="s">
        <v>9440</v>
      </c>
      <c r="F1299" s="512" t="s">
        <v>14151</v>
      </c>
      <c r="G1299" s="523" t="s">
        <v>9403</v>
      </c>
      <c r="H1299" s="522" t="s">
        <v>4618</v>
      </c>
      <c r="I1299" s="524">
        <v>12600</v>
      </c>
      <c r="J1299" s="525"/>
    </row>
    <row r="1300" spans="1:10" s="460" customFormat="1" ht="18" customHeight="1">
      <c r="A1300" s="452">
        <v>1295</v>
      </c>
      <c r="B1300" s="453" t="s">
        <v>765</v>
      </c>
      <c r="C1300" s="453" t="s">
        <v>5645</v>
      </c>
      <c r="D1300" s="461" t="s">
        <v>5646</v>
      </c>
      <c r="E1300" s="453" t="s">
        <v>9443</v>
      </c>
      <c r="F1300" s="462" t="s">
        <v>5647</v>
      </c>
      <c r="G1300" s="453"/>
      <c r="H1300" s="457" t="s">
        <v>4441</v>
      </c>
      <c r="I1300" s="458">
        <v>7200</v>
      </c>
      <c r="J1300" s="470" t="s">
        <v>5648</v>
      </c>
    </row>
    <row r="1301" spans="1:10" s="460" customFormat="1" ht="18" customHeight="1">
      <c r="A1301" s="452">
        <v>1296</v>
      </c>
      <c r="B1301" s="453" t="s">
        <v>765</v>
      </c>
      <c r="C1301" s="453" t="s">
        <v>5645</v>
      </c>
      <c r="D1301" s="461" t="s">
        <v>5646</v>
      </c>
      <c r="E1301" s="453" t="s">
        <v>9989</v>
      </c>
      <c r="F1301" s="462" t="s">
        <v>5650</v>
      </c>
      <c r="G1301" s="453"/>
      <c r="H1301" s="457" t="s">
        <v>4441</v>
      </c>
      <c r="I1301" s="458">
        <v>7800</v>
      </c>
      <c r="J1301" s="470" t="s">
        <v>5651</v>
      </c>
    </row>
    <row r="1302" spans="1:10" s="460" customFormat="1" ht="18" customHeight="1">
      <c r="A1302" s="452">
        <v>1297</v>
      </c>
      <c r="B1302" s="453" t="s">
        <v>765</v>
      </c>
      <c r="C1302" s="453" t="s">
        <v>772</v>
      </c>
      <c r="D1302" s="461" t="s">
        <v>5652</v>
      </c>
      <c r="E1302" s="453" t="s">
        <v>269</v>
      </c>
      <c r="F1302" s="462" t="s">
        <v>5653</v>
      </c>
      <c r="G1302" s="453"/>
      <c r="H1302" s="457" t="s">
        <v>4441</v>
      </c>
      <c r="I1302" s="458">
        <v>550</v>
      </c>
      <c r="J1302" s="470"/>
    </row>
    <row r="1303" spans="1:10" s="460" customFormat="1" ht="18" customHeight="1">
      <c r="A1303" s="452">
        <v>1298</v>
      </c>
      <c r="B1303" s="483" t="s">
        <v>765</v>
      </c>
      <c r="C1303" s="453" t="s">
        <v>772</v>
      </c>
      <c r="D1303" s="490" t="s">
        <v>5654</v>
      </c>
      <c r="E1303" s="483">
        <v>1.2</v>
      </c>
      <c r="F1303" s="485" t="s">
        <v>5655</v>
      </c>
      <c r="G1303" s="481"/>
      <c r="H1303" s="491" t="s">
        <v>4551</v>
      </c>
      <c r="I1303" s="492">
        <v>15000</v>
      </c>
      <c r="J1303" s="459"/>
    </row>
    <row r="1304" spans="1:10" s="460" customFormat="1" ht="18" customHeight="1">
      <c r="A1304" s="452">
        <v>1299</v>
      </c>
      <c r="B1304" s="483" t="s">
        <v>765</v>
      </c>
      <c r="C1304" s="453" t="s">
        <v>772</v>
      </c>
      <c r="D1304" s="490" t="s">
        <v>5654</v>
      </c>
      <c r="E1304" s="483">
        <v>1.2</v>
      </c>
      <c r="F1304" s="485" t="s">
        <v>5656</v>
      </c>
      <c r="G1304" s="481"/>
      <c r="H1304" s="491" t="s">
        <v>4551</v>
      </c>
      <c r="I1304" s="492">
        <v>15000</v>
      </c>
      <c r="J1304" s="459"/>
    </row>
    <row r="1305" spans="1:10" s="460" customFormat="1" ht="18" customHeight="1">
      <c r="A1305" s="452">
        <v>1300</v>
      </c>
      <c r="B1305" s="483" t="s">
        <v>765</v>
      </c>
      <c r="C1305" s="453" t="s">
        <v>772</v>
      </c>
      <c r="D1305" s="490" t="s">
        <v>5654</v>
      </c>
      <c r="E1305" s="483" t="s">
        <v>165</v>
      </c>
      <c r="F1305" s="485" t="s">
        <v>5657</v>
      </c>
      <c r="G1305" s="483"/>
      <c r="H1305" s="491" t="s">
        <v>4551</v>
      </c>
      <c r="I1305" s="492">
        <v>20000</v>
      </c>
      <c r="J1305" s="470"/>
    </row>
    <row r="1306" spans="1:10" s="460" customFormat="1" ht="18" customHeight="1">
      <c r="A1306" s="452">
        <v>1301</v>
      </c>
      <c r="B1306" s="483" t="s">
        <v>765</v>
      </c>
      <c r="C1306" s="453" t="s">
        <v>772</v>
      </c>
      <c r="D1306" s="728" t="s">
        <v>5658</v>
      </c>
      <c r="E1306" s="470" t="s">
        <v>9466</v>
      </c>
      <c r="F1306" s="467" t="s">
        <v>14152</v>
      </c>
      <c r="G1306" s="452"/>
      <c r="H1306" s="463" t="s">
        <v>13434</v>
      </c>
      <c r="I1306" s="469">
        <v>9166</v>
      </c>
      <c r="J1306" s="470"/>
    </row>
    <row r="1307" spans="1:10" s="460" customFormat="1" ht="18" customHeight="1">
      <c r="A1307" s="452">
        <v>1302</v>
      </c>
      <c r="B1307" s="483" t="s">
        <v>765</v>
      </c>
      <c r="C1307" s="453" t="s">
        <v>772</v>
      </c>
      <c r="D1307" s="728" t="s">
        <v>5659</v>
      </c>
      <c r="E1307" s="470" t="s">
        <v>9466</v>
      </c>
      <c r="F1307" s="467" t="s">
        <v>14153</v>
      </c>
      <c r="G1307" s="452"/>
      <c r="H1307" s="463" t="s">
        <v>13434</v>
      </c>
      <c r="I1307" s="469">
        <v>9166</v>
      </c>
      <c r="J1307" s="470"/>
    </row>
    <row r="1308" spans="1:10" s="460" customFormat="1" ht="18" customHeight="1">
      <c r="A1308" s="452">
        <v>1303</v>
      </c>
      <c r="B1308" s="483" t="s">
        <v>765</v>
      </c>
      <c r="C1308" s="453" t="s">
        <v>772</v>
      </c>
      <c r="D1308" s="728" t="s">
        <v>5660</v>
      </c>
      <c r="E1308" s="470" t="s">
        <v>9466</v>
      </c>
      <c r="F1308" s="467" t="s">
        <v>14154</v>
      </c>
      <c r="G1308" s="452"/>
      <c r="H1308" s="463" t="s">
        <v>13434</v>
      </c>
      <c r="I1308" s="469">
        <v>9166</v>
      </c>
      <c r="J1308" s="470"/>
    </row>
    <row r="1309" spans="1:10" s="460" customFormat="1" ht="18" customHeight="1">
      <c r="A1309" s="452">
        <v>1304</v>
      </c>
      <c r="B1309" s="483" t="s">
        <v>765</v>
      </c>
      <c r="C1309" s="453" t="s">
        <v>772</v>
      </c>
      <c r="D1309" s="728" t="s">
        <v>5661</v>
      </c>
      <c r="E1309" s="470" t="s">
        <v>9466</v>
      </c>
      <c r="F1309" s="467" t="s">
        <v>14155</v>
      </c>
      <c r="G1309" s="452"/>
      <c r="H1309" s="463" t="s">
        <v>13434</v>
      </c>
      <c r="I1309" s="469">
        <v>9166</v>
      </c>
      <c r="J1309" s="470"/>
    </row>
    <row r="1310" spans="1:10" s="460" customFormat="1" ht="18" customHeight="1">
      <c r="A1310" s="452">
        <v>1305</v>
      </c>
      <c r="B1310" s="483" t="s">
        <v>765</v>
      </c>
      <c r="C1310" s="453" t="s">
        <v>772</v>
      </c>
      <c r="D1310" s="728" t="s">
        <v>5662</v>
      </c>
      <c r="E1310" s="470" t="s">
        <v>9466</v>
      </c>
      <c r="F1310" s="467" t="s">
        <v>14156</v>
      </c>
      <c r="G1310" s="452"/>
      <c r="H1310" s="463" t="s">
        <v>13434</v>
      </c>
      <c r="I1310" s="469">
        <v>11000</v>
      </c>
      <c r="J1310" s="470"/>
    </row>
    <row r="1311" spans="1:10" s="460" customFormat="1" ht="18" customHeight="1">
      <c r="A1311" s="452">
        <v>1306</v>
      </c>
      <c r="B1311" s="483" t="s">
        <v>765</v>
      </c>
      <c r="C1311" s="453" t="s">
        <v>772</v>
      </c>
      <c r="D1311" s="728" t="s">
        <v>5663</v>
      </c>
      <c r="E1311" s="470" t="s">
        <v>9466</v>
      </c>
      <c r="F1311" s="467" t="s">
        <v>14157</v>
      </c>
      <c r="G1311" s="452"/>
      <c r="H1311" s="463" t="s">
        <v>13434</v>
      </c>
      <c r="I1311" s="469">
        <v>11000</v>
      </c>
      <c r="J1311" s="470"/>
    </row>
    <row r="1312" spans="1:10" s="460" customFormat="1" ht="18" customHeight="1">
      <c r="A1312" s="452">
        <v>1307</v>
      </c>
      <c r="B1312" s="483" t="s">
        <v>765</v>
      </c>
      <c r="C1312" s="453" t="s">
        <v>772</v>
      </c>
      <c r="D1312" s="728" t="s">
        <v>5664</v>
      </c>
      <c r="E1312" s="470" t="s">
        <v>9466</v>
      </c>
      <c r="F1312" s="467" t="s">
        <v>14158</v>
      </c>
      <c r="G1312" s="452"/>
      <c r="H1312" s="463" t="s">
        <v>13434</v>
      </c>
      <c r="I1312" s="469">
        <v>9166</v>
      </c>
      <c r="J1312" s="470"/>
    </row>
    <row r="1313" spans="1:10" s="460" customFormat="1" ht="18" customHeight="1">
      <c r="A1313" s="452">
        <v>1308</v>
      </c>
      <c r="B1313" s="483" t="s">
        <v>765</v>
      </c>
      <c r="C1313" s="453" t="s">
        <v>772</v>
      </c>
      <c r="D1313" s="732" t="s">
        <v>5665</v>
      </c>
      <c r="E1313" s="470" t="s">
        <v>9466</v>
      </c>
      <c r="F1313" s="467" t="s">
        <v>14159</v>
      </c>
      <c r="G1313" s="452"/>
      <c r="H1313" s="463" t="s">
        <v>13434</v>
      </c>
      <c r="I1313" s="469">
        <v>11200</v>
      </c>
      <c r="J1313" s="470"/>
    </row>
    <row r="1314" spans="1:10" s="460" customFormat="1" ht="18" customHeight="1">
      <c r="A1314" s="452">
        <v>1309</v>
      </c>
      <c r="B1314" s="483" t="s">
        <v>765</v>
      </c>
      <c r="C1314" s="453" t="s">
        <v>772</v>
      </c>
      <c r="D1314" s="522" t="s">
        <v>14160</v>
      </c>
      <c r="E1314" s="523" t="s">
        <v>9440</v>
      </c>
      <c r="F1314" s="512" t="s">
        <v>14161</v>
      </c>
      <c r="G1314" s="523" t="s">
        <v>9403</v>
      </c>
      <c r="H1314" s="522" t="s">
        <v>4618</v>
      </c>
      <c r="I1314" s="524">
        <v>11400</v>
      </c>
      <c r="J1314" s="525"/>
    </row>
    <row r="1315" spans="1:10" s="460" customFormat="1" ht="18" customHeight="1">
      <c r="A1315" s="452">
        <v>1310</v>
      </c>
      <c r="B1315" s="483" t="s">
        <v>765</v>
      </c>
      <c r="C1315" s="453" t="s">
        <v>772</v>
      </c>
      <c r="D1315" s="522" t="s">
        <v>14162</v>
      </c>
      <c r="E1315" s="523" t="s">
        <v>9440</v>
      </c>
      <c r="F1315" s="512" t="s">
        <v>14163</v>
      </c>
      <c r="G1315" s="523" t="s">
        <v>9403</v>
      </c>
      <c r="H1315" s="522" t="s">
        <v>4618</v>
      </c>
      <c r="I1315" s="524">
        <v>11400</v>
      </c>
      <c r="J1315" s="578"/>
    </row>
    <row r="1316" spans="1:10" s="460" customFormat="1" ht="18" customHeight="1">
      <c r="A1316" s="452">
        <v>1311</v>
      </c>
      <c r="B1316" s="483" t="s">
        <v>765</v>
      </c>
      <c r="C1316" s="453" t="s">
        <v>772</v>
      </c>
      <c r="D1316" s="522" t="s">
        <v>14164</v>
      </c>
      <c r="E1316" s="523" t="s">
        <v>9989</v>
      </c>
      <c r="F1316" s="512" t="s">
        <v>14165</v>
      </c>
      <c r="G1316" s="523"/>
      <c r="H1316" s="522" t="s">
        <v>4618</v>
      </c>
      <c r="I1316" s="524">
        <v>12900</v>
      </c>
      <c r="J1316" s="606"/>
    </row>
    <row r="1317" spans="1:10" s="460" customFormat="1" ht="18" customHeight="1">
      <c r="A1317" s="452">
        <v>1312</v>
      </c>
      <c r="B1317" s="453" t="s">
        <v>765</v>
      </c>
      <c r="C1317" s="453" t="s">
        <v>5666</v>
      </c>
      <c r="D1317" s="461" t="s">
        <v>5667</v>
      </c>
      <c r="E1317" s="453" t="s">
        <v>10358</v>
      </c>
      <c r="F1317" s="462" t="s">
        <v>5668</v>
      </c>
      <c r="G1317" s="453"/>
      <c r="H1317" s="457" t="s">
        <v>4441</v>
      </c>
      <c r="I1317" s="458">
        <v>2600</v>
      </c>
      <c r="J1317" s="470" t="s">
        <v>5669</v>
      </c>
    </row>
    <row r="1318" spans="1:10" s="460" customFormat="1" ht="18" customHeight="1">
      <c r="A1318" s="452">
        <v>1313</v>
      </c>
      <c r="B1318" s="453" t="s">
        <v>765</v>
      </c>
      <c r="C1318" s="453" t="s">
        <v>5666</v>
      </c>
      <c r="D1318" s="466" t="s">
        <v>5670</v>
      </c>
      <c r="E1318" s="453" t="s">
        <v>10358</v>
      </c>
      <c r="F1318" s="467" t="s">
        <v>5671</v>
      </c>
      <c r="G1318" s="453"/>
      <c r="H1318" s="457" t="s">
        <v>4441</v>
      </c>
      <c r="I1318" s="469">
        <v>3500</v>
      </c>
      <c r="J1318" s="470" t="s">
        <v>5669</v>
      </c>
    </row>
    <row r="1319" spans="1:10" s="460" customFormat="1" ht="18" customHeight="1">
      <c r="A1319" s="452">
        <v>1314</v>
      </c>
      <c r="B1319" s="453" t="s">
        <v>13702</v>
      </c>
      <c r="C1319" s="452" t="s">
        <v>14166</v>
      </c>
      <c r="D1319" s="466" t="s">
        <v>14167</v>
      </c>
      <c r="E1319" s="452" t="s">
        <v>416</v>
      </c>
      <c r="F1319" s="467" t="s">
        <v>14168</v>
      </c>
      <c r="G1319" s="452"/>
      <c r="H1319" s="463" t="s">
        <v>4483</v>
      </c>
      <c r="I1319" s="469">
        <v>10000</v>
      </c>
      <c r="J1319" s="470"/>
    </row>
    <row r="1320" spans="1:10" s="460" customFormat="1" ht="18" customHeight="1">
      <c r="A1320" s="452">
        <v>1315</v>
      </c>
      <c r="B1320" s="453" t="s">
        <v>13702</v>
      </c>
      <c r="C1320" s="452" t="s">
        <v>14166</v>
      </c>
      <c r="D1320" s="466" t="s">
        <v>14167</v>
      </c>
      <c r="E1320" s="452" t="s">
        <v>416</v>
      </c>
      <c r="F1320" s="467" t="s">
        <v>14169</v>
      </c>
      <c r="G1320" s="452"/>
      <c r="H1320" s="463" t="s">
        <v>4483</v>
      </c>
      <c r="I1320" s="469"/>
      <c r="J1320" s="470" t="s">
        <v>4485</v>
      </c>
    </row>
    <row r="1321" spans="1:10" s="460" customFormat="1" ht="18" customHeight="1">
      <c r="A1321" s="452">
        <v>1316</v>
      </c>
      <c r="B1321" s="497" t="s">
        <v>765</v>
      </c>
      <c r="C1321" s="497" t="s">
        <v>5666</v>
      </c>
      <c r="D1321" s="570" t="s">
        <v>14170</v>
      </c>
      <c r="E1321" s="571" t="s">
        <v>10366</v>
      </c>
      <c r="F1321" s="509" t="s">
        <v>5673</v>
      </c>
      <c r="G1321" s="571"/>
      <c r="H1321" s="502" t="s">
        <v>9480</v>
      </c>
      <c r="I1321" s="503">
        <v>2450</v>
      </c>
      <c r="J1321" s="504" t="s">
        <v>10074</v>
      </c>
    </row>
    <row r="1322" spans="1:10" s="460" customFormat="1" ht="18" customHeight="1">
      <c r="A1322" s="452">
        <v>1317</v>
      </c>
      <c r="B1322" s="497" t="s">
        <v>765</v>
      </c>
      <c r="C1322" s="497" t="s">
        <v>5666</v>
      </c>
      <c r="D1322" s="570"/>
      <c r="E1322" s="571" t="s">
        <v>14171</v>
      </c>
      <c r="F1322" s="509" t="s">
        <v>5674</v>
      </c>
      <c r="G1322" s="571"/>
      <c r="H1322" s="502" t="s">
        <v>9480</v>
      </c>
      <c r="I1322" s="503">
        <v>3850</v>
      </c>
      <c r="J1322" s="504" t="s">
        <v>10074</v>
      </c>
    </row>
    <row r="1323" spans="1:10" s="460" customFormat="1" ht="18" customHeight="1">
      <c r="A1323" s="452">
        <v>1318</v>
      </c>
      <c r="B1323" s="497" t="s">
        <v>765</v>
      </c>
      <c r="C1323" s="497" t="s">
        <v>5666</v>
      </c>
      <c r="D1323" s="570"/>
      <c r="E1323" s="571" t="s">
        <v>14172</v>
      </c>
      <c r="F1323" s="509" t="s">
        <v>5675</v>
      </c>
      <c r="G1323" s="571"/>
      <c r="H1323" s="502" t="s">
        <v>9480</v>
      </c>
      <c r="I1323" s="503">
        <v>5200</v>
      </c>
      <c r="J1323" s="504" t="s">
        <v>10074</v>
      </c>
    </row>
    <row r="1324" spans="1:10" s="460" customFormat="1" ht="18" customHeight="1">
      <c r="A1324" s="452">
        <v>1319</v>
      </c>
      <c r="B1324" s="497" t="s">
        <v>765</v>
      </c>
      <c r="C1324" s="497" t="s">
        <v>5666</v>
      </c>
      <c r="D1324" s="570" t="s">
        <v>14173</v>
      </c>
      <c r="E1324" s="571" t="s">
        <v>10366</v>
      </c>
      <c r="F1324" s="509" t="s">
        <v>5676</v>
      </c>
      <c r="G1324" s="571"/>
      <c r="H1324" s="502" t="s">
        <v>9480</v>
      </c>
      <c r="I1324" s="503">
        <v>3500</v>
      </c>
      <c r="J1324" s="504" t="s">
        <v>10074</v>
      </c>
    </row>
    <row r="1325" spans="1:10" s="460" customFormat="1" ht="18" customHeight="1">
      <c r="A1325" s="452">
        <v>1320</v>
      </c>
      <c r="B1325" s="497" t="s">
        <v>765</v>
      </c>
      <c r="C1325" s="497" t="s">
        <v>5666</v>
      </c>
      <c r="D1325" s="570"/>
      <c r="E1325" s="571" t="s">
        <v>14171</v>
      </c>
      <c r="F1325" s="509" t="s">
        <v>5677</v>
      </c>
      <c r="G1325" s="571"/>
      <c r="H1325" s="502" t="s">
        <v>9480</v>
      </c>
      <c r="I1325" s="503">
        <v>5200</v>
      </c>
      <c r="J1325" s="504" t="s">
        <v>10074</v>
      </c>
    </row>
    <row r="1326" spans="1:10" s="460" customFormat="1" ht="18" customHeight="1">
      <c r="A1326" s="452">
        <v>1321</v>
      </c>
      <c r="B1326" s="497" t="s">
        <v>765</v>
      </c>
      <c r="C1326" s="497" t="s">
        <v>5666</v>
      </c>
      <c r="D1326" s="570"/>
      <c r="E1326" s="571" t="s">
        <v>14172</v>
      </c>
      <c r="F1326" s="509" t="s">
        <v>5678</v>
      </c>
      <c r="G1326" s="571"/>
      <c r="H1326" s="502" t="s">
        <v>9480</v>
      </c>
      <c r="I1326" s="503">
        <v>6900</v>
      </c>
      <c r="J1326" s="504" t="s">
        <v>10074</v>
      </c>
    </row>
    <row r="1327" spans="1:10" s="460" customFormat="1" ht="18" customHeight="1">
      <c r="A1327" s="452">
        <v>1322</v>
      </c>
      <c r="B1327" s="497" t="s">
        <v>765</v>
      </c>
      <c r="C1327" s="513" t="s">
        <v>14166</v>
      </c>
      <c r="D1327" s="512" t="s">
        <v>14174</v>
      </c>
      <c r="E1327" s="513" t="s">
        <v>9443</v>
      </c>
      <c r="F1327" s="467" t="s">
        <v>14175</v>
      </c>
      <c r="G1327" s="513"/>
      <c r="H1327" s="527" t="s">
        <v>10033</v>
      </c>
      <c r="I1327" s="503">
        <v>16000</v>
      </c>
      <c r="J1327" s="528"/>
    </row>
    <row r="1328" spans="1:10" s="460" customFormat="1" ht="18" customHeight="1">
      <c r="A1328" s="452">
        <v>1323</v>
      </c>
      <c r="B1328" s="453" t="s">
        <v>765</v>
      </c>
      <c r="C1328" s="453" t="s">
        <v>14166</v>
      </c>
      <c r="D1328" s="522" t="s">
        <v>14176</v>
      </c>
      <c r="E1328" s="523" t="s">
        <v>10358</v>
      </c>
      <c r="F1328" s="512" t="s">
        <v>14177</v>
      </c>
      <c r="G1328" s="523"/>
      <c r="H1328" s="522" t="s">
        <v>4618</v>
      </c>
      <c r="I1328" s="524">
        <v>3000</v>
      </c>
      <c r="J1328" s="578"/>
    </row>
    <row r="1329" spans="1:10" s="460" customFormat="1" ht="18" customHeight="1">
      <c r="A1329" s="452">
        <v>1324</v>
      </c>
      <c r="B1329" s="453" t="s">
        <v>765</v>
      </c>
      <c r="C1329" s="453" t="s">
        <v>14166</v>
      </c>
      <c r="D1329" s="522" t="s">
        <v>14178</v>
      </c>
      <c r="E1329" s="523" t="s">
        <v>10358</v>
      </c>
      <c r="F1329" s="512" t="s">
        <v>14179</v>
      </c>
      <c r="G1329" s="523"/>
      <c r="H1329" s="522" t="s">
        <v>4618</v>
      </c>
      <c r="I1329" s="524">
        <v>2300</v>
      </c>
      <c r="J1329" s="578"/>
    </row>
    <row r="1330" spans="1:10" s="460" customFormat="1" ht="18" customHeight="1">
      <c r="A1330" s="452">
        <v>1325</v>
      </c>
      <c r="B1330" s="453" t="s">
        <v>765</v>
      </c>
      <c r="C1330" s="453" t="s">
        <v>14166</v>
      </c>
      <c r="D1330" s="522" t="s">
        <v>14180</v>
      </c>
      <c r="E1330" s="523" t="s">
        <v>10358</v>
      </c>
      <c r="F1330" s="512" t="s">
        <v>14181</v>
      </c>
      <c r="G1330" s="523"/>
      <c r="H1330" s="522" t="s">
        <v>4618</v>
      </c>
      <c r="I1330" s="524">
        <v>2400</v>
      </c>
      <c r="J1330" s="525"/>
    </row>
    <row r="1331" spans="1:10" s="460" customFormat="1" ht="18" customHeight="1">
      <c r="A1331" s="452">
        <v>1326</v>
      </c>
      <c r="B1331" s="453" t="s">
        <v>765</v>
      </c>
      <c r="C1331" s="453" t="s">
        <v>14166</v>
      </c>
      <c r="D1331" s="522" t="s">
        <v>14182</v>
      </c>
      <c r="E1331" s="523" t="s">
        <v>14183</v>
      </c>
      <c r="F1331" s="512" t="s">
        <v>14184</v>
      </c>
      <c r="G1331" s="523"/>
      <c r="H1331" s="522" t="s">
        <v>4618</v>
      </c>
      <c r="I1331" s="524">
        <v>3280</v>
      </c>
      <c r="J1331" s="525"/>
    </row>
    <row r="1332" spans="1:10" s="460" customFormat="1" ht="18" customHeight="1">
      <c r="A1332" s="452">
        <v>1327</v>
      </c>
      <c r="B1332" s="453" t="s">
        <v>765</v>
      </c>
      <c r="C1332" s="453" t="s">
        <v>5680</v>
      </c>
      <c r="D1332" s="466" t="s">
        <v>5681</v>
      </c>
      <c r="E1332" s="452" t="s">
        <v>416</v>
      </c>
      <c r="F1332" s="467" t="s">
        <v>5682</v>
      </c>
      <c r="G1332" s="452"/>
      <c r="H1332" s="468" t="s">
        <v>4483</v>
      </c>
      <c r="I1332" s="469">
        <v>18500</v>
      </c>
      <c r="J1332" s="470" t="s">
        <v>5683</v>
      </c>
    </row>
    <row r="1333" spans="1:10" s="460" customFormat="1" ht="18" customHeight="1">
      <c r="A1333" s="452">
        <v>1328</v>
      </c>
      <c r="B1333" s="453" t="s">
        <v>765</v>
      </c>
      <c r="C1333" s="453" t="s">
        <v>5680</v>
      </c>
      <c r="D1333" s="466" t="s">
        <v>5684</v>
      </c>
      <c r="E1333" s="452" t="s">
        <v>416</v>
      </c>
      <c r="F1333" s="467" t="s">
        <v>5685</v>
      </c>
      <c r="G1333" s="452"/>
      <c r="H1333" s="468" t="s">
        <v>4483</v>
      </c>
      <c r="I1333" s="469">
        <v>24375</v>
      </c>
      <c r="J1333" s="470"/>
    </row>
    <row r="1334" spans="1:10" s="460" customFormat="1" ht="18" customHeight="1">
      <c r="A1334" s="452">
        <v>1329</v>
      </c>
      <c r="B1334" s="452" t="s">
        <v>765</v>
      </c>
      <c r="C1334" s="452" t="s">
        <v>5680</v>
      </c>
      <c r="D1334" s="466" t="s">
        <v>5686</v>
      </c>
      <c r="E1334" s="452" t="s">
        <v>416</v>
      </c>
      <c r="F1334" s="467" t="s">
        <v>5687</v>
      </c>
      <c r="G1334" s="452"/>
      <c r="H1334" s="489" t="s">
        <v>4548</v>
      </c>
      <c r="I1334" s="469">
        <v>31500</v>
      </c>
      <c r="J1334" s="470" t="s">
        <v>4902</v>
      </c>
    </row>
    <row r="1335" spans="1:10" s="460" customFormat="1" ht="18" customHeight="1">
      <c r="A1335" s="452">
        <v>1330</v>
      </c>
      <c r="B1335" s="453" t="s">
        <v>765</v>
      </c>
      <c r="C1335" s="453" t="s">
        <v>5680</v>
      </c>
      <c r="D1335" s="461" t="s">
        <v>5688</v>
      </c>
      <c r="E1335" s="453" t="s">
        <v>416</v>
      </c>
      <c r="F1335" s="462" t="s">
        <v>5689</v>
      </c>
      <c r="G1335" s="453"/>
      <c r="H1335" s="468" t="s">
        <v>4901</v>
      </c>
      <c r="I1335" s="469">
        <v>16389</v>
      </c>
      <c r="J1335" s="459" t="s">
        <v>4902</v>
      </c>
    </row>
    <row r="1336" spans="1:10" s="460" customFormat="1" ht="18" customHeight="1">
      <c r="A1336" s="452">
        <v>1331</v>
      </c>
      <c r="B1336" s="453" t="s">
        <v>765</v>
      </c>
      <c r="C1336" s="453" t="s">
        <v>5680</v>
      </c>
      <c r="D1336" s="461" t="s">
        <v>5688</v>
      </c>
      <c r="E1336" s="453" t="s">
        <v>416</v>
      </c>
      <c r="F1336" s="462" t="s">
        <v>5690</v>
      </c>
      <c r="G1336" s="453"/>
      <c r="H1336" s="468" t="s">
        <v>4901</v>
      </c>
      <c r="I1336" s="469">
        <v>22000</v>
      </c>
      <c r="J1336" s="459" t="s">
        <v>4902</v>
      </c>
    </row>
    <row r="1337" spans="1:10" s="460" customFormat="1" ht="18" customHeight="1">
      <c r="A1337" s="452">
        <v>1332</v>
      </c>
      <c r="B1337" s="453" t="s">
        <v>765</v>
      </c>
      <c r="C1337" s="453" t="s">
        <v>5680</v>
      </c>
      <c r="D1337" s="461" t="s">
        <v>5688</v>
      </c>
      <c r="E1337" s="453" t="s">
        <v>416</v>
      </c>
      <c r="F1337" s="462" t="s">
        <v>5691</v>
      </c>
      <c r="G1337" s="453"/>
      <c r="H1337" s="468" t="s">
        <v>4901</v>
      </c>
      <c r="I1337" s="469">
        <v>19000</v>
      </c>
      <c r="J1337" s="459" t="s">
        <v>4902</v>
      </c>
    </row>
    <row r="1338" spans="1:10" s="460" customFormat="1" ht="18" customHeight="1">
      <c r="A1338" s="452">
        <v>1333</v>
      </c>
      <c r="B1338" s="453" t="s">
        <v>13702</v>
      </c>
      <c r="C1338" s="453" t="s">
        <v>5680</v>
      </c>
      <c r="D1338" s="461" t="s">
        <v>14185</v>
      </c>
      <c r="E1338" s="453" t="s">
        <v>9466</v>
      </c>
      <c r="F1338" s="462" t="s">
        <v>14186</v>
      </c>
      <c r="G1338" s="453"/>
      <c r="H1338" s="539" t="s">
        <v>9467</v>
      </c>
      <c r="I1338" s="458">
        <v>19000</v>
      </c>
      <c r="J1338" s="521" t="s">
        <v>14187</v>
      </c>
    </row>
    <row r="1339" spans="1:10" s="460" customFormat="1" ht="18" customHeight="1">
      <c r="A1339" s="452">
        <v>1334</v>
      </c>
      <c r="B1339" s="453" t="s">
        <v>13702</v>
      </c>
      <c r="C1339" s="453" t="s">
        <v>5680</v>
      </c>
      <c r="D1339" s="461" t="s">
        <v>14185</v>
      </c>
      <c r="E1339" s="453" t="s">
        <v>9466</v>
      </c>
      <c r="F1339" s="462" t="s">
        <v>14188</v>
      </c>
      <c r="G1339" s="453"/>
      <c r="H1339" s="539" t="s">
        <v>9467</v>
      </c>
      <c r="I1339" s="458">
        <v>23000</v>
      </c>
      <c r="J1339" s="521"/>
    </row>
    <row r="1340" spans="1:10" s="460" customFormat="1" ht="18" customHeight="1">
      <c r="A1340" s="452">
        <v>1335</v>
      </c>
      <c r="B1340" s="453" t="s">
        <v>13702</v>
      </c>
      <c r="C1340" s="453" t="s">
        <v>5680</v>
      </c>
      <c r="D1340" s="461" t="s">
        <v>14189</v>
      </c>
      <c r="E1340" s="453" t="s">
        <v>9466</v>
      </c>
      <c r="F1340" s="462" t="s">
        <v>14190</v>
      </c>
      <c r="G1340" s="453"/>
      <c r="H1340" s="539" t="s">
        <v>9467</v>
      </c>
      <c r="I1340" s="458">
        <v>10000</v>
      </c>
      <c r="J1340" s="521" t="s">
        <v>13618</v>
      </c>
    </row>
    <row r="1341" spans="1:10" s="460" customFormat="1" ht="18" customHeight="1">
      <c r="A1341" s="452">
        <v>1336</v>
      </c>
      <c r="B1341" s="452" t="s">
        <v>765</v>
      </c>
      <c r="C1341" s="453" t="s">
        <v>5680</v>
      </c>
      <c r="D1341" s="466" t="s">
        <v>14191</v>
      </c>
      <c r="E1341" s="452">
        <v>285</v>
      </c>
      <c r="F1341" s="467" t="s">
        <v>14192</v>
      </c>
      <c r="G1341" s="607"/>
      <c r="H1341" s="463" t="s">
        <v>9464</v>
      </c>
      <c r="I1341" s="458">
        <v>5291</v>
      </c>
      <c r="J1341" s="459"/>
    </row>
    <row r="1342" spans="1:10" s="460" customFormat="1" ht="18" customHeight="1">
      <c r="A1342" s="452">
        <v>1337</v>
      </c>
      <c r="B1342" s="453" t="s">
        <v>13702</v>
      </c>
      <c r="C1342" s="453" t="s">
        <v>5680</v>
      </c>
      <c r="D1342" s="466" t="s">
        <v>14193</v>
      </c>
      <c r="E1342" s="452" t="s">
        <v>14194</v>
      </c>
      <c r="F1342" s="467" t="s">
        <v>14195</v>
      </c>
      <c r="G1342" s="453"/>
      <c r="H1342" s="468" t="s">
        <v>4457</v>
      </c>
      <c r="I1342" s="469">
        <v>320</v>
      </c>
      <c r="J1342" s="459"/>
    </row>
    <row r="1343" spans="1:10" s="460" customFormat="1" ht="18" customHeight="1">
      <c r="A1343" s="452">
        <v>1338</v>
      </c>
      <c r="B1343" s="453" t="s">
        <v>13702</v>
      </c>
      <c r="C1343" s="453" t="s">
        <v>5680</v>
      </c>
      <c r="D1343" s="461" t="s">
        <v>14196</v>
      </c>
      <c r="E1343" s="453" t="s">
        <v>416</v>
      </c>
      <c r="F1343" s="462" t="s">
        <v>14197</v>
      </c>
      <c r="G1343" s="453"/>
      <c r="H1343" s="468" t="s">
        <v>10033</v>
      </c>
      <c r="I1343" s="469">
        <v>36000</v>
      </c>
      <c r="J1343" s="459" t="s">
        <v>13618</v>
      </c>
    </row>
    <row r="1344" spans="1:10" s="460" customFormat="1" ht="18" customHeight="1">
      <c r="A1344" s="452">
        <v>1339</v>
      </c>
      <c r="B1344" s="453" t="s">
        <v>13702</v>
      </c>
      <c r="C1344" s="453" t="s">
        <v>5680</v>
      </c>
      <c r="D1344" s="461" t="s">
        <v>14198</v>
      </c>
      <c r="E1344" s="453" t="s">
        <v>416</v>
      </c>
      <c r="F1344" s="462" t="s">
        <v>14197</v>
      </c>
      <c r="G1344" s="453"/>
      <c r="H1344" s="468" t="s">
        <v>10033</v>
      </c>
      <c r="I1344" s="469">
        <v>43000</v>
      </c>
      <c r="J1344" s="459"/>
    </row>
    <row r="1345" spans="1:10" s="460" customFormat="1" ht="18" customHeight="1">
      <c r="A1345" s="452">
        <v>1340</v>
      </c>
      <c r="B1345" s="483" t="s">
        <v>765</v>
      </c>
      <c r="C1345" s="483" t="s">
        <v>5692</v>
      </c>
      <c r="D1345" s="490" t="s">
        <v>5693</v>
      </c>
      <c r="E1345" s="483" t="s">
        <v>137</v>
      </c>
      <c r="F1345" s="485" t="s">
        <v>5694</v>
      </c>
      <c r="G1345" s="483"/>
      <c r="H1345" s="491" t="s">
        <v>4551</v>
      </c>
      <c r="I1345" s="492">
        <v>15800</v>
      </c>
      <c r="J1345" s="470"/>
    </row>
    <row r="1346" spans="1:10" s="460" customFormat="1" ht="18" customHeight="1">
      <c r="A1346" s="452">
        <v>1341</v>
      </c>
      <c r="B1346" s="483" t="s">
        <v>765</v>
      </c>
      <c r="C1346" s="483" t="s">
        <v>5692</v>
      </c>
      <c r="D1346" s="490" t="s">
        <v>5693</v>
      </c>
      <c r="E1346" s="483" t="s">
        <v>137</v>
      </c>
      <c r="F1346" s="485" t="s">
        <v>5695</v>
      </c>
      <c r="G1346" s="483"/>
      <c r="H1346" s="491" t="s">
        <v>4551</v>
      </c>
      <c r="I1346" s="492">
        <v>15800</v>
      </c>
      <c r="J1346" s="470"/>
    </row>
    <row r="1347" spans="1:10" s="460" customFormat="1" ht="18" customHeight="1">
      <c r="A1347" s="452">
        <v>1342</v>
      </c>
      <c r="B1347" s="453" t="s">
        <v>765</v>
      </c>
      <c r="C1347" s="453" t="s">
        <v>5692</v>
      </c>
      <c r="D1347" s="461" t="s">
        <v>4899</v>
      </c>
      <c r="E1347" s="453" t="s">
        <v>416</v>
      </c>
      <c r="F1347" s="462" t="s">
        <v>5696</v>
      </c>
      <c r="G1347" s="453"/>
      <c r="H1347" s="468" t="s">
        <v>4901</v>
      </c>
      <c r="I1347" s="469"/>
      <c r="J1347" s="459" t="s">
        <v>4485</v>
      </c>
    </row>
    <row r="1348" spans="1:10" s="460" customFormat="1" ht="18" customHeight="1">
      <c r="A1348" s="452">
        <v>1343</v>
      </c>
      <c r="B1348" s="453" t="s">
        <v>765</v>
      </c>
      <c r="C1348" s="453" t="s">
        <v>5692</v>
      </c>
      <c r="D1348" s="466" t="s">
        <v>5697</v>
      </c>
      <c r="E1348" s="452" t="s">
        <v>416</v>
      </c>
      <c r="F1348" s="467" t="s">
        <v>5698</v>
      </c>
      <c r="G1348" s="452"/>
      <c r="H1348" s="468" t="s">
        <v>4483</v>
      </c>
      <c r="I1348" s="469">
        <v>9800</v>
      </c>
      <c r="J1348" s="470" t="s">
        <v>5699</v>
      </c>
    </row>
    <row r="1349" spans="1:10" s="460" customFormat="1" ht="18" customHeight="1">
      <c r="A1349" s="452">
        <v>1344</v>
      </c>
      <c r="B1349" s="453" t="s">
        <v>765</v>
      </c>
      <c r="C1349" s="453" t="s">
        <v>5692</v>
      </c>
      <c r="D1349" s="461" t="s">
        <v>5700</v>
      </c>
      <c r="E1349" s="453" t="s">
        <v>4608</v>
      </c>
      <c r="F1349" s="462" t="s">
        <v>5701</v>
      </c>
      <c r="G1349" s="453"/>
      <c r="H1349" s="457" t="s">
        <v>4441</v>
      </c>
      <c r="I1349" s="458">
        <v>450</v>
      </c>
      <c r="J1349" s="470"/>
    </row>
    <row r="1350" spans="1:10" s="460" customFormat="1" ht="18" customHeight="1">
      <c r="A1350" s="452">
        <v>1345</v>
      </c>
      <c r="B1350" s="453" t="s">
        <v>765</v>
      </c>
      <c r="C1350" s="453" t="s">
        <v>5692</v>
      </c>
      <c r="D1350" s="466" t="s">
        <v>5700</v>
      </c>
      <c r="E1350" s="453" t="s">
        <v>269</v>
      </c>
      <c r="F1350" s="467" t="s">
        <v>5702</v>
      </c>
      <c r="G1350" s="453"/>
      <c r="H1350" s="457" t="s">
        <v>4441</v>
      </c>
      <c r="I1350" s="469">
        <v>650</v>
      </c>
      <c r="J1350" s="470"/>
    </row>
    <row r="1351" spans="1:10" s="460" customFormat="1" ht="18" customHeight="1">
      <c r="A1351" s="452">
        <v>1346</v>
      </c>
      <c r="B1351" s="453" t="s">
        <v>765</v>
      </c>
      <c r="C1351" s="453" t="s">
        <v>5692</v>
      </c>
      <c r="D1351" s="461" t="s">
        <v>5703</v>
      </c>
      <c r="E1351" s="453" t="s">
        <v>685</v>
      </c>
      <c r="F1351" s="462" t="s">
        <v>5704</v>
      </c>
      <c r="G1351" s="453"/>
      <c r="H1351" s="457" t="s">
        <v>4441</v>
      </c>
      <c r="I1351" s="458">
        <v>470</v>
      </c>
      <c r="J1351" s="470"/>
    </row>
    <row r="1352" spans="1:10" s="460" customFormat="1" ht="18" customHeight="1">
      <c r="A1352" s="452">
        <v>1347</v>
      </c>
      <c r="B1352" s="453" t="s">
        <v>765</v>
      </c>
      <c r="C1352" s="453" t="s">
        <v>5692</v>
      </c>
      <c r="D1352" s="461" t="s">
        <v>5705</v>
      </c>
      <c r="E1352" s="453" t="s">
        <v>685</v>
      </c>
      <c r="F1352" s="462" t="s">
        <v>5706</v>
      </c>
      <c r="G1352" s="453"/>
      <c r="H1352" s="457" t="s">
        <v>4441</v>
      </c>
      <c r="I1352" s="458">
        <v>470</v>
      </c>
      <c r="J1352" s="470"/>
    </row>
    <row r="1353" spans="1:10" s="460" customFormat="1" ht="18" customHeight="1">
      <c r="A1353" s="452">
        <v>1348</v>
      </c>
      <c r="B1353" s="453" t="s">
        <v>13702</v>
      </c>
      <c r="C1353" s="452" t="s">
        <v>14199</v>
      </c>
      <c r="D1353" s="466" t="s">
        <v>14200</v>
      </c>
      <c r="E1353" s="452" t="s">
        <v>13806</v>
      </c>
      <c r="F1353" s="467" t="s">
        <v>14201</v>
      </c>
      <c r="G1353" s="453"/>
      <c r="H1353" s="468" t="s">
        <v>4457</v>
      </c>
      <c r="I1353" s="469">
        <v>420</v>
      </c>
      <c r="J1353" s="459"/>
    </row>
    <row r="1354" spans="1:10" s="460" customFormat="1" ht="18" customHeight="1">
      <c r="A1354" s="452">
        <v>1349</v>
      </c>
      <c r="B1354" s="453" t="s">
        <v>13702</v>
      </c>
      <c r="C1354" s="452" t="s">
        <v>14199</v>
      </c>
      <c r="D1354" s="466" t="s">
        <v>14202</v>
      </c>
      <c r="E1354" s="452" t="s">
        <v>13806</v>
      </c>
      <c r="F1354" s="467" t="s">
        <v>14203</v>
      </c>
      <c r="G1354" s="453"/>
      <c r="H1354" s="468" t="s">
        <v>4457</v>
      </c>
      <c r="I1354" s="469">
        <v>420</v>
      </c>
      <c r="J1354" s="459"/>
    </row>
    <row r="1355" spans="1:10" s="460" customFormat="1" ht="18" customHeight="1">
      <c r="A1355" s="452">
        <v>1350</v>
      </c>
      <c r="B1355" s="453" t="s">
        <v>13702</v>
      </c>
      <c r="C1355" s="481" t="s">
        <v>14199</v>
      </c>
      <c r="D1355" s="461" t="s">
        <v>5707</v>
      </c>
      <c r="E1355" s="453" t="s">
        <v>416</v>
      </c>
      <c r="F1355" s="462" t="s">
        <v>14204</v>
      </c>
      <c r="G1355" s="453"/>
      <c r="H1355" s="468" t="s">
        <v>10033</v>
      </c>
      <c r="I1355" s="469"/>
      <c r="J1355" s="531" t="s">
        <v>4485</v>
      </c>
    </row>
    <row r="1356" spans="1:10" s="460" customFormat="1" ht="18" customHeight="1">
      <c r="A1356" s="452">
        <v>1351</v>
      </c>
      <c r="B1356" s="453" t="s">
        <v>765</v>
      </c>
      <c r="C1356" s="453" t="s">
        <v>5692</v>
      </c>
      <c r="D1356" s="461" t="s">
        <v>5708</v>
      </c>
      <c r="E1356" s="453" t="s">
        <v>416</v>
      </c>
      <c r="F1356" s="462" t="s">
        <v>5709</v>
      </c>
      <c r="G1356" s="453"/>
      <c r="H1356" s="463" t="s">
        <v>4459</v>
      </c>
      <c r="I1356" s="469">
        <v>18000</v>
      </c>
      <c r="J1356" s="459"/>
    </row>
    <row r="1357" spans="1:10" s="460" customFormat="1" ht="18" customHeight="1">
      <c r="A1357" s="452">
        <v>1352</v>
      </c>
      <c r="B1357" s="453" t="s">
        <v>765</v>
      </c>
      <c r="C1357" s="453" t="s">
        <v>5692</v>
      </c>
      <c r="D1357" s="490" t="s">
        <v>5710</v>
      </c>
      <c r="E1357" s="483" t="s">
        <v>1169</v>
      </c>
      <c r="F1357" s="485" t="s">
        <v>5711</v>
      </c>
      <c r="G1357" s="481"/>
      <c r="H1357" s="491" t="s">
        <v>4551</v>
      </c>
      <c r="I1357" s="492">
        <v>16000</v>
      </c>
      <c r="J1357" s="521"/>
    </row>
    <row r="1358" spans="1:10" s="460" customFormat="1" ht="18" customHeight="1">
      <c r="A1358" s="452">
        <v>1353</v>
      </c>
      <c r="B1358" s="453" t="s">
        <v>13702</v>
      </c>
      <c r="C1358" s="481" t="s">
        <v>14199</v>
      </c>
      <c r="D1358" s="461" t="s">
        <v>14205</v>
      </c>
      <c r="E1358" s="453" t="s">
        <v>9466</v>
      </c>
      <c r="F1358" s="462" t="s">
        <v>14206</v>
      </c>
      <c r="G1358" s="453"/>
      <c r="H1358" s="468" t="s">
        <v>4491</v>
      </c>
      <c r="I1358" s="469">
        <v>12500</v>
      </c>
      <c r="J1358" s="459"/>
    </row>
    <row r="1359" spans="1:10" s="460" customFormat="1" ht="18" customHeight="1">
      <c r="A1359" s="452">
        <v>1354</v>
      </c>
      <c r="B1359" s="453" t="s">
        <v>13702</v>
      </c>
      <c r="C1359" s="481" t="s">
        <v>14199</v>
      </c>
      <c r="D1359" s="461" t="s">
        <v>14207</v>
      </c>
      <c r="E1359" s="453" t="s">
        <v>9466</v>
      </c>
      <c r="F1359" s="462" t="s">
        <v>14208</v>
      </c>
      <c r="G1359" s="453"/>
      <c r="H1359" s="468" t="s">
        <v>4491</v>
      </c>
      <c r="I1359" s="469">
        <v>12500</v>
      </c>
      <c r="J1359" s="459"/>
    </row>
    <row r="1360" spans="1:10" s="460" customFormat="1" ht="18" customHeight="1">
      <c r="A1360" s="452">
        <v>1355</v>
      </c>
      <c r="B1360" s="453" t="s">
        <v>13702</v>
      </c>
      <c r="C1360" s="453" t="s">
        <v>14199</v>
      </c>
      <c r="D1360" s="461" t="s">
        <v>14209</v>
      </c>
      <c r="E1360" s="453" t="s">
        <v>416</v>
      </c>
      <c r="F1360" s="462" t="s">
        <v>14210</v>
      </c>
      <c r="G1360" s="453"/>
      <c r="H1360" s="539" t="s">
        <v>9467</v>
      </c>
      <c r="I1360" s="469">
        <v>15500</v>
      </c>
      <c r="J1360" s="521"/>
    </row>
    <row r="1361" spans="1:10" s="460" customFormat="1" ht="18" customHeight="1">
      <c r="A1361" s="452">
        <v>1356</v>
      </c>
      <c r="B1361" s="453" t="s">
        <v>13702</v>
      </c>
      <c r="C1361" s="453" t="s">
        <v>14199</v>
      </c>
      <c r="D1361" s="461" t="s">
        <v>14211</v>
      </c>
      <c r="E1361" s="453" t="s">
        <v>416</v>
      </c>
      <c r="F1361" s="462" t="s">
        <v>14212</v>
      </c>
      <c r="G1361" s="453"/>
      <c r="H1361" s="539" t="s">
        <v>9467</v>
      </c>
      <c r="I1361" s="469">
        <v>15500</v>
      </c>
      <c r="J1361" s="521"/>
    </row>
    <row r="1362" spans="1:10" s="460" customFormat="1" ht="18" customHeight="1">
      <c r="A1362" s="452">
        <v>1357</v>
      </c>
      <c r="B1362" s="453" t="s">
        <v>13702</v>
      </c>
      <c r="C1362" s="453" t="s">
        <v>14199</v>
      </c>
      <c r="D1362" s="461" t="s">
        <v>14213</v>
      </c>
      <c r="E1362" s="453" t="s">
        <v>416</v>
      </c>
      <c r="F1362" s="462" t="s">
        <v>14214</v>
      </c>
      <c r="G1362" s="453"/>
      <c r="H1362" s="539" t="s">
        <v>9467</v>
      </c>
      <c r="I1362" s="469">
        <v>15500</v>
      </c>
      <c r="J1362" s="521"/>
    </row>
    <row r="1363" spans="1:10" s="460" customFormat="1" ht="18" customHeight="1">
      <c r="A1363" s="452">
        <v>1358</v>
      </c>
      <c r="B1363" s="453" t="s">
        <v>13702</v>
      </c>
      <c r="C1363" s="513" t="s">
        <v>14199</v>
      </c>
      <c r="D1363" s="466" t="s">
        <v>14215</v>
      </c>
      <c r="E1363" s="513" t="s">
        <v>9443</v>
      </c>
      <c r="F1363" s="467" t="s">
        <v>14216</v>
      </c>
      <c r="G1363" s="513"/>
      <c r="H1363" s="527" t="s">
        <v>10033</v>
      </c>
      <c r="I1363" s="503">
        <v>14670</v>
      </c>
      <c r="J1363" s="528"/>
    </row>
    <row r="1364" spans="1:10" s="460" customFormat="1" ht="18" customHeight="1">
      <c r="A1364" s="452">
        <v>1359</v>
      </c>
      <c r="B1364" s="453" t="s">
        <v>13702</v>
      </c>
      <c r="C1364" s="513" t="s">
        <v>14199</v>
      </c>
      <c r="D1364" s="466" t="s">
        <v>14217</v>
      </c>
      <c r="E1364" s="513" t="s">
        <v>9443</v>
      </c>
      <c r="F1364" s="467" t="s">
        <v>14218</v>
      </c>
      <c r="G1364" s="513"/>
      <c r="H1364" s="527" t="s">
        <v>10033</v>
      </c>
      <c r="I1364" s="503">
        <v>14670</v>
      </c>
      <c r="J1364" s="528"/>
    </row>
    <row r="1365" spans="1:10" s="460" customFormat="1" ht="18" customHeight="1">
      <c r="A1365" s="452">
        <v>1360</v>
      </c>
      <c r="B1365" s="453" t="s">
        <v>765</v>
      </c>
      <c r="C1365" s="481" t="s">
        <v>5712</v>
      </c>
      <c r="D1365" s="461" t="s">
        <v>4899</v>
      </c>
      <c r="E1365" s="453" t="s">
        <v>416</v>
      </c>
      <c r="F1365" s="462" t="s">
        <v>5713</v>
      </c>
      <c r="G1365" s="453"/>
      <c r="H1365" s="468" t="s">
        <v>4901</v>
      </c>
      <c r="I1365" s="469"/>
      <c r="J1365" s="459" t="s">
        <v>4485</v>
      </c>
    </row>
    <row r="1366" spans="1:10" s="460" customFormat="1" ht="18" customHeight="1">
      <c r="A1366" s="452">
        <v>1361</v>
      </c>
      <c r="B1366" s="453" t="s">
        <v>765</v>
      </c>
      <c r="C1366" s="453" t="s">
        <v>5712</v>
      </c>
      <c r="D1366" s="461" t="s">
        <v>4899</v>
      </c>
      <c r="E1366" s="453" t="s">
        <v>416</v>
      </c>
      <c r="F1366" s="456" t="s">
        <v>5714</v>
      </c>
      <c r="G1366" s="481"/>
      <c r="H1366" s="468" t="s">
        <v>4901</v>
      </c>
      <c r="I1366" s="469"/>
      <c r="J1366" s="459" t="s">
        <v>4485</v>
      </c>
    </row>
    <row r="1367" spans="1:10" s="460" customFormat="1" ht="18" customHeight="1">
      <c r="A1367" s="452">
        <v>1362</v>
      </c>
      <c r="B1367" s="453" t="s">
        <v>765</v>
      </c>
      <c r="C1367" s="453" t="s">
        <v>5712</v>
      </c>
      <c r="D1367" s="461" t="s">
        <v>4899</v>
      </c>
      <c r="E1367" s="453" t="s">
        <v>416</v>
      </c>
      <c r="F1367" s="456" t="s">
        <v>5715</v>
      </c>
      <c r="G1367" s="481"/>
      <c r="H1367" s="468" t="s">
        <v>4901</v>
      </c>
      <c r="I1367" s="469"/>
      <c r="J1367" s="459" t="s">
        <v>4485</v>
      </c>
    </row>
    <row r="1368" spans="1:10" s="460" customFormat="1" ht="18" customHeight="1">
      <c r="A1368" s="452">
        <v>1363</v>
      </c>
      <c r="B1368" s="453" t="s">
        <v>765</v>
      </c>
      <c r="C1368" s="453" t="s">
        <v>5712</v>
      </c>
      <c r="D1368" s="461" t="s">
        <v>4899</v>
      </c>
      <c r="E1368" s="453" t="s">
        <v>416</v>
      </c>
      <c r="F1368" s="456" t="s">
        <v>5716</v>
      </c>
      <c r="G1368" s="481"/>
      <c r="H1368" s="468" t="s">
        <v>4901</v>
      </c>
      <c r="I1368" s="469"/>
      <c r="J1368" s="459" t="s">
        <v>4485</v>
      </c>
    </row>
    <row r="1369" spans="1:10" s="460" customFormat="1" ht="18" customHeight="1">
      <c r="A1369" s="452">
        <v>1364</v>
      </c>
      <c r="B1369" s="553" t="s">
        <v>765</v>
      </c>
      <c r="C1369" s="455" t="s">
        <v>5712</v>
      </c>
      <c r="D1369" s="552" t="s">
        <v>5717</v>
      </c>
      <c r="E1369" s="553" t="s">
        <v>416</v>
      </c>
      <c r="F1369" s="485" t="s">
        <v>5718</v>
      </c>
      <c r="G1369" s="455"/>
      <c r="H1369" s="463" t="s">
        <v>4459</v>
      </c>
      <c r="I1369" s="469">
        <v>17600</v>
      </c>
      <c r="J1369" s="517"/>
    </row>
    <row r="1370" spans="1:10" s="460" customFormat="1" ht="18" customHeight="1">
      <c r="A1370" s="452">
        <v>1365</v>
      </c>
      <c r="B1370" s="453" t="s">
        <v>765</v>
      </c>
      <c r="C1370" s="481" t="s">
        <v>5712</v>
      </c>
      <c r="D1370" s="461" t="s">
        <v>5719</v>
      </c>
      <c r="E1370" s="453" t="s">
        <v>416</v>
      </c>
      <c r="F1370" s="462" t="s">
        <v>5720</v>
      </c>
      <c r="G1370" s="453"/>
      <c r="H1370" s="463" t="s">
        <v>4459</v>
      </c>
      <c r="I1370" s="469">
        <v>19200</v>
      </c>
      <c r="J1370" s="459"/>
    </row>
    <row r="1371" spans="1:10" s="460" customFormat="1" ht="18" customHeight="1">
      <c r="A1371" s="452">
        <v>1366</v>
      </c>
      <c r="B1371" s="453" t="s">
        <v>765</v>
      </c>
      <c r="C1371" s="453" t="s">
        <v>5712</v>
      </c>
      <c r="D1371" s="466" t="s">
        <v>5719</v>
      </c>
      <c r="E1371" s="452" t="s">
        <v>416</v>
      </c>
      <c r="F1371" s="467" t="s">
        <v>5721</v>
      </c>
      <c r="G1371" s="452"/>
      <c r="H1371" s="468" t="s">
        <v>4459</v>
      </c>
      <c r="I1371" s="469">
        <v>14286</v>
      </c>
      <c r="J1371" s="470"/>
    </row>
    <row r="1372" spans="1:10" s="460" customFormat="1" ht="18" customHeight="1">
      <c r="A1372" s="452">
        <v>1367</v>
      </c>
      <c r="B1372" s="453" t="s">
        <v>13702</v>
      </c>
      <c r="C1372" s="452" t="s">
        <v>14219</v>
      </c>
      <c r="D1372" s="466" t="s">
        <v>14220</v>
      </c>
      <c r="E1372" s="452" t="s">
        <v>13806</v>
      </c>
      <c r="F1372" s="467" t="s">
        <v>14221</v>
      </c>
      <c r="G1372" s="453"/>
      <c r="H1372" s="468" t="s">
        <v>4457</v>
      </c>
      <c r="I1372" s="469">
        <v>380</v>
      </c>
      <c r="J1372" s="459"/>
    </row>
    <row r="1373" spans="1:10" s="460" customFormat="1" ht="18" customHeight="1">
      <c r="A1373" s="452">
        <v>1368</v>
      </c>
      <c r="B1373" s="453" t="s">
        <v>13702</v>
      </c>
      <c r="C1373" s="452" t="s">
        <v>14219</v>
      </c>
      <c r="D1373" s="466" t="s">
        <v>14220</v>
      </c>
      <c r="E1373" s="452" t="s">
        <v>13806</v>
      </c>
      <c r="F1373" s="467" t="s">
        <v>14222</v>
      </c>
      <c r="G1373" s="453"/>
      <c r="H1373" s="468" t="s">
        <v>4457</v>
      </c>
      <c r="I1373" s="469">
        <v>400</v>
      </c>
      <c r="J1373" s="459"/>
    </row>
    <row r="1374" spans="1:10" s="460" customFormat="1" ht="18" customHeight="1">
      <c r="A1374" s="452">
        <v>1369</v>
      </c>
      <c r="B1374" s="453" t="s">
        <v>13702</v>
      </c>
      <c r="C1374" s="452" t="s">
        <v>14219</v>
      </c>
      <c r="D1374" s="466" t="s">
        <v>14223</v>
      </c>
      <c r="E1374" s="452" t="s">
        <v>13806</v>
      </c>
      <c r="F1374" s="467" t="s">
        <v>14224</v>
      </c>
      <c r="G1374" s="453"/>
      <c r="H1374" s="468" t="s">
        <v>4457</v>
      </c>
      <c r="I1374" s="469">
        <v>350</v>
      </c>
      <c r="J1374" s="459"/>
    </row>
    <row r="1375" spans="1:10" s="460" customFormat="1" ht="18" customHeight="1">
      <c r="A1375" s="452">
        <v>1370</v>
      </c>
      <c r="B1375" s="453" t="s">
        <v>13702</v>
      </c>
      <c r="C1375" s="452" t="s">
        <v>14219</v>
      </c>
      <c r="D1375" s="466" t="s">
        <v>14223</v>
      </c>
      <c r="E1375" s="452" t="s">
        <v>13806</v>
      </c>
      <c r="F1375" s="467" t="s">
        <v>14225</v>
      </c>
      <c r="G1375" s="453"/>
      <c r="H1375" s="468" t="s">
        <v>4457</v>
      </c>
      <c r="I1375" s="469">
        <v>370</v>
      </c>
      <c r="J1375" s="459"/>
    </row>
    <row r="1376" spans="1:10" s="460" customFormat="1" ht="18" customHeight="1">
      <c r="A1376" s="452">
        <v>1371</v>
      </c>
      <c r="B1376" s="453" t="s">
        <v>13702</v>
      </c>
      <c r="C1376" s="452" t="s">
        <v>14219</v>
      </c>
      <c r="D1376" s="466" t="s">
        <v>14226</v>
      </c>
      <c r="E1376" s="452" t="s">
        <v>13806</v>
      </c>
      <c r="F1376" s="467" t="s">
        <v>14227</v>
      </c>
      <c r="G1376" s="453"/>
      <c r="H1376" s="468" t="s">
        <v>4457</v>
      </c>
      <c r="I1376" s="469">
        <v>380</v>
      </c>
      <c r="J1376" s="459"/>
    </row>
    <row r="1377" spans="1:10" s="460" customFormat="1" ht="18" customHeight="1">
      <c r="A1377" s="452">
        <v>1372</v>
      </c>
      <c r="B1377" s="453" t="s">
        <v>13702</v>
      </c>
      <c r="C1377" s="452" t="s">
        <v>14219</v>
      </c>
      <c r="D1377" s="466" t="s">
        <v>14226</v>
      </c>
      <c r="E1377" s="452" t="s">
        <v>13806</v>
      </c>
      <c r="F1377" s="467" t="s">
        <v>14228</v>
      </c>
      <c r="G1377" s="453"/>
      <c r="H1377" s="468" t="s">
        <v>4457</v>
      </c>
      <c r="I1377" s="469">
        <v>400</v>
      </c>
      <c r="J1377" s="459"/>
    </row>
    <row r="1378" spans="1:10" s="460" customFormat="1" ht="18" customHeight="1">
      <c r="A1378" s="452">
        <v>1373</v>
      </c>
      <c r="B1378" s="452" t="s">
        <v>765</v>
      </c>
      <c r="C1378" s="452" t="s">
        <v>5712</v>
      </c>
      <c r="D1378" s="466" t="s">
        <v>5722</v>
      </c>
      <c r="E1378" s="452" t="s">
        <v>416</v>
      </c>
      <c r="F1378" s="467" t="s">
        <v>5723</v>
      </c>
      <c r="G1378" s="452"/>
      <c r="H1378" s="489" t="s">
        <v>4548</v>
      </c>
      <c r="I1378" s="469">
        <v>12667</v>
      </c>
      <c r="J1378" s="470" t="s">
        <v>4902</v>
      </c>
    </row>
    <row r="1379" spans="1:10" s="460" customFormat="1" ht="18" customHeight="1">
      <c r="A1379" s="452">
        <v>1374</v>
      </c>
      <c r="B1379" s="453" t="s">
        <v>13702</v>
      </c>
      <c r="C1379" s="453" t="s">
        <v>14219</v>
      </c>
      <c r="D1379" s="461" t="s">
        <v>14229</v>
      </c>
      <c r="E1379" s="453" t="s">
        <v>416</v>
      </c>
      <c r="F1379" s="462" t="s">
        <v>14230</v>
      </c>
      <c r="G1379" s="453"/>
      <c r="H1379" s="468" t="s">
        <v>10033</v>
      </c>
      <c r="I1379" s="469">
        <v>16370</v>
      </c>
      <c r="J1379" s="531"/>
    </row>
    <row r="1380" spans="1:10" s="460" customFormat="1" ht="18" customHeight="1">
      <c r="A1380" s="452">
        <v>1375</v>
      </c>
      <c r="B1380" s="453" t="s">
        <v>13702</v>
      </c>
      <c r="C1380" s="453" t="s">
        <v>14219</v>
      </c>
      <c r="D1380" s="461" t="s">
        <v>14231</v>
      </c>
      <c r="E1380" s="453" t="s">
        <v>416</v>
      </c>
      <c r="F1380" s="462" t="s">
        <v>14232</v>
      </c>
      <c r="G1380" s="453"/>
      <c r="H1380" s="468" t="s">
        <v>10033</v>
      </c>
      <c r="I1380" s="469">
        <v>13000</v>
      </c>
      <c r="J1380" s="531"/>
    </row>
    <row r="1381" spans="1:10" s="460" customFormat="1" ht="18" customHeight="1">
      <c r="A1381" s="452">
        <v>1376</v>
      </c>
      <c r="B1381" s="453" t="s">
        <v>13702</v>
      </c>
      <c r="C1381" s="513" t="s">
        <v>14219</v>
      </c>
      <c r="D1381" s="512" t="s">
        <v>14233</v>
      </c>
      <c r="E1381" s="513" t="s">
        <v>9443</v>
      </c>
      <c r="F1381" s="467" t="s">
        <v>14234</v>
      </c>
      <c r="G1381" s="513"/>
      <c r="H1381" s="527" t="s">
        <v>10033</v>
      </c>
      <c r="I1381" s="503">
        <v>13330</v>
      </c>
      <c r="J1381" s="528"/>
    </row>
    <row r="1382" spans="1:10" s="460" customFormat="1" ht="18" customHeight="1">
      <c r="A1382" s="452">
        <v>1377</v>
      </c>
      <c r="B1382" s="453" t="s">
        <v>13702</v>
      </c>
      <c r="C1382" s="513" t="s">
        <v>14219</v>
      </c>
      <c r="D1382" s="512" t="s">
        <v>14233</v>
      </c>
      <c r="E1382" s="513" t="s">
        <v>9443</v>
      </c>
      <c r="F1382" s="467" t="s">
        <v>14235</v>
      </c>
      <c r="G1382" s="513"/>
      <c r="H1382" s="527" t="s">
        <v>10033</v>
      </c>
      <c r="I1382" s="503">
        <v>14000</v>
      </c>
      <c r="J1382" s="528"/>
    </row>
    <row r="1383" spans="1:10" s="460" customFormat="1" ht="18" customHeight="1">
      <c r="A1383" s="452">
        <v>1378</v>
      </c>
      <c r="B1383" s="453" t="s">
        <v>765</v>
      </c>
      <c r="C1383" s="453" t="s">
        <v>5724</v>
      </c>
      <c r="D1383" s="466" t="s">
        <v>5725</v>
      </c>
      <c r="E1383" s="453" t="s">
        <v>4749</v>
      </c>
      <c r="F1383" s="467" t="s">
        <v>14236</v>
      </c>
      <c r="G1383" s="453"/>
      <c r="H1383" s="457" t="s">
        <v>4441</v>
      </c>
      <c r="I1383" s="469">
        <v>290</v>
      </c>
      <c r="J1383" s="470"/>
    </row>
    <row r="1384" spans="1:10" s="460" customFormat="1" ht="18" customHeight="1">
      <c r="A1384" s="452">
        <v>1379</v>
      </c>
      <c r="B1384" s="483" t="s">
        <v>765</v>
      </c>
      <c r="C1384" s="453" t="s">
        <v>5724</v>
      </c>
      <c r="D1384" s="522" t="s">
        <v>14237</v>
      </c>
      <c r="E1384" s="523" t="s">
        <v>14238</v>
      </c>
      <c r="F1384" s="512" t="s">
        <v>5726</v>
      </c>
      <c r="G1384" s="523"/>
      <c r="H1384" s="522" t="s">
        <v>4618</v>
      </c>
      <c r="I1384" s="524">
        <v>385</v>
      </c>
      <c r="J1384" s="579"/>
    </row>
    <row r="1385" spans="1:10" s="460" customFormat="1" ht="18" customHeight="1">
      <c r="A1385" s="452">
        <v>1380</v>
      </c>
      <c r="B1385" s="483" t="s">
        <v>765</v>
      </c>
      <c r="C1385" s="453" t="s">
        <v>5724</v>
      </c>
      <c r="D1385" s="522" t="s">
        <v>14237</v>
      </c>
      <c r="E1385" s="523" t="s">
        <v>9443</v>
      </c>
      <c r="F1385" s="512" t="s">
        <v>14239</v>
      </c>
      <c r="G1385" s="523"/>
      <c r="H1385" s="522" t="s">
        <v>4618</v>
      </c>
      <c r="I1385" s="524">
        <v>22000</v>
      </c>
      <c r="J1385" s="525"/>
    </row>
    <row r="1386" spans="1:10" s="460" customFormat="1" ht="18" customHeight="1">
      <c r="A1386" s="452">
        <v>1381</v>
      </c>
      <c r="B1386" s="483" t="s">
        <v>765</v>
      </c>
      <c r="C1386" s="453" t="s">
        <v>5724</v>
      </c>
      <c r="D1386" s="522" t="s">
        <v>14240</v>
      </c>
      <c r="E1386" s="523" t="s">
        <v>9443</v>
      </c>
      <c r="F1386" s="512" t="s">
        <v>14241</v>
      </c>
      <c r="G1386" s="523"/>
      <c r="H1386" s="522" t="s">
        <v>4618</v>
      </c>
      <c r="I1386" s="524">
        <v>13000</v>
      </c>
      <c r="J1386" s="578"/>
    </row>
    <row r="1387" spans="1:10" s="460" customFormat="1" ht="18" customHeight="1">
      <c r="A1387" s="452">
        <v>1382</v>
      </c>
      <c r="B1387" s="453" t="s">
        <v>765</v>
      </c>
      <c r="C1387" s="453" t="s">
        <v>5727</v>
      </c>
      <c r="D1387" s="461" t="s">
        <v>5728</v>
      </c>
      <c r="E1387" s="453" t="s">
        <v>9443</v>
      </c>
      <c r="F1387" s="462" t="s">
        <v>5729</v>
      </c>
      <c r="G1387" s="453"/>
      <c r="H1387" s="457" t="s">
        <v>4441</v>
      </c>
      <c r="I1387" s="458">
        <v>15400</v>
      </c>
      <c r="J1387" s="470" t="s">
        <v>5730</v>
      </c>
    </row>
    <row r="1388" spans="1:10" s="460" customFormat="1" ht="18" customHeight="1">
      <c r="A1388" s="452">
        <v>1383</v>
      </c>
      <c r="B1388" s="453" t="s">
        <v>765</v>
      </c>
      <c r="C1388" s="453" t="s">
        <v>5727</v>
      </c>
      <c r="D1388" s="461" t="s">
        <v>5731</v>
      </c>
      <c r="E1388" s="453" t="s">
        <v>5732</v>
      </c>
      <c r="F1388" s="462" t="s">
        <v>5733</v>
      </c>
      <c r="G1388" s="453"/>
      <c r="H1388" s="457" t="s">
        <v>4441</v>
      </c>
      <c r="I1388" s="458">
        <v>15400</v>
      </c>
      <c r="J1388" s="470"/>
    </row>
    <row r="1389" spans="1:10" s="460" customFormat="1" ht="18" customHeight="1">
      <c r="A1389" s="452">
        <v>1384</v>
      </c>
      <c r="B1389" s="453" t="s">
        <v>765</v>
      </c>
      <c r="C1389" s="453" t="s">
        <v>5727</v>
      </c>
      <c r="D1389" s="461" t="s">
        <v>5734</v>
      </c>
      <c r="E1389" s="453" t="s">
        <v>9443</v>
      </c>
      <c r="F1389" s="462" t="s">
        <v>5735</v>
      </c>
      <c r="G1389" s="453"/>
      <c r="H1389" s="457" t="s">
        <v>4441</v>
      </c>
      <c r="I1389" s="458">
        <v>9800</v>
      </c>
      <c r="J1389" s="470" t="s">
        <v>5730</v>
      </c>
    </row>
    <row r="1390" spans="1:10" s="460" customFormat="1" ht="18" customHeight="1">
      <c r="A1390" s="452">
        <v>1385</v>
      </c>
      <c r="B1390" s="453" t="s">
        <v>765</v>
      </c>
      <c r="C1390" s="453" t="s">
        <v>5727</v>
      </c>
      <c r="D1390" s="461" t="s">
        <v>5736</v>
      </c>
      <c r="E1390" s="453" t="s">
        <v>5634</v>
      </c>
      <c r="F1390" s="462" t="s">
        <v>5737</v>
      </c>
      <c r="G1390" s="453" t="s">
        <v>9403</v>
      </c>
      <c r="H1390" s="457" t="s">
        <v>4441</v>
      </c>
      <c r="I1390" s="458">
        <v>9500</v>
      </c>
      <c r="J1390" s="470"/>
    </row>
    <row r="1391" spans="1:10" s="460" customFormat="1" ht="18" customHeight="1">
      <c r="A1391" s="452">
        <v>1386</v>
      </c>
      <c r="B1391" s="453" t="s">
        <v>765</v>
      </c>
      <c r="C1391" s="453" t="s">
        <v>5727</v>
      </c>
      <c r="D1391" s="466" t="s">
        <v>5738</v>
      </c>
      <c r="E1391" s="453" t="s">
        <v>5732</v>
      </c>
      <c r="F1391" s="467" t="s">
        <v>5739</v>
      </c>
      <c r="G1391" s="453"/>
      <c r="H1391" s="457" t="s">
        <v>4441</v>
      </c>
      <c r="I1391" s="469">
        <v>12200</v>
      </c>
      <c r="J1391" s="470"/>
    </row>
    <row r="1392" spans="1:10" s="460" customFormat="1" ht="18" customHeight="1">
      <c r="A1392" s="452">
        <v>1387</v>
      </c>
      <c r="B1392" s="453" t="s">
        <v>765</v>
      </c>
      <c r="C1392" s="453" t="s">
        <v>5727</v>
      </c>
      <c r="D1392" s="461"/>
      <c r="E1392" s="453" t="s">
        <v>5732</v>
      </c>
      <c r="F1392" s="462" t="s">
        <v>5740</v>
      </c>
      <c r="G1392" s="453"/>
      <c r="H1392" s="457" t="s">
        <v>4441</v>
      </c>
      <c r="I1392" s="458">
        <v>8900</v>
      </c>
      <c r="J1392" s="470"/>
    </row>
    <row r="1393" spans="1:10" s="460" customFormat="1" ht="18" customHeight="1">
      <c r="A1393" s="452">
        <v>1388</v>
      </c>
      <c r="B1393" s="453" t="s">
        <v>765</v>
      </c>
      <c r="C1393" s="453" t="s">
        <v>5741</v>
      </c>
      <c r="D1393" s="466" t="s">
        <v>5742</v>
      </c>
      <c r="E1393" s="453" t="s">
        <v>123</v>
      </c>
      <c r="F1393" s="467" t="s">
        <v>5743</v>
      </c>
      <c r="G1393" s="453"/>
      <c r="H1393" s="457" t="s">
        <v>4441</v>
      </c>
      <c r="I1393" s="469">
        <v>14700</v>
      </c>
      <c r="J1393" s="470"/>
    </row>
    <row r="1394" spans="1:10" s="460" customFormat="1" ht="18" customHeight="1">
      <c r="A1394" s="452">
        <v>1389</v>
      </c>
      <c r="B1394" s="453" t="s">
        <v>765</v>
      </c>
      <c r="C1394" s="453" t="s">
        <v>5741</v>
      </c>
      <c r="D1394" s="461" t="s">
        <v>5744</v>
      </c>
      <c r="E1394" s="453" t="s">
        <v>123</v>
      </c>
      <c r="F1394" s="462" t="s">
        <v>5745</v>
      </c>
      <c r="G1394" s="453"/>
      <c r="H1394" s="457" t="s">
        <v>4441</v>
      </c>
      <c r="I1394" s="458">
        <v>14700</v>
      </c>
      <c r="J1394" s="470"/>
    </row>
    <row r="1395" spans="1:10" s="460" customFormat="1" ht="18" customHeight="1">
      <c r="A1395" s="452">
        <v>1390</v>
      </c>
      <c r="B1395" s="497" t="s">
        <v>13702</v>
      </c>
      <c r="C1395" s="513" t="s">
        <v>14242</v>
      </c>
      <c r="D1395" s="466" t="s">
        <v>14243</v>
      </c>
      <c r="E1395" s="513" t="s">
        <v>9443</v>
      </c>
      <c r="F1395" s="467" t="s">
        <v>14244</v>
      </c>
      <c r="G1395" s="513"/>
      <c r="H1395" s="527" t="s">
        <v>10033</v>
      </c>
      <c r="I1395" s="503">
        <v>18000</v>
      </c>
      <c r="J1395" s="528"/>
    </row>
    <row r="1396" spans="1:10" s="460" customFormat="1" ht="18" customHeight="1">
      <c r="A1396" s="452">
        <v>1391</v>
      </c>
      <c r="B1396" s="453" t="s">
        <v>765</v>
      </c>
      <c r="C1396" s="453" t="s">
        <v>4988</v>
      </c>
      <c r="D1396" s="466" t="s">
        <v>5746</v>
      </c>
      <c r="E1396" s="453" t="s">
        <v>4912</v>
      </c>
      <c r="F1396" s="467" t="s">
        <v>5747</v>
      </c>
      <c r="G1396" s="453"/>
      <c r="H1396" s="457" t="s">
        <v>4441</v>
      </c>
      <c r="I1396" s="469">
        <v>540</v>
      </c>
      <c r="J1396" s="470"/>
    </row>
    <row r="1397" spans="1:10" s="460" customFormat="1" ht="18" customHeight="1">
      <c r="A1397" s="452">
        <v>1392</v>
      </c>
      <c r="B1397" s="453" t="s">
        <v>765</v>
      </c>
      <c r="C1397" s="453" t="s">
        <v>4988</v>
      </c>
      <c r="D1397" s="461" t="s">
        <v>5748</v>
      </c>
      <c r="E1397" s="453" t="s">
        <v>123</v>
      </c>
      <c r="F1397" s="462" t="s">
        <v>5749</v>
      </c>
      <c r="G1397" s="453"/>
      <c r="H1397" s="457" t="s">
        <v>4441</v>
      </c>
      <c r="I1397" s="458">
        <v>16300</v>
      </c>
      <c r="J1397" s="470"/>
    </row>
    <row r="1398" spans="1:10" s="460" customFormat="1" ht="18" customHeight="1">
      <c r="A1398" s="452">
        <v>1393</v>
      </c>
      <c r="B1398" s="453" t="s">
        <v>765</v>
      </c>
      <c r="C1398" s="481" t="s">
        <v>4988</v>
      </c>
      <c r="D1398" s="454" t="s">
        <v>4899</v>
      </c>
      <c r="E1398" s="453" t="s">
        <v>416</v>
      </c>
      <c r="F1398" s="462" t="s">
        <v>5750</v>
      </c>
      <c r="G1398" s="453"/>
      <c r="H1398" s="468" t="s">
        <v>4901</v>
      </c>
      <c r="I1398" s="469">
        <v>12100</v>
      </c>
      <c r="J1398" s="459" t="s">
        <v>4902</v>
      </c>
    </row>
    <row r="1399" spans="1:10" s="460" customFormat="1" ht="18" customHeight="1">
      <c r="A1399" s="452">
        <v>1394</v>
      </c>
      <c r="B1399" s="453" t="s">
        <v>13702</v>
      </c>
      <c r="C1399" s="453" t="s">
        <v>14245</v>
      </c>
      <c r="D1399" s="454" t="s">
        <v>14246</v>
      </c>
      <c r="E1399" s="481"/>
      <c r="F1399" s="456" t="s">
        <v>14247</v>
      </c>
      <c r="G1399" s="452"/>
      <c r="H1399" s="468" t="s">
        <v>4491</v>
      </c>
      <c r="I1399" s="469">
        <v>8400</v>
      </c>
      <c r="J1399" s="459"/>
    </row>
    <row r="1400" spans="1:10" s="460" customFormat="1" ht="18" customHeight="1">
      <c r="A1400" s="452">
        <v>1395</v>
      </c>
      <c r="B1400" s="453" t="s">
        <v>13702</v>
      </c>
      <c r="C1400" s="453" t="s">
        <v>14245</v>
      </c>
      <c r="D1400" s="454" t="s">
        <v>14246</v>
      </c>
      <c r="E1400" s="481"/>
      <c r="F1400" s="456" t="s">
        <v>14248</v>
      </c>
      <c r="G1400" s="452"/>
      <c r="H1400" s="468" t="s">
        <v>4491</v>
      </c>
      <c r="I1400" s="469">
        <v>8422</v>
      </c>
      <c r="J1400" s="459"/>
    </row>
    <row r="1401" spans="1:10" s="460" customFormat="1" ht="18" customHeight="1">
      <c r="A1401" s="452">
        <v>1396</v>
      </c>
      <c r="B1401" s="453" t="s">
        <v>765</v>
      </c>
      <c r="C1401" s="453" t="s">
        <v>4988</v>
      </c>
      <c r="D1401" s="466" t="s">
        <v>5751</v>
      </c>
      <c r="E1401" s="452" t="s">
        <v>416</v>
      </c>
      <c r="F1401" s="467" t="s">
        <v>5752</v>
      </c>
      <c r="G1401" s="452"/>
      <c r="H1401" s="468" t="s">
        <v>4483</v>
      </c>
      <c r="I1401" s="469">
        <v>11143</v>
      </c>
      <c r="J1401" s="470"/>
    </row>
    <row r="1402" spans="1:10" s="460" customFormat="1" ht="18" customHeight="1">
      <c r="A1402" s="452">
        <v>1397</v>
      </c>
      <c r="B1402" s="453" t="s">
        <v>765</v>
      </c>
      <c r="C1402" s="453" t="s">
        <v>4988</v>
      </c>
      <c r="D1402" s="552" t="s">
        <v>5753</v>
      </c>
      <c r="E1402" s="553" t="s">
        <v>416</v>
      </c>
      <c r="F1402" s="485" t="s">
        <v>5754</v>
      </c>
      <c r="G1402" s="455"/>
      <c r="H1402" s="463" t="s">
        <v>4459</v>
      </c>
      <c r="I1402" s="458">
        <v>23333</v>
      </c>
      <c r="J1402" s="517"/>
    </row>
    <row r="1403" spans="1:10" s="460" customFormat="1" ht="18" customHeight="1">
      <c r="A1403" s="452">
        <v>1398</v>
      </c>
      <c r="B1403" s="453" t="s">
        <v>765</v>
      </c>
      <c r="C1403" s="453" t="s">
        <v>4988</v>
      </c>
      <c r="D1403" s="552" t="s">
        <v>5755</v>
      </c>
      <c r="E1403" s="553" t="s">
        <v>416</v>
      </c>
      <c r="F1403" s="485" t="s">
        <v>5756</v>
      </c>
      <c r="G1403" s="455"/>
      <c r="H1403" s="463" t="s">
        <v>4459</v>
      </c>
      <c r="I1403" s="458">
        <v>16000</v>
      </c>
      <c r="J1403" s="517"/>
    </row>
    <row r="1404" spans="1:10" s="460" customFormat="1" ht="18" customHeight="1">
      <c r="A1404" s="452">
        <v>1399</v>
      </c>
      <c r="B1404" s="483" t="s">
        <v>765</v>
      </c>
      <c r="C1404" s="453" t="s">
        <v>4988</v>
      </c>
      <c r="D1404" s="490" t="s">
        <v>5757</v>
      </c>
      <c r="E1404" s="483">
        <v>1</v>
      </c>
      <c r="F1404" s="485" t="s">
        <v>5758</v>
      </c>
      <c r="G1404" s="483"/>
      <c r="H1404" s="491" t="s">
        <v>4551</v>
      </c>
      <c r="I1404" s="492">
        <v>5900</v>
      </c>
      <c r="J1404" s="470"/>
    </row>
    <row r="1405" spans="1:10" s="460" customFormat="1" ht="18" customHeight="1">
      <c r="A1405" s="452">
        <v>1400</v>
      </c>
      <c r="B1405" s="453" t="s">
        <v>765</v>
      </c>
      <c r="C1405" s="455" t="s">
        <v>4988</v>
      </c>
      <c r="D1405" s="473" t="s">
        <v>5759</v>
      </c>
      <c r="E1405" s="455" t="s">
        <v>416</v>
      </c>
      <c r="F1405" s="456" t="s">
        <v>5760</v>
      </c>
      <c r="G1405" s="455"/>
      <c r="H1405" s="465" t="s">
        <v>4466</v>
      </c>
      <c r="I1405" s="458">
        <v>13700</v>
      </c>
      <c r="J1405" s="474"/>
    </row>
    <row r="1406" spans="1:10" s="460" customFormat="1" ht="18" customHeight="1">
      <c r="A1406" s="452">
        <v>1401</v>
      </c>
      <c r="B1406" s="453" t="s">
        <v>765</v>
      </c>
      <c r="C1406" s="455" t="s">
        <v>4988</v>
      </c>
      <c r="D1406" s="473" t="s">
        <v>5761</v>
      </c>
      <c r="E1406" s="455" t="s">
        <v>124</v>
      </c>
      <c r="F1406" s="456" t="s">
        <v>5762</v>
      </c>
      <c r="G1406" s="455"/>
      <c r="H1406" s="465" t="s">
        <v>4466</v>
      </c>
      <c r="I1406" s="458">
        <v>13800</v>
      </c>
      <c r="J1406" s="474"/>
    </row>
    <row r="1407" spans="1:10" s="460" customFormat="1" ht="18" customHeight="1">
      <c r="A1407" s="452">
        <v>1402</v>
      </c>
      <c r="B1407" s="453" t="s">
        <v>765</v>
      </c>
      <c r="C1407" s="453" t="s">
        <v>4988</v>
      </c>
      <c r="D1407" s="461" t="s">
        <v>5763</v>
      </c>
      <c r="E1407" s="453" t="s">
        <v>416</v>
      </c>
      <c r="F1407" s="462" t="s">
        <v>5764</v>
      </c>
      <c r="G1407" s="453"/>
      <c r="H1407" s="468" t="s">
        <v>9750</v>
      </c>
      <c r="I1407" s="469">
        <v>12750</v>
      </c>
      <c r="J1407" s="521"/>
    </row>
    <row r="1408" spans="1:10" s="460" customFormat="1" ht="18" customHeight="1">
      <c r="A1408" s="452">
        <v>1403</v>
      </c>
      <c r="B1408" s="453" t="s">
        <v>765</v>
      </c>
      <c r="C1408" s="453" t="s">
        <v>4988</v>
      </c>
      <c r="D1408" s="461" t="s">
        <v>5763</v>
      </c>
      <c r="E1408" s="453" t="s">
        <v>416</v>
      </c>
      <c r="F1408" s="456" t="s">
        <v>5765</v>
      </c>
      <c r="G1408" s="453"/>
      <c r="H1408" s="468" t="s">
        <v>9750</v>
      </c>
      <c r="I1408" s="469">
        <v>10250</v>
      </c>
      <c r="J1408" s="519"/>
    </row>
    <row r="1409" spans="1:10" s="460" customFormat="1" ht="18" customHeight="1">
      <c r="A1409" s="452">
        <v>1404</v>
      </c>
      <c r="B1409" s="453" t="s">
        <v>765</v>
      </c>
      <c r="C1409" s="453" t="s">
        <v>4988</v>
      </c>
      <c r="D1409" s="461" t="s">
        <v>5766</v>
      </c>
      <c r="E1409" s="453" t="s">
        <v>269</v>
      </c>
      <c r="F1409" s="462" t="s">
        <v>5767</v>
      </c>
      <c r="G1409" s="453"/>
      <c r="H1409" s="457" t="s">
        <v>4441</v>
      </c>
      <c r="I1409" s="458">
        <v>540</v>
      </c>
      <c r="J1409" s="470"/>
    </row>
    <row r="1410" spans="1:10" s="460" customFormat="1" ht="18" customHeight="1">
      <c r="A1410" s="452">
        <v>1405</v>
      </c>
      <c r="B1410" s="453" t="s">
        <v>765</v>
      </c>
      <c r="C1410" s="453" t="s">
        <v>4988</v>
      </c>
      <c r="D1410" s="461" t="s">
        <v>5768</v>
      </c>
      <c r="E1410" s="453" t="s">
        <v>269</v>
      </c>
      <c r="F1410" s="462" t="s">
        <v>5769</v>
      </c>
      <c r="G1410" s="453"/>
      <c r="H1410" s="457" t="s">
        <v>4441</v>
      </c>
      <c r="I1410" s="458">
        <v>540</v>
      </c>
      <c r="J1410" s="470"/>
    </row>
    <row r="1411" spans="1:10" s="460" customFormat="1" ht="18" customHeight="1">
      <c r="A1411" s="452">
        <v>1406</v>
      </c>
      <c r="B1411" s="453" t="s">
        <v>765</v>
      </c>
      <c r="C1411" s="453" t="s">
        <v>4988</v>
      </c>
      <c r="D1411" s="461" t="s">
        <v>5770</v>
      </c>
      <c r="E1411" s="453" t="s">
        <v>269</v>
      </c>
      <c r="F1411" s="462" t="s">
        <v>5771</v>
      </c>
      <c r="G1411" s="453"/>
      <c r="H1411" s="457" t="s">
        <v>4441</v>
      </c>
      <c r="I1411" s="458">
        <v>550</v>
      </c>
      <c r="J1411" s="470"/>
    </row>
    <row r="1412" spans="1:10" s="460" customFormat="1" ht="18" customHeight="1">
      <c r="A1412" s="452">
        <v>1407</v>
      </c>
      <c r="B1412" s="453" t="s">
        <v>13702</v>
      </c>
      <c r="C1412" s="453" t="s">
        <v>14245</v>
      </c>
      <c r="D1412" s="454" t="s">
        <v>14249</v>
      </c>
      <c r="E1412" s="481" t="s">
        <v>14250</v>
      </c>
      <c r="F1412" s="456" t="s">
        <v>14251</v>
      </c>
      <c r="G1412" s="452"/>
      <c r="H1412" s="468" t="s">
        <v>4491</v>
      </c>
      <c r="I1412" s="469">
        <v>16650</v>
      </c>
      <c r="J1412" s="459"/>
    </row>
    <row r="1413" spans="1:10" s="460" customFormat="1" ht="18" customHeight="1">
      <c r="A1413" s="452">
        <v>1408</v>
      </c>
      <c r="B1413" s="453" t="s">
        <v>13702</v>
      </c>
      <c r="C1413" s="453" t="s">
        <v>14245</v>
      </c>
      <c r="D1413" s="454" t="s">
        <v>14249</v>
      </c>
      <c r="E1413" s="481" t="s">
        <v>14250</v>
      </c>
      <c r="F1413" s="456" t="s">
        <v>14251</v>
      </c>
      <c r="G1413" s="452"/>
      <c r="H1413" s="468" t="s">
        <v>4491</v>
      </c>
      <c r="I1413" s="469">
        <v>16650</v>
      </c>
      <c r="J1413" s="459"/>
    </row>
    <row r="1414" spans="1:10" s="460" customFormat="1" ht="18" customHeight="1">
      <c r="A1414" s="452">
        <v>1409</v>
      </c>
      <c r="B1414" s="453" t="s">
        <v>765</v>
      </c>
      <c r="C1414" s="453" t="s">
        <v>4988</v>
      </c>
      <c r="D1414" s="461" t="s">
        <v>5773</v>
      </c>
      <c r="E1414" s="453" t="s">
        <v>5774</v>
      </c>
      <c r="F1414" s="462" t="s">
        <v>5775</v>
      </c>
      <c r="G1414" s="453" t="s">
        <v>9403</v>
      </c>
      <c r="H1414" s="457" t="s">
        <v>4441</v>
      </c>
      <c r="I1414" s="458">
        <v>17000</v>
      </c>
      <c r="J1414" s="470"/>
    </row>
    <row r="1415" spans="1:10" s="460" customFormat="1" ht="18" customHeight="1">
      <c r="A1415" s="452">
        <v>1410</v>
      </c>
      <c r="B1415" s="453" t="s">
        <v>765</v>
      </c>
      <c r="C1415" s="453" t="s">
        <v>4988</v>
      </c>
      <c r="D1415" s="466" t="s">
        <v>5776</v>
      </c>
      <c r="E1415" s="453" t="s">
        <v>5774</v>
      </c>
      <c r="F1415" s="467" t="s">
        <v>5777</v>
      </c>
      <c r="G1415" s="453" t="s">
        <v>9403</v>
      </c>
      <c r="H1415" s="457" t="s">
        <v>4441</v>
      </c>
      <c r="I1415" s="469">
        <v>19600</v>
      </c>
      <c r="J1415" s="470"/>
    </row>
    <row r="1416" spans="1:10" s="460" customFormat="1" ht="18" customHeight="1">
      <c r="A1416" s="452">
        <v>1411</v>
      </c>
      <c r="B1416" s="453" t="s">
        <v>765</v>
      </c>
      <c r="C1416" s="453" t="s">
        <v>4988</v>
      </c>
      <c r="D1416" s="466" t="s">
        <v>5778</v>
      </c>
      <c r="E1416" s="453" t="s">
        <v>14252</v>
      </c>
      <c r="F1416" s="467" t="s">
        <v>5779</v>
      </c>
      <c r="G1416" s="453" t="s">
        <v>9403</v>
      </c>
      <c r="H1416" s="457" t="s">
        <v>4441</v>
      </c>
      <c r="I1416" s="469">
        <v>9700</v>
      </c>
      <c r="J1416" s="470" t="s">
        <v>5780</v>
      </c>
    </row>
    <row r="1417" spans="1:10" s="460" customFormat="1" ht="18" customHeight="1">
      <c r="A1417" s="452">
        <v>1412</v>
      </c>
      <c r="B1417" s="453" t="s">
        <v>765</v>
      </c>
      <c r="C1417" s="453" t="s">
        <v>4988</v>
      </c>
      <c r="D1417" s="461" t="s">
        <v>5781</v>
      </c>
      <c r="E1417" s="453" t="s">
        <v>4912</v>
      </c>
      <c r="F1417" s="462" t="s">
        <v>5782</v>
      </c>
      <c r="G1417" s="453"/>
      <c r="H1417" s="457" t="s">
        <v>4441</v>
      </c>
      <c r="I1417" s="458">
        <v>430</v>
      </c>
      <c r="J1417" s="470"/>
    </row>
    <row r="1418" spans="1:10" s="460" customFormat="1" ht="18" customHeight="1">
      <c r="A1418" s="452">
        <v>1413</v>
      </c>
      <c r="B1418" s="453" t="s">
        <v>765</v>
      </c>
      <c r="C1418" s="453" t="s">
        <v>4988</v>
      </c>
      <c r="D1418" s="461" t="s">
        <v>5783</v>
      </c>
      <c r="E1418" s="453" t="s">
        <v>4992</v>
      </c>
      <c r="F1418" s="462" t="s">
        <v>5784</v>
      </c>
      <c r="G1418" s="453"/>
      <c r="H1418" s="457" t="s">
        <v>4441</v>
      </c>
      <c r="I1418" s="458">
        <v>380</v>
      </c>
      <c r="J1418" s="470"/>
    </row>
    <row r="1419" spans="1:10" s="460" customFormat="1" ht="18" customHeight="1">
      <c r="A1419" s="452">
        <v>1414</v>
      </c>
      <c r="B1419" s="453" t="s">
        <v>765</v>
      </c>
      <c r="C1419" s="453" t="s">
        <v>4988</v>
      </c>
      <c r="D1419" s="461" t="s">
        <v>5785</v>
      </c>
      <c r="E1419" s="453" t="s">
        <v>5786</v>
      </c>
      <c r="F1419" s="462" t="s">
        <v>5787</v>
      </c>
      <c r="G1419" s="453"/>
      <c r="H1419" s="457" t="s">
        <v>4441</v>
      </c>
      <c r="I1419" s="458">
        <v>16400</v>
      </c>
      <c r="J1419" s="470"/>
    </row>
    <row r="1420" spans="1:10" s="460" customFormat="1" ht="18" customHeight="1">
      <c r="A1420" s="452">
        <v>1415</v>
      </c>
      <c r="B1420" s="453" t="s">
        <v>765</v>
      </c>
      <c r="C1420" s="453" t="s">
        <v>4988</v>
      </c>
      <c r="D1420" s="461" t="s">
        <v>5788</v>
      </c>
      <c r="E1420" s="453" t="s">
        <v>5789</v>
      </c>
      <c r="F1420" s="462" t="s">
        <v>5790</v>
      </c>
      <c r="G1420" s="453"/>
      <c r="H1420" s="457" t="s">
        <v>4441</v>
      </c>
      <c r="I1420" s="458">
        <v>11400</v>
      </c>
      <c r="J1420" s="470"/>
    </row>
    <row r="1421" spans="1:10" s="460" customFormat="1" ht="18" customHeight="1">
      <c r="A1421" s="452">
        <v>1416</v>
      </c>
      <c r="B1421" s="453" t="s">
        <v>765</v>
      </c>
      <c r="C1421" s="453" t="s">
        <v>4988</v>
      </c>
      <c r="D1421" s="461" t="s">
        <v>5791</v>
      </c>
      <c r="E1421" s="453" t="s">
        <v>14253</v>
      </c>
      <c r="F1421" s="462" t="s">
        <v>5792</v>
      </c>
      <c r="G1421" s="453"/>
      <c r="H1421" s="457" t="s">
        <v>4441</v>
      </c>
      <c r="I1421" s="458">
        <v>17500</v>
      </c>
      <c r="J1421" s="470" t="s">
        <v>5793</v>
      </c>
    </row>
    <row r="1422" spans="1:10" s="460" customFormat="1" ht="18" customHeight="1">
      <c r="A1422" s="452">
        <v>1417</v>
      </c>
      <c r="B1422" s="453" t="s">
        <v>765</v>
      </c>
      <c r="C1422" s="453" t="s">
        <v>4988</v>
      </c>
      <c r="D1422" s="461" t="s">
        <v>5794</v>
      </c>
      <c r="E1422" s="453" t="s">
        <v>14254</v>
      </c>
      <c r="F1422" s="462" t="s">
        <v>5795</v>
      </c>
      <c r="G1422" s="453"/>
      <c r="H1422" s="457" t="s">
        <v>4441</v>
      </c>
      <c r="I1422" s="458">
        <v>21800</v>
      </c>
      <c r="J1422" s="470" t="s">
        <v>5796</v>
      </c>
    </row>
    <row r="1423" spans="1:10" s="460" customFormat="1" ht="18" customHeight="1">
      <c r="A1423" s="452">
        <v>1418</v>
      </c>
      <c r="B1423" s="453" t="s">
        <v>765</v>
      </c>
      <c r="C1423" s="453" t="s">
        <v>4988</v>
      </c>
      <c r="D1423" s="461" t="s">
        <v>5797</v>
      </c>
      <c r="E1423" s="453" t="s">
        <v>5798</v>
      </c>
      <c r="F1423" s="462" t="s">
        <v>5799</v>
      </c>
      <c r="G1423" s="453" t="s">
        <v>9403</v>
      </c>
      <c r="H1423" s="457" t="s">
        <v>4441</v>
      </c>
      <c r="I1423" s="458">
        <v>9000</v>
      </c>
      <c r="J1423" s="470"/>
    </row>
    <row r="1424" spans="1:10" s="460" customFormat="1" ht="18" customHeight="1">
      <c r="A1424" s="452">
        <v>1419</v>
      </c>
      <c r="B1424" s="453" t="s">
        <v>765</v>
      </c>
      <c r="C1424" s="453" t="s">
        <v>4988</v>
      </c>
      <c r="D1424" s="461" t="s">
        <v>5797</v>
      </c>
      <c r="E1424" s="453" t="s">
        <v>5800</v>
      </c>
      <c r="F1424" s="462" t="s">
        <v>5801</v>
      </c>
      <c r="G1424" s="453" t="s">
        <v>9403</v>
      </c>
      <c r="H1424" s="457" t="s">
        <v>4441</v>
      </c>
      <c r="I1424" s="458">
        <v>6500</v>
      </c>
      <c r="J1424" s="470"/>
    </row>
    <row r="1425" spans="1:10" s="460" customFormat="1" ht="18" customHeight="1">
      <c r="A1425" s="452">
        <v>1420</v>
      </c>
      <c r="B1425" s="453" t="s">
        <v>765</v>
      </c>
      <c r="C1425" s="453" t="s">
        <v>4988</v>
      </c>
      <c r="D1425" s="461" t="s">
        <v>5802</v>
      </c>
      <c r="E1425" s="453" t="s">
        <v>5800</v>
      </c>
      <c r="F1425" s="462" t="s">
        <v>5803</v>
      </c>
      <c r="G1425" s="453" t="s">
        <v>9403</v>
      </c>
      <c r="H1425" s="457" t="s">
        <v>4441</v>
      </c>
      <c r="I1425" s="458">
        <v>6200</v>
      </c>
      <c r="J1425" s="470"/>
    </row>
    <row r="1426" spans="1:10" s="460" customFormat="1" ht="18" customHeight="1">
      <c r="A1426" s="452">
        <v>1421</v>
      </c>
      <c r="B1426" s="453" t="s">
        <v>765</v>
      </c>
      <c r="C1426" s="453" t="s">
        <v>4988</v>
      </c>
      <c r="D1426" s="466" t="s">
        <v>5804</v>
      </c>
      <c r="E1426" s="453" t="s">
        <v>5798</v>
      </c>
      <c r="F1426" s="467" t="s">
        <v>5805</v>
      </c>
      <c r="G1426" s="453" t="s">
        <v>9403</v>
      </c>
      <c r="H1426" s="457" t="s">
        <v>4441</v>
      </c>
      <c r="I1426" s="469">
        <v>8400</v>
      </c>
      <c r="J1426" s="470"/>
    </row>
    <row r="1427" spans="1:10" s="460" customFormat="1" ht="18" customHeight="1">
      <c r="A1427" s="452">
        <v>1422</v>
      </c>
      <c r="B1427" s="453" t="s">
        <v>765</v>
      </c>
      <c r="C1427" s="453" t="s">
        <v>4988</v>
      </c>
      <c r="D1427" s="461" t="s">
        <v>5806</v>
      </c>
      <c r="E1427" s="453" t="s">
        <v>685</v>
      </c>
      <c r="F1427" s="462" t="s">
        <v>5807</v>
      </c>
      <c r="G1427" s="453"/>
      <c r="H1427" s="457" t="s">
        <v>4441</v>
      </c>
      <c r="I1427" s="458">
        <v>380</v>
      </c>
      <c r="J1427" s="470"/>
    </row>
    <row r="1428" spans="1:10" s="460" customFormat="1" ht="18" customHeight="1">
      <c r="A1428" s="452">
        <v>1423</v>
      </c>
      <c r="B1428" s="453" t="s">
        <v>765</v>
      </c>
      <c r="C1428" s="453" t="s">
        <v>4988</v>
      </c>
      <c r="D1428" s="461" t="s">
        <v>5806</v>
      </c>
      <c r="E1428" s="453" t="s">
        <v>685</v>
      </c>
      <c r="F1428" s="462" t="s">
        <v>5808</v>
      </c>
      <c r="G1428" s="453"/>
      <c r="H1428" s="457" t="s">
        <v>4441</v>
      </c>
      <c r="I1428" s="458">
        <v>390</v>
      </c>
      <c r="J1428" s="470"/>
    </row>
    <row r="1429" spans="1:10" s="460" customFormat="1" ht="18" customHeight="1">
      <c r="A1429" s="452">
        <v>1424</v>
      </c>
      <c r="B1429" s="453" t="s">
        <v>765</v>
      </c>
      <c r="C1429" s="455" t="s">
        <v>4988</v>
      </c>
      <c r="D1429" s="473" t="s">
        <v>5809</v>
      </c>
      <c r="E1429" s="455" t="s">
        <v>165</v>
      </c>
      <c r="F1429" s="456" t="s">
        <v>5810</v>
      </c>
      <c r="G1429" s="455"/>
      <c r="H1429" s="465" t="s">
        <v>4466</v>
      </c>
      <c r="I1429" s="516">
        <v>22500</v>
      </c>
      <c r="J1429" s="474"/>
    </row>
    <row r="1430" spans="1:10" s="460" customFormat="1" ht="18" customHeight="1">
      <c r="A1430" s="452">
        <v>1425</v>
      </c>
      <c r="B1430" s="453" t="s">
        <v>765</v>
      </c>
      <c r="C1430" s="453" t="s">
        <v>4988</v>
      </c>
      <c r="D1430" s="461" t="s">
        <v>5811</v>
      </c>
      <c r="E1430" s="453" t="s">
        <v>5812</v>
      </c>
      <c r="F1430" s="456" t="s">
        <v>5813</v>
      </c>
      <c r="G1430" s="453"/>
      <c r="H1430" s="463" t="s">
        <v>5814</v>
      </c>
      <c r="I1430" s="458">
        <v>14750</v>
      </c>
      <c r="J1430" s="459"/>
    </row>
    <row r="1431" spans="1:10" s="460" customFormat="1" ht="18" customHeight="1">
      <c r="A1431" s="452">
        <v>1426</v>
      </c>
      <c r="B1431" s="453" t="s">
        <v>765</v>
      </c>
      <c r="C1431" s="453" t="s">
        <v>4988</v>
      </c>
      <c r="D1431" s="461" t="s">
        <v>5811</v>
      </c>
      <c r="E1431" s="453" t="s">
        <v>5812</v>
      </c>
      <c r="F1431" s="456" t="s">
        <v>5815</v>
      </c>
      <c r="G1431" s="453"/>
      <c r="H1431" s="463" t="s">
        <v>5814</v>
      </c>
      <c r="I1431" s="458">
        <v>12375</v>
      </c>
      <c r="J1431" s="459"/>
    </row>
    <row r="1432" spans="1:10" s="460" customFormat="1" ht="18" customHeight="1">
      <c r="A1432" s="452">
        <v>1427</v>
      </c>
      <c r="B1432" s="453" t="s">
        <v>765</v>
      </c>
      <c r="C1432" s="453" t="s">
        <v>4988</v>
      </c>
      <c r="D1432" s="461" t="s">
        <v>14255</v>
      </c>
      <c r="E1432" s="453" t="s">
        <v>5812</v>
      </c>
      <c r="F1432" s="456" t="s">
        <v>14256</v>
      </c>
      <c r="G1432" s="453"/>
      <c r="H1432" s="463" t="s">
        <v>5814</v>
      </c>
      <c r="I1432" s="458">
        <v>19333</v>
      </c>
      <c r="J1432" s="459"/>
    </row>
    <row r="1433" spans="1:10" s="460" customFormat="1" ht="18" customHeight="1">
      <c r="A1433" s="452">
        <v>1428</v>
      </c>
      <c r="B1433" s="453" t="s">
        <v>765</v>
      </c>
      <c r="C1433" s="453" t="s">
        <v>4988</v>
      </c>
      <c r="D1433" s="466" t="s">
        <v>5816</v>
      </c>
      <c r="E1433" s="453" t="s">
        <v>685</v>
      </c>
      <c r="F1433" s="467" t="s">
        <v>5817</v>
      </c>
      <c r="G1433" s="453"/>
      <c r="H1433" s="457" t="s">
        <v>4441</v>
      </c>
      <c r="I1433" s="469">
        <v>620</v>
      </c>
      <c r="J1433" s="470"/>
    </row>
    <row r="1434" spans="1:10" s="460" customFormat="1" ht="18" customHeight="1">
      <c r="A1434" s="452">
        <v>1429</v>
      </c>
      <c r="B1434" s="453" t="s">
        <v>765</v>
      </c>
      <c r="C1434" s="453" t="s">
        <v>4988</v>
      </c>
      <c r="D1434" s="461" t="s">
        <v>5816</v>
      </c>
      <c r="E1434" s="453" t="s">
        <v>121</v>
      </c>
      <c r="F1434" s="462" t="s">
        <v>5818</v>
      </c>
      <c r="G1434" s="453"/>
      <c r="H1434" s="457" t="s">
        <v>4441</v>
      </c>
      <c r="I1434" s="458">
        <v>710</v>
      </c>
      <c r="J1434" s="470"/>
    </row>
    <row r="1435" spans="1:10" s="460" customFormat="1" ht="18" customHeight="1">
      <c r="A1435" s="452">
        <v>1430</v>
      </c>
      <c r="B1435" s="453" t="s">
        <v>765</v>
      </c>
      <c r="C1435" s="453" t="s">
        <v>4988</v>
      </c>
      <c r="D1435" s="466" t="s">
        <v>5819</v>
      </c>
      <c r="E1435" s="452" t="s">
        <v>416</v>
      </c>
      <c r="F1435" s="467" t="s">
        <v>5820</v>
      </c>
      <c r="G1435" s="452"/>
      <c r="H1435" s="468" t="s">
        <v>4483</v>
      </c>
      <c r="I1435" s="469"/>
      <c r="J1435" s="470" t="s">
        <v>4485</v>
      </c>
    </row>
    <row r="1436" spans="1:10" s="460" customFormat="1" ht="18" customHeight="1">
      <c r="A1436" s="452">
        <v>1431</v>
      </c>
      <c r="B1436" s="453" t="s">
        <v>765</v>
      </c>
      <c r="C1436" s="453" t="s">
        <v>4988</v>
      </c>
      <c r="D1436" s="466" t="s">
        <v>5821</v>
      </c>
      <c r="E1436" s="452" t="s">
        <v>416</v>
      </c>
      <c r="F1436" s="467" t="s">
        <v>5822</v>
      </c>
      <c r="G1436" s="452"/>
      <c r="H1436" s="468" t="s">
        <v>4483</v>
      </c>
      <c r="I1436" s="469"/>
      <c r="J1436" s="470" t="s">
        <v>4485</v>
      </c>
    </row>
    <row r="1437" spans="1:10" s="460" customFormat="1" ht="18" customHeight="1">
      <c r="A1437" s="452">
        <v>1432</v>
      </c>
      <c r="B1437" s="453" t="s">
        <v>765</v>
      </c>
      <c r="C1437" s="453" t="s">
        <v>4988</v>
      </c>
      <c r="D1437" s="466" t="s">
        <v>5823</v>
      </c>
      <c r="E1437" s="452" t="s">
        <v>416</v>
      </c>
      <c r="F1437" s="467" t="s">
        <v>5824</v>
      </c>
      <c r="G1437" s="452"/>
      <c r="H1437" s="468" t="s">
        <v>4483</v>
      </c>
      <c r="I1437" s="469"/>
      <c r="J1437" s="470" t="s">
        <v>4485</v>
      </c>
    </row>
    <row r="1438" spans="1:10" s="460" customFormat="1" ht="18" customHeight="1">
      <c r="A1438" s="452">
        <v>1433</v>
      </c>
      <c r="B1438" s="483" t="s">
        <v>765</v>
      </c>
      <c r="C1438" s="483" t="s">
        <v>4988</v>
      </c>
      <c r="D1438" s="490" t="s">
        <v>5825</v>
      </c>
      <c r="E1438" s="483" t="s">
        <v>658</v>
      </c>
      <c r="F1438" s="485" t="s">
        <v>5826</v>
      </c>
      <c r="G1438" s="483"/>
      <c r="H1438" s="491" t="s">
        <v>4551</v>
      </c>
      <c r="I1438" s="492">
        <v>20500</v>
      </c>
      <c r="J1438" s="470"/>
    </row>
    <row r="1439" spans="1:10" s="460" customFormat="1" ht="18" customHeight="1">
      <c r="A1439" s="452">
        <v>1434</v>
      </c>
      <c r="B1439" s="453" t="s">
        <v>13702</v>
      </c>
      <c r="C1439" s="453" t="s">
        <v>14245</v>
      </c>
      <c r="D1439" s="454" t="s">
        <v>14257</v>
      </c>
      <c r="E1439" s="481" t="s">
        <v>14258</v>
      </c>
      <c r="F1439" s="456" t="s">
        <v>14259</v>
      </c>
      <c r="G1439" s="452"/>
      <c r="H1439" s="468" t="s">
        <v>4491</v>
      </c>
      <c r="I1439" s="469">
        <v>15540</v>
      </c>
      <c r="J1439" s="459"/>
    </row>
    <row r="1440" spans="1:10" s="460" customFormat="1" ht="18" customHeight="1">
      <c r="A1440" s="452">
        <v>1435</v>
      </c>
      <c r="B1440" s="453" t="s">
        <v>13702</v>
      </c>
      <c r="C1440" s="453" t="s">
        <v>14245</v>
      </c>
      <c r="D1440" s="454" t="s">
        <v>14257</v>
      </c>
      <c r="E1440" s="481" t="s">
        <v>14258</v>
      </c>
      <c r="F1440" s="456" t="s">
        <v>14259</v>
      </c>
      <c r="G1440" s="452"/>
      <c r="H1440" s="468" t="s">
        <v>4491</v>
      </c>
      <c r="I1440" s="469">
        <v>15540</v>
      </c>
      <c r="J1440" s="459"/>
    </row>
    <row r="1441" spans="1:10" s="460" customFormat="1" ht="18" customHeight="1">
      <c r="A1441" s="452">
        <v>1436</v>
      </c>
      <c r="B1441" s="453" t="s">
        <v>13702</v>
      </c>
      <c r="C1441" s="453" t="s">
        <v>14245</v>
      </c>
      <c r="D1441" s="454" t="s">
        <v>13700</v>
      </c>
      <c r="E1441" s="481" t="s">
        <v>10432</v>
      </c>
      <c r="F1441" s="456" t="s">
        <v>13701</v>
      </c>
      <c r="G1441" s="452"/>
      <c r="H1441" s="468" t="s">
        <v>4491</v>
      </c>
      <c r="I1441" s="469">
        <v>15650</v>
      </c>
      <c r="J1441" s="459"/>
    </row>
    <row r="1442" spans="1:10" s="460" customFormat="1" ht="18" customHeight="1">
      <c r="A1442" s="452">
        <v>1437</v>
      </c>
      <c r="B1442" s="453" t="s">
        <v>13702</v>
      </c>
      <c r="C1442" s="453" t="s">
        <v>14245</v>
      </c>
      <c r="D1442" s="454" t="s">
        <v>13700</v>
      </c>
      <c r="E1442" s="481"/>
      <c r="F1442" s="456" t="s">
        <v>14260</v>
      </c>
      <c r="G1442" s="452"/>
      <c r="H1442" s="468" t="s">
        <v>4491</v>
      </c>
      <c r="I1442" s="469">
        <v>19000</v>
      </c>
      <c r="J1442" s="459"/>
    </row>
    <row r="1443" spans="1:10" s="460" customFormat="1" ht="18" customHeight="1">
      <c r="A1443" s="452">
        <v>1438</v>
      </c>
      <c r="B1443" s="452" t="s">
        <v>765</v>
      </c>
      <c r="C1443" s="452" t="s">
        <v>4988</v>
      </c>
      <c r="D1443" s="466" t="s">
        <v>5828</v>
      </c>
      <c r="E1443" s="452">
        <v>600</v>
      </c>
      <c r="F1443" s="467" t="s">
        <v>5829</v>
      </c>
      <c r="G1443" s="452"/>
      <c r="H1443" s="463" t="s">
        <v>9464</v>
      </c>
      <c r="I1443" s="458">
        <v>7969</v>
      </c>
      <c r="J1443" s="558"/>
    </row>
    <row r="1444" spans="1:10" s="460" customFormat="1" ht="18" customHeight="1">
      <c r="A1444" s="452">
        <v>1439</v>
      </c>
      <c r="B1444" s="453" t="s">
        <v>765</v>
      </c>
      <c r="C1444" s="453" t="s">
        <v>4988</v>
      </c>
      <c r="D1444" s="466" t="s">
        <v>5830</v>
      </c>
      <c r="E1444" s="453" t="s">
        <v>5831</v>
      </c>
      <c r="F1444" s="467" t="s">
        <v>5832</v>
      </c>
      <c r="G1444" s="453"/>
      <c r="H1444" s="457" t="s">
        <v>4441</v>
      </c>
      <c r="I1444" s="469">
        <v>5700</v>
      </c>
      <c r="J1444" s="470"/>
    </row>
    <row r="1445" spans="1:10" s="460" customFormat="1" ht="18" customHeight="1">
      <c r="A1445" s="452">
        <v>1440</v>
      </c>
      <c r="B1445" s="453" t="s">
        <v>765</v>
      </c>
      <c r="C1445" s="453" t="s">
        <v>4988</v>
      </c>
      <c r="D1445" s="466" t="s">
        <v>5830</v>
      </c>
      <c r="E1445" s="453" t="s">
        <v>5831</v>
      </c>
      <c r="F1445" s="467" t="s">
        <v>5833</v>
      </c>
      <c r="G1445" s="453"/>
      <c r="H1445" s="457" t="s">
        <v>4441</v>
      </c>
      <c r="I1445" s="469">
        <v>5700</v>
      </c>
      <c r="J1445" s="470"/>
    </row>
    <row r="1446" spans="1:10" s="460" customFormat="1" ht="18" customHeight="1">
      <c r="A1446" s="452">
        <v>1441</v>
      </c>
      <c r="B1446" s="453" t="s">
        <v>765</v>
      </c>
      <c r="C1446" s="453" t="s">
        <v>4988</v>
      </c>
      <c r="D1446" s="461" t="s">
        <v>5834</v>
      </c>
      <c r="E1446" s="453" t="s">
        <v>5835</v>
      </c>
      <c r="F1446" s="462" t="s">
        <v>5836</v>
      </c>
      <c r="G1446" s="453"/>
      <c r="H1446" s="457" t="s">
        <v>4441</v>
      </c>
      <c r="I1446" s="458">
        <v>4600</v>
      </c>
      <c r="J1446" s="470"/>
    </row>
    <row r="1447" spans="1:10" s="460" customFormat="1" ht="18" customHeight="1">
      <c r="A1447" s="452">
        <v>1442</v>
      </c>
      <c r="B1447" s="453" t="s">
        <v>765</v>
      </c>
      <c r="C1447" s="453" t="s">
        <v>4988</v>
      </c>
      <c r="D1447" s="461" t="s">
        <v>5837</v>
      </c>
      <c r="E1447" s="453" t="s">
        <v>5789</v>
      </c>
      <c r="F1447" s="462" t="s">
        <v>5838</v>
      </c>
      <c r="G1447" s="453"/>
      <c r="H1447" s="457" t="s">
        <v>4441</v>
      </c>
      <c r="I1447" s="458">
        <v>9500</v>
      </c>
      <c r="J1447" s="470"/>
    </row>
    <row r="1448" spans="1:10" s="460" customFormat="1" ht="18" customHeight="1">
      <c r="A1448" s="452">
        <v>1443</v>
      </c>
      <c r="B1448" s="453" t="s">
        <v>765</v>
      </c>
      <c r="C1448" s="453" t="s">
        <v>4988</v>
      </c>
      <c r="D1448" s="461" t="s">
        <v>5839</v>
      </c>
      <c r="E1448" s="453" t="s">
        <v>416</v>
      </c>
      <c r="F1448" s="456" t="s">
        <v>5840</v>
      </c>
      <c r="G1448" s="481"/>
      <c r="H1448" s="468" t="s">
        <v>4901</v>
      </c>
      <c r="I1448" s="469"/>
      <c r="J1448" s="459" t="s">
        <v>4485</v>
      </c>
    </row>
    <row r="1449" spans="1:10" s="460" customFormat="1" ht="18" customHeight="1">
      <c r="A1449" s="452">
        <v>1444</v>
      </c>
      <c r="B1449" s="453" t="s">
        <v>765</v>
      </c>
      <c r="C1449" s="453" t="s">
        <v>4988</v>
      </c>
      <c r="D1449" s="461" t="s">
        <v>5841</v>
      </c>
      <c r="E1449" s="453" t="s">
        <v>5842</v>
      </c>
      <c r="F1449" s="462" t="s">
        <v>5843</v>
      </c>
      <c r="G1449" s="453"/>
      <c r="H1449" s="468" t="s">
        <v>4493</v>
      </c>
      <c r="I1449" s="469">
        <v>513</v>
      </c>
      <c r="J1449" s="459"/>
    </row>
    <row r="1450" spans="1:10" s="460" customFormat="1" ht="18" customHeight="1">
      <c r="A1450" s="452">
        <v>1445</v>
      </c>
      <c r="B1450" s="453" t="s">
        <v>13702</v>
      </c>
      <c r="C1450" s="453" t="s">
        <v>13678</v>
      </c>
      <c r="D1450" s="466" t="s">
        <v>14261</v>
      </c>
      <c r="E1450" s="452" t="s">
        <v>13806</v>
      </c>
      <c r="F1450" s="467" t="s">
        <v>14262</v>
      </c>
      <c r="G1450" s="453"/>
      <c r="H1450" s="468" t="s">
        <v>4457</v>
      </c>
      <c r="I1450" s="469">
        <v>600</v>
      </c>
      <c r="J1450" s="459"/>
    </row>
    <row r="1451" spans="1:10" s="460" customFormat="1" ht="18" customHeight="1">
      <c r="A1451" s="452">
        <v>1446</v>
      </c>
      <c r="B1451" s="453" t="s">
        <v>13702</v>
      </c>
      <c r="C1451" s="453" t="s">
        <v>13678</v>
      </c>
      <c r="D1451" s="466" t="s">
        <v>14263</v>
      </c>
      <c r="E1451" s="452" t="s">
        <v>14264</v>
      </c>
      <c r="F1451" s="467" t="s">
        <v>14265</v>
      </c>
      <c r="G1451" s="452"/>
      <c r="H1451" s="468" t="s">
        <v>4457</v>
      </c>
      <c r="I1451" s="469">
        <v>350</v>
      </c>
      <c r="J1451" s="470"/>
    </row>
    <row r="1452" spans="1:10" s="460" customFormat="1" ht="18" customHeight="1">
      <c r="A1452" s="452">
        <v>1447</v>
      </c>
      <c r="B1452" s="453" t="s">
        <v>13702</v>
      </c>
      <c r="C1452" s="453" t="s">
        <v>13678</v>
      </c>
      <c r="D1452" s="466" t="s">
        <v>14266</v>
      </c>
      <c r="E1452" s="452" t="s">
        <v>14264</v>
      </c>
      <c r="F1452" s="467" t="s">
        <v>14267</v>
      </c>
      <c r="G1452" s="452"/>
      <c r="H1452" s="468" t="s">
        <v>4457</v>
      </c>
      <c r="I1452" s="469">
        <v>350</v>
      </c>
      <c r="J1452" s="470"/>
    </row>
    <row r="1453" spans="1:10" s="460" customFormat="1" ht="18" customHeight="1">
      <c r="A1453" s="452">
        <v>1448</v>
      </c>
      <c r="B1453" s="453" t="s">
        <v>13702</v>
      </c>
      <c r="C1453" s="453" t="s">
        <v>13678</v>
      </c>
      <c r="D1453" s="466" t="s">
        <v>14268</v>
      </c>
      <c r="E1453" s="452" t="s">
        <v>14264</v>
      </c>
      <c r="F1453" s="467" t="s">
        <v>14269</v>
      </c>
      <c r="G1453" s="452"/>
      <c r="H1453" s="468" t="s">
        <v>4457</v>
      </c>
      <c r="I1453" s="469">
        <v>350</v>
      </c>
      <c r="J1453" s="470"/>
    </row>
    <row r="1454" spans="1:10" s="460" customFormat="1" ht="18" customHeight="1">
      <c r="A1454" s="452">
        <v>1449</v>
      </c>
      <c r="B1454" s="453" t="s">
        <v>13702</v>
      </c>
      <c r="C1454" s="453" t="s">
        <v>13678</v>
      </c>
      <c r="D1454" s="466" t="s">
        <v>14270</v>
      </c>
      <c r="E1454" s="452" t="s">
        <v>13806</v>
      </c>
      <c r="F1454" s="467" t="s">
        <v>14271</v>
      </c>
      <c r="G1454" s="453"/>
      <c r="H1454" s="468" t="s">
        <v>4457</v>
      </c>
      <c r="I1454" s="469">
        <v>600</v>
      </c>
      <c r="J1454" s="459"/>
    </row>
    <row r="1455" spans="1:10" s="460" customFormat="1" ht="18" customHeight="1">
      <c r="A1455" s="452">
        <v>1450</v>
      </c>
      <c r="B1455" s="453" t="s">
        <v>13702</v>
      </c>
      <c r="C1455" s="453" t="s">
        <v>13678</v>
      </c>
      <c r="D1455" s="466" t="s">
        <v>14272</v>
      </c>
      <c r="E1455" s="452" t="s">
        <v>13806</v>
      </c>
      <c r="F1455" s="467" t="s">
        <v>14273</v>
      </c>
      <c r="G1455" s="453"/>
      <c r="H1455" s="468" t="s">
        <v>4457</v>
      </c>
      <c r="I1455" s="469">
        <v>550</v>
      </c>
      <c r="J1455" s="459"/>
    </row>
    <row r="1456" spans="1:10" s="460" customFormat="1" ht="18" customHeight="1">
      <c r="A1456" s="452">
        <v>1451</v>
      </c>
      <c r="B1456" s="452" t="s">
        <v>13702</v>
      </c>
      <c r="C1456" s="452" t="s">
        <v>4988</v>
      </c>
      <c r="D1456" s="466" t="s">
        <v>5844</v>
      </c>
      <c r="E1456" s="452" t="s">
        <v>14274</v>
      </c>
      <c r="F1456" s="467" t="s">
        <v>14275</v>
      </c>
      <c r="G1456" s="453"/>
      <c r="H1456" s="468" t="s">
        <v>4453</v>
      </c>
      <c r="I1456" s="469">
        <v>10700</v>
      </c>
      <c r="J1456" s="470"/>
    </row>
    <row r="1457" spans="1:10" s="460" customFormat="1" ht="18" customHeight="1">
      <c r="A1457" s="452">
        <v>1452</v>
      </c>
      <c r="B1457" s="452" t="s">
        <v>13702</v>
      </c>
      <c r="C1457" s="452" t="s">
        <v>4988</v>
      </c>
      <c r="D1457" s="466" t="s">
        <v>5844</v>
      </c>
      <c r="E1457" s="452" t="s">
        <v>14274</v>
      </c>
      <c r="F1457" s="467" t="s">
        <v>5845</v>
      </c>
      <c r="G1457" s="453"/>
      <c r="H1457" s="468" t="s">
        <v>4453</v>
      </c>
      <c r="I1457" s="469">
        <v>10400</v>
      </c>
      <c r="J1457" s="470"/>
    </row>
    <row r="1458" spans="1:10" s="460" customFormat="1" ht="18" customHeight="1">
      <c r="A1458" s="452">
        <v>1453</v>
      </c>
      <c r="B1458" s="452" t="s">
        <v>13702</v>
      </c>
      <c r="C1458" s="452" t="s">
        <v>4988</v>
      </c>
      <c r="D1458" s="466" t="s">
        <v>14276</v>
      </c>
      <c r="E1458" s="452" t="s">
        <v>14277</v>
      </c>
      <c r="F1458" s="467" t="s">
        <v>14278</v>
      </c>
      <c r="G1458" s="453"/>
      <c r="H1458" s="468" t="s">
        <v>4453</v>
      </c>
      <c r="I1458" s="469">
        <v>16300</v>
      </c>
      <c r="J1458" s="459"/>
    </row>
    <row r="1459" spans="1:10" s="460" customFormat="1" ht="18" customHeight="1">
      <c r="A1459" s="452">
        <v>1454</v>
      </c>
      <c r="B1459" s="452" t="s">
        <v>13702</v>
      </c>
      <c r="C1459" s="452" t="s">
        <v>4988</v>
      </c>
      <c r="D1459" s="466" t="s">
        <v>14279</v>
      </c>
      <c r="E1459" s="452" t="s">
        <v>14277</v>
      </c>
      <c r="F1459" s="467" t="s">
        <v>5846</v>
      </c>
      <c r="G1459" s="453"/>
      <c r="H1459" s="468" t="s">
        <v>4453</v>
      </c>
      <c r="I1459" s="469">
        <v>15900</v>
      </c>
      <c r="J1459" s="478"/>
    </row>
    <row r="1460" spans="1:10" s="460" customFormat="1" ht="18" customHeight="1">
      <c r="A1460" s="452">
        <v>1455</v>
      </c>
      <c r="B1460" s="453" t="s">
        <v>765</v>
      </c>
      <c r="C1460" s="455" t="s">
        <v>4988</v>
      </c>
      <c r="D1460" s="552" t="s">
        <v>5847</v>
      </c>
      <c r="E1460" s="553" t="s">
        <v>416</v>
      </c>
      <c r="F1460" s="485" t="s">
        <v>5848</v>
      </c>
      <c r="G1460" s="455"/>
      <c r="H1460" s="463" t="s">
        <v>4459</v>
      </c>
      <c r="I1460" s="458">
        <v>18571</v>
      </c>
      <c r="J1460" s="517"/>
    </row>
    <row r="1461" spans="1:10" s="460" customFormat="1" ht="18" customHeight="1">
      <c r="A1461" s="452">
        <v>1456</v>
      </c>
      <c r="B1461" s="453" t="s">
        <v>765</v>
      </c>
      <c r="C1461" s="455" t="s">
        <v>4988</v>
      </c>
      <c r="D1461" s="552" t="s">
        <v>5849</v>
      </c>
      <c r="E1461" s="553" t="s">
        <v>416</v>
      </c>
      <c r="F1461" s="554" t="s">
        <v>5850</v>
      </c>
      <c r="G1461" s="455"/>
      <c r="H1461" s="463" t="s">
        <v>4459</v>
      </c>
      <c r="I1461" s="458">
        <v>18571</v>
      </c>
      <c r="J1461" s="517"/>
    </row>
    <row r="1462" spans="1:10" s="460" customFormat="1" ht="18" customHeight="1">
      <c r="A1462" s="452">
        <v>1457</v>
      </c>
      <c r="B1462" s="453" t="s">
        <v>765</v>
      </c>
      <c r="C1462" s="455" t="s">
        <v>4988</v>
      </c>
      <c r="D1462" s="552" t="s">
        <v>5851</v>
      </c>
      <c r="E1462" s="553" t="s">
        <v>416</v>
      </c>
      <c r="F1462" s="485" t="s">
        <v>5852</v>
      </c>
      <c r="G1462" s="455"/>
      <c r="H1462" s="463" t="s">
        <v>4459</v>
      </c>
      <c r="I1462" s="458">
        <v>16250</v>
      </c>
      <c r="J1462" s="517"/>
    </row>
    <row r="1463" spans="1:10" s="460" customFormat="1" ht="18" customHeight="1">
      <c r="A1463" s="452">
        <v>1458</v>
      </c>
      <c r="B1463" s="453" t="s">
        <v>765</v>
      </c>
      <c r="C1463" s="453" t="s">
        <v>4988</v>
      </c>
      <c r="D1463" s="461" t="s">
        <v>5853</v>
      </c>
      <c r="E1463" s="453" t="s">
        <v>685</v>
      </c>
      <c r="F1463" s="462" t="s">
        <v>5854</v>
      </c>
      <c r="G1463" s="453"/>
      <c r="H1463" s="457" t="s">
        <v>4441</v>
      </c>
      <c r="I1463" s="458">
        <v>340</v>
      </c>
      <c r="J1463" s="470"/>
    </row>
    <row r="1464" spans="1:10" s="460" customFormat="1" ht="18" customHeight="1">
      <c r="A1464" s="452">
        <v>1459</v>
      </c>
      <c r="B1464" s="453" t="s">
        <v>765</v>
      </c>
      <c r="C1464" s="453" t="s">
        <v>4988</v>
      </c>
      <c r="D1464" s="466" t="s">
        <v>5853</v>
      </c>
      <c r="E1464" s="453" t="s">
        <v>685</v>
      </c>
      <c r="F1464" s="467" t="s">
        <v>5855</v>
      </c>
      <c r="G1464" s="453"/>
      <c r="H1464" s="457" t="s">
        <v>4441</v>
      </c>
      <c r="I1464" s="469">
        <v>360</v>
      </c>
      <c r="J1464" s="470"/>
    </row>
    <row r="1465" spans="1:10" s="460" customFormat="1" ht="18" customHeight="1">
      <c r="A1465" s="452">
        <v>1460</v>
      </c>
      <c r="B1465" s="453" t="s">
        <v>13702</v>
      </c>
      <c r="C1465" s="453" t="s">
        <v>4988</v>
      </c>
      <c r="D1465" s="461" t="s">
        <v>5856</v>
      </c>
      <c r="E1465" s="453" t="s">
        <v>5857</v>
      </c>
      <c r="F1465" s="462" t="s">
        <v>5858</v>
      </c>
      <c r="G1465" s="453"/>
      <c r="H1465" s="457" t="s">
        <v>4441</v>
      </c>
      <c r="I1465" s="458">
        <v>560</v>
      </c>
      <c r="J1465" s="470"/>
    </row>
    <row r="1466" spans="1:10" s="460" customFormat="1" ht="18" customHeight="1">
      <c r="A1466" s="452">
        <v>1461</v>
      </c>
      <c r="B1466" s="453" t="s">
        <v>13702</v>
      </c>
      <c r="C1466" s="453" t="s">
        <v>13678</v>
      </c>
      <c r="D1466" s="461" t="s">
        <v>5859</v>
      </c>
      <c r="E1466" s="453" t="s">
        <v>416</v>
      </c>
      <c r="F1466" s="462" t="s">
        <v>14280</v>
      </c>
      <c r="G1466" s="453"/>
      <c r="H1466" s="468" t="s">
        <v>10033</v>
      </c>
      <c r="I1466" s="469"/>
      <c r="J1466" s="531" t="s">
        <v>4485</v>
      </c>
    </row>
    <row r="1467" spans="1:10" s="460" customFormat="1" ht="18" customHeight="1">
      <c r="A1467" s="452">
        <v>1462</v>
      </c>
      <c r="B1467" s="453" t="s">
        <v>13702</v>
      </c>
      <c r="C1467" s="481" t="s">
        <v>13678</v>
      </c>
      <c r="D1467" s="461" t="s">
        <v>14281</v>
      </c>
      <c r="E1467" s="453" t="s">
        <v>416</v>
      </c>
      <c r="F1467" s="462" t="s">
        <v>14282</v>
      </c>
      <c r="G1467" s="453"/>
      <c r="H1467" s="468" t="s">
        <v>10033</v>
      </c>
      <c r="I1467" s="469">
        <v>19500</v>
      </c>
      <c r="J1467" s="531"/>
    </row>
    <row r="1468" spans="1:10" s="460" customFormat="1" ht="18" customHeight="1">
      <c r="A1468" s="452">
        <v>1463</v>
      </c>
      <c r="B1468" s="453" t="s">
        <v>765</v>
      </c>
      <c r="C1468" s="453" t="s">
        <v>4988</v>
      </c>
      <c r="D1468" s="466" t="s">
        <v>5860</v>
      </c>
      <c r="E1468" s="452" t="s">
        <v>416</v>
      </c>
      <c r="F1468" s="467" t="s">
        <v>5861</v>
      </c>
      <c r="G1468" s="452"/>
      <c r="H1468" s="468" t="s">
        <v>4483</v>
      </c>
      <c r="I1468" s="469"/>
      <c r="J1468" s="470" t="s">
        <v>4485</v>
      </c>
    </row>
    <row r="1469" spans="1:10" s="460" customFormat="1" ht="18" customHeight="1">
      <c r="A1469" s="452">
        <v>1464</v>
      </c>
      <c r="B1469" s="453" t="s">
        <v>765</v>
      </c>
      <c r="C1469" s="453" t="s">
        <v>4988</v>
      </c>
      <c r="D1469" s="461" t="s">
        <v>5862</v>
      </c>
      <c r="E1469" s="453" t="s">
        <v>5863</v>
      </c>
      <c r="F1469" s="462" t="s">
        <v>5864</v>
      </c>
      <c r="G1469" s="453"/>
      <c r="H1469" s="457" t="s">
        <v>4441</v>
      </c>
      <c r="I1469" s="458">
        <v>8500</v>
      </c>
      <c r="J1469" s="470"/>
    </row>
    <row r="1470" spans="1:10" s="460" customFormat="1" ht="18" customHeight="1">
      <c r="A1470" s="452">
        <v>1465</v>
      </c>
      <c r="B1470" s="453" t="s">
        <v>765</v>
      </c>
      <c r="C1470" s="453" t="s">
        <v>4988</v>
      </c>
      <c r="D1470" s="466" t="s">
        <v>5865</v>
      </c>
      <c r="E1470" s="452" t="s">
        <v>416</v>
      </c>
      <c r="F1470" s="467" t="s">
        <v>5866</v>
      </c>
      <c r="G1470" s="452"/>
      <c r="H1470" s="468" t="s">
        <v>4483</v>
      </c>
      <c r="I1470" s="469">
        <v>14000</v>
      </c>
      <c r="J1470" s="470"/>
    </row>
    <row r="1471" spans="1:10" s="460" customFormat="1" ht="18" customHeight="1">
      <c r="A1471" s="452">
        <v>1466</v>
      </c>
      <c r="B1471" s="453" t="s">
        <v>765</v>
      </c>
      <c r="C1471" s="453" t="s">
        <v>4988</v>
      </c>
      <c r="D1471" s="466" t="s">
        <v>5867</v>
      </c>
      <c r="E1471" s="452" t="s">
        <v>416</v>
      </c>
      <c r="F1471" s="467" t="s">
        <v>5868</v>
      </c>
      <c r="G1471" s="452"/>
      <c r="H1471" s="468" t="s">
        <v>4483</v>
      </c>
      <c r="I1471" s="469">
        <v>9333</v>
      </c>
      <c r="J1471" s="470"/>
    </row>
    <row r="1472" spans="1:10" s="460" customFormat="1" ht="18" customHeight="1">
      <c r="A1472" s="452">
        <v>1467</v>
      </c>
      <c r="B1472" s="453" t="s">
        <v>765</v>
      </c>
      <c r="C1472" s="453" t="s">
        <v>4988</v>
      </c>
      <c r="D1472" s="466" t="s">
        <v>5867</v>
      </c>
      <c r="E1472" s="452" t="s">
        <v>416</v>
      </c>
      <c r="F1472" s="467" t="s">
        <v>5869</v>
      </c>
      <c r="G1472" s="452"/>
      <c r="H1472" s="468" t="s">
        <v>4483</v>
      </c>
      <c r="I1472" s="469">
        <v>12500</v>
      </c>
      <c r="J1472" s="470"/>
    </row>
    <row r="1473" spans="1:10" s="460" customFormat="1" ht="18" customHeight="1">
      <c r="A1473" s="452">
        <v>1468</v>
      </c>
      <c r="B1473" s="453" t="s">
        <v>765</v>
      </c>
      <c r="C1473" s="453" t="s">
        <v>4988</v>
      </c>
      <c r="D1473" s="466" t="s">
        <v>5870</v>
      </c>
      <c r="E1473" s="452" t="s">
        <v>416</v>
      </c>
      <c r="F1473" s="467" t="s">
        <v>5871</v>
      </c>
      <c r="G1473" s="452"/>
      <c r="H1473" s="468" t="s">
        <v>4483</v>
      </c>
      <c r="I1473" s="469"/>
      <c r="J1473" s="470" t="s">
        <v>4485</v>
      </c>
    </row>
    <row r="1474" spans="1:10" s="460" customFormat="1" ht="18" customHeight="1">
      <c r="A1474" s="452">
        <v>1469</v>
      </c>
      <c r="B1474" s="453" t="s">
        <v>765</v>
      </c>
      <c r="C1474" s="453" t="s">
        <v>4988</v>
      </c>
      <c r="D1474" s="461" t="s">
        <v>5872</v>
      </c>
      <c r="E1474" s="453" t="s">
        <v>416</v>
      </c>
      <c r="F1474" s="462" t="s">
        <v>5764</v>
      </c>
      <c r="G1474" s="453"/>
      <c r="H1474" s="468" t="s">
        <v>9750</v>
      </c>
      <c r="I1474" s="469">
        <v>13625</v>
      </c>
      <c r="J1474" s="519"/>
    </row>
    <row r="1475" spans="1:10" s="460" customFormat="1" ht="18" customHeight="1">
      <c r="A1475" s="452">
        <v>1470</v>
      </c>
      <c r="B1475" s="453" t="s">
        <v>765</v>
      </c>
      <c r="C1475" s="453" t="s">
        <v>4988</v>
      </c>
      <c r="D1475" s="454" t="s">
        <v>5872</v>
      </c>
      <c r="E1475" s="481" t="s">
        <v>416</v>
      </c>
      <c r="F1475" s="456" t="s">
        <v>5765</v>
      </c>
      <c r="G1475" s="452"/>
      <c r="H1475" s="468" t="s">
        <v>9750</v>
      </c>
      <c r="I1475" s="469">
        <v>11583</v>
      </c>
      <c r="J1475" s="459"/>
    </row>
    <row r="1476" spans="1:10" s="460" customFormat="1" ht="18" customHeight="1">
      <c r="A1476" s="452">
        <v>1471</v>
      </c>
      <c r="B1476" s="453" t="s">
        <v>765</v>
      </c>
      <c r="C1476" s="455" t="s">
        <v>4988</v>
      </c>
      <c r="D1476" s="473" t="s">
        <v>5873</v>
      </c>
      <c r="E1476" s="455" t="s">
        <v>4912</v>
      </c>
      <c r="F1476" s="456" t="s">
        <v>5874</v>
      </c>
      <c r="G1476" s="455"/>
      <c r="H1476" s="465" t="s">
        <v>4466</v>
      </c>
      <c r="I1476" s="458">
        <v>520</v>
      </c>
      <c r="J1476" s="474"/>
    </row>
    <row r="1477" spans="1:10" s="460" customFormat="1" ht="18" customHeight="1">
      <c r="A1477" s="452">
        <v>1472</v>
      </c>
      <c r="B1477" s="453" t="s">
        <v>765</v>
      </c>
      <c r="C1477" s="481" t="s">
        <v>4988</v>
      </c>
      <c r="D1477" s="454" t="s">
        <v>5875</v>
      </c>
      <c r="E1477" s="481" t="s">
        <v>1370</v>
      </c>
      <c r="F1477" s="456" t="s">
        <v>5876</v>
      </c>
      <c r="G1477" s="481"/>
      <c r="H1477" s="468" t="s">
        <v>4466</v>
      </c>
      <c r="I1477" s="573">
        <v>5800</v>
      </c>
      <c r="J1477" s="496"/>
    </row>
    <row r="1478" spans="1:10" s="460" customFormat="1" ht="18" customHeight="1">
      <c r="A1478" s="452">
        <v>1473</v>
      </c>
      <c r="B1478" s="453" t="s">
        <v>765</v>
      </c>
      <c r="C1478" s="481" t="s">
        <v>4988</v>
      </c>
      <c r="D1478" s="454" t="s">
        <v>5877</v>
      </c>
      <c r="E1478" s="481" t="s">
        <v>1370</v>
      </c>
      <c r="F1478" s="456" t="s">
        <v>5878</v>
      </c>
      <c r="G1478" s="481"/>
      <c r="H1478" s="468" t="s">
        <v>4466</v>
      </c>
      <c r="I1478" s="573">
        <v>5800</v>
      </c>
      <c r="J1478" s="496"/>
    </row>
    <row r="1479" spans="1:10" s="460" customFormat="1" ht="18" customHeight="1">
      <c r="A1479" s="452">
        <v>1474</v>
      </c>
      <c r="B1479" s="453" t="s">
        <v>765</v>
      </c>
      <c r="C1479" s="481" t="s">
        <v>4988</v>
      </c>
      <c r="D1479" s="454" t="s">
        <v>5879</v>
      </c>
      <c r="E1479" s="481" t="s">
        <v>124</v>
      </c>
      <c r="F1479" s="456" t="s">
        <v>5880</v>
      </c>
      <c r="G1479" s="481"/>
      <c r="H1479" s="468" t="s">
        <v>4466</v>
      </c>
      <c r="I1479" s="573">
        <v>14100</v>
      </c>
      <c r="J1479" s="496"/>
    </row>
    <row r="1480" spans="1:10" s="460" customFormat="1" ht="18" customHeight="1">
      <c r="A1480" s="452">
        <v>1475</v>
      </c>
      <c r="B1480" s="453" t="s">
        <v>765</v>
      </c>
      <c r="C1480" s="481" t="s">
        <v>4988</v>
      </c>
      <c r="D1480" s="454" t="s">
        <v>5879</v>
      </c>
      <c r="E1480" s="481" t="s">
        <v>416</v>
      </c>
      <c r="F1480" s="456" t="s">
        <v>5881</v>
      </c>
      <c r="G1480" s="481"/>
      <c r="H1480" s="468" t="s">
        <v>4466</v>
      </c>
      <c r="I1480" s="573">
        <v>14770</v>
      </c>
      <c r="J1480" s="496"/>
    </row>
    <row r="1481" spans="1:10" s="460" customFormat="1" ht="18" customHeight="1">
      <c r="A1481" s="452">
        <v>1476</v>
      </c>
      <c r="B1481" s="453" t="s">
        <v>765</v>
      </c>
      <c r="C1481" s="481" t="s">
        <v>4988</v>
      </c>
      <c r="D1481" s="456" t="s">
        <v>5882</v>
      </c>
      <c r="E1481" s="481" t="s">
        <v>362</v>
      </c>
      <c r="F1481" s="456" t="s">
        <v>5883</v>
      </c>
      <c r="G1481" s="481" t="s">
        <v>4500</v>
      </c>
      <c r="H1481" s="468" t="s">
        <v>4466</v>
      </c>
      <c r="I1481" s="573">
        <v>3050</v>
      </c>
      <c r="J1481" s="496"/>
    </row>
    <row r="1482" spans="1:10" s="460" customFormat="1" ht="18" customHeight="1">
      <c r="A1482" s="452">
        <v>1477</v>
      </c>
      <c r="B1482" s="453" t="s">
        <v>765</v>
      </c>
      <c r="C1482" s="481" t="s">
        <v>4988</v>
      </c>
      <c r="D1482" s="456" t="s">
        <v>5882</v>
      </c>
      <c r="E1482" s="481" t="s">
        <v>362</v>
      </c>
      <c r="F1482" s="456" t="s">
        <v>5884</v>
      </c>
      <c r="G1482" s="481" t="s">
        <v>4500</v>
      </c>
      <c r="H1482" s="468" t="s">
        <v>4466</v>
      </c>
      <c r="I1482" s="573">
        <v>3050</v>
      </c>
      <c r="J1482" s="496"/>
    </row>
    <row r="1483" spans="1:10" s="460" customFormat="1" ht="18" customHeight="1">
      <c r="A1483" s="452">
        <v>1478</v>
      </c>
      <c r="B1483" s="453" t="s">
        <v>765</v>
      </c>
      <c r="C1483" s="453" t="s">
        <v>4988</v>
      </c>
      <c r="D1483" s="462" t="s">
        <v>5885</v>
      </c>
      <c r="E1483" s="453" t="s">
        <v>5886</v>
      </c>
      <c r="F1483" s="462" t="s">
        <v>5887</v>
      </c>
      <c r="G1483" s="453"/>
      <c r="H1483" s="457" t="s">
        <v>4441</v>
      </c>
      <c r="I1483" s="458">
        <v>18500</v>
      </c>
      <c r="J1483" s="470"/>
    </row>
    <row r="1484" spans="1:10" s="460" customFormat="1" ht="18" customHeight="1">
      <c r="A1484" s="452">
        <v>1479</v>
      </c>
      <c r="B1484" s="453" t="s">
        <v>13702</v>
      </c>
      <c r="C1484" s="453" t="s">
        <v>14245</v>
      </c>
      <c r="D1484" s="456" t="s">
        <v>14283</v>
      </c>
      <c r="E1484" s="481" t="s">
        <v>416</v>
      </c>
      <c r="F1484" s="456" t="s">
        <v>14284</v>
      </c>
      <c r="G1484" s="452"/>
      <c r="H1484" s="468" t="s">
        <v>4491</v>
      </c>
      <c r="I1484" s="469">
        <v>13600</v>
      </c>
      <c r="J1484" s="459"/>
    </row>
    <row r="1485" spans="1:10" s="460" customFormat="1" ht="18" customHeight="1">
      <c r="A1485" s="452">
        <v>1480</v>
      </c>
      <c r="B1485" s="453" t="s">
        <v>765</v>
      </c>
      <c r="C1485" s="453" t="s">
        <v>4988</v>
      </c>
      <c r="D1485" s="554" t="s">
        <v>5888</v>
      </c>
      <c r="E1485" s="553" t="s">
        <v>416</v>
      </c>
      <c r="F1485" s="485" t="s">
        <v>5889</v>
      </c>
      <c r="G1485" s="455"/>
      <c r="H1485" s="463" t="s">
        <v>4459</v>
      </c>
      <c r="I1485" s="458">
        <v>16400</v>
      </c>
      <c r="J1485" s="517"/>
    </row>
    <row r="1486" spans="1:10" s="460" customFormat="1" ht="18" customHeight="1">
      <c r="A1486" s="452">
        <v>1481</v>
      </c>
      <c r="B1486" s="497" t="s">
        <v>13702</v>
      </c>
      <c r="C1486" s="507" t="s">
        <v>14245</v>
      </c>
      <c r="D1486" s="570" t="s">
        <v>14285</v>
      </c>
      <c r="E1486" s="571" t="s">
        <v>9800</v>
      </c>
      <c r="F1486" s="509" t="s">
        <v>5890</v>
      </c>
      <c r="G1486" s="571"/>
      <c r="H1486" s="502" t="s">
        <v>9480</v>
      </c>
      <c r="I1486" s="503">
        <v>24500</v>
      </c>
      <c r="J1486" s="608" t="s">
        <v>14286</v>
      </c>
    </row>
    <row r="1487" spans="1:10" s="460" customFormat="1" ht="18" customHeight="1">
      <c r="A1487" s="452">
        <v>1482</v>
      </c>
      <c r="B1487" s="497" t="s">
        <v>13702</v>
      </c>
      <c r="C1487" s="507" t="s">
        <v>14245</v>
      </c>
      <c r="D1487" s="570" t="s">
        <v>5891</v>
      </c>
      <c r="E1487" s="571" t="s">
        <v>9443</v>
      </c>
      <c r="F1487" s="509" t="s">
        <v>5892</v>
      </c>
      <c r="G1487" s="571"/>
      <c r="H1487" s="502" t="s">
        <v>9480</v>
      </c>
      <c r="I1487" s="503">
        <v>13800</v>
      </c>
      <c r="J1487" s="608" t="s">
        <v>14287</v>
      </c>
    </row>
    <row r="1488" spans="1:10" s="460" customFormat="1" ht="18" customHeight="1">
      <c r="A1488" s="452">
        <v>1483</v>
      </c>
      <c r="B1488" s="497" t="s">
        <v>13702</v>
      </c>
      <c r="C1488" s="507" t="s">
        <v>14245</v>
      </c>
      <c r="D1488" s="570" t="s">
        <v>14288</v>
      </c>
      <c r="E1488" s="571" t="s">
        <v>9989</v>
      </c>
      <c r="F1488" s="509" t="s">
        <v>5893</v>
      </c>
      <c r="G1488" s="571"/>
      <c r="H1488" s="502" t="s">
        <v>9480</v>
      </c>
      <c r="I1488" s="503">
        <v>14000</v>
      </c>
      <c r="J1488" s="608" t="s">
        <v>14289</v>
      </c>
    </row>
    <row r="1489" spans="1:10" s="460" customFormat="1" ht="18" customHeight="1">
      <c r="A1489" s="452">
        <v>1484</v>
      </c>
      <c r="B1489" s="497" t="s">
        <v>13702</v>
      </c>
      <c r="C1489" s="507" t="s">
        <v>14245</v>
      </c>
      <c r="D1489" s="570" t="s">
        <v>14290</v>
      </c>
      <c r="E1489" s="571" t="s">
        <v>9989</v>
      </c>
      <c r="F1489" s="509" t="s">
        <v>5894</v>
      </c>
      <c r="G1489" s="571"/>
      <c r="H1489" s="502" t="s">
        <v>9480</v>
      </c>
      <c r="I1489" s="503">
        <v>12000</v>
      </c>
      <c r="J1489" s="608" t="s">
        <v>14291</v>
      </c>
    </row>
    <row r="1490" spans="1:10" s="460" customFormat="1" ht="18" customHeight="1">
      <c r="A1490" s="452">
        <v>1485</v>
      </c>
      <c r="B1490" s="497" t="s">
        <v>13702</v>
      </c>
      <c r="C1490" s="507" t="s">
        <v>14245</v>
      </c>
      <c r="D1490" s="570" t="s">
        <v>14292</v>
      </c>
      <c r="E1490" s="571" t="s">
        <v>9443</v>
      </c>
      <c r="F1490" s="509" t="s">
        <v>5895</v>
      </c>
      <c r="G1490" s="571"/>
      <c r="H1490" s="502" t="s">
        <v>9480</v>
      </c>
      <c r="I1490" s="503">
        <v>16800</v>
      </c>
      <c r="J1490" s="608" t="s">
        <v>14293</v>
      </c>
    </row>
    <row r="1491" spans="1:10" s="460" customFormat="1" ht="18" customHeight="1">
      <c r="A1491" s="452">
        <v>1486</v>
      </c>
      <c r="B1491" s="497" t="s">
        <v>13702</v>
      </c>
      <c r="C1491" s="507" t="s">
        <v>14245</v>
      </c>
      <c r="D1491" s="570" t="s">
        <v>5896</v>
      </c>
      <c r="E1491" s="571" t="s">
        <v>9989</v>
      </c>
      <c r="F1491" s="509" t="s">
        <v>5897</v>
      </c>
      <c r="G1491" s="452" t="s">
        <v>4500</v>
      </c>
      <c r="H1491" s="502" t="s">
        <v>9480</v>
      </c>
      <c r="I1491" s="503">
        <v>28000</v>
      </c>
      <c r="J1491" s="608" t="s">
        <v>14294</v>
      </c>
    </row>
    <row r="1492" spans="1:10" s="460" customFormat="1" ht="18" customHeight="1">
      <c r="A1492" s="452">
        <v>1487</v>
      </c>
      <c r="B1492" s="497" t="s">
        <v>13702</v>
      </c>
      <c r="C1492" s="507" t="s">
        <v>14245</v>
      </c>
      <c r="D1492" s="570" t="s">
        <v>5898</v>
      </c>
      <c r="E1492" s="571" t="s">
        <v>9443</v>
      </c>
      <c r="F1492" s="509" t="s">
        <v>5899</v>
      </c>
      <c r="G1492" s="452" t="s">
        <v>4500</v>
      </c>
      <c r="H1492" s="502" t="s">
        <v>9480</v>
      </c>
      <c r="I1492" s="503">
        <v>15000</v>
      </c>
      <c r="J1492" s="608" t="s">
        <v>14295</v>
      </c>
    </row>
    <row r="1493" spans="1:10" s="460" customFormat="1" ht="18" customHeight="1">
      <c r="A1493" s="452">
        <v>1488</v>
      </c>
      <c r="B1493" s="497" t="s">
        <v>13702</v>
      </c>
      <c r="C1493" s="507" t="s">
        <v>14245</v>
      </c>
      <c r="D1493" s="570" t="s">
        <v>5900</v>
      </c>
      <c r="E1493" s="571" t="s">
        <v>9443</v>
      </c>
      <c r="F1493" s="509" t="s">
        <v>5901</v>
      </c>
      <c r="G1493" s="571"/>
      <c r="H1493" s="502" t="s">
        <v>9480</v>
      </c>
      <c r="I1493" s="503">
        <v>19500</v>
      </c>
      <c r="J1493" s="608" t="s">
        <v>14296</v>
      </c>
    </row>
    <row r="1494" spans="1:10" s="460" customFormat="1" ht="18" customHeight="1">
      <c r="A1494" s="452">
        <v>1489</v>
      </c>
      <c r="B1494" s="497" t="s">
        <v>13702</v>
      </c>
      <c r="C1494" s="507" t="s">
        <v>14245</v>
      </c>
      <c r="D1494" s="570" t="s">
        <v>14297</v>
      </c>
      <c r="E1494" s="571" t="s">
        <v>14298</v>
      </c>
      <c r="F1494" s="509" t="s">
        <v>5902</v>
      </c>
      <c r="G1494" s="571"/>
      <c r="H1494" s="502" t="s">
        <v>9480</v>
      </c>
      <c r="I1494" s="503">
        <v>12500</v>
      </c>
      <c r="J1494" s="608" t="s">
        <v>14299</v>
      </c>
    </row>
    <row r="1495" spans="1:10" s="460" customFormat="1" ht="18" customHeight="1">
      <c r="A1495" s="452">
        <v>1490</v>
      </c>
      <c r="B1495" s="497" t="s">
        <v>13702</v>
      </c>
      <c r="C1495" s="507" t="s">
        <v>14245</v>
      </c>
      <c r="D1495" s="570" t="s">
        <v>5903</v>
      </c>
      <c r="E1495" s="571" t="s">
        <v>14298</v>
      </c>
      <c r="F1495" s="509" t="s">
        <v>5904</v>
      </c>
      <c r="G1495" s="571"/>
      <c r="H1495" s="502" t="s">
        <v>9480</v>
      </c>
      <c r="I1495" s="503">
        <v>12500</v>
      </c>
      <c r="J1495" s="608" t="s">
        <v>14299</v>
      </c>
    </row>
    <row r="1496" spans="1:10" s="460" customFormat="1" ht="18" customHeight="1">
      <c r="A1496" s="452">
        <v>1491</v>
      </c>
      <c r="B1496" s="497" t="s">
        <v>13702</v>
      </c>
      <c r="C1496" s="507" t="s">
        <v>14245</v>
      </c>
      <c r="D1496" s="570" t="s">
        <v>14300</v>
      </c>
      <c r="E1496" s="571" t="s">
        <v>9437</v>
      </c>
      <c r="F1496" s="509" t="s">
        <v>14301</v>
      </c>
      <c r="G1496" s="571"/>
      <c r="H1496" s="502" t="s">
        <v>9480</v>
      </c>
      <c r="I1496" s="503">
        <v>11300</v>
      </c>
      <c r="J1496" s="609" t="s">
        <v>13618</v>
      </c>
    </row>
    <row r="1497" spans="1:10" s="460" customFormat="1" ht="18" customHeight="1">
      <c r="A1497" s="452">
        <v>1492</v>
      </c>
      <c r="B1497" s="497" t="s">
        <v>13702</v>
      </c>
      <c r="C1497" s="507" t="s">
        <v>14245</v>
      </c>
      <c r="D1497" s="570" t="s">
        <v>14302</v>
      </c>
      <c r="E1497" s="571" t="s">
        <v>14274</v>
      </c>
      <c r="F1497" s="509" t="s">
        <v>5905</v>
      </c>
      <c r="G1497" s="571"/>
      <c r="H1497" s="502" t="s">
        <v>9480</v>
      </c>
      <c r="I1497" s="503">
        <v>14600</v>
      </c>
      <c r="J1497" s="609" t="s">
        <v>13618</v>
      </c>
    </row>
    <row r="1498" spans="1:10" s="460" customFormat="1" ht="18" customHeight="1">
      <c r="A1498" s="452">
        <v>1493</v>
      </c>
      <c r="B1498" s="497" t="s">
        <v>13702</v>
      </c>
      <c r="C1498" s="507" t="s">
        <v>14245</v>
      </c>
      <c r="D1498" s="570" t="s">
        <v>14303</v>
      </c>
      <c r="E1498" s="571" t="s">
        <v>14304</v>
      </c>
      <c r="F1498" s="509" t="s">
        <v>5906</v>
      </c>
      <c r="G1498" s="571"/>
      <c r="H1498" s="502" t="s">
        <v>9480</v>
      </c>
      <c r="I1498" s="503">
        <v>9100</v>
      </c>
      <c r="J1498" s="609" t="s">
        <v>13618</v>
      </c>
    </row>
    <row r="1499" spans="1:10" s="460" customFormat="1" ht="18" customHeight="1">
      <c r="A1499" s="452">
        <v>1494</v>
      </c>
      <c r="B1499" s="497" t="s">
        <v>13702</v>
      </c>
      <c r="C1499" s="507" t="s">
        <v>14245</v>
      </c>
      <c r="D1499" s="570" t="s">
        <v>5907</v>
      </c>
      <c r="E1499" s="571" t="s">
        <v>9434</v>
      </c>
      <c r="F1499" s="509" t="s">
        <v>5909</v>
      </c>
      <c r="G1499" s="571"/>
      <c r="H1499" s="502" t="s">
        <v>9480</v>
      </c>
      <c r="I1499" s="503">
        <v>23000</v>
      </c>
      <c r="J1499" s="609" t="s">
        <v>13618</v>
      </c>
    </row>
    <row r="1500" spans="1:10" s="460" customFormat="1" ht="18" customHeight="1">
      <c r="A1500" s="452">
        <v>1495</v>
      </c>
      <c r="B1500" s="497" t="s">
        <v>13702</v>
      </c>
      <c r="C1500" s="507" t="s">
        <v>14245</v>
      </c>
      <c r="D1500" s="570" t="s">
        <v>5910</v>
      </c>
      <c r="E1500" s="571" t="s">
        <v>9443</v>
      </c>
      <c r="F1500" s="509" t="s">
        <v>5911</v>
      </c>
      <c r="G1500" s="571"/>
      <c r="H1500" s="502" t="s">
        <v>9480</v>
      </c>
      <c r="I1500" s="503">
        <v>12000</v>
      </c>
      <c r="J1500" s="608" t="s">
        <v>14305</v>
      </c>
    </row>
    <row r="1501" spans="1:10" s="460" customFormat="1" ht="18" customHeight="1">
      <c r="A1501" s="452">
        <v>1496</v>
      </c>
      <c r="B1501" s="497" t="s">
        <v>13702</v>
      </c>
      <c r="C1501" s="507" t="s">
        <v>14245</v>
      </c>
      <c r="D1501" s="570" t="s">
        <v>5912</v>
      </c>
      <c r="E1501" s="571" t="s">
        <v>9443</v>
      </c>
      <c r="F1501" s="509" t="s">
        <v>5913</v>
      </c>
      <c r="G1501" s="571"/>
      <c r="H1501" s="502" t="s">
        <v>9480</v>
      </c>
      <c r="I1501" s="503">
        <v>12000</v>
      </c>
      <c r="J1501" s="608" t="s">
        <v>14305</v>
      </c>
    </row>
    <row r="1502" spans="1:10" s="460" customFormat="1" ht="18" customHeight="1">
      <c r="A1502" s="452">
        <v>1497</v>
      </c>
      <c r="B1502" s="497" t="s">
        <v>13702</v>
      </c>
      <c r="C1502" s="507" t="s">
        <v>14245</v>
      </c>
      <c r="D1502" s="570" t="s">
        <v>5914</v>
      </c>
      <c r="E1502" s="571" t="s">
        <v>9443</v>
      </c>
      <c r="F1502" s="509" t="s">
        <v>5915</v>
      </c>
      <c r="G1502" s="571"/>
      <c r="H1502" s="502" t="s">
        <v>9480</v>
      </c>
      <c r="I1502" s="503">
        <v>12800</v>
      </c>
      <c r="J1502" s="608" t="s">
        <v>14305</v>
      </c>
    </row>
    <row r="1503" spans="1:10" s="460" customFormat="1" ht="18" customHeight="1">
      <c r="A1503" s="452">
        <v>1498</v>
      </c>
      <c r="B1503" s="497" t="s">
        <v>13702</v>
      </c>
      <c r="C1503" s="507" t="s">
        <v>14245</v>
      </c>
      <c r="D1503" s="570" t="s">
        <v>5916</v>
      </c>
      <c r="E1503" s="571" t="s">
        <v>9443</v>
      </c>
      <c r="F1503" s="509" t="s">
        <v>5917</v>
      </c>
      <c r="G1503" s="571"/>
      <c r="H1503" s="502" t="s">
        <v>9480</v>
      </c>
      <c r="I1503" s="503">
        <v>12800</v>
      </c>
      <c r="J1503" s="608" t="s">
        <v>14305</v>
      </c>
    </row>
    <row r="1504" spans="1:10" s="460" customFormat="1" ht="18" customHeight="1">
      <c r="A1504" s="452">
        <v>1499</v>
      </c>
      <c r="B1504" s="497" t="s">
        <v>13702</v>
      </c>
      <c r="C1504" s="507" t="s">
        <v>14245</v>
      </c>
      <c r="D1504" s="570" t="s">
        <v>5918</v>
      </c>
      <c r="E1504" s="571" t="s">
        <v>10366</v>
      </c>
      <c r="F1504" s="509" t="s">
        <v>5919</v>
      </c>
      <c r="G1504" s="571"/>
      <c r="H1504" s="502" t="s">
        <v>9480</v>
      </c>
      <c r="I1504" s="503">
        <v>2800</v>
      </c>
      <c r="J1504" s="609" t="s">
        <v>13618</v>
      </c>
    </row>
    <row r="1505" spans="1:10" s="460" customFormat="1" ht="18" customHeight="1">
      <c r="A1505" s="452">
        <v>1500</v>
      </c>
      <c r="B1505" s="497" t="s">
        <v>13702</v>
      </c>
      <c r="C1505" s="507" t="s">
        <v>14245</v>
      </c>
      <c r="D1505" s="570" t="s">
        <v>5920</v>
      </c>
      <c r="E1505" s="571" t="s">
        <v>10366</v>
      </c>
      <c r="F1505" s="509" t="s">
        <v>5921</v>
      </c>
      <c r="G1505" s="571"/>
      <c r="H1505" s="502" t="s">
        <v>9480</v>
      </c>
      <c r="I1505" s="503">
        <v>2800</v>
      </c>
      <c r="J1505" s="609" t="s">
        <v>13618</v>
      </c>
    </row>
    <row r="1506" spans="1:10" s="460" customFormat="1" ht="18" customHeight="1">
      <c r="A1506" s="452">
        <v>1501</v>
      </c>
      <c r="B1506" s="497" t="s">
        <v>13702</v>
      </c>
      <c r="C1506" s="507" t="s">
        <v>14245</v>
      </c>
      <c r="D1506" s="570" t="s">
        <v>14306</v>
      </c>
      <c r="E1506" s="571" t="s">
        <v>14307</v>
      </c>
      <c r="F1506" s="509" t="s">
        <v>5922</v>
      </c>
      <c r="G1506" s="571"/>
      <c r="H1506" s="502" t="s">
        <v>9480</v>
      </c>
      <c r="I1506" s="503">
        <v>1900</v>
      </c>
      <c r="J1506" s="609" t="s">
        <v>13618</v>
      </c>
    </row>
    <row r="1507" spans="1:10" s="460" customFormat="1" ht="18" customHeight="1">
      <c r="A1507" s="452">
        <v>1502</v>
      </c>
      <c r="B1507" s="497" t="s">
        <v>13702</v>
      </c>
      <c r="C1507" s="507" t="s">
        <v>14245</v>
      </c>
      <c r="D1507" s="570" t="s">
        <v>14308</v>
      </c>
      <c r="E1507" s="571" t="s">
        <v>14258</v>
      </c>
      <c r="F1507" s="509" t="s">
        <v>5923</v>
      </c>
      <c r="G1507" s="571"/>
      <c r="H1507" s="502" t="s">
        <v>9480</v>
      </c>
      <c r="I1507" s="503">
        <v>3900</v>
      </c>
      <c r="J1507" s="608" t="s">
        <v>14309</v>
      </c>
    </row>
    <row r="1508" spans="1:10" s="460" customFormat="1" ht="18" customHeight="1">
      <c r="A1508" s="452">
        <v>1503</v>
      </c>
      <c r="B1508" s="497" t="s">
        <v>13702</v>
      </c>
      <c r="C1508" s="507" t="s">
        <v>14245</v>
      </c>
      <c r="D1508" s="570" t="s">
        <v>14310</v>
      </c>
      <c r="E1508" s="571" t="s">
        <v>14250</v>
      </c>
      <c r="F1508" s="509" t="s">
        <v>5924</v>
      </c>
      <c r="G1508" s="571"/>
      <c r="H1508" s="502" t="s">
        <v>9480</v>
      </c>
      <c r="I1508" s="503">
        <v>7800</v>
      </c>
      <c r="J1508" s="608" t="s">
        <v>14311</v>
      </c>
    </row>
    <row r="1509" spans="1:10" s="460" customFormat="1" ht="18" customHeight="1">
      <c r="A1509" s="452">
        <v>1504</v>
      </c>
      <c r="B1509" s="497" t="s">
        <v>13702</v>
      </c>
      <c r="C1509" s="507" t="s">
        <v>14245</v>
      </c>
      <c r="D1509" s="570" t="s">
        <v>14312</v>
      </c>
      <c r="E1509" s="571" t="s">
        <v>14250</v>
      </c>
      <c r="F1509" s="509" t="s">
        <v>5925</v>
      </c>
      <c r="G1509" s="571"/>
      <c r="H1509" s="502" t="s">
        <v>9480</v>
      </c>
      <c r="I1509" s="503">
        <v>7800</v>
      </c>
      <c r="J1509" s="608" t="s">
        <v>14311</v>
      </c>
    </row>
    <row r="1510" spans="1:10" s="460" customFormat="1" ht="18" customHeight="1">
      <c r="A1510" s="452">
        <v>1505</v>
      </c>
      <c r="B1510" s="497" t="s">
        <v>13702</v>
      </c>
      <c r="C1510" s="507" t="s">
        <v>14245</v>
      </c>
      <c r="D1510" s="570" t="s">
        <v>14313</v>
      </c>
      <c r="E1510" s="571" t="s">
        <v>13527</v>
      </c>
      <c r="F1510" s="509" t="s">
        <v>5926</v>
      </c>
      <c r="G1510" s="571"/>
      <c r="H1510" s="502" t="s">
        <v>9480</v>
      </c>
      <c r="I1510" s="503">
        <v>4600</v>
      </c>
      <c r="J1510" s="608" t="s">
        <v>14314</v>
      </c>
    </row>
    <row r="1511" spans="1:10" s="460" customFormat="1" ht="18" customHeight="1">
      <c r="A1511" s="452">
        <v>1506</v>
      </c>
      <c r="B1511" s="497" t="s">
        <v>13702</v>
      </c>
      <c r="C1511" s="507" t="s">
        <v>14245</v>
      </c>
      <c r="D1511" s="570"/>
      <c r="E1511" s="571" t="s">
        <v>9440</v>
      </c>
      <c r="F1511" s="509" t="s">
        <v>5927</v>
      </c>
      <c r="G1511" s="571"/>
      <c r="H1511" s="502" t="s">
        <v>9480</v>
      </c>
      <c r="I1511" s="503">
        <v>12300</v>
      </c>
      <c r="J1511" s="608" t="s">
        <v>14315</v>
      </c>
    </row>
    <row r="1512" spans="1:10" s="460" customFormat="1" ht="18" customHeight="1">
      <c r="A1512" s="452">
        <v>1507</v>
      </c>
      <c r="B1512" s="497" t="s">
        <v>13702</v>
      </c>
      <c r="C1512" s="507" t="s">
        <v>14245</v>
      </c>
      <c r="D1512" s="570" t="s">
        <v>14316</v>
      </c>
      <c r="E1512" s="571" t="s">
        <v>14317</v>
      </c>
      <c r="F1512" s="509" t="s">
        <v>5928</v>
      </c>
      <c r="G1512" s="571"/>
      <c r="H1512" s="502" t="s">
        <v>9480</v>
      </c>
      <c r="I1512" s="503">
        <v>9400</v>
      </c>
      <c r="J1512" s="609" t="s">
        <v>13618</v>
      </c>
    </row>
    <row r="1513" spans="1:10" s="460" customFormat="1" ht="18" customHeight="1">
      <c r="A1513" s="452">
        <v>1508</v>
      </c>
      <c r="B1513" s="497" t="s">
        <v>13702</v>
      </c>
      <c r="C1513" s="513" t="s">
        <v>13678</v>
      </c>
      <c r="D1513" s="512" t="s">
        <v>14318</v>
      </c>
      <c r="E1513" s="513" t="s">
        <v>9443</v>
      </c>
      <c r="F1513" s="467" t="s">
        <v>14319</v>
      </c>
      <c r="G1513" s="513"/>
      <c r="H1513" s="527" t="s">
        <v>10033</v>
      </c>
      <c r="I1513" s="503">
        <v>22000</v>
      </c>
      <c r="J1513" s="528"/>
    </row>
    <row r="1514" spans="1:10" s="460" customFormat="1" ht="18" customHeight="1">
      <c r="A1514" s="452">
        <v>1509</v>
      </c>
      <c r="B1514" s="453" t="s">
        <v>765</v>
      </c>
      <c r="C1514" s="453" t="s">
        <v>4988</v>
      </c>
      <c r="D1514" s="466" t="s">
        <v>14320</v>
      </c>
      <c r="E1514" s="452" t="s">
        <v>416</v>
      </c>
      <c r="F1514" s="467" t="s">
        <v>14321</v>
      </c>
      <c r="G1514" s="452"/>
      <c r="H1514" s="463" t="s">
        <v>4483</v>
      </c>
      <c r="I1514" s="469">
        <v>15333</v>
      </c>
      <c r="J1514" s="470"/>
    </row>
    <row r="1515" spans="1:10" s="460" customFormat="1" ht="18" customHeight="1">
      <c r="A1515" s="452">
        <v>1510</v>
      </c>
      <c r="B1515" s="453" t="s">
        <v>765</v>
      </c>
      <c r="C1515" s="453" t="s">
        <v>4988</v>
      </c>
      <c r="D1515" s="466"/>
      <c r="E1515" s="452" t="s">
        <v>416</v>
      </c>
      <c r="F1515" s="467" t="s">
        <v>14322</v>
      </c>
      <c r="G1515" s="452"/>
      <c r="H1515" s="463" t="s">
        <v>4483</v>
      </c>
      <c r="I1515" s="469"/>
      <c r="J1515" s="470" t="s">
        <v>4485</v>
      </c>
    </row>
    <row r="1516" spans="1:10" s="460" customFormat="1" ht="18" customHeight="1">
      <c r="A1516" s="452">
        <v>1511</v>
      </c>
      <c r="B1516" s="453" t="s">
        <v>13702</v>
      </c>
      <c r="C1516" s="452" t="s">
        <v>13678</v>
      </c>
      <c r="D1516" s="466" t="s">
        <v>14323</v>
      </c>
      <c r="E1516" s="452" t="s">
        <v>416</v>
      </c>
      <c r="F1516" s="467" t="s">
        <v>14324</v>
      </c>
      <c r="G1516" s="452"/>
      <c r="H1516" s="463" t="s">
        <v>4483</v>
      </c>
      <c r="I1516" s="469">
        <v>12860</v>
      </c>
      <c r="J1516" s="470"/>
    </row>
    <row r="1517" spans="1:10" s="460" customFormat="1" ht="18" customHeight="1">
      <c r="A1517" s="452">
        <v>1512</v>
      </c>
      <c r="B1517" s="453" t="s">
        <v>13702</v>
      </c>
      <c r="C1517" s="452" t="s">
        <v>13678</v>
      </c>
      <c r="D1517" s="466" t="s">
        <v>14323</v>
      </c>
      <c r="E1517" s="452" t="s">
        <v>416</v>
      </c>
      <c r="F1517" s="467" t="s">
        <v>14325</v>
      </c>
      <c r="G1517" s="452"/>
      <c r="H1517" s="463" t="s">
        <v>4483</v>
      </c>
      <c r="I1517" s="469">
        <v>16000</v>
      </c>
      <c r="J1517" s="470"/>
    </row>
    <row r="1518" spans="1:10" s="460" customFormat="1" ht="18" customHeight="1">
      <c r="A1518" s="452">
        <v>1513</v>
      </c>
      <c r="B1518" s="610" t="s">
        <v>14326</v>
      </c>
      <c r="C1518" s="481" t="s">
        <v>13678</v>
      </c>
      <c r="D1518" s="611" t="s">
        <v>14327</v>
      </c>
      <c r="E1518" s="610" t="s">
        <v>685</v>
      </c>
      <c r="F1518" s="612" t="s">
        <v>14328</v>
      </c>
      <c r="G1518" s="452"/>
      <c r="H1518" s="463" t="s">
        <v>4483</v>
      </c>
      <c r="I1518" s="469"/>
      <c r="J1518" s="613"/>
    </row>
    <row r="1519" spans="1:10" s="460" customFormat="1" ht="18" customHeight="1">
      <c r="A1519" s="452">
        <v>1514</v>
      </c>
      <c r="B1519" s="453" t="s">
        <v>765</v>
      </c>
      <c r="C1519" s="453" t="s">
        <v>4988</v>
      </c>
      <c r="D1519" s="552" t="s">
        <v>14329</v>
      </c>
      <c r="E1519" s="553" t="s">
        <v>416</v>
      </c>
      <c r="F1519" s="485" t="s">
        <v>14330</v>
      </c>
      <c r="G1519" s="453" t="s">
        <v>4500</v>
      </c>
      <c r="H1519" s="512" t="s">
        <v>9493</v>
      </c>
      <c r="I1519" s="458">
        <v>14700</v>
      </c>
      <c r="J1519" s="545"/>
    </row>
    <row r="1520" spans="1:10" s="460" customFormat="1" ht="18" customHeight="1">
      <c r="A1520" s="452">
        <v>1515</v>
      </c>
      <c r="B1520" s="453" t="s">
        <v>765</v>
      </c>
      <c r="C1520" s="453" t="s">
        <v>4988</v>
      </c>
      <c r="D1520" s="461" t="s">
        <v>5811</v>
      </c>
      <c r="E1520" s="453" t="s">
        <v>5812</v>
      </c>
      <c r="F1520" s="456" t="s">
        <v>14331</v>
      </c>
      <c r="G1520" s="453"/>
      <c r="H1520" s="614" t="s">
        <v>5814</v>
      </c>
      <c r="I1520" s="458">
        <v>15500</v>
      </c>
      <c r="J1520" s="545"/>
    </row>
    <row r="1521" spans="1:10" s="460" customFormat="1" ht="18" customHeight="1">
      <c r="A1521" s="452">
        <v>1516</v>
      </c>
      <c r="B1521" s="453" t="s">
        <v>765</v>
      </c>
      <c r="C1521" s="453" t="s">
        <v>4988</v>
      </c>
      <c r="D1521" s="461" t="s">
        <v>5811</v>
      </c>
      <c r="E1521" s="453" t="s">
        <v>5812</v>
      </c>
      <c r="F1521" s="456" t="s">
        <v>14332</v>
      </c>
      <c r="G1521" s="453"/>
      <c r="H1521" s="614" t="s">
        <v>5814</v>
      </c>
      <c r="I1521" s="458">
        <v>12750</v>
      </c>
      <c r="J1521" s="545"/>
    </row>
    <row r="1522" spans="1:10" s="460" customFormat="1" ht="18" customHeight="1">
      <c r="A1522" s="452">
        <v>1517</v>
      </c>
      <c r="B1522" s="453" t="s">
        <v>765</v>
      </c>
      <c r="C1522" s="453" t="s">
        <v>4988</v>
      </c>
      <c r="D1522" s="570" t="s">
        <v>5929</v>
      </c>
      <c r="E1522" s="571" t="s">
        <v>9443</v>
      </c>
      <c r="F1522" s="615" t="s">
        <v>5930</v>
      </c>
      <c r="G1522" s="507" t="s">
        <v>4500</v>
      </c>
      <c r="H1522" s="616" t="s">
        <v>9480</v>
      </c>
      <c r="I1522" s="617">
        <v>28500</v>
      </c>
      <c r="J1522" s="545"/>
    </row>
    <row r="1523" spans="1:10" s="460" customFormat="1" ht="18" customHeight="1">
      <c r="A1523" s="452">
        <v>1518</v>
      </c>
      <c r="B1523" s="453" t="s">
        <v>765</v>
      </c>
      <c r="C1523" s="453" t="s">
        <v>4988</v>
      </c>
      <c r="D1523" s="570" t="s">
        <v>5931</v>
      </c>
      <c r="E1523" s="571" t="s">
        <v>9443</v>
      </c>
      <c r="F1523" s="615" t="s">
        <v>5932</v>
      </c>
      <c r="G1523" s="507" t="s">
        <v>4500</v>
      </c>
      <c r="H1523" s="616" t="s">
        <v>9480</v>
      </c>
      <c r="I1523" s="617">
        <v>27000</v>
      </c>
      <c r="J1523" s="545"/>
    </row>
    <row r="1524" spans="1:10" s="460" customFormat="1" ht="18" customHeight="1">
      <c r="A1524" s="452">
        <v>1519</v>
      </c>
      <c r="B1524" s="483" t="s">
        <v>765</v>
      </c>
      <c r="C1524" s="453" t="s">
        <v>13678</v>
      </c>
      <c r="D1524" s="522" t="s">
        <v>14333</v>
      </c>
      <c r="E1524" s="523" t="s">
        <v>13656</v>
      </c>
      <c r="F1524" s="512" t="s">
        <v>5933</v>
      </c>
      <c r="G1524" s="523"/>
      <c r="H1524" s="522" t="s">
        <v>4618</v>
      </c>
      <c r="I1524" s="524">
        <v>450</v>
      </c>
      <c r="J1524" s="525"/>
    </row>
    <row r="1525" spans="1:10" s="460" customFormat="1" ht="18" customHeight="1">
      <c r="A1525" s="452">
        <v>1520</v>
      </c>
      <c r="B1525" s="546" t="s">
        <v>765</v>
      </c>
      <c r="C1525" s="547" t="s">
        <v>134</v>
      </c>
      <c r="D1525" s="618" t="s">
        <v>4899</v>
      </c>
      <c r="E1525" s="546" t="s">
        <v>416</v>
      </c>
      <c r="F1525" s="604" t="s">
        <v>5934</v>
      </c>
      <c r="G1525" s="546"/>
      <c r="H1525" s="595" t="s">
        <v>4901</v>
      </c>
      <c r="I1525" s="469"/>
      <c r="J1525" s="459" t="s">
        <v>4485</v>
      </c>
    </row>
    <row r="1526" spans="1:10" s="460" customFormat="1" ht="18" customHeight="1">
      <c r="A1526" s="452">
        <v>1521</v>
      </c>
      <c r="B1526" s="453" t="s">
        <v>765</v>
      </c>
      <c r="C1526" s="481" t="s">
        <v>134</v>
      </c>
      <c r="D1526" s="461" t="s">
        <v>4899</v>
      </c>
      <c r="E1526" s="453" t="s">
        <v>416</v>
      </c>
      <c r="F1526" s="462" t="s">
        <v>5935</v>
      </c>
      <c r="G1526" s="453"/>
      <c r="H1526" s="468" t="s">
        <v>4901</v>
      </c>
      <c r="I1526" s="469"/>
      <c r="J1526" s="459" t="s">
        <v>4485</v>
      </c>
    </row>
    <row r="1527" spans="1:10" s="460" customFormat="1" ht="18" customHeight="1">
      <c r="A1527" s="452">
        <v>1522</v>
      </c>
      <c r="B1527" s="453" t="s">
        <v>765</v>
      </c>
      <c r="C1527" s="453" t="s">
        <v>134</v>
      </c>
      <c r="D1527" s="552" t="s">
        <v>5936</v>
      </c>
      <c r="E1527" s="553" t="s">
        <v>416</v>
      </c>
      <c r="F1527" s="485" t="s">
        <v>5937</v>
      </c>
      <c r="G1527" s="455"/>
      <c r="H1527" s="463" t="s">
        <v>4459</v>
      </c>
      <c r="I1527" s="458">
        <v>12167</v>
      </c>
      <c r="J1527" s="517"/>
    </row>
    <row r="1528" spans="1:10" s="460" customFormat="1" ht="18" customHeight="1">
      <c r="A1528" s="452">
        <v>1523</v>
      </c>
      <c r="B1528" s="453" t="s">
        <v>765</v>
      </c>
      <c r="C1528" s="453" t="s">
        <v>134</v>
      </c>
      <c r="D1528" s="552" t="s">
        <v>5938</v>
      </c>
      <c r="E1528" s="553" t="s">
        <v>416</v>
      </c>
      <c r="F1528" s="485" t="s">
        <v>5939</v>
      </c>
      <c r="G1528" s="455"/>
      <c r="H1528" s="463" t="s">
        <v>4459</v>
      </c>
      <c r="I1528" s="458">
        <v>11100</v>
      </c>
      <c r="J1528" s="517"/>
    </row>
    <row r="1529" spans="1:10" s="460" customFormat="1" ht="18" customHeight="1">
      <c r="A1529" s="452">
        <v>1524</v>
      </c>
      <c r="B1529" s="452" t="s">
        <v>765</v>
      </c>
      <c r="C1529" s="452" t="s">
        <v>134</v>
      </c>
      <c r="D1529" s="466" t="s">
        <v>5940</v>
      </c>
      <c r="E1529" s="452" t="s">
        <v>416</v>
      </c>
      <c r="F1529" s="467" t="s">
        <v>5941</v>
      </c>
      <c r="G1529" s="452"/>
      <c r="H1529" s="489" t="s">
        <v>4548</v>
      </c>
      <c r="I1529" s="469">
        <v>11507</v>
      </c>
      <c r="J1529" s="470" t="s">
        <v>4902</v>
      </c>
    </row>
    <row r="1530" spans="1:10" s="460" customFormat="1" ht="18" customHeight="1">
      <c r="A1530" s="452">
        <v>1525</v>
      </c>
      <c r="B1530" s="452" t="s">
        <v>765</v>
      </c>
      <c r="C1530" s="452" t="s">
        <v>134</v>
      </c>
      <c r="D1530" s="466" t="s">
        <v>5942</v>
      </c>
      <c r="E1530" s="452" t="s">
        <v>416</v>
      </c>
      <c r="F1530" s="467" t="s">
        <v>14334</v>
      </c>
      <c r="G1530" s="452"/>
      <c r="H1530" s="489" t="s">
        <v>4548</v>
      </c>
      <c r="I1530" s="469">
        <v>11143</v>
      </c>
      <c r="J1530" s="470" t="s">
        <v>4902</v>
      </c>
    </row>
    <row r="1531" spans="1:10" s="460" customFormat="1" ht="18" customHeight="1">
      <c r="A1531" s="452">
        <v>1526</v>
      </c>
      <c r="B1531" s="453" t="s">
        <v>13702</v>
      </c>
      <c r="C1531" s="452" t="s">
        <v>14335</v>
      </c>
      <c r="D1531" s="466" t="s">
        <v>14336</v>
      </c>
      <c r="E1531" s="452" t="s">
        <v>14337</v>
      </c>
      <c r="F1531" s="467" t="s">
        <v>14338</v>
      </c>
      <c r="G1531" s="453"/>
      <c r="H1531" s="468" t="s">
        <v>4457</v>
      </c>
      <c r="I1531" s="469">
        <v>300</v>
      </c>
      <c r="J1531" s="459"/>
    </row>
    <row r="1532" spans="1:10" s="460" customFormat="1" ht="18" customHeight="1">
      <c r="A1532" s="452">
        <v>1527</v>
      </c>
      <c r="B1532" s="453" t="s">
        <v>13702</v>
      </c>
      <c r="C1532" s="452" t="s">
        <v>14335</v>
      </c>
      <c r="D1532" s="466" t="s">
        <v>14336</v>
      </c>
      <c r="E1532" s="452" t="s">
        <v>14339</v>
      </c>
      <c r="F1532" s="467" t="s">
        <v>14340</v>
      </c>
      <c r="G1532" s="453"/>
      <c r="H1532" s="468" t="s">
        <v>4457</v>
      </c>
      <c r="I1532" s="469">
        <v>350</v>
      </c>
      <c r="J1532" s="459"/>
    </row>
    <row r="1533" spans="1:10" s="460" customFormat="1" ht="18" customHeight="1">
      <c r="A1533" s="452">
        <v>1528</v>
      </c>
      <c r="B1533" s="453" t="s">
        <v>13702</v>
      </c>
      <c r="C1533" s="453" t="s">
        <v>134</v>
      </c>
      <c r="D1533" s="461" t="s">
        <v>5943</v>
      </c>
      <c r="E1533" s="453" t="s">
        <v>10355</v>
      </c>
      <c r="F1533" s="462" t="s">
        <v>14341</v>
      </c>
      <c r="G1533" s="453"/>
      <c r="H1533" s="468" t="s">
        <v>10033</v>
      </c>
      <c r="I1533" s="469"/>
      <c r="J1533" s="531" t="s">
        <v>4485</v>
      </c>
    </row>
    <row r="1534" spans="1:10" s="460" customFormat="1" ht="18" customHeight="1">
      <c r="A1534" s="452">
        <v>1529</v>
      </c>
      <c r="B1534" s="453" t="s">
        <v>13702</v>
      </c>
      <c r="C1534" s="453" t="s">
        <v>134</v>
      </c>
      <c r="D1534" s="461" t="s">
        <v>5944</v>
      </c>
      <c r="E1534" s="453" t="s">
        <v>10355</v>
      </c>
      <c r="F1534" s="462" t="s">
        <v>14342</v>
      </c>
      <c r="G1534" s="453"/>
      <c r="H1534" s="468" t="s">
        <v>10033</v>
      </c>
      <c r="I1534" s="469"/>
      <c r="J1534" s="531" t="s">
        <v>4485</v>
      </c>
    </row>
    <row r="1535" spans="1:10" s="460" customFormat="1" ht="18" customHeight="1">
      <c r="A1535" s="452">
        <v>1530</v>
      </c>
      <c r="B1535" s="453" t="s">
        <v>13702</v>
      </c>
      <c r="C1535" s="453" t="s">
        <v>134</v>
      </c>
      <c r="D1535" s="461" t="s">
        <v>14343</v>
      </c>
      <c r="E1535" s="453" t="s">
        <v>10355</v>
      </c>
      <c r="F1535" s="462" t="s">
        <v>14344</v>
      </c>
      <c r="G1535" s="453"/>
      <c r="H1535" s="468" t="s">
        <v>10033</v>
      </c>
      <c r="I1535" s="469">
        <v>4000</v>
      </c>
      <c r="J1535" s="531"/>
    </row>
    <row r="1536" spans="1:10" s="460" customFormat="1" ht="18" customHeight="1">
      <c r="A1536" s="452">
        <v>1531</v>
      </c>
      <c r="B1536" s="453" t="s">
        <v>13702</v>
      </c>
      <c r="C1536" s="453" t="s">
        <v>134</v>
      </c>
      <c r="D1536" s="461" t="s">
        <v>5945</v>
      </c>
      <c r="E1536" s="453" t="s">
        <v>10355</v>
      </c>
      <c r="F1536" s="462" t="s">
        <v>14345</v>
      </c>
      <c r="G1536" s="453"/>
      <c r="H1536" s="468" t="s">
        <v>10033</v>
      </c>
      <c r="I1536" s="469"/>
      <c r="J1536" s="531" t="s">
        <v>4485</v>
      </c>
    </row>
    <row r="1537" spans="1:10" s="460" customFormat="1" ht="18" customHeight="1">
      <c r="A1537" s="452">
        <v>1532</v>
      </c>
      <c r="B1537" s="453" t="s">
        <v>13702</v>
      </c>
      <c r="C1537" s="513" t="s">
        <v>14335</v>
      </c>
      <c r="D1537" s="512" t="s">
        <v>14233</v>
      </c>
      <c r="E1537" s="513" t="s">
        <v>10355</v>
      </c>
      <c r="F1537" s="467" t="s">
        <v>14346</v>
      </c>
      <c r="G1537" s="513"/>
      <c r="H1537" s="527" t="s">
        <v>10033</v>
      </c>
      <c r="I1537" s="503">
        <v>3800</v>
      </c>
      <c r="J1537" s="528"/>
    </row>
    <row r="1538" spans="1:10" s="460" customFormat="1" ht="18" customHeight="1">
      <c r="A1538" s="452">
        <v>1533</v>
      </c>
      <c r="B1538" s="453" t="s">
        <v>765</v>
      </c>
      <c r="C1538" s="453" t="s">
        <v>4886</v>
      </c>
      <c r="D1538" s="461" t="s">
        <v>5946</v>
      </c>
      <c r="E1538" s="453" t="s">
        <v>5947</v>
      </c>
      <c r="F1538" s="462" t="s">
        <v>5948</v>
      </c>
      <c r="G1538" s="453"/>
      <c r="H1538" s="457" t="s">
        <v>4441</v>
      </c>
      <c r="I1538" s="458">
        <v>380</v>
      </c>
      <c r="J1538" s="470"/>
    </row>
    <row r="1539" spans="1:10" s="460" customFormat="1" ht="18" customHeight="1">
      <c r="A1539" s="452">
        <v>1534</v>
      </c>
      <c r="B1539" s="453" t="s">
        <v>765</v>
      </c>
      <c r="C1539" s="453" t="s">
        <v>5002</v>
      </c>
      <c r="D1539" s="490" t="s">
        <v>5949</v>
      </c>
      <c r="E1539" s="483" t="s">
        <v>144</v>
      </c>
      <c r="F1539" s="485" t="s">
        <v>5950</v>
      </c>
      <c r="G1539" s="481"/>
      <c r="H1539" s="491" t="s">
        <v>4551</v>
      </c>
      <c r="I1539" s="492">
        <v>14000</v>
      </c>
      <c r="J1539" s="521"/>
    </row>
    <row r="1540" spans="1:10" s="460" customFormat="1" ht="18" customHeight="1">
      <c r="A1540" s="452">
        <v>1535</v>
      </c>
      <c r="B1540" s="453" t="s">
        <v>765</v>
      </c>
      <c r="C1540" s="453" t="s">
        <v>5002</v>
      </c>
      <c r="D1540" s="490" t="s">
        <v>5949</v>
      </c>
      <c r="E1540" s="483" t="s">
        <v>144</v>
      </c>
      <c r="F1540" s="485" t="s">
        <v>5951</v>
      </c>
      <c r="G1540" s="481"/>
      <c r="H1540" s="491" t="s">
        <v>4551</v>
      </c>
      <c r="I1540" s="492">
        <v>16000</v>
      </c>
      <c r="J1540" s="521"/>
    </row>
    <row r="1541" spans="1:10" s="460" customFormat="1" ht="18" customHeight="1">
      <c r="A1541" s="452">
        <v>1536</v>
      </c>
      <c r="B1541" s="453" t="s">
        <v>765</v>
      </c>
      <c r="C1541" s="453" t="s">
        <v>5002</v>
      </c>
      <c r="D1541" s="728" t="s">
        <v>5952</v>
      </c>
      <c r="E1541" s="470" t="s">
        <v>9466</v>
      </c>
      <c r="F1541" s="467" t="s">
        <v>14347</v>
      </c>
      <c r="G1541" s="452"/>
      <c r="H1541" s="463" t="s">
        <v>13434</v>
      </c>
      <c r="I1541" s="469">
        <v>18333</v>
      </c>
      <c r="J1541" s="470"/>
    </row>
    <row r="1542" spans="1:10" s="460" customFormat="1" ht="18" customHeight="1">
      <c r="A1542" s="452">
        <v>1537</v>
      </c>
      <c r="B1542" s="453" t="s">
        <v>765</v>
      </c>
      <c r="C1542" s="453" t="s">
        <v>5002</v>
      </c>
      <c r="D1542" s="728" t="s">
        <v>5953</v>
      </c>
      <c r="E1542" s="470" t="s">
        <v>9466</v>
      </c>
      <c r="F1542" s="467" t="s">
        <v>14348</v>
      </c>
      <c r="G1542" s="452"/>
      <c r="H1542" s="463" t="s">
        <v>13434</v>
      </c>
      <c r="I1542" s="469">
        <v>17666</v>
      </c>
      <c r="J1542" s="470"/>
    </row>
    <row r="1543" spans="1:10" s="460" customFormat="1" ht="18" customHeight="1">
      <c r="A1543" s="452">
        <v>1538</v>
      </c>
      <c r="B1543" s="483" t="s">
        <v>765</v>
      </c>
      <c r="C1543" s="453" t="s">
        <v>13699</v>
      </c>
      <c r="D1543" s="522" t="s">
        <v>14349</v>
      </c>
      <c r="E1543" s="523" t="s">
        <v>14274</v>
      </c>
      <c r="F1543" s="512" t="s">
        <v>14350</v>
      </c>
      <c r="G1543" s="523"/>
      <c r="H1543" s="522" t="s">
        <v>4618</v>
      </c>
      <c r="I1543" s="524">
        <v>14175</v>
      </c>
      <c r="J1543" s="579"/>
    </row>
    <row r="1544" spans="1:10" s="460" customFormat="1" ht="18" customHeight="1">
      <c r="A1544" s="452">
        <v>1539</v>
      </c>
      <c r="B1544" s="453" t="s">
        <v>765</v>
      </c>
      <c r="C1544" s="453" t="s">
        <v>687</v>
      </c>
      <c r="D1544" s="461" t="s">
        <v>5954</v>
      </c>
      <c r="E1544" s="453" t="s">
        <v>5774</v>
      </c>
      <c r="F1544" s="462" t="s">
        <v>5955</v>
      </c>
      <c r="G1544" s="453"/>
      <c r="H1544" s="457" t="s">
        <v>4441</v>
      </c>
      <c r="I1544" s="458">
        <v>17700</v>
      </c>
      <c r="J1544" s="470"/>
    </row>
    <row r="1545" spans="1:10" s="460" customFormat="1" ht="18" customHeight="1">
      <c r="A1545" s="452">
        <v>1540</v>
      </c>
      <c r="B1545" s="453" t="s">
        <v>765</v>
      </c>
      <c r="C1545" s="453" t="s">
        <v>687</v>
      </c>
      <c r="D1545" s="466" t="s">
        <v>5956</v>
      </c>
      <c r="E1545" s="453" t="s">
        <v>5800</v>
      </c>
      <c r="F1545" s="467" t="s">
        <v>5957</v>
      </c>
      <c r="G1545" s="453"/>
      <c r="H1545" s="457" t="s">
        <v>4441</v>
      </c>
      <c r="I1545" s="469">
        <v>6300</v>
      </c>
      <c r="J1545" s="470"/>
    </row>
    <row r="1546" spans="1:10" s="460" customFormat="1" ht="18" customHeight="1">
      <c r="A1546" s="452">
        <v>1541</v>
      </c>
      <c r="B1546" s="453" t="s">
        <v>765</v>
      </c>
      <c r="C1546" s="453" t="s">
        <v>687</v>
      </c>
      <c r="D1546" s="466" t="s">
        <v>5958</v>
      </c>
      <c r="E1546" s="453" t="s">
        <v>9443</v>
      </c>
      <c r="F1546" s="467" t="s">
        <v>5959</v>
      </c>
      <c r="G1546" s="453"/>
      <c r="H1546" s="457" t="s">
        <v>4441</v>
      </c>
      <c r="I1546" s="469">
        <v>9900</v>
      </c>
      <c r="J1546" s="470" t="s">
        <v>5648</v>
      </c>
    </row>
    <row r="1547" spans="1:10" s="460" customFormat="1" ht="18" customHeight="1">
      <c r="A1547" s="452">
        <v>1542</v>
      </c>
      <c r="B1547" s="453" t="s">
        <v>765</v>
      </c>
      <c r="C1547" s="453" t="s">
        <v>687</v>
      </c>
      <c r="D1547" s="461" t="s">
        <v>5960</v>
      </c>
      <c r="E1547" s="453" t="s">
        <v>9443</v>
      </c>
      <c r="F1547" s="462" t="s">
        <v>5961</v>
      </c>
      <c r="G1547" s="453"/>
      <c r="H1547" s="457" t="s">
        <v>4441</v>
      </c>
      <c r="I1547" s="458">
        <v>10300</v>
      </c>
      <c r="J1547" s="470" t="s">
        <v>5648</v>
      </c>
    </row>
    <row r="1548" spans="1:10" s="460" customFormat="1" ht="18" customHeight="1">
      <c r="A1548" s="452">
        <v>1543</v>
      </c>
      <c r="B1548" s="453" t="s">
        <v>765</v>
      </c>
      <c r="C1548" s="453" t="s">
        <v>687</v>
      </c>
      <c r="D1548" s="461" t="s">
        <v>5962</v>
      </c>
      <c r="E1548" s="453" t="s">
        <v>9443</v>
      </c>
      <c r="F1548" s="462" t="s">
        <v>5963</v>
      </c>
      <c r="G1548" s="453"/>
      <c r="H1548" s="457" t="s">
        <v>4441</v>
      </c>
      <c r="I1548" s="458">
        <v>10200</v>
      </c>
      <c r="J1548" s="470" t="s">
        <v>5648</v>
      </c>
    </row>
    <row r="1549" spans="1:10" s="460" customFormat="1" ht="18" customHeight="1">
      <c r="A1549" s="452">
        <v>1544</v>
      </c>
      <c r="B1549" s="453" t="s">
        <v>765</v>
      </c>
      <c r="C1549" s="453" t="s">
        <v>687</v>
      </c>
      <c r="D1549" s="461" t="s">
        <v>5964</v>
      </c>
      <c r="E1549" s="453" t="s">
        <v>14253</v>
      </c>
      <c r="F1549" s="462" t="s">
        <v>5965</v>
      </c>
      <c r="G1549" s="453" t="s">
        <v>9403</v>
      </c>
      <c r="H1549" s="457" t="s">
        <v>4441</v>
      </c>
      <c r="I1549" s="458">
        <v>10500</v>
      </c>
      <c r="J1549" s="470" t="s">
        <v>5966</v>
      </c>
    </row>
    <row r="1550" spans="1:10" s="460" customFormat="1" ht="18" customHeight="1">
      <c r="A1550" s="452">
        <v>1545</v>
      </c>
      <c r="B1550" s="453" t="s">
        <v>765</v>
      </c>
      <c r="C1550" s="453" t="s">
        <v>687</v>
      </c>
      <c r="D1550" s="466" t="s">
        <v>5967</v>
      </c>
      <c r="E1550" s="453" t="s">
        <v>14253</v>
      </c>
      <c r="F1550" s="467" t="s">
        <v>5968</v>
      </c>
      <c r="G1550" s="453" t="s">
        <v>9403</v>
      </c>
      <c r="H1550" s="457" t="s">
        <v>4441</v>
      </c>
      <c r="I1550" s="469">
        <v>10500</v>
      </c>
      <c r="J1550" s="470" t="s">
        <v>5966</v>
      </c>
    </row>
    <row r="1551" spans="1:10" s="460" customFormat="1" ht="18" customHeight="1">
      <c r="A1551" s="452">
        <v>1546</v>
      </c>
      <c r="B1551" s="453" t="s">
        <v>765</v>
      </c>
      <c r="C1551" s="453" t="s">
        <v>687</v>
      </c>
      <c r="D1551" s="461" t="s">
        <v>5969</v>
      </c>
      <c r="E1551" s="453" t="s">
        <v>14253</v>
      </c>
      <c r="F1551" s="462" t="s">
        <v>5970</v>
      </c>
      <c r="G1551" s="453" t="s">
        <v>9403</v>
      </c>
      <c r="H1551" s="457" t="s">
        <v>4441</v>
      </c>
      <c r="I1551" s="458">
        <v>10500</v>
      </c>
      <c r="J1551" s="470" t="s">
        <v>5966</v>
      </c>
    </row>
    <row r="1552" spans="1:10" s="460" customFormat="1" ht="18" customHeight="1">
      <c r="A1552" s="452">
        <v>1547</v>
      </c>
      <c r="B1552" s="453" t="s">
        <v>765</v>
      </c>
      <c r="C1552" s="453" t="s">
        <v>687</v>
      </c>
      <c r="D1552" s="466" t="s">
        <v>5971</v>
      </c>
      <c r="E1552" s="453" t="s">
        <v>5798</v>
      </c>
      <c r="F1552" s="467" t="s">
        <v>5972</v>
      </c>
      <c r="G1552" s="453"/>
      <c r="H1552" s="457" t="s">
        <v>4441</v>
      </c>
      <c r="I1552" s="469">
        <v>6200</v>
      </c>
      <c r="J1552" s="470"/>
    </row>
    <row r="1553" spans="1:10" s="460" customFormat="1" ht="18" customHeight="1">
      <c r="A1553" s="452">
        <v>1548</v>
      </c>
      <c r="B1553" s="453" t="s">
        <v>765</v>
      </c>
      <c r="C1553" s="453" t="s">
        <v>687</v>
      </c>
      <c r="D1553" s="461" t="s">
        <v>5971</v>
      </c>
      <c r="E1553" s="453" t="s">
        <v>5800</v>
      </c>
      <c r="F1553" s="462" t="s">
        <v>5973</v>
      </c>
      <c r="G1553" s="453"/>
      <c r="H1553" s="457" t="s">
        <v>4441</v>
      </c>
      <c r="I1553" s="458">
        <v>4400</v>
      </c>
      <c r="J1553" s="470"/>
    </row>
    <row r="1554" spans="1:10" s="460" customFormat="1" ht="18" customHeight="1">
      <c r="A1554" s="452">
        <v>1549</v>
      </c>
      <c r="B1554" s="453" t="s">
        <v>765</v>
      </c>
      <c r="C1554" s="453" t="s">
        <v>687</v>
      </c>
      <c r="D1554" s="461" t="s">
        <v>5974</v>
      </c>
      <c r="E1554" s="453" t="s">
        <v>416</v>
      </c>
      <c r="F1554" s="462" t="s">
        <v>5975</v>
      </c>
      <c r="G1554" s="453"/>
      <c r="H1554" s="463" t="s">
        <v>4463</v>
      </c>
      <c r="I1554" s="471">
        <v>7800</v>
      </c>
      <c r="J1554" s="472"/>
    </row>
    <row r="1555" spans="1:10" s="460" customFormat="1" ht="18" customHeight="1">
      <c r="A1555" s="452">
        <v>1550</v>
      </c>
      <c r="B1555" s="453" t="s">
        <v>765</v>
      </c>
      <c r="C1555" s="453" t="s">
        <v>687</v>
      </c>
      <c r="D1555" s="461" t="s">
        <v>5974</v>
      </c>
      <c r="E1555" s="453" t="s">
        <v>416</v>
      </c>
      <c r="F1555" s="462" t="s">
        <v>5976</v>
      </c>
      <c r="G1555" s="453"/>
      <c r="H1555" s="463" t="s">
        <v>4463</v>
      </c>
      <c r="I1555" s="471">
        <v>7800</v>
      </c>
      <c r="J1555" s="472"/>
    </row>
    <row r="1556" spans="1:10" s="460" customFormat="1" ht="18" customHeight="1">
      <c r="A1556" s="452">
        <v>1551</v>
      </c>
      <c r="B1556" s="453" t="s">
        <v>765</v>
      </c>
      <c r="C1556" s="453" t="s">
        <v>687</v>
      </c>
      <c r="D1556" s="461" t="s">
        <v>5974</v>
      </c>
      <c r="E1556" s="453" t="s">
        <v>416</v>
      </c>
      <c r="F1556" s="462" t="s">
        <v>5977</v>
      </c>
      <c r="G1556" s="453"/>
      <c r="H1556" s="463" t="s">
        <v>4463</v>
      </c>
      <c r="I1556" s="471">
        <v>7800</v>
      </c>
      <c r="J1556" s="472"/>
    </row>
    <row r="1557" spans="1:10" s="460" customFormat="1" ht="18" customHeight="1">
      <c r="A1557" s="452">
        <v>1552</v>
      </c>
      <c r="B1557" s="453" t="s">
        <v>765</v>
      </c>
      <c r="C1557" s="453" t="s">
        <v>687</v>
      </c>
      <c r="D1557" s="461" t="s">
        <v>5974</v>
      </c>
      <c r="E1557" s="453" t="s">
        <v>416</v>
      </c>
      <c r="F1557" s="462" t="s">
        <v>5978</v>
      </c>
      <c r="G1557" s="453"/>
      <c r="H1557" s="463" t="s">
        <v>4463</v>
      </c>
      <c r="I1557" s="471">
        <v>7800</v>
      </c>
      <c r="J1557" s="472"/>
    </row>
    <row r="1558" spans="1:10" s="460" customFormat="1" ht="18" customHeight="1">
      <c r="A1558" s="452">
        <v>1553</v>
      </c>
      <c r="B1558" s="453" t="s">
        <v>765</v>
      </c>
      <c r="C1558" s="453" t="s">
        <v>687</v>
      </c>
      <c r="D1558" s="461" t="s">
        <v>5974</v>
      </c>
      <c r="E1558" s="453" t="s">
        <v>416</v>
      </c>
      <c r="F1558" s="462" t="s">
        <v>5979</v>
      </c>
      <c r="G1558" s="453"/>
      <c r="H1558" s="463" t="s">
        <v>4463</v>
      </c>
      <c r="I1558" s="471">
        <v>7800</v>
      </c>
      <c r="J1558" s="472"/>
    </row>
    <row r="1559" spans="1:10" s="460" customFormat="1" ht="18" customHeight="1">
      <c r="A1559" s="452">
        <v>1554</v>
      </c>
      <c r="B1559" s="453" t="s">
        <v>765</v>
      </c>
      <c r="C1559" s="453" t="s">
        <v>687</v>
      </c>
      <c r="D1559" s="461" t="s">
        <v>5980</v>
      </c>
      <c r="E1559" s="453" t="s">
        <v>416</v>
      </c>
      <c r="F1559" s="462" t="s">
        <v>5981</v>
      </c>
      <c r="G1559" s="453"/>
      <c r="H1559" s="463" t="s">
        <v>4463</v>
      </c>
      <c r="I1559" s="471">
        <v>7200</v>
      </c>
      <c r="J1559" s="472"/>
    </row>
    <row r="1560" spans="1:10" s="460" customFormat="1" ht="18" customHeight="1">
      <c r="A1560" s="452">
        <v>1555</v>
      </c>
      <c r="B1560" s="453" t="s">
        <v>765</v>
      </c>
      <c r="C1560" s="453" t="s">
        <v>687</v>
      </c>
      <c r="D1560" s="461" t="s">
        <v>5980</v>
      </c>
      <c r="E1560" s="453" t="s">
        <v>416</v>
      </c>
      <c r="F1560" s="462" t="s">
        <v>5982</v>
      </c>
      <c r="G1560" s="453"/>
      <c r="H1560" s="463" t="s">
        <v>4463</v>
      </c>
      <c r="I1560" s="471">
        <v>7200</v>
      </c>
      <c r="J1560" s="472"/>
    </row>
    <row r="1561" spans="1:10" s="460" customFormat="1" ht="18" customHeight="1">
      <c r="A1561" s="452">
        <v>1556</v>
      </c>
      <c r="B1561" s="453" t="s">
        <v>765</v>
      </c>
      <c r="C1561" s="453" t="s">
        <v>687</v>
      </c>
      <c r="D1561" s="461" t="s">
        <v>5980</v>
      </c>
      <c r="E1561" s="453" t="s">
        <v>416</v>
      </c>
      <c r="F1561" s="462" t="s">
        <v>5983</v>
      </c>
      <c r="G1561" s="453"/>
      <c r="H1561" s="463" t="s">
        <v>4463</v>
      </c>
      <c r="I1561" s="471">
        <v>7200</v>
      </c>
      <c r="J1561" s="472"/>
    </row>
    <row r="1562" spans="1:10" s="460" customFormat="1" ht="18" customHeight="1">
      <c r="A1562" s="452">
        <v>1557</v>
      </c>
      <c r="B1562" s="453" t="s">
        <v>765</v>
      </c>
      <c r="C1562" s="453" t="s">
        <v>687</v>
      </c>
      <c r="D1562" s="461" t="s">
        <v>5980</v>
      </c>
      <c r="E1562" s="453" t="s">
        <v>416</v>
      </c>
      <c r="F1562" s="462" t="s">
        <v>5984</v>
      </c>
      <c r="G1562" s="453"/>
      <c r="H1562" s="463" t="s">
        <v>4463</v>
      </c>
      <c r="I1562" s="471">
        <v>7200</v>
      </c>
      <c r="J1562" s="472"/>
    </row>
    <row r="1563" spans="1:10" s="460" customFormat="1" ht="18" customHeight="1">
      <c r="A1563" s="452">
        <v>1558</v>
      </c>
      <c r="B1563" s="453" t="s">
        <v>765</v>
      </c>
      <c r="C1563" s="453" t="s">
        <v>687</v>
      </c>
      <c r="D1563" s="461" t="s">
        <v>5980</v>
      </c>
      <c r="E1563" s="453" t="s">
        <v>416</v>
      </c>
      <c r="F1563" s="462" t="s">
        <v>5985</v>
      </c>
      <c r="G1563" s="453"/>
      <c r="H1563" s="463" t="s">
        <v>4463</v>
      </c>
      <c r="I1563" s="471">
        <v>7200</v>
      </c>
      <c r="J1563" s="472"/>
    </row>
    <row r="1564" spans="1:10" s="460" customFormat="1" ht="18" customHeight="1">
      <c r="A1564" s="452">
        <v>1559</v>
      </c>
      <c r="B1564" s="453" t="s">
        <v>765</v>
      </c>
      <c r="C1564" s="453" t="s">
        <v>687</v>
      </c>
      <c r="D1564" s="461" t="s">
        <v>5986</v>
      </c>
      <c r="E1564" s="453" t="s">
        <v>9434</v>
      </c>
      <c r="F1564" s="462" t="s">
        <v>5987</v>
      </c>
      <c r="G1564" s="453"/>
      <c r="H1564" s="457" t="s">
        <v>4441</v>
      </c>
      <c r="I1564" s="458">
        <v>9700</v>
      </c>
      <c r="J1564" s="470" t="s">
        <v>5988</v>
      </c>
    </row>
    <row r="1565" spans="1:10" s="460" customFormat="1" ht="18" customHeight="1">
      <c r="A1565" s="452">
        <v>1560</v>
      </c>
      <c r="B1565" s="453" t="s">
        <v>765</v>
      </c>
      <c r="C1565" s="453" t="s">
        <v>687</v>
      </c>
      <c r="D1565" s="461" t="s">
        <v>5989</v>
      </c>
      <c r="E1565" s="453" t="s">
        <v>9434</v>
      </c>
      <c r="F1565" s="462" t="s">
        <v>5990</v>
      </c>
      <c r="G1565" s="453"/>
      <c r="H1565" s="457" t="s">
        <v>4441</v>
      </c>
      <c r="I1565" s="458">
        <v>9700</v>
      </c>
      <c r="J1565" s="470" t="s">
        <v>5988</v>
      </c>
    </row>
    <row r="1566" spans="1:10" s="460" customFormat="1" ht="18" customHeight="1">
      <c r="A1566" s="452">
        <v>1561</v>
      </c>
      <c r="B1566" s="453" t="s">
        <v>13702</v>
      </c>
      <c r="C1566" s="452" t="s">
        <v>13706</v>
      </c>
      <c r="D1566" s="466" t="s">
        <v>14351</v>
      </c>
      <c r="E1566" s="452" t="s">
        <v>416</v>
      </c>
      <c r="F1566" s="467" t="s">
        <v>14352</v>
      </c>
      <c r="G1566" s="452"/>
      <c r="H1566" s="463" t="s">
        <v>4483</v>
      </c>
      <c r="I1566" s="469"/>
      <c r="J1566" s="470" t="s">
        <v>4485</v>
      </c>
    </row>
    <row r="1567" spans="1:10" s="460" customFormat="1" ht="18" customHeight="1">
      <c r="A1567" s="452">
        <v>1562</v>
      </c>
      <c r="B1567" s="453" t="s">
        <v>13702</v>
      </c>
      <c r="C1567" s="452" t="s">
        <v>13706</v>
      </c>
      <c r="D1567" s="466" t="s">
        <v>14351</v>
      </c>
      <c r="E1567" s="452" t="s">
        <v>416</v>
      </c>
      <c r="F1567" s="467" t="s">
        <v>14353</v>
      </c>
      <c r="G1567" s="452"/>
      <c r="H1567" s="463" t="s">
        <v>4483</v>
      </c>
      <c r="I1567" s="469">
        <v>11800</v>
      </c>
      <c r="J1567" s="470"/>
    </row>
    <row r="1568" spans="1:10" s="460" customFormat="1" ht="18" customHeight="1">
      <c r="A1568" s="452">
        <v>1563</v>
      </c>
      <c r="B1568" s="453" t="s">
        <v>13702</v>
      </c>
      <c r="C1568" s="452" t="s">
        <v>13706</v>
      </c>
      <c r="D1568" s="466" t="s">
        <v>14351</v>
      </c>
      <c r="E1568" s="452" t="s">
        <v>416</v>
      </c>
      <c r="F1568" s="467" t="s">
        <v>14354</v>
      </c>
      <c r="G1568" s="452"/>
      <c r="H1568" s="463" t="s">
        <v>4483</v>
      </c>
      <c r="I1568" s="469">
        <v>12857</v>
      </c>
      <c r="J1568" s="470"/>
    </row>
    <row r="1569" spans="1:10" s="460" customFormat="1" ht="18" customHeight="1">
      <c r="A1569" s="452">
        <v>1564</v>
      </c>
      <c r="B1569" s="453" t="s">
        <v>13702</v>
      </c>
      <c r="C1569" s="452" t="s">
        <v>13706</v>
      </c>
      <c r="D1569" s="466" t="s">
        <v>14351</v>
      </c>
      <c r="E1569" s="452" t="s">
        <v>416</v>
      </c>
      <c r="F1569" s="467" t="s">
        <v>14355</v>
      </c>
      <c r="G1569" s="452"/>
      <c r="H1569" s="463" t="s">
        <v>4483</v>
      </c>
      <c r="I1569" s="469">
        <v>13000</v>
      </c>
      <c r="J1569" s="470"/>
    </row>
    <row r="1570" spans="1:10" s="460" customFormat="1" ht="18" customHeight="1">
      <c r="A1570" s="452">
        <v>1565</v>
      </c>
      <c r="B1570" s="453" t="s">
        <v>13702</v>
      </c>
      <c r="C1570" s="452" t="s">
        <v>13706</v>
      </c>
      <c r="D1570" s="466" t="s">
        <v>14351</v>
      </c>
      <c r="E1570" s="452" t="s">
        <v>416</v>
      </c>
      <c r="F1570" s="467" t="s">
        <v>14356</v>
      </c>
      <c r="G1570" s="452"/>
      <c r="H1570" s="463" t="s">
        <v>4483</v>
      </c>
      <c r="I1570" s="469">
        <v>12857</v>
      </c>
      <c r="J1570" s="470"/>
    </row>
    <row r="1571" spans="1:10" s="460" customFormat="1" ht="18" customHeight="1">
      <c r="A1571" s="452">
        <v>1566</v>
      </c>
      <c r="B1571" s="453" t="s">
        <v>13702</v>
      </c>
      <c r="C1571" s="452" t="s">
        <v>13706</v>
      </c>
      <c r="D1571" s="466" t="s">
        <v>14351</v>
      </c>
      <c r="E1571" s="452" t="s">
        <v>416</v>
      </c>
      <c r="F1571" s="467" t="s">
        <v>14357</v>
      </c>
      <c r="G1571" s="452"/>
      <c r="H1571" s="463" t="s">
        <v>4483</v>
      </c>
      <c r="I1571" s="469">
        <v>13000</v>
      </c>
      <c r="J1571" s="470"/>
    </row>
    <row r="1572" spans="1:10" s="460" customFormat="1" ht="18" customHeight="1">
      <c r="A1572" s="452">
        <v>1567</v>
      </c>
      <c r="B1572" s="453" t="s">
        <v>13702</v>
      </c>
      <c r="C1572" s="452" t="s">
        <v>13706</v>
      </c>
      <c r="D1572" s="466" t="s">
        <v>14358</v>
      </c>
      <c r="E1572" s="452" t="s">
        <v>416</v>
      </c>
      <c r="F1572" s="467" t="s">
        <v>14359</v>
      </c>
      <c r="G1572" s="452"/>
      <c r="H1572" s="463" t="s">
        <v>4483</v>
      </c>
      <c r="I1572" s="469">
        <v>8400</v>
      </c>
      <c r="J1572" s="470"/>
    </row>
    <row r="1573" spans="1:10" s="460" customFormat="1" ht="18" customHeight="1">
      <c r="A1573" s="452">
        <v>1568</v>
      </c>
      <c r="B1573" s="453" t="s">
        <v>13702</v>
      </c>
      <c r="C1573" s="452" t="s">
        <v>13706</v>
      </c>
      <c r="D1573" s="466" t="s">
        <v>14360</v>
      </c>
      <c r="E1573" s="452" t="s">
        <v>416</v>
      </c>
      <c r="F1573" s="467" t="s">
        <v>14361</v>
      </c>
      <c r="G1573" s="452"/>
      <c r="H1573" s="463" t="s">
        <v>4483</v>
      </c>
      <c r="I1573" s="469">
        <v>9800</v>
      </c>
      <c r="J1573" s="470"/>
    </row>
    <row r="1574" spans="1:10" s="460" customFormat="1" ht="18" customHeight="1">
      <c r="A1574" s="452">
        <v>1569</v>
      </c>
      <c r="B1574" s="453" t="s">
        <v>13702</v>
      </c>
      <c r="C1574" s="452" t="s">
        <v>13706</v>
      </c>
      <c r="D1574" s="466" t="s">
        <v>14362</v>
      </c>
      <c r="E1574" s="452" t="s">
        <v>416</v>
      </c>
      <c r="F1574" s="467" t="s">
        <v>14363</v>
      </c>
      <c r="G1574" s="452"/>
      <c r="H1574" s="463" t="s">
        <v>4483</v>
      </c>
      <c r="I1574" s="469">
        <v>9800</v>
      </c>
      <c r="J1574" s="470"/>
    </row>
    <row r="1575" spans="1:10" s="460" customFormat="1" ht="18" customHeight="1">
      <c r="A1575" s="452">
        <v>1570</v>
      </c>
      <c r="B1575" s="453" t="s">
        <v>683</v>
      </c>
      <c r="C1575" s="453" t="s">
        <v>13706</v>
      </c>
      <c r="D1575" s="522" t="s">
        <v>14149</v>
      </c>
      <c r="E1575" s="523" t="s">
        <v>14253</v>
      </c>
      <c r="F1575" s="512" t="s">
        <v>14364</v>
      </c>
      <c r="G1575" s="523" t="s">
        <v>9403</v>
      </c>
      <c r="H1575" s="522" t="s">
        <v>4618</v>
      </c>
      <c r="I1575" s="524">
        <v>13500</v>
      </c>
      <c r="J1575" s="525"/>
    </row>
    <row r="1576" spans="1:10" s="460" customFormat="1" ht="18" customHeight="1">
      <c r="A1576" s="452">
        <v>1571</v>
      </c>
      <c r="B1576" s="453" t="s">
        <v>683</v>
      </c>
      <c r="C1576" s="453" t="s">
        <v>13706</v>
      </c>
      <c r="D1576" s="522" t="s">
        <v>14149</v>
      </c>
      <c r="E1576" s="523" t="s">
        <v>14253</v>
      </c>
      <c r="F1576" s="512" t="s">
        <v>14365</v>
      </c>
      <c r="G1576" s="523"/>
      <c r="H1576" s="522" t="s">
        <v>4618</v>
      </c>
      <c r="I1576" s="524">
        <v>13350</v>
      </c>
      <c r="J1576" s="525"/>
    </row>
    <row r="1577" spans="1:10" s="460" customFormat="1" ht="18" customHeight="1">
      <c r="A1577" s="452">
        <v>1572</v>
      </c>
      <c r="B1577" s="453" t="s">
        <v>683</v>
      </c>
      <c r="C1577" s="453" t="s">
        <v>13706</v>
      </c>
      <c r="D1577" s="522" t="s">
        <v>14366</v>
      </c>
      <c r="E1577" s="523" t="s">
        <v>14253</v>
      </c>
      <c r="F1577" s="512" t="s">
        <v>14367</v>
      </c>
      <c r="G1577" s="523"/>
      <c r="H1577" s="522" t="s">
        <v>4618</v>
      </c>
      <c r="I1577" s="524">
        <v>13500</v>
      </c>
      <c r="J1577" s="578"/>
    </row>
    <row r="1578" spans="1:10" s="460" customFormat="1" ht="18" customHeight="1">
      <c r="A1578" s="452">
        <v>1573</v>
      </c>
      <c r="B1578" s="453" t="s">
        <v>683</v>
      </c>
      <c r="C1578" s="453" t="s">
        <v>13706</v>
      </c>
      <c r="D1578" s="522" t="s">
        <v>14366</v>
      </c>
      <c r="E1578" s="523" t="s">
        <v>9989</v>
      </c>
      <c r="F1578" s="512" t="s">
        <v>14368</v>
      </c>
      <c r="G1578" s="523"/>
      <c r="H1578" s="522" t="s">
        <v>4618</v>
      </c>
      <c r="I1578" s="524">
        <v>10620</v>
      </c>
      <c r="J1578" s="578"/>
    </row>
    <row r="1579" spans="1:10" s="460" customFormat="1" ht="18" customHeight="1">
      <c r="A1579" s="452">
        <v>1574</v>
      </c>
      <c r="B1579" s="453" t="s">
        <v>765</v>
      </c>
      <c r="C1579" s="453" t="s">
        <v>5991</v>
      </c>
      <c r="D1579" s="490" t="s">
        <v>4985</v>
      </c>
      <c r="E1579" s="483" t="s">
        <v>658</v>
      </c>
      <c r="F1579" s="485" t="s">
        <v>5992</v>
      </c>
      <c r="G1579" s="481"/>
      <c r="H1579" s="491" t="s">
        <v>4551</v>
      </c>
      <c r="I1579" s="492">
        <v>18500</v>
      </c>
      <c r="J1579" s="521"/>
    </row>
    <row r="1580" spans="1:10" s="460" customFormat="1" ht="18" customHeight="1">
      <c r="A1580" s="452">
        <v>1575</v>
      </c>
      <c r="B1580" s="483" t="s">
        <v>765</v>
      </c>
      <c r="C1580" s="483" t="s">
        <v>5991</v>
      </c>
      <c r="D1580" s="490" t="s">
        <v>5993</v>
      </c>
      <c r="E1580" s="483">
        <v>1</v>
      </c>
      <c r="F1580" s="485" t="s">
        <v>5994</v>
      </c>
      <c r="G1580" s="483"/>
      <c r="H1580" s="491" t="s">
        <v>4551</v>
      </c>
      <c r="I1580" s="492">
        <v>15840</v>
      </c>
      <c r="J1580" s="470"/>
    </row>
    <row r="1581" spans="1:10" s="460" customFormat="1" ht="18" customHeight="1">
      <c r="A1581" s="452">
        <v>1576</v>
      </c>
      <c r="B1581" s="483" t="s">
        <v>765</v>
      </c>
      <c r="C1581" s="483" t="s">
        <v>5991</v>
      </c>
      <c r="D1581" s="490" t="s">
        <v>5993</v>
      </c>
      <c r="E1581" s="483">
        <v>1</v>
      </c>
      <c r="F1581" s="485" t="s">
        <v>5995</v>
      </c>
      <c r="G1581" s="483"/>
      <c r="H1581" s="491" t="s">
        <v>4551</v>
      </c>
      <c r="I1581" s="492">
        <v>16500</v>
      </c>
      <c r="J1581" s="470"/>
    </row>
    <row r="1582" spans="1:10" s="460" customFormat="1" ht="18" customHeight="1">
      <c r="A1582" s="452">
        <v>1577</v>
      </c>
      <c r="B1582" s="483" t="s">
        <v>765</v>
      </c>
      <c r="C1582" s="483" t="s">
        <v>5991</v>
      </c>
      <c r="D1582" s="490" t="s">
        <v>5993</v>
      </c>
      <c r="E1582" s="483" t="s">
        <v>658</v>
      </c>
      <c r="F1582" s="485" t="s">
        <v>14369</v>
      </c>
      <c r="G1582" s="483"/>
      <c r="H1582" s="491" t="s">
        <v>4551</v>
      </c>
      <c r="I1582" s="492">
        <v>19500</v>
      </c>
      <c r="J1582" s="470"/>
    </row>
    <row r="1583" spans="1:10" s="460" customFormat="1" ht="18" customHeight="1">
      <c r="A1583" s="452">
        <v>1578</v>
      </c>
      <c r="B1583" s="483" t="s">
        <v>765</v>
      </c>
      <c r="C1583" s="481" t="s">
        <v>5991</v>
      </c>
      <c r="D1583" s="490" t="s">
        <v>5993</v>
      </c>
      <c r="E1583" s="483" t="s">
        <v>658</v>
      </c>
      <c r="F1583" s="485" t="s">
        <v>5996</v>
      </c>
      <c r="G1583" s="483"/>
      <c r="H1583" s="491" t="s">
        <v>4551</v>
      </c>
      <c r="I1583" s="492">
        <v>21500</v>
      </c>
      <c r="J1583" s="470"/>
    </row>
    <row r="1584" spans="1:10" s="460" customFormat="1" ht="18" customHeight="1">
      <c r="A1584" s="452">
        <v>1579</v>
      </c>
      <c r="B1584" s="483" t="s">
        <v>765</v>
      </c>
      <c r="C1584" s="483" t="s">
        <v>5991</v>
      </c>
      <c r="D1584" s="490" t="s">
        <v>5993</v>
      </c>
      <c r="E1584" s="483" t="s">
        <v>658</v>
      </c>
      <c r="F1584" s="485" t="s">
        <v>5997</v>
      </c>
      <c r="G1584" s="483"/>
      <c r="H1584" s="491" t="s">
        <v>4551</v>
      </c>
      <c r="I1584" s="492">
        <v>20000</v>
      </c>
      <c r="J1584" s="470"/>
    </row>
    <row r="1585" spans="1:10" s="460" customFormat="1" ht="18" customHeight="1">
      <c r="A1585" s="452">
        <v>1580</v>
      </c>
      <c r="B1585" s="483" t="s">
        <v>765</v>
      </c>
      <c r="C1585" s="453" t="s">
        <v>14370</v>
      </c>
      <c r="D1585" s="522" t="s">
        <v>14371</v>
      </c>
      <c r="E1585" s="523" t="s">
        <v>9443</v>
      </c>
      <c r="F1585" s="512" t="s">
        <v>14372</v>
      </c>
      <c r="G1585" s="523"/>
      <c r="H1585" s="522" t="s">
        <v>4618</v>
      </c>
      <c r="I1585" s="524">
        <v>20000</v>
      </c>
      <c r="J1585" s="525"/>
    </row>
    <row r="1586" spans="1:10" s="460" customFormat="1" ht="18" customHeight="1">
      <c r="A1586" s="452">
        <v>1581</v>
      </c>
      <c r="B1586" s="483" t="s">
        <v>765</v>
      </c>
      <c r="C1586" s="453" t="s">
        <v>14373</v>
      </c>
      <c r="D1586" s="490" t="s">
        <v>5693</v>
      </c>
      <c r="E1586" s="619" t="s">
        <v>144</v>
      </c>
      <c r="F1586" s="485" t="s">
        <v>14374</v>
      </c>
      <c r="G1586" s="483"/>
      <c r="H1586" s="491" t="s">
        <v>4551</v>
      </c>
      <c r="I1586" s="492">
        <v>22670</v>
      </c>
      <c r="J1586" s="470"/>
    </row>
    <row r="1587" spans="1:10" s="460" customFormat="1" ht="18" customHeight="1">
      <c r="A1587" s="452">
        <v>1582</v>
      </c>
      <c r="B1587" s="483" t="s">
        <v>765</v>
      </c>
      <c r="C1587" s="453" t="s">
        <v>14373</v>
      </c>
      <c r="D1587" s="490" t="s">
        <v>5693</v>
      </c>
      <c r="E1587" s="619" t="s">
        <v>144</v>
      </c>
      <c r="F1587" s="485" t="s">
        <v>14375</v>
      </c>
      <c r="G1587" s="483"/>
      <c r="H1587" s="491" t="s">
        <v>4551</v>
      </c>
      <c r="I1587" s="492">
        <v>22670</v>
      </c>
      <c r="J1587" s="470"/>
    </row>
    <row r="1588" spans="1:10" s="460" customFormat="1" ht="18" customHeight="1">
      <c r="A1588" s="452">
        <v>1583</v>
      </c>
      <c r="B1588" s="453" t="s">
        <v>765</v>
      </c>
      <c r="C1588" s="453" t="s">
        <v>14373</v>
      </c>
      <c r="D1588" s="461" t="s">
        <v>4899</v>
      </c>
      <c r="E1588" s="453" t="s">
        <v>5998</v>
      </c>
      <c r="F1588" s="456" t="s">
        <v>5999</v>
      </c>
      <c r="G1588" s="453"/>
      <c r="H1588" s="468" t="s">
        <v>4901</v>
      </c>
      <c r="I1588" s="469">
        <v>34750</v>
      </c>
      <c r="J1588" s="459" t="s">
        <v>4902</v>
      </c>
    </row>
    <row r="1589" spans="1:10" s="460" customFormat="1" ht="18" customHeight="1">
      <c r="A1589" s="452">
        <v>1584</v>
      </c>
      <c r="B1589" s="453" t="s">
        <v>765</v>
      </c>
      <c r="C1589" s="453" t="s">
        <v>14373</v>
      </c>
      <c r="D1589" s="461" t="s">
        <v>4899</v>
      </c>
      <c r="E1589" s="453" t="s">
        <v>5998</v>
      </c>
      <c r="F1589" s="456" t="s">
        <v>6000</v>
      </c>
      <c r="G1589" s="453"/>
      <c r="H1589" s="468" t="s">
        <v>4901</v>
      </c>
      <c r="I1589" s="469">
        <v>35000</v>
      </c>
      <c r="J1589" s="459" t="s">
        <v>4902</v>
      </c>
    </row>
    <row r="1590" spans="1:10" s="460" customFormat="1" ht="18" customHeight="1">
      <c r="A1590" s="452">
        <v>1585</v>
      </c>
      <c r="B1590" s="453" t="s">
        <v>765</v>
      </c>
      <c r="C1590" s="453" t="s">
        <v>14373</v>
      </c>
      <c r="D1590" s="461" t="s">
        <v>4899</v>
      </c>
      <c r="E1590" s="453" t="s">
        <v>5998</v>
      </c>
      <c r="F1590" s="456" t="s">
        <v>6001</v>
      </c>
      <c r="G1590" s="453"/>
      <c r="H1590" s="468" t="s">
        <v>4901</v>
      </c>
      <c r="I1590" s="469">
        <v>26650</v>
      </c>
      <c r="J1590" s="459" t="s">
        <v>4902</v>
      </c>
    </row>
    <row r="1591" spans="1:10" s="460" customFormat="1" ht="18" customHeight="1">
      <c r="A1591" s="452">
        <v>1586</v>
      </c>
      <c r="B1591" s="453" t="s">
        <v>765</v>
      </c>
      <c r="C1591" s="453" t="s">
        <v>14373</v>
      </c>
      <c r="D1591" s="461" t="s">
        <v>4899</v>
      </c>
      <c r="E1591" s="453" t="s">
        <v>416</v>
      </c>
      <c r="F1591" s="456" t="s">
        <v>6002</v>
      </c>
      <c r="G1591" s="453"/>
      <c r="H1591" s="468" t="s">
        <v>4901</v>
      </c>
      <c r="I1591" s="469">
        <v>17333</v>
      </c>
      <c r="J1591" s="459" t="s">
        <v>4902</v>
      </c>
    </row>
    <row r="1592" spans="1:10" s="460" customFormat="1" ht="18" customHeight="1">
      <c r="A1592" s="452">
        <v>1587</v>
      </c>
      <c r="B1592" s="453" t="s">
        <v>765</v>
      </c>
      <c r="C1592" s="453" t="s">
        <v>14373</v>
      </c>
      <c r="D1592" s="461" t="s">
        <v>4899</v>
      </c>
      <c r="E1592" s="453" t="s">
        <v>416</v>
      </c>
      <c r="F1592" s="456" t="s">
        <v>6003</v>
      </c>
      <c r="G1592" s="453"/>
      <c r="H1592" s="468" t="s">
        <v>4901</v>
      </c>
      <c r="I1592" s="469">
        <v>20666</v>
      </c>
      <c r="J1592" s="459" t="s">
        <v>4902</v>
      </c>
    </row>
    <row r="1593" spans="1:10" s="460" customFormat="1" ht="18" customHeight="1">
      <c r="A1593" s="452">
        <v>1588</v>
      </c>
      <c r="B1593" s="453" t="s">
        <v>765</v>
      </c>
      <c r="C1593" s="453" t="s">
        <v>14373</v>
      </c>
      <c r="D1593" s="461" t="s">
        <v>4899</v>
      </c>
      <c r="E1593" s="453" t="s">
        <v>416</v>
      </c>
      <c r="F1593" s="462" t="s">
        <v>6004</v>
      </c>
      <c r="G1593" s="453"/>
      <c r="H1593" s="468" t="s">
        <v>4901</v>
      </c>
      <c r="I1593" s="469">
        <v>15666</v>
      </c>
      <c r="J1593" s="459" t="s">
        <v>4902</v>
      </c>
    </row>
    <row r="1594" spans="1:10" s="460" customFormat="1" ht="18" customHeight="1">
      <c r="A1594" s="452">
        <v>1589</v>
      </c>
      <c r="B1594" s="453" t="s">
        <v>765</v>
      </c>
      <c r="C1594" s="453" t="s">
        <v>14373</v>
      </c>
      <c r="D1594" s="461" t="s">
        <v>4899</v>
      </c>
      <c r="E1594" s="453" t="s">
        <v>416</v>
      </c>
      <c r="F1594" s="462" t="s">
        <v>6005</v>
      </c>
      <c r="G1594" s="453"/>
      <c r="H1594" s="468" t="s">
        <v>4901</v>
      </c>
      <c r="I1594" s="469">
        <v>18000</v>
      </c>
      <c r="J1594" s="459" t="s">
        <v>4902</v>
      </c>
    </row>
    <row r="1595" spans="1:10" s="460" customFormat="1" ht="18" customHeight="1">
      <c r="A1595" s="452">
        <v>1590</v>
      </c>
      <c r="B1595" s="453" t="s">
        <v>765</v>
      </c>
      <c r="C1595" s="453" t="s">
        <v>14373</v>
      </c>
      <c r="D1595" s="461" t="s">
        <v>4899</v>
      </c>
      <c r="E1595" s="453" t="s">
        <v>416</v>
      </c>
      <c r="F1595" s="462" t="s">
        <v>6006</v>
      </c>
      <c r="G1595" s="453"/>
      <c r="H1595" s="468" t="s">
        <v>4901</v>
      </c>
      <c r="I1595" s="469">
        <v>16333</v>
      </c>
      <c r="J1595" s="459" t="s">
        <v>4902</v>
      </c>
    </row>
    <row r="1596" spans="1:10" s="460" customFormat="1" ht="18" customHeight="1">
      <c r="A1596" s="452">
        <v>1591</v>
      </c>
      <c r="B1596" s="453" t="s">
        <v>765</v>
      </c>
      <c r="C1596" s="453" t="s">
        <v>14373</v>
      </c>
      <c r="D1596" s="461" t="s">
        <v>6007</v>
      </c>
      <c r="E1596" s="453" t="s">
        <v>416</v>
      </c>
      <c r="F1596" s="462" t="s">
        <v>6008</v>
      </c>
      <c r="G1596" s="453"/>
      <c r="H1596" s="463" t="s">
        <v>651</v>
      </c>
      <c r="I1596" s="471"/>
      <c r="J1596" s="472"/>
    </row>
    <row r="1597" spans="1:10" s="460" customFormat="1" ht="18" customHeight="1">
      <c r="A1597" s="452">
        <v>1592</v>
      </c>
      <c r="B1597" s="453" t="s">
        <v>765</v>
      </c>
      <c r="C1597" s="453" t="s">
        <v>14373</v>
      </c>
      <c r="D1597" s="461" t="s">
        <v>6007</v>
      </c>
      <c r="E1597" s="453" t="s">
        <v>416</v>
      </c>
      <c r="F1597" s="462" t="s">
        <v>6009</v>
      </c>
      <c r="G1597" s="453"/>
      <c r="H1597" s="463" t="s">
        <v>651</v>
      </c>
      <c r="I1597" s="471"/>
      <c r="J1597" s="472"/>
    </row>
    <row r="1598" spans="1:10" s="460" customFormat="1" ht="18" customHeight="1">
      <c r="A1598" s="452">
        <v>1593</v>
      </c>
      <c r="B1598" s="453" t="s">
        <v>765</v>
      </c>
      <c r="C1598" s="453" t="s">
        <v>14373</v>
      </c>
      <c r="D1598" s="461" t="s">
        <v>6010</v>
      </c>
      <c r="E1598" s="453" t="s">
        <v>416</v>
      </c>
      <c r="F1598" s="462" t="s">
        <v>6011</v>
      </c>
      <c r="G1598" s="453"/>
      <c r="H1598" s="463" t="s">
        <v>651</v>
      </c>
      <c r="I1598" s="471">
        <v>28829</v>
      </c>
      <c r="J1598" s="472"/>
    </row>
    <row r="1599" spans="1:10" s="460" customFormat="1" ht="18" customHeight="1">
      <c r="A1599" s="452">
        <v>1594</v>
      </c>
      <c r="B1599" s="453" t="s">
        <v>765</v>
      </c>
      <c r="C1599" s="453" t="s">
        <v>14373</v>
      </c>
      <c r="D1599" s="461" t="s">
        <v>6012</v>
      </c>
      <c r="E1599" s="453" t="s">
        <v>416</v>
      </c>
      <c r="F1599" s="462" t="s">
        <v>6013</v>
      </c>
      <c r="G1599" s="453"/>
      <c r="H1599" s="463" t="s">
        <v>651</v>
      </c>
      <c r="I1599" s="471"/>
      <c r="J1599" s="472" t="s">
        <v>4485</v>
      </c>
    </row>
    <row r="1600" spans="1:10" s="460" customFormat="1" ht="18" customHeight="1">
      <c r="A1600" s="452">
        <v>1595</v>
      </c>
      <c r="B1600" s="453" t="s">
        <v>765</v>
      </c>
      <c r="C1600" s="453" t="s">
        <v>14373</v>
      </c>
      <c r="D1600" s="461" t="s">
        <v>6014</v>
      </c>
      <c r="E1600" s="453" t="s">
        <v>416</v>
      </c>
      <c r="F1600" s="462" t="s">
        <v>6015</v>
      </c>
      <c r="G1600" s="453"/>
      <c r="H1600" s="463" t="s">
        <v>651</v>
      </c>
      <c r="I1600" s="471"/>
      <c r="J1600" s="472" t="s">
        <v>4485</v>
      </c>
    </row>
    <row r="1601" spans="1:10" s="460" customFormat="1" ht="18" customHeight="1">
      <c r="A1601" s="452">
        <v>1596</v>
      </c>
      <c r="B1601" s="453" t="s">
        <v>765</v>
      </c>
      <c r="C1601" s="453" t="s">
        <v>14373</v>
      </c>
      <c r="D1601" s="461" t="s">
        <v>6014</v>
      </c>
      <c r="E1601" s="453" t="s">
        <v>416</v>
      </c>
      <c r="F1601" s="462" t="s">
        <v>6016</v>
      </c>
      <c r="G1601" s="453"/>
      <c r="H1601" s="463" t="s">
        <v>651</v>
      </c>
      <c r="I1601" s="471"/>
      <c r="J1601" s="472" t="s">
        <v>4485</v>
      </c>
    </row>
    <row r="1602" spans="1:10" s="460" customFormat="1" ht="18" customHeight="1">
      <c r="A1602" s="452">
        <v>1597</v>
      </c>
      <c r="B1602" s="453" t="s">
        <v>765</v>
      </c>
      <c r="C1602" s="453" t="s">
        <v>14373</v>
      </c>
      <c r="D1602" s="461" t="s">
        <v>6017</v>
      </c>
      <c r="E1602" s="453" t="s">
        <v>416</v>
      </c>
      <c r="F1602" s="462" t="s">
        <v>6018</v>
      </c>
      <c r="G1602" s="453"/>
      <c r="H1602" s="468" t="s">
        <v>9750</v>
      </c>
      <c r="I1602" s="469">
        <v>19500</v>
      </c>
      <c r="J1602" s="520"/>
    </row>
    <row r="1603" spans="1:10" s="460" customFormat="1" ht="18" customHeight="1">
      <c r="A1603" s="452">
        <v>1598</v>
      </c>
      <c r="B1603" s="453" t="s">
        <v>765</v>
      </c>
      <c r="C1603" s="453" t="s">
        <v>14373</v>
      </c>
      <c r="D1603" s="461" t="s">
        <v>6017</v>
      </c>
      <c r="E1603" s="453" t="s">
        <v>416</v>
      </c>
      <c r="F1603" s="462" t="s">
        <v>6019</v>
      </c>
      <c r="G1603" s="453"/>
      <c r="H1603" s="468" t="s">
        <v>9750</v>
      </c>
      <c r="I1603" s="469">
        <v>19000</v>
      </c>
      <c r="J1603" s="520"/>
    </row>
    <row r="1604" spans="1:10" s="460" customFormat="1" ht="18" customHeight="1">
      <c r="A1604" s="452">
        <v>1599</v>
      </c>
      <c r="B1604" s="453" t="s">
        <v>13702</v>
      </c>
      <c r="C1604" s="453" t="s">
        <v>14373</v>
      </c>
      <c r="D1604" s="461" t="s">
        <v>6020</v>
      </c>
      <c r="E1604" s="453" t="s">
        <v>416</v>
      </c>
      <c r="F1604" s="462" t="s">
        <v>14376</v>
      </c>
      <c r="G1604" s="453"/>
      <c r="H1604" s="468" t="s">
        <v>10033</v>
      </c>
      <c r="I1604" s="469"/>
      <c r="J1604" s="531"/>
    </row>
    <row r="1605" spans="1:10" s="460" customFormat="1" ht="18" customHeight="1">
      <c r="A1605" s="452">
        <v>1600</v>
      </c>
      <c r="B1605" s="452" t="s">
        <v>765</v>
      </c>
      <c r="C1605" s="452" t="s">
        <v>6021</v>
      </c>
      <c r="D1605" s="466" t="s">
        <v>6022</v>
      </c>
      <c r="E1605" s="452" t="s">
        <v>416</v>
      </c>
      <c r="F1605" s="467" t="s">
        <v>6023</v>
      </c>
      <c r="G1605" s="452"/>
      <c r="H1605" s="489" t="s">
        <v>4548</v>
      </c>
      <c r="I1605" s="469"/>
      <c r="J1605" s="470"/>
    </row>
    <row r="1606" spans="1:10" s="460" customFormat="1" ht="18" customHeight="1">
      <c r="A1606" s="452">
        <v>1601</v>
      </c>
      <c r="B1606" s="453" t="s">
        <v>765</v>
      </c>
      <c r="C1606" s="453" t="s">
        <v>6021</v>
      </c>
      <c r="D1606" s="473" t="s">
        <v>6024</v>
      </c>
      <c r="E1606" s="455" t="s">
        <v>416</v>
      </c>
      <c r="F1606" s="456" t="s">
        <v>6025</v>
      </c>
      <c r="G1606" s="455"/>
      <c r="H1606" s="465" t="s">
        <v>4466</v>
      </c>
      <c r="I1606" s="458"/>
      <c r="J1606" s="474" t="s">
        <v>9505</v>
      </c>
    </row>
    <row r="1607" spans="1:10" s="460" customFormat="1" ht="18" customHeight="1">
      <c r="A1607" s="452">
        <v>1602</v>
      </c>
      <c r="B1607" s="453" t="s">
        <v>765</v>
      </c>
      <c r="C1607" s="453" t="s">
        <v>6021</v>
      </c>
      <c r="D1607" s="473" t="s">
        <v>6026</v>
      </c>
      <c r="E1607" s="455" t="s">
        <v>416</v>
      </c>
      <c r="F1607" s="456" t="s">
        <v>6027</v>
      </c>
      <c r="G1607" s="455"/>
      <c r="H1607" s="465" t="s">
        <v>4466</v>
      </c>
      <c r="I1607" s="458"/>
      <c r="J1607" s="474" t="s">
        <v>9505</v>
      </c>
    </row>
    <row r="1608" spans="1:10" s="460" customFormat="1" ht="18" customHeight="1">
      <c r="A1608" s="452">
        <v>1603</v>
      </c>
      <c r="B1608" s="453" t="s">
        <v>13702</v>
      </c>
      <c r="C1608" s="453" t="s">
        <v>14373</v>
      </c>
      <c r="D1608" s="461" t="s">
        <v>6028</v>
      </c>
      <c r="E1608" s="453" t="s">
        <v>416</v>
      </c>
      <c r="F1608" s="462" t="s">
        <v>14377</v>
      </c>
      <c r="G1608" s="453"/>
      <c r="H1608" s="468" t="s">
        <v>10033</v>
      </c>
      <c r="I1608" s="469">
        <v>15330</v>
      </c>
      <c r="J1608" s="531"/>
    </row>
    <row r="1609" spans="1:10" s="460" customFormat="1" ht="18" customHeight="1">
      <c r="A1609" s="452">
        <v>1604</v>
      </c>
      <c r="B1609" s="453" t="s">
        <v>13702</v>
      </c>
      <c r="C1609" s="453" t="s">
        <v>14373</v>
      </c>
      <c r="D1609" s="461" t="s">
        <v>14378</v>
      </c>
      <c r="E1609" s="453" t="s">
        <v>416</v>
      </c>
      <c r="F1609" s="462" t="s">
        <v>14379</v>
      </c>
      <c r="G1609" s="453"/>
      <c r="H1609" s="539" t="s">
        <v>9467</v>
      </c>
      <c r="I1609" s="458">
        <v>15900</v>
      </c>
      <c r="J1609" s="521" t="s">
        <v>14258</v>
      </c>
    </row>
    <row r="1610" spans="1:10" s="460" customFormat="1" ht="18" customHeight="1">
      <c r="A1610" s="452">
        <v>1605</v>
      </c>
      <c r="B1610" s="453" t="s">
        <v>765</v>
      </c>
      <c r="C1610" s="453" t="s">
        <v>14373</v>
      </c>
      <c r="D1610" s="461" t="s">
        <v>6029</v>
      </c>
      <c r="E1610" s="453" t="s">
        <v>416</v>
      </c>
      <c r="F1610" s="462" t="s">
        <v>6030</v>
      </c>
      <c r="G1610" s="453"/>
      <c r="H1610" s="463" t="s">
        <v>651</v>
      </c>
      <c r="I1610" s="471">
        <v>18881</v>
      </c>
      <c r="J1610" s="472"/>
    </row>
    <row r="1611" spans="1:10" s="460" customFormat="1" ht="18" customHeight="1">
      <c r="A1611" s="452">
        <v>1606</v>
      </c>
      <c r="B1611" s="453" t="s">
        <v>765</v>
      </c>
      <c r="C1611" s="453" t="s">
        <v>14373</v>
      </c>
      <c r="D1611" s="461" t="s">
        <v>6031</v>
      </c>
      <c r="E1611" s="453" t="s">
        <v>5083</v>
      </c>
      <c r="F1611" s="462" t="s">
        <v>6032</v>
      </c>
      <c r="G1611" s="453"/>
      <c r="H1611" s="468" t="s">
        <v>9750</v>
      </c>
      <c r="I1611" s="469">
        <v>520</v>
      </c>
      <c r="J1611" s="520"/>
    </row>
    <row r="1612" spans="1:10" s="460" customFormat="1" ht="18" customHeight="1">
      <c r="A1612" s="452">
        <v>1607</v>
      </c>
      <c r="B1612" s="452" t="s">
        <v>765</v>
      </c>
      <c r="C1612" s="452" t="s">
        <v>6021</v>
      </c>
      <c r="D1612" s="466" t="s">
        <v>6033</v>
      </c>
      <c r="E1612" s="452" t="s">
        <v>416</v>
      </c>
      <c r="F1612" s="467" t="s">
        <v>6034</v>
      </c>
      <c r="G1612" s="452"/>
      <c r="H1612" s="489" t="s">
        <v>4548</v>
      </c>
      <c r="I1612" s="469">
        <v>20571</v>
      </c>
      <c r="J1612" s="470" t="s">
        <v>4902</v>
      </c>
    </row>
    <row r="1613" spans="1:10" s="460" customFormat="1" ht="18" customHeight="1">
      <c r="A1613" s="452">
        <v>1608</v>
      </c>
      <c r="B1613" s="453" t="s">
        <v>765</v>
      </c>
      <c r="C1613" s="453" t="s">
        <v>14373</v>
      </c>
      <c r="D1613" s="461" t="s">
        <v>6035</v>
      </c>
      <c r="E1613" s="453" t="s">
        <v>685</v>
      </c>
      <c r="F1613" s="462" t="s">
        <v>6036</v>
      </c>
      <c r="G1613" s="453"/>
      <c r="H1613" s="457" t="s">
        <v>4441</v>
      </c>
      <c r="I1613" s="458">
        <v>510</v>
      </c>
      <c r="J1613" s="470"/>
    </row>
    <row r="1614" spans="1:10" s="460" customFormat="1" ht="18" customHeight="1">
      <c r="A1614" s="452">
        <v>1609</v>
      </c>
      <c r="B1614" s="453" t="s">
        <v>765</v>
      </c>
      <c r="C1614" s="453" t="s">
        <v>14373</v>
      </c>
      <c r="D1614" s="461" t="s">
        <v>6037</v>
      </c>
      <c r="E1614" s="453" t="s">
        <v>6038</v>
      </c>
      <c r="F1614" s="462" t="s">
        <v>6039</v>
      </c>
      <c r="G1614" s="453"/>
      <c r="H1614" s="457" t="s">
        <v>4441</v>
      </c>
      <c r="I1614" s="458">
        <v>18700</v>
      </c>
      <c r="J1614" s="470"/>
    </row>
    <row r="1615" spans="1:10" s="460" customFormat="1" ht="18" customHeight="1">
      <c r="A1615" s="452">
        <v>1610</v>
      </c>
      <c r="B1615" s="453" t="s">
        <v>765</v>
      </c>
      <c r="C1615" s="453" t="s">
        <v>14373</v>
      </c>
      <c r="D1615" s="461" t="s">
        <v>6040</v>
      </c>
      <c r="E1615" s="453" t="s">
        <v>9440</v>
      </c>
      <c r="F1615" s="462" t="s">
        <v>6041</v>
      </c>
      <c r="G1615" s="453"/>
      <c r="H1615" s="457" t="s">
        <v>4441</v>
      </c>
      <c r="I1615" s="458">
        <v>24500</v>
      </c>
      <c r="J1615" s="470" t="s">
        <v>6042</v>
      </c>
    </row>
    <row r="1616" spans="1:10" s="460" customFormat="1" ht="18" customHeight="1">
      <c r="A1616" s="452">
        <v>1611</v>
      </c>
      <c r="B1616" s="453" t="s">
        <v>765</v>
      </c>
      <c r="C1616" s="453" t="s">
        <v>14373</v>
      </c>
      <c r="D1616" s="461" t="s">
        <v>6043</v>
      </c>
      <c r="E1616" s="453" t="s">
        <v>9800</v>
      </c>
      <c r="F1616" s="462" t="s">
        <v>6044</v>
      </c>
      <c r="G1616" s="453"/>
      <c r="H1616" s="457" t="s">
        <v>4441</v>
      </c>
      <c r="I1616" s="458">
        <v>24500</v>
      </c>
      <c r="J1616" s="470" t="s">
        <v>6045</v>
      </c>
    </row>
    <row r="1617" spans="1:10" s="460" customFormat="1" ht="18" customHeight="1">
      <c r="A1617" s="452">
        <v>1612</v>
      </c>
      <c r="B1617" s="453" t="s">
        <v>765</v>
      </c>
      <c r="C1617" s="453" t="s">
        <v>14373</v>
      </c>
      <c r="D1617" s="466" t="s">
        <v>6046</v>
      </c>
      <c r="E1617" s="453" t="s">
        <v>685</v>
      </c>
      <c r="F1617" s="467" t="s">
        <v>6047</v>
      </c>
      <c r="G1617" s="453"/>
      <c r="H1617" s="457" t="s">
        <v>4441</v>
      </c>
      <c r="I1617" s="469">
        <v>510</v>
      </c>
      <c r="J1617" s="470"/>
    </row>
    <row r="1618" spans="1:10" s="460" customFormat="1" ht="18" customHeight="1">
      <c r="A1618" s="452">
        <v>1613</v>
      </c>
      <c r="B1618" s="453" t="s">
        <v>765</v>
      </c>
      <c r="C1618" s="453" t="s">
        <v>14373</v>
      </c>
      <c r="D1618" s="461" t="s">
        <v>6048</v>
      </c>
      <c r="E1618" s="453" t="s">
        <v>9443</v>
      </c>
      <c r="F1618" s="462" t="s">
        <v>6049</v>
      </c>
      <c r="G1618" s="453"/>
      <c r="H1618" s="457" t="s">
        <v>4441</v>
      </c>
      <c r="I1618" s="458">
        <v>23600</v>
      </c>
      <c r="J1618" s="470" t="s">
        <v>6050</v>
      </c>
    </row>
    <row r="1619" spans="1:10" s="460" customFormat="1" ht="18" customHeight="1">
      <c r="A1619" s="452">
        <v>1614</v>
      </c>
      <c r="B1619" s="453" t="s">
        <v>765</v>
      </c>
      <c r="C1619" s="453" t="s">
        <v>14373</v>
      </c>
      <c r="D1619" s="461" t="s">
        <v>6051</v>
      </c>
      <c r="E1619" s="453" t="s">
        <v>9800</v>
      </c>
      <c r="F1619" s="462" t="s">
        <v>6052</v>
      </c>
      <c r="G1619" s="453"/>
      <c r="H1619" s="457" t="s">
        <v>4441</v>
      </c>
      <c r="I1619" s="458">
        <v>26800</v>
      </c>
      <c r="J1619" s="470" t="s">
        <v>6045</v>
      </c>
    </row>
    <row r="1620" spans="1:10" s="460" customFormat="1" ht="18" customHeight="1">
      <c r="A1620" s="452">
        <v>1615</v>
      </c>
      <c r="B1620" s="453" t="s">
        <v>765</v>
      </c>
      <c r="C1620" s="453" t="s">
        <v>14373</v>
      </c>
      <c r="D1620" s="461" t="s">
        <v>6053</v>
      </c>
      <c r="E1620" s="453" t="s">
        <v>9800</v>
      </c>
      <c r="F1620" s="462" t="s">
        <v>6054</v>
      </c>
      <c r="G1620" s="453"/>
      <c r="H1620" s="457" t="s">
        <v>4441</v>
      </c>
      <c r="I1620" s="458">
        <v>26800</v>
      </c>
      <c r="J1620" s="470" t="s">
        <v>6045</v>
      </c>
    </row>
    <row r="1621" spans="1:10" s="460" customFormat="1" ht="18" customHeight="1">
      <c r="A1621" s="452">
        <v>1616</v>
      </c>
      <c r="B1621" s="453" t="s">
        <v>765</v>
      </c>
      <c r="C1621" s="453" t="s">
        <v>14373</v>
      </c>
      <c r="D1621" s="466" t="s">
        <v>6055</v>
      </c>
      <c r="E1621" s="453" t="s">
        <v>9443</v>
      </c>
      <c r="F1621" s="467" t="s">
        <v>6056</v>
      </c>
      <c r="G1621" s="453"/>
      <c r="H1621" s="457" t="s">
        <v>4441</v>
      </c>
      <c r="I1621" s="469">
        <v>23600</v>
      </c>
      <c r="J1621" s="470" t="s">
        <v>6057</v>
      </c>
    </row>
    <row r="1622" spans="1:10" s="460" customFormat="1" ht="18" customHeight="1">
      <c r="A1622" s="452">
        <v>1617</v>
      </c>
      <c r="B1622" s="453" t="s">
        <v>765</v>
      </c>
      <c r="C1622" s="453" t="s">
        <v>14373</v>
      </c>
      <c r="D1622" s="461" t="s">
        <v>6058</v>
      </c>
      <c r="E1622" s="453" t="s">
        <v>416</v>
      </c>
      <c r="F1622" s="462" t="s">
        <v>6059</v>
      </c>
      <c r="G1622" s="453"/>
      <c r="H1622" s="463" t="s">
        <v>651</v>
      </c>
      <c r="I1622" s="471">
        <v>27600</v>
      </c>
      <c r="J1622" s="472"/>
    </row>
    <row r="1623" spans="1:10" s="460" customFormat="1" ht="18" customHeight="1">
      <c r="A1623" s="452">
        <v>1618</v>
      </c>
      <c r="B1623" s="453" t="s">
        <v>765</v>
      </c>
      <c r="C1623" s="453" t="s">
        <v>14373</v>
      </c>
      <c r="D1623" s="461" t="s">
        <v>6058</v>
      </c>
      <c r="E1623" s="453" t="s">
        <v>416</v>
      </c>
      <c r="F1623" s="462" t="s">
        <v>6060</v>
      </c>
      <c r="G1623" s="453"/>
      <c r="H1623" s="463" t="s">
        <v>651</v>
      </c>
      <c r="I1623" s="471">
        <v>26436</v>
      </c>
      <c r="J1623" s="472"/>
    </row>
    <row r="1624" spans="1:10" s="460" customFormat="1" ht="18" customHeight="1">
      <c r="A1624" s="452">
        <v>1619</v>
      </c>
      <c r="B1624" s="452" t="s">
        <v>13702</v>
      </c>
      <c r="C1624" s="453" t="s">
        <v>14373</v>
      </c>
      <c r="D1624" s="466" t="s">
        <v>14380</v>
      </c>
      <c r="E1624" s="452" t="s">
        <v>14381</v>
      </c>
      <c r="F1624" s="467" t="s">
        <v>14382</v>
      </c>
      <c r="G1624" s="453"/>
      <c r="H1624" s="468" t="s">
        <v>4477</v>
      </c>
      <c r="I1624" s="469">
        <v>430</v>
      </c>
      <c r="J1624" s="470"/>
    </row>
    <row r="1625" spans="1:10" s="460" customFormat="1" ht="18" customHeight="1">
      <c r="A1625" s="452">
        <v>1620</v>
      </c>
      <c r="B1625" s="452" t="s">
        <v>13702</v>
      </c>
      <c r="C1625" s="453" t="s">
        <v>14373</v>
      </c>
      <c r="D1625" s="466" t="s">
        <v>14383</v>
      </c>
      <c r="E1625" s="452" t="s">
        <v>14337</v>
      </c>
      <c r="F1625" s="467" t="s">
        <v>14384</v>
      </c>
      <c r="G1625" s="453" t="s">
        <v>627</v>
      </c>
      <c r="H1625" s="468" t="s">
        <v>4457</v>
      </c>
      <c r="I1625" s="469">
        <v>450</v>
      </c>
      <c r="J1625" s="459"/>
    </row>
    <row r="1626" spans="1:10" s="460" customFormat="1" ht="18" customHeight="1">
      <c r="A1626" s="452">
        <v>1621</v>
      </c>
      <c r="B1626" s="452" t="s">
        <v>13702</v>
      </c>
      <c r="C1626" s="453" t="s">
        <v>14373</v>
      </c>
      <c r="D1626" s="466" t="s">
        <v>14383</v>
      </c>
      <c r="E1626" s="452" t="s">
        <v>14337</v>
      </c>
      <c r="F1626" s="467" t="s">
        <v>14385</v>
      </c>
      <c r="G1626" s="452"/>
      <c r="H1626" s="468" t="s">
        <v>4457</v>
      </c>
      <c r="I1626" s="469">
        <v>450</v>
      </c>
      <c r="J1626" s="470"/>
    </row>
    <row r="1627" spans="1:10" s="460" customFormat="1" ht="18" customHeight="1">
      <c r="A1627" s="452">
        <v>1622</v>
      </c>
      <c r="B1627" s="452" t="s">
        <v>13702</v>
      </c>
      <c r="C1627" s="453" t="s">
        <v>14373</v>
      </c>
      <c r="D1627" s="466" t="s">
        <v>14383</v>
      </c>
      <c r="E1627" s="452" t="s">
        <v>14337</v>
      </c>
      <c r="F1627" s="467" t="s">
        <v>14386</v>
      </c>
      <c r="G1627" s="453"/>
      <c r="H1627" s="468" t="s">
        <v>4457</v>
      </c>
      <c r="I1627" s="469">
        <v>450</v>
      </c>
      <c r="J1627" s="459"/>
    </row>
    <row r="1628" spans="1:10" s="460" customFormat="1" ht="18" customHeight="1">
      <c r="A1628" s="452">
        <v>1623</v>
      </c>
      <c r="B1628" s="452" t="s">
        <v>13702</v>
      </c>
      <c r="C1628" s="453" t="s">
        <v>14373</v>
      </c>
      <c r="D1628" s="466" t="s">
        <v>14383</v>
      </c>
      <c r="E1628" s="452" t="s">
        <v>13664</v>
      </c>
      <c r="F1628" s="467" t="s">
        <v>14384</v>
      </c>
      <c r="G1628" s="453" t="s">
        <v>627</v>
      </c>
      <c r="H1628" s="468" t="s">
        <v>4457</v>
      </c>
      <c r="I1628" s="469">
        <v>850</v>
      </c>
      <c r="J1628" s="459"/>
    </row>
    <row r="1629" spans="1:10" s="460" customFormat="1" ht="18" customHeight="1">
      <c r="A1629" s="452">
        <v>1624</v>
      </c>
      <c r="B1629" s="452" t="s">
        <v>13702</v>
      </c>
      <c r="C1629" s="453" t="s">
        <v>14373</v>
      </c>
      <c r="D1629" s="466" t="s">
        <v>14383</v>
      </c>
      <c r="E1629" s="452" t="s">
        <v>13664</v>
      </c>
      <c r="F1629" s="467" t="s">
        <v>14385</v>
      </c>
      <c r="G1629" s="452"/>
      <c r="H1629" s="468" t="s">
        <v>4457</v>
      </c>
      <c r="I1629" s="469">
        <v>850</v>
      </c>
      <c r="J1629" s="470"/>
    </row>
    <row r="1630" spans="1:10" s="460" customFormat="1" ht="18" customHeight="1">
      <c r="A1630" s="452">
        <v>1625</v>
      </c>
      <c r="B1630" s="452" t="s">
        <v>13702</v>
      </c>
      <c r="C1630" s="453" t="s">
        <v>14373</v>
      </c>
      <c r="D1630" s="466" t="s">
        <v>14383</v>
      </c>
      <c r="E1630" s="452" t="s">
        <v>13664</v>
      </c>
      <c r="F1630" s="467" t="s">
        <v>14386</v>
      </c>
      <c r="G1630" s="475"/>
      <c r="H1630" s="468" t="s">
        <v>4457</v>
      </c>
      <c r="I1630" s="469">
        <v>850</v>
      </c>
      <c r="J1630" s="476"/>
    </row>
    <row r="1631" spans="1:10" s="460" customFormat="1" ht="18" customHeight="1">
      <c r="A1631" s="452">
        <v>1626</v>
      </c>
      <c r="B1631" s="452" t="s">
        <v>13702</v>
      </c>
      <c r="C1631" s="453" t="s">
        <v>14373</v>
      </c>
      <c r="D1631" s="466" t="s">
        <v>14387</v>
      </c>
      <c r="E1631" s="452" t="s">
        <v>14337</v>
      </c>
      <c r="F1631" s="467" t="s">
        <v>14388</v>
      </c>
      <c r="G1631" s="481"/>
      <c r="H1631" s="468" t="s">
        <v>4457</v>
      </c>
      <c r="I1631" s="469">
        <v>450</v>
      </c>
      <c r="J1631" s="459"/>
    </row>
    <row r="1632" spans="1:10" s="460" customFormat="1" ht="18" customHeight="1">
      <c r="A1632" s="452">
        <v>1627</v>
      </c>
      <c r="B1632" s="452" t="s">
        <v>13702</v>
      </c>
      <c r="C1632" s="453" t="s">
        <v>14373</v>
      </c>
      <c r="D1632" s="466" t="s">
        <v>14387</v>
      </c>
      <c r="E1632" s="452" t="s">
        <v>13664</v>
      </c>
      <c r="F1632" s="467" t="s">
        <v>14388</v>
      </c>
      <c r="G1632" s="453" t="s">
        <v>627</v>
      </c>
      <c r="H1632" s="468" t="s">
        <v>4457</v>
      </c>
      <c r="I1632" s="469">
        <v>850</v>
      </c>
      <c r="J1632" s="459"/>
    </row>
    <row r="1633" spans="1:10" s="460" customFormat="1" ht="18" customHeight="1">
      <c r="A1633" s="452">
        <v>1628</v>
      </c>
      <c r="B1633" s="452" t="s">
        <v>13702</v>
      </c>
      <c r="C1633" s="453" t="s">
        <v>14373</v>
      </c>
      <c r="D1633" s="466" t="s">
        <v>14389</v>
      </c>
      <c r="E1633" s="452" t="s">
        <v>14337</v>
      </c>
      <c r="F1633" s="467" t="s">
        <v>14390</v>
      </c>
      <c r="G1633" s="475"/>
      <c r="H1633" s="468" t="s">
        <v>4457</v>
      </c>
      <c r="I1633" s="469">
        <v>450</v>
      </c>
      <c r="J1633" s="476"/>
    </row>
    <row r="1634" spans="1:10" s="460" customFormat="1" ht="18" customHeight="1">
      <c r="A1634" s="452">
        <v>1629</v>
      </c>
      <c r="B1634" s="452" t="s">
        <v>13702</v>
      </c>
      <c r="C1634" s="453" t="s">
        <v>14373</v>
      </c>
      <c r="D1634" s="466" t="s">
        <v>14389</v>
      </c>
      <c r="E1634" s="452" t="s">
        <v>13664</v>
      </c>
      <c r="F1634" s="467" t="s">
        <v>14390</v>
      </c>
      <c r="G1634" s="453"/>
      <c r="H1634" s="468" t="s">
        <v>4457</v>
      </c>
      <c r="I1634" s="469">
        <v>850</v>
      </c>
      <c r="J1634" s="459"/>
    </row>
    <row r="1635" spans="1:10" s="460" customFormat="1" ht="18" customHeight="1">
      <c r="A1635" s="452">
        <v>1630</v>
      </c>
      <c r="B1635" s="452" t="s">
        <v>13702</v>
      </c>
      <c r="C1635" s="453" t="s">
        <v>14373</v>
      </c>
      <c r="D1635" s="466" t="s">
        <v>14391</v>
      </c>
      <c r="E1635" s="452" t="s">
        <v>14337</v>
      </c>
      <c r="F1635" s="467" t="s">
        <v>14392</v>
      </c>
      <c r="G1635" s="453" t="s">
        <v>627</v>
      </c>
      <c r="H1635" s="468" t="s">
        <v>4457</v>
      </c>
      <c r="I1635" s="469">
        <v>450</v>
      </c>
      <c r="J1635" s="459"/>
    </row>
    <row r="1636" spans="1:10" s="460" customFormat="1" ht="18" customHeight="1">
      <c r="A1636" s="452">
        <v>1631</v>
      </c>
      <c r="B1636" s="452" t="s">
        <v>13702</v>
      </c>
      <c r="C1636" s="453" t="s">
        <v>14373</v>
      </c>
      <c r="D1636" s="466" t="s">
        <v>14391</v>
      </c>
      <c r="E1636" s="452" t="s">
        <v>13664</v>
      </c>
      <c r="F1636" s="467" t="s">
        <v>14392</v>
      </c>
      <c r="G1636" s="453"/>
      <c r="H1636" s="468" t="s">
        <v>4457</v>
      </c>
      <c r="I1636" s="469">
        <v>850</v>
      </c>
      <c r="J1636" s="459"/>
    </row>
    <row r="1637" spans="1:10" s="460" customFormat="1" ht="18" customHeight="1">
      <c r="A1637" s="452">
        <v>1632</v>
      </c>
      <c r="B1637" s="452" t="s">
        <v>13702</v>
      </c>
      <c r="C1637" s="453" t="s">
        <v>14373</v>
      </c>
      <c r="D1637" s="466" t="s">
        <v>14393</v>
      </c>
      <c r="E1637" s="452" t="s">
        <v>14337</v>
      </c>
      <c r="F1637" s="467" t="s">
        <v>14394</v>
      </c>
      <c r="G1637" s="452"/>
      <c r="H1637" s="468" t="s">
        <v>4457</v>
      </c>
      <c r="I1637" s="469">
        <v>450</v>
      </c>
      <c r="J1637" s="470"/>
    </row>
    <row r="1638" spans="1:10" s="460" customFormat="1" ht="18" customHeight="1">
      <c r="A1638" s="452">
        <v>1633</v>
      </c>
      <c r="B1638" s="452" t="s">
        <v>13702</v>
      </c>
      <c r="C1638" s="453" t="s">
        <v>14373</v>
      </c>
      <c r="D1638" s="466" t="s">
        <v>14393</v>
      </c>
      <c r="E1638" s="452" t="s">
        <v>13664</v>
      </c>
      <c r="F1638" s="467" t="s">
        <v>14394</v>
      </c>
      <c r="G1638" s="452"/>
      <c r="H1638" s="468" t="s">
        <v>4457</v>
      </c>
      <c r="I1638" s="469">
        <v>850</v>
      </c>
      <c r="J1638" s="470"/>
    </row>
    <row r="1639" spans="1:10" s="460" customFormat="1" ht="18" customHeight="1">
      <c r="A1639" s="452">
        <v>1634</v>
      </c>
      <c r="B1639" s="452" t="s">
        <v>13702</v>
      </c>
      <c r="C1639" s="453" t="s">
        <v>14373</v>
      </c>
      <c r="D1639" s="466" t="s">
        <v>14395</v>
      </c>
      <c r="E1639" s="452" t="s">
        <v>14337</v>
      </c>
      <c r="F1639" s="467" t="s">
        <v>14396</v>
      </c>
      <c r="G1639" s="453"/>
      <c r="H1639" s="468" t="s">
        <v>4457</v>
      </c>
      <c r="I1639" s="469">
        <v>450</v>
      </c>
      <c r="J1639" s="459"/>
    </row>
    <row r="1640" spans="1:10" s="460" customFormat="1" ht="18" customHeight="1">
      <c r="A1640" s="452">
        <v>1635</v>
      </c>
      <c r="B1640" s="452" t="s">
        <v>13702</v>
      </c>
      <c r="C1640" s="453" t="s">
        <v>14373</v>
      </c>
      <c r="D1640" s="466" t="s">
        <v>14395</v>
      </c>
      <c r="E1640" s="452" t="s">
        <v>14339</v>
      </c>
      <c r="F1640" s="467" t="s">
        <v>14396</v>
      </c>
      <c r="G1640" s="453"/>
      <c r="H1640" s="468" t="s">
        <v>4457</v>
      </c>
      <c r="I1640" s="469">
        <v>590</v>
      </c>
      <c r="J1640" s="459"/>
    </row>
    <row r="1641" spans="1:10" s="460" customFormat="1" ht="18" customHeight="1">
      <c r="A1641" s="452">
        <v>1636</v>
      </c>
      <c r="B1641" s="452" t="s">
        <v>13702</v>
      </c>
      <c r="C1641" s="453" t="s">
        <v>14373</v>
      </c>
      <c r="D1641" s="466" t="s">
        <v>14397</v>
      </c>
      <c r="E1641" s="452" t="s">
        <v>13806</v>
      </c>
      <c r="F1641" s="467" t="s">
        <v>14398</v>
      </c>
      <c r="G1641" s="453"/>
      <c r="H1641" s="468" t="s">
        <v>4457</v>
      </c>
      <c r="I1641" s="469">
        <v>590</v>
      </c>
      <c r="J1641" s="459"/>
    </row>
    <row r="1642" spans="1:10" s="460" customFormat="1" ht="18" customHeight="1">
      <c r="A1642" s="452">
        <v>1637</v>
      </c>
      <c r="B1642" s="452" t="s">
        <v>13702</v>
      </c>
      <c r="C1642" s="453" t="s">
        <v>14373</v>
      </c>
      <c r="D1642" s="466" t="s">
        <v>14399</v>
      </c>
      <c r="E1642" s="452" t="s">
        <v>13664</v>
      </c>
      <c r="F1642" s="467" t="s">
        <v>14400</v>
      </c>
      <c r="G1642" s="453"/>
      <c r="H1642" s="468" t="s">
        <v>4457</v>
      </c>
      <c r="I1642" s="469">
        <v>440</v>
      </c>
      <c r="J1642" s="459"/>
    </row>
    <row r="1643" spans="1:10" s="460" customFormat="1" ht="18" customHeight="1">
      <c r="A1643" s="452">
        <v>1638</v>
      </c>
      <c r="B1643" s="452" t="s">
        <v>13702</v>
      </c>
      <c r="C1643" s="453" t="s">
        <v>14373</v>
      </c>
      <c r="D1643" s="466" t="s">
        <v>14401</v>
      </c>
      <c r="E1643" s="452" t="s">
        <v>13664</v>
      </c>
      <c r="F1643" s="467" t="s">
        <v>14402</v>
      </c>
      <c r="G1643" s="453"/>
      <c r="H1643" s="468" t="s">
        <v>4457</v>
      </c>
      <c r="I1643" s="469">
        <v>440</v>
      </c>
      <c r="J1643" s="459"/>
    </row>
    <row r="1644" spans="1:10" s="460" customFormat="1" ht="18" customHeight="1">
      <c r="A1644" s="452">
        <v>1639</v>
      </c>
      <c r="B1644" s="452" t="s">
        <v>13702</v>
      </c>
      <c r="C1644" s="453" t="s">
        <v>14373</v>
      </c>
      <c r="D1644" s="466" t="s">
        <v>14403</v>
      </c>
      <c r="E1644" s="452" t="s">
        <v>14337</v>
      </c>
      <c r="F1644" s="467" t="s">
        <v>14404</v>
      </c>
      <c r="G1644" s="453"/>
      <c r="H1644" s="468" t="s">
        <v>4457</v>
      </c>
      <c r="I1644" s="469">
        <v>450</v>
      </c>
      <c r="J1644" s="459"/>
    </row>
    <row r="1645" spans="1:10" s="460" customFormat="1" ht="18" customHeight="1">
      <c r="A1645" s="452">
        <v>1640</v>
      </c>
      <c r="B1645" s="452" t="s">
        <v>13702</v>
      </c>
      <c r="C1645" s="453" t="s">
        <v>14373</v>
      </c>
      <c r="D1645" s="466" t="s">
        <v>14403</v>
      </c>
      <c r="E1645" s="452" t="s">
        <v>14339</v>
      </c>
      <c r="F1645" s="467" t="s">
        <v>14404</v>
      </c>
      <c r="G1645" s="453"/>
      <c r="H1645" s="468" t="s">
        <v>4457</v>
      </c>
      <c r="I1645" s="469">
        <v>590</v>
      </c>
      <c r="J1645" s="459"/>
    </row>
    <row r="1646" spans="1:10" s="460" customFormat="1" ht="18" customHeight="1">
      <c r="A1646" s="452">
        <v>1641</v>
      </c>
      <c r="B1646" s="453" t="s">
        <v>13702</v>
      </c>
      <c r="C1646" s="453" t="s">
        <v>14373</v>
      </c>
      <c r="D1646" s="466" t="s">
        <v>14405</v>
      </c>
      <c r="E1646" s="452" t="s">
        <v>13806</v>
      </c>
      <c r="F1646" s="467" t="s">
        <v>14406</v>
      </c>
      <c r="G1646" s="453"/>
      <c r="H1646" s="468" t="s">
        <v>4457</v>
      </c>
      <c r="I1646" s="469">
        <v>480</v>
      </c>
      <c r="J1646" s="459"/>
    </row>
    <row r="1647" spans="1:10" s="460" customFormat="1" ht="18" customHeight="1">
      <c r="A1647" s="452">
        <v>1642</v>
      </c>
      <c r="B1647" s="453" t="s">
        <v>13702</v>
      </c>
      <c r="C1647" s="453" t="s">
        <v>14373</v>
      </c>
      <c r="D1647" s="466" t="s">
        <v>14407</v>
      </c>
      <c r="E1647" s="452" t="s">
        <v>13806</v>
      </c>
      <c r="F1647" s="467" t="s">
        <v>14408</v>
      </c>
      <c r="G1647" s="453"/>
      <c r="H1647" s="468" t="s">
        <v>4457</v>
      </c>
      <c r="I1647" s="469">
        <v>455</v>
      </c>
      <c r="J1647" s="459"/>
    </row>
    <row r="1648" spans="1:10" s="460" customFormat="1" ht="18" customHeight="1">
      <c r="A1648" s="452">
        <v>1643</v>
      </c>
      <c r="B1648" s="452" t="s">
        <v>13702</v>
      </c>
      <c r="C1648" s="453" t="s">
        <v>14373</v>
      </c>
      <c r="D1648" s="466" t="s">
        <v>14409</v>
      </c>
      <c r="E1648" s="452" t="s">
        <v>14264</v>
      </c>
      <c r="F1648" s="467" t="s">
        <v>14410</v>
      </c>
      <c r="G1648" s="453"/>
      <c r="H1648" s="468" t="s">
        <v>4457</v>
      </c>
      <c r="I1648" s="469">
        <v>270</v>
      </c>
      <c r="J1648" s="459"/>
    </row>
    <row r="1649" spans="1:10" s="460" customFormat="1" ht="18" customHeight="1">
      <c r="A1649" s="452">
        <v>1644</v>
      </c>
      <c r="B1649" s="452" t="s">
        <v>13702</v>
      </c>
      <c r="C1649" s="453" t="s">
        <v>14373</v>
      </c>
      <c r="D1649" s="466" t="s">
        <v>14411</v>
      </c>
      <c r="E1649" s="452" t="s">
        <v>14264</v>
      </c>
      <c r="F1649" s="467" t="s">
        <v>14412</v>
      </c>
      <c r="G1649" s="453"/>
      <c r="H1649" s="468" t="s">
        <v>4457</v>
      </c>
      <c r="I1649" s="469">
        <v>270</v>
      </c>
      <c r="J1649" s="459"/>
    </row>
    <row r="1650" spans="1:10" s="460" customFormat="1" ht="18" customHeight="1">
      <c r="A1650" s="452">
        <v>1645</v>
      </c>
      <c r="B1650" s="452" t="s">
        <v>13702</v>
      </c>
      <c r="C1650" s="453" t="s">
        <v>14373</v>
      </c>
      <c r="D1650" s="466" t="s">
        <v>14413</v>
      </c>
      <c r="E1650" s="452" t="s">
        <v>14414</v>
      </c>
      <c r="F1650" s="467" t="s">
        <v>14415</v>
      </c>
      <c r="G1650" s="453"/>
      <c r="H1650" s="468" t="s">
        <v>4453</v>
      </c>
      <c r="I1650" s="469">
        <v>8900</v>
      </c>
      <c r="J1650" s="470"/>
    </row>
    <row r="1651" spans="1:10" s="460" customFormat="1" ht="18" customHeight="1">
      <c r="A1651" s="452">
        <v>1646</v>
      </c>
      <c r="B1651" s="452" t="s">
        <v>13702</v>
      </c>
      <c r="C1651" s="453" t="s">
        <v>14373</v>
      </c>
      <c r="D1651" s="466" t="s">
        <v>14413</v>
      </c>
      <c r="E1651" s="452" t="s">
        <v>4446</v>
      </c>
      <c r="F1651" s="467" t="s">
        <v>14416</v>
      </c>
      <c r="G1651" s="453"/>
      <c r="H1651" s="468" t="s">
        <v>4453</v>
      </c>
      <c r="I1651" s="469">
        <v>11800</v>
      </c>
      <c r="J1651" s="478"/>
    </row>
    <row r="1652" spans="1:10" s="460" customFormat="1" ht="18" customHeight="1">
      <c r="A1652" s="452">
        <v>1647</v>
      </c>
      <c r="B1652" s="453" t="s">
        <v>13702</v>
      </c>
      <c r="C1652" s="453" t="s">
        <v>14373</v>
      </c>
      <c r="D1652" s="461" t="s">
        <v>14417</v>
      </c>
      <c r="E1652" s="453" t="s">
        <v>416</v>
      </c>
      <c r="F1652" s="462" t="s">
        <v>14418</v>
      </c>
      <c r="G1652" s="453"/>
      <c r="H1652" s="468" t="s">
        <v>10033</v>
      </c>
      <c r="I1652" s="469">
        <v>17000</v>
      </c>
      <c r="J1652" s="531"/>
    </row>
    <row r="1653" spans="1:10" s="460" customFormat="1" ht="18" customHeight="1">
      <c r="A1653" s="452">
        <v>1648</v>
      </c>
      <c r="B1653" s="453" t="s">
        <v>765</v>
      </c>
      <c r="C1653" s="453" t="s">
        <v>14373</v>
      </c>
      <c r="D1653" s="466" t="s">
        <v>6061</v>
      </c>
      <c r="E1653" s="453" t="s">
        <v>6062</v>
      </c>
      <c r="F1653" s="467" t="s">
        <v>6063</v>
      </c>
      <c r="G1653" s="453"/>
      <c r="H1653" s="457" t="s">
        <v>4441</v>
      </c>
      <c r="I1653" s="469">
        <v>13300</v>
      </c>
      <c r="J1653" s="470"/>
    </row>
    <row r="1654" spans="1:10" s="460" customFormat="1" ht="18" customHeight="1">
      <c r="A1654" s="452">
        <v>1649</v>
      </c>
      <c r="B1654" s="453" t="s">
        <v>765</v>
      </c>
      <c r="C1654" s="455" t="s">
        <v>6021</v>
      </c>
      <c r="D1654" s="552" t="s">
        <v>6064</v>
      </c>
      <c r="E1654" s="553" t="s">
        <v>416</v>
      </c>
      <c r="F1654" s="485" t="s">
        <v>6065</v>
      </c>
      <c r="G1654" s="455"/>
      <c r="H1654" s="463" t="s">
        <v>4459</v>
      </c>
      <c r="I1654" s="469">
        <v>14857</v>
      </c>
      <c r="J1654" s="517"/>
    </row>
    <row r="1655" spans="1:10" s="460" customFormat="1" ht="18" customHeight="1">
      <c r="A1655" s="452">
        <v>1650</v>
      </c>
      <c r="B1655" s="453" t="s">
        <v>13702</v>
      </c>
      <c r="C1655" s="453" t="s">
        <v>14373</v>
      </c>
      <c r="D1655" s="461" t="s">
        <v>14419</v>
      </c>
      <c r="E1655" s="453" t="s">
        <v>416</v>
      </c>
      <c r="F1655" s="462" t="s">
        <v>14420</v>
      </c>
      <c r="G1655" s="453"/>
      <c r="H1655" s="468" t="s">
        <v>10033</v>
      </c>
      <c r="I1655" s="469"/>
      <c r="J1655" s="531" t="s">
        <v>4485</v>
      </c>
    </row>
    <row r="1656" spans="1:10" s="460" customFormat="1" ht="18" customHeight="1">
      <c r="A1656" s="452">
        <v>1651</v>
      </c>
      <c r="B1656" s="453" t="s">
        <v>13702</v>
      </c>
      <c r="C1656" s="453" t="s">
        <v>14373</v>
      </c>
      <c r="D1656" s="461" t="s">
        <v>14421</v>
      </c>
      <c r="E1656" s="453" t="s">
        <v>416</v>
      </c>
      <c r="F1656" s="462" t="s">
        <v>14422</v>
      </c>
      <c r="G1656" s="453"/>
      <c r="H1656" s="468" t="s">
        <v>10033</v>
      </c>
      <c r="I1656" s="469">
        <v>13340</v>
      </c>
      <c r="J1656" s="531"/>
    </row>
    <row r="1657" spans="1:10" s="460" customFormat="1" ht="18" customHeight="1">
      <c r="A1657" s="452">
        <v>1652</v>
      </c>
      <c r="B1657" s="453" t="s">
        <v>13702</v>
      </c>
      <c r="C1657" s="453" t="s">
        <v>14373</v>
      </c>
      <c r="D1657" s="461" t="s">
        <v>14423</v>
      </c>
      <c r="E1657" s="453" t="s">
        <v>416</v>
      </c>
      <c r="F1657" s="462" t="s">
        <v>14424</v>
      </c>
      <c r="G1657" s="453"/>
      <c r="H1657" s="468" t="s">
        <v>10033</v>
      </c>
      <c r="I1657" s="469">
        <v>26670</v>
      </c>
      <c r="J1657" s="531"/>
    </row>
    <row r="1658" spans="1:10" s="460" customFormat="1" ht="18" customHeight="1">
      <c r="A1658" s="452">
        <v>1653</v>
      </c>
      <c r="B1658" s="453" t="s">
        <v>13702</v>
      </c>
      <c r="C1658" s="453" t="s">
        <v>14373</v>
      </c>
      <c r="D1658" s="461" t="s">
        <v>14425</v>
      </c>
      <c r="E1658" s="453" t="s">
        <v>416</v>
      </c>
      <c r="F1658" s="462" t="s">
        <v>14426</v>
      </c>
      <c r="G1658" s="453"/>
      <c r="H1658" s="468" t="s">
        <v>10033</v>
      </c>
      <c r="I1658" s="469">
        <v>26670</v>
      </c>
      <c r="J1658" s="531"/>
    </row>
    <row r="1659" spans="1:10" s="460" customFormat="1" ht="18" customHeight="1">
      <c r="A1659" s="452">
        <v>1654</v>
      </c>
      <c r="B1659" s="453" t="s">
        <v>13702</v>
      </c>
      <c r="C1659" s="453" t="s">
        <v>14373</v>
      </c>
      <c r="D1659" s="461" t="s">
        <v>6066</v>
      </c>
      <c r="E1659" s="453" t="s">
        <v>416</v>
      </c>
      <c r="F1659" s="462" t="s">
        <v>14427</v>
      </c>
      <c r="G1659" s="453"/>
      <c r="H1659" s="468" t="s">
        <v>10033</v>
      </c>
      <c r="I1659" s="469"/>
      <c r="J1659" s="531" t="s">
        <v>4485</v>
      </c>
    </row>
    <row r="1660" spans="1:10" s="460" customFormat="1" ht="18" customHeight="1">
      <c r="A1660" s="452">
        <v>1655</v>
      </c>
      <c r="B1660" s="453" t="s">
        <v>13702</v>
      </c>
      <c r="C1660" s="453" t="s">
        <v>14373</v>
      </c>
      <c r="D1660" s="461" t="s">
        <v>6067</v>
      </c>
      <c r="E1660" s="453" t="s">
        <v>416</v>
      </c>
      <c r="F1660" s="462" t="s">
        <v>14428</v>
      </c>
      <c r="G1660" s="453"/>
      <c r="H1660" s="468" t="s">
        <v>10033</v>
      </c>
      <c r="I1660" s="469"/>
      <c r="J1660" s="531" t="s">
        <v>4485</v>
      </c>
    </row>
    <row r="1661" spans="1:10" s="460" customFormat="1" ht="18" customHeight="1">
      <c r="A1661" s="452">
        <v>1656</v>
      </c>
      <c r="B1661" s="453" t="s">
        <v>765</v>
      </c>
      <c r="C1661" s="453" t="s">
        <v>14373</v>
      </c>
      <c r="D1661" s="490" t="s">
        <v>5710</v>
      </c>
      <c r="E1661" s="483" t="s">
        <v>114</v>
      </c>
      <c r="F1661" s="485" t="s">
        <v>6068</v>
      </c>
      <c r="G1661" s="481"/>
      <c r="H1661" s="491" t="s">
        <v>4551</v>
      </c>
      <c r="I1661" s="492">
        <v>23600</v>
      </c>
      <c r="J1661" s="521"/>
    </row>
    <row r="1662" spans="1:10" s="460" customFormat="1" ht="18" customHeight="1">
      <c r="A1662" s="452">
        <v>1657</v>
      </c>
      <c r="B1662" s="453" t="s">
        <v>13702</v>
      </c>
      <c r="C1662" s="453" t="s">
        <v>14373</v>
      </c>
      <c r="D1662" s="461" t="s">
        <v>14429</v>
      </c>
      <c r="E1662" s="453" t="s">
        <v>416</v>
      </c>
      <c r="F1662" s="462" t="s">
        <v>14430</v>
      </c>
      <c r="G1662" s="453"/>
      <c r="H1662" s="539" t="s">
        <v>9467</v>
      </c>
      <c r="I1662" s="458">
        <v>14000</v>
      </c>
      <c r="J1662" s="459" t="s">
        <v>14431</v>
      </c>
    </row>
    <row r="1663" spans="1:10" s="460" customFormat="1" ht="18" customHeight="1">
      <c r="A1663" s="452">
        <v>1658</v>
      </c>
      <c r="B1663" s="452" t="s">
        <v>13702</v>
      </c>
      <c r="C1663" s="453" t="s">
        <v>14373</v>
      </c>
      <c r="D1663" s="466" t="s">
        <v>14432</v>
      </c>
      <c r="E1663" s="452" t="s">
        <v>13356</v>
      </c>
      <c r="F1663" s="467" t="s">
        <v>6069</v>
      </c>
      <c r="G1663" s="453"/>
      <c r="H1663" s="468" t="s">
        <v>4453</v>
      </c>
      <c r="I1663" s="469">
        <v>11800</v>
      </c>
      <c r="J1663" s="459"/>
    </row>
    <row r="1664" spans="1:10" s="460" customFormat="1" ht="18" customHeight="1">
      <c r="A1664" s="452">
        <v>1659</v>
      </c>
      <c r="B1664" s="452" t="s">
        <v>13702</v>
      </c>
      <c r="C1664" s="453" t="s">
        <v>14373</v>
      </c>
      <c r="D1664" s="466" t="s">
        <v>14433</v>
      </c>
      <c r="E1664" s="452" t="s">
        <v>13356</v>
      </c>
      <c r="F1664" s="467" t="s">
        <v>6070</v>
      </c>
      <c r="G1664" s="453"/>
      <c r="H1664" s="468" t="s">
        <v>4453</v>
      </c>
      <c r="I1664" s="469">
        <v>11800</v>
      </c>
      <c r="J1664" s="459"/>
    </row>
    <row r="1665" spans="1:10" s="460" customFormat="1" ht="18" customHeight="1">
      <c r="A1665" s="452">
        <v>1660</v>
      </c>
      <c r="B1665" s="453" t="s">
        <v>765</v>
      </c>
      <c r="C1665" s="453" t="s">
        <v>14373</v>
      </c>
      <c r="D1665" s="461" t="s">
        <v>6071</v>
      </c>
      <c r="E1665" s="453" t="s">
        <v>416</v>
      </c>
      <c r="F1665" s="462" t="s">
        <v>6072</v>
      </c>
      <c r="G1665" s="453"/>
      <c r="H1665" s="463" t="s">
        <v>651</v>
      </c>
      <c r="I1665" s="471">
        <v>24857</v>
      </c>
      <c r="J1665" s="472"/>
    </row>
    <row r="1666" spans="1:10" s="460" customFormat="1" ht="18" customHeight="1">
      <c r="A1666" s="452">
        <v>1661</v>
      </c>
      <c r="B1666" s="453" t="s">
        <v>765</v>
      </c>
      <c r="C1666" s="453" t="s">
        <v>14373</v>
      </c>
      <c r="D1666" s="461"/>
      <c r="E1666" s="453" t="s">
        <v>9443</v>
      </c>
      <c r="F1666" s="462" t="s">
        <v>6049</v>
      </c>
      <c r="G1666" s="453"/>
      <c r="H1666" s="457" t="s">
        <v>4441</v>
      </c>
      <c r="I1666" s="458">
        <v>22700</v>
      </c>
      <c r="J1666" s="470" t="s">
        <v>6073</v>
      </c>
    </row>
    <row r="1667" spans="1:10" s="460" customFormat="1" ht="18" customHeight="1">
      <c r="A1667" s="452">
        <v>1662</v>
      </c>
      <c r="B1667" s="453" t="s">
        <v>765</v>
      </c>
      <c r="C1667" s="453" t="s">
        <v>14373</v>
      </c>
      <c r="D1667" s="461"/>
      <c r="E1667" s="453" t="s">
        <v>9443</v>
      </c>
      <c r="F1667" s="462" t="s">
        <v>6074</v>
      </c>
      <c r="G1667" s="453"/>
      <c r="H1667" s="457" t="s">
        <v>4441</v>
      </c>
      <c r="I1667" s="458">
        <v>22700</v>
      </c>
      <c r="J1667" s="470" t="s">
        <v>6073</v>
      </c>
    </row>
    <row r="1668" spans="1:10" s="460" customFormat="1" ht="18" customHeight="1">
      <c r="A1668" s="452">
        <v>1663</v>
      </c>
      <c r="B1668" s="453" t="s">
        <v>13702</v>
      </c>
      <c r="C1668" s="452" t="s">
        <v>14373</v>
      </c>
      <c r="D1668" s="466" t="s">
        <v>14434</v>
      </c>
      <c r="E1668" s="452" t="s">
        <v>416</v>
      </c>
      <c r="F1668" s="467" t="s">
        <v>14435</v>
      </c>
      <c r="G1668" s="452"/>
      <c r="H1668" s="463" t="s">
        <v>4483</v>
      </c>
      <c r="I1668" s="469"/>
      <c r="J1668" s="470" t="s">
        <v>4485</v>
      </c>
    </row>
    <row r="1669" spans="1:10" s="460" customFormat="1" ht="18" customHeight="1">
      <c r="A1669" s="452">
        <v>1664</v>
      </c>
      <c r="B1669" s="483" t="s">
        <v>765</v>
      </c>
      <c r="C1669" s="453" t="s">
        <v>14373</v>
      </c>
      <c r="D1669" s="522" t="s">
        <v>14436</v>
      </c>
      <c r="E1669" s="523" t="s">
        <v>9437</v>
      </c>
      <c r="F1669" s="512" t="s">
        <v>14437</v>
      </c>
      <c r="G1669" s="523"/>
      <c r="H1669" s="522" t="s">
        <v>4618</v>
      </c>
      <c r="I1669" s="524">
        <v>7680</v>
      </c>
      <c r="J1669" s="579"/>
    </row>
    <row r="1670" spans="1:10" s="460" customFormat="1" ht="18" customHeight="1">
      <c r="A1670" s="452">
        <v>1665</v>
      </c>
      <c r="B1670" s="483" t="s">
        <v>765</v>
      </c>
      <c r="C1670" s="453" t="s">
        <v>14373</v>
      </c>
      <c r="D1670" s="522" t="s">
        <v>14438</v>
      </c>
      <c r="E1670" s="523" t="s">
        <v>9437</v>
      </c>
      <c r="F1670" s="512" t="s">
        <v>14439</v>
      </c>
      <c r="G1670" s="523"/>
      <c r="H1670" s="522" t="s">
        <v>4618</v>
      </c>
      <c r="I1670" s="524">
        <v>7680</v>
      </c>
      <c r="J1670" s="579"/>
    </row>
    <row r="1671" spans="1:10" s="460" customFormat="1" ht="18" customHeight="1">
      <c r="A1671" s="452">
        <v>1666</v>
      </c>
      <c r="B1671" s="483" t="s">
        <v>765</v>
      </c>
      <c r="C1671" s="453" t="s">
        <v>14373</v>
      </c>
      <c r="D1671" s="522" t="s">
        <v>14440</v>
      </c>
      <c r="E1671" s="523" t="s">
        <v>10432</v>
      </c>
      <c r="F1671" s="512" t="s">
        <v>14441</v>
      </c>
      <c r="G1671" s="523" t="s">
        <v>13629</v>
      </c>
      <c r="H1671" s="522" t="s">
        <v>4618</v>
      </c>
      <c r="I1671" s="524">
        <v>18800</v>
      </c>
      <c r="J1671" s="606"/>
    </row>
    <row r="1672" spans="1:10" s="460" customFormat="1" ht="18" customHeight="1">
      <c r="A1672" s="452">
        <v>1667</v>
      </c>
      <c r="B1672" s="483" t="s">
        <v>765</v>
      </c>
      <c r="C1672" s="453" t="s">
        <v>14373</v>
      </c>
      <c r="D1672" s="522" t="s">
        <v>14442</v>
      </c>
      <c r="E1672" s="523" t="s">
        <v>10432</v>
      </c>
      <c r="F1672" s="512" t="s">
        <v>14443</v>
      </c>
      <c r="G1672" s="523" t="s">
        <v>13629</v>
      </c>
      <c r="H1672" s="522" t="s">
        <v>4618</v>
      </c>
      <c r="I1672" s="524">
        <v>18800</v>
      </c>
      <c r="J1672" s="606"/>
    </row>
    <row r="1673" spans="1:10" s="460" customFormat="1" ht="18" customHeight="1">
      <c r="A1673" s="452">
        <v>1668</v>
      </c>
      <c r="B1673" s="483" t="s">
        <v>765</v>
      </c>
      <c r="C1673" s="453" t="s">
        <v>14373</v>
      </c>
      <c r="D1673" s="522" t="s">
        <v>14444</v>
      </c>
      <c r="E1673" s="523" t="s">
        <v>10432</v>
      </c>
      <c r="F1673" s="512" t="s">
        <v>14445</v>
      </c>
      <c r="G1673" s="523" t="s">
        <v>13629</v>
      </c>
      <c r="H1673" s="522" t="s">
        <v>4618</v>
      </c>
      <c r="I1673" s="524">
        <v>18800</v>
      </c>
      <c r="J1673" s="606"/>
    </row>
    <row r="1674" spans="1:10" s="460" customFormat="1" ht="18" customHeight="1">
      <c r="A1674" s="452">
        <v>1669</v>
      </c>
      <c r="B1674" s="483" t="s">
        <v>765</v>
      </c>
      <c r="C1674" s="453" t="s">
        <v>14373</v>
      </c>
      <c r="D1674" s="522" t="s">
        <v>14446</v>
      </c>
      <c r="E1674" s="523" t="s">
        <v>10432</v>
      </c>
      <c r="F1674" s="512" t="s">
        <v>14447</v>
      </c>
      <c r="G1674" s="523" t="s">
        <v>13629</v>
      </c>
      <c r="H1674" s="522" t="s">
        <v>4618</v>
      </c>
      <c r="I1674" s="524">
        <v>18800</v>
      </c>
      <c r="J1674" s="606"/>
    </row>
    <row r="1675" spans="1:10" s="460" customFormat="1" ht="18" customHeight="1">
      <c r="A1675" s="452">
        <v>1670</v>
      </c>
      <c r="B1675" s="483" t="s">
        <v>765</v>
      </c>
      <c r="C1675" s="453" t="s">
        <v>14373</v>
      </c>
      <c r="D1675" s="522" t="s">
        <v>14448</v>
      </c>
      <c r="E1675" s="523" t="s">
        <v>10432</v>
      </c>
      <c r="F1675" s="512" t="s">
        <v>14449</v>
      </c>
      <c r="G1675" s="523" t="s">
        <v>13629</v>
      </c>
      <c r="H1675" s="522" t="s">
        <v>4618</v>
      </c>
      <c r="I1675" s="524">
        <v>18800</v>
      </c>
      <c r="J1675" s="606"/>
    </row>
    <row r="1676" spans="1:10" s="460" customFormat="1" ht="18" customHeight="1">
      <c r="A1676" s="452">
        <v>1671</v>
      </c>
      <c r="B1676" s="453" t="s">
        <v>765</v>
      </c>
      <c r="C1676" s="453" t="s">
        <v>4898</v>
      </c>
      <c r="D1676" s="490" t="s">
        <v>6075</v>
      </c>
      <c r="E1676" s="483" t="s">
        <v>6076</v>
      </c>
      <c r="F1676" s="485" t="s">
        <v>6077</v>
      </c>
      <c r="G1676" s="481"/>
      <c r="H1676" s="491" t="s">
        <v>4551</v>
      </c>
      <c r="I1676" s="492">
        <v>27500</v>
      </c>
      <c r="J1676" s="521"/>
    </row>
    <row r="1677" spans="1:10" s="460" customFormat="1" ht="18" customHeight="1">
      <c r="A1677" s="452">
        <v>1672</v>
      </c>
      <c r="B1677" s="453" t="s">
        <v>765</v>
      </c>
      <c r="C1677" s="453" t="s">
        <v>4898</v>
      </c>
      <c r="D1677" s="461" t="s">
        <v>6078</v>
      </c>
      <c r="E1677" s="453" t="s">
        <v>6079</v>
      </c>
      <c r="F1677" s="462" t="s">
        <v>6080</v>
      </c>
      <c r="G1677" s="453"/>
      <c r="H1677" s="457" t="s">
        <v>4441</v>
      </c>
      <c r="I1677" s="458">
        <v>470</v>
      </c>
      <c r="J1677" s="470"/>
    </row>
    <row r="1678" spans="1:10" s="460" customFormat="1" ht="18" customHeight="1">
      <c r="A1678" s="452">
        <v>1673</v>
      </c>
      <c r="B1678" s="453" t="s">
        <v>765</v>
      </c>
      <c r="C1678" s="453" t="s">
        <v>4898</v>
      </c>
      <c r="D1678" s="490" t="s">
        <v>5710</v>
      </c>
      <c r="E1678" s="483" t="s">
        <v>173</v>
      </c>
      <c r="F1678" s="485" t="s">
        <v>6081</v>
      </c>
      <c r="G1678" s="481"/>
      <c r="H1678" s="491" t="s">
        <v>4551</v>
      </c>
      <c r="I1678" s="492">
        <v>12000</v>
      </c>
      <c r="J1678" s="521"/>
    </row>
    <row r="1679" spans="1:10" s="460" customFormat="1" ht="18" customHeight="1">
      <c r="A1679" s="452">
        <v>1674</v>
      </c>
      <c r="B1679" s="453" t="s">
        <v>765</v>
      </c>
      <c r="C1679" s="453" t="s">
        <v>4898</v>
      </c>
      <c r="D1679" s="490" t="s">
        <v>5710</v>
      </c>
      <c r="E1679" s="483" t="s">
        <v>658</v>
      </c>
      <c r="F1679" s="485" t="s">
        <v>6082</v>
      </c>
      <c r="G1679" s="481"/>
      <c r="H1679" s="491" t="s">
        <v>4551</v>
      </c>
      <c r="I1679" s="492">
        <v>16800</v>
      </c>
      <c r="J1679" s="521"/>
    </row>
    <row r="1680" spans="1:10" s="460" customFormat="1" ht="18" customHeight="1">
      <c r="A1680" s="452">
        <v>1675</v>
      </c>
      <c r="B1680" s="453" t="s">
        <v>765</v>
      </c>
      <c r="C1680" s="453" t="s">
        <v>4898</v>
      </c>
      <c r="D1680" s="490" t="s">
        <v>5710</v>
      </c>
      <c r="E1680" s="483" t="s">
        <v>658</v>
      </c>
      <c r="F1680" s="485" t="s">
        <v>6083</v>
      </c>
      <c r="G1680" s="481"/>
      <c r="H1680" s="491" t="s">
        <v>4551</v>
      </c>
      <c r="I1680" s="492">
        <v>12000</v>
      </c>
      <c r="J1680" s="521"/>
    </row>
    <row r="1681" spans="1:10" s="460" customFormat="1" ht="18" customHeight="1">
      <c r="A1681" s="452">
        <v>1676</v>
      </c>
      <c r="B1681" s="453" t="s">
        <v>765</v>
      </c>
      <c r="C1681" s="453" t="s">
        <v>4898</v>
      </c>
      <c r="D1681" s="490" t="s">
        <v>5710</v>
      </c>
      <c r="E1681" s="483" t="s">
        <v>658</v>
      </c>
      <c r="F1681" s="485" t="s">
        <v>6084</v>
      </c>
      <c r="G1681" s="481"/>
      <c r="H1681" s="491" t="s">
        <v>4551</v>
      </c>
      <c r="I1681" s="492">
        <v>16800</v>
      </c>
      <c r="J1681" s="521"/>
    </row>
    <row r="1682" spans="1:10" s="460" customFormat="1" ht="18" customHeight="1">
      <c r="A1682" s="452">
        <v>1677</v>
      </c>
      <c r="B1682" s="453" t="s">
        <v>765</v>
      </c>
      <c r="C1682" s="453" t="s">
        <v>4898</v>
      </c>
      <c r="D1682" s="490" t="s">
        <v>6085</v>
      </c>
      <c r="E1682" s="483" t="s">
        <v>114</v>
      </c>
      <c r="F1682" s="485" t="s">
        <v>6086</v>
      </c>
      <c r="G1682" s="481"/>
      <c r="H1682" s="491" t="s">
        <v>4551</v>
      </c>
      <c r="I1682" s="492">
        <v>24200</v>
      </c>
      <c r="J1682" s="521"/>
    </row>
    <row r="1683" spans="1:10" s="460" customFormat="1" ht="18" customHeight="1">
      <c r="A1683" s="452">
        <v>1678</v>
      </c>
      <c r="B1683" s="453" t="s">
        <v>765</v>
      </c>
      <c r="C1683" s="453" t="s">
        <v>4898</v>
      </c>
      <c r="D1683" s="522" t="s">
        <v>14450</v>
      </c>
      <c r="E1683" s="523" t="s">
        <v>9440</v>
      </c>
      <c r="F1683" s="512" t="s">
        <v>14451</v>
      </c>
      <c r="G1683" s="523"/>
      <c r="H1683" s="522" t="s">
        <v>4618</v>
      </c>
      <c r="I1683" s="524">
        <v>19680</v>
      </c>
      <c r="J1683" s="578"/>
    </row>
    <row r="1684" spans="1:10" s="460" customFormat="1" ht="18" customHeight="1">
      <c r="A1684" s="452">
        <v>1679</v>
      </c>
      <c r="B1684" s="453" t="s">
        <v>765</v>
      </c>
      <c r="C1684" s="453" t="s">
        <v>4898</v>
      </c>
      <c r="D1684" s="522" t="s">
        <v>14452</v>
      </c>
      <c r="E1684" s="523" t="s">
        <v>9989</v>
      </c>
      <c r="F1684" s="512" t="s">
        <v>14453</v>
      </c>
      <c r="G1684" s="523" t="s">
        <v>9403</v>
      </c>
      <c r="H1684" s="522" t="s">
        <v>4618</v>
      </c>
      <c r="I1684" s="524">
        <v>13230</v>
      </c>
      <c r="J1684" s="578"/>
    </row>
    <row r="1685" spans="1:10" s="460" customFormat="1" ht="18" customHeight="1">
      <c r="A1685" s="452">
        <v>1680</v>
      </c>
      <c r="B1685" s="453" t="s">
        <v>765</v>
      </c>
      <c r="C1685" s="453" t="s">
        <v>4898</v>
      </c>
      <c r="D1685" s="522" t="s">
        <v>14454</v>
      </c>
      <c r="E1685" s="523" t="s">
        <v>9989</v>
      </c>
      <c r="F1685" s="512" t="s">
        <v>14455</v>
      </c>
      <c r="G1685" s="523" t="s">
        <v>9403</v>
      </c>
      <c r="H1685" s="522" t="s">
        <v>4618</v>
      </c>
      <c r="I1685" s="524">
        <v>13230</v>
      </c>
      <c r="J1685" s="579"/>
    </row>
    <row r="1686" spans="1:10" s="460" customFormat="1" ht="18" customHeight="1">
      <c r="A1686" s="452">
        <v>1681</v>
      </c>
      <c r="B1686" s="453" t="s">
        <v>765</v>
      </c>
      <c r="C1686" s="453" t="s">
        <v>4898</v>
      </c>
      <c r="D1686" s="522" t="s">
        <v>14456</v>
      </c>
      <c r="E1686" s="523" t="s">
        <v>9989</v>
      </c>
      <c r="F1686" s="512" t="s">
        <v>14457</v>
      </c>
      <c r="G1686" s="523"/>
      <c r="H1686" s="522" t="s">
        <v>4618</v>
      </c>
      <c r="I1686" s="524">
        <v>11700</v>
      </c>
      <c r="J1686" s="579"/>
    </row>
    <row r="1687" spans="1:10" s="460" customFormat="1" ht="18" customHeight="1">
      <c r="A1687" s="452">
        <v>1682</v>
      </c>
      <c r="B1687" s="453" t="s">
        <v>765</v>
      </c>
      <c r="C1687" s="453" t="s">
        <v>4898</v>
      </c>
      <c r="D1687" s="522" t="s">
        <v>14458</v>
      </c>
      <c r="E1687" s="523" t="s">
        <v>9989</v>
      </c>
      <c r="F1687" s="512" t="s">
        <v>14459</v>
      </c>
      <c r="G1687" s="523"/>
      <c r="H1687" s="522" t="s">
        <v>4618</v>
      </c>
      <c r="I1687" s="524">
        <v>12600</v>
      </c>
      <c r="J1687" s="579"/>
    </row>
    <row r="1688" spans="1:10" s="460" customFormat="1" ht="18" customHeight="1">
      <c r="A1688" s="452">
        <v>1683</v>
      </c>
      <c r="B1688" s="453" t="s">
        <v>765</v>
      </c>
      <c r="C1688" s="453" t="s">
        <v>4898</v>
      </c>
      <c r="D1688" s="522" t="s">
        <v>14460</v>
      </c>
      <c r="E1688" s="523" t="s">
        <v>9828</v>
      </c>
      <c r="F1688" s="512" t="s">
        <v>14461</v>
      </c>
      <c r="G1688" s="523"/>
      <c r="H1688" s="522" t="s">
        <v>4618</v>
      </c>
      <c r="I1688" s="524">
        <v>18900</v>
      </c>
      <c r="J1688" s="579"/>
    </row>
    <row r="1689" spans="1:10" s="460" customFormat="1" ht="18" customHeight="1">
      <c r="A1689" s="452">
        <v>1684</v>
      </c>
      <c r="B1689" s="453" t="s">
        <v>765</v>
      </c>
      <c r="C1689" s="453" t="s">
        <v>4898</v>
      </c>
      <c r="D1689" s="522" t="s">
        <v>14462</v>
      </c>
      <c r="E1689" s="523" t="s">
        <v>9989</v>
      </c>
      <c r="F1689" s="512" t="s">
        <v>14463</v>
      </c>
      <c r="G1689" s="523"/>
      <c r="H1689" s="522" t="s">
        <v>4618</v>
      </c>
      <c r="I1689" s="524">
        <v>13200</v>
      </c>
      <c r="J1689" s="579"/>
    </row>
    <row r="1690" spans="1:10" s="460" customFormat="1" ht="18" customHeight="1">
      <c r="A1690" s="452">
        <v>1685</v>
      </c>
      <c r="B1690" s="453" t="s">
        <v>765</v>
      </c>
      <c r="C1690" s="453" t="s">
        <v>6087</v>
      </c>
      <c r="D1690" s="461" t="s">
        <v>5862</v>
      </c>
      <c r="E1690" s="453" t="s">
        <v>9466</v>
      </c>
      <c r="F1690" s="462" t="s">
        <v>5864</v>
      </c>
      <c r="G1690" s="453"/>
      <c r="H1690" s="457" t="s">
        <v>4441</v>
      </c>
      <c r="I1690" s="458">
        <v>17000</v>
      </c>
      <c r="J1690" s="470" t="s">
        <v>14464</v>
      </c>
    </row>
    <row r="1691" spans="1:10" s="460" customFormat="1" ht="18" customHeight="1">
      <c r="A1691" s="452">
        <v>1686</v>
      </c>
      <c r="B1691" s="453" t="s">
        <v>765</v>
      </c>
      <c r="C1691" s="453" t="s">
        <v>14465</v>
      </c>
      <c r="D1691" s="522" t="s">
        <v>14466</v>
      </c>
      <c r="E1691" s="523" t="s">
        <v>9440</v>
      </c>
      <c r="F1691" s="512" t="s">
        <v>14467</v>
      </c>
      <c r="G1691" s="523" t="s">
        <v>9403</v>
      </c>
      <c r="H1691" s="522" t="s">
        <v>4618</v>
      </c>
      <c r="I1691" s="524">
        <v>11400</v>
      </c>
      <c r="J1691" s="525"/>
    </row>
    <row r="1692" spans="1:10" s="460" customFormat="1" ht="18" customHeight="1">
      <c r="A1692" s="452">
        <v>1687</v>
      </c>
      <c r="B1692" s="453" t="s">
        <v>765</v>
      </c>
      <c r="C1692" s="453" t="s">
        <v>14465</v>
      </c>
      <c r="D1692" s="522" t="s">
        <v>14468</v>
      </c>
      <c r="E1692" s="523" t="s">
        <v>9440</v>
      </c>
      <c r="F1692" s="512" t="s">
        <v>14469</v>
      </c>
      <c r="G1692" s="523" t="s">
        <v>9403</v>
      </c>
      <c r="H1692" s="522" t="s">
        <v>4618</v>
      </c>
      <c r="I1692" s="524">
        <v>13800</v>
      </c>
      <c r="J1692" s="578"/>
    </row>
    <row r="1693" spans="1:10" s="460" customFormat="1" ht="18" customHeight="1">
      <c r="A1693" s="452">
        <v>1688</v>
      </c>
      <c r="B1693" s="453" t="s">
        <v>765</v>
      </c>
      <c r="C1693" s="453" t="s">
        <v>6088</v>
      </c>
      <c r="D1693" s="461" t="s">
        <v>6089</v>
      </c>
      <c r="E1693" s="453" t="s">
        <v>6090</v>
      </c>
      <c r="F1693" s="462" t="s">
        <v>6091</v>
      </c>
      <c r="G1693" s="453"/>
      <c r="H1693" s="457" t="s">
        <v>4441</v>
      </c>
      <c r="I1693" s="458">
        <v>530</v>
      </c>
      <c r="J1693" s="470"/>
    </row>
    <row r="1694" spans="1:10" s="460" customFormat="1" ht="18" customHeight="1">
      <c r="A1694" s="452">
        <v>1689</v>
      </c>
      <c r="B1694" s="453" t="s">
        <v>13702</v>
      </c>
      <c r="C1694" s="452" t="s">
        <v>14470</v>
      </c>
      <c r="D1694" s="466" t="s">
        <v>14471</v>
      </c>
      <c r="E1694" s="452" t="s">
        <v>4524</v>
      </c>
      <c r="F1694" s="467" t="s">
        <v>14472</v>
      </c>
      <c r="G1694" s="453"/>
      <c r="H1694" s="468" t="s">
        <v>9467</v>
      </c>
      <c r="I1694" s="469"/>
      <c r="J1694" s="521" t="s">
        <v>4485</v>
      </c>
    </row>
    <row r="1695" spans="1:10" s="460" customFormat="1" ht="18" customHeight="1">
      <c r="A1695" s="452">
        <v>1690</v>
      </c>
      <c r="B1695" s="453" t="s">
        <v>765</v>
      </c>
      <c r="C1695" s="453" t="s">
        <v>6088</v>
      </c>
      <c r="D1695" s="461" t="s">
        <v>6092</v>
      </c>
      <c r="E1695" s="453" t="s">
        <v>416</v>
      </c>
      <c r="F1695" s="456" t="s">
        <v>6093</v>
      </c>
      <c r="G1695" s="453"/>
      <c r="H1695" s="468" t="s">
        <v>4901</v>
      </c>
      <c r="I1695" s="469">
        <v>18500</v>
      </c>
      <c r="J1695" s="459" t="s">
        <v>4902</v>
      </c>
    </row>
    <row r="1696" spans="1:10" s="460" customFormat="1" ht="18" customHeight="1">
      <c r="A1696" s="452">
        <v>1691</v>
      </c>
      <c r="B1696" s="453" t="s">
        <v>765</v>
      </c>
      <c r="C1696" s="453" t="s">
        <v>6088</v>
      </c>
      <c r="D1696" s="461" t="s">
        <v>6092</v>
      </c>
      <c r="E1696" s="481" t="s">
        <v>416</v>
      </c>
      <c r="F1696" s="456" t="s">
        <v>6094</v>
      </c>
      <c r="G1696" s="481"/>
      <c r="H1696" s="468" t="s">
        <v>4901</v>
      </c>
      <c r="I1696" s="469">
        <v>22500</v>
      </c>
      <c r="J1696" s="459" t="s">
        <v>4902</v>
      </c>
    </row>
    <row r="1697" spans="1:10" s="460" customFormat="1" ht="18" customHeight="1">
      <c r="A1697" s="452">
        <v>1692</v>
      </c>
      <c r="B1697" s="453" t="s">
        <v>765</v>
      </c>
      <c r="C1697" s="453" t="s">
        <v>6088</v>
      </c>
      <c r="D1697" s="461" t="s">
        <v>6095</v>
      </c>
      <c r="E1697" s="453" t="s">
        <v>416</v>
      </c>
      <c r="F1697" s="456" t="s">
        <v>6096</v>
      </c>
      <c r="G1697" s="453"/>
      <c r="H1697" s="468" t="s">
        <v>4901</v>
      </c>
      <c r="I1697" s="469">
        <v>17000</v>
      </c>
      <c r="J1697" s="459" t="s">
        <v>4902</v>
      </c>
    </row>
    <row r="1698" spans="1:10" s="460" customFormat="1" ht="18" customHeight="1">
      <c r="A1698" s="452">
        <v>1693</v>
      </c>
      <c r="B1698" s="453" t="s">
        <v>765</v>
      </c>
      <c r="C1698" s="453" t="s">
        <v>6088</v>
      </c>
      <c r="D1698" s="461" t="s">
        <v>6097</v>
      </c>
      <c r="E1698" s="453" t="s">
        <v>14473</v>
      </c>
      <c r="F1698" s="462" t="s">
        <v>6098</v>
      </c>
      <c r="G1698" s="453"/>
      <c r="H1698" s="457" t="s">
        <v>4441</v>
      </c>
      <c r="I1698" s="458">
        <v>21900</v>
      </c>
      <c r="J1698" s="470" t="s">
        <v>6099</v>
      </c>
    </row>
    <row r="1699" spans="1:10" s="460" customFormat="1" ht="18" customHeight="1">
      <c r="A1699" s="452">
        <v>1694</v>
      </c>
      <c r="B1699" s="483" t="s">
        <v>765</v>
      </c>
      <c r="C1699" s="483" t="s">
        <v>6088</v>
      </c>
      <c r="D1699" s="490" t="s">
        <v>5825</v>
      </c>
      <c r="E1699" s="619" t="s">
        <v>6076</v>
      </c>
      <c r="F1699" s="485" t="s">
        <v>14474</v>
      </c>
      <c r="G1699" s="483"/>
      <c r="H1699" s="491" t="s">
        <v>4551</v>
      </c>
      <c r="I1699" s="492">
        <v>18000</v>
      </c>
      <c r="J1699" s="470"/>
    </row>
    <row r="1700" spans="1:10" s="460" customFormat="1" ht="18" customHeight="1">
      <c r="A1700" s="452">
        <v>1695</v>
      </c>
      <c r="B1700" s="483" t="s">
        <v>765</v>
      </c>
      <c r="C1700" s="483" t="s">
        <v>6088</v>
      </c>
      <c r="D1700" s="490" t="s">
        <v>5825</v>
      </c>
      <c r="E1700" s="619" t="s">
        <v>6076</v>
      </c>
      <c r="F1700" s="485" t="s">
        <v>14475</v>
      </c>
      <c r="G1700" s="483"/>
      <c r="H1700" s="491" t="s">
        <v>4551</v>
      </c>
      <c r="I1700" s="492">
        <v>18000</v>
      </c>
      <c r="J1700" s="470"/>
    </row>
    <row r="1701" spans="1:10" s="460" customFormat="1" ht="18" customHeight="1">
      <c r="A1701" s="452">
        <v>1696</v>
      </c>
      <c r="B1701" s="453" t="s">
        <v>13702</v>
      </c>
      <c r="C1701" s="452" t="s">
        <v>14470</v>
      </c>
      <c r="D1701" s="466" t="s">
        <v>14476</v>
      </c>
      <c r="E1701" s="452" t="s">
        <v>4524</v>
      </c>
      <c r="F1701" s="467" t="s">
        <v>14477</v>
      </c>
      <c r="G1701" s="453" t="s">
        <v>9403</v>
      </c>
      <c r="H1701" s="468" t="s">
        <v>9467</v>
      </c>
      <c r="I1701" s="469">
        <v>14500</v>
      </c>
      <c r="J1701" s="459"/>
    </row>
    <row r="1702" spans="1:10" s="460" customFormat="1" ht="18" customHeight="1">
      <c r="A1702" s="452">
        <v>1697</v>
      </c>
      <c r="B1702" s="453" t="s">
        <v>13702</v>
      </c>
      <c r="C1702" s="452" t="s">
        <v>14470</v>
      </c>
      <c r="D1702" s="466" t="s">
        <v>14478</v>
      </c>
      <c r="E1702" s="452" t="s">
        <v>13808</v>
      </c>
      <c r="F1702" s="467" t="s">
        <v>14479</v>
      </c>
      <c r="G1702" s="453"/>
      <c r="H1702" s="468" t="s">
        <v>4457</v>
      </c>
      <c r="I1702" s="469">
        <v>890</v>
      </c>
      <c r="J1702" s="459"/>
    </row>
    <row r="1703" spans="1:10" s="460" customFormat="1" ht="18" customHeight="1">
      <c r="A1703" s="452">
        <v>1698</v>
      </c>
      <c r="B1703" s="453" t="s">
        <v>13702</v>
      </c>
      <c r="C1703" s="452" t="s">
        <v>14470</v>
      </c>
      <c r="D1703" s="466" t="s">
        <v>14480</v>
      </c>
      <c r="E1703" s="452" t="s">
        <v>14337</v>
      </c>
      <c r="F1703" s="467" t="s">
        <v>14481</v>
      </c>
      <c r="G1703" s="453"/>
      <c r="H1703" s="468" t="s">
        <v>4457</v>
      </c>
      <c r="I1703" s="469">
        <v>500</v>
      </c>
      <c r="J1703" s="459"/>
    </row>
    <row r="1704" spans="1:10" s="460" customFormat="1" ht="18" customHeight="1">
      <c r="A1704" s="452">
        <v>1699</v>
      </c>
      <c r="B1704" s="453" t="s">
        <v>13702</v>
      </c>
      <c r="C1704" s="452" t="s">
        <v>14470</v>
      </c>
      <c r="D1704" s="466" t="s">
        <v>14482</v>
      </c>
      <c r="E1704" s="452" t="s">
        <v>13603</v>
      </c>
      <c r="F1704" s="467" t="s">
        <v>14483</v>
      </c>
      <c r="G1704" s="453"/>
      <c r="H1704" s="468" t="s">
        <v>4457</v>
      </c>
      <c r="I1704" s="469">
        <v>500</v>
      </c>
      <c r="J1704" s="459"/>
    </row>
    <row r="1705" spans="1:10" s="460" customFormat="1" ht="18" customHeight="1">
      <c r="A1705" s="452">
        <v>1700</v>
      </c>
      <c r="B1705" s="453" t="s">
        <v>13702</v>
      </c>
      <c r="C1705" s="452" t="s">
        <v>14470</v>
      </c>
      <c r="D1705" s="466" t="s">
        <v>14484</v>
      </c>
      <c r="E1705" s="452" t="s">
        <v>13603</v>
      </c>
      <c r="F1705" s="467" t="s">
        <v>14485</v>
      </c>
      <c r="G1705" s="453"/>
      <c r="H1705" s="468" t="s">
        <v>4457</v>
      </c>
      <c r="I1705" s="469">
        <v>500</v>
      </c>
      <c r="J1705" s="459"/>
    </row>
    <row r="1706" spans="1:10" s="460" customFormat="1" ht="18" customHeight="1">
      <c r="A1706" s="452">
        <v>1701</v>
      </c>
      <c r="B1706" s="453" t="s">
        <v>13702</v>
      </c>
      <c r="C1706" s="452" t="s">
        <v>14470</v>
      </c>
      <c r="D1706" s="466" t="s">
        <v>14486</v>
      </c>
      <c r="E1706" s="452" t="s">
        <v>14487</v>
      </c>
      <c r="F1706" s="467" t="s">
        <v>14488</v>
      </c>
      <c r="G1706" s="453"/>
      <c r="H1706" s="468" t="s">
        <v>4457</v>
      </c>
      <c r="I1706" s="469">
        <v>510</v>
      </c>
      <c r="J1706" s="459"/>
    </row>
    <row r="1707" spans="1:10" s="460" customFormat="1" ht="18" customHeight="1">
      <c r="A1707" s="452">
        <v>1702</v>
      </c>
      <c r="B1707" s="453" t="s">
        <v>765</v>
      </c>
      <c r="C1707" s="453" t="s">
        <v>6088</v>
      </c>
      <c r="D1707" s="461" t="s">
        <v>6100</v>
      </c>
      <c r="E1707" s="453" t="s">
        <v>6101</v>
      </c>
      <c r="F1707" s="462" t="s">
        <v>6102</v>
      </c>
      <c r="G1707" s="453" t="s">
        <v>9403</v>
      </c>
      <c r="H1707" s="457" t="s">
        <v>4441</v>
      </c>
      <c r="I1707" s="458">
        <v>5600</v>
      </c>
      <c r="J1707" s="470"/>
    </row>
    <row r="1708" spans="1:10" s="460" customFormat="1" ht="18" customHeight="1">
      <c r="A1708" s="452">
        <v>1703</v>
      </c>
      <c r="B1708" s="453" t="s">
        <v>765</v>
      </c>
      <c r="C1708" s="453" t="s">
        <v>6088</v>
      </c>
      <c r="D1708" s="461" t="s">
        <v>6103</v>
      </c>
      <c r="E1708" s="453" t="s">
        <v>4912</v>
      </c>
      <c r="F1708" s="462" t="s">
        <v>6104</v>
      </c>
      <c r="G1708" s="453" t="s">
        <v>9403</v>
      </c>
      <c r="H1708" s="457" t="s">
        <v>4441</v>
      </c>
      <c r="I1708" s="458">
        <v>560</v>
      </c>
      <c r="J1708" s="470"/>
    </row>
    <row r="1709" spans="1:10" s="460" customFormat="1" ht="18" customHeight="1">
      <c r="A1709" s="452">
        <v>1704</v>
      </c>
      <c r="B1709" s="453" t="s">
        <v>765</v>
      </c>
      <c r="C1709" s="453" t="s">
        <v>6088</v>
      </c>
      <c r="D1709" s="466" t="s">
        <v>6105</v>
      </c>
      <c r="E1709" s="453" t="s">
        <v>9443</v>
      </c>
      <c r="F1709" s="467" t="s">
        <v>6106</v>
      </c>
      <c r="G1709" s="453" t="s">
        <v>9403</v>
      </c>
      <c r="H1709" s="457" t="s">
        <v>4441</v>
      </c>
      <c r="I1709" s="469">
        <v>16300</v>
      </c>
      <c r="J1709" s="470" t="s">
        <v>5730</v>
      </c>
    </row>
    <row r="1710" spans="1:10" s="460" customFormat="1" ht="18" customHeight="1">
      <c r="A1710" s="452">
        <v>1705</v>
      </c>
      <c r="B1710" s="453" t="s">
        <v>765</v>
      </c>
      <c r="C1710" s="453" t="s">
        <v>6088</v>
      </c>
      <c r="D1710" s="461" t="s">
        <v>6107</v>
      </c>
      <c r="E1710" s="453" t="s">
        <v>9443</v>
      </c>
      <c r="F1710" s="462" t="s">
        <v>6108</v>
      </c>
      <c r="G1710" s="453" t="s">
        <v>9403</v>
      </c>
      <c r="H1710" s="457" t="s">
        <v>4441</v>
      </c>
      <c r="I1710" s="458">
        <v>16300</v>
      </c>
      <c r="J1710" s="470" t="s">
        <v>5730</v>
      </c>
    </row>
    <row r="1711" spans="1:10" s="460" customFormat="1" ht="18" customHeight="1">
      <c r="A1711" s="452">
        <v>1706</v>
      </c>
      <c r="B1711" s="453" t="s">
        <v>765</v>
      </c>
      <c r="C1711" s="453" t="s">
        <v>6088</v>
      </c>
      <c r="D1711" s="728" t="s">
        <v>6109</v>
      </c>
      <c r="E1711" s="470" t="s">
        <v>9466</v>
      </c>
      <c r="F1711" s="467" t="s">
        <v>14489</v>
      </c>
      <c r="G1711" s="452"/>
      <c r="H1711" s="463" t="s">
        <v>13434</v>
      </c>
      <c r="I1711" s="469">
        <v>15600</v>
      </c>
      <c r="J1711" s="470"/>
    </row>
    <row r="1712" spans="1:10" s="460" customFormat="1" ht="18" customHeight="1">
      <c r="A1712" s="452">
        <v>1707</v>
      </c>
      <c r="B1712" s="453" t="s">
        <v>765</v>
      </c>
      <c r="C1712" s="453" t="s">
        <v>6088</v>
      </c>
      <c r="D1712" s="522" t="s">
        <v>14490</v>
      </c>
      <c r="E1712" s="523" t="s">
        <v>9989</v>
      </c>
      <c r="F1712" s="512" t="s">
        <v>14491</v>
      </c>
      <c r="G1712" s="523"/>
      <c r="H1712" s="522" t="s">
        <v>4618</v>
      </c>
      <c r="I1712" s="524">
        <v>14400</v>
      </c>
      <c r="J1712" s="578"/>
    </row>
    <row r="1713" spans="1:10" s="460" customFormat="1" ht="18" customHeight="1">
      <c r="A1713" s="452">
        <v>1708</v>
      </c>
      <c r="B1713" s="453" t="s">
        <v>765</v>
      </c>
      <c r="C1713" s="453" t="s">
        <v>14492</v>
      </c>
      <c r="D1713" s="611" t="s">
        <v>6110</v>
      </c>
      <c r="E1713" s="470" t="s">
        <v>9466</v>
      </c>
      <c r="F1713" s="612" t="s">
        <v>6111</v>
      </c>
      <c r="G1713" s="452"/>
      <c r="H1713" s="463" t="s">
        <v>14493</v>
      </c>
      <c r="I1713" s="469"/>
      <c r="J1713" s="613"/>
    </row>
    <row r="1714" spans="1:10" s="460" customFormat="1" ht="18" customHeight="1">
      <c r="A1714" s="452">
        <v>1709</v>
      </c>
      <c r="B1714" s="453" t="s">
        <v>765</v>
      </c>
      <c r="C1714" s="453" t="s">
        <v>5035</v>
      </c>
      <c r="D1714" s="461" t="s">
        <v>6112</v>
      </c>
      <c r="E1714" s="453" t="s">
        <v>6113</v>
      </c>
      <c r="F1714" s="462" t="s">
        <v>6114</v>
      </c>
      <c r="G1714" s="453" t="s">
        <v>9403</v>
      </c>
      <c r="H1714" s="457" t="s">
        <v>4441</v>
      </c>
      <c r="I1714" s="458">
        <v>5300</v>
      </c>
      <c r="J1714" s="470"/>
    </row>
    <row r="1715" spans="1:10" s="460" customFormat="1" ht="18" customHeight="1">
      <c r="A1715" s="452">
        <v>1710</v>
      </c>
      <c r="B1715" s="453" t="s">
        <v>765</v>
      </c>
      <c r="C1715" s="453" t="s">
        <v>5035</v>
      </c>
      <c r="D1715" s="461" t="s">
        <v>6115</v>
      </c>
      <c r="E1715" s="620" t="s">
        <v>9800</v>
      </c>
      <c r="F1715" s="462" t="s">
        <v>6116</v>
      </c>
      <c r="G1715" s="453" t="s">
        <v>9403</v>
      </c>
      <c r="H1715" s="457" t="s">
        <v>4441</v>
      </c>
      <c r="I1715" s="458">
        <v>24500</v>
      </c>
      <c r="J1715" s="470" t="s">
        <v>6117</v>
      </c>
    </row>
    <row r="1716" spans="1:10" s="460" customFormat="1" ht="18" customHeight="1">
      <c r="A1716" s="452">
        <v>1711</v>
      </c>
      <c r="B1716" s="453" t="s">
        <v>765</v>
      </c>
      <c r="C1716" s="453" t="s">
        <v>5035</v>
      </c>
      <c r="D1716" s="466" t="s">
        <v>6115</v>
      </c>
      <c r="E1716" s="453" t="s">
        <v>14494</v>
      </c>
      <c r="F1716" s="467" t="s">
        <v>6118</v>
      </c>
      <c r="G1716" s="453" t="s">
        <v>9403</v>
      </c>
      <c r="H1716" s="457" t="s">
        <v>4441</v>
      </c>
      <c r="I1716" s="469">
        <v>33500</v>
      </c>
      <c r="J1716" s="470" t="s">
        <v>6119</v>
      </c>
    </row>
    <row r="1717" spans="1:10" s="460" customFormat="1" ht="18" customHeight="1">
      <c r="A1717" s="452">
        <v>1712</v>
      </c>
      <c r="B1717" s="453" t="s">
        <v>765</v>
      </c>
      <c r="C1717" s="453" t="s">
        <v>5035</v>
      </c>
      <c r="D1717" s="461" t="s">
        <v>6120</v>
      </c>
      <c r="E1717" s="453" t="s">
        <v>14494</v>
      </c>
      <c r="F1717" s="462" t="s">
        <v>6121</v>
      </c>
      <c r="G1717" s="453" t="s">
        <v>9403</v>
      </c>
      <c r="H1717" s="457" t="s">
        <v>4441</v>
      </c>
      <c r="I1717" s="458">
        <v>36500</v>
      </c>
      <c r="J1717" s="470" t="s">
        <v>6119</v>
      </c>
    </row>
    <row r="1718" spans="1:10" s="460" customFormat="1" ht="18" customHeight="1">
      <c r="A1718" s="452">
        <v>1713</v>
      </c>
      <c r="B1718" s="497" t="s">
        <v>13702</v>
      </c>
      <c r="C1718" s="507" t="s">
        <v>14495</v>
      </c>
      <c r="D1718" s="570" t="s">
        <v>14496</v>
      </c>
      <c r="E1718" s="571" t="s">
        <v>14497</v>
      </c>
      <c r="F1718" s="509" t="s">
        <v>6122</v>
      </c>
      <c r="G1718" s="571"/>
      <c r="H1718" s="502" t="s">
        <v>9480</v>
      </c>
      <c r="I1718" s="503">
        <v>6400</v>
      </c>
      <c r="J1718" s="609" t="s">
        <v>14498</v>
      </c>
    </row>
    <row r="1719" spans="1:10" s="460" customFormat="1" ht="18" customHeight="1">
      <c r="A1719" s="452">
        <v>1714</v>
      </c>
      <c r="B1719" s="497" t="s">
        <v>13702</v>
      </c>
      <c r="C1719" s="507" t="s">
        <v>14495</v>
      </c>
      <c r="D1719" s="570" t="s">
        <v>14499</v>
      </c>
      <c r="E1719" s="571" t="s">
        <v>14500</v>
      </c>
      <c r="F1719" s="509" t="s">
        <v>6123</v>
      </c>
      <c r="G1719" s="571"/>
      <c r="H1719" s="502" t="s">
        <v>9480</v>
      </c>
      <c r="I1719" s="503">
        <v>6400</v>
      </c>
      <c r="J1719" s="609" t="s">
        <v>14498</v>
      </c>
    </row>
    <row r="1720" spans="1:10" s="460" customFormat="1" ht="18" customHeight="1">
      <c r="A1720" s="452">
        <v>1715</v>
      </c>
      <c r="B1720" s="497" t="s">
        <v>13702</v>
      </c>
      <c r="C1720" s="507" t="s">
        <v>14495</v>
      </c>
      <c r="D1720" s="570" t="s">
        <v>14501</v>
      </c>
      <c r="E1720" s="571" t="s">
        <v>14258</v>
      </c>
      <c r="F1720" s="509" t="s">
        <v>6124</v>
      </c>
      <c r="G1720" s="571"/>
      <c r="H1720" s="502" t="s">
        <v>9480</v>
      </c>
      <c r="I1720" s="503">
        <v>6500</v>
      </c>
      <c r="J1720" s="609" t="s">
        <v>14498</v>
      </c>
    </row>
    <row r="1721" spans="1:10" s="460" customFormat="1" ht="18" customHeight="1">
      <c r="A1721" s="452">
        <v>1716</v>
      </c>
      <c r="B1721" s="497" t="s">
        <v>13702</v>
      </c>
      <c r="C1721" s="507" t="s">
        <v>14495</v>
      </c>
      <c r="D1721" s="570" t="s">
        <v>6125</v>
      </c>
      <c r="E1721" s="571" t="s">
        <v>9443</v>
      </c>
      <c r="F1721" s="509" t="s">
        <v>6126</v>
      </c>
      <c r="G1721" s="571"/>
      <c r="H1721" s="502" t="s">
        <v>9480</v>
      </c>
      <c r="I1721" s="503">
        <v>9800</v>
      </c>
      <c r="J1721" s="609" t="s">
        <v>14498</v>
      </c>
    </row>
    <row r="1722" spans="1:10" s="460" customFormat="1" ht="18" customHeight="1">
      <c r="A1722" s="452">
        <v>1717</v>
      </c>
      <c r="B1722" s="453" t="s">
        <v>13702</v>
      </c>
      <c r="C1722" s="453" t="s">
        <v>13744</v>
      </c>
      <c r="D1722" s="522" t="s">
        <v>14502</v>
      </c>
      <c r="E1722" s="523" t="s">
        <v>9989</v>
      </c>
      <c r="F1722" s="512" t="s">
        <v>14503</v>
      </c>
      <c r="G1722" s="523"/>
      <c r="H1722" s="522" t="s">
        <v>4618</v>
      </c>
      <c r="I1722" s="524">
        <v>14400</v>
      </c>
      <c r="J1722" s="578"/>
    </row>
    <row r="1723" spans="1:10" s="460" customFormat="1" ht="18" customHeight="1">
      <c r="A1723" s="452">
        <v>1718</v>
      </c>
      <c r="B1723" s="453" t="s">
        <v>765</v>
      </c>
      <c r="C1723" s="453" t="s">
        <v>13744</v>
      </c>
      <c r="D1723" s="522" t="s">
        <v>14504</v>
      </c>
      <c r="E1723" s="523" t="s">
        <v>14505</v>
      </c>
      <c r="F1723" s="512" t="s">
        <v>14506</v>
      </c>
      <c r="G1723" s="523" t="s">
        <v>9403</v>
      </c>
      <c r="H1723" s="522" t="s">
        <v>4618</v>
      </c>
      <c r="I1723" s="524">
        <v>7280</v>
      </c>
      <c r="J1723" s="579"/>
    </row>
    <row r="1724" spans="1:10" s="460" customFormat="1" ht="18" customHeight="1">
      <c r="A1724" s="452">
        <v>1719</v>
      </c>
      <c r="B1724" s="453" t="s">
        <v>765</v>
      </c>
      <c r="C1724" s="453" t="s">
        <v>13744</v>
      </c>
      <c r="D1724" s="522" t="s">
        <v>14507</v>
      </c>
      <c r="E1724" s="523" t="s">
        <v>14505</v>
      </c>
      <c r="F1724" s="512" t="s">
        <v>14508</v>
      </c>
      <c r="G1724" s="523" t="s">
        <v>9403</v>
      </c>
      <c r="H1724" s="522" t="s">
        <v>4618</v>
      </c>
      <c r="I1724" s="524">
        <v>7280</v>
      </c>
      <c r="J1724" s="525"/>
    </row>
    <row r="1725" spans="1:10" s="460" customFormat="1" ht="18" customHeight="1">
      <c r="A1725" s="452">
        <v>1720</v>
      </c>
      <c r="B1725" s="453" t="s">
        <v>765</v>
      </c>
      <c r="C1725" s="453" t="s">
        <v>6128</v>
      </c>
      <c r="D1725" s="461" t="s">
        <v>6129</v>
      </c>
      <c r="E1725" s="453" t="s">
        <v>5798</v>
      </c>
      <c r="F1725" s="462" t="s">
        <v>14509</v>
      </c>
      <c r="G1725" s="453" t="s">
        <v>9403</v>
      </c>
      <c r="H1725" s="457" t="s">
        <v>4441</v>
      </c>
      <c r="I1725" s="458">
        <v>7750</v>
      </c>
      <c r="J1725" s="470"/>
    </row>
    <row r="1726" spans="1:10" s="460" customFormat="1" ht="18" customHeight="1">
      <c r="A1726" s="452">
        <v>1721</v>
      </c>
      <c r="B1726" s="453" t="s">
        <v>765</v>
      </c>
      <c r="C1726" s="453" t="s">
        <v>6128</v>
      </c>
      <c r="D1726" s="466" t="s">
        <v>6130</v>
      </c>
      <c r="E1726" s="453" t="s">
        <v>13366</v>
      </c>
      <c r="F1726" s="467" t="s">
        <v>14510</v>
      </c>
      <c r="G1726" s="453" t="s">
        <v>9403</v>
      </c>
      <c r="H1726" s="457" t="s">
        <v>4441</v>
      </c>
      <c r="I1726" s="469">
        <v>1850</v>
      </c>
      <c r="J1726" s="470" t="s">
        <v>6131</v>
      </c>
    </row>
    <row r="1727" spans="1:10" s="460" customFormat="1" ht="18" customHeight="1">
      <c r="A1727" s="452">
        <v>1722</v>
      </c>
      <c r="B1727" s="453" t="s">
        <v>765</v>
      </c>
      <c r="C1727" s="453" t="s">
        <v>6128</v>
      </c>
      <c r="D1727" s="611" t="s">
        <v>14511</v>
      </c>
      <c r="E1727" s="610" t="s">
        <v>436</v>
      </c>
      <c r="F1727" s="612" t="s">
        <v>6132</v>
      </c>
      <c r="G1727" s="453"/>
      <c r="H1727" s="457" t="s">
        <v>4441</v>
      </c>
      <c r="I1727" s="469"/>
      <c r="J1727" s="613"/>
    </row>
    <row r="1728" spans="1:10" s="460" customFormat="1" ht="18" customHeight="1">
      <c r="A1728" s="452">
        <v>1723</v>
      </c>
      <c r="B1728" s="453" t="s">
        <v>765</v>
      </c>
      <c r="C1728" s="453" t="s">
        <v>120</v>
      </c>
      <c r="D1728" s="461" t="s">
        <v>6133</v>
      </c>
      <c r="E1728" s="453" t="s">
        <v>5798</v>
      </c>
      <c r="F1728" s="462" t="s">
        <v>6134</v>
      </c>
      <c r="G1728" s="453" t="s">
        <v>9403</v>
      </c>
      <c r="H1728" s="457" t="s">
        <v>4441</v>
      </c>
      <c r="I1728" s="458">
        <v>9200</v>
      </c>
      <c r="J1728" s="470"/>
    </row>
    <row r="1729" spans="1:10" s="460" customFormat="1" ht="18" customHeight="1">
      <c r="A1729" s="452">
        <v>1724</v>
      </c>
      <c r="B1729" s="453" t="s">
        <v>765</v>
      </c>
      <c r="C1729" s="453" t="s">
        <v>120</v>
      </c>
      <c r="D1729" s="466" t="s">
        <v>6133</v>
      </c>
      <c r="E1729" s="453" t="s">
        <v>5800</v>
      </c>
      <c r="F1729" s="467" t="s">
        <v>6135</v>
      </c>
      <c r="G1729" s="453" t="s">
        <v>9403</v>
      </c>
      <c r="H1729" s="457" t="s">
        <v>4441</v>
      </c>
      <c r="I1729" s="469">
        <v>7600</v>
      </c>
      <c r="J1729" s="470"/>
    </row>
    <row r="1730" spans="1:10" s="460" customFormat="1" ht="18" customHeight="1">
      <c r="A1730" s="452">
        <v>1725</v>
      </c>
      <c r="B1730" s="453" t="s">
        <v>765</v>
      </c>
      <c r="C1730" s="453" t="s">
        <v>120</v>
      </c>
      <c r="D1730" s="461" t="s">
        <v>6136</v>
      </c>
      <c r="E1730" s="453" t="s">
        <v>6137</v>
      </c>
      <c r="F1730" s="462" t="s">
        <v>6138</v>
      </c>
      <c r="G1730" s="453" t="s">
        <v>9403</v>
      </c>
      <c r="H1730" s="457" t="s">
        <v>4441</v>
      </c>
      <c r="I1730" s="458">
        <v>6600</v>
      </c>
      <c r="J1730" s="470"/>
    </row>
    <row r="1731" spans="1:10" s="460" customFormat="1" ht="18" customHeight="1">
      <c r="A1731" s="452">
        <v>1726</v>
      </c>
      <c r="B1731" s="453" t="s">
        <v>765</v>
      </c>
      <c r="C1731" s="453" t="s">
        <v>120</v>
      </c>
      <c r="D1731" s="461" t="s">
        <v>6139</v>
      </c>
      <c r="E1731" s="453" t="s">
        <v>5798</v>
      </c>
      <c r="F1731" s="462" t="s">
        <v>6140</v>
      </c>
      <c r="G1731" s="453" t="s">
        <v>9403</v>
      </c>
      <c r="H1731" s="457" t="s">
        <v>4441</v>
      </c>
      <c r="I1731" s="458">
        <v>9400</v>
      </c>
      <c r="J1731" s="470"/>
    </row>
    <row r="1732" spans="1:10" s="460" customFormat="1" ht="18" customHeight="1">
      <c r="A1732" s="452">
        <v>1727</v>
      </c>
      <c r="B1732" s="453" t="s">
        <v>765</v>
      </c>
      <c r="C1732" s="453" t="s">
        <v>120</v>
      </c>
      <c r="D1732" s="461" t="s">
        <v>6141</v>
      </c>
      <c r="E1732" s="453" t="s">
        <v>6137</v>
      </c>
      <c r="F1732" s="462" t="s">
        <v>6142</v>
      </c>
      <c r="G1732" s="453"/>
      <c r="H1732" s="457" t="s">
        <v>4441</v>
      </c>
      <c r="I1732" s="458">
        <v>5800</v>
      </c>
      <c r="J1732" s="470"/>
    </row>
    <row r="1733" spans="1:10" s="460" customFormat="1" ht="18" customHeight="1">
      <c r="A1733" s="452">
        <v>1728</v>
      </c>
      <c r="B1733" s="453" t="s">
        <v>765</v>
      </c>
      <c r="C1733" s="453" t="s">
        <v>120</v>
      </c>
      <c r="D1733" s="461" t="s">
        <v>6141</v>
      </c>
      <c r="E1733" s="453" t="s">
        <v>5798</v>
      </c>
      <c r="F1733" s="462" t="s">
        <v>6143</v>
      </c>
      <c r="G1733" s="453"/>
      <c r="H1733" s="457" t="s">
        <v>4441</v>
      </c>
      <c r="I1733" s="458">
        <v>8400</v>
      </c>
      <c r="J1733" s="470"/>
    </row>
    <row r="1734" spans="1:10" s="460" customFormat="1" ht="18" customHeight="1">
      <c r="A1734" s="452">
        <v>1729</v>
      </c>
      <c r="B1734" s="453" t="s">
        <v>765</v>
      </c>
      <c r="C1734" s="453" t="s">
        <v>13768</v>
      </c>
      <c r="D1734" s="461" t="s">
        <v>14512</v>
      </c>
      <c r="E1734" s="453" t="s">
        <v>5812</v>
      </c>
      <c r="F1734" s="456" t="s">
        <v>14513</v>
      </c>
      <c r="G1734" s="453"/>
      <c r="H1734" s="614" t="s">
        <v>5814</v>
      </c>
      <c r="I1734" s="458">
        <v>10260</v>
      </c>
      <c r="J1734" s="545"/>
    </row>
    <row r="1735" spans="1:10" s="460" customFormat="1" ht="18" customHeight="1">
      <c r="A1735" s="452">
        <v>1730</v>
      </c>
      <c r="B1735" s="453" t="s">
        <v>765</v>
      </c>
      <c r="C1735" s="453" t="s">
        <v>13768</v>
      </c>
      <c r="D1735" s="461" t="s">
        <v>14514</v>
      </c>
      <c r="E1735" s="453" t="s">
        <v>5812</v>
      </c>
      <c r="F1735" s="456" t="s">
        <v>14515</v>
      </c>
      <c r="G1735" s="453"/>
      <c r="H1735" s="614" t="s">
        <v>5814</v>
      </c>
      <c r="I1735" s="458">
        <v>15200</v>
      </c>
      <c r="J1735" s="545"/>
    </row>
    <row r="1736" spans="1:10" s="460" customFormat="1" ht="18" customHeight="1">
      <c r="A1736" s="452">
        <v>1731</v>
      </c>
      <c r="B1736" s="453" t="s">
        <v>765</v>
      </c>
      <c r="C1736" s="453" t="s">
        <v>13768</v>
      </c>
      <c r="D1736" s="461" t="s">
        <v>14514</v>
      </c>
      <c r="E1736" s="453" t="s">
        <v>5812</v>
      </c>
      <c r="F1736" s="456" t="s">
        <v>14516</v>
      </c>
      <c r="G1736" s="453"/>
      <c r="H1736" s="614" t="s">
        <v>5814</v>
      </c>
      <c r="I1736" s="458">
        <v>14900</v>
      </c>
      <c r="J1736" s="545"/>
    </row>
    <row r="1737" spans="1:10" s="460" customFormat="1" ht="18" customHeight="1">
      <c r="A1737" s="452">
        <v>1732</v>
      </c>
      <c r="B1737" s="546" t="s">
        <v>765</v>
      </c>
      <c r="C1737" s="547" t="s">
        <v>6144</v>
      </c>
      <c r="D1737" s="618" t="s">
        <v>14246</v>
      </c>
      <c r="E1737" s="546" t="s">
        <v>416</v>
      </c>
      <c r="F1737" s="597" t="s">
        <v>6144</v>
      </c>
      <c r="G1737" s="592"/>
      <c r="H1737" s="595" t="s">
        <v>4491</v>
      </c>
      <c r="I1737" s="469">
        <v>8400</v>
      </c>
      <c r="J1737" s="459"/>
    </row>
    <row r="1738" spans="1:10" s="460" customFormat="1" ht="18" customHeight="1">
      <c r="A1738" s="452">
        <v>1733</v>
      </c>
      <c r="B1738" s="453" t="s">
        <v>765</v>
      </c>
      <c r="C1738" s="453" t="s">
        <v>6144</v>
      </c>
      <c r="D1738" s="461" t="s">
        <v>6145</v>
      </c>
      <c r="E1738" s="453" t="s">
        <v>4992</v>
      </c>
      <c r="F1738" s="462" t="s">
        <v>14517</v>
      </c>
      <c r="G1738" s="453"/>
      <c r="H1738" s="457" t="s">
        <v>4441</v>
      </c>
      <c r="I1738" s="458">
        <v>520</v>
      </c>
      <c r="J1738" s="470"/>
    </row>
    <row r="1739" spans="1:10" s="460" customFormat="1" ht="18" customHeight="1">
      <c r="A1739" s="452">
        <v>1734</v>
      </c>
      <c r="B1739" s="453" t="s">
        <v>765</v>
      </c>
      <c r="C1739" s="453" t="s">
        <v>6144</v>
      </c>
      <c r="D1739" s="461" t="s">
        <v>6145</v>
      </c>
      <c r="E1739" s="453" t="s">
        <v>121</v>
      </c>
      <c r="F1739" s="462" t="s">
        <v>14518</v>
      </c>
      <c r="G1739" s="453"/>
      <c r="H1739" s="457" t="s">
        <v>4441</v>
      </c>
      <c r="I1739" s="458">
        <v>590</v>
      </c>
      <c r="J1739" s="470"/>
    </row>
    <row r="1740" spans="1:10" s="460" customFormat="1" ht="18" customHeight="1">
      <c r="A1740" s="452">
        <v>1735</v>
      </c>
      <c r="B1740" s="452" t="s">
        <v>765</v>
      </c>
      <c r="C1740" s="453" t="s">
        <v>6144</v>
      </c>
      <c r="D1740" s="466" t="s">
        <v>6146</v>
      </c>
      <c r="E1740" s="452" t="s">
        <v>416</v>
      </c>
      <c r="F1740" s="467" t="s">
        <v>6147</v>
      </c>
      <c r="G1740" s="452"/>
      <c r="H1740" s="489" t="s">
        <v>4548</v>
      </c>
      <c r="I1740" s="469">
        <v>10800</v>
      </c>
      <c r="J1740" s="470" t="s">
        <v>4902</v>
      </c>
    </row>
    <row r="1741" spans="1:10" s="460" customFormat="1" ht="18" customHeight="1">
      <c r="A1741" s="452">
        <v>1736</v>
      </c>
      <c r="B1741" s="453" t="s">
        <v>13702</v>
      </c>
      <c r="C1741" s="481" t="s">
        <v>6144</v>
      </c>
      <c r="D1741" s="466" t="s">
        <v>14519</v>
      </c>
      <c r="E1741" s="452" t="s">
        <v>14339</v>
      </c>
      <c r="F1741" s="467" t="s">
        <v>14520</v>
      </c>
      <c r="G1741" s="453"/>
      <c r="H1741" s="468" t="s">
        <v>4457</v>
      </c>
      <c r="I1741" s="469">
        <v>440</v>
      </c>
      <c r="J1741" s="459"/>
    </row>
    <row r="1742" spans="1:10" s="460" customFormat="1" ht="18" customHeight="1">
      <c r="A1742" s="452">
        <v>1737</v>
      </c>
      <c r="B1742" s="453" t="s">
        <v>13702</v>
      </c>
      <c r="C1742" s="452" t="s">
        <v>14521</v>
      </c>
      <c r="D1742" s="466" t="s">
        <v>14519</v>
      </c>
      <c r="E1742" s="452" t="s">
        <v>13808</v>
      </c>
      <c r="F1742" s="467" t="s">
        <v>14522</v>
      </c>
      <c r="G1742" s="453"/>
      <c r="H1742" s="468" t="s">
        <v>4457</v>
      </c>
      <c r="I1742" s="469">
        <v>460</v>
      </c>
      <c r="J1742" s="459"/>
    </row>
    <row r="1743" spans="1:10" s="460" customFormat="1" ht="18" customHeight="1">
      <c r="A1743" s="452">
        <v>1738</v>
      </c>
      <c r="B1743" s="453" t="s">
        <v>13702</v>
      </c>
      <c r="C1743" s="481" t="s">
        <v>14248</v>
      </c>
      <c r="D1743" s="454" t="s">
        <v>14246</v>
      </c>
      <c r="E1743" s="481" t="s">
        <v>416</v>
      </c>
      <c r="F1743" s="456" t="s">
        <v>14248</v>
      </c>
      <c r="G1743" s="452"/>
      <c r="H1743" s="468" t="s">
        <v>4491</v>
      </c>
      <c r="I1743" s="469">
        <v>8422</v>
      </c>
      <c r="J1743" s="459"/>
    </row>
    <row r="1744" spans="1:10" s="460" customFormat="1" ht="18" customHeight="1">
      <c r="A1744" s="452">
        <v>1739</v>
      </c>
      <c r="B1744" s="453" t="s">
        <v>765</v>
      </c>
      <c r="C1744" s="452" t="s">
        <v>14248</v>
      </c>
      <c r="D1744" s="461" t="s">
        <v>6145</v>
      </c>
      <c r="E1744" s="453" t="s">
        <v>121</v>
      </c>
      <c r="F1744" s="462" t="s">
        <v>14523</v>
      </c>
      <c r="G1744" s="453"/>
      <c r="H1744" s="457" t="s">
        <v>4441</v>
      </c>
      <c r="I1744" s="458">
        <v>590</v>
      </c>
      <c r="J1744" s="470"/>
    </row>
    <row r="1745" spans="1:10" s="460" customFormat="1" ht="18" customHeight="1">
      <c r="A1745" s="452">
        <v>1740</v>
      </c>
      <c r="B1745" s="452" t="s">
        <v>765</v>
      </c>
      <c r="C1745" s="452" t="s">
        <v>6148</v>
      </c>
      <c r="D1745" s="466" t="s">
        <v>6146</v>
      </c>
      <c r="E1745" s="452" t="s">
        <v>416</v>
      </c>
      <c r="F1745" s="467" t="s">
        <v>6147</v>
      </c>
      <c r="G1745" s="452"/>
      <c r="H1745" s="489" t="s">
        <v>4548</v>
      </c>
      <c r="I1745" s="469">
        <v>10200</v>
      </c>
      <c r="J1745" s="470" t="s">
        <v>4902</v>
      </c>
    </row>
    <row r="1746" spans="1:10" s="460" customFormat="1" ht="18" customHeight="1">
      <c r="A1746" s="452">
        <v>1741</v>
      </c>
      <c r="B1746" s="453" t="s">
        <v>13702</v>
      </c>
      <c r="C1746" s="452" t="s">
        <v>14248</v>
      </c>
      <c r="D1746" s="466" t="s">
        <v>14524</v>
      </c>
      <c r="E1746" s="452" t="s">
        <v>13808</v>
      </c>
      <c r="F1746" s="467" t="s">
        <v>14525</v>
      </c>
      <c r="G1746" s="453"/>
      <c r="H1746" s="468" t="s">
        <v>4457</v>
      </c>
      <c r="I1746" s="469">
        <v>490</v>
      </c>
      <c r="J1746" s="459"/>
    </row>
    <row r="1747" spans="1:10" s="460" customFormat="1" ht="18" customHeight="1">
      <c r="A1747" s="452">
        <v>1742</v>
      </c>
      <c r="B1747" s="453" t="s">
        <v>765</v>
      </c>
      <c r="C1747" s="453" t="s">
        <v>5108</v>
      </c>
      <c r="D1747" s="461" t="s">
        <v>6149</v>
      </c>
      <c r="E1747" s="453" t="s">
        <v>416</v>
      </c>
      <c r="F1747" s="462" t="s">
        <v>6150</v>
      </c>
      <c r="G1747" s="453"/>
      <c r="H1747" s="463" t="s">
        <v>4463</v>
      </c>
      <c r="I1747" s="471">
        <v>6930</v>
      </c>
      <c r="J1747" s="472"/>
    </row>
    <row r="1748" spans="1:10" s="460" customFormat="1" ht="18" customHeight="1">
      <c r="A1748" s="452">
        <v>1743</v>
      </c>
      <c r="B1748" s="453" t="s">
        <v>765</v>
      </c>
      <c r="C1748" s="453" t="s">
        <v>5108</v>
      </c>
      <c r="D1748" s="461" t="s">
        <v>6151</v>
      </c>
      <c r="E1748" s="453" t="s">
        <v>416</v>
      </c>
      <c r="F1748" s="462" t="s">
        <v>6152</v>
      </c>
      <c r="G1748" s="453"/>
      <c r="H1748" s="463" t="s">
        <v>4463</v>
      </c>
      <c r="I1748" s="471">
        <v>8820</v>
      </c>
      <c r="J1748" s="472"/>
    </row>
    <row r="1749" spans="1:10" s="460" customFormat="1" ht="18" customHeight="1">
      <c r="A1749" s="452">
        <v>1744</v>
      </c>
      <c r="B1749" s="453" t="s">
        <v>765</v>
      </c>
      <c r="C1749" s="453" t="s">
        <v>5108</v>
      </c>
      <c r="D1749" s="461" t="s">
        <v>6153</v>
      </c>
      <c r="E1749" s="453" t="s">
        <v>416</v>
      </c>
      <c r="F1749" s="462" t="s">
        <v>6152</v>
      </c>
      <c r="G1749" s="453"/>
      <c r="H1749" s="463" t="s">
        <v>4463</v>
      </c>
      <c r="I1749" s="471">
        <v>6930</v>
      </c>
      <c r="J1749" s="472"/>
    </row>
    <row r="1750" spans="1:10" s="460" customFormat="1" ht="18" customHeight="1">
      <c r="A1750" s="452">
        <v>1745</v>
      </c>
      <c r="B1750" s="453" t="s">
        <v>765</v>
      </c>
      <c r="C1750" s="453" t="s">
        <v>5108</v>
      </c>
      <c r="D1750" s="461" t="s">
        <v>6154</v>
      </c>
      <c r="E1750" s="453" t="s">
        <v>9440</v>
      </c>
      <c r="F1750" s="462" t="s">
        <v>6155</v>
      </c>
      <c r="G1750" s="453" t="s">
        <v>9403</v>
      </c>
      <c r="H1750" s="457" t="s">
        <v>4441</v>
      </c>
      <c r="I1750" s="458">
        <v>14800</v>
      </c>
      <c r="J1750" s="470" t="s">
        <v>6156</v>
      </c>
    </row>
    <row r="1751" spans="1:10" s="460" customFormat="1" ht="18" customHeight="1">
      <c r="A1751" s="452">
        <v>1746</v>
      </c>
      <c r="B1751" s="453" t="s">
        <v>765</v>
      </c>
      <c r="C1751" s="453" t="s">
        <v>5108</v>
      </c>
      <c r="D1751" s="461" t="s">
        <v>6157</v>
      </c>
      <c r="E1751" s="453" t="s">
        <v>9440</v>
      </c>
      <c r="F1751" s="462" t="s">
        <v>6158</v>
      </c>
      <c r="G1751" s="453" t="s">
        <v>9403</v>
      </c>
      <c r="H1751" s="457" t="s">
        <v>4441</v>
      </c>
      <c r="I1751" s="458">
        <v>14800</v>
      </c>
      <c r="J1751" s="470" t="s">
        <v>6156</v>
      </c>
    </row>
    <row r="1752" spans="1:10" s="460" customFormat="1" ht="18" customHeight="1">
      <c r="A1752" s="452">
        <v>1747</v>
      </c>
      <c r="B1752" s="453" t="s">
        <v>765</v>
      </c>
      <c r="C1752" s="453" t="s">
        <v>5108</v>
      </c>
      <c r="D1752" s="466" t="s">
        <v>6159</v>
      </c>
      <c r="E1752" s="453" t="s">
        <v>9440</v>
      </c>
      <c r="F1752" s="467" t="s">
        <v>6160</v>
      </c>
      <c r="G1752" s="453" t="s">
        <v>9403</v>
      </c>
      <c r="H1752" s="457" t="s">
        <v>4441</v>
      </c>
      <c r="I1752" s="469">
        <v>14800</v>
      </c>
      <c r="J1752" s="470" t="s">
        <v>6156</v>
      </c>
    </row>
    <row r="1753" spans="1:10" s="460" customFormat="1" ht="18" customHeight="1">
      <c r="A1753" s="452">
        <v>1748</v>
      </c>
      <c r="B1753" s="453" t="s">
        <v>765</v>
      </c>
      <c r="C1753" s="453" t="s">
        <v>5108</v>
      </c>
      <c r="D1753" s="461" t="s">
        <v>6161</v>
      </c>
      <c r="E1753" s="453" t="s">
        <v>9440</v>
      </c>
      <c r="F1753" s="462" t="s">
        <v>6162</v>
      </c>
      <c r="G1753" s="453" t="s">
        <v>9403</v>
      </c>
      <c r="H1753" s="457" t="s">
        <v>4441</v>
      </c>
      <c r="I1753" s="458">
        <v>14200</v>
      </c>
      <c r="J1753" s="470" t="s">
        <v>6156</v>
      </c>
    </row>
    <row r="1754" spans="1:10" s="460" customFormat="1" ht="18" customHeight="1">
      <c r="A1754" s="452">
        <v>1749</v>
      </c>
      <c r="B1754" s="453" t="s">
        <v>765</v>
      </c>
      <c r="C1754" s="453" t="s">
        <v>5108</v>
      </c>
      <c r="D1754" s="461" t="s">
        <v>6163</v>
      </c>
      <c r="E1754" s="453" t="s">
        <v>9800</v>
      </c>
      <c r="F1754" s="462" t="s">
        <v>6164</v>
      </c>
      <c r="G1754" s="453"/>
      <c r="H1754" s="457" t="s">
        <v>4441</v>
      </c>
      <c r="I1754" s="458">
        <v>12600</v>
      </c>
      <c r="J1754" s="470" t="s">
        <v>6165</v>
      </c>
    </row>
    <row r="1755" spans="1:10" s="460" customFormat="1" ht="18" customHeight="1">
      <c r="A1755" s="452">
        <v>1750</v>
      </c>
      <c r="B1755" s="453" t="s">
        <v>765</v>
      </c>
      <c r="C1755" s="453" t="s">
        <v>5108</v>
      </c>
      <c r="D1755" s="466" t="s">
        <v>6166</v>
      </c>
      <c r="E1755" s="453" t="s">
        <v>9800</v>
      </c>
      <c r="F1755" s="467" t="s">
        <v>6167</v>
      </c>
      <c r="G1755" s="453"/>
      <c r="H1755" s="457" t="s">
        <v>4441</v>
      </c>
      <c r="I1755" s="469">
        <v>12600</v>
      </c>
      <c r="J1755" s="470" t="s">
        <v>6165</v>
      </c>
    </row>
    <row r="1756" spans="1:10" s="460" customFormat="1" ht="18" customHeight="1">
      <c r="A1756" s="452">
        <v>1751</v>
      </c>
      <c r="B1756" s="453" t="s">
        <v>765</v>
      </c>
      <c r="C1756" s="453" t="s">
        <v>5108</v>
      </c>
      <c r="D1756" s="461" t="s">
        <v>6168</v>
      </c>
      <c r="E1756" s="453" t="s">
        <v>9440</v>
      </c>
      <c r="F1756" s="462" t="s">
        <v>6169</v>
      </c>
      <c r="G1756" s="453"/>
      <c r="H1756" s="457" t="s">
        <v>4441</v>
      </c>
      <c r="I1756" s="458">
        <v>11100</v>
      </c>
      <c r="J1756" s="470" t="s">
        <v>6170</v>
      </c>
    </row>
    <row r="1757" spans="1:10" s="460" customFormat="1" ht="18" customHeight="1">
      <c r="A1757" s="452">
        <v>1752</v>
      </c>
      <c r="B1757" s="453" t="s">
        <v>765</v>
      </c>
      <c r="C1757" s="453" t="s">
        <v>5108</v>
      </c>
      <c r="D1757" s="461" t="s">
        <v>6171</v>
      </c>
      <c r="E1757" s="453" t="s">
        <v>416</v>
      </c>
      <c r="F1757" s="462" t="s">
        <v>6150</v>
      </c>
      <c r="G1757" s="453"/>
      <c r="H1757" s="463" t="s">
        <v>4463</v>
      </c>
      <c r="I1757" s="471">
        <v>8820</v>
      </c>
      <c r="J1757" s="472"/>
    </row>
    <row r="1758" spans="1:10" s="460" customFormat="1" ht="18" customHeight="1">
      <c r="A1758" s="452">
        <v>1753</v>
      </c>
      <c r="B1758" s="453" t="s">
        <v>765</v>
      </c>
      <c r="C1758" s="453" t="s">
        <v>5108</v>
      </c>
      <c r="D1758" s="728" t="s">
        <v>6172</v>
      </c>
      <c r="E1758" s="470" t="s">
        <v>9466</v>
      </c>
      <c r="F1758" s="467" t="s">
        <v>14526</v>
      </c>
      <c r="G1758" s="452"/>
      <c r="H1758" s="463" t="s">
        <v>13434</v>
      </c>
      <c r="I1758" s="469">
        <v>12000</v>
      </c>
      <c r="J1758" s="470"/>
    </row>
    <row r="1759" spans="1:10" s="460" customFormat="1" ht="18" customHeight="1">
      <c r="A1759" s="452">
        <v>1754</v>
      </c>
      <c r="B1759" s="483" t="s">
        <v>771</v>
      </c>
      <c r="C1759" s="483" t="s">
        <v>5645</v>
      </c>
      <c r="D1759" s="490" t="s">
        <v>5693</v>
      </c>
      <c r="E1759" s="483" t="s">
        <v>658</v>
      </c>
      <c r="F1759" s="485" t="s">
        <v>14527</v>
      </c>
      <c r="G1759" s="483"/>
      <c r="H1759" s="491" t="s">
        <v>4551</v>
      </c>
      <c r="I1759" s="492">
        <v>17800</v>
      </c>
      <c r="J1759" s="470"/>
    </row>
    <row r="1760" spans="1:10" s="460" customFormat="1" ht="18" customHeight="1">
      <c r="A1760" s="452">
        <v>1755</v>
      </c>
      <c r="B1760" s="453" t="s">
        <v>771</v>
      </c>
      <c r="C1760" s="453" t="s">
        <v>5645</v>
      </c>
      <c r="D1760" s="461" t="s">
        <v>6173</v>
      </c>
      <c r="E1760" s="453" t="s">
        <v>416</v>
      </c>
      <c r="F1760" s="462" t="s">
        <v>14528</v>
      </c>
      <c r="G1760" s="453"/>
      <c r="H1760" s="463" t="s">
        <v>651</v>
      </c>
      <c r="I1760" s="471">
        <v>11190</v>
      </c>
      <c r="J1760" s="621" t="s">
        <v>14529</v>
      </c>
    </row>
    <row r="1761" spans="1:10" s="460" customFormat="1" ht="18" customHeight="1">
      <c r="A1761" s="452">
        <v>1756</v>
      </c>
      <c r="B1761" s="453" t="s">
        <v>771</v>
      </c>
      <c r="C1761" s="455" t="s">
        <v>5645</v>
      </c>
      <c r="D1761" s="552" t="s">
        <v>6174</v>
      </c>
      <c r="E1761" s="553" t="s">
        <v>416</v>
      </c>
      <c r="F1761" s="485" t="s">
        <v>6175</v>
      </c>
      <c r="G1761" s="455"/>
      <c r="H1761" s="463" t="s">
        <v>4459</v>
      </c>
      <c r="I1761" s="458">
        <v>14000</v>
      </c>
      <c r="J1761" s="517"/>
    </row>
    <row r="1762" spans="1:10" s="460" customFormat="1" ht="18" customHeight="1">
      <c r="A1762" s="452">
        <v>1757</v>
      </c>
      <c r="B1762" s="453" t="s">
        <v>14530</v>
      </c>
      <c r="C1762" s="453" t="s">
        <v>14159</v>
      </c>
      <c r="D1762" s="461" t="s">
        <v>14531</v>
      </c>
      <c r="E1762" s="453" t="s">
        <v>416</v>
      </c>
      <c r="F1762" s="462" t="s">
        <v>14532</v>
      </c>
      <c r="G1762" s="453"/>
      <c r="H1762" s="468" t="s">
        <v>10033</v>
      </c>
      <c r="I1762" s="469">
        <v>15000</v>
      </c>
      <c r="J1762" s="531"/>
    </row>
    <row r="1763" spans="1:10" s="460" customFormat="1" ht="18" customHeight="1">
      <c r="A1763" s="452">
        <v>1758</v>
      </c>
      <c r="B1763" s="452" t="s">
        <v>771</v>
      </c>
      <c r="C1763" s="452" t="s">
        <v>5645</v>
      </c>
      <c r="D1763" s="466" t="s">
        <v>6176</v>
      </c>
      <c r="E1763" s="452" t="s">
        <v>416</v>
      </c>
      <c r="F1763" s="467" t="s">
        <v>685</v>
      </c>
      <c r="G1763" s="452"/>
      <c r="H1763" s="489" t="s">
        <v>4548</v>
      </c>
      <c r="I1763" s="469">
        <v>16000</v>
      </c>
      <c r="J1763" s="470"/>
    </row>
    <row r="1764" spans="1:10" s="460" customFormat="1" ht="18" customHeight="1">
      <c r="A1764" s="452">
        <v>1759</v>
      </c>
      <c r="B1764" s="452" t="s">
        <v>14530</v>
      </c>
      <c r="C1764" s="452" t="s">
        <v>14159</v>
      </c>
      <c r="D1764" s="466" t="s">
        <v>14533</v>
      </c>
      <c r="E1764" s="452" t="s">
        <v>144</v>
      </c>
      <c r="F1764" s="467" t="s">
        <v>6177</v>
      </c>
      <c r="G1764" s="453"/>
      <c r="H1764" s="468" t="s">
        <v>4453</v>
      </c>
      <c r="I1764" s="469">
        <v>15200</v>
      </c>
      <c r="J1764" s="470"/>
    </row>
    <row r="1765" spans="1:10" s="460" customFormat="1" ht="18" customHeight="1">
      <c r="A1765" s="452">
        <v>1760</v>
      </c>
      <c r="B1765" s="453" t="s">
        <v>771</v>
      </c>
      <c r="C1765" s="453" t="s">
        <v>5645</v>
      </c>
      <c r="D1765" s="466" t="s">
        <v>6178</v>
      </c>
      <c r="E1765" s="452" t="s">
        <v>416</v>
      </c>
      <c r="F1765" s="467" t="s">
        <v>6179</v>
      </c>
      <c r="G1765" s="452"/>
      <c r="H1765" s="468" t="s">
        <v>4483</v>
      </c>
      <c r="I1765" s="469"/>
      <c r="J1765" s="470" t="s">
        <v>4485</v>
      </c>
    </row>
    <row r="1766" spans="1:10" s="460" customFormat="1" ht="18" customHeight="1">
      <c r="A1766" s="452">
        <v>1761</v>
      </c>
      <c r="B1766" s="453" t="s">
        <v>771</v>
      </c>
      <c r="C1766" s="453" t="s">
        <v>5645</v>
      </c>
      <c r="D1766" s="466" t="s">
        <v>6180</v>
      </c>
      <c r="E1766" s="452" t="s">
        <v>416</v>
      </c>
      <c r="F1766" s="467" t="s">
        <v>6181</v>
      </c>
      <c r="G1766" s="452"/>
      <c r="H1766" s="468" t="s">
        <v>4483</v>
      </c>
      <c r="I1766" s="469"/>
      <c r="J1766" s="470" t="s">
        <v>4485</v>
      </c>
    </row>
    <row r="1767" spans="1:10" s="460" customFormat="1" ht="18" customHeight="1">
      <c r="A1767" s="452">
        <v>1762</v>
      </c>
      <c r="B1767" s="453" t="s">
        <v>14530</v>
      </c>
      <c r="C1767" s="453" t="s">
        <v>14159</v>
      </c>
      <c r="D1767" s="461" t="s">
        <v>14534</v>
      </c>
      <c r="E1767" s="453" t="s">
        <v>416</v>
      </c>
      <c r="F1767" s="462" t="s">
        <v>14535</v>
      </c>
      <c r="G1767" s="453"/>
      <c r="H1767" s="468" t="s">
        <v>9467</v>
      </c>
      <c r="I1767" s="469">
        <v>13000</v>
      </c>
      <c r="J1767" s="531" t="s">
        <v>13795</v>
      </c>
    </row>
    <row r="1768" spans="1:10" s="460" customFormat="1" ht="18" customHeight="1">
      <c r="A1768" s="452">
        <v>1763</v>
      </c>
      <c r="B1768" s="453" t="s">
        <v>14530</v>
      </c>
      <c r="C1768" s="481" t="s">
        <v>14159</v>
      </c>
      <c r="D1768" s="454" t="s">
        <v>14536</v>
      </c>
      <c r="E1768" s="555" t="s">
        <v>144</v>
      </c>
      <c r="F1768" s="456" t="s">
        <v>14537</v>
      </c>
      <c r="G1768" s="556"/>
      <c r="H1768" s="557" t="s">
        <v>9464</v>
      </c>
      <c r="I1768" s="469">
        <v>9450</v>
      </c>
      <c r="J1768" s="558"/>
    </row>
    <row r="1769" spans="1:10" s="460" customFormat="1" ht="18" customHeight="1">
      <c r="A1769" s="452">
        <v>1764</v>
      </c>
      <c r="B1769" s="452" t="s">
        <v>14530</v>
      </c>
      <c r="C1769" s="452" t="s">
        <v>14159</v>
      </c>
      <c r="D1769" s="466" t="s">
        <v>14538</v>
      </c>
      <c r="E1769" s="452" t="s">
        <v>13806</v>
      </c>
      <c r="F1769" s="467" t="s">
        <v>14539</v>
      </c>
      <c r="G1769" s="453"/>
      <c r="H1769" s="468" t="s">
        <v>4457</v>
      </c>
      <c r="I1769" s="469">
        <v>440</v>
      </c>
      <c r="J1769" s="459"/>
    </row>
    <row r="1770" spans="1:10" s="460" customFormat="1" ht="18" customHeight="1">
      <c r="A1770" s="452">
        <v>1765</v>
      </c>
      <c r="B1770" s="452" t="s">
        <v>14530</v>
      </c>
      <c r="C1770" s="452" t="s">
        <v>14159</v>
      </c>
      <c r="D1770" s="466" t="s">
        <v>14540</v>
      </c>
      <c r="E1770" s="452" t="s">
        <v>13806</v>
      </c>
      <c r="F1770" s="467" t="s">
        <v>14541</v>
      </c>
      <c r="G1770" s="453"/>
      <c r="H1770" s="468" t="s">
        <v>4457</v>
      </c>
      <c r="I1770" s="469">
        <v>440</v>
      </c>
      <c r="J1770" s="459"/>
    </row>
    <row r="1771" spans="1:10" s="460" customFormat="1" ht="18" customHeight="1">
      <c r="A1771" s="452">
        <v>1766</v>
      </c>
      <c r="B1771" s="453" t="s">
        <v>771</v>
      </c>
      <c r="C1771" s="453" t="s">
        <v>772</v>
      </c>
      <c r="D1771" s="461" t="s">
        <v>6173</v>
      </c>
      <c r="E1771" s="453" t="s">
        <v>416</v>
      </c>
      <c r="F1771" s="462" t="s">
        <v>6182</v>
      </c>
      <c r="G1771" s="453"/>
      <c r="H1771" s="463" t="s">
        <v>651</v>
      </c>
      <c r="I1771" s="471">
        <v>14889</v>
      </c>
      <c r="J1771" s="472"/>
    </row>
    <row r="1772" spans="1:10" s="460" customFormat="1" ht="18" customHeight="1">
      <c r="A1772" s="452">
        <v>1767</v>
      </c>
      <c r="B1772" s="453" t="s">
        <v>771</v>
      </c>
      <c r="C1772" s="453" t="s">
        <v>772</v>
      </c>
      <c r="D1772" s="461" t="s">
        <v>6173</v>
      </c>
      <c r="E1772" s="453" t="s">
        <v>416</v>
      </c>
      <c r="F1772" s="462" t="s">
        <v>6183</v>
      </c>
      <c r="G1772" s="453"/>
      <c r="H1772" s="463" t="s">
        <v>651</v>
      </c>
      <c r="I1772" s="471">
        <v>13533</v>
      </c>
      <c r="J1772" s="472"/>
    </row>
    <row r="1773" spans="1:10" s="460" customFormat="1" ht="18" customHeight="1">
      <c r="A1773" s="452">
        <v>1768</v>
      </c>
      <c r="B1773" s="453" t="s">
        <v>14530</v>
      </c>
      <c r="C1773" s="453" t="s">
        <v>13659</v>
      </c>
      <c r="D1773" s="461" t="s">
        <v>14542</v>
      </c>
      <c r="E1773" s="453" t="s">
        <v>416</v>
      </c>
      <c r="F1773" s="462" t="s">
        <v>14543</v>
      </c>
      <c r="G1773" s="453"/>
      <c r="H1773" s="468" t="s">
        <v>10033</v>
      </c>
      <c r="I1773" s="469">
        <v>13000</v>
      </c>
      <c r="J1773" s="531"/>
    </row>
    <row r="1774" spans="1:10" s="460" customFormat="1" ht="18" customHeight="1">
      <c r="A1774" s="452">
        <v>1769</v>
      </c>
      <c r="B1774" s="453" t="s">
        <v>14530</v>
      </c>
      <c r="C1774" s="453" t="s">
        <v>13659</v>
      </c>
      <c r="D1774" s="461" t="s">
        <v>14544</v>
      </c>
      <c r="E1774" s="453" t="s">
        <v>416</v>
      </c>
      <c r="F1774" s="462" t="s">
        <v>14545</v>
      </c>
      <c r="G1774" s="453"/>
      <c r="H1774" s="468" t="s">
        <v>10033</v>
      </c>
      <c r="I1774" s="469">
        <v>15000</v>
      </c>
      <c r="J1774" s="531"/>
    </row>
    <row r="1775" spans="1:10" s="460" customFormat="1" ht="18" customHeight="1">
      <c r="A1775" s="452">
        <v>1770</v>
      </c>
      <c r="B1775" s="452" t="s">
        <v>771</v>
      </c>
      <c r="C1775" s="452" t="s">
        <v>772</v>
      </c>
      <c r="D1775" s="466" t="s">
        <v>6184</v>
      </c>
      <c r="E1775" s="452" t="s">
        <v>416</v>
      </c>
      <c r="F1775" s="467" t="s">
        <v>6185</v>
      </c>
      <c r="G1775" s="452"/>
      <c r="H1775" s="489" t="s">
        <v>4548</v>
      </c>
      <c r="I1775" s="469">
        <v>12433</v>
      </c>
      <c r="J1775" s="470"/>
    </row>
    <row r="1776" spans="1:10" s="460" customFormat="1" ht="18" customHeight="1">
      <c r="A1776" s="452">
        <v>1771</v>
      </c>
      <c r="B1776" s="453" t="s">
        <v>771</v>
      </c>
      <c r="C1776" s="453" t="s">
        <v>772</v>
      </c>
      <c r="D1776" s="461" t="s">
        <v>6186</v>
      </c>
      <c r="E1776" s="453" t="s">
        <v>416</v>
      </c>
      <c r="F1776" s="462" t="s">
        <v>6187</v>
      </c>
      <c r="G1776" s="453"/>
      <c r="H1776" s="463" t="s">
        <v>4995</v>
      </c>
      <c r="I1776" s="458">
        <v>9900</v>
      </c>
      <c r="J1776" s="459"/>
    </row>
    <row r="1777" spans="1:10" s="460" customFormat="1" ht="18" customHeight="1">
      <c r="A1777" s="452">
        <v>1772</v>
      </c>
      <c r="B1777" s="453" t="s">
        <v>771</v>
      </c>
      <c r="C1777" s="453" t="s">
        <v>772</v>
      </c>
      <c r="D1777" s="461" t="s">
        <v>6188</v>
      </c>
      <c r="E1777" s="453" t="s">
        <v>416</v>
      </c>
      <c r="F1777" s="462" t="s">
        <v>6189</v>
      </c>
      <c r="G1777" s="453"/>
      <c r="H1777" s="463" t="s">
        <v>4995</v>
      </c>
      <c r="I1777" s="469">
        <v>8800</v>
      </c>
      <c r="J1777" s="459"/>
    </row>
    <row r="1778" spans="1:10" s="460" customFormat="1" ht="18" customHeight="1">
      <c r="A1778" s="452">
        <v>1773</v>
      </c>
      <c r="B1778" s="453" t="s">
        <v>14530</v>
      </c>
      <c r="C1778" s="453" t="s">
        <v>772</v>
      </c>
      <c r="D1778" s="473" t="s">
        <v>6190</v>
      </c>
      <c r="E1778" s="453" t="s">
        <v>416</v>
      </c>
      <c r="F1778" s="456" t="s">
        <v>14546</v>
      </c>
      <c r="G1778" s="455"/>
      <c r="H1778" s="468" t="s">
        <v>9695</v>
      </c>
      <c r="I1778" s="469">
        <v>13990</v>
      </c>
      <c r="J1778" s="474"/>
    </row>
    <row r="1779" spans="1:10" s="460" customFormat="1" ht="18" customHeight="1">
      <c r="A1779" s="452">
        <v>1774</v>
      </c>
      <c r="B1779" s="452" t="s">
        <v>14530</v>
      </c>
      <c r="C1779" s="452" t="s">
        <v>13659</v>
      </c>
      <c r="D1779" s="466" t="s">
        <v>14547</v>
      </c>
      <c r="E1779" s="452" t="s">
        <v>14339</v>
      </c>
      <c r="F1779" s="467" t="s">
        <v>14548</v>
      </c>
      <c r="G1779" s="453"/>
      <c r="H1779" s="468" t="s">
        <v>4457</v>
      </c>
      <c r="I1779" s="469">
        <v>370</v>
      </c>
      <c r="J1779" s="459"/>
    </row>
    <row r="1780" spans="1:10" s="460" customFormat="1" ht="18" customHeight="1">
      <c r="A1780" s="452">
        <v>1775</v>
      </c>
      <c r="B1780" s="452" t="s">
        <v>14530</v>
      </c>
      <c r="C1780" s="452" t="s">
        <v>13659</v>
      </c>
      <c r="D1780" s="466" t="s">
        <v>14549</v>
      </c>
      <c r="E1780" s="452" t="s">
        <v>13806</v>
      </c>
      <c r="F1780" s="467" t="s">
        <v>14550</v>
      </c>
      <c r="G1780" s="453"/>
      <c r="H1780" s="468" t="s">
        <v>4457</v>
      </c>
      <c r="I1780" s="469">
        <v>350</v>
      </c>
      <c r="J1780" s="459"/>
    </row>
    <row r="1781" spans="1:10" s="460" customFormat="1" ht="18" customHeight="1">
      <c r="A1781" s="452">
        <v>1776</v>
      </c>
      <c r="B1781" s="452" t="s">
        <v>14530</v>
      </c>
      <c r="C1781" s="452" t="s">
        <v>13659</v>
      </c>
      <c r="D1781" s="466" t="s">
        <v>14551</v>
      </c>
      <c r="E1781" s="452" t="s">
        <v>13806</v>
      </c>
      <c r="F1781" s="467" t="s">
        <v>14552</v>
      </c>
      <c r="G1781" s="453"/>
      <c r="H1781" s="468" t="s">
        <v>4457</v>
      </c>
      <c r="I1781" s="469">
        <v>440</v>
      </c>
      <c r="J1781" s="459"/>
    </row>
    <row r="1782" spans="1:10" s="460" customFormat="1" ht="18" customHeight="1">
      <c r="A1782" s="452">
        <v>1777</v>
      </c>
      <c r="B1782" s="452" t="s">
        <v>14530</v>
      </c>
      <c r="C1782" s="452" t="s">
        <v>13659</v>
      </c>
      <c r="D1782" s="466" t="s">
        <v>14553</v>
      </c>
      <c r="E1782" s="452" t="s">
        <v>13806</v>
      </c>
      <c r="F1782" s="467" t="s">
        <v>14548</v>
      </c>
      <c r="G1782" s="453"/>
      <c r="H1782" s="468" t="s">
        <v>4457</v>
      </c>
      <c r="I1782" s="469">
        <v>350</v>
      </c>
      <c r="J1782" s="459"/>
    </row>
    <row r="1783" spans="1:10" s="460" customFormat="1" ht="18" customHeight="1">
      <c r="A1783" s="452">
        <v>1778</v>
      </c>
      <c r="B1783" s="453" t="s">
        <v>14530</v>
      </c>
      <c r="C1783" s="481" t="s">
        <v>13659</v>
      </c>
      <c r="D1783" s="461"/>
      <c r="E1783" s="453" t="s">
        <v>9466</v>
      </c>
      <c r="F1783" s="456" t="s">
        <v>14554</v>
      </c>
      <c r="G1783" s="453"/>
      <c r="H1783" s="468" t="s">
        <v>9788</v>
      </c>
      <c r="I1783" s="458">
        <v>8500</v>
      </c>
      <c r="J1783" s="459"/>
    </row>
    <row r="1784" spans="1:10" s="460" customFormat="1" ht="18" customHeight="1">
      <c r="A1784" s="452">
        <v>1779</v>
      </c>
      <c r="B1784" s="453" t="s">
        <v>771</v>
      </c>
      <c r="C1784" s="453" t="s">
        <v>5666</v>
      </c>
      <c r="D1784" s="461" t="s">
        <v>5397</v>
      </c>
      <c r="E1784" s="453" t="s">
        <v>416</v>
      </c>
      <c r="F1784" s="462" t="s">
        <v>6191</v>
      </c>
      <c r="G1784" s="453"/>
      <c r="H1784" s="463" t="s">
        <v>651</v>
      </c>
      <c r="I1784" s="471">
        <v>6551</v>
      </c>
      <c r="J1784" s="472"/>
    </row>
    <row r="1785" spans="1:10" s="460" customFormat="1" ht="18" customHeight="1">
      <c r="A1785" s="452">
        <v>1780</v>
      </c>
      <c r="B1785" s="453" t="s">
        <v>771</v>
      </c>
      <c r="C1785" s="453" t="s">
        <v>5666</v>
      </c>
      <c r="D1785" s="461" t="s">
        <v>5397</v>
      </c>
      <c r="E1785" s="453" t="s">
        <v>416</v>
      </c>
      <c r="F1785" s="462" t="s">
        <v>6192</v>
      </c>
      <c r="G1785" s="453"/>
      <c r="H1785" s="463" t="s">
        <v>651</v>
      </c>
      <c r="I1785" s="471">
        <v>7661</v>
      </c>
      <c r="J1785" s="472"/>
    </row>
    <row r="1786" spans="1:10" s="460" customFormat="1" ht="18" customHeight="1">
      <c r="A1786" s="452">
        <v>1781</v>
      </c>
      <c r="B1786" s="453" t="s">
        <v>771</v>
      </c>
      <c r="C1786" s="453" t="s">
        <v>5666</v>
      </c>
      <c r="D1786" s="461" t="s">
        <v>5397</v>
      </c>
      <c r="E1786" s="453" t="s">
        <v>416</v>
      </c>
      <c r="F1786" s="462" t="s">
        <v>6193</v>
      </c>
      <c r="G1786" s="453"/>
      <c r="H1786" s="463" t="s">
        <v>651</v>
      </c>
      <c r="I1786" s="471">
        <v>8814</v>
      </c>
      <c r="J1786" s="472"/>
    </row>
    <row r="1787" spans="1:10" s="460" customFormat="1" ht="18" customHeight="1">
      <c r="A1787" s="452">
        <v>1782</v>
      </c>
      <c r="B1787" s="453" t="s">
        <v>771</v>
      </c>
      <c r="C1787" s="453" t="s">
        <v>5666</v>
      </c>
      <c r="D1787" s="461" t="s">
        <v>5397</v>
      </c>
      <c r="E1787" s="453" t="s">
        <v>416</v>
      </c>
      <c r="F1787" s="462" t="s">
        <v>6194</v>
      </c>
      <c r="G1787" s="453"/>
      <c r="H1787" s="463" t="s">
        <v>651</v>
      </c>
      <c r="I1787" s="471">
        <v>14068</v>
      </c>
      <c r="J1787" s="472"/>
    </row>
    <row r="1788" spans="1:10" s="460" customFormat="1" ht="18" customHeight="1">
      <c r="A1788" s="452">
        <v>1783</v>
      </c>
      <c r="B1788" s="453" t="s">
        <v>771</v>
      </c>
      <c r="C1788" s="453" t="s">
        <v>5666</v>
      </c>
      <c r="D1788" s="461" t="s">
        <v>5397</v>
      </c>
      <c r="E1788" s="453" t="s">
        <v>416</v>
      </c>
      <c r="F1788" s="462" t="s">
        <v>6195</v>
      </c>
      <c r="G1788" s="453"/>
      <c r="H1788" s="463" t="s">
        <v>651</v>
      </c>
      <c r="I1788" s="471">
        <v>9829</v>
      </c>
      <c r="J1788" s="472"/>
    </row>
    <row r="1789" spans="1:10" s="460" customFormat="1" ht="18" customHeight="1">
      <c r="A1789" s="452">
        <v>1784</v>
      </c>
      <c r="B1789" s="453" t="s">
        <v>771</v>
      </c>
      <c r="C1789" s="453" t="s">
        <v>5666</v>
      </c>
      <c r="D1789" s="461" t="s">
        <v>6196</v>
      </c>
      <c r="E1789" s="453" t="s">
        <v>416</v>
      </c>
      <c r="F1789" s="462" t="s">
        <v>6197</v>
      </c>
      <c r="G1789" s="453"/>
      <c r="H1789" s="463" t="s">
        <v>4995</v>
      </c>
      <c r="I1789" s="458">
        <v>8027</v>
      </c>
      <c r="J1789" s="459"/>
    </row>
    <row r="1790" spans="1:10" s="460" customFormat="1" ht="18" customHeight="1">
      <c r="A1790" s="452">
        <v>1785</v>
      </c>
      <c r="B1790" s="453" t="s">
        <v>771</v>
      </c>
      <c r="C1790" s="453" t="s">
        <v>5666</v>
      </c>
      <c r="D1790" s="461" t="s">
        <v>6198</v>
      </c>
      <c r="E1790" s="453" t="s">
        <v>416</v>
      </c>
      <c r="F1790" s="462" t="s">
        <v>6199</v>
      </c>
      <c r="G1790" s="453"/>
      <c r="H1790" s="463" t="s">
        <v>4995</v>
      </c>
      <c r="I1790" s="458">
        <v>17500</v>
      </c>
      <c r="J1790" s="459"/>
    </row>
    <row r="1791" spans="1:10" s="460" customFormat="1" ht="18" customHeight="1">
      <c r="A1791" s="452">
        <v>1786</v>
      </c>
      <c r="B1791" s="453" t="s">
        <v>771</v>
      </c>
      <c r="C1791" s="453" t="s">
        <v>5666</v>
      </c>
      <c r="D1791" s="461" t="s">
        <v>6200</v>
      </c>
      <c r="E1791" s="453" t="s">
        <v>416</v>
      </c>
      <c r="F1791" s="462" t="s">
        <v>6201</v>
      </c>
      <c r="G1791" s="453"/>
      <c r="H1791" s="463" t="s">
        <v>4995</v>
      </c>
      <c r="I1791" s="458">
        <v>7857</v>
      </c>
      <c r="J1791" s="459"/>
    </row>
    <row r="1792" spans="1:10" s="460" customFormat="1" ht="18" customHeight="1">
      <c r="A1792" s="452">
        <v>1787</v>
      </c>
      <c r="B1792" s="453" t="s">
        <v>771</v>
      </c>
      <c r="C1792" s="453" t="s">
        <v>5666</v>
      </c>
      <c r="D1792" s="461" t="s">
        <v>392</v>
      </c>
      <c r="E1792" s="453" t="s">
        <v>416</v>
      </c>
      <c r="F1792" s="462" t="s">
        <v>6202</v>
      </c>
      <c r="G1792" s="453"/>
      <c r="H1792" s="463" t="s">
        <v>651</v>
      </c>
      <c r="I1792" s="471">
        <v>10750</v>
      </c>
      <c r="J1792" s="472"/>
    </row>
    <row r="1793" spans="1:10" s="460" customFormat="1" ht="18" customHeight="1">
      <c r="A1793" s="452">
        <v>1788</v>
      </c>
      <c r="B1793" s="453" t="s">
        <v>771</v>
      </c>
      <c r="C1793" s="453" t="s">
        <v>5680</v>
      </c>
      <c r="D1793" s="461" t="s">
        <v>4899</v>
      </c>
      <c r="E1793" s="453" t="s">
        <v>416</v>
      </c>
      <c r="F1793" s="456" t="s">
        <v>5690</v>
      </c>
      <c r="G1793" s="453"/>
      <c r="H1793" s="468" t="s">
        <v>4901</v>
      </c>
      <c r="I1793" s="469">
        <v>21000</v>
      </c>
      <c r="J1793" s="459" t="s">
        <v>6203</v>
      </c>
    </row>
    <row r="1794" spans="1:10" s="460" customFormat="1" ht="18" customHeight="1">
      <c r="A1794" s="452">
        <v>1789</v>
      </c>
      <c r="B1794" s="453" t="s">
        <v>771</v>
      </c>
      <c r="C1794" s="453" t="s">
        <v>5680</v>
      </c>
      <c r="D1794" s="461" t="s">
        <v>5688</v>
      </c>
      <c r="E1794" s="453" t="s">
        <v>416</v>
      </c>
      <c r="F1794" s="456" t="s">
        <v>6204</v>
      </c>
      <c r="G1794" s="453"/>
      <c r="H1794" s="468" t="s">
        <v>4901</v>
      </c>
      <c r="I1794" s="469">
        <v>13200</v>
      </c>
      <c r="J1794" s="459" t="s">
        <v>6203</v>
      </c>
    </row>
    <row r="1795" spans="1:10" s="460" customFormat="1" ht="18" customHeight="1">
      <c r="A1795" s="452">
        <v>1790</v>
      </c>
      <c r="B1795" s="453" t="s">
        <v>771</v>
      </c>
      <c r="C1795" s="453" t="s">
        <v>5680</v>
      </c>
      <c r="D1795" s="461" t="s">
        <v>5688</v>
      </c>
      <c r="E1795" s="453" t="s">
        <v>416</v>
      </c>
      <c r="F1795" s="456" t="s">
        <v>5691</v>
      </c>
      <c r="G1795" s="453"/>
      <c r="H1795" s="468" t="s">
        <v>4901</v>
      </c>
      <c r="I1795" s="469">
        <v>18000</v>
      </c>
      <c r="J1795" s="459" t="s">
        <v>6203</v>
      </c>
    </row>
    <row r="1796" spans="1:10" s="460" customFormat="1" ht="18" customHeight="1">
      <c r="A1796" s="452">
        <v>1791</v>
      </c>
      <c r="B1796" s="453" t="s">
        <v>771</v>
      </c>
      <c r="C1796" s="455" t="s">
        <v>5680</v>
      </c>
      <c r="D1796" s="552" t="s">
        <v>6205</v>
      </c>
      <c r="E1796" s="553" t="s">
        <v>416</v>
      </c>
      <c r="F1796" s="485" t="s">
        <v>6206</v>
      </c>
      <c r="G1796" s="455"/>
      <c r="H1796" s="463" t="s">
        <v>4459</v>
      </c>
      <c r="I1796" s="458">
        <v>18750</v>
      </c>
      <c r="J1796" s="517"/>
    </row>
    <row r="1797" spans="1:10" s="460" customFormat="1" ht="18" customHeight="1">
      <c r="A1797" s="452">
        <v>1792</v>
      </c>
      <c r="B1797" s="452" t="s">
        <v>14530</v>
      </c>
      <c r="C1797" s="453" t="s">
        <v>5680</v>
      </c>
      <c r="D1797" s="466" t="s">
        <v>14555</v>
      </c>
      <c r="E1797" s="452" t="s">
        <v>14194</v>
      </c>
      <c r="F1797" s="467" t="s">
        <v>14556</v>
      </c>
      <c r="G1797" s="453"/>
      <c r="H1797" s="468" t="s">
        <v>4457</v>
      </c>
      <c r="I1797" s="469">
        <v>300</v>
      </c>
      <c r="J1797" s="459"/>
    </row>
    <row r="1798" spans="1:10" s="460" customFormat="1" ht="18" customHeight="1">
      <c r="A1798" s="452">
        <v>1793</v>
      </c>
      <c r="B1798" s="452" t="s">
        <v>14530</v>
      </c>
      <c r="C1798" s="453" t="s">
        <v>5680</v>
      </c>
      <c r="D1798" s="466" t="s">
        <v>14557</v>
      </c>
      <c r="E1798" s="452" t="s">
        <v>13356</v>
      </c>
      <c r="F1798" s="467" t="s">
        <v>6207</v>
      </c>
      <c r="G1798" s="453"/>
      <c r="H1798" s="468" t="s">
        <v>4453</v>
      </c>
      <c r="I1798" s="469">
        <v>11800</v>
      </c>
      <c r="J1798" s="459"/>
    </row>
    <row r="1799" spans="1:10" s="460" customFormat="1" ht="18" customHeight="1">
      <c r="A1799" s="452">
        <v>1794</v>
      </c>
      <c r="B1799" s="453" t="s">
        <v>14530</v>
      </c>
      <c r="C1799" s="453" t="s">
        <v>5680</v>
      </c>
      <c r="D1799" s="461" t="s">
        <v>14558</v>
      </c>
      <c r="E1799" s="453" t="s">
        <v>416</v>
      </c>
      <c r="F1799" s="462" t="s">
        <v>14559</v>
      </c>
      <c r="G1799" s="453"/>
      <c r="H1799" s="468" t="s">
        <v>10033</v>
      </c>
      <c r="I1799" s="469">
        <v>21670</v>
      </c>
      <c r="J1799" s="531"/>
    </row>
    <row r="1800" spans="1:10" s="460" customFormat="1" ht="18" customHeight="1">
      <c r="A1800" s="452">
        <v>1795</v>
      </c>
      <c r="B1800" s="453" t="s">
        <v>771</v>
      </c>
      <c r="C1800" s="453" t="s">
        <v>4988</v>
      </c>
      <c r="D1800" s="461" t="s">
        <v>6173</v>
      </c>
      <c r="E1800" s="453" t="s">
        <v>416</v>
      </c>
      <c r="F1800" s="462" t="s">
        <v>14560</v>
      </c>
      <c r="G1800" s="453"/>
      <c r="H1800" s="463" t="s">
        <v>651</v>
      </c>
      <c r="I1800" s="471">
        <v>16442</v>
      </c>
      <c r="J1800" s="621" t="s">
        <v>14561</v>
      </c>
    </row>
    <row r="1801" spans="1:10" s="460" customFormat="1" ht="18" customHeight="1">
      <c r="A1801" s="452">
        <v>1796</v>
      </c>
      <c r="B1801" s="453" t="s">
        <v>771</v>
      </c>
      <c r="C1801" s="453" t="s">
        <v>4988</v>
      </c>
      <c r="D1801" s="461" t="s">
        <v>6208</v>
      </c>
      <c r="E1801" s="453" t="s">
        <v>416</v>
      </c>
      <c r="F1801" s="462" t="s">
        <v>6209</v>
      </c>
      <c r="G1801" s="453"/>
      <c r="H1801" s="463" t="s">
        <v>651</v>
      </c>
      <c r="I1801" s="471"/>
      <c r="J1801" s="472" t="s">
        <v>4485</v>
      </c>
    </row>
    <row r="1802" spans="1:10" s="460" customFormat="1" ht="18" customHeight="1">
      <c r="A1802" s="452">
        <v>1797</v>
      </c>
      <c r="B1802" s="453" t="s">
        <v>771</v>
      </c>
      <c r="C1802" s="453" t="s">
        <v>4988</v>
      </c>
      <c r="D1802" s="454" t="s">
        <v>6210</v>
      </c>
      <c r="E1802" s="453" t="s">
        <v>416</v>
      </c>
      <c r="F1802" s="456" t="s">
        <v>6211</v>
      </c>
      <c r="G1802" s="481"/>
      <c r="H1802" s="468" t="s">
        <v>4995</v>
      </c>
      <c r="I1802" s="469">
        <v>23283</v>
      </c>
      <c r="J1802" s="459"/>
    </row>
    <row r="1803" spans="1:10" s="460" customFormat="1" ht="18" customHeight="1">
      <c r="A1803" s="452">
        <v>1798</v>
      </c>
      <c r="B1803" s="453" t="s">
        <v>771</v>
      </c>
      <c r="C1803" s="453" t="s">
        <v>4988</v>
      </c>
      <c r="D1803" s="466" t="s">
        <v>6210</v>
      </c>
      <c r="E1803" s="453" t="s">
        <v>416</v>
      </c>
      <c r="F1803" s="462" t="s">
        <v>6211</v>
      </c>
      <c r="G1803" s="453"/>
      <c r="H1803" s="468" t="s">
        <v>4995</v>
      </c>
      <c r="I1803" s="469">
        <v>23283</v>
      </c>
      <c r="J1803" s="459"/>
    </row>
    <row r="1804" spans="1:10" s="460" customFormat="1" ht="18" customHeight="1">
      <c r="A1804" s="452">
        <v>1799</v>
      </c>
      <c r="B1804" s="453" t="s">
        <v>771</v>
      </c>
      <c r="C1804" s="453" t="s">
        <v>4988</v>
      </c>
      <c r="D1804" s="461" t="s">
        <v>6007</v>
      </c>
      <c r="E1804" s="453" t="s">
        <v>416</v>
      </c>
      <c r="F1804" s="462" t="s">
        <v>6212</v>
      </c>
      <c r="G1804" s="453"/>
      <c r="H1804" s="463" t="s">
        <v>651</v>
      </c>
      <c r="I1804" s="471">
        <v>10360</v>
      </c>
      <c r="J1804" s="472"/>
    </row>
    <row r="1805" spans="1:10" s="460" customFormat="1" ht="18" customHeight="1">
      <c r="A1805" s="452">
        <v>1800</v>
      </c>
      <c r="B1805" s="453" t="s">
        <v>14530</v>
      </c>
      <c r="C1805" s="481" t="s">
        <v>13678</v>
      </c>
      <c r="D1805" s="454" t="s">
        <v>14562</v>
      </c>
      <c r="E1805" s="555" t="s">
        <v>416</v>
      </c>
      <c r="F1805" s="456" t="s">
        <v>14563</v>
      </c>
      <c r="G1805" s="453"/>
      <c r="H1805" s="557" t="s">
        <v>9464</v>
      </c>
      <c r="I1805" s="469">
        <v>15000</v>
      </c>
      <c r="J1805" s="558"/>
    </row>
    <row r="1806" spans="1:10" s="460" customFormat="1" ht="18" customHeight="1">
      <c r="A1806" s="452">
        <v>1801</v>
      </c>
      <c r="B1806" s="453" t="s">
        <v>14530</v>
      </c>
      <c r="C1806" s="453" t="s">
        <v>13678</v>
      </c>
      <c r="D1806" s="473" t="s">
        <v>14564</v>
      </c>
      <c r="E1806" s="453" t="s">
        <v>416</v>
      </c>
      <c r="F1806" s="456" t="s">
        <v>14565</v>
      </c>
      <c r="G1806" s="455"/>
      <c r="H1806" s="468" t="s">
        <v>9695</v>
      </c>
      <c r="I1806" s="469">
        <v>15800</v>
      </c>
      <c r="J1806" s="474"/>
    </row>
    <row r="1807" spans="1:10" s="460" customFormat="1" ht="18" customHeight="1">
      <c r="A1807" s="452">
        <v>1802</v>
      </c>
      <c r="B1807" s="452" t="s">
        <v>771</v>
      </c>
      <c r="C1807" s="453" t="s">
        <v>4988</v>
      </c>
      <c r="D1807" s="466" t="s">
        <v>5717</v>
      </c>
      <c r="E1807" s="452" t="s">
        <v>416</v>
      </c>
      <c r="F1807" s="467" t="s">
        <v>6213</v>
      </c>
      <c r="G1807" s="452"/>
      <c r="H1807" s="468" t="s">
        <v>4459</v>
      </c>
      <c r="I1807" s="469">
        <v>18000</v>
      </c>
      <c r="J1807" s="470"/>
    </row>
    <row r="1808" spans="1:10" s="460" customFormat="1" ht="18" customHeight="1">
      <c r="A1808" s="452">
        <v>1803</v>
      </c>
      <c r="B1808" s="453" t="s">
        <v>771</v>
      </c>
      <c r="C1808" s="452" t="s">
        <v>4988</v>
      </c>
      <c r="D1808" s="466" t="s">
        <v>5719</v>
      </c>
      <c r="E1808" s="553" t="s">
        <v>416</v>
      </c>
      <c r="F1808" s="467" t="s">
        <v>6214</v>
      </c>
      <c r="G1808" s="452"/>
      <c r="H1808" s="539" t="s">
        <v>4459</v>
      </c>
      <c r="I1808" s="469">
        <v>19600</v>
      </c>
      <c r="J1808" s="521"/>
    </row>
    <row r="1809" spans="1:10" s="460" customFormat="1" ht="18" customHeight="1">
      <c r="A1809" s="452">
        <v>1804</v>
      </c>
      <c r="B1809" s="453" t="s">
        <v>771</v>
      </c>
      <c r="C1809" s="453" t="s">
        <v>4988</v>
      </c>
      <c r="D1809" s="552" t="s">
        <v>5719</v>
      </c>
      <c r="E1809" s="553" t="s">
        <v>416</v>
      </c>
      <c r="F1809" s="485" t="s">
        <v>6215</v>
      </c>
      <c r="G1809" s="455"/>
      <c r="H1809" s="463" t="s">
        <v>4459</v>
      </c>
      <c r="I1809" s="458">
        <v>14571</v>
      </c>
      <c r="J1809" s="517"/>
    </row>
    <row r="1810" spans="1:10" s="460" customFormat="1" ht="18" customHeight="1">
      <c r="A1810" s="452">
        <v>1805</v>
      </c>
      <c r="B1810" s="453" t="s">
        <v>14530</v>
      </c>
      <c r="C1810" s="453" t="s">
        <v>13678</v>
      </c>
      <c r="D1810" s="473" t="s">
        <v>14566</v>
      </c>
      <c r="E1810" s="453" t="s">
        <v>416</v>
      </c>
      <c r="F1810" s="456" t="s">
        <v>14567</v>
      </c>
      <c r="G1810" s="455"/>
      <c r="H1810" s="468" t="s">
        <v>9695</v>
      </c>
      <c r="I1810" s="469">
        <v>9167</v>
      </c>
      <c r="J1810" s="474"/>
    </row>
    <row r="1811" spans="1:10" s="460" customFormat="1" ht="18" customHeight="1">
      <c r="A1811" s="452">
        <v>1806</v>
      </c>
      <c r="B1811" s="453" t="s">
        <v>771</v>
      </c>
      <c r="C1811" s="453" t="s">
        <v>4988</v>
      </c>
      <c r="D1811" s="461" t="s">
        <v>6216</v>
      </c>
      <c r="E1811" s="453" t="s">
        <v>416</v>
      </c>
      <c r="F1811" s="462" t="s">
        <v>6217</v>
      </c>
      <c r="G1811" s="453"/>
      <c r="H1811" s="463" t="s">
        <v>651</v>
      </c>
      <c r="I1811" s="471"/>
      <c r="J1811" s="472" t="s">
        <v>4485</v>
      </c>
    </row>
    <row r="1812" spans="1:10" s="460" customFormat="1" ht="18" customHeight="1">
      <c r="A1812" s="452">
        <v>1807</v>
      </c>
      <c r="B1812" s="453" t="s">
        <v>14530</v>
      </c>
      <c r="C1812" s="481" t="s">
        <v>13678</v>
      </c>
      <c r="D1812" s="454" t="s">
        <v>14568</v>
      </c>
      <c r="E1812" s="555" t="s">
        <v>14569</v>
      </c>
      <c r="F1812" s="456" t="s">
        <v>14570</v>
      </c>
      <c r="G1812" s="453"/>
      <c r="H1812" s="557" t="s">
        <v>9464</v>
      </c>
      <c r="I1812" s="469">
        <v>12580</v>
      </c>
      <c r="J1812" s="558"/>
    </row>
    <row r="1813" spans="1:10" s="460" customFormat="1" ht="18" customHeight="1">
      <c r="A1813" s="452">
        <v>1808</v>
      </c>
      <c r="B1813" s="453" t="s">
        <v>771</v>
      </c>
      <c r="C1813" s="453" t="s">
        <v>4988</v>
      </c>
      <c r="D1813" s="461" t="s">
        <v>6218</v>
      </c>
      <c r="E1813" s="453" t="s">
        <v>416</v>
      </c>
      <c r="F1813" s="462" t="s">
        <v>14571</v>
      </c>
      <c r="G1813" s="453"/>
      <c r="H1813" s="463" t="s">
        <v>651</v>
      </c>
      <c r="I1813" s="471">
        <v>13185</v>
      </c>
      <c r="J1813" s="621" t="s">
        <v>14529</v>
      </c>
    </row>
    <row r="1814" spans="1:10" s="460" customFormat="1" ht="18" customHeight="1">
      <c r="A1814" s="452">
        <v>1809</v>
      </c>
      <c r="B1814" s="453" t="s">
        <v>14530</v>
      </c>
      <c r="C1814" s="453" t="s">
        <v>13678</v>
      </c>
      <c r="D1814" s="473" t="s">
        <v>14572</v>
      </c>
      <c r="E1814" s="453" t="s">
        <v>416</v>
      </c>
      <c r="F1814" s="456" t="s">
        <v>14573</v>
      </c>
      <c r="G1814" s="455"/>
      <c r="H1814" s="468" t="s">
        <v>9695</v>
      </c>
      <c r="I1814" s="469">
        <v>15800</v>
      </c>
      <c r="J1814" s="474"/>
    </row>
    <row r="1815" spans="1:10" s="460" customFormat="1" ht="18" customHeight="1">
      <c r="A1815" s="452">
        <v>1810</v>
      </c>
      <c r="B1815" s="453" t="s">
        <v>771</v>
      </c>
      <c r="C1815" s="453" t="s">
        <v>4988</v>
      </c>
      <c r="D1815" s="466" t="s">
        <v>6219</v>
      </c>
      <c r="E1815" s="453" t="s">
        <v>416</v>
      </c>
      <c r="F1815" s="462" t="s">
        <v>6220</v>
      </c>
      <c r="G1815" s="453"/>
      <c r="H1815" s="468" t="s">
        <v>4995</v>
      </c>
      <c r="I1815" s="469">
        <v>27500</v>
      </c>
      <c r="J1815" s="459"/>
    </row>
    <row r="1816" spans="1:10" s="460" customFormat="1" ht="18" customHeight="1">
      <c r="A1816" s="452">
        <v>1811</v>
      </c>
      <c r="B1816" s="453" t="s">
        <v>771</v>
      </c>
      <c r="C1816" s="453" t="s">
        <v>4988</v>
      </c>
      <c r="D1816" s="466" t="s">
        <v>6221</v>
      </c>
      <c r="E1816" s="453" t="s">
        <v>416</v>
      </c>
      <c r="F1816" s="462" t="s">
        <v>6222</v>
      </c>
      <c r="G1816" s="453"/>
      <c r="H1816" s="468" t="s">
        <v>4995</v>
      </c>
      <c r="I1816" s="469">
        <v>24750</v>
      </c>
      <c r="J1816" s="459"/>
    </row>
    <row r="1817" spans="1:10" s="460" customFormat="1" ht="18" customHeight="1">
      <c r="A1817" s="452">
        <v>1812</v>
      </c>
      <c r="B1817" s="453" t="s">
        <v>771</v>
      </c>
      <c r="C1817" s="453" t="s">
        <v>4988</v>
      </c>
      <c r="D1817" s="552" t="s">
        <v>6223</v>
      </c>
      <c r="E1817" s="452" t="s">
        <v>416</v>
      </c>
      <c r="F1817" s="467" t="s">
        <v>6224</v>
      </c>
      <c r="G1817" s="452"/>
      <c r="H1817" s="468" t="s">
        <v>4459</v>
      </c>
      <c r="I1817" s="469">
        <v>18000</v>
      </c>
      <c r="J1817" s="470"/>
    </row>
    <row r="1818" spans="1:10" s="460" customFormat="1" ht="18" customHeight="1">
      <c r="A1818" s="452">
        <v>1813</v>
      </c>
      <c r="B1818" s="453" t="s">
        <v>771</v>
      </c>
      <c r="C1818" s="453" t="s">
        <v>4988</v>
      </c>
      <c r="D1818" s="552" t="s">
        <v>6225</v>
      </c>
      <c r="E1818" s="452" t="s">
        <v>416</v>
      </c>
      <c r="F1818" s="467" t="s">
        <v>6226</v>
      </c>
      <c r="G1818" s="452"/>
      <c r="H1818" s="468" t="s">
        <v>4459</v>
      </c>
      <c r="I1818" s="469">
        <v>18000</v>
      </c>
      <c r="J1818" s="470"/>
    </row>
    <row r="1819" spans="1:10" s="460" customFormat="1" ht="18" customHeight="1">
      <c r="A1819" s="452">
        <v>1814</v>
      </c>
      <c r="B1819" s="453" t="s">
        <v>771</v>
      </c>
      <c r="C1819" s="453" t="s">
        <v>4988</v>
      </c>
      <c r="D1819" s="552" t="s">
        <v>6227</v>
      </c>
      <c r="E1819" s="452" t="s">
        <v>416</v>
      </c>
      <c r="F1819" s="467" t="s">
        <v>6228</v>
      </c>
      <c r="G1819" s="452"/>
      <c r="H1819" s="468" t="s">
        <v>4459</v>
      </c>
      <c r="I1819" s="469">
        <v>15000</v>
      </c>
      <c r="J1819" s="470"/>
    </row>
    <row r="1820" spans="1:10" s="460" customFormat="1" ht="18" customHeight="1">
      <c r="A1820" s="452">
        <v>1815</v>
      </c>
      <c r="B1820" s="453" t="s">
        <v>771</v>
      </c>
      <c r="C1820" s="453" t="s">
        <v>4988</v>
      </c>
      <c r="D1820" s="461" t="s">
        <v>6229</v>
      </c>
      <c r="E1820" s="453" t="s">
        <v>416</v>
      </c>
      <c r="F1820" s="462" t="s">
        <v>14574</v>
      </c>
      <c r="G1820" s="453"/>
      <c r="H1820" s="463" t="s">
        <v>651</v>
      </c>
      <c r="I1820" s="471">
        <v>12199</v>
      </c>
      <c r="J1820" s="622" t="s">
        <v>14561</v>
      </c>
    </row>
    <row r="1821" spans="1:10" s="460" customFormat="1" ht="18" customHeight="1">
      <c r="A1821" s="452">
        <v>1816</v>
      </c>
      <c r="B1821" s="453" t="s">
        <v>14530</v>
      </c>
      <c r="C1821" s="481" t="s">
        <v>13678</v>
      </c>
      <c r="D1821" s="473" t="s">
        <v>14575</v>
      </c>
      <c r="E1821" s="453" t="s">
        <v>416</v>
      </c>
      <c r="F1821" s="456" t="s">
        <v>14576</v>
      </c>
      <c r="G1821" s="455"/>
      <c r="H1821" s="468" t="s">
        <v>9695</v>
      </c>
      <c r="I1821" s="469">
        <v>6467</v>
      </c>
      <c r="J1821" s="474"/>
    </row>
    <row r="1822" spans="1:10" s="460" customFormat="1" ht="18" customHeight="1">
      <c r="A1822" s="452">
        <v>1817</v>
      </c>
      <c r="B1822" s="453" t="s">
        <v>771</v>
      </c>
      <c r="C1822" s="453" t="s">
        <v>4988</v>
      </c>
      <c r="D1822" s="461" t="s">
        <v>6230</v>
      </c>
      <c r="E1822" s="453" t="s">
        <v>416</v>
      </c>
      <c r="F1822" s="462" t="s">
        <v>6231</v>
      </c>
      <c r="G1822" s="453"/>
      <c r="H1822" s="463" t="s">
        <v>651</v>
      </c>
      <c r="I1822" s="471"/>
      <c r="J1822" s="472" t="s">
        <v>4485</v>
      </c>
    </row>
    <row r="1823" spans="1:10" s="460" customFormat="1" ht="18" customHeight="1">
      <c r="A1823" s="452">
        <v>1818</v>
      </c>
      <c r="B1823" s="453" t="s">
        <v>14530</v>
      </c>
      <c r="C1823" s="453" t="s">
        <v>13678</v>
      </c>
      <c r="D1823" s="473" t="s">
        <v>14577</v>
      </c>
      <c r="E1823" s="453" t="s">
        <v>416</v>
      </c>
      <c r="F1823" s="456" t="s">
        <v>14578</v>
      </c>
      <c r="G1823" s="455"/>
      <c r="H1823" s="468" t="s">
        <v>9695</v>
      </c>
      <c r="I1823" s="469">
        <v>12990</v>
      </c>
      <c r="J1823" s="474"/>
    </row>
    <row r="1824" spans="1:10" s="460" customFormat="1" ht="18" customHeight="1">
      <c r="A1824" s="452">
        <v>1819</v>
      </c>
      <c r="B1824" s="453" t="s">
        <v>771</v>
      </c>
      <c r="C1824" s="481" t="s">
        <v>4988</v>
      </c>
      <c r="D1824" s="461" t="s">
        <v>5839</v>
      </c>
      <c r="E1824" s="481" t="s">
        <v>416</v>
      </c>
      <c r="F1824" s="456" t="s">
        <v>6232</v>
      </c>
      <c r="G1824" s="481"/>
      <c r="H1824" s="468" t="s">
        <v>4901</v>
      </c>
      <c r="I1824" s="469">
        <v>14600</v>
      </c>
      <c r="J1824" s="459" t="s">
        <v>6203</v>
      </c>
    </row>
    <row r="1825" spans="1:10" s="460" customFormat="1" ht="18" customHeight="1">
      <c r="A1825" s="452">
        <v>1820</v>
      </c>
      <c r="B1825" s="453" t="s">
        <v>14530</v>
      </c>
      <c r="C1825" s="481" t="s">
        <v>13678</v>
      </c>
      <c r="D1825" s="454" t="s">
        <v>14579</v>
      </c>
      <c r="E1825" s="555" t="s">
        <v>416</v>
      </c>
      <c r="F1825" s="456" t="s">
        <v>14580</v>
      </c>
      <c r="G1825" s="453"/>
      <c r="H1825" s="557" t="s">
        <v>9464</v>
      </c>
      <c r="I1825" s="469">
        <v>11280</v>
      </c>
      <c r="J1825" s="476"/>
    </row>
    <row r="1826" spans="1:10" s="460" customFormat="1" ht="18" customHeight="1">
      <c r="A1826" s="452">
        <v>1821</v>
      </c>
      <c r="B1826" s="453" t="s">
        <v>14530</v>
      </c>
      <c r="C1826" s="481" t="s">
        <v>13678</v>
      </c>
      <c r="D1826" s="454" t="s">
        <v>14581</v>
      </c>
      <c r="E1826" s="555" t="s">
        <v>14253</v>
      </c>
      <c r="F1826" s="456" t="s">
        <v>14582</v>
      </c>
      <c r="G1826" s="453"/>
      <c r="H1826" s="557" t="s">
        <v>9464</v>
      </c>
      <c r="I1826" s="469">
        <v>15750</v>
      </c>
      <c r="J1826" s="558"/>
    </row>
    <row r="1827" spans="1:10" s="460" customFormat="1" ht="18" customHeight="1">
      <c r="A1827" s="452">
        <v>1822</v>
      </c>
      <c r="B1827" s="453" t="s">
        <v>14530</v>
      </c>
      <c r="C1827" s="481" t="s">
        <v>13678</v>
      </c>
      <c r="D1827" s="454" t="s">
        <v>14583</v>
      </c>
      <c r="E1827" s="555" t="s">
        <v>14253</v>
      </c>
      <c r="F1827" s="456" t="s">
        <v>14584</v>
      </c>
      <c r="G1827" s="453"/>
      <c r="H1827" s="557" t="s">
        <v>9464</v>
      </c>
      <c r="I1827" s="469">
        <v>15750</v>
      </c>
      <c r="J1827" s="558"/>
    </row>
    <row r="1828" spans="1:10" s="460" customFormat="1" ht="18" customHeight="1">
      <c r="A1828" s="452">
        <v>1823</v>
      </c>
      <c r="B1828" s="452" t="s">
        <v>14530</v>
      </c>
      <c r="C1828" s="481" t="s">
        <v>4988</v>
      </c>
      <c r="D1828" s="466" t="s">
        <v>14585</v>
      </c>
      <c r="E1828" s="452" t="s">
        <v>13806</v>
      </c>
      <c r="F1828" s="467" t="s">
        <v>14586</v>
      </c>
      <c r="G1828" s="453"/>
      <c r="H1828" s="468" t="s">
        <v>4457</v>
      </c>
      <c r="I1828" s="469">
        <v>370</v>
      </c>
      <c r="J1828" s="459"/>
    </row>
    <row r="1829" spans="1:10" s="460" customFormat="1" ht="18" customHeight="1">
      <c r="A1829" s="452">
        <v>1824</v>
      </c>
      <c r="B1829" s="452" t="s">
        <v>14530</v>
      </c>
      <c r="C1829" s="452" t="s">
        <v>13678</v>
      </c>
      <c r="D1829" s="466" t="s">
        <v>14587</v>
      </c>
      <c r="E1829" s="452" t="s">
        <v>13806</v>
      </c>
      <c r="F1829" s="467" t="s">
        <v>14588</v>
      </c>
      <c r="G1829" s="453"/>
      <c r="H1829" s="468" t="s">
        <v>4457</v>
      </c>
      <c r="I1829" s="469">
        <v>370</v>
      </c>
      <c r="J1829" s="459"/>
    </row>
    <row r="1830" spans="1:10" s="460" customFormat="1" ht="18" customHeight="1">
      <c r="A1830" s="452">
        <v>1825</v>
      </c>
      <c r="B1830" s="452" t="s">
        <v>14530</v>
      </c>
      <c r="C1830" s="452" t="s">
        <v>13678</v>
      </c>
      <c r="D1830" s="466" t="s">
        <v>14589</v>
      </c>
      <c r="E1830" s="452" t="s">
        <v>10492</v>
      </c>
      <c r="F1830" s="467" t="s">
        <v>14590</v>
      </c>
      <c r="G1830" s="453"/>
      <c r="H1830" s="468" t="s">
        <v>4457</v>
      </c>
      <c r="I1830" s="469">
        <v>420</v>
      </c>
      <c r="J1830" s="459"/>
    </row>
    <row r="1831" spans="1:10" s="460" customFormat="1" ht="18" customHeight="1">
      <c r="A1831" s="452">
        <v>1826</v>
      </c>
      <c r="B1831" s="452" t="s">
        <v>14530</v>
      </c>
      <c r="C1831" s="452" t="s">
        <v>13678</v>
      </c>
      <c r="D1831" s="466" t="s">
        <v>14591</v>
      </c>
      <c r="E1831" s="452" t="s">
        <v>14592</v>
      </c>
      <c r="F1831" s="467" t="s">
        <v>14593</v>
      </c>
      <c r="G1831" s="453"/>
      <c r="H1831" s="468" t="s">
        <v>4457</v>
      </c>
      <c r="I1831" s="469">
        <v>390</v>
      </c>
      <c r="J1831" s="459"/>
    </row>
    <row r="1832" spans="1:10" s="460" customFormat="1" ht="18" customHeight="1">
      <c r="A1832" s="452">
        <v>1827</v>
      </c>
      <c r="B1832" s="452" t="s">
        <v>14530</v>
      </c>
      <c r="C1832" s="452" t="s">
        <v>13678</v>
      </c>
      <c r="D1832" s="466" t="s">
        <v>14594</v>
      </c>
      <c r="E1832" s="452" t="s">
        <v>13664</v>
      </c>
      <c r="F1832" s="467" t="s">
        <v>14595</v>
      </c>
      <c r="G1832" s="453"/>
      <c r="H1832" s="468" t="s">
        <v>4457</v>
      </c>
      <c r="I1832" s="469">
        <v>695</v>
      </c>
      <c r="J1832" s="459"/>
    </row>
    <row r="1833" spans="1:10" s="460" customFormat="1" ht="18" customHeight="1">
      <c r="A1833" s="452">
        <v>1828</v>
      </c>
      <c r="B1833" s="452" t="s">
        <v>14530</v>
      </c>
      <c r="C1833" s="452" t="s">
        <v>13678</v>
      </c>
      <c r="D1833" s="466" t="s">
        <v>14596</v>
      </c>
      <c r="E1833" s="452" t="s">
        <v>13603</v>
      </c>
      <c r="F1833" s="467" t="s">
        <v>14597</v>
      </c>
      <c r="G1833" s="453"/>
      <c r="H1833" s="468" t="s">
        <v>4457</v>
      </c>
      <c r="I1833" s="469">
        <v>420</v>
      </c>
      <c r="J1833" s="459"/>
    </row>
    <row r="1834" spans="1:10" s="460" customFormat="1" ht="18" customHeight="1">
      <c r="A1834" s="452">
        <v>1829</v>
      </c>
      <c r="B1834" s="452" t="s">
        <v>14530</v>
      </c>
      <c r="C1834" s="452" t="s">
        <v>13678</v>
      </c>
      <c r="D1834" s="466" t="s">
        <v>14598</v>
      </c>
      <c r="E1834" s="452" t="s">
        <v>13603</v>
      </c>
      <c r="F1834" s="467" t="s">
        <v>14599</v>
      </c>
      <c r="G1834" s="453"/>
      <c r="H1834" s="468" t="s">
        <v>4457</v>
      </c>
      <c r="I1834" s="469">
        <v>420</v>
      </c>
      <c r="J1834" s="459"/>
    </row>
    <row r="1835" spans="1:10" s="460" customFormat="1" ht="18" customHeight="1">
      <c r="A1835" s="452">
        <v>1830</v>
      </c>
      <c r="B1835" s="452" t="s">
        <v>14530</v>
      </c>
      <c r="C1835" s="452" t="s">
        <v>13678</v>
      </c>
      <c r="D1835" s="466" t="s">
        <v>14600</v>
      </c>
      <c r="E1835" s="452" t="s">
        <v>14194</v>
      </c>
      <c r="F1835" s="467" t="s">
        <v>14601</v>
      </c>
      <c r="G1835" s="453"/>
      <c r="H1835" s="468" t="s">
        <v>4457</v>
      </c>
      <c r="I1835" s="469">
        <v>420</v>
      </c>
      <c r="J1835" s="459"/>
    </row>
    <row r="1836" spans="1:10" s="460" customFormat="1" ht="18" customHeight="1">
      <c r="A1836" s="452">
        <v>1831</v>
      </c>
      <c r="B1836" s="452" t="s">
        <v>14530</v>
      </c>
      <c r="C1836" s="452" t="s">
        <v>13678</v>
      </c>
      <c r="D1836" s="466" t="s">
        <v>14602</v>
      </c>
      <c r="E1836" s="452" t="s">
        <v>14603</v>
      </c>
      <c r="F1836" s="467" t="s">
        <v>14604</v>
      </c>
      <c r="G1836" s="453"/>
      <c r="H1836" s="468" t="s">
        <v>4457</v>
      </c>
      <c r="I1836" s="469">
        <v>430</v>
      </c>
      <c r="J1836" s="459"/>
    </row>
    <row r="1837" spans="1:10" s="460" customFormat="1" ht="18" customHeight="1">
      <c r="A1837" s="452">
        <v>1832</v>
      </c>
      <c r="B1837" s="452" t="s">
        <v>14530</v>
      </c>
      <c r="C1837" s="452" t="s">
        <v>13678</v>
      </c>
      <c r="D1837" s="466" t="s">
        <v>14605</v>
      </c>
      <c r="E1837" s="452" t="s">
        <v>14603</v>
      </c>
      <c r="F1837" s="467" t="s">
        <v>14606</v>
      </c>
      <c r="G1837" s="453"/>
      <c r="H1837" s="468" t="s">
        <v>4457</v>
      </c>
      <c r="I1837" s="469">
        <v>430</v>
      </c>
      <c r="J1837" s="459"/>
    </row>
    <row r="1838" spans="1:10" s="460" customFormat="1" ht="18" customHeight="1">
      <c r="A1838" s="452">
        <v>1833</v>
      </c>
      <c r="B1838" s="453" t="s">
        <v>14530</v>
      </c>
      <c r="C1838" s="453" t="s">
        <v>13678</v>
      </c>
      <c r="D1838" s="461" t="s">
        <v>6233</v>
      </c>
      <c r="E1838" s="453" t="s">
        <v>416</v>
      </c>
      <c r="F1838" s="462" t="s">
        <v>14607</v>
      </c>
      <c r="G1838" s="453"/>
      <c r="H1838" s="468" t="s">
        <v>10033</v>
      </c>
      <c r="I1838" s="469"/>
      <c r="J1838" s="531" t="s">
        <v>4485</v>
      </c>
    </row>
    <row r="1839" spans="1:10" s="460" customFormat="1" ht="18" customHeight="1">
      <c r="A1839" s="452">
        <v>1834</v>
      </c>
      <c r="B1839" s="453" t="s">
        <v>14530</v>
      </c>
      <c r="C1839" s="453" t="s">
        <v>13678</v>
      </c>
      <c r="D1839" s="461" t="s">
        <v>14608</v>
      </c>
      <c r="E1839" s="453" t="s">
        <v>416</v>
      </c>
      <c r="F1839" s="462" t="s">
        <v>14609</v>
      </c>
      <c r="G1839" s="453"/>
      <c r="H1839" s="468" t="s">
        <v>10033</v>
      </c>
      <c r="I1839" s="469">
        <v>20000</v>
      </c>
      <c r="J1839" s="531"/>
    </row>
    <row r="1840" spans="1:10" s="460" customFormat="1" ht="18" customHeight="1">
      <c r="A1840" s="452">
        <v>1835</v>
      </c>
      <c r="B1840" s="453" t="s">
        <v>14530</v>
      </c>
      <c r="C1840" s="453" t="s">
        <v>13678</v>
      </c>
      <c r="D1840" s="461" t="s">
        <v>14610</v>
      </c>
      <c r="E1840" s="453" t="s">
        <v>416</v>
      </c>
      <c r="F1840" s="462" t="s">
        <v>14611</v>
      </c>
      <c r="G1840" s="453"/>
      <c r="H1840" s="468" t="s">
        <v>10033</v>
      </c>
      <c r="I1840" s="469">
        <v>21670</v>
      </c>
      <c r="J1840" s="531"/>
    </row>
    <row r="1841" spans="1:10" s="460" customFormat="1" ht="18" customHeight="1">
      <c r="A1841" s="452">
        <v>1836</v>
      </c>
      <c r="B1841" s="453" t="s">
        <v>14530</v>
      </c>
      <c r="C1841" s="453" t="s">
        <v>13678</v>
      </c>
      <c r="D1841" s="461" t="s">
        <v>6234</v>
      </c>
      <c r="E1841" s="453" t="s">
        <v>416</v>
      </c>
      <c r="F1841" s="462" t="s">
        <v>14612</v>
      </c>
      <c r="G1841" s="453"/>
      <c r="H1841" s="468" t="s">
        <v>10033</v>
      </c>
      <c r="I1841" s="469"/>
      <c r="J1841" s="531" t="s">
        <v>4485</v>
      </c>
    </row>
    <row r="1842" spans="1:10" s="460" customFormat="1" ht="18" customHeight="1">
      <c r="A1842" s="452">
        <v>1837</v>
      </c>
      <c r="B1842" s="453" t="s">
        <v>14530</v>
      </c>
      <c r="C1842" s="453" t="s">
        <v>13678</v>
      </c>
      <c r="D1842" s="461" t="s">
        <v>5945</v>
      </c>
      <c r="E1842" s="453" t="s">
        <v>416</v>
      </c>
      <c r="F1842" s="462" t="s">
        <v>14613</v>
      </c>
      <c r="G1842" s="453"/>
      <c r="H1842" s="468" t="s">
        <v>10033</v>
      </c>
      <c r="I1842" s="469"/>
      <c r="J1842" s="531" t="s">
        <v>4485</v>
      </c>
    </row>
    <row r="1843" spans="1:10" s="460" customFormat="1" ht="18" customHeight="1">
      <c r="A1843" s="452">
        <v>1838</v>
      </c>
      <c r="B1843" s="452" t="s">
        <v>14530</v>
      </c>
      <c r="C1843" s="452" t="s">
        <v>13678</v>
      </c>
      <c r="D1843" s="466" t="s">
        <v>14614</v>
      </c>
      <c r="E1843" s="452" t="s">
        <v>9466</v>
      </c>
      <c r="F1843" s="467" t="s">
        <v>14615</v>
      </c>
      <c r="G1843" s="453"/>
      <c r="H1843" s="468" t="s">
        <v>9467</v>
      </c>
      <c r="I1843" s="469"/>
      <c r="J1843" s="521" t="s">
        <v>4485</v>
      </c>
    </row>
    <row r="1844" spans="1:10" s="460" customFormat="1" ht="18" customHeight="1">
      <c r="A1844" s="452">
        <v>1839</v>
      </c>
      <c r="B1844" s="453" t="s">
        <v>14530</v>
      </c>
      <c r="C1844" s="453" t="s">
        <v>13678</v>
      </c>
      <c r="D1844" s="473" t="s">
        <v>14616</v>
      </c>
      <c r="E1844" s="453" t="s">
        <v>416</v>
      </c>
      <c r="F1844" s="456" t="s">
        <v>14617</v>
      </c>
      <c r="G1844" s="455"/>
      <c r="H1844" s="468" t="s">
        <v>9695</v>
      </c>
      <c r="I1844" s="469">
        <v>9000</v>
      </c>
      <c r="J1844" s="474"/>
    </row>
    <row r="1845" spans="1:10" s="460" customFormat="1" ht="18" customHeight="1">
      <c r="A1845" s="452">
        <v>1840</v>
      </c>
      <c r="B1845" s="452" t="s">
        <v>14530</v>
      </c>
      <c r="C1845" s="452" t="s">
        <v>13678</v>
      </c>
      <c r="D1845" s="466" t="s">
        <v>14618</v>
      </c>
      <c r="E1845" s="452" t="s">
        <v>9466</v>
      </c>
      <c r="F1845" s="467" t="s">
        <v>14619</v>
      </c>
      <c r="G1845" s="453"/>
      <c r="H1845" s="468" t="s">
        <v>9467</v>
      </c>
      <c r="I1845" s="469"/>
      <c r="J1845" s="521" t="s">
        <v>4485</v>
      </c>
    </row>
    <row r="1846" spans="1:10" s="460" customFormat="1" ht="18" customHeight="1">
      <c r="A1846" s="452">
        <v>1841</v>
      </c>
      <c r="B1846" s="453" t="s">
        <v>14530</v>
      </c>
      <c r="C1846" s="453" t="s">
        <v>13678</v>
      </c>
      <c r="D1846" s="473" t="s">
        <v>14620</v>
      </c>
      <c r="E1846" s="453" t="s">
        <v>416</v>
      </c>
      <c r="F1846" s="456" t="s">
        <v>14621</v>
      </c>
      <c r="G1846" s="455"/>
      <c r="H1846" s="468" t="s">
        <v>9695</v>
      </c>
      <c r="I1846" s="469">
        <v>8800</v>
      </c>
      <c r="J1846" s="474"/>
    </row>
    <row r="1847" spans="1:10" s="460" customFormat="1" ht="18" customHeight="1">
      <c r="A1847" s="452">
        <v>1842</v>
      </c>
      <c r="B1847" s="453" t="s">
        <v>771</v>
      </c>
      <c r="C1847" s="453" t="s">
        <v>4988</v>
      </c>
      <c r="D1847" s="461" t="s">
        <v>6235</v>
      </c>
      <c r="E1847" s="453" t="s">
        <v>416</v>
      </c>
      <c r="F1847" s="462" t="s">
        <v>6236</v>
      </c>
      <c r="G1847" s="453"/>
      <c r="H1847" s="463" t="s">
        <v>4995</v>
      </c>
      <c r="I1847" s="458">
        <v>12375</v>
      </c>
      <c r="J1847" s="459"/>
    </row>
    <row r="1848" spans="1:10" s="460" customFormat="1" ht="18" customHeight="1">
      <c r="A1848" s="452">
        <v>1843</v>
      </c>
      <c r="B1848" s="453" t="s">
        <v>771</v>
      </c>
      <c r="C1848" s="453" t="s">
        <v>4988</v>
      </c>
      <c r="D1848" s="461" t="s">
        <v>6235</v>
      </c>
      <c r="E1848" s="453" t="s">
        <v>416</v>
      </c>
      <c r="F1848" s="462" t="s">
        <v>6237</v>
      </c>
      <c r="G1848" s="453"/>
      <c r="H1848" s="468" t="s">
        <v>4995</v>
      </c>
      <c r="I1848" s="458">
        <v>13200</v>
      </c>
      <c r="J1848" s="459"/>
    </row>
    <row r="1849" spans="1:10" s="460" customFormat="1" ht="18" customHeight="1">
      <c r="A1849" s="452">
        <v>1844</v>
      </c>
      <c r="B1849" s="452" t="s">
        <v>14530</v>
      </c>
      <c r="C1849" s="452" t="s">
        <v>13678</v>
      </c>
      <c r="D1849" s="466" t="s">
        <v>14622</v>
      </c>
      <c r="E1849" s="452" t="s">
        <v>13603</v>
      </c>
      <c r="F1849" s="467" t="s">
        <v>14623</v>
      </c>
      <c r="G1849" s="453"/>
      <c r="H1849" s="468" t="s">
        <v>4457</v>
      </c>
      <c r="I1849" s="469">
        <v>495</v>
      </c>
      <c r="J1849" s="459"/>
    </row>
    <row r="1850" spans="1:10" s="460" customFormat="1" ht="18" customHeight="1">
      <c r="A1850" s="452">
        <v>1845</v>
      </c>
      <c r="B1850" s="453" t="s">
        <v>14530</v>
      </c>
      <c r="C1850" s="481" t="s">
        <v>13678</v>
      </c>
      <c r="D1850" s="454"/>
      <c r="E1850" s="453" t="s">
        <v>9466</v>
      </c>
      <c r="F1850" s="462" t="s">
        <v>14624</v>
      </c>
      <c r="G1850" s="453"/>
      <c r="H1850" s="468" t="s">
        <v>9788</v>
      </c>
      <c r="I1850" s="458">
        <v>10000</v>
      </c>
      <c r="J1850" s="459"/>
    </row>
    <row r="1851" spans="1:10" s="460" customFormat="1" ht="18" customHeight="1">
      <c r="A1851" s="452">
        <v>1846</v>
      </c>
      <c r="B1851" s="453" t="s">
        <v>14530</v>
      </c>
      <c r="C1851" s="481" t="s">
        <v>13678</v>
      </c>
      <c r="D1851" s="454"/>
      <c r="E1851" s="453" t="s">
        <v>9466</v>
      </c>
      <c r="F1851" s="462" t="s">
        <v>14625</v>
      </c>
      <c r="G1851" s="453"/>
      <c r="H1851" s="468" t="s">
        <v>9788</v>
      </c>
      <c r="I1851" s="458">
        <v>10000</v>
      </c>
      <c r="J1851" s="459"/>
    </row>
    <row r="1852" spans="1:10" s="460" customFormat="1" ht="18" customHeight="1">
      <c r="A1852" s="452">
        <v>1847</v>
      </c>
      <c r="B1852" s="453" t="s">
        <v>14530</v>
      </c>
      <c r="C1852" s="453" t="s">
        <v>13678</v>
      </c>
      <c r="D1852" s="473"/>
      <c r="E1852" s="453" t="s">
        <v>416</v>
      </c>
      <c r="F1852" s="456" t="s">
        <v>14626</v>
      </c>
      <c r="G1852" s="455"/>
      <c r="H1852" s="468" t="s">
        <v>9695</v>
      </c>
      <c r="I1852" s="469">
        <v>16500</v>
      </c>
      <c r="J1852" s="474"/>
    </row>
    <row r="1853" spans="1:10" s="460" customFormat="1" ht="18" customHeight="1">
      <c r="A1853" s="452">
        <v>1848</v>
      </c>
      <c r="B1853" s="453" t="s">
        <v>771</v>
      </c>
      <c r="C1853" s="453" t="s">
        <v>4988</v>
      </c>
      <c r="D1853" s="461"/>
      <c r="E1853" s="453" t="s">
        <v>416</v>
      </c>
      <c r="F1853" s="462" t="s">
        <v>6238</v>
      </c>
      <c r="G1853" s="453"/>
      <c r="H1853" s="463" t="s">
        <v>651</v>
      </c>
      <c r="I1853" s="471">
        <v>13798</v>
      </c>
      <c r="J1853" s="472"/>
    </row>
    <row r="1854" spans="1:10" s="460" customFormat="1" ht="18" customHeight="1">
      <c r="A1854" s="452">
        <v>1849</v>
      </c>
      <c r="B1854" s="453" t="s">
        <v>771</v>
      </c>
      <c r="C1854" s="453" t="s">
        <v>4988</v>
      </c>
      <c r="D1854" s="461"/>
      <c r="E1854" s="453" t="s">
        <v>416</v>
      </c>
      <c r="F1854" s="462" t="s">
        <v>6239</v>
      </c>
      <c r="G1854" s="453"/>
      <c r="H1854" s="463" t="s">
        <v>651</v>
      </c>
      <c r="I1854" s="471">
        <v>13798</v>
      </c>
      <c r="J1854" s="472"/>
    </row>
    <row r="1855" spans="1:10" s="460" customFormat="1" ht="18" customHeight="1">
      <c r="A1855" s="452">
        <v>1850</v>
      </c>
      <c r="B1855" s="453" t="s">
        <v>771</v>
      </c>
      <c r="C1855" s="453" t="s">
        <v>4988</v>
      </c>
      <c r="D1855" s="461"/>
      <c r="E1855" s="453" t="s">
        <v>416</v>
      </c>
      <c r="F1855" s="462" t="s">
        <v>6240</v>
      </c>
      <c r="G1855" s="453"/>
      <c r="H1855" s="463" t="s">
        <v>651</v>
      </c>
      <c r="I1855" s="471"/>
      <c r="J1855" s="472" t="s">
        <v>4485</v>
      </c>
    </row>
    <row r="1856" spans="1:10" s="460" customFormat="1" ht="18" customHeight="1">
      <c r="A1856" s="452">
        <v>1851</v>
      </c>
      <c r="B1856" s="452" t="s">
        <v>14530</v>
      </c>
      <c r="C1856" s="452" t="s">
        <v>13678</v>
      </c>
      <c r="D1856" s="466" t="s">
        <v>14627</v>
      </c>
      <c r="E1856" s="452" t="s">
        <v>416</v>
      </c>
      <c r="F1856" s="467" t="s">
        <v>14628</v>
      </c>
      <c r="G1856" s="452"/>
      <c r="H1856" s="463" t="s">
        <v>4483</v>
      </c>
      <c r="I1856" s="469">
        <v>15000</v>
      </c>
      <c r="J1856" s="470"/>
    </row>
    <row r="1857" spans="1:10" s="460" customFormat="1" ht="18" customHeight="1">
      <c r="A1857" s="452">
        <v>1852</v>
      </c>
      <c r="B1857" s="452" t="s">
        <v>14530</v>
      </c>
      <c r="C1857" s="452" t="s">
        <v>13678</v>
      </c>
      <c r="D1857" s="466" t="s">
        <v>14627</v>
      </c>
      <c r="E1857" s="452" t="s">
        <v>416</v>
      </c>
      <c r="F1857" s="467" t="s">
        <v>14629</v>
      </c>
      <c r="G1857" s="452"/>
      <c r="H1857" s="463" t="s">
        <v>4483</v>
      </c>
      <c r="I1857" s="469">
        <v>11300</v>
      </c>
      <c r="J1857" s="470"/>
    </row>
    <row r="1858" spans="1:10" s="460" customFormat="1" ht="18" customHeight="1">
      <c r="A1858" s="452">
        <v>1853</v>
      </c>
      <c r="B1858" s="453" t="s">
        <v>771</v>
      </c>
      <c r="C1858" s="453" t="s">
        <v>4988</v>
      </c>
      <c r="D1858" s="462" t="s">
        <v>14630</v>
      </c>
      <c r="E1858" s="513" t="s">
        <v>9466</v>
      </c>
      <c r="F1858" s="467" t="s">
        <v>14631</v>
      </c>
      <c r="G1858" s="513"/>
      <c r="H1858" s="591" t="s">
        <v>4995</v>
      </c>
      <c r="I1858" s="469">
        <v>19250</v>
      </c>
      <c r="J1858" s="545"/>
    </row>
    <row r="1859" spans="1:10" s="460" customFormat="1" ht="18" customHeight="1">
      <c r="A1859" s="452">
        <v>1854</v>
      </c>
      <c r="B1859" s="453" t="s">
        <v>771</v>
      </c>
      <c r="C1859" s="453" t="s">
        <v>4988</v>
      </c>
      <c r="D1859" s="512" t="s">
        <v>14632</v>
      </c>
      <c r="E1859" s="513" t="s">
        <v>9466</v>
      </c>
      <c r="F1859" s="467" t="s">
        <v>14633</v>
      </c>
      <c r="G1859" s="513"/>
      <c r="H1859" s="591" t="s">
        <v>4995</v>
      </c>
      <c r="I1859" s="469">
        <v>19800</v>
      </c>
      <c r="J1859" s="545"/>
    </row>
    <row r="1860" spans="1:10" s="460" customFormat="1" ht="18" customHeight="1">
      <c r="A1860" s="452">
        <v>1855</v>
      </c>
      <c r="B1860" s="453" t="s">
        <v>771</v>
      </c>
      <c r="C1860" s="453" t="s">
        <v>4988</v>
      </c>
      <c r="D1860" s="512" t="s">
        <v>14634</v>
      </c>
      <c r="E1860" s="513" t="s">
        <v>9466</v>
      </c>
      <c r="F1860" s="467" t="s">
        <v>14635</v>
      </c>
      <c r="G1860" s="513"/>
      <c r="H1860" s="591" t="s">
        <v>4995</v>
      </c>
      <c r="I1860" s="469">
        <v>18333</v>
      </c>
      <c r="J1860" s="545"/>
    </row>
    <row r="1861" spans="1:10" s="460" customFormat="1" ht="18" customHeight="1">
      <c r="A1861" s="452">
        <v>1856</v>
      </c>
      <c r="B1861" s="453" t="s">
        <v>771</v>
      </c>
      <c r="C1861" s="453" t="s">
        <v>4988</v>
      </c>
      <c r="D1861" s="512" t="s">
        <v>14636</v>
      </c>
      <c r="E1861" s="513" t="s">
        <v>9466</v>
      </c>
      <c r="F1861" s="467" t="s">
        <v>14637</v>
      </c>
      <c r="G1861" s="513"/>
      <c r="H1861" s="591" t="s">
        <v>4995</v>
      </c>
      <c r="I1861" s="469">
        <v>14300</v>
      </c>
      <c r="J1861" s="545"/>
    </row>
    <row r="1862" spans="1:10" s="460" customFormat="1" ht="18" customHeight="1">
      <c r="A1862" s="452">
        <v>1857</v>
      </c>
      <c r="B1862" s="453" t="s">
        <v>771</v>
      </c>
      <c r="C1862" s="453" t="s">
        <v>4988</v>
      </c>
      <c r="D1862" s="512" t="s">
        <v>14638</v>
      </c>
      <c r="E1862" s="513" t="s">
        <v>9466</v>
      </c>
      <c r="F1862" s="467" t="s">
        <v>14639</v>
      </c>
      <c r="G1862" s="513"/>
      <c r="H1862" s="591" t="s">
        <v>4995</v>
      </c>
      <c r="I1862" s="469">
        <v>19066</v>
      </c>
      <c r="J1862" s="545"/>
    </row>
    <row r="1863" spans="1:10" s="460" customFormat="1" ht="18" customHeight="1">
      <c r="A1863" s="452">
        <v>1858</v>
      </c>
      <c r="B1863" s="453" t="s">
        <v>771</v>
      </c>
      <c r="C1863" s="453" t="s">
        <v>4988</v>
      </c>
      <c r="D1863" s="611" t="s">
        <v>14640</v>
      </c>
      <c r="E1863" s="610" t="s">
        <v>685</v>
      </c>
      <c r="F1863" s="612" t="s">
        <v>14563</v>
      </c>
      <c r="G1863" s="623"/>
      <c r="H1863" s="595" t="s">
        <v>9480</v>
      </c>
      <c r="I1863" s="469"/>
      <c r="J1863" s="624"/>
    </row>
    <row r="1864" spans="1:10" s="460" customFormat="1" ht="18" customHeight="1">
      <c r="A1864" s="452">
        <v>1859</v>
      </c>
      <c r="B1864" s="592" t="s">
        <v>14530</v>
      </c>
      <c r="C1864" s="592" t="s">
        <v>14641</v>
      </c>
      <c r="D1864" s="593" t="s">
        <v>14642</v>
      </c>
      <c r="E1864" s="592" t="s">
        <v>14643</v>
      </c>
      <c r="F1864" s="594" t="s">
        <v>14644</v>
      </c>
      <c r="G1864" s="546"/>
      <c r="H1864" s="595" t="s">
        <v>4457</v>
      </c>
      <c r="I1864" s="469">
        <v>500</v>
      </c>
      <c r="J1864" s="459"/>
    </row>
    <row r="1865" spans="1:10" s="460" customFormat="1" ht="18" customHeight="1">
      <c r="A1865" s="452">
        <v>1860</v>
      </c>
      <c r="B1865" s="452" t="s">
        <v>14530</v>
      </c>
      <c r="C1865" s="452" t="s">
        <v>14641</v>
      </c>
      <c r="D1865" s="466" t="s">
        <v>14645</v>
      </c>
      <c r="E1865" s="592" t="s">
        <v>14643</v>
      </c>
      <c r="F1865" s="467" t="s">
        <v>14646</v>
      </c>
      <c r="G1865" s="453"/>
      <c r="H1865" s="468" t="s">
        <v>4457</v>
      </c>
      <c r="I1865" s="469">
        <v>500</v>
      </c>
      <c r="J1865" s="459"/>
    </row>
    <row r="1866" spans="1:10" s="460" customFormat="1" ht="18" customHeight="1">
      <c r="A1866" s="452">
        <v>1861</v>
      </c>
      <c r="B1866" s="452" t="s">
        <v>14530</v>
      </c>
      <c r="C1866" s="452" t="s">
        <v>14641</v>
      </c>
      <c r="D1866" s="466" t="s">
        <v>14645</v>
      </c>
      <c r="E1866" s="452" t="s">
        <v>14647</v>
      </c>
      <c r="F1866" s="467" t="s">
        <v>14646</v>
      </c>
      <c r="G1866" s="453"/>
      <c r="H1866" s="468" t="s">
        <v>4457</v>
      </c>
      <c r="I1866" s="469">
        <v>570</v>
      </c>
      <c r="J1866" s="459"/>
    </row>
    <row r="1867" spans="1:10" s="460" customFormat="1" ht="18" customHeight="1">
      <c r="A1867" s="452">
        <v>1862</v>
      </c>
      <c r="B1867" s="453" t="s">
        <v>771</v>
      </c>
      <c r="C1867" s="453" t="s">
        <v>4898</v>
      </c>
      <c r="D1867" s="461" t="s">
        <v>6241</v>
      </c>
      <c r="E1867" s="453" t="s">
        <v>416</v>
      </c>
      <c r="F1867" s="462" t="s">
        <v>6242</v>
      </c>
      <c r="G1867" s="453"/>
      <c r="H1867" s="463" t="s">
        <v>651</v>
      </c>
      <c r="I1867" s="471"/>
      <c r="J1867" s="472" t="s">
        <v>4485</v>
      </c>
    </row>
    <row r="1868" spans="1:10" s="460" customFormat="1" ht="18" customHeight="1">
      <c r="A1868" s="452">
        <v>1863</v>
      </c>
      <c r="B1868" s="453" t="s">
        <v>771</v>
      </c>
      <c r="C1868" s="453" t="s">
        <v>4898</v>
      </c>
      <c r="D1868" s="461" t="s">
        <v>6241</v>
      </c>
      <c r="E1868" s="453" t="s">
        <v>416</v>
      </c>
      <c r="F1868" s="462" t="s">
        <v>6243</v>
      </c>
      <c r="G1868" s="453"/>
      <c r="H1868" s="463" t="s">
        <v>651</v>
      </c>
      <c r="I1868" s="471">
        <v>16589</v>
      </c>
      <c r="J1868" s="472"/>
    </row>
    <row r="1869" spans="1:10" s="460" customFormat="1" ht="18" customHeight="1">
      <c r="A1869" s="452">
        <v>1864</v>
      </c>
      <c r="B1869" s="453" t="s">
        <v>771</v>
      </c>
      <c r="C1869" s="453" t="s">
        <v>4898</v>
      </c>
      <c r="D1869" s="461" t="s">
        <v>6241</v>
      </c>
      <c r="E1869" s="453" t="s">
        <v>416</v>
      </c>
      <c r="F1869" s="462" t="s">
        <v>6244</v>
      </c>
      <c r="G1869" s="453"/>
      <c r="H1869" s="463" t="s">
        <v>651</v>
      </c>
      <c r="I1869" s="471">
        <v>16589</v>
      </c>
      <c r="J1869" s="472"/>
    </row>
    <row r="1870" spans="1:10" s="460" customFormat="1" ht="18" customHeight="1">
      <c r="A1870" s="452">
        <v>1865</v>
      </c>
      <c r="B1870" s="453" t="s">
        <v>771</v>
      </c>
      <c r="C1870" s="453" t="s">
        <v>4898</v>
      </c>
      <c r="D1870" s="461" t="s">
        <v>4916</v>
      </c>
      <c r="E1870" s="453" t="s">
        <v>416</v>
      </c>
      <c r="F1870" s="462" t="s">
        <v>6245</v>
      </c>
      <c r="G1870" s="453"/>
      <c r="H1870" s="468" t="s">
        <v>4901</v>
      </c>
      <c r="I1870" s="469">
        <v>10800</v>
      </c>
      <c r="J1870" s="459" t="s">
        <v>6203</v>
      </c>
    </row>
    <row r="1871" spans="1:10" s="460" customFormat="1" ht="18" customHeight="1">
      <c r="A1871" s="452">
        <v>1866</v>
      </c>
      <c r="B1871" s="453" t="s">
        <v>771</v>
      </c>
      <c r="C1871" s="453" t="s">
        <v>4898</v>
      </c>
      <c r="D1871" s="461" t="s">
        <v>4918</v>
      </c>
      <c r="E1871" s="453" t="s">
        <v>416</v>
      </c>
      <c r="F1871" s="462" t="s">
        <v>6246</v>
      </c>
      <c r="G1871" s="453"/>
      <c r="H1871" s="468" t="s">
        <v>4901</v>
      </c>
      <c r="I1871" s="469">
        <v>13214</v>
      </c>
      <c r="J1871" s="459" t="s">
        <v>6203</v>
      </c>
    </row>
    <row r="1872" spans="1:10" s="460" customFormat="1" ht="18" customHeight="1">
      <c r="A1872" s="452">
        <v>1867</v>
      </c>
      <c r="B1872" s="453" t="s">
        <v>771</v>
      </c>
      <c r="C1872" s="453" t="s">
        <v>4898</v>
      </c>
      <c r="D1872" s="461" t="s">
        <v>4918</v>
      </c>
      <c r="E1872" s="453" t="s">
        <v>416</v>
      </c>
      <c r="F1872" s="462" t="s">
        <v>6247</v>
      </c>
      <c r="G1872" s="453"/>
      <c r="H1872" s="468" t="s">
        <v>4901</v>
      </c>
      <c r="I1872" s="469">
        <v>14000</v>
      </c>
      <c r="J1872" s="459" t="s">
        <v>6203</v>
      </c>
    </row>
    <row r="1873" spans="1:10" s="460" customFormat="1" ht="18" customHeight="1">
      <c r="A1873" s="452">
        <v>1868</v>
      </c>
      <c r="B1873" s="453" t="s">
        <v>771</v>
      </c>
      <c r="C1873" s="453" t="s">
        <v>4898</v>
      </c>
      <c r="D1873" s="461" t="s">
        <v>6248</v>
      </c>
      <c r="E1873" s="453" t="s">
        <v>9466</v>
      </c>
      <c r="F1873" s="462" t="s">
        <v>6249</v>
      </c>
      <c r="G1873" s="453"/>
      <c r="H1873" s="457" t="s">
        <v>4441</v>
      </c>
      <c r="I1873" s="458">
        <v>15300</v>
      </c>
      <c r="J1873" s="470" t="s">
        <v>6250</v>
      </c>
    </row>
    <row r="1874" spans="1:10" s="460" customFormat="1" ht="18" customHeight="1">
      <c r="A1874" s="452">
        <v>1869</v>
      </c>
      <c r="B1874" s="453" t="s">
        <v>771</v>
      </c>
      <c r="C1874" s="453" t="s">
        <v>4898</v>
      </c>
      <c r="D1874" s="461" t="s">
        <v>6251</v>
      </c>
      <c r="E1874" s="453" t="s">
        <v>9466</v>
      </c>
      <c r="F1874" s="462" t="s">
        <v>6252</v>
      </c>
      <c r="G1874" s="453"/>
      <c r="H1874" s="457" t="s">
        <v>4441</v>
      </c>
      <c r="I1874" s="458">
        <v>15300</v>
      </c>
      <c r="J1874" s="470" t="s">
        <v>6250</v>
      </c>
    </row>
    <row r="1875" spans="1:10" s="460" customFormat="1" ht="18" customHeight="1">
      <c r="A1875" s="452">
        <v>1870</v>
      </c>
      <c r="B1875" s="453" t="s">
        <v>771</v>
      </c>
      <c r="C1875" s="453" t="s">
        <v>4898</v>
      </c>
      <c r="D1875" s="461" t="s">
        <v>6253</v>
      </c>
      <c r="E1875" s="453" t="s">
        <v>9466</v>
      </c>
      <c r="F1875" s="462" t="s">
        <v>6254</v>
      </c>
      <c r="G1875" s="453"/>
      <c r="H1875" s="457" t="s">
        <v>4441</v>
      </c>
      <c r="I1875" s="458">
        <v>15300</v>
      </c>
      <c r="J1875" s="470" t="s">
        <v>6250</v>
      </c>
    </row>
    <row r="1876" spans="1:10" s="460" customFormat="1" ht="18" customHeight="1">
      <c r="A1876" s="452">
        <v>1871</v>
      </c>
      <c r="B1876" s="453" t="s">
        <v>771</v>
      </c>
      <c r="C1876" s="453" t="s">
        <v>4898</v>
      </c>
      <c r="D1876" s="461" t="s">
        <v>6255</v>
      </c>
      <c r="E1876" s="453" t="s">
        <v>9466</v>
      </c>
      <c r="F1876" s="462" t="s">
        <v>6256</v>
      </c>
      <c r="G1876" s="453"/>
      <c r="H1876" s="457" t="s">
        <v>4441</v>
      </c>
      <c r="I1876" s="458">
        <v>15300</v>
      </c>
      <c r="J1876" s="470" t="s">
        <v>6250</v>
      </c>
    </row>
    <row r="1877" spans="1:10" s="460" customFormat="1" ht="18" customHeight="1">
      <c r="A1877" s="452">
        <v>1872</v>
      </c>
      <c r="B1877" s="453" t="s">
        <v>771</v>
      </c>
      <c r="C1877" s="453" t="s">
        <v>4898</v>
      </c>
      <c r="D1877" s="461" t="s">
        <v>6257</v>
      </c>
      <c r="E1877" s="453" t="s">
        <v>9466</v>
      </c>
      <c r="F1877" s="462" t="s">
        <v>6258</v>
      </c>
      <c r="G1877" s="453"/>
      <c r="H1877" s="457" t="s">
        <v>4441</v>
      </c>
      <c r="I1877" s="458">
        <v>16900</v>
      </c>
      <c r="J1877" s="470" t="s">
        <v>6250</v>
      </c>
    </row>
    <row r="1878" spans="1:10" s="460" customFormat="1" ht="18" customHeight="1">
      <c r="A1878" s="452">
        <v>1873</v>
      </c>
      <c r="B1878" s="453" t="s">
        <v>771</v>
      </c>
      <c r="C1878" s="453" t="s">
        <v>4898</v>
      </c>
      <c r="D1878" s="466" t="s">
        <v>6259</v>
      </c>
      <c r="E1878" s="453" t="s">
        <v>9466</v>
      </c>
      <c r="F1878" s="467" t="s">
        <v>6260</v>
      </c>
      <c r="G1878" s="453"/>
      <c r="H1878" s="457" t="s">
        <v>4441</v>
      </c>
      <c r="I1878" s="469">
        <v>16900</v>
      </c>
      <c r="J1878" s="470" t="s">
        <v>6250</v>
      </c>
    </row>
    <row r="1879" spans="1:10" s="460" customFormat="1" ht="18" customHeight="1">
      <c r="A1879" s="452">
        <v>1874</v>
      </c>
      <c r="B1879" s="453" t="s">
        <v>771</v>
      </c>
      <c r="C1879" s="453" t="s">
        <v>4898</v>
      </c>
      <c r="D1879" s="461" t="s">
        <v>6261</v>
      </c>
      <c r="E1879" s="453" t="s">
        <v>9466</v>
      </c>
      <c r="F1879" s="462" t="s">
        <v>6262</v>
      </c>
      <c r="G1879" s="453"/>
      <c r="H1879" s="457" t="s">
        <v>4441</v>
      </c>
      <c r="I1879" s="458">
        <v>16900</v>
      </c>
      <c r="J1879" s="470" t="s">
        <v>6250</v>
      </c>
    </row>
    <row r="1880" spans="1:10" s="460" customFormat="1" ht="18" customHeight="1">
      <c r="A1880" s="452">
        <v>1875</v>
      </c>
      <c r="B1880" s="453" t="s">
        <v>771</v>
      </c>
      <c r="C1880" s="453" t="s">
        <v>4898</v>
      </c>
      <c r="D1880" s="461" t="s">
        <v>6263</v>
      </c>
      <c r="E1880" s="453" t="s">
        <v>9466</v>
      </c>
      <c r="F1880" s="462" t="s">
        <v>6264</v>
      </c>
      <c r="G1880" s="453"/>
      <c r="H1880" s="457" t="s">
        <v>4441</v>
      </c>
      <c r="I1880" s="458">
        <v>16900</v>
      </c>
      <c r="J1880" s="470" t="s">
        <v>6250</v>
      </c>
    </row>
    <row r="1881" spans="1:10" s="460" customFormat="1" ht="18" customHeight="1">
      <c r="A1881" s="452">
        <v>1876</v>
      </c>
      <c r="B1881" s="452" t="s">
        <v>14530</v>
      </c>
      <c r="C1881" s="452" t="s">
        <v>13586</v>
      </c>
      <c r="D1881" s="466" t="s">
        <v>14648</v>
      </c>
      <c r="E1881" s="452" t="s">
        <v>9466</v>
      </c>
      <c r="F1881" s="467" t="s">
        <v>14649</v>
      </c>
      <c r="G1881" s="453"/>
      <c r="H1881" s="468" t="s">
        <v>4491</v>
      </c>
      <c r="I1881" s="469">
        <v>17300</v>
      </c>
      <c r="J1881" s="459"/>
    </row>
    <row r="1882" spans="1:10" s="460" customFormat="1" ht="18" customHeight="1">
      <c r="A1882" s="452">
        <v>1877</v>
      </c>
      <c r="B1882" s="452" t="s">
        <v>14530</v>
      </c>
      <c r="C1882" s="452" t="s">
        <v>13586</v>
      </c>
      <c r="D1882" s="466" t="s">
        <v>14650</v>
      </c>
      <c r="E1882" s="452" t="s">
        <v>13603</v>
      </c>
      <c r="F1882" s="467" t="s">
        <v>14651</v>
      </c>
      <c r="G1882" s="453"/>
      <c r="H1882" s="468" t="s">
        <v>4457</v>
      </c>
      <c r="I1882" s="469">
        <v>390</v>
      </c>
      <c r="J1882" s="459"/>
    </row>
    <row r="1883" spans="1:10" s="460" customFormat="1" ht="18" customHeight="1">
      <c r="A1883" s="452">
        <v>1878</v>
      </c>
      <c r="B1883" s="452" t="s">
        <v>14530</v>
      </c>
      <c r="C1883" s="452" t="s">
        <v>13586</v>
      </c>
      <c r="D1883" s="466" t="s">
        <v>14652</v>
      </c>
      <c r="E1883" s="452" t="s">
        <v>13603</v>
      </c>
      <c r="F1883" s="467" t="s">
        <v>14653</v>
      </c>
      <c r="G1883" s="453"/>
      <c r="H1883" s="468" t="s">
        <v>4457</v>
      </c>
      <c r="I1883" s="469">
        <v>390</v>
      </c>
      <c r="J1883" s="459"/>
    </row>
    <row r="1884" spans="1:10" s="460" customFormat="1" ht="18" customHeight="1">
      <c r="A1884" s="452">
        <v>1879</v>
      </c>
      <c r="B1884" s="452" t="s">
        <v>14530</v>
      </c>
      <c r="C1884" s="452" t="s">
        <v>13586</v>
      </c>
      <c r="D1884" s="466" t="s">
        <v>14654</v>
      </c>
      <c r="E1884" s="452" t="s">
        <v>13603</v>
      </c>
      <c r="F1884" s="467" t="s">
        <v>13608</v>
      </c>
      <c r="G1884" s="453"/>
      <c r="H1884" s="468" t="s">
        <v>4457</v>
      </c>
      <c r="I1884" s="469">
        <v>350</v>
      </c>
      <c r="J1884" s="459"/>
    </row>
    <row r="1885" spans="1:10" s="460" customFormat="1" ht="18" customHeight="1">
      <c r="A1885" s="452">
        <v>1880</v>
      </c>
      <c r="B1885" s="452" t="s">
        <v>14530</v>
      </c>
      <c r="C1885" s="452" t="s">
        <v>13586</v>
      </c>
      <c r="D1885" s="466" t="s">
        <v>14655</v>
      </c>
      <c r="E1885" s="452" t="s">
        <v>13603</v>
      </c>
      <c r="F1885" s="467" t="s">
        <v>13610</v>
      </c>
      <c r="G1885" s="453"/>
      <c r="H1885" s="468" t="s">
        <v>4457</v>
      </c>
      <c r="I1885" s="469">
        <v>350</v>
      </c>
      <c r="J1885" s="459"/>
    </row>
    <row r="1886" spans="1:10" s="460" customFormat="1" ht="18" customHeight="1">
      <c r="A1886" s="452">
        <v>1881</v>
      </c>
      <c r="B1886" s="452" t="s">
        <v>14530</v>
      </c>
      <c r="C1886" s="452" t="s">
        <v>13586</v>
      </c>
      <c r="D1886" s="466" t="s">
        <v>13613</v>
      </c>
      <c r="E1886" s="452" t="s">
        <v>173</v>
      </c>
      <c r="F1886" s="467" t="s">
        <v>6265</v>
      </c>
      <c r="G1886" s="453"/>
      <c r="H1886" s="468" t="s">
        <v>4453</v>
      </c>
      <c r="I1886" s="469">
        <v>21000</v>
      </c>
      <c r="J1886" s="459"/>
    </row>
    <row r="1887" spans="1:10" s="460" customFormat="1" ht="18" customHeight="1">
      <c r="A1887" s="452">
        <v>1882</v>
      </c>
      <c r="B1887" s="452" t="s">
        <v>14530</v>
      </c>
      <c r="C1887" s="452" t="s">
        <v>13586</v>
      </c>
      <c r="D1887" s="466" t="s">
        <v>13613</v>
      </c>
      <c r="E1887" s="452" t="s">
        <v>10432</v>
      </c>
      <c r="F1887" s="467" t="s">
        <v>6266</v>
      </c>
      <c r="G1887" s="453"/>
      <c r="H1887" s="468" t="s">
        <v>4453</v>
      </c>
      <c r="I1887" s="469">
        <v>7000</v>
      </c>
      <c r="J1887" s="459"/>
    </row>
    <row r="1888" spans="1:10" s="460" customFormat="1" ht="18" customHeight="1">
      <c r="A1888" s="452">
        <v>1883</v>
      </c>
      <c r="B1888" s="452" t="s">
        <v>14530</v>
      </c>
      <c r="C1888" s="452" t="s">
        <v>13586</v>
      </c>
      <c r="D1888" s="466" t="s">
        <v>13614</v>
      </c>
      <c r="E1888" s="452" t="s">
        <v>173</v>
      </c>
      <c r="F1888" s="467" t="s">
        <v>6267</v>
      </c>
      <c r="G1888" s="453"/>
      <c r="H1888" s="468" t="s">
        <v>4453</v>
      </c>
      <c r="I1888" s="469">
        <v>23400</v>
      </c>
      <c r="J1888" s="459"/>
    </row>
    <row r="1889" spans="1:10" s="460" customFormat="1" ht="18" customHeight="1">
      <c r="A1889" s="452">
        <v>1884</v>
      </c>
      <c r="B1889" s="452" t="s">
        <v>14530</v>
      </c>
      <c r="C1889" s="452" t="s">
        <v>13586</v>
      </c>
      <c r="D1889" s="466" t="s">
        <v>13614</v>
      </c>
      <c r="E1889" s="452" t="s">
        <v>10432</v>
      </c>
      <c r="F1889" s="467" t="s">
        <v>6268</v>
      </c>
      <c r="G1889" s="453"/>
      <c r="H1889" s="468" t="s">
        <v>4453</v>
      </c>
      <c r="I1889" s="469">
        <v>7800</v>
      </c>
      <c r="J1889" s="459"/>
    </row>
    <row r="1890" spans="1:10" s="460" customFormat="1" ht="18" customHeight="1">
      <c r="A1890" s="452">
        <v>1885</v>
      </c>
      <c r="B1890" s="453" t="s">
        <v>14530</v>
      </c>
      <c r="C1890" s="453" t="s">
        <v>13586</v>
      </c>
      <c r="D1890" s="461" t="s">
        <v>6269</v>
      </c>
      <c r="E1890" s="453" t="s">
        <v>416</v>
      </c>
      <c r="F1890" s="462" t="s">
        <v>14656</v>
      </c>
      <c r="G1890" s="453"/>
      <c r="H1890" s="468" t="s">
        <v>10033</v>
      </c>
      <c r="I1890" s="469"/>
      <c r="J1890" s="531" t="s">
        <v>4485</v>
      </c>
    </row>
    <row r="1891" spans="1:10" s="460" customFormat="1" ht="18" customHeight="1">
      <c r="A1891" s="452">
        <v>1886</v>
      </c>
      <c r="B1891" s="453" t="s">
        <v>14530</v>
      </c>
      <c r="C1891" s="453" t="s">
        <v>13586</v>
      </c>
      <c r="D1891" s="461" t="s">
        <v>14657</v>
      </c>
      <c r="E1891" s="453" t="s">
        <v>416</v>
      </c>
      <c r="F1891" s="462" t="s">
        <v>14658</v>
      </c>
      <c r="G1891" s="453"/>
      <c r="H1891" s="468" t="s">
        <v>10033</v>
      </c>
      <c r="I1891" s="469">
        <v>15670</v>
      </c>
      <c r="J1891" s="531"/>
    </row>
    <row r="1892" spans="1:10" s="460" customFormat="1" ht="18" customHeight="1">
      <c r="A1892" s="452">
        <v>1887</v>
      </c>
      <c r="B1892" s="453" t="s">
        <v>14530</v>
      </c>
      <c r="C1892" s="452" t="s">
        <v>14659</v>
      </c>
      <c r="D1892" s="466"/>
      <c r="E1892" s="452" t="s">
        <v>4446</v>
      </c>
      <c r="F1892" s="467"/>
      <c r="G1892" s="452" t="s">
        <v>9403</v>
      </c>
      <c r="H1892" s="489" t="s">
        <v>4536</v>
      </c>
      <c r="I1892" s="469">
        <v>5370</v>
      </c>
      <c r="J1892" s="470"/>
    </row>
    <row r="1893" spans="1:10" s="460" customFormat="1" ht="18" customHeight="1">
      <c r="A1893" s="452">
        <v>1888</v>
      </c>
      <c r="B1893" s="453" t="s">
        <v>771</v>
      </c>
      <c r="C1893" s="453" t="s">
        <v>6088</v>
      </c>
      <c r="D1893" s="466" t="s">
        <v>6270</v>
      </c>
      <c r="E1893" s="452" t="s">
        <v>416</v>
      </c>
      <c r="F1893" s="467" t="s">
        <v>6271</v>
      </c>
      <c r="G1893" s="452"/>
      <c r="H1893" s="468" t="s">
        <v>4483</v>
      </c>
      <c r="I1893" s="469"/>
      <c r="J1893" s="470" t="s">
        <v>4485</v>
      </c>
    </row>
    <row r="1894" spans="1:10" s="460" customFormat="1" ht="18" customHeight="1">
      <c r="A1894" s="452">
        <v>1889</v>
      </c>
      <c r="B1894" s="453" t="s">
        <v>771</v>
      </c>
      <c r="C1894" s="453" t="s">
        <v>6088</v>
      </c>
      <c r="D1894" s="461" t="s">
        <v>6241</v>
      </c>
      <c r="E1894" s="453" t="s">
        <v>416</v>
      </c>
      <c r="F1894" s="462" t="s">
        <v>6272</v>
      </c>
      <c r="G1894" s="453"/>
      <c r="H1894" s="463" t="s">
        <v>651</v>
      </c>
      <c r="I1894" s="471">
        <v>13761</v>
      </c>
      <c r="J1894" s="472"/>
    </row>
    <row r="1895" spans="1:10" s="460" customFormat="1" ht="18" customHeight="1">
      <c r="A1895" s="452">
        <v>1890</v>
      </c>
      <c r="B1895" s="453" t="s">
        <v>771</v>
      </c>
      <c r="C1895" s="453" t="s">
        <v>6088</v>
      </c>
      <c r="D1895" s="461" t="s">
        <v>6241</v>
      </c>
      <c r="E1895" s="453" t="s">
        <v>416</v>
      </c>
      <c r="F1895" s="462" t="s">
        <v>6273</v>
      </c>
      <c r="G1895" s="453"/>
      <c r="H1895" s="463" t="s">
        <v>651</v>
      </c>
      <c r="I1895" s="471">
        <v>14949</v>
      </c>
      <c r="J1895" s="472"/>
    </row>
    <row r="1896" spans="1:10" s="460" customFormat="1" ht="18" customHeight="1">
      <c r="A1896" s="452">
        <v>1891</v>
      </c>
      <c r="B1896" s="453" t="s">
        <v>771</v>
      </c>
      <c r="C1896" s="453" t="s">
        <v>6088</v>
      </c>
      <c r="D1896" s="461" t="s">
        <v>6274</v>
      </c>
      <c r="E1896" s="453" t="s">
        <v>416</v>
      </c>
      <c r="F1896" s="462" t="s">
        <v>6275</v>
      </c>
      <c r="G1896" s="453" t="s">
        <v>627</v>
      </c>
      <c r="H1896" s="463" t="s">
        <v>651</v>
      </c>
      <c r="I1896" s="471">
        <v>11729</v>
      </c>
      <c r="J1896" s="472"/>
    </row>
    <row r="1897" spans="1:10" s="460" customFormat="1" ht="18" customHeight="1">
      <c r="A1897" s="452">
        <v>1892</v>
      </c>
      <c r="B1897" s="452" t="s">
        <v>771</v>
      </c>
      <c r="C1897" s="455" t="s">
        <v>6088</v>
      </c>
      <c r="D1897" s="466" t="s">
        <v>6276</v>
      </c>
      <c r="E1897" s="453" t="s">
        <v>416</v>
      </c>
      <c r="F1897" s="467" t="s">
        <v>6277</v>
      </c>
      <c r="G1897" s="452"/>
      <c r="H1897" s="468" t="s">
        <v>9750</v>
      </c>
      <c r="I1897" s="469">
        <v>14400</v>
      </c>
      <c r="J1897" s="459"/>
    </row>
    <row r="1898" spans="1:10" s="460" customFormat="1" ht="18" customHeight="1">
      <c r="A1898" s="452">
        <v>1893</v>
      </c>
      <c r="B1898" s="453" t="s">
        <v>771</v>
      </c>
      <c r="C1898" s="453" t="s">
        <v>6088</v>
      </c>
      <c r="D1898" s="466" t="s">
        <v>6278</v>
      </c>
      <c r="E1898" s="452" t="s">
        <v>416</v>
      </c>
      <c r="F1898" s="467" t="s">
        <v>6279</v>
      </c>
      <c r="G1898" s="452"/>
      <c r="H1898" s="468" t="s">
        <v>4483</v>
      </c>
      <c r="I1898" s="469"/>
      <c r="J1898" s="470" t="s">
        <v>4485</v>
      </c>
    </row>
    <row r="1899" spans="1:10" s="460" customFormat="1" ht="18" customHeight="1">
      <c r="A1899" s="452">
        <v>1894</v>
      </c>
      <c r="B1899" s="453" t="s">
        <v>771</v>
      </c>
      <c r="C1899" s="453" t="s">
        <v>6088</v>
      </c>
      <c r="D1899" s="466" t="s">
        <v>6280</v>
      </c>
      <c r="E1899" s="452" t="s">
        <v>416</v>
      </c>
      <c r="F1899" s="467" t="s">
        <v>6281</v>
      </c>
      <c r="G1899" s="452"/>
      <c r="H1899" s="468" t="s">
        <v>4483</v>
      </c>
      <c r="I1899" s="469"/>
      <c r="J1899" s="470" t="s">
        <v>4485</v>
      </c>
    </row>
    <row r="1900" spans="1:10" s="460" customFormat="1" ht="18" customHeight="1">
      <c r="A1900" s="452">
        <v>1895</v>
      </c>
      <c r="B1900" s="453" t="s">
        <v>771</v>
      </c>
      <c r="C1900" s="453" t="s">
        <v>6088</v>
      </c>
      <c r="D1900" s="466" t="s">
        <v>6282</v>
      </c>
      <c r="E1900" s="452" t="s">
        <v>416</v>
      </c>
      <c r="F1900" s="467" t="s">
        <v>6283</v>
      </c>
      <c r="G1900" s="452"/>
      <c r="H1900" s="468" t="s">
        <v>4483</v>
      </c>
      <c r="I1900" s="469"/>
      <c r="J1900" s="470" t="s">
        <v>4485</v>
      </c>
    </row>
    <row r="1901" spans="1:10" s="460" customFormat="1" ht="18" customHeight="1">
      <c r="A1901" s="452">
        <v>1896</v>
      </c>
      <c r="B1901" s="453" t="s">
        <v>771</v>
      </c>
      <c r="C1901" s="453" t="s">
        <v>6088</v>
      </c>
      <c r="D1901" s="466" t="s">
        <v>6284</v>
      </c>
      <c r="E1901" s="452" t="s">
        <v>416</v>
      </c>
      <c r="F1901" s="467" t="s">
        <v>6285</v>
      </c>
      <c r="G1901" s="452"/>
      <c r="H1901" s="468" t="s">
        <v>4483</v>
      </c>
      <c r="I1901" s="469"/>
      <c r="J1901" s="470" t="s">
        <v>4485</v>
      </c>
    </row>
    <row r="1902" spans="1:10" s="460" customFormat="1" ht="18" customHeight="1">
      <c r="A1902" s="452">
        <v>1897</v>
      </c>
      <c r="B1902" s="453" t="s">
        <v>14530</v>
      </c>
      <c r="C1902" s="481" t="s">
        <v>14470</v>
      </c>
      <c r="D1902" s="461" t="s">
        <v>14660</v>
      </c>
      <c r="E1902" s="453" t="s">
        <v>416</v>
      </c>
      <c r="F1902" s="462" t="s">
        <v>14661</v>
      </c>
      <c r="G1902" s="481"/>
      <c r="H1902" s="468" t="s">
        <v>9680</v>
      </c>
      <c r="I1902" s="469">
        <v>15667</v>
      </c>
      <c r="J1902" s="459"/>
    </row>
    <row r="1903" spans="1:10" s="460" customFormat="1" ht="18" customHeight="1">
      <c r="A1903" s="452">
        <v>1898</v>
      </c>
      <c r="B1903" s="453" t="s">
        <v>771</v>
      </c>
      <c r="C1903" s="453" t="s">
        <v>6088</v>
      </c>
      <c r="D1903" s="466" t="s">
        <v>6286</v>
      </c>
      <c r="E1903" s="452" t="s">
        <v>416</v>
      </c>
      <c r="F1903" s="467" t="s">
        <v>6287</v>
      </c>
      <c r="G1903" s="452"/>
      <c r="H1903" s="468" t="s">
        <v>4483</v>
      </c>
      <c r="I1903" s="469"/>
      <c r="J1903" s="470" t="s">
        <v>4485</v>
      </c>
    </row>
    <row r="1904" spans="1:10" s="460" customFormat="1" ht="18" customHeight="1">
      <c r="A1904" s="452">
        <v>1899</v>
      </c>
      <c r="B1904" s="453" t="s">
        <v>771</v>
      </c>
      <c r="C1904" s="455" t="s">
        <v>6088</v>
      </c>
      <c r="D1904" s="473" t="s">
        <v>6288</v>
      </c>
      <c r="E1904" s="589" t="s">
        <v>6289</v>
      </c>
      <c r="F1904" s="590" t="s">
        <v>6290</v>
      </c>
      <c r="G1904" s="455" t="s">
        <v>4500</v>
      </c>
      <c r="H1904" s="465" t="s">
        <v>4466</v>
      </c>
      <c r="I1904" s="625">
        <v>17800</v>
      </c>
      <c r="J1904" s="474"/>
    </row>
    <row r="1905" spans="1:10" s="460" customFormat="1" ht="18" customHeight="1">
      <c r="A1905" s="452">
        <v>1900</v>
      </c>
      <c r="B1905" s="453" t="s">
        <v>771</v>
      </c>
      <c r="C1905" s="455" t="s">
        <v>6088</v>
      </c>
      <c r="D1905" s="473" t="s">
        <v>6288</v>
      </c>
      <c r="E1905" s="589" t="s">
        <v>6289</v>
      </c>
      <c r="F1905" s="590" t="s">
        <v>6291</v>
      </c>
      <c r="G1905" s="455" t="s">
        <v>4500</v>
      </c>
      <c r="H1905" s="465" t="s">
        <v>4466</v>
      </c>
      <c r="I1905" s="625">
        <v>18600</v>
      </c>
      <c r="J1905" s="474"/>
    </row>
    <row r="1906" spans="1:10" s="460" customFormat="1" ht="18" customHeight="1">
      <c r="A1906" s="452">
        <v>1901</v>
      </c>
      <c r="B1906" s="453" t="s">
        <v>771</v>
      </c>
      <c r="C1906" s="453" t="s">
        <v>6088</v>
      </c>
      <c r="D1906" s="461" t="s">
        <v>6092</v>
      </c>
      <c r="E1906" s="453" t="s">
        <v>416</v>
      </c>
      <c r="F1906" s="456" t="s">
        <v>6292</v>
      </c>
      <c r="G1906" s="453"/>
      <c r="H1906" s="468" t="s">
        <v>4901</v>
      </c>
      <c r="I1906" s="469">
        <v>15000</v>
      </c>
      <c r="J1906" s="459" t="s">
        <v>6203</v>
      </c>
    </row>
    <row r="1907" spans="1:10" s="460" customFormat="1" ht="18" customHeight="1">
      <c r="A1907" s="452">
        <v>1902</v>
      </c>
      <c r="B1907" s="453" t="s">
        <v>771</v>
      </c>
      <c r="C1907" s="453" t="s">
        <v>6088</v>
      </c>
      <c r="D1907" s="461" t="s">
        <v>6092</v>
      </c>
      <c r="E1907" s="453" t="s">
        <v>416</v>
      </c>
      <c r="F1907" s="462" t="s">
        <v>6293</v>
      </c>
      <c r="G1907" s="453"/>
      <c r="H1907" s="468" t="s">
        <v>4901</v>
      </c>
      <c r="I1907" s="469">
        <v>13200</v>
      </c>
      <c r="J1907" s="459" t="s">
        <v>6203</v>
      </c>
    </row>
    <row r="1908" spans="1:10" s="460" customFormat="1" ht="18" customHeight="1">
      <c r="A1908" s="452">
        <v>1903</v>
      </c>
      <c r="B1908" s="453" t="s">
        <v>771</v>
      </c>
      <c r="C1908" s="453" t="s">
        <v>6088</v>
      </c>
      <c r="D1908" s="461" t="s">
        <v>6095</v>
      </c>
      <c r="E1908" s="453" t="s">
        <v>416</v>
      </c>
      <c r="F1908" s="456" t="s">
        <v>6294</v>
      </c>
      <c r="G1908" s="453"/>
      <c r="H1908" s="468" t="s">
        <v>4901</v>
      </c>
      <c r="I1908" s="469">
        <v>14000</v>
      </c>
      <c r="J1908" s="459" t="s">
        <v>6203</v>
      </c>
    </row>
    <row r="1909" spans="1:10" s="460" customFormat="1" ht="18" customHeight="1">
      <c r="A1909" s="452">
        <v>1904</v>
      </c>
      <c r="B1909" s="453" t="s">
        <v>771</v>
      </c>
      <c r="C1909" s="481" t="s">
        <v>6088</v>
      </c>
      <c r="D1909" s="454" t="s">
        <v>6095</v>
      </c>
      <c r="E1909" s="453" t="s">
        <v>416</v>
      </c>
      <c r="F1909" s="462" t="s">
        <v>6295</v>
      </c>
      <c r="G1909" s="453"/>
      <c r="H1909" s="468" t="s">
        <v>4901</v>
      </c>
      <c r="I1909" s="469">
        <v>12110</v>
      </c>
      <c r="J1909" s="459" t="s">
        <v>6203</v>
      </c>
    </row>
    <row r="1910" spans="1:10" s="460" customFormat="1" ht="18" customHeight="1">
      <c r="A1910" s="452">
        <v>1905</v>
      </c>
      <c r="B1910" s="453" t="s">
        <v>14530</v>
      </c>
      <c r="C1910" s="453" t="s">
        <v>14470</v>
      </c>
      <c r="D1910" s="473" t="s">
        <v>14662</v>
      </c>
      <c r="E1910" s="453" t="s">
        <v>416</v>
      </c>
      <c r="F1910" s="456" t="s">
        <v>14663</v>
      </c>
      <c r="G1910" s="455"/>
      <c r="H1910" s="468" t="s">
        <v>9695</v>
      </c>
      <c r="I1910" s="469">
        <v>15670</v>
      </c>
      <c r="J1910" s="474"/>
    </row>
    <row r="1911" spans="1:10" s="460" customFormat="1" ht="18" customHeight="1">
      <c r="A1911" s="452">
        <v>1906</v>
      </c>
      <c r="B1911" s="453" t="s">
        <v>771</v>
      </c>
      <c r="C1911" s="453" t="s">
        <v>6088</v>
      </c>
      <c r="D1911" s="466" t="s">
        <v>6296</v>
      </c>
      <c r="E1911" s="452" t="s">
        <v>416</v>
      </c>
      <c r="F1911" s="467" t="s">
        <v>6297</v>
      </c>
      <c r="G1911" s="452"/>
      <c r="H1911" s="468" t="s">
        <v>4483</v>
      </c>
      <c r="I1911" s="469"/>
      <c r="J1911" s="470" t="s">
        <v>4485</v>
      </c>
    </row>
    <row r="1912" spans="1:10" s="460" customFormat="1" ht="18" customHeight="1">
      <c r="A1912" s="452">
        <v>1907</v>
      </c>
      <c r="B1912" s="453" t="s">
        <v>771</v>
      </c>
      <c r="C1912" s="453" t="s">
        <v>6088</v>
      </c>
      <c r="D1912" s="466" t="s">
        <v>6298</v>
      </c>
      <c r="E1912" s="452" t="s">
        <v>416</v>
      </c>
      <c r="F1912" s="467" t="s">
        <v>6299</v>
      </c>
      <c r="G1912" s="452"/>
      <c r="H1912" s="468" t="s">
        <v>4483</v>
      </c>
      <c r="I1912" s="469"/>
      <c r="J1912" s="470" t="s">
        <v>4485</v>
      </c>
    </row>
    <row r="1913" spans="1:10" s="460" customFormat="1" ht="18" customHeight="1">
      <c r="A1913" s="452">
        <v>1908</v>
      </c>
      <c r="B1913" s="453" t="s">
        <v>771</v>
      </c>
      <c r="C1913" s="453" t="s">
        <v>6088</v>
      </c>
      <c r="D1913" s="466" t="s">
        <v>6300</v>
      </c>
      <c r="E1913" s="452" t="s">
        <v>416</v>
      </c>
      <c r="F1913" s="467" t="s">
        <v>6301</v>
      </c>
      <c r="G1913" s="452"/>
      <c r="H1913" s="468" t="s">
        <v>4483</v>
      </c>
      <c r="I1913" s="469"/>
      <c r="J1913" s="470" t="s">
        <v>4485</v>
      </c>
    </row>
    <row r="1914" spans="1:10" s="460" customFormat="1" ht="18" customHeight="1">
      <c r="A1914" s="452">
        <v>1909</v>
      </c>
      <c r="B1914" s="453" t="s">
        <v>771</v>
      </c>
      <c r="C1914" s="453" t="s">
        <v>6088</v>
      </c>
      <c r="D1914" s="466" t="s">
        <v>6302</v>
      </c>
      <c r="E1914" s="452" t="s">
        <v>416</v>
      </c>
      <c r="F1914" s="467" t="s">
        <v>6303</v>
      </c>
      <c r="G1914" s="452"/>
      <c r="H1914" s="468" t="s">
        <v>4483</v>
      </c>
      <c r="I1914" s="469"/>
      <c r="J1914" s="470" t="s">
        <v>4485</v>
      </c>
    </row>
    <row r="1915" spans="1:10" s="460" customFormat="1" ht="18" customHeight="1">
      <c r="A1915" s="452">
        <v>1910</v>
      </c>
      <c r="B1915" s="453" t="s">
        <v>771</v>
      </c>
      <c r="C1915" s="453" t="s">
        <v>6088</v>
      </c>
      <c r="D1915" s="466" t="s">
        <v>6304</v>
      </c>
      <c r="E1915" s="452" t="s">
        <v>416</v>
      </c>
      <c r="F1915" s="467" t="s">
        <v>6305</v>
      </c>
      <c r="G1915" s="452"/>
      <c r="H1915" s="468" t="s">
        <v>4483</v>
      </c>
      <c r="I1915" s="469"/>
      <c r="J1915" s="470" t="s">
        <v>4485</v>
      </c>
    </row>
    <row r="1916" spans="1:10" s="460" customFormat="1" ht="18" customHeight="1">
      <c r="A1916" s="452">
        <v>1911</v>
      </c>
      <c r="B1916" s="453" t="s">
        <v>771</v>
      </c>
      <c r="C1916" s="453" t="s">
        <v>6088</v>
      </c>
      <c r="D1916" s="466" t="s">
        <v>6306</v>
      </c>
      <c r="E1916" s="452" t="s">
        <v>416</v>
      </c>
      <c r="F1916" s="467" t="s">
        <v>6307</v>
      </c>
      <c r="G1916" s="452"/>
      <c r="H1916" s="468" t="s">
        <v>4483</v>
      </c>
      <c r="I1916" s="469"/>
      <c r="J1916" s="470" t="s">
        <v>4485</v>
      </c>
    </row>
    <row r="1917" spans="1:10" s="460" customFormat="1" ht="18" customHeight="1">
      <c r="A1917" s="452">
        <v>1912</v>
      </c>
      <c r="B1917" s="453" t="s">
        <v>771</v>
      </c>
      <c r="C1917" s="453" t="s">
        <v>6088</v>
      </c>
      <c r="D1917" s="466" t="s">
        <v>6308</v>
      </c>
      <c r="E1917" s="452" t="s">
        <v>416</v>
      </c>
      <c r="F1917" s="467" t="s">
        <v>6309</v>
      </c>
      <c r="G1917" s="452"/>
      <c r="H1917" s="468" t="s">
        <v>4483</v>
      </c>
      <c r="I1917" s="469"/>
      <c r="J1917" s="470" t="s">
        <v>4485</v>
      </c>
    </row>
    <row r="1918" spans="1:10" s="460" customFormat="1" ht="18" customHeight="1">
      <c r="A1918" s="452">
        <v>1913</v>
      </c>
      <c r="B1918" s="453" t="s">
        <v>771</v>
      </c>
      <c r="C1918" s="453" t="s">
        <v>6088</v>
      </c>
      <c r="D1918" s="466" t="s">
        <v>6310</v>
      </c>
      <c r="E1918" s="452" t="s">
        <v>416</v>
      </c>
      <c r="F1918" s="467" t="s">
        <v>6311</v>
      </c>
      <c r="G1918" s="452"/>
      <c r="H1918" s="468" t="s">
        <v>4483</v>
      </c>
      <c r="I1918" s="469"/>
      <c r="J1918" s="470" t="s">
        <v>4485</v>
      </c>
    </row>
    <row r="1919" spans="1:10" s="460" customFormat="1" ht="18" customHeight="1">
      <c r="A1919" s="452">
        <v>1914</v>
      </c>
      <c r="B1919" s="453" t="s">
        <v>771</v>
      </c>
      <c r="C1919" s="453" t="s">
        <v>6088</v>
      </c>
      <c r="D1919" s="466" t="s">
        <v>6312</v>
      </c>
      <c r="E1919" s="452" t="s">
        <v>416</v>
      </c>
      <c r="F1919" s="467" t="s">
        <v>6313</v>
      </c>
      <c r="G1919" s="452"/>
      <c r="H1919" s="468" t="s">
        <v>4483</v>
      </c>
      <c r="I1919" s="469"/>
      <c r="J1919" s="470" t="s">
        <v>4485</v>
      </c>
    </row>
    <row r="1920" spans="1:10" s="460" customFormat="1" ht="18" customHeight="1">
      <c r="A1920" s="452">
        <v>1915</v>
      </c>
      <c r="B1920" s="452" t="s">
        <v>771</v>
      </c>
      <c r="C1920" s="455" t="s">
        <v>6088</v>
      </c>
      <c r="D1920" s="466" t="s">
        <v>6314</v>
      </c>
      <c r="E1920" s="453" t="s">
        <v>416</v>
      </c>
      <c r="F1920" s="467" t="s">
        <v>6315</v>
      </c>
      <c r="G1920" s="452"/>
      <c r="H1920" s="468" t="s">
        <v>9750</v>
      </c>
      <c r="I1920" s="469">
        <v>10229</v>
      </c>
      <c r="J1920" s="459"/>
    </row>
    <row r="1921" spans="1:10" s="460" customFormat="1" ht="18" customHeight="1">
      <c r="A1921" s="452">
        <v>1916</v>
      </c>
      <c r="B1921" s="453" t="s">
        <v>771</v>
      </c>
      <c r="C1921" s="453" t="s">
        <v>6088</v>
      </c>
      <c r="D1921" s="466" t="s">
        <v>6316</v>
      </c>
      <c r="E1921" s="452" t="s">
        <v>416</v>
      </c>
      <c r="F1921" s="467" t="s">
        <v>6317</v>
      </c>
      <c r="G1921" s="452"/>
      <c r="H1921" s="468" t="s">
        <v>4483</v>
      </c>
      <c r="I1921" s="469"/>
      <c r="J1921" s="470" t="s">
        <v>4485</v>
      </c>
    </row>
    <row r="1922" spans="1:10" s="460" customFormat="1" ht="18" customHeight="1">
      <c r="A1922" s="452">
        <v>1917</v>
      </c>
      <c r="B1922" s="453" t="s">
        <v>771</v>
      </c>
      <c r="C1922" s="453" t="s">
        <v>6088</v>
      </c>
      <c r="D1922" s="490" t="s">
        <v>5825</v>
      </c>
      <c r="E1922" s="483" t="s">
        <v>6318</v>
      </c>
      <c r="F1922" s="485" t="s">
        <v>6319</v>
      </c>
      <c r="G1922" s="483"/>
      <c r="H1922" s="491" t="s">
        <v>4551</v>
      </c>
      <c r="I1922" s="492">
        <v>12286</v>
      </c>
      <c r="J1922" s="470"/>
    </row>
    <row r="1923" spans="1:10" s="460" customFormat="1" ht="18" customHeight="1">
      <c r="A1923" s="452">
        <v>1918</v>
      </c>
      <c r="B1923" s="453" t="s">
        <v>771</v>
      </c>
      <c r="C1923" s="453" t="s">
        <v>6088</v>
      </c>
      <c r="D1923" s="461" t="s">
        <v>6320</v>
      </c>
      <c r="E1923" s="453" t="s">
        <v>416</v>
      </c>
      <c r="F1923" s="462" t="s">
        <v>6321</v>
      </c>
      <c r="G1923" s="453"/>
      <c r="H1923" s="468" t="s">
        <v>4901</v>
      </c>
      <c r="I1923" s="469">
        <v>14000</v>
      </c>
      <c r="J1923" s="459" t="s">
        <v>6203</v>
      </c>
    </row>
    <row r="1924" spans="1:10" s="460" customFormat="1" ht="18" customHeight="1">
      <c r="A1924" s="452">
        <v>1919</v>
      </c>
      <c r="B1924" s="452" t="s">
        <v>14530</v>
      </c>
      <c r="C1924" s="452" t="s">
        <v>14470</v>
      </c>
      <c r="D1924" s="466" t="s">
        <v>14664</v>
      </c>
      <c r="E1924" s="452" t="s">
        <v>13603</v>
      </c>
      <c r="F1924" s="467" t="s">
        <v>14485</v>
      </c>
      <c r="G1924" s="453"/>
      <c r="H1924" s="468" t="s">
        <v>4457</v>
      </c>
      <c r="I1924" s="469">
        <v>390</v>
      </c>
      <c r="J1924" s="459"/>
    </row>
    <row r="1925" spans="1:10" s="460" customFormat="1" ht="18" customHeight="1">
      <c r="A1925" s="452">
        <v>1920</v>
      </c>
      <c r="B1925" s="452" t="s">
        <v>14530</v>
      </c>
      <c r="C1925" s="452" t="s">
        <v>14470</v>
      </c>
      <c r="D1925" s="466" t="s">
        <v>14665</v>
      </c>
      <c r="E1925" s="452" t="s">
        <v>13806</v>
      </c>
      <c r="F1925" s="467" t="s">
        <v>14666</v>
      </c>
      <c r="G1925" s="453"/>
      <c r="H1925" s="468" t="s">
        <v>4457</v>
      </c>
      <c r="I1925" s="469">
        <v>440</v>
      </c>
      <c r="J1925" s="459"/>
    </row>
    <row r="1926" spans="1:10" s="460" customFormat="1" ht="18" customHeight="1">
      <c r="A1926" s="452">
        <v>1921</v>
      </c>
      <c r="B1926" s="452" t="s">
        <v>14530</v>
      </c>
      <c r="C1926" s="452" t="s">
        <v>14470</v>
      </c>
      <c r="D1926" s="466" t="s">
        <v>14667</v>
      </c>
      <c r="E1926" s="452" t="s">
        <v>13603</v>
      </c>
      <c r="F1926" s="467" t="s">
        <v>14483</v>
      </c>
      <c r="G1926" s="453"/>
      <c r="H1926" s="468" t="s">
        <v>4457</v>
      </c>
      <c r="I1926" s="469">
        <v>390</v>
      </c>
      <c r="J1926" s="459"/>
    </row>
    <row r="1927" spans="1:10" s="460" customFormat="1" ht="18" customHeight="1">
      <c r="A1927" s="452">
        <v>1922</v>
      </c>
      <c r="B1927" s="452" t="s">
        <v>14530</v>
      </c>
      <c r="C1927" s="452" t="s">
        <v>14470</v>
      </c>
      <c r="D1927" s="466" t="s">
        <v>14668</v>
      </c>
      <c r="E1927" s="452" t="s">
        <v>14487</v>
      </c>
      <c r="F1927" s="467" t="s">
        <v>14669</v>
      </c>
      <c r="G1927" s="453"/>
      <c r="H1927" s="468" t="s">
        <v>4457</v>
      </c>
      <c r="I1927" s="469">
        <v>390</v>
      </c>
      <c r="J1927" s="459"/>
    </row>
    <row r="1928" spans="1:10" s="460" customFormat="1" ht="18" customHeight="1">
      <c r="A1928" s="452">
        <v>1923</v>
      </c>
      <c r="B1928" s="452" t="s">
        <v>14530</v>
      </c>
      <c r="C1928" s="452" t="s">
        <v>14470</v>
      </c>
      <c r="D1928" s="466" t="s">
        <v>14670</v>
      </c>
      <c r="E1928" s="452" t="s">
        <v>144</v>
      </c>
      <c r="F1928" s="467" t="s">
        <v>6322</v>
      </c>
      <c r="G1928" s="453"/>
      <c r="H1928" s="468" t="s">
        <v>4453</v>
      </c>
      <c r="I1928" s="469">
        <v>15600</v>
      </c>
      <c r="J1928" s="459"/>
    </row>
    <row r="1929" spans="1:10" s="460" customFormat="1" ht="18" customHeight="1">
      <c r="A1929" s="452">
        <v>1924</v>
      </c>
      <c r="B1929" s="453" t="s">
        <v>771</v>
      </c>
      <c r="C1929" s="453" t="s">
        <v>6088</v>
      </c>
      <c r="D1929" s="461" t="s">
        <v>6323</v>
      </c>
      <c r="E1929" s="453" t="s">
        <v>4912</v>
      </c>
      <c r="F1929" s="462" t="s">
        <v>6324</v>
      </c>
      <c r="G1929" s="453"/>
      <c r="H1929" s="457" t="s">
        <v>4441</v>
      </c>
      <c r="I1929" s="458">
        <v>560</v>
      </c>
      <c r="J1929" s="470"/>
    </row>
    <row r="1930" spans="1:10" s="460" customFormat="1" ht="18" customHeight="1">
      <c r="A1930" s="452">
        <v>1925</v>
      </c>
      <c r="B1930" s="453" t="s">
        <v>771</v>
      </c>
      <c r="C1930" s="453" t="s">
        <v>6088</v>
      </c>
      <c r="D1930" s="466" t="s">
        <v>6325</v>
      </c>
      <c r="E1930" s="452" t="s">
        <v>416</v>
      </c>
      <c r="F1930" s="467" t="s">
        <v>6326</v>
      </c>
      <c r="G1930" s="452"/>
      <c r="H1930" s="468" t="s">
        <v>4483</v>
      </c>
      <c r="I1930" s="469"/>
      <c r="J1930" s="470" t="s">
        <v>4485</v>
      </c>
    </row>
    <row r="1931" spans="1:10" s="460" customFormat="1" ht="18" customHeight="1">
      <c r="A1931" s="452">
        <v>1926</v>
      </c>
      <c r="B1931" s="453" t="s">
        <v>771</v>
      </c>
      <c r="C1931" s="453" t="s">
        <v>6088</v>
      </c>
      <c r="D1931" s="461" t="s">
        <v>6327</v>
      </c>
      <c r="E1931" s="453" t="s">
        <v>416</v>
      </c>
      <c r="F1931" s="462" t="s">
        <v>6328</v>
      </c>
      <c r="G1931" s="453" t="s">
        <v>4500</v>
      </c>
      <c r="H1931" s="463" t="s">
        <v>651</v>
      </c>
      <c r="I1931" s="471"/>
      <c r="J1931" s="472" t="s">
        <v>4485</v>
      </c>
    </row>
    <row r="1932" spans="1:10" s="460" customFormat="1" ht="18" customHeight="1">
      <c r="A1932" s="452">
        <v>1927</v>
      </c>
      <c r="B1932" s="453" t="s">
        <v>771</v>
      </c>
      <c r="C1932" s="453" t="s">
        <v>6088</v>
      </c>
      <c r="D1932" s="461" t="s">
        <v>6327</v>
      </c>
      <c r="E1932" s="453" t="s">
        <v>416</v>
      </c>
      <c r="F1932" s="462" t="s">
        <v>6329</v>
      </c>
      <c r="G1932" s="453" t="s">
        <v>4500</v>
      </c>
      <c r="H1932" s="463" t="s">
        <v>651</v>
      </c>
      <c r="I1932" s="471"/>
      <c r="J1932" s="472" t="s">
        <v>4485</v>
      </c>
    </row>
    <row r="1933" spans="1:10" s="460" customFormat="1" ht="18" customHeight="1">
      <c r="A1933" s="452">
        <v>1928</v>
      </c>
      <c r="B1933" s="453" t="s">
        <v>771</v>
      </c>
      <c r="C1933" s="453" t="s">
        <v>6088</v>
      </c>
      <c r="D1933" s="461" t="s">
        <v>6327</v>
      </c>
      <c r="E1933" s="453" t="s">
        <v>416</v>
      </c>
      <c r="F1933" s="462" t="s">
        <v>6330</v>
      </c>
      <c r="G1933" s="453" t="s">
        <v>4500</v>
      </c>
      <c r="H1933" s="463" t="s">
        <v>651</v>
      </c>
      <c r="I1933" s="471"/>
      <c r="J1933" s="472" t="s">
        <v>4485</v>
      </c>
    </row>
    <row r="1934" spans="1:10" s="460" customFormat="1" ht="18" customHeight="1">
      <c r="A1934" s="452">
        <v>1929</v>
      </c>
      <c r="B1934" s="453" t="s">
        <v>771</v>
      </c>
      <c r="C1934" s="453" t="s">
        <v>6088</v>
      </c>
      <c r="D1934" s="466" t="s">
        <v>6331</v>
      </c>
      <c r="E1934" s="452" t="s">
        <v>416</v>
      </c>
      <c r="F1934" s="467" t="s">
        <v>6332</v>
      </c>
      <c r="G1934" s="452"/>
      <c r="H1934" s="468" t="s">
        <v>4483</v>
      </c>
      <c r="I1934" s="469"/>
      <c r="J1934" s="470" t="s">
        <v>4485</v>
      </c>
    </row>
    <row r="1935" spans="1:10" s="460" customFormat="1" ht="18" customHeight="1">
      <c r="A1935" s="452">
        <v>1930</v>
      </c>
      <c r="B1935" s="453" t="s">
        <v>771</v>
      </c>
      <c r="C1935" s="453" t="s">
        <v>6088</v>
      </c>
      <c r="D1935" s="466" t="s">
        <v>5860</v>
      </c>
      <c r="E1935" s="452" t="s">
        <v>416</v>
      </c>
      <c r="F1935" s="467" t="s">
        <v>6333</v>
      </c>
      <c r="G1935" s="452"/>
      <c r="H1935" s="468" t="s">
        <v>4483</v>
      </c>
      <c r="I1935" s="469"/>
      <c r="J1935" s="470" t="s">
        <v>4485</v>
      </c>
    </row>
    <row r="1936" spans="1:10" s="460" customFormat="1" ht="18" customHeight="1">
      <c r="A1936" s="452">
        <v>1931</v>
      </c>
      <c r="B1936" s="453" t="s">
        <v>771</v>
      </c>
      <c r="C1936" s="453" t="s">
        <v>6088</v>
      </c>
      <c r="D1936" s="466" t="s">
        <v>6334</v>
      </c>
      <c r="E1936" s="452" t="s">
        <v>416</v>
      </c>
      <c r="F1936" s="467" t="s">
        <v>6335</v>
      </c>
      <c r="G1936" s="452"/>
      <c r="H1936" s="468" t="s">
        <v>4483</v>
      </c>
      <c r="I1936" s="469"/>
      <c r="J1936" s="470" t="s">
        <v>4485</v>
      </c>
    </row>
    <row r="1937" spans="1:10" s="460" customFormat="1" ht="18" customHeight="1">
      <c r="A1937" s="452">
        <v>1932</v>
      </c>
      <c r="B1937" s="453" t="s">
        <v>771</v>
      </c>
      <c r="C1937" s="453" t="s">
        <v>6088</v>
      </c>
      <c r="D1937" s="466" t="s">
        <v>6334</v>
      </c>
      <c r="E1937" s="452" t="s">
        <v>416</v>
      </c>
      <c r="F1937" s="467" t="s">
        <v>6336</v>
      </c>
      <c r="G1937" s="452"/>
      <c r="H1937" s="468" t="s">
        <v>4483</v>
      </c>
      <c r="I1937" s="469"/>
      <c r="J1937" s="470" t="s">
        <v>4485</v>
      </c>
    </row>
    <row r="1938" spans="1:10" s="460" customFormat="1" ht="18" customHeight="1">
      <c r="A1938" s="452">
        <v>1933</v>
      </c>
      <c r="B1938" s="453" t="s">
        <v>771</v>
      </c>
      <c r="C1938" s="453" t="s">
        <v>6088</v>
      </c>
      <c r="D1938" s="466" t="s">
        <v>6337</v>
      </c>
      <c r="E1938" s="452" t="s">
        <v>416</v>
      </c>
      <c r="F1938" s="467" t="s">
        <v>6338</v>
      </c>
      <c r="G1938" s="452"/>
      <c r="H1938" s="468" t="s">
        <v>4483</v>
      </c>
      <c r="I1938" s="469"/>
      <c r="J1938" s="470" t="s">
        <v>4485</v>
      </c>
    </row>
    <row r="1939" spans="1:10" s="460" customFormat="1" ht="18" customHeight="1">
      <c r="A1939" s="452">
        <v>1934</v>
      </c>
      <c r="B1939" s="453" t="s">
        <v>771</v>
      </c>
      <c r="C1939" s="453" t="s">
        <v>6088</v>
      </c>
      <c r="D1939" s="466" t="s">
        <v>6339</v>
      </c>
      <c r="E1939" s="452" t="s">
        <v>416</v>
      </c>
      <c r="F1939" s="467" t="s">
        <v>6340</v>
      </c>
      <c r="G1939" s="452"/>
      <c r="H1939" s="468" t="s">
        <v>4483</v>
      </c>
      <c r="I1939" s="469"/>
      <c r="J1939" s="470" t="s">
        <v>4485</v>
      </c>
    </row>
    <row r="1940" spans="1:10" s="460" customFormat="1" ht="18" customHeight="1">
      <c r="A1940" s="452">
        <v>1935</v>
      </c>
      <c r="B1940" s="452" t="s">
        <v>771</v>
      </c>
      <c r="C1940" s="455" t="s">
        <v>6088</v>
      </c>
      <c r="D1940" s="466" t="s">
        <v>6341</v>
      </c>
      <c r="E1940" s="453" t="s">
        <v>416</v>
      </c>
      <c r="F1940" s="467" t="s">
        <v>6342</v>
      </c>
      <c r="G1940" s="452"/>
      <c r="H1940" s="468" t="s">
        <v>9750</v>
      </c>
      <c r="I1940" s="469">
        <v>13714</v>
      </c>
      <c r="J1940" s="459"/>
    </row>
    <row r="1941" spans="1:10" s="460" customFormat="1" ht="18" customHeight="1">
      <c r="A1941" s="452">
        <v>1936</v>
      </c>
      <c r="B1941" s="453" t="s">
        <v>771</v>
      </c>
      <c r="C1941" s="453" t="s">
        <v>6088</v>
      </c>
      <c r="D1941" s="466" t="s">
        <v>6343</v>
      </c>
      <c r="E1941" s="452" t="s">
        <v>416</v>
      </c>
      <c r="F1941" s="467" t="s">
        <v>6344</v>
      </c>
      <c r="G1941" s="452"/>
      <c r="H1941" s="468" t="s">
        <v>4483</v>
      </c>
      <c r="I1941" s="469"/>
      <c r="J1941" s="470" t="s">
        <v>4485</v>
      </c>
    </row>
    <row r="1942" spans="1:10" s="460" customFormat="1" ht="18" customHeight="1">
      <c r="A1942" s="452">
        <v>1937</v>
      </c>
      <c r="B1942" s="453" t="s">
        <v>771</v>
      </c>
      <c r="C1942" s="513" t="s">
        <v>14470</v>
      </c>
      <c r="D1942" s="512" t="s">
        <v>14671</v>
      </c>
      <c r="E1942" s="513" t="s">
        <v>9443</v>
      </c>
      <c r="F1942" s="467" t="s">
        <v>14672</v>
      </c>
      <c r="G1942" s="513"/>
      <c r="H1942" s="527" t="s">
        <v>10033</v>
      </c>
      <c r="I1942" s="503">
        <v>19600</v>
      </c>
      <c r="J1942" s="528"/>
    </row>
    <row r="1943" spans="1:10" s="460" customFormat="1" ht="18" customHeight="1">
      <c r="A1943" s="452">
        <v>1938</v>
      </c>
      <c r="B1943" s="453" t="s">
        <v>771</v>
      </c>
      <c r="C1943" s="513" t="s">
        <v>14470</v>
      </c>
      <c r="D1943" s="512" t="s">
        <v>14673</v>
      </c>
      <c r="E1943" s="513" t="s">
        <v>9443</v>
      </c>
      <c r="F1943" s="467" t="s">
        <v>14674</v>
      </c>
      <c r="G1943" s="513"/>
      <c r="H1943" s="527" t="s">
        <v>10033</v>
      </c>
      <c r="I1943" s="503">
        <v>16000</v>
      </c>
      <c r="J1943" s="528"/>
    </row>
    <row r="1944" spans="1:10" s="460" customFormat="1" ht="18" customHeight="1">
      <c r="A1944" s="452">
        <v>1939</v>
      </c>
      <c r="B1944" s="453" t="s">
        <v>14530</v>
      </c>
      <c r="C1944" s="453" t="s">
        <v>13787</v>
      </c>
      <c r="D1944" s="461" t="s">
        <v>6345</v>
      </c>
      <c r="E1944" s="453" t="s">
        <v>416</v>
      </c>
      <c r="F1944" s="462" t="s">
        <v>14675</v>
      </c>
      <c r="G1944" s="453"/>
      <c r="H1944" s="468" t="s">
        <v>10033</v>
      </c>
      <c r="I1944" s="469"/>
      <c r="J1944" s="531" t="s">
        <v>4485</v>
      </c>
    </row>
    <row r="1945" spans="1:10" s="460" customFormat="1" ht="18" customHeight="1">
      <c r="A1945" s="452">
        <v>1940</v>
      </c>
      <c r="B1945" s="453" t="s">
        <v>14530</v>
      </c>
      <c r="C1945" s="453" t="s">
        <v>13787</v>
      </c>
      <c r="D1945" s="461" t="s">
        <v>6345</v>
      </c>
      <c r="E1945" s="453" t="s">
        <v>416</v>
      </c>
      <c r="F1945" s="462" t="s">
        <v>14676</v>
      </c>
      <c r="G1945" s="453"/>
      <c r="H1945" s="468" t="s">
        <v>10033</v>
      </c>
      <c r="I1945" s="469"/>
      <c r="J1945" s="531" t="s">
        <v>4485</v>
      </c>
    </row>
    <row r="1946" spans="1:10" s="460" customFormat="1" ht="18" customHeight="1">
      <c r="A1946" s="452">
        <v>1941</v>
      </c>
      <c r="B1946" s="453" t="s">
        <v>14530</v>
      </c>
      <c r="C1946" s="453" t="s">
        <v>13787</v>
      </c>
      <c r="D1946" s="461" t="s">
        <v>6346</v>
      </c>
      <c r="E1946" s="453" t="s">
        <v>416</v>
      </c>
      <c r="F1946" s="462" t="s">
        <v>14677</v>
      </c>
      <c r="G1946" s="453"/>
      <c r="H1946" s="468" t="s">
        <v>10033</v>
      </c>
      <c r="I1946" s="469"/>
      <c r="J1946" s="531" t="s">
        <v>4485</v>
      </c>
    </row>
    <row r="1947" spans="1:10" s="460" customFormat="1" ht="18" customHeight="1">
      <c r="A1947" s="452">
        <v>1942</v>
      </c>
      <c r="B1947" s="453" t="s">
        <v>14530</v>
      </c>
      <c r="C1947" s="453" t="s">
        <v>13787</v>
      </c>
      <c r="D1947" s="461" t="s">
        <v>6346</v>
      </c>
      <c r="E1947" s="453" t="s">
        <v>416</v>
      </c>
      <c r="F1947" s="462" t="s">
        <v>14678</v>
      </c>
      <c r="G1947" s="453"/>
      <c r="H1947" s="468" t="s">
        <v>10033</v>
      </c>
      <c r="I1947" s="469"/>
      <c r="J1947" s="531" t="s">
        <v>4485</v>
      </c>
    </row>
    <row r="1948" spans="1:10" s="460" customFormat="1" ht="18" customHeight="1">
      <c r="A1948" s="452">
        <v>1943</v>
      </c>
      <c r="B1948" s="452" t="s">
        <v>14530</v>
      </c>
      <c r="C1948" s="452" t="s">
        <v>13787</v>
      </c>
      <c r="D1948" s="466" t="s">
        <v>14679</v>
      </c>
      <c r="E1948" s="452" t="s">
        <v>13808</v>
      </c>
      <c r="F1948" s="467" t="s">
        <v>14680</v>
      </c>
      <c r="G1948" s="453"/>
      <c r="H1948" s="468" t="s">
        <v>4457</v>
      </c>
      <c r="I1948" s="469">
        <v>550</v>
      </c>
      <c r="J1948" s="459"/>
    </row>
    <row r="1949" spans="1:10" s="460" customFormat="1" ht="18" customHeight="1">
      <c r="A1949" s="452">
        <v>1944</v>
      </c>
      <c r="B1949" s="452" t="s">
        <v>14530</v>
      </c>
      <c r="C1949" s="452" t="s">
        <v>13787</v>
      </c>
      <c r="D1949" s="466" t="s">
        <v>14681</v>
      </c>
      <c r="E1949" s="452" t="s">
        <v>13806</v>
      </c>
      <c r="F1949" s="467" t="s">
        <v>14682</v>
      </c>
      <c r="G1949" s="453"/>
      <c r="H1949" s="468" t="s">
        <v>4457</v>
      </c>
      <c r="I1949" s="469">
        <v>450</v>
      </c>
      <c r="J1949" s="459"/>
    </row>
    <row r="1950" spans="1:10" s="460" customFormat="1" ht="18" customHeight="1">
      <c r="A1950" s="452">
        <v>1945</v>
      </c>
      <c r="B1950" s="452" t="s">
        <v>14530</v>
      </c>
      <c r="C1950" s="452" t="s">
        <v>13787</v>
      </c>
      <c r="D1950" s="466" t="s">
        <v>14681</v>
      </c>
      <c r="E1950" s="452" t="s">
        <v>13808</v>
      </c>
      <c r="F1950" s="467" t="s">
        <v>14682</v>
      </c>
      <c r="G1950" s="453"/>
      <c r="H1950" s="468" t="s">
        <v>4457</v>
      </c>
      <c r="I1950" s="469">
        <v>550</v>
      </c>
      <c r="J1950" s="459"/>
    </row>
    <row r="1951" spans="1:10" s="460" customFormat="1" ht="18" customHeight="1">
      <c r="A1951" s="452">
        <v>1946</v>
      </c>
      <c r="B1951" s="452" t="s">
        <v>14530</v>
      </c>
      <c r="C1951" s="452" t="s">
        <v>13787</v>
      </c>
      <c r="D1951" s="466" t="s">
        <v>14683</v>
      </c>
      <c r="E1951" s="452" t="s">
        <v>13806</v>
      </c>
      <c r="F1951" s="467" t="s">
        <v>14684</v>
      </c>
      <c r="G1951" s="453"/>
      <c r="H1951" s="468" t="s">
        <v>4457</v>
      </c>
      <c r="I1951" s="469">
        <v>400</v>
      </c>
      <c r="J1951" s="459"/>
    </row>
    <row r="1952" spans="1:10" s="460" customFormat="1" ht="18" customHeight="1">
      <c r="A1952" s="452">
        <v>1947</v>
      </c>
      <c r="B1952" s="452" t="s">
        <v>14530</v>
      </c>
      <c r="C1952" s="452" t="s">
        <v>13787</v>
      </c>
      <c r="D1952" s="466" t="s">
        <v>14683</v>
      </c>
      <c r="E1952" s="452" t="s">
        <v>13808</v>
      </c>
      <c r="F1952" s="467" t="s">
        <v>14684</v>
      </c>
      <c r="G1952" s="453"/>
      <c r="H1952" s="468" t="s">
        <v>4457</v>
      </c>
      <c r="I1952" s="469">
        <v>500</v>
      </c>
      <c r="J1952" s="459"/>
    </row>
    <row r="1953" spans="1:10" s="460" customFormat="1" ht="18" customHeight="1">
      <c r="A1953" s="452">
        <v>1948</v>
      </c>
      <c r="B1953" s="452" t="s">
        <v>14530</v>
      </c>
      <c r="C1953" s="452" t="s">
        <v>13787</v>
      </c>
      <c r="D1953" s="466" t="s">
        <v>14685</v>
      </c>
      <c r="E1953" s="452" t="s">
        <v>13806</v>
      </c>
      <c r="F1953" s="467" t="s">
        <v>14686</v>
      </c>
      <c r="G1953" s="453"/>
      <c r="H1953" s="468" t="s">
        <v>4457</v>
      </c>
      <c r="I1953" s="469">
        <v>370</v>
      </c>
      <c r="J1953" s="459"/>
    </row>
    <row r="1954" spans="1:10" s="460" customFormat="1" ht="18" customHeight="1">
      <c r="A1954" s="452">
        <v>1949</v>
      </c>
      <c r="B1954" s="452" t="s">
        <v>14530</v>
      </c>
      <c r="C1954" s="452" t="s">
        <v>13787</v>
      </c>
      <c r="D1954" s="466" t="s">
        <v>14685</v>
      </c>
      <c r="E1954" s="452" t="s">
        <v>13808</v>
      </c>
      <c r="F1954" s="467" t="s">
        <v>14686</v>
      </c>
      <c r="G1954" s="453"/>
      <c r="H1954" s="468" t="s">
        <v>4457</v>
      </c>
      <c r="I1954" s="469">
        <v>440</v>
      </c>
      <c r="J1954" s="459"/>
    </row>
    <row r="1955" spans="1:10" s="460" customFormat="1" ht="18" customHeight="1">
      <c r="A1955" s="452">
        <v>1950</v>
      </c>
      <c r="B1955" s="452" t="s">
        <v>14530</v>
      </c>
      <c r="C1955" s="452" t="s">
        <v>13787</v>
      </c>
      <c r="D1955" s="466" t="s">
        <v>14687</v>
      </c>
      <c r="E1955" s="452" t="s">
        <v>13806</v>
      </c>
      <c r="F1955" s="467" t="s">
        <v>14688</v>
      </c>
      <c r="G1955" s="453"/>
      <c r="H1955" s="468" t="s">
        <v>4457</v>
      </c>
      <c r="I1955" s="469">
        <v>370</v>
      </c>
      <c r="J1955" s="459"/>
    </row>
    <row r="1956" spans="1:10" s="460" customFormat="1" ht="18" customHeight="1">
      <c r="A1956" s="452">
        <v>1951</v>
      </c>
      <c r="B1956" s="452" t="s">
        <v>14530</v>
      </c>
      <c r="C1956" s="452" t="s">
        <v>13787</v>
      </c>
      <c r="D1956" s="466" t="s">
        <v>14687</v>
      </c>
      <c r="E1956" s="452" t="s">
        <v>13808</v>
      </c>
      <c r="F1956" s="467" t="s">
        <v>14688</v>
      </c>
      <c r="G1956" s="453"/>
      <c r="H1956" s="468" t="s">
        <v>4457</v>
      </c>
      <c r="I1956" s="469">
        <v>440</v>
      </c>
      <c r="J1956" s="459"/>
    </row>
    <row r="1957" spans="1:10" s="460" customFormat="1" ht="18" customHeight="1">
      <c r="A1957" s="452">
        <v>1952</v>
      </c>
      <c r="B1957" s="452" t="s">
        <v>14689</v>
      </c>
      <c r="C1957" s="452" t="s">
        <v>14690</v>
      </c>
      <c r="D1957" s="466" t="s">
        <v>4450</v>
      </c>
      <c r="E1957" s="452" t="s">
        <v>416</v>
      </c>
      <c r="F1957" s="467" t="s">
        <v>6347</v>
      </c>
      <c r="G1957" s="453"/>
      <c r="H1957" s="468" t="s">
        <v>4453</v>
      </c>
      <c r="I1957" s="469">
        <v>9700</v>
      </c>
      <c r="J1957" s="459"/>
    </row>
    <row r="1958" spans="1:10" s="460" customFormat="1" ht="18" customHeight="1">
      <c r="A1958" s="452">
        <v>1953</v>
      </c>
      <c r="B1958" s="453" t="s">
        <v>774</v>
      </c>
      <c r="C1958" s="453" t="s">
        <v>6348</v>
      </c>
      <c r="D1958" s="461" t="s">
        <v>6349</v>
      </c>
      <c r="E1958" s="453" t="s">
        <v>416</v>
      </c>
      <c r="F1958" s="462" t="s">
        <v>6350</v>
      </c>
      <c r="G1958" s="453"/>
      <c r="H1958" s="463" t="s">
        <v>4463</v>
      </c>
      <c r="I1958" s="471">
        <v>7200</v>
      </c>
      <c r="J1958" s="472"/>
    </row>
    <row r="1959" spans="1:10" s="460" customFormat="1" ht="18" customHeight="1">
      <c r="A1959" s="452">
        <v>1954</v>
      </c>
      <c r="B1959" s="453" t="s">
        <v>14689</v>
      </c>
      <c r="C1959" s="453" t="s">
        <v>14691</v>
      </c>
      <c r="D1959" s="461" t="s">
        <v>14692</v>
      </c>
      <c r="E1959" s="453" t="s">
        <v>416</v>
      </c>
      <c r="F1959" s="456" t="s">
        <v>14693</v>
      </c>
      <c r="G1959" s="455"/>
      <c r="H1959" s="465" t="s">
        <v>14694</v>
      </c>
      <c r="I1959" s="532">
        <v>8800</v>
      </c>
      <c r="J1959" s="521"/>
    </row>
    <row r="1960" spans="1:10" s="460" customFormat="1" ht="18" customHeight="1">
      <c r="A1960" s="452">
        <v>1955</v>
      </c>
      <c r="B1960" s="455" t="s">
        <v>14695</v>
      </c>
      <c r="C1960" s="455" t="s">
        <v>14696</v>
      </c>
      <c r="D1960" s="473" t="s">
        <v>14697</v>
      </c>
      <c r="E1960" s="455" t="s">
        <v>4524</v>
      </c>
      <c r="F1960" s="456" t="s">
        <v>14698</v>
      </c>
      <c r="G1960" s="455"/>
      <c r="H1960" s="465" t="s">
        <v>14694</v>
      </c>
      <c r="I1960" s="532">
        <v>8500</v>
      </c>
      <c r="J1960" s="459"/>
    </row>
    <row r="1961" spans="1:10" s="460" customFormat="1" ht="18" customHeight="1">
      <c r="A1961" s="452">
        <v>1956</v>
      </c>
      <c r="B1961" s="455" t="s">
        <v>14695</v>
      </c>
      <c r="C1961" s="455" t="s">
        <v>14696</v>
      </c>
      <c r="D1961" s="473" t="s">
        <v>14699</v>
      </c>
      <c r="E1961" s="455" t="s">
        <v>4524</v>
      </c>
      <c r="F1961" s="456" t="s">
        <v>14700</v>
      </c>
      <c r="G1961" s="455"/>
      <c r="H1961" s="465" t="s">
        <v>14694</v>
      </c>
      <c r="I1961" s="532">
        <v>8500</v>
      </c>
      <c r="J1961" s="459"/>
    </row>
    <row r="1962" spans="1:10" s="460" customFormat="1" ht="18" customHeight="1">
      <c r="A1962" s="452">
        <v>1957</v>
      </c>
      <c r="B1962" s="455" t="s">
        <v>14695</v>
      </c>
      <c r="C1962" s="455" t="s">
        <v>14696</v>
      </c>
      <c r="D1962" s="473" t="s">
        <v>14701</v>
      </c>
      <c r="E1962" s="455" t="s">
        <v>4524</v>
      </c>
      <c r="F1962" s="456" t="s">
        <v>14702</v>
      </c>
      <c r="G1962" s="455"/>
      <c r="H1962" s="465" t="s">
        <v>14694</v>
      </c>
      <c r="I1962" s="532">
        <v>8500</v>
      </c>
      <c r="J1962" s="459"/>
    </row>
    <row r="1963" spans="1:10" s="460" customFormat="1" ht="18" customHeight="1">
      <c r="A1963" s="452">
        <v>1958</v>
      </c>
      <c r="B1963" s="453" t="s">
        <v>14689</v>
      </c>
      <c r="C1963" s="453" t="s">
        <v>6348</v>
      </c>
      <c r="D1963" s="454" t="s">
        <v>6351</v>
      </c>
      <c r="E1963" s="481" t="s">
        <v>416</v>
      </c>
      <c r="F1963" s="456" t="s">
        <v>6352</v>
      </c>
      <c r="G1963" s="481"/>
      <c r="H1963" s="468" t="s">
        <v>6353</v>
      </c>
      <c r="I1963" s="458">
        <v>8500</v>
      </c>
      <c r="J1963" s="459"/>
    </row>
    <row r="1964" spans="1:10" s="460" customFormat="1" ht="18" customHeight="1">
      <c r="A1964" s="452">
        <v>1959</v>
      </c>
      <c r="B1964" s="455" t="s">
        <v>14695</v>
      </c>
      <c r="C1964" s="455" t="s">
        <v>14696</v>
      </c>
      <c r="D1964" s="473" t="s">
        <v>14703</v>
      </c>
      <c r="E1964" s="455" t="s">
        <v>4524</v>
      </c>
      <c r="F1964" s="456" t="s">
        <v>14704</v>
      </c>
      <c r="G1964" s="455"/>
      <c r="H1964" s="465" t="s">
        <v>14694</v>
      </c>
      <c r="I1964" s="532">
        <v>8800</v>
      </c>
      <c r="J1964" s="459"/>
    </row>
    <row r="1965" spans="1:10" s="460" customFormat="1" ht="18" customHeight="1">
      <c r="A1965" s="452">
        <v>1960</v>
      </c>
      <c r="B1965" s="455" t="s">
        <v>14695</v>
      </c>
      <c r="C1965" s="455" t="s">
        <v>14696</v>
      </c>
      <c r="D1965" s="473" t="s">
        <v>14705</v>
      </c>
      <c r="E1965" s="455" t="s">
        <v>4524</v>
      </c>
      <c r="F1965" s="456" t="s">
        <v>14706</v>
      </c>
      <c r="G1965" s="455"/>
      <c r="H1965" s="465" t="s">
        <v>14694</v>
      </c>
      <c r="I1965" s="532">
        <v>8500</v>
      </c>
      <c r="J1965" s="459"/>
    </row>
    <row r="1966" spans="1:10" s="460" customFormat="1" ht="18" customHeight="1">
      <c r="A1966" s="452">
        <v>1961</v>
      </c>
      <c r="B1966" s="455" t="s">
        <v>14695</v>
      </c>
      <c r="C1966" s="455" t="s">
        <v>14696</v>
      </c>
      <c r="D1966" s="473" t="s">
        <v>14707</v>
      </c>
      <c r="E1966" s="455" t="s">
        <v>4524</v>
      </c>
      <c r="F1966" s="456" t="s">
        <v>14708</v>
      </c>
      <c r="G1966" s="455"/>
      <c r="H1966" s="465" t="s">
        <v>14694</v>
      </c>
      <c r="I1966" s="532">
        <v>8800</v>
      </c>
      <c r="J1966" s="459"/>
    </row>
    <row r="1967" spans="1:10" s="460" customFormat="1" ht="18" customHeight="1">
      <c r="A1967" s="452">
        <v>1962</v>
      </c>
      <c r="B1967" s="455" t="s">
        <v>14695</v>
      </c>
      <c r="C1967" s="455" t="s">
        <v>14696</v>
      </c>
      <c r="D1967" s="473" t="s">
        <v>14709</v>
      </c>
      <c r="E1967" s="455" t="s">
        <v>4524</v>
      </c>
      <c r="F1967" s="456" t="s">
        <v>14693</v>
      </c>
      <c r="G1967" s="455"/>
      <c r="H1967" s="465" t="s">
        <v>14694</v>
      </c>
      <c r="I1967" s="532">
        <v>8800</v>
      </c>
      <c r="J1967" s="521"/>
    </row>
    <row r="1968" spans="1:10" s="460" customFormat="1" ht="18" customHeight="1">
      <c r="A1968" s="452">
        <v>1963</v>
      </c>
      <c r="B1968" s="455" t="s">
        <v>14695</v>
      </c>
      <c r="C1968" s="455" t="s">
        <v>14696</v>
      </c>
      <c r="D1968" s="473" t="s">
        <v>14710</v>
      </c>
      <c r="E1968" s="455" t="s">
        <v>4524</v>
      </c>
      <c r="F1968" s="456" t="s">
        <v>14711</v>
      </c>
      <c r="G1968" s="455"/>
      <c r="H1968" s="465" t="s">
        <v>14694</v>
      </c>
      <c r="I1968" s="532">
        <v>8800</v>
      </c>
      <c r="J1968" s="459"/>
    </row>
    <row r="1969" spans="1:10" s="460" customFormat="1" ht="18" customHeight="1">
      <c r="A1969" s="452">
        <v>1964</v>
      </c>
      <c r="B1969" s="455" t="s">
        <v>14695</v>
      </c>
      <c r="C1969" s="455" t="s">
        <v>14696</v>
      </c>
      <c r="D1969" s="473" t="s">
        <v>14712</v>
      </c>
      <c r="E1969" s="455" t="s">
        <v>4524</v>
      </c>
      <c r="F1969" s="456" t="s">
        <v>14713</v>
      </c>
      <c r="G1969" s="455"/>
      <c r="H1969" s="465" t="s">
        <v>14694</v>
      </c>
      <c r="I1969" s="532">
        <v>8800</v>
      </c>
      <c r="J1969" s="459"/>
    </row>
    <row r="1970" spans="1:10" s="460" customFormat="1" ht="18" customHeight="1">
      <c r="A1970" s="452">
        <v>1965</v>
      </c>
      <c r="B1970" s="453" t="s">
        <v>774</v>
      </c>
      <c r="C1970" s="453" t="s">
        <v>6348</v>
      </c>
      <c r="D1970" s="461" t="s">
        <v>6354</v>
      </c>
      <c r="E1970" s="453" t="s">
        <v>416</v>
      </c>
      <c r="F1970" s="462" t="s">
        <v>6354</v>
      </c>
      <c r="G1970" s="453"/>
      <c r="H1970" s="463" t="s">
        <v>4463</v>
      </c>
      <c r="I1970" s="471">
        <v>6900</v>
      </c>
      <c r="J1970" s="472"/>
    </row>
    <row r="1971" spans="1:10" s="460" customFormat="1" ht="18" customHeight="1">
      <c r="A1971" s="452">
        <v>1966</v>
      </c>
      <c r="B1971" s="453" t="s">
        <v>774</v>
      </c>
      <c r="C1971" s="453" t="s">
        <v>6348</v>
      </c>
      <c r="D1971" s="461" t="s">
        <v>6355</v>
      </c>
      <c r="E1971" s="453" t="s">
        <v>416</v>
      </c>
      <c r="F1971" s="462" t="s">
        <v>6355</v>
      </c>
      <c r="G1971" s="453"/>
      <c r="H1971" s="463" t="s">
        <v>4463</v>
      </c>
      <c r="I1971" s="471">
        <v>9500</v>
      </c>
      <c r="J1971" s="472"/>
    </row>
    <row r="1972" spans="1:10" s="460" customFormat="1" ht="18" customHeight="1">
      <c r="A1972" s="452">
        <v>1967</v>
      </c>
      <c r="B1972" s="453" t="s">
        <v>774</v>
      </c>
      <c r="C1972" s="453" t="s">
        <v>6348</v>
      </c>
      <c r="D1972" s="461" t="s">
        <v>6356</v>
      </c>
      <c r="E1972" s="453" t="s">
        <v>416</v>
      </c>
      <c r="F1972" s="462" t="s">
        <v>6357</v>
      </c>
      <c r="G1972" s="453"/>
      <c r="H1972" s="463" t="s">
        <v>4463</v>
      </c>
      <c r="I1972" s="471">
        <v>8700</v>
      </c>
      <c r="J1972" s="472"/>
    </row>
    <row r="1973" spans="1:10" s="460" customFormat="1" ht="18" customHeight="1">
      <c r="A1973" s="452">
        <v>1968</v>
      </c>
      <c r="B1973" s="453" t="s">
        <v>774</v>
      </c>
      <c r="C1973" s="453" t="s">
        <v>6348</v>
      </c>
      <c r="D1973" s="461" t="s">
        <v>6358</v>
      </c>
      <c r="E1973" s="453" t="s">
        <v>416</v>
      </c>
      <c r="F1973" s="462" t="s">
        <v>6358</v>
      </c>
      <c r="G1973" s="453"/>
      <c r="H1973" s="463" t="s">
        <v>4463</v>
      </c>
      <c r="I1973" s="471">
        <v>8500</v>
      </c>
      <c r="J1973" s="472"/>
    </row>
    <row r="1974" spans="1:10" s="460" customFormat="1" ht="18" customHeight="1">
      <c r="A1974" s="452">
        <v>1969</v>
      </c>
      <c r="B1974" s="453" t="s">
        <v>774</v>
      </c>
      <c r="C1974" s="453" t="s">
        <v>14691</v>
      </c>
      <c r="D1974" s="461" t="s">
        <v>6359</v>
      </c>
      <c r="E1974" s="453" t="s">
        <v>416</v>
      </c>
      <c r="F1974" s="462" t="s">
        <v>6360</v>
      </c>
      <c r="G1974" s="453"/>
      <c r="H1974" s="468" t="s">
        <v>9750</v>
      </c>
      <c r="I1974" s="469">
        <v>8500</v>
      </c>
      <c r="J1974" s="459"/>
    </row>
    <row r="1975" spans="1:10" s="460" customFormat="1" ht="18" customHeight="1">
      <c r="A1975" s="452">
        <v>1970</v>
      </c>
      <c r="B1975" s="453" t="s">
        <v>774</v>
      </c>
      <c r="C1975" s="453" t="s">
        <v>14691</v>
      </c>
      <c r="D1975" s="461" t="s">
        <v>6361</v>
      </c>
      <c r="E1975" s="453" t="s">
        <v>416</v>
      </c>
      <c r="F1975" s="462" t="s">
        <v>6360</v>
      </c>
      <c r="G1975" s="453"/>
      <c r="H1975" s="468" t="s">
        <v>9750</v>
      </c>
      <c r="I1975" s="469">
        <v>8800</v>
      </c>
      <c r="J1975" s="459"/>
    </row>
    <row r="1976" spans="1:10" s="460" customFormat="1" ht="18" customHeight="1">
      <c r="A1976" s="452">
        <v>1971</v>
      </c>
      <c r="B1976" s="453" t="s">
        <v>774</v>
      </c>
      <c r="C1976" s="455" t="s">
        <v>14696</v>
      </c>
      <c r="D1976" s="461" t="s">
        <v>6362</v>
      </c>
      <c r="E1976" s="453" t="s">
        <v>416</v>
      </c>
      <c r="F1976" s="462" t="s">
        <v>6360</v>
      </c>
      <c r="G1976" s="453"/>
      <c r="H1976" s="468" t="s">
        <v>9750</v>
      </c>
      <c r="I1976" s="469">
        <v>7900</v>
      </c>
      <c r="J1976" s="459"/>
    </row>
    <row r="1977" spans="1:10" s="460" customFormat="1" ht="18" customHeight="1">
      <c r="A1977" s="452">
        <v>1972</v>
      </c>
      <c r="B1977" s="453" t="s">
        <v>774</v>
      </c>
      <c r="C1977" s="453" t="s">
        <v>6348</v>
      </c>
      <c r="D1977" s="461" t="s">
        <v>6363</v>
      </c>
      <c r="E1977" s="453" t="s">
        <v>416</v>
      </c>
      <c r="F1977" s="462" t="s">
        <v>6364</v>
      </c>
      <c r="G1977" s="453"/>
      <c r="H1977" s="463" t="s">
        <v>4463</v>
      </c>
      <c r="I1977" s="471">
        <v>7900</v>
      </c>
      <c r="J1977" s="472"/>
    </row>
    <row r="1978" spans="1:10" s="460" customFormat="1" ht="18" customHeight="1">
      <c r="A1978" s="452">
        <v>1973</v>
      </c>
      <c r="B1978" s="453" t="s">
        <v>774</v>
      </c>
      <c r="C1978" s="453" t="s">
        <v>6348</v>
      </c>
      <c r="D1978" s="461" t="s">
        <v>4493</v>
      </c>
      <c r="E1978" s="453" t="s">
        <v>416</v>
      </c>
      <c r="F1978" s="462" t="s">
        <v>6365</v>
      </c>
      <c r="G1978" s="453"/>
      <c r="H1978" s="468" t="s">
        <v>4493</v>
      </c>
      <c r="I1978" s="469">
        <v>7900</v>
      </c>
      <c r="J1978" s="459"/>
    </row>
    <row r="1979" spans="1:10" s="460" customFormat="1" ht="18" customHeight="1">
      <c r="A1979" s="452">
        <v>1974</v>
      </c>
      <c r="B1979" s="453" t="s">
        <v>14689</v>
      </c>
      <c r="C1979" s="453" t="s">
        <v>14691</v>
      </c>
      <c r="D1979" s="454"/>
      <c r="E1979" s="481" t="s">
        <v>9466</v>
      </c>
      <c r="F1979" s="456" t="s">
        <v>14714</v>
      </c>
      <c r="G1979" s="481"/>
      <c r="H1979" s="468" t="s">
        <v>9788</v>
      </c>
      <c r="I1979" s="458">
        <v>13000</v>
      </c>
      <c r="J1979" s="459"/>
    </row>
    <row r="1980" spans="1:10" s="460" customFormat="1" ht="18" customHeight="1">
      <c r="A1980" s="452">
        <v>1975</v>
      </c>
      <c r="B1980" s="453" t="s">
        <v>14689</v>
      </c>
      <c r="C1980" s="453" t="s">
        <v>14715</v>
      </c>
      <c r="D1980" s="552" t="s">
        <v>14716</v>
      </c>
      <c r="E1980" s="553" t="s">
        <v>9443</v>
      </c>
      <c r="F1980" s="554" t="s">
        <v>14717</v>
      </c>
      <c r="G1980" s="455"/>
      <c r="H1980" s="463" t="s">
        <v>4491</v>
      </c>
      <c r="I1980" s="469">
        <v>14000</v>
      </c>
      <c r="J1980" s="517"/>
    </row>
    <row r="1981" spans="1:10" s="460" customFormat="1" ht="18" customHeight="1">
      <c r="A1981" s="452">
        <v>1976</v>
      </c>
      <c r="B1981" s="453" t="s">
        <v>14689</v>
      </c>
      <c r="C1981" s="481" t="s">
        <v>14718</v>
      </c>
      <c r="D1981" s="552" t="s">
        <v>14719</v>
      </c>
      <c r="E1981" s="553" t="s">
        <v>416</v>
      </c>
      <c r="F1981" s="554" t="s">
        <v>14720</v>
      </c>
      <c r="G1981" s="455"/>
      <c r="H1981" s="463" t="s">
        <v>9464</v>
      </c>
      <c r="I1981" s="469">
        <v>6875</v>
      </c>
      <c r="J1981" s="459"/>
    </row>
    <row r="1982" spans="1:10" s="460" customFormat="1" ht="18" customHeight="1">
      <c r="A1982" s="452">
        <v>1977</v>
      </c>
      <c r="B1982" s="453" t="s">
        <v>14689</v>
      </c>
      <c r="C1982" s="481" t="s">
        <v>14718</v>
      </c>
      <c r="D1982" s="552" t="s">
        <v>14721</v>
      </c>
      <c r="E1982" s="553" t="s">
        <v>10289</v>
      </c>
      <c r="F1982" s="554" t="s">
        <v>14722</v>
      </c>
      <c r="G1982" s="455"/>
      <c r="H1982" s="463" t="s">
        <v>9464</v>
      </c>
      <c r="I1982" s="469">
        <v>1600</v>
      </c>
      <c r="J1982" s="470"/>
    </row>
    <row r="1983" spans="1:10" s="460" customFormat="1" ht="18" customHeight="1">
      <c r="A1983" s="452">
        <v>1978</v>
      </c>
      <c r="B1983" s="453" t="s">
        <v>14689</v>
      </c>
      <c r="C1983" s="481" t="s">
        <v>14718</v>
      </c>
      <c r="D1983" s="552" t="s">
        <v>14723</v>
      </c>
      <c r="E1983" s="553" t="s">
        <v>10289</v>
      </c>
      <c r="F1983" s="554" t="s">
        <v>14724</v>
      </c>
      <c r="G1983" s="455"/>
      <c r="H1983" s="463" t="s">
        <v>9464</v>
      </c>
      <c r="I1983" s="469">
        <v>1640</v>
      </c>
      <c r="J1983" s="558"/>
    </row>
    <row r="1984" spans="1:10" s="460" customFormat="1" ht="18" customHeight="1">
      <c r="A1984" s="452">
        <v>1979</v>
      </c>
      <c r="B1984" s="453" t="s">
        <v>14689</v>
      </c>
      <c r="C1984" s="481" t="s">
        <v>14718</v>
      </c>
      <c r="D1984" s="552" t="s">
        <v>14725</v>
      </c>
      <c r="E1984" s="553" t="s">
        <v>10289</v>
      </c>
      <c r="F1984" s="554" t="s">
        <v>14726</v>
      </c>
      <c r="G1984" s="455"/>
      <c r="H1984" s="463" t="s">
        <v>9464</v>
      </c>
      <c r="I1984" s="469">
        <v>1640</v>
      </c>
      <c r="J1984" s="474"/>
    </row>
    <row r="1985" spans="1:10" s="460" customFormat="1" ht="18" customHeight="1">
      <c r="A1985" s="452">
        <v>1980</v>
      </c>
      <c r="B1985" s="453" t="s">
        <v>14689</v>
      </c>
      <c r="C1985" s="481" t="s">
        <v>14718</v>
      </c>
      <c r="D1985" s="552" t="s">
        <v>14727</v>
      </c>
      <c r="E1985" s="553" t="s">
        <v>10289</v>
      </c>
      <c r="F1985" s="554" t="s">
        <v>14728</v>
      </c>
      <c r="G1985" s="455"/>
      <c r="H1985" s="463" t="s">
        <v>9464</v>
      </c>
      <c r="I1985" s="469">
        <v>1600</v>
      </c>
      <c r="J1985" s="470"/>
    </row>
    <row r="1986" spans="1:10" s="460" customFormat="1" ht="18" customHeight="1">
      <c r="A1986" s="452">
        <v>1981</v>
      </c>
      <c r="B1986" s="453" t="s">
        <v>14689</v>
      </c>
      <c r="C1986" s="481" t="s">
        <v>14718</v>
      </c>
      <c r="D1986" s="552" t="s">
        <v>14729</v>
      </c>
      <c r="E1986" s="553" t="s">
        <v>10289</v>
      </c>
      <c r="F1986" s="554" t="s">
        <v>14730</v>
      </c>
      <c r="G1986" s="455"/>
      <c r="H1986" s="463" t="s">
        <v>9464</v>
      </c>
      <c r="I1986" s="469">
        <v>1790</v>
      </c>
      <c r="J1986" s="558"/>
    </row>
    <row r="1987" spans="1:10" s="460" customFormat="1" ht="18" customHeight="1">
      <c r="A1987" s="452">
        <v>1982</v>
      </c>
      <c r="B1987" s="453" t="s">
        <v>14689</v>
      </c>
      <c r="C1987" s="481" t="s">
        <v>14718</v>
      </c>
      <c r="D1987" s="552" t="s">
        <v>14731</v>
      </c>
      <c r="E1987" s="553" t="s">
        <v>10289</v>
      </c>
      <c r="F1987" s="554" t="s">
        <v>14732</v>
      </c>
      <c r="G1987" s="455"/>
      <c r="H1987" s="463" t="s">
        <v>9464</v>
      </c>
      <c r="I1987" s="469">
        <v>2010</v>
      </c>
      <c r="J1987" s="558"/>
    </row>
    <row r="1988" spans="1:10" s="460" customFormat="1" ht="18" customHeight="1">
      <c r="A1988" s="452">
        <v>1983</v>
      </c>
      <c r="B1988" s="453" t="s">
        <v>14689</v>
      </c>
      <c r="C1988" s="481" t="s">
        <v>14718</v>
      </c>
      <c r="D1988" s="552" t="s">
        <v>14733</v>
      </c>
      <c r="E1988" s="553" t="s">
        <v>416</v>
      </c>
      <c r="F1988" s="554" t="s">
        <v>14734</v>
      </c>
      <c r="G1988" s="455"/>
      <c r="H1988" s="463" t="s">
        <v>9464</v>
      </c>
      <c r="I1988" s="469">
        <v>5130</v>
      </c>
      <c r="J1988" s="459"/>
    </row>
    <row r="1989" spans="1:10" s="460" customFormat="1" ht="18" customHeight="1">
      <c r="A1989" s="452">
        <v>1984</v>
      </c>
      <c r="B1989" s="453" t="s">
        <v>14689</v>
      </c>
      <c r="C1989" s="481" t="s">
        <v>14718</v>
      </c>
      <c r="D1989" s="552" t="s">
        <v>14735</v>
      </c>
      <c r="E1989" s="553" t="s">
        <v>10289</v>
      </c>
      <c r="F1989" s="554" t="s">
        <v>14736</v>
      </c>
      <c r="G1989" s="455"/>
      <c r="H1989" s="463" t="s">
        <v>9464</v>
      </c>
      <c r="I1989" s="469">
        <v>1540</v>
      </c>
      <c r="J1989" s="470"/>
    </row>
    <row r="1990" spans="1:10" s="460" customFormat="1" ht="18" customHeight="1">
      <c r="A1990" s="452">
        <v>1985</v>
      </c>
      <c r="B1990" s="453" t="s">
        <v>14689</v>
      </c>
      <c r="C1990" s="481" t="s">
        <v>14718</v>
      </c>
      <c r="D1990" s="552" t="s">
        <v>14737</v>
      </c>
      <c r="E1990" s="553" t="s">
        <v>13509</v>
      </c>
      <c r="F1990" s="554" t="s">
        <v>14738</v>
      </c>
      <c r="G1990" s="455"/>
      <c r="H1990" s="463" t="s">
        <v>9464</v>
      </c>
      <c r="I1990" s="469">
        <v>17900</v>
      </c>
      <c r="J1990" s="470"/>
    </row>
    <row r="1991" spans="1:10" s="460" customFormat="1" ht="18" customHeight="1">
      <c r="A1991" s="452">
        <v>1986</v>
      </c>
      <c r="B1991" s="453" t="s">
        <v>14689</v>
      </c>
      <c r="C1991" s="481" t="s">
        <v>14718</v>
      </c>
      <c r="D1991" s="552" t="s">
        <v>14739</v>
      </c>
      <c r="E1991" s="553" t="s">
        <v>13509</v>
      </c>
      <c r="F1991" s="554" t="s">
        <v>14740</v>
      </c>
      <c r="G1991" s="455"/>
      <c r="H1991" s="463" t="s">
        <v>9464</v>
      </c>
      <c r="I1991" s="469">
        <v>12470</v>
      </c>
      <c r="J1991" s="558"/>
    </row>
    <row r="1992" spans="1:10" s="460" customFormat="1" ht="18" customHeight="1">
      <c r="A1992" s="452">
        <v>1987</v>
      </c>
      <c r="B1992" s="453" t="s">
        <v>14689</v>
      </c>
      <c r="C1992" s="481" t="s">
        <v>14718</v>
      </c>
      <c r="D1992" s="552" t="s">
        <v>14741</v>
      </c>
      <c r="E1992" s="553" t="s">
        <v>13509</v>
      </c>
      <c r="F1992" s="554" t="s">
        <v>14742</v>
      </c>
      <c r="G1992" s="455"/>
      <c r="H1992" s="463" t="s">
        <v>9464</v>
      </c>
      <c r="I1992" s="469">
        <v>15120</v>
      </c>
      <c r="J1992" s="558"/>
    </row>
    <row r="1993" spans="1:10" s="460" customFormat="1" ht="18" customHeight="1">
      <c r="A1993" s="452">
        <v>1988</v>
      </c>
      <c r="B1993" s="453" t="s">
        <v>14689</v>
      </c>
      <c r="C1993" s="481" t="s">
        <v>14743</v>
      </c>
      <c r="D1993" s="552" t="s">
        <v>14744</v>
      </c>
      <c r="E1993" s="553" t="s">
        <v>9443</v>
      </c>
      <c r="F1993" s="554" t="s">
        <v>14745</v>
      </c>
      <c r="G1993" s="455"/>
      <c r="H1993" s="463" t="s">
        <v>4491</v>
      </c>
      <c r="I1993" s="469">
        <v>16000</v>
      </c>
      <c r="J1993" s="517"/>
    </row>
    <row r="1994" spans="1:10" s="460" customFormat="1" ht="18" customHeight="1">
      <c r="A1994" s="452">
        <v>1989</v>
      </c>
      <c r="B1994" s="453" t="s">
        <v>774</v>
      </c>
      <c r="C1994" s="453" t="s">
        <v>2787</v>
      </c>
      <c r="D1994" s="461" t="s">
        <v>6366</v>
      </c>
      <c r="E1994" s="453" t="s">
        <v>416</v>
      </c>
      <c r="F1994" s="462" t="s">
        <v>6367</v>
      </c>
      <c r="G1994" s="453" t="s">
        <v>9403</v>
      </c>
      <c r="H1994" s="457" t="s">
        <v>4441</v>
      </c>
      <c r="I1994" s="469">
        <v>12100</v>
      </c>
      <c r="J1994" s="470"/>
    </row>
    <row r="1995" spans="1:10" s="460" customFormat="1" ht="18" customHeight="1">
      <c r="A1995" s="452">
        <v>1990</v>
      </c>
      <c r="B1995" s="453" t="s">
        <v>14689</v>
      </c>
      <c r="C1995" s="453" t="s">
        <v>14746</v>
      </c>
      <c r="D1995" s="461" t="s">
        <v>14747</v>
      </c>
      <c r="E1995" s="453" t="s">
        <v>416</v>
      </c>
      <c r="F1995" s="462" t="s">
        <v>14748</v>
      </c>
      <c r="G1995" s="453"/>
      <c r="H1995" s="468" t="s">
        <v>10033</v>
      </c>
      <c r="I1995" s="469">
        <v>8500</v>
      </c>
      <c r="J1995" s="531"/>
    </row>
    <row r="1996" spans="1:10" s="460" customFormat="1" ht="18" customHeight="1">
      <c r="A1996" s="452">
        <v>1991</v>
      </c>
      <c r="B1996" s="453" t="s">
        <v>14689</v>
      </c>
      <c r="C1996" s="453" t="s">
        <v>14746</v>
      </c>
      <c r="D1996" s="454" t="s">
        <v>13404</v>
      </c>
      <c r="E1996" s="481" t="s">
        <v>416</v>
      </c>
      <c r="F1996" s="456" t="s">
        <v>14749</v>
      </c>
      <c r="G1996" s="481"/>
      <c r="H1996" s="463" t="s">
        <v>4448</v>
      </c>
      <c r="I1996" s="464">
        <v>8900</v>
      </c>
      <c r="J1996" s="459"/>
    </row>
    <row r="1997" spans="1:10" s="460" customFormat="1" ht="18" customHeight="1">
      <c r="A1997" s="452">
        <v>1992</v>
      </c>
      <c r="B1997" s="453" t="s">
        <v>14689</v>
      </c>
      <c r="C1997" s="481" t="s">
        <v>14746</v>
      </c>
      <c r="D1997" s="454" t="s">
        <v>13404</v>
      </c>
      <c r="E1997" s="481" t="s">
        <v>416</v>
      </c>
      <c r="F1997" s="456" t="s">
        <v>14750</v>
      </c>
      <c r="G1997" s="481"/>
      <c r="H1997" s="468" t="s">
        <v>4448</v>
      </c>
      <c r="I1997" s="532">
        <v>9200</v>
      </c>
      <c r="J1997" s="519"/>
    </row>
    <row r="1998" spans="1:10" s="460" customFormat="1" ht="18" customHeight="1">
      <c r="A1998" s="452">
        <v>1993</v>
      </c>
      <c r="B1998" s="452" t="s">
        <v>14689</v>
      </c>
      <c r="C1998" s="452" t="s">
        <v>14746</v>
      </c>
      <c r="D1998" s="466" t="s">
        <v>4450</v>
      </c>
      <c r="E1998" s="452" t="s">
        <v>416</v>
      </c>
      <c r="F1998" s="467" t="s">
        <v>6368</v>
      </c>
      <c r="G1998" s="453"/>
      <c r="H1998" s="468" t="s">
        <v>4453</v>
      </c>
      <c r="I1998" s="469">
        <v>13000</v>
      </c>
      <c r="J1998" s="459"/>
    </row>
    <row r="1999" spans="1:10" s="460" customFormat="1" ht="18" customHeight="1">
      <c r="A1999" s="452">
        <v>1994</v>
      </c>
      <c r="B1999" s="452" t="s">
        <v>14689</v>
      </c>
      <c r="C1999" s="452" t="s">
        <v>14746</v>
      </c>
      <c r="D1999" s="466" t="s">
        <v>4450</v>
      </c>
      <c r="E1999" s="452" t="s">
        <v>416</v>
      </c>
      <c r="F1999" s="467" t="s">
        <v>6369</v>
      </c>
      <c r="G1999" s="453"/>
      <c r="H1999" s="468" t="s">
        <v>4453</v>
      </c>
      <c r="I1999" s="469">
        <v>13300</v>
      </c>
      <c r="J1999" s="459"/>
    </row>
    <row r="2000" spans="1:10" s="460" customFormat="1" ht="18" customHeight="1">
      <c r="A2000" s="452">
        <v>1995</v>
      </c>
      <c r="B2000" s="452" t="s">
        <v>14689</v>
      </c>
      <c r="C2000" s="452" t="s">
        <v>14746</v>
      </c>
      <c r="D2000" s="466" t="s">
        <v>14751</v>
      </c>
      <c r="E2000" s="452" t="s">
        <v>416</v>
      </c>
      <c r="F2000" s="467" t="s">
        <v>14752</v>
      </c>
      <c r="G2000" s="453"/>
      <c r="H2000" s="468" t="s">
        <v>4453</v>
      </c>
      <c r="I2000" s="469">
        <v>10400</v>
      </c>
      <c r="J2000" s="459"/>
    </row>
    <row r="2001" spans="1:10" s="460" customFormat="1" ht="18" customHeight="1">
      <c r="A2001" s="452">
        <v>1996</v>
      </c>
      <c r="B2001" s="452" t="s">
        <v>14689</v>
      </c>
      <c r="C2001" s="452" t="s">
        <v>14746</v>
      </c>
      <c r="D2001" s="466" t="s">
        <v>14753</v>
      </c>
      <c r="E2001" s="452" t="s">
        <v>416</v>
      </c>
      <c r="F2001" s="467" t="s">
        <v>14754</v>
      </c>
      <c r="G2001" s="453"/>
      <c r="H2001" s="468" t="s">
        <v>4453</v>
      </c>
      <c r="I2001" s="469">
        <v>10600</v>
      </c>
      <c r="J2001" s="459"/>
    </row>
    <row r="2002" spans="1:10" s="460" customFormat="1" ht="18" customHeight="1">
      <c r="A2002" s="452">
        <v>1997</v>
      </c>
      <c r="B2002" s="453" t="s">
        <v>774</v>
      </c>
      <c r="C2002" s="481" t="s">
        <v>2787</v>
      </c>
      <c r="D2002" s="552" t="s">
        <v>6370</v>
      </c>
      <c r="E2002" s="553" t="s">
        <v>416</v>
      </c>
      <c r="F2002" s="485" t="s">
        <v>6371</v>
      </c>
      <c r="G2002" s="455"/>
      <c r="H2002" s="463" t="s">
        <v>4459</v>
      </c>
      <c r="I2002" s="458">
        <v>13000</v>
      </c>
      <c r="J2002" s="517"/>
    </row>
    <row r="2003" spans="1:10" s="460" customFormat="1" ht="18" customHeight="1">
      <c r="A2003" s="452">
        <v>1998</v>
      </c>
      <c r="B2003" s="453" t="s">
        <v>774</v>
      </c>
      <c r="C2003" s="481" t="s">
        <v>2787</v>
      </c>
      <c r="D2003" s="552" t="s">
        <v>6370</v>
      </c>
      <c r="E2003" s="553" t="s">
        <v>416</v>
      </c>
      <c r="F2003" s="485" t="s">
        <v>6372</v>
      </c>
      <c r="G2003" s="455"/>
      <c r="H2003" s="463" t="s">
        <v>4459</v>
      </c>
      <c r="I2003" s="469">
        <v>10000</v>
      </c>
      <c r="J2003" s="517"/>
    </row>
    <row r="2004" spans="1:10" s="460" customFormat="1" ht="18" customHeight="1">
      <c r="A2004" s="452">
        <v>1999</v>
      </c>
      <c r="B2004" s="453" t="s">
        <v>774</v>
      </c>
      <c r="C2004" s="455" t="s">
        <v>2787</v>
      </c>
      <c r="D2004" s="552" t="s">
        <v>6370</v>
      </c>
      <c r="E2004" s="553" t="s">
        <v>416</v>
      </c>
      <c r="F2004" s="485" t="s">
        <v>6373</v>
      </c>
      <c r="G2004" s="455"/>
      <c r="H2004" s="463" t="s">
        <v>4459</v>
      </c>
      <c r="I2004" s="458">
        <v>11800</v>
      </c>
      <c r="J2004" s="517"/>
    </row>
    <row r="2005" spans="1:10" s="460" customFormat="1" ht="18" customHeight="1">
      <c r="A2005" s="452">
        <v>2000</v>
      </c>
      <c r="B2005" s="453" t="s">
        <v>774</v>
      </c>
      <c r="C2005" s="453" t="s">
        <v>2787</v>
      </c>
      <c r="D2005" s="461" t="s">
        <v>6374</v>
      </c>
      <c r="E2005" s="453" t="s">
        <v>416</v>
      </c>
      <c r="F2005" s="462" t="s">
        <v>6375</v>
      </c>
      <c r="G2005" s="453" t="s">
        <v>9403</v>
      </c>
      <c r="H2005" s="457" t="s">
        <v>4441</v>
      </c>
      <c r="I2005" s="469">
        <v>12300</v>
      </c>
      <c r="J2005" s="470"/>
    </row>
    <row r="2006" spans="1:10" s="460" customFormat="1" ht="18" customHeight="1">
      <c r="A2006" s="452">
        <v>2001</v>
      </c>
      <c r="B2006" s="453" t="s">
        <v>774</v>
      </c>
      <c r="C2006" s="453" t="s">
        <v>2787</v>
      </c>
      <c r="D2006" s="461" t="s">
        <v>6376</v>
      </c>
      <c r="E2006" s="453" t="s">
        <v>416</v>
      </c>
      <c r="F2006" s="462" t="s">
        <v>6377</v>
      </c>
      <c r="G2006" s="453"/>
      <c r="H2006" s="468" t="s">
        <v>4493</v>
      </c>
      <c r="I2006" s="469">
        <v>10500</v>
      </c>
      <c r="J2006" s="459"/>
    </row>
    <row r="2007" spans="1:10" s="460" customFormat="1" ht="18" customHeight="1">
      <c r="A2007" s="452">
        <v>2002</v>
      </c>
      <c r="B2007" s="453" t="s">
        <v>774</v>
      </c>
      <c r="C2007" s="453" t="s">
        <v>2787</v>
      </c>
      <c r="D2007" s="461" t="s">
        <v>6376</v>
      </c>
      <c r="E2007" s="453" t="s">
        <v>416</v>
      </c>
      <c r="F2007" s="462" t="s">
        <v>6378</v>
      </c>
      <c r="G2007" s="453"/>
      <c r="H2007" s="468" t="s">
        <v>4493</v>
      </c>
      <c r="I2007" s="469">
        <v>12300</v>
      </c>
      <c r="J2007" s="459"/>
    </row>
    <row r="2008" spans="1:10" s="460" customFormat="1" ht="18" customHeight="1">
      <c r="A2008" s="452">
        <v>2003</v>
      </c>
      <c r="B2008" s="453" t="s">
        <v>774</v>
      </c>
      <c r="C2008" s="453" t="s">
        <v>2787</v>
      </c>
      <c r="D2008" s="454" t="s">
        <v>6379</v>
      </c>
      <c r="E2008" s="455" t="s">
        <v>9800</v>
      </c>
      <c r="F2008" s="456" t="s">
        <v>6380</v>
      </c>
      <c r="G2008" s="453" t="s">
        <v>9403</v>
      </c>
      <c r="H2008" s="457" t="s">
        <v>4441</v>
      </c>
      <c r="I2008" s="458">
        <v>13300</v>
      </c>
      <c r="J2008" s="459" t="s">
        <v>6165</v>
      </c>
    </row>
    <row r="2009" spans="1:10" s="460" customFormat="1" ht="18" customHeight="1">
      <c r="A2009" s="452">
        <v>2004</v>
      </c>
      <c r="B2009" s="453" t="s">
        <v>774</v>
      </c>
      <c r="C2009" s="453" t="s">
        <v>2787</v>
      </c>
      <c r="D2009" s="461" t="s">
        <v>6379</v>
      </c>
      <c r="E2009" s="453" t="s">
        <v>416</v>
      </c>
      <c r="F2009" s="462" t="s">
        <v>6381</v>
      </c>
      <c r="G2009" s="453" t="s">
        <v>9403</v>
      </c>
      <c r="H2009" s="457" t="s">
        <v>4441</v>
      </c>
      <c r="I2009" s="469">
        <v>11700</v>
      </c>
      <c r="J2009" s="470"/>
    </row>
    <row r="2010" spans="1:10" s="460" customFormat="1" ht="18" customHeight="1">
      <c r="A2010" s="452">
        <v>2005</v>
      </c>
      <c r="B2010" s="453" t="s">
        <v>774</v>
      </c>
      <c r="C2010" s="453" t="s">
        <v>2787</v>
      </c>
      <c r="D2010" s="454" t="s">
        <v>6379</v>
      </c>
      <c r="E2010" s="455" t="s">
        <v>9466</v>
      </c>
      <c r="F2010" s="456" t="s">
        <v>6380</v>
      </c>
      <c r="G2010" s="453" t="s">
        <v>9403</v>
      </c>
      <c r="H2010" s="457" t="s">
        <v>4441</v>
      </c>
      <c r="I2010" s="458">
        <v>10900</v>
      </c>
      <c r="J2010" s="459" t="s">
        <v>6382</v>
      </c>
    </row>
    <row r="2011" spans="1:10" s="460" customFormat="1" ht="18" customHeight="1">
      <c r="A2011" s="452">
        <v>2006</v>
      </c>
      <c r="B2011" s="452" t="s">
        <v>14689</v>
      </c>
      <c r="C2011" s="452" t="s">
        <v>14746</v>
      </c>
      <c r="D2011" s="466" t="s">
        <v>14755</v>
      </c>
      <c r="E2011" s="452" t="s">
        <v>416</v>
      </c>
      <c r="F2011" s="467" t="s">
        <v>14756</v>
      </c>
      <c r="G2011" s="452"/>
      <c r="H2011" s="468" t="s">
        <v>4457</v>
      </c>
      <c r="I2011" s="469">
        <v>10800</v>
      </c>
      <c r="J2011" s="470"/>
    </row>
    <row r="2012" spans="1:10" s="460" customFormat="1" ht="18" customHeight="1">
      <c r="A2012" s="452">
        <v>2007</v>
      </c>
      <c r="B2012" s="452" t="s">
        <v>14689</v>
      </c>
      <c r="C2012" s="452" t="s">
        <v>14746</v>
      </c>
      <c r="D2012" s="512" t="s">
        <v>13691</v>
      </c>
      <c r="E2012" s="513" t="s">
        <v>9466</v>
      </c>
      <c r="F2012" s="467" t="s">
        <v>14757</v>
      </c>
      <c r="G2012" s="512"/>
      <c r="H2012" s="527" t="s">
        <v>9493</v>
      </c>
      <c r="I2012" s="568">
        <v>9500</v>
      </c>
      <c r="J2012" s="569"/>
    </row>
    <row r="2013" spans="1:10" s="460" customFormat="1" ht="18" customHeight="1">
      <c r="A2013" s="452">
        <v>2008</v>
      </c>
      <c r="B2013" s="452" t="s">
        <v>14689</v>
      </c>
      <c r="C2013" s="452" t="s">
        <v>14746</v>
      </c>
      <c r="D2013" s="466" t="s">
        <v>14758</v>
      </c>
      <c r="E2013" s="452" t="s">
        <v>416</v>
      </c>
      <c r="F2013" s="467" t="s">
        <v>14759</v>
      </c>
      <c r="G2013" s="452"/>
      <c r="H2013" s="463" t="s">
        <v>4483</v>
      </c>
      <c r="I2013" s="469">
        <v>12250</v>
      </c>
      <c r="J2013" s="470"/>
    </row>
    <row r="2014" spans="1:10" s="460" customFormat="1" ht="18" customHeight="1">
      <c r="A2014" s="452">
        <v>2009</v>
      </c>
      <c r="B2014" s="452" t="s">
        <v>14689</v>
      </c>
      <c r="C2014" s="452" t="s">
        <v>14746</v>
      </c>
      <c r="D2014" s="466" t="s">
        <v>14758</v>
      </c>
      <c r="E2014" s="452" t="s">
        <v>416</v>
      </c>
      <c r="F2014" s="467" t="s">
        <v>14760</v>
      </c>
      <c r="G2014" s="452"/>
      <c r="H2014" s="463" t="s">
        <v>4483</v>
      </c>
      <c r="I2014" s="469">
        <v>11000</v>
      </c>
      <c r="J2014" s="470"/>
    </row>
    <row r="2015" spans="1:10" s="460" customFormat="1" ht="18" customHeight="1">
      <c r="A2015" s="452">
        <v>2010</v>
      </c>
      <c r="B2015" s="452" t="s">
        <v>14689</v>
      </c>
      <c r="C2015" s="452" t="s">
        <v>14746</v>
      </c>
      <c r="D2015" s="466" t="s">
        <v>14761</v>
      </c>
      <c r="E2015" s="452" t="s">
        <v>416</v>
      </c>
      <c r="F2015" s="467" t="s">
        <v>14762</v>
      </c>
      <c r="G2015" s="452"/>
      <c r="H2015" s="463" t="s">
        <v>4483</v>
      </c>
      <c r="I2015" s="469">
        <v>11500</v>
      </c>
      <c r="J2015" s="470"/>
    </row>
    <row r="2016" spans="1:10" s="460" customFormat="1" ht="18" customHeight="1">
      <c r="A2016" s="452">
        <v>2011</v>
      </c>
      <c r="B2016" s="497" t="s">
        <v>774</v>
      </c>
      <c r="C2016" s="497" t="s">
        <v>2787</v>
      </c>
      <c r="D2016" s="505"/>
      <c r="E2016" s="511">
        <v>2950</v>
      </c>
      <c r="F2016" s="506" t="s">
        <v>6383</v>
      </c>
      <c r="G2016" s="497"/>
      <c r="H2016" s="502" t="s">
        <v>9480</v>
      </c>
      <c r="I2016" s="469">
        <v>5400</v>
      </c>
      <c r="J2016" s="504" t="s">
        <v>10074</v>
      </c>
    </row>
    <row r="2017" spans="1:10" s="460" customFormat="1" ht="18" customHeight="1">
      <c r="A2017" s="452">
        <v>2012</v>
      </c>
      <c r="B2017" s="453" t="s">
        <v>774</v>
      </c>
      <c r="C2017" s="453" t="s">
        <v>777</v>
      </c>
      <c r="D2017" s="461" t="s">
        <v>6384</v>
      </c>
      <c r="E2017" s="453" t="s">
        <v>416</v>
      </c>
      <c r="F2017" s="462" t="s">
        <v>6384</v>
      </c>
      <c r="G2017" s="453"/>
      <c r="H2017" s="463" t="s">
        <v>4463</v>
      </c>
      <c r="I2017" s="471">
        <v>14000</v>
      </c>
      <c r="J2017" s="472"/>
    </row>
    <row r="2018" spans="1:10" s="460" customFormat="1" ht="18" customHeight="1">
      <c r="A2018" s="452">
        <v>2013</v>
      </c>
      <c r="B2018" s="453" t="s">
        <v>774</v>
      </c>
      <c r="C2018" s="453" t="s">
        <v>777</v>
      </c>
      <c r="D2018" s="461" t="s">
        <v>6385</v>
      </c>
      <c r="E2018" s="453" t="s">
        <v>416</v>
      </c>
      <c r="F2018" s="462" t="s">
        <v>6385</v>
      </c>
      <c r="G2018" s="453"/>
      <c r="H2018" s="463" t="s">
        <v>4463</v>
      </c>
      <c r="I2018" s="471">
        <v>14000</v>
      </c>
      <c r="J2018" s="472"/>
    </row>
    <row r="2019" spans="1:10" s="460" customFormat="1" ht="18" customHeight="1">
      <c r="A2019" s="452">
        <v>2014</v>
      </c>
      <c r="B2019" s="453" t="s">
        <v>774</v>
      </c>
      <c r="C2019" s="453" t="s">
        <v>777</v>
      </c>
      <c r="D2019" s="461" t="s">
        <v>6386</v>
      </c>
      <c r="E2019" s="453" t="s">
        <v>679</v>
      </c>
      <c r="F2019" s="462" t="s">
        <v>6387</v>
      </c>
      <c r="G2019" s="453"/>
      <c r="H2019" s="463" t="s">
        <v>4463</v>
      </c>
      <c r="I2019" s="471">
        <v>45000</v>
      </c>
      <c r="J2019" s="472"/>
    </row>
    <row r="2020" spans="1:10" s="460" customFormat="1" ht="18" customHeight="1">
      <c r="A2020" s="452">
        <v>2015</v>
      </c>
      <c r="B2020" s="453" t="s">
        <v>774</v>
      </c>
      <c r="C2020" s="453" t="s">
        <v>777</v>
      </c>
      <c r="D2020" s="461" t="s">
        <v>6386</v>
      </c>
      <c r="E2020" s="453" t="s">
        <v>416</v>
      </c>
      <c r="F2020" s="462" t="s">
        <v>6387</v>
      </c>
      <c r="G2020" s="453"/>
      <c r="H2020" s="463" t="s">
        <v>4463</v>
      </c>
      <c r="I2020" s="471">
        <v>4900</v>
      </c>
      <c r="J2020" s="472"/>
    </row>
    <row r="2021" spans="1:10" s="460" customFormat="1" ht="18" customHeight="1">
      <c r="A2021" s="452">
        <v>2016</v>
      </c>
      <c r="B2021" s="453" t="s">
        <v>774</v>
      </c>
      <c r="C2021" s="453" t="s">
        <v>777</v>
      </c>
      <c r="D2021" s="461" t="s">
        <v>6388</v>
      </c>
      <c r="E2021" s="453" t="s">
        <v>416</v>
      </c>
      <c r="F2021" s="462" t="s">
        <v>6389</v>
      </c>
      <c r="G2021" s="453"/>
      <c r="H2021" s="463" t="s">
        <v>4463</v>
      </c>
      <c r="I2021" s="471">
        <v>4900</v>
      </c>
      <c r="J2021" s="472"/>
    </row>
    <row r="2022" spans="1:10" s="460" customFormat="1" ht="18" customHeight="1">
      <c r="A2022" s="452">
        <v>2017</v>
      </c>
      <c r="B2022" s="453" t="s">
        <v>14689</v>
      </c>
      <c r="C2022" s="453" t="s">
        <v>14763</v>
      </c>
      <c r="D2022" s="461" t="s">
        <v>14764</v>
      </c>
      <c r="E2022" s="453" t="s">
        <v>14765</v>
      </c>
      <c r="F2022" s="462" t="s">
        <v>14766</v>
      </c>
      <c r="G2022" s="453"/>
      <c r="H2022" s="468" t="s">
        <v>10033</v>
      </c>
      <c r="I2022" s="469">
        <v>3400</v>
      </c>
      <c r="J2022" s="531"/>
    </row>
    <row r="2023" spans="1:10" s="460" customFormat="1" ht="18" customHeight="1">
      <c r="A2023" s="452">
        <v>2018</v>
      </c>
      <c r="B2023" s="452" t="s">
        <v>14689</v>
      </c>
      <c r="C2023" s="452" t="s">
        <v>14763</v>
      </c>
      <c r="D2023" s="466" t="s">
        <v>4450</v>
      </c>
      <c r="E2023" s="452" t="s">
        <v>416</v>
      </c>
      <c r="F2023" s="467" t="s">
        <v>6390</v>
      </c>
      <c r="G2023" s="453"/>
      <c r="H2023" s="468" t="s">
        <v>4453</v>
      </c>
      <c r="I2023" s="469">
        <v>15500</v>
      </c>
      <c r="J2023" s="459"/>
    </row>
    <row r="2024" spans="1:10" s="460" customFormat="1" ht="18" customHeight="1">
      <c r="A2024" s="452">
        <v>2019</v>
      </c>
      <c r="B2024" s="452" t="s">
        <v>14689</v>
      </c>
      <c r="C2024" s="452" t="s">
        <v>14763</v>
      </c>
      <c r="D2024" s="466" t="s">
        <v>14767</v>
      </c>
      <c r="E2024" s="452" t="s">
        <v>416</v>
      </c>
      <c r="F2024" s="467" t="s">
        <v>6391</v>
      </c>
      <c r="G2024" s="453"/>
      <c r="H2024" s="468" t="s">
        <v>4453</v>
      </c>
      <c r="I2024" s="469">
        <v>20500</v>
      </c>
      <c r="J2024" s="459"/>
    </row>
    <row r="2025" spans="1:10" s="460" customFormat="1" ht="18" customHeight="1">
      <c r="A2025" s="452">
        <v>2020</v>
      </c>
      <c r="B2025" s="452" t="s">
        <v>14689</v>
      </c>
      <c r="C2025" s="452" t="s">
        <v>14763</v>
      </c>
      <c r="D2025" s="466" t="s">
        <v>14767</v>
      </c>
      <c r="E2025" s="452" t="s">
        <v>416</v>
      </c>
      <c r="F2025" s="467" t="s">
        <v>6392</v>
      </c>
      <c r="G2025" s="453"/>
      <c r="H2025" s="468" t="s">
        <v>4453</v>
      </c>
      <c r="I2025" s="469">
        <v>6500</v>
      </c>
      <c r="J2025" s="459"/>
    </row>
    <row r="2026" spans="1:10" s="460" customFormat="1" ht="18" customHeight="1">
      <c r="A2026" s="452">
        <v>2021</v>
      </c>
      <c r="B2026" s="452" t="s">
        <v>14689</v>
      </c>
      <c r="C2026" s="452" t="s">
        <v>14763</v>
      </c>
      <c r="D2026" s="466" t="s">
        <v>14767</v>
      </c>
      <c r="E2026" s="452" t="s">
        <v>416</v>
      </c>
      <c r="F2026" s="467" t="s">
        <v>6393</v>
      </c>
      <c r="G2026" s="453"/>
      <c r="H2026" s="468" t="s">
        <v>4453</v>
      </c>
      <c r="I2026" s="469">
        <v>25000</v>
      </c>
      <c r="J2026" s="459"/>
    </row>
    <row r="2027" spans="1:10" s="460" customFormat="1" ht="18" customHeight="1">
      <c r="A2027" s="452">
        <v>2022</v>
      </c>
      <c r="B2027" s="452" t="s">
        <v>14689</v>
      </c>
      <c r="C2027" s="452" t="s">
        <v>14763</v>
      </c>
      <c r="D2027" s="466" t="s">
        <v>14767</v>
      </c>
      <c r="E2027" s="452" t="s">
        <v>416</v>
      </c>
      <c r="F2027" s="467" t="s">
        <v>6394</v>
      </c>
      <c r="G2027" s="453"/>
      <c r="H2027" s="468" t="s">
        <v>4453</v>
      </c>
      <c r="I2027" s="469">
        <v>30000</v>
      </c>
      <c r="J2027" s="459"/>
    </row>
    <row r="2028" spans="1:10" s="460" customFormat="1" ht="18" customHeight="1">
      <c r="A2028" s="452">
        <v>2023</v>
      </c>
      <c r="B2028" s="452" t="s">
        <v>14689</v>
      </c>
      <c r="C2028" s="452" t="s">
        <v>14763</v>
      </c>
      <c r="D2028" s="466" t="s">
        <v>14767</v>
      </c>
      <c r="E2028" s="452" t="s">
        <v>416</v>
      </c>
      <c r="F2028" s="467" t="s">
        <v>6395</v>
      </c>
      <c r="G2028" s="453"/>
      <c r="H2028" s="468" t="s">
        <v>4453</v>
      </c>
      <c r="I2028" s="469">
        <v>25500</v>
      </c>
      <c r="J2028" s="459"/>
    </row>
    <row r="2029" spans="1:10" s="460" customFormat="1" ht="18" customHeight="1">
      <c r="A2029" s="452">
        <v>2024</v>
      </c>
      <c r="B2029" s="452" t="s">
        <v>14689</v>
      </c>
      <c r="C2029" s="452" t="s">
        <v>14763</v>
      </c>
      <c r="D2029" s="466" t="s">
        <v>14767</v>
      </c>
      <c r="E2029" s="452" t="s">
        <v>416</v>
      </c>
      <c r="F2029" s="467" t="s">
        <v>14768</v>
      </c>
      <c r="G2029" s="453"/>
      <c r="H2029" s="468" t="s">
        <v>4453</v>
      </c>
      <c r="I2029" s="469">
        <v>3800</v>
      </c>
      <c r="J2029" s="459"/>
    </row>
    <row r="2030" spans="1:10" s="460" customFormat="1" ht="18" customHeight="1">
      <c r="A2030" s="452">
        <v>2025</v>
      </c>
      <c r="B2030" s="452" t="s">
        <v>14689</v>
      </c>
      <c r="C2030" s="452" t="s">
        <v>14763</v>
      </c>
      <c r="D2030" s="466" t="s">
        <v>14767</v>
      </c>
      <c r="E2030" s="452" t="s">
        <v>416</v>
      </c>
      <c r="F2030" s="467" t="s">
        <v>14769</v>
      </c>
      <c r="G2030" s="453"/>
      <c r="H2030" s="468" t="s">
        <v>4453</v>
      </c>
      <c r="I2030" s="469">
        <v>6500</v>
      </c>
      <c r="J2030" s="459"/>
    </row>
    <row r="2031" spans="1:10" s="460" customFormat="1" ht="18" customHeight="1">
      <c r="A2031" s="452">
        <v>2026</v>
      </c>
      <c r="B2031" s="452" t="s">
        <v>14689</v>
      </c>
      <c r="C2031" s="452" t="s">
        <v>14763</v>
      </c>
      <c r="D2031" s="466" t="s">
        <v>14767</v>
      </c>
      <c r="E2031" s="452" t="s">
        <v>416</v>
      </c>
      <c r="F2031" s="467" t="s">
        <v>6396</v>
      </c>
      <c r="G2031" s="453"/>
      <c r="H2031" s="468" t="s">
        <v>4453</v>
      </c>
      <c r="I2031" s="469">
        <v>20500</v>
      </c>
      <c r="J2031" s="459"/>
    </row>
    <row r="2032" spans="1:10" s="460" customFormat="1" ht="18" customHeight="1">
      <c r="A2032" s="452">
        <v>2027</v>
      </c>
      <c r="B2032" s="452" t="s">
        <v>14689</v>
      </c>
      <c r="C2032" s="452" t="s">
        <v>14763</v>
      </c>
      <c r="D2032" s="466" t="s">
        <v>14767</v>
      </c>
      <c r="E2032" s="452" t="s">
        <v>416</v>
      </c>
      <c r="F2032" s="467" t="s">
        <v>6397</v>
      </c>
      <c r="G2032" s="453"/>
      <c r="H2032" s="468" t="s">
        <v>4453</v>
      </c>
      <c r="I2032" s="469">
        <v>4000</v>
      </c>
      <c r="J2032" s="459"/>
    </row>
    <row r="2033" spans="1:10" s="460" customFormat="1" ht="18" customHeight="1">
      <c r="A2033" s="452">
        <v>2028</v>
      </c>
      <c r="B2033" s="453" t="s">
        <v>774</v>
      </c>
      <c r="C2033" s="453" t="s">
        <v>777</v>
      </c>
      <c r="D2033" s="461" t="s">
        <v>486</v>
      </c>
      <c r="E2033" s="453" t="s">
        <v>416</v>
      </c>
      <c r="F2033" s="462" t="s">
        <v>486</v>
      </c>
      <c r="G2033" s="453"/>
      <c r="H2033" s="463" t="s">
        <v>4463</v>
      </c>
      <c r="I2033" s="471">
        <v>16000</v>
      </c>
      <c r="J2033" s="472"/>
    </row>
    <row r="2034" spans="1:10" s="460" customFormat="1" ht="18" customHeight="1">
      <c r="A2034" s="452">
        <v>2029</v>
      </c>
      <c r="B2034" s="453" t="s">
        <v>774</v>
      </c>
      <c r="C2034" s="453" t="s">
        <v>777</v>
      </c>
      <c r="D2034" s="461" t="s">
        <v>6398</v>
      </c>
      <c r="E2034" s="453" t="s">
        <v>416</v>
      </c>
      <c r="F2034" s="462" t="s">
        <v>6398</v>
      </c>
      <c r="G2034" s="453"/>
      <c r="H2034" s="463" t="s">
        <v>4463</v>
      </c>
      <c r="I2034" s="471">
        <v>29000</v>
      </c>
      <c r="J2034" s="472"/>
    </row>
    <row r="2035" spans="1:10" s="460" customFormat="1" ht="18" customHeight="1">
      <c r="A2035" s="452">
        <v>2030</v>
      </c>
      <c r="B2035" s="453" t="s">
        <v>774</v>
      </c>
      <c r="C2035" s="453" t="s">
        <v>777</v>
      </c>
      <c r="D2035" s="461" t="s">
        <v>6399</v>
      </c>
      <c r="E2035" s="453" t="s">
        <v>416</v>
      </c>
      <c r="F2035" s="462" t="s">
        <v>6399</v>
      </c>
      <c r="G2035" s="453"/>
      <c r="H2035" s="463" t="s">
        <v>4463</v>
      </c>
      <c r="I2035" s="471">
        <v>21000</v>
      </c>
      <c r="J2035" s="472"/>
    </row>
    <row r="2036" spans="1:10" s="460" customFormat="1" ht="18" customHeight="1">
      <c r="A2036" s="452">
        <v>2031</v>
      </c>
      <c r="B2036" s="453" t="s">
        <v>774</v>
      </c>
      <c r="C2036" s="453" t="s">
        <v>777</v>
      </c>
      <c r="D2036" s="461" t="s">
        <v>6400</v>
      </c>
      <c r="E2036" s="453" t="s">
        <v>416</v>
      </c>
      <c r="F2036" s="462" t="s">
        <v>6401</v>
      </c>
      <c r="G2036" s="453"/>
      <c r="H2036" s="463" t="s">
        <v>4463</v>
      </c>
      <c r="I2036" s="471">
        <v>27000</v>
      </c>
      <c r="J2036" s="472"/>
    </row>
    <row r="2037" spans="1:10" s="460" customFormat="1" ht="18" customHeight="1">
      <c r="A2037" s="452">
        <v>2032</v>
      </c>
      <c r="B2037" s="453" t="s">
        <v>774</v>
      </c>
      <c r="C2037" s="453" t="s">
        <v>777</v>
      </c>
      <c r="D2037" s="461" t="s">
        <v>6402</v>
      </c>
      <c r="E2037" s="453" t="s">
        <v>416</v>
      </c>
      <c r="F2037" s="462" t="s">
        <v>6402</v>
      </c>
      <c r="G2037" s="453"/>
      <c r="H2037" s="463" t="s">
        <v>4463</v>
      </c>
      <c r="I2037" s="471">
        <v>39000</v>
      </c>
      <c r="J2037" s="472"/>
    </row>
    <row r="2038" spans="1:10" s="460" customFormat="1" ht="18" customHeight="1">
      <c r="A2038" s="452">
        <v>2033</v>
      </c>
      <c r="B2038" s="453" t="s">
        <v>774</v>
      </c>
      <c r="C2038" s="453" t="s">
        <v>777</v>
      </c>
      <c r="D2038" s="461" t="s">
        <v>6403</v>
      </c>
      <c r="E2038" s="453" t="s">
        <v>416</v>
      </c>
      <c r="F2038" s="462" t="s">
        <v>6403</v>
      </c>
      <c r="G2038" s="453"/>
      <c r="H2038" s="463" t="s">
        <v>4463</v>
      </c>
      <c r="I2038" s="471">
        <v>16000</v>
      </c>
      <c r="J2038" s="472"/>
    </row>
    <row r="2039" spans="1:10" s="460" customFormat="1" ht="18" customHeight="1">
      <c r="A2039" s="452">
        <v>2034</v>
      </c>
      <c r="B2039" s="453" t="s">
        <v>774</v>
      </c>
      <c r="C2039" s="453" t="s">
        <v>777</v>
      </c>
      <c r="D2039" s="461" t="s">
        <v>6404</v>
      </c>
      <c r="E2039" s="453" t="s">
        <v>416</v>
      </c>
      <c r="F2039" s="462" t="s">
        <v>6404</v>
      </c>
      <c r="G2039" s="453"/>
      <c r="H2039" s="463" t="s">
        <v>4463</v>
      </c>
      <c r="I2039" s="471">
        <v>29000</v>
      </c>
      <c r="J2039" s="472"/>
    </row>
    <row r="2040" spans="1:10" s="460" customFormat="1" ht="18" customHeight="1">
      <c r="A2040" s="452">
        <v>2035</v>
      </c>
      <c r="B2040" s="453" t="s">
        <v>774</v>
      </c>
      <c r="C2040" s="453" t="s">
        <v>777</v>
      </c>
      <c r="D2040" s="461" t="s">
        <v>6405</v>
      </c>
      <c r="E2040" s="453" t="s">
        <v>416</v>
      </c>
      <c r="F2040" s="462" t="s">
        <v>6405</v>
      </c>
      <c r="G2040" s="453"/>
      <c r="H2040" s="463" t="s">
        <v>4463</v>
      </c>
      <c r="I2040" s="471">
        <v>5000</v>
      </c>
      <c r="J2040" s="472"/>
    </row>
    <row r="2041" spans="1:10" s="460" customFormat="1" ht="18" customHeight="1">
      <c r="A2041" s="452">
        <v>2036</v>
      </c>
      <c r="B2041" s="453" t="s">
        <v>774</v>
      </c>
      <c r="C2041" s="453" t="s">
        <v>777</v>
      </c>
      <c r="D2041" s="461" t="s">
        <v>6406</v>
      </c>
      <c r="E2041" s="453" t="s">
        <v>416</v>
      </c>
      <c r="F2041" s="462" t="s">
        <v>6406</v>
      </c>
      <c r="G2041" s="453"/>
      <c r="H2041" s="463" t="s">
        <v>4463</v>
      </c>
      <c r="I2041" s="471">
        <v>35000</v>
      </c>
      <c r="J2041" s="472"/>
    </row>
    <row r="2042" spans="1:10" s="460" customFormat="1" ht="18" customHeight="1">
      <c r="A2042" s="452">
        <v>2037</v>
      </c>
      <c r="B2042" s="453" t="s">
        <v>774</v>
      </c>
      <c r="C2042" s="453" t="s">
        <v>777</v>
      </c>
      <c r="D2042" s="461" t="s">
        <v>6407</v>
      </c>
      <c r="E2042" s="453" t="s">
        <v>416</v>
      </c>
      <c r="F2042" s="462" t="s">
        <v>6407</v>
      </c>
      <c r="G2042" s="453"/>
      <c r="H2042" s="463" t="s">
        <v>4463</v>
      </c>
      <c r="I2042" s="471">
        <v>35000</v>
      </c>
      <c r="J2042" s="472"/>
    </row>
    <row r="2043" spans="1:10" s="460" customFormat="1" ht="18" customHeight="1">
      <c r="A2043" s="452">
        <v>2038</v>
      </c>
      <c r="B2043" s="453" t="s">
        <v>774</v>
      </c>
      <c r="C2043" s="453" t="s">
        <v>777</v>
      </c>
      <c r="D2043" s="461" t="s">
        <v>6408</v>
      </c>
      <c r="E2043" s="453" t="s">
        <v>416</v>
      </c>
      <c r="F2043" s="462" t="s">
        <v>6408</v>
      </c>
      <c r="G2043" s="453"/>
      <c r="H2043" s="463" t="s">
        <v>4463</v>
      </c>
      <c r="I2043" s="471">
        <v>5000</v>
      </c>
      <c r="J2043" s="472"/>
    </row>
    <row r="2044" spans="1:10" s="460" customFormat="1" ht="18" customHeight="1">
      <c r="A2044" s="452">
        <v>2039</v>
      </c>
      <c r="B2044" s="453" t="s">
        <v>774</v>
      </c>
      <c r="C2044" s="453" t="s">
        <v>777</v>
      </c>
      <c r="D2044" s="461" t="s">
        <v>6409</v>
      </c>
      <c r="E2044" s="453" t="s">
        <v>416</v>
      </c>
      <c r="F2044" s="462" t="s">
        <v>6409</v>
      </c>
      <c r="G2044" s="453"/>
      <c r="H2044" s="463" t="s">
        <v>4463</v>
      </c>
      <c r="I2044" s="471">
        <v>30000</v>
      </c>
      <c r="J2044" s="472"/>
    </row>
    <row r="2045" spans="1:10" s="460" customFormat="1" ht="18" customHeight="1">
      <c r="A2045" s="452">
        <v>2040</v>
      </c>
      <c r="B2045" s="453" t="s">
        <v>774</v>
      </c>
      <c r="C2045" s="453" t="s">
        <v>777</v>
      </c>
      <c r="D2045" s="461" t="s">
        <v>6410</v>
      </c>
      <c r="E2045" s="453" t="s">
        <v>416</v>
      </c>
      <c r="F2045" s="462" t="s">
        <v>6410</v>
      </c>
      <c r="G2045" s="453"/>
      <c r="H2045" s="463" t="s">
        <v>4463</v>
      </c>
      <c r="I2045" s="471">
        <v>10000</v>
      </c>
      <c r="J2045" s="472"/>
    </row>
    <row r="2046" spans="1:10" s="460" customFormat="1" ht="18" customHeight="1">
      <c r="A2046" s="452">
        <v>2041</v>
      </c>
      <c r="B2046" s="453" t="s">
        <v>774</v>
      </c>
      <c r="C2046" s="453" t="s">
        <v>777</v>
      </c>
      <c r="D2046" s="461" t="s">
        <v>6411</v>
      </c>
      <c r="E2046" s="453" t="s">
        <v>416</v>
      </c>
      <c r="F2046" s="462" t="s">
        <v>6411</v>
      </c>
      <c r="G2046" s="453"/>
      <c r="H2046" s="463" t="s">
        <v>4463</v>
      </c>
      <c r="I2046" s="471">
        <v>8000</v>
      </c>
      <c r="J2046" s="472"/>
    </row>
    <row r="2047" spans="1:10" s="460" customFormat="1" ht="18" customHeight="1">
      <c r="A2047" s="452">
        <v>2042</v>
      </c>
      <c r="B2047" s="453" t="s">
        <v>774</v>
      </c>
      <c r="C2047" s="453" t="s">
        <v>777</v>
      </c>
      <c r="D2047" s="461" t="s">
        <v>6412</v>
      </c>
      <c r="E2047" s="453" t="s">
        <v>416</v>
      </c>
      <c r="F2047" s="462" t="s">
        <v>6412</v>
      </c>
      <c r="G2047" s="453"/>
      <c r="H2047" s="463" t="s">
        <v>4463</v>
      </c>
      <c r="I2047" s="471">
        <v>25000</v>
      </c>
      <c r="J2047" s="472"/>
    </row>
    <row r="2048" spans="1:10" s="460" customFormat="1" ht="18" customHeight="1">
      <c r="A2048" s="452">
        <v>2043</v>
      </c>
      <c r="B2048" s="453" t="s">
        <v>774</v>
      </c>
      <c r="C2048" s="453" t="s">
        <v>777</v>
      </c>
      <c r="D2048" s="461" t="s">
        <v>6413</v>
      </c>
      <c r="E2048" s="453" t="s">
        <v>416</v>
      </c>
      <c r="F2048" s="462" t="s">
        <v>6413</v>
      </c>
      <c r="G2048" s="453"/>
      <c r="H2048" s="463" t="s">
        <v>4463</v>
      </c>
      <c r="I2048" s="471">
        <v>6000</v>
      </c>
      <c r="J2048" s="472"/>
    </row>
    <row r="2049" spans="1:10" s="460" customFormat="1" ht="18" customHeight="1">
      <c r="A2049" s="452">
        <v>2044</v>
      </c>
      <c r="B2049" s="453" t="s">
        <v>774</v>
      </c>
      <c r="C2049" s="453" t="s">
        <v>777</v>
      </c>
      <c r="D2049" s="461" t="s">
        <v>6414</v>
      </c>
      <c r="E2049" s="453" t="s">
        <v>416</v>
      </c>
      <c r="F2049" s="462" t="s">
        <v>6415</v>
      </c>
      <c r="G2049" s="453"/>
      <c r="H2049" s="463" t="s">
        <v>4463</v>
      </c>
      <c r="I2049" s="471">
        <v>9000</v>
      </c>
      <c r="J2049" s="472"/>
    </row>
    <row r="2050" spans="1:10" s="460" customFormat="1" ht="18" customHeight="1">
      <c r="A2050" s="452">
        <v>2045</v>
      </c>
      <c r="B2050" s="453" t="s">
        <v>14689</v>
      </c>
      <c r="C2050" s="453" t="s">
        <v>14763</v>
      </c>
      <c r="D2050" s="461" t="s">
        <v>14747</v>
      </c>
      <c r="E2050" s="453" t="s">
        <v>416</v>
      </c>
      <c r="F2050" s="462" t="s">
        <v>14770</v>
      </c>
      <c r="G2050" s="453"/>
      <c r="H2050" s="468" t="s">
        <v>10033</v>
      </c>
      <c r="I2050" s="469">
        <v>21500</v>
      </c>
      <c r="J2050" s="531"/>
    </row>
    <row r="2051" spans="1:10" s="460" customFormat="1" ht="18" customHeight="1">
      <c r="A2051" s="452">
        <v>2046</v>
      </c>
      <c r="B2051" s="453" t="s">
        <v>14689</v>
      </c>
      <c r="C2051" s="453" t="s">
        <v>14763</v>
      </c>
      <c r="D2051" s="461" t="s">
        <v>14747</v>
      </c>
      <c r="E2051" s="453" t="s">
        <v>416</v>
      </c>
      <c r="F2051" s="462" t="s">
        <v>14771</v>
      </c>
      <c r="G2051" s="453"/>
      <c r="H2051" s="468" t="s">
        <v>10033</v>
      </c>
      <c r="I2051" s="469">
        <v>24500</v>
      </c>
      <c r="J2051" s="531"/>
    </row>
    <row r="2052" spans="1:10" s="460" customFormat="1" ht="18" customHeight="1">
      <c r="A2052" s="452">
        <v>2047</v>
      </c>
      <c r="B2052" s="453" t="s">
        <v>14689</v>
      </c>
      <c r="C2052" s="453" t="s">
        <v>14763</v>
      </c>
      <c r="D2052" s="461" t="s">
        <v>14747</v>
      </c>
      <c r="E2052" s="453" t="s">
        <v>416</v>
      </c>
      <c r="F2052" s="462" t="s">
        <v>14772</v>
      </c>
      <c r="G2052" s="453"/>
      <c r="H2052" s="468" t="s">
        <v>10033</v>
      </c>
      <c r="I2052" s="469">
        <v>26000</v>
      </c>
      <c r="J2052" s="531"/>
    </row>
    <row r="2053" spans="1:10" s="460" customFormat="1" ht="18" customHeight="1">
      <c r="A2053" s="452">
        <v>2048</v>
      </c>
      <c r="B2053" s="453" t="s">
        <v>14689</v>
      </c>
      <c r="C2053" s="453" t="s">
        <v>14763</v>
      </c>
      <c r="D2053" s="461" t="s">
        <v>14747</v>
      </c>
      <c r="E2053" s="453" t="s">
        <v>416</v>
      </c>
      <c r="F2053" s="462" t="s">
        <v>14773</v>
      </c>
      <c r="G2053" s="453"/>
      <c r="H2053" s="468" t="s">
        <v>10033</v>
      </c>
      <c r="I2053" s="469">
        <v>26000</v>
      </c>
      <c r="J2053" s="531"/>
    </row>
    <row r="2054" spans="1:10" s="460" customFormat="1" ht="18" customHeight="1">
      <c r="A2054" s="452">
        <v>2049</v>
      </c>
      <c r="B2054" s="453" t="s">
        <v>14689</v>
      </c>
      <c r="C2054" s="453" t="s">
        <v>14763</v>
      </c>
      <c r="D2054" s="461" t="s">
        <v>14747</v>
      </c>
      <c r="E2054" s="453" t="s">
        <v>416</v>
      </c>
      <c r="F2054" s="462" t="s">
        <v>14774</v>
      </c>
      <c r="G2054" s="453"/>
      <c r="H2054" s="468" t="s">
        <v>10033</v>
      </c>
      <c r="I2054" s="469">
        <v>27500</v>
      </c>
      <c r="J2054" s="531"/>
    </row>
    <row r="2055" spans="1:10" s="460" customFormat="1" ht="18" customHeight="1">
      <c r="A2055" s="452">
        <v>2050</v>
      </c>
      <c r="B2055" s="453" t="s">
        <v>14689</v>
      </c>
      <c r="C2055" s="453" t="s">
        <v>14763</v>
      </c>
      <c r="D2055" s="461" t="s">
        <v>14747</v>
      </c>
      <c r="E2055" s="453" t="s">
        <v>416</v>
      </c>
      <c r="F2055" s="462" t="s">
        <v>14775</v>
      </c>
      <c r="G2055" s="453"/>
      <c r="H2055" s="468" t="s">
        <v>10033</v>
      </c>
      <c r="I2055" s="469">
        <v>21000</v>
      </c>
      <c r="J2055" s="531"/>
    </row>
    <row r="2056" spans="1:10" s="460" customFormat="1" ht="18" customHeight="1">
      <c r="A2056" s="452">
        <v>2051</v>
      </c>
      <c r="B2056" s="453" t="s">
        <v>14689</v>
      </c>
      <c r="C2056" s="453" t="s">
        <v>14763</v>
      </c>
      <c r="D2056" s="461" t="s">
        <v>14747</v>
      </c>
      <c r="E2056" s="453" t="s">
        <v>416</v>
      </c>
      <c r="F2056" s="462" t="s">
        <v>14776</v>
      </c>
      <c r="G2056" s="453"/>
      <c r="H2056" s="468" t="s">
        <v>10033</v>
      </c>
      <c r="I2056" s="469">
        <v>4300</v>
      </c>
      <c r="J2056" s="531"/>
    </row>
    <row r="2057" spans="1:10" s="460" customFormat="1" ht="18" customHeight="1">
      <c r="A2057" s="452">
        <v>2052</v>
      </c>
      <c r="B2057" s="453" t="s">
        <v>14689</v>
      </c>
      <c r="C2057" s="453" t="s">
        <v>14763</v>
      </c>
      <c r="D2057" s="461" t="s">
        <v>14747</v>
      </c>
      <c r="E2057" s="453" t="s">
        <v>416</v>
      </c>
      <c r="F2057" s="462" t="s">
        <v>14777</v>
      </c>
      <c r="G2057" s="453"/>
      <c r="H2057" s="468" t="s">
        <v>10033</v>
      </c>
      <c r="I2057" s="469">
        <v>21000</v>
      </c>
      <c r="J2057" s="531"/>
    </row>
    <row r="2058" spans="1:10" s="460" customFormat="1" ht="18" customHeight="1">
      <c r="A2058" s="452">
        <v>2053</v>
      </c>
      <c r="B2058" s="453" t="s">
        <v>14689</v>
      </c>
      <c r="C2058" s="453" t="s">
        <v>14763</v>
      </c>
      <c r="D2058" s="461" t="s">
        <v>14747</v>
      </c>
      <c r="E2058" s="453" t="s">
        <v>416</v>
      </c>
      <c r="F2058" s="462" t="s">
        <v>14778</v>
      </c>
      <c r="G2058" s="453"/>
      <c r="H2058" s="468" t="s">
        <v>10033</v>
      </c>
      <c r="I2058" s="469">
        <v>8500</v>
      </c>
      <c r="J2058" s="531"/>
    </row>
    <row r="2059" spans="1:10" s="460" customFormat="1" ht="18" customHeight="1">
      <c r="A2059" s="452">
        <v>2054</v>
      </c>
      <c r="B2059" s="453" t="s">
        <v>14689</v>
      </c>
      <c r="C2059" s="453" t="s">
        <v>14763</v>
      </c>
      <c r="D2059" s="461" t="s">
        <v>14747</v>
      </c>
      <c r="E2059" s="453" t="s">
        <v>416</v>
      </c>
      <c r="F2059" s="462" t="s">
        <v>14779</v>
      </c>
      <c r="G2059" s="453"/>
      <c r="H2059" s="468" t="s">
        <v>10033</v>
      </c>
      <c r="I2059" s="469">
        <v>4100</v>
      </c>
      <c r="J2059" s="531"/>
    </row>
    <row r="2060" spans="1:10" s="460" customFormat="1" ht="18" customHeight="1">
      <c r="A2060" s="452">
        <v>2055</v>
      </c>
      <c r="B2060" s="453" t="s">
        <v>774</v>
      </c>
      <c r="C2060" s="453" t="s">
        <v>777</v>
      </c>
      <c r="D2060" s="461" t="s">
        <v>6416</v>
      </c>
      <c r="E2060" s="453" t="s">
        <v>416</v>
      </c>
      <c r="F2060" s="462" t="s">
        <v>6416</v>
      </c>
      <c r="G2060" s="453"/>
      <c r="H2060" s="463" t="s">
        <v>4463</v>
      </c>
      <c r="I2060" s="471">
        <v>7000</v>
      </c>
      <c r="J2060" s="472"/>
    </row>
    <row r="2061" spans="1:10" s="460" customFormat="1" ht="18" customHeight="1">
      <c r="A2061" s="452">
        <v>2056</v>
      </c>
      <c r="B2061" s="453" t="s">
        <v>774</v>
      </c>
      <c r="C2061" s="453" t="s">
        <v>777</v>
      </c>
      <c r="D2061" s="461" t="s">
        <v>6417</v>
      </c>
      <c r="E2061" s="453" t="s">
        <v>416</v>
      </c>
      <c r="F2061" s="462" t="s">
        <v>6418</v>
      </c>
      <c r="G2061" s="453"/>
      <c r="H2061" s="463" t="s">
        <v>4463</v>
      </c>
      <c r="I2061" s="471">
        <v>6000</v>
      </c>
      <c r="J2061" s="472"/>
    </row>
    <row r="2062" spans="1:10" s="460" customFormat="1" ht="18" customHeight="1">
      <c r="A2062" s="452">
        <v>2057</v>
      </c>
      <c r="B2062" s="453" t="s">
        <v>774</v>
      </c>
      <c r="C2062" s="453" t="s">
        <v>777</v>
      </c>
      <c r="D2062" s="461" t="s">
        <v>6419</v>
      </c>
      <c r="E2062" s="453" t="s">
        <v>416</v>
      </c>
      <c r="F2062" s="462" t="s">
        <v>6419</v>
      </c>
      <c r="G2062" s="453"/>
      <c r="H2062" s="463" t="s">
        <v>4463</v>
      </c>
      <c r="I2062" s="471">
        <v>8000</v>
      </c>
      <c r="J2062" s="472"/>
    </row>
    <row r="2063" spans="1:10" s="460" customFormat="1" ht="18" customHeight="1">
      <c r="A2063" s="452">
        <v>2058</v>
      </c>
      <c r="B2063" s="453" t="s">
        <v>774</v>
      </c>
      <c r="C2063" s="453" t="s">
        <v>777</v>
      </c>
      <c r="D2063" s="461" t="s">
        <v>6420</v>
      </c>
      <c r="E2063" s="453" t="s">
        <v>416</v>
      </c>
      <c r="F2063" s="462" t="s">
        <v>6420</v>
      </c>
      <c r="G2063" s="453"/>
      <c r="H2063" s="463" t="s">
        <v>4463</v>
      </c>
      <c r="I2063" s="471">
        <v>12000</v>
      </c>
      <c r="J2063" s="472"/>
    </row>
    <row r="2064" spans="1:10" s="460" customFormat="1" ht="18" customHeight="1">
      <c r="A2064" s="452">
        <v>2059</v>
      </c>
      <c r="B2064" s="453" t="s">
        <v>774</v>
      </c>
      <c r="C2064" s="453" t="s">
        <v>777</v>
      </c>
      <c r="D2064" s="461" t="s">
        <v>6421</v>
      </c>
      <c r="E2064" s="453" t="s">
        <v>416</v>
      </c>
      <c r="F2064" s="462" t="s">
        <v>6421</v>
      </c>
      <c r="G2064" s="453"/>
      <c r="H2064" s="463" t="s">
        <v>4463</v>
      </c>
      <c r="I2064" s="471">
        <v>22000</v>
      </c>
      <c r="J2064" s="472"/>
    </row>
    <row r="2065" spans="1:10" s="460" customFormat="1" ht="18" customHeight="1">
      <c r="A2065" s="452">
        <v>2060</v>
      </c>
      <c r="B2065" s="453" t="s">
        <v>774</v>
      </c>
      <c r="C2065" s="453" t="s">
        <v>777</v>
      </c>
      <c r="D2065" s="461" t="s">
        <v>6422</v>
      </c>
      <c r="E2065" s="453" t="s">
        <v>416</v>
      </c>
      <c r="F2065" s="462" t="s">
        <v>6422</v>
      </c>
      <c r="G2065" s="453"/>
      <c r="H2065" s="463" t="s">
        <v>4463</v>
      </c>
      <c r="I2065" s="471">
        <v>4500</v>
      </c>
      <c r="J2065" s="472"/>
    </row>
    <row r="2066" spans="1:10" s="460" customFormat="1" ht="18" customHeight="1">
      <c r="A2066" s="452">
        <v>2061</v>
      </c>
      <c r="B2066" s="453" t="s">
        <v>774</v>
      </c>
      <c r="C2066" s="453" t="s">
        <v>777</v>
      </c>
      <c r="D2066" s="461" t="s">
        <v>6423</v>
      </c>
      <c r="E2066" s="453" t="s">
        <v>416</v>
      </c>
      <c r="F2066" s="462" t="s">
        <v>6423</v>
      </c>
      <c r="G2066" s="453"/>
      <c r="H2066" s="463" t="s">
        <v>4463</v>
      </c>
      <c r="I2066" s="471">
        <v>3500</v>
      </c>
      <c r="J2066" s="472"/>
    </row>
    <row r="2067" spans="1:10" s="460" customFormat="1" ht="18" customHeight="1">
      <c r="A2067" s="452">
        <v>2062</v>
      </c>
      <c r="B2067" s="453" t="s">
        <v>774</v>
      </c>
      <c r="C2067" s="453" t="s">
        <v>777</v>
      </c>
      <c r="D2067" s="461" t="s">
        <v>6424</v>
      </c>
      <c r="E2067" s="453" t="s">
        <v>416</v>
      </c>
      <c r="F2067" s="462" t="s">
        <v>6424</v>
      </c>
      <c r="G2067" s="453"/>
      <c r="H2067" s="463" t="s">
        <v>4463</v>
      </c>
      <c r="I2067" s="471">
        <v>3500</v>
      </c>
      <c r="J2067" s="472"/>
    </row>
    <row r="2068" spans="1:10" s="460" customFormat="1" ht="18" customHeight="1">
      <c r="A2068" s="452">
        <v>2063</v>
      </c>
      <c r="B2068" s="453" t="s">
        <v>14689</v>
      </c>
      <c r="C2068" s="453" t="s">
        <v>14763</v>
      </c>
      <c r="D2068" s="461" t="s">
        <v>14780</v>
      </c>
      <c r="E2068" s="453" t="s">
        <v>416</v>
      </c>
      <c r="F2068" s="462" t="s">
        <v>14781</v>
      </c>
      <c r="G2068" s="453"/>
      <c r="H2068" s="468" t="s">
        <v>10033</v>
      </c>
      <c r="I2068" s="469">
        <v>14500</v>
      </c>
      <c r="J2068" s="531"/>
    </row>
    <row r="2069" spans="1:10" s="460" customFormat="1" ht="18" customHeight="1">
      <c r="A2069" s="452">
        <v>2064</v>
      </c>
      <c r="B2069" s="453" t="s">
        <v>14689</v>
      </c>
      <c r="C2069" s="453" t="s">
        <v>14763</v>
      </c>
      <c r="D2069" s="461" t="s">
        <v>14780</v>
      </c>
      <c r="E2069" s="453" t="s">
        <v>416</v>
      </c>
      <c r="F2069" s="462" t="s">
        <v>14782</v>
      </c>
      <c r="G2069" s="453"/>
      <c r="H2069" s="468" t="s">
        <v>10033</v>
      </c>
      <c r="I2069" s="469">
        <v>9900</v>
      </c>
      <c r="J2069" s="531"/>
    </row>
    <row r="2070" spans="1:10" s="460" customFormat="1" ht="18" customHeight="1">
      <c r="A2070" s="452">
        <v>2065</v>
      </c>
      <c r="B2070" s="453" t="s">
        <v>774</v>
      </c>
      <c r="C2070" s="453" t="s">
        <v>777</v>
      </c>
      <c r="D2070" s="461" t="s">
        <v>491</v>
      </c>
      <c r="E2070" s="453" t="s">
        <v>416</v>
      </c>
      <c r="F2070" s="462" t="s">
        <v>491</v>
      </c>
      <c r="G2070" s="453"/>
      <c r="H2070" s="463" t="s">
        <v>4463</v>
      </c>
      <c r="I2070" s="471">
        <v>22000</v>
      </c>
      <c r="J2070" s="472"/>
    </row>
    <row r="2071" spans="1:10" s="460" customFormat="1" ht="18" customHeight="1">
      <c r="A2071" s="452">
        <v>2066</v>
      </c>
      <c r="B2071" s="453" t="s">
        <v>774</v>
      </c>
      <c r="C2071" s="453" t="s">
        <v>777</v>
      </c>
      <c r="D2071" s="461" t="s">
        <v>6425</v>
      </c>
      <c r="E2071" s="453" t="s">
        <v>416</v>
      </c>
      <c r="F2071" s="462" t="s">
        <v>6425</v>
      </c>
      <c r="G2071" s="453"/>
      <c r="H2071" s="463" t="s">
        <v>4463</v>
      </c>
      <c r="I2071" s="471">
        <v>26000</v>
      </c>
      <c r="J2071" s="472"/>
    </row>
    <row r="2072" spans="1:10" s="460" customFormat="1" ht="18" customHeight="1">
      <c r="A2072" s="452">
        <v>2067</v>
      </c>
      <c r="B2072" s="453" t="s">
        <v>774</v>
      </c>
      <c r="C2072" s="453" t="s">
        <v>777</v>
      </c>
      <c r="D2072" s="461" t="s">
        <v>6426</v>
      </c>
      <c r="E2072" s="453" t="s">
        <v>416</v>
      </c>
      <c r="F2072" s="462" t="s">
        <v>6426</v>
      </c>
      <c r="G2072" s="453"/>
      <c r="H2072" s="463" t="s">
        <v>4463</v>
      </c>
      <c r="I2072" s="471">
        <v>3500</v>
      </c>
      <c r="J2072" s="472"/>
    </row>
    <row r="2073" spans="1:10" s="460" customFormat="1" ht="18" customHeight="1">
      <c r="A2073" s="452">
        <v>2068</v>
      </c>
      <c r="B2073" s="453" t="s">
        <v>774</v>
      </c>
      <c r="C2073" s="453" t="s">
        <v>777</v>
      </c>
      <c r="D2073" s="461" t="s">
        <v>6427</v>
      </c>
      <c r="E2073" s="453" t="s">
        <v>416</v>
      </c>
      <c r="F2073" s="462" t="s">
        <v>6427</v>
      </c>
      <c r="G2073" s="453"/>
      <c r="H2073" s="463" t="s">
        <v>4463</v>
      </c>
      <c r="I2073" s="471">
        <v>16000</v>
      </c>
      <c r="J2073" s="472"/>
    </row>
    <row r="2074" spans="1:10" s="460" customFormat="1" ht="18" customHeight="1">
      <c r="A2074" s="452">
        <v>2069</v>
      </c>
      <c r="B2074" s="453" t="s">
        <v>774</v>
      </c>
      <c r="C2074" s="453" t="s">
        <v>777</v>
      </c>
      <c r="D2074" s="461" t="s">
        <v>6428</v>
      </c>
      <c r="E2074" s="453" t="s">
        <v>416</v>
      </c>
      <c r="F2074" s="462" t="s">
        <v>6428</v>
      </c>
      <c r="G2074" s="453"/>
      <c r="H2074" s="463" t="s">
        <v>4463</v>
      </c>
      <c r="I2074" s="471">
        <v>8000</v>
      </c>
      <c r="J2074" s="472"/>
    </row>
    <row r="2075" spans="1:10" s="460" customFormat="1" ht="18" customHeight="1">
      <c r="A2075" s="452">
        <v>2070</v>
      </c>
      <c r="B2075" s="453" t="s">
        <v>774</v>
      </c>
      <c r="C2075" s="453" t="s">
        <v>777</v>
      </c>
      <c r="D2075" s="461" t="s">
        <v>6429</v>
      </c>
      <c r="E2075" s="453" t="s">
        <v>416</v>
      </c>
      <c r="F2075" s="462" t="s">
        <v>6429</v>
      </c>
      <c r="G2075" s="453"/>
      <c r="H2075" s="463" t="s">
        <v>4463</v>
      </c>
      <c r="I2075" s="471">
        <v>6500</v>
      </c>
      <c r="J2075" s="472"/>
    </row>
    <row r="2076" spans="1:10" s="460" customFormat="1" ht="18" customHeight="1">
      <c r="A2076" s="452">
        <v>2071</v>
      </c>
      <c r="B2076" s="453" t="s">
        <v>774</v>
      </c>
      <c r="C2076" s="453" t="s">
        <v>777</v>
      </c>
      <c r="D2076" s="461" t="s">
        <v>778</v>
      </c>
      <c r="E2076" s="453" t="s">
        <v>416</v>
      </c>
      <c r="F2076" s="462" t="s">
        <v>6430</v>
      </c>
      <c r="G2076" s="453"/>
      <c r="H2076" s="463" t="s">
        <v>4463</v>
      </c>
      <c r="I2076" s="471">
        <v>18000</v>
      </c>
      <c r="J2076" s="472"/>
    </row>
    <row r="2077" spans="1:10" s="460" customFormat="1" ht="18" customHeight="1">
      <c r="A2077" s="452">
        <v>2072</v>
      </c>
      <c r="B2077" s="453" t="s">
        <v>774</v>
      </c>
      <c r="C2077" s="453" t="s">
        <v>777</v>
      </c>
      <c r="D2077" s="461" t="s">
        <v>6431</v>
      </c>
      <c r="E2077" s="453" t="s">
        <v>416</v>
      </c>
      <c r="F2077" s="462" t="s">
        <v>6431</v>
      </c>
      <c r="G2077" s="453"/>
      <c r="H2077" s="463" t="s">
        <v>4463</v>
      </c>
      <c r="I2077" s="471">
        <v>3000</v>
      </c>
      <c r="J2077" s="472"/>
    </row>
    <row r="2078" spans="1:10" s="460" customFormat="1" ht="18" customHeight="1">
      <c r="A2078" s="452">
        <v>2073</v>
      </c>
      <c r="B2078" s="453" t="s">
        <v>774</v>
      </c>
      <c r="C2078" s="453" t="s">
        <v>777</v>
      </c>
      <c r="D2078" s="461" t="s">
        <v>6432</v>
      </c>
      <c r="E2078" s="453" t="s">
        <v>416</v>
      </c>
      <c r="F2078" s="462" t="s">
        <v>6432</v>
      </c>
      <c r="G2078" s="453"/>
      <c r="H2078" s="463" t="s">
        <v>4463</v>
      </c>
      <c r="I2078" s="471">
        <v>7000</v>
      </c>
      <c r="J2078" s="472"/>
    </row>
    <row r="2079" spans="1:10" s="460" customFormat="1" ht="18" customHeight="1">
      <c r="A2079" s="452">
        <v>2074</v>
      </c>
      <c r="B2079" s="453" t="s">
        <v>774</v>
      </c>
      <c r="C2079" s="452" t="s">
        <v>14763</v>
      </c>
      <c r="D2079" s="466" t="s">
        <v>14783</v>
      </c>
      <c r="E2079" s="452" t="s">
        <v>416</v>
      </c>
      <c r="F2079" s="467" t="s">
        <v>14784</v>
      </c>
      <c r="G2079" s="452"/>
      <c r="H2079" s="463" t="s">
        <v>4483</v>
      </c>
      <c r="I2079" s="469"/>
      <c r="J2079" s="470" t="s">
        <v>4485</v>
      </c>
    </row>
    <row r="2080" spans="1:10" s="460" customFormat="1" ht="18" customHeight="1">
      <c r="A2080" s="452">
        <v>2075</v>
      </c>
      <c r="B2080" s="453" t="s">
        <v>774</v>
      </c>
      <c r="C2080" s="452" t="s">
        <v>14763</v>
      </c>
      <c r="D2080" s="466" t="s">
        <v>14783</v>
      </c>
      <c r="E2080" s="452" t="s">
        <v>416</v>
      </c>
      <c r="F2080" s="467" t="s">
        <v>14785</v>
      </c>
      <c r="G2080" s="452"/>
      <c r="H2080" s="463" t="s">
        <v>4483</v>
      </c>
      <c r="I2080" s="469"/>
      <c r="J2080" s="470" t="s">
        <v>4485</v>
      </c>
    </row>
    <row r="2081" spans="1:10" s="460" customFormat="1" ht="18" customHeight="1">
      <c r="A2081" s="452">
        <v>2076</v>
      </c>
      <c r="B2081" s="453" t="s">
        <v>774</v>
      </c>
      <c r="C2081" s="452" t="s">
        <v>14763</v>
      </c>
      <c r="D2081" s="466" t="s">
        <v>14783</v>
      </c>
      <c r="E2081" s="452" t="s">
        <v>416</v>
      </c>
      <c r="F2081" s="467" t="s">
        <v>14786</v>
      </c>
      <c r="G2081" s="452"/>
      <c r="H2081" s="463" t="s">
        <v>4483</v>
      </c>
      <c r="I2081" s="469"/>
      <c r="J2081" s="470" t="s">
        <v>4485</v>
      </c>
    </row>
    <row r="2082" spans="1:10" s="460" customFormat="1" ht="18" customHeight="1">
      <c r="A2082" s="452">
        <v>2077</v>
      </c>
      <c r="B2082" s="453" t="s">
        <v>774</v>
      </c>
      <c r="C2082" s="452" t="s">
        <v>14763</v>
      </c>
      <c r="D2082" s="466" t="s">
        <v>14787</v>
      </c>
      <c r="E2082" s="452" t="s">
        <v>416</v>
      </c>
      <c r="F2082" s="467" t="s">
        <v>14788</v>
      </c>
      <c r="G2082" s="452"/>
      <c r="H2082" s="463" t="s">
        <v>4483</v>
      </c>
      <c r="I2082" s="469"/>
      <c r="J2082" s="470" t="s">
        <v>4485</v>
      </c>
    </row>
    <row r="2083" spans="1:10" s="460" customFormat="1" ht="18" customHeight="1">
      <c r="A2083" s="452">
        <v>2078</v>
      </c>
      <c r="B2083" s="453" t="s">
        <v>774</v>
      </c>
      <c r="C2083" s="452" t="s">
        <v>14763</v>
      </c>
      <c r="D2083" s="466" t="s">
        <v>14787</v>
      </c>
      <c r="E2083" s="452" t="s">
        <v>416</v>
      </c>
      <c r="F2083" s="467" t="s">
        <v>14789</v>
      </c>
      <c r="G2083" s="452"/>
      <c r="H2083" s="463" t="s">
        <v>4483</v>
      </c>
      <c r="I2083" s="469"/>
      <c r="J2083" s="470" t="s">
        <v>4485</v>
      </c>
    </row>
    <row r="2084" spans="1:10" s="460" customFormat="1" ht="18" customHeight="1">
      <c r="A2084" s="452">
        <v>2079</v>
      </c>
      <c r="B2084" s="453" t="s">
        <v>774</v>
      </c>
      <c r="C2084" s="452" t="s">
        <v>14763</v>
      </c>
      <c r="D2084" s="466" t="s">
        <v>14787</v>
      </c>
      <c r="E2084" s="452" t="s">
        <v>416</v>
      </c>
      <c r="F2084" s="467" t="s">
        <v>14790</v>
      </c>
      <c r="G2084" s="452"/>
      <c r="H2084" s="463" t="s">
        <v>4483</v>
      </c>
      <c r="I2084" s="469"/>
      <c r="J2084" s="470" t="s">
        <v>4485</v>
      </c>
    </row>
    <row r="2085" spans="1:10" s="460" customFormat="1" ht="18" customHeight="1">
      <c r="A2085" s="452">
        <v>2080</v>
      </c>
      <c r="B2085" s="453" t="s">
        <v>774</v>
      </c>
      <c r="C2085" s="452" t="s">
        <v>14763</v>
      </c>
      <c r="D2085" s="466" t="s">
        <v>14787</v>
      </c>
      <c r="E2085" s="452" t="s">
        <v>416</v>
      </c>
      <c r="F2085" s="467" t="s">
        <v>14791</v>
      </c>
      <c r="G2085" s="452"/>
      <c r="H2085" s="463" t="s">
        <v>4483</v>
      </c>
      <c r="I2085" s="469"/>
      <c r="J2085" s="470" t="s">
        <v>4485</v>
      </c>
    </row>
    <row r="2086" spans="1:10" s="460" customFormat="1" ht="18" customHeight="1">
      <c r="A2086" s="452">
        <v>2081</v>
      </c>
      <c r="B2086" s="453" t="s">
        <v>14792</v>
      </c>
      <c r="C2086" s="452" t="s">
        <v>14793</v>
      </c>
      <c r="D2086" s="522" t="s">
        <v>14794</v>
      </c>
      <c r="E2086" s="523" t="s">
        <v>4446</v>
      </c>
      <c r="F2086" s="512" t="s">
        <v>6433</v>
      </c>
      <c r="G2086" s="523"/>
      <c r="H2086" s="522" t="s">
        <v>4618</v>
      </c>
      <c r="I2086" s="524">
        <v>35000</v>
      </c>
      <c r="J2086" s="578"/>
    </row>
    <row r="2087" spans="1:10" s="460" customFormat="1" ht="18" customHeight="1">
      <c r="A2087" s="452">
        <v>2082</v>
      </c>
      <c r="B2087" s="452" t="s">
        <v>14689</v>
      </c>
      <c r="C2087" s="452" t="s">
        <v>14795</v>
      </c>
      <c r="D2087" s="466" t="s">
        <v>4450</v>
      </c>
      <c r="E2087" s="452" t="s">
        <v>416</v>
      </c>
      <c r="F2087" s="467" t="s">
        <v>6434</v>
      </c>
      <c r="G2087" s="453"/>
      <c r="H2087" s="468" t="s">
        <v>4453</v>
      </c>
      <c r="I2087" s="469">
        <v>4000</v>
      </c>
      <c r="J2087" s="459"/>
    </row>
    <row r="2088" spans="1:10" s="460" customFormat="1" ht="18" customHeight="1">
      <c r="A2088" s="452">
        <v>2083</v>
      </c>
      <c r="B2088" s="452" t="s">
        <v>14689</v>
      </c>
      <c r="C2088" s="452" t="s">
        <v>14795</v>
      </c>
      <c r="D2088" s="466" t="s">
        <v>14767</v>
      </c>
      <c r="E2088" s="452" t="s">
        <v>416</v>
      </c>
      <c r="F2088" s="467" t="s">
        <v>6435</v>
      </c>
      <c r="G2088" s="453"/>
      <c r="H2088" s="468" t="s">
        <v>4453</v>
      </c>
      <c r="I2088" s="469">
        <v>4200</v>
      </c>
      <c r="J2088" s="459"/>
    </row>
    <row r="2089" spans="1:10" s="460" customFormat="1" ht="18" customHeight="1">
      <c r="A2089" s="452">
        <v>2084</v>
      </c>
      <c r="B2089" s="453" t="s">
        <v>14689</v>
      </c>
      <c r="C2089" s="453" t="s">
        <v>14795</v>
      </c>
      <c r="D2089" s="461" t="s">
        <v>14747</v>
      </c>
      <c r="E2089" s="453" t="s">
        <v>416</v>
      </c>
      <c r="F2089" s="462" t="s">
        <v>14796</v>
      </c>
      <c r="G2089" s="453"/>
      <c r="H2089" s="468" t="s">
        <v>10033</v>
      </c>
      <c r="I2089" s="469">
        <v>4700</v>
      </c>
      <c r="J2089" s="531"/>
    </row>
    <row r="2090" spans="1:10" s="460" customFormat="1" ht="18" customHeight="1">
      <c r="A2090" s="452">
        <v>2085</v>
      </c>
      <c r="B2090" s="453" t="s">
        <v>14689</v>
      </c>
      <c r="C2090" s="453" t="s">
        <v>14795</v>
      </c>
      <c r="D2090" s="461" t="s">
        <v>14747</v>
      </c>
      <c r="E2090" s="453" t="s">
        <v>416</v>
      </c>
      <c r="F2090" s="462" t="s">
        <v>14797</v>
      </c>
      <c r="G2090" s="453"/>
      <c r="H2090" s="468" t="s">
        <v>10033</v>
      </c>
      <c r="I2090" s="469">
        <v>4600</v>
      </c>
      <c r="J2090" s="531"/>
    </row>
    <row r="2091" spans="1:10" s="460" customFormat="1" ht="18" customHeight="1">
      <c r="A2091" s="452">
        <v>2086</v>
      </c>
      <c r="B2091" s="453" t="s">
        <v>14792</v>
      </c>
      <c r="C2091" s="452" t="s">
        <v>14793</v>
      </c>
      <c r="D2091" s="522" t="s">
        <v>14798</v>
      </c>
      <c r="E2091" s="523" t="s">
        <v>9443</v>
      </c>
      <c r="F2091" s="512" t="s">
        <v>6436</v>
      </c>
      <c r="G2091" s="523"/>
      <c r="H2091" s="522" t="s">
        <v>4618</v>
      </c>
      <c r="I2091" s="524">
        <v>9800</v>
      </c>
      <c r="J2091" s="525"/>
    </row>
    <row r="2092" spans="1:10" s="460" customFormat="1" ht="18" customHeight="1">
      <c r="A2092" s="452">
        <v>2087</v>
      </c>
      <c r="B2092" s="453" t="s">
        <v>14792</v>
      </c>
      <c r="C2092" s="452" t="s">
        <v>14793</v>
      </c>
      <c r="D2092" s="522" t="s">
        <v>14799</v>
      </c>
      <c r="E2092" s="523" t="s">
        <v>9443</v>
      </c>
      <c r="F2092" s="512" t="s">
        <v>6437</v>
      </c>
      <c r="G2092" s="523"/>
      <c r="H2092" s="522" t="s">
        <v>4618</v>
      </c>
      <c r="I2092" s="524">
        <v>10800</v>
      </c>
      <c r="J2092" s="525"/>
    </row>
    <row r="2093" spans="1:10" s="460" customFormat="1" ht="18" customHeight="1">
      <c r="A2093" s="452">
        <v>2088</v>
      </c>
      <c r="B2093" s="453" t="s">
        <v>14689</v>
      </c>
      <c r="C2093" s="453" t="s">
        <v>14800</v>
      </c>
      <c r="D2093" s="461" t="s">
        <v>14747</v>
      </c>
      <c r="E2093" s="453" t="s">
        <v>416</v>
      </c>
      <c r="F2093" s="462" t="s">
        <v>14801</v>
      </c>
      <c r="G2093" s="453"/>
      <c r="H2093" s="468" t="s">
        <v>10033</v>
      </c>
      <c r="I2093" s="469">
        <v>11000</v>
      </c>
      <c r="J2093" s="531"/>
    </row>
    <row r="2094" spans="1:10" s="460" customFormat="1" ht="18" customHeight="1">
      <c r="A2094" s="452">
        <v>2089</v>
      </c>
      <c r="B2094" s="453" t="s">
        <v>774</v>
      </c>
      <c r="C2094" s="453" t="s">
        <v>780</v>
      </c>
      <c r="D2094" s="461" t="s">
        <v>6438</v>
      </c>
      <c r="E2094" s="553" t="s">
        <v>905</v>
      </c>
      <c r="F2094" s="462" t="s">
        <v>6439</v>
      </c>
      <c r="G2094" s="453"/>
      <c r="H2094" s="539" t="s">
        <v>4459</v>
      </c>
      <c r="I2094" s="469">
        <v>2500</v>
      </c>
      <c r="J2094" s="521"/>
    </row>
    <row r="2095" spans="1:10" s="460" customFormat="1" ht="18" customHeight="1">
      <c r="A2095" s="452">
        <v>2090</v>
      </c>
      <c r="B2095" s="453" t="s">
        <v>14689</v>
      </c>
      <c r="C2095" s="453" t="s">
        <v>14800</v>
      </c>
      <c r="D2095" s="461" t="s">
        <v>14780</v>
      </c>
      <c r="E2095" s="453" t="s">
        <v>416</v>
      </c>
      <c r="F2095" s="462" t="s">
        <v>14802</v>
      </c>
      <c r="G2095" s="453"/>
      <c r="H2095" s="468" t="s">
        <v>10033</v>
      </c>
      <c r="I2095" s="469">
        <v>14200</v>
      </c>
      <c r="J2095" s="531"/>
    </row>
    <row r="2096" spans="1:10" s="460" customFormat="1" ht="18" customHeight="1">
      <c r="A2096" s="452">
        <v>2091</v>
      </c>
      <c r="B2096" s="453" t="s">
        <v>774</v>
      </c>
      <c r="C2096" s="452" t="s">
        <v>14800</v>
      </c>
      <c r="D2096" s="512" t="s">
        <v>14803</v>
      </c>
      <c r="E2096" s="452" t="s">
        <v>416</v>
      </c>
      <c r="F2096" s="467" t="s">
        <v>14804</v>
      </c>
      <c r="G2096" s="578"/>
      <c r="H2096" s="627" t="s">
        <v>4483</v>
      </c>
      <c r="I2096" s="628"/>
      <c r="J2096" s="470" t="s">
        <v>4485</v>
      </c>
    </row>
    <row r="2097" spans="1:10" s="460" customFormat="1" ht="18" customHeight="1">
      <c r="A2097" s="452">
        <v>2092</v>
      </c>
      <c r="B2097" s="453" t="s">
        <v>783</v>
      </c>
      <c r="C2097" s="453" t="s">
        <v>784</v>
      </c>
      <c r="D2097" s="461" t="s">
        <v>6440</v>
      </c>
      <c r="E2097" s="453" t="s">
        <v>788</v>
      </c>
      <c r="F2097" s="462" t="s">
        <v>6441</v>
      </c>
      <c r="G2097" s="453"/>
      <c r="H2097" s="463" t="s">
        <v>392</v>
      </c>
      <c r="I2097" s="471"/>
      <c r="J2097" s="472"/>
    </row>
    <row r="2098" spans="1:10" s="460" customFormat="1" ht="18" customHeight="1">
      <c r="A2098" s="452">
        <v>2093</v>
      </c>
      <c r="B2098" s="453" t="s">
        <v>783</v>
      </c>
      <c r="C2098" s="453" t="s">
        <v>784</v>
      </c>
      <c r="D2098" s="461" t="s">
        <v>6442</v>
      </c>
      <c r="E2098" s="453" t="s">
        <v>788</v>
      </c>
      <c r="F2098" s="462" t="s">
        <v>6443</v>
      </c>
      <c r="G2098" s="453"/>
      <c r="H2098" s="463" t="s">
        <v>392</v>
      </c>
      <c r="I2098" s="471">
        <v>7550</v>
      </c>
      <c r="J2098" s="472"/>
    </row>
    <row r="2099" spans="1:10" s="460" customFormat="1" ht="18" customHeight="1">
      <c r="A2099" s="452">
        <v>2094</v>
      </c>
      <c r="B2099" s="453" t="s">
        <v>14805</v>
      </c>
      <c r="C2099" s="453" t="s">
        <v>14806</v>
      </c>
      <c r="D2099" s="461" t="s">
        <v>14807</v>
      </c>
      <c r="E2099" s="453" t="s">
        <v>788</v>
      </c>
      <c r="F2099" s="456"/>
      <c r="G2099" s="453" t="s">
        <v>627</v>
      </c>
      <c r="H2099" s="463" t="s">
        <v>4536</v>
      </c>
      <c r="I2099" s="458">
        <v>7000</v>
      </c>
      <c r="J2099" s="459"/>
    </row>
    <row r="2100" spans="1:10" s="460" customFormat="1" ht="18" customHeight="1">
      <c r="A2100" s="452">
        <v>2095</v>
      </c>
      <c r="B2100" s="453" t="s">
        <v>783</v>
      </c>
      <c r="C2100" s="453" t="s">
        <v>784</v>
      </c>
      <c r="D2100" s="461" t="s">
        <v>6444</v>
      </c>
      <c r="E2100" s="553" t="s">
        <v>416</v>
      </c>
      <c r="F2100" s="467" t="s">
        <v>6445</v>
      </c>
      <c r="G2100" s="453" t="s">
        <v>627</v>
      </c>
      <c r="H2100" s="539" t="s">
        <v>4459</v>
      </c>
      <c r="I2100" s="469">
        <v>11800</v>
      </c>
      <c r="J2100" s="521"/>
    </row>
    <row r="2101" spans="1:10" s="460" customFormat="1" ht="18" customHeight="1">
      <c r="A2101" s="452">
        <v>2096</v>
      </c>
      <c r="B2101" s="453" t="s">
        <v>783</v>
      </c>
      <c r="C2101" s="453" t="s">
        <v>784</v>
      </c>
      <c r="D2101" s="461" t="s">
        <v>6446</v>
      </c>
      <c r="E2101" s="453" t="s">
        <v>792</v>
      </c>
      <c r="F2101" s="462" t="s">
        <v>6447</v>
      </c>
      <c r="G2101" s="453"/>
      <c r="H2101" s="463" t="s">
        <v>392</v>
      </c>
      <c r="I2101" s="471">
        <v>5020</v>
      </c>
      <c r="J2101" s="472"/>
    </row>
    <row r="2102" spans="1:10" s="460" customFormat="1" ht="18" customHeight="1">
      <c r="A2102" s="452">
        <v>2097</v>
      </c>
      <c r="B2102" s="453" t="s">
        <v>14805</v>
      </c>
      <c r="C2102" s="453" t="s">
        <v>14806</v>
      </c>
      <c r="D2102" s="461"/>
      <c r="E2102" s="453" t="s">
        <v>14808</v>
      </c>
      <c r="F2102" s="456" t="s">
        <v>14809</v>
      </c>
      <c r="G2102" s="453"/>
      <c r="H2102" s="463" t="s">
        <v>4536</v>
      </c>
      <c r="I2102" s="458">
        <v>1380</v>
      </c>
      <c r="J2102" s="459"/>
    </row>
    <row r="2103" spans="1:10" s="460" customFormat="1" ht="18" customHeight="1">
      <c r="A2103" s="452">
        <v>2098</v>
      </c>
      <c r="B2103" s="453" t="s">
        <v>14805</v>
      </c>
      <c r="C2103" s="455" t="s">
        <v>14810</v>
      </c>
      <c r="D2103" s="461" t="s">
        <v>14811</v>
      </c>
      <c r="E2103" s="453" t="s">
        <v>14765</v>
      </c>
      <c r="F2103" s="462" t="s">
        <v>14812</v>
      </c>
      <c r="G2103" s="481"/>
      <c r="H2103" s="465" t="s">
        <v>4448</v>
      </c>
      <c r="I2103" s="733">
        <v>9100</v>
      </c>
      <c r="J2103" s="641" t="s">
        <v>13416</v>
      </c>
    </row>
    <row r="2104" spans="1:10" s="460" customFormat="1" ht="18" customHeight="1">
      <c r="A2104" s="452">
        <v>2099</v>
      </c>
      <c r="B2104" s="453" t="s">
        <v>14813</v>
      </c>
      <c r="C2104" s="481" t="s">
        <v>14814</v>
      </c>
      <c r="D2104" s="461" t="s">
        <v>6448</v>
      </c>
      <c r="E2104" s="453" t="s">
        <v>416</v>
      </c>
      <c r="F2104" s="462" t="s">
        <v>14815</v>
      </c>
      <c r="G2104" s="481"/>
      <c r="H2104" s="468" t="s">
        <v>9680</v>
      </c>
      <c r="I2104" s="469">
        <v>9334</v>
      </c>
      <c r="J2104" s="459"/>
    </row>
    <row r="2105" spans="1:10" s="460" customFormat="1" ht="18" customHeight="1">
      <c r="A2105" s="452">
        <v>2100</v>
      </c>
      <c r="B2105" s="452" t="s">
        <v>14813</v>
      </c>
      <c r="C2105" s="452" t="s">
        <v>14814</v>
      </c>
      <c r="D2105" s="466" t="s">
        <v>4450</v>
      </c>
      <c r="E2105" s="452" t="s">
        <v>14816</v>
      </c>
      <c r="F2105" s="467" t="s">
        <v>6450</v>
      </c>
      <c r="G2105" s="453"/>
      <c r="H2105" s="468" t="s">
        <v>4453</v>
      </c>
      <c r="I2105" s="469">
        <v>590</v>
      </c>
      <c r="J2105" s="459"/>
    </row>
    <row r="2106" spans="1:10" s="460" customFormat="1" ht="18" customHeight="1">
      <c r="A2106" s="452">
        <v>2101</v>
      </c>
      <c r="B2106" s="452" t="s">
        <v>14813</v>
      </c>
      <c r="C2106" s="452" t="s">
        <v>14814</v>
      </c>
      <c r="D2106" s="466" t="s">
        <v>14817</v>
      </c>
      <c r="E2106" s="452" t="s">
        <v>13356</v>
      </c>
      <c r="F2106" s="467" t="s">
        <v>14818</v>
      </c>
      <c r="G2106" s="453"/>
      <c r="H2106" s="468" t="s">
        <v>4453</v>
      </c>
      <c r="I2106" s="469">
        <v>6100</v>
      </c>
      <c r="J2106" s="459"/>
    </row>
    <row r="2107" spans="1:10" s="460" customFormat="1" ht="18" customHeight="1">
      <c r="A2107" s="452">
        <v>2102</v>
      </c>
      <c r="B2107" s="452" t="s">
        <v>14813</v>
      </c>
      <c r="C2107" s="452" t="s">
        <v>14814</v>
      </c>
      <c r="D2107" s="466" t="s">
        <v>14817</v>
      </c>
      <c r="E2107" s="452" t="s">
        <v>13664</v>
      </c>
      <c r="F2107" s="467" t="s">
        <v>14819</v>
      </c>
      <c r="G2107" s="452"/>
      <c r="H2107" s="468" t="s">
        <v>4457</v>
      </c>
      <c r="I2107" s="469">
        <v>660</v>
      </c>
      <c r="J2107" s="470"/>
    </row>
    <row r="2108" spans="1:10" s="460" customFormat="1" ht="18" customHeight="1">
      <c r="A2108" s="452">
        <v>2103</v>
      </c>
      <c r="B2108" s="453" t="s">
        <v>511</v>
      </c>
      <c r="C2108" s="453" t="s">
        <v>6451</v>
      </c>
      <c r="D2108" s="461" t="s">
        <v>6452</v>
      </c>
      <c r="E2108" s="453" t="s">
        <v>416</v>
      </c>
      <c r="F2108" s="462" t="s">
        <v>6453</v>
      </c>
      <c r="G2108" s="453" t="s">
        <v>4500</v>
      </c>
      <c r="H2108" s="468" t="s">
        <v>9750</v>
      </c>
      <c r="I2108" s="469">
        <v>9750</v>
      </c>
      <c r="J2108" s="520"/>
    </row>
    <row r="2109" spans="1:10" s="460" customFormat="1" ht="18" customHeight="1">
      <c r="A2109" s="452">
        <v>2104</v>
      </c>
      <c r="B2109" s="453" t="s">
        <v>511</v>
      </c>
      <c r="C2109" s="453" t="s">
        <v>6451</v>
      </c>
      <c r="D2109" s="461" t="s">
        <v>6454</v>
      </c>
      <c r="E2109" s="453" t="s">
        <v>416</v>
      </c>
      <c r="F2109" s="462" t="s">
        <v>6455</v>
      </c>
      <c r="G2109" s="453"/>
      <c r="H2109" s="468" t="s">
        <v>9750</v>
      </c>
      <c r="I2109" s="469">
        <v>10750</v>
      </c>
      <c r="J2109" s="459"/>
    </row>
    <row r="2110" spans="1:10" s="460" customFormat="1" ht="18" customHeight="1">
      <c r="A2110" s="452">
        <v>2105</v>
      </c>
      <c r="B2110" s="453" t="s">
        <v>511</v>
      </c>
      <c r="C2110" s="453" t="s">
        <v>6451</v>
      </c>
      <c r="D2110" s="461" t="s">
        <v>6454</v>
      </c>
      <c r="E2110" s="453" t="s">
        <v>416</v>
      </c>
      <c r="F2110" s="462" t="s">
        <v>6456</v>
      </c>
      <c r="G2110" s="453"/>
      <c r="H2110" s="468" t="s">
        <v>9750</v>
      </c>
      <c r="I2110" s="469">
        <v>9500</v>
      </c>
      <c r="J2110" s="459"/>
    </row>
    <row r="2111" spans="1:10" s="460" customFormat="1" ht="18" customHeight="1">
      <c r="A2111" s="452">
        <v>2106</v>
      </c>
      <c r="B2111" s="453" t="s">
        <v>511</v>
      </c>
      <c r="C2111" s="455" t="s">
        <v>6451</v>
      </c>
      <c r="D2111" s="473" t="s">
        <v>6457</v>
      </c>
      <c r="E2111" s="455" t="s">
        <v>416</v>
      </c>
      <c r="F2111" s="456" t="s">
        <v>6458</v>
      </c>
      <c r="G2111" s="455"/>
      <c r="H2111" s="465" t="s">
        <v>4466</v>
      </c>
      <c r="I2111" s="458">
        <v>10238</v>
      </c>
      <c r="J2111" s="474"/>
    </row>
    <row r="2112" spans="1:10" s="460" customFormat="1" ht="18" customHeight="1">
      <c r="A2112" s="452">
        <v>2107</v>
      </c>
      <c r="B2112" s="453" t="s">
        <v>14813</v>
      </c>
      <c r="C2112" s="453" t="s">
        <v>14814</v>
      </c>
      <c r="D2112" s="461" t="s">
        <v>14820</v>
      </c>
      <c r="E2112" s="453" t="s">
        <v>14816</v>
      </c>
      <c r="F2112" s="462" t="s">
        <v>14821</v>
      </c>
      <c r="G2112" s="453"/>
      <c r="H2112" s="463" t="s">
        <v>9467</v>
      </c>
      <c r="I2112" s="458"/>
      <c r="J2112" s="521" t="s">
        <v>4485</v>
      </c>
    </row>
    <row r="2113" spans="1:10" s="460" customFormat="1" ht="18" customHeight="1">
      <c r="A2113" s="452">
        <v>2108</v>
      </c>
      <c r="B2113" s="453" t="s">
        <v>511</v>
      </c>
      <c r="C2113" s="481" t="s">
        <v>6451</v>
      </c>
      <c r="D2113" s="494" t="s">
        <v>6459</v>
      </c>
      <c r="E2113" s="481" t="s">
        <v>4992</v>
      </c>
      <c r="F2113" s="456" t="s">
        <v>6460</v>
      </c>
      <c r="G2113" s="481"/>
      <c r="H2113" s="468" t="s">
        <v>4466</v>
      </c>
      <c r="I2113" s="573">
        <v>650</v>
      </c>
      <c r="J2113" s="496"/>
    </row>
    <row r="2114" spans="1:10" s="460" customFormat="1" ht="18" customHeight="1">
      <c r="A2114" s="452">
        <v>2109</v>
      </c>
      <c r="B2114" s="453" t="s">
        <v>511</v>
      </c>
      <c r="C2114" s="453" t="s">
        <v>6461</v>
      </c>
      <c r="D2114" s="466" t="s">
        <v>6462</v>
      </c>
      <c r="E2114" s="452" t="s">
        <v>416</v>
      </c>
      <c r="F2114" s="467" t="s">
        <v>6463</v>
      </c>
      <c r="G2114" s="452"/>
      <c r="H2114" s="468" t="s">
        <v>4483</v>
      </c>
      <c r="I2114" s="469">
        <v>16200</v>
      </c>
      <c r="J2114" s="470"/>
    </row>
    <row r="2115" spans="1:10" s="460" customFormat="1" ht="18" customHeight="1">
      <c r="A2115" s="452">
        <v>2110</v>
      </c>
      <c r="B2115" s="453" t="s">
        <v>511</v>
      </c>
      <c r="C2115" s="453" t="s">
        <v>6461</v>
      </c>
      <c r="D2115" s="466" t="s">
        <v>6462</v>
      </c>
      <c r="E2115" s="452" t="s">
        <v>416</v>
      </c>
      <c r="F2115" s="467" t="s">
        <v>6464</v>
      </c>
      <c r="G2115" s="452"/>
      <c r="H2115" s="468" t="s">
        <v>4483</v>
      </c>
      <c r="I2115" s="469">
        <v>18000</v>
      </c>
      <c r="J2115" s="470"/>
    </row>
    <row r="2116" spans="1:10" s="460" customFormat="1" ht="18" customHeight="1">
      <c r="A2116" s="452">
        <v>2111</v>
      </c>
      <c r="B2116" s="452" t="s">
        <v>511</v>
      </c>
      <c r="C2116" s="452" t="s">
        <v>6465</v>
      </c>
      <c r="D2116" s="466" t="s">
        <v>6466</v>
      </c>
      <c r="E2116" s="452" t="s">
        <v>416</v>
      </c>
      <c r="F2116" s="467" t="s">
        <v>6467</v>
      </c>
      <c r="G2116" s="453"/>
      <c r="H2116" s="489" t="s">
        <v>4483</v>
      </c>
      <c r="I2116" s="469">
        <v>28500</v>
      </c>
      <c r="J2116" s="470"/>
    </row>
    <row r="2117" spans="1:10" s="460" customFormat="1" ht="18" customHeight="1">
      <c r="A2117" s="452">
        <v>2112</v>
      </c>
      <c r="B2117" s="452" t="s">
        <v>511</v>
      </c>
      <c r="C2117" s="452" t="s">
        <v>6465</v>
      </c>
      <c r="D2117" s="522" t="s">
        <v>14822</v>
      </c>
      <c r="E2117" s="523" t="s">
        <v>9443</v>
      </c>
      <c r="F2117" s="512" t="s">
        <v>6468</v>
      </c>
      <c r="G2117" s="523"/>
      <c r="H2117" s="522" t="s">
        <v>4618</v>
      </c>
      <c r="I2117" s="524">
        <v>29000</v>
      </c>
      <c r="J2117" s="578"/>
    </row>
    <row r="2118" spans="1:10" s="460" customFormat="1" ht="18" customHeight="1">
      <c r="A2118" s="452">
        <v>2113</v>
      </c>
      <c r="B2118" s="453" t="s">
        <v>511</v>
      </c>
      <c r="C2118" s="453" t="s">
        <v>894</v>
      </c>
      <c r="D2118" s="466" t="s">
        <v>6469</v>
      </c>
      <c r="E2118" s="452" t="s">
        <v>416</v>
      </c>
      <c r="F2118" s="467" t="s">
        <v>894</v>
      </c>
      <c r="G2118" s="452"/>
      <c r="H2118" s="468" t="s">
        <v>4483</v>
      </c>
      <c r="I2118" s="469">
        <v>8000</v>
      </c>
      <c r="J2118" s="470"/>
    </row>
    <row r="2119" spans="1:10" s="460" customFormat="1" ht="18" customHeight="1">
      <c r="A2119" s="452">
        <v>2114</v>
      </c>
      <c r="B2119" s="453" t="s">
        <v>14813</v>
      </c>
      <c r="C2119" s="453" t="s">
        <v>894</v>
      </c>
      <c r="D2119" s="461"/>
      <c r="E2119" s="453" t="s">
        <v>416</v>
      </c>
      <c r="F2119" s="462" t="s">
        <v>6470</v>
      </c>
      <c r="G2119" s="453"/>
      <c r="H2119" s="457" t="s">
        <v>4441</v>
      </c>
      <c r="I2119" s="458">
        <v>8500</v>
      </c>
      <c r="J2119" s="470"/>
    </row>
    <row r="2120" spans="1:10" s="460" customFormat="1" ht="18" customHeight="1">
      <c r="A2120" s="452">
        <v>2115</v>
      </c>
      <c r="B2120" s="453" t="s">
        <v>511</v>
      </c>
      <c r="C2120" s="453" t="s">
        <v>515</v>
      </c>
      <c r="D2120" s="461" t="s">
        <v>6471</v>
      </c>
      <c r="E2120" s="453" t="s">
        <v>416</v>
      </c>
      <c r="F2120" s="462" t="s">
        <v>6472</v>
      </c>
      <c r="G2120" s="453"/>
      <c r="H2120" s="468" t="s">
        <v>4493</v>
      </c>
      <c r="I2120" s="469">
        <v>25600</v>
      </c>
      <c r="J2120" s="459"/>
    </row>
    <row r="2121" spans="1:10" s="460" customFormat="1" ht="18" customHeight="1">
      <c r="A2121" s="452">
        <v>2116</v>
      </c>
      <c r="B2121" s="453" t="s">
        <v>511</v>
      </c>
      <c r="C2121" s="453" t="s">
        <v>515</v>
      </c>
      <c r="D2121" s="461" t="s">
        <v>6471</v>
      </c>
      <c r="E2121" s="453" t="s">
        <v>416</v>
      </c>
      <c r="F2121" s="462" t="s">
        <v>6473</v>
      </c>
      <c r="G2121" s="453"/>
      <c r="H2121" s="468" t="s">
        <v>4493</v>
      </c>
      <c r="I2121" s="469">
        <v>15700</v>
      </c>
      <c r="J2121" s="459"/>
    </row>
    <row r="2122" spans="1:10" s="460" customFormat="1" ht="18" customHeight="1">
      <c r="A2122" s="452">
        <v>2117</v>
      </c>
      <c r="B2122" s="453" t="s">
        <v>511</v>
      </c>
      <c r="C2122" s="453" t="s">
        <v>515</v>
      </c>
      <c r="D2122" s="461" t="s">
        <v>6471</v>
      </c>
      <c r="E2122" s="453" t="s">
        <v>416</v>
      </c>
      <c r="F2122" s="462" t="s">
        <v>6474</v>
      </c>
      <c r="G2122" s="453"/>
      <c r="H2122" s="468" t="s">
        <v>4493</v>
      </c>
      <c r="I2122" s="469">
        <v>19500</v>
      </c>
      <c r="J2122" s="459"/>
    </row>
    <row r="2123" spans="1:10" s="460" customFormat="1" ht="18" customHeight="1">
      <c r="A2123" s="452">
        <v>2118</v>
      </c>
      <c r="B2123" s="453" t="s">
        <v>511</v>
      </c>
      <c r="C2123" s="453" t="s">
        <v>515</v>
      </c>
      <c r="D2123" s="461" t="s">
        <v>6471</v>
      </c>
      <c r="E2123" s="453" t="s">
        <v>416</v>
      </c>
      <c r="F2123" s="462" t="s">
        <v>6475</v>
      </c>
      <c r="G2123" s="453"/>
      <c r="H2123" s="468" t="s">
        <v>4493</v>
      </c>
      <c r="I2123" s="469">
        <v>37500</v>
      </c>
      <c r="J2123" s="459"/>
    </row>
    <row r="2124" spans="1:10" s="460" customFormat="1" ht="18" customHeight="1">
      <c r="A2124" s="452">
        <v>2119</v>
      </c>
      <c r="B2124" s="453" t="s">
        <v>511</v>
      </c>
      <c r="C2124" s="453" t="s">
        <v>515</v>
      </c>
      <c r="D2124" s="461" t="s">
        <v>6471</v>
      </c>
      <c r="E2124" s="453" t="s">
        <v>416</v>
      </c>
      <c r="F2124" s="462" t="s">
        <v>6476</v>
      </c>
      <c r="G2124" s="453"/>
      <c r="H2124" s="468" t="s">
        <v>4493</v>
      </c>
      <c r="I2124" s="469">
        <v>23950</v>
      </c>
      <c r="J2124" s="459"/>
    </row>
    <row r="2125" spans="1:10" s="460" customFormat="1" ht="18" customHeight="1">
      <c r="A2125" s="452">
        <v>2120</v>
      </c>
      <c r="B2125" s="453" t="s">
        <v>511</v>
      </c>
      <c r="C2125" s="453" t="s">
        <v>515</v>
      </c>
      <c r="D2125" s="461" t="s">
        <v>6471</v>
      </c>
      <c r="E2125" s="453" t="s">
        <v>416</v>
      </c>
      <c r="F2125" s="462" t="s">
        <v>6477</v>
      </c>
      <c r="G2125" s="453"/>
      <c r="H2125" s="468" t="s">
        <v>4493</v>
      </c>
      <c r="I2125" s="469">
        <v>22550</v>
      </c>
      <c r="J2125" s="459"/>
    </row>
    <row r="2126" spans="1:10" s="460" customFormat="1" ht="18" customHeight="1">
      <c r="A2126" s="452">
        <v>2121</v>
      </c>
      <c r="B2126" s="453" t="s">
        <v>511</v>
      </c>
      <c r="C2126" s="453" t="s">
        <v>515</v>
      </c>
      <c r="D2126" s="461" t="s">
        <v>699</v>
      </c>
      <c r="E2126" s="453" t="s">
        <v>416</v>
      </c>
      <c r="F2126" s="462" t="s">
        <v>4644</v>
      </c>
      <c r="G2126" s="453"/>
      <c r="H2126" s="468" t="s">
        <v>9750</v>
      </c>
      <c r="I2126" s="469">
        <v>18500</v>
      </c>
      <c r="J2126" s="459"/>
    </row>
    <row r="2127" spans="1:10" s="460" customFormat="1" ht="18" customHeight="1">
      <c r="A2127" s="452">
        <v>2122</v>
      </c>
      <c r="B2127" s="452" t="s">
        <v>14813</v>
      </c>
      <c r="C2127" s="452" t="s">
        <v>14823</v>
      </c>
      <c r="D2127" s="466" t="s">
        <v>4450</v>
      </c>
      <c r="E2127" s="452" t="s">
        <v>416</v>
      </c>
      <c r="F2127" s="467" t="s">
        <v>14824</v>
      </c>
      <c r="G2127" s="452"/>
      <c r="H2127" s="468" t="s">
        <v>4457</v>
      </c>
      <c r="I2127" s="469">
        <v>21780</v>
      </c>
      <c r="J2127" s="470"/>
    </row>
    <row r="2128" spans="1:10" s="460" customFormat="1" ht="18" customHeight="1">
      <c r="A2128" s="452">
        <v>2123</v>
      </c>
      <c r="B2128" s="452" t="s">
        <v>14813</v>
      </c>
      <c r="C2128" s="452" t="s">
        <v>14823</v>
      </c>
      <c r="D2128" s="466" t="s">
        <v>4450</v>
      </c>
      <c r="E2128" s="452" t="s">
        <v>416</v>
      </c>
      <c r="F2128" s="467" t="s">
        <v>14825</v>
      </c>
      <c r="G2128" s="452"/>
      <c r="H2128" s="468" t="s">
        <v>4457</v>
      </c>
      <c r="I2128" s="469">
        <v>21780</v>
      </c>
      <c r="J2128" s="470"/>
    </row>
    <row r="2129" spans="1:10" s="460" customFormat="1" ht="18" customHeight="1">
      <c r="A2129" s="452">
        <v>2124</v>
      </c>
      <c r="B2129" s="452" t="s">
        <v>14813</v>
      </c>
      <c r="C2129" s="452" t="s">
        <v>14823</v>
      </c>
      <c r="D2129" s="466" t="s">
        <v>4450</v>
      </c>
      <c r="E2129" s="452" t="s">
        <v>416</v>
      </c>
      <c r="F2129" s="467" t="s">
        <v>14826</v>
      </c>
      <c r="G2129" s="452"/>
      <c r="H2129" s="468" t="s">
        <v>4457</v>
      </c>
      <c r="I2129" s="469">
        <v>19990</v>
      </c>
      <c r="J2129" s="470"/>
    </row>
    <row r="2130" spans="1:10" s="460" customFormat="1" ht="18" customHeight="1">
      <c r="A2130" s="452">
        <v>2125</v>
      </c>
      <c r="B2130" s="453" t="s">
        <v>511</v>
      </c>
      <c r="C2130" s="453" t="s">
        <v>6478</v>
      </c>
      <c r="D2130" s="461" t="s">
        <v>6479</v>
      </c>
      <c r="E2130" s="453" t="s">
        <v>416</v>
      </c>
      <c r="F2130" s="462" t="s">
        <v>6480</v>
      </c>
      <c r="G2130" s="453"/>
      <c r="H2130" s="468" t="s">
        <v>9750</v>
      </c>
      <c r="I2130" s="469">
        <v>14000</v>
      </c>
      <c r="J2130" s="521"/>
    </row>
    <row r="2131" spans="1:10" s="460" customFormat="1" ht="18" customHeight="1">
      <c r="A2131" s="452">
        <v>2126</v>
      </c>
      <c r="B2131" s="453" t="s">
        <v>511</v>
      </c>
      <c r="C2131" s="453" t="s">
        <v>6478</v>
      </c>
      <c r="D2131" s="461" t="s">
        <v>6481</v>
      </c>
      <c r="E2131" s="453" t="s">
        <v>416</v>
      </c>
      <c r="F2131" s="462" t="s">
        <v>6482</v>
      </c>
      <c r="G2131" s="453"/>
      <c r="H2131" s="468" t="s">
        <v>9750</v>
      </c>
      <c r="I2131" s="469">
        <v>13500</v>
      </c>
      <c r="J2131" s="459"/>
    </row>
    <row r="2132" spans="1:10" s="460" customFormat="1" ht="18" customHeight="1">
      <c r="A2132" s="452">
        <v>2127</v>
      </c>
      <c r="B2132" s="453" t="s">
        <v>511</v>
      </c>
      <c r="C2132" s="453" t="s">
        <v>6478</v>
      </c>
      <c r="D2132" s="461" t="s">
        <v>6483</v>
      </c>
      <c r="E2132" s="453" t="s">
        <v>416</v>
      </c>
      <c r="F2132" s="462" t="s">
        <v>6484</v>
      </c>
      <c r="G2132" s="453"/>
      <c r="H2132" s="468" t="s">
        <v>9750</v>
      </c>
      <c r="I2132" s="469">
        <v>13750</v>
      </c>
      <c r="J2132" s="470"/>
    </row>
    <row r="2133" spans="1:10" s="460" customFormat="1" ht="18" customHeight="1">
      <c r="A2133" s="452">
        <v>2128</v>
      </c>
      <c r="B2133" s="453" t="s">
        <v>511</v>
      </c>
      <c r="C2133" s="453" t="s">
        <v>6485</v>
      </c>
      <c r="D2133" s="461" t="s">
        <v>6486</v>
      </c>
      <c r="E2133" s="453" t="s">
        <v>9443</v>
      </c>
      <c r="F2133" s="462" t="s">
        <v>14827</v>
      </c>
      <c r="G2133" s="453"/>
      <c r="H2133" s="457" t="s">
        <v>4441</v>
      </c>
      <c r="I2133" s="458">
        <v>28000</v>
      </c>
      <c r="J2133" s="470" t="s">
        <v>6487</v>
      </c>
    </row>
    <row r="2134" spans="1:10" s="460" customFormat="1" ht="18" customHeight="1">
      <c r="A2134" s="452">
        <v>2129</v>
      </c>
      <c r="B2134" s="453" t="s">
        <v>511</v>
      </c>
      <c r="C2134" s="453" t="s">
        <v>609</v>
      </c>
      <c r="D2134" s="461" t="s">
        <v>6488</v>
      </c>
      <c r="E2134" s="553" t="s">
        <v>679</v>
      </c>
      <c r="F2134" s="462" t="s">
        <v>6489</v>
      </c>
      <c r="G2134" s="453"/>
      <c r="H2134" s="539" t="s">
        <v>4459</v>
      </c>
      <c r="I2134" s="469">
        <v>39000</v>
      </c>
      <c r="J2134" s="521"/>
    </row>
    <row r="2135" spans="1:10" s="460" customFormat="1" ht="18" customHeight="1">
      <c r="A2135" s="452">
        <v>2130</v>
      </c>
      <c r="B2135" s="453" t="s">
        <v>511</v>
      </c>
      <c r="C2135" s="481" t="s">
        <v>609</v>
      </c>
      <c r="D2135" s="552" t="s">
        <v>6490</v>
      </c>
      <c r="E2135" s="553" t="s">
        <v>679</v>
      </c>
      <c r="F2135" s="554" t="s">
        <v>6491</v>
      </c>
      <c r="G2135" s="455"/>
      <c r="H2135" s="463" t="s">
        <v>4459</v>
      </c>
      <c r="I2135" s="469">
        <v>39000</v>
      </c>
      <c r="J2135" s="517"/>
    </row>
    <row r="2136" spans="1:10" s="460" customFormat="1" ht="18" customHeight="1">
      <c r="A2136" s="452">
        <v>2131</v>
      </c>
      <c r="B2136" s="453" t="s">
        <v>511</v>
      </c>
      <c r="C2136" s="453" t="s">
        <v>609</v>
      </c>
      <c r="D2136" s="461" t="s">
        <v>6492</v>
      </c>
      <c r="E2136" s="453" t="s">
        <v>679</v>
      </c>
      <c r="F2136" s="462" t="s">
        <v>6493</v>
      </c>
      <c r="G2136" s="453"/>
      <c r="H2136" s="468" t="s">
        <v>4459</v>
      </c>
      <c r="I2136" s="469">
        <v>39000</v>
      </c>
      <c r="J2136" s="459"/>
    </row>
    <row r="2137" spans="1:10" s="460" customFormat="1" ht="18" customHeight="1">
      <c r="A2137" s="452">
        <v>2132</v>
      </c>
      <c r="B2137" s="453" t="s">
        <v>511</v>
      </c>
      <c r="C2137" s="453" t="s">
        <v>609</v>
      </c>
      <c r="D2137" s="466" t="s">
        <v>6494</v>
      </c>
      <c r="E2137" s="452" t="s">
        <v>416</v>
      </c>
      <c r="F2137" s="467" t="s">
        <v>6495</v>
      </c>
      <c r="G2137" s="452"/>
      <c r="H2137" s="468" t="s">
        <v>4459</v>
      </c>
      <c r="I2137" s="469">
        <v>7200</v>
      </c>
      <c r="J2137" s="470" t="s">
        <v>6496</v>
      </c>
    </row>
    <row r="2138" spans="1:10" s="460" customFormat="1" ht="18" customHeight="1">
      <c r="A2138" s="452">
        <v>2133</v>
      </c>
      <c r="B2138" s="453" t="s">
        <v>511</v>
      </c>
      <c r="C2138" s="453" t="s">
        <v>609</v>
      </c>
      <c r="D2138" s="466" t="s">
        <v>6497</v>
      </c>
      <c r="E2138" s="452" t="s">
        <v>679</v>
      </c>
      <c r="F2138" s="467" t="s">
        <v>6498</v>
      </c>
      <c r="G2138" s="452"/>
      <c r="H2138" s="468" t="s">
        <v>4459</v>
      </c>
      <c r="I2138" s="469">
        <v>39000</v>
      </c>
      <c r="J2138" s="470"/>
    </row>
    <row r="2139" spans="1:10" s="460" customFormat="1" ht="18" customHeight="1">
      <c r="A2139" s="452">
        <v>2134</v>
      </c>
      <c r="B2139" s="453" t="s">
        <v>511</v>
      </c>
      <c r="C2139" s="453" t="s">
        <v>609</v>
      </c>
      <c r="D2139" s="466" t="s">
        <v>6499</v>
      </c>
      <c r="E2139" s="452" t="s">
        <v>416</v>
      </c>
      <c r="F2139" s="467" t="s">
        <v>6500</v>
      </c>
      <c r="G2139" s="452"/>
      <c r="H2139" s="468" t="s">
        <v>4459</v>
      </c>
      <c r="I2139" s="469">
        <v>6700</v>
      </c>
      <c r="J2139" s="470" t="s">
        <v>6496</v>
      </c>
    </row>
    <row r="2140" spans="1:10" s="460" customFormat="1" ht="18" customHeight="1">
      <c r="A2140" s="452">
        <v>2135</v>
      </c>
      <c r="B2140" s="453" t="s">
        <v>511</v>
      </c>
      <c r="C2140" s="453" t="s">
        <v>609</v>
      </c>
      <c r="D2140" s="461" t="s">
        <v>6501</v>
      </c>
      <c r="E2140" s="453" t="s">
        <v>416</v>
      </c>
      <c r="F2140" s="462" t="s">
        <v>6502</v>
      </c>
      <c r="G2140" s="453" t="s">
        <v>4500</v>
      </c>
      <c r="H2140" s="463" t="s">
        <v>4463</v>
      </c>
      <c r="I2140" s="471">
        <v>11000</v>
      </c>
      <c r="J2140" s="472"/>
    </row>
    <row r="2141" spans="1:10" s="460" customFormat="1" ht="18" customHeight="1">
      <c r="A2141" s="452">
        <v>2136</v>
      </c>
      <c r="B2141" s="453" t="s">
        <v>511</v>
      </c>
      <c r="C2141" s="453" t="s">
        <v>609</v>
      </c>
      <c r="D2141" s="461" t="s">
        <v>6503</v>
      </c>
      <c r="E2141" s="453" t="s">
        <v>416</v>
      </c>
      <c r="F2141" s="462" t="s">
        <v>6504</v>
      </c>
      <c r="G2141" s="453" t="s">
        <v>4500</v>
      </c>
      <c r="H2141" s="463" t="s">
        <v>4463</v>
      </c>
      <c r="I2141" s="471">
        <v>11000</v>
      </c>
      <c r="J2141" s="472"/>
    </row>
    <row r="2142" spans="1:10" s="460" customFormat="1" ht="18" customHeight="1">
      <c r="A2142" s="452">
        <v>2137</v>
      </c>
      <c r="B2142" s="453" t="s">
        <v>511</v>
      </c>
      <c r="C2142" s="453" t="s">
        <v>609</v>
      </c>
      <c r="D2142" s="461" t="s">
        <v>6505</v>
      </c>
      <c r="E2142" s="453" t="s">
        <v>416</v>
      </c>
      <c r="F2142" s="462" t="s">
        <v>6506</v>
      </c>
      <c r="G2142" s="453" t="s">
        <v>4500</v>
      </c>
      <c r="H2142" s="463" t="s">
        <v>4463</v>
      </c>
      <c r="I2142" s="471">
        <v>11000</v>
      </c>
      <c r="J2142" s="472"/>
    </row>
    <row r="2143" spans="1:10" s="460" customFormat="1" ht="18" customHeight="1">
      <c r="A2143" s="452">
        <v>2138</v>
      </c>
      <c r="B2143" s="453" t="s">
        <v>511</v>
      </c>
      <c r="C2143" s="453" t="s">
        <v>609</v>
      </c>
      <c r="D2143" s="454" t="s">
        <v>6507</v>
      </c>
      <c r="E2143" s="556" t="s">
        <v>416</v>
      </c>
      <c r="F2143" s="456" t="s">
        <v>6508</v>
      </c>
      <c r="G2143" s="453" t="s">
        <v>4500</v>
      </c>
      <c r="H2143" s="468" t="s">
        <v>9750</v>
      </c>
      <c r="I2143" s="469">
        <v>27000</v>
      </c>
      <c r="J2143" s="459"/>
    </row>
    <row r="2144" spans="1:10" s="460" customFormat="1" ht="18" customHeight="1">
      <c r="A2144" s="452">
        <v>2139</v>
      </c>
      <c r="B2144" s="453" t="s">
        <v>511</v>
      </c>
      <c r="C2144" s="453" t="s">
        <v>609</v>
      </c>
      <c r="D2144" s="461" t="s">
        <v>6509</v>
      </c>
      <c r="E2144" s="453" t="s">
        <v>416</v>
      </c>
      <c r="F2144" s="462" t="s">
        <v>6510</v>
      </c>
      <c r="G2144" s="453" t="s">
        <v>4500</v>
      </c>
      <c r="H2144" s="463" t="s">
        <v>4463</v>
      </c>
      <c r="I2144" s="471">
        <v>14000</v>
      </c>
      <c r="J2144" s="472"/>
    </row>
    <row r="2145" spans="1:10" s="460" customFormat="1" ht="18" customHeight="1">
      <c r="A2145" s="452">
        <v>2140</v>
      </c>
      <c r="B2145" s="453" t="s">
        <v>511</v>
      </c>
      <c r="C2145" s="453" t="s">
        <v>609</v>
      </c>
      <c r="D2145" s="461" t="s">
        <v>6509</v>
      </c>
      <c r="E2145" s="453" t="s">
        <v>416</v>
      </c>
      <c r="F2145" s="462" t="s">
        <v>6511</v>
      </c>
      <c r="G2145" s="453" t="s">
        <v>4500</v>
      </c>
      <c r="H2145" s="463" t="s">
        <v>4463</v>
      </c>
      <c r="I2145" s="471">
        <v>14000</v>
      </c>
      <c r="J2145" s="472"/>
    </row>
    <row r="2146" spans="1:10" s="460" customFormat="1" ht="18" customHeight="1">
      <c r="A2146" s="452">
        <v>2141</v>
      </c>
      <c r="B2146" s="453" t="s">
        <v>511</v>
      </c>
      <c r="C2146" s="453" t="s">
        <v>609</v>
      </c>
      <c r="D2146" s="461" t="s">
        <v>6512</v>
      </c>
      <c r="E2146" s="453" t="s">
        <v>9443</v>
      </c>
      <c r="F2146" s="462" t="s">
        <v>6513</v>
      </c>
      <c r="G2146" s="453" t="s">
        <v>9403</v>
      </c>
      <c r="H2146" s="457" t="s">
        <v>4441</v>
      </c>
      <c r="I2146" s="458">
        <v>17100</v>
      </c>
      <c r="J2146" s="470" t="s">
        <v>6514</v>
      </c>
    </row>
    <row r="2147" spans="1:10" s="460" customFormat="1" ht="18" customHeight="1">
      <c r="A2147" s="452">
        <v>2142</v>
      </c>
      <c r="B2147" s="453" t="s">
        <v>511</v>
      </c>
      <c r="C2147" s="453" t="s">
        <v>609</v>
      </c>
      <c r="D2147" s="461" t="s">
        <v>6512</v>
      </c>
      <c r="E2147" s="453" t="s">
        <v>9443</v>
      </c>
      <c r="F2147" s="462" t="s">
        <v>6513</v>
      </c>
      <c r="G2147" s="453" t="s">
        <v>9403</v>
      </c>
      <c r="H2147" s="457" t="s">
        <v>4441</v>
      </c>
      <c r="I2147" s="458">
        <v>17100</v>
      </c>
      <c r="J2147" s="470" t="s">
        <v>6073</v>
      </c>
    </row>
    <row r="2148" spans="1:10" s="460" customFormat="1" ht="18" customHeight="1">
      <c r="A2148" s="452">
        <v>2143</v>
      </c>
      <c r="B2148" s="453" t="s">
        <v>511</v>
      </c>
      <c r="C2148" s="453" t="s">
        <v>609</v>
      </c>
      <c r="D2148" s="461" t="s">
        <v>6512</v>
      </c>
      <c r="E2148" s="453" t="s">
        <v>9443</v>
      </c>
      <c r="F2148" s="462" t="s">
        <v>6513</v>
      </c>
      <c r="G2148" s="453" t="s">
        <v>9403</v>
      </c>
      <c r="H2148" s="457" t="s">
        <v>4441</v>
      </c>
      <c r="I2148" s="458">
        <v>17100</v>
      </c>
      <c r="J2148" s="470" t="s">
        <v>6382</v>
      </c>
    </row>
    <row r="2149" spans="1:10" s="460" customFormat="1" ht="18" customHeight="1">
      <c r="A2149" s="452">
        <v>2144</v>
      </c>
      <c r="B2149" s="453" t="s">
        <v>511</v>
      </c>
      <c r="C2149" s="453" t="s">
        <v>609</v>
      </c>
      <c r="D2149" s="466" t="s">
        <v>6515</v>
      </c>
      <c r="E2149" s="453" t="s">
        <v>9443</v>
      </c>
      <c r="F2149" s="467" t="s">
        <v>6516</v>
      </c>
      <c r="G2149" s="453" t="s">
        <v>9403</v>
      </c>
      <c r="H2149" s="457" t="s">
        <v>4441</v>
      </c>
      <c r="I2149" s="469">
        <v>19500</v>
      </c>
      <c r="J2149" s="470" t="s">
        <v>6514</v>
      </c>
    </row>
    <row r="2150" spans="1:10" s="460" customFormat="1" ht="18" customHeight="1">
      <c r="A2150" s="452">
        <v>2145</v>
      </c>
      <c r="B2150" s="453" t="s">
        <v>511</v>
      </c>
      <c r="C2150" s="453" t="s">
        <v>609</v>
      </c>
      <c r="D2150" s="461" t="s">
        <v>6515</v>
      </c>
      <c r="E2150" s="453" t="s">
        <v>9443</v>
      </c>
      <c r="F2150" s="462" t="s">
        <v>6516</v>
      </c>
      <c r="G2150" s="453" t="s">
        <v>9403</v>
      </c>
      <c r="H2150" s="457" t="s">
        <v>4441</v>
      </c>
      <c r="I2150" s="458">
        <v>19500</v>
      </c>
      <c r="J2150" s="470" t="s">
        <v>6073</v>
      </c>
    </row>
    <row r="2151" spans="1:10" s="460" customFormat="1" ht="18" customHeight="1">
      <c r="A2151" s="452">
        <v>2146</v>
      </c>
      <c r="B2151" s="453" t="s">
        <v>511</v>
      </c>
      <c r="C2151" s="453" t="s">
        <v>609</v>
      </c>
      <c r="D2151" s="461" t="s">
        <v>6515</v>
      </c>
      <c r="E2151" s="453" t="s">
        <v>9443</v>
      </c>
      <c r="F2151" s="462" t="s">
        <v>6516</v>
      </c>
      <c r="G2151" s="453" t="s">
        <v>9403</v>
      </c>
      <c r="H2151" s="457" t="s">
        <v>4441</v>
      </c>
      <c r="I2151" s="458">
        <v>19500</v>
      </c>
      <c r="J2151" s="470" t="s">
        <v>6382</v>
      </c>
    </row>
    <row r="2152" spans="1:10" s="460" customFormat="1" ht="18" customHeight="1">
      <c r="A2152" s="452">
        <v>2147</v>
      </c>
      <c r="B2152" s="452" t="s">
        <v>14813</v>
      </c>
      <c r="C2152" s="452" t="s">
        <v>14828</v>
      </c>
      <c r="D2152" s="466" t="s">
        <v>14829</v>
      </c>
      <c r="E2152" s="452" t="s">
        <v>14830</v>
      </c>
      <c r="F2152" s="467" t="s">
        <v>6517</v>
      </c>
      <c r="G2152" s="453" t="s">
        <v>9403</v>
      </c>
      <c r="H2152" s="468" t="s">
        <v>4453</v>
      </c>
      <c r="I2152" s="469">
        <v>31000</v>
      </c>
      <c r="J2152" s="459"/>
    </row>
    <row r="2153" spans="1:10" s="460" customFormat="1" ht="18" customHeight="1">
      <c r="A2153" s="452">
        <v>2148</v>
      </c>
      <c r="B2153" s="452" t="s">
        <v>14813</v>
      </c>
      <c r="C2153" s="452" t="s">
        <v>14828</v>
      </c>
      <c r="D2153" s="466" t="s">
        <v>14831</v>
      </c>
      <c r="E2153" s="452" t="s">
        <v>14337</v>
      </c>
      <c r="F2153" s="467" t="s">
        <v>14832</v>
      </c>
      <c r="G2153" s="452"/>
      <c r="H2153" s="468" t="s">
        <v>4457</v>
      </c>
      <c r="I2153" s="469">
        <v>355</v>
      </c>
      <c r="J2153" s="470"/>
    </row>
    <row r="2154" spans="1:10" s="460" customFormat="1" ht="18" customHeight="1">
      <c r="A2154" s="452">
        <v>2149</v>
      </c>
      <c r="B2154" s="452" t="s">
        <v>14813</v>
      </c>
      <c r="C2154" s="452" t="s">
        <v>14828</v>
      </c>
      <c r="D2154" s="466" t="s">
        <v>14831</v>
      </c>
      <c r="E2154" s="452" t="s">
        <v>13664</v>
      </c>
      <c r="F2154" s="467" t="s">
        <v>14832</v>
      </c>
      <c r="G2154" s="452"/>
      <c r="H2154" s="468" t="s">
        <v>4457</v>
      </c>
      <c r="I2154" s="469">
        <v>655</v>
      </c>
      <c r="J2154" s="470"/>
    </row>
    <row r="2155" spans="1:10" s="460" customFormat="1" ht="18" customHeight="1">
      <c r="A2155" s="452">
        <v>2150</v>
      </c>
      <c r="B2155" s="453" t="s">
        <v>511</v>
      </c>
      <c r="C2155" s="453" t="s">
        <v>609</v>
      </c>
      <c r="D2155" s="466" t="s">
        <v>6518</v>
      </c>
      <c r="E2155" s="453" t="s">
        <v>416</v>
      </c>
      <c r="F2155" s="467" t="s">
        <v>6519</v>
      </c>
      <c r="G2155" s="452" t="s">
        <v>4500</v>
      </c>
      <c r="H2155" s="468" t="s">
        <v>9750</v>
      </c>
      <c r="I2155" s="469">
        <v>13500</v>
      </c>
      <c r="J2155" s="521" t="s">
        <v>6520</v>
      </c>
    </row>
    <row r="2156" spans="1:10" s="460" customFormat="1" ht="18" customHeight="1">
      <c r="A2156" s="452">
        <v>2151</v>
      </c>
      <c r="B2156" s="453" t="s">
        <v>511</v>
      </c>
      <c r="C2156" s="453" t="s">
        <v>609</v>
      </c>
      <c r="D2156" s="454" t="s">
        <v>6518</v>
      </c>
      <c r="E2156" s="556" t="s">
        <v>416</v>
      </c>
      <c r="F2156" s="456" t="s">
        <v>6519</v>
      </c>
      <c r="G2156" s="453" t="s">
        <v>4500</v>
      </c>
      <c r="H2156" s="468" t="s">
        <v>9750</v>
      </c>
      <c r="I2156" s="469">
        <v>24750</v>
      </c>
      <c r="J2156" s="459" t="s">
        <v>6521</v>
      </c>
    </row>
    <row r="2157" spans="1:10" s="460" customFormat="1" ht="18" customHeight="1">
      <c r="A2157" s="452">
        <v>2152</v>
      </c>
      <c r="B2157" s="452" t="s">
        <v>14813</v>
      </c>
      <c r="C2157" s="452" t="s">
        <v>14828</v>
      </c>
      <c r="D2157" s="466" t="s">
        <v>4450</v>
      </c>
      <c r="E2157" s="452" t="s">
        <v>14337</v>
      </c>
      <c r="F2157" s="467" t="s">
        <v>14833</v>
      </c>
      <c r="G2157" s="452"/>
      <c r="H2157" s="468" t="s">
        <v>4457</v>
      </c>
      <c r="I2157" s="469">
        <v>280</v>
      </c>
      <c r="J2157" s="470"/>
    </row>
    <row r="2158" spans="1:10" s="460" customFormat="1" ht="18" customHeight="1">
      <c r="A2158" s="452">
        <v>2153</v>
      </c>
      <c r="B2158" s="452" t="s">
        <v>14813</v>
      </c>
      <c r="C2158" s="452" t="s">
        <v>14828</v>
      </c>
      <c r="D2158" s="466" t="s">
        <v>4450</v>
      </c>
      <c r="E2158" s="452" t="s">
        <v>13664</v>
      </c>
      <c r="F2158" s="467" t="s">
        <v>14834</v>
      </c>
      <c r="G2158" s="452"/>
      <c r="H2158" s="468" t="s">
        <v>4457</v>
      </c>
      <c r="I2158" s="469">
        <v>635</v>
      </c>
      <c r="J2158" s="470"/>
    </row>
    <row r="2159" spans="1:10" s="460" customFormat="1" ht="18" customHeight="1">
      <c r="A2159" s="452">
        <v>2154</v>
      </c>
      <c r="B2159" s="452" t="s">
        <v>14813</v>
      </c>
      <c r="C2159" s="452" t="s">
        <v>14828</v>
      </c>
      <c r="D2159" s="466" t="s">
        <v>4450</v>
      </c>
      <c r="E2159" s="452" t="s">
        <v>13664</v>
      </c>
      <c r="F2159" s="467" t="s">
        <v>14835</v>
      </c>
      <c r="G2159" s="452"/>
      <c r="H2159" s="468" t="s">
        <v>4457</v>
      </c>
      <c r="I2159" s="469">
        <v>635</v>
      </c>
      <c r="J2159" s="470"/>
    </row>
    <row r="2160" spans="1:10" s="460" customFormat="1" ht="18" customHeight="1">
      <c r="A2160" s="452">
        <v>2155</v>
      </c>
      <c r="B2160" s="452" t="s">
        <v>14813</v>
      </c>
      <c r="C2160" s="452" t="s">
        <v>14828</v>
      </c>
      <c r="D2160" s="466" t="s">
        <v>4450</v>
      </c>
      <c r="E2160" s="452" t="s">
        <v>13664</v>
      </c>
      <c r="F2160" s="467" t="s">
        <v>14833</v>
      </c>
      <c r="G2160" s="452"/>
      <c r="H2160" s="468" t="s">
        <v>4457</v>
      </c>
      <c r="I2160" s="469">
        <v>510</v>
      </c>
      <c r="J2160" s="470"/>
    </row>
    <row r="2161" spans="1:10" s="460" customFormat="1" ht="18" customHeight="1">
      <c r="A2161" s="452">
        <v>2156</v>
      </c>
      <c r="B2161" s="452" t="s">
        <v>14813</v>
      </c>
      <c r="C2161" s="452" t="s">
        <v>14828</v>
      </c>
      <c r="D2161" s="466" t="s">
        <v>4450</v>
      </c>
      <c r="E2161" s="452" t="s">
        <v>13808</v>
      </c>
      <c r="F2161" s="467" t="s">
        <v>14835</v>
      </c>
      <c r="G2161" s="452"/>
      <c r="H2161" s="468" t="s">
        <v>4457</v>
      </c>
      <c r="I2161" s="469">
        <v>790</v>
      </c>
      <c r="J2161" s="470"/>
    </row>
    <row r="2162" spans="1:10" s="460" customFormat="1" ht="18" customHeight="1">
      <c r="A2162" s="452">
        <v>2157</v>
      </c>
      <c r="B2162" s="452" t="s">
        <v>14813</v>
      </c>
      <c r="C2162" s="452" t="s">
        <v>14828</v>
      </c>
      <c r="D2162" s="466" t="s">
        <v>4450</v>
      </c>
      <c r="E2162" s="452" t="s">
        <v>10492</v>
      </c>
      <c r="F2162" s="467" t="s">
        <v>14834</v>
      </c>
      <c r="G2162" s="452"/>
      <c r="H2162" s="468" t="s">
        <v>4457</v>
      </c>
      <c r="I2162" s="469">
        <v>880</v>
      </c>
      <c r="J2162" s="470"/>
    </row>
    <row r="2163" spans="1:10" s="460" customFormat="1" ht="18" customHeight="1">
      <c r="A2163" s="452">
        <v>2158</v>
      </c>
      <c r="B2163" s="453" t="s">
        <v>511</v>
      </c>
      <c r="C2163" s="453" t="s">
        <v>609</v>
      </c>
      <c r="D2163" s="461" t="s">
        <v>6522</v>
      </c>
      <c r="E2163" s="453" t="s">
        <v>6523</v>
      </c>
      <c r="F2163" s="462" t="s">
        <v>6524</v>
      </c>
      <c r="G2163" s="453" t="s">
        <v>4500</v>
      </c>
      <c r="H2163" s="463" t="s">
        <v>651</v>
      </c>
      <c r="I2163" s="471"/>
      <c r="J2163" s="472" t="s">
        <v>4485</v>
      </c>
    </row>
    <row r="2164" spans="1:10" s="460" customFormat="1" ht="18" customHeight="1">
      <c r="A2164" s="452">
        <v>2159</v>
      </c>
      <c r="B2164" s="453" t="s">
        <v>511</v>
      </c>
      <c r="C2164" s="453" t="s">
        <v>609</v>
      </c>
      <c r="D2164" s="461" t="s">
        <v>6522</v>
      </c>
      <c r="E2164" s="453" t="s">
        <v>6523</v>
      </c>
      <c r="F2164" s="462" t="s">
        <v>6525</v>
      </c>
      <c r="G2164" s="453" t="s">
        <v>4500</v>
      </c>
      <c r="H2164" s="463" t="s">
        <v>651</v>
      </c>
      <c r="I2164" s="471">
        <v>30720</v>
      </c>
      <c r="J2164" s="472"/>
    </row>
    <row r="2165" spans="1:10" s="460" customFormat="1" ht="18" customHeight="1">
      <c r="A2165" s="452">
        <v>2160</v>
      </c>
      <c r="B2165" s="453" t="s">
        <v>511</v>
      </c>
      <c r="C2165" s="453" t="s">
        <v>609</v>
      </c>
      <c r="D2165" s="461" t="s">
        <v>6522</v>
      </c>
      <c r="E2165" s="453" t="s">
        <v>6526</v>
      </c>
      <c r="F2165" s="462" t="s">
        <v>6527</v>
      </c>
      <c r="G2165" s="453" t="s">
        <v>4500</v>
      </c>
      <c r="H2165" s="463" t="s">
        <v>651</v>
      </c>
      <c r="I2165" s="471"/>
      <c r="J2165" s="472" t="s">
        <v>4485</v>
      </c>
    </row>
    <row r="2166" spans="1:10" s="460" customFormat="1" ht="18" customHeight="1">
      <c r="A2166" s="452">
        <v>2161</v>
      </c>
      <c r="B2166" s="453" t="s">
        <v>511</v>
      </c>
      <c r="C2166" s="453" t="s">
        <v>609</v>
      </c>
      <c r="D2166" s="461" t="s">
        <v>6522</v>
      </c>
      <c r="E2166" s="453" t="s">
        <v>6528</v>
      </c>
      <c r="F2166" s="462" t="s">
        <v>6529</v>
      </c>
      <c r="G2166" s="453" t="s">
        <v>4500</v>
      </c>
      <c r="H2166" s="463" t="s">
        <v>651</v>
      </c>
      <c r="I2166" s="471">
        <v>9000</v>
      </c>
      <c r="J2166" s="472"/>
    </row>
    <row r="2167" spans="1:10" s="460" customFormat="1" ht="18" customHeight="1">
      <c r="A2167" s="452">
        <v>2162</v>
      </c>
      <c r="B2167" s="453" t="s">
        <v>14813</v>
      </c>
      <c r="C2167" s="453" t="s">
        <v>14828</v>
      </c>
      <c r="D2167" s="461" t="s">
        <v>6530</v>
      </c>
      <c r="E2167" s="481" t="s">
        <v>14381</v>
      </c>
      <c r="F2167" s="462" t="s">
        <v>14836</v>
      </c>
      <c r="G2167" s="453"/>
      <c r="H2167" s="468" t="s">
        <v>4477</v>
      </c>
      <c r="I2167" s="469">
        <v>680</v>
      </c>
      <c r="J2167" s="470"/>
    </row>
    <row r="2168" spans="1:10" s="460" customFormat="1" ht="18" customHeight="1">
      <c r="A2168" s="452">
        <v>2163</v>
      </c>
      <c r="B2168" s="453" t="s">
        <v>14813</v>
      </c>
      <c r="C2168" s="453" t="s">
        <v>14828</v>
      </c>
      <c r="D2168" s="461" t="s">
        <v>6531</v>
      </c>
      <c r="E2168" s="481" t="s">
        <v>14381</v>
      </c>
      <c r="F2168" s="462" t="s">
        <v>14837</v>
      </c>
      <c r="G2168" s="453"/>
      <c r="H2168" s="468" t="s">
        <v>4477</v>
      </c>
      <c r="I2168" s="469">
        <v>680</v>
      </c>
      <c r="J2168" s="470"/>
    </row>
    <row r="2169" spans="1:10" s="460" customFormat="1" ht="18" customHeight="1">
      <c r="A2169" s="452">
        <v>2164</v>
      </c>
      <c r="B2169" s="453" t="s">
        <v>511</v>
      </c>
      <c r="C2169" s="453" t="s">
        <v>609</v>
      </c>
      <c r="D2169" s="461" t="s">
        <v>6532</v>
      </c>
      <c r="E2169" s="453" t="s">
        <v>133</v>
      </c>
      <c r="F2169" s="462" t="s">
        <v>6533</v>
      </c>
      <c r="G2169" s="453" t="s">
        <v>4500</v>
      </c>
      <c r="H2169" s="463" t="s">
        <v>651</v>
      </c>
      <c r="I2169" s="471"/>
      <c r="J2169" s="472" t="s">
        <v>4485</v>
      </c>
    </row>
    <row r="2170" spans="1:10" s="460" customFormat="1" ht="18" customHeight="1">
      <c r="A2170" s="452">
        <v>2165</v>
      </c>
      <c r="B2170" s="453" t="s">
        <v>511</v>
      </c>
      <c r="C2170" s="453" t="s">
        <v>609</v>
      </c>
      <c r="D2170" s="461" t="s">
        <v>6532</v>
      </c>
      <c r="E2170" s="453" t="s">
        <v>137</v>
      </c>
      <c r="F2170" s="462" t="s">
        <v>6533</v>
      </c>
      <c r="G2170" s="453" t="s">
        <v>4500</v>
      </c>
      <c r="H2170" s="463" t="s">
        <v>651</v>
      </c>
      <c r="I2170" s="471"/>
      <c r="J2170" s="472" t="s">
        <v>4485</v>
      </c>
    </row>
    <row r="2171" spans="1:10" s="460" customFormat="1" ht="18" customHeight="1">
      <c r="A2171" s="452">
        <v>2166</v>
      </c>
      <c r="B2171" s="453" t="s">
        <v>511</v>
      </c>
      <c r="C2171" s="453" t="s">
        <v>609</v>
      </c>
      <c r="D2171" s="461" t="s">
        <v>6534</v>
      </c>
      <c r="E2171" s="453" t="s">
        <v>173</v>
      </c>
      <c r="F2171" s="462" t="s">
        <v>6535</v>
      </c>
      <c r="G2171" s="453"/>
      <c r="H2171" s="463" t="s">
        <v>651</v>
      </c>
      <c r="I2171" s="471">
        <v>24960</v>
      </c>
      <c r="J2171" s="472"/>
    </row>
    <row r="2172" spans="1:10" s="460" customFormat="1" ht="18" customHeight="1">
      <c r="A2172" s="452">
        <v>2167</v>
      </c>
      <c r="B2172" s="453" t="s">
        <v>511</v>
      </c>
      <c r="C2172" s="453" t="s">
        <v>609</v>
      </c>
      <c r="D2172" s="461" t="s">
        <v>6534</v>
      </c>
      <c r="E2172" s="453" t="s">
        <v>416</v>
      </c>
      <c r="F2172" s="462" t="s">
        <v>6536</v>
      </c>
      <c r="G2172" s="453"/>
      <c r="H2172" s="463" t="s">
        <v>651</v>
      </c>
      <c r="I2172" s="471">
        <v>12444</v>
      </c>
      <c r="J2172" s="472"/>
    </row>
    <row r="2173" spans="1:10" s="460" customFormat="1" ht="18" customHeight="1">
      <c r="A2173" s="452">
        <v>2168</v>
      </c>
      <c r="B2173" s="453" t="s">
        <v>511</v>
      </c>
      <c r="C2173" s="453" t="s">
        <v>609</v>
      </c>
      <c r="D2173" s="461" t="s">
        <v>2792</v>
      </c>
      <c r="E2173" s="453" t="s">
        <v>416</v>
      </c>
      <c r="F2173" s="462" t="s">
        <v>6537</v>
      </c>
      <c r="G2173" s="453"/>
      <c r="H2173" s="463" t="s">
        <v>651</v>
      </c>
      <c r="I2173" s="471">
        <v>760</v>
      </c>
      <c r="J2173" s="472"/>
    </row>
    <row r="2174" spans="1:10" s="460" customFormat="1" ht="18" customHeight="1">
      <c r="A2174" s="452">
        <v>2169</v>
      </c>
      <c r="B2174" s="453" t="s">
        <v>14813</v>
      </c>
      <c r="C2174" s="453" t="s">
        <v>14828</v>
      </c>
      <c r="D2174" s="461" t="s">
        <v>14838</v>
      </c>
      <c r="E2174" s="481" t="s">
        <v>13656</v>
      </c>
      <c r="F2174" s="462" t="s">
        <v>14839</v>
      </c>
      <c r="G2174" s="453"/>
      <c r="H2174" s="468" t="s">
        <v>4477</v>
      </c>
      <c r="I2174" s="469">
        <v>500</v>
      </c>
      <c r="J2174" s="470"/>
    </row>
    <row r="2175" spans="1:10" s="460" customFormat="1" ht="18" customHeight="1">
      <c r="A2175" s="452">
        <v>2170</v>
      </c>
      <c r="B2175" s="453" t="s">
        <v>14813</v>
      </c>
      <c r="C2175" s="453" t="s">
        <v>14828</v>
      </c>
      <c r="D2175" s="461" t="s">
        <v>14838</v>
      </c>
      <c r="E2175" s="481" t="s">
        <v>14381</v>
      </c>
      <c r="F2175" s="462" t="s">
        <v>14839</v>
      </c>
      <c r="G2175" s="453"/>
      <c r="H2175" s="468" t="s">
        <v>4477</v>
      </c>
      <c r="I2175" s="469">
        <v>600</v>
      </c>
      <c r="J2175" s="470"/>
    </row>
    <row r="2176" spans="1:10" s="460" customFormat="1" ht="18" customHeight="1">
      <c r="A2176" s="452">
        <v>2171</v>
      </c>
      <c r="B2176" s="453" t="s">
        <v>511</v>
      </c>
      <c r="C2176" s="453" t="s">
        <v>609</v>
      </c>
      <c r="D2176" s="461" t="s">
        <v>6538</v>
      </c>
      <c r="E2176" s="453" t="s">
        <v>416</v>
      </c>
      <c r="F2176" s="462" t="s">
        <v>6519</v>
      </c>
      <c r="G2176" s="453" t="s">
        <v>4500</v>
      </c>
      <c r="H2176" s="468" t="s">
        <v>9750</v>
      </c>
      <c r="I2176" s="469">
        <v>15500</v>
      </c>
      <c r="J2176" s="521" t="s">
        <v>6539</v>
      </c>
    </row>
    <row r="2177" spans="1:10" s="460" customFormat="1" ht="18" customHeight="1">
      <c r="A2177" s="452">
        <v>2172</v>
      </c>
      <c r="B2177" s="453" t="s">
        <v>511</v>
      </c>
      <c r="C2177" s="455" t="s">
        <v>609</v>
      </c>
      <c r="D2177" s="473" t="s">
        <v>6540</v>
      </c>
      <c r="E2177" s="455" t="s">
        <v>1389</v>
      </c>
      <c r="F2177" s="456" t="s">
        <v>6541</v>
      </c>
      <c r="G2177" s="455"/>
      <c r="H2177" s="465" t="s">
        <v>4466</v>
      </c>
      <c r="I2177" s="458">
        <v>480</v>
      </c>
      <c r="J2177" s="474"/>
    </row>
    <row r="2178" spans="1:10" s="460" customFormat="1" ht="18" customHeight="1">
      <c r="A2178" s="452">
        <v>2173</v>
      </c>
      <c r="B2178" s="453" t="s">
        <v>511</v>
      </c>
      <c r="C2178" s="453" t="s">
        <v>609</v>
      </c>
      <c r="D2178" s="466" t="s">
        <v>6542</v>
      </c>
      <c r="E2178" s="452" t="s">
        <v>416</v>
      </c>
      <c r="F2178" s="467" t="s">
        <v>6543</v>
      </c>
      <c r="G2178" s="452"/>
      <c r="H2178" s="468" t="s">
        <v>4483</v>
      </c>
      <c r="I2178" s="469"/>
      <c r="J2178" s="470" t="s">
        <v>4485</v>
      </c>
    </row>
    <row r="2179" spans="1:10" s="460" customFormat="1" ht="18" customHeight="1">
      <c r="A2179" s="452">
        <v>2174</v>
      </c>
      <c r="B2179" s="453" t="s">
        <v>511</v>
      </c>
      <c r="C2179" s="455" t="s">
        <v>609</v>
      </c>
      <c r="D2179" s="473" t="s">
        <v>6544</v>
      </c>
      <c r="E2179" s="455" t="s">
        <v>144</v>
      </c>
      <c r="F2179" s="456" t="s">
        <v>6545</v>
      </c>
      <c r="G2179" s="455"/>
      <c r="H2179" s="465" t="s">
        <v>4466</v>
      </c>
      <c r="I2179" s="495">
        <v>20480</v>
      </c>
      <c r="J2179" s="474"/>
    </row>
    <row r="2180" spans="1:10" s="460" customFormat="1" ht="18" customHeight="1">
      <c r="A2180" s="452">
        <v>2175</v>
      </c>
      <c r="B2180" s="453" t="s">
        <v>511</v>
      </c>
      <c r="C2180" s="455" t="s">
        <v>609</v>
      </c>
      <c r="D2180" s="473" t="s">
        <v>6544</v>
      </c>
      <c r="E2180" s="455" t="s">
        <v>6289</v>
      </c>
      <c r="F2180" s="456" t="s">
        <v>6545</v>
      </c>
      <c r="G2180" s="455"/>
      <c r="H2180" s="465" t="s">
        <v>4466</v>
      </c>
      <c r="I2180" s="495">
        <v>27520</v>
      </c>
      <c r="J2180" s="474"/>
    </row>
    <row r="2181" spans="1:10" s="460" customFormat="1" ht="18" customHeight="1">
      <c r="A2181" s="452">
        <v>2176</v>
      </c>
      <c r="B2181" s="453" t="s">
        <v>511</v>
      </c>
      <c r="C2181" s="455" t="s">
        <v>609</v>
      </c>
      <c r="D2181" s="473" t="s">
        <v>6544</v>
      </c>
      <c r="E2181" s="455" t="s">
        <v>416</v>
      </c>
      <c r="F2181" s="456" t="s">
        <v>6546</v>
      </c>
      <c r="G2181" s="455"/>
      <c r="H2181" s="465" t="s">
        <v>4466</v>
      </c>
      <c r="I2181" s="495">
        <v>640</v>
      </c>
      <c r="J2181" s="474"/>
    </row>
    <row r="2182" spans="1:10" s="460" customFormat="1" ht="18" customHeight="1">
      <c r="A2182" s="452">
        <v>2177</v>
      </c>
      <c r="B2182" s="452" t="s">
        <v>14813</v>
      </c>
      <c r="C2182" s="452" t="s">
        <v>14828</v>
      </c>
      <c r="D2182" s="466" t="s">
        <v>14108</v>
      </c>
      <c r="E2182" s="452" t="s">
        <v>14337</v>
      </c>
      <c r="F2182" s="467" t="s">
        <v>14840</v>
      </c>
      <c r="G2182" s="452"/>
      <c r="H2182" s="468" t="s">
        <v>4457</v>
      </c>
      <c r="I2182" s="469">
        <v>235</v>
      </c>
      <c r="J2182" s="470"/>
    </row>
    <row r="2183" spans="1:10" s="460" customFormat="1" ht="18" customHeight="1">
      <c r="A2183" s="452">
        <v>2178</v>
      </c>
      <c r="B2183" s="452" t="s">
        <v>14813</v>
      </c>
      <c r="C2183" s="452" t="s">
        <v>14828</v>
      </c>
      <c r="D2183" s="466" t="s">
        <v>14108</v>
      </c>
      <c r="E2183" s="452" t="s">
        <v>13664</v>
      </c>
      <c r="F2183" s="467" t="s">
        <v>14840</v>
      </c>
      <c r="G2183" s="452"/>
      <c r="H2183" s="468" t="s">
        <v>4457</v>
      </c>
      <c r="I2183" s="469">
        <v>465</v>
      </c>
      <c r="J2183" s="470"/>
    </row>
    <row r="2184" spans="1:10" s="460" customFormat="1" ht="18" customHeight="1">
      <c r="A2184" s="452">
        <v>2179</v>
      </c>
      <c r="B2184" s="452" t="s">
        <v>14813</v>
      </c>
      <c r="C2184" s="452" t="s">
        <v>14828</v>
      </c>
      <c r="D2184" s="466" t="s">
        <v>14108</v>
      </c>
      <c r="E2184" s="452" t="s">
        <v>13664</v>
      </c>
      <c r="F2184" s="467" t="s">
        <v>14841</v>
      </c>
      <c r="G2184" s="452"/>
      <c r="H2184" s="468" t="s">
        <v>4457</v>
      </c>
      <c r="I2184" s="469">
        <v>510</v>
      </c>
      <c r="J2184" s="470"/>
    </row>
    <row r="2185" spans="1:10" s="460" customFormat="1" ht="18" customHeight="1">
      <c r="A2185" s="452">
        <v>2180</v>
      </c>
      <c r="B2185" s="452" t="s">
        <v>14813</v>
      </c>
      <c r="C2185" s="452" t="s">
        <v>14828</v>
      </c>
      <c r="D2185" s="466" t="s">
        <v>14108</v>
      </c>
      <c r="E2185" s="452" t="s">
        <v>14842</v>
      </c>
      <c r="F2185" s="467" t="s">
        <v>14843</v>
      </c>
      <c r="G2185" s="452"/>
      <c r="H2185" s="468" t="s">
        <v>4457</v>
      </c>
      <c r="I2185" s="469">
        <v>11890</v>
      </c>
      <c r="J2185" s="470"/>
    </row>
    <row r="2186" spans="1:10" s="460" customFormat="1" ht="18" customHeight="1">
      <c r="A2186" s="452">
        <v>2181</v>
      </c>
      <c r="B2186" s="452" t="s">
        <v>14813</v>
      </c>
      <c r="C2186" s="452" t="s">
        <v>14828</v>
      </c>
      <c r="D2186" s="466" t="s">
        <v>14844</v>
      </c>
      <c r="E2186" s="452" t="s">
        <v>13664</v>
      </c>
      <c r="F2186" s="467" t="s">
        <v>14845</v>
      </c>
      <c r="G2186" s="452"/>
      <c r="H2186" s="468" t="s">
        <v>4457</v>
      </c>
      <c r="I2186" s="469">
        <v>510</v>
      </c>
      <c r="J2186" s="470"/>
    </row>
    <row r="2187" spans="1:10" s="460" customFormat="1" ht="18" customHeight="1">
      <c r="A2187" s="452">
        <v>2182</v>
      </c>
      <c r="B2187" s="453" t="s">
        <v>511</v>
      </c>
      <c r="C2187" s="453" t="s">
        <v>609</v>
      </c>
      <c r="D2187" s="461" t="s">
        <v>6547</v>
      </c>
      <c r="E2187" s="453" t="s">
        <v>416</v>
      </c>
      <c r="F2187" s="462" t="s">
        <v>6519</v>
      </c>
      <c r="G2187" s="453" t="s">
        <v>4500</v>
      </c>
      <c r="H2187" s="468" t="s">
        <v>9750</v>
      </c>
      <c r="I2187" s="469">
        <v>15500</v>
      </c>
      <c r="J2187" s="459" t="s">
        <v>6539</v>
      </c>
    </row>
    <row r="2188" spans="1:10" s="460" customFormat="1" ht="18" customHeight="1">
      <c r="A2188" s="452">
        <v>2183</v>
      </c>
      <c r="B2188" s="453" t="s">
        <v>511</v>
      </c>
      <c r="C2188" s="453" t="s">
        <v>609</v>
      </c>
      <c r="D2188" s="466" t="s">
        <v>6548</v>
      </c>
      <c r="E2188" s="453" t="s">
        <v>416</v>
      </c>
      <c r="F2188" s="467" t="s">
        <v>6549</v>
      </c>
      <c r="G2188" s="455" t="s">
        <v>4500</v>
      </c>
      <c r="H2188" s="468" t="s">
        <v>9750</v>
      </c>
      <c r="I2188" s="469">
        <v>14833</v>
      </c>
      <c r="J2188" s="521"/>
    </row>
    <row r="2189" spans="1:10" s="460" customFormat="1" ht="18" customHeight="1">
      <c r="A2189" s="452">
        <v>2184</v>
      </c>
      <c r="B2189" s="453" t="s">
        <v>511</v>
      </c>
      <c r="C2189" s="453" t="s">
        <v>609</v>
      </c>
      <c r="D2189" s="461" t="s">
        <v>6550</v>
      </c>
      <c r="E2189" s="453" t="s">
        <v>9443</v>
      </c>
      <c r="F2189" s="462" t="s">
        <v>6551</v>
      </c>
      <c r="G2189" s="453" t="s">
        <v>9403</v>
      </c>
      <c r="H2189" s="457" t="s">
        <v>4441</v>
      </c>
      <c r="I2189" s="458">
        <v>27800</v>
      </c>
      <c r="J2189" s="470" t="s">
        <v>6514</v>
      </c>
    </row>
    <row r="2190" spans="1:10" s="460" customFormat="1" ht="18" customHeight="1">
      <c r="A2190" s="452">
        <v>2185</v>
      </c>
      <c r="B2190" s="453" t="s">
        <v>511</v>
      </c>
      <c r="C2190" s="453" t="s">
        <v>609</v>
      </c>
      <c r="D2190" s="461" t="s">
        <v>6550</v>
      </c>
      <c r="E2190" s="453" t="s">
        <v>9443</v>
      </c>
      <c r="F2190" s="462" t="s">
        <v>6552</v>
      </c>
      <c r="G2190" s="453" t="s">
        <v>9403</v>
      </c>
      <c r="H2190" s="457" t="s">
        <v>4441</v>
      </c>
      <c r="I2190" s="458">
        <v>27800</v>
      </c>
      <c r="J2190" s="470" t="s">
        <v>6073</v>
      </c>
    </row>
    <row r="2191" spans="1:10" s="460" customFormat="1" ht="18" customHeight="1">
      <c r="A2191" s="452">
        <v>2186</v>
      </c>
      <c r="B2191" s="453" t="s">
        <v>511</v>
      </c>
      <c r="C2191" s="453" t="s">
        <v>609</v>
      </c>
      <c r="D2191" s="466" t="s">
        <v>6550</v>
      </c>
      <c r="E2191" s="453" t="s">
        <v>9443</v>
      </c>
      <c r="F2191" s="467" t="s">
        <v>6553</v>
      </c>
      <c r="G2191" s="453" t="s">
        <v>9403</v>
      </c>
      <c r="H2191" s="457" t="s">
        <v>4441</v>
      </c>
      <c r="I2191" s="469">
        <v>27800</v>
      </c>
      <c r="J2191" s="470" t="s">
        <v>6382</v>
      </c>
    </row>
    <row r="2192" spans="1:10" s="460" customFormat="1" ht="18" customHeight="1">
      <c r="A2192" s="452">
        <v>2187</v>
      </c>
      <c r="B2192" s="453" t="s">
        <v>511</v>
      </c>
      <c r="C2192" s="453" t="s">
        <v>609</v>
      </c>
      <c r="D2192" s="461" t="s">
        <v>6554</v>
      </c>
      <c r="E2192" s="453" t="s">
        <v>416</v>
      </c>
      <c r="F2192" s="462" t="s">
        <v>6508</v>
      </c>
      <c r="G2192" s="453" t="s">
        <v>4500</v>
      </c>
      <c r="H2192" s="468" t="s">
        <v>9750</v>
      </c>
      <c r="I2192" s="469">
        <v>14250</v>
      </c>
      <c r="J2192" s="521"/>
    </row>
    <row r="2193" spans="1:10" s="460" customFormat="1" ht="18" customHeight="1">
      <c r="A2193" s="452">
        <v>2188</v>
      </c>
      <c r="B2193" s="453" t="s">
        <v>511</v>
      </c>
      <c r="C2193" s="453" t="s">
        <v>609</v>
      </c>
      <c r="D2193" s="461" t="s">
        <v>6555</v>
      </c>
      <c r="E2193" s="453" t="s">
        <v>416</v>
      </c>
      <c r="F2193" s="462" t="s">
        <v>6519</v>
      </c>
      <c r="G2193" s="453"/>
      <c r="H2193" s="468" t="s">
        <v>9750</v>
      </c>
      <c r="I2193" s="469">
        <v>9500</v>
      </c>
      <c r="J2193" s="470" t="s">
        <v>6556</v>
      </c>
    </row>
    <row r="2194" spans="1:10" s="460" customFormat="1" ht="18" customHeight="1">
      <c r="A2194" s="452">
        <v>2189</v>
      </c>
      <c r="B2194" s="453" t="s">
        <v>511</v>
      </c>
      <c r="C2194" s="453" t="s">
        <v>609</v>
      </c>
      <c r="D2194" s="461" t="s">
        <v>6557</v>
      </c>
      <c r="E2194" s="453" t="s">
        <v>416</v>
      </c>
      <c r="F2194" s="462" t="s">
        <v>6558</v>
      </c>
      <c r="G2194" s="453"/>
      <c r="H2194" s="468" t="s">
        <v>9750</v>
      </c>
      <c r="I2194" s="469">
        <v>14250</v>
      </c>
      <c r="J2194" s="470"/>
    </row>
    <row r="2195" spans="1:10" s="460" customFormat="1" ht="18" customHeight="1">
      <c r="A2195" s="452">
        <v>2190</v>
      </c>
      <c r="B2195" s="453" t="s">
        <v>511</v>
      </c>
      <c r="C2195" s="453" t="s">
        <v>609</v>
      </c>
      <c r="D2195" s="454" t="s">
        <v>6557</v>
      </c>
      <c r="E2195" s="556" t="s">
        <v>416</v>
      </c>
      <c r="F2195" s="456" t="s">
        <v>6558</v>
      </c>
      <c r="G2195" s="453" t="s">
        <v>4500</v>
      </c>
      <c r="H2195" s="468" t="s">
        <v>9750</v>
      </c>
      <c r="I2195" s="469">
        <v>14250</v>
      </c>
      <c r="J2195" s="459" t="s">
        <v>6559</v>
      </c>
    </row>
    <row r="2196" spans="1:10" s="460" customFormat="1" ht="18" customHeight="1">
      <c r="A2196" s="452">
        <v>2191</v>
      </c>
      <c r="B2196" s="453" t="s">
        <v>511</v>
      </c>
      <c r="C2196" s="453" t="s">
        <v>609</v>
      </c>
      <c r="D2196" s="461" t="s">
        <v>6560</v>
      </c>
      <c r="E2196" s="453" t="s">
        <v>9443</v>
      </c>
      <c r="F2196" s="462" t="s">
        <v>6561</v>
      </c>
      <c r="G2196" s="453" t="s">
        <v>9403</v>
      </c>
      <c r="H2196" s="457" t="s">
        <v>4441</v>
      </c>
      <c r="I2196" s="458">
        <v>22100</v>
      </c>
      <c r="J2196" s="470" t="s">
        <v>6514</v>
      </c>
    </row>
    <row r="2197" spans="1:10" s="460" customFormat="1" ht="18" customHeight="1">
      <c r="A2197" s="452">
        <v>2192</v>
      </c>
      <c r="B2197" s="453" t="s">
        <v>511</v>
      </c>
      <c r="C2197" s="453" t="s">
        <v>609</v>
      </c>
      <c r="D2197" s="461" t="s">
        <v>6560</v>
      </c>
      <c r="E2197" s="453" t="s">
        <v>9443</v>
      </c>
      <c r="F2197" s="462" t="s">
        <v>6562</v>
      </c>
      <c r="G2197" s="453" t="s">
        <v>9403</v>
      </c>
      <c r="H2197" s="457" t="s">
        <v>4441</v>
      </c>
      <c r="I2197" s="458">
        <v>22100</v>
      </c>
      <c r="J2197" s="470" t="s">
        <v>6073</v>
      </c>
    </row>
    <row r="2198" spans="1:10" s="460" customFormat="1" ht="18" customHeight="1">
      <c r="A2198" s="452">
        <v>2193</v>
      </c>
      <c r="B2198" s="453" t="s">
        <v>511</v>
      </c>
      <c r="C2198" s="453" t="s">
        <v>609</v>
      </c>
      <c r="D2198" s="466" t="s">
        <v>6560</v>
      </c>
      <c r="E2198" s="453" t="s">
        <v>9443</v>
      </c>
      <c r="F2198" s="467" t="s">
        <v>6563</v>
      </c>
      <c r="G2198" s="453" t="s">
        <v>9403</v>
      </c>
      <c r="H2198" s="457" t="s">
        <v>4441</v>
      </c>
      <c r="I2198" s="469">
        <v>22100</v>
      </c>
      <c r="J2198" s="470" t="s">
        <v>6382</v>
      </c>
    </row>
    <row r="2199" spans="1:10" s="460" customFormat="1" ht="18" customHeight="1">
      <c r="A2199" s="452">
        <v>2194</v>
      </c>
      <c r="B2199" s="453" t="s">
        <v>511</v>
      </c>
      <c r="C2199" s="453" t="s">
        <v>609</v>
      </c>
      <c r="D2199" s="461" t="s">
        <v>6564</v>
      </c>
      <c r="E2199" s="453" t="s">
        <v>9466</v>
      </c>
      <c r="F2199" s="462" t="s">
        <v>6565</v>
      </c>
      <c r="G2199" s="453" t="s">
        <v>9403</v>
      </c>
      <c r="H2199" s="457" t="s">
        <v>4441</v>
      </c>
      <c r="I2199" s="458">
        <v>15200</v>
      </c>
      <c r="J2199" s="470" t="s">
        <v>6566</v>
      </c>
    </row>
    <row r="2200" spans="1:10" s="460" customFormat="1" ht="18" customHeight="1">
      <c r="A2200" s="452">
        <v>2195</v>
      </c>
      <c r="B2200" s="453" t="s">
        <v>511</v>
      </c>
      <c r="C2200" s="453" t="s">
        <v>609</v>
      </c>
      <c r="D2200" s="461" t="s">
        <v>6567</v>
      </c>
      <c r="E2200" s="453" t="s">
        <v>9443</v>
      </c>
      <c r="F2200" s="462" t="s">
        <v>6568</v>
      </c>
      <c r="G2200" s="453" t="s">
        <v>9403</v>
      </c>
      <c r="H2200" s="457" t="s">
        <v>4441</v>
      </c>
      <c r="I2200" s="458">
        <v>18800</v>
      </c>
      <c r="J2200" s="470" t="s">
        <v>6514</v>
      </c>
    </row>
    <row r="2201" spans="1:10" s="460" customFormat="1" ht="18" customHeight="1">
      <c r="A2201" s="452">
        <v>2196</v>
      </c>
      <c r="B2201" s="453" t="s">
        <v>511</v>
      </c>
      <c r="C2201" s="453" t="s">
        <v>609</v>
      </c>
      <c r="D2201" s="461" t="s">
        <v>6567</v>
      </c>
      <c r="E2201" s="453" t="s">
        <v>9443</v>
      </c>
      <c r="F2201" s="462" t="s">
        <v>6568</v>
      </c>
      <c r="G2201" s="453" t="s">
        <v>9403</v>
      </c>
      <c r="H2201" s="457" t="s">
        <v>4441</v>
      </c>
      <c r="I2201" s="458">
        <v>18800</v>
      </c>
      <c r="J2201" s="470" t="s">
        <v>6073</v>
      </c>
    </row>
    <row r="2202" spans="1:10" s="460" customFormat="1" ht="18" customHeight="1">
      <c r="A2202" s="452">
        <v>2197</v>
      </c>
      <c r="B2202" s="453" t="s">
        <v>511</v>
      </c>
      <c r="C2202" s="453" t="s">
        <v>609</v>
      </c>
      <c r="D2202" s="461" t="s">
        <v>6567</v>
      </c>
      <c r="E2202" s="453" t="s">
        <v>9443</v>
      </c>
      <c r="F2202" s="462" t="s">
        <v>6568</v>
      </c>
      <c r="G2202" s="453" t="s">
        <v>9403</v>
      </c>
      <c r="H2202" s="457" t="s">
        <v>4441</v>
      </c>
      <c r="I2202" s="458">
        <v>18800</v>
      </c>
      <c r="J2202" s="470" t="s">
        <v>6382</v>
      </c>
    </row>
    <row r="2203" spans="1:10" s="460" customFormat="1" ht="18" customHeight="1">
      <c r="A2203" s="452">
        <v>2198</v>
      </c>
      <c r="B2203" s="453" t="s">
        <v>511</v>
      </c>
      <c r="C2203" s="453" t="s">
        <v>609</v>
      </c>
      <c r="D2203" s="466" t="s">
        <v>6569</v>
      </c>
      <c r="E2203" s="453" t="s">
        <v>9443</v>
      </c>
      <c r="F2203" s="467" t="s">
        <v>6570</v>
      </c>
      <c r="G2203" s="453" t="s">
        <v>9403</v>
      </c>
      <c r="H2203" s="457" t="s">
        <v>4441</v>
      </c>
      <c r="I2203" s="469">
        <v>21800</v>
      </c>
      <c r="J2203" s="470" t="s">
        <v>6514</v>
      </c>
    </row>
    <row r="2204" spans="1:10" s="460" customFormat="1" ht="18" customHeight="1">
      <c r="A2204" s="452">
        <v>2199</v>
      </c>
      <c r="B2204" s="453" t="s">
        <v>511</v>
      </c>
      <c r="C2204" s="453" t="s">
        <v>609</v>
      </c>
      <c r="D2204" s="461" t="s">
        <v>6569</v>
      </c>
      <c r="E2204" s="453" t="s">
        <v>9443</v>
      </c>
      <c r="F2204" s="462" t="s">
        <v>6570</v>
      </c>
      <c r="G2204" s="453" t="s">
        <v>9403</v>
      </c>
      <c r="H2204" s="457" t="s">
        <v>4441</v>
      </c>
      <c r="I2204" s="458">
        <v>21800</v>
      </c>
      <c r="J2204" s="470" t="s">
        <v>6073</v>
      </c>
    </row>
    <row r="2205" spans="1:10" s="460" customFormat="1" ht="18" customHeight="1">
      <c r="A2205" s="452">
        <v>2200</v>
      </c>
      <c r="B2205" s="453" t="s">
        <v>511</v>
      </c>
      <c r="C2205" s="453" t="s">
        <v>609</v>
      </c>
      <c r="D2205" s="461" t="s">
        <v>6569</v>
      </c>
      <c r="E2205" s="453" t="s">
        <v>9443</v>
      </c>
      <c r="F2205" s="462" t="s">
        <v>6570</v>
      </c>
      <c r="G2205" s="453" t="s">
        <v>9403</v>
      </c>
      <c r="H2205" s="457" t="s">
        <v>4441</v>
      </c>
      <c r="I2205" s="458">
        <v>21800</v>
      </c>
      <c r="J2205" s="470" t="s">
        <v>6382</v>
      </c>
    </row>
    <row r="2206" spans="1:10" s="460" customFormat="1" ht="18" customHeight="1">
      <c r="A2206" s="452">
        <v>2201</v>
      </c>
      <c r="B2206" s="453" t="s">
        <v>511</v>
      </c>
      <c r="C2206" s="453" t="s">
        <v>609</v>
      </c>
      <c r="D2206" s="552" t="s">
        <v>6571</v>
      </c>
      <c r="E2206" s="629" t="s">
        <v>416</v>
      </c>
      <c r="F2206" s="485" t="s">
        <v>6572</v>
      </c>
      <c r="G2206" s="455"/>
      <c r="H2206" s="463" t="s">
        <v>4459</v>
      </c>
      <c r="I2206" s="458">
        <v>5600</v>
      </c>
      <c r="J2206" s="517" t="s">
        <v>6496</v>
      </c>
    </row>
    <row r="2207" spans="1:10" s="460" customFormat="1" ht="18" customHeight="1">
      <c r="A2207" s="452">
        <v>2202</v>
      </c>
      <c r="B2207" s="453" t="s">
        <v>511</v>
      </c>
      <c r="C2207" s="453" t="s">
        <v>609</v>
      </c>
      <c r="D2207" s="466" t="s">
        <v>6573</v>
      </c>
      <c r="E2207" s="453" t="s">
        <v>416</v>
      </c>
      <c r="F2207" s="467" t="s">
        <v>6574</v>
      </c>
      <c r="G2207" s="452" t="s">
        <v>4500</v>
      </c>
      <c r="H2207" s="468" t="s">
        <v>9750</v>
      </c>
      <c r="I2207" s="469">
        <v>14000</v>
      </c>
      <c r="J2207" s="521"/>
    </row>
    <row r="2208" spans="1:10" s="460" customFormat="1" ht="18" customHeight="1">
      <c r="A2208" s="452">
        <v>2203</v>
      </c>
      <c r="B2208" s="453" t="s">
        <v>14813</v>
      </c>
      <c r="C2208" s="453" t="s">
        <v>14828</v>
      </c>
      <c r="D2208" s="461" t="s">
        <v>14846</v>
      </c>
      <c r="E2208" s="481" t="s">
        <v>13495</v>
      </c>
      <c r="F2208" s="462" t="s">
        <v>14847</v>
      </c>
      <c r="G2208" s="453"/>
      <c r="H2208" s="468" t="s">
        <v>4477</v>
      </c>
      <c r="I2208" s="469">
        <v>330</v>
      </c>
      <c r="J2208" s="470"/>
    </row>
    <row r="2209" spans="1:10" s="460" customFormat="1" ht="18" customHeight="1">
      <c r="A2209" s="452">
        <v>2204</v>
      </c>
      <c r="B2209" s="453" t="s">
        <v>14813</v>
      </c>
      <c r="C2209" s="453" t="s">
        <v>14828</v>
      </c>
      <c r="D2209" s="461" t="s">
        <v>14846</v>
      </c>
      <c r="E2209" s="481" t="s">
        <v>14381</v>
      </c>
      <c r="F2209" s="462" t="s">
        <v>14847</v>
      </c>
      <c r="G2209" s="453"/>
      <c r="H2209" s="468" t="s">
        <v>4477</v>
      </c>
      <c r="I2209" s="469">
        <v>590</v>
      </c>
      <c r="J2209" s="470"/>
    </row>
    <row r="2210" spans="1:10" s="460" customFormat="1" ht="18" customHeight="1">
      <c r="A2210" s="452">
        <v>2205</v>
      </c>
      <c r="B2210" s="453" t="s">
        <v>511</v>
      </c>
      <c r="C2210" s="453" t="s">
        <v>609</v>
      </c>
      <c r="D2210" s="466" t="s">
        <v>6575</v>
      </c>
      <c r="E2210" s="453" t="s">
        <v>416</v>
      </c>
      <c r="F2210" s="467" t="s">
        <v>6576</v>
      </c>
      <c r="G2210" s="453" t="s">
        <v>9403</v>
      </c>
      <c r="H2210" s="457" t="s">
        <v>4441</v>
      </c>
      <c r="I2210" s="469">
        <v>11300</v>
      </c>
      <c r="J2210" s="470"/>
    </row>
    <row r="2211" spans="1:10" s="460" customFormat="1" ht="18" customHeight="1">
      <c r="A2211" s="452">
        <v>2206</v>
      </c>
      <c r="B2211" s="453" t="s">
        <v>511</v>
      </c>
      <c r="C2211" s="453" t="s">
        <v>609</v>
      </c>
      <c r="D2211" s="461" t="s">
        <v>6575</v>
      </c>
      <c r="E2211" s="453" t="s">
        <v>416</v>
      </c>
      <c r="F2211" s="462" t="s">
        <v>6577</v>
      </c>
      <c r="G2211" s="453" t="s">
        <v>9403</v>
      </c>
      <c r="H2211" s="457" t="s">
        <v>4441</v>
      </c>
      <c r="I2211" s="458">
        <v>11300</v>
      </c>
      <c r="J2211" s="470"/>
    </row>
    <row r="2212" spans="1:10" s="460" customFormat="1" ht="18" customHeight="1">
      <c r="A2212" s="452">
        <v>2207</v>
      </c>
      <c r="B2212" s="453" t="s">
        <v>511</v>
      </c>
      <c r="C2212" s="453" t="s">
        <v>609</v>
      </c>
      <c r="D2212" s="461" t="s">
        <v>6575</v>
      </c>
      <c r="E2212" s="453" t="s">
        <v>416</v>
      </c>
      <c r="F2212" s="462" t="s">
        <v>6578</v>
      </c>
      <c r="G2212" s="453" t="s">
        <v>9403</v>
      </c>
      <c r="H2212" s="457" t="s">
        <v>4441</v>
      </c>
      <c r="I2212" s="458">
        <v>9850</v>
      </c>
      <c r="J2212" s="470"/>
    </row>
    <row r="2213" spans="1:10" s="460" customFormat="1" ht="18" customHeight="1">
      <c r="A2213" s="452">
        <v>2208</v>
      </c>
      <c r="B2213" s="453" t="s">
        <v>511</v>
      </c>
      <c r="C2213" s="453" t="s">
        <v>609</v>
      </c>
      <c r="D2213" s="466" t="s">
        <v>6579</v>
      </c>
      <c r="E2213" s="453" t="s">
        <v>416</v>
      </c>
      <c r="F2213" s="467" t="s">
        <v>6580</v>
      </c>
      <c r="G2213" s="453" t="s">
        <v>9403</v>
      </c>
      <c r="H2213" s="457" t="s">
        <v>4441</v>
      </c>
      <c r="I2213" s="469">
        <v>20300</v>
      </c>
      <c r="J2213" s="470"/>
    </row>
    <row r="2214" spans="1:10" s="460" customFormat="1" ht="18" customHeight="1">
      <c r="A2214" s="452">
        <v>2209</v>
      </c>
      <c r="B2214" s="453" t="s">
        <v>511</v>
      </c>
      <c r="C2214" s="453" t="s">
        <v>609</v>
      </c>
      <c r="D2214" s="461" t="s">
        <v>6581</v>
      </c>
      <c r="E2214" s="453" t="s">
        <v>416</v>
      </c>
      <c r="F2214" s="462" t="s">
        <v>6582</v>
      </c>
      <c r="G2214" s="453" t="s">
        <v>9403</v>
      </c>
      <c r="H2214" s="457" t="s">
        <v>4441</v>
      </c>
      <c r="I2214" s="458">
        <v>20300</v>
      </c>
      <c r="J2214" s="470"/>
    </row>
    <row r="2215" spans="1:10" s="460" customFormat="1" ht="18" customHeight="1">
      <c r="A2215" s="452">
        <v>2210</v>
      </c>
      <c r="B2215" s="453" t="s">
        <v>511</v>
      </c>
      <c r="C2215" s="453" t="s">
        <v>609</v>
      </c>
      <c r="D2215" s="461" t="s">
        <v>6583</v>
      </c>
      <c r="E2215" s="453" t="s">
        <v>416</v>
      </c>
      <c r="F2215" s="462" t="s">
        <v>6584</v>
      </c>
      <c r="G2215" s="453" t="s">
        <v>9403</v>
      </c>
      <c r="H2215" s="457" t="s">
        <v>4441</v>
      </c>
      <c r="I2215" s="458">
        <v>20300</v>
      </c>
      <c r="J2215" s="470"/>
    </row>
    <row r="2216" spans="1:10" s="460" customFormat="1" ht="18" customHeight="1">
      <c r="A2216" s="452">
        <v>2211</v>
      </c>
      <c r="B2216" s="453" t="s">
        <v>511</v>
      </c>
      <c r="C2216" s="453" t="s">
        <v>609</v>
      </c>
      <c r="D2216" s="461" t="s">
        <v>6585</v>
      </c>
      <c r="E2216" s="453" t="s">
        <v>416</v>
      </c>
      <c r="F2216" s="462" t="s">
        <v>6586</v>
      </c>
      <c r="G2216" s="453" t="s">
        <v>4500</v>
      </c>
      <c r="H2216" s="463" t="s">
        <v>4463</v>
      </c>
      <c r="I2216" s="471">
        <v>14500</v>
      </c>
      <c r="J2216" s="472"/>
    </row>
    <row r="2217" spans="1:10" s="460" customFormat="1" ht="18" customHeight="1">
      <c r="A2217" s="452">
        <v>2212</v>
      </c>
      <c r="B2217" s="453" t="s">
        <v>511</v>
      </c>
      <c r="C2217" s="453" t="s">
        <v>609</v>
      </c>
      <c r="D2217" s="461" t="s">
        <v>6587</v>
      </c>
      <c r="E2217" s="453" t="s">
        <v>416</v>
      </c>
      <c r="F2217" s="462" t="s">
        <v>6586</v>
      </c>
      <c r="G2217" s="453" t="s">
        <v>4500</v>
      </c>
      <c r="H2217" s="463" t="s">
        <v>4463</v>
      </c>
      <c r="I2217" s="471">
        <v>9900</v>
      </c>
      <c r="J2217" s="472"/>
    </row>
    <row r="2218" spans="1:10" s="460" customFormat="1" ht="18" customHeight="1">
      <c r="A2218" s="452">
        <v>2213</v>
      </c>
      <c r="B2218" s="453" t="s">
        <v>14813</v>
      </c>
      <c r="C2218" s="453" t="s">
        <v>14828</v>
      </c>
      <c r="D2218" s="461" t="s">
        <v>14848</v>
      </c>
      <c r="E2218" s="453" t="s">
        <v>13656</v>
      </c>
      <c r="F2218" s="462" t="s">
        <v>14849</v>
      </c>
      <c r="G2218" s="453" t="s">
        <v>9403</v>
      </c>
      <c r="H2218" s="468" t="s">
        <v>4477</v>
      </c>
      <c r="I2218" s="458">
        <v>360</v>
      </c>
      <c r="J2218" s="470"/>
    </row>
    <row r="2219" spans="1:10" s="460" customFormat="1" ht="18" customHeight="1">
      <c r="A2219" s="452">
        <v>2214</v>
      </c>
      <c r="B2219" s="453" t="s">
        <v>14813</v>
      </c>
      <c r="C2219" s="453" t="s">
        <v>14828</v>
      </c>
      <c r="D2219" s="461" t="s">
        <v>14848</v>
      </c>
      <c r="E2219" s="453" t="s">
        <v>14381</v>
      </c>
      <c r="F2219" s="462" t="s">
        <v>14849</v>
      </c>
      <c r="G2219" s="453" t="s">
        <v>9403</v>
      </c>
      <c r="H2219" s="468" t="s">
        <v>4477</v>
      </c>
      <c r="I2219" s="458">
        <v>450</v>
      </c>
      <c r="J2219" s="470"/>
    </row>
    <row r="2220" spans="1:10" s="460" customFormat="1" ht="18" customHeight="1">
      <c r="A2220" s="452">
        <v>2215</v>
      </c>
      <c r="B2220" s="453" t="s">
        <v>14813</v>
      </c>
      <c r="C2220" s="453" t="s">
        <v>14828</v>
      </c>
      <c r="D2220" s="461" t="s">
        <v>14848</v>
      </c>
      <c r="E2220" s="453" t="s">
        <v>13709</v>
      </c>
      <c r="F2220" s="462" t="s">
        <v>14849</v>
      </c>
      <c r="G2220" s="453" t="s">
        <v>9403</v>
      </c>
      <c r="H2220" s="468" t="s">
        <v>4477</v>
      </c>
      <c r="I2220" s="458">
        <v>550</v>
      </c>
      <c r="J2220" s="470"/>
    </row>
    <row r="2221" spans="1:10" s="460" customFormat="1" ht="18" customHeight="1">
      <c r="A2221" s="452">
        <v>2216</v>
      </c>
      <c r="B2221" s="453" t="s">
        <v>14813</v>
      </c>
      <c r="C2221" s="453" t="s">
        <v>14828</v>
      </c>
      <c r="D2221" s="461" t="s">
        <v>14848</v>
      </c>
      <c r="E2221" s="453" t="s">
        <v>14816</v>
      </c>
      <c r="F2221" s="462" t="s">
        <v>14850</v>
      </c>
      <c r="G2221" s="453" t="s">
        <v>9403</v>
      </c>
      <c r="H2221" s="468" t="s">
        <v>4477</v>
      </c>
      <c r="I2221" s="458">
        <v>680</v>
      </c>
      <c r="J2221" s="470"/>
    </row>
    <row r="2222" spans="1:10" s="460" customFormat="1" ht="18" customHeight="1">
      <c r="A2222" s="452">
        <v>2217</v>
      </c>
      <c r="B2222" s="453" t="s">
        <v>14813</v>
      </c>
      <c r="C2222" s="453" t="s">
        <v>14828</v>
      </c>
      <c r="D2222" s="461" t="s">
        <v>14848</v>
      </c>
      <c r="E2222" s="453" t="s">
        <v>416</v>
      </c>
      <c r="F2222" s="462" t="s">
        <v>14851</v>
      </c>
      <c r="G2222" s="453" t="s">
        <v>9403</v>
      </c>
      <c r="H2222" s="468" t="s">
        <v>4477</v>
      </c>
      <c r="I2222" s="458">
        <v>11000</v>
      </c>
      <c r="J2222" s="470"/>
    </row>
    <row r="2223" spans="1:10" s="460" customFormat="1" ht="18" customHeight="1">
      <c r="A2223" s="452">
        <v>2218</v>
      </c>
      <c r="B2223" s="453" t="s">
        <v>511</v>
      </c>
      <c r="C2223" s="453" t="s">
        <v>609</v>
      </c>
      <c r="D2223" s="461" t="s">
        <v>6588</v>
      </c>
      <c r="E2223" s="453" t="s">
        <v>416</v>
      </c>
      <c r="F2223" s="462" t="s">
        <v>6589</v>
      </c>
      <c r="G2223" s="453" t="s">
        <v>4500</v>
      </c>
      <c r="H2223" s="468" t="s">
        <v>9750</v>
      </c>
      <c r="I2223" s="469">
        <v>11500</v>
      </c>
      <c r="J2223" s="521"/>
    </row>
    <row r="2224" spans="1:10" s="460" customFormat="1" ht="18" customHeight="1">
      <c r="A2224" s="452">
        <v>2219</v>
      </c>
      <c r="B2224" s="453" t="s">
        <v>511</v>
      </c>
      <c r="C2224" s="453" t="s">
        <v>609</v>
      </c>
      <c r="D2224" s="461" t="s">
        <v>6588</v>
      </c>
      <c r="E2224" s="453" t="s">
        <v>416</v>
      </c>
      <c r="F2224" s="462" t="s">
        <v>6590</v>
      </c>
      <c r="G2224" s="453" t="s">
        <v>4500</v>
      </c>
      <c r="H2224" s="468" t="s">
        <v>9750</v>
      </c>
      <c r="I2224" s="469">
        <v>11500</v>
      </c>
      <c r="J2224" s="521"/>
    </row>
    <row r="2225" spans="1:10" s="460" customFormat="1" ht="18" customHeight="1">
      <c r="A2225" s="452">
        <v>2220</v>
      </c>
      <c r="B2225" s="453" t="s">
        <v>511</v>
      </c>
      <c r="C2225" s="453" t="s">
        <v>609</v>
      </c>
      <c r="D2225" s="461" t="s">
        <v>6588</v>
      </c>
      <c r="E2225" s="453" t="s">
        <v>416</v>
      </c>
      <c r="F2225" s="462" t="s">
        <v>6591</v>
      </c>
      <c r="G2225" s="453" t="s">
        <v>4500</v>
      </c>
      <c r="H2225" s="468" t="s">
        <v>9750</v>
      </c>
      <c r="I2225" s="469">
        <v>11500</v>
      </c>
      <c r="J2225" s="521"/>
    </row>
    <row r="2226" spans="1:10" s="460" customFormat="1" ht="18" customHeight="1">
      <c r="A2226" s="452">
        <v>2221</v>
      </c>
      <c r="B2226" s="453" t="s">
        <v>511</v>
      </c>
      <c r="C2226" s="453" t="s">
        <v>609</v>
      </c>
      <c r="D2226" s="461" t="s">
        <v>6592</v>
      </c>
      <c r="E2226" s="453" t="s">
        <v>416</v>
      </c>
      <c r="F2226" s="462" t="s">
        <v>6593</v>
      </c>
      <c r="G2226" s="453" t="s">
        <v>4500</v>
      </c>
      <c r="H2226" s="468" t="s">
        <v>9750</v>
      </c>
      <c r="I2226" s="469">
        <v>11500</v>
      </c>
      <c r="J2226" s="520"/>
    </row>
    <row r="2227" spans="1:10" s="460" customFormat="1" ht="18" customHeight="1">
      <c r="A2227" s="452">
        <v>2222</v>
      </c>
      <c r="B2227" s="453" t="s">
        <v>511</v>
      </c>
      <c r="C2227" s="453" t="s">
        <v>609</v>
      </c>
      <c r="D2227" s="461" t="s">
        <v>6594</v>
      </c>
      <c r="E2227" s="453" t="s">
        <v>416</v>
      </c>
      <c r="F2227" s="456" t="s">
        <v>6595</v>
      </c>
      <c r="G2227" s="455" t="s">
        <v>4500</v>
      </c>
      <c r="H2227" s="468" t="s">
        <v>9750</v>
      </c>
      <c r="I2227" s="469">
        <v>11000</v>
      </c>
      <c r="J2227" s="470"/>
    </row>
    <row r="2228" spans="1:10" s="460" customFormat="1" ht="18" customHeight="1">
      <c r="A2228" s="452">
        <v>2223</v>
      </c>
      <c r="B2228" s="453" t="s">
        <v>511</v>
      </c>
      <c r="C2228" s="453" t="s">
        <v>609</v>
      </c>
      <c r="D2228" s="461" t="s">
        <v>6596</v>
      </c>
      <c r="E2228" s="453" t="s">
        <v>416</v>
      </c>
      <c r="F2228" s="462" t="s">
        <v>6597</v>
      </c>
      <c r="G2228" s="453" t="s">
        <v>4500</v>
      </c>
      <c r="H2228" s="468" t="s">
        <v>9750</v>
      </c>
      <c r="I2228" s="469">
        <v>11000</v>
      </c>
      <c r="J2228" s="470"/>
    </row>
    <row r="2229" spans="1:10" s="460" customFormat="1" ht="18" customHeight="1">
      <c r="A2229" s="452">
        <v>2224</v>
      </c>
      <c r="B2229" s="453" t="s">
        <v>511</v>
      </c>
      <c r="C2229" s="453" t="s">
        <v>609</v>
      </c>
      <c r="D2229" s="461" t="s">
        <v>6598</v>
      </c>
      <c r="E2229" s="453" t="s">
        <v>6289</v>
      </c>
      <c r="F2229" s="462" t="s">
        <v>6599</v>
      </c>
      <c r="G2229" s="453" t="s">
        <v>4500</v>
      </c>
      <c r="H2229" s="463" t="s">
        <v>651</v>
      </c>
      <c r="I2229" s="471">
        <v>22616</v>
      </c>
      <c r="J2229" s="472"/>
    </row>
    <row r="2230" spans="1:10" s="460" customFormat="1" ht="18" customHeight="1">
      <c r="A2230" s="452">
        <v>2225</v>
      </c>
      <c r="B2230" s="453" t="s">
        <v>511</v>
      </c>
      <c r="C2230" s="453" t="s">
        <v>609</v>
      </c>
      <c r="D2230" s="461" t="s">
        <v>6598</v>
      </c>
      <c r="E2230" s="453" t="s">
        <v>269</v>
      </c>
      <c r="F2230" s="462" t="s">
        <v>6600</v>
      </c>
      <c r="G2230" s="453" t="s">
        <v>4500</v>
      </c>
      <c r="H2230" s="463" t="s">
        <v>651</v>
      </c>
      <c r="I2230" s="471">
        <v>565</v>
      </c>
      <c r="J2230" s="472"/>
    </row>
    <row r="2231" spans="1:10" s="460" customFormat="1" ht="18" customHeight="1">
      <c r="A2231" s="452">
        <v>2226</v>
      </c>
      <c r="B2231" s="453" t="s">
        <v>511</v>
      </c>
      <c r="C2231" s="453" t="s">
        <v>609</v>
      </c>
      <c r="D2231" s="461" t="s">
        <v>6598</v>
      </c>
      <c r="E2231" s="453" t="s">
        <v>6076</v>
      </c>
      <c r="F2231" s="462" t="s">
        <v>6601</v>
      </c>
      <c r="G2231" s="453" t="s">
        <v>4500</v>
      </c>
      <c r="H2231" s="463" t="s">
        <v>651</v>
      </c>
      <c r="I2231" s="471">
        <v>6780</v>
      </c>
      <c r="J2231" s="472"/>
    </row>
    <row r="2232" spans="1:10" s="460" customFormat="1" ht="18" customHeight="1">
      <c r="A2232" s="452">
        <v>2227</v>
      </c>
      <c r="B2232" s="453" t="s">
        <v>511</v>
      </c>
      <c r="C2232" s="481" t="s">
        <v>609</v>
      </c>
      <c r="D2232" s="454" t="s">
        <v>6598</v>
      </c>
      <c r="E2232" s="453" t="s">
        <v>416</v>
      </c>
      <c r="F2232" s="456" t="s">
        <v>6602</v>
      </c>
      <c r="G2232" s="453" t="s">
        <v>4500</v>
      </c>
      <c r="H2232" s="468" t="s">
        <v>4995</v>
      </c>
      <c r="I2232" s="469">
        <v>12375</v>
      </c>
      <c r="J2232" s="459"/>
    </row>
    <row r="2233" spans="1:10" s="460" customFormat="1" ht="18" customHeight="1">
      <c r="A2233" s="452">
        <v>2228</v>
      </c>
      <c r="B2233" s="453" t="s">
        <v>14813</v>
      </c>
      <c r="C2233" s="453" t="s">
        <v>14828</v>
      </c>
      <c r="D2233" s="461" t="s">
        <v>6603</v>
      </c>
      <c r="E2233" s="481" t="s">
        <v>14381</v>
      </c>
      <c r="F2233" s="462" t="s">
        <v>14852</v>
      </c>
      <c r="G2233" s="453"/>
      <c r="H2233" s="468" t="s">
        <v>4477</v>
      </c>
      <c r="I2233" s="469">
        <v>680</v>
      </c>
      <c r="J2233" s="470"/>
    </row>
    <row r="2234" spans="1:10" s="460" customFormat="1" ht="18" customHeight="1">
      <c r="A2234" s="452">
        <v>2229</v>
      </c>
      <c r="B2234" s="453" t="s">
        <v>511</v>
      </c>
      <c r="C2234" s="453" t="s">
        <v>609</v>
      </c>
      <c r="D2234" s="461" t="s">
        <v>6604</v>
      </c>
      <c r="E2234" s="453" t="s">
        <v>416</v>
      </c>
      <c r="F2234" s="462" t="s">
        <v>6605</v>
      </c>
      <c r="G2234" s="453"/>
      <c r="H2234" s="468" t="s">
        <v>4493</v>
      </c>
      <c r="I2234" s="469">
        <v>7800</v>
      </c>
      <c r="J2234" s="459"/>
    </row>
    <row r="2235" spans="1:10" s="460" customFormat="1" ht="18" customHeight="1">
      <c r="A2235" s="452">
        <v>2230</v>
      </c>
      <c r="B2235" s="453" t="s">
        <v>511</v>
      </c>
      <c r="C2235" s="453" t="s">
        <v>609</v>
      </c>
      <c r="D2235" s="461" t="s">
        <v>6606</v>
      </c>
      <c r="E2235" s="453" t="s">
        <v>416</v>
      </c>
      <c r="F2235" s="462" t="s">
        <v>6606</v>
      </c>
      <c r="G2235" s="453" t="s">
        <v>4500</v>
      </c>
      <c r="H2235" s="463" t="s">
        <v>4463</v>
      </c>
      <c r="I2235" s="471">
        <v>15000</v>
      </c>
      <c r="J2235" s="472"/>
    </row>
    <row r="2236" spans="1:10" s="460" customFormat="1" ht="18" customHeight="1">
      <c r="A2236" s="452">
        <v>2231</v>
      </c>
      <c r="B2236" s="453" t="s">
        <v>511</v>
      </c>
      <c r="C2236" s="453" t="s">
        <v>609</v>
      </c>
      <c r="D2236" s="461" t="s">
        <v>6607</v>
      </c>
      <c r="E2236" s="453" t="s">
        <v>416</v>
      </c>
      <c r="F2236" s="462" t="s">
        <v>6607</v>
      </c>
      <c r="G2236" s="453" t="s">
        <v>4500</v>
      </c>
      <c r="H2236" s="463" t="s">
        <v>4463</v>
      </c>
      <c r="I2236" s="471">
        <v>15000</v>
      </c>
      <c r="J2236" s="472"/>
    </row>
    <row r="2237" spans="1:10" s="460" customFormat="1" ht="18" customHeight="1">
      <c r="A2237" s="452">
        <v>2232</v>
      </c>
      <c r="B2237" s="453" t="s">
        <v>511</v>
      </c>
      <c r="C2237" s="453" t="s">
        <v>609</v>
      </c>
      <c r="D2237" s="461" t="s">
        <v>6608</v>
      </c>
      <c r="E2237" s="453" t="s">
        <v>416</v>
      </c>
      <c r="F2237" s="462" t="s">
        <v>6609</v>
      </c>
      <c r="G2237" s="453" t="s">
        <v>4500</v>
      </c>
      <c r="H2237" s="463" t="s">
        <v>4463</v>
      </c>
      <c r="I2237" s="471">
        <v>15800</v>
      </c>
      <c r="J2237" s="472"/>
    </row>
    <row r="2238" spans="1:10" s="460" customFormat="1" ht="18" customHeight="1">
      <c r="A2238" s="452">
        <v>2233</v>
      </c>
      <c r="B2238" s="453" t="s">
        <v>511</v>
      </c>
      <c r="C2238" s="453" t="s">
        <v>609</v>
      </c>
      <c r="D2238" s="466"/>
      <c r="E2238" s="453" t="s">
        <v>416</v>
      </c>
      <c r="F2238" s="467" t="s">
        <v>6610</v>
      </c>
      <c r="G2238" s="453"/>
      <c r="H2238" s="457" t="s">
        <v>4441</v>
      </c>
      <c r="I2238" s="469">
        <v>26000</v>
      </c>
      <c r="J2238" s="470"/>
    </row>
    <row r="2239" spans="1:10" s="460" customFormat="1" ht="18" customHeight="1">
      <c r="A2239" s="452">
        <v>2234</v>
      </c>
      <c r="B2239" s="453" t="s">
        <v>511</v>
      </c>
      <c r="C2239" s="453" t="s">
        <v>609</v>
      </c>
      <c r="D2239" s="461"/>
      <c r="E2239" s="453" t="s">
        <v>416</v>
      </c>
      <c r="F2239" s="462" t="s">
        <v>6611</v>
      </c>
      <c r="G2239" s="453"/>
      <c r="H2239" s="457" t="s">
        <v>4441</v>
      </c>
      <c r="I2239" s="458">
        <v>15800</v>
      </c>
      <c r="J2239" s="470"/>
    </row>
    <row r="2240" spans="1:10" s="460" customFormat="1" ht="18" customHeight="1">
      <c r="A2240" s="452">
        <v>2235</v>
      </c>
      <c r="B2240" s="453" t="s">
        <v>511</v>
      </c>
      <c r="C2240" s="453" t="s">
        <v>609</v>
      </c>
      <c r="D2240" s="461"/>
      <c r="E2240" s="453" t="s">
        <v>416</v>
      </c>
      <c r="F2240" s="462" t="s">
        <v>6612</v>
      </c>
      <c r="G2240" s="453"/>
      <c r="H2240" s="457" t="s">
        <v>4441</v>
      </c>
      <c r="I2240" s="458">
        <v>13200</v>
      </c>
      <c r="J2240" s="470"/>
    </row>
    <row r="2241" spans="1:10" s="460" customFormat="1" ht="18" customHeight="1">
      <c r="A2241" s="452">
        <v>2236</v>
      </c>
      <c r="B2241" s="453" t="s">
        <v>511</v>
      </c>
      <c r="C2241" s="453" t="s">
        <v>609</v>
      </c>
      <c r="D2241" s="461"/>
      <c r="E2241" s="453" t="s">
        <v>416</v>
      </c>
      <c r="F2241" s="462" t="s">
        <v>6613</v>
      </c>
      <c r="G2241" s="453"/>
      <c r="H2241" s="457" t="s">
        <v>4441</v>
      </c>
      <c r="I2241" s="458">
        <v>14500</v>
      </c>
      <c r="J2241" s="470"/>
    </row>
    <row r="2242" spans="1:10" s="460" customFormat="1" ht="18" customHeight="1">
      <c r="A2242" s="452">
        <v>2237</v>
      </c>
      <c r="B2242" s="453" t="s">
        <v>511</v>
      </c>
      <c r="C2242" s="453" t="s">
        <v>609</v>
      </c>
      <c r="D2242" s="466" t="s">
        <v>14853</v>
      </c>
      <c r="E2242" s="452" t="s">
        <v>416</v>
      </c>
      <c r="F2242" s="467" t="s">
        <v>14854</v>
      </c>
      <c r="G2242" s="452" t="s">
        <v>9403</v>
      </c>
      <c r="H2242" s="463" t="s">
        <v>4483</v>
      </c>
      <c r="I2242" s="469">
        <v>19000</v>
      </c>
      <c r="J2242" s="470"/>
    </row>
    <row r="2243" spans="1:10" s="460" customFormat="1" ht="18" customHeight="1">
      <c r="A2243" s="452">
        <v>2238</v>
      </c>
      <c r="B2243" s="453" t="s">
        <v>511</v>
      </c>
      <c r="C2243" s="453" t="s">
        <v>609</v>
      </c>
      <c r="D2243" s="466" t="s">
        <v>14853</v>
      </c>
      <c r="E2243" s="452" t="s">
        <v>416</v>
      </c>
      <c r="F2243" s="467" t="s">
        <v>14855</v>
      </c>
      <c r="G2243" s="452" t="s">
        <v>9403</v>
      </c>
      <c r="H2243" s="463" t="s">
        <v>4483</v>
      </c>
      <c r="I2243" s="469">
        <v>16800</v>
      </c>
      <c r="J2243" s="470"/>
    </row>
    <row r="2244" spans="1:10" s="460" customFormat="1" ht="18" customHeight="1">
      <c r="A2244" s="452">
        <v>2239</v>
      </c>
      <c r="B2244" s="453" t="s">
        <v>511</v>
      </c>
      <c r="C2244" s="453" t="s">
        <v>609</v>
      </c>
      <c r="D2244" s="466" t="s">
        <v>14853</v>
      </c>
      <c r="E2244" s="452" t="s">
        <v>416</v>
      </c>
      <c r="F2244" s="467" t="s">
        <v>14856</v>
      </c>
      <c r="G2244" s="452" t="s">
        <v>9403</v>
      </c>
      <c r="H2244" s="463" t="s">
        <v>4483</v>
      </c>
      <c r="I2244" s="469">
        <v>14500</v>
      </c>
      <c r="J2244" s="470"/>
    </row>
    <row r="2245" spans="1:10" s="460" customFormat="1" ht="18" customHeight="1">
      <c r="A2245" s="452">
        <v>2240</v>
      </c>
      <c r="B2245" s="453" t="s">
        <v>511</v>
      </c>
      <c r="C2245" s="453" t="s">
        <v>609</v>
      </c>
      <c r="D2245" s="466" t="s">
        <v>14853</v>
      </c>
      <c r="E2245" s="452" t="s">
        <v>416</v>
      </c>
      <c r="F2245" s="467" t="s">
        <v>14857</v>
      </c>
      <c r="G2245" s="452" t="s">
        <v>9403</v>
      </c>
      <c r="H2245" s="463" t="s">
        <v>4483</v>
      </c>
      <c r="I2245" s="469">
        <v>13600</v>
      </c>
      <c r="J2245" s="470"/>
    </row>
    <row r="2246" spans="1:10" s="460" customFormat="1" ht="18" customHeight="1">
      <c r="A2246" s="452">
        <v>2241</v>
      </c>
      <c r="B2246" s="453" t="s">
        <v>511</v>
      </c>
      <c r="C2246" s="453" t="s">
        <v>609</v>
      </c>
      <c r="D2246" s="466" t="s">
        <v>14853</v>
      </c>
      <c r="E2246" s="452" t="s">
        <v>416</v>
      </c>
      <c r="F2246" s="467" t="s">
        <v>14858</v>
      </c>
      <c r="G2246" s="452" t="s">
        <v>9403</v>
      </c>
      <c r="H2246" s="463" t="s">
        <v>4483</v>
      </c>
      <c r="I2246" s="469">
        <v>12000</v>
      </c>
      <c r="J2246" s="470"/>
    </row>
    <row r="2247" spans="1:10" s="460" customFormat="1" ht="18" customHeight="1">
      <c r="A2247" s="452">
        <v>2242</v>
      </c>
      <c r="B2247" s="453" t="s">
        <v>511</v>
      </c>
      <c r="C2247" s="453" t="s">
        <v>609</v>
      </c>
      <c r="D2247" s="466" t="s">
        <v>14853</v>
      </c>
      <c r="E2247" s="452" t="s">
        <v>416</v>
      </c>
      <c r="F2247" s="467" t="s">
        <v>14859</v>
      </c>
      <c r="G2247" s="452" t="s">
        <v>9403</v>
      </c>
      <c r="H2247" s="463" t="s">
        <v>4483</v>
      </c>
      <c r="I2247" s="469">
        <v>13750</v>
      </c>
      <c r="J2247" s="470"/>
    </row>
    <row r="2248" spans="1:10" s="460" customFormat="1" ht="18" customHeight="1">
      <c r="A2248" s="452">
        <v>2243</v>
      </c>
      <c r="B2248" s="453" t="s">
        <v>511</v>
      </c>
      <c r="C2248" s="453" t="s">
        <v>609</v>
      </c>
      <c r="D2248" s="466" t="s">
        <v>14860</v>
      </c>
      <c r="E2248" s="452" t="s">
        <v>416</v>
      </c>
      <c r="F2248" s="467" t="s">
        <v>14861</v>
      </c>
      <c r="G2248" s="452" t="s">
        <v>9403</v>
      </c>
      <c r="H2248" s="463" t="s">
        <v>4483</v>
      </c>
      <c r="I2248" s="469">
        <v>18000</v>
      </c>
      <c r="J2248" s="470"/>
    </row>
    <row r="2249" spans="1:10" s="460" customFormat="1" ht="18" customHeight="1">
      <c r="A2249" s="452">
        <v>2244</v>
      </c>
      <c r="B2249" s="453" t="s">
        <v>511</v>
      </c>
      <c r="C2249" s="453" t="s">
        <v>609</v>
      </c>
      <c r="D2249" s="466" t="s">
        <v>14860</v>
      </c>
      <c r="E2249" s="452" t="s">
        <v>416</v>
      </c>
      <c r="F2249" s="467" t="s">
        <v>14862</v>
      </c>
      <c r="G2249" s="452" t="s">
        <v>9403</v>
      </c>
      <c r="H2249" s="463" t="s">
        <v>4483</v>
      </c>
      <c r="I2249" s="469">
        <v>15000</v>
      </c>
      <c r="J2249" s="470"/>
    </row>
    <row r="2250" spans="1:10" s="460" customFormat="1" ht="18" customHeight="1">
      <c r="A2250" s="452">
        <v>2245</v>
      </c>
      <c r="B2250" s="453" t="s">
        <v>511</v>
      </c>
      <c r="C2250" s="453" t="s">
        <v>609</v>
      </c>
      <c r="D2250" s="466" t="s">
        <v>13365</v>
      </c>
      <c r="E2250" s="452" t="s">
        <v>416</v>
      </c>
      <c r="F2250" s="467" t="s">
        <v>14863</v>
      </c>
      <c r="G2250" s="452" t="s">
        <v>9403</v>
      </c>
      <c r="H2250" s="463" t="s">
        <v>4483</v>
      </c>
      <c r="I2250" s="469"/>
      <c r="J2250" s="470" t="s">
        <v>4485</v>
      </c>
    </row>
    <row r="2251" spans="1:10" s="460" customFormat="1" ht="18" customHeight="1">
      <c r="A2251" s="452">
        <v>2246</v>
      </c>
      <c r="B2251" s="453" t="s">
        <v>511</v>
      </c>
      <c r="C2251" s="453" t="s">
        <v>609</v>
      </c>
      <c r="D2251" s="466" t="s">
        <v>14864</v>
      </c>
      <c r="E2251" s="452" t="s">
        <v>416</v>
      </c>
      <c r="F2251" s="467" t="s">
        <v>14865</v>
      </c>
      <c r="G2251" s="452" t="s">
        <v>9403</v>
      </c>
      <c r="H2251" s="463" t="s">
        <v>4483</v>
      </c>
      <c r="I2251" s="469">
        <v>15500</v>
      </c>
      <c r="J2251" s="470"/>
    </row>
    <row r="2252" spans="1:10" s="460" customFormat="1" ht="18" customHeight="1">
      <c r="A2252" s="452">
        <v>2247</v>
      </c>
      <c r="B2252" s="453" t="s">
        <v>511</v>
      </c>
      <c r="C2252" s="453" t="s">
        <v>609</v>
      </c>
      <c r="D2252" s="466" t="s">
        <v>14864</v>
      </c>
      <c r="E2252" s="452" t="s">
        <v>416</v>
      </c>
      <c r="F2252" s="467" t="s">
        <v>14866</v>
      </c>
      <c r="G2252" s="452" t="s">
        <v>9403</v>
      </c>
      <c r="H2252" s="463" t="s">
        <v>4483</v>
      </c>
      <c r="I2252" s="469">
        <v>16750</v>
      </c>
      <c r="J2252" s="470"/>
    </row>
    <row r="2253" spans="1:10" s="460" customFormat="1" ht="18" customHeight="1">
      <c r="A2253" s="452">
        <v>2248</v>
      </c>
      <c r="B2253" s="453" t="s">
        <v>511</v>
      </c>
      <c r="C2253" s="453" t="s">
        <v>609</v>
      </c>
      <c r="D2253" s="466" t="s">
        <v>14864</v>
      </c>
      <c r="E2253" s="452" t="s">
        <v>416</v>
      </c>
      <c r="F2253" s="467" t="s">
        <v>14867</v>
      </c>
      <c r="G2253" s="452" t="s">
        <v>9403</v>
      </c>
      <c r="H2253" s="463" t="s">
        <v>4483</v>
      </c>
      <c r="I2253" s="469">
        <v>16250</v>
      </c>
      <c r="J2253" s="470"/>
    </row>
    <row r="2254" spans="1:10" s="460" customFormat="1" ht="18" customHeight="1">
      <c r="A2254" s="452">
        <v>2249</v>
      </c>
      <c r="B2254" s="453" t="s">
        <v>511</v>
      </c>
      <c r="C2254" s="453" t="s">
        <v>609</v>
      </c>
      <c r="D2254" s="466" t="s">
        <v>14868</v>
      </c>
      <c r="E2254" s="452" t="s">
        <v>416</v>
      </c>
      <c r="F2254" s="467" t="s">
        <v>14869</v>
      </c>
      <c r="G2254" s="452" t="s">
        <v>9403</v>
      </c>
      <c r="H2254" s="463" t="s">
        <v>4483</v>
      </c>
      <c r="I2254" s="469">
        <v>13750</v>
      </c>
      <c r="J2254" s="470"/>
    </row>
    <row r="2255" spans="1:10" s="460" customFormat="1" ht="18" customHeight="1">
      <c r="A2255" s="452">
        <v>2250</v>
      </c>
      <c r="B2255" s="452" t="s">
        <v>511</v>
      </c>
      <c r="C2255" s="453" t="s">
        <v>6614</v>
      </c>
      <c r="D2255" s="466" t="s">
        <v>908</v>
      </c>
      <c r="E2255" s="452" t="s">
        <v>6076</v>
      </c>
      <c r="F2255" s="467" t="s">
        <v>6615</v>
      </c>
      <c r="G2255" s="452" t="s">
        <v>627</v>
      </c>
      <c r="H2255" s="489" t="s">
        <v>4548</v>
      </c>
      <c r="I2255" s="469">
        <v>6590</v>
      </c>
      <c r="J2255" s="470" t="s">
        <v>909</v>
      </c>
    </row>
    <row r="2256" spans="1:10" s="460" customFormat="1" ht="18" customHeight="1">
      <c r="A2256" s="452">
        <v>2251</v>
      </c>
      <c r="B2256" s="453" t="s">
        <v>14813</v>
      </c>
      <c r="C2256" s="453" t="s">
        <v>14870</v>
      </c>
      <c r="D2256" s="461" t="s">
        <v>14871</v>
      </c>
      <c r="E2256" s="453" t="s">
        <v>10432</v>
      </c>
      <c r="F2256" s="462" t="s">
        <v>14872</v>
      </c>
      <c r="G2256" s="453"/>
      <c r="H2256" s="468" t="s">
        <v>10033</v>
      </c>
      <c r="I2256" s="469">
        <v>11300</v>
      </c>
      <c r="J2256" s="531"/>
    </row>
    <row r="2257" spans="1:10" s="460" customFormat="1" ht="18" customHeight="1">
      <c r="A2257" s="452">
        <v>2252</v>
      </c>
      <c r="B2257" s="453" t="s">
        <v>511</v>
      </c>
      <c r="C2257" s="453" t="s">
        <v>6614</v>
      </c>
      <c r="D2257" s="466" t="s">
        <v>6616</v>
      </c>
      <c r="E2257" s="452" t="s">
        <v>131</v>
      </c>
      <c r="F2257" s="467" t="s">
        <v>6617</v>
      </c>
      <c r="G2257" s="452"/>
      <c r="H2257" s="468" t="s">
        <v>4459</v>
      </c>
      <c r="I2257" s="469">
        <v>30000</v>
      </c>
      <c r="J2257" s="470"/>
    </row>
    <row r="2258" spans="1:10" s="460" customFormat="1" ht="18" customHeight="1">
      <c r="A2258" s="452">
        <v>2253</v>
      </c>
      <c r="B2258" s="453" t="s">
        <v>511</v>
      </c>
      <c r="C2258" s="453" t="s">
        <v>6614</v>
      </c>
      <c r="D2258" s="552" t="s">
        <v>6616</v>
      </c>
      <c r="E2258" s="629" t="s">
        <v>164</v>
      </c>
      <c r="F2258" s="485" t="s">
        <v>6617</v>
      </c>
      <c r="G2258" s="455"/>
      <c r="H2258" s="463" t="s">
        <v>4459</v>
      </c>
      <c r="I2258" s="458">
        <v>6300</v>
      </c>
      <c r="J2258" s="517"/>
    </row>
    <row r="2259" spans="1:10" s="460" customFormat="1" ht="18" customHeight="1">
      <c r="A2259" s="452">
        <v>2254</v>
      </c>
      <c r="B2259" s="453" t="s">
        <v>511</v>
      </c>
      <c r="C2259" s="453" t="s">
        <v>6614</v>
      </c>
      <c r="D2259" s="552" t="s">
        <v>6618</v>
      </c>
      <c r="E2259" s="629" t="s">
        <v>133</v>
      </c>
      <c r="F2259" s="485" t="s">
        <v>6615</v>
      </c>
      <c r="G2259" s="455" t="s">
        <v>627</v>
      </c>
      <c r="H2259" s="463" t="s">
        <v>4459</v>
      </c>
      <c r="I2259" s="458">
        <v>16500</v>
      </c>
      <c r="J2259" s="517"/>
    </row>
    <row r="2260" spans="1:10" s="460" customFormat="1" ht="18" customHeight="1">
      <c r="A2260" s="452">
        <v>2255</v>
      </c>
      <c r="B2260" s="453" t="s">
        <v>14813</v>
      </c>
      <c r="C2260" s="453" t="s">
        <v>14870</v>
      </c>
      <c r="D2260" s="461"/>
      <c r="E2260" s="453" t="s">
        <v>679</v>
      </c>
      <c r="F2260" s="462" t="s">
        <v>14873</v>
      </c>
      <c r="G2260" s="453"/>
      <c r="H2260" s="463" t="s">
        <v>4536</v>
      </c>
      <c r="I2260" s="458">
        <v>58080</v>
      </c>
      <c r="J2260" s="459"/>
    </row>
    <row r="2261" spans="1:10" s="460" customFormat="1" ht="18" customHeight="1">
      <c r="A2261" s="452">
        <v>2256</v>
      </c>
      <c r="B2261" s="453" t="s">
        <v>14813</v>
      </c>
      <c r="C2261" s="453" t="s">
        <v>14870</v>
      </c>
      <c r="D2261" s="461"/>
      <c r="E2261" s="453" t="s">
        <v>13381</v>
      </c>
      <c r="F2261" s="462" t="s">
        <v>14874</v>
      </c>
      <c r="G2261" s="453"/>
      <c r="H2261" s="463" t="s">
        <v>4536</v>
      </c>
      <c r="I2261" s="458">
        <v>90</v>
      </c>
      <c r="J2261" s="459"/>
    </row>
    <row r="2262" spans="1:10" s="460" customFormat="1" ht="18" customHeight="1">
      <c r="A2262" s="452">
        <v>2257</v>
      </c>
      <c r="B2262" s="453" t="s">
        <v>14813</v>
      </c>
      <c r="C2262" s="453" t="s">
        <v>14870</v>
      </c>
      <c r="D2262" s="461"/>
      <c r="E2262" s="453" t="s">
        <v>13381</v>
      </c>
      <c r="F2262" s="462" t="s">
        <v>14875</v>
      </c>
      <c r="G2262" s="453"/>
      <c r="H2262" s="463" t="s">
        <v>4536</v>
      </c>
      <c r="I2262" s="458">
        <v>70</v>
      </c>
      <c r="J2262" s="459"/>
    </row>
    <row r="2263" spans="1:10" s="460" customFormat="1" ht="18" customHeight="1">
      <c r="A2263" s="452">
        <v>2258</v>
      </c>
      <c r="B2263" s="453" t="s">
        <v>14813</v>
      </c>
      <c r="C2263" s="453" t="s">
        <v>14870</v>
      </c>
      <c r="D2263" s="461"/>
      <c r="E2263" s="556" t="s">
        <v>10289</v>
      </c>
      <c r="F2263" s="462" t="s">
        <v>14876</v>
      </c>
      <c r="G2263" s="453"/>
      <c r="H2263" s="463" t="s">
        <v>4536</v>
      </c>
      <c r="I2263" s="458">
        <v>2840</v>
      </c>
      <c r="J2263" s="459"/>
    </row>
    <row r="2264" spans="1:10" s="460" customFormat="1" ht="18" customHeight="1">
      <c r="A2264" s="452">
        <v>2259</v>
      </c>
      <c r="B2264" s="453" t="s">
        <v>14813</v>
      </c>
      <c r="C2264" s="453" t="s">
        <v>14870</v>
      </c>
      <c r="D2264" s="461"/>
      <c r="E2264" s="453" t="s">
        <v>4446</v>
      </c>
      <c r="F2264" s="462" t="s">
        <v>14873</v>
      </c>
      <c r="G2264" s="453"/>
      <c r="H2264" s="463" t="s">
        <v>4536</v>
      </c>
      <c r="I2264" s="458">
        <v>4200</v>
      </c>
      <c r="J2264" s="459"/>
    </row>
    <row r="2265" spans="1:10" s="460" customFormat="1" ht="18" customHeight="1">
      <c r="A2265" s="452">
        <v>2260</v>
      </c>
      <c r="B2265" s="453" t="s">
        <v>14813</v>
      </c>
      <c r="C2265" s="453" t="s">
        <v>14870</v>
      </c>
      <c r="D2265" s="461"/>
      <c r="E2265" s="453" t="s">
        <v>14765</v>
      </c>
      <c r="F2265" s="462" t="s">
        <v>14873</v>
      </c>
      <c r="G2265" s="453"/>
      <c r="H2265" s="463" t="s">
        <v>4536</v>
      </c>
      <c r="I2265" s="458">
        <v>7050</v>
      </c>
      <c r="J2265" s="459"/>
    </row>
    <row r="2266" spans="1:10" s="460" customFormat="1" ht="18" customHeight="1">
      <c r="A2266" s="452">
        <v>2261</v>
      </c>
      <c r="B2266" s="453" t="s">
        <v>14813</v>
      </c>
      <c r="C2266" s="453" t="s">
        <v>14870</v>
      </c>
      <c r="D2266" s="466"/>
      <c r="E2266" s="513" t="s">
        <v>13381</v>
      </c>
      <c r="F2266" s="467" t="s">
        <v>14877</v>
      </c>
      <c r="G2266" s="513" t="s">
        <v>9403</v>
      </c>
      <c r="H2266" s="463" t="s">
        <v>4536</v>
      </c>
      <c r="I2266" s="503">
        <v>76</v>
      </c>
      <c r="J2266" s="496"/>
    </row>
    <row r="2267" spans="1:10" s="460" customFormat="1" ht="18" customHeight="1">
      <c r="A2267" s="452">
        <v>2262</v>
      </c>
      <c r="B2267" s="453" t="s">
        <v>14813</v>
      </c>
      <c r="C2267" s="453" t="s">
        <v>14870</v>
      </c>
      <c r="D2267" s="461" t="s">
        <v>14871</v>
      </c>
      <c r="E2267" s="453" t="s">
        <v>10289</v>
      </c>
      <c r="F2267" s="462" t="s">
        <v>14872</v>
      </c>
      <c r="G2267" s="453"/>
      <c r="H2267" s="468" t="s">
        <v>10033</v>
      </c>
      <c r="I2267" s="469">
        <v>6100</v>
      </c>
      <c r="J2267" s="528"/>
    </row>
    <row r="2268" spans="1:10" s="460" customFormat="1" ht="18" customHeight="1">
      <c r="A2268" s="452">
        <v>2263</v>
      </c>
      <c r="B2268" s="477" t="s">
        <v>511</v>
      </c>
      <c r="C2268" s="477" t="s">
        <v>6619</v>
      </c>
      <c r="D2268" s="461" t="s">
        <v>6620</v>
      </c>
      <c r="E2268" s="453" t="s">
        <v>6621</v>
      </c>
      <c r="F2268" s="462" t="s">
        <v>6622</v>
      </c>
      <c r="G2268" s="453"/>
      <c r="H2268" s="468" t="s">
        <v>9750</v>
      </c>
      <c r="I2268" s="469">
        <v>305</v>
      </c>
      <c r="J2268" s="520"/>
    </row>
    <row r="2269" spans="1:10" s="460" customFormat="1" ht="18" customHeight="1">
      <c r="A2269" s="452">
        <v>2264</v>
      </c>
      <c r="B2269" s="453" t="s">
        <v>511</v>
      </c>
      <c r="C2269" s="453" t="s">
        <v>6619</v>
      </c>
      <c r="D2269" s="461" t="s">
        <v>6623</v>
      </c>
      <c r="E2269" s="453" t="s">
        <v>6621</v>
      </c>
      <c r="F2269" s="462" t="s">
        <v>6624</v>
      </c>
      <c r="G2269" s="453"/>
      <c r="H2269" s="468" t="s">
        <v>9750</v>
      </c>
      <c r="I2269" s="469">
        <v>360</v>
      </c>
      <c r="J2269" s="520"/>
    </row>
    <row r="2270" spans="1:10" s="460" customFormat="1" ht="18" customHeight="1">
      <c r="A2270" s="452">
        <v>2265</v>
      </c>
      <c r="B2270" s="453" t="s">
        <v>511</v>
      </c>
      <c r="C2270" s="455" t="s">
        <v>6619</v>
      </c>
      <c r="D2270" s="473" t="s">
        <v>6625</v>
      </c>
      <c r="E2270" s="455" t="s">
        <v>2584</v>
      </c>
      <c r="F2270" s="456" t="s">
        <v>6626</v>
      </c>
      <c r="G2270" s="455"/>
      <c r="H2270" s="465" t="s">
        <v>4466</v>
      </c>
      <c r="I2270" s="495">
        <v>460</v>
      </c>
      <c r="J2270" s="474"/>
    </row>
    <row r="2271" spans="1:10" s="460" customFormat="1" ht="18" customHeight="1">
      <c r="A2271" s="452">
        <v>2266</v>
      </c>
      <c r="B2271" s="453" t="s">
        <v>511</v>
      </c>
      <c r="C2271" s="453" t="s">
        <v>6619</v>
      </c>
      <c r="D2271" s="461" t="s">
        <v>6627</v>
      </c>
      <c r="E2271" s="453" t="s">
        <v>6621</v>
      </c>
      <c r="F2271" s="462" t="s">
        <v>6628</v>
      </c>
      <c r="G2271" s="453"/>
      <c r="H2271" s="457" t="s">
        <v>4441</v>
      </c>
      <c r="I2271" s="458">
        <v>360</v>
      </c>
      <c r="J2271" s="470"/>
    </row>
    <row r="2272" spans="1:10" s="460" customFormat="1" ht="18" customHeight="1">
      <c r="A2272" s="452">
        <v>2267</v>
      </c>
      <c r="B2272" s="453" t="s">
        <v>511</v>
      </c>
      <c r="C2272" s="453" t="s">
        <v>6619</v>
      </c>
      <c r="D2272" s="466" t="s">
        <v>6629</v>
      </c>
      <c r="E2272" s="453" t="s">
        <v>2584</v>
      </c>
      <c r="F2272" s="467" t="s">
        <v>6630</v>
      </c>
      <c r="G2272" s="453"/>
      <c r="H2272" s="457" t="s">
        <v>4441</v>
      </c>
      <c r="I2272" s="469">
        <v>370</v>
      </c>
      <c r="J2272" s="470"/>
    </row>
    <row r="2273" spans="1:10" s="460" customFormat="1" ht="18" customHeight="1">
      <c r="A2273" s="452">
        <v>2268</v>
      </c>
      <c r="B2273" s="453" t="s">
        <v>511</v>
      </c>
      <c r="C2273" s="453" t="s">
        <v>6619</v>
      </c>
      <c r="D2273" s="466" t="s">
        <v>6631</v>
      </c>
      <c r="E2273" s="453" t="s">
        <v>6632</v>
      </c>
      <c r="F2273" s="467" t="s">
        <v>6633</v>
      </c>
      <c r="G2273" s="453"/>
      <c r="H2273" s="457" t="s">
        <v>4441</v>
      </c>
      <c r="I2273" s="469">
        <v>400</v>
      </c>
      <c r="J2273" s="470"/>
    </row>
    <row r="2274" spans="1:10" s="460" customFormat="1" ht="18" customHeight="1">
      <c r="A2274" s="452">
        <v>2269</v>
      </c>
      <c r="B2274" s="453" t="s">
        <v>511</v>
      </c>
      <c r="C2274" s="453" t="s">
        <v>6619</v>
      </c>
      <c r="D2274" s="461" t="s">
        <v>6634</v>
      </c>
      <c r="E2274" s="453" t="s">
        <v>6632</v>
      </c>
      <c r="F2274" s="462" t="s">
        <v>6635</v>
      </c>
      <c r="G2274" s="453"/>
      <c r="H2274" s="457" t="s">
        <v>4441</v>
      </c>
      <c r="I2274" s="458">
        <v>415</v>
      </c>
      <c r="J2274" s="470"/>
    </row>
    <row r="2275" spans="1:10" s="460" customFormat="1" ht="18" customHeight="1">
      <c r="A2275" s="452">
        <v>2270</v>
      </c>
      <c r="B2275" s="453" t="s">
        <v>511</v>
      </c>
      <c r="C2275" s="453" t="s">
        <v>6619</v>
      </c>
      <c r="D2275" s="461" t="s">
        <v>6636</v>
      </c>
      <c r="E2275" s="453" t="s">
        <v>2584</v>
      </c>
      <c r="F2275" s="462" t="s">
        <v>6637</v>
      </c>
      <c r="G2275" s="453" t="s">
        <v>9403</v>
      </c>
      <c r="H2275" s="457" t="s">
        <v>4441</v>
      </c>
      <c r="I2275" s="458">
        <v>370</v>
      </c>
      <c r="J2275" s="470"/>
    </row>
    <row r="2276" spans="1:10" s="460" customFormat="1" ht="18" customHeight="1">
      <c r="A2276" s="452">
        <v>2271</v>
      </c>
      <c r="B2276" s="453" t="s">
        <v>511</v>
      </c>
      <c r="C2276" s="453" t="s">
        <v>6619</v>
      </c>
      <c r="D2276" s="461" t="s">
        <v>6638</v>
      </c>
      <c r="E2276" s="453" t="s">
        <v>2584</v>
      </c>
      <c r="F2276" s="462" t="s">
        <v>6639</v>
      </c>
      <c r="G2276" s="453"/>
      <c r="H2276" s="457" t="s">
        <v>4441</v>
      </c>
      <c r="I2276" s="469">
        <v>400</v>
      </c>
      <c r="J2276" s="470"/>
    </row>
    <row r="2277" spans="1:10" s="460" customFormat="1" ht="18" customHeight="1">
      <c r="A2277" s="452">
        <v>2272</v>
      </c>
      <c r="B2277" s="453" t="s">
        <v>511</v>
      </c>
      <c r="C2277" s="453" t="s">
        <v>6619</v>
      </c>
      <c r="D2277" s="466" t="s">
        <v>6640</v>
      </c>
      <c r="E2277" s="453" t="s">
        <v>6621</v>
      </c>
      <c r="F2277" s="467" t="s">
        <v>6641</v>
      </c>
      <c r="G2277" s="453" t="s">
        <v>9403</v>
      </c>
      <c r="H2277" s="457" t="s">
        <v>4441</v>
      </c>
      <c r="I2277" s="469">
        <v>480</v>
      </c>
      <c r="J2277" s="470"/>
    </row>
    <row r="2278" spans="1:10" s="460" customFormat="1" ht="18" customHeight="1">
      <c r="A2278" s="452">
        <v>2273</v>
      </c>
      <c r="B2278" s="453" t="s">
        <v>511</v>
      </c>
      <c r="C2278" s="453" t="s">
        <v>6619</v>
      </c>
      <c r="D2278" s="461" t="s">
        <v>6642</v>
      </c>
      <c r="E2278" s="453" t="s">
        <v>2584</v>
      </c>
      <c r="F2278" s="462" t="s">
        <v>6643</v>
      </c>
      <c r="G2278" s="453" t="s">
        <v>9403</v>
      </c>
      <c r="H2278" s="457" t="s">
        <v>4441</v>
      </c>
      <c r="I2278" s="458">
        <v>370</v>
      </c>
      <c r="J2278" s="470"/>
    </row>
    <row r="2279" spans="1:10" s="460" customFormat="1" ht="18" customHeight="1">
      <c r="A2279" s="452">
        <v>2274</v>
      </c>
      <c r="B2279" s="453" t="s">
        <v>511</v>
      </c>
      <c r="C2279" s="453" t="s">
        <v>6619</v>
      </c>
      <c r="D2279" s="461" t="s">
        <v>6644</v>
      </c>
      <c r="E2279" s="453" t="s">
        <v>6621</v>
      </c>
      <c r="F2279" s="462" t="s">
        <v>6645</v>
      </c>
      <c r="G2279" s="453" t="s">
        <v>9403</v>
      </c>
      <c r="H2279" s="457" t="s">
        <v>4441</v>
      </c>
      <c r="I2279" s="458">
        <v>480</v>
      </c>
      <c r="J2279" s="470"/>
    </row>
    <row r="2280" spans="1:10" s="460" customFormat="1" ht="18" customHeight="1">
      <c r="A2280" s="452">
        <v>2275</v>
      </c>
      <c r="B2280" s="453" t="s">
        <v>511</v>
      </c>
      <c r="C2280" s="453" t="s">
        <v>6619</v>
      </c>
      <c r="D2280" s="461" t="s">
        <v>6646</v>
      </c>
      <c r="E2280" s="453" t="s">
        <v>6621</v>
      </c>
      <c r="F2280" s="462" t="s">
        <v>6647</v>
      </c>
      <c r="G2280" s="453" t="s">
        <v>9403</v>
      </c>
      <c r="H2280" s="457" t="s">
        <v>4441</v>
      </c>
      <c r="I2280" s="458">
        <v>480</v>
      </c>
      <c r="J2280" s="470"/>
    </row>
    <row r="2281" spans="1:10" s="460" customFormat="1" ht="18" customHeight="1">
      <c r="A2281" s="452">
        <v>2276</v>
      </c>
      <c r="B2281" s="453" t="s">
        <v>511</v>
      </c>
      <c r="C2281" s="453" t="s">
        <v>6619</v>
      </c>
      <c r="D2281" s="461" t="s">
        <v>6648</v>
      </c>
      <c r="E2281" s="453" t="s">
        <v>2584</v>
      </c>
      <c r="F2281" s="462" t="s">
        <v>6649</v>
      </c>
      <c r="G2281" s="453" t="s">
        <v>9403</v>
      </c>
      <c r="H2281" s="457" t="s">
        <v>4441</v>
      </c>
      <c r="I2281" s="458">
        <v>370</v>
      </c>
      <c r="J2281" s="470"/>
    </row>
    <row r="2282" spans="1:10" s="460" customFormat="1" ht="18" customHeight="1">
      <c r="A2282" s="452">
        <v>2277</v>
      </c>
      <c r="B2282" s="453" t="s">
        <v>511</v>
      </c>
      <c r="C2282" s="453" t="s">
        <v>6619</v>
      </c>
      <c r="D2282" s="461" t="s">
        <v>6650</v>
      </c>
      <c r="E2282" s="453" t="s">
        <v>6621</v>
      </c>
      <c r="F2282" s="462" t="s">
        <v>6651</v>
      </c>
      <c r="G2282" s="453" t="s">
        <v>9403</v>
      </c>
      <c r="H2282" s="457" t="s">
        <v>4441</v>
      </c>
      <c r="I2282" s="458">
        <v>480</v>
      </c>
      <c r="J2282" s="470"/>
    </row>
    <row r="2283" spans="1:10" s="460" customFormat="1" ht="18" customHeight="1">
      <c r="A2283" s="452">
        <v>2278</v>
      </c>
      <c r="B2283" s="453" t="s">
        <v>511</v>
      </c>
      <c r="C2283" s="453" t="s">
        <v>6619</v>
      </c>
      <c r="D2283" s="461" t="s">
        <v>6652</v>
      </c>
      <c r="E2283" s="453" t="s">
        <v>2584</v>
      </c>
      <c r="F2283" s="462" t="s">
        <v>6653</v>
      </c>
      <c r="G2283" s="453"/>
      <c r="H2283" s="457" t="s">
        <v>4441</v>
      </c>
      <c r="I2283" s="469">
        <v>400</v>
      </c>
      <c r="J2283" s="470"/>
    </row>
    <row r="2284" spans="1:10" s="460" customFormat="1" ht="18" customHeight="1">
      <c r="A2284" s="452">
        <v>2279</v>
      </c>
      <c r="B2284" s="453" t="s">
        <v>511</v>
      </c>
      <c r="C2284" s="453" t="s">
        <v>6619</v>
      </c>
      <c r="D2284" s="466" t="s">
        <v>6654</v>
      </c>
      <c r="E2284" s="453" t="s">
        <v>6621</v>
      </c>
      <c r="F2284" s="467" t="s">
        <v>6655</v>
      </c>
      <c r="G2284" s="453" t="s">
        <v>9403</v>
      </c>
      <c r="H2284" s="457" t="s">
        <v>4441</v>
      </c>
      <c r="I2284" s="469">
        <v>480</v>
      </c>
      <c r="J2284" s="470"/>
    </row>
    <row r="2285" spans="1:10" s="460" customFormat="1" ht="18" customHeight="1">
      <c r="A2285" s="452">
        <v>2280</v>
      </c>
      <c r="B2285" s="453" t="s">
        <v>511</v>
      </c>
      <c r="C2285" s="453" t="s">
        <v>6619</v>
      </c>
      <c r="D2285" s="461" t="s">
        <v>6656</v>
      </c>
      <c r="E2285" s="453" t="s">
        <v>2584</v>
      </c>
      <c r="F2285" s="462" t="s">
        <v>6657</v>
      </c>
      <c r="G2285" s="453" t="s">
        <v>9403</v>
      </c>
      <c r="H2285" s="457" t="s">
        <v>4441</v>
      </c>
      <c r="I2285" s="458">
        <v>370</v>
      </c>
      <c r="J2285" s="470"/>
    </row>
    <row r="2286" spans="1:10" s="460" customFormat="1" ht="18" customHeight="1">
      <c r="A2286" s="452">
        <v>2281</v>
      </c>
      <c r="B2286" s="453" t="s">
        <v>511</v>
      </c>
      <c r="C2286" s="453" t="s">
        <v>6619</v>
      </c>
      <c r="D2286" s="461" t="s">
        <v>6658</v>
      </c>
      <c r="E2286" s="453" t="s">
        <v>6632</v>
      </c>
      <c r="F2286" s="462" t="s">
        <v>6659</v>
      </c>
      <c r="G2286" s="453" t="s">
        <v>9403</v>
      </c>
      <c r="H2286" s="457" t="s">
        <v>4441</v>
      </c>
      <c r="I2286" s="458">
        <v>415</v>
      </c>
      <c r="J2286" s="470"/>
    </row>
    <row r="2287" spans="1:10" s="460" customFormat="1" ht="18" customHeight="1">
      <c r="A2287" s="452">
        <v>2282</v>
      </c>
      <c r="B2287" s="453" t="s">
        <v>511</v>
      </c>
      <c r="C2287" s="453" t="s">
        <v>6619</v>
      </c>
      <c r="D2287" s="461" t="s">
        <v>6660</v>
      </c>
      <c r="E2287" s="453" t="s">
        <v>6621</v>
      </c>
      <c r="F2287" s="462" t="s">
        <v>6661</v>
      </c>
      <c r="G2287" s="453" t="s">
        <v>9403</v>
      </c>
      <c r="H2287" s="457" t="s">
        <v>4441</v>
      </c>
      <c r="I2287" s="458">
        <v>480</v>
      </c>
      <c r="J2287" s="470"/>
    </row>
    <row r="2288" spans="1:10" s="460" customFormat="1" ht="18" customHeight="1">
      <c r="A2288" s="452">
        <v>2283</v>
      </c>
      <c r="B2288" s="453" t="s">
        <v>511</v>
      </c>
      <c r="C2288" s="453" t="s">
        <v>6619</v>
      </c>
      <c r="D2288" s="461" t="s">
        <v>6662</v>
      </c>
      <c r="E2288" s="453" t="s">
        <v>6621</v>
      </c>
      <c r="F2288" s="462" t="s">
        <v>6663</v>
      </c>
      <c r="G2288" s="453" t="s">
        <v>9403</v>
      </c>
      <c r="H2288" s="457" t="s">
        <v>4441</v>
      </c>
      <c r="I2288" s="458">
        <v>480</v>
      </c>
      <c r="J2288" s="470"/>
    </row>
    <row r="2289" spans="1:10" s="460" customFormat="1" ht="18" customHeight="1">
      <c r="A2289" s="452">
        <v>2284</v>
      </c>
      <c r="B2289" s="453" t="s">
        <v>511</v>
      </c>
      <c r="C2289" s="455" t="s">
        <v>6619</v>
      </c>
      <c r="D2289" s="473" t="s">
        <v>6664</v>
      </c>
      <c r="E2289" s="455" t="s">
        <v>2584</v>
      </c>
      <c r="F2289" s="456" t="s">
        <v>6665</v>
      </c>
      <c r="G2289" s="481" t="s">
        <v>4500</v>
      </c>
      <c r="H2289" s="465" t="s">
        <v>4466</v>
      </c>
      <c r="I2289" s="458">
        <v>450</v>
      </c>
      <c r="J2289" s="474"/>
    </row>
    <row r="2290" spans="1:10" s="460" customFormat="1" ht="18" customHeight="1">
      <c r="A2290" s="452">
        <v>2285</v>
      </c>
      <c r="B2290" s="453" t="s">
        <v>511</v>
      </c>
      <c r="C2290" s="455" t="s">
        <v>6619</v>
      </c>
      <c r="D2290" s="473" t="s">
        <v>6666</v>
      </c>
      <c r="E2290" s="455" t="s">
        <v>2584</v>
      </c>
      <c r="F2290" s="456" t="s">
        <v>6667</v>
      </c>
      <c r="G2290" s="481" t="s">
        <v>4500</v>
      </c>
      <c r="H2290" s="465" t="s">
        <v>4466</v>
      </c>
      <c r="I2290" s="495">
        <v>460</v>
      </c>
      <c r="J2290" s="474"/>
    </row>
    <row r="2291" spans="1:10" s="460" customFormat="1" ht="18" customHeight="1">
      <c r="A2291" s="452">
        <v>2286</v>
      </c>
      <c r="B2291" s="453" t="s">
        <v>511</v>
      </c>
      <c r="C2291" s="453" t="s">
        <v>6619</v>
      </c>
      <c r="D2291" s="461" t="s">
        <v>6668</v>
      </c>
      <c r="E2291" s="453" t="s">
        <v>6669</v>
      </c>
      <c r="F2291" s="462" t="s">
        <v>6670</v>
      </c>
      <c r="G2291" s="453" t="s">
        <v>627</v>
      </c>
      <c r="H2291" s="463" t="s">
        <v>651</v>
      </c>
      <c r="I2291" s="471">
        <v>430</v>
      </c>
      <c r="J2291" s="472"/>
    </row>
    <row r="2292" spans="1:10" s="460" customFormat="1" ht="18" customHeight="1">
      <c r="A2292" s="452">
        <v>2287</v>
      </c>
      <c r="B2292" s="453" t="s">
        <v>511</v>
      </c>
      <c r="C2292" s="453" t="s">
        <v>6619</v>
      </c>
      <c r="D2292" s="461" t="s">
        <v>6671</v>
      </c>
      <c r="E2292" s="453" t="s">
        <v>2584</v>
      </c>
      <c r="F2292" s="462" t="s">
        <v>6672</v>
      </c>
      <c r="G2292" s="453"/>
      <c r="H2292" s="463" t="s">
        <v>4463</v>
      </c>
      <c r="I2292" s="471">
        <v>390</v>
      </c>
      <c r="J2292" s="472"/>
    </row>
    <row r="2293" spans="1:10" s="460" customFormat="1" ht="18" customHeight="1">
      <c r="A2293" s="452">
        <v>2288</v>
      </c>
      <c r="B2293" s="453" t="s">
        <v>511</v>
      </c>
      <c r="C2293" s="453" t="s">
        <v>6619</v>
      </c>
      <c r="D2293" s="461" t="s">
        <v>6671</v>
      </c>
      <c r="E2293" s="453" t="s">
        <v>6673</v>
      </c>
      <c r="F2293" s="462" t="s">
        <v>6672</v>
      </c>
      <c r="G2293" s="453"/>
      <c r="H2293" s="463" t="s">
        <v>4463</v>
      </c>
      <c r="I2293" s="471">
        <v>450</v>
      </c>
      <c r="J2293" s="472"/>
    </row>
    <row r="2294" spans="1:10" s="460" customFormat="1" ht="18" customHeight="1">
      <c r="A2294" s="452">
        <v>2289</v>
      </c>
      <c r="B2294" s="453" t="s">
        <v>511</v>
      </c>
      <c r="C2294" s="453" t="s">
        <v>6619</v>
      </c>
      <c r="D2294" s="461" t="s">
        <v>6674</v>
      </c>
      <c r="E2294" s="453" t="s">
        <v>997</v>
      </c>
      <c r="F2294" s="462" t="s">
        <v>6675</v>
      </c>
      <c r="G2294" s="453"/>
      <c r="H2294" s="463" t="s">
        <v>651</v>
      </c>
      <c r="I2294" s="471">
        <v>9908</v>
      </c>
      <c r="J2294" s="472"/>
    </row>
    <row r="2295" spans="1:10" s="460" customFormat="1" ht="18" customHeight="1">
      <c r="A2295" s="452">
        <v>2290</v>
      </c>
      <c r="B2295" s="453" t="s">
        <v>511</v>
      </c>
      <c r="C2295" s="453" t="s">
        <v>6619</v>
      </c>
      <c r="D2295" s="461" t="s">
        <v>6676</v>
      </c>
      <c r="E2295" s="453" t="s">
        <v>997</v>
      </c>
      <c r="F2295" s="462" t="s">
        <v>6677</v>
      </c>
      <c r="G2295" s="453"/>
      <c r="H2295" s="463" t="s">
        <v>651</v>
      </c>
      <c r="I2295" s="471">
        <v>9908</v>
      </c>
      <c r="J2295" s="472"/>
    </row>
    <row r="2296" spans="1:10" s="460" customFormat="1" ht="18" customHeight="1">
      <c r="A2296" s="452">
        <v>2291</v>
      </c>
      <c r="B2296" s="453" t="s">
        <v>511</v>
      </c>
      <c r="C2296" s="453" t="s">
        <v>6619</v>
      </c>
      <c r="D2296" s="461" t="s">
        <v>6676</v>
      </c>
      <c r="E2296" s="453" t="s">
        <v>997</v>
      </c>
      <c r="F2296" s="462" t="s">
        <v>6678</v>
      </c>
      <c r="G2296" s="453"/>
      <c r="H2296" s="463" t="s">
        <v>651</v>
      </c>
      <c r="I2296" s="471"/>
      <c r="J2296" s="472" t="s">
        <v>4485</v>
      </c>
    </row>
    <row r="2297" spans="1:10" s="460" customFormat="1" ht="18" customHeight="1">
      <c r="A2297" s="452">
        <v>2292</v>
      </c>
      <c r="B2297" s="453" t="s">
        <v>511</v>
      </c>
      <c r="C2297" s="453" t="s">
        <v>6619</v>
      </c>
      <c r="D2297" s="461" t="s">
        <v>6679</v>
      </c>
      <c r="E2297" s="453" t="s">
        <v>997</v>
      </c>
      <c r="F2297" s="462" t="s">
        <v>6680</v>
      </c>
      <c r="G2297" s="453"/>
      <c r="H2297" s="463" t="s">
        <v>651</v>
      </c>
      <c r="I2297" s="471">
        <v>9908</v>
      </c>
      <c r="J2297" s="472"/>
    </row>
    <row r="2298" spans="1:10" s="460" customFormat="1" ht="18" customHeight="1">
      <c r="A2298" s="452">
        <v>2293</v>
      </c>
      <c r="B2298" s="453" t="s">
        <v>511</v>
      </c>
      <c r="C2298" s="453" t="s">
        <v>6619</v>
      </c>
      <c r="D2298" s="461" t="s">
        <v>6681</v>
      </c>
      <c r="E2298" s="453" t="s">
        <v>6621</v>
      </c>
      <c r="F2298" s="462" t="s">
        <v>6682</v>
      </c>
      <c r="G2298" s="453"/>
      <c r="H2298" s="457" t="s">
        <v>4441</v>
      </c>
      <c r="I2298" s="458">
        <v>400</v>
      </c>
      <c r="J2298" s="470"/>
    </row>
    <row r="2299" spans="1:10" s="460" customFormat="1" ht="18" customHeight="1">
      <c r="A2299" s="452">
        <v>2294</v>
      </c>
      <c r="B2299" s="453" t="s">
        <v>511</v>
      </c>
      <c r="C2299" s="453" t="s">
        <v>6619</v>
      </c>
      <c r="D2299" s="461" t="s">
        <v>6683</v>
      </c>
      <c r="E2299" s="453" t="s">
        <v>2584</v>
      </c>
      <c r="F2299" s="462" t="s">
        <v>6684</v>
      </c>
      <c r="G2299" s="453"/>
      <c r="H2299" s="457" t="s">
        <v>4441</v>
      </c>
      <c r="I2299" s="458">
        <v>470</v>
      </c>
      <c r="J2299" s="470"/>
    </row>
    <row r="2300" spans="1:10" s="460" customFormat="1" ht="18" customHeight="1">
      <c r="A2300" s="452">
        <v>2295</v>
      </c>
      <c r="B2300" s="453" t="s">
        <v>511</v>
      </c>
      <c r="C2300" s="453" t="s">
        <v>6619</v>
      </c>
      <c r="D2300" s="461" t="s">
        <v>6685</v>
      </c>
      <c r="E2300" s="453" t="s">
        <v>2584</v>
      </c>
      <c r="F2300" s="462" t="s">
        <v>6686</v>
      </c>
      <c r="G2300" s="453"/>
      <c r="H2300" s="463" t="s">
        <v>4463</v>
      </c>
      <c r="I2300" s="471">
        <v>370</v>
      </c>
      <c r="J2300" s="472"/>
    </row>
    <row r="2301" spans="1:10" s="460" customFormat="1" ht="18" customHeight="1">
      <c r="A2301" s="452">
        <v>2296</v>
      </c>
      <c r="B2301" s="453" t="s">
        <v>511</v>
      </c>
      <c r="C2301" s="455" t="s">
        <v>6619</v>
      </c>
      <c r="D2301" s="473" t="s">
        <v>6687</v>
      </c>
      <c r="E2301" s="455" t="s">
        <v>2584</v>
      </c>
      <c r="F2301" s="456" t="s">
        <v>6688</v>
      </c>
      <c r="G2301" s="481" t="s">
        <v>4500</v>
      </c>
      <c r="H2301" s="465" t="s">
        <v>4466</v>
      </c>
      <c r="I2301" s="458">
        <v>430</v>
      </c>
      <c r="J2301" s="474"/>
    </row>
    <row r="2302" spans="1:10" s="460" customFormat="1" ht="18" customHeight="1">
      <c r="A2302" s="452">
        <v>2297</v>
      </c>
      <c r="B2302" s="453" t="s">
        <v>511</v>
      </c>
      <c r="C2302" s="453" t="s">
        <v>6619</v>
      </c>
      <c r="D2302" s="461" t="s">
        <v>6689</v>
      </c>
      <c r="E2302" s="453" t="s">
        <v>6690</v>
      </c>
      <c r="F2302" s="462" t="s">
        <v>6691</v>
      </c>
      <c r="G2302" s="453"/>
      <c r="H2302" s="463" t="s">
        <v>4463</v>
      </c>
      <c r="I2302" s="471">
        <v>480</v>
      </c>
      <c r="J2302" s="472"/>
    </row>
    <row r="2303" spans="1:10" s="460" customFormat="1" ht="18" customHeight="1">
      <c r="A2303" s="452">
        <v>2298</v>
      </c>
      <c r="B2303" s="453" t="s">
        <v>511</v>
      </c>
      <c r="C2303" s="453" t="s">
        <v>6619</v>
      </c>
      <c r="D2303" s="461" t="s">
        <v>6692</v>
      </c>
      <c r="E2303" s="453" t="s">
        <v>2584</v>
      </c>
      <c r="F2303" s="462" t="s">
        <v>6693</v>
      </c>
      <c r="G2303" s="453"/>
      <c r="H2303" s="463" t="s">
        <v>4463</v>
      </c>
      <c r="I2303" s="471">
        <v>370</v>
      </c>
      <c r="J2303" s="472"/>
    </row>
    <row r="2304" spans="1:10" s="460" customFormat="1" ht="18" customHeight="1">
      <c r="A2304" s="452">
        <v>2299</v>
      </c>
      <c r="B2304" s="453" t="s">
        <v>511</v>
      </c>
      <c r="C2304" s="453" t="s">
        <v>6619</v>
      </c>
      <c r="D2304" s="461" t="s">
        <v>6692</v>
      </c>
      <c r="E2304" s="453" t="s">
        <v>6673</v>
      </c>
      <c r="F2304" s="462" t="s">
        <v>6693</v>
      </c>
      <c r="G2304" s="453"/>
      <c r="H2304" s="463" t="s">
        <v>4463</v>
      </c>
      <c r="I2304" s="532">
        <v>450</v>
      </c>
      <c r="J2304" s="459"/>
    </row>
    <row r="2305" spans="1:10" s="460" customFormat="1" ht="18" customHeight="1">
      <c r="A2305" s="452">
        <v>2300</v>
      </c>
      <c r="B2305" s="453" t="s">
        <v>511</v>
      </c>
      <c r="C2305" s="453" t="s">
        <v>6619</v>
      </c>
      <c r="D2305" s="461" t="s">
        <v>6694</v>
      </c>
      <c r="E2305" s="453" t="s">
        <v>6621</v>
      </c>
      <c r="F2305" s="462" t="s">
        <v>6695</v>
      </c>
      <c r="G2305" s="453"/>
      <c r="H2305" s="457" t="s">
        <v>4441</v>
      </c>
      <c r="I2305" s="458">
        <v>360</v>
      </c>
      <c r="J2305" s="470"/>
    </row>
    <row r="2306" spans="1:10" s="460" customFormat="1" ht="18" customHeight="1">
      <c r="A2306" s="452">
        <v>2301</v>
      </c>
      <c r="B2306" s="453" t="s">
        <v>511</v>
      </c>
      <c r="C2306" s="453" t="s">
        <v>6619</v>
      </c>
      <c r="D2306" s="461" t="s">
        <v>6696</v>
      </c>
      <c r="E2306" s="453" t="s">
        <v>2584</v>
      </c>
      <c r="F2306" s="462" t="s">
        <v>6697</v>
      </c>
      <c r="G2306" s="453"/>
      <c r="H2306" s="457" t="s">
        <v>4441</v>
      </c>
      <c r="I2306" s="458">
        <v>320</v>
      </c>
      <c r="J2306" s="470"/>
    </row>
    <row r="2307" spans="1:10" s="460" customFormat="1" ht="18" customHeight="1">
      <c r="A2307" s="452">
        <v>2302</v>
      </c>
      <c r="B2307" s="453" t="s">
        <v>511</v>
      </c>
      <c r="C2307" s="453" t="s">
        <v>6619</v>
      </c>
      <c r="D2307" s="461" t="s">
        <v>6696</v>
      </c>
      <c r="E2307" s="453" t="s">
        <v>6673</v>
      </c>
      <c r="F2307" s="462" t="s">
        <v>6698</v>
      </c>
      <c r="G2307" s="453"/>
      <c r="H2307" s="457" t="s">
        <v>4441</v>
      </c>
      <c r="I2307" s="458">
        <v>380</v>
      </c>
      <c r="J2307" s="470"/>
    </row>
    <row r="2308" spans="1:10" s="460" customFormat="1" ht="18" customHeight="1">
      <c r="A2308" s="452">
        <v>2303</v>
      </c>
      <c r="B2308" s="453" t="s">
        <v>14813</v>
      </c>
      <c r="C2308" s="453" t="s">
        <v>14878</v>
      </c>
      <c r="D2308" s="461" t="s">
        <v>14879</v>
      </c>
      <c r="E2308" s="453" t="s">
        <v>14880</v>
      </c>
      <c r="F2308" s="462" t="s">
        <v>14881</v>
      </c>
      <c r="G2308" s="453"/>
      <c r="H2308" s="468" t="s">
        <v>10033</v>
      </c>
      <c r="I2308" s="469">
        <v>4400</v>
      </c>
      <c r="J2308" s="531"/>
    </row>
    <row r="2309" spans="1:10" s="460" customFormat="1" ht="18" customHeight="1">
      <c r="A2309" s="452">
        <v>2304</v>
      </c>
      <c r="B2309" s="452" t="s">
        <v>14813</v>
      </c>
      <c r="C2309" s="453" t="s">
        <v>14878</v>
      </c>
      <c r="D2309" s="466" t="s">
        <v>14882</v>
      </c>
      <c r="E2309" s="452" t="s">
        <v>14883</v>
      </c>
      <c r="F2309" s="467" t="s">
        <v>14884</v>
      </c>
      <c r="G2309" s="453"/>
      <c r="H2309" s="468" t="s">
        <v>4457</v>
      </c>
      <c r="I2309" s="469">
        <v>540</v>
      </c>
      <c r="J2309" s="459"/>
    </row>
    <row r="2310" spans="1:10" s="460" customFormat="1" ht="18" customHeight="1">
      <c r="A2310" s="452">
        <v>2305</v>
      </c>
      <c r="B2310" s="452" t="s">
        <v>14813</v>
      </c>
      <c r="C2310" s="453" t="s">
        <v>14878</v>
      </c>
      <c r="D2310" s="466" t="s">
        <v>14885</v>
      </c>
      <c r="E2310" s="452" t="s">
        <v>14883</v>
      </c>
      <c r="F2310" s="467" t="s">
        <v>14886</v>
      </c>
      <c r="G2310" s="453"/>
      <c r="H2310" s="468" t="s">
        <v>4457</v>
      </c>
      <c r="I2310" s="469">
        <v>540</v>
      </c>
      <c r="J2310" s="459"/>
    </row>
    <row r="2311" spans="1:10" s="460" customFormat="1" ht="18" customHeight="1">
      <c r="A2311" s="452">
        <v>2306</v>
      </c>
      <c r="B2311" s="452" t="s">
        <v>14813</v>
      </c>
      <c r="C2311" s="453" t="s">
        <v>14878</v>
      </c>
      <c r="D2311" s="466" t="s">
        <v>14887</v>
      </c>
      <c r="E2311" s="452" t="s">
        <v>14883</v>
      </c>
      <c r="F2311" s="467" t="s">
        <v>14888</v>
      </c>
      <c r="G2311" s="453"/>
      <c r="H2311" s="468" t="s">
        <v>4457</v>
      </c>
      <c r="I2311" s="469">
        <v>490</v>
      </c>
      <c r="J2311" s="459"/>
    </row>
    <row r="2312" spans="1:10" s="460" customFormat="1" ht="18" customHeight="1">
      <c r="A2312" s="452">
        <v>2307</v>
      </c>
      <c r="B2312" s="453" t="s">
        <v>511</v>
      </c>
      <c r="C2312" s="455" t="s">
        <v>6619</v>
      </c>
      <c r="D2312" s="473" t="s">
        <v>6699</v>
      </c>
      <c r="E2312" s="455" t="s">
        <v>2584</v>
      </c>
      <c r="F2312" s="456" t="s">
        <v>6700</v>
      </c>
      <c r="G2312" s="481" t="s">
        <v>4500</v>
      </c>
      <c r="H2312" s="465" t="s">
        <v>4466</v>
      </c>
      <c r="I2312" s="458">
        <v>650</v>
      </c>
      <c r="J2312" s="474"/>
    </row>
    <row r="2313" spans="1:10" s="460" customFormat="1" ht="18" customHeight="1">
      <c r="A2313" s="452">
        <v>2308</v>
      </c>
      <c r="B2313" s="453" t="s">
        <v>511</v>
      </c>
      <c r="C2313" s="455" t="s">
        <v>6619</v>
      </c>
      <c r="D2313" s="473" t="s">
        <v>6701</v>
      </c>
      <c r="E2313" s="455" t="s">
        <v>2584</v>
      </c>
      <c r="F2313" s="456" t="s">
        <v>6702</v>
      </c>
      <c r="G2313" s="455" t="s">
        <v>627</v>
      </c>
      <c r="H2313" s="465" t="s">
        <v>4466</v>
      </c>
      <c r="I2313" s="458"/>
      <c r="J2313" s="474" t="s">
        <v>9505</v>
      </c>
    </row>
    <row r="2314" spans="1:10" s="460" customFormat="1" ht="18" customHeight="1">
      <c r="A2314" s="452">
        <v>2309</v>
      </c>
      <c r="B2314" s="453" t="s">
        <v>511</v>
      </c>
      <c r="C2314" s="455" t="s">
        <v>6619</v>
      </c>
      <c r="D2314" s="473" t="s">
        <v>6703</v>
      </c>
      <c r="E2314" s="455" t="s">
        <v>2584</v>
      </c>
      <c r="F2314" s="456" t="s">
        <v>6704</v>
      </c>
      <c r="G2314" s="481" t="s">
        <v>4500</v>
      </c>
      <c r="H2314" s="465" t="s">
        <v>4466</v>
      </c>
      <c r="I2314" s="458">
        <v>450</v>
      </c>
      <c r="J2314" s="474"/>
    </row>
    <row r="2315" spans="1:10" s="460" customFormat="1" ht="18" customHeight="1">
      <c r="A2315" s="452">
        <v>2310</v>
      </c>
      <c r="B2315" s="453" t="s">
        <v>511</v>
      </c>
      <c r="C2315" s="455" t="s">
        <v>6619</v>
      </c>
      <c r="D2315" s="473" t="s">
        <v>6705</v>
      </c>
      <c r="E2315" s="455" t="s">
        <v>2584</v>
      </c>
      <c r="F2315" s="456" t="s">
        <v>6706</v>
      </c>
      <c r="G2315" s="481" t="s">
        <v>4500</v>
      </c>
      <c r="H2315" s="465" t="s">
        <v>4466</v>
      </c>
      <c r="I2315" s="495">
        <v>460</v>
      </c>
      <c r="J2315" s="474"/>
    </row>
    <row r="2316" spans="1:10" s="460" customFormat="1" ht="18" customHeight="1">
      <c r="A2316" s="452">
        <v>2311</v>
      </c>
      <c r="B2316" s="453" t="s">
        <v>511</v>
      </c>
      <c r="C2316" s="453" t="s">
        <v>6619</v>
      </c>
      <c r="D2316" s="461" t="s">
        <v>6707</v>
      </c>
      <c r="E2316" s="453" t="s">
        <v>2584</v>
      </c>
      <c r="F2316" s="462" t="s">
        <v>6708</v>
      </c>
      <c r="G2316" s="453"/>
      <c r="H2316" s="457" t="s">
        <v>4441</v>
      </c>
      <c r="I2316" s="458">
        <v>480</v>
      </c>
      <c r="J2316" s="470"/>
    </row>
    <row r="2317" spans="1:10" s="460" customFormat="1" ht="18" customHeight="1">
      <c r="A2317" s="452">
        <v>2312</v>
      </c>
      <c r="B2317" s="453" t="s">
        <v>511</v>
      </c>
      <c r="C2317" s="453" t="s">
        <v>6619</v>
      </c>
      <c r="D2317" s="466" t="s">
        <v>6709</v>
      </c>
      <c r="E2317" s="452" t="s">
        <v>416</v>
      </c>
      <c r="F2317" s="467" t="s">
        <v>6710</v>
      </c>
      <c r="G2317" s="452"/>
      <c r="H2317" s="468" t="s">
        <v>4483</v>
      </c>
      <c r="I2317" s="469">
        <v>7610</v>
      </c>
      <c r="J2317" s="470"/>
    </row>
    <row r="2318" spans="1:10" s="460" customFormat="1" ht="18" customHeight="1">
      <c r="A2318" s="452">
        <v>2313</v>
      </c>
      <c r="B2318" s="453" t="s">
        <v>511</v>
      </c>
      <c r="C2318" s="452" t="s">
        <v>6619</v>
      </c>
      <c r="D2318" s="466" t="s">
        <v>6711</v>
      </c>
      <c r="E2318" s="453" t="s">
        <v>416</v>
      </c>
      <c r="F2318" s="467" t="s">
        <v>6712</v>
      </c>
      <c r="G2318" s="453"/>
      <c r="H2318" s="463" t="s">
        <v>4995</v>
      </c>
      <c r="I2318" s="469">
        <v>4950</v>
      </c>
      <c r="J2318" s="459"/>
    </row>
    <row r="2319" spans="1:10" s="460" customFormat="1" ht="18" customHeight="1">
      <c r="A2319" s="452">
        <v>2314</v>
      </c>
      <c r="B2319" s="453" t="s">
        <v>511</v>
      </c>
      <c r="C2319" s="453" t="s">
        <v>6619</v>
      </c>
      <c r="D2319" s="466" t="s">
        <v>6713</v>
      </c>
      <c r="E2319" s="452" t="s">
        <v>416</v>
      </c>
      <c r="F2319" s="467" t="s">
        <v>6714</v>
      </c>
      <c r="G2319" s="452" t="s">
        <v>4500</v>
      </c>
      <c r="H2319" s="468" t="s">
        <v>4483</v>
      </c>
      <c r="I2319" s="469">
        <v>1610</v>
      </c>
      <c r="J2319" s="470"/>
    </row>
    <row r="2320" spans="1:10" s="460" customFormat="1" ht="18" customHeight="1">
      <c r="A2320" s="452">
        <v>2315</v>
      </c>
      <c r="B2320" s="453" t="s">
        <v>511</v>
      </c>
      <c r="C2320" s="453" t="s">
        <v>6619</v>
      </c>
      <c r="D2320" s="461" t="s">
        <v>6715</v>
      </c>
      <c r="E2320" s="453" t="s">
        <v>997</v>
      </c>
      <c r="F2320" s="462" t="s">
        <v>6716</v>
      </c>
      <c r="G2320" s="453"/>
      <c r="H2320" s="463" t="s">
        <v>651</v>
      </c>
      <c r="I2320" s="471">
        <v>7760</v>
      </c>
      <c r="J2320" s="472"/>
    </row>
    <row r="2321" spans="1:10" s="460" customFormat="1" ht="18" customHeight="1">
      <c r="A2321" s="452">
        <v>2316</v>
      </c>
      <c r="B2321" s="453" t="s">
        <v>511</v>
      </c>
      <c r="C2321" s="453" t="s">
        <v>6619</v>
      </c>
      <c r="D2321" s="461" t="s">
        <v>6717</v>
      </c>
      <c r="E2321" s="453" t="s">
        <v>2584</v>
      </c>
      <c r="F2321" s="462" t="s">
        <v>6718</v>
      </c>
      <c r="G2321" s="453"/>
      <c r="H2321" s="457" t="s">
        <v>4441</v>
      </c>
      <c r="I2321" s="458">
        <v>460</v>
      </c>
      <c r="J2321" s="470"/>
    </row>
    <row r="2322" spans="1:10" s="460" customFormat="1" ht="18" customHeight="1">
      <c r="A2322" s="452">
        <v>2317</v>
      </c>
      <c r="B2322" s="453" t="s">
        <v>511</v>
      </c>
      <c r="C2322" s="455" t="s">
        <v>6619</v>
      </c>
      <c r="D2322" s="473" t="s">
        <v>6719</v>
      </c>
      <c r="E2322" s="455" t="s">
        <v>2584</v>
      </c>
      <c r="F2322" s="456" t="s">
        <v>6720</v>
      </c>
      <c r="G2322" s="481" t="s">
        <v>4500</v>
      </c>
      <c r="H2322" s="465" t="s">
        <v>4466</v>
      </c>
      <c r="I2322" s="458">
        <v>450</v>
      </c>
      <c r="J2322" s="474"/>
    </row>
    <row r="2323" spans="1:10" s="460" customFormat="1" ht="18" customHeight="1">
      <c r="A2323" s="452">
        <v>2318</v>
      </c>
      <c r="B2323" s="453" t="s">
        <v>511</v>
      </c>
      <c r="C2323" s="453" t="s">
        <v>6619</v>
      </c>
      <c r="D2323" s="461" t="s">
        <v>6721</v>
      </c>
      <c r="E2323" s="453" t="s">
        <v>997</v>
      </c>
      <c r="F2323" s="462" t="s">
        <v>6722</v>
      </c>
      <c r="G2323" s="453"/>
      <c r="H2323" s="463" t="s">
        <v>651</v>
      </c>
      <c r="I2323" s="471">
        <v>9908</v>
      </c>
      <c r="J2323" s="472"/>
    </row>
    <row r="2324" spans="1:10" s="460" customFormat="1" ht="18" customHeight="1">
      <c r="A2324" s="452">
        <v>2319</v>
      </c>
      <c r="B2324" s="453" t="s">
        <v>511</v>
      </c>
      <c r="C2324" s="453" t="s">
        <v>6619</v>
      </c>
      <c r="D2324" s="461" t="s">
        <v>6721</v>
      </c>
      <c r="E2324" s="453" t="s">
        <v>997</v>
      </c>
      <c r="F2324" s="462" t="s">
        <v>6723</v>
      </c>
      <c r="G2324" s="453"/>
      <c r="H2324" s="463" t="s">
        <v>651</v>
      </c>
      <c r="I2324" s="471"/>
      <c r="J2324" s="472" t="s">
        <v>4485</v>
      </c>
    </row>
    <row r="2325" spans="1:10" s="460" customFormat="1" ht="18" customHeight="1">
      <c r="A2325" s="452">
        <v>2320</v>
      </c>
      <c r="B2325" s="452" t="s">
        <v>14813</v>
      </c>
      <c r="C2325" s="453" t="s">
        <v>14878</v>
      </c>
      <c r="D2325" s="466" t="s">
        <v>14889</v>
      </c>
      <c r="E2325" s="452" t="s">
        <v>14890</v>
      </c>
      <c r="F2325" s="467" t="s">
        <v>6724</v>
      </c>
      <c r="G2325" s="453"/>
      <c r="H2325" s="468" t="s">
        <v>4453</v>
      </c>
      <c r="I2325" s="469">
        <v>14000</v>
      </c>
      <c r="J2325" s="459"/>
    </row>
    <row r="2326" spans="1:10" s="460" customFormat="1" ht="18" customHeight="1">
      <c r="A2326" s="452">
        <v>2321</v>
      </c>
      <c r="B2326" s="483" t="s">
        <v>511</v>
      </c>
      <c r="C2326" s="483" t="s">
        <v>6619</v>
      </c>
      <c r="D2326" s="490" t="s">
        <v>6725</v>
      </c>
      <c r="E2326" s="619" t="s">
        <v>2584</v>
      </c>
      <c r="F2326" s="485" t="s">
        <v>6726</v>
      </c>
      <c r="G2326" s="483"/>
      <c r="H2326" s="491" t="s">
        <v>4551</v>
      </c>
      <c r="I2326" s="492">
        <v>390</v>
      </c>
      <c r="J2326" s="470"/>
    </row>
    <row r="2327" spans="1:10" s="460" customFormat="1" ht="18" customHeight="1">
      <c r="A2327" s="452">
        <v>2322</v>
      </c>
      <c r="B2327" s="483" t="s">
        <v>511</v>
      </c>
      <c r="C2327" s="483" t="s">
        <v>6619</v>
      </c>
      <c r="D2327" s="490" t="s">
        <v>6725</v>
      </c>
      <c r="E2327" s="483" t="s">
        <v>2584</v>
      </c>
      <c r="F2327" s="485" t="s">
        <v>6727</v>
      </c>
      <c r="G2327" s="483"/>
      <c r="H2327" s="491" t="s">
        <v>4551</v>
      </c>
      <c r="I2327" s="492">
        <v>390</v>
      </c>
      <c r="J2327" s="470"/>
    </row>
    <row r="2328" spans="1:10" s="460" customFormat="1" ht="18" customHeight="1">
      <c r="A2328" s="452">
        <v>2323</v>
      </c>
      <c r="B2328" s="483" t="s">
        <v>511</v>
      </c>
      <c r="C2328" s="483" t="s">
        <v>6619</v>
      </c>
      <c r="D2328" s="490" t="s">
        <v>6725</v>
      </c>
      <c r="E2328" s="619" t="s">
        <v>2584</v>
      </c>
      <c r="F2328" s="485" t="s">
        <v>6728</v>
      </c>
      <c r="G2328" s="483"/>
      <c r="H2328" s="491" t="s">
        <v>4551</v>
      </c>
      <c r="I2328" s="492">
        <v>390</v>
      </c>
      <c r="J2328" s="470"/>
    </row>
    <row r="2329" spans="1:10" s="460" customFormat="1" ht="18" customHeight="1">
      <c r="A2329" s="452">
        <v>2324</v>
      </c>
      <c r="B2329" s="483" t="s">
        <v>511</v>
      </c>
      <c r="C2329" s="483" t="s">
        <v>6619</v>
      </c>
      <c r="D2329" s="490" t="s">
        <v>6725</v>
      </c>
      <c r="E2329" s="619" t="s">
        <v>2584</v>
      </c>
      <c r="F2329" s="485" t="s">
        <v>6729</v>
      </c>
      <c r="G2329" s="483"/>
      <c r="H2329" s="491" t="s">
        <v>4551</v>
      </c>
      <c r="I2329" s="492">
        <v>390</v>
      </c>
      <c r="J2329" s="470"/>
    </row>
    <row r="2330" spans="1:10" s="460" customFormat="1" ht="18" customHeight="1">
      <c r="A2330" s="452">
        <v>2325</v>
      </c>
      <c r="B2330" s="453" t="s">
        <v>511</v>
      </c>
      <c r="C2330" s="453" t="s">
        <v>6619</v>
      </c>
      <c r="D2330" s="466" t="s">
        <v>6730</v>
      </c>
      <c r="E2330" s="453" t="s">
        <v>6621</v>
      </c>
      <c r="F2330" s="467" t="s">
        <v>6731</v>
      </c>
      <c r="G2330" s="453"/>
      <c r="H2330" s="457" t="s">
        <v>4441</v>
      </c>
      <c r="I2330" s="469">
        <v>360</v>
      </c>
      <c r="J2330" s="470"/>
    </row>
    <row r="2331" spans="1:10" s="460" customFormat="1" ht="18" customHeight="1">
      <c r="A2331" s="452">
        <v>2326</v>
      </c>
      <c r="B2331" s="453" t="s">
        <v>511</v>
      </c>
      <c r="C2331" s="453" t="s">
        <v>6619</v>
      </c>
      <c r="D2331" s="461" t="s">
        <v>6732</v>
      </c>
      <c r="E2331" s="453" t="s">
        <v>2584</v>
      </c>
      <c r="F2331" s="462" t="s">
        <v>6733</v>
      </c>
      <c r="G2331" s="453"/>
      <c r="H2331" s="463" t="s">
        <v>4463</v>
      </c>
      <c r="I2331" s="532">
        <v>370</v>
      </c>
      <c r="J2331" s="459"/>
    </row>
    <row r="2332" spans="1:10" s="460" customFormat="1" ht="18" customHeight="1">
      <c r="A2332" s="452">
        <v>2327</v>
      </c>
      <c r="B2332" s="453" t="s">
        <v>511</v>
      </c>
      <c r="C2332" s="453" t="s">
        <v>6619</v>
      </c>
      <c r="D2332" s="461" t="s">
        <v>6734</v>
      </c>
      <c r="E2332" s="453" t="s">
        <v>6621</v>
      </c>
      <c r="F2332" s="462" t="s">
        <v>6735</v>
      </c>
      <c r="G2332" s="453"/>
      <c r="H2332" s="457" t="s">
        <v>4441</v>
      </c>
      <c r="I2332" s="458">
        <v>380</v>
      </c>
      <c r="J2332" s="470"/>
    </row>
    <row r="2333" spans="1:10" s="460" customFormat="1" ht="18" customHeight="1">
      <c r="A2333" s="452">
        <v>2328</v>
      </c>
      <c r="B2333" s="453" t="s">
        <v>511</v>
      </c>
      <c r="C2333" s="453" t="s">
        <v>6619</v>
      </c>
      <c r="D2333" s="466" t="s">
        <v>6736</v>
      </c>
      <c r="E2333" s="453" t="s">
        <v>2584</v>
      </c>
      <c r="F2333" s="467" t="s">
        <v>6737</v>
      </c>
      <c r="G2333" s="453"/>
      <c r="H2333" s="457" t="s">
        <v>4441</v>
      </c>
      <c r="I2333" s="469">
        <v>430</v>
      </c>
      <c r="J2333" s="470"/>
    </row>
    <row r="2334" spans="1:10" s="460" customFormat="1" ht="18" customHeight="1">
      <c r="A2334" s="452">
        <v>2329</v>
      </c>
      <c r="B2334" s="453" t="s">
        <v>511</v>
      </c>
      <c r="C2334" s="453" t="s">
        <v>6619</v>
      </c>
      <c r="D2334" s="461" t="s">
        <v>6738</v>
      </c>
      <c r="E2334" s="453" t="s">
        <v>2584</v>
      </c>
      <c r="F2334" s="462" t="s">
        <v>6739</v>
      </c>
      <c r="G2334" s="453"/>
      <c r="H2334" s="463" t="s">
        <v>4463</v>
      </c>
      <c r="I2334" s="532">
        <v>370</v>
      </c>
      <c r="J2334" s="459"/>
    </row>
    <row r="2335" spans="1:10" s="460" customFormat="1" ht="18" customHeight="1">
      <c r="A2335" s="452">
        <v>2330</v>
      </c>
      <c r="B2335" s="453" t="s">
        <v>511</v>
      </c>
      <c r="C2335" s="453" t="s">
        <v>6619</v>
      </c>
      <c r="D2335" s="461" t="s">
        <v>6738</v>
      </c>
      <c r="E2335" s="453" t="s">
        <v>6673</v>
      </c>
      <c r="F2335" s="462" t="s">
        <v>6739</v>
      </c>
      <c r="G2335" s="453"/>
      <c r="H2335" s="463" t="s">
        <v>4463</v>
      </c>
      <c r="I2335" s="532">
        <v>450</v>
      </c>
      <c r="J2335" s="459"/>
    </row>
    <row r="2336" spans="1:10" s="460" customFormat="1" ht="18" customHeight="1">
      <c r="A2336" s="452">
        <v>2331</v>
      </c>
      <c r="B2336" s="453" t="s">
        <v>511</v>
      </c>
      <c r="C2336" s="453" t="s">
        <v>6619</v>
      </c>
      <c r="D2336" s="461" t="s">
        <v>6740</v>
      </c>
      <c r="E2336" s="453" t="s">
        <v>2584</v>
      </c>
      <c r="F2336" s="462" t="s">
        <v>6741</v>
      </c>
      <c r="G2336" s="453"/>
      <c r="H2336" s="463" t="s">
        <v>4463</v>
      </c>
      <c r="I2336" s="471">
        <v>390</v>
      </c>
      <c r="J2336" s="472"/>
    </row>
    <row r="2337" spans="1:10" s="460" customFormat="1" ht="18" customHeight="1">
      <c r="A2337" s="452">
        <v>2332</v>
      </c>
      <c r="B2337" s="453" t="s">
        <v>511</v>
      </c>
      <c r="C2337" s="453" t="s">
        <v>6619</v>
      </c>
      <c r="D2337" s="461" t="s">
        <v>6740</v>
      </c>
      <c r="E2337" s="453" t="s">
        <v>6673</v>
      </c>
      <c r="F2337" s="462" t="s">
        <v>6741</v>
      </c>
      <c r="G2337" s="453"/>
      <c r="H2337" s="463" t="s">
        <v>4463</v>
      </c>
      <c r="I2337" s="471">
        <v>450</v>
      </c>
      <c r="J2337" s="472"/>
    </row>
    <row r="2338" spans="1:10" s="460" customFormat="1" ht="18" customHeight="1">
      <c r="A2338" s="452">
        <v>2333</v>
      </c>
      <c r="B2338" s="453" t="s">
        <v>511</v>
      </c>
      <c r="C2338" s="453" t="s">
        <v>6619</v>
      </c>
      <c r="D2338" s="461" t="s">
        <v>6742</v>
      </c>
      <c r="E2338" s="453" t="s">
        <v>6621</v>
      </c>
      <c r="F2338" s="462" t="s">
        <v>6743</v>
      </c>
      <c r="G2338" s="453" t="s">
        <v>4500</v>
      </c>
      <c r="H2338" s="463" t="s">
        <v>4463</v>
      </c>
      <c r="I2338" s="532">
        <v>490</v>
      </c>
      <c r="J2338" s="459"/>
    </row>
    <row r="2339" spans="1:10" s="460" customFormat="1" ht="18" customHeight="1">
      <c r="A2339" s="452">
        <v>2334</v>
      </c>
      <c r="B2339" s="453" t="s">
        <v>511</v>
      </c>
      <c r="C2339" s="453" t="s">
        <v>6619</v>
      </c>
      <c r="D2339" s="461" t="s">
        <v>6744</v>
      </c>
      <c r="E2339" s="453" t="s">
        <v>997</v>
      </c>
      <c r="F2339" s="462" t="s">
        <v>6745</v>
      </c>
      <c r="G2339" s="453"/>
      <c r="H2339" s="463" t="s">
        <v>651</v>
      </c>
      <c r="I2339" s="471">
        <v>5300</v>
      </c>
      <c r="J2339" s="472"/>
    </row>
    <row r="2340" spans="1:10" s="460" customFormat="1" ht="18" customHeight="1">
      <c r="A2340" s="452">
        <v>2335</v>
      </c>
      <c r="B2340" s="453" t="s">
        <v>511</v>
      </c>
      <c r="C2340" s="453" t="s">
        <v>6619</v>
      </c>
      <c r="D2340" s="461" t="s">
        <v>6746</v>
      </c>
      <c r="E2340" s="453" t="s">
        <v>2584</v>
      </c>
      <c r="F2340" s="462" t="s">
        <v>6747</v>
      </c>
      <c r="G2340" s="453"/>
      <c r="H2340" s="463" t="s">
        <v>4463</v>
      </c>
      <c r="I2340" s="532">
        <v>370</v>
      </c>
      <c r="J2340" s="459"/>
    </row>
    <row r="2341" spans="1:10" s="460" customFormat="1" ht="18" customHeight="1">
      <c r="A2341" s="452">
        <v>2336</v>
      </c>
      <c r="B2341" s="453" t="s">
        <v>511</v>
      </c>
      <c r="C2341" s="453" t="s">
        <v>6619</v>
      </c>
      <c r="D2341" s="461" t="s">
        <v>6748</v>
      </c>
      <c r="E2341" s="453" t="s">
        <v>2584</v>
      </c>
      <c r="F2341" s="462" t="s">
        <v>6749</v>
      </c>
      <c r="G2341" s="453"/>
      <c r="H2341" s="457" t="s">
        <v>4441</v>
      </c>
      <c r="I2341" s="458">
        <v>390</v>
      </c>
      <c r="J2341" s="470"/>
    </row>
    <row r="2342" spans="1:10" s="460" customFormat="1" ht="18" customHeight="1">
      <c r="A2342" s="452">
        <v>2337</v>
      </c>
      <c r="B2342" s="452" t="s">
        <v>14813</v>
      </c>
      <c r="C2342" s="453" t="s">
        <v>14878</v>
      </c>
      <c r="D2342" s="466" t="s">
        <v>14891</v>
      </c>
      <c r="E2342" s="452" t="s">
        <v>14890</v>
      </c>
      <c r="F2342" s="467" t="s">
        <v>6750</v>
      </c>
      <c r="G2342" s="453"/>
      <c r="H2342" s="468" t="s">
        <v>4453</v>
      </c>
      <c r="I2342" s="469">
        <v>14000</v>
      </c>
      <c r="J2342" s="459"/>
    </row>
    <row r="2343" spans="1:10" s="460" customFormat="1" ht="18" customHeight="1">
      <c r="A2343" s="452">
        <v>2338</v>
      </c>
      <c r="B2343" s="452" t="s">
        <v>14813</v>
      </c>
      <c r="C2343" s="453" t="s">
        <v>14878</v>
      </c>
      <c r="D2343" s="466" t="s">
        <v>6751</v>
      </c>
      <c r="E2343" s="452" t="s">
        <v>14890</v>
      </c>
      <c r="F2343" s="467" t="s">
        <v>6752</v>
      </c>
      <c r="G2343" s="453"/>
      <c r="H2343" s="468" t="s">
        <v>4453</v>
      </c>
      <c r="I2343" s="469">
        <v>14600</v>
      </c>
      <c r="J2343" s="459"/>
    </row>
    <row r="2344" spans="1:10" s="460" customFormat="1" ht="18" customHeight="1">
      <c r="A2344" s="452">
        <v>2339</v>
      </c>
      <c r="B2344" s="453" t="s">
        <v>511</v>
      </c>
      <c r="C2344" s="453" t="s">
        <v>6619</v>
      </c>
      <c r="D2344" s="461" t="s">
        <v>6753</v>
      </c>
      <c r="E2344" s="453" t="s">
        <v>997</v>
      </c>
      <c r="F2344" s="462" t="s">
        <v>6754</v>
      </c>
      <c r="G2344" s="453"/>
      <c r="H2344" s="463" t="s">
        <v>651</v>
      </c>
      <c r="I2344" s="471"/>
      <c r="J2344" s="472" t="s">
        <v>4485</v>
      </c>
    </row>
    <row r="2345" spans="1:10" s="460" customFormat="1" ht="18" customHeight="1">
      <c r="A2345" s="452">
        <v>2340</v>
      </c>
      <c r="B2345" s="453" t="s">
        <v>14813</v>
      </c>
      <c r="C2345" s="453" t="s">
        <v>14878</v>
      </c>
      <c r="D2345" s="461" t="s">
        <v>14892</v>
      </c>
      <c r="E2345" s="453" t="s">
        <v>14880</v>
      </c>
      <c r="F2345" s="462" t="s">
        <v>14893</v>
      </c>
      <c r="G2345" s="453"/>
      <c r="H2345" s="468" t="s">
        <v>10033</v>
      </c>
      <c r="I2345" s="469">
        <v>4400</v>
      </c>
      <c r="J2345" s="531"/>
    </row>
    <row r="2346" spans="1:10" s="460" customFormat="1" ht="18" customHeight="1">
      <c r="A2346" s="452">
        <v>2341</v>
      </c>
      <c r="B2346" s="453" t="s">
        <v>511</v>
      </c>
      <c r="C2346" s="453" t="s">
        <v>6619</v>
      </c>
      <c r="D2346" s="466" t="s">
        <v>6755</v>
      </c>
      <c r="E2346" s="453" t="s">
        <v>2584</v>
      </c>
      <c r="F2346" s="467" t="s">
        <v>6756</v>
      </c>
      <c r="G2346" s="453"/>
      <c r="H2346" s="457" t="s">
        <v>4441</v>
      </c>
      <c r="I2346" s="469">
        <v>470</v>
      </c>
      <c r="J2346" s="470"/>
    </row>
    <row r="2347" spans="1:10" s="460" customFormat="1" ht="18" customHeight="1">
      <c r="A2347" s="452">
        <v>2342</v>
      </c>
      <c r="B2347" s="453" t="s">
        <v>511</v>
      </c>
      <c r="C2347" s="481" t="s">
        <v>6619</v>
      </c>
      <c r="D2347" s="454" t="s">
        <v>6757</v>
      </c>
      <c r="E2347" s="453" t="s">
        <v>416</v>
      </c>
      <c r="F2347" s="456" t="s">
        <v>6758</v>
      </c>
      <c r="G2347" s="453"/>
      <c r="H2347" s="468" t="s">
        <v>4995</v>
      </c>
      <c r="I2347" s="469">
        <v>4125</v>
      </c>
      <c r="J2347" s="459"/>
    </row>
    <row r="2348" spans="1:10" s="460" customFormat="1" ht="18" customHeight="1">
      <c r="A2348" s="452">
        <v>2343</v>
      </c>
      <c r="B2348" s="453" t="s">
        <v>511</v>
      </c>
      <c r="C2348" s="453" t="s">
        <v>6619</v>
      </c>
      <c r="D2348" s="461" t="s">
        <v>6759</v>
      </c>
      <c r="E2348" s="453" t="s">
        <v>2584</v>
      </c>
      <c r="F2348" s="462" t="s">
        <v>6760</v>
      </c>
      <c r="G2348" s="453" t="s">
        <v>4500</v>
      </c>
      <c r="H2348" s="463" t="s">
        <v>4463</v>
      </c>
      <c r="I2348" s="532">
        <v>420</v>
      </c>
      <c r="J2348" s="459"/>
    </row>
    <row r="2349" spans="1:10" s="460" customFormat="1" ht="18" customHeight="1">
      <c r="A2349" s="452">
        <v>2344</v>
      </c>
      <c r="B2349" s="453" t="s">
        <v>511</v>
      </c>
      <c r="C2349" s="453" t="s">
        <v>6619</v>
      </c>
      <c r="D2349" s="461" t="s">
        <v>6759</v>
      </c>
      <c r="E2349" s="453" t="s">
        <v>6621</v>
      </c>
      <c r="F2349" s="462" t="s">
        <v>6760</v>
      </c>
      <c r="G2349" s="453" t="s">
        <v>4500</v>
      </c>
      <c r="H2349" s="463" t="s">
        <v>4463</v>
      </c>
      <c r="I2349" s="532">
        <v>490</v>
      </c>
      <c r="J2349" s="459"/>
    </row>
    <row r="2350" spans="1:10" s="460" customFormat="1" ht="18" customHeight="1">
      <c r="A2350" s="452">
        <v>2345</v>
      </c>
      <c r="B2350" s="453" t="s">
        <v>511</v>
      </c>
      <c r="C2350" s="453" t="s">
        <v>6619</v>
      </c>
      <c r="D2350" s="461" t="s">
        <v>6761</v>
      </c>
      <c r="E2350" s="453" t="s">
        <v>2584</v>
      </c>
      <c r="F2350" s="462" t="s">
        <v>6762</v>
      </c>
      <c r="G2350" s="453" t="s">
        <v>4500</v>
      </c>
      <c r="H2350" s="463" t="s">
        <v>4463</v>
      </c>
      <c r="I2350" s="532">
        <v>420</v>
      </c>
      <c r="J2350" s="459"/>
    </row>
    <row r="2351" spans="1:10" s="460" customFormat="1" ht="18" customHeight="1">
      <c r="A2351" s="452">
        <v>2346</v>
      </c>
      <c r="B2351" s="453" t="s">
        <v>511</v>
      </c>
      <c r="C2351" s="453" t="s">
        <v>6619</v>
      </c>
      <c r="D2351" s="461" t="s">
        <v>6763</v>
      </c>
      <c r="E2351" s="453" t="s">
        <v>6621</v>
      </c>
      <c r="F2351" s="462" t="s">
        <v>6762</v>
      </c>
      <c r="G2351" s="453" t="s">
        <v>4500</v>
      </c>
      <c r="H2351" s="463" t="s">
        <v>4463</v>
      </c>
      <c r="I2351" s="532">
        <v>490</v>
      </c>
      <c r="J2351" s="459"/>
    </row>
    <row r="2352" spans="1:10" s="460" customFormat="1" ht="18" customHeight="1">
      <c r="A2352" s="452">
        <v>2347</v>
      </c>
      <c r="B2352" s="453" t="s">
        <v>511</v>
      </c>
      <c r="C2352" s="452" t="s">
        <v>6619</v>
      </c>
      <c r="D2352" s="630" t="s">
        <v>6764</v>
      </c>
      <c r="E2352" s="453" t="s">
        <v>2584</v>
      </c>
      <c r="F2352" s="462" t="s">
        <v>6765</v>
      </c>
      <c r="G2352" s="475" t="s">
        <v>4500</v>
      </c>
      <c r="H2352" s="463" t="s">
        <v>4463</v>
      </c>
      <c r="I2352" s="464">
        <v>420</v>
      </c>
      <c r="J2352" s="459"/>
    </row>
    <row r="2353" spans="1:10" s="460" customFormat="1" ht="18" customHeight="1">
      <c r="A2353" s="452">
        <v>2348</v>
      </c>
      <c r="B2353" s="453" t="s">
        <v>511</v>
      </c>
      <c r="C2353" s="453" t="s">
        <v>6619</v>
      </c>
      <c r="D2353" s="461" t="s">
        <v>6766</v>
      </c>
      <c r="E2353" s="453" t="s">
        <v>6621</v>
      </c>
      <c r="F2353" s="462" t="s">
        <v>6765</v>
      </c>
      <c r="G2353" s="453" t="s">
        <v>4500</v>
      </c>
      <c r="H2353" s="463" t="s">
        <v>4463</v>
      </c>
      <c r="I2353" s="532">
        <v>490</v>
      </c>
      <c r="J2353" s="459"/>
    </row>
    <row r="2354" spans="1:10" s="460" customFormat="1" ht="18" customHeight="1">
      <c r="A2354" s="452">
        <v>2349</v>
      </c>
      <c r="B2354" s="453" t="s">
        <v>511</v>
      </c>
      <c r="C2354" s="455" t="s">
        <v>6619</v>
      </c>
      <c r="D2354" s="473" t="s">
        <v>6767</v>
      </c>
      <c r="E2354" s="455" t="s">
        <v>2584</v>
      </c>
      <c r="F2354" s="456" t="s">
        <v>6768</v>
      </c>
      <c r="G2354" s="481" t="s">
        <v>4500</v>
      </c>
      <c r="H2354" s="465" t="s">
        <v>4466</v>
      </c>
      <c r="I2354" s="495">
        <v>460</v>
      </c>
      <c r="J2354" s="474"/>
    </row>
    <row r="2355" spans="1:10" s="460" customFormat="1" ht="18" customHeight="1">
      <c r="A2355" s="452">
        <v>2350</v>
      </c>
      <c r="B2355" s="483" t="s">
        <v>511</v>
      </c>
      <c r="C2355" s="455" t="s">
        <v>6619</v>
      </c>
      <c r="D2355" s="484" t="s">
        <v>14894</v>
      </c>
      <c r="E2355" s="483" t="s">
        <v>2584</v>
      </c>
      <c r="F2355" s="485" t="s">
        <v>14895</v>
      </c>
      <c r="G2355" s="486"/>
      <c r="H2355" s="487" t="s">
        <v>393</v>
      </c>
      <c r="I2355" s="458">
        <v>450</v>
      </c>
      <c r="J2355" s="488"/>
    </row>
    <row r="2356" spans="1:10" s="460" customFormat="1" ht="18" customHeight="1">
      <c r="A2356" s="452">
        <v>2351</v>
      </c>
      <c r="B2356" s="453" t="s">
        <v>511</v>
      </c>
      <c r="C2356" s="453" t="s">
        <v>6619</v>
      </c>
      <c r="D2356" s="466" t="s">
        <v>6769</v>
      </c>
      <c r="E2356" s="452" t="s">
        <v>416</v>
      </c>
      <c r="F2356" s="467" t="s">
        <v>6770</v>
      </c>
      <c r="G2356" s="452"/>
      <c r="H2356" s="468" t="s">
        <v>4483</v>
      </c>
      <c r="I2356" s="469">
        <v>4083</v>
      </c>
      <c r="J2356" s="470"/>
    </row>
    <row r="2357" spans="1:10" s="460" customFormat="1" ht="18" customHeight="1">
      <c r="A2357" s="452">
        <v>2352</v>
      </c>
      <c r="B2357" s="453" t="s">
        <v>511</v>
      </c>
      <c r="C2357" s="453" t="s">
        <v>6619</v>
      </c>
      <c r="D2357" s="461" t="s">
        <v>6771</v>
      </c>
      <c r="E2357" s="453" t="s">
        <v>6690</v>
      </c>
      <c r="F2357" s="462" t="s">
        <v>6772</v>
      </c>
      <c r="G2357" s="453"/>
      <c r="H2357" s="463" t="s">
        <v>4463</v>
      </c>
      <c r="I2357" s="532">
        <v>480</v>
      </c>
      <c r="J2357" s="459"/>
    </row>
    <row r="2358" spans="1:10" s="460" customFormat="1" ht="18" customHeight="1">
      <c r="A2358" s="452">
        <v>2353</v>
      </c>
      <c r="B2358" s="453" t="s">
        <v>511</v>
      </c>
      <c r="C2358" s="453" t="s">
        <v>6619</v>
      </c>
      <c r="D2358" s="461" t="s">
        <v>6773</v>
      </c>
      <c r="E2358" s="453" t="s">
        <v>997</v>
      </c>
      <c r="F2358" s="462" t="s">
        <v>6774</v>
      </c>
      <c r="G2358" s="453"/>
      <c r="H2358" s="463" t="s">
        <v>651</v>
      </c>
      <c r="I2358" s="471"/>
      <c r="J2358" s="472" t="s">
        <v>4485</v>
      </c>
    </row>
    <row r="2359" spans="1:10" s="460" customFormat="1" ht="18" customHeight="1">
      <c r="A2359" s="452">
        <v>2354</v>
      </c>
      <c r="B2359" s="453" t="s">
        <v>511</v>
      </c>
      <c r="C2359" s="453" t="s">
        <v>6619</v>
      </c>
      <c r="D2359" s="461"/>
      <c r="E2359" s="453" t="s">
        <v>919</v>
      </c>
      <c r="F2359" s="462" t="s">
        <v>6775</v>
      </c>
      <c r="G2359" s="453"/>
      <c r="H2359" s="457" t="s">
        <v>4441</v>
      </c>
      <c r="I2359" s="458">
        <v>3900</v>
      </c>
      <c r="J2359" s="470"/>
    </row>
    <row r="2360" spans="1:10" s="460" customFormat="1" ht="18" customHeight="1">
      <c r="A2360" s="452">
        <v>2355</v>
      </c>
      <c r="B2360" s="453" t="s">
        <v>511</v>
      </c>
      <c r="C2360" s="453" t="s">
        <v>6619</v>
      </c>
      <c r="D2360" s="461"/>
      <c r="E2360" s="453" t="s">
        <v>6673</v>
      </c>
      <c r="F2360" s="462" t="s">
        <v>6776</v>
      </c>
      <c r="G2360" s="453"/>
      <c r="H2360" s="457" t="s">
        <v>4441</v>
      </c>
      <c r="I2360" s="469">
        <v>490</v>
      </c>
      <c r="J2360" s="470"/>
    </row>
    <row r="2361" spans="1:10" s="460" customFormat="1" ht="18" customHeight="1">
      <c r="A2361" s="452">
        <v>2356</v>
      </c>
      <c r="B2361" s="453" t="s">
        <v>511</v>
      </c>
      <c r="C2361" s="453" t="s">
        <v>6619</v>
      </c>
      <c r="D2361" s="461"/>
      <c r="E2361" s="453" t="s">
        <v>6673</v>
      </c>
      <c r="F2361" s="462" t="s">
        <v>6777</v>
      </c>
      <c r="G2361" s="453"/>
      <c r="H2361" s="457" t="s">
        <v>4441</v>
      </c>
      <c r="I2361" s="458">
        <v>390</v>
      </c>
      <c r="J2361" s="470"/>
    </row>
    <row r="2362" spans="1:10" s="460" customFormat="1" ht="18" customHeight="1">
      <c r="A2362" s="452">
        <v>2357</v>
      </c>
      <c r="B2362" s="453" t="s">
        <v>511</v>
      </c>
      <c r="C2362" s="481" t="s">
        <v>6619</v>
      </c>
      <c r="D2362" s="494" t="s">
        <v>6778</v>
      </c>
      <c r="E2362" s="481" t="s">
        <v>2584</v>
      </c>
      <c r="F2362" s="590" t="s">
        <v>6779</v>
      </c>
      <c r="G2362" s="481" t="s">
        <v>4500</v>
      </c>
      <c r="H2362" s="468" t="s">
        <v>4466</v>
      </c>
      <c r="I2362" s="573">
        <v>560</v>
      </c>
      <c r="J2362" s="496"/>
    </row>
    <row r="2363" spans="1:10" s="460" customFormat="1" ht="18" customHeight="1">
      <c r="A2363" s="452">
        <v>2358</v>
      </c>
      <c r="B2363" s="453" t="s">
        <v>511</v>
      </c>
      <c r="C2363" s="453" t="s">
        <v>6619</v>
      </c>
      <c r="D2363" s="466" t="s">
        <v>14896</v>
      </c>
      <c r="E2363" s="452" t="s">
        <v>416</v>
      </c>
      <c r="F2363" s="467" t="s">
        <v>14897</v>
      </c>
      <c r="G2363" s="452" t="s">
        <v>9403</v>
      </c>
      <c r="H2363" s="463" t="s">
        <v>4483</v>
      </c>
      <c r="I2363" s="469">
        <v>2500</v>
      </c>
      <c r="J2363" s="470"/>
    </row>
    <row r="2364" spans="1:10" s="460" customFormat="1" ht="18" customHeight="1">
      <c r="A2364" s="452">
        <v>2359</v>
      </c>
      <c r="B2364" s="453" t="s">
        <v>14813</v>
      </c>
      <c r="C2364" s="452" t="s">
        <v>14878</v>
      </c>
      <c r="D2364" s="466" t="s">
        <v>14898</v>
      </c>
      <c r="E2364" s="452" t="s">
        <v>416</v>
      </c>
      <c r="F2364" s="467" t="s">
        <v>14899</v>
      </c>
      <c r="G2364" s="452"/>
      <c r="H2364" s="463" t="s">
        <v>4483</v>
      </c>
      <c r="I2364" s="469">
        <v>3800</v>
      </c>
      <c r="J2364" s="470"/>
    </row>
    <row r="2365" spans="1:10" s="460" customFormat="1" ht="18" customHeight="1">
      <c r="A2365" s="452">
        <v>2360</v>
      </c>
      <c r="B2365" s="453" t="s">
        <v>14813</v>
      </c>
      <c r="C2365" s="452" t="s">
        <v>14878</v>
      </c>
      <c r="D2365" s="466" t="s">
        <v>14900</v>
      </c>
      <c r="E2365" s="452" t="s">
        <v>416</v>
      </c>
      <c r="F2365" s="467" t="s">
        <v>14901</v>
      </c>
      <c r="G2365" s="452"/>
      <c r="H2365" s="463" t="s">
        <v>4483</v>
      </c>
      <c r="I2365" s="469">
        <v>3800</v>
      </c>
      <c r="J2365" s="470"/>
    </row>
    <row r="2366" spans="1:10" s="460" customFormat="1" ht="18" customHeight="1">
      <c r="A2366" s="452">
        <v>2361</v>
      </c>
      <c r="B2366" s="453" t="s">
        <v>14813</v>
      </c>
      <c r="C2366" s="452" t="s">
        <v>14878</v>
      </c>
      <c r="D2366" s="466" t="s">
        <v>14902</v>
      </c>
      <c r="E2366" s="452" t="s">
        <v>416</v>
      </c>
      <c r="F2366" s="467" t="s">
        <v>14903</v>
      </c>
      <c r="G2366" s="452"/>
      <c r="H2366" s="463" t="s">
        <v>4483</v>
      </c>
      <c r="I2366" s="469">
        <v>3900</v>
      </c>
      <c r="J2366" s="470"/>
    </row>
    <row r="2367" spans="1:10" s="460" customFormat="1" ht="18" customHeight="1">
      <c r="A2367" s="452">
        <v>2362</v>
      </c>
      <c r="B2367" s="453" t="s">
        <v>14813</v>
      </c>
      <c r="C2367" s="452" t="s">
        <v>14878</v>
      </c>
      <c r="D2367" s="466" t="s">
        <v>14904</v>
      </c>
      <c r="E2367" s="452" t="s">
        <v>416</v>
      </c>
      <c r="F2367" s="467" t="s">
        <v>14905</v>
      </c>
      <c r="G2367" s="452"/>
      <c r="H2367" s="463" t="s">
        <v>4483</v>
      </c>
      <c r="I2367" s="469">
        <v>3900</v>
      </c>
      <c r="J2367" s="470"/>
    </row>
    <row r="2368" spans="1:10" s="460" customFormat="1" ht="18" customHeight="1">
      <c r="A2368" s="452">
        <v>2363</v>
      </c>
      <c r="B2368" s="453" t="s">
        <v>14813</v>
      </c>
      <c r="C2368" s="452" t="s">
        <v>14878</v>
      </c>
      <c r="D2368" s="466" t="s">
        <v>14906</v>
      </c>
      <c r="E2368" s="452" t="s">
        <v>416</v>
      </c>
      <c r="F2368" s="467" t="s">
        <v>14907</v>
      </c>
      <c r="G2368" s="452"/>
      <c r="H2368" s="463" t="s">
        <v>4483</v>
      </c>
      <c r="I2368" s="469">
        <v>4200</v>
      </c>
      <c r="J2368" s="470"/>
    </row>
    <row r="2369" spans="1:10" s="460" customFormat="1" ht="18" customHeight="1">
      <c r="A2369" s="452">
        <v>2364</v>
      </c>
      <c r="B2369" s="453" t="s">
        <v>14813</v>
      </c>
      <c r="C2369" s="452" t="s">
        <v>14878</v>
      </c>
      <c r="D2369" s="466" t="s">
        <v>14908</v>
      </c>
      <c r="E2369" s="452" t="s">
        <v>416</v>
      </c>
      <c r="F2369" s="467" t="s">
        <v>14909</v>
      </c>
      <c r="G2369" s="452"/>
      <c r="H2369" s="463" t="s">
        <v>4483</v>
      </c>
      <c r="I2369" s="469">
        <v>3900</v>
      </c>
      <c r="J2369" s="470"/>
    </row>
    <row r="2370" spans="1:10" s="460" customFormat="1" ht="18" customHeight="1">
      <c r="A2370" s="452">
        <v>2365</v>
      </c>
      <c r="B2370" s="453" t="s">
        <v>14813</v>
      </c>
      <c r="C2370" s="452" t="s">
        <v>14878</v>
      </c>
      <c r="D2370" s="466" t="s">
        <v>14910</v>
      </c>
      <c r="E2370" s="452" t="s">
        <v>416</v>
      </c>
      <c r="F2370" s="467" t="s">
        <v>14911</v>
      </c>
      <c r="G2370" s="452"/>
      <c r="H2370" s="463" t="s">
        <v>4483</v>
      </c>
      <c r="I2370" s="469"/>
      <c r="J2370" s="470" t="s">
        <v>4485</v>
      </c>
    </row>
    <row r="2371" spans="1:10" s="460" customFormat="1" ht="18" customHeight="1">
      <c r="A2371" s="452">
        <v>2366</v>
      </c>
      <c r="B2371" s="453" t="s">
        <v>14813</v>
      </c>
      <c r="C2371" s="452" t="s">
        <v>14878</v>
      </c>
      <c r="D2371" s="466" t="s">
        <v>14912</v>
      </c>
      <c r="E2371" s="452" t="s">
        <v>416</v>
      </c>
      <c r="F2371" s="467" t="s">
        <v>14913</v>
      </c>
      <c r="G2371" s="452"/>
      <c r="H2371" s="463" t="s">
        <v>4483</v>
      </c>
      <c r="I2371" s="469">
        <v>3900</v>
      </c>
      <c r="J2371" s="470"/>
    </row>
    <row r="2372" spans="1:10" s="460" customFormat="1" ht="18" customHeight="1">
      <c r="A2372" s="452">
        <v>2367</v>
      </c>
      <c r="B2372" s="453" t="s">
        <v>14813</v>
      </c>
      <c r="C2372" s="452" t="s">
        <v>14878</v>
      </c>
      <c r="D2372" s="466" t="s">
        <v>14914</v>
      </c>
      <c r="E2372" s="452" t="s">
        <v>416</v>
      </c>
      <c r="F2372" s="467" t="s">
        <v>14915</v>
      </c>
      <c r="G2372" s="452"/>
      <c r="H2372" s="463" t="s">
        <v>4483</v>
      </c>
      <c r="I2372" s="469"/>
      <c r="J2372" s="470" t="s">
        <v>4485</v>
      </c>
    </row>
    <row r="2373" spans="1:10" s="460" customFormat="1" ht="18" customHeight="1">
      <c r="A2373" s="452">
        <v>2368</v>
      </c>
      <c r="B2373" s="453" t="s">
        <v>14813</v>
      </c>
      <c r="C2373" s="452" t="s">
        <v>14878</v>
      </c>
      <c r="D2373" s="466" t="s">
        <v>14916</v>
      </c>
      <c r="E2373" s="452" t="s">
        <v>416</v>
      </c>
      <c r="F2373" s="467" t="s">
        <v>14917</v>
      </c>
      <c r="G2373" s="452"/>
      <c r="H2373" s="463" t="s">
        <v>4483</v>
      </c>
      <c r="I2373" s="469"/>
      <c r="J2373" s="470"/>
    </row>
    <row r="2374" spans="1:10" s="460" customFormat="1" ht="18" customHeight="1">
      <c r="A2374" s="452">
        <v>2369</v>
      </c>
      <c r="B2374" s="453" t="s">
        <v>14813</v>
      </c>
      <c r="C2374" s="452" t="s">
        <v>14878</v>
      </c>
      <c r="D2374" s="466" t="s">
        <v>14918</v>
      </c>
      <c r="E2374" s="452" t="s">
        <v>416</v>
      </c>
      <c r="F2374" s="467" t="s">
        <v>14919</v>
      </c>
      <c r="G2374" s="452"/>
      <c r="H2374" s="463" t="s">
        <v>4483</v>
      </c>
      <c r="I2374" s="469">
        <v>4400</v>
      </c>
      <c r="J2374" s="470"/>
    </row>
    <row r="2375" spans="1:10" s="460" customFormat="1" ht="18" customHeight="1">
      <c r="A2375" s="452">
        <v>2370</v>
      </c>
      <c r="B2375" s="453" t="s">
        <v>511</v>
      </c>
      <c r="C2375" s="453" t="s">
        <v>6619</v>
      </c>
      <c r="D2375" s="466" t="s">
        <v>14920</v>
      </c>
      <c r="E2375" s="452" t="s">
        <v>416</v>
      </c>
      <c r="F2375" s="467" t="s">
        <v>14921</v>
      </c>
      <c r="G2375" s="452"/>
      <c r="H2375" s="468" t="s">
        <v>4483</v>
      </c>
      <c r="I2375" s="469">
        <v>4083</v>
      </c>
      <c r="J2375" s="470"/>
    </row>
    <row r="2376" spans="1:10" s="460" customFormat="1" ht="18" customHeight="1">
      <c r="A2376" s="452">
        <v>2371</v>
      </c>
      <c r="B2376" s="453" t="s">
        <v>511</v>
      </c>
      <c r="C2376" s="453" t="s">
        <v>6619</v>
      </c>
      <c r="D2376" s="466" t="s">
        <v>14920</v>
      </c>
      <c r="E2376" s="452" t="s">
        <v>416</v>
      </c>
      <c r="F2376" s="467" t="s">
        <v>14922</v>
      </c>
      <c r="G2376" s="452"/>
      <c r="H2376" s="468" t="s">
        <v>4483</v>
      </c>
      <c r="I2376" s="469">
        <v>4083</v>
      </c>
      <c r="J2376" s="470"/>
    </row>
    <row r="2377" spans="1:10" s="460" customFormat="1" ht="18" customHeight="1">
      <c r="A2377" s="452">
        <v>2372</v>
      </c>
      <c r="B2377" s="631" t="s">
        <v>511</v>
      </c>
      <c r="C2377" s="631" t="s">
        <v>6619</v>
      </c>
      <c r="D2377" s="505" t="s">
        <v>6780</v>
      </c>
      <c r="E2377" s="497" t="s">
        <v>14923</v>
      </c>
      <c r="F2377" s="509" t="s">
        <v>6781</v>
      </c>
      <c r="G2377" s="507"/>
      <c r="H2377" s="502" t="s">
        <v>9480</v>
      </c>
      <c r="I2377" s="469">
        <v>380</v>
      </c>
      <c r="J2377" s="504" t="s">
        <v>10074</v>
      </c>
    </row>
    <row r="2378" spans="1:10" s="460" customFormat="1" ht="18" customHeight="1">
      <c r="A2378" s="452">
        <v>2373</v>
      </c>
      <c r="B2378" s="631" t="s">
        <v>511</v>
      </c>
      <c r="C2378" s="631" t="s">
        <v>6619</v>
      </c>
      <c r="D2378" s="505" t="s">
        <v>6782</v>
      </c>
      <c r="E2378" s="497" t="s">
        <v>14923</v>
      </c>
      <c r="F2378" s="506" t="s">
        <v>6783</v>
      </c>
      <c r="G2378" s="497"/>
      <c r="H2378" s="502" t="s">
        <v>9480</v>
      </c>
      <c r="I2378" s="471">
        <v>380</v>
      </c>
      <c r="J2378" s="504" t="s">
        <v>10074</v>
      </c>
    </row>
    <row r="2379" spans="1:10" s="460" customFormat="1" ht="18" customHeight="1">
      <c r="A2379" s="452">
        <v>2374</v>
      </c>
      <c r="B2379" s="631" t="s">
        <v>511</v>
      </c>
      <c r="C2379" s="631" t="s">
        <v>6619</v>
      </c>
      <c r="D2379" s="505" t="s">
        <v>6784</v>
      </c>
      <c r="E2379" s="497" t="s">
        <v>14923</v>
      </c>
      <c r="F2379" s="509" t="s">
        <v>6785</v>
      </c>
      <c r="G2379" s="507"/>
      <c r="H2379" s="502" t="s">
        <v>9480</v>
      </c>
      <c r="I2379" s="469">
        <v>380</v>
      </c>
      <c r="J2379" s="504" t="s">
        <v>10074</v>
      </c>
    </row>
    <row r="2380" spans="1:10" s="460" customFormat="1" ht="18" customHeight="1">
      <c r="A2380" s="452">
        <v>2375</v>
      </c>
      <c r="B2380" s="631" t="s">
        <v>511</v>
      </c>
      <c r="C2380" s="631" t="s">
        <v>6619</v>
      </c>
      <c r="D2380" s="505" t="s">
        <v>6786</v>
      </c>
      <c r="E2380" s="497" t="s">
        <v>14923</v>
      </c>
      <c r="F2380" s="509" t="s">
        <v>14924</v>
      </c>
      <c r="G2380" s="507"/>
      <c r="H2380" s="502" t="s">
        <v>9480</v>
      </c>
      <c r="I2380" s="469">
        <v>520</v>
      </c>
      <c r="J2380" s="504" t="s">
        <v>10074</v>
      </c>
    </row>
    <row r="2381" spans="1:10" s="460" customFormat="1" ht="18" customHeight="1">
      <c r="A2381" s="452">
        <v>2376</v>
      </c>
      <c r="B2381" s="513" t="s">
        <v>14813</v>
      </c>
      <c r="C2381" s="513" t="s">
        <v>14878</v>
      </c>
      <c r="D2381" s="466" t="s">
        <v>14925</v>
      </c>
      <c r="E2381" s="513" t="s">
        <v>14923</v>
      </c>
      <c r="F2381" s="467" t="s">
        <v>14926</v>
      </c>
      <c r="G2381" s="513"/>
      <c r="H2381" s="527" t="s">
        <v>10033</v>
      </c>
      <c r="I2381" s="503">
        <v>520</v>
      </c>
      <c r="J2381" s="528"/>
    </row>
    <row r="2382" spans="1:10" s="460" customFormat="1" ht="18" customHeight="1">
      <c r="A2382" s="452">
        <v>2377</v>
      </c>
      <c r="B2382" s="453" t="s">
        <v>511</v>
      </c>
      <c r="C2382" s="481" t="s">
        <v>6619</v>
      </c>
      <c r="D2382" s="494" t="s">
        <v>6787</v>
      </c>
      <c r="E2382" s="481" t="s">
        <v>2584</v>
      </c>
      <c r="F2382" s="456" t="s">
        <v>6788</v>
      </c>
      <c r="G2382" s="481" t="s">
        <v>4500</v>
      </c>
      <c r="H2382" s="591" t="s">
        <v>4466</v>
      </c>
      <c r="I2382" s="573">
        <v>490</v>
      </c>
      <c r="J2382" s="545"/>
    </row>
    <row r="2383" spans="1:10" s="460" customFormat="1" ht="18" customHeight="1">
      <c r="A2383" s="452">
        <v>2378</v>
      </c>
      <c r="B2383" s="453" t="s">
        <v>511</v>
      </c>
      <c r="C2383" s="481" t="s">
        <v>6619</v>
      </c>
      <c r="D2383" s="494" t="s">
        <v>6789</v>
      </c>
      <c r="E2383" s="481" t="s">
        <v>2584</v>
      </c>
      <c r="F2383" s="456" t="s">
        <v>6790</v>
      </c>
      <c r="G2383" s="481" t="s">
        <v>4500</v>
      </c>
      <c r="H2383" s="591" t="s">
        <v>4466</v>
      </c>
      <c r="I2383" s="573">
        <v>560</v>
      </c>
      <c r="J2383" s="545"/>
    </row>
    <row r="2384" spans="1:10" s="460" customFormat="1" ht="18" customHeight="1">
      <c r="A2384" s="452">
        <v>2379</v>
      </c>
      <c r="B2384" s="453" t="s">
        <v>511</v>
      </c>
      <c r="C2384" s="453" t="s">
        <v>6619</v>
      </c>
      <c r="D2384" s="466" t="s">
        <v>14927</v>
      </c>
      <c r="E2384" s="470" t="s">
        <v>9466</v>
      </c>
      <c r="F2384" s="467" t="s">
        <v>14928</v>
      </c>
      <c r="G2384" s="452"/>
      <c r="H2384" s="463" t="s">
        <v>13434</v>
      </c>
      <c r="I2384" s="469">
        <v>6900</v>
      </c>
      <c r="J2384" s="470"/>
    </row>
    <row r="2385" spans="1:10" s="460" customFormat="1" ht="18" customHeight="1">
      <c r="A2385" s="452">
        <v>2380</v>
      </c>
      <c r="B2385" s="453" t="s">
        <v>511</v>
      </c>
      <c r="C2385" s="453" t="s">
        <v>6619</v>
      </c>
      <c r="D2385" s="466" t="s">
        <v>14929</v>
      </c>
      <c r="E2385" s="470" t="s">
        <v>9466</v>
      </c>
      <c r="F2385" s="467" t="s">
        <v>14930</v>
      </c>
      <c r="G2385" s="452"/>
      <c r="H2385" s="463" t="s">
        <v>13434</v>
      </c>
      <c r="I2385" s="469">
        <v>6900</v>
      </c>
      <c r="J2385" s="470"/>
    </row>
    <row r="2386" spans="1:10" s="460" customFormat="1" ht="18" customHeight="1">
      <c r="A2386" s="452">
        <v>2381</v>
      </c>
      <c r="B2386" s="453" t="s">
        <v>511</v>
      </c>
      <c r="C2386" s="453" t="s">
        <v>6619</v>
      </c>
      <c r="D2386" s="466" t="s">
        <v>14931</v>
      </c>
      <c r="E2386" s="470" t="s">
        <v>9466</v>
      </c>
      <c r="F2386" s="467" t="s">
        <v>14932</v>
      </c>
      <c r="G2386" s="452"/>
      <c r="H2386" s="463" t="s">
        <v>13434</v>
      </c>
      <c r="I2386" s="469">
        <v>6900</v>
      </c>
      <c r="J2386" s="470"/>
    </row>
    <row r="2387" spans="1:10" s="460" customFormat="1" ht="18" customHeight="1">
      <c r="A2387" s="452">
        <v>2382</v>
      </c>
      <c r="B2387" s="453" t="s">
        <v>511</v>
      </c>
      <c r="C2387" s="453" t="s">
        <v>6619</v>
      </c>
      <c r="D2387" s="466" t="s">
        <v>14933</v>
      </c>
      <c r="E2387" s="470" t="s">
        <v>9466</v>
      </c>
      <c r="F2387" s="467" t="s">
        <v>14934</v>
      </c>
      <c r="G2387" s="452"/>
      <c r="H2387" s="463" t="s">
        <v>13434</v>
      </c>
      <c r="I2387" s="469">
        <v>4400</v>
      </c>
      <c r="J2387" s="470"/>
    </row>
    <row r="2388" spans="1:10" s="460" customFormat="1" ht="18" customHeight="1">
      <c r="A2388" s="452">
        <v>2383</v>
      </c>
      <c r="B2388" s="453" t="s">
        <v>511</v>
      </c>
      <c r="C2388" s="453" t="s">
        <v>6619</v>
      </c>
      <c r="D2388" s="466" t="s">
        <v>14935</v>
      </c>
      <c r="E2388" s="470" t="s">
        <v>9466</v>
      </c>
      <c r="F2388" s="467" t="s">
        <v>14936</v>
      </c>
      <c r="G2388" s="452"/>
      <c r="H2388" s="463" t="s">
        <v>13434</v>
      </c>
      <c r="I2388" s="469">
        <v>4640</v>
      </c>
      <c r="J2388" s="470"/>
    </row>
    <row r="2389" spans="1:10" s="460" customFormat="1" ht="18" customHeight="1">
      <c r="A2389" s="452">
        <v>2384</v>
      </c>
      <c r="B2389" s="453" t="s">
        <v>14813</v>
      </c>
      <c r="C2389" s="452" t="s">
        <v>14878</v>
      </c>
      <c r="D2389" s="522" t="s">
        <v>14937</v>
      </c>
      <c r="E2389" s="523" t="s">
        <v>14923</v>
      </c>
      <c r="F2389" s="512" t="s">
        <v>6791</v>
      </c>
      <c r="G2389" s="523"/>
      <c r="H2389" s="522" t="s">
        <v>4618</v>
      </c>
      <c r="I2389" s="524">
        <v>440</v>
      </c>
      <c r="J2389" s="525"/>
    </row>
    <row r="2390" spans="1:10" s="460" customFormat="1" ht="18" customHeight="1">
      <c r="A2390" s="452">
        <v>2385</v>
      </c>
      <c r="B2390" s="453" t="s">
        <v>14813</v>
      </c>
      <c r="C2390" s="452" t="s">
        <v>14878</v>
      </c>
      <c r="D2390" s="522" t="s">
        <v>14938</v>
      </c>
      <c r="E2390" s="523" t="s">
        <v>14923</v>
      </c>
      <c r="F2390" s="512" t="s">
        <v>6792</v>
      </c>
      <c r="G2390" s="523"/>
      <c r="H2390" s="522" t="s">
        <v>4618</v>
      </c>
      <c r="I2390" s="524">
        <v>390</v>
      </c>
      <c r="J2390" s="578"/>
    </row>
    <row r="2391" spans="1:10" s="460" customFormat="1" ht="18" customHeight="1">
      <c r="A2391" s="452">
        <v>2386</v>
      </c>
      <c r="B2391" s="453" t="s">
        <v>14813</v>
      </c>
      <c r="C2391" s="452" t="s">
        <v>14878</v>
      </c>
      <c r="D2391" s="522" t="s">
        <v>14939</v>
      </c>
      <c r="E2391" s="523" t="s">
        <v>14923</v>
      </c>
      <c r="F2391" s="512" t="s">
        <v>6793</v>
      </c>
      <c r="G2391" s="523"/>
      <c r="H2391" s="522" t="s">
        <v>4618</v>
      </c>
      <c r="I2391" s="524">
        <v>430</v>
      </c>
      <c r="J2391" s="632"/>
    </row>
    <row r="2392" spans="1:10" s="460" customFormat="1" ht="18" customHeight="1">
      <c r="A2392" s="452">
        <v>2387</v>
      </c>
      <c r="B2392" s="546" t="s">
        <v>14813</v>
      </c>
      <c r="C2392" s="633" t="s">
        <v>14940</v>
      </c>
      <c r="D2392" s="634" t="s">
        <v>14941</v>
      </c>
      <c r="E2392" s="633" t="s">
        <v>9466</v>
      </c>
      <c r="F2392" s="597" t="s">
        <v>14940</v>
      </c>
      <c r="G2392" s="633"/>
      <c r="H2392" s="635" t="s">
        <v>13434</v>
      </c>
      <c r="I2392" s="458">
        <v>17500</v>
      </c>
      <c r="J2392" s="474"/>
    </row>
    <row r="2393" spans="1:10" s="460" customFormat="1" ht="18" customHeight="1">
      <c r="A2393" s="452">
        <v>2388</v>
      </c>
      <c r="B2393" s="453" t="s">
        <v>14813</v>
      </c>
      <c r="C2393" s="453" t="s">
        <v>14942</v>
      </c>
      <c r="D2393" s="461" t="s">
        <v>14943</v>
      </c>
      <c r="E2393" s="453" t="s">
        <v>416</v>
      </c>
      <c r="F2393" s="529" t="s">
        <v>14944</v>
      </c>
      <c r="G2393" s="453"/>
      <c r="H2393" s="463" t="s">
        <v>4474</v>
      </c>
      <c r="I2393" s="458">
        <v>7600</v>
      </c>
      <c r="J2393" s="459"/>
    </row>
    <row r="2394" spans="1:10" s="460" customFormat="1" ht="18" customHeight="1">
      <c r="A2394" s="452">
        <v>2389</v>
      </c>
      <c r="B2394" s="452" t="s">
        <v>14813</v>
      </c>
      <c r="C2394" s="452" t="s">
        <v>14942</v>
      </c>
      <c r="D2394" s="466"/>
      <c r="E2394" s="452" t="s">
        <v>416</v>
      </c>
      <c r="F2394" s="467" t="s">
        <v>14945</v>
      </c>
      <c r="G2394" s="452"/>
      <c r="H2394" s="468" t="s">
        <v>4457</v>
      </c>
      <c r="I2394" s="469">
        <v>8890</v>
      </c>
      <c r="J2394" s="470"/>
    </row>
    <row r="2395" spans="1:10" s="460" customFormat="1" ht="18" customHeight="1">
      <c r="A2395" s="452">
        <v>2390</v>
      </c>
      <c r="B2395" s="453" t="s">
        <v>511</v>
      </c>
      <c r="C2395" s="455" t="s">
        <v>6794</v>
      </c>
      <c r="D2395" s="473" t="s">
        <v>6795</v>
      </c>
      <c r="E2395" s="455" t="s">
        <v>133</v>
      </c>
      <c r="F2395" s="456" t="s">
        <v>6796</v>
      </c>
      <c r="G2395" s="455"/>
      <c r="H2395" s="465" t="s">
        <v>4466</v>
      </c>
      <c r="I2395" s="495">
        <v>11400</v>
      </c>
      <c r="J2395" s="474"/>
    </row>
    <row r="2396" spans="1:10" s="460" customFormat="1" ht="18" customHeight="1">
      <c r="A2396" s="452">
        <v>2391</v>
      </c>
      <c r="B2396" s="453" t="s">
        <v>511</v>
      </c>
      <c r="C2396" s="455" t="s">
        <v>6794</v>
      </c>
      <c r="D2396" s="473" t="s">
        <v>14946</v>
      </c>
      <c r="E2396" s="455" t="s">
        <v>1241</v>
      </c>
      <c r="F2396" s="456" t="s">
        <v>6797</v>
      </c>
      <c r="G2396" s="455"/>
      <c r="H2396" s="465" t="s">
        <v>4466</v>
      </c>
      <c r="I2396" s="495">
        <v>650</v>
      </c>
      <c r="J2396" s="474"/>
    </row>
    <row r="2397" spans="1:10" s="460" customFormat="1" ht="18" customHeight="1">
      <c r="A2397" s="452">
        <v>2392</v>
      </c>
      <c r="B2397" s="453" t="s">
        <v>511</v>
      </c>
      <c r="C2397" s="455" t="s">
        <v>6794</v>
      </c>
      <c r="D2397" s="473" t="s">
        <v>6798</v>
      </c>
      <c r="E2397" s="455" t="s">
        <v>416</v>
      </c>
      <c r="F2397" s="456" t="s">
        <v>6799</v>
      </c>
      <c r="G2397" s="455"/>
      <c r="H2397" s="465" t="s">
        <v>4466</v>
      </c>
      <c r="I2397" s="458">
        <v>500</v>
      </c>
      <c r="J2397" s="474"/>
    </row>
    <row r="2398" spans="1:10" s="460" customFormat="1" ht="18" customHeight="1">
      <c r="A2398" s="452">
        <v>2393</v>
      </c>
      <c r="B2398" s="453" t="s">
        <v>511</v>
      </c>
      <c r="C2398" s="455" t="s">
        <v>6794</v>
      </c>
      <c r="D2398" s="473" t="s">
        <v>6800</v>
      </c>
      <c r="E2398" s="455" t="s">
        <v>416</v>
      </c>
      <c r="F2398" s="456" t="s">
        <v>6801</v>
      </c>
      <c r="G2398" s="455"/>
      <c r="H2398" s="465" t="s">
        <v>4466</v>
      </c>
      <c r="I2398" s="495">
        <v>6200</v>
      </c>
      <c r="J2398" s="474"/>
    </row>
    <row r="2399" spans="1:10" s="460" customFormat="1" ht="18" customHeight="1">
      <c r="A2399" s="452">
        <v>2394</v>
      </c>
      <c r="B2399" s="453" t="s">
        <v>511</v>
      </c>
      <c r="C2399" s="453" t="s">
        <v>6794</v>
      </c>
      <c r="D2399" s="461" t="s">
        <v>6802</v>
      </c>
      <c r="E2399" s="453" t="s">
        <v>416</v>
      </c>
      <c r="F2399" s="462" t="s">
        <v>6803</v>
      </c>
      <c r="G2399" s="453"/>
      <c r="H2399" s="463" t="s">
        <v>651</v>
      </c>
      <c r="I2399" s="471">
        <v>13889</v>
      </c>
      <c r="J2399" s="472"/>
    </row>
    <row r="2400" spans="1:10" s="460" customFormat="1" ht="18" customHeight="1">
      <c r="A2400" s="452">
        <v>2395</v>
      </c>
      <c r="B2400" s="453" t="s">
        <v>511</v>
      </c>
      <c r="C2400" s="453" t="s">
        <v>6794</v>
      </c>
      <c r="D2400" s="461" t="s">
        <v>6804</v>
      </c>
      <c r="E2400" s="453" t="s">
        <v>6805</v>
      </c>
      <c r="F2400" s="462" t="s">
        <v>6806</v>
      </c>
      <c r="G2400" s="453"/>
      <c r="H2400" s="463" t="s">
        <v>651</v>
      </c>
      <c r="I2400" s="471"/>
      <c r="J2400" s="472"/>
    </row>
    <row r="2401" spans="1:10" s="460" customFormat="1" ht="18" customHeight="1">
      <c r="A2401" s="452">
        <v>2396</v>
      </c>
      <c r="B2401" s="453" t="s">
        <v>511</v>
      </c>
      <c r="C2401" s="453" t="s">
        <v>6794</v>
      </c>
      <c r="D2401" s="461" t="s">
        <v>6804</v>
      </c>
      <c r="E2401" s="453" t="s">
        <v>416</v>
      </c>
      <c r="F2401" s="462" t="s">
        <v>6807</v>
      </c>
      <c r="G2401" s="453"/>
      <c r="H2401" s="463" t="s">
        <v>651</v>
      </c>
      <c r="I2401" s="471">
        <v>10770</v>
      </c>
      <c r="J2401" s="472"/>
    </row>
    <row r="2402" spans="1:10" s="460" customFormat="1" ht="18" customHeight="1">
      <c r="A2402" s="452">
        <v>2397</v>
      </c>
      <c r="B2402" s="453" t="s">
        <v>511</v>
      </c>
      <c r="C2402" s="453" t="s">
        <v>6794</v>
      </c>
      <c r="D2402" s="461" t="s">
        <v>6804</v>
      </c>
      <c r="E2402" s="453" t="s">
        <v>416</v>
      </c>
      <c r="F2402" s="462" t="s">
        <v>6808</v>
      </c>
      <c r="G2402" s="453"/>
      <c r="H2402" s="463" t="s">
        <v>651</v>
      </c>
      <c r="I2402" s="471">
        <v>9222</v>
      </c>
      <c r="J2402" s="472"/>
    </row>
    <row r="2403" spans="1:10" s="460" customFormat="1" ht="18" customHeight="1">
      <c r="A2403" s="452">
        <v>2398</v>
      </c>
      <c r="B2403" s="453" t="s">
        <v>511</v>
      </c>
      <c r="C2403" s="453" t="s">
        <v>6794</v>
      </c>
      <c r="D2403" s="461" t="s">
        <v>6809</v>
      </c>
      <c r="E2403" s="453" t="s">
        <v>416</v>
      </c>
      <c r="F2403" s="462" t="s">
        <v>6810</v>
      </c>
      <c r="G2403" s="453"/>
      <c r="H2403" s="463" t="s">
        <v>651</v>
      </c>
      <c r="I2403" s="471">
        <v>13889</v>
      </c>
      <c r="J2403" s="472"/>
    </row>
    <row r="2404" spans="1:10" s="460" customFormat="1" ht="18" customHeight="1">
      <c r="A2404" s="452">
        <v>2399</v>
      </c>
      <c r="B2404" s="453" t="s">
        <v>511</v>
      </c>
      <c r="C2404" s="455" t="s">
        <v>6794</v>
      </c>
      <c r="D2404" s="473" t="s">
        <v>6811</v>
      </c>
      <c r="E2404" s="455" t="s">
        <v>6812</v>
      </c>
      <c r="F2404" s="456" t="s">
        <v>6813</v>
      </c>
      <c r="G2404" s="455"/>
      <c r="H2404" s="465" t="s">
        <v>4466</v>
      </c>
      <c r="I2404" s="516">
        <v>8740</v>
      </c>
      <c r="J2404" s="474"/>
    </row>
    <row r="2405" spans="1:10" s="460" customFormat="1" ht="18" customHeight="1">
      <c r="A2405" s="452">
        <v>2400</v>
      </c>
      <c r="B2405" s="453" t="s">
        <v>511</v>
      </c>
      <c r="C2405" s="513" t="s">
        <v>14492</v>
      </c>
      <c r="D2405" s="512" t="s">
        <v>14947</v>
      </c>
      <c r="E2405" s="513" t="s">
        <v>14948</v>
      </c>
      <c r="F2405" s="467" t="s">
        <v>14949</v>
      </c>
      <c r="G2405" s="513"/>
      <c r="H2405" s="527" t="s">
        <v>10033</v>
      </c>
      <c r="I2405" s="503">
        <v>620</v>
      </c>
      <c r="J2405" s="528"/>
    </row>
    <row r="2406" spans="1:10" s="460" customFormat="1" ht="18" customHeight="1">
      <c r="A2406" s="452">
        <v>2401</v>
      </c>
      <c r="B2406" s="453" t="s">
        <v>511</v>
      </c>
      <c r="C2406" s="513" t="s">
        <v>14492</v>
      </c>
      <c r="D2406" s="512" t="s">
        <v>14950</v>
      </c>
      <c r="E2406" s="513" t="s">
        <v>14948</v>
      </c>
      <c r="F2406" s="467" t="s">
        <v>14951</v>
      </c>
      <c r="G2406" s="513"/>
      <c r="H2406" s="527" t="s">
        <v>10033</v>
      </c>
      <c r="I2406" s="503">
        <v>620</v>
      </c>
      <c r="J2406" s="528"/>
    </row>
    <row r="2407" spans="1:10" s="460" customFormat="1" ht="18" customHeight="1">
      <c r="A2407" s="452">
        <v>2402</v>
      </c>
      <c r="B2407" s="453" t="s">
        <v>511</v>
      </c>
      <c r="C2407" s="453" t="s">
        <v>6814</v>
      </c>
      <c r="D2407" s="466" t="s">
        <v>6462</v>
      </c>
      <c r="E2407" s="452" t="s">
        <v>416</v>
      </c>
      <c r="F2407" s="467" t="s">
        <v>6815</v>
      </c>
      <c r="G2407" s="452"/>
      <c r="H2407" s="468" t="s">
        <v>4483</v>
      </c>
      <c r="I2407" s="469">
        <v>9430</v>
      </c>
      <c r="J2407" s="470" t="s">
        <v>14952</v>
      </c>
    </row>
    <row r="2408" spans="1:10" s="460" customFormat="1" ht="18" customHeight="1">
      <c r="A2408" s="452">
        <v>2403</v>
      </c>
      <c r="B2408" s="453" t="s">
        <v>511</v>
      </c>
      <c r="C2408" s="453" t="s">
        <v>6814</v>
      </c>
      <c r="D2408" s="461" t="s">
        <v>6816</v>
      </c>
      <c r="E2408" s="453" t="s">
        <v>121</v>
      </c>
      <c r="F2408" s="462" t="s">
        <v>6817</v>
      </c>
      <c r="G2408" s="453"/>
      <c r="H2408" s="457" t="s">
        <v>4441</v>
      </c>
      <c r="I2408" s="458">
        <v>620</v>
      </c>
      <c r="J2408" s="470"/>
    </row>
    <row r="2409" spans="1:10" s="460" customFormat="1" ht="18" customHeight="1">
      <c r="A2409" s="452">
        <v>2404</v>
      </c>
      <c r="B2409" s="453" t="s">
        <v>511</v>
      </c>
      <c r="C2409" s="453" t="s">
        <v>6814</v>
      </c>
      <c r="D2409" s="522" t="s">
        <v>14822</v>
      </c>
      <c r="E2409" s="523" t="s">
        <v>14816</v>
      </c>
      <c r="F2409" s="512" t="s">
        <v>14953</v>
      </c>
      <c r="G2409" s="523"/>
      <c r="H2409" s="522" t="s">
        <v>4618</v>
      </c>
      <c r="I2409" s="524">
        <v>710</v>
      </c>
      <c r="J2409" s="525"/>
    </row>
    <row r="2410" spans="1:10" s="460" customFormat="1" ht="18" customHeight="1">
      <c r="A2410" s="452">
        <v>2405</v>
      </c>
      <c r="B2410" s="453" t="s">
        <v>14813</v>
      </c>
      <c r="C2410" s="614" t="s">
        <v>947</v>
      </c>
      <c r="D2410" s="466" t="s">
        <v>6818</v>
      </c>
      <c r="E2410" s="452" t="s">
        <v>416</v>
      </c>
      <c r="F2410" s="467" t="s">
        <v>6819</v>
      </c>
      <c r="G2410" s="452"/>
      <c r="H2410" s="468" t="s">
        <v>4483</v>
      </c>
      <c r="I2410" s="469">
        <v>4360</v>
      </c>
      <c r="J2410" s="470"/>
    </row>
    <row r="2411" spans="1:10" s="460" customFormat="1" ht="18" customHeight="1">
      <c r="A2411" s="452">
        <v>2406</v>
      </c>
      <c r="B2411" s="453" t="s">
        <v>14813</v>
      </c>
      <c r="C2411" s="614" t="s">
        <v>14954</v>
      </c>
      <c r="D2411" s="466" t="s">
        <v>6820</v>
      </c>
      <c r="E2411" s="452" t="s">
        <v>416</v>
      </c>
      <c r="F2411" s="467" t="s">
        <v>6821</v>
      </c>
      <c r="G2411" s="452"/>
      <c r="H2411" s="468" t="s">
        <v>4483</v>
      </c>
      <c r="I2411" s="469">
        <v>4360</v>
      </c>
      <c r="J2411" s="470"/>
    </row>
    <row r="2412" spans="1:10" s="460" customFormat="1" ht="18" customHeight="1">
      <c r="A2412" s="452">
        <v>2407</v>
      </c>
      <c r="B2412" s="453" t="s">
        <v>14955</v>
      </c>
      <c r="C2412" s="453" t="s">
        <v>14956</v>
      </c>
      <c r="D2412" s="461" t="s">
        <v>14957</v>
      </c>
      <c r="E2412" s="453" t="s">
        <v>6822</v>
      </c>
      <c r="F2412" s="456" t="s">
        <v>14958</v>
      </c>
      <c r="G2412" s="453" t="s">
        <v>627</v>
      </c>
      <c r="H2412" s="463" t="s">
        <v>4536</v>
      </c>
      <c r="I2412" s="458">
        <v>4060</v>
      </c>
      <c r="J2412" s="459"/>
    </row>
    <row r="2413" spans="1:10" s="460" customFormat="1" ht="18" customHeight="1">
      <c r="A2413" s="452">
        <v>2408</v>
      </c>
      <c r="B2413" s="453" t="s">
        <v>14955</v>
      </c>
      <c r="C2413" s="453" t="s">
        <v>14956</v>
      </c>
      <c r="D2413" s="461" t="s">
        <v>14956</v>
      </c>
      <c r="E2413" s="453" t="s">
        <v>131</v>
      </c>
      <c r="F2413" s="456" t="s">
        <v>933</v>
      </c>
      <c r="G2413" s="453" t="s">
        <v>627</v>
      </c>
      <c r="H2413" s="463" t="s">
        <v>4536</v>
      </c>
      <c r="I2413" s="458">
        <v>10200</v>
      </c>
      <c r="J2413" s="459"/>
    </row>
    <row r="2414" spans="1:10" s="460" customFormat="1" ht="18" customHeight="1">
      <c r="A2414" s="452">
        <v>2409</v>
      </c>
      <c r="B2414" s="453" t="s">
        <v>14955</v>
      </c>
      <c r="C2414" s="453" t="s">
        <v>14956</v>
      </c>
      <c r="D2414" s="466" t="s">
        <v>14959</v>
      </c>
      <c r="E2414" s="556" t="s">
        <v>13356</v>
      </c>
      <c r="F2414" s="636" t="s">
        <v>14960</v>
      </c>
      <c r="G2414" s="452"/>
      <c r="H2414" s="463" t="s">
        <v>4536</v>
      </c>
      <c r="I2414" s="469">
        <v>1700</v>
      </c>
      <c r="J2414" s="496"/>
    </row>
    <row r="2415" spans="1:10" s="460" customFormat="1" ht="18" customHeight="1">
      <c r="A2415" s="452">
        <v>2410</v>
      </c>
      <c r="B2415" s="453" t="s">
        <v>14955</v>
      </c>
      <c r="C2415" s="453" t="s">
        <v>14956</v>
      </c>
      <c r="D2415" s="466" t="s">
        <v>6823</v>
      </c>
      <c r="E2415" s="556" t="s">
        <v>9437</v>
      </c>
      <c r="F2415" s="636" t="s">
        <v>14961</v>
      </c>
      <c r="G2415" s="452"/>
      <c r="H2415" s="463" t="s">
        <v>4536</v>
      </c>
      <c r="I2415" s="469">
        <v>3300</v>
      </c>
      <c r="J2415" s="496"/>
    </row>
    <row r="2416" spans="1:10" s="460" customFormat="1" ht="18" customHeight="1">
      <c r="A2416" s="452">
        <v>2411</v>
      </c>
      <c r="B2416" s="453" t="s">
        <v>14955</v>
      </c>
      <c r="C2416" s="453" t="s">
        <v>14962</v>
      </c>
      <c r="D2416" s="461" t="s">
        <v>5397</v>
      </c>
      <c r="E2416" s="453" t="s">
        <v>943</v>
      </c>
      <c r="F2416" s="462" t="s">
        <v>6824</v>
      </c>
      <c r="G2416" s="453"/>
      <c r="H2416" s="463" t="s">
        <v>651</v>
      </c>
      <c r="I2416" s="471">
        <v>8640</v>
      </c>
      <c r="J2416" s="472"/>
    </row>
    <row r="2417" spans="1:10" s="460" customFormat="1" ht="18" customHeight="1">
      <c r="A2417" s="452">
        <v>2412</v>
      </c>
      <c r="B2417" s="453" t="s">
        <v>14955</v>
      </c>
      <c r="C2417" s="453" t="s">
        <v>14962</v>
      </c>
      <c r="D2417" s="461" t="s">
        <v>5397</v>
      </c>
      <c r="E2417" s="453" t="s">
        <v>166</v>
      </c>
      <c r="F2417" s="462" t="s">
        <v>6825</v>
      </c>
      <c r="G2417" s="453"/>
      <c r="H2417" s="463" t="s">
        <v>651</v>
      </c>
      <c r="I2417" s="471">
        <v>2840</v>
      </c>
      <c r="J2417" s="472"/>
    </row>
    <row r="2418" spans="1:10" s="460" customFormat="1" ht="18" customHeight="1">
      <c r="A2418" s="452">
        <v>2413</v>
      </c>
      <c r="B2418" s="453" t="s">
        <v>14955</v>
      </c>
      <c r="C2418" s="453" t="s">
        <v>14962</v>
      </c>
      <c r="D2418" s="461" t="s">
        <v>5397</v>
      </c>
      <c r="E2418" s="453" t="s">
        <v>166</v>
      </c>
      <c r="F2418" s="462" t="s">
        <v>941</v>
      </c>
      <c r="G2418" s="453"/>
      <c r="H2418" s="463" t="s">
        <v>651</v>
      </c>
      <c r="I2418" s="471">
        <v>2840</v>
      </c>
      <c r="J2418" s="472"/>
    </row>
    <row r="2419" spans="1:10" s="460" customFormat="1" ht="18" customHeight="1">
      <c r="A2419" s="452">
        <v>2414</v>
      </c>
      <c r="B2419" s="453" t="s">
        <v>14955</v>
      </c>
      <c r="C2419" s="453" t="s">
        <v>14962</v>
      </c>
      <c r="D2419" s="461" t="s">
        <v>942</v>
      </c>
      <c r="E2419" s="453" t="s">
        <v>943</v>
      </c>
      <c r="F2419" s="462" t="s">
        <v>6826</v>
      </c>
      <c r="G2419" s="453"/>
      <c r="H2419" s="463" t="s">
        <v>651</v>
      </c>
      <c r="I2419" s="471">
        <v>8640</v>
      </c>
      <c r="J2419" s="472"/>
    </row>
    <row r="2420" spans="1:10" s="460" customFormat="1" ht="18" customHeight="1">
      <c r="A2420" s="452">
        <v>2415</v>
      </c>
      <c r="B2420" s="453" t="s">
        <v>14955</v>
      </c>
      <c r="C2420" s="452" t="s">
        <v>14963</v>
      </c>
      <c r="D2420" s="522"/>
      <c r="E2420" s="513" t="s">
        <v>14964</v>
      </c>
      <c r="F2420" s="467" t="s">
        <v>14965</v>
      </c>
      <c r="G2420" s="523"/>
      <c r="H2420" s="585" t="s">
        <v>4536</v>
      </c>
      <c r="I2420" s="538">
        <v>8580</v>
      </c>
      <c r="J2420" s="496"/>
    </row>
    <row r="2421" spans="1:10" s="460" customFormat="1" ht="18" customHeight="1">
      <c r="A2421" s="452">
        <v>2416</v>
      </c>
      <c r="B2421" s="453" t="s">
        <v>14955</v>
      </c>
      <c r="C2421" s="452" t="s">
        <v>14963</v>
      </c>
      <c r="D2421" s="522"/>
      <c r="E2421" s="513" t="s">
        <v>14964</v>
      </c>
      <c r="F2421" s="467" t="s">
        <v>14966</v>
      </c>
      <c r="G2421" s="523"/>
      <c r="H2421" s="585" t="s">
        <v>4536</v>
      </c>
      <c r="I2421" s="538">
        <v>8440</v>
      </c>
      <c r="J2421" s="496"/>
    </row>
    <row r="2422" spans="1:10" s="460" customFormat="1" ht="18" customHeight="1">
      <c r="A2422" s="452">
        <v>2417</v>
      </c>
      <c r="B2422" s="453" t="s">
        <v>14955</v>
      </c>
      <c r="C2422" s="614" t="s">
        <v>947</v>
      </c>
      <c r="D2422" s="461" t="s">
        <v>6827</v>
      </c>
      <c r="E2422" s="453" t="s">
        <v>943</v>
      </c>
      <c r="F2422" s="462" t="s">
        <v>947</v>
      </c>
      <c r="G2422" s="453" t="s">
        <v>627</v>
      </c>
      <c r="H2422" s="463" t="s">
        <v>651</v>
      </c>
      <c r="I2422" s="471">
        <v>7860</v>
      </c>
      <c r="J2422" s="472"/>
    </row>
    <row r="2423" spans="1:10" s="460" customFormat="1" ht="18" customHeight="1">
      <c r="A2423" s="452">
        <v>2418</v>
      </c>
      <c r="B2423" s="453" t="s">
        <v>14955</v>
      </c>
      <c r="C2423" s="614" t="s">
        <v>947</v>
      </c>
      <c r="D2423" s="461" t="s">
        <v>6827</v>
      </c>
      <c r="E2423" s="453" t="s">
        <v>166</v>
      </c>
      <c r="F2423" s="462" t="s">
        <v>947</v>
      </c>
      <c r="G2423" s="453" t="s">
        <v>627</v>
      </c>
      <c r="H2423" s="463" t="s">
        <v>651</v>
      </c>
      <c r="I2423" s="471">
        <v>2840</v>
      </c>
      <c r="J2423" s="472"/>
    </row>
    <row r="2424" spans="1:10" s="460" customFormat="1" ht="18" customHeight="1">
      <c r="A2424" s="452">
        <v>2419</v>
      </c>
      <c r="B2424" s="453" t="s">
        <v>14967</v>
      </c>
      <c r="C2424" s="453" t="s">
        <v>105</v>
      </c>
      <c r="D2424" s="466"/>
      <c r="E2424" s="453" t="s">
        <v>416</v>
      </c>
      <c r="F2424" s="467" t="s">
        <v>6828</v>
      </c>
      <c r="G2424" s="453"/>
      <c r="H2424" s="457" t="s">
        <v>4441</v>
      </c>
      <c r="I2424" s="469">
        <v>59800</v>
      </c>
      <c r="J2424" s="470"/>
    </row>
    <row r="2425" spans="1:10" s="460" customFormat="1" ht="18" customHeight="1">
      <c r="A2425" s="452">
        <v>2420</v>
      </c>
      <c r="B2425" s="453" t="s">
        <v>623</v>
      </c>
      <c r="C2425" s="453" t="s">
        <v>6829</v>
      </c>
      <c r="D2425" s="461" t="s">
        <v>6830</v>
      </c>
      <c r="E2425" s="453" t="s">
        <v>416</v>
      </c>
      <c r="F2425" s="462" t="s">
        <v>6831</v>
      </c>
      <c r="G2425" s="453"/>
      <c r="H2425" s="468" t="s">
        <v>4493</v>
      </c>
      <c r="I2425" s="469">
        <v>75000</v>
      </c>
      <c r="J2425" s="459"/>
    </row>
    <row r="2426" spans="1:10" s="460" customFormat="1" ht="18" customHeight="1">
      <c r="A2426" s="452">
        <v>2421</v>
      </c>
      <c r="B2426" s="453" t="s">
        <v>623</v>
      </c>
      <c r="C2426" s="453" t="s">
        <v>6829</v>
      </c>
      <c r="D2426" s="461" t="s">
        <v>6832</v>
      </c>
      <c r="E2426" s="453" t="s">
        <v>416</v>
      </c>
      <c r="F2426" s="462" t="s">
        <v>105</v>
      </c>
      <c r="G2426" s="453"/>
      <c r="H2426" s="468" t="s">
        <v>4493</v>
      </c>
      <c r="I2426" s="469">
        <v>105000</v>
      </c>
      <c r="J2426" s="459"/>
    </row>
    <row r="2427" spans="1:10" s="460" customFormat="1" ht="18" customHeight="1">
      <c r="A2427" s="452">
        <v>2422</v>
      </c>
      <c r="B2427" s="453" t="s">
        <v>623</v>
      </c>
      <c r="C2427" s="453" t="s">
        <v>6829</v>
      </c>
      <c r="D2427" s="461" t="s">
        <v>6833</v>
      </c>
      <c r="E2427" s="453" t="s">
        <v>416</v>
      </c>
      <c r="F2427" s="462" t="s">
        <v>6834</v>
      </c>
      <c r="G2427" s="453"/>
      <c r="H2427" s="468" t="s">
        <v>4493</v>
      </c>
      <c r="I2427" s="469">
        <v>50400</v>
      </c>
      <c r="J2427" s="459"/>
    </row>
    <row r="2428" spans="1:10" s="460" customFormat="1" ht="18" customHeight="1">
      <c r="A2428" s="452">
        <v>2423</v>
      </c>
      <c r="B2428" s="453" t="s">
        <v>623</v>
      </c>
      <c r="C2428" s="453" t="s">
        <v>6829</v>
      </c>
      <c r="D2428" s="461"/>
      <c r="E2428" s="453" t="s">
        <v>416</v>
      </c>
      <c r="F2428" s="462" t="s">
        <v>6835</v>
      </c>
      <c r="G2428" s="453"/>
      <c r="H2428" s="468" t="s">
        <v>9750</v>
      </c>
      <c r="I2428" s="469">
        <v>55500</v>
      </c>
      <c r="J2428" s="520"/>
    </row>
    <row r="2429" spans="1:10" s="460" customFormat="1" ht="18" customHeight="1">
      <c r="A2429" s="452">
        <v>2424</v>
      </c>
      <c r="B2429" s="453" t="s">
        <v>14967</v>
      </c>
      <c r="C2429" s="453" t="s">
        <v>2797</v>
      </c>
      <c r="D2429" s="461"/>
      <c r="E2429" s="453" t="s">
        <v>416</v>
      </c>
      <c r="F2429" s="462" t="s">
        <v>6836</v>
      </c>
      <c r="G2429" s="453"/>
      <c r="H2429" s="457" t="s">
        <v>4441</v>
      </c>
      <c r="I2429" s="458">
        <v>44900</v>
      </c>
      <c r="J2429" s="470"/>
    </row>
    <row r="2430" spans="1:10" s="460" customFormat="1" ht="18" customHeight="1">
      <c r="A2430" s="452">
        <v>2425</v>
      </c>
      <c r="B2430" s="453" t="s">
        <v>619</v>
      </c>
      <c r="C2430" s="453" t="s">
        <v>14968</v>
      </c>
      <c r="D2430" s="461"/>
      <c r="E2430" s="453" t="s">
        <v>6837</v>
      </c>
      <c r="F2430" s="462" t="s">
        <v>6838</v>
      </c>
      <c r="G2430" s="453"/>
      <c r="H2430" s="457" t="s">
        <v>4441</v>
      </c>
      <c r="I2430" s="458">
        <v>8700</v>
      </c>
      <c r="J2430" s="470"/>
    </row>
    <row r="2431" spans="1:10" s="460" customFormat="1" ht="18" customHeight="1">
      <c r="A2431" s="452">
        <v>2426</v>
      </c>
      <c r="B2431" s="453" t="s">
        <v>619</v>
      </c>
      <c r="C2431" s="481" t="s">
        <v>14969</v>
      </c>
      <c r="D2431" s="454" t="s">
        <v>6839</v>
      </c>
      <c r="E2431" s="481" t="s">
        <v>416</v>
      </c>
      <c r="F2431" s="456" t="s">
        <v>1054</v>
      </c>
      <c r="G2431" s="481" t="s">
        <v>4500</v>
      </c>
      <c r="H2431" s="463" t="s">
        <v>4463</v>
      </c>
      <c r="I2431" s="464">
        <v>6500</v>
      </c>
      <c r="J2431" s="520"/>
    </row>
    <row r="2432" spans="1:10" s="460" customFormat="1" ht="18" customHeight="1">
      <c r="A2432" s="452">
        <v>2427</v>
      </c>
      <c r="B2432" s="453" t="s">
        <v>619</v>
      </c>
      <c r="C2432" s="455" t="s">
        <v>6840</v>
      </c>
      <c r="D2432" s="473" t="s">
        <v>6841</v>
      </c>
      <c r="E2432" s="455" t="s">
        <v>416</v>
      </c>
      <c r="F2432" s="456" t="s">
        <v>6842</v>
      </c>
      <c r="G2432" s="455" t="s">
        <v>4500</v>
      </c>
      <c r="H2432" s="465" t="s">
        <v>4466</v>
      </c>
      <c r="I2432" s="458"/>
      <c r="J2432" s="474" t="s">
        <v>4485</v>
      </c>
    </row>
    <row r="2433" spans="1:10" s="460" customFormat="1" ht="18" customHeight="1">
      <c r="A2433" s="452">
        <v>2428</v>
      </c>
      <c r="B2433" s="453" t="s">
        <v>14970</v>
      </c>
      <c r="C2433" s="453" t="s">
        <v>14971</v>
      </c>
      <c r="D2433" s="461" t="s">
        <v>14972</v>
      </c>
      <c r="E2433" s="453" t="s">
        <v>173</v>
      </c>
      <c r="F2433" s="462" t="s">
        <v>14973</v>
      </c>
      <c r="G2433" s="453" t="s">
        <v>9403</v>
      </c>
      <c r="H2433" s="468" t="s">
        <v>14974</v>
      </c>
      <c r="I2433" s="469">
        <v>6400</v>
      </c>
      <c r="J2433" s="459"/>
    </row>
    <row r="2434" spans="1:10" s="460" customFormat="1" ht="18" customHeight="1">
      <c r="A2434" s="452">
        <v>2429</v>
      </c>
      <c r="B2434" s="453" t="s">
        <v>619</v>
      </c>
      <c r="C2434" s="453" t="s">
        <v>14971</v>
      </c>
      <c r="D2434" s="630" t="s">
        <v>6843</v>
      </c>
      <c r="E2434" s="453" t="s">
        <v>173</v>
      </c>
      <c r="F2434" s="462" t="s">
        <v>6844</v>
      </c>
      <c r="G2434" s="475" t="s">
        <v>4500</v>
      </c>
      <c r="H2434" s="463" t="s">
        <v>4463</v>
      </c>
      <c r="I2434" s="464">
        <v>6300</v>
      </c>
      <c r="J2434" s="459"/>
    </row>
    <row r="2435" spans="1:10" s="460" customFormat="1" ht="18" customHeight="1">
      <c r="A2435" s="452">
        <v>2430</v>
      </c>
      <c r="B2435" s="453" t="s">
        <v>619</v>
      </c>
      <c r="C2435" s="453" t="s">
        <v>14971</v>
      </c>
      <c r="D2435" s="637" t="s">
        <v>6845</v>
      </c>
      <c r="E2435" s="479" t="s">
        <v>173</v>
      </c>
      <c r="F2435" s="638" t="s">
        <v>6846</v>
      </c>
      <c r="G2435" s="607" t="s">
        <v>4500</v>
      </c>
      <c r="H2435" s="463" t="s">
        <v>4463</v>
      </c>
      <c r="I2435" s="464">
        <v>5760</v>
      </c>
      <c r="J2435" s="459"/>
    </row>
    <row r="2436" spans="1:10" s="460" customFormat="1" ht="18" customHeight="1">
      <c r="A2436" s="452">
        <v>2431</v>
      </c>
      <c r="B2436" s="453" t="s">
        <v>14970</v>
      </c>
      <c r="C2436" s="453" t="s">
        <v>14971</v>
      </c>
      <c r="D2436" s="454" t="s">
        <v>13365</v>
      </c>
      <c r="E2436" s="481" t="s">
        <v>173</v>
      </c>
      <c r="F2436" s="456" t="s">
        <v>14975</v>
      </c>
      <c r="G2436" s="481" t="s">
        <v>9403</v>
      </c>
      <c r="H2436" s="468" t="s">
        <v>4536</v>
      </c>
      <c r="I2436" s="469">
        <v>6170</v>
      </c>
      <c r="J2436" s="459"/>
    </row>
    <row r="2437" spans="1:10" s="460" customFormat="1" ht="18" customHeight="1">
      <c r="A2437" s="452">
        <v>2432</v>
      </c>
      <c r="B2437" s="453" t="s">
        <v>619</v>
      </c>
      <c r="C2437" s="453" t="s">
        <v>14971</v>
      </c>
      <c r="D2437" s="461" t="s">
        <v>699</v>
      </c>
      <c r="E2437" s="453" t="s">
        <v>173</v>
      </c>
      <c r="F2437" s="462" t="s">
        <v>6847</v>
      </c>
      <c r="G2437" s="453"/>
      <c r="H2437" s="463" t="s">
        <v>651</v>
      </c>
      <c r="I2437" s="471">
        <v>6000</v>
      </c>
      <c r="J2437" s="472"/>
    </row>
    <row r="2438" spans="1:10" s="460" customFormat="1" ht="18" customHeight="1">
      <c r="A2438" s="452">
        <v>2433</v>
      </c>
      <c r="B2438" s="453" t="s">
        <v>619</v>
      </c>
      <c r="C2438" s="453" t="s">
        <v>14971</v>
      </c>
      <c r="D2438" s="473" t="s">
        <v>4658</v>
      </c>
      <c r="E2438" s="455" t="s">
        <v>416</v>
      </c>
      <c r="F2438" s="456" t="s">
        <v>6848</v>
      </c>
      <c r="G2438" s="455" t="s">
        <v>4500</v>
      </c>
      <c r="H2438" s="465" t="s">
        <v>4466</v>
      </c>
      <c r="I2438" s="495">
        <v>8600</v>
      </c>
      <c r="J2438" s="474"/>
    </row>
    <row r="2439" spans="1:10" s="460" customFormat="1" ht="18" customHeight="1">
      <c r="A2439" s="452">
        <v>2434</v>
      </c>
      <c r="B2439" s="453" t="s">
        <v>619</v>
      </c>
      <c r="C2439" s="453" t="s">
        <v>14971</v>
      </c>
      <c r="D2439" s="461" t="s">
        <v>6849</v>
      </c>
      <c r="E2439" s="453" t="s">
        <v>173</v>
      </c>
      <c r="F2439" s="462" t="s">
        <v>6850</v>
      </c>
      <c r="G2439" s="453" t="s">
        <v>4500</v>
      </c>
      <c r="H2439" s="468" t="s">
        <v>4493</v>
      </c>
      <c r="I2439" s="469">
        <v>6300</v>
      </c>
      <c r="J2439" s="459"/>
    </row>
    <row r="2440" spans="1:10" s="460" customFormat="1" ht="18" customHeight="1">
      <c r="A2440" s="452">
        <v>2435</v>
      </c>
      <c r="B2440" s="453" t="s">
        <v>14970</v>
      </c>
      <c r="C2440" s="453" t="s">
        <v>14971</v>
      </c>
      <c r="D2440" s="454" t="s">
        <v>14976</v>
      </c>
      <c r="E2440" s="481" t="s">
        <v>416</v>
      </c>
      <c r="F2440" s="456" t="s">
        <v>14977</v>
      </c>
      <c r="G2440" s="481" t="s">
        <v>9403</v>
      </c>
      <c r="H2440" s="468" t="s">
        <v>14974</v>
      </c>
      <c r="I2440" s="458">
        <v>7000</v>
      </c>
      <c r="J2440" s="459"/>
    </row>
    <row r="2441" spans="1:10" s="460" customFormat="1" ht="18" customHeight="1">
      <c r="A2441" s="452">
        <v>2436</v>
      </c>
      <c r="B2441" s="453" t="s">
        <v>619</v>
      </c>
      <c r="C2441" s="453" t="s">
        <v>14971</v>
      </c>
      <c r="D2441" s="473" t="s">
        <v>6851</v>
      </c>
      <c r="E2441" s="455" t="s">
        <v>173</v>
      </c>
      <c r="F2441" s="456" t="s">
        <v>6852</v>
      </c>
      <c r="G2441" s="455" t="s">
        <v>4500</v>
      </c>
      <c r="H2441" s="465" t="s">
        <v>4466</v>
      </c>
      <c r="I2441" s="495">
        <v>8400</v>
      </c>
      <c r="J2441" s="474"/>
    </row>
    <row r="2442" spans="1:10" s="460" customFormat="1" ht="18" customHeight="1">
      <c r="A2442" s="452">
        <v>2437</v>
      </c>
      <c r="B2442" s="453" t="s">
        <v>619</v>
      </c>
      <c r="C2442" s="453" t="s">
        <v>14971</v>
      </c>
      <c r="D2442" s="473" t="s">
        <v>6851</v>
      </c>
      <c r="E2442" s="455" t="s">
        <v>173</v>
      </c>
      <c r="F2442" s="456" t="s">
        <v>6853</v>
      </c>
      <c r="G2442" s="455" t="s">
        <v>4500</v>
      </c>
      <c r="H2442" s="465" t="s">
        <v>4466</v>
      </c>
      <c r="I2442" s="495">
        <v>7900</v>
      </c>
      <c r="J2442" s="474"/>
    </row>
    <row r="2443" spans="1:10" s="460" customFormat="1" ht="18" customHeight="1">
      <c r="A2443" s="452">
        <v>2438</v>
      </c>
      <c r="B2443" s="453" t="s">
        <v>619</v>
      </c>
      <c r="C2443" s="453" t="s">
        <v>14971</v>
      </c>
      <c r="D2443" s="473" t="s">
        <v>6851</v>
      </c>
      <c r="E2443" s="455" t="s">
        <v>173</v>
      </c>
      <c r="F2443" s="456" t="s">
        <v>6854</v>
      </c>
      <c r="G2443" s="455" t="s">
        <v>4500</v>
      </c>
      <c r="H2443" s="465" t="s">
        <v>4466</v>
      </c>
      <c r="I2443" s="495">
        <v>7400</v>
      </c>
      <c r="J2443" s="474"/>
    </row>
    <row r="2444" spans="1:10" s="460" customFormat="1" ht="18" customHeight="1">
      <c r="A2444" s="452">
        <v>2439</v>
      </c>
      <c r="B2444" s="453" t="s">
        <v>619</v>
      </c>
      <c r="C2444" s="453" t="s">
        <v>14971</v>
      </c>
      <c r="D2444" s="473" t="s">
        <v>6851</v>
      </c>
      <c r="E2444" s="455" t="s">
        <v>416</v>
      </c>
      <c r="F2444" s="456" t="s">
        <v>6855</v>
      </c>
      <c r="G2444" s="455" t="s">
        <v>4500</v>
      </c>
      <c r="H2444" s="465" t="s">
        <v>4466</v>
      </c>
      <c r="I2444" s="458"/>
      <c r="J2444" s="474" t="s">
        <v>4485</v>
      </c>
    </row>
    <row r="2445" spans="1:10" s="460" customFormat="1" ht="18" customHeight="1">
      <c r="A2445" s="452">
        <v>2440</v>
      </c>
      <c r="B2445" s="453" t="s">
        <v>619</v>
      </c>
      <c r="C2445" s="453" t="s">
        <v>14971</v>
      </c>
      <c r="D2445" s="461" t="s">
        <v>5154</v>
      </c>
      <c r="E2445" s="453" t="s">
        <v>416</v>
      </c>
      <c r="F2445" s="462" t="s">
        <v>1051</v>
      </c>
      <c r="G2445" s="453" t="s">
        <v>4500</v>
      </c>
      <c r="H2445" s="463" t="s">
        <v>651</v>
      </c>
      <c r="I2445" s="471">
        <v>6360</v>
      </c>
      <c r="J2445" s="472"/>
    </row>
    <row r="2446" spans="1:10" s="460" customFormat="1" ht="18" customHeight="1">
      <c r="A2446" s="452">
        <v>2441</v>
      </c>
      <c r="B2446" s="453" t="s">
        <v>619</v>
      </c>
      <c r="C2446" s="453" t="s">
        <v>14971</v>
      </c>
      <c r="D2446" s="461" t="s">
        <v>1050</v>
      </c>
      <c r="E2446" s="453" t="s">
        <v>416</v>
      </c>
      <c r="F2446" s="462" t="s">
        <v>1051</v>
      </c>
      <c r="G2446" s="453"/>
      <c r="H2446" s="463" t="s">
        <v>651</v>
      </c>
      <c r="I2446" s="471"/>
      <c r="J2446" s="472" t="s">
        <v>4485</v>
      </c>
    </row>
    <row r="2447" spans="1:10" s="460" customFormat="1" ht="18" customHeight="1">
      <c r="A2447" s="452">
        <v>2442</v>
      </c>
      <c r="B2447" s="452" t="s">
        <v>14970</v>
      </c>
      <c r="C2447" s="453" t="s">
        <v>14971</v>
      </c>
      <c r="D2447" s="466" t="s">
        <v>4450</v>
      </c>
      <c r="E2447" s="452" t="s">
        <v>173</v>
      </c>
      <c r="F2447" s="467" t="s">
        <v>14978</v>
      </c>
      <c r="G2447" s="453" t="s">
        <v>9403</v>
      </c>
      <c r="H2447" s="468" t="s">
        <v>4457</v>
      </c>
      <c r="I2447" s="469">
        <v>7300</v>
      </c>
      <c r="J2447" s="470"/>
    </row>
    <row r="2448" spans="1:10" s="460" customFormat="1" ht="18" customHeight="1">
      <c r="A2448" s="452">
        <v>2443</v>
      </c>
      <c r="B2448" s="452" t="s">
        <v>14970</v>
      </c>
      <c r="C2448" s="453" t="s">
        <v>14971</v>
      </c>
      <c r="D2448" s="466" t="s">
        <v>4450</v>
      </c>
      <c r="E2448" s="452" t="s">
        <v>173</v>
      </c>
      <c r="F2448" s="467" t="s">
        <v>14979</v>
      </c>
      <c r="G2448" s="453" t="s">
        <v>9403</v>
      </c>
      <c r="H2448" s="468" t="s">
        <v>4457</v>
      </c>
      <c r="I2448" s="469">
        <v>9710</v>
      </c>
      <c r="J2448" s="470"/>
    </row>
    <row r="2449" spans="1:10" s="460" customFormat="1" ht="18" customHeight="1">
      <c r="A2449" s="452">
        <v>2444</v>
      </c>
      <c r="B2449" s="452" t="s">
        <v>14970</v>
      </c>
      <c r="C2449" s="453" t="s">
        <v>14971</v>
      </c>
      <c r="D2449" s="466" t="s">
        <v>4450</v>
      </c>
      <c r="E2449" s="452" t="s">
        <v>416</v>
      </c>
      <c r="F2449" s="467" t="s">
        <v>6856</v>
      </c>
      <c r="G2449" s="453" t="s">
        <v>9403</v>
      </c>
      <c r="H2449" s="468" t="s">
        <v>4453</v>
      </c>
      <c r="I2449" s="469">
        <v>7200</v>
      </c>
      <c r="J2449" s="459"/>
    </row>
    <row r="2450" spans="1:10" s="460" customFormat="1" ht="18" customHeight="1">
      <c r="A2450" s="452">
        <v>2445</v>
      </c>
      <c r="B2450" s="452" t="s">
        <v>14970</v>
      </c>
      <c r="C2450" s="453" t="s">
        <v>14971</v>
      </c>
      <c r="D2450" s="466" t="s">
        <v>4450</v>
      </c>
      <c r="E2450" s="452" t="s">
        <v>416</v>
      </c>
      <c r="F2450" s="467" t="s">
        <v>14980</v>
      </c>
      <c r="G2450" s="453" t="s">
        <v>9403</v>
      </c>
      <c r="H2450" s="468" t="s">
        <v>4457</v>
      </c>
      <c r="I2450" s="469">
        <v>7400</v>
      </c>
      <c r="J2450" s="470"/>
    </row>
    <row r="2451" spans="1:10" s="460" customFormat="1" ht="18" customHeight="1">
      <c r="A2451" s="452">
        <v>2446</v>
      </c>
      <c r="B2451" s="452" t="s">
        <v>14970</v>
      </c>
      <c r="C2451" s="453" t="s">
        <v>14971</v>
      </c>
      <c r="D2451" s="466" t="s">
        <v>14981</v>
      </c>
      <c r="E2451" s="452" t="s">
        <v>173</v>
      </c>
      <c r="F2451" s="467" t="s">
        <v>6857</v>
      </c>
      <c r="G2451" s="453" t="s">
        <v>9403</v>
      </c>
      <c r="H2451" s="468" t="s">
        <v>4453</v>
      </c>
      <c r="I2451" s="469">
        <v>6300</v>
      </c>
      <c r="J2451" s="459"/>
    </row>
    <row r="2452" spans="1:10" s="460" customFormat="1" ht="18" customHeight="1">
      <c r="A2452" s="452">
        <v>2447</v>
      </c>
      <c r="B2452" s="452" t="s">
        <v>14970</v>
      </c>
      <c r="C2452" s="453" t="s">
        <v>14971</v>
      </c>
      <c r="D2452" s="466" t="s">
        <v>14981</v>
      </c>
      <c r="E2452" s="452" t="s">
        <v>10432</v>
      </c>
      <c r="F2452" s="467" t="s">
        <v>6858</v>
      </c>
      <c r="G2452" s="453" t="s">
        <v>9403</v>
      </c>
      <c r="H2452" s="468" t="s">
        <v>4453</v>
      </c>
      <c r="I2452" s="469">
        <v>2300</v>
      </c>
      <c r="J2452" s="459"/>
    </row>
    <row r="2453" spans="1:10" s="460" customFormat="1" ht="18" customHeight="1">
      <c r="A2453" s="452">
        <v>2448</v>
      </c>
      <c r="B2453" s="452" t="s">
        <v>14970</v>
      </c>
      <c r="C2453" s="453" t="s">
        <v>14971</v>
      </c>
      <c r="D2453" s="466" t="s">
        <v>14982</v>
      </c>
      <c r="E2453" s="452" t="s">
        <v>173</v>
      </c>
      <c r="F2453" s="467" t="s">
        <v>6859</v>
      </c>
      <c r="G2453" s="453" t="s">
        <v>9403</v>
      </c>
      <c r="H2453" s="468" t="s">
        <v>4453</v>
      </c>
      <c r="I2453" s="469">
        <v>6600</v>
      </c>
      <c r="J2453" s="521"/>
    </row>
    <row r="2454" spans="1:10" s="460" customFormat="1" ht="18" customHeight="1">
      <c r="A2454" s="452">
        <v>2449</v>
      </c>
      <c r="B2454" s="452" t="s">
        <v>14970</v>
      </c>
      <c r="C2454" s="453" t="s">
        <v>14971</v>
      </c>
      <c r="D2454" s="466" t="s">
        <v>14982</v>
      </c>
      <c r="E2454" s="452" t="s">
        <v>173</v>
      </c>
      <c r="F2454" s="467" t="s">
        <v>6860</v>
      </c>
      <c r="G2454" s="453" t="s">
        <v>9403</v>
      </c>
      <c r="H2454" s="468" t="s">
        <v>4453</v>
      </c>
      <c r="I2454" s="469">
        <v>6800</v>
      </c>
      <c r="J2454" s="459"/>
    </row>
    <row r="2455" spans="1:10" s="460" customFormat="1" ht="18" customHeight="1">
      <c r="A2455" s="452">
        <v>2450</v>
      </c>
      <c r="B2455" s="452" t="s">
        <v>14970</v>
      </c>
      <c r="C2455" s="453" t="s">
        <v>14971</v>
      </c>
      <c r="D2455" s="466" t="s">
        <v>14982</v>
      </c>
      <c r="E2455" s="452" t="s">
        <v>10432</v>
      </c>
      <c r="F2455" s="467" t="s">
        <v>6860</v>
      </c>
      <c r="G2455" s="453" t="s">
        <v>9403</v>
      </c>
      <c r="H2455" s="468" t="s">
        <v>4453</v>
      </c>
      <c r="I2455" s="469">
        <v>2800</v>
      </c>
      <c r="J2455" s="459"/>
    </row>
    <row r="2456" spans="1:10" s="460" customFormat="1" ht="18" customHeight="1">
      <c r="A2456" s="452">
        <v>2451</v>
      </c>
      <c r="B2456" s="452" t="s">
        <v>14970</v>
      </c>
      <c r="C2456" s="453" t="s">
        <v>14971</v>
      </c>
      <c r="D2456" s="466" t="s">
        <v>14983</v>
      </c>
      <c r="E2456" s="452" t="s">
        <v>173</v>
      </c>
      <c r="F2456" s="467" t="s">
        <v>6861</v>
      </c>
      <c r="G2456" s="453" t="s">
        <v>9403</v>
      </c>
      <c r="H2456" s="468" t="s">
        <v>4453</v>
      </c>
      <c r="I2456" s="469">
        <v>6500</v>
      </c>
      <c r="J2456" s="459"/>
    </row>
    <row r="2457" spans="1:10" s="460" customFormat="1" ht="18" customHeight="1">
      <c r="A2457" s="452">
        <v>2452</v>
      </c>
      <c r="B2457" s="452" t="s">
        <v>14970</v>
      </c>
      <c r="C2457" s="453" t="s">
        <v>14971</v>
      </c>
      <c r="D2457" s="466" t="s">
        <v>14983</v>
      </c>
      <c r="E2457" s="452" t="s">
        <v>10432</v>
      </c>
      <c r="F2457" s="467" t="s">
        <v>6862</v>
      </c>
      <c r="G2457" s="453" t="s">
        <v>9403</v>
      </c>
      <c r="H2457" s="468" t="s">
        <v>4453</v>
      </c>
      <c r="I2457" s="469">
        <v>2500</v>
      </c>
      <c r="J2457" s="459"/>
    </row>
    <row r="2458" spans="1:10" s="460" customFormat="1" ht="18" customHeight="1">
      <c r="A2458" s="452">
        <v>2453</v>
      </c>
      <c r="B2458" s="453" t="s">
        <v>14970</v>
      </c>
      <c r="C2458" s="453" t="s">
        <v>14971</v>
      </c>
      <c r="D2458" s="461" t="s">
        <v>14984</v>
      </c>
      <c r="E2458" s="455" t="s">
        <v>14985</v>
      </c>
      <c r="F2458" s="462" t="s">
        <v>14986</v>
      </c>
      <c r="G2458" s="453"/>
      <c r="H2458" s="468" t="s">
        <v>10033</v>
      </c>
      <c r="I2458" s="469">
        <v>10900</v>
      </c>
      <c r="J2458" s="575" t="s">
        <v>14987</v>
      </c>
    </row>
    <row r="2459" spans="1:10" s="460" customFormat="1" ht="18" customHeight="1">
      <c r="A2459" s="452">
        <v>2454</v>
      </c>
      <c r="B2459" s="453" t="s">
        <v>619</v>
      </c>
      <c r="C2459" s="453" t="s">
        <v>14971</v>
      </c>
      <c r="D2459" s="461" t="s">
        <v>392</v>
      </c>
      <c r="E2459" s="453" t="s">
        <v>173</v>
      </c>
      <c r="F2459" s="462" t="s">
        <v>6863</v>
      </c>
      <c r="G2459" s="453"/>
      <c r="H2459" s="463" t="s">
        <v>651</v>
      </c>
      <c r="I2459" s="471"/>
      <c r="J2459" s="472" t="s">
        <v>4485</v>
      </c>
    </row>
    <row r="2460" spans="1:10" s="460" customFormat="1" ht="18" customHeight="1">
      <c r="A2460" s="452">
        <v>2455</v>
      </c>
      <c r="B2460" s="453" t="s">
        <v>619</v>
      </c>
      <c r="C2460" s="453" t="s">
        <v>14971</v>
      </c>
      <c r="D2460" s="454" t="s">
        <v>6864</v>
      </c>
      <c r="E2460" s="481" t="s">
        <v>173</v>
      </c>
      <c r="F2460" s="456" t="s">
        <v>6865</v>
      </c>
      <c r="G2460" s="481" t="s">
        <v>4500</v>
      </c>
      <c r="H2460" s="463" t="s">
        <v>4463</v>
      </c>
      <c r="I2460" s="464">
        <v>9000</v>
      </c>
      <c r="J2460" s="520"/>
    </row>
    <row r="2461" spans="1:10" s="460" customFormat="1" ht="18" customHeight="1">
      <c r="A2461" s="452">
        <v>2456</v>
      </c>
      <c r="B2461" s="453" t="s">
        <v>14970</v>
      </c>
      <c r="C2461" s="453" t="s">
        <v>14971</v>
      </c>
      <c r="D2461" s="461" t="s">
        <v>14988</v>
      </c>
      <c r="E2461" s="453" t="s">
        <v>173</v>
      </c>
      <c r="F2461" s="456" t="s">
        <v>14989</v>
      </c>
      <c r="G2461" s="453" t="s">
        <v>9403</v>
      </c>
      <c r="H2461" s="468" t="s">
        <v>14974</v>
      </c>
      <c r="I2461" s="469">
        <v>6150</v>
      </c>
      <c r="J2461" s="459"/>
    </row>
    <row r="2462" spans="1:10" s="460" customFormat="1" ht="18" customHeight="1">
      <c r="A2462" s="452">
        <v>2457</v>
      </c>
      <c r="B2462" s="453" t="s">
        <v>619</v>
      </c>
      <c r="C2462" s="453" t="s">
        <v>14971</v>
      </c>
      <c r="D2462" s="461"/>
      <c r="E2462" s="453" t="s">
        <v>9431</v>
      </c>
      <c r="F2462" s="462" t="s">
        <v>6866</v>
      </c>
      <c r="G2462" s="453" t="s">
        <v>9403</v>
      </c>
      <c r="H2462" s="457" t="s">
        <v>4441</v>
      </c>
      <c r="I2462" s="458">
        <v>5950</v>
      </c>
      <c r="J2462" s="470" t="s">
        <v>6867</v>
      </c>
    </row>
    <row r="2463" spans="1:10" s="460" customFormat="1" ht="18" customHeight="1">
      <c r="A2463" s="452">
        <v>2458</v>
      </c>
      <c r="B2463" s="453" t="s">
        <v>619</v>
      </c>
      <c r="C2463" s="453" t="s">
        <v>14971</v>
      </c>
      <c r="D2463" s="466"/>
      <c r="E2463" s="453" t="s">
        <v>416</v>
      </c>
      <c r="F2463" s="467" t="s">
        <v>6868</v>
      </c>
      <c r="G2463" s="453" t="s">
        <v>9403</v>
      </c>
      <c r="H2463" s="457" t="s">
        <v>4441</v>
      </c>
      <c r="I2463" s="469">
        <v>6200</v>
      </c>
      <c r="J2463" s="470"/>
    </row>
    <row r="2464" spans="1:10" s="460" customFormat="1" ht="18" customHeight="1">
      <c r="A2464" s="452">
        <v>2459</v>
      </c>
      <c r="B2464" s="452" t="s">
        <v>14970</v>
      </c>
      <c r="C2464" s="453" t="s">
        <v>14971</v>
      </c>
      <c r="D2464" s="466" t="s">
        <v>14990</v>
      </c>
      <c r="E2464" s="452" t="s">
        <v>416</v>
      </c>
      <c r="F2464" s="467" t="s">
        <v>14991</v>
      </c>
      <c r="G2464" s="452"/>
      <c r="H2464" s="463" t="s">
        <v>4483</v>
      </c>
      <c r="I2464" s="469"/>
      <c r="J2464" s="470" t="s">
        <v>4485</v>
      </c>
    </row>
    <row r="2465" spans="1:10" s="460" customFormat="1" ht="18" customHeight="1">
      <c r="A2465" s="452">
        <v>2460</v>
      </c>
      <c r="B2465" s="452" t="s">
        <v>14970</v>
      </c>
      <c r="C2465" s="453" t="s">
        <v>14971</v>
      </c>
      <c r="D2465" s="466" t="s">
        <v>14992</v>
      </c>
      <c r="E2465" s="452" t="s">
        <v>416</v>
      </c>
      <c r="F2465" s="467" t="s">
        <v>14993</v>
      </c>
      <c r="G2465" s="452"/>
      <c r="H2465" s="463" t="s">
        <v>4483</v>
      </c>
      <c r="I2465" s="469"/>
      <c r="J2465" s="470" t="s">
        <v>4485</v>
      </c>
    </row>
    <row r="2466" spans="1:10" s="460" customFormat="1" ht="18" customHeight="1">
      <c r="A2466" s="452">
        <v>2461</v>
      </c>
      <c r="B2466" s="452" t="s">
        <v>14970</v>
      </c>
      <c r="C2466" s="453" t="s">
        <v>14971</v>
      </c>
      <c r="D2466" s="466" t="s">
        <v>14994</v>
      </c>
      <c r="E2466" s="452" t="s">
        <v>416</v>
      </c>
      <c r="F2466" s="467" t="s">
        <v>14995</v>
      </c>
      <c r="G2466" s="452"/>
      <c r="H2466" s="463" t="s">
        <v>4483</v>
      </c>
      <c r="I2466" s="469"/>
      <c r="J2466" s="470" t="s">
        <v>4485</v>
      </c>
    </row>
    <row r="2467" spans="1:10" s="460" customFormat="1" ht="18" customHeight="1">
      <c r="A2467" s="452">
        <v>2462</v>
      </c>
      <c r="B2467" s="453" t="s">
        <v>14970</v>
      </c>
      <c r="C2467" s="452" t="s">
        <v>14971</v>
      </c>
      <c r="D2467" s="466" t="s">
        <v>14996</v>
      </c>
      <c r="E2467" s="452" t="s">
        <v>14997</v>
      </c>
      <c r="F2467" s="467" t="s">
        <v>14998</v>
      </c>
      <c r="G2467" s="452"/>
      <c r="H2467" s="463" t="s">
        <v>4483</v>
      </c>
      <c r="I2467" s="469">
        <v>6660</v>
      </c>
      <c r="J2467" s="470"/>
    </row>
    <row r="2468" spans="1:10" s="460" customFormat="1" ht="18" customHeight="1">
      <c r="A2468" s="452">
        <v>2463</v>
      </c>
      <c r="B2468" s="453" t="s">
        <v>14970</v>
      </c>
      <c r="C2468" s="452" t="s">
        <v>14971</v>
      </c>
      <c r="D2468" s="466" t="s">
        <v>14996</v>
      </c>
      <c r="E2468" s="452" t="s">
        <v>14999</v>
      </c>
      <c r="F2468" s="467" t="s">
        <v>14998</v>
      </c>
      <c r="G2468" s="452"/>
      <c r="H2468" s="463" t="s">
        <v>4483</v>
      </c>
      <c r="I2468" s="469">
        <v>3350</v>
      </c>
      <c r="J2468" s="470"/>
    </row>
    <row r="2469" spans="1:10" s="460" customFormat="1" ht="18" customHeight="1">
      <c r="A2469" s="452">
        <v>2464</v>
      </c>
      <c r="B2469" s="453" t="s">
        <v>14970</v>
      </c>
      <c r="C2469" s="452" t="s">
        <v>14971</v>
      </c>
      <c r="D2469" s="466" t="s">
        <v>14996</v>
      </c>
      <c r="E2469" s="452" t="s">
        <v>14997</v>
      </c>
      <c r="F2469" s="467" t="s">
        <v>15000</v>
      </c>
      <c r="G2469" s="452"/>
      <c r="H2469" s="463" t="s">
        <v>4483</v>
      </c>
      <c r="I2469" s="469">
        <v>6850</v>
      </c>
      <c r="J2469" s="470"/>
    </row>
    <row r="2470" spans="1:10" s="460" customFormat="1" ht="18" customHeight="1">
      <c r="A2470" s="452">
        <v>2465</v>
      </c>
      <c r="B2470" s="453" t="s">
        <v>14970</v>
      </c>
      <c r="C2470" s="452" t="s">
        <v>14971</v>
      </c>
      <c r="D2470" s="466" t="s">
        <v>15001</v>
      </c>
      <c r="E2470" s="452" t="s">
        <v>416</v>
      </c>
      <c r="F2470" s="467" t="s">
        <v>15002</v>
      </c>
      <c r="G2470" s="452"/>
      <c r="H2470" s="463" t="s">
        <v>4483</v>
      </c>
      <c r="I2470" s="469">
        <v>6850</v>
      </c>
      <c r="J2470" s="470"/>
    </row>
    <row r="2471" spans="1:10" s="460" customFormat="1" ht="18" customHeight="1">
      <c r="A2471" s="452">
        <v>2466</v>
      </c>
      <c r="B2471" s="497" t="s">
        <v>14970</v>
      </c>
      <c r="C2471" s="497" t="s">
        <v>14971</v>
      </c>
      <c r="D2471" s="506" t="s">
        <v>6869</v>
      </c>
      <c r="E2471" s="497" t="s">
        <v>9443</v>
      </c>
      <c r="F2471" s="506" t="s">
        <v>6870</v>
      </c>
      <c r="G2471" s="497"/>
      <c r="H2471" s="502" t="s">
        <v>9480</v>
      </c>
      <c r="I2471" s="458">
        <v>6800</v>
      </c>
      <c r="J2471" s="504" t="s">
        <v>10074</v>
      </c>
    </row>
    <row r="2472" spans="1:10" s="460" customFormat="1" ht="18" customHeight="1">
      <c r="A2472" s="452">
        <v>2467</v>
      </c>
      <c r="B2472" s="497" t="s">
        <v>14970</v>
      </c>
      <c r="C2472" s="497" t="s">
        <v>14971</v>
      </c>
      <c r="D2472" s="500" t="s">
        <v>6871</v>
      </c>
      <c r="E2472" s="497" t="s">
        <v>658</v>
      </c>
      <c r="F2472" s="500" t="s">
        <v>6872</v>
      </c>
      <c r="G2472" s="501"/>
      <c r="H2472" s="502" t="s">
        <v>9480</v>
      </c>
      <c r="I2472" s="458">
        <v>6800</v>
      </c>
      <c r="J2472" s="504" t="s">
        <v>10074</v>
      </c>
    </row>
    <row r="2473" spans="1:10" s="460" customFormat="1" ht="18" customHeight="1">
      <c r="A2473" s="452">
        <v>2468</v>
      </c>
      <c r="B2473" s="497" t="s">
        <v>14970</v>
      </c>
      <c r="C2473" s="497" t="s">
        <v>14971</v>
      </c>
      <c r="D2473" s="570" t="s">
        <v>15003</v>
      </c>
      <c r="E2473" s="507" t="s">
        <v>9431</v>
      </c>
      <c r="F2473" s="509" t="s">
        <v>6873</v>
      </c>
      <c r="G2473" s="507"/>
      <c r="H2473" s="502" t="s">
        <v>9480</v>
      </c>
      <c r="I2473" s="469">
        <v>6400</v>
      </c>
      <c r="J2473" s="504" t="s">
        <v>10074</v>
      </c>
    </row>
    <row r="2474" spans="1:10" s="460" customFormat="1" ht="18" customHeight="1">
      <c r="A2474" s="452">
        <v>2469</v>
      </c>
      <c r="B2474" s="497" t="s">
        <v>14970</v>
      </c>
      <c r="C2474" s="497" t="s">
        <v>14971</v>
      </c>
      <c r="D2474" s="508"/>
      <c r="E2474" s="507" t="s">
        <v>9431</v>
      </c>
      <c r="F2474" s="509" t="s">
        <v>6874</v>
      </c>
      <c r="G2474" s="507"/>
      <c r="H2474" s="502" t="s">
        <v>9480</v>
      </c>
      <c r="I2474" s="469">
        <v>6900</v>
      </c>
      <c r="J2474" s="504" t="s">
        <v>10074</v>
      </c>
    </row>
    <row r="2475" spans="1:10" s="460" customFormat="1" ht="18" customHeight="1">
      <c r="A2475" s="452">
        <v>2470</v>
      </c>
      <c r="B2475" s="497" t="s">
        <v>14970</v>
      </c>
      <c r="C2475" s="497" t="s">
        <v>14971</v>
      </c>
      <c r="D2475" s="505"/>
      <c r="E2475" s="507" t="s">
        <v>9431</v>
      </c>
      <c r="F2475" s="506" t="s">
        <v>6875</v>
      </c>
      <c r="G2475" s="497"/>
      <c r="H2475" s="502" t="s">
        <v>9480</v>
      </c>
      <c r="I2475" s="458">
        <v>6500</v>
      </c>
      <c r="J2475" s="504" t="s">
        <v>10074</v>
      </c>
    </row>
    <row r="2476" spans="1:10" s="460" customFormat="1" ht="18" customHeight="1">
      <c r="A2476" s="452">
        <v>2471</v>
      </c>
      <c r="B2476" s="497" t="s">
        <v>14970</v>
      </c>
      <c r="C2476" s="497" t="s">
        <v>14971</v>
      </c>
      <c r="D2476" s="505"/>
      <c r="E2476" s="497" t="s">
        <v>658</v>
      </c>
      <c r="F2476" s="506" t="s">
        <v>6876</v>
      </c>
      <c r="G2476" s="497"/>
      <c r="H2476" s="502" t="s">
        <v>9480</v>
      </c>
      <c r="I2476" s="471">
        <v>8000</v>
      </c>
      <c r="J2476" s="504" t="s">
        <v>10074</v>
      </c>
    </row>
    <row r="2477" spans="1:10" s="460" customFormat="1" ht="18" customHeight="1">
      <c r="A2477" s="452">
        <v>2472</v>
      </c>
      <c r="B2477" s="453" t="s">
        <v>619</v>
      </c>
      <c r="C2477" s="481" t="s">
        <v>6877</v>
      </c>
      <c r="D2477" s="454" t="s">
        <v>6878</v>
      </c>
      <c r="E2477" s="481" t="s">
        <v>416</v>
      </c>
      <c r="F2477" s="456" t="s">
        <v>6879</v>
      </c>
      <c r="G2477" s="481" t="s">
        <v>4500</v>
      </c>
      <c r="H2477" s="463" t="s">
        <v>4463</v>
      </c>
      <c r="I2477" s="464">
        <v>4400</v>
      </c>
      <c r="J2477" s="520"/>
    </row>
    <row r="2478" spans="1:10" s="460" customFormat="1" ht="18" customHeight="1">
      <c r="A2478" s="452">
        <v>2473</v>
      </c>
      <c r="B2478" s="453" t="s">
        <v>14970</v>
      </c>
      <c r="C2478" s="453" t="s">
        <v>15004</v>
      </c>
      <c r="D2478" s="461" t="s">
        <v>15005</v>
      </c>
      <c r="E2478" s="453" t="s">
        <v>416</v>
      </c>
      <c r="F2478" s="456" t="s">
        <v>15006</v>
      </c>
      <c r="G2478" s="453" t="s">
        <v>9403</v>
      </c>
      <c r="H2478" s="468" t="s">
        <v>14974</v>
      </c>
      <c r="I2478" s="469">
        <v>4300</v>
      </c>
      <c r="J2478" s="459"/>
    </row>
    <row r="2479" spans="1:10" s="460" customFormat="1" ht="18" customHeight="1">
      <c r="A2479" s="452">
        <v>2474</v>
      </c>
      <c r="B2479" s="453" t="s">
        <v>14970</v>
      </c>
      <c r="C2479" s="453" t="s">
        <v>15004</v>
      </c>
      <c r="D2479" s="461" t="s">
        <v>15005</v>
      </c>
      <c r="E2479" s="453" t="s">
        <v>416</v>
      </c>
      <c r="F2479" s="462" t="s">
        <v>15007</v>
      </c>
      <c r="G2479" s="453" t="s">
        <v>9403</v>
      </c>
      <c r="H2479" s="468" t="s">
        <v>14974</v>
      </c>
      <c r="I2479" s="469">
        <v>8050</v>
      </c>
      <c r="J2479" s="459"/>
    </row>
    <row r="2480" spans="1:10" s="460" customFormat="1" ht="18" customHeight="1">
      <c r="A2480" s="452">
        <v>2475</v>
      </c>
      <c r="B2480" s="453" t="s">
        <v>14970</v>
      </c>
      <c r="C2480" s="453" t="s">
        <v>15004</v>
      </c>
      <c r="D2480" s="461" t="s">
        <v>15005</v>
      </c>
      <c r="E2480" s="453" t="s">
        <v>416</v>
      </c>
      <c r="F2480" s="462" t="s">
        <v>15008</v>
      </c>
      <c r="G2480" s="453" t="s">
        <v>9403</v>
      </c>
      <c r="H2480" s="468" t="s">
        <v>14974</v>
      </c>
      <c r="I2480" s="469">
        <v>4580</v>
      </c>
      <c r="J2480" s="459"/>
    </row>
    <row r="2481" spans="1:10" s="460" customFormat="1" ht="18" customHeight="1">
      <c r="A2481" s="452">
        <v>2476</v>
      </c>
      <c r="B2481" s="452" t="s">
        <v>14970</v>
      </c>
      <c r="C2481" s="452" t="s">
        <v>15004</v>
      </c>
      <c r="D2481" s="466" t="s">
        <v>4450</v>
      </c>
      <c r="E2481" s="452" t="s">
        <v>4488</v>
      </c>
      <c r="F2481" s="467" t="s">
        <v>15009</v>
      </c>
      <c r="G2481" s="453" t="s">
        <v>9403</v>
      </c>
      <c r="H2481" s="468" t="s">
        <v>4453</v>
      </c>
      <c r="I2481" s="469">
        <v>8000</v>
      </c>
      <c r="J2481" s="459"/>
    </row>
    <row r="2482" spans="1:10" s="460" customFormat="1" ht="18" customHeight="1">
      <c r="A2482" s="452">
        <v>2477</v>
      </c>
      <c r="B2482" s="452" t="s">
        <v>14970</v>
      </c>
      <c r="C2482" s="452" t="s">
        <v>15004</v>
      </c>
      <c r="D2482" s="466" t="s">
        <v>4450</v>
      </c>
      <c r="E2482" s="452" t="s">
        <v>4488</v>
      </c>
      <c r="F2482" s="467" t="s">
        <v>15010</v>
      </c>
      <c r="G2482" s="453" t="s">
        <v>9403</v>
      </c>
      <c r="H2482" s="468" t="s">
        <v>4453</v>
      </c>
      <c r="I2482" s="469">
        <v>14200</v>
      </c>
      <c r="J2482" s="521"/>
    </row>
    <row r="2483" spans="1:10" s="460" customFormat="1" ht="18" customHeight="1">
      <c r="A2483" s="452">
        <v>2478</v>
      </c>
      <c r="B2483" s="452" t="s">
        <v>14970</v>
      </c>
      <c r="C2483" s="452" t="s">
        <v>15004</v>
      </c>
      <c r="D2483" s="466" t="s">
        <v>4450</v>
      </c>
      <c r="E2483" s="452" t="s">
        <v>416</v>
      </c>
      <c r="F2483" s="467" t="s">
        <v>6880</v>
      </c>
      <c r="G2483" s="453" t="s">
        <v>9403</v>
      </c>
      <c r="H2483" s="468" t="s">
        <v>4453</v>
      </c>
      <c r="I2483" s="469">
        <v>4000</v>
      </c>
      <c r="J2483" s="521"/>
    </row>
    <row r="2484" spans="1:10" s="460" customFormat="1" ht="18" customHeight="1">
      <c r="A2484" s="452">
        <v>2479</v>
      </c>
      <c r="B2484" s="452" t="s">
        <v>14970</v>
      </c>
      <c r="C2484" s="452" t="s">
        <v>15004</v>
      </c>
      <c r="D2484" s="466" t="s">
        <v>4450</v>
      </c>
      <c r="E2484" s="452" t="s">
        <v>416</v>
      </c>
      <c r="F2484" s="467" t="s">
        <v>6881</v>
      </c>
      <c r="G2484" s="453" t="s">
        <v>9403</v>
      </c>
      <c r="H2484" s="468" t="s">
        <v>4453</v>
      </c>
      <c r="I2484" s="469">
        <v>7100</v>
      </c>
      <c r="J2484" s="459"/>
    </row>
    <row r="2485" spans="1:10" s="460" customFormat="1" ht="18" customHeight="1">
      <c r="A2485" s="452">
        <v>2480</v>
      </c>
      <c r="B2485" s="452" t="s">
        <v>14970</v>
      </c>
      <c r="C2485" s="452" t="s">
        <v>15004</v>
      </c>
      <c r="D2485" s="466" t="s">
        <v>4450</v>
      </c>
      <c r="E2485" s="452" t="s">
        <v>416</v>
      </c>
      <c r="F2485" s="467" t="s">
        <v>15011</v>
      </c>
      <c r="G2485" s="453" t="s">
        <v>9403</v>
      </c>
      <c r="H2485" s="468" t="s">
        <v>4457</v>
      </c>
      <c r="I2485" s="469">
        <v>4100</v>
      </c>
      <c r="J2485" s="470"/>
    </row>
    <row r="2486" spans="1:10" s="460" customFormat="1" ht="18" customHeight="1">
      <c r="A2486" s="452">
        <v>2481</v>
      </c>
      <c r="B2486" s="452" t="s">
        <v>14970</v>
      </c>
      <c r="C2486" s="452" t="s">
        <v>15004</v>
      </c>
      <c r="D2486" s="466" t="s">
        <v>4450</v>
      </c>
      <c r="E2486" s="452" t="s">
        <v>416</v>
      </c>
      <c r="F2486" s="467" t="s">
        <v>15012</v>
      </c>
      <c r="G2486" s="453" t="s">
        <v>9403</v>
      </c>
      <c r="H2486" s="468" t="s">
        <v>4457</v>
      </c>
      <c r="I2486" s="469">
        <v>8300</v>
      </c>
      <c r="J2486" s="470"/>
    </row>
    <row r="2487" spans="1:10" s="460" customFormat="1" ht="18" customHeight="1">
      <c r="A2487" s="452">
        <v>2482</v>
      </c>
      <c r="B2487" s="452" t="s">
        <v>14970</v>
      </c>
      <c r="C2487" s="452" t="s">
        <v>15004</v>
      </c>
      <c r="D2487" s="466" t="s">
        <v>4450</v>
      </c>
      <c r="E2487" s="452" t="s">
        <v>416</v>
      </c>
      <c r="F2487" s="467" t="s">
        <v>15013</v>
      </c>
      <c r="G2487" s="453" t="s">
        <v>9403</v>
      </c>
      <c r="H2487" s="468" t="s">
        <v>4457</v>
      </c>
      <c r="I2487" s="469">
        <v>6400</v>
      </c>
      <c r="J2487" s="470"/>
    </row>
    <row r="2488" spans="1:10" s="460" customFormat="1" ht="18" customHeight="1">
      <c r="A2488" s="452">
        <v>2483</v>
      </c>
      <c r="B2488" s="452" t="s">
        <v>14970</v>
      </c>
      <c r="C2488" s="452" t="s">
        <v>15004</v>
      </c>
      <c r="D2488" s="466" t="s">
        <v>15014</v>
      </c>
      <c r="E2488" s="452" t="s">
        <v>133</v>
      </c>
      <c r="F2488" s="467" t="s">
        <v>15015</v>
      </c>
      <c r="G2488" s="453" t="s">
        <v>9403</v>
      </c>
      <c r="H2488" s="468" t="s">
        <v>4453</v>
      </c>
      <c r="I2488" s="469">
        <v>9800</v>
      </c>
      <c r="J2488" s="474"/>
    </row>
    <row r="2489" spans="1:10" s="460" customFormat="1" ht="18" customHeight="1">
      <c r="A2489" s="452">
        <v>2484</v>
      </c>
      <c r="B2489" s="452" t="s">
        <v>14970</v>
      </c>
      <c r="C2489" s="452" t="s">
        <v>15004</v>
      </c>
      <c r="D2489" s="466" t="s">
        <v>15014</v>
      </c>
      <c r="E2489" s="452" t="s">
        <v>416</v>
      </c>
      <c r="F2489" s="467" t="s">
        <v>6882</v>
      </c>
      <c r="G2489" s="453" t="s">
        <v>9403</v>
      </c>
      <c r="H2489" s="468" t="s">
        <v>4453</v>
      </c>
      <c r="I2489" s="469">
        <v>4900</v>
      </c>
      <c r="J2489" s="478"/>
    </row>
    <row r="2490" spans="1:10" s="460" customFormat="1" ht="18" customHeight="1">
      <c r="A2490" s="452">
        <v>2485</v>
      </c>
      <c r="B2490" s="453" t="s">
        <v>619</v>
      </c>
      <c r="C2490" s="453" t="s">
        <v>6877</v>
      </c>
      <c r="D2490" s="461" t="s">
        <v>6883</v>
      </c>
      <c r="E2490" s="453" t="s">
        <v>416</v>
      </c>
      <c r="F2490" s="462" t="s">
        <v>6884</v>
      </c>
      <c r="G2490" s="453"/>
      <c r="H2490" s="463" t="s">
        <v>651</v>
      </c>
      <c r="I2490" s="471">
        <v>5230</v>
      </c>
      <c r="J2490" s="472"/>
    </row>
    <row r="2491" spans="1:10" s="460" customFormat="1" ht="18" customHeight="1">
      <c r="A2491" s="452">
        <v>2486</v>
      </c>
      <c r="B2491" s="453" t="s">
        <v>619</v>
      </c>
      <c r="C2491" s="453" t="s">
        <v>6877</v>
      </c>
      <c r="D2491" s="466" t="s">
        <v>6885</v>
      </c>
      <c r="E2491" s="453" t="s">
        <v>147</v>
      </c>
      <c r="F2491" s="467" t="s">
        <v>6886</v>
      </c>
      <c r="G2491" s="453" t="s">
        <v>9403</v>
      </c>
      <c r="H2491" s="457" t="s">
        <v>4441</v>
      </c>
      <c r="I2491" s="469">
        <v>18200</v>
      </c>
      <c r="J2491" s="470"/>
    </row>
    <row r="2492" spans="1:10" s="460" customFormat="1" ht="18" customHeight="1">
      <c r="A2492" s="452">
        <v>2487</v>
      </c>
      <c r="B2492" s="453" t="s">
        <v>619</v>
      </c>
      <c r="C2492" s="453" t="s">
        <v>6877</v>
      </c>
      <c r="D2492" s="461" t="s">
        <v>6885</v>
      </c>
      <c r="E2492" s="453" t="s">
        <v>416</v>
      </c>
      <c r="F2492" s="462" t="s">
        <v>6887</v>
      </c>
      <c r="G2492" s="453" t="s">
        <v>9403</v>
      </c>
      <c r="H2492" s="457" t="s">
        <v>4441</v>
      </c>
      <c r="I2492" s="469">
        <v>3300</v>
      </c>
      <c r="J2492" s="470"/>
    </row>
    <row r="2493" spans="1:10" s="460" customFormat="1" ht="18" customHeight="1">
      <c r="A2493" s="452">
        <v>2488</v>
      </c>
      <c r="B2493" s="453" t="s">
        <v>619</v>
      </c>
      <c r="C2493" s="453" t="s">
        <v>6877</v>
      </c>
      <c r="D2493" s="461" t="s">
        <v>6885</v>
      </c>
      <c r="E2493" s="453" t="s">
        <v>416</v>
      </c>
      <c r="F2493" s="462" t="s">
        <v>6888</v>
      </c>
      <c r="G2493" s="453" t="s">
        <v>9403</v>
      </c>
      <c r="H2493" s="457" t="s">
        <v>4441</v>
      </c>
      <c r="I2493" s="469">
        <v>6600</v>
      </c>
      <c r="J2493" s="470"/>
    </row>
    <row r="2494" spans="1:10" s="460" customFormat="1" ht="18" customHeight="1">
      <c r="A2494" s="452">
        <v>2489</v>
      </c>
      <c r="B2494" s="453" t="s">
        <v>619</v>
      </c>
      <c r="C2494" s="453" t="s">
        <v>6877</v>
      </c>
      <c r="D2494" s="461" t="s">
        <v>6885</v>
      </c>
      <c r="E2494" s="453" t="s">
        <v>416</v>
      </c>
      <c r="F2494" s="462" t="s">
        <v>6889</v>
      </c>
      <c r="G2494" s="453" t="s">
        <v>9403</v>
      </c>
      <c r="H2494" s="457" t="s">
        <v>4441</v>
      </c>
      <c r="I2494" s="458">
        <v>4500</v>
      </c>
      <c r="J2494" s="470"/>
    </row>
    <row r="2495" spans="1:10" s="460" customFormat="1" ht="18" customHeight="1">
      <c r="A2495" s="452">
        <v>2490</v>
      </c>
      <c r="B2495" s="453" t="s">
        <v>619</v>
      </c>
      <c r="C2495" s="453" t="s">
        <v>6877</v>
      </c>
      <c r="D2495" s="454" t="s">
        <v>6885</v>
      </c>
      <c r="E2495" s="455" t="s">
        <v>416</v>
      </c>
      <c r="F2495" s="456" t="s">
        <v>6890</v>
      </c>
      <c r="G2495" s="453" t="s">
        <v>9403</v>
      </c>
      <c r="H2495" s="457" t="s">
        <v>4441</v>
      </c>
      <c r="I2495" s="458">
        <v>3900</v>
      </c>
      <c r="J2495" s="459"/>
    </row>
    <row r="2496" spans="1:10" s="460" customFormat="1" ht="18" customHeight="1">
      <c r="A2496" s="452">
        <v>2491</v>
      </c>
      <c r="B2496" s="452" t="s">
        <v>619</v>
      </c>
      <c r="C2496" s="452" t="s">
        <v>6877</v>
      </c>
      <c r="D2496" s="466" t="s">
        <v>6891</v>
      </c>
      <c r="E2496" s="452" t="s">
        <v>416</v>
      </c>
      <c r="F2496" s="467" t="s">
        <v>6892</v>
      </c>
      <c r="G2496" s="453" t="s">
        <v>4500</v>
      </c>
      <c r="H2496" s="463" t="s">
        <v>4463</v>
      </c>
      <c r="I2496" s="532">
        <v>4400</v>
      </c>
      <c r="J2496" s="470"/>
    </row>
    <row r="2497" spans="1:10" s="460" customFormat="1" ht="18" customHeight="1">
      <c r="A2497" s="452">
        <v>2492</v>
      </c>
      <c r="B2497" s="453" t="s">
        <v>619</v>
      </c>
      <c r="C2497" s="455" t="s">
        <v>6877</v>
      </c>
      <c r="D2497" s="473" t="s">
        <v>6893</v>
      </c>
      <c r="E2497" s="455" t="s">
        <v>416</v>
      </c>
      <c r="F2497" s="456" t="s">
        <v>6894</v>
      </c>
      <c r="G2497" s="455" t="s">
        <v>4500</v>
      </c>
      <c r="H2497" s="463" t="s">
        <v>4463</v>
      </c>
      <c r="I2497" s="464">
        <v>8900</v>
      </c>
      <c r="J2497" s="558"/>
    </row>
    <row r="2498" spans="1:10" s="460" customFormat="1" ht="18" customHeight="1">
      <c r="A2498" s="452">
        <v>2493</v>
      </c>
      <c r="B2498" s="453" t="s">
        <v>619</v>
      </c>
      <c r="C2498" s="455" t="s">
        <v>6877</v>
      </c>
      <c r="D2498" s="473" t="s">
        <v>6895</v>
      </c>
      <c r="E2498" s="455" t="s">
        <v>133</v>
      </c>
      <c r="F2498" s="456" t="s">
        <v>6896</v>
      </c>
      <c r="G2498" s="455" t="s">
        <v>4500</v>
      </c>
      <c r="H2498" s="465" t="s">
        <v>4466</v>
      </c>
      <c r="I2498" s="495">
        <v>12600</v>
      </c>
      <c r="J2498" s="474"/>
    </row>
    <row r="2499" spans="1:10" s="460" customFormat="1" ht="18" customHeight="1">
      <c r="A2499" s="452">
        <v>2494</v>
      </c>
      <c r="B2499" s="453" t="s">
        <v>619</v>
      </c>
      <c r="C2499" s="455" t="s">
        <v>6877</v>
      </c>
      <c r="D2499" s="473" t="s">
        <v>6897</v>
      </c>
      <c r="E2499" s="455" t="s">
        <v>133</v>
      </c>
      <c r="F2499" s="456" t="s">
        <v>6898</v>
      </c>
      <c r="G2499" s="455" t="s">
        <v>4500</v>
      </c>
      <c r="H2499" s="465" t="s">
        <v>4466</v>
      </c>
      <c r="I2499" s="495">
        <v>12500</v>
      </c>
      <c r="J2499" s="474"/>
    </row>
    <row r="2500" spans="1:10" s="460" customFormat="1" ht="18" customHeight="1">
      <c r="A2500" s="452">
        <v>2495</v>
      </c>
      <c r="B2500" s="453" t="s">
        <v>619</v>
      </c>
      <c r="C2500" s="455" t="s">
        <v>6877</v>
      </c>
      <c r="D2500" s="473" t="s">
        <v>6897</v>
      </c>
      <c r="E2500" s="455" t="s">
        <v>133</v>
      </c>
      <c r="F2500" s="456" t="s">
        <v>6899</v>
      </c>
      <c r="G2500" s="455" t="s">
        <v>4500</v>
      </c>
      <c r="H2500" s="465" t="s">
        <v>4466</v>
      </c>
      <c r="I2500" s="495">
        <v>20000</v>
      </c>
      <c r="J2500" s="474"/>
    </row>
    <row r="2501" spans="1:10" s="460" customFormat="1" ht="18" customHeight="1">
      <c r="A2501" s="452">
        <v>2496</v>
      </c>
      <c r="B2501" s="453" t="s">
        <v>619</v>
      </c>
      <c r="C2501" s="455" t="s">
        <v>6877</v>
      </c>
      <c r="D2501" s="473" t="s">
        <v>6897</v>
      </c>
      <c r="E2501" s="455" t="s">
        <v>133</v>
      </c>
      <c r="F2501" s="456" t="s">
        <v>6900</v>
      </c>
      <c r="G2501" s="455" t="s">
        <v>4500</v>
      </c>
      <c r="H2501" s="465" t="s">
        <v>4466</v>
      </c>
      <c r="I2501" s="458"/>
      <c r="J2501" s="474" t="s">
        <v>4485</v>
      </c>
    </row>
    <row r="2502" spans="1:10" s="460" customFormat="1" ht="18" customHeight="1">
      <c r="A2502" s="452">
        <v>2497</v>
      </c>
      <c r="B2502" s="453" t="s">
        <v>14970</v>
      </c>
      <c r="C2502" s="453" t="s">
        <v>15004</v>
      </c>
      <c r="D2502" s="461"/>
      <c r="E2502" s="453" t="s">
        <v>416</v>
      </c>
      <c r="F2502" s="462" t="s">
        <v>15016</v>
      </c>
      <c r="G2502" s="453"/>
      <c r="H2502" s="468" t="s">
        <v>4536</v>
      </c>
      <c r="I2502" s="458">
        <v>2880</v>
      </c>
      <c r="J2502" s="459"/>
    </row>
    <row r="2503" spans="1:10" s="460" customFormat="1" ht="18" customHeight="1">
      <c r="A2503" s="452">
        <v>2498</v>
      </c>
      <c r="B2503" s="453" t="s">
        <v>14970</v>
      </c>
      <c r="C2503" s="453" t="s">
        <v>15004</v>
      </c>
      <c r="D2503" s="461"/>
      <c r="E2503" s="453" t="s">
        <v>416</v>
      </c>
      <c r="F2503" s="462" t="s">
        <v>15017</v>
      </c>
      <c r="G2503" s="453"/>
      <c r="H2503" s="468" t="s">
        <v>4536</v>
      </c>
      <c r="I2503" s="469">
        <v>3810</v>
      </c>
      <c r="J2503" s="459"/>
    </row>
    <row r="2504" spans="1:10" s="460" customFormat="1" ht="18" customHeight="1">
      <c r="A2504" s="452">
        <v>2499</v>
      </c>
      <c r="B2504" s="453" t="s">
        <v>619</v>
      </c>
      <c r="C2504" s="453" t="s">
        <v>6877</v>
      </c>
      <c r="D2504" s="461"/>
      <c r="E2504" s="453" t="s">
        <v>416</v>
      </c>
      <c r="F2504" s="462" t="s">
        <v>6901</v>
      </c>
      <c r="G2504" s="453"/>
      <c r="H2504" s="463" t="s">
        <v>651</v>
      </c>
      <c r="I2504" s="471">
        <v>4920</v>
      </c>
      <c r="J2504" s="472"/>
    </row>
    <row r="2505" spans="1:10" s="460" customFormat="1" ht="18" customHeight="1">
      <c r="A2505" s="452">
        <v>2500</v>
      </c>
      <c r="B2505" s="453" t="s">
        <v>619</v>
      </c>
      <c r="C2505" s="453" t="s">
        <v>6877</v>
      </c>
      <c r="D2505" s="461"/>
      <c r="E2505" s="453" t="s">
        <v>416</v>
      </c>
      <c r="F2505" s="462" t="s">
        <v>6902</v>
      </c>
      <c r="G2505" s="453"/>
      <c r="H2505" s="463" t="s">
        <v>651</v>
      </c>
      <c r="I2505" s="471">
        <v>9260</v>
      </c>
      <c r="J2505" s="472"/>
    </row>
    <row r="2506" spans="1:10" s="460" customFormat="1" ht="18" customHeight="1">
      <c r="A2506" s="452">
        <v>2501</v>
      </c>
      <c r="B2506" s="453" t="s">
        <v>14970</v>
      </c>
      <c r="C2506" s="455" t="s">
        <v>6877</v>
      </c>
      <c r="D2506" s="466" t="s">
        <v>15018</v>
      </c>
      <c r="E2506" s="452" t="s">
        <v>416</v>
      </c>
      <c r="F2506" s="467" t="s">
        <v>15019</v>
      </c>
      <c r="G2506" s="452"/>
      <c r="H2506" s="463" t="s">
        <v>4483</v>
      </c>
      <c r="I2506" s="469">
        <v>4200</v>
      </c>
      <c r="J2506" s="470"/>
    </row>
    <row r="2507" spans="1:10" s="460" customFormat="1" ht="18" customHeight="1">
      <c r="A2507" s="452">
        <v>2502</v>
      </c>
      <c r="B2507" s="453" t="s">
        <v>14970</v>
      </c>
      <c r="C2507" s="455" t="s">
        <v>6877</v>
      </c>
      <c r="D2507" s="466" t="s">
        <v>15020</v>
      </c>
      <c r="E2507" s="452" t="s">
        <v>416</v>
      </c>
      <c r="F2507" s="467" t="s">
        <v>15007</v>
      </c>
      <c r="G2507" s="452"/>
      <c r="H2507" s="463" t="s">
        <v>4483</v>
      </c>
      <c r="I2507" s="469">
        <v>9400</v>
      </c>
      <c r="J2507" s="470"/>
    </row>
    <row r="2508" spans="1:10" s="460" customFormat="1" ht="18" customHeight="1">
      <c r="A2508" s="452">
        <v>2503</v>
      </c>
      <c r="B2508" s="453" t="s">
        <v>14970</v>
      </c>
      <c r="C2508" s="455" t="s">
        <v>6877</v>
      </c>
      <c r="D2508" s="466" t="s">
        <v>15021</v>
      </c>
      <c r="E2508" s="452" t="s">
        <v>9466</v>
      </c>
      <c r="F2508" s="467" t="s">
        <v>15006</v>
      </c>
      <c r="G2508" s="452"/>
      <c r="H2508" s="463" t="s">
        <v>4483</v>
      </c>
      <c r="I2508" s="469">
        <v>3400</v>
      </c>
      <c r="J2508" s="470"/>
    </row>
    <row r="2509" spans="1:10" s="460" customFormat="1" ht="18" customHeight="1">
      <c r="A2509" s="452">
        <v>2504</v>
      </c>
      <c r="B2509" s="453" t="s">
        <v>14970</v>
      </c>
      <c r="C2509" s="455" t="s">
        <v>6877</v>
      </c>
      <c r="D2509" s="466" t="s">
        <v>15022</v>
      </c>
      <c r="E2509" s="452" t="s">
        <v>416</v>
      </c>
      <c r="F2509" s="467" t="s">
        <v>15023</v>
      </c>
      <c r="G2509" s="452"/>
      <c r="H2509" s="463" t="s">
        <v>4483</v>
      </c>
      <c r="I2509" s="469">
        <v>4400</v>
      </c>
      <c r="J2509" s="470"/>
    </row>
    <row r="2510" spans="1:10" s="460" customFormat="1" ht="18" customHeight="1">
      <c r="A2510" s="452">
        <v>2505</v>
      </c>
      <c r="B2510" s="497" t="s">
        <v>14970</v>
      </c>
      <c r="C2510" s="507" t="s">
        <v>15004</v>
      </c>
      <c r="D2510" s="506" t="s">
        <v>6903</v>
      </c>
      <c r="E2510" s="497" t="s">
        <v>9443</v>
      </c>
      <c r="F2510" s="506" t="s">
        <v>6904</v>
      </c>
      <c r="G2510" s="497"/>
      <c r="H2510" s="502" t="s">
        <v>9480</v>
      </c>
      <c r="I2510" s="469">
        <v>4600</v>
      </c>
      <c r="J2510" s="504" t="s">
        <v>10074</v>
      </c>
    </row>
    <row r="2511" spans="1:10" s="460" customFormat="1" ht="18" customHeight="1">
      <c r="A2511" s="452">
        <v>2506</v>
      </c>
      <c r="B2511" s="497" t="s">
        <v>14970</v>
      </c>
      <c r="C2511" s="507" t="s">
        <v>15004</v>
      </c>
      <c r="D2511" s="508"/>
      <c r="E2511" s="497" t="s">
        <v>658</v>
      </c>
      <c r="F2511" s="506" t="s">
        <v>6905</v>
      </c>
      <c r="G2511" s="507"/>
      <c r="H2511" s="502" t="s">
        <v>9480</v>
      </c>
      <c r="I2511" s="469">
        <v>4100</v>
      </c>
      <c r="J2511" s="504" t="s">
        <v>10074</v>
      </c>
    </row>
    <row r="2512" spans="1:10" s="460" customFormat="1" ht="18" customHeight="1">
      <c r="A2512" s="452">
        <v>2507</v>
      </c>
      <c r="B2512" s="497" t="s">
        <v>14970</v>
      </c>
      <c r="C2512" s="507" t="s">
        <v>15004</v>
      </c>
      <c r="D2512" s="505"/>
      <c r="E2512" s="497" t="s">
        <v>658</v>
      </c>
      <c r="F2512" s="506" t="s">
        <v>6906</v>
      </c>
      <c r="G2512" s="497"/>
      <c r="H2512" s="502" t="s">
        <v>9480</v>
      </c>
      <c r="I2512" s="471">
        <v>8500</v>
      </c>
      <c r="J2512" s="504" t="s">
        <v>10074</v>
      </c>
    </row>
    <row r="2513" spans="1:10" s="460" customFormat="1" ht="18" customHeight="1">
      <c r="A2513" s="452">
        <v>2508</v>
      </c>
      <c r="B2513" s="497" t="s">
        <v>14970</v>
      </c>
      <c r="C2513" s="507" t="s">
        <v>15004</v>
      </c>
      <c r="D2513" s="508"/>
      <c r="E2513" s="497" t="s">
        <v>658</v>
      </c>
      <c r="F2513" s="506" t="s">
        <v>6907</v>
      </c>
      <c r="G2513" s="507"/>
      <c r="H2513" s="502" t="s">
        <v>9480</v>
      </c>
      <c r="I2513" s="469">
        <v>5000</v>
      </c>
      <c r="J2513" s="504" t="s">
        <v>10074</v>
      </c>
    </row>
    <row r="2514" spans="1:10" s="460" customFormat="1" ht="18" customHeight="1">
      <c r="A2514" s="452">
        <v>2509</v>
      </c>
      <c r="B2514" s="497" t="s">
        <v>14970</v>
      </c>
      <c r="C2514" s="507" t="s">
        <v>15004</v>
      </c>
      <c r="D2514" s="505"/>
      <c r="E2514" s="497" t="s">
        <v>4488</v>
      </c>
      <c r="F2514" s="506" t="s">
        <v>6908</v>
      </c>
      <c r="G2514" s="497"/>
      <c r="H2514" s="502" t="s">
        <v>9480</v>
      </c>
      <c r="I2514" s="471">
        <v>9800</v>
      </c>
      <c r="J2514" s="504" t="s">
        <v>10074</v>
      </c>
    </row>
    <row r="2515" spans="1:10" s="460" customFormat="1" ht="18" customHeight="1">
      <c r="A2515" s="452">
        <v>2510</v>
      </c>
      <c r="B2515" s="497" t="s">
        <v>14970</v>
      </c>
      <c r="C2515" s="507" t="s">
        <v>15004</v>
      </c>
      <c r="D2515" s="508"/>
      <c r="E2515" s="497" t="s">
        <v>9443</v>
      </c>
      <c r="F2515" s="506" t="s">
        <v>6909</v>
      </c>
      <c r="G2515" s="507"/>
      <c r="H2515" s="502" t="s">
        <v>9480</v>
      </c>
      <c r="I2515" s="469">
        <v>4200</v>
      </c>
      <c r="J2515" s="504" t="s">
        <v>10074</v>
      </c>
    </row>
    <row r="2516" spans="1:10" s="460" customFormat="1" ht="18" customHeight="1">
      <c r="A2516" s="452">
        <v>2511</v>
      </c>
      <c r="B2516" s="497" t="s">
        <v>14970</v>
      </c>
      <c r="C2516" s="507" t="s">
        <v>15004</v>
      </c>
      <c r="D2516" s="505"/>
      <c r="E2516" s="497" t="s">
        <v>9443</v>
      </c>
      <c r="F2516" s="506" t="s">
        <v>6910</v>
      </c>
      <c r="G2516" s="497"/>
      <c r="H2516" s="502" t="s">
        <v>9480</v>
      </c>
      <c r="I2516" s="471">
        <v>7600</v>
      </c>
      <c r="J2516" s="504" t="s">
        <v>10074</v>
      </c>
    </row>
    <row r="2517" spans="1:10" s="460" customFormat="1" ht="18" customHeight="1">
      <c r="A2517" s="452">
        <v>2512</v>
      </c>
      <c r="B2517" s="497" t="s">
        <v>14970</v>
      </c>
      <c r="C2517" s="507" t="s">
        <v>15004</v>
      </c>
      <c r="D2517" s="505"/>
      <c r="E2517" s="497" t="s">
        <v>4488</v>
      </c>
      <c r="F2517" s="506" t="s">
        <v>6911</v>
      </c>
      <c r="G2517" s="497"/>
      <c r="H2517" s="502" t="s">
        <v>9480</v>
      </c>
      <c r="I2517" s="471">
        <v>8900</v>
      </c>
      <c r="J2517" s="504" t="s">
        <v>10074</v>
      </c>
    </row>
    <row r="2518" spans="1:10" s="460" customFormat="1" ht="18" customHeight="1">
      <c r="A2518" s="452">
        <v>2513</v>
      </c>
      <c r="B2518" s="497" t="s">
        <v>14970</v>
      </c>
      <c r="C2518" s="507" t="s">
        <v>15004</v>
      </c>
      <c r="D2518" s="505"/>
      <c r="E2518" s="497" t="s">
        <v>9443</v>
      </c>
      <c r="F2518" s="509" t="s">
        <v>6912</v>
      </c>
      <c r="G2518" s="497"/>
      <c r="H2518" s="502" t="s">
        <v>9480</v>
      </c>
      <c r="I2518" s="469">
        <v>4400</v>
      </c>
      <c r="J2518" s="504" t="s">
        <v>10074</v>
      </c>
    </row>
    <row r="2519" spans="1:10" s="460" customFormat="1" ht="18" customHeight="1">
      <c r="A2519" s="452">
        <v>2514</v>
      </c>
      <c r="B2519" s="497" t="s">
        <v>14970</v>
      </c>
      <c r="C2519" s="507" t="s">
        <v>15004</v>
      </c>
      <c r="D2519" s="505"/>
      <c r="E2519" s="497" t="s">
        <v>9443</v>
      </c>
      <c r="F2519" s="509" t="s">
        <v>6913</v>
      </c>
      <c r="G2519" s="497"/>
      <c r="H2519" s="502" t="s">
        <v>9480</v>
      </c>
      <c r="I2519" s="458">
        <v>3800</v>
      </c>
      <c r="J2519" s="504" t="s">
        <v>10074</v>
      </c>
    </row>
    <row r="2520" spans="1:10" s="460" customFormat="1" ht="18" customHeight="1">
      <c r="A2520" s="452">
        <v>2515</v>
      </c>
      <c r="B2520" s="497" t="s">
        <v>14970</v>
      </c>
      <c r="C2520" s="507" t="s">
        <v>15004</v>
      </c>
      <c r="D2520" s="505"/>
      <c r="E2520" s="497" t="s">
        <v>658</v>
      </c>
      <c r="F2520" s="506" t="s">
        <v>6914</v>
      </c>
      <c r="G2520" s="497"/>
      <c r="H2520" s="502" t="s">
        <v>9480</v>
      </c>
      <c r="I2520" s="469">
        <v>7400</v>
      </c>
      <c r="J2520" s="504" t="s">
        <v>10074</v>
      </c>
    </row>
    <row r="2521" spans="1:10" s="460" customFormat="1" ht="18" customHeight="1">
      <c r="A2521" s="452">
        <v>2516</v>
      </c>
      <c r="B2521" s="453" t="s">
        <v>619</v>
      </c>
      <c r="C2521" s="453" t="s">
        <v>15024</v>
      </c>
      <c r="D2521" s="461" t="s">
        <v>6915</v>
      </c>
      <c r="E2521" s="453" t="s">
        <v>9989</v>
      </c>
      <c r="F2521" s="462" t="s">
        <v>6916</v>
      </c>
      <c r="G2521" s="453" t="s">
        <v>9403</v>
      </c>
      <c r="H2521" s="457" t="s">
        <v>4441</v>
      </c>
      <c r="I2521" s="458">
        <v>7200</v>
      </c>
      <c r="J2521" s="470" t="s">
        <v>6917</v>
      </c>
    </row>
    <row r="2522" spans="1:10" s="460" customFormat="1" ht="18" customHeight="1">
      <c r="A2522" s="452">
        <v>2517</v>
      </c>
      <c r="B2522" s="453" t="s">
        <v>619</v>
      </c>
      <c r="C2522" s="453" t="s">
        <v>15024</v>
      </c>
      <c r="D2522" s="461" t="s">
        <v>6918</v>
      </c>
      <c r="E2522" s="453" t="s">
        <v>9989</v>
      </c>
      <c r="F2522" s="462" t="s">
        <v>6919</v>
      </c>
      <c r="G2522" s="453" t="s">
        <v>9403</v>
      </c>
      <c r="H2522" s="457" t="s">
        <v>4441</v>
      </c>
      <c r="I2522" s="469">
        <v>7200</v>
      </c>
      <c r="J2522" s="470" t="s">
        <v>6917</v>
      </c>
    </row>
    <row r="2523" spans="1:10" s="460" customFormat="1" ht="18" customHeight="1">
      <c r="A2523" s="452">
        <v>2518</v>
      </c>
      <c r="B2523" s="453" t="s">
        <v>619</v>
      </c>
      <c r="C2523" s="453" t="s">
        <v>15024</v>
      </c>
      <c r="D2523" s="454" t="s">
        <v>6920</v>
      </c>
      <c r="E2523" s="455" t="s">
        <v>9989</v>
      </c>
      <c r="F2523" s="456" t="s">
        <v>15025</v>
      </c>
      <c r="G2523" s="453" t="s">
        <v>9403</v>
      </c>
      <c r="H2523" s="457" t="s">
        <v>4441</v>
      </c>
      <c r="I2523" s="458">
        <v>7200</v>
      </c>
      <c r="J2523" s="459" t="s">
        <v>6917</v>
      </c>
    </row>
    <row r="2524" spans="1:10" s="460" customFormat="1" ht="18" customHeight="1">
      <c r="A2524" s="452">
        <v>2519</v>
      </c>
      <c r="B2524" s="453" t="s">
        <v>619</v>
      </c>
      <c r="C2524" s="453" t="s">
        <v>15024</v>
      </c>
      <c r="D2524" s="461" t="s">
        <v>6921</v>
      </c>
      <c r="E2524" s="453" t="s">
        <v>9989</v>
      </c>
      <c r="F2524" s="462" t="s">
        <v>15026</v>
      </c>
      <c r="G2524" s="453" t="s">
        <v>9403</v>
      </c>
      <c r="H2524" s="457" t="s">
        <v>4441</v>
      </c>
      <c r="I2524" s="469">
        <v>7500</v>
      </c>
      <c r="J2524" s="470" t="s">
        <v>6917</v>
      </c>
    </row>
    <row r="2525" spans="1:10" s="460" customFormat="1" ht="18" customHeight="1">
      <c r="A2525" s="452">
        <v>2520</v>
      </c>
      <c r="B2525" s="453" t="s">
        <v>619</v>
      </c>
      <c r="C2525" s="453" t="s">
        <v>15024</v>
      </c>
      <c r="D2525" s="461" t="s">
        <v>6922</v>
      </c>
      <c r="E2525" s="453" t="s">
        <v>9466</v>
      </c>
      <c r="F2525" s="462" t="s">
        <v>6923</v>
      </c>
      <c r="G2525" s="453" t="s">
        <v>9403</v>
      </c>
      <c r="H2525" s="457" t="s">
        <v>4441</v>
      </c>
      <c r="I2525" s="458">
        <v>6000</v>
      </c>
      <c r="J2525" s="470" t="s">
        <v>6924</v>
      </c>
    </row>
    <row r="2526" spans="1:10" s="460" customFormat="1" ht="18" customHeight="1">
      <c r="A2526" s="452">
        <v>2521</v>
      </c>
      <c r="B2526" s="453" t="s">
        <v>619</v>
      </c>
      <c r="C2526" s="453" t="s">
        <v>15024</v>
      </c>
      <c r="D2526" s="454" t="s">
        <v>6925</v>
      </c>
      <c r="E2526" s="455" t="s">
        <v>10355</v>
      </c>
      <c r="F2526" s="456" t="s">
        <v>6926</v>
      </c>
      <c r="G2526" s="453" t="s">
        <v>9403</v>
      </c>
      <c r="H2526" s="457" t="s">
        <v>4441</v>
      </c>
      <c r="I2526" s="458">
        <v>4200</v>
      </c>
      <c r="J2526" s="459" t="s">
        <v>6927</v>
      </c>
    </row>
    <row r="2527" spans="1:10" s="460" customFormat="1" ht="18" customHeight="1">
      <c r="A2527" s="452">
        <v>2522</v>
      </c>
      <c r="B2527" s="453" t="s">
        <v>619</v>
      </c>
      <c r="C2527" s="453" t="s">
        <v>15024</v>
      </c>
      <c r="D2527" s="454" t="s">
        <v>6928</v>
      </c>
      <c r="E2527" s="455" t="s">
        <v>9466</v>
      </c>
      <c r="F2527" s="456" t="s">
        <v>6929</v>
      </c>
      <c r="G2527" s="453" t="s">
        <v>9403</v>
      </c>
      <c r="H2527" s="457" t="s">
        <v>4441</v>
      </c>
      <c r="I2527" s="458">
        <v>5800</v>
      </c>
      <c r="J2527" s="459" t="s">
        <v>6924</v>
      </c>
    </row>
    <row r="2528" spans="1:10" s="460" customFormat="1" ht="18" customHeight="1">
      <c r="A2528" s="452">
        <v>2523</v>
      </c>
      <c r="B2528" s="453" t="s">
        <v>619</v>
      </c>
      <c r="C2528" s="453" t="s">
        <v>15024</v>
      </c>
      <c r="D2528" s="461"/>
      <c r="E2528" s="453" t="s">
        <v>112</v>
      </c>
      <c r="F2528" s="462" t="s">
        <v>6930</v>
      </c>
      <c r="G2528" s="453" t="s">
        <v>9403</v>
      </c>
      <c r="H2528" s="457" t="s">
        <v>4441</v>
      </c>
      <c r="I2528" s="458">
        <v>9600</v>
      </c>
      <c r="J2528" s="470"/>
    </row>
    <row r="2529" spans="1:10" s="460" customFormat="1" ht="18" customHeight="1">
      <c r="A2529" s="452">
        <v>2524</v>
      </c>
      <c r="B2529" s="453" t="s">
        <v>619</v>
      </c>
      <c r="C2529" s="453" t="s">
        <v>15024</v>
      </c>
      <c r="D2529" s="461"/>
      <c r="E2529" s="453" t="s">
        <v>114</v>
      </c>
      <c r="F2529" s="462" t="s">
        <v>6931</v>
      </c>
      <c r="G2529" s="453" t="s">
        <v>9403</v>
      </c>
      <c r="H2529" s="457" t="s">
        <v>4441</v>
      </c>
      <c r="I2529" s="458">
        <v>4700</v>
      </c>
      <c r="J2529" s="470"/>
    </row>
    <row r="2530" spans="1:10" s="460" customFormat="1" ht="18" customHeight="1">
      <c r="A2530" s="452">
        <v>2525</v>
      </c>
      <c r="B2530" s="453" t="s">
        <v>619</v>
      </c>
      <c r="C2530" s="453" t="s">
        <v>15024</v>
      </c>
      <c r="D2530" s="461"/>
      <c r="E2530" s="453" t="s">
        <v>9989</v>
      </c>
      <c r="F2530" s="462" t="s">
        <v>6932</v>
      </c>
      <c r="G2530" s="453" t="s">
        <v>9403</v>
      </c>
      <c r="H2530" s="457" t="s">
        <v>4441</v>
      </c>
      <c r="I2530" s="469">
        <v>7200</v>
      </c>
      <c r="J2530" s="470" t="s">
        <v>6917</v>
      </c>
    </row>
    <row r="2531" spans="1:10" s="460" customFormat="1" ht="18" customHeight="1">
      <c r="A2531" s="452">
        <v>2526</v>
      </c>
      <c r="B2531" s="453" t="s">
        <v>619</v>
      </c>
      <c r="C2531" s="453" t="s">
        <v>15024</v>
      </c>
      <c r="D2531" s="461"/>
      <c r="E2531" s="453" t="s">
        <v>9466</v>
      </c>
      <c r="F2531" s="462" t="s">
        <v>6933</v>
      </c>
      <c r="G2531" s="453" t="s">
        <v>9403</v>
      </c>
      <c r="H2531" s="457" t="s">
        <v>4441</v>
      </c>
      <c r="I2531" s="469">
        <v>5900</v>
      </c>
      <c r="J2531" s="470" t="s">
        <v>6934</v>
      </c>
    </row>
    <row r="2532" spans="1:10" s="460" customFormat="1" ht="18" customHeight="1">
      <c r="A2532" s="452">
        <v>2527</v>
      </c>
      <c r="B2532" s="497" t="s">
        <v>619</v>
      </c>
      <c r="C2532" s="497" t="s">
        <v>15024</v>
      </c>
      <c r="D2532" s="505"/>
      <c r="E2532" s="497" t="s">
        <v>9989</v>
      </c>
      <c r="F2532" s="506" t="s">
        <v>6935</v>
      </c>
      <c r="G2532" s="497"/>
      <c r="H2532" s="502" t="s">
        <v>9480</v>
      </c>
      <c r="I2532" s="471">
        <v>8200</v>
      </c>
      <c r="J2532" s="504" t="s">
        <v>10074</v>
      </c>
    </row>
    <row r="2533" spans="1:10" s="460" customFormat="1" ht="18" customHeight="1">
      <c r="A2533" s="452">
        <v>2528</v>
      </c>
      <c r="B2533" s="497" t="s">
        <v>619</v>
      </c>
      <c r="C2533" s="497" t="s">
        <v>15024</v>
      </c>
      <c r="D2533" s="505"/>
      <c r="E2533" s="497" t="s">
        <v>9989</v>
      </c>
      <c r="F2533" s="506" t="s">
        <v>6936</v>
      </c>
      <c r="G2533" s="497"/>
      <c r="H2533" s="502" t="s">
        <v>9480</v>
      </c>
      <c r="I2533" s="471">
        <v>8200</v>
      </c>
      <c r="J2533" s="504" t="s">
        <v>10074</v>
      </c>
    </row>
    <row r="2534" spans="1:10" s="460" customFormat="1" ht="18" customHeight="1">
      <c r="A2534" s="452">
        <v>2529</v>
      </c>
      <c r="B2534" s="497" t="s">
        <v>619</v>
      </c>
      <c r="C2534" s="497" t="s">
        <v>15024</v>
      </c>
      <c r="D2534" s="505"/>
      <c r="E2534" s="497" t="s">
        <v>9989</v>
      </c>
      <c r="F2534" s="506" t="s">
        <v>6937</v>
      </c>
      <c r="G2534" s="497"/>
      <c r="H2534" s="502" t="s">
        <v>9480</v>
      </c>
      <c r="I2534" s="471">
        <v>8200</v>
      </c>
      <c r="J2534" s="504" t="s">
        <v>10074</v>
      </c>
    </row>
    <row r="2535" spans="1:10" s="460" customFormat="1" ht="18" customHeight="1">
      <c r="A2535" s="452">
        <v>2530</v>
      </c>
      <c r="B2535" s="453" t="s">
        <v>619</v>
      </c>
      <c r="C2535" s="455" t="s">
        <v>6938</v>
      </c>
      <c r="D2535" s="473" t="s">
        <v>6939</v>
      </c>
      <c r="E2535" s="455" t="s">
        <v>416</v>
      </c>
      <c r="F2535" s="456" t="s">
        <v>6940</v>
      </c>
      <c r="G2535" s="455" t="s">
        <v>4500</v>
      </c>
      <c r="H2535" s="465" t="s">
        <v>4466</v>
      </c>
      <c r="I2535" s="495">
        <v>8600</v>
      </c>
      <c r="J2535" s="474"/>
    </row>
    <row r="2536" spans="1:10" s="460" customFormat="1" ht="18" customHeight="1">
      <c r="A2536" s="452">
        <v>2531</v>
      </c>
      <c r="B2536" s="453" t="s">
        <v>14970</v>
      </c>
      <c r="C2536" s="479" t="s">
        <v>15027</v>
      </c>
      <c r="D2536" s="637" t="s">
        <v>14976</v>
      </c>
      <c r="E2536" s="479" t="s">
        <v>416</v>
      </c>
      <c r="F2536" s="638" t="s">
        <v>14977</v>
      </c>
      <c r="G2536" s="607" t="s">
        <v>9403</v>
      </c>
      <c r="H2536" s="639" t="s">
        <v>14974</v>
      </c>
      <c r="I2536" s="458">
        <v>7150</v>
      </c>
      <c r="J2536" s="459"/>
    </row>
    <row r="2537" spans="1:10" s="460" customFormat="1" ht="18" customHeight="1">
      <c r="A2537" s="452">
        <v>2532</v>
      </c>
      <c r="B2537" s="453" t="s">
        <v>619</v>
      </c>
      <c r="C2537" s="453" t="s">
        <v>6938</v>
      </c>
      <c r="D2537" s="461" t="s">
        <v>5154</v>
      </c>
      <c r="E2537" s="453" t="s">
        <v>416</v>
      </c>
      <c r="F2537" s="462" t="s">
        <v>1054</v>
      </c>
      <c r="G2537" s="453" t="s">
        <v>4500</v>
      </c>
      <c r="H2537" s="463" t="s">
        <v>651</v>
      </c>
      <c r="I2537" s="471">
        <v>6240</v>
      </c>
      <c r="J2537" s="472"/>
    </row>
    <row r="2538" spans="1:10" s="460" customFormat="1" ht="18" customHeight="1">
      <c r="A2538" s="452">
        <v>2533</v>
      </c>
      <c r="B2538" s="453" t="s">
        <v>619</v>
      </c>
      <c r="C2538" s="455" t="s">
        <v>6938</v>
      </c>
      <c r="D2538" s="473" t="s">
        <v>5155</v>
      </c>
      <c r="E2538" s="455" t="s">
        <v>416</v>
      </c>
      <c r="F2538" s="456" t="s">
        <v>6941</v>
      </c>
      <c r="G2538" s="455" t="s">
        <v>4500</v>
      </c>
      <c r="H2538" s="465" t="s">
        <v>4466</v>
      </c>
      <c r="I2538" s="495">
        <v>6900</v>
      </c>
      <c r="J2538" s="474"/>
    </row>
    <row r="2539" spans="1:10" s="460" customFormat="1" ht="18" customHeight="1">
      <c r="A2539" s="452">
        <v>2534</v>
      </c>
      <c r="B2539" s="452" t="s">
        <v>14970</v>
      </c>
      <c r="C2539" s="479" t="s">
        <v>15027</v>
      </c>
      <c r="D2539" s="466" t="s">
        <v>4450</v>
      </c>
      <c r="E2539" s="452" t="s">
        <v>416</v>
      </c>
      <c r="F2539" s="467" t="s">
        <v>15028</v>
      </c>
      <c r="G2539" s="453" t="s">
        <v>9403</v>
      </c>
      <c r="H2539" s="468" t="s">
        <v>4457</v>
      </c>
      <c r="I2539" s="469">
        <v>7800</v>
      </c>
      <c r="J2539" s="470"/>
    </row>
    <row r="2540" spans="1:10" s="460" customFormat="1" ht="18" customHeight="1">
      <c r="A2540" s="452">
        <v>2535</v>
      </c>
      <c r="B2540" s="452" t="s">
        <v>14970</v>
      </c>
      <c r="C2540" s="479" t="s">
        <v>15027</v>
      </c>
      <c r="D2540" s="466" t="s">
        <v>15029</v>
      </c>
      <c r="E2540" s="452" t="s">
        <v>416</v>
      </c>
      <c r="F2540" s="467" t="s">
        <v>6942</v>
      </c>
      <c r="G2540" s="453" t="s">
        <v>9403</v>
      </c>
      <c r="H2540" s="468" t="s">
        <v>4453</v>
      </c>
      <c r="I2540" s="469">
        <v>7200</v>
      </c>
      <c r="J2540" s="459"/>
    </row>
    <row r="2541" spans="1:10" s="460" customFormat="1" ht="18" customHeight="1">
      <c r="A2541" s="452">
        <v>2536</v>
      </c>
      <c r="B2541" s="453" t="s">
        <v>619</v>
      </c>
      <c r="C2541" s="455" t="s">
        <v>6938</v>
      </c>
      <c r="D2541" s="473" t="s">
        <v>6943</v>
      </c>
      <c r="E2541" s="455" t="s">
        <v>416</v>
      </c>
      <c r="F2541" s="456" t="s">
        <v>1054</v>
      </c>
      <c r="G2541" s="455" t="s">
        <v>4500</v>
      </c>
      <c r="H2541" s="463" t="s">
        <v>4463</v>
      </c>
      <c r="I2541" s="464">
        <v>6500</v>
      </c>
      <c r="J2541" s="459" t="s">
        <v>6944</v>
      </c>
    </row>
    <row r="2542" spans="1:10" s="460" customFormat="1" ht="18" customHeight="1">
      <c r="A2542" s="452">
        <v>2537</v>
      </c>
      <c r="B2542" s="453" t="s">
        <v>619</v>
      </c>
      <c r="C2542" s="453" t="s">
        <v>6938</v>
      </c>
      <c r="D2542" s="461"/>
      <c r="E2542" s="453" t="s">
        <v>416</v>
      </c>
      <c r="F2542" s="462" t="s">
        <v>6945</v>
      </c>
      <c r="G2542" s="453" t="s">
        <v>9403</v>
      </c>
      <c r="H2542" s="457" t="s">
        <v>4441</v>
      </c>
      <c r="I2542" s="458">
        <v>6200</v>
      </c>
      <c r="J2542" s="470"/>
    </row>
    <row r="2543" spans="1:10" s="460" customFormat="1" ht="18" customHeight="1">
      <c r="A2543" s="452">
        <v>2538</v>
      </c>
      <c r="B2543" s="452" t="s">
        <v>14970</v>
      </c>
      <c r="C2543" s="479" t="s">
        <v>15027</v>
      </c>
      <c r="D2543" s="512" t="s">
        <v>13365</v>
      </c>
      <c r="E2543" s="513" t="s">
        <v>9443</v>
      </c>
      <c r="F2543" s="467" t="s">
        <v>15030</v>
      </c>
      <c r="G2543" s="523" t="s">
        <v>9403</v>
      </c>
      <c r="H2543" s="585" t="s">
        <v>4536</v>
      </c>
      <c r="I2543" s="538">
        <v>6600</v>
      </c>
      <c r="J2543" s="496"/>
    </row>
    <row r="2544" spans="1:10" s="460" customFormat="1" ht="18" customHeight="1">
      <c r="A2544" s="452">
        <v>2539</v>
      </c>
      <c r="B2544" s="453" t="s">
        <v>14970</v>
      </c>
      <c r="C2544" s="452" t="s">
        <v>15027</v>
      </c>
      <c r="D2544" s="466" t="s">
        <v>15031</v>
      </c>
      <c r="E2544" s="452" t="s">
        <v>416</v>
      </c>
      <c r="F2544" s="467" t="s">
        <v>15032</v>
      </c>
      <c r="G2544" s="452"/>
      <c r="H2544" s="463" t="s">
        <v>4483</v>
      </c>
      <c r="I2544" s="469">
        <v>6500</v>
      </c>
      <c r="J2544" s="470"/>
    </row>
    <row r="2545" spans="1:10" s="460" customFormat="1" ht="18" customHeight="1">
      <c r="A2545" s="452">
        <v>2540</v>
      </c>
      <c r="B2545" s="452" t="s">
        <v>15033</v>
      </c>
      <c r="C2545" s="452" t="s">
        <v>15034</v>
      </c>
      <c r="D2545" s="466" t="s">
        <v>4450</v>
      </c>
      <c r="E2545" s="452" t="s">
        <v>416</v>
      </c>
      <c r="F2545" s="467" t="s">
        <v>6946</v>
      </c>
      <c r="G2545" s="453" t="s">
        <v>9403</v>
      </c>
      <c r="H2545" s="468" t="s">
        <v>4453</v>
      </c>
      <c r="I2545" s="469">
        <v>23500</v>
      </c>
      <c r="J2545" s="478"/>
    </row>
    <row r="2546" spans="1:10" s="460" customFormat="1" ht="18" customHeight="1">
      <c r="A2546" s="452">
        <v>2541</v>
      </c>
      <c r="B2546" s="452" t="s">
        <v>15033</v>
      </c>
      <c r="C2546" s="452" t="s">
        <v>15034</v>
      </c>
      <c r="D2546" s="466" t="s">
        <v>4450</v>
      </c>
      <c r="E2546" s="452" t="s">
        <v>416</v>
      </c>
      <c r="F2546" s="467" t="s">
        <v>6947</v>
      </c>
      <c r="G2546" s="453" t="s">
        <v>9403</v>
      </c>
      <c r="H2546" s="468" t="s">
        <v>4453</v>
      </c>
      <c r="I2546" s="469">
        <v>19800</v>
      </c>
      <c r="J2546" s="459"/>
    </row>
    <row r="2547" spans="1:10" s="460" customFormat="1" ht="18" customHeight="1">
      <c r="A2547" s="452">
        <v>2542</v>
      </c>
      <c r="B2547" s="453" t="s">
        <v>141</v>
      </c>
      <c r="C2547" s="455" t="s">
        <v>142</v>
      </c>
      <c r="D2547" s="473" t="s">
        <v>6948</v>
      </c>
      <c r="E2547" s="455" t="s">
        <v>416</v>
      </c>
      <c r="F2547" s="456" t="s">
        <v>6949</v>
      </c>
      <c r="G2547" s="455"/>
      <c r="H2547" s="463" t="s">
        <v>4463</v>
      </c>
      <c r="I2547" s="464">
        <v>17000</v>
      </c>
      <c r="J2547" s="459"/>
    </row>
    <row r="2548" spans="1:10" s="460" customFormat="1" ht="18" customHeight="1">
      <c r="A2548" s="452">
        <v>2543</v>
      </c>
      <c r="B2548" s="453" t="s">
        <v>141</v>
      </c>
      <c r="C2548" s="455" t="s">
        <v>142</v>
      </c>
      <c r="D2548" s="473" t="s">
        <v>6950</v>
      </c>
      <c r="E2548" s="455" t="s">
        <v>416</v>
      </c>
      <c r="F2548" s="456" t="s">
        <v>6951</v>
      </c>
      <c r="G2548" s="455"/>
      <c r="H2548" s="463" t="s">
        <v>4463</v>
      </c>
      <c r="I2548" s="464">
        <v>23000</v>
      </c>
      <c r="J2548" s="459"/>
    </row>
    <row r="2549" spans="1:10" s="460" customFormat="1" ht="18" customHeight="1">
      <c r="A2549" s="452">
        <v>2544</v>
      </c>
      <c r="B2549" s="453" t="s">
        <v>141</v>
      </c>
      <c r="C2549" s="453" t="s">
        <v>142</v>
      </c>
      <c r="D2549" s="466" t="s">
        <v>6952</v>
      </c>
      <c r="E2549" s="453" t="s">
        <v>416</v>
      </c>
      <c r="F2549" s="467" t="s">
        <v>6953</v>
      </c>
      <c r="G2549" s="453"/>
      <c r="H2549" s="457" t="s">
        <v>4441</v>
      </c>
      <c r="I2549" s="469">
        <v>20800</v>
      </c>
      <c r="J2549" s="470"/>
    </row>
    <row r="2550" spans="1:10" s="460" customFormat="1" ht="18" customHeight="1">
      <c r="A2550" s="452">
        <v>2545</v>
      </c>
      <c r="B2550" s="453" t="s">
        <v>141</v>
      </c>
      <c r="C2550" s="453" t="s">
        <v>142</v>
      </c>
      <c r="D2550" s="454" t="s">
        <v>6954</v>
      </c>
      <c r="E2550" s="455" t="s">
        <v>416</v>
      </c>
      <c r="F2550" s="456" t="s">
        <v>6955</v>
      </c>
      <c r="G2550" s="453"/>
      <c r="H2550" s="457" t="s">
        <v>4441</v>
      </c>
      <c r="I2550" s="458">
        <v>23600</v>
      </c>
      <c r="J2550" s="459"/>
    </row>
    <row r="2551" spans="1:10" s="460" customFormat="1" ht="18" customHeight="1">
      <c r="A2551" s="452">
        <v>2546</v>
      </c>
      <c r="B2551" s="526" t="s">
        <v>141</v>
      </c>
      <c r="C2551" s="526" t="s">
        <v>142</v>
      </c>
      <c r="D2551" s="480" t="s">
        <v>6956</v>
      </c>
      <c r="E2551" s="526" t="s">
        <v>416</v>
      </c>
      <c r="F2551" s="467" t="s">
        <v>6957</v>
      </c>
      <c r="G2551" s="453" t="s">
        <v>4500</v>
      </c>
      <c r="H2551" s="463" t="s">
        <v>4466</v>
      </c>
      <c r="I2551" s="495">
        <v>24040</v>
      </c>
      <c r="J2551" s="496"/>
    </row>
    <row r="2552" spans="1:10" s="460" customFormat="1" ht="18" customHeight="1">
      <c r="A2552" s="452">
        <v>2547</v>
      </c>
      <c r="B2552" s="526" t="s">
        <v>141</v>
      </c>
      <c r="C2552" s="526" t="s">
        <v>142</v>
      </c>
      <c r="D2552" s="480" t="s">
        <v>6958</v>
      </c>
      <c r="E2552" s="526" t="s">
        <v>416</v>
      </c>
      <c r="F2552" s="467" t="s">
        <v>6959</v>
      </c>
      <c r="G2552" s="453" t="s">
        <v>4500</v>
      </c>
      <c r="H2552" s="463" t="s">
        <v>4466</v>
      </c>
      <c r="I2552" s="495">
        <v>15510</v>
      </c>
      <c r="J2552" s="496"/>
    </row>
    <row r="2553" spans="1:10" s="460" customFormat="1" ht="18" customHeight="1">
      <c r="A2553" s="452">
        <v>2548</v>
      </c>
      <c r="B2553" s="452" t="s">
        <v>15033</v>
      </c>
      <c r="C2553" s="452" t="s">
        <v>15034</v>
      </c>
      <c r="D2553" s="466" t="s">
        <v>4450</v>
      </c>
      <c r="E2553" s="452" t="s">
        <v>416</v>
      </c>
      <c r="F2553" s="467" t="s">
        <v>15035</v>
      </c>
      <c r="G2553" s="452"/>
      <c r="H2553" s="463" t="s">
        <v>4483</v>
      </c>
      <c r="I2553" s="469"/>
      <c r="J2553" s="470" t="s">
        <v>4485</v>
      </c>
    </row>
    <row r="2554" spans="1:10" s="460" customFormat="1" ht="18" customHeight="1">
      <c r="A2554" s="452">
        <v>2549</v>
      </c>
      <c r="B2554" s="452" t="s">
        <v>15033</v>
      </c>
      <c r="C2554" s="452" t="s">
        <v>15034</v>
      </c>
      <c r="D2554" s="466" t="s">
        <v>4450</v>
      </c>
      <c r="E2554" s="452" t="s">
        <v>416</v>
      </c>
      <c r="F2554" s="467" t="s">
        <v>15036</v>
      </c>
      <c r="G2554" s="452"/>
      <c r="H2554" s="463" t="s">
        <v>4483</v>
      </c>
      <c r="I2554" s="469"/>
      <c r="J2554" s="470" t="s">
        <v>4485</v>
      </c>
    </row>
    <row r="2555" spans="1:10" s="460" customFormat="1" ht="18" customHeight="1">
      <c r="A2555" s="452">
        <v>2550</v>
      </c>
      <c r="B2555" s="452" t="s">
        <v>141</v>
      </c>
      <c r="C2555" s="453" t="s">
        <v>143</v>
      </c>
      <c r="D2555" s="466" t="s">
        <v>6960</v>
      </c>
      <c r="E2555" s="452" t="s">
        <v>131</v>
      </c>
      <c r="F2555" s="467" t="s">
        <v>6961</v>
      </c>
      <c r="G2555" s="452"/>
      <c r="H2555" s="489" t="s">
        <v>4548</v>
      </c>
      <c r="I2555" s="469">
        <v>10505</v>
      </c>
      <c r="J2555" s="470"/>
    </row>
    <row r="2556" spans="1:10" s="460" customFormat="1" ht="18" customHeight="1">
      <c r="A2556" s="452">
        <v>2551</v>
      </c>
      <c r="B2556" s="453" t="s">
        <v>141</v>
      </c>
      <c r="C2556" s="455" t="s">
        <v>143</v>
      </c>
      <c r="D2556" s="473" t="s">
        <v>6962</v>
      </c>
      <c r="E2556" s="455" t="s">
        <v>679</v>
      </c>
      <c r="F2556" s="456" t="s">
        <v>6963</v>
      </c>
      <c r="G2556" s="455"/>
      <c r="H2556" s="465" t="s">
        <v>4466</v>
      </c>
      <c r="I2556" s="495">
        <v>21750</v>
      </c>
      <c r="J2556" s="474"/>
    </row>
    <row r="2557" spans="1:10" s="460" customFormat="1" ht="18" customHeight="1">
      <c r="A2557" s="452">
        <v>2552</v>
      </c>
      <c r="B2557" s="453" t="s">
        <v>141</v>
      </c>
      <c r="C2557" s="455" t="s">
        <v>143</v>
      </c>
      <c r="D2557" s="473" t="s">
        <v>6962</v>
      </c>
      <c r="E2557" s="455" t="s">
        <v>147</v>
      </c>
      <c r="F2557" s="456" t="s">
        <v>6963</v>
      </c>
      <c r="G2557" s="455"/>
      <c r="H2557" s="465" t="s">
        <v>4466</v>
      </c>
      <c r="I2557" s="495">
        <v>12080</v>
      </c>
      <c r="J2557" s="474"/>
    </row>
    <row r="2558" spans="1:10" s="460" customFormat="1" ht="18" customHeight="1">
      <c r="A2558" s="452">
        <v>2553</v>
      </c>
      <c r="B2558" s="453" t="s">
        <v>141</v>
      </c>
      <c r="C2558" s="455" t="s">
        <v>143</v>
      </c>
      <c r="D2558" s="473" t="s">
        <v>6964</v>
      </c>
      <c r="E2558" s="455" t="s">
        <v>679</v>
      </c>
      <c r="F2558" s="456" t="s">
        <v>6965</v>
      </c>
      <c r="G2558" s="455"/>
      <c r="H2558" s="465" t="s">
        <v>4466</v>
      </c>
      <c r="I2558" s="458"/>
      <c r="J2558" s="474" t="s">
        <v>9505</v>
      </c>
    </row>
    <row r="2559" spans="1:10" s="460" customFormat="1" ht="18" customHeight="1">
      <c r="A2559" s="452">
        <v>2554</v>
      </c>
      <c r="B2559" s="453" t="s">
        <v>141</v>
      </c>
      <c r="C2559" s="455" t="s">
        <v>143</v>
      </c>
      <c r="D2559" s="473" t="s">
        <v>6964</v>
      </c>
      <c r="E2559" s="455" t="s">
        <v>147</v>
      </c>
      <c r="F2559" s="456" t="s">
        <v>6965</v>
      </c>
      <c r="G2559" s="455"/>
      <c r="H2559" s="465" t="s">
        <v>4466</v>
      </c>
      <c r="I2559" s="458"/>
      <c r="J2559" s="474" t="s">
        <v>9505</v>
      </c>
    </row>
    <row r="2560" spans="1:10" s="460" customFormat="1" ht="18" customHeight="1">
      <c r="A2560" s="452">
        <v>2555</v>
      </c>
      <c r="B2560" s="453" t="s">
        <v>141</v>
      </c>
      <c r="C2560" s="453" t="s">
        <v>143</v>
      </c>
      <c r="D2560" s="461" t="s">
        <v>6966</v>
      </c>
      <c r="E2560" s="453" t="s">
        <v>144</v>
      </c>
      <c r="F2560" s="456" t="s">
        <v>6967</v>
      </c>
      <c r="G2560" s="481" t="s">
        <v>4500</v>
      </c>
      <c r="H2560" s="539" t="s">
        <v>4466</v>
      </c>
      <c r="I2560" s="495">
        <v>4470</v>
      </c>
      <c r="J2560" s="496"/>
    </row>
    <row r="2561" spans="1:10" s="460" customFormat="1" ht="18" customHeight="1">
      <c r="A2561" s="452">
        <v>2556</v>
      </c>
      <c r="B2561" s="453" t="s">
        <v>141</v>
      </c>
      <c r="C2561" s="453" t="s">
        <v>143</v>
      </c>
      <c r="D2561" s="461" t="s">
        <v>15037</v>
      </c>
      <c r="E2561" s="453" t="s">
        <v>144</v>
      </c>
      <c r="F2561" s="456" t="s">
        <v>6968</v>
      </c>
      <c r="G2561" s="481" t="s">
        <v>4500</v>
      </c>
      <c r="H2561" s="539" t="s">
        <v>4466</v>
      </c>
      <c r="I2561" s="495">
        <v>2940</v>
      </c>
      <c r="J2561" s="496"/>
    </row>
    <row r="2562" spans="1:10" s="460" customFormat="1" ht="18" customHeight="1">
      <c r="A2562" s="452">
        <v>2557</v>
      </c>
      <c r="B2562" s="453" t="s">
        <v>141</v>
      </c>
      <c r="C2562" s="453" t="s">
        <v>143</v>
      </c>
      <c r="D2562" s="461" t="s">
        <v>15038</v>
      </c>
      <c r="E2562" s="453" t="s">
        <v>144</v>
      </c>
      <c r="F2562" s="456" t="s">
        <v>6969</v>
      </c>
      <c r="G2562" s="453" t="s">
        <v>4500</v>
      </c>
      <c r="H2562" s="463" t="s">
        <v>4536</v>
      </c>
      <c r="I2562" s="458">
        <v>2850</v>
      </c>
      <c r="J2562" s="459"/>
    </row>
    <row r="2563" spans="1:10" s="460" customFormat="1" ht="18" customHeight="1">
      <c r="A2563" s="452">
        <v>2558</v>
      </c>
      <c r="B2563" s="453" t="s">
        <v>141</v>
      </c>
      <c r="C2563" s="453" t="s">
        <v>143</v>
      </c>
      <c r="D2563" s="461" t="s">
        <v>15038</v>
      </c>
      <c r="E2563" s="453" t="s">
        <v>679</v>
      </c>
      <c r="F2563" s="456" t="s">
        <v>6969</v>
      </c>
      <c r="G2563" s="453" t="s">
        <v>4500</v>
      </c>
      <c r="H2563" s="463" t="s">
        <v>4536</v>
      </c>
      <c r="I2563" s="458">
        <v>18420</v>
      </c>
      <c r="J2563" s="459"/>
    </row>
    <row r="2564" spans="1:10" s="460" customFormat="1" ht="18" customHeight="1">
      <c r="A2564" s="452">
        <v>2559</v>
      </c>
      <c r="B2564" s="453" t="s">
        <v>141</v>
      </c>
      <c r="C2564" s="453" t="s">
        <v>143</v>
      </c>
      <c r="D2564" s="461" t="s">
        <v>15038</v>
      </c>
      <c r="E2564" s="453" t="s">
        <v>844</v>
      </c>
      <c r="F2564" s="456" t="s">
        <v>6969</v>
      </c>
      <c r="G2564" s="453" t="s">
        <v>4500</v>
      </c>
      <c r="H2564" s="463" t="s">
        <v>4536</v>
      </c>
      <c r="I2564" s="458">
        <v>6200</v>
      </c>
      <c r="J2564" s="459"/>
    </row>
    <row r="2565" spans="1:10" s="460" customFormat="1" ht="18" customHeight="1">
      <c r="A2565" s="452">
        <v>2560</v>
      </c>
      <c r="B2565" s="453" t="s">
        <v>141</v>
      </c>
      <c r="C2565" s="453" t="s">
        <v>143</v>
      </c>
      <c r="D2565" s="461" t="s">
        <v>15038</v>
      </c>
      <c r="E2565" s="453" t="s">
        <v>147</v>
      </c>
      <c r="F2565" s="456" t="s">
        <v>6969</v>
      </c>
      <c r="G2565" s="453" t="s">
        <v>4500</v>
      </c>
      <c r="H2565" s="463" t="s">
        <v>4536</v>
      </c>
      <c r="I2565" s="458">
        <v>8800</v>
      </c>
      <c r="J2565" s="459"/>
    </row>
    <row r="2566" spans="1:10" s="460" customFormat="1" ht="18" customHeight="1">
      <c r="A2566" s="452">
        <v>2561</v>
      </c>
      <c r="B2566" s="453" t="s">
        <v>141</v>
      </c>
      <c r="C2566" s="453" t="s">
        <v>143</v>
      </c>
      <c r="D2566" s="461" t="s">
        <v>6970</v>
      </c>
      <c r="E2566" s="453" t="s">
        <v>147</v>
      </c>
      <c r="F2566" s="462" t="s">
        <v>6971</v>
      </c>
      <c r="G2566" s="453"/>
      <c r="H2566" s="457" t="s">
        <v>4441</v>
      </c>
      <c r="I2566" s="458">
        <v>29100</v>
      </c>
      <c r="J2566" s="470"/>
    </row>
    <row r="2567" spans="1:10" s="460" customFormat="1" ht="18" customHeight="1">
      <c r="A2567" s="452">
        <v>2562</v>
      </c>
      <c r="B2567" s="453" t="s">
        <v>141</v>
      </c>
      <c r="C2567" s="453" t="s">
        <v>143</v>
      </c>
      <c r="D2567" s="461" t="s">
        <v>6972</v>
      </c>
      <c r="E2567" s="453" t="s">
        <v>848</v>
      </c>
      <c r="F2567" s="462" t="s">
        <v>6973</v>
      </c>
      <c r="G2567" s="453"/>
      <c r="H2567" s="463" t="s">
        <v>392</v>
      </c>
      <c r="I2567" s="471">
        <v>24100</v>
      </c>
      <c r="J2567" s="472"/>
    </row>
    <row r="2568" spans="1:10" s="460" customFormat="1" ht="18" customHeight="1">
      <c r="A2568" s="452">
        <v>2563</v>
      </c>
      <c r="B2568" s="453" t="s">
        <v>141</v>
      </c>
      <c r="C2568" s="453" t="s">
        <v>143</v>
      </c>
      <c r="D2568" s="461" t="s">
        <v>6972</v>
      </c>
      <c r="E2568" s="453" t="s">
        <v>848</v>
      </c>
      <c r="F2568" s="462" t="s">
        <v>846</v>
      </c>
      <c r="G2568" s="453"/>
      <c r="H2568" s="463" t="s">
        <v>392</v>
      </c>
      <c r="I2568" s="471">
        <v>21910</v>
      </c>
      <c r="J2568" s="472"/>
    </row>
    <row r="2569" spans="1:10" s="460" customFormat="1" ht="18" customHeight="1">
      <c r="A2569" s="452">
        <v>2564</v>
      </c>
      <c r="B2569" s="453" t="s">
        <v>141</v>
      </c>
      <c r="C2569" s="453" t="s">
        <v>143</v>
      </c>
      <c r="D2569" s="461" t="s">
        <v>6972</v>
      </c>
      <c r="E2569" s="453" t="s">
        <v>147</v>
      </c>
      <c r="F2569" s="462" t="s">
        <v>6973</v>
      </c>
      <c r="G2569" s="453"/>
      <c r="H2569" s="463" t="s">
        <v>392</v>
      </c>
      <c r="I2569" s="471">
        <v>8680</v>
      </c>
      <c r="J2569" s="472"/>
    </row>
    <row r="2570" spans="1:10" s="460" customFormat="1" ht="18" customHeight="1">
      <c r="A2570" s="452">
        <v>2565</v>
      </c>
      <c r="B2570" s="453" t="s">
        <v>141</v>
      </c>
      <c r="C2570" s="453" t="s">
        <v>143</v>
      </c>
      <c r="D2570" s="461" t="s">
        <v>6972</v>
      </c>
      <c r="E2570" s="453" t="s">
        <v>147</v>
      </c>
      <c r="F2570" s="462" t="s">
        <v>846</v>
      </c>
      <c r="G2570" s="453"/>
      <c r="H2570" s="463" t="s">
        <v>392</v>
      </c>
      <c r="I2570" s="471">
        <v>7790</v>
      </c>
      <c r="J2570" s="472"/>
    </row>
    <row r="2571" spans="1:10" s="460" customFormat="1" ht="18" customHeight="1">
      <c r="A2571" s="452">
        <v>2566</v>
      </c>
      <c r="B2571" s="453" t="s">
        <v>141</v>
      </c>
      <c r="C2571" s="453" t="s">
        <v>143</v>
      </c>
      <c r="D2571" s="461" t="s">
        <v>6972</v>
      </c>
      <c r="E2571" s="453" t="s">
        <v>6974</v>
      </c>
      <c r="F2571" s="462" t="s">
        <v>6973</v>
      </c>
      <c r="G2571" s="453"/>
      <c r="H2571" s="463" t="s">
        <v>392</v>
      </c>
      <c r="I2571" s="471">
        <v>13770</v>
      </c>
      <c r="J2571" s="472"/>
    </row>
    <row r="2572" spans="1:10" s="460" customFormat="1" ht="18" customHeight="1">
      <c r="A2572" s="452">
        <v>2567</v>
      </c>
      <c r="B2572" s="453" t="s">
        <v>141</v>
      </c>
      <c r="C2572" s="453" t="s">
        <v>143</v>
      </c>
      <c r="D2572" s="461" t="s">
        <v>6972</v>
      </c>
      <c r="E2572" s="453" t="s">
        <v>6974</v>
      </c>
      <c r="F2572" s="462" t="s">
        <v>846</v>
      </c>
      <c r="G2572" s="453"/>
      <c r="H2572" s="463" t="s">
        <v>392</v>
      </c>
      <c r="I2572" s="471">
        <v>12760</v>
      </c>
      <c r="J2572" s="472"/>
    </row>
    <row r="2573" spans="1:10" s="460" customFormat="1" ht="18" customHeight="1">
      <c r="A2573" s="452">
        <v>2568</v>
      </c>
      <c r="B2573" s="453" t="s">
        <v>141</v>
      </c>
      <c r="C2573" s="453" t="s">
        <v>143</v>
      </c>
      <c r="D2573" s="461" t="s">
        <v>832</v>
      </c>
      <c r="E2573" s="453" t="s">
        <v>144</v>
      </c>
      <c r="F2573" s="462" t="s">
        <v>833</v>
      </c>
      <c r="G2573" s="453" t="s">
        <v>627</v>
      </c>
      <c r="H2573" s="463" t="s">
        <v>651</v>
      </c>
      <c r="I2573" s="471">
        <v>2870</v>
      </c>
      <c r="J2573" s="472"/>
    </row>
    <row r="2574" spans="1:10" s="460" customFormat="1" ht="18" customHeight="1">
      <c r="A2574" s="452">
        <v>2569</v>
      </c>
      <c r="B2574" s="453" t="s">
        <v>141</v>
      </c>
      <c r="C2574" s="453" t="s">
        <v>143</v>
      </c>
      <c r="D2574" s="461" t="s">
        <v>832</v>
      </c>
      <c r="E2574" s="453" t="s">
        <v>844</v>
      </c>
      <c r="F2574" s="462" t="s">
        <v>833</v>
      </c>
      <c r="G2574" s="453" t="s">
        <v>627</v>
      </c>
      <c r="H2574" s="463" t="s">
        <v>651</v>
      </c>
      <c r="I2574" s="471">
        <v>5150</v>
      </c>
      <c r="J2574" s="472"/>
    </row>
    <row r="2575" spans="1:10" s="460" customFormat="1" ht="18" customHeight="1">
      <c r="A2575" s="452">
        <v>2570</v>
      </c>
      <c r="B2575" s="453" t="s">
        <v>141</v>
      </c>
      <c r="C2575" s="453" t="s">
        <v>143</v>
      </c>
      <c r="D2575" s="461" t="s">
        <v>832</v>
      </c>
      <c r="E2575" s="453" t="s">
        <v>147</v>
      </c>
      <c r="F2575" s="462" t="s">
        <v>833</v>
      </c>
      <c r="G2575" s="453" t="s">
        <v>627</v>
      </c>
      <c r="H2575" s="463" t="s">
        <v>651</v>
      </c>
      <c r="I2575" s="471">
        <v>6910</v>
      </c>
      <c r="J2575" s="472"/>
    </row>
    <row r="2576" spans="1:10" s="460" customFormat="1" ht="18" customHeight="1">
      <c r="A2576" s="452">
        <v>2571</v>
      </c>
      <c r="B2576" s="453" t="s">
        <v>141</v>
      </c>
      <c r="C2576" s="453" t="s">
        <v>143</v>
      </c>
      <c r="D2576" s="461" t="s">
        <v>6975</v>
      </c>
      <c r="E2576" s="453" t="s">
        <v>293</v>
      </c>
      <c r="F2576" s="462" t="s">
        <v>6976</v>
      </c>
      <c r="G2576" s="453"/>
      <c r="H2576" s="468" t="s">
        <v>4459</v>
      </c>
      <c r="I2576" s="469">
        <v>15600</v>
      </c>
      <c r="J2576" s="459"/>
    </row>
    <row r="2577" spans="1:10" s="460" customFormat="1" ht="18" customHeight="1">
      <c r="A2577" s="452">
        <v>2572</v>
      </c>
      <c r="B2577" s="453" t="s">
        <v>141</v>
      </c>
      <c r="C2577" s="453" t="s">
        <v>143</v>
      </c>
      <c r="D2577" s="461" t="s">
        <v>15039</v>
      </c>
      <c r="E2577" s="453" t="s">
        <v>144</v>
      </c>
      <c r="F2577" s="456" t="s">
        <v>145</v>
      </c>
      <c r="G2577" s="453" t="s">
        <v>4500</v>
      </c>
      <c r="H2577" s="463" t="s">
        <v>4536</v>
      </c>
      <c r="I2577" s="458">
        <v>4520</v>
      </c>
      <c r="J2577" s="459"/>
    </row>
    <row r="2578" spans="1:10" s="460" customFormat="1" ht="18" customHeight="1">
      <c r="A2578" s="452">
        <v>2573</v>
      </c>
      <c r="B2578" s="453" t="s">
        <v>141</v>
      </c>
      <c r="C2578" s="453" t="s">
        <v>143</v>
      </c>
      <c r="D2578" s="461" t="s">
        <v>15039</v>
      </c>
      <c r="E2578" s="453" t="s">
        <v>112</v>
      </c>
      <c r="F2578" s="456" t="s">
        <v>145</v>
      </c>
      <c r="G2578" s="453" t="s">
        <v>4500</v>
      </c>
      <c r="H2578" s="463" t="s">
        <v>4536</v>
      </c>
      <c r="I2578" s="458">
        <v>9280</v>
      </c>
      <c r="J2578" s="459"/>
    </row>
    <row r="2579" spans="1:10" s="460" customFormat="1" ht="18" customHeight="1">
      <c r="A2579" s="452">
        <v>2574</v>
      </c>
      <c r="B2579" s="453" t="s">
        <v>141</v>
      </c>
      <c r="C2579" s="453" t="s">
        <v>143</v>
      </c>
      <c r="D2579" s="461"/>
      <c r="E2579" s="453" t="s">
        <v>144</v>
      </c>
      <c r="F2579" s="462" t="s">
        <v>15040</v>
      </c>
      <c r="G2579" s="453"/>
      <c r="H2579" s="463" t="s">
        <v>651</v>
      </c>
      <c r="I2579" s="471">
        <v>3950</v>
      </c>
      <c r="J2579" s="472"/>
    </row>
    <row r="2580" spans="1:10" s="460" customFormat="1" ht="18" customHeight="1">
      <c r="A2580" s="452">
        <v>2575</v>
      </c>
      <c r="B2580" s="453" t="s">
        <v>141</v>
      </c>
      <c r="C2580" s="453" t="s">
        <v>143</v>
      </c>
      <c r="D2580" s="461"/>
      <c r="E2580" s="453" t="s">
        <v>144</v>
      </c>
      <c r="F2580" s="462" t="s">
        <v>839</v>
      </c>
      <c r="G2580" s="453"/>
      <c r="H2580" s="463" t="s">
        <v>651</v>
      </c>
      <c r="I2580" s="471">
        <v>5180</v>
      </c>
      <c r="J2580" s="472"/>
    </row>
    <row r="2581" spans="1:10" s="460" customFormat="1" ht="18" customHeight="1">
      <c r="A2581" s="452">
        <v>2576</v>
      </c>
      <c r="B2581" s="497" t="s">
        <v>15033</v>
      </c>
      <c r="C2581" s="497" t="s">
        <v>15041</v>
      </c>
      <c r="D2581" s="506" t="s">
        <v>15042</v>
      </c>
      <c r="E2581" s="499" t="s">
        <v>10442</v>
      </c>
      <c r="F2581" s="506" t="s">
        <v>15043</v>
      </c>
      <c r="G2581" s="452" t="s">
        <v>4500</v>
      </c>
      <c r="H2581" s="502" t="s">
        <v>9480</v>
      </c>
      <c r="I2581" s="503">
        <v>2550</v>
      </c>
      <c r="J2581" s="504" t="s">
        <v>10074</v>
      </c>
    </row>
    <row r="2582" spans="1:10" s="460" customFormat="1" ht="18" customHeight="1">
      <c r="A2582" s="452">
        <v>2577</v>
      </c>
      <c r="B2582" s="497" t="s">
        <v>15033</v>
      </c>
      <c r="C2582" s="497" t="s">
        <v>15041</v>
      </c>
      <c r="D2582" s="506" t="s">
        <v>15042</v>
      </c>
      <c r="E2582" s="499" t="s">
        <v>9440</v>
      </c>
      <c r="F2582" s="506" t="s">
        <v>15043</v>
      </c>
      <c r="G2582" s="452" t="s">
        <v>4500</v>
      </c>
      <c r="H2582" s="502" t="s">
        <v>9480</v>
      </c>
      <c r="I2582" s="503">
        <v>4150</v>
      </c>
      <c r="J2582" s="504" t="s">
        <v>10074</v>
      </c>
    </row>
    <row r="2583" spans="1:10" s="460" customFormat="1" ht="18" customHeight="1">
      <c r="A2583" s="452">
        <v>2578</v>
      </c>
      <c r="B2583" s="497" t="s">
        <v>15033</v>
      </c>
      <c r="C2583" s="497" t="s">
        <v>15041</v>
      </c>
      <c r="D2583" s="570" t="s">
        <v>15044</v>
      </c>
      <c r="E2583" s="499" t="s">
        <v>10442</v>
      </c>
      <c r="F2583" s="506" t="s">
        <v>15045</v>
      </c>
      <c r="G2583" s="452" t="s">
        <v>4500</v>
      </c>
      <c r="H2583" s="502" t="s">
        <v>9480</v>
      </c>
      <c r="I2583" s="503">
        <v>2650</v>
      </c>
      <c r="J2583" s="504" t="s">
        <v>10074</v>
      </c>
    </row>
    <row r="2584" spans="1:10" s="460" customFormat="1" ht="18" customHeight="1">
      <c r="A2584" s="452">
        <v>2579</v>
      </c>
      <c r="B2584" s="497" t="s">
        <v>15033</v>
      </c>
      <c r="C2584" s="497" t="s">
        <v>15041</v>
      </c>
      <c r="D2584" s="570" t="s">
        <v>15044</v>
      </c>
      <c r="E2584" s="499" t="s">
        <v>9440</v>
      </c>
      <c r="F2584" s="506" t="s">
        <v>15045</v>
      </c>
      <c r="G2584" s="452" t="s">
        <v>4500</v>
      </c>
      <c r="H2584" s="502" t="s">
        <v>9480</v>
      </c>
      <c r="I2584" s="503">
        <v>4290</v>
      </c>
      <c r="J2584" s="504" t="s">
        <v>10074</v>
      </c>
    </row>
    <row r="2585" spans="1:10" s="460" customFormat="1" ht="18" customHeight="1">
      <c r="A2585" s="452">
        <v>2580</v>
      </c>
      <c r="B2585" s="497" t="s">
        <v>15033</v>
      </c>
      <c r="C2585" s="497" t="s">
        <v>15041</v>
      </c>
      <c r="D2585" s="505" t="s">
        <v>15046</v>
      </c>
      <c r="E2585" s="499" t="s">
        <v>10442</v>
      </c>
      <c r="F2585" s="506" t="s">
        <v>15047</v>
      </c>
      <c r="G2585" s="452" t="s">
        <v>4500</v>
      </c>
      <c r="H2585" s="502" t="s">
        <v>9480</v>
      </c>
      <c r="I2585" s="503">
        <v>3300.0000000000005</v>
      </c>
      <c r="J2585" s="504" t="s">
        <v>10074</v>
      </c>
    </row>
    <row r="2586" spans="1:10" s="460" customFormat="1" ht="18" customHeight="1">
      <c r="A2586" s="452">
        <v>2581</v>
      </c>
      <c r="B2586" s="497" t="s">
        <v>15033</v>
      </c>
      <c r="C2586" s="497" t="s">
        <v>15041</v>
      </c>
      <c r="D2586" s="505" t="s">
        <v>15046</v>
      </c>
      <c r="E2586" s="499" t="s">
        <v>9440</v>
      </c>
      <c r="F2586" s="506" t="s">
        <v>15047</v>
      </c>
      <c r="G2586" s="452" t="s">
        <v>4500</v>
      </c>
      <c r="H2586" s="502" t="s">
        <v>9480</v>
      </c>
      <c r="I2586" s="503">
        <v>5000</v>
      </c>
      <c r="J2586" s="504" t="s">
        <v>10074</v>
      </c>
    </row>
    <row r="2587" spans="1:10" s="460" customFormat="1" ht="18" customHeight="1">
      <c r="A2587" s="452">
        <v>2582</v>
      </c>
      <c r="B2587" s="497" t="s">
        <v>15033</v>
      </c>
      <c r="C2587" s="497" t="s">
        <v>15041</v>
      </c>
      <c r="D2587" s="505" t="s">
        <v>15046</v>
      </c>
      <c r="E2587" s="499" t="s">
        <v>13509</v>
      </c>
      <c r="F2587" s="506" t="s">
        <v>15047</v>
      </c>
      <c r="G2587" s="452" t="s">
        <v>4500</v>
      </c>
      <c r="H2587" s="502" t="s">
        <v>9480</v>
      </c>
      <c r="I2587" s="503">
        <v>11000</v>
      </c>
      <c r="J2587" s="504" t="s">
        <v>10074</v>
      </c>
    </row>
    <row r="2588" spans="1:10" s="460" customFormat="1" ht="18" customHeight="1">
      <c r="A2588" s="452">
        <v>2583</v>
      </c>
      <c r="B2588" s="497" t="s">
        <v>15033</v>
      </c>
      <c r="C2588" s="497" t="s">
        <v>15041</v>
      </c>
      <c r="D2588" s="508" t="s">
        <v>15048</v>
      </c>
      <c r="E2588" s="499" t="s">
        <v>10442</v>
      </c>
      <c r="F2588" s="506" t="s">
        <v>15049</v>
      </c>
      <c r="G2588" s="452" t="s">
        <v>4500</v>
      </c>
      <c r="H2588" s="502" t="s">
        <v>9480</v>
      </c>
      <c r="I2588" s="503">
        <v>2900</v>
      </c>
      <c r="J2588" s="504" t="s">
        <v>10074</v>
      </c>
    </row>
    <row r="2589" spans="1:10" s="460" customFormat="1" ht="18" customHeight="1">
      <c r="A2589" s="452">
        <v>2584</v>
      </c>
      <c r="B2589" s="497" t="s">
        <v>15033</v>
      </c>
      <c r="C2589" s="497" t="s">
        <v>15041</v>
      </c>
      <c r="D2589" s="508" t="s">
        <v>15048</v>
      </c>
      <c r="E2589" s="499" t="s">
        <v>9440</v>
      </c>
      <c r="F2589" s="506" t="s">
        <v>15049</v>
      </c>
      <c r="G2589" s="452" t="s">
        <v>4500</v>
      </c>
      <c r="H2589" s="502" t="s">
        <v>9480</v>
      </c>
      <c r="I2589" s="503">
        <v>5200</v>
      </c>
      <c r="J2589" s="504" t="s">
        <v>10074</v>
      </c>
    </row>
    <row r="2590" spans="1:10" s="460" customFormat="1" ht="18" customHeight="1">
      <c r="A2590" s="452">
        <v>2585</v>
      </c>
      <c r="B2590" s="497" t="s">
        <v>15033</v>
      </c>
      <c r="C2590" s="497" t="s">
        <v>15041</v>
      </c>
      <c r="D2590" s="505" t="s">
        <v>15050</v>
      </c>
      <c r="E2590" s="499" t="s">
        <v>10442</v>
      </c>
      <c r="F2590" s="509" t="s">
        <v>15041</v>
      </c>
      <c r="G2590" s="452" t="s">
        <v>4500</v>
      </c>
      <c r="H2590" s="502" t="s">
        <v>9480</v>
      </c>
      <c r="I2590" s="503">
        <v>1750</v>
      </c>
      <c r="J2590" s="504" t="s">
        <v>10074</v>
      </c>
    </row>
    <row r="2591" spans="1:10" s="460" customFormat="1" ht="18" customHeight="1">
      <c r="A2591" s="452">
        <v>2586</v>
      </c>
      <c r="B2591" s="497" t="s">
        <v>15033</v>
      </c>
      <c r="C2591" s="497" t="s">
        <v>15041</v>
      </c>
      <c r="D2591" s="505" t="s">
        <v>15050</v>
      </c>
      <c r="E2591" s="499" t="s">
        <v>9440</v>
      </c>
      <c r="F2591" s="509" t="s">
        <v>15041</v>
      </c>
      <c r="G2591" s="452" t="s">
        <v>4500</v>
      </c>
      <c r="H2591" s="502" t="s">
        <v>9480</v>
      </c>
      <c r="I2591" s="503">
        <v>2800</v>
      </c>
      <c r="J2591" s="504" t="s">
        <v>10074</v>
      </c>
    </row>
    <row r="2592" spans="1:10" s="460" customFormat="1" ht="18" customHeight="1">
      <c r="A2592" s="452">
        <v>2587</v>
      </c>
      <c r="B2592" s="497" t="s">
        <v>15033</v>
      </c>
      <c r="C2592" s="497" t="s">
        <v>15041</v>
      </c>
      <c r="D2592" s="505" t="s">
        <v>15050</v>
      </c>
      <c r="E2592" s="499" t="s">
        <v>15051</v>
      </c>
      <c r="F2592" s="509" t="s">
        <v>15041</v>
      </c>
      <c r="G2592" s="452" t="s">
        <v>4500</v>
      </c>
      <c r="H2592" s="502" t="s">
        <v>9480</v>
      </c>
      <c r="I2592" s="503">
        <v>5400</v>
      </c>
      <c r="J2592" s="504" t="s">
        <v>10074</v>
      </c>
    </row>
    <row r="2593" spans="1:10" s="460" customFormat="1" ht="18" customHeight="1">
      <c r="A2593" s="452">
        <v>2588</v>
      </c>
      <c r="B2593" s="497" t="s">
        <v>15033</v>
      </c>
      <c r="C2593" s="497" t="s">
        <v>15041</v>
      </c>
      <c r="D2593" s="505" t="s">
        <v>15050</v>
      </c>
      <c r="E2593" s="499" t="s">
        <v>15052</v>
      </c>
      <c r="F2593" s="509" t="s">
        <v>15041</v>
      </c>
      <c r="G2593" s="452" t="s">
        <v>4500</v>
      </c>
      <c r="H2593" s="502" t="s">
        <v>9480</v>
      </c>
      <c r="I2593" s="503">
        <v>9500</v>
      </c>
      <c r="J2593" s="504" t="s">
        <v>10074</v>
      </c>
    </row>
    <row r="2594" spans="1:10" s="460" customFormat="1" ht="18" customHeight="1">
      <c r="A2594" s="452">
        <v>2589</v>
      </c>
      <c r="B2594" s="497" t="s">
        <v>15033</v>
      </c>
      <c r="C2594" s="497" t="s">
        <v>15041</v>
      </c>
      <c r="D2594" s="505" t="s">
        <v>15050</v>
      </c>
      <c r="E2594" s="499" t="s">
        <v>15053</v>
      </c>
      <c r="F2594" s="509" t="s">
        <v>15041</v>
      </c>
      <c r="G2594" s="452" t="s">
        <v>4500</v>
      </c>
      <c r="H2594" s="502" t="s">
        <v>9480</v>
      </c>
      <c r="I2594" s="503">
        <v>16500</v>
      </c>
      <c r="J2594" s="504" t="s">
        <v>10074</v>
      </c>
    </row>
    <row r="2595" spans="1:10" s="460" customFormat="1" ht="18" customHeight="1">
      <c r="A2595" s="452">
        <v>2590</v>
      </c>
      <c r="B2595" s="497" t="s">
        <v>15033</v>
      </c>
      <c r="C2595" s="497" t="s">
        <v>15041</v>
      </c>
      <c r="D2595" s="505" t="s">
        <v>15050</v>
      </c>
      <c r="E2595" s="499" t="s">
        <v>15054</v>
      </c>
      <c r="F2595" s="509" t="s">
        <v>15041</v>
      </c>
      <c r="G2595" s="452" t="s">
        <v>4500</v>
      </c>
      <c r="H2595" s="502" t="s">
        <v>9480</v>
      </c>
      <c r="I2595" s="503">
        <v>18000</v>
      </c>
      <c r="J2595" s="504" t="s">
        <v>10074</v>
      </c>
    </row>
    <row r="2596" spans="1:10" s="460" customFormat="1" ht="18" customHeight="1">
      <c r="A2596" s="452">
        <v>2591</v>
      </c>
      <c r="B2596" s="497" t="s">
        <v>15033</v>
      </c>
      <c r="C2596" s="497" t="s">
        <v>15041</v>
      </c>
      <c r="D2596" s="505" t="s">
        <v>15050</v>
      </c>
      <c r="E2596" s="499" t="s">
        <v>15055</v>
      </c>
      <c r="F2596" s="509" t="s">
        <v>15041</v>
      </c>
      <c r="G2596" s="452" t="s">
        <v>4500</v>
      </c>
      <c r="H2596" s="502" t="s">
        <v>9480</v>
      </c>
      <c r="I2596" s="503">
        <v>30000</v>
      </c>
      <c r="J2596" s="504" t="s">
        <v>10074</v>
      </c>
    </row>
    <row r="2597" spans="1:10" s="460" customFormat="1" ht="18" customHeight="1">
      <c r="A2597" s="452">
        <v>2592</v>
      </c>
      <c r="B2597" s="497" t="s">
        <v>15033</v>
      </c>
      <c r="C2597" s="497" t="s">
        <v>15041</v>
      </c>
      <c r="D2597" s="505" t="s">
        <v>15056</v>
      </c>
      <c r="E2597" s="497" t="s">
        <v>15057</v>
      </c>
      <c r="F2597" s="509" t="s">
        <v>15058</v>
      </c>
      <c r="G2597" s="452" t="s">
        <v>4500</v>
      </c>
      <c r="H2597" s="502" t="s">
        <v>9480</v>
      </c>
      <c r="I2597" s="503">
        <v>23000</v>
      </c>
      <c r="J2597" s="504" t="s">
        <v>10074</v>
      </c>
    </row>
    <row r="2598" spans="1:10" s="460" customFormat="1" ht="18" customHeight="1">
      <c r="A2598" s="452">
        <v>2593</v>
      </c>
      <c r="B2598" s="497" t="s">
        <v>15033</v>
      </c>
      <c r="C2598" s="497" t="s">
        <v>15041</v>
      </c>
      <c r="D2598" s="506" t="s">
        <v>15059</v>
      </c>
      <c r="E2598" s="499" t="s">
        <v>15052</v>
      </c>
      <c r="F2598" s="509" t="s">
        <v>15060</v>
      </c>
      <c r="G2598" s="452" t="s">
        <v>4500</v>
      </c>
      <c r="H2598" s="502" t="s">
        <v>9480</v>
      </c>
      <c r="I2598" s="503">
        <v>12980.000000000002</v>
      </c>
      <c r="J2598" s="504" t="s">
        <v>10074</v>
      </c>
    </row>
    <row r="2599" spans="1:10" s="460" customFormat="1" ht="18" customHeight="1">
      <c r="A2599" s="452">
        <v>2594</v>
      </c>
      <c r="B2599" s="497" t="s">
        <v>15033</v>
      </c>
      <c r="C2599" s="497" t="s">
        <v>15041</v>
      </c>
      <c r="D2599" s="506" t="s">
        <v>15059</v>
      </c>
      <c r="E2599" s="499" t="s">
        <v>15054</v>
      </c>
      <c r="F2599" s="509" t="s">
        <v>15060</v>
      </c>
      <c r="G2599" s="452" t="s">
        <v>4500</v>
      </c>
      <c r="H2599" s="502" t="s">
        <v>9480</v>
      </c>
      <c r="I2599" s="503">
        <v>24500</v>
      </c>
      <c r="J2599" s="504" t="s">
        <v>10074</v>
      </c>
    </row>
    <row r="2600" spans="1:10" s="460" customFormat="1" ht="18" customHeight="1">
      <c r="A2600" s="452">
        <v>2595</v>
      </c>
      <c r="B2600" s="497" t="s">
        <v>15033</v>
      </c>
      <c r="C2600" s="497" t="s">
        <v>15041</v>
      </c>
      <c r="D2600" s="506" t="s">
        <v>15059</v>
      </c>
      <c r="E2600" s="499" t="s">
        <v>15061</v>
      </c>
      <c r="F2600" s="509" t="s">
        <v>15060</v>
      </c>
      <c r="G2600" s="452" t="s">
        <v>4500</v>
      </c>
      <c r="H2600" s="502" t="s">
        <v>9480</v>
      </c>
      <c r="I2600" s="503">
        <v>37000</v>
      </c>
      <c r="J2600" s="504" t="s">
        <v>10074</v>
      </c>
    </row>
    <row r="2601" spans="1:10" s="460" customFormat="1" ht="18" customHeight="1">
      <c r="A2601" s="452">
        <v>2596</v>
      </c>
      <c r="B2601" s="497" t="s">
        <v>15033</v>
      </c>
      <c r="C2601" s="497" t="s">
        <v>15041</v>
      </c>
      <c r="D2601" s="506" t="s">
        <v>15062</v>
      </c>
      <c r="E2601" s="499" t="s">
        <v>10442</v>
      </c>
      <c r="F2601" s="506" t="s">
        <v>15063</v>
      </c>
      <c r="G2601" s="452" t="s">
        <v>4500</v>
      </c>
      <c r="H2601" s="502" t="s">
        <v>9480</v>
      </c>
      <c r="I2601" s="503">
        <v>1950</v>
      </c>
      <c r="J2601" s="504" t="s">
        <v>10074</v>
      </c>
    </row>
    <row r="2602" spans="1:10" s="460" customFormat="1" ht="18" customHeight="1">
      <c r="A2602" s="452">
        <v>2597</v>
      </c>
      <c r="B2602" s="497" t="s">
        <v>15033</v>
      </c>
      <c r="C2602" s="497" t="s">
        <v>15041</v>
      </c>
      <c r="D2602" s="506" t="s">
        <v>15062</v>
      </c>
      <c r="E2602" s="499" t="s">
        <v>9440</v>
      </c>
      <c r="F2602" s="506" t="s">
        <v>15063</v>
      </c>
      <c r="G2602" s="452" t="s">
        <v>4500</v>
      </c>
      <c r="H2602" s="502" t="s">
        <v>9480</v>
      </c>
      <c r="I2602" s="503">
        <v>3000</v>
      </c>
      <c r="J2602" s="504" t="s">
        <v>10074</v>
      </c>
    </row>
    <row r="2603" spans="1:10" s="460" customFormat="1" ht="18" customHeight="1">
      <c r="A2603" s="452">
        <v>2598</v>
      </c>
      <c r="B2603" s="497" t="s">
        <v>15033</v>
      </c>
      <c r="C2603" s="497" t="s">
        <v>15041</v>
      </c>
      <c r="D2603" s="506" t="s">
        <v>15062</v>
      </c>
      <c r="E2603" s="499" t="s">
        <v>15051</v>
      </c>
      <c r="F2603" s="506" t="s">
        <v>15063</v>
      </c>
      <c r="G2603" s="452" t="s">
        <v>4500</v>
      </c>
      <c r="H2603" s="502" t="s">
        <v>9480</v>
      </c>
      <c r="I2603" s="503">
        <v>5300</v>
      </c>
      <c r="J2603" s="504" t="s">
        <v>10074</v>
      </c>
    </row>
    <row r="2604" spans="1:10" s="460" customFormat="1" ht="18" customHeight="1">
      <c r="A2604" s="452">
        <v>2599</v>
      </c>
      <c r="B2604" s="497" t="s">
        <v>15033</v>
      </c>
      <c r="C2604" s="497" t="s">
        <v>15041</v>
      </c>
      <c r="D2604" s="506" t="s">
        <v>15064</v>
      </c>
      <c r="E2604" s="499" t="s">
        <v>10442</v>
      </c>
      <c r="F2604" s="506" t="s">
        <v>15065</v>
      </c>
      <c r="G2604" s="452" t="s">
        <v>4500</v>
      </c>
      <c r="H2604" s="502" t="s">
        <v>9480</v>
      </c>
      <c r="I2604" s="503">
        <v>2900</v>
      </c>
      <c r="J2604" s="504" t="s">
        <v>10074</v>
      </c>
    </row>
    <row r="2605" spans="1:10" s="460" customFormat="1" ht="18" customHeight="1">
      <c r="A2605" s="452">
        <v>2600</v>
      </c>
      <c r="B2605" s="497" t="s">
        <v>15033</v>
      </c>
      <c r="C2605" s="497" t="s">
        <v>15041</v>
      </c>
      <c r="D2605" s="506" t="s">
        <v>15064</v>
      </c>
      <c r="E2605" s="499" t="s">
        <v>9440</v>
      </c>
      <c r="F2605" s="506" t="s">
        <v>15065</v>
      </c>
      <c r="G2605" s="452" t="s">
        <v>4500</v>
      </c>
      <c r="H2605" s="502" t="s">
        <v>9480</v>
      </c>
      <c r="I2605" s="503">
        <v>4600</v>
      </c>
      <c r="J2605" s="504" t="s">
        <v>10074</v>
      </c>
    </row>
    <row r="2606" spans="1:10" s="460" customFormat="1" ht="18" customHeight="1">
      <c r="A2606" s="452">
        <v>2601</v>
      </c>
      <c r="B2606" s="497" t="s">
        <v>15033</v>
      </c>
      <c r="C2606" s="497" t="s">
        <v>15041</v>
      </c>
      <c r="D2606" s="506" t="s">
        <v>15064</v>
      </c>
      <c r="E2606" s="499" t="s">
        <v>13509</v>
      </c>
      <c r="F2606" s="506" t="s">
        <v>15065</v>
      </c>
      <c r="G2606" s="452" t="s">
        <v>4500</v>
      </c>
      <c r="H2606" s="502" t="s">
        <v>9480</v>
      </c>
      <c r="I2606" s="503">
        <v>9700</v>
      </c>
      <c r="J2606" s="504" t="s">
        <v>10074</v>
      </c>
    </row>
    <row r="2607" spans="1:10" s="460" customFormat="1" ht="18" customHeight="1">
      <c r="A2607" s="452">
        <v>2602</v>
      </c>
      <c r="B2607" s="497" t="s">
        <v>15033</v>
      </c>
      <c r="C2607" s="497" t="s">
        <v>15041</v>
      </c>
      <c r="D2607" s="506" t="s">
        <v>15064</v>
      </c>
      <c r="E2607" s="499" t="s">
        <v>15052</v>
      </c>
      <c r="F2607" s="506" t="s">
        <v>15065</v>
      </c>
      <c r="G2607" s="452" t="s">
        <v>4500</v>
      </c>
      <c r="H2607" s="502" t="s">
        <v>9480</v>
      </c>
      <c r="I2607" s="503">
        <v>14800</v>
      </c>
      <c r="J2607" s="504" t="s">
        <v>10074</v>
      </c>
    </row>
    <row r="2608" spans="1:10" s="460" customFormat="1" ht="18" customHeight="1">
      <c r="A2608" s="452">
        <v>2603</v>
      </c>
      <c r="B2608" s="497" t="s">
        <v>15033</v>
      </c>
      <c r="C2608" s="497" t="s">
        <v>15041</v>
      </c>
      <c r="D2608" s="570" t="s">
        <v>15066</v>
      </c>
      <c r="E2608" s="571" t="s">
        <v>13509</v>
      </c>
      <c r="F2608" s="509" t="s">
        <v>15067</v>
      </c>
      <c r="G2608" s="571"/>
      <c r="H2608" s="616" t="s">
        <v>9480</v>
      </c>
      <c r="I2608" s="503">
        <v>7500</v>
      </c>
      <c r="J2608" s="545"/>
    </row>
    <row r="2609" spans="1:10" s="460" customFormat="1" ht="18" customHeight="1">
      <c r="A2609" s="452">
        <v>2604</v>
      </c>
      <c r="B2609" s="497" t="s">
        <v>15033</v>
      </c>
      <c r="C2609" s="497" t="s">
        <v>15041</v>
      </c>
      <c r="D2609" s="570" t="s">
        <v>15066</v>
      </c>
      <c r="E2609" s="571" t="s">
        <v>15052</v>
      </c>
      <c r="F2609" s="509" t="s">
        <v>15067</v>
      </c>
      <c r="G2609" s="571"/>
      <c r="H2609" s="616" t="s">
        <v>9480</v>
      </c>
      <c r="I2609" s="503">
        <v>11000</v>
      </c>
      <c r="J2609" s="545"/>
    </row>
    <row r="2610" spans="1:10" s="460" customFormat="1" ht="18" customHeight="1">
      <c r="A2610" s="452">
        <v>2605</v>
      </c>
      <c r="B2610" s="592" t="s">
        <v>15033</v>
      </c>
      <c r="C2610" s="592" t="s">
        <v>15068</v>
      </c>
      <c r="D2610" s="593" t="s">
        <v>4450</v>
      </c>
      <c r="E2610" s="592" t="s">
        <v>416</v>
      </c>
      <c r="F2610" s="594" t="s">
        <v>15069</v>
      </c>
      <c r="G2610" s="592"/>
      <c r="H2610" s="595" t="s">
        <v>4457</v>
      </c>
      <c r="I2610" s="469">
        <v>3900</v>
      </c>
      <c r="J2610" s="470"/>
    </row>
    <row r="2611" spans="1:10" s="460" customFormat="1" ht="18" customHeight="1">
      <c r="A2611" s="452">
        <v>2606</v>
      </c>
      <c r="B2611" s="453" t="s">
        <v>141</v>
      </c>
      <c r="C2611" s="453" t="s">
        <v>148</v>
      </c>
      <c r="D2611" s="461" t="s">
        <v>849</v>
      </c>
      <c r="E2611" s="453" t="s">
        <v>416</v>
      </c>
      <c r="F2611" s="462" t="s">
        <v>149</v>
      </c>
      <c r="G2611" s="453" t="s">
        <v>627</v>
      </c>
      <c r="H2611" s="463" t="s">
        <v>651</v>
      </c>
      <c r="I2611" s="471">
        <v>1580</v>
      </c>
      <c r="J2611" s="472"/>
    </row>
    <row r="2612" spans="1:10" s="460" customFormat="1" ht="18" customHeight="1">
      <c r="A2612" s="452">
        <v>2607</v>
      </c>
      <c r="B2612" s="453" t="s">
        <v>141</v>
      </c>
      <c r="C2612" s="453" t="s">
        <v>148</v>
      </c>
      <c r="D2612" s="461" t="s">
        <v>849</v>
      </c>
      <c r="E2612" s="453" t="s">
        <v>416</v>
      </c>
      <c r="F2612" s="462" t="s">
        <v>150</v>
      </c>
      <c r="G2612" s="453" t="s">
        <v>627</v>
      </c>
      <c r="H2612" s="463" t="s">
        <v>651</v>
      </c>
      <c r="I2612" s="471">
        <v>2000</v>
      </c>
      <c r="J2612" s="472"/>
    </row>
    <row r="2613" spans="1:10" s="460" customFormat="1" ht="18" customHeight="1">
      <c r="A2613" s="452">
        <v>2608</v>
      </c>
      <c r="B2613" s="453" t="s">
        <v>141</v>
      </c>
      <c r="C2613" s="453" t="s">
        <v>148</v>
      </c>
      <c r="D2613" s="461" t="s">
        <v>849</v>
      </c>
      <c r="E2613" s="453" t="s">
        <v>416</v>
      </c>
      <c r="F2613" s="462" t="s">
        <v>151</v>
      </c>
      <c r="G2613" s="453" t="s">
        <v>627</v>
      </c>
      <c r="H2613" s="463" t="s">
        <v>651</v>
      </c>
      <c r="I2613" s="471">
        <v>2100</v>
      </c>
      <c r="J2613" s="472"/>
    </row>
    <row r="2614" spans="1:10" s="460" customFormat="1" ht="18" customHeight="1">
      <c r="A2614" s="452">
        <v>2609</v>
      </c>
      <c r="B2614" s="452" t="s">
        <v>15033</v>
      </c>
      <c r="C2614" s="452" t="s">
        <v>15068</v>
      </c>
      <c r="D2614" s="466" t="s">
        <v>14108</v>
      </c>
      <c r="E2614" s="452" t="s">
        <v>416</v>
      </c>
      <c r="F2614" s="467" t="s">
        <v>15069</v>
      </c>
      <c r="G2614" s="452"/>
      <c r="H2614" s="468" t="s">
        <v>4457</v>
      </c>
      <c r="I2614" s="469">
        <v>3900</v>
      </c>
      <c r="J2614" s="470"/>
    </row>
    <row r="2615" spans="1:10" s="460" customFormat="1" ht="18" customHeight="1">
      <c r="A2615" s="452">
        <v>2610</v>
      </c>
      <c r="B2615" s="453" t="s">
        <v>141</v>
      </c>
      <c r="C2615" s="453" t="s">
        <v>148</v>
      </c>
      <c r="D2615" s="454" t="s">
        <v>6981</v>
      </c>
      <c r="E2615" s="455" t="s">
        <v>416</v>
      </c>
      <c r="F2615" s="456" t="s">
        <v>6982</v>
      </c>
      <c r="G2615" s="453"/>
      <c r="H2615" s="457" t="s">
        <v>4441</v>
      </c>
      <c r="I2615" s="458">
        <v>5000</v>
      </c>
      <c r="J2615" s="459"/>
    </row>
    <row r="2616" spans="1:10" s="460" customFormat="1" ht="18" customHeight="1">
      <c r="A2616" s="452">
        <v>2611</v>
      </c>
      <c r="B2616" s="453" t="s">
        <v>141</v>
      </c>
      <c r="C2616" s="453" t="s">
        <v>148</v>
      </c>
      <c r="D2616" s="461" t="s">
        <v>6983</v>
      </c>
      <c r="E2616" s="453" t="s">
        <v>131</v>
      </c>
      <c r="F2616" s="462" t="s">
        <v>6984</v>
      </c>
      <c r="G2616" s="475"/>
      <c r="H2616" s="468" t="s">
        <v>4459</v>
      </c>
      <c r="I2616" s="458">
        <v>16500</v>
      </c>
      <c r="J2616" s="476" t="s">
        <v>6985</v>
      </c>
    </row>
    <row r="2617" spans="1:10" s="460" customFormat="1" ht="18" customHeight="1">
      <c r="A2617" s="452">
        <v>2612</v>
      </c>
      <c r="B2617" s="453" t="s">
        <v>141</v>
      </c>
      <c r="C2617" s="453" t="s">
        <v>148</v>
      </c>
      <c r="D2617" s="461" t="s">
        <v>6983</v>
      </c>
      <c r="E2617" s="453" t="s">
        <v>416</v>
      </c>
      <c r="F2617" s="462" t="s">
        <v>6984</v>
      </c>
      <c r="G2617" s="453"/>
      <c r="H2617" s="468" t="s">
        <v>4459</v>
      </c>
      <c r="I2617" s="458">
        <v>5600</v>
      </c>
      <c r="J2617" s="459" t="s">
        <v>6985</v>
      </c>
    </row>
    <row r="2618" spans="1:10" s="460" customFormat="1" ht="18" customHeight="1">
      <c r="A2618" s="452">
        <v>2613</v>
      </c>
      <c r="B2618" s="453" t="s">
        <v>141</v>
      </c>
      <c r="C2618" s="453" t="s">
        <v>148</v>
      </c>
      <c r="D2618" s="461"/>
      <c r="E2618" s="453" t="s">
        <v>131</v>
      </c>
      <c r="F2618" s="462" t="s">
        <v>149</v>
      </c>
      <c r="G2618" s="453"/>
      <c r="H2618" s="463" t="s">
        <v>651</v>
      </c>
      <c r="I2618" s="471">
        <v>5100</v>
      </c>
      <c r="J2618" s="472"/>
    </row>
    <row r="2619" spans="1:10" s="460" customFormat="1" ht="18" customHeight="1">
      <c r="A2619" s="452">
        <v>2614</v>
      </c>
      <c r="B2619" s="453" t="s">
        <v>141</v>
      </c>
      <c r="C2619" s="453" t="s">
        <v>148</v>
      </c>
      <c r="D2619" s="461"/>
      <c r="E2619" s="453" t="s">
        <v>131</v>
      </c>
      <c r="F2619" s="462" t="s">
        <v>150</v>
      </c>
      <c r="G2619" s="453"/>
      <c r="H2619" s="463" t="s">
        <v>651</v>
      </c>
      <c r="I2619" s="471">
        <v>5980</v>
      </c>
      <c r="J2619" s="472"/>
    </row>
    <row r="2620" spans="1:10" s="460" customFormat="1" ht="18" customHeight="1">
      <c r="A2620" s="452">
        <v>2615</v>
      </c>
      <c r="B2620" s="497" t="s">
        <v>15033</v>
      </c>
      <c r="C2620" s="497" t="s">
        <v>15068</v>
      </c>
      <c r="D2620" s="505" t="s">
        <v>15070</v>
      </c>
      <c r="E2620" s="499" t="s">
        <v>15071</v>
      </c>
      <c r="F2620" s="506" t="s">
        <v>15072</v>
      </c>
      <c r="G2620" s="497"/>
      <c r="H2620" s="502" t="s">
        <v>9480</v>
      </c>
      <c r="I2620" s="503">
        <v>3250</v>
      </c>
      <c r="J2620" s="504" t="s">
        <v>10074</v>
      </c>
    </row>
    <row r="2621" spans="1:10" s="460" customFormat="1" ht="18" customHeight="1">
      <c r="A2621" s="452">
        <v>2616</v>
      </c>
      <c r="B2621" s="497" t="s">
        <v>15033</v>
      </c>
      <c r="C2621" s="497" t="s">
        <v>15068</v>
      </c>
      <c r="D2621" s="505" t="s">
        <v>15070</v>
      </c>
      <c r="E2621" s="499" t="s">
        <v>9443</v>
      </c>
      <c r="F2621" s="506" t="s">
        <v>15072</v>
      </c>
      <c r="G2621" s="497"/>
      <c r="H2621" s="502" t="s">
        <v>9480</v>
      </c>
      <c r="I2621" s="503">
        <v>5000</v>
      </c>
      <c r="J2621" s="504" t="s">
        <v>10074</v>
      </c>
    </row>
    <row r="2622" spans="1:10" s="460" customFormat="1" ht="18" customHeight="1">
      <c r="A2622" s="452">
        <v>2617</v>
      </c>
      <c r="B2622" s="497" t="s">
        <v>15033</v>
      </c>
      <c r="C2622" s="497" t="s">
        <v>15068</v>
      </c>
      <c r="D2622" s="505" t="s">
        <v>15070</v>
      </c>
      <c r="E2622" s="499" t="s">
        <v>15071</v>
      </c>
      <c r="F2622" s="506" t="s">
        <v>15073</v>
      </c>
      <c r="G2622" s="497"/>
      <c r="H2622" s="502" t="s">
        <v>9480</v>
      </c>
      <c r="I2622" s="503">
        <v>3250</v>
      </c>
      <c r="J2622" s="504" t="s">
        <v>10074</v>
      </c>
    </row>
    <row r="2623" spans="1:10" s="460" customFormat="1" ht="18" customHeight="1">
      <c r="A2623" s="452">
        <v>2618</v>
      </c>
      <c r="B2623" s="497" t="s">
        <v>15033</v>
      </c>
      <c r="C2623" s="497" t="s">
        <v>15068</v>
      </c>
      <c r="D2623" s="505" t="s">
        <v>15070</v>
      </c>
      <c r="E2623" s="499" t="s">
        <v>9443</v>
      </c>
      <c r="F2623" s="506" t="s">
        <v>15073</v>
      </c>
      <c r="G2623" s="497"/>
      <c r="H2623" s="502" t="s">
        <v>9480</v>
      </c>
      <c r="I2623" s="503">
        <v>5000</v>
      </c>
      <c r="J2623" s="504" t="s">
        <v>10074</v>
      </c>
    </row>
    <row r="2624" spans="1:10" s="460" customFormat="1" ht="18" customHeight="1">
      <c r="A2624" s="452">
        <v>2619</v>
      </c>
      <c r="B2624" s="497" t="s">
        <v>15033</v>
      </c>
      <c r="C2624" s="497" t="s">
        <v>15068</v>
      </c>
      <c r="D2624" s="505" t="s">
        <v>6986</v>
      </c>
      <c r="E2624" s="499" t="s">
        <v>13797</v>
      </c>
      <c r="F2624" s="506" t="s">
        <v>6987</v>
      </c>
      <c r="G2624" s="497"/>
      <c r="H2624" s="502" t="s">
        <v>9480</v>
      </c>
      <c r="I2624" s="503">
        <v>9500</v>
      </c>
      <c r="J2624" s="504" t="s">
        <v>10074</v>
      </c>
    </row>
    <row r="2625" spans="1:10" s="460" customFormat="1" ht="18" customHeight="1">
      <c r="A2625" s="452">
        <v>2620</v>
      </c>
      <c r="B2625" s="497" t="s">
        <v>15033</v>
      </c>
      <c r="C2625" s="497" t="s">
        <v>15068</v>
      </c>
      <c r="D2625" s="505" t="s">
        <v>6986</v>
      </c>
      <c r="E2625" s="499" t="s">
        <v>15074</v>
      </c>
      <c r="F2625" s="506" t="s">
        <v>6989</v>
      </c>
      <c r="G2625" s="497"/>
      <c r="H2625" s="502" t="s">
        <v>9480</v>
      </c>
      <c r="I2625" s="503">
        <v>6500</v>
      </c>
      <c r="J2625" s="504" t="s">
        <v>10074</v>
      </c>
    </row>
    <row r="2626" spans="1:10" s="460" customFormat="1" ht="18" customHeight="1">
      <c r="A2626" s="452">
        <v>2621</v>
      </c>
      <c r="B2626" s="497" t="s">
        <v>15033</v>
      </c>
      <c r="C2626" s="497" t="s">
        <v>15068</v>
      </c>
      <c r="D2626" s="505" t="s">
        <v>6990</v>
      </c>
      <c r="E2626" s="499" t="s">
        <v>15074</v>
      </c>
      <c r="F2626" s="506" t="s">
        <v>6991</v>
      </c>
      <c r="G2626" s="497"/>
      <c r="H2626" s="502" t="s">
        <v>9480</v>
      </c>
      <c r="I2626" s="503">
        <v>7500</v>
      </c>
      <c r="J2626" s="504" t="s">
        <v>10074</v>
      </c>
    </row>
    <row r="2627" spans="1:10" s="460" customFormat="1" ht="18" customHeight="1">
      <c r="A2627" s="452">
        <v>2622</v>
      </c>
      <c r="B2627" s="497" t="s">
        <v>15033</v>
      </c>
      <c r="C2627" s="497" t="s">
        <v>15068</v>
      </c>
      <c r="D2627" s="505" t="s">
        <v>6992</v>
      </c>
      <c r="E2627" s="499" t="s">
        <v>15075</v>
      </c>
      <c r="F2627" s="506" t="s">
        <v>6993</v>
      </c>
      <c r="G2627" s="497"/>
      <c r="H2627" s="502" t="s">
        <v>9480</v>
      </c>
      <c r="I2627" s="503">
        <v>6600</v>
      </c>
      <c r="J2627" s="504" t="s">
        <v>10074</v>
      </c>
    </row>
    <row r="2628" spans="1:10" s="460" customFormat="1" ht="18" customHeight="1">
      <c r="A2628" s="452">
        <v>2623</v>
      </c>
      <c r="B2628" s="497" t="s">
        <v>15033</v>
      </c>
      <c r="C2628" s="497" t="s">
        <v>15068</v>
      </c>
      <c r="D2628" s="505" t="s">
        <v>6994</v>
      </c>
      <c r="E2628" s="499" t="s">
        <v>10432</v>
      </c>
      <c r="F2628" s="506" t="s">
        <v>6995</v>
      </c>
      <c r="G2628" s="497"/>
      <c r="H2628" s="502" t="s">
        <v>9480</v>
      </c>
      <c r="I2628" s="503">
        <v>7500</v>
      </c>
      <c r="J2628" s="504" t="s">
        <v>10074</v>
      </c>
    </row>
    <row r="2629" spans="1:10" s="460" customFormat="1" ht="18" customHeight="1">
      <c r="A2629" s="452">
        <v>2624</v>
      </c>
      <c r="B2629" s="497" t="s">
        <v>15033</v>
      </c>
      <c r="C2629" s="497" t="s">
        <v>15068</v>
      </c>
      <c r="D2629" s="505" t="s">
        <v>6996</v>
      </c>
      <c r="E2629" s="499" t="s">
        <v>10289</v>
      </c>
      <c r="F2629" s="506" t="s">
        <v>6997</v>
      </c>
      <c r="G2629" s="497"/>
      <c r="H2629" s="502" t="s">
        <v>9480</v>
      </c>
      <c r="I2629" s="503">
        <v>6000</v>
      </c>
      <c r="J2629" s="504" t="s">
        <v>10074</v>
      </c>
    </row>
    <row r="2630" spans="1:10" s="460" customFormat="1" ht="18" customHeight="1">
      <c r="A2630" s="452">
        <v>2625</v>
      </c>
      <c r="B2630" s="497" t="s">
        <v>15033</v>
      </c>
      <c r="C2630" s="497" t="s">
        <v>15068</v>
      </c>
      <c r="D2630" s="505" t="s">
        <v>6998</v>
      </c>
      <c r="E2630" s="499" t="s">
        <v>10289</v>
      </c>
      <c r="F2630" s="506" t="s">
        <v>6999</v>
      </c>
      <c r="G2630" s="497"/>
      <c r="H2630" s="502" t="s">
        <v>9480</v>
      </c>
      <c r="I2630" s="503">
        <v>8400</v>
      </c>
      <c r="J2630" s="504" t="s">
        <v>10074</v>
      </c>
    </row>
    <row r="2631" spans="1:10" s="460" customFormat="1" ht="18" customHeight="1">
      <c r="A2631" s="452">
        <v>2626</v>
      </c>
      <c r="B2631" s="497" t="s">
        <v>15033</v>
      </c>
      <c r="C2631" s="497" t="s">
        <v>15068</v>
      </c>
      <c r="D2631" s="505" t="s">
        <v>7000</v>
      </c>
      <c r="E2631" s="499" t="s">
        <v>14307</v>
      </c>
      <c r="F2631" s="506" t="s">
        <v>6617</v>
      </c>
      <c r="G2631" s="497"/>
      <c r="H2631" s="502" t="s">
        <v>9480</v>
      </c>
      <c r="I2631" s="503">
        <v>3000</v>
      </c>
      <c r="J2631" s="504" t="s">
        <v>10074</v>
      </c>
    </row>
    <row r="2632" spans="1:10" s="460" customFormat="1" ht="18" customHeight="1">
      <c r="A2632" s="452">
        <v>2627</v>
      </c>
      <c r="B2632" s="497" t="s">
        <v>15033</v>
      </c>
      <c r="C2632" s="497" t="s">
        <v>15068</v>
      </c>
      <c r="D2632" s="505" t="s">
        <v>7000</v>
      </c>
      <c r="E2632" s="499" t="s">
        <v>15076</v>
      </c>
      <c r="F2632" s="506" t="s">
        <v>6617</v>
      </c>
      <c r="G2632" s="497"/>
      <c r="H2632" s="502" t="s">
        <v>9480</v>
      </c>
      <c r="I2632" s="503">
        <v>4300</v>
      </c>
      <c r="J2632" s="504" t="s">
        <v>10074</v>
      </c>
    </row>
    <row r="2633" spans="1:10" s="460" customFormat="1" ht="18" customHeight="1">
      <c r="A2633" s="452">
        <v>2628</v>
      </c>
      <c r="B2633" s="497" t="s">
        <v>15033</v>
      </c>
      <c r="C2633" s="497" t="s">
        <v>15068</v>
      </c>
      <c r="D2633" s="505" t="s">
        <v>7000</v>
      </c>
      <c r="E2633" s="499" t="s">
        <v>14274</v>
      </c>
      <c r="F2633" s="506" t="s">
        <v>6617</v>
      </c>
      <c r="G2633" s="497"/>
      <c r="H2633" s="502" t="s">
        <v>9480</v>
      </c>
      <c r="I2633" s="503">
        <v>6600</v>
      </c>
      <c r="J2633" s="504" t="s">
        <v>10074</v>
      </c>
    </row>
    <row r="2634" spans="1:10" s="460" customFormat="1" ht="18" customHeight="1">
      <c r="A2634" s="452">
        <v>2629</v>
      </c>
      <c r="B2634" s="497" t="s">
        <v>15033</v>
      </c>
      <c r="C2634" s="497" t="s">
        <v>15068</v>
      </c>
      <c r="D2634" s="505" t="s">
        <v>7001</v>
      </c>
      <c r="E2634" s="499" t="s">
        <v>14307</v>
      </c>
      <c r="F2634" s="506" t="s">
        <v>6615</v>
      </c>
      <c r="G2634" s="497"/>
      <c r="H2634" s="502" t="s">
        <v>9480</v>
      </c>
      <c r="I2634" s="503">
        <v>2800</v>
      </c>
      <c r="J2634" s="504" t="s">
        <v>10074</v>
      </c>
    </row>
    <row r="2635" spans="1:10" s="460" customFormat="1" ht="18" customHeight="1">
      <c r="A2635" s="452">
        <v>2630</v>
      </c>
      <c r="B2635" s="497" t="s">
        <v>15033</v>
      </c>
      <c r="C2635" s="497" t="s">
        <v>15068</v>
      </c>
      <c r="D2635" s="505" t="s">
        <v>7001</v>
      </c>
      <c r="E2635" s="499" t="s">
        <v>15076</v>
      </c>
      <c r="F2635" s="506" t="s">
        <v>6615</v>
      </c>
      <c r="G2635" s="497"/>
      <c r="H2635" s="502" t="s">
        <v>9480</v>
      </c>
      <c r="I2635" s="503">
        <v>4000</v>
      </c>
      <c r="J2635" s="504" t="s">
        <v>10074</v>
      </c>
    </row>
    <row r="2636" spans="1:10" s="460" customFormat="1" ht="18" customHeight="1">
      <c r="A2636" s="452">
        <v>2631</v>
      </c>
      <c r="B2636" s="497" t="s">
        <v>15033</v>
      </c>
      <c r="C2636" s="497" t="s">
        <v>15068</v>
      </c>
      <c r="D2636" s="505" t="s">
        <v>7002</v>
      </c>
      <c r="E2636" s="499" t="s">
        <v>14307</v>
      </c>
      <c r="F2636" s="506" t="s">
        <v>7003</v>
      </c>
      <c r="G2636" s="497"/>
      <c r="H2636" s="502" t="s">
        <v>9480</v>
      </c>
      <c r="I2636" s="503">
        <v>2800</v>
      </c>
      <c r="J2636" s="504" t="s">
        <v>10074</v>
      </c>
    </row>
    <row r="2637" spans="1:10" s="460" customFormat="1" ht="18" customHeight="1">
      <c r="A2637" s="452">
        <v>2632</v>
      </c>
      <c r="B2637" s="497" t="s">
        <v>15033</v>
      </c>
      <c r="C2637" s="497" t="s">
        <v>15068</v>
      </c>
      <c r="D2637" s="505" t="s">
        <v>7002</v>
      </c>
      <c r="E2637" s="499" t="s">
        <v>15076</v>
      </c>
      <c r="F2637" s="506" t="s">
        <v>7003</v>
      </c>
      <c r="G2637" s="497"/>
      <c r="H2637" s="502" t="s">
        <v>9480</v>
      </c>
      <c r="I2637" s="503">
        <v>4000</v>
      </c>
      <c r="J2637" s="504" t="s">
        <v>10074</v>
      </c>
    </row>
    <row r="2638" spans="1:10" s="460" customFormat="1" ht="18" customHeight="1">
      <c r="A2638" s="452">
        <v>2633</v>
      </c>
      <c r="B2638" s="497" t="s">
        <v>15033</v>
      </c>
      <c r="C2638" s="497" t="s">
        <v>15068</v>
      </c>
      <c r="D2638" s="505" t="s">
        <v>7004</v>
      </c>
      <c r="E2638" s="499" t="s">
        <v>14307</v>
      </c>
      <c r="F2638" s="506" t="s">
        <v>7005</v>
      </c>
      <c r="G2638" s="497"/>
      <c r="H2638" s="502" t="s">
        <v>9480</v>
      </c>
      <c r="I2638" s="503">
        <v>2800</v>
      </c>
      <c r="J2638" s="504" t="s">
        <v>10074</v>
      </c>
    </row>
    <row r="2639" spans="1:10" s="460" customFormat="1" ht="18" customHeight="1">
      <c r="A2639" s="452">
        <v>2634</v>
      </c>
      <c r="B2639" s="497" t="s">
        <v>15033</v>
      </c>
      <c r="C2639" s="497" t="s">
        <v>15068</v>
      </c>
      <c r="D2639" s="505" t="s">
        <v>7004</v>
      </c>
      <c r="E2639" s="499" t="s">
        <v>15076</v>
      </c>
      <c r="F2639" s="506" t="s">
        <v>7005</v>
      </c>
      <c r="G2639" s="497"/>
      <c r="H2639" s="502" t="s">
        <v>9480</v>
      </c>
      <c r="I2639" s="503">
        <v>4000</v>
      </c>
      <c r="J2639" s="504" t="s">
        <v>10074</v>
      </c>
    </row>
    <row r="2640" spans="1:10" s="460" customFormat="1" ht="18" customHeight="1">
      <c r="A2640" s="452">
        <v>2635</v>
      </c>
      <c r="B2640" s="497" t="s">
        <v>15033</v>
      </c>
      <c r="C2640" s="497" t="s">
        <v>15068</v>
      </c>
      <c r="D2640" s="505" t="s">
        <v>7006</v>
      </c>
      <c r="E2640" s="499" t="s">
        <v>14298</v>
      </c>
      <c r="F2640" s="506" t="s">
        <v>7007</v>
      </c>
      <c r="G2640" s="497"/>
      <c r="H2640" s="502" t="s">
        <v>9480</v>
      </c>
      <c r="I2640" s="503">
        <v>6500</v>
      </c>
      <c r="J2640" s="504" t="s">
        <v>10074</v>
      </c>
    </row>
    <row r="2641" spans="1:10" s="460" customFormat="1" ht="18" customHeight="1">
      <c r="A2641" s="452">
        <v>2636</v>
      </c>
      <c r="B2641" s="497" t="s">
        <v>15033</v>
      </c>
      <c r="C2641" s="497" t="s">
        <v>15068</v>
      </c>
      <c r="D2641" s="505" t="s">
        <v>7006</v>
      </c>
      <c r="E2641" s="499" t="s">
        <v>13515</v>
      </c>
      <c r="F2641" s="506" t="s">
        <v>7007</v>
      </c>
      <c r="G2641" s="497"/>
      <c r="H2641" s="502" t="s">
        <v>9480</v>
      </c>
      <c r="I2641" s="503">
        <v>4500</v>
      </c>
      <c r="J2641" s="504" t="s">
        <v>10074</v>
      </c>
    </row>
    <row r="2642" spans="1:10" s="460" customFormat="1" ht="18" customHeight="1">
      <c r="A2642" s="452">
        <v>2637</v>
      </c>
      <c r="B2642" s="497" t="s">
        <v>15033</v>
      </c>
      <c r="C2642" s="497" t="s">
        <v>15068</v>
      </c>
      <c r="D2642" s="505" t="s">
        <v>7008</v>
      </c>
      <c r="E2642" s="499" t="s">
        <v>15077</v>
      </c>
      <c r="F2642" s="506" t="s">
        <v>7009</v>
      </c>
      <c r="G2642" s="497"/>
      <c r="H2642" s="502" t="s">
        <v>9480</v>
      </c>
      <c r="I2642" s="503">
        <v>4100</v>
      </c>
      <c r="J2642" s="504" t="s">
        <v>10074</v>
      </c>
    </row>
    <row r="2643" spans="1:10" s="460" customFormat="1" ht="18" customHeight="1">
      <c r="A2643" s="452">
        <v>2638</v>
      </c>
      <c r="B2643" s="497" t="s">
        <v>15033</v>
      </c>
      <c r="C2643" s="497" t="s">
        <v>15068</v>
      </c>
      <c r="D2643" s="505" t="s">
        <v>7010</v>
      </c>
      <c r="E2643" s="499" t="s">
        <v>15077</v>
      </c>
      <c r="F2643" s="506" t="s">
        <v>7011</v>
      </c>
      <c r="G2643" s="497"/>
      <c r="H2643" s="502" t="s">
        <v>9480</v>
      </c>
      <c r="I2643" s="503">
        <v>4100</v>
      </c>
      <c r="J2643" s="504" t="s">
        <v>10074</v>
      </c>
    </row>
    <row r="2644" spans="1:10" s="460" customFormat="1" ht="18" customHeight="1">
      <c r="A2644" s="452">
        <v>2639</v>
      </c>
      <c r="B2644" s="497" t="s">
        <v>15033</v>
      </c>
      <c r="C2644" s="497" t="s">
        <v>15068</v>
      </c>
      <c r="D2644" s="505" t="s">
        <v>7012</v>
      </c>
      <c r="E2644" s="499" t="s">
        <v>15078</v>
      </c>
      <c r="F2644" s="506" t="s">
        <v>7013</v>
      </c>
      <c r="G2644" s="497"/>
      <c r="H2644" s="502" t="s">
        <v>9480</v>
      </c>
      <c r="I2644" s="503">
        <v>8300</v>
      </c>
      <c r="J2644" s="504" t="s">
        <v>10074</v>
      </c>
    </row>
    <row r="2645" spans="1:10" s="460" customFormat="1" ht="18" customHeight="1">
      <c r="A2645" s="452">
        <v>2640</v>
      </c>
      <c r="B2645" s="497" t="s">
        <v>15033</v>
      </c>
      <c r="C2645" s="497" t="s">
        <v>15068</v>
      </c>
      <c r="D2645" s="505" t="s">
        <v>7014</v>
      </c>
      <c r="E2645" s="499" t="s">
        <v>15078</v>
      </c>
      <c r="F2645" s="506" t="s">
        <v>7015</v>
      </c>
      <c r="G2645" s="497"/>
      <c r="H2645" s="502" t="s">
        <v>9480</v>
      </c>
      <c r="I2645" s="503">
        <v>6000</v>
      </c>
      <c r="J2645" s="504" t="s">
        <v>10074</v>
      </c>
    </row>
    <row r="2646" spans="1:10" s="460" customFormat="1" ht="18" customHeight="1">
      <c r="A2646" s="452">
        <v>2641</v>
      </c>
      <c r="B2646" s="497" t="s">
        <v>15033</v>
      </c>
      <c r="C2646" s="497" t="s">
        <v>15068</v>
      </c>
      <c r="D2646" s="505" t="s">
        <v>7016</v>
      </c>
      <c r="E2646" s="499" t="s">
        <v>15076</v>
      </c>
      <c r="F2646" s="506" t="s">
        <v>7017</v>
      </c>
      <c r="G2646" s="497"/>
      <c r="H2646" s="502" t="s">
        <v>9480</v>
      </c>
      <c r="I2646" s="503">
        <v>5600</v>
      </c>
      <c r="J2646" s="504" t="s">
        <v>10074</v>
      </c>
    </row>
    <row r="2647" spans="1:10" s="460" customFormat="1" ht="18" customHeight="1">
      <c r="A2647" s="452">
        <v>2642</v>
      </c>
      <c r="B2647" s="507" t="s">
        <v>15033</v>
      </c>
      <c r="C2647" s="507" t="s">
        <v>15068</v>
      </c>
      <c r="D2647" s="540"/>
      <c r="E2647" s="510">
        <v>15</v>
      </c>
      <c r="F2647" s="541" t="s">
        <v>7018</v>
      </c>
      <c r="G2647" s="497"/>
      <c r="H2647" s="502" t="s">
        <v>9480</v>
      </c>
      <c r="I2647" s="518">
        <v>25000</v>
      </c>
      <c r="J2647" s="504" t="s">
        <v>10074</v>
      </c>
    </row>
    <row r="2648" spans="1:10" s="460" customFormat="1" ht="18" customHeight="1">
      <c r="A2648" s="452">
        <v>2643</v>
      </c>
      <c r="B2648" s="507" t="s">
        <v>15033</v>
      </c>
      <c r="C2648" s="507" t="s">
        <v>15068</v>
      </c>
      <c r="D2648" s="508"/>
      <c r="E2648" s="511">
        <v>3</v>
      </c>
      <c r="F2648" s="509" t="s">
        <v>7019</v>
      </c>
      <c r="G2648" s="507"/>
      <c r="H2648" s="502" t="s">
        <v>9480</v>
      </c>
      <c r="I2648" s="469">
        <v>5500</v>
      </c>
      <c r="J2648" s="504" t="s">
        <v>10074</v>
      </c>
    </row>
    <row r="2649" spans="1:10" s="460" customFormat="1" ht="18" customHeight="1">
      <c r="A2649" s="452">
        <v>2644</v>
      </c>
      <c r="B2649" s="507" t="s">
        <v>15033</v>
      </c>
      <c r="C2649" s="507" t="s">
        <v>15068</v>
      </c>
      <c r="D2649" s="505"/>
      <c r="E2649" s="510">
        <v>15</v>
      </c>
      <c r="F2649" s="506" t="s">
        <v>7020</v>
      </c>
      <c r="G2649" s="497"/>
      <c r="H2649" s="502" t="s">
        <v>9480</v>
      </c>
      <c r="I2649" s="471">
        <v>27500</v>
      </c>
      <c r="J2649" s="504" t="s">
        <v>10074</v>
      </c>
    </row>
    <row r="2650" spans="1:10" s="460" customFormat="1" ht="18" customHeight="1">
      <c r="A2650" s="452">
        <v>2645</v>
      </c>
      <c r="B2650" s="507" t="s">
        <v>15033</v>
      </c>
      <c r="C2650" s="507" t="s">
        <v>15068</v>
      </c>
      <c r="D2650" s="505"/>
      <c r="E2650" s="511">
        <v>3</v>
      </c>
      <c r="F2650" s="506" t="s">
        <v>7021</v>
      </c>
      <c r="G2650" s="497"/>
      <c r="H2650" s="502" t="s">
        <v>9480</v>
      </c>
      <c r="I2650" s="471">
        <v>6200</v>
      </c>
      <c r="J2650" s="504" t="s">
        <v>10074</v>
      </c>
    </row>
    <row r="2651" spans="1:10" s="460" customFormat="1" ht="18" customHeight="1">
      <c r="A2651" s="452">
        <v>2646</v>
      </c>
      <c r="B2651" s="453" t="s">
        <v>15033</v>
      </c>
      <c r="C2651" s="452" t="s">
        <v>15079</v>
      </c>
      <c r="D2651" s="466" t="s">
        <v>4450</v>
      </c>
      <c r="E2651" s="452" t="s">
        <v>131</v>
      </c>
      <c r="F2651" s="535" t="s">
        <v>7022</v>
      </c>
      <c r="G2651" s="453"/>
      <c r="H2651" s="468" t="s">
        <v>4453</v>
      </c>
      <c r="I2651" s="469">
        <v>9800</v>
      </c>
      <c r="J2651" s="558"/>
    </row>
    <row r="2652" spans="1:10" s="460" customFormat="1" ht="18" customHeight="1">
      <c r="A2652" s="452">
        <v>2647</v>
      </c>
      <c r="B2652" s="513" t="s">
        <v>15033</v>
      </c>
      <c r="C2652" s="513" t="s">
        <v>15079</v>
      </c>
      <c r="D2652" s="512" t="s">
        <v>15080</v>
      </c>
      <c r="E2652" s="513" t="s">
        <v>9443</v>
      </c>
      <c r="F2652" s="467" t="s">
        <v>15081</v>
      </c>
      <c r="G2652" s="513"/>
      <c r="H2652" s="527" t="s">
        <v>10033</v>
      </c>
      <c r="I2652" s="503">
        <v>9900</v>
      </c>
      <c r="J2652" s="528"/>
    </row>
    <row r="2653" spans="1:10" s="460" customFormat="1" ht="18" customHeight="1">
      <c r="A2653" s="452">
        <v>2648</v>
      </c>
      <c r="B2653" s="513" t="s">
        <v>15033</v>
      </c>
      <c r="C2653" s="513" t="s">
        <v>15079</v>
      </c>
      <c r="D2653" s="512" t="s">
        <v>15080</v>
      </c>
      <c r="E2653" s="513" t="s">
        <v>13509</v>
      </c>
      <c r="F2653" s="467" t="s">
        <v>15081</v>
      </c>
      <c r="G2653" s="513"/>
      <c r="H2653" s="527" t="s">
        <v>10033</v>
      </c>
      <c r="I2653" s="503">
        <v>27500</v>
      </c>
      <c r="J2653" s="528"/>
    </row>
    <row r="2654" spans="1:10" s="460" customFormat="1" ht="18" customHeight="1">
      <c r="A2654" s="452">
        <v>2649</v>
      </c>
      <c r="B2654" s="453" t="s">
        <v>532</v>
      </c>
      <c r="C2654" s="481" t="s">
        <v>15082</v>
      </c>
      <c r="D2654" s="494" t="s">
        <v>7023</v>
      </c>
      <c r="E2654" s="481" t="s">
        <v>131</v>
      </c>
      <c r="F2654" s="456" t="s">
        <v>15083</v>
      </c>
      <c r="G2654" s="481" t="s">
        <v>4500</v>
      </c>
      <c r="H2654" s="591" t="s">
        <v>4466</v>
      </c>
      <c r="I2654" s="495">
        <v>23000</v>
      </c>
      <c r="J2654" s="545"/>
    </row>
    <row r="2655" spans="1:10" s="460" customFormat="1" ht="18" customHeight="1">
      <c r="A2655" s="452">
        <v>2650</v>
      </c>
      <c r="B2655" s="546" t="s">
        <v>532</v>
      </c>
      <c r="C2655" s="633" t="s">
        <v>857</v>
      </c>
      <c r="D2655" s="634" t="s">
        <v>7024</v>
      </c>
      <c r="E2655" s="633" t="s">
        <v>416</v>
      </c>
      <c r="F2655" s="597" t="s">
        <v>7025</v>
      </c>
      <c r="G2655" s="633"/>
      <c r="H2655" s="598" t="s">
        <v>4463</v>
      </c>
      <c r="I2655" s="464">
        <v>2900</v>
      </c>
      <c r="J2655" s="558"/>
    </row>
    <row r="2656" spans="1:10" s="460" customFormat="1" ht="18" customHeight="1">
      <c r="A2656" s="452">
        <v>2651</v>
      </c>
      <c r="B2656" s="453" t="s">
        <v>15084</v>
      </c>
      <c r="C2656" s="453" t="s">
        <v>15085</v>
      </c>
      <c r="D2656" s="466" t="s">
        <v>4450</v>
      </c>
      <c r="E2656" s="452" t="s">
        <v>6289</v>
      </c>
      <c r="F2656" s="467" t="s">
        <v>7026</v>
      </c>
      <c r="G2656" s="453" t="s">
        <v>9403</v>
      </c>
      <c r="H2656" s="468" t="s">
        <v>4453</v>
      </c>
      <c r="I2656" s="469">
        <v>14000</v>
      </c>
      <c r="J2656" s="558"/>
    </row>
    <row r="2657" spans="1:10" s="460" customFormat="1" ht="18" customHeight="1">
      <c r="A2657" s="452">
        <v>2652</v>
      </c>
      <c r="B2657" s="453" t="s">
        <v>15084</v>
      </c>
      <c r="C2657" s="453" t="s">
        <v>15085</v>
      </c>
      <c r="D2657" s="466" t="s">
        <v>4450</v>
      </c>
      <c r="E2657" s="452" t="s">
        <v>15086</v>
      </c>
      <c r="F2657" s="467" t="s">
        <v>7027</v>
      </c>
      <c r="G2657" s="453" t="s">
        <v>9403</v>
      </c>
      <c r="H2657" s="468" t="s">
        <v>4453</v>
      </c>
      <c r="I2657" s="469">
        <v>2600</v>
      </c>
      <c r="J2657" s="558"/>
    </row>
    <row r="2658" spans="1:10" s="460" customFormat="1" ht="18" customHeight="1">
      <c r="A2658" s="452">
        <v>2653</v>
      </c>
      <c r="B2658" s="453" t="s">
        <v>15084</v>
      </c>
      <c r="C2658" s="453" t="s">
        <v>15085</v>
      </c>
      <c r="D2658" s="466" t="s">
        <v>4450</v>
      </c>
      <c r="E2658" s="452" t="s">
        <v>15086</v>
      </c>
      <c r="F2658" s="467" t="s">
        <v>7028</v>
      </c>
      <c r="G2658" s="453" t="s">
        <v>9403</v>
      </c>
      <c r="H2658" s="468" t="s">
        <v>4453</v>
      </c>
      <c r="I2658" s="469">
        <v>2400</v>
      </c>
      <c r="J2658" s="558"/>
    </row>
    <row r="2659" spans="1:10" s="460" customFormat="1" ht="18" customHeight="1">
      <c r="A2659" s="452">
        <v>2654</v>
      </c>
      <c r="B2659" s="453" t="s">
        <v>15084</v>
      </c>
      <c r="C2659" s="453" t="s">
        <v>15085</v>
      </c>
      <c r="D2659" s="466" t="s">
        <v>4450</v>
      </c>
      <c r="E2659" s="452" t="s">
        <v>13509</v>
      </c>
      <c r="F2659" s="467" t="s">
        <v>7029</v>
      </c>
      <c r="G2659" s="453" t="s">
        <v>9403</v>
      </c>
      <c r="H2659" s="468" t="s">
        <v>4453</v>
      </c>
      <c r="I2659" s="469">
        <v>15300</v>
      </c>
      <c r="J2659" s="558"/>
    </row>
    <row r="2660" spans="1:10" s="460" customFormat="1" ht="18" customHeight="1">
      <c r="A2660" s="452">
        <v>2655</v>
      </c>
      <c r="B2660" s="453" t="s">
        <v>15084</v>
      </c>
      <c r="C2660" s="453" t="s">
        <v>15085</v>
      </c>
      <c r="D2660" s="466" t="s">
        <v>4450</v>
      </c>
      <c r="E2660" s="452" t="s">
        <v>13509</v>
      </c>
      <c r="F2660" s="467" t="s">
        <v>7030</v>
      </c>
      <c r="G2660" s="453" t="s">
        <v>9403</v>
      </c>
      <c r="H2660" s="468" t="s">
        <v>4453</v>
      </c>
      <c r="I2660" s="469">
        <v>14800</v>
      </c>
      <c r="J2660" s="558"/>
    </row>
    <row r="2661" spans="1:10" s="460" customFormat="1" ht="18" customHeight="1">
      <c r="A2661" s="452">
        <v>2656</v>
      </c>
      <c r="B2661" s="453" t="s">
        <v>15084</v>
      </c>
      <c r="C2661" s="453" t="s">
        <v>15085</v>
      </c>
      <c r="D2661" s="466" t="s">
        <v>4450</v>
      </c>
      <c r="E2661" s="452" t="s">
        <v>13509</v>
      </c>
      <c r="F2661" s="467" t="s">
        <v>7031</v>
      </c>
      <c r="G2661" s="453" t="s">
        <v>9403</v>
      </c>
      <c r="H2661" s="468" t="s">
        <v>4453</v>
      </c>
      <c r="I2661" s="469">
        <v>13600</v>
      </c>
      <c r="J2661" s="459"/>
    </row>
    <row r="2662" spans="1:10" s="460" customFormat="1" ht="18" customHeight="1">
      <c r="A2662" s="452">
        <v>2657</v>
      </c>
      <c r="B2662" s="453" t="s">
        <v>15084</v>
      </c>
      <c r="C2662" s="453" t="s">
        <v>15085</v>
      </c>
      <c r="D2662" s="466" t="s">
        <v>4450</v>
      </c>
      <c r="E2662" s="452" t="s">
        <v>13509</v>
      </c>
      <c r="F2662" s="467" t="s">
        <v>7032</v>
      </c>
      <c r="G2662" s="453" t="s">
        <v>9403</v>
      </c>
      <c r="H2662" s="468" t="s">
        <v>4453</v>
      </c>
      <c r="I2662" s="469">
        <v>15500</v>
      </c>
      <c r="J2662" s="558"/>
    </row>
    <row r="2663" spans="1:10" s="460" customFormat="1" ht="18" customHeight="1">
      <c r="A2663" s="452">
        <v>2658</v>
      </c>
      <c r="B2663" s="453" t="s">
        <v>15084</v>
      </c>
      <c r="C2663" s="453" t="s">
        <v>15085</v>
      </c>
      <c r="D2663" s="466" t="s">
        <v>4450</v>
      </c>
      <c r="E2663" s="452" t="s">
        <v>13509</v>
      </c>
      <c r="F2663" s="467" t="s">
        <v>7033</v>
      </c>
      <c r="G2663" s="453" t="s">
        <v>9403</v>
      </c>
      <c r="H2663" s="468" t="s">
        <v>4453</v>
      </c>
      <c r="I2663" s="469">
        <v>15500</v>
      </c>
      <c r="J2663" s="558"/>
    </row>
    <row r="2664" spans="1:10" s="460" customFormat="1" ht="18" customHeight="1">
      <c r="A2664" s="452">
        <v>2659</v>
      </c>
      <c r="B2664" s="453" t="s">
        <v>15084</v>
      </c>
      <c r="C2664" s="453" t="s">
        <v>15085</v>
      </c>
      <c r="D2664" s="466" t="s">
        <v>4450</v>
      </c>
      <c r="E2664" s="452" t="s">
        <v>13509</v>
      </c>
      <c r="F2664" s="467" t="s">
        <v>7034</v>
      </c>
      <c r="G2664" s="453" t="s">
        <v>9403</v>
      </c>
      <c r="H2664" s="468" t="s">
        <v>4453</v>
      </c>
      <c r="I2664" s="469">
        <v>14800</v>
      </c>
      <c r="J2664" s="459"/>
    </row>
    <row r="2665" spans="1:10" s="460" customFormat="1" ht="18" customHeight="1">
      <c r="A2665" s="452">
        <v>2660</v>
      </c>
      <c r="B2665" s="453" t="s">
        <v>15084</v>
      </c>
      <c r="C2665" s="453" t="s">
        <v>15085</v>
      </c>
      <c r="D2665" s="466" t="s">
        <v>4450</v>
      </c>
      <c r="E2665" s="452" t="s">
        <v>14431</v>
      </c>
      <c r="F2665" s="467" t="s">
        <v>7035</v>
      </c>
      <c r="G2665" s="453" t="s">
        <v>9403</v>
      </c>
      <c r="H2665" s="468" t="s">
        <v>4453</v>
      </c>
      <c r="I2665" s="469">
        <v>2700</v>
      </c>
      <c r="J2665" s="558"/>
    </row>
    <row r="2666" spans="1:10" s="460" customFormat="1" ht="18" customHeight="1">
      <c r="A2666" s="452">
        <v>2661</v>
      </c>
      <c r="B2666" s="453" t="s">
        <v>532</v>
      </c>
      <c r="C2666" s="455" t="s">
        <v>857</v>
      </c>
      <c r="D2666" s="473" t="s">
        <v>7036</v>
      </c>
      <c r="E2666" s="455" t="s">
        <v>416</v>
      </c>
      <c r="F2666" s="456" t="s">
        <v>7037</v>
      </c>
      <c r="G2666" s="455" t="s">
        <v>4500</v>
      </c>
      <c r="H2666" s="463" t="s">
        <v>4463</v>
      </c>
      <c r="I2666" s="464">
        <v>4500</v>
      </c>
      <c r="J2666" s="459"/>
    </row>
    <row r="2667" spans="1:10" s="460" customFormat="1" ht="18" customHeight="1">
      <c r="A2667" s="452">
        <v>2662</v>
      </c>
      <c r="B2667" s="453" t="s">
        <v>532</v>
      </c>
      <c r="C2667" s="455" t="s">
        <v>857</v>
      </c>
      <c r="D2667" s="473" t="s">
        <v>7036</v>
      </c>
      <c r="E2667" s="455" t="s">
        <v>416</v>
      </c>
      <c r="F2667" s="456" t="s">
        <v>7038</v>
      </c>
      <c r="G2667" s="455" t="s">
        <v>4500</v>
      </c>
      <c r="H2667" s="463" t="s">
        <v>4463</v>
      </c>
      <c r="I2667" s="464">
        <v>4200</v>
      </c>
      <c r="J2667" s="459"/>
    </row>
    <row r="2668" spans="1:10" s="460" customFormat="1" ht="18" customHeight="1">
      <c r="A2668" s="452">
        <v>2663</v>
      </c>
      <c r="B2668" s="453" t="s">
        <v>532</v>
      </c>
      <c r="C2668" s="455" t="s">
        <v>857</v>
      </c>
      <c r="D2668" s="473" t="s">
        <v>7036</v>
      </c>
      <c r="E2668" s="455" t="s">
        <v>416</v>
      </c>
      <c r="F2668" s="456" t="s">
        <v>7039</v>
      </c>
      <c r="G2668" s="455" t="s">
        <v>4500</v>
      </c>
      <c r="H2668" s="463" t="s">
        <v>4463</v>
      </c>
      <c r="I2668" s="464">
        <v>4200</v>
      </c>
      <c r="J2668" s="558"/>
    </row>
    <row r="2669" spans="1:10" s="460" customFormat="1" ht="18" customHeight="1">
      <c r="A2669" s="452">
        <v>2664</v>
      </c>
      <c r="B2669" s="453" t="s">
        <v>532</v>
      </c>
      <c r="C2669" s="455" t="s">
        <v>857</v>
      </c>
      <c r="D2669" s="473" t="s">
        <v>7040</v>
      </c>
      <c r="E2669" s="455" t="s">
        <v>416</v>
      </c>
      <c r="F2669" s="456" t="s">
        <v>7038</v>
      </c>
      <c r="G2669" s="455"/>
      <c r="H2669" s="463" t="s">
        <v>4463</v>
      </c>
      <c r="I2669" s="464">
        <v>4200</v>
      </c>
      <c r="J2669" s="558"/>
    </row>
    <row r="2670" spans="1:10" s="460" customFormat="1" ht="18" customHeight="1">
      <c r="A2670" s="452">
        <v>2665</v>
      </c>
      <c r="B2670" s="453" t="s">
        <v>532</v>
      </c>
      <c r="C2670" s="455" t="s">
        <v>857</v>
      </c>
      <c r="D2670" s="473" t="s">
        <v>7041</v>
      </c>
      <c r="E2670" s="455" t="s">
        <v>416</v>
      </c>
      <c r="F2670" s="456" t="s">
        <v>7042</v>
      </c>
      <c r="G2670" s="455" t="s">
        <v>4500</v>
      </c>
      <c r="H2670" s="463" t="s">
        <v>4463</v>
      </c>
      <c r="I2670" s="464">
        <v>5400</v>
      </c>
      <c r="J2670" s="558"/>
    </row>
    <row r="2671" spans="1:10" s="460" customFormat="1" ht="18" customHeight="1">
      <c r="A2671" s="452">
        <v>2666</v>
      </c>
      <c r="B2671" s="453" t="s">
        <v>532</v>
      </c>
      <c r="C2671" s="455" t="s">
        <v>857</v>
      </c>
      <c r="D2671" s="473" t="s">
        <v>7041</v>
      </c>
      <c r="E2671" s="455" t="s">
        <v>416</v>
      </c>
      <c r="F2671" s="456" t="s">
        <v>7043</v>
      </c>
      <c r="G2671" s="455" t="s">
        <v>4500</v>
      </c>
      <c r="H2671" s="463" t="s">
        <v>4463</v>
      </c>
      <c r="I2671" s="464">
        <v>5400</v>
      </c>
      <c r="J2671" s="558"/>
    </row>
    <row r="2672" spans="1:10" s="460" customFormat="1" ht="18" customHeight="1">
      <c r="A2672" s="452">
        <v>2667</v>
      </c>
      <c r="B2672" s="453" t="s">
        <v>532</v>
      </c>
      <c r="C2672" s="453" t="s">
        <v>15085</v>
      </c>
      <c r="D2672" s="461" t="s">
        <v>7044</v>
      </c>
      <c r="E2672" s="453" t="s">
        <v>179</v>
      </c>
      <c r="F2672" s="462" t="s">
        <v>7045</v>
      </c>
      <c r="G2672" s="453" t="s">
        <v>9403</v>
      </c>
      <c r="H2672" s="457" t="s">
        <v>4441</v>
      </c>
      <c r="I2672" s="458">
        <v>2700</v>
      </c>
      <c r="J2672" s="470"/>
    </row>
    <row r="2673" spans="1:10" s="460" customFormat="1" ht="18" customHeight="1">
      <c r="A2673" s="452">
        <v>2668</v>
      </c>
      <c r="B2673" s="453" t="s">
        <v>532</v>
      </c>
      <c r="C2673" s="455" t="s">
        <v>857</v>
      </c>
      <c r="D2673" s="473" t="s">
        <v>7046</v>
      </c>
      <c r="E2673" s="455" t="s">
        <v>416</v>
      </c>
      <c r="F2673" s="456" t="s">
        <v>7039</v>
      </c>
      <c r="G2673" s="455"/>
      <c r="H2673" s="463" t="s">
        <v>4463</v>
      </c>
      <c r="I2673" s="464">
        <v>4200</v>
      </c>
      <c r="J2673" s="558"/>
    </row>
    <row r="2674" spans="1:10" s="460" customFormat="1" ht="18" customHeight="1">
      <c r="A2674" s="452">
        <v>2669</v>
      </c>
      <c r="B2674" s="453" t="s">
        <v>532</v>
      </c>
      <c r="C2674" s="455" t="s">
        <v>857</v>
      </c>
      <c r="D2674" s="473" t="s">
        <v>7047</v>
      </c>
      <c r="E2674" s="455" t="s">
        <v>416</v>
      </c>
      <c r="F2674" s="456" t="s">
        <v>7048</v>
      </c>
      <c r="G2674" s="455"/>
      <c r="H2674" s="463" t="s">
        <v>4463</v>
      </c>
      <c r="I2674" s="464">
        <v>4600</v>
      </c>
      <c r="J2674" s="459"/>
    </row>
    <row r="2675" spans="1:10" s="460" customFormat="1" ht="18" customHeight="1">
      <c r="A2675" s="452">
        <v>2670</v>
      </c>
      <c r="B2675" s="453" t="s">
        <v>532</v>
      </c>
      <c r="C2675" s="455" t="s">
        <v>857</v>
      </c>
      <c r="D2675" s="473" t="s">
        <v>7049</v>
      </c>
      <c r="E2675" s="455" t="s">
        <v>416</v>
      </c>
      <c r="F2675" s="456" t="s">
        <v>7050</v>
      </c>
      <c r="G2675" s="455"/>
      <c r="H2675" s="463" t="s">
        <v>4463</v>
      </c>
      <c r="I2675" s="464">
        <v>4500</v>
      </c>
      <c r="J2675" s="459"/>
    </row>
    <row r="2676" spans="1:10" s="460" customFormat="1" ht="18" customHeight="1">
      <c r="A2676" s="452">
        <v>2671</v>
      </c>
      <c r="B2676" s="453" t="s">
        <v>532</v>
      </c>
      <c r="C2676" s="455" t="s">
        <v>857</v>
      </c>
      <c r="D2676" s="473" t="s">
        <v>7051</v>
      </c>
      <c r="E2676" s="455" t="s">
        <v>416</v>
      </c>
      <c r="F2676" s="456" t="s">
        <v>7052</v>
      </c>
      <c r="G2676" s="455"/>
      <c r="H2676" s="463" t="s">
        <v>4463</v>
      </c>
      <c r="I2676" s="464">
        <v>4600</v>
      </c>
      <c r="J2676" s="459"/>
    </row>
    <row r="2677" spans="1:10" s="460" customFormat="1" ht="18" customHeight="1">
      <c r="A2677" s="452">
        <v>2672</v>
      </c>
      <c r="B2677" s="453" t="s">
        <v>532</v>
      </c>
      <c r="C2677" s="455" t="s">
        <v>857</v>
      </c>
      <c r="D2677" s="473" t="s">
        <v>7053</v>
      </c>
      <c r="E2677" s="455" t="s">
        <v>416</v>
      </c>
      <c r="F2677" s="456" t="s">
        <v>7054</v>
      </c>
      <c r="G2677" s="455"/>
      <c r="H2677" s="463" t="s">
        <v>4463</v>
      </c>
      <c r="I2677" s="464">
        <v>4900</v>
      </c>
      <c r="J2677" s="459"/>
    </row>
    <row r="2678" spans="1:10" s="460" customFormat="1" ht="18" customHeight="1">
      <c r="A2678" s="452">
        <v>2673</v>
      </c>
      <c r="B2678" s="453" t="s">
        <v>532</v>
      </c>
      <c r="C2678" s="455" t="s">
        <v>857</v>
      </c>
      <c r="D2678" s="473" t="s">
        <v>7055</v>
      </c>
      <c r="E2678" s="455" t="s">
        <v>416</v>
      </c>
      <c r="F2678" s="456" t="s">
        <v>7056</v>
      </c>
      <c r="G2678" s="455"/>
      <c r="H2678" s="463" t="s">
        <v>4463</v>
      </c>
      <c r="I2678" s="464">
        <v>5900</v>
      </c>
      <c r="J2678" s="558"/>
    </row>
    <row r="2679" spans="1:10" s="460" customFormat="1" ht="18" customHeight="1">
      <c r="A2679" s="452">
        <v>2674</v>
      </c>
      <c r="B2679" s="453" t="s">
        <v>532</v>
      </c>
      <c r="C2679" s="455" t="s">
        <v>857</v>
      </c>
      <c r="D2679" s="473" t="s">
        <v>7057</v>
      </c>
      <c r="E2679" s="455" t="s">
        <v>416</v>
      </c>
      <c r="F2679" s="456" t="s">
        <v>7058</v>
      </c>
      <c r="G2679" s="455" t="s">
        <v>4500</v>
      </c>
      <c r="H2679" s="463" t="s">
        <v>4463</v>
      </c>
      <c r="I2679" s="464">
        <v>1690</v>
      </c>
      <c r="J2679" s="558"/>
    </row>
    <row r="2680" spans="1:10" s="460" customFormat="1" ht="18" customHeight="1">
      <c r="A2680" s="452">
        <v>2675</v>
      </c>
      <c r="B2680" s="453" t="s">
        <v>532</v>
      </c>
      <c r="C2680" s="455" t="s">
        <v>857</v>
      </c>
      <c r="D2680" s="473" t="s">
        <v>7057</v>
      </c>
      <c r="E2680" s="455" t="s">
        <v>416</v>
      </c>
      <c r="F2680" s="456" t="s">
        <v>7059</v>
      </c>
      <c r="G2680" s="455" t="s">
        <v>4500</v>
      </c>
      <c r="H2680" s="463" t="s">
        <v>4463</v>
      </c>
      <c r="I2680" s="464">
        <v>2200</v>
      </c>
      <c r="J2680" s="558"/>
    </row>
    <row r="2681" spans="1:10" s="460" customFormat="1" ht="18" customHeight="1">
      <c r="A2681" s="452">
        <v>2676</v>
      </c>
      <c r="B2681" s="453" t="s">
        <v>532</v>
      </c>
      <c r="C2681" s="455" t="s">
        <v>857</v>
      </c>
      <c r="D2681" s="473" t="s">
        <v>7057</v>
      </c>
      <c r="E2681" s="455" t="s">
        <v>416</v>
      </c>
      <c r="F2681" s="456" t="s">
        <v>7060</v>
      </c>
      <c r="G2681" s="455" t="s">
        <v>4500</v>
      </c>
      <c r="H2681" s="463" t="s">
        <v>4463</v>
      </c>
      <c r="I2681" s="464">
        <v>1690</v>
      </c>
      <c r="J2681" s="558"/>
    </row>
    <row r="2682" spans="1:10" s="460" customFormat="1" ht="18" customHeight="1">
      <c r="A2682" s="452">
        <v>2677</v>
      </c>
      <c r="B2682" s="453" t="s">
        <v>532</v>
      </c>
      <c r="C2682" s="455" t="s">
        <v>857</v>
      </c>
      <c r="D2682" s="473" t="s">
        <v>7061</v>
      </c>
      <c r="E2682" s="455" t="s">
        <v>416</v>
      </c>
      <c r="F2682" s="456" t="s">
        <v>7062</v>
      </c>
      <c r="G2682" s="455"/>
      <c r="H2682" s="463" t="s">
        <v>4463</v>
      </c>
      <c r="I2682" s="464">
        <v>2200</v>
      </c>
      <c r="J2682" s="558"/>
    </row>
    <row r="2683" spans="1:10" s="460" customFormat="1" ht="18" customHeight="1">
      <c r="A2683" s="452">
        <v>2678</v>
      </c>
      <c r="B2683" s="453" t="s">
        <v>532</v>
      </c>
      <c r="C2683" s="452" t="s">
        <v>857</v>
      </c>
      <c r="D2683" s="466" t="s">
        <v>7061</v>
      </c>
      <c r="E2683" s="452" t="s">
        <v>416</v>
      </c>
      <c r="F2683" s="467" t="s">
        <v>7058</v>
      </c>
      <c r="G2683" s="453"/>
      <c r="H2683" s="463" t="s">
        <v>4463</v>
      </c>
      <c r="I2683" s="532">
        <v>1690</v>
      </c>
      <c r="J2683" s="470"/>
    </row>
    <row r="2684" spans="1:10" s="460" customFormat="1" ht="18" customHeight="1">
      <c r="A2684" s="452">
        <v>2679</v>
      </c>
      <c r="B2684" s="453" t="s">
        <v>532</v>
      </c>
      <c r="C2684" s="452" t="s">
        <v>857</v>
      </c>
      <c r="D2684" s="466" t="s">
        <v>7061</v>
      </c>
      <c r="E2684" s="452" t="s">
        <v>416</v>
      </c>
      <c r="F2684" s="467" t="s">
        <v>7059</v>
      </c>
      <c r="G2684" s="453"/>
      <c r="H2684" s="463" t="s">
        <v>4463</v>
      </c>
      <c r="I2684" s="532">
        <v>2200</v>
      </c>
      <c r="J2684" s="459"/>
    </row>
    <row r="2685" spans="1:10" s="460" customFormat="1" ht="18" customHeight="1">
      <c r="A2685" s="452">
        <v>2680</v>
      </c>
      <c r="B2685" s="453" t="s">
        <v>532</v>
      </c>
      <c r="C2685" s="452" t="s">
        <v>857</v>
      </c>
      <c r="D2685" s="466" t="s">
        <v>7061</v>
      </c>
      <c r="E2685" s="452" t="s">
        <v>416</v>
      </c>
      <c r="F2685" s="467" t="s">
        <v>7060</v>
      </c>
      <c r="G2685" s="453"/>
      <c r="H2685" s="463" t="s">
        <v>4463</v>
      </c>
      <c r="I2685" s="532">
        <v>1690</v>
      </c>
      <c r="J2685" s="459"/>
    </row>
    <row r="2686" spans="1:10" s="460" customFormat="1" ht="18" customHeight="1">
      <c r="A2686" s="452">
        <v>2681</v>
      </c>
      <c r="B2686" s="453" t="s">
        <v>532</v>
      </c>
      <c r="C2686" s="452" t="s">
        <v>857</v>
      </c>
      <c r="D2686" s="466" t="s">
        <v>7063</v>
      </c>
      <c r="E2686" s="452" t="s">
        <v>416</v>
      </c>
      <c r="F2686" s="467" t="s">
        <v>7064</v>
      </c>
      <c r="G2686" s="453"/>
      <c r="H2686" s="463" t="s">
        <v>4463</v>
      </c>
      <c r="I2686" s="532">
        <v>2200</v>
      </c>
      <c r="J2686" s="459"/>
    </row>
    <row r="2687" spans="1:10" s="460" customFormat="1" ht="18" customHeight="1">
      <c r="A2687" s="452">
        <v>2682</v>
      </c>
      <c r="B2687" s="497" t="s">
        <v>532</v>
      </c>
      <c r="C2687" s="583" t="s">
        <v>857</v>
      </c>
      <c r="D2687" s="508" t="s">
        <v>7065</v>
      </c>
      <c r="E2687" s="507" t="s">
        <v>13509</v>
      </c>
      <c r="F2687" s="509" t="s">
        <v>7066</v>
      </c>
      <c r="G2687" s="452" t="s">
        <v>4500</v>
      </c>
      <c r="H2687" s="502" t="s">
        <v>9480</v>
      </c>
      <c r="I2687" s="469">
        <v>13600</v>
      </c>
      <c r="J2687" s="504" t="s">
        <v>10074</v>
      </c>
    </row>
    <row r="2688" spans="1:10" s="460" customFormat="1" ht="18" customHeight="1">
      <c r="A2688" s="452">
        <v>2683</v>
      </c>
      <c r="B2688" s="497" t="s">
        <v>532</v>
      </c>
      <c r="C2688" s="583" t="s">
        <v>857</v>
      </c>
      <c r="D2688" s="505"/>
      <c r="E2688" s="507" t="s">
        <v>131</v>
      </c>
      <c r="F2688" s="506" t="s">
        <v>7067</v>
      </c>
      <c r="G2688" s="452" t="s">
        <v>4500</v>
      </c>
      <c r="H2688" s="502" t="s">
        <v>9480</v>
      </c>
      <c r="I2688" s="458">
        <v>14800</v>
      </c>
      <c r="J2688" s="504" t="s">
        <v>10074</v>
      </c>
    </row>
    <row r="2689" spans="1:10" s="460" customFormat="1" ht="18" customHeight="1">
      <c r="A2689" s="452">
        <v>2684</v>
      </c>
      <c r="B2689" s="497" t="s">
        <v>532</v>
      </c>
      <c r="C2689" s="583" t="s">
        <v>857</v>
      </c>
      <c r="D2689" s="505"/>
      <c r="E2689" s="507" t="s">
        <v>131</v>
      </c>
      <c r="F2689" s="506" t="s">
        <v>7068</v>
      </c>
      <c r="G2689" s="452" t="s">
        <v>4500</v>
      </c>
      <c r="H2689" s="502" t="s">
        <v>9480</v>
      </c>
      <c r="I2689" s="469">
        <v>3700</v>
      </c>
      <c r="J2689" s="504" t="s">
        <v>10074</v>
      </c>
    </row>
    <row r="2690" spans="1:10" s="460" customFormat="1" ht="18" customHeight="1">
      <c r="A2690" s="452">
        <v>2685</v>
      </c>
      <c r="B2690" s="497" t="s">
        <v>532</v>
      </c>
      <c r="C2690" s="583" t="s">
        <v>857</v>
      </c>
      <c r="D2690" s="505" t="s">
        <v>7069</v>
      </c>
      <c r="E2690" s="507" t="s">
        <v>131</v>
      </c>
      <c r="F2690" s="506" t="s">
        <v>7070</v>
      </c>
      <c r="G2690" s="452" t="s">
        <v>4500</v>
      </c>
      <c r="H2690" s="502" t="s">
        <v>9480</v>
      </c>
      <c r="I2690" s="469">
        <v>5300</v>
      </c>
      <c r="J2690" s="504" t="s">
        <v>10074</v>
      </c>
    </row>
    <row r="2691" spans="1:10" s="460" customFormat="1" ht="18" customHeight="1">
      <c r="A2691" s="452">
        <v>2686</v>
      </c>
      <c r="B2691" s="497" t="s">
        <v>532</v>
      </c>
      <c r="C2691" s="583" t="s">
        <v>857</v>
      </c>
      <c r="D2691" s="582"/>
      <c r="E2691" s="507" t="s">
        <v>131</v>
      </c>
      <c r="F2691" s="500" t="s">
        <v>7071</v>
      </c>
      <c r="G2691" s="452" t="s">
        <v>4500</v>
      </c>
      <c r="H2691" s="502" t="s">
        <v>9480</v>
      </c>
      <c r="I2691" s="458">
        <v>5600</v>
      </c>
      <c r="J2691" s="504" t="s">
        <v>10074</v>
      </c>
    </row>
    <row r="2692" spans="1:10" s="460" customFormat="1" ht="18" customHeight="1">
      <c r="A2692" s="452">
        <v>2687</v>
      </c>
      <c r="B2692" s="497" t="s">
        <v>532</v>
      </c>
      <c r="C2692" s="583" t="s">
        <v>857</v>
      </c>
      <c r="D2692" s="505" t="s">
        <v>7072</v>
      </c>
      <c r="E2692" s="497" t="s">
        <v>13366</v>
      </c>
      <c r="F2692" s="506" t="s">
        <v>7073</v>
      </c>
      <c r="G2692" s="452" t="s">
        <v>4500</v>
      </c>
      <c r="H2692" s="502" t="s">
        <v>9480</v>
      </c>
      <c r="I2692" s="469">
        <v>450</v>
      </c>
      <c r="J2692" s="504" t="s">
        <v>10074</v>
      </c>
    </row>
    <row r="2693" spans="1:10" s="460" customFormat="1" ht="18" customHeight="1">
      <c r="A2693" s="452">
        <v>2688</v>
      </c>
      <c r="B2693" s="497" t="s">
        <v>532</v>
      </c>
      <c r="C2693" s="583" t="s">
        <v>857</v>
      </c>
      <c r="D2693" s="582" t="s">
        <v>7074</v>
      </c>
      <c r="E2693" s="497" t="s">
        <v>13366</v>
      </c>
      <c r="F2693" s="500" t="s">
        <v>7075</v>
      </c>
      <c r="G2693" s="452" t="s">
        <v>4500</v>
      </c>
      <c r="H2693" s="502" t="s">
        <v>9480</v>
      </c>
      <c r="I2693" s="458">
        <v>230</v>
      </c>
      <c r="J2693" s="504" t="s">
        <v>10074</v>
      </c>
    </row>
    <row r="2694" spans="1:10" s="460" customFormat="1" ht="18" customHeight="1">
      <c r="A2694" s="452">
        <v>2689</v>
      </c>
      <c r="B2694" s="453" t="s">
        <v>532</v>
      </c>
      <c r="C2694" s="453" t="s">
        <v>15087</v>
      </c>
      <c r="D2694" s="454" t="s">
        <v>7044</v>
      </c>
      <c r="E2694" s="455" t="s">
        <v>131</v>
      </c>
      <c r="F2694" s="456" t="s">
        <v>7076</v>
      </c>
      <c r="G2694" s="453" t="s">
        <v>9403</v>
      </c>
      <c r="H2694" s="457" t="s">
        <v>4441</v>
      </c>
      <c r="I2694" s="458">
        <v>21000</v>
      </c>
      <c r="J2694" s="459"/>
    </row>
    <row r="2695" spans="1:10" s="460" customFormat="1" ht="18" customHeight="1">
      <c r="A2695" s="452">
        <v>2690</v>
      </c>
      <c r="B2695" s="453" t="s">
        <v>532</v>
      </c>
      <c r="C2695" s="453" t="s">
        <v>15087</v>
      </c>
      <c r="D2695" s="461"/>
      <c r="E2695" s="453" t="s">
        <v>13509</v>
      </c>
      <c r="F2695" s="462" t="s">
        <v>7077</v>
      </c>
      <c r="G2695" s="453" t="s">
        <v>9403</v>
      </c>
      <c r="H2695" s="457" t="s">
        <v>4441</v>
      </c>
      <c r="I2695" s="469">
        <v>14600</v>
      </c>
      <c r="J2695" s="470" t="s">
        <v>7078</v>
      </c>
    </row>
    <row r="2696" spans="1:10" s="460" customFormat="1" ht="18" customHeight="1">
      <c r="A2696" s="452">
        <v>2691</v>
      </c>
      <c r="B2696" s="453" t="s">
        <v>532</v>
      </c>
      <c r="C2696" s="453" t="s">
        <v>15087</v>
      </c>
      <c r="D2696" s="466"/>
      <c r="E2696" s="453" t="s">
        <v>13509</v>
      </c>
      <c r="F2696" s="467" t="s">
        <v>7079</v>
      </c>
      <c r="G2696" s="453" t="s">
        <v>9403</v>
      </c>
      <c r="H2696" s="457" t="s">
        <v>4441</v>
      </c>
      <c r="I2696" s="469">
        <v>27000</v>
      </c>
      <c r="J2696" s="470" t="s">
        <v>7080</v>
      </c>
    </row>
    <row r="2697" spans="1:10" s="460" customFormat="1" ht="18" customHeight="1">
      <c r="A2697" s="452">
        <v>2692</v>
      </c>
      <c r="B2697" s="452" t="s">
        <v>532</v>
      </c>
      <c r="C2697" s="452" t="s">
        <v>7081</v>
      </c>
      <c r="D2697" s="466" t="s">
        <v>7082</v>
      </c>
      <c r="E2697" s="452" t="s">
        <v>819</v>
      </c>
      <c r="F2697" s="467" t="s">
        <v>7081</v>
      </c>
      <c r="G2697" s="452" t="s">
        <v>4500</v>
      </c>
      <c r="H2697" s="489" t="s">
        <v>4548</v>
      </c>
      <c r="I2697" s="469">
        <v>4060</v>
      </c>
      <c r="J2697" s="470" t="s">
        <v>4696</v>
      </c>
    </row>
    <row r="2698" spans="1:10" s="460" customFormat="1" ht="18" customHeight="1">
      <c r="A2698" s="452">
        <v>2693</v>
      </c>
      <c r="B2698" s="452" t="s">
        <v>532</v>
      </c>
      <c r="C2698" s="452" t="s">
        <v>7081</v>
      </c>
      <c r="D2698" s="466" t="s">
        <v>7082</v>
      </c>
      <c r="E2698" s="452" t="s">
        <v>819</v>
      </c>
      <c r="F2698" s="467" t="s">
        <v>7083</v>
      </c>
      <c r="G2698" s="452" t="s">
        <v>4500</v>
      </c>
      <c r="H2698" s="489" t="s">
        <v>4548</v>
      </c>
      <c r="I2698" s="469">
        <v>2860</v>
      </c>
      <c r="J2698" s="470"/>
    </row>
    <row r="2699" spans="1:10" s="460" customFormat="1" ht="18" customHeight="1">
      <c r="A2699" s="452">
        <v>2694</v>
      </c>
      <c r="B2699" s="453" t="s">
        <v>15084</v>
      </c>
      <c r="C2699" s="453" t="s">
        <v>15088</v>
      </c>
      <c r="D2699" s="461" t="s">
        <v>7084</v>
      </c>
      <c r="E2699" s="453" t="s">
        <v>13356</v>
      </c>
      <c r="F2699" s="462" t="s">
        <v>15089</v>
      </c>
      <c r="G2699" s="453"/>
      <c r="H2699" s="468" t="s">
        <v>10033</v>
      </c>
      <c r="I2699" s="469">
        <v>3200</v>
      </c>
      <c r="J2699" s="640"/>
    </row>
    <row r="2700" spans="1:10" s="460" customFormat="1" ht="18" customHeight="1">
      <c r="A2700" s="452">
        <v>2695</v>
      </c>
      <c r="B2700" s="453" t="s">
        <v>532</v>
      </c>
      <c r="C2700" s="453" t="s">
        <v>7085</v>
      </c>
      <c r="D2700" s="461" t="s">
        <v>7044</v>
      </c>
      <c r="E2700" s="453" t="s">
        <v>740</v>
      </c>
      <c r="F2700" s="462" t="s">
        <v>7086</v>
      </c>
      <c r="G2700" s="453" t="s">
        <v>9403</v>
      </c>
      <c r="H2700" s="457" t="s">
        <v>4441</v>
      </c>
      <c r="I2700" s="458">
        <v>1900</v>
      </c>
      <c r="J2700" s="470"/>
    </row>
    <row r="2701" spans="1:10" s="460" customFormat="1" ht="18" customHeight="1">
      <c r="A2701" s="452">
        <v>2696</v>
      </c>
      <c r="B2701" s="453" t="s">
        <v>532</v>
      </c>
      <c r="C2701" s="453" t="s">
        <v>15090</v>
      </c>
      <c r="D2701" s="454" t="s">
        <v>7044</v>
      </c>
      <c r="E2701" s="455" t="s">
        <v>131</v>
      </c>
      <c r="F2701" s="456" t="s">
        <v>7087</v>
      </c>
      <c r="G2701" s="453" t="s">
        <v>9403</v>
      </c>
      <c r="H2701" s="457" t="s">
        <v>4441</v>
      </c>
      <c r="I2701" s="458">
        <v>20000</v>
      </c>
      <c r="J2701" s="459"/>
    </row>
    <row r="2702" spans="1:10" s="460" customFormat="1" ht="18" customHeight="1">
      <c r="A2702" s="452">
        <v>2697</v>
      </c>
      <c r="B2702" s="453" t="s">
        <v>532</v>
      </c>
      <c r="C2702" s="453" t="s">
        <v>15090</v>
      </c>
      <c r="D2702" s="461" t="s">
        <v>7044</v>
      </c>
      <c r="E2702" s="453" t="s">
        <v>131</v>
      </c>
      <c r="F2702" s="462" t="s">
        <v>7088</v>
      </c>
      <c r="G2702" s="453" t="s">
        <v>9403</v>
      </c>
      <c r="H2702" s="457" t="s">
        <v>4441</v>
      </c>
      <c r="I2702" s="469">
        <v>16300</v>
      </c>
      <c r="J2702" s="470"/>
    </row>
    <row r="2703" spans="1:10" s="460" customFormat="1" ht="18" customHeight="1">
      <c r="A2703" s="452">
        <v>2698</v>
      </c>
      <c r="B2703" s="453" t="s">
        <v>532</v>
      </c>
      <c r="C2703" s="453" t="s">
        <v>15090</v>
      </c>
      <c r="D2703" s="466" t="s">
        <v>7089</v>
      </c>
      <c r="E2703" s="453" t="s">
        <v>131</v>
      </c>
      <c r="F2703" s="467" t="s">
        <v>7090</v>
      </c>
      <c r="G2703" s="453" t="s">
        <v>9403</v>
      </c>
      <c r="H2703" s="457" t="s">
        <v>4441</v>
      </c>
      <c r="I2703" s="469">
        <v>4900</v>
      </c>
      <c r="J2703" s="470"/>
    </row>
    <row r="2704" spans="1:10" s="460" customFormat="1" ht="18" customHeight="1">
      <c r="A2704" s="452">
        <v>2699</v>
      </c>
      <c r="B2704" s="453" t="s">
        <v>532</v>
      </c>
      <c r="C2704" s="453" t="s">
        <v>15090</v>
      </c>
      <c r="D2704" s="454" t="s">
        <v>7091</v>
      </c>
      <c r="E2704" s="455" t="s">
        <v>131</v>
      </c>
      <c r="F2704" s="456" t="s">
        <v>7092</v>
      </c>
      <c r="G2704" s="453" t="s">
        <v>9403</v>
      </c>
      <c r="H2704" s="457" t="s">
        <v>4441</v>
      </c>
      <c r="I2704" s="458">
        <v>21000</v>
      </c>
      <c r="J2704" s="459"/>
    </row>
    <row r="2705" spans="1:10" s="460" customFormat="1" ht="18" customHeight="1">
      <c r="A2705" s="452">
        <v>2700</v>
      </c>
      <c r="B2705" s="453" t="s">
        <v>532</v>
      </c>
      <c r="C2705" s="453" t="s">
        <v>15090</v>
      </c>
      <c r="D2705" s="461"/>
      <c r="E2705" s="453" t="s">
        <v>131</v>
      </c>
      <c r="F2705" s="462" t="s">
        <v>7093</v>
      </c>
      <c r="G2705" s="453" t="s">
        <v>9403</v>
      </c>
      <c r="H2705" s="457" t="s">
        <v>4441</v>
      </c>
      <c r="I2705" s="458">
        <v>25100</v>
      </c>
      <c r="J2705" s="470"/>
    </row>
    <row r="2706" spans="1:10" s="460" customFormat="1" ht="18" customHeight="1">
      <c r="A2706" s="452">
        <v>2701</v>
      </c>
      <c r="B2706" s="453" t="s">
        <v>532</v>
      </c>
      <c r="C2706" s="453" t="s">
        <v>15090</v>
      </c>
      <c r="D2706" s="461"/>
      <c r="E2706" s="453" t="s">
        <v>131</v>
      </c>
      <c r="F2706" s="462" t="s">
        <v>7094</v>
      </c>
      <c r="G2706" s="453" t="s">
        <v>9403</v>
      </c>
      <c r="H2706" s="457" t="s">
        <v>4441</v>
      </c>
      <c r="I2706" s="469">
        <v>11700</v>
      </c>
      <c r="J2706" s="470"/>
    </row>
    <row r="2707" spans="1:10" s="460" customFormat="1" ht="18" customHeight="1">
      <c r="A2707" s="452">
        <v>2702</v>
      </c>
      <c r="B2707" s="453" t="s">
        <v>532</v>
      </c>
      <c r="C2707" s="453" t="s">
        <v>15090</v>
      </c>
      <c r="D2707" s="461"/>
      <c r="E2707" s="453" t="s">
        <v>131</v>
      </c>
      <c r="F2707" s="462" t="s">
        <v>7095</v>
      </c>
      <c r="G2707" s="453" t="s">
        <v>9403</v>
      </c>
      <c r="H2707" s="457" t="s">
        <v>4441</v>
      </c>
      <c r="I2707" s="458">
        <v>14600</v>
      </c>
      <c r="J2707" s="470"/>
    </row>
    <row r="2708" spans="1:10" s="460" customFormat="1" ht="18" customHeight="1">
      <c r="A2708" s="452">
        <v>2703</v>
      </c>
      <c r="B2708" s="453" t="s">
        <v>532</v>
      </c>
      <c r="C2708" s="453" t="s">
        <v>15090</v>
      </c>
      <c r="D2708" s="466"/>
      <c r="E2708" s="453" t="s">
        <v>13509</v>
      </c>
      <c r="F2708" s="467" t="s">
        <v>7096</v>
      </c>
      <c r="G2708" s="453" t="s">
        <v>9403</v>
      </c>
      <c r="H2708" s="457" t="s">
        <v>4441</v>
      </c>
      <c r="I2708" s="469">
        <v>27000</v>
      </c>
      <c r="J2708" s="470" t="s">
        <v>7097</v>
      </c>
    </row>
    <row r="2709" spans="1:10" s="460" customFormat="1" ht="18" customHeight="1">
      <c r="A2709" s="452">
        <v>2704</v>
      </c>
      <c r="B2709" s="452" t="s">
        <v>15084</v>
      </c>
      <c r="C2709" s="452" t="s">
        <v>15091</v>
      </c>
      <c r="D2709" s="466" t="s">
        <v>4450</v>
      </c>
      <c r="E2709" s="452" t="s">
        <v>147</v>
      </c>
      <c r="F2709" s="467" t="s">
        <v>7098</v>
      </c>
      <c r="G2709" s="453"/>
      <c r="H2709" s="468" t="s">
        <v>4453</v>
      </c>
      <c r="I2709" s="469">
        <v>22500</v>
      </c>
      <c r="J2709" s="459"/>
    </row>
    <row r="2710" spans="1:10" s="460" customFormat="1" ht="18" customHeight="1">
      <c r="A2710" s="452">
        <v>2705</v>
      </c>
      <c r="B2710" s="452" t="s">
        <v>15084</v>
      </c>
      <c r="C2710" s="452" t="s">
        <v>15091</v>
      </c>
      <c r="D2710" s="466" t="s">
        <v>4450</v>
      </c>
      <c r="E2710" s="452" t="s">
        <v>416</v>
      </c>
      <c r="F2710" s="467" t="s">
        <v>7099</v>
      </c>
      <c r="G2710" s="453"/>
      <c r="H2710" s="468" t="s">
        <v>4453</v>
      </c>
      <c r="I2710" s="469">
        <v>4700</v>
      </c>
      <c r="J2710" s="558"/>
    </row>
    <row r="2711" spans="1:10" s="460" customFormat="1" ht="18" customHeight="1">
      <c r="A2711" s="452">
        <v>2706</v>
      </c>
      <c r="B2711" s="452" t="s">
        <v>15084</v>
      </c>
      <c r="C2711" s="452" t="s">
        <v>15091</v>
      </c>
      <c r="D2711" s="466" t="s">
        <v>4450</v>
      </c>
      <c r="E2711" s="452" t="s">
        <v>416</v>
      </c>
      <c r="F2711" s="467" t="s">
        <v>15092</v>
      </c>
      <c r="G2711" s="452"/>
      <c r="H2711" s="468" t="s">
        <v>4457</v>
      </c>
      <c r="I2711" s="469">
        <v>5420</v>
      </c>
      <c r="J2711" s="470"/>
    </row>
    <row r="2712" spans="1:10" s="460" customFormat="1" ht="18" customHeight="1">
      <c r="A2712" s="452">
        <v>2707</v>
      </c>
      <c r="B2712" s="453" t="s">
        <v>532</v>
      </c>
      <c r="C2712" s="455" t="s">
        <v>575</v>
      </c>
      <c r="D2712" s="473" t="s">
        <v>7100</v>
      </c>
      <c r="E2712" s="455" t="s">
        <v>416</v>
      </c>
      <c r="F2712" s="456" t="s">
        <v>7101</v>
      </c>
      <c r="G2712" s="455"/>
      <c r="H2712" s="465" t="s">
        <v>4466</v>
      </c>
      <c r="I2712" s="495">
        <v>6250</v>
      </c>
      <c r="J2712" s="474"/>
    </row>
    <row r="2713" spans="1:10" s="460" customFormat="1" ht="18" customHeight="1">
      <c r="A2713" s="452">
        <v>2708</v>
      </c>
      <c r="B2713" s="453" t="s">
        <v>532</v>
      </c>
      <c r="C2713" s="452" t="s">
        <v>575</v>
      </c>
      <c r="D2713" s="466" t="s">
        <v>7102</v>
      </c>
      <c r="E2713" s="452" t="s">
        <v>416</v>
      </c>
      <c r="F2713" s="467" t="s">
        <v>7103</v>
      </c>
      <c r="G2713" s="453"/>
      <c r="H2713" s="463" t="s">
        <v>4463</v>
      </c>
      <c r="I2713" s="532">
        <v>5500</v>
      </c>
      <c r="J2713" s="459"/>
    </row>
    <row r="2714" spans="1:10" s="460" customFormat="1" ht="18" customHeight="1">
      <c r="A2714" s="452">
        <v>2709</v>
      </c>
      <c r="B2714" s="453" t="s">
        <v>532</v>
      </c>
      <c r="C2714" s="453" t="s">
        <v>575</v>
      </c>
      <c r="D2714" s="461" t="s">
        <v>7104</v>
      </c>
      <c r="E2714" s="453" t="s">
        <v>416</v>
      </c>
      <c r="F2714" s="462" t="s">
        <v>7105</v>
      </c>
      <c r="G2714" s="453"/>
      <c r="H2714" s="468" t="s">
        <v>4493</v>
      </c>
      <c r="I2714" s="469">
        <v>1800</v>
      </c>
      <c r="J2714" s="459"/>
    </row>
    <row r="2715" spans="1:10" s="460" customFormat="1" ht="18" customHeight="1">
      <c r="A2715" s="452">
        <v>2710</v>
      </c>
      <c r="B2715" s="452" t="s">
        <v>15084</v>
      </c>
      <c r="C2715" s="452" t="s">
        <v>15091</v>
      </c>
      <c r="D2715" s="466" t="s">
        <v>14108</v>
      </c>
      <c r="E2715" s="452" t="s">
        <v>416</v>
      </c>
      <c r="F2715" s="467" t="s">
        <v>15093</v>
      </c>
      <c r="G2715" s="452"/>
      <c r="H2715" s="468" t="s">
        <v>4457</v>
      </c>
      <c r="I2715" s="469">
        <v>2120</v>
      </c>
      <c r="J2715" s="470"/>
    </row>
    <row r="2716" spans="1:10" s="460" customFormat="1" ht="18" customHeight="1">
      <c r="A2716" s="452">
        <v>2711</v>
      </c>
      <c r="B2716" s="453" t="s">
        <v>532</v>
      </c>
      <c r="C2716" s="452" t="s">
        <v>575</v>
      </c>
      <c r="D2716" s="466" t="s">
        <v>7106</v>
      </c>
      <c r="E2716" s="452" t="s">
        <v>416</v>
      </c>
      <c r="F2716" s="467" t="s">
        <v>7107</v>
      </c>
      <c r="G2716" s="453"/>
      <c r="H2716" s="463" t="s">
        <v>4463</v>
      </c>
      <c r="I2716" s="532">
        <v>1900</v>
      </c>
      <c r="J2716" s="459"/>
    </row>
    <row r="2717" spans="1:10" s="460" customFormat="1" ht="18" customHeight="1">
      <c r="A2717" s="452">
        <v>2712</v>
      </c>
      <c r="B2717" s="453" t="s">
        <v>532</v>
      </c>
      <c r="C2717" s="453" t="s">
        <v>575</v>
      </c>
      <c r="D2717" s="461" t="s">
        <v>7108</v>
      </c>
      <c r="E2717" s="453" t="s">
        <v>416</v>
      </c>
      <c r="F2717" s="462" t="s">
        <v>7109</v>
      </c>
      <c r="G2717" s="453"/>
      <c r="H2717" s="457" t="s">
        <v>4441</v>
      </c>
      <c r="I2717" s="469">
        <v>1950</v>
      </c>
      <c r="J2717" s="470"/>
    </row>
    <row r="2718" spans="1:10" s="460" customFormat="1" ht="18" customHeight="1">
      <c r="A2718" s="452">
        <v>2713</v>
      </c>
      <c r="B2718" s="453" t="s">
        <v>532</v>
      </c>
      <c r="C2718" s="453" t="s">
        <v>575</v>
      </c>
      <c r="D2718" s="461" t="s">
        <v>7110</v>
      </c>
      <c r="E2718" s="453" t="s">
        <v>416</v>
      </c>
      <c r="F2718" s="462" t="s">
        <v>7111</v>
      </c>
      <c r="G2718" s="453"/>
      <c r="H2718" s="468" t="s">
        <v>4493</v>
      </c>
      <c r="I2718" s="469"/>
      <c r="J2718" s="641" t="s">
        <v>4485</v>
      </c>
    </row>
    <row r="2719" spans="1:10" s="460" customFormat="1" ht="18" customHeight="1">
      <c r="A2719" s="452">
        <v>2714</v>
      </c>
      <c r="B2719" s="453" t="s">
        <v>532</v>
      </c>
      <c r="C2719" s="455" t="s">
        <v>152</v>
      </c>
      <c r="D2719" s="473" t="s">
        <v>7112</v>
      </c>
      <c r="E2719" s="455" t="s">
        <v>133</v>
      </c>
      <c r="F2719" s="456" t="s">
        <v>7113</v>
      </c>
      <c r="G2719" s="455" t="s">
        <v>4500</v>
      </c>
      <c r="H2719" s="465" t="s">
        <v>4466</v>
      </c>
      <c r="I2719" s="495">
        <v>6400</v>
      </c>
      <c r="J2719" s="474"/>
    </row>
    <row r="2720" spans="1:10" s="460" customFormat="1" ht="18" customHeight="1">
      <c r="A2720" s="452">
        <v>2715</v>
      </c>
      <c r="B2720" s="452" t="s">
        <v>15084</v>
      </c>
      <c r="C2720" s="452" t="s">
        <v>15094</v>
      </c>
      <c r="D2720" s="466" t="s">
        <v>4450</v>
      </c>
      <c r="E2720" s="452" t="s">
        <v>164</v>
      </c>
      <c r="F2720" s="467" t="s">
        <v>7114</v>
      </c>
      <c r="G2720" s="453" t="s">
        <v>9403</v>
      </c>
      <c r="H2720" s="468" t="s">
        <v>4453</v>
      </c>
      <c r="I2720" s="469">
        <v>1500</v>
      </c>
      <c r="J2720" s="459"/>
    </row>
    <row r="2721" spans="1:10" s="460" customFormat="1" ht="18" customHeight="1">
      <c r="A2721" s="452">
        <v>2716</v>
      </c>
      <c r="B2721" s="453" t="s">
        <v>15084</v>
      </c>
      <c r="C2721" s="453" t="s">
        <v>15094</v>
      </c>
      <c r="D2721" s="466" t="s">
        <v>4450</v>
      </c>
      <c r="E2721" s="452" t="s">
        <v>13356</v>
      </c>
      <c r="F2721" s="467" t="s">
        <v>7114</v>
      </c>
      <c r="G2721" s="453" t="s">
        <v>9403</v>
      </c>
      <c r="H2721" s="468" t="s">
        <v>4453</v>
      </c>
      <c r="I2721" s="469">
        <v>1500</v>
      </c>
      <c r="J2721" s="558"/>
    </row>
    <row r="2722" spans="1:10" s="460" customFormat="1" ht="18" customHeight="1">
      <c r="A2722" s="452">
        <v>2717</v>
      </c>
      <c r="B2722" s="453" t="s">
        <v>15084</v>
      </c>
      <c r="C2722" s="453" t="s">
        <v>15094</v>
      </c>
      <c r="D2722" s="466" t="s">
        <v>4450</v>
      </c>
      <c r="E2722" s="452" t="s">
        <v>416</v>
      </c>
      <c r="F2722" s="467" t="s">
        <v>7115</v>
      </c>
      <c r="G2722" s="453" t="s">
        <v>9403</v>
      </c>
      <c r="H2722" s="468" t="s">
        <v>4453</v>
      </c>
      <c r="I2722" s="469">
        <v>3500</v>
      </c>
      <c r="J2722" s="558"/>
    </row>
    <row r="2723" spans="1:10" s="460" customFormat="1" ht="18" customHeight="1">
      <c r="A2723" s="452">
        <v>2718</v>
      </c>
      <c r="B2723" s="452" t="s">
        <v>15084</v>
      </c>
      <c r="C2723" s="452" t="s">
        <v>15094</v>
      </c>
      <c r="D2723" s="466" t="s">
        <v>4450</v>
      </c>
      <c r="E2723" s="452" t="s">
        <v>416</v>
      </c>
      <c r="F2723" s="467" t="s">
        <v>7116</v>
      </c>
      <c r="G2723" s="453" t="s">
        <v>9403</v>
      </c>
      <c r="H2723" s="468" t="s">
        <v>4453</v>
      </c>
      <c r="I2723" s="469">
        <v>3500</v>
      </c>
      <c r="J2723" s="459"/>
    </row>
    <row r="2724" spans="1:10" s="460" customFormat="1" ht="18" customHeight="1">
      <c r="A2724" s="452">
        <v>2719</v>
      </c>
      <c r="B2724" s="453" t="s">
        <v>15084</v>
      </c>
      <c r="C2724" s="453" t="s">
        <v>15094</v>
      </c>
      <c r="D2724" s="466" t="s">
        <v>4450</v>
      </c>
      <c r="E2724" s="452" t="s">
        <v>416</v>
      </c>
      <c r="F2724" s="467" t="s">
        <v>7117</v>
      </c>
      <c r="G2724" s="453" t="s">
        <v>9403</v>
      </c>
      <c r="H2724" s="468" t="s">
        <v>4453</v>
      </c>
      <c r="I2724" s="469">
        <v>3000</v>
      </c>
      <c r="J2724" s="459"/>
    </row>
    <row r="2725" spans="1:10" s="460" customFormat="1" ht="18" customHeight="1">
      <c r="A2725" s="452">
        <v>2720</v>
      </c>
      <c r="B2725" s="452" t="s">
        <v>15084</v>
      </c>
      <c r="C2725" s="452" t="s">
        <v>15094</v>
      </c>
      <c r="D2725" s="466" t="s">
        <v>4450</v>
      </c>
      <c r="E2725" s="452" t="s">
        <v>416</v>
      </c>
      <c r="F2725" s="467" t="s">
        <v>15095</v>
      </c>
      <c r="G2725" s="453" t="s">
        <v>9403</v>
      </c>
      <c r="H2725" s="468" t="s">
        <v>4457</v>
      </c>
      <c r="I2725" s="469">
        <v>4845</v>
      </c>
      <c r="J2725" s="470"/>
    </row>
    <row r="2726" spans="1:10" s="460" customFormat="1" ht="18" customHeight="1">
      <c r="A2726" s="452">
        <v>2721</v>
      </c>
      <c r="B2726" s="452" t="s">
        <v>15084</v>
      </c>
      <c r="C2726" s="452" t="s">
        <v>15094</v>
      </c>
      <c r="D2726" s="466" t="s">
        <v>4450</v>
      </c>
      <c r="E2726" s="452" t="s">
        <v>416</v>
      </c>
      <c r="F2726" s="467" t="s">
        <v>15096</v>
      </c>
      <c r="G2726" s="453" t="s">
        <v>9403</v>
      </c>
      <c r="H2726" s="468" t="s">
        <v>4457</v>
      </c>
      <c r="I2726" s="469">
        <v>4035</v>
      </c>
      <c r="J2726" s="470"/>
    </row>
    <row r="2727" spans="1:10" s="460" customFormat="1" ht="18" customHeight="1">
      <c r="A2727" s="452">
        <v>2722</v>
      </c>
      <c r="B2727" s="453" t="s">
        <v>532</v>
      </c>
      <c r="C2727" s="452" t="s">
        <v>152</v>
      </c>
      <c r="D2727" s="466" t="s">
        <v>7118</v>
      </c>
      <c r="E2727" s="452" t="s">
        <v>416</v>
      </c>
      <c r="F2727" s="467" t="s">
        <v>7119</v>
      </c>
      <c r="G2727" s="453" t="s">
        <v>4500</v>
      </c>
      <c r="H2727" s="463" t="s">
        <v>4463</v>
      </c>
      <c r="I2727" s="532">
        <v>2500</v>
      </c>
      <c r="J2727" s="459"/>
    </row>
    <row r="2728" spans="1:10" s="460" customFormat="1" ht="18" customHeight="1">
      <c r="A2728" s="452">
        <v>2723</v>
      </c>
      <c r="B2728" s="452" t="s">
        <v>532</v>
      </c>
      <c r="C2728" s="452" t="s">
        <v>152</v>
      </c>
      <c r="D2728" s="466" t="s">
        <v>7082</v>
      </c>
      <c r="E2728" s="452" t="s">
        <v>416</v>
      </c>
      <c r="F2728" s="467" t="s">
        <v>7120</v>
      </c>
      <c r="G2728" s="452" t="s">
        <v>4500</v>
      </c>
      <c r="H2728" s="489" t="s">
        <v>4548</v>
      </c>
      <c r="I2728" s="469">
        <v>3570</v>
      </c>
      <c r="J2728" s="470" t="s">
        <v>4696</v>
      </c>
    </row>
    <row r="2729" spans="1:10" s="460" customFormat="1" ht="18" customHeight="1">
      <c r="A2729" s="452">
        <v>2724</v>
      </c>
      <c r="B2729" s="452" t="s">
        <v>532</v>
      </c>
      <c r="C2729" s="452" t="s">
        <v>152</v>
      </c>
      <c r="D2729" s="466" t="s">
        <v>7082</v>
      </c>
      <c r="E2729" s="452" t="s">
        <v>416</v>
      </c>
      <c r="F2729" s="467" t="s">
        <v>153</v>
      </c>
      <c r="G2729" s="452" t="s">
        <v>4500</v>
      </c>
      <c r="H2729" s="489" t="s">
        <v>4548</v>
      </c>
      <c r="I2729" s="469">
        <v>2930</v>
      </c>
      <c r="J2729" s="470"/>
    </row>
    <row r="2730" spans="1:10" s="460" customFormat="1" ht="18" customHeight="1">
      <c r="A2730" s="452">
        <v>2725</v>
      </c>
      <c r="B2730" s="453" t="s">
        <v>532</v>
      </c>
      <c r="C2730" s="455" t="s">
        <v>152</v>
      </c>
      <c r="D2730" s="473" t="s">
        <v>7121</v>
      </c>
      <c r="E2730" s="455" t="s">
        <v>416</v>
      </c>
      <c r="F2730" s="456" t="s">
        <v>7122</v>
      </c>
      <c r="G2730" s="455" t="s">
        <v>4500</v>
      </c>
      <c r="H2730" s="465" t="s">
        <v>4466</v>
      </c>
      <c r="I2730" s="495">
        <v>3200</v>
      </c>
      <c r="J2730" s="474"/>
    </row>
    <row r="2731" spans="1:10" s="460" customFormat="1" ht="18" customHeight="1">
      <c r="A2731" s="452">
        <v>2726</v>
      </c>
      <c r="B2731" s="453" t="s">
        <v>532</v>
      </c>
      <c r="C2731" s="453" t="s">
        <v>15094</v>
      </c>
      <c r="D2731" s="461" t="s">
        <v>7123</v>
      </c>
      <c r="E2731" s="453" t="s">
        <v>133</v>
      </c>
      <c r="F2731" s="462" t="s">
        <v>7124</v>
      </c>
      <c r="G2731" s="453" t="s">
        <v>9403</v>
      </c>
      <c r="H2731" s="457" t="s">
        <v>4441</v>
      </c>
      <c r="I2731" s="469">
        <v>9600</v>
      </c>
      <c r="J2731" s="470"/>
    </row>
    <row r="2732" spans="1:10" s="460" customFormat="1" ht="18" customHeight="1">
      <c r="A2732" s="452">
        <v>2727</v>
      </c>
      <c r="B2732" s="453" t="s">
        <v>532</v>
      </c>
      <c r="C2732" s="453" t="s">
        <v>15094</v>
      </c>
      <c r="D2732" s="461" t="s">
        <v>7125</v>
      </c>
      <c r="E2732" s="453" t="s">
        <v>164</v>
      </c>
      <c r="F2732" s="462" t="s">
        <v>7126</v>
      </c>
      <c r="G2732" s="453" t="s">
        <v>9403</v>
      </c>
      <c r="H2732" s="457" t="s">
        <v>4441</v>
      </c>
      <c r="I2732" s="469">
        <v>1700</v>
      </c>
      <c r="J2732" s="470"/>
    </row>
    <row r="2733" spans="1:10" s="460" customFormat="1" ht="18" customHeight="1">
      <c r="A2733" s="452">
        <v>2728</v>
      </c>
      <c r="B2733" s="453" t="s">
        <v>532</v>
      </c>
      <c r="C2733" s="453" t="s">
        <v>15094</v>
      </c>
      <c r="D2733" s="461" t="s">
        <v>7125</v>
      </c>
      <c r="E2733" s="453" t="s">
        <v>416</v>
      </c>
      <c r="F2733" s="462" t="s">
        <v>7127</v>
      </c>
      <c r="G2733" s="453" t="s">
        <v>9403</v>
      </c>
      <c r="H2733" s="457" t="s">
        <v>4441</v>
      </c>
      <c r="I2733" s="469">
        <v>3800</v>
      </c>
      <c r="J2733" s="470"/>
    </row>
    <row r="2734" spans="1:10" s="460" customFormat="1" ht="18" customHeight="1">
      <c r="A2734" s="452">
        <v>2729</v>
      </c>
      <c r="B2734" s="453" t="s">
        <v>532</v>
      </c>
      <c r="C2734" s="453" t="s">
        <v>152</v>
      </c>
      <c r="D2734" s="461" t="s">
        <v>7128</v>
      </c>
      <c r="E2734" s="453" t="s">
        <v>416</v>
      </c>
      <c r="F2734" s="462"/>
      <c r="G2734" s="453" t="s">
        <v>627</v>
      </c>
      <c r="H2734" s="468" t="s">
        <v>4459</v>
      </c>
      <c r="I2734" s="458">
        <v>4100</v>
      </c>
      <c r="J2734" s="459"/>
    </row>
    <row r="2735" spans="1:10" s="460" customFormat="1" ht="18" customHeight="1">
      <c r="A2735" s="452">
        <v>2730</v>
      </c>
      <c r="B2735" s="453" t="s">
        <v>532</v>
      </c>
      <c r="C2735" s="453" t="s">
        <v>152</v>
      </c>
      <c r="D2735" s="461" t="s">
        <v>7089</v>
      </c>
      <c r="E2735" s="453" t="s">
        <v>416</v>
      </c>
      <c r="F2735" s="462" t="s">
        <v>7129</v>
      </c>
      <c r="G2735" s="453" t="s">
        <v>9403</v>
      </c>
      <c r="H2735" s="457" t="s">
        <v>4441</v>
      </c>
      <c r="I2735" s="458">
        <v>1200</v>
      </c>
      <c r="J2735" s="470"/>
    </row>
    <row r="2736" spans="1:10" s="460" customFormat="1" ht="18" customHeight="1">
      <c r="A2736" s="452">
        <v>2731</v>
      </c>
      <c r="B2736" s="453" t="s">
        <v>532</v>
      </c>
      <c r="C2736" s="453" t="s">
        <v>152</v>
      </c>
      <c r="D2736" s="466" t="s">
        <v>7130</v>
      </c>
      <c r="E2736" s="453" t="s">
        <v>9466</v>
      </c>
      <c r="F2736" s="467" t="s">
        <v>7131</v>
      </c>
      <c r="G2736" s="453" t="s">
        <v>9403</v>
      </c>
      <c r="H2736" s="457" t="s">
        <v>4441</v>
      </c>
      <c r="I2736" s="469">
        <v>4600</v>
      </c>
      <c r="J2736" s="470" t="s">
        <v>7132</v>
      </c>
    </row>
    <row r="2737" spans="1:10" s="460" customFormat="1" ht="18" customHeight="1">
      <c r="A2737" s="452">
        <v>2732</v>
      </c>
      <c r="B2737" s="453" t="s">
        <v>15084</v>
      </c>
      <c r="C2737" s="453" t="s">
        <v>15094</v>
      </c>
      <c r="D2737" s="461" t="s">
        <v>7084</v>
      </c>
      <c r="E2737" s="453" t="s">
        <v>416</v>
      </c>
      <c r="F2737" s="462" t="s">
        <v>15097</v>
      </c>
      <c r="G2737" s="453"/>
      <c r="H2737" s="468" t="s">
        <v>10033</v>
      </c>
      <c r="I2737" s="469">
        <v>3650</v>
      </c>
      <c r="J2737" s="640"/>
    </row>
    <row r="2738" spans="1:10" s="460" customFormat="1" ht="18" customHeight="1">
      <c r="A2738" s="452">
        <v>2733</v>
      </c>
      <c r="B2738" s="453" t="s">
        <v>532</v>
      </c>
      <c r="C2738" s="455" t="s">
        <v>152</v>
      </c>
      <c r="D2738" s="473" t="s">
        <v>7133</v>
      </c>
      <c r="E2738" s="455" t="s">
        <v>416</v>
      </c>
      <c r="F2738" s="456" t="s">
        <v>7134</v>
      </c>
      <c r="G2738" s="455" t="s">
        <v>4500</v>
      </c>
      <c r="H2738" s="465" t="s">
        <v>4466</v>
      </c>
      <c r="I2738" s="495">
        <v>4200</v>
      </c>
      <c r="J2738" s="474"/>
    </row>
    <row r="2739" spans="1:10" s="460" customFormat="1" ht="18" customHeight="1">
      <c r="A2739" s="452">
        <v>2734</v>
      </c>
      <c r="B2739" s="453" t="s">
        <v>532</v>
      </c>
      <c r="C2739" s="455" t="s">
        <v>152</v>
      </c>
      <c r="D2739" s="473" t="s">
        <v>7135</v>
      </c>
      <c r="E2739" s="455" t="s">
        <v>416</v>
      </c>
      <c r="F2739" s="456" t="s">
        <v>7136</v>
      </c>
      <c r="G2739" s="455" t="s">
        <v>4500</v>
      </c>
      <c r="H2739" s="465" t="s">
        <v>4466</v>
      </c>
      <c r="I2739" s="495">
        <v>1250</v>
      </c>
      <c r="J2739" s="474"/>
    </row>
    <row r="2740" spans="1:10" s="460" customFormat="1" ht="18" customHeight="1">
      <c r="A2740" s="452">
        <v>2735</v>
      </c>
      <c r="B2740" s="453" t="s">
        <v>15084</v>
      </c>
      <c r="C2740" s="453" t="s">
        <v>15094</v>
      </c>
      <c r="D2740" s="461" t="s">
        <v>15098</v>
      </c>
      <c r="E2740" s="453" t="s">
        <v>416</v>
      </c>
      <c r="F2740" s="462" t="s">
        <v>15099</v>
      </c>
      <c r="G2740" s="453"/>
      <c r="H2740" s="468" t="s">
        <v>10033</v>
      </c>
      <c r="I2740" s="469"/>
      <c r="J2740" s="531" t="s">
        <v>4485</v>
      </c>
    </row>
    <row r="2741" spans="1:10" s="460" customFormat="1" ht="18" customHeight="1">
      <c r="A2741" s="452">
        <v>2736</v>
      </c>
      <c r="B2741" s="452" t="s">
        <v>15084</v>
      </c>
      <c r="C2741" s="452" t="s">
        <v>15094</v>
      </c>
      <c r="D2741" s="466" t="s">
        <v>14108</v>
      </c>
      <c r="E2741" s="452" t="s">
        <v>416</v>
      </c>
      <c r="F2741" s="467" t="s">
        <v>15100</v>
      </c>
      <c r="G2741" s="453" t="s">
        <v>9403</v>
      </c>
      <c r="H2741" s="468" t="s">
        <v>4457</v>
      </c>
      <c r="I2741" s="469">
        <v>1400</v>
      </c>
      <c r="J2741" s="470"/>
    </row>
    <row r="2742" spans="1:10" s="460" customFormat="1" ht="18" customHeight="1">
      <c r="A2742" s="452">
        <v>2737</v>
      </c>
      <c r="B2742" s="453" t="s">
        <v>532</v>
      </c>
      <c r="C2742" s="455" t="s">
        <v>152</v>
      </c>
      <c r="D2742" s="473" t="s">
        <v>7137</v>
      </c>
      <c r="E2742" s="455" t="s">
        <v>114</v>
      </c>
      <c r="F2742" s="456" t="s">
        <v>7138</v>
      </c>
      <c r="G2742" s="455" t="s">
        <v>4500</v>
      </c>
      <c r="H2742" s="465" t="s">
        <v>4466</v>
      </c>
      <c r="I2742" s="458">
        <v>1820</v>
      </c>
      <c r="J2742" s="474"/>
    </row>
    <row r="2743" spans="1:10" s="460" customFormat="1" ht="18" customHeight="1">
      <c r="A2743" s="452">
        <v>2738</v>
      </c>
      <c r="B2743" s="453" t="s">
        <v>532</v>
      </c>
      <c r="C2743" s="453" t="s">
        <v>15094</v>
      </c>
      <c r="D2743" s="461"/>
      <c r="E2743" s="453" t="s">
        <v>133</v>
      </c>
      <c r="F2743" s="462" t="s">
        <v>7139</v>
      </c>
      <c r="G2743" s="453" t="s">
        <v>9403</v>
      </c>
      <c r="H2743" s="457" t="s">
        <v>4441</v>
      </c>
      <c r="I2743" s="458">
        <v>10200</v>
      </c>
      <c r="J2743" s="470"/>
    </row>
    <row r="2744" spans="1:10" s="460" customFormat="1" ht="18" customHeight="1">
      <c r="A2744" s="452">
        <v>2739</v>
      </c>
      <c r="B2744" s="453" t="s">
        <v>532</v>
      </c>
      <c r="C2744" s="453" t="s">
        <v>15094</v>
      </c>
      <c r="D2744" s="461"/>
      <c r="E2744" s="453" t="s">
        <v>133</v>
      </c>
      <c r="F2744" s="462" t="s">
        <v>7140</v>
      </c>
      <c r="G2744" s="453" t="s">
        <v>9403</v>
      </c>
      <c r="H2744" s="457" t="s">
        <v>4441</v>
      </c>
      <c r="I2744" s="469">
        <v>5200</v>
      </c>
      <c r="J2744" s="470"/>
    </row>
    <row r="2745" spans="1:10" s="460" customFormat="1" ht="18" customHeight="1">
      <c r="A2745" s="452">
        <v>2740</v>
      </c>
      <c r="B2745" s="453" t="s">
        <v>532</v>
      </c>
      <c r="C2745" s="481" t="s">
        <v>152</v>
      </c>
      <c r="D2745" s="494" t="s">
        <v>7141</v>
      </c>
      <c r="E2745" s="481" t="s">
        <v>133</v>
      </c>
      <c r="F2745" s="456" t="s">
        <v>15101</v>
      </c>
      <c r="G2745" s="481" t="s">
        <v>4500</v>
      </c>
      <c r="H2745" s="591" t="s">
        <v>4466</v>
      </c>
      <c r="I2745" s="495">
        <v>7200</v>
      </c>
      <c r="J2745" s="545"/>
    </row>
    <row r="2746" spans="1:10" s="460" customFormat="1" ht="18" customHeight="1">
      <c r="A2746" s="452">
        <v>2741</v>
      </c>
      <c r="B2746" s="546" t="s">
        <v>532</v>
      </c>
      <c r="C2746" s="633" t="s">
        <v>153</v>
      </c>
      <c r="D2746" s="634" t="s">
        <v>7142</v>
      </c>
      <c r="E2746" s="633" t="s">
        <v>7143</v>
      </c>
      <c r="F2746" s="597" t="s">
        <v>7144</v>
      </c>
      <c r="G2746" s="633" t="s">
        <v>4500</v>
      </c>
      <c r="H2746" s="635" t="s">
        <v>4466</v>
      </c>
      <c r="I2746" s="495">
        <v>350</v>
      </c>
      <c r="J2746" s="474"/>
    </row>
    <row r="2747" spans="1:10" s="460" customFormat="1" ht="18" customHeight="1">
      <c r="A2747" s="452">
        <v>2742</v>
      </c>
      <c r="B2747" s="453" t="s">
        <v>532</v>
      </c>
      <c r="C2747" s="455" t="s">
        <v>153</v>
      </c>
      <c r="D2747" s="473" t="s">
        <v>7145</v>
      </c>
      <c r="E2747" s="455" t="s">
        <v>133</v>
      </c>
      <c r="F2747" s="456" t="s">
        <v>7146</v>
      </c>
      <c r="G2747" s="455" t="s">
        <v>4500</v>
      </c>
      <c r="H2747" s="465" t="s">
        <v>4466</v>
      </c>
      <c r="I2747" s="495">
        <v>8600</v>
      </c>
      <c r="J2747" s="474"/>
    </row>
    <row r="2748" spans="1:10" s="460" customFormat="1" ht="18" customHeight="1">
      <c r="A2748" s="452">
        <v>2743</v>
      </c>
      <c r="B2748" s="453" t="s">
        <v>15084</v>
      </c>
      <c r="C2748" s="453" t="s">
        <v>15102</v>
      </c>
      <c r="D2748" s="466" t="s">
        <v>4450</v>
      </c>
      <c r="E2748" s="452" t="s">
        <v>13366</v>
      </c>
      <c r="F2748" s="467" t="s">
        <v>7147</v>
      </c>
      <c r="G2748" s="453" t="s">
        <v>9403</v>
      </c>
      <c r="H2748" s="468" t="s">
        <v>4453</v>
      </c>
      <c r="I2748" s="469">
        <v>500</v>
      </c>
      <c r="J2748" s="474"/>
    </row>
    <row r="2749" spans="1:10" s="460" customFormat="1" ht="18" customHeight="1">
      <c r="A2749" s="452">
        <v>2744</v>
      </c>
      <c r="B2749" s="452" t="s">
        <v>15084</v>
      </c>
      <c r="C2749" s="452" t="s">
        <v>15102</v>
      </c>
      <c r="D2749" s="466" t="s">
        <v>4450</v>
      </c>
      <c r="E2749" s="452" t="s">
        <v>15103</v>
      </c>
      <c r="F2749" s="467" t="s">
        <v>15104</v>
      </c>
      <c r="G2749" s="453" t="s">
        <v>9403</v>
      </c>
      <c r="H2749" s="468" t="s">
        <v>4457</v>
      </c>
      <c r="I2749" s="469">
        <v>645</v>
      </c>
      <c r="J2749" s="470"/>
    </row>
    <row r="2750" spans="1:10" s="460" customFormat="1" ht="18" customHeight="1">
      <c r="A2750" s="452">
        <v>2745</v>
      </c>
      <c r="B2750" s="453" t="s">
        <v>15084</v>
      </c>
      <c r="C2750" s="453" t="s">
        <v>15102</v>
      </c>
      <c r="D2750" s="466" t="s">
        <v>4450</v>
      </c>
      <c r="E2750" s="452" t="s">
        <v>10289</v>
      </c>
      <c r="F2750" s="467" t="s">
        <v>7148</v>
      </c>
      <c r="G2750" s="453" t="s">
        <v>9403</v>
      </c>
      <c r="H2750" s="468" t="s">
        <v>4453</v>
      </c>
      <c r="I2750" s="469">
        <v>1200</v>
      </c>
      <c r="J2750" s="558"/>
    </row>
    <row r="2751" spans="1:10" s="460" customFormat="1" ht="18" customHeight="1">
      <c r="A2751" s="452">
        <v>2746</v>
      </c>
      <c r="B2751" s="452" t="s">
        <v>15084</v>
      </c>
      <c r="C2751" s="452" t="s">
        <v>15102</v>
      </c>
      <c r="D2751" s="466" t="s">
        <v>4450</v>
      </c>
      <c r="E2751" s="452" t="s">
        <v>416</v>
      </c>
      <c r="F2751" s="467" t="s">
        <v>15105</v>
      </c>
      <c r="G2751" s="453" t="s">
        <v>9403</v>
      </c>
      <c r="H2751" s="468" t="s">
        <v>4457</v>
      </c>
      <c r="I2751" s="469">
        <v>4845</v>
      </c>
      <c r="J2751" s="470"/>
    </row>
    <row r="2752" spans="1:10" s="460" customFormat="1" ht="18" customHeight="1">
      <c r="A2752" s="452">
        <v>2747</v>
      </c>
      <c r="B2752" s="452" t="s">
        <v>15084</v>
      </c>
      <c r="C2752" s="452" t="s">
        <v>15102</v>
      </c>
      <c r="D2752" s="466" t="s">
        <v>4450</v>
      </c>
      <c r="E2752" s="452" t="s">
        <v>416</v>
      </c>
      <c r="F2752" s="467" t="s">
        <v>15106</v>
      </c>
      <c r="G2752" s="453" t="s">
        <v>9403</v>
      </c>
      <c r="H2752" s="468" t="s">
        <v>4457</v>
      </c>
      <c r="I2752" s="469">
        <v>4035</v>
      </c>
      <c r="J2752" s="470"/>
    </row>
    <row r="2753" spans="1:10" s="460" customFormat="1" ht="18" customHeight="1">
      <c r="A2753" s="452">
        <v>2748</v>
      </c>
      <c r="B2753" s="452" t="s">
        <v>532</v>
      </c>
      <c r="C2753" s="452" t="s">
        <v>153</v>
      </c>
      <c r="D2753" s="466" t="s">
        <v>7082</v>
      </c>
      <c r="E2753" s="452" t="s">
        <v>297</v>
      </c>
      <c r="F2753" s="467" t="s">
        <v>7149</v>
      </c>
      <c r="G2753" s="452" t="s">
        <v>4500</v>
      </c>
      <c r="H2753" s="489" t="s">
        <v>4548</v>
      </c>
      <c r="I2753" s="469">
        <v>530</v>
      </c>
      <c r="J2753" s="470"/>
    </row>
    <row r="2754" spans="1:10" s="460" customFormat="1" ht="18" customHeight="1">
      <c r="A2754" s="452">
        <v>2749</v>
      </c>
      <c r="B2754" s="452" t="s">
        <v>532</v>
      </c>
      <c r="C2754" s="452" t="s">
        <v>153</v>
      </c>
      <c r="D2754" s="466" t="s">
        <v>7082</v>
      </c>
      <c r="E2754" s="452" t="s">
        <v>297</v>
      </c>
      <c r="F2754" s="467" t="s">
        <v>7149</v>
      </c>
      <c r="G2754" s="452" t="s">
        <v>4500</v>
      </c>
      <c r="H2754" s="489" t="s">
        <v>4548</v>
      </c>
      <c r="I2754" s="469">
        <v>610</v>
      </c>
      <c r="J2754" s="470" t="s">
        <v>4696</v>
      </c>
    </row>
    <row r="2755" spans="1:10" s="460" customFormat="1" ht="18" customHeight="1">
      <c r="A2755" s="452">
        <v>2750</v>
      </c>
      <c r="B2755" s="453" t="s">
        <v>532</v>
      </c>
      <c r="C2755" s="453" t="s">
        <v>15102</v>
      </c>
      <c r="D2755" s="461" t="s">
        <v>7150</v>
      </c>
      <c r="E2755" s="453" t="s">
        <v>299</v>
      </c>
      <c r="F2755" s="462" t="s">
        <v>7151</v>
      </c>
      <c r="G2755" s="453" t="s">
        <v>9403</v>
      </c>
      <c r="H2755" s="457" t="s">
        <v>4441</v>
      </c>
      <c r="I2755" s="458">
        <v>1250</v>
      </c>
      <c r="J2755" s="470"/>
    </row>
    <row r="2756" spans="1:10" s="460" customFormat="1" ht="18" customHeight="1">
      <c r="A2756" s="452">
        <v>2751</v>
      </c>
      <c r="B2756" s="453" t="s">
        <v>532</v>
      </c>
      <c r="C2756" s="453" t="s">
        <v>15102</v>
      </c>
      <c r="D2756" s="461" t="s">
        <v>7150</v>
      </c>
      <c r="E2756" s="453" t="s">
        <v>416</v>
      </c>
      <c r="F2756" s="462" t="s">
        <v>7152</v>
      </c>
      <c r="G2756" s="453" t="s">
        <v>9403</v>
      </c>
      <c r="H2756" s="457" t="s">
        <v>4441</v>
      </c>
      <c r="I2756" s="458">
        <v>3800</v>
      </c>
      <c r="J2756" s="470"/>
    </row>
    <row r="2757" spans="1:10" s="460" customFormat="1" ht="18" customHeight="1">
      <c r="A2757" s="452">
        <v>2752</v>
      </c>
      <c r="B2757" s="453" t="s">
        <v>532</v>
      </c>
      <c r="C2757" s="453" t="s">
        <v>15102</v>
      </c>
      <c r="D2757" s="461" t="s">
        <v>7153</v>
      </c>
      <c r="E2757" s="453" t="s">
        <v>297</v>
      </c>
      <c r="F2757" s="462" t="s">
        <v>7154</v>
      </c>
      <c r="G2757" s="453" t="s">
        <v>9403</v>
      </c>
      <c r="H2757" s="457" t="s">
        <v>4441</v>
      </c>
      <c r="I2757" s="469">
        <v>530</v>
      </c>
      <c r="J2757" s="470"/>
    </row>
    <row r="2758" spans="1:10" s="460" customFormat="1" ht="18" customHeight="1">
      <c r="A2758" s="452">
        <v>2753</v>
      </c>
      <c r="B2758" s="453" t="s">
        <v>532</v>
      </c>
      <c r="C2758" s="453" t="s">
        <v>15102</v>
      </c>
      <c r="D2758" s="461" t="s">
        <v>7153</v>
      </c>
      <c r="E2758" s="453" t="s">
        <v>7155</v>
      </c>
      <c r="F2758" s="462" t="s">
        <v>7156</v>
      </c>
      <c r="G2758" s="453" t="s">
        <v>9403</v>
      </c>
      <c r="H2758" s="457" t="s">
        <v>4441</v>
      </c>
      <c r="I2758" s="469">
        <v>470</v>
      </c>
      <c r="J2758" s="470"/>
    </row>
    <row r="2759" spans="1:10" s="460" customFormat="1" ht="18" customHeight="1">
      <c r="A2759" s="452">
        <v>2754</v>
      </c>
      <c r="B2759" s="453" t="s">
        <v>532</v>
      </c>
      <c r="C2759" s="455" t="s">
        <v>153</v>
      </c>
      <c r="D2759" s="473" t="s">
        <v>7157</v>
      </c>
      <c r="E2759" s="455" t="s">
        <v>7143</v>
      </c>
      <c r="F2759" s="456" t="s">
        <v>7158</v>
      </c>
      <c r="G2759" s="455" t="s">
        <v>4500</v>
      </c>
      <c r="H2759" s="465" t="s">
        <v>4466</v>
      </c>
      <c r="I2759" s="495">
        <v>550</v>
      </c>
      <c r="J2759" s="474"/>
    </row>
    <row r="2760" spans="1:10" s="460" customFormat="1" ht="18" customHeight="1">
      <c r="A2760" s="452">
        <v>2755</v>
      </c>
      <c r="B2760" s="453" t="s">
        <v>532</v>
      </c>
      <c r="C2760" s="455" t="s">
        <v>153</v>
      </c>
      <c r="D2760" s="473" t="s">
        <v>7157</v>
      </c>
      <c r="E2760" s="455" t="s">
        <v>7155</v>
      </c>
      <c r="F2760" s="456" t="s">
        <v>7159</v>
      </c>
      <c r="G2760" s="455" t="s">
        <v>4500</v>
      </c>
      <c r="H2760" s="465" t="s">
        <v>4466</v>
      </c>
      <c r="I2760" s="495">
        <v>390</v>
      </c>
      <c r="J2760" s="474"/>
    </row>
    <row r="2761" spans="1:10" s="460" customFormat="1" ht="18" customHeight="1">
      <c r="A2761" s="452">
        <v>2756</v>
      </c>
      <c r="B2761" s="453" t="s">
        <v>532</v>
      </c>
      <c r="C2761" s="453" t="s">
        <v>153</v>
      </c>
      <c r="D2761" s="466" t="s">
        <v>7160</v>
      </c>
      <c r="E2761" s="452" t="s">
        <v>416</v>
      </c>
      <c r="F2761" s="467" t="s">
        <v>7161</v>
      </c>
      <c r="G2761" s="452" t="s">
        <v>4500</v>
      </c>
      <c r="H2761" s="468" t="s">
        <v>4459</v>
      </c>
      <c r="I2761" s="469">
        <v>5900</v>
      </c>
      <c r="J2761" s="470"/>
    </row>
    <row r="2762" spans="1:10" s="460" customFormat="1" ht="18" customHeight="1">
      <c r="A2762" s="452">
        <v>2757</v>
      </c>
      <c r="B2762" s="453" t="s">
        <v>532</v>
      </c>
      <c r="C2762" s="452" t="s">
        <v>153</v>
      </c>
      <c r="D2762" s="466" t="s">
        <v>7162</v>
      </c>
      <c r="E2762" s="452" t="s">
        <v>416</v>
      </c>
      <c r="F2762" s="467" t="s">
        <v>7163</v>
      </c>
      <c r="G2762" s="453"/>
      <c r="H2762" s="463" t="s">
        <v>4463</v>
      </c>
      <c r="I2762" s="532">
        <v>5800</v>
      </c>
      <c r="J2762" s="459"/>
    </row>
    <row r="2763" spans="1:10" s="460" customFormat="1" ht="18" customHeight="1">
      <c r="A2763" s="452">
        <v>2758</v>
      </c>
      <c r="B2763" s="453" t="s">
        <v>532</v>
      </c>
      <c r="C2763" s="453" t="s">
        <v>153</v>
      </c>
      <c r="D2763" s="461" t="s">
        <v>7130</v>
      </c>
      <c r="E2763" s="453" t="s">
        <v>9466</v>
      </c>
      <c r="F2763" s="462" t="s">
        <v>7164</v>
      </c>
      <c r="G2763" s="453" t="s">
        <v>9403</v>
      </c>
      <c r="H2763" s="457" t="s">
        <v>4441</v>
      </c>
      <c r="I2763" s="458">
        <v>4600</v>
      </c>
      <c r="J2763" s="470" t="s">
        <v>7132</v>
      </c>
    </row>
    <row r="2764" spans="1:10" s="460" customFormat="1" ht="18" customHeight="1">
      <c r="A2764" s="452">
        <v>2759</v>
      </c>
      <c r="B2764" s="453" t="s">
        <v>15084</v>
      </c>
      <c r="C2764" s="453" t="s">
        <v>15102</v>
      </c>
      <c r="D2764" s="461" t="s">
        <v>7084</v>
      </c>
      <c r="E2764" s="453" t="s">
        <v>416</v>
      </c>
      <c r="F2764" s="462" t="s">
        <v>15107</v>
      </c>
      <c r="G2764" s="453"/>
      <c r="H2764" s="468" t="s">
        <v>10033</v>
      </c>
      <c r="I2764" s="469">
        <v>3650</v>
      </c>
      <c r="J2764" s="640"/>
    </row>
    <row r="2765" spans="1:10" s="460" customFormat="1" ht="18" customHeight="1">
      <c r="A2765" s="452">
        <v>2760</v>
      </c>
      <c r="B2765" s="453" t="s">
        <v>532</v>
      </c>
      <c r="C2765" s="455" t="s">
        <v>153</v>
      </c>
      <c r="D2765" s="473" t="s">
        <v>7165</v>
      </c>
      <c r="E2765" s="455" t="s">
        <v>7155</v>
      </c>
      <c r="F2765" s="456" t="s">
        <v>7166</v>
      </c>
      <c r="G2765" s="455" t="s">
        <v>4500</v>
      </c>
      <c r="H2765" s="465" t="s">
        <v>4466</v>
      </c>
      <c r="I2765" s="495">
        <v>500</v>
      </c>
      <c r="J2765" s="474"/>
    </row>
    <row r="2766" spans="1:10" s="460" customFormat="1" ht="18" customHeight="1">
      <c r="A2766" s="452">
        <v>2761</v>
      </c>
      <c r="B2766" s="453" t="s">
        <v>532</v>
      </c>
      <c r="C2766" s="455" t="s">
        <v>153</v>
      </c>
      <c r="D2766" s="473" t="s">
        <v>7167</v>
      </c>
      <c r="E2766" s="455" t="s">
        <v>7143</v>
      </c>
      <c r="F2766" s="456" t="s">
        <v>7168</v>
      </c>
      <c r="G2766" s="455" t="s">
        <v>4500</v>
      </c>
      <c r="H2766" s="465" t="s">
        <v>4466</v>
      </c>
      <c r="I2766" s="495">
        <v>350</v>
      </c>
      <c r="J2766" s="474"/>
    </row>
    <row r="2767" spans="1:10" s="460" customFormat="1" ht="18" customHeight="1">
      <c r="A2767" s="452">
        <v>2762</v>
      </c>
      <c r="B2767" s="453" t="s">
        <v>532</v>
      </c>
      <c r="C2767" s="455" t="s">
        <v>153</v>
      </c>
      <c r="D2767" s="473" t="s">
        <v>7167</v>
      </c>
      <c r="E2767" s="455" t="s">
        <v>7155</v>
      </c>
      <c r="F2767" s="456" t="s">
        <v>7169</v>
      </c>
      <c r="G2767" s="455" t="s">
        <v>4500</v>
      </c>
      <c r="H2767" s="465" t="s">
        <v>4466</v>
      </c>
      <c r="I2767" s="458">
        <v>290</v>
      </c>
      <c r="J2767" s="474"/>
    </row>
    <row r="2768" spans="1:10" s="460" customFormat="1" ht="18" customHeight="1">
      <c r="A2768" s="452">
        <v>2763</v>
      </c>
      <c r="B2768" s="453" t="s">
        <v>532</v>
      </c>
      <c r="C2768" s="452" t="s">
        <v>153</v>
      </c>
      <c r="D2768" s="466" t="s">
        <v>7061</v>
      </c>
      <c r="E2768" s="452" t="s">
        <v>416</v>
      </c>
      <c r="F2768" s="467" t="s">
        <v>7170</v>
      </c>
      <c r="G2768" s="453"/>
      <c r="H2768" s="463" t="s">
        <v>4463</v>
      </c>
      <c r="I2768" s="532">
        <v>2000</v>
      </c>
      <c r="J2768" s="459"/>
    </row>
    <row r="2769" spans="1:10" s="460" customFormat="1" ht="18" customHeight="1">
      <c r="A2769" s="452">
        <v>2764</v>
      </c>
      <c r="B2769" s="453" t="s">
        <v>532</v>
      </c>
      <c r="C2769" s="453" t="s">
        <v>153</v>
      </c>
      <c r="D2769" s="466" t="s">
        <v>7171</v>
      </c>
      <c r="E2769" s="452" t="s">
        <v>416</v>
      </c>
      <c r="F2769" s="467" t="s">
        <v>7172</v>
      </c>
      <c r="G2769" s="452" t="s">
        <v>4500</v>
      </c>
      <c r="H2769" s="468" t="s">
        <v>4459</v>
      </c>
      <c r="I2769" s="469">
        <v>4100</v>
      </c>
      <c r="J2769" s="470"/>
    </row>
    <row r="2770" spans="1:10" s="460" customFormat="1" ht="18" customHeight="1">
      <c r="A2770" s="452">
        <v>2765</v>
      </c>
      <c r="B2770" s="453" t="s">
        <v>532</v>
      </c>
      <c r="C2770" s="453" t="s">
        <v>875</v>
      </c>
      <c r="D2770" s="461" t="s">
        <v>7173</v>
      </c>
      <c r="E2770" s="453" t="s">
        <v>7174</v>
      </c>
      <c r="F2770" s="462" t="s">
        <v>7175</v>
      </c>
      <c r="G2770" s="453"/>
      <c r="H2770" s="463" t="s">
        <v>651</v>
      </c>
      <c r="I2770" s="471">
        <v>11020</v>
      </c>
      <c r="J2770" s="472"/>
    </row>
    <row r="2771" spans="1:10" s="460" customFormat="1" ht="18" customHeight="1">
      <c r="A2771" s="452">
        <v>2766</v>
      </c>
      <c r="B2771" s="453" t="s">
        <v>532</v>
      </c>
      <c r="C2771" s="453" t="s">
        <v>875</v>
      </c>
      <c r="D2771" s="466" t="s">
        <v>7176</v>
      </c>
      <c r="E2771" s="453" t="s">
        <v>416</v>
      </c>
      <c r="F2771" s="467" t="s">
        <v>7177</v>
      </c>
      <c r="G2771" s="453"/>
      <c r="H2771" s="457" t="s">
        <v>4441</v>
      </c>
      <c r="I2771" s="469">
        <v>18500</v>
      </c>
      <c r="J2771" s="470"/>
    </row>
    <row r="2772" spans="1:10" s="460" customFormat="1" ht="18" customHeight="1">
      <c r="A2772" s="452">
        <v>2767</v>
      </c>
      <c r="B2772" s="453" t="s">
        <v>532</v>
      </c>
      <c r="C2772" s="453" t="s">
        <v>875</v>
      </c>
      <c r="D2772" s="461" t="s">
        <v>7178</v>
      </c>
      <c r="E2772" s="453" t="s">
        <v>416</v>
      </c>
      <c r="F2772" s="462" t="s">
        <v>7175</v>
      </c>
      <c r="G2772" s="453"/>
      <c r="H2772" s="468" t="s">
        <v>4493</v>
      </c>
      <c r="I2772" s="469">
        <v>14500</v>
      </c>
      <c r="J2772" s="459"/>
    </row>
    <row r="2773" spans="1:10" s="460" customFormat="1" ht="18" customHeight="1">
      <c r="A2773" s="452">
        <v>2768</v>
      </c>
      <c r="B2773" s="453" t="s">
        <v>532</v>
      </c>
      <c r="C2773" s="455" t="s">
        <v>7179</v>
      </c>
      <c r="D2773" s="473" t="s">
        <v>7180</v>
      </c>
      <c r="E2773" s="455" t="s">
        <v>416</v>
      </c>
      <c r="F2773" s="456" t="s">
        <v>7181</v>
      </c>
      <c r="G2773" s="455"/>
      <c r="H2773" s="465" t="s">
        <v>4466</v>
      </c>
      <c r="I2773" s="458">
        <v>29500</v>
      </c>
      <c r="J2773" s="474"/>
    </row>
    <row r="2774" spans="1:10" s="460" customFormat="1" ht="18" customHeight="1">
      <c r="A2774" s="452">
        <v>2769</v>
      </c>
      <c r="B2774" s="453" t="s">
        <v>532</v>
      </c>
      <c r="C2774" s="453" t="s">
        <v>7179</v>
      </c>
      <c r="D2774" s="461" t="s">
        <v>877</v>
      </c>
      <c r="E2774" s="453" t="s">
        <v>416</v>
      </c>
      <c r="F2774" s="462" t="s">
        <v>157</v>
      </c>
      <c r="G2774" s="453" t="s">
        <v>4500</v>
      </c>
      <c r="H2774" s="463" t="s">
        <v>651</v>
      </c>
      <c r="I2774" s="471"/>
      <c r="J2774" s="472"/>
    </row>
    <row r="2775" spans="1:10" s="460" customFormat="1" ht="18" customHeight="1">
      <c r="A2775" s="452">
        <v>2770</v>
      </c>
      <c r="B2775" s="453" t="s">
        <v>15084</v>
      </c>
      <c r="C2775" s="453" t="s">
        <v>15108</v>
      </c>
      <c r="D2775" s="454" t="s">
        <v>15109</v>
      </c>
      <c r="E2775" s="453" t="s">
        <v>416</v>
      </c>
      <c r="F2775" s="462" t="s">
        <v>15110</v>
      </c>
      <c r="G2775" s="453" t="s">
        <v>9403</v>
      </c>
      <c r="H2775" s="468" t="s">
        <v>4477</v>
      </c>
      <c r="I2775" s="458">
        <v>13000</v>
      </c>
      <c r="J2775" s="470"/>
    </row>
    <row r="2776" spans="1:10" s="460" customFormat="1" ht="18" customHeight="1">
      <c r="A2776" s="452">
        <v>2771</v>
      </c>
      <c r="B2776" s="453" t="s">
        <v>15084</v>
      </c>
      <c r="C2776" s="453" t="s">
        <v>15108</v>
      </c>
      <c r="D2776" s="454" t="s">
        <v>15109</v>
      </c>
      <c r="E2776" s="453" t="s">
        <v>416</v>
      </c>
      <c r="F2776" s="462" t="s">
        <v>15111</v>
      </c>
      <c r="G2776" s="453" t="s">
        <v>9403</v>
      </c>
      <c r="H2776" s="468" t="s">
        <v>4477</v>
      </c>
      <c r="I2776" s="458">
        <v>12500</v>
      </c>
      <c r="J2776" s="470"/>
    </row>
    <row r="2777" spans="1:10" s="460" customFormat="1" ht="18" customHeight="1">
      <c r="A2777" s="452">
        <v>2772</v>
      </c>
      <c r="B2777" s="453" t="s">
        <v>532</v>
      </c>
      <c r="C2777" s="455" t="s">
        <v>7179</v>
      </c>
      <c r="D2777" s="461" t="s">
        <v>7182</v>
      </c>
      <c r="E2777" s="453" t="s">
        <v>416</v>
      </c>
      <c r="F2777" s="462" t="s">
        <v>7183</v>
      </c>
      <c r="G2777" s="453"/>
      <c r="H2777" s="463" t="s">
        <v>4483</v>
      </c>
      <c r="I2777" s="469"/>
      <c r="J2777" s="470" t="s">
        <v>4485</v>
      </c>
    </row>
    <row r="2778" spans="1:10" s="460" customFormat="1" ht="18" customHeight="1">
      <c r="A2778" s="452">
        <v>2773</v>
      </c>
      <c r="B2778" s="453" t="s">
        <v>532</v>
      </c>
      <c r="C2778" s="455" t="s">
        <v>7179</v>
      </c>
      <c r="D2778" s="473" t="s">
        <v>7184</v>
      </c>
      <c r="E2778" s="455" t="s">
        <v>416</v>
      </c>
      <c r="F2778" s="456" t="s">
        <v>7185</v>
      </c>
      <c r="G2778" s="455"/>
      <c r="H2778" s="465" t="s">
        <v>4466</v>
      </c>
      <c r="I2778" s="458">
        <v>21200</v>
      </c>
      <c r="J2778" s="474"/>
    </row>
    <row r="2779" spans="1:10" s="460" customFormat="1" ht="18" customHeight="1">
      <c r="A2779" s="452">
        <v>2774</v>
      </c>
      <c r="B2779" s="453" t="s">
        <v>532</v>
      </c>
      <c r="C2779" s="455" t="s">
        <v>7179</v>
      </c>
      <c r="D2779" s="473" t="s">
        <v>7186</v>
      </c>
      <c r="E2779" s="455" t="s">
        <v>7187</v>
      </c>
      <c r="F2779" s="456" t="s">
        <v>7188</v>
      </c>
      <c r="G2779" s="455"/>
      <c r="H2779" s="465" t="s">
        <v>4466</v>
      </c>
      <c r="I2779" s="458">
        <v>20710</v>
      </c>
      <c r="J2779" s="474"/>
    </row>
    <row r="2780" spans="1:10" s="460" customFormat="1" ht="18" customHeight="1">
      <c r="A2780" s="452">
        <v>2775</v>
      </c>
      <c r="B2780" s="453" t="s">
        <v>532</v>
      </c>
      <c r="C2780" s="452" t="s">
        <v>7179</v>
      </c>
      <c r="D2780" s="466" t="s">
        <v>7189</v>
      </c>
      <c r="E2780" s="452" t="s">
        <v>114</v>
      </c>
      <c r="F2780" s="467" t="s">
        <v>7190</v>
      </c>
      <c r="G2780" s="453"/>
      <c r="H2780" s="463" t="s">
        <v>4463</v>
      </c>
      <c r="I2780" s="532">
        <v>10600</v>
      </c>
      <c r="J2780" s="459"/>
    </row>
    <row r="2781" spans="1:10" s="460" customFormat="1" ht="18" customHeight="1">
      <c r="A2781" s="452">
        <v>2776</v>
      </c>
      <c r="B2781" s="453" t="s">
        <v>15084</v>
      </c>
      <c r="C2781" s="453" t="s">
        <v>15108</v>
      </c>
      <c r="D2781" s="473" t="s">
        <v>15112</v>
      </c>
      <c r="E2781" s="453" t="s">
        <v>4446</v>
      </c>
      <c r="F2781" s="456" t="s">
        <v>15113</v>
      </c>
      <c r="G2781" s="455"/>
      <c r="H2781" s="465" t="s">
        <v>4522</v>
      </c>
      <c r="I2781" s="469">
        <v>10400</v>
      </c>
      <c r="J2781" s="459"/>
    </row>
    <row r="2782" spans="1:10" s="460" customFormat="1" ht="18" customHeight="1">
      <c r="A2782" s="452">
        <v>2777</v>
      </c>
      <c r="B2782" s="453" t="s">
        <v>15084</v>
      </c>
      <c r="C2782" s="453" t="s">
        <v>15108</v>
      </c>
      <c r="D2782" s="461" t="s">
        <v>15112</v>
      </c>
      <c r="E2782" s="453" t="s">
        <v>4446</v>
      </c>
      <c r="F2782" s="462" t="s">
        <v>15114</v>
      </c>
      <c r="G2782" s="453"/>
      <c r="H2782" s="468" t="s">
        <v>4522</v>
      </c>
      <c r="I2782" s="469">
        <v>10400</v>
      </c>
      <c r="J2782" s="459"/>
    </row>
    <row r="2783" spans="1:10" s="460" customFormat="1" ht="18" customHeight="1">
      <c r="A2783" s="452">
        <v>2778</v>
      </c>
      <c r="B2783" s="453" t="s">
        <v>15084</v>
      </c>
      <c r="C2783" s="453" t="s">
        <v>15108</v>
      </c>
      <c r="D2783" s="473" t="s">
        <v>15112</v>
      </c>
      <c r="E2783" s="453" t="s">
        <v>10432</v>
      </c>
      <c r="F2783" s="462" t="s">
        <v>15115</v>
      </c>
      <c r="G2783" s="453"/>
      <c r="H2783" s="468" t="s">
        <v>4522</v>
      </c>
      <c r="I2783" s="469">
        <v>11250</v>
      </c>
      <c r="J2783" s="459"/>
    </row>
    <row r="2784" spans="1:10" s="460" customFormat="1" ht="18" customHeight="1">
      <c r="A2784" s="452">
        <v>2779</v>
      </c>
      <c r="B2784" s="453" t="s">
        <v>532</v>
      </c>
      <c r="C2784" s="455" t="s">
        <v>7179</v>
      </c>
      <c r="D2784" s="466" t="s">
        <v>15116</v>
      </c>
      <c r="E2784" s="470" t="s">
        <v>9466</v>
      </c>
      <c r="F2784" s="467" t="s">
        <v>15117</v>
      </c>
      <c r="G2784" s="452" t="s">
        <v>9403</v>
      </c>
      <c r="H2784" s="463" t="s">
        <v>13434</v>
      </c>
      <c r="I2784" s="469">
        <v>16500</v>
      </c>
      <c r="J2784" s="470"/>
    </row>
    <row r="2785" spans="1:10" s="460" customFormat="1" ht="18" customHeight="1">
      <c r="A2785" s="452">
        <v>2780</v>
      </c>
      <c r="B2785" s="453" t="s">
        <v>532</v>
      </c>
      <c r="C2785" s="455" t="s">
        <v>7179</v>
      </c>
      <c r="D2785" s="466" t="s">
        <v>15118</v>
      </c>
      <c r="E2785" s="470" t="s">
        <v>9466</v>
      </c>
      <c r="F2785" s="467" t="s">
        <v>15119</v>
      </c>
      <c r="G2785" s="452" t="s">
        <v>9403</v>
      </c>
      <c r="H2785" s="463" t="s">
        <v>13434</v>
      </c>
      <c r="I2785" s="469">
        <v>12800</v>
      </c>
      <c r="J2785" s="470"/>
    </row>
    <row r="2786" spans="1:10" s="460" customFormat="1" ht="18" customHeight="1">
      <c r="A2786" s="452">
        <v>2781</v>
      </c>
      <c r="B2786" s="453" t="s">
        <v>532</v>
      </c>
      <c r="C2786" s="455" t="s">
        <v>7179</v>
      </c>
      <c r="D2786" s="466" t="s">
        <v>15120</v>
      </c>
      <c r="E2786" s="470" t="s">
        <v>9466</v>
      </c>
      <c r="F2786" s="467" t="s">
        <v>15121</v>
      </c>
      <c r="G2786" s="452" t="s">
        <v>9403</v>
      </c>
      <c r="H2786" s="463" t="s">
        <v>13434</v>
      </c>
      <c r="I2786" s="469">
        <v>9600</v>
      </c>
      <c r="J2786" s="470"/>
    </row>
    <row r="2787" spans="1:10" s="460" customFormat="1" ht="18" customHeight="1">
      <c r="A2787" s="452">
        <v>2782</v>
      </c>
      <c r="B2787" s="497" t="s">
        <v>532</v>
      </c>
      <c r="C2787" s="583" t="s">
        <v>15122</v>
      </c>
      <c r="D2787" s="505"/>
      <c r="E2787" s="507" t="s">
        <v>658</v>
      </c>
      <c r="F2787" s="506" t="s">
        <v>7191</v>
      </c>
      <c r="G2787" s="497"/>
      <c r="H2787" s="502" t="s">
        <v>9480</v>
      </c>
      <c r="I2787" s="469">
        <v>10700</v>
      </c>
      <c r="J2787" s="504" t="s">
        <v>10074</v>
      </c>
    </row>
    <row r="2788" spans="1:10" s="460" customFormat="1" ht="18" customHeight="1">
      <c r="A2788" s="452">
        <v>2783</v>
      </c>
      <c r="B2788" s="497" t="s">
        <v>532</v>
      </c>
      <c r="C2788" s="583" t="s">
        <v>15122</v>
      </c>
      <c r="D2788" s="505"/>
      <c r="E2788" s="497" t="s">
        <v>4446</v>
      </c>
      <c r="F2788" s="506" t="s">
        <v>7192</v>
      </c>
      <c r="G2788" s="497"/>
      <c r="H2788" s="502" t="s">
        <v>9480</v>
      </c>
      <c r="I2788" s="469">
        <v>5300</v>
      </c>
      <c r="J2788" s="504" t="s">
        <v>10074</v>
      </c>
    </row>
    <row r="2789" spans="1:10" s="460" customFormat="1" ht="18" customHeight="1">
      <c r="A2789" s="452">
        <v>2784</v>
      </c>
      <c r="B2789" s="453" t="s">
        <v>15084</v>
      </c>
      <c r="C2789" s="453" t="s">
        <v>15123</v>
      </c>
      <c r="D2789" s="466" t="s">
        <v>4450</v>
      </c>
      <c r="E2789" s="452" t="s">
        <v>14253</v>
      </c>
      <c r="F2789" s="467" t="s">
        <v>7193</v>
      </c>
      <c r="G2789" s="453" t="s">
        <v>9403</v>
      </c>
      <c r="H2789" s="468" t="s">
        <v>4453</v>
      </c>
      <c r="I2789" s="469">
        <v>7000</v>
      </c>
      <c r="J2789" s="558"/>
    </row>
    <row r="2790" spans="1:10" s="460" customFormat="1" ht="18" customHeight="1">
      <c r="A2790" s="452">
        <v>2785</v>
      </c>
      <c r="B2790" s="453" t="s">
        <v>15084</v>
      </c>
      <c r="C2790" s="453" t="s">
        <v>15123</v>
      </c>
      <c r="D2790" s="466" t="s">
        <v>4450</v>
      </c>
      <c r="E2790" s="452" t="s">
        <v>14253</v>
      </c>
      <c r="F2790" s="467" t="s">
        <v>7194</v>
      </c>
      <c r="G2790" s="453" t="s">
        <v>9403</v>
      </c>
      <c r="H2790" s="468" t="s">
        <v>4453</v>
      </c>
      <c r="I2790" s="469">
        <v>7250</v>
      </c>
      <c r="J2790" s="558"/>
    </row>
    <row r="2791" spans="1:10" s="460" customFormat="1" ht="18" customHeight="1">
      <c r="A2791" s="452">
        <v>2786</v>
      </c>
      <c r="B2791" s="453" t="s">
        <v>15084</v>
      </c>
      <c r="C2791" s="453" t="s">
        <v>15124</v>
      </c>
      <c r="D2791" s="466" t="s">
        <v>4450</v>
      </c>
      <c r="E2791" s="452" t="s">
        <v>14253</v>
      </c>
      <c r="F2791" s="467" t="s">
        <v>7195</v>
      </c>
      <c r="G2791" s="453" t="s">
        <v>9403</v>
      </c>
      <c r="H2791" s="468" t="s">
        <v>4453</v>
      </c>
      <c r="I2791" s="469">
        <v>6400</v>
      </c>
      <c r="J2791" s="558"/>
    </row>
    <row r="2792" spans="1:10" s="460" customFormat="1" ht="18" customHeight="1">
      <c r="A2792" s="452">
        <v>2787</v>
      </c>
      <c r="B2792" s="453" t="s">
        <v>532</v>
      </c>
      <c r="C2792" s="453" t="s">
        <v>858</v>
      </c>
      <c r="D2792" s="466" t="s">
        <v>7044</v>
      </c>
      <c r="E2792" s="453" t="s">
        <v>740</v>
      </c>
      <c r="F2792" s="467" t="s">
        <v>7196</v>
      </c>
      <c r="G2792" s="453" t="s">
        <v>9403</v>
      </c>
      <c r="H2792" s="457" t="s">
        <v>4441</v>
      </c>
      <c r="I2792" s="469">
        <v>1800</v>
      </c>
      <c r="J2792" s="470"/>
    </row>
    <row r="2793" spans="1:10" s="460" customFormat="1" ht="18" customHeight="1">
      <c r="A2793" s="452">
        <v>2788</v>
      </c>
      <c r="B2793" s="453" t="s">
        <v>532</v>
      </c>
      <c r="C2793" s="453" t="s">
        <v>858</v>
      </c>
      <c r="D2793" s="461" t="s">
        <v>7044</v>
      </c>
      <c r="E2793" s="453" t="s">
        <v>179</v>
      </c>
      <c r="F2793" s="462" t="s">
        <v>7197</v>
      </c>
      <c r="G2793" s="453" t="s">
        <v>9403</v>
      </c>
      <c r="H2793" s="457" t="s">
        <v>4441</v>
      </c>
      <c r="I2793" s="458">
        <v>2600</v>
      </c>
      <c r="J2793" s="470"/>
    </row>
    <row r="2794" spans="1:10" s="460" customFormat="1" ht="18" customHeight="1">
      <c r="A2794" s="452">
        <v>2789</v>
      </c>
      <c r="B2794" s="453" t="s">
        <v>532</v>
      </c>
      <c r="C2794" s="453" t="s">
        <v>15125</v>
      </c>
      <c r="D2794" s="461" t="s">
        <v>7044</v>
      </c>
      <c r="E2794" s="453" t="s">
        <v>131</v>
      </c>
      <c r="F2794" s="462" t="s">
        <v>7198</v>
      </c>
      <c r="G2794" s="453" t="s">
        <v>9403</v>
      </c>
      <c r="H2794" s="457" t="s">
        <v>4441</v>
      </c>
      <c r="I2794" s="458">
        <v>15900</v>
      </c>
      <c r="J2794" s="470"/>
    </row>
    <row r="2795" spans="1:10" s="460" customFormat="1" ht="18" customHeight="1">
      <c r="A2795" s="452">
        <v>2790</v>
      </c>
      <c r="B2795" s="453" t="s">
        <v>532</v>
      </c>
      <c r="C2795" s="453" t="s">
        <v>15125</v>
      </c>
      <c r="D2795" s="461" t="s">
        <v>7089</v>
      </c>
      <c r="E2795" s="453" t="s">
        <v>131</v>
      </c>
      <c r="F2795" s="462" t="s">
        <v>7199</v>
      </c>
      <c r="G2795" s="453" t="s">
        <v>9403</v>
      </c>
      <c r="H2795" s="457" t="s">
        <v>4441</v>
      </c>
      <c r="I2795" s="458">
        <v>4500</v>
      </c>
      <c r="J2795" s="470"/>
    </row>
    <row r="2796" spans="1:10" s="460" customFormat="1" ht="18" customHeight="1">
      <c r="A2796" s="452">
        <v>2791</v>
      </c>
      <c r="B2796" s="453" t="s">
        <v>532</v>
      </c>
      <c r="C2796" s="453" t="s">
        <v>15125</v>
      </c>
      <c r="D2796" s="454" t="s">
        <v>7091</v>
      </c>
      <c r="E2796" s="455" t="s">
        <v>131</v>
      </c>
      <c r="F2796" s="456" t="s">
        <v>7200</v>
      </c>
      <c r="G2796" s="453" t="s">
        <v>9403</v>
      </c>
      <c r="H2796" s="457" t="s">
        <v>4441</v>
      </c>
      <c r="I2796" s="458">
        <v>20300</v>
      </c>
      <c r="J2796" s="459"/>
    </row>
    <row r="2797" spans="1:10" s="460" customFormat="1" ht="18" customHeight="1">
      <c r="A2797" s="452">
        <v>2792</v>
      </c>
      <c r="B2797" s="453" t="s">
        <v>532</v>
      </c>
      <c r="C2797" s="453" t="s">
        <v>15125</v>
      </c>
      <c r="D2797" s="461"/>
      <c r="E2797" s="453" t="s">
        <v>131</v>
      </c>
      <c r="F2797" s="462" t="s">
        <v>7201</v>
      </c>
      <c r="G2797" s="453" t="s">
        <v>9403</v>
      </c>
      <c r="H2797" s="457" t="s">
        <v>4441</v>
      </c>
      <c r="I2797" s="458">
        <v>25100</v>
      </c>
      <c r="J2797" s="470"/>
    </row>
    <row r="2798" spans="1:10" s="460" customFormat="1" ht="18" customHeight="1">
      <c r="A2798" s="452">
        <v>2793</v>
      </c>
      <c r="B2798" s="453" t="s">
        <v>532</v>
      </c>
      <c r="C2798" s="453" t="s">
        <v>15125</v>
      </c>
      <c r="D2798" s="461"/>
      <c r="E2798" s="453" t="s">
        <v>131</v>
      </c>
      <c r="F2798" s="462" t="s">
        <v>7202</v>
      </c>
      <c r="G2798" s="453" t="s">
        <v>9403</v>
      </c>
      <c r="H2798" s="457" t="s">
        <v>4441</v>
      </c>
      <c r="I2798" s="458">
        <v>11700</v>
      </c>
      <c r="J2798" s="470"/>
    </row>
    <row r="2799" spans="1:10" s="460" customFormat="1" ht="18" customHeight="1">
      <c r="A2799" s="452">
        <v>2794</v>
      </c>
      <c r="B2799" s="453" t="s">
        <v>15084</v>
      </c>
      <c r="C2799" s="481" t="s">
        <v>15126</v>
      </c>
      <c r="D2799" s="454" t="s">
        <v>15127</v>
      </c>
      <c r="E2799" s="481" t="s">
        <v>416</v>
      </c>
      <c r="F2799" s="456" t="s">
        <v>15128</v>
      </c>
      <c r="G2799" s="481"/>
      <c r="H2799" s="463" t="s">
        <v>4448</v>
      </c>
      <c r="I2799" s="464">
        <v>20700</v>
      </c>
      <c r="J2799" s="459"/>
    </row>
    <row r="2800" spans="1:10" s="460" customFormat="1" ht="18" customHeight="1">
      <c r="A2800" s="452">
        <v>2795</v>
      </c>
      <c r="B2800" s="453" t="s">
        <v>15084</v>
      </c>
      <c r="C2800" s="481" t="s">
        <v>15126</v>
      </c>
      <c r="D2800" s="454" t="s">
        <v>15127</v>
      </c>
      <c r="E2800" s="481" t="s">
        <v>416</v>
      </c>
      <c r="F2800" s="456" t="s">
        <v>15129</v>
      </c>
      <c r="G2800" s="481"/>
      <c r="H2800" s="468" t="s">
        <v>4448</v>
      </c>
      <c r="I2800" s="464">
        <v>17900</v>
      </c>
      <c r="J2800" s="459"/>
    </row>
    <row r="2801" spans="1:10" s="460" customFormat="1" ht="18" customHeight="1">
      <c r="A2801" s="452">
        <v>2796</v>
      </c>
      <c r="B2801" s="453" t="s">
        <v>532</v>
      </c>
      <c r="C2801" s="481" t="s">
        <v>868</v>
      </c>
      <c r="D2801" s="461" t="s">
        <v>4669</v>
      </c>
      <c r="E2801" s="453" t="s">
        <v>114</v>
      </c>
      <c r="F2801" s="462" t="s">
        <v>869</v>
      </c>
      <c r="G2801" s="453"/>
      <c r="H2801" s="463" t="s">
        <v>4652</v>
      </c>
      <c r="I2801" s="458">
        <v>6400</v>
      </c>
      <c r="J2801" s="470"/>
    </row>
    <row r="2802" spans="1:10" s="460" customFormat="1" ht="18" customHeight="1">
      <c r="A2802" s="452">
        <v>2797</v>
      </c>
      <c r="B2802" s="453" t="s">
        <v>532</v>
      </c>
      <c r="C2802" s="481" t="s">
        <v>868</v>
      </c>
      <c r="D2802" s="461" t="s">
        <v>4669</v>
      </c>
      <c r="E2802" s="453" t="s">
        <v>416</v>
      </c>
      <c r="F2802" s="462" t="s">
        <v>7203</v>
      </c>
      <c r="G2802" s="453"/>
      <c r="H2802" s="463" t="s">
        <v>4652</v>
      </c>
      <c r="I2802" s="458">
        <v>14300</v>
      </c>
      <c r="J2802" s="470"/>
    </row>
    <row r="2803" spans="1:10" s="460" customFormat="1" ht="18" customHeight="1">
      <c r="A2803" s="452">
        <v>2798</v>
      </c>
      <c r="B2803" s="453" t="s">
        <v>532</v>
      </c>
      <c r="C2803" s="481" t="s">
        <v>868</v>
      </c>
      <c r="D2803" s="461" t="s">
        <v>4669</v>
      </c>
      <c r="E2803" s="453" t="s">
        <v>416</v>
      </c>
      <c r="F2803" s="462" t="s">
        <v>869</v>
      </c>
      <c r="G2803" s="453"/>
      <c r="H2803" s="463" t="s">
        <v>4652</v>
      </c>
      <c r="I2803" s="458">
        <v>12400</v>
      </c>
      <c r="J2803" s="470"/>
    </row>
    <row r="2804" spans="1:10" s="460" customFormat="1" ht="18" customHeight="1">
      <c r="A2804" s="452">
        <v>2799</v>
      </c>
      <c r="B2804" s="453" t="s">
        <v>15084</v>
      </c>
      <c r="C2804" s="481" t="s">
        <v>15126</v>
      </c>
      <c r="D2804" s="454" t="s">
        <v>15130</v>
      </c>
      <c r="E2804" s="481" t="s">
        <v>416</v>
      </c>
      <c r="F2804" s="456" t="s">
        <v>15131</v>
      </c>
      <c r="G2804" s="481"/>
      <c r="H2804" s="468" t="s">
        <v>4474</v>
      </c>
      <c r="I2804" s="458">
        <v>11300</v>
      </c>
      <c r="J2804" s="459"/>
    </row>
    <row r="2805" spans="1:10" s="460" customFormat="1" ht="18" customHeight="1">
      <c r="A2805" s="452">
        <v>2800</v>
      </c>
      <c r="B2805" s="453" t="s">
        <v>15084</v>
      </c>
      <c r="C2805" s="481" t="s">
        <v>15126</v>
      </c>
      <c r="D2805" s="454" t="s">
        <v>15130</v>
      </c>
      <c r="E2805" s="481" t="s">
        <v>416</v>
      </c>
      <c r="F2805" s="456" t="s">
        <v>15132</v>
      </c>
      <c r="G2805" s="481"/>
      <c r="H2805" s="468" t="s">
        <v>4474</v>
      </c>
      <c r="I2805" s="458">
        <v>11000</v>
      </c>
      <c r="J2805" s="459"/>
    </row>
    <row r="2806" spans="1:10" s="460" customFormat="1" ht="18" customHeight="1">
      <c r="A2806" s="452">
        <v>2801</v>
      </c>
      <c r="B2806" s="453" t="s">
        <v>15084</v>
      </c>
      <c r="C2806" s="481" t="s">
        <v>15126</v>
      </c>
      <c r="D2806" s="454" t="s">
        <v>15133</v>
      </c>
      <c r="E2806" s="481" t="s">
        <v>4446</v>
      </c>
      <c r="F2806" s="456" t="s">
        <v>15134</v>
      </c>
      <c r="G2806" s="481"/>
      <c r="H2806" s="465" t="s">
        <v>4448</v>
      </c>
      <c r="I2806" s="464">
        <v>9400</v>
      </c>
      <c r="J2806" s="459"/>
    </row>
    <row r="2807" spans="1:10" s="460" customFormat="1" ht="18" customHeight="1">
      <c r="A2807" s="452">
        <v>2802</v>
      </c>
      <c r="B2807" s="453" t="s">
        <v>15084</v>
      </c>
      <c r="C2807" s="481" t="s">
        <v>15126</v>
      </c>
      <c r="D2807" s="454" t="s">
        <v>15133</v>
      </c>
      <c r="E2807" s="481" t="s">
        <v>4446</v>
      </c>
      <c r="F2807" s="456" t="s">
        <v>15132</v>
      </c>
      <c r="G2807" s="481"/>
      <c r="H2807" s="463" t="s">
        <v>4448</v>
      </c>
      <c r="I2807" s="464">
        <v>7300</v>
      </c>
      <c r="J2807" s="459"/>
    </row>
    <row r="2808" spans="1:10" s="460" customFormat="1" ht="18" customHeight="1">
      <c r="A2808" s="452">
        <v>2803</v>
      </c>
      <c r="B2808" s="453" t="s">
        <v>15084</v>
      </c>
      <c r="C2808" s="481" t="s">
        <v>15126</v>
      </c>
      <c r="D2808" s="454" t="s">
        <v>15133</v>
      </c>
      <c r="E2808" s="481" t="s">
        <v>416</v>
      </c>
      <c r="F2808" s="456" t="s">
        <v>15132</v>
      </c>
      <c r="G2808" s="481"/>
      <c r="H2808" s="463" t="s">
        <v>4448</v>
      </c>
      <c r="I2808" s="464">
        <v>13100</v>
      </c>
      <c r="J2808" s="459"/>
    </row>
    <row r="2809" spans="1:10" s="460" customFormat="1" ht="18" customHeight="1">
      <c r="A2809" s="452">
        <v>2804</v>
      </c>
      <c r="B2809" s="453" t="s">
        <v>15084</v>
      </c>
      <c r="C2809" s="481" t="s">
        <v>15126</v>
      </c>
      <c r="D2809" s="454" t="s">
        <v>15135</v>
      </c>
      <c r="E2809" s="481" t="s">
        <v>14765</v>
      </c>
      <c r="F2809" s="456" t="s">
        <v>15132</v>
      </c>
      <c r="G2809" s="481"/>
      <c r="H2809" s="468" t="s">
        <v>4522</v>
      </c>
      <c r="I2809" s="458">
        <v>4900</v>
      </c>
      <c r="J2809" s="459"/>
    </row>
    <row r="2810" spans="1:10" s="460" customFormat="1" ht="18" customHeight="1">
      <c r="A2810" s="452">
        <v>2805</v>
      </c>
      <c r="B2810" s="453" t="s">
        <v>15084</v>
      </c>
      <c r="C2810" s="452" t="s">
        <v>15126</v>
      </c>
      <c r="D2810" s="466" t="s">
        <v>15136</v>
      </c>
      <c r="E2810" s="452" t="s">
        <v>416</v>
      </c>
      <c r="F2810" s="467" t="s">
        <v>15132</v>
      </c>
      <c r="G2810" s="452"/>
      <c r="H2810" s="463" t="s">
        <v>4483</v>
      </c>
      <c r="I2810" s="469"/>
      <c r="J2810" s="470" t="s">
        <v>4485</v>
      </c>
    </row>
    <row r="2811" spans="1:10" s="460" customFormat="1" ht="18" customHeight="1">
      <c r="A2811" s="452">
        <v>2806</v>
      </c>
      <c r="B2811" s="453" t="s">
        <v>532</v>
      </c>
      <c r="C2811" s="453" t="s">
        <v>585</v>
      </c>
      <c r="D2811" s="454" t="s">
        <v>699</v>
      </c>
      <c r="E2811" s="455" t="s">
        <v>416</v>
      </c>
      <c r="F2811" s="456" t="s">
        <v>7204</v>
      </c>
      <c r="G2811" s="453"/>
      <c r="H2811" s="457" t="s">
        <v>4441</v>
      </c>
      <c r="I2811" s="458">
        <v>4300</v>
      </c>
      <c r="J2811" s="459"/>
    </row>
    <row r="2812" spans="1:10" s="460" customFormat="1" ht="18" customHeight="1">
      <c r="A2812" s="452">
        <v>2807</v>
      </c>
      <c r="B2812" s="452" t="s">
        <v>15084</v>
      </c>
      <c r="C2812" s="452" t="s">
        <v>15137</v>
      </c>
      <c r="D2812" s="466" t="s">
        <v>4450</v>
      </c>
      <c r="E2812" s="452" t="s">
        <v>147</v>
      </c>
      <c r="F2812" s="467" t="s">
        <v>7205</v>
      </c>
      <c r="G2812" s="453"/>
      <c r="H2812" s="468" t="s">
        <v>4453</v>
      </c>
      <c r="I2812" s="469">
        <v>15500</v>
      </c>
      <c r="J2812" s="459"/>
    </row>
    <row r="2813" spans="1:10" s="460" customFormat="1" ht="18" customHeight="1">
      <c r="A2813" s="452">
        <v>2808</v>
      </c>
      <c r="B2813" s="452" t="s">
        <v>15084</v>
      </c>
      <c r="C2813" s="452" t="s">
        <v>15137</v>
      </c>
      <c r="D2813" s="466" t="s">
        <v>4450</v>
      </c>
      <c r="E2813" s="452" t="s">
        <v>416</v>
      </c>
      <c r="F2813" s="467" t="s">
        <v>7206</v>
      </c>
      <c r="G2813" s="453"/>
      <c r="H2813" s="468" t="s">
        <v>4453</v>
      </c>
      <c r="I2813" s="469">
        <v>3200</v>
      </c>
      <c r="J2813" s="459"/>
    </row>
    <row r="2814" spans="1:10" s="460" customFormat="1" ht="18" customHeight="1">
      <c r="A2814" s="452">
        <v>2809</v>
      </c>
      <c r="B2814" s="452" t="s">
        <v>15084</v>
      </c>
      <c r="C2814" s="452" t="s">
        <v>15137</v>
      </c>
      <c r="D2814" s="466" t="s">
        <v>4450</v>
      </c>
      <c r="E2814" s="452" t="s">
        <v>416</v>
      </c>
      <c r="F2814" s="467" t="s">
        <v>15138</v>
      </c>
      <c r="G2814" s="452"/>
      <c r="H2814" s="468" t="s">
        <v>4457</v>
      </c>
      <c r="I2814" s="469">
        <v>5930</v>
      </c>
      <c r="J2814" s="470"/>
    </row>
    <row r="2815" spans="1:10" s="460" customFormat="1" ht="18" customHeight="1">
      <c r="A2815" s="452">
        <v>2810</v>
      </c>
      <c r="B2815" s="452" t="s">
        <v>15084</v>
      </c>
      <c r="C2815" s="452" t="s">
        <v>15137</v>
      </c>
      <c r="D2815" s="466" t="s">
        <v>4450</v>
      </c>
      <c r="E2815" s="452" t="s">
        <v>416</v>
      </c>
      <c r="F2815" s="467" t="s">
        <v>15139</v>
      </c>
      <c r="G2815" s="452"/>
      <c r="H2815" s="468" t="s">
        <v>4457</v>
      </c>
      <c r="I2815" s="469">
        <v>3560</v>
      </c>
      <c r="J2815" s="470"/>
    </row>
    <row r="2816" spans="1:10" s="460" customFormat="1" ht="18" customHeight="1">
      <c r="A2816" s="452">
        <v>2811</v>
      </c>
      <c r="B2816" s="453" t="s">
        <v>532</v>
      </c>
      <c r="C2816" s="455" t="s">
        <v>585</v>
      </c>
      <c r="D2816" s="473" t="s">
        <v>7207</v>
      </c>
      <c r="E2816" s="455" t="s">
        <v>416</v>
      </c>
      <c r="F2816" s="456" t="s">
        <v>7208</v>
      </c>
      <c r="G2816" s="455"/>
      <c r="H2816" s="465" t="s">
        <v>4466</v>
      </c>
      <c r="I2816" s="495">
        <v>7375</v>
      </c>
      <c r="J2816" s="474"/>
    </row>
    <row r="2817" spans="1:10" s="460" customFormat="1" ht="18" customHeight="1">
      <c r="A2817" s="452">
        <v>2812</v>
      </c>
      <c r="B2817" s="453" t="s">
        <v>532</v>
      </c>
      <c r="C2817" s="455" t="s">
        <v>585</v>
      </c>
      <c r="D2817" s="473" t="s">
        <v>7207</v>
      </c>
      <c r="E2817" s="455" t="s">
        <v>416</v>
      </c>
      <c r="F2817" s="456" t="s">
        <v>7209</v>
      </c>
      <c r="G2817" s="455"/>
      <c r="H2817" s="465" t="s">
        <v>4466</v>
      </c>
      <c r="I2817" s="495">
        <v>5200</v>
      </c>
      <c r="J2817" s="474"/>
    </row>
    <row r="2818" spans="1:10" s="460" customFormat="1" ht="18" customHeight="1">
      <c r="A2818" s="452">
        <v>2813</v>
      </c>
      <c r="B2818" s="453" t="s">
        <v>532</v>
      </c>
      <c r="C2818" s="453" t="s">
        <v>585</v>
      </c>
      <c r="D2818" s="461" t="s">
        <v>7210</v>
      </c>
      <c r="E2818" s="453" t="s">
        <v>416</v>
      </c>
      <c r="F2818" s="462" t="s">
        <v>7211</v>
      </c>
      <c r="G2818" s="453"/>
      <c r="H2818" s="457" t="s">
        <v>4441</v>
      </c>
      <c r="I2818" s="469">
        <v>4300</v>
      </c>
      <c r="J2818" s="470"/>
    </row>
    <row r="2819" spans="1:10" s="460" customFormat="1" ht="18" customHeight="1">
      <c r="A2819" s="452">
        <v>2814</v>
      </c>
      <c r="B2819" s="453" t="s">
        <v>532</v>
      </c>
      <c r="C2819" s="453" t="s">
        <v>585</v>
      </c>
      <c r="D2819" s="454" t="s">
        <v>7210</v>
      </c>
      <c r="E2819" s="455" t="s">
        <v>416</v>
      </c>
      <c r="F2819" s="456" t="s">
        <v>7212</v>
      </c>
      <c r="G2819" s="453"/>
      <c r="H2819" s="457" t="s">
        <v>4441</v>
      </c>
      <c r="I2819" s="458">
        <v>2800</v>
      </c>
      <c r="J2819" s="459"/>
    </row>
    <row r="2820" spans="1:10" s="460" customFormat="1" ht="18" customHeight="1">
      <c r="A2820" s="452">
        <v>2815</v>
      </c>
      <c r="B2820" s="453" t="s">
        <v>532</v>
      </c>
      <c r="C2820" s="452" t="s">
        <v>585</v>
      </c>
      <c r="D2820" s="466" t="s">
        <v>7213</v>
      </c>
      <c r="E2820" s="452" t="s">
        <v>416</v>
      </c>
      <c r="F2820" s="467" t="s">
        <v>7214</v>
      </c>
      <c r="G2820" s="453"/>
      <c r="H2820" s="463" t="s">
        <v>4463</v>
      </c>
      <c r="I2820" s="532">
        <v>3000</v>
      </c>
      <c r="J2820" s="459"/>
    </row>
    <row r="2821" spans="1:10" s="460" customFormat="1" ht="18" customHeight="1">
      <c r="A2821" s="452">
        <v>2816</v>
      </c>
      <c r="B2821" s="453" t="s">
        <v>532</v>
      </c>
      <c r="C2821" s="452" t="s">
        <v>585</v>
      </c>
      <c r="D2821" s="466" t="s">
        <v>7215</v>
      </c>
      <c r="E2821" s="452" t="s">
        <v>416</v>
      </c>
      <c r="F2821" s="467" t="s">
        <v>15140</v>
      </c>
      <c r="G2821" s="453"/>
      <c r="H2821" s="463" t="s">
        <v>4463</v>
      </c>
      <c r="I2821" s="532">
        <v>3000</v>
      </c>
      <c r="J2821" s="459"/>
    </row>
    <row r="2822" spans="1:10" s="460" customFormat="1" ht="18" customHeight="1">
      <c r="A2822" s="452">
        <v>2817</v>
      </c>
      <c r="B2822" s="453" t="s">
        <v>15084</v>
      </c>
      <c r="C2822" s="453" t="s">
        <v>15137</v>
      </c>
      <c r="D2822" s="461" t="s">
        <v>15141</v>
      </c>
      <c r="E2822" s="453" t="s">
        <v>416</v>
      </c>
      <c r="F2822" s="462" t="s">
        <v>15142</v>
      </c>
      <c r="G2822" s="453"/>
      <c r="H2822" s="468" t="s">
        <v>10033</v>
      </c>
      <c r="I2822" s="469">
        <v>3800</v>
      </c>
      <c r="J2822" s="531"/>
    </row>
    <row r="2823" spans="1:10" s="460" customFormat="1" ht="18" customHeight="1">
      <c r="A2823" s="452">
        <v>2818</v>
      </c>
      <c r="B2823" s="452" t="s">
        <v>15084</v>
      </c>
      <c r="C2823" s="452" t="s">
        <v>15137</v>
      </c>
      <c r="D2823" s="466" t="s">
        <v>14108</v>
      </c>
      <c r="E2823" s="452" t="s">
        <v>416</v>
      </c>
      <c r="F2823" s="467" t="s">
        <v>15143</v>
      </c>
      <c r="G2823" s="452"/>
      <c r="H2823" s="468" t="s">
        <v>4457</v>
      </c>
      <c r="I2823" s="469">
        <v>1900</v>
      </c>
      <c r="J2823" s="470"/>
    </row>
    <row r="2824" spans="1:10" s="460" customFormat="1" ht="18" customHeight="1">
      <c r="A2824" s="452">
        <v>2819</v>
      </c>
      <c r="B2824" s="453" t="s">
        <v>532</v>
      </c>
      <c r="C2824" s="452" t="s">
        <v>585</v>
      </c>
      <c r="D2824" s="466" t="s">
        <v>7216</v>
      </c>
      <c r="E2824" s="452" t="s">
        <v>416</v>
      </c>
      <c r="F2824" s="467" t="s">
        <v>7217</v>
      </c>
      <c r="G2824" s="453"/>
      <c r="H2824" s="463" t="s">
        <v>4463</v>
      </c>
      <c r="I2824" s="532">
        <v>2500</v>
      </c>
      <c r="J2824" s="459"/>
    </row>
    <row r="2825" spans="1:10" s="460" customFormat="1" ht="18" customHeight="1">
      <c r="A2825" s="452">
        <v>2820</v>
      </c>
      <c r="B2825" s="453" t="s">
        <v>532</v>
      </c>
      <c r="C2825" s="453" t="s">
        <v>585</v>
      </c>
      <c r="D2825" s="461" t="s">
        <v>7218</v>
      </c>
      <c r="E2825" s="453" t="s">
        <v>416</v>
      </c>
      <c r="F2825" s="462" t="s">
        <v>7219</v>
      </c>
      <c r="G2825" s="453"/>
      <c r="H2825" s="468" t="s">
        <v>4493</v>
      </c>
      <c r="I2825" s="469">
        <v>3200</v>
      </c>
      <c r="J2825" s="459"/>
    </row>
    <row r="2826" spans="1:10" s="460" customFormat="1" ht="18" customHeight="1">
      <c r="A2826" s="452">
        <v>2821</v>
      </c>
      <c r="B2826" s="453" t="s">
        <v>532</v>
      </c>
      <c r="C2826" s="453" t="s">
        <v>585</v>
      </c>
      <c r="D2826" s="461" t="s">
        <v>7218</v>
      </c>
      <c r="E2826" s="453" t="s">
        <v>416</v>
      </c>
      <c r="F2826" s="462" t="s">
        <v>7220</v>
      </c>
      <c r="G2826" s="453"/>
      <c r="H2826" s="468" t="s">
        <v>4493</v>
      </c>
      <c r="I2826" s="469">
        <v>1800</v>
      </c>
      <c r="J2826" s="459"/>
    </row>
    <row r="2827" spans="1:10" s="460" customFormat="1" ht="18" customHeight="1">
      <c r="A2827" s="452">
        <v>2822</v>
      </c>
      <c r="B2827" s="453" t="s">
        <v>532</v>
      </c>
      <c r="C2827" s="453" t="s">
        <v>585</v>
      </c>
      <c r="D2827" s="461" t="s">
        <v>7108</v>
      </c>
      <c r="E2827" s="453" t="s">
        <v>416</v>
      </c>
      <c r="F2827" s="462" t="s">
        <v>7221</v>
      </c>
      <c r="G2827" s="453"/>
      <c r="H2827" s="457" t="s">
        <v>4441</v>
      </c>
      <c r="I2827" s="458">
        <v>2900</v>
      </c>
      <c r="J2827" s="470"/>
    </row>
    <row r="2828" spans="1:10" s="460" customFormat="1" ht="18" customHeight="1">
      <c r="A2828" s="452">
        <v>2823</v>
      </c>
      <c r="B2828" s="453" t="s">
        <v>532</v>
      </c>
      <c r="C2828" s="453" t="s">
        <v>585</v>
      </c>
      <c r="D2828" s="461" t="s">
        <v>7108</v>
      </c>
      <c r="E2828" s="453" t="s">
        <v>416</v>
      </c>
      <c r="F2828" s="462" t="s">
        <v>7222</v>
      </c>
      <c r="G2828" s="453"/>
      <c r="H2828" s="457" t="s">
        <v>4441</v>
      </c>
      <c r="I2828" s="469">
        <v>1700</v>
      </c>
      <c r="J2828" s="470"/>
    </row>
    <row r="2829" spans="1:10" s="460" customFormat="1" ht="18" customHeight="1">
      <c r="A2829" s="452">
        <v>2824</v>
      </c>
      <c r="B2829" s="453" t="s">
        <v>532</v>
      </c>
      <c r="C2829" s="455" t="s">
        <v>585</v>
      </c>
      <c r="D2829" s="473" t="s">
        <v>7223</v>
      </c>
      <c r="E2829" s="455" t="s">
        <v>416</v>
      </c>
      <c r="F2829" s="456" t="s">
        <v>7224</v>
      </c>
      <c r="G2829" s="455"/>
      <c r="H2829" s="465" t="s">
        <v>4466</v>
      </c>
      <c r="I2829" s="495">
        <v>3680</v>
      </c>
      <c r="J2829" s="474"/>
    </row>
    <row r="2830" spans="1:10" s="460" customFormat="1" ht="18" customHeight="1">
      <c r="A2830" s="452">
        <v>2825</v>
      </c>
      <c r="B2830" s="452" t="s">
        <v>532</v>
      </c>
      <c r="C2830" s="453" t="s">
        <v>585</v>
      </c>
      <c r="D2830" s="466" t="s">
        <v>7225</v>
      </c>
      <c r="E2830" s="452" t="s">
        <v>416</v>
      </c>
      <c r="F2830" s="467" t="s">
        <v>7226</v>
      </c>
      <c r="G2830" s="452"/>
      <c r="H2830" s="468" t="s">
        <v>4459</v>
      </c>
      <c r="I2830" s="469">
        <v>3400</v>
      </c>
      <c r="J2830" s="470"/>
    </row>
    <row r="2831" spans="1:10" s="460" customFormat="1" ht="18" customHeight="1">
      <c r="A2831" s="452">
        <v>2826</v>
      </c>
      <c r="B2831" s="453" t="s">
        <v>532</v>
      </c>
      <c r="C2831" s="453" t="s">
        <v>585</v>
      </c>
      <c r="D2831" s="461" t="s">
        <v>7227</v>
      </c>
      <c r="E2831" s="453" t="s">
        <v>416</v>
      </c>
      <c r="F2831" s="462" t="s">
        <v>7228</v>
      </c>
      <c r="G2831" s="453"/>
      <c r="H2831" s="468" t="s">
        <v>4493</v>
      </c>
      <c r="I2831" s="469">
        <v>3400</v>
      </c>
      <c r="J2831" s="459"/>
    </row>
    <row r="2832" spans="1:10" s="460" customFormat="1" ht="18" customHeight="1">
      <c r="A2832" s="452">
        <v>2827</v>
      </c>
      <c r="B2832" s="453" t="s">
        <v>532</v>
      </c>
      <c r="C2832" s="453" t="s">
        <v>585</v>
      </c>
      <c r="D2832" s="461" t="s">
        <v>7229</v>
      </c>
      <c r="E2832" s="453" t="s">
        <v>416</v>
      </c>
      <c r="F2832" s="462" t="s">
        <v>7230</v>
      </c>
      <c r="G2832" s="453"/>
      <c r="H2832" s="468" t="s">
        <v>4493</v>
      </c>
      <c r="I2832" s="469">
        <v>3400</v>
      </c>
      <c r="J2832" s="459"/>
    </row>
    <row r="2833" spans="1:10" s="460" customFormat="1" ht="18" customHeight="1">
      <c r="A2833" s="452">
        <v>2828</v>
      </c>
      <c r="B2833" s="453" t="s">
        <v>532</v>
      </c>
      <c r="C2833" s="455" t="s">
        <v>7231</v>
      </c>
      <c r="D2833" s="473" t="s">
        <v>7232</v>
      </c>
      <c r="E2833" s="455" t="s">
        <v>416</v>
      </c>
      <c r="F2833" s="456" t="s">
        <v>7233</v>
      </c>
      <c r="G2833" s="455"/>
      <c r="H2833" s="465" t="s">
        <v>4466</v>
      </c>
      <c r="I2833" s="516">
        <v>6900</v>
      </c>
      <c r="J2833" s="474"/>
    </row>
    <row r="2834" spans="1:10" s="460" customFormat="1" ht="18" customHeight="1">
      <c r="A2834" s="452">
        <v>2829</v>
      </c>
      <c r="B2834" s="453" t="s">
        <v>532</v>
      </c>
      <c r="C2834" s="455" t="s">
        <v>7231</v>
      </c>
      <c r="D2834" s="473" t="s">
        <v>4769</v>
      </c>
      <c r="E2834" s="455" t="s">
        <v>416</v>
      </c>
      <c r="F2834" s="456" t="s">
        <v>7234</v>
      </c>
      <c r="G2834" s="455"/>
      <c r="H2834" s="468" t="s">
        <v>4771</v>
      </c>
      <c r="I2834" s="458">
        <v>9200</v>
      </c>
      <c r="J2834" s="459"/>
    </row>
    <row r="2835" spans="1:10" s="460" customFormat="1" ht="18" customHeight="1">
      <c r="A2835" s="452">
        <v>2830</v>
      </c>
      <c r="B2835" s="453" t="s">
        <v>532</v>
      </c>
      <c r="C2835" s="453" t="s">
        <v>15144</v>
      </c>
      <c r="D2835" s="461" t="s">
        <v>7150</v>
      </c>
      <c r="E2835" s="453" t="s">
        <v>133</v>
      </c>
      <c r="F2835" s="462" t="s">
        <v>7235</v>
      </c>
      <c r="G2835" s="453" t="s">
        <v>9403</v>
      </c>
      <c r="H2835" s="457" t="s">
        <v>4441</v>
      </c>
      <c r="I2835" s="458">
        <v>12800</v>
      </c>
      <c r="J2835" s="470"/>
    </row>
    <row r="2836" spans="1:10" s="460" customFormat="1" ht="18" customHeight="1">
      <c r="A2836" s="452">
        <v>2831</v>
      </c>
      <c r="B2836" s="452" t="s">
        <v>532</v>
      </c>
      <c r="C2836" s="453" t="s">
        <v>7231</v>
      </c>
      <c r="D2836" s="466" t="s">
        <v>7160</v>
      </c>
      <c r="E2836" s="452" t="s">
        <v>416</v>
      </c>
      <c r="F2836" s="467" t="s">
        <v>7236</v>
      </c>
      <c r="G2836" s="452"/>
      <c r="H2836" s="468" t="s">
        <v>4459</v>
      </c>
      <c r="I2836" s="469">
        <v>8250</v>
      </c>
      <c r="J2836" s="470"/>
    </row>
    <row r="2837" spans="1:10" s="460" customFormat="1" ht="18" customHeight="1">
      <c r="A2837" s="452">
        <v>2832</v>
      </c>
      <c r="B2837" s="453" t="s">
        <v>532</v>
      </c>
      <c r="C2837" s="455" t="s">
        <v>7231</v>
      </c>
      <c r="D2837" s="473" t="s">
        <v>4773</v>
      </c>
      <c r="E2837" s="455" t="s">
        <v>416</v>
      </c>
      <c r="F2837" s="456" t="s">
        <v>7234</v>
      </c>
      <c r="G2837" s="455"/>
      <c r="H2837" s="468" t="s">
        <v>4771</v>
      </c>
      <c r="I2837" s="458">
        <v>4600</v>
      </c>
      <c r="J2837" s="459"/>
    </row>
    <row r="2838" spans="1:10" s="460" customFormat="1" ht="18" customHeight="1">
      <c r="A2838" s="452">
        <v>2833</v>
      </c>
      <c r="B2838" s="453" t="s">
        <v>532</v>
      </c>
      <c r="C2838" s="455" t="s">
        <v>7237</v>
      </c>
      <c r="D2838" s="473" t="s">
        <v>7238</v>
      </c>
      <c r="E2838" s="455" t="s">
        <v>131</v>
      </c>
      <c r="F2838" s="456" t="s">
        <v>7239</v>
      </c>
      <c r="G2838" s="455" t="s">
        <v>4500</v>
      </c>
      <c r="H2838" s="465" t="s">
        <v>4466</v>
      </c>
      <c r="I2838" s="516">
        <v>22000</v>
      </c>
      <c r="J2838" s="474"/>
    </row>
    <row r="2839" spans="1:10" s="460" customFormat="1" ht="18" customHeight="1">
      <c r="A2839" s="452">
        <v>2834</v>
      </c>
      <c r="B2839" s="453" t="s">
        <v>532</v>
      </c>
      <c r="C2839" s="453" t="s">
        <v>7237</v>
      </c>
      <c r="D2839" s="461" t="s">
        <v>699</v>
      </c>
      <c r="E2839" s="453" t="s">
        <v>131</v>
      </c>
      <c r="F2839" s="462" t="s">
        <v>7240</v>
      </c>
      <c r="G2839" s="453"/>
      <c r="H2839" s="463" t="s">
        <v>651</v>
      </c>
      <c r="I2839" s="471">
        <v>18000</v>
      </c>
      <c r="J2839" s="472"/>
    </row>
    <row r="2840" spans="1:10" s="460" customFormat="1" ht="18" customHeight="1">
      <c r="A2840" s="452">
        <v>2835</v>
      </c>
      <c r="B2840" s="453" t="s">
        <v>532</v>
      </c>
      <c r="C2840" s="453" t="s">
        <v>7237</v>
      </c>
      <c r="D2840" s="461" t="s">
        <v>699</v>
      </c>
      <c r="E2840" s="453" t="s">
        <v>131</v>
      </c>
      <c r="F2840" s="462" t="s">
        <v>7241</v>
      </c>
      <c r="G2840" s="453"/>
      <c r="H2840" s="463" t="s">
        <v>651</v>
      </c>
      <c r="I2840" s="471">
        <v>17400</v>
      </c>
      <c r="J2840" s="472"/>
    </row>
    <row r="2841" spans="1:10" s="460" customFormat="1" ht="18" customHeight="1">
      <c r="A2841" s="452">
        <v>2836</v>
      </c>
      <c r="B2841" s="453" t="s">
        <v>532</v>
      </c>
      <c r="C2841" s="455" t="s">
        <v>7237</v>
      </c>
      <c r="D2841" s="473" t="s">
        <v>7242</v>
      </c>
      <c r="E2841" s="455" t="s">
        <v>131</v>
      </c>
      <c r="F2841" s="456" t="s">
        <v>7243</v>
      </c>
      <c r="G2841" s="455" t="s">
        <v>4500</v>
      </c>
      <c r="H2841" s="465" t="s">
        <v>4466</v>
      </c>
      <c r="I2841" s="495">
        <v>19500</v>
      </c>
      <c r="J2841" s="474"/>
    </row>
    <row r="2842" spans="1:10" s="460" customFormat="1" ht="18" customHeight="1">
      <c r="A2842" s="452">
        <v>2837</v>
      </c>
      <c r="B2842" s="453" t="s">
        <v>15084</v>
      </c>
      <c r="C2842" s="453" t="s">
        <v>15145</v>
      </c>
      <c r="D2842" s="466" t="s">
        <v>4450</v>
      </c>
      <c r="E2842" s="452" t="s">
        <v>131</v>
      </c>
      <c r="F2842" s="467" t="s">
        <v>15146</v>
      </c>
      <c r="G2842" s="453" t="s">
        <v>9403</v>
      </c>
      <c r="H2842" s="468" t="s">
        <v>4457</v>
      </c>
      <c r="I2842" s="469">
        <v>22485</v>
      </c>
      <c r="J2842" s="470"/>
    </row>
    <row r="2843" spans="1:10" s="460" customFormat="1" ht="18" customHeight="1">
      <c r="A2843" s="452">
        <v>2838</v>
      </c>
      <c r="B2843" s="453" t="s">
        <v>15084</v>
      </c>
      <c r="C2843" s="453" t="s">
        <v>15145</v>
      </c>
      <c r="D2843" s="466" t="s">
        <v>4450</v>
      </c>
      <c r="E2843" s="452" t="s">
        <v>131</v>
      </c>
      <c r="F2843" s="467" t="s">
        <v>15147</v>
      </c>
      <c r="G2843" s="453" t="s">
        <v>9403</v>
      </c>
      <c r="H2843" s="468" t="s">
        <v>4457</v>
      </c>
      <c r="I2843" s="469">
        <v>24120</v>
      </c>
      <c r="J2843" s="470"/>
    </row>
    <row r="2844" spans="1:10" s="460" customFormat="1" ht="18" customHeight="1">
      <c r="A2844" s="452">
        <v>2839</v>
      </c>
      <c r="B2844" s="453" t="s">
        <v>15084</v>
      </c>
      <c r="C2844" s="453" t="s">
        <v>15145</v>
      </c>
      <c r="D2844" s="466" t="s">
        <v>4450</v>
      </c>
      <c r="E2844" s="452" t="s">
        <v>131</v>
      </c>
      <c r="F2844" s="467" t="s">
        <v>15148</v>
      </c>
      <c r="G2844" s="453" t="s">
        <v>9403</v>
      </c>
      <c r="H2844" s="468" t="s">
        <v>4457</v>
      </c>
      <c r="I2844" s="469">
        <v>22485</v>
      </c>
      <c r="J2844" s="470"/>
    </row>
    <row r="2845" spans="1:10" s="460" customFormat="1" ht="18" customHeight="1">
      <c r="A2845" s="452">
        <v>2840</v>
      </c>
      <c r="B2845" s="453" t="s">
        <v>15084</v>
      </c>
      <c r="C2845" s="453" t="s">
        <v>15145</v>
      </c>
      <c r="D2845" s="466" t="s">
        <v>4450</v>
      </c>
      <c r="E2845" s="452" t="s">
        <v>131</v>
      </c>
      <c r="F2845" s="467" t="s">
        <v>15149</v>
      </c>
      <c r="G2845" s="453" t="s">
        <v>9403</v>
      </c>
      <c r="H2845" s="468" t="s">
        <v>4457</v>
      </c>
      <c r="I2845" s="469">
        <v>20940</v>
      </c>
      <c r="J2845" s="470"/>
    </row>
    <row r="2846" spans="1:10" s="460" customFormat="1" ht="18" customHeight="1">
      <c r="A2846" s="452">
        <v>2841</v>
      </c>
      <c r="B2846" s="453" t="s">
        <v>15084</v>
      </c>
      <c r="C2846" s="453" t="s">
        <v>15145</v>
      </c>
      <c r="D2846" s="466" t="s">
        <v>4450</v>
      </c>
      <c r="E2846" s="452" t="s">
        <v>131</v>
      </c>
      <c r="F2846" s="467" t="s">
        <v>15150</v>
      </c>
      <c r="G2846" s="453" t="s">
        <v>9403</v>
      </c>
      <c r="H2846" s="468" t="s">
        <v>4457</v>
      </c>
      <c r="I2846" s="469">
        <v>18600</v>
      </c>
      <c r="J2846" s="470"/>
    </row>
    <row r="2847" spans="1:10" s="460" customFormat="1" ht="18" customHeight="1">
      <c r="A2847" s="452">
        <v>2842</v>
      </c>
      <c r="B2847" s="453" t="s">
        <v>15084</v>
      </c>
      <c r="C2847" s="453" t="s">
        <v>15145</v>
      </c>
      <c r="D2847" s="466" t="s">
        <v>4450</v>
      </c>
      <c r="E2847" s="452" t="s">
        <v>131</v>
      </c>
      <c r="F2847" s="467" t="s">
        <v>15151</v>
      </c>
      <c r="G2847" s="453" t="s">
        <v>9403</v>
      </c>
      <c r="H2847" s="468" t="s">
        <v>4457</v>
      </c>
      <c r="I2847" s="469">
        <v>20160</v>
      </c>
      <c r="J2847" s="470"/>
    </row>
    <row r="2848" spans="1:10" s="642" customFormat="1" ht="18" customHeight="1">
      <c r="A2848" s="452">
        <v>2843</v>
      </c>
      <c r="B2848" s="453" t="s">
        <v>15084</v>
      </c>
      <c r="C2848" s="453" t="s">
        <v>15145</v>
      </c>
      <c r="D2848" s="466" t="s">
        <v>4450</v>
      </c>
      <c r="E2848" s="452" t="s">
        <v>131</v>
      </c>
      <c r="F2848" s="467" t="s">
        <v>15152</v>
      </c>
      <c r="G2848" s="453" t="s">
        <v>9403</v>
      </c>
      <c r="H2848" s="468" t="s">
        <v>4457</v>
      </c>
      <c r="I2848" s="469">
        <v>18600</v>
      </c>
      <c r="J2848" s="470"/>
    </row>
    <row r="2849" spans="1:10" s="460" customFormat="1" ht="18" customHeight="1">
      <c r="A2849" s="452">
        <v>2844</v>
      </c>
      <c r="B2849" s="453" t="s">
        <v>532</v>
      </c>
      <c r="C2849" s="455" t="s">
        <v>7237</v>
      </c>
      <c r="D2849" s="473" t="s">
        <v>7244</v>
      </c>
      <c r="E2849" s="455" t="s">
        <v>131</v>
      </c>
      <c r="F2849" s="456" t="s">
        <v>7245</v>
      </c>
      <c r="G2849" s="455" t="s">
        <v>4500</v>
      </c>
      <c r="H2849" s="465" t="s">
        <v>4466</v>
      </c>
      <c r="I2849" s="516">
        <v>17500</v>
      </c>
      <c r="J2849" s="474"/>
    </row>
    <row r="2850" spans="1:10" s="460" customFormat="1" ht="18" customHeight="1">
      <c r="A2850" s="452">
        <v>2845</v>
      </c>
      <c r="B2850" s="452" t="s">
        <v>532</v>
      </c>
      <c r="C2850" s="452" t="s">
        <v>7237</v>
      </c>
      <c r="D2850" s="466" t="s">
        <v>7082</v>
      </c>
      <c r="E2850" s="452" t="s">
        <v>131</v>
      </c>
      <c r="F2850" s="467" t="s">
        <v>7246</v>
      </c>
      <c r="G2850" s="452" t="s">
        <v>4500</v>
      </c>
      <c r="H2850" s="489" t="s">
        <v>4548</v>
      </c>
      <c r="I2850" s="469">
        <v>19700</v>
      </c>
      <c r="J2850" s="470" t="s">
        <v>4696</v>
      </c>
    </row>
    <row r="2851" spans="1:10" s="460" customFormat="1" ht="18" customHeight="1">
      <c r="A2851" s="452">
        <v>2846</v>
      </c>
      <c r="B2851" s="452" t="s">
        <v>532</v>
      </c>
      <c r="C2851" s="452" t="s">
        <v>7237</v>
      </c>
      <c r="D2851" s="466" t="s">
        <v>7082</v>
      </c>
      <c r="E2851" s="452" t="s">
        <v>131</v>
      </c>
      <c r="F2851" s="467" t="s">
        <v>7247</v>
      </c>
      <c r="G2851" s="452" t="s">
        <v>4500</v>
      </c>
      <c r="H2851" s="489" t="s">
        <v>4548</v>
      </c>
      <c r="I2851" s="469">
        <v>15810</v>
      </c>
      <c r="J2851" s="470"/>
    </row>
    <row r="2852" spans="1:10" s="460" customFormat="1" ht="18" customHeight="1">
      <c r="A2852" s="452">
        <v>2847</v>
      </c>
      <c r="B2852" s="452" t="s">
        <v>532</v>
      </c>
      <c r="C2852" s="452" t="s">
        <v>7237</v>
      </c>
      <c r="D2852" s="466" t="s">
        <v>7082</v>
      </c>
      <c r="E2852" s="452" t="s">
        <v>131</v>
      </c>
      <c r="F2852" s="467" t="s">
        <v>7248</v>
      </c>
      <c r="G2852" s="452" t="s">
        <v>4500</v>
      </c>
      <c r="H2852" s="489" t="s">
        <v>4548</v>
      </c>
      <c r="I2852" s="469">
        <v>17510</v>
      </c>
      <c r="J2852" s="470"/>
    </row>
    <row r="2853" spans="1:10" s="460" customFormat="1" ht="18" customHeight="1">
      <c r="A2853" s="452">
        <v>2848</v>
      </c>
      <c r="B2853" s="452" t="s">
        <v>532</v>
      </c>
      <c r="C2853" s="452" t="s">
        <v>7237</v>
      </c>
      <c r="D2853" s="466" t="s">
        <v>7082</v>
      </c>
      <c r="E2853" s="452" t="s">
        <v>131</v>
      </c>
      <c r="F2853" s="467" t="s">
        <v>7248</v>
      </c>
      <c r="G2853" s="452" t="s">
        <v>4500</v>
      </c>
      <c r="H2853" s="489" t="s">
        <v>4548</v>
      </c>
      <c r="I2853" s="469">
        <v>19700</v>
      </c>
      <c r="J2853" s="470" t="s">
        <v>4696</v>
      </c>
    </row>
    <row r="2854" spans="1:10" s="460" customFormat="1" ht="18" customHeight="1">
      <c r="A2854" s="452">
        <v>2849</v>
      </c>
      <c r="B2854" s="452" t="s">
        <v>532</v>
      </c>
      <c r="C2854" s="452" t="s">
        <v>7237</v>
      </c>
      <c r="D2854" s="466" t="s">
        <v>7082</v>
      </c>
      <c r="E2854" s="452" t="s">
        <v>131</v>
      </c>
      <c r="F2854" s="467" t="s">
        <v>7249</v>
      </c>
      <c r="G2854" s="452" t="s">
        <v>4500</v>
      </c>
      <c r="H2854" s="489" t="s">
        <v>4548</v>
      </c>
      <c r="I2854" s="469">
        <v>19080</v>
      </c>
      <c r="J2854" s="470" t="s">
        <v>4696</v>
      </c>
    </row>
    <row r="2855" spans="1:10" s="460" customFormat="1" ht="18" customHeight="1">
      <c r="A2855" s="452">
        <v>2850</v>
      </c>
      <c r="B2855" s="452" t="s">
        <v>532</v>
      </c>
      <c r="C2855" s="452" t="s">
        <v>7237</v>
      </c>
      <c r="D2855" s="466" t="s">
        <v>7082</v>
      </c>
      <c r="E2855" s="452" t="s">
        <v>131</v>
      </c>
      <c r="F2855" s="467" t="s">
        <v>7250</v>
      </c>
      <c r="G2855" s="452" t="s">
        <v>4500</v>
      </c>
      <c r="H2855" s="489" t="s">
        <v>4548</v>
      </c>
      <c r="I2855" s="469">
        <v>15170</v>
      </c>
      <c r="J2855" s="470"/>
    </row>
    <row r="2856" spans="1:10" s="460" customFormat="1" ht="18" customHeight="1">
      <c r="A2856" s="452">
        <v>2851</v>
      </c>
      <c r="B2856" s="453" t="s">
        <v>532</v>
      </c>
      <c r="C2856" s="453" t="s">
        <v>7237</v>
      </c>
      <c r="D2856" s="461" t="s">
        <v>7251</v>
      </c>
      <c r="E2856" s="453" t="s">
        <v>131</v>
      </c>
      <c r="F2856" s="462" t="s">
        <v>7252</v>
      </c>
      <c r="G2856" s="453" t="s">
        <v>4500</v>
      </c>
      <c r="H2856" s="463" t="s">
        <v>651</v>
      </c>
      <c r="I2856" s="471">
        <v>17400</v>
      </c>
      <c r="J2856" s="472"/>
    </row>
    <row r="2857" spans="1:10" s="460" customFormat="1" ht="18" customHeight="1">
      <c r="A2857" s="452">
        <v>2852</v>
      </c>
      <c r="B2857" s="453" t="s">
        <v>532</v>
      </c>
      <c r="C2857" s="453" t="s">
        <v>7237</v>
      </c>
      <c r="D2857" s="461" t="s">
        <v>7251</v>
      </c>
      <c r="E2857" s="453" t="s">
        <v>131</v>
      </c>
      <c r="F2857" s="462" t="s">
        <v>7253</v>
      </c>
      <c r="G2857" s="453" t="s">
        <v>4500</v>
      </c>
      <c r="H2857" s="463" t="s">
        <v>651</v>
      </c>
      <c r="I2857" s="471">
        <v>16800</v>
      </c>
      <c r="J2857" s="472"/>
    </row>
    <row r="2858" spans="1:10" s="460" customFormat="1" ht="18" customHeight="1">
      <c r="A2858" s="452">
        <v>2853</v>
      </c>
      <c r="B2858" s="453" t="s">
        <v>532</v>
      </c>
      <c r="C2858" s="455" t="s">
        <v>7237</v>
      </c>
      <c r="D2858" s="473" t="s">
        <v>7254</v>
      </c>
      <c r="E2858" s="455" t="s">
        <v>131</v>
      </c>
      <c r="F2858" s="456" t="s">
        <v>7255</v>
      </c>
      <c r="G2858" s="455" t="s">
        <v>4500</v>
      </c>
      <c r="H2858" s="465" t="s">
        <v>4466</v>
      </c>
      <c r="I2858" s="495">
        <v>21800</v>
      </c>
      <c r="J2858" s="474"/>
    </row>
    <row r="2859" spans="1:10" s="460" customFormat="1" ht="18" customHeight="1">
      <c r="A2859" s="452">
        <v>2854</v>
      </c>
      <c r="B2859" s="453" t="s">
        <v>532</v>
      </c>
      <c r="C2859" s="455" t="s">
        <v>7237</v>
      </c>
      <c r="D2859" s="473" t="s">
        <v>7254</v>
      </c>
      <c r="E2859" s="455" t="s">
        <v>131</v>
      </c>
      <c r="F2859" s="456" t="s">
        <v>15153</v>
      </c>
      <c r="G2859" s="455" t="s">
        <v>4500</v>
      </c>
      <c r="H2859" s="465" t="s">
        <v>4466</v>
      </c>
      <c r="I2859" s="495">
        <v>20800</v>
      </c>
      <c r="J2859" s="474"/>
    </row>
    <row r="2860" spans="1:10" s="460" customFormat="1" ht="18" customHeight="1">
      <c r="A2860" s="452">
        <v>2855</v>
      </c>
      <c r="B2860" s="453" t="s">
        <v>532</v>
      </c>
      <c r="C2860" s="455" t="s">
        <v>7237</v>
      </c>
      <c r="D2860" s="473" t="s">
        <v>7256</v>
      </c>
      <c r="E2860" s="455" t="s">
        <v>131</v>
      </c>
      <c r="F2860" s="456" t="s">
        <v>7257</v>
      </c>
      <c r="G2860" s="455" t="s">
        <v>4500</v>
      </c>
      <c r="H2860" s="465" t="s">
        <v>4466</v>
      </c>
      <c r="I2860" s="495">
        <v>19500</v>
      </c>
      <c r="J2860" s="474"/>
    </row>
    <row r="2861" spans="1:10" s="460" customFormat="1" ht="18" customHeight="1">
      <c r="A2861" s="452">
        <v>2856</v>
      </c>
      <c r="B2861" s="453" t="s">
        <v>532</v>
      </c>
      <c r="C2861" s="455" t="s">
        <v>7237</v>
      </c>
      <c r="D2861" s="473" t="s">
        <v>7258</v>
      </c>
      <c r="E2861" s="455" t="s">
        <v>658</v>
      </c>
      <c r="F2861" s="456" t="s">
        <v>7259</v>
      </c>
      <c r="G2861" s="455" t="s">
        <v>4500</v>
      </c>
      <c r="H2861" s="465" t="s">
        <v>4466</v>
      </c>
      <c r="I2861" s="495">
        <v>6000</v>
      </c>
      <c r="J2861" s="474"/>
    </row>
    <row r="2862" spans="1:10" s="460" customFormat="1" ht="18" customHeight="1">
      <c r="A2862" s="452">
        <v>2857</v>
      </c>
      <c r="B2862" s="453" t="s">
        <v>532</v>
      </c>
      <c r="C2862" s="455" t="s">
        <v>7237</v>
      </c>
      <c r="D2862" s="473" t="s">
        <v>7258</v>
      </c>
      <c r="E2862" s="455" t="s">
        <v>658</v>
      </c>
      <c r="F2862" s="456" t="s">
        <v>7260</v>
      </c>
      <c r="G2862" s="455" t="s">
        <v>4500</v>
      </c>
      <c r="H2862" s="465" t="s">
        <v>4466</v>
      </c>
      <c r="I2862" s="495">
        <v>6000</v>
      </c>
      <c r="J2862" s="643"/>
    </row>
    <row r="2863" spans="1:10" s="460" customFormat="1" ht="18" customHeight="1">
      <c r="A2863" s="452">
        <v>2858</v>
      </c>
      <c r="B2863" s="453" t="s">
        <v>532</v>
      </c>
      <c r="C2863" s="455" t="s">
        <v>7237</v>
      </c>
      <c r="D2863" s="473" t="s">
        <v>7258</v>
      </c>
      <c r="E2863" s="455" t="s">
        <v>658</v>
      </c>
      <c r="F2863" s="456" t="s">
        <v>7261</v>
      </c>
      <c r="G2863" s="455" t="s">
        <v>4500</v>
      </c>
      <c r="H2863" s="465" t="s">
        <v>4466</v>
      </c>
      <c r="I2863" s="495">
        <v>6000</v>
      </c>
      <c r="J2863" s="643"/>
    </row>
    <row r="2864" spans="1:10" s="460" customFormat="1" ht="18" customHeight="1">
      <c r="A2864" s="452">
        <v>2859</v>
      </c>
      <c r="B2864" s="453" t="s">
        <v>532</v>
      </c>
      <c r="C2864" s="455" t="s">
        <v>7237</v>
      </c>
      <c r="D2864" s="473" t="s">
        <v>7258</v>
      </c>
      <c r="E2864" s="455" t="s">
        <v>131</v>
      </c>
      <c r="F2864" s="456" t="s">
        <v>7262</v>
      </c>
      <c r="G2864" s="455" t="s">
        <v>4500</v>
      </c>
      <c r="H2864" s="465" t="s">
        <v>4466</v>
      </c>
      <c r="I2864" s="495">
        <v>14000</v>
      </c>
      <c r="J2864" s="643"/>
    </row>
    <row r="2865" spans="1:10" s="460" customFormat="1" ht="18" customHeight="1">
      <c r="A2865" s="452">
        <v>2860</v>
      </c>
      <c r="B2865" s="453" t="s">
        <v>532</v>
      </c>
      <c r="C2865" s="455" t="s">
        <v>7237</v>
      </c>
      <c r="D2865" s="473" t="s">
        <v>7263</v>
      </c>
      <c r="E2865" s="455" t="s">
        <v>131</v>
      </c>
      <c r="F2865" s="456" t="s">
        <v>7264</v>
      </c>
      <c r="G2865" s="455" t="s">
        <v>4500</v>
      </c>
      <c r="H2865" s="465" t="s">
        <v>4466</v>
      </c>
      <c r="I2865" s="495">
        <v>15300</v>
      </c>
      <c r="J2865" s="643"/>
    </row>
    <row r="2866" spans="1:10" s="460" customFormat="1" ht="18" customHeight="1">
      <c r="A2866" s="452">
        <v>2861</v>
      </c>
      <c r="B2866" s="453" t="s">
        <v>532</v>
      </c>
      <c r="C2866" s="455" t="s">
        <v>7237</v>
      </c>
      <c r="D2866" s="473" t="s">
        <v>7263</v>
      </c>
      <c r="E2866" s="455" t="s">
        <v>131</v>
      </c>
      <c r="F2866" s="456" t="s">
        <v>7265</v>
      </c>
      <c r="G2866" s="455" t="s">
        <v>4500</v>
      </c>
      <c r="H2866" s="465" t="s">
        <v>4466</v>
      </c>
      <c r="I2866" s="495">
        <v>14900</v>
      </c>
      <c r="J2866" s="643"/>
    </row>
    <row r="2867" spans="1:10" s="460" customFormat="1" ht="18" customHeight="1">
      <c r="A2867" s="452">
        <v>2862</v>
      </c>
      <c r="B2867" s="453" t="s">
        <v>532</v>
      </c>
      <c r="C2867" s="455" t="s">
        <v>7237</v>
      </c>
      <c r="D2867" s="473" t="s">
        <v>7263</v>
      </c>
      <c r="E2867" s="455" t="s">
        <v>131</v>
      </c>
      <c r="F2867" s="456" t="s">
        <v>7266</v>
      </c>
      <c r="G2867" s="455" t="s">
        <v>4500</v>
      </c>
      <c r="H2867" s="465" t="s">
        <v>4466</v>
      </c>
      <c r="I2867" s="495">
        <v>15900</v>
      </c>
      <c r="J2867" s="643"/>
    </row>
    <row r="2868" spans="1:10" s="460" customFormat="1" ht="18" customHeight="1">
      <c r="A2868" s="452">
        <v>2863</v>
      </c>
      <c r="B2868" s="453" t="s">
        <v>532</v>
      </c>
      <c r="C2868" s="455" t="s">
        <v>7237</v>
      </c>
      <c r="D2868" s="473" t="s">
        <v>7267</v>
      </c>
      <c r="E2868" s="455" t="s">
        <v>155</v>
      </c>
      <c r="F2868" s="456" t="s">
        <v>7268</v>
      </c>
      <c r="G2868" s="455" t="s">
        <v>4500</v>
      </c>
      <c r="H2868" s="465" t="s">
        <v>4466</v>
      </c>
      <c r="I2868" s="516">
        <v>22000</v>
      </c>
      <c r="J2868" s="643"/>
    </row>
    <row r="2869" spans="1:10" s="460" customFormat="1" ht="18" customHeight="1">
      <c r="A2869" s="452">
        <v>2864</v>
      </c>
      <c r="B2869" s="453" t="s">
        <v>532</v>
      </c>
      <c r="C2869" s="455" t="s">
        <v>7237</v>
      </c>
      <c r="D2869" s="473" t="s">
        <v>7269</v>
      </c>
      <c r="E2869" s="455" t="s">
        <v>131</v>
      </c>
      <c r="F2869" s="456" t="s">
        <v>7270</v>
      </c>
      <c r="G2869" s="455" t="s">
        <v>4500</v>
      </c>
      <c r="H2869" s="465" t="s">
        <v>4466</v>
      </c>
      <c r="I2869" s="495">
        <v>21000</v>
      </c>
      <c r="J2869" s="643"/>
    </row>
    <row r="2870" spans="1:10" s="460" customFormat="1" ht="18" customHeight="1">
      <c r="A2870" s="452">
        <v>2865</v>
      </c>
      <c r="B2870" s="452" t="s">
        <v>532</v>
      </c>
      <c r="C2870" s="453" t="s">
        <v>7237</v>
      </c>
      <c r="D2870" s="466" t="s">
        <v>7271</v>
      </c>
      <c r="E2870" s="452" t="s">
        <v>131</v>
      </c>
      <c r="F2870" s="467" t="s">
        <v>7272</v>
      </c>
      <c r="G2870" s="452"/>
      <c r="H2870" s="468" t="s">
        <v>4459</v>
      </c>
      <c r="I2870" s="469">
        <v>24000</v>
      </c>
      <c r="J2870" s="470"/>
    </row>
    <row r="2871" spans="1:10" s="460" customFormat="1" ht="18" customHeight="1">
      <c r="A2871" s="452">
        <v>2866</v>
      </c>
      <c r="B2871" s="453" t="s">
        <v>15084</v>
      </c>
      <c r="C2871" s="453" t="s">
        <v>15145</v>
      </c>
      <c r="D2871" s="461" t="s">
        <v>7084</v>
      </c>
      <c r="E2871" s="453" t="s">
        <v>131</v>
      </c>
      <c r="F2871" s="462" t="s">
        <v>15154</v>
      </c>
      <c r="G2871" s="453"/>
      <c r="H2871" s="468" t="s">
        <v>10033</v>
      </c>
      <c r="I2871" s="469">
        <v>21000</v>
      </c>
      <c r="J2871" s="640"/>
    </row>
    <row r="2872" spans="1:10" s="460" customFormat="1" ht="18" customHeight="1">
      <c r="A2872" s="452">
        <v>2867</v>
      </c>
      <c r="B2872" s="453" t="s">
        <v>15084</v>
      </c>
      <c r="C2872" s="453" t="s">
        <v>15145</v>
      </c>
      <c r="D2872" s="461" t="s">
        <v>7084</v>
      </c>
      <c r="E2872" s="453" t="s">
        <v>131</v>
      </c>
      <c r="F2872" s="462" t="s">
        <v>15155</v>
      </c>
      <c r="G2872" s="453"/>
      <c r="H2872" s="468" t="s">
        <v>10033</v>
      </c>
      <c r="I2872" s="469"/>
      <c r="J2872" s="472" t="s">
        <v>4485</v>
      </c>
    </row>
    <row r="2873" spans="1:10" s="460" customFormat="1" ht="18" customHeight="1">
      <c r="A2873" s="452">
        <v>2868</v>
      </c>
      <c r="B2873" s="453" t="s">
        <v>15084</v>
      </c>
      <c r="C2873" s="453" t="s">
        <v>15145</v>
      </c>
      <c r="D2873" s="461" t="s">
        <v>7084</v>
      </c>
      <c r="E2873" s="453" t="s">
        <v>131</v>
      </c>
      <c r="F2873" s="462" t="s">
        <v>15156</v>
      </c>
      <c r="G2873" s="453"/>
      <c r="H2873" s="468" t="s">
        <v>10033</v>
      </c>
      <c r="I2873" s="469">
        <v>21000</v>
      </c>
      <c r="J2873" s="640"/>
    </row>
    <row r="2874" spans="1:10" s="460" customFormat="1" ht="18" customHeight="1">
      <c r="A2874" s="452">
        <v>2869</v>
      </c>
      <c r="B2874" s="453" t="s">
        <v>15084</v>
      </c>
      <c r="C2874" s="453" t="s">
        <v>15145</v>
      </c>
      <c r="D2874" s="461" t="s">
        <v>15098</v>
      </c>
      <c r="E2874" s="453" t="s">
        <v>131</v>
      </c>
      <c r="F2874" s="462" t="s">
        <v>15157</v>
      </c>
      <c r="G2874" s="453"/>
      <c r="H2874" s="468" t="s">
        <v>10033</v>
      </c>
      <c r="I2874" s="469"/>
      <c r="J2874" s="531" t="s">
        <v>4485</v>
      </c>
    </row>
    <row r="2875" spans="1:10" s="460" customFormat="1" ht="18" customHeight="1">
      <c r="A2875" s="452">
        <v>2870</v>
      </c>
      <c r="B2875" s="453" t="s">
        <v>15084</v>
      </c>
      <c r="C2875" s="453" t="s">
        <v>15145</v>
      </c>
      <c r="D2875" s="461" t="s">
        <v>15098</v>
      </c>
      <c r="E2875" s="453" t="s">
        <v>131</v>
      </c>
      <c r="F2875" s="462" t="s">
        <v>15158</v>
      </c>
      <c r="G2875" s="453"/>
      <c r="H2875" s="468" t="s">
        <v>10033</v>
      </c>
      <c r="I2875" s="469"/>
      <c r="J2875" s="531" t="s">
        <v>4485</v>
      </c>
    </row>
    <row r="2876" spans="1:10" s="460" customFormat="1" ht="18" customHeight="1">
      <c r="A2876" s="452">
        <v>2871</v>
      </c>
      <c r="B2876" s="453" t="s">
        <v>532</v>
      </c>
      <c r="C2876" s="455" t="s">
        <v>7237</v>
      </c>
      <c r="D2876" s="473" t="s">
        <v>7273</v>
      </c>
      <c r="E2876" s="455" t="s">
        <v>131</v>
      </c>
      <c r="F2876" s="456" t="s">
        <v>7274</v>
      </c>
      <c r="G2876" s="455" t="s">
        <v>4500</v>
      </c>
      <c r="H2876" s="465" t="s">
        <v>4466</v>
      </c>
      <c r="I2876" s="458">
        <v>7400</v>
      </c>
      <c r="J2876" s="643"/>
    </row>
    <row r="2877" spans="1:10" s="460" customFormat="1" ht="18" customHeight="1">
      <c r="A2877" s="452">
        <v>2872</v>
      </c>
      <c r="B2877" s="453" t="s">
        <v>532</v>
      </c>
      <c r="C2877" s="453" t="s">
        <v>7237</v>
      </c>
      <c r="D2877" s="461" t="s">
        <v>7275</v>
      </c>
      <c r="E2877" s="453" t="s">
        <v>131</v>
      </c>
      <c r="F2877" s="462" t="s">
        <v>7252</v>
      </c>
      <c r="G2877" s="453" t="s">
        <v>4500</v>
      </c>
      <c r="H2877" s="463" t="s">
        <v>651</v>
      </c>
      <c r="I2877" s="471">
        <v>6000</v>
      </c>
      <c r="J2877" s="472"/>
    </row>
    <row r="2878" spans="1:10" s="460" customFormat="1" ht="18" customHeight="1">
      <c r="A2878" s="452">
        <v>2873</v>
      </c>
      <c r="B2878" s="453" t="s">
        <v>532</v>
      </c>
      <c r="C2878" s="453" t="s">
        <v>7237</v>
      </c>
      <c r="D2878" s="461" t="s">
        <v>7275</v>
      </c>
      <c r="E2878" s="453" t="s">
        <v>131</v>
      </c>
      <c r="F2878" s="462" t="s">
        <v>7252</v>
      </c>
      <c r="G2878" s="453" t="s">
        <v>4500</v>
      </c>
      <c r="H2878" s="463" t="s">
        <v>651</v>
      </c>
      <c r="I2878" s="471">
        <v>5640</v>
      </c>
      <c r="J2878" s="472"/>
    </row>
    <row r="2879" spans="1:10" s="460" customFormat="1" ht="18" customHeight="1">
      <c r="A2879" s="452">
        <v>2874</v>
      </c>
      <c r="B2879" s="453" t="s">
        <v>15084</v>
      </c>
      <c r="C2879" s="453" t="s">
        <v>15145</v>
      </c>
      <c r="D2879" s="466" t="s">
        <v>14108</v>
      </c>
      <c r="E2879" s="452" t="s">
        <v>131</v>
      </c>
      <c r="F2879" s="467" t="s">
        <v>15159</v>
      </c>
      <c r="G2879" s="453" t="s">
        <v>9403</v>
      </c>
      <c r="H2879" s="468" t="s">
        <v>4457</v>
      </c>
      <c r="I2879" s="469">
        <v>6408</v>
      </c>
      <c r="J2879" s="470"/>
    </row>
    <row r="2880" spans="1:10" s="460" customFormat="1" ht="18" customHeight="1">
      <c r="A2880" s="452">
        <v>2875</v>
      </c>
      <c r="B2880" s="453" t="s">
        <v>15084</v>
      </c>
      <c r="C2880" s="453" t="s">
        <v>15145</v>
      </c>
      <c r="D2880" s="466" t="s">
        <v>14108</v>
      </c>
      <c r="E2880" s="452" t="s">
        <v>131</v>
      </c>
      <c r="F2880" s="467" t="s">
        <v>15160</v>
      </c>
      <c r="G2880" s="453" t="s">
        <v>9403</v>
      </c>
      <c r="H2880" s="468" t="s">
        <v>4457</v>
      </c>
      <c r="I2880" s="469">
        <v>7584</v>
      </c>
      <c r="J2880" s="470"/>
    </row>
    <row r="2881" spans="1:10" s="460" customFormat="1" ht="18" customHeight="1">
      <c r="A2881" s="452">
        <v>2876</v>
      </c>
      <c r="B2881" s="453" t="s">
        <v>15084</v>
      </c>
      <c r="C2881" s="453" t="s">
        <v>15145</v>
      </c>
      <c r="D2881" s="466" t="s">
        <v>14108</v>
      </c>
      <c r="E2881" s="452" t="s">
        <v>131</v>
      </c>
      <c r="F2881" s="467" t="s">
        <v>15161</v>
      </c>
      <c r="G2881" s="453" t="s">
        <v>9403</v>
      </c>
      <c r="H2881" s="468" t="s">
        <v>4457</v>
      </c>
      <c r="I2881" s="469">
        <v>6408</v>
      </c>
      <c r="J2881" s="470"/>
    </row>
    <row r="2882" spans="1:10" s="460" customFormat="1" ht="18" customHeight="1">
      <c r="A2882" s="452">
        <v>2877</v>
      </c>
      <c r="B2882" s="453" t="s">
        <v>532</v>
      </c>
      <c r="C2882" s="455" t="s">
        <v>7237</v>
      </c>
      <c r="D2882" s="473" t="s">
        <v>7276</v>
      </c>
      <c r="E2882" s="455" t="s">
        <v>131</v>
      </c>
      <c r="F2882" s="456" t="s">
        <v>7277</v>
      </c>
      <c r="G2882" s="455" t="s">
        <v>4500</v>
      </c>
      <c r="H2882" s="465" t="s">
        <v>4466</v>
      </c>
      <c r="I2882" s="458">
        <v>6500</v>
      </c>
      <c r="J2882" s="643"/>
    </row>
    <row r="2883" spans="1:10" s="460" customFormat="1" ht="18" customHeight="1">
      <c r="A2883" s="452">
        <v>2878</v>
      </c>
      <c r="B2883" s="453" t="s">
        <v>532</v>
      </c>
      <c r="C2883" s="455" t="s">
        <v>7237</v>
      </c>
      <c r="D2883" s="473" t="s">
        <v>7276</v>
      </c>
      <c r="E2883" s="455" t="s">
        <v>131</v>
      </c>
      <c r="F2883" s="456" t="s">
        <v>7278</v>
      </c>
      <c r="G2883" s="455" t="s">
        <v>4500</v>
      </c>
      <c r="H2883" s="465" t="s">
        <v>4466</v>
      </c>
      <c r="I2883" s="458">
        <v>6200</v>
      </c>
      <c r="J2883" s="643"/>
    </row>
    <row r="2884" spans="1:10" s="460" customFormat="1" ht="18" customHeight="1">
      <c r="A2884" s="452">
        <v>2879</v>
      </c>
      <c r="B2884" s="453" t="s">
        <v>532</v>
      </c>
      <c r="C2884" s="455" t="s">
        <v>7237</v>
      </c>
      <c r="D2884" s="473" t="s">
        <v>7279</v>
      </c>
      <c r="E2884" s="455" t="s">
        <v>131</v>
      </c>
      <c r="F2884" s="456" t="s">
        <v>7280</v>
      </c>
      <c r="G2884" s="455" t="s">
        <v>4500</v>
      </c>
      <c r="H2884" s="465" t="s">
        <v>4466</v>
      </c>
      <c r="I2884" s="495">
        <v>8200</v>
      </c>
      <c r="J2884" s="643"/>
    </row>
    <row r="2885" spans="1:10" s="460" customFormat="1" ht="18" customHeight="1">
      <c r="A2885" s="452">
        <v>2880</v>
      </c>
      <c r="B2885" s="453" t="s">
        <v>532</v>
      </c>
      <c r="C2885" s="453" t="s">
        <v>7237</v>
      </c>
      <c r="D2885" s="461" t="s">
        <v>7281</v>
      </c>
      <c r="E2885" s="453" t="s">
        <v>416</v>
      </c>
      <c r="F2885" s="462" t="s">
        <v>7282</v>
      </c>
      <c r="G2885" s="453" t="s">
        <v>4500</v>
      </c>
      <c r="H2885" s="463" t="s">
        <v>4459</v>
      </c>
      <c r="I2885" s="469">
        <v>7700</v>
      </c>
      <c r="J2885" s="459"/>
    </row>
    <row r="2886" spans="1:10" s="460" customFormat="1" ht="18" customHeight="1">
      <c r="A2886" s="452">
        <v>2881</v>
      </c>
      <c r="B2886" s="453" t="s">
        <v>532</v>
      </c>
      <c r="C2886" s="453" t="s">
        <v>7237</v>
      </c>
      <c r="D2886" s="461" t="s">
        <v>7281</v>
      </c>
      <c r="E2886" s="453" t="s">
        <v>416</v>
      </c>
      <c r="F2886" s="462" t="s">
        <v>7283</v>
      </c>
      <c r="G2886" s="453" t="s">
        <v>4500</v>
      </c>
      <c r="H2886" s="463" t="s">
        <v>4459</v>
      </c>
      <c r="I2886" s="469">
        <v>6400</v>
      </c>
      <c r="J2886" s="459"/>
    </row>
    <row r="2887" spans="1:10" s="460" customFormat="1" ht="18" customHeight="1">
      <c r="A2887" s="452">
        <v>2882</v>
      </c>
      <c r="B2887" s="453" t="s">
        <v>532</v>
      </c>
      <c r="C2887" s="453" t="s">
        <v>7237</v>
      </c>
      <c r="D2887" s="461" t="s">
        <v>7281</v>
      </c>
      <c r="E2887" s="453" t="s">
        <v>416</v>
      </c>
      <c r="F2887" s="462" t="s">
        <v>7284</v>
      </c>
      <c r="G2887" s="453" t="s">
        <v>4500</v>
      </c>
      <c r="H2887" s="463" t="s">
        <v>4459</v>
      </c>
      <c r="I2887" s="469">
        <v>7700</v>
      </c>
      <c r="J2887" s="459"/>
    </row>
    <row r="2888" spans="1:10" s="460" customFormat="1" ht="18" customHeight="1">
      <c r="A2888" s="452">
        <v>2883</v>
      </c>
      <c r="B2888" s="453" t="s">
        <v>532</v>
      </c>
      <c r="C2888" s="453" t="s">
        <v>7237</v>
      </c>
      <c r="D2888" s="461" t="s">
        <v>7285</v>
      </c>
      <c r="E2888" s="453" t="s">
        <v>131</v>
      </c>
      <c r="F2888" s="462" t="s">
        <v>7246</v>
      </c>
      <c r="G2888" s="453" t="s">
        <v>627</v>
      </c>
      <c r="H2888" s="463" t="s">
        <v>4459</v>
      </c>
      <c r="I2888" s="469">
        <v>19200</v>
      </c>
      <c r="J2888" s="459"/>
    </row>
    <row r="2889" spans="1:10" s="460" customFormat="1" ht="18" customHeight="1">
      <c r="A2889" s="452">
        <v>2884</v>
      </c>
      <c r="B2889" s="453" t="s">
        <v>532</v>
      </c>
      <c r="C2889" s="481" t="s">
        <v>7237</v>
      </c>
      <c r="D2889" s="461" t="s">
        <v>7285</v>
      </c>
      <c r="E2889" s="481" t="s">
        <v>131</v>
      </c>
      <c r="F2889" s="462" t="s">
        <v>7249</v>
      </c>
      <c r="G2889" s="453" t="s">
        <v>627</v>
      </c>
      <c r="H2889" s="463" t="s">
        <v>4459</v>
      </c>
      <c r="I2889" s="469">
        <v>19200</v>
      </c>
      <c r="J2889" s="459"/>
    </row>
    <row r="2890" spans="1:10" s="460" customFormat="1" ht="18" customHeight="1">
      <c r="A2890" s="452">
        <v>2885</v>
      </c>
      <c r="B2890" s="453" t="s">
        <v>15084</v>
      </c>
      <c r="C2890" s="453" t="s">
        <v>15145</v>
      </c>
      <c r="D2890" s="461" t="s">
        <v>7084</v>
      </c>
      <c r="E2890" s="453" t="s">
        <v>131</v>
      </c>
      <c r="F2890" s="462" t="s">
        <v>15162</v>
      </c>
      <c r="G2890" s="453" t="s">
        <v>9403</v>
      </c>
      <c r="H2890" s="468" t="s">
        <v>10033</v>
      </c>
      <c r="I2890" s="469">
        <v>23000</v>
      </c>
      <c r="J2890" s="528"/>
    </row>
    <row r="2891" spans="1:10" s="460" customFormat="1" ht="18" customHeight="1">
      <c r="A2891" s="452">
        <v>2886</v>
      </c>
      <c r="B2891" s="453" t="s">
        <v>15084</v>
      </c>
      <c r="C2891" s="453" t="s">
        <v>15145</v>
      </c>
      <c r="D2891" s="461" t="s">
        <v>15163</v>
      </c>
      <c r="E2891" s="453" t="s">
        <v>131</v>
      </c>
      <c r="F2891" s="467" t="s">
        <v>15164</v>
      </c>
      <c r="G2891" s="453" t="s">
        <v>9403</v>
      </c>
      <c r="H2891" s="527" t="s">
        <v>10033</v>
      </c>
      <c r="I2891" s="503">
        <v>22500</v>
      </c>
      <c r="J2891" s="528"/>
    </row>
    <row r="2892" spans="1:10" s="460" customFormat="1" ht="18" customHeight="1">
      <c r="A2892" s="452">
        <v>2887</v>
      </c>
      <c r="B2892" s="453" t="s">
        <v>15084</v>
      </c>
      <c r="C2892" s="453" t="s">
        <v>15145</v>
      </c>
      <c r="D2892" s="512" t="s">
        <v>15165</v>
      </c>
      <c r="E2892" s="453" t="s">
        <v>131</v>
      </c>
      <c r="F2892" s="467" t="s">
        <v>15166</v>
      </c>
      <c r="G2892" s="453" t="s">
        <v>9403</v>
      </c>
      <c r="H2892" s="527" t="s">
        <v>10033</v>
      </c>
      <c r="I2892" s="503">
        <v>17500</v>
      </c>
      <c r="J2892" s="528"/>
    </row>
    <row r="2893" spans="1:10" s="460" customFormat="1" ht="18" customHeight="1">
      <c r="A2893" s="452">
        <v>2888</v>
      </c>
      <c r="B2893" s="453" t="s">
        <v>15084</v>
      </c>
      <c r="C2893" s="453" t="s">
        <v>15145</v>
      </c>
      <c r="D2893" s="512" t="s">
        <v>15165</v>
      </c>
      <c r="E2893" s="453" t="s">
        <v>131</v>
      </c>
      <c r="F2893" s="467" t="s">
        <v>15167</v>
      </c>
      <c r="G2893" s="453" t="s">
        <v>9403</v>
      </c>
      <c r="H2893" s="527" t="s">
        <v>10033</v>
      </c>
      <c r="I2893" s="503">
        <v>17500</v>
      </c>
      <c r="J2893" s="528"/>
    </row>
    <row r="2894" spans="1:10" s="460" customFormat="1" ht="18" customHeight="1">
      <c r="A2894" s="452">
        <v>2889</v>
      </c>
      <c r="B2894" s="453" t="s">
        <v>15084</v>
      </c>
      <c r="C2894" s="453" t="s">
        <v>15145</v>
      </c>
      <c r="D2894" s="512" t="s">
        <v>15165</v>
      </c>
      <c r="E2894" s="453" t="s">
        <v>131</v>
      </c>
      <c r="F2894" s="467" t="s">
        <v>15168</v>
      </c>
      <c r="G2894" s="453" t="s">
        <v>9403</v>
      </c>
      <c r="H2894" s="527" t="s">
        <v>10033</v>
      </c>
      <c r="I2894" s="503">
        <v>19500</v>
      </c>
      <c r="J2894" s="528"/>
    </row>
    <row r="2895" spans="1:10" s="460" customFormat="1" ht="18" customHeight="1">
      <c r="A2895" s="452">
        <v>2890</v>
      </c>
      <c r="B2895" s="453" t="s">
        <v>15084</v>
      </c>
      <c r="C2895" s="453" t="s">
        <v>15145</v>
      </c>
      <c r="D2895" s="512" t="s">
        <v>15165</v>
      </c>
      <c r="E2895" s="453" t="s">
        <v>131</v>
      </c>
      <c r="F2895" s="467" t="s">
        <v>15169</v>
      </c>
      <c r="G2895" s="453" t="s">
        <v>9403</v>
      </c>
      <c r="H2895" s="527" t="s">
        <v>10033</v>
      </c>
      <c r="I2895" s="503">
        <v>19000</v>
      </c>
      <c r="J2895" s="528"/>
    </row>
    <row r="2896" spans="1:10" s="460" customFormat="1" ht="18" customHeight="1">
      <c r="A2896" s="452">
        <v>2891</v>
      </c>
      <c r="B2896" s="563" t="s">
        <v>532</v>
      </c>
      <c r="C2896" s="564" t="s">
        <v>7237</v>
      </c>
      <c r="D2896" s="565" t="s">
        <v>7286</v>
      </c>
      <c r="E2896" s="564" t="s">
        <v>131</v>
      </c>
      <c r="F2896" s="566" t="s">
        <v>7287</v>
      </c>
      <c r="G2896" s="564" t="s">
        <v>4500</v>
      </c>
      <c r="H2896" s="468" t="s">
        <v>4466</v>
      </c>
      <c r="I2896" s="516">
        <v>18000</v>
      </c>
      <c r="J2896" s="459"/>
    </row>
    <row r="2897" spans="1:10" s="460" customFormat="1" ht="18" customHeight="1">
      <c r="A2897" s="452">
        <v>2892</v>
      </c>
      <c r="B2897" s="453" t="s">
        <v>15084</v>
      </c>
      <c r="C2897" s="452" t="s">
        <v>585</v>
      </c>
      <c r="D2897" s="466" t="s">
        <v>7288</v>
      </c>
      <c r="E2897" s="452" t="s">
        <v>416</v>
      </c>
      <c r="F2897" s="467" t="s">
        <v>7289</v>
      </c>
      <c r="G2897" s="453"/>
      <c r="H2897" s="463" t="s">
        <v>4463</v>
      </c>
      <c r="I2897" s="532">
        <v>1800</v>
      </c>
      <c r="J2897" s="459"/>
    </row>
    <row r="2898" spans="1:10" s="460" customFormat="1" ht="18" customHeight="1">
      <c r="A2898" s="452">
        <v>2893</v>
      </c>
      <c r="B2898" s="453" t="s">
        <v>596</v>
      </c>
      <c r="C2898" s="453" t="s">
        <v>7290</v>
      </c>
      <c r="D2898" s="461" t="s">
        <v>7291</v>
      </c>
      <c r="E2898" s="453" t="s">
        <v>416</v>
      </c>
      <c r="F2898" s="462" t="s">
        <v>7292</v>
      </c>
      <c r="G2898" s="453"/>
      <c r="H2898" s="468" t="s">
        <v>4493</v>
      </c>
      <c r="I2898" s="469">
        <v>60800</v>
      </c>
      <c r="J2898" s="459"/>
    </row>
    <row r="2899" spans="1:10" s="460" customFormat="1" ht="18" customHeight="1">
      <c r="A2899" s="452">
        <v>2894</v>
      </c>
      <c r="B2899" s="453" t="s">
        <v>596</v>
      </c>
      <c r="C2899" s="453" t="s">
        <v>7290</v>
      </c>
      <c r="D2899" s="461" t="s">
        <v>7291</v>
      </c>
      <c r="E2899" s="453" t="s">
        <v>416</v>
      </c>
      <c r="F2899" s="462" t="s">
        <v>7293</v>
      </c>
      <c r="G2899" s="453"/>
      <c r="H2899" s="468" t="s">
        <v>4493</v>
      </c>
      <c r="I2899" s="469">
        <v>60800</v>
      </c>
      <c r="J2899" s="459"/>
    </row>
    <row r="2900" spans="1:10" s="460" customFormat="1" ht="18" customHeight="1">
      <c r="A2900" s="452">
        <v>2895</v>
      </c>
      <c r="B2900" s="453" t="s">
        <v>596</v>
      </c>
      <c r="C2900" s="453" t="s">
        <v>7290</v>
      </c>
      <c r="D2900" s="461" t="s">
        <v>7294</v>
      </c>
      <c r="E2900" s="453" t="s">
        <v>416</v>
      </c>
      <c r="F2900" s="462" t="s">
        <v>7295</v>
      </c>
      <c r="G2900" s="453"/>
      <c r="H2900" s="468" t="s">
        <v>4493</v>
      </c>
      <c r="I2900" s="469">
        <v>50800</v>
      </c>
      <c r="J2900" s="459"/>
    </row>
    <row r="2901" spans="1:10" s="460" customFormat="1" ht="18" customHeight="1">
      <c r="A2901" s="452">
        <v>2896</v>
      </c>
      <c r="B2901" s="453" t="s">
        <v>596</v>
      </c>
      <c r="C2901" s="453" t="s">
        <v>7290</v>
      </c>
      <c r="D2901" s="461" t="s">
        <v>7294</v>
      </c>
      <c r="E2901" s="453" t="s">
        <v>416</v>
      </c>
      <c r="F2901" s="462" t="s">
        <v>7296</v>
      </c>
      <c r="G2901" s="453"/>
      <c r="H2901" s="468" t="s">
        <v>4493</v>
      </c>
      <c r="I2901" s="469">
        <v>44500</v>
      </c>
      <c r="J2901" s="459"/>
    </row>
    <row r="2902" spans="1:10" s="460" customFormat="1" ht="18" customHeight="1">
      <c r="A2902" s="452">
        <v>2897</v>
      </c>
      <c r="B2902" s="453" t="s">
        <v>596</v>
      </c>
      <c r="C2902" s="455" t="s">
        <v>7297</v>
      </c>
      <c r="D2902" s="473" t="s">
        <v>7298</v>
      </c>
      <c r="E2902" s="455" t="s">
        <v>133</v>
      </c>
      <c r="F2902" s="456" t="s">
        <v>7299</v>
      </c>
      <c r="G2902" s="455"/>
      <c r="H2902" s="465" t="s">
        <v>4466</v>
      </c>
      <c r="I2902" s="458"/>
      <c r="J2902" s="643" t="s">
        <v>9505</v>
      </c>
    </row>
    <row r="2903" spans="1:10" s="460" customFormat="1" ht="18" customHeight="1">
      <c r="A2903" s="452">
        <v>2898</v>
      </c>
      <c r="B2903" s="453" t="s">
        <v>596</v>
      </c>
      <c r="C2903" s="453" t="s">
        <v>892</v>
      </c>
      <c r="D2903" s="461" t="s">
        <v>5397</v>
      </c>
      <c r="E2903" s="453" t="s">
        <v>7300</v>
      </c>
      <c r="F2903" s="462" t="s">
        <v>893</v>
      </c>
      <c r="G2903" s="453"/>
      <c r="H2903" s="463" t="s">
        <v>651</v>
      </c>
      <c r="I2903" s="471">
        <v>3190</v>
      </c>
      <c r="J2903" s="472"/>
    </row>
    <row r="2904" spans="1:10" s="460" customFormat="1" ht="18" customHeight="1">
      <c r="A2904" s="452">
        <v>2899</v>
      </c>
      <c r="B2904" s="453" t="s">
        <v>440</v>
      </c>
      <c r="C2904" s="453" t="s">
        <v>7301</v>
      </c>
      <c r="D2904" s="461" t="s">
        <v>7302</v>
      </c>
      <c r="E2904" s="453" t="s">
        <v>416</v>
      </c>
      <c r="F2904" s="462" t="s">
        <v>7303</v>
      </c>
      <c r="G2904" s="453"/>
      <c r="H2904" s="457" t="s">
        <v>4441</v>
      </c>
      <c r="I2904" s="469">
        <v>55300</v>
      </c>
      <c r="J2904" s="470"/>
    </row>
    <row r="2905" spans="1:10" s="460" customFormat="1" ht="18" customHeight="1">
      <c r="A2905" s="452">
        <v>2900</v>
      </c>
      <c r="B2905" s="453" t="s">
        <v>440</v>
      </c>
      <c r="C2905" s="453" t="s">
        <v>7301</v>
      </c>
      <c r="D2905" s="461" t="s">
        <v>7304</v>
      </c>
      <c r="E2905" s="453" t="s">
        <v>416</v>
      </c>
      <c r="F2905" s="462" t="s">
        <v>7305</v>
      </c>
      <c r="G2905" s="453"/>
      <c r="H2905" s="457" t="s">
        <v>4441</v>
      </c>
      <c r="I2905" s="469">
        <v>50800</v>
      </c>
      <c r="J2905" s="470"/>
    </row>
    <row r="2906" spans="1:10" s="460" customFormat="1" ht="18" customHeight="1">
      <c r="A2906" s="452">
        <v>2901</v>
      </c>
      <c r="B2906" s="453" t="s">
        <v>440</v>
      </c>
      <c r="C2906" s="453" t="s">
        <v>7301</v>
      </c>
      <c r="D2906" s="461" t="s">
        <v>7306</v>
      </c>
      <c r="E2906" s="453" t="s">
        <v>5242</v>
      </c>
      <c r="F2906" s="462" t="s">
        <v>7307</v>
      </c>
      <c r="G2906" s="453"/>
      <c r="H2906" s="457" t="s">
        <v>4441</v>
      </c>
      <c r="I2906" s="458">
        <v>9000</v>
      </c>
      <c r="J2906" s="470"/>
    </row>
    <row r="2907" spans="1:10" s="460" customFormat="1" ht="18" customHeight="1">
      <c r="A2907" s="452">
        <v>2902</v>
      </c>
      <c r="B2907" s="453" t="s">
        <v>440</v>
      </c>
      <c r="C2907" s="453" t="s">
        <v>7301</v>
      </c>
      <c r="D2907" s="461" t="s">
        <v>7308</v>
      </c>
      <c r="E2907" s="453" t="s">
        <v>416</v>
      </c>
      <c r="F2907" s="462" t="s">
        <v>7309</v>
      </c>
      <c r="G2907" s="453"/>
      <c r="H2907" s="457" t="s">
        <v>4441</v>
      </c>
      <c r="I2907" s="458">
        <v>29200</v>
      </c>
      <c r="J2907" s="470"/>
    </row>
    <row r="2908" spans="1:10" s="460" customFormat="1" ht="18" customHeight="1">
      <c r="A2908" s="452">
        <v>2903</v>
      </c>
      <c r="B2908" s="453" t="s">
        <v>440</v>
      </c>
      <c r="C2908" s="453" t="s">
        <v>7301</v>
      </c>
      <c r="D2908" s="461" t="s">
        <v>7310</v>
      </c>
      <c r="E2908" s="453" t="s">
        <v>416</v>
      </c>
      <c r="F2908" s="462" t="s">
        <v>7311</v>
      </c>
      <c r="G2908" s="453"/>
      <c r="H2908" s="457" t="s">
        <v>4441</v>
      </c>
      <c r="I2908" s="469">
        <v>16500</v>
      </c>
      <c r="J2908" s="470"/>
    </row>
    <row r="2909" spans="1:10" s="460" customFormat="1" ht="18" customHeight="1">
      <c r="A2909" s="452">
        <v>2904</v>
      </c>
      <c r="B2909" s="453" t="s">
        <v>440</v>
      </c>
      <c r="C2909" s="453" t="s">
        <v>7301</v>
      </c>
      <c r="D2909" s="461" t="s">
        <v>7312</v>
      </c>
      <c r="E2909" s="453" t="s">
        <v>416</v>
      </c>
      <c r="F2909" s="462" t="s">
        <v>7313</v>
      </c>
      <c r="G2909" s="453"/>
      <c r="H2909" s="457" t="s">
        <v>4441</v>
      </c>
      <c r="I2909" s="458">
        <v>10200</v>
      </c>
      <c r="J2909" s="470"/>
    </row>
    <row r="2910" spans="1:10" s="460" customFormat="1" ht="18" customHeight="1">
      <c r="A2910" s="452">
        <v>2905</v>
      </c>
      <c r="B2910" s="453" t="s">
        <v>440</v>
      </c>
      <c r="C2910" s="453" t="s">
        <v>7301</v>
      </c>
      <c r="D2910" s="461" t="s">
        <v>7314</v>
      </c>
      <c r="E2910" s="453" t="s">
        <v>416</v>
      </c>
      <c r="F2910" s="462" t="s">
        <v>7315</v>
      </c>
      <c r="G2910" s="453"/>
      <c r="H2910" s="457" t="s">
        <v>4441</v>
      </c>
      <c r="I2910" s="469">
        <v>32900</v>
      </c>
      <c r="J2910" s="470"/>
    </row>
    <row r="2911" spans="1:10" s="460" customFormat="1" ht="18" customHeight="1">
      <c r="A2911" s="452">
        <v>2906</v>
      </c>
      <c r="B2911" s="453" t="s">
        <v>440</v>
      </c>
      <c r="C2911" s="453" t="s">
        <v>7301</v>
      </c>
      <c r="D2911" s="461" t="s">
        <v>7316</v>
      </c>
      <c r="E2911" s="453" t="s">
        <v>416</v>
      </c>
      <c r="F2911" s="462" t="s">
        <v>7317</v>
      </c>
      <c r="G2911" s="453"/>
      <c r="H2911" s="457" t="s">
        <v>4441</v>
      </c>
      <c r="I2911" s="458">
        <v>32900</v>
      </c>
      <c r="J2911" s="470"/>
    </row>
    <row r="2912" spans="1:10" s="460" customFormat="1" ht="18" customHeight="1">
      <c r="A2912" s="452">
        <v>2907</v>
      </c>
      <c r="B2912" s="453" t="s">
        <v>440</v>
      </c>
      <c r="C2912" s="453" t="s">
        <v>7301</v>
      </c>
      <c r="D2912" s="461" t="s">
        <v>7318</v>
      </c>
      <c r="E2912" s="453" t="s">
        <v>416</v>
      </c>
      <c r="F2912" s="462" t="s">
        <v>7319</v>
      </c>
      <c r="G2912" s="453"/>
      <c r="H2912" s="457" t="s">
        <v>4441</v>
      </c>
      <c r="I2912" s="458">
        <v>34300</v>
      </c>
      <c r="J2912" s="470"/>
    </row>
    <row r="2913" spans="1:10" s="460" customFormat="1" ht="18" customHeight="1">
      <c r="A2913" s="452">
        <v>2908</v>
      </c>
      <c r="B2913" s="453" t="s">
        <v>440</v>
      </c>
      <c r="C2913" s="453" t="s">
        <v>7301</v>
      </c>
      <c r="D2913" s="461" t="s">
        <v>7320</v>
      </c>
      <c r="E2913" s="453" t="s">
        <v>416</v>
      </c>
      <c r="F2913" s="462" t="s">
        <v>7321</v>
      </c>
      <c r="G2913" s="453"/>
      <c r="H2913" s="457" t="s">
        <v>4441</v>
      </c>
      <c r="I2913" s="469">
        <v>38800</v>
      </c>
      <c r="J2913" s="470"/>
    </row>
    <row r="2914" spans="1:10" s="460" customFormat="1" ht="18" customHeight="1">
      <c r="A2914" s="452">
        <v>2909</v>
      </c>
      <c r="B2914" s="453" t="s">
        <v>440</v>
      </c>
      <c r="C2914" s="453" t="s">
        <v>7301</v>
      </c>
      <c r="D2914" s="466" t="s">
        <v>7322</v>
      </c>
      <c r="E2914" s="453" t="s">
        <v>416</v>
      </c>
      <c r="F2914" s="467" t="s">
        <v>7323</v>
      </c>
      <c r="G2914" s="453"/>
      <c r="H2914" s="457" t="s">
        <v>4441</v>
      </c>
      <c r="I2914" s="469">
        <v>19400</v>
      </c>
      <c r="J2914" s="470"/>
    </row>
    <row r="2915" spans="1:10" s="460" customFormat="1" ht="18" customHeight="1">
      <c r="A2915" s="452">
        <v>2910</v>
      </c>
      <c r="B2915" s="453" t="s">
        <v>440</v>
      </c>
      <c r="C2915" s="453" t="s">
        <v>7324</v>
      </c>
      <c r="D2915" s="454" t="s">
        <v>7325</v>
      </c>
      <c r="E2915" s="455" t="s">
        <v>416</v>
      </c>
      <c r="F2915" s="456" t="s">
        <v>7326</v>
      </c>
      <c r="G2915" s="453"/>
      <c r="H2915" s="457" t="s">
        <v>4441</v>
      </c>
      <c r="I2915" s="458">
        <v>32900</v>
      </c>
      <c r="J2915" s="459"/>
    </row>
    <row r="2916" spans="1:10" s="460" customFormat="1" ht="18" customHeight="1">
      <c r="A2916" s="452">
        <v>2911</v>
      </c>
      <c r="B2916" s="453" t="s">
        <v>440</v>
      </c>
      <c r="C2916" s="453" t="s">
        <v>7324</v>
      </c>
      <c r="D2916" s="466" t="s">
        <v>7327</v>
      </c>
      <c r="E2916" s="453" t="s">
        <v>416</v>
      </c>
      <c r="F2916" s="467" t="s">
        <v>7328</v>
      </c>
      <c r="G2916" s="453"/>
      <c r="H2916" s="457" t="s">
        <v>4441</v>
      </c>
      <c r="I2916" s="469">
        <v>18400</v>
      </c>
      <c r="J2916" s="470"/>
    </row>
    <row r="2917" spans="1:10" s="460" customFormat="1" ht="18" customHeight="1">
      <c r="A2917" s="452">
        <v>2912</v>
      </c>
      <c r="B2917" s="453" t="s">
        <v>440</v>
      </c>
      <c r="C2917" s="453" t="s">
        <v>7324</v>
      </c>
      <c r="D2917" s="454" t="s">
        <v>7329</v>
      </c>
      <c r="E2917" s="455" t="s">
        <v>416</v>
      </c>
      <c r="F2917" s="456" t="s">
        <v>7330</v>
      </c>
      <c r="G2917" s="453"/>
      <c r="H2917" s="457" t="s">
        <v>4441</v>
      </c>
      <c r="I2917" s="458">
        <v>29500</v>
      </c>
      <c r="J2917" s="459"/>
    </row>
    <row r="2918" spans="1:10" s="460" customFormat="1" ht="18" customHeight="1">
      <c r="A2918" s="452">
        <v>2913</v>
      </c>
      <c r="B2918" s="453" t="s">
        <v>440</v>
      </c>
      <c r="C2918" s="453" t="s">
        <v>7324</v>
      </c>
      <c r="D2918" s="454" t="s">
        <v>7331</v>
      </c>
      <c r="E2918" s="455" t="s">
        <v>416</v>
      </c>
      <c r="F2918" s="456" t="s">
        <v>7332</v>
      </c>
      <c r="G2918" s="453"/>
      <c r="H2918" s="457" t="s">
        <v>4441</v>
      </c>
      <c r="I2918" s="458">
        <v>93900</v>
      </c>
      <c r="J2918" s="459"/>
    </row>
    <row r="2919" spans="1:10" s="460" customFormat="1" ht="18" customHeight="1">
      <c r="A2919" s="452">
        <v>2914</v>
      </c>
      <c r="B2919" s="453" t="s">
        <v>440</v>
      </c>
      <c r="C2919" s="453" t="s">
        <v>7324</v>
      </c>
      <c r="D2919" s="454" t="s">
        <v>7333</v>
      </c>
      <c r="E2919" s="455" t="s">
        <v>416</v>
      </c>
      <c r="F2919" s="456" t="s">
        <v>7334</v>
      </c>
      <c r="G2919" s="453"/>
      <c r="H2919" s="457" t="s">
        <v>4441</v>
      </c>
      <c r="I2919" s="458">
        <v>21000</v>
      </c>
      <c r="J2919" s="459"/>
    </row>
    <row r="2920" spans="1:10" s="460" customFormat="1" ht="18" customHeight="1">
      <c r="A2920" s="452">
        <v>2915</v>
      </c>
      <c r="B2920" s="453" t="s">
        <v>440</v>
      </c>
      <c r="C2920" s="453" t="s">
        <v>7335</v>
      </c>
      <c r="D2920" s="461" t="s">
        <v>7336</v>
      </c>
      <c r="E2920" s="453" t="s">
        <v>416</v>
      </c>
      <c r="F2920" s="462" t="s">
        <v>435</v>
      </c>
      <c r="G2920" s="453"/>
      <c r="H2920" s="468" t="s">
        <v>4946</v>
      </c>
      <c r="I2920" s="469">
        <v>39000</v>
      </c>
      <c r="J2920" s="459"/>
    </row>
    <row r="2921" spans="1:10" s="460" customFormat="1" ht="18" customHeight="1">
      <c r="A2921" s="452">
        <v>2916</v>
      </c>
      <c r="B2921" s="453" t="s">
        <v>440</v>
      </c>
      <c r="C2921" s="453" t="s">
        <v>7335</v>
      </c>
      <c r="D2921" s="461" t="s">
        <v>7337</v>
      </c>
      <c r="E2921" s="453" t="s">
        <v>273</v>
      </c>
      <c r="F2921" s="462" t="s">
        <v>7338</v>
      </c>
      <c r="G2921" s="453"/>
      <c r="H2921" s="457" t="s">
        <v>4441</v>
      </c>
      <c r="I2921" s="469">
        <v>12700</v>
      </c>
      <c r="J2921" s="470"/>
    </row>
    <row r="2922" spans="1:10" s="460" customFormat="1" ht="18" customHeight="1">
      <c r="A2922" s="452">
        <v>2917</v>
      </c>
      <c r="B2922" s="453" t="s">
        <v>440</v>
      </c>
      <c r="C2922" s="453" t="s">
        <v>7335</v>
      </c>
      <c r="D2922" s="461" t="s">
        <v>7339</v>
      </c>
      <c r="E2922" s="453" t="s">
        <v>273</v>
      </c>
      <c r="F2922" s="462" t="s">
        <v>7340</v>
      </c>
      <c r="G2922" s="453"/>
      <c r="H2922" s="457" t="s">
        <v>4441</v>
      </c>
      <c r="I2922" s="469">
        <v>9600</v>
      </c>
      <c r="J2922" s="470"/>
    </row>
    <row r="2923" spans="1:10" s="460" customFormat="1" ht="18" customHeight="1">
      <c r="A2923" s="452">
        <v>2918</v>
      </c>
      <c r="B2923" s="453" t="s">
        <v>440</v>
      </c>
      <c r="C2923" s="453" t="s">
        <v>7335</v>
      </c>
      <c r="D2923" s="461" t="s">
        <v>7341</v>
      </c>
      <c r="E2923" s="453" t="s">
        <v>416</v>
      </c>
      <c r="F2923" s="462" t="s">
        <v>7342</v>
      </c>
      <c r="G2923" s="453"/>
      <c r="H2923" s="468" t="s">
        <v>4946</v>
      </c>
      <c r="I2923" s="469">
        <v>43000</v>
      </c>
      <c r="J2923" s="459"/>
    </row>
    <row r="2924" spans="1:10" s="460" customFormat="1" ht="18" customHeight="1">
      <c r="A2924" s="452">
        <v>2919</v>
      </c>
      <c r="B2924" s="453" t="s">
        <v>440</v>
      </c>
      <c r="C2924" s="453" t="s">
        <v>7335</v>
      </c>
      <c r="D2924" s="461" t="s">
        <v>7343</v>
      </c>
      <c r="E2924" s="453" t="s">
        <v>416</v>
      </c>
      <c r="F2924" s="462" t="s">
        <v>435</v>
      </c>
      <c r="G2924" s="453"/>
      <c r="H2924" s="468" t="s">
        <v>4946</v>
      </c>
      <c r="I2924" s="469">
        <v>60000</v>
      </c>
      <c r="J2924" s="470"/>
    </row>
    <row r="2925" spans="1:10" s="460" customFormat="1" ht="18" customHeight="1">
      <c r="A2925" s="452">
        <v>2920</v>
      </c>
      <c r="B2925" s="453" t="s">
        <v>440</v>
      </c>
      <c r="C2925" s="453" t="s">
        <v>7335</v>
      </c>
      <c r="D2925" s="461" t="s">
        <v>7344</v>
      </c>
      <c r="E2925" s="453" t="s">
        <v>416</v>
      </c>
      <c r="F2925" s="462" t="s">
        <v>7343</v>
      </c>
      <c r="G2925" s="453"/>
      <c r="H2925" s="457" t="s">
        <v>4441</v>
      </c>
      <c r="I2925" s="469">
        <v>28400</v>
      </c>
      <c r="J2925" s="470"/>
    </row>
    <row r="2926" spans="1:10" s="460" customFormat="1" ht="18" customHeight="1">
      <c r="A2926" s="452">
        <v>2921</v>
      </c>
      <c r="B2926" s="453" t="s">
        <v>440</v>
      </c>
      <c r="C2926" s="481" t="s">
        <v>7335</v>
      </c>
      <c r="D2926" s="490" t="s">
        <v>13365</v>
      </c>
      <c r="E2926" s="629" t="s">
        <v>416</v>
      </c>
      <c r="F2926" s="485" t="s">
        <v>15170</v>
      </c>
      <c r="G2926" s="453"/>
      <c r="H2926" s="463" t="s">
        <v>7345</v>
      </c>
      <c r="I2926" s="471">
        <v>38000</v>
      </c>
      <c r="J2926" s="644"/>
    </row>
    <row r="2927" spans="1:10" s="460" customFormat="1" ht="18" customHeight="1">
      <c r="A2927" s="452">
        <v>2922</v>
      </c>
      <c r="B2927" s="453" t="s">
        <v>440</v>
      </c>
      <c r="C2927" s="481" t="s">
        <v>7335</v>
      </c>
      <c r="D2927" s="490" t="s">
        <v>13365</v>
      </c>
      <c r="E2927" s="629" t="s">
        <v>416</v>
      </c>
      <c r="F2927" s="485" t="s">
        <v>15171</v>
      </c>
      <c r="G2927" s="453"/>
      <c r="H2927" s="463" t="s">
        <v>7345</v>
      </c>
      <c r="I2927" s="471">
        <v>55000</v>
      </c>
      <c r="J2927" s="644"/>
    </row>
    <row r="2928" spans="1:10" s="460" customFormat="1" ht="18" customHeight="1">
      <c r="A2928" s="452">
        <v>2923</v>
      </c>
      <c r="B2928" s="453" t="s">
        <v>440</v>
      </c>
      <c r="C2928" s="481" t="s">
        <v>7335</v>
      </c>
      <c r="D2928" s="490" t="s">
        <v>13365</v>
      </c>
      <c r="E2928" s="629" t="s">
        <v>416</v>
      </c>
      <c r="F2928" s="485" t="s">
        <v>15172</v>
      </c>
      <c r="G2928" s="453"/>
      <c r="H2928" s="463" t="s">
        <v>7345</v>
      </c>
      <c r="I2928" s="471">
        <v>30500</v>
      </c>
      <c r="J2928" s="644"/>
    </row>
    <row r="2929" spans="1:10" s="460" customFormat="1" ht="18" customHeight="1">
      <c r="A2929" s="452">
        <v>2924</v>
      </c>
      <c r="B2929" s="453" t="s">
        <v>440</v>
      </c>
      <c r="C2929" s="453" t="s">
        <v>7335</v>
      </c>
      <c r="D2929" s="490" t="s">
        <v>13365</v>
      </c>
      <c r="E2929" s="629" t="s">
        <v>416</v>
      </c>
      <c r="F2929" s="485" t="s">
        <v>7347</v>
      </c>
      <c r="G2929" s="453"/>
      <c r="H2929" s="463" t="s">
        <v>7345</v>
      </c>
      <c r="I2929" s="471">
        <v>22500</v>
      </c>
      <c r="J2929" s="644"/>
    </row>
    <row r="2930" spans="1:10" s="460" customFormat="1" ht="18" customHeight="1">
      <c r="A2930" s="452">
        <v>2925</v>
      </c>
      <c r="B2930" s="453" t="s">
        <v>440</v>
      </c>
      <c r="C2930" s="481" t="s">
        <v>7335</v>
      </c>
      <c r="D2930" s="490" t="s">
        <v>13365</v>
      </c>
      <c r="E2930" s="629" t="s">
        <v>416</v>
      </c>
      <c r="F2930" s="485" t="s">
        <v>7348</v>
      </c>
      <c r="G2930" s="453"/>
      <c r="H2930" s="463" t="s">
        <v>7345</v>
      </c>
      <c r="I2930" s="471">
        <v>82000</v>
      </c>
      <c r="J2930" s="644"/>
    </row>
    <row r="2931" spans="1:10" s="460" customFormat="1" ht="18" customHeight="1">
      <c r="A2931" s="452">
        <v>2926</v>
      </c>
      <c r="B2931" s="453" t="s">
        <v>440</v>
      </c>
      <c r="C2931" s="453" t="s">
        <v>7335</v>
      </c>
      <c r="D2931" s="490" t="s">
        <v>13365</v>
      </c>
      <c r="E2931" s="629" t="s">
        <v>416</v>
      </c>
      <c r="F2931" s="485" t="s">
        <v>15173</v>
      </c>
      <c r="G2931" s="453"/>
      <c r="H2931" s="463" t="s">
        <v>7345</v>
      </c>
      <c r="I2931" s="471">
        <v>55000</v>
      </c>
      <c r="J2931" s="644"/>
    </row>
    <row r="2932" spans="1:10" s="460" customFormat="1" ht="18" customHeight="1">
      <c r="A2932" s="452">
        <v>2927</v>
      </c>
      <c r="B2932" s="453" t="s">
        <v>440</v>
      </c>
      <c r="C2932" s="481" t="s">
        <v>7335</v>
      </c>
      <c r="D2932" s="490" t="s">
        <v>13365</v>
      </c>
      <c r="E2932" s="629" t="s">
        <v>416</v>
      </c>
      <c r="F2932" s="485" t="s">
        <v>473</v>
      </c>
      <c r="G2932" s="453"/>
      <c r="H2932" s="463" t="s">
        <v>7345</v>
      </c>
      <c r="I2932" s="471">
        <v>33000</v>
      </c>
      <c r="J2932" s="644"/>
    </row>
    <row r="2933" spans="1:10" s="460" customFormat="1" ht="18" customHeight="1">
      <c r="A2933" s="452">
        <v>2928</v>
      </c>
      <c r="B2933" s="453" t="s">
        <v>440</v>
      </c>
      <c r="C2933" s="481" t="s">
        <v>7335</v>
      </c>
      <c r="D2933" s="490" t="s">
        <v>13365</v>
      </c>
      <c r="E2933" s="629" t="s">
        <v>416</v>
      </c>
      <c r="F2933" s="485" t="s">
        <v>15174</v>
      </c>
      <c r="G2933" s="453"/>
      <c r="H2933" s="463" t="s">
        <v>7345</v>
      </c>
      <c r="I2933" s="471">
        <v>38000</v>
      </c>
      <c r="J2933" s="644"/>
    </row>
    <row r="2934" spans="1:10" s="460" customFormat="1" ht="18" customHeight="1">
      <c r="A2934" s="452">
        <v>2929</v>
      </c>
      <c r="B2934" s="629" t="s">
        <v>440</v>
      </c>
      <c r="C2934" s="453" t="s">
        <v>7335</v>
      </c>
      <c r="D2934" s="490" t="s">
        <v>13365</v>
      </c>
      <c r="E2934" s="453" t="s">
        <v>416</v>
      </c>
      <c r="F2934" s="485" t="s">
        <v>7303</v>
      </c>
      <c r="G2934" s="475"/>
      <c r="H2934" s="468" t="s">
        <v>7345</v>
      </c>
      <c r="I2934" s="471">
        <v>33000</v>
      </c>
      <c r="J2934" s="644"/>
    </row>
    <row r="2935" spans="1:10" s="460" customFormat="1" ht="18" customHeight="1">
      <c r="A2935" s="452">
        <v>2930</v>
      </c>
      <c r="B2935" s="453" t="s">
        <v>440</v>
      </c>
      <c r="C2935" s="481" t="s">
        <v>7335</v>
      </c>
      <c r="D2935" s="490" t="s">
        <v>13365</v>
      </c>
      <c r="E2935" s="629" t="s">
        <v>416</v>
      </c>
      <c r="F2935" s="485" t="s">
        <v>7349</v>
      </c>
      <c r="G2935" s="453"/>
      <c r="H2935" s="463" t="s">
        <v>7345</v>
      </c>
      <c r="I2935" s="471">
        <v>40000</v>
      </c>
      <c r="J2935" s="644"/>
    </row>
    <row r="2936" spans="1:10" s="460" customFormat="1" ht="18" customHeight="1">
      <c r="A2936" s="452">
        <v>2931</v>
      </c>
      <c r="B2936" s="453" t="s">
        <v>440</v>
      </c>
      <c r="C2936" s="453" t="s">
        <v>7335</v>
      </c>
      <c r="D2936" s="461" t="s">
        <v>7350</v>
      </c>
      <c r="E2936" s="453" t="s">
        <v>416</v>
      </c>
      <c r="F2936" s="462" t="s">
        <v>7351</v>
      </c>
      <c r="G2936" s="453"/>
      <c r="H2936" s="457" t="s">
        <v>4441</v>
      </c>
      <c r="I2936" s="458">
        <v>19800</v>
      </c>
      <c r="J2936" s="470"/>
    </row>
    <row r="2937" spans="1:10" s="460" customFormat="1" ht="18" customHeight="1">
      <c r="A2937" s="452">
        <v>2932</v>
      </c>
      <c r="B2937" s="453" t="s">
        <v>440</v>
      </c>
      <c r="C2937" s="453" t="s">
        <v>7335</v>
      </c>
      <c r="D2937" s="461" t="s">
        <v>7347</v>
      </c>
      <c r="E2937" s="453" t="s">
        <v>416</v>
      </c>
      <c r="F2937" s="462" t="s">
        <v>7342</v>
      </c>
      <c r="G2937" s="453"/>
      <c r="H2937" s="468" t="s">
        <v>4946</v>
      </c>
      <c r="I2937" s="469">
        <v>23000</v>
      </c>
      <c r="J2937" s="470"/>
    </row>
    <row r="2938" spans="1:10" s="460" customFormat="1" ht="18" customHeight="1">
      <c r="A2938" s="452">
        <v>2933</v>
      </c>
      <c r="B2938" s="453" t="s">
        <v>440</v>
      </c>
      <c r="C2938" s="453" t="s">
        <v>7335</v>
      </c>
      <c r="D2938" s="461" t="s">
        <v>469</v>
      </c>
      <c r="E2938" s="453" t="s">
        <v>416</v>
      </c>
      <c r="F2938" s="462" t="s">
        <v>435</v>
      </c>
      <c r="G2938" s="453"/>
      <c r="H2938" s="468" t="s">
        <v>4946</v>
      </c>
      <c r="I2938" s="469">
        <v>43000</v>
      </c>
      <c r="J2938" s="459"/>
    </row>
    <row r="2939" spans="1:10" s="460" customFormat="1" ht="18" customHeight="1">
      <c r="A2939" s="452">
        <v>2934</v>
      </c>
      <c r="B2939" s="553" t="s">
        <v>440</v>
      </c>
      <c r="C2939" s="481" t="s">
        <v>7335</v>
      </c>
      <c r="D2939" s="461" t="s">
        <v>7352</v>
      </c>
      <c r="E2939" s="553" t="s">
        <v>416</v>
      </c>
      <c r="F2939" s="485" t="s">
        <v>7353</v>
      </c>
      <c r="G2939" s="453"/>
      <c r="H2939" s="463" t="s">
        <v>4459</v>
      </c>
      <c r="I2939" s="458">
        <v>22500</v>
      </c>
      <c r="J2939" s="517"/>
    </row>
    <row r="2940" spans="1:10" s="460" customFormat="1" ht="18" customHeight="1">
      <c r="A2940" s="452">
        <v>2935</v>
      </c>
      <c r="B2940" s="453" t="s">
        <v>440</v>
      </c>
      <c r="C2940" s="453" t="s">
        <v>7335</v>
      </c>
      <c r="D2940" s="461" t="s">
        <v>7348</v>
      </c>
      <c r="E2940" s="453" t="s">
        <v>416</v>
      </c>
      <c r="F2940" s="462" t="s">
        <v>435</v>
      </c>
      <c r="G2940" s="453"/>
      <c r="H2940" s="468" t="s">
        <v>4946</v>
      </c>
      <c r="I2940" s="469">
        <v>85000</v>
      </c>
      <c r="J2940" s="459"/>
    </row>
    <row r="2941" spans="1:10" s="460" customFormat="1" ht="18" customHeight="1">
      <c r="A2941" s="452">
        <v>2936</v>
      </c>
      <c r="B2941" s="453" t="s">
        <v>440</v>
      </c>
      <c r="C2941" s="481" t="s">
        <v>7335</v>
      </c>
      <c r="D2941" s="490" t="s">
        <v>7354</v>
      </c>
      <c r="E2941" s="629" t="s">
        <v>416</v>
      </c>
      <c r="F2941" s="485" t="s">
        <v>7355</v>
      </c>
      <c r="G2941" s="453"/>
      <c r="H2941" s="463" t="s">
        <v>7345</v>
      </c>
      <c r="I2941" s="471">
        <v>50000</v>
      </c>
      <c r="J2941" s="644"/>
    </row>
    <row r="2942" spans="1:10" s="460" customFormat="1" ht="18" customHeight="1">
      <c r="A2942" s="452">
        <v>2937</v>
      </c>
      <c r="B2942" s="453" t="s">
        <v>440</v>
      </c>
      <c r="C2942" s="481" t="s">
        <v>7335</v>
      </c>
      <c r="D2942" s="490" t="s">
        <v>7354</v>
      </c>
      <c r="E2942" s="629" t="s">
        <v>416</v>
      </c>
      <c r="F2942" s="485" t="s">
        <v>7356</v>
      </c>
      <c r="G2942" s="453"/>
      <c r="H2942" s="463" t="s">
        <v>7345</v>
      </c>
      <c r="I2942" s="471">
        <v>38000</v>
      </c>
      <c r="J2942" s="644"/>
    </row>
    <row r="2943" spans="1:10" s="460" customFormat="1" ht="18" customHeight="1">
      <c r="A2943" s="452">
        <v>2938</v>
      </c>
      <c r="B2943" s="453" t="s">
        <v>440</v>
      </c>
      <c r="C2943" s="453" t="s">
        <v>7335</v>
      </c>
      <c r="D2943" s="461" t="s">
        <v>7357</v>
      </c>
      <c r="E2943" s="453" t="s">
        <v>416</v>
      </c>
      <c r="F2943" s="462" t="s">
        <v>7358</v>
      </c>
      <c r="G2943" s="453"/>
      <c r="H2943" s="468" t="s">
        <v>4946</v>
      </c>
      <c r="I2943" s="469">
        <v>30000</v>
      </c>
      <c r="J2943" s="459"/>
    </row>
    <row r="2944" spans="1:10" s="460" customFormat="1" ht="18" customHeight="1">
      <c r="A2944" s="452">
        <v>2939</v>
      </c>
      <c r="B2944" s="453" t="s">
        <v>440</v>
      </c>
      <c r="C2944" s="453" t="s">
        <v>7335</v>
      </c>
      <c r="D2944" s="461" t="s">
        <v>7359</v>
      </c>
      <c r="E2944" s="453" t="s">
        <v>416</v>
      </c>
      <c r="F2944" s="462" t="s">
        <v>7360</v>
      </c>
      <c r="G2944" s="453"/>
      <c r="H2944" s="468" t="s">
        <v>4946</v>
      </c>
      <c r="I2944" s="469">
        <v>35000</v>
      </c>
      <c r="J2944" s="459"/>
    </row>
    <row r="2945" spans="1:10" s="460" customFormat="1" ht="18" customHeight="1">
      <c r="A2945" s="452">
        <v>2940</v>
      </c>
      <c r="B2945" s="453" t="s">
        <v>440</v>
      </c>
      <c r="C2945" s="453" t="s">
        <v>7335</v>
      </c>
      <c r="D2945" s="461" t="s">
        <v>7361</v>
      </c>
      <c r="E2945" s="453" t="s">
        <v>416</v>
      </c>
      <c r="F2945" s="462" t="s">
        <v>435</v>
      </c>
      <c r="G2945" s="453"/>
      <c r="H2945" s="468" t="s">
        <v>4946</v>
      </c>
      <c r="I2945" s="469">
        <v>55000</v>
      </c>
      <c r="J2945" s="459"/>
    </row>
    <row r="2946" spans="1:10" s="460" customFormat="1" ht="18" customHeight="1">
      <c r="A2946" s="452">
        <v>2941</v>
      </c>
      <c r="B2946" s="453" t="s">
        <v>440</v>
      </c>
      <c r="C2946" s="453" t="s">
        <v>7335</v>
      </c>
      <c r="D2946" s="461" t="s">
        <v>7362</v>
      </c>
      <c r="E2946" s="453" t="s">
        <v>416</v>
      </c>
      <c r="F2946" s="462" t="s">
        <v>7363</v>
      </c>
      <c r="G2946" s="453"/>
      <c r="H2946" s="468" t="s">
        <v>4946</v>
      </c>
      <c r="I2946" s="469">
        <v>100000</v>
      </c>
      <c r="J2946" s="459"/>
    </row>
    <row r="2947" spans="1:10" s="460" customFormat="1" ht="18" customHeight="1">
      <c r="A2947" s="452">
        <v>2942</v>
      </c>
      <c r="B2947" s="453" t="s">
        <v>440</v>
      </c>
      <c r="C2947" s="453" t="s">
        <v>7335</v>
      </c>
      <c r="D2947" s="461" t="s">
        <v>473</v>
      </c>
      <c r="E2947" s="453" t="s">
        <v>416</v>
      </c>
      <c r="F2947" s="462" t="s">
        <v>7364</v>
      </c>
      <c r="G2947" s="453"/>
      <c r="H2947" s="468" t="s">
        <v>4946</v>
      </c>
      <c r="I2947" s="469">
        <v>39000</v>
      </c>
      <c r="J2947" s="470"/>
    </row>
    <row r="2948" spans="1:10" s="460" customFormat="1" ht="18" customHeight="1">
      <c r="A2948" s="452">
        <v>2943</v>
      </c>
      <c r="B2948" s="453" t="s">
        <v>440</v>
      </c>
      <c r="C2948" s="453" t="s">
        <v>7335</v>
      </c>
      <c r="D2948" s="461" t="s">
        <v>7365</v>
      </c>
      <c r="E2948" s="453" t="s">
        <v>416</v>
      </c>
      <c r="F2948" s="462" t="s">
        <v>7366</v>
      </c>
      <c r="G2948" s="453"/>
      <c r="H2948" s="468" t="s">
        <v>4946</v>
      </c>
      <c r="I2948" s="469">
        <v>24000</v>
      </c>
      <c r="J2948" s="459"/>
    </row>
    <row r="2949" spans="1:10" s="460" customFormat="1" ht="18" customHeight="1">
      <c r="A2949" s="452">
        <v>2944</v>
      </c>
      <c r="B2949" s="453" t="s">
        <v>440</v>
      </c>
      <c r="C2949" s="453" t="s">
        <v>7335</v>
      </c>
      <c r="D2949" s="461" t="s">
        <v>7367</v>
      </c>
      <c r="E2949" s="453" t="s">
        <v>416</v>
      </c>
      <c r="F2949" s="462" t="s">
        <v>7368</v>
      </c>
      <c r="G2949" s="453"/>
      <c r="H2949" s="468" t="s">
        <v>4946</v>
      </c>
      <c r="I2949" s="469">
        <v>85000</v>
      </c>
      <c r="J2949" s="459"/>
    </row>
    <row r="2950" spans="1:10" s="460" customFormat="1" ht="18" customHeight="1">
      <c r="A2950" s="452">
        <v>2945</v>
      </c>
      <c r="B2950" s="453" t="s">
        <v>440</v>
      </c>
      <c r="C2950" s="453" t="s">
        <v>7335</v>
      </c>
      <c r="D2950" s="461" t="s">
        <v>7369</v>
      </c>
      <c r="E2950" s="453" t="s">
        <v>416</v>
      </c>
      <c r="F2950" s="462" t="s">
        <v>7370</v>
      </c>
      <c r="G2950" s="453"/>
      <c r="H2950" s="468" t="s">
        <v>4946</v>
      </c>
      <c r="I2950" s="469">
        <v>75000</v>
      </c>
      <c r="J2950" s="459"/>
    </row>
    <row r="2951" spans="1:10" s="460" customFormat="1" ht="18" customHeight="1">
      <c r="A2951" s="452">
        <v>2946</v>
      </c>
      <c r="B2951" s="453" t="s">
        <v>440</v>
      </c>
      <c r="C2951" s="453" t="s">
        <v>7335</v>
      </c>
      <c r="D2951" s="461" t="s">
        <v>7371</v>
      </c>
      <c r="E2951" s="453" t="s">
        <v>416</v>
      </c>
      <c r="F2951" s="462" t="s">
        <v>7372</v>
      </c>
      <c r="G2951" s="453"/>
      <c r="H2951" s="468" t="s">
        <v>4946</v>
      </c>
      <c r="I2951" s="469">
        <v>75000</v>
      </c>
      <c r="J2951" s="459"/>
    </row>
    <row r="2952" spans="1:10" s="460" customFormat="1" ht="18" customHeight="1">
      <c r="A2952" s="452">
        <v>2947</v>
      </c>
      <c r="B2952" s="453" t="s">
        <v>440</v>
      </c>
      <c r="C2952" s="453" t="s">
        <v>7335</v>
      </c>
      <c r="D2952" s="461" t="s">
        <v>7373</v>
      </c>
      <c r="E2952" s="453" t="s">
        <v>416</v>
      </c>
      <c r="F2952" s="462" t="s">
        <v>7374</v>
      </c>
      <c r="G2952" s="453"/>
      <c r="H2952" s="463" t="s">
        <v>4946</v>
      </c>
      <c r="I2952" s="458">
        <v>43000</v>
      </c>
      <c r="J2952" s="470"/>
    </row>
    <row r="2953" spans="1:10" s="460" customFormat="1" ht="18" customHeight="1">
      <c r="A2953" s="452">
        <v>2948</v>
      </c>
      <c r="B2953" s="453" t="s">
        <v>440</v>
      </c>
      <c r="C2953" s="453" t="s">
        <v>7335</v>
      </c>
      <c r="D2953" s="461" t="s">
        <v>7375</v>
      </c>
      <c r="E2953" s="453" t="s">
        <v>416</v>
      </c>
      <c r="F2953" s="462" t="s">
        <v>7376</v>
      </c>
      <c r="G2953" s="453"/>
      <c r="H2953" s="468" t="s">
        <v>4946</v>
      </c>
      <c r="I2953" s="469">
        <v>18000</v>
      </c>
      <c r="J2953" s="459"/>
    </row>
    <row r="2954" spans="1:10" s="460" customFormat="1" ht="18" customHeight="1">
      <c r="A2954" s="452">
        <v>2949</v>
      </c>
      <c r="B2954" s="453" t="s">
        <v>440</v>
      </c>
      <c r="C2954" s="453" t="s">
        <v>7335</v>
      </c>
      <c r="D2954" s="461" t="s">
        <v>7377</v>
      </c>
      <c r="E2954" s="453" t="s">
        <v>416</v>
      </c>
      <c r="F2954" s="462" t="s">
        <v>7378</v>
      </c>
      <c r="G2954" s="453"/>
      <c r="H2954" s="468" t="s">
        <v>4946</v>
      </c>
      <c r="I2954" s="469">
        <v>20000</v>
      </c>
      <c r="J2954" s="459"/>
    </row>
    <row r="2955" spans="1:10" s="460" customFormat="1" ht="18" customHeight="1">
      <c r="A2955" s="452">
        <v>2950</v>
      </c>
      <c r="B2955" s="453" t="s">
        <v>15175</v>
      </c>
      <c r="C2955" s="453" t="s">
        <v>15176</v>
      </c>
      <c r="D2955" s="461" t="s">
        <v>15177</v>
      </c>
      <c r="E2955" s="645" t="s">
        <v>9466</v>
      </c>
      <c r="F2955" s="462" t="s">
        <v>15178</v>
      </c>
      <c r="G2955" s="453"/>
      <c r="H2955" s="591" t="s">
        <v>15179</v>
      </c>
      <c r="I2955" s="469">
        <v>20000</v>
      </c>
      <c r="J2955" s="459"/>
    </row>
    <row r="2956" spans="1:10" s="460" customFormat="1" ht="18" customHeight="1">
      <c r="A2956" s="452">
        <v>2951</v>
      </c>
      <c r="B2956" s="453" t="s">
        <v>440</v>
      </c>
      <c r="C2956" s="453" t="s">
        <v>7335</v>
      </c>
      <c r="D2956" s="461" t="s">
        <v>7380</v>
      </c>
      <c r="E2956" s="453" t="s">
        <v>416</v>
      </c>
      <c r="F2956" s="462" t="s">
        <v>7381</v>
      </c>
      <c r="G2956" s="453"/>
      <c r="H2956" s="468" t="s">
        <v>4946</v>
      </c>
      <c r="I2956" s="469">
        <v>35000</v>
      </c>
      <c r="J2956" s="459" t="s">
        <v>7381</v>
      </c>
    </row>
    <row r="2957" spans="1:10" s="460" customFormat="1" ht="18" customHeight="1">
      <c r="A2957" s="452">
        <v>2952</v>
      </c>
      <c r="B2957" s="453" t="s">
        <v>440</v>
      </c>
      <c r="C2957" s="453" t="s">
        <v>7335</v>
      </c>
      <c r="D2957" s="461" t="s">
        <v>7382</v>
      </c>
      <c r="E2957" s="453" t="s">
        <v>416</v>
      </c>
      <c r="F2957" s="462" t="s">
        <v>7383</v>
      </c>
      <c r="G2957" s="453"/>
      <c r="H2957" s="457" t="s">
        <v>4441</v>
      </c>
      <c r="I2957" s="458">
        <v>37300</v>
      </c>
      <c r="J2957" s="470"/>
    </row>
    <row r="2958" spans="1:10" s="460" customFormat="1" ht="18" customHeight="1">
      <c r="A2958" s="452">
        <v>2953</v>
      </c>
      <c r="B2958" s="453" t="s">
        <v>440</v>
      </c>
      <c r="C2958" s="453" t="s">
        <v>7335</v>
      </c>
      <c r="D2958" s="461" t="s">
        <v>15180</v>
      </c>
      <c r="E2958" s="453" t="s">
        <v>416</v>
      </c>
      <c r="F2958" s="646" t="s">
        <v>15181</v>
      </c>
      <c r="G2958" s="453"/>
      <c r="H2958" s="468" t="s">
        <v>4946</v>
      </c>
      <c r="I2958" s="469">
        <v>35000</v>
      </c>
      <c r="J2958" s="459"/>
    </row>
    <row r="2959" spans="1:10" s="460" customFormat="1" ht="18" customHeight="1">
      <c r="A2959" s="452">
        <v>2954</v>
      </c>
      <c r="B2959" s="453" t="s">
        <v>440</v>
      </c>
      <c r="C2959" s="453" t="s">
        <v>7335</v>
      </c>
      <c r="D2959" s="461" t="s">
        <v>7384</v>
      </c>
      <c r="E2959" s="453" t="s">
        <v>416</v>
      </c>
      <c r="F2959" s="462" t="s">
        <v>7385</v>
      </c>
      <c r="G2959" s="453"/>
      <c r="H2959" s="468" t="s">
        <v>4946</v>
      </c>
      <c r="I2959" s="469">
        <v>55000</v>
      </c>
      <c r="J2959" s="459"/>
    </row>
    <row r="2960" spans="1:10" s="460" customFormat="1" ht="18" customHeight="1">
      <c r="A2960" s="452">
        <v>2955</v>
      </c>
      <c r="B2960" s="453" t="s">
        <v>440</v>
      </c>
      <c r="C2960" s="453" t="s">
        <v>7335</v>
      </c>
      <c r="D2960" s="461" t="s">
        <v>7386</v>
      </c>
      <c r="E2960" s="453" t="s">
        <v>416</v>
      </c>
      <c r="F2960" s="462" t="s">
        <v>7342</v>
      </c>
      <c r="G2960" s="453"/>
      <c r="H2960" s="468" t="s">
        <v>4946</v>
      </c>
      <c r="I2960" s="469">
        <v>39000</v>
      </c>
      <c r="J2960" s="459"/>
    </row>
    <row r="2961" spans="1:10" s="460" customFormat="1" ht="18" customHeight="1">
      <c r="A2961" s="452">
        <v>2956</v>
      </c>
      <c r="B2961" s="453" t="s">
        <v>440</v>
      </c>
      <c r="C2961" s="453" t="s">
        <v>7335</v>
      </c>
      <c r="D2961" s="461" t="s">
        <v>7387</v>
      </c>
      <c r="E2961" s="453" t="s">
        <v>416</v>
      </c>
      <c r="F2961" s="462" t="s">
        <v>435</v>
      </c>
      <c r="G2961" s="453"/>
      <c r="H2961" s="468" t="s">
        <v>4946</v>
      </c>
      <c r="I2961" s="469">
        <v>39000</v>
      </c>
      <c r="J2961" s="470"/>
    </row>
    <row r="2962" spans="1:10" s="460" customFormat="1" ht="18" customHeight="1">
      <c r="A2962" s="452">
        <v>2957</v>
      </c>
      <c r="B2962" s="453" t="s">
        <v>440</v>
      </c>
      <c r="C2962" s="453" t="s">
        <v>7335</v>
      </c>
      <c r="D2962" s="461" t="s">
        <v>7388</v>
      </c>
      <c r="E2962" s="453" t="s">
        <v>416</v>
      </c>
      <c r="F2962" s="462" t="s">
        <v>7389</v>
      </c>
      <c r="G2962" s="453"/>
      <c r="H2962" s="468" t="s">
        <v>4946</v>
      </c>
      <c r="I2962" s="469">
        <v>60000</v>
      </c>
      <c r="J2962" s="470"/>
    </row>
    <row r="2963" spans="1:10" s="460" customFormat="1" ht="18" customHeight="1">
      <c r="A2963" s="452">
        <v>2958</v>
      </c>
      <c r="B2963" s="453" t="s">
        <v>440</v>
      </c>
      <c r="C2963" s="453" t="s">
        <v>7335</v>
      </c>
      <c r="D2963" s="466" t="s">
        <v>15182</v>
      </c>
      <c r="E2963" s="452" t="s">
        <v>416</v>
      </c>
      <c r="F2963" s="467" t="s">
        <v>15183</v>
      </c>
      <c r="G2963" s="452" t="s">
        <v>9403</v>
      </c>
      <c r="H2963" s="463" t="s">
        <v>4483</v>
      </c>
      <c r="I2963" s="469">
        <v>19600</v>
      </c>
      <c r="J2963" s="470"/>
    </row>
    <row r="2964" spans="1:10" s="460" customFormat="1" ht="18" customHeight="1">
      <c r="A2964" s="452">
        <v>2959</v>
      </c>
      <c r="B2964" s="453" t="s">
        <v>440</v>
      </c>
      <c r="C2964" s="453" t="s">
        <v>7335</v>
      </c>
      <c r="D2964" s="466" t="s">
        <v>15184</v>
      </c>
      <c r="E2964" s="452" t="s">
        <v>416</v>
      </c>
      <c r="F2964" s="467" t="s">
        <v>15185</v>
      </c>
      <c r="G2964" s="452" t="s">
        <v>9403</v>
      </c>
      <c r="H2964" s="463" t="s">
        <v>4483</v>
      </c>
      <c r="I2964" s="469"/>
      <c r="J2964" s="470" t="s">
        <v>4485</v>
      </c>
    </row>
    <row r="2965" spans="1:10" s="460" customFormat="1" ht="18" customHeight="1">
      <c r="A2965" s="452">
        <v>2960</v>
      </c>
      <c r="B2965" s="453" t="s">
        <v>440</v>
      </c>
      <c r="C2965" s="453" t="s">
        <v>7335</v>
      </c>
      <c r="D2965" s="461" t="s">
        <v>15186</v>
      </c>
      <c r="E2965" s="453" t="s">
        <v>416</v>
      </c>
      <c r="F2965" s="462" t="s">
        <v>15187</v>
      </c>
      <c r="G2965" s="453"/>
      <c r="H2965" s="468" t="s">
        <v>4946</v>
      </c>
      <c r="I2965" s="469">
        <v>23000</v>
      </c>
      <c r="J2965" s="470"/>
    </row>
    <row r="2966" spans="1:10" s="460" customFormat="1" ht="18" customHeight="1">
      <c r="A2966" s="452">
        <v>2961</v>
      </c>
      <c r="B2966" s="453" t="s">
        <v>440</v>
      </c>
      <c r="C2966" s="453" t="s">
        <v>7335</v>
      </c>
      <c r="D2966" s="461" t="s">
        <v>15188</v>
      </c>
      <c r="E2966" s="453" t="s">
        <v>416</v>
      </c>
      <c r="F2966" s="462"/>
      <c r="G2966" s="453"/>
      <c r="H2966" s="468" t="s">
        <v>4946</v>
      </c>
      <c r="I2966" s="469">
        <v>30000</v>
      </c>
      <c r="J2966" s="470"/>
    </row>
    <row r="2967" spans="1:10" s="460" customFormat="1" ht="18" customHeight="1">
      <c r="A2967" s="452">
        <v>2962</v>
      </c>
      <c r="B2967" s="453" t="s">
        <v>440</v>
      </c>
      <c r="C2967" s="453" t="s">
        <v>7335</v>
      </c>
      <c r="D2967" s="461" t="s">
        <v>15189</v>
      </c>
      <c r="E2967" s="453" t="s">
        <v>416</v>
      </c>
      <c r="F2967" s="462" t="s">
        <v>15190</v>
      </c>
      <c r="G2967" s="453"/>
      <c r="H2967" s="468" t="s">
        <v>4946</v>
      </c>
      <c r="I2967" s="469">
        <v>25000</v>
      </c>
      <c r="J2967" s="470"/>
    </row>
    <row r="2968" spans="1:10" s="460" customFormat="1" ht="18" customHeight="1">
      <c r="A2968" s="452">
        <v>2963</v>
      </c>
      <c r="B2968" s="453" t="s">
        <v>440</v>
      </c>
      <c r="C2968" s="453" t="s">
        <v>7335</v>
      </c>
      <c r="D2968" s="461" t="s">
        <v>15191</v>
      </c>
      <c r="E2968" s="453" t="s">
        <v>416</v>
      </c>
      <c r="F2968" s="462" t="s">
        <v>15192</v>
      </c>
      <c r="G2968" s="453"/>
      <c r="H2968" s="468" t="s">
        <v>4946</v>
      </c>
      <c r="I2968" s="469">
        <v>60000</v>
      </c>
      <c r="J2968" s="470"/>
    </row>
    <row r="2969" spans="1:10" s="460" customFormat="1" ht="18" customHeight="1">
      <c r="A2969" s="452">
        <v>2964</v>
      </c>
      <c r="B2969" s="453" t="s">
        <v>440</v>
      </c>
      <c r="C2969" s="453" t="s">
        <v>7390</v>
      </c>
      <c r="D2969" s="454" t="s">
        <v>7391</v>
      </c>
      <c r="E2969" s="455" t="s">
        <v>416</v>
      </c>
      <c r="F2969" s="456" t="s">
        <v>7392</v>
      </c>
      <c r="G2969" s="453"/>
      <c r="H2969" s="457" t="s">
        <v>4441</v>
      </c>
      <c r="I2969" s="458">
        <v>73100</v>
      </c>
      <c r="J2969" s="459"/>
    </row>
    <row r="2970" spans="1:10" s="460" customFormat="1" ht="18" customHeight="1">
      <c r="A2970" s="452">
        <v>2965</v>
      </c>
      <c r="B2970" s="453" t="s">
        <v>440</v>
      </c>
      <c r="C2970" s="453" t="s">
        <v>7390</v>
      </c>
      <c r="D2970" s="454" t="s">
        <v>7393</v>
      </c>
      <c r="E2970" s="455" t="s">
        <v>7394</v>
      </c>
      <c r="F2970" s="456" t="s">
        <v>7395</v>
      </c>
      <c r="G2970" s="453"/>
      <c r="H2970" s="457" t="s">
        <v>4441</v>
      </c>
      <c r="I2970" s="458">
        <v>12000</v>
      </c>
      <c r="J2970" s="459"/>
    </row>
    <row r="2971" spans="1:10" s="460" customFormat="1" ht="18" customHeight="1">
      <c r="A2971" s="452">
        <v>2966</v>
      </c>
      <c r="B2971" s="453" t="s">
        <v>440</v>
      </c>
      <c r="C2971" s="453" t="s">
        <v>7390</v>
      </c>
      <c r="D2971" s="454" t="s">
        <v>7396</v>
      </c>
      <c r="E2971" s="455" t="s">
        <v>416</v>
      </c>
      <c r="F2971" s="456" t="s">
        <v>7397</v>
      </c>
      <c r="G2971" s="453"/>
      <c r="H2971" s="457" t="s">
        <v>4441</v>
      </c>
      <c r="I2971" s="458">
        <v>76100</v>
      </c>
      <c r="J2971" s="459"/>
    </row>
    <row r="2972" spans="1:10" s="460" customFormat="1" ht="18" customHeight="1">
      <c r="A2972" s="452">
        <v>2967</v>
      </c>
      <c r="B2972" s="453" t="s">
        <v>440</v>
      </c>
      <c r="C2972" s="453" t="s">
        <v>7390</v>
      </c>
      <c r="D2972" s="461" t="s">
        <v>7398</v>
      </c>
      <c r="E2972" s="453" t="s">
        <v>416</v>
      </c>
      <c r="F2972" s="462" t="s">
        <v>7399</v>
      </c>
      <c r="G2972" s="453"/>
      <c r="H2972" s="457" t="s">
        <v>4441</v>
      </c>
      <c r="I2972" s="469">
        <v>19800</v>
      </c>
      <c r="J2972" s="470"/>
    </row>
    <row r="2973" spans="1:10" s="460" customFormat="1" ht="18" customHeight="1">
      <c r="A2973" s="452">
        <v>2968</v>
      </c>
      <c r="B2973" s="453" t="s">
        <v>440</v>
      </c>
      <c r="C2973" s="453" t="s">
        <v>7390</v>
      </c>
      <c r="D2973" s="461" t="s">
        <v>7350</v>
      </c>
      <c r="E2973" s="453" t="s">
        <v>416</v>
      </c>
      <c r="F2973" s="462" t="s">
        <v>7400</v>
      </c>
      <c r="G2973" s="453"/>
      <c r="H2973" s="457" t="s">
        <v>4441</v>
      </c>
      <c r="I2973" s="458">
        <v>20500</v>
      </c>
      <c r="J2973" s="470"/>
    </row>
    <row r="2974" spans="1:10" s="460" customFormat="1" ht="18" customHeight="1">
      <c r="A2974" s="452">
        <v>2969</v>
      </c>
      <c r="B2974" s="453" t="s">
        <v>440</v>
      </c>
      <c r="C2974" s="453" t="s">
        <v>7390</v>
      </c>
      <c r="D2974" s="461" t="s">
        <v>7401</v>
      </c>
      <c r="E2974" s="453" t="s">
        <v>416</v>
      </c>
      <c r="F2974" s="462" t="s">
        <v>7402</v>
      </c>
      <c r="G2974" s="453"/>
      <c r="H2974" s="457" t="s">
        <v>4441</v>
      </c>
      <c r="I2974" s="469">
        <v>25000</v>
      </c>
      <c r="J2974" s="470"/>
    </row>
    <row r="2975" spans="1:10" s="460" customFormat="1" ht="18" customHeight="1">
      <c r="A2975" s="452">
        <v>2970</v>
      </c>
      <c r="B2975" s="453" t="s">
        <v>440</v>
      </c>
      <c r="C2975" s="453" t="s">
        <v>7390</v>
      </c>
      <c r="D2975" s="466" t="s">
        <v>7403</v>
      </c>
      <c r="E2975" s="453" t="s">
        <v>416</v>
      </c>
      <c r="F2975" s="467" t="s">
        <v>7404</v>
      </c>
      <c r="G2975" s="453"/>
      <c r="H2975" s="457" t="s">
        <v>4441</v>
      </c>
      <c r="I2975" s="469">
        <v>38100</v>
      </c>
      <c r="J2975" s="470"/>
    </row>
    <row r="2976" spans="1:10" s="460" customFormat="1" ht="18" customHeight="1">
      <c r="A2976" s="452">
        <v>2971</v>
      </c>
      <c r="B2976" s="453" t="s">
        <v>440</v>
      </c>
      <c r="C2976" s="453" t="s">
        <v>7390</v>
      </c>
      <c r="D2976" s="454" t="s">
        <v>7405</v>
      </c>
      <c r="E2976" s="455" t="s">
        <v>416</v>
      </c>
      <c r="F2976" s="456" t="s">
        <v>7406</v>
      </c>
      <c r="G2976" s="453"/>
      <c r="H2976" s="457" t="s">
        <v>4441</v>
      </c>
      <c r="I2976" s="458">
        <v>10800</v>
      </c>
      <c r="J2976" s="459"/>
    </row>
    <row r="2977" spans="1:10" s="460" customFormat="1" ht="18" customHeight="1">
      <c r="A2977" s="452">
        <v>2972</v>
      </c>
      <c r="B2977" s="453" t="s">
        <v>440</v>
      </c>
      <c r="C2977" s="453" t="s">
        <v>7390</v>
      </c>
      <c r="D2977" s="461" t="s">
        <v>7407</v>
      </c>
      <c r="E2977" s="453" t="s">
        <v>416</v>
      </c>
      <c r="F2977" s="462" t="s">
        <v>7408</v>
      </c>
      <c r="G2977" s="453"/>
      <c r="H2977" s="457" t="s">
        <v>4441</v>
      </c>
      <c r="I2977" s="458">
        <v>10800</v>
      </c>
      <c r="J2977" s="470"/>
    </row>
    <row r="2978" spans="1:10" s="460" customFormat="1" ht="18" customHeight="1">
      <c r="A2978" s="452">
        <v>2973</v>
      </c>
      <c r="B2978" s="453" t="s">
        <v>440</v>
      </c>
      <c r="C2978" s="453" t="s">
        <v>7390</v>
      </c>
      <c r="D2978" s="461" t="s">
        <v>7409</v>
      </c>
      <c r="E2978" s="453" t="s">
        <v>416</v>
      </c>
      <c r="F2978" s="462" t="s">
        <v>7410</v>
      </c>
      <c r="G2978" s="453"/>
      <c r="H2978" s="457" t="s">
        <v>4441</v>
      </c>
      <c r="I2978" s="458">
        <v>10800</v>
      </c>
      <c r="J2978" s="470"/>
    </row>
    <row r="2979" spans="1:10" s="460" customFormat="1" ht="18" customHeight="1">
      <c r="A2979" s="452">
        <v>2974</v>
      </c>
      <c r="B2979" s="453" t="s">
        <v>440</v>
      </c>
      <c r="C2979" s="453" t="s">
        <v>7390</v>
      </c>
      <c r="D2979" s="461" t="s">
        <v>7411</v>
      </c>
      <c r="E2979" s="453" t="s">
        <v>416</v>
      </c>
      <c r="F2979" s="462" t="s">
        <v>7412</v>
      </c>
      <c r="G2979" s="453"/>
      <c r="H2979" s="457" t="s">
        <v>4441</v>
      </c>
      <c r="I2979" s="458">
        <v>37300</v>
      </c>
      <c r="J2979" s="470"/>
    </row>
    <row r="2980" spans="1:10" s="460" customFormat="1" ht="18" customHeight="1">
      <c r="A2980" s="452">
        <v>2975</v>
      </c>
      <c r="B2980" s="453" t="s">
        <v>440</v>
      </c>
      <c r="C2980" s="453" t="s">
        <v>7390</v>
      </c>
      <c r="D2980" s="461" t="s">
        <v>7413</v>
      </c>
      <c r="E2980" s="453" t="s">
        <v>416</v>
      </c>
      <c r="F2980" s="462" t="s">
        <v>7414</v>
      </c>
      <c r="G2980" s="453"/>
      <c r="H2980" s="457" t="s">
        <v>4441</v>
      </c>
      <c r="I2980" s="469">
        <v>37300</v>
      </c>
      <c r="J2980" s="470"/>
    </row>
    <row r="2981" spans="1:10" s="460" customFormat="1" ht="18" customHeight="1">
      <c r="A2981" s="452">
        <v>2976</v>
      </c>
      <c r="B2981" s="453" t="s">
        <v>440</v>
      </c>
      <c r="C2981" s="453" t="s">
        <v>7390</v>
      </c>
      <c r="D2981" s="461" t="s">
        <v>7415</v>
      </c>
      <c r="E2981" s="453" t="s">
        <v>416</v>
      </c>
      <c r="F2981" s="462" t="s">
        <v>7416</v>
      </c>
      <c r="G2981" s="453"/>
      <c r="H2981" s="457" t="s">
        <v>4441</v>
      </c>
      <c r="I2981" s="469">
        <v>21400</v>
      </c>
      <c r="J2981" s="470"/>
    </row>
    <row r="2982" spans="1:10" s="460" customFormat="1" ht="18" customHeight="1">
      <c r="A2982" s="452">
        <v>2977</v>
      </c>
      <c r="B2982" s="453" t="s">
        <v>440</v>
      </c>
      <c r="C2982" s="453" t="s">
        <v>7390</v>
      </c>
      <c r="D2982" s="466" t="s">
        <v>7417</v>
      </c>
      <c r="E2982" s="453" t="s">
        <v>416</v>
      </c>
      <c r="F2982" s="467" t="s">
        <v>7418</v>
      </c>
      <c r="G2982" s="453"/>
      <c r="H2982" s="457" t="s">
        <v>4441</v>
      </c>
      <c r="I2982" s="469">
        <v>24700</v>
      </c>
      <c r="J2982" s="470"/>
    </row>
    <row r="2983" spans="1:10" s="460" customFormat="1" ht="18" customHeight="1">
      <c r="A2983" s="452">
        <v>2978</v>
      </c>
      <c r="B2983" s="453" t="s">
        <v>440</v>
      </c>
      <c r="C2983" s="453" t="s">
        <v>7390</v>
      </c>
      <c r="D2983" s="461" t="s">
        <v>7419</v>
      </c>
      <c r="E2983" s="453" t="s">
        <v>416</v>
      </c>
      <c r="F2983" s="462" t="s">
        <v>7420</v>
      </c>
      <c r="G2983" s="453"/>
      <c r="H2983" s="457" t="s">
        <v>4441</v>
      </c>
      <c r="I2983" s="469">
        <v>25000</v>
      </c>
      <c r="J2983" s="470"/>
    </row>
    <row r="2984" spans="1:10" s="460" customFormat="1" ht="18" customHeight="1">
      <c r="A2984" s="452">
        <v>2979</v>
      </c>
      <c r="B2984" s="453" t="s">
        <v>440</v>
      </c>
      <c r="C2984" s="453" t="s">
        <v>7390</v>
      </c>
      <c r="D2984" s="461" t="s">
        <v>7421</v>
      </c>
      <c r="E2984" s="453" t="s">
        <v>416</v>
      </c>
      <c r="F2984" s="462" t="s">
        <v>7422</v>
      </c>
      <c r="G2984" s="453"/>
      <c r="H2984" s="457" t="s">
        <v>4441</v>
      </c>
      <c r="I2984" s="469">
        <v>26400</v>
      </c>
      <c r="J2984" s="470"/>
    </row>
    <row r="2985" spans="1:10" s="460" customFormat="1" ht="18" customHeight="1">
      <c r="A2985" s="452">
        <v>2980</v>
      </c>
      <c r="B2985" s="453" t="s">
        <v>440</v>
      </c>
      <c r="C2985" s="453" t="s">
        <v>7390</v>
      </c>
      <c r="D2985" s="461" t="s">
        <v>7423</v>
      </c>
      <c r="E2985" s="453" t="s">
        <v>416</v>
      </c>
      <c r="F2985" s="462" t="s">
        <v>7424</v>
      </c>
      <c r="G2985" s="453"/>
      <c r="H2985" s="457" t="s">
        <v>4441</v>
      </c>
      <c r="I2985" s="458">
        <v>26400</v>
      </c>
      <c r="J2985" s="470"/>
    </row>
    <row r="2986" spans="1:10" s="460" customFormat="1" ht="18" customHeight="1">
      <c r="A2986" s="452">
        <v>2981</v>
      </c>
      <c r="B2986" s="453" t="s">
        <v>440</v>
      </c>
      <c r="C2986" s="453" t="s">
        <v>7425</v>
      </c>
      <c r="D2986" s="490" t="s">
        <v>13365</v>
      </c>
      <c r="E2986" s="629" t="s">
        <v>416</v>
      </c>
      <c r="F2986" s="485" t="s">
        <v>15193</v>
      </c>
      <c r="G2986" s="453"/>
      <c r="H2986" s="463" t="s">
        <v>7345</v>
      </c>
      <c r="I2986" s="471">
        <v>21000</v>
      </c>
      <c r="J2986" s="644"/>
    </row>
    <row r="2987" spans="1:10" s="460" customFormat="1" ht="18" customHeight="1">
      <c r="A2987" s="452">
        <v>2982</v>
      </c>
      <c r="B2987" s="453" t="s">
        <v>440</v>
      </c>
      <c r="C2987" s="453" t="s">
        <v>7425</v>
      </c>
      <c r="D2987" s="490" t="s">
        <v>13365</v>
      </c>
      <c r="E2987" s="629" t="s">
        <v>416</v>
      </c>
      <c r="F2987" s="485" t="s">
        <v>15194</v>
      </c>
      <c r="G2987" s="453"/>
      <c r="H2987" s="463" t="s">
        <v>7345</v>
      </c>
      <c r="I2987" s="471">
        <v>33000</v>
      </c>
      <c r="J2987" s="644"/>
    </row>
    <row r="2988" spans="1:10" s="460" customFormat="1" ht="18" customHeight="1">
      <c r="A2988" s="452">
        <v>2983</v>
      </c>
      <c r="B2988" s="629" t="s">
        <v>440</v>
      </c>
      <c r="C2988" s="453" t="s">
        <v>7425</v>
      </c>
      <c r="D2988" s="490" t="s">
        <v>7426</v>
      </c>
      <c r="E2988" s="453" t="s">
        <v>416</v>
      </c>
      <c r="F2988" s="485" t="s">
        <v>7427</v>
      </c>
      <c r="G2988" s="475"/>
      <c r="H2988" s="468" t="s">
        <v>7345</v>
      </c>
      <c r="I2988" s="471">
        <v>21000</v>
      </c>
      <c r="J2988" s="644"/>
    </row>
    <row r="2989" spans="1:10" s="460" customFormat="1" ht="18" customHeight="1">
      <c r="A2989" s="452">
        <v>2984</v>
      </c>
      <c r="B2989" s="453" t="s">
        <v>15175</v>
      </c>
      <c r="C2989" s="453" t="s">
        <v>7425</v>
      </c>
      <c r="D2989" s="522" t="s">
        <v>7428</v>
      </c>
      <c r="E2989" s="523" t="s">
        <v>4446</v>
      </c>
      <c r="F2989" s="512" t="s">
        <v>7429</v>
      </c>
      <c r="G2989" s="523"/>
      <c r="H2989" s="522" t="s">
        <v>4618</v>
      </c>
      <c r="I2989" s="524">
        <v>14000</v>
      </c>
      <c r="J2989" s="525"/>
    </row>
    <row r="2990" spans="1:10" s="460" customFormat="1" ht="18" customHeight="1">
      <c r="A2990" s="452">
        <v>2985</v>
      </c>
      <c r="B2990" s="453" t="s">
        <v>440</v>
      </c>
      <c r="C2990" s="481" t="s">
        <v>480</v>
      </c>
      <c r="D2990" s="490" t="s">
        <v>13365</v>
      </c>
      <c r="E2990" s="453" t="s">
        <v>416</v>
      </c>
      <c r="F2990" s="525" t="s">
        <v>15195</v>
      </c>
      <c r="G2990" s="453"/>
      <c r="H2990" s="468" t="s">
        <v>7345</v>
      </c>
      <c r="I2990" s="471">
        <v>15500</v>
      </c>
      <c r="J2990" s="644"/>
    </row>
    <row r="2991" spans="1:10" s="460" customFormat="1" ht="18" customHeight="1">
      <c r="A2991" s="452">
        <v>2986</v>
      </c>
      <c r="B2991" s="453" t="s">
        <v>440</v>
      </c>
      <c r="C2991" s="481" t="s">
        <v>480</v>
      </c>
      <c r="D2991" s="490" t="s">
        <v>13365</v>
      </c>
      <c r="E2991" s="453" t="s">
        <v>416</v>
      </c>
      <c r="F2991" s="485" t="s">
        <v>15196</v>
      </c>
      <c r="G2991" s="453"/>
      <c r="H2991" s="468" t="s">
        <v>7345</v>
      </c>
      <c r="I2991" s="471">
        <v>16700</v>
      </c>
      <c r="J2991" s="644"/>
    </row>
    <row r="2992" spans="1:10" s="460" customFormat="1" ht="18" customHeight="1">
      <c r="A2992" s="452">
        <v>2987</v>
      </c>
      <c r="B2992" s="453" t="s">
        <v>440</v>
      </c>
      <c r="C2992" s="481" t="s">
        <v>480</v>
      </c>
      <c r="D2992" s="490" t="s">
        <v>13365</v>
      </c>
      <c r="E2992" s="629" t="s">
        <v>416</v>
      </c>
      <c r="F2992" s="485" t="s">
        <v>7431</v>
      </c>
      <c r="G2992" s="453"/>
      <c r="H2992" s="463" t="s">
        <v>7345</v>
      </c>
      <c r="I2992" s="471">
        <v>30500</v>
      </c>
      <c r="J2992" s="644"/>
    </row>
    <row r="2993" spans="1:10" s="460" customFormat="1" ht="18" customHeight="1">
      <c r="A2993" s="452">
        <v>2988</v>
      </c>
      <c r="B2993" s="497" t="s">
        <v>440</v>
      </c>
      <c r="C2993" s="501" t="s">
        <v>480</v>
      </c>
      <c r="D2993" s="508" t="s">
        <v>7432</v>
      </c>
      <c r="E2993" s="499">
        <v>150</v>
      </c>
      <c r="F2993" s="506" t="s">
        <v>7433</v>
      </c>
      <c r="G2993" s="497"/>
      <c r="H2993" s="502" t="s">
        <v>9480</v>
      </c>
      <c r="I2993" s="471">
        <v>3500</v>
      </c>
      <c r="J2993" s="504" t="s">
        <v>10074</v>
      </c>
    </row>
    <row r="2994" spans="1:10" s="460" customFormat="1" ht="18" customHeight="1">
      <c r="A2994" s="452">
        <v>2989</v>
      </c>
      <c r="B2994" s="497" t="s">
        <v>440</v>
      </c>
      <c r="C2994" s="452" t="s">
        <v>15197</v>
      </c>
      <c r="D2994" s="466" t="s">
        <v>7434</v>
      </c>
      <c r="E2994" s="453" t="s">
        <v>416</v>
      </c>
      <c r="F2994" s="467" t="s">
        <v>7435</v>
      </c>
      <c r="G2994" s="453"/>
      <c r="H2994" s="457" t="s">
        <v>4441</v>
      </c>
      <c r="I2994" s="469">
        <v>14900</v>
      </c>
      <c r="J2994" s="470"/>
    </row>
    <row r="2995" spans="1:10" s="460" customFormat="1" ht="18" customHeight="1">
      <c r="A2995" s="452">
        <v>2990</v>
      </c>
      <c r="B2995" s="497" t="s">
        <v>440</v>
      </c>
      <c r="C2995" s="452" t="s">
        <v>15197</v>
      </c>
      <c r="D2995" s="461" t="s">
        <v>7436</v>
      </c>
      <c r="E2995" s="453" t="s">
        <v>416</v>
      </c>
      <c r="F2995" s="462" t="s">
        <v>7437</v>
      </c>
      <c r="G2995" s="453"/>
      <c r="H2995" s="457" t="s">
        <v>4441</v>
      </c>
      <c r="I2995" s="458">
        <v>20700</v>
      </c>
      <c r="J2995" s="470"/>
    </row>
    <row r="2996" spans="1:10" s="460" customFormat="1" ht="18" customHeight="1">
      <c r="A2996" s="452">
        <v>2991</v>
      </c>
      <c r="B2996" s="497" t="s">
        <v>440</v>
      </c>
      <c r="C2996" s="452" t="s">
        <v>15197</v>
      </c>
      <c r="D2996" s="466" t="s">
        <v>15198</v>
      </c>
      <c r="E2996" s="452" t="s">
        <v>9466</v>
      </c>
      <c r="F2996" s="467" t="s">
        <v>15199</v>
      </c>
      <c r="G2996" s="452"/>
      <c r="H2996" s="463" t="s">
        <v>13434</v>
      </c>
      <c r="I2996" s="469">
        <v>19500</v>
      </c>
      <c r="J2996" s="470"/>
    </row>
    <row r="2997" spans="1:10" s="460" customFormat="1" ht="18" customHeight="1">
      <c r="A2997" s="452">
        <v>2992</v>
      </c>
      <c r="B2997" s="497" t="s">
        <v>440</v>
      </c>
      <c r="C2997" s="452" t="s">
        <v>15197</v>
      </c>
      <c r="D2997" s="466" t="s">
        <v>15198</v>
      </c>
      <c r="E2997" s="452" t="s">
        <v>9466</v>
      </c>
      <c r="F2997" s="467" t="s">
        <v>15200</v>
      </c>
      <c r="G2997" s="452"/>
      <c r="H2997" s="463" t="s">
        <v>13434</v>
      </c>
      <c r="I2997" s="469">
        <v>16500</v>
      </c>
      <c r="J2997" s="470"/>
    </row>
    <row r="2998" spans="1:10" s="460" customFormat="1" ht="18" customHeight="1">
      <c r="A2998" s="452">
        <v>2993</v>
      </c>
      <c r="B2998" s="453" t="s">
        <v>440</v>
      </c>
      <c r="C2998" s="455" t="s">
        <v>15201</v>
      </c>
      <c r="D2998" s="461" t="s">
        <v>13442</v>
      </c>
      <c r="E2998" s="481" t="s">
        <v>15202</v>
      </c>
      <c r="F2998" s="456" t="s">
        <v>15203</v>
      </c>
      <c r="G2998" s="452"/>
      <c r="H2998" s="468" t="s">
        <v>4491</v>
      </c>
      <c r="I2998" s="469">
        <v>17200</v>
      </c>
      <c r="J2998" s="459"/>
    </row>
    <row r="2999" spans="1:10" s="460" customFormat="1" ht="18" customHeight="1">
      <c r="A2999" s="452">
        <v>2994</v>
      </c>
      <c r="B2999" s="453" t="s">
        <v>440</v>
      </c>
      <c r="C2999" s="455" t="s">
        <v>15201</v>
      </c>
      <c r="D2999" s="461" t="s">
        <v>13442</v>
      </c>
      <c r="E2999" s="481" t="s">
        <v>15202</v>
      </c>
      <c r="F2999" s="456" t="s">
        <v>15204</v>
      </c>
      <c r="G2999" s="452"/>
      <c r="H2999" s="468" t="s">
        <v>4491</v>
      </c>
      <c r="I2999" s="469">
        <v>16100</v>
      </c>
      <c r="J2999" s="459"/>
    </row>
    <row r="3000" spans="1:10" s="460" customFormat="1" ht="18" customHeight="1">
      <c r="A3000" s="452">
        <v>2995</v>
      </c>
      <c r="B3000" s="453" t="s">
        <v>440</v>
      </c>
      <c r="C3000" s="455" t="s">
        <v>15201</v>
      </c>
      <c r="D3000" s="461" t="s">
        <v>13442</v>
      </c>
      <c r="E3000" s="481" t="s">
        <v>15205</v>
      </c>
      <c r="F3000" s="456" t="s">
        <v>15206</v>
      </c>
      <c r="G3000" s="452"/>
      <c r="H3000" s="468" t="s">
        <v>4491</v>
      </c>
      <c r="I3000" s="469">
        <v>36200</v>
      </c>
      <c r="J3000" s="459"/>
    </row>
    <row r="3001" spans="1:10" s="460" customFormat="1" ht="18" customHeight="1">
      <c r="A3001" s="452">
        <v>2996</v>
      </c>
      <c r="B3001" s="453" t="s">
        <v>440</v>
      </c>
      <c r="C3001" s="455" t="s">
        <v>15201</v>
      </c>
      <c r="D3001" s="461" t="s">
        <v>13442</v>
      </c>
      <c r="E3001" s="481" t="s">
        <v>416</v>
      </c>
      <c r="F3001" s="456" t="s">
        <v>15207</v>
      </c>
      <c r="G3001" s="452"/>
      <c r="H3001" s="468" t="s">
        <v>4491</v>
      </c>
      <c r="I3001" s="469">
        <v>19000</v>
      </c>
      <c r="J3001" s="459"/>
    </row>
    <row r="3002" spans="1:10" s="460" customFormat="1" ht="18" customHeight="1">
      <c r="A3002" s="452">
        <v>2997</v>
      </c>
      <c r="B3002" s="453" t="s">
        <v>440</v>
      </c>
      <c r="C3002" s="455" t="s">
        <v>15201</v>
      </c>
      <c r="D3002" s="461" t="s">
        <v>15208</v>
      </c>
      <c r="E3002" s="481" t="s">
        <v>416</v>
      </c>
      <c r="F3002" s="456" t="s">
        <v>15209</v>
      </c>
      <c r="G3002" s="452"/>
      <c r="H3002" s="468" t="s">
        <v>4491</v>
      </c>
      <c r="I3002" s="469">
        <v>36000</v>
      </c>
      <c r="J3002" s="459"/>
    </row>
    <row r="3003" spans="1:10" s="460" customFormat="1" ht="18" customHeight="1">
      <c r="A3003" s="452">
        <v>2998</v>
      </c>
      <c r="B3003" s="453" t="s">
        <v>440</v>
      </c>
      <c r="C3003" s="453" t="s">
        <v>7438</v>
      </c>
      <c r="D3003" s="490" t="s">
        <v>699</v>
      </c>
      <c r="E3003" s="629" t="s">
        <v>416</v>
      </c>
      <c r="F3003" s="485" t="s">
        <v>444</v>
      </c>
      <c r="G3003" s="453"/>
      <c r="H3003" s="463" t="s">
        <v>7345</v>
      </c>
      <c r="I3003" s="471">
        <v>13500</v>
      </c>
      <c r="J3003" s="644"/>
    </row>
    <row r="3004" spans="1:10" s="460" customFormat="1" ht="18" customHeight="1">
      <c r="A3004" s="452">
        <v>2999</v>
      </c>
      <c r="B3004" s="453" t="s">
        <v>440</v>
      </c>
      <c r="C3004" s="453" t="s">
        <v>7438</v>
      </c>
      <c r="D3004" s="490" t="s">
        <v>699</v>
      </c>
      <c r="E3004" s="629" t="s">
        <v>416</v>
      </c>
      <c r="F3004" s="485" t="s">
        <v>7439</v>
      </c>
      <c r="G3004" s="453"/>
      <c r="H3004" s="463" t="s">
        <v>7345</v>
      </c>
      <c r="I3004" s="471">
        <v>15500</v>
      </c>
      <c r="J3004" s="644"/>
    </row>
    <row r="3005" spans="1:10" s="460" customFormat="1" ht="18" customHeight="1">
      <c r="A3005" s="452">
        <v>3000</v>
      </c>
      <c r="B3005" s="453" t="s">
        <v>440</v>
      </c>
      <c r="C3005" s="453" t="s">
        <v>7438</v>
      </c>
      <c r="D3005" s="490" t="s">
        <v>699</v>
      </c>
      <c r="E3005" s="629" t="s">
        <v>416</v>
      </c>
      <c r="F3005" s="485" t="s">
        <v>7440</v>
      </c>
      <c r="G3005" s="453"/>
      <c r="H3005" s="463" t="s">
        <v>7345</v>
      </c>
      <c r="I3005" s="471">
        <v>13500</v>
      </c>
      <c r="J3005" s="644"/>
    </row>
    <row r="3006" spans="1:10" s="460" customFormat="1" ht="18" customHeight="1">
      <c r="A3006" s="452">
        <v>3001</v>
      </c>
      <c r="B3006" s="453" t="s">
        <v>440</v>
      </c>
      <c r="C3006" s="453" t="s">
        <v>7438</v>
      </c>
      <c r="D3006" s="490" t="s">
        <v>699</v>
      </c>
      <c r="E3006" s="629" t="s">
        <v>416</v>
      </c>
      <c r="F3006" s="485" t="s">
        <v>15210</v>
      </c>
      <c r="G3006" s="453"/>
      <c r="H3006" s="463" t="s">
        <v>7345</v>
      </c>
      <c r="I3006" s="471">
        <v>16000</v>
      </c>
      <c r="J3006" s="644"/>
    </row>
    <row r="3007" spans="1:10" s="460" customFormat="1" ht="18" customHeight="1">
      <c r="A3007" s="452">
        <v>3002</v>
      </c>
      <c r="B3007" s="453" t="s">
        <v>440</v>
      </c>
      <c r="C3007" s="453" t="s">
        <v>7438</v>
      </c>
      <c r="D3007" s="490" t="s">
        <v>699</v>
      </c>
      <c r="E3007" s="629" t="s">
        <v>416</v>
      </c>
      <c r="F3007" s="485" t="s">
        <v>7441</v>
      </c>
      <c r="G3007" s="453"/>
      <c r="H3007" s="463" t="s">
        <v>7345</v>
      </c>
      <c r="I3007" s="471">
        <v>35000</v>
      </c>
      <c r="J3007" s="644"/>
    </row>
    <row r="3008" spans="1:10" s="460" customFormat="1" ht="18" customHeight="1">
      <c r="A3008" s="452">
        <v>3003</v>
      </c>
      <c r="B3008" s="453" t="s">
        <v>440</v>
      </c>
      <c r="C3008" s="453" t="s">
        <v>7438</v>
      </c>
      <c r="D3008" s="490" t="s">
        <v>699</v>
      </c>
      <c r="E3008" s="629" t="s">
        <v>416</v>
      </c>
      <c r="F3008" s="485" t="s">
        <v>455</v>
      </c>
      <c r="G3008" s="453"/>
      <c r="H3008" s="463" t="s">
        <v>7345</v>
      </c>
      <c r="I3008" s="471">
        <v>13800</v>
      </c>
      <c r="J3008" s="644"/>
    </row>
    <row r="3009" spans="1:10" s="460" customFormat="1" ht="18" customHeight="1">
      <c r="A3009" s="452">
        <v>3004</v>
      </c>
      <c r="B3009" s="453" t="s">
        <v>440</v>
      </c>
      <c r="C3009" s="453" t="s">
        <v>7438</v>
      </c>
      <c r="D3009" s="490" t="s">
        <v>699</v>
      </c>
      <c r="E3009" s="629" t="s">
        <v>416</v>
      </c>
      <c r="F3009" s="485" t="s">
        <v>7442</v>
      </c>
      <c r="G3009" s="453"/>
      <c r="H3009" s="463" t="s">
        <v>7345</v>
      </c>
      <c r="I3009" s="471">
        <v>16500</v>
      </c>
      <c r="J3009" s="644"/>
    </row>
    <row r="3010" spans="1:10" s="460" customFormat="1" ht="18" customHeight="1">
      <c r="A3010" s="452">
        <v>3005</v>
      </c>
      <c r="B3010" s="453" t="s">
        <v>440</v>
      </c>
      <c r="C3010" s="453" t="s">
        <v>7438</v>
      </c>
      <c r="D3010" s="490" t="s">
        <v>699</v>
      </c>
      <c r="E3010" s="629" t="s">
        <v>416</v>
      </c>
      <c r="F3010" s="485" t="s">
        <v>7443</v>
      </c>
      <c r="G3010" s="453"/>
      <c r="H3010" s="463" t="s">
        <v>7345</v>
      </c>
      <c r="I3010" s="471">
        <v>21500</v>
      </c>
      <c r="J3010" s="644"/>
    </row>
    <row r="3011" spans="1:10" s="460" customFormat="1" ht="18" customHeight="1">
      <c r="A3011" s="452">
        <v>3006</v>
      </c>
      <c r="B3011" s="453" t="s">
        <v>440</v>
      </c>
      <c r="C3011" s="453" t="s">
        <v>7438</v>
      </c>
      <c r="D3011" s="490" t="s">
        <v>7444</v>
      </c>
      <c r="E3011" s="629" t="s">
        <v>416</v>
      </c>
      <c r="F3011" s="485" t="s">
        <v>444</v>
      </c>
      <c r="G3011" s="453"/>
      <c r="H3011" s="463" t="s">
        <v>7345</v>
      </c>
      <c r="I3011" s="471">
        <v>15000</v>
      </c>
      <c r="J3011" s="644"/>
    </row>
    <row r="3012" spans="1:10" s="460" customFormat="1" ht="18" customHeight="1">
      <c r="A3012" s="452">
        <v>3007</v>
      </c>
      <c r="B3012" s="453" t="s">
        <v>440</v>
      </c>
      <c r="C3012" s="453" t="s">
        <v>7438</v>
      </c>
      <c r="D3012" s="490" t="s">
        <v>7444</v>
      </c>
      <c r="E3012" s="629" t="s">
        <v>416</v>
      </c>
      <c r="F3012" s="485" t="s">
        <v>7439</v>
      </c>
      <c r="G3012" s="453"/>
      <c r="H3012" s="463" t="s">
        <v>7345</v>
      </c>
      <c r="I3012" s="471">
        <v>17000</v>
      </c>
      <c r="J3012" s="644"/>
    </row>
    <row r="3013" spans="1:10" s="460" customFormat="1" ht="18" customHeight="1">
      <c r="A3013" s="452">
        <v>3008</v>
      </c>
      <c r="B3013" s="453" t="s">
        <v>440</v>
      </c>
      <c r="C3013" s="453" t="s">
        <v>7438</v>
      </c>
      <c r="D3013" s="490" t="s">
        <v>7445</v>
      </c>
      <c r="E3013" s="629" t="s">
        <v>416</v>
      </c>
      <c r="F3013" s="485" t="s">
        <v>7446</v>
      </c>
      <c r="G3013" s="453"/>
      <c r="H3013" s="463" t="s">
        <v>7345</v>
      </c>
      <c r="I3013" s="471">
        <v>17000</v>
      </c>
      <c r="J3013" s="644"/>
    </row>
    <row r="3014" spans="1:10" s="460" customFormat="1" ht="18" customHeight="1">
      <c r="A3014" s="452">
        <v>3009</v>
      </c>
      <c r="B3014" s="453" t="s">
        <v>440</v>
      </c>
      <c r="C3014" s="453" t="s">
        <v>7438</v>
      </c>
      <c r="D3014" s="490" t="s">
        <v>7354</v>
      </c>
      <c r="E3014" s="629" t="s">
        <v>416</v>
      </c>
      <c r="F3014" s="485" t="s">
        <v>7447</v>
      </c>
      <c r="G3014" s="453"/>
      <c r="H3014" s="463" t="s">
        <v>7345</v>
      </c>
      <c r="I3014" s="471">
        <v>14800</v>
      </c>
      <c r="J3014" s="644"/>
    </row>
    <row r="3015" spans="1:10" s="460" customFormat="1" ht="18" customHeight="1">
      <c r="A3015" s="452">
        <v>3010</v>
      </c>
      <c r="B3015" s="453" t="s">
        <v>440</v>
      </c>
      <c r="C3015" s="453" t="s">
        <v>7438</v>
      </c>
      <c r="D3015" s="490" t="s">
        <v>7354</v>
      </c>
      <c r="E3015" s="629" t="s">
        <v>416</v>
      </c>
      <c r="F3015" s="485" t="s">
        <v>7448</v>
      </c>
      <c r="G3015" s="453"/>
      <c r="H3015" s="463" t="s">
        <v>7345</v>
      </c>
      <c r="I3015" s="471">
        <v>10500</v>
      </c>
      <c r="J3015" s="644"/>
    </row>
    <row r="3016" spans="1:10" s="460" customFormat="1" ht="18" customHeight="1">
      <c r="A3016" s="452">
        <v>3011</v>
      </c>
      <c r="B3016" s="453" t="s">
        <v>440</v>
      </c>
      <c r="C3016" s="453" t="s">
        <v>7438</v>
      </c>
      <c r="D3016" s="490" t="s">
        <v>7354</v>
      </c>
      <c r="E3016" s="629" t="s">
        <v>416</v>
      </c>
      <c r="F3016" s="485" t="s">
        <v>7449</v>
      </c>
      <c r="G3016" s="453"/>
      <c r="H3016" s="463" t="s">
        <v>7345</v>
      </c>
      <c r="I3016" s="471">
        <v>14000</v>
      </c>
      <c r="J3016" s="644"/>
    </row>
    <row r="3017" spans="1:10" s="460" customFormat="1" ht="18" customHeight="1">
      <c r="A3017" s="452">
        <v>3012</v>
      </c>
      <c r="B3017" s="453" t="s">
        <v>440</v>
      </c>
      <c r="C3017" s="453" t="s">
        <v>7438</v>
      </c>
      <c r="D3017" s="490" t="s">
        <v>7354</v>
      </c>
      <c r="E3017" s="629" t="s">
        <v>416</v>
      </c>
      <c r="F3017" s="485" t="s">
        <v>7450</v>
      </c>
      <c r="G3017" s="453"/>
      <c r="H3017" s="463" t="s">
        <v>7345</v>
      </c>
      <c r="I3017" s="471">
        <v>12500</v>
      </c>
      <c r="J3017" s="644"/>
    </row>
    <row r="3018" spans="1:10" s="460" customFormat="1" ht="18" customHeight="1">
      <c r="A3018" s="452">
        <v>3013</v>
      </c>
      <c r="B3018" s="453" t="s">
        <v>440</v>
      </c>
      <c r="C3018" s="453" t="s">
        <v>7438</v>
      </c>
      <c r="D3018" s="490" t="s">
        <v>7354</v>
      </c>
      <c r="E3018" s="629" t="s">
        <v>416</v>
      </c>
      <c r="F3018" s="485" t="s">
        <v>7451</v>
      </c>
      <c r="G3018" s="453"/>
      <c r="H3018" s="463" t="s">
        <v>7345</v>
      </c>
      <c r="I3018" s="471">
        <v>11000</v>
      </c>
      <c r="J3018" s="644"/>
    </row>
    <row r="3019" spans="1:10" s="460" customFormat="1" ht="18" customHeight="1">
      <c r="A3019" s="452">
        <v>3014</v>
      </c>
      <c r="B3019" s="453" t="s">
        <v>440</v>
      </c>
      <c r="C3019" s="455" t="s">
        <v>7438</v>
      </c>
      <c r="D3019" s="473" t="s">
        <v>7452</v>
      </c>
      <c r="E3019" s="455" t="s">
        <v>416</v>
      </c>
      <c r="F3019" s="456" t="s">
        <v>7453</v>
      </c>
      <c r="G3019" s="455" t="s">
        <v>4500</v>
      </c>
      <c r="H3019" s="465" t="s">
        <v>4466</v>
      </c>
      <c r="I3019" s="458"/>
      <c r="J3019" s="647" t="s">
        <v>7454</v>
      </c>
    </row>
    <row r="3020" spans="1:10" s="460" customFormat="1" ht="18" customHeight="1">
      <c r="A3020" s="452">
        <v>3015</v>
      </c>
      <c r="B3020" s="453" t="s">
        <v>440</v>
      </c>
      <c r="C3020" s="455" t="s">
        <v>7438</v>
      </c>
      <c r="D3020" s="473" t="s">
        <v>7452</v>
      </c>
      <c r="E3020" s="455" t="s">
        <v>416</v>
      </c>
      <c r="F3020" s="456" t="s">
        <v>7455</v>
      </c>
      <c r="G3020" s="455" t="s">
        <v>4500</v>
      </c>
      <c r="H3020" s="465" t="s">
        <v>4466</v>
      </c>
      <c r="I3020" s="458"/>
      <c r="J3020" s="647" t="s">
        <v>7454</v>
      </c>
    </row>
    <row r="3021" spans="1:10" s="460" customFormat="1" ht="18" customHeight="1">
      <c r="A3021" s="452">
        <v>3016</v>
      </c>
      <c r="B3021" s="453" t="s">
        <v>440</v>
      </c>
      <c r="C3021" s="455" t="s">
        <v>7438</v>
      </c>
      <c r="D3021" s="473" t="s">
        <v>7452</v>
      </c>
      <c r="E3021" s="455" t="s">
        <v>416</v>
      </c>
      <c r="F3021" s="456" t="s">
        <v>7456</v>
      </c>
      <c r="G3021" s="455" t="s">
        <v>4500</v>
      </c>
      <c r="H3021" s="465" t="s">
        <v>4466</v>
      </c>
      <c r="I3021" s="458"/>
      <c r="J3021" s="647" t="s">
        <v>7454</v>
      </c>
    </row>
    <row r="3022" spans="1:10" s="460" customFormat="1" ht="18" customHeight="1">
      <c r="A3022" s="452">
        <v>3017</v>
      </c>
      <c r="B3022" s="453" t="s">
        <v>440</v>
      </c>
      <c r="C3022" s="455" t="s">
        <v>7438</v>
      </c>
      <c r="D3022" s="473" t="s">
        <v>7452</v>
      </c>
      <c r="E3022" s="455" t="s">
        <v>416</v>
      </c>
      <c r="F3022" s="456" t="s">
        <v>7457</v>
      </c>
      <c r="G3022" s="455" t="s">
        <v>4500</v>
      </c>
      <c r="H3022" s="465" t="s">
        <v>4466</v>
      </c>
      <c r="I3022" s="458"/>
      <c r="J3022" s="647" t="s">
        <v>7454</v>
      </c>
    </row>
    <row r="3023" spans="1:10" s="460" customFormat="1" ht="18" customHeight="1">
      <c r="A3023" s="452">
        <v>3018</v>
      </c>
      <c r="B3023" s="453" t="s">
        <v>440</v>
      </c>
      <c r="C3023" s="455" t="s">
        <v>7438</v>
      </c>
      <c r="D3023" s="473" t="s">
        <v>7452</v>
      </c>
      <c r="E3023" s="455" t="s">
        <v>416</v>
      </c>
      <c r="F3023" s="456" t="s">
        <v>7458</v>
      </c>
      <c r="G3023" s="455" t="s">
        <v>4500</v>
      </c>
      <c r="H3023" s="465" t="s">
        <v>4466</v>
      </c>
      <c r="I3023" s="458"/>
      <c r="J3023" s="647" t="s">
        <v>7454</v>
      </c>
    </row>
    <row r="3024" spans="1:10" s="460" customFormat="1" ht="18" customHeight="1">
      <c r="A3024" s="452">
        <v>3019</v>
      </c>
      <c r="B3024" s="453" t="s">
        <v>440</v>
      </c>
      <c r="C3024" s="453" t="s">
        <v>7438</v>
      </c>
      <c r="D3024" s="648" t="s">
        <v>7459</v>
      </c>
      <c r="E3024" s="629" t="s">
        <v>416</v>
      </c>
      <c r="F3024" s="485" t="s">
        <v>7460</v>
      </c>
      <c r="G3024" s="481" t="s">
        <v>4500</v>
      </c>
      <c r="H3024" s="468" t="s">
        <v>4466</v>
      </c>
      <c r="I3024" s="518"/>
      <c r="J3024" s="647" t="s">
        <v>7454</v>
      </c>
    </row>
    <row r="3025" spans="1:10" s="460" customFormat="1" ht="18" customHeight="1">
      <c r="A3025" s="452">
        <v>3020</v>
      </c>
      <c r="B3025" s="453" t="s">
        <v>440</v>
      </c>
      <c r="C3025" s="453" t="s">
        <v>7438</v>
      </c>
      <c r="D3025" s="648" t="s">
        <v>7459</v>
      </c>
      <c r="E3025" s="629" t="s">
        <v>416</v>
      </c>
      <c r="F3025" s="485" t="s">
        <v>7461</v>
      </c>
      <c r="G3025" s="481" t="s">
        <v>4500</v>
      </c>
      <c r="H3025" s="468" t="s">
        <v>4466</v>
      </c>
      <c r="I3025" s="518"/>
      <c r="J3025" s="647" t="s">
        <v>7454</v>
      </c>
    </row>
    <row r="3026" spans="1:10" s="460" customFormat="1" ht="18" customHeight="1">
      <c r="A3026" s="452">
        <v>3021</v>
      </c>
      <c r="B3026" s="453" t="s">
        <v>440</v>
      </c>
      <c r="C3026" s="453" t="s">
        <v>7438</v>
      </c>
      <c r="D3026" s="648" t="s">
        <v>7459</v>
      </c>
      <c r="E3026" s="629" t="s">
        <v>416</v>
      </c>
      <c r="F3026" s="485" t="s">
        <v>7462</v>
      </c>
      <c r="G3026" s="481" t="s">
        <v>4500</v>
      </c>
      <c r="H3026" s="468" t="s">
        <v>4466</v>
      </c>
      <c r="I3026" s="518"/>
      <c r="J3026" s="647" t="s">
        <v>7454</v>
      </c>
    </row>
    <row r="3027" spans="1:10" s="460" customFormat="1" ht="18" customHeight="1">
      <c r="A3027" s="452">
        <v>3022</v>
      </c>
      <c r="B3027" s="453" t="s">
        <v>440</v>
      </c>
      <c r="C3027" s="453" t="s">
        <v>7438</v>
      </c>
      <c r="D3027" s="648" t="s">
        <v>7463</v>
      </c>
      <c r="E3027" s="629" t="s">
        <v>416</v>
      </c>
      <c r="F3027" s="485" t="s">
        <v>7464</v>
      </c>
      <c r="G3027" s="481" t="s">
        <v>4500</v>
      </c>
      <c r="H3027" s="468" t="s">
        <v>4466</v>
      </c>
      <c r="I3027" s="518"/>
      <c r="J3027" s="647" t="s">
        <v>7454</v>
      </c>
    </row>
    <row r="3028" spans="1:10" s="460" customFormat="1" ht="18" customHeight="1">
      <c r="A3028" s="452">
        <v>3023</v>
      </c>
      <c r="B3028" s="453" t="s">
        <v>440</v>
      </c>
      <c r="C3028" s="453" t="s">
        <v>7438</v>
      </c>
      <c r="D3028" s="648" t="s">
        <v>7463</v>
      </c>
      <c r="E3028" s="629" t="s">
        <v>416</v>
      </c>
      <c r="F3028" s="485" t="s">
        <v>7465</v>
      </c>
      <c r="G3028" s="481" t="s">
        <v>4500</v>
      </c>
      <c r="H3028" s="468" t="s">
        <v>4466</v>
      </c>
      <c r="I3028" s="518"/>
      <c r="J3028" s="647" t="s">
        <v>7454</v>
      </c>
    </row>
    <row r="3029" spans="1:10" s="460" customFormat="1" ht="18" customHeight="1">
      <c r="A3029" s="452">
        <v>3024</v>
      </c>
      <c r="B3029" s="453" t="s">
        <v>440</v>
      </c>
      <c r="C3029" s="453" t="s">
        <v>7438</v>
      </c>
      <c r="D3029" s="648" t="s">
        <v>7466</v>
      </c>
      <c r="E3029" s="629" t="s">
        <v>416</v>
      </c>
      <c r="F3029" s="485" t="s">
        <v>7467</v>
      </c>
      <c r="G3029" s="481" t="s">
        <v>4500</v>
      </c>
      <c r="H3029" s="468" t="s">
        <v>4466</v>
      </c>
      <c r="I3029" s="518"/>
      <c r="J3029" s="647" t="s">
        <v>7454</v>
      </c>
    </row>
    <row r="3030" spans="1:10" s="460" customFormat="1" ht="18" customHeight="1">
      <c r="A3030" s="452">
        <v>3025</v>
      </c>
      <c r="B3030" s="453" t="s">
        <v>440</v>
      </c>
      <c r="C3030" s="453" t="s">
        <v>7438</v>
      </c>
      <c r="D3030" s="648" t="s">
        <v>7466</v>
      </c>
      <c r="E3030" s="629" t="s">
        <v>416</v>
      </c>
      <c r="F3030" s="485" t="s">
        <v>7468</v>
      </c>
      <c r="G3030" s="481" t="s">
        <v>4500</v>
      </c>
      <c r="H3030" s="468" t="s">
        <v>4466</v>
      </c>
      <c r="I3030" s="518"/>
      <c r="J3030" s="647" t="s">
        <v>7454</v>
      </c>
    </row>
    <row r="3031" spans="1:10" s="460" customFormat="1" ht="18" customHeight="1">
      <c r="A3031" s="452">
        <v>3026</v>
      </c>
      <c r="B3031" s="453" t="s">
        <v>440</v>
      </c>
      <c r="C3031" s="453" t="s">
        <v>7438</v>
      </c>
      <c r="D3031" s="648" t="s">
        <v>7466</v>
      </c>
      <c r="E3031" s="629" t="s">
        <v>416</v>
      </c>
      <c r="F3031" s="485" t="s">
        <v>7469</v>
      </c>
      <c r="G3031" s="481" t="s">
        <v>4500</v>
      </c>
      <c r="H3031" s="468" t="s">
        <v>4466</v>
      </c>
      <c r="I3031" s="518"/>
      <c r="J3031" s="647" t="s">
        <v>7454</v>
      </c>
    </row>
    <row r="3032" spans="1:10" s="460" customFormat="1" ht="18" customHeight="1">
      <c r="A3032" s="452">
        <v>3027</v>
      </c>
      <c r="B3032" s="453" t="s">
        <v>440</v>
      </c>
      <c r="C3032" s="453" t="s">
        <v>7438</v>
      </c>
      <c r="D3032" s="648" t="s">
        <v>7466</v>
      </c>
      <c r="E3032" s="629" t="s">
        <v>416</v>
      </c>
      <c r="F3032" s="485" t="s">
        <v>7470</v>
      </c>
      <c r="G3032" s="481" t="s">
        <v>4500</v>
      </c>
      <c r="H3032" s="468" t="s">
        <v>4466</v>
      </c>
      <c r="I3032" s="518"/>
      <c r="J3032" s="647" t="s">
        <v>7454</v>
      </c>
    </row>
    <row r="3033" spans="1:10" s="460" customFormat="1" ht="18" customHeight="1">
      <c r="A3033" s="452">
        <v>3028</v>
      </c>
      <c r="B3033" s="453" t="s">
        <v>440</v>
      </c>
      <c r="C3033" s="453" t="s">
        <v>7438</v>
      </c>
      <c r="D3033" s="648" t="s">
        <v>7466</v>
      </c>
      <c r="E3033" s="629" t="s">
        <v>416</v>
      </c>
      <c r="F3033" s="485" t="s">
        <v>7471</v>
      </c>
      <c r="G3033" s="481" t="s">
        <v>4500</v>
      </c>
      <c r="H3033" s="468" t="s">
        <v>4466</v>
      </c>
      <c r="I3033" s="518"/>
      <c r="J3033" s="647" t="s">
        <v>7454</v>
      </c>
    </row>
    <row r="3034" spans="1:10" s="460" customFormat="1" ht="18" customHeight="1">
      <c r="A3034" s="452">
        <v>3029</v>
      </c>
      <c r="B3034" s="453" t="s">
        <v>440</v>
      </c>
      <c r="C3034" s="455" t="s">
        <v>15201</v>
      </c>
      <c r="D3034" s="461" t="s">
        <v>15211</v>
      </c>
      <c r="E3034" s="481" t="s">
        <v>416</v>
      </c>
      <c r="F3034" s="456" t="s">
        <v>15212</v>
      </c>
      <c r="G3034" s="452"/>
      <c r="H3034" s="468" t="s">
        <v>4491</v>
      </c>
      <c r="I3034" s="469">
        <v>13920</v>
      </c>
      <c r="J3034" s="459"/>
    </row>
    <row r="3035" spans="1:10" s="460" customFormat="1" ht="18" customHeight="1">
      <c r="A3035" s="452">
        <v>3030</v>
      </c>
      <c r="B3035" s="453" t="s">
        <v>440</v>
      </c>
      <c r="C3035" s="455" t="s">
        <v>15201</v>
      </c>
      <c r="D3035" s="461" t="s">
        <v>15213</v>
      </c>
      <c r="E3035" s="481" t="s">
        <v>416</v>
      </c>
      <c r="F3035" s="456" t="s">
        <v>15214</v>
      </c>
      <c r="G3035" s="452"/>
      <c r="H3035" s="468" t="s">
        <v>4491</v>
      </c>
      <c r="I3035" s="469">
        <v>13920</v>
      </c>
      <c r="J3035" s="459"/>
    </row>
    <row r="3036" spans="1:10" s="460" customFormat="1" ht="18" customHeight="1">
      <c r="A3036" s="452">
        <v>3031</v>
      </c>
      <c r="B3036" s="453" t="s">
        <v>440</v>
      </c>
      <c r="C3036" s="455" t="s">
        <v>15201</v>
      </c>
      <c r="D3036" s="461" t="s">
        <v>15215</v>
      </c>
      <c r="E3036" s="481" t="s">
        <v>416</v>
      </c>
      <c r="F3036" s="456" t="s">
        <v>15216</v>
      </c>
      <c r="G3036" s="452"/>
      <c r="H3036" s="468" t="s">
        <v>4491</v>
      </c>
      <c r="I3036" s="469">
        <v>11520</v>
      </c>
      <c r="J3036" s="459"/>
    </row>
    <row r="3037" spans="1:10" s="460" customFormat="1" ht="18" customHeight="1">
      <c r="A3037" s="452">
        <v>3032</v>
      </c>
      <c r="B3037" s="453" t="s">
        <v>440</v>
      </c>
      <c r="C3037" s="453" t="s">
        <v>7438</v>
      </c>
      <c r="D3037" s="461" t="s">
        <v>7472</v>
      </c>
      <c r="E3037" s="453" t="s">
        <v>4446</v>
      </c>
      <c r="F3037" s="462" t="s">
        <v>7473</v>
      </c>
      <c r="G3037" s="453" t="s">
        <v>9403</v>
      </c>
      <c r="H3037" s="457" t="s">
        <v>4441</v>
      </c>
      <c r="I3037" s="458">
        <v>6300</v>
      </c>
      <c r="J3037" s="470" t="s">
        <v>7474</v>
      </c>
    </row>
    <row r="3038" spans="1:10" s="460" customFormat="1" ht="18" customHeight="1">
      <c r="A3038" s="452">
        <v>3033</v>
      </c>
      <c r="B3038" s="453" t="s">
        <v>440</v>
      </c>
      <c r="C3038" s="453" t="s">
        <v>7438</v>
      </c>
      <c r="D3038" s="466" t="s">
        <v>7475</v>
      </c>
      <c r="E3038" s="453" t="s">
        <v>9466</v>
      </c>
      <c r="F3038" s="467" t="s">
        <v>7476</v>
      </c>
      <c r="G3038" s="453" t="s">
        <v>9403</v>
      </c>
      <c r="H3038" s="457" t="s">
        <v>4441</v>
      </c>
      <c r="I3038" s="469">
        <v>11900</v>
      </c>
      <c r="J3038" s="470" t="s">
        <v>6057</v>
      </c>
    </row>
    <row r="3039" spans="1:10" s="460" customFormat="1" ht="18" customHeight="1">
      <c r="A3039" s="452">
        <v>3034</v>
      </c>
      <c r="B3039" s="453" t="s">
        <v>440</v>
      </c>
      <c r="C3039" s="453" t="s">
        <v>7438</v>
      </c>
      <c r="D3039" s="466" t="s">
        <v>7475</v>
      </c>
      <c r="E3039" s="453" t="s">
        <v>9466</v>
      </c>
      <c r="F3039" s="467" t="s">
        <v>7477</v>
      </c>
      <c r="G3039" s="453" t="s">
        <v>9403</v>
      </c>
      <c r="H3039" s="457" t="s">
        <v>4441</v>
      </c>
      <c r="I3039" s="469">
        <v>11900</v>
      </c>
      <c r="J3039" s="470" t="s">
        <v>7478</v>
      </c>
    </row>
    <row r="3040" spans="1:10" s="460" customFormat="1" ht="18" customHeight="1">
      <c r="A3040" s="452">
        <v>3035</v>
      </c>
      <c r="B3040" s="453" t="s">
        <v>440</v>
      </c>
      <c r="C3040" s="453" t="s">
        <v>7438</v>
      </c>
      <c r="D3040" s="454" t="s">
        <v>7475</v>
      </c>
      <c r="E3040" s="455" t="s">
        <v>9466</v>
      </c>
      <c r="F3040" s="456" t="s">
        <v>7479</v>
      </c>
      <c r="G3040" s="453" t="s">
        <v>9403</v>
      </c>
      <c r="H3040" s="457" t="s">
        <v>4441</v>
      </c>
      <c r="I3040" s="458">
        <v>11900</v>
      </c>
      <c r="J3040" s="459" t="s">
        <v>6514</v>
      </c>
    </row>
    <row r="3041" spans="1:10" s="460" customFormat="1" ht="18" customHeight="1">
      <c r="A3041" s="452">
        <v>3036</v>
      </c>
      <c r="B3041" s="453" t="s">
        <v>440</v>
      </c>
      <c r="C3041" s="453" t="s">
        <v>7438</v>
      </c>
      <c r="D3041" s="454" t="s">
        <v>7475</v>
      </c>
      <c r="E3041" s="455" t="s">
        <v>9466</v>
      </c>
      <c r="F3041" s="456" t="s">
        <v>7480</v>
      </c>
      <c r="G3041" s="453" t="s">
        <v>9403</v>
      </c>
      <c r="H3041" s="457" t="s">
        <v>4441</v>
      </c>
      <c r="I3041" s="458">
        <v>11500</v>
      </c>
      <c r="J3041" s="459" t="s">
        <v>6073</v>
      </c>
    </row>
    <row r="3042" spans="1:10" s="460" customFormat="1" ht="18" customHeight="1">
      <c r="A3042" s="452">
        <v>3037</v>
      </c>
      <c r="B3042" s="453" t="s">
        <v>440</v>
      </c>
      <c r="C3042" s="453" t="s">
        <v>7438</v>
      </c>
      <c r="D3042" s="454" t="s">
        <v>7475</v>
      </c>
      <c r="E3042" s="455" t="s">
        <v>9466</v>
      </c>
      <c r="F3042" s="456" t="s">
        <v>7481</v>
      </c>
      <c r="G3042" s="453" t="s">
        <v>9403</v>
      </c>
      <c r="H3042" s="457" t="s">
        <v>4441</v>
      </c>
      <c r="I3042" s="458">
        <v>11500</v>
      </c>
      <c r="J3042" s="459" t="s">
        <v>7482</v>
      </c>
    </row>
    <row r="3043" spans="1:10" s="460" customFormat="1" ht="18" customHeight="1">
      <c r="A3043" s="452">
        <v>3038</v>
      </c>
      <c r="B3043" s="453" t="s">
        <v>440</v>
      </c>
      <c r="C3043" s="453" t="s">
        <v>7438</v>
      </c>
      <c r="D3043" s="461" t="s">
        <v>7475</v>
      </c>
      <c r="E3043" s="453" t="s">
        <v>9466</v>
      </c>
      <c r="F3043" s="462" t="s">
        <v>7483</v>
      </c>
      <c r="G3043" s="453" t="s">
        <v>9403</v>
      </c>
      <c r="H3043" s="457" t="s">
        <v>4441</v>
      </c>
      <c r="I3043" s="458">
        <v>11500</v>
      </c>
      <c r="J3043" s="470" t="s">
        <v>7484</v>
      </c>
    </row>
    <row r="3044" spans="1:10" s="460" customFormat="1" ht="18" customHeight="1">
      <c r="A3044" s="452">
        <v>3039</v>
      </c>
      <c r="B3044" s="453" t="s">
        <v>440</v>
      </c>
      <c r="C3044" s="455" t="s">
        <v>15201</v>
      </c>
      <c r="D3044" s="461" t="s">
        <v>15217</v>
      </c>
      <c r="E3044" s="481" t="s">
        <v>416</v>
      </c>
      <c r="F3044" s="456" t="s">
        <v>10351</v>
      </c>
      <c r="G3044" s="452"/>
      <c r="H3044" s="468" t="s">
        <v>4491</v>
      </c>
      <c r="I3044" s="469">
        <v>20000</v>
      </c>
      <c r="J3044" s="459"/>
    </row>
    <row r="3045" spans="1:10" s="460" customFormat="1" ht="18" customHeight="1">
      <c r="A3045" s="452">
        <v>3040</v>
      </c>
      <c r="B3045" s="453" t="s">
        <v>440</v>
      </c>
      <c r="C3045" s="455" t="s">
        <v>15201</v>
      </c>
      <c r="D3045" s="461" t="s">
        <v>15218</v>
      </c>
      <c r="E3045" s="481" t="s">
        <v>416</v>
      </c>
      <c r="F3045" s="456" t="s">
        <v>15219</v>
      </c>
      <c r="G3045" s="452"/>
      <c r="H3045" s="468" t="s">
        <v>4491</v>
      </c>
      <c r="I3045" s="469">
        <v>13000</v>
      </c>
      <c r="J3045" s="459"/>
    </row>
    <row r="3046" spans="1:10" s="460" customFormat="1" ht="18" customHeight="1">
      <c r="A3046" s="452">
        <v>3041</v>
      </c>
      <c r="B3046" s="453" t="s">
        <v>440</v>
      </c>
      <c r="C3046" s="453" t="s">
        <v>7438</v>
      </c>
      <c r="D3046" s="490" t="s">
        <v>7485</v>
      </c>
      <c r="E3046" s="629" t="s">
        <v>416</v>
      </c>
      <c r="F3046" s="485" t="s">
        <v>7486</v>
      </c>
      <c r="G3046" s="453"/>
      <c r="H3046" s="463" t="s">
        <v>7345</v>
      </c>
      <c r="I3046" s="471">
        <v>12300</v>
      </c>
      <c r="J3046" s="644"/>
    </row>
    <row r="3047" spans="1:10" s="460" customFormat="1" ht="18" customHeight="1">
      <c r="A3047" s="452">
        <v>3042</v>
      </c>
      <c r="B3047" s="453" t="s">
        <v>440</v>
      </c>
      <c r="C3047" s="453" t="s">
        <v>7438</v>
      </c>
      <c r="D3047" s="490" t="s">
        <v>7487</v>
      </c>
      <c r="E3047" s="629" t="s">
        <v>416</v>
      </c>
      <c r="F3047" s="485" t="s">
        <v>447</v>
      </c>
      <c r="G3047" s="453"/>
      <c r="H3047" s="463" t="s">
        <v>7345</v>
      </c>
      <c r="I3047" s="471">
        <v>14800</v>
      </c>
      <c r="J3047" s="644"/>
    </row>
    <row r="3048" spans="1:10" s="460" customFormat="1" ht="18" customHeight="1">
      <c r="A3048" s="452">
        <v>3043</v>
      </c>
      <c r="B3048" s="453" t="s">
        <v>440</v>
      </c>
      <c r="C3048" s="453" t="s">
        <v>7438</v>
      </c>
      <c r="D3048" s="490" t="s">
        <v>7487</v>
      </c>
      <c r="E3048" s="629" t="s">
        <v>416</v>
      </c>
      <c r="F3048" s="485" t="s">
        <v>7488</v>
      </c>
      <c r="G3048" s="453"/>
      <c r="H3048" s="463" t="s">
        <v>7345</v>
      </c>
      <c r="I3048" s="471">
        <v>17500</v>
      </c>
      <c r="J3048" s="644"/>
    </row>
    <row r="3049" spans="1:10" s="460" customFormat="1" ht="18" customHeight="1">
      <c r="A3049" s="452">
        <v>3044</v>
      </c>
      <c r="B3049" s="629" t="s">
        <v>440</v>
      </c>
      <c r="C3049" s="453" t="s">
        <v>7438</v>
      </c>
      <c r="D3049" s="490" t="s">
        <v>763</v>
      </c>
      <c r="E3049" s="629" t="s">
        <v>416</v>
      </c>
      <c r="F3049" s="485" t="s">
        <v>15220</v>
      </c>
      <c r="G3049" s="453"/>
      <c r="H3049" s="463" t="s">
        <v>7345</v>
      </c>
      <c r="I3049" s="471">
        <v>24500</v>
      </c>
      <c r="J3049" s="644"/>
    </row>
    <row r="3050" spans="1:10" s="460" customFormat="1" ht="18" customHeight="1">
      <c r="A3050" s="452">
        <v>3045</v>
      </c>
      <c r="B3050" s="453" t="s">
        <v>440</v>
      </c>
      <c r="C3050" s="453" t="s">
        <v>7438</v>
      </c>
      <c r="D3050" s="490" t="s">
        <v>763</v>
      </c>
      <c r="E3050" s="629" t="s">
        <v>416</v>
      </c>
      <c r="F3050" s="485" t="s">
        <v>7443</v>
      </c>
      <c r="G3050" s="453"/>
      <c r="H3050" s="463" t="s">
        <v>7345</v>
      </c>
      <c r="I3050" s="471">
        <v>18500</v>
      </c>
      <c r="J3050" s="644"/>
    </row>
    <row r="3051" spans="1:10" s="460" customFormat="1" ht="18" customHeight="1">
      <c r="A3051" s="452">
        <v>3046</v>
      </c>
      <c r="B3051" s="453" t="s">
        <v>440</v>
      </c>
      <c r="C3051" s="453" t="s">
        <v>7438</v>
      </c>
      <c r="D3051" s="490" t="s">
        <v>7489</v>
      </c>
      <c r="E3051" s="629" t="s">
        <v>416</v>
      </c>
      <c r="F3051" s="485" t="s">
        <v>7490</v>
      </c>
      <c r="G3051" s="453"/>
      <c r="H3051" s="463" t="s">
        <v>7345</v>
      </c>
      <c r="I3051" s="471">
        <v>19500</v>
      </c>
      <c r="J3051" s="644"/>
    </row>
    <row r="3052" spans="1:10" s="460" customFormat="1" ht="18" customHeight="1">
      <c r="A3052" s="452">
        <v>3047</v>
      </c>
      <c r="B3052" s="453" t="s">
        <v>440</v>
      </c>
      <c r="C3052" s="453" t="s">
        <v>7438</v>
      </c>
      <c r="D3052" s="490" t="s">
        <v>7489</v>
      </c>
      <c r="E3052" s="629" t="s">
        <v>416</v>
      </c>
      <c r="F3052" s="485" t="s">
        <v>7490</v>
      </c>
      <c r="G3052" s="453"/>
      <c r="H3052" s="463" t="s">
        <v>7345</v>
      </c>
      <c r="I3052" s="471">
        <v>23500</v>
      </c>
      <c r="J3052" s="644"/>
    </row>
    <row r="3053" spans="1:10" s="460" customFormat="1" ht="18" customHeight="1">
      <c r="A3053" s="452">
        <v>3048</v>
      </c>
      <c r="B3053" s="453" t="s">
        <v>440</v>
      </c>
      <c r="C3053" s="453" t="s">
        <v>7438</v>
      </c>
      <c r="D3053" s="461"/>
      <c r="E3053" s="453" t="s">
        <v>9466</v>
      </c>
      <c r="F3053" s="462" t="s">
        <v>7481</v>
      </c>
      <c r="G3053" s="453" t="s">
        <v>9403</v>
      </c>
      <c r="H3053" s="457" t="s">
        <v>4441</v>
      </c>
      <c r="I3053" s="458">
        <v>11500</v>
      </c>
      <c r="J3053" s="470" t="s">
        <v>7491</v>
      </c>
    </row>
    <row r="3054" spans="1:10" s="460" customFormat="1" ht="18" customHeight="1">
      <c r="A3054" s="452">
        <v>3049</v>
      </c>
      <c r="B3054" s="453" t="s">
        <v>440</v>
      </c>
      <c r="C3054" s="481" t="s">
        <v>7438</v>
      </c>
      <c r="D3054" s="494" t="s">
        <v>7492</v>
      </c>
      <c r="E3054" s="481" t="s">
        <v>114</v>
      </c>
      <c r="F3054" s="456" t="s">
        <v>7493</v>
      </c>
      <c r="G3054" s="481" t="s">
        <v>4500</v>
      </c>
      <c r="H3054" s="468" t="s">
        <v>4466</v>
      </c>
      <c r="I3054" s="573"/>
      <c r="J3054" s="647" t="s">
        <v>7454</v>
      </c>
    </row>
    <row r="3055" spans="1:10" s="460" customFormat="1" ht="18" customHeight="1">
      <c r="A3055" s="452">
        <v>3050</v>
      </c>
      <c r="B3055" s="453" t="s">
        <v>440</v>
      </c>
      <c r="C3055" s="481" t="s">
        <v>7438</v>
      </c>
      <c r="D3055" s="494" t="s">
        <v>7494</v>
      </c>
      <c r="E3055" s="481" t="s">
        <v>114</v>
      </c>
      <c r="F3055" s="456" t="s">
        <v>7495</v>
      </c>
      <c r="G3055" s="481" t="s">
        <v>4500</v>
      </c>
      <c r="H3055" s="468" t="s">
        <v>4466</v>
      </c>
      <c r="I3055" s="573"/>
      <c r="J3055" s="647" t="s">
        <v>7454</v>
      </c>
    </row>
    <row r="3056" spans="1:10" s="460" customFormat="1" ht="18" customHeight="1">
      <c r="A3056" s="452">
        <v>3051</v>
      </c>
      <c r="B3056" s="453" t="s">
        <v>440</v>
      </c>
      <c r="C3056" s="481" t="s">
        <v>7438</v>
      </c>
      <c r="D3056" s="494" t="s">
        <v>7496</v>
      </c>
      <c r="E3056" s="481" t="s">
        <v>114</v>
      </c>
      <c r="F3056" s="456" t="s">
        <v>7497</v>
      </c>
      <c r="G3056" s="481" t="s">
        <v>4500</v>
      </c>
      <c r="H3056" s="468" t="s">
        <v>4466</v>
      </c>
      <c r="I3056" s="573"/>
      <c r="J3056" s="647" t="s">
        <v>7454</v>
      </c>
    </row>
    <row r="3057" spans="1:10" s="460" customFormat="1" ht="18" customHeight="1">
      <c r="A3057" s="452">
        <v>3052</v>
      </c>
      <c r="B3057" s="453" t="s">
        <v>15175</v>
      </c>
      <c r="C3057" s="452" t="s">
        <v>15201</v>
      </c>
      <c r="D3057" s="466" t="s">
        <v>15221</v>
      </c>
      <c r="E3057" s="452" t="s">
        <v>416</v>
      </c>
      <c r="F3057" s="467" t="s">
        <v>15222</v>
      </c>
      <c r="G3057" s="452" t="s">
        <v>9403</v>
      </c>
      <c r="H3057" s="463" t="s">
        <v>4483</v>
      </c>
      <c r="I3057" s="469">
        <v>14000</v>
      </c>
      <c r="J3057" s="470"/>
    </row>
    <row r="3058" spans="1:10" s="460" customFormat="1" ht="18" customHeight="1">
      <c r="A3058" s="452">
        <v>3053</v>
      </c>
      <c r="B3058" s="453" t="s">
        <v>15175</v>
      </c>
      <c r="C3058" s="452" t="s">
        <v>15201</v>
      </c>
      <c r="D3058" s="466" t="s">
        <v>7498</v>
      </c>
      <c r="E3058" s="452" t="s">
        <v>416</v>
      </c>
      <c r="F3058" s="467" t="s">
        <v>15223</v>
      </c>
      <c r="G3058" s="452" t="s">
        <v>9403</v>
      </c>
      <c r="H3058" s="463" t="s">
        <v>4483</v>
      </c>
      <c r="I3058" s="469">
        <v>13000</v>
      </c>
      <c r="J3058" s="470"/>
    </row>
    <row r="3059" spans="1:10" s="460" customFormat="1" ht="18" customHeight="1">
      <c r="A3059" s="452">
        <v>3054</v>
      </c>
      <c r="B3059" s="453" t="s">
        <v>15175</v>
      </c>
      <c r="C3059" s="452" t="s">
        <v>15201</v>
      </c>
      <c r="D3059" s="466" t="s">
        <v>15224</v>
      </c>
      <c r="E3059" s="452" t="s">
        <v>416</v>
      </c>
      <c r="F3059" s="467" t="s">
        <v>15225</v>
      </c>
      <c r="G3059" s="452" t="s">
        <v>9403</v>
      </c>
      <c r="H3059" s="463" t="s">
        <v>4483</v>
      </c>
      <c r="I3059" s="469">
        <v>10500</v>
      </c>
      <c r="J3059" s="470"/>
    </row>
    <row r="3060" spans="1:10" s="460" customFormat="1" ht="18" customHeight="1">
      <c r="A3060" s="452">
        <v>3055</v>
      </c>
      <c r="B3060" s="453" t="s">
        <v>15175</v>
      </c>
      <c r="C3060" s="452" t="s">
        <v>15201</v>
      </c>
      <c r="D3060" s="466" t="s">
        <v>15226</v>
      </c>
      <c r="E3060" s="452" t="s">
        <v>416</v>
      </c>
      <c r="F3060" s="467" t="s">
        <v>15227</v>
      </c>
      <c r="G3060" s="452" t="s">
        <v>9403</v>
      </c>
      <c r="H3060" s="463" t="s">
        <v>4483</v>
      </c>
      <c r="I3060" s="469"/>
      <c r="J3060" s="470" t="s">
        <v>4485</v>
      </c>
    </row>
    <row r="3061" spans="1:10" s="460" customFormat="1" ht="18" customHeight="1">
      <c r="A3061" s="452">
        <v>3056</v>
      </c>
      <c r="B3061" s="453" t="s">
        <v>15175</v>
      </c>
      <c r="C3061" s="452" t="s">
        <v>15201</v>
      </c>
      <c r="D3061" s="466" t="s">
        <v>15228</v>
      </c>
      <c r="E3061" s="452" t="s">
        <v>416</v>
      </c>
      <c r="F3061" s="467" t="s">
        <v>15229</v>
      </c>
      <c r="G3061" s="452" t="s">
        <v>9403</v>
      </c>
      <c r="H3061" s="463" t="s">
        <v>4483</v>
      </c>
      <c r="I3061" s="469"/>
      <c r="J3061" s="470" t="s">
        <v>4485</v>
      </c>
    </row>
    <row r="3062" spans="1:10" s="460" customFormat="1" ht="18" customHeight="1">
      <c r="A3062" s="452">
        <v>3057</v>
      </c>
      <c r="B3062" s="453" t="s">
        <v>15175</v>
      </c>
      <c r="C3062" s="452" t="s">
        <v>15201</v>
      </c>
      <c r="D3062" s="466" t="s">
        <v>15230</v>
      </c>
      <c r="E3062" s="452" t="s">
        <v>416</v>
      </c>
      <c r="F3062" s="467" t="s">
        <v>15231</v>
      </c>
      <c r="G3062" s="452" t="s">
        <v>9403</v>
      </c>
      <c r="H3062" s="463" t="s">
        <v>4483</v>
      </c>
      <c r="I3062" s="469">
        <v>22500</v>
      </c>
      <c r="J3062" s="470"/>
    </row>
    <row r="3063" spans="1:10" s="460" customFormat="1" ht="18" customHeight="1">
      <c r="A3063" s="452">
        <v>3058</v>
      </c>
      <c r="B3063" s="453" t="s">
        <v>15175</v>
      </c>
      <c r="C3063" s="455" t="s">
        <v>15201</v>
      </c>
      <c r="D3063" s="522" t="s">
        <v>15232</v>
      </c>
      <c r="E3063" s="523" t="s">
        <v>9443</v>
      </c>
      <c r="F3063" s="512" t="s">
        <v>7499</v>
      </c>
      <c r="G3063" s="523" t="s">
        <v>9403</v>
      </c>
      <c r="H3063" s="522" t="s">
        <v>4618</v>
      </c>
      <c r="I3063" s="524">
        <v>13000</v>
      </c>
      <c r="J3063" s="632"/>
    </row>
    <row r="3064" spans="1:10" s="460" customFormat="1" ht="18" customHeight="1">
      <c r="A3064" s="452">
        <v>3059</v>
      </c>
      <c r="B3064" s="453" t="s">
        <v>15175</v>
      </c>
      <c r="C3064" s="453" t="s">
        <v>15201</v>
      </c>
      <c r="D3064" s="522" t="s">
        <v>7500</v>
      </c>
      <c r="E3064" s="523" t="s">
        <v>9443</v>
      </c>
      <c r="F3064" s="512" t="s">
        <v>15233</v>
      </c>
      <c r="G3064" s="523" t="s">
        <v>9403</v>
      </c>
      <c r="H3064" s="522" t="s">
        <v>4618</v>
      </c>
      <c r="I3064" s="524">
        <v>12000</v>
      </c>
      <c r="J3064" s="578"/>
    </row>
    <row r="3065" spans="1:10" s="460" customFormat="1" ht="18" customHeight="1">
      <c r="A3065" s="452">
        <v>3060</v>
      </c>
      <c r="B3065" s="453" t="s">
        <v>15175</v>
      </c>
      <c r="C3065" s="453" t="s">
        <v>15201</v>
      </c>
      <c r="D3065" s="522" t="s">
        <v>7501</v>
      </c>
      <c r="E3065" s="523" t="s">
        <v>9443</v>
      </c>
      <c r="F3065" s="512" t="s">
        <v>15234</v>
      </c>
      <c r="G3065" s="523" t="s">
        <v>9403</v>
      </c>
      <c r="H3065" s="522" t="s">
        <v>4618</v>
      </c>
      <c r="I3065" s="524">
        <v>14500</v>
      </c>
      <c r="J3065" s="525"/>
    </row>
    <row r="3066" spans="1:10" s="460" customFormat="1" ht="18" customHeight="1">
      <c r="A3066" s="452">
        <v>3061</v>
      </c>
      <c r="B3066" s="453" t="s">
        <v>15175</v>
      </c>
      <c r="C3066" s="452" t="s">
        <v>15201</v>
      </c>
      <c r="D3066" s="522" t="s">
        <v>15235</v>
      </c>
      <c r="E3066" s="523" t="s">
        <v>9443</v>
      </c>
      <c r="F3066" s="512" t="s">
        <v>7502</v>
      </c>
      <c r="G3066" s="523" t="s">
        <v>9403</v>
      </c>
      <c r="H3066" s="522" t="s">
        <v>4618</v>
      </c>
      <c r="I3066" s="524">
        <v>26000</v>
      </c>
      <c r="J3066" s="525"/>
    </row>
    <row r="3067" spans="1:10" s="460" customFormat="1" ht="18" customHeight="1">
      <c r="A3067" s="452">
        <v>3062</v>
      </c>
      <c r="B3067" s="453" t="s">
        <v>15175</v>
      </c>
      <c r="C3067" s="452" t="s">
        <v>15201</v>
      </c>
      <c r="D3067" s="522" t="s">
        <v>7503</v>
      </c>
      <c r="E3067" s="523" t="s">
        <v>9443</v>
      </c>
      <c r="F3067" s="512" t="s">
        <v>7504</v>
      </c>
      <c r="G3067" s="523" t="s">
        <v>9403</v>
      </c>
      <c r="H3067" s="522" t="s">
        <v>4618</v>
      </c>
      <c r="I3067" s="524">
        <v>23000</v>
      </c>
      <c r="J3067" s="578"/>
    </row>
    <row r="3068" spans="1:10" s="460" customFormat="1" ht="18" customHeight="1">
      <c r="A3068" s="452">
        <v>3063</v>
      </c>
      <c r="B3068" s="453" t="s">
        <v>15175</v>
      </c>
      <c r="C3068" s="453" t="s">
        <v>15201</v>
      </c>
      <c r="D3068" s="522" t="s">
        <v>7505</v>
      </c>
      <c r="E3068" s="523" t="s">
        <v>9443</v>
      </c>
      <c r="F3068" s="512" t="s">
        <v>7506</v>
      </c>
      <c r="G3068" s="523"/>
      <c r="H3068" s="522" t="s">
        <v>4618</v>
      </c>
      <c r="I3068" s="524">
        <v>21000</v>
      </c>
      <c r="J3068" s="525"/>
    </row>
    <row r="3069" spans="1:10" s="460" customFormat="1" ht="18" customHeight="1">
      <c r="A3069" s="452">
        <v>3064</v>
      </c>
      <c r="B3069" s="453" t="s">
        <v>440</v>
      </c>
      <c r="C3069" s="455" t="s">
        <v>7507</v>
      </c>
      <c r="D3069" s="473" t="s">
        <v>7508</v>
      </c>
      <c r="E3069" s="455" t="s">
        <v>137</v>
      </c>
      <c r="F3069" s="456" t="s">
        <v>15236</v>
      </c>
      <c r="G3069" s="455" t="s">
        <v>4500</v>
      </c>
      <c r="H3069" s="465" t="s">
        <v>4466</v>
      </c>
      <c r="I3069" s="458"/>
      <c r="J3069" s="647" t="s">
        <v>7454</v>
      </c>
    </row>
    <row r="3070" spans="1:10" s="460" customFormat="1" ht="18" customHeight="1">
      <c r="A3070" s="452">
        <v>3065</v>
      </c>
      <c r="B3070" s="453" t="s">
        <v>440</v>
      </c>
      <c r="C3070" s="455" t="s">
        <v>7507</v>
      </c>
      <c r="D3070" s="473" t="s">
        <v>7509</v>
      </c>
      <c r="E3070" s="455" t="s">
        <v>114</v>
      </c>
      <c r="F3070" s="456" t="s">
        <v>7510</v>
      </c>
      <c r="G3070" s="455" t="s">
        <v>4500</v>
      </c>
      <c r="H3070" s="465" t="s">
        <v>4466</v>
      </c>
      <c r="I3070" s="458"/>
      <c r="J3070" s="647" t="s">
        <v>7454</v>
      </c>
    </row>
    <row r="3071" spans="1:10" s="460" customFormat="1" ht="18" customHeight="1">
      <c r="A3071" s="452">
        <v>3066</v>
      </c>
      <c r="B3071" s="453" t="s">
        <v>440</v>
      </c>
      <c r="C3071" s="455" t="s">
        <v>7507</v>
      </c>
      <c r="D3071" s="473" t="s">
        <v>7511</v>
      </c>
      <c r="E3071" s="455" t="s">
        <v>416</v>
      </c>
      <c r="F3071" s="456" t="s">
        <v>7512</v>
      </c>
      <c r="G3071" s="455" t="s">
        <v>4500</v>
      </c>
      <c r="H3071" s="465" t="s">
        <v>4466</v>
      </c>
      <c r="I3071" s="458"/>
      <c r="J3071" s="647" t="s">
        <v>7454</v>
      </c>
    </row>
    <row r="3072" spans="1:10" s="460" customFormat="1" ht="18" customHeight="1">
      <c r="A3072" s="452">
        <v>3067</v>
      </c>
      <c r="B3072" s="453" t="s">
        <v>440</v>
      </c>
      <c r="C3072" s="455" t="s">
        <v>7507</v>
      </c>
      <c r="D3072" s="473" t="s">
        <v>7511</v>
      </c>
      <c r="E3072" s="455" t="s">
        <v>416</v>
      </c>
      <c r="F3072" s="456" t="s">
        <v>7513</v>
      </c>
      <c r="G3072" s="455" t="s">
        <v>4500</v>
      </c>
      <c r="H3072" s="465" t="s">
        <v>4466</v>
      </c>
      <c r="I3072" s="458"/>
      <c r="J3072" s="647" t="s">
        <v>7454</v>
      </c>
    </row>
    <row r="3073" spans="1:10" s="460" customFormat="1" ht="18" customHeight="1">
      <c r="A3073" s="452">
        <v>3068</v>
      </c>
      <c r="B3073" s="453" t="s">
        <v>440</v>
      </c>
      <c r="C3073" s="455" t="s">
        <v>7507</v>
      </c>
      <c r="D3073" s="473" t="s">
        <v>7514</v>
      </c>
      <c r="E3073" s="455" t="s">
        <v>416</v>
      </c>
      <c r="F3073" s="456" t="s">
        <v>15237</v>
      </c>
      <c r="G3073" s="455"/>
      <c r="H3073" s="465" t="s">
        <v>4466</v>
      </c>
      <c r="I3073" s="458"/>
      <c r="J3073" s="647" t="s">
        <v>7454</v>
      </c>
    </row>
    <row r="3074" spans="1:10" s="460" customFormat="1" ht="18" customHeight="1">
      <c r="A3074" s="452">
        <v>3069</v>
      </c>
      <c r="B3074" s="453" t="s">
        <v>440</v>
      </c>
      <c r="C3074" s="455" t="s">
        <v>7507</v>
      </c>
      <c r="D3074" s="473" t="s">
        <v>7515</v>
      </c>
      <c r="E3074" s="455" t="s">
        <v>416</v>
      </c>
      <c r="F3074" s="456" t="s">
        <v>7516</v>
      </c>
      <c r="G3074" s="455" t="s">
        <v>4500</v>
      </c>
      <c r="H3074" s="465" t="s">
        <v>4466</v>
      </c>
      <c r="I3074" s="458"/>
      <c r="J3074" s="647" t="s">
        <v>7454</v>
      </c>
    </row>
    <row r="3075" spans="1:10" s="460" customFormat="1" ht="18" customHeight="1">
      <c r="A3075" s="452">
        <v>3070</v>
      </c>
      <c r="B3075" s="453" t="s">
        <v>440</v>
      </c>
      <c r="C3075" s="455" t="s">
        <v>7507</v>
      </c>
      <c r="D3075" s="473" t="s">
        <v>7515</v>
      </c>
      <c r="E3075" s="455" t="s">
        <v>416</v>
      </c>
      <c r="F3075" s="456" t="s">
        <v>7517</v>
      </c>
      <c r="G3075" s="455" t="s">
        <v>4500</v>
      </c>
      <c r="H3075" s="465" t="s">
        <v>4466</v>
      </c>
      <c r="I3075" s="458"/>
      <c r="J3075" s="647" t="s">
        <v>7454</v>
      </c>
    </row>
    <row r="3076" spans="1:10" s="460" customFormat="1" ht="18" customHeight="1">
      <c r="A3076" s="452">
        <v>3071</v>
      </c>
      <c r="B3076" s="453" t="s">
        <v>440</v>
      </c>
      <c r="C3076" s="455" t="s">
        <v>7507</v>
      </c>
      <c r="D3076" s="473" t="s">
        <v>7518</v>
      </c>
      <c r="E3076" s="455" t="s">
        <v>416</v>
      </c>
      <c r="F3076" s="456" t="s">
        <v>15238</v>
      </c>
      <c r="G3076" s="455"/>
      <c r="H3076" s="465" t="s">
        <v>4466</v>
      </c>
      <c r="I3076" s="458"/>
      <c r="J3076" s="647" t="s">
        <v>7454</v>
      </c>
    </row>
    <row r="3077" spans="1:10" s="460" customFormat="1" ht="18" customHeight="1">
      <c r="A3077" s="452">
        <v>3072</v>
      </c>
      <c r="B3077" s="453" t="s">
        <v>440</v>
      </c>
      <c r="C3077" s="481" t="s">
        <v>7507</v>
      </c>
      <c r="D3077" s="494" t="s">
        <v>7508</v>
      </c>
      <c r="E3077" s="481" t="s">
        <v>416</v>
      </c>
      <c r="F3077" s="456" t="s">
        <v>15239</v>
      </c>
      <c r="G3077" s="481" t="s">
        <v>4500</v>
      </c>
      <c r="H3077" s="468" t="s">
        <v>4466</v>
      </c>
      <c r="I3077" s="573"/>
      <c r="J3077" s="647" t="s">
        <v>7454</v>
      </c>
    </row>
    <row r="3078" spans="1:10" s="460" customFormat="1" ht="18" customHeight="1">
      <c r="A3078" s="452">
        <v>3073</v>
      </c>
      <c r="B3078" s="453" t="s">
        <v>440</v>
      </c>
      <c r="C3078" s="481" t="s">
        <v>7507</v>
      </c>
      <c r="D3078" s="494" t="s">
        <v>7519</v>
      </c>
      <c r="E3078" s="481" t="s">
        <v>416</v>
      </c>
      <c r="F3078" s="456" t="s">
        <v>15240</v>
      </c>
      <c r="G3078" s="481" t="s">
        <v>4500</v>
      </c>
      <c r="H3078" s="468" t="s">
        <v>4466</v>
      </c>
      <c r="I3078" s="573"/>
      <c r="J3078" s="647" t="s">
        <v>7454</v>
      </c>
    </row>
    <row r="3079" spans="1:10" s="460" customFormat="1" ht="18" customHeight="1">
      <c r="A3079" s="452">
        <v>3074</v>
      </c>
      <c r="B3079" s="453" t="s">
        <v>440</v>
      </c>
      <c r="C3079" s="481" t="s">
        <v>7507</v>
      </c>
      <c r="D3079" s="494" t="s">
        <v>7520</v>
      </c>
      <c r="E3079" s="481" t="s">
        <v>137</v>
      </c>
      <c r="F3079" s="456" t="s">
        <v>15241</v>
      </c>
      <c r="G3079" s="481" t="s">
        <v>4500</v>
      </c>
      <c r="H3079" s="468" t="s">
        <v>4466</v>
      </c>
      <c r="I3079" s="573"/>
      <c r="J3079" s="647" t="s">
        <v>7454</v>
      </c>
    </row>
    <row r="3080" spans="1:10" s="460" customFormat="1" ht="18" customHeight="1">
      <c r="A3080" s="452">
        <v>3075</v>
      </c>
      <c r="B3080" s="453" t="s">
        <v>440</v>
      </c>
      <c r="C3080" s="481" t="s">
        <v>7507</v>
      </c>
      <c r="D3080" s="494" t="s">
        <v>7521</v>
      </c>
      <c r="E3080" s="481" t="s">
        <v>137</v>
      </c>
      <c r="F3080" s="456" t="s">
        <v>15242</v>
      </c>
      <c r="G3080" s="481" t="s">
        <v>4500</v>
      </c>
      <c r="H3080" s="468" t="s">
        <v>4466</v>
      </c>
      <c r="I3080" s="573"/>
      <c r="J3080" s="647" t="s">
        <v>7454</v>
      </c>
    </row>
    <row r="3081" spans="1:10" s="460" customFormat="1" ht="18" customHeight="1">
      <c r="A3081" s="452">
        <v>3076</v>
      </c>
      <c r="B3081" s="453" t="s">
        <v>440</v>
      </c>
      <c r="C3081" s="453" t="s">
        <v>7522</v>
      </c>
      <c r="D3081" s="490" t="s">
        <v>7445</v>
      </c>
      <c r="E3081" s="629" t="s">
        <v>416</v>
      </c>
      <c r="F3081" s="485" t="s">
        <v>7523</v>
      </c>
      <c r="G3081" s="453"/>
      <c r="H3081" s="463" t="s">
        <v>7345</v>
      </c>
      <c r="I3081" s="471">
        <v>18000</v>
      </c>
      <c r="J3081" s="644"/>
    </row>
    <row r="3082" spans="1:10" s="460" customFormat="1" ht="18" customHeight="1">
      <c r="A3082" s="452">
        <v>3077</v>
      </c>
      <c r="B3082" s="453" t="s">
        <v>440</v>
      </c>
      <c r="C3082" s="453" t="s">
        <v>991</v>
      </c>
      <c r="D3082" s="461" t="s">
        <v>7524</v>
      </c>
      <c r="E3082" s="453" t="s">
        <v>6974</v>
      </c>
      <c r="F3082" s="462" t="s">
        <v>993</v>
      </c>
      <c r="G3082" s="453"/>
      <c r="H3082" s="463" t="s">
        <v>392</v>
      </c>
      <c r="I3082" s="471">
        <v>11310</v>
      </c>
      <c r="J3082" s="472"/>
    </row>
    <row r="3083" spans="1:10" s="460" customFormat="1" ht="18" customHeight="1">
      <c r="A3083" s="452">
        <v>3078</v>
      </c>
      <c r="B3083" s="453" t="s">
        <v>440</v>
      </c>
      <c r="C3083" s="453" t="s">
        <v>991</v>
      </c>
      <c r="D3083" s="461" t="s">
        <v>7525</v>
      </c>
      <c r="E3083" s="453" t="s">
        <v>7526</v>
      </c>
      <c r="F3083" s="462" t="s">
        <v>993</v>
      </c>
      <c r="G3083" s="453"/>
      <c r="H3083" s="463" t="s">
        <v>999</v>
      </c>
      <c r="I3083" s="471">
        <v>15820</v>
      </c>
      <c r="J3083" s="472"/>
    </row>
    <row r="3084" spans="1:10" s="460" customFormat="1" ht="18" customHeight="1">
      <c r="A3084" s="452">
        <v>3079</v>
      </c>
      <c r="B3084" s="453" t="s">
        <v>440</v>
      </c>
      <c r="C3084" s="453" t="s">
        <v>991</v>
      </c>
      <c r="D3084" s="461" t="s">
        <v>7527</v>
      </c>
      <c r="E3084" s="453" t="s">
        <v>112</v>
      </c>
      <c r="F3084" s="462" t="s">
        <v>993</v>
      </c>
      <c r="G3084" s="453"/>
      <c r="H3084" s="463" t="s">
        <v>999</v>
      </c>
      <c r="I3084" s="471">
        <v>11270</v>
      </c>
      <c r="J3084" s="472"/>
    </row>
    <row r="3085" spans="1:10" s="460" customFormat="1" ht="18" customHeight="1">
      <c r="A3085" s="452">
        <v>3080</v>
      </c>
      <c r="B3085" s="453" t="s">
        <v>440</v>
      </c>
      <c r="C3085" s="453" t="s">
        <v>991</v>
      </c>
      <c r="D3085" s="461" t="s">
        <v>7527</v>
      </c>
      <c r="E3085" s="453" t="s">
        <v>416</v>
      </c>
      <c r="F3085" s="462" t="s">
        <v>993</v>
      </c>
      <c r="G3085" s="453"/>
      <c r="H3085" s="463" t="s">
        <v>999</v>
      </c>
      <c r="I3085" s="471">
        <v>4060</v>
      </c>
      <c r="J3085" s="472"/>
    </row>
    <row r="3086" spans="1:10" s="460" customFormat="1" ht="18" customHeight="1">
      <c r="A3086" s="452">
        <v>3081</v>
      </c>
      <c r="B3086" s="453" t="s">
        <v>440</v>
      </c>
      <c r="C3086" s="453" t="s">
        <v>991</v>
      </c>
      <c r="D3086" s="461" t="s">
        <v>7528</v>
      </c>
      <c r="E3086" s="453" t="s">
        <v>6974</v>
      </c>
      <c r="F3086" s="462" t="s">
        <v>992</v>
      </c>
      <c r="G3086" s="453"/>
      <c r="H3086" s="463" t="s">
        <v>392</v>
      </c>
      <c r="I3086" s="471">
        <v>11840</v>
      </c>
      <c r="J3086" s="472"/>
    </row>
    <row r="3087" spans="1:10" s="460" customFormat="1" ht="18" customHeight="1">
      <c r="A3087" s="452">
        <v>3082</v>
      </c>
      <c r="B3087" s="453" t="s">
        <v>440</v>
      </c>
      <c r="C3087" s="453" t="s">
        <v>991</v>
      </c>
      <c r="D3087" s="461" t="s">
        <v>7529</v>
      </c>
      <c r="E3087" s="453" t="s">
        <v>997</v>
      </c>
      <c r="F3087" s="462" t="s">
        <v>992</v>
      </c>
      <c r="G3087" s="453" t="s">
        <v>627</v>
      </c>
      <c r="H3087" s="463" t="s">
        <v>999</v>
      </c>
      <c r="I3087" s="471">
        <v>5730</v>
      </c>
      <c r="J3087" s="472"/>
    </row>
    <row r="3088" spans="1:10" s="460" customFormat="1" ht="18" customHeight="1">
      <c r="A3088" s="452">
        <v>3083</v>
      </c>
      <c r="B3088" s="453" t="s">
        <v>440</v>
      </c>
      <c r="C3088" s="453" t="s">
        <v>991</v>
      </c>
      <c r="D3088" s="461" t="s">
        <v>7530</v>
      </c>
      <c r="E3088" s="453" t="s">
        <v>112</v>
      </c>
      <c r="F3088" s="462" t="s">
        <v>992</v>
      </c>
      <c r="G3088" s="453" t="s">
        <v>627</v>
      </c>
      <c r="H3088" s="463" t="s">
        <v>999</v>
      </c>
      <c r="I3088" s="471">
        <v>10310</v>
      </c>
      <c r="J3088" s="472"/>
    </row>
    <row r="3089" spans="1:10" s="460" customFormat="1" ht="18" customHeight="1">
      <c r="A3089" s="452">
        <v>3084</v>
      </c>
      <c r="B3089" s="453" t="s">
        <v>440</v>
      </c>
      <c r="C3089" s="453" t="s">
        <v>991</v>
      </c>
      <c r="D3089" s="461" t="s">
        <v>7530</v>
      </c>
      <c r="E3089" s="453" t="s">
        <v>7526</v>
      </c>
      <c r="F3089" s="462" t="s">
        <v>992</v>
      </c>
      <c r="G3089" s="453"/>
      <c r="H3089" s="463" t="s">
        <v>999</v>
      </c>
      <c r="I3089" s="471">
        <v>15280</v>
      </c>
      <c r="J3089" s="472"/>
    </row>
    <row r="3090" spans="1:10" s="460" customFormat="1" ht="18" customHeight="1">
      <c r="A3090" s="452">
        <v>3085</v>
      </c>
      <c r="B3090" s="453" t="s">
        <v>440</v>
      </c>
      <c r="C3090" s="453" t="s">
        <v>15243</v>
      </c>
      <c r="D3090" s="461" t="s">
        <v>7531</v>
      </c>
      <c r="E3090" s="453" t="s">
        <v>131</v>
      </c>
      <c r="F3090" s="462" t="s">
        <v>15244</v>
      </c>
      <c r="G3090" s="453"/>
      <c r="H3090" s="463" t="s">
        <v>15245</v>
      </c>
      <c r="I3090" s="458">
        <v>8600</v>
      </c>
      <c r="J3090" s="459"/>
    </row>
    <row r="3091" spans="1:10" s="460" customFormat="1" ht="18" customHeight="1">
      <c r="A3091" s="452">
        <v>3086</v>
      </c>
      <c r="B3091" s="453" t="s">
        <v>440</v>
      </c>
      <c r="C3091" s="453" t="s">
        <v>15243</v>
      </c>
      <c r="D3091" s="461" t="s">
        <v>7531</v>
      </c>
      <c r="E3091" s="453" t="s">
        <v>4446</v>
      </c>
      <c r="F3091" s="462" t="s">
        <v>15244</v>
      </c>
      <c r="G3091" s="453"/>
      <c r="H3091" s="463" t="s">
        <v>15245</v>
      </c>
      <c r="I3091" s="458">
        <v>1800</v>
      </c>
      <c r="J3091" s="459"/>
    </row>
    <row r="3092" spans="1:10" s="460" customFormat="1" ht="18" customHeight="1">
      <c r="A3092" s="452">
        <v>3087</v>
      </c>
      <c r="B3092" s="453" t="s">
        <v>440</v>
      </c>
      <c r="C3092" s="453" t="s">
        <v>15243</v>
      </c>
      <c r="D3092" s="461" t="s">
        <v>7531</v>
      </c>
      <c r="E3092" s="481" t="s">
        <v>416</v>
      </c>
      <c r="F3092" s="462" t="s">
        <v>15246</v>
      </c>
      <c r="G3092" s="453"/>
      <c r="H3092" s="463" t="s">
        <v>15245</v>
      </c>
      <c r="I3092" s="458">
        <v>3500</v>
      </c>
      <c r="J3092" s="459"/>
    </row>
    <row r="3093" spans="1:10" s="460" customFormat="1" ht="18" customHeight="1">
      <c r="A3093" s="452">
        <v>3088</v>
      </c>
      <c r="B3093" s="453" t="s">
        <v>440</v>
      </c>
      <c r="C3093" s="453" t="s">
        <v>15243</v>
      </c>
      <c r="D3093" s="461" t="s">
        <v>7531</v>
      </c>
      <c r="E3093" s="481" t="s">
        <v>416</v>
      </c>
      <c r="F3093" s="462" t="s">
        <v>15244</v>
      </c>
      <c r="G3093" s="453"/>
      <c r="H3093" s="463" t="s">
        <v>15245</v>
      </c>
      <c r="I3093" s="458">
        <v>3300</v>
      </c>
      <c r="J3093" s="459"/>
    </row>
    <row r="3094" spans="1:10" s="460" customFormat="1" ht="18" customHeight="1">
      <c r="A3094" s="452">
        <v>3089</v>
      </c>
      <c r="B3094" s="497" t="s">
        <v>440</v>
      </c>
      <c r="C3094" s="497" t="s">
        <v>15243</v>
      </c>
      <c r="D3094" s="505" t="s">
        <v>7532</v>
      </c>
      <c r="E3094" s="499">
        <v>500</v>
      </c>
      <c r="F3094" s="506" t="s">
        <v>992</v>
      </c>
      <c r="G3094" s="497"/>
      <c r="H3094" s="502" t="s">
        <v>9480</v>
      </c>
      <c r="I3094" s="471">
        <v>1800</v>
      </c>
      <c r="J3094" s="504" t="s">
        <v>10074</v>
      </c>
    </row>
    <row r="3095" spans="1:10" s="460" customFormat="1" ht="18" customHeight="1">
      <c r="A3095" s="452">
        <v>3090</v>
      </c>
      <c r="B3095" s="497" t="s">
        <v>440</v>
      </c>
      <c r="C3095" s="497" t="s">
        <v>15243</v>
      </c>
      <c r="D3095" s="505" t="s">
        <v>7532</v>
      </c>
      <c r="E3095" s="499">
        <v>1</v>
      </c>
      <c r="F3095" s="506" t="s">
        <v>992</v>
      </c>
      <c r="G3095" s="497"/>
      <c r="H3095" s="502" t="s">
        <v>9480</v>
      </c>
      <c r="I3095" s="469">
        <v>3300</v>
      </c>
      <c r="J3095" s="504" t="s">
        <v>10074</v>
      </c>
    </row>
    <row r="3096" spans="1:10" s="460" customFormat="1" ht="18" customHeight="1">
      <c r="A3096" s="452">
        <v>3091</v>
      </c>
      <c r="B3096" s="497" t="s">
        <v>440</v>
      </c>
      <c r="C3096" s="497" t="s">
        <v>15243</v>
      </c>
      <c r="D3096" s="505" t="s">
        <v>7532</v>
      </c>
      <c r="E3096" s="499">
        <v>3</v>
      </c>
      <c r="F3096" s="506" t="s">
        <v>992</v>
      </c>
      <c r="G3096" s="497"/>
      <c r="H3096" s="502" t="s">
        <v>9480</v>
      </c>
      <c r="I3096" s="469">
        <v>8600</v>
      </c>
      <c r="J3096" s="504" t="s">
        <v>10074</v>
      </c>
    </row>
    <row r="3097" spans="1:10" s="460" customFormat="1" ht="18" customHeight="1">
      <c r="A3097" s="452">
        <v>3092</v>
      </c>
      <c r="B3097" s="497" t="s">
        <v>440</v>
      </c>
      <c r="C3097" s="497" t="s">
        <v>15243</v>
      </c>
      <c r="D3097" s="505" t="s">
        <v>7532</v>
      </c>
      <c r="E3097" s="499">
        <v>5</v>
      </c>
      <c r="F3097" s="506" t="s">
        <v>992</v>
      </c>
      <c r="G3097" s="497"/>
      <c r="H3097" s="502" t="s">
        <v>9480</v>
      </c>
      <c r="I3097" s="471">
        <v>12300</v>
      </c>
      <c r="J3097" s="504" t="s">
        <v>10074</v>
      </c>
    </row>
    <row r="3098" spans="1:10" s="460" customFormat="1" ht="18" customHeight="1">
      <c r="A3098" s="452">
        <v>3093</v>
      </c>
      <c r="B3098" s="497" t="s">
        <v>440</v>
      </c>
      <c r="C3098" s="497" t="s">
        <v>15243</v>
      </c>
      <c r="D3098" s="505" t="s">
        <v>7532</v>
      </c>
      <c r="E3098" s="499">
        <v>10</v>
      </c>
      <c r="F3098" s="506" t="s">
        <v>992</v>
      </c>
      <c r="G3098" s="497"/>
      <c r="H3098" s="502" t="s">
        <v>9480</v>
      </c>
      <c r="I3098" s="471">
        <v>19800</v>
      </c>
      <c r="J3098" s="504" t="s">
        <v>10074</v>
      </c>
    </row>
    <row r="3099" spans="1:10" s="460" customFormat="1" ht="18" customHeight="1">
      <c r="A3099" s="452">
        <v>3094</v>
      </c>
      <c r="B3099" s="497" t="s">
        <v>440</v>
      </c>
      <c r="C3099" s="497" t="s">
        <v>15243</v>
      </c>
      <c r="D3099" s="505" t="s">
        <v>7533</v>
      </c>
      <c r="E3099" s="499">
        <v>1</v>
      </c>
      <c r="F3099" s="506" t="s">
        <v>7534</v>
      </c>
      <c r="G3099" s="497"/>
      <c r="H3099" s="502" t="s">
        <v>9480</v>
      </c>
      <c r="I3099" s="471">
        <v>3900</v>
      </c>
      <c r="J3099" s="504" t="s">
        <v>10074</v>
      </c>
    </row>
    <row r="3100" spans="1:10" s="460" customFormat="1" ht="18" customHeight="1">
      <c r="A3100" s="452">
        <v>3095</v>
      </c>
      <c r="B3100" s="497" t="s">
        <v>440</v>
      </c>
      <c r="C3100" s="497" t="s">
        <v>15243</v>
      </c>
      <c r="D3100" s="505" t="s">
        <v>7533</v>
      </c>
      <c r="E3100" s="499">
        <v>3</v>
      </c>
      <c r="F3100" s="506" t="s">
        <v>7534</v>
      </c>
      <c r="G3100" s="497"/>
      <c r="H3100" s="502" t="s">
        <v>9480</v>
      </c>
      <c r="I3100" s="471">
        <v>9700</v>
      </c>
      <c r="J3100" s="504" t="s">
        <v>10074</v>
      </c>
    </row>
    <row r="3101" spans="1:10" s="460" customFormat="1" ht="18" customHeight="1">
      <c r="A3101" s="452">
        <v>3096</v>
      </c>
      <c r="B3101" s="497" t="s">
        <v>440</v>
      </c>
      <c r="C3101" s="497" t="s">
        <v>15243</v>
      </c>
      <c r="D3101" s="505" t="s">
        <v>7535</v>
      </c>
      <c r="E3101" s="499">
        <v>1</v>
      </c>
      <c r="F3101" s="506" t="s">
        <v>993</v>
      </c>
      <c r="G3101" s="497"/>
      <c r="H3101" s="502" t="s">
        <v>9480</v>
      </c>
      <c r="I3101" s="471">
        <v>3600</v>
      </c>
      <c r="J3101" s="504" t="s">
        <v>10074</v>
      </c>
    </row>
    <row r="3102" spans="1:10" s="460" customFormat="1" ht="18" customHeight="1">
      <c r="A3102" s="452">
        <v>3097</v>
      </c>
      <c r="B3102" s="497" t="s">
        <v>440</v>
      </c>
      <c r="C3102" s="497" t="s">
        <v>15243</v>
      </c>
      <c r="D3102" s="505" t="s">
        <v>7536</v>
      </c>
      <c r="E3102" s="499">
        <v>500</v>
      </c>
      <c r="F3102" s="506" t="s">
        <v>7537</v>
      </c>
      <c r="G3102" s="497"/>
      <c r="H3102" s="502" t="s">
        <v>9480</v>
      </c>
      <c r="I3102" s="471">
        <v>3400</v>
      </c>
      <c r="J3102" s="504" t="s">
        <v>10074</v>
      </c>
    </row>
    <row r="3103" spans="1:10" s="460" customFormat="1" ht="18" customHeight="1">
      <c r="A3103" s="452">
        <v>3098</v>
      </c>
      <c r="B3103" s="453" t="s">
        <v>440</v>
      </c>
      <c r="C3103" s="453" t="s">
        <v>7538</v>
      </c>
      <c r="D3103" s="461" t="s">
        <v>5397</v>
      </c>
      <c r="E3103" s="453" t="s">
        <v>416</v>
      </c>
      <c r="F3103" s="462" t="s">
        <v>183</v>
      </c>
      <c r="G3103" s="453"/>
      <c r="H3103" s="463" t="s">
        <v>651</v>
      </c>
      <c r="I3103" s="471"/>
      <c r="J3103" s="472"/>
    </row>
    <row r="3104" spans="1:10" s="460" customFormat="1" ht="18" customHeight="1">
      <c r="A3104" s="452">
        <v>3099</v>
      </c>
      <c r="B3104" s="453" t="s">
        <v>440</v>
      </c>
      <c r="C3104" s="453" t="s">
        <v>7538</v>
      </c>
      <c r="D3104" s="466" t="s">
        <v>7539</v>
      </c>
      <c r="E3104" s="452" t="s">
        <v>416</v>
      </c>
      <c r="F3104" s="467" t="s">
        <v>7540</v>
      </c>
      <c r="G3104" s="453" t="s">
        <v>4500</v>
      </c>
      <c r="H3104" s="463" t="s">
        <v>4463</v>
      </c>
      <c r="I3104" s="532">
        <v>4800</v>
      </c>
      <c r="J3104" s="459"/>
    </row>
    <row r="3105" spans="1:10" s="460" customFormat="1" ht="18" customHeight="1">
      <c r="A3105" s="452">
        <v>3100</v>
      </c>
      <c r="B3105" s="453" t="s">
        <v>440</v>
      </c>
      <c r="C3105" s="453" t="s">
        <v>7538</v>
      </c>
      <c r="D3105" s="466" t="s">
        <v>7539</v>
      </c>
      <c r="E3105" s="452" t="s">
        <v>416</v>
      </c>
      <c r="F3105" s="467" t="s">
        <v>7541</v>
      </c>
      <c r="G3105" s="453" t="s">
        <v>4500</v>
      </c>
      <c r="H3105" s="463" t="s">
        <v>4463</v>
      </c>
      <c r="I3105" s="532">
        <v>4800</v>
      </c>
      <c r="J3105" s="459"/>
    </row>
    <row r="3106" spans="1:10" s="460" customFormat="1" ht="18" customHeight="1">
      <c r="A3106" s="452">
        <v>3101</v>
      </c>
      <c r="B3106" s="453" t="s">
        <v>440</v>
      </c>
      <c r="C3106" s="453" t="s">
        <v>7538</v>
      </c>
      <c r="D3106" s="466" t="s">
        <v>7539</v>
      </c>
      <c r="E3106" s="452" t="s">
        <v>416</v>
      </c>
      <c r="F3106" s="467" t="s">
        <v>7542</v>
      </c>
      <c r="G3106" s="453" t="s">
        <v>4500</v>
      </c>
      <c r="H3106" s="463" t="s">
        <v>4463</v>
      </c>
      <c r="I3106" s="532">
        <v>4800</v>
      </c>
      <c r="J3106" s="459"/>
    </row>
    <row r="3107" spans="1:10" s="460" customFormat="1" ht="18" customHeight="1">
      <c r="A3107" s="452">
        <v>3102</v>
      </c>
      <c r="B3107" s="453" t="s">
        <v>440</v>
      </c>
      <c r="C3107" s="453" t="s">
        <v>7538</v>
      </c>
      <c r="D3107" s="466" t="s">
        <v>7543</v>
      </c>
      <c r="E3107" s="452" t="s">
        <v>416</v>
      </c>
      <c r="F3107" s="467" t="s">
        <v>7544</v>
      </c>
      <c r="G3107" s="453" t="s">
        <v>4500</v>
      </c>
      <c r="H3107" s="463" t="s">
        <v>4463</v>
      </c>
      <c r="I3107" s="532">
        <v>6900</v>
      </c>
      <c r="J3107" s="459"/>
    </row>
    <row r="3108" spans="1:10" s="460" customFormat="1" ht="18" customHeight="1">
      <c r="A3108" s="452">
        <v>3103</v>
      </c>
      <c r="B3108" s="453" t="s">
        <v>440</v>
      </c>
      <c r="C3108" s="453" t="s">
        <v>7538</v>
      </c>
      <c r="D3108" s="466" t="s">
        <v>7543</v>
      </c>
      <c r="E3108" s="452" t="s">
        <v>416</v>
      </c>
      <c r="F3108" s="467" t="s">
        <v>7545</v>
      </c>
      <c r="G3108" s="453" t="s">
        <v>4500</v>
      </c>
      <c r="H3108" s="463" t="s">
        <v>4463</v>
      </c>
      <c r="I3108" s="532">
        <v>6900</v>
      </c>
      <c r="J3108" s="459"/>
    </row>
    <row r="3109" spans="1:10" s="460" customFormat="1" ht="18" customHeight="1">
      <c r="A3109" s="452">
        <v>3104</v>
      </c>
      <c r="B3109" s="453" t="s">
        <v>440</v>
      </c>
      <c r="C3109" s="453" t="s">
        <v>7538</v>
      </c>
      <c r="D3109" s="466" t="s">
        <v>7543</v>
      </c>
      <c r="E3109" s="452" t="s">
        <v>416</v>
      </c>
      <c r="F3109" s="467" t="s">
        <v>7546</v>
      </c>
      <c r="G3109" s="453" t="s">
        <v>4500</v>
      </c>
      <c r="H3109" s="463" t="s">
        <v>4463</v>
      </c>
      <c r="I3109" s="532">
        <v>6900</v>
      </c>
      <c r="J3109" s="459"/>
    </row>
    <row r="3110" spans="1:10" s="460" customFormat="1" ht="18" customHeight="1">
      <c r="A3110" s="452">
        <v>3105</v>
      </c>
      <c r="B3110" s="453" t="s">
        <v>440</v>
      </c>
      <c r="C3110" s="453" t="s">
        <v>7538</v>
      </c>
      <c r="D3110" s="466" t="s">
        <v>7543</v>
      </c>
      <c r="E3110" s="452" t="s">
        <v>416</v>
      </c>
      <c r="F3110" s="467" t="s">
        <v>7547</v>
      </c>
      <c r="G3110" s="453" t="s">
        <v>4500</v>
      </c>
      <c r="H3110" s="463" t="s">
        <v>4463</v>
      </c>
      <c r="I3110" s="532">
        <v>6900</v>
      </c>
      <c r="J3110" s="459"/>
    </row>
    <row r="3111" spans="1:10" ht="18" customHeight="1">
      <c r="A3111" s="452">
        <v>3106</v>
      </c>
      <c r="B3111" s="453" t="s">
        <v>440</v>
      </c>
      <c r="C3111" s="453" t="s">
        <v>7538</v>
      </c>
      <c r="D3111" s="466" t="s">
        <v>7548</v>
      </c>
      <c r="E3111" s="452" t="s">
        <v>416</v>
      </c>
      <c r="F3111" s="467" t="s">
        <v>7549</v>
      </c>
      <c r="G3111" s="453" t="s">
        <v>4500</v>
      </c>
      <c r="H3111" s="463" t="s">
        <v>4463</v>
      </c>
      <c r="I3111" s="532">
        <v>9400</v>
      </c>
      <c r="J3111" s="459"/>
    </row>
    <row r="3112" spans="1:10" s="460" customFormat="1" ht="18" customHeight="1">
      <c r="A3112" s="452">
        <v>3107</v>
      </c>
      <c r="B3112" s="453" t="s">
        <v>440</v>
      </c>
      <c r="C3112" s="453" t="s">
        <v>7538</v>
      </c>
      <c r="D3112" s="466" t="s">
        <v>7548</v>
      </c>
      <c r="E3112" s="452" t="s">
        <v>416</v>
      </c>
      <c r="F3112" s="467" t="s">
        <v>7550</v>
      </c>
      <c r="G3112" s="453" t="s">
        <v>4500</v>
      </c>
      <c r="H3112" s="463" t="s">
        <v>4463</v>
      </c>
      <c r="I3112" s="532">
        <v>9400</v>
      </c>
      <c r="J3112" s="459"/>
    </row>
    <row r="3113" spans="1:10" s="460" customFormat="1" ht="18" customHeight="1">
      <c r="A3113" s="452">
        <v>3108</v>
      </c>
      <c r="B3113" s="453" t="s">
        <v>440</v>
      </c>
      <c r="C3113" s="453" t="s">
        <v>7538</v>
      </c>
      <c r="D3113" s="466" t="s">
        <v>7548</v>
      </c>
      <c r="E3113" s="452" t="s">
        <v>416</v>
      </c>
      <c r="F3113" s="467" t="s">
        <v>7551</v>
      </c>
      <c r="G3113" s="453" t="s">
        <v>4500</v>
      </c>
      <c r="H3113" s="463" t="s">
        <v>4463</v>
      </c>
      <c r="I3113" s="532">
        <v>9400</v>
      </c>
      <c r="J3113" s="459"/>
    </row>
    <row r="3114" spans="1:10" s="460" customFormat="1" ht="18" customHeight="1">
      <c r="A3114" s="452">
        <v>3109</v>
      </c>
      <c r="B3114" s="453" t="s">
        <v>440</v>
      </c>
      <c r="C3114" s="453" t="s">
        <v>7538</v>
      </c>
      <c r="D3114" s="466" t="s">
        <v>7552</v>
      </c>
      <c r="E3114" s="452" t="s">
        <v>416</v>
      </c>
      <c r="F3114" s="467" t="s">
        <v>7553</v>
      </c>
      <c r="G3114" s="453" t="s">
        <v>4500</v>
      </c>
      <c r="H3114" s="463" t="s">
        <v>4463</v>
      </c>
      <c r="I3114" s="532">
        <v>8400</v>
      </c>
      <c r="J3114" s="459"/>
    </row>
    <row r="3115" spans="1:10" s="460" customFormat="1" ht="18" customHeight="1">
      <c r="A3115" s="452">
        <v>3110</v>
      </c>
      <c r="B3115" s="453" t="s">
        <v>440</v>
      </c>
      <c r="C3115" s="453" t="s">
        <v>7538</v>
      </c>
      <c r="D3115" s="461" t="s">
        <v>7554</v>
      </c>
      <c r="E3115" s="453" t="s">
        <v>9466</v>
      </c>
      <c r="F3115" s="462" t="s">
        <v>7555</v>
      </c>
      <c r="G3115" s="453" t="s">
        <v>9403</v>
      </c>
      <c r="H3115" s="457" t="s">
        <v>4441</v>
      </c>
      <c r="I3115" s="469">
        <v>6900</v>
      </c>
      <c r="J3115" s="470" t="s">
        <v>7556</v>
      </c>
    </row>
    <row r="3116" spans="1:10" s="460" customFormat="1" ht="18" customHeight="1">
      <c r="A3116" s="452">
        <v>3111</v>
      </c>
      <c r="B3116" s="453" t="s">
        <v>440</v>
      </c>
      <c r="C3116" s="453" t="s">
        <v>7538</v>
      </c>
      <c r="D3116" s="461" t="s">
        <v>7557</v>
      </c>
      <c r="E3116" s="453" t="s">
        <v>9466</v>
      </c>
      <c r="F3116" s="462" t="s">
        <v>7558</v>
      </c>
      <c r="G3116" s="453" t="s">
        <v>9403</v>
      </c>
      <c r="H3116" s="457" t="s">
        <v>4441</v>
      </c>
      <c r="I3116" s="458">
        <v>5900</v>
      </c>
      <c r="J3116" s="470" t="s">
        <v>7559</v>
      </c>
    </row>
    <row r="3117" spans="1:10" s="460" customFormat="1" ht="18" customHeight="1">
      <c r="A3117" s="452">
        <v>3112</v>
      </c>
      <c r="B3117" s="453" t="s">
        <v>440</v>
      </c>
      <c r="C3117" s="453" t="s">
        <v>7538</v>
      </c>
      <c r="D3117" s="461" t="s">
        <v>7560</v>
      </c>
      <c r="E3117" s="453" t="s">
        <v>416</v>
      </c>
      <c r="F3117" s="462" t="s">
        <v>7561</v>
      </c>
      <c r="G3117" s="453" t="s">
        <v>9403</v>
      </c>
      <c r="H3117" s="457" t="s">
        <v>4441</v>
      </c>
      <c r="I3117" s="458">
        <v>4500</v>
      </c>
      <c r="J3117" s="470"/>
    </row>
    <row r="3118" spans="1:10" s="460" customFormat="1" ht="18" customHeight="1">
      <c r="A3118" s="452">
        <v>3113</v>
      </c>
      <c r="B3118" s="453" t="s">
        <v>440</v>
      </c>
      <c r="C3118" s="453" t="s">
        <v>7538</v>
      </c>
      <c r="D3118" s="461" t="s">
        <v>7562</v>
      </c>
      <c r="E3118" s="453" t="s">
        <v>9466</v>
      </c>
      <c r="F3118" s="462" t="s">
        <v>7563</v>
      </c>
      <c r="G3118" s="453" t="s">
        <v>9403</v>
      </c>
      <c r="H3118" s="457" t="s">
        <v>4441</v>
      </c>
      <c r="I3118" s="458">
        <v>5900</v>
      </c>
      <c r="J3118" s="470" t="s">
        <v>7564</v>
      </c>
    </row>
    <row r="3119" spans="1:10" s="460" customFormat="1" ht="18" customHeight="1">
      <c r="A3119" s="452">
        <v>3114</v>
      </c>
      <c r="B3119" s="453" t="s">
        <v>440</v>
      </c>
      <c r="C3119" s="453" t="s">
        <v>7538</v>
      </c>
      <c r="D3119" s="461" t="s">
        <v>7565</v>
      </c>
      <c r="E3119" s="453" t="s">
        <v>9466</v>
      </c>
      <c r="F3119" s="462" t="s">
        <v>7566</v>
      </c>
      <c r="G3119" s="453" t="s">
        <v>9403</v>
      </c>
      <c r="H3119" s="457" t="s">
        <v>4441</v>
      </c>
      <c r="I3119" s="469">
        <v>4200</v>
      </c>
      <c r="J3119" s="470" t="s">
        <v>7567</v>
      </c>
    </row>
    <row r="3120" spans="1:10" s="460" customFormat="1" ht="18" customHeight="1">
      <c r="A3120" s="452">
        <v>3115</v>
      </c>
      <c r="B3120" s="453" t="s">
        <v>440</v>
      </c>
      <c r="C3120" s="453" t="s">
        <v>7538</v>
      </c>
      <c r="D3120" s="461" t="s">
        <v>7565</v>
      </c>
      <c r="E3120" s="453" t="s">
        <v>15247</v>
      </c>
      <c r="F3120" s="462" t="s">
        <v>7568</v>
      </c>
      <c r="G3120" s="453" t="s">
        <v>9403</v>
      </c>
      <c r="H3120" s="457" t="s">
        <v>4441</v>
      </c>
      <c r="I3120" s="469">
        <v>4200</v>
      </c>
      <c r="J3120" s="470" t="s">
        <v>7569</v>
      </c>
    </row>
    <row r="3121" spans="1:10" s="460" customFormat="1" ht="18" customHeight="1">
      <c r="A3121" s="452">
        <v>3116</v>
      </c>
      <c r="B3121" s="453" t="s">
        <v>440</v>
      </c>
      <c r="C3121" s="453" t="s">
        <v>7538</v>
      </c>
      <c r="D3121" s="461" t="s">
        <v>7565</v>
      </c>
      <c r="E3121" s="453" t="s">
        <v>9466</v>
      </c>
      <c r="F3121" s="462" t="s">
        <v>7570</v>
      </c>
      <c r="G3121" s="453" t="s">
        <v>9403</v>
      </c>
      <c r="H3121" s="457" t="s">
        <v>4441</v>
      </c>
      <c r="I3121" s="469">
        <v>4200</v>
      </c>
      <c r="J3121" s="470" t="s">
        <v>7571</v>
      </c>
    </row>
    <row r="3122" spans="1:10" s="460" customFormat="1" ht="18" customHeight="1">
      <c r="A3122" s="452">
        <v>3117</v>
      </c>
      <c r="B3122" s="453" t="s">
        <v>440</v>
      </c>
      <c r="C3122" s="453" t="s">
        <v>7538</v>
      </c>
      <c r="D3122" s="473" t="s">
        <v>7572</v>
      </c>
      <c r="E3122" s="455" t="s">
        <v>416</v>
      </c>
      <c r="F3122" s="456" t="s">
        <v>7573</v>
      </c>
      <c r="G3122" s="455" t="s">
        <v>4500</v>
      </c>
      <c r="H3122" s="465" t="s">
        <v>4466</v>
      </c>
      <c r="I3122" s="458"/>
      <c r="J3122" s="474" t="s">
        <v>9505</v>
      </c>
    </row>
    <row r="3123" spans="1:10" s="460" customFormat="1" ht="18" customHeight="1">
      <c r="A3123" s="452">
        <v>3118</v>
      </c>
      <c r="B3123" s="453" t="s">
        <v>440</v>
      </c>
      <c r="C3123" s="453" t="s">
        <v>7538</v>
      </c>
      <c r="D3123" s="473" t="s">
        <v>7572</v>
      </c>
      <c r="E3123" s="455" t="s">
        <v>416</v>
      </c>
      <c r="F3123" s="456" t="s">
        <v>7574</v>
      </c>
      <c r="G3123" s="455" t="s">
        <v>4500</v>
      </c>
      <c r="H3123" s="465" t="s">
        <v>4466</v>
      </c>
      <c r="I3123" s="458"/>
      <c r="J3123" s="474" t="s">
        <v>9505</v>
      </c>
    </row>
    <row r="3124" spans="1:10" s="460" customFormat="1" ht="18" customHeight="1">
      <c r="A3124" s="452">
        <v>3119</v>
      </c>
      <c r="B3124" s="453" t="s">
        <v>440</v>
      </c>
      <c r="C3124" s="453" t="s">
        <v>7538</v>
      </c>
      <c r="D3124" s="473" t="s">
        <v>7572</v>
      </c>
      <c r="E3124" s="455" t="s">
        <v>416</v>
      </c>
      <c r="F3124" s="456" t="s">
        <v>7575</v>
      </c>
      <c r="G3124" s="455" t="s">
        <v>4500</v>
      </c>
      <c r="H3124" s="465" t="s">
        <v>4466</v>
      </c>
      <c r="I3124" s="458"/>
      <c r="J3124" s="474" t="s">
        <v>9505</v>
      </c>
    </row>
    <row r="3125" spans="1:10" s="460" customFormat="1" ht="18" customHeight="1">
      <c r="A3125" s="452">
        <v>3120</v>
      </c>
      <c r="B3125" s="453" t="s">
        <v>440</v>
      </c>
      <c r="C3125" s="453" t="s">
        <v>7538</v>
      </c>
      <c r="D3125" s="461" t="s">
        <v>15248</v>
      </c>
      <c r="E3125" s="453" t="s">
        <v>416</v>
      </c>
      <c r="F3125" s="456" t="s">
        <v>15249</v>
      </c>
      <c r="G3125" s="453" t="s">
        <v>9403</v>
      </c>
      <c r="H3125" s="468" t="s">
        <v>4477</v>
      </c>
      <c r="I3125" s="469">
        <v>8300</v>
      </c>
      <c r="J3125" s="470"/>
    </row>
    <row r="3126" spans="1:10" s="460" customFormat="1" ht="18" customHeight="1">
      <c r="A3126" s="452">
        <v>3121</v>
      </c>
      <c r="B3126" s="453" t="s">
        <v>440</v>
      </c>
      <c r="C3126" s="453" t="s">
        <v>7538</v>
      </c>
      <c r="D3126" s="461" t="s">
        <v>15250</v>
      </c>
      <c r="E3126" s="453" t="s">
        <v>416</v>
      </c>
      <c r="F3126" s="462" t="s">
        <v>15251</v>
      </c>
      <c r="G3126" s="453" t="s">
        <v>9403</v>
      </c>
      <c r="H3126" s="468" t="s">
        <v>4477</v>
      </c>
      <c r="I3126" s="469">
        <v>8700</v>
      </c>
      <c r="J3126" s="470"/>
    </row>
    <row r="3127" spans="1:10" s="460" customFormat="1" ht="18" customHeight="1">
      <c r="A3127" s="452">
        <v>3122</v>
      </c>
      <c r="B3127" s="453" t="s">
        <v>440</v>
      </c>
      <c r="C3127" s="453" t="s">
        <v>7538</v>
      </c>
      <c r="D3127" s="473" t="s">
        <v>7576</v>
      </c>
      <c r="E3127" s="455" t="s">
        <v>416</v>
      </c>
      <c r="F3127" s="456" t="s">
        <v>7577</v>
      </c>
      <c r="G3127" s="455" t="s">
        <v>4500</v>
      </c>
      <c r="H3127" s="465" t="s">
        <v>4466</v>
      </c>
      <c r="I3127" s="458"/>
      <c r="J3127" s="474" t="s">
        <v>9505</v>
      </c>
    </row>
    <row r="3128" spans="1:10" s="460" customFormat="1" ht="18" customHeight="1">
      <c r="A3128" s="452">
        <v>3123</v>
      </c>
      <c r="B3128" s="453" t="s">
        <v>440</v>
      </c>
      <c r="C3128" s="453" t="s">
        <v>7538</v>
      </c>
      <c r="D3128" s="473" t="s">
        <v>7578</v>
      </c>
      <c r="E3128" s="455" t="s">
        <v>416</v>
      </c>
      <c r="F3128" s="456" t="s">
        <v>7579</v>
      </c>
      <c r="G3128" s="455" t="s">
        <v>4500</v>
      </c>
      <c r="H3128" s="465" t="s">
        <v>4466</v>
      </c>
      <c r="I3128" s="458"/>
      <c r="J3128" s="474" t="s">
        <v>9505</v>
      </c>
    </row>
    <row r="3129" spans="1:10" s="460" customFormat="1" ht="18" customHeight="1">
      <c r="A3129" s="452">
        <v>3124</v>
      </c>
      <c r="B3129" s="453" t="s">
        <v>440</v>
      </c>
      <c r="C3129" s="453" t="s">
        <v>7538</v>
      </c>
      <c r="D3129" s="473" t="s">
        <v>7578</v>
      </c>
      <c r="E3129" s="455" t="s">
        <v>416</v>
      </c>
      <c r="F3129" s="456" t="s">
        <v>7580</v>
      </c>
      <c r="G3129" s="455" t="s">
        <v>4500</v>
      </c>
      <c r="H3129" s="465" t="s">
        <v>4466</v>
      </c>
      <c r="I3129" s="458"/>
      <c r="J3129" s="474" t="s">
        <v>9505</v>
      </c>
    </row>
    <row r="3130" spans="1:10" s="460" customFormat="1" ht="18" customHeight="1">
      <c r="A3130" s="452">
        <v>3125</v>
      </c>
      <c r="B3130" s="553" t="s">
        <v>15252</v>
      </c>
      <c r="C3130" s="453" t="s">
        <v>7538</v>
      </c>
      <c r="D3130" s="466" t="s">
        <v>15253</v>
      </c>
      <c r="E3130" s="452" t="s">
        <v>416</v>
      </c>
      <c r="F3130" s="467" t="s">
        <v>7581</v>
      </c>
      <c r="G3130" s="453" t="s">
        <v>9403</v>
      </c>
      <c r="H3130" s="468" t="s">
        <v>4453</v>
      </c>
      <c r="I3130" s="469">
        <v>11900</v>
      </c>
      <c r="J3130" s="459"/>
    </row>
    <row r="3131" spans="1:10" s="460" customFormat="1" ht="18" customHeight="1">
      <c r="A3131" s="452">
        <v>3126</v>
      </c>
      <c r="B3131" s="453" t="s">
        <v>440</v>
      </c>
      <c r="C3131" s="453" t="s">
        <v>7538</v>
      </c>
      <c r="D3131" s="461" t="s">
        <v>15254</v>
      </c>
      <c r="E3131" s="453" t="s">
        <v>416</v>
      </c>
      <c r="F3131" s="462" t="s">
        <v>15255</v>
      </c>
      <c r="G3131" s="453"/>
      <c r="H3131" s="468" t="s">
        <v>4477</v>
      </c>
      <c r="I3131" s="458">
        <v>9000</v>
      </c>
      <c r="J3131" s="470"/>
    </row>
    <row r="3132" spans="1:10" s="460" customFormat="1" ht="18" customHeight="1">
      <c r="A3132" s="452">
        <v>3127</v>
      </c>
      <c r="B3132" s="453" t="s">
        <v>440</v>
      </c>
      <c r="C3132" s="453" t="s">
        <v>7538</v>
      </c>
      <c r="D3132" s="461" t="s">
        <v>15256</v>
      </c>
      <c r="E3132" s="453" t="s">
        <v>416</v>
      </c>
      <c r="F3132" s="462" t="s">
        <v>15257</v>
      </c>
      <c r="G3132" s="453" t="s">
        <v>9403</v>
      </c>
      <c r="H3132" s="468" t="s">
        <v>4477</v>
      </c>
      <c r="I3132" s="458">
        <v>4100</v>
      </c>
      <c r="J3132" s="470"/>
    </row>
    <row r="3133" spans="1:10" s="460" customFormat="1" ht="18" customHeight="1">
      <c r="A3133" s="452">
        <v>3128</v>
      </c>
      <c r="B3133" s="453" t="s">
        <v>440</v>
      </c>
      <c r="C3133" s="453" t="s">
        <v>7538</v>
      </c>
      <c r="D3133" s="461" t="s">
        <v>15256</v>
      </c>
      <c r="E3133" s="453" t="s">
        <v>416</v>
      </c>
      <c r="F3133" s="462" t="s">
        <v>15258</v>
      </c>
      <c r="G3133" s="453" t="s">
        <v>9403</v>
      </c>
      <c r="H3133" s="468" t="s">
        <v>4477</v>
      </c>
      <c r="I3133" s="458">
        <v>4300</v>
      </c>
      <c r="J3133" s="470"/>
    </row>
    <row r="3134" spans="1:10" s="460" customFormat="1" ht="18" customHeight="1">
      <c r="A3134" s="452">
        <v>3129</v>
      </c>
      <c r="B3134" s="553" t="s">
        <v>15252</v>
      </c>
      <c r="C3134" s="453" t="s">
        <v>7538</v>
      </c>
      <c r="D3134" s="466" t="s">
        <v>15259</v>
      </c>
      <c r="E3134" s="452" t="s">
        <v>416</v>
      </c>
      <c r="F3134" s="467" t="s">
        <v>15260</v>
      </c>
      <c r="G3134" s="453" t="s">
        <v>9403</v>
      </c>
      <c r="H3134" s="468" t="s">
        <v>4453</v>
      </c>
      <c r="I3134" s="469">
        <v>7400</v>
      </c>
      <c r="J3134" s="459"/>
    </row>
    <row r="3135" spans="1:10" s="460" customFormat="1" ht="18" customHeight="1">
      <c r="A3135" s="452">
        <v>3130</v>
      </c>
      <c r="B3135" s="453" t="s">
        <v>440</v>
      </c>
      <c r="C3135" s="453" t="s">
        <v>7538</v>
      </c>
      <c r="D3135" s="461" t="s">
        <v>15261</v>
      </c>
      <c r="E3135" s="453" t="s">
        <v>416</v>
      </c>
      <c r="F3135" s="462" t="s">
        <v>15262</v>
      </c>
      <c r="G3135" s="453" t="s">
        <v>9403</v>
      </c>
      <c r="H3135" s="468" t="s">
        <v>4477</v>
      </c>
      <c r="I3135" s="458">
        <v>7500</v>
      </c>
      <c r="J3135" s="470"/>
    </row>
    <row r="3136" spans="1:10" s="460" customFormat="1" ht="18" customHeight="1">
      <c r="A3136" s="452">
        <v>3131</v>
      </c>
      <c r="B3136" s="453" t="s">
        <v>440</v>
      </c>
      <c r="C3136" s="453" t="s">
        <v>7538</v>
      </c>
      <c r="D3136" s="461" t="s">
        <v>15263</v>
      </c>
      <c r="E3136" s="453" t="s">
        <v>416</v>
      </c>
      <c r="F3136" s="462" t="s">
        <v>15264</v>
      </c>
      <c r="G3136" s="453" t="s">
        <v>9403</v>
      </c>
      <c r="H3136" s="468" t="s">
        <v>4477</v>
      </c>
      <c r="I3136" s="458">
        <v>11500</v>
      </c>
      <c r="J3136" s="470"/>
    </row>
    <row r="3137" spans="1:10" s="460" customFormat="1" ht="18" customHeight="1">
      <c r="A3137" s="452">
        <v>3132</v>
      </c>
      <c r="B3137" s="453" t="s">
        <v>440</v>
      </c>
      <c r="C3137" s="453" t="s">
        <v>7538</v>
      </c>
      <c r="D3137" s="461" t="s">
        <v>15265</v>
      </c>
      <c r="E3137" s="453" t="s">
        <v>416</v>
      </c>
      <c r="F3137" s="462" t="s">
        <v>15266</v>
      </c>
      <c r="G3137" s="453" t="s">
        <v>9403</v>
      </c>
      <c r="H3137" s="468" t="s">
        <v>4477</v>
      </c>
      <c r="I3137" s="458">
        <v>9400</v>
      </c>
      <c r="J3137" s="470"/>
    </row>
    <row r="3138" spans="1:10" s="460" customFormat="1" ht="18" customHeight="1">
      <c r="A3138" s="452">
        <v>3133</v>
      </c>
      <c r="B3138" s="453" t="s">
        <v>440</v>
      </c>
      <c r="C3138" s="453" t="s">
        <v>7538</v>
      </c>
      <c r="D3138" s="461" t="s">
        <v>15267</v>
      </c>
      <c r="E3138" s="453" t="s">
        <v>4524</v>
      </c>
      <c r="F3138" s="462" t="s">
        <v>15268</v>
      </c>
      <c r="G3138" s="453" t="s">
        <v>9403</v>
      </c>
      <c r="H3138" s="468" t="s">
        <v>15269</v>
      </c>
      <c r="I3138" s="458">
        <v>8900</v>
      </c>
      <c r="J3138" s="470"/>
    </row>
    <row r="3139" spans="1:10" s="460" customFormat="1" ht="18" customHeight="1">
      <c r="A3139" s="452">
        <v>3134</v>
      </c>
      <c r="B3139" s="453" t="s">
        <v>440</v>
      </c>
      <c r="C3139" s="453" t="s">
        <v>7538</v>
      </c>
      <c r="D3139" s="461" t="s">
        <v>15270</v>
      </c>
      <c r="E3139" s="453" t="s">
        <v>14274</v>
      </c>
      <c r="F3139" s="462" t="s">
        <v>15271</v>
      </c>
      <c r="G3139" s="453" t="s">
        <v>9403</v>
      </c>
      <c r="H3139" s="468" t="s">
        <v>4477</v>
      </c>
      <c r="I3139" s="458">
        <v>6400</v>
      </c>
      <c r="J3139" s="470"/>
    </row>
    <row r="3140" spans="1:10" s="460" customFormat="1" ht="18" customHeight="1">
      <c r="A3140" s="452">
        <v>3135</v>
      </c>
      <c r="B3140" s="453" t="s">
        <v>440</v>
      </c>
      <c r="C3140" s="453" t="s">
        <v>7538</v>
      </c>
      <c r="D3140" s="461" t="s">
        <v>15272</v>
      </c>
      <c r="E3140" s="453" t="s">
        <v>4524</v>
      </c>
      <c r="F3140" s="462" t="s">
        <v>15273</v>
      </c>
      <c r="G3140" s="453" t="s">
        <v>9403</v>
      </c>
      <c r="H3140" s="468" t="s">
        <v>15269</v>
      </c>
      <c r="I3140" s="458">
        <v>8900</v>
      </c>
      <c r="J3140" s="470"/>
    </row>
    <row r="3141" spans="1:10" s="460" customFormat="1" ht="18" customHeight="1">
      <c r="A3141" s="452">
        <v>3136</v>
      </c>
      <c r="B3141" s="453" t="s">
        <v>440</v>
      </c>
      <c r="C3141" s="453" t="s">
        <v>7538</v>
      </c>
      <c r="D3141" s="461" t="s">
        <v>15274</v>
      </c>
      <c r="E3141" s="453" t="s">
        <v>416</v>
      </c>
      <c r="F3141" s="462" t="s">
        <v>15275</v>
      </c>
      <c r="G3141" s="453" t="s">
        <v>9403</v>
      </c>
      <c r="H3141" s="468" t="s">
        <v>4477</v>
      </c>
      <c r="I3141" s="469">
        <v>5700</v>
      </c>
      <c r="J3141" s="470"/>
    </row>
    <row r="3142" spans="1:10" s="460" customFormat="1" ht="18" customHeight="1">
      <c r="A3142" s="452">
        <v>3137</v>
      </c>
      <c r="B3142" s="453" t="s">
        <v>440</v>
      </c>
      <c r="C3142" s="453" t="s">
        <v>7538</v>
      </c>
      <c r="D3142" s="461" t="s">
        <v>15274</v>
      </c>
      <c r="E3142" s="453" t="s">
        <v>416</v>
      </c>
      <c r="F3142" s="462" t="s">
        <v>15276</v>
      </c>
      <c r="G3142" s="453" t="s">
        <v>9403</v>
      </c>
      <c r="H3142" s="468" t="s">
        <v>4477</v>
      </c>
      <c r="I3142" s="469">
        <v>5900</v>
      </c>
      <c r="J3142" s="470"/>
    </row>
    <row r="3143" spans="1:10" s="460" customFormat="1" ht="18" customHeight="1">
      <c r="A3143" s="452">
        <v>3138</v>
      </c>
      <c r="B3143" s="453" t="s">
        <v>440</v>
      </c>
      <c r="C3143" s="453" t="s">
        <v>7538</v>
      </c>
      <c r="D3143" s="461" t="s">
        <v>15277</v>
      </c>
      <c r="E3143" s="453" t="s">
        <v>416</v>
      </c>
      <c r="F3143" s="462" t="s">
        <v>15278</v>
      </c>
      <c r="G3143" s="455" t="s">
        <v>9403</v>
      </c>
      <c r="H3143" s="468" t="s">
        <v>4477</v>
      </c>
      <c r="I3143" s="469">
        <v>8700</v>
      </c>
      <c r="J3143" s="470"/>
    </row>
    <row r="3144" spans="1:10" s="460" customFormat="1" ht="18" customHeight="1">
      <c r="A3144" s="452">
        <v>3139</v>
      </c>
      <c r="B3144" s="453" t="s">
        <v>440</v>
      </c>
      <c r="C3144" s="453" t="s">
        <v>7538</v>
      </c>
      <c r="D3144" s="461" t="s">
        <v>15279</v>
      </c>
      <c r="E3144" s="453" t="s">
        <v>416</v>
      </c>
      <c r="F3144" s="462" t="s">
        <v>15280</v>
      </c>
      <c r="G3144" s="455" t="s">
        <v>9403</v>
      </c>
      <c r="H3144" s="468" t="s">
        <v>4477</v>
      </c>
      <c r="I3144" s="469">
        <v>8500</v>
      </c>
      <c r="J3144" s="470"/>
    </row>
    <row r="3145" spans="1:10" s="460" customFormat="1" ht="18" customHeight="1">
      <c r="A3145" s="452">
        <v>3140</v>
      </c>
      <c r="B3145" s="453" t="s">
        <v>440</v>
      </c>
      <c r="C3145" s="453" t="s">
        <v>7538</v>
      </c>
      <c r="D3145" s="461" t="s">
        <v>15281</v>
      </c>
      <c r="E3145" s="453" t="s">
        <v>416</v>
      </c>
      <c r="F3145" s="462" t="s">
        <v>15282</v>
      </c>
      <c r="G3145" s="453" t="s">
        <v>9403</v>
      </c>
      <c r="H3145" s="468" t="s">
        <v>4477</v>
      </c>
      <c r="I3145" s="458">
        <v>7700</v>
      </c>
      <c r="J3145" s="470"/>
    </row>
    <row r="3146" spans="1:10" s="460" customFormat="1" ht="18" customHeight="1">
      <c r="A3146" s="452">
        <v>3141</v>
      </c>
      <c r="B3146" s="453" t="s">
        <v>440</v>
      </c>
      <c r="C3146" s="453" t="s">
        <v>7538</v>
      </c>
      <c r="D3146" s="461" t="s">
        <v>15283</v>
      </c>
      <c r="E3146" s="453" t="s">
        <v>416</v>
      </c>
      <c r="F3146" s="462" t="s">
        <v>15284</v>
      </c>
      <c r="G3146" s="453" t="s">
        <v>9403</v>
      </c>
      <c r="H3146" s="468" t="s">
        <v>4477</v>
      </c>
      <c r="I3146" s="458">
        <v>7700</v>
      </c>
      <c r="J3146" s="470"/>
    </row>
    <row r="3147" spans="1:10" s="460" customFormat="1" ht="18" customHeight="1">
      <c r="A3147" s="452">
        <v>3142</v>
      </c>
      <c r="B3147" s="453" t="s">
        <v>440</v>
      </c>
      <c r="C3147" s="453" t="s">
        <v>7538</v>
      </c>
      <c r="D3147" s="461" t="s">
        <v>15283</v>
      </c>
      <c r="E3147" s="453" t="s">
        <v>416</v>
      </c>
      <c r="F3147" s="462" t="s">
        <v>15285</v>
      </c>
      <c r="G3147" s="453" t="s">
        <v>9403</v>
      </c>
      <c r="H3147" s="468" t="s">
        <v>4477</v>
      </c>
      <c r="I3147" s="458">
        <v>7900</v>
      </c>
      <c r="J3147" s="470"/>
    </row>
    <row r="3148" spans="1:10" s="460" customFormat="1" ht="18" customHeight="1">
      <c r="A3148" s="452">
        <v>3143</v>
      </c>
      <c r="B3148" s="453" t="s">
        <v>440</v>
      </c>
      <c r="C3148" s="453" t="s">
        <v>7538</v>
      </c>
      <c r="D3148" s="461" t="s">
        <v>15286</v>
      </c>
      <c r="E3148" s="453" t="s">
        <v>416</v>
      </c>
      <c r="F3148" s="462" t="s">
        <v>15287</v>
      </c>
      <c r="G3148" s="453" t="s">
        <v>9403</v>
      </c>
      <c r="H3148" s="468" t="s">
        <v>4477</v>
      </c>
      <c r="I3148" s="458">
        <v>7700</v>
      </c>
      <c r="J3148" s="470"/>
    </row>
    <row r="3149" spans="1:10" s="460" customFormat="1" ht="18" customHeight="1">
      <c r="A3149" s="452">
        <v>3144</v>
      </c>
      <c r="B3149" s="453" t="s">
        <v>440</v>
      </c>
      <c r="C3149" s="453" t="s">
        <v>7538</v>
      </c>
      <c r="D3149" s="461" t="s">
        <v>15288</v>
      </c>
      <c r="E3149" s="453" t="s">
        <v>416</v>
      </c>
      <c r="F3149" s="462" t="s">
        <v>15289</v>
      </c>
      <c r="G3149" s="453" t="s">
        <v>9403</v>
      </c>
      <c r="H3149" s="468" t="s">
        <v>4477</v>
      </c>
      <c r="I3149" s="458">
        <v>7700</v>
      </c>
      <c r="J3149" s="470"/>
    </row>
    <row r="3150" spans="1:10" s="460" customFormat="1" ht="18" customHeight="1">
      <c r="A3150" s="452">
        <v>3145</v>
      </c>
      <c r="B3150" s="453" t="s">
        <v>440</v>
      </c>
      <c r="C3150" s="453" t="s">
        <v>7538</v>
      </c>
      <c r="D3150" s="461" t="s">
        <v>15290</v>
      </c>
      <c r="E3150" s="453" t="s">
        <v>416</v>
      </c>
      <c r="F3150" s="462" t="s">
        <v>15291</v>
      </c>
      <c r="G3150" s="453" t="s">
        <v>9403</v>
      </c>
      <c r="H3150" s="468" t="s">
        <v>4477</v>
      </c>
      <c r="I3150" s="458">
        <v>7700</v>
      </c>
      <c r="J3150" s="470"/>
    </row>
    <row r="3151" spans="1:10" s="460" customFormat="1" ht="18" customHeight="1">
      <c r="A3151" s="452">
        <v>3146</v>
      </c>
      <c r="B3151" s="453" t="s">
        <v>440</v>
      </c>
      <c r="C3151" s="453" t="s">
        <v>7538</v>
      </c>
      <c r="D3151" s="461" t="s">
        <v>15292</v>
      </c>
      <c r="E3151" s="453" t="s">
        <v>416</v>
      </c>
      <c r="F3151" s="462" t="s">
        <v>15293</v>
      </c>
      <c r="G3151" s="453" t="s">
        <v>9403</v>
      </c>
      <c r="H3151" s="468" t="s">
        <v>4477</v>
      </c>
      <c r="I3151" s="458">
        <v>8900</v>
      </c>
      <c r="J3151" s="470"/>
    </row>
    <row r="3152" spans="1:10" s="460" customFormat="1" ht="18" customHeight="1">
      <c r="A3152" s="452">
        <v>3147</v>
      </c>
      <c r="B3152" s="453" t="s">
        <v>440</v>
      </c>
      <c r="C3152" s="453" t="s">
        <v>7538</v>
      </c>
      <c r="D3152" s="461" t="s">
        <v>15294</v>
      </c>
      <c r="E3152" s="453" t="s">
        <v>416</v>
      </c>
      <c r="F3152" s="462" t="s">
        <v>15295</v>
      </c>
      <c r="G3152" s="453" t="s">
        <v>9403</v>
      </c>
      <c r="H3152" s="468" t="s">
        <v>4477</v>
      </c>
      <c r="I3152" s="458">
        <v>8700</v>
      </c>
      <c r="J3152" s="470"/>
    </row>
    <row r="3153" spans="1:10" s="460" customFormat="1" ht="18" customHeight="1">
      <c r="A3153" s="452">
        <v>3148</v>
      </c>
      <c r="B3153" s="453" t="s">
        <v>440</v>
      </c>
      <c r="C3153" s="453" t="s">
        <v>7538</v>
      </c>
      <c r="D3153" s="461" t="s">
        <v>15296</v>
      </c>
      <c r="E3153" s="453" t="s">
        <v>416</v>
      </c>
      <c r="F3153" s="462" t="s">
        <v>15297</v>
      </c>
      <c r="G3153" s="453" t="s">
        <v>9403</v>
      </c>
      <c r="H3153" s="468" t="s">
        <v>4477</v>
      </c>
      <c r="I3153" s="458">
        <v>8700</v>
      </c>
      <c r="J3153" s="470"/>
    </row>
    <row r="3154" spans="1:10" s="460" customFormat="1" ht="18" customHeight="1">
      <c r="A3154" s="452">
        <v>3149</v>
      </c>
      <c r="B3154" s="453" t="s">
        <v>440</v>
      </c>
      <c r="C3154" s="453" t="s">
        <v>7538</v>
      </c>
      <c r="D3154" s="461" t="s">
        <v>15298</v>
      </c>
      <c r="E3154" s="453" t="s">
        <v>416</v>
      </c>
      <c r="F3154" s="462" t="s">
        <v>15299</v>
      </c>
      <c r="G3154" s="453" t="s">
        <v>9403</v>
      </c>
      <c r="H3154" s="468" t="s">
        <v>4477</v>
      </c>
      <c r="I3154" s="458">
        <v>8700</v>
      </c>
      <c r="J3154" s="470"/>
    </row>
    <row r="3155" spans="1:10" s="460" customFormat="1" ht="18" customHeight="1">
      <c r="A3155" s="452">
        <v>3150</v>
      </c>
      <c r="B3155" s="453" t="s">
        <v>440</v>
      </c>
      <c r="C3155" s="453" t="s">
        <v>7538</v>
      </c>
      <c r="D3155" s="461" t="s">
        <v>15300</v>
      </c>
      <c r="E3155" s="453" t="s">
        <v>10432</v>
      </c>
      <c r="F3155" s="462" t="s">
        <v>15301</v>
      </c>
      <c r="G3155" s="453" t="s">
        <v>9403</v>
      </c>
      <c r="H3155" s="468" t="s">
        <v>4477</v>
      </c>
      <c r="I3155" s="458">
        <v>6540</v>
      </c>
      <c r="J3155" s="470"/>
    </row>
    <row r="3156" spans="1:10" s="460" customFormat="1" ht="18" customHeight="1">
      <c r="A3156" s="452">
        <v>3151</v>
      </c>
      <c r="B3156" s="453" t="s">
        <v>440</v>
      </c>
      <c r="C3156" s="453" t="s">
        <v>7538</v>
      </c>
      <c r="D3156" s="461" t="s">
        <v>15300</v>
      </c>
      <c r="E3156" s="453" t="s">
        <v>9437</v>
      </c>
      <c r="F3156" s="462" t="s">
        <v>15302</v>
      </c>
      <c r="G3156" s="453" t="s">
        <v>9403</v>
      </c>
      <c r="H3156" s="468" t="s">
        <v>4477</v>
      </c>
      <c r="I3156" s="458">
        <v>10600</v>
      </c>
      <c r="J3156" s="470"/>
    </row>
    <row r="3157" spans="1:10" s="460" customFormat="1" ht="18" customHeight="1">
      <c r="A3157" s="452">
        <v>3152</v>
      </c>
      <c r="B3157" s="453" t="s">
        <v>440</v>
      </c>
      <c r="C3157" s="453" t="s">
        <v>7538</v>
      </c>
      <c r="D3157" s="461" t="s">
        <v>15303</v>
      </c>
      <c r="E3157" s="453" t="s">
        <v>416</v>
      </c>
      <c r="F3157" s="462" t="s">
        <v>15304</v>
      </c>
      <c r="G3157" s="453" t="s">
        <v>9403</v>
      </c>
      <c r="H3157" s="468" t="s">
        <v>4477</v>
      </c>
      <c r="I3157" s="458">
        <v>8900</v>
      </c>
      <c r="J3157" s="470"/>
    </row>
    <row r="3158" spans="1:10" s="460" customFormat="1" ht="18" customHeight="1">
      <c r="A3158" s="452">
        <v>3153</v>
      </c>
      <c r="B3158" s="453" t="s">
        <v>440</v>
      </c>
      <c r="C3158" s="453" t="s">
        <v>7538</v>
      </c>
      <c r="D3158" s="461" t="s">
        <v>15305</v>
      </c>
      <c r="E3158" s="453" t="s">
        <v>416</v>
      </c>
      <c r="F3158" s="462" t="s">
        <v>15306</v>
      </c>
      <c r="G3158" s="453" t="s">
        <v>9403</v>
      </c>
      <c r="H3158" s="468" t="s">
        <v>4477</v>
      </c>
      <c r="I3158" s="458">
        <v>8700</v>
      </c>
      <c r="J3158" s="470"/>
    </row>
    <row r="3159" spans="1:10" s="460" customFormat="1" ht="18" customHeight="1">
      <c r="A3159" s="452">
        <v>3154</v>
      </c>
      <c r="B3159" s="453" t="s">
        <v>440</v>
      </c>
      <c r="C3159" s="453" t="s">
        <v>7538</v>
      </c>
      <c r="D3159" s="461" t="s">
        <v>15307</v>
      </c>
      <c r="E3159" s="453" t="s">
        <v>416</v>
      </c>
      <c r="F3159" s="462" t="s">
        <v>15308</v>
      </c>
      <c r="G3159" s="453" t="s">
        <v>9403</v>
      </c>
      <c r="H3159" s="468" t="s">
        <v>4477</v>
      </c>
      <c r="I3159" s="458">
        <v>8700</v>
      </c>
      <c r="J3159" s="470"/>
    </row>
    <row r="3160" spans="1:10" s="460" customFormat="1" ht="18" customHeight="1">
      <c r="A3160" s="452">
        <v>3155</v>
      </c>
      <c r="B3160" s="453" t="s">
        <v>440</v>
      </c>
      <c r="C3160" s="453" t="s">
        <v>7538</v>
      </c>
      <c r="D3160" s="461" t="s">
        <v>15309</v>
      </c>
      <c r="E3160" s="453" t="s">
        <v>416</v>
      </c>
      <c r="F3160" s="462" t="s">
        <v>15310</v>
      </c>
      <c r="G3160" s="453" t="s">
        <v>9403</v>
      </c>
      <c r="H3160" s="468" t="s">
        <v>4477</v>
      </c>
      <c r="I3160" s="458">
        <v>8700</v>
      </c>
      <c r="J3160" s="470"/>
    </row>
    <row r="3161" spans="1:10" s="460" customFormat="1" ht="18" customHeight="1">
      <c r="A3161" s="452">
        <v>3156</v>
      </c>
      <c r="B3161" s="453" t="s">
        <v>440</v>
      </c>
      <c r="C3161" s="453" t="s">
        <v>7538</v>
      </c>
      <c r="D3161" s="461" t="s">
        <v>808</v>
      </c>
      <c r="E3161" s="453" t="s">
        <v>416</v>
      </c>
      <c r="F3161" s="462" t="s">
        <v>7582</v>
      </c>
      <c r="G3161" s="453"/>
      <c r="H3161" s="463" t="s">
        <v>651</v>
      </c>
      <c r="I3161" s="471"/>
      <c r="J3161" s="472"/>
    </row>
    <row r="3162" spans="1:10" s="460" customFormat="1" ht="18" customHeight="1">
      <c r="A3162" s="452">
        <v>3157</v>
      </c>
      <c r="B3162" s="453" t="s">
        <v>440</v>
      </c>
      <c r="C3162" s="453" t="s">
        <v>7538</v>
      </c>
      <c r="D3162" s="461" t="s">
        <v>808</v>
      </c>
      <c r="E3162" s="453" t="s">
        <v>416</v>
      </c>
      <c r="F3162" s="462" t="s">
        <v>7583</v>
      </c>
      <c r="G3162" s="453"/>
      <c r="H3162" s="463" t="s">
        <v>651</v>
      </c>
      <c r="I3162" s="471"/>
      <c r="J3162" s="472"/>
    </row>
    <row r="3163" spans="1:10" s="460" customFormat="1" ht="18" customHeight="1">
      <c r="A3163" s="452">
        <v>3158</v>
      </c>
      <c r="B3163" s="453" t="s">
        <v>440</v>
      </c>
      <c r="C3163" s="453" t="s">
        <v>7538</v>
      </c>
      <c r="D3163" s="461" t="s">
        <v>1031</v>
      </c>
      <c r="E3163" s="453" t="s">
        <v>416</v>
      </c>
      <c r="F3163" s="462" t="s">
        <v>1032</v>
      </c>
      <c r="G3163" s="453"/>
      <c r="H3163" s="463" t="s">
        <v>651</v>
      </c>
      <c r="I3163" s="471"/>
      <c r="J3163" s="472"/>
    </row>
    <row r="3164" spans="1:10" s="460" customFormat="1" ht="18" customHeight="1">
      <c r="A3164" s="452">
        <v>3159</v>
      </c>
      <c r="B3164" s="453" t="s">
        <v>440</v>
      </c>
      <c r="C3164" s="453" t="s">
        <v>7538</v>
      </c>
      <c r="D3164" s="461" t="s">
        <v>7584</v>
      </c>
      <c r="E3164" s="453" t="s">
        <v>416</v>
      </c>
      <c r="F3164" s="462" t="s">
        <v>7585</v>
      </c>
      <c r="G3164" s="453"/>
      <c r="H3164" s="463" t="s">
        <v>651</v>
      </c>
      <c r="I3164" s="471"/>
      <c r="J3164" s="472"/>
    </row>
    <row r="3165" spans="1:10" s="460" customFormat="1" ht="18" customHeight="1">
      <c r="A3165" s="452">
        <v>3160</v>
      </c>
      <c r="B3165" s="453" t="s">
        <v>440</v>
      </c>
      <c r="C3165" s="453" t="s">
        <v>7538</v>
      </c>
      <c r="D3165" s="461" t="s">
        <v>1008</v>
      </c>
      <c r="E3165" s="453" t="s">
        <v>416</v>
      </c>
      <c r="F3165" s="462" t="s">
        <v>1009</v>
      </c>
      <c r="G3165" s="453"/>
      <c r="H3165" s="463" t="s">
        <v>651</v>
      </c>
      <c r="I3165" s="471"/>
      <c r="J3165" s="472"/>
    </row>
    <row r="3166" spans="1:10" s="460" customFormat="1" ht="18" customHeight="1">
      <c r="A3166" s="452">
        <v>3161</v>
      </c>
      <c r="B3166" s="453" t="s">
        <v>440</v>
      </c>
      <c r="C3166" s="453" t="s">
        <v>7538</v>
      </c>
      <c r="D3166" s="461" t="s">
        <v>7586</v>
      </c>
      <c r="E3166" s="453" t="s">
        <v>416</v>
      </c>
      <c r="F3166" s="462" t="s">
        <v>7587</v>
      </c>
      <c r="G3166" s="453"/>
      <c r="H3166" s="463" t="s">
        <v>651</v>
      </c>
      <c r="I3166" s="471"/>
      <c r="J3166" s="472"/>
    </row>
    <row r="3167" spans="1:10" s="460" customFormat="1" ht="18" customHeight="1">
      <c r="A3167" s="452">
        <v>3162</v>
      </c>
      <c r="B3167" s="453" t="s">
        <v>440</v>
      </c>
      <c r="C3167" s="453" t="s">
        <v>7538</v>
      </c>
      <c r="D3167" s="461" t="s">
        <v>1034</v>
      </c>
      <c r="E3167" s="453" t="s">
        <v>416</v>
      </c>
      <c r="F3167" s="462" t="s">
        <v>1021</v>
      </c>
      <c r="G3167" s="453"/>
      <c r="H3167" s="463" t="s">
        <v>651</v>
      </c>
      <c r="I3167" s="471"/>
      <c r="J3167" s="472"/>
    </row>
    <row r="3168" spans="1:10" s="460" customFormat="1" ht="18" customHeight="1">
      <c r="A3168" s="452">
        <v>3163</v>
      </c>
      <c r="B3168" s="453" t="s">
        <v>440</v>
      </c>
      <c r="C3168" s="453" t="s">
        <v>7538</v>
      </c>
      <c r="D3168" s="461" t="s">
        <v>1005</v>
      </c>
      <c r="E3168" s="453" t="s">
        <v>416</v>
      </c>
      <c r="F3168" s="462" t="s">
        <v>1006</v>
      </c>
      <c r="G3168" s="453"/>
      <c r="H3168" s="463" t="s">
        <v>651</v>
      </c>
      <c r="I3168" s="471"/>
      <c r="J3168" s="472"/>
    </row>
    <row r="3169" spans="1:10" s="460" customFormat="1" ht="18" customHeight="1">
      <c r="A3169" s="452">
        <v>3164</v>
      </c>
      <c r="B3169" s="453" t="s">
        <v>440</v>
      </c>
      <c r="C3169" s="453" t="s">
        <v>7538</v>
      </c>
      <c r="D3169" s="461" t="s">
        <v>1023</v>
      </c>
      <c r="E3169" s="453" t="s">
        <v>416</v>
      </c>
      <c r="F3169" s="462" t="s">
        <v>184</v>
      </c>
      <c r="G3169" s="453" t="s">
        <v>627</v>
      </c>
      <c r="H3169" s="463" t="s">
        <v>651</v>
      </c>
      <c r="I3169" s="471"/>
      <c r="J3169" s="472"/>
    </row>
    <row r="3170" spans="1:10" s="460" customFormat="1" ht="18" customHeight="1">
      <c r="A3170" s="452">
        <v>3165</v>
      </c>
      <c r="B3170" s="453" t="s">
        <v>440</v>
      </c>
      <c r="C3170" s="453" t="s">
        <v>7538</v>
      </c>
      <c r="D3170" s="461" t="s">
        <v>7588</v>
      </c>
      <c r="E3170" s="453" t="s">
        <v>416</v>
      </c>
      <c r="F3170" s="462" t="s">
        <v>7589</v>
      </c>
      <c r="G3170" s="453"/>
      <c r="H3170" s="463" t="s">
        <v>651</v>
      </c>
      <c r="I3170" s="471"/>
      <c r="J3170" s="472"/>
    </row>
    <row r="3171" spans="1:10" s="460" customFormat="1" ht="18" customHeight="1">
      <c r="A3171" s="452">
        <v>3166</v>
      </c>
      <c r="B3171" s="453" t="s">
        <v>440</v>
      </c>
      <c r="C3171" s="453" t="s">
        <v>7538</v>
      </c>
      <c r="D3171" s="461" t="s">
        <v>7590</v>
      </c>
      <c r="E3171" s="453" t="s">
        <v>416</v>
      </c>
      <c r="F3171" s="462" t="s">
        <v>7591</v>
      </c>
      <c r="G3171" s="453"/>
      <c r="H3171" s="463" t="s">
        <v>651</v>
      </c>
      <c r="I3171" s="471"/>
      <c r="J3171" s="472"/>
    </row>
    <row r="3172" spans="1:10" s="460" customFormat="1" ht="18" customHeight="1">
      <c r="A3172" s="452">
        <v>3167</v>
      </c>
      <c r="B3172" s="453" t="s">
        <v>440</v>
      </c>
      <c r="C3172" s="453" t="s">
        <v>7538</v>
      </c>
      <c r="D3172" s="461" t="s">
        <v>7592</v>
      </c>
      <c r="E3172" s="453" t="s">
        <v>416</v>
      </c>
      <c r="F3172" s="462" t="s">
        <v>7593</v>
      </c>
      <c r="G3172" s="453"/>
      <c r="H3172" s="463" t="s">
        <v>651</v>
      </c>
      <c r="I3172" s="471">
        <v>7200</v>
      </c>
      <c r="J3172" s="472"/>
    </row>
    <row r="3173" spans="1:10" s="460" customFormat="1" ht="18" customHeight="1">
      <c r="A3173" s="452">
        <v>3168</v>
      </c>
      <c r="B3173" s="453" t="s">
        <v>440</v>
      </c>
      <c r="C3173" s="453" t="s">
        <v>7538</v>
      </c>
      <c r="D3173" s="461" t="s">
        <v>1033</v>
      </c>
      <c r="E3173" s="453" t="s">
        <v>416</v>
      </c>
      <c r="F3173" s="462" t="s">
        <v>184</v>
      </c>
      <c r="G3173" s="453"/>
      <c r="H3173" s="463" t="s">
        <v>651</v>
      </c>
      <c r="I3173" s="471">
        <v>6000</v>
      </c>
      <c r="J3173" s="472"/>
    </row>
    <row r="3174" spans="1:10" s="460" customFormat="1" ht="18" customHeight="1">
      <c r="A3174" s="452">
        <v>3169</v>
      </c>
      <c r="B3174" s="453" t="s">
        <v>440</v>
      </c>
      <c r="C3174" s="453" t="s">
        <v>7538</v>
      </c>
      <c r="D3174" s="461" t="s">
        <v>1026</v>
      </c>
      <c r="E3174" s="453" t="s">
        <v>416</v>
      </c>
      <c r="F3174" s="462" t="s">
        <v>184</v>
      </c>
      <c r="G3174" s="453" t="s">
        <v>627</v>
      </c>
      <c r="H3174" s="463" t="s">
        <v>651</v>
      </c>
      <c r="I3174" s="471">
        <v>4650</v>
      </c>
      <c r="J3174" s="472"/>
    </row>
    <row r="3175" spans="1:10" s="460" customFormat="1" ht="18" customHeight="1">
      <c r="A3175" s="452">
        <v>3170</v>
      </c>
      <c r="B3175" s="453" t="s">
        <v>440</v>
      </c>
      <c r="C3175" s="453" t="s">
        <v>7538</v>
      </c>
      <c r="D3175" s="454" t="s">
        <v>7594</v>
      </c>
      <c r="E3175" s="455" t="s">
        <v>9466</v>
      </c>
      <c r="F3175" s="456" t="s">
        <v>7595</v>
      </c>
      <c r="G3175" s="453" t="s">
        <v>9403</v>
      </c>
      <c r="H3175" s="457" t="s">
        <v>4441</v>
      </c>
      <c r="I3175" s="458">
        <v>8700</v>
      </c>
      <c r="J3175" s="459" t="s">
        <v>7596</v>
      </c>
    </row>
    <row r="3176" spans="1:10" s="460" customFormat="1" ht="18" customHeight="1">
      <c r="A3176" s="452">
        <v>3171</v>
      </c>
      <c r="B3176" s="453" t="s">
        <v>440</v>
      </c>
      <c r="C3176" s="453" t="s">
        <v>7538</v>
      </c>
      <c r="D3176" s="461" t="s">
        <v>7597</v>
      </c>
      <c r="E3176" s="453" t="s">
        <v>9466</v>
      </c>
      <c r="F3176" s="462" t="s">
        <v>7598</v>
      </c>
      <c r="G3176" s="453" t="s">
        <v>9403</v>
      </c>
      <c r="H3176" s="457" t="s">
        <v>4441</v>
      </c>
      <c r="I3176" s="458">
        <v>8700</v>
      </c>
      <c r="J3176" s="470" t="s">
        <v>7596</v>
      </c>
    </row>
    <row r="3177" spans="1:10" s="460" customFormat="1" ht="18" customHeight="1">
      <c r="A3177" s="452">
        <v>3172</v>
      </c>
      <c r="B3177" s="453" t="s">
        <v>440</v>
      </c>
      <c r="C3177" s="453" t="s">
        <v>7538</v>
      </c>
      <c r="D3177" s="454" t="s">
        <v>7599</v>
      </c>
      <c r="E3177" s="455" t="s">
        <v>9466</v>
      </c>
      <c r="F3177" s="456" t="s">
        <v>7600</v>
      </c>
      <c r="G3177" s="453" t="s">
        <v>9403</v>
      </c>
      <c r="H3177" s="457" t="s">
        <v>4441</v>
      </c>
      <c r="I3177" s="458">
        <v>7300</v>
      </c>
      <c r="J3177" s="459" t="s">
        <v>7601</v>
      </c>
    </row>
    <row r="3178" spans="1:10" s="460" customFormat="1" ht="18" customHeight="1">
      <c r="A3178" s="452">
        <v>3173</v>
      </c>
      <c r="B3178" s="453" t="s">
        <v>440</v>
      </c>
      <c r="C3178" s="453" t="s">
        <v>7538</v>
      </c>
      <c r="D3178" s="461" t="s">
        <v>7602</v>
      </c>
      <c r="E3178" s="453" t="s">
        <v>9466</v>
      </c>
      <c r="F3178" s="462" t="s">
        <v>7603</v>
      </c>
      <c r="G3178" s="453" t="s">
        <v>9403</v>
      </c>
      <c r="H3178" s="457" t="s">
        <v>4441</v>
      </c>
      <c r="I3178" s="469">
        <v>8100</v>
      </c>
      <c r="J3178" s="470" t="s">
        <v>7601</v>
      </c>
    </row>
    <row r="3179" spans="1:10" s="460" customFormat="1" ht="18" customHeight="1">
      <c r="A3179" s="452">
        <v>3174</v>
      </c>
      <c r="B3179" s="453" t="s">
        <v>440</v>
      </c>
      <c r="C3179" s="453" t="s">
        <v>7538</v>
      </c>
      <c r="D3179" s="461" t="s">
        <v>7604</v>
      </c>
      <c r="E3179" s="453" t="s">
        <v>9437</v>
      </c>
      <c r="F3179" s="462" t="s">
        <v>7605</v>
      </c>
      <c r="G3179" s="453" t="s">
        <v>9403</v>
      </c>
      <c r="H3179" s="457" t="s">
        <v>4441</v>
      </c>
      <c r="I3179" s="458">
        <v>6500</v>
      </c>
      <c r="J3179" s="470" t="s">
        <v>7606</v>
      </c>
    </row>
    <row r="3180" spans="1:10" s="460" customFormat="1" ht="18" customHeight="1">
      <c r="A3180" s="452">
        <v>3175</v>
      </c>
      <c r="B3180" s="453" t="s">
        <v>440</v>
      </c>
      <c r="C3180" s="453" t="s">
        <v>7538</v>
      </c>
      <c r="D3180" s="461" t="s">
        <v>7607</v>
      </c>
      <c r="E3180" s="453" t="s">
        <v>416</v>
      </c>
      <c r="F3180" s="462" t="s">
        <v>7608</v>
      </c>
      <c r="G3180" s="453" t="s">
        <v>9403</v>
      </c>
      <c r="H3180" s="457" t="s">
        <v>4441</v>
      </c>
      <c r="I3180" s="458">
        <v>7000</v>
      </c>
      <c r="J3180" s="470"/>
    </row>
    <row r="3181" spans="1:10" s="460" customFormat="1" ht="18" customHeight="1">
      <c r="A3181" s="452">
        <v>3176</v>
      </c>
      <c r="B3181" s="453" t="s">
        <v>440</v>
      </c>
      <c r="C3181" s="453" t="s">
        <v>7538</v>
      </c>
      <c r="D3181" s="461" t="s">
        <v>1004</v>
      </c>
      <c r="E3181" s="453" t="s">
        <v>416</v>
      </c>
      <c r="F3181" s="462" t="s">
        <v>7609</v>
      </c>
      <c r="G3181" s="453"/>
      <c r="H3181" s="463" t="s">
        <v>651</v>
      </c>
      <c r="I3181" s="471">
        <v>5280</v>
      </c>
      <c r="J3181" s="472"/>
    </row>
    <row r="3182" spans="1:10" s="460" customFormat="1" ht="18" customHeight="1">
      <c r="A3182" s="452">
        <v>3177</v>
      </c>
      <c r="B3182" s="453" t="s">
        <v>440</v>
      </c>
      <c r="C3182" s="453" t="s">
        <v>7538</v>
      </c>
      <c r="D3182" s="461" t="s">
        <v>1004</v>
      </c>
      <c r="E3182" s="453" t="s">
        <v>416</v>
      </c>
      <c r="F3182" s="462" t="s">
        <v>7591</v>
      </c>
      <c r="G3182" s="453"/>
      <c r="H3182" s="463" t="s">
        <v>651</v>
      </c>
      <c r="I3182" s="471">
        <v>6100</v>
      </c>
      <c r="J3182" s="472"/>
    </row>
    <row r="3183" spans="1:10" s="460" customFormat="1" ht="18" customHeight="1">
      <c r="A3183" s="452">
        <v>3178</v>
      </c>
      <c r="B3183" s="453" t="s">
        <v>440</v>
      </c>
      <c r="C3183" s="453" t="s">
        <v>7538</v>
      </c>
      <c r="D3183" s="461" t="s">
        <v>1004</v>
      </c>
      <c r="E3183" s="453" t="s">
        <v>416</v>
      </c>
      <c r="F3183" s="462" t="s">
        <v>1025</v>
      </c>
      <c r="G3183" s="453"/>
      <c r="H3183" s="463" t="s">
        <v>651</v>
      </c>
      <c r="I3183" s="471">
        <v>26136</v>
      </c>
      <c r="J3183" s="472"/>
    </row>
    <row r="3184" spans="1:10" s="460" customFormat="1" ht="18" customHeight="1">
      <c r="A3184" s="452">
        <v>3179</v>
      </c>
      <c r="B3184" s="453" t="s">
        <v>440</v>
      </c>
      <c r="C3184" s="453" t="s">
        <v>7538</v>
      </c>
      <c r="D3184" s="461" t="s">
        <v>1004</v>
      </c>
      <c r="E3184" s="453" t="s">
        <v>416</v>
      </c>
      <c r="F3184" s="462" t="s">
        <v>1024</v>
      </c>
      <c r="G3184" s="453"/>
      <c r="H3184" s="463" t="s">
        <v>651</v>
      </c>
      <c r="I3184" s="471">
        <v>13128</v>
      </c>
      <c r="J3184" s="472"/>
    </row>
    <row r="3185" spans="1:10" s="460" customFormat="1" ht="18" customHeight="1">
      <c r="A3185" s="452">
        <v>3180</v>
      </c>
      <c r="B3185" s="453" t="s">
        <v>440</v>
      </c>
      <c r="C3185" s="453" t="s">
        <v>7538</v>
      </c>
      <c r="D3185" s="461" t="s">
        <v>7610</v>
      </c>
      <c r="E3185" s="453" t="s">
        <v>416</v>
      </c>
      <c r="F3185" s="462" t="s">
        <v>7611</v>
      </c>
      <c r="G3185" s="453"/>
      <c r="H3185" s="463" t="s">
        <v>651</v>
      </c>
      <c r="I3185" s="471">
        <v>7320</v>
      </c>
      <c r="J3185" s="472"/>
    </row>
    <row r="3186" spans="1:10" s="460" customFormat="1" ht="18" customHeight="1">
      <c r="A3186" s="452">
        <v>3181</v>
      </c>
      <c r="B3186" s="453" t="s">
        <v>440</v>
      </c>
      <c r="C3186" s="453" t="s">
        <v>7538</v>
      </c>
      <c r="D3186" s="461" t="s">
        <v>7612</v>
      </c>
      <c r="E3186" s="453" t="s">
        <v>416</v>
      </c>
      <c r="F3186" s="462" t="s">
        <v>7613</v>
      </c>
      <c r="G3186" s="453"/>
      <c r="H3186" s="463" t="s">
        <v>651</v>
      </c>
      <c r="I3186" s="471">
        <v>8640</v>
      </c>
      <c r="J3186" s="472"/>
    </row>
    <row r="3187" spans="1:10" s="460" customFormat="1" ht="18" customHeight="1">
      <c r="A3187" s="452">
        <v>3182</v>
      </c>
      <c r="B3187" s="453" t="s">
        <v>440</v>
      </c>
      <c r="C3187" s="453" t="s">
        <v>7538</v>
      </c>
      <c r="D3187" s="461" t="s">
        <v>7614</v>
      </c>
      <c r="E3187" s="453" t="s">
        <v>416</v>
      </c>
      <c r="F3187" s="462" t="s">
        <v>7615</v>
      </c>
      <c r="G3187" s="453"/>
      <c r="H3187" s="463" t="s">
        <v>651</v>
      </c>
      <c r="I3187" s="471">
        <v>7320</v>
      </c>
      <c r="J3187" s="472"/>
    </row>
    <row r="3188" spans="1:10" s="460" customFormat="1" ht="18" customHeight="1">
      <c r="A3188" s="452">
        <v>3183</v>
      </c>
      <c r="B3188" s="453" t="s">
        <v>440</v>
      </c>
      <c r="C3188" s="453" t="s">
        <v>7538</v>
      </c>
      <c r="D3188" s="461" t="s">
        <v>7616</v>
      </c>
      <c r="E3188" s="453" t="s">
        <v>416</v>
      </c>
      <c r="F3188" s="462" t="s">
        <v>7617</v>
      </c>
      <c r="G3188" s="453"/>
      <c r="H3188" s="463" t="s">
        <v>651</v>
      </c>
      <c r="I3188" s="471">
        <v>9120</v>
      </c>
      <c r="J3188" s="472"/>
    </row>
    <row r="3189" spans="1:10" s="460" customFormat="1" ht="18" customHeight="1">
      <c r="A3189" s="452">
        <v>3184</v>
      </c>
      <c r="B3189" s="453" t="s">
        <v>440</v>
      </c>
      <c r="C3189" s="453" t="s">
        <v>7538</v>
      </c>
      <c r="D3189" s="454" t="s">
        <v>7618</v>
      </c>
      <c r="E3189" s="455" t="s">
        <v>9466</v>
      </c>
      <c r="F3189" s="456" t="s">
        <v>7619</v>
      </c>
      <c r="G3189" s="453" t="s">
        <v>9403</v>
      </c>
      <c r="H3189" s="457" t="s">
        <v>4441</v>
      </c>
      <c r="I3189" s="458">
        <v>8700</v>
      </c>
      <c r="J3189" s="459" t="s">
        <v>7620</v>
      </c>
    </row>
    <row r="3190" spans="1:10" s="460" customFormat="1" ht="18" customHeight="1">
      <c r="A3190" s="452">
        <v>3185</v>
      </c>
      <c r="B3190" s="453" t="s">
        <v>440</v>
      </c>
      <c r="C3190" s="453" t="s">
        <v>7538</v>
      </c>
      <c r="D3190" s="473" t="s">
        <v>7621</v>
      </c>
      <c r="E3190" s="455" t="s">
        <v>416</v>
      </c>
      <c r="F3190" s="456" t="s">
        <v>7622</v>
      </c>
      <c r="G3190" s="455" t="s">
        <v>4500</v>
      </c>
      <c r="H3190" s="465" t="s">
        <v>4466</v>
      </c>
      <c r="I3190" s="458">
        <v>8700</v>
      </c>
      <c r="J3190" s="474"/>
    </row>
    <row r="3191" spans="1:10" s="460" customFormat="1" ht="18" customHeight="1">
      <c r="A3191" s="452">
        <v>3186</v>
      </c>
      <c r="B3191" s="553" t="s">
        <v>15252</v>
      </c>
      <c r="C3191" s="453" t="s">
        <v>7538</v>
      </c>
      <c r="D3191" s="466" t="s">
        <v>15311</v>
      </c>
      <c r="E3191" s="452" t="s">
        <v>416</v>
      </c>
      <c r="F3191" s="467" t="s">
        <v>15312</v>
      </c>
      <c r="G3191" s="453" t="s">
        <v>9403</v>
      </c>
      <c r="H3191" s="468" t="s">
        <v>4453</v>
      </c>
      <c r="I3191" s="469">
        <v>8000</v>
      </c>
      <c r="J3191" s="459"/>
    </row>
    <row r="3192" spans="1:10" s="460" customFormat="1" ht="18" customHeight="1">
      <c r="A3192" s="452">
        <v>3187</v>
      </c>
      <c r="B3192" s="453" t="s">
        <v>440</v>
      </c>
      <c r="C3192" s="453" t="s">
        <v>7538</v>
      </c>
      <c r="D3192" s="473" t="s">
        <v>7623</v>
      </c>
      <c r="E3192" s="455" t="s">
        <v>416</v>
      </c>
      <c r="F3192" s="456" t="s">
        <v>7624</v>
      </c>
      <c r="G3192" s="455" t="s">
        <v>4500</v>
      </c>
      <c r="H3192" s="465" t="s">
        <v>4466</v>
      </c>
      <c r="I3192" s="458">
        <v>5400</v>
      </c>
      <c r="J3192" s="474"/>
    </row>
    <row r="3193" spans="1:10" s="460" customFormat="1" ht="18" customHeight="1">
      <c r="A3193" s="452">
        <v>3188</v>
      </c>
      <c r="B3193" s="453" t="s">
        <v>440</v>
      </c>
      <c r="C3193" s="453" t="s">
        <v>7538</v>
      </c>
      <c r="D3193" s="473" t="s">
        <v>7625</v>
      </c>
      <c r="E3193" s="455" t="s">
        <v>416</v>
      </c>
      <c r="F3193" s="456" t="s">
        <v>7626</v>
      </c>
      <c r="G3193" s="455" t="s">
        <v>4500</v>
      </c>
      <c r="H3193" s="465" t="s">
        <v>4466</v>
      </c>
      <c r="I3193" s="495">
        <v>6550</v>
      </c>
      <c r="J3193" s="474"/>
    </row>
    <row r="3194" spans="1:10" s="460" customFormat="1" ht="18" customHeight="1">
      <c r="A3194" s="452">
        <v>3189</v>
      </c>
      <c r="B3194" s="453" t="s">
        <v>440</v>
      </c>
      <c r="C3194" s="453" t="s">
        <v>7538</v>
      </c>
      <c r="D3194" s="473" t="s">
        <v>7627</v>
      </c>
      <c r="E3194" s="455" t="s">
        <v>416</v>
      </c>
      <c r="F3194" s="456" t="s">
        <v>7628</v>
      </c>
      <c r="G3194" s="455" t="s">
        <v>4500</v>
      </c>
      <c r="H3194" s="465" t="s">
        <v>4466</v>
      </c>
      <c r="I3194" s="495">
        <v>6400</v>
      </c>
      <c r="J3194" s="474"/>
    </row>
    <row r="3195" spans="1:10" s="460" customFormat="1" ht="18" customHeight="1">
      <c r="A3195" s="452">
        <v>3190</v>
      </c>
      <c r="B3195" s="553" t="s">
        <v>15252</v>
      </c>
      <c r="C3195" s="453" t="s">
        <v>7538</v>
      </c>
      <c r="D3195" s="466" t="s">
        <v>15313</v>
      </c>
      <c r="E3195" s="452" t="s">
        <v>416</v>
      </c>
      <c r="F3195" s="467" t="s">
        <v>15314</v>
      </c>
      <c r="G3195" s="453" t="s">
        <v>9403</v>
      </c>
      <c r="H3195" s="468" t="s">
        <v>4453</v>
      </c>
      <c r="I3195" s="469">
        <v>7900</v>
      </c>
      <c r="J3195" s="470"/>
    </row>
    <row r="3196" spans="1:10" s="460" customFormat="1" ht="18" customHeight="1">
      <c r="A3196" s="452">
        <v>3191</v>
      </c>
      <c r="B3196" s="553" t="s">
        <v>15252</v>
      </c>
      <c r="C3196" s="453" t="s">
        <v>7538</v>
      </c>
      <c r="D3196" s="466" t="s">
        <v>15313</v>
      </c>
      <c r="E3196" s="452" t="s">
        <v>416</v>
      </c>
      <c r="F3196" s="467" t="s">
        <v>15315</v>
      </c>
      <c r="G3196" s="453" t="s">
        <v>9403</v>
      </c>
      <c r="H3196" s="468" t="s">
        <v>4453</v>
      </c>
      <c r="I3196" s="469">
        <v>7900</v>
      </c>
      <c r="J3196" s="470"/>
    </row>
    <row r="3197" spans="1:10" s="460" customFormat="1" ht="18" customHeight="1">
      <c r="A3197" s="452">
        <v>3192</v>
      </c>
      <c r="B3197" s="553" t="s">
        <v>15252</v>
      </c>
      <c r="C3197" s="453" t="s">
        <v>7538</v>
      </c>
      <c r="D3197" s="466" t="s">
        <v>15313</v>
      </c>
      <c r="E3197" s="452" t="s">
        <v>416</v>
      </c>
      <c r="F3197" s="467" t="s">
        <v>15316</v>
      </c>
      <c r="G3197" s="453" t="s">
        <v>9403</v>
      </c>
      <c r="H3197" s="468" t="s">
        <v>4453</v>
      </c>
      <c r="I3197" s="469">
        <v>8100</v>
      </c>
      <c r="J3197" s="459"/>
    </row>
    <row r="3198" spans="1:10" s="460" customFormat="1" ht="18" customHeight="1">
      <c r="A3198" s="452">
        <v>3193</v>
      </c>
      <c r="B3198" s="453" t="s">
        <v>440</v>
      </c>
      <c r="C3198" s="453" t="s">
        <v>7538</v>
      </c>
      <c r="D3198" s="461" t="s">
        <v>7629</v>
      </c>
      <c r="E3198" s="453" t="s">
        <v>9466</v>
      </c>
      <c r="F3198" s="462" t="s">
        <v>7630</v>
      </c>
      <c r="G3198" s="453" t="s">
        <v>9403</v>
      </c>
      <c r="H3198" s="457" t="s">
        <v>4441</v>
      </c>
      <c r="I3198" s="458">
        <v>5500</v>
      </c>
      <c r="J3198" s="470" t="s">
        <v>7631</v>
      </c>
    </row>
    <row r="3199" spans="1:10" s="460" customFormat="1" ht="18" customHeight="1">
      <c r="A3199" s="452">
        <v>3194</v>
      </c>
      <c r="B3199" s="453" t="s">
        <v>440</v>
      </c>
      <c r="C3199" s="453" t="s">
        <v>7538</v>
      </c>
      <c r="D3199" s="466" t="s">
        <v>7632</v>
      </c>
      <c r="E3199" s="453" t="s">
        <v>9466</v>
      </c>
      <c r="F3199" s="467" t="s">
        <v>7633</v>
      </c>
      <c r="G3199" s="453" t="s">
        <v>9403</v>
      </c>
      <c r="H3199" s="457" t="s">
        <v>4441</v>
      </c>
      <c r="I3199" s="469">
        <v>8300</v>
      </c>
      <c r="J3199" s="470" t="s">
        <v>5648</v>
      </c>
    </row>
    <row r="3200" spans="1:10" s="460" customFormat="1" ht="18" customHeight="1">
      <c r="A3200" s="452">
        <v>3195</v>
      </c>
      <c r="B3200" s="453" t="s">
        <v>440</v>
      </c>
      <c r="C3200" s="453" t="s">
        <v>7538</v>
      </c>
      <c r="D3200" s="461" t="s">
        <v>7634</v>
      </c>
      <c r="E3200" s="453" t="s">
        <v>9466</v>
      </c>
      <c r="F3200" s="462" t="s">
        <v>7635</v>
      </c>
      <c r="G3200" s="453" t="s">
        <v>9403</v>
      </c>
      <c r="H3200" s="457" t="s">
        <v>4441</v>
      </c>
      <c r="I3200" s="469">
        <v>6500</v>
      </c>
      <c r="J3200" s="470" t="s">
        <v>7636</v>
      </c>
    </row>
    <row r="3201" spans="1:10" s="460" customFormat="1" ht="18" customHeight="1">
      <c r="A3201" s="452">
        <v>3196</v>
      </c>
      <c r="B3201" s="453" t="s">
        <v>440</v>
      </c>
      <c r="C3201" s="453" t="s">
        <v>7538</v>
      </c>
      <c r="D3201" s="461" t="s">
        <v>7634</v>
      </c>
      <c r="E3201" s="453" t="s">
        <v>9466</v>
      </c>
      <c r="F3201" s="462" t="s">
        <v>7637</v>
      </c>
      <c r="G3201" s="453" t="s">
        <v>9403</v>
      </c>
      <c r="H3201" s="457" t="s">
        <v>4441</v>
      </c>
      <c r="I3201" s="458">
        <v>6500</v>
      </c>
      <c r="J3201" s="470" t="s">
        <v>5648</v>
      </c>
    </row>
    <row r="3202" spans="1:10" s="460" customFormat="1" ht="18" customHeight="1">
      <c r="A3202" s="452">
        <v>3197</v>
      </c>
      <c r="B3202" s="453" t="s">
        <v>440</v>
      </c>
      <c r="C3202" s="453" t="s">
        <v>7538</v>
      </c>
      <c r="D3202" s="461" t="s">
        <v>7634</v>
      </c>
      <c r="E3202" s="453" t="s">
        <v>9466</v>
      </c>
      <c r="F3202" s="462" t="s">
        <v>7638</v>
      </c>
      <c r="G3202" s="453" t="s">
        <v>9403</v>
      </c>
      <c r="H3202" s="457" t="s">
        <v>4441</v>
      </c>
      <c r="I3202" s="469">
        <v>6500</v>
      </c>
      <c r="J3202" s="470" t="s">
        <v>7571</v>
      </c>
    </row>
    <row r="3203" spans="1:10" s="460" customFormat="1" ht="18" customHeight="1">
      <c r="A3203" s="452">
        <v>3198</v>
      </c>
      <c r="B3203" s="453" t="s">
        <v>440</v>
      </c>
      <c r="C3203" s="453" t="s">
        <v>7538</v>
      </c>
      <c r="D3203" s="466" t="s">
        <v>7639</v>
      </c>
      <c r="E3203" s="453" t="s">
        <v>9989</v>
      </c>
      <c r="F3203" s="467" t="s">
        <v>7640</v>
      </c>
      <c r="G3203" s="453" t="s">
        <v>9403</v>
      </c>
      <c r="H3203" s="457" t="s">
        <v>4441</v>
      </c>
      <c r="I3203" s="469">
        <v>6300</v>
      </c>
      <c r="J3203" s="470" t="s">
        <v>7641</v>
      </c>
    </row>
    <row r="3204" spans="1:10" s="460" customFormat="1" ht="18" customHeight="1">
      <c r="A3204" s="452">
        <v>3199</v>
      </c>
      <c r="B3204" s="553" t="s">
        <v>440</v>
      </c>
      <c r="C3204" s="453" t="s">
        <v>7538</v>
      </c>
      <c r="D3204" s="552" t="s">
        <v>7642</v>
      </c>
      <c r="E3204" s="553" t="s">
        <v>416</v>
      </c>
      <c r="F3204" s="485" t="s">
        <v>7643</v>
      </c>
      <c r="G3204" s="453"/>
      <c r="H3204" s="463" t="s">
        <v>4459</v>
      </c>
      <c r="I3204" s="458">
        <v>14000</v>
      </c>
      <c r="J3204" s="517"/>
    </row>
    <row r="3205" spans="1:10" s="460" customFormat="1" ht="18" customHeight="1">
      <c r="A3205" s="452">
        <v>3200</v>
      </c>
      <c r="B3205" s="453" t="s">
        <v>440</v>
      </c>
      <c r="C3205" s="453" t="s">
        <v>7538</v>
      </c>
      <c r="D3205" s="461" t="s">
        <v>7644</v>
      </c>
      <c r="E3205" s="553" t="s">
        <v>416</v>
      </c>
      <c r="F3205" s="462" t="s">
        <v>7645</v>
      </c>
      <c r="G3205" s="453"/>
      <c r="H3205" s="539" t="s">
        <v>4459</v>
      </c>
      <c r="I3205" s="469">
        <v>12900</v>
      </c>
      <c r="J3205" s="521"/>
    </row>
    <row r="3206" spans="1:10" s="460" customFormat="1" ht="18" customHeight="1">
      <c r="A3206" s="452">
        <v>3201</v>
      </c>
      <c r="B3206" s="453" t="s">
        <v>440</v>
      </c>
      <c r="C3206" s="453" t="s">
        <v>7538</v>
      </c>
      <c r="D3206" s="473" t="s">
        <v>7646</v>
      </c>
      <c r="E3206" s="455" t="s">
        <v>416</v>
      </c>
      <c r="F3206" s="456" t="s">
        <v>7647</v>
      </c>
      <c r="G3206" s="455" t="s">
        <v>4500</v>
      </c>
      <c r="H3206" s="465" t="s">
        <v>4466</v>
      </c>
      <c r="I3206" s="495">
        <v>10160</v>
      </c>
      <c r="J3206" s="474"/>
    </row>
    <row r="3207" spans="1:10" s="460" customFormat="1" ht="18" customHeight="1">
      <c r="A3207" s="452">
        <v>3202</v>
      </c>
      <c r="B3207" s="453" t="s">
        <v>440</v>
      </c>
      <c r="C3207" s="453" t="s">
        <v>7538</v>
      </c>
      <c r="D3207" s="473" t="s">
        <v>7648</v>
      </c>
      <c r="E3207" s="455" t="s">
        <v>416</v>
      </c>
      <c r="F3207" s="456" t="s">
        <v>7649</v>
      </c>
      <c r="G3207" s="455" t="s">
        <v>4500</v>
      </c>
      <c r="H3207" s="465" t="s">
        <v>4466</v>
      </c>
      <c r="I3207" s="458">
        <v>9500</v>
      </c>
      <c r="J3207" s="474"/>
    </row>
    <row r="3208" spans="1:10" s="460" customFormat="1" ht="18" customHeight="1">
      <c r="A3208" s="452">
        <v>3203</v>
      </c>
      <c r="B3208" s="453" t="s">
        <v>440</v>
      </c>
      <c r="C3208" s="453" t="s">
        <v>7538</v>
      </c>
      <c r="D3208" s="461" t="s">
        <v>15317</v>
      </c>
      <c r="E3208" s="453" t="s">
        <v>416</v>
      </c>
      <c r="F3208" s="462" t="s">
        <v>15318</v>
      </c>
      <c r="G3208" s="453" t="s">
        <v>9403</v>
      </c>
      <c r="H3208" s="468" t="s">
        <v>4477</v>
      </c>
      <c r="I3208" s="458">
        <v>11800</v>
      </c>
      <c r="J3208" s="470"/>
    </row>
    <row r="3209" spans="1:10" s="460" customFormat="1" ht="18" customHeight="1">
      <c r="A3209" s="452">
        <v>3204</v>
      </c>
      <c r="B3209" s="453" t="s">
        <v>440</v>
      </c>
      <c r="C3209" s="453" t="s">
        <v>7538</v>
      </c>
      <c r="D3209" s="473" t="s">
        <v>7650</v>
      </c>
      <c r="E3209" s="455" t="s">
        <v>416</v>
      </c>
      <c r="F3209" s="456" t="s">
        <v>7651</v>
      </c>
      <c r="G3209" s="455" t="s">
        <v>4500</v>
      </c>
      <c r="H3209" s="465" t="s">
        <v>4466</v>
      </c>
      <c r="I3209" s="458">
        <v>8960</v>
      </c>
      <c r="J3209" s="474"/>
    </row>
    <row r="3210" spans="1:10" s="460" customFormat="1" ht="18" customHeight="1">
      <c r="A3210" s="452">
        <v>3205</v>
      </c>
      <c r="B3210" s="453" t="s">
        <v>440</v>
      </c>
      <c r="C3210" s="453" t="s">
        <v>7538</v>
      </c>
      <c r="D3210" s="473" t="s">
        <v>7650</v>
      </c>
      <c r="E3210" s="455" t="s">
        <v>416</v>
      </c>
      <c r="F3210" s="456" t="s">
        <v>7652</v>
      </c>
      <c r="G3210" s="455" t="s">
        <v>4500</v>
      </c>
      <c r="H3210" s="465" t="s">
        <v>4466</v>
      </c>
      <c r="I3210" s="495">
        <v>8960</v>
      </c>
      <c r="J3210" s="474"/>
    </row>
    <row r="3211" spans="1:10" s="460" customFormat="1" ht="18" customHeight="1">
      <c r="A3211" s="452">
        <v>3206</v>
      </c>
      <c r="B3211" s="453" t="s">
        <v>440</v>
      </c>
      <c r="C3211" s="453" t="s">
        <v>7538</v>
      </c>
      <c r="D3211" s="473" t="s">
        <v>7653</v>
      </c>
      <c r="E3211" s="455" t="s">
        <v>416</v>
      </c>
      <c r="F3211" s="456" t="s">
        <v>7654</v>
      </c>
      <c r="G3211" s="455" t="s">
        <v>4500</v>
      </c>
      <c r="H3211" s="465" t="s">
        <v>4466</v>
      </c>
      <c r="I3211" s="495">
        <v>6900</v>
      </c>
      <c r="J3211" s="474"/>
    </row>
    <row r="3212" spans="1:10" s="460" customFormat="1" ht="18" customHeight="1">
      <c r="A3212" s="452">
        <v>3207</v>
      </c>
      <c r="B3212" s="453" t="s">
        <v>440</v>
      </c>
      <c r="C3212" s="453" t="s">
        <v>7538</v>
      </c>
      <c r="D3212" s="473" t="s">
        <v>7655</v>
      </c>
      <c r="E3212" s="455" t="s">
        <v>416</v>
      </c>
      <c r="F3212" s="456" t="s">
        <v>7656</v>
      </c>
      <c r="G3212" s="455" t="s">
        <v>4500</v>
      </c>
      <c r="H3212" s="465" t="s">
        <v>4466</v>
      </c>
      <c r="I3212" s="458">
        <v>8000</v>
      </c>
      <c r="J3212" s="474"/>
    </row>
    <row r="3213" spans="1:10" s="460" customFormat="1" ht="18" customHeight="1">
      <c r="A3213" s="452">
        <v>3208</v>
      </c>
      <c r="B3213" s="453" t="s">
        <v>440</v>
      </c>
      <c r="C3213" s="453" t="s">
        <v>7538</v>
      </c>
      <c r="D3213" s="473" t="s">
        <v>7657</v>
      </c>
      <c r="E3213" s="455" t="s">
        <v>416</v>
      </c>
      <c r="F3213" s="456" t="s">
        <v>7658</v>
      </c>
      <c r="G3213" s="455" t="s">
        <v>4500</v>
      </c>
      <c r="H3213" s="465" t="s">
        <v>4466</v>
      </c>
      <c r="I3213" s="495">
        <v>7650</v>
      </c>
      <c r="J3213" s="474"/>
    </row>
    <row r="3214" spans="1:10" s="460" customFormat="1" ht="18" customHeight="1">
      <c r="A3214" s="452">
        <v>3209</v>
      </c>
      <c r="B3214" s="453" t="s">
        <v>440</v>
      </c>
      <c r="C3214" s="453" t="s">
        <v>7538</v>
      </c>
      <c r="D3214" s="473" t="s">
        <v>7659</v>
      </c>
      <c r="E3214" s="455" t="s">
        <v>416</v>
      </c>
      <c r="F3214" s="456" t="s">
        <v>7660</v>
      </c>
      <c r="G3214" s="455" t="s">
        <v>4500</v>
      </c>
      <c r="H3214" s="465" t="s">
        <v>4466</v>
      </c>
      <c r="I3214" s="458">
        <v>10700</v>
      </c>
      <c r="J3214" s="474"/>
    </row>
    <row r="3215" spans="1:10" s="460" customFormat="1" ht="18" customHeight="1">
      <c r="A3215" s="452">
        <v>3210</v>
      </c>
      <c r="B3215" s="453" t="s">
        <v>440</v>
      </c>
      <c r="C3215" s="453" t="s">
        <v>7538</v>
      </c>
      <c r="D3215" s="461" t="s">
        <v>15319</v>
      </c>
      <c r="E3215" s="453" t="s">
        <v>416</v>
      </c>
      <c r="F3215" s="462" t="s">
        <v>15320</v>
      </c>
      <c r="G3215" s="453" t="s">
        <v>9403</v>
      </c>
      <c r="H3215" s="468" t="s">
        <v>4477</v>
      </c>
      <c r="I3215" s="458">
        <v>10500</v>
      </c>
      <c r="J3215" s="470"/>
    </row>
    <row r="3216" spans="1:10" s="460" customFormat="1" ht="18" customHeight="1">
      <c r="A3216" s="452">
        <v>3211</v>
      </c>
      <c r="B3216" s="453" t="s">
        <v>440</v>
      </c>
      <c r="C3216" s="453" t="s">
        <v>7538</v>
      </c>
      <c r="D3216" s="461" t="s">
        <v>15321</v>
      </c>
      <c r="E3216" s="453" t="s">
        <v>416</v>
      </c>
      <c r="F3216" s="462" t="s">
        <v>15322</v>
      </c>
      <c r="G3216" s="453" t="s">
        <v>9403</v>
      </c>
      <c r="H3216" s="468" t="s">
        <v>4477</v>
      </c>
      <c r="I3216" s="458">
        <v>10500</v>
      </c>
      <c r="J3216" s="470"/>
    </row>
    <row r="3217" spans="1:10" s="460" customFormat="1" ht="18" customHeight="1">
      <c r="A3217" s="452">
        <v>3212</v>
      </c>
      <c r="B3217" s="453" t="s">
        <v>440</v>
      </c>
      <c r="C3217" s="453" t="s">
        <v>7538</v>
      </c>
      <c r="D3217" s="461" t="s">
        <v>15323</v>
      </c>
      <c r="E3217" s="453" t="s">
        <v>416</v>
      </c>
      <c r="F3217" s="462" t="s">
        <v>15324</v>
      </c>
      <c r="G3217" s="453" t="s">
        <v>9403</v>
      </c>
      <c r="H3217" s="468" t="s">
        <v>4477</v>
      </c>
      <c r="I3217" s="458">
        <v>10500</v>
      </c>
      <c r="J3217" s="470"/>
    </row>
    <row r="3218" spans="1:10" s="460" customFormat="1" ht="18" customHeight="1">
      <c r="A3218" s="452">
        <v>3213</v>
      </c>
      <c r="B3218" s="453" t="s">
        <v>440</v>
      </c>
      <c r="C3218" s="453" t="s">
        <v>7538</v>
      </c>
      <c r="D3218" s="473" t="s">
        <v>7661</v>
      </c>
      <c r="E3218" s="455" t="s">
        <v>416</v>
      </c>
      <c r="F3218" s="456" t="s">
        <v>7662</v>
      </c>
      <c r="G3218" s="455" t="s">
        <v>4500</v>
      </c>
      <c r="H3218" s="465" t="s">
        <v>4466</v>
      </c>
      <c r="I3218" s="458">
        <v>10100</v>
      </c>
      <c r="J3218" s="474"/>
    </row>
    <row r="3219" spans="1:10" s="460" customFormat="1" ht="18" customHeight="1">
      <c r="A3219" s="452">
        <v>3214</v>
      </c>
      <c r="B3219" s="453" t="s">
        <v>440</v>
      </c>
      <c r="C3219" s="453" t="s">
        <v>7538</v>
      </c>
      <c r="D3219" s="473" t="s">
        <v>7663</v>
      </c>
      <c r="E3219" s="455" t="s">
        <v>416</v>
      </c>
      <c r="F3219" s="456" t="s">
        <v>7664</v>
      </c>
      <c r="G3219" s="455" t="s">
        <v>4500</v>
      </c>
      <c r="H3219" s="465" t="s">
        <v>4466</v>
      </c>
      <c r="I3219" s="495">
        <v>10930</v>
      </c>
      <c r="J3219" s="474"/>
    </row>
    <row r="3220" spans="1:10" s="460" customFormat="1" ht="18" customHeight="1">
      <c r="A3220" s="452">
        <v>3215</v>
      </c>
      <c r="B3220" s="453" t="s">
        <v>440</v>
      </c>
      <c r="C3220" s="453" t="s">
        <v>7538</v>
      </c>
      <c r="D3220" s="473" t="s">
        <v>7663</v>
      </c>
      <c r="E3220" s="455" t="s">
        <v>416</v>
      </c>
      <c r="F3220" s="456" t="s">
        <v>7665</v>
      </c>
      <c r="G3220" s="455" t="s">
        <v>4500</v>
      </c>
      <c r="H3220" s="465" t="s">
        <v>4466</v>
      </c>
      <c r="I3220" s="495">
        <v>10270</v>
      </c>
      <c r="J3220" s="474"/>
    </row>
    <row r="3221" spans="1:10" s="460" customFormat="1" ht="18" customHeight="1">
      <c r="A3221" s="452">
        <v>3216</v>
      </c>
      <c r="B3221" s="453" t="s">
        <v>440</v>
      </c>
      <c r="C3221" s="453" t="s">
        <v>7538</v>
      </c>
      <c r="D3221" s="466" t="s">
        <v>7666</v>
      </c>
      <c r="E3221" s="452" t="s">
        <v>416</v>
      </c>
      <c r="F3221" s="467" t="s">
        <v>7667</v>
      </c>
      <c r="G3221" s="453" t="s">
        <v>4500</v>
      </c>
      <c r="H3221" s="463" t="s">
        <v>4463</v>
      </c>
      <c r="I3221" s="532">
        <v>9400</v>
      </c>
      <c r="J3221" s="459"/>
    </row>
    <row r="3222" spans="1:10" s="460" customFormat="1" ht="18" customHeight="1">
      <c r="A3222" s="452">
        <v>3217</v>
      </c>
      <c r="B3222" s="453" t="s">
        <v>440</v>
      </c>
      <c r="C3222" s="453" t="s">
        <v>7538</v>
      </c>
      <c r="D3222" s="466" t="s">
        <v>7668</v>
      </c>
      <c r="E3222" s="452" t="s">
        <v>416</v>
      </c>
      <c r="F3222" s="467" t="s">
        <v>7669</v>
      </c>
      <c r="G3222" s="453" t="s">
        <v>4500</v>
      </c>
      <c r="H3222" s="463" t="s">
        <v>4463</v>
      </c>
      <c r="I3222" s="532">
        <v>9400</v>
      </c>
      <c r="J3222" s="459"/>
    </row>
    <row r="3223" spans="1:10" s="460" customFormat="1" ht="18" customHeight="1">
      <c r="A3223" s="452">
        <v>3218</v>
      </c>
      <c r="B3223" s="453" t="s">
        <v>440</v>
      </c>
      <c r="C3223" s="453" t="s">
        <v>7538</v>
      </c>
      <c r="D3223" s="466" t="s">
        <v>7670</v>
      </c>
      <c r="E3223" s="452" t="s">
        <v>416</v>
      </c>
      <c r="F3223" s="467" t="s">
        <v>7671</v>
      </c>
      <c r="G3223" s="453" t="s">
        <v>4500</v>
      </c>
      <c r="H3223" s="463" t="s">
        <v>4463</v>
      </c>
      <c r="I3223" s="532">
        <v>9400</v>
      </c>
      <c r="J3223" s="459"/>
    </row>
    <row r="3224" spans="1:10" s="460" customFormat="1" ht="18" customHeight="1">
      <c r="A3224" s="452">
        <v>3219</v>
      </c>
      <c r="B3224" s="453" t="s">
        <v>440</v>
      </c>
      <c r="C3224" s="453" t="s">
        <v>7538</v>
      </c>
      <c r="D3224" s="473" t="s">
        <v>7672</v>
      </c>
      <c r="E3224" s="455" t="s">
        <v>416</v>
      </c>
      <c r="F3224" s="456" t="s">
        <v>7673</v>
      </c>
      <c r="G3224" s="455" t="s">
        <v>4500</v>
      </c>
      <c r="H3224" s="465" t="s">
        <v>4466</v>
      </c>
      <c r="I3224" s="495">
        <v>10820</v>
      </c>
      <c r="J3224" s="474"/>
    </row>
    <row r="3225" spans="1:10" s="460" customFormat="1" ht="18" customHeight="1">
      <c r="A3225" s="452">
        <v>3220</v>
      </c>
      <c r="B3225" s="453" t="s">
        <v>440</v>
      </c>
      <c r="C3225" s="453" t="s">
        <v>7538</v>
      </c>
      <c r="D3225" s="473" t="s">
        <v>7672</v>
      </c>
      <c r="E3225" s="455" t="s">
        <v>416</v>
      </c>
      <c r="F3225" s="456" t="s">
        <v>7674</v>
      </c>
      <c r="G3225" s="455" t="s">
        <v>4500</v>
      </c>
      <c r="H3225" s="465" t="s">
        <v>4466</v>
      </c>
      <c r="I3225" s="495">
        <v>10820</v>
      </c>
      <c r="J3225" s="474"/>
    </row>
    <row r="3226" spans="1:10" s="460" customFormat="1" ht="18" customHeight="1">
      <c r="A3226" s="452">
        <v>3221</v>
      </c>
      <c r="B3226" s="453" t="s">
        <v>440</v>
      </c>
      <c r="C3226" s="453" t="s">
        <v>7538</v>
      </c>
      <c r="D3226" s="461" t="s">
        <v>7675</v>
      </c>
      <c r="E3226" s="453" t="s">
        <v>9466</v>
      </c>
      <c r="F3226" s="462" t="s">
        <v>7676</v>
      </c>
      <c r="G3226" s="453" t="s">
        <v>9403</v>
      </c>
      <c r="H3226" s="457" t="s">
        <v>4441</v>
      </c>
      <c r="I3226" s="469">
        <v>8300</v>
      </c>
      <c r="J3226" s="470" t="s">
        <v>7677</v>
      </c>
    </row>
    <row r="3227" spans="1:10" s="460" customFormat="1" ht="18" customHeight="1">
      <c r="A3227" s="452">
        <v>3222</v>
      </c>
      <c r="B3227" s="453" t="s">
        <v>440</v>
      </c>
      <c r="C3227" s="453" t="s">
        <v>7538</v>
      </c>
      <c r="D3227" s="461" t="s">
        <v>15325</v>
      </c>
      <c r="E3227" s="453" t="s">
        <v>416</v>
      </c>
      <c r="F3227" s="462" t="s">
        <v>15326</v>
      </c>
      <c r="G3227" s="453"/>
      <c r="H3227" s="468" t="s">
        <v>4477</v>
      </c>
      <c r="I3227" s="469">
        <v>14332</v>
      </c>
      <c r="J3227" s="470"/>
    </row>
    <row r="3228" spans="1:10" s="460" customFormat="1" ht="18" customHeight="1">
      <c r="A3228" s="452">
        <v>3223</v>
      </c>
      <c r="B3228" s="453" t="s">
        <v>440</v>
      </c>
      <c r="C3228" s="453" t="s">
        <v>7538</v>
      </c>
      <c r="D3228" s="461" t="s">
        <v>15327</v>
      </c>
      <c r="E3228" s="453" t="s">
        <v>416</v>
      </c>
      <c r="F3228" s="462" t="s">
        <v>15328</v>
      </c>
      <c r="G3228" s="453"/>
      <c r="H3228" s="468" t="s">
        <v>4477</v>
      </c>
      <c r="I3228" s="469">
        <v>14332</v>
      </c>
      <c r="J3228" s="470"/>
    </row>
    <row r="3229" spans="1:10" s="460" customFormat="1" ht="18" customHeight="1">
      <c r="A3229" s="452">
        <v>3224</v>
      </c>
      <c r="B3229" s="453" t="s">
        <v>440</v>
      </c>
      <c r="C3229" s="453" t="s">
        <v>7538</v>
      </c>
      <c r="D3229" s="461" t="s">
        <v>392</v>
      </c>
      <c r="E3229" s="453" t="s">
        <v>416</v>
      </c>
      <c r="F3229" s="462" t="s">
        <v>7678</v>
      </c>
      <c r="G3229" s="453"/>
      <c r="H3229" s="463" t="s">
        <v>651</v>
      </c>
      <c r="I3229" s="471">
        <v>6240</v>
      </c>
      <c r="J3229" s="472"/>
    </row>
    <row r="3230" spans="1:10" s="460" customFormat="1" ht="18" customHeight="1">
      <c r="A3230" s="452">
        <v>3225</v>
      </c>
      <c r="B3230" s="453" t="s">
        <v>440</v>
      </c>
      <c r="C3230" s="453" t="s">
        <v>7538</v>
      </c>
      <c r="D3230" s="461" t="s">
        <v>392</v>
      </c>
      <c r="E3230" s="453" t="s">
        <v>416</v>
      </c>
      <c r="F3230" s="462" t="s">
        <v>1030</v>
      </c>
      <c r="G3230" s="453"/>
      <c r="H3230" s="463" t="s">
        <v>651</v>
      </c>
      <c r="I3230" s="471">
        <v>3790</v>
      </c>
      <c r="J3230" s="472"/>
    </row>
    <row r="3231" spans="1:10" s="460" customFormat="1" ht="18" customHeight="1">
      <c r="A3231" s="452">
        <v>3226</v>
      </c>
      <c r="B3231" s="453" t="s">
        <v>440</v>
      </c>
      <c r="C3231" s="453" t="s">
        <v>7538</v>
      </c>
      <c r="D3231" s="461" t="s">
        <v>392</v>
      </c>
      <c r="E3231" s="453" t="s">
        <v>416</v>
      </c>
      <c r="F3231" s="462" t="s">
        <v>7679</v>
      </c>
      <c r="G3231" s="453"/>
      <c r="H3231" s="463" t="s">
        <v>651</v>
      </c>
      <c r="I3231" s="471">
        <v>3790</v>
      </c>
      <c r="J3231" s="472"/>
    </row>
    <row r="3232" spans="1:10" s="460" customFormat="1" ht="18" customHeight="1">
      <c r="A3232" s="452">
        <v>3227</v>
      </c>
      <c r="B3232" s="453" t="s">
        <v>440</v>
      </c>
      <c r="C3232" s="453" t="s">
        <v>7538</v>
      </c>
      <c r="D3232" s="461" t="s">
        <v>392</v>
      </c>
      <c r="E3232" s="453" t="s">
        <v>416</v>
      </c>
      <c r="F3232" s="462" t="s">
        <v>7680</v>
      </c>
      <c r="G3232" s="453"/>
      <c r="H3232" s="463" t="s">
        <v>651</v>
      </c>
      <c r="I3232" s="471">
        <v>3790</v>
      </c>
      <c r="J3232" s="472"/>
    </row>
    <row r="3233" spans="1:10" s="460" customFormat="1" ht="18" customHeight="1">
      <c r="A3233" s="452">
        <v>3228</v>
      </c>
      <c r="B3233" s="453" t="s">
        <v>440</v>
      </c>
      <c r="C3233" s="453" t="s">
        <v>7538</v>
      </c>
      <c r="D3233" s="461" t="s">
        <v>392</v>
      </c>
      <c r="E3233" s="453" t="s">
        <v>416</v>
      </c>
      <c r="F3233" s="462" t="s">
        <v>7681</v>
      </c>
      <c r="G3233" s="453"/>
      <c r="H3233" s="463" t="s">
        <v>651</v>
      </c>
      <c r="I3233" s="471">
        <v>3790</v>
      </c>
      <c r="J3233" s="472"/>
    </row>
    <row r="3234" spans="1:10" s="460" customFormat="1" ht="18" customHeight="1">
      <c r="A3234" s="452">
        <v>3229</v>
      </c>
      <c r="B3234" s="453" t="s">
        <v>440</v>
      </c>
      <c r="C3234" s="453" t="s">
        <v>7538</v>
      </c>
      <c r="D3234" s="454" t="s">
        <v>7682</v>
      </c>
      <c r="E3234" s="455" t="s">
        <v>9466</v>
      </c>
      <c r="F3234" s="456" t="s">
        <v>7683</v>
      </c>
      <c r="G3234" s="453" t="s">
        <v>9403</v>
      </c>
      <c r="H3234" s="457" t="s">
        <v>4441</v>
      </c>
      <c r="I3234" s="458">
        <v>8300</v>
      </c>
      <c r="J3234" s="459" t="s">
        <v>7677</v>
      </c>
    </row>
    <row r="3235" spans="1:10" s="460" customFormat="1" ht="18" customHeight="1">
      <c r="A3235" s="452">
        <v>3230</v>
      </c>
      <c r="B3235" s="453" t="s">
        <v>440</v>
      </c>
      <c r="C3235" s="453" t="s">
        <v>7538</v>
      </c>
      <c r="D3235" s="461" t="s">
        <v>7684</v>
      </c>
      <c r="E3235" s="453" t="s">
        <v>9466</v>
      </c>
      <c r="F3235" s="462" t="s">
        <v>7685</v>
      </c>
      <c r="G3235" s="453" t="s">
        <v>9403</v>
      </c>
      <c r="H3235" s="457" t="s">
        <v>4441</v>
      </c>
      <c r="I3235" s="469">
        <v>8300</v>
      </c>
      <c r="J3235" s="470" t="s">
        <v>7677</v>
      </c>
    </row>
    <row r="3236" spans="1:10" s="460" customFormat="1" ht="18" customHeight="1">
      <c r="A3236" s="452">
        <v>3231</v>
      </c>
      <c r="B3236" s="453" t="s">
        <v>440</v>
      </c>
      <c r="C3236" s="453" t="s">
        <v>7538</v>
      </c>
      <c r="D3236" s="466" t="s">
        <v>7686</v>
      </c>
      <c r="E3236" s="453" t="s">
        <v>9466</v>
      </c>
      <c r="F3236" s="467" t="s">
        <v>7687</v>
      </c>
      <c r="G3236" s="453" t="s">
        <v>9403</v>
      </c>
      <c r="H3236" s="457" t="s">
        <v>4441</v>
      </c>
      <c r="I3236" s="469">
        <v>8700</v>
      </c>
      <c r="J3236" s="470" t="s">
        <v>7601</v>
      </c>
    </row>
    <row r="3237" spans="1:10" s="460" customFormat="1" ht="18" customHeight="1">
      <c r="A3237" s="452">
        <v>3232</v>
      </c>
      <c r="B3237" s="453" t="s">
        <v>440</v>
      </c>
      <c r="C3237" s="453" t="s">
        <v>7538</v>
      </c>
      <c r="D3237" s="454" t="s">
        <v>7688</v>
      </c>
      <c r="E3237" s="455" t="s">
        <v>9466</v>
      </c>
      <c r="F3237" s="456" t="s">
        <v>7689</v>
      </c>
      <c r="G3237" s="453" t="s">
        <v>9403</v>
      </c>
      <c r="H3237" s="457" t="s">
        <v>4441</v>
      </c>
      <c r="I3237" s="458">
        <v>9900</v>
      </c>
      <c r="J3237" s="459" t="s">
        <v>6382</v>
      </c>
    </row>
    <row r="3238" spans="1:10" s="460" customFormat="1" ht="18" customHeight="1">
      <c r="A3238" s="452">
        <v>3233</v>
      </c>
      <c r="B3238" s="453" t="s">
        <v>440</v>
      </c>
      <c r="C3238" s="453" t="s">
        <v>7538</v>
      </c>
      <c r="D3238" s="466" t="s">
        <v>7690</v>
      </c>
      <c r="E3238" s="452" t="s">
        <v>416</v>
      </c>
      <c r="F3238" s="467" t="s">
        <v>7691</v>
      </c>
      <c r="G3238" s="453" t="s">
        <v>4500</v>
      </c>
      <c r="H3238" s="463" t="s">
        <v>4463</v>
      </c>
      <c r="I3238" s="532">
        <v>9400</v>
      </c>
      <c r="J3238" s="459"/>
    </row>
    <row r="3239" spans="1:10" s="460" customFormat="1" ht="18" customHeight="1">
      <c r="A3239" s="452">
        <v>3234</v>
      </c>
      <c r="B3239" s="453" t="s">
        <v>440</v>
      </c>
      <c r="C3239" s="453" t="s">
        <v>7538</v>
      </c>
      <c r="D3239" s="461" t="s">
        <v>7692</v>
      </c>
      <c r="E3239" s="553" t="s">
        <v>416</v>
      </c>
      <c r="F3239" s="462" t="s">
        <v>7693</v>
      </c>
      <c r="G3239" s="453" t="s">
        <v>4500</v>
      </c>
      <c r="H3239" s="539" t="s">
        <v>4459</v>
      </c>
      <c r="I3239" s="469">
        <v>15600</v>
      </c>
      <c r="J3239" s="521"/>
    </row>
    <row r="3240" spans="1:10" s="460" customFormat="1" ht="18" customHeight="1">
      <c r="A3240" s="452">
        <v>3235</v>
      </c>
      <c r="B3240" s="453" t="s">
        <v>440</v>
      </c>
      <c r="C3240" s="453" t="s">
        <v>7538</v>
      </c>
      <c r="D3240" s="461" t="s">
        <v>7694</v>
      </c>
      <c r="E3240" s="553" t="s">
        <v>416</v>
      </c>
      <c r="F3240" s="462" t="s">
        <v>7695</v>
      </c>
      <c r="G3240" s="453"/>
      <c r="H3240" s="539" t="s">
        <v>4459</v>
      </c>
      <c r="I3240" s="469">
        <v>15000</v>
      </c>
      <c r="J3240" s="521"/>
    </row>
    <row r="3241" spans="1:10" s="460" customFormat="1" ht="18" customHeight="1">
      <c r="A3241" s="452">
        <v>3236</v>
      </c>
      <c r="B3241" s="453" t="s">
        <v>440</v>
      </c>
      <c r="C3241" s="453" t="s">
        <v>7538</v>
      </c>
      <c r="D3241" s="461"/>
      <c r="E3241" s="453" t="s">
        <v>416</v>
      </c>
      <c r="F3241" s="462" t="s">
        <v>7696</v>
      </c>
      <c r="G3241" s="453"/>
      <c r="H3241" s="463" t="s">
        <v>651</v>
      </c>
      <c r="I3241" s="471">
        <v>13750</v>
      </c>
      <c r="J3241" s="472"/>
    </row>
    <row r="3242" spans="1:10" s="460" customFormat="1" ht="18" customHeight="1">
      <c r="A3242" s="452">
        <v>3237</v>
      </c>
      <c r="B3242" s="453" t="s">
        <v>440</v>
      </c>
      <c r="C3242" s="453" t="s">
        <v>7538</v>
      </c>
      <c r="D3242" s="461"/>
      <c r="E3242" s="453" t="s">
        <v>416</v>
      </c>
      <c r="F3242" s="462" t="s">
        <v>7697</v>
      </c>
      <c r="G3242" s="453"/>
      <c r="H3242" s="463" t="s">
        <v>651</v>
      </c>
      <c r="I3242" s="471">
        <v>5530</v>
      </c>
      <c r="J3242" s="472"/>
    </row>
    <row r="3243" spans="1:10" s="460" customFormat="1" ht="18" customHeight="1">
      <c r="A3243" s="452">
        <v>3238</v>
      </c>
      <c r="B3243" s="453" t="s">
        <v>440</v>
      </c>
      <c r="C3243" s="453" t="s">
        <v>7538</v>
      </c>
      <c r="D3243" s="494" t="s">
        <v>7698</v>
      </c>
      <c r="E3243" s="481" t="s">
        <v>416</v>
      </c>
      <c r="F3243" s="456" t="s">
        <v>7699</v>
      </c>
      <c r="G3243" s="481" t="s">
        <v>4500</v>
      </c>
      <c r="H3243" s="468" t="s">
        <v>4466</v>
      </c>
      <c r="I3243" s="573"/>
      <c r="J3243" s="459" t="s">
        <v>4485</v>
      </c>
    </row>
    <row r="3244" spans="1:10" s="460" customFormat="1" ht="18" customHeight="1">
      <c r="A3244" s="452">
        <v>3239</v>
      </c>
      <c r="B3244" s="497" t="s">
        <v>440</v>
      </c>
      <c r="C3244" s="497" t="s">
        <v>7538</v>
      </c>
      <c r="D3244" s="500" t="s">
        <v>7700</v>
      </c>
      <c r="E3244" s="501" t="s">
        <v>9437</v>
      </c>
      <c r="F3244" s="506" t="s">
        <v>7701</v>
      </c>
      <c r="G3244" s="452" t="s">
        <v>4500</v>
      </c>
      <c r="H3244" s="502" t="s">
        <v>9480</v>
      </c>
      <c r="I3244" s="458">
        <v>12000</v>
      </c>
      <c r="J3244" s="504" t="s">
        <v>10074</v>
      </c>
    </row>
    <row r="3245" spans="1:10" s="460" customFormat="1" ht="18" customHeight="1">
      <c r="A3245" s="452">
        <v>3240</v>
      </c>
      <c r="B3245" s="497" t="s">
        <v>440</v>
      </c>
      <c r="C3245" s="497" t="s">
        <v>7538</v>
      </c>
      <c r="D3245" s="506" t="s">
        <v>7702</v>
      </c>
      <c r="E3245" s="497" t="s">
        <v>9443</v>
      </c>
      <c r="F3245" s="506" t="s">
        <v>7703</v>
      </c>
      <c r="G3245" s="452" t="s">
        <v>4500</v>
      </c>
      <c r="H3245" s="502" t="s">
        <v>9480</v>
      </c>
      <c r="I3245" s="469">
        <v>8700</v>
      </c>
      <c r="J3245" s="504" t="s">
        <v>10074</v>
      </c>
    </row>
    <row r="3246" spans="1:10" s="460" customFormat="1" ht="18" customHeight="1">
      <c r="A3246" s="452">
        <v>3241</v>
      </c>
      <c r="B3246" s="497" t="s">
        <v>440</v>
      </c>
      <c r="C3246" s="497" t="s">
        <v>7538</v>
      </c>
      <c r="D3246" s="649"/>
      <c r="E3246" s="497" t="s">
        <v>658</v>
      </c>
      <c r="F3246" s="506" t="s">
        <v>7704</v>
      </c>
      <c r="G3246" s="452" t="s">
        <v>4500</v>
      </c>
      <c r="H3246" s="502" t="s">
        <v>9480</v>
      </c>
      <c r="I3246" s="458">
        <v>8700</v>
      </c>
      <c r="J3246" s="504" t="s">
        <v>10074</v>
      </c>
    </row>
    <row r="3247" spans="1:10" s="460" customFormat="1" ht="18" customHeight="1">
      <c r="A3247" s="452">
        <v>3242</v>
      </c>
      <c r="B3247" s="497" t="s">
        <v>440</v>
      </c>
      <c r="C3247" s="497" t="s">
        <v>7538</v>
      </c>
      <c r="D3247" s="649"/>
      <c r="E3247" s="497" t="s">
        <v>658</v>
      </c>
      <c r="F3247" s="506" t="s">
        <v>7705</v>
      </c>
      <c r="G3247" s="452" t="s">
        <v>4500</v>
      </c>
      <c r="H3247" s="502" t="s">
        <v>9480</v>
      </c>
      <c r="I3247" s="458">
        <v>8700</v>
      </c>
      <c r="J3247" s="504" t="s">
        <v>10074</v>
      </c>
    </row>
    <row r="3248" spans="1:10" s="460" customFormat="1" ht="18" customHeight="1">
      <c r="A3248" s="452">
        <v>3243</v>
      </c>
      <c r="B3248" s="497" t="s">
        <v>440</v>
      </c>
      <c r="C3248" s="497" t="s">
        <v>7538</v>
      </c>
      <c r="D3248" s="649"/>
      <c r="E3248" s="497" t="s">
        <v>658</v>
      </c>
      <c r="F3248" s="506" t="s">
        <v>7706</v>
      </c>
      <c r="G3248" s="452" t="s">
        <v>4500</v>
      </c>
      <c r="H3248" s="502" t="s">
        <v>9480</v>
      </c>
      <c r="I3248" s="458">
        <v>8700</v>
      </c>
      <c r="J3248" s="504" t="s">
        <v>10074</v>
      </c>
    </row>
    <row r="3249" spans="1:10" s="460" customFormat="1" ht="18" customHeight="1">
      <c r="A3249" s="452">
        <v>3244</v>
      </c>
      <c r="B3249" s="497" t="s">
        <v>440</v>
      </c>
      <c r="C3249" s="497" t="s">
        <v>7538</v>
      </c>
      <c r="D3249" s="570" t="s">
        <v>7707</v>
      </c>
      <c r="E3249" s="497" t="s">
        <v>658</v>
      </c>
      <c r="F3249" s="509" t="s">
        <v>7708</v>
      </c>
      <c r="G3249" s="452" t="s">
        <v>4500</v>
      </c>
      <c r="H3249" s="502" t="s">
        <v>9480</v>
      </c>
      <c r="I3249" s="469">
        <v>4600</v>
      </c>
      <c r="J3249" s="504" t="s">
        <v>10074</v>
      </c>
    </row>
    <row r="3250" spans="1:10" s="460" customFormat="1" ht="18" customHeight="1">
      <c r="A3250" s="452">
        <v>3245</v>
      </c>
      <c r="B3250" s="497" t="s">
        <v>440</v>
      </c>
      <c r="C3250" s="497" t="s">
        <v>7538</v>
      </c>
      <c r="D3250" s="506"/>
      <c r="E3250" s="497" t="s">
        <v>658</v>
      </c>
      <c r="F3250" s="506" t="s">
        <v>7709</v>
      </c>
      <c r="G3250" s="452" t="s">
        <v>4500</v>
      </c>
      <c r="H3250" s="502" t="s">
        <v>9480</v>
      </c>
      <c r="I3250" s="469">
        <v>4600</v>
      </c>
      <c r="J3250" s="504" t="s">
        <v>10074</v>
      </c>
    </row>
    <row r="3251" spans="1:10" s="460" customFormat="1" ht="18" customHeight="1">
      <c r="A3251" s="452">
        <v>3246</v>
      </c>
      <c r="B3251" s="497" t="s">
        <v>440</v>
      </c>
      <c r="C3251" s="497" t="s">
        <v>7538</v>
      </c>
      <c r="D3251" s="506"/>
      <c r="E3251" s="497" t="s">
        <v>658</v>
      </c>
      <c r="F3251" s="506" t="s">
        <v>7710</v>
      </c>
      <c r="G3251" s="452" t="s">
        <v>4500</v>
      </c>
      <c r="H3251" s="502" t="s">
        <v>9480</v>
      </c>
      <c r="I3251" s="469">
        <v>4600</v>
      </c>
      <c r="J3251" s="504" t="s">
        <v>10074</v>
      </c>
    </row>
    <row r="3252" spans="1:10" s="460" customFormat="1" ht="18" customHeight="1">
      <c r="A3252" s="452">
        <v>3247</v>
      </c>
      <c r="B3252" s="497" t="s">
        <v>440</v>
      </c>
      <c r="C3252" s="497" t="s">
        <v>7538</v>
      </c>
      <c r="D3252" s="570"/>
      <c r="E3252" s="497" t="s">
        <v>658</v>
      </c>
      <c r="F3252" s="509" t="s">
        <v>7711</v>
      </c>
      <c r="G3252" s="452" t="s">
        <v>4500</v>
      </c>
      <c r="H3252" s="502" t="s">
        <v>9480</v>
      </c>
      <c r="I3252" s="469">
        <v>4600</v>
      </c>
      <c r="J3252" s="504" t="s">
        <v>10074</v>
      </c>
    </row>
    <row r="3253" spans="1:10" s="460" customFormat="1" ht="18" customHeight="1">
      <c r="A3253" s="452">
        <v>3248</v>
      </c>
      <c r="B3253" s="497" t="s">
        <v>440</v>
      </c>
      <c r="C3253" s="497" t="s">
        <v>7538</v>
      </c>
      <c r="D3253" s="570" t="s">
        <v>7712</v>
      </c>
      <c r="E3253" s="497" t="s">
        <v>658</v>
      </c>
      <c r="F3253" s="509" t="s">
        <v>7713</v>
      </c>
      <c r="G3253" s="452" t="s">
        <v>4500</v>
      </c>
      <c r="H3253" s="502" t="s">
        <v>9480</v>
      </c>
      <c r="I3253" s="458">
        <v>7700</v>
      </c>
      <c r="J3253" s="504" t="s">
        <v>10074</v>
      </c>
    </row>
    <row r="3254" spans="1:10" s="460" customFormat="1" ht="18" customHeight="1">
      <c r="A3254" s="452">
        <v>3249</v>
      </c>
      <c r="B3254" s="497" t="s">
        <v>440</v>
      </c>
      <c r="C3254" s="497" t="s">
        <v>7538</v>
      </c>
      <c r="D3254" s="506" t="s">
        <v>7714</v>
      </c>
      <c r="E3254" s="501" t="s">
        <v>9437</v>
      </c>
      <c r="F3254" s="506" t="s">
        <v>7715</v>
      </c>
      <c r="G3254" s="497"/>
      <c r="H3254" s="502" t="s">
        <v>9480</v>
      </c>
      <c r="I3254" s="469">
        <v>9900</v>
      </c>
      <c r="J3254" s="504" t="s">
        <v>10074</v>
      </c>
    </row>
    <row r="3255" spans="1:10" s="460" customFormat="1" ht="18" customHeight="1">
      <c r="A3255" s="452">
        <v>3250</v>
      </c>
      <c r="B3255" s="497" t="s">
        <v>440</v>
      </c>
      <c r="C3255" s="497" t="s">
        <v>7538</v>
      </c>
      <c r="D3255" s="506" t="s">
        <v>7716</v>
      </c>
      <c r="E3255" s="501" t="s">
        <v>9437</v>
      </c>
      <c r="F3255" s="506" t="s">
        <v>7717</v>
      </c>
      <c r="G3255" s="497"/>
      <c r="H3255" s="502" t="s">
        <v>9480</v>
      </c>
      <c r="I3255" s="469">
        <v>9000</v>
      </c>
      <c r="J3255" s="504" t="s">
        <v>10074</v>
      </c>
    </row>
    <row r="3256" spans="1:10" s="460" customFormat="1" ht="18" customHeight="1">
      <c r="A3256" s="452">
        <v>3251</v>
      </c>
      <c r="B3256" s="497" t="s">
        <v>440</v>
      </c>
      <c r="C3256" s="497" t="s">
        <v>7538</v>
      </c>
      <c r="D3256" s="570" t="s">
        <v>7718</v>
      </c>
      <c r="E3256" s="507" t="s">
        <v>9443</v>
      </c>
      <c r="F3256" s="509" t="s">
        <v>7719</v>
      </c>
      <c r="G3256" s="497"/>
      <c r="H3256" s="502" t="s">
        <v>9480</v>
      </c>
      <c r="I3256" s="469">
        <v>7400</v>
      </c>
      <c r="J3256" s="504" t="s">
        <v>10074</v>
      </c>
    </row>
    <row r="3257" spans="1:10" s="460" customFormat="1" ht="18" customHeight="1">
      <c r="A3257" s="452">
        <v>3252</v>
      </c>
      <c r="B3257" s="497" t="s">
        <v>440</v>
      </c>
      <c r="C3257" s="497" t="s">
        <v>7538</v>
      </c>
      <c r="D3257" s="570" t="s">
        <v>7720</v>
      </c>
      <c r="E3257" s="507" t="s">
        <v>658</v>
      </c>
      <c r="F3257" s="509" t="s">
        <v>7721</v>
      </c>
      <c r="G3257" s="497"/>
      <c r="H3257" s="502" t="s">
        <v>9480</v>
      </c>
      <c r="I3257" s="469">
        <v>6500</v>
      </c>
      <c r="J3257" s="504" t="s">
        <v>10074</v>
      </c>
    </row>
    <row r="3258" spans="1:10" s="460" customFormat="1" ht="18" customHeight="1">
      <c r="A3258" s="452">
        <v>3253</v>
      </c>
      <c r="B3258" s="497" t="s">
        <v>440</v>
      </c>
      <c r="C3258" s="497" t="s">
        <v>7538</v>
      </c>
      <c r="D3258" s="506"/>
      <c r="E3258" s="507" t="s">
        <v>658</v>
      </c>
      <c r="F3258" s="506" t="s">
        <v>7722</v>
      </c>
      <c r="G3258" s="497"/>
      <c r="H3258" s="502" t="s">
        <v>9480</v>
      </c>
      <c r="I3258" s="469">
        <v>6500</v>
      </c>
      <c r="J3258" s="504" t="s">
        <v>10074</v>
      </c>
    </row>
    <row r="3259" spans="1:10" s="460" customFormat="1" ht="18" customHeight="1">
      <c r="A3259" s="452">
        <v>3254</v>
      </c>
      <c r="B3259" s="497" t="s">
        <v>440</v>
      </c>
      <c r="C3259" s="497" t="s">
        <v>7538</v>
      </c>
      <c r="D3259" s="570" t="s">
        <v>7723</v>
      </c>
      <c r="E3259" s="507" t="s">
        <v>658</v>
      </c>
      <c r="F3259" s="509" t="s">
        <v>7724</v>
      </c>
      <c r="G3259" s="507"/>
      <c r="H3259" s="502" t="s">
        <v>9480</v>
      </c>
      <c r="I3259" s="469">
        <v>6500</v>
      </c>
      <c r="J3259" s="504" t="s">
        <v>10074</v>
      </c>
    </row>
    <row r="3260" spans="1:10" s="460" customFormat="1" ht="18" customHeight="1">
      <c r="A3260" s="452">
        <v>3255</v>
      </c>
      <c r="B3260" s="497" t="s">
        <v>440</v>
      </c>
      <c r="C3260" s="497" t="s">
        <v>7538</v>
      </c>
      <c r="D3260" s="508"/>
      <c r="E3260" s="507" t="s">
        <v>658</v>
      </c>
      <c r="F3260" s="509" t="s">
        <v>7725</v>
      </c>
      <c r="G3260" s="507"/>
      <c r="H3260" s="502" t="s">
        <v>9480</v>
      </c>
      <c r="I3260" s="458">
        <v>6500</v>
      </c>
      <c r="J3260" s="504" t="s">
        <v>10074</v>
      </c>
    </row>
    <row r="3261" spans="1:10" s="460" customFormat="1" ht="18" customHeight="1">
      <c r="A3261" s="452">
        <v>3256</v>
      </c>
      <c r="B3261" s="453" t="s">
        <v>440</v>
      </c>
      <c r="C3261" s="453" t="s">
        <v>7538</v>
      </c>
      <c r="D3261" s="454" t="s">
        <v>7726</v>
      </c>
      <c r="E3261" s="481" t="s">
        <v>416</v>
      </c>
      <c r="F3261" s="456" t="s">
        <v>15329</v>
      </c>
      <c r="G3261" s="481" t="s">
        <v>4500</v>
      </c>
      <c r="H3261" s="591" t="s">
        <v>4466</v>
      </c>
      <c r="I3261" s="573">
        <v>9700</v>
      </c>
      <c r="J3261" s="545"/>
    </row>
    <row r="3262" spans="1:10" s="460" customFormat="1" ht="18" customHeight="1">
      <c r="A3262" s="452">
        <v>3257</v>
      </c>
      <c r="B3262" s="546" t="s">
        <v>440</v>
      </c>
      <c r="C3262" s="546" t="s">
        <v>7727</v>
      </c>
      <c r="D3262" s="593" t="s">
        <v>7728</v>
      </c>
      <c r="E3262" s="546" t="s">
        <v>9443</v>
      </c>
      <c r="F3262" s="594" t="s">
        <v>7729</v>
      </c>
      <c r="G3262" s="546" t="s">
        <v>9403</v>
      </c>
      <c r="H3262" s="605" t="s">
        <v>4441</v>
      </c>
      <c r="I3262" s="469">
        <v>18600</v>
      </c>
      <c r="J3262" s="470" t="s">
        <v>5648</v>
      </c>
    </row>
    <row r="3263" spans="1:10" s="460" customFormat="1" ht="18" customHeight="1">
      <c r="A3263" s="452">
        <v>3258</v>
      </c>
      <c r="B3263" s="453" t="s">
        <v>440</v>
      </c>
      <c r="C3263" s="453" t="s">
        <v>7727</v>
      </c>
      <c r="D3263" s="461" t="s">
        <v>7730</v>
      </c>
      <c r="E3263" s="453" t="s">
        <v>9440</v>
      </c>
      <c r="F3263" s="462" t="s">
        <v>7731</v>
      </c>
      <c r="G3263" s="453" t="s">
        <v>9403</v>
      </c>
      <c r="H3263" s="457" t="s">
        <v>4441</v>
      </c>
      <c r="I3263" s="458">
        <v>18900</v>
      </c>
      <c r="J3263" s="470" t="s">
        <v>7732</v>
      </c>
    </row>
    <row r="3264" spans="1:10" s="460" customFormat="1" ht="18" customHeight="1">
      <c r="A3264" s="452">
        <v>3259</v>
      </c>
      <c r="B3264" s="453" t="s">
        <v>440</v>
      </c>
      <c r="C3264" s="453" t="s">
        <v>7727</v>
      </c>
      <c r="D3264" s="461" t="s">
        <v>7733</v>
      </c>
      <c r="E3264" s="453" t="s">
        <v>9443</v>
      </c>
      <c r="F3264" s="462" t="s">
        <v>7734</v>
      </c>
      <c r="G3264" s="453" t="s">
        <v>9403</v>
      </c>
      <c r="H3264" s="457" t="s">
        <v>4441</v>
      </c>
      <c r="I3264" s="458">
        <v>18400</v>
      </c>
      <c r="J3264" s="470" t="s">
        <v>5648</v>
      </c>
    </row>
    <row r="3265" spans="1:10" s="460" customFormat="1" ht="18" customHeight="1">
      <c r="A3265" s="452">
        <v>3260</v>
      </c>
      <c r="B3265" s="629" t="s">
        <v>440</v>
      </c>
      <c r="C3265" s="481" t="s">
        <v>7735</v>
      </c>
      <c r="D3265" s="490" t="s">
        <v>13365</v>
      </c>
      <c r="E3265" s="629" t="s">
        <v>416</v>
      </c>
      <c r="F3265" s="485" t="s">
        <v>476</v>
      </c>
      <c r="G3265" s="453"/>
      <c r="H3265" s="463" t="s">
        <v>7345</v>
      </c>
      <c r="I3265" s="471">
        <v>12500</v>
      </c>
      <c r="J3265" s="644"/>
    </row>
    <row r="3266" spans="1:10" s="460" customFormat="1" ht="18" customHeight="1">
      <c r="A3266" s="452">
        <v>3261</v>
      </c>
      <c r="B3266" s="453" t="s">
        <v>440</v>
      </c>
      <c r="C3266" s="481" t="s">
        <v>7735</v>
      </c>
      <c r="D3266" s="490" t="s">
        <v>13365</v>
      </c>
      <c r="E3266" s="629" t="s">
        <v>416</v>
      </c>
      <c r="F3266" s="485" t="s">
        <v>15330</v>
      </c>
      <c r="G3266" s="453"/>
      <c r="H3266" s="463" t="s">
        <v>7345</v>
      </c>
      <c r="I3266" s="471">
        <v>15500</v>
      </c>
      <c r="J3266" s="644"/>
    </row>
    <row r="3267" spans="1:10" s="460" customFormat="1" ht="18" customHeight="1">
      <c r="A3267" s="452">
        <v>3262</v>
      </c>
      <c r="B3267" s="453" t="s">
        <v>440</v>
      </c>
      <c r="C3267" s="481" t="s">
        <v>7735</v>
      </c>
      <c r="D3267" s="490" t="s">
        <v>13365</v>
      </c>
      <c r="E3267" s="629" t="s">
        <v>416</v>
      </c>
      <c r="F3267" s="485" t="s">
        <v>15331</v>
      </c>
      <c r="G3267" s="453"/>
      <c r="H3267" s="463" t="s">
        <v>7345</v>
      </c>
      <c r="I3267" s="471">
        <v>16000</v>
      </c>
      <c r="J3267" s="644"/>
    </row>
    <row r="3268" spans="1:10" s="460" customFormat="1" ht="18" customHeight="1">
      <c r="A3268" s="452">
        <v>3263</v>
      </c>
      <c r="B3268" s="453" t="s">
        <v>440</v>
      </c>
      <c r="C3268" s="481" t="s">
        <v>7735</v>
      </c>
      <c r="D3268" s="490" t="s">
        <v>13365</v>
      </c>
      <c r="E3268" s="629" t="s">
        <v>416</v>
      </c>
      <c r="F3268" s="485" t="s">
        <v>15332</v>
      </c>
      <c r="G3268" s="453"/>
      <c r="H3268" s="463" t="s">
        <v>7345</v>
      </c>
      <c r="I3268" s="471">
        <v>16600</v>
      </c>
      <c r="J3268" s="644"/>
    </row>
    <row r="3269" spans="1:10" s="460" customFormat="1" ht="18" customHeight="1">
      <c r="A3269" s="452">
        <v>3264</v>
      </c>
      <c r="B3269" s="453" t="s">
        <v>440</v>
      </c>
      <c r="C3269" s="481" t="s">
        <v>7735</v>
      </c>
      <c r="D3269" s="490" t="s">
        <v>13365</v>
      </c>
      <c r="E3269" s="629" t="s">
        <v>416</v>
      </c>
      <c r="F3269" s="485" t="s">
        <v>15333</v>
      </c>
      <c r="G3269" s="453"/>
      <c r="H3269" s="463" t="s">
        <v>7345</v>
      </c>
      <c r="I3269" s="471">
        <v>16000</v>
      </c>
      <c r="J3269" s="644"/>
    </row>
    <row r="3270" spans="1:10" s="460" customFormat="1" ht="18" customHeight="1">
      <c r="A3270" s="452">
        <v>3265</v>
      </c>
      <c r="B3270" s="453" t="s">
        <v>440</v>
      </c>
      <c r="C3270" s="481" t="s">
        <v>7735</v>
      </c>
      <c r="D3270" s="490" t="s">
        <v>13365</v>
      </c>
      <c r="E3270" s="629" t="s">
        <v>416</v>
      </c>
      <c r="F3270" s="485" t="s">
        <v>15334</v>
      </c>
      <c r="G3270" s="453"/>
      <c r="H3270" s="463" t="s">
        <v>7345</v>
      </c>
      <c r="I3270" s="471">
        <v>16000</v>
      </c>
      <c r="J3270" s="644"/>
    </row>
    <row r="3271" spans="1:10" s="460" customFormat="1" ht="18" customHeight="1">
      <c r="A3271" s="452">
        <v>3266</v>
      </c>
      <c r="B3271" s="629" t="s">
        <v>440</v>
      </c>
      <c r="C3271" s="481" t="s">
        <v>7735</v>
      </c>
      <c r="D3271" s="490" t="s">
        <v>13365</v>
      </c>
      <c r="E3271" s="453" t="s">
        <v>416</v>
      </c>
      <c r="F3271" s="485" t="s">
        <v>15335</v>
      </c>
      <c r="G3271" s="475"/>
      <c r="H3271" s="468" t="s">
        <v>7345</v>
      </c>
      <c r="I3271" s="471">
        <v>13000</v>
      </c>
      <c r="J3271" s="644"/>
    </row>
    <row r="3272" spans="1:10" s="460" customFormat="1" ht="18" customHeight="1">
      <c r="A3272" s="452">
        <v>3267</v>
      </c>
      <c r="B3272" s="453" t="s">
        <v>440</v>
      </c>
      <c r="C3272" s="481" t="s">
        <v>7735</v>
      </c>
      <c r="D3272" s="490" t="s">
        <v>13365</v>
      </c>
      <c r="E3272" s="629" t="s">
        <v>416</v>
      </c>
      <c r="F3272" s="485" t="s">
        <v>7736</v>
      </c>
      <c r="G3272" s="453"/>
      <c r="H3272" s="463" t="s">
        <v>7345</v>
      </c>
      <c r="I3272" s="471">
        <v>16600</v>
      </c>
      <c r="J3272" s="644"/>
    </row>
    <row r="3273" spans="1:10" s="460" customFormat="1" ht="18" customHeight="1">
      <c r="A3273" s="452">
        <v>3268</v>
      </c>
      <c r="B3273" s="453" t="s">
        <v>440</v>
      </c>
      <c r="C3273" s="481" t="s">
        <v>7735</v>
      </c>
      <c r="D3273" s="490" t="s">
        <v>13365</v>
      </c>
      <c r="E3273" s="629" t="s">
        <v>416</v>
      </c>
      <c r="F3273" s="485" t="s">
        <v>7737</v>
      </c>
      <c r="G3273" s="453"/>
      <c r="H3273" s="463" t="s">
        <v>7345</v>
      </c>
      <c r="I3273" s="471">
        <v>13000</v>
      </c>
      <c r="J3273" s="644"/>
    </row>
    <row r="3274" spans="1:10" s="460" customFormat="1" ht="18" customHeight="1">
      <c r="A3274" s="452">
        <v>3269</v>
      </c>
      <c r="B3274" s="453" t="s">
        <v>440</v>
      </c>
      <c r="C3274" s="481" t="s">
        <v>7735</v>
      </c>
      <c r="D3274" s="490" t="s">
        <v>13365</v>
      </c>
      <c r="E3274" s="629" t="s">
        <v>416</v>
      </c>
      <c r="F3274" s="485" t="s">
        <v>7738</v>
      </c>
      <c r="G3274" s="453"/>
      <c r="H3274" s="463" t="s">
        <v>7345</v>
      </c>
      <c r="I3274" s="471">
        <v>7000</v>
      </c>
      <c r="J3274" s="644"/>
    </row>
    <row r="3275" spans="1:10" s="460" customFormat="1" ht="18" customHeight="1">
      <c r="A3275" s="452">
        <v>3270</v>
      </c>
      <c r="B3275" s="453" t="s">
        <v>440</v>
      </c>
      <c r="C3275" s="481" t="s">
        <v>7735</v>
      </c>
      <c r="D3275" s="490" t="s">
        <v>13365</v>
      </c>
      <c r="E3275" s="629" t="s">
        <v>416</v>
      </c>
      <c r="F3275" s="485" t="s">
        <v>7739</v>
      </c>
      <c r="G3275" s="453"/>
      <c r="H3275" s="463" t="s">
        <v>7345</v>
      </c>
      <c r="I3275" s="471">
        <v>13000</v>
      </c>
      <c r="J3275" s="644"/>
    </row>
    <row r="3276" spans="1:10" s="460" customFormat="1" ht="18" customHeight="1">
      <c r="A3276" s="452">
        <v>3271</v>
      </c>
      <c r="B3276" s="453" t="s">
        <v>440</v>
      </c>
      <c r="C3276" s="481" t="s">
        <v>7735</v>
      </c>
      <c r="D3276" s="490" t="s">
        <v>699</v>
      </c>
      <c r="E3276" s="629" t="s">
        <v>416</v>
      </c>
      <c r="F3276" s="485" t="s">
        <v>7740</v>
      </c>
      <c r="G3276" s="453"/>
      <c r="H3276" s="463" t="s">
        <v>7345</v>
      </c>
      <c r="I3276" s="471">
        <v>21000</v>
      </c>
      <c r="J3276" s="644"/>
    </row>
    <row r="3277" spans="1:10" s="460" customFormat="1" ht="18" customHeight="1">
      <c r="A3277" s="452">
        <v>3272</v>
      </c>
      <c r="B3277" s="453" t="s">
        <v>440</v>
      </c>
      <c r="C3277" s="481" t="s">
        <v>7735</v>
      </c>
      <c r="D3277" s="490" t="s">
        <v>699</v>
      </c>
      <c r="E3277" s="629" t="s">
        <v>416</v>
      </c>
      <c r="F3277" s="485" t="s">
        <v>7741</v>
      </c>
      <c r="G3277" s="453"/>
      <c r="H3277" s="463" t="s">
        <v>7345</v>
      </c>
      <c r="I3277" s="471">
        <v>21500</v>
      </c>
      <c r="J3277" s="644"/>
    </row>
    <row r="3278" spans="1:10" s="460" customFormat="1" ht="18" customHeight="1">
      <c r="A3278" s="452">
        <v>3273</v>
      </c>
      <c r="B3278" s="453" t="s">
        <v>440</v>
      </c>
      <c r="C3278" s="481" t="s">
        <v>7735</v>
      </c>
      <c r="D3278" s="490" t="s">
        <v>763</v>
      </c>
      <c r="E3278" s="629" t="s">
        <v>416</v>
      </c>
      <c r="F3278" s="485" t="s">
        <v>7742</v>
      </c>
      <c r="G3278" s="453"/>
      <c r="H3278" s="463" t="s">
        <v>7345</v>
      </c>
      <c r="I3278" s="471">
        <v>17500</v>
      </c>
      <c r="J3278" s="644"/>
    </row>
    <row r="3279" spans="1:10" s="460" customFormat="1" ht="18" customHeight="1">
      <c r="A3279" s="452">
        <v>3274</v>
      </c>
      <c r="B3279" s="453" t="s">
        <v>440</v>
      </c>
      <c r="C3279" s="481" t="s">
        <v>7735</v>
      </c>
      <c r="D3279" s="490" t="s">
        <v>763</v>
      </c>
      <c r="E3279" s="629" t="s">
        <v>416</v>
      </c>
      <c r="F3279" s="485" t="s">
        <v>7743</v>
      </c>
      <c r="G3279" s="453"/>
      <c r="H3279" s="463" t="s">
        <v>7345</v>
      </c>
      <c r="I3279" s="471">
        <v>14500</v>
      </c>
      <c r="J3279" s="644"/>
    </row>
    <row r="3280" spans="1:10" s="460" customFormat="1" ht="18" customHeight="1">
      <c r="A3280" s="452">
        <v>3275</v>
      </c>
      <c r="B3280" s="453" t="s">
        <v>440</v>
      </c>
      <c r="C3280" s="455" t="s">
        <v>7744</v>
      </c>
      <c r="D3280" s="473" t="s">
        <v>7745</v>
      </c>
      <c r="E3280" s="455" t="s">
        <v>416</v>
      </c>
      <c r="F3280" s="456" t="s">
        <v>7746</v>
      </c>
      <c r="G3280" s="455" t="s">
        <v>4500</v>
      </c>
      <c r="H3280" s="465" t="s">
        <v>4466</v>
      </c>
      <c r="I3280" s="458">
        <v>8490</v>
      </c>
      <c r="J3280" s="474"/>
    </row>
    <row r="3281" spans="1:10" s="460" customFormat="1" ht="18" customHeight="1">
      <c r="A3281" s="452">
        <v>3276</v>
      </c>
      <c r="B3281" s="453" t="s">
        <v>440</v>
      </c>
      <c r="C3281" s="455" t="s">
        <v>7744</v>
      </c>
      <c r="D3281" s="473" t="s">
        <v>7745</v>
      </c>
      <c r="E3281" s="455" t="s">
        <v>416</v>
      </c>
      <c r="F3281" s="456" t="s">
        <v>7747</v>
      </c>
      <c r="G3281" s="455" t="s">
        <v>4500</v>
      </c>
      <c r="H3281" s="465" t="s">
        <v>4466</v>
      </c>
      <c r="I3281" s="458"/>
      <c r="J3281" s="650" t="s">
        <v>7454</v>
      </c>
    </row>
    <row r="3282" spans="1:10" s="460" customFormat="1" ht="18" customHeight="1">
      <c r="A3282" s="452">
        <v>3277</v>
      </c>
      <c r="B3282" s="453" t="s">
        <v>440</v>
      </c>
      <c r="C3282" s="455" t="s">
        <v>7744</v>
      </c>
      <c r="D3282" s="473" t="s">
        <v>7745</v>
      </c>
      <c r="E3282" s="455" t="s">
        <v>416</v>
      </c>
      <c r="F3282" s="456" t="s">
        <v>7748</v>
      </c>
      <c r="G3282" s="455" t="s">
        <v>4500</v>
      </c>
      <c r="H3282" s="465" t="s">
        <v>4466</v>
      </c>
      <c r="I3282" s="458"/>
      <c r="J3282" s="650" t="s">
        <v>7454</v>
      </c>
    </row>
    <row r="3283" spans="1:10" s="460" customFormat="1" ht="18" customHeight="1">
      <c r="A3283" s="452">
        <v>3278</v>
      </c>
      <c r="B3283" s="453" t="s">
        <v>440</v>
      </c>
      <c r="C3283" s="455" t="s">
        <v>7744</v>
      </c>
      <c r="D3283" s="473" t="s">
        <v>7745</v>
      </c>
      <c r="E3283" s="455" t="s">
        <v>416</v>
      </c>
      <c r="F3283" s="456" t="s">
        <v>7749</v>
      </c>
      <c r="G3283" s="455" t="s">
        <v>4500</v>
      </c>
      <c r="H3283" s="465" t="s">
        <v>4466</v>
      </c>
      <c r="I3283" s="458"/>
      <c r="J3283" s="650" t="s">
        <v>7454</v>
      </c>
    </row>
    <row r="3284" spans="1:10" s="460" customFormat="1" ht="18" customHeight="1">
      <c r="A3284" s="452">
        <v>3279</v>
      </c>
      <c r="B3284" s="453" t="s">
        <v>440</v>
      </c>
      <c r="C3284" s="455" t="s">
        <v>7744</v>
      </c>
      <c r="D3284" s="473" t="s">
        <v>7750</v>
      </c>
      <c r="E3284" s="455" t="s">
        <v>416</v>
      </c>
      <c r="F3284" s="456" t="s">
        <v>7751</v>
      </c>
      <c r="G3284" s="455" t="s">
        <v>4500</v>
      </c>
      <c r="H3284" s="465" t="s">
        <v>4466</v>
      </c>
      <c r="I3284" s="458"/>
      <c r="J3284" s="650" t="s">
        <v>7454</v>
      </c>
    </row>
    <row r="3285" spans="1:10" s="460" customFormat="1" ht="18" customHeight="1">
      <c r="A3285" s="452">
        <v>3280</v>
      </c>
      <c r="B3285" s="452" t="s">
        <v>15175</v>
      </c>
      <c r="C3285" s="452" t="s">
        <v>7752</v>
      </c>
      <c r="D3285" s="466" t="s">
        <v>7753</v>
      </c>
      <c r="E3285" s="452" t="s">
        <v>15336</v>
      </c>
      <c r="F3285" s="467" t="s">
        <v>7754</v>
      </c>
      <c r="G3285" s="452"/>
      <c r="H3285" s="468" t="s">
        <v>4453</v>
      </c>
      <c r="I3285" s="469">
        <v>8000</v>
      </c>
      <c r="J3285" s="470"/>
    </row>
    <row r="3286" spans="1:10" s="460" customFormat="1" ht="18" customHeight="1">
      <c r="A3286" s="452">
        <v>3281</v>
      </c>
      <c r="B3286" s="629" t="s">
        <v>440</v>
      </c>
      <c r="C3286" s="453" t="s">
        <v>7755</v>
      </c>
      <c r="D3286" s="490" t="s">
        <v>13365</v>
      </c>
      <c r="E3286" s="453" t="s">
        <v>416</v>
      </c>
      <c r="F3286" s="485" t="s">
        <v>7756</v>
      </c>
      <c r="G3286" s="475"/>
      <c r="H3286" s="468" t="s">
        <v>7345</v>
      </c>
      <c r="I3286" s="471">
        <v>34000</v>
      </c>
      <c r="J3286" s="644"/>
    </row>
    <row r="3287" spans="1:10" s="460" customFormat="1" ht="18" customHeight="1">
      <c r="A3287" s="452">
        <v>3282</v>
      </c>
      <c r="B3287" s="629" t="s">
        <v>440</v>
      </c>
      <c r="C3287" s="453" t="s">
        <v>7755</v>
      </c>
      <c r="D3287" s="490" t="s">
        <v>13365</v>
      </c>
      <c r="E3287" s="453" t="s">
        <v>416</v>
      </c>
      <c r="F3287" s="485" t="s">
        <v>7757</v>
      </c>
      <c r="G3287" s="475"/>
      <c r="H3287" s="468" t="s">
        <v>7345</v>
      </c>
      <c r="I3287" s="471">
        <v>98000</v>
      </c>
      <c r="J3287" s="644"/>
    </row>
    <row r="3288" spans="1:10" s="460" customFormat="1" ht="18" customHeight="1">
      <c r="A3288" s="452">
        <v>3283</v>
      </c>
      <c r="B3288" s="453" t="s">
        <v>440</v>
      </c>
      <c r="C3288" s="453" t="s">
        <v>7755</v>
      </c>
      <c r="D3288" s="490" t="s">
        <v>13365</v>
      </c>
      <c r="E3288" s="629" t="s">
        <v>416</v>
      </c>
      <c r="F3288" s="485" t="s">
        <v>7758</v>
      </c>
      <c r="G3288" s="453"/>
      <c r="H3288" s="463" t="s">
        <v>7345</v>
      </c>
      <c r="I3288" s="471">
        <v>62000</v>
      </c>
      <c r="J3288" s="644"/>
    </row>
    <row r="3289" spans="1:10" s="460" customFormat="1" ht="18" customHeight="1">
      <c r="A3289" s="452">
        <v>3284</v>
      </c>
      <c r="B3289" s="453" t="s">
        <v>440</v>
      </c>
      <c r="C3289" s="453" t="s">
        <v>7755</v>
      </c>
      <c r="D3289" s="466" t="s">
        <v>15337</v>
      </c>
      <c r="E3289" s="452" t="s">
        <v>9466</v>
      </c>
      <c r="F3289" s="467" t="s">
        <v>15338</v>
      </c>
      <c r="G3289" s="452" t="s">
        <v>9403</v>
      </c>
      <c r="H3289" s="463" t="s">
        <v>13434</v>
      </c>
      <c r="I3289" s="469">
        <v>25000</v>
      </c>
      <c r="J3289" s="470"/>
    </row>
    <row r="3290" spans="1:10" s="460" customFormat="1" ht="18" customHeight="1">
      <c r="A3290" s="452">
        <v>3285</v>
      </c>
      <c r="B3290" s="453" t="s">
        <v>15175</v>
      </c>
      <c r="C3290" s="453" t="s">
        <v>7755</v>
      </c>
      <c r="D3290" s="522" t="s">
        <v>15339</v>
      </c>
      <c r="E3290" s="523" t="s">
        <v>4446</v>
      </c>
      <c r="F3290" s="512" t="s">
        <v>7759</v>
      </c>
      <c r="G3290" s="523"/>
      <c r="H3290" s="522" t="s">
        <v>4618</v>
      </c>
      <c r="I3290" s="524">
        <v>16500</v>
      </c>
      <c r="J3290" s="525"/>
    </row>
    <row r="3291" spans="1:10" s="460" customFormat="1" ht="18" customHeight="1">
      <c r="A3291" s="452">
        <v>3286</v>
      </c>
      <c r="B3291" s="453" t="s">
        <v>15175</v>
      </c>
      <c r="C3291" s="453" t="s">
        <v>7755</v>
      </c>
      <c r="D3291" s="522" t="s">
        <v>15340</v>
      </c>
      <c r="E3291" s="523" t="s">
        <v>4446</v>
      </c>
      <c r="F3291" s="512" t="s">
        <v>7760</v>
      </c>
      <c r="G3291" s="523"/>
      <c r="H3291" s="522" t="s">
        <v>4618</v>
      </c>
      <c r="I3291" s="524">
        <v>10000</v>
      </c>
      <c r="J3291" s="525"/>
    </row>
    <row r="3292" spans="1:10" s="460" customFormat="1" ht="18" customHeight="1">
      <c r="A3292" s="452">
        <v>3287</v>
      </c>
      <c r="B3292" s="453" t="s">
        <v>15175</v>
      </c>
      <c r="C3292" s="523" t="s">
        <v>15341</v>
      </c>
      <c r="D3292" s="522" t="s">
        <v>15342</v>
      </c>
      <c r="E3292" s="513" t="s">
        <v>9800</v>
      </c>
      <c r="F3292" s="467" t="s">
        <v>15343</v>
      </c>
      <c r="G3292" s="513" t="s">
        <v>9459</v>
      </c>
      <c r="H3292" s="585" t="s">
        <v>4536</v>
      </c>
      <c r="I3292" s="538">
        <v>17300</v>
      </c>
      <c r="J3292" s="496"/>
    </row>
    <row r="3293" spans="1:10" s="460" customFormat="1" ht="18" customHeight="1">
      <c r="A3293" s="452">
        <v>3288</v>
      </c>
      <c r="B3293" s="453" t="s">
        <v>15175</v>
      </c>
      <c r="C3293" s="523" t="s">
        <v>15341</v>
      </c>
      <c r="D3293" s="522"/>
      <c r="E3293" s="513" t="s">
        <v>4488</v>
      </c>
      <c r="F3293" s="467" t="s">
        <v>15343</v>
      </c>
      <c r="G3293" s="513" t="s">
        <v>9459</v>
      </c>
      <c r="H3293" s="585" t="s">
        <v>4536</v>
      </c>
      <c r="I3293" s="538">
        <v>21120</v>
      </c>
      <c r="J3293" s="496"/>
    </row>
    <row r="3294" spans="1:10" s="460" customFormat="1" ht="18" customHeight="1">
      <c r="A3294" s="452">
        <v>3289</v>
      </c>
      <c r="B3294" s="453" t="s">
        <v>440</v>
      </c>
      <c r="C3294" s="481" t="s">
        <v>7761</v>
      </c>
      <c r="D3294" s="651" t="s">
        <v>7762</v>
      </c>
      <c r="E3294" s="481" t="s">
        <v>165</v>
      </c>
      <c r="F3294" s="456" t="s">
        <v>7763</v>
      </c>
      <c r="G3294" s="481" t="s">
        <v>4500</v>
      </c>
      <c r="H3294" s="468" t="s">
        <v>4466</v>
      </c>
      <c r="I3294" s="573"/>
      <c r="J3294" s="650" t="s">
        <v>7454</v>
      </c>
    </row>
    <row r="3295" spans="1:10" s="460" customFormat="1" ht="18" customHeight="1">
      <c r="A3295" s="452">
        <v>3290</v>
      </c>
      <c r="B3295" s="453" t="s">
        <v>15175</v>
      </c>
      <c r="C3295" s="453" t="s">
        <v>15344</v>
      </c>
      <c r="D3295" s="522" t="s">
        <v>15345</v>
      </c>
      <c r="E3295" s="523" t="s">
        <v>9443</v>
      </c>
      <c r="F3295" s="512" t="s">
        <v>7764</v>
      </c>
      <c r="G3295" s="523"/>
      <c r="H3295" s="522" t="s">
        <v>4618</v>
      </c>
      <c r="I3295" s="524">
        <v>21500</v>
      </c>
      <c r="J3295" s="525"/>
    </row>
    <row r="3296" spans="1:10" s="460" customFormat="1" ht="18" customHeight="1">
      <c r="A3296" s="452">
        <v>3291</v>
      </c>
      <c r="B3296" s="453" t="s">
        <v>15346</v>
      </c>
      <c r="C3296" s="523" t="s">
        <v>15347</v>
      </c>
      <c r="D3296" s="522"/>
      <c r="E3296" s="513" t="s">
        <v>9431</v>
      </c>
      <c r="F3296" s="537" t="s">
        <v>15348</v>
      </c>
      <c r="G3296" s="513" t="s">
        <v>9459</v>
      </c>
      <c r="H3296" s="585" t="s">
        <v>4536</v>
      </c>
      <c r="I3296" s="538">
        <v>8600</v>
      </c>
      <c r="J3296" s="496"/>
    </row>
    <row r="3297" spans="1:10" s="460" customFormat="1" ht="18" customHeight="1">
      <c r="A3297" s="452">
        <v>3292</v>
      </c>
      <c r="B3297" s="453" t="s">
        <v>15346</v>
      </c>
      <c r="C3297" s="453" t="s">
        <v>15349</v>
      </c>
      <c r="D3297" s="454" t="s">
        <v>15350</v>
      </c>
      <c r="E3297" s="481" t="s">
        <v>416</v>
      </c>
      <c r="F3297" s="456" t="s">
        <v>15351</v>
      </c>
      <c r="G3297" s="453" t="s">
        <v>9403</v>
      </c>
      <c r="H3297" s="468" t="s">
        <v>4491</v>
      </c>
      <c r="I3297" s="469">
        <v>31000</v>
      </c>
      <c r="J3297" s="459"/>
    </row>
    <row r="3298" spans="1:10" s="460" customFormat="1" ht="18" customHeight="1">
      <c r="A3298" s="452">
        <v>3293</v>
      </c>
      <c r="B3298" s="453" t="s">
        <v>15346</v>
      </c>
      <c r="C3298" s="523" t="s">
        <v>15352</v>
      </c>
      <c r="D3298" s="522"/>
      <c r="E3298" s="513" t="s">
        <v>9431</v>
      </c>
      <c r="F3298" s="537" t="s">
        <v>15353</v>
      </c>
      <c r="G3298" s="513" t="s">
        <v>9459</v>
      </c>
      <c r="H3298" s="585" t="s">
        <v>4536</v>
      </c>
      <c r="I3298" s="538">
        <v>10200</v>
      </c>
      <c r="J3298" s="496"/>
    </row>
    <row r="3299" spans="1:10" s="460" customFormat="1" ht="18" customHeight="1">
      <c r="A3299" s="452">
        <v>3294</v>
      </c>
      <c r="B3299" s="497" t="s">
        <v>15346</v>
      </c>
      <c r="C3299" s="507" t="s">
        <v>15352</v>
      </c>
      <c r="D3299" s="508"/>
      <c r="E3299" s="511">
        <v>400</v>
      </c>
      <c r="F3299" s="509" t="s">
        <v>7765</v>
      </c>
      <c r="G3299" s="507"/>
      <c r="H3299" s="502" t="s">
        <v>9480</v>
      </c>
      <c r="I3299" s="469">
        <v>2100</v>
      </c>
      <c r="J3299" s="504" t="s">
        <v>10074</v>
      </c>
    </row>
    <row r="3300" spans="1:10" s="460" customFormat="1" ht="18" customHeight="1">
      <c r="A3300" s="452">
        <v>3295</v>
      </c>
      <c r="B3300" s="497" t="s">
        <v>15346</v>
      </c>
      <c r="C3300" s="507" t="s">
        <v>15352</v>
      </c>
      <c r="D3300" s="498"/>
      <c r="E3300" s="510">
        <v>400</v>
      </c>
      <c r="F3300" s="500" t="s">
        <v>7766</v>
      </c>
      <c r="G3300" s="501"/>
      <c r="H3300" s="502" t="s">
        <v>9480</v>
      </c>
      <c r="I3300" s="532">
        <v>1700</v>
      </c>
      <c r="J3300" s="504" t="s">
        <v>10074</v>
      </c>
    </row>
    <row r="3301" spans="1:10" s="460" customFormat="1" ht="18" customHeight="1">
      <c r="A3301" s="452">
        <v>3296</v>
      </c>
      <c r="B3301" s="453" t="s">
        <v>15346</v>
      </c>
      <c r="C3301" s="453" t="s">
        <v>15341</v>
      </c>
      <c r="D3301" s="461" t="s">
        <v>15354</v>
      </c>
      <c r="E3301" s="453" t="s">
        <v>265</v>
      </c>
      <c r="F3301" s="462" t="s">
        <v>15355</v>
      </c>
      <c r="G3301" s="453"/>
      <c r="H3301" s="468" t="s">
        <v>4536</v>
      </c>
      <c r="I3301" s="469">
        <v>19140</v>
      </c>
      <c r="J3301" s="459"/>
    </row>
    <row r="3302" spans="1:10" s="460" customFormat="1" ht="18" customHeight="1">
      <c r="A3302" s="452">
        <v>3297</v>
      </c>
      <c r="B3302" s="453" t="s">
        <v>15346</v>
      </c>
      <c r="C3302" s="453" t="s">
        <v>15341</v>
      </c>
      <c r="D3302" s="461" t="s">
        <v>15356</v>
      </c>
      <c r="E3302" s="453" t="s">
        <v>265</v>
      </c>
      <c r="F3302" s="456" t="s">
        <v>15357</v>
      </c>
      <c r="G3302" s="453" t="s">
        <v>4500</v>
      </c>
      <c r="H3302" s="463" t="s">
        <v>4536</v>
      </c>
      <c r="I3302" s="458">
        <v>19140</v>
      </c>
      <c r="J3302" s="459"/>
    </row>
    <row r="3303" spans="1:10" s="460" customFormat="1" ht="18" customHeight="1">
      <c r="A3303" s="452">
        <v>3298</v>
      </c>
      <c r="B3303" s="453" t="s">
        <v>15346</v>
      </c>
      <c r="C3303" s="453" t="s">
        <v>15341</v>
      </c>
      <c r="D3303" s="512" t="s">
        <v>7768</v>
      </c>
      <c r="E3303" s="513" t="s">
        <v>15358</v>
      </c>
      <c r="F3303" s="467" t="s">
        <v>15359</v>
      </c>
      <c r="G3303" s="513"/>
      <c r="H3303" s="616" t="s">
        <v>9480</v>
      </c>
      <c r="I3303" s="503">
        <v>16200</v>
      </c>
      <c r="J3303" s="545"/>
    </row>
    <row r="3304" spans="1:10" s="460" customFormat="1" ht="18" customHeight="1">
      <c r="A3304" s="452">
        <v>3299</v>
      </c>
      <c r="B3304" s="453" t="s">
        <v>15346</v>
      </c>
      <c r="C3304" s="453" t="s">
        <v>15341</v>
      </c>
      <c r="D3304" s="512" t="s">
        <v>7769</v>
      </c>
      <c r="E3304" s="513" t="s">
        <v>15358</v>
      </c>
      <c r="F3304" s="467" t="s">
        <v>15360</v>
      </c>
      <c r="G3304" s="513"/>
      <c r="H3304" s="616" t="s">
        <v>9480</v>
      </c>
      <c r="I3304" s="503">
        <v>16200</v>
      </c>
      <c r="J3304" s="545"/>
    </row>
    <row r="3305" spans="1:10" s="460" customFormat="1" ht="18" customHeight="1">
      <c r="A3305" s="452">
        <v>3300</v>
      </c>
      <c r="B3305" s="546" t="s">
        <v>266</v>
      </c>
      <c r="C3305" s="546" t="s">
        <v>7770</v>
      </c>
      <c r="D3305" s="596" t="s">
        <v>7771</v>
      </c>
      <c r="E3305" s="546" t="s">
        <v>997</v>
      </c>
      <c r="F3305" s="604" t="s">
        <v>7772</v>
      </c>
      <c r="G3305" s="546"/>
      <c r="H3305" s="598" t="s">
        <v>651</v>
      </c>
      <c r="I3305" s="471">
        <v>2840</v>
      </c>
      <c r="J3305" s="472"/>
    </row>
    <row r="3306" spans="1:10" s="460" customFormat="1" ht="18" customHeight="1">
      <c r="A3306" s="452">
        <v>3301</v>
      </c>
      <c r="B3306" s="453" t="s">
        <v>266</v>
      </c>
      <c r="C3306" s="453" t="s">
        <v>7770</v>
      </c>
      <c r="D3306" s="461" t="s">
        <v>7773</v>
      </c>
      <c r="E3306" s="453" t="s">
        <v>997</v>
      </c>
      <c r="F3306" s="462" t="s">
        <v>7772</v>
      </c>
      <c r="G3306" s="453"/>
      <c r="H3306" s="463" t="s">
        <v>651</v>
      </c>
      <c r="I3306" s="471">
        <v>2840</v>
      </c>
      <c r="J3306" s="472"/>
    </row>
    <row r="3307" spans="1:10" s="460" customFormat="1" ht="18" customHeight="1">
      <c r="A3307" s="452">
        <v>3302</v>
      </c>
      <c r="B3307" s="453" t="s">
        <v>266</v>
      </c>
      <c r="C3307" s="453" t="s">
        <v>7770</v>
      </c>
      <c r="D3307" s="466"/>
      <c r="E3307" s="453" t="s">
        <v>7774</v>
      </c>
      <c r="F3307" s="467" t="s">
        <v>7775</v>
      </c>
      <c r="G3307" s="453"/>
      <c r="H3307" s="457" t="s">
        <v>4441</v>
      </c>
      <c r="I3307" s="469">
        <v>490</v>
      </c>
      <c r="J3307" s="470"/>
    </row>
    <row r="3308" spans="1:10" s="460" customFormat="1" ht="18" customHeight="1">
      <c r="A3308" s="452">
        <v>3303</v>
      </c>
      <c r="B3308" s="453" t="s">
        <v>266</v>
      </c>
      <c r="C3308" s="453" t="s">
        <v>7770</v>
      </c>
      <c r="D3308" s="466"/>
      <c r="E3308" s="453" t="s">
        <v>1075</v>
      </c>
      <c r="F3308" s="467" t="s">
        <v>7776</v>
      </c>
      <c r="G3308" s="453"/>
      <c r="H3308" s="457" t="s">
        <v>4441</v>
      </c>
      <c r="I3308" s="469">
        <v>380</v>
      </c>
      <c r="J3308" s="470"/>
    </row>
    <row r="3309" spans="1:10" s="460" customFormat="1" ht="18" customHeight="1">
      <c r="A3309" s="452">
        <v>3304</v>
      </c>
      <c r="B3309" s="453" t="s">
        <v>266</v>
      </c>
      <c r="C3309" s="453" t="s">
        <v>281</v>
      </c>
      <c r="D3309" s="512" t="s">
        <v>7777</v>
      </c>
      <c r="E3309" s="453" t="s">
        <v>282</v>
      </c>
      <c r="F3309" s="467" t="s">
        <v>7778</v>
      </c>
      <c r="G3309" s="453"/>
      <c r="H3309" s="457" t="s">
        <v>4441</v>
      </c>
      <c r="I3309" s="469">
        <v>7200</v>
      </c>
      <c r="J3309" s="470"/>
    </row>
    <row r="3310" spans="1:10" s="460" customFormat="1" ht="18" customHeight="1">
      <c r="A3310" s="452">
        <v>3305</v>
      </c>
      <c r="B3310" s="483" t="s">
        <v>7779</v>
      </c>
      <c r="C3310" s="483" t="s">
        <v>7780</v>
      </c>
      <c r="D3310" s="484" t="s">
        <v>7781</v>
      </c>
      <c r="E3310" s="483" t="s">
        <v>416</v>
      </c>
      <c r="F3310" s="485"/>
      <c r="G3310" s="486"/>
      <c r="H3310" s="487" t="s">
        <v>7782</v>
      </c>
      <c r="I3310" s="493"/>
      <c r="J3310" s="488"/>
    </row>
    <row r="3311" spans="1:10" s="460" customFormat="1" ht="18" customHeight="1">
      <c r="A3311" s="452">
        <v>3306</v>
      </c>
      <c r="B3311" s="483" t="s">
        <v>266</v>
      </c>
      <c r="C3311" s="483" t="s">
        <v>7780</v>
      </c>
      <c r="D3311" s="490" t="s">
        <v>7783</v>
      </c>
      <c r="E3311" s="483" t="s">
        <v>270</v>
      </c>
      <c r="F3311" s="485" t="s">
        <v>7784</v>
      </c>
      <c r="G3311" s="483"/>
      <c r="H3311" s="491" t="s">
        <v>4551</v>
      </c>
      <c r="I3311" s="492">
        <v>530</v>
      </c>
      <c r="J3311" s="470"/>
    </row>
    <row r="3312" spans="1:10" s="460" customFormat="1" ht="18" customHeight="1">
      <c r="A3312" s="452">
        <v>3307</v>
      </c>
      <c r="B3312" s="483" t="s">
        <v>266</v>
      </c>
      <c r="C3312" s="483" t="s">
        <v>7780</v>
      </c>
      <c r="D3312" s="490" t="s">
        <v>7783</v>
      </c>
      <c r="E3312" s="483" t="s">
        <v>270</v>
      </c>
      <c r="F3312" s="485" t="s">
        <v>7785</v>
      </c>
      <c r="G3312" s="483"/>
      <c r="H3312" s="491" t="s">
        <v>4551</v>
      </c>
      <c r="I3312" s="492">
        <v>530</v>
      </c>
      <c r="J3312" s="470"/>
    </row>
    <row r="3313" spans="1:10" s="460" customFormat="1" ht="18" customHeight="1">
      <c r="A3313" s="452">
        <v>3308</v>
      </c>
      <c r="B3313" s="453" t="s">
        <v>15361</v>
      </c>
      <c r="C3313" s="481" t="s">
        <v>15362</v>
      </c>
      <c r="D3313" s="461" t="s">
        <v>15363</v>
      </c>
      <c r="E3313" s="453" t="s">
        <v>416</v>
      </c>
      <c r="F3313" s="462" t="s">
        <v>15364</v>
      </c>
      <c r="G3313" s="453"/>
      <c r="H3313" s="468" t="s">
        <v>10033</v>
      </c>
      <c r="I3313" s="469"/>
      <c r="J3313" s="531" t="s">
        <v>4485</v>
      </c>
    </row>
    <row r="3314" spans="1:10" s="460" customFormat="1" ht="18" customHeight="1">
      <c r="A3314" s="452">
        <v>3309</v>
      </c>
      <c r="B3314" s="453" t="s">
        <v>266</v>
      </c>
      <c r="C3314" s="455" t="s">
        <v>7780</v>
      </c>
      <c r="D3314" s="473" t="s">
        <v>7786</v>
      </c>
      <c r="E3314" s="455" t="s">
        <v>269</v>
      </c>
      <c r="F3314" s="456" t="s">
        <v>7787</v>
      </c>
      <c r="G3314" s="455"/>
      <c r="H3314" s="465" t="s">
        <v>4466</v>
      </c>
      <c r="I3314" s="573">
        <v>560</v>
      </c>
      <c r="J3314" s="474"/>
    </row>
    <row r="3315" spans="1:10" s="460" customFormat="1" ht="18" customHeight="1">
      <c r="A3315" s="452">
        <v>3310</v>
      </c>
      <c r="B3315" s="453" t="s">
        <v>15361</v>
      </c>
      <c r="C3315" s="481" t="s">
        <v>15362</v>
      </c>
      <c r="D3315" s="461" t="s">
        <v>15365</v>
      </c>
      <c r="E3315" s="453" t="s">
        <v>416</v>
      </c>
      <c r="F3315" s="462" t="s">
        <v>15366</v>
      </c>
      <c r="G3315" s="453"/>
      <c r="H3315" s="468" t="s">
        <v>10033</v>
      </c>
      <c r="I3315" s="469"/>
      <c r="J3315" s="531" t="s">
        <v>4485</v>
      </c>
    </row>
    <row r="3316" spans="1:10" s="460" customFormat="1" ht="18" customHeight="1">
      <c r="A3316" s="452">
        <v>3311</v>
      </c>
      <c r="B3316" s="453" t="s">
        <v>266</v>
      </c>
      <c r="C3316" s="455" t="s">
        <v>7780</v>
      </c>
      <c r="D3316" s="473" t="s">
        <v>7788</v>
      </c>
      <c r="E3316" s="455" t="s">
        <v>269</v>
      </c>
      <c r="F3316" s="456" t="s">
        <v>7789</v>
      </c>
      <c r="G3316" s="455"/>
      <c r="H3316" s="465" t="s">
        <v>4466</v>
      </c>
      <c r="I3316" s="573">
        <v>560</v>
      </c>
      <c r="J3316" s="474"/>
    </row>
    <row r="3317" spans="1:10" s="460" customFormat="1" ht="18" customHeight="1">
      <c r="A3317" s="452">
        <v>3312</v>
      </c>
      <c r="B3317" s="453" t="s">
        <v>266</v>
      </c>
      <c r="C3317" s="453" t="s">
        <v>7780</v>
      </c>
      <c r="D3317" s="461" t="s">
        <v>7790</v>
      </c>
      <c r="E3317" s="453" t="s">
        <v>416</v>
      </c>
      <c r="F3317" s="462" t="s">
        <v>7791</v>
      </c>
      <c r="G3317" s="453"/>
      <c r="H3317" s="463" t="s">
        <v>4459</v>
      </c>
      <c r="I3317" s="469">
        <v>8500</v>
      </c>
      <c r="J3317" s="459"/>
    </row>
    <row r="3318" spans="1:10" s="460" customFormat="1" ht="18" customHeight="1">
      <c r="A3318" s="452">
        <v>3313</v>
      </c>
      <c r="B3318" s="497" t="s">
        <v>15361</v>
      </c>
      <c r="C3318" s="501" t="s">
        <v>15362</v>
      </c>
      <c r="D3318" s="570" t="s">
        <v>7792</v>
      </c>
      <c r="E3318" s="571" t="s">
        <v>4488</v>
      </c>
      <c r="F3318" s="509" t="s">
        <v>15367</v>
      </c>
      <c r="G3318" s="452" t="s">
        <v>4500</v>
      </c>
      <c r="H3318" s="502" t="s">
        <v>9480</v>
      </c>
      <c r="I3318" s="503">
        <v>25400</v>
      </c>
      <c r="J3318" s="572" t="s">
        <v>15368</v>
      </c>
    </row>
    <row r="3319" spans="1:10" s="460" customFormat="1" ht="18" customHeight="1">
      <c r="A3319" s="452">
        <v>3314</v>
      </c>
      <c r="B3319" s="497" t="s">
        <v>15361</v>
      </c>
      <c r="C3319" s="501" t="s">
        <v>15362</v>
      </c>
      <c r="D3319" s="505" t="s">
        <v>7793</v>
      </c>
      <c r="E3319" s="497" t="s">
        <v>9431</v>
      </c>
      <c r="F3319" s="506" t="s">
        <v>7794</v>
      </c>
      <c r="G3319" s="497"/>
      <c r="H3319" s="502" t="s">
        <v>9480</v>
      </c>
      <c r="I3319" s="518">
        <v>531</v>
      </c>
      <c r="J3319" s="504" t="s">
        <v>10074</v>
      </c>
    </row>
    <row r="3320" spans="1:10" s="460" customFormat="1" ht="18" customHeight="1">
      <c r="A3320" s="452">
        <v>3315</v>
      </c>
      <c r="B3320" s="497" t="s">
        <v>15361</v>
      </c>
      <c r="C3320" s="501" t="s">
        <v>15362</v>
      </c>
      <c r="D3320" s="505" t="s">
        <v>7795</v>
      </c>
      <c r="E3320" s="497" t="s">
        <v>9431</v>
      </c>
      <c r="F3320" s="506" t="s">
        <v>7796</v>
      </c>
      <c r="G3320" s="497"/>
      <c r="H3320" s="502" t="s">
        <v>9480</v>
      </c>
      <c r="I3320" s="518">
        <v>531</v>
      </c>
      <c r="J3320" s="504" t="s">
        <v>10074</v>
      </c>
    </row>
    <row r="3321" spans="1:10" s="460" customFormat="1" ht="18" customHeight="1">
      <c r="A3321" s="452">
        <v>3316</v>
      </c>
      <c r="B3321" s="497" t="s">
        <v>15361</v>
      </c>
      <c r="C3321" s="501" t="s">
        <v>15362</v>
      </c>
      <c r="D3321" s="508" t="s">
        <v>7797</v>
      </c>
      <c r="E3321" s="497" t="s">
        <v>9431</v>
      </c>
      <c r="F3321" s="509" t="s">
        <v>7798</v>
      </c>
      <c r="G3321" s="507"/>
      <c r="H3321" s="502" t="s">
        <v>9480</v>
      </c>
      <c r="I3321" s="469">
        <v>531</v>
      </c>
      <c r="J3321" s="504" t="s">
        <v>10074</v>
      </c>
    </row>
    <row r="3322" spans="1:10" s="460" customFormat="1" ht="18" customHeight="1">
      <c r="A3322" s="452">
        <v>3317</v>
      </c>
      <c r="B3322" s="513" t="s">
        <v>15361</v>
      </c>
      <c r="C3322" s="513" t="s">
        <v>15362</v>
      </c>
      <c r="D3322" s="512" t="s">
        <v>15369</v>
      </c>
      <c r="E3322" s="513" t="s">
        <v>15370</v>
      </c>
      <c r="F3322" s="467" t="s">
        <v>15371</v>
      </c>
      <c r="G3322" s="513"/>
      <c r="H3322" s="527" t="s">
        <v>10033</v>
      </c>
      <c r="I3322" s="503">
        <v>1000</v>
      </c>
      <c r="J3322" s="528"/>
    </row>
    <row r="3323" spans="1:10" s="460" customFormat="1" ht="18" customHeight="1">
      <c r="A3323" s="452">
        <v>3318</v>
      </c>
      <c r="B3323" s="513" t="s">
        <v>15361</v>
      </c>
      <c r="C3323" s="513" t="s">
        <v>15362</v>
      </c>
      <c r="D3323" s="512" t="s">
        <v>15372</v>
      </c>
      <c r="E3323" s="513" t="s">
        <v>15370</v>
      </c>
      <c r="F3323" s="467" t="s">
        <v>15373</v>
      </c>
      <c r="G3323" s="513"/>
      <c r="H3323" s="527" t="s">
        <v>10033</v>
      </c>
      <c r="I3323" s="503">
        <v>1000</v>
      </c>
      <c r="J3323" s="528"/>
    </row>
    <row r="3324" spans="1:10" s="460" customFormat="1" ht="18" customHeight="1">
      <c r="A3324" s="452">
        <v>3319</v>
      </c>
      <c r="B3324" s="453" t="s">
        <v>266</v>
      </c>
      <c r="C3324" s="481" t="s">
        <v>7780</v>
      </c>
      <c r="D3324" s="454" t="s">
        <v>7799</v>
      </c>
      <c r="E3324" s="481" t="s">
        <v>269</v>
      </c>
      <c r="F3324" s="456" t="s">
        <v>7800</v>
      </c>
      <c r="G3324" s="481"/>
      <c r="H3324" s="591" t="s">
        <v>4466</v>
      </c>
      <c r="I3324" s="573">
        <v>585</v>
      </c>
      <c r="J3324" s="545"/>
    </row>
    <row r="3325" spans="1:10" s="460" customFormat="1" ht="18" customHeight="1">
      <c r="A3325" s="452">
        <v>3320</v>
      </c>
      <c r="B3325" s="453" t="s">
        <v>266</v>
      </c>
      <c r="C3325" s="481" t="s">
        <v>7780</v>
      </c>
      <c r="D3325" s="454" t="s">
        <v>7799</v>
      </c>
      <c r="E3325" s="481" t="s">
        <v>269</v>
      </c>
      <c r="F3325" s="456" t="s">
        <v>7801</v>
      </c>
      <c r="G3325" s="481"/>
      <c r="H3325" s="591" t="s">
        <v>4466</v>
      </c>
      <c r="I3325" s="573">
        <v>585</v>
      </c>
      <c r="J3325" s="545"/>
    </row>
    <row r="3326" spans="1:10" s="460" customFormat="1" ht="18" customHeight="1">
      <c r="A3326" s="452">
        <v>3321</v>
      </c>
      <c r="B3326" s="546" t="s">
        <v>266</v>
      </c>
      <c r="C3326" s="546" t="s">
        <v>7802</v>
      </c>
      <c r="D3326" s="593" t="s">
        <v>7803</v>
      </c>
      <c r="E3326" s="592" t="s">
        <v>416</v>
      </c>
      <c r="F3326" s="594" t="s">
        <v>7804</v>
      </c>
      <c r="G3326" s="592" t="s">
        <v>4500</v>
      </c>
      <c r="H3326" s="595" t="s">
        <v>4483</v>
      </c>
      <c r="I3326" s="469">
        <v>7647</v>
      </c>
      <c r="J3326" s="470"/>
    </row>
    <row r="3327" spans="1:10" s="460" customFormat="1" ht="18" customHeight="1">
      <c r="A3327" s="452">
        <v>3322</v>
      </c>
      <c r="B3327" s="453" t="s">
        <v>266</v>
      </c>
      <c r="C3327" s="453" t="s">
        <v>7802</v>
      </c>
      <c r="D3327" s="466" t="s">
        <v>7805</v>
      </c>
      <c r="E3327" s="452" t="s">
        <v>416</v>
      </c>
      <c r="F3327" s="467" t="s">
        <v>7806</v>
      </c>
      <c r="G3327" s="452" t="s">
        <v>4500</v>
      </c>
      <c r="H3327" s="468" t="s">
        <v>4483</v>
      </c>
      <c r="I3327" s="469">
        <v>7647</v>
      </c>
      <c r="J3327" s="470"/>
    </row>
    <row r="3328" spans="1:10" s="460" customFormat="1" ht="18" customHeight="1">
      <c r="A3328" s="452">
        <v>3323</v>
      </c>
      <c r="B3328" s="453" t="s">
        <v>266</v>
      </c>
      <c r="C3328" s="453" t="s">
        <v>7802</v>
      </c>
      <c r="D3328" s="466" t="s">
        <v>7807</v>
      </c>
      <c r="E3328" s="452" t="s">
        <v>416</v>
      </c>
      <c r="F3328" s="467" t="s">
        <v>7808</v>
      </c>
      <c r="G3328" s="452" t="s">
        <v>4500</v>
      </c>
      <c r="H3328" s="468" t="s">
        <v>4483</v>
      </c>
      <c r="I3328" s="469"/>
      <c r="J3328" s="470" t="s">
        <v>4485</v>
      </c>
    </row>
    <row r="3329" spans="1:10" s="460" customFormat="1" ht="18" customHeight="1">
      <c r="A3329" s="452">
        <v>3324</v>
      </c>
      <c r="B3329" s="453" t="s">
        <v>266</v>
      </c>
      <c r="C3329" s="453" t="s">
        <v>7802</v>
      </c>
      <c r="D3329" s="466" t="s">
        <v>7809</v>
      </c>
      <c r="E3329" s="452" t="s">
        <v>416</v>
      </c>
      <c r="F3329" s="467" t="s">
        <v>7810</v>
      </c>
      <c r="G3329" s="452" t="s">
        <v>4500</v>
      </c>
      <c r="H3329" s="468" t="s">
        <v>4483</v>
      </c>
      <c r="I3329" s="469">
        <v>6940</v>
      </c>
      <c r="J3329" s="470" t="s">
        <v>15374</v>
      </c>
    </row>
    <row r="3330" spans="1:10" s="460" customFormat="1" ht="18" customHeight="1">
      <c r="A3330" s="452">
        <v>3325</v>
      </c>
      <c r="B3330" s="453" t="s">
        <v>266</v>
      </c>
      <c r="C3330" s="453" t="s">
        <v>7802</v>
      </c>
      <c r="D3330" s="466" t="s">
        <v>7811</v>
      </c>
      <c r="E3330" s="452" t="s">
        <v>416</v>
      </c>
      <c r="F3330" s="467" t="s">
        <v>7812</v>
      </c>
      <c r="G3330" s="452" t="s">
        <v>4500</v>
      </c>
      <c r="H3330" s="468" t="s">
        <v>4483</v>
      </c>
      <c r="I3330" s="469">
        <v>7647</v>
      </c>
      <c r="J3330" s="470"/>
    </row>
    <row r="3331" spans="1:10" s="460" customFormat="1" ht="18" customHeight="1">
      <c r="A3331" s="452">
        <v>3326</v>
      </c>
      <c r="B3331" s="453" t="s">
        <v>266</v>
      </c>
      <c r="C3331" s="453" t="s">
        <v>7802</v>
      </c>
      <c r="D3331" s="466" t="s">
        <v>7813</v>
      </c>
      <c r="E3331" s="452" t="s">
        <v>416</v>
      </c>
      <c r="F3331" s="467" t="s">
        <v>7814</v>
      </c>
      <c r="G3331" s="452" t="s">
        <v>4500</v>
      </c>
      <c r="H3331" s="468" t="s">
        <v>4483</v>
      </c>
      <c r="I3331" s="469">
        <v>7647</v>
      </c>
      <c r="J3331" s="470"/>
    </row>
    <row r="3332" spans="1:10" s="460" customFormat="1" ht="18" customHeight="1">
      <c r="A3332" s="452">
        <v>3327</v>
      </c>
      <c r="B3332" s="453" t="s">
        <v>266</v>
      </c>
      <c r="C3332" s="453" t="s">
        <v>7802</v>
      </c>
      <c r="D3332" s="461"/>
      <c r="E3332" s="453" t="s">
        <v>6669</v>
      </c>
      <c r="F3332" s="462" t="s">
        <v>7815</v>
      </c>
      <c r="G3332" s="453"/>
      <c r="H3332" s="457" t="s">
        <v>4441</v>
      </c>
      <c r="I3332" s="458">
        <v>800</v>
      </c>
      <c r="J3332" s="470"/>
    </row>
    <row r="3333" spans="1:10" s="460" customFormat="1" ht="18" customHeight="1">
      <c r="A3333" s="452">
        <v>3328</v>
      </c>
      <c r="B3333" s="453" t="s">
        <v>266</v>
      </c>
      <c r="C3333" s="453" t="s">
        <v>7802</v>
      </c>
      <c r="D3333" s="461"/>
      <c r="E3333" s="453" t="s">
        <v>6669</v>
      </c>
      <c r="F3333" s="462" t="s">
        <v>7816</v>
      </c>
      <c r="G3333" s="453"/>
      <c r="H3333" s="457" t="s">
        <v>4441</v>
      </c>
      <c r="I3333" s="458">
        <v>800</v>
      </c>
      <c r="J3333" s="470"/>
    </row>
    <row r="3334" spans="1:10" s="460" customFormat="1" ht="18" customHeight="1">
      <c r="A3334" s="452">
        <v>3329</v>
      </c>
      <c r="B3334" s="453" t="s">
        <v>266</v>
      </c>
      <c r="C3334" s="453" t="s">
        <v>7802</v>
      </c>
      <c r="D3334" s="461"/>
      <c r="E3334" s="453" t="s">
        <v>273</v>
      </c>
      <c r="F3334" s="462" t="s">
        <v>7817</v>
      </c>
      <c r="G3334" s="453"/>
      <c r="H3334" s="457" t="s">
        <v>4441</v>
      </c>
      <c r="I3334" s="458">
        <v>1350</v>
      </c>
      <c r="J3334" s="470"/>
    </row>
    <row r="3335" spans="1:10" s="460" customFormat="1" ht="18" customHeight="1">
      <c r="A3335" s="452">
        <v>3330</v>
      </c>
      <c r="B3335" s="453" t="s">
        <v>266</v>
      </c>
      <c r="C3335" s="453" t="s">
        <v>7802</v>
      </c>
      <c r="D3335" s="461"/>
      <c r="E3335" s="453" t="s">
        <v>273</v>
      </c>
      <c r="F3335" s="462" t="s">
        <v>7818</v>
      </c>
      <c r="G3335" s="453"/>
      <c r="H3335" s="457" t="s">
        <v>4441</v>
      </c>
      <c r="I3335" s="458">
        <v>1250</v>
      </c>
      <c r="J3335" s="470"/>
    </row>
    <row r="3336" spans="1:10" s="460" customFormat="1" ht="18" customHeight="1">
      <c r="A3336" s="452">
        <v>3331</v>
      </c>
      <c r="B3336" s="453" t="s">
        <v>266</v>
      </c>
      <c r="C3336" s="453" t="s">
        <v>7802</v>
      </c>
      <c r="D3336" s="461"/>
      <c r="E3336" s="453" t="s">
        <v>269</v>
      </c>
      <c r="F3336" s="462" t="s">
        <v>7819</v>
      </c>
      <c r="G3336" s="453"/>
      <c r="H3336" s="457" t="s">
        <v>4441</v>
      </c>
      <c r="I3336" s="458">
        <v>280</v>
      </c>
      <c r="J3336" s="470"/>
    </row>
    <row r="3337" spans="1:10" s="460" customFormat="1" ht="18" customHeight="1">
      <c r="A3337" s="452">
        <v>3332</v>
      </c>
      <c r="B3337" s="453" t="s">
        <v>266</v>
      </c>
      <c r="C3337" s="453" t="s">
        <v>7802</v>
      </c>
      <c r="D3337" s="466"/>
      <c r="E3337" s="453" t="s">
        <v>269</v>
      </c>
      <c r="F3337" s="467" t="s">
        <v>7820</v>
      </c>
      <c r="G3337" s="453"/>
      <c r="H3337" s="457" t="s">
        <v>4441</v>
      </c>
      <c r="I3337" s="469">
        <v>280</v>
      </c>
      <c r="J3337" s="470"/>
    </row>
    <row r="3338" spans="1:10" s="460" customFormat="1" ht="18" customHeight="1">
      <c r="A3338" s="452">
        <v>3333</v>
      </c>
      <c r="B3338" s="453" t="s">
        <v>266</v>
      </c>
      <c r="C3338" s="453" t="s">
        <v>7802</v>
      </c>
      <c r="D3338" s="461"/>
      <c r="E3338" s="453" t="s">
        <v>7155</v>
      </c>
      <c r="F3338" s="462" t="s">
        <v>7821</v>
      </c>
      <c r="G3338" s="453"/>
      <c r="H3338" s="457" t="s">
        <v>4441</v>
      </c>
      <c r="I3338" s="458">
        <v>520</v>
      </c>
      <c r="J3338" s="470"/>
    </row>
    <row r="3339" spans="1:10" s="460" customFormat="1" ht="18" customHeight="1">
      <c r="A3339" s="452">
        <v>3334</v>
      </c>
      <c r="B3339" s="453" t="s">
        <v>266</v>
      </c>
      <c r="C3339" s="453" t="s">
        <v>7802</v>
      </c>
      <c r="D3339" s="461"/>
      <c r="E3339" s="453" t="s">
        <v>7822</v>
      </c>
      <c r="F3339" s="462" t="s">
        <v>7823</v>
      </c>
      <c r="G3339" s="453"/>
      <c r="H3339" s="457" t="s">
        <v>4441</v>
      </c>
      <c r="I3339" s="458">
        <v>525</v>
      </c>
      <c r="J3339" s="470"/>
    </row>
    <row r="3340" spans="1:10" s="460" customFormat="1" ht="18" customHeight="1">
      <c r="A3340" s="452">
        <v>3335</v>
      </c>
      <c r="B3340" s="453" t="s">
        <v>266</v>
      </c>
      <c r="C3340" s="453" t="s">
        <v>7802</v>
      </c>
      <c r="D3340" s="466"/>
      <c r="E3340" s="453" t="s">
        <v>7822</v>
      </c>
      <c r="F3340" s="467" t="s">
        <v>7824</v>
      </c>
      <c r="G3340" s="453"/>
      <c r="H3340" s="457" t="s">
        <v>4441</v>
      </c>
      <c r="I3340" s="469">
        <v>530</v>
      </c>
      <c r="J3340" s="470"/>
    </row>
    <row r="3341" spans="1:10" s="460" customFormat="1" ht="18" customHeight="1">
      <c r="A3341" s="452">
        <v>3336</v>
      </c>
      <c r="B3341" s="453" t="s">
        <v>266</v>
      </c>
      <c r="C3341" s="453" t="s">
        <v>7802</v>
      </c>
      <c r="D3341" s="461"/>
      <c r="E3341" s="453" t="s">
        <v>369</v>
      </c>
      <c r="F3341" s="462" t="s">
        <v>7825</v>
      </c>
      <c r="G3341" s="453"/>
      <c r="H3341" s="457" t="s">
        <v>4441</v>
      </c>
      <c r="I3341" s="458">
        <v>495</v>
      </c>
      <c r="J3341" s="470"/>
    </row>
    <row r="3342" spans="1:10" s="460" customFormat="1" ht="18" customHeight="1">
      <c r="A3342" s="452">
        <v>3337</v>
      </c>
      <c r="B3342" s="453" t="s">
        <v>266</v>
      </c>
      <c r="C3342" s="453" t="s">
        <v>7802</v>
      </c>
      <c r="D3342" s="461"/>
      <c r="E3342" s="453" t="s">
        <v>369</v>
      </c>
      <c r="F3342" s="462" t="s">
        <v>7826</v>
      </c>
      <c r="G3342" s="453"/>
      <c r="H3342" s="457" t="s">
        <v>4441</v>
      </c>
      <c r="I3342" s="458">
        <v>515</v>
      </c>
      <c r="J3342" s="470"/>
    </row>
    <row r="3343" spans="1:10" s="460" customFormat="1" ht="18" customHeight="1">
      <c r="A3343" s="452">
        <v>3338</v>
      </c>
      <c r="B3343" s="453" t="s">
        <v>15361</v>
      </c>
      <c r="C3343" s="453" t="s">
        <v>268</v>
      </c>
      <c r="D3343" s="454" t="s">
        <v>15375</v>
      </c>
      <c r="E3343" s="453" t="s">
        <v>271</v>
      </c>
      <c r="F3343" s="462" t="s">
        <v>15376</v>
      </c>
      <c r="G3343" s="453" t="s">
        <v>9403</v>
      </c>
      <c r="H3343" s="463" t="s">
        <v>15377</v>
      </c>
      <c r="I3343" s="458">
        <v>275</v>
      </c>
      <c r="J3343" s="459"/>
    </row>
    <row r="3344" spans="1:10" s="460" customFormat="1" ht="18" customHeight="1">
      <c r="A3344" s="452">
        <v>3339</v>
      </c>
      <c r="B3344" s="453" t="s">
        <v>266</v>
      </c>
      <c r="C3344" s="453" t="s">
        <v>268</v>
      </c>
      <c r="D3344" s="466" t="s">
        <v>7827</v>
      </c>
      <c r="E3344" s="452" t="s">
        <v>416</v>
      </c>
      <c r="F3344" s="467" t="s">
        <v>7828</v>
      </c>
      <c r="G3344" s="452" t="s">
        <v>4500</v>
      </c>
      <c r="H3344" s="468" t="s">
        <v>4483</v>
      </c>
      <c r="I3344" s="469">
        <v>5000</v>
      </c>
      <c r="J3344" s="470"/>
    </row>
    <row r="3345" spans="1:10" s="460" customFormat="1" ht="18" customHeight="1">
      <c r="A3345" s="452">
        <v>3340</v>
      </c>
      <c r="B3345" s="453" t="s">
        <v>15361</v>
      </c>
      <c r="C3345" s="453" t="s">
        <v>268</v>
      </c>
      <c r="D3345" s="461" t="s">
        <v>15378</v>
      </c>
      <c r="E3345" s="453" t="s">
        <v>13366</v>
      </c>
      <c r="F3345" s="462" t="s">
        <v>15379</v>
      </c>
      <c r="G3345" s="453" t="s">
        <v>9403</v>
      </c>
      <c r="H3345" s="463" t="s">
        <v>15377</v>
      </c>
      <c r="I3345" s="458">
        <v>480</v>
      </c>
      <c r="J3345" s="459"/>
    </row>
    <row r="3346" spans="1:10" s="460" customFormat="1" ht="18" customHeight="1">
      <c r="A3346" s="452">
        <v>3341</v>
      </c>
      <c r="B3346" s="453" t="s">
        <v>15361</v>
      </c>
      <c r="C3346" s="453" t="s">
        <v>268</v>
      </c>
      <c r="D3346" s="454" t="s">
        <v>15380</v>
      </c>
      <c r="E3346" s="453" t="s">
        <v>2584</v>
      </c>
      <c r="F3346" s="462" t="s">
        <v>15381</v>
      </c>
      <c r="G3346" s="453" t="s">
        <v>9403</v>
      </c>
      <c r="H3346" s="463" t="s">
        <v>15377</v>
      </c>
      <c r="I3346" s="458">
        <v>480</v>
      </c>
      <c r="J3346" s="459"/>
    </row>
    <row r="3347" spans="1:10" s="460" customFormat="1" ht="18" customHeight="1">
      <c r="A3347" s="452">
        <v>3342</v>
      </c>
      <c r="B3347" s="453" t="s">
        <v>266</v>
      </c>
      <c r="C3347" s="453" t="s">
        <v>268</v>
      </c>
      <c r="D3347" s="473" t="s">
        <v>7829</v>
      </c>
      <c r="E3347" s="455" t="s">
        <v>7155</v>
      </c>
      <c r="F3347" s="456" t="s">
        <v>7830</v>
      </c>
      <c r="G3347" s="455" t="s">
        <v>4500</v>
      </c>
      <c r="H3347" s="465" t="s">
        <v>4466</v>
      </c>
      <c r="I3347" s="573">
        <v>520</v>
      </c>
      <c r="J3347" s="474"/>
    </row>
    <row r="3348" spans="1:10" s="460" customFormat="1" ht="18" customHeight="1">
      <c r="A3348" s="452">
        <v>3343</v>
      </c>
      <c r="B3348" s="453" t="s">
        <v>266</v>
      </c>
      <c r="C3348" s="453" t="s">
        <v>268</v>
      </c>
      <c r="D3348" s="473" t="s">
        <v>7831</v>
      </c>
      <c r="E3348" s="455" t="s">
        <v>271</v>
      </c>
      <c r="F3348" s="456" t="s">
        <v>7832</v>
      </c>
      <c r="G3348" s="455" t="s">
        <v>4500</v>
      </c>
      <c r="H3348" s="465" t="s">
        <v>4466</v>
      </c>
      <c r="I3348" s="573">
        <v>330</v>
      </c>
      <c r="J3348" s="474"/>
    </row>
    <row r="3349" spans="1:10" s="460" customFormat="1" ht="18" customHeight="1">
      <c r="A3349" s="452">
        <v>3344</v>
      </c>
      <c r="B3349" s="453" t="s">
        <v>266</v>
      </c>
      <c r="C3349" s="453" t="s">
        <v>268</v>
      </c>
      <c r="D3349" s="466" t="s">
        <v>7833</v>
      </c>
      <c r="E3349" s="452" t="s">
        <v>416</v>
      </c>
      <c r="F3349" s="467" t="s">
        <v>7834</v>
      </c>
      <c r="G3349" s="452" t="s">
        <v>4500</v>
      </c>
      <c r="H3349" s="468" t="s">
        <v>4483</v>
      </c>
      <c r="I3349" s="469">
        <v>2310</v>
      </c>
      <c r="J3349" s="470"/>
    </row>
    <row r="3350" spans="1:10" s="460" customFormat="1" ht="18" customHeight="1">
      <c r="A3350" s="452">
        <v>3345</v>
      </c>
      <c r="B3350" s="453" t="s">
        <v>266</v>
      </c>
      <c r="C3350" s="453" t="s">
        <v>268</v>
      </c>
      <c r="D3350" s="466" t="s">
        <v>7835</v>
      </c>
      <c r="E3350" s="452" t="s">
        <v>416</v>
      </c>
      <c r="F3350" s="467" t="s">
        <v>7836</v>
      </c>
      <c r="G3350" s="452" t="s">
        <v>4500</v>
      </c>
      <c r="H3350" s="468" t="s">
        <v>4483</v>
      </c>
      <c r="I3350" s="469">
        <v>3200</v>
      </c>
      <c r="J3350" s="470"/>
    </row>
    <row r="3351" spans="1:10" s="460" customFormat="1" ht="18" customHeight="1">
      <c r="A3351" s="452">
        <v>3346</v>
      </c>
      <c r="B3351" s="453" t="s">
        <v>15361</v>
      </c>
      <c r="C3351" s="453" t="s">
        <v>268</v>
      </c>
      <c r="D3351" s="454" t="s">
        <v>15382</v>
      </c>
      <c r="E3351" s="453" t="s">
        <v>15383</v>
      </c>
      <c r="F3351" s="462" t="s">
        <v>15384</v>
      </c>
      <c r="G3351" s="453" t="s">
        <v>10319</v>
      </c>
      <c r="H3351" s="463" t="s">
        <v>15377</v>
      </c>
      <c r="I3351" s="458">
        <v>440</v>
      </c>
      <c r="J3351" s="459"/>
    </row>
    <row r="3352" spans="1:10" s="460" customFormat="1" ht="18" customHeight="1">
      <c r="A3352" s="452">
        <v>3347</v>
      </c>
      <c r="B3352" s="453" t="s">
        <v>15361</v>
      </c>
      <c r="C3352" s="453" t="s">
        <v>268</v>
      </c>
      <c r="D3352" s="454" t="s">
        <v>15385</v>
      </c>
      <c r="E3352" s="453" t="s">
        <v>15103</v>
      </c>
      <c r="F3352" s="462" t="s">
        <v>15385</v>
      </c>
      <c r="G3352" s="453" t="s">
        <v>10319</v>
      </c>
      <c r="H3352" s="463" t="s">
        <v>15377</v>
      </c>
      <c r="I3352" s="458">
        <v>700</v>
      </c>
      <c r="J3352" s="459"/>
    </row>
    <row r="3353" spans="1:10" s="460" customFormat="1" ht="18" customHeight="1">
      <c r="A3353" s="452">
        <v>3348</v>
      </c>
      <c r="B3353" s="453" t="s">
        <v>266</v>
      </c>
      <c r="C3353" s="453" t="s">
        <v>268</v>
      </c>
      <c r="D3353" s="473" t="s">
        <v>7837</v>
      </c>
      <c r="E3353" s="455" t="s">
        <v>271</v>
      </c>
      <c r="F3353" s="456" t="s">
        <v>7838</v>
      </c>
      <c r="G3353" s="455" t="s">
        <v>4500</v>
      </c>
      <c r="H3353" s="465" t="s">
        <v>4466</v>
      </c>
      <c r="I3353" s="573">
        <v>290</v>
      </c>
      <c r="J3353" s="474"/>
    </row>
    <row r="3354" spans="1:10" s="460" customFormat="1" ht="18" customHeight="1">
      <c r="A3354" s="452">
        <v>3349</v>
      </c>
      <c r="B3354" s="453" t="s">
        <v>266</v>
      </c>
      <c r="C3354" s="453" t="s">
        <v>268</v>
      </c>
      <c r="D3354" s="461" t="s">
        <v>7839</v>
      </c>
      <c r="E3354" s="453" t="s">
        <v>416</v>
      </c>
      <c r="F3354" s="462" t="s">
        <v>7840</v>
      </c>
      <c r="G3354" s="453"/>
      <c r="H3354" s="463" t="s">
        <v>651</v>
      </c>
      <c r="I3354" s="471">
        <v>4640</v>
      </c>
      <c r="J3354" s="472"/>
    </row>
    <row r="3355" spans="1:10" s="460" customFormat="1" ht="18" customHeight="1">
      <c r="A3355" s="452">
        <v>3350</v>
      </c>
      <c r="B3355" s="453" t="s">
        <v>266</v>
      </c>
      <c r="C3355" s="453" t="s">
        <v>268</v>
      </c>
      <c r="D3355" s="473" t="s">
        <v>7841</v>
      </c>
      <c r="E3355" s="455" t="s">
        <v>7822</v>
      </c>
      <c r="F3355" s="456" t="s">
        <v>7842</v>
      </c>
      <c r="G3355" s="455" t="s">
        <v>4500</v>
      </c>
      <c r="H3355" s="465" t="s">
        <v>4466</v>
      </c>
      <c r="I3355" s="573">
        <v>640</v>
      </c>
      <c r="J3355" s="474"/>
    </row>
    <row r="3356" spans="1:10" s="460" customFormat="1" ht="18" customHeight="1">
      <c r="A3356" s="452">
        <v>3351</v>
      </c>
      <c r="B3356" s="453" t="s">
        <v>266</v>
      </c>
      <c r="C3356" s="453" t="s">
        <v>268</v>
      </c>
      <c r="D3356" s="473" t="s">
        <v>7843</v>
      </c>
      <c r="E3356" s="455" t="s">
        <v>7155</v>
      </c>
      <c r="F3356" s="456" t="s">
        <v>7844</v>
      </c>
      <c r="G3356" s="455" t="s">
        <v>4500</v>
      </c>
      <c r="H3356" s="465" t="s">
        <v>4466</v>
      </c>
      <c r="I3356" s="573">
        <v>560</v>
      </c>
      <c r="J3356" s="474"/>
    </row>
    <row r="3357" spans="1:10" s="460" customFormat="1" ht="18" customHeight="1">
      <c r="A3357" s="452">
        <v>3352</v>
      </c>
      <c r="B3357" s="453" t="s">
        <v>266</v>
      </c>
      <c r="C3357" s="453" t="s">
        <v>268</v>
      </c>
      <c r="D3357" s="466" t="s">
        <v>7845</v>
      </c>
      <c r="E3357" s="453" t="s">
        <v>416</v>
      </c>
      <c r="F3357" s="467" t="s">
        <v>7846</v>
      </c>
      <c r="G3357" s="453"/>
      <c r="H3357" s="463" t="s">
        <v>4995</v>
      </c>
      <c r="I3357" s="469">
        <v>14000</v>
      </c>
      <c r="J3357" s="459"/>
    </row>
    <row r="3358" spans="1:10" s="460" customFormat="1" ht="18" customHeight="1">
      <c r="A3358" s="452">
        <v>3353</v>
      </c>
      <c r="B3358" s="453" t="s">
        <v>266</v>
      </c>
      <c r="C3358" s="453" t="s">
        <v>268</v>
      </c>
      <c r="D3358" s="461" t="s">
        <v>7847</v>
      </c>
      <c r="E3358" s="453" t="s">
        <v>416</v>
      </c>
      <c r="F3358" s="462" t="s">
        <v>7848</v>
      </c>
      <c r="G3358" s="453"/>
      <c r="H3358" s="468" t="s">
        <v>4995</v>
      </c>
      <c r="I3358" s="469">
        <v>12370</v>
      </c>
      <c r="J3358" s="459"/>
    </row>
    <row r="3359" spans="1:10" s="460" customFormat="1" ht="18" customHeight="1">
      <c r="A3359" s="452">
        <v>3354</v>
      </c>
      <c r="B3359" s="453" t="s">
        <v>15361</v>
      </c>
      <c r="C3359" s="453" t="s">
        <v>268</v>
      </c>
      <c r="D3359" s="454" t="s">
        <v>15386</v>
      </c>
      <c r="E3359" s="453" t="s">
        <v>15387</v>
      </c>
      <c r="F3359" s="462" t="s">
        <v>15388</v>
      </c>
      <c r="G3359" s="453" t="s">
        <v>10319</v>
      </c>
      <c r="H3359" s="463" t="s">
        <v>15377</v>
      </c>
      <c r="I3359" s="458">
        <v>1040</v>
      </c>
      <c r="J3359" s="459"/>
    </row>
    <row r="3360" spans="1:10" s="460" customFormat="1" ht="18" customHeight="1">
      <c r="A3360" s="452">
        <v>3355</v>
      </c>
      <c r="B3360" s="453" t="s">
        <v>266</v>
      </c>
      <c r="C3360" s="453" t="s">
        <v>268</v>
      </c>
      <c r="D3360" s="461" t="s">
        <v>7849</v>
      </c>
      <c r="E3360" s="453" t="s">
        <v>416</v>
      </c>
      <c r="F3360" s="462" t="s">
        <v>7850</v>
      </c>
      <c r="G3360" s="453"/>
      <c r="H3360" s="468" t="s">
        <v>4995</v>
      </c>
      <c r="I3360" s="469">
        <v>14980</v>
      </c>
      <c r="J3360" s="459"/>
    </row>
    <row r="3361" spans="1:10" s="460" customFormat="1" ht="18" customHeight="1">
      <c r="A3361" s="452">
        <v>3356</v>
      </c>
      <c r="B3361" s="453" t="s">
        <v>15361</v>
      </c>
      <c r="C3361" s="453" t="s">
        <v>268</v>
      </c>
      <c r="D3361" s="454" t="s">
        <v>15389</v>
      </c>
      <c r="E3361" s="453" t="s">
        <v>271</v>
      </c>
      <c r="F3361" s="462" t="s">
        <v>15390</v>
      </c>
      <c r="G3361" s="453" t="s">
        <v>9403</v>
      </c>
      <c r="H3361" s="463" t="s">
        <v>15377</v>
      </c>
      <c r="I3361" s="458">
        <v>270</v>
      </c>
      <c r="J3361" s="459"/>
    </row>
    <row r="3362" spans="1:10" s="460" customFormat="1" ht="18" customHeight="1">
      <c r="A3362" s="452">
        <v>3357</v>
      </c>
      <c r="B3362" s="453" t="s">
        <v>15361</v>
      </c>
      <c r="C3362" s="453" t="s">
        <v>268</v>
      </c>
      <c r="D3362" s="454" t="s">
        <v>15391</v>
      </c>
      <c r="E3362" s="453" t="s">
        <v>270</v>
      </c>
      <c r="F3362" s="462" t="s">
        <v>15392</v>
      </c>
      <c r="G3362" s="453" t="s">
        <v>9403</v>
      </c>
      <c r="H3362" s="463" t="s">
        <v>15377</v>
      </c>
      <c r="I3362" s="458">
        <v>120</v>
      </c>
      <c r="J3362" s="459"/>
    </row>
    <row r="3363" spans="1:10" s="460" customFormat="1" ht="18" customHeight="1">
      <c r="A3363" s="452">
        <v>3358</v>
      </c>
      <c r="B3363" s="453" t="s">
        <v>266</v>
      </c>
      <c r="C3363" s="453" t="s">
        <v>268</v>
      </c>
      <c r="D3363" s="473" t="s">
        <v>7851</v>
      </c>
      <c r="E3363" s="455" t="s">
        <v>7822</v>
      </c>
      <c r="F3363" s="456" t="s">
        <v>7852</v>
      </c>
      <c r="G3363" s="455" t="s">
        <v>4500</v>
      </c>
      <c r="H3363" s="465" t="s">
        <v>4466</v>
      </c>
      <c r="I3363" s="573">
        <v>640</v>
      </c>
      <c r="J3363" s="474"/>
    </row>
    <row r="3364" spans="1:10" s="460" customFormat="1" ht="18" customHeight="1">
      <c r="A3364" s="452">
        <v>3359</v>
      </c>
      <c r="B3364" s="453" t="s">
        <v>266</v>
      </c>
      <c r="C3364" s="453" t="s">
        <v>268</v>
      </c>
      <c r="D3364" s="466" t="s">
        <v>7853</v>
      </c>
      <c r="E3364" s="452" t="s">
        <v>416</v>
      </c>
      <c r="F3364" s="467" t="s">
        <v>7854</v>
      </c>
      <c r="G3364" s="452" t="s">
        <v>4500</v>
      </c>
      <c r="H3364" s="468" t="s">
        <v>4483</v>
      </c>
      <c r="I3364" s="469"/>
      <c r="J3364" s="470" t="s">
        <v>4485</v>
      </c>
    </row>
    <row r="3365" spans="1:10" s="460" customFormat="1" ht="18" customHeight="1">
      <c r="A3365" s="452">
        <v>3360</v>
      </c>
      <c r="B3365" s="453" t="s">
        <v>15361</v>
      </c>
      <c r="C3365" s="453" t="s">
        <v>268</v>
      </c>
      <c r="D3365" s="454" t="s">
        <v>15393</v>
      </c>
      <c r="E3365" s="453" t="s">
        <v>15394</v>
      </c>
      <c r="F3365" s="462" t="s">
        <v>15393</v>
      </c>
      <c r="G3365" s="453" t="s">
        <v>10319</v>
      </c>
      <c r="H3365" s="463" t="s">
        <v>15377</v>
      </c>
      <c r="I3365" s="458">
        <v>1240</v>
      </c>
      <c r="J3365" s="459"/>
    </row>
    <row r="3366" spans="1:10" s="460" customFormat="1" ht="18" customHeight="1">
      <c r="A3366" s="452">
        <v>3361</v>
      </c>
      <c r="B3366" s="453" t="s">
        <v>15361</v>
      </c>
      <c r="C3366" s="453" t="s">
        <v>268</v>
      </c>
      <c r="D3366" s="466"/>
      <c r="E3366" s="453" t="s">
        <v>270</v>
      </c>
      <c r="F3366" s="467" t="s">
        <v>7855</v>
      </c>
      <c r="G3366" s="453"/>
      <c r="H3366" s="457" t="s">
        <v>4441</v>
      </c>
      <c r="I3366" s="469">
        <v>99</v>
      </c>
      <c r="J3366" s="470"/>
    </row>
    <row r="3367" spans="1:10" s="460" customFormat="1" ht="18" customHeight="1">
      <c r="A3367" s="452">
        <v>3362</v>
      </c>
      <c r="B3367" s="453" t="s">
        <v>15361</v>
      </c>
      <c r="C3367" s="453" t="s">
        <v>268</v>
      </c>
      <c r="D3367" s="461"/>
      <c r="E3367" s="453" t="s">
        <v>271</v>
      </c>
      <c r="F3367" s="462" t="s">
        <v>7856</v>
      </c>
      <c r="G3367" s="453"/>
      <c r="H3367" s="457" t="s">
        <v>4441</v>
      </c>
      <c r="I3367" s="458">
        <v>250</v>
      </c>
      <c r="J3367" s="470"/>
    </row>
    <row r="3368" spans="1:10" s="460" customFormat="1" ht="18" customHeight="1">
      <c r="A3368" s="452">
        <v>3363</v>
      </c>
      <c r="B3368" s="453" t="s">
        <v>15361</v>
      </c>
      <c r="C3368" s="453" t="s">
        <v>268</v>
      </c>
      <c r="D3368" s="461"/>
      <c r="E3368" s="453" t="s">
        <v>271</v>
      </c>
      <c r="F3368" s="462" t="s">
        <v>7857</v>
      </c>
      <c r="G3368" s="453"/>
      <c r="H3368" s="457" t="s">
        <v>4441</v>
      </c>
      <c r="I3368" s="458">
        <v>250</v>
      </c>
      <c r="J3368" s="470"/>
    </row>
    <row r="3369" spans="1:10" s="460" customFormat="1" ht="18" customHeight="1">
      <c r="A3369" s="452">
        <v>3364</v>
      </c>
      <c r="B3369" s="453" t="s">
        <v>15361</v>
      </c>
      <c r="C3369" s="453" t="s">
        <v>268</v>
      </c>
      <c r="D3369" s="461"/>
      <c r="E3369" s="453" t="s">
        <v>271</v>
      </c>
      <c r="F3369" s="462" t="s">
        <v>7858</v>
      </c>
      <c r="G3369" s="453"/>
      <c r="H3369" s="457" t="s">
        <v>4441</v>
      </c>
      <c r="I3369" s="458">
        <v>250</v>
      </c>
      <c r="J3369" s="470"/>
    </row>
    <row r="3370" spans="1:10" s="460" customFormat="1" ht="18" customHeight="1">
      <c r="A3370" s="452">
        <v>3365</v>
      </c>
      <c r="B3370" s="497" t="s">
        <v>15361</v>
      </c>
      <c r="C3370" s="497" t="s">
        <v>268</v>
      </c>
      <c r="D3370" s="505"/>
      <c r="E3370" s="497" t="s">
        <v>15395</v>
      </c>
      <c r="F3370" s="506" t="s">
        <v>7859</v>
      </c>
      <c r="G3370" s="497"/>
      <c r="H3370" s="502" t="s">
        <v>9480</v>
      </c>
      <c r="I3370" s="471">
        <v>360</v>
      </c>
      <c r="J3370" s="504" t="s">
        <v>10074</v>
      </c>
    </row>
    <row r="3371" spans="1:10" s="460" customFormat="1" ht="18" customHeight="1">
      <c r="A3371" s="452">
        <v>3366</v>
      </c>
      <c r="B3371" s="497" t="s">
        <v>15361</v>
      </c>
      <c r="C3371" s="497" t="s">
        <v>268</v>
      </c>
      <c r="D3371" s="505"/>
      <c r="E3371" s="497" t="s">
        <v>15395</v>
      </c>
      <c r="F3371" s="509" t="s">
        <v>7860</v>
      </c>
      <c r="G3371" s="507"/>
      <c r="H3371" s="502" t="s">
        <v>9480</v>
      </c>
      <c r="I3371" s="469">
        <v>360</v>
      </c>
      <c r="J3371" s="504" t="s">
        <v>10074</v>
      </c>
    </row>
    <row r="3372" spans="1:10" s="460" customFormat="1" ht="18" customHeight="1">
      <c r="A3372" s="452">
        <v>3367</v>
      </c>
      <c r="B3372" s="497" t="s">
        <v>15361</v>
      </c>
      <c r="C3372" s="497" t="s">
        <v>268</v>
      </c>
      <c r="D3372" s="505"/>
      <c r="E3372" s="497" t="s">
        <v>15395</v>
      </c>
      <c r="F3372" s="509" t="s">
        <v>7861</v>
      </c>
      <c r="G3372" s="507"/>
      <c r="H3372" s="502" t="s">
        <v>9480</v>
      </c>
      <c r="I3372" s="469">
        <v>360</v>
      </c>
      <c r="J3372" s="504" t="s">
        <v>10074</v>
      </c>
    </row>
    <row r="3373" spans="1:10" s="460" customFormat="1" ht="18" customHeight="1">
      <c r="A3373" s="452">
        <v>3368</v>
      </c>
      <c r="B3373" s="497" t="s">
        <v>15361</v>
      </c>
      <c r="C3373" s="497" t="s">
        <v>268</v>
      </c>
      <c r="D3373" s="505"/>
      <c r="E3373" s="497" t="s">
        <v>15396</v>
      </c>
      <c r="F3373" s="506" t="s">
        <v>7862</v>
      </c>
      <c r="G3373" s="497"/>
      <c r="H3373" s="502" t="s">
        <v>9480</v>
      </c>
      <c r="I3373" s="471">
        <v>560</v>
      </c>
      <c r="J3373" s="504" t="s">
        <v>10074</v>
      </c>
    </row>
    <row r="3374" spans="1:10" s="460" customFormat="1" ht="18" customHeight="1">
      <c r="A3374" s="452">
        <v>3369</v>
      </c>
      <c r="B3374" s="497" t="s">
        <v>15361</v>
      </c>
      <c r="C3374" s="497" t="s">
        <v>268</v>
      </c>
      <c r="D3374" s="505"/>
      <c r="E3374" s="497" t="s">
        <v>15395</v>
      </c>
      <c r="F3374" s="506" t="s">
        <v>7863</v>
      </c>
      <c r="G3374" s="497"/>
      <c r="H3374" s="502" t="s">
        <v>9480</v>
      </c>
      <c r="I3374" s="471">
        <v>410</v>
      </c>
      <c r="J3374" s="504" t="s">
        <v>10074</v>
      </c>
    </row>
    <row r="3375" spans="1:10" s="460" customFormat="1" ht="18" customHeight="1">
      <c r="A3375" s="452">
        <v>3370</v>
      </c>
      <c r="B3375" s="497" t="s">
        <v>15361</v>
      </c>
      <c r="C3375" s="497" t="s">
        <v>268</v>
      </c>
      <c r="D3375" s="505"/>
      <c r="E3375" s="497" t="s">
        <v>15397</v>
      </c>
      <c r="F3375" s="506" t="s">
        <v>7864</v>
      </c>
      <c r="G3375" s="497"/>
      <c r="H3375" s="502" t="s">
        <v>9480</v>
      </c>
      <c r="I3375" s="471">
        <v>110</v>
      </c>
      <c r="J3375" s="504" t="s">
        <v>10074</v>
      </c>
    </row>
    <row r="3376" spans="1:10" s="460" customFormat="1" ht="18" customHeight="1">
      <c r="A3376" s="452">
        <v>3371</v>
      </c>
      <c r="B3376" s="497" t="s">
        <v>15361</v>
      </c>
      <c r="C3376" s="497" t="s">
        <v>268</v>
      </c>
      <c r="D3376" s="505" t="s">
        <v>7865</v>
      </c>
      <c r="E3376" s="497" t="s">
        <v>15395</v>
      </c>
      <c r="F3376" s="506" t="s">
        <v>7866</v>
      </c>
      <c r="G3376" s="497"/>
      <c r="H3376" s="502" t="s">
        <v>9480</v>
      </c>
      <c r="I3376" s="471">
        <v>280</v>
      </c>
      <c r="J3376" s="504" t="s">
        <v>10074</v>
      </c>
    </row>
    <row r="3377" spans="1:10" s="460" customFormat="1" ht="18" customHeight="1">
      <c r="A3377" s="452">
        <v>3372</v>
      </c>
      <c r="B3377" s="497" t="s">
        <v>15361</v>
      </c>
      <c r="C3377" s="497" t="s">
        <v>268</v>
      </c>
      <c r="D3377" s="505" t="s">
        <v>7867</v>
      </c>
      <c r="E3377" s="497" t="s">
        <v>15395</v>
      </c>
      <c r="F3377" s="506" t="s">
        <v>7868</v>
      </c>
      <c r="G3377" s="497"/>
      <c r="H3377" s="502" t="s">
        <v>9480</v>
      </c>
      <c r="I3377" s="471">
        <v>280</v>
      </c>
      <c r="J3377" s="504" t="s">
        <v>10074</v>
      </c>
    </row>
    <row r="3378" spans="1:10" s="460" customFormat="1" ht="18" customHeight="1">
      <c r="A3378" s="452">
        <v>3373</v>
      </c>
      <c r="B3378" s="497" t="s">
        <v>15361</v>
      </c>
      <c r="C3378" s="497" t="s">
        <v>268</v>
      </c>
      <c r="D3378" s="505" t="s">
        <v>7869</v>
      </c>
      <c r="E3378" s="497" t="s">
        <v>15396</v>
      </c>
      <c r="F3378" s="506" t="s">
        <v>7870</v>
      </c>
      <c r="G3378" s="497"/>
      <c r="H3378" s="502" t="s">
        <v>9480</v>
      </c>
      <c r="I3378" s="471">
        <v>380</v>
      </c>
      <c r="J3378" s="504" t="s">
        <v>10074</v>
      </c>
    </row>
    <row r="3379" spans="1:10" s="460" customFormat="1" ht="18" customHeight="1">
      <c r="A3379" s="452">
        <v>3374</v>
      </c>
      <c r="B3379" s="497" t="s">
        <v>15361</v>
      </c>
      <c r="C3379" s="497" t="s">
        <v>268</v>
      </c>
      <c r="D3379" s="505"/>
      <c r="E3379" s="497" t="s">
        <v>15396</v>
      </c>
      <c r="F3379" s="509" t="s">
        <v>7871</v>
      </c>
      <c r="G3379" s="497"/>
      <c r="H3379" s="502" t="s">
        <v>9480</v>
      </c>
      <c r="I3379" s="471">
        <v>380</v>
      </c>
      <c r="J3379" s="504" t="s">
        <v>10074</v>
      </c>
    </row>
    <row r="3380" spans="1:10" s="460" customFormat="1" ht="18" customHeight="1">
      <c r="A3380" s="452">
        <v>3375</v>
      </c>
      <c r="B3380" s="497" t="s">
        <v>15361</v>
      </c>
      <c r="C3380" s="497" t="s">
        <v>268</v>
      </c>
      <c r="D3380" s="505"/>
      <c r="E3380" s="497" t="s">
        <v>15396</v>
      </c>
      <c r="F3380" s="509" t="s">
        <v>7872</v>
      </c>
      <c r="G3380" s="497"/>
      <c r="H3380" s="502" t="s">
        <v>9480</v>
      </c>
      <c r="I3380" s="471">
        <v>380</v>
      </c>
      <c r="J3380" s="504" t="s">
        <v>10074</v>
      </c>
    </row>
    <row r="3381" spans="1:10" s="460" customFormat="1" ht="18" customHeight="1">
      <c r="A3381" s="452">
        <v>3376</v>
      </c>
      <c r="B3381" s="497" t="s">
        <v>15361</v>
      </c>
      <c r="C3381" s="497" t="s">
        <v>268</v>
      </c>
      <c r="D3381" s="540"/>
      <c r="E3381" s="497" t="s">
        <v>15374</v>
      </c>
      <c r="F3381" s="509" t="s">
        <v>7873</v>
      </c>
      <c r="G3381" s="497"/>
      <c r="H3381" s="502" t="s">
        <v>9480</v>
      </c>
      <c r="I3381" s="518">
        <v>610</v>
      </c>
      <c r="J3381" s="504" t="s">
        <v>10074</v>
      </c>
    </row>
    <row r="3382" spans="1:10" s="460" customFormat="1" ht="18" customHeight="1">
      <c r="A3382" s="452">
        <v>3377</v>
      </c>
      <c r="B3382" s="497" t="s">
        <v>15361</v>
      </c>
      <c r="C3382" s="497" t="s">
        <v>268</v>
      </c>
      <c r="D3382" s="508"/>
      <c r="E3382" s="497" t="s">
        <v>15374</v>
      </c>
      <c r="F3382" s="509" t="s">
        <v>7874</v>
      </c>
      <c r="G3382" s="497"/>
      <c r="H3382" s="502" t="s">
        <v>9480</v>
      </c>
      <c r="I3382" s="518">
        <v>610</v>
      </c>
      <c r="J3382" s="504" t="s">
        <v>10074</v>
      </c>
    </row>
    <row r="3383" spans="1:10" s="460" customFormat="1" ht="18" customHeight="1">
      <c r="A3383" s="452">
        <v>3378</v>
      </c>
      <c r="B3383" s="497" t="s">
        <v>15361</v>
      </c>
      <c r="C3383" s="497" t="s">
        <v>268</v>
      </c>
      <c r="D3383" s="508"/>
      <c r="E3383" s="507" t="s">
        <v>15398</v>
      </c>
      <c r="F3383" s="509" t="s">
        <v>7875</v>
      </c>
      <c r="G3383" s="507"/>
      <c r="H3383" s="502" t="s">
        <v>9480</v>
      </c>
      <c r="I3383" s="469">
        <v>580</v>
      </c>
      <c r="J3383" s="504" t="s">
        <v>10074</v>
      </c>
    </row>
    <row r="3384" spans="1:10" s="460" customFormat="1" ht="18" customHeight="1">
      <c r="A3384" s="452">
        <v>3379</v>
      </c>
      <c r="B3384" s="497" t="s">
        <v>15361</v>
      </c>
      <c r="C3384" s="497" t="s">
        <v>268</v>
      </c>
      <c r="D3384" s="508"/>
      <c r="E3384" s="507" t="s">
        <v>15374</v>
      </c>
      <c r="F3384" s="509" t="s">
        <v>7876</v>
      </c>
      <c r="G3384" s="507"/>
      <c r="H3384" s="502" t="s">
        <v>9480</v>
      </c>
      <c r="I3384" s="469">
        <v>600</v>
      </c>
      <c r="J3384" s="504" t="s">
        <v>10074</v>
      </c>
    </row>
    <row r="3385" spans="1:10" s="460" customFormat="1" ht="18" customHeight="1">
      <c r="A3385" s="452">
        <v>3380</v>
      </c>
      <c r="B3385" s="513" t="s">
        <v>15361</v>
      </c>
      <c r="C3385" s="513" t="s">
        <v>15399</v>
      </c>
      <c r="D3385" s="512" t="s">
        <v>15400</v>
      </c>
      <c r="E3385" s="513" t="s">
        <v>14923</v>
      </c>
      <c r="F3385" s="467" t="s">
        <v>15401</v>
      </c>
      <c r="G3385" s="513"/>
      <c r="H3385" s="527" t="s">
        <v>10033</v>
      </c>
      <c r="I3385" s="503">
        <v>950</v>
      </c>
      <c r="J3385" s="528"/>
    </row>
    <row r="3386" spans="1:10" s="460" customFormat="1" ht="18" customHeight="1">
      <c r="A3386" s="452">
        <v>3381</v>
      </c>
      <c r="B3386" s="513" t="s">
        <v>15361</v>
      </c>
      <c r="C3386" s="513" t="s">
        <v>15399</v>
      </c>
      <c r="D3386" s="512" t="s">
        <v>15402</v>
      </c>
      <c r="E3386" s="513" t="s">
        <v>14923</v>
      </c>
      <c r="F3386" s="467" t="s">
        <v>15403</v>
      </c>
      <c r="G3386" s="513"/>
      <c r="H3386" s="527" t="s">
        <v>10033</v>
      </c>
      <c r="I3386" s="503">
        <v>950</v>
      </c>
      <c r="J3386" s="528"/>
    </row>
    <row r="3387" spans="1:10" s="460" customFormat="1" ht="18" customHeight="1">
      <c r="A3387" s="452">
        <v>3382</v>
      </c>
      <c r="B3387" s="453" t="s">
        <v>266</v>
      </c>
      <c r="C3387" s="453" t="s">
        <v>268</v>
      </c>
      <c r="D3387" s="454" t="s">
        <v>7877</v>
      </c>
      <c r="E3387" s="481" t="s">
        <v>7155</v>
      </c>
      <c r="F3387" s="456" t="s">
        <v>7878</v>
      </c>
      <c r="G3387" s="481" t="s">
        <v>4500</v>
      </c>
      <c r="H3387" s="468" t="s">
        <v>4466</v>
      </c>
      <c r="I3387" s="573">
        <v>520</v>
      </c>
      <c r="J3387" s="528"/>
    </row>
    <row r="3388" spans="1:10" s="460" customFormat="1" ht="18" customHeight="1">
      <c r="A3388" s="452">
        <v>3383</v>
      </c>
      <c r="B3388" s="453" t="s">
        <v>266</v>
      </c>
      <c r="C3388" s="453" t="s">
        <v>268</v>
      </c>
      <c r="D3388" s="454" t="s">
        <v>7879</v>
      </c>
      <c r="E3388" s="481" t="s">
        <v>7155</v>
      </c>
      <c r="F3388" s="456" t="s">
        <v>7880</v>
      </c>
      <c r="G3388" s="481" t="s">
        <v>4500</v>
      </c>
      <c r="H3388" s="468" t="s">
        <v>4466</v>
      </c>
      <c r="I3388" s="573">
        <v>520</v>
      </c>
      <c r="J3388" s="528"/>
    </row>
    <row r="3389" spans="1:10" s="460" customFormat="1" ht="18" customHeight="1">
      <c r="A3389" s="452">
        <v>3384</v>
      </c>
      <c r="B3389" s="453" t="s">
        <v>15361</v>
      </c>
      <c r="C3389" s="453" t="s">
        <v>15404</v>
      </c>
      <c r="D3389" s="454" t="s">
        <v>15405</v>
      </c>
      <c r="E3389" s="453" t="s">
        <v>15406</v>
      </c>
      <c r="F3389" s="462" t="s">
        <v>15407</v>
      </c>
      <c r="G3389" s="453" t="s">
        <v>10319</v>
      </c>
      <c r="H3389" s="463" t="s">
        <v>15377</v>
      </c>
      <c r="I3389" s="469">
        <v>500</v>
      </c>
      <c r="J3389" s="459"/>
    </row>
    <row r="3390" spans="1:10" s="460" customFormat="1" ht="18" customHeight="1">
      <c r="A3390" s="452">
        <v>3385</v>
      </c>
      <c r="B3390" s="453" t="s">
        <v>266</v>
      </c>
      <c r="C3390" s="453" t="s">
        <v>1074</v>
      </c>
      <c r="D3390" s="466" t="s">
        <v>7881</v>
      </c>
      <c r="E3390" s="452" t="s">
        <v>416</v>
      </c>
      <c r="F3390" s="467" t="s">
        <v>7882</v>
      </c>
      <c r="G3390" s="452" t="s">
        <v>4500</v>
      </c>
      <c r="H3390" s="468" t="s">
        <v>4483</v>
      </c>
      <c r="I3390" s="469">
        <v>5200</v>
      </c>
      <c r="J3390" s="470"/>
    </row>
    <row r="3391" spans="1:10" s="460" customFormat="1" ht="18" customHeight="1">
      <c r="A3391" s="452">
        <v>3386</v>
      </c>
      <c r="B3391" s="453" t="s">
        <v>266</v>
      </c>
      <c r="C3391" s="453" t="s">
        <v>1074</v>
      </c>
      <c r="D3391" s="466" t="s">
        <v>7883</v>
      </c>
      <c r="E3391" s="452" t="s">
        <v>416</v>
      </c>
      <c r="F3391" s="467" t="s">
        <v>7884</v>
      </c>
      <c r="G3391" s="452" t="s">
        <v>4500</v>
      </c>
      <c r="H3391" s="468" t="s">
        <v>4483</v>
      </c>
      <c r="I3391" s="469">
        <v>2700</v>
      </c>
      <c r="J3391" s="470"/>
    </row>
    <row r="3392" spans="1:10" s="460" customFormat="1" ht="18" customHeight="1">
      <c r="A3392" s="452">
        <v>3387</v>
      </c>
      <c r="B3392" s="453" t="s">
        <v>15361</v>
      </c>
      <c r="C3392" s="453" t="s">
        <v>15404</v>
      </c>
      <c r="D3392" s="454" t="s">
        <v>15408</v>
      </c>
      <c r="E3392" s="453" t="s">
        <v>15406</v>
      </c>
      <c r="F3392" s="462" t="s">
        <v>15409</v>
      </c>
      <c r="G3392" s="453" t="s">
        <v>10319</v>
      </c>
      <c r="H3392" s="463" t="s">
        <v>15377</v>
      </c>
      <c r="I3392" s="469">
        <v>330</v>
      </c>
      <c r="J3392" s="459"/>
    </row>
    <row r="3393" spans="1:10" s="460" customFormat="1" ht="18" customHeight="1">
      <c r="A3393" s="452">
        <v>3388</v>
      </c>
      <c r="B3393" s="453" t="s">
        <v>266</v>
      </c>
      <c r="C3393" s="453" t="s">
        <v>1074</v>
      </c>
      <c r="D3393" s="466" t="s">
        <v>7885</v>
      </c>
      <c r="E3393" s="452" t="s">
        <v>416</v>
      </c>
      <c r="F3393" s="467" t="s">
        <v>7886</v>
      </c>
      <c r="G3393" s="452" t="s">
        <v>4500</v>
      </c>
      <c r="H3393" s="468" t="s">
        <v>4483</v>
      </c>
      <c r="I3393" s="469">
        <v>3166</v>
      </c>
      <c r="J3393" s="470"/>
    </row>
    <row r="3394" spans="1:10" s="460" customFormat="1" ht="18" customHeight="1">
      <c r="A3394" s="452">
        <v>3389</v>
      </c>
      <c r="B3394" s="453" t="s">
        <v>266</v>
      </c>
      <c r="C3394" s="453" t="s">
        <v>1074</v>
      </c>
      <c r="D3394" s="466" t="s">
        <v>7887</v>
      </c>
      <c r="E3394" s="452" t="s">
        <v>416</v>
      </c>
      <c r="F3394" s="467" t="s">
        <v>7888</v>
      </c>
      <c r="G3394" s="452" t="s">
        <v>4500</v>
      </c>
      <c r="H3394" s="468" t="s">
        <v>4483</v>
      </c>
      <c r="I3394" s="469">
        <v>2700</v>
      </c>
      <c r="J3394" s="470"/>
    </row>
    <row r="3395" spans="1:10" s="460" customFormat="1" ht="18" customHeight="1">
      <c r="A3395" s="452">
        <v>3390</v>
      </c>
      <c r="B3395" s="453" t="s">
        <v>266</v>
      </c>
      <c r="C3395" s="453" t="s">
        <v>1074</v>
      </c>
      <c r="D3395" s="466" t="s">
        <v>7889</v>
      </c>
      <c r="E3395" s="452" t="s">
        <v>416</v>
      </c>
      <c r="F3395" s="467" t="s">
        <v>7890</v>
      </c>
      <c r="G3395" s="452" t="s">
        <v>4500</v>
      </c>
      <c r="H3395" s="468" t="s">
        <v>4483</v>
      </c>
      <c r="I3395" s="469">
        <v>5200</v>
      </c>
      <c r="J3395" s="470"/>
    </row>
    <row r="3396" spans="1:10" s="460" customFormat="1" ht="18" customHeight="1">
      <c r="A3396" s="452">
        <v>3391</v>
      </c>
      <c r="B3396" s="453" t="s">
        <v>266</v>
      </c>
      <c r="C3396" s="453" t="s">
        <v>1074</v>
      </c>
      <c r="D3396" s="466" t="s">
        <v>7891</v>
      </c>
      <c r="E3396" s="452" t="s">
        <v>416</v>
      </c>
      <c r="F3396" s="467" t="s">
        <v>7892</v>
      </c>
      <c r="G3396" s="452" t="s">
        <v>4500</v>
      </c>
      <c r="H3396" s="468" t="s">
        <v>4483</v>
      </c>
      <c r="I3396" s="469">
        <v>2900</v>
      </c>
      <c r="J3396" s="470"/>
    </row>
    <row r="3397" spans="1:10" s="460" customFormat="1" ht="18" customHeight="1">
      <c r="A3397" s="452">
        <v>3392</v>
      </c>
      <c r="B3397" s="453" t="s">
        <v>266</v>
      </c>
      <c r="C3397" s="453" t="s">
        <v>1074</v>
      </c>
      <c r="D3397" s="466" t="s">
        <v>7891</v>
      </c>
      <c r="E3397" s="452" t="s">
        <v>416</v>
      </c>
      <c r="F3397" s="467" t="s">
        <v>7893</v>
      </c>
      <c r="G3397" s="452" t="s">
        <v>4500</v>
      </c>
      <c r="H3397" s="468" t="s">
        <v>4483</v>
      </c>
      <c r="I3397" s="469"/>
      <c r="J3397" s="470" t="s">
        <v>4485</v>
      </c>
    </row>
    <row r="3398" spans="1:10" s="460" customFormat="1" ht="18" customHeight="1">
      <c r="A3398" s="452">
        <v>3393</v>
      </c>
      <c r="B3398" s="453" t="s">
        <v>266</v>
      </c>
      <c r="C3398" s="453" t="s">
        <v>1074</v>
      </c>
      <c r="D3398" s="466"/>
      <c r="E3398" s="453" t="s">
        <v>3160</v>
      </c>
      <c r="F3398" s="467" t="s">
        <v>7894</v>
      </c>
      <c r="G3398" s="453"/>
      <c r="H3398" s="457" t="s">
        <v>4441</v>
      </c>
      <c r="I3398" s="469">
        <v>2200</v>
      </c>
      <c r="J3398" s="470"/>
    </row>
    <row r="3399" spans="1:10" s="460" customFormat="1" ht="18" customHeight="1">
      <c r="A3399" s="452">
        <v>3394</v>
      </c>
      <c r="B3399" s="453" t="s">
        <v>266</v>
      </c>
      <c r="C3399" s="453" t="s">
        <v>1074</v>
      </c>
      <c r="D3399" s="461"/>
      <c r="E3399" s="453" t="s">
        <v>1075</v>
      </c>
      <c r="F3399" s="462" t="s">
        <v>7895</v>
      </c>
      <c r="G3399" s="453"/>
      <c r="H3399" s="457" t="s">
        <v>4441</v>
      </c>
      <c r="I3399" s="458">
        <v>460</v>
      </c>
      <c r="J3399" s="470"/>
    </row>
    <row r="3400" spans="1:10" s="460" customFormat="1" ht="18" customHeight="1">
      <c r="A3400" s="452">
        <v>3395</v>
      </c>
      <c r="B3400" s="453" t="s">
        <v>266</v>
      </c>
      <c r="C3400" s="453" t="s">
        <v>1074</v>
      </c>
      <c r="D3400" s="461"/>
      <c r="E3400" s="453" t="s">
        <v>1075</v>
      </c>
      <c r="F3400" s="462" t="s">
        <v>7896</v>
      </c>
      <c r="G3400" s="453"/>
      <c r="H3400" s="457" t="s">
        <v>4441</v>
      </c>
      <c r="I3400" s="458">
        <v>460</v>
      </c>
      <c r="J3400" s="470"/>
    </row>
    <row r="3401" spans="1:10" s="460" customFormat="1" ht="18" customHeight="1">
      <c r="A3401" s="452">
        <v>3396</v>
      </c>
      <c r="B3401" s="453" t="s">
        <v>266</v>
      </c>
      <c r="C3401" s="453" t="s">
        <v>1074</v>
      </c>
      <c r="D3401" s="461"/>
      <c r="E3401" s="453" t="s">
        <v>1075</v>
      </c>
      <c r="F3401" s="462" t="s">
        <v>7897</v>
      </c>
      <c r="G3401" s="453"/>
      <c r="H3401" s="457" t="s">
        <v>4441</v>
      </c>
      <c r="I3401" s="458">
        <v>460</v>
      </c>
      <c r="J3401" s="470"/>
    </row>
    <row r="3402" spans="1:10" s="460" customFormat="1" ht="18" customHeight="1">
      <c r="A3402" s="452">
        <v>3397</v>
      </c>
      <c r="B3402" s="453" t="s">
        <v>266</v>
      </c>
      <c r="C3402" s="453" t="s">
        <v>1074</v>
      </c>
      <c r="D3402" s="461"/>
      <c r="E3402" s="453" t="s">
        <v>1075</v>
      </c>
      <c r="F3402" s="462" t="s">
        <v>7898</v>
      </c>
      <c r="G3402" s="453"/>
      <c r="H3402" s="457" t="s">
        <v>4441</v>
      </c>
      <c r="I3402" s="458">
        <v>500</v>
      </c>
      <c r="J3402" s="470"/>
    </row>
    <row r="3403" spans="1:10" s="460" customFormat="1" ht="18" customHeight="1">
      <c r="A3403" s="452">
        <v>3398</v>
      </c>
      <c r="B3403" s="453" t="s">
        <v>266</v>
      </c>
      <c r="C3403" s="453" t="s">
        <v>1074</v>
      </c>
      <c r="D3403" s="461"/>
      <c r="E3403" s="453" t="s">
        <v>7899</v>
      </c>
      <c r="F3403" s="462" t="s">
        <v>7900</v>
      </c>
      <c r="G3403" s="453"/>
      <c r="H3403" s="457" t="s">
        <v>4441</v>
      </c>
      <c r="I3403" s="458">
        <v>890</v>
      </c>
      <c r="J3403" s="470"/>
    </row>
    <row r="3404" spans="1:10" s="460" customFormat="1" ht="18" customHeight="1">
      <c r="A3404" s="452">
        <v>3399</v>
      </c>
      <c r="B3404" s="453" t="s">
        <v>266</v>
      </c>
      <c r="C3404" s="453" t="s">
        <v>1074</v>
      </c>
      <c r="D3404" s="461"/>
      <c r="E3404" s="453" t="s">
        <v>7899</v>
      </c>
      <c r="F3404" s="462" t="s">
        <v>7901</v>
      </c>
      <c r="G3404" s="453"/>
      <c r="H3404" s="457" t="s">
        <v>4441</v>
      </c>
      <c r="I3404" s="458">
        <v>890</v>
      </c>
      <c r="J3404" s="470"/>
    </row>
    <row r="3405" spans="1:10" s="460" customFormat="1" ht="18" customHeight="1">
      <c r="A3405" s="452">
        <v>3400</v>
      </c>
      <c r="B3405" s="453" t="s">
        <v>15361</v>
      </c>
      <c r="C3405" s="452" t="s">
        <v>15410</v>
      </c>
      <c r="D3405" s="466" t="s">
        <v>15411</v>
      </c>
      <c r="E3405" s="452" t="s">
        <v>416</v>
      </c>
      <c r="F3405" s="467" t="s">
        <v>15412</v>
      </c>
      <c r="G3405" s="452" t="s">
        <v>9403</v>
      </c>
      <c r="H3405" s="463" t="s">
        <v>4483</v>
      </c>
      <c r="I3405" s="469">
        <v>3780</v>
      </c>
      <c r="J3405" s="470"/>
    </row>
    <row r="3406" spans="1:10" s="460" customFormat="1" ht="18" customHeight="1">
      <c r="A3406" s="452">
        <v>3401</v>
      </c>
      <c r="B3406" s="453" t="s">
        <v>15361</v>
      </c>
      <c r="C3406" s="453" t="s">
        <v>7902</v>
      </c>
      <c r="D3406" s="466" t="s">
        <v>7903</v>
      </c>
      <c r="E3406" s="452" t="s">
        <v>416</v>
      </c>
      <c r="F3406" s="467" t="s">
        <v>7904</v>
      </c>
      <c r="G3406" s="452" t="s">
        <v>4500</v>
      </c>
      <c r="H3406" s="468" t="s">
        <v>4483</v>
      </c>
      <c r="I3406" s="469">
        <v>42500</v>
      </c>
      <c r="J3406" s="470"/>
    </row>
    <row r="3407" spans="1:10" s="460" customFormat="1" ht="18" customHeight="1">
      <c r="A3407" s="452">
        <v>3402</v>
      </c>
      <c r="B3407" s="453" t="s">
        <v>266</v>
      </c>
      <c r="C3407" s="453" t="s">
        <v>7902</v>
      </c>
      <c r="D3407" s="473" t="s">
        <v>7905</v>
      </c>
      <c r="E3407" s="455" t="s">
        <v>6621</v>
      </c>
      <c r="F3407" s="456" t="s">
        <v>7906</v>
      </c>
      <c r="G3407" s="455" t="s">
        <v>4500</v>
      </c>
      <c r="H3407" s="465" t="s">
        <v>4466</v>
      </c>
      <c r="I3407" s="458">
        <v>550</v>
      </c>
      <c r="J3407" s="474"/>
    </row>
    <row r="3408" spans="1:10" s="460" customFormat="1" ht="18" customHeight="1">
      <c r="A3408" s="452">
        <v>3403</v>
      </c>
      <c r="B3408" s="453" t="s">
        <v>266</v>
      </c>
      <c r="C3408" s="453" t="s">
        <v>7902</v>
      </c>
      <c r="D3408" s="473" t="s">
        <v>7907</v>
      </c>
      <c r="E3408" s="455" t="s">
        <v>2584</v>
      </c>
      <c r="F3408" s="456" t="s">
        <v>7908</v>
      </c>
      <c r="G3408" s="455" t="s">
        <v>4500</v>
      </c>
      <c r="H3408" s="465" t="s">
        <v>4466</v>
      </c>
      <c r="I3408" s="573">
        <v>450</v>
      </c>
      <c r="J3408" s="474"/>
    </row>
    <row r="3409" spans="1:10" s="460" customFormat="1" ht="18" customHeight="1">
      <c r="A3409" s="452">
        <v>3404</v>
      </c>
      <c r="B3409" s="453" t="s">
        <v>266</v>
      </c>
      <c r="C3409" s="455" t="s">
        <v>7902</v>
      </c>
      <c r="D3409" s="473" t="s">
        <v>7909</v>
      </c>
      <c r="E3409" s="455" t="s">
        <v>2584</v>
      </c>
      <c r="F3409" s="456" t="s">
        <v>7910</v>
      </c>
      <c r="G3409" s="455" t="s">
        <v>4500</v>
      </c>
      <c r="H3409" s="465" t="s">
        <v>4466</v>
      </c>
      <c r="I3409" s="573">
        <v>450</v>
      </c>
      <c r="J3409" s="474"/>
    </row>
    <row r="3410" spans="1:10" s="460" customFormat="1" ht="18" customHeight="1">
      <c r="A3410" s="452">
        <v>3405</v>
      </c>
      <c r="B3410" s="453" t="s">
        <v>266</v>
      </c>
      <c r="C3410" s="453" t="s">
        <v>7902</v>
      </c>
      <c r="D3410" s="454" t="s">
        <v>7911</v>
      </c>
      <c r="E3410" s="481" t="s">
        <v>6621</v>
      </c>
      <c r="F3410" s="456" t="s">
        <v>7912</v>
      </c>
      <c r="G3410" s="481" t="s">
        <v>4500</v>
      </c>
      <c r="H3410" s="468" t="s">
        <v>4466</v>
      </c>
      <c r="I3410" s="573">
        <v>550</v>
      </c>
      <c r="J3410" s="496"/>
    </row>
    <row r="3411" spans="1:10" s="460" customFormat="1" ht="18" customHeight="1">
      <c r="A3411" s="452">
        <v>3406</v>
      </c>
      <c r="B3411" s="453" t="s">
        <v>15361</v>
      </c>
      <c r="C3411" s="453" t="s">
        <v>7902</v>
      </c>
      <c r="D3411" s="466" t="s">
        <v>15413</v>
      </c>
      <c r="E3411" s="452" t="s">
        <v>416</v>
      </c>
      <c r="F3411" s="467" t="s">
        <v>15414</v>
      </c>
      <c r="G3411" s="452" t="s">
        <v>9403</v>
      </c>
      <c r="H3411" s="463" t="s">
        <v>4483</v>
      </c>
      <c r="I3411" s="469">
        <v>11550</v>
      </c>
      <c r="J3411" s="470"/>
    </row>
    <row r="3412" spans="1:10" s="460" customFormat="1" ht="18" customHeight="1">
      <c r="A3412" s="452">
        <v>3407</v>
      </c>
      <c r="B3412" s="453" t="s">
        <v>15361</v>
      </c>
      <c r="C3412" s="453" t="s">
        <v>7902</v>
      </c>
      <c r="D3412" s="466" t="s">
        <v>15415</v>
      </c>
      <c r="E3412" s="452" t="s">
        <v>416</v>
      </c>
      <c r="F3412" s="467" t="s">
        <v>15416</v>
      </c>
      <c r="G3412" s="452" t="s">
        <v>9403</v>
      </c>
      <c r="H3412" s="463" t="s">
        <v>4483</v>
      </c>
      <c r="I3412" s="469">
        <v>11900</v>
      </c>
      <c r="J3412" s="470"/>
    </row>
    <row r="3413" spans="1:10" s="460" customFormat="1" ht="18" customHeight="1">
      <c r="A3413" s="452">
        <v>3408</v>
      </c>
      <c r="B3413" s="453" t="s">
        <v>15361</v>
      </c>
      <c r="C3413" s="453" t="s">
        <v>7902</v>
      </c>
      <c r="D3413" s="466" t="s">
        <v>15417</v>
      </c>
      <c r="E3413" s="452" t="s">
        <v>416</v>
      </c>
      <c r="F3413" s="467" t="s">
        <v>15418</v>
      </c>
      <c r="G3413" s="452" t="s">
        <v>9403</v>
      </c>
      <c r="H3413" s="463" t="s">
        <v>4483</v>
      </c>
      <c r="I3413" s="469"/>
      <c r="J3413" s="470" t="s">
        <v>4485</v>
      </c>
    </row>
    <row r="3414" spans="1:10" s="460" customFormat="1" ht="18" customHeight="1">
      <c r="A3414" s="452">
        <v>3409</v>
      </c>
      <c r="B3414" s="453" t="s">
        <v>15361</v>
      </c>
      <c r="C3414" s="452" t="s">
        <v>15419</v>
      </c>
      <c r="D3414" s="466" t="s">
        <v>15420</v>
      </c>
      <c r="E3414" s="452" t="s">
        <v>416</v>
      </c>
      <c r="F3414" s="467" t="s">
        <v>15421</v>
      </c>
      <c r="G3414" s="452" t="s">
        <v>9403</v>
      </c>
      <c r="H3414" s="463" t="s">
        <v>4483</v>
      </c>
      <c r="I3414" s="469"/>
      <c r="J3414" s="470" t="s">
        <v>4485</v>
      </c>
    </row>
    <row r="3415" spans="1:10" s="460" customFormat="1" ht="18" customHeight="1">
      <c r="A3415" s="452">
        <v>3410</v>
      </c>
      <c r="B3415" s="453" t="s">
        <v>266</v>
      </c>
      <c r="C3415" s="453" t="s">
        <v>272</v>
      </c>
      <c r="D3415" s="461" t="s">
        <v>7913</v>
      </c>
      <c r="E3415" s="453" t="s">
        <v>112</v>
      </c>
      <c r="F3415" s="462" t="s">
        <v>7914</v>
      </c>
      <c r="G3415" s="453"/>
      <c r="H3415" s="457" t="s">
        <v>4441</v>
      </c>
      <c r="I3415" s="458">
        <v>59000</v>
      </c>
      <c r="J3415" s="470"/>
    </row>
    <row r="3416" spans="1:10" s="460" customFormat="1" ht="18" customHeight="1">
      <c r="A3416" s="452">
        <v>3411</v>
      </c>
      <c r="B3416" s="453" t="s">
        <v>266</v>
      </c>
      <c r="C3416" s="453" t="s">
        <v>272</v>
      </c>
      <c r="D3416" s="461" t="s">
        <v>7915</v>
      </c>
      <c r="E3416" s="453" t="s">
        <v>112</v>
      </c>
      <c r="F3416" s="462" t="s">
        <v>7916</v>
      </c>
      <c r="G3416" s="453"/>
      <c r="H3416" s="457" t="s">
        <v>4441</v>
      </c>
      <c r="I3416" s="458">
        <v>41000</v>
      </c>
      <c r="J3416" s="470"/>
    </row>
    <row r="3417" spans="1:10" s="460" customFormat="1" ht="18" customHeight="1">
      <c r="A3417" s="452">
        <v>3412</v>
      </c>
      <c r="B3417" s="453" t="s">
        <v>15361</v>
      </c>
      <c r="C3417" s="453" t="s">
        <v>15422</v>
      </c>
      <c r="D3417" s="454" t="s">
        <v>15423</v>
      </c>
      <c r="E3417" s="556" t="s">
        <v>9466</v>
      </c>
      <c r="F3417" s="456" t="s">
        <v>15424</v>
      </c>
      <c r="G3417" s="453"/>
      <c r="H3417" s="468" t="s">
        <v>9467</v>
      </c>
      <c r="I3417" s="469">
        <v>34000</v>
      </c>
      <c r="J3417" s="459"/>
    </row>
    <row r="3418" spans="1:10" s="460" customFormat="1" ht="18" customHeight="1">
      <c r="A3418" s="452">
        <v>3413</v>
      </c>
      <c r="B3418" s="453" t="s">
        <v>266</v>
      </c>
      <c r="C3418" s="453" t="s">
        <v>272</v>
      </c>
      <c r="D3418" s="461" t="s">
        <v>7917</v>
      </c>
      <c r="E3418" s="453" t="s">
        <v>15425</v>
      </c>
      <c r="F3418" s="462" t="s">
        <v>7918</v>
      </c>
      <c r="G3418" s="453"/>
      <c r="H3418" s="457" t="s">
        <v>4441</v>
      </c>
      <c r="I3418" s="458">
        <v>4400</v>
      </c>
      <c r="J3418" s="470" t="s">
        <v>7919</v>
      </c>
    </row>
    <row r="3419" spans="1:10" s="460" customFormat="1" ht="18" customHeight="1">
      <c r="A3419" s="452">
        <v>3414</v>
      </c>
      <c r="B3419" s="453" t="s">
        <v>266</v>
      </c>
      <c r="C3419" s="453" t="s">
        <v>272</v>
      </c>
      <c r="D3419" s="466" t="s">
        <v>7920</v>
      </c>
      <c r="E3419" s="453" t="s">
        <v>416</v>
      </c>
      <c r="F3419" s="467" t="s">
        <v>7921</v>
      </c>
      <c r="G3419" s="453"/>
      <c r="H3419" s="457" t="s">
        <v>4441</v>
      </c>
      <c r="I3419" s="469">
        <v>17300</v>
      </c>
      <c r="J3419" s="470"/>
    </row>
    <row r="3420" spans="1:10" s="460" customFormat="1" ht="18" customHeight="1">
      <c r="A3420" s="452">
        <v>3415</v>
      </c>
      <c r="B3420" s="453" t="s">
        <v>266</v>
      </c>
      <c r="C3420" s="453" t="s">
        <v>272</v>
      </c>
      <c r="D3420" s="461" t="s">
        <v>7922</v>
      </c>
      <c r="E3420" s="453" t="s">
        <v>297</v>
      </c>
      <c r="F3420" s="462" t="s">
        <v>7923</v>
      </c>
      <c r="G3420" s="453"/>
      <c r="H3420" s="457" t="s">
        <v>4441</v>
      </c>
      <c r="I3420" s="458">
        <v>1850</v>
      </c>
      <c r="J3420" s="470"/>
    </row>
    <row r="3421" spans="1:10" s="460" customFormat="1" ht="18" customHeight="1">
      <c r="A3421" s="452">
        <v>3416</v>
      </c>
      <c r="B3421" s="453" t="s">
        <v>266</v>
      </c>
      <c r="C3421" s="453" t="s">
        <v>272</v>
      </c>
      <c r="D3421" s="466" t="s">
        <v>7922</v>
      </c>
      <c r="E3421" s="453" t="s">
        <v>7924</v>
      </c>
      <c r="F3421" s="467" t="s">
        <v>7925</v>
      </c>
      <c r="G3421" s="453"/>
      <c r="H3421" s="457" t="s">
        <v>4441</v>
      </c>
      <c r="I3421" s="469">
        <v>18500</v>
      </c>
      <c r="J3421" s="470"/>
    </row>
    <row r="3422" spans="1:10" s="460" customFormat="1" ht="18" customHeight="1">
      <c r="A3422" s="452">
        <v>3417</v>
      </c>
      <c r="B3422" s="453" t="s">
        <v>266</v>
      </c>
      <c r="C3422" s="453" t="s">
        <v>272</v>
      </c>
      <c r="D3422" s="461" t="s">
        <v>7922</v>
      </c>
      <c r="E3422" s="453" t="s">
        <v>164</v>
      </c>
      <c r="F3422" s="462" t="s">
        <v>7926</v>
      </c>
      <c r="G3422" s="453"/>
      <c r="H3422" s="457" t="s">
        <v>4441</v>
      </c>
      <c r="I3422" s="458">
        <v>6900</v>
      </c>
      <c r="J3422" s="470"/>
    </row>
    <row r="3423" spans="1:10" s="460" customFormat="1" ht="18" customHeight="1">
      <c r="A3423" s="452">
        <v>3418</v>
      </c>
      <c r="B3423" s="453" t="s">
        <v>266</v>
      </c>
      <c r="C3423" s="453" t="s">
        <v>272</v>
      </c>
      <c r="D3423" s="461" t="s">
        <v>7927</v>
      </c>
      <c r="E3423" s="453" t="s">
        <v>416</v>
      </c>
      <c r="F3423" s="462" t="s">
        <v>7928</v>
      </c>
      <c r="G3423" s="453"/>
      <c r="H3423" s="457" t="s">
        <v>4441</v>
      </c>
      <c r="I3423" s="458">
        <v>12300</v>
      </c>
      <c r="J3423" s="470"/>
    </row>
    <row r="3424" spans="1:10" s="460" customFormat="1" ht="18" customHeight="1">
      <c r="A3424" s="452">
        <v>3419</v>
      </c>
      <c r="B3424" s="497" t="s">
        <v>266</v>
      </c>
      <c r="C3424" s="497" t="s">
        <v>272</v>
      </c>
      <c r="D3424" s="505" t="s">
        <v>15426</v>
      </c>
      <c r="E3424" s="501" t="s">
        <v>15051</v>
      </c>
      <c r="F3424" s="506" t="s">
        <v>7929</v>
      </c>
      <c r="G3424" s="497"/>
      <c r="H3424" s="502" t="s">
        <v>9480</v>
      </c>
      <c r="I3424" s="464">
        <v>35000</v>
      </c>
      <c r="J3424" s="504" t="s">
        <v>10074</v>
      </c>
    </row>
    <row r="3425" spans="1:10" s="460" customFormat="1" ht="18" customHeight="1">
      <c r="A3425" s="452">
        <v>3420</v>
      </c>
      <c r="B3425" s="453" t="s">
        <v>266</v>
      </c>
      <c r="C3425" s="453" t="s">
        <v>272</v>
      </c>
      <c r="D3425" s="512" t="s">
        <v>15427</v>
      </c>
      <c r="E3425" s="513" t="s">
        <v>9466</v>
      </c>
      <c r="F3425" s="467" t="s">
        <v>15428</v>
      </c>
      <c r="G3425" s="453" t="s">
        <v>4500</v>
      </c>
      <c r="H3425" s="591" t="s">
        <v>4995</v>
      </c>
      <c r="I3425" s="469">
        <v>19800</v>
      </c>
      <c r="J3425" s="545"/>
    </row>
    <row r="3426" spans="1:10" s="460" customFormat="1" ht="18" customHeight="1">
      <c r="A3426" s="452">
        <v>3421</v>
      </c>
      <c r="B3426" s="497" t="s">
        <v>266</v>
      </c>
      <c r="C3426" s="497" t="s">
        <v>272</v>
      </c>
      <c r="D3426" s="512" t="s">
        <v>15429</v>
      </c>
      <c r="E3426" s="513" t="s">
        <v>9466</v>
      </c>
      <c r="F3426" s="467" t="s">
        <v>15430</v>
      </c>
      <c r="G3426" s="453" t="s">
        <v>4500</v>
      </c>
      <c r="H3426" s="591" t="s">
        <v>4995</v>
      </c>
      <c r="I3426" s="469">
        <v>22000</v>
      </c>
      <c r="J3426" s="545"/>
    </row>
    <row r="3427" spans="1:10" s="460" customFormat="1" ht="18" customHeight="1">
      <c r="A3427" s="452">
        <v>3422</v>
      </c>
      <c r="B3427" s="546" t="s">
        <v>277</v>
      </c>
      <c r="C3427" s="546" t="s">
        <v>15431</v>
      </c>
      <c r="D3427" s="604" t="s">
        <v>15431</v>
      </c>
      <c r="E3427" s="546" t="s">
        <v>15432</v>
      </c>
      <c r="F3427" s="604" t="s">
        <v>15433</v>
      </c>
      <c r="G3427" s="546" t="s">
        <v>4500</v>
      </c>
      <c r="H3427" s="598" t="s">
        <v>4536</v>
      </c>
      <c r="I3427" s="458">
        <v>8450</v>
      </c>
      <c r="J3427" s="459"/>
    </row>
    <row r="3428" spans="1:10" s="460" customFormat="1" ht="18" customHeight="1">
      <c r="A3428" s="452">
        <v>3423</v>
      </c>
      <c r="B3428" s="453" t="s">
        <v>277</v>
      </c>
      <c r="C3428" s="453" t="s">
        <v>15431</v>
      </c>
      <c r="D3428" s="462" t="s">
        <v>15431</v>
      </c>
      <c r="E3428" s="453" t="s">
        <v>15434</v>
      </c>
      <c r="F3428" s="462" t="s">
        <v>15435</v>
      </c>
      <c r="G3428" s="453" t="s">
        <v>627</v>
      </c>
      <c r="H3428" s="468" t="s">
        <v>4448</v>
      </c>
      <c r="I3428" s="464">
        <v>26000</v>
      </c>
      <c r="J3428" s="459"/>
    </row>
    <row r="3429" spans="1:10" s="460" customFormat="1" ht="18" customHeight="1">
      <c r="A3429" s="452">
        <v>3424</v>
      </c>
      <c r="B3429" s="453" t="s">
        <v>277</v>
      </c>
      <c r="C3429" s="453" t="s">
        <v>15431</v>
      </c>
      <c r="D3429" s="462" t="s">
        <v>15431</v>
      </c>
      <c r="E3429" s="453" t="s">
        <v>15436</v>
      </c>
      <c r="F3429" s="462" t="s">
        <v>15435</v>
      </c>
      <c r="G3429" s="453" t="s">
        <v>627</v>
      </c>
      <c r="H3429" s="463" t="s">
        <v>4448</v>
      </c>
      <c r="I3429" s="532">
        <v>41200</v>
      </c>
      <c r="J3429" s="459"/>
    </row>
    <row r="3430" spans="1:10" s="460" customFormat="1" ht="18" customHeight="1">
      <c r="A3430" s="452">
        <v>3425</v>
      </c>
      <c r="B3430" s="453" t="s">
        <v>277</v>
      </c>
      <c r="C3430" s="455" t="s">
        <v>1130</v>
      </c>
      <c r="D3430" s="473" t="s">
        <v>7931</v>
      </c>
      <c r="E3430" s="455" t="s">
        <v>284</v>
      </c>
      <c r="F3430" s="456" t="s">
        <v>7932</v>
      </c>
      <c r="G3430" s="455" t="s">
        <v>4500</v>
      </c>
      <c r="H3430" s="465" t="s">
        <v>4466</v>
      </c>
      <c r="I3430" s="458"/>
      <c r="J3430" s="474"/>
    </row>
    <row r="3431" spans="1:10" s="460" customFormat="1" ht="18" customHeight="1">
      <c r="A3431" s="452">
        <v>3426</v>
      </c>
      <c r="B3431" s="453" t="s">
        <v>277</v>
      </c>
      <c r="C3431" s="455" t="s">
        <v>1130</v>
      </c>
      <c r="D3431" s="473" t="s">
        <v>7933</v>
      </c>
      <c r="E3431" s="455" t="s">
        <v>284</v>
      </c>
      <c r="F3431" s="456" t="s">
        <v>7934</v>
      </c>
      <c r="G3431" s="455" t="s">
        <v>4500</v>
      </c>
      <c r="H3431" s="465" t="s">
        <v>4466</v>
      </c>
      <c r="I3431" s="458"/>
      <c r="J3431" s="474"/>
    </row>
    <row r="3432" spans="1:10" s="460" customFormat="1" ht="18" customHeight="1">
      <c r="A3432" s="452">
        <v>3427</v>
      </c>
      <c r="B3432" s="497" t="s">
        <v>15437</v>
      </c>
      <c r="C3432" s="501" t="s">
        <v>15438</v>
      </c>
      <c r="D3432" s="508" t="s">
        <v>7935</v>
      </c>
      <c r="E3432" s="511" t="s">
        <v>15439</v>
      </c>
      <c r="F3432" s="506" t="s">
        <v>7936</v>
      </c>
      <c r="G3432" s="497"/>
      <c r="H3432" s="502" t="s">
        <v>9480</v>
      </c>
      <c r="I3432" s="458">
        <v>48000</v>
      </c>
      <c r="J3432" s="504" t="s">
        <v>10074</v>
      </c>
    </row>
    <row r="3433" spans="1:10" s="460" customFormat="1" ht="18" customHeight="1">
      <c r="A3433" s="452">
        <v>3428</v>
      </c>
      <c r="B3433" s="497" t="s">
        <v>15437</v>
      </c>
      <c r="C3433" s="501" t="s">
        <v>15438</v>
      </c>
      <c r="D3433" s="505" t="s">
        <v>7937</v>
      </c>
      <c r="E3433" s="511" t="s">
        <v>15439</v>
      </c>
      <c r="F3433" s="506" t="s">
        <v>7938</v>
      </c>
      <c r="G3433" s="497"/>
      <c r="H3433" s="502" t="s">
        <v>9480</v>
      </c>
      <c r="I3433" s="458">
        <v>50000</v>
      </c>
      <c r="J3433" s="504" t="s">
        <v>10074</v>
      </c>
    </row>
    <row r="3434" spans="1:10" s="460" customFormat="1" ht="18" customHeight="1">
      <c r="A3434" s="452">
        <v>3429</v>
      </c>
      <c r="B3434" s="453" t="s">
        <v>277</v>
      </c>
      <c r="C3434" s="453" t="s">
        <v>15440</v>
      </c>
      <c r="D3434" s="461" t="s">
        <v>7939</v>
      </c>
      <c r="E3434" s="453" t="s">
        <v>15436</v>
      </c>
      <c r="F3434" s="462" t="s">
        <v>15441</v>
      </c>
      <c r="G3434" s="453"/>
      <c r="H3434" s="468" t="s">
        <v>10033</v>
      </c>
      <c r="I3434" s="469">
        <v>33000</v>
      </c>
      <c r="J3434" s="531"/>
    </row>
    <row r="3435" spans="1:10" s="460" customFormat="1" ht="18" customHeight="1">
      <c r="A3435" s="452">
        <v>3430</v>
      </c>
      <c r="B3435" s="453" t="s">
        <v>277</v>
      </c>
      <c r="C3435" s="481" t="s">
        <v>15440</v>
      </c>
      <c r="D3435" s="454" t="s">
        <v>13365</v>
      </c>
      <c r="E3435" s="481" t="s">
        <v>15434</v>
      </c>
      <c r="F3435" s="456"/>
      <c r="G3435" s="481"/>
      <c r="H3435" s="468" t="s">
        <v>4474</v>
      </c>
      <c r="I3435" s="458">
        <v>13100</v>
      </c>
      <c r="J3435" s="459"/>
    </row>
    <row r="3436" spans="1:10" s="460" customFormat="1" ht="18" customHeight="1">
      <c r="A3436" s="452">
        <v>3431</v>
      </c>
      <c r="B3436" s="453" t="s">
        <v>277</v>
      </c>
      <c r="C3436" s="453" t="s">
        <v>15440</v>
      </c>
      <c r="D3436" s="461" t="s">
        <v>13365</v>
      </c>
      <c r="E3436" s="453" t="s">
        <v>15434</v>
      </c>
      <c r="F3436" s="456"/>
      <c r="G3436" s="481"/>
      <c r="H3436" s="468" t="s">
        <v>13370</v>
      </c>
      <c r="I3436" s="469">
        <v>12350</v>
      </c>
      <c r="J3436" s="459"/>
    </row>
    <row r="3437" spans="1:10" s="460" customFormat="1" ht="18" customHeight="1">
      <c r="A3437" s="452">
        <v>3432</v>
      </c>
      <c r="B3437" s="453" t="s">
        <v>277</v>
      </c>
      <c r="C3437" s="481" t="s">
        <v>15440</v>
      </c>
      <c r="D3437" s="454" t="s">
        <v>13365</v>
      </c>
      <c r="E3437" s="481" t="s">
        <v>15436</v>
      </c>
      <c r="F3437" s="456"/>
      <c r="G3437" s="481"/>
      <c r="H3437" s="468" t="s">
        <v>4474</v>
      </c>
      <c r="I3437" s="458">
        <v>21100</v>
      </c>
      <c r="J3437" s="459"/>
    </row>
    <row r="3438" spans="1:10" s="460" customFormat="1" ht="18" customHeight="1">
      <c r="A3438" s="452">
        <v>3433</v>
      </c>
      <c r="B3438" s="453" t="s">
        <v>277</v>
      </c>
      <c r="C3438" s="453" t="s">
        <v>15440</v>
      </c>
      <c r="D3438" s="461" t="s">
        <v>13365</v>
      </c>
      <c r="E3438" s="453" t="s">
        <v>286</v>
      </c>
      <c r="F3438" s="456"/>
      <c r="G3438" s="481"/>
      <c r="H3438" s="468" t="s">
        <v>13370</v>
      </c>
      <c r="I3438" s="469">
        <v>19500</v>
      </c>
      <c r="J3438" s="459"/>
    </row>
    <row r="3439" spans="1:10" s="460" customFormat="1" ht="18" customHeight="1">
      <c r="A3439" s="452">
        <v>3434</v>
      </c>
      <c r="B3439" s="452" t="s">
        <v>15437</v>
      </c>
      <c r="C3439" s="452" t="s">
        <v>15440</v>
      </c>
      <c r="D3439" s="466" t="s">
        <v>15442</v>
      </c>
      <c r="E3439" s="452" t="s">
        <v>15443</v>
      </c>
      <c r="F3439" s="467"/>
      <c r="G3439" s="453"/>
      <c r="H3439" s="468" t="s">
        <v>13368</v>
      </c>
      <c r="I3439" s="469">
        <v>23760</v>
      </c>
      <c r="J3439" s="459"/>
    </row>
    <row r="3440" spans="1:10" s="460" customFormat="1" ht="18" customHeight="1">
      <c r="A3440" s="452">
        <v>3435</v>
      </c>
      <c r="B3440" s="452" t="s">
        <v>15437</v>
      </c>
      <c r="C3440" s="452" t="s">
        <v>15440</v>
      </c>
      <c r="D3440" s="466" t="s">
        <v>15442</v>
      </c>
      <c r="E3440" s="452" t="s">
        <v>7940</v>
      </c>
      <c r="F3440" s="467"/>
      <c r="G3440" s="453"/>
      <c r="H3440" s="468" t="s">
        <v>13368</v>
      </c>
      <c r="I3440" s="469">
        <v>37510</v>
      </c>
      <c r="J3440" s="459"/>
    </row>
    <row r="3441" spans="1:10" s="460" customFormat="1" ht="18" customHeight="1">
      <c r="A3441" s="452">
        <v>3436</v>
      </c>
      <c r="B3441" s="452" t="s">
        <v>15437</v>
      </c>
      <c r="C3441" s="452" t="s">
        <v>15440</v>
      </c>
      <c r="D3441" s="466" t="s">
        <v>4450</v>
      </c>
      <c r="E3441" s="452" t="s">
        <v>15444</v>
      </c>
      <c r="F3441" s="467" t="s">
        <v>15445</v>
      </c>
      <c r="G3441" s="452"/>
      <c r="H3441" s="468" t="s">
        <v>4457</v>
      </c>
      <c r="I3441" s="469">
        <v>12900</v>
      </c>
      <c r="J3441" s="470"/>
    </row>
    <row r="3442" spans="1:10" s="460" customFormat="1" ht="18" customHeight="1">
      <c r="A3442" s="452">
        <v>3437</v>
      </c>
      <c r="B3442" s="452" t="s">
        <v>15437</v>
      </c>
      <c r="C3442" s="452" t="s">
        <v>15440</v>
      </c>
      <c r="D3442" s="466" t="s">
        <v>4450</v>
      </c>
      <c r="E3442" s="452" t="s">
        <v>15443</v>
      </c>
      <c r="F3442" s="467" t="s">
        <v>7941</v>
      </c>
      <c r="G3442" s="453"/>
      <c r="H3442" s="468" t="s">
        <v>4453</v>
      </c>
      <c r="I3442" s="469">
        <v>16200</v>
      </c>
      <c r="J3442" s="459"/>
    </row>
    <row r="3443" spans="1:10" s="460" customFormat="1" ht="18" customHeight="1">
      <c r="A3443" s="452">
        <v>3438</v>
      </c>
      <c r="B3443" s="452" t="s">
        <v>15437</v>
      </c>
      <c r="C3443" s="452" t="s">
        <v>15440</v>
      </c>
      <c r="D3443" s="466" t="s">
        <v>4450</v>
      </c>
      <c r="E3443" s="452" t="s">
        <v>15446</v>
      </c>
      <c r="F3443" s="467" t="s">
        <v>15447</v>
      </c>
      <c r="G3443" s="452"/>
      <c r="H3443" s="468" t="s">
        <v>4457</v>
      </c>
      <c r="I3443" s="469">
        <v>21900</v>
      </c>
      <c r="J3443" s="470"/>
    </row>
    <row r="3444" spans="1:10" s="460" customFormat="1" ht="18" customHeight="1">
      <c r="A3444" s="452">
        <v>3439</v>
      </c>
      <c r="B3444" s="452" t="s">
        <v>15437</v>
      </c>
      <c r="C3444" s="452" t="s">
        <v>15440</v>
      </c>
      <c r="D3444" s="466" t="s">
        <v>4450</v>
      </c>
      <c r="E3444" s="452" t="s">
        <v>7940</v>
      </c>
      <c r="F3444" s="467" t="s">
        <v>7942</v>
      </c>
      <c r="G3444" s="453"/>
      <c r="H3444" s="468" t="s">
        <v>4453</v>
      </c>
      <c r="I3444" s="469">
        <v>20500</v>
      </c>
      <c r="J3444" s="459"/>
    </row>
    <row r="3445" spans="1:10" s="460" customFormat="1" ht="18" customHeight="1">
      <c r="A3445" s="452">
        <v>3440</v>
      </c>
      <c r="B3445" s="453" t="s">
        <v>277</v>
      </c>
      <c r="C3445" s="453" t="s">
        <v>278</v>
      </c>
      <c r="D3445" s="461" t="s">
        <v>15448</v>
      </c>
      <c r="E3445" s="453" t="s">
        <v>15434</v>
      </c>
      <c r="F3445" s="462"/>
      <c r="G3445" s="453" t="s">
        <v>627</v>
      </c>
      <c r="H3445" s="468" t="s">
        <v>4448</v>
      </c>
      <c r="I3445" s="532">
        <v>20600</v>
      </c>
      <c r="J3445" s="459"/>
    </row>
    <row r="3446" spans="1:10" s="460" customFormat="1" ht="18" customHeight="1">
      <c r="A3446" s="452">
        <v>3441</v>
      </c>
      <c r="B3446" s="453" t="s">
        <v>277</v>
      </c>
      <c r="C3446" s="453" t="s">
        <v>278</v>
      </c>
      <c r="D3446" s="461" t="s">
        <v>15448</v>
      </c>
      <c r="E3446" s="453" t="s">
        <v>15436</v>
      </c>
      <c r="F3446" s="462"/>
      <c r="G3446" s="453" t="s">
        <v>627</v>
      </c>
      <c r="H3446" s="463" t="s">
        <v>4448</v>
      </c>
      <c r="I3446" s="532">
        <v>32800</v>
      </c>
      <c r="J3446" s="459"/>
    </row>
    <row r="3447" spans="1:10" s="460" customFormat="1" ht="18" customHeight="1">
      <c r="A3447" s="452">
        <v>3442</v>
      </c>
      <c r="B3447" s="453" t="s">
        <v>277</v>
      </c>
      <c r="C3447" s="453" t="s">
        <v>278</v>
      </c>
      <c r="D3447" s="461" t="s">
        <v>13408</v>
      </c>
      <c r="E3447" s="453" t="s">
        <v>279</v>
      </c>
      <c r="F3447" s="462"/>
      <c r="G3447" s="453" t="s">
        <v>627</v>
      </c>
      <c r="H3447" s="465" t="s">
        <v>4448</v>
      </c>
      <c r="I3447" s="464">
        <v>21650</v>
      </c>
      <c r="J3447" s="459"/>
    </row>
    <row r="3448" spans="1:10" s="460" customFormat="1" ht="18" customHeight="1">
      <c r="A3448" s="452">
        <v>3443</v>
      </c>
      <c r="B3448" s="453" t="s">
        <v>277</v>
      </c>
      <c r="C3448" s="453" t="s">
        <v>278</v>
      </c>
      <c r="D3448" s="461" t="s">
        <v>13408</v>
      </c>
      <c r="E3448" s="453" t="s">
        <v>15436</v>
      </c>
      <c r="F3448" s="462"/>
      <c r="G3448" s="453" t="s">
        <v>627</v>
      </c>
      <c r="H3448" s="463" t="s">
        <v>4448</v>
      </c>
      <c r="I3448" s="464">
        <v>34100</v>
      </c>
      <c r="J3448" s="459"/>
    </row>
    <row r="3449" spans="1:10" s="460" customFormat="1" ht="18" customHeight="1">
      <c r="A3449" s="452">
        <v>3444</v>
      </c>
      <c r="B3449" s="453" t="s">
        <v>277</v>
      </c>
      <c r="C3449" s="453" t="s">
        <v>278</v>
      </c>
      <c r="D3449" s="461" t="s">
        <v>13408</v>
      </c>
      <c r="E3449" s="453" t="s">
        <v>14880</v>
      </c>
      <c r="F3449" s="462"/>
      <c r="G3449" s="453" t="s">
        <v>627</v>
      </c>
      <c r="H3449" s="465" t="s">
        <v>4448</v>
      </c>
      <c r="I3449" s="532">
        <v>62000</v>
      </c>
      <c r="J3449" s="459"/>
    </row>
    <row r="3450" spans="1:10" s="460" customFormat="1" ht="18" customHeight="1">
      <c r="A3450" s="452">
        <v>3445</v>
      </c>
      <c r="B3450" s="452" t="s">
        <v>277</v>
      </c>
      <c r="C3450" s="452" t="s">
        <v>278</v>
      </c>
      <c r="D3450" s="466" t="s">
        <v>7943</v>
      </c>
      <c r="E3450" s="452" t="s">
        <v>286</v>
      </c>
      <c r="F3450" s="467"/>
      <c r="G3450" s="452"/>
      <c r="H3450" s="489" t="s">
        <v>4548</v>
      </c>
      <c r="I3450" s="469">
        <v>23000</v>
      </c>
      <c r="J3450" s="470"/>
    </row>
    <row r="3451" spans="1:10" s="460" customFormat="1" ht="18" customHeight="1">
      <c r="A3451" s="452">
        <v>3446</v>
      </c>
      <c r="B3451" s="453" t="s">
        <v>277</v>
      </c>
      <c r="C3451" s="453" t="s">
        <v>278</v>
      </c>
      <c r="D3451" s="461" t="s">
        <v>15449</v>
      </c>
      <c r="E3451" s="453" t="s">
        <v>279</v>
      </c>
      <c r="F3451" s="462"/>
      <c r="G3451" s="453" t="s">
        <v>627</v>
      </c>
      <c r="H3451" s="468" t="s">
        <v>4448</v>
      </c>
      <c r="I3451" s="464">
        <v>23050</v>
      </c>
      <c r="J3451" s="459"/>
    </row>
    <row r="3452" spans="1:10" s="460" customFormat="1" ht="18" customHeight="1">
      <c r="A3452" s="452">
        <v>3447</v>
      </c>
      <c r="B3452" s="453" t="s">
        <v>277</v>
      </c>
      <c r="C3452" s="453" t="s">
        <v>278</v>
      </c>
      <c r="D3452" s="461" t="s">
        <v>15449</v>
      </c>
      <c r="E3452" s="453" t="s">
        <v>328</v>
      </c>
      <c r="F3452" s="462" t="s">
        <v>15450</v>
      </c>
      <c r="G3452" s="453" t="s">
        <v>627</v>
      </c>
      <c r="H3452" s="463" t="s">
        <v>4448</v>
      </c>
      <c r="I3452" s="464">
        <v>25100</v>
      </c>
      <c r="J3452" s="459"/>
    </row>
    <row r="3453" spans="1:10" s="460" customFormat="1" ht="18" customHeight="1">
      <c r="A3453" s="452">
        <v>3448</v>
      </c>
      <c r="B3453" s="453" t="s">
        <v>277</v>
      </c>
      <c r="C3453" s="453" t="s">
        <v>278</v>
      </c>
      <c r="D3453" s="461" t="s">
        <v>15449</v>
      </c>
      <c r="E3453" s="453" t="s">
        <v>286</v>
      </c>
      <c r="F3453" s="462" t="s">
        <v>15450</v>
      </c>
      <c r="G3453" s="453" t="s">
        <v>627</v>
      </c>
      <c r="H3453" s="468" t="s">
        <v>4448</v>
      </c>
      <c r="I3453" s="464">
        <v>38000</v>
      </c>
      <c r="J3453" s="459"/>
    </row>
    <row r="3454" spans="1:10" s="460" customFormat="1" ht="18" customHeight="1">
      <c r="A3454" s="452">
        <v>3449</v>
      </c>
      <c r="B3454" s="453" t="s">
        <v>277</v>
      </c>
      <c r="C3454" s="453" t="s">
        <v>278</v>
      </c>
      <c r="D3454" s="461" t="s">
        <v>7944</v>
      </c>
      <c r="E3454" s="453" t="s">
        <v>279</v>
      </c>
      <c r="F3454" s="462" t="s">
        <v>7945</v>
      </c>
      <c r="G3454" s="453"/>
      <c r="H3454" s="457" t="s">
        <v>4441</v>
      </c>
      <c r="I3454" s="458">
        <v>13800</v>
      </c>
      <c r="J3454" s="470"/>
    </row>
    <row r="3455" spans="1:10" s="460" customFormat="1" ht="18" customHeight="1">
      <c r="A3455" s="452">
        <v>3450</v>
      </c>
      <c r="B3455" s="453" t="s">
        <v>277</v>
      </c>
      <c r="C3455" s="453" t="s">
        <v>278</v>
      </c>
      <c r="D3455" s="461" t="s">
        <v>7944</v>
      </c>
      <c r="E3455" s="453" t="s">
        <v>286</v>
      </c>
      <c r="F3455" s="462" t="s">
        <v>7946</v>
      </c>
      <c r="G3455" s="453"/>
      <c r="H3455" s="457" t="s">
        <v>4441</v>
      </c>
      <c r="I3455" s="458">
        <v>22700</v>
      </c>
      <c r="J3455" s="470"/>
    </row>
    <row r="3456" spans="1:10" s="460" customFormat="1" ht="18" customHeight="1">
      <c r="A3456" s="452">
        <v>3451</v>
      </c>
      <c r="B3456" s="453" t="s">
        <v>277</v>
      </c>
      <c r="C3456" s="453" t="s">
        <v>278</v>
      </c>
      <c r="D3456" s="461" t="s">
        <v>7947</v>
      </c>
      <c r="E3456" s="453" t="s">
        <v>997</v>
      </c>
      <c r="F3456" s="462" t="s">
        <v>7948</v>
      </c>
      <c r="G3456" s="453"/>
      <c r="H3456" s="463" t="s">
        <v>4459</v>
      </c>
      <c r="I3456" s="469">
        <v>20000</v>
      </c>
      <c r="J3456" s="459"/>
    </row>
    <row r="3457" spans="1:10" s="460" customFormat="1" ht="18" customHeight="1">
      <c r="A3457" s="452">
        <v>3452</v>
      </c>
      <c r="B3457" s="453" t="s">
        <v>277</v>
      </c>
      <c r="C3457" s="453" t="s">
        <v>278</v>
      </c>
      <c r="D3457" s="461" t="s">
        <v>763</v>
      </c>
      <c r="E3457" s="453" t="s">
        <v>279</v>
      </c>
      <c r="F3457" s="462"/>
      <c r="G3457" s="453" t="s">
        <v>4500</v>
      </c>
      <c r="H3457" s="463" t="s">
        <v>4652</v>
      </c>
      <c r="I3457" s="458"/>
      <c r="J3457" s="470" t="s">
        <v>4485</v>
      </c>
    </row>
    <row r="3458" spans="1:10" s="460" customFormat="1" ht="18" customHeight="1">
      <c r="A3458" s="452">
        <v>3453</v>
      </c>
      <c r="B3458" s="453" t="s">
        <v>277</v>
      </c>
      <c r="C3458" s="453" t="s">
        <v>278</v>
      </c>
      <c r="D3458" s="461" t="s">
        <v>763</v>
      </c>
      <c r="E3458" s="481" t="s">
        <v>286</v>
      </c>
      <c r="F3458" s="462"/>
      <c r="G3458" s="453" t="s">
        <v>4500</v>
      </c>
      <c r="H3458" s="463" t="s">
        <v>4652</v>
      </c>
      <c r="I3458" s="458">
        <v>10920</v>
      </c>
      <c r="J3458" s="470"/>
    </row>
    <row r="3459" spans="1:10" s="460" customFormat="1" ht="18" customHeight="1">
      <c r="A3459" s="452">
        <v>3454</v>
      </c>
      <c r="B3459" s="453" t="s">
        <v>277</v>
      </c>
      <c r="C3459" s="453" t="s">
        <v>278</v>
      </c>
      <c r="D3459" s="461" t="s">
        <v>13365</v>
      </c>
      <c r="E3459" s="453" t="s">
        <v>15434</v>
      </c>
      <c r="F3459" s="652"/>
      <c r="G3459" s="453"/>
      <c r="H3459" s="463" t="s">
        <v>4652</v>
      </c>
      <c r="I3459" s="458">
        <v>18700</v>
      </c>
      <c r="J3459" s="476"/>
    </row>
    <row r="3460" spans="1:10" s="460" customFormat="1" ht="18" customHeight="1">
      <c r="A3460" s="452">
        <v>3455</v>
      </c>
      <c r="B3460" s="453" t="s">
        <v>277</v>
      </c>
      <c r="C3460" s="453" t="s">
        <v>278</v>
      </c>
      <c r="D3460" s="461" t="s">
        <v>13365</v>
      </c>
      <c r="E3460" s="453" t="s">
        <v>15436</v>
      </c>
      <c r="F3460" s="652"/>
      <c r="G3460" s="453"/>
      <c r="H3460" s="463" t="s">
        <v>4652</v>
      </c>
      <c r="I3460" s="458">
        <v>30900</v>
      </c>
      <c r="J3460" s="476"/>
    </row>
    <row r="3461" spans="1:10" s="460" customFormat="1" ht="18" customHeight="1">
      <c r="A3461" s="452">
        <v>3456</v>
      </c>
      <c r="B3461" s="453" t="s">
        <v>277</v>
      </c>
      <c r="C3461" s="453" t="s">
        <v>278</v>
      </c>
      <c r="D3461" s="466"/>
      <c r="E3461" s="453" t="s">
        <v>279</v>
      </c>
      <c r="F3461" s="467" t="s">
        <v>7949</v>
      </c>
      <c r="G3461" s="453" t="s">
        <v>9403</v>
      </c>
      <c r="H3461" s="457" t="s">
        <v>4441</v>
      </c>
      <c r="I3461" s="469">
        <v>15900</v>
      </c>
      <c r="J3461" s="470"/>
    </row>
    <row r="3462" spans="1:10" s="460" customFormat="1" ht="18" customHeight="1">
      <c r="A3462" s="452">
        <v>3457</v>
      </c>
      <c r="B3462" s="453" t="s">
        <v>277</v>
      </c>
      <c r="C3462" s="453" t="s">
        <v>278</v>
      </c>
      <c r="D3462" s="461"/>
      <c r="E3462" s="453" t="s">
        <v>364</v>
      </c>
      <c r="F3462" s="462" t="s">
        <v>7950</v>
      </c>
      <c r="G3462" s="453" t="s">
        <v>9403</v>
      </c>
      <c r="H3462" s="457" t="s">
        <v>4441</v>
      </c>
      <c r="I3462" s="458">
        <v>5800</v>
      </c>
      <c r="J3462" s="470"/>
    </row>
    <row r="3463" spans="1:10" s="460" customFormat="1" ht="18" customHeight="1">
      <c r="A3463" s="452">
        <v>3458</v>
      </c>
      <c r="B3463" s="453" t="s">
        <v>277</v>
      </c>
      <c r="C3463" s="453" t="s">
        <v>278</v>
      </c>
      <c r="D3463" s="461"/>
      <c r="E3463" s="453" t="s">
        <v>286</v>
      </c>
      <c r="F3463" s="462" t="s">
        <v>7951</v>
      </c>
      <c r="G3463" s="453" t="s">
        <v>9403</v>
      </c>
      <c r="H3463" s="457" t="s">
        <v>4441</v>
      </c>
      <c r="I3463" s="458">
        <v>25300</v>
      </c>
      <c r="J3463" s="470"/>
    </row>
    <row r="3464" spans="1:10" s="460" customFormat="1" ht="18" customHeight="1">
      <c r="A3464" s="452">
        <v>3459</v>
      </c>
      <c r="B3464" s="453" t="s">
        <v>277</v>
      </c>
      <c r="C3464" s="453" t="s">
        <v>278</v>
      </c>
      <c r="D3464" s="461"/>
      <c r="E3464" s="453" t="s">
        <v>286</v>
      </c>
      <c r="F3464" s="462" t="s">
        <v>7952</v>
      </c>
      <c r="G3464" s="453" t="s">
        <v>9403</v>
      </c>
      <c r="H3464" s="457" t="s">
        <v>4441</v>
      </c>
      <c r="I3464" s="458">
        <v>7700</v>
      </c>
      <c r="J3464" s="470"/>
    </row>
    <row r="3465" spans="1:10" s="460" customFormat="1" ht="18" customHeight="1">
      <c r="A3465" s="452">
        <v>3460</v>
      </c>
      <c r="B3465" s="483" t="s">
        <v>15437</v>
      </c>
      <c r="C3465" s="452" t="s">
        <v>15440</v>
      </c>
      <c r="D3465" s="466" t="s">
        <v>15451</v>
      </c>
      <c r="E3465" s="452" t="s">
        <v>416</v>
      </c>
      <c r="F3465" s="467" t="s">
        <v>15452</v>
      </c>
      <c r="G3465" s="452" t="s">
        <v>9403</v>
      </c>
      <c r="H3465" s="463" t="s">
        <v>4483</v>
      </c>
      <c r="I3465" s="469"/>
      <c r="J3465" s="470" t="s">
        <v>4485</v>
      </c>
    </row>
    <row r="3466" spans="1:10" s="460" customFormat="1" ht="18" customHeight="1">
      <c r="A3466" s="452">
        <v>3461</v>
      </c>
      <c r="B3466" s="483" t="s">
        <v>15437</v>
      </c>
      <c r="C3466" s="452" t="s">
        <v>15440</v>
      </c>
      <c r="D3466" s="466" t="s">
        <v>15451</v>
      </c>
      <c r="E3466" s="452" t="s">
        <v>416</v>
      </c>
      <c r="F3466" s="467" t="s">
        <v>15453</v>
      </c>
      <c r="G3466" s="452" t="s">
        <v>9403</v>
      </c>
      <c r="H3466" s="463" t="s">
        <v>4483</v>
      </c>
      <c r="I3466" s="469"/>
      <c r="J3466" s="470" t="s">
        <v>4485</v>
      </c>
    </row>
    <row r="3467" spans="1:10" s="460" customFormat="1" ht="18" customHeight="1">
      <c r="A3467" s="452">
        <v>3462</v>
      </c>
      <c r="B3467" s="483" t="s">
        <v>15437</v>
      </c>
      <c r="C3467" s="452" t="s">
        <v>15440</v>
      </c>
      <c r="D3467" s="466" t="s">
        <v>15451</v>
      </c>
      <c r="E3467" s="452" t="s">
        <v>416</v>
      </c>
      <c r="F3467" s="467" t="s">
        <v>15454</v>
      </c>
      <c r="G3467" s="452" t="s">
        <v>9403</v>
      </c>
      <c r="H3467" s="463" t="s">
        <v>4483</v>
      </c>
      <c r="I3467" s="469"/>
      <c r="J3467" s="470" t="s">
        <v>4485</v>
      </c>
    </row>
    <row r="3468" spans="1:10" s="460" customFormat="1" ht="18" customHeight="1">
      <c r="A3468" s="452">
        <v>3463</v>
      </c>
      <c r="B3468" s="483" t="s">
        <v>15437</v>
      </c>
      <c r="C3468" s="452" t="s">
        <v>15440</v>
      </c>
      <c r="D3468" s="466" t="s">
        <v>13399</v>
      </c>
      <c r="E3468" s="452" t="s">
        <v>416</v>
      </c>
      <c r="F3468" s="467" t="s">
        <v>15452</v>
      </c>
      <c r="G3468" s="452"/>
      <c r="H3468" s="463" t="s">
        <v>4483</v>
      </c>
      <c r="I3468" s="469"/>
      <c r="J3468" s="470" t="s">
        <v>4485</v>
      </c>
    </row>
    <row r="3469" spans="1:10" s="460" customFormat="1" ht="18" customHeight="1">
      <c r="A3469" s="452">
        <v>3464</v>
      </c>
      <c r="B3469" s="483" t="s">
        <v>15437</v>
      </c>
      <c r="C3469" s="452" t="s">
        <v>15440</v>
      </c>
      <c r="D3469" s="466" t="s">
        <v>13399</v>
      </c>
      <c r="E3469" s="452" t="s">
        <v>416</v>
      </c>
      <c r="F3469" s="467" t="s">
        <v>15453</v>
      </c>
      <c r="G3469" s="452"/>
      <c r="H3469" s="463" t="s">
        <v>4483</v>
      </c>
      <c r="I3469" s="469"/>
      <c r="J3469" s="470" t="s">
        <v>4485</v>
      </c>
    </row>
    <row r="3470" spans="1:10" s="460" customFormat="1" ht="18" customHeight="1">
      <c r="A3470" s="452">
        <v>3465</v>
      </c>
      <c r="B3470" s="483" t="s">
        <v>15437</v>
      </c>
      <c r="C3470" s="452" t="s">
        <v>15440</v>
      </c>
      <c r="D3470" s="466" t="s">
        <v>13399</v>
      </c>
      <c r="E3470" s="452" t="s">
        <v>416</v>
      </c>
      <c r="F3470" s="467" t="s">
        <v>15454</v>
      </c>
      <c r="G3470" s="452"/>
      <c r="H3470" s="463" t="s">
        <v>4483</v>
      </c>
      <c r="I3470" s="469"/>
      <c r="J3470" s="470" t="s">
        <v>4485</v>
      </c>
    </row>
    <row r="3471" spans="1:10" s="460" customFormat="1" ht="18" customHeight="1">
      <c r="A3471" s="452">
        <v>3466</v>
      </c>
      <c r="B3471" s="453" t="s">
        <v>15437</v>
      </c>
      <c r="C3471" s="453" t="s">
        <v>15440</v>
      </c>
      <c r="D3471" s="723" t="s">
        <v>13413</v>
      </c>
      <c r="E3471" s="453" t="s">
        <v>15455</v>
      </c>
      <c r="F3471" s="724" t="s">
        <v>15456</v>
      </c>
      <c r="G3471" s="453"/>
      <c r="H3471" s="725" t="s">
        <v>13415</v>
      </c>
      <c r="I3471" s="726">
        <v>21780</v>
      </c>
      <c r="J3471" s="727" t="s">
        <v>13416</v>
      </c>
    </row>
    <row r="3472" spans="1:10" s="460" customFormat="1" ht="18" customHeight="1">
      <c r="A3472" s="452">
        <v>3467</v>
      </c>
      <c r="B3472" s="453" t="s">
        <v>15437</v>
      </c>
      <c r="C3472" s="453" t="s">
        <v>15440</v>
      </c>
      <c r="D3472" s="723" t="s">
        <v>13413</v>
      </c>
      <c r="E3472" s="734" t="s">
        <v>279</v>
      </c>
      <c r="F3472" s="724" t="s">
        <v>15457</v>
      </c>
      <c r="G3472" s="453" t="s">
        <v>9403</v>
      </c>
      <c r="H3472" s="725" t="s">
        <v>13415</v>
      </c>
      <c r="I3472" s="726">
        <v>20800</v>
      </c>
      <c r="J3472" s="727" t="s">
        <v>13416</v>
      </c>
    </row>
    <row r="3473" spans="1:10" s="460" customFormat="1" ht="18" customHeight="1">
      <c r="A3473" s="452">
        <v>3468</v>
      </c>
      <c r="B3473" s="453" t="s">
        <v>15437</v>
      </c>
      <c r="C3473" s="453" t="s">
        <v>15440</v>
      </c>
      <c r="D3473" s="723" t="s">
        <v>13413</v>
      </c>
      <c r="E3473" s="734" t="s">
        <v>286</v>
      </c>
      <c r="F3473" s="724" t="s">
        <v>15457</v>
      </c>
      <c r="G3473" s="453" t="s">
        <v>9403</v>
      </c>
      <c r="H3473" s="725" t="s">
        <v>13415</v>
      </c>
      <c r="I3473" s="726">
        <v>29800</v>
      </c>
      <c r="J3473" s="727" t="s">
        <v>13416</v>
      </c>
    </row>
    <row r="3474" spans="1:10" s="460" customFormat="1" ht="18" customHeight="1">
      <c r="A3474" s="452">
        <v>3469</v>
      </c>
      <c r="B3474" s="453" t="s">
        <v>277</v>
      </c>
      <c r="C3474" s="453" t="s">
        <v>15458</v>
      </c>
      <c r="D3474" s="461"/>
      <c r="E3474" s="453" t="s">
        <v>10358</v>
      </c>
      <c r="F3474" s="456" t="s">
        <v>15459</v>
      </c>
      <c r="G3474" s="453"/>
      <c r="H3474" s="463" t="s">
        <v>4536</v>
      </c>
      <c r="I3474" s="458">
        <v>1640</v>
      </c>
      <c r="J3474" s="459"/>
    </row>
    <row r="3475" spans="1:10" s="460" customFormat="1" ht="18" customHeight="1">
      <c r="A3475" s="452">
        <v>3470</v>
      </c>
      <c r="B3475" s="453" t="s">
        <v>277</v>
      </c>
      <c r="C3475" s="453" t="s">
        <v>15458</v>
      </c>
      <c r="D3475" s="461"/>
      <c r="E3475" s="453" t="s">
        <v>13527</v>
      </c>
      <c r="F3475" s="456" t="s">
        <v>15460</v>
      </c>
      <c r="G3475" s="453"/>
      <c r="H3475" s="463" t="s">
        <v>4536</v>
      </c>
      <c r="I3475" s="458">
        <v>1020</v>
      </c>
      <c r="J3475" s="459"/>
    </row>
    <row r="3476" spans="1:10" s="460" customFormat="1" ht="18" customHeight="1">
      <c r="A3476" s="452">
        <v>3471</v>
      </c>
      <c r="B3476" s="453" t="s">
        <v>277</v>
      </c>
      <c r="C3476" s="453" t="s">
        <v>283</v>
      </c>
      <c r="D3476" s="461"/>
      <c r="E3476" s="453" t="s">
        <v>284</v>
      </c>
      <c r="F3476" s="456" t="s">
        <v>15461</v>
      </c>
      <c r="G3476" s="453"/>
      <c r="H3476" s="463" t="s">
        <v>4536</v>
      </c>
      <c r="I3476" s="458">
        <v>48000</v>
      </c>
      <c r="J3476" s="459"/>
    </row>
    <row r="3477" spans="1:10" s="460" customFormat="1" ht="18" customHeight="1">
      <c r="A3477" s="452">
        <v>3472</v>
      </c>
      <c r="B3477" s="497" t="s">
        <v>277</v>
      </c>
      <c r="C3477" s="497" t="s">
        <v>283</v>
      </c>
      <c r="D3477" s="508" t="s">
        <v>7953</v>
      </c>
      <c r="E3477" s="499">
        <v>18</v>
      </c>
      <c r="F3477" s="506" t="s">
        <v>7954</v>
      </c>
      <c r="G3477" s="497"/>
      <c r="H3477" s="502" t="s">
        <v>9480</v>
      </c>
      <c r="I3477" s="458">
        <v>50500</v>
      </c>
      <c r="J3477" s="504" t="s">
        <v>10074</v>
      </c>
    </row>
    <row r="3478" spans="1:10" s="460" customFormat="1" ht="18" customHeight="1">
      <c r="A3478" s="452">
        <v>3473</v>
      </c>
      <c r="B3478" s="453" t="s">
        <v>277</v>
      </c>
      <c r="C3478" s="453" t="s">
        <v>285</v>
      </c>
      <c r="D3478" s="461" t="s">
        <v>15462</v>
      </c>
      <c r="E3478" s="453" t="s">
        <v>286</v>
      </c>
      <c r="F3478" s="456"/>
      <c r="G3478" s="453" t="s">
        <v>4500</v>
      </c>
      <c r="H3478" s="463" t="s">
        <v>4536</v>
      </c>
      <c r="I3478" s="458">
        <v>6400</v>
      </c>
      <c r="J3478" s="459"/>
    </row>
    <row r="3479" spans="1:10" s="460" customFormat="1" ht="18" customHeight="1">
      <c r="A3479" s="452">
        <v>3474</v>
      </c>
      <c r="B3479" s="453" t="s">
        <v>277</v>
      </c>
      <c r="C3479" s="453" t="s">
        <v>285</v>
      </c>
      <c r="D3479" s="461" t="s">
        <v>15462</v>
      </c>
      <c r="E3479" s="453" t="s">
        <v>287</v>
      </c>
      <c r="F3479" s="456"/>
      <c r="G3479" s="453" t="s">
        <v>4500</v>
      </c>
      <c r="H3479" s="463" t="s">
        <v>4536</v>
      </c>
      <c r="I3479" s="458">
        <v>10700</v>
      </c>
      <c r="J3479" s="459"/>
    </row>
    <row r="3480" spans="1:10" s="460" customFormat="1" ht="18" customHeight="1">
      <c r="A3480" s="452">
        <v>3475</v>
      </c>
      <c r="B3480" s="453" t="s">
        <v>277</v>
      </c>
      <c r="C3480" s="453" t="s">
        <v>285</v>
      </c>
      <c r="D3480" s="461" t="s">
        <v>1112</v>
      </c>
      <c r="E3480" s="453" t="s">
        <v>287</v>
      </c>
      <c r="F3480" s="462" t="s">
        <v>7955</v>
      </c>
      <c r="G3480" s="453"/>
      <c r="H3480" s="463" t="s">
        <v>651</v>
      </c>
      <c r="I3480" s="471">
        <v>12556</v>
      </c>
      <c r="J3480" s="472"/>
    </row>
    <row r="3481" spans="1:10" s="460" customFormat="1" ht="18" customHeight="1">
      <c r="A3481" s="452">
        <v>3476</v>
      </c>
      <c r="B3481" s="497" t="s">
        <v>277</v>
      </c>
      <c r="C3481" s="583" t="s">
        <v>15463</v>
      </c>
      <c r="D3481" s="505" t="s">
        <v>7956</v>
      </c>
      <c r="E3481" s="499">
        <v>350</v>
      </c>
      <c r="F3481" s="506" t="s">
        <v>7957</v>
      </c>
      <c r="G3481" s="497"/>
      <c r="H3481" s="502" t="s">
        <v>9480</v>
      </c>
      <c r="I3481" s="518">
        <v>8700</v>
      </c>
      <c r="J3481" s="504" t="s">
        <v>10074</v>
      </c>
    </row>
    <row r="3482" spans="1:10" s="460" customFormat="1" ht="18" customHeight="1">
      <c r="A3482" s="452">
        <v>3477</v>
      </c>
      <c r="B3482" s="497" t="s">
        <v>277</v>
      </c>
      <c r="C3482" s="583" t="s">
        <v>15463</v>
      </c>
      <c r="D3482" s="505" t="s">
        <v>7958</v>
      </c>
      <c r="E3482" s="499">
        <v>500</v>
      </c>
      <c r="F3482" s="506" t="s">
        <v>7959</v>
      </c>
      <c r="G3482" s="497"/>
      <c r="H3482" s="502" t="s">
        <v>9480</v>
      </c>
      <c r="I3482" s="518">
        <v>7100</v>
      </c>
      <c r="J3482" s="504" t="s">
        <v>10074</v>
      </c>
    </row>
    <row r="3483" spans="1:10" s="460" customFormat="1" ht="18" customHeight="1">
      <c r="A3483" s="452">
        <v>3478</v>
      </c>
      <c r="B3483" s="497" t="s">
        <v>277</v>
      </c>
      <c r="C3483" s="583" t="s">
        <v>15463</v>
      </c>
      <c r="D3483" s="505" t="s">
        <v>7958</v>
      </c>
      <c r="E3483" s="499">
        <v>900</v>
      </c>
      <c r="F3483" s="506" t="s">
        <v>7959</v>
      </c>
      <c r="G3483" s="507"/>
      <c r="H3483" s="502" t="s">
        <v>9480</v>
      </c>
      <c r="I3483" s="469">
        <v>12000</v>
      </c>
      <c r="J3483" s="504" t="s">
        <v>10074</v>
      </c>
    </row>
    <row r="3484" spans="1:10" s="460" customFormat="1" ht="18" customHeight="1">
      <c r="A3484" s="452">
        <v>3479</v>
      </c>
      <c r="B3484" s="453" t="s">
        <v>15437</v>
      </c>
      <c r="C3484" s="481" t="s">
        <v>15464</v>
      </c>
      <c r="D3484" s="454" t="s">
        <v>15465</v>
      </c>
      <c r="E3484" s="481" t="s">
        <v>15466</v>
      </c>
      <c r="F3484" s="456" t="s">
        <v>15467</v>
      </c>
      <c r="G3484" s="481"/>
      <c r="H3484" s="463" t="s">
        <v>4536</v>
      </c>
      <c r="I3484" s="469">
        <v>48000</v>
      </c>
      <c r="J3484" s="459"/>
    </row>
    <row r="3485" spans="1:10" s="460" customFormat="1" ht="18" customHeight="1">
      <c r="A3485" s="452">
        <v>3480</v>
      </c>
      <c r="B3485" s="453" t="s">
        <v>15437</v>
      </c>
      <c r="C3485" s="481" t="s">
        <v>15464</v>
      </c>
      <c r="D3485" s="454" t="s">
        <v>15468</v>
      </c>
      <c r="E3485" s="481" t="s">
        <v>15466</v>
      </c>
      <c r="F3485" s="456" t="s">
        <v>15469</v>
      </c>
      <c r="G3485" s="481"/>
      <c r="H3485" s="463" t="s">
        <v>4536</v>
      </c>
      <c r="I3485" s="469">
        <v>49000</v>
      </c>
      <c r="J3485" s="459"/>
    </row>
    <row r="3486" spans="1:10" s="460" customFormat="1" ht="18" customHeight="1">
      <c r="A3486" s="452">
        <v>3481</v>
      </c>
      <c r="B3486" s="453" t="s">
        <v>277</v>
      </c>
      <c r="C3486" s="453" t="s">
        <v>7961</v>
      </c>
      <c r="D3486" s="461" t="s">
        <v>7962</v>
      </c>
      <c r="E3486" s="453" t="s">
        <v>284</v>
      </c>
      <c r="F3486" s="462" t="s">
        <v>7963</v>
      </c>
      <c r="G3486" s="453"/>
      <c r="H3486" s="463" t="s">
        <v>15470</v>
      </c>
      <c r="I3486" s="471">
        <v>46000</v>
      </c>
      <c r="J3486" s="472"/>
    </row>
    <row r="3487" spans="1:10" s="460" customFormat="1" ht="18" customHeight="1">
      <c r="A3487" s="452">
        <v>3482</v>
      </c>
      <c r="B3487" s="497" t="s">
        <v>15437</v>
      </c>
      <c r="C3487" s="501" t="s">
        <v>15464</v>
      </c>
      <c r="D3487" s="508" t="s">
        <v>7965</v>
      </c>
      <c r="E3487" s="499">
        <v>500</v>
      </c>
      <c r="F3487" s="509" t="s">
        <v>7963</v>
      </c>
      <c r="G3487" s="507"/>
      <c r="H3487" s="502" t="s">
        <v>9480</v>
      </c>
      <c r="I3487" s="469">
        <v>3300</v>
      </c>
      <c r="J3487" s="504" t="s">
        <v>10074</v>
      </c>
    </row>
    <row r="3488" spans="1:10" s="460" customFormat="1" ht="18" customHeight="1">
      <c r="A3488" s="452">
        <v>3483</v>
      </c>
      <c r="B3488" s="497" t="s">
        <v>15437</v>
      </c>
      <c r="C3488" s="501" t="s">
        <v>15464</v>
      </c>
      <c r="D3488" s="508" t="s">
        <v>7965</v>
      </c>
      <c r="E3488" s="499">
        <v>900</v>
      </c>
      <c r="F3488" s="509" t="s">
        <v>7963</v>
      </c>
      <c r="G3488" s="507"/>
      <c r="H3488" s="502" t="s">
        <v>9480</v>
      </c>
      <c r="I3488" s="469">
        <v>5900</v>
      </c>
      <c r="J3488" s="504" t="s">
        <v>10074</v>
      </c>
    </row>
    <row r="3489" spans="1:10" s="460" customFormat="1" ht="18" customHeight="1">
      <c r="A3489" s="452">
        <v>3484</v>
      </c>
      <c r="B3489" s="497" t="s">
        <v>15437</v>
      </c>
      <c r="C3489" s="501" t="s">
        <v>15464</v>
      </c>
      <c r="D3489" s="508" t="s">
        <v>7966</v>
      </c>
      <c r="E3489" s="499">
        <v>18</v>
      </c>
      <c r="F3489" s="506" t="s">
        <v>7967</v>
      </c>
      <c r="G3489" s="497"/>
      <c r="H3489" s="502" t="s">
        <v>9480</v>
      </c>
      <c r="I3489" s="458">
        <v>50000</v>
      </c>
      <c r="J3489" s="504" t="s">
        <v>10074</v>
      </c>
    </row>
    <row r="3490" spans="1:10" s="460" customFormat="1" ht="18" customHeight="1">
      <c r="A3490" s="452">
        <v>3485</v>
      </c>
      <c r="B3490" s="453" t="s">
        <v>277</v>
      </c>
      <c r="C3490" s="453" t="s">
        <v>15471</v>
      </c>
      <c r="D3490" s="462" t="s">
        <v>15472</v>
      </c>
      <c r="E3490" s="452" t="s">
        <v>15473</v>
      </c>
      <c r="F3490" s="462" t="s">
        <v>13372</v>
      </c>
      <c r="G3490" s="453" t="s">
        <v>9403</v>
      </c>
      <c r="H3490" s="468" t="s">
        <v>13368</v>
      </c>
      <c r="I3490" s="458">
        <v>35530</v>
      </c>
      <c r="J3490" s="459"/>
    </row>
    <row r="3491" spans="1:10" s="460" customFormat="1" ht="18" customHeight="1">
      <c r="A3491" s="452">
        <v>3486</v>
      </c>
      <c r="B3491" s="453" t="s">
        <v>277</v>
      </c>
      <c r="C3491" s="453" t="s">
        <v>15471</v>
      </c>
      <c r="D3491" s="462" t="s">
        <v>15472</v>
      </c>
      <c r="E3491" s="452" t="s">
        <v>15443</v>
      </c>
      <c r="F3491" s="462" t="s">
        <v>13372</v>
      </c>
      <c r="G3491" s="453" t="s">
        <v>9403</v>
      </c>
      <c r="H3491" s="468" t="s">
        <v>13368</v>
      </c>
      <c r="I3491" s="458">
        <v>11990</v>
      </c>
      <c r="J3491" s="459"/>
    </row>
    <row r="3492" spans="1:10" s="460" customFormat="1" ht="18" customHeight="1">
      <c r="A3492" s="452">
        <v>3487</v>
      </c>
      <c r="B3492" s="453" t="s">
        <v>277</v>
      </c>
      <c r="C3492" s="453" t="s">
        <v>15471</v>
      </c>
      <c r="D3492" s="462" t="s">
        <v>15472</v>
      </c>
      <c r="E3492" s="452" t="s">
        <v>7940</v>
      </c>
      <c r="F3492" s="462" t="s">
        <v>13372</v>
      </c>
      <c r="G3492" s="453" t="s">
        <v>9403</v>
      </c>
      <c r="H3492" s="468" t="s">
        <v>13368</v>
      </c>
      <c r="I3492" s="458">
        <v>19140</v>
      </c>
      <c r="J3492" s="459"/>
    </row>
    <row r="3493" spans="1:10" s="460" customFormat="1" ht="18" customHeight="1">
      <c r="A3493" s="452">
        <v>3488</v>
      </c>
      <c r="B3493" s="453" t="s">
        <v>277</v>
      </c>
      <c r="C3493" s="453" t="s">
        <v>15471</v>
      </c>
      <c r="D3493" s="461" t="s">
        <v>7968</v>
      </c>
      <c r="E3493" s="453" t="s">
        <v>15436</v>
      </c>
      <c r="F3493" s="462" t="s">
        <v>15474</v>
      </c>
      <c r="G3493" s="453"/>
      <c r="H3493" s="468" t="s">
        <v>10033</v>
      </c>
      <c r="I3493" s="469">
        <v>51500</v>
      </c>
      <c r="J3493" s="531"/>
    </row>
    <row r="3494" spans="1:10" s="460" customFormat="1" ht="18" customHeight="1">
      <c r="A3494" s="452">
        <v>3489</v>
      </c>
      <c r="B3494" s="453" t="s">
        <v>277</v>
      </c>
      <c r="C3494" s="453" t="s">
        <v>15471</v>
      </c>
      <c r="D3494" s="461" t="s">
        <v>7969</v>
      </c>
      <c r="E3494" s="453" t="s">
        <v>15436</v>
      </c>
      <c r="F3494" s="462" t="s">
        <v>15475</v>
      </c>
      <c r="G3494" s="453"/>
      <c r="H3494" s="468" t="s">
        <v>10033</v>
      </c>
      <c r="I3494" s="469">
        <v>49000</v>
      </c>
      <c r="J3494" s="474"/>
    </row>
    <row r="3495" spans="1:10" s="460" customFormat="1" ht="18" customHeight="1">
      <c r="A3495" s="452">
        <v>3490</v>
      </c>
      <c r="B3495" s="453" t="s">
        <v>277</v>
      </c>
      <c r="C3495" s="481" t="s">
        <v>15471</v>
      </c>
      <c r="D3495" s="454" t="s">
        <v>13365</v>
      </c>
      <c r="E3495" s="481" t="s">
        <v>15434</v>
      </c>
      <c r="F3495" s="456"/>
      <c r="G3495" s="481"/>
      <c r="H3495" s="468" t="s">
        <v>4474</v>
      </c>
      <c r="I3495" s="458">
        <v>21300</v>
      </c>
      <c r="J3495" s="459"/>
    </row>
    <row r="3496" spans="1:10" s="460" customFormat="1" ht="18" customHeight="1">
      <c r="A3496" s="452">
        <v>3491</v>
      </c>
      <c r="B3496" s="453" t="s">
        <v>277</v>
      </c>
      <c r="C3496" s="453" t="s">
        <v>289</v>
      </c>
      <c r="D3496" s="461" t="s">
        <v>13365</v>
      </c>
      <c r="E3496" s="453" t="s">
        <v>279</v>
      </c>
      <c r="F3496" s="456"/>
      <c r="G3496" s="481"/>
      <c r="H3496" s="468" t="s">
        <v>13370</v>
      </c>
      <c r="I3496" s="469">
        <v>23020</v>
      </c>
      <c r="J3496" s="459"/>
    </row>
    <row r="3497" spans="1:10" s="460" customFormat="1" ht="18" customHeight="1">
      <c r="A3497" s="452">
        <v>3492</v>
      </c>
      <c r="B3497" s="453" t="s">
        <v>277</v>
      </c>
      <c r="C3497" s="481" t="s">
        <v>15471</v>
      </c>
      <c r="D3497" s="454" t="s">
        <v>13365</v>
      </c>
      <c r="E3497" s="481" t="s">
        <v>15436</v>
      </c>
      <c r="F3497" s="456"/>
      <c r="G3497" s="481"/>
      <c r="H3497" s="468" t="s">
        <v>4474</v>
      </c>
      <c r="I3497" s="458">
        <v>34200</v>
      </c>
      <c r="J3497" s="459"/>
    </row>
    <row r="3498" spans="1:10" s="460" customFormat="1" ht="18" customHeight="1">
      <c r="A3498" s="452">
        <v>3493</v>
      </c>
      <c r="B3498" s="453" t="s">
        <v>277</v>
      </c>
      <c r="C3498" s="453" t="s">
        <v>289</v>
      </c>
      <c r="D3498" s="461" t="s">
        <v>13365</v>
      </c>
      <c r="E3498" s="453" t="s">
        <v>286</v>
      </c>
      <c r="F3498" s="456"/>
      <c r="G3498" s="481"/>
      <c r="H3498" s="468" t="s">
        <v>13370</v>
      </c>
      <c r="I3498" s="469">
        <v>37700</v>
      </c>
      <c r="J3498" s="459"/>
    </row>
    <row r="3499" spans="1:10" s="460" customFormat="1" ht="18" customHeight="1">
      <c r="A3499" s="452">
        <v>3494</v>
      </c>
      <c r="B3499" s="453" t="s">
        <v>277</v>
      </c>
      <c r="C3499" s="453" t="s">
        <v>289</v>
      </c>
      <c r="D3499" s="461" t="s">
        <v>13365</v>
      </c>
      <c r="E3499" s="453" t="s">
        <v>15436</v>
      </c>
      <c r="F3499" s="652"/>
      <c r="G3499" s="735" t="s">
        <v>9403</v>
      </c>
      <c r="H3499" s="463" t="s">
        <v>13415</v>
      </c>
      <c r="I3499" s="661">
        <v>37200</v>
      </c>
      <c r="J3499" s="476"/>
    </row>
    <row r="3500" spans="1:10" s="460" customFormat="1" ht="18" customHeight="1">
      <c r="A3500" s="452">
        <v>3495</v>
      </c>
      <c r="B3500" s="453" t="s">
        <v>13363</v>
      </c>
      <c r="C3500" s="453" t="s">
        <v>13441</v>
      </c>
      <c r="D3500" s="723" t="s">
        <v>13467</v>
      </c>
      <c r="E3500" s="736" t="s">
        <v>10358</v>
      </c>
      <c r="F3500" s="653" t="s">
        <v>13468</v>
      </c>
      <c r="G3500" s="735" t="s">
        <v>9403</v>
      </c>
      <c r="H3500" s="463" t="s">
        <v>13415</v>
      </c>
      <c r="I3500" s="737">
        <v>8600</v>
      </c>
      <c r="J3500" s="476"/>
    </row>
    <row r="3501" spans="1:10" s="460" customFormat="1" ht="18" customHeight="1">
      <c r="A3501" s="452">
        <v>3496</v>
      </c>
      <c r="B3501" s="453" t="s">
        <v>277</v>
      </c>
      <c r="C3501" s="453" t="s">
        <v>289</v>
      </c>
      <c r="D3501" s="461" t="s">
        <v>4669</v>
      </c>
      <c r="E3501" s="453" t="s">
        <v>3160</v>
      </c>
      <c r="F3501" s="462"/>
      <c r="G3501" s="453" t="s">
        <v>9403</v>
      </c>
      <c r="H3501" s="463" t="s">
        <v>4652</v>
      </c>
      <c r="I3501" s="458">
        <v>72300</v>
      </c>
      <c r="J3501" s="470"/>
    </row>
    <row r="3502" spans="1:10" s="460" customFormat="1" ht="18" customHeight="1">
      <c r="A3502" s="452">
        <v>3497</v>
      </c>
      <c r="B3502" s="453" t="s">
        <v>277</v>
      </c>
      <c r="C3502" s="453" t="s">
        <v>289</v>
      </c>
      <c r="D3502" s="461" t="s">
        <v>4669</v>
      </c>
      <c r="E3502" s="453" t="s">
        <v>279</v>
      </c>
      <c r="F3502" s="462"/>
      <c r="G3502" s="453" t="s">
        <v>4500</v>
      </c>
      <c r="H3502" s="463" t="s">
        <v>4652</v>
      </c>
      <c r="I3502" s="458">
        <v>24200</v>
      </c>
      <c r="J3502" s="470"/>
    </row>
    <row r="3503" spans="1:10" s="460" customFormat="1" ht="18" customHeight="1">
      <c r="A3503" s="452">
        <v>3498</v>
      </c>
      <c r="B3503" s="453" t="s">
        <v>277</v>
      </c>
      <c r="C3503" s="453" t="s">
        <v>289</v>
      </c>
      <c r="D3503" s="461" t="s">
        <v>4669</v>
      </c>
      <c r="E3503" s="453" t="s">
        <v>286</v>
      </c>
      <c r="F3503" s="462"/>
      <c r="G3503" s="453" t="s">
        <v>4500</v>
      </c>
      <c r="H3503" s="463" t="s">
        <v>4652</v>
      </c>
      <c r="I3503" s="458">
        <v>36600</v>
      </c>
      <c r="J3503" s="470"/>
    </row>
    <row r="3504" spans="1:10" s="460" customFormat="1" ht="18" customHeight="1">
      <c r="A3504" s="452">
        <v>3499</v>
      </c>
      <c r="B3504" s="453" t="s">
        <v>277</v>
      </c>
      <c r="C3504" s="453" t="s">
        <v>289</v>
      </c>
      <c r="D3504" s="461" t="s">
        <v>4445</v>
      </c>
      <c r="E3504" s="481" t="s">
        <v>15434</v>
      </c>
      <c r="F3504" s="462"/>
      <c r="G3504" s="453"/>
      <c r="H3504" s="463" t="s">
        <v>4448</v>
      </c>
      <c r="I3504" s="464">
        <v>32800</v>
      </c>
      <c r="J3504" s="459"/>
    </row>
    <row r="3505" spans="1:10" s="460" customFormat="1" ht="18" customHeight="1">
      <c r="A3505" s="452">
        <v>3500</v>
      </c>
      <c r="B3505" s="453" t="s">
        <v>277</v>
      </c>
      <c r="C3505" s="453" t="s">
        <v>289</v>
      </c>
      <c r="D3505" s="461" t="s">
        <v>4445</v>
      </c>
      <c r="E3505" s="453" t="s">
        <v>286</v>
      </c>
      <c r="F3505" s="462"/>
      <c r="G3505" s="453" t="s">
        <v>627</v>
      </c>
      <c r="H3505" s="465" t="s">
        <v>4448</v>
      </c>
      <c r="I3505" s="464">
        <v>52100</v>
      </c>
      <c r="J3505" s="459"/>
    </row>
    <row r="3506" spans="1:10" s="460" customFormat="1" ht="18" customHeight="1">
      <c r="A3506" s="452">
        <v>3501</v>
      </c>
      <c r="B3506" s="452" t="s">
        <v>15437</v>
      </c>
      <c r="C3506" s="452" t="s">
        <v>15471</v>
      </c>
      <c r="D3506" s="466" t="s">
        <v>4450</v>
      </c>
      <c r="E3506" s="452" t="s">
        <v>15443</v>
      </c>
      <c r="F3506" s="467" t="s">
        <v>7971</v>
      </c>
      <c r="G3506" s="453"/>
      <c r="H3506" s="468" t="s">
        <v>4453</v>
      </c>
      <c r="I3506" s="469">
        <v>25900</v>
      </c>
      <c r="J3506" s="459"/>
    </row>
    <row r="3507" spans="1:10" s="460" customFormat="1" ht="18" customHeight="1">
      <c r="A3507" s="452">
        <v>3502</v>
      </c>
      <c r="B3507" s="452" t="s">
        <v>15437</v>
      </c>
      <c r="C3507" s="452" t="s">
        <v>15471</v>
      </c>
      <c r="D3507" s="466" t="s">
        <v>4450</v>
      </c>
      <c r="E3507" s="452" t="s">
        <v>7940</v>
      </c>
      <c r="F3507" s="467" t="s">
        <v>7972</v>
      </c>
      <c r="G3507" s="453"/>
      <c r="H3507" s="468" t="s">
        <v>4453</v>
      </c>
      <c r="I3507" s="469">
        <v>36600</v>
      </c>
      <c r="J3507" s="459"/>
    </row>
    <row r="3508" spans="1:10" s="460" customFormat="1" ht="18" customHeight="1">
      <c r="A3508" s="452">
        <v>3503</v>
      </c>
      <c r="B3508" s="453" t="s">
        <v>277</v>
      </c>
      <c r="C3508" s="453" t="s">
        <v>289</v>
      </c>
      <c r="D3508" s="461" t="s">
        <v>13540</v>
      </c>
      <c r="E3508" s="453" t="s">
        <v>15434</v>
      </c>
      <c r="F3508" s="462"/>
      <c r="G3508" s="453" t="s">
        <v>627</v>
      </c>
      <c r="H3508" s="463" t="s">
        <v>4448</v>
      </c>
      <c r="I3508" s="464">
        <v>28500</v>
      </c>
      <c r="J3508" s="459"/>
    </row>
    <row r="3509" spans="1:10" s="460" customFormat="1" ht="18" customHeight="1">
      <c r="A3509" s="452">
        <v>3504</v>
      </c>
      <c r="B3509" s="453" t="s">
        <v>277</v>
      </c>
      <c r="C3509" s="453" t="s">
        <v>289</v>
      </c>
      <c r="D3509" s="461" t="s">
        <v>13540</v>
      </c>
      <c r="E3509" s="453" t="s">
        <v>286</v>
      </c>
      <c r="F3509" s="462"/>
      <c r="G3509" s="453" t="s">
        <v>627</v>
      </c>
      <c r="H3509" s="468" t="s">
        <v>4448</v>
      </c>
      <c r="I3509" s="464">
        <v>48800</v>
      </c>
      <c r="J3509" s="459"/>
    </row>
    <row r="3510" spans="1:10" s="460" customFormat="1" ht="18" customHeight="1">
      <c r="A3510" s="452">
        <v>3505</v>
      </c>
      <c r="B3510" s="452" t="s">
        <v>277</v>
      </c>
      <c r="C3510" s="452" t="s">
        <v>289</v>
      </c>
      <c r="D3510" s="466" t="s">
        <v>7973</v>
      </c>
      <c r="E3510" s="452" t="s">
        <v>286</v>
      </c>
      <c r="F3510" s="467"/>
      <c r="G3510" s="452"/>
      <c r="H3510" s="489" t="s">
        <v>4548</v>
      </c>
      <c r="I3510" s="469">
        <v>39000</v>
      </c>
      <c r="J3510" s="470"/>
    </row>
    <row r="3511" spans="1:10" s="460" customFormat="1" ht="18" customHeight="1">
      <c r="A3511" s="452">
        <v>3506</v>
      </c>
      <c r="B3511" s="453" t="s">
        <v>277</v>
      </c>
      <c r="C3511" s="452" t="s">
        <v>289</v>
      </c>
      <c r="D3511" s="466" t="s">
        <v>7974</v>
      </c>
      <c r="E3511" s="452" t="s">
        <v>1133</v>
      </c>
      <c r="F3511" s="467" t="s">
        <v>7975</v>
      </c>
      <c r="G3511" s="453" t="s">
        <v>4500</v>
      </c>
      <c r="H3511" s="463" t="s">
        <v>4463</v>
      </c>
      <c r="I3511" s="532">
        <v>76500</v>
      </c>
      <c r="J3511" s="459"/>
    </row>
    <row r="3512" spans="1:10" s="460" customFormat="1" ht="18" customHeight="1">
      <c r="A3512" s="452">
        <v>3507</v>
      </c>
      <c r="B3512" s="452" t="s">
        <v>15437</v>
      </c>
      <c r="C3512" s="452" t="s">
        <v>15471</v>
      </c>
      <c r="D3512" s="466" t="s">
        <v>15476</v>
      </c>
      <c r="E3512" s="452" t="s">
        <v>15473</v>
      </c>
      <c r="F3512" s="467" t="s">
        <v>13365</v>
      </c>
      <c r="G3512" s="453"/>
      <c r="H3512" s="468" t="s">
        <v>13368</v>
      </c>
      <c r="I3512" s="469">
        <v>79970</v>
      </c>
      <c r="J3512" s="459"/>
    </row>
    <row r="3513" spans="1:10" s="460" customFormat="1" ht="18" customHeight="1">
      <c r="A3513" s="452">
        <v>3508</v>
      </c>
      <c r="B3513" s="453" t="s">
        <v>277</v>
      </c>
      <c r="C3513" s="453" t="s">
        <v>289</v>
      </c>
      <c r="D3513" s="466" t="s">
        <v>15476</v>
      </c>
      <c r="E3513" s="452" t="s">
        <v>15443</v>
      </c>
      <c r="F3513" s="467" t="s">
        <v>13365</v>
      </c>
      <c r="G3513" s="453"/>
      <c r="H3513" s="468" t="s">
        <v>13368</v>
      </c>
      <c r="I3513" s="458">
        <v>25300</v>
      </c>
      <c r="J3513" s="459"/>
    </row>
    <row r="3514" spans="1:10" s="460" customFormat="1" ht="18" customHeight="1">
      <c r="A3514" s="452">
        <v>3509</v>
      </c>
      <c r="B3514" s="453" t="s">
        <v>277</v>
      </c>
      <c r="C3514" s="452" t="s">
        <v>289</v>
      </c>
      <c r="D3514" s="466" t="s">
        <v>7974</v>
      </c>
      <c r="E3514" s="452" t="s">
        <v>286</v>
      </c>
      <c r="F3514" s="467" t="s">
        <v>7976</v>
      </c>
      <c r="G3514" s="453" t="s">
        <v>4500</v>
      </c>
      <c r="H3514" s="463" t="s">
        <v>4463</v>
      </c>
      <c r="I3514" s="532">
        <v>39000</v>
      </c>
      <c r="J3514" s="459"/>
    </row>
    <row r="3515" spans="1:10" s="460" customFormat="1" ht="18" customHeight="1">
      <c r="A3515" s="452">
        <v>3510</v>
      </c>
      <c r="B3515" s="452" t="s">
        <v>15437</v>
      </c>
      <c r="C3515" s="452" t="s">
        <v>15471</v>
      </c>
      <c r="D3515" s="466" t="s">
        <v>15476</v>
      </c>
      <c r="E3515" s="452" t="s">
        <v>7940</v>
      </c>
      <c r="F3515" s="467" t="s">
        <v>13365</v>
      </c>
      <c r="G3515" s="453"/>
      <c r="H3515" s="468" t="s">
        <v>13368</v>
      </c>
      <c r="I3515" s="469">
        <v>40810</v>
      </c>
      <c r="J3515" s="459"/>
    </row>
    <row r="3516" spans="1:10" s="460" customFormat="1" ht="18" customHeight="1">
      <c r="A3516" s="452">
        <v>3511</v>
      </c>
      <c r="B3516" s="453" t="s">
        <v>277</v>
      </c>
      <c r="C3516" s="453" t="s">
        <v>289</v>
      </c>
      <c r="D3516" s="461" t="s">
        <v>7977</v>
      </c>
      <c r="E3516" s="453" t="s">
        <v>279</v>
      </c>
      <c r="F3516" s="462"/>
      <c r="G3516" s="453" t="s">
        <v>627</v>
      </c>
      <c r="H3516" s="463" t="s">
        <v>4631</v>
      </c>
      <c r="I3516" s="471">
        <v>23540</v>
      </c>
      <c r="J3516" s="472"/>
    </row>
    <row r="3517" spans="1:10" s="460" customFormat="1" ht="18" customHeight="1">
      <c r="A3517" s="452">
        <v>3512</v>
      </c>
      <c r="B3517" s="453" t="s">
        <v>277</v>
      </c>
      <c r="C3517" s="453" t="s">
        <v>289</v>
      </c>
      <c r="D3517" s="461" t="s">
        <v>7977</v>
      </c>
      <c r="E3517" s="453" t="s">
        <v>286</v>
      </c>
      <c r="F3517" s="462"/>
      <c r="G3517" s="453" t="s">
        <v>627</v>
      </c>
      <c r="H3517" s="463" t="s">
        <v>4631</v>
      </c>
      <c r="I3517" s="471">
        <v>38841</v>
      </c>
      <c r="J3517" s="472"/>
    </row>
    <row r="3518" spans="1:10" s="460" customFormat="1" ht="18" customHeight="1">
      <c r="A3518" s="452">
        <v>3513</v>
      </c>
      <c r="B3518" s="453" t="s">
        <v>277</v>
      </c>
      <c r="C3518" s="453" t="s">
        <v>289</v>
      </c>
      <c r="D3518" s="461" t="s">
        <v>7977</v>
      </c>
      <c r="E3518" s="453" t="s">
        <v>997</v>
      </c>
      <c r="F3518" s="462"/>
      <c r="G3518" s="453" t="s">
        <v>627</v>
      </c>
      <c r="H3518" s="463" t="s">
        <v>4631</v>
      </c>
      <c r="I3518" s="471">
        <v>77094</v>
      </c>
      <c r="J3518" s="472"/>
    </row>
    <row r="3519" spans="1:10" s="460" customFormat="1" ht="18" customHeight="1">
      <c r="A3519" s="452">
        <v>3514</v>
      </c>
      <c r="B3519" s="453" t="s">
        <v>277</v>
      </c>
      <c r="C3519" s="453" t="s">
        <v>289</v>
      </c>
      <c r="D3519" s="461" t="s">
        <v>7978</v>
      </c>
      <c r="E3519" s="453" t="s">
        <v>279</v>
      </c>
      <c r="F3519" s="462" t="s">
        <v>7979</v>
      </c>
      <c r="G3519" s="453" t="s">
        <v>9403</v>
      </c>
      <c r="H3519" s="457" t="s">
        <v>4441</v>
      </c>
      <c r="I3519" s="458">
        <v>25700</v>
      </c>
      <c r="J3519" s="470"/>
    </row>
    <row r="3520" spans="1:10" s="460" customFormat="1" ht="18" customHeight="1">
      <c r="A3520" s="452">
        <v>3515</v>
      </c>
      <c r="B3520" s="453" t="s">
        <v>277</v>
      </c>
      <c r="C3520" s="453" t="s">
        <v>289</v>
      </c>
      <c r="D3520" s="461" t="s">
        <v>7978</v>
      </c>
      <c r="E3520" s="453" t="s">
        <v>286</v>
      </c>
      <c r="F3520" s="462" t="s">
        <v>7980</v>
      </c>
      <c r="G3520" s="453" t="s">
        <v>9403</v>
      </c>
      <c r="H3520" s="457" t="s">
        <v>4441</v>
      </c>
      <c r="I3520" s="469">
        <v>42800</v>
      </c>
      <c r="J3520" s="470"/>
    </row>
    <row r="3521" spans="1:10" s="460" customFormat="1" ht="18" customHeight="1">
      <c r="A3521" s="452">
        <v>3516</v>
      </c>
      <c r="B3521" s="453" t="s">
        <v>277</v>
      </c>
      <c r="C3521" s="453" t="s">
        <v>289</v>
      </c>
      <c r="D3521" s="461" t="s">
        <v>15477</v>
      </c>
      <c r="E3521" s="453" t="s">
        <v>15436</v>
      </c>
      <c r="F3521" s="652"/>
      <c r="G3521" s="735" t="s">
        <v>9403</v>
      </c>
      <c r="H3521" s="463" t="s">
        <v>13415</v>
      </c>
      <c r="I3521" s="458">
        <v>9060</v>
      </c>
      <c r="J3521" s="476"/>
    </row>
    <row r="3522" spans="1:10" s="460" customFormat="1" ht="18" customHeight="1">
      <c r="A3522" s="452">
        <v>3517</v>
      </c>
      <c r="B3522" s="453" t="s">
        <v>277</v>
      </c>
      <c r="C3522" s="453" t="s">
        <v>289</v>
      </c>
      <c r="D3522" s="461" t="s">
        <v>7981</v>
      </c>
      <c r="E3522" s="453" t="s">
        <v>3160</v>
      </c>
      <c r="F3522" s="462"/>
      <c r="G3522" s="453" t="s">
        <v>4500</v>
      </c>
      <c r="H3522" s="463" t="s">
        <v>4652</v>
      </c>
      <c r="I3522" s="458">
        <v>20600</v>
      </c>
      <c r="J3522" s="470"/>
    </row>
    <row r="3523" spans="1:10" s="460" customFormat="1" ht="18" customHeight="1">
      <c r="A3523" s="452">
        <v>3518</v>
      </c>
      <c r="B3523" s="453" t="s">
        <v>277</v>
      </c>
      <c r="C3523" s="453" t="s">
        <v>289</v>
      </c>
      <c r="D3523" s="461" t="s">
        <v>7981</v>
      </c>
      <c r="E3523" s="453" t="s">
        <v>7982</v>
      </c>
      <c r="F3523" s="462"/>
      <c r="G3523" s="453" t="s">
        <v>4500</v>
      </c>
      <c r="H3523" s="463" t="s">
        <v>4652</v>
      </c>
      <c r="I3523" s="458"/>
      <c r="J3523" s="470" t="s">
        <v>4485</v>
      </c>
    </row>
    <row r="3524" spans="1:10" s="460" customFormat="1" ht="18" customHeight="1">
      <c r="A3524" s="452">
        <v>3519</v>
      </c>
      <c r="B3524" s="453" t="s">
        <v>277</v>
      </c>
      <c r="C3524" s="453" t="s">
        <v>289</v>
      </c>
      <c r="D3524" s="461" t="s">
        <v>7981</v>
      </c>
      <c r="E3524" s="453" t="s">
        <v>279</v>
      </c>
      <c r="F3524" s="462"/>
      <c r="G3524" s="453" t="s">
        <v>4500</v>
      </c>
      <c r="H3524" s="463" t="s">
        <v>4652</v>
      </c>
      <c r="I3524" s="458"/>
      <c r="J3524" s="470" t="s">
        <v>4485</v>
      </c>
    </row>
    <row r="3525" spans="1:10" s="460" customFormat="1" ht="18" customHeight="1">
      <c r="A3525" s="452">
        <v>3520</v>
      </c>
      <c r="B3525" s="453" t="s">
        <v>277</v>
      </c>
      <c r="C3525" s="453" t="s">
        <v>289</v>
      </c>
      <c r="D3525" s="461" t="s">
        <v>7981</v>
      </c>
      <c r="E3525" s="453" t="s">
        <v>286</v>
      </c>
      <c r="F3525" s="462"/>
      <c r="G3525" s="453" t="s">
        <v>4500</v>
      </c>
      <c r="H3525" s="463" t="s">
        <v>4652</v>
      </c>
      <c r="I3525" s="458"/>
      <c r="J3525" s="470" t="s">
        <v>4485</v>
      </c>
    </row>
    <row r="3526" spans="1:10" s="460" customFormat="1" ht="18" customHeight="1">
      <c r="A3526" s="452">
        <v>3521</v>
      </c>
      <c r="B3526" s="453" t="s">
        <v>277</v>
      </c>
      <c r="C3526" s="455" t="s">
        <v>289</v>
      </c>
      <c r="D3526" s="473" t="s">
        <v>7983</v>
      </c>
      <c r="E3526" s="455" t="s">
        <v>293</v>
      </c>
      <c r="F3526" s="456" t="s">
        <v>7984</v>
      </c>
      <c r="G3526" s="455" t="s">
        <v>4500</v>
      </c>
      <c r="H3526" s="465" t="s">
        <v>4466</v>
      </c>
      <c r="I3526" s="516">
        <v>45380</v>
      </c>
      <c r="J3526" s="474"/>
    </row>
    <row r="3527" spans="1:10" s="460" customFormat="1" ht="18" customHeight="1">
      <c r="A3527" s="452">
        <v>3522</v>
      </c>
      <c r="B3527" s="453" t="s">
        <v>277</v>
      </c>
      <c r="C3527" s="455" t="s">
        <v>289</v>
      </c>
      <c r="D3527" s="473" t="s">
        <v>7983</v>
      </c>
      <c r="E3527" s="455" t="s">
        <v>1133</v>
      </c>
      <c r="F3527" s="456" t="s">
        <v>7984</v>
      </c>
      <c r="G3527" s="455" t="s">
        <v>4500</v>
      </c>
      <c r="H3527" s="465" t="s">
        <v>4466</v>
      </c>
      <c r="I3527" s="495">
        <v>25210</v>
      </c>
      <c r="J3527" s="474"/>
    </row>
    <row r="3528" spans="1:10" s="460" customFormat="1" ht="18" customHeight="1">
      <c r="A3528" s="452">
        <v>3523</v>
      </c>
      <c r="B3528" s="453" t="s">
        <v>277</v>
      </c>
      <c r="C3528" s="453" t="s">
        <v>15471</v>
      </c>
      <c r="D3528" s="462" t="s">
        <v>15478</v>
      </c>
      <c r="E3528" s="452" t="s">
        <v>15473</v>
      </c>
      <c r="F3528" s="462" t="s">
        <v>14108</v>
      </c>
      <c r="G3528" s="453" t="s">
        <v>9403</v>
      </c>
      <c r="H3528" s="468" t="s">
        <v>13368</v>
      </c>
      <c r="I3528" s="458">
        <v>14630</v>
      </c>
      <c r="J3528" s="459"/>
    </row>
    <row r="3529" spans="1:10" s="460" customFormat="1" ht="18" customHeight="1">
      <c r="A3529" s="452">
        <v>3524</v>
      </c>
      <c r="B3529" s="453" t="s">
        <v>277</v>
      </c>
      <c r="C3529" s="453" t="s">
        <v>15471</v>
      </c>
      <c r="D3529" s="462" t="s">
        <v>15478</v>
      </c>
      <c r="E3529" s="452" t="s">
        <v>7940</v>
      </c>
      <c r="F3529" s="462" t="s">
        <v>14108</v>
      </c>
      <c r="G3529" s="453" t="s">
        <v>9403</v>
      </c>
      <c r="H3529" s="468" t="s">
        <v>13368</v>
      </c>
      <c r="I3529" s="458">
        <v>8250</v>
      </c>
      <c r="J3529" s="459"/>
    </row>
    <row r="3530" spans="1:10" s="460" customFormat="1" ht="18" customHeight="1">
      <c r="A3530" s="452">
        <v>3525</v>
      </c>
      <c r="B3530" s="475" t="s">
        <v>277</v>
      </c>
      <c r="C3530" s="453" t="s">
        <v>289</v>
      </c>
      <c r="D3530" s="466" t="s">
        <v>7985</v>
      </c>
      <c r="E3530" s="481" t="s">
        <v>416</v>
      </c>
      <c r="F3530" s="467" t="s">
        <v>7986</v>
      </c>
      <c r="G3530" s="452"/>
      <c r="H3530" s="468" t="s">
        <v>5353</v>
      </c>
      <c r="I3530" s="458">
        <v>24200</v>
      </c>
      <c r="J3530" s="459"/>
    </row>
    <row r="3531" spans="1:10" s="460" customFormat="1" ht="18" customHeight="1">
      <c r="A3531" s="452">
        <v>3526</v>
      </c>
      <c r="B3531" s="453" t="s">
        <v>277</v>
      </c>
      <c r="C3531" s="453" t="s">
        <v>289</v>
      </c>
      <c r="D3531" s="461" t="s">
        <v>7987</v>
      </c>
      <c r="E3531" s="453" t="s">
        <v>293</v>
      </c>
      <c r="F3531" s="462" t="s">
        <v>7988</v>
      </c>
      <c r="G3531" s="453"/>
      <c r="H3531" s="463" t="s">
        <v>392</v>
      </c>
      <c r="I3531" s="471">
        <v>20900</v>
      </c>
      <c r="J3531" s="472"/>
    </row>
    <row r="3532" spans="1:10" s="460" customFormat="1" ht="18" customHeight="1">
      <c r="A3532" s="452">
        <v>3527</v>
      </c>
      <c r="B3532" s="453" t="s">
        <v>277</v>
      </c>
      <c r="C3532" s="453" t="s">
        <v>289</v>
      </c>
      <c r="D3532" s="461" t="s">
        <v>7987</v>
      </c>
      <c r="E3532" s="453" t="s">
        <v>1133</v>
      </c>
      <c r="F3532" s="462" t="s">
        <v>7988</v>
      </c>
      <c r="G3532" s="453" t="s">
        <v>627</v>
      </c>
      <c r="H3532" s="463" t="s">
        <v>392</v>
      </c>
      <c r="I3532" s="471">
        <v>12210</v>
      </c>
      <c r="J3532" s="472"/>
    </row>
    <row r="3533" spans="1:10" s="460" customFormat="1" ht="18" customHeight="1">
      <c r="A3533" s="452">
        <v>3528</v>
      </c>
      <c r="B3533" s="453" t="s">
        <v>277</v>
      </c>
      <c r="C3533" s="453" t="s">
        <v>289</v>
      </c>
      <c r="D3533" s="461" t="s">
        <v>1122</v>
      </c>
      <c r="E3533" s="453" t="s">
        <v>293</v>
      </c>
      <c r="F3533" s="462" t="s">
        <v>7989</v>
      </c>
      <c r="G3533" s="453"/>
      <c r="H3533" s="463" t="s">
        <v>651</v>
      </c>
      <c r="I3533" s="471">
        <v>31190</v>
      </c>
      <c r="J3533" s="472"/>
    </row>
    <row r="3534" spans="1:10" s="460" customFormat="1" ht="18" customHeight="1">
      <c r="A3534" s="452">
        <v>3529</v>
      </c>
      <c r="B3534" s="453" t="s">
        <v>277</v>
      </c>
      <c r="C3534" s="453" t="s">
        <v>289</v>
      </c>
      <c r="D3534" s="461" t="s">
        <v>1122</v>
      </c>
      <c r="E3534" s="453" t="s">
        <v>1133</v>
      </c>
      <c r="F3534" s="462" t="s">
        <v>7989</v>
      </c>
      <c r="G3534" s="453" t="s">
        <v>627</v>
      </c>
      <c r="H3534" s="463" t="s">
        <v>651</v>
      </c>
      <c r="I3534" s="471">
        <v>14950</v>
      </c>
      <c r="J3534" s="472"/>
    </row>
    <row r="3535" spans="1:10" s="460" customFormat="1" ht="18" customHeight="1">
      <c r="A3535" s="452">
        <v>3530</v>
      </c>
      <c r="B3535" s="453" t="s">
        <v>277</v>
      </c>
      <c r="C3535" s="453" t="s">
        <v>289</v>
      </c>
      <c r="D3535" s="461" t="s">
        <v>1122</v>
      </c>
      <c r="E3535" s="453" t="s">
        <v>286</v>
      </c>
      <c r="F3535" s="462" t="s">
        <v>7989</v>
      </c>
      <c r="G3535" s="453" t="s">
        <v>627</v>
      </c>
      <c r="H3535" s="463" t="s">
        <v>651</v>
      </c>
      <c r="I3535" s="471">
        <v>17620</v>
      </c>
      <c r="J3535" s="472"/>
    </row>
    <row r="3536" spans="1:10" s="460" customFormat="1" ht="18" customHeight="1">
      <c r="A3536" s="452">
        <v>3531</v>
      </c>
      <c r="B3536" s="453" t="s">
        <v>277</v>
      </c>
      <c r="C3536" s="453" t="s">
        <v>289</v>
      </c>
      <c r="D3536" s="466" t="s">
        <v>7947</v>
      </c>
      <c r="E3536" s="452" t="s">
        <v>997</v>
      </c>
      <c r="F3536" s="467" t="s">
        <v>7990</v>
      </c>
      <c r="G3536" s="452"/>
      <c r="H3536" s="468" t="s">
        <v>4459</v>
      </c>
      <c r="I3536" s="469">
        <v>37000</v>
      </c>
      <c r="J3536" s="470"/>
    </row>
    <row r="3537" spans="1:10" s="460" customFormat="1" ht="18" customHeight="1">
      <c r="A3537" s="452">
        <v>3532</v>
      </c>
      <c r="B3537" s="453" t="s">
        <v>277</v>
      </c>
      <c r="C3537" s="481" t="s">
        <v>15471</v>
      </c>
      <c r="D3537" s="454" t="s">
        <v>13371</v>
      </c>
      <c r="E3537" s="481" t="s">
        <v>15434</v>
      </c>
      <c r="F3537" s="456"/>
      <c r="G3537" s="481"/>
      <c r="H3537" s="468" t="s">
        <v>4474</v>
      </c>
      <c r="I3537" s="458">
        <v>7700</v>
      </c>
      <c r="J3537" s="459"/>
    </row>
    <row r="3538" spans="1:10" s="460" customFormat="1" ht="18" customHeight="1">
      <c r="A3538" s="452">
        <v>3533</v>
      </c>
      <c r="B3538" s="453" t="s">
        <v>277</v>
      </c>
      <c r="C3538" s="453" t="s">
        <v>289</v>
      </c>
      <c r="D3538" s="461" t="s">
        <v>13371</v>
      </c>
      <c r="E3538" s="453" t="s">
        <v>15434</v>
      </c>
      <c r="F3538" s="456"/>
      <c r="G3538" s="481"/>
      <c r="H3538" s="468" t="s">
        <v>13370</v>
      </c>
      <c r="I3538" s="469">
        <v>7280</v>
      </c>
      <c r="J3538" s="459"/>
    </row>
    <row r="3539" spans="1:10" s="460" customFormat="1" ht="18" customHeight="1">
      <c r="A3539" s="452">
        <v>3534</v>
      </c>
      <c r="B3539" s="453" t="s">
        <v>277</v>
      </c>
      <c r="C3539" s="481" t="s">
        <v>15471</v>
      </c>
      <c r="D3539" s="454" t="s">
        <v>13371</v>
      </c>
      <c r="E3539" s="481" t="s">
        <v>15436</v>
      </c>
      <c r="F3539" s="456"/>
      <c r="G3539" s="481"/>
      <c r="H3539" s="468" t="s">
        <v>4474</v>
      </c>
      <c r="I3539" s="458">
        <v>12600</v>
      </c>
      <c r="J3539" s="459"/>
    </row>
    <row r="3540" spans="1:10" s="460" customFormat="1" ht="18" customHeight="1">
      <c r="A3540" s="452">
        <v>3535</v>
      </c>
      <c r="B3540" s="453" t="s">
        <v>277</v>
      </c>
      <c r="C3540" s="453" t="s">
        <v>289</v>
      </c>
      <c r="D3540" s="461" t="s">
        <v>13371</v>
      </c>
      <c r="E3540" s="453" t="s">
        <v>286</v>
      </c>
      <c r="F3540" s="456"/>
      <c r="G3540" s="481"/>
      <c r="H3540" s="468" t="s">
        <v>13370</v>
      </c>
      <c r="I3540" s="469">
        <v>10990</v>
      </c>
      <c r="J3540" s="459"/>
    </row>
    <row r="3541" spans="1:10" s="460" customFormat="1" ht="18" customHeight="1">
      <c r="A3541" s="452">
        <v>3536</v>
      </c>
      <c r="B3541" s="453" t="s">
        <v>277</v>
      </c>
      <c r="C3541" s="453" t="s">
        <v>289</v>
      </c>
      <c r="D3541" s="461" t="s">
        <v>4730</v>
      </c>
      <c r="E3541" s="453" t="s">
        <v>3160</v>
      </c>
      <c r="F3541" s="462"/>
      <c r="G3541" s="453" t="s">
        <v>4500</v>
      </c>
      <c r="H3541" s="463" t="s">
        <v>4652</v>
      </c>
      <c r="I3541" s="458">
        <v>23700</v>
      </c>
      <c r="J3541" s="470"/>
    </row>
    <row r="3542" spans="1:10" s="460" customFormat="1" ht="18" customHeight="1">
      <c r="A3542" s="452">
        <v>3537</v>
      </c>
      <c r="B3542" s="453" t="s">
        <v>277</v>
      </c>
      <c r="C3542" s="453" t="s">
        <v>289</v>
      </c>
      <c r="D3542" s="461" t="s">
        <v>4730</v>
      </c>
      <c r="E3542" s="453" t="s">
        <v>7982</v>
      </c>
      <c r="F3542" s="462"/>
      <c r="G3542" s="453" t="s">
        <v>4500</v>
      </c>
      <c r="H3542" s="463" t="s">
        <v>4652</v>
      </c>
      <c r="I3542" s="458">
        <v>42000</v>
      </c>
      <c r="J3542" s="470"/>
    </row>
    <row r="3543" spans="1:10" s="460" customFormat="1" ht="18" customHeight="1">
      <c r="A3543" s="452">
        <v>3538</v>
      </c>
      <c r="B3543" s="453" t="s">
        <v>277</v>
      </c>
      <c r="C3543" s="453" t="s">
        <v>289</v>
      </c>
      <c r="D3543" s="461" t="s">
        <v>4730</v>
      </c>
      <c r="E3543" s="453" t="s">
        <v>279</v>
      </c>
      <c r="F3543" s="462"/>
      <c r="G3543" s="453" t="s">
        <v>4500</v>
      </c>
      <c r="H3543" s="463" t="s">
        <v>4652</v>
      </c>
      <c r="I3543" s="458">
        <v>7700</v>
      </c>
      <c r="J3543" s="470"/>
    </row>
    <row r="3544" spans="1:10" s="460" customFormat="1" ht="18" customHeight="1">
      <c r="A3544" s="452">
        <v>3539</v>
      </c>
      <c r="B3544" s="453" t="s">
        <v>277</v>
      </c>
      <c r="C3544" s="453" t="s">
        <v>289</v>
      </c>
      <c r="D3544" s="461" t="s">
        <v>4730</v>
      </c>
      <c r="E3544" s="453" t="s">
        <v>286</v>
      </c>
      <c r="F3544" s="462"/>
      <c r="G3544" s="453" t="s">
        <v>4500</v>
      </c>
      <c r="H3544" s="463" t="s">
        <v>4652</v>
      </c>
      <c r="I3544" s="458">
        <v>12200</v>
      </c>
      <c r="J3544" s="470"/>
    </row>
    <row r="3545" spans="1:10" s="460" customFormat="1" ht="18" customHeight="1">
      <c r="A3545" s="452">
        <v>3540</v>
      </c>
      <c r="B3545" s="453" t="s">
        <v>277</v>
      </c>
      <c r="C3545" s="453" t="s">
        <v>15471</v>
      </c>
      <c r="D3545" s="462" t="s">
        <v>15479</v>
      </c>
      <c r="E3545" s="452" t="s">
        <v>15473</v>
      </c>
      <c r="F3545" s="462" t="s">
        <v>13372</v>
      </c>
      <c r="G3545" s="453" t="s">
        <v>9403</v>
      </c>
      <c r="H3545" s="468" t="s">
        <v>13368</v>
      </c>
      <c r="I3545" s="458">
        <v>33770</v>
      </c>
      <c r="J3545" s="459"/>
    </row>
    <row r="3546" spans="1:10" s="460" customFormat="1" ht="18" customHeight="1">
      <c r="A3546" s="452">
        <v>3541</v>
      </c>
      <c r="B3546" s="453" t="s">
        <v>277</v>
      </c>
      <c r="C3546" s="453" t="s">
        <v>15471</v>
      </c>
      <c r="D3546" s="462" t="s">
        <v>15479</v>
      </c>
      <c r="E3546" s="452" t="s">
        <v>15443</v>
      </c>
      <c r="F3546" s="462" t="s">
        <v>13372</v>
      </c>
      <c r="G3546" s="453" t="s">
        <v>9403</v>
      </c>
      <c r="H3546" s="468" t="s">
        <v>13368</v>
      </c>
      <c r="I3546" s="458">
        <v>11330</v>
      </c>
      <c r="J3546" s="459"/>
    </row>
    <row r="3547" spans="1:10" s="460" customFormat="1" ht="18" customHeight="1">
      <c r="A3547" s="452">
        <v>3542</v>
      </c>
      <c r="B3547" s="553" t="s">
        <v>15480</v>
      </c>
      <c r="C3547" s="453" t="s">
        <v>15471</v>
      </c>
      <c r="D3547" s="462" t="s">
        <v>15479</v>
      </c>
      <c r="E3547" s="452" t="s">
        <v>7940</v>
      </c>
      <c r="F3547" s="485" t="s">
        <v>13372</v>
      </c>
      <c r="G3547" s="453" t="s">
        <v>9403</v>
      </c>
      <c r="H3547" s="468" t="s">
        <v>13368</v>
      </c>
      <c r="I3547" s="469">
        <v>17710</v>
      </c>
      <c r="J3547" s="459"/>
    </row>
    <row r="3548" spans="1:10" s="460" customFormat="1" ht="18" customHeight="1">
      <c r="A3548" s="452">
        <v>3543</v>
      </c>
      <c r="B3548" s="453" t="s">
        <v>277</v>
      </c>
      <c r="C3548" s="453" t="s">
        <v>289</v>
      </c>
      <c r="D3548" s="461" t="s">
        <v>15481</v>
      </c>
      <c r="E3548" s="453" t="s">
        <v>15482</v>
      </c>
      <c r="F3548" s="456"/>
      <c r="G3548" s="453" t="s">
        <v>4500</v>
      </c>
      <c r="H3548" s="463" t="s">
        <v>4536</v>
      </c>
      <c r="I3548" s="458">
        <v>5850</v>
      </c>
      <c r="J3548" s="459"/>
    </row>
    <row r="3549" spans="1:10" s="460" customFormat="1" ht="18" customHeight="1">
      <c r="A3549" s="452">
        <v>3544</v>
      </c>
      <c r="B3549" s="453" t="s">
        <v>277</v>
      </c>
      <c r="C3549" s="453" t="s">
        <v>289</v>
      </c>
      <c r="D3549" s="461" t="s">
        <v>15481</v>
      </c>
      <c r="E3549" s="453" t="s">
        <v>15436</v>
      </c>
      <c r="F3549" s="456"/>
      <c r="G3549" s="453" t="s">
        <v>4500</v>
      </c>
      <c r="H3549" s="463" t="s">
        <v>4536</v>
      </c>
      <c r="I3549" s="458">
        <v>9110</v>
      </c>
      <c r="J3549" s="459"/>
    </row>
    <row r="3550" spans="1:10" s="460" customFormat="1" ht="18" customHeight="1">
      <c r="A3550" s="452">
        <v>3545</v>
      </c>
      <c r="B3550" s="453" t="s">
        <v>277</v>
      </c>
      <c r="C3550" s="453" t="s">
        <v>289</v>
      </c>
      <c r="D3550" s="461" t="s">
        <v>7991</v>
      </c>
      <c r="E3550" s="453" t="s">
        <v>279</v>
      </c>
      <c r="F3550" s="462"/>
      <c r="G3550" s="453" t="s">
        <v>627</v>
      </c>
      <c r="H3550" s="463" t="s">
        <v>4631</v>
      </c>
      <c r="I3550" s="471">
        <v>9651</v>
      </c>
      <c r="J3550" s="472"/>
    </row>
    <row r="3551" spans="1:10" s="460" customFormat="1" ht="18" customHeight="1">
      <c r="A3551" s="452">
        <v>3546</v>
      </c>
      <c r="B3551" s="453" t="s">
        <v>277</v>
      </c>
      <c r="C3551" s="453" t="s">
        <v>289</v>
      </c>
      <c r="D3551" s="461" t="s">
        <v>7991</v>
      </c>
      <c r="E3551" s="453" t="s">
        <v>286</v>
      </c>
      <c r="F3551" s="462"/>
      <c r="G3551" s="453" t="s">
        <v>627</v>
      </c>
      <c r="H3551" s="463" t="s">
        <v>4631</v>
      </c>
      <c r="I3551" s="471">
        <v>15148</v>
      </c>
      <c r="J3551" s="472"/>
    </row>
    <row r="3552" spans="1:10" s="460" customFormat="1" ht="18" customHeight="1">
      <c r="A3552" s="452">
        <v>3547</v>
      </c>
      <c r="B3552" s="453" t="s">
        <v>277</v>
      </c>
      <c r="C3552" s="453" t="s">
        <v>289</v>
      </c>
      <c r="D3552" s="461" t="s">
        <v>7991</v>
      </c>
      <c r="E3552" s="453" t="s">
        <v>997</v>
      </c>
      <c r="F3552" s="462"/>
      <c r="G3552" s="453" t="s">
        <v>627</v>
      </c>
      <c r="H3552" s="463" t="s">
        <v>4631</v>
      </c>
      <c r="I3552" s="471">
        <v>30294</v>
      </c>
      <c r="J3552" s="472"/>
    </row>
    <row r="3553" spans="1:10" s="460" customFormat="1" ht="18" customHeight="1">
      <c r="A3553" s="452">
        <v>3548</v>
      </c>
      <c r="B3553" s="453" t="s">
        <v>277</v>
      </c>
      <c r="C3553" s="453" t="s">
        <v>15471</v>
      </c>
      <c r="D3553" s="461" t="s">
        <v>15483</v>
      </c>
      <c r="E3553" s="453" t="s">
        <v>15436</v>
      </c>
      <c r="F3553" s="456" t="s">
        <v>15484</v>
      </c>
      <c r="G3553" s="453"/>
      <c r="H3553" s="468" t="s">
        <v>4477</v>
      </c>
      <c r="I3553" s="469">
        <v>35000</v>
      </c>
      <c r="J3553" s="470"/>
    </row>
    <row r="3554" spans="1:10" s="460" customFormat="1" ht="18" customHeight="1">
      <c r="A3554" s="452">
        <v>3549</v>
      </c>
      <c r="B3554" s="453" t="s">
        <v>277</v>
      </c>
      <c r="C3554" s="453" t="s">
        <v>15471</v>
      </c>
      <c r="D3554" s="461" t="s">
        <v>15485</v>
      </c>
      <c r="E3554" s="452" t="s">
        <v>15473</v>
      </c>
      <c r="F3554" s="462" t="s">
        <v>14108</v>
      </c>
      <c r="G3554" s="453" t="s">
        <v>9403</v>
      </c>
      <c r="H3554" s="468" t="s">
        <v>13368</v>
      </c>
      <c r="I3554" s="458">
        <v>23540</v>
      </c>
      <c r="J3554" s="459"/>
    </row>
    <row r="3555" spans="1:10" s="460" customFormat="1" ht="18" customHeight="1">
      <c r="A3555" s="452">
        <v>3550</v>
      </c>
      <c r="B3555" s="453" t="s">
        <v>277</v>
      </c>
      <c r="C3555" s="453" t="s">
        <v>15471</v>
      </c>
      <c r="D3555" s="461" t="s">
        <v>15485</v>
      </c>
      <c r="E3555" s="452" t="s">
        <v>15443</v>
      </c>
      <c r="F3555" s="462" t="s">
        <v>14108</v>
      </c>
      <c r="G3555" s="453" t="s">
        <v>9403</v>
      </c>
      <c r="H3555" s="468" t="s">
        <v>13368</v>
      </c>
      <c r="I3555" s="458"/>
      <c r="J3555" s="459" t="s">
        <v>4485</v>
      </c>
    </row>
    <row r="3556" spans="1:10" s="460" customFormat="1" ht="18" customHeight="1">
      <c r="A3556" s="452">
        <v>3551</v>
      </c>
      <c r="B3556" s="453" t="s">
        <v>277</v>
      </c>
      <c r="C3556" s="453" t="s">
        <v>15471</v>
      </c>
      <c r="D3556" s="461" t="s">
        <v>15485</v>
      </c>
      <c r="E3556" s="452" t="s">
        <v>7940</v>
      </c>
      <c r="F3556" s="462" t="s">
        <v>14108</v>
      </c>
      <c r="G3556" s="453" t="s">
        <v>9403</v>
      </c>
      <c r="H3556" s="468" t="s">
        <v>13368</v>
      </c>
      <c r="I3556" s="458">
        <v>12320</v>
      </c>
      <c r="J3556" s="459"/>
    </row>
    <row r="3557" spans="1:10" s="460" customFormat="1" ht="18" customHeight="1">
      <c r="A3557" s="452">
        <v>3552</v>
      </c>
      <c r="B3557" s="453" t="s">
        <v>277</v>
      </c>
      <c r="C3557" s="453" t="s">
        <v>15471</v>
      </c>
      <c r="D3557" s="461" t="s">
        <v>15486</v>
      </c>
      <c r="E3557" s="452" t="s">
        <v>15443</v>
      </c>
      <c r="F3557" s="462" t="s">
        <v>15487</v>
      </c>
      <c r="G3557" s="453"/>
      <c r="H3557" s="468" t="s">
        <v>13368</v>
      </c>
      <c r="I3557" s="458">
        <v>28380</v>
      </c>
      <c r="J3557" s="459"/>
    </row>
    <row r="3558" spans="1:10" s="460" customFormat="1" ht="18" customHeight="1">
      <c r="A3558" s="452">
        <v>3553</v>
      </c>
      <c r="B3558" s="453" t="s">
        <v>277</v>
      </c>
      <c r="C3558" s="453" t="s">
        <v>15471</v>
      </c>
      <c r="D3558" s="461" t="s">
        <v>15486</v>
      </c>
      <c r="E3558" s="452" t="s">
        <v>7940</v>
      </c>
      <c r="F3558" s="462" t="s">
        <v>15487</v>
      </c>
      <c r="G3558" s="453"/>
      <c r="H3558" s="468" t="s">
        <v>13368</v>
      </c>
      <c r="I3558" s="458">
        <v>45870</v>
      </c>
      <c r="J3558" s="459"/>
    </row>
    <row r="3559" spans="1:10" s="460" customFormat="1" ht="18" customHeight="1">
      <c r="A3559" s="452">
        <v>3554</v>
      </c>
      <c r="B3559" s="453" t="s">
        <v>277</v>
      </c>
      <c r="C3559" s="453" t="s">
        <v>289</v>
      </c>
      <c r="D3559" s="461"/>
      <c r="E3559" s="453" t="s">
        <v>15488</v>
      </c>
      <c r="F3559" s="456"/>
      <c r="G3559" s="453"/>
      <c r="H3559" s="463" t="s">
        <v>4536</v>
      </c>
      <c r="I3559" s="458">
        <v>28380</v>
      </c>
      <c r="J3559" s="459"/>
    </row>
    <row r="3560" spans="1:10" s="460" customFormat="1" ht="18" customHeight="1">
      <c r="A3560" s="452">
        <v>3555</v>
      </c>
      <c r="B3560" s="453" t="s">
        <v>277</v>
      </c>
      <c r="C3560" s="453" t="s">
        <v>289</v>
      </c>
      <c r="D3560" s="522" t="s">
        <v>15489</v>
      </c>
      <c r="E3560" s="513" t="s">
        <v>15473</v>
      </c>
      <c r="F3560" s="467" t="s">
        <v>15490</v>
      </c>
      <c r="G3560" s="523"/>
      <c r="H3560" s="585" t="s">
        <v>4536</v>
      </c>
      <c r="I3560" s="538">
        <v>15040</v>
      </c>
      <c r="J3560" s="496"/>
    </row>
    <row r="3561" spans="1:10" s="460" customFormat="1" ht="18" customHeight="1">
      <c r="A3561" s="452">
        <v>3556</v>
      </c>
      <c r="B3561" s="453" t="s">
        <v>277</v>
      </c>
      <c r="C3561" s="453" t="s">
        <v>289</v>
      </c>
      <c r="D3561" s="522" t="s">
        <v>15489</v>
      </c>
      <c r="E3561" s="513" t="s">
        <v>15488</v>
      </c>
      <c r="F3561" s="467" t="s">
        <v>15490</v>
      </c>
      <c r="G3561" s="523"/>
      <c r="H3561" s="585" t="s">
        <v>4536</v>
      </c>
      <c r="I3561" s="538">
        <v>22570</v>
      </c>
      <c r="J3561" s="496"/>
    </row>
    <row r="3562" spans="1:10" s="460" customFormat="1" ht="18" customHeight="1">
      <c r="A3562" s="452">
        <v>3557</v>
      </c>
      <c r="B3562" s="453" t="s">
        <v>277</v>
      </c>
      <c r="C3562" s="453" t="s">
        <v>289</v>
      </c>
      <c r="D3562" s="466"/>
      <c r="E3562" s="453" t="s">
        <v>279</v>
      </c>
      <c r="F3562" s="467" t="s">
        <v>7993</v>
      </c>
      <c r="G3562" s="453" t="s">
        <v>9403</v>
      </c>
      <c r="H3562" s="457" t="s">
        <v>4441</v>
      </c>
      <c r="I3562" s="469">
        <v>25700</v>
      </c>
      <c r="J3562" s="470"/>
    </row>
    <row r="3563" spans="1:10" s="460" customFormat="1" ht="18" customHeight="1">
      <c r="A3563" s="452">
        <v>3558</v>
      </c>
      <c r="B3563" s="453" t="s">
        <v>277</v>
      </c>
      <c r="C3563" s="453" t="s">
        <v>289</v>
      </c>
      <c r="D3563" s="461"/>
      <c r="E3563" s="453" t="s">
        <v>286</v>
      </c>
      <c r="F3563" s="462" t="s">
        <v>7994</v>
      </c>
      <c r="G3563" s="453" t="s">
        <v>9403</v>
      </c>
      <c r="H3563" s="457" t="s">
        <v>4441</v>
      </c>
      <c r="I3563" s="458">
        <v>39500</v>
      </c>
      <c r="J3563" s="470"/>
    </row>
    <row r="3564" spans="1:10" s="460" customFormat="1" ht="18" customHeight="1">
      <c r="A3564" s="452">
        <v>3559</v>
      </c>
      <c r="B3564" s="453" t="s">
        <v>277</v>
      </c>
      <c r="C3564" s="453" t="s">
        <v>289</v>
      </c>
      <c r="D3564" s="461"/>
      <c r="E3564" s="453" t="s">
        <v>286</v>
      </c>
      <c r="F3564" s="462" t="s">
        <v>7995</v>
      </c>
      <c r="G3564" s="453" t="s">
        <v>9403</v>
      </c>
      <c r="H3564" s="457" t="s">
        <v>4441</v>
      </c>
      <c r="I3564" s="458">
        <v>10500</v>
      </c>
      <c r="J3564" s="470"/>
    </row>
    <row r="3565" spans="1:10" s="460" customFormat="1" ht="18" customHeight="1">
      <c r="A3565" s="452">
        <v>3560</v>
      </c>
      <c r="B3565" s="453" t="s">
        <v>277</v>
      </c>
      <c r="C3565" s="453" t="s">
        <v>289</v>
      </c>
      <c r="D3565" s="461"/>
      <c r="E3565" s="453" t="s">
        <v>286</v>
      </c>
      <c r="F3565" s="462" t="s">
        <v>7996</v>
      </c>
      <c r="G3565" s="453" t="s">
        <v>9403</v>
      </c>
      <c r="H3565" s="457" t="s">
        <v>4441</v>
      </c>
      <c r="I3565" s="458">
        <v>13600</v>
      </c>
      <c r="J3565" s="470"/>
    </row>
    <row r="3566" spans="1:10" s="460" customFormat="1" ht="18" customHeight="1">
      <c r="A3566" s="452">
        <v>3561</v>
      </c>
      <c r="B3566" s="483" t="s">
        <v>15437</v>
      </c>
      <c r="C3566" s="483" t="s">
        <v>15471</v>
      </c>
      <c r="D3566" s="466" t="s">
        <v>15491</v>
      </c>
      <c r="E3566" s="452" t="s">
        <v>416</v>
      </c>
      <c r="F3566" s="467" t="s">
        <v>15492</v>
      </c>
      <c r="G3566" s="452" t="s">
        <v>9403</v>
      </c>
      <c r="H3566" s="463" t="s">
        <v>4483</v>
      </c>
      <c r="I3566" s="469"/>
      <c r="J3566" s="470" t="s">
        <v>4485</v>
      </c>
    </row>
    <row r="3567" spans="1:10" s="460" customFormat="1" ht="18" customHeight="1">
      <c r="A3567" s="452">
        <v>3562</v>
      </c>
      <c r="B3567" s="483" t="s">
        <v>15437</v>
      </c>
      <c r="C3567" s="483" t="s">
        <v>15471</v>
      </c>
      <c r="D3567" s="466" t="s">
        <v>15491</v>
      </c>
      <c r="E3567" s="452" t="s">
        <v>416</v>
      </c>
      <c r="F3567" s="467" t="s">
        <v>15493</v>
      </c>
      <c r="G3567" s="452" t="s">
        <v>9403</v>
      </c>
      <c r="H3567" s="463" t="s">
        <v>4483</v>
      </c>
      <c r="I3567" s="469"/>
      <c r="J3567" s="470" t="s">
        <v>4485</v>
      </c>
    </row>
    <row r="3568" spans="1:10" s="460" customFormat="1" ht="18" customHeight="1">
      <c r="A3568" s="452">
        <v>3563</v>
      </c>
      <c r="B3568" s="483" t="s">
        <v>15437</v>
      </c>
      <c r="C3568" s="483" t="s">
        <v>15471</v>
      </c>
      <c r="D3568" s="466" t="s">
        <v>15491</v>
      </c>
      <c r="E3568" s="452" t="s">
        <v>416</v>
      </c>
      <c r="F3568" s="467" t="s">
        <v>15494</v>
      </c>
      <c r="G3568" s="452" t="s">
        <v>9403</v>
      </c>
      <c r="H3568" s="463" t="s">
        <v>4483</v>
      </c>
      <c r="I3568" s="469"/>
      <c r="J3568" s="470" t="s">
        <v>4485</v>
      </c>
    </row>
    <row r="3569" spans="1:10" s="460" customFormat="1" ht="18" customHeight="1">
      <c r="A3569" s="452">
        <v>3564</v>
      </c>
      <c r="B3569" s="483" t="s">
        <v>15437</v>
      </c>
      <c r="C3569" s="483" t="s">
        <v>15471</v>
      </c>
      <c r="D3569" s="466" t="s">
        <v>13464</v>
      </c>
      <c r="E3569" s="452" t="s">
        <v>416</v>
      </c>
      <c r="F3569" s="467" t="s">
        <v>15493</v>
      </c>
      <c r="G3569" s="452"/>
      <c r="H3569" s="463" t="s">
        <v>4483</v>
      </c>
      <c r="I3569" s="469"/>
      <c r="J3569" s="470" t="s">
        <v>4485</v>
      </c>
    </row>
    <row r="3570" spans="1:10" s="460" customFormat="1" ht="18" customHeight="1">
      <c r="A3570" s="452">
        <v>3565</v>
      </c>
      <c r="B3570" s="483" t="s">
        <v>15437</v>
      </c>
      <c r="C3570" s="483" t="s">
        <v>15471</v>
      </c>
      <c r="D3570" s="466" t="s">
        <v>13464</v>
      </c>
      <c r="E3570" s="452" t="s">
        <v>416</v>
      </c>
      <c r="F3570" s="467" t="s">
        <v>15494</v>
      </c>
      <c r="G3570" s="452"/>
      <c r="H3570" s="463" t="s">
        <v>4483</v>
      </c>
      <c r="I3570" s="469"/>
      <c r="J3570" s="470" t="s">
        <v>4485</v>
      </c>
    </row>
    <row r="3571" spans="1:10" s="460" customFormat="1" ht="18" customHeight="1">
      <c r="A3571" s="452">
        <v>3566</v>
      </c>
      <c r="B3571" s="453" t="s">
        <v>277</v>
      </c>
      <c r="C3571" s="481" t="s">
        <v>289</v>
      </c>
      <c r="D3571" s="454" t="s">
        <v>7997</v>
      </c>
      <c r="E3571" s="481" t="s">
        <v>293</v>
      </c>
      <c r="F3571" s="456" t="s">
        <v>7998</v>
      </c>
      <c r="G3571" s="481" t="s">
        <v>4500</v>
      </c>
      <c r="H3571" s="591" t="s">
        <v>4466</v>
      </c>
      <c r="I3571" s="516">
        <v>29880</v>
      </c>
      <c r="J3571" s="545"/>
    </row>
    <row r="3572" spans="1:10" s="460" customFormat="1" ht="18" customHeight="1">
      <c r="A3572" s="452">
        <v>3567</v>
      </c>
      <c r="B3572" s="453" t="s">
        <v>277</v>
      </c>
      <c r="C3572" s="453" t="s">
        <v>289</v>
      </c>
      <c r="D3572" s="461" t="s">
        <v>13365</v>
      </c>
      <c r="E3572" s="453" t="s">
        <v>15434</v>
      </c>
      <c r="F3572" s="652" t="s">
        <v>15495</v>
      </c>
      <c r="G3572" s="453" t="s">
        <v>9403</v>
      </c>
      <c r="H3572" s="463" t="s">
        <v>13415</v>
      </c>
      <c r="I3572" s="737">
        <v>23040</v>
      </c>
      <c r="J3572" s="727" t="s">
        <v>13416</v>
      </c>
    </row>
    <row r="3573" spans="1:10" s="460" customFormat="1" ht="18" customHeight="1">
      <c r="A3573" s="452">
        <v>3568</v>
      </c>
      <c r="B3573" s="453" t="s">
        <v>277</v>
      </c>
      <c r="C3573" s="453" t="s">
        <v>289</v>
      </c>
      <c r="D3573" s="461" t="s">
        <v>13365</v>
      </c>
      <c r="E3573" s="453" t="s">
        <v>15473</v>
      </c>
      <c r="F3573" s="652" t="s">
        <v>15495</v>
      </c>
      <c r="G3573" s="453" t="s">
        <v>9403</v>
      </c>
      <c r="H3573" s="463" t="s">
        <v>13415</v>
      </c>
      <c r="I3573" s="737">
        <v>72100</v>
      </c>
      <c r="J3573" s="727" t="s">
        <v>13416</v>
      </c>
    </row>
    <row r="3574" spans="1:10" s="460" customFormat="1" ht="18" customHeight="1">
      <c r="A3574" s="452">
        <v>3569</v>
      </c>
      <c r="B3574" s="453" t="s">
        <v>277</v>
      </c>
      <c r="C3574" s="453" t="s">
        <v>289</v>
      </c>
      <c r="D3574" s="738" t="s">
        <v>15496</v>
      </c>
      <c r="E3574" s="734" t="s">
        <v>279</v>
      </c>
      <c r="F3574" s="652" t="s">
        <v>15497</v>
      </c>
      <c r="G3574" s="453" t="s">
        <v>9403</v>
      </c>
      <c r="H3574" s="463" t="s">
        <v>13415</v>
      </c>
      <c r="I3574" s="737">
        <v>14190</v>
      </c>
      <c r="J3574" s="727" t="s">
        <v>13416</v>
      </c>
    </row>
    <row r="3575" spans="1:10" s="460" customFormat="1" ht="18" customHeight="1">
      <c r="A3575" s="452">
        <v>3570</v>
      </c>
      <c r="B3575" s="453" t="s">
        <v>277</v>
      </c>
      <c r="C3575" s="453" t="s">
        <v>289</v>
      </c>
      <c r="D3575" s="738" t="s">
        <v>15498</v>
      </c>
      <c r="E3575" s="734" t="s">
        <v>279</v>
      </c>
      <c r="F3575" s="652" t="s">
        <v>15499</v>
      </c>
      <c r="G3575" s="453" t="s">
        <v>9403</v>
      </c>
      <c r="H3575" s="463" t="s">
        <v>13415</v>
      </c>
      <c r="I3575" s="737">
        <v>10230</v>
      </c>
      <c r="J3575" s="727" t="s">
        <v>13416</v>
      </c>
    </row>
    <row r="3576" spans="1:10" s="460" customFormat="1" ht="18" customHeight="1">
      <c r="A3576" s="452">
        <v>3571</v>
      </c>
      <c r="B3576" s="453" t="s">
        <v>277</v>
      </c>
      <c r="C3576" s="453" t="s">
        <v>289</v>
      </c>
      <c r="D3576" s="738" t="s">
        <v>15498</v>
      </c>
      <c r="E3576" s="734" t="s">
        <v>286</v>
      </c>
      <c r="F3576" s="652" t="s">
        <v>15499</v>
      </c>
      <c r="G3576" s="453" t="s">
        <v>9403</v>
      </c>
      <c r="H3576" s="463" t="s">
        <v>13415</v>
      </c>
      <c r="I3576" s="737">
        <v>16610</v>
      </c>
      <c r="J3576" s="727" t="s">
        <v>13416</v>
      </c>
    </row>
    <row r="3577" spans="1:10" s="460" customFormat="1" ht="18" customHeight="1">
      <c r="A3577" s="452">
        <v>3572</v>
      </c>
      <c r="B3577" s="453" t="s">
        <v>277</v>
      </c>
      <c r="C3577" s="453" t="s">
        <v>289</v>
      </c>
      <c r="D3577" s="461" t="s">
        <v>15500</v>
      </c>
      <c r="E3577" s="734" t="s">
        <v>279</v>
      </c>
      <c r="F3577" s="652" t="s">
        <v>15501</v>
      </c>
      <c r="G3577" s="453" t="s">
        <v>9403</v>
      </c>
      <c r="H3577" s="463" t="s">
        <v>13415</v>
      </c>
      <c r="I3577" s="737">
        <v>8982</v>
      </c>
      <c r="J3577" s="727" t="s">
        <v>13416</v>
      </c>
    </row>
    <row r="3578" spans="1:10" s="460" customFormat="1" ht="18" customHeight="1">
      <c r="A3578" s="452">
        <v>3573</v>
      </c>
      <c r="B3578" s="453" t="s">
        <v>277</v>
      </c>
      <c r="C3578" s="453" t="s">
        <v>289</v>
      </c>
      <c r="D3578" s="461" t="s">
        <v>15502</v>
      </c>
      <c r="E3578" s="734" t="s">
        <v>286</v>
      </c>
      <c r="F3578" s="652" t="s">
        <v>15501</v>
      </c>
      <c r="G3578" s="453" t="s">
        <v>9403</v>
      </c>
      <c r="H3578" s="463" t="s">
        <v>13415</v>
      </c>
      <c r="I3578" s="737">
        <v>14042</v>
      </c>
      <c r="J3578" s="727" t="s">
        <v>13416</v>
      </c>
    </row>
    <row r="3579" spans="1:10" s="460" customFormat="1" ht="18" customHeight="1">
      <c r="A3579" s="452">
        <v>3574</v>
      </c>
      <c r="B3579" s="453" t="s">
        <v>277</v>
      </c>
      <c r="C3579" s="453" t="s">
        <v>289</v>
      </c>
      <c r="D3579" s="461" t="s">
        <v>15502</v>
      </c>
      <c r="E3579" s="734" t="s">
        <v>1133</v>
      </c>
      <c r="F3579" s="652" t="s">
        <v>15501</v>
      </c>
      <c r="G3579" s="453" t="s">
        <v>9403</v>
      </c>
      <c r="H3579" s="463" t="s">
        <v>13415</v>
      </c>
      <c r="I3579" s="737">
        <v>27100</v>
      </c>
      <c r="J3579" s="727" t="s">
        <v>13416</v>
      </c>
    </row>
    <row r="3580" spans="1:10" s="460" customFormat="1" ht="18" customHeight="1">
      <c r="A3580" s="452">
        <v>3575</v>
      </c>
      <c r="B3580" s="453" t="s">
        <v>277</v>
      </c>
      <c r="C3580" s="453" t="s">
        <v>289</v>
      </c>
      <c r="D3580" s="461" t="s">
        <v>15502</v>
      </c>
      <c r="E3580" s="734" t="s">
        <v>293</v>
      </c>
      <c r="F3580" s="652" t="s">
        <v>15501</v>
      </c>
      <c r="G3580" s="453" t="s">
        <v>9403</v>
      </c>
      <c r="H3580" s="463" t="s">
        <v>13415</v>
      </c>
      <c r="I3580" s="737">
        <v>46500</v>
      </c>
      <c r="J3580" s="727" t="s">
        <v>13416</v>
      </c>
    </row>
    <row r="3581" spans="1:10" s="460" customFormat="1" ht="18" customHeight="1">
      <c r="A3581" s="452">
        <v>3576</v>
      </c>
      <c r="B3581" s="453" t="s">
        <v>277</v>
      </c>
      <c r="C3581" s="453" t="s">
        <v>289</v>
      </c>
      <c r="D3581" s="723" t="s">
        <v>15477</v>
      </c>
      <c r="E3581" s="453" t="s">
        <v>15434</v>
      </c>
      <c r="F3581" s="724" t="s">
        <v>15501</v>
      </c>
      <c r="G3581" s="453" t="s">
        <v>9403</v>
      </c>
      <c r="H3581" s="614" t="s">
        <v>13415</v>
      </c>
      <c r="I3581" s="726">
        <v>6230</v>
      </c>
      <c r="J3581" s="727" t="s">
        <v>13416</v>
      </c>
    </row>
    <row r="3582" spans="1:10" s="460" customFormat="1" ht="18" customHeight="1">
      <c r="A3582" s="452">
        <v>3577</v>
      </c>
      <c r="B3582" s="453" t="s">
        <v>277</v>
      </c>
      <c r="C3582" s="453" t="s">
        <v>289</v>
      </c>
      <c r="D3582" s="723" t="s">
        <v>15477</v>
      </c>
      <c r="E3582" s="453" t="s">
        <v>15473</v>
      </c>
      <c r="F3582" s="724" t="s">
        <v>15501</v>
      </c>
      <c r="G3582" s="453" t="s">
        <v>9403</v>
      </c>
      <c r="H3582" s="614" t="s">
        <v>13415</v>
      </c>
      <c r="I3582" s="726">
        <v>21700</v>
      </c>
      <c r="J3582" s="727" t="s">
        <v>13416</v>
      </c>
    </row>
    <row r="3583" spans="1:10" s="460" customFormat="1" ht="18" customHeight="1">
      <c r="A3583" s="452">
        <v>3578</v>
      </c>
      <c r="B3583" s="546" t="s">
        <v>277</v>
      </c>
      <c r="C3583" s="546" t="s">
        <v>290</v>
      </c>
      <c r="D3583" s="596" t="s">
        <v>15503</v>
      </c>
      <c r="E3583" s="546" t="s">
        <v>284</v>
      </c>
      <c r="F3583" s="597" t="s">
        <v>15504</v>
      </c>
      <c r="G3583" s="546" t="s">
        <v>4500</v>
      </c>
      <c r="H3583" s="598" t="s">
        <v>4536</v>
      </c>
      <c r="I3583" s="458">
        <v>41200</v>
      </c>
      <c r="J3583" s="459"/>
    </row>
    <row r="3584" spans="1:10" s="460" customFormat="1" ht="18" customHeight="1">
      <c r="A3584" s="452">
        <v>3579</v>
      </c>
      <c r="B3584" s="453" t="s">
        <v>277</v>
      </c>
      <c r="C3584" s="453" t="s">
        <v>290</v>
      </c>
      <c r="D3584" s="461" t="s">
        <v>7999</v>
      </c>
      <c r="E3584" s="453" t="s">
        <v>284</v>
      </c>
      <c r="F3584" s="462" t="s">
        <v>1130</v>
      </c>
      <c r="G3584" s="453"/>
      <c r="H3584" s="463" t="s">
        <v>392</v>
      </c>
      <c r="I3584" s="471">
        <v>42000</v>
      </c>
      <c r="J3584" s="472"/>
    </row>
    <row r="3585" spans="1:10" s="460" customFormat="1" ht="18" customHeight="1">
      <c r="A3585" s="452">
        <v>3580</v>
      </c>
      <c r="B3585" s="453" t="s">
        <v>277</v>
      </c>
      <c r="C3585" s="453" t="s">
        <v>290</v>
      </c>
      <c r="D3585" s="461" t="s">
        <v>1123</v>
      </c>
      <c r="E3585" s="453" t="s">
        <v>284</v>
      </c>
      <c r="F3585" s="462" t="s">
        <v>1124</v>
      </c>
      <c r="G3585" s="453" t="s">
        <v>627</v>
      </c>
      <c r="H3585" s="463" t="s">
        <v>651</v>
      </c>
      <c r="I3585" s="471">
        <v>44000</v>
      </c>
      <c r="J3585" s="472"/>
    </row>
    <row r="3586" spans="1:10" s="460" customFormat="1" ht="18" customHeight="1">
      <c r="A3586" s="452">
        <v>3581</v>
      </c>
      <c r="B3586" s="453" t="s">
        <v>277</v>
      </c>
      <c r="C3586" s="453" t="s">
        <v>290</v>
      </c>
      <c r="D3586" s="461" t="s">
        <v>1127</v>
      </c>
      <c r="E3586" s="453" t="s">
        <v>284</v>
      </c>
      <c r="F3586" s="462" t="s">
        <v>1128</v>
      </c>
      <c r="G3586" s="453" t="s">
        <v>627</v>
      </c>
      <c r="H3586" s="463" t="s">
        <v>651</v>
      </c>
      <c r="I3586" s="471">
        <v>45000</v>
      </c>
      <c r="J3586" s="472"/>
    </row>
    <row r="3587" spans="1:10" s="460" customFormat="1" ht="18" customHeight="1">
      <c r="A3587" s="452">
        <v>3582</v>
      </c>
      <c r="B3587" s="453" t="s">
        <v>277</v>
      </c>
      <c r="C3587" s="453" t="s">
        <v>290</v>
      </c>
      <c r="D3587" s="461" t="s">
        <v>8000</v>
      </c>
      <c r="E3587" s="453" t="s">
        <v>287</v>
      </c>
      <c r="F3587" s="462" t="s">
        <v>8001</v>
      </c>
      <c r="G3587" s="453"/>
      <c r="H3587" s="463" t="s">
        <v>651</v>
      </c>
      <c r="I3587" s="471">
        <v>5640</v>
      </c>
      <c r="J3587" s="472"/>
    </row>
    <row r="3588" spans="1:10" s="460" customFormat="1" ht="18" customHeight="1">
      <c r="A3588" s="452">
        <v>3583</v>
      </c>
      <c r="B3588" s="453" t="s">
        <v>277</v>
      </c>
      <c r="C3588" s="455" t="s">
        <v>290</v>
      </c>
      <c r="D3588" s="473" t="s">
        <v>8002</v>
      </c>
      <c r="E3588" s="455" t="s">
        <v>284</v>
      </c>
      <c r="F3588" s="456" t="s">
        <v>8003</v>
      </c>
      <c r="G3588" s="455"/>
      <c r="H3588" s="465" t="s">
        <v>4466</v>
      </c>
      <c r="I3588" s="458"/>
      <c r="J3588" s="474"/>
    </row>
    <row r="3589" spans="1:10" s="460" customFormat="1" ht="18" customHeight="1">
      <c r="A3589" s="452">
        <v>3584</v>
      </c>
      <c r="B3589" s="453" t="s">
        <v>277</v>
      </c>
      <c r="C3589" s="453" t="s">
        <v>290</v>
      </c>
      <c r="D3589" s="461"/>
      <c r="E3589" s="453" t="s">
        <v>15488</v>
      </c>
      <c r="F3589" s="456" t="s">
        <v>15438</v>
      </c>
      <c r="G3589" s="453"/>
      <c r="H3589" s="463" t="s">
        <v>4536</v>
      </c>
      <c r="I3589" s="458">
        <v>5720</v>
      </c>
      <c r="J3589" s="459"/>
    </row>
    <row r="3590" spans="1:10" s="460" customFormat="1" ht="18" customHeight="1">
      <c r="A3590" s="452">
        <v>3585</v>
      </c>
      <c r="B3590" s="453" t="s">
        <v>277</v>
      </c>
      <c r="C3590" s="453" t="s">
        <v>15505</v>
      </c>
      <c r="D3590" s="461" t="s">
        <v>8004</v>
      </c>
      <c r="E3590" s="453" t="s">
        <v>287</v>
      </c>
      <c r="F3590" s="462" t="s">
        <v>1134</v>
      </c>
      <c r="G3590" s="453"/>
      <c r="H3590" s="463" t="s">
        <v>651</v>
      </c>
      <c r="I3590" s="471">
        <v>9550</v>
      </c>
      <c r="J3590" s="472"/>
    </row>
    <row r="3591" spans="1:10" s="460" customFormat="1" ht="18" customHeight="1">
      <c r="A3591" s="452">
        <v>3586</v>
      </c>
      <c r="B3591" s="497" t="s">
        <v>277</v>
      </c>
      <c r="C3591" s="583" t="s">
        <v>15505</v>
      </c>
      <c r="D3591" s="508" t="s">
        <v>8005</v>
      </c>
      <c r="E3591" s="499">
        <v>500</v>
      </c>
      <c r="F3591" s="509" t="s">
        <v>8006</v>
      </c>
      <c r="G3591" s="507"/>
      <c r="H3591" s="502" t="s">
        <v>9480</v>
      </c>
      <c r="I3591" s="469">
        <v>6000</v>
      </c>
      <c r="J3591" s="504" t="s">
        <v>10074</v>
      </c>
    </row>
    <row r="3592" spans="1:10" s="460" customFormat="1" ht="18" customHeight="1">
      <c r="A3592" s="452">
        <v>3587</v>
      </c>
      <c r="B3592" s="497" t="s">
        <v>277</v>
      </c>
      <c r="C3592" s="583" t="s">
        <v>15505</v>
      </c>
      <c r="D3592" s="508" t="s">
        <v>8005</v>
      </c>
      <c r="E3592" s="499">
        <v>900</v>
      </c>
      <c r="F3592" s="509" t="s">
        <v>8006</v>
      </c>
      <c r="G3592" s="507"/>
      <c r="H3592" s="502" t="s">
        <v>9480</v>
      </c>
      <c r="I3592" s="469">
        <v>10200</v>
      </c>
      <c r="J3592" s="504" t="s">
        <v>10074</v>
      </c>
    </row>
    <row r="3593" spans="1:10" s="460" customFormat="1" ht="18" customHeight="1">
      <c r="A3593" s="452">
        <v>3588</v>
      </c>
      <c r="B3593" s="453" t="s">
        <v>277</v>
      </c>
      <c r="C3593" s="481" t="s">
        <v>15506</v>
      </c>
      <c r="D3593" s="454" t="s">
        <v>15507</v>
      </c>
      <c r="E3593" s="481" t="s">
        <v>15466</v>
      </c>
      <c r="F3593" s="456" t="s">
        <v>15506</v>
      </c>
      <c r="G3593" s="481"/>
      <c r="H3593" s="463" t="s">
        <v>4536</v>
      </c>
      <c r="I3593" s="469">
        <v>71000</v>
      </c>
      <c r="J3593" s="459"/>
    </row>
    <row r="3594" spans="1:10" s="460" customFormat="1" ht="18" customHeight="1">
      <c r="A3594" s="452">
        <v>3589</v>
      </c>
      <c r="B3594" s="453" t="s">
        <v>277</v>
      </c>
      <c r="C3594" s="453" t="s">
        <v>15506</v>
      </c>
      <c r="D3594" s="461"/>
      <c r="E3594" s="453" t="s">
        <v>284</v>
      </c>
      <c r="F3594" s="462" t="s">
        <v>8007</v>
      </c>
      <c r="G3594" s="453"/>
      <c r="H3594" s="463" t="s">
        <v>392</v>
      </c>
      <c r="I3594" s="471">
        <v>66880</v>
      </c>
      <c r="J3594" s="472"/>
    </row>
    <row r="3595" spans="1:10" s="460" customFormat="1" ht="18" customHeight="1">
      <c r="A3595" s="452">
        <v>3590</v>
      </c>
      <c r="B3595" s="497" t="s">
        <v>277</v>
      </c>
      <c r="C3595" s="583" t="s">
        <v>15506</v>
      </c>
      <c r="D3595" s="508" t="s">
        <v>8008</v>
      </c>
      <c r="E3595" s="499">
        <v>500</v>
      </c>
      <c r="F3595" s="509" t="s">
        <v>8009</v>
      </c>
      <c r="G3595" s="497"/>
      <c r="H3595" s="502" t="s">
        <v>9480</v>
      </c>
      <c r="I3595" s="469">
        <v>4300</v>
      </c>
      <c r="J3595" s="504" t="s">
        <v>10074</v>
      </c>
    </row>
    <row r="3596" spans="1:10" s="460" customFormat="1" ht="18" customHeight="1">
      <c r="A3596" s="452">
        <v>3591</v>
      </c>
      <c r="B3596" s="497" t="s">
        <v>277</v>
      </c>
      <c r="C3596" s="583" t="s">
        <v>15506</v>
      </c>
      <c r="D3596" s="508" t="s">
        <v>8008</v>
      </c>
      <c r="E3596" s="499">
        <v>900</v>
      </c>
      <c r="F3596" s="509" t="s">
        <v>8009</v>
      </c>
      <c r="G3596" s="497"/>
      <c r="H3596" s="502" t="s">
        <v>9480</v>
      </c>
      <c r="I3596" s="458">
        <v>7700</v>
      </c>
      <c r="J3596" s="504" t="s">
        <v>10074</v>
      </c>
    </row>
    <row r="3597" spans="1:10" s="460" customFormat="1" ht="18" customHeight="1">
      <c r="A3597" s="452">
        <v>3592</v>
      </c>
      <c r="B3597" s="497" t="s">
        <v>277</v>
      </c>
      <c r="C3597" s="583" t="s">
        <v>15506</v>
      </c>
      <c r="D3597" s="508" t="s">
        <v>8008</v>
      </c>
      <c r="E3597" s="499">
        <v>18</v>
      </c>
      <c r="F3597" s="509" t="s">
        <v>8009</v>
      </c>
      <c r="G3597" s="497"/>
      <c r="H3597" s="502" t="s">
        <v>9480</v>
      </c>
      <c r="I3597" s="471">
        <v>80000</v>
      </c>
      <c r="J3597" s="504" t="s">
        <v>10074</v>
      </c>
    </row>
    <row r="3598" spans="1:10" s="460" customFormat="1" ht="18" customHeight="1">
      <c r="A3598" s="452">
        <v>3593</v>
      </c>
      <c r="B3598" s="453" t="s">
        <v>414</v>
      </c>
      <c r="C3598" s="453" t="s">
        <v>8010</v>
      </c>
      <c r="D3598" s="461" t="s">
        <v>6007</v>
      </c>
      <c r="E3598" s="453" t="s">
        <v>416</v>
      </c>
      <c r="F3598" s="462" t="s">
        <v>8011</v>
      </c>
      <c r="G3598" s="453" t="s">
        <v>4500</v>
      </c>
      <c r="H3598" s="463" t="s">
        <v>651</v>
      </c>
      <c r="I3598" s="471">
        <v>13240</v>
      </c>
      <c r="J3598" s="472"/>
    </row>
    <row r="3599" spans="1:10" s="460" customFormat="1" ht="18" customHeight="1">
      <c r="A3599" s="452">
        <v>3594</v>
      </c>
      <c r="B3599" s="453" t="s">
        <v>414</v>
      </c>
      <c r="C3599" s="453" t="s">
        <v>15508</v>
      </c>
      <c r="D3599" s="461" t="s">
        <v>15509</v>
      </c>
      <c r="E3599" s="453" t="s">
        <v>10442</v>
      </c>
      <c r="F3599" s="462" t="s">
        <v>15510</v>
      </c>
      <c r="G3599" s="453"/>
      <c r="H3599" s="468" t="s">
        <v>4477</v>
      </c>
      <c r="I3599" s="469">
        <v>11550</v>
      </c>
      <c r="J3599" s="470"/>
    </row>
    <row r="3600" spans="1:10" s="460" customFormat="1" ht="18" customHeight="1">
      <c r="A3600" s="452">
        <v>3595</v>
      </c>
      <c r="B3600" s="453" t="s">
        <v>414</v>
      </c>
      <c r="C3600" s="453" t="s">
        <v>15508</v>
      </c>
      <c r="D3600" s="461" t="s">
        <v>15509</v>
      </c>
      <c r="E3600" s="453" t="s">
        <v>416</v>
      </c>
      <c r="F3600" s="462" t="s">
        <v>15511</v>
      </c>
      <c r="G3600" s="453"/>
      <c r="H3600" s="468" t="s">
        <v>4477</v>
      </c>
      <c r="I3600" s="469">
        <v>16800</v>
      </c>
      <c r="J3600" s="470"/>
    </row>
    <row r="3601" spans="1:10" s="460" customFormat="1" ht="18" customHeight="1">
      <c r="A3601" s="452">
        <v>3596</v>
      </c>
      <c r="B3601" s="453" t="s">
        <v>414</v>
      </c>
      <c r="C3601" s="453" t="s">
        <v>8010</v>
      </c>
      <c r="D3601" s="466" t="s">
        <v>8012</v>
      </c>
      <c r="E3601" s="453" t="s">
        <v>416</v>
      </c>
      <c r="F3601" s="467" t="s">
        <v>8013</v>
      </c>
      <c r="G3601" s="453" t="s">
        <v>4500</v>
      </c>
      <c r="H3601" s="468" t="s">
        <v>4995</v>
      </c>
      <c r="I3601" s="469">
        <v>14850</v>
      </c>
      <c r="J3601" s="459"/>
    </row>
    <row r="3602" spans="1:10" s="460" customFormat="1" ht="18" customHeight="1">
      <c r="A3602" s="452">
        <v>3597</v>
      </c>
      <c r="B3602" s="453" t="s">
        <v>414</v>
      </c>
      <c r="C3602" s="455" t="s">
        <v>8010</v>
      </c>
      <c r="D3602" s="461" t="s">
        <v>8012</v>
      </c>
      <c r="E3602" s="453" t="s">
        <v>416</v>
      </c>
      <c r="F3602" s="529" t="s">
        <v>8013</v>
      </c>
      <c r="G3602" s="453" t="s">
        <v>4500</v>
      </c>
      <c r="H3602" s="468" t="s">
        <v>4995</v>
      </c>
      <c r="I3602" s="469">
        <v>14850</v>
      </c>
      <c r="J3602" s="459"/>
    </row>
    <row r="3603" spans="1:10" s="460" customFormat="1" ht="18" customHeight="1">
      <c r="A3603" s="452">
        <v>3598</v>
      </c>
      <c r="B3603" s="453" t="s">
        <v>414</v>
      </c>
      <c r="C3603" s="453" t="s">
        <v>8010</v>
      </c>
      <c r="D3603" s="461" t="s">
        <v>8012</v>
      </c>
      <c r="E3603" s="453" t="s">
        <v>416</v>
      </c>
      <c r="F3603" s="456" t="s">
        <v>8014</v>
      </c>
      <c r="G3603" s="453" t="s">
        <v>4500</v>
      </c>
      <c r="H3603" s="463" t="s">
        <v>4995</v>
      </c>
      <c r="I3603" s="458">
        <v>14142</v>
      </c>
      <c r="J3603" s="459"/>
    </row>
    <row r="3604" spans="1:10" s="460" customFormat="1" ht="18" customHeight="1">
      <c r="A3604" s="452">
        <v>3599</v>
      </c>
      <c r="B3604" s="453" t="s">
        <v>414</v>
      </c>
      <c r="C3604" s="453" t="s">
        <v>15508</v>
      </c>
      <c r="D3604" s="454" t="s">
        <v>15512</v>
      </c>
      <c r="E3604" s="453" t="s">
        <v>416</v>
      </c>
      <c r="F3604" s="456" t="s">
        <v>15513</v>
      </c>
      <c r="G3604" s="453"/>
      <c r="H3604" s="468" t="s">
        <v>15514</v>
      </c>
      <c r="I3604" s="469">
        <v>4740</v>
      </c>
      <c r="J3604" s="519"/>
    </row>
    <row r="3605" spans="1:10" s="460" customFormat="1" ht="18" customHeight="1">
      <c r="A3605" s="452">
        <v>3600</v>
      </c>
      <c r="B3605" s="453" t="s">
        <v>414</v>
      </c>
      <c r="C3605" s="453" t="s">
        <v>15508</v>
      </c>
      <c r="D3605" s="461" t="s">
        <v>8015</v>
      </c>
      <c r="E3605" s="453" t="s">
        <v>416</v>
      </c>
      <c r="F3605" s="462" t="s">
        <v>15515</v>
      </c>
      <c r="G3605" s="453" t="s">
        <v>9403</v>
      </c>
      <c r="H3605" s="468" t="s">
        <v>9695</v>
      </c>
      <c r="I3605" s="469">
        <v>13000</v>
      </c>
      <c r="J3605" s="459"/>
    </row>
    <row r="3606" spans="1:10" s="460" customFormat="1" ht="18" customHeight="1">
      <c r="A3606" s="452">
        <v>3601</v>
      </c>
      <c r="B3606" s="453" t="s">
        <v>414</v>
      </c>
      <c r="C3606" s="453" t="s">
        <v>15508</v>
      </c>
      <c r="D3606" s="461" t="s">
        <v>8016</v>
      </c>
      <c r="E3606" s="453" t="s">
        <v>416</v>
      </c>
      <c r="F3606" s="462" t="s">
        <v>15516</v>
      </c>
      <c r="G3606" s="453" t="s">
        <v>9403</v>
      </c>
      <c r="H3606" s="468" t="s">
        <v>9695</v>
      </c>
      <c r="I3606" s="469">
        <v>10070</v>
      </c>
      <c r="J3606" s="459"/>
    </row>
    <row r="3607" spans="1:10" s="460" customFormat="1" ht="18" customHeight="1">
      <c r="A3607" s="452">
        <v>3602</v>
      </c>
      <c r="B3607" s="453" t="s">
        <v>414</v>
      </c>
      <c r="C3607" s="453" t="s">
        <v>8010</v>
      </c>
      <c r="D3607" s="461" t="s">
        <v>8017</v>
      </c>
      <c r="E3607" s="453" t="s">
        <v>121</v>
      </c>
      <c r="F3607" s="462" t="s">
        <v>8018</v>
      </c>
      <c r="G3607" s="453" t="s">
        <v>9403</v>
      </c>
      <c r="H3607" s="457" t="s">
        <v>4441</v>
      </c>
      <c r="I3607" s="469">
        <v>850</v>
      </c>
      <c r="J3607" s="470"/>
    </row>
    <row r="3608" spans="1:10" s="460" customFormat="1" ht="18" customHeight="1">
      <c r="A3608" s="452">
        <v>3603</v>
      </c>
      <c r="B3608" s="453" t="s">
        <v>414</v>
      </c>
      <c r="C3608" s="453" t="s">
        <v>8010</v>
      </c>
      <c r="D3608" s="461" t="s">
        <v>8017</v>
      </c>
      <c r="E3608" s="453" t="s">
        <v>8019</v>
      </c>
      <c r="F3608" s="462" t="s">
        <v>8020</v>
      </c>
      <c r="G3608" s="453" t="s">
        <v>9403</v>
      </c>
      <c r="H3608" s="457" t="s">
        <v>4441</v>
      </c>
      <c r="I3608" s="469">
        <v>990</v>
      </c>
      <c r="J3608" s="470"/>
    </row>
    <row r="3609" spans="1:10" s="460" customFormat="1" ht="18" customHeight="1">
      <c r="A3609" s="452">
        <v>3604</v>
      </c>
      <c r="B3609" s="452" t="s">
        <v>15517</v>
      </c>
      <c r="C3609" s="452" t="s">
        <v>15508</v>
      </c>
      <c r="D3609" s="466" t="s">
        <v>15518</v>
      </c>
      <c r="E3609" s="452" t="s">
        <v>13808</v>
      </c>
      <c r="F3609" s="467" t="s">
        <v>15519</v>
      </c>
      <c r="G3609" s="453" t="s">
        <v>9403</v>
      </c>
      <c r="H3609" s="468" t="s">
        <v>4457</v>
      </c>
      <c r="I3609" s="469">
        <v>660</v>
      </c>
      <c r="J3609" s="470"/>
    </row>
    <row r="3610" spans="1:10" s="460" customFormat="1" ht="18" customHeight="1">
      <c r="A3610" s="452">
        <v>3605</v>
      </c>
      <c r="B3610" s="452" t="s">
        <v>15517</v>
      </c>
      <c r="C3610" s="452" t="s">
        <v>15508</v>
      </c>
      <c r="D3610" s="466" t="s">
        <v>15518</v>
      </c>
      <c r="E3610" s="452" t="s">
        <v>13808</v>
      </c>
      <c r="F3610" s="467" t="s">
        <v>15520</v>
      </c>
      <c r="G3610" s="453" t="s">
        <v>9403</v>
      </c>
      <c r="H3610" s="468" t="s">
        <v>4457</v>
      </c>
      <c r="I3610" s="469">
        <v>935</v>
      </c>
      <c r="J3610" s="470"/>
    </row>
    <row r="3611" spans="1:10" s="460" customFormat="1" ht="18" customHeight="1">
      <c r="A3611" s="452">
        <v>3606</v>
      </c>
      <c r="B3611" s="452" t="s">
        <v>15517</v>
      </c>
      <c r="C3611" s="452" t="s">
        <v>15508</v>
      </c>
      <c r="D3611" s="466" t="s">
        <v>15518</v>
      </c>
      <c r="E3611" s="452" t="s">
        <v>13808</v>
      </c>
      <c r="F3611" s="467" t="s">
        <v>15521</v>
      </c>
      <c r="G3611" s="453" t="s">
        <v>9403</v>
      </c>
      <c r="H3611" s="468" t="s">
        <v>4457</v>
      </c>
      <c r="I3611" s="469">
        <v>795</v>
      </c>
      <c r="J3611" s="470"/>
    </row>
    <row r="3612" spans="1:10" s="460" customFormat="1" ht="18" customHeight="1">
      <c r="A3612" s="452">
        <v>3607</v>
      </c>
      <c r="B3612" s="452" t="s">
        <v>15517</v>
      </c>
      <c r="C3612" s="452" t="s">
        <v>15508</v>
      </c>
      <c r="D3612" s="466" t="s">
        <v>15518</v>
      </c>
      <c r="E3612" s="452" t="s">
        <v>15522</v>
      </c>
      <c r="F3612" s="467" t="s">
        <v>15519</v>
      </c>
      <c r="G3612" s="453" t="s">
        <v>9403</v>
      </c>
      <c r="H3612" s="468" t="s">
        <v>4457</v>
      </c>
      <c r="I3612" s="469">
        <v>940</v>
      </c>
      <c r="J3612" s="470"/>
    </row>
    <row r="3613" spans="1:10" s="460" customFormat="1" ht="18" customHeight="1">
      <c r="A3613" s="452">
        <v>3608</v>
      </c>
      <c r="B3613" s="452" t="s">
        <v>15517</v>
      </c>
      <c r="C3613" s="452" t="s">
        <v>15508</v>
      </c>
      <c r="D3613" s="466" t="s">
        <v>15518</v>
      </c>
      <c r="E3613" s="452" t="s">
        <v>15522</v>
      </c>
      <c r="F3613" s="467" t="s">
        <v>15520</v>
      </c>
      <c r="G3613" s="453" t="s">
        <v>9403</v>
      </c>
      <c r="H3613" s="468" t="s">
        <v>4457</v>
      </c>
      <c r="I3613" s="469">
        <v>1070</v>
      </c>
      <c r="J3613" s="470"/>
    </row>
    <row r="3614" spans="1:10" s="460" customFormat="1" ht="18" customHeight="1">
      <c r="A3614" s="452">
        <v>3609</v>
      </c>
      <c r="B3614" s="452" t="s">
        <v>15517</v>
      </c>
      <c r="C3614" s="452" t="s">
        <v>15508</v>
      </c>
      <c r="D3614" s="466" t="s">
        <v>15518</v>
      </c>
      <c r="E3614" s="452" t="s">
        <v>15522</v>
      </c>
      <c r="F3614" s="467" t="s">
        <v>15521</v>
      </c>
      <c r="G3614" s="453" t="s">
        <v>9403</v>
      </c>
      <c r="H3614" s="468" t="s">
        <v>4457</v>
      </c>
      <c r="I3614" s="469">
        <v>1040</v>
      </c>
      <c r="J3614" s="470"/>
    </row>
    <row r="3615" spans="1:10" s="460" customFormat="1" ht="18" customHeight="1">
      <c r="A3615" s="452">
        <v>3610</v>
      </c>
      <c r="B3615" s="453" t="s">
        <v>414</v>
      </c>
      <c r="C3615" s="453" t="s">
        <v>15508</v>
      </c>
      <c r="D3615" s="461" t="s">
        <v>15523</v>
      </c>
      <c r="E3615" s="453" t="s">
        <v>15524</v>
      </c>
      <c r="F3615" s="529" t="s">
        <v>15525</v>
      </c>
      <c r="G3615" s="481" t="s">
        <v>9403</v>
      </c>
      <c r="H3615" s="468" t="s">
        <v>13662</v>
      </c>
      <c r="I3615" s="458">
        <v>23000</v>
      </c>
      <c r="J3615" s="519"/>
    </row>
    <row r="3616" spans="1:10" s="460" customFormat="1" ht="18" customHeight="1">
      <c r="A3616" s="452">
        <v>3611</v>
      </c>
      <c r="B3616" s="453" t="s">
        <v>414</v>
      </c>
      <c r="C3616" s="453" t="s">
        <v>15508</v>
      </c>
      <c r="D3616" s="461" t="s">
        <v>15526</v>
      </c>
      <c r="E3616" s="453" t="s">
        <v>9999</v>
      </c>
      <c r="F3616" s="529" t="s">
        <v>15527</v>
      </c>
      <c r="G3616" s="481" t="s">
        <v>9403</v>
      </c>
      <c r="H3616" s="468" t="s">
        <v>13662</v>
      </c>
      <c r="I3616" s="458">
        <v>19500</v>
      </c>
      <c r="J3616" s="519"/>
    </row>
    <row r="3617" spans="1:10" s="460" customFormat="1" ht="18" customHeight="1">
      <c r="A3617" s="452">
        <v>3612</v>
      </c>
      <c r="B3617" s="453" t="s">
        <v>414</v>
      </c>
      <c r="C3617" s="453" t="s">
        <v>8010</v>
      </c>
      <c r="D3617" s="466" t="s">
        <v>8021</v>
      </c>
      <c r="E3617" s="576" t="s">
        <v>8022</v>
      </c>
      <c r="F3617" s="577" t="s">
        <v>8023</v>
      </c>
      <c r="G3617" s="452" t="s">
        <v>5070</v>
      </c>
      <c r="H3617" s="489" t="s">
        <v>5071</v>
      </c>
      <c r="I3617" s="532">
        <v>21000</v>
      </c>
      <c r="J3617" s="470"/>
    </row>
    <row r="3618" spans="1:10" s="460" customFormat="1" ht="18" customHeight="1">
      <c r="A3618" s="452">
        <v>3613</v>
      </c>
      <c r="B3618" s="453" t="s">
        <v>414</v>
      </c>
      <c r="C3618" s="453" t="s">
        <v>15508</v>
      </c>
      <c r="D3618" s="454" t="s">
        <v>15528</v>
      </c>
      <c r="E3618" s="481" t="s">
        <v>10432</v>
      </c>
      <c r="F3618" s="456" t="s">
        <v>15529</v>
      </c>
      <c r="G3618" s="453"/>
      <c r="H3618" s="468" t="s">
        <v>4491</v>
      </c>
      <c r="I3618" s="469">
        <v>12334</v>
      </c>
      <c r="J3618" s="459"/>
    </row>
    <row r="3619" spans="1:10" s="460" customFormat="1" ht="18" customHeight="1">
      <c r="A3619" s="452">
        <v>3614</v>
      </c>
      <c r="B3619" s="453" t="s">
        <v>414</v>
      </c>
      <c r="C3619" s="453" t="s">
        <v>15508</v>
      </c>
      <c r="D3619" s="461" t="s">
        <v>15530</v>
      </c>
      <c r="E3619" s="453" t="s">
        <v>416</v>
      </c>
      <c r="F3619" s="529" t="s">
        <v>15531</v>
      </c>
      <c r="G3619" s="453"/>
      <c r="H3619" s="468" t="s">
        <v>4477</v>
      </c>
      <c r="I3619" s="458">
        <v>14000</v>
      </c>
      <c r="J3619" s="470"/>
    </row>
    <row r="3620" spans="1:10" s="460" customFormat="1" ht="18" customHeight="1">
      <c r="A3620" s="452">
        <v>3615</v>
      </c>
      <c r="B3620" s="453" t="s">
        <v>414</v>
      </c>
      <c r="C3620" s="453" t="s">
        <v>15508</v>
      </c>
      <c r="D3620" s="461" t="s">
        <v>15532</v>
      </c>
      <c r="E3620" s="453" t="s">
        <v>15533</v>
      </c>
      <c r="F3620" s="529" t="s">
        <v>15534</v>
      </c>
      <c r="G3620" s="453"/>
      <c r="H3620" s="468" t="s">
        <v>4477</v>
      </c>
      <c r="I3620" s="458">
        <v>9450</v>
      </c>
      <c r="J3620" s="470"/>
    </row>
    <row r="3621" spans="1:10" s="460" customFormat="1" ht="18" customHeight="1">
      <c r="A3621" s="452">
        <v>3616</v>
      </c>
      <c r="B3621" s="453" t="s">
        <v>414</v>
      </c>
      <c r="C3621" s="453" t="s">
        <v>15508</v>
      </c>
      <c r="D3621" s="461" t="s">
        <v>15532</v>
      </c>
      <c r="E3621" s="453" t="s">
        <v>416</v>
      </c>
      <c r="F3621" s="529" t="s">
        <v>15535</v>
      </c>
      <c r="G3621" s="453"/>
      <c r="H3621" s="468" t="s">
        <v>4477</v>
      </c>
      <c r="I3621" s="458">
        <v>14000</v>
      </c>
      <c r="J3621" s="470"/>
    </row>
    <row r="3622" spans="1:10" s="460" customFormat="1" ht="18" customHeight="1">
      <c r="A3622" s="452">
        <v>3617</v>
      </c>
      <c r="B3622" s="453" t="s">
        <v>414</v>
      </c>
      <c r="C3622" s="453" t="s">
        <v>15508</v>
      </c>
      <c r="D3622" s="461" t="s">
        <v>8024</v>
      </c>
      <c r="E3622" s="453" t="s">
        <v>416</v>
      </c>
      <c r="F3622" s="529" t="s">
        <v>15536</v>
      </c>
      <c r="G3622" s="453"/>
      <c r="H3622" s="468" t="s">
        <v>9680</v>
      </c>
      <c r="I3622" s="469">
        <v>13143</v>
      </c>
      <c r="J3622" s="519"/>
    </row>
    <row r="3623" spans="1:10" s="460" customFormat="1" ht="18" customHeight="1">
      <c r="A3623" s="452">
        <v>3618</v>
      </c>
      <c r="B3623" s="453" t="s">
        <v>414</v>
      </c>
      <c r="C3623" s="453" t="s">
        <v>8010</v>
      </c>
      <c r="D3623" s="461" t="s">
        <v>8025</v>
      </c>
      <c r="E3623" s="453" t="s">
        <v>416</v>
      </c>
      <c r="F3623" s="462" t="s">
        <v>8026</v>
      </c>
      <c r="G3623" s="453" t="s">
        <v>4500</v>
      </c>
      <c r="H3623" s="463" t="s">
        <v>651</v>
      </c>
      <c r="I3623" s="471">
        <v>13089</v>
      </c>
      <c r="J3623" s="472"/>
    </row>
    <row r="3624" spans="1:10" s="460" customFormat="1" ht="18" customHeight="1">
      <c r="A3624" s="452">
        <v>3619</v>
      </c>
      <c r="B3624" s="453" t="s">
        <v>414</v>
      </c>
      <c r="C3624" s="453" t="s">
        <v>8010</v>
      </c>
      <c r="D3624" s="461" t="s">
        <v>8027</v>
      </c>
      <c r="E3624" s="453" t="s">
        <v>416</v>
      </c>
      <c r="F3624" s="462" t="s">
        <v>8028</v>
      </c>
      <c r="G3624" s="453" t="s">
        <v>4500</v>
      </c>
      <c r="H3624" s="463" t="s">
        <v>651</v>
      </c>
      <c r="I3624" s="471">
        <v>14000</v>
      </c>
      <c r="J3624" s="472"/>
    </row>
    <row r="3625" spans="1:10" s="460" customFormat="1" ht="18" customHeight="1">
      <c r="A3625" s="452">
        <v>3620</v>
      </c>
      <c r="B3625" s="453" t="s">
        <v>414</v>
      </c>
      <c r="C3625" s="453" t="s">
        <v>15508</v>
      </c>
      <c r="D3625" s="454"/>
      <c r="E3625" s="453" t="s">
        <v>416</v>
      </c>
      <c r="F3625" s="456" t="s">
        <v>15537</v>
      </c>
      <c r="G3625" s="453"/>
      <c r="H3625" s="468" t="s">
        <v>15514</v>
      </c>
      <c r="I3625" s="458">
        <v>9720</v>
      </c>
      <c r="J3625" s="459"/>
    </row>
    <row r="3626" spans="1:10" s="460" customFormat="1" ht="18" customHeight="1">
      <c r="A3626" s="452">
        <v>3621</v>
      </c>
      <c r="B3626" s="453" t="s">
        <v>414</v>
      </c>
      <c r="C3626" s="453" t="s">
        <v>15508</v>
      </c>
      <c r="D3626" s="461"/>
      <c r="E3626" s="453" t="s">
        <v>416</v>
      </c>
      <c r="F3626" s="529" t="s">
        <v>15538</v>
      </c>
      <c r="G3626" s="453"/>
      <c r="H3626" s="468" t="s">
        <v>15539</v>
      </c>
      <c r="I3626" s="458">
        <v>14875</v>
      </c>
      <c r="J3626" s="531"/>
    </row>
    <row r="3627" spans="1:10" s="460" customFormat="1" ht="18" customHeight="1">
      <c r="A3627" s="452">
        <v>3622</v>
      </c>
      <c r="B3627" s="453" t="s">
        <v>414</v>
      </c>
      <c r="C3627" s="453" t="s">
        <v>15508</v>
      </c>
      <c r="D3627" s="461"/>
      <c r="E3627" s="453" t="s">
        <v>416</v>
      </c>
      <c r="F3627" s="529" t="s">
        <v>15538</v>
      </c>
      <c r="G3627" s="453"/>
      <c r="H3627" s="468" t="s">
        <v>9680</v>
      </c>
      <c r="I3627" s="458">
        <v>14400</v>
      </c>
      <c r="J3627" s="459"/>
    </row>
    <row r="3628" spans="1:10" s="460" customFormat="1" ht="18" customHeight="1">
      <c r="A3628" s="452">
        <v>3623</v>
      </c>
      <c r="B3628" s="497" t="s">
        <v>414</v>
      </c>
      <c r="C3628" s="497" t="s">
        <v>8010</v>
      </c>
      <c r="D3628" s="570" t="s">
        <v>8030</v>
      </c>
      <c r="E3628" s="571" t="s">
        <v>9989</v>
      </c>
      <c r="F3628" s="509" t="s">
        <v>8031</v>
      </c>
      <c r="G3628" s="452" t="s">
        <v>4500</v>
      </c>
      <c r="H3628" s="502" t="s">
        <v>9480</v>
      </c>
      <c r="I3628" s="503">
        <v>9750</v>
      </c>
      <c r="J3628" s="572" t="s">
        <v>8032</v>
      </c>
    </row>
    <row r="3629" spans="1:10" s="460" customFormat="1" ht="18" customHeight="1">
      <c r="A3629" s="452">
        <v>3624</v>
      </c>
      <c r="B3629" s="453" t="s">
        <v>414</v>
      </c>
      <c r="C3629" s="453" t="s">
        <v>15508</v>
      </c>
      <c r="D3629" s="522" t="s">
        <v>15540</v>
      </c>
      <c r="E3629" s="523" t="s">
        <v>4446</v>
      </c>
      <c r="F3629" s="512" t="s">
        <v>15541</v>
      </c>
      <c r="G3629" s="523" t="s">
        <v>9403</v>
      </c>
      <c r="H3629" s="522" t="s">
        <v>4618</v>
      </c>
      <c r="I3629" s="524">
        <v>8600</v>
      </c>
      <c r="J3629" s="578"/>
    </row>
    <row r="3630" spans="1:10" s="460" customFormat="1" ht="18" customHeight="1">
      <c r="A3630" s="452">
        <v>3625</v>
      </c>
      <c r="B3630" s="453" t="s">
        <v>414</v>
      </c>
      <c r="C3630" s="453" t="s">
        <v>15508</v>
      </c>
      <c r="D3630" s="522" t="s">
        <v>8033</v>
      </c>
      <c r="E3630" s="523" t="s">
        <v>10442</v>
      </c>
      <c r="F3630" s="512" t="s">
        <v>15542</v>
      </c>
      <c r="G3630" s="523" t="s">
        <v>9403</v>
      </c>
      <c r="H3630" s="522" t="s">
        <v>4618</v>
      </c>
      <c r="I3630" s="524">
        <v>10500</v>
      </c>
      <c r="J3630" s="525"/>
    </row>
    <row r="3631" spans="1:10" s="460" customFormat="1" ht="18" customHeight="1">
      <c r="A3631" s="452">
        <v>3626</v>
      </c>
      <c r="B3631" s="453" t="s">
        <v>414</v>
      </c>
      <c r="C3631" s="453" t="s">
        <v>8034</v>
      </c>
      <c r="D3631" s="466" t="s">
        <v>8035</v>
      </c>
      <c r="E3631" s="452" t="s">
        <v>416</v>
      </c>
      <c r="F3631" s="467" t="s">
        <v>8036</v>
      </c>
      <c r="G3631" s="452"/>
      <c r="H3631" s="468" t="s">
        <v>4483</v>
      </c>
      <c r="I3631" s="469">
        <v>27600</v>
      </c>
      <c r="J3631" s="470"/>
    </row>
    <row r="3632" spans="1:10" s="460" customFormat="1" ht="18" customHeight="1">
      <c r="A3632" s="452">
        <v>3627</v>
      </c>
      <c r="B3632" s="453" t="s">
        <v>414</v>
      </c>
      <c r="C3632" s="453" t="s">
        <v>8034</v>
      </c>
      <c r="D3632" s="466" t="s">
        <v>8037</v>
      </c>
      <c r="E3632" s="452" t="s">
        <v>416</v>
      </c>
      <c r="F3632" s="467" t="s">
        <v>8038</v>
      </c>
      <c r="G3632" s="452"/>
      <c r="H3632" s="468" t="s">
        <v>4483</v>
      </c>
      <c r="I3632" s="469">
        <v>19550</v>
      </c>
      <c r="J3632" s="470"/>
    </row>
    <row r="3633" spans="1:10" s="460" customFormat="1" ht="18" customHeight="1">
      <c r="A3633" s="452">
        <v>3628</v>
      </c>
      <c r="B3633" s="453" t="s">
        <v>414</v>
      </c>
      <c r="C3633" s="453" t="s">
        <v>8034</v>
      </c>
      <c r="D3633" s="461" t="s">
        <v>8039</v>
      </c>
      <c r="E3633" s="453" t="s">
        <v>9443</v>
      </c>
      <c r="F3633" s="462" t="s">
        <v>8040</v>
      </c>
      <c r="G3633" s="453" t="s">
        <v>9403</v>
      </c>
      <c r="H3633" s="457" t="s">
        <v>4441</v>
      </c>
      <c r="I3633" s="458">
        <v>26900</v>
      </c>
      <c r="J3633" s="470" t="s">
        <v>5648</v>
      </c>
    </row>
    <row r="3634" spans="1:10" s="460" customFormat="1" ht="18" customHeight="1">
      <c r="A3634" s="452">
        <v>3629</v>
      </c>
      <c r="B3634" s="453" t="s">
        <v>414</v>
      </c>
      <c r="C3634" s="453" t="s">
        <v>8034</v>
      </c>
      <c r="D3634" s="466" t="s">
        <v>8041</v>
      </c>
      <c r="E3634" s="453" t="s">
        <v>9443</v>
      </c>
      <c r="F3634" s="467" t="s">
        <v>8042</v>
      </c>
      <c r="G3634" s="453" t="s">
        <v>9403</v>
      </c>
      <c r="H3634" s="457" t="s">
        <v>4441</v>
      </c>
      <c r="I3634" s="469">
        <v>23000</v>
      </c>
      <c r="J3634" s="470" t="s">
        <v>8043</v>
      </c>
    </row>
    <row r="3635" spans="1:10" s="460" customFormat="1" ht="18" customHeight="1">
      <c r="A3635" s="452">
        <v>3630</v>
      </c>
      <c r="B3635" s="453" t="s">
        <v>414</v>
      </c>
      <c r="C3635" s="453" t="s">
        <v>8034</v>
      </c>
      <c r="D3635" s="461" t="s">
        <v>8044</v>
      </c>
      <c r="E3635" s="453" t="s">
        <v>9443</v>
      </c>
      <c r="F3635" s="462" t="s">
        <v>8045</v>
      </c>
      <c r="G3635" s="453" t="s">
        <v>9403</v>
      </c>
      <c r="H3635" s="457" t="s">
        <v>4441</v>
      </c>
      <c r="I3635" s="458">
        <v>21300</v>
      </c>
      <c r="J3635" s="470" t="s">
        <v>8046</v>
      </c>
    </row>
    <row r="3636" spans="1:10" s="460" customFormat="1" ht="18" customHeight="1">
      <c r="A3636" s="452">
        <v>3631</v>
      </c>
      <c r="B3636" s="453" t="s">
        <v>414</v>
      </c>
      <c r="C3636" s="453" t="s">
        <v>15543</v>
      </c>
      <c r="D3636" s="522" t="s">
        <v>15544</v>
      </c>
      <c r="E3636" s="523" t="s">
        <v>9443</v>
      </c>
      <c r="F3636" s="512" t="s">
        <v>15545</v>
      </c>
      <c r="G3636" s="523" t="s">
        <v>9403</v>
      </c>
      <c r="H3636" s="522" t="s">
        <v>4618</v>
      </c>
      <c r="I3636" s="524">
        <v>26500</v>
      </c>
      <c r="J3636" s="578"/>
    </row>
    <row r="3637" spans="1:10" s="460" customFormat="1" ht="18" customHeight="1">
      <c r="A3637" s="452">
        <v>3632</v>
      </c>
      <c r="B3637" s="453" t="s">
        <v>414</v>
      </c>
      <c r="C3637" s="453" t="s">
        <v>15543</v>
      </c>
      <c r="D3637" s="522" t="s">
        <v>15546</v>
      </c>
      <c r="E3637" s="523" t="s">
        <v>9443</v>
      </c>
      <c r="F3637" s="512" t="s">
        <v>15547</v>
      </c>
      <c r="G3637" s="523" t="s">
        <v>9403</v>
      </c>
      <c r="H3637" s="522" t="s">
        <v>4618</v>
      </c>
      <c r="I3637" s="524">
        <v>34800</v>
      </c>
      <c r="J3637" s="525"/>
    </row>
    <row r="3638" spans="1:10" s="460" customFormat="1" ht="18" customHeight="1">
      <c r="A3638" s="452">
        <v>3633</v>
      </c>
      <c r="B3638" s="453" t="s">
        <v>414</v>
      </c>
      <c r="C3638" s="453" t="s">
        <v>15543</v>
      </c>
      <c r="D3638" s="522" t="s">
        <v>15548</v>
      </c>
      <c r="E3638" s="523" t="s">
        <v>9443</v>
      </c>
      <c r="F3638" s="512" t="s">
        <v>15549</v>
      </c>
      <c r="G3638" s="523" t="s">
        <v>9403</v>
      </c>
      <c r="H3638" s="522" t="s">
        <v>4618</v>
      </c>
      <c r="I3638" s="524">
        <v>29300</v>
      </c>
      <c r="J3638" s="525"/>
    </row>
    <row r="3639" spans="1:10" s="460" customFormat="1" ht="18" customHeight="1">
      <c r="A3639" s="452">
        <v>3634</v>
      </c>
      <c r="B3639" s="453" t="s">
        <v>414</v>
      </c>
      <c r="C3639" s="452" t="s">
        <v>8047</v>
      </c>
      <c r="D3639" s="466" t="s">
        <v>8048</v>
      </c>
      <c r="E3639" s="452" t="s">
        <v>416</v>
      </c>
      <c r="F3639" s="467" t="s">
        <v>8049</v>
      </c>
      <c r="G3639" s="453" t="s">
        <v>4500</v>
      </c>
      <c r="H3639" s="463" t="s">
        <v>4463</v>
      </c>
      <c r="I3639" s="532">
        <v>21000</v>
      </c>
      <c r="J3639" s="459"/>
    </row>
    <row r="3640" spans="1:10" s="460" customFormat="1" ht="18" customHeight="1">
      <c r="A3640" s="452">
        <v>3635</v>
      </c>
      <c r="B3640" s="453" t="s">
        <v>15517</v>
      </c>
      <c r="C3640" s="453" t="s">
        <v>15550</v>
      </c>
      <c r="D3640" s="461" t="s">
        <v>15551</v>
      </c>
      <c r="E3640" s="453" t="s">
        <v>9440</v>
      </c>
      <c r="F3640" s="456" t="s">
        <v>15552</v>
      </c>
      <c r="G3640" s="453"/>
      <c r="H3640" s="468" t="s">
        <v>4491</v>
      </c>
      <c r="I3640" s="469">
        <v>23000</v>
      </c>
      <c r="J3640" s="459"/>
    </row>
    <row r="3641" spans="1:10" s="460" customFormat="1" ht="18" customHeight="1">
      <c r="A3641" s="452">
        <v>3636</v>
      </c>
      <c r="B3641" s="453" t="s">
        <v>15517</v>
      </c>
      <c r="C3641" s="453" t="s">
        <v>15553</v>
      </c>
      <c r="D3641" s="461" t="s">
        <v>15554</v>
      </c>
      <c r="E3641" s="453" t="s">
        <v>15555</v>
      </c>
      <c r="F3641" s="456" t="s">
        <v>15556</v>
      </c>
      <c r="G3641" s="453"/>
      <c r="H3641" s="468" t="s">
        <v>4491</v>
      </c>
      <c r="I3641" s="469">
        <v>28500</v>
      </c>
      <c r="J3641" s="459"/>
    </row>
    <row r="3642" spans="1:10" s="460" customFormat="1" ht="18" customHeight="1">
      <c r="A3642" s="452">
        <v>3637</v>
      </c>
      <c r="B3642" s="453" t="s">
        <v>414</v>
      </c>
      <c r="C3642" s="453" t="s">
        <v>8050</v>
      </c>
      <c r="D3642" s="466" t="s">
        <v>15557</v>
      </c>
      <c r="E3642" s="452" t="s">
        <v>416</v>
      </c>
      <c r="F3642" s="467" t="s">
        <v>15558</v>
      </c>
      <c r="G3642" s="452"/>
      <c r="H3642" s="468" t="s">
        <v>4483</v>
      </c>
      <c r="I3642" s="469">
        <v>36500</v>
      </c>
      <c r="J3642" s="470"/>
    </row>
    <row r="3643" spans="1:10" s="460" customFormat="1" ht="18" customHeight="1">
      <c r="A3643" s="452">
        <v>3638</v>
      </c>
      <c r="B3643" s="453" t="s">
        <v>414</v>
      </c>
      <c r="C3643" s="453" t="s">
        <v>8050</v>
      </c>
      <c r="D3643" s="466" t="s">
        <v>8051</v>
      </c>
      <c r="E3643" s="452" t="s">
        <v>416</v>
      </c>
      <c r="F3643" s="467" t="s">
        <v>8052</v>
      </c>
      <c r="G3643" s="452"/>
      <c r="H3643" s="468" t="s">
        <v>4483</v>
      </c>
      <c r="I3643" s="469"/>
      <c r="J3643" s="470" t="s">
        <v>4485</v>
      </c>
    </row>
    <row r="3644" spans="1:10" s="460" customFormat="1" ht="18" customHeight="1">
      <c r="A3644" s="452">
        <v>3639</v>
      </c>
      <c r="B3644" s="453" t="s">
        <v>414</v>
      </c>
      <c r="C3644" s="453" t="s">
        <v>8050</v>
      </c>
      <c r="D3644" s="466" t="s">
        <v>15559</v>
      </c>
      <c r="E3644" s="452" t="s">
        <v>416</v>
      </c>
      <c r="F3644" s="467" t="s">
        <v>15560</v>
      </c>
      <c r="G3644" s="452" t="s">
        <v>4500</v>
      </c>
      <c r="H3644" s="591" t="s">
        <v>9493</v>
      </c>
      <c r="I3644" s="469">
        <v>25400</v>
      </c>
      <c r="J3644" s="545"/>
    </row>
    <row r="3645" spans="1:10" s="460" customFormat="1" ht="18" customHeight="1">
      <c r="A3645" s="452">
        <v>3640</v>
      </c>
      <c r="B3645" s="546" t="s">
        <v>414</v>
      </c>
      <c r="C3645" s="592" t="s">
        <v>8053</v>
      </c>
      <c r="D3645" s="593" t="s">
        <v>8054</v>
      </c>
      <c r="E3645" s="592" t="s">
        <v>416</v>
      </c>
      <c r="F3645" s="594" t="s">
        <v>8055</v>
      </c>
      <c r="G3645" s="546" t="s">
        <v>4500</v>
      </c>
      <c r="H3645" s="598" t="s">
        <v>4463</v>
      </c>
      <c r="I3645" s="532">
        <v>21000</v>
      </c>
      <c r="J3645" s="459"/>
    </row>
    <row r="3646" spans="1:10" s="460" customFormat="1" ht="18" customHeight="1">
      <c r="A3646" s="452">
        <v>3641</v>
      </c>
      <c r="B3646" s="453" t="s">
        <v>414</v>
      </c>
      <c r="C3646" s="452" t="s">
        <v>8053</v>
      </c>
      <c r="D3646" s="466" t="s">
        <v>8056</v>
      </c>
      <c r="E3646" s="452" t="s">
        <v>416</v>
      </c>
      <c r="F3646" s="467" t="s">
        <v>8057</v>
      </c>
      <c r="G3646" s="453" t="s">
        <v>4500</v>
      </c>
      <c r="H3646" s="463" t="s">
        <v>4463</v>
      </c>
      <c r="I3646" s="532">
        <v>17000</v>
      </c>
      <c r="J3646" s="459"/>
    </row>
    <row r="3647" spans="1:10" s="460" customFormat="1" ht="18" customHeight="1">
      <c r="A3647" s="452">
        <v>3642</v>
      </c>
      <c r="B3647" s="453" t="s">
        <v>414</v>
      </c>
      <c r="C3647" s="452" t="s">
        <v>8053</v>
      </c>
      <c r="D3647" s="466" t="s">
        <v>8058</v>
      </c>
      <c r="E3647" s="452" t="s">
        <v>416</v>
      </c>
      <c r="F3647" s="467" t="s">
        <v>8059</v>
      </c>
      <c r="G3647" s="453" t="s">
        <v>4500</v>
      </c>
      <c r="H3647" s="463" t="s">
        <v>4463</v>
      </c>
      <c r="I3647" s="532">
        <v>19000</v>
      </c>
      <c r="J3647" s="459"/>
    </row>
    <row r="3648" spans="1:10" s="460" customFormat="1" ht="18" customHeight="1">
      <c r="A3648" s="452">
        <v>3643</v>
      </c>
      <c r="B3648" s="453" t="s">
        <v>414</v>
      </c>
      <c r="C3648" s="452" t="s">
        <v>8053</v>
      </c>
      <c r="D3648" s="466" t="s">
        <v>8058</v>
      </c>
      <c r="E3648" s="452" t="s">
        <v>416</v>
      </c>
      <c r="F3648" s="467" t="s">
        <v>8060</v>
      </c>
      <c r="G3648" s="453" t="s">
        <v>4500</v>
      </c>
      <c r="H3648" s="463" t="s">
        <v>4463</v>
      </c>
      <c r="I3648" s="532">
        <v>15000</v>
      </c>
      <c r="J3648" s="459"/>
    </row>
    <row r="3649" spans="1:10" s="460" customFormat="1" ht="18" customHeight="1">
      <c r="A3649" s="452">
        <v>3644</v>
      </c>
      <c r="B3649" s="453" t="s">
        <v>414</v>
      </c>
      <c r="C3649" s="452" t="s">
        <v>8053</v>
      </c>
      <c r="D3649" s="466" t="s">
        <v>8061</v>
      </c>
      <c r="E3649" s="452" t="s">
        <v>8062</v>
      </c>
      <c r="F3649" s="467" t="s">
        <v>8063</v>
      </c>
      <c r="G3649" s="453" t="s">
        <v>4500</v>
      </c>
      <c r="H3649" s="463" t="s">
        <v>4463</v>
      </c>
      <c r="I3649" s="532">
        <v>30000</v>
      </c>
      <c r="J3649" s="459"/>
    </row>
    <row r="3650" spans="1:10" s="460" customFormat="1" ht="18" customHeight="1">
      <c r="A3650" s="452">
        <v>3645</v>
      </c>
      <c r="B3650" s="453" t="s">
        <v>414</v>
      </c>
      <c r="C3650" s="452" t="s">
        <v>8053</v>
      </c>
      <c r="D3650" s="466" t="s">
        <v>8064</v>
      </c>
      <c r="E3650" s="452" t="s">
        <v>416</v>
      </c>
      <c r="F3650" s="467" t="s">
        <v>8065</v>
      </c>
      <c r="G3650" s="453" t="s">
        <v>4500</v>
      </c>
      <c r="H3650" s="463" t="s">
        <v>4463</v>
      </c>
      <c r="I3650" s="532">
        <v>31000</v>
      </c>
      <c r="J3650" s="459"/>
    </row>
    <row r="3651" spans="1:10" s="460" customFormat="1" ht="18" customHeight="1">
      <c r="A3651" s="452">
        <v>3646</v>
      </c>
      <c r="B3651" s="453" t="s">
        <v>414</v>
      </c>
      <c r="C3651" s="452" t="s">
        <v>8053</v>
      </c>
      <c r="D3651" s="461" t="s">
        <v>8066</v>
      </c>
      <c r="E3651" s="453" t="s">
        <v>416</v>
      </c>
      <c r="F3651" s="462" t="s">
        <v>8067</v>
      </c>
      <c r="G3651" s="453" t="s">
        <v>4500</v>
      </c>
      <c r="H3651" s="463" t="s">
        <v>4483</v>
      </c>
      <c r="I3651" s="469"/>
      <c r="J3651" s="470" t="s">
        <v>4485</v>
      </c>
    </row>
    <row r="3652" spans="1:10" s="460" customFormat="1" ht="18" customHeight="1">
      <c r="A3652" s="452">
        <v>3647</v>
      </c>
      <c r="B3652" s="453" t="s">
        <v>414</v>
      </c>
      <c r="C3652" s="481" t="s">
        <v>15561</v>
      </c>
      <c r="D3652" s="454" t="s">
        <v>15512</v>
      </c>
      <c r="E3652" s="453" t="s">
        <v>416</v>
      </c>
      <c r="F3652" s="456" t="s">
        <v>15561</v>
      </c>
      <c r="G3652" s="453"/>
      <c r="H3652" s="468" t="s">
        <v>15514</v>
      </c>
      <c r="I3652" s="458">
        <v>31520</v>
      </c>
      <c r="J3652" s="459"/>
    </row>
    <row r="3653" spans="1:10" s="460" customFormat="1" ht="18" customHeight="1">
      <c r="A3653" s="452">
        <v>3648</v>
      </c>
      <c r="B3653" s="453" t="s">
        <v>414</v>
      </c>
      <c r="C3653" s="481" t="s">
        <v>15561</v>
      </c>
      <c r="D3653" s="454" t="s">
        <v>15512</v>
      </c>
      <c r="E3653" s="453" t="s">
        <v>416</v>
      </c>
      <c r="F3653" s="456" t="s">
        <v>8068</v>
      </c>
      <c r="G3653" s="453"/>
      <c r="H3653" s="468" t="s">
        <v>15514</v>
      </c>
      <c r="I3653" s="458">
        <v>18760</v>
      </c>
      <c r="J3653" s="474"/>
    </row>
    <row r="3654" spans="1:10" s="460" customFormat="1" ht="18" customHeight="1">
      <c r="A3654" s="452">
        <v>3649</v>
      </c>
      <c r="B3654" s="453" t="s">
        <v>414</v>
      </c>
      <c r="C3654" s="453" t="s">
        <v>167</v>
      </c>
      <c r="D3654" s="461" t="s">
        <v>951</v>
      </c>
      <c r="E3654" s="453" t="s">
        <v>416</v>
      </c>
      <c r="F3654" s="462" t="s">
        <v>168</v>
      </c>
      <c r="G3654" s="453" t="s">
        <v>4500</v>
      </c>
      <c r="H3654" s="463" t="s">
        <v>651</v>
      </c>
      <c r="I3654" s="471">
        <v>17400</v>
      </c>
      <c r="J3654" s="472"/>
    </row>
    <row r="3655" spans="1:10" s="460" customFormat="1" ht="18" customHeight="1">
      <c r="A3655" s="452">
        <v>3650</v>
      </c>
      <c r="B3655" s="453" t="s">
        <v>414</v>
      </c>
      <c r="C3655" s="453" t="s">
        <v>167</v>
      </c>
      <c r="D3655" s="461" t="s">
        <v>8069</v>
      </c>
      <c r="E3655" s="453" t="s">
        <v>5812</v>
      </c>
      <c r="F3655" s="456" t="s">
        <v>8070</v>
      </c>
      <c r="G3655" s="453" t="s">
        <v>5070</v>
      </c>
      <c r="H3655" s="463" t="s">
        <v>5814</v>
      </c>
      <c r="I3655" s="458">
        <v>18260</v>
      </c>
      <c r="J3655" s="459"/>
    </row>
    <row r="3656" spans="1:10" s="460" customFormat="1" ht="18" customHeight="1">
      <c r="A3656" s="452">
        <v>3651</v>
      </c>
      <c r="B3656" s="453" t="s">
        <v>414</v>
      </c>
      <c r="C3656" s="453" t="s">
        <v>167</v>
      </c>
      <c r="D3656" s="461" t="s">
        <v>8071</v>
      </c>
      <c r="E3656" s="453" t="s">
        <v>416</v>
      </c>
      <c r="F3656" s="462" t="s">
        <v>8072</v>
      </c>
      <c r="G3656" s="453" t="s">
        <v>4500</v>
      </c>
      <c r="H3656" s="463" t="s">
        <v>651</v>
      </c>
      <c r="I3656" s="471">
        <v>25360</v>
      </c>
      <c r="J3656" s="472"/>
    </row>
    <row r="3657" spans="1:10" s="460" customFormat="1" ht="18" customHeight="1">
      <c r="A3657" s="452">
        <v>3652</v>
      </c>
      <c r="B3657" s="453" t="s">
        <v>414</v>
      </c>
      <c r="C3657" s="453" t="s">
        <v>167</v>
      </c>
      <c r="D3657" s="461" t="s">
        <v>8071</v>
      </c>
      <c r="E3657" s="453" t="s">
        <v>416</v>
      </c>
      <c r="F3657" s="462" t="s">
        <v>8073</v>
      </c>
      <c r="G3657" s="453" t="s">
        <v>4500</v>
      </c>
      <c r="H3657" s="463" t="s">
        <v>651</v>
      </c>
      <c r="I3657" s="471">
        <v>25410</v>
      </c>
      <c r="J3657" s="472"/>
    </row>
    <row r="3658" spans="1:10" s="460" customFormat="1" ht="18" customHeight="1">
      <c r="A3658" s="452">
        <v>3653</v>
      </c>
      <c r="B3658" s="452" t="s">
        <v>15517</v>
      </c>
      <c r="C3658" s="452" t="s">
        <v>15561</v>
      </c>
      <c r="D3658" s="466" t="s">
        <v>15562</v>
      </c>
      <c r="E3658" s="452" t="s">
        <v>416</v>
      </c>
      <c r="F3658" s="467" t="s">
        <v>15563</v>
      </c>
      <c r="G3658" s="453" t="s">
        <v>9403</v>
      </c>
      <c r="H3658" s="468" t="s">
        <v>4453</v>
      </c>
      <c r="I3658" s="469">
        <v>28000</v>
      </c>
      <c r="J3658" s="459"/>
    </row>
    <row r="3659" spans="1:10" s="460" customFormat="1" ht="18" customHeight="1">
      <c r="A3659" s="452">
        <v>3654</v>
      </c>
      <c r="B3659" s="453" t="s">
        <v>414</v>
      </c>
      <c r="C3659" s="453" t="s">
        <v>167</v>
      </c>
      <c r="D3659" s="461" t="s">
        <v>8074</v>
      </c>
      <c r="E3659" s="453" t="s">
        <v>8075</v>
      </c>
      <c r="F3659" s="462" t="s">
        <v>8076</v>
      </c>
      <c r="G3659" s="453" t="s">
        <v>4500</v>
      </c>
      <c r="H3659" s="463" t="s">
        <v>651</v>
      </c>
      <c r="I3659" s="471">
        <v>23650</v>
      </c>
      <c r="J3659" s="472"/>
    </row>
    <row r="3660" spans="1:10" s="460" customFormat="1" ht="18" customHeight="1">
      <c r="A3660" s="452">
        <v>3655</v>
      </c>
      <c r="B3660" s="453" t="s">
        <v>414</v>
      </c>
      <c r="C3660" s="453" t="s">
        <v>167</v>
      </c>
      <c r="D3660" s="461" t="s">
        <v>8077</v>
      </c>
      <c r="E3660" s="453" t="s">
        <v>416</v>
      </c>
      <c r="F3660" s="462" t="s">
        <v>8078</v>
      </c>
      <c r="G3660" s="453" t="s">
        <v>4500</v>
      </c>
      <c r="H3660" s="463" t="s">
        <v>651</v>
      </c>
      <c r="I3660" s="471">
        <v>18138</v>
      </c>
      <c r="J3660" s="472"/>
    </row>
    <row r="3661" spans="1:10" s="460" customFormat="1" ht="18" customHeight="1">
      <c r="A3661" s="452">
        <v>3656</v>
      </c>
      <c r="B3661" s="453" t="s">
        <v>414</v>
      </c>
      <c r="C3661" s="453" t="s">
        <v>167</v>
      </c>
      <c r="D3661" s="461" t="s">
        <v>8079</v>
      </c>
      <c r="E3661" s="453" t="s">
        <v>416</v>
      </c>
      <c r="F3661" s="462" t="s">
        <v>8080</v>
      </c>
      <c r="G3661" s="453" t="s">
        <v>4500</v>
      </c>
      <c r="H3661" s="463" t="s">
        <v>651</v>
      </c>
      <c r="I3661" s="471">
        <v>20390</v>
      </c>
      <c r="J3661" s="472"/>
    </row>
    <row r="3662" spans="1:10" s="460" customFormat="1" ht="18" customHeight="1">
      <c r="A3662" s="452">
        <v>3657</v>
      </c>
      <c r="B3662" s="453" t="s">
        <v>414</v>
      </c>
      <c r="C3662" s="453" t="s">
        <v>167</v>
      </c>
      <c r="D3662" s="461" t="s">
        <v>8079</v>
      </c>
      <c r="E3662" s="453" t="s">
        <v>416</v>
      </c>
      <c r="F3662" s="462" t="s">
        <v>8081</v>
      </c>
      <c r="G3662" s="453" t="s">
        <v>4500</v>
      </c>
      <c r="H3662" s="463" t="s">
        <v>651</v>
      </c>
      <c r="I3662" s="471">
        <v>20390</v>
      </c>
      <c r="J3662" s="472"/>
    </row>
    <row r="3663" spans="1:10" s="460" customFormat="1" ht="18" customHeight="1">
      <c r="A3663" s="452">
        <v>3658</v>
      </c>
      <c r="B3663" s="453" t="s">
        <v>414</v>
      </c>
      <c r="C3663" s="453" t="s">
        <v>167</v>
      </c>
      <c r="D3663" s="461" t="s">
        <v>15564</v>
      </c>
      <c r="E3663" s="453" t="s">
        <v>416</v>
      </c>
      <c r="F3663" s="462"/>
      <c r="G3663" s="453" t="s">
        <v>4500</v>
      </c>
      <c r="H3663" s="463" t="s">
        <v>9462</v>
      </c>
      <c r="I3663" s="469">
        <v>27000</v>
      </c>
      <c r="J3663" s="519"/>
    </row>
    <row r="3664" spans="1:10" s="460" customFormat="1" ht="18" customHeight="1">
      <c r="A3664" s="452">
        <v>3659</v>
      </c>
      <c r="B3664" s="453" t="s">
        <v>414</v>
      </c>
      <c r="C3664" s="481" t="s">
        <v>15561</v>
      </c>
      <c r="D3664" s="454" t="s">
        <v>167</v>
      </c>
      <c r="E3664" s="453" t="s">
        <v>416</v>
      </c>
      <c r="F3664" s="456" t="s">
        <v>15565</v>
      </c>
      <c r="G3664" s="481"/>
      <c r="H3664" s="468" t="s">
        <v>15514</v>
      </c>
      <c r="I3664" s="469">
        <v>5800</v>
      </c>
      <c r="J3664" s="459"/>
    </row>
    <row r="3665" spans="1:10" s="460" customFormat="1" ht="18" customHeight="1">
      <c r="A3665" s="452">
        <v>3660</v>
      </c>
      <c r="B3665" s="453" t="s">
        <v>414</v>
      </c>
      <c r="C3665" s="481" t="s">
        <v>15561</v>
      </c>
      <c r="D3665" s="454" t="s">
        <v>15566</v>
      </c>
      <c r="E3665" s="453" t="s">
        <v>416</v>
      </c>
      <c r="F3665" s="456" t="s">
        <v>15567</v>
      </c>
      <c r="G3665" s="481"/>
      <c r="H3665" s="468" t="s">
        <v>15514</v>
      </c>
      <c r="I3665" s="469">
        <v>3480</v>
      </c>
      <c r="J3665" s="459"/>
    </row>
    <row r="3666" spans="1:10" s="460" customFormat="1" ht="18" customHeight="1">
      <c r="A3666" s="452">
        <v>3661</v>
      </c>
      <c r="B3666" s="453" t="s">
        <v>414</v>
      </c>
      <c r="C3666" s="453" t="s">
        <v>167</v>
      </c>
      <c r="D3666" s="461"/>
      <c r="E3666" s="453" t="s">
        <v>416</v>
      </c>
      <c r="F3666" s="462" t="s">
        <v>878</v>
      </c>
      <c r="G3666" s="453" t="s">
        <v>627</v>
      </c>
      <c r="H3666" s="463" t="s">
        <v>651</v>
      </c>
      <c r="I3666" s="471">
        <v>16800</v>
      </c>
      <c r="J3666" s="472"/>
    </row>
    <row r="3667" spans="1:10" s="460" customFormat="1" ht="18" customHeight="1">
      <c r="A3667" s="452">
        <v>3662</v>
      </c>
      <c r="B3667" s="453" t="s">
        <v>15517</v>
      </c>
      <c r="C3667" s="452" t="s">
        <v>15561</v>
      </c>
      <c r="D3667" s="728" t="s">
        <v>8082</v>
      </c>
      <c r="E3667" s="470" t="s">
        <v>9466</v>
      </c>
      <c r="F3667" s="467" t="s">
        <v>15568</v>
      </c>
      <c r="G3667" s="452"/>
      <c r="H3667" s="463" t="s">
        <v>13434</v>
      </c>
      <c r="I3667" s="469">
        <v>19600</v>
      </c>
      <c r="J3667" s="470"/>
    </row>
    <row r="3668" spans="1:10" s="460" customFormat="1" ht="18" customHeight="1">
      <c r="A3668" s="452">
        <v>3663</v>
      </c>
      <c r="B3668" s="453" t="s">
        <v>15517</v>
      </c>
      <c r="C3668" s="452" t="s">
        <v>15561</v>
      </c>
      <c r="D3668" s="728" t="s">
        <v>8083</v>
      </c>
      <c r="E3668" s="470" t="s">
        <v>9466</v>
      </c>
      <c r="F3668" s="654" t="s">
        <v>15569</v>
      </c>
      <c r="G3668" s="452"/>
      <c r="H3668" s="463" t="s">
        <v>13434</v>
      </c>
      <c r="I3668" s="469">
        <v>20600</v>
      </c>
      <c r="J3668" s="470"/>
    </row>
    <row r="3669" spans="1:10" s="460" customFormat="1" ht="18" customHeight="1">
      <c r="A3669" s="452">
        <v>3664</v>
      </c>
      <c r="B3669" s="453" t="s">
        <v>15517</v>
      </c>
      <c r="C3669" s="452" t="s">
        <v>15570</v>
      </c>
      <c r="D3669" s="728" t="s">
        <v>8084</v>
      </c>
      <c r="E3669" s="470" t="s">
        <v>9466</v>
      </c>
      <c r="F3669" s="467" t="s">
        <v>15571</v>
      </c>
      <c r="G3669" s="452" t="s">
        <v>9403</v>
      </c>
      <c r="H3669" s="463" t="s">
        <v>13434</v>
      </c>
      <c r="I3669" s="469">
        <v>26000</v>
      </c>
      <c r="J3669" s="470"/>
    </row>
    <row r="3670" spans="1:10" s="460" customFormat="1" ht="18" customHeight="1">
      <c r="A3670" s="452">
        <v>3665</v>
      </c>
      <c r="B3670" s="453" t="s">
        <v>414</v>
      </c>
      <c r="C3670" s="481" t="s">
        <v>15572</v>
      </c>
      <c r="D3670" s="461" t="s">
        <v>15573</v>
      </c>
      <c r="E3670" s="453" t="s">
        <v>416</v>
      </c>
      <c r="F3670" s="456" t="s">
        <v>15574</v>
      </c>
      <c r="G3670" s="453"/>
      <c r="H3670" s="468" t="s">
        <v>15514</v>
      </c>
      <c r="I3670" s="458">
        <v>4340</v>
      </c>
      <c r="J3670" s="459"/>
    </row>
    <row r="3671" spans="1:10" s="460" customFormat="1" ht="18" customHeight="1">
      <c r="A3671" s="452">
        <v>3666</v>
      </c>
      <c r="B3671" s="453" t="s">
        <v>414</v>
      </c>
      <c r="C3671" s="453" t="s">
        <v>169</v>
      </c>
      <c r="D3671" s="454" t="s">
        <v>15575</v>
      </c>
      <c r="E3671" s="453" t="s">
        <v>9466</v>
      </c>
      <c r="F3671" s="462" t="s">
        <v>15576</v>
      </c>
      <c r="G3671" s="453"/>
      <c r="H3671" s="463" t="s">
        <v>4491</v>
      </c>
      <c r="I3671" s="458">
        <v>16000</v>
      </c>
      <c r="J3671" s="459"/>
    </row>
    <row r="3672" spans="1:10" s="460" customFormat="1" ht="18" customHeight="1">
      <c r="A3672" s="452">
        <v>3667</v>
      </c>
      <c r="B3672" s="453" t="s">
        <v>15517</v>
      </c>
      <c r="C3672" s="453" t="s">
        <v>15572</v>
      </c>
      <c r="D3672" s="461" t="s">
        <v>15577</v>
      </c>
      <c r="E3672" s="453" t="s">
        <v>416</v>
      </c>
      <c r="F3672" s="462" t="s">
        <v>15578</v>
      </c>
      <c r="G3672" s="453" t="s">
        <v>9403</v>
      </c>
      <c r="H3672" s="539" t="s">
        <v>9467</v>
      </c>
      <c r="I3672" s="458">
        <v>13000</v>
      </c>
      <c r="J3672" s="521" t="s">
        <v>15344</v>
      </c>
    </row>
    <row r="3673" spans="1:10" s="460" customFormat="1" ht="18" customHeight="1">
      <c r="A3673" s="452">
        <v>3668</v>
      </c>
      <c r="B3673" s="452" t="s">
        <v>15517</v>
      </c>
      <c r="C3673" s="452" t="s">
        <v>15572</v>
      </c>
      <c r="D3673" s="466" t="s">
        <v>15579</v>
      </c>
      <c r="E3673" s="452" t="s">
        <v>144</v>
      </c>
      <c r="F3673" s="467" t="s">
        <v>15580</v>
      </c>
      <c r="G3673" s="453" t="s">
        <v>9403</v>
      </c>
      <c r="H3673" s="468" t="s">
        <v>4453</v>
      </c>
      <c r="I3673" s="469">
        <v>15000</v>
      </c>
      <c r="J3673" s="459"/>
    </row>
    <row r="3674" spans="1:10" s="460" customFormat="1" ht="18" customHeight="1">
      <c r="A3674" s="452">
        <v>3669</v>
      </c>
      <c r="B3674" s="452" t="s">
        <v>15517</v>
      </c>
      <c r="C3674" s="452" t="s">
        <v>15572</v>
      </c>
      <c r="D3674" s="466" t="s">
        <v>15581</v>
      </c>
      <c r="E3674" s="452" t="s">
        <v>416</v>
      </c>
      <c r="F3674" s="467" t="s">
        <v>8085</v>
      </c>
      <c r="G3674" s="453" t="s">
        <v>9403</v>
      </c>
      <c r="H3674" s="468" t="s">
        <v>9892</v>
      </c>
      <c r="I3674" s="469">
        <v>12600</v>
      </c>
      <c r="J3674" s="459"/>
    </row>
    <row r="3675" spans="1:10" s="460" customFormat="1" ht="18" customHeight="1">
      <c r="A3675" s="452">
        <v>3670</v>
      </c>
      <c r="B3675" s="453" t="s">
        <v>414</v>
      </c>
      <c r="C3675" s="453" t="s">
        <v>169</v>
      </c>
      <c r="D3675" s="461" t="s">
        <v>964</v>
      </c>
      <c r="E3675" s="453" t="s">
        <v>416</v>
      </c>
      <c r="F3675" s="462" t="s">
        <v>172</v>
      </c>
      <c r="G3675" s="453" t="s">
        <v>4500</v>
      </c>
      <c r="H3675" s="463" t="s">
        <v>651</v>
      </c>
      <c r="I3675" s="471">
        <v>5640</v>
      </c>
      <c r="J3675" s="472"/>
    </row>
    <row r="3676" spans="1:10" s="460" customFormat="1" ht="18" customHeight="1">
      <c r="A3676" s="452">
        <v>3671</v>
      </c>
      <c r="B3676" s="453" t="s">
        <v>414</v>
      </c>
      <c r="C3676" s="481" t="s">
        <v>15572</v>
      </c>
      <c r="D3676" s="454" t="s">
        <v>15512</v>
      </c>
      <c r="E3676" s="453" t="s">
        <v>416</v>
      </c>
      <c r="F3676" s="456" t="s">
        <v>15582</v>
      </c>
      <c r="G3676" s="453"/>
      <c r="H3676" s="468" t="s">
        <v>15514</v>
      </c>
      <c r="I3676" s="469">
        <v>4110</v>
      </c>
      <c r="J3676" s="519"/>
    </row>
    <row r="3677" spans="1:10" s="460" customFormat="1" ht="18" customHeight="1">
      <c r="A3677" s="452">
        <v>3672</v>
      </c>
      <c r="B3677" s="453" t="s">
        <v>414</v>
      </c>
      <c r="C3677" s="481" t="s">
        <v>15572</v>
      </c>
      <c r="D3677" s="461" t="s">
        <v>15512</v>
      </c>
      <c r="E3677" s="453" t="s">
        <v>416</v>
      </c>
      <c r="F3677" s="456" t="s">
        <v>15583</v>
      </c>
      <c r="G3677" s="481"/>
      <c r="H3677" s="468" t="s">
        <v>15514</v>
      </c>
      <c r="I3677" s="469">
        <v>9420</v>
      </c>
      <c r="J3677" s="459"/>
    </row>
    <row r="3678" spans="1:10" s="460" customFormat="1" ht="18" customHeight="1">
      <c r="A3678" s="452">
        <v>3673</v>
      </c>
      <c r="B3678" s="453" t="s">
        <v>414</v>
      </c>
      <c r="C3678" s="481" t="s">
        <v>15572</v>
      </c>
      <c r="D3678" s="454" t="s">
        <v>15512</v>
      </c>
      <c r="E3678" s="453" t="s">
        <v>416</v>
      </c>
      <c r="F3678" s="456" t="s">
        <v>15584</v>
      </c>
      <c r="G3678" s="453"/>
      <c r="H3678" s="468" t="s">
        <v>15514</v>
      </c>
      <c r="I3678" s="469">
        <v>6430</v>
      </c>
      <c r="J3678" s="519"/>
    </row>
    <row r="3679" spans="1:10" s="460" customFormat="1" ht="18" customHeight="1">
      <c r="A3679" s="452">
        <v>3674</v>
      </c>
      <c r="B3679" s="453" t="s">
        <v>414</v>
      </c>
      <c r="C3679" s="481" t="s">
        <v>15572</v>
      </c>
      <c r="D3679" s="454" t="s">
        <v>15512</v>
      </c>
      <c r="E3679" s="453" t="s">
        <v>416</v>
      </c>
      <c r="F3679" s="456" t="s">
        <v>15585</v>
      </c>
      <c r="G3679" s="453"/>
      <c r="H3679" s="468" t="s">
        <v>15514</v>
      </c>
      <c r="I3679" s="469">
        <v>4230</v>
      </c>
      <c r="J3679" s="519"/>
    </row>
    <row r="3680" spans="1:10" s="460" customFormat="1" ht="18" customHeight="1">
      <c r="A3680" s="452">
        <v>3675</v>
      </c>
      <c r="B3680" s="453" t="s">
        <v>414</v>
      </c>
      <c r="C3680" s="481" t="s">
        <v>15572</v>
      </c>
      <c r="D3680" s="461" t="s">
        <v>15512</v>
      </c>
      <c r="E3680" s="453" t="s">
        <v>416</v>
      </c>
      <c r="F3680" s="456" t="s">
        <v>15586</v>
      </c>
      <c r="G3680" s="481"/>
      <c r="H3680" s="468" t="s">
        <v>15514</v>
      </c>
      <c r="I3680" s="469">
        <v>8130</v>
      </c>
      <c r="J3680" s="459"/>
    </row>
    <row r="3681" spans="1:10" s="460" customFormat="1" ht="18" customHeight="1">
      <c r="A3681" s="452">
        <v>3676</v>
      </c>
      <c r="B3681" s="453" t="s">
        <v>414</v>
      </c>
      <c r="C3681" s="453" t="s">
        <v>169</v>
      </c>
      <c r="D3681" s="461" t="s">
        <v>15587</v>
      </c>
      <c r="E3681" s="453" t="s">
        <v>416</v>
      </c>
      <c r="F3681" s="462" t="s">
        <v>15588</v>
      </c>
      <c r="G3681" s="453" t="s">
        <v>4500</v>
      </c>
      <c r="H3681" s="463" t="s">
        <v>9462</v>
      </c>
      <c r="I3681" s="469">
        <v>12800</v>
      </c>
      <c r="J3681" s="519"/>
    </row>
    <row r="3682" spans="1:10" s="460" customFormat="1" ht="18" customHeight="1">
      <c r="A3682" s="452">
        <v>3677</v>
      </c>
      <c r="B3682" s="453" t="s">
        <v>414</v>
      </c>
      <c r="C3682" s="453" t="s">
        <v>169</v>
      </c>
      <c r="D3682" s="461" t="s">
        <v>15589</v>
      </c>
      <c r="E3682" s="453" t="s">
        <v>416</v>
      </c>
      <c r="F3682" s="462" t="s">
        <v>15590</v>
      </c>
      <c r="G3682" s="453" t="s">
        <v>4500</v>
      </c>
      <c r="H3682" s="463" t="s">
        <v>9462</v>
      </c>
      <c r="I3682" s="469">
        <v>21000</v>
      </c>
      <c r="J3682" s="519"/>
    </row>
    <row r="3683" spans="1:10" s="460" customFormat="1" ht="18" customHeight="1">
      <c r="A3683" s="452">
        <v>3678</v>
      </c>
      <c r="B3683" s="453" t="s">
        <v>414</v>
      </c>
      <c r="C3683" s="453" t="s">
        <v>169</v>
      </c>
      <c r="D3683" s="466" t="s">
        <v>8086</v>
      </c>
      <c r="E3683" s="576" t="s">
        <v>124</v>
      </c>
      <c r="F3683" s="577" t="s">
        <v>8087</v>
      </c>
      <c r="G3683" s="452" t="s">
        <v>5070</v>
      </c>
      <c r="H3683" s="489" t="s">
        <v>5071</v>
      </c>
      <c r="I3683" s="532">
        <v>6800</v>
      </c>
      <c r="J3683" s="470"/>
    </row>
    <row r="3684" spans="1:10" s="460" customFormat="1" ht="18" customHeight="1">
      <c r="A3684" s="452">
        <v>3679</v>
      </c>
      <c r="B3684" s="453" t="s">
        <v>414</v>
      </c>
      <c r="C3684" s="453" t="s">
        <v>169</v>
      </c>
      <c r="D3684" s="466" t="s">
        <v>8088</v>
      </c>
      <c r="E3684" s="576" t="s">
        <v>124</v>
      </c>
      <c r="F3684" s="577" t="s">
        <v>8089</v>
      </c>
      <c r="G3684" s="452" t="s">
        <v>5070</v>
      </c>
      <c r="H3684" s="489" t="s">
        <v>5071</v>
      </c>
      <c r="I3684" s="532">
        <v>6800</v>
      </c>
      <c r="J3684" s="470"/>
    </row>
    <row r="3685" spans="1:10" s="460" customFormat="1" ht="18" customHeight="1">
      <c r="A3685" s="452">
        <v>3680</v>
      </c>
      <c r="B3685" s="453" t="s">
        <v>414</v>
      </c>
      <c r="C3685" s="453" t="s">
        <v>169</v>
      </c>
      <c r="D3685" s="466" t="s">
        <v>8090</v>
      </c>
      <c r="E3685" s="576" t="s">
        <v>847</v>
      </c>
      <c r="F3685" s="577" t="s">
        <v>8091</v>
      </c>
      <c r="G3685" s="452" t="s">
        <v>5070</v>
      </c>
      <c r="H3685" s="489" t="s">
        <v>5071</v>
      </c>
      <c r="I3685" s="532">
        <v>5600</v>
      </c>
      <c r="J3685" s="470"/>
    </row>
    <row r="3686" spans="1:10" s="460" customFormat="1" ht="18" customHeight="1">
      <c r="A3686" s="452">
        <v>3681</v>
      </c>
      <c r="B3686" s="453" t="s">
        <v>414</v>
      </c>
      <c r="C3686" s="453" t="s">
        <v>169</v>
      </c>
      <c r="D3686" s="466" t="s">
        <v>8092</v>
      </c>
      <c r="E3686" s="576" t="s">
        <v>658</v>
      </c>
      <c r="F3686" s="577" t="s">
        <v>8093</v>
      </c>
      <c r="G3686" s="452" t="s">
        <v>5070</v>
      </c>
      <c r="H3686" s="489" t="s">
        <v>5071</v>
      </c>
      <c r="I3686" s="532">
        <v>7000</v>
      </c>
      <c r="J3686" s="470"/>
    </row>
    <row r="3687" spans="1:10" s="460" customFormat="1" ht="18" customHeight="1">
      <c r="A3687" s="452">
        <v>3682</v>
      </c>
      <c r="B3687" s="453" t="s">
        <v>414</v>
      </c>
      <c r="C3687" s="453" t="s">
        <v>169</v>
      </c>
      <c r="D3687" s="466" t="s">
        <v>8094</v>
      </c>
      <c r="E3687" s="576" t="s">
        <v>658</v>
      </c>
      <c r="F3687" s="577" t="s">
        <v>8095</v>
      </c>
      <c r="G3687" s="452" t="s">
        <v>5070</v>
      </c>
      <c r="H3687" s="489" t="s">
        <v>5071</v>
      </c>
      <c r="I3687" s="532">
        <v>4300</v>
      </c>
      <c r="J3687" s="470"/>
    </row>
    <row r="3688" spans="1:10" s="460" customFormat="1" ht="18" customHeight="1">
      <c r="A3688" s="452">
        <v>3683</v>
      </c>
      <c r="B3688" s="453" t="s">
        <v>414</v>
      </c>
      <c r="C3688" s="453" t="s">
        <v>169</v>
      </c>
      <c r="D3688" s="466" t="s">
        <v>8094</v>
      </c>
      <c r="E3688" s="576" t="s">
        <v>164</v>
      </c>
      <c r="F3688" s="577" t="s">
        <v>8096</v>
      </c>
      <c r="G3688" s="452" t="s">
        <v>5070</v>
      </c>
      <c r="H3688" s="489" t="s">
        <v>5071</v>
      </c>
      <c r="I3688" s="532">
        <v>2145</v>
      </c>
      <c r="J3688" s="470"/>
    </row>
    <row r="3689" spans="1:10" s="460" customFormat="1" ht="18" customHeight="1">
      <c r="A3689" s="452">
        <v>3684</v>
      </c>
      <c r="B3689" s="453" t="s">
        <v>414</v>
      </c>
      <c r="C3689" s="453" t="s">
        <v>169</v>
      </c>
      <c r="D3689" s="454" t="s">
        <v>15591</v>
      </c>
      <c r="E3689" s="453" t="s">
        <v>9466</v>
      </c>
      <c r="F3689" s="462" t="s">
        <v>15592</v>
      </c>
      <c r="G3689" s="453"/>
      <c r="H3689" s="463" t="s">
        <v>4491</v>
      </c>
      <c r="I3689" s="458">
        <v>18000</v>
      </c>
      <c r="J3689" s="459"/>
    </row>
    <row r="3690" spans="1:10" s="460" customFormat="1" ht="18" customHeight="1">
      <c r="A3690" s="452">
        <v>3685</v>
      </c>
      <c r="B3690" s="453" t="s">
        <v>414</v>
      </c>
      <c r="C3690" s="453" t="s">
        <v>169</v>
      </c>
      <c r="D3690" s="454" t="s">
        <v>15593</v>
      </c>
      <c r="E3690" s="453" t="s">
        <v>9466</v>
      </c>
      <c r="F3690" s="462" t="s">
        <v>15594</v>
      </c>
      <c r="G3690" s="453"/>
      <c r="H3690" s="463" t="s">
        <v>4491</v>
      </c>
      <c r="I3690" s="458">
        <v>15800</v>
      </c>
      <c r="J3690" s="459"/>
    </row>
    <row r="3691" spans="1:10" s="460" customFormat="1" ht="18" customHeight="1">
      <c r="A3691" s="452">
        <v>3686</v>
      </c>
      <c r="B3691" s="453" t="s">
        <v>15517</v>
      </c>
      <c r="C3691" s="453" t="s">
        <v>15572</v>
      </c>
      <c r="D3691" s="461" t="s">
        <v>15595</v>
      </c>
      <c r="E3691" s="453" t="s">
        <v>416</v>
      </c>
      <c r="F3691" s="462" t="s">
        <v>15596</v>
      </c>
      <c r="G3691" s="453" t="s">
        <v>9403</v>
      </c>
      <c r="H3691" s="539" t="s">
        <v>9467</v>
      </c>
      <c r="I3691" s="458">
        <v>13500</v>
      </c>
      <c r="J3691" s="459" t="s">
        <v>15597</v>
      </c>
    </row>
    <row r="3692" spans="1:10" s="460" customFormat="1" ht="18" customHeight="1">
      <c r="A3692" s="452">
        <v>3687</v>
      </c>
      <c r="B3692" s="453" t="s">
        <v>414</v>
      </c>
      <c r="C3692" s="455" t="s">
        <v>169</v>
      </c>
      <c r="D3692" s="461" t="s">
        <v>8097</v>
      </c>
      <c r="E3692" s="453" t="s">
        <v>416</v>
      </c>
      <c r="F3692" s="529" t="s">
        <v>8098</v>
      </c>
      <c r="G3692" s="453" t="s">
        <v>4500</v>
      </c>
      <c r="H3692" s="468" t="s">
        <v>4995</v>
      </c>
      <c r="I3692" s="469">
        <v>16940</v>
      </c>
      <c r="J3692" s="459"/>
    </row>
    <row r="3693" spans="1:10" s="460" customFormat="1" ht="18" customHeight="1">
      <c r="A3693" s="452">
        <v>3688</v>
      </c>
      <c r="B3693" s="453" t="s">
        <v>414</v>
      </c>
      <c r="C3693" s="455" t="s">
        <v>169</v>
      </c>
      <c r="D3693" s="454" t="s">
        <v>8099</v>
      </c>
      <c r="E3693" s="481" t="s">
        <v>416</v>
      </c>
      <c r="F3693" s="529" t="s">
        <v>8100</v>
      </c>
      <c r="G3693" s="453" t="s">
        <v>4500</v>
      </c>
      <c r="H3693" s="468" t="s">
        <v>4995</v>
      </c>
      <c r="I3693" s="469"/>
      <c r="J3693" s="459" t="s">
        <v>4485</v>
      </c>
    </row>
    <row r="3694" spans="1:10" s="460" customFormat="1" ht="18" customHeight="1">
      <c r="A3694" s="452">
        <v>3689</v>
      </c>
      <c r="B3694" s="453" t="s">
        <v>15517</v>
      </c>
      <c r="C3694" s="453" t="s">
        <v>15572</v>
      </c>
      <c r="D3694" s="461" t="s">
        <v>15598</v>
      </c>
      <c r="E3694" s="453" t="s">
        <v>416</v>
      </c>
      <c r="F3694" s="462" t="s">
        <v>15599</v>
      </c>
      <c r="G3694" s="453" t="s">
        <v>9403</v>
      </c>
      <c r="H3694" s="539" t="s">
        <v>9467</v>
      </c>
      <c r="I3694" s="458">
        <v>13500</v>
      </c>
      <c r="J3694" s="459" t="s">
        <v>15597</v>
      </c>
    </row>
    <row r="3695" spans="1:10" s="460" customFormat="1" ht="18" customHeight="1">
      <c r="A3695" s="452">
        <v>3690</v>
      </c>
      <c r="B3695" s="453" t="s">
        <v>414</v>
      </c>
      <c r="C3695" s="455" t="s">
        <v>169</v>
      </c>
      <c r="D3695" s="473" t="s">
        <v>8101</v>
      </c>
      <c r="E3695" s="453" t="s">
        <v>416</v>
      </c>
      <c r="F3695" s="456" t="s">
        <v>8102</v>
      </c>
      <c r="G3695" s="453" t="s">
        <v>4500</v>
      </c>
      <c r="H3695" s="468" t="s">
        <v>4995</v>
      </c>
      <c r="I3695" s="469">
        <v>16940</v>
      </c>
      <c r="J3695" s="459"/>
    </row>
    <row r="3696" spans="1:10" s="460" customFormat="1" ht="18" customHeight="1">
      <c r="A3696" s="452">
        <v>3691</v>
      </c>
      <c r="B3696" s="453" t="s">
        <v>414</v>
      </c>
      <c r="C3696" s="453" t="s">
        <v>169</v>
      </c>
      <c r="D3696" s="454" t="s">
        <v>15600</v>
      </c>
      <c r="E3696" s="453" t="s">
        <v>9466</v>
      </c>
      <c r="F3696" s="462" t="s">
        <v>15601</v>
      </c>
      <c r="G3696" s="453"/>
      <c r="H3696" s="463" t="s">
        <v>4491</v>
      </c>
      <c r="I3696" s="458">
        <v>16100</v>
      </c>
      <c r="J3696" s="459"/>
    </row>
    <row r="3697" spans="1:10" s="460" customFormat="1" ht="18" customHeight="1">
      <c r="A3697" s="452">
        <v>3692</v>
      </c>
      <c r="B3697" s="453" t="s">
        <v>414</v>
      </c>
      <c r="C3697" s="453" t="s">
        <v>169</v>
      </c>
      <c r="D3697" s="454" t="s">
        <v>15600</v>
      </c>
      <c r="E3697" s="453" t="s">
        <v>9466</v>
      </c>
      <c r="F3697" s="462" t="s">
        <v>15602</v>
      </c>
      <c r="G3697" s="453"/>
      <c r="H3697" s="463" t="s">
        <v>4491</v>
      </c>
      <c r="I3697" s="458">
        <v>16900</v>
      </c>
      <c r="J3697" s="459"/>
    </row>
    <row r="3698" spans="1:10" s="460" customFormat="1" ht="18" customHeight="1">
      <c r="A3698" s="452">
        <v>3693</v>
      </c>
      <c r="B3698" s="453" t="s">
        <v>414</v>
      </c>
      <c r="C3698" s="453" t="s">
        <v>169</v>
      </c>
      <c r="D3698" s="461" t="s">
        <v>8103</v>
      </c>
      <c r="E3698" s="453" t="s">
        <v>416</v>
      </c>
      <c r="F3698" s="456" t="s">
        <v>8104</v>
      </c>
      <c r="G3698" s="453" t="s">
        <v>4500</v>
      </c>
      <c r="H3698" s="463" t="s">
        <v>5814</v>
      </c>
      <c r="I3698" s="458">
        <v>11276</v>
      </c>
      <c r="J3698" s="459"/>
    </row>
    <row r="3699" spans="1:10" s="460" customFormat="1" ht="18" customHeight="1">
      <c r="A3699" s="452">
        <v>3694</v>
      </c>
      <c r="B3699" s="453" t="s">
        <v>414</v>
      </c>
      <c r="C3699" s="453" t="s">
        <v>169</v>
      </c>
      <c r="D3699" s="461" t="s">
        <v>8105</v>
      </c>
      <c r="E3699" s="453" t="s">
        <v>5812</v>
      </c>
      <c r="F3699" s="456" t="s">
        <v>8106</v>
      </c>
      <c r="G3699" s="453" t="s">
        <v>4500</v>
      </c>
      <c r="H3699" s="463" t="s">
        <v>5814</v>
      </c>
      <c r="I3699" s="458">
        <v>14143</v>
      </c>
      <c r="J3699" s="459"/>
    </row>
    <row r="3700" spans="1:10" s="460" customFormat="1" ht="18" customHeight="1">
      <c r="A3700" s="452">
        <v>3695</v>
      </c>
      <c r="B3700" s="453" t="s">
        <v>414</v>
      </c>
      <c r="C3700" s="453" t="s">
        <v>169</v>
      </c>
      <c r="D3700" s="461" t="s">
        <v>8107</v>
      </c>
      <c r="E3700" s="453" t="s">
        <v>416</v>
      </c>
      <c r="F3700" s="456" t="s">
        <v>8108</v>
      </c>
      <c r="G3700" s="453" t="s">
        <v>4500</v>
      </c>
      <c r="H3700" s="463" t="s">
        <v>5814</v>
      </c>
      <c r="I3700" s="458">
        <v>12820</v>
      </c>
      <c r="J3700" s="459"/>
    </row>
    <row r="3701" spans="1:10" s="460" customFormat="1" ht="18" customHeight="1">
      <c r="A3701" s="452">
        <v>3696</v>
      </c>
      <c r="B3701" s="453" t="s">
        <v>414</v>
      </c>
      <c r="C3701" s="453" t="s">
        <v>169</v>
      </c>
      <c r="D3701" s="461" t="s">
        <v>8109</v>
      </c>
      <c r="E3701" s="453" t="s">
        <v>416</v>
      </c>
      <c r="F3701" s="456" t="s">
        <v>8110</v>
      </c>
      <c r="G3701" s="453" t="s">
        <v>5070</v>
      </c>
      <c r="H3701" s="463" t="s">
        <v>5814</v>
      </c>
      <c r="I3701" s="458">
        <v>13960</v>
      </c>
      <c r="J3701" s="459"/>
    </row>
    <row r="3702" spans="1:10" s="460" customFormat="1" ht="18" customHeight="1">
      <c r="A3702" s="452">
        <v>3697</v>
      </c>
      <c r="B3702" s="453" t="s">
        <v>414</v>
      </c>
      <c r="C3702" s="453" t="s">
        <v>169</v>
      </c>
      <c r="D3702" s="461" t="s">
        <v>8109</v>
      </c>
      <c r="E3702" s="453" t="s">
        <v>416</v>
      </c>
      <c r="F3702" s="456" t="s">
        <v>8111</v>
      </c>
      <c r="G3702" s="453" t="s">
        <v>5070</v>
      </c>
      <c r="H3702" s="463" t="s">
        <v>5814</v>
      </c>
      <c r="I3702" s="458">
        <v>13960</v>
      </c>
      <c r="J3702" s="459"/>
    </row>
    <row r="3703" spans="1:10" s="460" customFormat="1" ht="18" customHeight="1">
      <c r="A3703" s="452">
        <v>3698</v>
      </c>
      <c r="B3703" s="453" t="s">
        <v>414</v>
      </c>
      <c r="C3703" s="453" t="s">
        <v>169</v>
      </c>
      <c r="D3703" s="461" t="s">
        <v>8112</v>
      </c>
      <c r="E3703" s="453" t="s">
        <v>416</v>
      </c>
      <c r="F3703" s="456" t="s">
        <v>8113</v>
      </c>
      <c r="G3703" s="453" t="s">
        <v>4500</v>
      </c>
      <c r="H3703" s="463" t="s">
        <v>5814</v>
      </c>
      <c r="I3703" s="458">
        <v>13450</v>
      </c>
      <c r="J3703" s="459"/>
    </row>
    <row r="3704" spans="1:10" s="460" customFormat="1" ht="18" customHeight="1">
      <c r="A3704" s="452">
        <v>3699</v>
      </c>
      <c r="B3704" s="453" t="s">
        <v>414</v>
      </c>
      <c r="C3704" s="453" t="s">
        <v>169</v>
      </c>
      <c r="D3704" s="461" t="s">
        <v>8114</v>
      </c>
      <c r="E3704" s="453" t="s">
        <v>5812</v>
      </c>
      <c r="F3704" s="456" t="s">
        <v>8115</v>
      </c>
      <c r="G3704" s="453" t="s">
        <v>4500</v>
      </c>
      <c r="H3704" s="463" t="s">
        <v>5814</v>
      </c>
      <c r="I3704" s="458">
        <v>12724</v>
      </c>
      <c r="J3704" s="459"/>
    </row>
    <row r="3705" spans="1:10" s="460" customFormat="1" ht="18" customHeight="1">
      <c r="A3705" s="452">
        <v>3700</v>
      </c>
      <c r="B3705" s="453" t="s">
        <v>414</v>
      </c>
      <c r="C3705" s="453" t="s">
        <v>169</v>
      </c>
      <c r="D3705" s="461" t="s">
        <v>8116</v>
      </c>
      <c r="E3705" s="453" t="s">
        <v>416</v>
      </c>
      <c r="F3705" s="456" t="s">
        <v>8117</v>
      </c>
      <c r="G3705" s="453" t="s">
        <v>4500</v>
      </c>
      <c r="H3705" s="463" t="s">
        <v>5814</v>
      </c>
      <c r="I3705" s="458">
        <v>12530</v>
      </c>
      <c r="J3705" s="459"/>
    </row>
    <row r="3706" spans="1:10" s="460" customFormat="1" ht="18" customHeight="1">
      <c r="A3706" s="452">
        <v>3701</v>
      </c>
      <c r="B3706" s="453" t="s">
        <v>414</v>
      </c>
      <c r="C3706" s="453" t="s">
        <v>169</v>
      </c>
      <c r="D3706" s="461" t="s">
        <v>8118</v>
      </c>
      <c r="E3706" s="453" t="s">
        <v>5812</v>
      </c>
      <c r="F3706" s="456" t="s">
        <v>8119</v>
      </c>
      <c r="G3706" s="453" t="s">
        <v>4500</v>
      </c>
      <c r="H3706" s="463" t="s">
        <v>5814</v>
      </c>
      <c r="I3706" s="458"/>
      <c r="J3706" s="459" t="s">
        <v>4485</v>
      </c>
    </row>
    <row r="3707" spans="1:10" s="460" customFormat="1" ht="18" customHeight="1">
      <c r="A3707" s="452">
        <v>3702</v>
      </c>
      <c r="B3707" s="453" t="s">
        <v>414</v>
      </c>
      <c r="C3707" s="453" t="s">
        <v>169</v>
      </c>
      <c r="D3707" s="461" t="s">
        <v>15603</v>
      </c>
      <c r="E3707" s="453" t="s">
        <v>416</v>
      </c>
      <c r="F3707" s="456" t="s">
        <v>15604</v>
      </c>
      <c r="G3707" s="453" t="s">
        <v>4500</v>
      </c>
      <c r="H3707" s="463" t="s">
        <v>5814</v>
      </c>
      <c r="I3707" s="458">
        <v>12680</v>
      </c>
      <c r="J3707" s="459"/>
    </row>
    <row r="3708" spans="1:10" s="460" customFormat="1" ht="18" customHeight="1">
      <c r="A3708" s="452">
        <v>3703</v>
      </c>
      <c r="B3708" s="453" t="s">
        <v>414</v>
      </c>
      <c r="C3708" s="453" t="s">
        <v>169</v>
      </c>
      <c r="D3708" s="461" t="s">
        <v>15605</v>
      </c>
      <c r="E3708" s="453" t="s">
        <v>5812</v>
      </c>
      <c r="F3708" s="456" t="s">
        <v>15606</v>
      </c>
      <c r="G3708" s="453" t="s">
        <v>4500</v>
      </c>
      <c r="H3708" s="463" t="s">
        <v>5814</v>
      </c>
      <c r="I3708" s="458">
        <v>12990</v>
      </c>
      <c r="J3708" s="459"/>
    </row>
    <row r="3709" spans="1:10" s="460" customFormat="1" ht="18" customHeight="1">
      <c r="A3709" s="452">
        <v>3704</v>
      </c>
      <c r="B3709" s="453" t="s">
        <v>414</v>
      </c>
      <c r="C3709" s="453" t="s">
        <v>169</v>
      </c>
      <c r="D3709" s="461" t="s">
        <v>15607</v>
      </c>
      <c r="E3709" s="453" t="s">
        <v>416</v>
      </c>
      <c r="F3709" s="456" t="s">
        <v>15608</v>
      </c>
      <c r="G3709" s="453" t="s">
        <v>4500</v>
      </c>
      <c r="H3709" s="463" t="s">
        <v>5814</v>
      </c>
      <c r="I3709" s="458">
        <v>12990</v>
      </c>
      <c r="J3709" s="459"/>
    </row>
    <row r="3710" spans="1:10" s="460" customFormat="1" ht="18" customHeight="1">
      <c r="A3710" s="452">
        <v>3705</v>
      </c>
      <c r="B3710" s="453" t="s">
        <v>414</v>
      </c>
      <c r="C3710" s="453" t="s">
        <v>169</v>
      </c>
      <c r="D3710" s="461" t="s">
        <v>15609</v>
      </c>
      <c r="E3710" s="453" t="s">
        <v>5812</v>
      </c>
      <c r="F3710" s="456" t="s">
        <v>15610</v>
      </c>
      <c r="G3710" s="453" t="s">
        <v>4500</v>
      </c>
      <c r="H3710" s="463" t="s">
        <v>5814</v>
      </c>
      <c r="I3710" s="458">
        <v>10240</v>
      </c>
      <c r="J3710" s="459"/>
    </row>
    <row r="3711" spans="1:10" s="460" customFormat="1" ht="18" customHeight="1">
      <c r="A3711" s="452">
        <v>3706</v>
      </c>
      <c r="B3711" s="453" t="s">
        <v>414</v>
      </c>
      <c r="C3711" s="453" t="s">
        <v>169</v>
      </c>
      <c r="D3711" s="461" t="s">
        <v>15611</v>
      </c>
      <c r="E3711" s="453" t="s">
        <v>416</v>
      </c>
      <c r="F3711" s="456" t="s">
        <v>15612</v>
      </c>
      <c r="G3711" s="453" t="s">
        <v>4500</v>
      </c>
      <c r="H3711" s="463" t="s">
        <v>5814</v>
      </c>
      <c r="I3711" s="661">
        <v>12680</v>
      </c>
      <c r="J3711" s="641" t="s">
        <v>13754</v>
      </c>
    </row>
    <row r="3712" spans="1:10" s="460" customFormat="1" ht="18" customHeight="1">
      <c r="A3712" s="452">
        <v>3707</v>
      </c>
      <c r="B3712" s="453" t="s">
        <v>414</v>
      </c>
      <c r="C3712" s="453" t="s">
        <v>169</v>
      </c>
      <c r="D3712" s="461" t="s">
        <v>15613</v>
      </c>
      <c r="E3712" s="453" t="s">
        <v>5812</v>
      </c>
      <c r="F3712" s="456" t="s">
        <v>15614</v>
      </c>
      <c r="G3712" s="453" t="s">
        <v>4500</v>
      </c>
      <c r="H3712" s="463" t="s">
        <v>5814</v>
      </c>
      <c r="I3712" s="661">
        <v>11380</v>
      </c>
      <c r="J3712" s="641" t="s">
        <v>13754</v>
      </c>
    </row>
    <row r="3713" spans="1:10" s="460" customFormat="1" ht="18" customHeight="1">
      <c r="A3713" s="452">
        <v>3708</v>
      </c>
      <c r="B3713" s="453" t="s">
        <v>414</v>
      </c>
      <c r="C3713" s="453" t="s">
        <v>169</v>
      </c>
      <c r="D3713" s="461" t="s">
        <v>8120</v>
      </c>
      <c r="E3713" s="453" t="s">
        <v>416</v>
      </c>
      <c r="F3713" s="462" t="s">
        <v>8121</v>
      </c>
      <c r="G3713" s="453" t="s">
        <v>4500</v>
      </c>
      <c r="H3713" s="463" t="s">
        <v>651</v>
      </c>
      <c r="I3713" s="471">
        <v>13333</v>
      </c>
      <c r="J3713" s="472"/>
    </row>
    <row r="3714" spans="1:10" s="460" customFormat="1" ht="18" customHeight="1">
      <c r="A3714" s="452">
        <v>3709</v>
      </c>
      <c r="B3714" s="453" t="s">
        <v>414</v>
      </c>
      <c r="C3714" s="453" t="s">
        <v>169</v>
      </c>
      <c r="D3714" s="461" t="s">
        <v>960</v>
      </c>
      <c r="E3714" s="453" t="s">
        <v>416</v>
      </c>
      <c r="F3714" s="462" t="s">
        <v>170</v>
      </c>
      <c r="G3714" s="453" t="s">
        <v>4500</v>
      </c>
      <c r="H3714" s="463" t="s">
        <v>651</v>
      </c>
      <c r="I3714" s="471">
        <v>14730</v>
      </c>
      <c r="J3714" s="472"/>
    </row>
    <row r="3715" spans="1:10" s="460" customFormat="1" ht="18" customHeight="1">
      <c r="A3715" s="452">
        <v>3710</v>
      </c>
      <c r="B3715" s="452" t="s">
        <v>15517</v>
      </c>
      <c r="C3715" s="452" t="s">
        <v>15572</v>
      </c>
      <c r="D3715" s="466" t="s">
        <v>15615</v>
      </c>
      <c r="E3715" s="452" t="s">
        <v>416</v>
      </c>
      <c r="F3715" s="467" t="s">
        <v>15616</v>
      </c>
      <c r="G3715" s="453" t="s">
        <v>9403</v>
      </c>
      <c r="H3715" s="468" t="s">
        <v>4453</v>
      </c>
      <c r="I3715" s="469">
        <v>9300</v>
      </c>
      <c r="J3715" s="459"/>
    </row>
    <row r="3716" spans="1:10" s="460" customFormat="1" ht="18" customHeight="1">
      <c r="A3716" s="452">
        <v>3711</v>
      </c>
      <c r="B3716" s="452" t="s">
        <v>15517</v>
      </c>
      <c r="C3716" s="452" t="s">
        <v>15572</v>
      </c>
      <c r="D3716" s="466" t="s">
        <v>15617</v>
      </c>
      <c r="E3716" s="452" t="s">
        <v>416</v>
      </c>
      <c r="F3716" s="467" t="s">
        <v>15618</v>
      </c>
      <c r="G3716" s="453" t="s">
        <v>9403</v>
      </c>
      <c r="H3716" s="468" t="s">
        <v>4453</v>
      </c>
      <c r="I3716" s="469">
        <v>8700</v>
      </c>
      <c r="J3716" s="459"/>
    </row>
    <row r="3717" spans="1:10" s="460" customFormat="1" ht="18" customHeight="1">
      <c r="A3717" s="452">
        <v>3712</v>
      </c>
      <c r="B3717" s="481" t="s">
        <v>15517</v>
      </c>
      <c r="C3717" s="452" t="s">
        <v>15572</v>
      </c>
      <c r="D3717" s="466" t="s">
        <v>8122</v>
      </c>
      <c r="E3717" s="452" t="s">
        <v>416</v>
      </c>
      <c r="F3717" s="535" t="s">
        <v>8123</v>
      </c>
      <c r="G3717" s="453" t="s">
        <v>9403</v>
      </c>
      <c r="H3717" s="468" t="s">
        <v>9892</v>
      </c>
      <c r="I3717" s="469">
        <v>12300</v>
      </c>
      <c r="J3717" s="459"/>
    </row>
    <row r="3718" spans="1:10" s="460" customFormat="1" ht="18" customHeight="1">
      <c r="A3718" s="452">
        <v>3713</v>
      </c>
      <c r="B3718" s="452" t="s">
        <v>15517</v>
      </c>
      <c r="C3718" s="452" t="s">
        <v>15572</v>
      </c>
      <c r="D3718" s="466" t="s">
        <v>15619</v>
      </c>
      <c r="E3718" s="452" t="s">
        <v>416</v>
      </c>
      <c r="F3718" s="467" t="s">
        <v>15620</v>
      </c>
      <c r="G3718" s="453" t="s">
        <v>9403</v>
      </c>
      <c r="H3718" s="468" t="s">
        <v>4453</v>
      </c>
      <c r="I3718" s="469">
        <v>13500</v>
      </c>
      <c r="J3718" s="459"/>
    </row>
    <row r="3719" spans="1:10" s="460" customFormat="1" ht="18" customHeight="1">
      <c r="A3719" s="452">
        <v>3714</v>
      </c>
      <c r="B3719" s="453" t="s">
        <v>414</v>
      </c>
      <c r="C3719" s="453" t="s">
        <v>169</v>
      </c>
      <c r="D3719" s="466" t="s">
        <v>8124</v>
      </c>
      <c r="E3719" s="576" t="s">
        <v>658</v>
      </c>
      <c r="F3719" s="577" t="s">
        <v>8125</v>
      </c>
      <c r="G3719" s="452" t="s">
        <v>5070</v>
      </c>
      <c r="H3719" s="489" t="s">
        <v>5071</v>
      </c>
      <c r="I3719" s="532">
        <v>13500</v>
      </c>
      <c r="J3719" s="470" t="s">
        <v>909</v>
      </c>
    </row>
    <row r="3720" spans="1:10" s="460" customFormat="1" ht="18" customHeight="1">
      <c r="A3720" s="452">
        <v>3715</v>
      </c>
      <c r="B3720" s="453" t="s">
        <v>414</v>
      </c>
      <c r="C3720" s="453" t="s">
        <v>169</v>
      </c>
      <c r="D3720" s="461" t="s">
        <v>8126</v>
      </c>
      <c r="E3720" s="453" t="s">
        <v>416</v>
      </c>
      <c r="F3720" s="462" t="s">
        <v>8127</v>
      </c>
      <c r="G3720" s="453" t="s">
        <v>4500</v>
      </c>
      <c r="H3720" s="463" t="s">
        <v>651</v>
      </c>
      <c r="I3720" s="471">
        <v>9167</v>
      </c>
      <c r="J3720" s="472"/>
    </row>
    <row r="3721" spans="1:10" s="460" customFormat="1" ht="18" customHeight="1">
      <c r="A3721" s="452">
        <v>3716</v>
      </c>
      <c r="B3721" s="453" t="s">
        <v>414</v>
      </c>
      <c r="C3721" s="453" t="s">
        <v>169</v>
      </c>
      <c r="D3721" s="461" t="s">
        <v>8128</v>
      </c>
      <c r="E3721" s="453" t="s">
        <v>416</v>
      </c>
      <c r="F3721" s="462" t="s">
        <v>8129</v>
      </c>
      <c r="G3721" s="453" t="s">
        <v>4500</v>
      </c>
      <c r="H3721" s="463" t="s">
        <v>651</v>
      </c>
      <c r="I3721" s="471">
        <v>4752</v>
      </c>
      <c r="J3721" s="472"/>
    </row>
    <row r="3722" spans="1:10" s="460" customFormat="1" ht="18" customHeight="1">
      <c r="A3722" s="452">
        <v>3717</v>
      </c>
      <c r="B3722" s="483" t="s">
        <v>414</v>
      </c>
      <c r="C3722" s="483" t="s">
        <v>169</v>
      </c>
      <c r="D3722" s="490" t="s">
        <v>8130</v>
      </c>
      <c r="E3722" s="483" t="s">
        <v>658</v>
      </c>
      <c r="F3722" s="485" t="s">
        <v>8131</v>
      </c>
      <c r="G3722" s="483"/>
      <c r="H3722" s="491" t="s">
        <v>4551</v>
      </c>
      <c r="I3722" s="492">
        <v>11200</v>
      </c>
      <c r="J3722" s="470"/>
    </row>
    <row r="3723" spans="1:10" s="460" customFormat="1" ht="18" customHeight="1">
      <c r="A3723" s="452">
        <v>3718</v>
      </c>
      <c r="B3723" s="453" t="s">
        <v>414</v>
      </c>
      <c r="C3723" s="452" t="s">
        <v>169</v>
      </c>
      <c r="D3723" s="466" t="s">
        <v>8132</v>
      </c>
      <c r="E3723" s="452" t="s">
        <v>416</v>
      </c>
      <c r="F3723" s="467" t="s">
        <v>8133</v>
      </c>
      <c r="G3723" s="453" t="s">
        <v>4500</v>
      </c>
      <c r="H3723" s="463" t="s">
        <v>4463</v>
      </c>
      <c r="I3723" s="532">
        <v>11800</v>
      </c>
      <c r="J3723" s="459"/>
    </row>
    <row r="3724" spans="1:10" s="460" customFormat="1" ht="18" customHeight="1">
      <c r="A3724" s="452">
        <v>3719</v>
      </c>
      <c r="B3724" s="453" t="s">
        <v>414</v>
      </c>
      <c r="C3724" s="453" t="s">
        <v>169</v>
      </c>
      <c r="D3724" s="461" t="s">
        <v>392</v>
      </c>
      <c r="E3724" s="453" t="s">
        <v>416</v>
      </c>
      <c r="F3724" s="462" t="s">
        <v>8134</v>
      </c>
      <c r="G3724" s="453"/>
      <c r="H3724" s="463" t="s">
        <v>651</v>
      </c>
      <c r="I3724" s="471">
        <v>6960</v>
      </c>
      <c r="J3724" s="472"/>
    </row>
    <row r="3725" spans="1:10" s="460" customFormat="1" ht="18" customHeight="1">
      <c r="A3725" s="452">
        <v>3720</v>
      </c>
      <c r="B3725" s="453" t="s">
        <v>414</v>
      </c>
      <c r="C3725" s="453" t="s">
        <v>169</v>
      </c>
      <c r="D3725" s="461" t="s">
        <v>392</v>
      </c>
      <c r="E3725" s="453" t="s">
        <v>416</v>
      </c>
      <c r="F3725" s="462" t="s">
        <v>8135</v>
      </c>
      <c r="G3725" s="453"/>
      <c r="H3725" s="463" t="s">
        <v>651</v>
      </c>
      <c r="I3725" s="471">
        <v>7850</v>
      </c>
      <c r="J3725" s="472"/>
    </row>
    <row r="3726" spans="1:10" s="460" customFormat="1" ht="18" customHeight="1">
      <c r="A3726" s="452">
        <v>3721</v>
      </c>
      <c r="B3726" s="453" t="s">
        <v>414</v>
      </c>
      <c r="C3726" s="452" t="s">
        <v>169</v>
      </c>
      <c r="D3726" s="466" t="s">
        <v>8136</v>
      </c>
      <c r="E3726" s="452" t="s">
        <v>416</v>
      </c>
      <c r="F3726" s="467" t="s">
        <v>8137</v>
      </c>
      <c r="G3726" s="453" t="s">
        <v>4500</v>
      </c>
      <c r="H3726" s="463" t="s">
        <v>4463</v>
      </c>
      <c r="I3726" s="532">
        <v>11800</v>
      </c>
      <c r="J3726" s="459"/>
    </row>
    <row r="3727" spans="1:10" s="460" customFormat="1" ht="18" customHeight="1">
      <c r="A3727" s="452">
        <v>3722</v>
      </c>
      <c r="B3727" s="453" t="s">
        <v>414</v>
      </c>
      <c r="C3727" s="452" t="s">
        <v>169</v>
      </c>
      <c r="D3727" s="466" t="s">
        <v>8138</v>
      </c>
      <c r="E3727" s="452" t="s">
        <v>416</v>
      </c>
      <c r="F3727" s="467" t="s">
        <v>8139</v>
      </c>
      <c r="G3727" s="453" t="s">
        <v>4500</v>
      </c>
      <c r="H3727" s="463" t="s">
        <v>4463</v>
      </c>
      <c r="I3727" s="532">
        <v>11900</v>
      </c>
      <c r="J3727" s="459"/>
    </row>
    <row r="3728" spans="1:10" s="460" customFormat="1" ht="18" customHeight="1">
      <c r="A3728" s="452">
        <v>3723</v>
      </c>
      <c r="B3728" s="453" t="s">
        <v>414</v>
      </c>
      <c r="C3728" s="452" t="s">
        <v>169</v>
      </c>
      <c r="D3728" s="466" t="s">
        <v>8140</v>
      </c>
      <c r="E3728" s="452" t="s">
        <v>416</v>
      </c>
      <c r="F3728" s="467" t="s">
        <v>8141</v>
      </c>
      <c r="G3728" s="453" t="s">
        <v>4500</v>
      </c>
      <c r="H3728" s="463" t="s">
        <v>4463</v>
      </c>
      <c r="I3728" s="532">
        <v>8400</v>
      </c>
      <c r="J3728" s="459"/>
    </row>
    <row r="3729" spans="1:10" s="460" customFormat="1" ht="18" customHeight="1">
      <c r="A3729" s="452">
        <v>3724</v>
      </c>
      <c r="B3729" s="453" t="s">
        <v>414</v>
      </c>
      <c r="C3729" s="452" t="s">
        <v>169</v>
      </c>
      <c r="D3729" s="466" t="s">
        <v>8142</v>
      </c>
      <c r="E3729" s="452" t="s">
        <v>416</v>
      </c>
      <c r="F3729" s="467" t="s">
        <v>8143</v>
      </c>
      <c r="G3729" s="453" t="s">
        <v>4500</v>
      </c>
      <c r="H3729" s="463" t="s">
        <v>4463</v>
      </c>
      <c r="I3729" s="532">
        <v>11800</v>
      </c>
      <c r="J3729" s="459"/>
    </row>
    <row r="3730" spans="1:10" s="460" customFormat="1" ht="18" customHeight="1">
      <c r="A3730" s="452">
        <v>3725</v>
      </c>
      <c r="B3730" s="453" t="s">
        <v>414</v>
      </c>
      <c r="C3730" s="453" t="s">
        <v>169</v>
      </c>
      <c r="D3730" s="461" t="s">
        <v>15621</v>
      </c>
      <c r="E3730" s="453" t="s">
        <v>416</v>
      </c>
      <c r="F3730" s="462" t="s">
        <v>15621</v>
      </c>
      <c r="G3730" s="453"/>
      <c r="H3730" s="463" t="s">
        <v>9462</v>
      </c>
      <c r="I3730" s="469">
        <v>9130</v>
      </c>
      <c r="J3730" s="519"/>
    </row>
    <row r="3731" spans="1:10" s="460" customFormat="1" ht="18" customHeight="1">
      <c r="A3731" s="452">
        <v>3726</v>
      </c>
      <c r="B3731" s="453" t="s">
        <v>414</v>
      </c>
      <c r="C3731" s="453" t="s">
        <v>169</v>
      </c>
      <c r="D3731" s="461" t="s">
        <v>8144</v>
      </c>
      <c r="E3731" s="453" t="s">
        <v>416</v>
      </c>
      <c r="F3731" s="462" t="s">
        <v>15622</v>
      </c>
      <c r="G3731" s="453"/>
      <c r="H3731" s="463" t="s">
        <v>9462</v>
      </c>
      <c r="I3731" s="469">
        <v>8400</v>
      </c>
      <c r="J3731" s="519"/>
    </row>
    <row r="3732" spans="1:10" s="460" customFormat="1" ht="18" customHeight="1">
      <c r="A3732" s="452">
        <v>3727</v>
      </c>
      <c r="B3732" s="453" t="s">
        <v>414</v>
      </c>
      <c r="C3732" s="453" t="s">
        <v>169</v>
      </c>
      <c r="D3732" s="461" t="s">
        <v>8145</v>
      </c>
      <c r="E3732" s="453" t="s">
        <v>416</v>
      </c>
      <c r="F3732" s="462" t="s">
        <v>15623</v>
      </c>
      <c r="G3732" s="453"/>
      <c r="H3732" s="463" t="s">
        <v>9462</v>
      </c>
      <c r="I3732" s="469">
        <v>6700</v>
      </c>
      <c r="J3732" s="519"/>
    </row>
    <row r="3733" spans="1:10" s="460" customFormat="1" ht="18" customHeight="1">
      <c r="A3733" s="452">
        <v>3728</v>
      </c>
      <c r="B3733" s="453" t="s">
        <v>414</v>
      </c>
      <c r="C3733" s="481" t="s">
        <v>15572</v>
      </c>
      <c r="D3733" s="461" t="s">
        <v>8146</v>
      </c>
      <c r="E3733" s="453" t="s">
        <v>416</v>
      </c>
      <c r="F3733" s="456" t="s">
        <v>15624</v>
      </c>
      <c r="G3733" s="453"/>
      <c r="H3733" s="468" t="s">
        <v>15514</v>
      </c>
      <c r="I3733" s="469">
        <v>8390</v>
      </c>
      <c r="J3733" s="459"/>
    </row>
    <row r="3734" spans="1:10" s="460" customFormat="1" ht="18" customHeight="1">
      <c r="A3734" s="452">
        <v>3729</v>
      </c>
      <c r="B3734" s="453" t="s">
        <v>414</v>
      </c>
      <c r="C3734" s="481" t="s">
        <v>169</v>
      </c>
      <c r="D3734" s="461" t="s">
        <v>8147</v>
      </c>
      <c r="E3734" s="453" t="s">
        <v>416</v>
      </c>
      <c r="F3734" s="456" t="s">
        <v>8148</v>
      </c>
      <c r="G3734" s="481" t="s">
        <v>4500</v>
      </c>
      <c r="H3734" s="468" t="s">
        <v>4466</v>
      </c>
      <c r="I3734" s="573">
        <v>15000</v>
      </c>
      <c r="J3734" s="496"/>
    </row>
    <row r="3735" spans="1:10" s="460" customFormat="1" ht="18" customHeight="1">
      <c r="A3735" s="452">
        <v>3730</v>
      </c>
      <c r="B3735" s="453" t="s">
        <v>414</v>
      </c>
      <c r="C3735" s="481" t="s">
        <v>169</v>
      </c>
      <c r="D3735" s="461" t="s">
        <v>8147</v>
      </c>
      <c r="E3735" s="453" t="s">
        <v>416</v>
      </c>
      <c r="F3735" s="456" t="s">
        <v>8149</v>
      </c>
      <c r="G3735" s="481" t="s">
        <v>4500</v>
      </c>
      <c r="H3735" s="468" t="s">
        <v>4466</v>
      </c>
      <c r="I3735" s="495">
        <v>13660</v>
      </c>
      <c r="J3735" s="496"/>
    </row>
    <row r="3736" spans="1:10" s="460" customFormat="1" ht="18" customHeight="1">
      <c r="A3736" s="452">
        <v>3731</v>
      </c>
      <c r="B3736" s="453" t="s">
        <v>414</v>
      </c>
      <c r="C3736" s="481" t="s">
        <v>169</v>
      </c>
      <c r="D3736" s="461" t="s">
        <v>8147</v>
      </c>
      <c r="E3736" s="453" t="s">
        <v>114</v>
      </c>
      <c r="F3736" s="456" t="s">
        <v>8150</v>
      </c>
      <c r="G3736" s="481" t="s">
        <v>4500</v>
      </c>
      <c r="H3736" s="468" t="s">
        <v>4466</v>
      </c>
      <c r="I3736" s="495">
        <v>7620</v>
      </c>
      <c r="J3736" s="528"/>
    </row>
    <row r="3737" spans="1:10" s="460" customFormat="1" ht="18" customHeight="1">
      <c r="A3737" s="452">
        <v>3732</v>
      </c>
      <c r="B3737" s="453" t="s">
        <v>414</v>
      </c>
      <c r="C3737" s="481" t="s">
        <v>169</v>
      </c>
      <c r="D3737" s="461" t="s">
        <v>8147</v>
      </c>
      <c r="E3737" s="453" t="s">
        <v>416</v>
      </c>
      <c r="F3737" s="456" t="s">
        <v>8151</v>
      </c>
      <c r="G3737" s="481" t="s">
        <v>4500</v>
      </c>
      <c r="H3737" s="468" t="s">
        <v>4466</v>
      </c>
      <c r="I3737" s="495">
        <v>7620</v>
      </c>
      <c r="J3737" s="528"/>
    </row>
    <row r="3738" spans="1:10" s="460" customFormat="1" ht="18" customHeight="1">
      <c r="A3738" s="452">
        <v>3733</v>
      </c>
      <c r="B3738" s="453" t="s">
        <v>414</v>
      </c>
      <c r="C3738" s="453" t="s">
        <v>169</v>
      </c>
      <c r="D3738" s="461" t="s">
        <v>8114</v>
      </c>
      <c r="E3738" s="453" t="s">
        <v>416</v>
      </c>
      <c r="F3738" s="456" t="s">
        <v>15625</v>
      </c>
      <c r="G3738" s="453" t="s">
        <v>9403</v>
      </c>
      <c r="H3738" s="463" t="s">
        <v>5814</v>
      </c>
      <c r="I3738" s="458">
        <v>12730</v>
      </c>
      <c r="J3738" s="459"/>
    </row>
    <row r="3739" spans="1:10" s="460" customFormat="1" ht="18" customHeight="1">
      <c r="A3739" s="452">
        <v>3734</v>
      </c>
      <c r="B3739" s="453" t="s">
        <v>414</v>
      </c>
      <c r="C3739" s="453" t="s">
        <v>169</v>
      </c>
      <c r="D3739" s="461" t="s">
        <v>15626</v>
      </c>
      <c r="E3739" s="453" t="s">
        <v>416</v>
      </c>
      <c r="F3739" s="456" t="s">
        <v>15627</v>
      </c>
      <c r="G3739" s="452" t="s">
        <v>4500</v>
      </c>
      <c r="H3739" s="591" t="s">
        <v>9493</v>
      </c>
      <c r="I3739" s="458">
        <v>13572</v>
      </c>
      <c r="J3739" s="545"/>
    </row>
    <row r="3740" spans="1:10" s="460" customFormat="1" ht="18" customHeight="1">
      <c r="A3740" s="452">
        <v>3735</v>
      </c>
      <c r="B3740" s="453" t="s">
        <v>414</v>
      </c>
      <c r="C3740" s="453" t="s">
        <v>169</v>
      </c>
      <c r="D3740" s="461" t="s">
        <v>15628</v>
      </c>
      <c r="E3740" s="453" t="s">
        <v>416</v>
      </c>
      <c r="F3740" s="456" t="s">
        <v>15629</v>
      </c>
      <c r="G3740" s="453" t="s">
        <v>4500</v>
      </c>
      <c r="H3740" s="591" t="s">
        <v>9493</v>
      </c>
      <c r="I3740" s="458">
        <v>13572</v>
      </c>
      <c r="J3740" s="545"/>
    </row>
    <row r="3741" spans="1:10" s="460" customFormat="1" ht="18" customHeight="1">
      <c r="A3741" s="452">
        <v>3736</v>
      </c>
      <c r="B3741" s="453" t="s">
        <v>414</v>
      </c>
      <c r="C3741" s="453" t="s">
        <v>169</v>
      </c>
      <c r="D3741" s="461" t="s">
        <v>15630</v>
      </c>
      <c r="E3741" s="453" t="s">
        <v>416</v>
      </c>
      <c r="F3741" s="462" t="s">
        <v>15631</v>
      </c>
      <c r="G3741" s="453" t="s">
        <v>4500</v>
      </c>
      <c r="H3741" s="614" t="s">
        <v>9493</v>
      </c>
      <c r="I3741" s="469">
        <v>12900</v>
      </c>
      <c r="J3741" s="545"/>
    </row>
    <row r="3742" spans="1:10" s="460" customFormat="1" ht="18" customHeight="1">
      <c r="A3742" s="452">
        <v>3737</v>
      </c>
      <c r="B3742" s="453" t="s">
        <v>414</v>
      </c>
      <c r="C3742" s="453" t="s">
        <v>169</v>
      </c>
      <c r="D3742" s="461" t="s">
        <v>8152</v>
      </c>
      <c r="E3742" s="453" t="s">
        <v>114</v>
      </c>
      <c r="F3742" s="456" t="s">
        <v>8153</v>
      </c>
      <c r="G3742" s="481" t="s">
        <v>4500</v>
      </c>
      <c r="H3742" s="468" t="s">
        <v>4466</v>
      </c>
      <c r="I3742" s="495">
        <v>7500</v>
      </c>
      <c r="J3742" s="574"/>
    </row>
    <row r="3743" spans="1:10" s="460" customFormat="1" ht="18" customHeight="1">
      <c r="A3743" s="452">
        <v>3738</v>
      </c>
      <c r="B3743" s="453" t="s">
        <v>15517</v>
      </c>
      <c r="C3743" s="452" t="s">
        <v>15572</v>
      </c>
      <c r="D3743" s="728" t="s">
        <v>8082</v>
      </c>
      <c r="E3743" s="470" t="s">
        <v>9466</v>
      </c>
      <c r="F3743" s="467" t="s">
        <v>15632</v>
      </c>
      <c r="G3743" s="452"/>
      <c r="H3743" s="463" t="s">
        <v>13434</v>
      </c>
      <c r="I3743" s="469">
        <v>12500</v>
      </c>
      <c r="J3743" s="470"/>
    </row>
    <row r="3744" spans="1:10" s="460" customFormat="1" ht="18" customHeight="1">
      <c r="A3744" s="452">
        <v>3739</v>
      </c>
      <c r="B3744" s="453" t="s">
        <v>15517</v>
      </c>
      <c r="C3744" s="452" t="s">
        <v>15572</v>
      </c>
      <c r="D3744" s="728" t="s">
        <v>8083</v>
      </c>
      <c r="E3744" s="470" t="s">
        <v>9466</v>
      </c>
      <c r="F3744" s="467" t="s">
        <v>15633</v>
      </c>
      <c r="G3744" s="452"/>
      <c r="H3744" s="463" t="s">
        <v>13434</v>
      </c>
      <c r="I3744" s="469">
        <v>12500</v>
      </c>
      <c r="J3744" s="470"/>
    </row>
    <row r="3745" spans="1:10" s="460" customFormat="1" ht="18" customHeight="1">
      <c r="A3745" s="452">
        <v>3740</v>
      </c>
      <c r="B3745" s="453" t="s">
        <v>15517</v>
      </c>
      <c r="C3745" s="452" t="s">
        <v>15572</v>
      </c>
      <c r="D3745" s="728" t="s">
        <v>8154</v>
      </c>
      <c r="E3745" s="470" t="s">
        <v>9466</v>
      </c>
      <c r="F3745" s="467" t="s">
        <v>15634</v>
      </c>
      <c r="G3745" s="452" t="s">
        <v>9403</v>
      </c>
      <c r="H3745" s="463" t="s">
        <v>13434</v>
      </c>
      <c r="I3745" s="469">
        <v>7500</v>
      </c>
      <c r="J3745" s="470"/>
    </row>
    <row r="3746" spans="1:10" s="460" customFormat="1" ht="18" customHeight="1">
      <c r="A3746" s="452">
        <v>3741</v>
      </c>
      <c r="B3746" s="453" t="s">
        <v>15517</v>
      </c>
      <c r="C3746" s="453" t="s">
        <v>15572</v>
      </c>
      <c r="D3746" s="522" t="s">
        <v>15635</v>
      </c>
      <c r="E3746" s="523" t="s">
        <v>9443</v>
      </c>
      <c r="F3746" s="512" t="s">
        <v>15636</v>
      </c>
      <c r="G3746" s="523" t="s">
        <v>9403</v>
      </c>
      <c r="H3746" s="522" t="s">
        <v>4618</v>
      </c>
      <c r="I3746" s="524">
        <v>15000</v>
      </c>
      <c r="J3746" s="655"/>
    </row>
    <row r="3747" spans="1:10" s="460" customFormat="1" ht="18" customHeight="1">
      <c r="A3747" s="452">
        <v>3742</v>
      </c>
      <c r="B3747" s="453" t="s">
        <v>15517</v>
      </c>
      <c r="C3747" s="453" t="s">
        <v>15572</v>
      </c>
      <c r="D3747" s="522" t="s">
        <v>15637</v>
      </c>
      <c r="E3747" s="523" t="s">
        <v>9443</v>
      </c>
      <c r="F3747" s="512" t="s">
        <v>15638</v>
      </c>
      <c r="G3747" s="523" t="s">
        <v>9403</v>
      </c>
      <c r="H3747" s="522" t="s">
        <v>4618</v>
      </c>
      <c r="I3747" s="524">
        <v>15000</v>
      </c>
      <c r="J3747" s="655"/>
    </row>
    <row r="3748" spans="1:10" s="460" customFormat="1" ht="18" customHeight="1">
      <c r="A3748" s="452">
        <v>3743</v>
      </c>
      <c r="B3748" s="453" t="s">
        <v>15517</v>
      </c>
      <c r="C3748" s="453" t="s">
        <v>15572</v>
      </c>
      <c r="D3748" s="522" t="s">
        <v>15639</v>
      </c>
      <c r="E3748" s="523" t="s">
        <v>9989</v>
      </c>
      <c r="F3748" s="512" t="s">
        <v>15640</v>
      </c>
      <c r="G3748" s="523" t="s">
        <v>13629</v>
      </c>
      <c r="H3748" s="522" t="s">
        <v>4618</v>
      </c>
      <c r="I3748" s="524">
        <v>10500</v>
      </c>
      <c r="J3748" s="655"/>
    </row>
    <row r="3749" spans="1:10" s="460" customFormat="1" ht="18" customHeight="1">
      <c r="A3749" s="452">
        <v>3744</v>
      </c>
      <c r="B3749" s="546" t="s">
        <v>414</v>
      </c>
      <c r="C3749" s="546" t="s">
        <v>15641</v>
      </c>
      <c r="D3749" s="596" t="s">
        <v>8155</v>
      </c>
      <c r="E3749" s="546" t="s">
        <v>416</v>
      </c>
      <c r="F3749" s="656" t="s">
        <v>8156</v>
      </c>
      <c r="G3749" s="547" t="s">
        <v>4500</v>
      </c>
      <c r="H3749" s="598" t="s">
        <v>4483</v>
      </c>
      <c r="I3749" s="469"/>
      <c r="J3749" s="470" t="s">
        <v>4485</v>
      </c>
    </row>
    <row r="3750" spans="1:10" s="460" customFormat="1" ht="18" customHeight="1">
      <c r="A3750" s="452">
        <v>3745</v>
      </c>
      <c r="B3750" s="453" t="s">
        <v>414</v>
      </c>
      <c r="C3750" s="453" t="s">
        <v>15641</v>
      </c>
      <c r="D3750" s="461" t="s">
        <v>15642</v>
      </c>
      <c r="E3750" s="453" t="s">
        <v>416</v>
      </c>
      <c r="F3750" s="529" t="s">
        <v>15643</v>
      </c>
      <c r="G3750" s="481" t="s">
        <v>4500</v>
      </c>
      <c r="H3750" s="463" t="s">
        <v>4483</v>
      </c>
      <c r="I3750" s="469">
        <v>13800</v>
      </c>
      <c r="J3750" s="470"/>
    </row>
    <row r="3751" spans="1:10" s="460" customFormat="1" ht="18" customHeight="1">
      <c r="A3751" s="452">
        <v>3746</v>
      </c>
      <c r="B3751" s="453" t="s">
        <v>414</v>
      </c>
      <c r="C3751" s="453" t="s">
        <v>15641</v>
      </c>
      <c r="D3751" s="461" t="s">
        <v>15642</v>
      </c>
      <c r="E3751" s="452" t="s">
        <v>416</v>
      </c>
      <c r="F3751" s="529" t="s">
        <v>15644</v>
      </c>
      <c r="G3751" s="481" t="s">
        <v>4500</v>
      </c>
      <c r="H3751" s="463" t="s">
        <v>4483</v>
      </c>
      <c r="I3751" s="469">
        <v>14600</v>
      </c>
      <c r="J3751" s="470"/>
    </row>
    <row r="3752" spans="1:10" s="460" customFormat="1" ht="18" customHeight="1">
      <c r="A3752" s="452">
        <v>3747</v>
      </c>
      <c r="B3752" s="453" t="s">
        <v>414</v>
      </c>
      <c r="C3752" s="453" t="s">
        <v>15641</v>
      </c>
      <c r="D3752" s="466" t="s">
        <v>15645</v>
      </c>
      <c r="E3752" s="452" t="s">
        <v>416</v>
      </c>
      <c r="F3752" s="467" t="s">
        <v>15646</v>
      </c>
      <c r="G3752" s="452"/>
      <c r="H3752" s="463" t="s">
        <v>4483</v>
      </c>
      <c r="I3752" s="469">
        <v>12400</v>
      </c>
      <c r="J3752" s="470"/>
    </row>
    <row r="3753" spans="1:10" s="460" customFormat="1" ht="18" customHeight="1">
      <c r="A3753" s="452">
        <v>3748</v>
      </c>
      <c r="B3753" s="453" t="s">
        <v>414</v>
      </c>
      <c r="C3753" s="546" t="s">
        <v>15641</v>
      </c>
      <c r="D3753" s="570" t="s">
        <v>15647</v>
      </c>
      <c r="E3753" s="571" t="s">
        <v>9443</v>
      </c>
      <c r="F3753" s="615" t="s">
        <v>8157</v>
      </c>
      <c r="G3753" s="507" t="s">
        <v>4500</v>
      </c>
      <c r="H3753" s="616" t="s">
        <v>9480</v>
      </c>
      <c r="I3753" s="617">
        <v>14900</v>
      </c>
      <c r="J3753" s="545"/>
    </row>
    <row r="3754" spans="1:10" s="460" customFormat="1" ht="18" customHeight="1">
      <c r="A3754" s="452">
        <v>3749</v>
      </c>
      <c r="B3754" s="453" t="s">
        <v>414</v>
      </c>
      <c r="C3754" s="546" t="s">
        <v>15641</v>
      </c>
      <c r="D3754" s="570" t="s">
        <v>15648</v>
      </c>
      <c r="E3754" s="571" t="s">
        <v>9443</v>
      </c>
      <c r="F3754" s="615" t="s">
        <v>8158</v>
      </c>
      <c r="G3754" s="507" t="s">
        <v>4500</v>
      </c>
      <c r="H3754" s="616" t="s">
        <v>9480</v>
      </c>
      <c r="I3754" s="617">
        <v>14900</v>
      </c>
      <c r="J3754" s="545"/>
    </row>
    <row r="3755" spans="1:10" s="460" customFormat="1" ht="18" customHeight="1">
      <c r="A3755" s="452">
        <v>3750</v>
      </c>
      <c r="B3755" s="549" t="s">
        <v>414</v>
      </c>
      <c r="C3755" s="549" t="s">
        <v>967</v>
      </c>
      <c r="D3755" s="548" t="s">
        <v>8159</v>
      </c>
      <c r="E3755" s="549" t="s">
        <v>658</v>
      </c>
      <c r="F3755" s="550" t="s">
        <v>8160</v>
      </c>
      <c r="G3755" s="549" t="s">
        <v>4500</v>
      </c>
      <c r="H3755" s="551" t="s">
        <v>4551</v>
      </c>
      <c r="I3755" s="492">
        <v>11800</v>
      </c>
      <c r="J3755" s="470"/>
    </row>
    <row r="3756" spans="1:10" s="460" customFormat="1" ht="18" customHeight="1">
      <c r="A3756" s="452">
        <v>3751</v>
      </c>
      <c r="B3756" s="453" t="s">
        <v>414</v>
      </c>
      <c r="C3756" s="453" t="s">
        <v>15649</v>
      </c>
      <c r="D3756" s="461" t="s">
        <v>15650</v>
      </c>
      <c r="E3756" s="453" t="s">
        <v>9443</v>
      </c>
      <c r="F3756" s="462" t="s">
        <v>8161</v>
      </c>
      <c r="G3756" s="453" t="s">
        <v>9403</v>
      </c>
      <c r="H3756" s="457" t="s">
        <v>4441</v>
      </c>
      <c r="I3756" s="458">
        <v>9400</v>
      </c>
      <c r="J3756" s="470" t="s">
        <v>15651</v>
      </c>
    </row>
    <row r="3757" spans="1:10" s="460" customFormat="1" ht="18" customHeight="1">
      <c r="A3757" s="452">
        <v>3752</v>
      </c>
      <c r="B3757" s="453" t="s">
        <v>414</v>
      </c>
      <c r="C3757" s="453" t="s">
        <v>15649</v>
      </c>
      <c r="D3757" s="461" t="s">
        <v>15652</v>
      </c>
      <c r="E3757" s="453" t="s">
        <v>9443</v>
      </c>
      <c r="F3757" s="462" t="s">
        <v>8162</v>
      </c>
      <c r="G3757" s="453" t="s">
        <v>9403</v>
      </c>
      <c r="H3757" s="457" t="s">
        <v>4441</v>
      </c>
      <c r="I3757" s="458">
        <v>9400</v>
      </c>
      <c r="J3757" s="470" t="s">
        <v>15651</v>
      </c>
    </row>
    <row r="3758" spans="1:10" s="460" customFormat="1" ht="18" customHeight="1">
      <c r="A3758" s="452">
        <v>3753</v>
      </c>
      <c r="B3758" s="453" t="s">
        <v>414</v>
      </c>
      <c r="C3758" s="453" t="s">
        <v>15649</v>
      </c>
      <c r="D3758" s="466" t="s">
        <v>15653</v>
      </c>
      <c r="E3758" s="453" t="s">
        <v>9443</v>
      </c>
      <c r="F3758" s="467" t="s">
        <v>8163</v>
      </c>
      <c r="G3758" s="453" t="s">
        <v>9403</v>
      </c>
      <c r="H3758" s="457" t="s">
        <v>4441</v>
      </c>
      <c r="I3758" s="469">
        <v>9700</v>
      </c>
      <c r="J3758" s="470" t="s">
        <v>8164</v>
      </c>
    </row>
    <row r="3759" spans="1:10" s="460" customFormat="1" ht="18" customHeight="1">
      <c r="A3759" s="452">
        <v>3754</v>
      </c>
      <c r="B3759" s="453" t="s">
        <v>414</v>
      </c>
      <c r="C3759" s="453" t="s">
        <v>15649</v>
      </c>
      <c r="D3759" s="461" t="s">
        <v>15654</v>
      </c>
      <c r="E3759" s="453" t="s">
        <v>9466</v>
      </c>
      <c r="F3759" s="462" t="s">
        <v>8165</v>
      </c>
      <c r="G3759" s="453" t="s">
        <v>9403</v>
      </c>
      <c r="H3759" s="457" t="s">
        <v>4441</v>
      </c>
      <c r="I3759" s="458">
        <v>10200</v>
      </c>
      <c r="J3759" s="470" t="s">
        <v>15655</v>
      </c>
    </row>
    <row r="3760" spans="1:10" s="460" customFormat="1" ht="18" customHeight="1">
      <c r="A3760" s="452">
        <v>3755</v>
      </c>
      <c r="B3760" s="453" t="s">
        <v>414</v>
      </c>
      <c r="C3760" s="453" t="s">
        <v>967</v>
      </c>
      <c r="D3760" s="461" t="s">
        <v>8166</v>
      </c>
      <c r="E3760" s="453" t="s">
        <v>416</v>
      </c>
      <c r="F3760" s="456" t="s">
        <v>8167</v>
      </c>
      <c r="G3760" s="453" t="s">
        <v>4500</v>
      </c>
      <c r="H3760" s="463" t="s">
        <v>5814</v>
      </c>
      <c r="I3760" s="458">
        <v>11400</v>
      </c>
      <c r="J3760" s="459"/>
    </row>
    <row r="3761" spans="1:10" s="460" customFormat="1" ht="18" customHeight="1">
      <c r="A3761" s="452">
        <v>3756</v>
      </c>
      <c r="B3761" s="453" t="s">
        <v>414</v>
      </c>
      <c r="C3761" s="452" t="s">
        <v>967</v>
      </c>
      <c r="D3761" s="466" t="s">
        <v>8168</v>
      </c>
      <c r="E3761" s="452" t="s">
        <v>416</v>
      </c>
      <c r="F3761" s="467" t="s">
        <v>8169</v>
      </c>
      <c r="G3761" s="453" t="s">
        <v>4500</v>
      </c>
      <c r="H3761" s="463" t="s">
        <v>4463</v>
      </c>
      <c r="I3761" s="532">
        <v>10800</v>
      </c>
      <c r="J3761" s="459"/>
    </row>
    <row r="3762" spans="1:10" s="460" customFormat="1" ht="18" customHeight="1">
      <c r="A3762" s="452">
        <v>3757</v>
      </c>
      <c r="B3762" s="453" t="s">
        <v>414</v>
      </c>
      <c r="C3762" s="453" t="s">
        <v>15649</v>
      </c>
      <c r="D3762" s="466" t="s">
        <v>8170</v>
      </c>
      <c r="E3762" s="453" t="s">
        <v>9466</v>
      </c>
      <c r="F3762" s="467" t="s">
        <v>8171</v>
      </c>
      <c r="G3762" s="453" t="s">
        <v>9403</v>
      </c>
      <c r="H3762" s="457" t="s">
        <v>4441</v>
      </c>
      <c r="I3762" s="469">
        <v>12900</v>
      </c>
      <c r="J3762" s="470" t="s">
        <v>8172</v>
      </c>
    </row>
    <row r="3763" spans="1:10" s="460" customFormat="1" ht="18" customHeight="1">
      <c r="A3763" s="452">
        <v>3758</v>
      </c>
      <c r="B3763" s="453" t="s">
        <v>414</v>
      </c>
      <c r="C3763" s="453" t="s">
        <v>15649</v>
      </c>
      <c r="D3763" s="461" t="s">
        <v>8170</v>
      </c>
      <c r="E3763" s="453" t="s">
        <v>9466</v>
      </c>
      <c r="F3763" s="462" t="s">
        <v>8173</v>
      </c>
      <c r="G3763" s="453" t="s">
        <v>9403</v>
      </c>
      <c r="H3763" s="457" t="s">
        <v>4441</v>
      </c>
      <c r="I3763" s="458">
        <v>13500</v>
      </c>
      <c r="J3763" s="470" t="s">
        <v>8172</v>
      </c>
    </row>
    <row r="3764" spans="1:10" s="460" customFormat="1" ht="18" customHeight="1">
      <c r="A3764" s="452">
        <v>3759</v>
      </c>
      <c r="B3764" s="453" t="s">
        <v>414</v>
      </c>
      <c r="C3764" s="453" t="s">
        <v>15649</v>
      </c>
      <c r="D3764" s="461" t="s">
        <v>8174</v>
      </c>
      <c r="E3764" s="453" t="s">
        <v>9466</v>
      </c>
      <c r="F3764" s="462" t="s">
        <v>8175</v>
      </c>
      <c r="G3764" s="453" t="s">
        <v>9403</v>
      </c>
      <c r="H3764" s="457" t="s">
        <v>4441</v>
      </c>
      <c r="I3764" s="458">
        <v>12000</v>
      </c>
      <c r="J3764" s="470" t="s">
        <v>8172</v>
      </c>
    </row>
    <row r="3765" spans="1:10" s="460" customFormat="1" ht="18" customHeight="1">
      <c r="A3765" s="452">
        <v>3760</v>
      </c>
      <c r="B3765" s="453" t="s">
        <v>15517</v>
      </c>
      <c r="C3765" s="453" t="s">
        <v>15649</v>
      </c>
      <c r="D3765" s="466" t="s">
        <v>8176</v>
      </c>
      <c r="E3765" s="452" t="s">
        <v>416</v>
      </c>
      <c r="F3765" s="467" t="s">
        <v>8177</v>
      </c>
      <c r="G3765" s="452" t="s">
        <v>4500</v>
      </c>
      <c r="H3765" s="468" t="s">
        <v>4483</v>
      </c>
      <c r="I3765" s="469"/>
      <c r="J3765" s="470" t="s">
        <v>4485</v>
      </c>
    </row>
    <row r="3766" spans="1:10" s="460" customFormat="1" ht="18" customHeight="1">
      <c r="A3766" s="452">
        <v>3761</v>
      </c>
      <c r="B3766" s="453" t="s">
        <v>15517</v>
      </c>
      <c r="C3766" s="453" t="s">
        <v>15649</v>
      </c>
      <c r="D3766" s="466" t="s">
        <v>8176</v>
      </c>
      <c r="E3766" s="452" t="s">
        <v>416</v>
      </c>
      <c r="F3766" s="467" t="s">
        <v>8178</v>
      </c>
      <c r="G3766" s="452" t="s">
        <v>4500</v>
      </c>
      <c r="H3766" s="468" t="s">
        <v>4483</v>
      </c>
      <c r="I3766" s="469"/>
      <c r="J3766" s="470" t="s">
        <v>4485</v>
      </c>
    </row>
    <row r="3767" spans="1:10" s="460" customFormat="1" ht="18" customHeight="1">
      <c r="A3767" s="452">
        <v>3762</v>
      </c>
      <c r="B3767" s="453" t="s">
        <v>15517</v>
      </c>
      <c r="C3767" s="453" t="s">
        <v>15649</v>
      </c>
      <c r="D3767" s="466" t="s">
        <v>8179</v>
      </c>
      <c r="E3767" s="453" t="s">
        <v>9466</v>
      </c>
      <c r="F3767" s="467" t="s">
        <v>8180</v>
      </c>
      <c r="G3767" s="453" t="s">
        <v>9403</v>
      </c>
      <c r="H3767" s="457" t="s">
        <v>4441</v>
      </c>
      <c r="I3767" s="469">
        <v>11200</v>
      </c>
      <c r="J3767" s="470" t="s">
        <v>8181</v>
      </c>
    </row>
    <row r="3768" spans="1:10" s="460" customFormat="1" ht="18" customHeight="1">
      <c r="A3768" s="452">
        <v>3763</v>
      </c>
      <c r="B3768" s="453" t="s">
        <v>414</v>
      </c>
      <c r="C3768" s="453" t="s">
        <v>15649</v>
      </c>
      <c r="D3768" s="461" t="s">
        <v>8182</v>
      </c>
      <c r="E3768" s="453" t="s">
        <v>10355</v>
      </c>
      <c r="F3768" s="462" t="s">
        <v>8183</v>
      </c>
      <c r="G3768" s="453" t="s">
        <v>9403</v>
      </c>
      <c r="H3768" s="457" t="s">
        <v>4441</v>
      </c>
      <c r="I3768" s="458">
        <v>5600</v>
      </c>
      <c r="J3768" s="470" t="s">
        <v>8184</v>
      </c>
    </row>
    <row r="3769" spans="1:10" s="460" customFormat="1" ht="18" customHeight="1">
      <c r="A3769" s="452">
        <v>3764</v>
      </c>
      <c r="B3769" s="453" t="s">
        <v>15517</v>
      </c>
      <c r="C3769" s="453" t="s">
        <v>15649</v>
      </c>
      <c r="D3769" s="461" t="s">
        <v>8182</v>
      </c>
      <c r="E3769" s="453" t="s">
        <v>416</v>
      </c>
      <c r="F3769" s="462" t="s">
        <v>8185</v>
      </c>
      <c r="G3769" s="453" t="s">
        <v>9403</v>
      </c>
      <c r="H3769" s="457" t="s">
        <v>4441</v>
      </c>
      <c r="I3769" s="458">
        <v>8070</v>
      </c>
      <c r="J3769" s="470"/>
    </row>
    <row r="3770" spans="1:10" s="460" customFormat="1" ht="18" customHeight="1">
      <c r="A3770" s="452">
        <v>3765</v>
      </c>
      <c r="B3770" s="453" t="s">
        <v>414</v>
      </c>
      <c r="C3770" s="453" t="s">
        <v>15649</v>
      </c>
      <c r="D3770" s="466" t="s">
        <v>8186</v>
      </c>
      <c r="E3770" s="453" t="s">
        <v>114</v>
      </c>
      <c r="F3770" s="467" t="s">
        <v>8187</v>
      </c>
      <c r="G3770" s="453"/>
      <c r="H3770" s="457" t="s">
        <v>4441</v>
      </c>
      <c r="I3770" s="469">
        <v>6610</v>
      </c>
      <c r="J3770" s="470"/>
    </row>
    <row r="3771" spans="1:10" s="460" customFormat="1" ht="18" customHeight="1">
      <c r="A3771" s="452">
        <v>3766</v>
      </c>
      <c r="B3771" s="453" t="s">
        <v>414</v>
      </c>
      <c r="C3771" s="481" t="s">
        <v>15649</v>
      </c>
      <c r="D3771" s="461" t="s">
        <v>15512</v>
      </c>
      <c r="E3771" s="453" t="s">
        <v>416</v>
      </c>
      <c r="F3771" s="456" t="s">
        <v>8188</v>
      </c>
      <c r="G3771" s="481"/>
      <c r="H3771" s="468" t="s">
        <v>15514</v>
      </c>
      <c r="I3771" s="469">
        <v>4030</v>
      </c>
      <c r="J3771" s="459"/>
    </row>
    <row r="3772" spans="1:10" s="460" customFormat="1" ht="18" customHeight="1">
      <c r="A3772" s="452">
        <v>3767</v>
      </c>
      <c r="B3772" s="453" t="s">
        <v>414</v>
      </c>
      <c r="C3772" s="481" t="s">
        <v>15649</v>
      </c>
      <c r="D3772" s="454" t="s">
        <v>15512</v>
      </c>
      <c r="E3772" s="453" t="s">
        <v>416</v>
      </c>
      <c r="F3772" s="456" t="s">
        <v>8189</v>
      </c>
      <c r="G3772" s="453"/>
      <c r="H3772" s="468" t="s">
        <v>15514</v>
      </c>
      <c r="I3772" s="458">
        <v>8020</v>
      </c>
      <c r="J3772" s="459"/>
    </row>
    <row r="3773" spans="1:10" s="460" customFormat="1" ht="18" customHeight="1">
      <c r="A3773" s="452">
        <v>3768</v>
      </c>
      <c r="B3773" s="453" t="s">
        <v>414</v>
      </c>
      <c r="C3773" s="481" t="s">
        <v>15649</v>
      </c>
      <c r="D3773" s="454" t="s">
        <v>15512</v>
      </c>
      <c r="E3773" s="453" t="s">
        <v>416</v>
      </c>
      <c r="F3773" s="456" t="s">
        <v>15656</v>
      </c>
      <c r="G3773" s="481"/>
      <c r="H3773" s="468" t="s">
        <v>15514</v>
      </c>
      <c r="I3773" s="469">
        <v>8870</v>
      </c>
      <c r="J3773" s="459"/>
    </row>
    <row r="3774" spans="1:10" s="460" customFormat="1" ht="18" customHeight="1">
      <c r="A3774" s="452">
        <v>3769</v>
      </c>
      <c r="B3774" s="453" t="s">
        <v>414</v>
      </c>
      <c r="C3774" s="481" t="s">
        <v>15649</v>
      </c>
      <c r="D3774" s="454" t="s">
        <v>15512</v>
      </c>
      <c r="E3774" s="453" t="s">
        <v>416</v>
      </c>
      <c r="F3774" s="456" t="s">
        <v>15657</v>
      </c>
      <c r="G3774" s="453"/>
      <c r="H3774" s="468" t="s">
        <v>15514</v>
      </c>
      <c r="I3774" s="458">
        <v>8870</v>
      </c>
      <c r="J3774" s="459"/>
    </row>
    <row r="3775" spans="1:10" s="460" customFormat="1" ht="18" customHeight="1">
      <c r="A3775" s="452">
        <v>3770</v>
      </c>
      <c r="B3775" s="453" t="s">
        <v>414</v>
      </c>
      <c r="C3775" s="453" t="s">
        <v>967</v>
      </c>
      <c r="D3775" s="461" t="s">
        <v>8190</v>
      </c>
      <c r="E3775" s="453" t="s">
        <v>416</v>
      </c>
      <c r="F3775" s="462" t="s">
        <v>8191</v>
      </c>
      <c r="G3775" s="453" t="s">
        <v>4500</v>
      </c>
      <c r="H3775" s="463" t="s">
        <v>651</v>
      </c>
      <c r="I3775" s="471">
        <v>13542</v>
      </c>
      <c r="J3775" s="472"/>
    </row>
    <row r="3776" spans="1:10" s="460" customFormat="1" ht="18" customHeight="1">
      <c r="A3776" s="452">
        <v>3771</v>
      </c>
      <c r="B3776" s="453" t="s">
        <v>414</v>
      </c>
      <c r="C3776" s="453" t="s">
        <v>15649</v>
      </c>
      <c r="D3776" s="461" t="s">
        <v>15658</v>
      </c>
      <c r="E3776" s="453" t="s">
        <v>416</v>
      </c>
      <c r="F3776" s="462" t="s">
        <v>176</v>
      </c>
      <c r="G3776" s="453" t="s">
        <v>4500</v>
      </c>
      <c r="H3776" s="463" t="s">
        <v>9462</v>
      </c>
      <c r="I3776" s="469">
        <v>9118</v>
      </c>
      <c r="J3776" s="519"/>
    </row>
    <row r="3777" spans="1:10" s="460" customFormat="1" ht="18" customHeight="1">
      <c r="A3777" s="452">
        <v>3772</v>
      </c>
      <c r="B3777" s="453" t="s">
        <v>414</v>
      </c>
      <c r="C3777" s="453" t="s">
        <v>967</v>
      </c>
      <c r="D3777" s="461" t="s">
        <v>8192</v>
      </c>
      <c r="E3777" s="453" t="s">
        <v>416</v>
      </c>
      <c r="F3777" s="462" t="s">
        <v>8193</v>
      </c>
      <c r="G3777" s="453" t="s">
        <v>4500</v>
      </c>
      <c r="H3777" s="463" t="s">
        <v>651</v>
      </c>
      <c r="I3777" s="471">
        <v>14960</v>
      </c>
      <c r="J3777" s="472"/>
    </row>
    <row r="3778" spans="1:10" s="460" customFormat="1" ht="18" customHeight="1">
      <c r="A3778" s="452">
        <v>3773</v>
      </c>
      <c r="B3778" s="453" t="s">
        <v>414</v>
      </c>
      <c r="C3778" s="453" t="s">
        <v>967</v>
      </c>
      <c r="D3778" s="461" t="s">
        <v>8194</v>
      </c>
      <c r="E3778" s="453" t="s">
        <v>416</v>
      </c>
      <c r="F3778" s="462" t="s">
        <v>8195</v>
      </c>
      <c r="G3778" s="453" t="s">
        <v>4500</v>
      </c>
      <c r="H3778" s="463" t="s">
        <v>651</v>
      </c>
      <c r="I3778" s="471">
        <v>11400</v>
      </c>
      <c r="J3778" s="472"/>
    </row>
    <row r="3779" spans="1:10" s="460" customFormat="1" ht="18" customHeight="1">
      <c r="A3779" s="452">
        <v>3774</v>
      </c>
      <c r="B3779" s="453" t="s">
        <v>414</v>
      </c>
      <c r="C3779" s="453" t="s">
        <v>967</v>
      </c>
      <c r="D3779" s="461" t="s">
        <v>8196</v>
      </c>
      <c r="E3779" s="453" t="s">
        <v>416</v>
      </c>
      <c r="F3779" s="462" t="s">
        <v>8197</v>
      </c>
      <c r="G3779" s="453" t="s">
        <v>4500</v>
      </c>
      <c r="H3779" s="463" t="s">
        <v>651</v>
      </c>
      <c r="I3779" s="471">
        <v>13542</v>
      </c>
      <c r="J3779" s="472"/>
    </row>
    <row r="3780" spans="1:10" s="460" customFormat="1" ht="18" customHeight="1">
      <c r="A3780" s="452">
        <v>3775</v>
      </c>
      <c r="B3780" s="453" t="s">
        <v>414</v>
      </c>
      <c r="C3780" s="453" t="s">
        <v>15649</v>
      </c>
      <c r="D3780" s="461" t="s">
        <v>15659</v>
      </c>
      <c r="E3780" s="453" t="s">
        <v>416</v>
      </c>
      <c r="F3780" s="462" t="s">
        <v>15660</v>
      </c>
      <c r="G3780" s="453" t="s">
        <v>4500</v>
      </c>
      <c r="H3780" s="463" t="s">
        <v>9462</v>
      </c>
      <c r="I3780" s="469"/>
      <c r="J3780" s="470" t="s">
        <v>4485</v>
      </c>
    </row>
    <row r="3781" spans="1:10" s="460" customFormat="1" ht="18" customHeight="1">
      <c r="A3781" s="452">
        <v>3776</v>
      </c>
      <c r="B3781" s="453" t="s">
        <v>414</v>
      </c>
      <c r="C3781" s="453" t="s">
        <v>15649</v>
      </c>
      <c r="D3781" s="461" t="s">
        <v>15659</v>
      </c>
      <c r="E3781" s="453" t="s">
        <v>416</v>
      </c>
      <c r="F3781" s="462" t="s">
        <v>175</v>
      </c>
      <c r="G3781" s="453" t="s">
        <v>4500</v>
      </c>
      <c r="H3781" s="463" t="s">
        <v>9462</v>
      </c>
      <c r="I3781" s="469">
        <v>9800</v>
      </c>
      <c r="J3781" s="519"/>
    </row>
    <row r="3782" spans="1:10" s="460" customFormat="1" ht="18" customHeight="1">
      <c r="A3782" s="452">
        <v>3777</v>
      </c>
      <c r="B3782" s="453" t="s">
        <v>414</v>
      </c>
      <c r="C3782" s="453" t="s">
        <v>967</v>
      </c>
      <c r="D3782" s="461" t="s">
        <v>8198</v>
      </c>
      <c r="E3782" s="453" t="s">
        <v>8199</v>
      </c>
      <c r="F3782" s="462" t="s">
        <v>8200</v>
      </c>
      <c r="G3782" s="453" t="s">
        <v>4500</v>
      </c>
      <c r="H3782" s="463" t="s">
        <v>651</v>
      </c>
      <c r="I3782" s="471">
        <v>5700</v>
      </c>
      <c r="J3782" s="472"/>
    </row>
    <row r="3783" spans="1:10" s="460" customFormat="1" ht="18" customHeight="1">
      <c r="A3783" s="452">
        <v>3778</v>
      </c>
      <c r="B3783" s="453" t="s">
        <v>414</v>
      </c>
      <c r="C3783" s="453" t="s">
        <v>967</v>
      </c>
      <c r="D3783" s="461" t="s">
        <v>8198</v>
      </c>
      <c r="E3783" s="453" t="s">
        <v>416</v>
      </c>
      <c r="F3783" s="462" t="s">
        <v>8201</v>
      </c>
      <c r="G3783" s="453" t="s">
        <v>4500</v>
      </c>
      <c r="H3783" s="463" t="s">
        <v>651</v>
      </c>
      <c r="I3783" s="471">
        <v>11390</v>
      </c>
      <c r="J3783" s="472"/>
    </row>
    <row r="3784" spans="1:10" s="460" customFormat="1" ht="18" customHeight="1">
      <c r="A3784" s="452">
        <v>3779</v>
      </c>
      <c r="B3784" s="453" t="s">
        <v>414</v>
      </c>
      <c r="C3784" s="453" t="s">
        <v>967</v>
      </c>
      <c r="D3784" s="461" t="s">
        <v>8202</v>
      </c>
      <c r="E3784" s="453" t="s">
        <v>416</v>
      </c>
      <c r="F3784" s="462" t="s">
        <v>959</v>
      </c>
      <c r="G3784" s="453" t="s">
        <v>4500</v>
      </c>
      <c r="H3784" s="463" t="s">
        <v>651</v>
      </c>
      <c r="I3784" s="471">
        <v>7850</v>
      </c>
      <c r="J3784" s="472"/>
    </row>
    <row r="3785" spans="1:10" s="460" customFormat="1" ht="18" customHeight="1">
      <c r="A3785" s="452">
        <v>3780</v>
      </c>
      <c r="B3785" s="453" t="s">
        <v>414</v>
      </c>
      <c r="C3785" s="453" t="s">
        <v>15649</v>
      </c>
      <c r="D3785" s="461" t="s">
        <v>15661</v>
      </c>
      <c r="E3785" s="453" t="s">
        <v>173</v>
      </c>
      <c r="F3785" s="462" t="s">
        <v>174</v>
      </c>
      <c r="G3785" s="453" t="s">
        <v>4500</v>
      </c>
      <c r="H3785" s="463" t="s">
        <v>9462</v>
      </c>
      <c r="I3785" s="469">
        <v>21000</v>
      </c>
      <c r="J3785" s="519"/>
    </row>
    <row r="3786" spans="1:10" s="460" customFormat="1" ht="18" customHeight="1">
      <c r="A3786" s="452">
        <v>3781</v>
      </c>
      <c r="B3786" s="453" t="s">
        <v>414</v>
      </c>
      <c r="C3786" s="453" t="s">
        <v>967</v>
      </c>
      <c r="D3786" s="461" t="s">
        <v>8203</v>
      </c>
      <c r="E3786" s="453" t="s">
        <v>8075</v>
      </c>
      <c r="F3786" s="462" t="s">
        <v>8204</v>
      </c>
      <c r="G3786" s="453" t="s">
        <v>4500</v>
      </c>
      <c r="H3786" s="463" t="s">
        <v>651</v>
      </c>
      <c r="I3786" s="471">
        <v>5690</v>
      </c>
      <c r="J3786" s="472"/>
    </row>
    <row r="3787" spans="1:10" s="460" customFormat="1" ht="18" customHeight="1">
      <c r="A3787" s="452">
        <v>3782</v>
      </c>
      <c r="B3787" s="453" t="s">
        <v>414</v>
      </c>
      <c r="C3787" s="453" t="s">
        <v>967</v>
      </c>
      <c r="D3787" s="461" t="s">
        <v>8205</v>
      </c>
      <c r="E3787" s="453" t="s">
        <v>8206</v>
      </c>
      <c r="F3787" s="462" t="s">
        <v>8204</v>
      </c>
      <c r="G3787" s="453" t="s">
        <v>4500</v>
      </c>
      <c r="H3787" s="463" t="s">
        <v>651</v>
      </c>
      <c r="I3787" s="471">
        <v>9720</v>
      </c>
      <c r="J3787" s="472"/>
    </row>
    <row r="3788" spans="1:10" s="460" customFormat="1" ht="18" customHeight="1">
      <c r="A3788" s="452">
        <v>3783</v>
      </c>
      <c r="B3788" s="453" t="s">
        <v>414</v>
      </c>
      <c r="C3788" s="453" t="s">
        <v>15649</v>
      </c>
      <c r="D3788" s="461" t="s">
        <v>8207</v>
      </c>
      <c r="E3788" s="453" t="s">
        <v>8208</v>
      </c>
      <c r="F3788" s="462" t="s">
        <v>8209</v>
      </c>
      <c r="G3788" s="453" t="s">
        <v>9403</v>
      </c>
      <c r="H3788" s="457" t="s">
        <v>4441</v>
      </c>
      <c r="I3788" s="458">
        <v>6200</v>
      </c>
      <c r="J3788" s="470"/>
    </row>
    <row r="3789" spans="1:10" s="460" customFormat="1" ht="18" customHeight="1">
      <c r="A3789" s="452">
        <v>3784</v>
      </c>
      <c r="B3789" s="453" t="s">
        <v>414</v>
      </c>
      <c r="C3789" s="453" t="s">
        <v>15649</v>
      </c>
      <c r="D3789" s="461" t="s">
        <v>8210</v>
      </c>
      <c r="E3789" s="453" t="s">
        <v>133</v>
      </c>
      <c r="F3789" s="462" t="s">
        <v>8211</v>
      </c>
      <c r="G3789" s="453" t="s">
        <v>9403</v>
      </c>
      <c r="H3789" s="457" t="s">
        <v>4441</v>
      </c>
      <c r="I3789" s="458">
        <v>20100</v>
      </c>
      <c r="J3789" s="470"/>
    </row>
    <row r="3790" spans="1:10" s="460" customFormat="1" ht="18" customHeight="1">
      <c r="A3790" s="452">
        <v>3785</v>
      </c>
      <c r="B3790" s="453" t="s">
        <v>414</v>
      </c>
      <c r="C3790" s="455" t="s">
        <v>967</v>
      </c>
      <c r="D3790" s="461" t="s">
        <v>8212</v>
      </c>
      <c r="E3790" s="452" t="s">
        <v>416</v>
      </c>
      <c r="F3790" s="467" t="s">
        <v>8213</v>
      </c>
      <c r="G3790" s="453" t="s">
        <v>4500</v>
      </c>
      <c r="H3790" s="468" t="s">
        <v>4995</v>
      </c>
      <c r="I3790" s="469">
        <v>16940</v>
      </c>
      <c r="J3790" s="459"/>
    </row>
    <row r="3791" spans="1:10" s="460" customFormat="1" ht="18" customHeight="1">
      <c r="A3791" s="452">
        <v>3786</v>
      </c>
      <c r="B3791" s="453" t="s">
        <v>15517</v>
      </c>
      <c r="C3791" s="453" t="s">
        <v>15649</v>
      </c>
      <c r="D3791" s="461" t="s">
        <v>8214</v>
      </c>
      <c r="E3791" s="453" t="s">
        <v>416</v>
      </c>
      <c r="F3791" s="462" t="s">
        <v>8215</v>
      </c>
      <c r="G3791" s="453" t="s">
        <v>4500</v>
      </c>
      <c r="H3791" s="463" t="s">
        <v>4483</v>
      </c>
      <c r="I3791" s="469"/>
      <c r="J3791" s="470" t="s">
        <v>4485</v>
      </c>
    </row>
    <row r="3792" spans="1:10" s="460" customFormat="1" ht="18" customHeight="1">
      <c r="A3792" s="452">
        <v>3787</v>
      </c>
      <c r="B3792" s="453" t="s">
        <v>15517</v>
      </c>
      <c r="C3792" s="453" t="s">
        <v>15649</v>
      </c>
      <c r="D3792" s="461" t="s">
        <v>8214</v>
      </c>
      <c r="E3792" s="453" t="s">
        <v>416</v>
      </c>
      <c r="F3792" s="462" t="s">
        <v>8216</v>
      </c>
      <c r="G3792" s="453" t="s">
        <v>4500</v>
      </c>
      <c r="H3792" s="463" t="s">
        <v>4483</v>
      </c>
      <c r="I3792" s="469"/>
      <c r="J3792" s="470" t="s">
        <v>4485</v>
      </c>
    </row>
    <row r="3793" spans="1:10" s="460" customFormat="1" ht="18" customHeight="1">
      <c r="A3793" s="452">
        <v>3788</v>
      </c>
      <c r="B3793" s="453" t="s">
        <v>15517</v>
      </c>
      <c r="C3793" s="453" t="s">
        <v>15649</v>
      </c>
      <c r="D3793" s="461" t="s">
        <v>8214</v>
      </c>
      <c r="E3793" s="453" t="s">
        <v>416</v>
      </c>
      <c r="F3793" s="462" t="s">
        <v>8217</v>
      </c>
      <c r="G3793" s="455" t="s">
        <v>4500</v>
      </c>
      <c r="H3793" s="463" t="s">
        <v>4483</v>
      </c>
      <c r="I3793" s="469"/>
      <c r="J3793" s="470" t="s">
        <v>4485</v>
      </c>
    </row>
    <row r="3794" spans="1:10" s="460" customFormat="1" ht="18" customHeight="1">
      <c r="A3794" s="452">
        <v>3789</v>
      </c>
      <c r="B3794" s="453" t="s">
        <v>15517</v>
      </c>
      <c r="C3794" s="453" t="s">
        <v>15649</v>
      </c>
      <c r="D3794" s="461" t="s">
        <v>15662</v>
      </c>
      <c r="E3794" s="453" t="s">
        <v>416</v>
      </c>
      <c r="F3794" s="462" t="s">
        <v>15663</v>
      </c>
      <c r="G3794" s="453" t="s">
        <v>9403</v>
      </c>
      <c r="H3794" s="539" t="s">
        <v>9467</v>
      </c>
      <c r="I3794" s="469">
        <v>11000</v>
      </c>
      <c r="J3794" s="459" t="s">
        <v>15664</v>
      </c>
    </row>
    <row r="3795" spans="1:10" s="460" customFormat="1" ht="18" customHeight="1">
      <c r="A3795" s="452">
        <v>3790</v>
      </c>
      <c r="B3795" s="453" t="s">
        <v>414</v>
      </c>
      <c r="C3795" s="455" t="s">
        <v>967</v>
      </c>
      <c r="D3795" s="461" t="s">
        <v>8218</v>
      </c>
      <c r="E3795" s="453" t="s">
        <v>416</v>
      </c>
      <c r="F3795" s="462" t="s">
        <v>8219</v>
      </c>
      <c r="G3795" s="453" t="s">
        <v>4500</v>
      </c>
      <c r="H3795" s="468" t="s">
        <v>4995</v>
      </c>
      <c r="I3795" s="469">
        <v>16500</v>
      </c>
      <c r="J3795" s="459"/>
    </row>
    <row r="3796" spans="1:10" s="460" customFormat="1" ht="18" customHeight="1">
      <c r="A3796" s="452">
        <v>3791</v>
      </c>
      <c r="B3796" s="453" t="s">
        <v>15517</v>
      </c>
      <c r="C3796" s="453" t="s">
        <v>15649</v>
      </c>
      <c r="D3796" s="461" t="s">
        <v>15665</v>
      </c>
      <c r="E3796" s="453" t="s">
        <v>416</v>
      </c>
      <c r="F3796" s="462" t="s">
        <v>15666</v>
      </c>
      <c r="G3796" s="453" t="s">
        <v>9403</v>
      </c>
      <c r="H3796" s="539" t="s">
        <v>9467</v>
      </c>
      <c r="I3796" s="469">
        <v>13600</v>
      </c>
      <c r="J3796" s="521" t="s">
        <v>15344</v>
      </c>
    </row>
    <row r="3797" spans="1:10" s="460" customFormat="1" ht="18" customHeight="1">
      <c r="A3797" s="452">
        <v>3792</v>
      </c>
      <c r="B3797" s="453" t="s">
        <v>414</v>
      </c>
      <c r="C3797" s="453" t="s">
        <v>967</v>
      </c>
      <c r="D3797" s="461" t="s">
        <v>8220</v>
      </c>
      <c r="E3797" s="453" t="s">
        <v>416</v>
      </c>
      <c r="F3797" s="456" t="s">
        <v>8221</v>
      </c>
      <c r="G3797" s="453" t="s">
        <v>4500</v>
      </c>
      <c r="H3797" s="463" t="s">
        <v>5814</v>
      </c>
      <c r="I3797" s="458">
        <v>12740</v>
      </c>
      <c r="J3797" s="459"/>
    </row>
    <row r="3798" spans="1:10" s="460" customFormat="1" ht="18" customHeight="1">
      <c r="A3798" s="452">
        <v>3793</v>
      </c>
      <c r="B3798" s="453" t="s">
        <v>414</v>
      </c>
      <c r="C3798" s="453" t="s">
        <v>967</v>
      </c>
      <c r="D3798" s="461" t="s">
        <v>8222</v>
      </c>
      <c r="E3798" s="453" t="s">
        <v>416</v>
      </c>
      <c r="F3798" s="456" t="s">
        <v>8223</v>
      </c>
      <c r="G3798" s="453" t="s">
        <v>5070</v>
      </c>
      <c r="H3798" s="463" t="s">
        <v>5814</v>
      </c>
      <c r="I3798" s="458">
        <v>6400</v>
      </c>
      <c r="J3798" s="459"/>
    </row>
    <row r="3799" spans="1:10" s="460" customFormat="1" ht="18" customHeight="1">
      <c r="A3799" s="452">
        <v>3794</v>
      </c>
      <c r="B3799" s="453" t="s">
        <v>414</v>
      </c>
      <c r="C3799" s="453" t="s">
        <v>15649</v>
      </c>
      <c r="D3799" s="454" t="s">
        <v>15667</v>
      </c>
      <c r="E3799" s="453" t="s">
        <v>416</v>
      </c>
      <c r="F3799" s="462" t="s">
        <v>15668</v>
      </c>
      <c r="G3799" s="453" t="s">
        <v>4500</v>
      </c>
      <c r="H3799" s="468" t="s">
        <v>4491</v>
      </c>
      <c r="I3799" s="458">
        <v>13000</v>
      </c>
      <c r="J3799" s="519"/>
    </row>
    <row r="3800" spans="1:10" s="460" customFormat="1" ht="18" customHeight="1">
      <c r="A3800" s="452">
        <v>3795</v>
      </c>
      <c r="B3800" s="453" t="s">
        <v>414</v>
      </c>
      <c r="C3800" s="453" t="s">
        <v>967</v>
      </c>
      <c r="D3800" s="461" t="s">
        <v>8224</v>
      </c>
      <c r="E3800" s="453" t="s">
        <v>416</v>
      </c>
      <c r="F3800" s="456" t="s">
        <v>8225</v>
      </c>
      <c r="G3800" s="453" t="s">
        <v>5070</v>
      </c>
      <c r="H3800" s="463" t="s">
        <v>5814</v>
      </c>
      <c r="I3800" s="458">
        <v>12030</v>
      </c>
      <c r="J3800" s="459"/>
    </row>
    <row r="3801" spans="1:10" s="460" customFormat="1" ht="18" customHeight="1">
      <c r="A3801" s="452">
        <v>3796</v>
      </c>
      <c r="B3801" s="453" t="s">
        <v>414</v>
      </c>
      <c r="C3801" s="453" t="s">
        <v>967</v>
      </c>
      <c r="D3801" s="461" t="s">
        <v>8224</v>
      </c>
      <c r="E3801" s="453" t="s">
        <v>416</v>
      </c>
      <c r="F3801" s="456" t="s">
        <v>8226</v>
      </c>
      <c r="G3801" s="453" t="s">
        <v>5070</v>
      </c>
      <c r="H3801" s="463" t="s">
        <v>5814</v>
      </c>
      <c r="I3801" s="458">
        <v>11720</v>
      </c>
      <c r="J3801" s="459"/>
    </row>
    <row r="3802" spans="1:10" s="460" customFormat="1" ht="18" customHeight="1">
      <c r="A3802" s="452">
        <v>3797</v>
      </c>
      <c r="B3802" s="453" t="s">
        <v>414</v>
      </c>
      <c r="C3802" s="453" t="s">
        <v>967</v>
      </c>
      <c r="D3802" s="461" t="s">
        <v>8227</v>
      </c>
      <c r="E3802" s="453" t="s">
        <v>416</v>
      </c>
      <c r="F3802" s="462" t="s">
        <v>8228</v>
      </c>
      <c r="G3802" s="453" t="s">
        <v>4500</v>
      </c>
      <c r="H3802" s="463" t="s">
        <v>651</v>
      </c>
      <c r="I3802" s="471">
        <v>17000</v>
      </c>
      <c r="J3802" s="472"/>
    </row>
    <row r="3803" spans="1:10" s="460" customFormat="1" ht="18" customHeight="1">
      <c r="A3803" s="452">
        <v>3798</v>
      </c>
      <c r="B3803" s="453" t="s">
        <v>414</v>
      </c>
      <c r="C3803" s="453" t="s">
        <v>967</v>
      </c>
      <c r="D3803" s="461" t="s">
        <v>8229</v>
      </c>
      <c r="E3803" s="453" t="s">
        <v>416</v>
      </c>
      <c r="F3803" s="462" t="s">
        <v>8193</v>
      </c>
      <c r="G3803" s="453" t="s">
        <v>4500</v>
      </c>
      <c r="H3803" s="463" t="s">
        <v>651</v>
      </c>
      <c r="I3803" s="471">
        <v>14960</v>
      </c>
      <c r="J3803" s="472"/>
    </row>
    <row r="3804" spans="1:10" s="460" customFormat="1" ht="18" customHeight="1">
      <c r="A3804" s="452">
        <v>3799</v>
      </c>
      <c r="B3804" s="453" t="s">
        <v>414</v>
      </c>
      <c r="C3804" s="453" t="s">
        <v>967</v>
      </c>
      <c r="D3804" s="466" t="s">
        <v>8230</v>
      </c>
      <c r="E3804" s="452" t="s">
        <v>416</v>
      </c>
      <c r="F3804" s="467" t="s">
        <v>8231</v>
      </c>
      <c r="G3804" s="452"/>
      <c r="H3804" s="468" t="s">
        <v>4459</v>
      </c>
      <c r="I3804" s="469">
        <v>17000</v>
      </c>
      <c r="J3804" s="470"/>
    </row>
    <row r="3805" spans="1:10" s="460" customFormat="1" ht="18" customHeight="1">
      <c r="A3805" s="452">
        <v>3800</v>
      </c>
      <c r="B3805" s="453" t="s">
        <v>414</v>
      </c>
      <c r="C3805" s="453" t="s">
        <v>967</v>
      </c>
      <c r="D3805" s="461" t="s">
        <v>8232</v>
      </c>
      <c r="E3805" s="453" t="s">
        <v>416</v>
      </c>
      <c r="F3805" s="456" t="s">
        <v>8233</v>
      </c>
      <c r="G3805" s="453" t="s">
        <v>5070</v>
      </c>
      <c r="H3805" s="463" t="s">
        <v>5814</v>
      </c>
      <c r="I3805" s="458">
        <v>12818</v>
      </c>
      <c r="J3805" s="459"/>
    </row>
    <row r="3806" spans="1:10" s="460" customFormat="1" ht="18" customHeight="1">
      <c r="A3806" s="452">
        <v>3801</v>
      </c>
      <c r="B3806" s="453" t="s">
        <v>414</v>
      </c>
      <c r="C3806" s="453" t="s">
        <v>967</v>
      </c>
      <c r="D3806" s="461" t="s">
        <v>8232</v>
      </c>
      <c r="E3806" s="453" t="s">
        <v>416</v>
      </c>
      <c r="F3806" s="456" t="s">
        <v>8233</v>
      </c>
      <c r="G3806" s="453" t="s">
        <v>5070</v>
      </c>
      <c r="H3806" s="463" t="s">
        <v>5814</v>
      </c>
      <c r="I3806" s="458">
        <v>11604</v>
      </c>
      <c r="J3806" s="459"/>
    </row>
    <row r="3807" spans="1:10" s="460" customFormat="1" ht="18" customHeight="1">
      <c r="A3807" s="452">
        <v>3802</v>
      </c>
      <c r="B3807" s="453" t="s">
        <v>414</v>
      </c>
      <c r="C3807" s="453" t="s">
        <v>967</v>
      </c>
      <c r="D3807" s="461" t="s">
        <v>980</v>
      </c>
      <c r="E3807" s="453" t="s">
        <v>179</v>
      </c>
      <c r="F3807" s="462" t="s">
        <v>176</v>
      </c>
      <c r="G3807" s="453" t="s">
        <v>627</v>
      </c>
      <c r="H3807" s="463" t="s">
        <v>651</v>
      </c>
      <c r="I3807" s="471">
        <v>3150</v>
      </c>
      <c r="J3807" s="472"/>
    </row>
    <row r="3808" spans="1:10" s="460" customFormat="1" ht="18" customHeight="1">
      <c r="A3808" s="452">
        <v>3803</v>
      </c>
      <c r="B3808" s="453" t="s">
        <v>414</v>
      </c>
      <c r="C3808" s="453" t="s">
        <v>967</v>
      </c>
      <c r="D3808" s="461" t="s">
        <v>8234</v>
      </c>
      <c r="E3808" s="453" t="s">
        <v>416</v>
      </c>
      <c r="F3808" s="462" t="s">
        <v>8235</v>
      </c>
      <c r="G3808" s="453" t="s">
        <v>4500</v>
      </c>
      <c r="H3808" s="463" t="s">
        <v>651</v>
      </c>
      <c r="I3808" s="471">
        <v>14583</v>
      </c>
      <c r="J3808" s="472"/>
    </row>
    <row r="3809" spans="1:10" s="460" customFormat="1" ht="18" customHeight="1">
      <c r="A3809" s="452">
        <v>3804</v>
      </c>
      <c r="B3809" s="453" t="s">
        <v>414</v>
      </c>
      <c r="C3809" s="453" t="s">
        <v>967</v>
      </c>
      <c r="D3809" s="461" t="s">
        <v>8236</v>
      </c>
      <c r="E3809" s="453" t="s">
        <v>416</v>
      </c>
      <c r="F3809" s="462" t="s">
        <v>8237</v>
      </c>
      <c r="G3809" s="453" t="s">
        <v>4500</v>
      </c>
      <c r="H3809" s="463" t="s">
        <v>651</v>
      </c>
      <c r="I3809" s="471">
        <v>10669</v>
      </c>
      <c r="J3809" s="472"/>
    </row>
    <row r="3810" spans="1:10" s="460" customFormat="1" ht="18" customHeight="1">
      <c r="A3810" s="452">
        <v>3805</v>
      </c>
      <c r="B3810" s="453" t="s">
        <v>414</v>
      </c>
      <c r="C3810" s="453" t="s">
        <v>967</v>
      </c>
      <c r="D3810" s="461" t="s">
        <v>8238</v>
      </c>
      <c r="E3810" s="453" t="s">
        <v>416</v>
      </c>
      <c r="F3810" s="462" t="s">
        <v>8239</v>
      </c>
      <c r="G3810" s="453" t="s">
        <v>4500</v>
      </c>
      <c r="H3810" s="463" t="s">
        <v>651</v>
      </c>
      <c r="I3810" s="471"/>
      <c r="J3810" s="472" t="s">
        <v>4485</v>
      </c>
    </row>
    <row r="3811" spans="1:10" s="460" customFormat="1" ht="18" customHeight="1">
      <c r="A3811" s="452">
        <v>3806</v>
      </c>
      <c r="B3811" s="453" t="s">
        <v>414</v>
      </c>
      <c r="C3811" s="453" t="s">
        <v>967</v>
      </c>
      <c r="D3811" s="461" t="s">
        <v>8240</v>
      </c>
      <c r="E3811" s="453" t="s">
        <v>179</v>
      </c>
      <c r="F3811" s="462" t="s">
        <v>8241</v>
      </c>
      <c r="G3811" s="453" t="s">
        <v>627</v>
      </c>
      <c r="H3811" s="463" t="s">
        <v>651</v>
      </c>
      <c r="I3811" s="471">
        <v>14500</v>
      </c>
      <c r="J3811" s="472"/>
    </row>
    <row r="3812" spans="1:10" s="460" customFormat="1" ht="18" customHeight="1">
      <c r="A3812" s="452">
        <v>3807</v>
      </c>
      <c r="B3812" s="453" t="s">
        <v>414</v>
      </c>
      <c r="C3812" s="453" t="s">
        <v>967</v>
      </c>
      <c r="D3812" s="461" t="s">
        <v>977</v>
      </c>
      <c r="E3812" s="453" t="s">
        <v>179</v>
      </c>
      <c r="F3812" s="462" t="s">
        <v>978</v>
      </c>
      <c r="G3812" s="453" t="s">
        <v>627</v>
      </c>
      <c r="H3812" s="463" t="s">
        <v>651</v>
      </c>
      <c r="I3812" s="471">
        <v>12618</v>
      </c>
      <c r="J3812" s="472"/>
    </row>
    <row r="3813" spans="1:10" s="460" customFormat="1" ht="18" customHeight="1">
      <c r="A3813" s="452">
        <v>3808</v>
      </c>
      <c r="B3813" s="453" t="s">
        <v>414</v>
      </c>
      <c r="C3813" s="453" t="s">
        <v>967</v>
      </c>
      <c r="D3813" s="461" t="s">
        <v>8242</v>
      </c>
      <c r="E3813" s="453" t="s">
        <v>173</v>
      </c>
      <c r="F3813" s="462" t="s">
        <v>8243</v>
      </c>
      <c r="G3813" s="453" t="s">
        <v>627</v>
      </c>
      <c r="H3813" s="463" t="s">
        <v>651</v>
      </c>
      <c r="I3813" s="471">
        <v>11514</v>
      </c>
      <c r="J3813" s="472"/>
    </row>
    <row r="3814" spans="1:10" s="460" customFormat="1" ht="18" customHeight="1">
      <c r="A3814" s="452">
        <v>3809</v>
      </c>
      <c r="B3814" s="452" t="s">
        <v>15517</v>
      </c>
      <c r="C3814" s="452" t="s">
        <v>15649</v>
      </c>
      <c r="D3814" s="466" t="s">
        <v>15669</v>
      </c>
      <c r="E3814" s="452" t="s">
        <v>416</v>
      </c>
      <c r="F3814" s="467" t="s">
        <v>15670</v>
      </c>
      <c r="G3814" s="453" t="s">
        <v>9403</v>
      </c>
      <c r="H3814" s="468" t="s">
        <v>4453</v>
      </c>
      <c r="I3814" s="469">
        <v>8700</v>
      </c>
      <c r="J3814" s="459"/>
    </row>
    <row r="3815" spans="1:10" s="460" customFormat="1" ht="18" customHeight="1">
      <c r="A3815" s="452">
        <v>3810</v>
      </c>
      <c r="B3815" s="453" t="s">
        <v>414</v>
      </c>
      <c r="C3815" s="453" t="s">
        <v>15649</v>
      </c>
      <c r="D3815" s="461" t="s">
        <v>8244</v>
      </c>
      <c r="E3815" s="453" t="s">
        <v>13356</v>
      </c>
      <c r="F3815" s="462" t="s">
        <v>8245</v>
      </c>
      <c r="G3815" s="453" t="s">
        <v>9403</v>
      </c>
      <c r="H3815" s="457" t="s">
        <v>4441</v>
      </c>
      <c r="I3815" s="458">
        <v>5400</v>
      </c>
      <c r="J3815" s="470" t="s">
        <v>8246</v>
      </c>
    </row>
    <row r="3816" spans="1:10" s="460" customFormat="1" ht="18" customHeight="1">
      <c r="A3816" s="452">
        <v>3811</v>
      </c>
      <c r="B3816" s="453" t="s">
        <v>414</v>
      </c>
      <c r="C3816" s="453" t="s">
        <v>15649</v>
      </c>
      <c r="D3816" s="461" t="s">
        <v>8244</v>
      </c>
      <c r="E3816" s="453" t="s">
        <v>10432</v>
      </c>
      <c r="F3816" s="462" t="s">
        <v>8247</v>
      </c>
      <c r="G3816" s="453" t="s">
        <v>9403</v>
      </c>
      <c r="H3816" s="457" t="s">
        <v>4441</v>
      </c>
      <c r="I3816" s="458">
        <v>6900</v>
      </c>
      <c r="J3816" s="470" t="s">
        <v>8248</v>
      </c>
    </row>
    <row r="3817" spans="1:10" s="460" customFormat="1" ht="18" customHeight="1">
      <c r="A3817" s="452">
        <v>3812</v>
      </c>
      <c r="B3817" s="453" t="s">
        <v>414</v>
      </c>
      <c r="C3817" s="453" t="s">
        <v>15649</v>
      </c>
      <c r="D3817" s="466" t="s">
        <v>8244</v>
      </c>
      <c r="E3817" s="453" t="s">
        <v>10432</v>
      </c>
      <c r="F3817" s="467" t="s">
        <v>8249</v>
      </c>
      <c r="G3817" s="453" t="s">
        <v>9403</v>
      </c>
      <c r="H3817" s="457" t="s">
        <v>4441</v>
      </c>
      <c r="I3817" s="469">
        <v>7500</v>
      </c>
      <c r="J3817" s="470" t="s">
        <v>8248</v>
      </c>
    </row>
    <row r="3818" spans="1:10" s="460" customFormat="1" ht="18" customHeight="1">
      <c r="A3818" s="452">
        <v>3813</v>
      </c>
      <c r="B3818" s="453" t="s">
        <v>414</v>
      </c>
      <c r="C3818" s="453" t="s">
        <v>15649</v>
      </c>
      <c r="D3818" s="461" t="s">
        <v>8250</v>
      </c>
      <c r="E3818" s="453" t="s">
        <v>13356</v>
      </c>
      <c r="F3818" s="462" t="s">
        <v>8251</v>
      </c>
      <c r="G3818" s="453" t="s">
        <v>9403</v>
      </c>
      <c r="H3818" s="457" t="s">
        <v>4441</v>
      </c>
      <c r="I3818" s="458">
        <v>5400</v>
      </c>
      <c r="J3818" s="470" t="s">
        <v>8246</v>
      </c>
    </row>
    <row r="3819" spans="1:10" s="460" customFormat="1" ht="18" customHeight="1">
      <c r="A3819" s="452">
        <v>3814</v>
      </c>
      <c r="B3819" s="453" t="s">
        <v>414</v>
      </c>
      <c r="C3819" s="453" t="s">
        <v>15649</v>
      </c>
      <c r="D3819" s="461" t="s">
        <v>8250</v>
      </c>
      <c r="E3819" s="453" t="s">
        <v>10432</v>
      </c>
      <c r="F3819" s="462" t="s">
        <v>8252</v>
      </c>
      <c r="G3819" s="453" t="s">
        <v>9403</v>
      </c>
      <c r="H3819" s="457" t="s">
        <v>4441</v>
      </c>
      <c r="I3819" s="458">
        <v>6900</v>
      </c>
      <c r="J3819" s="470" t="s">
        <v>8248</v>
      </c>
    </row>
    <row r="3820" spans="1:10" s="460" customFormat="1" ht="18" customHeight="1">
      <c r="A3820" s="452">
        <v>3815</v>
      </c>
      <c r="B3820" s="453" t="s">
        <v>414</v>
      </c>
      <c r="C3820" s="453" t="s">
        <v>15649</v>
      </c>
      <c r="D3820" s="461" t="s">
        <v>8250</v>
      </c>
      <c r="E3820" s="453" t="s">
        <v>10432</v>
      </c>
      <c r="F3820" s="462" t="s">
        <v>8253</v>
      </c>
      <c r="G3820" s="453" t="s">
        <v>9403</v>
      </c>
      <c r="H3820" s="457" t="s">
        <v>4441</v>
      </c>
      <c r="I3820" s="458">
        <v>7600</v>
      </c>
      <c r="J3820" s="470" t="s">
        <v>8248</v>
      </c>
    </row>
    <row r="3821" spans="1:10" s="460" customFormat="1" ht="18" customHeight="1">
      <c r="A3821" s="452">
        <v>3816</v>
      </c>
      <c r="B3821" s="453" t="s">
        <v>414</v>
      </c>
      <c r="C3821" s="453" t="s">
        <v>15649</v>
      </c>
      <c r="D3821" s="461" t="s">
        <v>8254</v>
      </c>
      <c r="E3821" s="453" t="s">
        <v>13356</v>
      </c>
      <c r="F3821" s="462" t="s">
        <v>8255</v>
      </c>
      <c r="G3821" s="453" t="s">
        <v>9403</v>
      </c>
      <c r="H3821" s="457" t="s">
        <v>4441</v>
      </c>
      <c r="I3821" s="458">
        <v>5400</v>
      </c>
      <c r="J3821" s="470" t="s">
        <v>8246</v>
      </c>
    </row>
    <row r="3822" spans="1:10" s="460" customFormat="1" ht="18" customHeight="1">
      <c r="A3822" s="452">
        <v>3817</v>
      </c>
      <c r="B3822" s="453" t="s">
        <v>414</v>
      </c>
      <c r="C3822" s="453" t="s">
        <v>15649</v>
      </c>
      <c r="D3822" s="461" t="s">
        <v>8254</v>
      </c>
      <c r="E3822" s="453" t="s">
        <v>10432</v>
      </c>
      <c r="F3822" s="462" t="s">
        <v>8256</v>
      </c>
      <c r="G3822" s="453" t="s">
        <v>9403</v>
      </c>
      <c r="H3822" s="457" t="s">
        <v>4441</v>
      </c>
      <c r="I3822" s="458">
        <v>7600</v>
      </c>
      <c r="J3822" s="470" t="s">
        <v>8248</v>
      </c>
    </row>
    <row r="3823" spans="1:10" s="460" customFormat="1" ht="18" customHeight="1">
      <c r="A3823" s="452">
        <v>3818</v>
      </c>
      <c r="B3823" s="453" t="s">
        <v>414</v>
      </c>
      <c r="C3823" s="453" t="s">
        <v>15649</v>
      </c>
      <c r="D3823" s="461" t="s">
        <v>8254</v>
      </c>
      <c r="E3823" s="453" t="s">
        <v>10432</v>
      </c>
      <c r="F3823" s="462" t="s">
        <v>8257</v>
      </c>
      <c r="G3823" s="453" t="s">
        <v>9403</v>
      </c>
      <c r="H3823" s="457" t="s">
        <v>4441</v>
      </c>
      <c r="I3823" s="458">
        <v>7600</v>
      </c>
      <c r="J3823" s="470" t="s">
        <v>8248</v>
      </c>
    </row>
    <row r="3824" spans="1:10" s="460" customFormat="1" ht="18" customHeight="1">
      <c r="A3824" s="452">
        <v>3819</v>
      </c>
      <c r="B3824" s="453" t="s">
        <v>414</v>
      </c>
      <c r="C3824" s="453" t="s">
        <v>15649</v>
      </c>
      <c r="D3824" s="461" t="s">
        <v>8258</v>
      </c>
      <c r="E3824" s="453" t="s">
        <v>10432</v>
      </c>
      <c r="F3824" s="462" t="s">
        <v>8259</v>
      </c>
      <c r="G3824" s="453" t="s">
        <v>9403</v>
      </c>
      <c r="H3824" s="457" t="s">
        <v>4441</v>
      </c>
      <c r="I3824" s="458">
        <v>8600</v>
      </c>
      <c r="J3824" s="470" t="s">
        <v>8248</v>
      </c>
    </row>
    <row r="3825" spans="1:10" s="460" customFormat="1" ht="18" customHeight="1">
      <c r="A3825" s="452">
        <v>3820</v>
      </c>
      <c r="B3825" s="453" t="s">
        <v>414</v>
      </c>
      <c r="C3825" s="453" t="s">
        <v>15649</v>
      </c>
      <c r="D3825" s="466" t="s">
        <v>8258</v>
      </c>
      <c r="E3825" s="453" t="s">
        <v>10432</v>
      </c>
      <c r="F3825" s="467" t="s">
        <v>8260</v>
      </c>
      <c r="G3825" s="453" t="s">
        <v>9403</v>
      </c>
      <c r="H3825" s="457" t="s">
        <v>4441</v>
      </c>
      <c r="I3825" s="469">
        <v>8800</v>
      </c>
      <c r="J3825" s="470" t="s">
        <v>8248</v>
      </c>
    </row>
    <row r="3826" spans="1:10" s="460" customFormat="1" ht="18" customHeight="1">
      <c r="A3826" s="452">
        <v>3821</v>
      </c>
      <c r="B3826" s="452" t="s">
        <v>15517</v>
      </c>
      <c r="C3826" s="452" t="s">
        <v>15649</v>
      </c>
      <c r="D3826" s="466" t="s">
        <v>15619</v>
      </c>
      <c r="E3826" s="452" t="s">
        <v>416</v>
      </c>
      <c r="F3826" s="467" t="s">
        <v>15671</v>
      </c>
      <c r="G3826" s="453" t="s">
        <v>9403</v>
      </c>
      <c r="H3826" s="468" t="s">
        <v>4453</v>
      </c>
      <c r="I3826" s="469">
        <v>13500</v>
      </c>
      <c r="J3826" s="470"/>
    </row>
    <row r="3827" spans="1:10" s="460" customFormat="1" ht="18" customHeight="1">
      <c r="A3827" s="452">
        <v>3822</v>
      </c>
      <c r="B3827" s="452" t="s">
        <v>15517</v>
      </c>
      <c r="C3827" s="452" t="s">
        <v>15649</v>
      </c>
      <c r="D3827" s="466" t="s">
        <v>15619</v>
      </c>
      <c r="E3827" s="452" t="s">
        <v>416</v>
      </c>
      <c r="F3827" s="467" t="s">
        <v>15672</v>
      </c>
      <c r="G3827" s="453" t="s">
        <v>9403</v>
      </c>
      <c r="H3827" s="468" t="s">
        <v>4453</v>
      </c>
      <c r="I3827" s="469">
        <v>14200</v>
      </c>
      <c r="J3827" s="459"/>
    </row>
    <row r="3828" spans="1:10" s="460" customFormat="1" ht="18" customHeight="1">
      <c r="A3828" s="452">
        <v>3823</v>
      </c>
      <c r="B3828" s="452" t="s">
        <v>15517</v>
      </c>
      <c r="C3828" s="452" t="s">
        <v>15649</v>
      </c>
      <c r="D3828" s="466" t="s">
        <v>15619</v>
      </c>
      <c r="E3828" s="452" t="s">
        <v>9466</v>
      </c>
      <c r="F3828" s="467" t="s">
        <v>15673</v>
      </c>
      <c r="G3828" s="453" t="s">
        <v>9403</v>
      </c>
      <c r="H3828" s="468" t="s">
        <v>4453</v>
      </c>
      <c r="I3828" s="469">
        <v>14200</v>
      </c>
      <c r="J3828" s="470"/>
    </row>
    <row r="3829" spans="1:10" s="460" customFormat="1" ht="18" customHeight="1">
      <c r="A3829" s="452">
        <v>3824</v>
      </c>
      <c r="B3829" s="453" t="s">
        <v>414</v>
      </c>
      <c r="C3829" s="452" t="s">
        <v>967</v>
      </c>
      <c r="D3829" s="466" t="s">
        <v>8261</v>
      </c>
      <c r="E3829" s="452" t="s">
        <v>416</v>
      </c>
      <c r="F3829" s="467" t="s">
        <v>8262</v>
      </c>
      <c r="G3829" s="453" t="s">
        <v>4500</v>
      </c>
      <c r="H3829" s="463" t="s">
        <v>4463</v>
      </c>
      <c r="I3829" s="532">
        <v>12800</v>
      </c>
      <c r="J3829" s="459"/>
    </row>
    <row r="3830" spans="1:10" s="460" customFormat="1" ht="18" customHeight="1">
      <c r="A3830" s="452">
        <v>3825</v>
      </c>
      <c r="B3830" s="453" t="s">
        <v>414</v>
      </c>
      <c r="C3830" s="453" t="s">
        <v>967</v>
      </c>
      <c r="D3830" s="461" t="s">
        <v>8263</v>
      </c>
      <c r="E3830" s="453" t="s">
        <v>416</v>
      </c>
      <c r="F3830" s="462" t="s">
        <v>8264</v>
      </c>
      <c r="G3830" s="453"/>
      <c r="H3830" s="463" t="s">
        <v>651</v>
      </c>
      <c r="I3830" s="471">
        <v>10000</v>
      </c>
      <c r="J3830" s="472"/>
    </row>
    <row r="3831" spans="1:10" s="460" customFormat="1" ht="18" customHeight="1">
      <c r="A3831" s="452">
        <v>3826</v>
      </c>
      <c r="B3831" s="453" t="s">
        <v>15517</v>
      </c>
      <c r="C3831" s="453" t="s">
        <v>15649</v>
      </c>
      <c r="D3831" s="461" t="s">
        <v>15674</v>
      </c>
      <c r="E3831" s="453" t="s">
        <v>416</v>
      </c>
      <c r="F3831" s="462" t="s">
        <v>15675</v>
      </c>
      <c r="G3831" s="453"/>
      <c r="H3831" s="539" t="s">
        <v>9467</v>
      </c>
      <c r="I3831" s="469">
        <v>13000</v>
      </c>
      <c r="J3831" s="459"/>
    </row>
    <row r="3832" spans="1:10" s="460" customFormat="1" ht="18" customHeight="1">
      <c r="A3832" s="452">
        <v>3827</v>
      </c>
      <c r="B3832" s="453" t="s">
        <v>414</v>
      </c>
      <c r="C3832" s="452" t="s">
        <v>967</v>
      </c>
      <c r="D3832" s="466" t="s">
        <v>8265</v>
      </c>
      <c r="E3832" s="452" t="s">
        <v>416</v>
      </c>
      <c r="F3832" s="467" t="s">
        <v>8266</v>
      </c>
      <c r="G3832" s="453" t="s">
        <v>4500</v>
      </c>
      <c r="H3832" s="463" t="s">
        <v>4463</v>
      </c>
      <c r="I3832" s="532">
        <v>10900</v>
      </c>
      <c r="J3832" s="459"/>
    </row>
    <row r="3833" spans="1:10" s="460" customFormat="1" ht="18" customHeight="1">
      <c r="A3833" s="452">
        <v>3828</v>
      </c>
      <c r="B3833" s="453" t="s">
        <v>414</v>
      </c>
      <c r="C3833" s="453" t="s">
        <v>15649</v>
      </c>
      <c r="D3833" s="461"/>
      <c r="E3833" s="453" t="s">
        <v>416</v>
      </c>
      <c r="F3833" s="456" t="s">
        <v>178</v>
      </c>
      <c r="G3833" s="453"/>
      <c r="H3833" s="463" t="s">
        <v>9462</v>
      </c>
      <c r="I3833" s="469">
        <v>11600</v>
      </c>
      <c r="J3833" s="519"/>
    </row>
    <row r="3834" spans="1:10" s="460" customFormat="1" ht="18" customHeight="1">
      <c r="A3834" s="452">
        <v>3829</v>
      </c>
      <c r="B3834" s="453" t="s">
        <v>414</v>
      </c>
      <c r="C3834" s="453" t="s">
        <v>15649</v>
      </c>
      <c r="D3834" s="461"/>
      <c r="E3834" s="453" t="s">
        <v>416</v>
      </c>
      <c r="F3834" s="462" t="s">
        <v>15676</v>
      </c>
      <c r="G3834" s="453"/>
      <c r="H3834" s="463" t="s">
        <v>9462</v>
      </c>
      <c r="I3834" s="469">
        <v>12100</v>
      </c>
      <c r="J3834" s="519"/>
    </row>
    <row r="3835" spans="1:10" s="460" customFormat="1" ht="18" customHeight="1">
      <c r="A3835" s="452">
        <v>3830</v>
      </c>
      <c r="B3835" s="453" t="s">
        <v>414</v>
      </c>
      <c r="C3835" s="453" t="s">
        <v>15649</v>
      </c>
      <c r="D3835" s="461"/>
      <c r="E3835" s="453" t="s">
        <v>416</v>
      </c>
      <c r="F3835" s="462" t="s">
        <v>15677</v>
      </c>
      <c r="G3835" s="453"/>
      <c r="H3835" s="463" t="s">
        <v>9462</v>
      </c>
      <c r="I3835" s="469">
        <v>12100</v>
      </c>
      <c r="J3835" s="519"/>
    </row>
    <row r="3836" spans="1:10" s="460" customFormat="1" ht="18" customHeight="1">
      <c r="A3836" s="452">
        <v>3831</v>
      </c>
      <c r="B3836" s="453" t="s">
        <v>414</v>
      </c>
      <c r="C3836" s="453" t="s">
        <v>15649</v>
      </c>
      <c r="D3836" s="461"/>
      <c r="E3836" s="453" t="s">
        <v>416</v>
      </c>
      <c r="F3836" s="462" t="s">
        <v>15678</v>
      </c>
      <c r="G3836" s="453"/>
      <c r="H3836" s="463" t="s">
        <v>9462</v>
      </c>
      <c r="I3836" s="469">
        <v>9800</v>
      </c>
      <c r="J3836" s="519"/>
    </row>
    <row r="3837" spans="1:10" s="460" customFormat="1" ht="18" customHeight="1">
      <c r="A3837" s="452">
        <v>3832</v>
      </c>
      <c r="B3837" s="453" t="s">
        <v>414</v>
      </c>
      <c r="C3837" s="453" t="s">
        <v>15649</v>
      </c>
      <c r="D3837" s="461"/>
      <c r="E3837" s="453" t="s">
        <v>416</v>
      </c>
      <c r="F3837" s="462" t="s">
        <v>15679</v>
      </c>
      <c r="G3837" s="453"/>
      <c r="H3837" s="463" t="s">
        <v>9462</v>
      </c>
      <c r="I3837" s="469">
        <v>6500</v>
      </c>
      <c r="J3837" s="519"/>
    </row>
    <row r="3838" spans="1:10" s="460" customFormat="1" ht="18" customHeight="1">
      <c r="A3838" s="452">
        <v>3833</v>
      </c>
      <c r="B3838" s="453" t="s">
        <v>414</v>
      </c>
      <c r="C3838" s="453" t="s">
        <v>15649</v>
      </c>
      <c r="D3838" s="461"/>
      <c r="E3838" s="453" t="s">
        <v>416</v>
      </c>
      <c r="F3838" s="462" t="s">
        <v>15680</v>
      </c>
      <c r="G3838" s="453"/>
      <c r="H3838" s="463" t="s">
        <v>9462</v>
      </c>
      <c r="I3838" s="469"/>
      <c r="J3838" s="519"/>
    </row>
    <row r="3839" spans="1:10" s="460" customFormat="1" ht="18" customHeight="1">
      <c r="A3839" s="452">
        <v>3834</v>
      </c>
      <c r="B3839" s="453" t="s">
        <v>414</v>
      </c>
      <c r="C3839" s="453" t="s">
        <v>15649</v>
      </c>
      <c r="D3839" s="454"/>
      <c r="E3839" s="453" t="s">
        <v>416</v>
      </c>
      <c r="F3839" s="462" t="s">
        <v>15681</v>
      </c>
      <c r="G3839" s="453"/>
      <c r="H3839" s="463" t="s">
        <v>9462</v>
      </c>
      <c r="I3839" s="469">
        <v>7333</v>
      </c>
      <c r="J3839" s="519"/>
    </row>
    <row r="3840" spans="1:10" s="460" customFormat="1" ht="18" customHeight="1">
      <c r="A3840" s="452">
        <v>3835</v>
      </c>
      <c r="B3840" s="453" t="s">
        <v>414</v>
      </c>
      <c r="C3840" s="481" t="s">
        <v>15649</v>
      </c>
      <c r="D3840" s="454"/>
      <c r="E3840" s="453" t="s">
        <v>416</v>
      </c>
      <c r="F3840" s="456" t="s">
        <v>15682</v>
      </c>
      <c r="G3840" s="481"/>
      <c r="H3840" s="468" t="s">
        <v>15514</v>
      </c>
      <c r="I3840" s="469">
        <v>1830</v>
      </c>
      <c r="J3840" s="459"/>
    </row>
    <row r="3841" spans="1:10" s="460" customFormat="1" ht="18" customHeight="1">
      <c r="A3841" s="452">
        <v>3836</v>
      </c>
      <c r="B3841" s="453" t="s">
        <v>414</v>
      </c>
      <c r="C3841" s="481" t="s">
        <v>15649</v>
      </c>
      <c r="D3841" s="461"/>
      <c r="E3841" s="453" t="s">
        <v>416</v>
      </c>
      <c r="F3841" s="456" t="s">
        <v>15683</v>
      </c>
      <c r="G3841" s="453"/>
      <c r="H3841" s="468" t="s">
        <v>15514</v>
      </c>
      <c r="I3841" s="469">
        <v>2600</v>
      </c>
      <c r="J3841" s="459"/>
    </row>
    <row r="3842" spans="1:10" s="460" customFormat="1" ht="18" customHeight="1">
      <c r="A3842" s="452">
        <v>3837</v>
      </c>
      <c r="B3842" s="453" t="s">
        <v>414</v>
      </c>
      <c r="C3842" s="481" t="s">
        <v>15649</v>
      </c>
      <c r="D3842" s="461"/>
      <c r="E3842" s="453" t="s">
        <v>416</v>
      </c>
      <c r="F3842" s="456" t="s">
        <v>15684</v>
      </c>
      <c r="G3842" s="453"/>
      <c r="H3842" s="468" t="s">
        <v>15514</v>
      </c>
      <c r="I3842" s="469">
        <v>4280</v>
      </c>
      <c r="J3842" s="459"/>
    </row>
    <row r="3843" spans="1:10" s="460" customFormat="1" ht="18" customHeight="1">
      <c r="A3843" s="452">
        <v>3838</v>
      </c>
      <c r="B3843" s="453" t="s">
        <v>414</v>
      </c>
      <c r="C3843" s="481" t="s">
        <v>15649</v>
      </c>
      <c r="D3843" s="461"/>
      <c r="E3843" s="453" t="s">
        <v>416</v>
      </c>
      <c r="F3843" s="456" t="s">
        <v>15685</v>
      </c>
      <c r="G3843" s="452" t="s">
        <v>4500</v>
      </c>
      <c r="H3843" s="468" t="s">
        <v>15514</v>
      </c>
      <c r="I3843" s="469"/>
      <c r="J3843" s="657"/>
    </row>
    <row r="3844" spans="1:10" s="460" customFormat="1" ht="18" customHeight="1">
      <c r="A3844" s="452">
        <v>3839</v>
      </c>
      <c r="B3844" s="453" t="s">
        <v>414</v>
      </c>
      <c r="C3844" s="453" t="s">
        <v>967</v>
      </c>
      <c r="D3844" s="461"/>
      <c r="E3844" s="453" t="s">
        <v>416</v>
      </c>
      <c r="F3844" s="462" t="s">
        <v>988</v>
      </c>
      <c r="G3844" s="453" t="s">
        <v>627</v>
      </c>
      <c r="H3844" s="463" t="s">
        <v>651</v>
      </c>
      <c r="I3844" s="471">
        <v>7500</v>
      </c>
      <c r="J3844" s="472"/>
    </row>
    <row r="3845" spans="1:10" s="460" customFormat="1" ht="18" customHeight="1">
      <c r="A3845" s="452">
        <v>3840</v>
      </c>
      <c r="B3845" s="588" t="s">
        <v>414</v>
      </c>
      <c r="C3845" s="588" t="s">
        <v>967</v>
      </c>
      <c r="D3845" s="570" t="s">
        <v>8267</v>
      </c>
      <c r="E3845" s="507" t="s">
        <v>9443</v>
      </c>
      <c r="F3845" s="509" t="s">
        <v>8268</v>
      </c>
      <c r="G3845" s="452" t="s">
        <v>4500</v>
      </c>
      <c r="H3845" s="502" t="s">
        <v>9480</v>
      </c>
      <c r="I3845" s="469">
        <v>10000</v>
      </c>
      <c r="J3845" s="504" t="s">
        <v>10074</v>
      </c>
    </row>
    <row r="3846" spans="1:10" s="460" customFormat="1" ht="18" customHeight="1">
      <c r="A3846" s="452">
        <v>3841</v>
      </c>
      <c r="B3846" s="588" t="s">
        <v>414</v>
      </c>
      <c r="C3846" s="588" t="s">
        <v>967</v>
      </c>
      <c r="D3846" s="506" t="s">
        <v>15686</v>
      </c>
      <c r="E3846" s="497" t="s">
        <v>9443</v>
      </c>
      <c r="F3846" s="506" t="s">
        <v>8269</v>
      </c>
      <c r="G3846" s="452" t="s">
        <v>4500</v>
      </c>
      <c r="H3846" s="502" t="s">
        <v>9480</v>
      </c>
      <c r="I3846" s="471">
        <v>10800</v>
      </c>
      <c r="J3846" s="504" t="s">
        <v>10074</v>
      </c>
    </row>
    <row r="3847" spans="1:10" s="460" customFormat="1" ht="18" customHeight="1">
      <c r="A3847" s="452">
        <v>3842</v>
      </c>
      <c r="B3847" s="588" t="s">
        <v>414</v>
      </c>
      <c r="C3847" s="588" t="s">
        <v>967</v>
      </c>
      <c r="D3847" s="506" t="s">
        <v>15687</v>
      </c>
      <c r="E3847" s="497" t="s">
        <v>9443</v>
      </c>
      <c r="F3847" s="509" t="s">
        <v>8270</v>
      </c>
      <c r="G3847" s="452" t="s">
        <v>4500</v>
      </c>
      <c r="H3847" s="502" t="s">
        <v>9480</v>
      </c>
      <c r="I3847" s="458">
        <v>9800</v>
      </c>
      <c r="J3847" s="504" t="s">
        <v>10074</v>
      </c>
    </row>
    <row r="3848" spans="1:10" s="460" customFormat="1" ht="18" customHeight="1">
      <c r="A3848" s="452">
        <v>3843</v>
      </c>
      <c r="B3848" s="588" t="s">
        <v>414</v>
      </c>
      <c r="C3848" s="588" t="s">
        <v>967</v>
      </c>
      <c r="D3848" s="506" t="s">
        <v>15688</v>
      </c>
      <c r="E3848" s="497" t="s">
        <v>15689</v>
      </c>
      <c r="F3848" s="509" t="s">
        <v>8271</v>
      </c>
      <c r="G3848" s="452" t="s">
        <v>4500</v>
      </c>
      <c r="H3848" s="502" t="s">
        <v>9480</v>
      </c>
      <c r="I3848" s="469">
        <v>6100</v>
      </c>
      <c r="J3848" s="504" t="s">
        <v>10074</v>
      </c>
    </row>
    <row r="3849" spans="1:10" s="460" customFormat="1" ht="18" customHeight="1">
      <c r="A3849" s="452">
        <v>3844</v>
      </c>
      <c r="B3849" s="588" t="s">
        <v>414</v>
      </c>
      <c r="C3849" s="588" t="s">
        <v>967</v>
      </c>
      <c r="D3849" s="506"/>
      <c r="E3849" s="497" t="s">
        <v>15690</v>
      </c>
      <c r="F3849" s="506" t="s">
        <v>8271</v>
      </c>
      <c r="G3849" s="452" t="s">
        <v>4500</v>
      </c>
      <c r="H3849" s="502" t="s">
        <v>9480</v>
      </c>
      <c r="I3849" s="471">
        <v>4000</v>
      </c>
      <c r="J3849" s="504" t="s">
        <v>10074</v>
      </c>
    </row>
    <row r="3850" spans="1:10" s="460" customFormat="1" ht="18" customHeight="1">
      <c r="A3850" s="452">
        <v>3845</v>
      </c>
      <c r="B3850" s="588" t="s">
        <v>414</v>
      </c>
      <c r="C3850" s="588" t="s">
        <v>967</v>
      </c>
      <c r="D3850" s="506" t="s">
        <v>8272</v>
      </c>
      <c r="E3850" s="497" t="s">
        <v>9443</v>
      </c>
      <c r="F3850" s="509" t="s">
        <v>8273</v>
      </c>
      <c r="G3850" s="452" t="s">
        <v>4500</v>
      </c>
      <c r="H3850" s="502" t="s">
        <v>9480</v>
      </c>
      <c r="I3850" s="469">
        <v>9900</v>
      </c>
      <c r="J3850" s="504" t="s">
        <v>10074</v>
      </c>
    </row>
    <row r="3851" spans="1:10" s="460" customFormat="1" ht="18" customHeight="1">
      <c r="A3851" s="452">
        <v>3846</v>
      </c>
      <c r="B3851" s="588" t="s">
        <v>414</v>
      </c>
      <c r="C3851" s="588" t="s">
        <v>967</v>
      </c>
      <c r="D3851" s="506" t="s">
        <v>8274</v>
      </c>
      <c r="E3851" s="497" t="s">
        <v>9443</v>
      </c>
      <c r="F3851" s="509" t="s">
        <v>8275</v>
      </c>
      <c r="G3851" s="452" t="s">
        <v>4500</v>
      </c>
      <c r="H3851" s="502" t="s">
        <v>9480</v>
      </c>
      <c r="I3851" s="471">
        <v>11700</v>
      </c>
      <c r="J3851" s="504" t="s">
        <v>10074</v>
      </c>
    </row>
    <row r="3852" spans="1:10" s="460" customFormat="1" ht="18" customHeight="1">
      <c r="A3852" s="452">
        <v>3847</v>
      </c>
      <c r="B3852" s="588" t="s">
        <v>414</v>
      </c>
      <c r="C3852" s="588" t="s">
        <v>967</v>
      </c>
      <c r="D3852" s="506" t="s">
        <v>8276</v>
      </c>
      <c r="E3852" s="497" t="s">
        <v>9443</v>
      </c>
      <c r="F3852" s="509" t="s">
        <v>8277</v>
      </c>
      <c r="G3852" s="452" t="s">
        <v>4500</v>
      </c>
      <c r="H3852" s="502" t="s">
        <v>9480</v>
      </c>
      <c r="I3852" s="469">
        <v>7500</v>
      </c>
      <c r="J3852" s="504" t="s">
        <v>10074</v>
      </c>
    </row>
    <row r="3853" spans="1:10" s="460" customFormat="1" ht="18" customHeight="1">
      <c r="A3853" s="452">
        <v>3848</v>
      </c>
      <c r="B3853" s="588" t="s">
        <v>414</v>
      </c>
      <c r="C3853" s="588" t="s">
        <v>967</v>
      </c>
      <c r="D3853" s="506" t="s">
        <v>8278</v>
      </c>
      <c r="E3853" s="497" t="s">
        <v>658</v>
      </c>
      <c r="F3853" s="509" t="s">
        <v>8279</v>
      </c>
      <c r="G3853" s="452" t="s">
        <v>4500</v>
      </c>
      <c r="H3853" s="502" t="s">
        <v>9480</v>
      </c>
      <c r="I3853" s="469">
        <v>7700</v>
      </c>
      <c r="J3853" s="504" t="s">
        <v>10074</v>
      </c>
    </row>
    <row r="3854" spans="1:10" s="460" customFormat="1" ht="18" customHeight="1">
      <c r="A3854" s="452">
        <v>3849</v>
      </c>
      <c r="B3854" s="588" t="s">
        <v>414</v>
      </c>
      <c r="C3854" s="588" t="s">
        <v>967</v>
      </c>
      <c r="D3854" s="506" t="s">
        <v>8280</v>
      </c>
      <c r="E3854" s="497" t="s">
        <v>658</v>
      </c>
      <c r="F3854" s="506" t="s">
        <v>8281</v>
      </c>
      <c r="G3854" s="452" t="s">
        <v>4500</v>
      </c>
      <c r="H3854" s="502" t="s">
        <v>9480</v>
      </c>
      <c r="I3854" s="471">
        <v>11700</v>
      </c>
      <c r="J3854" s="504" t="s">
        <v>10074</v>
      </c>
    </row>
    <row r="3855" spans="1:10" s="460" customFormat="1" ht="18" customHeight="1">
      <c r="A3855" s="452">
        <v>3850</v>
      </c>
      <c r="B3855" s="588" t="s">
        <v>414</v>
      </c>
      <c r="C3855" s="588" t="s">
        <v>967</v>
      </c>
      <c r="D3855" s="570" t="s">
        <v>8280</v>
      </c>
      <c r="E3855" s="497" t="s">
        <v>658</v>
      </c>
      <c r="F3855" s="509" t="s">
        <v>8282</v>
      </c>
      <c r="G3855" s="452" t="s">
        <v>4500</v>
      </c>
      <c r="H3855" s="502" t="s">
        <v>9480</v>
      </c>
      <c r="I3855" s="469">
        <v>12700</v>
      </c>
      <c r="J3855" s="504" t="s">
        <v>10074</v>
      </c>
    </row>
    <row r="3856" spans="1:10" s="460" customFormat="1" ht="18" customHeight="1">
      <c r="A3856" s="452">
        <v>3851</v>
      </c>
      <c r="B3856" s="588" t="s">
        <v>414</v>
      </c>
      <c r="C3856" s="588" t="s">
        <v>967</v>
      </c>
      <c r="D3856" s="570" t="s">
        <v>15691</v>
      </c>
      <c r="E3856" s="497" t="s">
        <v>658</v>
      </c>
      <c r="F3856" s="509" t="s">
        <v>8283</v>
      </c>
      <c r="G3856" s="452" t="s">
        <v>4500</v>
      </c>
      <c r="H3856" s="502" t="s">
        <v>9480</v>
      </c>
      <c r="I3856" s="469">
        <v>10900</v>
      </c>
      <c r="J3856" s="504" t="s">
        <v>10074</v>
      </c>
    </row>
    <row r="3857" spans="1:10" s="460" customFormat="1" ht="18" customHeight="1">
      <c r="A3857" s="452">
        <v>3852</v>
      </c>
      <c r="B3857" s="588" t="s">
        <v>414</v>
      </c>
      <c r="C3857" s="588" t="s">
        <v>967</v>
      </c>
      <c r="D3857" s="570" t="s">
        <v>15692</v>
      </c>
      <c r="E3857" s="497" t="s">
        <v>658</v>
      </c>
      <c r="F3857" s="509" t="s">
        <v>8284</v>
      </c>
      <c r="G3857" s="452" t="s">
        <v>4500</v>
      </c>
      <c r="H3857" s="502" t="s">
        <v>9480</v>
      </c>
      <c r="I3857" s="469">
        <v>11600</v>
      </c>
      <c r="J3857" s="504" t="s">
        <v>10074</v>
      </c>
    </row>
    <row r="3858" spans="1:10" s="460" customFormat="1" ht="18" customHeight="1">
      <c r="A3858" s="452">
        <v>3853</v>
      </c>
      <c r="B3858" s="588" t="s">
        <v>414</v>
      </c>
      <c r="C3858" s="588" t="s">
        <v>967</v>
      </c>
      <c r="D3858" s="506" t="s">
        <v>8285</v>
      </c>
      <c r="E3858" s="497" t="s">
        <v>658</v>
      </c>
      <c r="F3858" s="506" t="s">
        <v>8286</v>
      </c>
      <c r="G3858" s="452" t="s">
        <v>4500</v>
      </c>
      <c r="H3858" s="502" t="s">
        <v>9480</v>
      </c>
      <c r="I3858" s="471">
        <v>11000</v>
      </c>
      <c r="J3858" s="504" t="s">
        <v>10074</v>
      </c>
    </row>
    <row r="3859" spans="1:10" s="460" customFormat="1" ht="18" customHeight="1">
      <c r="A3859" s="452">
        <v>3854</v>
      </c>
      <c r="B3859" s="588" t="s">
        <v>414</v>
      </c>
      <c r="C3859" s="588" t="s">
        <v>967</v>
      </c>
      <c r="D3859" s="506" t="s">
        <v>8285</v>
      </c>
      <c r="E3859" s="497" t="s">
        <v>658</v>
      </c>
      <c r="F3859" s="506" t="s">
        <v>8287</v>
      </c>
      <c r="G3859" s="452" t="s">
        <v>4500</v>
      </c>
      <c r="H3859" s="502" t="s">
        <v>9480</v>
      </c>
      <c r="I3859" s="471">
        <v>8900</v>
      </c>
      <c r="J3859" s="504" t="s">
        <v>10074</v>
      </c>
    </row>
    <row r="3860" spans="1:10" s="460" customFormat="1" ht="18" customHeight="1">
      <c r="A3860" s="452">
        <v>3855</v>
      </c>
      <c r="B3860" s="588" t="s">
        <v>414</v>
      </c>
      <c r="C3860" s="588" t="s">
        <v>967</v>
      </c>
      <c r="D3860" s="506" t="s">
        <v>15693</v>
      </c>
      <c r="E3860" s="497" t="s">
        <v>658</v>
      </c>
      <c r="F3860" s="506" t="s">
        <v>8288</v>
      </c>
      <c r="G3860" s="452" t="s">
        <v>4500</v>
      </c>
      <c r="H3860" s="502" t="s">
        <v>9480</v>
      </c>
      <c r="I3860" s="471">
        <v>7500</v>
      </c>
      <c r="J3860" s="504" t="s">
        <v>10074</v>
      </c>
    </row>
    <row r="3861" spans="1:10" s="460" customFormat="1" ht="18" customHeight="1">
      <c r="A3861" s="452">
        <v>3856</v>
      </c>
      <c r="B3861" s="588" t="s">
        <v>414</v>
      </c>
      <c r="C3861" s="588" t="s">
        <v>967</v>
      </c>
      <c r="D3861" s="506" t="s">
        <v>8289</v>
      </c>
      <c r="E3861" s="497" t="s">
        <v>658</v>
      </c>
      <c r="F3861" s="506" t="s">
        <v>8290</v>
      </c>
      <c r="G3861" s="452" t="s">
        <v>4500</v>
      </c>
      <c r="H3861" s="502" t="s">
        <v>9480</v>
      </c>
      <c r="I3861" s="471">
        <v>13700</v>
      </c>
      <c r="J3861" s="504" t="s">
        <v>10074</v>
      </c>
    </row>
    <row r="3862" spans="1:10" s="460" customFormat="1" ht="18" customHeight="1">
      <c r="A3862" s="452">
        <v>3857</v>
      </c>
      <c r="B3862" s="588" t="s">
        <v>414</v>
      </c>
      <c r="C3862" s="588" t="s">
        <v>967</v>
      </c>
      <c r="D3862" s="506" t="s">
        <v>15694</v>
      </c>
      <c r="E3862" s="497" t="s">
        <v>658</v>
      </c>
      <c r="F3862" s="506" t="s">
        <v>8291</v>
      </c>
      <c r="G3862" s="497"/>
      <c r="H3862" s="502" t="s">
        <v>9480</v>
      </c>
      <c r="I3862" s="471">
        <v>17800</v>
      </c>
      <c r="J3862" s="504" t="s">
        <v>10074</v>
      </c>
    </row>
    <row r="3863" spans="1:10" s="460" customFormat="1" ht="18" customHeight="1">
      <c r="A3863" s="452">
        <v>3858</v>
      </c>
      <c r="B3863" s="588" t="s">
        <v>414</v>
      </c>
      <c r="C3863" s="588" t="s">
        <v>967</v>
      </c>
      <c r="D3863" s="506"/>
      <c r="E3863" s="497" t="s">
        <v>658</v>
      </c>
      <c r="F3863" s="509" t="s">
        <v>8292</v>
      </c>
      <c r="G3863" s="497"/>
      <c r="H3863" s="502" t="s">
        <v>9480</v>
      </c>
      <c r="I3863" s="458">
        <v>17800</v>
      </c>
      <c r="J3863" s="504" t="s">
        <v>10074</v>
      </c>
    </row>
    <row r="3864" spans="1:10" s="460" customFormat="1" ht="18" customHeight="1">
      <c r="A3864" s="452">
        <v>3859</v>
      </c>
      <c r="B3864" s="588" t="s">
        <v>414</v>
      </c>
      <c r="C3864" s="588" t="s">
        <v>967</v>
      </c>
      <c r="D3864" s="509" t="s">
        <v>8293</v>
      </c>
      <c r="E3864" s="497" t="s">
        <v>658</v>
      </c>
      <c r="F3864" s="509" t="s">
        <v>8294</v>
      </c>
      <c r="G3864" s="497"/>
      <c r="H3864" s="502" t="s">
        <v>9480</v>
      </c>
      <c r="I3864" s="518">
        <v>12800</v>
      </c>
      <c r="J3864" s="504" t="s">
        <v>10074</v>
      </c>
    </row>
    <row r="3865" spans="1:10" s="460" customFormat="1" ht="18" customHeight="1">
      <c r="A3865" s="452">
        <v>3860</v>
      </c>
      <c r="B3865" s="588" t="s">
        <v>414</v>
      </c>
      <c r="C3865" s="588" t="s">
        <v>967</v>
      </c>
      <c r="D3865" s="570" t="s">
        <v>15695</v>
      </c>
      <c r="E3865" s="497" t="s">
        <v>658</v>
      </c>
      <c r="F3865" s="509" t="s">
        <v>8295</v>
      </c>
      <c r="G3865" s="452" t="s">
        <v>4500</v>
      </c>
      <c r="H3865" s="502" t="s">
        <v>9480</v>
      </c>
      <c r="I3865" s="469">
        <v>5000</v>
      </c>
      <c r="J3865" s="504" t="s">
        <v>10074</v>
      </c>
    </row>
    <row r="3866" spans="1:10" s="460" customFormat="1" ht="18" customHeight="1">
      <c r="A3866" s="452">
        <v>3861</v>
      </c>
      <c r="B3866" s="588" t="s">
        <v>414</v>
      </c>
      <c r="C3866" s="588" t="s">
        <v>967</v>
      </c>
      <c r="D3866" s="506" t="s">
        <v>15696</v>
      </c>
      <c r="E3866" s="497" t="s">
        <v>14298</v>
      </c>
      <c r="F3866" s="506" t="s">
        <v>8296</v>
      </c>
      <c r="G3866" s="452" t="s">
        <v>4500</v>
      </c>
      <c r="H3866" s="502" t="s">
        <v>9480</v>
      </c>
      <c r="I3866" s="458">
        <v>6500</v>
      </c>
      <c r="J3866" s="504" t="s">
        <v>15697</v>
      </c>
    </row>
    <row r="3867" spans="1:10" s="460" customFormat="1" ht="18" customHeight="1">
      <c r="A3867" s="452">
        <v>3862</v>
      </c>
      <c r="B3867" s="588" t="s">
        <v>414</v>
      </c>
      <c r="C3867" s="588" t="s">
        <v>967</v>
      </c>
      <c r="D3867" s="506" t="s">
        <v>8297</v>
      </c>
      <c r="E3867" s="497" t="s">
        <v>658</v>
      </c>
      <c r="F3867" s="506" t="s">
        <v>8298</v>
      </c>
      <c r="G3867" s="452" t="s">
        <v>4500</v>
      </c>
      <c r="H3867" s="502" t="s">
        <v>9480</v>
      </c>
      <c r="I3867" s="471">
        <v>10600</v>
      </c>
      <c r="J3867" s="504" t="s">
        <v>10074</v>
      </c>
    </row>
    <row r="3868" spans="1:10" s="460" customFormat="1" ht="18" customHeight="1">
      <c r="A3868" s="452">
        <v>3863</v>
      </c>
      <c r="B3868" s="588" t="s">
        <v>414</v>
      </c>
      <c r="C3868" s="588" t="s">
        <v>967</v>
      </c>
      <c r="D3868" s="506" t="s">
        <v>15698</v>
      </c>
      <c r="E3868" s="497" t="s">
        <v>658</v>
      </c>
      <c r="F3868" s="506" t="s">
        <v>8299</v>
      </c>
      <c r="G3868" s="452" t="s">
        <v>4500</v>
      </c>
      <c r="H3868" s="502" t="s">
        <v>9480</v>
      </c>
      <c r="I3868" s="471">
        <v>7500</v>
      </c>
      <c r="J3868" s="504" t="s">
        <v>10074</v>
      </c>
    </row>
    <row r="3869" spans="1:10" s="460" customFormat="1" ht="18" customHeight="1">
      <c r="A3869" s="452">
        <v>3864</v>
      </c>
      <c r="B3869" s="588" t="s">
        <v>414</v>
      </c>
      <c r="C3869" s="588" t="s">
        <v>967</v>
      </c>
      <c r="D3869" s="506" t="s">
        <v>15699</v>
      </c>
      <c r="E3869" s="497" t="s">
        <v>658</v>
      </c>
      <c r="F3869" s="506" t="s">
        <v>8300</v>
      </c>
      <c r="G3869" s="452" t="s">
        <v>4500</v>
      </c>
      <c r="H3869" s="502" t="s">
        <v>9480</v>
      </c>
      <c r="I3869" s="471">
        <v>8800</v>
      </c>
      <c r="J3869" s="504" t="s">
        <v>10074</v>
      </c>
    </row>
    <row r="3870" spans="1:10" s="460" customFormat="1" ht="18" customHeight="1">
      <c r="A3870" s="452">
        <v>3865</v>
      </c>
      <c r="B3870" s="588" t="s">
        <v>414</v>
      </c>
      <c r="C3870" s="588" t="s">
        <v>967</v>
      </c>
      <c r="D3870" s="506" t="s">
        <v>8301</v>
      </c>
      <c r="E3870" s="497" t="s">
        <v>658</v>
      </c>
      <c r="F3870" s="506" t="s">
        <v>8302</v>
      </c>
      <c r="G3870" s="452" t="s">
        <v>4500</v>
      </c>
      <c r="H3870" s="502" t="s">
        <v>9480</v>
      </c>
      <c r="I3870" s="471">
        <v>12600</v>
      </c>
      <c r="J3870" s="504" t="s">
        <v>10074</v>
      </c>
    </row>
    <row r="3871" spans="1:10" s="460" customFormat="1" ht="18" customHeight="1">
      <c r="A3871" s="452">
        <v>3866</v>
      </c>
      <c r="B3871" s="588" t="s">
        <v>414</v>
      </c>
      <c r="C3871" s="588" t="s">
        <v>967</v>
      </c>
      <c r="D3871" s="506" t="s">
        <v>15700</v>
      </c>
      <c r="E3871" s="497" t="s">
        <v>658</v>
      </c>
      <c r="F3871" s="506" t="s">
        <v>8303</v>
      </c>
      <c r="G3871" s="452" t="s">
        <v>4500</v>
      </c>
      <c r="H3871" s="502" t="s">
        <v>9480</v>
      </c>
      <c r="I3871" s="518">
        <v>10000</v>
      </c>
      <c r="J3871" s="504" t="s">
        <v>10074</v>
      </c>
    </row>
    <row r="3872" spans="1:10" s="460" customFormat="1" ht="18" customHeight="1">
      <c r="A3872" s="452">
        <v>3867</v>
      </c>
      <c r="B3872" s="588" t="s">
        <v>414</v>
      </c>
      <c r="C3872" s="588" t="s">
        <v>967</v>
      </c>
      <c r="D3872" s="506" t="s">
        <v>15701</v>
      </c>
      <c r="E3872" s="497" t="s">
        <v>15690</v>
      </c>
      <c r="F3872" s="506" t="s">
        <v>176</v>
      </c>
      <c r="G3872" s="452" t="s">
        <v>4500</v>
      </c>
      <c r="H3872" s="502" t="s">
        <v>9480</v>
      </c>
      <c r="I3872" s="518">
        <v>2650</v>
      </c>
      <c r="J3872" s="504" t="s">
        <v>10074</v>
      </c>
    </row>
    <row r="3873" spans="1:10" s="460" customFormat="1" ht="18" customHeight="1">
      <c r="A3873" s="452">
        <v>3868</v>
      </c>
      <c r="B3873" s="588" t="s">
        <v>414</v>
      </c>
      <c r="C3873" s="588" t="s">
        <v>967</v>
      </c>
      <c r="D3873" s="570" t="s">
        <v>15702</v>
      </c>
      <c r="E3873" s="507" t="s">
        <v>9431</v>
      </c>
      <c r="F3873" s="509" t="s">
        <v>8304</v>
      </c>
      <c r="G3873" s="507"/>
      <c r="H3873" s="502" t="s">
        <v>9480</v>
      </c>
      <c r="I3873" s="469">
        <v>22500</v>
      </c>
      <c r="J3873" s="504" t="s">
        <v>10074</v>
      </c>
    </row>
    <row r="3874" spans="1:10" s="460" customFormat="1" ht="18" customHeight="1">
      <c r="A3874" s="452">
        <v>3869</v>
      </c>
      <c r="B3874" s="588" t="s">
        <v>414</v>
      </c>
      <c r="C3874" s="588" t="s">
        <v>967</v>
      </c>
      <c r="D3874" s="570"/>
      <c r="E3874" s="507" t="s">
        <v>9443</v>
      </c>
      <c r="F3874" s="509" t="s">
        <v>8305</v>
      </c>
      <c r="G3874" s="507"/>
      <c r="H3874" s="502" t="s">
        <v>9480</v>
      </c>
      <c r="I3874" s="469">
        <v>17000</v>
      </c>
      <c r="J3874" s="504" t="s">
        <v>10074</v>
      </c>
    </row>
    <row r="3875" spans="1:10" s="460" customFormat="1" ht="18" customHeight="1">
      <c r="A3875" s="452">
        <v>3870</v>
      </c>
      <c r="B3875" s="588" t="s">
        <v>414</v>
      </c>
      <c r="C3875" s="588" t="s">
        <v>967</v>
      </c>
      <c r="D3875" s="570"/>
      <c r="E3875" s="507" t="s">
        <v>14431</v>
      </c>
      <c r="F3875" s="509" t="s">
        <v>8306</v>
      </c>
      <c r="G3875" s="507"/>
      <c r="H3875" s="502" t="s">
        <v>9480</v>
      </c>
      <c r="I3875" s="469">
        <v>4500</v>
      </c>
      <c r="J3875" s="504" t="s">
        <v>10074</v>
      </c>
    </row>
    <row r="3876" spans="1:10" s="460" customFormat="1" ht="18" customHeight="1">
      <c r="A3876" s="452">
        <v>3871</v>
      </c>
      <c r="B3876" s="453" t="s">
        <v>414</v>
      </c>
      <c r="C3876" s="453" t="s">
        <v>15649</v>
      </c>
      <c r="D3876" s="462" t="s">
        <v>15703</v>
      </c>
      <c r="E3876" s="453" t="s">
        <v>173</v>
      </c>
      <c r="F3876" s="462" t="s">
        <v>15704</v>
      </c>
      <c r="G3876" s="453" t="s">
        <v>4500</v>
      </c>
      <c r="H3876" s="614" t="s">
        <v>9493</v>
      </c>
      <c r="I3876" s="469">
        <v>24000</v>
      </c>
      <c r="J3876" s="545"/>
    </row>
    <row r="3877" spans="1:10" s="460" customFormat="1" ht="18" customHeight="1">
      <c r="A3877" s="452">
        <v>3872</v>
      </c>
      <c r="B3877" s="453" t="s">
        <v>414</v>
      </c>
      <c r="C3877" s="453" t="s">
        <v>15649</v>
      </c>
      <c r="D3877" s="462" t="s">
        <v>15705</v>
      </c>
      <c r="E3877" s="453" t="s">
        <v>416</v>
      </c>
      <c r="F3877" s="456" t="s">
        <v>15706</v>
      </c>
      <c r="G3877" s="453" t="s">
        <v>4500</v>
      </c>
      <c r="H3877" s="614" t="s">
        <v>9493</v>
      </c>
      <c r="I3877" s="469">
        <v>11800</v>
      </c>
      <c r="J3877" s="545"/>
    </row>
    <row r="3878" spans="1:10" s="460" customFormat="1" ht="18" customHeight="1">
      <c r="A3878" s="452">
        <v>3873</v>
      </c>
      <c r="B3878" s="453" t="s">
        <v>414</v>
      </c>
      <c r="C3878" s="453" t="s">
        <v>15649</v>
      </c>
      <c r="D3878" s="512" t="s">
        <v>8307</v>
      </c>
      <c r="E3878" s="571" t="s">
        <v>9443</v>
      </c>
      <c r="F3878" s="467" t="s">
        <v>15707</v>
      </c>
      <c r="G3878" s="507" t="s">
        <v>4500</v>
      </c>
      <c r="H3878" s="616" t="s">
        <v>9480</v>
      </c>
      <c r="I3878" s="503">
        <v>12200</v>
      </c>
      <c r="J3878" s="545"/>
    </row>
    <row r="3879" spans="1:10" s="460" customFormat="1" ht="18" customHeight="1">
      <c r="A3879" s="452">
        <v>3874</v>
      </c>
      <c r="B3879" s="453" t="s">
        <v>414</v>
      </c>
      <c r="C3879" s="453" t="s">
        <v>15649</v>
      </c>
      <c r="D3879" s="512" t="s">
        <v>8307</v>
      </c>
      <c r="E3879" s="571" t="s">
        <v>9443</v>
      </c>
      <c r="F3879" s="467" t="s">
        <v>15708</v>
      </c>
      <c r="G3879" s="507" t="s">
        <v>4500</v>
      </c>
      <c r="H3879" s="616" t="s">
        <v>9480</v>
      </c>
      <c r="I3879" s="503">
        <v>11500</v>
      </c>
      <c r="J3879" s="545"/>
    </row>
    <row r="3880" spans="1:10" s="460" customFormat="1" ht="18" customHeight="1">
      <c r="A3880" s="452">
        <v>3875</v>
      </c>
      <c r="B3880" s="453" t="s">
        <v>15517</v>
      </c>
      <c r="C3880" s="453" t="s">
        <v>15649</v>
      </c>
      <c r="D3880" s="728" t="s">
        <v>8308</v>
      </c>
      <c r="E3880" s="470" t="s">
        <v>9466</v>
      </c>
      <c r="F3880" s="467" t="s">
        <v>15709</v>
      </c>
      <c r="G3880" s="452" t="s">
        <v>9403</v>
      </c>
      <c r="H3880" s="463" t="s">
        <v>13434</v>
      </c>
      <c r="I3880" s="469">
        <v>9500</v>
      </c>
      <c r="J3880" s="470"/>
    </row>
    <row r="3881" spans="1:10" s="460" customFormat="1" ht="18" customHeight="1">
      <c r="A3881" s="452">
        <v>3876</v>
      </c>
      <c r="B3881" s="453" t="s">
        <v>15517</v>
      </c>
      <c r="C3881" s="453" t="s">
        <v>15649</v>
      </c>
      <c r="D3881" s="728" t="s">
        <v>8309</v>
      </c>
      <c r="E3881" s="470" t="s">
        <v>9466</v>
      </c>
      <c r="F3881" s="467" t="s">
        <v>15710</v>
      </c>
      <c r="G3881" s="452" t="s">
        <v>9403</v>
      </c>
      <c r="H3881" s="463" t="s">
        <v>13434</v>
      </c>
      <c r="I3881" s="469">
        <v>9800</v>
      </c>
      <c r="J3881" s="470"/>
    </row>
    <row r="3882" spans="1:10" s="460" customFormat="1" ht="18" customHeight="1">
      <c r="A3882" s="452">
        <v>3877</v>
      </c>
      <c r="B3882" s="453" t="s">
        <v>15517</v>
      </c>
      <c r="C3882" s="453" t="s">
        <v>15649</v>
      </c>
      <c r="D3882" s="728" t="s">
        <v>8309</v>
      </c>
      <c r="E3882" s="470" t="s">
        <v>9466</v>
      </c>
      <c r="F3882" s="467" t="s">
        <v>15711</v>
      </c>
      <c r="G3882" s="452" t="s">
        <v>9403</v>
      </c>
      <c r="H3882" s="463" t="s">
        <v>13434</v>
      </c>
      <c r="I3882" s="469">
        <v>10200</v>
      </c>
      <c r="J3882" s="470"/>
    </row>
    <row r="3883" spans="1:10" s="460" customFormat="1" ht="18" customHeight="1">
      <c r="A3883" s="452">
        <v>3878</v>
      </c>
      <c r="B3883" s="453" t="s">
        <v>15517</v>
      </c>
      <c r="C3883" s="453" t="s">
        <v>15649</v>
      </c>
      <c r="D3883" s="522" t="s">
        <v>15712</v>
      </c>
      <c r="E3883" s="523" t="s">
        <v>9443</v>
      </c>
      <c r="F3883" s="512" t="s">
        <v>8310</v>
      </c>
      <c r="G3883" s="523" t="s">
        <v>9403</v>
      </c>
      <c r="H3883" s="522" t="s">
        <v>4618</v>
      </c>
      <c r="I3883" s="524">
        <v>12500</v>
      </c>
      <c r="J3883" s="655"/>
    </row>
    <row r="3884" spans="1:10" s="460" customFormat="1" ht="18" customHeight="1">
      <c r="A3884" s="452">
        <v>3879</v>
      </c>
      <c r="B3884" s="546" t="s">
        <v>8311</v>
      </c>
      <c r="C3884" s="453" t="s">
        <v>15713</v>
      </c>
      <c r="D3884" s="593" t="s">
        <v>8312</v>
      </c>
      <c r="E3884" s="592" t="s">
        <v>416</v>
      </c>
      <c r="F3884" s="594" t="s">
        <v>8313</v>
      </c>
      <c r="G3884" s="592" t="s">
        <v>4500</v>
      </c>
      <c r="H3884" s="595" t="s">
        <v>4483</v>
      </c>
      <c r="I3884" s="469">
        <v>11800</v>
      </c>
      <c r="J3884" s="470"/>
    </row>
    <row r="3885" spans="1:10" s="460" customFormat="1" ht="18" customHeight="1">
      <c r="A3885" s="452">
        <v>3880</v>
      </c>
      <c r="B3885" s="453" t="s">
        <v>8311</v>
      </c>
      <c r="C3885" s="453" t="s">
        <v>15713</v>
      </c>
      <c r="D3885" s="461" t="s">
        <v>8314</v>
      </c>
      <c r="E3885" s="453" t="s">
        <v>416</v>
      </c>
      <c r="F3885" s="456" t="s">
        <v>15714</v>
      </c>
      <c r="G3885" s="453" t="s">
        <v>9403</v>
      </c>
      <c r="H3885" s="539" t="s">
        <v>15715</v>
      </c>
      <c r="I3885" s="469">
        <v>9000</v>
      </c>
      <c r="J3885" s="521" t="s">
        <v>15716</v>
      </c>
    </row>
    <row r="3886" spans="1:10" s="460" customFormat="1" ht="18" customHeight="1">
      <c r="A3886" s="452">
        <v>3881</v>
      </c>
      <c r="B3886" s="453" t="s">
        <v>8311</v>
      </c>
      <c r="C3886" s="453" t="s">
        <v>15713</v>
      </c>
      <c r="D3886" s="461" t="s">
        <v>8314</v>
      </c>
      <c r="E3886" s="453" t="s">
        <v>416</v>
      </c>
      <c r="F3886" s="462" t="s">
        <v>15717</v>
      </c>
      <c r="G3886" s="453" t="s">
        <v>9403</v>
      </c>
      <c r="H3886" s="539" t="s">
        <v>15715</v>
      </c>
      <c r="I3886" s="469">
        <v>13500</v>
      </c>
      <c r="J3886" s="521" t="s">
        <v>15716</v>
      </c>
    </row>
    <row r="3887" spans="1:10" s="460" customFormat="1" ht="18" customHeight="1">
      <c r="A3887" s="452">
        <v>3882</v>
      </c>
      <c r="B3887" s="453" t="s">
        <v>8311</v>
      </c>
      <c r="C3887" s="453" t="s">
        <v>15713</v>
      </c>
      <c r="D3887" s="461" t="s">
        <v>15718</v>
      </c>
      <c r="E3887" s="453" t="s">
        <v>416</v>
      </c>
      <c r="F3887" s="462" t="s">
        <v>15714</v>
      </c>
      <c r="G3887" s="453" t="s">
        <v>9403</v>
      </c>
      <c r="H3887" s="539" t="s">
        <v>15715</v>
      </c>
      <c r="I3887" s="469">
        <v>10400</v>
      </c>
      <c r="J3887" s="521" t="s">
        <v>15716</v>
      </c>
    </row>
    <row r="3888" spans="1:10" s="460" customFormat="1" ht="18" customHeight="1">
      <c r="A3888" s="452">
        <v>3883</v>
      </c>
      <c r="B3888" s="453" t="s">
        <v>8311</v>
      </c>
      <c r="C3888" s="453" t="s">
        <v>15713</v>
      </c>
      <c r="D3888" s="461" t="s">
        <v>15718</v>
      </c>
      <c r="E3888" s="453" t="s">
        <v>416</v>
      </c>
      <c r="F3888" s="462" t="s">
        <v>15717</v>
      </c>
      <c r="G3888" s="453" t="s">
        <v>9403</v>
      </c>
      <c r="H3888" s="539" t="s">
        <v>15715</v>
      </c>
      <c r="I3888" s="469">
        <v>14500</v>
      </c>
      <c r="J3888" s="521" t="s">
        <v>15716</v>
      </c>
    </row>
    <row r="3889" spans="1:10" s="460" customFormat="1" ht="18" customHeight="1">
      <c r="A3889" s="452">
        <v>3884</v>
      </c>
      <c r="B3889" s="453" t="s">
        <v>8311</v>
      </c>
      <c r="C3889" s="452" t="s">
        <v>15713</v>
      </c>
      <c r="D3889" s="466" t="s">
        <v>15719</v>
      </c>
      <c r="E3889" s="452" t="s">
        <v>9466</v>
      </c>
      <c r="F3889" s="467" t="s">
        <v>15720</v>
      </c>
      <c r="G3889" s="453"/>
      <c r="H3889" s="468" t="s">
        <v>4491</v>
      </c>
      <c r="I3889" s="469">
        <v>22000</v>
      </c>
      <c r="J3889" s="459"/>
    </row>
    <row r="3890" spans="1:10" s="460" customFormat="1" ht="18" customHeight="1">
      <c r="A3890" s="452">
        <v>3885</v>
      </c>
      <c r="B3890" s="453" t="s">
        <v>8311</v>
      </c>
      <c r="C3890" s="453" t="s">
        <v>8316</v>
      </c>
      <c r="D3890" s="461" t="s">
        <v>15721</v>
      </c>
      <c r="E3890" s="453" t="s">
        <v>15722</v>
      </c>
      <c r="F3890" s="462" t="s">
        <v>15723</v>
      </c>
      <c r="G3890" s="453" t="s">
        <v>4500</v>
      </c>
      <c r="H3890" s="658" t="s">
        <v>15724</v>
      </c>
      <c r="I3890" s="469">
        <v>16500</v>
      </c>
      <c r="J3890" s="659" t="s">
        <v>15725</v>
      </c>
    </row>
    <row r="3891" spans="1:10" s="460" customFormat="1" ht="18" customHeight="1">
      <c r="A3891" s="452">
        <v>3886</v>
      </c>
      <c r="B3891" s="453" t="s">
        <v>8311</v>
      </c>
      <c r="C3891" s="453" t="s">
        <v>8316</v>
      </c>
      <c r="D3891" s="461" t="s">
        <v>15721</v>
      </c>
      <c r="E3891" s="453" t="s">
        <v>416</v>
      </c>
      <c r="F3891" s="456" t="s">
        <v>15726</v>
      </c>
      <c r="G3891" s="453" t="s">
        <v>4500</v>
      </c>
      <c r="H3891" s="658" t="s">
        <v>15724</v>
      </c>
      <c r="I3891" s="469">
        <v>9000</v>
      </c>
      <c r="J3891" s="659" t="s">
        <v>15727</v>
      </c>
    </row>
    <row r="3892" spans="1:10" s="460" customFormat="1" ht="18" customHeight="1">
      <c r="A3892" s="452">
        <v>3887</v>
      </c>
      <c r="B3892" s="453" t="s">
        <v>8311</v>
      </c>
      <c r="C3892" s="453" t="s">
        <v>8316</v>
      </c>
      <c r="D3892" s="461" t="s">
        <v>15721</v>
      </c>
      <c r="E3892" s="453" t="s">
        <v>4524</v>
      </c>
      <c r="F3892" s="462" t="s">
        <v>8317</v>
      </c>
      <c r="G3892" s="453" t="s">
        <v>4500</v>
      </c>
      <c r="H3892" s="658" t="s">
        <v>15724</v>
      </c>
      <c r="I3892" s="469">
        <v>14000</v>
      </c>
      <c r="J3892" s="659" t="s">
        <v>15728</v>
      </c>
    </row>
    <row r="3893" spans="1:10" s="460" customFormat="1" ht="18" customHeight="1">
      <c r="A3893" s="452">
        <v>3888</v>
      </c>
      <c r="B3893" s="453" t="s">
        <v>8311</v>
      </c>
      <c r="C3893" s="452" t="s">
        <v>15713</v>
      </c>
      <c r="D3893" s="466" t="s">
        <v>15729</v>
      </c>
      <c r="E3893" s="452" t="s">
        <v>147</v>
      </c>
      <c r="F3893" s="467" t="s">
        <v>8318</v>
      </c>
      <c r="G3893" s="453" t="s">
        <v>9403</v>
      </c>
      <c r="H3893" s="468" t="s">
        <v>4453</v>
      </c>
      <c r="I3893" s="469">
        <v>58000</v>
      </c>
      <c r="J3893" s="459"/>
    </row>
    <row r="3894" spans="1:10" s="460" customFormat="1" ht="18" customHeight="1">
      <c r="A3894" s="452">
        <v>3889</v>
      </c>
      <c r="B3894" s="453" t="s">
        <v>8311</v>
      </c>
      <c r="C3894" s="452" t="s">
        <v>15713</v>
      </c>
      <c r="D3894" s="466" t="s">
        <v>15729</v>
      </c>
      <c r="E3894" s="452" t="s">
        <v>416</v>
      </c>
      <c r="F3894" s="467" t="s">
        <v>8319</v>
      </c>
      <c r="G3894" s="453" t="s">
        <v>9403</v>
      </c>
      <c r="H3894" s="468" t="s">
        <v>4453</v>
      </c>
      <c r="I3894" s="469">
        <v>11600</v>
      </c>
      <c r="J3894" s="459"/>
    </row>
    <row r="3895" spans="1:10" s="460" customFormat="1" ht="18" customHeight="1">
      <c r="A3895" s="452">
        <v>3890</v>
      </c>
      <c r="B3895" s="453" t="s">
        <v>8311</v>
      </c>
      <c r="C3895" s="452" t="s">
        <v>15713</v>
      </c>
      <c r="D3895" s="466" t="s">
        <v>15730</v>
      </c>
      <c r="E3895" s="452" t="s">
        <v>9466</v>
      </c>
      <c r="F3895" s="467" t="s">
        <v>15731</v>
      </c>
      <c r="G3895" s="453"/>
      <c r="H3895" s="468" t="s">
        <v>4491</v>
      </c>
      <c r="I3895" s="469">
        <v>32000</v>
      </c>
      <c r="J3895" s="459"/>
    </row>
    <row r="3896" spans="1:10" s="460" customFormat="1" ht="18" customHeight="1">
      <c r="A3896" s="452">
        <v>3891</v>
      </c>
      <c r="B3896" s="453" t="s">
        <v>8311</v>
      </c>
      <c r="C3896" s="452" t="s">
        <v>15713</v>
      </c>
      <c r="D3896" s="466" t="s">
        <v>15732</v>
      </c>
      <c r="E3896" s="452" t="s">
        <v>9466</v>
      </c>
      <c r="F3896" s="467" t="s">
        <v>15733</v>
      </c>
      <c r="G3896" s="453"/>
      <c r="H3896" s="468" t="s">
        <v>4491</v>
      </c>
      <c r="I3896" s="469">
        <v>18000</v>
      </c>
      <c r="J3896" s="459"/>
    </row>
    <row r="3897" spans="1:10" s="460" customFormat="1" ht="18" customHeight="1">
      <c r="A3897" s="452">
        <v>3892</v>
      </c>
      <c r="B3897" s="453" t="s">
        <v>8311</v>
      </c>
      <c r="C3897" s="452" t="s">
        <v>15713</v>
      </c>
      <c r="D3897" s="466" t="s">
        <v>15732</v>
      </c>
      <c r="E3897" s="452" t="s">
        <v>9466</v>
      </c>
      <c r="F3897" s="467" t="s">
        <v>15734</v>
      </c>
      <c r="G3897" s="453"/>
      <c r="H3897" s="468" t="s">
        <v>4491</v>
      </c>
      <c r="I3897" s="469">
        <v>19500</v>
      </c>
      <c r="J3897" s="459"/>
    </row>
    <row r="3898" spans="1:10" s="460" customFormat="1" ht="18" customHeight="1">
      <c r="A3898" s="452">
        <v>3893</v>
      </c>
      <c r="B3898" s="453" t="s">
        <v>8311</v>
      </c>
      <c r="C3898" s="452" t="s">
        <v>15713</v>
      </c>
      <c r="D3898" s="466" t="s">
        <v>15732</v>
      </c>
      <c r="E3898" s="452" t="s">
        <v>9466</v>
      </c>
      <c r="F3898" s="467" t="s">
        <v>15735</v>
      </c>
      <c r="G3898" s="453"/>
      <c r="H3898" s="468" t="s">
        <v>4491</v>
      </c>
      <c r="I3898" s="469">
        <v>17250</v>
      </c>
      <c r="J3898" s="459"/>
    </row>
    <row r="3899" spans="1:10" s="460" customFormat="1" ht="18" customHeight="1">
      <c r="A3899" s="452">
        <v>3894</v>
      </c>
      <c r="B3899" s="453" t="s">
        <v>8311</v>
      </c>
      <c r="C3899" s="453" t="s">
        <v>8316</v>
      </c>
      <c r="D3899" s="461" t="s">
        <v>15736</v>
      </c>
      <c r="E3899" s="453" t="s">
        <v>416</v>
      </c>
      <c r="F3899" s="462" t="s">
        <v>15723</v>
      </c>
      <c r="G3899" s="453" t="s">
        <v>4500</v>
      </c>
      <c r="H3899" s="658" t="s">
        <v>15724</v>
      </c>
      <c r="I3899" s="469">
        <v>16000</v>
      </c>
      <c r="J3899" s="659" t="s">
        <v>15725</v>
      </c>
    </row>
    <row r="3900" spans="1:10" s="460" customFormat="1" ht="18" customHeight="1">
      <c r="A3900" s="452">
        <v>3895</v>
      </c>
      <c r="B3900" s="453" t="s">
        <v>8311</v>
      </c>
      <c r="C3900" s="453" t="s">
        <v>8316</v>
      </c>
      <c r="D3900" s="461" t="s">
        <v>15736</v>
      </c>
      <c r="E3900" s="453" t="s">
        <v>4524</v>
      </c>
      <c r="F3900" s="456" t="s">
        <v>15726</v>
      </c>
      <c r="G3900" s="453" t="s">
        <v>4500</v>
      </c>
      <c r="H3900" s="658" t="s">
        <v>15724</v>
      </c>
      <c r="I3900" s="469">
        <v>8500</v>
      </c>
      <c r="J3900" s="659" t="s">
        <v>15727</v>
      </c>
    </row>
    <row r="3901" spans="1:10" s="460" customFormat="1" ht="18" customHeight="1">
      <c r="A3901" s="452">
        <v>3896</v>
      </c>
      <c r="B3901" s="453" t="s">
        <v>8311</v>
      </c>
      <c r="C3901" s="453" t="s">
        <v>8316</v>
      </c>
      <c r="D3901" s="461" t="s">
        <v>15736</v>
      </c>
      <c r="E3901" s="453" t="s">
        <v>416</v>
      </c>
      <c r="F3901" s="462" t="s">
        <v>15737</v>
      </c>
      <c r="G3901" s="453" t="s">
        <v>4500</v>
      </c>
      <c r="H3901" s="658" t="s">
        <v>15724</v>
      </c>
      <c r="I3901" s="469">
        <v>13500</v>
      </c>
      <c r="J3901" s="659" t="s">
        <v>15728</v>
      </c>
    </row>
    <row r="3902" spans="1:10" s="460" customFormat="1" ht="18" customHeight="1">
      <c r="A3902" s="452">
        <v>3897</v>
      </c>
      <c r="B3902" s="453" t="s">
        <v>8311</v>
      </c>
      <c r="C3902" s="453" t="s">
        <v>8316</v>
      </c>
      <c r="D3902" s="461" t="s">
        <v>8320</v>
      </c>
      <c r="E3902" s="453" t="s">
        <v>416</v>
      </c>
      <c r="F3902" s="462" t="s">
        <v>8321</v>
      </c>
      <c r="G3902" s="453" t="s">
        <v>4500</v>
      </c>
      <c r="H3902" s="468" t="s">
        <v>9750</v>
      </c>
      <c r="I3902" s="469">
        <v>12300</v>
      </c>
      <c r="J3902" s="520"/>
    </row>
    <row r="3903" spans="1:10" s="460" customFormat="1" ht="18" customHeight="1">
      <c r="A3903" s="452">
        <v>3898</v>
      </c>
      <c r="B3903" s="453" t="s">
        <v>8311</v>
      </c>
      <c r="C3903" s="452" t="s">
        <v>8316</v>
      </c>
      <c r="D3903" s="466" t="s">
        <v>8322</v>
      </c>
      <c r="E3903" s="452" t="s">
        <v>416</v>
      </c>
      <c r="F3903" s="467" t="s">
        <v>8322</v>
      </c>
      <c r="G3903" s="453" t="s">
        <v>4500</v>
      </c>
      <c r="H3903" s="463" t="s">
        <v>4463</v>
      </c>
      <c r="I3903" s="532">
        <v>14000</v>
      </c>
      <c r="J3903" s="459"/>
    </row>
    <row r="3904" spans="1:10" s="460" customFormat="1" ht="18" customHeight="1">
      <c r="A3904" s="452">
        <v>3899</v>
      </c>
      <c r="B3904" s="453" t="s">
        <v>8311</v>
      </c>
      <c r="C3904" s="452" t="s">
        <v>8316</v>
      </c>
      <c r="D3904" s="466" t="s">
        <v>8323</v>
      </c>
      <c r="E3904" s="452" t="s">
        <v>416</v>
      </c>
      <c r="F3904" s="467" t="s">
        <v>8323</v>
      </c>
      <c r="G3904" s="453" t="s">
        <v>4500</v>
      </c>
      <c r="H3904" s="463" t="s">
        <v>4463</v>
      </c>
      <c r="I3904" s="532">
        <v>14000</v>
      </c>
      <c r="J3904" s="459"/>
    </row>
    <row r="3905" spans="1:10" s="460" customFormat="1" ht="18" customHeight="1">
      <c r="A3905" s="452">
        <v>3900</v>
      </c>
      <c r="B3905" s="453" t="s">
        <v>8311</v>
      </c>
      <c r="C3905" s="453" t="s">
        <v>8316</v>
      </c>
      <c r="D3905" s="461"/>
      <c r="E3905" s="453" t="s">
        <v>416</v>
      </c>
      <c r="F3905" s="462" t="s">
        <v>15738</v>
      </c>
      <c r="G3905" s="453" t="s">
        <v>9403</v>
      </c>
      <c r="H3905" s="457" t="s">
        <v>4441</v>
      </c>
      <c r="I3905" s="458">
        <v>13900</v>
      </c>
      <c r="J3905" s="470"/>
    </row>
    <row r="3906" spans="1:10" s="460" customFormat="1" ht="18" customHeight="1">
      <c r="A3906" s="452">
        <v>3901</v>
      </c>
      <c r="B3906" s="453" t="s">
        <v>8311</v>
      </c>
      <c r="C3906" s="453" t="s">
        <v>8316</v>
      </c>
      <c r="D3906" s="461"/>
      <c r="E3906" s="453" t="s">
        <v>416</v>
      </c>
      <c r="F3906" s="462" t="s">
        <v>8324</v>
      </c>
      <c r="G3906" s="453" t="s">
        <v>9403</v>
      </c>
      <c r="H3906" s="457" t="s">
        <v>4441</v>
      </c>
      <c r="I3906" s="458">
        <v>13900</v>
      </c>
      <c r="J3906" s="470"/>
    </row>
    <row r="3907" spans="1:10" s="460" customFormat="1" ht="18" customHeight="1">
      <c r="A3907" s="452">
        <v>3902</v>
      </c>
      <c r="B3907" s="453" t="s">
        <v>8311</v>
      </c>
      <c r="C3907" s="453" t="s">
        <v>8316</v>
      </c>
      <c r="D3907" s="466" t="s">
        <v>8325</v>
      </c>
      <c r="E3907" s="453" t="s">
        <v>416</v>
      </c>
      <c r="F3907" s="467" t="s">
        <v>8326</v>
      </c>
      <c r="G3907" s="452" t="s">
        <v>4500</v>
      </c>
      <c r="H3907" s="468" t="s">
        <v>5353</v>
      </c>
      <c r="I3907" s="458">
        <v>19900</v>
      </c>
      <c r="J3907" s="459"/>
    </row>
    <row r="3908" spans="1:10" s="460" customFormat="1" ht="18" customHeight="1">
      <c r="A3908" s="452">
        <v>3903</v>
      </c>
      <c r="B3908" s="453" t="s">
        <v>8311</v>
      </c>
      <c r="C3908" s="453" t="s">
        <v>15713</v>
      </c>
      <c r="D3908" s="466" t="s">
        <v>8327</v>
      </c>
      <c r="E3908" s="481" t="s">
        <v>416</v>
      </c>
      <c r="F3908" s="467" t="s">
        <v>8328</v>
      </c>
      <c r="G3908" s="452" t="s">
        <v>4500</v>
      </c>
      <c r="H3908" s="468" t="s">
        <v>15739</v>
      </c>
      <c r="I3908" s="469">
        <v>24000</v>
      </c>
      <c r="J3908" s="459"/>
    </row>
    <row r="3909" spans="1:10" s="460" customFormat="1" ht="18" customHeight="1">
      <c r="A3909" s="452">
        <v>3904</v>
      </c>
      <c r="B3909" s="497" t="s">
        <v>8311</v>
      </c>
      <c r="C3909" s="497" t="s">
        <v>8316</v>
      </c>
      <c r="D3909" s="505" t="s">
        <v>8329</v>
      </c>
      <c r="E3909" s="501" t="s">
        <v>9443</v>
      </c>
      <c r="F3909" s="506" t="s">
        <v>8330</v>
      </c>
      <c r="G3909" s="497"/>
      <c r="H3909" s="502" t="s">
        <v>9480</v>
      </c>
      <c r="I3909" s="469">
        <v>19200</v>
      </c>
      <c r="J3909" s="504" t="s">
        <v>10074</v>
      </c>
    </row>
    <row r="3910" spans="1:10" s="460" customFormat="1" ht="18" customHeight="1">
      <c r="A3910" s="452">
        <v>3905</v>
      </c>
      <c r="B3910" s="453" t="s">
        <v>8311</v>
      </c>
      <c r="C3910" s="453" t="s">
        <v>15713</v>
      </c>
      <c r="D3910" s="466" t="s">
        <v>15740</v>
      </c>
      <c r="E3910" s="452" t="s">
        <v>416</v>
      </c>
      <c r="F3910" s="467" t="s">
        <v>15741</v>
      </c>
      <c r="G3910" s="452" t="s">
        <v>4500</v>
      </c>
      <c r="H3910" s="591" t="s">
        <v>9493</v>
      </c>
      <c r="I3910" s="469">
        <v>14600</v>
      </c>
      <c r="J3910" s="545"/>
    </row>
    <row r="3911" spans="1:10" s="460" customFormat="1" ht="18" customHeight="1">
      <c r="A3911" s="452">
        <v>3906</v>
      </c>
      <c r="B3911" s="453" t="s">
        <v>8311</v>
      </c>
      <c r="C3911" s="453" t="s">
        <v>15713</v>
      </c>
      <c r="D3911" s="522" t="s">
        <v>15742</v>
      </c>
      <c r="E3911" s="523" t="s">
        <v>4488</v>
      </c>
      <c r="F3911" s="512" t="s">
        <v>15743</v>
      </c>
      <c r="G3911" s="523" t="s">
        <v>13629</v>
      </c>
      <c r="H3911" s="522" t="s">
        <v>4618</v>
      </c>
      <c r="I3911" s="739">
        <v>34000</v>
      </c>
      <c r="J3911" s="578"/>
    </row>
    <row r="3912" spans="1:10" s="460" customFormat="1" ht="18" customHeight="1">
      <c r="A3912" s="452">
        <v>3907</v>
      </c>
      <c r="B3912" s="546" t="s">
        <v>8331</v>
      </c>
      <c r="C3912" s="546" t="s">
        <v>8332</v>
      </c>
      <c r="D3912" s="596" t="s">
        <v>8333</v>
      </c>
      <c r="E3912" s="546" t="s">
        <v>416</v>
      </c>
      <c r="F3912" s="597" t="s">
        <v>8334</v>
      </c>
      <c r="G3912" s="546" t="s">
        <v>5070</v>
      </c>
      <c r="H3912" s="598" t="s">
        <v>5814</v>
      </c>
      <c r="I3912" s="458">
        <v>17900</v>
      </c>
      <c r="J3912" s="459"/>
    </row>
    <row r="3913" spans="1:10" s="460" customFormat="1" ht="18" customHeight="1">
      <c r="A3913" s="452">
        <v>3908</v>
      </c>
      <c r="B3913" s="453" t="s">
        <v>8331</v>
      </c>
      <c r="C3913" s="455" t="s">
        <v>8332</v>
      </c>
      <c r="D3913" s="461" t="s">
        <v>8335</v>
      </c>
      <c r="E3913" s="453" t="s">
        <v>416</v>
      </c>
      <c r="F3913" s="462" t="s">
        <v>8336</v>
      </c>
      <c r="G3913" s="453" t="s">
        <v>4500</v>
      </c>
      <c r="H3913" s="468" t="s">
        <v>4995</v>
      </c>
      <c r="I3913" s="469">
        <v>18700</v>
      </c>
      <c r="J3913" s="459"/>
    </row>
    <row r="3914" spans="1:10" s="460" customFormat="1" ht="18" customHeight="1">
      <c r="A3914" s="452">
        <v>3909</v>
      </c>
      <c r="B3914" s="453" t="s">
        <v>8331</v>
      </c>
      <c r="C3914" s="455" t="s">
        <v>8332</v>
      </c>
      <c r="D3914" s="461" t="s">
        <v>8337</v>
      </c>
      <c r="E3914" s="453" t="s">
        <v>416</v>
      </c>
      <c r="F3914" s="456" t="s">
        <v>8338</v>
      </c>
      <c r="G3914" s="453" t="s">
        <v>4500</v>
      </c>
      <c r="H3914" s="468" t="s">
        <v>4995</v>
      </c>
      <c r="I3914" s="458">
        <v>23100</v>
      </c>
      <c r="J3914" s="459"/>
    </row>
    <row r="3915" spans="1:10" s="460" customFormat="1" ht="18" customHeight="1">
      <c r="A3915" s="452">
        <v>3910</v>
      </c>
      <c r="B3915" s="453" t="s">
        <v>8331</v>
      </c>
      <c r="C3915" s="455" t="s">
        <v>8332</v>
      </c>
      <c r="D3915" s="466" t="s">
        <v>8339</v>
      </c>
      <c r="E3915" s="452" t="s">
        <v>416</v>
      </c>
      <c r="F3915" s="467" t="s">
        <v>8340</v>
      </c>
      <c r="G3915" s="453" t="s">
        <v>4500</v>
      </c>
      <c r="H3915" s="468" t="s">
        <v>4995</v>
      </c>
      <c r="I3915" s="469">
        <v>18700</v>
      </c>
      <c r="J3915" s="470"/>
    </row>
    <row r="3916" spans="1:10" s="460" customFormat="1" ht="18" customHeight="1">
      <c r="A3916" s="452">
        <v>3911</v>
      </c>
      <c r="B3916" s="453" t="s">
        <v>8331</v>
      </c>
      <c r="C3916" s="455" t="s">
        <v>8332</v>
      </c>
      <c r="D3916" s="461" t="s">
        <v>8341</v>
      </c>
      <c r="E3916" s="453" t="s">
        <v>416</v>
      </c>
      <c r="F3916" s="456" t="s">
        <v>8342</v>
      </c>
      <c r="G3916" s="453" t="s">
        <v>5070</v>
      </c>
      <c r="H3916" s="463" t="s">
        <v>5814</v>
      </c>
      <c r="I3916" s="458">
        <v>15300</v>
      </c>
      <c r="J3916" s="459"/>
    </row>
    <row r="3917" spans="1:10" s="660" customFormat="1" ht="18" customHeight="1">
      <c r="A3917" s="452">
        <v>3912</v>
      </c>
      <c r="B3917" s="453" t="s">
        <v>8331</v>
      </c>
      <c r="C3917" s="455" t="s">
        <v>8332</v>
      </c>
      <c r="D3917" s="466" t="s">
        <v>8343</v>
      </c>
      <c r="E3917" s="576" t="s">
        <v>8344</v>
      </c>
      <c r="F3917" s="577" t="s">
        <v>8345</v>
      </c>
      <c r="G3917" s="452" t="s">
        <v>5070</v>
      </c>
      <c r="H3917" s="489" t="s">
        <v>5071</v>
      </c>
      <c r="I3917" s="532">
        <v>11760</v>
      </c>
      <c r="J3917" s="459" t="s">
        <v>8346</v>
      </c>
    </row>
    <row r="3918" spans="1:10" s="660" customFormat="1" ht="18" customHeight="1">
      <c r="A3918" s="452">
        <v>3913</v>
      </c>
      <c r="B3918" s="453" t="s">
        <v>8331</v>
      </c>
      <c r="C3918" s="455" t="s">
        <v>8332</v>
      </c>
      <c r="D3918" s="466" t="s">
        <v>8347</v>
      </c>
      <c r="E3918" s="576" t="s">
        <v>658</v>
      </c>
      <c r="F3918" s="577" t="s">
        <v>8348</v>
      </c>
      <c r="G3918" s="452" t="s">
        <v>5070</v>
      </c>
      <c r="H3918" s="489" t="s">
        <v>5071</v>
      </c>
      <c r="I3918" s="532">
        <v>15000</v>
      </c>
      <c r="J3918" s="470" t="s">
        <v>4902</v>
      </c>
    </row>
    <row r="3919" spans="1:10" s="460" customFormat="1" ht="18" customHeight="1">
      <c r="A3919" s="452">
        <v>3914</v>
      </c>
      <c r="B3919" s="453" t="s">
        <v>8331</v>
      </c>
      <c r="C3919" s="455" t="s">
        <v>8332</v>
      </c>
      <c r="D3919" s="466" t="s">
        <v>8349</v>
      </c>
      <c r="E3919" s="576" t="s">
        <v>847</v>
      </c>
      <c r="F3919" s="577" t="s">
        <v>8350</v>
      </c>
      <c r="G3919" s="452" t="s">
        <v>5070</v>
      </c>
      <c r="H3919" s="489" t="s">
        <v>5071</v>
      </c>
      <c r="I3919" s="532">
        <v>10000</v>
      </c>
      <c r="J3919" s="459" t="s">
        <v>8351</v>
      </c>
    </row>
    <row r="3920" spans="1:10" s="460" customFormat="1" ht="18" customHeight="1">
      <c r="A3920" s="452">
        <v>3915</v>
      </c>
      <c r="B3920" s="453" t="s">
        <v>8331</v>
      </c>
      <c r="C3920" s="455" t="s">
        <v>8332</v>
      </c>
      <c r="D3920" s="466" t="s">
        <v>8352</v>
      </c>
      <c r="E3920" s="576" t="s">
        <v>1278</v>
      </c>
      <c r="F3920" s="577" t="s">
        <v>8353</v>
      </c>
      <c r="G3920" s="452" t="s">
        <v>5070</v>
      </c>
      <c r="H3920" s="489" t="s">
        <v>5071</v>
      </c>
      <c r="I3920" s="532">
        <v>5000</v>
      </c>
      <c r="J3920" s="470"/>
    </row>
    <row r="3921" spans="1:10" s="460" customFormat="1" ht="18" customHeight="1">
      <c r="A3921" s="452">
        <v>3916</v>
      </c>
      <c r="B3921" s="453" t="s">
        <v>8331</v>
      </c>
      <c r="C3921" s="455" t="s">
        <v>8332</v>
      </c>
      <c r="D3921" s="466" t="s">
        <v>8354</v>
      </c>
      <c r="E3921" s="576" t="s">
        <v>658</v>
      </c>
      <c r="F3921" s="577" t="s">
        <v>8355</v>
      </c>
      <c r="G3921" s="452" t="s">
        <v>5070</v>
      </c>
      <c r="H3921" s="489" t="s">
        <v>5071</v>
      </c>
      <c r="I3921" s="532">
        <v>17000</v>
      </c>
      <c r="J3921" s="459" t="s">
        <v>8356</v>
      </c>
    </row>
    <row r="3922" spans="1:10" s="660" customFormat="1" ht="18" customHeight="1">
      <c r="A3922" s="452">
        <v>3917</v>
      </c>
      <c r="B3922" s="453" t="s">
        <v>8331</v>
      </c>
      <c r="C3922" s="455" t="s">
        <v>8332</v>
      </c>
      <c r="D3922" s="466" t="s">
        <v>8357</v>
      </c>
      <c r="E3922" s="576" t="s">
        <v>658</v>
      </c>
      <c r="F3922" s="577" t="s">
        <v>8358</v>
      </c>
      <c r="G3922" s="452" t="s">
        <v>5070</v>
      </c>
      <c r="H3922" s="489" t="s">
        <v>5071</v>
      </c>
      <c r="I3922" s="532">
        <v>15000</v>
      </c>
      <c r="J3922" s="459" t="s">
        <v>8346</v>
      </c>
    </row>
    <row r="3923" spans="1:10" s="660" customFormat="1" ht="18" customHeight="1">
      <c r="A3923" s="452">
        <v>3918</v>
      </c>
      <c r="B3923" s="453" t="s">
        <v>8331</v>
      </c>
      <c r="C3923" s="455" t="s">
        <v>8332</v>
      </c>
      <c r="D3923" s="466" t="s">
        <v>8359</v>
      </c>
      <c r="E3923" s="452" t="s">
        <v>416</v>
      </c>
      <c r="F3923" s="467" t="s">
        <v>8360</v>
      </c>
      <c r="G3923" s="453" t="s">
        <v>4500</v>
      </c>
      <c r="H3923" s="463" t="s">
        <v>4463</v>
      </c>
      <c r="I3923" s="532">
        <v>12980</v>
      </c>
      <c r="J3923" s="459"/>
    </row>
    <row r="3924" spans="1:10" s="660" customFormat="1" ht="18" customHeight="1">
      <c r="A3924" s="452">
        <v>3919</v>
      </c>
      <c r="B3924" s="453" t="s">
        <v>8331</v>
      </c>
      <c r="C3924" s="455" t="s">
        <v>8332</v>
      </c>
      <c r="D3924" s="466" t="s">
        <v>8361</v>
      </c>
      <c r="E3924" s="452" t="s">
        <v>416</v>
      </c>
      <c r="F3924" s="467" t="s">
        <v>8362</v>
      </c>
      <c r="G3924" s="453" t="s">
        <v>4500</v>
      </c>
      <c r="H3924" s="463" t="s">
        <v>4463</v>
      </c>
      <c r="I3924" s="532">
        <v>12980</v>
      </c>
      <c r="J3924" s="459"/>
    </row>
    <row r="3925" spans="1:10" s="460" customFormat="1" ht="18" customHeight="1">
      <c r="A3925" s="452">
        <v>3920</v>
      </c>
      <c r="B3925" s="453" t="s">
        <v>8331</v>
      </c>
      <c r="C3925" s="455" t="s">
        <v>8332</v>
      </c>
      <c r="D3925" s="466" t="s">
        <v>8363</v>
      </c>
      <c r="E3925" s="452" t="s">
        <v>416</v>
      </c>
      <c r="F3925" s="467" t="s">
        <v>8364</v>
      </c>
      <c r="G3925" s="453" t="s">
        <v>4500</v>
      </c>
      <c r="H3925" s="463" t="s">
        <v>4463</v>
      </c>
      <c r="I3925" s="532">
        <v>13200</v>
      </c>
      <c r="J3925" s="459"/>
    </row>
    <row r="3926" spans="1:10" s="460" customFormat="1" ht="18" customHeight="1">
      <c r="A3926" s="452">
        <v>3921</v>
      </c>
      <c r="B3926" s="453" t="s">
        <v>8331</v>
      </c>
      <c r="C3926" s="455" t="s">
        <v>8332</v>
      </c>
      <c r="D3926" s="461" t="s">
        <v>8365</v>
      </c>
      <c r="E3926" s="453" t="s">
        <v>416</v>
      </c>
      <c r="F3926" s="462" t="s">
        <v>8366</v>
      </c>
      <c r="G3926" s="453" t="s">
        <v>4500</v>
      </c>
      <c r="H3926" s="468" t="s">
        <v>9750</v>
      </c>
      <c r="I3926" s="469">
        <v>18200</v>
      </c>
      <c r="J3926" s="520"/>
    </row>
    <row r="3927" spans="1:10" s="460" customFormat="1" ht="18" customHeight="1">
      <c r="A3927" s="452">
        <v>3922</v>
      </c>
      <c r="B3927" s="453" t="s">
        <v>8331</v>
      </c>
      <c r="C3927" s="455" t="s">
        <v>8332</v>
      </c>
      <c r="D3927" s="466" t="s">
        <v>8367</v>
      </c>
      <c r="E3927" s="576" t="s">
        <v>658</v>
      </c>
      <c r="F3927" s="577" t="s">
        <v>8368</v>
      </c>
      <c r="G3927" s="452" t="s">
        <v>5070</v>
      </c>
      <c r="H3927" s="489" t="s">
        <v>5071</v>
      </c>
      <c r="I3927" s="532">
        <v>19000</v>
      </c>
      <c r="J3927" s="470" t="s">
        <v>909</v>
      </c>
    </row>
    <row r="3928" spans="1:10" s="460" customFormat="1" ht="18" customHeight="1">
      <c r="A3928" s="452">
        <v>3923</v>
      </c>
      <c r="B3928" s="453" t="s">
        <v>8331</v>
      </c>
      <c r="C3928" s="455" t="s">
        <v>8332</v>
      </c>
      <c r="D3928" s="466" t="s">
        <v>8369</v>
      </c>
      <c r="E3928" s="452" t="s">
        <v>847</v>
      </c>
      <c r="F3928" s="467" t="s">
        <v>8370</v>
      </c>
      <c r="G3928" s="453" t="s">
        <v>4500</v>
      </c>
      <c r="H3928" s="463" t="s">
        <v>4463</v>
      </c>
      <c r="I3928" s="532">
        <v>18700</v>
      </c>
      <c r="J3928" s="459"/>
    </row>
    <row r="3929" spans="1:10" s="660" customFormat="1" ht="18" customHeight="1">
      <c r="A3929" s="452">
        <v>3924</v>
      </c>
      <c r="B3929" s="453" t="s">
        <v>8331</v>
      </c>
      <c r="C3929" s="455" t="s">
        <v>8332</v>
      </c>
      <c r="D3929" s="466" t="s">
        <v>8369</v>
      </c>
      <c r="E3929" s="452" t="s">
        <v>416</v>
      </c>
      <c r="F3929" s="467" t="s">
        <v>8370</v>
      </c>
      <c r="G3929" s="453" t="s">
        <v>4500</v>
      </c>
      <c r="H3929" s="463" t="s">
        <v>4463</v>
      </c>
      <c r="I3929" s="532">
        <v>18700</v>
      </c>
      <c r="J3929" s="459"/>
    </row>
    <row r="3930" spans="1:10" s="460" customFormat="1" ht="18" customHeight="1">
      <c r="A3930" s="452">
        <v>3925</v>
      </c>
      <c r="B3930" s="453" t="s">
        <v>8331</v>
      </c>
      <c r="C3930" s="455" t="s">
        <v>8332</v>
      </c>
      <c r="D3930" s="461"/>
      <c r="E3930" s="453" t="s">
        <v>416</v>
      </c>
      <c r="F3930" s="462" t="s">
        <v>8371</v>
      </c>
      <c r="G3930" s="453" t="s">
        <v>9403</v>
      </c>
      <c r="H3930" s="457" t="s">
        <v>4441</v>
      </c>
      <c r="I3930" s="458">
        <v>15900</v>
      </c>
      <c r="J3930" s="470"/>
    </row>
    <row r="3931" spans="1:10" s="460" customFormat="1" ht="18" customHeight="1">
      <c r="A3931" s="452">
        <v>3926</v>
      </c>
      <c r="B3931" s="453" t="s">
        <v>8331</v>
      </c>
      <c r="C3931" s="455" t="s">
        <v>8332</v>
      </c>
      <c r="D3931" s="466"/>
      <c r="E3931" s="453" t="s">
        <v>9466</v>
      </c>
      <c r="F3931" s="467" t="s">
        <v>8372</v>
      </c>
      <c r="G3931" s="453" t="s">
        <v>9403</v>
      </c>
      <c r="H3931" s="457" t="s">
        <v>4441</v>
      </c>
      <c r="I3931" s="469">
        <v>14300</v>
      </c>
      <c r="J3931" s="470" t="s">
        <v>8373</v>
      </c>
    </row>
    <row r="3932" spans="1:10" s="460" customFormat="1" ht="18" customHeight="1">
      <c r="A3932" s="452">
        <v>3927</v>
      </c>
      <c r="B3932" s="453" t="s">
        <v>8331</v>
      </c>
      <c r="C3932" s="453" t="s">
        <v>8332</v>
      </c>
      <c r="D3932" s="461" t="s">
        <v>15744</v>
      </c>
      <c r="E3932" s="453" t="s">
        <v>416</v>
      </c>
      <c r="F3932" s="456" t="s">
        <v>15745</v>
      </c>
      <c r="G3932" s="453" t="s">
        <v>5070</v>
      </c>
      <c r="H3932" s="614" t="s">
        <v>5814</v>
      </c>
      <c r="I3932" s="458">
        <v>20000</v>
      </c>
      <c r="J3932" s="545"/>
    </row>
    <row r="3933" spans="1:10" s="460" customFormat="1" ht="18" customHeight="1">
      <c r="A3933" s="452">
        <v>3928</v>
      </c>
      <c r="B3933" s="453" t="s">
        <v>8331</v>
      </c>
      <c r="C3933" s="453" t="s">
        <v>8332</v>
      </c>
      <c r="D3933" s="466" t="s">
        <v>15746</v>
      </c>
      <c r="E3933" s="452" t="s">
        <v>9466</v>
      </c>
      <c r="F3933" s="467" t="s">
        <v>15747</v>
      </c>
      <c r="G3933" s="452" t="s">
        <v>9403</v>
      </c>
      <c r="H3933" s="463" t="s">
        <v>13434</v>
      </c>
      <c r="I3933" s="469">
        <v>14000</v>
      </c>
      <c r="J3933" s="470"/>
    </row>
    <row r="3934" spans="1:10" s="460" customFormat="1" ht="18" customHeight="1">
      <c r="A3934" s="452">
        <v>3929</v>
      </c>
      <c r="B3934" s="546" t="s">
        <v>8331</v>
      </c>
      <c r="C3934" s="547" t="s">
        <v>8374</v>
      </c>
      <c r="D3934" s="596" t="s">
        <v>8375</v>
      </c>
      <c r="E3934" s="546" t="s">
        <v>416</v>
      </c>
      <c r="F3934" s="597" t="s">
        <v>15748</v>
      </c>
      <c r="G3934" s="546"/>
      <c r="H3934" s="595" t="s">
        <v>4995</v>
      </c>
      <c r="I3934" s="458">
        <v>35200</v>
      </c>
      <c r="J3934" s="459"/>
    </row>
    <row r="3935" spans="1:10" s="660" customFormat="1" ht="18" customHeight="1">
      <c r="A3935" s="452">
        <v>3930</v>
      </c>
      <c r="B3935" s="453" t="s">
        <v>8331</v>
      </c>
      <c r="C3935" s="481" t="s">
        <v>8374</v>
      </c>
      <c r="D3935" s="454" t="s">
        <v>8376</v>
      </c>
      <c r="E3935" s="453" t="s">
        <v>416</v>
      </c>
      <c r="F3935" s="456" t="s">
        <v>8377</v>
      </c>
      <c r="G3935" s="453" t="s">
        <v>4500</v>
      </c>
      <c r="H3935" s="468" t="s">
        <v>9750</v>
      </c>
      <c r="I3935" s="469">
        <v>16500</v>
      </c>
      <c r="J3935" s="520"/>
    </row>
    <row r="3936" spans="1:10" s="460" customFormat="1" ht="18" customHeight="1">
      <c r="A3936" s="452">
        <v>3931</v>
      </c>
      <c r="B3936" s="453" t="s">
        <v>8331</v>
      </c>
      <c r="C3936" s="481" t="s">
        <v>8374</v>
      </c>
      <c r="D3936" s="461" t="s">
        <v>8376</v>
      </c>
      <c r="E3936" s="453" t="s">
        <v>416</v>
      </c>
      <c r="F3936" s="462" t="s">
        <v>8378</v>
      </c>
      <c r="G3936" s="453" t="s">
        <v>4500</v>
      </c>
      <c r="H3936" s="468" t="s">
        <v>9750</v>
      </c>
      <c r="I3936" s="469"/>
      <c r="J3936" s="520"/>
    </row>
    <row r="3937" spans="1:10" s="460" customFormat="1" ht="18" customHeight="1">
      <c r="A3937" s="452">
        <v>3932</v>
      </c>
      <c r="B3937" s="453" t="s">
        <v>8331</v>
      </c>
      <c r="C3937" s="481" t="s">
        <v>8374</v>
      </c>
      <c r="D3937" s="466" t="s">
        <v>8379</v>
      </c>
      <c r="E3937" s="452" t="s">
        <v>416</v>
      </c>
      <c r="F3937" s="467" t="s">
        <v>15749</v>
      </c>
      <c r="G3937" s="452" t="s">
        <v>4500</v>
      </c>
      <c r="H3937" s="468" t="s">
        <v>4483</v>
      </c>
      <c r="I3937" s="469">
        <v>14800</v>
      </c>
      <c r="J3937" s="470"/>
    </row>
    <row r="3938" spans="1:10" s="460" customFormat="1" ht="18" customHeight="1">
      <c r="A3938" s="452">
        <v>3933</v>
      </c>
      <c r="B3938" s="453" t="s">
        <v>8331</v>
      </c>
      <c r="C3938" s="481" t="s">
        <v>8374</v>
      </c>
      <c r="D3938" s="461" t="s">
        <v>8380</v>
      </c>
      <c r="E3938" s="453" t="s">
        <v>5812</v>
      </c>
      <c r="F3938" s="456" t="s">
        <v>8381</v>
      </c>
      <c r="G3938" s="453" t="s">
        <v>5070</v>
      </c>
      <c r="H3938" s="463" t="s">
        <v>5814</v>
      </c>
      <c r="I3938" s="458">
        <v>19970</v>
      </c>
      <c r="J3938" s="459"/>
    </row>
    <row r="3939" spans="1:10" s="460" customFormat="1" ht="18" customHeight="1">
      <c r="A3939" s="452">
        <v>3934</v>
      </c>
      <c r="B3939" s="453" t="s">
        <v>8331</v>
      </c>
      <c r="C3939" s="481" t="s">
        <v>8374</v>
      </c>
      <c r="D3939" s="461" t="s">
        <v>8382</v>
      </c>
      <c r="E3939" s="453" t="s">
        <v>5812</v>
      </c>
      <c r="F3939" s="456" t="s">
        <v>8383</v>
      </c>
      <c r="G3939" s="453" t="s">
        <v>5070</v>
      </c>
      <c r="H3939" s="463" t="s">
        <v>5814</v>
      </c>
      <c r="I3939" s="458">
        <v>19970</v>
      </c>
      <c r="J3939" s="459"/>
    </row>
    <row r="3940" spans="1:10" s="460" customFormat="1" ht="18" customHeight="1">
      <c r="A3940" s="452">
        <v>3935</v>
      </c>
      <c r="B3940" s="453" t="s">
        <v>8331</v>
      </c>
      <c r="C3940" s="481" t="s">
        <v>8374</v>
      </c>
      <c r="D3940" s="461" t="s">
        <v>8384</v>
      </c>
      <c r="E3940" s="453" t="s">
        <v>416</v>
      </c>
      <c r="F3940" s="456" t="s">
        <v>8385</v>
      </c>
      <c r="G3940" s="453" t="s">
        <v>4500</v>
      </c>
      <c r="H3940" s="468" t="s">
        <v>4995</v>
      </c>
      <c r="I3940" s="458"/>
      <c r="J3940" s="459" t="s">
        <v>4485</v>
      </c>
    </row>
    <row r="3941" spans="1:10" s="460" customFormat="1" ht="18" customHeight="1">
      <c r="A3941" s="452">
        <v>3936</v>
      </c>
      <c r="B3941" s="453" t="s">
        <v>8331</v>
      </c>
      <c r="C3941" s="481" t="s">
        <v>8374</v>
      </c>
      <c r="D3941" s="461" t="s">
        <v>8386</v>
      </c>
      <c r="E3941" s="453" t="s">
        <v>5812</v>
      </c>
      <c r="F3941" s="456" t="s">
        <v>8387</v>
      </c>
      <c r="G3941" s="453" t="s">
        <v>5070</v>
      </c>
      <c r="H3941" s="463" t="s">
        <v>5814</v>
      </c>
      <c r="I3941" s="458">
        <v>23333</v>
      </c>
      <c r="J3941" s="459"/>
    </row>
    <row r="3942" spans="1:10" s="460" customFormat="1" ht="18" customHeight="1">
      <c r="A3942" s="452">
        <v>3937</v>
      </c>
      <c r="B3942" s="453" t="s">
        <v>8331</v>
      </c>
      <c r="C3942" s="481" t="s">
        <v>8374</v>
      </c>
      <c r="D3942" s="461" t="s">
        <v>8388</v>
      </c>
      <c r="E3942" s="453" t="s">
        <v>5812</v>
      </c>
      <c r="F3942" s="456" t="s">
        <v>15750</v>
      </c>
      <c r="G3942" s="453" t="s">
        <v>5070</v>
      </c>
      <c r="H3942" s="463" t="s">
        <v>5814</v>
      </c>
      <c r="I3942" s="458">
        <v>23333</v>
      </c>
      <c r="J3942" s="459"/>
    </row>
    <row r="3943" spans="1:10" s="660" customFormat="1" ht="18" customHeight="1">
      <c r="A3943" s="452">
        <v>3938</v>
      </c>
      <c r="B3943" s="453" t="s">
        <v>8331</v>
      </c>
      <c r="C3943" s="481" t="s">
        <v>8374</v>
      </c>
      <c r="D3943" s="461" t="s">
        <v>15751</v>
      </c>
      <c r="E3943" s="453" t="s">
        <v>5812</v>
      </c>
      <c r="F3943" s="456" t="s">
        <v>15752</v>
      </c>
      <c r="G3943" s="453" t="s">
        <v>5070</v>
      </c>
      <c r="H3943" s="463" t="s">
        <v>5814</v>
      </c>
      <c r="I3943" s="458">
        <v>31500</v>
      </c>
      <c r="J3943" s="459"/>
    </row>
    <row r="3944" spans="1:10" s="460" customFormat="1" ht="18" customHeight="1">
      <c r="A3944" s="452">
        <v>3939</v>
      </c>
      <c r="B3944" s="453" t="s">
        <v>8331</v>
      </c>
      <c r="C3944" s="481" t="s">
        <v>8374</v>
      </c>
      <c r="D3944" s="461" t="s">
        <v>8389</v>
      </c>
      <c r="E3944" s="453" t="s">
        <v>5812</v>
      </c>
      <c r="F3944" s="456" t="s">
        <v>8390</v>
      </c>
      <c r="G3944" s="453" t="s">
        <v>5070</v>
      </c>
      <c r="H3944" s="463" t="s">
        <v>5814</v>
      </c>
      <c r="I3944" s="458">
        <v>21200</v>
      </c>
      <c r="J3944" s="459"/>
    </row>
    <row r="3945" spans="1:10" s="460" customFormat="1" ht="18" customHeight="1">
      <c r="A3945" s="452">
        <v>3940</v>
      </c>
      <c r="B3945" s="453" t="s">
        <v>8331</v>
      </c>
      <c r="C3945" s="481" t="s">
        <v>8374</v>
      </c>
      <c r="D3945" s="466" t="s">
        <v>8391</v>
      </c>
      <c r="E3945" s="452" t="s">
        <v>416</v>
      </c>
      <c r="F3945" s="467" t="s">
        <v>15753</v>
      </c>
      <c r="G3945" s="452" t="s">
        <v>4500</v>
      </c>
      <c r="H3945" s="468" t="s">
        <v>4483</v>
      </c>
      <c r="I3945" s="469">
        <v>14800</v>
      </c>
      <c r="J3945" s="470"/>
    </row>
    <row r="3946" spans="1:10" s="460" customFormat="1" ht="18" customHeight="1">
      <c r="A3946" s="452">
        <v>3941</v>
      </c>
      <c r="B3946" s="453" t="s">
        <v>15754</v>
      </c>
      <c r="C3946" s="481" t="s">
        <v>8374</v>
      </c>
      <c r="D3946" s="461" t="s">
        <v>15755</v>
      </c>
      <c r="E3946" s="453"/>
      <c r="F3946" s="456" t="s">
        <v>15756</v>
      </c>
      <c r="G3946" s="453"/>
      <c r="H3946" s="468" t="s">
        <v>4491</v>
      </c>
      <c r="I3946" s="469">
        <v>29500</v>
      </c>
      <c r="J3946" s="459"/>
    </row>
    <row r="3947" spans="1:10" s="460" customFormat="1" ht="18" customHeight="1">
      <c r="A3947" s="452">
        <v>3942</v>
      </c>
      <c r="B3947" s="453" t="s">
        <v>8331</v>
      </c>
      <c r="C3947" s="481" t="s">
        <v>8374</v>
      </c>
      <c r="D3947" s="466" t="s">
        <v>8392</v>
      </c>
      <c r="E3947" s="453" t="s">
        <v>416</v>
      </c>
      <c r="F3947" s="467" t="s">
        <v>8393</v>
      </c>
      <c r="G3947" s="453" t="s">
        <v>4500</v>
      </c>
      <c r="H3947" s="468" t="s">
        <v>9750</v>
      </c>
      <c r="I3947" s="469">
        <v>14300</v>
      </c>
      <c r="J3947" s="520"/>
    </row>
    <row r="3948" spans="1:10" s="460" customFormat="1" ht="18" customHeight="1">
      <c r="A3948" s="452">
        <v>3943</v>
      </c>
      <c r="B3948" s="453" t="s">
        <v>8331</v>
      </c>
      <c r="C3948" s="481" t="s">
        <v>8374</v>
      </c>
      <c r="D3948" s="466" t="s">
        <v>8392</v>
      </c>
      <c r="E3948" s="453" t="s">
        <v>416</v>
      </c>
      <c r="F3948" s="467" t="s">
        <v>8394</v>
      </c>
      <c r="G3948" s="453" t="s">
        <v>4500</v>
      </c>
      <c r="H3948" s="468" t="s">
        <v>9750</v>
      </c>
      <c r="I3948" s="469">
        <v>15000</v>
      </c>
      <c r="J3948" s="520"/>
    </row>
    <row r="3949" spans="1:10" s="460" customFormat="1" ht="18" customHeight="1">
      <c r="A3949" s="452">
        <v>3944</v>
      </c>
      <c r="B3949" s="453" t="s">
        <v>8331</v>
      </c>
      <c r="C3949" s="481" t="s">
        <v>8374</v>
      </c>
      <c r="D3949" s="466" t="s">
        <v>8392</v>
      </c>
      <c r="E3949" s="453" t="s">
        <v>416</v>
      </c>
      <c r="F3949" s="467" t="s">
        <v>8395</v>
      </c>
      <c r="G3949" s="453" t="s">
        <v>4500</v>
      </c>
      <c r="H3949" s="468" t="s">
        <v>9750</v>
      </c>
      <c r="I3949" s="469">
        <v>17700</v>
      </c>
      <c r="J3949" s="520"/>
    </row>
    <row r="3950" spans="1:10" s="460" customFormat="1" ht="18" customHeight="1">
      <c r="A3950" s="452">
        <v>3945</v>
      </c>
      <c r="B3950" s="453" t="s">
        <v>8331</v>
      </c>
      <c r="C3950" s="481" t="s">
        <v>8374</v>
      </c>
      <c r="D3950" s="466" t="s">
        <v>8392</v>
      </c>
      <c r="E3950" s="453" t="s">
        <v>416</v>
      </c>
      <c r="F3950" s="467" t="s">
        <v>8396</v>
      </c>
      <c r="G3950" s="453" t="s">
        <v>4500</v>
      </c>
      <c r="H3950" s="468" t="s">
        <v>9750</v>
      </c>
      <c r="I3950" s="469">
        <v>18200</v>
      </c>
      <c r="J3950" s="520"/>
    </row>
    <row r="3951" spans="1:10" s="460" customFormat="1" ht="18" customHeight="1">
      <c r="A3951" s="452">
        <v>3946</v>
      </c>
      <c r="B3951" s="453" t="s">
        <v>8331</v>
      </c>
      <c r="C3951" s="481" t="s">
        <v>8374</v>
      </c>
      <c r="D3951" s="461" t="s">
        <v>8397</v>
      </c>
      <c r="E3951" s="453" t="s">
        <v>416</v>
      </c>
      <c r="F3951" s="462" t="s">
        <v>8398</v>
      </c>
      <c r="G3951" s="453" t="s">
        <v>9403</v>
      </c>
      <c r="H3951" s="457" t="s">
        <v>4441</v>
      </c>
      <c r="I3951" s="458">
        <v>15200</v>
      </c>
      <c r="J3951" s="470"/>
    </row>
    <row r="3952" spans="1:10" s="460" customFormat="1" ht="18" customHeight="1">
      <c r="A3952" s="452">
        <v>3947</v>
      </c>
      <c r="B3952" s="453" t="s">
        <v>8331</v>
      </c>
      <c r="C3952" s="481" t="s">
        <v>8374</v>
      </c>
      <c r="D3952" s="466" t="s">
        <v>8399</v>
      </c>
      <c r="E3952" s="453" t="s">
        <v>416</v>
      </c>
      <c r="F3952" s="467" t="s">
        <v>8400</v>
      </c>
      <c r="G3952" s="453" t="s">
        <v>9403</v>
      </c>
      <c r="H3952" s="457" t="s">
        <v>4441</v>
      </c>
      <c r="I3952" s="469">
        <v>18200</v>
      </c>
      <c r="J3952" s="470"/>
    </row>
    <row r="3953" spans="1:10" s="460" customFormat="1" ht="18" customHeight="1">
      <c r="A3953" s="452">
        <v>3948</v>
      </c>
      <c r="B3953" s="453" t="s">
        <v>15754</v>
      </c>
      <c r="C3953" s="481" t="s">
        <v>8374</v>
      </c>
      <c r="D3953" s="466" t="s">
        <v>15757</v>
      </c>
      <c r="E3953" s="453" t="s">
        <v>416</v>
      </c>
      <c r="F3953" s="462" t="s">
        <v>15758</v>
      </c>
      <c r="G3953" s="453" t="s">
        <v>4500</v>
      </c>
      <c r="H3953" s="468" t="s">
        <v>9467</v>
      </c>
      <c r="I3953" s="469"/>
      <c r="J3953" s="521" t="s">
        <v>4485</v>
      </c>
    </row>
    <row r="3954" spans="1:10" s="460" customFormat="1" ht="18" customHeight="1">
      <c r="A3954" s="452">
        <v>3949</v>
      </c>
      <c r="B3954" s="453" t="s">
        <v>8331</v>
      </c>
      <c r="C3954" s="481" t="s">
        <v>8374</v>
      </c>
      <c r="D3954" s="461"/>
      <c r="E3954" s="453" t="s">
        <v>416</v>
      </c>
      <c r="F3954" s="456" t="s">
        <v>8401</v>
      </c>
      <c r="G3954" s="453" t="s">
        <v>4500</v>
      </c>
      <c r="H3954" s="468" t="s">
        <v>9750</v>
      </c>
      <c r="I3954" s="469"/>
      <c r="J3954" s="459"/>
    </row>
    <row r="3955" spans="1:10" s="460" customFormat="1" ht="18" customHeight="1">
      <c r="A3955" s="452">
        <v>3950</v>
      </c>
      <c r="B3955" s="453" t="s">
        <v>8331</v>
      </c>
      <c r="C3955" s="481" t="s">
        <v>8374</v>
      </c>
      <c r="D3955" s="461"/>
      <c r="E3955" s="453" t="s">
        <v>416</v>
      </c>
      <c r="F3955" s="456" t="s">
        <v>8402</v>
      </c>
      <c r="G3955" s="453" t="s">
        <v>4500</v>
      </c>
      <c r="H3955" s="468" t="s">
        <v>9750</v>
      </c>
      <c r="I3955" s="469"/>
      <c r="J3955" s="520"/>
    </row>
    <row r="3956" spans="1:10" s="460" customFormat="1" ht="18" customHeight="1">
      <c r="A3956" s="452">
        <v>3951</v>
      </c>
      <c r="B3956" s="453" t="s">
        <v>8331</v>
      </c>
      <c r="C3956" s="481" t="s">
        <v>8374</v>
      </c>
      <c r="D3956" s="461"/>
      <c r="E3956" s="453" t="s">
        <v>416</v>
      </c>
      <c r="F3956" s="462" t="s">
        <v>8403</v>
      </c>
      <c r="G3956" s="453" t="s">
        <v>9403</v>
      </c>
      <c r="H3956" s="457" t="s">
        <v>4441</v>
      </c>
      <c r="I3956" s="458">
        <v>18500</v>
      </c>
      <c r="J3956" s="470"/>
    </row>
    <row r="3957" spans="1:10" s="460" customFormat="1" ht="18" customHeight="1">
      <c r="A3957" s="452">
        <v>3952</v>
      </c>
      <c r="B3957" s="453" t="s">
        <v>8331</v>
      </c>
      <c r="C3957" s="453" t="s">
        <v>15759</v>
      </c>
      <c r="D3957" s="522" t="s">
        <v>15760</v>
      </c>
      <c r="E3957" s="523" t="s">
        <v>9443</v>
      </c>
      <c r="F3957" s="512" t="s">
        <v>8404</v>
      </c>
      <c r="G3957" s="523" t="s">
        <v>9403</v>
      </c>
      <c r="H3957" s="522" t="s">
        <v>4618</v>
      </c>
      <c r="I3957" s="524">
        <v>33400</v>
      </c>
      <c r="J3957" s="578"/>
    </row>
    <row r="3958" spans="1:10" s="460" customFormat="1" ht="18" customHeight="1">
      <c r="A3958" s="452">
        <v>3953</v>
      </c>
      <c r="B3958" s="453" t="s">
        <v>8331</v>
      </c>
      <c r="C3958" s="453" t="s">
        <v>15759</v>
      </c>
      <c r="D3958" s="522" t="s">
        <v>15761</v>
      </c>
      <c r="E3958" s="523" t="s">
        <v>9443</v>
      </c>
      <c r="F3958" s="512" t="s">
        <v>8405</v>
      </c>
      <c r="G3958" s="523" t="s">
        <v>9403</v>
      </c>
      <c r="H3958" s="522" t="s">
        <v>4618</v>
      </c>
      <c r="I3958" s="524">
        <v>20000</v>
      </c>
      <c r="J3958" s="578"/>
    </row>
    <row r="3959" spans="1:10" s="660" customFormat="1" ht="18" customHeight="1">
      <c r="A3959" s="452">
        <v>3954</v>
      </c>
      <c r="B3959" s="453" t="s">
        <v>15754</v>
      </c>
      <c r="C3959" s="453" t="s">
        <v>8316</v>
      </c>
      <c r="D3959" s="466" t="s">
        <v>8406</v>
      </c>
      <c r="E3959" s="453" t="s">
        <v>416</v>
      </c>
      <c r="F3959" s="467" t="s">
        <v>8407</v>
      </c>
      <c r="G3959" s="453" t="s">
        <v>9403</v>
      </c>
      <c r="H3959" s="457" t="s">
        <v>4441</v>
      </c>
      <c r="I3959" s="469">
        <v>18100</v>
      </c>
      <c r="J3959" s="470"/>
    </row>
    <row r="3960" spans="1:10" s="460" customFormat="1" ht="18" customHeight="1">
      <c r="A3960" s="452">
        <v>3955</v>
      </c>
      <c r="B3960" s="453" t="s">
        <v>8331</v>
      </c>
      <c r="C3960" s="452" t="s">
        <v>8316</v>
      </c>
      <c r="D3960" s="466" t="s">
        <v>8408</v>
      </c>
      <c r="E3960" s="452" t="s">
        <v>416</v>
      </c>
      <c r="F3960" s="467" t="s">
        <v>8409</v>
      </c>
      <c r="G3960" s="453" t="s">
        <v>4500</v>
      </c>
      <c r="H3960" s="463" t="s">
        <v>4463</v>
      </c>
      <c r="I3960" s="532">
        <v>15800</v>
      </c>
      <c r="J3960" s="459"/>
    </row>
    <row r="3961" spans="1:10" s="460" customFormat="1" ht="18" customHeight="1">
      <c r="A3961" s="452">
        <v>3956</v>
      </c>
      <c r="B3961" s="453" t="s">
        <v>8331</v>
      </c>
      <c r="C3961" s="452" t="s">
        <v>8316</v>
      </c>
      <c r="D3961" s="466" t="s">
        <v>8410</v>
      </c>
      <c r="E3961" s="452" t="s">
        <v>416</v>
      </c>
      <c r="F3961" s="467" t="s">
        <v>8411</v>
      </c>
      <c r="G3961" s="453" t="s">
        <v>4500</v>
      </c>
      <c r="H3961" s="463" t="s">
        <v>4463</v>
      </c>
      <c r="I3961" s="532">
        <v>17400</v>
      </c>
      <c r="J3961" s="459"/>
    </row>
    <row r="3962" spans="1:10" s="460" customFormat="1" ht="18" customHeight="1">
      <c r="A3962" s="452">
        <v>3957</v>
      </c>
      <c r="B3962" s="453" t="s">
        <v>8331</v>
      </c>
      <c r="C3962" s="452" t="s">
        <v>8316</v>
      </c>
      <c r="D3962" s="466" t="s">
        <v>8412</v>
      </c>
      <c r="E3962" s="452" t="s">
        <v>416</v>
      </c>
      <c r="F3962" s="467" t="s">
        <v>8413</v>
      </c>
      <c r="G3962" s="453" t="s">
        <v>4500</v>
      </c>
      <c r="H3962" s="463" t="s">
        <v>4463</v>
      </c>
      <c r="I3962" s="532">
        <v>21400</v>
      </c>
      <c r="J3962" s="459"/>
    </row>
    <row r="3963" spans="1:10" s="460" customFormat="1" ht="18" customHeight="1">
      <c r="A3963" s="452">
        <v>3958</v>
      </c>
      <c r="B3963" s="453" t="s">
        <v>15754</v>
      </c>
      <c r="C3963" s="453" t="s">
        <v>15713</v>
      </c>
      <c r="D3963" s="461" t="s">
        <v>8314</v>
      </c>
      <c r="E3963" s="453" t="s">
        <v>9437</v>
      </c>
      <c r="F3963" s="467" t="s">
        <v>15762</v>
      </c>
      <c r="G3963" s="453" t="s">
        <v>9403</v>
      </c>
      <c r="H3963" s="539" t="s">
        <v>15715</v>
      </c>
      <c r="I3963" s="469">
        <v>20000</v>
      </c>
      <c r="J3963" s="521" t="s">
        <v>8414</v>
      </c>
    </row>
    <row r="3964" spans="1:10" s="460" customFormat="1" ht="18" customHeight="1">
      <c r="A3964" s="452">
        <v>3959</v>
      </c>
      <c r="B3964" s="453" t="s">
        <v>15754</v>
      </c>
      <c r="C3964" s="453" t="s">
        <v>15713</v>
      </c>
      <c r="D3964" s="461" t="s">
        <v>8314</v>
      </c>
      <c r="E3964" s="453" t="s">
        <v>416</v>
      </c>
      <c r="F3964" s="456" t="s">
        <v>15763</v>
      </c>
      <c r="G3964" s="453" t="s">
        <v>9403</v>
      </c>
      <c r="H3964" s="539" t="s">
        <v>15715</v>
      </c>
      <c r="I3964" s="469">
        <v>24750</v>
      </c>
      <c r="J3964" s="521" t="s">
        <v>8414</v>
      </c>
    </row>
    <row r="3965" spans="1:10" s="460" customFormat="1" ht="18" customHeight="1">
      <c r="A3965" s="452">
        <v>3960</v>
      </c>
      <c r="B3965" s="453" t="s">
        <v>15754</v>
      </c>
      <c r="C3965" s="453" t="s">
        <v>15713</v>
      </c>
      <c r="D3965" s="461" t="s">
        <v>8314</v>
      </c>
      <c r="E3965" s="453" t="s">
        <v>416</v>
      </c>
      <c r="F3965" s="462" t="s">
        <v>15764</v>
      </c>
      <c r="G3965" s="453" t="s">
        <v>9403</v>
      </c>
      <c r="H3965" s="539" t="s">
        <v>15715</v>
      </c>
      <c r="I3965" s="469">
        <v>13500</v>
      </c>
      <c r="J3965" s="521" t="s">
        <v>15716</v>
      </c>
    </row>
    <row r="3966" spans="1:10" s="660" customFormat="1" ht="18" customHeight="1">
      <c r="A3966" s="452">
        <v>3961</v>
      </c>
      <c r="B3966" s="453" t="s">
        <v>15754</v>
      </c>
      <c r="C3966" s="453" t="s">
        <v>15713</v>
      </c>
      <c r="D3966" s="461" t="s">
        <v>8314</v>
      </c>
      <c r="E3966" s="453" t="s">
        <v>416</v>
      </c>
      <c r="F3966" s="456" t="s">
        <v>15765</v>
      </c>
      <c r="G3966" s="453" t="s">
        <v>9403</v>
      </c>
      <c r="H3966" s="539" t="s">
        <v>15715</v>
      </c>
      <c r="I3966" s="469">
        <v>21500</v>
      </c>
      <c r="J3966" s="521" t="s">
        <v>8414</v>
      </c>
    </row>
    <row r="3967" spans="1:10" s="660" customFormat="1" ht="18" customHeight="1">
      <c r="A3967" s="452">
        <v>3962</v>
      </c>
      <c r="B3967" s="453" t="s">
        <v>15754</v>
      </c>
      <c r="C3967" s="453" t="s">
        <v>15713</v>
      </c>
      <c r="D3967" s="461" t="s">
        <v>8314</v>
      </c>
      <c r="E3967" s="453" t="s">
        <v>416</v>
      </c>
      <c r="F3967" s="456" t="s">
        <v>15766</v>
      </c>
      <c r="G3967" s="453" t="s">
        <v>9403</v>
      </c>
      <c r="H3967" s="539" t="s">
        <v>15715</v>
      </c>
      <c r="I3967" s="469">
        <v>22000</v>
      </c>
      <c r="J3967" s="521" t="s">
        <v>8414</v>
      </c>
    </row>
    <row r="3968" spans="1:10" s="660" customFormat="1" ht="18" customHeight="1">
      <c r="A3968" s="452">
        <v>3963</v>
      </c>
      <c r="B3968" s="453" t="s">
        <v>15754</v>
      </c>
      <c r="C3968" s="453" t="s">
        <v>15713</v>
      </c>
      <c r="D3968" s="461" t="s">
        <v>15718</v>
      </c>
      <c r="E3968" s="453" t="s">
        <v>9437</v>
      </c>
      <c r="F3968" s="462" t="s">
        <v>15767</v>
      </c>
      <c r="G3968" s="453" t="s">
        <v>9403</v>
      </c>
      <c r="H3968" s="539" t="s">
        <v>15715</v>
      </c>
      <c r="I3968" s="469">
        <v>22000</v>
      </c>
      <c r="J3968" s="521" t="s">
        <v>8414</v>
      </c>
    </row>
    <row r="3969" spans="1:10" s="660" customFormat="1" ht="18" customHeight="1">
      <c r="A3969" s="452">
        <v>3964</v>
      </c>
      <c r="B3969" s="453" t="s">
        <v>15754</v>
      </c>
      <c r="C3969" s="453" t="s">
        <v>15713</v>
      </c>
      <c r="D3969" s="461" t="s">
        <v>15718</v>
      </c>
      <c r="E3969" s="453" t="s">
        <v>416</v>
      </c>
      <c r="F3969" s="462" t="s">
        <v>15763</v>
      </c>
      <c r="G3969" s="453" t="s">
        <v>9403</v>
      </c>
      <c r="H3969" s="539" t="s">
        <v>15715</v>
      </c>
      <c r="I3969" s="469">
        <v>25790</v>
      </c>
      <c r="J3969" s="521" t="s">
        <v>8414</v>
      </c>
    </row>
    <row r="3970" spans="1:10" s="660" customFormat="1" ht="18" customHeight="1">
      <c r="A3970" s="452">
        <v>3965</v>
      </c>
      <c r="B3970" s="453" t="s">
        <v>15754</v>
      </c>
      <c r="C3970" s="453" t="s">
        <v>15713</v>
      </c>
      <c r="D3970" s="461" t="s">
        <v>15718</v>
      </c>
      <c r="E3970" s="453" t="s">
        <v>416</v>
      </c>
      <c r="F3970" s="462" t="s">
        <v>15765</v>
      </c>
      <c r="G3970" s="453" t="s">
        <v>9403</v>
      </c>
      <c r="H3970" s="539" t="s">
        <v>15715</v>
      </c>
      <c r="I3970" s="469">
        <v>22500</v>
      </c>
      <c r="J3970" s="521" t="s">
        <v>8414</v>
      </c>
    </row>
    <row r="3971" spans="1:10" s="660" customFormat="1" ht="18" customHeight="1">
      <c r="A3971" s="452">
        <v>3966</v>
      </c>
      <c r="B3971" s="453" t="s">
        <v>8331</v>
      </c>
      <c r="C3971" s="453" t="s">
        <v>8316</v>
      </c>
      <c r="D3971" s="461" t="s">
        <v>8415</v>
      </c>
      <c r="E3971" s="453" t="s">
        <v>124</v>
      </c>
      <c r="F3971" s="462" t="s">
        <v>8416</v>
      </c>
      <c r="G3971" s="453" t="s">
        <v>4500</v>
      </c>
      <c r="H3971" s="463" t="s">
        <v>651</v>
      </c>
      <c r="I3971" s="471">
        <v>20720</v>
      </c>
      <c r="J3971" s="472"/>
    </row>
    <row r="3972" spans="1:10" s="460" customFormat="1" ht="18" customHeight="1">
      <c r="A3972" s="452">
        <v>3967</v>
      </c>
      <c r="B3972" s="453" t="s">
        <v>8331</v>
      </c>
      <c r="C3972" s="453" t="s">
        <v>8316</v>
      </c>
      <c r="D3972" s="461" t="s">
        <v>8415</v>
      </c>
      <c r="E3972" s="453" t="s">
        <v>416</v>
      </c>
      <c r="F3972" s="462" t="s">
        <v>8417</v>
      </c>
      <c r="G3972" s="453" t="s">
        <v>4500</v>
      </c>
      <c r="H3972" s="463" t="s">
        <v>651</v>
      </c>
      <c r="I3972" s="471">
        <v>23220</v>
      </c>
      <c r="J3972" s="472"/>
    </row>
    <row r="3973" spans="1:10" s="460" customFormat="1" ht="18" customHeight="1">
      <c r="A3973" s="452">
        <v>3968</v>
      </c>
      <c r="B3973" s="453" t="s">
        <v>15754</v>
      </c>
      <c r="C3973" s="453" t="s">
        <v>15713</v>
      </c>
      <c r="D3973" s="454" t="s">
        <v>15768</v>
      </c>
      <c r="E3973" s="453" t="s">
        <v>9466</v>
      </c>
      <c r="F3973" s="456" t="s">
        <v>15769</v>
      </c>
      <c r="G3973" s="475"/>
      <c r="H3973" s="457" t="s">
        <v>4491</v>
      </c>
      <c r="I3973" s="458">
        <v>20500</v>
      </c>
      <c r="J3973" s="476"/>
    </row>
    <row r="3974" spans="1:10" s="460" customFormat="1" ht="18" customHeight="1">
      <c r="A3974" s="452">
        <v>3969</v>
      </c>
      <c r="B3974" s="453" t="s">
        <v>8331</v>
      </c>
      <c r="C3974" s="453" t="s">
        <v>8316</v>
      </c>
      <c r="D3974" s="461" t="s">
        <v>8418</v>
      </c>
      <c r="E3974" s="453" t="s">
        <v>658</v>
      </c>
      <c r="F3974" s="462" t="s">
        <v>8419</v>
      </c>
      <c r="G3974" s="453" t="s">
        <v>4500</v>
      </c>
      <c r="H3974" s="463" t="s">
        <v>651</v>
      </c>
      <c r="I3974" s="471">
        <v>24660</v>
      </c>
      <c r="J3974" s="472"/>
    </row>
    <row r="3975" spans="1:10" s="460" customFormat="1" ht="18" customHeight="1">
      <c r="A3975" s="452">
        <v>3970</v>
      </c>
      <c r="B3975" s="453" t="s">
        <v>8331</v>
      </c>
      <c r="C3975" s="453" t="s">
        <v>8316</v>
      </c>
      <c r="D3975" s="461" t="s">
        <v>8420</v>
      </c>
      <c r="E3975" s="453" t="s">
        <v>5083</v>
      </c>
      <c r="F3975" s="456" t="s">
        <v>8421</v>
      </c>
      <c r="G3975" s="453" t="s">
        <v>4500</v>
      </c>
      <c r="H3975" s="468" t="s">
        <v>9750</v>
      </c>
      <c r="I3975" s="469">
        <v>1250</v>
      </c>
      <c r="J3975" s="520"/>
    </row>
    <row r="3976" spans="1:10" s="460" customFormat="1" ht="18" customHeight="1">
      <c r="A3976" s="452">
        <v>3971</v>
      </c>
      <c r="B3976" s="453" t="s">
        <v>8331</v>
      </c>
      <c r="C3976" s="455" t="s">
        <v>8316</v>
      </c>
      <c r="D3976" s="473" t="s">
        <v>8422</v>
      </c>
      <c r="E3976" s="455" t="s">
        <v>416</v>
      </c>
      <c r="F3976" s="456" t="s">
        <v>8423</v>
      </c>
      <c r="G3976" s="455" t="s">
        <v>4500</v>
      </c>
      <c r="H3976" s="465" t="s">
        <v>4466</v>
      </c>
      <c r="I3976" s="458">
        <v>22530</v>
      </c>
      <c r="J3976" s="474"/>
    </row>
    <row r="3977" spans="1:10" s="460" customFormat="1" ht="18" customHeight="1">
      <c r="A3977" s="452">
        <v>3972</v>
      </c>
      <c r="B3977" s="453" t="s">
        <v>8331</v>
      </c>
      <c r="C3977" s="453" t="s">
        <v>8316</v>
      </c>
      <c r="D3977" s="461" t="s">
        <v>15770</v>
      </c>
      <c r="E3977" s="453" t="s">
        <v>15771</v>
      </c>
      <c r="F3977" s="462" t="s">
        <v>15772</v>
      </c>
      <c r="G3977" s="453" t="s">
        <v>4500</v>
      </c>
      <c r="H3977" s="658" t="s">
        <v>15724</v>
      </c>
      <c r="I3977" s="469">
        <v>19500</v>
      </c>
      <c r="J3977" s="659"/>
    </row>
    <row r="3978" spans="1:10" s="460" customFormat="1" ht="18" customHeight="1">
      <c r="A3978" s="452">
        <v>3973</v>
      </c>
      <c r="B3978" s="453" t="s">
        <v>8331</v>
      </c>
      <c r="C3978" s="453" t="s">
        <v>8316</v>
      </c>
      <c r="D3978" s="461" t="s">
        <v>15770</v>
      </c>
      <c r="E3978" s="453" t="s">
        <v>416</v>
      </c>
      <c r="F3978" s="462" t="s">
        <v>15773</v>
      </c>
      <c r="G3978" s="453" t="s">
        <v>4500</v>
      </c>
      <c r="H3978" s="658" t="s">
        <v>15724</v>
      </c>
      <c r="I3978" s="469">
        <v>20500</v>
      </c>
      <c r="J3978" s="659" t="s">
        <v>15774</v>
      </c>
    </row>
    <row r="3979" spans="1:10" s="460" customFormat="1" ht="18" customHeight="1">
      <c r="A3979" s="452">
        <v>3974</v>
      </c>
      <c r="B3979" s="452" t="s">
        <v>15754</v>
      </c>
      <c r="C3979" s="452" t="s">
        <v>15713</v>
      </c>
      <c r="D3979" s="466" t="s">
        <v>15775</v>
      </c>
      <c r="E3979" s="452" t="s">
        <v>416</v>
      </c>
      <c r="F3979" s="467" t="s">
        <v>15776</v>
      </c>
      <c r="G3979" s="453" t="s">
        <v>9403</v>
      </c>
      <c r="H3979" s="468" t="s">
        <v>4453</v>
      </c>
      <c r="I3979" s="469">
        <v>18800</v>
      </c>
      <c r="J3979" s="459"/>
    </row>
    <row r="3980" spans="1:10" s="460" customFormat="1" ht="18" customHeight="1">
      <c r="A3980" s="452">
        <v>3975</v>
      </c>
      <c r="B3980" s="452" t="s">
        <v>15754</v>
      </c>
      <c r="C3980" s="452" t="s">
        <v>15713</v>
      </c>
      <c r="D3980" s="466" t="s">
        <v>8424</v>
      </c>
      <c r="E3980" s="452" t="s">
        <v>416</v>
      </c>
      <c r="F3980" s="467" t="s">
        <v>15777</v>
      </c>
      <c r="G3980" s="453" t="s">
        <v>9403</v>
      </c>
      <c r="H3980" s="468" t="s">
        <v>9892</v>
      </c>
      <c r="I3980" s="469">
        <v>17900</v>
      </c>
      <c r="J3980" s="459"/>
    </row>
    <row r="3981" spans="1:10" s="460" customFormat="1" ht="18" customHeight="1">
      <c r="A3981" s="452">
        <v>3976</v>
      </c>
      <c r="B3981" s="453" t="s">
        <v>8331</v>
      </c>
      <c r="C3981" s="453" t="s">
        <v>8316</v>
      </c>
      <c r="D3981" s="461" t="s">
        <v>15778</v>
      </c>
      <c r="E3981" s="453" t="s">
        <v>15771</v>
      </c>
      <c r="F3981" s="462" t="s">
        <v>15772</v>
      </c>
      <c r="G3981" s="453" t="s">
        <v>4500</v>
      </c>
      <c r="H3981" s="658" t="s">
        <v>15724</v>
      </c>
      <c r="I3981" s="469">
        <v>18500</v>
      </c>
      <c r="J3981" s="659" t="s">
        <v>15779</v>
      </c>
    </row>
    <row r="3982" spans="1:10" s="460" customFormat="1" ht="18" customHeight="1">
      <c r="A3982" s="452">
        <v>3977</v>
      </c>
      <c r="B3982" s="453" t="s">
        <v>8331</v>
      </c>
      <c r="C3982" s="453" t="s">
        <v>8316</v>
      </c>
      <c r="D3982" s="461" t="s">
        <v>8425</v>
      </c>
      <c r="E3982" s="453" t="s">
        <v>416</v>
      </c>
      <c r="F3982" s="462" t="s">
        <v>15773</v>
      </c>
      <c r="G3982" s="453" t="s">
        <v>4500</v>
      </c>
      <c r="H3982" s="658" t="s">
        <v>15724</v>
      </c>
      <c r="I3982" s="469">
        <v>19500</v>
      </c>
      <c r="J3982" s="659" t="s">
        <v>15780</v>
      </c>
    </row>
    <row r="3983" spans="1:10" s="460" customFormat="1" ht="18" customHeight="1">
      <c r="A3983" s="452">
        <v>3978</v>
      </c>
      <c r="B3983" s="453" t="s">
        <v>15754</v>
      </c>
      <c r="C3983" s="453" t="s">
        <v>15713</v>
      </c>
      <c r="D3983" s="454" t="s">
        <v>15781</v>
      </c>
      <c r="E3983" s="453" t="s">
        <v>9466</v>
      </c>
      <c r="F3983" s="456" t="s">
        <v>15782</v>
      </c>
      <c r="G3983" s="475"/>
      <c r="H3983" s="457" t="s">
        <v>4491</v>
      </c>
      <c r="I3983" s="458">
        <v>20500</v>
      </c>
      <c r="J3983" s="476"/>
    </row>
    <row r="3984" spans="1:10" s="460" customFormat="1" ht="18" customHeight="1">
      <c r="A3984" s="452">
        <v>3979</v>
      </c>
      <c r="B3984" s="453" t="s">
        <v>8331</v>
      </c>
      <c r="C3984" s="453" t="s">
        <v>8316</v>
      </c>
      <c r="D3984" s="461" t="s">
        <v>8426</v>
      </c>
      <c r="E3984" s="453" t="s">
        <v>8427</v>
      </c>
      <c r="F3984" s="462" t="s">
        <v>8428</v>
      </c>
      <c r="G3984" s="453" t="s">
        <v>9403</v>
      </c>
      <c r="H3984" s="457" t="s">
        <v>4441</v>
      </c>
      <c r="I3984" s="458">
        <v>17300</v>
      </c>
      <c r="J3984" s="470"/>
    </row>
    <row r="3985" spans="1:10" s="460" customFormat="1" ht="18" customHeight="1">
      <c r="A3985" s="452">
        <v>3980</v>
      </c>
      <c r="B3985" s="453" t="s">
        <v>8331</v>
      </c>
      <c r="C3985" s="453" t="s">
        <v>8316</v>
      </c>
      <c r="D3985" s="461" t="s">
        <v>15783</v>
      </c>
      <c r="E3985" s="453" t="s">
        <v>416</v>
      </c>
      <c r="F3985" s="462" t="s">
        <v>15784</v>
      </c>
      <c r="G3985" s="453" t="s">
        <v>4500</v>
      </c>
      <c r="H3985" s="658" t="s">
        <v>15724</v>
      </c>
      <c r="I3985" s="469">
        <v>11050</v>
      </c>
      <c r="J3985" s="659" t="s">
        <v>15780</v>
      </c>
    </row>
    <row r="3986" spans="1:10" s="460" customFormat="1" ht="18" customHeight="1">
      <c r="A3986" s="452">
        <v>3981</v>
      </c>
      <c r="B3986" s="453" t="s">
        <v>8331</v>
      </c>
      <c r="C3986" s="453" t="s">
        <v>8316</v>
      </c>
      <c r="D3986" s="461" t="s">
        <v>15783</v>
      </c>
      <c r="E3986" s="453" t="s">
        <v>416</v>
      </c>
      <c r="F3986" s="462" t="s">
        <v>15785</v>
      </c>
      <c r="G3986" s="453" t="s">
        <v>4500</v>
      </c>
      <c r="H3986" s="658" t="s">
        <v>15724</v>
      </c>
      <c r="I3986" s="469">
        <v>10400</v>
      </c>
      <c r="J3986" s="659" t="s">
        <v>15780</v>
      </c>
    </row>
    <row r="3987" spans="1:10" s="460" customFormat="1" ht="18" customHeight="1">
      <c r="A3987" s="452">
        <v>3982</v>
      </c>
      <c r="B3987" s="483" t="s">
        <v>8331</v>
      </c>
      <c r="C3987" s="483" t="s">
        <v>8316</v>
      </c>
      <c r="D3987" s="490" t="s">
        <v>8130</v>
      </c>
      <c r="E3987" s="483" t="s">
        <v>658</v>
      </c>
      <c r="F3987" s="485" t="s">
        <v>8429</v>
      </c>
      <c r="G3987" s="483" t="s">
        <v>4500</v>
      </c>
      <c r="H3987" s="491" t="s">
        <v>4551</v>
      </c>
      <c r="I3987" s="492">
        <v>18200</v>
      </c>
      <c r="J3987" s="470"/>
    </row>
    <row r="3988" spans="1:10" s="460" customFormat="1" ht="18" customHeight="1">
      <c r="A3988" s="452">
        <v>3983</v>
      </c>
      <c r="B3988" s="483" t="s">
        <v>8331</v>
      </c>
      <c r="C3988" s="483" t="s">
        <v>8316</v>
      </c>
      <c r="D3988" s="490" t="s">
        <v>8130</v>
      </c>
      <c r="E3988" s="483" t="s">
        <v>658</v>
      </c>
      <c r="F3988" s="485" t="s">
        <v>8430</v>
      </c>
      <c r="G3988" s="483" t="s">
        <v>4500</v>
      </c>
      <c r="H3988" s="491" t="s">
        <v>4551</v>
      </c>
      <c r="I3988" s="492">
        <v>18200</v>
      </c>
      <c r="J3988" s="470"/>
    </row>
    <row r="3989" spans="1:10" s="460" customFormat="1" ht="18" customHeight="1">
      <c r="A3989" s="452">
        <v>3984</v>
      </c>
      <c r="B3989" s="483" t="s">
        <v>8331</v>
      </c>
      <c r="C3989" s="453" t="s">
        <v>8316</v>
      </c>
      <c r="D3989" s="490" t="s">
        <v>8130</v>
      </c>
      <c r="E3989" s="483" t="s">
        <v>658</v>
      </c>
      <c r="F3989" s="485" t="s">
        <v>8431</v>
      </c>
      <c r="G3989" s="483" t="s">
        <v>4500</v>
      </c>
      <c r="H3989" s="491" t="s">
        <v>4551</v>
      </c>
      <c r="I3989" s="492">
        <v>18800</v>
      </c>
      <c r="J3989" s="459"/>
    </row>
    <row r="3990" spans="1:10" s="460" customFormat="1" ht="18" customHeight="1">
      <c r="A3990" s="452">
        <v>3985</v>
      </c>
      <c r="B3990" s="483" t="s">
        <v>8331</v>
      </c>
      <c r="C3990" s="483" t="s">
        <v>8316</v>
      </c>
      <c r="D3990" s="490" t="s">
        <v>8130</v>
      </c>
      <c r="E3990" s="483" t="s">
        <v>658</v>
      </c>
      <c r="F3990" s="485" t="s">
        <v>8432</v>
      </c>
      <c r="G3990" s="483" t="s">
        <v>4500</v>
      </c>
      <c r="H3990" s="491" t="s">
        <v>4551</v>
      </c>
      <c r="I3990" s="492">
        <v>18800</v>
      </c>
      <c r="J3990" s="470"/>
    </row>
    <row r="3991" spans="1:10" s="460" customFormat="1" ht="18" customHeight="1">
      <c r="A3991" s="452">
        <v>3986</v>
      </c>
      <c r="B3991" s="453" t="s">
        <v>8331</v>
      </c>
      <c r="C3991" s="453" t="s">
        <v>8316</v>
      </c>
      <c r="D3991" s="490" t="s">
        <v>8130</v>
      </c>
      <c r="E3991" s="483" t="s">
        <v>658</v>
      </c>
      <c r="F3991" s="485" t="s">
        <v>8433</v>
      </c>
      <c r="G3991" s="483" t="s">
        <v>4500</v>
      </c>
      <c r="H3991" s="491" t="s">
        <v>4551</v>
      </c>
      <c r="I3991" s="492">
        <v>18200</v>
      </c>
      <c r="J3991" s="470"/>
    </row>
    <row r="3992" spans="1:10" s="460" customFormat="1" ht="18" customHeight="1">
      <c r="A3992" s="452">
        <v>3987</v>
      </c>
      <c r="B3992" s="483" t="s">
        <v>8331</v>
      </c>
      <c r="C3992" s="483" t="s">
        <v>8316</v>
      </c>
      <c r="D3992" s="490" t="s">
        <v>8130</v>
      </c>
      <c r="E3992" s="483" t="s">
        <v>658</v>
      </c>
      <c r="F3992" s="485" t="s">
        <v>8434</v>
      </c>
      <c r="G3992" s="483" t="s">
        <v>4500</v>
      </c>
      <c r="H3992" s="491" t="s">
        <v>4551</v>
      </c>
      <c r="I3992" s="492">
        <v>18200</v>
      </c>
      <c r="J3992" s="470"/>
    </row>
    <row r="3993" spans="1:10" s="460" customFormat="1" ht="18" customHeight="1">
      <c r="A3993" s="452">
        <v>3988</v>
      </c>
      <c r="B3993" s="483" t="s">
        <v>8331</v>
      </c>
      <c r="C3993" s="453" t="s">
        <v>8316</v>
      </c>
      <c r="D3993" s="490" t="s">
        <v>8130</v>
      </c>
      <c r="E3993" s="483" t="s">
        <v>658</v>
      </c>
      <c r="F3993" s="485" t="s">
        <v>8435</v>
      </c>
      <c r="G3993" s="483" t="s">
        <v>4500</v>
      </c>
      <c r="H3993" s="491" t="s">
        <v>4551</v>
      </c>
      <c r="I3993" s="492">
        <v>18800</v>
      </c>
      <c r="J3993" s="470"/>
    </row>
    <row r="3994" spans="1:10" s="460" customFormat="1" ht="18" customHeight="1">
      <c r="A3994" s="452">
        <v>3989</v>
      </c>
      <c r="B3994" s="483" t="s">
        <v>8331</v>
      </c>
      <c r="C3994" s="453" t="s">
        <v>8316</v>
      </c>
      <c r="D3994" s="490" t="s">
        <v>8130</v>
      </c>
      <c r="E3994" s="483" t="s">
        <v>658</v>
      </c>
      <c r="F3994" s="485" t="s">
        <v>8436</v>
      </c>
      <c r="G3994" s="483" t="s">
        <v>4500</v>
      </c>
      <c r="H3994" s="491" t="s">
        <v>4551</v>
      </c>
      <c r="I3994" s="492">
        <v>18800</v>
      </c>
      <c r="J3994" s="575"/>
    </row>
    <row r="3995" spans="1:10" s="460" customFormat="1" ht="18" customHeight="1">
      <c r="A3995" s="452">
        <v>3990</v>
      </c>
      <c r="B3995" s="453" t="s">
        <v>8331</v>
      </c>
      <c r="C3995" s="453" t="s">
        <v>8316</v>
      </c>
      <c r="D3995" s="461" t="s">
        <v>8437</v>
      </c>
      <c r="E3995" s="453" t="s">
        <v>5083</v>
      </c>
      <c r="F3995" s="462" t="s">
        <v>8438</v>
      </c>
      <c r="G3995" s="453"/>
      <c r="H3995" s="468" t="s">
        <v>9750</v>
      </c>
      <c r="I3995" s="469">
        <v>970</v>
      </c>
      <c r="J3995" s="520"/>
    </row>
    <row r="3996" spans="1:10" s="460" customFormat="1" ht="18" customHeight="1">
      <c r="A3996" s="452">
        <v>3991</v>
      </c>
      <c r="B3996" s="453" t="s">
        <v>8331</v>
      </c>
      <c r="C3996" s="453" t="s">
        <v>8316</v>
      </c>
      <c r="D3996" s="461" t="s">
        <v>8439</v>
      </c>
      <c r="E3996" s="453" t="s">
        <v>658</v>
      </c>
      <c r="F3996" s="462" t="s">
        <v>8440</v>
      </c>
      <c r="G3996" s="453"/>
      <c r="H3996" s="457" t="s">
        <v>4441</v>
      </c>
      <c r="I3996" s="458">
        <v>18600</v>
      </c>
      <c r="J3996" s="470"/>
    </row>
    <row r="3997" spans="1:10" s="460" customFormat="1" ht="18" customHeight="1">
      <c r="A3997" s="452">
        <v>3992</v>
      </c>
      <c r="B3997" s="453" t="s">
        <v>8331</v>
      </c>
      <c r="C3997" s="453" t="s">
        <v>8316</v>
      </c>
      <c r="D3997" s="461" t="s">
        <v>8441</v>
      </c>
      <c r="E3997" s="453" t="s">
        <v>658</v>
      </c>
      <c r="F3997" s="462" t="s">
        <v>8442</v>
      </c>
      <c r="G3997" s="453" t="s">
        <v>9403</v>
      </c>
      <c r="H3997" s="457" t="s">
        <v>4441</v>
      </c>
      <c r="I3997" s="458">
        <v>19200</v>
      </c>
      <c r="J3997" s="470"/>
    </row>
    <row r="3998" spans="1:10" s="460" customFormat="1" ht="18" customHeight="1">
      <c r="A3998" s="452">
        <v>3993</v>
      </c>
      <c r="B3998" s="453" t="s">
        <v>8331</v>
      </c>
      <c r="C3998" s="453" t="s">
        <v>8316</v>
      </c>
      <c r="D3998" s="466" t="s">
        <v>8443</v>
      </c>
      <c r="E3998" s="452" t="s">
        <v>416</v>
      </c>
      <c r="F3998" s="467" t="s">
        <v>8444</v>
      </c>
      <c r="G3998" s="452" t="s">
        <v>4500</v>
      </c>
      <c r="H3998" s="468" t="s">
        <v>4483</v>
      </c>
      <c r="I3998" s="469"/>
      <c r="J3998" s="470" t="s">
        <v>4485</v>
      </c>
    </row>
    <row r="3999" spans="1:10" s="460" customFormat="1" ht="18" customHeight="1">
      <c r="A3999" s="452">
        <v>3994</v>
      </c>
      <c r="B3999" s="453" t="s">
        <v>8331</v>
      </c>
      <c r="C3999" s="453" t="s">
        <v>8316</v>
      </c>
      <c r="D3999" s="466" t="s">
        <v>8445</v>
      </c>
      <c r="E3999" s="452" t="s">
        <v>416</v>
      </c>
      <c r="F3999" s="467" t="s">
        <v>8446</v>
      </c>
      <c r="G3999" s="452" t="s">
        <v>4500</v>
      </c>
      <c r="H3999" s="468" t="s">
        <v>4483</v>
      </c>
      <c r="I3999" s="469"/>
      <c r="J3999" s="470" t="s">
        <v>4485</v>
      </c>
    </row>
    <row r="4000" spans="1:10" s="460" customFormat="1" ht="18" customHeight="1">
      <c r="A4000" s="452">
        <v>3995</v>
      </c>
      <c r="B4000" s="453" t="s">
        <v>8331</v>
      </c>
      <c r="C4000" s="453" t="s">
        <v>8316</v>
      </c>
      <c r="D4000" s="466" t="s">
        <v>8447</v>
      </c>
      <c r="E4000" s="452" t="s">
        <v>416</v>
      </c>
      <c r="F4000" s="467" t="s">
        <v>8448</v>
      </c>
      <c r="G4000" s="452" t="s">
        <v>4500</v>
      </c>
      <c r="H4000" s="468" t="s">
        <v>4483</v>
      </c>
      <c r="I4000" s="469"/>
      <c r="J4000" s="470" t="s">
        <v>4485</v>
      </c>
    </row>
    <row r="4001" spans="1:10" s="460" customFormat="1" ht="18" customHeight="1">
      <c r="A4001" s="452">
        <v>3996</v>
      </c>
      <c r="B4001" s="453" t="s">
        <v>8331</v>
      </c>
      <c r="C4001" s="453" t="s">
        <v>8316</v>
      </c>
      <c r="D4001" s="466" t="s">
        <v>8449</v>
      </c>
      <c r="E4001" s="452" t="s">
        <v>416</v>
      </c>
      <c r="F4001" s="467" t="s">
        <v>8450</v>
      </c>
      <c r="G4001" s="452" t="s">
        <v>4500</v>
      </c>
      <c r="H4001" s="468" t="s">
        <v>4483</v>
      </c>
      <c r="I4001" s="469"/>
      <c r="J4001" s="470" t="s">
        <v>4485</v>
      </c>
    </row>
    <row r="4002" spans="1:10" s="460" customFormat="1" ht="18" customHeight="1">
      <c r="A4002" s="452">
        <v>3997</v>
      </c>
      <c r="B4002" s="453" t="s">
        <v>15754</v>
      </c>
      <c r="C4002" s="453" t="s">
        <v>15713</v>
      </c>
      <c r="D4002" s="454" t="s">
        <v>15786</v>
      </c>
      <c r="E4002" s="453" t="s">
        <v>9466</v>
      </c>
      <c r="F4002" s="456" t="s">
        <v>15787</v>
      </c>
      <c r="G4002" s="475"/>
      <c r="H4002" s="457" t="s">
        <v>4491</v>
      </c>
      <c r="I4002" s="458">
        <v>21000</v>
      </c>
      <c r="J4002" s="476"/>
    </row>
    <row r="4003" spans="1:10" s="460" customFormat="1" ht="18" customHeight="1">
      <c r="A4003" s="452">
        <v>3998</v>
      </c>
      <c r="B4003" s="453" t="s">
        <v>8331</v>
      </c>
      <c r="C4003" s="453" t="s">
        <v>8316</v>
      </c>
      <c r="D4003" s="461" t="s">
        <v>15788</v>
      </c>
      <c r="E4003" s="453" t="s">
        <v>15771</v>
      </c>
      <c r="F4003" s="462" t="s">
        <v>15789</v>
      </c>
      <c r="G4003" s="453" t="s">
        <v>4500</v>
      </c>
      <c r="H4003" s="658" t="s">
        <v>15724</v>
      </c>
      <c r="I4003" s="469">
        <v>18000</v>
      </c>
      <c r="J4003" s="659" t="s">
        <v>15779</v>
      </c>
    </row>
    <row r="4004" spans="1:10" s="460" customFormat="1" ht="18" customHeight="1">
      <c r="A4004" s="452">
        <v>3999</v>
      </c>
      <c r="B4004" s="453" t="s">
        <v>8331</v>
      </c>
      <c r="C4004" s="453" t="s">
        <v>8316</v>
      </c>
      <c r="D4004" s="461" t="s">
        <v>15788</v>
      </c>
      <c r="E4004" s="453" t="s">
        <v>416</v>
      </c>
      <c r="F4004" s="462" t="s">
        <v>15790</v>
      </c>
      <c r="G4004" s="453" t="s">
        <v>4500</v>
      </c>
      <c r="H4004" s="658" t="s">
        <v>15724</v>
      </c>
      <c r="I4004" s="469">
        <v>19000</v>
      </c>
      <c r="J4004" s="659" t="s">
        <v>15780</v>
      </c>
    </row>
    <row r="4005" spans="1:10" s="460" customFormat="1" ht="18" customHeight="1">
      <c r="A4005" s="452">
        <v>4000</v>
      </c>
      <c r="B4005" s="453" t="s">
        <v>8331</v>
      </c>
      <c r="C4005" s="453" t="s">
        <v>8316</v>
      </c>
      <c r="D4005" s="461" t="s">
        <v>15788</v>
      </c>
      <c r="E4005" s="453" t="s">
        <v>416</v>
      </c>
      <c r="F4005" s="462" t="s">
        <v>15791</v>
      </c>
      <c r="G4005" s="453" t="s">
        <v>4500</v>
      </c>
      <c r="H4005" s="658" t="s">
        <v>15724</v>
      </c>
      <c r="I4005" s="469">
        <v>14000</v>
      </c>
      <c r="J4005" s="659" t="s">
        <v>15780</v>
      </c>
    </row>
    <row r="4006" spans="1:10" s="460" customFormat="1" ht="18" customHeight="1">
      <c r="A4006" s="452">
        <v>4001</v>
      </c>
      <c r="B4006" s="453" t="s">
        <v>8331</v>
      </c>
      <c r="C4006" s="453" t="s">
        <v>8316</v>
      </c>
      <c r="D4006" s="454" t="s">
        <v>8320</v>
      </c>
      <c r="E4006" s="453" t="s">
        <v>416</v>
      </c>
      <c r="F4006" s="462" t="s">
        <v>8451</v>
      </c>
      <c r="G4006" s="453" t="s">
        <v>4500</v>
      </c>
      <c r="H4006" s="468" t="s">
        <v>9750</v>
      </c>
      <c r="I4006" s="458">
        <v>12900</v>
      </c>
      <c r="J4006" s="520"/>
    </row>
    <row r="4007" spans="1:10" s="460" customFormat="1" ht="18" customHeight="1">
      <c r="A4007" s="452">
        <v>4002</v>
      </c>
      <c r="B4007" s="453" t="s">
        <v>8331</v>
      </c>
      <c r="C4007" s="481" t="s">
        <v>8316</v>
      </c>
      <c r="D4007" s="454" t="s">
        <v>8452</v>
      </c>
      <c r="E4007" s="453" t="s">
        <v>8453</v>
      </c>
      <c r="F4007" s="456" t="s">
        <v>8454</v>
      </c>
      <c r="G4007" s="453" t="s">
        <v>4500</v>
      </c>
      <c r="H4007" s="468" t="s">
        <v>9750</v>
      </c>
      <c r="I4007" s="469">
        <v>18200</v>
      </c>
      <c r="J4007" s="520"/>
    </row>
    <row r="4008" spans="1:10" s="460" customFormat="1" ht="18" customHeight="1">
      <c r="A4008" s="452">
        <v>4003</v>
      </c>
      <c r="B4008" s="453" t="s">
        <v>8331</v>
      </c>
      <c r="C4008" s="453" t="s">
        <v>8316</v>
      </c>
      <c r="D4008" s="461" t="s">
        <v>8452</v>
      </c>
      <c r="E4008" s="453" t="s">
        <v>8453</v>
      </c>
      <c r="F4008" s="456" t="s">
        <v>8455</v>
      </c>
      <c r="G4008" s="453" t="s">
        <v>4500</v>
      </c>
      <c r="H4008" s="468" t="s">
        <v>9750</v>
      </c>
      <c r="I4008" s="469">
        <v>17700</v>
      </c>
      <c r="J4008" s="520"/>
    </row>
    <row r="4009" spans="1:10" s="460" customFormat="1" ht="18" customHeight="1">
      <c r="A4009" s="452">
        <v>4004</v>
      </c>
      <c r="B4009" s="453" t="s">
        <v>8331</v>
      </c>
      <c r="C4009" s="481" t="s">
        <v>8316</v>
      </c>
      <c r="D4009" s="454" t="s">
        <v>8452</v>
      </c>
      <c r="E4009" s="453" t="s">
        <v>416</v>
      </c>
      <c r="F4009" s="456" t="s">
        <v>8456</v>
      </c>
      <c r="G4009" s="453" t="s">
        <v>4500</v>
      </c>
      <c r="H4009" s="468" t="s">
        <v>9750</v>
      </c>
      <c r="I4009" s="469">
        <v>18200</v>
      </c>
      <c r="J4009" s="520"/>
    </row>
    <row r="4010" spans="1:10" s="460" customFormat="1" ht="18" customHeight="1">
      <c r="A4010" s="452">
        <v>4005</v>
      </c>
      <c r="B4010" s="453" t="s">
        <v>8331</v>
      </c>
      <c r="C4010" s="481" t="s">
        <v>8316</v>
      </c>
      <c r="D4010" s="454" t="s">
        <v>8452</v>
      </c>
      <c r="E4010" s="453" t="s">
        <v>416</v>
      </c>
      <c r="F4010" s="456" t="s">
        <v>8450</v>
      </c>
      <c r="G4010" s="475" t="s">
        <v>4500</v>
      </c>
      <c r="H4010" s="468" t="s">
        <v>9750</v>
      </c>
      <c r="I4010" s="458">
        <v>17700</v>
      </c>
      <c r="J4010" s="476"/>
    </row>
    <row r="4011" spans="1:10" s="460" customFormat="1" ht="18" customHeight="1">
      <c r="A4011" s="452">
        <v>4006</v>
      </c>
      <c r="B4011" s="453" t="s">
        <v>8331</v>
      </c>
      <c r="C4011" s="453" t="s">
        <v>8316</v>
      </c>
      <c r="D4011" s="466" t="s">
        <v>8457</v>
      </c>
      <c r="E4011" s="453" t="s">
        <v>8427</v>
      </c>
      <c r="F4011" s="467" t="s">
        <v>8458</v>
      </c>
      <c r="G4011" s="453" t="s">
        <v>9403</v>
      </c>
      <c r="H4011" s="457" t="s">
        <v>4441</v>
      </c>
      <c r="I4011" s="469">
        <v>18100</v>
      </c>
      <c r="J4011" s="470"/>
    </row>
    <row r="4012" spans="1:10" s="460" customFormat="1" ht="18" customHeight="1">
      <c r="A4012" s="452">
        <v>4007</v>
      </c>
      <c r="B4012" s="453" t="s">
        <v>8331</v>
      </c>
      <c r="C4012" s="453" t="s">
        <v>8316</v>
      </c>
      <c r="D4012" s="461" t="s">
        <v>8457</v>
      </c>
      <c r="E4012" s="453" t="s">
        <v>416</v>
      </c>
      <c r="F4012" s="462" t="s">
        <v>8459</v>
      </c>
      <c r="G4012" s="453" t="s">
        <v>9403</v>
      </c>
      <c r="H4012" s="457" t="s">
        <v>4441</v>
      </c>
      <c r="I4012" s="458">
        <v>18100</v>
      </c>
      <c r="J4012" s="470"/>
    </row>
    <row r="4013" spans="1:10" s="460" customFormat="1" ht="18" customHeight="1">
      <c r="A4013" s="452">
        <v>4008</v>
      </c>
      <c r="B4013" s="453" t="s">
        <v>15754</v>
      </c>
      <c r="C4013" s="452" t="s">
        <v>8316</v>
      </c>
      <c r="D4013" s="466" t="s">
        <v>8460</v>
      </c>
      <c r="E4013" s="452" t="s">
        <v>416</v>
      </c>
      <c r="F4013" s="467" t="s">
        <v>8460</v>
      </c>
      <c r="G4013" s="453" t="s">
        <v>4500</v>
      </c>
      <c r="H4013" s="463" t="s">
        <v>4463</v>
      </c>
      <c r="I4013" s="532">
        <v>21000</v>
      </c>
      <c r="J4013" s="459"/>
    </row>
    <row r="4014" spans="1:10" s="460" customFormat="1" ht="18" customHeight="1">
      <c r="A4014" s="452">
        <v>4009</v>
      </c>
      <c r="B4014" s="453" t="s">
        <v>15754</v>
      </c>
      <c r="C4014" s="452" t="s">
        <v>8316</v>
      </c>
      <c r="D4014" s="466" t="s">
        <v>8461</v>
      </c>
      <c r="E4014" s="452" t="s">
        <v>416</v>
      </c>
      <c r="F4014" s="467" t="s">
        <v>8462</v>
      </c>
      <c r="G4014" s="453" t="s">
        <v>4500</v>
      </c>
      <c r="H4014" s="463" t="s">
        <v>4463</v>
      </c>
      <c r="I4014" s="532">
        <v>21000</v>
      </c>
      <c r="J4014" s="459"/>
    </row>
    <row r="4015" spans="1:10" s="460" customFormat="1" ht="18" customHeight="1">
      <c r="A4015" s="452">
        <v>4010</v>
      </c>
      <c r="B4015" s="453" t="s">
        <v>15754</v>
      </c>
      <c r="C4015" s="452" t="s">
        <v>8316</v>
      </c>
      <c r="D4015" s="466" t="s">
        <v>8463</v>
      </c>
      <c r="E4015" s="452" t="s">
        <v>416</v>
      </c>
      <c r="F4015" s="467" t="s">
        <v>8463</v>
      </c>
      <c r="G4015" s="453" t="s">
        <v>4500</v>
      </c>
      <c r="H4015" s="463" t="s">
        <v>4463</v>
      </c>
      <c r="I4015" s="532">
        <v>18000</v>
      </c>
      <c r="J4015" s="459"/>
    </row>
    <row r="4016" spans="1:10" s="460" customFormat="1" ht="18" customHeight="1">
      <c r="A4016" s="452">
        <v>4011</v>
      </c>
      <c r="B4016" s="453" t="s">
        <v>8331</v>
      </c>
      <c r="C4016" s="481" t="s">
        <v>8316</v>
      </c>
      <c r="D4016" s="461" t="s">
        <v>8464</v>
      </c>
      <c r="E4016" s="453" t="s">
        <v>416</v>
      </c>
      <c r="F4016" s="456" t="s">
        <v>8465</v>
      </c>
      <c r="G4016" s="453" t="s">
        <v>4500</v>
      </c>
      <c r="H4016" s="468" t="s">
        <v>4995</v>
      </c>
      <c r="I4016" s="458"/>
      <c r="J4016" s="459" t="s">
        <v>4485</v>
      </c>
    </row>
    <row r="4017" spans="1:10" s="460" customFormat="1" ht="18" customHeight="1">
      <c r="A4017" s="452">
        <v>4012</v>
      </c>
      <c r="B4017" s="453" t="s">
        <v>8331</v>
      </c>
      <c r="C4017" s="453" t="s">
        <v>8316</v>
      </c>
      <c r="D4017" s="466" t="s">
        <v>8466</v>
      </c>
      <c r="E4017" s="453" t="s">
        <v>416</v>
      </c>
      <c r="F4017" s="467" t="s">
        <v>8465</v>
      </c>
      <c r="G4017" s="452" t="s">
        <v>4500</v>
      </c>
      <c r="H4017" s="468" t="s">
        <v>5353</v>
      </c>
      <c r="I4017" s="458">
        <v>28000</v>
      </c>
      <c r="J4017" s="459"/>
    </row>
    <row r="4018" spans="1:10" s="460" customFormat="1" ht="18" customHeight="1">
      <c r="A4018" s="452">
        <v>4013</v>
      </c>
      <c r="B4018" s="452" t="s">
        <v>8331</v>
      </c>
      <c r="C4018" s="481" t="s">
        <v>8316</v>
      </c>
      <c r="D4018" s="466" t="s">
        <v>8466</v>
      </c>
      <c r="E4018" s="453" t="s">
        <v>416</v>
      </c>
      <c r="F4018" s="467" t="s">
        <v>8450</v>
      </c>
      <c r="G4018" s="452" t="s">
        <v>4500</v>
      </c>
      <c r="H4018" s="468" t="s">
        <v>5353</v>
      </c>
      <c r="I4018" s="469">
        <v>29700</v>
      </c>
      <c r="J4018" s="459"/>
    </row>
    <row r="4019" spans="1:10" s="460" customFormat="1" ht="18" customHeight="1">
      <c r="A4019" s="452">
        <v>4014</v>
      </c>
      <c r="B4019" s="453" t="s">
        <v>8331</v>
      </c>
      <c r="C4019" s="452" t="s">
        <v>8316</v>
      </c>
      <c r="D4019" s="466" t="s">
        <v>8467</v>
      </c>
      <c r="E4019" s="452" t="s">
        <v>416</v>
      </c>
      <c r="F4019" s="467" t="s">
        <v>8468</v>
      </c>
      <c r="G4019" s="453" t="s">
        <v>4500</v>
      </c>
      <c r="H4019" s="463" t="s">
        <v>4463</v>
      </c>
      <c r="I4019" s="532">
        <v>17400</v>
      </c>
      <c r="J4019" s="459"/>
    </row>
    <row r="4020" spans="1:10" s="460" customFormat="1" ht="18" customHeight="1">
      <c r="A4020" s="452">
        <v>4015</v>
      </c>
      <c r="B4020" s="453" t="s">
        <v>8331</v>
      </c>
      <c r="C4020" s="453" t="s">
        <v>8316</v>
      </c>
      <c r="D4020" s="461"/>
      <c r="E4020" s="453" t="s">
        <v>416</v>
      </c>
      <c r="F4020" s="462" t="s">
        <v>8469</v>
      </c>
      <c r="G4020" s="453" t="s">
        <v>9403</v>
      </c>
      <c r="H4020" s="457" t="s">
        <v>4441</v>
      </c>
      <c r="I4020" s="458">
        <v>13700</v>
      </c>
      <c r="J4020" s="470"/>
    </row>
    <row r="4021" spans="1:10" s="460" customFormat="1" ht="18" customHeight="1">
      <c r="A4021" s="452">
        <v>4016</v>
      </c>
      <c r="B4021" s="453" t="s">
        <v>8331</v>
      </c>
      <c r="C4021" s="453" t="s">
        <v>8316</v>
      </c>
      <c r="D4021" s="461"/>
      <c r="E4021" s="453" t="s">
        <v>416</v>
      </c>
      <c r="F4021" s="462" t="s">
        <v>8470</v>
      </c>
      <c r="G4021" s="453" t="s">
        <v>9403</v>
      </c>
      <c r="H4021" s="457" t="s">
        <v>4441</v>
      </c>
      <c r="I4021" s="458">
        <v>17300</v>
      </c>
      <c r="J4021" s="470"/>
    </row>
    <row r="4022" spans="1:10" s="460" customFormat="1" ht="18" customHeight="1">
      <c r="A4022" s="452">
        <v>4017</v>
      </c>
      <c r="B4022" s="453" t="s">
        <v>8331</v>
      </c>
      <c r="C4022" s="481" t="s">
        <v>8316</v>
      </c>
      <c r="D4022" s="461" t="s">
        <v>15792</v>
      </c>
      <c r="E4022" s="453" t="s">
        <v>416</v>
      </c>
      <c r="F4022" s="456" t="s">
        <v>15793</v>
      </c>
      <c r="G4022" s="453" t="s">
        <v>4500</v>
      </c>
      <c r="H4022" s="468" t="s">
        <v>4995</v>
      </c>
      <c r="I4022" s="458">
        <v>27500</v>
      </c>
      <c r="J4022" s="459"/>
    </row>
    <row r="4023" spans="1:10" s="460" customFormat="1" ht="18" customHeight="1">
      <c r="A4023" s="452">
        <v>4018</v>
      </c>
      <c r="B4023" s="453" t="s">
        <v>8331</v>
      </c>
      <c r="C4023" s="453" t="s">
        <v>8316</v>
      </c>
      <c r="D4023" s="461" t="s">
        <v>15792</v>
      </c>
      <c r="E4023" s="453" t="s">
        <v>416</v>
      </c>
      <c r="F4023" s="467" t="s">
        <v>15794</v>
      </c>
      <c r="G4023" s="452" t="s">
        <v>4500</v>
      </c>
      <c r="H4023" s="468" t="s">
        <v>4995</v>
      </c>
      <c r="I4023" s="458">
        <v>28600</v>
      </c>
      <c r="J4023" s="459"/>
    </row>
    <row r="4024" spans="1:10" s="460" customFormat="1" ht="18" customHeight="1">
      <c r="A4024" s="452">
        <v>4019</v>
      </c>
      <c r="B4024" s="453" t="s">
        <v>8331</v>
      </c>
      <c r="C4024" s="481" t="s">
        <v>8316</v>
      </c>
      <c r="D4024" s="494" t="s">
        <v>8471</v>
      </c>
      <c r="E4024" s="481" t="s">
        <v>416</v>
      </c>
      <c r="F4024" s="456" t="s">
        <v>8472</v>
      </c>
      <c r="G4024" s="481" t="s">
        <v>4500</v>
      </c>
      <c r="H4024" s="468" t="s">
        <v>4466</v>
      </c>
      <c r="I4024" s="495">
        <v>19900</v>
      </c>
      <c r="J4024" s="496"/>
    </row>
    <row r="4025" spans="1:10" s="460" customFormat="1" ht="18" customHeight="1">
      <c r="A4025" s="452">
        <v>4020</v>
      </c>
      <c r="B4025" s="453" t="s">
        <v>8331</v>
      </c>
      <c r="C4025" s="453" t="s">
        <v>8316</v>
      </c>
      <c r="D4025" s="466" t="s">
        <v>15795</v>
      </c>
      <c r="E4025" s="452" t="s">
        <v>416</v>
      </c>
      <c r="F4025" s="467" t="s">
        <v>15796</v>
      </c>
      <c r="G4025" s="452" t="s">
        <v>4500</v>
      </c>
      <c r="H4025" s="463" t="s">
        <v>4483</v>
      </c>
      <c r="I4025" s="469"/>
      <c r="J4025" s="470" t="s">
        <v>4485</v>
      </c>
    </row>
    <row r="4026" spans="1:10" s="460" customFormat="1" ht="18" customHeight="1">
      <c r="A4026" s="452">
        <v>4021</v>
      </c>
      <c r="B4026" s="453" t="s">
        <v>8331</v>
      </c>
      <c r="C4026" s="453" t="s">
        <v>8316</v>
      </c>
      <c r="D4026" s="466" t="s">
        <v>15797</v>
      </c>
      <c r="E4026" s="452" t="s">
        <v>416</v>
      </c>
      <c r="F4026" s="467" t="s">
        <v>15798</v>
      </c>
      <c r="G4026" s="452" t="s">
        <v>4500</v>
      </c>
      <c r="H4026" s="463" t="s">
        <v>4483</v>
      </c>
      <c r="I4026" s="469"/>
      <c r="J4026" s="470" t="s">
        <v>4485</v>
      </c>
    </row>
    <row r="4027" spans="1:10" s="460" customFormat="1" ht="18" customHeight="1">
      <c r="A4027" s="452">
        <v>4022</v>
      </c>
      <c r="B4027" s="453" t="s">
        <v>8331</v>
      </c>
      <c r="C4027" s="513" t="s">
        <v>15713</v>
      </c>
      <c r="D4027" s="512" t="s">
        <v>15799</v>
      </c>
      <c r="E4027" s="513" t="s">
        <v>9443</v>
      </c>
      <c r="F4027" s="467" t="s">
        <v>15800</v>
      </c>
      <c r="G4027" s="513" t="s">
        <v>9403</v>
      </c>
      <c r="H4027" s="527" t="s">
        <v>10033</v>
      </c>
      <c r="I4027" s="503">
        <v>25900</v>
      </c>
      <c r="J4027" s="528"/>
    </row>
    <row r="4028" spans="1:10" s="460" customFormat="1" ht="18" customHeight="1">
      <c r="A4028" s="452">
        <v>4023</v>
      </c>
      <c r="B4028" s="453" t="s">
        <v>8331</v>
      </c>
      <c r="C4028" s="513" t="s">
        <v>15713</v>
      </c>
      <c r="D4028" s="461" t="s">
        <v>15801</v>
      </c>
      <c r="E4028" s="453" t="s">
        <v>416</v>
      </c>
      <c r="F4028" s="456" t="s">
        <v>15802</v>
      </c>
      <c r="G4028" s="453" t="s">
        <v>9403</v>
      </c>
      <c r="H4028" s="463" t="s">
        <v>5814</v>
      </c>
      <c r="I4028" s="458">
        <v>21260</v>
      </c>
      <c r="J4028" s="459"/>
    </row>
    <row r="4029" spans="1:10" s="460" customFormat="1" ht="18" customHeight="1">
      <c r="A4029" s="452">
        <v>4024</v>
      </c>
      <c r="B4029" s="453" t="s">
        <v>8331</v>
      </c>
      <c r="C4029" s="497" t="s">
        <v>8316</v>
      </c>
      <c r="D4029" s="505" t="s">
        <v>15803</v>
      </c>
      <c r="E4029" s="501" t="s">
        <v>9443</v>
      </c>
      <c r="F4029" s="506" t="s">
        <v>15804</v>
      </c>
      <c r="G4029" s="452" t="s">
        <v>4500</v>
      </c>
      <c r="H4029" s="591" t="s">
        <v>9493</v>
      </c>
      <c r="I4029" s="469">
        <v>19800</v>
      </c>
      <c r="J4029" s="545"/>
    </row>
    <row r="4030" spans="1:10" s="460" customFormat="1" ht="18" customHeight="1">
      <c r="A4030" s="452">
        <v>4025</v>
      </c>
      <c r="B4030" s="453" t="s">
        <v>8331</v>
      </c>
      <c r="C4030" s="452" t="s">
        <v>8316</v>
      </c>
      <c r="D4030" s="466" t="s">
        <v>15805</v>
      </c>
      <c r="E4030" s="452" t="s">
        <v>416</v>
      </c>
      <c r="F4030" s="467" t="s">
        <v>15806</v>
      </c>
      <c r="G4030" s="452" t="s">
        <v>4500</v>
      </c>
      <c r="H4030" s="591" t="s">
        <v>9493</v>
      </c>
      <c r="I4030" s="532">
        <v>26900</v>
      </c>
      <c r="J4030" s="545"/>
    </row>
    <row r="4031" spans="1:10" s="460" customFormat="1" ht="18" customHeight="1">
      <c r="A4031" s="452">
        <v>4026</v>
      </c>
      <c r="B4031" s="453" t="s">
        <v>8331</v>
      </c>
      <c r="C4031" s="452" t="s">
        <v>8316</v>
      </c>
      <c r="D4031" s="728" t="s">
        <v>8473</v>
      </c>
      <c r="E4031" s="452" t="s">
        <v>9466</v>
      </c>
      <c r="F4031" s="740" t="s">
        <v>8474</v>
      </c>
      <c r="G4031" s="452" t="s">
        <v>9403</v>
      </c>
      <c r="H4031" s="463" t="s">
        <v>13434</v>
      </c>
      <c r="I4031" s="469">
        <v>17800</v>
      </c>
      <c r="J4031" s="470"/>
    </row>
    <row r="4032" spans="1:10" s="460" customFormat="1" ht="18" customHeight="1">
      <c r="A4032" s="452">
        <v>4027</v>
      </c>
      <c r="B4032" s="453" t="s">
        <v>8331</v>
      </c>
      <c r="C4032" s="452" t="s">
        <v>8316</v>
      </c>
      <c r="D4032" s="728" t="s">
        <v>8473</v>
      </c>
      <c r="E4032" s="452" t="s">
        <v>9466</v>
      </c>
      <c r="F4032" s="740" t="s">
        <v>8474</v>
      </c>
      <c r="G4032" s="452" t="s">
        <v>9403</v>
      </c>
      <c r="H4032" s="463" t="s">
        <v>13434</v>
      </c>
      <c r="I4032" s="469">
        <v>18500</v>
      </c>
      <c r="J4032" s="470"/>
    </row>
    <row r="4033" spans="1:10" s="460" customFormat="1" ht="18" customHeight="1">
      <c r="A4033" s="452">
        <v>4028</v>
      </c>
      <c r="B4033" s="453" t="s">
        <v>8331</v>
      </c>
      <c r="C4033" s="452" t="s">
        <v>8316</v>
      </c>
      <c r="D4033" s="728" t="s">
        <v>8475</v>
      </c>
      <c r="E4033" s="452" t="s">
        <v>9466</v>
      </c>
      <c r="F4033" s="740" t="s">
        <v>8474</v>
      </c>
      <c r="G4033" s="452" t="s">
        <v>9403</v>
      </c>
      <c r="H4033" s="463" t="s">
        <v>13434</v>
      </c>
      <c r="I4033" s="469">
        <v>17800</v>
      </c>
      <c r="J4033" s="470"/>
    </row>
    <row r="4034" spans="1:10" s="460" customFormat="1" ht="18" customHeight="1">
      <c r="A4034" s="452">
        <v>4029</v>
      </c>
      <c r="B4034" s="453" t="s">
        <v>8331</v>
      </c>
      <c r="C4034" s="452" t="s">
        <v>8316</v>
      </c>
      <c r="D4034" s="728" t="s">
        <v>8476</v>
      </c>
      <c r="E4034" s="452" t="s">
        <v>9466</v>
      </c>
      <c r="F4034" s="740" t="s">
        <v>15807</v>
      </c>
      <c r="G4034" s="452" t="s">
        <v>9403</v>
      </c>
      <c r="H4034" s="463" t="s">
        <v>13434</v>
      </c>
      <c r="I4034" s="469">
        <v>11800</v>
      </c>
      <c r="J4034" s="470"/>
    </row>
    <row r="4035" spans="1:10" s="460" customFormat="1" ht="18" customHeight="1">
      <c r="A4035" s="452">
        <v>4030</v>
      </c>
      <c r="B4035" s="453" t="s">
        <v>8331</v>
      </c>
      <c r="C4035" s="452" t="s">
        <v>8316</v>
      </c>
      <c r="D4035" s="728" t="s">
        <v>8477</v>
      </c>
      <c r="E4035" s="452" t="s">
        <v>9466</v>
      </c>
      <c r="F4035" s="740" t="s">
        <v>8478</v>
      </c>
      <c r="G4035" s="452" t="s">
        <v>9403</v>
      </c>
      <c r="H4035" s="463" t="s">
        <v>13434</v>
      </c>
      <c r="I4035" s="469">
        <v>14800</v>
      </c>
      <c r="J4035" s="470"/>
    </row>
    <row r="4036" spans="1:10" s="460" customFormat="1" ht="18" customHeight="1">
      <c r="A4036" s="452">
        <v>4031</v>
      </c>
      <c r="B4036" s="453" t="s">
        <v>8331</v>
      </c>
      <c r="C4036" s="452" t="s">
        <v>8316</v>
      </c>
      <c r="D4036" s="728" t="s">
        <v>8479</v>
      </c>
      <c r="E4036" s="470" t="s">
        <v>9466</v>
      </c>
      <c r="F4036" s="740" t="s">
        <v>8480</v>
      </c>
      <c r="G4036" s="452" t="s">
        <v>9403</v>
      </c>
      <c r="H4036" s="463" t="s">
        <v>13434</v>
      </c>
      <c r="I4036" s="469">
        <v>17800</v>
      </c>
      <c r="J4036" s="470"/>
    </row>
    <row r="4037" spans="1:10" s="460" customFormat="1" ht="18" customHeight="1">
      <c r="A4037" s="452">
        <v>4032</v>
      </c>
      <c r="B4037" s="453" t="s">
        <v>8331</v>
      </c>
      <c r="C4037" s="481" t="s">
        <v>8316</v>
      </c>
      <c r="D4037" s="522" t="s">
        <v>15808</v>
      </c>
      <c r="E4037" s="523" t="s">
        <v>9443</v>
      </c>
      <c r="F4037" s="512" t="s">
        <v>15809</v>
      </c>
      <c r="G4037" s="523" t="s">
        <v>9403</v>
      </c>
      <c r="H4037" s="522" t="s">
        <v>4618</v>
      </c>
      <c r="I4037" s="739">
        <v>22000</v>
      </c>
      <c r="J4037" s="578"/>
    </row>
    <row r="4038" spans="1:10" s="460" customFormat="1" ht="18" customHeight="1">
      <c r="A4038" s="452">
        <v>4033</v>
      </c>
      <c r="B4038" s="453" t="s">
        <v>8331</v>
      </c>
      <c r="C4038" s="481" t="s">
        <v>8316</v>
      </c>
      <c r="D4038" s="522" t="s">
        <v>15810</v>
      </c>
      <c r="E4038" s="523" t="s">
        <v>9443</v>
      </c>
      <c r="F4038" s="512" t="s">
        <v>15811</v>
      </c>
      <c r="G4038" s="523" t="s">
        <v>9403</v>
      </c>
      <c r="H4038" s="522" t="s">
        <v>4618</v>
      </c>
      <c r="I4038" s="739">
        <v>22000</v>
      </c>
      <c r="J4038" s="578"/>
    </row>
    <row r="4039" spans="1:10" s="460" customFormat="1" ht="18" customHeight="1">
      <c r="A4039" s="452">
        <v>4034</v>
      </c>
      <c r="B4039" s="453" t="s">
        <v>8331</v>
      </c>
      <c r="C4039" s="481" t="s">
        <v>8316</v>
      </c>
      <c r="D4039" s="522" t="s">
        <v>15808</v>
      </c>
      <c r="E4039" s="523" t="s">
        <v>9443</v>
      </c>
      <c r="F4039" s="512" t="s">
        <v>8481</v>
      </c>
      <c r="G4039" s="523" t="s">
        <v>9403</v>
      </c>
      <c r="H4039" s="522" t="s">
        <v>4618</v>
      </c>
      <c r="I4039" s="739">
        <v>22000</v>
      </c>
      <c r="J4039" s="578"/>
    </row>
    <row r="4040" spans="1:10" s="460" customFormat="1" ht="18" customHeight="1">
      <c r="A4040" s="452">
        <v>4035</v>
      </c>
      <c r="B4040" s="453" t="s">
        <v>8331</v>
      </c>
      <c r="C4040" s="481" t="s">
        <v>8316</v>
      </c>
      <c r="D4040" s="522" t="s">
        <v>15810</v>
      </c>
      <c r="E4040" s="523" t="s">
        <v>9443</v>
      </c>
      <c r="F4040" s="512" t="s">
        <v>8482</v>
      </c>
      <c r="G4040" s="523" t="s">
        <v>9403</v>
      </c>
      <c r="H4040" s="522" t="s">
        <v>4618</v>
      </c>
      <c r="I4040" s="739">
        <v>22000</v>
      </c>
      <c r="J4040" s="578"/>
    </row>
    <row r="4041" spans="1:10" s="460" customFormat="1" ht="18" customHeight="1">
      <c r="A4041" s="452">
        <v>4036</v>
      </c>
      <c r="B4041" s="546" t="s">
        <v>8331</v>
      </c>
      <c r="C4041" s="546" t="s">
        <v>8483</v>
      </c>
      <c r="D4041" s="593" t="s">
        <v>8484</v>
      </c>
      <c r="E4041" s="546" t="s">
        <v>416</v>
      </c>
      <c r="F4041" s="594" t="s">
        <v>8485</v>
      </c>
      <c r="G4041" s="546" t="s">
        <v>9403</v>
      </c>
      <c r="H4041" s="605" t="s">
        <v>4441</v>
      </c>
      <c r="I4041" s="469">
        <v>25700</v>
      </c>
      <c r="J4041" s="470"/>
    </row>
    <row r="4042" spans="1:10" s="460" customFormat="1" ht="18" customHeight="1">
      <c r="A4042" s="452">
        <v>4037</v>
      </c>
      <c r="B4042" s="453" t="s">
        <v>8331</v>
      </c>
      <c r="C4042" s="453" t="s">
        <v>8483</v>
      </c>
      <c r="D4042" s="466" t="s">
        <v>15812</v>
      </c>
      <c r="E4042" s="453" t="s">
        <v>416</v>
      </c>
      <c r="F4042" s="467" t="s">
        <v>15813</v>
      </c>
      <c r="G4042" s="452" t="s">
        <v>4500</v>
      </c>
      <c r="H4042" s="591" t="s">
        <v>9493</v>
      </c>
      <c r="I4042" s="469">
        <v>26400</v>
      </c>
      <c r="J4042" s="545"/>
    </row>
    <row r="4043" spans="1:10" s="460" customFormat="1" ht="18" customHeight="1">
      <c r="A4043" s="452">
        <v>4038</v>
      </c>
      <c r="B4043" s="546" t="s">
        <v>291</v>
      </c>
      <c r="C4043" s="546" t="s">
        <v>8486</v>
      </c>
      <c r="D4043" s="596" t="s">
        <v>8487</v>
      </c>
      <c r="E4043" s="546" t="s">
        <v>997</v>
      </c>
      <c r="F4043" s="604" t="s">
        <v>8488</v>
      </c>
      <c r="G4043" s="546"/>
      <c r="H4043" s="598" t="s">
        <v>651</v>
      </c>
      <c r="I4043" s="471"/>
      <c r="J4043" s="472" t="s">
        <v>4485</v>
      </c>
    </row>
    <row r="4044" spans="1:10" s="460" customFormat="1" ht="18" customHeight="1">
      <c r="A4044" s="452">
        <v>4039</v>
      </c>
      <c r="B4044" s="453" t="s">
        <v>291</v>
      </c>
      <c r="C4044" s="453" t="s">
        <v>8486</v>
      </c>
      <c r="D4044" s="461" t="s">
        <v>8487</v>
      </c>
      <c r="E4044" s="453" t="s">
        <v>997</v>
      </c>
      <c r="F4044" s="462" t="s">
        <v>8489</v>
      </c>
      <c r="G4044" s="453"/>
      <c r="H4044" s="463" t="s">
        <v>651</v>
      </c>
      <c r="I4044" s="471"/>
      <c r="J4044" s="472" t="s">
        <v>4485</v>
      </c>
    </row>
    <row r="4045" spans="1:10" s="460" customFormat="1" ht="18" customHeight="1">
      <c r="A4045" s="452">
        <v>4040</v>
      </c>
      <c r="B4045" s="453" t="s">
        <v>291</v>
      </c>
      <c r="C4045" s="453" t="s">
        <v>15814</v>
      </c>
      <c r="D4045" s="461" t="s">
        <v>15815</v>
      </c>
      <c r="E4045" s="453" t="s">
        <v>15816</v>
      </c>
      <c r="F4045" s="462" t="s">
        <v>15817</v>
      </c>
      <c r="G4045" s="453"/>
      <c r="H4045" s="539" t="s">
        <v>9467</v>
      </c>
      <c r="I4045" s="458"/>
      <c r="J4045" s="521" t="s">
        <v>4485</v>
      </c>
    </row>
    <row r="4046" spans="1:10" s="460" customFormat="1" ht="18" customHeight="1">
      <c r="A4046" s="452">
        <v>4041</v>
      </c>
      <c r="B4046" s="453" t="s">
        <v>291</v>
      </c>
      <c r="C4046" s="453" t="s">
        <v>15814</v>
      </c>
      <c r="D4046" s="461" t="s">
        <v>15818</v>
      </c>
      <c r="E4046" s="453" t="s">
        <v>15816</v>
      </c>
      <c r="F4046" s="462" t="s">
        <v>15819</v>
      </c>
      <c r="G4046" s="453"/>
      <c r="H4046" s="539" t="s">
        <v>9467</v>
      </c>
      <c r="I4046" s="458"/>
      <c r="J4046" s="521" t="s">
        <v>4485</v>
      </c>
    </row>
    <row r="4047" spans="1:10" s="460" customFormat="1" ht="18" customHeight="1">
      <c r="A4047" s="452">
        <v>4042</v>
      </c>
      <c r="B4047" s="453" t="s">
        <v>291</v>
      </c>
      <c r="C4047" s="452" t="s">
        <v>15820</v>
      </c>
      <c r="D4047" s="466" t="s">
        <v>4450</v>
      </c>
      <c r="E4047" s="452" t="s">
        <v>15821</v>
      </c>
      <c r="F4047" s="467" t="s">
        <v>15822</v>
      </c>
      <c r="G4047" s="452"/>
      <c r="H4047" s="468" t="s">
        <v>4457</v>
      </c>
      <c r="I4047" s="469">
        <v>25700</v>
      </c>
      <c r="J4047" s="470"/>
    </row>
    <row r="4048" spans="1:10" s="460" customFormat="1" ht="18" customHeight="1">
      <c r="A4048" s="452">
        <v>4043</v>
      </c>
      <c r="B4048" s="453" t="s">
        <v>291</v>
      </c>
      <c r="C4048" s="452" t="s">
        <v>15820</v>
      </c>
      <c r="D4048" s="466" t="s">
        <v>4450</v>
      </c>
      <c r="E4048" s="452" t="s">
        <v>3160</v>
      </c>
      <c r="F4048" s="467" t="s">
        <v>8490</v>
      </c>
      <c r="G4048" s="453"/>
      <c r="H4048" s="468" t="s">
        <v>4453</v>
      </c>
      <c r="I4048" s="469">
        <v>19000</v>
      </c>
      <c r="J4048" s="459"/>
    </row>
    <row r="4049" spans="1:10" s="460" customFormat="1" ht="18" customHeight="1">
      <c r="A4049" s="452">
        <v>4044</v>
      </c>
      <c r="B4049" s="453" t="s">
        <v>291</v>
      </c>
      <c r="C4049" s="452" t="s">
        <v>15820</v>
      </c>
      <c r="D4049" s="466" t="s">
        <v>4450</v>
      </c>
      <c r="E4049" s="452" t="s">
        <v>286</v>
      </c>
      <c r="F4049" s="467" t="s">
        <v>8491</v>
      </c>
      <c r="G4049" s="453"/>
      <c r="H4049" s="468" t="s">
        <v>4453</v>
      </c>
      <c r="I4049" s="469">
        <v>10400</v>
      </c>
      <c r="J4049" s="558"/>
    </row>
    <row r="4050" spans="1:10" s="460" customFormat="1" ht="18" customHeight="1">
      <c r="A4050" s="452">
        <v>4045</v>
      </c>
      <c r="B4050" s="453" t="s">
        <v>291</v>
      </c>
      <c r="C4050" s="455" t="s">
        <v>15820</v>
      </c>
      <c r="D4050" s="461" t="s">
        <v>15823</v>
      </c>
      <c r="E4050" s="453" t="s">
        <v>15436</v>
      </c>
      <c r="F4050" s="462" t="s">
        <v>15824</v>
      </c>
      <c r="G4050" s="481"/>
      <c r="H4050" s="465" t="s">
        <v>4448</v>
      </c>
      <c r="I4050" s="532">
        <v>9300</v>
      </c>
      <c r="J4050" s="459"/>
    </row>
    <row r="4051" spans="1:10" s="460" customFormat="1" ht="18" customHeight="1">
      <c r="A4051" s="452">
        <v>4046</v>
      </c>
      <c r="B4051" s="453" t="s">
        <v>291</v>
      </c>
      <c r="C4051" s="455" t="s">
        <v>15820</v>
      </c>
      <c r="D4051" s="461" t="s">
        <v>15823</v>
      </c>
      <c r="E4051" s="453" t="s">
        <v>14880</v>
      </c>
      <c r="F4051" s="462" t="s">
        <v>15824</v>
      </c>
      <c r="G4051" s="481"/>
      <c r="H4051" s="463" t="s">
        <v>4448</v>
      </c>
      <c r="I4051" s="532">
        <v>17400</v>
      </c>
      <c r="J4051" s="459"/>
    </row>
    <row r="4052" spans="1:10" s="460" customFormat="1" ht="18" customHeight="1">
      <c r="A4052" s="452">
        <v>4047</v>
      </c>
      <c r="B4052" s="452" t="s">
        <v>291</v>
      </c>
      <c r="C4052" s="452" t="s">
        <v>2791</v>
      </c>
      <c r="D4052" s="466" t="s">
        <v>8492</v>
      </c>
      <c r="E4052" s="452" t="s">
        <v>416</v>
      </c>
      <c r="F4052" s="467" t="s">
        <v>8493</v>
      </c>
      <c r="G4052" s="452" t="s">
        <v>155</v>
      </c>
      <c r="H4052" s="489" t="s">
        <v>4548</v>
      </c>
      <c r="I4052" s="469">
        <v>24900</v>
      </c>
      <c r="J4052" s="470"/>
    </row>
    <row r="4053" spans="1:10" s="460" customFormat="1" ht="18" customHeight="1">
      <c r="A4053" s="452">
        <v>4048</v>
      </c>
      <c r="B4053" s="453" t="s">
        <v>291</v>
      </c>
      <c r="C4053" s="452" t="s">
        <v>15825</v>
      </c>
      <c r="D4053" s="466" t="s">
        <v>15826</v>
      </c>
      <c r="E4053" s="452" t="s">
        <v>15827</v>
      </c>
      <c r="F4053" s="467" t="s">
        <v>15828</v>
      </c>
      <c r="G4053" s="453"/>
      <c r="H4053" s="468" t="s">
        <v>4457</v>
      </c>
      <c r="I4053" s="469">
        <v>390</v>
      </c>
      <c r="J4053" s="459"/>
    </row>
    <row r="4054" spans="1:10" s="460" customFormat="1" ht="18" customHeight="1">
      <c r="A4054" s="452">
        <v>4049</v>
      </c>
      <c r="B4054" s="453" t="s">
        <v>291</v>
      </c>
      <c r="C4054" s="452" t="s">
        <v>15825</v>
      </c>
      <c r="D4054" s="466" t="s">
        <v>15826</v>
      </c>
      <c r="E4054" s="452" t="s">
        <v>15387</v>
      </c>
      <c r="F4054" s="467" t="s">
        <v>15828</v>
      </c>
      <c r="G4054" s="453"/>
      <c r="H4054" s="468" t="s">
        <v>4457</v>
      </c>
      <c r="I4054" s="469">
        <v>490</v>
      </c>
      <c r="J4054" s="459"/>
    </row>
    <row r="4055" spans="1:10" s="460" customFormat="1" ht="18" customHeight="1">
      <c r="A4055" s="452">
        <v>4050</v>
      </c>
      <c r="B4055" s="453" t="s">
        <v>291</v>
      </c>
      <c r="C4055" s="455" t="s">
        <v>8494</v>
      </c>
      <c r="D4055" s="473" t="s">
        <v>8495</v>
      </c>
      <c r="E4055" s="455" t="s">
        <v>416</v>
      </c>
      <c r="F4055" s="456" t="s">
        <v>8496</v>
      </c>
      <c r="G4055" s="455"/>
      <c r="H4055" s="465" t="s">
        <v>4466</v>
      </c>
      <c r="I4055" s="495">
        <v>450</v>
      </c>
      <c r="J4055" s="474"/>
    </row>
    <row r="4056" spans="1:10" s="460" customFormat="1" ht="18" customHeight="1">
      <c r="A4056" s="452">
        <v>4051</v>
      </c>
      <c r="B4056" s="453" t="s">
        <v>291</v>
      </c>
      <c r="C4056" s="453" t="s">
        <v>8494</v>
      </c>
      <c r="D4056" s="490" t="s">
        <v>6725</v>
      </c>
      <c r="E4056" s="483" t="s">
        <v>2584</v>
      </c>
      <c r="F4056" s="485" t="s">
        <v>8497</v>
      </c>
      <c r="G4056" s="483"/>
      <c r="H4056" s="491" t="s">
        <v>4551</v>
      </c>
      <c r="I4056" s="492">
        <v>390</v>
      </c>
      <c r="J4056" s="470"/>
    </row>
    <row r="4057" spans="1:10" s="460" customFormat="1" ht="18" customHeight="1">
      <c r="A4057" s="452">
        <v>4052</v>
      </c>
      <c r="B4057" s="453" t="s">
        <v>291</v>
      </c>
      <c r="C4057" s="452" t="s">
        <v>15829</v>
      </c>
      <c r="D4057" s="466" t="s">
        <v>15830</v>
      </c>
      <c r="E4057" s="452" t="s">
        <v>2584</v>
      </c>
      <c r="F4057" s="467" t="s">
        <v>15831</v>
      </c>
      <c r="G4057" s="452"/>
      <c r="H4057" s="489" t="s">
        <v>10320</v>
      </c>
      <c r="I4057" s="469">
        <v>390</v>
      </c>
      <c r="J4057" s="459" t="s">
        <v>15344</v>
      </c>
    </row>
    <row r="4058" spans="1:10" s="460" customFormat="1" ht="18" customHeight="1">
      <c r="A4058" s="452">
        <v>4053</v>
      </c>
      <c r="B4058" s="629" t="s">
        <v>291</v>
      </c>
      <c r="C4058" s="453" t="s">
        <v>8494</v>
      </c>
      <c r="D4058" s="466" t="s">
        <v>8498</v>
      </c>
      <c r="E4058" s="629" t="s">
        <v>416</v>
      </c>
      <c r="F4058" s="467" t="s">
        <v>8499</v>
      </c>
      <c r="G4058" s="453"/>
      <c r="H4058" s="463" t="s">
        <v>4459</v>
      </c>
      <c r="I4058" s="469">
        <v>4200</v>
      </c>
      <c r="J4058" s="517"/>
    </row>
    <row r="4059" spans="1:10" s="460" customFormat="1" ht="18" customHeight="1">
      <c r="A4059" s="452">
        <v>4054</v>
      </c>
      <c r="B4059" s="453" t="s">
        <v>291</v>
      </c>
      <c r="C4059" s="452" t="s">
        <v>15825</v>
      </c>
      <c r="D4059" s="466" t="s">
        <v>15832</v>
      </c>
      <c r="E4059" s="452" t="s">
        <v>14890</v>
      </c>
      <c r="F4059" s="467" t="s">
        <v>15833</v>
      </c>
      <c r="G4059" s="453"/>
      <c r="H4059" s="468" t="s">
        <v>4453</v>
      </c>
      <c r="I4059" s="469">
        <v>14600</v>
      </c>
      <c r="J4059" s="459"/>
    </row>
    <row r="4060" spans="1:10" s="460" customFormat="1" ht="18" customHeight="1">
      <c r="A4060" s="452">
        <v>4055</v>
      </c>
      <c r="B4060" s="453" t="s">
        <v>291</v>
      </c>
      <c r="C4060" s="452" t="s">
        <v>15825</v>
      </c>
      <c r="D4060" s="466" t="s">
        <v>15834</v>
      </c>
      <c r="E4060" s="452" t="s">
        <v>14890</v>
      </c>
      <c r="F4060" s="467" t="s">
        <v>8500</v>
      </c>
      <c r="G4060" s="453"/>
      <c r="H4060" s="468" t="s">
        <v>4453</v>
      </c>
      <c r="I4060" s="469">
        <v>13400</v>
      </c>
      <c r="J4060" s="558"/>
    </row>
    <row r="4061" spans="1:10" s="460" customFormat="1" ht="18" customHeight="1">
      <c r="A4061" s="452">
        <v>4056</v>
      </c>
      <c r="B4061" s="453" t="s">
        <v>291</v>
      </c>
      <c r="C4061" s="513" t="s">
        <v>15825</v>
      </c>
      <c r="D4061" s="512" t="s">
        <v>15835</v>
      </c>
      <c r="E4061" s="513" t="s">
        <v>14923</v>
      </c>
      <c r="F4061" s="467" t="s">
        <v>15836</v>
      </c>
      <c r="G4061" s="513"/>
      <c r="H4061" s="527" t="s">
        <v>10033</v>
      </c>
      <c r="I4061" s="503">
        <v>410</v>
      </c>
      <c r="J4061" s="528"/>
    </row>
    <row r="4062" spans="1:10" s="460" customFormat="1" ht="18" customHeight="1">
      <c r="A4062" s="452">
        <v>4057</v>
      </c>
      <c r="B4062" s="453" t="s">
        <v>291</v>
      </c>
      <c r="C4062" s="513" t="s">
        <v>15825</v>
      </c>
      <c r="D4062" s="512" t="s">
        <v>15835</v>
      </c>
      <c r="E4062" s="513" t="s">
        <v>15432</v>
      </c>
      <c r="F4062" s="467" t="s">
        <v>15836</v>
      </c>
      <c r="G4062" s="513"/>
      <c r="H4062" s="527" t="s">
        <v>10033</v>
      </c>
      <c r="I4062" s="503">
        <v>5200</v>
      </c>
      <c r="J4062" s="528"/>
    </row>
    <row r="4063" spans="1:10" s="460" customFormat="1" ht="18" customHeight="1">
      <c r="A4063" s="452">
        <v>4058</v>
      </c>
      <c r="B4063" s="453" t="s">
        <v>291</v>
      </c>
      <c r="C4063" s="452" t="s">
        <v>15825</v>
      </c>
      <c r="D4063" s="522" t="s">
        <v>15837</v>
      </c>
      <c r="E4063" s="523" t="s">
        <v>14923</v>
      </c>
      <c r="F4063" s="512" t="s">
        <v>8501</v>
      </c>
      <c r="G4063" s="523"/>
      <c r="H4063" s="522" t="s">
        <v>4618</v>
      </c>
      <c r="I4063" s="524">
        <v>390</v>
      </c>
      <c r="J4063" s="606"/>
    </row>
    <row r="4064" spans="1:10" s="460" customFormat="1" ht="18" customHeight="1">
      <c r="A4064" s="452">
        <v>4059</v>
      </c>
      <c r="B4064" s="453" t="s">
        <v>291</v>
      </c>
      <c r="C4064" s="453" t="s">
        <v>1136</v>
      </c>
      <c r="D4064" s="473" t="s">
        <v>8502</v>
      </c>
      <c r="E4064" s="455" t="s">
        <v>131</v>
      </c>
      <c r="F4064" s="456" t="s">
        <v>8503</v>
      </c>
      <c r="G4064" s="455"/>
      <c r="H4064" s="465" t="s">
        <v>4466</v>
      </c>
      <c r="I4064" s="458">
        <v>3740</v>
      </c>
      <c r="J4064" s="474"/>
    </row>
    <row r="4065" spans="1:10" s="460" customFormat="1" ht="18" customHeight="1">
      <c r="A4065" s="452">
        <v>4060</v>
      </c>
      <c r="B4065" s="453" t="s">
        <v>291</v>
      </c>
      <c r="C4065" s="452" t="s">
        <v>15838</v>
      </c>
      <c r="D4065" s="466"/>
      <c r="E4065" s="452" t="s">
        <v>9443</v>
      </c>
      <c r="F4065" s="467" t="s">
        <v>15839</v>
      </c>
      <c r="G4065" s="452" t="s">
        <v>9403</v>
      </c>
      <c r="H4065" s="489" t="s">
        <v>4536</v>
      </c>
      <c r="I4065" s="469">
        <v>1340</v>
      </c>
      <c r="J4065" s="470"/>
    </row>
    <row r="4066" spans="1:10" s="460" customFormat="1" ht="18" customHeight="1">
      <c r="A4066" s="452">
        <v>4061</v>
      </c>
      <c r="B4066" s="453" t="s">
        <v>291</v>
      </c>
      <c r="C4066" s="452" t="s">
        <v>15838</v>
      </c>
      <c r="D4066" s="466"/>
      <c r="E4066" s="452" t="s">
        <v>13509</v>
      </c>
      <c r="F4066" s="467" t="s">
        <v>15839</v>
      </c>
      <c r="G4066" s="452" t="s">
        <v>9403</v>
      </c>
      <c r="H4066" s="489" t="s">
        <v>4536</v>
      </c>
      <c r="I4066" s="469">
        <v>2970</v>
      </c>
      <c r="J4066" s="470"/>
    </row>
    <row r="4067" spans="1:10" s="460" customFormat="1" ht="18" customHeight="1">
      <c r="A4067" s="452">
        <v>4062</v>
      </c>
      <c r="B4067" s="453" t="s">
        <v>291</v>
      </c>
      <c r="C4067" s="455" t="s">
        <v>15840</v>
      </c>
      <c r="D4067" s="461" t="s">
        <v>15841</v>
      </c>
      <c r="E4067" s="453" t="s">
        <v>15434</v>
      </c>
      <c r="F4067" s="462" t="s">
        <v>15842</v>
      </c>
      <c r="G4067" s="481"/>
      <c r="H4067" s="465" t="s">
        <v>4448</v>
      </c>
      <c r="I4067" s="733">
        <v>10250</v>
      </c>
      <c r="J4067" s="641" t="s">
        <v>13416</v>
      </c>
    </row>
    <row r="4068" spans="1:10" s="460" customFormat="1" ht="18" customHeight="1">
      <c r="A4068" s="452">
        <v>4063</v>
      </c>
      <c r="B4068" s="452" t="s">
        <v>15843</v>
      </c>
      <c r="C4068" s="452" t="s">
        <v>15844</v>
      </c>
      <c r="D4068" s="466"/>
      <c r="E4068" s="452" t="s">
        <v>9443</v>
      </c>
      <c r="F4068" s="467" t="s">
        <v>15845</v>
      </c>
      <c r="G4068" s="452" t="s">
        <v>9403</v>
      </c>
      <c r="H4068" s="489" t="s">
        <v>4536</v>
      </c>
      <c r="I4068" s="469">
        <v>6000</v>
      </c>
      <c r="J4068" s="470"/>
    </row>
    <row r="4069" spans="1:10" s="460" customFormat="1" ht="18" customHeight="1">
      <c r="A4069" s="452">
        <v>4064</v>
      </c>
      <c r="B4069" s="452" t="s">
        <v>15843</v>
      </c>
      <c r="C4069" s="453" t="s">
        <v>1138</v>
      </c>
      <c r="D4069" s="461"/>
      <c r="E4069" s="453" t="s">
        <v>416</v>
      </c>
      <c r="F4069" s="462" t="s">
        <v>8504</v>
      </c>
      <c r="G4069" s="453"/>
      <c r="H4069" s="457" t="s">
        <v>4441</v>
      </c>
      <c r="I4069" s="469">
        <v>7000</v>
      </c>
      <c r="J4069" s="470"/>
    </row>
    <row r="4070" spans="1:10" s="460" customFormat="1" ht="18" customHeight="1">
      <c r="A4070" s="452">
        <v>4065</v>
      </c>
      <c r="B4070" s="453" t="s">
        <v>291</v>
      </c>
      <c r="C4070" s="453" t="s">
        <v>8505</v>
      </c>
      <c r="D4070" s="466" t="s">
        <v>8506</v>
      </c>
      <c r="E4070" s="452" t="s">
        <v>416</v>
      </c>
      <c r="F4070" s="467" t="s">
        <v>8507</v>
      </c>
      <c r="G4070" s="452" t="s">
        <v>4500</v>
      </c>
      <c r="H4070" s="468" t="s">
        <v>4483</v>
      </c>
      <c r="I4070" s="469">
        <v>6400</v>
      </c>
      <c r="J4070" s="470"/>
    </row>
    <row r="4071" spans="1:10" s="460" customFormat="1" ht="18" customHeight="1">
      <c r="A4071" s="452">
        <v>4066</v>
      </c>
      <c r="B4071" s="453" t="s">
        <v>291</v>
      </c>
      <c r="C4071" s="453" t="s">
        <v>8505</v>
      </c>
      <c r="D4071" s="466" t="s">
        <v>8508</v>
      </c>
      <c r="E4071" s="452" t="s">
        <v>416</v>
      </c>
      <c r="F4071" s="467" t="s">
        <v>8509</v>
      </c>
      <c r="G4071" s="452" t="s">
        <v>4500</v>
      </c>
      <c r="H4071" s="468" t="s">
        <v>4483</v>
      </c>
      <c r="I4071" s="469"/>
      <c r="J4071" s="470" t="s">
        <v>4485</v>
      </c>
    </row>
    <row r="4072" spans="1:10" s="460" customFormat="1" ht="18" customHeight="1">
      <c r="A4072" s="452">
        <v>4067</v>
      </c>
      <c r="B4072" s="453" t="s">
        <v>291</v>
      </c>
      <c r="C4072" s="453" t="s">
        <v>8505</v>
      </c>
      <c r="D4072" s="461" t="s">
        <v>8510</v>
      </c>
      <c r="E4072" s="453" t="s">
        <v>416</v>
      </c>
      <c r="F4072" s="462" t="s">
        <v>8511</v>
      </c>
      <c r="G4072" s="453"/>
      <c r="H4072" s="463" t="s">
        <v>651</v>
      </c>
      <c r="I4072" s="471">
        <v>4825</v>
      </c>
      <c r="J4072" s="472"/>
    </row>
    <row r="4073" spans="1:10" s="460" customFormat="1" ht="18" customHeight="1">
      <c r="A4073" s="452">
        <v>4068</v>
      </c>
      <c r="B4073" s="453" t="s">
        <v>291</v>
      </c>
      <c r="C4073" s="453" t="s">
        <v>8505</v>
      </c>
      <c r="D4073" s="461" t="s">
        <v>8512</v>
      </c>
      <c r="E4073" s="453" t="s">
        <v>416</v>
      </c>
      <c r="F4073" s="462" t="s">
        <v>8513</v>
      </c>
      <c r="G4073" s="453"/>
      <c r="H4073" s="463" t="s">
        <v>651</v>
      </c>
      <c r="I4073" s="471">
        <v>4637</v>
      </c>
      <c r="J4073" s="472"/>
    </row>
    <row r="4074" spans="1:10" s="460" customFormat="1" ht="18" customHeight="1">
      <c r="A4074" s="452">
        <v>4069</v>
      </c>
      <c r="B4074" s="453" t="s">
        <v>291</v>
      </c>
      <c r="C4074" s="453" t="s">
        <v>8505</v>
      </c>
      <c r="D4074" s="466" t="s">
        <v>8514</v>
      </c>
      <c r="E4074" s="452" t="s">
        <v>416</v>
      </c>
      <c r="F4074" s="467" t="s">
        <v>8515</v>
      </c>
      <c r="G4074" s="452" t="s">
        <v>4500</v>
      </c>
      <c r="H4074" s="468" t="s">
        <v>4483</v>
      </c>
      <c r="I4074" s="469">
        <v>7000</v>
      </c>
      <c r="J4074" s="470"/>
    </row>
    <row r="4075" spans="1:10" s="460" customFormat="1" ht="18" customHeight="1">
      <c r="A4075" s="452">
        <v>4070</v>
      </c>
      <c r="B4075" s="453" t="s">
        <v>291</v>
      </c>
      <c r="C4075" s="453" t="s">
        <v>8505</v>
      </c>
      <c r="D4075" s="466" t="s">
        <v>15846</v>
      </c>
      <c r="E4075" s="452" t="s">
        <v>416</v>
      </c>
      <c r="F4075" s="467" t="s">
        <v>15847</v>
      </c>
      <c r="G4075" s="452"/>
      <c r="H4075" s="463" t="s">
        <v>4483</v>
      </c>
      <c r="I4075" s="469">
        <v>5730</v>
      </c>
      <c r="J4075" s="470"/>
    </row>
    <row r="4076" spans="1:10" s="460" customFormat="1" ht="18" customHeight="1">
      <c r="A4076" s="452">
        <v>4071</v>
      </c>
      <c r="B4076" s="453" t="s">
        <v>291</v>
      </c>
      <c r="C4076" s="453" t="s">
        <v>8505</v>
      </c>
      <c r="D4076" s="466" t="s">
        <v>15846</v>
      </c>
      <c r="E4076" s="452" t="s">
        <v>416</v>
      </c>
      <c r="F4076" s="467" t="s">
        <v>15848</v>
      </c>
      <c r="G4076" s="452"/>
      <c r="H4076" s="463" t="s">
        <v>4483</v>
      </c>
      <c r="I4076" s="469">
        <v>6700</v>
      </c>
      <c r="J4076" s="470"/>
    </row>
    <row r="4077" spans="1:10" s="460" customFormat="1" ht="18" customHeight="1">
      <c r="A4077" s="452">
        <v>4072</v>
      </c>
      <c r="B4077" s="497" t="s">
        <v>291</v>
      </c>
      <c r="C4077" s="497" t="s">
        <v>8505</v>
      </c>
      <c r="D4077" s="505" t="s">
        <v>8516</v>
      </c>
      <c r="E4077" s="497" t="s">
        <v>15849</v>
      </c>
      <c r="F4077" s="615" t="s">
        <v>8518</v>
      </c>
      <c r="G4077" s="497"/>
      <c r="H4077" s="502" t="s">
        <v>9480</v>
      </c>
      <c r="I4077" s="469">
        <v>480</v>
      </c>
      <c r="J4077" s="504" t="s">
        <v>10074</v>
      </c>
    </row>
    <row r="4078" spans="1:10" s="460" customFormat="1" ht="18" customHeight="1">
      <c r="A4078" s="452">
        <v>4073</v>
      </c>
      <c r="B4078" s="497" t="s">
        <v>291</v>
      </c>
      <c r="C4078" s="497" t="s">
        <v>8505</v>
      </c>
      <c r="D4078" s="505" t="s">
        <v>8519</v>
      </c>
      <c r="E4078" s="497" t="s">
        <v>15849</v>
      </c>
      <c r="F4078" s="506" t="s">
        <v>8520</v>
      </c>
      <c r="G4078" s="497"/>
      <c r="H4078" s="502" t="s">
        <v>9480</v>
      </c>
      <c r="I4078" s="469">
        <v>480</v>
      </c>
      <c r="J4078" s="504" t="s">
        <v>10074</v>
      </c>
    </row>
    <row r="4079" spans="1:10" s="460" customFormat="1" ht="18" customHeight="1">
      <c r="A4079" s="452">
        <v>4074</v>
      </c>
      <c r="B4079" s="497" t="s">
        <v>291</v>
      </c>
      <c r="C4079" s="497" t="s">
        <v>8505</v>
      </c>
      <c r="D4079" s="508" t="s">
        <v>8521</v>
      </c>
      <c r="E4079" s="507" t="s">
        <v>4488</v>
      </c>
      <c r="F4079" s="509" t="s">
        <v>8522</v>
      </c>
      <c r="G4079" s="497"/>
      <c r="H4079" s="502" t="s">
        <v>9480</v>
      </c>
      <c r="I4079" s="469">
        <v>9200</v>
      </c>
      <c r="J4079" s="504" t="s">
        <v>10074</v>
      </c>
    </row>
    <row r="4080" spans="1:10" s="460" customFormat="1" ht="18" customHeight="1">
      <c r="A4080" s="452">
        <v>4075</v>
      </c>
      <c r="B4080" s="497" t="s">
        <v>291</v>
      </c>
      <c r="C4080" s="497" t="s">
        <v>8505</v>
      </c>
      <c r="D4080" s="508" t="s">
        <v>8523</v>
      </c>
      <c r="E4080" s="507" t="s">
        <v>4488</v>
      </c>
      <c r="F4080" s="509" t="s">
        <v>8524</v>
      </c>
      <c r="G4080" s="507"/>
      <c r="H4080" s="502" t="s">
        <v>9480</v>
      </c>
      <c r="I4080" s="469">
        <v>9200</v>
      </c>
      <c r="J4080" s="504" t="s">
        <v>10074</v>
      </c>
    </row>
    <row r="4081" spans="1:10" s="460" customFormat="1" ht="18" customHeight="1">
      <c r="A4081" s="452">
        <v>4076</v>
      </c>
      <c r="B4081" s="497" t="s">
        <v>291</v>
      </c>
      <c r="C4081" s="497" t="s">
        <v>8505</v>
      </c>
      <c r="D4081" s="505" t="s">
        <v>8525</v>
      </c>
      <c r="E4081" s="497" t="s">
        <v>9443</v>
      </c>
      <c r="F4081" s="506" t="s">
        <v>8526</v>
      </c>
      <c r="G4081" s="497"/>
      <c r="H4081" s="502" t="s">
        <v>9480</v>
      </c>
      <c r="I4081" s="458">
        <v>5200</v>
      </c>
      <c r="J4081" s="504" t="s">
        <v>10074</v>
      </c>
    </row>
    <row r="4082" spans="1:10" s="460" customFormat="1" ht="18" customHeight="1">
      <c r="A4082" s="452">
        <v>4077</v>
      </c>
      <c r="B4082" s="497" t="s">
        <v>291</v>
      </c>
      <c r="C4082" s="497" t="s">
        <v>8505</v>
      </c>
      <c r="D4082" s="505" t="s">
        <v>8527</v>
      </c>
      <c r="E4082" s="497" t="s">
        <v>9443</v>
      </c>
      <c r="F4082" s="506" t="s">
        <v>8528</v>
      </c>
      <c r="G4082" s="497"/>
      <c r="H4082" s="502" t="s">
        <v>9480</v>
      </c>
      <c r="I4082" s="458">
        <v>5200</v>
      </c>
      <c r="J4082" s="504" t="s">
        <v>10074</v>
      </c>
    </row>
    <row r="4083" spans="1:10" s="460" customFormat="1" ht="18" customHeight="1">
      <c r="A4083" s="452">
        <v>4078</v>
      </c>
      <c r="B4083" s="497" t="s">
        <v>291</v>
      </c>
      <c r="C4083" s="497" t="s">
        <v>8505</v>
      </c>
      <c r="D4083" s="505" t="s">
        <v>8529</v>
      </c>
      <c r="E4083" s="497" t="s">
        <v>15849</v>
      </c>
      <c r="F4083" s="506" t="s">
        <v>8530</v>
      </c>
      <c r="G4083" s="497"/>
      <c r="H4083" s="502" t="s">
        <v>9480</v>
      </c>
      <c r="I4083" s="471">
        <v>530</v>
      </c>
      <c r="J4083" s="504" t="s">
        <v>10074</v>
      </c>
    </row>
    <row r="4084" spans="1:10" s="460" customFormat="1" ht="18" customHeight="1">
      <c r="A4084" s="452">
        <v>4079</v>
      </c>
      <c r="B4084" s="497" t="s">
        <v>291</v>
      </c>
      <c r="C4084" s="497" t="s">
        <v>8505</v>
      </c>
      <c r="D4084" s="505" t="s">
        <v>8531</v>
      </c>
      <c r="E4084" s="497" t="s">
        <v>15849</v>
      </c>
      <c r="F4084" s="509" t="s">
        <v>8532</v>
      </c>
      <c r="G4084" s="507"/>
      <c r="H4084" s="502" t="s">
        <v>9480</v>
      </c>
      <c r="I4084" s="458">
        <v>530</v>
      </c>
      <c r="J4084" s="504" t="s">
        <v>10074</v>
      </c>
    </row>
    <row r="4085" spans="1:10" s="460" customFormat="1" ht="18" customHeight="1">
      <c r="A4085" s="452">
        <v>4080</v>
      </c>
      <c r="B4085" s="453" t="s">
        <v>291</v>
      </c>
      <c r="C4085" s="453" t="s">
        <v>6619</v>
      </c>
      <c r="D4085" s="461" t="s">
        <v>8533</v>
      </c>
      <c r="E4085" s="453" t="s">
        <v>2584</v>
      </c>
      <c r="F4085" s="462" t="s">
        <v>8534</v>
      </c>
      <c r="G4085" s="453"/>
      <c r="H4085" s="457" t="s">
        <v>4441</v>
      </c>
      <c r="I4085" s="458">
        <v>460</v>
      </c>
      <c r="J4085" s="470"/>
    </row>
    <row r="4086" spans="1:10" s="460" customFormat="1" ht="18" customHeight="1">
      <c r="A4086" s="452">
        <v>4081</v>
      </c>
      <c r="B4086" s="453" t="s">
        <v>291</v>
      </c>
      <c r="C4086" s="453" t="s">
        <v>15850</v>
      </c>
      <c r="D4086" s="454" t="s">
        <v>15851</v>
      </c>
      <c r="E4086" s="481" t="s">
        <v>14923</v>
      </c>
      <c r="F4086" s="456" t="s">
        <v>15852</v>
      </c>
      <c r="G4086" s="481"/>
      <c r="H4086" s="457" t="s">
        <v>9467</v>
      </c>
      <c r="I4086" s="458">
        <v>360</v>
      </c>
      <c r="J4086" s="459" t="s">
        <v>15853</v>
      </c>
    </row>
    <row r="4087" spans="1:10" s="460" customFormat="1" ht="18" customHeight="1">
      <c r="A4087" s="452">
        <v>4082</v>
      </c>
      <c r="B4087" s="453" t="s">
        <v>291</v>
      </c>
      <c r="C4087" s="453" t="s">
        <v>15850</v>
      </c>
      <c r="D4087" s="454" t="s">
        <v>15854</v>
      </c>
      <c r="E4087" s="481" t="s">
        <v>14923</v>
      </c>
      <c r="F4087" s="456" t="s">
        <v>15855</v>
      </c>
      <c r="G4087" s="481"/>
      <c r="H4087" s="457" t="s">
        <v>9467</v>
      </c>
      <c r="I4087" s="458">
        <v>390</v>
      </c>
      <c r="J4087" s="459" t="s">
        <v>15853</v>
      </c>
    </row>
    <row r="4088" spans="1:10" s="460" customFormat="1" ht="18" customHeight="1">
      <c r="A4088" s="452">
        <v>4083</v>
      </c>
      <c r="B4088" s="453" t="s">
        <v>291</v>
      </c>
      <c r="C4088" s="453" t="s">
        <v>15850</v>
      </c>
      <c r="D4088" s="454" t="s">
        <v>15856</v>
      </c>
      <c r="E4088" s="453" t="s">
        <v>15857</v>
      </c>
      <c r="F4088" s="462" t="s">
        <v>15858</v>
      </c>
      <c r="G4088" s="453" t="s">
        <v>10319</v>
      </c>
      <c r="H4088" s="463" t="s">
        <v>15377</v>
      </c>
      <c r="I4088" s="469">
        <v>1100</v>
      </c>
      <c r="J4088" s="459"/>
    </row>
    <row r="4089" spans="1:10" s="460" customFormat="1" ht="18" customHeight="1">
      <c r="A4089" s="452">
        <v>4084</v>
      </c>
      <c r="B4089" s="453" t="s">
        <v>291</v>
      </c>
      <c r="C4089" s="453" t="s">
        <v>15850</v>
      </c>
      <c r="D4089" s="454" t="s">
        <v>15859</v>
      </c>
      <c r="E4089" s="453" t="s">
        <v>15406</v>
      </c>
      <c r="F4089" s="462" t="s">
        <v>15860</v>
      </c>
      <c r="G4089" s="453" t="s">
        <v>10319</v>
      </c>
      <c r="H4089" s="463" t="s">
        <v>15377</v>
      </c>
      <c r="I4089" s="458">
        <v>1520</v>
      </c>
      <c r="J4089" s="459"/>
    </row>
    <row r="4090" spans="1:10" s="460" customFormat="1" ht="18" customHeight="1">
      <c r="A4090" s="452">
        <v>4085</v>
      </c>
      <c r="B4090" s="453" t="s">
        <v>291</v>
      </c>
      <c r="C4090" s="453" t="s">
        <v>8535</v>
      </c>
      <c r="D4090" s="461"/>
      <c r="E4090" s="453" t="s">
        <v>8536</v>
      </c>
      <c r="F4090" s="462" t="s">
        <v>8537</v>
      </c>
      <c r="G4090" s="453"/>
      <c r="H4090" s="457" t="s">
        <v>4441</v>
      </c>
      <c r="I4090" s="458">
        <v>200</v>
      </c>
      <c r="J4090" s="470"/>
    </row>
    <row r="4091" spans="1:10" s="460" customFormat="1" ht="18" customHeight="1">
      <c r="A4091" s="452">
        <v>4086</v>
      </c>
      <c r="B4091" s="453" t="s">
        <v>291</v>
      </c>
      <c r="C4091" s="453" t="s">
        <v>8535</v>
      </c>
      <c r="D4091" s="461"/>
      <c r="E4091" s="453" t="s">
        <v>8536</v>
      </c>
      <c r="F4091" s="462" t="s">
        <v>8538</v>
      </c>
      <c r="G4091" s="453"/>
      <c r="H4091" s="457" t="s">
        <v>4441</v>
      </c>
      <c r="I4091" s="458">
        <v>200</v>
      </c>
      <c r="J4091" s="470"/>
    </row>
    <row r="4092" spans="1:10" s="460" customFormat="1" ht="18" customHeight="1">
      <c r="A4092" s="452">
        <v>4087</v>
      </c>
      <c r="B4092" s="453" t="s">
        <v>291</v>
      </c>
      <c r="C4092" s="453" t="s">
        <v>8535</v>
      </c>
      <c r="D4092" s="466"/>
      <c r="E4092" s="453" t="s">
        <v>8536</v>
      </c>
      <c r="F4092" s="467" t="s">
        <v>8539</v>
      </c>
      <c r="G4092" s="453"/>
      <c r="H4092" s="457" t="s">
        <v>4441</v>
      </c>
      <c r="I4092" s="469">
        <v>200</v>
      </c>
      <c r="J4092" s="470"/>
    </row>
    <row r="4093" spans="1:10" s="460" customFormat="1" ht="18" customHeight="1">
      <c r="A4093" s="452">
        <v>4088</v>
      </c>
      <c r="B4093" s="453" t="s">
        <v>291</v>
      </c>
      <c r="C4093" s="453" t="s">
        <v>8535</v>
      </c>
      <c r="D4093" s="461"/>
      <c r="E4093" s="453" t="s">
        <v>1075</v>
      </c>
      <c r="F4093" s="462" t="s">
        <v>8540</v>
      </c>
      <c r="G4093" s="453"/>
      <c r="H4093" s="457" t="s">
        <v>4441</v>
      </c>
      <c r="I4093" s="458">
        <v>370</v>
      </c>
      <c r="J4093" s="470"/>
    </row>
    <row r="4094" spans="1:10" s="460" customFormat="1" ht="18" customHeight="1">
      <c r="A4094" s="452">
        <v>4089</v>
      </c>
      <c r="B4094" s="453" t="s">
        <v>291</v>
      </c>
      <c r="C4094" s="453" t="s">
        <v>8535</v>
      </c>
      <c r="D4094" s="461"/>
      <c r="E4094" s="453" t="s">
        <v>1075</v>
      </c>
      <c r="F4094" s="462" t="s">
        <v>8541</v>
      </c>
      <c r="G4094" s="453"/>
      <c r="H4094" s="457" t="s">
        <v>4441</v>
      </c>
      <c r="I4094" s="458">
        <v>370</v>
      </c>
      <c r="J4094" s="470"/>
    </row>
    <row r="4095" spans="1:10" s="460" customFormat="1" ht="18" customHeight="1">
      <c r="A4095" s="452">
        <v>4090</v>
      </c>
      <c r="B4095" s="453" t="s">
        <v>291</v>
      </c>
      <c r="C4095" s="453" t="s">
        <v>8535</v>
      </c>
      <c r="D4095" s="466"/>
      <c r="E4095" s="453" t="s">
        <v>1075</v>
      </c>
      <c r="F4095" s="467" t="s">
        <v>8542</v>
      </c>
      <c r="G4095" s="453"/>
      <c r="H4095" s="457" t="s">
        <v>4441</v>
      </c>
      <c r="I4095" s="469">
        <v>370</v>
      </c>
      <c r="J4095" s="470"/>
    </row>
    <row r="4096" spans="1:10" s="460" customFormat="1" ht="18" customHeight="1">
      <c r="A4096" s="452">
        <v>4091</v>
      </c>
      <c r="B4096" s="497" t="s">
        <v>291</v>
      </c>
      <c r="C4096" s="497" t="s">
        <v>15850</v>
      </c>
      <c r="D4096" s="508" t="s">
        <v>8543</v>
      </c>
      <c r="E4096" s="507" t="s">
        <v>15861</v>
      </c>
      <c r="F4096" s="509" t="s">
        <v>8544</v>
      </c>
      <c r="G4096" s="497"/>
      <c r="H4096" s="502" t="s">
        <v>9480</v>
      </c>
      <c r="I4096" s="469">
        <v>390</v>
      </c>
      <c r="J4096" s="504" t="s">
        <v>10074</v>
      </c>
    </row>
    <row r="4097" spans="1:10" s="460" customFormat="1" ht="18" customHeight="1">
      <c r="A4097" s="452">
        <v>4092</v>
      </c>
      <c r="B4097" s="497" t="s">
        <v>291</v>
      </c>
      <c r="C4097" s="497" t="s">
        <v>15850</v>
      </c>
      <c r="D4097" s="508" t="s">
        <v>8545</v>
      </c>
      <c r="E4097" s="507" t="s">
        <v>15861</v>
      </c>
      <c r="F4097" s="509" t="s">
        <v>8546</v>
      </c>
      <c r="G4097" s="497"/>
      <c r="H4097" s="502" t="s">
        <v>9480</v>
      </c>
      <c r="I4097" s="469">
        <v>390</v>
      </c>
      <c r="J4097" s="504" t="s">
        <v>10074</v>
      </c>
    </row>
    <row r="4098" spans="1:10" s="460" customFormat="1" ht="18" customHeight="1">
      <c r="A4098" s="452">
        <v>4093</v>
      </c>
      <c r="B4098" s="497" t="s">
        <v>291</v>
      </c>
      <c r="C4098" s="497" t="s">
        <v>15850</v>
      </c>
      <c r="D4098" s="508" t="s">
        <v>8547</v>
      </c>
      <c r="E4098" s="507" t="s">
        <v>15861</v>
      </c>
      <c r="F4098" s="509" t="s">
        <v>8548</v>
      </c>
      <c r="G4098" s="497"/>
      <c r="H4098" s="502" t="s">
        <v>9480</v>
      </c>
      <c r="I4098" s="469">
        <v>390</v>
      </c>
      <c r="J4098" s="504" t="s">
        <v>10074</v>
      </c>
    </row>
    <row r="4099" spans="1:10" s="460" customFormat="1" ht="18" customHeight="1">
      <c r="A4099" s="452">
        <v>4094</v>
      </c>
      <c r="B4099" s="497" t="s">
        <v>291</v>
      </c>
      <c r="C4099" s="497" t="s">
        <v>15850</v>
      </c>
      <c r="D4099" s="508" t="s">
        <v>8549</v>
      </c>
      <c r="E4099" s="507" t="s">
        <v>15862</v>
      </c>
      <c r="F4099" s="509" t="s">
        <v>8550</v>
      </c>
      <c r="G4099" s="497"/>
      <c r="H4099" s="502" t="s">
        <v>9480</v>
      </c>
      <c r="I4099" s="469">
        <v>320</v>
      </c>
      <c r="J4099" s="504" t="s">
        <v>10074</v>
      </c>
    </row>
    <row r="4100" spans="1:10" s="460" customFormat="1" ht="18" customHeight="1">
      <c r="A4100" s="452">
        <v>4095</v>
      </c>
      <c r="B4100" s="497" t="s">
        <v>291</v>
      </c>
      <c r="C4100" s="497" t="s">
        <v>15850</v>
      </c>
      <c r="D4100" s="505" t="s">
        <v>8551</v>
      </c>
      <c r="E4100" s="507" t="s">
        <v>15862</v>
      </c>
      <c r="F4100" s="506" t="s">
        <v>8552</v>
      </c>
      <c r="G4100" s="497"/>
      <c r="H4100" s="502" t="s">
        <v>9480</v>
      </c>
      <c r="I4100" s="471">
        <v>320</v>
      </c>
      <c r="J4100" s="504" t="s">
        <v>10074</v>
      </c>
    </row>
    <row r="4101" spans="1:10" s="460" customFormat="1" ht="18" customHeight="1">
      <c r="A4101" s="452">
        <v>4096</v>
      </c>
      <c r="B4101" s="497" t="s">
        <v>291</v>
      </c>
      <c r="C4101" s="497" t="s">
        <v>15850</v>
      </c>
      <c r="D4101" s="505"/>
      <c r="E4101" s="507" t="s">
        <v>15861</v>
      </c>
      <c r="F4101" s="509" t="s">
        <v>8553</v>
      </c>
      <c r="G4101" s="497"/>
      <c r="H4101" s="502" t="s">
        <v>9480</v>
      </c>
      <c r="I4101" s="458">
        <v>490</v>
      </c>
      <c r="J4101" s="504" t="s">
        <v>10074</v>
      </c>
    </row>
    <row r="4102" spans="1:10" s="460" customFormat="1" ht="18" customHeight="1">
      <c r="A4102" s="452">
        <v>4097</v>
      </c>
      <c r="B4102" s="497" t="s">
        <v>291</v>
      </c>
      <c r="C4102" s="497" t="s">
        <v>15850</v>
      </c>
      <c r="D4102" s="540"/>
      <c r="E4102" s="507" t="s">
        <v>15861</v>
      </c>
      <c r="F4102" s="509" t="s">
        <v>8554</v>
      </c>
      <c r="G4102" s="497"/>
      <c r="H4102" s="502" t="s">
        <v>9480</v>
      </c>
      <c r="I4102" s="518">
        <v>490</v>
      </c>
      <c r="J4102" s="504" t="s">
        <v>10074</v>
      </c>
    </row>
    <row r="4103" spans="1:10" s="460" customFormat="1" ht="18" customHeight="1">
      <c r="A4103" s="452">
        <v>4098</v>
      </c>
      <c r="B4103" s="497" t="s">
        <v>291</v>
      </c>
      <c r="C4103" s="497" t="s">
        <v>15850</v>
      </c>
      <c r="D4103" s="505" t="s">
        <v>8555</v>
      </c>
      <c r="E4103" s="497" t="s">
        <v>15863</v>
      </c>
      <c r="F4103" s="506" t="s">
        <v>8556</v>
      </c>
      <c r="G4103" s="497"/>
      <c r="H4103" s="502" t="s">
        <v>9480</v>
      </c>
      <c r="I4103" s="458">
        <v>280</v>
      </c>
      <c r="J4103" s="504" t="s">
        <v>10074</v>
      </c>
    </row>
    <row r="4104" spans="1:10" s="460" customFormat="1" ht="18" customHeight="1">
      <c r="A4104" s="452">
        <v>4099</v>
      </c>
      <c r="B4104" s="497" t="s">
        <v>291</v>
      </c>
      <c r="C4104" s="497" t="s">
        <v>15850</v>
      </c>
      <c r="D4104" s="505" t="s">
        <v>8557</v>
      </c>
      <c r="E4104" s="497" t="s">
        <v>15863</v>
      </c>
      <c r="F4104" s="506" t="s">
        <v>8558</v>
      </c>
      <c r="G4104" s="497"/>
      <c r="H4104" s="502" t="s">
        <v>9480</v>
      </c>
      <c r="I4104" s="458">
        <v>280</v>
      </c>
      <c r="J4104" s="504" t="s">
        <v>10074</v>
      </c>
    </row>
    <row r="4105" spans="1:10" s="460" customFormat="1" ht="18" customHeight="1">
      <c r="A4105" s="452">
        <v>4100</v>
      </c>
      <c r="B4105" s="497" t="s">
        <v>291</v>
      </c>
      <c r="C4105" s="497" t="s">
        <v>15850</v>
      </c>
      <c r="D4105" s="508"/>
      <c r="E4105" s="507" t="s">
        <v>15863</v>
      </c>
      <c r="F4105" s="509" t="s">
        <v>8559</v>
      </c>
      <c r="G4105" s="507"/>
      <c r="H4105" s="502" t="s">
        <v>9480</v>
      </c>
      <c r="I4105" s="469">
        <v>180</v>
      </c>
      <c r="J4105" s="504" t="s">
        <v>10074</v>
      </c>
    </row>
    <row r="4106" spans="1:10" s="460" customFormat="1" ht="18" customHeight="1">
      <c r="A4106" s="452">
        <v>4101</v>
      </c>
      <c r="B4106" s="497" t="s">
        <v>291</v>
      </c>
      <c r="C4106" s="497" t="s">
        <v>15850</v>
      </c>
      <c r="D4106" s="508"/>
      <c r="E4106" s="507" t="s">
        <v>15863</v>
      </c>
      <c r="F4106" s="509" t="s">
        <v>8560</v>
      </c>
      <c r="G4106" s="507"/>
      <c r="H4106" s="502" t="s">
        <v>9480</v>
      </c>
      <c r="I4106" s="469">
        <v>180</v>
      </c>
      <c r="J4106" s="504" t="s">
        <v>10074</v>
      </c>
    </row>
    <row r="4107" spans="1:10" s="460" customFormat="1" ht="18" customHeight="1">
      <c r="A4107" s="452">
        <v>4102</v>
      </c>
      <c r="B4107" s="497" t="s">
        <v>291</v>
      </c>
      <c r="C4107" s="497" t="s">
        <v>15850</v>
      </c>
      <c r="D4107" s="508"/>
      <c r="E4107" s="507" t="s">
        <v>15863</v>
      </c>
      <c r="F4107" s="509" t="s">
        <v>8561</v>
      </c>
      <c r="G4107" s="507"/>
      <c r="H4107" s="502" t="s">
        <v>9480</v>
      </c>
      <c r="I4107" s="469">
        <v>180</v>
      </c>
      <c r="J4107" s="504" t="s">
        <v>10074</v>
      </c>
    </row>
    <row r="4108" spans="1:10" s="460" customFormat="1" ht="18" customHeight="1">
      <c r="A4108" s="452">
        <v>4103</v>
      </c>
      <c r="B4108" s="453" t="s">
        <v>15864</v>
      </c>
      <c r="C4108" s="481" t="s">
        <v>15865</v>
      </c>
      <c r="D4108" s="454" t="s">
        <v>4769</v>
      </c>
      <c r="E4108" s="481" t="s">
        <v>416</v>
      </c>
      <c r="F4108" s="456" t="s">
        <v>15866</v>
      </c>
      <c r="G4108" s="481"/>
      <c r="H4108" s="468" t="s">
        <v>15245</v>
      </c>
      <c r="I4108" s="469">
        <v>3000</v>
      </c>
      <c r="J4108" s="459"/>
    </row>
    <row r="4109" spans="1:10" s="460" customFormat="1" ht="18" customHeight="1">
      <c r="A4109" s="452">
        <v>4104</v>
      </c>
      <c r="B4109" s="453" t="s">
        <v>15864</v>
      </c>
      <c r="C4109" s="481" t="s">
        <v>15865</v>
      </c>
      <c r="D4109" s="454" t="s">
        <v>4769</v>
      </c>
      <c r="E4109" s="481" t="s">
        <v>416</v>
      </c>
      <c r="F4109" s="456" t="s">
        <v>15867</v>
      </c>
      <c r="G4109" s="481"/>
      <c r="H4109" s="468" t="s">
        <v>15245</v>
      </c>
      <c r="I4109" s="469">
        <v>2400</v>
      </c>
      <c r="J4109" s="459"/>
    </row>
    <row r="4110" spans="1:10" s="460" customFormat="1" ht="18" customHeight="1">
      <c r="A4110" s="452">
        <v>4105</v>
      </c>
      <c r="B4110" s="453" t="s">
        <v>15864</v>
      </c>
      <c r="C4110" s="481" t="s">
        <v>15865</v>
      </c>
      <c r="D4110" s="454" t="s">
        <v>8562</v>
      </c>
      <c r="E4110" s="481" t="s">
        <v>416</v>
      </c>
      <c r="F4110" s="456" t="s">
        <v>15868</v>
      </c>
      <c r="G4110" s="481"/>
      <c r="H4110" s="468" t="s">
        <v>15245</v>
      </c>
      <c r="I4110" s="469">
        <v>3700</v>
      </c>
      <c r="J4110" s="459"/>
    </row>
    <row r="4111" spans="1:10" s="460" customFormat="1" ht="18" customHeight="1">
      <c r="A4111" s="452">
        <v>4106</v>
      </c>
      <c r="B4111" s="453" t="s">
        <v>1483</v>
      </c>
      <c r="C4111" s="452" t="s">
        <v>1484</v>
      </c>
      <c r="D4111" s="466" t="s">
        <v>8563</v>
      </c>
      <c r="E4111" s="452" t="s">
        <v>416</v>
      </c>
      <c r="F4111" s="467" t="s">
        <v>8564</v>
      </c>
      <c r="G4111" s="453" t="s">
        <v>4500</v>
      </c>
      <c r="H4111" s="463" t="s">
        <v>4463</v>
      </c>
      <c r="I4111" s="532">
        <v>2500</v>
      </c>
      <c r="J4111" s="459"/>
    </row>
    <row r="4112" spans="1:10" s="460" customFormat="1" ht="18" customHeight="1">
      <c r="A4112" s="452">
        <v>4107</v>
      </c>
      <c r="B4112" s="453" t="s">
        <v>15864</v>
      </c>
      <c r="C4112" s="453" t="s">
        <v>15869</v>
      </c>
      <c r="D4112" s="461" t="s">
        <v>13365</v>
      </c>
      <c r="E4112" s="453" t="s">
        <v>873</v>
      </c>
      <c r="F4112" s="456" t="s">
        <v>15870</v>
      </c>
      <c r="G4112" s="453"/>
      <c r="H4112" s="468" t="s">
        <v>404</v>
      </c>
      <c r="I4112" s="458">
        <v>4200</v>
      </c>
      <c r="J4112" s="459"/>
    </row>
    <row r="4113" spans="1:10" s="460" customFormat="1" ht="18" customHeight="1">
      <c r="A4113" s="452">
        <v>4108</v>
      </c>
      <c r="B4113" s="453" t="s">
        <v>15864</v>
      </c>
      <c r="C4113" s="453" t="s">
        <v>15869</v>
      </c>
      <c r="D4113" s="461" t="s">
        <v>13365</v>
      </c>
      <c r="E4113" s="453" t="s">
        <v>888</v>
      </c>
      <c r="F4113" s="456" t="s">
        <v>15871</v>
      </c>
      <c r="G4113" s="453"/>
      <c r="H4113" s="468" t="s">
        <v>404</v>
      </c>
      <c r="I4113" s="458">
        <v>5000</v>
      </c>
      <c r="J4113" s="459"/>
    </row>
    <row r="4114" spans="1:10" s="460" customFormat="1" ht="18" customHeight="1">
      <c r="A4114" s="452">
        <v>4109</v>
      </c>
      <c r="B4114" s="452" t="s">
        <v>15864</v>
      </c>
      <c r="C4114" s="452" t="s">
        <v>15869</v>
      </c>
      <c r="D4114" s="466" t="s">
        <v>4450</v>
      </c>
      <c r="E4114" s="452" t="s">
        <v>131</v>
      </c>
      <c r="F4114" s="467" t="s">
        <v>8565</v>
      </c>
      <c r="G4114" s="453"/>
      <c r="H4114" s="468" t="s">
        <v>4453</v>
      </c>
      <c r="I4114" s="469">
        <v>7400</v>
      </c>
      <c r="J4114" s="558"/>
    </row>
    <row r="4115" spans="1:10" s="460" customFormat="1" ht="18" customHeight="1">
      <c r="A4115" s="452">
        <v>4110</v>
      </c>
      <c r="B4115" s="452" t="s">
        <v>15864</v>
      </c>
      <c r="C4115" s="452" t="s">
        <v>15869</v>
      </c>
      <c r="D4115" s="466" t="s">
        <v>4450</v>
      </c>
      <c r="E4115" s="452" t="s">
        <v>131</v>
      </c>
      <c r="F4115" s="467" t="s">
        <v>8566</v>
      </c>
      <c r="G4115" s="453"/>
      <c r="H4115" s="468" t="s">
        <v>4453</v>
      </c>
      <c r="I4115" s="469">
        <v>6600</v>
      </c>
      <c r="J4115" s="558"/>
    </row>
    <row r="4116" spans="1:10" s="460" customFormat="1" ht="18" customHeight="1">
      <c r="A4116" s="452">
        <v>4111</v>
      </c>
      <c r="B4116" s="453" t="s">
        <v>1483</v>
      </c>
      <c r="C4116" s="453" t="s">
        <v>1484</v>
      </c>
      <c r="D4116" s="461" t="s">
        <v>8567</v>
      </c>
      <c r="E4116" s="453" t="s">
        <v>131</v>
      </c>
      <c r="F4116" s="462" t="s">
        <v>8568</v>
      </c>
      <c r="G4116" s="453" t="s">
        <v>4500</v>
      </c>
      <c r="H4116" s="463" t="s">
        <v>651</v>
      </c>
      <c r="I4116" s="471">
        <v>10080</v>
      </c>
      <c r="J4116" s="472"/>
    </row>
    <row r="4117" spans="1:10" s="460" customFormat="1" ht="18" customHeight="1">
      <c r="A4117" s="452">
        <v>4112</v>
      </c>
      <c r="B4117" s="453" t="s">
        <v>1483</v>
      </c>
      <c r="C4117" s="453" t="s">
        <v>1484</v>
      </c>
      <c r="D4117" s="461" t="s">
        <v>8567</v>
      </c>
      <c r="E4117" s="453" t="s">
        <v>131</v>
      </c>
      <c r="F4117" s="462" t="s">
        <v>8568</v>
      </c>
      <c r="G4117" s="453" t="s">
        <v>627</v>
      </c>
      <c r="H4117" s="463" t="s">
        <v>651</v>
      </c>
      <c r="I4117" s="471">
        <v>10080</v>
      </c>
      <c r="J4117" s="472"/>
    </row>
    <row r="4118" spans="1:10" s="460" customFormat="1" ht="18" customHeight="1">
      <c r="A4118" s="452">
        <v>4113</v>
      </c>
      <c r="B4118" s="453" t="s">
        <v>1483</v>
      </c>
      <c r="C4118" s="455" t="s">
        <v>1484</v>
      </c>
      <c r="D4118" s="473" t="s">
        <v>8569</v>
      </c>
      <c r="E4118" s="455" t="s">
        <v>131</v>
      </c>
      <c r="F4118" s="456" t="s">
        <v>8570</v>
      </c>
      <c r="G4118" s="455" t="s">
        <v>627</v>
      </c>
      <c r="H4118" s="465" t="s">
        <v>4466</v>
      </c>
      <c r="I4118" s="458">
        <v>9410</v>
      </c>
      <c r="J4118" s="474"/>
    </row>
    <row r="4119" spans="1:10" s="460" customFormat="1" ht="18" customHeight="1">
      <c r="A4119" s="452">
        <v>4114</v>
      </c>
      <c r="B4119" s="453" t="s">
        <v>1483</v>
      </c>
      <c r="C4119" s="455" t="s">
        <v>1484</v>
      </c>
      <c r="D4119" s="473" t="s">
        <v>8569</v>
      </c>
      <c r="E4119" s="455" t="s">
        <v>131</v>
      </c>
      <c r="F4119" s="456" t="s">
        <v>8571</v>
      </c>
      <c r="G4119" s="455"/>
      <c r="H4119" s="465" t="s">
        <v>4466</v>
      </c>
      <c r="I4119" s="495">
        <v>9840</v>
      </c>
      <c r="J4119" s="474"/>
    </row>
    <row r="4120" spans="1:10" s="460" customFormat="1" ht="18" customHeight="1">
      <c r="A4120" s="452">
        <v>4115</v>
      </c>
      <c r="B4120" s="453" t="s">
        <v>1483</v>
      </c>
      <c r="C4120" s="455" t="s">
        <v>1484</v>
      </c>
      <c r="D4120" s="473" t="s">
        <v>8572</v>
      </c>
      <c r="E4120" s="455" t="s">
        <v>133</v>
      </c>
      <c r="F4120" s="456" t="s">
        <v>8573</v>
      </c>
      <c r="G4120" s="455"/>
      <c r="H4120" s="465" t="s">
        <v>4466</v>
      </c>
      <c r="I4120" s="495">
        <v>7500</v>
      </c>
      <c r="J4120" s="474"/>
    </row>
    <row r="4121" spans="1:10" s="460" customFormat="1" ht="18" customHeight="1">
      <c r="A4121" s="452">
        <v>4116</v>
      </c>
      <c r="B4121" s="453" t="s">
        <v>1483</v>
      </c>
      <c r="C4121" s="455" t="s">
        <v>1484</v>
      </c>
      <c r="D4121" s="473" t="s">
        <v>8574</v>
      </c>
      <c r="E4121" s="455" t="s">
        <v>131</v>
      </c>
      <c r="F4121" s="456" t="s">
        <v>8575</v>
      </c>
      <c r="G4121" s="455" t="s">
        <v>4500</v>
      </c>
      <c r="H4121" s="465" t="s">
        <v>4466</v>
      </c>
      <c r="I4121" s="458">
        <v>10200</v>
      </c>
      <c r="J4121" s="474"/>
    </row>
    <row r="4122" spans="1:10" s="460" customFormat="1" ht="18" customHeight="1">
      <c r="A4122" s="452">
        <v>4117</v>
      </c>
      <c r="B4122" s="453" t="s">
        <v>1483</v>
      </c>
      <c r="C4122" s="453" t="s">
        <v>1484</v>
      </c>
      <c r="D4122" s="461" t="s">
        <v>8576</v>
      </c>
      <c r="E4122" s="453" t="s">
        <v>131</v>
      </c>
      <c r="F4122" s="462" t="s">
        <v>8577</v>
      </c>
      <c r="G4122" s="453" t="s">
        <v>627</v>
      </c>
      <c r="H4122" s="463" t="s">
        <v>651</v>
      </c>
      <c r="I4122" s="471">
        <v>9500</v>
      </c>
      <c r="J4122" s="472"/>
    </row>
    <row r="4123" spans="1:10" s="460" customFormat="1" ht="18" customHeight="1">
      <c r="A4123" s="452">
        <v>4118</v>
      </c>
      <c r="B4123" s="453" t="s">
        <v>1483</v>
      </c>
      <c r="C4123" s="452" t="s">
        <v>1484</v>
      </c>
      <c r="D4123" s="466" t="s">
        <v>8578</v>
      </c>
      <c r="E4123" s="452" t="s">
        <v>416</v>
      </c>
      <c r="F4123" s="467" t="s">
        <v>8579</v>
      </c>
      <c r="G4123" s="453" t="s">
        <v>4500</v>
      </c>
      <c r="H4123" s="463" t="s">
        <v>4463</v>
      </c>
      <c r="I4123" s="532">
        <v>2400</v>
      </c>
      <c r="J4123" s="459"/>
    </row>
    <row r="4124" spans="1:10" s="460" customFormat="1" ht="18" customHeight="1">
      <c r="A4124" s="452">
        <v>4119</v>
      </c>
      <c r="B4124" s="453" t="s">
        <v>1483</v>
      </c>
      <c r="C4124" s="453" t="s">
        <v>1484</v>
      </c>
      <c r="D4124" s="461" t="s">
        <v>8580</v>
      </c>
      <c r="E4124" s="453" t="s">
        <v>8581</v>
      </c>
      <c r="F4124" s="462" t="s">
        <v>8582</v>
      </c>
      <c r="G4124" s="453" t="s">
        <v>9403</v>
      </c>
      <c r="H4124" s="457" t="s">
        <v>4441</v>
      </c>
      <c r="I4124" s="469">
        <v>10300</v>
      </c>
      <c r="J4124" s="470"/>
    </row>
    <row r="4125" spans="1:10" s="460" customFormat="1" ht="18" customHeight="1">
      <c r="A4125" s="452">
        <v>4120</v>
      </c>
      <c r="B4125" s="453" t="s">
        <v>1483</v>
      </c>
      <c r="C4125" s="453" t="s">
        <v>1484</v>
      </c>
      <c r="D4125" s="461" t="s">
        <v>8583</v>
      </c>
      <c r="E4125" s="453" t="s">
        <v>8584</v>
      </c>
      <c r="F4125" s="462" t="s">
        <v>8585</v>
      </c>
      <c r="G4125" s="453" t="s">
        <v>9403</v>
      </c>
      <c r="H4125" s="457" t="s">
        <v>4441</v>
      </c>
      <c r="I4125" s="458">
        <v>6500</v>
      </c>
      <c r="J4125" s="470"/>
    </row>
    <row r="4126" spans="1:10" s="460" customFormat="1" ht="18" customHeight="1">
      <c r="A4126" s="452">
        <v>4121</v>
      </c>
      <c r="B4126" s="453" t="s">
        <v>1483</v>
      </c>
      <c r="C4126" s="453" t="s">
        <v>1484</v>
      </c>
      <c r="D4126" s="461" t="s">
        <v>8583</v>
      </c>
      <c r="E4126" s="453" t="s">
        <v>8584</v>
      </c>
      <c r="F4126" s="462" t="s">
        <v>8586</v>
      </c>
      <c r="G4126" s="453" t="s">
        <v>9403</v>
      </c>
      <c r="H4126" s="457" t="s">
        <v>4441</v>
      </c>
      <c r="I4126" s="469">
        <v>6500</v>
      </c>
      <c r="J4126" s="470"/>
    </row>
    <row r="4127" spans="1:10" s="460" customFormat="1" ht="18" customHeight="1">
      <c r="A4127" s="452">
        <v>4122</v>
      </c>
      <c r="B4127" s="453" t="s">
        <v>1483</v>
      </c>
      <c r="C4127" s="453" t="s">
        <v>1484</v>
      </c>
      <c r="D4127" s="461" t="s">
        <v>8587</v>
      </c>
      <c r="E4127" s="453" t="s">
        <v>8581</v>
      </c>
      <c r="F4127" s="462" t="s">
        <v>8588</v>
      </c>
      <c r="G4127" s="453" t="s">
        <v>9403</v>
      </c>
      <c r="H4127" s="457" t="s">
        <v>4441</v>
      </c>
      <c r="I4127" s="469">
        <v>6300</v>
      </c>
      <c r="J4127" s="470"/>
    </row>
    <row r="4128" spans="1:10" s="460" customFormat="1" ht="18" customHeight="1">
      <c r="A4128" s="452">
        <v>4123</v>
      </c>
      <c r="B4128" s="453" t="s">
        <v>1483</v>
      </c>
      <c r="C4128" s="453" t="s">
        <v>1484</v>
      </c>
      <c r="D4128" s="461" t="s">
        <v>8589</v>
      </c>
      <c r="E4128" s="453" t="s">
        <v>8581</v>
      </c>
      <c r="F4128" s="462" t="s">
        <v>8590</v>
      </c>
      <c r="G4128" s="453" t="s">
        <v>9403</v>
      </c>
      <c r="H4128" s="457" t="s">
        <v>4441</v>
      </c>
      <c r="I4128" s="458">
        <v>6000</v>
      </c>
      <c r="J4128" s="470"/>
    </row>
    <row r="4129" spans="1:10" s="460" customFormat="1" ht="18" customHeight="1">
      <c r="A4129" s="452">
        <v>4124</v>
      </c>
      <c r="B4129" s="453" t="s">
        <v>1483</v>
      </c>
      <c r="C4129" s="453" t="s">
        <v>1484</v>
      </c>
      <c r="D4129" s="461" t="s">
        <v>8589</v>
      </c>
      <c r="E4129" s="453" t="s">
        <v>8591</v>
      </c>
      <c r="F4129" s="462" t="s">
        <v>8592</v>
      </c>
      <c r="G4129" s="453" t="s">
        <v>9403</v>
      </c>
      <c r="H4129" s="457" t="s">
        <v>4441</v>
      </c>
      <c r="I4129" s="458">
        <v>12900</v>
      </c>
      <c r="J4129" s="470"/>
    </row>
    <row r="4130" spans="1:10" s="460" customFormat="1" ht="18" customHeight="1">
      <c r="A4130" s="452">
        <v>4125</v>
      </c>
      <c r="B4130" s="453" t="s">
        <v>1483</v>
      </c>
      <c r="C4130" s="453" t="s">
        <v>1484</v>
      </c>
      <c r="D4130" s="461"/>
      <c r="E4130" s="453" t="s">
        <v>131</v>
      </c>
      <c r="F4130" s="462" t="s">
        <v>1486</v>
      </c>
      <c r="G4130" s="453"/>
      <c r="H4130" s="463" t="s">
        <v>651</v>
      </c>
      <c r="I4130" s="471">
        <v>9500</v>
      </c>
      <c r="J4130" s="472"/>
    </row>
    <row r="4131" spans="1:10" s="460" customFormat="1" ht="18" customHeight="1">
      <c r="A4131" s="452">
        <v>4126</v>
      </c>
      <c r="B4131" s="453" t="s">
        <v>1483</v>
      </c>
      <c r="C4131" s="453" t="s">
        <v>1484</v>
      </c>
      <c r="D4131" s="461"/>
      <c r="E4131" s="453" t="s">
        <v>416</v>
      </c>
      <c r="F4131" s="462" t="s">
        <v>8593</v>
      </c>
      <c r="G4131" s="453"/>
      <c r="H4131" s="463" t="s">
        <v>651</v>
      </c>
      <c r="I4131" s="471">
        <v>2883</v>
      </c>
      <c r="J4131" s="472"/>
    </row>
    <row r="4132" spans="1:10" s="460" customFormat="1" ht="18" customHeight="1">
      <c r="A4132" s="452">
        <v>4127</v>
      </c>
      <c r="B4132" s="453" t="s">
        <v>1483</v>
      </c>
      <c r="C4132" s="452" t="s">
        <v>15869</v>
      </c>
      <c r="D4132" s="466" t="s">
        <v>15872</v>
      </c>
      <c r="E4132" s="452" t="s">
        <v>416</v>
      </c>
      <c r="F4132" s="467" t="s">
        <v>15873</v>
      </c>
      <c r="G4132" s="452"/>
      <c r="H4132" s="463" t="s">
        <v>4483</v>
      </c>
      <c r="I4132" s="469">
        <v>1800</v>
      </c>
      <c r="J4132" s="470"/>
    </row>
    <row r="4133" spans="1:10" s="460" customFormat="1" ht="18" customHeight="1">
      <c r="A4133" s="452">
        <v>4128</v>
      </c>
      <c r="B4133" s="453" t="s">
        <v>1483</v>
      </c>
      <c r="C4133" s="452" t="s">
        <v>15869</v>
      </c>
      <c r="D4133" s="466" t="s">
        <v>15872</v>
      </c>
      <c r="E4133" s="452" t="s">
        <v>416</v>
      </c>
      <c r="F4133" s="467" t="s">
        <v>15874</v>
      </c>
      <c r="G4133" s="452"/>
      <c r="H4133" s="463" t="s">
        <v>4483</v>
      </c>
      <c r="I4133" s="469">
        <v>1900</v>
      </c>
      <c r="J4133" s="470"/>
    </row>
    <row r="4134" spans="1:10" s="460" customFormat="1" ht="18" customHeight="1">
      <c r="A4134" s="452">
        <v>4129</v>
      </c>
      <c r="B4134" s="513" t="s">
        <v>15864</v>
      </c>
      <c r="C4134" s="513" t="s">
        <v>15869</v>
      </c>
      <c r="D4134" s="512" t="s">
        <v>15875</v>
      </c>
      <c r="E4134" s="513" t="s">
        <v>9443</v>
      </c>
      <c r="F4134" s="467" t="s">
        <v>15869</v>
      </c>
      <c r="G4134" s="513" t="s">
        <v>9403</v>
      </c>
      <c r="H4134" s="527" t="s">
        <v>10033</v>
      </c>
      <c r="I4134" s="503">
        <v>3900</v>
      </c>
      <c r="J4134" s="528"/>
    </row>
    <row r="4135" spans="1:10" s="460" customFormat="1" ht="18" customHeight="1">
      <c r="A4135" s="452">
        <v>4130</v>
      </c>
      <c r="B4135" s="453" t="s">
        <v>1483</v>
      </c>
      <c r="C4135" s="662" t="s">
        <v>1484</v>
      </c>
      <c r="D4135" s="494" t="s">
        <v>8594</v>
      </c>
      <c r="E4135" s="662" t="s">
        <v>133</v>
      </c>
      <c r="F4135" s="456" t="s">
        <v>8595</v>
      </c>
      <c r="G4135" s="481" t="s">
        <v>627</v>
      </c>
      <c r="H4135" s="468" t="s">
        <v>4466</v>
      </c>
      <c r="I4135" s="573">
        <v>6350</v>
      </c>
      <c r="J4135" s="574"/>
    </row>
    <row r="4136" spans="1:10" s="460" customFormat="1" ht="18" customHeight="1">
      <c r="A4136" s="452">
        <v>4131</v>
      </c>
      <c r="B4136" s="453" t="s">
        <v>1483</v>
      </c>
      <c r="C4136" s="662" t="s">
        <v>1484</v>
      </c>
      <c r="D4136" s="494" t="s">
        <v>8596</v>
      </c>
      <c r="E4136" s="662" t="s">
        <v>133</v>
      </c>
      <c r="F4136" s="456" t="s">
        <v>8597</v>
      </c>
      <c r="G4136" s="481" t="s">
        <v>627</v>
      </c>
      <c r="H4136" s="468" t="s">
        <v>4466</v>
      </c>
      <c r="I4136" s="573">
        <v>6600</v>
      </c>
      <c r="J4136" s="574"/>
    </row>
    <row r="4137" spans="1:10" s="460" customFormat="1" ht="18" customHeight="1">
      <c r="A4137" s="452">
        <v>4132</v>
      </c>
      <c r="B4137" s="453" t="s">
        <v>1483</v>
      </c>
      <c r="C4137" s="662" t="s">
        <v>1484</v>
      </c>
      <c r="D4137" s="494" t="s">
        <v>8598</v>
      </c>
      <c r="E4137" s="662" t="s">
        <v>133</v>
      </c>
      <c r="F4137" s="456" t="s">
        <v>8599</v>
      </c>
      <c r="G4137" s="481" t="s">
        <v>627</v>
      </c>
      <c r="H4137" s="468" t="s">
        <v>4466</v>
      </c>
      <c r="I4137" s="573">
        <v>6900</v>
      </c>
      <c r="J4137" s="574"/>
    </row>
    <row r="4138" spans="1:10" s="460" customFormat="1" ht="18" customHeight="1">
      <c r="A4138" s="452">
        <v>4133</v>
      </c>
      <c r="B4138" s="453" t="s">
        <v>1483</v>
      </c>
      <c r="C4138" s="453" t="s">
        <v>15869</v>
      </c>
      <c r="D4138" s="522" t="s">
        <v>15876</v>
      </c>
      <c r="E4138" s="523" t="s">
        <v>9443</v>
      </c>
      <c r="F4138" s="512" t="s">
        <v>8600</v>
      </c>
      <c r="G4138" s="523" t="s">
        <v>9403</v>
      </c>
      <c r="H4138" s="522" t="s">
        <v>4618</v>
      </c>
      <c r="I4138" s="524">
        <v>5500</v>
      </c>
      <c r="J4138" s="578"/>
    </row>
    <row r="4139" spans="1:10" s="460" customFormat="1" ht="18" customHeight="1">
      <c r="A4139" s="452">
        <v>4134</v>
      </c>
      <c r="B4139" s="563" t="s">
        <v>1483</v>
      </c>
      <c r="C4139" s="564" t="s">
        <v>1484</v>
      </c>
      <c r="D4139" s="565" t="s">
        <v>8601</v>
      </c>
      <c r="E4139" s="564" t="s">
        <v>133</v>
      </c>
      <c r="F4139" s="663" t="s">
        <v>8602</v>
      </c>
      <c r="G4139" s="564"/>
      <c r="H4139" s="468" t="s">
        <v>4466</v>
      </c>
      <c r="I4139" s="573">
        <v>6350</v>
      </c>
      <c r="J4139" s="459"/>
    </row>
    <row r="4140" spans="1:10" s="460" customFormat="1" ht="18" customHeight="1">
      <c r="A4140" s="452">
        <v>4135</v>
      </c>
      <c r="B4140" s="563" t="s">
        <v>1483</v>
      </c>
      <c r="C4140" s="564" t="s">
        <v>1484</v>
      </c>
      <c r="D4140" s="565" t="s">
        <v>8601</v>
      </c>
      <c r="E4140" s="564" t="s">
        <v>133</v>
      </c>
      <c r="F4140" s="663" t="s">
        <v>8603</v>
      </c>
      <c r="G4140" s="564"/>
      <c r="H4140" s="468" t="s">
        <v>4466</v>
      </c>
      <c r="I4140" s="573">
        <v>6600</v>
      </c>
      <c r="J4140" s="459"/>
    </row>
    <row r="4141" spans="1:10" s="460" customFormat="1" ht="18" customHeight="1">
      <c r="A4141" s="452">
        <v>4136</v>
      </c>
      <c r="B4141" s="563" t="s">
        <v>1483</v>
      </c>
      <c r="C4141" s="564" t="s">
        <v>1484</v>
      </c>
      <c r="D4141" s="565" t="s">
        <v>8601</v>
      </c>
      <c r="E4141" s="564" t="s">
        <v>133</v>
      </c>
      <c r="F4141" s="663" t="s">
        <v>8604</v>
      </c>
      <c r="G4141" s="564"/>
      <c r="H4141" s="468" t="s">
        <v>4466</v>
      </c>
      <c r="I4141" s="573">
        <v>6900</v>
      </c>
      <c r="J4141" s="459"/>
    </row>
    <row r="4142" spans="1:10" s="660" customFormat="1" ht="18" customHeight="1">
      <c r="A4142" s="452">
        <v>4137</v>
      </c>
      <c r="B4142" s="453" t="s">
        <v>1483</v>
      </c>
      <c r="C4142" s="453" t="s">
        <v>564</v>
      </c>
      <c r="D4142" s="461"/>
      <c r="E4142" s="453" t="s">
        <v>147</v>
      </c>
      <c r="F4142" s="462" t="s">
        <v>8605</v>
      </c>
      <c r="G4142" s="453"/>
      <c r="H4142" s="457" t="s">
        <v>4441</v>
      </c>
      <c r="I4142" s="458">
        <v>70900</v>
      </c>
      <c r="J4142" s="470"/>
    </row>
    <row r="4143" spans="1:10" s="660" customFormat="1" ht="18" customHeight="1">
      <c r="A4143" s="452">
        <v>4138</v>
      </c>
      <c r="B4143" s="453" t="s">
        <v>1483</v>
      </c>
      <c r="C4143" s="452" t="s">
        <v>1490</v>
      </c>
      <c r="D4143" s="466" t="s">
        <v>8606</v>
      </c>
      <c r="E4143" s="452" t="s">
        <v>133</v>
      </c>
      <c r="F4143" s="467" t="s">
        <v>8607</v>
      </c>
      <c r="G4143" s="453" t="s">
        <v>4500</v>
      </c>
      <c r="H4143" s="463" t="s">
        <v>4463</v>
      </c>
      <c r="I4143" s="532">
        <v>6400</v>
      </c>
      <c r="J4143" s="459"/>
    </row>
    <row r="4144" spans="1:10" s="660" customFormat="1" ht="18" customHeight="1">
      <c r="A4144" s="452">
        <v>4139</v>
      </c>
      <c r="B4144" s="453" t="s">
        <v>1483</v>
      </c>
      <c r="C4144" s="452" t="s">
        <v>1490</v>
      </c>
      <c r="D4144" s="466" t="s">
        <v>8608</v>
      </c>
      <c r="E4144" s="452" t="s">
        <v>133</v>
      </c>
      <c r="F4144" s="467" t="s">
        <v>8609</v>
      </c>
      <c r="G4144" s="453" t="s">
        <v>4500</v>
      </c>
      <c r="H4144" s="463" t="s">
        <v>4463</v>
      </c>
      <c r="I4144" s="532">
        <v>6400</v>
      </c>
      <c r="J4144" s="459"/>
    </row>
    <row r="4145" spans="1:10" s="660" customFormat="1" ht="18" customHeight="1">
      <c r="A4145" s="452">
        <v>4140</v>
      </c>
      <c r="B4145" s="452" t="s">
        <v>15864</v>
      </c>
      <c r="C4145" s="452" t="s">
        <v>15877</v>
      </c>
      <c r="D4145" s="466" t="s">
        <v>4450</v>
      </c>
      <c r="E4145" s="452" t="s">
        <v>133</v>
      </c>
      <c r="F4145" s="467" t="s">
        <v>8610</v>
      </c>
      <c r="G4145" s="453"/>
      <c r="H4145" s="468" t="s">
        <v>4453</v>
      </c>
      <c r="I4145" s="469">
        <v>7700</v>
      </c>
      <c r="J4145" s="558"/>
    </row>
    <row r="4146" spans="1:10" s="660" customFormat="1" ht="18" customHeight="1">
      <c r="A4146" s="452">
        <v>4141</v>
      </c>
      <c r="B4146" s="452" t="s">
        <v>15864</v>
      </c>
      <c r="C4146" s="452" t="s">
        <v>15877</v>
      </c>
      <c r="D4146" s="466" t="s">
        <v>4450</v>
      </c>
      <c r="E4146" s="452" t="s">
        <v>133</v>
      </c>
      <c r="F4146" s="467" t="s">
        <v>8611</v>
      </c>
      <c r="G4146" s="453"/>
      <c r="H4146" s="468" t="s">
        <v>4453</v>
      </c>
      <c r="I4146" s="469">
        <v>6500</v>
      </c>
      <c r="J4146" s="558"/>
    </row>
    <row r="4147" spans="1:10" s="460" customFormat="1" ht="18" customHeight="1">
      <c r="A4147" s="452">
        <v>4142</v>
      </c>
      <c r="B4147" s="452" t="s">
        <v>15864</v>
      </c>
      <c r="C4147" s="452" t="s">
        <v>15877</v>
      </c>
      <c r="D4147" s="466" t="s">
        <v>4450</v>
      </c>
      <c r="E4147" s="452" t="s">
        <v>133</v>
      </c>
      <c r="F4147" s="467" t="s">
        <v>8612</v>
      </c>
      <c r="G4147" s="453"/>
      <c r="H4147" s="468" t="s">
        <v>4453</v>
      </c>
      <c r="I4147" s="469">
        <v>6500</v>
      </c>
      <c r="J4147" s="459"/>
    </row>
    <row r="4148" spans="1:10" s="460" customFormat="1" ht="18" customHeight="1">
      <c r="A4148" s="452">
        <v>4143</v>
      </c>
      <c r="B4148" s="452" t="s">
        <v>15864</v>
      </c>
      <c r="C4148" s="452" t="s">
        <v>15877</v>
      </c>
      <c r="D4148" s="466" t="s">
        <v>4450</v>
      </c>
      <c r="E4148" s="452" t="s">
        <v>133</v>
      </c>
      <c r="F4148" s="467" t="s">
        <v>8613</v>
      </c>
      <c r="G4148" s="453"/>
      <c r="H4148" s="468" t="s">
        <v>4453</v>
      </c>
      <c r="I4148" s="469">
        <v>7500</v>
      </c>
      <c r="J4148" s="459"/>
    </row>
    <row r="4149" spans="1:10" s="460" customFormat="1" ht="18" customHeight="1">
      <c r="A4149" s="452">
        <v>4144</v>
      </c>
      <c r="B4149" s="453" t="s">
        <v>1483</v>
      </c>
      <c r="C4149" s="455" t="s">
        <v>1490</v>
      </c>
      <c r="D4149" s="473" t="s">
        <v>8614</v>
      </c>
      <c r="E4149" s="455" t="s">
        <v>131</v>
      </c>
      <c r="F4149" s="456" t="s">
        <v>8615</v>
      </c>
      <c r="G4149" s="455" t="s">
        <v>4500</v>
      </c>
      <c r="H4149" s="465" t="s">
        <v>4466</v>
      </c>
      <c r="I4149" s="516">
        <v>8740</v>
      </c>
      <c r="J4149" s="474"/>
    </row>
    <row r="4150" spans="1:10" s="460" customFormat="1" ht="18" customHeight="1">
      <c r="A4150" s="452">
        <v>4145</v>
      </c>
      <c r="B4150" s="453" t="s">
        <v>1483</v>
      </c>
      <c r="C4150" s="455" t="s">
        <v>1490</v>
      </c>
      <c r="D4150" s="473" t="s">
        <v>8616</v>
      </c>
      <c r="E4150" s="455" t="s">
        <v>133</v>
      </c>
      <c r="F4150" s="456" t="s">
        <v>8617</v>
      </c>
      <c r="G4150" s="455"/>
      <c r="H4150" s="465" t="s">
        <v>4466</v>
      </c>
      <c r="I4150" s="458">
        <v>8000</v>
      </c>
      <c r="J4150" s="474"/>
    </row>
    <row r="4151" spans="1:10" s="460" customFormat="1" ht="18" customHeight="1">
      <c r="A4151" s="452">
        <v>4146</v>
      </c>
      <c r="B4151" s="453" t="s">
        <v>1483</v>
      </c>
      <c r="C4151" s="455" t="s">
        <v>1490</v>
      </c>
      <c r="D4151" s="473" t="s">
        <v>8618</v>
      </c>
      <c r="E4151" s="455" t="s">
        <v>133</v>
      </c>
      <c r="F4151" s="456" t="s">
        <v>8619</v>
      </c>
      <c r="G4151" s="455"/>
      <c r="H4151" s="465" t="s">
        <v>4466</v>
      </c>
      <c r="I4151" s="458">
        <v>7900</v>
      </c>
      <c r="J4151" s="474"/>
    </row>
    <row r="4152" spans="1:10" s="460" customFormat="1" ht="18" customHeight="1">
      <c r="A4152" s="452">
        <v>4147</v>
      </c>
      <c r="B4152" s="453" t="s">
        <v>1483</v>
      </c>
      <c r="C4152" s="453" t="s">
        <v>1490</v>
      </c>
      <c r="D4152" s="461" t="s">
        <v>8620</v>
      </c>
      <c r="E4152" s="453" t="s">
        <v>131</v>
      </c>
      <c r="F4152" s="462" t="s">
        <v>8577</v>
      </c>
      <c r="G4152" s="453" t="s">
        <v>4500</v>
      </c>
      <c r="H4152" s="463" t="s">
        <v>651</v>
      </c>
      <c r="I4152" s="471">
        <v>9500</v>
      </c>
      <c r="J4152" s="472"/>
    </row>
    <row r="4153" spans="1:10" s="460" customFormat="1" ht="18" customHeight="1">
      <c r="A4153" s="452">
        <v>4148</v>
      </c>
      <c r="B4153" s="453" t="s">
        <v>1483</v>
      </c>
      <c r="C4153" s="453" t="s">
        <v>1490</v>
      </c>
      <c r="D4153" s="466" t="s">
        <v>8621</v>
      </c>
      <c r="E4153" s="453" t="s">
        <v>133</v>
      </c>
      <c r="F4153" s="467" t="s">
        <v>15878</v>
      </c>
      <c r="G4153" s="453" t="s">
        <v>9403</v>
      </c>
      <c r="H4153" s="457" t="s">
        <v>4441</v>
      </c>
      <c r="I4153" s="469">
        <v>8800</v>
      </c>
      <c r="J4153" s="470"/>
    </row>
    <row r="4154" spans="1:10" s="460" customFormat="1" ht="18" customHeight="1">
      <c r="A4154" s="452">
        <v>4149</v>
      </c>
      <c r="B4154" s="453" t="s">
        <v>1483</v>
      </c>
      <c r="C4154" s="453" t="s">
        <v>1490</v>
      </c>
      <c r="D4154" s="461" t="s">
        <v>8622</v>
      </c>
      <c r="E4154" s="453" t="s">
        <v>133</v>
      </c>
      <c r="F4154" s="462" t="s">
        <v>15879</v>
      </c>
      <c r="G4154" s="453" t="s">
        <v>9403</v>
      </c>
      <c r="H4154" s="457" t="s">
        <v>4441</v>
      </c>
      <c r="I4154" s="458">
        <v>7800</v>
      </c>
      <c r="J4154" s="470"/>
    </row>
    <row r="4155" spans="1:10" s="660" customFormat="1" ht="18" customHeight="1">
      <c r="A4155" s="452">
        <v>4150</v>
      </c>
      <c r="B4155" s="453" t="s">
        <v>1483</v>
      </c>
      <c r="C4155" s="453" t="s">
        <v>1490</v>
      </c>
      <c r="D4155" s="461" t="s">
        <v>8623</v>
      </c>
      <c r="E4155" s="453" t="s">
        <v>133</v>
      </c>
      <c r="F4155" s="462" t="s">
        <v>15880</v>
      </c>
      <c r="G4155" s="453" t="s">
        <v>9403</v>
      </c>
      <c r="H4155" s="457" t="s">
        <v>4441</v>
      </c>
      <c r="I4155" s="458">
        <v>7800</v>
      </c>
      <c r="J4155" s="470"/>
    </row>
    <row r="4156" spans="1:10" s="660" customFormat="1" ht="18" customHeight="1">
      <c r="A4156" s="452">
        <v>4151</v>
      </c>
      <c r="B4156" s="453" t="s">
        <v>1483</v>
      </c>
      <c r="C4156" s="455" t="s">
        <v>1490</v>
      </c>
      <c r="D4156" s="473" t="s">
        <v>8624</v>
      </c>
      <c r="E4156" s="455" t="s">
        <v>133</v>
      </c>
      <c r="F4156" s="456" t="s">
        <v>8625</v>
      </c>
      <c r="G4156" s="455"/>
      <c r="H4156" s="465" t="s">
        <v>4466</v>
      </c>
      <c r="I4156" s="458">
        <v>9600</v>
      </c>
      <c r="J4156" s="474"/>
    </row>
    <row r="4157" spans="1:10" s="460" customFormat="1" ht="18" customHeight="1">
      <c r="A4157" s="452">
        <v>4152</v>
      </c>
      <c r="B4157" s="453" t="s">
        <v>1483</v>
      </c>
      <c r="C4157" s="453" t="s">
        <v>1490</v>
      </c>
      <c r="D4157" s="466" t="s">
        <v>8626</v>
      </c>
      <c r="E4157" s="453" t="s">
        <v>133</v>
      </c>
      <c r="F4157" s="467" t="s">
        <v>15881</v>
      </c>
      <c r="G4157" s="453" t="s">
        <v>9403</v>
      </c>
      <c r="H4157" s="457" t="s">
        <v>4441</v>
      </c>
      <c r="I4157" s="469">
        <v>12700</v>
      </c>
      <c r="J4157" s="470"/>
    </row>
    <row r="4158" spans="1:10" s="460" customFormat="1" ht="18" customHeight="1">
      <c r="A4158" s="452">
        <v>4153</v>
      </c>
      <c r="B4158" s="453" t="s">
        <v>1483</v>
      </c>
      <c r="C4158" s="453" t="s">
        <v>1490</v>
      </c>
      <c r="D4158" s="461" t="s">
        <v>8580</v>
      </c>
      <c r="E4158" s="453" t="s">
        <v>13509</v>
      </c>
      <c r="F4158" s="462" t="s">
        <v>8627</v>
      </c>
      <c r="G4158" s="453"/>
      <c r="H4158" s="457" t="s">
        <v>4441</v>
      </c>
      <c r="I4158" s="458">
        <v>10300</v>
      </c>
      <c r="J4158" s="470" t="s">
        <v>8628</v>
      </c>
    </row>
    <row r="4159" spans="1:10" s="660" customFormat="1" ht="18" customHeight="1">
      <c r="A4159" s="452">
        <v>4154</v>
      </c>
      <c r="B4159" s="483" t="s">
        <v>1483</v>
      </c>
      <c r="C4159" s="453" t="s">
        <v>1490</v>
      </c>
      <c r="D4159" s="490" t="s">
        <v>8629</v>
      </c>
      <c r="E4159" s="483">
        <v>2</v>
      </c>
      <c r="F4159" s="485" t="s">
        <v>8630</v>
      </c>
      <c r="G4159" s="481"/>
      <c r="H4159" s="491" t="s">
        <v>4551</v>
      </c>
      <c r="I4159" s="492">
        <v>3800</v>
      </c>
      <c r="J4159" s="470"/>
    </row>
    <row r="4160" spans="1:10" s="660" customFormat="1" ht="18" customHeight="1">
      <c r="A4160" s="452">
        <v>4155</v>
      </c>
      <c r="B4160" s="453" t="s">
        <v>1483</v>
      </c>
      <c r="C4160" s="453" t="s">
        <v>1490</v>
      </c>
      <c r="D4160" s="490" t="s">
        <v>8629</v>
      </c>
      <c r="E4160" s="483">
        <v>2</v>
      </c>
      <c r="F4160" s="485" t="s">
        <v>8631</v>
      </c>
      <c r="G4160" s="483"/>
      <c r="H4160" s="491" t="s">
        <v>4551</v>
      </c>
      <c r="I4160" s="492">
        <v>3800</v>
      </c>
      <c r="J4160" s="459"/>
    </row>
    <row r="4161" spans="1:10" s="660" customFormat="1" ht="18" customHeight="1">
      <c r="A4161" s="452">
        <v>4156</v>
      </c>
      <c r="B4161" s="453" t="s">
        <v>1483</v>
      </c>
      <c r="C4161" s="453" t="s">
        <v>1490</v>
      </c>
      <c r="D4161" s="490" t="s">
        <v>8629</v>
      </c>
      <c r="E4161" s="483">
        <v>2</v>
      </c>
      <c r="F4161" s="485" t="s">
        <v>8632</v>
      </c>
      <c r="G4161" s="483"/>
      <c r="H4161" s="491" t="s">
        <v>4551</v>
      </c>
      <c r="I4161" s="492">
        <v>3800</v>
      </c>
      <c r="J4161" s="521"/>
    </row>
    <row r="4162" spans="1:10" s="660" customFormat="1" ht="18" customHeight="1">
      <c r="A4162" s="452">
        <v>4157</v>
      </c>
      <c r="B4162" s="453" t="s">
        <v>1483</v>
      </c>
      <c r="C4162" s="453" t="s">
        <v>1490</v>
      </c>
      <c r="D4162" s="461"/>
      <c r="E4162" s="453" t="s">
        <v>131</v>
      </c>
      <c r="F4162" s="462" t="s">
        <v>1493</v>
      </c>
      <c r="G4162" s="453"/>
      <c r="H4162" s="463" t="s">
        <v>651</v>
      </c>
      <c r="I4162" s="471">
        <v>10630</v>
      </c>
      <c r="J4162" s="472"/>
    </row>
    <row r="4163" spans="1:10" s="660" customFormat="1" ht="18" customHeight="1">
      <c r="A4163" s="452">
        <v>4158</v>
      </c>
      <c r="B4163" s="453" t="s">
        <v>1483</v>
      </c>
      <c r="C4163" s="452" t="s">
        <v>15877</v>
      </c>
      <c r="D4163" s="466" t="s">
        <v>15882</v>
      </c>
      <c r="E4163" s="452" t="s">
        <v>416</v>
      </c>
      <c r="F4163" s="467" t="s">
        <v>15883</v>
      </c>
      <c r="G4163" s="452"/>
      <c r="H4163" s="463" t="s">
        <v>4483</v>
      </c>
      <c r="I4163" s="469">
        <v>3400</v>
      </c>
      <c r="J4163" s="470"/>
    </row>
    <row r="4164" spans="1:10" s="660" customFormat="1" ht="18" customHeight="1">
      <c r="A4164" s="452">
        <v>4159</v>
      </c>
      <c r="B4164" s="453" t="s">
        <v>1483</v>
      </c>
      <c r="C4164" s="452" t="s">
        <v>15877</v>
      </c>
      <c r="D4164" s="466" t="s">
        <v>15882</v>
      </c>
      <c r="E4164" s="452" t="s">
        <v>416</v>
      </c>
      <c r="F4164" s="467" t="s">
        <v>15884</v>
      </c>
      <c r="G4164" s="452"/>
      <c r="H4164" s="463" t="s">
        <v>4483</v>
      </c>
      <c r="I4164" s="469">
        <v>3400</v>
      </c>
      <c r="J4164" s="470"/>
    </row>
    <row r="4165" spans="1:10" s="660" customFormat="1" ht="18" customHeight="1">
      <c r="A4165" s="452">
        <v>4160</v>
      </c>
      <c r="B4165" s="453" t="s">
        <v>1483</v>
      </c>
      <c r="C4165" s="452" t="s">
        <v>15877</v>
      </c>
      <c r="D4165" s="466" t="s">
        <v>15885</v>
      </c>
      <c r="E4165" s="452" t="s">
        <v>416</v>
      </c>
      <c r="F4165" s="467" t="s">
        <v>15886</v>
      </c>
      <c r="G4165" s="452"/>
      <c r="H4165" s="463" t="s">
        <v>4483</v>
      </c>
      <c r="I4165" s="469">
        <v>2400</v>
      </c>
      <c r="J4165" s="470"/>
    </row>
    <row r="4166" spans="1:10" s="660" customFormat="1" ht="18" customHeight="1">
      <c r="A4166" s="452">
        <v>4161</v>
      </c>
      <c r="B4166" s="513" t="s">
        <v>15864</v>
      </c>
      <c r="C4166" s="513" t="s">
        <v>15877</v>
      </c>
      <c r="D4166" s="512" t="s">
        <v>15887</v>
      </c>
      <c r="E4166" s="513" t="s">
        <v>9443</v>
      </c>
      <c r="F4166" s="467" t="s">
        <v>15877</v>
      </c>
      <c r="G4166" s="513" t="s">
        <v>9403</v>
      </c>
      <c r="H4166" s="527" t="s">
        <v>10033</v>
      </c>
      <c r="I4166" s="503">
        <v>4100</v>
      </c>
      <c r="J4166" s="528"/>
    </row>
    <row r="4167" spans="1:10" s="660" customFormat="1" ht="18" customHeight="1">
      <c r="A4167" s="452">
        <v>4162</v>
      </c>
      <c r="B4167" s="453" t="s">
        <v>1483</v>
      </c>
      <c r="C4167" s="453" t="s">
        <v>1494</v>
      </c>
      <c r="D4167" s="454" t="s">
        <v>15888</v>
      </c>
      <c r="E4167" s="455" t="s">
        <v>9466</v>
      </c>
      <c r="F4167" s="456" t="s">
        <v>8633</v>
      </c>
      <c r="G4167" s="453"/>
      <c r="H4167" s="457" t="s">
        <v>4441</v>
      </c>
      <c r="I4167" s="458">
        <v>4900</v>
      </c>
      <c r="J4167" s="459" t="s">
        <v>8634</v>
      </c>
    </row>
    <row r="4168" spans="1:10" s="660" customFormat="1" ht="18" customHeight="1">
      <c r="A4168" s="452">
        <v>4163</v>
      </c>
      <c r="B4168" s="453" t="s">
        <v>1483</v>
      </c>
      <c r="C4168" s="453" t="s">
        <v>1494</v>
      </c>
      <c r="D4168" s="461" t="s">
        <v>15888</v>
      </c>
      <c r="E4168" s="453" t="s">
        <v>9466</v>
      </c>
      <c r="F4168" s="462" t="s">
        <v>8635</v>
      </c>
      <c r="G4168" s="453"/>
      <c r="H4168" s="457" t="s">
        <v>4441</v>
      </c>
      <c r="I4168" s="469">
        <v>6000</v>
      </c>
      <c r="J4168" s="470" t="s">
        <v>8636</v>
      </c>
    </row>
    <row r="4169" spans="1:10" s="660" customFormat="1" ht="18" customHeight="1">
      <c r="A4169" s="452">
        <v>4164</v>
      </c>
      <c r="B4169" s="453" t="s">
        <v>1483</v>
      </c>
      <c r="C4169" s="452" t="s">
        <v>1494</v>
      </c>
      <c r="D4169" s="466" t="s">
        <v>8637</v>
      </c>
      <c r="E4169" s="452" t="s">
        <v>133</v>
      </c>
      <c r="F4169" s="467" t="s">
        <v>8638</v>
      </c>
      <c r="G4169" s="453" t="s">
        <v>4500</v>
      </c>
      <c r="H4169" s="463" t="s">
        <v>4463</v>
      </c>
      <c r="I4169" s="532">
        <v>9200</v>
      </c>
      <c r="J4169" s="459"/>
    </row>
    <row r="4170" spans="1:10" s="660" customFormat="1" ht="18" customHeight="1">
      <c r="A4170" s="452">
        <v>4165</v>
      </c>
      <c r="B4170" s="453" t="s">
        <v>1483</v>
      </c>
      <c r="C4170" s="455" t="s">
        <v>1494</v>
      </c>
      <c r="D4170" s="473" t="s">
        <v>8639</v>
      </c>
      <c r="E4170" s="455" t="s">
        <v>133</v>
      </c>
      <c r="F4170" s="456" t="s">
        <v>8640</v>
      </c>
      <c r="G4170" s="455"/>
      <c r="H4170" s="465" t="s">
        <v>4466</v>
      </c>
      <c r="I4170" s="495">
        <v>14100</v>
      </c>
      <c r="J4170" s="474"/>
    </row>
    <row r="4171" spans="1:10" s="660" customFormat="1" ht="18" customHeight="1">
      <c r="A4171" s="452">
        <v>4166</v>
      </c>
      <c r="B4171" s="453" t="s">
        <v>1483</v>
      </c>
      <c r="C4171" s="455" t="s">
        <v>1494</v>
      </c>
      <c r="D4171" s="473" t="s">
        <v>8639</v>
      </c>
      <c r="E4171" s="455" t="s">
        <v>133</v>
      </c>
      <c r="F4171" s="456" t="s">
        <v>8641</v>
      </c>
      <c r="G4171" s="455"/>
      <c r="H4171" s="465" t="s">
        <v>4466</v>
      </c>
      <c r="I4171" s="495">
        <v>14800</v>
      </c>
      <c r="J4171" s="474"/>
    </row>
    <row r="4172" spans="1:10" s="660" customFormat="1" ht="18" customHeight="1">
      <c r="A4172" s="452">
        <v>4167</v>
      </c>
      <c r="B4172" s="452" t="s">
        <v>15864</v>
      </c>
      <c r="C4172" s="452" t="s">
        <v>15889</v>
      </c>
      <c r="D4172" s="466" t="s">
        <v>4450</v>
      </c>
      <c r="E4172" s="452" t="s">
        <v>133</v>
      </c>
      <c r="F4172" s="467" t="s">
        <v>15890</v>
      </c>
      <c r="G4172" s="453"/>
      <c r="H4172" s="468" t="s">
        <v>4453</v>
      </c>
      <c r="I4172" s="469">
        <v>9300</v>
      </c>
      <c r="J4172" s="459"/>
    </row>
    <row r="4173" spans="1:10" s="660" customFormat="1" ht="18" customHeight="1">
      <c r="A4173" s="452">
        <v>4168</v>
      </c>
      <c r="B4173" s="452" t="s">
        <v>15864</v>
      </c>
      <c r="C4173" s="452" t="s">
        <v>15889</v>
      </c>
      <c r="D4173" s="466" t="s">
        <v>4450</v>
      </c>
      <c r="E4173" s="452" t="s">
        <v>416</v>
      </c>
      <c r="F4173" s="467" t="s">
        <v>15891</v>
      </c>
      <c r="G4173" s="452"/>
      <c r="H4173" s="468" t="s">
        <v>4457</v>
      </c>
      <c r="I4173" s="469">
        <v>12800</v>
      </c>
      <c r="J4173" s="470"/>
    </row>
    <row r="4174" spans="1:10" s="660" customFormat="1" ht="18" customHeight="1">
      <c r="A4174" s="452">
        <v>4169</v>
      </c>
      <c r="B4174" s="453" t="s">
        <v>1483</v>
      </c>
      <c r="C4174" s="453" t="s">
        <v>1494</v>
      </c>
      <c r="D4174" s="454" t="s">
        <v>8642</v>
      </c>
      <c r="E4174" s="455" t="s">
        <v>9466</v>
      </c>
      <c r="F4174" s="456" t="s">
        <v>8643</v>
      </c>
      <c r="G4174" s="453"/>
      <c r="H4174" s="457" t="s">
        <v>4441</v>
      </c>
      <c r="I4174" s="458">
        <v>4900</v>
      </c>
      <c r="J4174" s="459" t="s">
        <v>8644</v>
      </c>
    </row>
    <row r="4175" spans="1:10" s="660" customFormat="1" ht="18" customHeight="1">
      <c r="A4175" s="452">
        <v>4170</v>
      </c>
      <c r="B4175" s="483" t="s">
        <v>1483</v>
      </c>
      <c r="C4175" s="452" t="s">
        <v>15889</v>
      </c>
      <c r="D4175" s="490" t="s">
        <v>8629</v>
      </c>
      <c r="E4175" s="483">
        <v>2</v>
      </c>
      <c r="F4175" s="485" t="s">
        <v>8645</v>
      </c>
      <c r="G4175" s="481"/>
      <c r="H4175" s="491" t="s">
        <v>4551</v>
      </c>
      <c r="I4175" s="492">
        <v>4900</v>
      </c>
      <c r="J4175" s="470"/>
    </row>
    <row r="4176" spans="1:10" s="660" customFormat="1" ht="18" customHeight="1">
      <c r="A4176" s="452">
        <v>4171</v>
      </c>
      <c r="B4176" s="453" t="s">
        <v>1483</v>
      </c>
      <c r="C4176" s="452" t="s">
        <v>15889</v>
      </c>
      <c r="D4176" s="490" t="s">
        <v>8629</v>
      </c>
      <c r="E4176" s="483">
        <v>2</v>
      </c>
      <c r="F4176" s="485" t="s">
        <v>8646</v>
      </c>
      <c r="G4176" s="481"/>
      <c r="H4176" s="491" t="s">
        <v>4551</v>
      </c>
      <c r="I4176" s="492">
        <v>4700</v>
      </c>
      <c r="J4176" s="575"/>
    </row>
    <row r="4177" spans="1:10" s="660" customFormat="1" ht="18" customHeight="1">
      <c r="A4177" s="452">
        <v>4172</v>
      </c>
      <c r="B4177" s="453" t="s">
        <v>1483</v>
      </c>
      <c r="C4177" s="453" t="s">
        <v>1494</v>
      </c>
      <c r="D4177" s="461" t="s">
        <v>8647</v>
      </c>
      <c r="E4177" s="453" t="s">
        <v>9466</v>
      </c>
      <c r="F4177" s="462" t="s">
        <v>8648</v>
      </c>
      <c r="G4177" s="453"/>
      <c r="H4177" s="457" t="s">
        <v>4441</v>
      </c>
      <c r="I4177" s="469">
        <v>5900</v>
      </c>
      <c r="J4177" s="470" t="s">
        <v>8636</v>
      </c>
    </row>
    <row r="4178" spans="1:10" s="660" customFormat="1" ht="18" customHeight="1">
      <c r="A4178" s="452">
        <v>4173</v>
      </c>
      <c r="B4178" s="453" t="s">
        <v>1483</v>
      </c>
      <c r="C4178" s="453" t="s">
        <v>1494</v>
      </c>
      <c r="D4178" s="461"/>
      <c r="E4178" s="453" t="s">
        <v>147</v>
      </c>
      <c r="F4178" s="462" t="s">
        <v>8649</v>
      </c>
      <c r="G4178" s="453"/>
      <c r="H4178" s="457" t="s">
        <v>4441</v>
      </c>
      <c r="I4178" s="458">
        <v>35900</v>
      </c>
      <c r="J4178" s="470"/>
    </row>
    <row r="4179" spans="1:10" s="660" customFormat="1" ht="18" customHeight="1">
      <c r="A4179" s="452">
        <v>4174</v>
      </c>
      <c r="B4179" s="453" t="s">
        <v>15864</v>
      </c>
      <c r="C4179" s="452" t="s">
        <v>15889</v>
      </c>
      <c r="D4179" s="454"/>
      <c r="E4179" s="453" t="s">
        <v>147</v>
      </c>
      <c r="F4179" s="456" t="s">
        <v>15870</v>
      </c>
      <c r="G4179" s="481"/>
      <c r="H4179" s="468" t="s">
        <v>15245</v>
      </c>
      <c r="I4179" s="458">
        <v>15500</v>
      </c>
      <c r="J4179" s="459"/>
    </row>
    <row r="4180" spans="1:10" s="660" customFormat="1" ht="18" customHeight="1">
      <c r="A4180" s="452">
        <v>4175</v>
      </c>
      <c r="B4180" s="453" t="s">
        <v>1483</v>
      </c>
      <c r="C4180" s="453" t="s">
        <v>1494</v>
      </c>
      <c r="D4180" s="466" t="s">
        <v>15892</v>
      </c>
      <c r="E4180" s="452" t="s">
        <v>416</v>
      </c>
      <c r="F4180" s="467" t="s">
        <v>15893</v>
      </c>
      <c r="G4180" s="452"/>
      <c r="H4180" s="463" t="s">
        <v>4483</v>
      </c>
      <c r="I4180" s="469">
        <v>5400</v>
      </c>
      <c r="J4180" s="470"/>
    </row>
    <row r="4181" spans="1:10" s="660" customFormat="1" ht="18" customHeight="1">
      <c r="A4181" s="452">
        <v>4176</v>
      </c>
      <c r="B4181" s="453" t="s">
        <v>1483</v>
      </c>
      <c r="C4181" s="453" t="s">
        <v>15889</v>
      </c>
      <c r="D4181" s="522" t="s">
        <v>15894</v>
      </c>
      <c r="E4181" s="523" t="s">
        <v>9443</v>
      </c>
      <c r="F4181" s="512" t="s">
        <v>8650</v>
      </c>
      <c r="G4181" s="523"/>
      <c r="H4181" s="522" t="s">
        <v>4618</v>
      </c>
      <c r="I4181" s="524">
        <v>7500</v>
      </c>
      <c r="J4181" s="578"/>
    </row>
    <row r="4182" spans="1:10" s="660" customFormat="1" ht="18" customHeight="1">
      <c r="A4182" s="452">
        <v>4177</v>
      </c>
      <c r="B4182" s="453" t="s">
        <v>1483</v>
      </c>
      <c r="C4182" s="453" t="s">
        <v>8651</v>
      </c>
      <c r="D4182" s="461" t="s">
        <v>8652</v>
      </c>
      <c r="E4182" s="453" t="s">
        <v>8653</v>
      </c>
      <c r="F4182" s="462" t="s">
        <v>8654</v>
      </c>
      <c r="G4182" s="453"/>
      <c r="H4182" s="457" t="s">
        <v>4441</v>
      </c>
      <c r="I4182" s="458">
        <v>56600</v>
      </c>
      <c r="J4182" s="470"/>
    </row>
    <row r="4183" spans="1:10" s="660" customFormat="1" ht="18" customHeight="1">
      <c r="A4183" s="452">
        <v>4178</v>
      </c>
      <c r="B4183" s="453" t="s">
        <v>1483</v>
      </c>
      <c r="C4183" s="453" t="s">
        <v>8651</v>
      </c>
      <c r="D4183" s="461" t="s">
        <v>8652</v>
      </c>
      <c r="E4183" s="453" t="s">
        <v>416</v>
      </c>
      <c r="F4183" s="462" t="s">
        <v>8655</v>
      </c>
      <c r="G4183" s="453"/>
      <c r="H4183" s="457" t="s">
        <v>4441</v>
      </c>
      <c r="I4183" s="458">
        <v>16800</v>
      </c>
      <c r="J4183" s="470"/>
    </row>
    <row r="4184" spans="1:10" s="660" customFormat="1" ht="18" customHeight="1">
      <c r="A4184" s="452">
        <v>4179</v>
      </c>
      <c r="B4184" s="453" t="s">
        <v>15864</v>
      </c>
      <c r="C4184" s="453" t="s">
        <v>8651</v>
      </c>
      <c r="D4184" s="454" t="s">
        <v>13365</v>
      </c>
      <c r="E4184" s="453" t="s">
        <v>8653</v>
      </c>
      <c r="F4184" s="456" t="s">
        <v>15895</v>
      </c>
      <c r="G4184" s="481"/>
      <c r="H4184" s="468" t="s">
        <v>15245</v>
      </c>
      <c r="I4184" s="469">
        <v>12800</v>
      </c>
      <c r="J4184" s="519"/>
    </row>
    <row r="4185" spans="1:10" s="660" customFormat="1" ht="18" customHeight="1">
      <c r="A4185" s="452">
        <v>4180</v>
      </c>
      <c r="B4185" s="453" t="s">
        <v>15864</v>
      </c>
      <c r="C4185" s="453" t="s">
        <v>8651</v>
      </c>
      <c r="D4185" s="454" t="s">
        <v>13365</v>
      </c>
      <c r="E4185" s="453" t="s">
        <v>416</v>
      </c>
      <c r="F4185" s="456" t="s">
        <v>15896</v>
      </c>
      <c r="G4185" s="453"/>
      <c r="H4185" s="468" t="s">
        <v>15245</v>
      </c>
      <c r="I4185" s="469">
        <v>4500</v>
      </c>
      <c r="J4185" s="459"/>
    </row>
    <row r="4186" spans="1:10" s="660" customFormat="1" ht="18" customHeight="1">
      <c r="A4186" s="452">
        <v>4181</v>
      </c>
      <c r="B4186" s="453" t="s">
        <v>15864</v>
      </c>
      <c r="C4186" s="453" t="s">
        <v>8651</v>
      </c>
      <c r="D4186" s="454" t="s">
        <v>13365</v>
      </c>
      <c r="E4186" s="453" t="s">
        <v>416</v>
      </c>
      <c r="F4186" s="456" t="s">
        <v>15897</v>
      </c>
      <c r="G4186" s="481"/>
      <c r="H4186" s="468" t="s">
        <v>15245</v>
      </c>
      <c r="I4186" s="458">
        <v>4700</v>
      </c>
      <c r="J4186" s="459"/>
    </row>
    <row r="4187" spans="1:10" s="660" customFormat="1" ht="18" customHeight="1">
      <c r="A4187" s="452">
        <v>4182</v>
      </c>
      <c r="B4187" s="452" t="s">
        <v>15864</v>
      </c>
      <c r="C4187" s="453" t="s">
        <v>8651</v>
      </c>
      <c r="D4187" s="466" t="s">
        <v>4450</v>
      </c>
      <c r="E4187" s="452" t="s">
        <v>416</v>
      </c>
      <c r="F4187" s="467" t="s">
        <v>15898</v>
      </c>
      <c r="G4187" s="452"/>
      <c r="H4187" s="468" t="s">
        <v>4457</v>
      </c>
      <c r="I4187" s="469">
        <v>28000</v>
      </c>
      <c r="J4187" s="470"/>
    </row>
    <row r="4188" spans="1:10" s="660" customFormat="1" ht="18" customHeight="1">
      <c r="A4188" s="452">
        <v>4183</v>
      </c>
      <c r="B4188" s="452" t="s">
        <v>15864</v>
      </c>
      <c r="C4188" s="453" t="s">
        <v>8651</v>
      </c>
      <c r="D4188" s="466" t="s">
        <v>4450</v>
      </c>
      <c r="E4188" s="452" t="s">
        <v>416</v>
      </c>
      <c r="F4188" s="467" t="s">
        <v>15899</v>
      </c>
      <c r="G4188" s="452"/>
      <c r="H4188" s="468" t="s">
        <v>4457</v>
      </c>
      <c r="I4188" s="469">
        <v>27500</v>
      </c>
      <c r="J4188" s="470"/>
    </row>
    <row r="4189" spans="1:10" s="660" customFormat="1" ht="18" customHeight="1">
      <c r="A4189" s="452">
        <v>4184</v>
      </c>
      <c r="B4189" s="452" t="s">
        <v>15864</v>
      </c>
      <c r="C4189" s="453" t="s">
        <v>8651</v>
      </c>
      <c r="D4189" s="466" t="s">
        <v>4450</v>
      </c>
      <c r="E4189" s="452" t="s">
        <v>416</v>
      </c>
      <c r="F4189" s="467" t="s">
        <v>15900</v>
      </c>
      <c r="G4189" s="452"/>
      <c r="H4189" s="468" t="s">
        <v>4457</v>
      </c>
      <c r="I4189" s="469">
        <v>16700</v>
      </c>
      <c r="J4189" s="470"/>
    </row>
    <row r="4190" spans="1:10" s="660" customFormat="1" ht="18" customHeight="1">
      <c r="A4190" s="452">
        <v>4185</v>
      </c>
      <c r="B4190" s="452" t="s">
        <v>15864</v>
      </c>
      <c r="C4190" s="453" t="s">
        <v>8651</v>
      </c>
      <c r="D4190" s="466" t="s">
        <v>4450</v>
      </c>
      <c r="E4190" s="452" t="s">
        <v>416</v>
      </c>
      <c r="F4190" s="467" t="s">
        <v>15901</v>
      </c>
      <c r="G4190" s="452"/>
      <c r="H4190" s="468" t="s">
        <v>4457</v>
      </c>
      <c r="I4190" s="469">
        <v>16195</v>
      </c>
      <c r="J4190" s="470"/>
    </row>
    <row r="4191" spans="1:10" s="660" customFormat="1" ht="18" customHeight="1">
      <c r="A4191" s="452">
        <v>4186</v>
      </c>
      <c r="B4191" s="452" t="s">
        <v>15864</v>
      </c>
      <c r="C4191" s="453" t="s">
        <v>8651</v>
      </c>
      <c r="D4191" s="466" t="s">
        <v>4450</v>
      </c>
      <c r="E4191" s="452" t="s">
        <v>416</v>
      </c>
      <c r="F4191" s="467" t="s">
        <v>15902</v>
      </c>
      <c r="G4191" s="452"/>
      <c r="H4191" s="468" t="s">
        <v>4457</v>
      </c>
      <c r="I4191" s="469">
        <v>14050</v>
      </c>
      <c r="J4191" s="470"/>
    </row>
    <row r="4192" spans="1:10" s="660" customFormat="1" ht="18" customHeight="1">
      <c r="A4192" s="452">
        <v>4187</v>
      </c>
      <c r="B4192" s="452" t="s">
        <v>15864</v>
      </c>
      <c r="C4192" s="453" t="s">
        <v>8651</v>
      </c>
      <c r="D4192" s="466" t="s">
        <v>4450</v>
      </c>
      <c r="E4192" s="452" t="s">
        <v>416</v>
      </c>
      <c r="F4192" s="467" t="s">
        <v>15903</v>
      </c>
      <c r="G4192" s="452"/>
      <c r="H4192" s="468" t="s">
        <v>4457</v>
      </c>
      <c r="I4192" s="469">
        <v>13700</v>
      </c>
      <c r="J4192" s="470"/>
    </row>
    <row r="4193" spans="1:10" s="660" customFormat="1" ht="18" customHeight="1">
      <c r="A4193" s="452">
        <v>4188</v>
      </c>
      <c r="B4193" s="452" t="s">
        <v>15864</v>
      </c>
      <c r="C4193" s="453" t="s">
        <v>8651</v>
      </c>
      <c r="D4193" s="466" t="s">
        <v>4450</v>
      </c>
      <c r="E4193" s="452" t="s">
        <v>416</v>
      </c>
      <c r="F4193" s="467" t="s">
        <v>15904</v>
      </c>
      <c r="G4193" s="452"/>
      <c r="H4193" s="468" t="s">
        <v>4457</v>
      </c>
      <c r="I4193" s="469">
        <v>13700</v>
      </c>
      <c r="J4193" s="470"/>
    </row>
    <row r="4194" spans="1:10" s="660" customFormat="1" ht="18" customHeight="1">
      <c r="A4194" s="452">
        <v>4189</v>
      </c>
      <c r="B4194" s="452" t="s">
        <v>15864</v>
      </c>
      <c r="C4194" s="453" t="s">
        <v>8651</v>
      </c>
      <c r="D4194" s="466" t="s">
        <v>4450</v>
      </c>
      <c r="E4194" s="452" t="s">
        <v>416</v>
      </c>
      <c r="F4194" s="467" t="s">
        <v>15905</v>
      </c>
      <c r="G4194" s="452"/>
      <c r="H4194" s="468" t="s">
        <v>4457</v>
      </c>
      <c r="I4194" s="469">
        <v>13000</v>
      </c>
      <c r="J4194" s="470"/>
    </row>
    <row r="4195" spans="1:10" s="660" customFormat="1" ht="18" customHeight="1">
      <c r="A4195" s="452">
        <v>4190</v>
      </c>
      <c r="B4195" s="452" t="s">
        <v>15864</v>
      </c>
      <c r="C4195" s="453" t="s">
        <v>8651</v>
      </c>
      <c r="D4195" s="466" t="s">
        <v>4450</v>
      </c>
      <c r="E4195" s="452" t="s">
        <v>416</v>
      </c>
      <c r="F4195" s="467" t="s">
        <v>15906</v>
      </c>
      <c r="G4195" s="452"/>
      <c r="H4195" s="468" t="s">
        <v>4457</v>
      </c>
      <c r="I4195" s="469">
        <v>13000</v>
      </c>
      <c r="J4195" s="470"/>
    </row>
    <row r="4196" spans="1:10" s="660" customFormat="1" ht="18" customHeight="1">
      <c r="A4196" s="452">
        <v>4191</v>
      </c>
      <c r="B4196" s="452" t="s">
        <v>15864</v>
      </c>
      <c r="C4196" s="453" t="s">
        <v>8651</v>
      </c>
      <c r="D4196" s="466" t="s">
        <v>4450</v>
      </c>
      <c r="E4196" s="452" t="s">
        <v>416</v>
      </c>
      <c r="F4196" s="467" t="s">
        <v>15907</v>
      </c>
      <c r="G4196" s="452"/>
      <c r="H4196" s="468" t="s">
        <v>4457</v>
      </c>
      <c r="I4196" s="469">
        <v>12000</v>
      </c>
      <c r="J4196" s="470"/>
    </row>
    <row r="4197" spans="1:10" s="660" customFormat="1" ht="18" customHeight="1">
      <c r="A4197" s="452">
        <v>4192</v>
      </c>
      <c r="B4197" s="452" t="s">
        <v>15864</v>
      </c>
      <c r="C4197" s="453" t="s">
        <v>8651</v>
      </c>
      <c r="D4197" s="466" t="s">
        <v>4450</v>
      </c>
      <c r="E4197" s="452" t="s">
        <v>416</v>
      </c>
      <c r="F4197" s="467" t="s">
        <v>15908</v>
      </c>
      <c r="G4197" s="452"/>
      <c r="H4197" s="468" t="s">
        <v>4457</v>
      </c>
      <c r="I4197" s="469">
        <v>11555</v>
      </c>
      <c r="J4197" s="470"/>
    </row>
    <row r="4198" spans="1:10" s="660" customFormat="1" ht="18" customHeight="1">
      <c r="A4198" s="452">
        <v>4193</v>
      </c>
      <c r="B4198" s="452" t="s">
        <v>15864</v>
      </c>
      <c r="C4198" s="453" t="s">
        <v>8651</v>
      </c>
      <c r="D4198" s="466" t="s">
        <v>4450</v>
      </c>
      <c r="E4198" s="452" t="s">
        <v>416</v>
      </c>
      <c r="F4198" s="467" t="s">
        <v>15909</v>
      </c>
      <c r="G4198" s="452"/>
      <c r="H4198" s="468" t="s">
        <v>4457</v>
      </c>
      <c r="I4198" s="469">
        <v>13700</v>
      </c>
      <c r="J4198" s="470"/>
    </row>
    <row r="4199" spans="1:10" s="660" customFormat="1" ht="18" customHeight="1">
      <c r="A4199" s="452">
        <v>4194</v>
      </c>
      <c r="B4199" s="453" t="s">
        <v>1483</v>
      </c>
      <c r="C4199" s="453" t="s">
        <v>8651</v>
      </c>
      <c r="D4199" s="466" t="s">
        <v>8656</v>
      </c>
      <c r="E4199" s="452" t="s">
        <v>416</v>
      </c>
      <c r="F4199" s="467" t="s">
        <v>8657</v>
      </c>
      <c r="G4199" s="452" t="s">
        <v>4500</v>
      </c>
      <c r="H4199" s="468" t="s">
        <v>4483</v>
      </c>
      <c r="I4199" s="469">
        <v>13800</v>
      </c>
      <c r="J4199" s="470"/>
    </row>
    <row r="4200" spans="1:10" s="460" customFormat="1" ht="18" customHeight="1">
      <c r="A4200" s="452">
        <v>4195</v>
      </c>
      <c r="B4200" s="453" t="s">
        <v>1483</v>
      </c>
      <c r="C4200" s="453" t="s">
        <v>8651</v>
      </c>
      <c r="D4200" s="466" t="s">
        <v>8658</v>
      </c>
      <c r="E4200" s="453" t="s">
        <v>8653</v>
      </c>
      <c r="F4200" s="467" t="s">
        <v>8659</v>
      </c>
      <c r="G4200" s="453"/>
      <c r="H4200" s="457" t="s">
        <v>4441</v>
      </c>
      <c r="I4200" s="469">
        <v>62300</v>
      </c>
      <c r="J4200" s="470"/>
    </row>
    <row r="4201" spans="1:10" s="460" customFormat="1" ht="18" customHeight="1">
      <c r="A4201" s="452">
        <v>4196</v>
      </c>
      <c r="B4201" s="453" t="s">
        <v>1483</v>
      </c>
      <c r="C4201" s="453" t="s">
        <v>8651</v>
      </c>
      <c r="D4201" s="461" t="s">
        <v>8658</v>
      </c>
      <c r="E4201" s="453" t="s">
        <v>416</v>
      </c>
      <c r="F4201" s="462" t="s">
        <v>8660</v>
      </c>
      <c r="G4201" s="453"/>
      <c r="H4201" s="457" t="s">
        <v>4441</v>
      </c>
      <c r="I4201" s="458">
        <v>17200</v>
      </c>
      <c r="J4201" s="470"/>
    </row>
    <row r="4202" spans="1:10" s="460" customFormat="1" ht="18" customHeight="1">
      <c r="A4202" s="452">
        <v>4197</v>
      </c>
      <c r="B4202" s="453" t="s">
        <v>1483</v>
      </c>
      <c r="C4202" s="453" t="s">
        <v>8651</v>
      </c>
      <c r="D4202" s="466" t="s">
        <v>8661</v>
      </c>
      <c r="E4202" s="453" t="s">
        <v>8653</v>
      </c>
      <c r="F4202" s="467" t="s">
        <v>8662</v>
      </c>
      <c r="G4202" s="453"/>
      <c r="H4202" s="457" t="s">
        <v>4441</v>
      </c>
      <c r="I4202" s="469">
        <v>62300</v>
      </c>
      <c r="J4202" s="470"/>
    </row>
    <row r="4203" spans="1:10" s="660" customFormat="1" ht="18" customHeight="1">
      <c r="A4203" s="452">
        <v>4198</v>
      </c>
      <c r="B4203" s="453" t="s">
        <v>1483</v>
      </c>
      <c r="C4203" s="453" t="s">
        <v>8651</v>
      </c>
      <c r="D4203" s="461" t="s">
        <v>8661</v>
      </c>
      <c r="E4203" s="453" t="s">
        <v>416</v>
      </c>
      <c r="F4203" s="462" t="s">
        <v>8663</v>
      </c>
      <c r="G4203" s="453"/>
      <c r="H4203" s="457" t="s">
        <v>4441</v>
      </c>
      <c r="I4203" s="458">
        <v>17200</v>
      </c>
      <c r="J4203" s="470"/>
    </row>
    <row r="4204" spans="1:10" s="660" customFormat="1" ht="18" customHeight="1">
      <c r="A4204" s="452">
        <v>4199</v>
      </c>
      <c r="B4204" s="453" t="s">
        <v>1483</v>
      </c>
      <c r="C4204" s="453" t="s">
        <v>8651</v>
      </c>
      <c r="D4204" s="466" t="s">
        <v>8664</v>
      </c>
      <c r="E4204" s="452" t="s">
        <v>416</v>
      </c>
      <c r="F4204" s="467" t="s">
        <v>8665</v>
      </c>
      <c r="G4204" s="452" t="s">
        <v>4500</v>
      </c>
      <c r="H4204" s="468" t="s">
        <v>4483</v>
      </c>
      <c r="I4204" s="469">
        <v>12600</v>
      </c>
      <c r="J4204" s="470"/>
    </row>
    <row r="4205" spans="1:10" s="660" customFormat="1" ht="18" customHeight="1">
      <c r="A4205" s="452">
        <v>4200</v>
      </c>
      <c r="B4205" s="453" t="s">
        <v>1483</v>
      </c>
      <c r="C4205" s="453" t="s">
        <v>8651</v>
      </c>
      <c r="D4205" s="466" t="s">
        <v>8666</v>
      </c>
      <c r="E4205" s="452" t="s">
        <v>416</v>
      </c>
      <c r="F4205" s="467" t="s">
        <v>8667</v>
      </c>
      <c r="G4205" s="452"/>
      <c r="H4205" s="468" t="s">
        <v>4483</v>
      </c>
      <c r="I4205" s="469"/>
      <c r="J4205" s="470" t="s">
        <v>4485</v>
      </c>
    </row>
    <row r="4206" spans="1:10" s="660" customFormat="1" ht="18" customHeight="1">
      <c r="A4206" s="452">
        <v>4201</v>
      </c>
      <c r="B4206" s="453" t="s">
        <v>1483</v>
      </c>
      <c r="C4206" s="453" t="s">
        <v>8651</v>
      </c>
      <c r="D4206" s="466" t="s">
        <v>8668</v>
      </c>
      <c r="E4206" s="452" t="s">
        <v>416</v>
      </c>
      <c r="F4206" s="467" t="s">
        <v>8669</v>
      </c>
      <c r="G4206" s="452"/>
      <c r="H4206" s="468" t="s">
        <v>4483</v>
      </c>
      <c r="I4206" s="469">
        <v>32700</v>
      </c>
      <c r="J4206" s="470"/>
    </row>
    <row r="4207" spans="1:10" s="460" customFormat="1" ht="18" customHeight="1">
      <c r="A4207" s="452">
        <v>4202</v>
      </c>
      <c r="B4207" s="453" t="s">
        <v>1483</v>
      </c>
      <c r="C4207" s="453" t="s">
        <v>8651</v>
      </c>
      <c r="D4207" s="461" t="s">
        <v>8670</v>
      </c>
      <c r="E4207" s="453" t="s">
        <v>416</v>
      </c>
      <c r="F4207" s="462" t="s">
        <v>8671</v>
      </c>
      <c r="G4207" s="453"/>
      <c r="H4207" s="457" t="s">
        <v>4441</v>
      </c>
      <c r="I4207" s="458">
        <v>35900</v>
      </c>
      <c r="J4207" s="470"/>
    </row>
    <row r="4208" spans="1:10" s="460" customFormat="1" ht="18" customHeight="1">
      <c r="A4208" s="452">
        <v>4203</v>
      </c>
      <c r="B4208" s="453" t="s">
        <v>1483</v>
      </c>
      <c r="C4208" s="453" t="s">
        <v>8651</v>
      </c>
      <c r="D4208" s="461" t="s">
        <v>8672</v>
      </c>
      <c r="E4208" s="453" t="s">
        <v>8653</v>
      </c>
      <c r="F4208" s="462" t="s">
        <v>8673</v>
      </c>
      <c r="G4208" s="453"/>
      <c r="H4208" s="457" t="s">
        <v>4441</v>
      </c>
      <c r="I4208" s="458">
        <v>138500</v>
      </c>
      <c r="J4208" s="470"/>
    </row>
    <row r="4209" spans="1:10" s="460" customFormat="1" ht="18" customHeight="1">
      <c r="A4209" s="452">
        <v>4204</v>
      </c>
      <c r="B4209" s="453" t="s">
        <v>1483</v>
      </c>
      <c r="C4209" s="453" t="s">
        <v>8651</v>
      </c>
      <c r="D4209" s="461" t="s">
        <v>8674</v>
      </c>
      <c r="E4209" s="453" t="s">
        <v>8653</v>
      </c>
      <c r="F4209" s="462" t="s">
        <v>8675</v>
      </c>
      <c r="G4209" s="453"/>
      <c r="H4209" s="457" t="s">
        <v>4441</v>
      </c>
      <c r="I4209" s="458">
        <v>72400</v>
      </c>
      <c r="J4209" s="470"/>
    </row>
    <row r="4210" spans="1:10" s="460" customFormat="1" ht="18" customHeight="1">
      <c r="A4210" s="452">
        <v>4205</v>
      </c>
      <c r="B4210" s="453" t="s">
        <v>1483</v>
      </c>
      <c r="C4210" s="453" t="s">
        <v>8651</v>
      </c>
      <c r="D4210" s="461" t="s">
        <v>8674</v>
      </c>
      <c r="E4210" s="453" t="s">
        <v>416</v>
      </c>
      <c r="F4210" s="462" t="s">
        <v>8676</v>
      </c>
      <c r="G4210" s="453"/>
      <c r="H4210" s="457" t="s">
        <v>4441</v>
      </c>
      <c r="I4210" s="458">
        <v>19600</v>
      </c>
      <c r="J4210" s="470"/>
    </row>
    <row r="4211" spans="1:10" s="460" customFormat="1" ht="18" customHeight="1">
      <c r="A4211" s="452">
        <v>4206</v>
      </c>
      <c r="B4211" s="453" t="s">
        <v>1483</v>
      </c>
      <c r="C4211" s="453" t="s">
        <v>8651</v>
      </c>
      <c r="D4211" s="466" t="s">
        <v>8677</v>
      </c>
      <c r="E4211" s="453" t="s">
        <v>8653</v>
      </c>
      <c r="F4211" s="467" t="s">
        <v>8678</v>
      </c>
      <c r="G4211" s="453"/>
      <c r="H4211" s="457" t="s">
        <v>4441</v>
      </c>
      <c r="I4211" s="469">
        <v>53800</v>
      </c>
      <c r="J4211" s="470"/>
    </row>
    <row r="4212" spans="1:10" s="460" customFormat="1" ht="18" customHeight="1">
      <c r="A4212" s="452">
        <v>4207</v>
      </c>
      <c r="B4212" s="453" t="s">
        <v>1483</v>
      </c>
      <c r="C4212" s="453" t="s">
        <v>8651</v>
      </c>
      <c r="D4212" s="461" t="s">
        <v>8677</v>
      </c>
      <c r="E4212" s="453" t="s">
        <v>416</v>
      </c>
      <c r="F4212" s="462" t="s">
        <v>8679</v>
      </c>
      <c r="G4212" s="453"/>
      <c r="H4212" s="457" t="s">
        <v>4441</v>
      </c>
      <c r="I4212" s="458">
        <v>16000</v>
      </c>
      <c r="J4212" s="470"/>
    </row>
    <row r="4213" spans="1:10" s="660" customFormat="1" ht="18" customHeight="1">
      <c r="A4213" s="452">
        <v>4208</v>
      </c>
      <c r="B4213" s="453" t="s">
        <v>1483</v>
      </c>
      <c r="C4213" s="453" t="s">
        <v>8651</v>
      </c>
      <c r="D4213" s="466" t="s">
        <v>8680</v>
      </c>
      <c r="E4213" s="452" t="s">
        <v>416</v>
      </c>
      <c r="F4213" s="467" t="s">
        <v>8681</v>
      </c>
      <c r="G4213" s="452" t="s">
        <v>4500</v>
      </c>
      <c r="H4213" s="468" t="s">
        <v>4483</v>
      </c>
      <c r="I4213" s="469"/>
      <c r="J4213" s="470" t="s">
        <v>4485</v>
      </c>
    </row>
    <row r="4214" spans="1:10" s="660" customFormat="1" ht="18" customHeight="1">
      <c r="A4214" s="452">
        <v>4209</v>
      </c>
      <c r="B4214" s="453" t="s">
        <v>1483</v>
      </c>
      <c r="C4214" s="453" t="s">
        <v>8651</v>
      </c>
      <c r="D4214" s="466" t="s">
        <v>8682</v>
      </c>
      <c r="E4214" s="452" t="s">
        <v>416</v>
      </c>
      <c r="F4214" s="467" t="s">
        <v>8683</v>
      </c>
      <c r="G4214" s="452"/>
      <c r="H4214" s="468" t="s">
        <v>4483</v>
      </c>
      <c r="I4214" s="469">
        <v>34800</v>
      </c>
      <c r="J4214" s="470"/>
    </row>
    <row r="4215" spans="1:10" s="660" customFormat="1" ht="18" customHeight="1">
      <c r="A4215" s="452">
        <v>4210</v>
      </c>
      <c r="B4215" s="453" t="s">
        <v>1483</v>
      </c>
      <c r="C4215" s="453" t="s">
        <v>8651</v>
      </c>
      <c r="D4215" s="461" t="s">
        <v>8684</v>
      </c>
      <c r="E4215" s="453" t="s">
        <v>416</v>
      </c>
      <c r="F4215" s="462" t="s">
        <v>8685</v>
      </c>
      <c r="G4215" s="453"/>
      <c r="H4215" s="457" t="s">
        <v>4441</v>
      </c>
      <c r="I4215" s="458">
        <v>32300</v>
      </c>
      <c r="J4215" s="470"/>
    </row>
    <row r="4216" spans="1:10" s="460" customFormat="1" ht="18" customHeight="1">
      <c r="A4216" s="452">
        <v>4211</v>
      </c>
      <c r="B4216" s="453" t="s">
        <v>1483</v>
      </c>
      <c r="C4216" s="453" t="s">
        <v>8651</v>
      </c>
      <c r="D4216" s="461" t="s">
        <v>8686</v>
      </c>
      <c r="E4216" s="453" t="s">
        <v>416</v>
      </c>
      <c r="F4216" s="462" t="s">
        <v>8687</v>
      </c>
      <c r="G4216" s="453"/>
      <c r="H4216" s="457" t="s">
        <v>4441</v>
      </c>
      <c r="I4216" s="458">
        <v>19100</v>
      </c>
      <c r="J4216" s="470"/>
    </row>
    <row r="4217" spans="1:10" s="460" customFormat="1" ht="18" customHeight="1">
      <c r="A4217" s="452">
        <v>4212</v>
      </c>
      <c r="B4217" s="453" t="s">
        <v>1483</v>
      </c>
      <c r="C4217" s="453" t="s">
        <v>8651</v>
      </c>
      <c r="D4217" s="466" t="s">
        <v>8688</v>
      </c>
      <c r="E4217" s="452" t="s">
        <v>416</v>
      </c>
      <c r="F4217" s="467" t="s">
        <v>8689</v>
      </c>
      <c r="G4217" s="452" t="s">
        <v>4500</v>
      </c>
      <c r="H4217" s="468" t="s">
        <v>4483</v>
      </c>
      <c r="I4217" s="469">
        <v>13800</v>
      </c>
      <c r="J4217" s="470"/>
    </row>
    <row r="4218" spans="1:10" s="460" customFormat="1" ht="18" customHeight="1">
      <c r="A4218" s="452">
        <v>4213</v>
      </c>
      <c r="B4218" s="453" t="s">
        <v>1483</v>
      </c>
      <c r="C4218" s="453" t="s">
        <v>8651</v>
      </c>
      <c r="D4218" s="466" t="s">
        <v>8690</v>
      </c>
      <c r="E4218" s="452" t="s">
        <v>416</v>
      </c>
      <c r="F4218" s="467" t="s">
        <v>8691</v>
      </c>
      <c r="G4218" s="452" t="s">
        <v>4500</v>
      </c>
      <c r="H4218" s="468" t="s">
        <v>4483</v>
      </c>
      <c r="I4218" s="469">
        <v>12800</v>
      </c>
      <c r="J4218" s="470"/>
    </row>
    <row r="4219" spans="1:10" s="460" customFormat="1" ht="18" customHeight="1">
      <c r="A4219" s="452">
        <v>4214</v>
      </c>
      <c r="B4219" s="453" t="s">
        <v>1483</v>
      </c>
      <c r="C4219" s="453" t="s">
        <v>8651</v>
      </c>
      <c r="D4219" s="461" t="s">
        <v>8692</v>
      </c>
      <c r="E4219" s="453" t="s">
        <v>8653</v>
      </c>
      <c r="F4219" s="462" t="s">
        <v>8693</v>
      </c>
      <c r="G4219" s="453"/>
      <c r="H4219" s="457" t="s">
        <v>4441</v>
      </c>
      <c r="I4219" s="458">
        <v>41200</v>
      </c>
      <c r="J4219" s="470"/>
    </row>
    <row r="4220" spans="1:10" s="660" customFormat="1" ht="18" customHeight="1">
      <c r="A4220" s="452">
        <v>4215</v>
      </c>
      <c r="B4220" s="453" t="s">
        <v>1483</v>
      </c>
      <c r="C4220" s="453" t="s">
        <v>8651</v>
      </c>
      <c r="D4220" s="461" t="s">
        <v>8692</v>
      </c>
      <c r="E4220" s="453" t="s">
        <v>416</v>
      </c>
      <c r="F4220" s="462" t="s">
        <v>8694</v>
      </c>
      <c r="G4220" s="453"/>
      <c r="H4220" s="457" t="s">
        <v>4441</v>
      </c>
      <c r="I4220" s="458">
        <v>13400</v>
      </c>
      <c r="J4220" s="470"/>
    </row>
    <row r="4221" spans="1:10" s="660" customFormat="1" ht="18" customHeight="1">
      <c r="A4221" s="452">
        <v>4216</v>
      </c>
      <c r="B4221" s="453" t="s">
        <v>1483</v>
      </c>
      <c r="C4221" s="453" t="s">
        <v>8651</v>
      </c>
      <c r="D4221" s="466" t="s">
        <v>8695</v>
      </c>
      <c r="E4221" s="452" t="s">
        <v>416</v>
      </c>
      <c r="F4221" s="467" t="s">
        <v>8696</v>
      </c>
      <c r="G4221" s="452" t="s">
        <v>4500</v>
      </c>
      <c r="H4221" s="468" t="s">
        <v>4483</v>
      </c>
      <c r="I4221" s="469"/>
      <c r="J4221" s="470" t="s">
        <v>4485</v>
      </c>
    </row>
    <row r="4222" spans="1:10" s="660" customFormat="1" ht="18" customHeight="1">
      <c r="A4222" s="452">
        <v>4217</v>
      </c>
      <c r="B4222" s="453" t="s">
        <v>1483</v>
      </c>
      <c r="C4222" s="453" t="s">
        <v>8651</v>
      </c>
      <c r="D4222" s="466" t="s">
        <v>8697</v>
      </c>
      <c r="E4222" s="453" t="s">
        <v>8653</v>
      </c>
      <c r="F4222" s="467" t="s">
        <v>8698</v>
      </c>
      <c r="G4222" s="453"/>
      <c r="H4222" s="457" t="s">
        <v>4441</v>
      </c>
      <c r="I4222" s="469">
        <v>53700</v>
      </c>
      <c r="J4222" s="470"/>
    </row>
    <row r="4223" spans="1:10" s="660" customFormat="1" ht="18" customHeight="1">
      <c r="A4223" s="452">
        <v>4218</v>
      </c>
      <c r="B4223" s="453" t="s">
        <v>1483</v>
      </c>
      <c r="C4223" s="453" t="s">
        <v>8651</v>
      </c>
      <c r="D4223" s="461" t="s">
        <v>8697</v>
      </c>
      <c r="E4223" s="453" t="s">
        <v>416</v>
      </c>
      <c r="F4223" s="462" t="s">
        <v>8699</v>
      </c>
      <c r="G4223" s="453"/>
      <c r="H4223" s="457" t="s">
        <v>4441</v>
      </c>
      <c r="I4223" s="458">
        <v>15600</v>
      </c>
      <c r="J4223" s="470"/>
    </row>
    <row r="4224" spans="1:10" s="660" customFormat="1" ht="18" customHeight="1">
      <c r="A4224" s="452">
        <v>4219</v>
      </c>
      <c r="B4224" s="453" t="s">
        <v>1483</v>
      </c>
      <c r="C4224" s="453" t="s">
        <v>8651</v>
      </c>
      <c r="D4224" s="466" t="s">
        <v>8700</v>
      </c>
      <c r="E4224" s="452" t="s">
        <v>416</v>
      </c>
      <c r="F4224" s="467" t="s">
        <v>8701</v>
      </c>
      <c r="G4224" s="452" t="s">
        <v>4500</v>
      </c>
      <c r="H4224" s="468" t="s">
        <v>4483</v>
      </c>
      <c r="I4224" s="469">
        <v>12900</v>
      </c>
      <c r="J4224" s="470"/>
    </row>
    <row r="4225" spans="1:10" s="660" customFormat="1" ht="18" customHeight="1">
      <c r="A4225" s="452">
        <v>4220</v>
      </c>
      <c r="B4225" s="453" t="s">
        <v>1483</v>
      </c>
      <c r="C4225" s="453" t="s">
        <v>8651</v>
      </c>
      <c r="D4225" s="466" t="s">
        <v>8702</v>
      </c>
      <c r="E4225" s="452" t="s">
        <v>416</v>
      </c>
      <c r="F4225" s="467" t="s">
        <v>8703</v>
      </c>
      <c r="G4225" s="452" t="s">
        <v>4500</v>
      </c>
      <c r="H4225" s="468" t="s">
        <v>4483</v>
      </c>
      <c r="I4225" s="469">
        <v>12700</v>
      </c>
      <c r="J4225" s="470"/>
    </row>
    <row r="4226" spans="1:10" s="460" customFormat="1" ht="18" customHeight="1">
      <c r="A4226" s="452">
        <v>4221</v>
      </c>
      <c r="B4226" s="453" t="s">
        <v>1483</v>
      </c>
      <c r="C4226" s="453" t="s">
        <v>8651</v>
      </c>
      <c r="D4226" s="466" t="s">
        <v>8704</v>
      </c>
      <c r="E4226" s="453" t="s">
        <v>8653</v>
      </c>
      <c r="F4226" s="467" t="s">
        <v>8705</v>
      </c>
      <c r="G4226" s="453"/>
      <c r="H4226" s="457" t="s">
        <v>4441</v>
      </c>
      <c r="I4226" s="469">
        <v>47000</v>
      </c>
      <c r="J4226" s="470"/>
    </row>
    <row r="4227" spans="1:10" s="460" customFormat="1" ht="18" customHeight="1">
      <c r="A4227" s="452">
        <v>4222</v>
      </c>
      <c r="B4227" s="453" t="s">
        <v>1483</v>
      </c>
      <c r="C4227" s="453" t="s">
        <v>8651</v>
      </c>
      <c r="D4227" s="461" t="s">
        <v>8704</v>
      </c>
      <c r="E4227" s="453" t="s">
        <v>416</v>
      </c>
      <c r="F4227" s="462" t="s">
        <v>8706</v>
      </c>
      <c r="G4227" s="453"/>
      <c r="H4227" s="457" t="s">
        <v>4441</v>
      </c>
      <c r="I4227" s="458">
        <v>13600</v>
      </c>
      <c r="J4227" s="470"/>
    </row>
    <row r="4228" spans="1:10" s="660" customFormat="1" ht="18" customHeight="1">
      <c r="A4228" s="452">
        <v>4223</v>
      </c>
      <c r="B4228" s="453" t="s">
        <v>1483</v>
      </c>
      <c r="C4228" s="453" t="s">
        <v>8651</v>
      </c>
      <c r="D4228" s="461" t="s">
        <v>8707</v>
      </c>
      <c r="E4228" s="453" t="s">
        <v>8653</v>
      </c>
      <c r="F4228" s="462" t="s">
        <v>8708</v>
      </c>
      <c r="G4228" s="453"/>
      <c r="H4228" s="457" t="s">
        <v>4441</v>
      </c>
      <c r="I4228" s="458">
        <v>71700</v>
      </c>
      <c r="J4228" s="470"/>
    </row>
    <row r="4229" spans="1:10" s="460" customFormat="1" ht="18" customHeight="1">
      <c r="A4229" s="452">
        <v>4224</v>
      </c>
      <c r="B4229" s="453" t="s">
        <v>15864</v>
      </c>
      <c r="C4229" s="453" t="s">
        <v>8651</v>
      </c>
      <c r="D4229" s="461" t="s">
        <v>13372</v>
      </c>
      <c r="E4229" s="453" t="s">
        <v>8653</v>
      </c>
      <c r="F4229" s="456" t="s">
        <v>15910</v>
      </c>
      <c r="G4229" s="453"/>
      <c r="H4229" s="468" t="s">
        <v>15245</v>
      </c>
      <c r="I4229" s="469">
        <v>12800</v>
      </c>
      <c r="J4229" s="459"/>
    </row>
    <row r="4230" spans="1:10" s="660" customFormat="1" ht="18" customHeight="1">
      <c r="A4230" s="452">
        <v>4225</v>
      </c>
      <c r="B4230" s="453" t="s">
        <v>15864</v>
      </c>
      <c r="C4230" s="453" t="s">
        <v>8651</v>
      </c>
      <c r="D4230" s="461" t="s">
        <v>13372</v>
      </c>
      <c r="E4230" s="453" t="s">
        <v>416</v>
      </c>
      <c r="F4230" s="456" t="s">
        <v>15911</v>
      </c>
      <c r="G4230" s="453"/>
      <c r="H4230" s="468" t="s">
        <v>15245</v>
      </c>
      <c r="I4230" s="469">
        <v>4500</v>
      </c>
      <c r="J4230" s="459"/>
    </row>
    <row r="4231" spans="1:10" s="660" customFormat="1" ht="18" customHeight="1">
      <c r="A4231" s="452">
        <v>4226</v>
      </c>
      <c r="B4231" s="453" t="s">
        <v>1483</v>
      </c>
      <c r="C4231" s="453" t="s">
        <v>8651</v>
      </c>
      <c r="D4231" s="466" t="s">
        <v>8709</v>
      </c>
      <c r="E4231" s="452" t="s">
        <v>416</v>
      </c>
      <c r="F4231" s="467" t="s">
        <v>8710</v>
      </c>
      <c r="G4231" s="452" t="s">
        <v>4500</v>
      </c>
      <c r="H4231" s="468" t="s">
        <v>4483</v>
      </c>
      <c r="I4231" s="469">
        <v>14800</v>
      </c>
      <c r="J4231" s="470"/>
    </row>
    <row r="4232" spans="1:10" s="460" customFormat="1" ht="18" customHeight="1">
      <c r="A4232" s="452">
        <v>4227</v>
      </c>
      <c r="B4232" s="453" t="s">
        <v>1483</v>
      </c>
      <c r="C4232" s="453" t="s">
        <v>8651</v>
      </c>
      <c r="D4232" s="466" t="s">
        <v>8711</v>
      </c>
      <c r="E4232" s="452" t="s">
        <v>5242</v>
      </c>
      <c r="F4232" s="467" t="s">
        <v>8712</v>
      </c>
      <c r="G4232" s="452"/>
      <c r="H4232" s="468" t="s">
        <v>4483</v>
      </c>
      <c r="I4232" s="469">
        <v>14600</v>
      </c>
      <c r="J4232" s="470"/>
    </row>
    <row r="4233" spans="1:10" s="460" customFormat="1" ht="18" customHeight="1">
      <c r="A4233" s="452">
        <v>4228</v>
      </c>
      <c r="B4233" s="453" t="s">
        <v>1483</v>
      </c>
      <c r="C4233" s="453" t="s">
        <v>8651</v>
      </c>
      <c r="D4233" s="466"/>
      <c r="E4233" s="453" t="s">
        <v>8653</v>
      </c>
      <c r="F4233" s="467" t="s">
        <v>8713</v>
      </c>
      <c r="G4233" s="453"/>
      <c r="H4233" s="457" t="s">
        <v>4441</v>
      </c>
      <c r="I4233" s="469">
        <v>62300</v>
      </c>
      <c r="J4233" s="470"/>
    </row>
    <row r="4234" spans="1:10" s="460" customFormat="1" ht="18" customHeight="1">
      <c r="A4234" s="452">
        <v>4229</v>
      </c>
      <c r="B4234" s="453" t="s">
        <v>1483</v>
      </c>
      <c r="C4234" s="453" t="s">
        <v>8651</v>
      </c>
      <c r="D4234" s="461"/>
      <c r="E4234" s="453" t="s">
        <v>8653</v>
      </c>
      <c r="F4234" s="462" t="s">
        <v>8714</v>
      </c>
      <c r="G4234" s="453"/>
      <c r="H4234" s="457" t="s">
        <v>4441</v>
      </c>
      <c r="I4234" s="458">
        <v>129300</v>
      </c>
      <c r="J4234" s="470"/>
    </row>
    <row r="4235" spans="1:10" s="460" customFormat="1" ht="18" customHeight="1">
      <c r="A4235" s="452">
        <v>4230</v>
      </c>
      <c r="B4235" s="453" t="s">
        <v>1483</v>
      </c>
      <c r="C4235" s="453" t="s">
        <v>8651</v>
      </c>
      <c r="D4235" s="466"/>
      <c r="E4235" s="453" t="s">
        <v>8653</v>
      </c>
      <c r="F4235" s="467" t="s">
        <v>8715</v>
      </c>
      <c r="G4235" s="453"/>
      <c r="H4235" s="457" t="s">
        <v>4441</v>
      </c>
      <c r="I4235" s="469">
        <v>67000</v>
      </c>
      <c r="J4235" s="470"/>
    </row>
    <row r="4236" spans="1:10" s="460" customFormat="1" ht="18" customHeight="1">
      <c r="A4236" s="452">
        <v>4231</v>
      </c>
      <c r="B4236" s="453" t="s">
        <v>1483</v>
      </c>
      <c r="C4236" s="453" t="s">
        <v>8651</v>
      </c>
      <c r="D4236" s="461"/>
      <c r="E4236" s="453" t="s">
        <v>416</v>
      </c>
      <c r="F4236" s="462" t="s">
        <v>8716</v>
      </c>
      <c r="G4236" s="453"/>
      <c r="H4236" s="457" t="s">
        <v>4441</v>
      </c>
      <c r="I4236" s="458">
        <v>17200</v>
      </c>
      <c r="J4236" s="470"/>
    </row>
    <row r="4237" spans="1:10" s="460" customFormat="1" ht="18" customHeight="1">
      <c r="A4237" s="452">
        <v>4232</v>
      </c>
      <c r="B4237" s="453" t="s">
        <v>1483</v>
      </c>
      <c r="C4237" s="453" t="s">
        <v>8651</v>
      </c>
      <c r="D4237" s="461"/>
      <c r="E4237" s="453" t="s">
        <v>416</v>
      </c>
      <c r="F4237" s="462" t="s">
        <v>8717</v>
      </c>
      <c r="G4237" s="453"/>
      <c r="H4237" s="457" t="s">
        <v>4441</v>
      </c>
      <c r="I4237" s="458">
        <v>19600</v>
      </c>
      <c r="J4237" s="470"/>
    </row>
    <row r="4238" spans="1:10" s="460" customFormat="1" ht="18" customHeight="1">
      <c r="A4238" s="452">
        <v>4233</v>
      </c>
      <c r="B4238" s="453" t="s">
        <v>15864</v>
      </c>
      <c r="C4238" s="452" t="s">
        <v>15912</v>
      </c>
      <c r="D4238" s="466" t="s">
        <v>8718</v>
      </c>
      <c r="E4238" s="452" t="s">
        <v>9466</v>
      </c>
      <c r="F4238" s="467" t="s">
        <v>15913</v>
      </c>
      <c r="G4238" s="452" t="s">
        <v>9403</v>
      </c>
      <c r="H4238" s="463" t="s">
        <v>13434</v>
      </c>
      <c r="I4238" s="469">
        <v>14600</v>
      </c>
      <c r="J4238" s="470"/>
    </row>
    <row r="4239" spans="1:10" s="460" customFormat="1" ht="18" customHeight="1">
      <c r="A4239" s="452">
        <v>4234</v>
      </c>
      <c r="B4239" s="453" t="s">
        <v>15864</v>
      </c>
      <c r="C4239" s="452" t="s">
        <v>15912</v>
      </c>
      <c r="D4239" s="466" t="s">
        <v>15914</v>
      </c>
      <c r="E4239" s="452" t="s">
        <v>9466</v>
      </c>
      <c r="F4239" s="467" t="s">
        <v>15915</v>
      </c>
      <c r="G4239" s="452" t="s">
        <v>9403</v>
      </c>
      <c r="H4239" s="463" t="s">
        <v>13434</v>
      </c>
      <c r="I4239" s="469">
        <v>18800</v>
      </c>
      <c r="J4239" s="470"/>
    </row>
    <row r="4240" spans="1:10" s="460" customFormat="1" ht="18" customHeight="1">
      <c r="A4240" s="452">
        <v>4235</v>
      </c>
      <c r="B4240" s="453" t="s">
        <v>15864</v>
      </c>
      <c r="C4240" s="452" t="s">
        <v>15912</v>
      </c>
      <c r="D4240" s="741" t="s">
        <v>8719</v>
      </c>
      <c r="E4240" s="452" t="s">
        <v>9466</v>
      </c>
      <c r="F4240" s="467" t="s">
        <v>15916</v>
      </c>
      <c r="G4240" s="452" t="s">
        <v>9403</v>
      </c>
      <c r="H4240" s="463" t="s">
        <v>13434</v>
      </c>
      <c r="I4240" s="469">
        <v>12800</v>
      </c>
      <c r="J4240" s="470"/>
    </row>
    <row r="4241" spans="1:10" s="460" customFormat="1" ht="18" customHeight="1">
      <c r="A4241" s="452">
        <v>4236</v>
      </c>
      <c r="B4241" s="453" t="s">
        <v>15864</v>
      </c>
      <c r="C4241" s="452" t="s">
        <v>15912</v>
      </c>
      <c r="D4241" s="741" t="s">
        <v>8720</v>
      </c>
      <c r="E4241" s="452" t="s">
        <v>9466</v>
      </c>
      <c r="F4241" s="467" t="s">
        <v>15917</v>
      </c>
      <c r="G4241" s="452" t="s">
        <v>9403</v>
      </c>
      <c r="H4241" s="463" t="s">
        <v>13434</v>
      </c>
      <c r="I4241" s="469">
        <v>12500</v>
      </c>
      <c r="J4241" s="470"/>
    </row>
    <row r="4242" spans="1:10" s="660" customFormat="1" ht="18" customHeight="1">
      <c r="A4242" s="452">
        <v>4237</v>
      </c>
      <c r="B4242" s="453" t="s">
        <v>15864</v>
      </c>
      <c r="C4242" s="452" t="s">
        <v>15912</v>
      </c>
      <c r="D4242" s="741" t="s">
        <v>8721</v>
      </c>
      <c r="E4242" s="452" t="s">
        <v>9466</v>
      </c>
      <c r="F4242" s="467" t="s">
        <v>15918</v>
      </c>
      <c r="G4242" s="452" t="s">
        <v>9403</v>
      </c>
      <c r="H4242" s="463" t="s">
        <v>13434</v>
      </c>
      <c r="I4242" s="469">
        <v>16800</v>
      </c>
      <c r="J4242" s="470"/>
    </row>
    <row r="4243" spans="1:10" s="460" customFormat="1" ht="18" customHeight="1">
      <c r="A4243" s="452">
        <v>4238</v>
      </c>
      <c r="B4243" s="453" t="s">
        <v>15864</v>
      </c>
      <c r="C4243" s="452" t="s">
        <v>15912</v>
      </c>
      <c r="D4243" s="741" t="s">
        <v>8722</v>
      </c>
      <c r="E4243" s="452" t="s">
        <v>9466</v>
      </c>
      <c r="F4243" s="467" t="s">
        <v>15919</v>
      </c>
      <c r="G4243" s="452" t="s">
        <v>9403</v>
      </c>
      <c r="H4243" s="463" t="s">
        <v>13434</v>
      </c>
      <c r="I4243" s="469">
        <v>26200</v>
      </c>
      <c r="J4243" s="470"/>
    </row>
    <row r="4244" spans="1:10" s="660" customFormat="1" ht="18" customHeight="1">
      <c r="A4244" s="452">
        <v>4239</v>
      </c>
      <c r="B4244" s="453" t="s">
        <v>15864</v>
      </c>
      <c r="C4244" s="452" t="s">
        <v>15912</v>
      </c>
      <c r="D4244" s="741" t="s">
        <v>8723</v>
      </c>
      <c r="E4244" s="452" t="s">
        <v>9466</v>
      </c>
      <c r="F4244" s="467" t="s">
        <v>15920</v>
      </c>
      <c r="G4244" s="452" t="s">
        <v>9403</v>
      </c>
      <c r="H4244" s="463" t="s">
        <v>13434</v>
      </c>
      <c r="I4244" s="469">
        <v>15600</v>
      </c>
      <c r="J4244" s="470"/>
    </row>
    <row r="4245" spans="1:10" s="460" customFormat="1" ht="18" customHeight="1">
      <c r="A4245" s="452">
        <v>4240</v>
      </c>
      <c r="B4245" s="453" t="s">
        <v>15864</v>
      </c>
      <c r="C4245" s="452" t="s">
        <v>15912</v>
      </c>
      <c r="D4245" s="741" t="s">
        <v>8724</v>
      </c>
      <c r="E4245" s="452" t="s">
        <v>9466</v>
      </c>
      <c r="F4245" s="467" t="s">
        <v>15921</v>
      </c>
      <c r="G4245" s="452" t="s">
        <v>9403</v>
      </c>
      <c r="H4245" s="463" t="s">
        <v>13434</v>
      </c>
      <c r="I4245" s="469">
        <v>25500</v>
      </c>
      <c r="J4245" s="470"/>
    </row>
    <row r="4246" spans="1:10" s="660" customFormat="1" ht="18" customHeight="1">
      <c r="A4246" s="452">
        <v>4241</v>
      </c>
      <c r="B4246" s="453" t="s">
        <v>15864</v>
      </c>
      <c r="C4246" s="452" t="s">
        <v>15912</v>
      </c>
      <c r="D4246" s="741" t="s">
        <v>8725</v>
      </c>
      <c r="E4246" s="452" t="s">
        <v>9466</v>
      </c>
      <c r="F4246" s="467" t="s">
        <v>15922</v>
      </c>
      <c r="G4246" s="452" t="s">
        <v>9403</v>
      </c>
      <c r="H4246" s="463" t="s">
        <v>13434</v>
      </c>
      <c r="I4246" s="469">
        <v>29800</v>
      </c>
      <c r="J4246" s="470"/>
    </row>
    <row r="4247" spans="1:10" s="460" customFormat="1" ht="18" customHeight="1">
      <c r="A4247" s="452">
        <v>4242</v>
      </c>
      <c r="B4247" s="453" t="s">
        <v>15864</v>
      </c>
      <c r="C4247" s="452" t="s">
        <v>15912</v>
      </c>
      <c r="D4247" s="741" t="s">
        <v>8726</v>
      </c>
      <c r="E4247" s="452" t="s">
        <v>9466</v>
      </c>
      <c r="F4247" s="467" t="s">
        <v>15923</v>
      </c>
      <c r="G4247" s="452" t="s">
        <v>9403</v>
      </c>
      <c r="H4247" s="463" t="s">
        <v>13434</v>
      </c>
      <c r="I4247" s="469">
        <v>25500</v>
      </c>
      <c r="J4247" s="470"/>
    </row>
    <row r="4248" spans="1:10" s="460" customFormat="1" ht="18" customHeight="1">
      <c r="A4248" s="452">
        <v>4243</v>
      </c>
      <c r="B4248" s="453" t="s">
        <v>15864</v>
      </c>
      <c r="C4248" s="452" t="s">
        <v>15912</v>
      </c>
      <c r="D4248" s="741" t="s">
        <v>8727</v>
      </c>
      <c r="E4248" s="452" t="s">
        <v>9466</v>
      </c>
      <c r="F4248" s="467" t="s">
        <v>15924</v>
      </c>
      <c r="G4248" s="452" t="s">
        <v>9403</v>
      </c>
      <c r="H4248" s="463" t="s">
        <v>13434</v>
      </c>
      <c r="I4248" s="469">
        <v>19200</v>
      </c>
      <c r="J4248" s="470"/>
    </row>
    <row r="4249" spans="1:10" s="460" customFormat="1" ht="18" customHeight="1">
      <c r="A4249" s="452">
        <v>4244</v>
      </c>
      <c r="B4249" s="453" t="s">
        <v>15864</v>
      </c>
      <c r="C4249" s="452" t="s">
        <v>15912</v>
      </c>
      <c r="D4249" s="741" t="s">
        <v>8728</v>
      </c>
      <c r="E4249" s="452" t="s">
        <v>9466</v>
      </c>
      <c r="F4249" s="467" t="s">
        <v>15925</v>
      </c>
      <c r="G4249" s="452" t="s">
        <v>9403</v>
      </c>
      <c r="H4249" s="463" t="s">
        <v>13434</v>
      </c>
      <c r="I4249" s="469">
        <v>19400</v>
      </c>
      <c r="J4249" s="470"/>
    </row>
    <row r="4250" spans="1:10" s="460" customFormat="1" ht="18" customHeight="1">
      <c r="A4250" s="452">
        <v>4245</v>
      </c>
      <c r="B4250" s="453" t="s">
        <v>1483</v>
      </c>
      <c r="C4250" s="453" t="s">
        <v>8651</v>
      </c>
      <c r="D4250" s="522" t="s">
        <v>15926</v>
      </c>
      <c r="E4250" s="523" t="s">
        <v>9443</v>
      </c>
      <c r="F4250" s="512" t="s">
        <v>8729</v>
      </c>
      <c r="G4250" s="523" t="s">
        <v>9403</v>
      </c>
      <c r="H4250" s="522" t="s">
        <v>4618</v>
      </c>
      <c r="I4250" s="524">
        <v>13300</v>
      </c>
      <c r="J4250" s="578"/>
    </row>
    <row r="4251" spans="1:10" s="660" customFormat="1" ht="18" customHeight="1">
      <c r="A4251" s="452">
        <v>4246</v>
      </c>
      <c r="B4251" s="453" t="s">
        <v>1483</v>
      </c>
      <c r="C4251" s="453" t="s">
        <v>8651</v>
      </c>
      <c r="D4251" s="522" t="s">
        <v>15927</v>
      </c>
      <c r="E4251" s="523" t="s">
        <v>9443</v>
      </c>
      <c r="F4251" s="512" t="s">
        <v>8730</v>
      </c>
      <c r="G4251" s="523" t="s">
        <v>9403</v>
      </c>
      <c r="H4251" s="522" t="s">
        <v>4618</v>
      </c>
      <c r="I4251" s="524">
        <v>13300</v>
      </c>
      <c r="J4251" s="578"/>
    </row>
    <row r="4252" spans="1:10" s="660" customFormat="1" ht="18" customHeight="1">
      <c r="A4252" s="452">
        <v>4247</v>
      </c>
      <c r="B4252" s="453" t="s">
        <v>1483</v>
      </c>
      <c r="C4252" s="453" t="s">
        <v>8651</v>
      </c>
      <c r="D4252" s="522" t="s">
        <v>15928</v>
      </c>
      <c r="E4252" s="523" t="s">
        <v>9443</v>
      </c>
      <c r="F4252" s="512" t="s">
        <v>8731</v>
      </c>
      <c r="G4252" s="523" t="s">
        <v>9403</v>
      </c>
      <c r="H4252" s="522" t="s">
        <v>4618</v>
      </c>
      <c r="I4252" s="524">
        <v>13300</v>
      </c>
      <c r="J4252" s="578"/>
    </row>
    <row r="4253" spans="1:10" s="660" customFormat="1" ht="18" customHeight="1">
      <c r="A4253" s="452">
        <v>4248</v>
      </c>
      <c r="B4253" s="453" t="s">
        <v>1483</v>
      </c>
      <c r="C4253" s="453" t="s">
        <v>8651</v>
      </c>
      <c r="D4253" s="522" t="s">
        <v>15929</v>
      </c>
      <c r="E4253" s="523" t="s">
        <v>9443</v>
      </c>
      <c r="F4253" s="512" t="s">
        <v>8732</v>
      </c>
      <c r="G4253" s="523" t="s">
        <v>9403</v>
      </c>
      <c r="H4253" s="522" t="s">
        <v>4618</v>
      </c>
      <c r="I4253" s="524">
        <v>13300</v>
      </c>
      <c r="J4253" s="578"/>
    </row>
    <row r="4254" spans="1:10" s="660" customFormat="1" ht="18" customHeight="1">
      <c r="A4254" s="452">
        <v>4249</v>
      </c>
      <c r="B4254" s="453" t="s">
        <v>1483</v>
      </c>
      <c r="C4254" s="453" t="s">
        <v>8651</v>
      </c>
      <c r="D4254" s="522" t="s">
        <v>15930</v>
      </c>
      <c r="E4254" s="523" t="s">
        <v>9443</v>
      </c>
      <c r="F4254" s="512" t="s">
        <v>8733</v>
      </c>
      <c r="G4254" s="523" t="s">
        <v>9403</v>
      </c>
      <c r="H4254" s="522" t="s">
        <v>4618</v>
      </c>
      <c r="I4254" s="524">
        <v>9600</v>
      </c>
      <c r="J4254" s="664"/>
    </row>
    <row r="4255" spans="1:10" s="660" customFormat="1" ht="18" customHeight="1">
      <c r="A4255" s="452">
        <v>4250</v>
      </c>
      <c r="B4255" s="453" t="s">
        <v>1483</v>
      </c>
      <c r="C4255" s="453" t="s">
        <v>8651</v>
      </c>
      <c r="D4255" s="522" t="s">
        <v>15931</v>
      </c>
      <c r="E4255" s="523" t="s">
        <v>13509</v>
      </c>
      <c r="F4255" s="512" t="s">
        <v>8734</v>
      </c>
      <c r="G4255" s="523"/>
      <c r="H4255" s="522" t="s">
        <v>4618</v>
      </c>
      <c r="I4255" s="524">
        <v>54000</v>
      </c>
      <c r="J4255" s="664"/>
    </row>
    <row r="4256" spans="1:10" s="660" customFormat="1" ht="18" customHeight="1">
      <c r="A4256" s="452">
        <v>4251</v>
      </c>
      <c r="B4256" s="453" t="s">
        <v>1483</v>
      </c>
      <c r="C4256" s="453" t="s">
        <v>8651</v>
      </c>
      <c r="D4256" s="522" t="s">
        <v>15932</v>
      </c>
      <c r="E4256" s="523" t="s">
        <v>13509</v>
      </c>
      <c r="F4256" s="512" t="s">
        <v>8683</v>
      </c>
      <c r="G4256" s="523"/>
      <c r="H4256" s="522" t="s">
        <v>4618</v>
      </c>
      <c r="I4256" s="524">
        <v>90000</v>
      </c>
      <c r="J4256" s="664"/>
    </row>
    <row r="4257" spans="1:10" s="660" customFormat="1" ht="18" customHeight="1">
      <c r="A4257" s="452">
        <v>4252</v>
      </c>
      <c r="B4257" s="453" t="s">
        <v>1483</v>
      </c>
      <c r="C4257" s="453" t="s">
        <v>8651</v>
      </c>
      <c r="D4257" s="522" t="s">
        <v>15933</v>
      </c>
      <c r="E4257" s="523" t="s">
        <v>13509</v>
      </c>
      <c r="F4257" s="512" t="s">
        <v>8735</v>
      </c>
      <c r="G4257" s="523"/>
      <c r="H4257" s="522" t="s">
        <v>4618</v>
      </c>
      <c r="I4257" s="524">
        <v>40500</v>
      </c>
      <c r="J4257" s="606"/>
    </row>
    <row r="4258" spans="1:10" s="660" customFormat="1" ht="18" customHeight="1">
      <c r="A4258" s="452">
        <v>4253</v>
      </c>
      <c r="B4258" s="453" t="s">
        <v>1483</v>
      </c>
      <c r="C4258" s="453" t="s">
        <v>8651</v>
      </c>
      <c r="D4258" s="522" t="s">
        <v>15934</v>
      </c>
      <c r="E4258" s="523" t="s">
        <v>9443</v>
      </c>
      <c r="F4258" s="512" t="s">
        <v>8736</v>
      </c>
      <c r="G4258" s="523" t="s">
        <v>9403</v>
      </c>
      <c r="H4258" s="522" t="s">
        <v>4618</v>
      </c>
      <c r="I4258" s="524">
        <v>5500</v>
      </c>
      <c r="J4258" s="606"/>
    </row>
    <row r="4259" spans="1:10" s="660" customFormat="1" ht="18" customHeight="1">
      <c r="A4259" s="452">
        <v>4254</v>
      </c>
      <c r="B4259" s="453" t="s">
        <v>1483</v>
      </c>
      <c r="C4259" s="453" t="s">
        <v>8651</v>
      </c>
      <c r="D4259" s="522" t="s">
        <v>15935</v>
      </c>
      <c r="E4259" s="523" t="s">
        <v>9443</v>
      </c>
      <c r="F4259" s="512" t="s">
        <v>8737</v>
      </c>
      <c r="G4259" s="523"/>
      <c r="H4259" s="522" t="s">
        <v>4618</v>
      </c>
      <c r="I4259" s="524">
        <v>4500</v>
      </c>
      <c r="J4259" s="578"/>
    </row>
    <row r="4260" spans="1:10" s="660" customFormat="1" ht="18" customHeight="1">
      <c r="A4260" s="452">
        <v>4255</v>
      </c>
      <c r="B4260" s="453" t="s">
        <v>1483</v>
      </c>
      <c r="C4260" s="455" t="s">
        <v>8738</v>
      </c>
      <c r="D4260" s="473" t="s">
        <v>8739</v>
      </c>
      <c r="E4260" s="455" t="s">
        <v>133</v>
      </c>
      <c r="F4260" s="456" t="s">
        <v>8740</v>
      </c>
      <c r="G4260" s="455"/>
      <c r="H4260" s="465" t="s">
        <v>4466</v>
      </c>
      <c r="I4260" s="495">
        <v>12600</v>
      </c>
      <c r="J4260" s="474"/>
    </row>
    <row r="4261" spans="1:10" s="460" customFormat="1" ht="18" customHeight="1">
      <c r="A4261" s="452">
        <v>4256</v>
      </c>
      <c r="B4261" s="453" t="s">
        <v>1483</v>
      </c>
      <c r="C4261" s="455" t="s">
        <v>8738</v>
      </c>
      <c r="D4261" s="473" t="s">
        <v>8741</v>
      </c>
      <c r="E4261" s="455" t="s">
        <v>133</v>
      </c>
      <c r="F4261" s="456" t="s">
        <v>8742</v>
      </c>
      <c r="G4261" s="455"/>
      <c r="H4261" s="465" t="s">
        <v>4466</v>
      </c>
      <c r="I4261" s="495">
        <v>11680</v>
      </c>
      <c r="J4261" s="474"/>
    </row>
    <row r="4262" spans="1:10" s="460" customFormat="1" ht="18" customHeight="1">
      <c r="A4262" s="452">
        <v>4257</v>
      </c>
      <c r="B4262" s="453" t="s">
        <v>1483</v>
      </c>
      <c r="C4262" s="481" t="s">
        <v>8738</v>
      </c>
      <c r="D4262" s="454" t="s">
        <v>8743</v>
      </c>
      <c r="E4262" s="526" t="s">
        <v>416</v>
      </c>
      <c r="F4262" s="456" t="s">
        <v>8744</v>
      </c>
      <c r="G4262" s="481" t="s">
        <v>4500</v>
      </c>
      <c r="H4262" s="591" t="s">
        <v>4466</v>
      </c>
      <c r="I4262" s="495">
        <v>8510</v>
      </c>
      <c r="J4262" s="545"/>
    </row>
    <row r="4263" spans="1:10" s="460" customFormat="1" ht="18" customHeight="1">
      <c r="A4263" s="452">
        <v>4258</v>
      </c>
      <c r="B4263" s="453" t="s">
        <v>1483</v>
      </c>
      <c r="C4263" s="481" t="s">
        <v>8738</v>
      </c>
      <c r="D4263" s="454" t="s">
        <v>8745</v>
      </c>
      <c r="E4263" s="526" t="s">
        <v>416</v>
      </c>
      <c r="F4263" s="456" t="s">
        <v>8746</v>
      </c>
      <c r="G4263" s="481" t="s">
        <v>4500</v>
      </c>
      <c r="H4263" s="591" t="s">
        <v>4466</v>
      </c>
      <c r="I4263" s="495">
        <v>7040</v>
      </c>
      <c r="J4263" s="545"/>
    </row>
    <row r="4264" spans="1:10" s="660" customFormat="1" ht="18" customHeight="1">
      <c r="A4264" s="452">
        <v>4259</v>
      </c>
      <c r="B4264" s="546" t="s">
        <v>1483</v>
      </c>
      <c r="C4264" s="546" t="s">
        <v>1498</v>
      </c>
      <c r="D4264" s="596" t="s">
        <v>15936</v>
      </c>
      <c r="E4264" s="546" t="s">
        <v>416</v>
      </c>
      <c r="F4264" s="604" t="s">
        <v>8747</v>
      </c>
      <c r="G4264" s="546"/>
      <c r="H4264" s="605" t="s">
        <v>4441</v>
      </c>
      <c r="I4264" s="469">
        <v>5900</v>
      </c>
      <c r="J4264" s="470"/>
    </row>
    <row r="4265" spans="1:10" s="660" customFormat="1" ht="18" customHeight="1">
      <c r="A4265" s="452">
        <v>4260</v>
      </c>
      <c r="B4265" s="453" t="s">
        <v>1483</v>
      </c>
      <c r="C4265" s="452" t="s">
        <v>1498</v>
      </c>
      <c r="D4265" s="466" t="s">
        <v>8748</v>
      </c>
      <c r="E4265" s="452" t="s">
        <v>133</v>
      </c>
      <c r="F4265" s="467" t="s">
        <v>8749</v>
      </c>
      <c r="G4265" s="453"/>
      <c r="H4265" s="463" t="s">
        <v>4463</v>
      </c>
      <c r="I4265" s="532">
        <v>9200</v>
      </c>
      <c r="J4265" s="459"/>
    </row>
    <row r="4266" spans="1:10" s="660" customFormat="1" ht="18" customHeight="1">
      <c r="A4266" s="452">
        <v>4261</v>
      </c>
      <c r="B4266" s="453" t="s">
        <v>1483</v>
      </c>
      <c r="C4266" s="452" t="s">
        <v>15937</v>
      </c>
      <c r="D4266" s="466" t="s">
        <v>8750</v>
      </c>
      <c r="E4266" s="452" t="s">
        <v>133</v>
      </c>
      <c r="F4266" s="467" t="s">
        <v>8751</v>
      </c>
      <c r="G4266" s="453" t="s">
        <v>4500</v>
      </c>
      <c r="H4266" s="463" t="s">
        <v>4463</v>
      </c>
      <c r="I4266" s="532">
        <v>9000</v>
      </c>
      <c r="J4266" s="459"/>
    </row>
    <row r="4267" spans="1:10" s="660" customFormat="1" ht="18" customHeight="1">
      <c r="A4267" s="452">
        <v>4262</v>
      </c>
      <c r="B4267" s="453" t="s">
        <v>1483</v>
      </c>
      <c r="C4267" s="455" t="s">
        <v>1498</v>
      </c>
      <c r="D4267" s="473" t="s">
        <v>8752</v>
      </c>
      <c r="E4267" s="455" t="s">
        <v>133</v>
      </c>
      <c r="F4267" s="456" t="s">
        <v>8753</v>
      </c>
      <c r="G4267" s="455"/>
      <c r="H4267" s="465" t="s">
        <v>4466</v>
      </c>
      <c r="I4267" s="495">
        <v>15280</v>
      </c>
      <c r="J4267" s="474"/>
    </row>
    <row r="4268" spans="1:10" s="660" customFormat="1" ht="18" customHeight="1">
      <c r="A4268" s="452">
        <v>4263</v>
      </c>
      <c r="B4268" s="452" t="s">
        <v>15864</v>
      </c>
      <c r="C4268" s="452" t="s">
        <v>15937</v>
      </c>
      <c r="D4268" s="466" t="s">
        <v>4450</v>
      </c>
      <c r="E4268" s="452" t="s">
        <v>133</v>
      </c>
      <c r="F4268" s="467" t="s">
        <v>8754</v>
      </c>
      <c r="G4268" s="453"/>
      <c r="H4268" s="468" t="s">
        <v>4453</v>
      </c>
      <c r="I4268" s="469">
        <v>9200</v>
      </c>
      <c r="J4268" s="459"/>
    </row>
    <row r="4269" spans="1:10" s="460" customFormat="1" ht="18" customHeight="1">
      <c r="A4269" s="452">
        <v>4264</v>
      </c>
      <c r="B4269" s="452" t="s">
        <v>15864</v>
      </c>
      <c r="C4269" s="452" t="s">
        <v>15937</v>
      </c>
      <c r="D4269" s="466" t="s">
        <v>4450</v>
      </c>
      <c r="E4269" s="452" t="s">
        <v>416</v>
      </c>
      <c r="F4269" s="467" t="s">
        <v>15938</v>
      </c>
      <c r="G4269" s="452"/>
      <c r="H4269" s="468" t="s">
        <v>4457</v>
      </c>
      <c r="I4269" s="469">
        <v>11555</v>
      </c>
      <c r="J4269" s="470"/>
    </row>
    <row r="4270" spans="1:10" s="460" customFormat="1" ht="18" customHeight="1">
      <c r="A4270" s="452">
        <v>4265</v>
      </c>
      <c r="B4270" s="452" t="s">
        <v>15864</v>
      </c>
      <c r="C4270" s="452" t="s">
        <v>15937</v>
      </c>
      <c r="D4270" s="466" t="s">
        <v>4450</v>
      </c>
      <c r="E4270" s="452" t="s">
        <v>416</v>
      </c>
      <c r="F4270" s="467" t="s">
        <v>15939</v>
      </c>
      <c r="G4270" s="452"/>
      <c r="H4270" s="468" t="s">
        <v>4457</v>
      </c>
      <c r="I4270" s="469">
        <v>13170</v>
      </c>
      <c r="J4270" s="470"/>
    </row>
    <row r="4271" spans="1:10" s="460" customFormat="1" ht="18" customHeight="1">
      <c r="A4271" s="452">
        <v>4266</v>
      </c>
      <c r="B4271" s="453" t="s">
        <v>1483</v>
      </c>
      <c r="C4271" s="455" t="s">
        <v>1498</v>
      </c>
      <c r="D4271" s="473" t="s">
        <v>8755</v>
      </c>
      <c r="E4271" s="455" t="s">
        <v>133</v>
      </c>
      <c r="F4271" s="456" t="s">
        <v>8756</v>
      </c>
      <c r="G4271" s="455" t="s">
        <v>627</v>
      </c>
      <c r="H4271" s="465" t="s">
        <v>4466</v>
      </c>
      <c r="I4271" s="458">
        <v>12000</v>
      </c>
      <c r="J4271" s="474"/>
    </row>
    <row r="4272" spans="1:10" s="460" customFormat="1" ht="18" customHeight="1">
      <c r="A4272" s="452">
        <v>4267</v>
      </c>
      <c r="B4272" s="453" t="s">
        <v>1483</v>
      </c>
      <c r="C4272" s="453" t="s">
        <v>1498</v>
      </c>
      <c r="D4272" s="461" t="s">
        <v>8757</v>
      </c>
      <c r="E4272" s="453" t="s">
        <v>131</v>
      </c>
      <c r="F4272" s="462" t="s">
        <v>8758</v>
      </c>
      <c r="G4272" s="453" t="s">
        <v>4500</v>
      </c>
      <c r="H4272" s="463" t="s">
        <v>651</v>
      </c>
      <c r="I4272" s="471">
        <v>16570</v>
      </c>
      <c r="J4272" s="472"/>
    </row>
    <row r="4273" spans="1:10" s="460" customFormat="1" ht="18" customHeight="1">
      <c r="A4273" s="452">
        <v>4268</v>
      </c>
      <c r="B4273" s="453" t="s">
        <v>1483</v>
      </c>
      <c r="C4273" s="453" t="s">
        <v>1498</v>
      </c>
      <c r="D4273" s="461" t="s">
        <v>8759</v>
      </c>
      <c r="E4273" s="453" t="s">
        <v>131</v>
      </c>
      <c r="F4273" s="462" t="s">
        <v>8760</v>
      </c>
      <c r="G4273" s="453" t="s">
        <v>4500</v>
      </c>
      <c r="H4273" s="463" t="s">
        <v>651</v>
      </c>
      <c r="I4273" s="471">
        <v>17770</v>
      </c>
      <c r="J4273" s="472"/>
    </row>
    <row r="4274" spans="1:10" s="460" customFormat="1" ht="18" customHeight="1">
      <c r="A4274" s="452">
        <v>4269</v>
      </c>
      <c r="B4274" s="453" t="s">
        <v>1483</v>
      </c>
      <c r="C4274" s="453" t="s">
        <v>1498</v>
      </c>
      <c r="D4274" s="454" t="s">
        <v>8761</v>
      </c>
      <c r="E4274" s="455" t="s">
        <v>133</v>
      </c>
      <c r="F4274" s="456" t="s">
        <v>8762</v>
      </c>
      <c r="G4274" s="453" t="s">
        <v>9403</v>
      </c>
      <c r="H4274" s="457" t="s">
        <v>4441</v>
      </c>
      <c r="I4274" s="458">
        <v>7300</v>
      </c>
      <c r="J4274" s="459"/>
    </row>
    <row r="4275" spans="1:10" s="460" customFormat="1" ht="18" customHeight="1">
      <c r="A4275" s="452">
        <v>4270</v>
      </c>
      <c r="B4275" s="452" t="s">
        <v>15864</v>
      </c>
      <c r="C4275" s="452" t="s">
        <v>15937</v>
      </c>
      <c r="D4275" s="466" t="s">
        <v>15940</v>
      </c>
      <c r="E4275" s="452" t="s">
        <v>4488</v>
      </c>
      <c r="F4275" s="467" t="s">
        <v>8763</v>
      </c>
      <c r="G4275" s="452"/>
      <c r="H4275" s="468" t="s">
        <v>4453</v>
      </c>
      <c r="I4275" s="469">
        <v>11000</v>
      </c>
      <c r="J4275" s="470"/>
    </row>
    <row r="4276" spans="1:10" s="460" customFormat="1" ht="18" customHeight="1">
      <c r="A4276" s="452">
        <v>4271</v>
      </c>
      <c r="B4276" s="453" t="s">
        <v>1483</v>
      </c>
      <c r="C4276" s="453" t="s">
        <v>1498</v>
      </c>
      <c r="D4276" s="454" t="s">
        <v>8764</v>
      </c>
      <c r="E4276" s="455" t="s">
        <v>133</v>
      </c>
      <c r="F4276" s="456" t="s">
        <v>8765</v>
      </c>
      <c r="G4276" s="453" t="s">
        <v>9403</v>
      </c>
      <c r="H4276" s="457" t="s">
        <v>4441</v>
      </c>
      <c r="I4276" s="458">
        <v>10400</v>
      </c>
      <c r="J4276" s="459"/>
    </row>
    <row r="4277" spans="1:10" s="460" customFormat="1" ht="18" customHeight="1">
      <c r="A4277" s="452">
        <v>4272</v>
      </c>
      <c r="B4277" s="452" t="s">
        <v>15864</v>
      </c>
      <c r="C4277" s="452" t="s">
        <v>15937</v>
      </c>
      <c r="D4277" s="466" t="s">
        <v>13372</v>
      </c>
      <c r="E4277" s="452" t="s">
        <v>13509</v>
      </c>
      <c r="F4277" s="467" t="s">
        <v>15941</v>
      </c>
      <c r="G4277" s="452"/>
      <c r="H4277" s="489" t="s">
        <v>4536</v>
      </c>
      <c r="I4277" s="469">
        <v>6100</v>
      </c>
      <c r="J4277" s="470"/>
    </row>
    <row r="4278" spans="1:10" s="460" customFormat="1" ht="18" customHeight="1">
      <c r="A4278" s="452">
        <v>4273</v>
      </c>
      <c r="B4278" s="453" t="s">
        <v>1483</v>
      </c>
      <c r="C4278" s="453" t="s">
        <v>1498</v>
      </c>
      <c r="D4278" s="522" t="s">
        <v>15942</v>
      </c>
      <c r="E4278" s="513" t="s">
        <v>15943</v>
      </c>
      <c r="F4278" s="467" t="s">
        <v>15944</v>
      </c>
      <c r="G4278" s="523"/>
      <c r="H4278" s="585" t="s">
        <v>4536</v>
      </c>
      <c r="I4278" s="538">
        <v>5740</v>
      </c>
      <c r="J4278" s="496"/>
    </row>
    <row r="4279" spans="1:10" s="460" customFormat="1" ht="18" customHeight="1">
      <c r="A4279" s="452">
        <v>4274</v>
      </c>
      <c r="B4279" s="453" t="s">
        <v>1483</v>
      </c>
      <c r="C4279" s="453" t="s">
        <v>1498</v>
      </c>
      <c r="D4279" s="522" t="s">
        <v>15945</v>
      </c>
      <c r="E4279" s="513" t="s">
        <v>13509</v>
      </c>
      <c r="F4279" s="467" t="s">
        <v>15946</v>
      </c>
      <c r="G4279" s="523" t="s">
        <v>9403</v>
      </c>
      <c r="H4279" s="585" t="s">
        <v>4536</v>
      </c>
      <c r="I4279" s="538">
        <v>11680</v>
      </c>
      <c r="J4279" s="496"/>
    </row>
    <row r="4280" spans="1:10" s="460" customFormat="1" ht="18" customHeight="1">
      <c r="A4280" s="452">
        <v>4275</v>
      </c>
      <c r="B4280" s="453" t="s">
        <v>15864</v>
      </c>
      <c r="C4280" s="452" t="s">
        <v>15937</v>
      </c>
      <c r="D4280" s="466" t="s">
        <v>15947</v>
      </c>
      <c r="E4280" s="452" t="s">
        <v>416</v>
      </c>
      <c r="F4280" s="467" t="s">
        <v>15948</v>
      </c>
      <c r="G4280" s="452"/>
      <c r="H4280" s="463" t="s">
        <v>4483</v>
      </c>
      <c r="I4280" s="469"/>
      <c r="J4280" s="470" t="s">
        <v>4485</v>
      </c>
    </row>
    <row r="4281" spans="1:10" s="460" customFormat="1" ht="18" customHeight="1">
      <c r="A4281" s="452">
        <v>4276</v>
      </c>
      <c r="B4281" s="453" t="s">
        <v>15864</v>
      </c>
      <c r="C4281" s="452" t="s">
        <v>15937</v>
      </c>
      <c r="D4281" s="466" t="s">
        <v>8766</v>
      </c>
      <c r="E4281" s="452" t="s">
        <v>9466</v>
      </c>
      <c r="F4281" s="467" t="s">
        <v>15949</v>
      </c>
      <c r="G4281" s="452"/>
      <c r="H4281" s="463" t="s">
        <v>13434</v>
      </c>
      <c r="I4281" s="469">
        <v>6500</v>
      </c>
      <c r="J4281" s="470"/>
    </row>
    <row r="4282" spans="1:10" s="460" customFormat="1" ht="18" customHeight="1">
      <c r="A4282" s="452">
        <v>4277</v>
      </c>
      <c r="B4282" s="453" t="s">
        <v>15864</v>
      </c>
      <c r="C4282" s="452" t="s">
        <v>15937</v>
      </c>
      <c r="D4282" s="466" t="s">
        <v>8767</v>
      </c>
      <c r="E4282" s="452" t="s">
        <v>9466</v>
      </c>
      <c r="F4282" s="467" t="s">
        <v>15950</v>
      </c>
      <c r="G4282" s="452"/>
      <c r="H4282" s="463" t="s">
        <v>13434</v>
      </c>
      <c r="I4282" s="469">
        <v>6800</v>
      </c>
      <c r="J4282" s="470"/>
    </row>
    <row r="4283" spans="1:10" s="460" customFormat="1" ht="18" customHeight="1">
      <c r="A4283" s="452">
        <v>4278</v>
      </c>
      <c r="B4283" s="453" t="s">
        <v>15864</v>
      </c>
      <c r="C4283" s="452" t="s">
        <v>15937</v>
      </c>
      <c r="D4283" s="466" t="s">
        <v>15951</v>
      </c>
      <c r="E4283" s="452" t="s">
        <v>9466</v>
      </c>
      <c r="F4283" s="467" t="s">
        <v>15952</v>
      </c>
      <c r="G4283" s="452"/>
      <c r="H4283" s="463" t="s">
        <v>13434</v>
      </c>
      <c r="I4283" s="469">
        <v>5600</v>
      </c>
      <c r="J4283" s="470"/>
    </row>
    <row r="4284" spans="1:10" s="460" customFormat="1" ht="18" customHeight="1">
      <c r="A4284" s="452">
        <v>4279</v>
      </c>
      <c r="B4284" s="610" t="s">
        <v>1391</v>
      </c>
      <c r="C4284" s="610" t="s">
        <v>15953</v>
      </c>
      <c r="D4284" s="611" t="s">
        <v>8768</v>
      </c>
      <c r="E4284" s="610" t="s">
        <v>8769</v>
      </c>
      <c r="F4284" s="612" t="s">
        <v>8770</v>
      </c>
      <c r="G4284" s="452"/>
      <c r="H4284" s="463" t="s">
        <v>13434</v>
      </c>
      <c r="I4284" s="469"/>
      <c r="J4284" s="613"/>
    </row>
    <row r="4285" spans="1:10" s="460" customFormat="1" ht="18" customHeight="1">
      <c r="A4285" s="452">
        <v>4280</v>
      </c>
      <c r="B4285" s="453" t="s">
        <v>9457</v>
      </c>
      <c r="C4285" s="453" t="s">
        <v>15954</v>
      </c>
      <c r="D4285" s="522" t="s">
        <v>15955</v>
      </c>
      <c r="E4285" s="523" t="s">
        <v>9443</v>
      </c>
      <c r="F4285" s="512" t="s">
        <v>15956</v>
      </c>
      <c r="G4285" s="523"/>
      <c r="H4285" s="522" t="s">
        <v>4618</v>
      </c>
      <c r="I4285" s="524">
        <v>5900</v>
      </c>
      <c r="J4285" s="579"/>
    </row>
    <row r="4286" spans="1:10" s="460" customFormat="1" ht="18" customHeight="1">
      <c r="A4286" s="452">
        <v>4281</v>
      </c>
      <c r="B4286" s="483" t="s">
        <v>1391</v>
      </c>
      <c r="C4286" s="483" t="s">
        <v>371</v>
      </c>
      <c r="D4286" s="490" t="s">
        <v>8772</v>
      </c>
      <c r="E4286" s="483" t="s">
        <v>658</v>
      </c>
      <c r="F4286" s="485" t="s">
        <v>8773</v>
      </c>
      <c r="G4286" s="481"/>
      <c r="H4286" s="491" t="s">
        <v>4551</v>
      </c>
      <c r="I4286" s="492">
        <v>6600</v>
      </c>
      <c r="J4286" s="470"/>
    </row>
    <row r="4287" spans="1:10" s="460" customFormat="1" ht="18" customHeight="1">
      <c r="A4287" s="452">
        <v>4282</v>
      </c>
      <c r="B4287" s="453" t="s">
        <v>1391</v>
      </c>
      <c r="C4287" s="453" t="s">
        <v>371</v>
      </c>
      <c r="D4287" s="461" t="s">
        <v>7173</v>
      </c>
      <c r="E4287" s="453" t="s">
        <v>133</v>
      </c>
      <c r="F4287" s="462" t="s">
        <v>1392</v>
      </c>
      <c r="G4287" s="453"/>
      <c r="H4287" s="463" t="s">
        <v>651</v>
      </c>
      <c r="I4287" s="471"/>
      <c r="J4287" s="472"/>
    </row>
    <row r="4288" spans="1:10" s="460" customFormat="1" ht="18" customHeight="1">
      <c r="A4288" s="452">
        <v>4283</v>
      </c>
      <c r="B4288" s="453" t="s">
        <v>1391</v>
      </c>
      <c r="C4288" s="453" t="s">
        <v>371</v>
      </c>
      <c r="D4288" s="454" t="s">
        <v>8774</v>
      </c>
      <c r="E4288" s="455" t="s">
        <v>8775</v>
      </c>
      <c r="F4288" s="456" t="s">
        <v>8776</v>
      </c>
      <c r="G4288" s="453"/>
      <c r="H4288" s="457" t="s">
        <v>4441</v>
      </c>
      <c r="I4288" s="458">
        <v>11200</v>
      </c>
      <c r="J4288" s="459"/>
    </row>
    <row r="4289" spans="1:10" s="460" customFormat="1" ht="18" customHeight="1">
      <c r="A4289" s="452">
        <v>4284</v>
      </c>
      <c r="B4289" s="453" t="s">
        <v>9457</v>
      </c>
      <c r="C4289" s="453" t="s">
        <v>371</v>
      </c>
      <c r="D4289" s="454" t="s">
        <v>15957</v>
      </c>
      <c r="E4289" s="481" t="s">
        <v>9431</v>
      </c>
      <c r="F4289" s="456" t="s">
        <v>15958</v>
      </c>
      <c r="G4289" s="452"/>
      <c r="H4289" s="468" t="s">
        <v>4477</v>
      </c>
      <c r="I4289" s="469">
        <v>11000</v>
      </c>
      <c r="J4289" s="470"/>
    </row>
    <row r="4290" spans="1:10" s="460" customFormat="1" ht="18" customHeight="1">
      <c r="A4290" s="452">
        <v>4285</v>
      </c>
      <c r="B4290" s="453" t="s">
        <v>1391</v>
      </c>
      <c r="C4290" s="453" t="s">
        <v>371</v>
      </c>
      <c r="D4290" s="454" t="s">
        <v>8777</v>
      </c>
      <c r="E4290" s="455" t="s">
        <v>9466</v>
      </c>
      <c r="F4290" s="456" t="s">
        <v>15959</v>
      </c>
      <c r="G4290" s="453"/>
      <c r="H4290" s="457" t="s">
        <v>4441</v>
      </c>
      <c r="I4290" s="458">
        <v>6400</v>
      </c>
      <c r="J4290" s="459" t="s">
        <v>8778</v>
      </c>
    </row>
    <row r="4291" spans="1:10" s="460" customFormat="1" ht="18" customHeight="1">
      <c r="A4291" s="452">
        <v>4286</v>
      </c>
      <c r="B4291" s="453" t="s">
        <v>1391</v>
      </c>
      <c r="C4291" s="453" t="s">
        <v>371</v>
      </c>
      <c r="D4291" s="454" t="s">
        <v>8779</v>
      </c>
      <c r="E4291" s="455" t="s">
        <v>9466</v>
      </c>
      <c r="F4291" s="456" t="s">
        <v>15960</v>
      </c>
      <c r="G4291" s="453"/>
      <c r="H4291" s="457" t="s">
        <v>4441</v>
      </c>
      <c r="I4291" s="458">
        <v>4600</v>
      </c>
      <c r="J4291" s="459" t="s">
        <v>8780</v>
      </c>
    </row>
    <row r="4292" spans="1:10" s="460" customFormat="1" ht="18" customHeight="1">
      <c r="A4292" s="452">
        <v>4287</v>
      </c>
      <c r="B4292" s="453" t="s">
        <v>9457</v>
      </c>
      <c r="C4292" s="453" t="s">
        <v>371</v>
      </c>
      <c r="D4292" s="454" t="s">
        <v>15961</v>
      </c>
      <c r="E4292" s="481" t="s">
        <v>133</v>
      </c>
      <c r="F4292" s="456" t="s">
        <v>15962</v>
      </c>
      <c r="G4292" s="452"/>
      <c r="H4292" s="468" t="s">
        <v>4491</v>
      </c>
      <c r="I4292" s="469">
        <v>5940</v>
      </c>
      <c r="J4292" s="459"/>
    </row>
    <row r="4293" spans="1:10" s="460" customFormat="1" ht="18" customHeight="1">
      <c r="A4293" s="452">
        <v>4288</v>
      </c>
      <c r="B4293" s="453" t="s">
        <v>9457</v>
      </c>
      <c r="C4293" s="453" t="s">
        <v>371</v>
      </c>
      <c r="D4293" s="454" t="s">
        <v>15963</v>
      </c>
      <c r="E4293" s="481" t="s">
        <v>416</v>
      </c>
      <c r="F4293" s="456" t="s">
        <v>15964</v>
      </c>
      <c r="G4293" s="452"/>
      <c r="H4293" s="468" t="s">
        <v>4491</v>
      </c>
      <c r="I4293" s="469">
        <v>5720</v>
      </c>
      <c r="J4293" s="459"/>
    </row>
    <row r="4294" spans="1:10" s="460" customFormat="1" ht="18" customHeight="1">
      <c r="A4294" s="452">
        <v>4289</v>
      </c>
      <c r="B4294" s="453" t="s">
        <v>9457</v>
      </c>
      <c r="C4294" s="453" t="s">
        <v>371</v>
      </c>
      <c r="D4294" s="454" t="s">
        <v>15965</v>
      </c>
      <c r="E4294" s="481" t="s">
        <v>9989</v>
      </c>
      <c r="F4294" s="456" t="s">
        <v>15966</v>
      </c>
      <c r="G4294" s="452"/>
      <c r="H4294" s="468" t="s">
        <v>4491</v>
      </c>
      <c r="I4294" s="469">
        <v>8330</v>
      </c>
      <c r="J4294" s="459"/>
    </row>
    <row r="4295" spans="1:10" s="460" customFormat="1" ht="18" customHeight="1">
      <c r="A4295" s="452">
        <v>4290</v>
      </c>
      <c r="B4295" s="453" t="s">
        <v>9457</v>
      </c>
      <c r="C4295" s="453" t="s">
        <v>371</v>
      </c>
      <c r="D4295" s="454" t="s">
        <v>15967</v>
      </c>
      <c r="E4295" s="481" t="s">
        <v>416</v>
      </c>
      <c r="F4295" s="456" t="s">
        <v>15968</v>
      </c>
      <c r="G4295" s="452"/>
      <c r="H4295" s="468" t="s">
        <v>4491</v>
      </c>
      <c r="I4295" s="469">
        <v>6200</v>
      </c>
      <c r="J4295" s="459"/>
    </row>
    <row r="4296" spans="1:10" s="460" customFormat="1" ht="18" customHeight="1">
      <c r="A4296" s="452">
        <v>4291</v>
      </c>
      <c r="B4296" s="453" t="s">
        <v>9457</v>
      </c>
      <c r="C4296" s="453" t="s">
        <v>371</v>
      </c>
      <c r="D4296" s="461" t="s">
        <v>8781</v>
      </c>
      <c r="E4296" s="481" t="s">
        <v>416</v>
      </c>
      <c r="F4296" s="462" t="s">
        <v>15969</v>
      </c>
      <c r="G4296" s="481"/>
      <c r="H4296" s="468" t="s">
        <v>9680</v>
      </c>
      <c r="I4296" s="469">
        <v>7500</v>
      </c>
      <c r="J4296" s="459"/>
    </row>
    <row r="4297" spans="1:10" s="460" customFormat="1" ht="18" customHeight="1">
      <c r="A4297" s="452">
        <v>4292</v>
      </c>
      <c r="B4297" s="453" t="s">
        <v>1391</v>
      </c>
      <c r="C4297" s="453" t="s">
        <v>371</v>
      </c>
      <c r="D4297" s="461" t="s">
        <v>8782</v>
      </c>
      <c r="E4297" s="453" t="s">
        <v>9431</v>
      </c>
      <c r="F4297" s="462" t="s">
        <v>8783</v>
      </c>
      <c r="G4297" s="453"/>
      <c r="H4297" s="457" t="s">
        <v>4441</v>
      </c>
      <c r="I4297" s="458">
        <v>10800</v>
      </c>
      <c r="J4297" s="470" t="s">
        <v>8784</v>
      </c>
    </row>
    <row r="4298" spans="1:10" s="460" customFormat="1" ht="18" customHeight="1">
      <c r="A4298" s="452">
        <v>4293</v>
      </c>
      <c r="B4298" s="453" t="s">
        <v>1391</v>
      </c>
      <c r="C4298" s="453" t="s">
        <v>371</v>
      </c>
      <c r="D4298" s="461" t="s">
        <v>8785</v>
      </c>
      <c r="E4298" s="453" t="s">
        <v>9431</v>
      </c>
      <c r="F4298" s="462" t="s">
        <v>8786</v>
      </c>
      <c r="G4298" s="453"/>
      <c r="H4298" s="457" t="s">
        <v>4441</v>
      </c>
      <c r="I4298" s="458">
        <v>9900</v>
      </c>
      <c r="J4298" s="470" t="s">
        <v>8784</v>
      </c>
    </row>
    <row r="4299" spans="1:10" s="460" customFormat="1" ht="18" customHeight="1">
      <c r="A4299" s="452">
        <v>4294</v>
      </c>
      <c r="B4299" s="453" t="s">
        <v>1391</v>
      </c>
      <c r="C4299" s="453" t="s">
        <v>371</v>
      </c>
      <c r="D4299" s="461" t="s">
        <v>8787</v>
      </c>
      <c r="E4299" s="453" t="s">
        <v>15970</v>
      </c>
      <c r="F4299" s="462" t="s">
        <v>8788</v>
      </c>
      <c r="G4299" s="453"/>
      <c r="H4299" s="457" t="s">
        <v>4441</v>
      </c>
      <c r="I4299" s="469">
        <v>10700</v>
      </c>
      <c r="J4299" s="470" t="s">
        <v>8789</v>
      </c>
    </row>
    <row r="4300" spans="1:10" s="460" customFormat="1" ht="18" customHeight="1">
      <c r="A4300" s="452">
        <v>4295</v>
      </c>
      <c r="B4300" s="453" t="s">
        <v>1391</v>
      </c>
      <c r="C4300" s="453" t="s">
        <v>371</v>
      </c>
      <c r="D4300" s="461" t="s">
        <v>8790</v>
      </c>
      <c r="E4300" s="453" t="s">
        <v>9466</v>
      </c>
      <c r="F4300" s="462" t="s">
        <v>8791</v>
      </c>
      <c r="G4300" s="453"/>
      <c r="H4300" s="457" t="s">
        <v>4441</v>
      </c>
      <c r="I4300" s="469">
        <v>5600</v>
      </c>
      <c r="J4300" s="470" t="s">
        <v>8792</v>
      </c>
    </row>
    <row r="4301" spans="1:10" s="460" customFormat="1" ht="18" customHeight="1">
      <c r="A4301" s="452">
        <v>4296</v>
      </c>
      <c r="B4301" s="453" t="s">
        <v>1391</v>
      </c>
      <c r="C4301" s="453" t="s">
        <v>371</v>
      </c>
      <c r="D4301" s="461" t="s">
        <v>8793</v>
      </c>
      <c r="E4301" s="453" t="s">
        <v>133</v>
      </c>
      <c r="F4301" s="462" t="s">
        <v>8794</v>
      </c>
      <c r="G4301" s="453"/>
      <c r="H4301" s="457" t="s">
        <v>4441</v>
      </c>
      <c r="I4301" s="458">
        <v>7000</v>
      </c>
      <c r="J4301" s="470"/>
    </row>
    <row r="4302" spans="1:10" s="460" customFormat="1" ht="18" customHeight="1">
      <c r="A4302" s="452">
        <v>4297</v>
      </c>
      <c r="B4302" s="453" t="s">
        <v>1391</v>
      </c>
      <c r="C4302" s="453" t="s">
        <v>371</v>
      </c>
      <c r="D4302" s="466" t="s">
        <v>8795</v>
      </c>
      <c r="E4302" s="453" t="s">
        <v>15051</v>
      </c>
      <c r="F4302" s="467" t="s">
        <v>8796</v>
      </c>
      <c r="G4302" s="453"/>
      <c r="H4302" s="457" t="s">
        <v>4441</v>
      </c>
      <c r="I4302" s="469">
        <v>14600</v>
      </c>
      <c r="J4302" s="470" t="s">
        <v>8797</v>
      </c>
    </row>
    <row r="4303" spans="1:10" s="460" customFormat="1" ht="18" customHeight="1">
      <c r="A4303" s="452">
        <v>4298</v>
      </c>
      <c r="B4303" s="453" t="s">
        <v>1391</v>
      </c>
      <c r="C4303" s="453" t="s">
        <v>371</v>
      </c>
      <c r="D4303" s="461" t="s">
        <v>8798</v>
      </c>
      <c r="E4303" s="453" t="s">
        <v>4488</v>
      </c>
      <c r="F4303" s="462" t="s">
        <v>8799</v>
      </c>
      <c r="G4303" s="453"/>
      <c r="H4303" s="457" t="s">
        <v>4441</v>
      </c>
      <c r="I4303" s="458">
        <v>7000</v>
      </c>
      <c r="J4303" s="470" t="s">
        <v>8800</v>
      </c>
    </row>
    <row r="4304" spans="1:10" s="460" customFormat="1" ht="18" customHeight="1">
      <c r="A4304" s="452">
        <v>4299</v>
      </c>
      <c r="B4304" s="453" t="s">
        <v>1391</v>
      </c>
      <c r="C4304" s="453" t="s">
        <v>371</v>
      </c>
      <c r="D4304" s="466" t="s">
        <v>8801</v>
      </c>
      <c r="E4304" s="453" t="s">
        <v>4488</v>
      </c>
      <c r="F4304" s="467" t="s">
        <v>8802</v>
      </c>
      <c r="G4304" s="453"/>
      <c r="H4304" s="457" t="s">
        <v>4441</v>
      </c>
      <c r="I4304" s="469">
        <v>7000</v>
      </c>
      <c r="J4304" s="470" t="s">
        <v>8803</v>
      </c>
    </row>
    <row r="4305" spans="1:10" s="460" customFormat="1" ht="18" customHeight="1">
      <c r="A4305" s="452">
        <v>4300</v>
      </c>
      <c r="B4305" s="453" t="s">
        <v>1391</v>
      </c>
      <c r="C4305" s="453" t="s">
        <v>371</v>
      </c>
      <c r="D4305" s="454" t="s">
        <v>8804</v>
      </c>
      <c r="E4305" s="455" t="s">
        <v>15051</v>
      </c>
      <c r="F4305" s="456" t="s">
        <v>8805</v>
      </c>
      <c r="G4305" s="453"/>
      <c r="H4305" s="457" t="s">
        <v>4441</v>
      </c>
      <c r="I4305" s="458">
        <v>14300</v>
      </c>
      <c r="J4305" s="459" t="s">
        <v>8806</v>
      </c>
    </row>
    <row r="4306" spans="1:10" s="460" customFormat="1" ht="18" customHeight="1">
      <c r="A4306" s="452">
        <v>4301</v>
      </c>
      <c r="B4306" s="453" t="s">
        <v>1391</v>
      </c>
      <c r="C4306" s="453" t="s">
        <v>371</v>
      </c>
      <c r="D4306" s="461" t="s">
        <v>8807</v>
      </c>
      <c r="E4306" s="453" t="s">
        <v>15971</v>
      </c>
      <c r="F4306" s="462" t="s">
        <v>8808</v>
      </c>
      <c r="G4306" s="453"/>
      <c r="H4306" s="457" t="s">
        <v>4441</v>
      </c>
      <c r="I4306" s="469">
        <v>11100</v>
      </c>
      <c r="J4306" s="470" t="s">
        <v>8809</v>
      </c>
    </row>
    <row r="4307" spans="1:10" s="460" customFormat="1" ht="18" customHeight="1">
      <c r="A4307" s="452">
        <v>4302</v>
      </c>
      <c r="B4307" s="453" t="s">
        <v>1391</v>
      </c>
      <c r="C4307" s="453" t="s">
        <v>371</v>
      </c>
      <c r="D4307" s="461" t="s">
        <v>8810</v>
      </c>
      <c r="E4307" s="453" t="s">
        <v>4488</v>
      </c>
      <c r="F4307" s="462" t="s">
        <v>8811</v>
      </c>
      <c r="G4307" s="453"/>
      <c r="H4307" s="457" t="s">
        <v>4441</v>
      </c>
      <c r="I4307" s="458">
        <v>5900</v>
      </c>
      <c r="J4307" s="470" t="s">
        <v>8812</v>
      </c>
    </row>
    <row r="4308" spans="1:10" s="460" customFormat="1" ht="18" customHeight="1">
      <c r="A4308" s="452">
        <v>4303</v>
      </c>
      <c r="B4308" s="453" t="s">
        <v>1391</v>
      </c>
      <c r="C4308" s="452" t="s">
        <v>371</v>
      </c>
      <c r="D4308" s="466" t="s">
        <v>8813</v>
      </c>
      <c r="E4308" s="452" t="s">
        <v>112</v>
      </c>
      <c r="F4308" s="467" t="s">
        <v>8814</v>
      </c>
      <c r="G4308" s="453"/>
      <c r="H4308" s="463" t="s">
        <v>4463</v>
      </c>
      <c r="I4308" s="532">
        <v>6500</v>
      </c>
      <c r="J4308" s="459"/>
    </row>
    <row r="4309" spans="1:10" s="460" customFormat="1" ht="18" customHeight="1">
      <c r="A4309" s="452">
        <v>4304</v>
      </c>
      <c r="B4309" s="453" t="s">
        <v>1391</v>
      </c>
      <c r="C4309" s="452" t="s">
        <v>371</v>
      </c>
      <c r="D4309" s="466" t="s">
        <v>8815</v>
      </c>
      <c r="E4309" s="452" t="s">
        <v>112</v>
      </c>
      <c r="F4309" s="467" t="s">
        <v>8816</v>
      </c>
      <c r="G4309" s="453"/>
      <c r="H4309" s="463" t="s">
        <v>4463</v>
      </c>
      <c r="I4309" s="532">
        <v>5600</v>
      </c>
      <c r="J4309" s="459"/>
    </row>
    <row r="4310" spans="1:10" s="460" customFormat="1" ht="18" customHeight="1">
      <c r="A4310" s="452">
        <v>4305</v>
      </c>
      <c r="B4310" s="453" t="s">
        <v>1391</v>
      </c>
      <c r="C4310" s="452" t="s">
        <v>371</v>
      </c>
      <c r="D4310" s="466" t="s">
        <v>8817</v>
      </c>
      <c r="E4310" s="452" t="s">
        <v>173</v>
      </c>
      <c r="F4310" s="467" t="s">
        <v>8818</v>
      </c>
      <c r="G4310" s="453"/>
      <c r="H4310" s="463" t="s">
        <v>4463</v>
      </c>
      <c r="I4310" s="532">
        <v>5900</v>
      </c>
      <c r="J4310" s="459"/>
    </row>
    <row r="4311" spans="1:10" s="460" customFormat="1" ht="18" customHeight="1">
      <c r="A4311" s="452">
        <v>4306</v>
      </c>
      <c r="B4311" s="453" t="s">
        <v>1391</v>
      </c>
      <c r="C4311" s="452" t="s">
        <v>371</v>
      </c>
      <c r="D4311" s="466" t="s">
        <v>8819</v>
      </c>
      <c r="E4311" s="452" t="s">
        <v>133</v>
      </c>
      <c r="F4311" s="467" t="s">
        <v>8820</v>
      </c>
      <c r="G4311" s="453"/>
      <c r="H4311" s="463" t="s">
        <v>4463</v>
      </c>
      <c r="I4311" s="532">
        <v>4500</v>
      </c>
      <c r="J4311" s="459"/>
    </row>
    <row r="4312" spans="1:10" s="460" customFormat="1" ht="18" customHeight="1">
      <c r="A4312" s="452">
        <v>4307</v>
      </c>
      <c r="B4312" s="453" t="s">
        <v>1391</v>
      </c>
      <c r="C4312" s="452" t="s">
        <v>371</v>
      </c>
      <c r="D4312" s="466" t="s">
        <v>8821</v>
      </c>
      <c r="E4312" s="452" t="s">
        <v>112</v>
      </c>
      <c r="F4312" s="467" t="s">
        <v>8822</v>
      </c>
      <c r="G4312" s="453"/>
      <c r="H4312" s="463" t="s">
        <v>4463</v>
      </c>
      <c r="I4312" s="532">
        <v>5600</v>
      </c>
      <c r="J4312" s="459"/>
    </row>
    <row r="4313" spans="1:10" s="460" customFormat="1" ht="18" customHeight="1">
      <c r="A4313" s="452">
        <v>4308</v>
      </c>
      <c r="B4313" s="453" t="s">
        <v>1391</v>
      </c>
      <c r="C4313" s="452" t="s">
        <v>371</v>
      </c>
      <c r="D4313" s="466" t="s">
        <v>8823</v>
      </c>
      <c r="E4313" s="452" t="s">
        <v>133</v>
      </c>
      <c r="F4313" s="467" t="s">
        <v>8824</v>
      </c>
      <c r="G4313" s="453"/>
      <c r="H4313" s="463" t="s">
        <v>4463</v>
      </c>
      <c r="I4313" s="532">
        <v>3900</v>
      </c>
      <c r="J4313" s="459"/>
    </row>
    <row r="4314" spans="1:10" s="460" customFormat="1" ht="18" customHeight="1">
      <c r="A4314" s="452">
        <v>4309</v>
      </c>
      <c r="B4314" s="453" t="s">
        <v>1391</v>
      </c>
      <c r="C4314" s="452" t="s">
        <v>371</v>
      </c>
      <c r="D4314" s="466" t="s">
        <v>8825</v>
      </c>
      <c r="E4314" s="452" t="s">
        <v>133</v>
      </c>
      <c r="F4314" s="467" t="s">
        <v>8826</v>
      </c>
      <c r="G4314" s="453"/>
      <c r="H4314" s="463" t="s">
        <v>4463</v>
      </c>
      <c r="I4314" s="532">
        <v>3400</v>
      </c>
      <c r="J4314" s="459"/>
    </row>
    <row r="4315" spans="1:10" s="460" customFormat="1" ht="18" customHeight="1">
      <c r="A4315" s="452">
        <v>4310</v>
      </c>
      <c r="B4315" s="453" t="s">
        <v>1391</v>
      </c>
      <c r="C4315" s="452" t="s">
        <v>371</v>
      </c>
      <c r="D4315" s="466" t="s">
        <v>8827</v>
      </c>
      <c r="E4315" s="452" t="s">
        <v>133</v>
      </c>
      <c r="F4315" s="467" t="s">
        <v>8828</v>
      </c>
      <c r="G4315" s="453"/>
      <c r="H4315" s="463" t="s">
        <v>4463</v>
      </c>
      <c r="I4315" s="532">
        <v>4100</v>
      </c>
      <c r="J4315" s="459"/>
    </row>
    <row r="4316" spans="1:10" s="460" customFormat="1" ht="18" customHeight="1">
      <c r="A4316" s="452">
        <v>4311</v>
      </c>
      <c r="B4316" s="453" t="s">
        <v>1391</v>
      </c>
      <c r="C4316" s="483" t="s">
        <v>371</v>
      </c>
      <c r="D4316" s="466" t="s">
        <v>15972</v>
      </c>
      <c r="E4316" s="452" t="s">
        <v>416</v>
      </c>
      <c r="F4316" s="467" t="s">
        <v>15973</v>
      </c>
      <c r="G4316" s="452"/>
      <c r="H4316" s="463" t="s">
        <v>4483</v>
      </c>
      <c r="I4316" s="469">
        <v>11000</v>
      </c>
      <c r="J4316" s="470"/>
    </row>
    <row r="4317" spans="1:10" s="460" customFormat="1" ht="18" customHeight="1">
      <c r="A4317" s="452">
        <v>4312</v>
      </c>
      <c r="B4317" s="453" t="s">
        <v>1391</v>
      </c>
      <c r="C4317" s="483" t="s">
        <v>371</v>
      </c>
      <c r="D4317" s="466" t="s">
        <v>15974</v>
      </c>
      <c r="E4317" s="452" t="s">
        <v>416</v>
      </c>
      <c r="F4317" s="467" t="s">
        <v>15975</v>
      </c>
      <c r="G4317" s="452"/>
      <c r="H4317" s="463" t="s">
        <v>4483</v>
      </c>
      <c r="I4317" s="469"/>
      <c r="J4317" s="470" t="s">
        <v>4485</v>
      </c>
    </row>
    <row r="4318" spans="1:10" s="460" customFormat="1" ht="18" customHeight="1">
      <c r="A4318" s="452">
        <v>4313</v>
      </c>
      <c r="B4318" s="453" t="s">
        <v>1391</v>
      </c>
      <c r="C4318" s="483" t="s">
        <v>371</v>
      </c>
      <c r="D4318" s="466" t="s">
        <v>15976</v>
      </c>
      <c r="E4318" s="452" t="s">
        <v>416</v>
      </c>
      <c r="F4318" s="467" t="s">
        <v>15977</v>
      </c>
      <c r="G4318" s="452"/>
      <c r="H4318" s="463" t="s">
        <v>4483</v>
      </c>
      <c r="I4318" s="469">
        <v>5250</v>
      </c>
      <c r="J4318" s="470"/>
    </row>
    <row r="4319" spans="1:10" s="460" customFormat="1" ht="18" customHeight="1">
      <c r="A4319" s="452">
        <v>4314</v>
      </c>
      <c r="B4319" s="453" t="s">
        <v>1391</v>
      </c>
      <c r="C4319" s="483" t="s">
        <v>371</v>
      </c>
      <c r="D4319" s="466" t="s">
        <v>15978</v>
      </c>
      <c r="E4319" s="452" t="s">
        <v>416</v>
      </c>
      <c r="F4319" s="467" t="s">
        <v>15979</v>
      </c>
      <c r="G4319" s="452"/>
      <c r="H4319" s="463" t="s">
        <v>4483</v>
      </c>
      <c r="I4319" s="469">
        <v>6000</v>
      </c>
      <c r="J4319" s="470"/>
    </row>
    <row r="4320" spans="1:10" s="460" customFormat="1" ht="18" customHeight="1">
      <c r="A4320" s="452">
        <v>4315</v>
      </c>
      <c r="B4320" s="453" t="s">
        <v>1391</v>
      </c>
      <c r="C4320" s="483" t="s">
        <v>371</v>
      </c>
      <c r="D4320" s="466" t="s">
        <v>15980</v>
      </c>
      <c r="E4320" s="452" t="s">
        <v>416</v>
      </c>
      <c r="F4320" s="467" t="s">
        <v>15981</v>
      </c>
      <c r="G4320" s="452"/>
      <c r="H4320" s="463" t="s">
        <v>4483</v>
      </c>
      <c r="I4320" s="469">
        <v>2750</v>
      </c>
      <c r="J4320" s="470"/>
    </row>
    <row r="4321" spans="1:10" s="460" customFormat="1" ht="18" customHeight="1">
      <c r="A4321" s="452">
        <v>4316</v>
      </c>
      <c r="B4321" s="453" t="s">
        <v>1391</v>
      </c>
      <c r="C4321" s="483" t="s">
        <v>371</v>
      </c>
      <c r="D4321" s="466" t="s">
        <v>15982</v>
      </c>
      <c r="E4321" s="452" t="s">
        <v>416</v>
      </c>
      <c r="F4321" s="467" t="s">
        <v>15983</v>
      </c>
      <c r="G4321" s="452"/>
      <c r="H4321" s="463" t="s">
        <v>4483</v>
      </c>
      <c r="I4321" s="469">
        <v>3400</v>
      </c>
      <c r="J4321" s="470"/>
    </row>
    <row r="4322" spans="1:10" s="460" customFormat="1" ht="18" customHeight="1">
      <c r="A4322" s="452">
        <v>4317</v>
      </c>
      <c r="B4322" s="453" t="s">
        <v>1391</v>
      </c>
      <c r="C4322" s="483" t="s">
        <v>371</v>
      </c>
      <c r="D4322" s="466" t="s">
        <v>15984</v>
      </c>
      <c r="E4322" s="452" t="s">
        <v>416</v>
      </c>
      <c r="F4322" s="467" t="s">
        <v>15985</v>
      </c>
      <c r="G4322" s="452"/>
      <c r="H4322" s="463" t="s">
        <v>4483</v>
      </c>
      <c r="I4322" s="469">
        <v>5150</v>
      </c>
      <c r="J4322" s="470"/>
    </row>
    <row r="4323" spans="1:10" s="460" customFormat="1" ht="18" customHeight="1">
      <c r="A4323" s="452">
        <v>4318</v>
      </c>
      <c r="B4323" s="453" t="s">
        <v>1391</v>
      </c>
      <c r="C4323" s="483" t="s">
        <v>371</v>
      </c>
      <c r="D4323" s="466" t="s">
        <v>15986</v>
      </c>
      <c r="E4323" s="452" t="s">
        <v>416</v>
      </c>
      <c r="F4323" s="467" t="s">
        <v>15987</v>
      </c>
      <c r="G4323" s="452"/>
      <c r="H4323" s="463" t="s">
        <v>4483</v>
      </c>
      <c r="I4323" s="469">
        <v>3400</v>
      </c>
      <c r="J4323" s="470"/>
    </row>
    <row r="4324" spans="1:10" s="460" customFormat="1" ht="18" customHeight="1">
      <c r="A4324" s="452">
        <v>4319</v>
      </c>
      <c r="B4324" s="453" t="s">
        <v>1391</v>
      </c>
      <c r="C4324" s="483" t="s">
        <v>371</v>
      </c>
      <c r="D4324" s="466" t="s">
        <v>15988</v>
      </c>
      <c r="E4324" s="452" t="s">
        <v>416</v>
      </c>
      <c r="F4324" s="467" t="s">
        <v>15989</v>
      </c>
      <c r="G4324" s="452"/>
      <c r="H4324" s="463" t="s">
        <v>4483</v>
      </c>
      <c r="I4324" s="469">
        <v>4620</v>
      </c>
      <c r="J4324" s="470"/>
    </row>
    <row r="4325" spans="1:10" s="460" customFormat="1" ht="18" customHeight="1">
      <c r="A4325" s="452">
        <v>4320</v>
      </c>
      <c r="B4325" s="453" t="s">
        <v>1391</v>
      </c>
      <c r="C4325" s="483" t="s">
        <v>371</v>
      </c>
      <c r="D4325" s="466" t="s">
        <v>15990</v>
      </c>
      <c r="E4325" s="452" t="s">
        <v>416</v>
      </c>
      <c r="F4325" s="467" t="s">
        <v>15991</v>
      </c>
      <c r="G4325" s="452"/>
      <c r="H4325" s="463" t="s">
        <v>4483</v>
      </c>
      <c r="I4325" s="469">
        <v>5830</v>
      </c>
      <c r="J4325" s="470"/>
    </row>
    <row r="4326" spans="1:10" s="460" customFormat="1" ht="18" customHeight="1">
      <c r="A4326" s="452">
        <v>4321</v>
      </c>
      <c r="B4326" s="453" t="s">
        <v>1391</v>
      </c>
      <c r="C4326" s="483" t="s">
        <v>371</v>
      </c>
      <c r="D4326" s="466" t="s">
        <v>15992</v>
      </c>
      <c r="E4326" s="452" t="s">
        <v>416</v>
      </c>
      <c r="F4326" s="467" t="s">
        <v>15993</v>
      </c>
      <c r="G4326" s="452"/>
      <c r="H4326" s="463" t="s">
        <v>4483</v>
      </c>
      <c r="I4326" s="469">
        <v>5280</v>
      </c>
      <c r="J4326" s="470"/>
    </row>
    <row r="4327" spans="1:10" s="460" customFormat="1" ht="18" customHeight="1">
      <c r="A4327" s="452">
        <v>4322</v>
      </c>
      <c r="B4327" s="453" t="s">
        <v>1391</v>
      </c>
      <c r="C4327" s="483" t="s">
        <v>371</v>
      </c>
      <c r="D4327" s="466" t="s">
        <v>15994</v>
      </c>
      <c r="E4327" s="452" t="s">
        <v>416</v>
      </c>
      <c r="F4327" s="467" t="s">
        <v>15995</v>
      </c>
      <c r="G4327" s="452"/>
      <c r="H4327" s="463" t="s">
        <v>4483</v>
      </c>
      <c r="I4327" s="469">
        <v>5830</v>
      </c>
      <c r="J4327" s="470"/>
    </row>
    <row r="4328" spans="1:10" s="460" customFormat="1" ht="18" customHeight="1">
      <c r="A4328" s="452">
        <v>4323</v>
      </c>
      <c r="B4328" s="453" t="s">
        <v>1391</v>
      </c>
      <c r="C4328" s="483" t="s">
        <v>371</v>
      </c>
      <c r="D4328" s="466" t="s">
        <v>15996</v>
      </c>
      <c r="E4328" s="452" t="s">
        <v>416</v>
      </c>
      <c r="F4328" s="467" t="s">
        <v>15997</v>
      </c>
      <c r="G4328" s="452"/>
      <c r="H4328" s="463" t="s">
        <v>4483</v>
      </c>
      <c r="I4328" s="469">
        <v>5200</v>
      </c>
      <c r="J4328" s="470"/>
    </row>
    <row r="4329" spans="1:10" s="460" customFormat="1" ht="18" customHeight="1">
      <c r="A4329" s="452">
        <v>4324</v>
      </c>
      <c r="B4329" s="453" t="s">
        <v>1391</v>
      </c>
      <c r="C4329" s="483" t="s">
        <v>371</v>
      </c>
      <c r="D4329" s="466" t="s">
        <v>15998</v>
      </c>
      <c r="E4329" s="452" t="s">
        <v>416</v>
      </c>
      <c r="F4329" s="467" t="s">
        <v>15999</v>
      </c>
      <c r="G4329" s="452"/>
      <c r="H4329" s="463" t="s">
        <v>4483</v>
      </c>
      <c r="I4329" s="469">
        <v>5450</v>
      </c>
      <c r="J4329" s="470"/>
    </row>
    <row r="4330" spans="1:10" s="460" customFormat="1" ht="18" customHeight="1">
      <c r="A4330" s="452">
        <v>4325</v>
      </c>
      <c r="B4330" s="453" t="s">
        <v>1391</v>
      </c>
      <c r="C4330" s="483" t="s">
        <v>371</v>
      </c>
      <c r="D4330" s="466" t="s">
        <v>16000</v>
      </c>
      <c r="E4330" s="452" t="s">
        <v>416</v>
      </c>
      <c r="F4330" s="467" t="s">
        <v>16001</v>
      </c>
      <c r="G4330" s="452"/>
      <c r="H4330" s="463" t="s">
        <v>4483</v>
      </c>
      <c r="I4330" s="469">
        <v>5680</v>
      </c>
      <c r="J4330" s="470"/>
    </row>
    <row r="4331" spans="1:10" s="460" customFormat="1" ht="18" customHeight="1">
      <c r="A4331" s="452">
        <v>4326</v>
      </c>
      <c r="B4331" s="453" t="s">
        <v>1391</v>
      </c>
      <c r="C4331" s="483" t="s">
        <v>371</v>
      </c>
      <c r="D4331" s="466" t="s">
        <v>16002</v>
      </c>
      <c r="E4331" s="452" t="s">
        <v>416</v>
      </c>
      <c r="F4331" s="467" t="s">
        <v>16003</v>
      </c>
      <c r="G4331" s="452"/>
      <c r="H4331" s="463" t="s">
        <v>4483</v>
      </c>
      <c r="I4331" s="469">
        <v>3350</v>
      </c>
      <c r="J4331" s="470"/>
    </row>
    <row r="4332" spans="1:10" s="460" customFormat="1" ht="18" customHeight="1">
      <c r="A4332" s="452">
        <v>4327</v>
      </c>
      <c r="B4332" s="453" t="s">
        <v>1391</v>
      </c>
      <c r="C4332" s="483" t="s">
        <v>371</v>
      </c>
      <c r="D4332" s="466" t="s">
        <v>16004</v>
      </c>
      <c r="E4332" s="452" t="s">
        <v>416</v>
      </c>
      <c r="F4332" s="467" t="s">
        <v>16005</v>
      </c>
      <c r="G4332" s="452"/>
      <c r="H4332" s="463" t="s">
        <v>4483</v>
      </c>
      <c r="I4332" s="469"/>
      <c r="J4332" s="470" t="s">
        <v>4485</v>
      </c>
    </row>
    <row r="4333" spans="1:10" s="460" customFormat="1" ht="18" customHeight="1">
      <c r="A4333" s="452">
        <v>4328</v>
      </c>
      <c r="B4333" s="588" t="s">
        <v>1391</v>
      </c>
      <c r="C4333" s="588" t="s">
        <v>371</v>
      </c>
      <c r="D4333" s="570" t="s">
        <v>8829</v>
      </c>
      <c r="E4333" s="571" t="s">
        <v>15051</v>
      </c>
      <c r="F4333" s="509" t="s">
        <v>8830</v>
      </c>
      <c r="G4333" s="571"/>
      <c r="H4333" s="502" t="s">
        <v>9480</v>
      </c>
      <c r="I4333" s="503">
        <v>7000</v>
      </c>
      <c r="J4333" s="504" t="s">
        <v>10074</v>
      </c>
    </row>
    <row r="4334" spans="1:10" s="460" customFormat="1" ht="18" customHeight="1">
      <c r="A4334" s="452">
        <v>4329</v>
      </c>
      <c r="B4334" s="588" t="s">
        <v>1391</v>
      </c>
      <c r="C4334" s="588" t="s">
        <v>371</v>
      </c>
      <c r="D4334" s="570" t="s">
        <v>8831</v>
      </c>
      <c r="E4334" s="571" t="s">
        <v>15051</v>
      </c>
      <c r="F4334" s="509" t="s">
        <v>8832</v>
      </c>
      <c r="G4334" s="571"/>
      <c r="H4334" s="502" t="s">
        <v>9480</v>
      </c>
      <c r="I4334" s="503">
        <v>12500</v>
      </c>
      <c r="J4334" s="504" t="s">
        <v>10074</v>
      </c>
    </row>
    <row r="4335" spans="1:10" s="460" customFormat="1" ht="18" customHeight="1">
      <c r="A4335" s="452">
        <v>4330</v>
      </c>
      <c r="B4335" s="588" t="s">
        <v>1391</v>
      </c>
      <c r="C4335" s="588" t="s">
        <v>371</v>
      </c>
      <c r="D4335" s="570" t="s">
        <v>8833</v>
      </c>
      <c r="E4335" s="571" t="s">
        <v>4488</v>
      </c>
      <c r="F4335" s="509" t="s">
        <v>8834</v>
      </c>
      <c r="G4335" s="571"/>
      <c r="H4335" s="502" t="s">
        <v>9480</v>
      </c>
      <c r="I4335" s="503">
        <v>8500</v>
      </c>
      <c r="J4335" s="504" t="s">
        <v>10074</v>
      </c>
    </row>
    <row r="4336" spans="1:10" s="460" customFormat="1" ht="18" customHeight="1">
      <c r="A4336" s="452">
        <v>4331</v>
      </c>
      <c r="B4336" s="588" t="s">
        <v>1391</v>
      </c>
      <c r="C4336" s="588" t="s">
        <v>371</v>
      </c>
      <c r="D4336" s="570" t="s">
        <v>8835</v>
      </c>
      <c r="E4336" s="571" t="s">
        <v>4488</v>
      </c>
      <c r="F4336" s="509" t="s">
        <v>8836</v>
      </c>
      <c r="G4336" s="571"/>
      <c r="H4336" s="502" t="s">
        <v>9480</v>
      </c>
      <c r="I4336" s="503">
        <v>8400</v>
      </c>
      <c r="J4336" s="504" t="s">
        <v>10074</v>
      </c>
    </row>
    <row r="4337" spans="1:10" s="460" customFormat="1" ht="18" customHeight="1">
      <c r="A4337" s="452">
        <v>4332</v>
      </c>
      <c r="B4337" s="588" t="s">
        <v>1391</v>
      </c>
      <c r="C4337" s="588" t="s">
        <v>371</v>
      </c>
      <c r="D4337" s="570" t="s">
        <v>8837</v>
      </c>
      <c r="E4337" s="571" t="s">
        <v>16006</v>
      </c>
      <c r="F4337" s="509" t="s">
        <v>8838</v>
      </c>
      <c r="G4337" s="571"/>
      <c r="H4337" s="502" t="s">
        <v>9480</v>
      </c>
      <c r="I4337" s="503">
        <v>8500</v>
      </c>
      <c r="J4337" s="504" t="s">
        <v>10074</v>
      </c>
    </row>
    <row r="4338" spans="1:10" s="460" customFormat="1" ht="18" customHeight="1">
      <c r="A4338" s="452">
        <v>4333</v>
      </c>
      <c r="B4338" s="588" t="s">
        <v>1391</v>
      </c>
      <c r="C4338" s="588" t="s">
        <v>371</v>
      </c>
      <c r="D4338" s="570" t="s">
        <v>8839</v>
      </c>
      <c r="E4338" s="571" t="s">
        <v>4488</v>
      </c>
      <c r="F4338" s="509" t="s">
        <v>8840</v>
      </c>
      <c r="G4338" s="571"/>
      <c r="H4338" s="502" t="s">
        <v>9480</v>
      </c>
      <c r="I4338" s="503">
        <v>6900</v>
      </c>
      <c r="J4338" s="504" t="s">
        <v>10074</v>
      </c>
    </row>
    <row r="4339" spans="1:10" s="460" customFormat="1" ht="18" customHeight="1">
      <c r="A4339" s="452">
        <v>4334</v>
      </c>
      <c r="B4339" s="588" t="s">
        <v>1391</v>
      </c>
      <c r="C4339" s="588" t="s">
        <v>371</v>
      </c>
      <c r="D4339" s="570" t="s">
        <v>8841</v>
      </c>
      <c r="E4339" s="571" t="s">
        <v>4488</v>
      </c>
      <c r="F4339" s="509" t="s">
        <v>8842</v>
      </c>
      <c r="G4339" s="571"/>
      <c r="H4339" s="502" t="s">
        <v>9480</v>
      </c>
      <c r="I4339" s="503">
        <v>8300</v>
      </c>
      <c r="J4339" s="504" t="s">
        <v>10074</v>
      </c>
    </row>
    <row r="4340" spans="1:10" s="460" customFormat="1" ht="18" customHeight="1">
      <c r="A4340" s="452">
        <v>4335</v>
      </c>
      <c r="B4340" s="588" t="s">
        <v>1391</v>
      </c>
      <c r="C4340" s="588" t="s">
        <v>371</v>
      </c>
      <c r="D4340" s="570" t="s">
        <v>8843</v>
      </c>
      <c r="E4340" s="571" t="s">
        <v>16007</v>
      </c>
      <c r="F4340" s="509" t="s">
        <v>8844</v>
      </c>
      <c r="G4340" s="571"/>
      <c r="H4340" s="502" t="s">
        <v>9480</v>
      </c>
      <c r="I4340" s="503">
        <v>12700</v>
      </c>
      <c r="J4340" s="504" t="s">
        <v>10074</v>
      </c>
    </row>
    <row r="4341" spans="1:10" s="460" customFormat="1" ht="18" customHeight="1">
      <c r="A4341" s="452">
        <v>4336</v>
      </c>
      <c r="B4341" s="588" t="s">
        <v>1391</v>
      </c>
      <c r="C4341" s="588" t="s">
        <v>371</v>
      </c>
      <c r="D4341" s="570" t="s">
        <v>8845</v>
      </c>
      <c r="E4341" s="571" t="s">
        <v>16008</v>
      </c>
      <c r="F4341" s="509" t="s">
        <v>8846</v>
      </c>
      <c r="G4341" s="571"/>
      <c r="H4341" s="502" t="s">
        <v>9480</v>
      </c>
      <c r="I4341" s="503">
        <v>12500</v>
      </c>
      <c r="J4341" s="504" t="s">
        <v>10074</v>
      </c>
    </row>
    <row r="4342" spans="1:10" s="460" customFormat="1" ht="18" customHeight="1">
      <c r="A4342" s="452">
        <v>4337</v>
      </c>
      <c r="B4342" s="483" t="s">
        <v>1391</v>
      </c>
      <c r="C4342" s="483" t="s">
        <v>371</v>
      </c>
      <c r="D4342" s="466" t="s">
        <v>16009</v>
      </c>
      <c r="E4342" s="452" t="s">
        <v>9466</v>
      </c>
      <c r="F4342" s="612" t="s">
        <v>16010</v>
      </c>
      <c r="G4342" s="513"/>
      <c r="H4342" s="463" t="s">
        <v>13434</v>
      </c>
      <c r="I4342" s="503"/>
      <c r="J4342" s="657"/>
    </row>
    <row r="4343" spans="1:10" s="460" customFormat="1" ht="18" customHeight="1">
      <c r="A4343" s="452">
        <v>4338</v>
      </c>
      <c r="B4343" s="588" t="s">
        <v>1391</v>
      </c>
      <c r="C4343" s="588" t="s">
        <v>371</v>
      </c>
      <c r="D4343" s="466" t="s">
        <v>16009</v>
      </c>
      <c r="E4343" s="452" t="s">
        <v>9466</v>
      </c>
      <c r="F4343" s="467" t="s">
        <v>16011</v>
      </c>
      <c r="G4343" s="452"/>
      <c r="H4343" s="463" t="s">
        <v>13434</v>
      </c>
      <c r="I4343" s="469">
        <v>10625</v>
      </c>
      <c r="J4343" s="470"/>
    </row>
    <row r="4344" spans="1:10" s="460" customFormat="1" ht="18" customHeight="1">
      <c r="A4344" s="452">
        <v>4339</v>
      </c>
      <c r="B4344" s="483" t="s">
        <v>1391</v>
      </c>
      <c r="C4344" s="483" t="s">
        <v>371</v>
      </c>
      <c r="D4344" s="466" t="s">
        <v>16009</v>
      </c>
      <c r="E4344" s="452" t="s">
        <v>9466</v>
      </c>
      <c r="F4344" s="612" t="s">
        <v>16012</v>
      </c>
      <c r="G4344" s="452"/>
      <c r="H4344" s="463" t="s">
        <v>13434</v>
      </c>
      <c r="I4344" s="469"/>
      <c r="J4344" s="613"/>
    </row>
    <row r="4345" spans="1:10" s="460" customFormat="1" ht="18" customHeight="1">
      <c r="A4345" s="452">
        <v>4340</v>
      </c>
      <c r="B4345" s="588" t="s">
        <v>1391</v>
      </c>
      <c r="C4345" s="588" t="s">
        <v>371</v>
      </c>
      <c r="D4345" s="466" t="s">
        <v>16009</v>
      </c>
      <c r="E4345" s="452" t="s">
        <v>9466</v>
      </c>
      <c r="F4345" s="467" t="s">
        <v>16013</v>
      </c>
      <c r="G4345" s="452"/>
      <c r="H4345" s="463" t="s">
        <v>13434</v>
      </c>
      <c r="I4345" s="469">
        <v>8900</v>
      </c>
      <c r="J4345" s="470"/>
    </row>
    <row r="4346" spans="1:10" s="460" customFormat="1" ht="18" customHeight="1">
      <c r="A4346" s="452">
        <v>4341</v>
      </c>
      <c r="B4346" s="453" t="s">
        <v>1391</v>
      </c>
      <c r="C4346" s="481" t="s">
        <v>1398</v>
      </c>
      <c r="D4346" s="454" t="s">
        <v>8847</v>
      </c>
      <c r="E4346" s="453" t="s">
        <v>5083</v>
      </c>
      <c r="F4346" s="456" t="s">
        <v>8848</v>
      </c>
      <c r="G4346" s="453"/>
      <c r="H4346" s="468" t="s">
        <v>9750</v>
      </c>
      <c r="I4346" s="469">
        <v>795</v>
      </c>
      <c r="J4346" s="520"/>
    </row>
    <row r="4347" spans="1:10" s="460" customFormat="1" ht="18" customHeight="1">
      <c r="A4347" s="452">
        <v>4342</v>
      </c>
      <c r="B4347" s="453" t="s">
        <v>1391</v>
      </c>
      <c r="C4347" s="481" t="s">
        <v>1398</v>
      </c>
      <c r="D4347" s="454" t="s">
        <v>8847</v>
      </c>
      <c r="E4347" s="453" t="s">
        <v>5083</v>
      </c>
      <c r="F4347" s="456" t="s">
        <v>8849</v>
      </c>
      <c r="G4347" s="453"/>
      <c r="H4347" s="468" t="s">
        <v>9750</v>
      </c>
      <c r="I4347" s="469">
        <v>795</v>
      </c>
      <c r="J4347" s="520"/>
    </row>
    <row r="4348" spans="1:10" s="460" customFormat="1" ht="18" customHeight="1">
      <c r="A4348" s="452">
        <v>4343</v>
      </c>
      <c r="B4348" s="453" t="s">
        <v>1391</v>
      </c>
      <c r="C4348" s="453" t="s">
        <v>1398</v>
      </c>
      <c r="D4348" s="461" t="s">
        <v>8850</v>
      </c>
      <c r="E4348" s="453" t="s">
        <v>416</v>
      </c>
      <c r="F4348" s="462" t="s">
        <v>8851</v>
      </c>
      <c r="G4348" s="453" t="s">
        <v>4500</v>
      </c>
      <c r="H4348" s="463" t="s">
        <v>651</v>
      </c>
      <c r="I4348" s="471"/>
      <c r="J4348" s="472"/>
    </row>
    <row r="4349" spans="1:10" s="460" customFormat="1" ht="18" customHeight="1">
      <c r="A4349" s="452">
        <v>4344</v>
      </c>
      <c r="B4349" s="453" t="s">
        <v>1391</v>
      </c>
      <c r="C4349" s="453" t="s">
        <v>1398</v>
      </c>
      <c r="D4349" s="461" t="s">
        <v>8852</v>
      </c>
      <c r="E4349" s="453" t="s">
        <v>416</v>
      </c>
      <c r="F4349" s="462" t="s">
        <v>8853</v>
      </c>
      <c r="G4349" s="453" t="s">
        <v>4500</v>
      </c>
      <c r="H4349" s="463" t="s">
        <v>651</v>
      </c>
      <c r="I4349" s="471"/>
      <c r="J4349" s="472"/>
    </row>
    <row r="4350" spans="1:10" s="460" customFormat="1" ht="18" customHeight="1">
      <c r="A4350" s="452">
        <v>4345</v>
      </c>
      <c r="B4350" s="453" t="s">
        <v>1391</v>
      </c>
      <c r="C4350" s="453" t="s">
        <v>1398</v>
      </c>
      <c r="D4350" s="461" t="s">
        <v>8854</v>
      </c>
      <c r="E4350" s="453" t="s">
        <v>416</v>
      </c>
      <c r="F4350" s="462" t="s">
        <v>8855</v>
      </c>
      <c r="G4350" s="453" t="s">
        <v>4500</v>
      </c>
      <c r="H4350" s="463" t="s">
        <v>651</v>
      </c>
      <c r="I4350" s="471"/>
      <c r="J4350" s="472"/>
    </row>
    <row r="4351" spans="1:10" s="460" customFormat="1" ht="18" customHeight="1">
      <c r="A4351" s="452">
        <v>4346</v>
      </c>
      <c r="B4351" s="453" t="s">
        <v>1391</v>
      </c>
      <c r="C4351" s="453" t="s">
        <v>1398</v>
      </c>
      <c r="D4351" s="461" t="s">
        <v>8856</v>
      </c>
      <c r="E4351" s="453" t="s">
        <v>416</v>
      </c>
      <c r="F4351" s="462" t="s">
        <v>8857</v>
      </c>
      <c r="G4351" s="453" t="s">
        <v>4500</v>
      </c>
      <c r="H4351" s="463" t="s">
        <v>651</v>
      </c>
      <c r="I4351" s="471"/>
      <c r="J4351" s="472"/>
    </row>
    <row r="4352" spans="1:10" s="460" customFormat="1" ht="18" customHeight="1">
      <c r="A4352" s="452">
        <v>4347</v>
      </c>
      <c r="B4352" s="453" t="s">
        <v>1391</v>
      </c>
      <c r="C4352" s="453" t="s">
        <v>1398</v>
      </c>
      <c r="D4352" s="461" t="s">
        <v>8856</v>
      </c>
      <c r="E4352" s="453" t="s">
        <v>416</v>
      </c>
      <c r="F4352" s="462" t="s">
        <v>8858</v>
      </c>
      <c r="G4352" s="453" t="s">
        <v>4500</v>
      </c>
      <c r="H4352" s="463" t="s">
        <v>651</v>
      </c>
      <c r="I4352" s="471"/>
      <c r="J4352" s="472"/>
    </row>
    <row r="4353" spans="1:10" s="460" customFormat="1" ht="18" customHeight="1">
      <c r="A4353" s="452">
        <v>4348</v>
      </c>
      <c r="B4353" s="453" t="s">
        <v>1391</v>
      </c>
      <c r="C4353" s="453" t="s">
        <v>1398</v>
      </c>
      <c r="D4353" s="461" t="s">
        <v>8859</v>
      </c>
      <c r="E4353" s="453" t="s">
        <v>416</v>
      </c>
      <c r="F4353" s="462" t="s">
        <v>8860</v>
      </c>
      <c r="G4353" s="453" t="s">
        <v>4500</v>
      </c>
      <c r="H4353" s="463" t="s">
        <v>651</v>
      </c>
      <c r="I4353" s="471"/>
      <c r="J4353" s="472"/>
    </row>
    <row r="4354" spans="1:10" s="460" customFormat="1" ht="18" customHeight="1">
      <c r="A4354" s="452">
        <v>4349</v>
      </c>
      <c r="B4354" s="453" t="s">
        <v>1391</v>
      </c>
      <c r="C4354" s="453" t="s">
        <v>1398</v>
      </c>
      <c r="D4354" s="461" t="s">
        <v>8861</v>
      </c>
      <c r="E4354" s="453" t="s">
        <v>416</v>
      </c>
      <c r="F4354" s="462" t="s">
        <v>8862</v>
      </c>
      <c r="G4354" s="453" t="s">
        <v>4500</v>
      </c>
      <c r="H4354" s="463" t="s">
        <v>651</v>
      </c>
      <c r="I4354" s="471"/>
      <c r="J4354" s="472"/>
    </row>
    <row r="4355" spans="1:10" s="460" customFormat="1" ht="18" customHeight="1">
      <c r="A4355" s="452">
        <v>4350</v>
      </c>
      <c r="B4355" s="453" t="s">
        <v>1391</v>
      </c>
      <c r="C4355" s="453" t="s">
        <v>1398</v>
      </c>
      <c r="D4355" s="461" t="s">
        <v>8861</v>
      </c>
      <c r="E4355" s="453" t="s">
        <v>416</v>
      </c>
      <c r="F4355" s="462" t="s">
        <v>8863</v>
      </c>
      <c r="G4355" s="453" t="s">
        <v>4500</v>
      </c>
      <c r="H4355" s="463" t="s">
        <v>651</v>
      </c>
      <c r="I4355" s="471"/>
      <c r="J4355" s="472"/>
    </row>
    <row r="4356" spans="1:10" s="460" customFormat="1" ht="18" customHeight="1">
      <c r="A4356" s="452">
        <v>4351</v>
      </c>
      <c r="B4356" s="453" t="s">
        <v>1391</v>
      </c>
      <c r="C4356" s="453" t="s">
        <v>1398</v>
      </c>
      <c r="D4356" s="461" t="s">
        <v>8864</v>
      </c>
      <c r="E4356" s="453" t="s">
        <v>416</v>
      </c>
      <c r="F4356" s="462" t="s">
        <v>8865</v>
      </c>
      <c r="G4356" s="453" t="s">
        <v>4500</v>
      </c>
      <c r="H4356" s="463" t="s">
        <v>651</v>
      </c>
      <c r="I4356" s="471"/>
      <c r="J4356" s="472"/>
    </row>
    <row r="4357" spans="1:10" s="460" customFormat="1" ht="18" customHeight="1">
      <c r="A4357" s="452">
        <v>4352</v>
      </c>
      <c r="B4357" s="453" t="s">
        <v>1391</v>
      </c>
      <c r="C4357" s="453" t="s">
        <v>1398</v>
      </c>
      <c r="D4357" s="461" t="s">
        <v>8866</v>
      </c>
      <c r="E4357" s="453" t="s">
        <v>416</v>
      </c>
      <c r="F4357" s="462" t="s">
        <v>8867</v>
      </c>
      <c r="G4357" s="453" t="s">
        <v>4500</v>
      </c>
      <c r="H4357" s="463" t="s">
        <v>651</v>
      </c>
      <c r="I4357" s="471"/>
      <c r="J4357" s="472"/>
    </row>
    <row r="4358" spans="1:10" s="460" customFormat="1" ht="18" customHeight="1">
      <c r="A4358" s="452">
        <v>4353</v>
      </c>
      <c r="B4358" s="453" t="s">
        <v>9457</v>
      </c>
      <c r="C4358" s="481" t="s">
        <v>16014</v>
      </c>
      <c r="D4358" s="461" t="s">
        <v>16015</v>
      </c>
      <c r="E4358" s="453" t="s">
        <v>416</v>
      </c>
      <c r="F4358" s="462" t="s">
        <v>16016</v>
      </c>
      <c r="G4358" s="453"/>
      <c r="H4358" s="468" t="s">
        <v>15539</v>
      </c>
      <c r="I4358" s="458">
        <v>13200</v>
      </c>
      <c r="J4358" s="531"/>
    </row>
    <row r="4359" spans="1:10" s="460" customFormat="1" ht="18" customHeight="1">
      <c r="A4359" s="452">
        <v>4354</v>
      </c>
      <c r="B4359" s="453" t="s">
        <v>9457</v>
      </c>
      <c r="C4359" s="481" t="s">
        <v>16014</v>
      </c>
      <c r="D4359" s="461" t="s">
        <v>16015</v>
      </c>
      <c r="E4359" s="453" t="s">
        <v>416</v>
      </c>
      <c r="F4359" s="462" t="s">
        <v>16017</v>
      </c>
      <c r="G4359" s="453"/>
      <c r="H4359" s="468" t="s">
        <v>15539</v>
      </c>
      <c r="I4359" s="458">
        <v>13200</v>
      </c>
      <c r="J4359" s="531"/>
    </row>
    <row r="4360" spans="1:10" s="460" customFormat="1" ht="18" customHeight="1">
      <c r="A4360" s="452">
        <v>4355</v>
      </c>
      <c r="B4360" s="453" t="s">
        <v>1391</v>
      </c>
      <c r="C4360" s="453" t="s">
        <v>1398</v>
      </c>
      <c r="D4360" s="461" t="s">
        <v>8868</v>
      </c>
      <c r="E4360" s="453" t="s">
        <v>416</v>
      </c>
      <c r="F4360" s="462" t="s">
        <v>8869</v>
      </c>
      <c r="G4360" s="453" t="s">
        <v>4500</v>
      </c>
      <c r="H4360" s="463" t="s">
        <v>651</v>
      </c>
      <c r="I4360" s="471"/>
      <c r="J4360" s="472"/>
    </row>
    <row r="4361" spans="1:10" s="460" customFormat="1" ht="18" customHeight="1">
      <c r="A4361" s="452">
        <v>4356</v>
      </c>
      <c r="B4361" s="453" t="s">
        <v>1391</v>
      </c>
      <c r="C4361" s="453" t="s">
        <v>1398</v>
      </c>
      <c r="D4361" s="461" t="s">
        <v>8868</v>
      </c>
      <c r="E4361" s="453" t="s">
        <v>416</v>
      </c>
      <c r="F4361" s="462" t="s">
        <v>8870</v>
      </c>
      <c r="G4361" s="453" t="s">
        <v>4500</v>
      </c>
      <c r="H4361" s="463" t="s">
        <v>651</v>
      </c>
      <c r="I4361" s="471"/>
      <c r="J4361" s="472"/>
    </row>
    <row r="4362" spans="1:10" s="460" customFormat="1" ht="18" customHeight="1">
      <c r="A4362" s="452">
        <v>4357</v>
      </c>
      <c r="B4362" s="453" t="s">
        <v>1391</v>
      </c>
      <c r="C4362" s="481" t="s">
        <v>1398</v>
      </c>
      <c r="D4362" s="454"/>
      <c r="E4362" s="453" t="s">
        <v>6822</v>
      </c>
      <c r="F4362" s="467" t="s">
        <v>8871</v>
      </c>
      <c r="G4362" s="453"/>
      <c r="H4362" s="468" t="s">
        <v>9750</v>
      </c>
      <c r="I4362" s="469">
        <v>7100</v>
      </c>
      <c r="J4362" s="520"/>
    </row>
    <row r="4363" spans="1:10" s="460" customFormat="1" ht="18" customHeight="1">
      <c r="A4363" s="452">
        <v>4358</v>
      </c>
      <c r="B4363" s="453" t="s">
        <v>9457</v>
      </c>
      <c r="C4363" s="481" t="s">
        <v>16014</v>
      </c>
      <c r="D4363" s="454"/>
      <c r="E4363" s="481" t="s">
        <v>416</v>
      </c>
      <c r="F4363" s="456" t="s">
        <v>16018</v>
      </c>
      <c r="G4363" s="481"/>
      <c r="H4363" s="468" t="s">
        <v>15539</v>
      </c>
      <c r="I4363" s="458">
        <v>13970</v>
      </c>
      <c r="J4363" s="531"/>
    </row>
    <row r="4364" spans="1:10" s="460" customFormat="1" ht="18" customHeight="1">
      <c r="A4364" s="452">
        <v>4359</v>
      </c>
      <c r="B4364" s="453" t="s">
        <v>9457</v>
      </c>
      <c r="C4364" s="481" t="s">
        <v>16014</v>
      </c>
      <c r="D4364" s="466" t="s">
        <v>16019</v>
      </c>
      <c r="E4364" s="452" t="s">
        <v>416</v>
      </c>
      <c r="F4364" s="467" t="s">
        <v>16020</v>
      </c>
      <c r="G4364" s="452"/>
      <c r="H4364" s="463" t="s">
        <v>4483</v>
      </c>
      <c r="I4364" s="469">
        <v>8800</v>
      </c>
      <c r="J4364" s="470"/>
    </row>
    <row r="4365" spans="1:10" s="460" customFormat="1" ht="18" customHeight="1">
      <c r="A4365" s="452">
        <v>4360</v>
      </c>
      <c r="B4365" s="453" t="s">
        <v>9457</v>
      </c>
      <c r="C4365" s="481" t="s">
        <v>16014</v>
      </c>
      <c r="D4365" s="466" t="s">
        <v>16021</v>
      </c>
      <c r="E4365" s="452" t="s">
        <v>416</v>
      </c>
      <c r="F4365" s="467" t="s">
        <v>16022</v>
      </c>
      <c r="G4365" s="452"/>
      <c r="H4365" s="463" t="s">
        <v>4483</v>
      </c>
      <c r="I4365" s="469">
        <v>13200</v>
      </c>
      <c r="J4365" s="470"/>
    </row>
    <row r="4366" spans="1:10" s="460" customFormat="1" ht="18" customHeight="1">
      <c r="A4366" s="452">
        <v>4361</v>
      </c>
      <c r="B4366" s="453" t="s">
        <v>9457</v>
      </c>
      <c r="C4366" s="481" t="s">
        <v>16014</v>
      </c>
      <c r="D4366" s="466" t="s">
        <v>16023</v>
      </c>
      <c r="E4366" s="452" t="s">
        <v>416</v>
      </c>
      <c r="F4366" s="467" t="s">
        <v>16024</v>
      </c>
      <c r="G4366" s="452"/>
      <c r="H4366" s="463" t="s">
        <v>4483</v>
      </c>
      <c r="I4366" s="469">
        <v>8440</v>
      </c>
      <c r="J4366" s="470"/>
    </row>
    <row r="4367" spans="1:10" s="460" customFormat="1" ht="18" customHeight="1">
      <c r="A4367" s="452">
        <v>4362</v>
      </c>
      <c r="B4367" s="453" t="s">
        <v>9457</v>
      </c>
      <c r="C4367" s="481" t="s">
        <v>16014</v>
      </c>
      <c r="D4367" s="466" t="s">
        <v>16025</v>
      </c>
      <c r="E4367" s="452" t="s">
        <v>416</v>
      </c>
      <c r="F4367" s="467" t="s">
        <v>16026</v>
      </c>
      <c r="G4367" s="452"/>
      <c r="H4367" s="463" t="s">
        <v>4483</v>
      </c>
      <c r="I4367" s="469">
        <v>8400</v>
      </c>
      <c r="J4367" s="470"/>
    </row>
    <row r="4368" spans="1:10" s="460" customFormat="1" ht="18" customHeight="1">
      <c r="A4368" s="452">
        <v>4363</v>
      </c>
      <c r="B4368" s="453" t="s">
        <v>9457</v>
      </c>
      <c r="C4368" s="481" t="s">
        <v>16014</v>
      </c>
      <c r="D4368" s="466" t="s">
        <v>16027</v>
      </c>
      <c r="E4368" s="452" t="s">
        <v>416</v>
      </c>
      <c r="F4368" s="467" t="s">
        <v>16028</v>
      </c>
      <c r="G4368" s="452"/>
      <c r="H4368" s="463" t="s">
        <v>4483</v>
      </c>
      <c r="I4368" s="469">
        <v>11800</v>
      </c>
      <c r="J4368" s="470"/>
    </row>
    <row r="4369" spans="1:10" s="460" customFormat="1" ht="18" customHeight="1">
      <c r="A4369" s="452">
        <v>4364</v>
      </c>
      <c r="B4369" s="453" t="s">
        <v>9457</v>
      </c>
      <c r="C4369" s="481" t="s">
        <v>16014</v>
      </c>
      <c r="D4369" s="466" t="s">
        <v>16027</v>
      </c>
      <c r="E4369" s="452" t="s">
        <v>416</v>
      </c>
      <c r="F4369" s="467" t="s">
        <v>16029</v>
      </c>
      <c r="G4369" s="452"/>
      <c r="H4369" s="463" t="s">
        <v>4483</v>
      </c>
      <c r="I4369" s="469">
        <v>11800</v>
      </c>
      <c r="J4369" s="470"/>
    </row>
    <row r="4370" spans="1:10" s="460" customFormat="1" ht="18" customHeight="1">
      <c r="A4370" s="452">
        <v>4365</v>
      </c>
      <c r="B4370" s="453" t="s">
        <v>9457</v>
      </c>
      <c r="C4370" s="481" t="s">
        <v>16014</v>
      </c>
      <c r="D4370" s="466" t="s">
        <v>16027</v>
      </c>
      <c r="E4370" s="452" t="s">
        <v>416</v>
      </c>
      <c r="F4370" s="467" t="s">
        <v>16030</v>
      </c>
      <c r="G4370" s="452"/>
      <c r="H4370" s="463" t="s">
        <v>4483</v>
      </c>
      <c r="I4370" s="469">
        <v>13000</v>
      </c>
      <c r="J4370" s="470"/>
    </row>
    <row r="4371" spans="1:10" s="460" customFormat="1" ht="18" customHeight="1">
      <c r="A4371" s="452">
        <v>4366</v>
      </c>
      <c r="B4371" s="453" t="s">
        <v>9457</v>
      </c>
      <c r="C4371" s="481" t="s">
        <v>16014</v>
      </c>
      <c r="D4371" s="466" t="s">
        <v>16031</v>
      </c>
      <c r="E4371" s="452" t="s">
        <v>9466</v>
      </c>
      <c r="F4371" s="467" t="s">
        <v>16032</v>
      </c>
      <c r="G4371" s="452"/>
      <c r="H4371" s="463" t="s">
        <v>4483</v>
      </c>
      <c r="I4371" s="469">
        <v>8363</v>
      </c>
      <c r="J4371" s="470"/>
    </row>
    <row r="4372" spans="1:10" s="460" customFormat="1" ht="18" customHeight="1">
      <c r="A4372" s="452">
        <v>4367</v>
      </c>
      <c r="B4372" s="453" t="s">
        <v>9457</v>
      </c>
      <c r="C4372" s="481" t="s">
        <v>16014</v>
      </c>
      <c r="D4372" s="466" t="s">
        <v>16033</v>
      </c>
      <c r="E4372" s="452" t="s">
        <v>416</v>
      </c>
      <c r="F4372" s="467" t="s">
        <v>16034</v>
      </c>
      <c r="G4372" s="452"/>
      <c r="H4372" s="463" t="s">
        <v>4483</v>
      </c>
      <c r="I4372" s="469">
        <v>8700</v>
      </c>
      <c r="J4372" s="470"/>
    </row>
    <row r="4373" spans="1:10" s="460" customFormat="1" ht="18" customHeight="1">
      <c r="A4373" s="452">
        <v>4368</v>
      </c>
      <c r="B4373" s="453" t="s">
        <v>9457</v>
      </c>
      <c r="C4373" s="481" t="s">
        <v>16014</v>
      </c>
      <c r="D4373" s="466" t="s">
        <v>16035</v>
      </c>
      <c r="E4373" s="452" t="s">
        <v>416</v>
      </c>
      <c r="F4373" s="467" t="s">
        <v>16036</v>
      </c>
      <c r="G4373" s="452"/>
      <c r="H4373" s="463" t="s">
        <v>4483</v>
      </c>
      <c r="I4373" s="469">
        <v>8880</v>
      </c>
      <c r="J4373" s="470"/>
    </row>
    <row r="4374" spans="1:10" s="460" customFormat="1" ht="18" customHeight="1">
      <c r="A4374" s="452">
        <v>4369</v>
      </c>
      <c r="B4374" s="453" t="s">
        <v>9457</v>
      </c>
      <c r="C4374" s="481" t="s">
        <v>16014</v>
      </c>
      <c r="D4374" s="466" t="s">
        <v>16037</v>
      </c>
      <c r="E4374" s="452" t="s">
        <v>416</v>
      </c>
      <c r="F4374" s="467" t="s">
        <v>16038</v>
      </c>
      <c r="G4374" s="452"/>
      <c r="H4374" s="463" t="s">
        <v>4483</v>
      </c>
      <c r="I4374" s="469">
        <v>8700</v>
      </c>
      <c r="J4374" s="470"/>
    </row>
    <row r="4375" spans="1:10" s="460" customFormat="1" ht="18" customHeight="1">
      <c r="A4375" s="452">
        <v>4370</v>
      </c>
      <c r="B4375" s="497" t="s">
        <v>1391</v>
      </c>
      <c r="C4375" s="497" t="s">
        <v>495</v>
      </c>
      <c r="D4375" s="570" t="s">
        <v>8872</v>
      </c>
      <c r="E4375" s="571" t="s">
        <v>9443</v>
      </c>
      <c r="F4375" s="509" t="s">
        <v>8873</v>
      </c>
      <c r="G4375" s="571"/>
      <c r="H4375" s="502" t="s">
        <v>9480</v>
      </c>
      <c r="I4375" s="503">
        <v>4800</v>
      </c>
      <c r="J4375" s="504" t="s">
        <v>10074</v>
      </c>
    </row>
    <row r="4376" spans="1:10" s="460" customFormat="1" ht="18" customHeight="1">
      <c r="A4376" s="452">
        <v>4371</v>
      </c>
      <c r="B4376" s="497" t="s">
        <v>1391</v>
      </c>
      <c r="C4376" s="497" t="s">
        <v>495</v>
      </c>
      <c r="D4376" s="570" t="s">
        <v>8874</v>
      </c>
      <c r="E4376" s="571" t="s">
        <v>9443</v>
      </c>
      <c r="F4376" s="509" t="s">
        <v>8875</v>
      </c>
      <c r="G4376" s="571"/>
      <c r="H4376" s="502" t="s">
        <v>9480</v>
      </c>
      <c r="I4376" s="503">
        <v>9600</v>
      </c>
      <c r="J4376" s="665" t="s">
        <v>16039</v>
      </c>
    </row>
    <row r="4377" spans="1:10" s="460" customFormat="1" ht="18" customHeight="1">
      <c r="A4377" s="452">
        <v>4372</v>
      </c>
      <c r="B4377" s="453" t="s">
        <v>9457</v>
      </c>
      <c r="C4377" s="453" t="s">
        <v>16040</v>
      </c>
      <c r="D4377" s="461" t="s">
        <v>16041</v>
      </c>
      <c r="E4377" s="453" t="s">
        <v>9466</v>
      </c>
      <c r="F4377" s="462" t="s">
        <v>16042</v>
      </c>
      <c r="G4377" s="453" t="s">
        <v>627</v>
      </c>
      <c r="H4377" s="463" t="s">
        <v>9467</v>
      </c>
      <c r="I4377" s="469"/>
      <c r="J4377" s="521" t="s">
        <v>4485</v>
      </c>
    </row>
    <row r="4378" spans="1:10" s="460" customFormat="1" ht="18" customHeight="1">
      <c r="A4378" s="452">
        <v>4373</v>
      </c>
      <c r="B4378" s="453" t="s">
        <v>9457</v>
      </c>
      <c r="C4378" s="453" t="s">
        <v>16043</v>
      </c>
      <c r="D4378" s="466" t="s">
        <v>16044</v>
      </c>
      <c r="E4378" s="452" t="s">
        <v>9466</v>
      </c>
      <c r="F4378" s="467" t="s">
        <v>16045</v>
      </c>
      <c r="G4378" s="452"/>
      <c r="H4378" s="489" t="s">
        <v>4491</v>
      </c>
      <c r="I4378" s="469">
        <v>6400</v>
      </c>
      <c r="J4378" s="459"/>
    </row>
    <row r="4379" spans="1:10" s="460" customFormat="1" ht="18" customHeight="1">
      <c r="A4379" s="452">
        <v>4374</v>
      </c>
      <c r="B4379" s="453" t="s">
        <v>1391</v>
      </c>
      <c r="C4379" s="452" t="s">
        <v>8877</v>
      </c>
      <c r="D4379" s="466" t="s">
        <v>8878</v>
      </c>
      <c r="E4379" s="452" t="s">
        <v>416</v>
      </c>
      <c r="F4379" s="467" t="s">
        <v>8879</v>
      </c>
      <c r="G4379" s="453"/>
      <c r="H4379" s="463" t="s">
        <v>4463</v>
      </c>
      <c r="I4379" s="532">
        <v>13900</v>
      </c>
      <c r="J4379" s="459"/>
    </row>
    <row r="4380" spans="1:10" s="460" customFormat="1" ht="18" customHeight="1">
      <c r="A4380" s="452">
        <v>4375</v>
      </c>
      <c r="B4380" s="453" t="s">
        <v>1391</v>
      </c>
      <c r="C4380" s="452" t="s">
        <v>8877</v>
      </c>
      <c r="D4380" s="466" t="s">
        <v>8880</v>
      </c>
      <c r="E4380" s="452" t="s">
        <v>416</v>
      </c>
      <c r="F4380" s="467" t="s">
        <v>8881</v>
      </c>
      <c r="G4380" s="453"/>
      <c r="H4380" s="463" t="s">
        <v>4463</v>
      </c>
      <c r="I4380" s="532">
        <v>12500</v>
      </c>
      <c r="J4380" s="459"/>
    </row>
    <row r="4381" spans="1:10" s="460" customFormat="1" ht="18" customHeight="1">
      <c r="A4381" s="452">
        <v>4376</v>
      </c>
      <c r="B4381" s="453" t="s">
        <v>1391</v>
      </c>
      <c r="C4381" s="452" t="s">
        <v>377</v>
      </c>
      <c r="D4381" s="466" t="s">
        <v>8882</v>
      </c>
      <c r="E4381" s="452" t="s">
        <v>416</v>
      </c>
      <c r="F4381" s="467" t="s">
        <v>8883</v>
      </c>
      <c r="G4381" s="453" t="s">
        <v>4500</v>
      </c>
      <c r="H4381" s="463" t="s">
        <v>4463</v>
      </c>
      <c r="I4381" s="532">
        <v>10400</v>
      </c>
      <c r="J4381" s="459"/>
    </row>
    <row r="4382" spans="1:10" s="460" customFormat="1" ht="18" customHeight="1">
      <c r="A4382" s="452">
        <v>4377</v>
      </c>
      <c r="B4382" s="453" t="s">
        <v>1391</v>
      </c>
      <c r="C4382" s="452" t="s">
        <v>377</v>
      </c>
      <c r="D4382" s="466" t="s">
        <v>8884</v>
      </c>
      <c r="E4382" s="452" t="s">
        <v>416</v>
      </c>
      <c r="F4382" s="467" t="s">
        <v>8885</v>
      </c>
      <c r="G4382" s="453" t="s">
        <v>4500</v>
      </c>
      <c r="H4382" s="463" t="s">
        <v>4463</v>
      </c>
      <c r="I4382" s="532">
        <v>9700</v>
      </c>
      <c r="J4382" s="459"/>
    </row>
    <row r="4383" spans="1:10" s="460" customFormat="1" ht="18" customHeight="1">
      <c r="A4383" s="452">
        <v>4378</v>
      </c>
      <c r="B4383" s="453" t="s">
        <v>1391</v>
      </c>
      <c r="C4383" s="452" t="s">
        <v>377</v>
      </c>
      <c r="D4383" s="466" t="s">
        <v>8884</v>
      </c>
      <c r="E4383" s="452" t="s">
        <v>416</v>
      </c>
      <c r="F4383" s="467" t="s">
        <v>8886</v>
      </c>
      <c r="G4383" s="453" t="s">
        <v>4500</v>
      </c>
      <c r="H4383" s="463" t="s">
        <v>4463</v>
      </c>
      <c r="I4383" s="532">
        <v>9500</v>
      </c>
      <c r="J4383" s="459"/>
    </row>
    <row r="4384" spans="1:10" s="460" customFormat="1" ht="18" customHeight="1">
      <c r="A4384" s="452">
        <v>4379</v>
      </c>
      <c r="B4384" s="453" t="s">
        <v>1391</v>
      </c>
      <c r="C4384" s="513" t="s">
        <v>16046</v>
      </c>
      <c r="D4384" s="512" t="s">
        <v>16047</v>
      </c>
      <c r="E4384" s="513" t="s">
        <v>9466</v>
      </c>
      <c r="F4384" s="467" t="s">
        <v>16048</v>
      </c>
      <c r="G4384" s="513" t="s">
        <v>9403</v>
      </c>
      <c r="H4384" s="527" t="s">
        <v>9493</v>
      </c>
      <c r="I4384" s="458">
        <v>10900</v>
      </c>
      <c r="J4384" s="545"/>
    </row>
    <row r="4385" spans="1:10" s="460" customFormat="1" ht="18" customHeight="1">
      <c r="A4385" s="452">
        <v>4380</v>
      </c>
      <c r="B4385" s="453" t="s">
        <v>1391</v>
      </c>
      <c r="C4385" s="513" t="s">
        <v>16046</v>
      </c>
      <c r="D4385" s="512" t="s">
        <v>16047</v>
      </c>
      <c r="E4385" s="513" t="s">
        <v>9466</v>
      </c>
      <c r="F4385" s="467" t="s">
        <v>16049</v>
      </c>
      <c r="G4385" s="513" t="s">
        <v>9403</v>
      </c>
      <c r="H4385" s="512" t="s">
        <v>9493</v>
      </c>
      <c r="I4385" s="458">
        <v>10450</v>
      </c>
      <c r="J4385" s="545"/>
    </row>
    <row r="4386" spans="1:10" s="460" customFormat="1" ht="18" customHeight="1">
      <c r="A4386" s="452">
        <v>4381</v>
      </c>
      <c r="B4386" s="453" t="s">
        <v>1391</v>
      </c>
      <c r="C4386" s="513" t="s">
        <v>16046</v>
      </c>
      <c r="D4386" s="512" t="s">
        <v>16050</v>
      </c>
      <c r="E4386" s="513" t="s">
        <v>9466</v>
      </c>
      <c r="F4386" s="467" t="s">
        <v>16051</v>
      </c>
      <c r="G4386" s="513" t="s">
        <v>9403</v>
      </c>
      <c r="H4386" s="512" t="s">
        <v>9493</v>
      </c>
      <c r="I4386" s="458">
        <v>12300</v>
      </c>
      <c r="J4386" s="545"/>
    </row>
    <row r="4387" spans="1:10" s="460" customFormat="1" ht="18" customHeight="1">
      <c r="A4387" s="452">
        <v>4382</v>
      </c>
      <c r="B4387" s="453" t="s">
        <v>1391</v>
      </c>
      <c r="C4387" s="513" t="s">
        <v>16046</v>
      </c>
      <c r="D4387" s="512" t="s">
        <v>16050</v>
      </c>
      <c r="E4387" s="513" t="s">
        <v>9466</v>
      </c>
      <c r="F4387" s="467" t="s">
        <v>16051</v>
      </c>
      <c r="G4387" s="513" t="s">
        <v>9403</v>
      </c>
      <c r="H4387" s="512" t="s">
        <v>9493</v>
      </c>
      <c r="I4387" s="458">
        <v>11900</v>
      </c>
      <c r="J4387" s="545"/>
    </row>
    <row r="4388" spans="1:10" s="460" customFormat="1" ht="18" customHeight="1">
      <c r="A4388" s="452">
        <v>4383</v>
      </c>
      <c r="B4388" s="603" t="s">
        <v>1391</v>
      </c>
      <c r="C4388" s="666" t="s">
        <v>377</v>
      </c>
      <c r="D4388" s="667" t="s">
        <v>8887</v>
      </c>
      <c r="E4388" s="668" t="s">
        <v>10432</v>
      </c>
      <c r="F4388" s="669" t="s">
        <v>8888</v>
      </c>
      <c r="G4388" s="668"/>
      <c r="H4388" s="670" t="s">
        <v>9480</v>
      </c>
      <c r="I4388" s="503">
        <v>6900</v>
      </c>
      <c r="J4388" s="572" t="s">
        <v>8889</v>
      </c>
    </row>
    <row r="4389" spans="1:10" s="460" customFormat="1" ht="18" customHeight="1">
      <c r="A4389" s="452">
        <v>4384</v>
      </c>
      <c r="B4389" s="497" t="s">
        <v>1391</v>
      </c>
      <c r="C4389" s="507" t="s">
        <v>377</v>
      </c>
      <c r="D4389" s="570" t="s">
        <v>8887</v>
      </c>
      <c r="E4389" s="571" t="s">
        <v>9443</v>
      </c>
      <c r="F4389" s="509" t="s">
        <v>8888</v>
      </c>
      <c r="G4389" s="571"/>
      <c r="H4389" s="502" t="s">
        <v>9480</v>
      </c>
      <c r="I4389" s="503">
        <v>11000</v>
      </c>
      <c r="J4389" s="504" t="s">
        <v>16052</v>
      </c>
    </row>
    <row r="4390" spans="1:10" s="460" customFormat="1" ht="18" customHeight="1">
      <c r="A4390" s="452">
        <v>4385</v>
      </c>
      <c r="B4390" s="497" t="s">
        <v>1391</v>
      </c>
      <c r="C4390" s="507" t="s">
        <v>377</v>
      </c>
      <c r="D4390" s="671" t="s">
        <v>8891</v>
      </c>
      <c r="E4390" s="571" t="s">
        <v>10432</v>
      </c>
      <c r="F4390" s="509" t="s">
        <v>8892</v>
      </c>
      <c r="G4390" s="571"/>
      <c r="H4390" s="502" t="s">
        <v>9480</v>
      </c>
      <c r="I4390" s="503">
        <v>8200</v>
      </c>
      <c r="J4390" s="572" t="s">
        <v>8889</v>
      </c>
    </row>
    <row r="4391" spans="1:10" s="460" customFormat="1" ht="18" customHeight="1">
      <c r="A4391" s="452">
        <v>4386</v>
      </c>
      <c r="B4391" s="497" t="s">
        <v>1391</v>
      </c>
      <c r="C4391" s="507" t="s">
        <v>377</v>
      </c>
      <c r="D4391" s="671" t="s">
        <v>8891</v>
      </c>
      <c r="E4391" s="571" t="s">
        <v>9443</v>
      </c>
      <c r="F4391" s="509" t="s">
        <v>8892</v>
      </c>
      <c r="G4391" s="571"/>
      <c r="H4391" s="502" t="s">
        <v>9480</v>
      </c>
      <c r="I4391" s="503">
        <v>13700</v>
      </c>
      <c r="J4391" s="504" t="s">
        <v>16052</v>
      </c>
    </row>
    <row r="4392" spans="1:10" s="460" customFormat="1" ht="18" customHeight="1">
      <c r="A4392" s="452">
        <v>4387</v>
      </c>
      <c r="B4392" s="483" t="s">
        <v>1391</v>
      </c>
      <c r="C4392" s="483" t="s">
        <v>8893</v>
      </c>
      <c r="D4392" s="490" t="s">
        <v>8894</v>
      </c>
      <c r="E4392" s="483" t="s">
        <v>658</v>
      </c>
      <c r="F4392" s="485" t="s">
        <v>8895</v>
      </c>
      <c r="G4392" s="481" t="s">
        <v>4500</v>
      </c>
      <c r="H4392" s="491" t="s">
        <v>4551</v>
      </c>
      <c r="I4392" s="492">
        <v>11800</v>
      </c>
      <c r="J4392" s="459"/>
    </row>
    <row r="4393" spans="1:10" s="460" customFormat="1" ht="18" customHeight="1">
      <c r="A4393" s="452">
        <v>4388</v>
      </c>
      <c r="B4393" s="483" t="s">
        <v>1391</v>
      </c>
      <c r="C4393" s="483" t="s">
        <v>8893</v>
      </c>
      <c r="D4393" s="490" t="s">
        <v>8894</v>
      </c>
      <c r="E4393" s="483" t="s">
        <v>847</v>
      </c>
      <c r="F4393" s="485" t="s">
        <v>8896</v>
      </c>
      <c r="G4393" s="481" t="s">
        <v>4500</v>
      </c>
      <c r="H4393" s="491" t="s">
        <v>4551</v>
      </c>
      <c r="I4393" s="492">
        <v>11500</v>
      </c>
      <c r="J4393" s="470"/>
    </row>
    <row r="4394" spans="1:10" s="460" customFormat="1" ht="18" customHeight="1">
      <c r="A4394" s="452">
        <v>4389</v>
      </c>
      <c r="B4394" s="483" t="s">
        <v>1391</v>
      </c>
      <c r="C4394" s="483" t="s">
        <v>8893</v>
      </c>
      <c r="D4394" s="490" t="s">
        <v>8894</v>
      </c>
      <c r="E4394" s="483" t="s">
        <v>165</v>
      </c>
      <c r="F4394" s="485" t="s">
        <v>16053</v>
      </c>
      <c r="G4394" s="481" t="s">
        <v>4500</v>
      </c>
      <c r="H4394" s="491" t="s">
        <v>4551</v>
      </c>
      <c r="I4394" s="492">
        <v>11800</v>
      </c>
      <c r="J4394" s="575"/>
    </row>
    <row r="4395" spans="1:10" s="460" customFormat="1" ht="18" customHeight="1">
      <c r="A4395" s="452">
        <v>4390</v>
      </c>
      <c r="B4395" s="483" t="s">
        <v>1391</v>
      </c>
      <c r="C4395" s="483" t="s">
        <v>8893</v>
      </c>
      <c r="D4395" s="490" t="s">
        <v>8894</v>
      </c>
      <c r="E4395" s="483" t="s">
        <v>124</v>
      </c>
      <c r="F4395" s="485" t="s">
        <v>8897</v>
      </c>
      <c r="G4395" s="481" t="s">
        <v>4500</v>
      </c>
      <c r="H4395" s="491" t="s">
        <v>4551</v>
      </c>
      <c r="I4395" s="492">
        <v>11500</v>
      </c>
      <c r="J4395" s="459"/>
    </row>
    <row r="4396" spans="1:10" s="460" customFormat="1" ht="18" customHeight="1">
      <c r="A4396" s="452">
        <v>4391</v>
      </c>
      <c r="B4396" s="483" t="s">
        <v>1391</v>
      </c>
      <c r="C4396" s="483" t="s">
        <v>8893</v>
      </c>
      <c r="D4396" s="490" t="s">
        <v>8772</v>
      </c>
      <c r="E4396" s="483" t="s">
        <v>416</v>
      </c>
      <c r="F4396" s="485" t="s">
        <v>8898</v>
      </c>
      <c r="G4396" s="481" t="s">
        <v>4500</v>
      </c>
      <c r="H4396" s="491" t="s">
        <v>4551</v>
      </c>
      <c r="I4396" s="492">
        <v>7800</v>
      </c>
      <c r="J4396" s="470"/>
    </row>
    <row r="4397" spans="1:10" s="460" customFormat="1" ht="18" customHeight="1">
      <c r="A4397" s="452">
        <v>4392</v>
      </c>
      <c r="B4397" s="453" t="s">
        <v>1391</v>
      </c>
      <c r="C4397" s="481" t="s">
        <v>8893</v>
      </c>
      <c r="D4397" s="461" t="s">
        <v>8899</v>
      </c>
      <c r="E4397" s="453" t="s">
        <v>416</v>
      </c>
      <c r="F4397" s="456" t="s">
        <v>8900</v>
      </c>
      <c r="G4397" s="453" t="s">
        <v>4500</v>
      </c>
      <c r="H4397" s="468" t="s">
        <v>4995</v>
      </c>
      <c r="I4397" s="458">
        <v>7920</v>
      </c>
      <c r="J4397" s="459"/>
    </row>
    <row r="4398" spans="1:10" s="460" customFormat="1" ht="18" customHeight="1">
      <c r="A4398" s="452">
        <v>4393</v>
      </c>
      <c r="B4398" s="453" t="s">
        <v>9457</v>
      </c>
      <c r="C4398" s="453" t="s">
        <v>16054</v>
      </c>
      <c r="D4398" s="461" t="s">
        <v>8901</v>
      </c>
      <c r="E4398" s="481" t="s">
        <v>416</v>
      </c>
      <c r="F4398" s="462" t="s">
        <v>16055</v>
      </c>
      <c r="G4398" s="481" t="s">
        <v>9403</v>
      </c>
      <c r="H4398" s="468" t="s">
        <v>9680</v>
      </c>
      <c r="I4398" s="469">
        <v>11833</v>
      </c>
      <c r="J4398" s="459"/>
    </row>
    <row r="4399" spans="1:10" s="460" customFormat="1" ht="18" customHeight="1">
      <c r="A4399" s="452">
        <v>4394</v>
      </c>
      <c r="B4399" s="453" t="s">
        <v>9457</v>
      </c>
      <c r="C4399" s="453" t="s">
        <v>16054</v>
      </c>
      <c r="D4399" s="461" t="s">
        <v>8901</v>
      </c>
      <c r="E4399" s="481" t="s">
        <v>416</v>
      </c>
      <c r="F4399" s="462" t="s">
        <v>16056</v>
      </c>
      <c r="G4399" s="481" t="s">
        <v>9403</v>
      </c>
      <c r="H4399" s="468" t="s">
        <v>9680</v>
      </c>
      <c r="I4399" s="469">
        <v>11875</v>
      </c>
      <c r="J4399" s="459"/>
    </row>
    <row r="4400" spans="1:10" s="460" customFormat="1" ht="18" customHeight="1">
      <c r="A4400" s="452">
        <v>4395</v>
      </c>
      <c r="B4400" s="453" t="s">
        <v>9457</v>
      </c>
      <c r="C4400" s="453" t="s">
        <v>16054</v>
      </c>
      <c r="D4400" s="461" t="s">
        <v>15512</v>
      </c>
      <c r="E4400" s="453" t="s">
        <v>416</v>
      </c>
      <c r="F4400" s="456" t="s">
        <v>16057</v>
      </c>
      <c r="G4400" s="481"/>
      <c r="H4400" s="468" t="s">
        <v>15514</v>
      </c>
      <c r="I4400" s="469">
        <v>6910</v>
      </c>
      <c r="J4400" s="459"/>
    </row>
    <row r="4401" spans="1:10" s="460" customFormat="1" ht="18" customHeight="1">
      <c r="A4401" s="452">
        <v>4396</v>
      </c>
      <c r="B4401" s="453" t="s">
        <v>1391</v>
      </c>
      <c r="C4401" s="453" t="s">
        <v>8893</v>
      </c>
      <c r="D4401" s="461" t="s">
        <v>8902</v>
      </c>
      <c r="E4401" s="453" t="s">
        <v>416</v>
      </c>
      <c r="F4401" s="462" t="s">
        <v>8903</v>
      </c>
      <c r="G4401" s="453" t="s">
        <v>4500</v>
      </c>
      <c r="H4401" s="463" t="s">
        <v>651</v>
      </c>
      <c r="I4401" s="471"/>
      <c r="J4401" s="472" t="s">
        <v>4485</v>
      </c>
    </row>
    <row r="4402" spans="1:10" s="460" customFormat="1" ht="18" customHeight="1">
      <c r="A4402" s="452">
        <v>4397</v>
      </c>
      <c r="B4402" s="453" t="s">
        <v>1391</v>
      </c>
      <c r="C4402" s="453" t="s">
        <v>8893</v>
      </c>
      <c r="D4402" s="461" t="s">
        <v>8904</v>
      </c>
      <c r="E4402" s="453" t="s">
        <v>416</v>
      </c>
      <c r="F4402" s="462" t="s">
        <v>8905</v>
      </c>
      <c r="G4402" s="453" t="s">
        <v>4500</v>
      </c>
      <c r="H4402" s="463" t="s">
        <v>651</v>
      </c>
      <c r="I4402" s="471">
        <v>16680</v>
      </c>
      <c r="J4402" s="472"/>
    </row>
    <row r="4403" spans="1:10" s="460" customFormat="1" ht="18" customHeight="1">
      <c r="A4403" s="452">
        <v>4398</v>
      </c>
      <c r="B4403" s="453" t="s">
        <v>1391</v>
      </c>
      <c r="C4403" s="453" t="s">
        <v>8893</v>
      </c>
      <c r="D4403" s="461" t="s">
        <v>8906</v>
      </c>
      <c r="E4403" s="453" t="s">
        <v>416</v>
      </c>
      <c r="F4403" s="462" t="s">
        <v>8907</v>
      </c>
      <c r="G4403" s="453" t="s">
        <v>4500</v>
      </c>
      <c r="H4403" s="463" t="s">
        <v>651</v>
      </c>
      <c r="I4403" s="471">
        <v>13270</v>
      </c>
      <c r="J4403" s="472"/>
    </row>
    <row r="4404" spans="1:10" s="460" customFormat="1" ht="18" customHeight="1">
      <c r="A4404" s="452">
        <v>4399</v>
      </c>
      <c r="B4404" s="453" t="s">
        <v>9457</v>
      </c>
      <c r="C4404" s="453" t="s">
        <v>16054</v>
      </c>
      <c r="D4404" s="473" t="s">
        <v>8908</v>
      </c>
      <c r="E4404" s="453" t="s">
        <v>416</v>
      </c>
      <c r="F4404" s="456" t="s">
        <v>16058</v>
      </c>
      <c r="G4404" s="453" t="s">
        <v>9403</v>
      </c>
      <c r="H4404" s="468" t="s">
        <v>9695</v>
      </c>
      <c r="I4404" s="469">
        <v>9200</v>
      </c>
      <c r="J4404" s="459" t="s">
        <v>10216</v>
      </c>
    </row>
    <row r="4405" spans="1:10" s="460" customFormat="1" ht="18" customHeight="1">
      <c r="A4405" s="452">
        <v>4400</v>
      </c>
      <c r="B4405" s="453" t="s">
        <v>9457</v>
      </c>
      <c r="C4405" s="453" t="s">
        <v>16054</v>
      </c>
      <c r="D4405" s="461" t="s">
        <v>8908</v>
      </c>
      <c r="E4405" s="453" t="s">
        <v>416</v>
      </c>
      <c r="F4405" s="462" t="s">
        <v>16058</v>
      </c>
      <c r="G4405" s="453" t="s">
        <v>9403</v>
      </c>
      <c r="H4405" s="468" t="s">
        <v>9695</v>
      </c>
      <c r="I4405" s="469">
        <v>9300</v>
      </c>
      <c r="J4405" s="459" t="s">
        <v>10217</v>
      </c>
    </row>
    <row r="4406" spans="1:10" s="460" customFormat="1" ht="18" customHeight="1">
      <c r="A4406" s="452">
        <v>4401</v>
      </c>
      <c r="B4406" s="453" t="s">
        <v>9457</v>
      </c>
      <c r="C4406" s="453" t="s">
        <v>16054</v>
      </c>
      <c r="D4406" s="461" t="s">
        <v>16059</v>
      </c>
      <c r="E4406" s="453" t="s">
        <v>416</v>
      </c>
      <c r="F4406" s="462" t="s">
        <v>16060</v>
      </c>
      <c r="G4406" s="453" t="s">
        <v>9459</v>
      </c>
      <c r="H4406" s="468" t="s">
        <v>9460</v>
      </c>
      <c r="I4406" s="469">
        <v>6330</v>
      </c>
      <c r="J4406" s="459"/>
    </row>
    <row r="4407" spans="1:10" s="460" customFormat="1" ht="18" customHeight="1">
      <c r="A4407" s="452">
        <v>4402</v>
      </c>
      <c r="B4407" s="453" t="s">
        <v>9457</v>
      </c>
      <c r="C4407" s="453" t="s">
        <v>16054</v>
      </c>
      <c r="D4407" s="584" t="s">
        <v>16061</v>
      </c>
      <c r="E4407" s="555" t="s">
        <v>416</v>
      </c>
      <c r="F4407" s="456" t="s">
        <v>16062</v>
      </c>
      <c r="G4407" s="453" t="s">
        <v>9403</v>
      </c>
      <c r="H4407" s="557" t="s">
        <v>9464</v>
      </c>
      <c r="I4407" s="469">
        <v>8240</v>
      </c>
      <c r="J4407" s="459"/>
    </row>
    <row r="4408" spans="1:10" s="460" customFormat="1" ht="18" customHeight="1">
      <c r="A4408" s="452">
        <v>4403</v>
      </c>
      <c r="B4408" s="453" t="s">
        <v>1391</v>
      </c>
      <c r="C4408" s="453" t="s">
        <v>8893</v>
      </c>
      <c r="D4408" s="454" t="s">
        <v>8909</v>
      </c>
      <c r="E4408" s="453" t="s">
        <v>416</v>
      </c>
      <c r="F4408" s="456" t="s">
        <v>8910</v>
      </c>
      <c r="G4408" s="481" t="s">
        <v>4500</v>
      </c>
      <c r="H4408" s="468" t="s">
        <v>4995</v>
      </c>
      <c r="I4408" s="469">
        <v>14850</v>
      </c>
      <c r="J4408" s="459"/>
    </row>
    <row r="4409" spans="1:10" s="460" customFormat="1" ht="18" customHeight="1">
      <c r="A4409" s="452">
        <v>4404</v>
      </c>
      <c r="B4409" s="453" t="s">
        <v>9457</v>
      </c>
      <c r="C4409" s="453" t="s">
        <v>16054</v>
      </c>
      <c r="D4409" s="454" t="s">
        <v>16063</v>
      </c>
      <c r="E4409" s="453" t="s">
        <v>9466</v>
      </c>
      <c r="F4409" s="462" t="s">
        <v>16046</v>
      </c>
      <c r="G4409" s="453" t="s">
        <v>9403</v>
      </c>
      <c r="H4409" s="463" t="s">
        <v>9467</v>
      </c>
      <c r="I4409" s="469">
        <v>8000</v>
      </c>
      <c r="J4409" s="672"/>
    </row>
    <row r="4410" spans="1:10" s="460" customFormat="1" ht="18" customHeight="1">
      <c r="A4410" s="452">
        <v>4405</v>
      </c>
      <c r="B4410" s="452" t="s">
        <v>9457</v>
      </c>
      <c r="C4410" s="452" t="s">
        <v>16054</v>
      </c>
      <c r="D4410" s="466" t="s">
        <v>16064</v>
      </c>
      <c r="E4410" s="452" t="s">
        <v>416</v>
      </c>
      <c r="F4410" s="467" t="s">
        <v>8911</v>
      </c>
      <c r="G4410" s="453" t="s">
        <v>9403</v>
      </c>
      <c r="H4410" s="468" t="s">
        <v>9892</v>
      </c>
      <c r="I4410" s="469">
        <v>7800</v>
      </c>
      <c r="J4410" s="459"/>
    </row>
    <row r="4411" spans="1:10" s="460" customFormat="1" ht="18" customHeight="1">
      <c r="A4411" s="452">
        <v>4406</v>
      </c>
      <c r="B4411" s="453" t="s">
        <v>1391</v>
      </c>
      <c r="C4411" s="453" t="s">
        <v>8893</v>
      </c>
      <c r="D4411" s="461" t="s">
        <v>8912</v>
      </c>
      <c r="E4411" s="453" t="s">
        <v>416</v>
      </c>
      <c r="F4411" s="456" t="s">
        <v>8913</v>
      </c>
      <c r="G4411" s="453" t="s">
        <v>4500</v>
      </c>
      <c r="H4411" s="463" t="s">
        <v>5814</v>
      </c>
      <c r="I4411" s="458">
        <v>11400</v>
      </c>
      <c r="J4411" s="459"/>
    </row>
    <row r="4412" spans="1:10" s="460" customFormat="1" ht="18" customHeight="1">
      <c r="A4412" s="452">
        <v>4407</v>
      </c>
      <c r="B4412" s="453" t="s">
        <v>1391</v>
      </c>
      <c r="C4412" s="453" t="s">
        <v>8893</v>
      </c>
      <c r="D4412" s="461" t="s">
        <v>8914</v>
      </c>
      <c r="E4412" s="453" t="s">
        <v>416</v>
      </c>
      <c r="F4412" s="456" t="s">
        <v>8915</v>
      </c>
      <c r="G4412" s="453" t="s">
        <v>4500</v>
      </c>
      <c r="H4412" s="463" t="s">
        <v>5814</v>
      </c>
      <c r="I4412" s="458"/>
      <c r="J4412" s="459" t="s">
        <v>4485</v>
      </c>
    </row>
    <row r="4413" spans="1:10" s="460" customFormat="1" ht="18" customHeight="1">
      <c r="A4413" s="452">
        <v>4408</v>
      </c>
      <c r="B4413" s="453" t="s">
        <v>1391</v>
      </c>
      <c r="C4413" s="453" t="s">
        <v>8893</v>
      </c>
      <c r="D4413" s="461" t="s">
        <v>8916</v>
      </c>
      <c r="E4413" s="453" t="s">
        <v>416</v>
      </c>
      <c r="F4413" s="456" t="s">
        <v>8917</v>
      </c>
      <c r="G4413" s="453" t="s">
        <v>4500</v>
      </c>
      <c r="H4413" s="463" t="s">
        <v>5814</v>
      </c>
      <c r="I4413" s="458">
        <v>10333</v>
      </c>
      <c r="J4413" s="459"/>
    </row>
    <row r="4414" spans="1:10" s="460" customFormat="1" ht="18" customHeight="1">
      <c r="A4414" s="452">
        <v>4409</v>
      </c>
      <c r="B4414" s="453" t="s">
        <v>1391</v>
      </c>
      <c r="C4414" s="453" t="s">
        <v>8893</v>
      </c>
      <c r="D4414" s="461" t="s">
        <v>16065</v>
      </c>
      <c r="E4414" s="453" t="s">
        <v>416</v>
      </c>
      <c r="F4414" s="456" t="s">
        <v>16066</v>
      </c>
      <c r="G4414" s="453" t="s">
        <v>4500</v>
      </c>
      <c r="H4414" s="463" t="s">
        <v>5814</v>
      </c>
      <c r="I4414" s="458">
        <v>12755</v>
      </c>
      <c r="J4414" s="459"/>
    </row>
    <row r="4415" spans="1:10" s="460" customFormat="1" ht="18" customHeight="1">
      <c r="A4415" s="452">
        <v>4410</v>
      </c>
      <c r="B4415" s="453" t="s">
        <v>9457</v>
      </c>
      <c r="C4415" s="453" t="s">
        <v>16054</v>
      </c>
      <c r="D4415" s="454" t="s">
        <v>16067</v>
      </c>
      <c r="E4415" s="481" t="s">
        <v>416</v>
      </c>
      <c r="F4415" s="456" t="s">
        <v>16060</v>
      </c>
      <c r="G4415" s="453" t="s">
        <v>9403</v>
      </c>
      <c r="H4415" s="468" t="s">
        <v>4491</v>
      </c>
      <c r="I4415" s="469">
        <v>8600</v>
      </c>
      <c r="J4415" s="531"/>
    </row>
    <row r="4416" spans="1:10" s="460" customFormat="1" ht="18" customHeight="1">
      <c r="A4416" s="452">
        <v>4411</v>
      </c>
      <c r="B4416" s="453" t="s">
        <v>1391</v>
      </c>
      <c r="C4416" s="481" t="s">
        <v>8893</v>
      </c>
      <c r="D4416" s="461" t="s">
        <v>8918</v>
      </c>
      <c r="E4416" s="453" t="s">
        <v>416</v>
      </c>
      <c r="F4416" s="456" t="s">
        <v>8919</v>
      </c>
      <c r="G4416" s="453" t="s">
        <v>4500</v>
      </c>
      <c r="H4416" s="468" t="s">
        <v>4995</v>
      </c>
      <c r="I4416" s="458">
        <v>9900</v>
      </c>
      <c r="J4416" s="459"/>
    </row>
    <row r="4417" spans="1:10" s="460" customFormat="1" ht="18" customHeight="1">
      <c r="A4417" s="452">
        <v>4412</v>
      </c>
      <c r="B4417" s="453" t="s">
        <v>1391</v>
      </c>
      <c r="C4417" s="453" t="s">
        <v>8893</v>
      </c>
      <c r="D4417" s="466" t="s">
        <v>8920</v>
      </c>
      <c r="E4417" s="452" t="s">
        <v>416</v>
      </c>
      <c r="F4417" s="467" t="s">
        <v>8921</v>
      </c>
      <c r="G4417" s="452" t="s">
        <v>4500</v>
      </c>
      <c r="H4417" s="468" t="s">
        <v>4483</v>
      </c>
      <c r="I4417" s="469">
        <v>8500</v>
      </c>
      <c r="J4417" s="470"/>
    </row>
    <row r="4418" spans="1:10" s="460" customFormat="1" ht="18" customHeight="1">
      <c r="A4418" s="452">
        <v>4413</v>
      </c>
      <c r="B4418" s="453" t="s">
        <v>9457</v>
      </c>
      <c r="C4418" s="453" t="s">
        <v>16054</v>
      </c>
      <c r="D4418" s="461" t="s">
        <v>16068</v>
      </c>
      <c r="E4418" s="453" t="s">
        <v>416</v>
      </c>
      <c r="F4418" s="456" t="s">
        <v>16069</v>
      </c>
      <c r="G4418" s="453"/>
      <c r="H4418" s="468" t="s">
        <v>4477</v>
      </c>
      <c r="I4418" s="469">
        <v>9900</v>
      </c>
      <c r="J4418" s="470"/>
    </row>
    <row r="4419" spans="1:10" s="460" customFormat="1" ht="18" customHeight="1">
      <c r="A4419" s="452">
        <v>4414</v>
      </c>
      <c r="B4419" s="453" t="s">
        <v>9457</v>
      </c>
      <c r="C4419" s="453" t="s">
        <v>16054</v>
      </c>
      <c r="D4419" s="461" t="s">
        <v>16070</v>
      </c>
      <c r="E4419" s="453" t="s">
        <v>416</v>
      </c>
      <c r="F4419" s="456" t="s">
        <v>16071</v>
      </c>
      <c r="G4419" s="453"/>
      <c r="H4419" s="468" t="s">
        <v>4477</v>
      </c>
      <c r="I4419" s="469">
        <v>9900</v>
      </c>
      <c r="J4419" s="470"/>
    </row>
    <row r="4420" spans="1:10" s="460" customFormat="1" ht="18" customHeight="1">
      <c r="A4420" s="452">
        <v>4415</v>
      </c>
      <c r="B4420" s="452" t="s">
        <v>9457</v>
      </c>
      <c r="C4420" s="452" t="s">
        <v>16054</v>
      </c>
      <c r="D4420" s="466" t="s">
        <v>8922</v>
      </c>
      <c r="E4420" s="452" t="s">
        <v>416</v>
      </c>
      <c r="F4420" s="467" t="s">
        <v>16072</v>
      </c>
      <c r="G4420" s="453" t="s">
        <v>9403</v>
      </c>
      <c r="H4420" s="468" t="s">
        <v>4453</v>
      </c>
      <c r="I4420" s="469">
        <v>9600</v>
      </c>
      <c r="J4420" s="459"/>
    </row>
    <row r="4421" spans="1:10" s="460" customFormat="1" ht="18" customHeight="1">
      <c r="A4421" s="452">
        <v>4416</v>
      </c>
      <c r="B4421" s="453" t="s">
        <v>9457</v>
      </c>
      <c r="C4421" s="453" t="s">
        <v>16054</v>
      </c>
      <c r="D4421" s="461" t="s">
        <v>16073</v>
      </c>
      <c r="E4421" s="453" t="s">
        <v>133</v>
      </c>
      <c r="F4421" s="462" t="s">
        <v>16074</v>
      </c>
      <c r="G4421" s="481" t="s">
        <v>9403</v>
      </c>
      <c r="H4421" s="468" t="s">
        <v>13662</v>
      </c>
      <c r="I4421" s="469">
        <v>13400</v>
      </c>
      <c r="J4421" s="459"/>
    </row>
    <row r="4422" spans="1:10" s="460" customFormat="1" ht="18" customHeight="1">
      <c r="A4422" s="452">
        <v>4417</v>
      </c>
      <c r="B4422" s="453" t="s">
        <v>1391</v>
      </c>
      <c r="C4422" s="455" t="s">
        <v>8893</v>
      </c>
      <c r="D4422" s="473" t="s">
        <v>8923</v>
      </c>
      <c r="E4422" s="455" t="s">
        <v>416</v>
      </c>
      <c r="F4422" s="456" t="s">
        <v>8924</v>
      </c>
      <c r="G4422" s="455" t="s">
        <v>4500</v>
      </c>
      <c r="H4422" s="465" t="s">
        <v>4466</v>
      </c>
      <c r="I4422" s="458"/>
      <c r="J4422" s="474" t="s">
        <v>9505</v>
      </c>
    </row>
    <row r="4423" spans="1:10" s="460" customFormat="1" ht="18" customHeight="1">
      <c r="A4423" s="452">
        <v>4418</v>
      </c>
      <c r="B4423" s="453" t="s">
        <v>1391</v>
      </c>
      <c r="C4423" s="453" t="s">
        <v>8893</v>
      </c>
      <c r="D4423" s="461" t="s">
        <v>8925</v>
      </c>
      <c r="E4423" s="453" t="s">
        <v>416</v>
      </c>
      <c r="F4423" s="462" t="s">
        <v>8926</v>
      </c>
      <c r="G4423" s="453" t="s">
        <v>4500</v>
      </c>
      <c r="H4423" s="463" t="s">
        <v>651</v>
      </c>
      <c r="I4423" s="471">
        <v>10270</v>
      </c>
      <c r="J4423" s="472"/>
    </row>
    <row r="4424" spans="1:10" s="460" customFormat="1" ht="18" customHeight="1">
      <c r="A4424" s="452">
        <v>4419</v>
      </c>
      <c r="B4424" s="453" t="s">
        <v>1391</v>
      </c>
      <c r="C4424" s="453" t="s">
        <v>8893</v>
      </c>
      <c r="D4424" s="461" t="s">
        <v>8927</v>
      </c>
      <c r="E4424" s="453" t="s">
        <v>416</v>
      </c>
      <c r="F4424" s="462" t="s">
        <v>8928</v>
      </c>
      <c r="G4424" s="453" t="s">
        <v>4500</v>
      </c>
      <c r="H4424" s="463" t="s">
        <v>651</v>
      </c>
      <c r="I4424" s="471">
        <v>10020</v>
      </c>
      <c r="J4424" s="472"/>
    </row>
    <row r="4425" spans="1:10" s="460" customFormat="1" ht="18" customHeight="1">
      <c r="A4425" s="452">
        <v>4420</v>
      </c>
      <c r="B4425" s="453" t="s">
        <v>1391</v>
      </c>
      <c r="C4425" s="453" t="s">
        <v>8893</v>
      </c>
      <c r="D4425" s="461" t="s">
        <v>8929</v>
      </c>
      <c r="E4425" s="453" t="s">
        <v>416</v>
      </c>
      <c r="F4425" s="462" t="s">
        <v>8930</v>
      </c>
      <c r="G4425" s="453" t="s">
        <v>4500</v>
      </c>
      <c r="H4425" s="463" t="s">
        <v>651</v>
      </c>
      <c r="I4425" s="471">
        <v>11650</v>
      </c>
      <c r="J4425" s="472"/>
    </row>
    <row r="4426" spans="1:10" s="460" customFormat="1" ht="18" customHeight="1">
      <c r="A4426" s="452">
        <v>4421</v>
      </c>
      <c r="B4426" s="453" t="s">
        <v>1391</v>
      </c>
      <c r="C4426" s="453" t="s">
        <v>8893</v>
      </c>
      <c r="D4426" s="461" t="s">
        <v>8931</v>
      </c>
      <c r="E4426" s="453" t="s">
        <v>416</v>
      </c>
      <c r="F4426" s="462" t="s">
        <v>8932</v>
      </c>
      <c r="G4426" s="453" t="s">
        <v>4500</v>
      </c>
      <c r="H4426" s="463" t="s">
        <v>651</v>
      </c>
      <c r="I4426" s="471">
        <v>15333</v>
      </c>
      <c r="J4426" s="472"/>
    </row>
    <row r="4427" spans="1:10" s="460" customFormat="1" ht="18" customHeight="1">
      <c r="A4427" s="452">
        <v>4422</v>
      </c>
      <c r="B4427" s="483" t="s">
        <v>1391</v>
      </c>
      <c r="C4427" s="483" t="s">
        <v>8893</v>
      </c>
      <c r="D4427" s="490" t="s">
        <v>8130</v>
      </c>
      <c r="E4427" s="483" t="s">
        <v>144</v>
      </c>
      <c r="F4427" s="485" t="s">
        <v>8933</v>
      </c>
      <c r="G4427" s="483" t="s">
        <v>4500</v>
      </c>
      <c r="H4427" s="491" t="s">
        <v>4551</v>
      </c>
      <c r="I4427" s="492">
        <v>13900</v>
      </c>
      <c r="J4427" s="470"/>
    </row>
    <row r="4428" spans="1:10" s="460" customFormat="1" ht="18" customHeight="1">
      <c r="A4428" s="452">
        <v>4423</v>
      </c>
      <c r="B4428" s="483" t="s">
        <v>1391</v>
      </c>
      <c r="C4428" s="483" t="s">
        <v>8893</v>
      </c>
      <c r="D4428" s="490" t="s">
        <v>8130</v>
      </c>
      <c r="E4428" s="619" t="s">
        <v>144</v>
      </c>
      <c r="F4428" s="485" t="s">
        <v>8934</v>
      </c>
      <c r="G4428" s="483" t="s">
        <v>4500</v>
      </c>
      <c r="H4428" s="491" t="s">
        <v>4551</v>
      </c>
      <c r="I4428" s="492">
        <v>13900</v>
      </c>
      <c r="J4428" s="459"/>
    </row>
    <row r="4429" spans="1:10" s="460" customFormat="1" ht="18" customHeight="1">
      <c r="A4429" s="452">
        <v>4424</v>
      </c>
      <c r="B4429" s="483" t="s">
        <v>1391</v>
      </c>
      <c r="C4429" s="483" t="s">
        <v>8893</v>
      </c>
      <c r="D4429" s="490" t="s">
        <v>8130</v>
      </c>
      <c r="E4429" s="483" t="s">
        <v>658</v>
      </c>
      <c r="F4429" s="485" t="s">
        <v>8935</v>
      </c>
      <c r="G4429" s="481"/>
      <c r="H4429" s="491" t="s">
        <v>4551</v>
      </c>
      <c r="I4429" s="492">
        <v>11200</v>
      </c>
      <c r="J4429" s="459"/>
    </row>
    <row r="4430" spans="1:10" s="460" customFormat="1" ht="18" customHeight="1">
      <c r="A4430" s="452">
        <v>4425</v>
      </c>
      <c r="B4430" s="453" t="s">
        <v>9457</v>
      </c>
      <c r="C4430" s="453" t="s">
        <v>16054</v>
      </c>
      <c r="D4430" s="461" t="s">
        <v>8936</v>
      </c>
      <c r="E4430" s="453" t="s">
        <v>8937</v>
      </c>
      <c r="F4430" s="456" t="s">
        <v>16075</v>
      </c>
      <c r="G4430" s="481" t="s">
        <v>9403</v>
      </c>
      <c r="H4430" s="468" t="s">
        <v>13662</v>
      </c>
      <c r="I4430" s="469">
        <v>15300</v>
      </c>
      <c r="J4430" s="459"/>
    </row>
    <row r="4431" spans="1:10" s="460" customFormat="1" ht="18" customHeight="1">
      <c r="A4431" s="452">
        <v>4426</v>
      </c>
      <c r="B4431" s="453" t="s">
        <v>9457</v>
      </c>
      <c r="C4431" s="453" t="s">
        <v>16054</v>
      </c>
      <c r="D4431" s="461"/>
      <c r="E4431" s="453" t="s">
        <v>416</v>
      </c>
      <c r="F4431" s="456" t="s">
        <v>16076</v>
      </c>
      <c r="G4431" s="453"/>
      <c r="H4431" s="463" t="s">
        <v>9462</v>
      </c>
      <c r="I4431" s="469">
        <v>10000</v>
      </c>
      <c r="J4431" s="519"/>
    </row>
    <row r="4432" spans="1:10" s="460" customFormat="1" ht="18" customHeight="1">
      <c r="A4432" s="452">
        <v>4427</v>
      </c>
      <c r="B4432" s="453" t="s">
        <v>9457</v>
      </c>
      <c r="C4432" s="453" t="s">
        <v>16054</v>
      </c>
      <c r="D4432" s="461"/>
      <c r="E4432" s="453" t="s">
        <v>416</v>
      </c>
      <c r="F4432" s="456" t="s">
        <v>16077</v>
      </c>
      <c r="G4432" s="453"/>
      <c r="H4432" s="463" t="s">
        <v>9462</v>
      </c>
      <c r="I4432" s="469">
        <v>10000</v>
      </c>
      <c r="J4432" s="519"/>
    </row>
    <row r="4433" spans="1:10" s="460" customFormat="1" ht="18" customHeight="1">
      <c r="A4433" s="452">
        <v>4428</v>
      </c>
      <c r="B4433" s="453" t="s">
        <v>1391</v>
      </c>
      <c r="C4433" s="453" t="s">
        <v>16054</v>
      </c>
      <c r="D4433" s="512" t="s">
        <v>16078</v>
      </c>
      <c r="E4433" s="513" t="s">
        <v>9466</v>
      </c>
      <c r="F4433" s="467" t="s">
        <v>16079</v>
      </c>
      <c r="G4433" s="513" t="s">
        <v>9403</v>
      </c>
      <c r="H4433" s="527" t="s">
        <v>9493</v>
      </c>
      <c r="I4433" s="458"/>
      <c r="J4433" s="569" t="s">
        <v>4485</v>
      </c>
    </row>
    <row r="4434" spans="1:10" s="460" customFormat="1" ht="18" customHeight="1">
      <c r="A4434" s="452">
        <v>4429</v>
      </c>
      <c r="B4434" s="497" t="s">
        <v>9457</v>
      </c>
      <c r="C4434" s="497" t="s">
        <v>16054</v>
      </c>
      <c r="D4434" s="570" t="s">
        <v>8938</v>
      </c>
      <c r="E4434" s="571" t="s">
        <v>10442</v>
      </c>
      <c r="F4434" s="509" t="s">
        <v>8939</v>
      </c>
      <c r="G4434" s="452" t="s">
        <v>4500</v>
      </c>
      <c r="H4434" s="502" t="s">
        <v>9480</v>
      </c>
      <c r="I4434" s="503">
        <v>14200</v>
      </c>
      <c r="J4434" s="504" t="s">
        <v>16080</v>
      </c>
    </row>
    <row r="4435" spans="1:10" s="460" customFormat="1" ht="18" customHeight="1">
      <c r="A4435" s="452">
        <v>4430</v>
      </c>
      <c r="B4435" s="497" t="s">
        <v>9457</v>
      </c>
      <c r="C4435" s="497" t="s">
        <v>16054</v>
      </c>
      <c r="D4435" s="570" t="s">
        <v>8940</v>
      </c>
      <c r="E4435" s="571" t="s">
        <v>9443</v>
      </c>
      <c r="F4435" s="509" t="s">
        <v>8941</v>
      </c>
      <c r="G4435" s="452" t="s">
        <v>4500</v>
      </c>
      <c r="H4435" s="502" t="s">
        <v>9480</v>
      </c>
      <c r="I4435" s="503">
        <v>8300</v>
      </c>
      <c r="J4435" s="673" t="s">
        <v>16081</v>
      </c>
    </row>
    <row r="4436" spans="1:10" s="460" customFormat="1" ht="18" customHeight="1">
      <c r="A4436" s="452">
        <v>4431</v>
      </c>
      <c r="B4436" s="497" t="s">
        <v>9457</v>
      </c>
      <c r="C4436" s="497" t="s">
        <v>16054</v>
      </c>
      <c r="D4436" s="570" t="s">
        <v>16082</v>
      </c>
      <c r="E4436" s="571" t="s">
        <v>9443</v>
      </c>
      <c r="F4436" s="509" t="s">
        <v>8942</v>
      </c>
      <c r="G4436" s="452" t="s">
        <v>4500</v>
      </c>
      <c r="H4436" s="502" t="s">
        <v>9480</v>
      </c>
      <c r="I4436" s="503">
        <v>14000</v>
      </c>
      <c r="J4436" s="673" t="s">
        <v>16083</v>
      </c>
    </row>
    <row r="4437" spans="1:10" s="460" customFormat="1" ht="18" customHeight="1">
      <c r="A4437" s="452">
        <v>4432</v>
      </c>
      <c r="B4437" s="497" t="s">
        <v>9457</v>
      </c>
      <c r="C4437" s="497" t="s">
        <v>16054</v>
      </c>
      <c r="D4437" s="570" t="s">
        <v>8943</v>
      </c>
      <c r="E4437" s="571" t="s">
        <v>9440</v>
      </c>
      <c r="F4437" s="509" t="s">
        <v>8944</v>
      </c>
      <c r="G4437" s="452" t="s">
        <v>4500</v>
      </c>
      <c r="H4437" s="502" t="s">
        <v>9480</v>
      </c>
      <c r="I4437" s="503">
        <v>10700</v>
      </c>
      <c r="J4437" s="673" t="s">
        <v>8945</v>
      </c>
    </row>
    <row r="4438" spans="1:10" s="460" customFormat="1" ht="18" customHeight="1">
      <c r="A4438" s="452">
        <v>4433</v>
      </c>
      <c r="B4438" s="497" t="s">
        <v>9457</v>
      </c>
      <c r="C4438" s="497" t="s">
        <v>16054</v>
      </c>
      <c r="D4438" s="570" t="s">
        <v>8946</v>
      </c>
      <c r="E4438" s="571" t="s">
        <v>9443</v>
      </c>
      <c r="F4438" s="509" t="s">
        <v>377</v>
      </c>
      <c r="G4438" s="452" t="s">
        <v>4500</v>
      </c>
      <c r="H4438" s="502" t="s">
        <v>9480</v>
      </c>
      <c r="I4438" s="503">
        <v>9900</v>
      </c>
      <c r="J4438" s="572" t="s">
        <v>8947</v>
      </c>
    </row>
    <row r="4439" spans="1:10" s="460" customFormat="1" ht="18" customHeight="1">
      <c r="A4439" s="452">
        <v>4434</v>
      </c>
      <c r="B4439" s="497" t="s">
        <v>9457</v>
      </c>
      <c r="C4439" s="497" t="s">
        <v>16054</v>
      </c>
      <c r="D4439" s="570" t="s">
        <v>16084</v>
      </c>
      <c r="E4439" s="571" t="s">
        <v>9443</v>
      </c>
      <c r="F4439" s="509" t="s">
        <v>8948</v>
      </c>
      <c r="G4439" s="452" t="s">
        <v>4500</v>
      </c>
      <c r="H4439" s="502" t="s">
        <v>9480</v>
      </c>
      <c r="I4439" s="503">
        <v>11300</v>
      </c>
      <c r="J4439" s="572" t="s">
        <v>8949</v>
      </c>
    </row>
    <row r="4440" spans="1:10" s="460" customFormat="1" ht="18" customHeight="1">
      <c r="A4440" s="452">
        <v>4435</v>
      </c>
      <c r="B4440" s="497" t="s">
        <v>9457</v>
      </c>
      <c r="C4440" s="497" t="s">
        <v>16054</v>
      </c>
      <c r="D4440" s="570" t="s">
        <v>16085</v>
      </c>
      <c r="E4440" s="571" t="s">
        <v>9443</v>
      </c>
      <c r="F4440" s="509" t="s">
        <v>8950</v>
      </c>
      <c r="G4440" s="452" t="s">
        <v>4500</v>
      </c>
      <c r="H4440" s="502" t="s">
        <v>9480</v>
      </c>
      <c r="I4440" s="503">
        <v>9800</v>
      </c>
      <c r="J4440" s="572" t="s">
        <v>8949</v>
      </c>
    </row>
    <row r="4441" spans="1:10" s="460" customFormat="1" ht="18" customHeight="1">
      <c r="A4441" s="452">
        <v>4436</v>
      </c>
      <c r="B4441" s="497" t="s">
        <v>9457</v>
      </c>
      <c r="C4441" s="497" t="s">
        <v>16054</v>
      </c>
      <c r="D4441" s="570" t="s">
        <v>16086</v>
      </c>
      <c r="E4441" s="571" t="s">
        <v>9440</v>
      </c>
      <c r="F4441" s="509" t="s">
        <v>8951</v>
      </c>
      <c r="G4441" s="452" t="s">
        <v>4500</v>
      </c>
      <c r="H4441" s="502" t="s">
        <v>9480</v>
      </c>
      <c r="I4441" s="503">
        <v>14000</v>
      </c>
      <c r="J4441" s="572" t="s">
        <v>8945</v>
      </c>
    </row>
    <row r="4442" spans="1:10" s="460" customFormat="1" ht="18" customHeight="1">
      <c r="A4442" s="452">
        <v>4437</v>
      </c>
      <c r="B4442" s="497" t="s">
        <v>9457</v>
      </c>
      <c r="C4442" s="497" t="s">
        <v>16054</v>
      </c>
      <c r="D4442" s="570" t="s">
        <v>16086</v>
      </c>
      <c r="E4442" s="571" t="s">
        <v>4488</v>
      </c>
      <c r="F4442" s="509" t="s">
        <v>8951</v>
      </c>
      <c r="G4442" s="452" t="s">
        <v>4500</v>
      </c>
      <c r="H4442" s="502" t="s">
        <v>9480</v>
      </c>
      <c r="I4442" s="503">
        <v>22500</v>
      </c>
      <c r="J4442" s="572" t="s">
        <v>8952</v>
      </c>
    </row>
    <row r="4443" spans="1:10" s="460" customFormat="1" ht="18" customHeight="1">
      <c r="A4443" s="452">
        <v>4438</v>
      </c>
      <c r="B4443" s="497" t="s">
        <v>9457</v>
      </c>
      <c r="C4443" s="497" t="s">
        <v>16054</v>
      </c>
      <c r="D4443" s="570" t="s">
        <v>16087</v>
      </c>
      <c r="E4443" s="571" t="s">
        <v>10432</v>
      </c>
      <c r="F4443" s="509" t="s">
        <v>8953</v>
      </c>
      <c r="G4443" s="452" t="s">
        <v>4500</v>
      </c>
      <c r="H4443" s="502" t="s">
        <v>9480</v>
      </c>
      <c r="I4443" s="503">
        <v>7300</v>
      </c>
      <c r="J4443" s="572" t="s">
        <v>8889</v>
      </c>
    </row>
    <row r="4444" spans="1:10" s="460" customFormat="1" ht="18" customHeight="1">
      <c r="A4444" s="452">
        <v>4439</v>
      </c>
      <c r="B4444" s="453" t="s">
        <v>1391</v>
      </c>
      <c r="C4444" s="453" t="s">
        <v>16054</v>
      </c>
      <c r="D4444" s="512" t="s">
        <v>16088</v>
      </c>
      <c r="E4444" s="513" t="s">
        <v>9466</v>
      </c>
      <c r="F4444" s="467" t="s">
        <v>16089</v>
      </c>
      <c r="G4444" s="513" t="s">
        <v>9403</v>
      </c>
      <c r="H4444" s="512" t="s">
        <v>9493</v>
      </c>
      <c r="I4444" s="458">
        <v>7000</v>
      </c>
      <c r="J4444" s="545"/>
    </row>
    <row r="4445" spans="1:10" s="460" customFormat="1" ht="18" customHeight="1">
      <c r="A4445" s="452">
        <v>4440</v>
      </c>
      <c r="B4445" s="453" t="s">
        <v>9457</v>
      </c>
      <c r="C4445" s="453" t="s">
        <v>16054</v>
      </c>
      <c r="D4445" s="461" t="s">
        <v>16090</v>
      </c>
      <c r="E4445" s="453" t="s">
        <v>416</v>
      </c>
      <c r="F4445" s="456" t="s">
        <v>16091</v>
      </c>
      <c r="G4445" s="513" t="s">
        <v>9403</v>
      </c>
      <c r="H4445" s="512" t="s">
        <v>9493</v>
      </c>
      <c r="I4445" s="469">
        <v>5800</v>
      </c>
      <c r="J4445" s="545"/>
    </row>
    <row r="4446" spans="1:10" s="460" customFormat="1" ht="18" customHeight="1">
      <c r="A4446" s="452">
        <v>4441</v>
      </c>
      <c r="B4446" s="497" t="s">
        <v>1391</v>
      </c>
      <c r="C4446" s="497" t="s">
        <v>16054</v>
      </c>
      <c r="D4446" s="570" t="s">
        <v>16092</v>
      </c>
      <c r="E4446" s="571" t="s">
        <v>9443</v>
      </c>
      <c r="F4446" s="615" t="s">
        <v>8954</v>
      </c>
      <c r="G4446" s="507" t="s">
        <v>4500</v>
      </c>
      <c r="H4446" s="616" t="s">
        <v>9480</v>
      </c>
      <c r="I4446" s="617">
        <v>11200</v>
      </c>
      <c r="J4446" s="545"/>
    </row>
    <row r="4447" spans="1:10" s="460" customFormat="1" ht="18" customHeight="1">
      <c r="A4447" s="452">
        <v>4442</v>
      </c>
      <c r="B4447" s="497" t="s">
        <v>1391</v>
      </c>
      <c r="C4447" s="497" t="s">
        <v>16054</v>
      </c>
      <c r="D4447" s="570" t="s">
        <v>16093</v>
      </c>
      <c r="E4447" s="571" t="s">
        <v>14252</v>
      </c>
      <c r="F4447" s="615" t="s">
        <v>8955</v>
      </c>
      <c r="G4447" s="507" t="s">
        <v>4500</v>
      </c>
      <c r="H4447" s="616" t="s">
        <v>9480</v>
      </c>
      <c r="I4447" s="617">
        <v>25700</v>
      </c>
      <c r="J4447" s="545"/>
    </row>
    <row r="4448" spans="1:10" s="460" customFormat="1" ht="18" customHeight="1">
      <c r="A4448" s="452">
        <v>4443</v>
      </c>
      <c r="B4448" s="497" t="s">
        <v>1391</v>
      </c>
      <c r="C4448" s="497" t="s">
        <v>16054</v>
      </c>
      <c r="D4448" s="570" t="s">
        <v>16094</v>
      </c>
      <c r="E4448" s="571" t="s">
        <v>10432</v>
      </c>
      <c r="F4448" s="615" t="s">
        <v>8956</v>
      </c>
      <c r="G4448" s="507" t="s">
        <v>4500</v>
      </c>
      <c r="H4448" s="616" t="s">
        <v>9480</v>
      </c>
      <c r="I4448" s="617">
        <v>7200</v>
      </c>
      <c r="J4448" s="545"/>
    </row>
    <row r="4449" spans="1:10" s="460" customFormat="1" ht="18" customHeight="1">
      <c r="A4449" s="452">
        <v>4444</v>
      </c>
      <c r="B4449" s="497" t="s">
        <v>1391</v>
      </c>
      <c r="C4449" s="497" t="s">
        <v>16054</v>
      </c>
      <c r="D4449" s="570" t="s">
        <v>16095</v>
      </c>
      <c r="E4449" s="571" t="s">
        <v>10432</v>
      </c>
      <c r="F4449" s="615" t="s">
        <v>8957</v>
      </c>
      <c r="G4449" s="507" t="s">
        <v>4500</v>
      </c>
      <c r="H4449" s="616" t="s">
        <v>9480</v>
      </c>
      <c r="I4449" s="617">
        <v>7800</v>
      </c>
      <c r="J4449" s="545"/>
    </row>
    <row r="4450" spans="1:10" s="460" customFormat="1" ht="18" customHeight="1">
      <c r="A4450" s="452">
        <v>4445</v>
      </c>
      <c r="B4450" s="497" t="s">
        <v>1391</v>
      </c>
      <c r="C4450" s="497" t="s">
        <v>16054</v>
      </c>
      <c r="D4450" s="570" t="s">
        <v>16095</v>
      </c>
      <c r="E4450" s="571" t="s">
        <v>9989</v>
      </c>
      <c r="F4450" s="615" t="s">
        <v>8957</v>
      </c>
      <c r="G4450" s="507" t="s">
        <v>4500</v>
      </c>
      <c r="H4450" s="616" t="s">
        <v>9480</v>
      </c>
      <c r="I4450" s="617">
        <v>10000</v>
      </c>
      <c r="J4450" s="545"/>
    </row>
    <row r="4451" spans="1:10" s="460" customFormat="1" ht="18" customHeight="1">
      <c r="A4451" s="452">
        <v>4446</v>
      </c>
      <c r="B4451" s="453" t="s">
        <v>9457</v>
      </c>
      <c r="C4451" s="453" t="s">
        <v>16096</v>
      </c>
      <c r="D4451" s="522" t="s">
        <v>16097</v>
      </c>
      <c r="E4451" s="523" t="s">
        <v>13509</v>
      </c>
      <c r="F4451" s="512" t="s">
        <v>8958</v>
      </c>
      <c r="G4451" s="523" t="s">
        <v>9403</v>
      </c>
      <c r="H4451" s="522" t="s">
        <v>4618</v>
      </c>
      <c r="I4451" s="524">
        <v>36000</v>
      </c>
      <c r="J4451" s="455"/>
    </row>
    <row r="4452" spans="1:10" s="460" customFormat="1" ht="18" customHeight="1">
      <c r="A4452" s="452">
        <v>4447</v>
      </c>
      <c r="B4452" s="453" t="s">
        <v>9457</v>
      </c>
      <c r="C4452" s="453" t="s">
        <v>8893</v>
      </c>
      <c r="D4452" s="522" t="s">
        <v>16098</v>
      </c>
      <c r="E4452" s="523" t="s">
        <v>9440</v>
      </c>
      <c r="F4452" s="512" t="s">
        <v>16099</v>
      </c>
      <c r="G4452" s="523" t="s">
        <v>9403</v>
      </c>
      <c r="H4452" s="522" t="s">
        <v>4618</v>
      </c>
      <c r="I4452" s="524">
        <v>15000</v>
      </c>
      <c r="J4452" s="578"/>
    </row>
    <row r="4453" spans="1:10" s="460" customFormat="1" ht="18" customHeight="1">
      <c r="A4453" s="452">
        <v>4448</v>
      </c>
      <c r="B4453" s="453" t="s">
        <v>9457</v>
      </c>
      <c r="C4453" s="453" t="s">
        <v>8893</v>
      </c>
      <c r="D4453" s="522" t="s">
        <v>16100</v>
      </c>
      <c r="E4453" s="523" t="s">
        <v>9440</v>
      </c>
      <c r="F4453" s="512" t="s">
        <v>16101</v>
      </c>
      <c r="G4453" s="523" t="s">
        <v>9403</v>
      </c>
      <c r="H4453" s="522" t="s">
        <v>4618</v>
      </c>
      <c r="I4453" s="524">
        <v>14700</v>
      </c>
      <c r="J4453" s="525"/>
    </row>
    <row r="4454" spans="1:10" s="460" customFormat="1" ht="18" customHeight="1">
      <c r="A4454" s="452">
        <v>4449</v>
      </c>
      <c r="B4454" s="453" t="s">
        <v>9457</v>
      </c>
      <c r="C4454" s="453" t="s">
        <v>8893</v>
      </c>
      <c r="D4454" s="522" t="s">
        <v>8959</v>
      </c>
      <c r="E4454" s="523" t="s">
        <v>9443</v>
      </c>
      <c r="F4454" s="512" t="s">
        <v>16102</v>
      </c>
      <c r="G4454" s="523" t="s">
        <v>9403</v>
      </c>
      <c r="H4454" s="522" t="s">
        <v>4618</v>
      </c>
      <c r="I4454" s="524">
        <v>11900</v>
      </c>
      <c r="J4454" s="525"/>
    </row>
    <row r="4455" spans="1:10" s="460" customFormat="1" ht="18" customHeight="1">
      <c r="A4455" s="452">
        <v>4450</v>
      </c>
      <c r="B4455" s="453" t="s">
        <v>9457</v>
      </c>
      <c r="C4455" s="453" t="s">
        <v>8893</v>
      </c>
      <c r="D4455" s="522" t="s">
        <v>16103</v>
      </c>
      <c r="E4455" s="523" t="s">
        <v>9443</v>
      </c>
      <c r="F4455" s="512" t="s">
        <v>8961</v>
      </c>
      <c r="G4455" s="523" t="s">
        <v>9403</v>
      </c>
      <c r="H4455" s="522" t="s">
        <v>4618</v>
      </c>
      <c r="I4455" s="524">
        <v>7800</v>
      </c>
      <c r="J4455" s="525"/>
    </row>
    <row r="4456" spans="1:10" s="460" customFormat="1" ht="18" customHeight="1">
      <c r="A4456" s="452">
        <v>4451</v>
      </c>
      <c r="B4456" s="546" t="s">
        <v>1391</v>
      </c>
      <c r="C4456" s="546" t="s">
        <v>8962</v>
      </c>
      <c r="D4456" s="593" t="s">
        <v>8963</v>
      </c>
      <c r="E4456" s="592" t="s">
        <v>416</v>
      </c>
      <c r="F4456" s="594" t="s">
        <v>8964</v>
      </c>
      <c r="G4456" s="592" t="s">
        <v>4500</v>
      </c>
      <c r="H4456" s="595" t="s">
        <v>4483</v>
      </c>
      <c r="I4456" s="469">
        <v>12800</v>
      </c>
      <c r="J4456" s="470"/>
    </row>
    <row r="4457" spans="1:10" s="460" customFormat="1" ht="18" customHeight="1">
      <c r="A4457" s="452">
        <v>4452</v>
      </c>
      <c r="B4457" s="453" t="s">
        <v>1391</v>
      </c>
      <c r="C4457" s="453" t="s">
        <v>8962</v>
      </c>
      <c r="D4457" s="466" t="s">
        <v>8965</v>
      </c>
      <c r="E4457" s="452" t="s">
        <v>416</v>
      </c>
      <c r="F4457" s="467" t="s">
        <v>8966</v>
      </c>
      <c r="G4457" s="452" t="s">
        <v>4500</v>
      </c>
      <c r="H4457" s="468" t="s">
        <v>4483</v>
      </c>
      <c r="I4457" s="469">
        <v>11500</v>
      </c>
      <c r="J4457" s="470"/>
    </row>
    <row r="4458" spans="1:10" s="460" customFormat="1" ht="18" customHeight="1">
      <c r="A4458" s="452">
        <v>4453</v>
      </c>
      <c r="B4458" s="453" t="s">
        <v>1391</v>
      </c>
      <c r="C4458" s="453" t="s">
        <v>8962</v>
      </c>
      <c r="D4458" s="466" t="s">
        <v>8967</v>
      </c>
      <c r="E4458" s="452" t="s">
        <v>416</v>
      </c>
      <c r="F4458" s="467" t="s">
        <v>8968</v>
      </c>
      <c r="G4458" s="452" t="s">
        <v>4500</v>
      </c>
      <c r="H4458" s="468" t="s">
        <v>4483</v>
      </c>
      <c r="I4458" s="469">
        <v>10500</v>
      </c>
      <c r="J4458" s="470"/>
    </row>
    <row r="4459" spans="1:10" s="460" customFormat="1" ht="18" customHeight="1">
      <c r="A4459" s="452">
        <v>4454</v>
      </c>
      <c r="B4459" s="453" t="s">
        <v>1391</v>
      </c>
      <c r="C4459" s="455" t="s">
        <v>8969</v>
      </c>
      <c r="D4459" s="461" t="s">
        <v>14493</v>
      </c>
      <c r="E4459" s="453" t="s">
        <v>416</v>
      </c>
      <c r="F4459" s="462" t="s">
        <v>8970</v>
      </c>
      <c r="G4459" s="453"/>
      <c r="H4459" s="463" t="s">
        <v>651</v>
      </c>
      <c r="I4459" s="471">
        <v>6930</v>
      </c>
      <c r="J4459" s="472"/>
    </row>
    <row r="4460" spans="1:10" s="460" customFormat="1" ht="18" customHeight="1">
      <c r="A4460" s="452">
        <v>4455</v>
      </c>
      <c r="B4460" s="453" t="s">
        <v>1391</v>
      </c>
      <c r="C4460" s="455" t="s">
        <v>8969</v>
      </c>
      <c r="D4460" s="466" t="s">
        <v>8971</v>
      </c>
      <c r="E4460" s="453" t="s">
        <v>9466</v>
      </c>
      <c r="F4460" s="467" t="s">
        <v>16104</v>
      </c>
      <c r="G4460" s="453"/>
      <c r="H4460" s="457" t="s">
        <v>4441</v>
      </c>
      <c r="I4460" s="469">
        <v>10500</v>
      </c>
      <c r="J4460" s="470" t="s">
        <v>6073</v>
      </c>
    </row>
    <row r="4461" spans="1:10" s="460" customFormat="1" ht="18" customHeight="1">
      <c r="A4461" s="452">
        <v>4456</v>
      </c>
      <c r="B4461" s="453" t="s">
        <v>1391</v>
      </c>
      <c r="C4461" s="455" t="s">
        <v>8969</v>
      </c>
      <c r="D4461" s="466" t="s">
        <v>8972</v>
      </c>
      <c r="E4461" s="453" t="s">
        <v>9466</v>
      </c>
      <c r="F4461" s="467" t="s">
        <v>16105</v>
      </c>
      <c r="G4461" s="453"/>
      <c r="H4461" s="457" t="s">
        <v>4441</v>
      </c>
      <c r="I4461" s="469">
        <v>10800</v>
      </c>
      <c r="J4461" s="470" t="s">
        <v>6073</v>
      </c>
    </row>
    <row r="4462" spans="1:10" s="460" customFormat="1" ht="18" customHeight="1">
      <c r="A4462" s="452">
        <v>4457</v>
      </c>
      <c r="B4462" s="453" t="s">
        <v>1391</v>
      </c>
      <c r="C4462" s="455" t="s">
        <v>8969</v>
      </c>
      <c r="D4462" s="473" t="s">
        <v>8973</v>
      </c>
      <c r="E4462" s="455" t="s">
        <v>144</v>
      </c>
      <c r="F4462" s="456" t="s">
        <v>8974</v>
      </c>
      <c r="G4462" s="455" t="s">
        <v>4500</v>
      </c>
      <c r="H4462" s="465" t="s">
        <v>4466</v>
      </c>
      <c r="I4462" s="458"/>
      <c r="J4462" s="474" t="s">
        <v>9505</v>
      </c>
    </row>
    <row r="4463" spans="1:10" s="460" customFormat="1" ht="18" customHeight="1">
      <c r="A4463" s="452">
        <v>4458</v>
      </c>
      <c r="B4463" s="453" t="s">
        <v>1391</v>
      </c>
      <c r="C4463" s="455" t="s">
        <v>8969</v>
      </c>
      <c r="D4463" s="473" t="s">
        <v>8973</v>
      </c>
      <c r="E4463" s="455" t="s">
        <v>144</v>
      </c>
      <c r="F4463" s="456" t="s">
        <v>8975</v>
      </c>
      <c r="G4463" s="455" t="s">
        <v>4500</v>
      </c>
      <c r="H4463" s="465" t="s">
        <v>4466</v>
      </c>
      <c r="I4463" s="458"/>
      <c r="J4463" s="474" t="s">
        <v>9505</v>
      </c>
    </row>
    <row r="4464" spans="1:10" s="460" customFormat="1" ht="18" customHeight="1">
      <c r="A4464" s="452">
        <v>4459</v>
      </c>
      <c r="B4464" s="453" t="s">
        <v>1391</v>
      </c>
      <c r="C4464" s="455" t="s">
        <v>8969</v>
      </c>
      <c r="D4464" s="473" t="s">
        <v>8976</v>
      </c>
      <c r="E4464" s="455" t="s">
        <v>144</v>
      </c>
      <c r="F4464" s="456" t="s">
        <v>8977</v>
      </c>
      <c r="G4464" s="455" t="s">
        <v>4500</v>
      </c>
      <c r="H4464" s="465" t="s">
        <v>4466</v>
      </c>
      <c r="I4464" s="458"/>
      <c r="J4464" s="474" t="s">
        <v>9505</v>
      </c>
    </row>
    <row r="4465" spans="1:10" s="460" customFormat="1" ht="18" customHeight="1">
      <c r="A4465" s="452">
        <v>4460</v>
      </c>
      <c r="B4465" s="453" t="s">
        <v>1391</v>
      </c>
      <c r="C4465" s="455" t="s">
        <v>8969</v>
      </c>
      <c r="D4465" s="473" t="s">
        <v>8976</v>
      </c>
      <c r="E4465" s="455" t="s">
        <v>144</v>
      </c>
      <c r="F4465" s="456" t="s">
        <v>8978</v>
      </c>
      <c r="G4465" s="455" t="s">
        <v>4500</v>
      </c>
      <c r="H4465" s="465" t="s">
        <v>4466</v>
      </c>
      <c r="I4465" s="458"/>
      <c r="J4465" s="474" t="s">
        <v>9505</v>
      </c>
    </row>
    <row r="4466" spans="1:10" s="460" customFormat="1" ht="18" customHeight="1">
      <c r="A4466" s="452">
        <v>4461</v>
      </c>
      <c r="B4466" s="453" t="s">
        <v>1391</v>
      </c>
      <c r="C4466" s="455" t="s">
        <v>8969</v>
      </c>
      <c r="D4466" s="473" t="s">
        <v>8979</v>
      </c>
      <c r="E4466" s="455" t="s">
        <v>144</v>
      </c>
      <c r="F4466" s="456" t="s">
        <v>8980</v>
      </c>
      <c r="G4466" s="455" t="s">
        <v>4500</v>
      </c>
      <c r="H4466" s="465" t="s">
        <v>4466</v>
      </c>
      <c r="I4466" s="458"/>
      <c r="J4466" s="474" t="s">
        <v>9505</v>
      </c>
    </row>
    <row r="4467" spans="1:10" s="460" customFormat="1" ht="18" customHeight="1">
      <c r="A4467" s="452">
        <v>4462</v>
      </c>
      <c r="B4467" s="453" t="s">
        <v>1391</v>
      </c>
      <c r="C4467" s="455" t="s">
        <v>8969</v>
      </c>
      <c r="D4467" s="473" t="s">
        <v>8979</v>
      </c>
      <c r="E4467" s="455" t="s">
        <v>144</v>
      </c>
      <c r="F4467" s="456" t="s">
        <v>8981</v>
      </c>
      <c r="G4467" s="455" t="s">
        <v>4500</v>
      </c>
      <c r="H4467" s="465" t="s">
        <v>4466</v>
      </c>
      <c r="I4467" s="458"/>
      <c r="J4467" s="474" t="s">
        <v>9505</v>
      </c>
    </row>
    <row r="4468" spans="1:10" s="460" customFormat="1" ht="18" customHeight="1">
      <c r="A4468" s="452">
        <v>4463</v>
      </c>
      <c r="B4468" s="453" t="s">
        <v>1391</v>
      </c>
      <c r="C4468" s="455" t="s">
        <v>8969</v>
      </c>
      <c r="D4468" s="473" t="s">
        <v>8982</v>
      </c>
      <c r="E4468" s="455" t="s">
        <v>144</v>
      </c>
      <c r="F4468" s="456" t="s">
        <v>8983</v>
      </c>
      <c r="G4468" s="455" t="s">
        <v>4500</v>
      </c>
      <c r="H4468" s="465" t="s">
        <v>4466</v>
      </c>
      <c r="I4468" s="458"/>
      <c r="J4468" s="474" t="s">
        <v>9505</v>
      </c>
    </row>
    <row r="4469" spans="1:10" s="460" customFormat="1" ht="18" customHeight="1">
      <c r="A4469" s="452">
        <v>4464</v>
      </c>
      <c r="B4469" s="453" t="s">
        <v>1391</v>
      </c>
      <c r="C4469" s="455" t="s">
        <v>8969</v>
      </c>
      <c r="D4469" s="473" t="s">
        <v>8982</v>
      </c>
      <c r="E4469" s="455" t="s">
        <v>144</v>
      </c>
      <c r="F4469" s="456" t="s">
        <v>8984</v>
      </c>
      <c r="G4469" s="455" t="s">
        <v>4500</v>
      </c>
      <c r="H4469" s="465" t="s">
        <v>4466</v>
      </c>
      <c r="I4469" s="458"/>
      <c r="J4469" s="474" t="s">
        <v>9505</v>
      </c>
    </row>
    <row r="4470" spans="1:10" s="460" customFormat="1" ht="18" customHeight="1">
      <c r="A4470" s="452">
        <v>4465</v>
      </c>
      <c r="B4470" s="453" t="s">
        <v>1391</v>
      </c>
      <c r="C4470" s="455" t="s">
        <v>8969</v>
      </c>
      <c r="D4470" s="466" t="s">
        <v>16106</v>
      </c>
      <c r="E4470" s="452" t="s">
        <v>416</v>
      </c>
      <c r="F4470" s="467" t="s">
        <v>16107</v>
      </c>
      <c r="G4470" s="452" t="s">
        <v>4500</v>
      </c>
      <c r="H4470" s="463" t="s">
        <v>4483</v>
      </c>
      <c r="I4470" s="469">
        <v>12000</v>
      </c>
      <c r="J4470" s="470"/>
    </row>
    <row r="4471" spans="1:10" s="460" customFormat="1" ht="18" customHeight="1">
      <c r="A4471" s="452">
        <v>4466</v>
      </c>
      <c r="B4471" s="453" t="s">
        <v>1391</v>
      </c>
      <c r="C4471" s="455" t="s">
        <v>8969</v>
      </c>
      <c r="D4471" s="466" t="s">
        <v>16106</v>
      </c>
      <c r="E4471" s="452" t="s">
        <v>416</v>
      </c>
      <c r="F4471" s="467" t="s">
        <v>16108</v>
      </c>
      <c r="G4471" s="452" t="s">
        <v>4500</v>
      </c>
      <c r="H4471" s="463" t="s">
        <v>4483</v>
      </c>
      <c r="I4471" s="469">
        <v>9750</v>
      </c>
      <c r="J4471" s="470"/>
    </row>
    <row r="4472" spans="1:10" s="460" customFormat="1" ht="18" customHeight="1">
      <c r="A4472" s="452">
        <v>4467</v>
      </c>
      <c r="B4472" s="453" t="s">
        <v>1391</v>
      </c>
      <c r="C4472" s="455" t="s">
        <v>8969</v>
      </c>
      <c r="D4472" s="466" t="s">
        <v>16109</v>
      </c>
      <c r="E4472" s="452" t="s">
        <v>416</v>
      </c>
      <c r="F4472" s="467" t="s">
        <v>16110</v>
      </c>
      <c r="G4472" s="452" t="s">
        <v>4500</v>
      </c>
      <c r="H4472" s="463" t="s">
        <v>4483</v>
      </c>
      <c r="I4472" s="469"/>
      <c r="J4472" s="470" t="s">
        <v>4485</v>
      </c>
    </row>
    <row r="4473" spans="1:10" s="460" customFormat="1" ht="18" customHeight="1">
      <c r="A4473" s="452">
        <v>4468</v>
      </c>
      <c r="B4473" s="453" t="s">
        <v>1391</v>
      </c>
      <c r="C4473" s="455" t="s">
        <v>8969</v>
      </c>
      <c r="D4473" s="466" t="s">
        <v>16109</v>
      </c>
      <c r="E4473" s="452" t="s">
        <v>416</v>
      </c>
      <c r="F4473" s="467" t="s">
        <v>16111</v>
      </c>
      <c r="G4473" s="452" t="s">
        <v>4500</v>
      </c>
      <c r="H4473" s="463" t="s">
        <v>4483</v>
      </c>
      <c r="I4473" s="469">
        <v>12250</v>
      </c>
      <c r="J4473" s="470"/>
    </row>
    <row r="4474" spans="1:10" s="460" customFormat="1" ht="18" customHeight="1">
      <c r="A4474" s="452">
        <v>4469</v>
      </c>
      <c r="B4474" s="453" t="s">
        <v>1391</v>
      </c>
      <c r="C4474" s="455" t="s">
        <v>8969</v>
      </c>
      <c r="D4474" s="466" t="s">
        <v>16112</v>
      </c>
      <c r="E4474" s="452" t="s">
        <v>416</v>
      </c>
      <c r="F4474" s="467" t="s">
        <v>16113</v>
      </c>
      <c r="G4474" s="452" t="s">
        <v>4500</v>
      </c>
      <c r="H4474" s="463" t="s">
        <v>4483</v>
      </c>
      <c r="I4474" s="469"/>
      <c r="J4474" s="470" t="s">
        <v>4485</v>
      </c>
    </row>
    <row r="4475" spans="1:10" s="460" customFormat="1" ht="18" customHeight="1">
      <c r="A4475" s="452">
        <v>4470</v>
      </c>
      <c r="B4475" s="453" t="s">
        <v>1391</v>
      </c>
      <c r="C4475" s="455" t="s">
        <v>8969</v>
      </c>
      <c r="D4475" s="466" t="s">
        <v>16112</v>
      </c>
      <c r="E4475" s="452" t="s">
        <v>416</v>
      </c>
      <c r="F4475" s="467" t="s">
        <v>16114</v>
      </c>
      <c r="G4475" s="452" t="s">
        <v>4500</v>
      </c>
      <c r="H4475" s="463" t="s">
        <v>4483</v>
      </c>
      <c r="I4475" s="469"/>
      <c r="J4475" s="470" t="s">
        <v>4485</v>
      </c>
    </row>
    <row r="4476" spans="1:10" s="460" customFormat="1" ht="18" customHeight="1">
      <c r="A4476" s="452">
        <v>4471</v>
      </c>
      <c r="B4476" s="497" t="s">
        <v>1391</v>
      </c>
      <c r="C4476" s="583" t="s">
        <v>8969</v>
      </c>
      <c r="D4476" s="570" t="s">
        <v>8985</v>
      </c>
      <c r="E4476" s="571" t="s">
        <v>9443</v>
      </c>
      <c r="F4476" s="509" t="s">
        <v>8986</v>
      </c>
      <c r="G4476" s="452" t="s">
        <v>4500</v>
      </c>
      <c r="H4476" s="502" t="s">
        <v>9480</v>
      </c>
      <c r="I4476" s="503">
        <v>8200</v>
      </c>
      <c r="J4476" s="673" t="s">
        <v>8987</v>
      </c>
    </row>
    <row r="4477" spans="1:10" s="460" customFormat="1" ht="18" customHeight="1">
      <c r="A4477" s="452">
        <v>4472</v>
      </c>
      <c r="B4477" s="497" t="s">
        <v>1391</v>
      </c>
      <c r="C4477" s="583" t="s">
        <v>8969</v>
      </c>
      <c r="D4477" s="570" t="s">
        <v>8988</v>
      </c>
      <c r="E4477" s="571" t="s">
        <v>9443</v>
      </c>
      <c r="F4477" s="509" t="s">
        <v>8989</v>
      </c>
      <c r="G4477" s="452" t="s">
        <v>4500</v>
      </c>
      <c r="H4477" s="502" t="s">
        <v>9480</v>
      </c>
      <c r="I4477" s="503">
        <v>4800</v>
      </c>
      <c r="J4477" s="572" t="s">
        <v>8987</v>
      </c>
    </row>
    <row r="4478" spans="1:10" s="460" customFormat="1" ht="18" customHeight="1">
      <c r="A4478" s="452">
        <v>4473</v>
      </c>
      <c r="B4478" s="497" t="s">
        <v>1391</v>
      </c>
      <c r="C4478" s="583" t="s">
        <v>8969</v>
      </c>
      <c r="D4478" s="570" t="s">
        <v>8990</v>
      </c>
      <c r="E4478" s="571" t="s">
        <v>9443</v>
      </c>
      <c r="F4478" s="509" t="s">
        <v>8991</v>
      </c>
      <c r="G4478" s="452" t="s">
        <v>4500</v>
      </c>
      <c r="H4478" s="502" t="s">
        <v>9480</v>
      </c>
      <c r="I4478" s="503">
        <v>5400</v>
      </c>
      <c r="J4478" s="572" t="s">
        <v>8987</v>
      </c>
    </row>
    <row r="4479" spans="1:10" s="460" customFormat="1" ht="18" customHeight="1">
      <c r="A4479" s="452">
        <v>4474</v>
      </c>
      <c r="B4479" s="497" t="s">
        <v>1391</v>
      </c>
      <c r="C4479" s="583" t="s">
        <v>8969</v>
      </c>
      <c r="D4479" s="570" t="s">
        <v>8992</v>
      </c>
      <c r="E4479" s="571" t="s">
        <v>9443</v>
      </c>
      <c r="F4479" s="615" t="s">
        <v>16115</v>
      </c>
      <c r="G4479" s="507" t="s">
        <v>4500</v>
      </c>
      <c r="H4479" s="616" t="s">
        <v>9480</v>
      </c>
      <c r="I4479" s="617">
        <v>13500</v>
      </c>
      <c r="J4479" s="545"/>
    </row>
    <row r="4480" spans="1:10" s="460" customFormat="1" ht="18" customHeight="1">
      <c r="A4480" s="452">
        <v>4475</v>
      </c>
      <c r="B4480" s="497" t="s">
        <v>1391</v>
      </c>
      <c r="C4480" s="583" t="s">
        <v>8969</v>
      </c>
      <c r="D4480" s="570" t="s">
        <v>16116</v>
      </c>
      <c r="E4480" s="571" t="s">
        <v>9443</v>
      </c>
      <c r="F4480" s="615" t="s">
        <v>8993</v>
      </c>
      <c r="G4480" s="507" t="s">
        <v>4500</v>
      </c>
      <c r="H4480" s="616" t="s">
        <v>9480</v>
      </c>
      <c r="I4480" s="617">
        <v>13500</v>
      </c>
      <c r="J4480" s="545"/>
    </row>
    <row r="4481" spans="1:10" s="460" customFormat="1" ht="18" customHeight="1">
      <c r="A4481" s="452">
        <v>4476</v>
      </c>
      <c r="B4481" s="497" t="s">
        <v>1391</v>
      </c>
      <c r="C4481" s="583" t="s">
        <v>8969</v>
      </c>
      <c r="D4481" s="570" t="s">
        <v>16117</v>
      </c>
      <c r="E4481" s="571" t="s">
        <v>9443</v>
      </c>
      <c r="F4481" s="615" t="s">
        <v>8994</v>
      </c>
      <c r="G4481" s="507"/>
      <c r="H4481" s="616" t="s">
        <v>9480</v>
      </c>
      <c r="I4481" s="617">
        <v>12800</v>
      </c>
      <c r="J4481" s="545"/>
    </row>
    <row r="4482" spans="1:10" s="460" customFormat="1" ht="18" customHeight="1">
      <c r="A4482" s="452">
        <v>4477</v>
      </c>
      <c r="B4482" s="497" t="s">
        <v>1391</v>
      </c>
      <c r="C4482" s="583" t="s">
        <v>8969</v>
      </c>
      <c r="D4482" s="522" t="s">
        <v>16118</v>
      </c>
      <c r="E4482" s="523" t="s">
        <v>9800</v>
      </c>
      <c r="F4482" s="512" t="s">
        <v>16119</v>
      </c>
      <c r="G4482" s="523"/>
      <c r="H4482" s="522" t="s">
        <v>4618</v>
      </c>
      <c r="I4482" s="524">
        <v>16100</v>
      </c>
      <c r="J4482" s="525"/>
    </row>
    <row r="4483" spans="1:10" s="460" customFormat="1" ht="18" customHeight="1">
      <c r="A4483" s="452">
        <v>4478</v>
      </c>
      <c r="B4483" s="497" t="s">
        <v>1391</v>
      </c>
      <c r="C4483" s="583" t="s">
        <v>8969</v>
      </c>
      <c r="D4483" s="522" t="s">
        <v>16120</v>
      </c>
      <c r="E4483" s="523" t="s">
        <v>9800</v>
      </c>
      <c r="F4483" s="512" t="s">
        <v>16121</v>
      </c>
      <c r="G4483" s="523"/>
      <c r="H4483" s="522" t="s">
        <v>4618</v>
      </c>
      <c r="I4483" s="524">
        <v>16100</v>
      </c>
      <c r="J4483" s="525"/>
    </row>
    <row r="4484" spans="1:10" s="460" customFormat="1" ht="18" customHeight="1">
      <c r="A4484" s="452">
        <v>4479</v>
      </c>
      <c r="B4484" s="497" t="s">
        <v>1391</v>
      </c>
      <c r="C4484" s="452" t="s">
        <v>16122</v>
      </c>
      <c r="D4484" s="728" t="s">
        <v>8995</v>
      </c>
      <c r="E4484" s="470" t="s">
        <v>9466</v>
      </c>
      <c r="F4484" s="467" t="s">
        <v>16123</v>
      </c>
      <c r="G4484" s="452"/>
      <c r="H4484" s="463" t="s">
        <v>13434</v>
      </c>
      <c r="I4484" s="469">
        <v>12166</v>
      </c>
      <c r="J4484" s="470"/>
    </row>
    <row r="4485" spans="1:10" s="460" customFormat="1" ht="18" customHeight="1">
      <c r="A4485" s="452">
        <v>4480</v>
      </c>
      <c r="B4485" s="453" t="s">
        <v>1391</v>
      </c>
      <c r="C4485" s="610" t="s">
        <v>623</v>
      </c>
      <c r="D4485" s="611" t="s">
        <v>8996</v>
      </c>
      <c r="E4485" s="610" t="s">
        <v>863</v>
      </c>
      <c r="F4485" s="612" t="s">
        <v>16124</v>
      </c>
      <c r="G4485" s="592"/>
      <c r="H4485" s="598" t="s">
        <v>4522</v>
      </c>
      <c r="I4485" s="469">
        <v>5100</v>
      </c>
      <c r="J4485" s="459"/>
    </row>
    <row r="4486" spans="1:10" s="460" customFormat="1" ht="18" customHeight="1">
      <c r="A4486" s="452">
        <v>4481</v>
      </c>
      <c r="B4486" s="546" t="s">
        <v>1391</v>
      </c>
      <c r="C4486" s="546" t="s">
        <v>8997</v>
      </c>
      <c r="D4486" s="596" t="s">
        <v>8998</v>
      </c>
      <c r="E4486" s="546" t="s">
        <v>416</v>
      </c>
      <c r="F4486" s="604" t="s">
        <v>8999</v>
      </c>
      <c r="G4486" s="546"/>
      <c r="H4486" s="595" t="s">
        <v>4483</v>
      </c>
      <c r="I4486" s="469">
        <v>36500</v>
      </c>
      <c r="J4486" s="470"/>
    </row>
    <row r="4487" spans="1:10" s="460" customFormat="1" ht="18" customHeight="1">
      <c r="A4487" s="452">
        <v>4482</v>
      </c>
      <c r="B4487" s="497" t="s">
        <v>1391</v>
      </c>
      <c r="C4487" s="497" t="s">
        <v>8997</v>
      </c>
      <c r="D4487" s="498"/>
      <c r="E4487" s="510">
        <v>400</v>
      </c>
      <c r="F4487" s="506" t="s">
        <v>9000</v>
      </c>
      <c r="G4487" s="507"/>
      <c r="H4487" s="502" t="s">
        <v>9480</v>
      </c>
      <c r="I4487" s="469">
        <v>4800</v>
      </c>
      <c r="J4487" s="504" t="s">
        <v>10074</v>
      </c>
    </row>
    <row r="4488" spans="1:10" s="460" customFormat="1" ht="18" customHeight="1">
      <c r="A4488" s="452">
        <v>4483</v>
      </c>
      <c r="B4488" s="497" t="s">
        <v>1391</v>
      </c>
      <c r="C4488" s="497" t="s">
        <v>8997</v>
      </c>
      <c r="D4488" s="498"/>
      <c r="E4488" s="511">
        <v>1</v>
      </c>
      <c r="F4488" s="506" t="s">
        <v>9000</v>
      </c>
      <c r="G4488" s="507"/>
      <c r="H4488" s="502" t="s">
        <v>9480</v>
      </c>
      <c r="I4488" s="469">
        <v>11500</v>
      </c>
      <c r="J4488" s="504" t="s">
        <v>10074</v>
      </c>
    </row>
    <row r="4489" spans="1:10" s="460" customFormat="1" ht="18" customHeight="1">
      <c r="A4489" s="452">
        <v>4484</v>
      </c>
      <c r="B4489" s="453" t="s">
        <v>1391</v>
      </c>
      <c r="C4489" s="453" t="s">
        <v>9001</v>
      </c>
      <c r="D4489" s="461" t="s">
        <v>9002</v>
      </c>
      <c r="E4489" s="453" t="s">
        <v>9443</v>
      </c>
      <c r="F4489" s="462" t="s">
        <v>9003</v>
      </c>
      <c r="G4489" s="453"/>
      <c r="H4489" s="457" t="s">
        <v>4441</v>
      </c>
      <c r="I4489" s="458">
        <v>7800</v>
      </c>
      <c r="J4489" s="470" t="s">
        <v>9004</v>
      </c>
    </row>
    <row r="4490" spans="1:10" s="460" customFormat="1" ht="18" customHeight="1">
      <c r="A4490" s="452">
        <v>4485</v>
      </c>
      <c r="B4490" s="453" t="s">
        <v>1391</v>
      </c>
      <c r="C4490" s="453" t="s">
        <v>9001</v>
      </c>
      <c r="D4490" s="466" t="s">
        <v>9002</v>
      </c>
      <c r="E4490" s="453" t="s">
        <v>9443</v>
      </c>
      <c r="F4490" s="467" t="s">
        <v>9005</v>
      </c>
      <c r="G4490" s="453"/>
      <c r="H4490" s="457" t="s">
        <v>4441</v>
      </c>
      <c r="I4490" s="469">
        <v>7200</v>
      </c>
      <c r="J4490" s="470" t="s">
        <v>6073</v>
      </c>
    </row>
    <row r="4491" spans="1:10" s="460" customFormat="1" ht="18" customHeight="1">
      <c r="A4491" s="452">
        <v>4486</v>
      </c>
      <c r="B4491" s="453" t="s">
        <v>1391</v>
      </c>
      <c r="C4491" s="453" t="s">
        <v>9001</v>
      </c>
      <c r="D4491" s="466" t="s">
        <v>9006</v>
      </c>
      <c r="E4491" s="452" t="s">
        <v>416</v>
      </c>
      <c r="F4491" s="467" t="s">
        <v>9007</v>
      </c>
      <c r="G4491" s="452" t="s">
        <v>4500</v>
      </c>
      <c r="H4491" s="468" t="s">
        <v>4483</v>
      </c>
      <c r="I4491" s="469">
        <v>6800</v>
      </c>
      <c r="J4491" s="470"/>
    </row>
    <row r="4492" spans="1:10" s="460" customFormat="1" ht="18" customHeight="1">
      <c r="A4492" s="452">
        <v>4487</v>
      </c>
      <c r="B4492" s="453" t="s">
        <v>1391</v>
      </c>
      <c r="C4492" s="453" t="s">
        <v>9001</v>
      </c>
      <c r="D4492" s="466" t="s">
        <v>9006</v>
      </c>
      <c r="E4492" s="452" t="s">
        <v>416</v>
      </c>
      <c r="F4492" s="467" t="s">
        <v>9008</v>
      </c>
      <c r="G4492" s="452" t="s">
        <v>4500</v>
      </c>
      <c r="H4492" s="468" t="s">
        <v>4483</v>
      </c>
      <c r="I4492" s="469">
        <v>6200</v>
      </c>
      <c r="J4492" s="470"/>
    </row>
    <row r="4493" spans="1:10" s="460" customFormat="1" ht="18" customHeight="1">
      <c r="A4493" s="452">
        <v>4488</v>
      </c>
      <c r="B4493" s="453" t="s">
        <v>1391</v>
      </c>
      <c r="C4493" s="452" t="s">
        <v>16125</v>
      </c>
      <c r="D4493" s="466" t="s">
        <v>16126</v>
      </c>
      <c r="E4493" s="452" t="s">
        <v>416</v>
      </c>
      <c r="F4493" s="467" t="s">
        <v>16127</v>
      </c>
      <c r="G4493" s="452"/>
      <c r="H4493" s="463" t="s">
        <v>4483</v>
      </c>
      <c r="I4493" s="469"/>
      <c r="J4493" s="470" t="s">
        <v>4485</v>
      </c>
    </row>
    <row r="4494" spans="1:10" s="460" customFormat="1" ht="18" customHeight="1">
      <c r="A4494" s="452">
        <v>4489</v>
      </c>
      <c r="B4494" s="497" t="s">
        <v>1391</v>
      </c>
      <c r="C4494" s="497" t="s">
        <v>9001</v>
      </c>
      <c r="D4494" s="570" t="s">
        <v>9009</v>
      </c>
      <c r="E4494" s="571" t="s">
        <v>9443</v>
      </c>
      <c r="F4494" s="509" t="s">
        <v>9010</v>
      </c>
      <c r="G4494" s="571"/>
      <c r="H4494" s="502" t="s">
        <v>9480</v>
      </c>
      <c r="I4494" s="503">
        <v>8500</v>
      </c>
      <c r="J4494" s="572" t="s">
        <v>9011</v>
      </c>
    </row>
    <row r="4495" spans="1:10" s="460" customFormat="1" ht="18" customHeight="1">
      <c r="A4495" s="452">
        <v>4490</v>
      </c>
      <c r="B4495" s="453" t="s">
        <v>1391</v>
      </c>
      <c r="C4495" s="497" t="s">
        <v>9001</v>
      </c>
      <c r="D4495" s="461" t="s">
        <v>9001</v>
      </c>
      <c r="E4495" s="453" t="s">
        <v>658</v>
      </c>
      <c r="F4495" s="462" t="s">
        <v>9012</v>
      </c>
      <c r="G4495" s="453"/>
      <c r="H4495" s="463" t="s">
        <v>711</v>
      </c>
      <c r="I4495" s="458">
        <v>8200</v>
      </c>
      <c r="J4495" s="459"/>
    </row>
    <row r="4496" spans="1:10" s="460" customFormat="1" ht="18" customHeight="1">
      <c r="A4496" s="452">
        <v>4491</v>
      </c>
      <c r="B4496" s="453" t="s">
        <v>1391</v>
      </c>
      <c r="C4496" s="453" t="s">
        <v>9001</v>
      </c>
      <c r="D4496" s="522" t="s">
        <v>16128</v>
      </c>
      <c r="E4496" s="523" t="s">
        <v>9443</v>
      </c>
      <c r="F4496" s="512" t="s">
        <v>16129</v>
      </c>
      <c r="G4496" s="523"/>
      <c r="H4496" s="522" t="s">
        <v>4618</v>
      </c>
      <c r="I4496" s="524">
        <v>8000</v>
      </c>
      <c r="J4496" s="525"/>
    </row>
    <row r="4497" spans="1:10" s="460" customFormat="1" ht="18" customHeight="1">
      <c r="A4497" s="452">
        <v>4492</v>
      </c>
      <c r="B4497" s="453" t="s">
        <v>1391</v>
      </c>
      <c r="C4497" s="453" t="s">
        <v>9001</v>
      </c>
      <c r="D4497" s="522" t="s">
        <v>16130</v>
      </c>
      <c r="E4497" s="523" t="s">
        <v>9443</v>
      </c>
      <c r="F4497" s="512" t="s">
        <v>16131</v>
      </c>
      <c r="G4497" s="523"/>
      <c r="H4497" s="522" t="s">
        <v>4618</v>
      </c>
      <c r="I4497" s="524">
        <v>6600</v>
      </c>
      <c r="J4497" s="579"/>
    </row>
    <row r="4498" spans="1:10" s="460" customFormat="1" ht="18" customHeight="1">
      <c r="A4498" s="452">
        <v>4493</v>
      </c>
      <c r="B4498" s="453" t="s">
        <v>9457</v>
      </c>
      <c r="C4498" s="453" t="s">
        <v>9013</v>
      </c>
      <c r="D4498" s="461" t="s">
        <v>16132</v>
      </c>
      <c r="E4498" s="481" t="s">
        <v>416</v>
      </c>
      <c r="F4498" s="456" t="s">
        <v>16133</v>
      </c>
      <c r="G4498" s="481" t="s">
        <v>9403</v>
      </c>
      <c r="H4498" s="468" t="s">
        <v>13662</v>
      </c>
      <c r="I4498" s="458">
        <v>8200</v>
      </c>
      <c r="J4498" s="519"/>
    </row>
    <row r="4499" spans="1:10" s="460" customFormat="1" ht="18" customHeight="1">
      <c r="A4499" s="452">
        <v>4494</v>
      </c>
      <c r="B4499" s="453" t="s">
        <v>9457</v>
      </c>
      <c r="C4499" s="453" t="s">
        <v>9013</v>
      </c>
      <c r="D4499" s="461" t="s">
        <v>16132</v>
      </c>
      <c r="E4499" s="481" t="s">
        <v>416</v>
      </c>
      <c r="F4499" s="456" t="s">
        <v>16134</v>
      </c>
      <c r="G4499" s="481" t="s">
        <v>9403</v>
      </c>
      <c r="H4499" s="468" t="s">
        <v>13662</v>
      </c>
      <c r="I4499" s="458">
        <v>10600</v>
      </c>
      <c r="J4499" s="519"/>
    </row>
    <row r="4500" spans="1:10" s="460" customFormat="1" ht="18" customHeight="1">
      <c r="A4500" s="452">
        <v>4495</v>
      </c>
      <c r="B4500" s="453" t="s">
        <v>9457</v>
      </c>
      <c r="C4500" s="453" t="s">
        <v>9013</v>
      </c>
      <c r="D4500" s="461" t="s">
        <v>16132</v>
      </c>
      <c r="E4500" s="481" t="s">
        <v>416</v>
      </c>
      <c r="F4500" s="456" t="s">
        <v>16135</v>
      </c>
      <c r="G4500" s="481" t="s">
        <v>9403</v>
      </c>
      <c r="H4500" s="468" t="s">
        <v>13662</v>
      </c>
      <c r="I4500" s="458">
        <v>10150</v>
      </c>
      <c r="J4500" s="519"/>
    </row>
    <row r="4501" spans="1:10" s="460" customFormat="1" ht="18" customHeight="1">
      <c r="A4501" s="452">
        <v>4496</v>
      </c>
      <c r="B4501" s="453" t="s">
        <v>1391</v>
      </c>
      <c r="C4501" s="453" t="s">
        <v>9013</v>
      </c>
      <c r="D4501" s="466" t="s">
        <v>9014</v>
      </c>
      <c r="E4501" s="452" t="s">
        <v>416</v>
      </c>
      <c r="F4501" s="467" t="s">
        <v>9015</v>
      </c>
      <c r="G4501" s="452" t="s">
        <v>4500</v>
      </c>
      <c r="H4501" s="468" t="s">
        <v>4483</v>
      </c>
      <c r="I4501" s="469">
        <v>6500</v>
      </c>
      <c r="J4501" s="470"/>
    </row>
    <row r="4502" spans="1:10" s="460" customFormat="1" ht="18" customHeight="1">
      <c r="A4502" s="452">
        <v>4497</v>
      </c>
      <c r="B4502" s="453" t="s">
        <v>9457</v>
      </c>
      <c r="C4502" s="453" t="s">
        <v>9013</v>
      </c>
      <c r="D4502" s="454" t="s">
        <v>16136</v>
      </c>
      <c r="E4502" s="481" t="s">
        <v>416</v>
      </c>
      <c r="F4502" s="456" t="s">
        <v>16137</v>
      </c>
      <c r="G4502" s="453" t="s">
        <v>9403</v>
      </c>
      <c r="H4502" s="468" t="s">
        <v>9467</v>
      </c>
      <c r="I4502" s="469">
        <v>7800</v>
      </c>
      <c r="J4502" s="459"/>
    </row>
    <row r="4503" spans="1:10" s="460" customFormat="1" ht="18" customHeight="1">
      <c r="A4503" s="452">
        <v>4498</v>
      </c>
      <c r="B4503" s="453" t="s">
        <v>10316</v>
      </c>
      <c r="C4503" s="453" t="s">
        <v>16138</v>
      </c>
      <c r="D4503" s="466" t="s">
        <v>16139</v>
      </c>
      <c r="E4503" s="453" t="s">
        <v>416</v>
      </c>
      <c r="F4503" s="467" t="s">
        <v>16140</v>
      </c>
      <c r="G4503" s="453"/>
      <c r="H4503" s="468" t="s">
        <v>4477</v>
      </c>
      <c r="I4503" s="469">
        <v>8800</v>
      </c>
      <c r="J4503" s="470"/>
    </row>
    <row r="4504" spans="1:10" s="460" customFormat="1" ht="18" customHeight="1">
      <c r="A4504" s="452">
        <v>4499</v>
      </c>
      <c r="B4504" s="453" t="s">
        <v>1391</v>
      </c>
      <c r="C4504" s="481" t="s">
        <v>9013</v>
      </c>
      <c r="D4504" s="466" t="s">
        <v>9016</v>
      </c>
      <c r="E4504" s="453" t="s">
        <v>416</v>
      </c>
      <c r="F4504" s="467" t="s">
        <v>9017</v>
      </c>
      <c r="G4504" s="452"/>
      <c r="H4504" s="468" t="s">
        <v>4995</v>
      </c>
      <c r="I4504" s="469">
        <v>8800</v>
      </c>
      <c r="J4504" s="459"/>
    </row>
    <row r="4505" spans="1:10" s="460" customFormat="1" ht="18" customHeight="1">
      <c r="A4505" s="452">
        <v>4500</v>
      </c>
      <c r="B4505" s="453" t="s">
        <v>9457</v>
      </c>
      <c r="C4505" s="453" t="s">
        <v>9013</v>
      </c>
      <c r="D4505" s="461" t="s">
        <v>9018</v>
      </c>
      <c r="E4505" s="481" t="s">
        <v>416</v>
      </c>
      <c r="F4505" s="462" t="s">
        <v>16141</v>
      </c>
      <c r="G4505" s="481" t="s">
        <v>9403</v>
      </c>
      <c r="H4505" s="468" t="s">
        <v>9680</v>
      </c>
      <c r="I4505" s="469">
        <v>10000</v>
      </c>
      <c r="J4505" s="459"/>
    </row>
    <row r="4506" spans="1:10" s="460" customFormat="1" ht="18" customHeight="1">
      <c r="A4506" s="452">
        <v>4501</v>
      </c>
      <c r="B4506" s="453" t="s">
        <v>9457</v>
      </c>
      <c r="C4506" s="453" t="s">
        <v>9013</v>
      </c>
      <c r="D4506" s="461" t="s">
        <v>9019</v>
      </c>
      <c r="E4506" s="481" t="s">
        <v>416</v>
      </c>
      <c r="F4506" s="462" t="s">
        <v>16142</v>
      </c>
      <c r="G4506" s="481" t="s">
        <v>9403</v>
      </c>
      <c r="H4506" s="468" t="s">
        <v>9680</v>
      </c>
      <c r="I4506" s="469">
        <v>10000</v>
      </c>
      <c r="J4506" s="459"/>
    </row>
    <row r="4507" spans="1:10" s="460" customFormat="1" ht="18" customHeight="1">
      <c r="A4507" s="452">
        <v>4502</v>
      </c>
      <c r="B4507" s="453" t="s">
        <v>1391</v>
      </c>
      <c r="C4507" s="453" t="s">
        <v>9013</v>
      </c>
      <c r="D4507" s="466" t="s">
        <v>9020</v>
      </c>
      <c r="E4507" s="452" t="s">
        <v>416</v>
      </c>
      <c r="F4507" s="467" t="s">
        <v>9021</v>
      </c>
      <c r="G4507" s="452" t="s">
        <v>4500</v>
      </c>
      <c r="H4507" s="468" t="s">
        <v>4483</v>
      </c>
      <c r="I4507" s="469">
        <v>6600</v>
      </c>
      <c r="J4507" s="470"/>
    </row>
    <row r="4508" spans="1:10" s="460" customFormat="1" ht="18" customHeight="1">
      <c r="A4508" s="452">
        <v>4503</v>
      </c>
      <c r="B4508" s="453" t="s">
        <v>9457</v>
      </c>
      <c r="C4508" s="453" t="s">
        <v>9013</v>
      </c>
      <c r="D4508" s="454" t="s">
        <v>16143</v>
      </c>
      <c r="E4508" s="555" t="s">
        <v>416</v>
      </c>
      <c r="F4508" s="456" t="s">
        <v>16144</v>
      </c>
      <c r="G4508" s="556"/>
      <c r="H4508" s="557" t="s">
        <v>9464</v>
      </c>
      <c r="I4508" s="469">
        <v>8400</v>
      </c>
      <c r="J4508" s="459"/>
    </row>
    <row r="4509" spans="1:10" s="460" customFormat="1" ht="18" customHeight="1">
      <c r="A4509" s="452">
        <v>4504</v>
      </c>
      <c r="B4509" s="453" t="s">
        <v>1391</v>
      </c>
      <c r="C4509" s="453" t="s">
        <v>9013</v>
      </c>
      <c r="D4509" s="454" t="s">
        <v>9022</v>
      </c>
      <c r="E4509" s="455" t="s">
        <v>9443</v>
      </c>
      <c r="F4509" s="456" t="s">
        <v>9023</v>
      </c>
      <c r="G4509" s="453"/>
      <c r="H4509" s="457" t="s">
        <v>4441</v>
      </c>
      <c r="I4509" s="458">
        <v>5600</v>
      </c>
      <c r="J4509" s="459" t="s">
        <v>9024</v>
      </c>
    </row>
    <row r="4510" spans="1:10" s="460" customFormat="1" ht="18" customHeight="1">
      <c r="A4510" s="452">
        <v>4505</v>
      </c>
      <c r="B4510" s="453" t="s">
        <v>9457</v>
      </c>
      <c r="C4510" s="453" t="s">
        <v>9013</v>
      </c>
      <c r="D4510" s="454" t="s">
        <v>16145</v>
      </c>
      <c r="E4510" s="481" t="s">
        <v>416</v>
      </c>
      <c r="F4510" s="456" t="s">
        <v>16146</v>
      </c>
      <c r="G4510" s="481"/>
      <c r="H4510" s="468" t="s">
        <v>9467</v>
      </c>
      <c r="I4510" s="469">
        <v>7000</v>
      </c>
      <c r="J4510" s="459"/>
    </row>
    <row r="4511" spans="1:10" s="460" customFormat="1" ht="18" customHeight="1">
      <c r="A4511" s="452">
        <v>4506</v>
      </c>
      <c r="B4511" s="453" t="s">
        <v>9457</v>
      </c>
      <c r="C4511" s="453" t="s">
        <v>9013</v>
      </c>
      <c r="D4511" s="461" t="s">
        <v>13662</v>
      </c>
      <c r="E4511" s="481" t="s">
        <v>416</v>
      </c>
      <c r="F4511" s="456" t="s">
        <v>16147</v>
      </c>
      <c r="G4511" s="481" t="s">
        <v>9403</v>
      </c>
      <c r="H4511" s="468" t="s">
        <v>13662</v>
      </c>
      <c r="I4511" s="458">
        <v>8200</v>
      </c>
      <c r="J4511" s="519"/>
    </row>
    <row r="4512" spans="1:10" s="460" customFormat="1" ht="18" customHeight="1">
      <c r="A4512" s="452">
        <v>4507</v>
      </c>
      <c r="B4512" s="453" t="s">
        <v>9457</v>
      </c>
      <c r="C4512" s="453" t="s">
        <v>9013</v>
      </c>
      <c r="D4512" s="461" t="s">
        <v>13662</v>
      </c>
      <c r="E4512" s="481" t="s">
        <v>416</v>
      </c>
      <c r="F4512" s="456" t="s">
        <v>16148</v>
      </c>
      <c r="G4512" s="481" t="s">
        <v>9403</v>
      </c>
      <c r="H4512" s="468" t="s">
        <v>13662</v>
      </c>
      <c r="I4512" s="458">
        <v>9970</v>
      </c>
      <c r="J4512" s="519"/>
    </row>
    <row r="4513" spans="1:10" s="460" customFormat="1" ht="18" customHeight="1">
      <c r="A4513" s="452">
        <v>4508</v>
      </c>
      <c r="B4513" s="453" t="s">
        <v>9457</v>
      </c>
      <c r="C4513" s="453" t="s">
        <v>9013</v>
      </c>
      <c r="D4513" s="461" t="s">
        <v>13662</v>
      </c>
      <c r="E4513" s="481" t="s">
        <v>416</v>
      </c>
      <c r="F4513" s="456" t="s">
        <v>16149</v>
      </c>
      <c r="G4513" s="481" t="s">
        <v>9403</v>
      </c>
      <c r="H4513" s="468" t="s">
        <v>13662</v>
      </c>
      <c r="I4513" s="458">
        <v>9950</v>
      </c>
      <c r="J4513" s="519"/>
    </row>
    <row r="4514" spans="1:10" s="460" customFormat="1" ht="18" customHeight="1">
      <c r="A4514" s="452">
        <v>4509</v>
      </c>
      <c r="B4514" s="453" t="s">
        <v>9457</v>
      </c>
      <c r="C4514" s="453" t="s">
        <v>9013</v>
      </c>
      <c r="D4514" s="461" t="s">
        <v>16150</v>
      </c>
      <c r="E4514" s="453" t="s">
        <v>416</v>
      </c>
      <c r="F4514" s="462" t="s">
        <v>16140</v>
      </c>
      <c r="G4514" s="453"/>
      <c r="H4514" s="468" t="s">
        <v>4477</v>
      </c>
      <c r="I4514" s="469">
        <v>8800</v>
      </c>
      <c r="J4514" s="470"/>
    </row>
    <row r="4515" spans="1:10" s="460" customFormat="1" ht="18" customHeight="1">
      <c r="A4515" s="452">
        <v>4510</v>
      </c>
      <c r="B4515" s="453" t="s">
        <v>1391</v>
      </c>
      <c r="C4515" s="453" t="s">
        <v>9025</v>
      </c>
      <c r="D4515" s="461" t="s">
        <v>9026</v>
      </c>
      <c r="E4515" s="453" t="s">
        <v>416</v>
      </c>
      <c r="F4515" s="462" t="s">
        <v>9027</v>
      </c>
      <c r="G4515" s="453"/>
      <c r="H4515" s="463" t="s">
        <v>651</v>
      </c>
      <c r="I4515" s="471">
        <v>9560</v>
      </c>
      <c r="J4515" s="472"/>
    </row>
    <row r="4516" spans="1:10" s="460" customFormat="1" ht="18" customHeight="1">
      <c r="A4516" s="452">
        <v>4511</v>
      </c>
      <c r="B4516" s="497" t="s">
        <v>1391</v>
      </c>
      <c r="C4516" s="497" t="s">
        <v>9025</v>
      </c>
      <c r="D4516" s="570" t="s">
        <v>9028</v>
      </c>
      <c r="E4516" s="571" t="s">
        <v>10432</v>
      </c>
      <c r="F4516" s="509" t="s">
        <v>16151</v>
      </c>
      <c r="G4516" s="452" t="s">
        <v>4500</v>
      </c>
      <c r="H4516" s="502" t="s">
        <v>9480</v>
      </c>
      <c r="I4516" s="503">
        <v>6200</v>
      </c>
      <c r="J4516" s="504" t="s">
        <v>16152</v>
      </c>
    </row>
    <row r="4517" spans="1:10" s="460" customFormat="1" ht="18" customHeight="1">
      <c r="A4517" s="452">
        <v>4512</v>
      </c>
      <c r="B4517" s="497" t="s">
        <v>1391</v>
      </c>
      <c r="C4517" s="497" t="s">
        <v>9025</v>
      </c>
      <c r="D4517" s="570" t="s">
        <v>9028</v>
      </c>
      <c r="E4517" s="571" t="s">
        <v>9443</v>
      </c>
      <c r="F4517" s="509" t="s">
        <v>16151</v>
      </c>
      <c r="G4517" s="452" t="s">
        <v>4500</v>
      </c>
      <c r="H4517" s="502" t="s">
        <v>9480</v>
      </c>
      <c r="I4517" s="503">
        <v>9000</v>
      </c>
      <c r="J4517" s="504" t="s">
        <v>16052</v>
      </c>
    </row>
    <row r="4518" spans="1:10" s="460" customFormat="1" ht="18" customHeight="1">
      <c r="A4518" s="452">
        <v>4513</v>
      </c>
      <c r="B4518" s="497" t="s">
        <v>1391</v>
      </c>
      <c r="C4518" s="501" t="s">
        <v>16153</v>
      </c>
      <c r="D4518" s="570" t="s">
        <v>9029</v>
      </c>
      <c r="E4518" s="571" t="s">
        <v>16154</v>
      </c>
      <c r="F4518" s="509" t="s">
        <v>9030</v>
      </c>
      <c r="G4518" s="571"/>
      <c r="H4518" s="502" t="s">
        <v>9480</v>
      </c>
      <c r="I4518" s="503">
        <v>12300</v>
      </c>
      <c r="J4518" s="572" t="s">
        <v>16155</v>
      </c>
    </row>
    <row r="4519" spans="1:10" s="460" customFormat="1" ht="18" customHeight="1">
      <c r="A4519" s="452">
        <v>4514</v>
      </c>
      <c r="B4519" s="497" t="s">
        <v>1391</v>
      </c>
      <c r="C4519" s="497" t="s">
        <v>9025</v>
      </c>
      <c r="D4519" s="570" t="s">
        <v>9031</v>
      </c>
      <c r="E4519" s="571" t="s">
        <v>10432</v>
      </c>
      <c r="F4519" s="509" t="s">
        <v>9032</v>
      </c>
      <c r="G4519" s="452" t="s">
        <v>4500</v>
      </c>
      <c r="H4519" s="502" t="s">
        <v>9480</v>
      </c>
      <c r="I4519" s="503">
        <v>7000</v>
      </c>
      <c r="J4519" s="572" t="s">
        <v>8889</v>
      </c>
    </row>
    <row r="4520" spans="1:10" s="460" customFormat="1" ht="18" customHeight="1">
      <c r="A4520" s="452">
        <v>4515</v>
      </c>
      <c r="B4520" s="497" t="s">
        <v>1391</v>
      </c>
      <c r="C4520" s="497" t="s">
        <v>9025</v>
      </c>
      <c r="D4520" s="570" t="s">
        <v>9033</v>
      </c>
      <c r="E4520" s="571" t="s">
        <v>9443</v>
      </c>
      <c r="F4520" s="509" t="s">
        <v>9032</v>
      </c>
      <c r="G4520" s="452" t="s">
        <v>4500</v>
      </c>
      <c r="H4520" s="502" t="s">
        <v>9480</v>
      </c>
      <c r="I4520" s="503">
        <v>11300</v>
      </c>
      <c r="J4520" s="673" t="s">
        <v>9034</v>
      </c>
    </row>
    <row r="4521" spans="1:10" s="460" customFormat="1" ht="18" customHeight="1">
      <c r="A4521" s="452">
        <v>4516</v>
      </c>
      <c r="B4521" s="497" t="s">
        <v>1391</v>
      </c>
      <c r="C4521" s="497" t="s">
        <v>9025</v>
      </c>
      <c r="D4521" s="570" t="s">
        <v>9035</v>
      </c>
      <c r="E4521" s="571" t="s">
        <v>9443</v>
      </c>
      <c r="F4521" s="509" t="s">
        <v>9036</v>
      </c>
      <c r="G4521" s="452" t="s">
        <v>4500</v>
      </c>
      <c r="H4521" s="502" t="s">
        <v>9480</v>
      </c>
      <c r="I4521" s="503">
        <v>7500</v>
      </c>
      <c r="J4521" s="673" t="s">
        <v>9037</v>
      </c>
    </row>
    <row r="4522" spans="1:10" s="460" customFormat="1" ht="18" customHeight="1">
      <c r="A4522" s="452">
        <v>4517</v>
      </c>
      <c r="B4522" s="497" t="s">
        <v>1391</v>
      </c>
      <c r="C4522" s="497" t="s">
        <v>9025</v>
      </c>
      <c r="D4522" s="570" t="s">
        <v>9038</v>
      </c>
      <c r="E4522" s="571" t="s">
        <v>9443</v>
      </c>
      <c r="F4522" s="509" t="s">
        <v>9039</v>
      </c>
      <c r="G4522" s="452" t="s">
        <v>4500</v>
      </c>
      <c r="H4522" s="502" t="s">
        <v>9480</v>
      </c>
      <c r="I4522" s="503">
        <v>6900</v>
      </c>
      <c r="J4522" s="572" t="s">
        <v>9040</v>
      </c>
    </row>
    <row r="4523" spans="1:10" s="460" customFormat="1" ht="18" customHeight="1">
      <c r="A4523" s="452">
        <v>4518</v>
      </c>
      <c r="B4523" s="497" t="s">
        <v>1391</v>
      </c>
      <c r="C4523" s="497" t="s">
        <v>9025</v>
      </c>
      <c r="D4523" s="570" t="s">
        <v>16156</v>
      </c>
      <c r="E4523" s="571" t="s">
        <v>9437</v>
      </c>
      <c r="F4523" s="509" t="s">
        <v>9041</v>
      </c>
      <c r="G4523" s="452" t="s">
        <v>4500</v>
      </c>
      <c r="H4523" s="502" t="s">
        <v>9480</v>
      </c>
      <c r="I4523" s="503">
        <v>4800</v>
      </c>
      <c r="J4523" s="572" t="s">
        <v>9042</v>
      </c>
    </row>
    <row r="4524" spans="1:10" s="460" customFormat="1" ht="18" customHeight="1">
      <c r="A4524" s="452">
        <v>4519</v>
      </c>
      <c r="B4524" s="497" t="s">
        <v>1391</v>
      </c>
      <c r="C4524" s="497" t="s">
        <v>9025</v>
      </c>
      <c r="D4524" s="570" t="s">
        <v>16157</v>
      </c>
      <c r="E4524" s="571" t="s">
        <v>9828</v>
      </c>
      <c r="F4524" s="509" t="s">
        <v>9043</v>
      </c>
      <c r="G4524" s="452" t="s">
        <v>4500</v>
      </c>
      <c r="H4524" s="502" t="s">
        <v>9480</v>
      </c>
      <c r="I4524" s="503">
        <v>5600</v>
      </c>
      <c r="J4524" s="504" t="s">
        <v>9044</v>
      </c>
    </row>
    <row r="4525" spans="1:10" s="460" customFormat="1" ht="18" customHeight="1">
      <c r="A4525" s="452">
        <v>4520</v>
      </c>
      <c r="B4525" s="497" t="s">
        <v>1391</v>
      </c>
      <c r="C4525" s="497" t="s">
        <v>9025</v>
      </c>
      <c r="D4525" s="570" t="s">
        <v>16157</v>
      </c>
      <c r="E4525" s="571" t="s">
        <v>16158</v>
      </c>
      <c r="F4525" s="509" t="s">
        <v>9043</v>
      </c>
      <c r="G4525" s="452" t="s">
        <v>4500</v>
      </c>
      <c r="H4525" s="502" t="s">
        <v>9480</v>
      </c>
      <c r="I4525" s="503">
        <v>11300</v>
      </c>
      <c r="J4525" s="504" t="s">
        <v>9045</v>
      </c>
    </row>
    <row r="4526" spans="1:10" s="460" customFormat="1" ht="18" customHeight="1">
      <c r="A4526" s="452">
        <v>4521</v>
      </c>
      <c r="B4526" s="497" t="s">
        <v>1391</v>
      </c>
      <c r="C4526" s="497" t="s">
        <v>9025</v>
      </c>
      <c r="D4526" s="570" t="s">
        <v>9046</v>
      </c>
      <c r="E4526" s="571" t="s">
        <v>9437</v>
      </c>
      <c r="F4526" s="509" t="s">
        <v>9047</v>
      </c>
      <c r="G4526" s="452" t="s">
        <v>4500</v>
      </c>
      <c r="H4526" s="502" t="s">
        <v>9480</v>
      </c>
      <c r="I4526" s="503">
        <v>9600</v>
      </c>
      <c r="J4526" s="504" t="s">
        <v>9042</v>
      </c>
    </row>
    <row r="4527" spans="1:10" s="460" customFormat="1" ht="18" customHeight="1">
      <c r="A4527" s="452">
        <v>4522</v>
      </c>
      <c r="B4527" s="497" t="s">
        <v>1391</v>
      </c>
      <c r="C4527" s="497" t="s">
        <v>9025</v>
      </c>
      <c r="D4527" s="570" t="s">
        <v>16159</v>
      </c>
      <c r="E4527" s="571" t="s">
        <v>9440</v>
      </c>
      <c r="F4527" s="509" t="s">
        <v>2575</v>
      </c>
      <c r="G4527" s="452" t="s">
        <v>4500</v>
      </c>
      <c r="H4527" s="502" t="s">
        <v>9480</v>
      </c>
      <c r="I4527" s="503">
        <v>16500</v>
      </c>
      <c r="J4527" s="504" t="s">
        <v>9048</v>
      </c>
    </row>
    <row r="4528" spans="1:10" s="460" customFormat="1" ht="18" customHeight="1">
      <c r="A4528" s="452">
        <v>4523</v>
      </c>
      <c r="B4528" s="497" t="s">
        <v>1391</v>
      </c>
      <c r="C4528" s="497" t="s">
        <v>9025</v>
      </c>
      <c r="D4528" s="570" t="s">
        <v>16160</v>
      </c>
      <c r="E4528" s="571" t="s">
        <v>9437</v>
      </c>
      <c r="F4528" s="509" t="s">
        <v>2575</v>
      </c>
      <c r="G4528" s="452" t="s">
        <v>4500</v>
      </c>
      <c r="H4528" s="502" t="s">
        <v>9480</v>
      </c>
      <c r="I4528" s="503">
        <v>10600</v>
      </c>
      <c r="J4528" s="504" t="s">
        <v>9042</v>
      </c>
    </row>
    <row r="4529" spans="1:10" s="460" customFormat="1" ht="18" customHeight="1">
      <c r="A4529" s="452">
        <v>4524</v>
      </c>
      <c r="B4529" s="497" t="s">
        <v>1391</v>
      </c>
      <c r="C4529" s="497" t="s">
        <v>9025</v>
      </c>
      <c r="D4529" s="570" t="s">
        <v>9049</v>
      </c>
      <c r="E4529" s="571" t="s">
        <v>10432</v>
      </c>
      <c r="F4529" s="509" t="s">
        <v>9050</v>
      </c>
      <c r="G4529" s="452" t="s">
        <v>4500</v>
      </c>
      <c r="H4529" s="502" t="s">
        <v>9480</v>
      </c>
      <c r="I4529" s="503">
        <v>6000</v>
      </c>
      <c r="J4529" s="504" t="s">
        <v>8889</v>
      </c>
    </row>
    <row r="4530" spans="1:10" s="460" customFormat="1" ht="18" customHeight="1">
      <c r="A4530" s="452">
        <v>4525</v>
      </c>
      <c r="B4530" s="497" t="s">
        <v>1391</v>
      </c>
      <c r="C4530" s="497" t="s">
        <v>9025</v>
      </c>
      <c r="D4530" s="570" t="s">
        <v>9051</v>
      </c>
      <c r="E4530" s="571" t="s">
        <v>10432</v>
      </c>
      <c r="F4530" s="509" t="s">
        <v>9052</v>
      </c>
      <c r="G4530" s="452" t="s">
        <v>4500</v>
      </c>
      <c r="H4530" s="502" t="s">
        <v>9480</v>
      </c>
      <c r="I4530" s="503">
        <v>5600</v>
      </c>
      <c r="J4530" s="504" t="s">
        <v>8889</v>
      </c>
    </row>
    <row r="4531" spans="1:10" s="460" customFormat="1" ht="18" customHeight="1">
      <c r="A4531" s="452">
        <v>4526</v>
      </c>
      <c r="B4531" s="497" t="s">
        <v>1391</v>
      </c>
      <c r="C4531" s="497" t="s">
        <v>9025</v>
      </c>
      <c r="D4531" s="570" t="s">
        <v>9051</v>
      </c>
      <c r="E4531" s="571" t="s">
        <v>16161</v>
      </c>
      <c r="F4531" s="509" t="s">
        <v>9052</v>
      </c>
      <c r="G4531" s="452" t="s">
        <v>4500</v>
      </c>
      <c r="H4531" s="502" t="s">
        <v>9480</v>
      </c>
      <c r="I4531" s="503">
        <v>52000</v>
      </c>
      <c r="J4531" s="504" t="s">
        <v>9053</v>
      </c>
    </row>
    <row r="4532" spans="1:10" s="460" customFormat="1" ht="18" customHeight="1">
      <c r="A4532" s="452">
        <v>4527</v>
      </c>
      <c r="B4532" s="497" t="s">
        <v>1391</v>
      </c>
      <c r="C4532" s="497" t="s">
        <v>9025</v>
      </c>
      <c r="D4532" s="570" t="s">
        <v>9051</v>
      </c>
      <c r="E4532" s="571" t="s">
        <v>9437</v>
      </c>
      <c r="F4532" s="509" t="s">
        <v>9052</v>
      </c>
      <c r="G4532" s="452" t="s">
        <v>4500</v>
      </c>
      <c r="H4532" s="502" t="s">
        <v>9480</v>
      </c>
      <c r="I4532" s="503">
        <v>8875</v>
      </c>
      <c r="J4532" s="504" t="s">
        <v>9042</v>
      </c>
    </row>
    <row r="4533" spans="1:10" s="460" customFormat="1" ht="18" customHeight="1">
      <c r="A4533" s="452">
        <v>4528</v>
      </c>
      <c r="B4533" s="497" t="s">
        <v>1391</v>
      </c>
      <c r="C4533" s="497" t="s">
        <v>9025</v>
      </c>
      <c r="D4533" s="570" t="s">
        <v>16162</v>
      </c>
      <c r="E4533" s="571" t="s">
        <v>10432</v>
      </c>
      <c r="F4533" s="509" t="s">
        <v>9054</v>
      </c>
      <c r="G4533" s="452" t="s">
        <v>4500</v>
      </c>
      <c r="H4533" s="502" t="s">
        <v>9480</v>
      </c>
      <c r="I4533" s="503">
        <v>5700</v>
      </c>
      <c r="J4533" s="504" t="s">
        <v>8889</v>
      </c>
    </row>
    <row r="4534" spans="1:10" s="460" customFormat="1" ht="18" customHeight="1">
      <c r="A4534" s="452">
        <v>4529</v>
      </c>
      <c r="B4534" s="497" t="s">
        <v>1391</v>
      </c>
      <c r="C4534" s="497" t="s">
        <v>9025</v>
      </c>
      <c r="D4534" s="570" t="s">
        <v>16163</v>
      </c>
      <c r="E4534" s="571" t="s">
        <v>9437</v>
      </c>
      <c r="F4534" s="509" t="s">
        <v>9054</v>
      </c>
      <c r="G4534" s="452" t="s">
        <v>4500</v>
      </c>
      <c r="H4534" s="502" t="s">
        <v>9480</v>
      </c>
      <c r="I4534" s="503">
        <v>7600</v>
      </c>
      <c r="J4534" s="572" t="s">
        <v>9042</v>
      </c>
    </row>
    <row r="4535" spans="1:10" s="460" customFormat="1" ht="18" customHeight="1">
      <c r="A4535" s="452">
        <v>4530</v>
      </c>
      <c r="B4535" s="497" t="s">
        <v>1391</v>
      </c>
      <c r="C4535" s="497" t="s">
        <v>9025</v>
      </c>
      <c r="D4535" s="570" t="s">
        <v>9055</v>
      </c>
      <c r="E4535" s="571" t="s">
        <v>10432</v>
      </c>
      <c r="F4535" s="509" t="s">
        <v>9056</v>
      </c>
      <c r="G4535" s="452" t="s">
        <v>4500</v>
      </c>
      <c r="H4535" s="502" t="s">
        <v>9480</v>
      </c>
      <c r="I4535" s="503">
        <v>6200</v>
      </c>
      <c r="J4535" s="572" t="s">
        <v>8889</v>
      </c>
    </row>
    <row r="4536" spans="1:10" s="460" customFormat="1" ht="18" customHeight="1">
      <c r="A4536" s="452">
        <v>4531</v>
      </c>
      <c r="B4536" s="497" t="s">
        <v>1391</v>
      </c>
      <c r="C4536" s="497" t="s">
        <v>9025</v>
      </c>
      <c r="D4536" s="570" t="s">
        <v>9057</v>
      </c>
      <c r="E4536" s="571" t="s">
        <v>9437</v>
      </c>
      <c r="F4536" s="509" t="s">
        <v>9058</v>
      </c>
      <c r="G4536" s="571"/>
      <c r="H4536" s="502" t="s">
        <v>9480</v>
      </c>
      <c r="I4536" s="503">
        <v>7900</v>
      </c>
      <c r="J4536" s="572" t="s">
        <v>9042</v>
      </c>
    </row>
    <row r="4537" spans="1:10" s="460" customFormat="1" ht="18" customHeight="1">
      <c r="A4537" s="452">
        <v>4532</v>
      </c>
      <c r="B4537" s="497" t="s">
        <v>1391</v>
      </c>
      <c r="C4537" s="497" t="s">
        <v>9025</v>
      </c>
      <c r="D4537" s="570" t="s">
        <v>16164</v>
      </c>
      <c r="E4537" s="571" t="s">
        <v>10432</v>
      </c>
      <c r="F4537" s="509" t="s">
        <v>9059</v>
      </c>
      <c r="G4537" s="452" t="s">
        <v>4500</v>
      </c>
      <c r="H4537" s="502" t="s">
        <v>9480</v>
      </c>
      <c r="I4537" s="503">
        <v>6500</v>
      </c>
      <c r="J4537" s="572" t="s">
        <v>8889</v>
      </c>
    </row>
    <row r="4538" spans="1:10" s="460" customFormat="1" ht="18" customHeight="1">
      <c r="A4538" s="452">
        <v>4533</v>
      </c>
      <c r="B4538" s="483" t="s">
        <v>1391</v>
      </c>
      <c r="C4538" s="483" t="s">
        <v>9060</v>
      </c>
      <c r="D4538" s="490" t="s">
        <v>9061</v>
      </c>
      <c r="E4538" s="619">
        <v>1.2</v>
      </c>
      <c r="F4538" s="485" t="s">
        <v>9062</v>
      </c>
      <c r="G4538" s="483"/>
      <c r="H4538" s="491" t="s">
        <v>4551</v>
      </c>
      <c r="I4538" s="492">
        <v>12800</v>
      </c>
      <c r="J4538" s="470"/>
    </row>
    <row r="4539" spans="1:10" s="460" customFormat="1" ht="18" customHeight="1">
      <c r="A4539" s="452">
        <v>4534</v>
      </c>
      <c r="B4539" s="483" t="s">
        <v>1391</v>
      </c>
      <c r="C4539" s="483" t="s">
        <v>9060</v>
      </c>
      <c r="D4539" s="490" t="s">
        <v>9061</v>
      </c>
      <c r="E4539" s="619">
        <v>1.2</v>
      </c>
      <c r="F4539" s="485" t="s">
        <v>9063</v>
      </c>
      <c r="G4539" s="483"/>
      <c r="H4539" s="491" t="s">
        <v>4551</v>
      </c>
      <c r="I4539" s="492">
        <v>12800</v>
      </c>
      <c r="J4539" s="470"/>
    </row>
    <row r="4540" spans="1:10" s="460" customFormat="1" ht="18" customHeight="1">
      <c r="A4540" s="452">
        <v>4535</v>
      </c>
      <c r="B4540" s="453" t="s">
        <v>9457</v>
      </c>
      <c r="C4540" s="481" t="s">
        <v>10201</v>
      </c>
      <c r="D4540" s="454" t="s">
        <v>16165</v>
      </c>
      <c r="E4540" s="481" t="s">
        <v>416</v>
      </c>
      <c r="F4540" s="456" t="s">
        <v>10201</v>
      </c>
      <c r="G4540" s="453" t="s">
        <v>9403</v>
      </c>
      <c r="H4540" s="468" t="s">
        <v>4491</v>
      </c>
      <c r="I4540" s="469">
        <v>8000</v>
      </c>
      <c r="J4540" s="459"/>
    </row>
    <row r="4541" spans="1:10" s="460" customFormat="1" ht="18" customHeight="1">
      <c r="A4541" s="452">
        <v>4536</v>
      </c>
      <c r="B4541" s="453" t="s">
        <v>9457</v>
      </c>
      <c r="C4541" s="481" t="s">
        <v>10201</v>
      </c>
      <c r="D4541" s="461" t="s">
        <v>9064</v>
      </c>
      <c r="E4541" s="481" t="s">
        <v>416</v>
      </c>
      <c r="F4541" s="456" t="s">
        <v>10201</v>
      </c>
      <c r="G4541" s="481" t="s">
        <v>9403</v>
      </c>
      <c r="H4541" s="468" t="s">
        <v>9680</v>
      </c>
      <c r="I4541" s="469">
        <v>7950</v>
      </c>
      <c r="J4541" s="459"/>
    </row>
    <row r="4542" spans="1:10" s="460" customFormat="1" ht="18" customHeight="1">
      <c r="A4542" s="452">
        <v>4537</v>
      </c>
      <c r="B4542" s="452" t="s">
        <v>9457</v>
      </c>
      <c r="C4542" s="452" t="s">
        <v>10201</v>
      </c>
      <c r="D4542" s="466" t="s">
        <v>16166</v>
      </c>
      <c r="E4542" s="452" t="s">
        <v>416</v>
      </c>
      <c r="F4542" s="467" t="s">
        <v>16167</v>
      </c>
      <c r="G4542" s="453" t="s">
        <v>9403</v>
      </c>
      <c r="H4542" s="468" t="s">
        <v>4453</v>
      </c>
      <c r="I4542" s="469">
        <v>10200</v>
      </c>
      <c r="J4542" s="459"/>
    </row>
    <row r="4543" spans="1:10" s="460" customFormat="1" ht="18" customHeight="1">
      <c r="A4543" s="452">
        <v>4538</v>
      </c>
      <c r="B4543" s="453" t="s">
        <v>1391</v>
      </c>
      <c r="C4543" s="453" t="s">
        <v>9065</v>
      </c>
      <c r="D4543" s="466" t="s">
        <v>9066</v>
      </c>
      <c r="E4543" s="576" t="s">
        <v>658</v>
      </c>
      <c r="F4543" s="577" t="s">
        <v>9067</v>
      </c>
      <c r="G4543" s="452" t="s">
        <v>5070</v>
      </c>
      <c r="H4543" s="489" t="s">
        <v>5071</v>
      </c>
      <c r="I4543" s="532">
        <v>8000</v>
      </c>
      <c r="J4543" s="470"/>
    </row>
    <row r="4544" spans="1:10" s="460" customFormat="1" ht="18" customHeight="1">
      <c r="A4544" s="452">
        <v>4539</v>
      </c>
      <c r="B4544" s="453" t="s">
        <v>1391</v>
      </c>
      <c r="C4544" s="453" t="s">
        <v>9065</v>
      </c>
      <c r="D4544" s="466" t="s">
        <v>9068</v>
      </c>
      <c r="E4544" s="452" t="s">
        <v>416</v>
      </c>
      <c r="F4544" s="467" t="s">
        <v>9069</v>
      </c>
      <c r="G4544" s="452" t="s">
        <v>4500</v>
      </c>
      <c r="H4544" s="468" t="s">
        <v>4483</v>
      </c>
      <c r="I4544" s="469">
        <v>8600</v>
      </c>
      <c r="J4544" s="470"/>
    </row>
    <row r="4545" spans="1:10" s="460" customFormat="1" ht="18" customHeight="1">
      <c r="A4545" s="452">
        <v>4540</v>
      </c>
      <c r="B4545" s="452" t="s">
        <v>9457</v>
      </c>
      <c r="C4545" s="452" t="s">
        <v>10201</v>
      </c>
      <c r="D4545" s="466" t="s">
        <v>16168</v>
      </c>
      <c r="E4545" s="452" t="s">
        <v>416</v>
      </c>
      <c r="F4545" s="467" t="s">
        <v>9070</v>
      </c>
      <c r="G4545" s="453" t="s">
        <v>9403</v>
      </c>
      <c r="H4545" s="468" t="s">
        <v>4453</v>
      </c>
      <c r="I4545" s="469">
        <v>9000</v>
      </c>
      <c r="J4545" s="459"/>
    </row>
    <row r="4546" spans="1:10" s="460" customFormat="1" ht="18" customHeight="1">
      <c r="A4546" s="452">
        <v>4541</v>
      </c>
      <c r="B4546" s="483" t="s">
        <v>1391</v>
      </c>
      <c r="C4546" s="483" t="s">
        <v>9071</v>
      </c>
      <c r="D4546" s="490" t="s">
        <v>9072</v>
      </c>
      <c r="E4546" s="619">
        <v>1</v>
      </c>
      <c r="F4546" s="485" t="s">
        <v>9073</v>
      </c>
      <c r="G4546" s="483" t="s">
        <v>4500</v>
      </c>
      <c r="H4546" s="491" t="s">
        <v>4551</v>
      </c>
      <c r="I4546" s="492">
        <v>10000</v>
      </c>
      <c r="J4546" s="470"/>
    </row>
    <row r="4547" spans="1:10" s="460" customFormat="1" ht="18" customHeight="1">
      <c r="A4547" s="452">
        <v>4542</v>
      </c>
      <c r="B4547" s="483" t="s">
        <v>1391</v>
      </c>
      <c r="C4547" s="483" t="s">
        <v>9071</v>
      </c>
      <c r="D4547" s="522" t="s">
        <v>16169</v>
      </c>
      <c r="E4547" s="523" t="s">
        <v>9443</v>
      </c>
      <c r="F4547" s="512" t="s">
        <v>16170</v>
      </c>
      <c r="G4547" s="523" t="s">
        <v>13629</v>
      </c>
      <c r="H4547" s="522" t="s">
        <v>4618</v>
      </c>
      <c r="I4547" s="524">
        <v>11400</v>
      </c>
      <c r="J4547" s="579"/>
    </row>
    <row r="4548" spans="1:10" s="460" customFormat="1" ht="18" customHeight="1">
      <c r="A4548" s="452">
        <v>4543</v>
      </c>
      <c r="B4548" s="453" t="s">
        <v>1391</v>
      </c>
      <c r="C4548" s="481" t="s">
        <v>8010</v>
      </c>
      <c r="D4548" s="461" t="s">
        <v>9074</v>
      </c>
      <c r="E4548" s="453" t="s">
        <v>416</v>
      </c>
      <c r="F4548" s="462" t="s">
        <v>9075</v>
      </c>
      <c r="G4548" s="481" t="s">
        <v>4500</v>
      </c>
      <c r="H4548" s="468" t="s">
        <v>4483</v>
      </c>
      <c r="I4548" s="469">
        <v>13200</v>
      </c>
      <c r="J4548" s="470"/>
    </row>
    <row r="4549" spans="1:10" s="460" customFormat="1" ht="18" customHeight="1">
      <c r="A4549" s="452">
        <v>4544</v>
      </c>
      <c r="B4549" s="453" t="s">
        <v>1391</v>
      </c>
      <c r="C4549" s="453" t="s">
        <v>8010</v>
      </c>
      <c r="D4549" s="461" t="s">
        <v>9076</v>
      </c>
      <c r="E4549" s="453" t="s">
        <v>416</v>
      </c>
      <c r="F4549" s="462" t="s">
        <v>9077</v>
      </c>
      <c r="G4549" s="453" t="s">
        <v>4500</v>
      </c>
      <c r="H4549" s="463" t="s">
        <v>4483</v>
      </c>
      <c r="I4549" s="469">
        <v>12143</v>
      </c>
      <c r="J4549" s="470"/>
    </row>
    <row r="4550" spans="1:10" s="460" customFormat="1" ht="18" customHeight="1">
      <c r="A4550" s="452">
        <v>4545</v>
      </c>
      <c r="B4550" s="453" t="s">
        <v>1391</v>
      </c>
      <c r="C4550" s="453" t="s">
        <v>8010</v>
      </c>
      <c r="D4550" s="461" t="s">
        <v>9078</v>
      </c>
      <c r="E4550" s="453" t="s">
        <v>416</v>
      </c>
      <c r="F4550" s="462" t="s">
        <v>9079</v>
      </c>
      <c r="G4550" s="453" t="s">
        <v>4500</v>
      </c>
      <c r="H4550" s="463" t="s">
        <v>4483</v>
      </c>
      <c r="I4550" s="469">
        <v>17000</v>
      </c>
      <c r="J4550" s="470"/>
    </row>
    <row r="4551" spans="1:10" s="460" customFormat="1" ht="18" customHeight="1">
      <c r="A4551" s="452">
        <v>4546</v>
      </c>
      <c r="B4551" s="453" t="s">
        <v>1391</v>
      </c>
      <c r="C4551" s="453" t="s">
        <v>8010</v>
      </c>
      <c r="D4551" s="461" t="s">
        <v>9080</v>
      </c>
      <c r="E4551" s="453" t="s">
        <v>416</v>
      </c>
      <c r="F4551" s="462" t="s">
        <v>9081</v>
      </c>
      <c r="G4551" s="453" t="s">
        <v>4500</v>
      </c>
      <c r="H4551" s="463" t="s">
        <v>4483</v>
      </c>
      <c r="I4551" s="469">
        <v>14143</v>
      </c>
      <c r="J4551" s="459"/>
    </row>
    <row r="4552" spans="1:10" s="460" customFormat="1" ht="18" customHeight="1">
      <c r="A4552" s="452">
        <v>4547</v>
      </c>
      <c r="B4552" s="453" t="s">
        <v>1391</v>
      </c>
      <c r="C4552" s="453" t="s">
        <v>8010</v>
      </c>
      <c r="D4552" s="461" t="s">
        <v>9082</v>
      </c>
      <c r="E4552" s="453" t="s">
        <v>416</v>
      </c>
      <c r="F4552" s="462" t="s">
        <v>9083</v>
      </c>
      <c r="G4552" s="453" t="s">
        <v>4500</v>
      </c>
      <c r="H4552" s="463" t="s">
        <v>4483</v>
      </c>
      <c r="I4552" s="469">
        <v>13200</v>
      </c>
      <c r="J4552" s="470"/>
    </row>
    <row r="4553" spans="1:10" s="460" customFormat="1" ht="18" customHeight="1">
      <c r="A4553" s="452">
        <v>4548</v>
      </c>
      <c r="B4553" s="453" t="s">
        <v>1391</v>
      </c>
      <c r="C4553" s="453" t="s">
        <v>8010</v>
      </c>
      <c r="D4553" s="461" t="s">
        <v>9084</v>
      </c>
      <c r="E4553" s="453" t="s">
        <v>416</v>
      </c>
      <c r="F4553" s="462" t="s">
        <v>9085</v>
      </c>
      <c r="G4553" s="453" t="s">
        <v>4500</v>
      </c>
      <c r="H4553" s="463" t="s">
        <v>4483</v>
      </c>
      <c r="I4553" s="469">
        <v>14142</v>
      </c>
      <c r="J4553" s="470"/>
    </row>
    <row r="4554" spans="1:10" s="460" customFormat="1" ht="18" customHeight="1">
      <c r="A4554" s="452">
        <v>4549</v>
      </c>
      <c r="B4554" s="453" t="s">
        <v>1391</v>
      </c>
      <c r="C4554" s="481" t="s">
        <v>8010</v>
      </c>
      <c r="D4554" s="454" t="s">
        <v>9086</v>
      </c>
      <c r="E4554" s="453" t="s">
        <v>416</v>
      </c>
      <c r="F4554" s="462" t="s">
        <v>9087</v>
      </c>
      <c r="G4554" s="453" t="s">
        <v>4500</v>
      </c>
      <c r="H4554" s="463" t="s">
        <v>4483</v>
      </c>
      <c r="I4554" s="458">
        <v>17000</v>
      </c>
      <c r="J4554" s="470"/>
    </row>
    <row r="4555" spans="1:10" s="460" customFormat="1" ht="18" customHeight="1">
      <c r="A4555" s="452">
        <v>4550</v>
      </c>
      <c r="B4555" s="453" t="s">
        <v>1391</v>
      </c>
      <c r="C4555" s="481" t="s">
        <v>8010</v>
      </c>
      <c r="D4555" s="466" t="s">
        <v>9088</v>
      </c>
      <c r="E4555" s="453" t="s">
        <v>416</v>
      </c>
      <c r="F4555" s="467" t="s">
        <v>9089</v>
      </c>
      <c r="G4555" s="452" t="s">
        <v>4500</v>
      </c>
      <c r="H4555" s="489" t="s">
        <v>4483</v>
      </c>
      <c r="I4555" s="469">
        <v>12143</v>
      </c>
      <c r="J4555" s="470"/>
    </row>
    <row r="4556" spans="1:10" s="460" customFormat="1" ht="18" customHeight="1">
      <c r="A4556" s="452">
        <v>4551</v>
      </c>
      <c r="B4556" s="453" t="s">
        <v>1391</v>
      </c>
      <c r="C4556" s="453" t="s">
        <v>8010</v>
      </c>
      <c r="D4556" s="461" t="s">
        <v>9090</v>
      </c>
      <c r="E4556" s="453" t="s">
        <v>416</v>
      </c>
      <c r="F4556" s="462" t="s">
        <v>9091</v>
      </c>
      <c r="G4556" s="453" t="s">
        <v>4500</v>
      </c>
      <c r="H4556" s="463" t="s">
        <v>4483</v>
      </c>
      <c r="I4556" s="469">
        <v>15000</v>
      </c>
      <c r="J4556" s="470"/>
    </row>
    <row r="4557" spans="1:10" s="460" customFormat="1" ht="18" customHeight="1">
      <c r="A4557" s="452">
        <v>4552</v>
      </c>
      <c r="B4557" s="453" t="s">
        <v>1391</v>
      </c>
      <c r="C4557" s="481" t="s">
        <v>8010</v>
      </c>
      <c r="D4557" s="466" t="s">
        <v>9092</v>
      </c>
      <c r="E4557" s="453" t="s">
        <v>416</v>
      </c>
      <c r="F4557" s="467" t="s">
        <v>9093</v>
      </c>
      <c r="G4557" s="452" t="s">
        <v>4500</v>
      </c>
      <c r="H4557" s="468" t="s">
        <v>4483</v>
      </c>
      <c r="I4557" s="469">
        <v>13570</v>
      </c>
      <c r="J4557" s="470"/>
    </row>
    <row r="4558" spans="1:10" s="460" customFormat="1" ht="18" customHeight="1">
      <c r="A4558" s="452">
        <v>4553</v>
      </c>
      <c r="B4558" s="453" t="s">
        <v>1391</v>
      </c>
      <c r="C4558" s="453" t="s">
        <v>9094</v>
      </c>
      <c r="D4558" s="466" t="s">
        <v>9095</v>
      </c>
      <c r="E4558" s="453" t="s">
        <v>9466</v>
      </c>
      <c r="F4558" s="467" t="s">
        <v>9096</v>
      </c>
      <c r="G4558" s="453" t="s">
        <v>9403</v>
      </c>
      <c r="H4558" s="457" t="s">
        <v>4441</v>
      </c>
      <c r="I4558" s="469">
        <v>6200</v>
      </c>
      <c r="J4558" s="470" t="s">
        <v>16171</v>
      </c>
    </row>
    <row r="4559" spans="1:10" s="460" customFormat="1" ht="18" customHeight="1">
      <c r="A4559" s="452">
        <v>4554</v>
      </c>
      <c r="B4559" s="453" t="s">
        <v>1391</v>
      </c>
      <c r="C4559" s="453" t="s">
        <v>9094</v>
      </c>
      <c r="D4559" s="461" t="s">
        <v>9097</v>
      </c>
      <c r="E4559" s="453" t="s">
        <v>9466</v>
      </c>
      <c r="F4559" s="462" t="s">
        <v>9098</v>
      </c>
      <c r="G4559" s="453" t="s">
        <v>9403</v>
      </c>
      <c r="H4559" s="457" t="s">
        <v>4441</v>
      </c>
      <c r="I4559" s="458">
        <v>6800</v>
      </c>
      <c r="J4559" s="470" t="s">
        <v>9099</v>
      </c>
    </row>
    <row r="4560" spans="1:10" s="460" customFormat="1" ht="18" customHeight="1">
      <c r="A4560" s="452">
        <v>4555</v>
      </c>
      <c r="B4560" s="453" t="s">
        <v>1391</v>
      </c>
      <c r="C4560" s="453" t="s">
        <v>9094</v>
      </c>
      <c r="D4560" s="461" t="s">
        <v>9100</v>
      </c>
      <c r="E4560" s="453" t="s">
        <v>9466</v>
      </c>
      <c r="F4560" s="462" t="s">
        <v>9101</v>
      </c>
      <c r="G4560" s="453" t="s">
        <v>9403</v>
      </c>
      <c r="H4560" s="457" t="s">
        <v>4441</v>
      </c>
      <c r="I4560" s="458">
        <v>7450</v>
      </c>
      <c r="J4560" s="470" t="s">
        <v>9099</v>
      </c>
    </row>
    <row r="4561" spans="1:10" s="460" customFormat="1" ht="18" customHeight="1">
      <c r="A4561" s="452">
        <v>4556</v>
      </c>
      <c r="B4561" s="453" t="s">
        <v>1391</v>
      </c>
      <c r="C4561" s="453" t="s">
        <v>9094</v>
      </c>
      <c r="D4561" s="466" t="s">
        <v>9102</v>
      </c>
      <c r="E4561" s="453" t="s">
        <v>9466</v>
      </c>
      <c r="F4561" s="467" t="s">
        <v>9103</v>
      </c>
      <c r="G4561" s="453" t="s">
        <v>9403</v>
      </c>
      <c r="H4561" s="457" t="s">
        <v>4441</v>
      </c>
      <c r="I4561" s="469">
        <v>6400</v>
      </c>
      <c r="J4561" s="470" t="s">
        <v>9099</v>
      </c>
    </row>
    <row r="4562" spans="1:10" s="460" customFormat="1" ht="18" customHeight="1">
      <c r="A4562" s="452">
        <v>4557</v>
      </c>
      <c r="B4562" s="453" t="s">
        <v>1391</v>
      </c>
      <c r="C4562" s="453" t="s">
        <v>9094</v>
      </c>
      <c r="D4562" s="461" t="s">
        <v>9104</v>
      </c>
      <c r="E4562" s="453" t="s">
        <v>9604</v>
      </c>
      <c r="F4562" s="462" t="s">
        <v>9106</v>
      </c>
      <c r="G4562" s="453"/>
      <c r="H4562" s="457" t="s">
        <v>4441</v>
      </c>
      <c r="I4562" s="458">
        <v>8900</v>
      </c>
      <c r="J4562" s="470" t="s">
        <v>9107</v>
      </c>
    </row>
    <row r="4563" spans="1:10" s="460" customFormat="1" ht="18" customHeight="1">
      <c r="A4563" s="452">
        <v>4558</v>
      </c>
      <c r="B4563" s="453" t="s">
        <v>1391</v>
      </c>
      <c r="C4563" s="453" t="s">
        <v>9094</v>
      </c>
      <c r="D4563" s="461" t="s">
        <v>9104</v>
      </c>
      <c r="E4563" s="453" t="s">
        <v>16172</v>
      </c>
      <c r="F4563" s="462" t="s">
        <v>9108</v>
      </c>
      <c r="G4563" s="453"/>
      <c r="H4563" s="457" t="s">
        <v>4441</v>
      </c>
      <c r="I4563" s="458">
        <v>6700</v>
      </c>
      <c r="J4563" s="470" t="s">
        <v>9109</v>
      </c>
    </row>
    <row r="4564" spans="1:10" s="460" customFormat="1" ht="18" customHeight="1">
      <c r="A4564" s="452">
        <v>4559</v>
      </c>
      <c r="B4564" s="453" t="s">
        <v>1391</v>
      </c>
      <c r="C4564" s="453" t="s">
        <v>9094</v>
      </c>
      <c r="D4564" s="466" t="s">
        <v>9110</v>
      </c>
      <c r="E4564" s="453" t="s">
        <v>9466</v>
      </c>
      <c r="F4564" s="467" t="s">
        <v>9111</v>
      </c>
      <c r="G4564" s="453" t="s">
        <v>9403</v>
      </c>
      <c r="H4564" s="457" t="s">
        <v>4441</v>
      </c>
      <c r="I4564" s="469">
        <v>6300</v>
      </c>
      <c r="J4564" s="470" t="s">
        <v>9112</v>
      </c>
    </row>
    <row r="4565" spans="1:10" s="460" customFormat="1" ht="18" customHeight="1">
      <c r="A4565" s="452">
        <v>4560</v>
      </c>
      <c r="B4565" s="453" t="s">
        <v>1391</v>
      </c>
      <c r="C4565" s="453" t="s">
        <v>9094</v>
      </c>
      <c r="D4565" s="461" t="s">
        <v>9113</v>
      </c>
      <c r="E4565" s="453" t="s">
        <v>416</v>
      </c>
      <c r="F4565" s="462" t="s">
        <v>9114</v>
      </c>
      <c r="G4565" s="453"/>
      <c r="H4565" s="457" t="s">
        <v>4441</v>
      </c>
      <c r="I4565" s="458">
        <v>9600</v>
      </c>
      <c r="J4565" s="470"/>
    </row>
    <row r="4566" spans="1:10" s="460" customFormat="1" ht="18" customHeight="1">
      <c r="A4566" s="452">
        <v>4561</v>
      </c>
      <c r="B4566" s="453" t="s">
        <v>1391</v>
      </c>
      <c r="C4566" s="453" t="s">
        <v>9094</v>
      </c>
      <c r="D4566" s="461"/>
      <c r="E4566" s="453" t="s">
        <v>15078</v>
      </c>
      <c r="F4566" s="462" t="s">
        <v>9115</v>
      </c>
      <c r="G4566" s="453" t="s">
        <v>9403</v>
      </c>
      <c r="H4566" s="457" t="s">
        <v>4441</v>
      </c>
      <c r="I4566" s="458">
        <v>2780</v>
      </c>
      <c r="J4566" s="470" t="s">
        <v>9116</v>
      </c>
    </row>
    <row r="4567" spans="1:10" s="460" customFormat="1" ht="18" customHeight="1">
      <c r="A4567" s="452">
        <v>4562</v>
      </c>
      <c r="B4567" s="453" t="s">
        <v>1391</v>
      </c>
      <c r="C4567" s="453" t="s">
        <v>9094</v>
      </c>
      <c r="D4567" s="461"/>
      <c r="E4567" s="453" t="s">
        <v>10432</v>
      </c>
      <c r="F4567" s="462" t="s">
        <v>9117</v>
      </c>
      <c r="G4567" s="453" t="s">
        <v>9403</v>
      </c>
      <c r="H4567" s="457" t="s">
        <v>4441</v>
      </c>
      <c r="I4567" s="458">
        <v>4140</v>
      </c>
      <c r="J4567" s="470" t="s">
        <v>8248</v>
      </c>
    </row>
    <row r="4568" spans="1:10" s="460" customFormat="1" ht="18" customHeight="1">
      <c r="A4568" s="452">
        <v>4563</v>
      </c>
      <c r="B4568" s="453" t="s">
        <v>1391</v>
      </c>
      <c r="C4568" s="453" t="s">
        <v>9094</v>
      </c>
      <c r="D4568" s="461"/>
      <c r="E4568" s="453" t="s">
        <v>9437</v>
      </c>
      <c r="F4568" s="462" t="s">
        <v>9118</v>
      </c>
      <c r="G4568" s="453" t="s">
        <v>9403</v>
      </c>
      <c r="H4568" s="457" t="s">
        <v>4441</v>
      </c>
      <c r="I4568" s="458">
        <v>6000</v>
      </c>
      <c r="J4568" s="470" t="s">
        <v>9119</v>
      </c>
    </row>
    <row r="4569" spans="1:10" s="460" customFormat="1" ht="18" customHeight="1">
      <c r="A4569" s="452">
        <v>4564</v>
      </c>
      <c r="B4569" s="453" t="s">
        <v>1391</v>
      </c>
      <c r="C4569" s="453" t="s">
        <v>9094</v>
      </c>
      <c r="D4569" s="461"/>
      <c r="E4569" s="453" t="s">
        <v>416</v>
      </c>
      <c r="F4569" s="462" t="s">
        <v>9120</v>
      </c>
      <c r="G4569" s="453" t="s">
        <v>9403</v>
      </c>
      <c r="H4569" s="457" t="s">
        <v>4441</v>
      </c>
      <c r="I4569" s="458">
        <v>4600</v>
      </c>
      <c r="J4569" s="470"/>
    </row>
    <row r="4570" spans="1:10" s="460" customFormat="1" ht="18" customHeight="1">
      <c r="A4570" s="452">
        <v>4565</v>
      </c>
      <c r="B4570" s="453" t="s">
        <v>1391</v>
      </c>
      <c r="C4570" s="453" t="s">
        <v>9094</v>
      </c>
      <c r="D4570" s="466"/>
      <c r="E4570" s="453" t="s">
        <v>9466</v>
      </c>
      <c r="F4570" s="467" t="s">
        <v>9121</v>
      </c>
      <c r="G4570" s="453" t="s">
        <v>9403</v>
      </c>
      <c r="H4570" s="457" t="s">
        <v>4441</v>
      </c>
      <c r="I4570" s="469">
        <v>7300</v>
      </c>
      <c r="J4570" s="470" t="s">
        <v>9122</v>
      </c>
    </row>
    <row r="4571" spans="1:10" s="460" customFormat="1" ht="18" customHeight="1">
      <c r="A4571" s="452">
        <v>4566</v>
      </c>
      <c r="B4571" s="453" t="s">
        <v>1391</v>
      </c>
      <c r="C4571" s="453" t="s">
        <v>9094</v>
      </c>
      <c r="D4571" s="461"/>
      <c r="E4571" s="453" t="s">
        <v>9466</v>
      </c>
      <c r="F4571" s="462" t="s">
        <v>377</v>
      </c>
      <c r="G4571" s="453" t="s">
        <v>9403</v>
      </c>
      <c r="H4571" s="457" t="s">
        <v>4441</v>
      </c>
      <c r="I4571" s="458">
        <v>6700</v>
      </c>
      <c r="J4571" s="470" t="s">
        <v>9123</v>
      </c>
    </row>
    <row r="4572" spans="1:10" s="460" customFormat="1" ht="18" customHeight="1">
      <c r="A4572" s="452">
        <v>4567</v>
      </c>
      <c r="B4572" s="453" t="s">
        <v>1391</v>
      </c>
      <c r="C4572" s="453" t="s">
        <v>9094</v>
      </c>
      <c r="D4572" s="461"/>
      <c r="E4572" s="453" t="s">
        <v>9466</v>
      </c>
      <c r="F4572" s="462" t="s">
        <v>382</v>
      </c>
      <c r="G4572" s="453" t="s">
        <v>9403</v>
      </c>
      <c r="H4572" s="457" t="s">
        <v>4441</v>
      </c>
      <c r="I4572" s="458">
        <v>3800</v>
      </c>
      <c r="J4572" s="470" t="s">
        <v>9124</v>
      </c>
    </row>
    <row r="4573" spans="1:10" s="460" customFormat="1" ht="18" customHeight="1">
      <c r="A4573" s="452">
        <v>4568</v>
      </c>
      <c r="B4573" s="453" t="s">
        <v>1391</v>
      </c>
      <c r="C4573" s="513" t="s">
        <v>16173</v>
      </c>
      <c r="D4573" s="512" t="s">
        <v>16174</v>
      </c>
      <c r="E4573" s="513" t="s">
        <v>9466</v>
      </c>
      <c r="F4573" s="467" t="s">
        <v>16175</v>
      </c>
      <c r="G4573" s="513" t="s">
        <v>9403</v>
      </c>
      <c r="H4573" s="527" t="s">
        <v>9493</v>
      </c>
      <c r="I4573" s="458">
        <v>8300</v>
      </c>
      <c r="J4573" s="569"/>
    </row>
    <row r="4574" spans="1:10" s="460" customFormat="1" ht="18" customHeight="1">
      <c r="A4574" s="452">
        <v>4569</v>
      </c>
      <c r="B4574" s="453" t="s">
        <v>1391</v>
      </c>
      <c r="C4574" s="453" t="s">
        <v>9125</v>
      </c>
      <c r="D4574" s="461" t="s">
        <v>9126</v>
      </c>
      <c r="E4574" s="453" t="s">
        <v>15970</v>
      </c>
      <c r="F4574" s="462" t="s">
        <v>9127</v>
      </c>
      <c r="G4574" s="453"/>
      <c r="H4574" s="457" t="s">
        <v>4441</v>
      </c>
      <c r="I4574" s="458">
        <v>13200</v>
      </c>
      <c r="J4574" s="470" t="s">
        <v>9128</v>
      </c>
    </row>
    <row r="4575" spans="1:10" s="460" customFormat="1" ht="18" customHeight="1">
      <c r="A4575" s="452">
        <v>4570</v>
      </c>
      <c r="B4575" s="453" t="s">
        <v>1391</v>
      </c>
      <c r="C4575" s="453" t="s">
        <v>9129</v>
      </c>
      <c r="D4575" s="461" t="s">
        <v>9130</v>
      </c>
      <c r="E4575" s="453" t="s">
        <v>4488</v>
      </c>
      <c r="F4575" s="462" t="s">
        <v>9131</v>
      </c>
      <c r="G4575" s="453"/>
      <c r="H4575" s="457" t="s">
        <v>4441</v>
      </c>
      <c r="I4575" s="458">
        <v>8100</v>
      </c>
      <c r="J4575" s="470" t="s">
        <v>9132</v>
      </c>
    </row>
    <row r="4576" spans="1:10" s="460" customFormat="1" ht="18" customHeight="1">
      <c r="A4576" s="452">
        <v>4571</v>
      </c>
      <c r="B4576" s="453" t="s">
        <v>1391</v>
      </c>
      <c r="C4576" s="453" t="s">
        <v>9133</v>
      </c>
      <c r="D4576" s="461" t="s">
        <v>9134</v>
      </c>
      <c r="E4576" s="453" t="s">
        <v>9437</v>
      </c>
      <c r="F4576" s="462" t="s">
        <v>9135</v>
      </c>
      <c r="G4576" s="453"/>
      <c r="H4576" s="457" t="s">
        <v>4441</v>
      </c>
      <c r="I4576" s="458">
        <v>7800</v>
      </c>
      <c r="J4576" s="470" t="s">
        <v>9119</v>
      </c>
    </row>
    <row r="4577" spans="1:10" s="460" customFormat="1" ht="18" customHeight="1">
      <c r="A4577" s="452">
        <v>4572</v>
      </c>
      <c r="B4577" s="453" t="s">
        <v>1391</v>
      </c>
      <c r="C4577" s="453" t="s">
        <v>9133</v>
      </c>
      <c r="D4577" s="461" t="s">
        <v>9136</v>
      </c>
      <c r="E4577" s="453" t="s">
        <v>9466</v>
      </c>
      <c r="F4577" s="462" t="s">
        <v>9137</v>
      </c>
      <c r="G4577" s="453"/>
      <c r="H4577" s="457" t="s">
        <v>4441</v>
      </c>
      <c r="I4577" s="458">
        <v>17300</v>
      </c>
      <c r="J4577" s="470" t="s">
        <v>9138</v>
      </c>
    </row>
    <row r="4578" spans="1:10" s="460" customFormat="1" ht="18" customHeight="1">
      <c r="A4578" s="452">
        <v>4573</v>
      </c>
      <c r="B4578" s="453" t="s">
        <v>1391</v>
      </c>
      <c r="C4578" s="513" t="s">
        <v>16176</v>
      </c>
      <c r="D4578" s="512" t="s">
        <v>16177</v>
      </c>
      <c r="E4578" s="513" t="s">
        <v>9466</v>
      </c>
      <c r="F4578" s="467" t="s">
        <v>16178</v>
      </c>
      <c r="G4578" s="513" t="s">
        <v>9403</v>
      </c>
      <c r="H4578" s="527" t="s">
        <v>9493</v>
      </c>
      <c r="I4578" s="458">
        <v>9900</v>
      </c>
      <c r="J4578" s="569"/>
    </row>
    <row r="4579" spans="1:10" s="460" customFormat="1" ht="18" customHeight="1">
      <c r="A4579" s="452">
        <v>4574</v>
      </c>
      <c r="B4579" s="453" t="s">
        <v>1391</v>
      </c>
      <c r="C4579" s="513" t="s">
        <v>16176</v>
      </c>
      <c r="D4579" s="512" t="s">
        <v>16177</v>
      </c>
      <c r="E4579" s="513" t="s">
        <v>9466</v>
      </c>
      <c r="F4579" s="467" t="s">
        <v>16179</v>
      </c>
      <c r="G4579" s="513" t="s">
        <v>9403</v>
      </c>
      <c r="H4579" s="512" t="s">
        <v>9493</v>
      </c>
      <c r="I4579" s="458">
        <v>9500</v>
      </c>
      <c r="J4579" s="545"/>
    </row>
    <row r="4580" spans="1:10" s="460" customFormat="1" ht="18" customHeight="1">
      <c r="A4580" s="452">
        <v>4575</v>
      </c>
      <c r="B4580" s="453" t="s">
        <v>1391</v>
      </c>
      <c r="C4580" s="513" t="s">
        <v>16176</v>
      </c>
      <c r="D4580" s="512" t="s">
        <v>16180</v>
      </c>
      <c r="E4580" s="513" t="s">
        <v>9466</v>
      </c>
      <c r="F4580" s="467" t="s">
        <v>16181</v>
      </c>
      <c r="G4580" s="513" t="s">
        <v>9403</v>
      </c>
      <c r="H4580" s="512" t="s">
        <v>9493</v>
      </c>
      <c r="I4580" s="458">
        <v>11714</v>
      </c>
      <c r="J4580" s="545"/>
    </row>
    <row r="4581" spans="1:10" s="460" customFormat="1" ht="18" customHeight="1">
      <c r="A4581" s="452">
        <v>4576</v>
      </c>
      <c r="B4581" s="546" t="s">
        <v>1391</v>
      </c>
      <c r="C4581" s="546" t="s">
        <v>9139</v>
      </c>
      <c r="D4581" s="596" t="s">
        <v>9140</v>
      </c>
      <c r="E4581" s="546" t="s">
        <v>9800</v>
      </c>
      <c r="F4581" s="604" t="s">
        <v>9141</v>
      </c>
      <c r="G4581" s="546"/>
      <c r="H4581" s="605" t="s">
        <v>4441</v>
      </c>
      <c r="I4581" s="458">
        <v>10700</v>
      </c>
      <c r="J4581" s="470" t="s">
        <v>9142</v>
      </c>
    </row>
    <row r="4582" spans="1:10" s="460" customFormat="1" ht="18" customHeight="1">
      <c r="A4582" s="452">
        <v>4577</v>
      </c>
      <c r="B4582" s="453" t="s">
        <v>1391</v>
      </c>
      <c r="C4582" s="453" t="s">
        <v>9139</v>
      </c>
      <c r="D4582" s="466" t="s">
        <v>9143</v>
      </c>
      <c r="E4582" s="453" t="s">
        <v>9800</v>
      </c>
      <c r="F4582" s="467" t="s">
        <v>9144</v>
      </c>
      <c r="G4582" s="453"/>
      <c r="H4582" s="457" t="s">
        <v>4441</v>
      </c>
      <c r="I4582" s="469">
        <v>9700</v>
      </c>
      <c r="J4582" s="470" t="s">
        <v>6165</v>
      </c>
    </row>
    <row r="4583" spans="1:10" s="460" customFormat="1" ht="18" customHeight="1">
      <c r="A4583" s="452">
        <v>4578</v>
      </c>
      <c r="B4583" s="453" t="s">
        <v>1391</v>
      </c>
      <c r="C4583" s="453" t="s">
        <v>9139</v>
      </c>
      <c r="D4583" s="461" t="s">
        <v>9145</v>
      </c>
      <c r="E4583" s="453" t="s">
        <v>9800</v>
      </c>
      <c r="F4583" s="462" t="s">
        <v>9146</v>
      </c>
      <c r="G4583" s="453"/>
      <c r="H4583" s="457" t="s">
        <v>4441</v>
      </c>
      <c r="I4583" s="458">
        <v>7300</v>
      </c>
      <c r="J4583" s="470" t="s">
        <v>9147</v>
      </c>
    </row>
    <row r="4584" spans="1:10" s="460" customFormat="1" ht="18" customHeight="1">
      <c r="A4584" s="452">
        <v>4579</v>
      </c>
      <c r="B4584" s="453" t="s">
        <v>1391</v>
      </c>
      <c r="C4584" s="453" t="s">
        <v>9139</v>
      </c>
      <c r="D4584" s="466" t="s">
        <v>9148</v>
      </c>
      <c r="E4584" s="453" t="s">
        <v>9800</v>
      </c>
      <c r="F4584" s="467" t="s">
        <v>9149</v>
      </c>
      <c r="G4584" s="453"/>
      <c r="H4584" s="457" t="s">
        <v>4441</v>
      </c>
      <c r="I4584" s="469">
        <v>7900</v>
      </c>
      <c r="J4584" s="470" t="s">
        <v>9147</v>
      </c>
    </row>
    <row r="4585" spans="1:10" s="460" customFormat="1" ht="18" customHeight="1">
      <c r="A4585" s="452">
        <v>4580</v>
      </c>
      <c r="B4585" s="453" t="s">
        <v>1391</v>
      </c>
      <c r="C4585" s="453" t="s">
        <v>9139</v>
      </c>
      <c r="D4585" s="461" t="s">
        <v>9150</v>
      </c>
      <c r="E4585" s="453" t="s">
        <v>9800</v>
      </c>
      <c r="F4585" s="462" t="s">
        <v>9151</v>
      </c>
      <c r="G4585" s="453"/>
      <c r="H4585" s="457" t="s">
        <v>4441</v>
      </c>
      <c r="I4585" s="458">
        <v>7300</v>
      </c>
      <c r="J4585" s="470" t="s">
        <v>9147</v>
      </c>
    </row>
    <row r="4586" spans="1:10" s="460" customFormat="1" ht="18" customHeight="1">
      <c r="A4586" s="452">
        <v>4581</v>
      </c>
      <c r="B4586" s="453" t="s">
        <v>1391</v>
      </c>
      <c r="C4586" s="453" t="s">
        <v>9139</v>
      </c>
      <c r="D4586" s="466" t="s">
        <v>9152</v>
      </c>
      <c r="E4586" s="453" t="s">
        <v>9800</v>
      </c>
      <c r="F4586" s="467" t="s">
        <v>9153</v>
      </c>
      <c r="G4586" s="453"/>
      <c r="H4586" s="457" t="s">
        <v>4441</v>
      </c>
      <c r="I4586" s="469">
        <v>9700</v>
      </c>
      <c r="J4586" s="470" t="s">
        <v>6165</v>
      </c>
    </row>
    <row r="4587" spans="1:10" s="460" customFormat="1" ht="18" customHeight="1">
      <c r="A4587" s="452">
        <v>4582</v>
      </c>
      <c r="B4587" s="453" t="s">
        <v>1391</v>
      </c>
      <c r="C4587" s="453" t="s">
        <v>9139</v>
      </c>
      <c r="D4587" s="466" t="s">
        <v>9154</v>
      </c>
      <c r="E4587" s="453" t="s">
        <v>9828</v>
      </c>
      <c r="F4587" s="467" t="s">
        <v>9155</v>
      </c>
      <c r="G4587" s="453"/>
      <c r="H4587" s="457" t="s">
        <v>4441</v>
      </c>
      <c r="I4587" s="469">
        <v>9700</v>
      </c>
      <c r="J4587" s="470" t="s">
        <v>9156</v>
      </c>
    </row>
    <row r="4588" spans="1:10" s="460" customFormat="1" ht="18" customHeight="1">
      <c r="A4588" s="452">
        <v>4583</v>
      </c>
      <c r="B4588" s="453" t="s">
        <v>1391</v>
      </c>
      <c r="C4588" s="453" t="s">
        <v>9139</v>
      </c>
      <c r="D4588" s="461" t="s">
        <v>9157</v>
      </c>
      <c r="E4588" s="453" t="s">
        <v>9800</v>
      </c>
      <c r="F4588" s="462" t="s">
        <v>9158</v>
      </c>
      <c r="G4588" s="453"/>
      <c r="H4588" s="457" t="s">
        <v>4441</v>
      </c>
      <c r="I4588" s="458">
        <v>7900</v>
      </c>
      <c r="J4588" s="470" t="s">
        <v>9147</v>
      </c>
    </row>
    <row r="4589" spans="1:10" s="460" customFormat="1" ht="18" customHeight="1">
      <c r="A4589" s="452">
        <v>4584</v>
      </c>
      <c r="B4589" s="453" t="s">
        <v>1391</v>
      </c>
      <c r="C4589" s="453" t="s">
        <v>9139</v>
      </c>
      <c r="D4589" s="461" t="s">
        <v>9159</v>
      </c>
      <c r="E4589" s="453" t="s">
        <v>9800</v>
      </c>
      <c r="F4589" s="462" t="s">
        <v>9160</v>
      </c>
      <c r="G4589" s="453"/>
      <c r="H4589" s="457" t="s">
        <v>4441</v>
      </c>
      <c r="I4589" s="458">
        <v>5800</v>
      </c>
      <c r="J4589" s="470" t="s">
        <v>9147</v>
      </c>
    </row>
    <row r="4590" spans="1:10" s="460" customFormat="1" ht="18" customHeight="1">
      <c r="A4590" s="452">
        <v>4585</v>
      </c>
      <c r="B4590" s="453" t="s">
        <v>1391</v>
      </c>
      <c r="C4590" s="453" t="s">
        <v>9139</v>
      </c>
      <c r="D4590" s="461" t="s">
        <v>9161</v>
      </c>
      <c r="E4590" s="453" t="s">
        <v>4488</v>
      </c>
      <c r="F4590" s="462" t="s">
        <v>9162</v>
      </c>
      <c r="G4590" s="453"/>
      <c r="H4590" s="457" t="s">
        <v>4441</v>
      </c>
      <c r="I4590" s="458">
        <v>8500</v>
      </c>
      <c r="J4590" s="470" t="s">
        <v>9163</v>
      </c>
    </row>
    <row r="4591" spans="1:10" s="460" customFormat="1" ht="18" customHeight="1">
      <c r="A4591" s="452">
        <v>4586</v>
      </c>
      <c r="B4591" s="453" t="s">
        <v>1391</v>
      </c>
      <c r="C4591" s="453" t="s">
        <v>9139</v>
      </c>
      <c r="D4591" s="461"/>
      <c r="E4591" s="453" t="s">
        <v>416</v>
      </c>
      <c r="F4591" s="462" t="s">
        <v>9164</v>
      </c>
      <c r="G4591" s="453"/>
      <c r="H4591" s="457" t="s">
        <v>4441</v>
      </c>
      <c r="I4591" s="458">
        <v>9500</v>
      </c>
      <c r="J4591" s="470"/>
    </row>
    <row r="4592" spans="1:10" s="460" customFormat="1" ht="18" customHeight="1">
      <c r="A4592" s="452">
        <v>4587</v>
      </c>
      <c r="B4592" s="497" t="s">
        <v>1391</v>
      </c>
      <c r="C4592" s="497" t="s">
        <v>9139</v>
      </c>
      <c r="D4592" s="570" t="s">
        <v>9165</v>
      </c>
      <c r="E4592" s="571" t="s">
        <v>9443</v>
      </c>
      <c r="F4592" s="509" t="s">
        <v>16182</v>
      </c>
      <c r="G4592" s="452" t="s">
        <v>4500</v>
      </c>
      <c r="H4592" s="502" t="s">
        <v>9480</v>
      </c>
      <c r="I4592" s="503">
        <v>6500</v>
      </c>
      <c r="J4592" s="504" t="s">
        <v>9011</v>
      </c>
    </row>
    <row r="4593" spans="1:10" s="460" customFormat="1" ht="18" customHeight="1">
      <c r="A4593" s="452">
        <v>4588</v>
      </c>
      <c r="B4593" s="453" t="s">
        <v>1391</v>
      </c>
      <c r="C4593" s="453" t="s">
        <v>16183</v>
      </c>
      <c r="D4593" s="461" t="s">
        <v>9166</v>
      </c>
      <c r="E4593" s="453" t="s">
        <v>133</v>
      </c>
      <c r="F4593" s="462" t="s">
        <v>9167</v>
      </c>
      <c r="G4593" s="453"/>
      <c r="H4593" s="457" t="s">
        <v>4441</v>
      </c>
      <c r="I4593" s="469">
        <v>22800</v>
      </c>
      <c r="J4593" s="470" t="s">
        <v>16184</v>
      </c>
    </row>
    <row r="4594" spans="1:10" s="460" customFormat="1" ht="18" customHeight="1">
      <c r="A4594" s="452">
        <v>4589</v>
      </c>
      <c r="B4594" s="453" t="s">
        <v>1391</v>
      </c>
      <c r="C4594" s="453" t="s">
        <v>9168</v>
      </c>
      <c r="D4594" s="461" t="s">
        <v>9169</v>
      </c>
      <c r="E4594" s="453" t="s">
        <v>9466</v>
      </c>
      <c r="F4594" s="462" t="s">
        <v>9170</v>
      </c>
      <c r="G4594" s="453" t="s">
        <v>9403</v>
      </c>
      <c r="H4594" s="457" t="s">
        <v>4441</v>
      </c>
      <c r="I4594" s="458">
        <v>6600</v>
      </c>
      <c r="J4594" s="470" t="s">
        <v>6073</v>
      </c>
    </row>
    <row r="4595" spans="1:10" s="460" customFormat="1" ht="18" customHeight="1">
      <c r="A4595" s="452">
        <v>4590</v>
      </c>
      <c r="B4595" s="453" t="s">
        <v>1391</v>
      </c>
      <c r="C4595" s="455" t="s">
        <v>9171</v>
      </c>
      <c r="D4595" s="473" t="s">
        <v>9172</v>
      </c>
      <c r="E4595" s="455" t="s">
        <v>416</v>
      </c>
      <c r="F4595" s="456" t="s">
        <v>9173</v>
      </c>
      <c r="G4595" s="455" t="s">
        <v>4500</v>
      </c>
      <c r="H4595" s="465" t="s">
        <v>4466</v>
      </c>
      <c r="I4595" s="495">
        <v>7870</v>
      </c>
      <c r="J4595" s="474"/>
    </row>
    <row r="4596" spans="1:10" s="460" customFormat="1" ht="18" customHeight="1">
      <c r="A4596" s="452">
        <v>4591</v>
      </c>
      <c r="B4596" s="453" t="s">
        <v>1391</v>
      </c>
      <c r="C4596" s="455" t="s">
        <v>9171</v>
      </c>
      <c r="D4596" s="473" t="s">
        <v>9174</v>
      </c>
      <c r="E4596" s="455" t="s">
        <v>416</v>
      </c>
      <c r="F4596" s="456" t="s">
        <v>9175</v>
      </c>
      <c r="G4596" s="455" t="s">
        <v>4500</v>
      </c>
      <c r="H4596" s="465" t="s">
        <v>4466</v>
      </c>
      <c r="I4596" s="495">
        <v>7870</v>
      </c>
      <c r="J4596" s="474"/>
    </row>
    <row r="4597" spans="1:10" s="460" customFormat="1" ht="18" customHeight="1">
      <c r="A4597" s="452">
        <v>4592</v>
      </c>
      <c r="B4597" s="453" t="s">
        <v>1391</v>
      </c>
      <c r="C4597" s="455" t="s">
        <v>9171</v>
      </c>
      <c r="D4597" s="473" t="s">
        <v>9176</v>
      </c>
      <c r="E4597" s="455" t="s">
        <v>416</v>
      </c>
      <c r="F4597" s="456" t="s">
        <v>9177</v>
      </c>
      <c r="G4597" s="455" t="s">
        <v>4500</v>
      </c>
      <c r="H4597" s="465" t="s">
        <v>4466</v>
      </c>
      <c r="I4597" s="495">
        <v>7870</v>
      </c>
      <c r="J4597" s="474"/>
    </row>
    <row r="4598" spans="1:10" s="460" customFormat="1" ht="18" customHeight="1">
      <c r="A4598" s="452">
        <v>4593</v>
      </c>
      <c r="B4598" s="497" t="s">
        <v>1391</v>
      </c>
      <c r="C4598" s="583" t="s">
        <v>9171</v>
      </c>
      <c r="D4598" s="505" t="s">
        <v>9178</v>
      </c>
      <c r="E4598" s="497" t="s">
        <v>9443</v>
      </c>
      <c r="F4598" s="506" t="s">
        <v>9179</v>
      </c>
      <c r="G4598" s="497"/>
      <c r="H4598" s="502" t="s">
        <v>9480</v>
      </c>
      <c r="I4598" s="471">
        <v>6200</v>
      </c>
      <c r="J4598" s="504" t="s">
        <v>10074</v>
      </c>
    </row>
    <row r="4599" spans="1:10" s="460" customFormat="1" ht="18" customHeight="1">
      <c r="A4599" s="452">
        <v>4594</v>
      </c>
      <c r="B4599" s="497" t="s">
        <v>1391</v>
      </c>
      <c r="C4599" s="583" t="s">
        <v>9171</v>
      </c>
      <c r="D4599" s="505" t="s">
        <v>9180</v>
      </c>
      <c r="E4599" s="497" t="s">
        <v>9443</v>
      </c>
      <c r="F4599" s="506" t="s">
        <v>9181</v>
      </c>
      <c r="G4599" s="497"/>
      <c r="H4599" s="502" t="s">
        <v>9480</v>
      </c>
      <c r="I4599" s="471">
        <v>6000</v>
      </c>
      <c r="J4599" s="504" t="s">
        <v>10074</v>
      </c>
    </row>
    <row r="4600" spans="1:10" s="460" customFormat="1" ht="18" customHeight="1">
      <c r="A4600" s="452">
        <v>4595</v>
      </c>
      <c r="B4600" s="497" t="s">
        <v>1391</v>
      </c>
      <c r="C4600" s="583" t="s">
        <v>9171</v>
      </c>
      <c r="D4600" s="505" t="s">
        <v>9182</v>
      </c>
      <c r="E4600" s="497" t="s">
        <v>9443</v>
      </c>
      <c r="F4600" s="506" t="s">
        <v>9183</v>
      </c>
      <c r="G4600" s="497"/>
      <c r="H4600" s="502" t="s">
        <v>9480</v>
      </c>
      <c r="I4600" s="471">
        <v>6000</v>
      </c>
      <c r="J4600" s="504" t="s">
        <v>10074</v>
      </c>
    </row>
    <row r="4601" spans="1:10" s="460" customFormat="1" ht="18" customHeight="1">
      <c r="A4601" s="452">
        <v>4596</v>
      </c>
      <c r="B4601" s="497" t="s">
        <v>1391</v>
      </c>
      <c r="C4601" s="583" t="s">
        <v>9171</v>
      </c>
      <c r="D4601" s="505" t="s">
        <v>9184</v>
      </c>
      <c r="E4601" s="497" t="s">
        <v>9443</v>
      </c>
      <c r="F4601" s="506" t="s">
        <v>9185</v>
      </c>
      <c r="G4601" s="497"/>
      <c r="H4601" s="502" t="s">
        <v>9480</v>
      </c>
      <c r="I4601" s="471">
        <v>6300</v>
      </c>
      <c r="J4601" s="504" t="s">
        <v>10074</v>
      </c>
    </row>
    <row r="4602" spans="1:10" s="460" customFormat="1" ht="18" customHeight="1">
      <c r="A4602" s="452">
        <v>4597</v>
      </c>
      <c r="B4602" s="497" t="s">
        <v>1391</v>
      </c>
      <c r="C4602" s="583" t="s">
        <v>9171</v>
      </c>
      <c r="D4602" s="505" t="s">
        <v>9186</v>
      </c>
      <c r="E4602" s="497" t="s">
        <v>9443</v>
      </c>
      <c r="F4602" s="506" t="s">
        <v>9187</v>
      </c>
      <c r="G4602" s="497"/>
      <c r="H4602" s="502" t="s">
        <v>9480</v>
      </c>
      <c r="I4602" s="471">
        <v>5700</v>
      </c>
      <c r="J4602" s="504" t="s">
        <v>10074</v>
      </c>
    </row>
    <row r="4603" spans="1:10" s="460" customFormat="1" ht="18" customHeight="1">
      <c r="A4603" s="452">
        <v>4598</v>
      </c>
      <c r="B4603" s="483" t="s">
        <v>1391</v>
      </c>
      <c r="C4603" s="483" t="s">
        <v>9188</v>
      </c>
      <c r="D4603" s="484" t="s">
        <v>2575</v>
      </c>
      <c r="E4603" s="483" t="s">
        <v>416</v>
      </c>
      <c r="F4603" s="485" t="s">
        <v>2582</v>
      </c>
      <c r="G4603" s="486" t="s">
        <v>4500</v>
      </c>
      <c r="H4603" s="487" t="s">
        <v>2591</v>
      </c>
      <c r="I4603" s="493"/>
      <c r="J4603" s="488"/>
    </row>
    <row r="4604" spans="1:10" s="460" customFormat="1" ht="18" customHeight="1">
      <c r="A4604" s="452">
        <v>4599</v>
      </c>
      <c r="B4604" s="453" t="s">
        <v>1391</v>
      </c>
      <c r="C4604" s="453" t="s">
        <v>9188</v>
      </c>
      <c r="D4604" s="461" t="s">
        <v>9189</v>
      </c>
      <c r="E4604" s="453" t="s">
        <v>9604</v>
      </c>
      <c r="F4604" s="462" t="s">
        <v>9190</v>
      </c>
      <c r="G4604" s="453" t="s">
        <v>9403</v>
      </c>
      <c r="H4604" s="457" t="s">
        <v>4441</v>
      </c>
      <c r="I4604" s="458">
        <v>13400</v>
      </c>
      <c r="J4604" s="470" t="s">
        <v>6042</v>
      </c>
    </row>
    <row r="4605" spans="1:10" s="460" customFormat="1" ht="18" customHeight="1">
      <c r="A4605" s="452">
        <v>4600</v>
      </c>
      <c r="B4605" s="453" t="s">
        <v>1391</v>
      </c>
      <c r="C4605" s="453" t="s">
        <v>9188</v>
      </c>
      <c r="D4605" s="461" t="s">
        <v>9191</v>
      </c>
      <c r="E4605" s="453" t="s">
        <v>9437</v>
      </c>
      <c r="F4605" s="462" t="s">
        <v>9192</v>
      </c>
      <c r="G4605" s="453"/>
      <c r="H4605" s="457" t="s">
        <v>4441</v>
      </c>
      <c r="I4605" s="469">
        <v>8400</v>
      </c>
      <c r="J4605" s="470" t="s">
        <v>9119</v>
      </c>
    </row>
    <row r="4606" spans="1:10" s="460" customFormat="1" ht="18" customHeight="1">
      <c r="A4606" s="452">
        <v>4601</v>
      </c>
      <c r="B4606" s="453" t="s">
        <v>1391</v>
      </c>
      <c r="C4606" s="453" t="s">
        <v>9188</v>
      </c>
      <c r="D4606" s="461" t="s">
        <v>9193</v>
      </c>
      <c r="E4606" s="453" t="s">
        <v>9419</v>
      </c>
      <c r="F4606" s="462" t="s">
        <v>9195</v>
      </c>
      <c r="G4606" s="453" t="s">
        <v>9403</v>
      </c>
      <c r="H4606" s="457" t="s">
        <v>4441</v>
      </c>
      <c r="I4606" s="469">
        <v>8600</v>
      </c>
      <c r="J4606" s="470" t="s">
        <v>9196</v>
      </c>
    </row>
    <row r="4607" spans="1:10" s="460" customFormat="1" ht="18" customHeight="1">
      <c r="A4607" s="452">
        <v>4602</v>
      </c>
      <c r="B4607" s="453" t="s">
        <v>1391</v>
      </c>
      <c r="C4607" s="453" t="s">
        <v>9188</v>
      </c>
      <c r="D4607" s="461" t="s">
        <v>9193</v>
      </c>
      <c r="E4607" s="453" t="s">
        <v>9423</v>
      </c>
      <c r="F4607" s="462" t="s">
        <v>9198</v>
      </c>
      <c r="G4607" s="453" t="s">
        <v>9403</v>
      </c>
      <c r="H4607" s="457" t="s">
        <v>4441</v>
      </c>
      <c r="I4607" s="458">
        <v>6900</v>
      </c>
      <c r="J4607" s="470" t="s">
        <v>9199</v>
      </c>
    </row>
    <row r="4608" spans="1:10" s="460" customFormat="1" ht="18" customHeight="1">
      <c r="A4608" s="452">
        <v>4603</v>
      </c>
      <c r="B4608" s="453" t="s">
        <v>1391</v>
      </c>
      <c r="C4608" s="453" t="s">
        <v>9200</v>
      </c>
      <c r="D4608" s="461" t="s">
        <v>9201</v>
      </c>
      <c r="E4608" s="453" t="s">
        <v>9437</v>
      </c>
      <c r="F4608" s="462" t="s">
        <v>9202</v>
      </c>
      <c r="G4608" s="453"/>
      <c r="H4608" s="457" t="s">
        <v>4441</v>
      </c>
      <c r="I4608" s="469">
        <v>8200</v>
      </c>
      <c r="J4608" s="470" t="s">
        <v>9119</v>
      </c>
    </row>
    <row r="4609" spans="1:10" s="460" customFormat="1" ht="18" customHeight="1">
      <c r="A4609" s="452">
        <v>4604</v>
      </c>
      <c r="B4609" s="453" t="s">
        <v>1391</v>
      </c>
      <c r="C4609" s="453" t="s">
        <v>9203</v>
      </c>
      <c r="D4609" s="461" t="s">
        <v>9204</v>
      </c>
      <c r="E4609" s="453" t="s">
        <v>9437</v>
      </c>
      <c r="F4609" s="462" t="s">
        <v>9205</v>
      </c>
      <c r="G4609" s="453" t="s">
        <v>9403</v>
      </c>
      <c r="H4609" s="457" t="s">
        <v>4441</v>
      </c>
      <c r="I4609" s="458">
        <v>9800</v>
      </c>
      <c r="J4609" s="470" t="s">
        <v>16185</v>
      </c>
    </row>
    <row r="4610" spans="1:10" s="460" customFormat="1" ht="18" customHeight="1">
      <c r="A4610" s="452">
        <v>4605</v>
      </c>
      <c r="B4610" s="453" t="s">
        <v>1391</v>
      </c>
      <c r="C4610" s="453" t="s">
        <v>9203</v>
      </c>
      <c r="D4610" s="461" t="s">
        <v>9206</v>
      </c>
      <c r="E4610" s="453" t="s">
        <v>9466</v>
      </c>
      <c r="F4610" s="462" t="s">
        <v>9207</v>
      </c>
      <c r="G4610" s="453" t="s">
        <v>9403</v>
      </c>
      <c r="H4610" s="457" t="s">
        <v>4441</v>
      </c>
      <c r="I4610" s="469">
        <v>12100</v>
      </c>
      <c r="J4610" s="470" t="s">
        <v>9122</v>
      </c>
    </row>
    <row r="4611" spans="1:10" s="460" customFormat="1" ht="18" customHeight="1">
      <c r="A4611" s="452">
        <v>4606</v>
      </c>
      <c r="B4611" s="453" t="s">
        <v>1391</v>
      </c>
      <c r="C4611" s="453" t="s">
        <v>9203</v>
      </c>
      <c r="D4611" s="461" t="s">
        <v>9208</v>
      </c>
      <c r="E4611" s="453" t="s">
        <v>9419</v>
      </c>
      <c r="F4611" s="462" t="s">
        <v>9209</v>
      </c>
      <c r="G4611" s="453" t="s">
        <v>9403</v>
      </c>
      <c r="H4611" s="457" t="s">
        <v>4441</v>
      </c>
      <c r="I4611" s="458">
        <v>10200</v>
      </c>
      <c r="J4611" s="470" t="s">
        <v>9196</v>
      </c>
    </row>
    <row r="4612" spans="1:10" s="460" customFormat="1" ht="18" customHeight="1">
      <c r="A4612" s="452">
        <v>4607</v>
      </c>
      <c r="B4612" s="453" t="s">
        <v>1391</v>
      </c>
      <c r="C4612" s="453" t="s">
        <v>9203</v>
      </c>
      <c r="D4612" s="461" t="s">
        <v>9208</v>
      </c>
      <c r="E4612" s="453" t="s">
        <v>9423</v>
      </c>
      <c r="F4612" s="462" t="s">
        <v>9210</v>
      </c>
      <c r="G4612" s="453" t="s">
        <v>9403</v>
      </c>
      <c r="H4612" s="457" t="s">
        <v>4441</v>
      </c>
      <c r="I4612" s="458">
        <v>8300</v>
      </c>
      <c r="J4612" s="470" t="s">
        <v>9199</v>
      </c>
    </row>
    <row r="4613" spans="1:10" s="460" customFormat="1" ht="18" customHeight="1">
      <c r="A4613" s="452">
        <v>4608</v>
      </c>
      <c r="B4613" s="453" t="s">
        <v>1391</v>
      </c>
      <c r="C4613" s="453" t="s">
        <v>9203</v>
      </c>
      <c r="D4613" s="466" t="s">
        <v>9211</v>
      </c>
      <c r="E4613" s="453" t="s">
        <v>9419</v>
      </c>
      <c r="F4613" s="467" t="s">
        <v>9212</v>
      </c>
      <c r="G4613" s="453" t="s">
        <v>9403</v>
      </c>
      <c r="H4613" s="457" t="s">
        <v>4441</v>
      </c>
      <c r="I4613" s="469">
        <v>9500</v>
      </c>
      <c r="J4613" s="470" t="s">
        <v>9196</v>
      </c>
    </row>
    <row r="4614" spans="1:10" s="460" customFormat="1" ht="18" customHeight="1">
      <c r="A4614" s="452">
        <v>4609</v>
      </c>
      <c r="B4614" s="453" t="s">
        <v>1391</v>
      </c>
      <c r="C4614" s="453" t="s">
        <v>9203</v>
      </c>
      <c r="D4614" s="466" t="s">
        <v>9211</v>
      </c>
      <c r="E4614" s="453" t="s">
        <v>9423</v>
      </c>
      <c r="F4614" s="467" t="s">
        <v>9213</v>
      </c>
      <c r="G4614" s="453" t="s">
        <v>9403</v>
      </c>
      <c r="H4614" s="457" t="s">
        <v>4441</v>
      </c>
      <c r="I4614" s="469">
        <v>7700</v>
      </c>
      <c r="J4614" s="470" t="s">
        <v>9199</v>
      </c>
    </row>
    <row r="4615" spans="1:10" s="460" customFormat="1" ht="18" customHeight="1">
      <c r="A4615" s="452">
        <v>4610</v>
      </c>
      <c r="B4615" s="483" t="s">
        <v>1391</v>
      </c>
      <c r="C4615" s="481" t="s">
        <v>9395</v>
      </c>
      <c r="D4615" s="490" t="s">
        <v>8772</v>
      </c>
      <c r="E4615" s="619" t="s">
        <v>144</v>
      </c>
      <c r="F4615" s="485" t="s">
        <v>9214</v>
      </c>
      <c r="G4615" s="481" t="s">
        <v>4500</v>
      </c>
      <c r="H4615" s="491" t="s">
        <v>4551</v>
      </c>
      <c r="I4615" s="492">
        <v>12000</v>
      </c>
      <c r="J4615" s="459"/>
    </row>
    <row r="4616" spans="1:10" s="460" customFormat="1" ht="18" customHeight="1">
      <c r="A4616" s="452">
        <v>4611</v>
      </c>
      <c r="B4616" s="483" t="s">
        <v>1391</v>
      </c>
      <c r="C4616" s="481" t="s">
        <v>9395</v>
      </c>
      <c r="D4616" s="490" t="s">
        <v>8772</v>
      </c>
      <c r="E4616" s="619" t="s">
        <v>144</v>
      </c>
      <c r="F4616" s="485" t="s">
        <v>9215</v>
      </c>
      <c r="G4616" s="481" t="s">
        <v>4500</v>
      </c>
      <c r="H4616" s="491" t="s">
        <v>4551</v>
      </c>
      <c r="I4616" s="492">
        <v>11400</v>
      </c>
      <c r="J4616" s="459"/>
    </row>
    <row r="4617" spans="1:10" s="460" customFormat="1" ht="18" customHeight="1">
      <c r="A4617" s="452">
        <v>4612</v>
      </c>
      <c r="B4617" s="453" t="s">
        <v>1391</v>
      </c>
      <c r="C4617" s="481" t="s">
        <v>9395</v>
      </c>
      <c r="D4617" s="490" t="s">
        <v>8772</v>
      </c>
      <c r="E4617" s="483" t="s">
        <v>144</v>
      </c>
      <c r="F4617" s="485" t="s">
        <v>9216</v>
      </c>
      <c r="G4617" s="483" t="s">
        <v>4500</v>
      </c>
      <c r="H4617" s="491" t="s">
        <v>4551</v>
      </c>
      <c r="I4617" s="492">
        <v>11000</v>
      </c>
      <c r="J4617" s="459"/>
    </row>
    <row r="4618" spans="1:10" s="460" customFormat="1" ht="18" customHeight="1">
      <c r="A4618" s="452">
        <v>4613</v>
      </c>
      <c r="B4618" s="453" t="s">
        <v>1391</v>
      </c>
      <c r="C4618" s="481" t="s">
        <v>9395</v>
      </c>
      <c r="D4618" s="490" t="s">
        <v>8772</v>
      </c>
      <c r="E4618" s="483" t="s">
        <v>144</v>
      </c>
      <c r="F4618" s="485" t="s">
        <v>9217</v>
      </c>
      <c r="G4618" s="481" t="s">
        <v>4500</v>
      </c>
      <c r="H4618" s="491" t="s">
        <v>4551</v>
      </c>
      <c r="I4618" s="492">
        <v>11000</v>
      </c>
      <c r="J4618" s="459"/>
    </row>
    <row r="4619" spans="1:10" s="460" customFormat="1" ht="18" customHeight="1">
      <c r="A4619" s="452">
        <v>4614</v>
      </c>
      <c r="B4619" s="483" t="s">
        <v>1391</v>
      </c>
      <c r="C4619" s="481" t="s">
        <v>9395</v>
      </c>
      <c r="D4619" s="490" t="s">
        <v>8772</v>
      </c>
      <c r="E4619" s="619" t="s">
        <v>416</v>
      </c>
      <c r="F4619" s="485" t="s">
        <v>9218</v>
      </c>
      <c r="G4619" s="483" t="s">
        <v>4500</v>
      </c>
      <c r="H4619" s="491" t="s">
        <v>4551</v>
      </c>
      <c r="I4619" s="492">
        <v>11000</v>
      </c>
      <c r="J4619" s="470"/>
    </row>
    <row r="4620" spans="1:10" s="460" customFormat="1" ht="18" customHeight="1">
      <c r="A4620" s="452">
        <v>4615</v>
      </c>
      <c r="B4620" s="453" t="s">
        <v>1391</v>
      </c>
      <c r="C4620" s="481" t="s">
        <v>9395</v>
      </c>
      <c r="D4620" s="461" t="s">
        <v>6007</v>
      </c>
      <c r="E4620" s="453" t="s">
        <v>416</v>
      </c>
      <c r="F4620" s="462" t="s">
        <v>9219</v>
      </c>
      <c r="G4620" s="453"/>
      <c r="H4620" s="463" t="s">
        <v>651</v>
      </c>
      <c r="I4620" s="471"/>
      <c r="J4620" s="472" t="s">
        <v>4485</v>
      </c>
    </row>
    <row r="4621" spans="1:10" s="460" customFormat="1" ht="18" customHeight="1">
      <c r="A4621" s="452">
        <v>4616</v>
      </c>
      <c r="B4621" s="453" t="s">
        <v>1391</v>
      </c>
      <c r="C4621" s="452" t="s">
        <v>9220</v>
      </c>
      <c r="D4621" s="466" t="s">
        <v>9221</v>
      </c>
      <c r="E4621" s="452" t="s">
        <v>144</v>
      </c>
      <c r="F4621" s="467" t="s">
        <v>9222</v>
      </c>
      <c r="G4621" s="453" t="s">
        <v>4500</v>
      </c>
      <c r="H4621" s="463" t="s">
        <v>4463</v>
      </c>
      <c r="I4621" s="532">
        <v>10725</v>
      </c>
      <c r="J4621" s="459"/>
    </row>
    <row r="4622" spans="1:10" s="460" customFormat="1" ht="18" customHeight="1">
      <c r="A4622" s="452">
        <v>4617</v>
      </c>
      <c r="B4622" s="453" t="s">
        <v>1391</v>
      </c>
      <c r="C4622" s="452" t="s">
        <v>9220</v>
      </c>
      <c r="D4622" s="466" t="s">
        <v>9221</v>
      </c>
      <c r="E4622" s="452" t="s">
        <v>144</v>
      </c>
      <c r="F4622" s="467" t="s">
        <v>9223</v>
      </c>
      <c r="G4622" s="453" t="s">
        <v>4500</v>
      </c>
      <c r="H4622" s="463" t="s">
        <v>4463</v>
      </c>
      <c r="I4622" s="532">
        <v>10725</v>
      </c>
      <c r="J4622" s="459"/>
    </row>
    <row r="4623" spans="1:10" s="460" customFormat="1" ht="18" customHeight="1">
      <c r="A4623" s="452">
        <v>4618</v>
      </c>
      <c r="B4623" s="453" t="s">
        <v>1391</v>
      </c>
      <c r="C4623" s="452" t="s">
        <v>9220</v>
      </c>
      <c r="D4623" s="466" t="s">
        <v>9221</v>
      </c>
      <c r="E4623" s="452" t="s">
        <v>144</v>
      </c>
      <c r="F4623" s="467" t="s">
        <v>9224</v>
      </c>
      <c r="G4623" s="453" t="s">
        <v>4500</v>
      </c>
      <c r="H4623" s="463" t="s">
        <v>4463</v>
      </c>
      <c r="I4623" s="532">
        <v>10725</v>
      </c>
      <c r="J4623" s="459"/>
    </row>
    <row r="4624" spans="1:10" s="460" customFormat="1" ht="18" customHeight="1">
      <c r="A4624" s="452">
        <v>4619</v>
      </c>
      <c r="B4624" s="453" t="s">
        <v>1391</v>
      </c>
      <c r="C4624" s="452" t="s">
        <v>9220</v>
      </c>
      <c r="D4624" s="466" t="s">
        <v>9225</v>
      </c>
      <c r="E4624" s="452" t="s">
        <v>144</v>
      </c>
      <c r="F4624" s="467" t="s">
        <v>9226</v>
      </c>
      <c r="G4624" s="453" t="s">
        <v>4500</v>
      </c>
      <c r="H4624" s="463" t="s">
        <v>4463</v>
      </c>
      <c r="I4624" s="532">
        <v>10725</v>
      </c>
      <c r="J4624" s="459"/>
    </row>
    <row r="4625" spans="1:10" s="460" customFormat="1" ht="18" customHeight="1">
      <c r="A4625" s="452">
        <v>4620</v>
      </c>
      <c r="B4625" s="453" t="s">
        <v>1391</v>
      </c>
      <c r="C4625" s="452" t="s">
        <v>9220</v>
      </c>
      <c r="D4625" s="466" t="s">
        <v>9227</v>
      </c>
      <c r="E4625" s="452" t="s">
        <v>144</v>
      </c>
      <c r="F4625" s="467" t="s">
        <v>9228</v>
      </c>
      <c r="G4625" s="453" t="s">
        <v>4500</v>
      </c>
      <c r="H4625" s="463" t="s">
        <v>4463</v>
      </c>
      <c r="I4625" s="532">
        <v>9900</v>
      </c>
      <c r="J4625" s="459"/>
    </row>
    <row r="4626" spans="1:10" s="460" customFormat="1" ht="18" customHeight="1">
      <c r="A4626" s="452">
        <v>4621</v>
      </c>
      <c r="B4626" s="453" t="s">
        <v>1391</v>
      </c>
      <c r="C4626" s="452" t="s">
        <v>9220</v>
      </c>
      <c r="D4626" s="466" t="s">
        <v>9227</v>
      </c>
      <c r="E4626" s="452" t="s">
        <v>144</v>
      </c>
      <c r="F4626" s="467" t="s">
        <v>9229</v>
      </c>
      <c r="G4626" s="453" t="s">
        <v>4500</v>
      </c>
      <c r="H4626" s="463" t="s">
        <v>4463</v>
      </c>
      <c r="I4626" s="532">
        <v>9900</v>
      </c>
      <c r="J4626" s="459"/>
    </row>
    <row r="4627" spans="1:10" s="460" customFormat="1" ht="18" customHeight="1">
      <c r="A4627" s="452">
        <v>4622</v>
      </c>
      <c r="B4627" s="453" t="s">
        <v>1391</v>
      </c>
      <c r="C4627" s="452" t="s">
        <v>9220</v>
      </c>
      <c r="D4627" s="466" t="s">
        <v>9227</v>
      </c>
      <c r="E4627" s="452" t="s">
        <v>144</v>
      </c>
      <c r="F4627" s="467" t="s">
        <v>9230</v>
      </c>
      <c r="G4627" s="453" t="s">
        <v>4500</v>
      </c>
      <c r="H4627" s="463" t="s">
        <v>4463</v>
      </c>
      <c r="I4627" s="532">
        <v>9350</v>
      </c>
      <c r="J4627" s="459"/>
    </row>
    <row r="4628" spans="1:10" s="460" customFormat="1" ht="18" customHeight="1">
      <c r="A4628" s="452">
        <v>4623</v>
      </c>
      <c r="B4628" s="453" t="s">
        <v>1391</v>
      </c>
      <c r="C4628" s="452" t="s">
        <v>9220</v>
      </c>
      <c r="D4628" s="466" t="s">
        <v>9227</v>
      </c>
      <c r="E4628" s="452" t="s">
        <v>144</v>
      </c>
      <c r="F4628" s="467" t="s">
        <v>9231</v>
      </c>
      <c r="G4628" s="453" t="s">
        <v>4500</v>
      </c>
      <c r="H4628" s="463" t="s">
        <v>4463</v>
      </c>
      <c r="I4628" s="532">
        <v>9442</v>
      </c>
      <c r="J4628" s="459"/>
    </row>
    <row r="4629" spans="1:10" s="460" customFormat="1" ht="18" customHeight="1">
      <c r="A4629" s="452">
        <v>4624</v>
      </c>
      <c r="B4629" s="453" t="s">
        <v>1391</v>
      </c>
      <c r="C4629" s="452" t="s">
        <v>9220</v>
      </c>
      <c r="D4629" s="466" t="s">
        <v>9227</v>
      </c>
      <c r="E4629" s="452" t="s">
        <v>144</v>
      </c>
      <c r="F4629" s="467" t="s">
        <v>9232</v>
      </c>
      <c r="G4629" s="453" t="s">
        <v>4500</v>
      </c>
      <c r="H4629" s="463" t="s">
        <v>4463</v>
      </c>
      <c r="I4629" s="532">
        <v>9680</v>
      </c>
      <c r="J4629" s="459"/>
    </row>
    <row r="4630" spans="1:10" s="460" customFormat="1" ht="18" customHeight="1">
      <c r="A4630" s="452">
        <v>4625</v>
      </c>
      <c r="B4630" s="453" t="s">
        <v>1391</v>
      </c>
      <c r="C4630" s="452" t="s">
        <v>9220</v>
      </c>
      <c r="D4630" s="466" t="s">
        <v>9233</v>
      </c>
      <c r="E4630" s="452" t="s">
        <v>144</v>
      </c>
      <c r="F4630" s="467" t="s">
        <v>9234</v>
      </c>
      <c r="G4630" s="453" t="s">
        <v>4500</v>
      </c>
      <c r="H4630" s="463" t="s">
        <v>4463</v>
      </c>
      <c r="I4630" s="532">
        <v>10725</v>
      </c>
      <c r="J4630" s="459"/>
    </row>
    <row r="4631" spans="1:10" s="460" customFormat="1" ht="18" customHeight="1">
      <c r="A4631" s="452">
        <v>4626</v>
      </c>
      <c r="B4631" s="453" t="s">
        <v>1391</v>
      </c>
      <c r="C4631" s="452" t="s">
        <v>9220</v>
      </c>
      <c r="D4631" s="466" t="s">
        <v>9233</v>
      </c>
      <c r="E4631" s="452" t="s">
        <v>144</v>
      </c>
      <c r="F4631" s="467" t="s">
        <v>9235</v>
      </c>
      <c r="G4631" s="453" t="s">
        <v>4500</v>
      </c>
      <c r="H4631" s="463" t="s">
        <v>4463</v>
      </c>
      <c r="I4631" s="532">
        <v>10725</v>
      </c>
      <c r="J4631" s="459"/>
    </row>
    <row r="4632" spans="1:10" s="460" customFormat="1" ht="18" customHeight="1">
      <c r="A4632" s="452">
        <v>4627</v>
      </c>
      <c r="B4632" s="453" t="s">
        <v>1391</v>
      </c>
      <c r="C4632" s="481" t="s">
        <v>9395</v>
      </c>
      <c r="D4632" s="461" t="s">
        <v>9236</v>
      </c>
      <c r="E4632" s="453" t="s">
        <v>416</v>
      </c>
      <c r="F4632" s="462" t="s">
        <v>9237</v>
      </c>
      <c r="G4632" s="453" t="s">
        <v>4500</v>
      </c>
      <c r="H4632" s="463" t="s">
        <v>651</v>
      </c>
      <c r="I4632" s="471">
        <v>14842</v>
      </c>
      <c r="J4632" s="472"/>
    </row>
    <row r="4633" spans="1:10" s="460" customFormat="1" ht="18" customHeight="1">
      <c r="A4633" s="452">
        <v>4628</v>
      </c>
      <c r="B4633" s="453" t="s">
        <v>1391</v>
      </c>
      <c r="C4633" s="481" t="s">
        <v>9395</v>
      </c>
      <c r="D4633" s="461" t="s">
        <v>9238</v>
      </c>
      <c r="E4633" s="453" t="s">
        <v>416</v>
      </c>
      <c r="F4633" s="462" t="s">
        <v>9239</v>
      </c>
      <c r="G4633" s="453" t="s">
        <v>4500</v>
      </c>
      <c r="H4633" s="463" t="s">
        <v>651</v>
      </c>
      <c r="I4633" s="471">
        <v>14338</v>
      </c>
      <c r="J4633" s="472"/>
    </row>
    <row r="4634" spans="1:10" s="460" customFormat="1" ht="18" customHeight="1">
      <c r="A4634" s="452">
        <v>4629</v>
      </c>
      <c r="B4634" s="453" t="s">
        <v>1391</v>
      </c>
      <c r="C4634" s="481" t="s">
        <v>9395</v>
      </c>
      <c r="D4634" s="461" t="s">
        <v>9240</v>
      </c>
      <c r="E4634" s="453" t="s">
        <v>416</v>
      </c>
      <c r="F4634" s="462" t="s">
        <v>9241</v>
      </c>
      <c r="G4634" s="453" t="s">
        <v>4500</v>
      </c>
      <c r="H4634" s="468" t="s">
        <v>9750</v>
      </c>
      <c r="I4634" s="469">
        <v>10000</v>
      </c>
      <c r="J4634" s="520"/>
    </row>
    <row r="4635" spans="1:10" s="460" customFormat="1" ht="18" customHeight="1">
      <c r="A4635" s="452">
        <v>4630</v>
      </c>
      <c r="B4635" s="453" t="s">
        <v>1391</v>
      </c>
      <c r="C4635" s="481" t="s">
        <v>9395</v>
      </c>
      <c r="D4635" s="454" t="s">
        <v>9240</v>
      </c>
      <c r="E4635" s="453" t="s">
        <v>416</v>
      </c>
      <c r="F4635" s="467" t="s">
        <v>9242</v>
      </c>
      <c r="G4635" s="453" t="s">
        <v>4500</v>
      </c>
      <c r="H4635" s="468" t="s">
        <v>9750</v>
      </c>
      <c r="I4635" s="469">
        <v>9250</v>
      </c>
      <c r="J4635" s="520"/>
    </row>
    <row r="4636" spans="1:10" s="460" customFormat="1" ht="18" customHeight="1">
      <c r="A4636" s="452">
        <v>4631</v>
      </c>
      <c r="B4636" s="453" t="s">
        <v>9457</v>
      </c>
      <c r="C4636" s="481" t="s">
        <v>9395</v>
      </c>
      <c r="D4636" s="461" t="s">
        <v>9243</v>
      </c>
      <c r="E4636" s="453" t="s">
        <v>416</v>
      </c>
      <c r="F4636" s="462" t="s">
        <v>16186</v>
      </c>
      <c r="G4636" s="481" t="s">
        <v>9403</v>
      </c>
      <c r="H4636" s="468" t="s">
        <v>9680</v>
      </c>
      <c r="I4636" s="469">
        <v>13167</v>
      </c>
      <c r="J4636" s="459"/>
    </row>
    <row r="4637" spans="1:10" s="460" customFormat="1" ht="18" customHeight="1">
      <c r="A4637" s="452">
        <v>4632</v>
      </c>
      <c r="B4637" s="453" t="s">
        <v>9457</v>
      </c>
      <c r="C4637" s="481" t="s">
        <v>9395</v>
      </c>
      <c r="D4637" s="461" t="s">
        <v>9243</v>
      </c>
      <c r="E4637" s="453" t="s">
        <v>416</v>
      </c>
      <c r="F4637" s="462" t="s">
        <v>16187</v>
      </c>
      <c r="G4637" s="481" t="s">
        <v>9403</v>
      </c>
      <c r="H4637" s="468" t="s">
        <v>9680</v>
      </c>
      <c r="I4637" s="469">
        <v>13000</v>
      </c>
      <c r="J4637" s="459"/>
    </row>
    <row r="4638" spans="1:10" s="460" customFormat="1" ht="18" customHeight="1">
      <c r="A4638" s="452">
        <v>4633</v>
      </c>
      <c r="B4638" s="453" t="s">
        <v>9457</v>
      </c>
      <c r="C4638" s="481" t="s">
        <v>9395</v>
      </c>
      <c r="D4638" s="454" t="s">
        <v>16188</v>
      </c>
      <c r="E4638" s="481" t="s">
        <v>9437</v>
      </c>
      <c r="F4638" s="456" t="s">
        <v>16189</v>
      </c>
      <c r="G4638" s="453" t="s">
        <v>9403</v>
      </c>
      <c r="H4638" s="468" t="s">
        <v>4491</v>
      </c>
      <c r="I4638" s="469">
        <v>11625</v>
      </c>
      <c r="J4638" s="470" t="s">
        <v>16190</v>
      </c>
    </row>
    <row r="4639" spans="1:10" s="460" customFormat="1" ht="18" customHeight="1">
      <c r="A4639" s="452">
        <v>4634</v>
      </c>
      <c r="B4639" s="453" t="s">
        <v>9457</v>
      </c>
      <c r="C4639" s="481" t="s">
        <v>9395</v>
      </c>
      <c r="D4639" s="454" t="s">
        <v>16188</v>
      </c>
      <c r="E4639" s="481" t="s">
        <v>9466</v>
      </c>
      <c r="F4639" s="456" t="s">
        <v>16191</v>
      </c>
      <c r="G4639" s="453" t="s">
        <v>9403</v>
      </c>
      <c r="H4639" s="468" t="s">
        <v>4491</v>
      </c>
      <c r="I4639" s="469">
        <v>10300</v>
      </c>
      <c r="J4639" s="470" t="s">
        <v>16190</v>
      </c>
    </row>
    <row r="4640" spans="1:10" s="460" customFormat="1" ht="18" customHeight="1">
      <c r="A4640" s="452">
        <v>4635</v>
      </c>
      <c r="B4640" s="453" t="s">
        <v>1391</v>
      </c>
      <c r="C4640" s="455" t="s">
        <v>9220</v>
      </c>
      <c r="D4640" s="473" t="s">
        <v>9245</v>
      </c>
      <c r="E4640" s="455" t="s">
        <v>144</v>
      </c>
      <c r="F4640" s="456" t="s">
        <v>9246</v>
      </c>
      <c r="G4640" s="455" t="s">
        <v>4500</v>
      </c>
      <c r="H4640" s="465" t="s">
        <v>4466</v>
      </c>
      <c r="I4640" s="495">
        <v>14760</v>
      </c>
      <c r="J4640" s="474"/>
    </row>
    <row r="4641" spans="1:10" s="460" customFormat="1" ht="18" customHeight="1">
      <c r="A4641" s="452">
        <v>4636</v>
      </c>
      <c r="B4641" s="453" t="s">
        <v>1391</v>
      </c>
      <c r="C4641" s="455" t="s">
        <v>9220</v>
      </c>
      <c r="D4641" s="473" t="s">
        <v>9245</v>
      </c>
      <c r="E4641" s="455" t="s">
        <v>6289</v>
      </c>
      <c r="F4641" s="456" t="s">
        <v>9247</v>
      </c>
      <c r="G4641" s="455" t="s">
        <v>4500</v>
      </c>
      <c r="H4641" s="465" t="s">
        <v>4466</v>
      </c>
      <c r="I4641" s="495">
        <v>19680</v>
      </c>
      <c r="J4641" s="474"/>
    </row>
    <row r="4642" spans="1:10" s="460" customFormat="1" ht="18" customHeight="1">
      <c r="A4642" s="452">
        <v>4637</v>
      </c>
      <c r="B4642" s="453" t="s">
        <v>1391</v>
      </c>
      <c r="C4642" s="481" t="s">
        <v>9220</v>
      </c>
      <c r="D4642" s="473" t="s">
        <v>9248</v>
      </c>
      <c r="E4642" s="455" t="s">
        <v>7187</v>
      </c>
      <c r="F4642" s="456" t="s">
        <v>9249</v>
      </c>
      <c r="G4642" s="455" t="s">
        <v>4500</v>
      </c>
      <c r="H4642" s="465" t="s">
        <v>4466</v>
      </c>
      <c r="I4642" s="495">
        <v>18090</v>
      </c>
      <c r="J4642" s="474"/>
    </row>
    <row r="4643" spans="1:10" s="460" customFormat="1" ht="18" customHeight="1">
      <c r="A4643" s="452">
        <v>4638</v>
      </c>
      <c r="B4643" s="453" t="s">
        <v>1391</v>
      </c>
      <c r="C4643" s="481" t="s">
        <v>9220</v>
      </c>
      <c r="D4643" s="473" t="s">
        <v>9248</v>
      </c>
      <c r="E4643" s="455" t="s">
        <v>416</v>
      </c>
      <c r="F4643" s="456" t="s">
        <v>9250</v>
      </c>
      <c r="G4643" s="455" t="s">
        <v>4500</v>
      </c>
      <c r="H4643" s="465" t="s">
        <v>4466</v>
      </c>
      <c r="I4643" s="495">
        <v>13760</v>
      </c>
      <c r="J4643" s="474"/>
    </row>
    <row r="4644" spans="1:10" s="460" customFormat="1" ht="18" customHeight="1">
      <c r="A4644" s="452">
        <v>4639</v>
      </c>
      <c r="B4644" s="453" t="s">
        <v>1391</v>
      </c>
      <c r="C4644" s="481" t="s">
        <v>9220</v>
      </c>
      <c r="D4644" s="454" t="s">
        <v>9251</v>
      </c>
      <c r="E4644" s="453" t="s">
        <v>133</v>
      </c>
      <c r="F4644" s="462" t="s">
        <v>9252</v>
      </c>
      <c r="G4644" s="453" t="s">
        <v>4500</v>
      </c>
      <c r="H4644" s="463" t="s">
        <v>4466</v>
      </c>
      <c r="I4644" s="495">
        <v>27630</v>
      </c>
      <c r="J4644" s="459"/>
    </row>
    <row r="4645" spans="1:10" s="460" customFormat="1" ht="18" customHeight="1">
      <c r="A4645" s="452">
        <v>4640</v>
      </c>
      <c r="B4645" s="452" t="s">
        <v>1391</v>
      </c>
      <c r="C4645" s="481" t="s">
        <v>9220</v>
      </c>
      <c r="D4645" s="466" t="s">
        <v>9253</v>
      </c>
      <c r="E4645" s="453" t="s">
        <v>173</v>
      </c>
      <c r="F4645" s="467" t="s">
        <v>9254</v>
      </c>
      <c r="G4645" s="526" t="s">
        <v>4500</v>
      </c>
      <c r="H4645" s="463" t="s">
        <v>4466</v>
      </c>
      <c r="I4645" s="532"/>
      <c r="J4645" s="459" t="s">
        <v>9505</v>
      </c>
    </row>
    <row r="4646" spans="1:10" s="460" customFormat="1" ht="18" customHeight="1">
      <c r="A4646" s="452">
        <v>4641</v>
      </c>
      <c r="B4646" s="453" t="s">
        <v>1391</v>
      </c>
      <c r="C4646" s="481" t="s">
        <v>9220</v>
      </c>
      <c r="D4646" s="473" t="s">
        <v>9253</v>
      </c>
      <c r="E4646" s="455" t="s">
        <v>112</v>
      </c>
      <c r="F4646" s="456" t="s">
        <v>9254</v>
      </c>
      <c r="G4646" s="455" t="s">
        <v>4500</v>
      </c>
      <c r="H4646" s="465" t="s">
        <v>4466</v>
      </c>
      <c r="I4646" s="495">
        <v>30040</v>
      </c>
      <c r="J4646" s="474"/>
    </row>
    <row r="4647" spans="1:10" s="460" customFormat="1" ht="18" customHeight="1">
      <c r="A4647" s="452">
        <v>4642</v>
      </c>
      <c r="B4647" s="453" t="s">
        <v>1391</v>
      </c>
      <c r="C4647" s="481" t="s">
        <v>9395</v>
      </c>
      <c r="D4647" s="461" t="s">
        <v>9255</v>
      </c>
      <c r="E4647" s="453" t="s">
        <v>416</v>
      </c>
      <c r="F4647" s="462" t="s">
        <v>9256</v>
      </c>
      <c r="G4647" s="453" t="s">
        <v>4500</v>
      </c>
      <c r="H4647" s="463" t="s">
        <v>651</v>
      </c>
      <c r="I4647" s="471">
        <v>5120</v>
      </c>
      <c r="J4647" s="472"/>
    </row>
    <row r="4648" spans="1:10" s="460" customFormat="1" ht="18" customHeight="1">
      <c r="A4648" s="452">
        <v>4643</v>
      </c>
      <c r="B4648" s="453" t="s">
        <v>1391</v>
      </c>
      <c r="C4648" s="481" t="s">
        <v>9395</v>
      </c>
      <c r="D4648" s="461" t="s">
        <v>9257</v>
      </c>
      <c r="E4648" s="453" t="s">
        <v>416</v>
      </c>
      <c r="F4648" s="462" t="s">
        <v>9256</v>
      </c>
      <c r="G4648" s="453" t="s">
        <v>4500</v>
      </c>
      <c r="H4648" s="463" t="s">
        <v>651</v>
      </c>
      <c r="I4648" s="471">
        <v>5120</v>
      </c>
      <c r="J4648" s="472"/>
    </row>
    <row r="4649" spans="1:10" s="460" customFormat="1" ht="18" customHeight="1">
      <c r="A4649" s="452">
        <v>4644</v>
      </c>
      <c r="B4649" s="453" t="s">
        <v>1391</v>
      </c>
      <c r="C4649" s="481" t="s">
        <v>9395</v>
      </c>
      <c r="D4649" s="466" t="s">
        <v>9258</v>
      </c>
      <c r="E4649" s="453" t="s">
        <v>416</v>
      </c>
      <c r="F4649" s="467" t="s">
        <v>9259</v>
      </c>
      <c r="G4649" s="453" t="s">
        <v>4500</v>
      </c>
      <c r="H4649" s="468" t="s">
        <v>4995</v>
      </c>
      <c r="I4649" s="469">
        <v>13640</v>
      </c>
      <c r="J4649" s="459"/>
    </row>
    <row r="4650" spans="1:10" s="460" customFormat="1" ht="18" customHeight="1">
      <c r="A4650" s="452">
        <v>4645</v>
      </c>
      <c r="B4650" s="453" t="s">
        <v>1391</v>
      </c>
      <c r="C4650" s="481" t="s">
        <v>9395</v>
      </c>
      <c r="D4650" s="454" t="s">
        <v>9258</v>
      </c>
      <c r="E4650" s="453" t="s">
        <v>416</v>
      </c>
      <c r="F4650" s="456" t="s">
        <v>9260</v>
      </c>
      <c r="G4650" s="453" t="s">
        <v>4500</v>
      </c>
      <c r="H4650" s="468" t="s">
        <v>4995</v>
      </c>
      <c r="I4650" s="469">
        <v>13640</v>
      </c>
      <c r="J4650" s="459"/>
    </row>
    <row r="4651" spans="1:10" s="460" customFormat="1" ht="18" customHeight="1">
      <c r="A4651" s="452">
        <v>4646</v>
      </c>
      <c r="B4651" s="453" t="s">
        <v>9457</v>
      </c>
      <c r="C4651" s="481" t="s">
        <v>9395</v>
      </c>
      <c r="D4651" s="473" t="s">
        <v>16192</v>
      </c>
      <c r="E4651" s="453" t="s">
        <v>416</v>
      </c>
      <c r="F4651" s="456" t="s">
        <v>16193</v>
      </c>
      <c r="G4651" s="453" t="s">
        <v>9403</v>
      </c>
      <c r="H4651" s="468" t="s">
        <v>9695</v>
      </c>
      <c r="I4651" s="469">
        <v>13933</v>
      </c>
      <c r="J4651" s="474"/>
    </row>
    <row r="4652" spans="1:10" s="460" customFormat="1" ht="18" customHeight="1">
      <c r="A4652" s="452">
        <v>4647</v>
      </c>
      <c r="B4652" s="453" t="s">
        <v>9457</v>
      </c>
      <c r="C4652" s="481" t="s">
        <v>9395</v>
      </c>
      <c r="D4652" s="473" t="s">
        <v>16192</v>
      </c>
      <c r="E4652" s="453" t="s">
        <v>416</v>
      </c>
      <c r="F4652" s="456" t="s">
        <v>16194</v>
      </c>
      <c r="G4652" s="453" t="s">
        <v>9403</v>
      </c>
      <c r="H4652" s="468" t="s">
        <v>9695</v>
      </c>
      <c r="I4652" s="469">
        <v>13063</v>
      </c>
      <c r="J4652" s="474"/>
    </row>
    <row r="4653" spans="1:10" s="460" customFormat="1" ht="18" customHeight="1">
      <c r="A4653" s="452">
        <v>4648</v>
      </c>
      <c r="B4653" s="453" t="s">
        <v>9457</v>
      </c>
      <c r="C4653" s="481" t="s">
        <v>9395</v>
      </c>
      <c r="D4653" s="473" t="s">
        <v>16195</v>
      </c>
      <c r="E4653" s="453" t="s">
        <v>416</v>
      </c>
      <c r="F4653" s="456" t="s">
        <v>16196</v>
      </c>
      <c r="G4653" s="453" t="s">
        <v>9403</v>
      </c>
      <c r="H4653" s="468" t="s">
        <v>9695</v>
      </c>
      <c r="I4653" s="469">
        <v>13933</v>
      </c>
      <c r="J4653" s="474"/>
    </row>
    <row r="4654" spans="1:10" s="460" customFormat="1" ht="18" customHeight="1">
      <c r="A4654" s="452">
        <v>4649</v>
      </c>
      <c r="B4654" s="453" t="s">
        <v>9457</v>
      </c>
      <c r="C4654" s="481" t="s">
        <v>9395</v>
      </c>
      <c r="D4654" s="473" t="s">
        <v>16195</v>
      </c>
      <c r="E4654" s="453" t="s">
        <v>416</v>
      </c>
      <c r="F4654" s="456" t="s">
        <v>16197</v>
      </c>
      <c r="G4654" s="453" t="s">
        <v>9403</v>
      </c>
      <c r="H4654" s="468" t="s">
        <v>9695</v>
      </c>
      <c r="I4654" s="469">
        <v>13063</v>
      </c>
      <c r="J4654" s="474"/>
    </row>
    <row r="4655" spans="1:10" s="460" customFormat="1" ht="18" customHeight="1">
      <c r="A4655" s="452">
        <v>4650</v>
      </c>
      <c r="B4655" s="453" t="s">
        <v>1391</v>
      </c>
      <c r="C4655" s="481" t="s">
        <v>9220</v>
      </c>
      <c r="D4655" s="473" t="s">
        <v>9261</v>
      </c>
      <c r="E4655" s="455" t="s">
        <v>144</v>
      </c>
      <c r="F4655" s="456" t="s">
        <v>9262</v>
      </c>
      <c r="G4655" s="455" t="s">
        <v>4500</v>
      </c>
      <c r="H4655" s="465" t="s">
        <v>4466</v>
      </c>
      <c r="I4655" s="458">
        <v>14500</v>
      </c>
      <c r="J4655" s="474"/>
    </row>
    <row r="4656" spans="1:10" s="460" customFormat="1" ht="18" customHeight="1">
      <c r="A4656" s="452">
        <v>4651</v>
      </c>
      <c r="B4656" s="453" t="s">
        <v>1391</v>
      </c>
      <c r="C4656" s="481" t="s">
        <v>9220</v>
      </c>
      <c r="D4656" s="473" t="s">
        <v>9261</v>
      </c>
      <c r="E4656" s="455" t="s">
        <v>6289</v>
      </c>
      <c r="F4656" s="456" t="s">
        <v>9263</v>
      </c>
      <c r="G4656" s="455" t="s">
        <v>4500</v>
      </c>
      <c r="H4656" s="465" t="s">
        <v>4466</v>
      </c>
      <c r="I4656" s="674">
        <v>19200</v>
      </c>
      <c r="J4656" s="474"/>
    </row>
    <row r="4657" spans="1:10" s="460" customFormat="1" ht="18" customHeight="1">
      <c r="A4657" s="452">
        <v>4652</v>
      </c>
      <c r="B4657" s="453" t="s">
        <v>9457</v>
      </c>
      <c r="C4657" s="481" t="s">
        <v>9395</v>
      </c>
      <c r="D4657" s="473" t="s">
        <v>9264</v>
      </c>
      <c r="E4657" s="453" t="s">
        <v>416</v>
      </c>
      <c r="F4657" s="456" t="s">
        <v>16198</v>
      </c>
      <c r="G4657" s="453" t="s">
        <v>9403</v>
      </c>
      <c r="H4657" s="468" t="s">
        <v>9695</v>
      </c>
      <c r="I4657" s="469">
        <v>11500</v>
      </c>
      <c r="J4657" s="474"/>
    </row>
    <row r="4658" spans="1:10" s="460" customFormat="1" ht="18" customHeight="1">
      <c r="A4658" s="452">
        <v>4653</v>
      </c>
      <c r="B4658" s="453" t="s">
        <v>9457</v>
      </c>
      <c r="C4658" s="481" t="s">
        <v>9395</v>
      </c>
      <c r="D4658" s="473" t="s">
        <v>9264</v>
      </c>
      <c r="E4658" s="453" t="s">
        <v>416</v>
      </c>
      <c r="F4658" s="456" t="s">
        <v>16199</v>
      </c>
      <c r="G4658" s="453" t="s">
        <v>9403</v>
      </c>
      <c r="H4658" s="468" t="s">
        <v>9695</v>
      </c>
      <c r="I4658" s="469">
        <v>10975</v>
      </c>
      <c r="J4658" s="474"/>
    </row>
    <row r="4659" spans="1:10" s="460" customFormat="1" ht="18" customHeight="1">
      <c r="A4659" s="452">
        <v>4654</v>
      </c>
      <c r="B4659" s="453" t="s">
        <v>1391</v>
      </c>
      <c r="C4659" s="481" t="s">
        <v>9220</v>
      </c>
      <c r="D4659" s="473" t="s">
        <v>9265</v>
      </c>
      <c r="E4659" s="455" t="s">
        <v>144</v>
      </c>
      <c r="F4659" s="456" t="s">
        <v>9266</v>
      </c>
      <c r="G4659" s="455" t="s">
        <v>4500</v>
      </c>
      <c r="H4659" s="465" t="s">
        <v>4466</v>
      </c>
      <c r="I4659" s="674">
        <v>12000</v>
      </c>
      <c r="J4659" s="474"/>
    </row>
    <row r="4660" spans="1:10" s="460" customFormat="1" ht="18" customHeight="1">
      <c r="A4660" s="452">
        <v>4655</v>
      </c>
      <c r="B4660" s="453" t="s">
        <v>1391</v>
      </c>
      <c r="C4660" s="481" t="s">
        <v>9220</v>
      </c>
      <c r="D4660" s="473" t="s">
        <v>9265</v>
      </c>
      <c r="E4660" s="455" t="s">
        <v>6289</v>
      </c>
      <c r="F4660" s="456" t="s">
        <v>9267</v>
      </c>
      <c r="G4660" s="455" t="s">
        <v>4500</v>
      </c>
      <c r="H4660" s="465" t="s">
        <v>4466</v>
      </c>
      <c r="I4660" s="674">
        <v>16000</v>
      </c>
      <c r="J4660" s="474"/>
    </row>
    <row r="4661" spans="1:10" s="460" customFormat="1" ht="18" customHeight="1">
      <c r="A4661" s="452">
        <v>4656</v>
      </c>
      <c r="B4661" s="453" t="s">
        <v>1391</v>
      </c>
      <c r="C4661" s="481" t="s">
        <v>9395</v>
      </c>
      <c r="D4661" s="461" t="s">
        <v>9268</v>
      </c>
      <c r="E4661" s="453" t="s">
        <v>416</v>
      </c>
      <c r="F4661" s="462" t="s">
        <v>9269</v>
      </c>
      <c r="G4661" s="453" t="s">
        <v>4500</v>
      </c>
      <c r="H4661" s="463" t="s">
        <v>651</v>
      </c>
      <c r="I4661" s="471">
        <v>5570</v>
      </c>
      <c r="J4661" s="472"/>
    </row>
    <row r="4662" spans="1:10" s="460" customFormat="1" ht="18" customHeight="1">
      <c r="A4662" s="452">
        <v>4657</v>
      </c>
      <c r="B4662" s="453" t="s">
        <v>9457</v>
      </c>
      <c r="C4662" s="481" t="s">
        <v>9395</v>
      </c>
      <c r="D4662" s="461" t="s">
        <v>9270</v>
      </c>
      <c r="E4662" s="453" t="s">
        <v>416</v>
      </c>
      <c r="F4662" s="456" t="s">
        <v>16200</v>
      </c>
      <c r="G4662" s="453" t="s">
        <v>4500</v>
      </c>
      <c r="H4662" s="468" t="s">
        <v>9680</v>
      </c>
      <c r="I4662" s="469">
        <v>13000</v>
      </c>
      <c r="J4662" s="519"/>
    </row>
    <row r="4663" spans="1:10" s="460" customFormat="1" ht="18" customHeight="1">
      <c r="A4663" s="452">
        <v>4658</v>
      </c>
      <c r="B4663" s="453" t="s">
        <v>9457</v>
      </c>
      <c r="C4663" s="481" t="s">
        <v>9395</v>
      </c>
      <c r="D4663" s="461" t="s">
        <v>9270</v>
      </c>
      <c r="E4663" s="453" t="s">
        <v>416</v>
      </c>
      <c r="F4663" s="456" t="s">
        <v>16201</v>
      </c>
      <c r="G4663" s="453" t="s">
        <v>4500</v>
      </c>
      <c r="H4663" s="468" t="s">
        <v>9680</v>
      </c>
      <c r="I4663" s="469">
        <v>13000</v>
      </c>
      <c r="J4663" s="519"/>
    </row>
    <row r="4664" spans="1:10" s="460" customFormat="1" ht="18" customHeight="1">
      <c r="A4664" s="452">
        <v>4659</v>
      </c>
      <c r="B4664" s="453" t="s">
        <v>1391</v>
      </c>
      <c r="C4664" s="481" t="s">
        <v>9395</v>
      </c>
      <c r="D4664" s="461" t="s">
        <v>9271</v>
      </c>
      <c r="E4664" s="453" t="s">
        <v>416</v>
      </c>
      <c r="F4664" s="462" t="s">
        <v>9272</v>
      </c>
      <c r="G4664" s="453" t="s">
        <v>4500</v>
      </c>
      <c r="H4664" s="463" t="s">
        <v>651</v>
      </c>
      <c r="I4664" s="471">
        <v>14842</v>
      </c>
      <c r="J4664" s="472"/>
    </row>
    <row r="4665" spans="1:10" s="460" customFormat="1" ht="18" customHeight="1">
      <c r="A4665" s="452">
        <v>4660</v>
      </c>
      <c r="B4665" s="453" t="s">
        <v>1391</v>
      </c>
      <c r="C4665" s="481" t="s">
        <v>9395</v>
      </c>
      <c r="D4665" s="461" t="s">
        <v>9271</v>
      </c>
      <c r="E4665" s="453" t="s">
        <v>416</v>
      </c>
      <c r="F4665" s="462" t="s">
        <v>9273</v>
      </c>
      <c r="G4665" s="453" t="s">
        <v>4500</v>
      </c>
      <c r="H4665" s="463" t="s">
        <v>651</v>
      </c>
      <c r="I4665" s="471">
        <v>14338</v>
      </c>
      <c r="J4665" s="472"/>
    </row>
    <row r="4666" spans="1:10" s="460" customFormat="1" ht="18" customHeight="1">
      <c r="A4666" s="452">
        <v>4661</v>
      </c>
      <c r="B4666" s="453" t="s">
        <v>9457</v>
      </c>
      <c r="C4666" s="481" t="s">
        <v>9395</v>
      </c>
      <c r="D4666" s="461" t="s">
        <v>9274</v>
      </c>
      <c r="E4666" s="453" t="s">
        <v>416</v>
      </c>
      <c r="F4666" s="456" t="s">
        <v>16202</v>
      </c>
      <c r="G4666" s="453" t="s">
        <v>4500</v>
      </c>
      <c r="H4666" s="468" t="s">
        <v>9680</v>
      </c>
      <c r="I4666" s="469">
        <v>10834</v>
      </c>
      <c r="J4666" s="519"/>
    </row>
    <row r="4667" spans="1:10" s="460" customFormat="1" ht="18" customHeight="1">
      <c r="A4667" s="452">
        <v>4662</v>
      </c>
      <c r="B4667" s="453" t="s">
        <v>9457</v>
      </c>
      <c r="C4667" s="481" t="s">
        <v>9395</v>
      </c>
      <c r="D4667" s="461" t="s">
        <v>9274</v>
      </c>
      <c r="E4667" s="453" t="s">
        <v>416</v>
      </c>
      <c r="F4667" s="456" t="s">
        <v>16203</v>
      </c>
      <c r="G4667" s="453" t="s">
        <v>4500</v>
      </c>
      <c r="H4667" s="468" t="s">
        <v>9680</v>
      </c>
      <c r="I4667" s="469">
        <v>10625</v>
      </c>
      <c r="J4667" s="519"/>
    </row>
    <row r="4668" spans="1:10" s="460" customFormat="1" ht="18" customHeight="1">
      <c r="A4668" s="452">
        <v>4663</v>
      </c>
      <c r="B4668" s="453" t="s">
        <v>1391</v>
      </c>
      <c r="C4668" s="481" t="s">
        <v>9395</v>
      </c>
      <c r="D4668" s="461" t="s">
        <v>9275</v>
      </c>
      <c r="E4668" s="453" t="s">
        <v>416</v>
      </c>
      <c r="F4668" s="462" t="s">
        <v>9276</v>
      </c>
      <c r="G4668" s="453" t="s">
        <v>4500</v>
      </c>
      <c r="H4668" s="463" t="s">
        <v>651</v>
      </c>
      <c r="I4668" s="471">
        <v>5570</v>
      </c>
      <c r="J4668" s="472"/>
    </row>
    <row r="4669" spans="1:10" s="460" customFormat="1" ht="18" customHeight="1">
      <c r="A4669" s="452">
        <v>4664</v>
      </c>
      <c r="B4669" s="453" t="s">
        <v>1391</v>
      </c>
      <c r="C4669" s="481" t="s">
        <v>9395</v>
      </c>
      <c r="D4669" s="461" t="s">
        <v>9277</v>
      </c>
      <c r="E4669" s="453" t="s">
        <v>416</v>
      </c>
      <c r="F4669" s="462" t="s">
        <v>9278</v>
      </c>
      <c r="G4669" s="453" t="s">
        <v>4500</v>
      </c>
      <c r="H4669" s="463" t="s">
        <v>651</v>
      </c>
      <c r="I4669" s="471">
        <v>15425</v>
      </c>
      <c r="J4669" s="472"/>
    </row>
    <row r="4670" spans="1:10" s="460" customFormat="1" ht="18" customHeight="1">
      <c r="A4670" s="452">
        <v>4665</v>
      </c>
      <c r="B4670" s="453" t="s">
        <v>1391</v>
      </c>
      <c r="C4670" s="481" t="s">
        <v>9395</v>
      </c>
      <c r="D4670" s="461" t="s">
        <v>9277</v>
      </c>
      <c r="E4670" s="453" t="s">
        <v>416</v>
      </c>
      <c r="F4670" s="462" t="s">
        <v>9279</v>
      </c>
      <c r="G4670" s="453" t="s">
        <v>4500</v>
      </c>
      <c r="H4670" s="463" t="s">
        <v>651</v>
      </c>
      <c r="I4670" s="471">
        <v>15868</v>
      </c>
      <c r="J4670" s="472"/>
    </row>
    <row r="4671" spans="1:10" s="460" customFormat="1" ht="18" customHeight="1">
      <c r="A4671" s="452">
        <v>4666</v>
      </c>
      <c r="B4671" s="453" t="s">
        <v>1391</v>
      </c>
      <c r="C4671" s="481" t="s">
        <v>9395</v>
      </c>
      <c r="D4671" s="461" t="s">
        <v>9277</v>
      </c>
      <c r="E4671" s="453" t="s">
        <v>416</v>
      </c>
      <c r="F4671" s="462" t="s">
        <v>9280</v>
      </c>
      <c r="G4671" s="453" t="s">
        <v>4500</v>
      </c>
      <c r="H4671" s="463" t="s">
        <v>651</v>
      </c>
      <c r="I4671" s="471">
        <v>15959</v>
      </c>
      <c r="J4671" s="472"/>
    </row>
    <row r="4672" spans="1:10" s="460" customFormat="1" ht="18" customHeight="1">
      <c r="A4672" s="452">
        <v>4667</v>
      </c>
      <c r="B4672" s="453" t="s">
        <v>9457</v>
      </c>
      <c r="C4672" s="481" t="s">
        <v>9395</v>
      </c>
      <c r="D4672" s="584" t="s">
        <v>16204</v>
      </c>
      <c r="E4672" s="555" t="s">
        <v>416</v>
      </c>
      <c r="F4672" s="456" t="s">
        <v>16205</v>
      </c>
      <c r="G4672" s="453" t="s">
        <v>4500</v>
      </c>
      <c r="H4672" s="557" t="s">
        <v>9464</v>
      </c>
      <c r="I4672" s="469">
        <v>5640</v>
      </c>
      <c r="J4672" s="459"/>
    </row>
    <row r="4673" spans="1:10" s="460" customFormat="1" ht="18" customHeight="1">
      <c r="A4673" s="452">
        <v>4668</v>
      </c>
      <c r="B4673" s="453" t="s">
        <v>9457</v>
      </c>
      <c r="C4673" s="481" t="s">
        <v>9395</v>
      </c>
      <c r="D4673" s="454" t="s">
        <v>16206</v>
      </c>
      <c r="E4673" s="555" t="s">
        <v>144</v>
      </c>
      <c r="F4673" s="456" t="s">
        <v>16207</v>
      </c>
      <c r="G4673" s="453" t="s">
        <v>9403</v>
      </c>
      <c r="H4673" s="557" t="s">
        <v>9464</v>
      </c>
      <c r="I4673" s="469">
        <v>13040</v>
      </c>
      <c r="J4673" s="558"/>
    </row>
    <row r="4674" spans="1:10" s="460" customFormat="1" ht="18" customHeight="1">
      <c r="A4674" s="452">
        <v>4669</v>
      </c>
      <c r="B4674" s="453" t="s">
        <v>1391</v>
      </c>
      <c r="C4674" s="452" t="s">
        <v>9220</v>
      </c>
      <c r="D4674" s="466" t="s">
        <v>9281</v>
      </c>
      <c r="E4674" s="452" t="s">
        <v>416</v>
      </c>
      <c r="F4674" s="467" t="s">
        <v>9282</v>
      </c>
      <c r="G4674" s="453" t="s">
        <v>4500</v>
      </c>
      <c r="H4674" s="463" t="s">
        <v>4463</v>
      </c>
      <c r="I4674" s="532">
        <v>7300</v>
      </c>
      <c r="J4674" s="459"/>
    </row>
    <row r="4675" spans="1:10" s="460" customFormat="1" ht="18" customHeight="1">
      <c r="A4675" s="452">
        <v>4670</v>
      </c>
      <c r="B4675" s="453" t="s">
        <v>1391</v>
      </c>
      <c r="C4675" s="452" t="s">
        <v>9220</v>
      </c>
      <c r="D4675" s="466" t="s">
        <v>9283</v>
      </c>
      <c r="E4675" s="452" t="s">
        <v>416</v>
      </c>
      <c r="F4675" s="467" t="s">
        <v>9282</v>
      </c>
      <c r="G4675" s="453" t="s">
        <v>4500</v>
      </c>
      <c r="H4675" s="463" t="s">
        <v>4463</v>
      </c>
      <c r="I4675" s="532">
        <v>7500</v>
      </c>
      <c r="J4675" s="459"/>
    </row>
    <row r="4676" spans="1:10" s="460" customFormat="1" ht="18" customHeight="1">
      <c r="A4676" s="452">
        <v>4671</v>
      </c>
      <c r="B4676" s="453" t="s">
        <v>1391</v>
      </c>
      <c r="C4676" s="452" t="s">
        <v>9220</v>
      </c>
      <c r="D4676" s="466" t="s">
        <v>9284</v>
      </c>
      <c r="E4676" s="452" t="s">
        <v>416</v>
      </c>
      <c r="F4676" s="467" t="s">
        <v>9285</v>
      </c>
      <c r="G4676" s="453" t="s">
        <v>4500</v>
      </c>
      <c r="H4676" s="463" t="s">
        <v>4463</v>
      </c>
      <c r="I4676" s="532">
        <v>9900</v>
      </c>
      <c r="J4676" s="459"/>
    </row>
    <row r="4677" spans="1:10" s="460" customFormat="1" ht="18" customHeight="1">
      <c r="A4677" s="452">
        <v>4672</v>
      </c>
      <c r="B4677" s="453" t="s">
        <v>1391</v>
      </c>
      <c r="C4677" s="481" t="s">
        <v>9220</v>
      </c>
      <c r="D4677" s="473" t="s">
        <v>9286</v>
      </c>
      <c r="E4677" s="455" t="s">
        <v>144</v>
      </c>
      <c r="F4677" s="456" t="s">
        <v>9287</v>
      </c>
      <c r="G4677" s="455" t="s">
        <v>4500</v>
      </c>
      <c r="H4677" s="465" t="s">
        <v>4466</v>
      </c>
      <c r="I4677" s="495">
        <v>16680</v>
      </c>
      <c r="J4677" s="474"/>
    </row>
    <row r="4678" spans="1:10" s="460" customFormat="1" ht="18" customHeight="1">
      <c r="A4678" s="452">
        <v>4673</v>
      </c>
      <c r="B4678" s="453" t="s">
        <v>1391</v>
      </c>
      <c r="C4678" s="481" t="s">
        <v>9220</v>
      </c>
      <c r="D4678" s="473" t="s">
        <v>9286</v>
      </c>
      <c r="E4678" s="455" t="s">
        <v>6289</v>
      </c>
      <c r="F4678" s="456" t="s">
        <v>9288</v>
      </c>
      <c r="G4678" s="455" t="s">
        <v>4500</v>
      </c>
      <c r="H4678" s="465" t="s">
        <v>4466</v>
      </c>
      <c r="I4678" s="495">
        <v>22240</v>
      </c>
      <c r="J4678" s="474"/>
    </row>
    <row r="4679" spans="1:10" s="460" customFormat="1" ht="18" customHeight="1">
      <c r="A4679" s="452">
        <v>4674</v>
      </c>
      <c r="B4679" s="453" t="s">
        <v>1391</v>
      </c>
      <c r="C4679" s="481" t="s">
        <v>9220</v>
      </c>
      <c r="D4679" s="473" t="s">
        <v>9289</v>
      </c>
      <c r="E4679" s="455" t="s">
        <v>144</v>
      </c>
      <c r="F4679" s="456" t="s">
        <v>9290</v>
      </c>
      <c r="G4679" s="455" t="s">
        <v>4500</v>
      </c>
      <c r="H4679" s="465" t="s">
        <v>4466</v>
      </c>
      <c r="I4679" s="458"/>
      <c r="J4679" s="459" t="s">
        <v>9505</v>
      </c>
    </row>
    <row r="4680" spans="1:10" s="460" customFormat="1" ht="18" customHeight="1">
      <c r="A4680" s="452">
        <v>4675</v>
      </c>
      <c r="B4680" s="453" t="s">
        <v>1391</v>
      </c>
      <c r="C4680" s="481" t="s">
        <v>9220</v>
      </c>
      <c r="D4680" s="473" t="s">
        <v>9289</v>
      </c>
      <c r="E4680" s="455" t="s">
        <v>6289</v>
      </c>
      <c r="F4680" s="456" t="s">
        <v>9291</v>
      </c>
      <c r="G4680" s="455" t="s">
        <v>4500</v>
      </c>
      <c r="H4680" s="465" t="s">
        <v>4466</v>
      </c>
      <c r="I4680" s="458"/>
      <c r="J4680" s="459" t="s">
        <v>9505</v>
      </c>
    </row>
    <row r="4681" spans="1:10" s="460" customFormat="1" ht="18" customHeight="1">
      <c r="A4681" s="452">
        <v>4676</v>
      </c>
      <c r="B4681" s="453" t="s">
        <v>1391</v>
      </c>
      <c r="C4681" s="481" t="s">
        <v>9220</v>
      </c>
      <c r="D4681" s="473" t="s">
        <v>9292</v>
      </c>
      <c r="E4681" s="455" t="s">
        <v>7187</v>
      </c>
      <c r="F4681" s="456" t="s">
        <v>9293</v>
      </c>
      <c r="G4681" s="455" t="s">
        <v>4500</v>
      </c>
      <c r="H4681" s="465" t="s">
        <v>4466</v>
      </c>
      <c r="I4681" s="495">
        <v>18170</v>
      </c>
      <c r="J4681" s="474"/>
    </row>
    <row r="4682" spans="1:10" s="460" customFormat="1" ht="18" customHeight="1">
      <c r="A4682" s="452">
        <v>4677</v>
      </c>
      <c r="B4682" s="453" t="s">
        <v>1391</v>
      </c>
      <c r="C4682" s="481" t="s">
        <v>9220</v>
      </c>
      <c r="D4682" s="473" t="s">
        <v>9292</v>
      </c>
      <c r="E4682" s="455" t="s">
        <v>416</v>
      </c>
      <c r="F4682" s="456" t="s">
        <v>9294</v>
      </c>
      <c r="G4682" s="455" t="s">
        <v>4500</v>
      </c>
      <c r="H4682" s="465" t="s">
        <v>4466</v>
      </c>
      <c r="I4682" s="495">
        <v>12870</v>
      </c>
      <c r="J4682" s="474"/>
    </row>
    <row r="4683" spans="1:10" s="460" customFormat="1" ht="18" customHeight="1">
      <c r="A4683" s="452">
        <v>4678</v>
      </c>
      <c r="B4683" s="453" t="s">
        <v>1391</v>
      </c>
      <c r="C4683" s="481" t="s">
        <v>9220</v>
      </c>
      <c r="D4683" s="461" t="s">
        <v>9295</v>
      </c>
      <c r="E4683" s="453" t="s">
        <v>7187</v>
      </c>
      <c r="F4683" s="456" t="s">
        <v>9296</v>
      </c>
      <c r="G4683" s="453" t="s">
        <v>4500</v>
      </c>
      <c r="H4683" s="463" t="s">
        <v>4466</v>
      </c>
      <c r="I4683" s="495">
        <v>16590</v>
      </c>
      <c r="J4683" s="459"/>
    </row>
    <row r="4684" spans="1:10" s="460" customFormat="1" ht="18" customHeight="1">
      <c r="A4684" s="452">
        <v>4679</v>
      </c>
      <c r="B4684" s="453" t="s">
        <v>1391</v>
      </c>
      <c r="C4684" s="481" t="s">
        <v>9220</v>
      </c>
      <c r="D4684" s="461" t="s">
        <v>9295</v>
      </c>
      <c r="E4684" s="453" t="s">
        <v>416</v>
      </c>
      <c r="F4684" s="456" t="s">
        <v>9297</v>
      </c>
      <c r="G4684" s="453" t="s">
        <v>4500</v>
      </c>
      <c r="H4684" s="463" t="s">
        <v>4466</v>
      </c>
      <c r="I4684" s="495">
        <v>12760</v>
      </c>
      <c r="J4684" s="459"/>
    </row>
    <row r="4685" spans="1:10" s="460" customFormat="1" ht="18" customHeight="1">
      <c r="A4685" s="452">
        <v>4680</v>
      </c>
      <c r="B4685" s="453" t="s">
        <v>1391</v>
      </c>
      <c r="C4685" s="481" t="s">
        <v>9395</v>
      </c>
      <c r="D4685" s="461" t="s">
        <v>9298</v>
      </c>
      <c r="E4685" s="453" t="s">
        <v>297</v>
      </c>
      <c r="F4685" s="462" t="s">
        <v>16208</v>
      </c>
      <c r="G4685" s="453" t="s">
        <v>4500</v>
      </c>
      <c r="H4685" s="463" t="s">
        <v>4995</v>
      </c>
      <c r="I4685" s="469">
        <v>13750</v>
      </c>
      <c r="J4685" s="459"/>
    </row>
    <row r="4686" spans="1:10" s="460" customFormat="1" ht="18" customHeight="1">
      <c r="A4686" s="452">
        <v>4681</v>
      </c>
      <c r="B4686" s="453" t="s">
        <v>1391</v>
      </c>
      <c r="C4686" s="481" t="s">
        <v>9395</v>
      </c>
      <c r="D4686" s="461" t="s">
        <v>9299</v>
      </c>
      <c r="E4686" s="453" t="s">
        <v>7155</v>
      </c>
      <c r="F4686" s="462" t="s">
        <v>16209</v>
      </c>
      <c r="G4686" s="453" t="s">
        <v>4500</v>
      </c>
      <c r="H4686" s="463" t="s">
        <v>4995</v>
      </c>
      <c r="I4686" s="469">
        <v>13750</v>
      </c>
      <c r="J4686" s="459"/>
    </row>
    <row r="4687" spans="1:10" s="460" customFormat="1" ht="18" customHeight="1">
      <c r="A4687" s="452">
        <v>4682</v>
      </c>
      <c r="B4687" s="452" t="s">
        <v>9457</v>
      </c>
      <c r="C4687" s="481" t="s">
        <v>9395</v>
      </c>
      <c r="D4687" s="466" t="s">
        <v>9300</v>
      </c>
      <c r="E4687" s="452" t="s">
        <v>144</v>
      </c>
      <c r="F4687" s="467" t="s">
        <v>9301</v>
      </c>
      <c r="G4687" s="453" t="s">
        <v>9403</v>
      </c>
      <c r="H4687" s="468" t="s">
        <v>9892</v>
      </c>
      <c r="I4687" s="469">
        <v>10000</v>
      </c>
      <c r="J4687" s="459"/>
    </row>
    <row r="4688" spans="1:10" s="460" customFormat="1" ht="18" customHeight="1">
      <c r="A4688" s="452">
        <v>4683</v>
      </c>
      <c r="B4688" s="453" t="s">
        <v>1391</v>
      </c>
      <c r="C4688" s="481" t="s">
        <v>9220</v>
      </c>
      <c r="D4688" s="461" t="s">
        <v>9302</v>
      </c>
      <c r="E4688" s="453" t="s">
        <v>7187</v>
      </c>
      <c r="F4688" s="456" t="s">
        <v>9303</v>
      </c>
      <c r="G4688" s="453" t="s">
        <v>4500</v>
      </c>
      <c r="H4688" s="468" t="s">
        <v>4466</v>
      </c>
      <c r="I4688" s="495">
        <v>16900</v>
      </c>
      <c r="J4688" s="459"/>
    </row>
    <row r="4689" spans="1:10" s="460" customFormat="1" ht="18" customHeight="1">
      <c r="A4689" s="452">
        <v>4684</v>
      </c>
      <c r="B4689" s="453" t="s">
        <v>1391</v>
      </c>
      <c r="C4689" s="481" t="s">
        <v>9220</v>
      </c>
      <c r="D4689" s="461" t="s">
        <v>9302</v>
      </c>
      <c r="E4689" s="453" t="s">
        <v>416</v>
      </c>
      <c r="F4689" s="456" t="s">
        <v>9304</v>
      </c>
      <c r="G4689" s="453" t="s">
        <v>4500</v>
      </c>
      <c r="H4689" s="463" t="s">
        <v>4466</v>
      </c>
      <c r="I4689" s="495">
        <v>12270</v>
      </c>
      <c r="J4689" s="478"/>
    </row>
    <row r="4690" spans="1:10" s="460" customFormat="1" ht="18" customHeight="1">
      <c r="A4690" s="452">
        <v>4685</v>
      </c>
      <c r="B4690" s="453" t="s">
        <v>9457</v>
      </c>
      <c r="C4690" s="481" t="s">
        <v>9395</v>
      </c>
      <c r="D4690" s="454" t="s">
        <v>16210</v>
      </c>
      <c r="E4690" s="455" t="s">
        <v>9443</v>
      </c>
      <c r="F4690" s="456" t="s">
        <v>16211</v>
      </c>
      <c r="G4690" s="453" t="s">
        <v>9403</v>
      </c>
      <c r="H4690" s="457" t="s">
        <v>4491</v>
      </c>
      <c r="I4690" s="458">
        <v>14500</v>
      </c>
      <c r="J4690" s="459"/>
    </row>
    <row r="4691" spans="1:10" s="460" customFormat="1" ht="18" customHeight="1">
      <c r="A4691" s="452">
        <v>4686</v>
      </c>
      <c r="B4691" s="453" t="s">
        <v>9457</v>
      </c>
      <c r="C4691" s="481" t="s">
        <v>9395</v>
      </c>
      <c r="D4691" s="454" t="s">
        <v>16210</v>
      </c>
      <c r="E4691" s="455" t="s">
        <v>9443</v>
      </c>
      <c r="F4691" s="456" t="s">
        <v>16212</v>
      </c>
      <c r="G4691" s="453" t="s">
        <v>9403</v>
      </c>
      <c r="H4691" s="457" t="s">
        <v>4491</v>
      </c>
      <c r="I4691" s="458">
        <v>15000</v>
      </c>
      <c r="J4691" s="459"/>
    </row>
    <row r="4692" spans="1:10" s="460" customFormat="1" ht="18" customHeight="1">
      <c r="A4692" s="452">
        <v>4687</v>
      </c>
      <c r="B4692" s="453" t="s">
        <v>9457</v>
      </c>
      <c r="C4692" s="481" t="s">
        <v>9395</v>
      </c>
      <c r="D4692" s="454" t="s">
        <v>16210</v>
      </c>
      <c r="E4692" s="455" t="s">
        <v>9437</v>
      </c>
      <c r="F4692" s="456" t="s">
        <v>16213</v>
      </c>
      <c r="G4692" s="453" t="s">
        <v>9403</v>
      </c>
      <c r="H4692" s="457" t="s">
        <v>4491</v>
      </c>
      <c r="I4692" s="458">
        <v>16250</v>
      </c>
      <c r="J4692" s="459"/>
    </row>
    <row r="4693" spans="1:10" s="460" customFormat="1" ht="18" customHeight="1">
      <c r="A4693" s="452">
        <v>4688</v>
      </c>
      <c r="B4693" s="453" t="s">
        <v>9457</v>
      </c>
      <c r="C4693" s="481" t="s">
        <v>9395</v>
      </c>
      <c r="D4693" s="454" t="s">
        <v>16210</v>
      </c>
      <c r="E4693" s="455" t="s">
        <v>9437</v>
      </c>
      <c r="F4693" s="456" t="s">
        <v>16214</v>
      </c>
      <c r="G4693" s="453" t="s">
        <v>9403</v>
      </c>
      <c r="H4693" s="457" t="s">
        <v>4491</v>
      </c>
      <c r="I4693" s="458">
        <v>17750</v>
      </c>
      <c r="J4693" s="459"/>
    </row>
    <row r="4694" spans="1:10" s="460" customFormat="1" ht="18" customHeight="1">
      <c r="A4694" s="452">
        <v>4689</v>
      </c>
      <c r="B4694" s="453" t="s">
        <v>1391</v>
      </c>
      <c r="C4694" s="481" t="s">
        <v>9395</v>
      </c>
      <c r="D4694" s="466" t="s">
        <v>9305</v>
      </c>
      <c r="E4694" s="453" t="s">
        <v>7155</v>
      </c>
      <c r="F4694" s="462" t="s">
        <v>16215</v>
      </c>
      <c r="G4694" s="453" t="s">
        <v>4500</v>
      </c>
      <c r="H4694" s="468" t="s">
        <v>4995</v>
      </c>
      <c r="I4694" s="458">
        <v>14437</v>
      </c>
      <c r="J4694" s="459"/>
    </row>
    <row r="4695" spans="1:10" s="460" customFormat="1" ht="18" customHeight="1">
      <c r="A4695" s="452">
        <v>4690</v>
      </c>
      <c r="B4695" s="453" t="s">
        <v>9457</v>
      </c>
      <c r="C4695" s="481" t="s">
        <v>9395</v>
      </c>
      <c r="D4695" s="461" t="s">
        <v>16216</v>
      </c>
      <c r="E4695" s="453" t="s">
        <v>416</v>
      </c>
      <c r="F4695" s="462" t="s">
        <v>16217</v>
      </c>
      <c r="G4695" s="453" t="s">
        <v>9403</v>
      </c>
      <c r="H4695" s="463" t="s">
        <v>9467</v>
      </c>
      <c r="I4695" s="469"/>
      <c r="J4695" s="521" t="s">
        <v>4485</v>
      </c>
    </row>
    <row r="4696" spans="1:10" s="460" customFormat="1" ht="18" customHeight="1">
      <c r="A4696" s="452">
        <v>4691</v>
      </c>
      <c r="B4696" s="453" t="s">
        <v>9457</v>
      </c>
      <c r="C4696" s="481" t="s">
        <v>9395</v>
      </c>
      <c r="D4696" s="454" t="s">
        <v>16218</v>
      </c>
      <c r="E4696" s="455" t="s">
        <v>9443</v>
      </c>
      <c r="F4696" s="456" t="s">
        <v>16219</v>
      </c>
      <c r="G4696" s="453" t="s">
        <v>9403</v>
      </c>
      <c r="H4696" s="457" t="s">
        <v>4491</v>
      </c>
      <c r="I4696" s="458">
        <v>12000</v>
      </c>
      <c r="J4696" s="459"/>
    </row>
    <row r="4697" spans="1:10" s="460" customFormat="1" ht="18" customHeight="1">
      <c r="A4697" s="452">
        <v>4692</v>
      </c>
      <c r="B4697" s="452" t="s">
        <v>1391</v>
      </c>
      <c r="C4697" s="481" t="s">
        <v>9395</v>
      </c>
      <c r="D4697" s="466" t="s">
        <v>9306</v>
      </c>
      <c r="E4697" s="452" t="s">
        <v>297</v>
      </c>
      <c r="F4697" s="467" t="s">
        <v>16220</v>
      </c>
      <c r="G4697" s="453" t="s">
        <v>4500</v>
      </c>
      <c r="H4697" s="468" t="s">
        <v>4995</v>
      </c>
      <c r="I4697" s="469">
        <v>11990</v>
      </c>
      <c r="J4697" s="459"/>
    </row>
    <row r="4698" spans="1:10" s="460" customFormat="1" ht="18" customHeight="1">
      <c r="A4698" s="452">
        <v>4693</v>
      </c>
      <c r="B4698" s="453" t="s">
        <v>1391</v>
      </c>
      <c r="C4698" s="481" t="s">
        <v>9395</v>
      </c>
      <c r="D4698" s="466" t="s">
        <v>9306</v>
      </c>
      <c r="E4698" s="453" t="s">
        <v>368</v>
      </c>
      <c r="F4698" s="467" t="s">
        <v>16221</v>
      </c>
      <c r="G4698" s="452" t="s">
        <v>4500</v>
      </c>
      <c r="H4698" s="468" t="s">
        <v>4995</v>
      </c>
      <c r="I4698" s="469">
        <v>12466</v>
      </c>
      <c r="J4698" s="459"/>
    </row>
    <row r="4699" spans="1:10" s="460" customFormat="1" ht="18" customHeight="1">
      <c r="A4699" s="452">
        <v>4694</v>
      </c>
      <c r="B4699" s="452" t="s">
        <v>1391</v>
      </c>
      <c r="C4699" s="481" t="s">
        <v>9395</v>
      </c>
      <c r="D4699" s="466" t="s">
        <v>9306</v>
      </c>
      <c r="E4699" s="452" t="s">
        <v>7155</v>
      </c>
      <c r="F4699" s="467" t="s">
        <v>16222</v>
      </c>
      <c r="G4699" s="453" t="s">
        <v>4500</v>
      </c>
      <c r="H4699" s="468" t="s">
        <v>4995</v>
      </c>
      <c r="I4699" s="458">
        <v>12375</v>
      </c>
      <c r="J4699" s="459"/>
    </row>
    <row r="4700" spans="1:10" s="460" customFormat="1" ht="18" customHeight="1">
      <c r="A4700" s="452">
        <v>4695</v>
      </c>
      <c r="B4700" s="453" t="s">
        <v>1391</v>
      </c>
      <c r="C4700" s="453" t="s">
        <v>9220</v>
      </c>
      <c r="D4700" s="461" t="s">
        <v>9307</v>
      </c>
      <c r="E4700" s="453" t="s">
        <v>5812</v>
      </c>
      <c r="F4700" s="456" t="s">
        <v>9308</v>
      </c>
      <c r="G4700" s="453" t="s">
        <v>4500</v>
      </c>
      <c r="H4700" s="463" t="s">
        <v>5814</v>
      </c>
      <c r="I4700" s="458">
        <v>9000</v>
      </c>
      <c r="J4700" s="459"/>
    </row>
    <row r="4701" spans="1:10" s="460" customFormat="1" ht="18" customHeight="1">
      <c r="A4701" s="452">
        <v>4696</v>
      </c>
      <c r="B4701" s="453" t="s">
        <v>1391</v>
      </c>
      <c r="C4701" s="453" t="s">
        <v>9220</v>
      </c>
      <c r="D4701" s="461" t="s">
        <v>9309</v>
      </c>
      <c r="E4701" s="453" t="s">
        <v>416</v>
      </c>
      <c r="F4701" s="456" t="s">
        <v>9310</v>
      </c>
      <c r="G4701" s="453" t="s">
        <v>4500</v>
      </c>
      <c r="H4701" s="463" t="s">
        <v>5814</v>
      </c>
      <c r="I4701" s="458">
        <v>15750</v>
      </c>
      <c r="J4701" s="459"/>
    </row>
    <row r="4702" spans="1:10" s="460" customFormat="1" ht="18" customHeight="1">
      <c r="A4702" s="452">
        <v>4697</v>
      </c>
      <c r="B4702" s="453" t="s">
        <v>1391</v>
      </c>
      <c r="C4702" s="453" t="s">
        <v>9220</v>
      </c>
      <c r="D4702" s="461" t="s">
        <v>9311</v>
      </c>
      <c r="E4702" s="453" t="s">
        <v>416</v>
      </c>
      <c r="F4702" s="456" t="s">
        <v>9312</v>
      </c>
      <c r="G4702" s="453" t="s">
        <v>5070</v>
      </c>
      <c r="H4702" s="463" t="s">
        <v>5814</v>
      </c>
      <c r="I4702" s="458">
        <v>14963</v>
      </c>
      <c r="J4702" s="459"/>
    </row>
    <row r="4703" spans="1:10" s="460" customFormat="1" ht="18" customHeight="1">
      <c r="A4703" s="452">
        <v>4698</v>
      </c>
      <c r="B4703" s="453" t="s">
        <v>1391</v>
      </c>
      <c r="C4703" s="453" t="s">
        <v>9220</v>
      </c>
      <c r="D4703" s="461" t="s">
        <v>9313</v>
      </c>
      <c r="E4703" s="453" t="s">
        <v>416</v>
      </c>
      <c r="F4703" s="456" t="s">
        <v>9314</v>
      </c>
      <c r="G4703" s="453" t="s">
        <v>4500</v>
      </c>
      <c r="H4703" s="463" t="s">
        <v>5814</v>
      </c>
      <c r="I4703" s="458">
        <v>11300</v>
      </c>
      <c r="J4703" s="459"/>
    </row>
    <row r="4704" spans="1:10" s="460" customFormat="1" ht="18" customHeight="1">
      <c r="A4704" s="452">
        <v>4699</v>
      </c>
      <c r="B4704" s="453" t="s">
        <v>1391</v>
      </c>
      <c r="C4704" s="453" t="s">
        <v>9220</v>
      </c>
      <c r="D4704" s="461" t="s">
        <v>9313</v>
      </c>
      <c r="E4704" s="453" t="s">
        <v>416</v>
      </c>
      <c r="F4704" s="456" t="s">
        <v>9315</v>
      </c>
      <c r="G4704" s="453" t="s">
        <v>4500</v>
      </c>
      <c r="H4704" s="463" t="s">
        <v>5814</v>
      </c>
      <c r="I4704" s="458">
        <v>11500</v>
      </c>
      <c r="J4704" s="459"/>
    </row>
    <row r="4705" spans="1:10" s="460" customFormat="1" ht="18" customHeight="1">
      <c r="A4705" s="452">
        <v>4700</v>
      </c>
      <c r="B4705" s="453" t="s">
        <v>1391</v>
      </c>
      <c r="C4705" s="453" t="s">
        <v>9220</v>
      </c>
      <c r="D4705" s="461" t="s">
        <v>9316</v>
      </c>
      <c r="E4705" s="453" t="s">
        <v>5812</v>
      </c>
      <c r="F4705" s="456" t="s">
        <v>9317</v>
      </c>
      <c r="G4705" s="453" t="s">
        <v>4500</v>
      </c>
      <c r="H4705" s="463" t="s">
        <v>5814</v>
      </c>
      <c r="I4705" s="458">
        <v>13200</v>
      </c>
      <c r="J4705" s="459"/>
    </row>
    <row r="4706" spans="1:10" s="460" customFormat="1" ht="18" customHeight="1">
      <c r="A4706" s="452">
        <v>4701</v>
      </c>
      <c r="B4706" s="453" t="s">
        <v>1391</v>
      </c>
      <c r="C4706" s="453" t="s">
        <v>9220</v>
      </c>
      <c r="D4706" s="461" t="s">
        <v>16223</v>
      </c>
      <c r="E4706" s="453" t="s">
        <v>416</v>
      </c>
      <c r="F4706" s="456" t="s">
        <v>16224</v>
      </c>
      <c r="G4706" s="453" t="s">
        <v>5070</v>
      </c>
      <c r="H4706" s="463" t="s">
        <v>5814</v>
      </c>
      <c r="I4706" s="458">
        <v>11750</v>
      </c>
      <c r="J4706" s="459"/>
    </row>
    <row r="4707" spans="1:10" s="460" customFormat="1" ht="18" customHeight="1">
      <c r="A4707" s="452">
        <v>4702</v>
      </c>
      <c r="B4707" s="453" t="s">
        <v>1391</v>
      </c>
      <c r="C4707" s="453" t="s">
        <v>9220</v>
      </c>
      <c r="D4707" s="461" t="s">
        <v>16223</v>
      </c>
      <c r="E4707" s="453" t="s">
        <v>416</v>
      </c>
      <c r="F4707" s="456" t="s">
        <v>16225</v>
      </c>
      <c r="G4707" s="453" t="s">
        <v>5070</v>
      </c>
      <c r="H4707" s="463" t="s">
        <v>5814</v>
      </c>
      <c r="I4707" s="458">
        <v>11700</v>
      </c>
      <c r="J4707" s="459"/>
    </row>
    <row r="4708" spans="1:10" s="460" customFormat="1" ht="18" customHeight="1">
      <c r="A4708" s="452">
        <v>4703</v>
      </c>
      <c r="B4708" s="453" t="s">
        <v>1391</v>
      </c>
      <c r="C4708" s="453" t="s">
        <v>9220</v>
      </c>
      <c r="D4708" s="461" t="s">
        <v>16223</v>
      </c>
      <c r="E4708" s="453" t="s">
        <v>416</v>
      </c>
      <c r="F4708" s="456" t="s">
        <v>16226</v>
      </c>
      <c r="G4708" s="453" t="s">
        <v>5070</v>
      </c>
      <c r="H4708" s="463" t="s">
        <v>5814</v>
      </c>
      <c r="I4708" s="458">
        <v>11667</v>
      </c>
      <c r="J4708" s="459"/>
    </row>
    <row r="4709" spans="1:10" s="460" customFormat="1" ht="18" customHeight="1">
      <c r="A4709" s="452">
        <v>4704</v>
      </c>
      <c r="B4709" s="453" t="s">
        <v>1391</v>
      </c>
      <c r="C4709" s="453" t="s">
        <v>9220</v>
      </c>
      <c r="D4709" s="461" t="s">
        <v>16227</v>
      </c>
      <c r="E4709" s="453" t="s">
        <v>416</v>
      </c>
      <c r="F4709" s="456" t="s">
        <v>16228</v>
      </c>
      <c r="G4709" s="453" t="s">
        <v>5070</v>
      </c>
      <c r="H4709" s="463" t="s">
        <v>5814</v>
      </c>
      <c r="I4709" s="458">
        <v>12000</v>
      </c>
      <c r="J4709" s="459"/>
    </row>
    <row r="4710" spans="1:10" s="460" customFormat="1" ht="18" customHeight="1">
      <c r="A4710" s="452">
        <v>4705</v>
      </c>
      <c r="B4710" s="453" t="s">
        <v>1391</v>
      </c>
      <c r="C4710" s="453" t="s">
        <v>9220</v>
      </c>
      <c r="D4710" s="461" t="s">
        <v>16227</v>
      </c>
      <c r="E4710" s="453" t="s">
        <v>416</v>
      </c>
      <c r="F4710" s="456" t="s">
        <v>16229</v>
      </c>
      <c r="G4710" s="453" t="s">
        <v>5070</v>
      </c>
      <c r="H4710" s="463" t="s">
        <v>5814</v>
      </c>
      <c r="I4710" s="458">
        <v>11500</v>
      </c>
      <c r="J4710" s="459"/>
    </row>
    <row r="4711" spans="1:10" s="460" customFormat="1" ht="18" customHeight="1">
      <c r="A4711" s="452">
        <v>4706</v>
      </c>
      <c r="B4711" s="453" t="s">
        <v>1391</v>
      </c>
      <c r="C4711" s="453" t="s">
        <v>9220</v>
      </c>
      <c r="D4711" s="461" t="s">
        <v>16227</v>
      </c>
      <c r="E4711" s="453" t="s">
        <v>416</v>
      </c>
      <c r="F4711" s="456" t="s">
        <v>16230</v>
      </c>
      <c r="G4711" s="453" t="s">
        <v>5070</v>
      </c>
      <c r="H4711" s="463" t="s">
        <v>5814</v>
      </c>
      <c r="I4711" s="458">
        <v>11300</v>
      </c>
      <c r="J4711" s="459"/>
    </row>
    <row r="4712" spans="1:10" s="460" customFormat="1" ht="18" customHeight="1">
      <c r="A4712" s="452">
        <v>4707</v>
      </c>
      <c r="B4712" s="453" t="s">
        <v>1391</v>
      </c>
      <c r="C4712" s="453" t="s">
        <v>9220</v>
      </c>
      <c r="D4712" s="461" t="s">
        <v>9318</v>
      </c>
      <c r="E4712" s="453" t="s">
        <v>416</v>
      </c>
      <c r="F4712" s="456" t="s">
        <v>9319</v>
      </c>
      <c r="G4712" s="453" t="s">
        <v>5070</v>
      </c>
      <c r="H4712" s="463" t="s">
        <v>5814</v>
      </c>
      <c r="I4712" s="458">
        <v>13300</v>
      </c>
      <c r="J4712" s="459"/>
    </row>
    <row r="4713" spans="1:10" s="460" customFormat="1" ht="18" customHeight="1">
      <c r="A4713" s="452">
        <v>4708</v>
      </c>
      <c r="B4713" s="453" t="s">
        <v>1391</v>
      </c>
      <c r="C4713" s="453" t="s">
        <v>9220</v>
      </c>
      <c r="D4713" s="461" t="s">
        <v>9318</v>
      </c>
      <c r="E4713" s="453" t="s">
        <v>416</v>
      </c>
      <c r="F4713" s="456" t="s">
        <v>9320</v>
      </c>
      <c r="G4713" s="453" t="s">
        <v>5070</v>
      </c>
      <c r="H4713" s="463" t="s">
        <v>5814</v>
      </c>
      <c r="I4713" s="458"/>
      <c r="J4713" s="459" t="s">
        <v>4485</v>
      </c>
    </row>
    <row r="4714" spans="1:10" s="460" customFormat="1" ht="18" customHeight="1">
      <c r="A4714" s="452">
        <v>4709</v>
      </c>
      <c r="B4714" s="453" t="s">
        <v>1391</v>
      </c>
      <c r="C4714" s="453" t="s">
        <v>9220</v>
      </c>
      <c r="D4714" s="461" t="s">
        <v>9318</v>
      </c>
      <c r="E4714" s="453" t="s">
        <v>416</v>
      </c>
      <c r="F4714" s="456" t="s">
        <v>9321</v>
      </c>
      <c r="G4714" s="453" t="s">
        <v>5070</v>
      </c>
      <c r="H4714" s="463" t="s">
        <v>5814</v>
      </c>
      <c r="I4714" s="458">
        <v>13500</v>
      </c>
      <c r="J4714" s="459"/>
    </row>
    <row r="4715" spans="1:10" s="460" customFormat="1" ht="18" customHeight="1">
      <c r="A4715" s="452">
        <v>4710</v>
      </c>
      <c r="B4715" s="453" t="s">
        <v>1391</v>
      </c>
      <c r="C4715" s="453" t="s">
        <v>9220</v>
      </c>
      <c r="D4715" s="461" t="s">
        <v>9322</v>
      </c>
      <c r="E4715" s="453" t="s">
        <v>416</v>
      </c>
      <c r="F4715" s="456" t="s">
        <v>9323</v>
      </c>
      <c r="G4715" s="453" t="s">
        <v>5070</v>
      </c>
      <c r="H4715" s="463" t="s">
        <v>5814</v>
      </c>
      <c r="I4715" s="458">
        <v>9200</v>
      </c>
      <c r="J4715" s="459"/>
    </row>
    <row r="4716" spans="1:10" s="460" customFormat="1" ht="18" customHeight="1">
      <c r="A4716" s="452">
        <v>4711</v>
      </c>
      <c r="B4716" s="453" t="s">
        <v>1391</v>
      </c>
      <c r="C4716" s="453" t="s">
        <v>9220</v>
      </c>
      <c r="D4716" s="461" t="s">
        <v>9324</v>
      </c>
      <c r="E4716" s="453" t="s">
        <v>416</v>
      </c>
      <c r="F4716" s="456" t="s">
        <v>9325</v>
      </c>
      <c r="G4716" s="453" t="s">
        <v>5070</v>
      </c>
      <c r="H4716" s="463" t="s">
        <v>5814</v>
      </c>
      <c r="I4716" s="458">
        <v>7070</v>
      </c>
      <c r="J4716" s="459"/>
    </row>
    <row r="4717" spans="1:10" s="460" customFormat="1" ht="18" customHeight="1">
      <c r="A4717" s="452">
        <v>4712</v>
      </c>
      <c r="B4717" s="453" t="s">
        <v>1391</v>
      </c>
      <c r="C4717" s="481" t="s">
        <v>9395</v>
      </c>
      <c r="D4717" s="466" t="s">
        <v>9326</v>
      </c>
      <c r="E4717" s="452" t="s">
        <v>416</v>
      </c>
      <c r="F4717" s="467" t="s">
        <v>9327</v>
      </c>
      <c r="G4717" s="452" t="s">
        <v>4500</v>
      </c>
      <c r="H4717" s="468" t="s">
        <v>4483</v>
      </c>
      <c r="I4717" s="469">
        <v>9800</v>
      </c>
      <c r="J4717" s="470"/>
    </row>
    <row r="4718" spans="1:10" s="460" customFormat="1" ht="18" customHeight="1">
      <c r="A4718" s="452">
        <v>4713</v>
      </c>
      <c r="B4718" s="453" t="s">
        <v>1391</v>
      </c>
      <c r="C4718" s="481" t="s">
        <v>9395</v>
      </c>
      <c r="D4718" s="466" t="s">
        <v>9326</v>
      </c>
      <c r="E4718" s="452" t="s">
        <v>416</v>
      </c>
      <c r="F4718" s="467" t="s">
        <v>9328</v>
      </c>
      <c r="G4718" s="452" t="s">
        <v>4500</v>
      </c>
      <c r="H4718" s="468" t="s">
        <v>4483</v>
      </c>
      <c r="I4718" s="469">
        <v>10625</v>
      </c>
      <c r="J4718" s="470"/>
    </row>
    <row r="4719" spans="1:10" s="460" customFormat="1" ht="18" customHeight="1">
      <c r="A4719" s="452">
        <v>4714</v>
      </c>
      <c r="B4719" s="453" t="s">
        <v>1391</v>
      </c>
      <c r="C4719" s="481" t="s">
        <v>9395</v>
      </c>
      <c r="D4719" s="466" t="s">
        <v>9329</v>
      </c>
      <c r="E4719" s="452" t="s">
        <v>416</v>
      </c>
      <c r="F4719" s="467" t="s">
        <v>9330</v>
      </c>
      <c r="G4719" s="452" t="s">
        <v>4500</v>
      </c>
      <c r="H4719" s="468" t="s">
        <v>4483</v>
      </c>
      <c r="I4719" s="469">
        <v>9080</v>
      </c>
      <c r="J4719" s="470"/>
    </row>
    <row r="4720" spans="1:10" s="460" customFormat="1" ht="18" customHeight="1">
      <c r="A4720" s="452">
        <v>4715</v>
      </c>
      <c r="B4720" s="453" t="s">
        <v>1391</v>
      </c>
      <c r="C4720" s="481" t="s">
        <v>9395</v>
      </c>
      <c r="D4720" s="466" t="s">
        <v>9331</v>
      </c>
      <c r="E4720" s="452" t="s">
        <v>416</v>
      </c>
      <c r="F4720" s="467" t="s">
        <v>9332</v>
      </c>
      <c r="G4720" s="452" t="s">
        <v>4500</v>
      </c>
      <c r="H4720" s="468" t="s">
        <v>4483</v>
      </c>
      <c r="I4720" s="469">
        <v>10830</v>
      </c>
      <c r="J4720" s="470"/>
    </row>
    <row r="4721" spans="1:10" s="460" customFormat="1" ht="18" customHeight="1">
      <c r="A4721" s="452">
        <v>4716</v>
      </c>
      <c r="B4721" s="453" t="s">
        <v>1391</v>
      </c>
      <c r="C4721" s="481" t="s">
        <v>9395</v>
      </c>
      <c r="D4721" s="466" t="s">
        <v>9333</v>
      </c>
      <c r="E4721" s="452" t="s">
        <v>416</v>
      </c>
      <c r="F4721" s="467" t="s">
        <v>9334</v>
      </c>
      <c r="G4721" s="452" t="s">
        <v>4500</v>
      </c>
      <c r="H4721" s="468" t="s">
        <v>4483</v>
      </c>
      <c r="I4721" s="469"/>
      <c r="J4721" s="470" t="s">
        <v>4485</v>
      </c>
    </row>
    <row r="4722" spans="1:10" s="460" customFormat="1" ht="18" customHeight="1">
      <c r="A4722" s="452">
        <v>4717</v>
      </c>
      <c r="B4722" s="453" t="s">
        <v>1391</v>
      </c>
      <c r="C4722" s="481" t="s">
        <v>9395</v>
      </c>
      <c r="D4722" s="466" t="s">
        <v>9335</v>
      </c>
      <c r="E4722" s="452" t="s">
        <v>416</v>
      </c>
      <c r="F4722" s="467" t="s">
        <v>9336</v>
      </c>
      <c r="G4722" s="452" t="s">
        <v>4500</v>
      </c>
      <c r="H4722" s="468" t="s">
        <v>4483</v>
      </c>
      <c r="I4722" s="469">
        <v>13125</v>
      </c>
      <c r="J4722" s="470"/>
    </row>
    <row r="4723" spans="1:10" s="460" customFormat="1" ht="18" customHeight="1">
      <c r="A4723" s="452">
        <v>4718</v>
      </c>
      <c r="B4723" s="453" t="s">
        <v>9457</v>
      </c>
      <c r="C4723" s="481" t="s">
        <v>9395</v>
      </c>
      <c r="D4723" s="473" t="s">
        <v>16231</v>
      </c>
      <c r="E4723" s="453" t="s">
        <v>416</v>
      </c>
      <c r="F4723" s="456" t="s">
        <v>16232</v>
      </c>
      <c r="G4723" s="526" t="s">
        <v>9403</v>
      </c>
      <c r="H4723" s="539" t="s">
        <v>9467</v>
      </c>
      <c r="I4723" s="469"/>
      <c r="J4723" s="521" t="s">
        <v>4485</v>
      </c>
    </row>
    <row r="4724" spans="1:10" s="460" customFormat="1" ht="18" customHeight="1">
      <c r="A4724" s="452">
        <v>4719</v>
      </c>
      <c r="B4724" s="453" t="s">
        <v>1391</v>
      </c>
      <c r="C4724" s="453" t="s">
        <v>9220</v>
      </c>
      <c r="D4724" s="461" t="s">
        <v>9337</v>
      </c>
      <c r="E4724" s="453" t="s">
        <v>416</v>
      </c>
      <c r="F4724" s="456" t="s">
        <v>9338</v>
      </c>
      <c r="G4724" s="453" t="s">
        <v>4500</v>
      </c>
      <c r="H4724" s="463" t="s">
        <v>5814</v>
      </c>
      <c r="I4724" s="458">
        <v>12000</v>
      </c>
      <c r="J4724" s="459"/>
    </row>
    <row r="4725" spans="1:10" s="460" customFormat="1" ht="18" customHeight="1">
      <c r="A4725" s="452">
        <v>4720</v>
      </c>
      <c r="B4725" s="453" t="s">
        <v>9457</v>
      </c>
      <c r="C4725" s="481" t="s">
        <v>9395</v>
      </c>
      <c r="D4725" s="454" t="s">
        <v>16233</v>
      </c>
      <c r="E4725" s="455" t="s">
        <v>9437</v>
      </c>
      <c r="F4725" s="456" t="s">
        <v>16234</v>
      </c>
      <c r="G4725" s="453" t="s">
        <v>9403</v>
      </c>
      <c r="H4725" s="457" t="s">
        <v>4491</v>
      </c>
      <c r="I4725" s="458">
        <v>21000</v>
      </c>
      <c r="J4725" s="459"/>
    </row>
    <row r="4726" spans="1:10" s="460" customFormat="1" ht="18" customHeight="1">
      <c r="A4726" s="452">
        <v>4721</v>
      </c>
      <c r="B4726" s="453" t="s">
        <v>9457</v>
      </c>
      <c r="C4726" s="481" t="s">
        <v>9395</v>
      </c>
      <c r="D4726" s="454" t="s">
        <v>16235</v>
      </c>
      <c r="E4726" s="455" t="s">
        <v>9440</v>
      </c>
      <c r="F4726" s="456" t="s">
        <v>16236</v>
      </c>
      <c r="G4726" s="453" t="s">
        <v>9403</v>
      </c>
      <c r="H4726" s="457" t="s">
        <v>4491</v>
      </c>
      <c r="I4726" s="458">
        <v>16167</v>
      </c>
      <c r="J4726" s="459"/>
    </row>
    <row r="4727" spans="1:10" s="460" customFormat="1" ht="18" customHeight="1">
      <c r="A4727" s="452">
        <v>4722</v>
      </c>
      <c r="B4727" s="453" t="s">
        <v>9457</v>
      </c>
      <c r="C4727" s="481" t="s">
        <v>9395</v>
      </c>
      <c r="D4727" s="454" t="s">
        <v>16235</v>
      </c>
      <c r="E4727" s="455" t="s">
        <v>9443</v>
      </c>
      <c r="F4727" s="456" t="s">
        <v>16237</v>
      </c>
      <c r="G4727" s="453" t="s">
        <v>9403</v>
      </c>
      <c r="H4727" s="457" t="s">
        <v>4491</v>
      </c>
      <c r="I4727" s="458">
        <v>13900</v>
      </c>
      <c r="J4727" s="459"/>
    </row>
    <row r="4728" spans="1:10" s="460" customFormat="1" ht="18" customHeight="1">
      <c r="A4728" s="452">
        <v>4723</v>
      </c>
      <c r="B4728" s="453" t="s">
        <v>9457</v>
      </c>
      <c r="C4728" s="481" t="s">
        <v>9395</v>
      </c>
      <c r="D4728" s="454" t="s">
        <v>16235</v>
      </c>
      <c r="E4728" s="455" t="s">
        <v>9437</v>
      </c>
      <c r="F4728" s="456" t="s">
        <v>16238</v>
      </c>
      <c r="G4728" s="453" t="s">
        <v>9403</v>
      </c>
      <c r="H4728" s="457" t="s">
        <v>4491</v>
      </c>
      <c r="I4728" s="458">
        <v>14625</v>
      </c>
      <c r="J4728" s="459"/>
    </row>
    <row r="4729" spans="1:10" s="460" customFormat="1" ht="18" customHeight="1">
      <c r="A4729" s="452">
        <v>4724</v>
      </c>
      <c r="B4729" s="453" t="s">
        <v>9457</v>
      </c>
      <c r="C4729" s="481" t="s">
        <v>9395</v>
      </c>
      <c r="D4729" s="454" t="s">
        <v>16239</v>
      </c>
      <c r="E4729" s="455" t="s">
        <v>9440</v>
      </c>
      <c r="F4729" s="456" t="s">
        <v>16240</v>
      </c>
      <c r="G4729" s="453" t="s">
        <v>9403</v>
      </c>
      <c r="H4729" s="457" t="s">
        <v>4491</v>
      </c>
      <c r="I4729" s="458">
        <v>16667</v>
      </c>
      <c r="J4729" s="459"/>
    </row>
    <row r="4730" spans="1:10" s="460" customFormat="1" ht="18" customHeight="1">
      <c r="A4730" s="452">
        <v>4725</v>
      </c>
      <c r="B4730" s="453" t="s">
        <v>9457</v>
      </c>
      <c r="C4730" s="481" t="s">
        <v>9395</v>
      </c>
      <c r="D4730" s="454" t="s">
        <v>16239</v>
      </c>
      <c r="E4730" s="455" t="s">
        <v>9443</v>
      </c>
      <c r="F4730" s="456" t="s">
        <v>16241</v>
      </c>
      <c r="G4730" s="453" t="s">
        <v>9403</v>
      </c>
      <c r="H4730" s="457" t="s">
        <v>4491</v>
      </c>
      <c r="I4730" s="458">
        <v>13000</v>
      </c>
      <c r="J4730" s="459"/>
    </row>
    <row r="4731" spans="1:10" s="460" customFormat="1" ht="18" customHeight="1">
      <c r="A4731" s="452">
        <v>4726</v>
      </c>
      <c r="B4731" s="453" t="s">
        <v>9457</v>
      </c>
      <c r="C4731" s="481" t="s">
        <v>9395</v>
      </c>
      <c r="D4731" s="454" t="s">
        <v>16239</v>
      </c>
      <c r="E4731" s="455" t="s">
        <v>9437</v>
      </c>
      <c r="F4731" s="456" t="s">
        <v>16242</v>
      </c>
      <c r="G4731" s="453" t="s">
        <v>9403</v>
      </c>
      <c r="H4731" s="457" t="s">
        <v>4491</v>
      </c>
      <c r="I4731" s="458">
        <v>15625</v>
      </c>
      <c r="J4731" s="459"/>
    </row>
    <row r="4732" spans="1:10" s="460" customFormat="1" ht="18" customHeight="1">
      <c r="A4732" s="452">
        <v>4727</v>
      </c>
      <c r="B4732" s="453" t="s">
        <v>9457</v>
      </c>
      <c r="C4732" s="481" t="s">
        <v>9395</v>
      </c>
      <c r="D4732" s="454" t="s">
        <v>16243</v>
      </c>
      <c r="E4732" s="455" t="s">
        <v>9440</v>
      </c>
      <c r="F4732" s="456" t="s">
        <v>16244</v>
      </c>
      <c r="G4732" s="453" t="s">
        <v>9403</v>
      </c>
      <c r="H4732" s="457" t="s">
        <v>4491</v>
      </c>
      <c r="I4732" s="458">
        <v>14334</v>
      </c>
      <c r="J4732" s="459"/>
    </row>
    <row r="4733" spans="1:10" s="460" customFormat="1" ht="18" customHeight="1">
      <c r="A4733" s="452">
        <v>4728</v>
      </c>
      <c r="B4733" s="453" t="s">
        <v>9457</v>
      </c>
      <c r="C4733" s="481" t="s">
        <v>9395</v>
      </c>
      <c r="D4733" s="454" t="s">
        <v>16243</v>
      </c>
      <c r="E4733" s="455" t="s">
        <v>9443</v>
      </c>
      <c r="F4733" s="456" t="s">
        <v>16245</v>
      </c>
      <c r="G4733" s="453" t="s">
        <v>9403</v>
      </c>
      <c r="H4733" s="457" t="s">
        <v>4491</v>
      </c>
      <c r="I4733" s="458">
        <v>12200</v>
      </c>
      <c r="J4733" s="459"/>
    </row>
    <row r="4734" spans="1:10" s="460" customFormat="1" ht="18" customHeight="1">
      <c r="A4734" s="452">
        <v>4729</v>
      </c>
      <c r="B4734" s="453" t="s">
        <v>9457</v>
      </c>
      <c r="C4734" s="481" t="s">
        <v>9395</v>
      </c>
      <c r="D4734" s="454" t="s">
        <v>16243</v>
      </c>
      <c r="E4734" s="455" t="s">
        <v>9437</v>
      </c>
      <c r="F4734" s="456" t="s">
        <v>16246</v>
      </c>
      <c r="G4734" s="453" t="s">
        <v>9403</v>
      </c>
      <c r="H4734" s="457" t="s">
        <v>4491</v>
      </c>
      <c r="I4734" s="458">
        <v>12500</v>
      </c>
      <c r="J4734" s="459"/>
    </row>
    <row r="4735" spans="1:10" s="460" customFormat="1" ht="18" customHeight="1">
      <c r="A4735" s="452">
        <v>4730</v>
      </c>
      <c r="B4735" s="453" t="s">
        <v>9457</v>
      </c>
      <c r="C4735" s="481" t="s">
        <v>9395</v>
      </c>
      <c r="D4735" s="461" t="s">
        <v>16247</v>
      </c>
      <c r="E4735" s="453" t="s">
        <v>416</v>
      </c>
      <c r="F4735" s="462" t="s">
        <v>16245</v>
      </c>
      <c r="G4735" s="453" t="s">
        <v>9403</v>
      </c>
      <c r="H4735" s="539" t="s">
        <v>9467</v>
      </c>
      <c r="I4735" s="469">
        <v>11100</v>
      </c>
      <c r="J4735" s="521"/>
    </row>
    <row r="4736" spans="1:10" s="460" customFormat="1" ht="18" customHeight="1">
      <c r="A4736" s="452">
        <v>4731</v>
      </c>
      <c r="B4736" s="453" t="s">
        <v>9457</v>
      </c>
      <c r="C4736" s="481" t="s">
        <v>9395</v>
      </c>
      <c r="D4736" s="461" t="s">
        <v>16247</v>
      </c>
      <c r="E4736" s="453" t="s">
        <v>416</v>
      </c>
      <c r="F4736" s="462" t="s">
        <v>16246</v>
      </c>
      <c r="G4736" s="453" t="s">
        <v>9403</v>
      </c>
      <c r="H4736" s="539" t="s">
        <v>9467</v>
      </c>
      <c r="I4736" s="469">
        <v>11500</v>
      </c>
      <c r="J4736" s="521"/>
    </row>
    <row r="4737" spans="1:10" s="460" customFormat="1" ht="18" customHeight="1">
      <c r="A4737" s="452">
        <v>4732</v>
      </c>
      <c r="B4737" s="453" t="s">
        <v>9457</v>
      </c>
      <c r="C4737" s="481" t="s">
        <v>9395</v>
      </c>
      <c r="D4737" s="584" t="s">
        <v>16248</v>
      </c>
      <c r="E4737" s="555" t="s">
        <v>16154</v>
      </c>
      <c r="F4737" s="456" t="s">
        <v>16249</v>
      </c>
      <c r="G4737" s="453" t="s">
        <v>4500</v>
      </c>
      <c r="H4737" s="557" t="s">
        <v>9464</v>
      </c>
      <c r="I4737" s="469">
        <v>12160</v>
      </c>
      <c r="J4737" s="474"/>
    </row>
    <row r="4738" spans="1:10" s="460" customFormat="1" ht="18" customHeight="1">
      <c r="A4738" s="452">
        <v>4733</v>
      </c>
      <c r="B4738" s="453" t="s">
        <v>9457</v>
      </c>
      <c r="C4738" s="481" t="s">
        <v>9395</v>
      </c>
      <c r="D4738" s="584" t="s">
        <v>16248</v>
      </c>
      <c r="E4738" s="555" t="s">
        <v>14253</v>
      </c>
      <c r="F4738" s="456" t="s">
        <v>16249</v>
      </c>
      <c r="G4738" s="453" t="s">
        <v>4500</v>
      </c>
      <c r="H4738" s="557" t="s">
        <v>9464</v>
      </c>
      <c r="I4738" s="469">
        <v>12790</v>
      </c>
      <c r="J4738" s="558"/>
    </row>
    <row r="4739" spans="1:10" s="460" customFormat="1" ht="18" customHeight="1">
      <c r="A4739" s="452">
        <v>4734</v>
      </c>
      <c r="B4739" s="453" t="s">
        <v>9457</v>
      </c>
      <c r="C4739" s="481" t="s">
        <v>9395</v>
      </c>
      <c r="D4739" s="584" t="s">
        <v>16250</v>
      </c>
      <c r="E4739" s="555" t="s">
        <v>9440</v>
      </c>
      <c r="F4739" s="456" t="s">
        <v>16249</v>
      </c>
      <c r="G4739" s="453" t="s">
        <v>4500</v>
      </c>
      <c r="H4739" s="557" t="s">
        <v>9464</v>
      </c>
      <c r="I4739" s="469">
        <v>14850</v>
      </c>
      <c r="J4739" s="558"/>
    </row>
    <row r="4740" spans="1:10" s="460" customFormat="1" ht="18" customHeight="1">
      <c r="A4740" s="452">
        <v>4735</v>
      </c>
      <c r="B4740" s="453" t="s">
        <v>9457</v>
      </c>
      <c r="C4740" s="481" t="s">
        <v>9395</v>
      </c>
      <c r="D4740" s="584" t="s">
        <v>16250</v>
      </c>
      <c r="E4740" s="555" t="s">
        <v>9437</v>
      </c>
      <c r="F4740" s="456" t="s">
        <v>16249</v>
      </c>
      <c r="G4740" s="453" t="s">
        <v>4500</v>
      </c>
      <c r="H4740" s="557" t="s">
        <v>9464</v>
      </c>
      <c r="I4740" s="469">
        <v>9840</v>
      </c>
      <c r="J4740" s="459"/>
    </row>
    <row r="4741" spans="1:10" s="460" customFormat="1" ht="18" customHeight="1">
      <c r="A4741" s="452">
        <v>4736</v>
      </c>
      <c r="B4741" s="453" t="s">
        <v>1391</v>
      </c>
      <c r="C4741" s="481" t="s">
        <v>9220</v>
      </c>
      <c r="D4741" s="473" t="s">
        <v>9339</v>
      </c>
      <c r="E4741" s="455" t="s">
        <v>7187</v>
      </c>
      <c r="F4741" s="456" t="s">
        <v>9340</v>
      </c>
      <c r="G4741" s="455" t="s">
        <v>4500</v>
      </c>
      <c r="H4741" s="465" t="s">
        <v>4466</v>
      </c>
      <c r="I4741" s="495">
        <v>17330</v>
      </c>
      <c r="J4741" s="474"/>
    </row>
    <row r="4742" spans="1:10" s="460" customFormat="1" ht="18" customHeight="1">
      <c r="A4742" s="452">
        <v>4737</v>
      </c>
      <c r="B4742" s="453" t="s">
        <v>1391</v>
      </c>
      <c r="C4742" s="481" t="s">
        <v>9220</v>
      </c>
      <c r="D4742" s="473" t="s">
        <v>9339</v>
      </c>
      <c r="E4742" s="455" t="s">
        <v>416</v>
      </c>
      <c r="F4742" s="456" t="s">
        <v>9341</v>
      </c>
      <c r="G4742" s="455" t="s">
        <v>4500</v>
      </c>
      <c r="H4742" s="465" t="s">
        <v>4466</v>
      </c>
      <c r="I4742" s="495">
        <v>13910</v>
      </c>
      <c r="J4742" s="474"/>
    </row>
    <row r="4743" spans="1:10" s="460" customFormat="1" ht="18" customHeight="1">
      <c r="A4743" s="452">
        <v>4738</v>
      </c>
      <c r="B4743" s="453" t="s">
        <v>1391</v>
      </c>
      <c r="C4743" s="481" t="s">
        <v>9220</v>
      </c>
      <c r="D4743" s="461" t="s">
        <v>9342</v>
      </c>
      <c r="E4743" s="453" t="s">
        <v>7187</v>
      </c>
      <c r="F4743" s="467" t="s">
        <v>9343</v>
      </c>
      <c r="G4743" s="607" t="s">
        <v>4500</v>
      </c>
      <c r="H4743" s="463" t="s">
        <v>4466</v>
      </c>
      <c r="I4743" s="495">
        <v>17590</v>
      </c>
      <c r="J4743" s="459"/>
    </row>
    <row r="4744" spans="1:10" s="460" customFormat="1" ht="18" customHeight="1">
      <c r="A4744" s="452">
        <v>4739</v>
      </c>
      <c r="B4744" s="453" t="s">
        <v>1391</v>
      </c>
      <c r="C4744" s="481" t="s">
        <v>9220</v>
      </c>
      <c r="D4744" s="461" t="s">
        <v>9342</v>
      </c>
      <c r="E4744" s="453" t="s">
        <v>416</v>
      </c>
      <c r="F4744" s="456" t="s">
        <v>9344</v>
      </c>
      <c r="G4744" s="453" t="s">
        <v>4500</v>
      </c>
      <c r="H4744" s="468" t="s">
        <v>4466</v>
      </c>
      <c r="I4744" s="495">
        <v>13530</v>
      </c>
      <c r="J4744" s="459"/>
    </row>
    <row r="4745" spans="1:10" s="460" customFormat="1" ht="18" customHeight="1">
      <c r="A4745" s="452">
        <v>4740</v>
      </c>
      <c r="B4745" s="452" t="s">
        <v>1391</v>
      </c>
      <c r="C4745" s="481" t="s">
        <v>9220</v>
      </c>
      <c r="D4745" s="466" t="s">
        <v>9345</v>
      </c>
      <c r="E4745" s="453" t="s">
        <v>7187</v>
      </c>
      <c r="F4745" s="467" t="s">
        <v>9346</v>
      </c>
      <c r="G4745" s="526" t="s">
        <v>4500</v>
      </c>
      <c r="H4745" s="463" t="s">
        <v>4466</v>
      </c>
      <c r="I4745" s="495">
        <v>16810</v>
      </c>
      <c r="J4745" s="459"/>
    </row>
    <row r="4746" spans="1:10" s="460" customFormat="1" ht="18" customHeight="1">
      <c r="A4746" s="452">
        <v>4741</v>
      </c>
      <c r="B4746" s="453" t="s">
        <v>1391</v>
      </c>
      <c r="C4746" s="481" t="s">
        <v>9220</v>
      </c>
      <c r="D4746" s="454" t="s">
        <v>9345</v>
      </c>
      <c r="E4746" s="481" t="s">
        <v>416</v>
      </c>
      <c r="F4746" s="529" t="s">
        <v>9347</v>
      </c>
      <c r="G4746" s="481" t="s">
        <v>4500</v>
      </c>
      <c r="H4746" s="468" t="s">
        <v>4466</v>
      </c>
      <c r="I4746" s="495">
        <v>13820</v>
      </c>
      <c r="J4746" s="459"/>
    </row>
    <row r="4747" spans="1:10" s="460" customFormat="1" ht="18" customHeight="1">
      <c r="A4747" s="452">
        <v>4742</v>
      </c>
      <c r="B4747" s="453" t="s">
        <v>9457</v>
      </c>
      <c r="C4747" s="481" t="s">
        <v>9395</v>
      </c>
      <c r="D4747" s="461" t="s">
        <v>16251</v>
      </c>
      <c r="E4747" s="453" t="s">
        <v>16252</v>
      </c>
      <c r="F4747" s="462" t="s">
        <v>16253</v>
      </c>
      <c r="G4747" s="453" t="s">
        <v>9403</v>
      </c>
      <c r="H4747" s="468" t="s">
        <v>4477</v>
      </c>
      <c r="I4747" s="469">
        <v>11160</v>
      </c>
      <c r="J4747" s="470"/>
    </row>
    <row r="4748" spans="1:10" s="460" customFormat="1" ht="18" customHeight="1">
      <c r="A4748" s="452">
        <v>4743</v>
      </c>
      <c r="B4748" s="453" t="s">
        <v>9457</v>
      </c>
      <c r="C4748" s="481" t="s">
        <v>9395</v>
      </c>
      <c r="D4748" s="461" t="s">
        <v>16251</v>
      </c>
      <c r="E4748" s="453" t="s">
        <v>9440</v>
      </c>
      <c r="F4748" s="462" t="s">
        <v>16254</v>
      </c>
      <c r="G4748" s="453" t="s">
        <v>9403</v>
      </c>
      <c r="H4748" s="468" t="s">
        <v>4477</v>
      </c>
      <c r="I4748" s="469">
        <v>11500</v>
      </c>
      <c r="J4748" s="470"/>
    </row>
    <row r="4749" spans="1:10" s="460" customFormat="1" ht="18" customHeight="1">
      <c r="A4749" s="452">
        <v>4744</v>
      </c>
      <c r="B4749" s="453" t="s">
        <v>9457</v>
      </c>
      <c r="C4749" s="481" t="s">
        <v>9395</v>
      </c>
      <c r="D4749" s="461" t="s">
        <v>16251</v>
      </c>
      <c r="E4749" s="453" t="s">
        <v>9466</v>
      </c>
      <c r="F4749" s="462" t="s">
        <v>16255</v>
      </c>
      <c r="G4749" s="453" t="s">
        <v>9403</v>
      </c>
      <c r="H4749" s="468" t="s">
        <v>4477</v>
      </c>
      <c r="I4749" s="469">
        <v>7800</v>
      </c>
      <c r="J4749" s="470"/>
    </row>
    <row r="4750" spans="1:10" s="460" customFormat="1" ht="18" customHeight="1">
      <c r="A4750" s="452">
        <v>4745</v>
      </c>
      <c r="B4750" s="452" t="s">
        <v>9457</v>
      </c>
      <c r="C4750" s="481" t="s">
        <v>9395</v>
      </c>
      <c r="D4750" s="466" t="s">
        <v>9349</v>
      </c>
      <c r="E4750" s="452" t="s">
        <v>416</v>
      </c>
      <c r="F4750" s="467" t="s">
        <v>9350</v>
      </c>
      <c r="G4750" s="453" t="s">
        <v>9403</v>
      </c>
      <c r="H4750" s="468" t="s">
        <v>9892</v>
      </c>
      <c r="I4750" s="469">
        <v>8300</v>
      </c>
      <c r="J4750" s="459"/>
    </row>
    <row r="4751" spans="1:10" s="460" customFormat="1" ht="18" customHeight="1">
      <c r="A4751" s="452">
        <v>4746</v>
      </c>
      <c r="B4751" s="452" t="s">
        <v>9457</v>
      </c>
      <c r="C4751" s="481" t="s">
        <v>9395</v>
      </c>
      <c r="D4751" s="466" t="s">
        <v>16256</v>
      </c>
      <c r="E4751" s="452" t="s">
        <v>144</v>
      </c>
      <c r="F4751" s="467" t="s">
        <v>9351</v>
      </c>
      <c r="G4751" s="453" t="s">
        <v>9403</v>
      </c>
      <c r="H4751" s="468" t="s">
        <v>4453</v>
      </c>
      <c r="I4751" s="469">
        <v>14900</v>
      </c>
      <c r="J4751" s="459"/>
    </row>
    <row r="4752" spans="1:10" s="460" customFormat="1" ht="18" customHeight="1">
      <c r="A4752" s="452">
        <v>4747</v>
      </c>
      <c r="B4752" s="453" t="s">
        <v>9457</v>
      </c>
      <c r="C4752" s="481" t="s">
        <v>9395</v>
      </c>
      <c r="D4752" s="461" t="s">
        <v>16257</v>
      </c>
      <c r="E4752" s="453" t="s">
        <v>16252</v>
      </c>
      <c r="F4752" s="462" t="s">
        <v>16258</v>
      </c>
      <c r="G4752" s="453" t="s">
        <v>9403</v>
      </c>
      <c r="H4752" s="468" t="s">
        <v>4477</v>
      </c>
      <c r="I4752" s="469">
        <v>9600</v>
      </c>
      <c r="J4752" s="470"/>
    </row>
    <row r="4753" spans="1:10" s="460" customFormat="1" ht="18" customHeight="1">
      <c r="A4753" s="452">
        <v>4748</v>
      </c>
      <c r="B4753" s="453" t="s">
        <v>9457</v>
      </c>
      <c r="C4753" s="481" t="s">
        <v>9395</v>
      </c>
      <c r="D4753" s="461" t="s">
        <v>16257</v>
      </c>
      <c r="E4753" s="453" t="s">
        <v>9440</v>
      </c>
      <c r="F4753" s="462" t="s">
        <v>16259</v>
      </c>
      <c r="G4753" s="453" t="s">
        <v>9403</v>
      </c>
      <c r="H4753" s="468" t="s">
        <v>4477</v>
      </c>
      <c r="I4753" s="469">
        <v>14400</v>
      </c>
      <c r="J4753" s="470"/>
    </row>
    <row r="4754" spans="1:10" s="460" customFormat="1" ht="18" customHeight="1">
      <c r="A4754" s="452">
        <v>4749</v>
      </c>
      <c r="B4754" s="453" t="s">
        <v>9457</v>
      </c>
      <c r="C4754" s="481" t="s">
        <v>9395</v>
      </c>
      <c r="D4754" s="461" t="s">
        <v>16257</v>
      </c>
      <c r="E4754" s="453" t="s">
        <v>9466</v>
      </c>
      <c r="F4754" s="462" t="s">
        <v>16260</v>
      </c>
      <c r="G4754" s="453" t="s">
        <v>9403</v>
      </c>
      <c r="H4754" s="468" t="s">
        <v>4477</v>
      </c>
      <c r="I4754" s="469">
        <v>11500</v>
      </c>
      <c r="J4754" s="470"/>
    </row>
    <row r="4755" spans="1:10" s="460" customFormat="1" ht="18" customHeight="1">
      <c r="A4755" s="452">
        <v>4750</v>
      </c>
      <c r="B4755" s="452" t="s">
        <v>9457</v>
      </c>
      <c r="C4755" s="481" t="s">
        <v>9395</v>
      </c>
      <c r="D4755" s="466" t="s">
        <v>16261</v>
      </c>
      <c r="E4755" s="452" t="s">
        <v>9437</v>
      </c>
      <c r="F4755" s="467" t="s">
        <v>9352</v>
      </c>
      <c r="G4755" s="453" t="s">
        <v>9403</v>
      </c>
      <c r="H4755" s="468" t="s">
        <v>9892</v>
      </c>
      <c r="I4755" s="469">
        <v>11000</v>
      </c>
      <c r="J4755" s="478"/>
    </row>
    <row r="4756" spans="1:10" s="460" customFormat="1" ht="18" customHeight="1">
      <c r="A4756" s="452">
        <v>4751</v>
      </c>
      <c r="B4756" s="452" t="s">
        <v>9457</v>
      </c>
      <c r="C4756" s="481" t="s">
        <v>9395</v>
      </c>
      <c r="D4756" s="466" t="s">
        <v>16261</v>
      </c>
      <c r="E4756" s="452" t="s">
        <v>416</v>
      </c>
      <c r="F4756" s="467" t="s">
        <v>9353</v>
      </c>
      <c r="G4756" s="453" t="s">
        <v>9403</v>
      </c>
      <c r="H4756" s="468" t="s">
        <v>9892</v>
      </c>
      <c r="I4756" s="469">
        <v>12900</v>
      </c>
      <c r="J4756" s="478"/>
    </row>
    <row r="4757" spans="1:10" s="460" customFormat="1" ht="18" customHeight="1">
      <c r="A4757" s="452">
        <v>4752</v>
      </c>
      <c r="B4757" s="452" t="s">
        <v>9457</v>
      </c>
      <c r="C4757" s="481" t="s">
        <v>9395</v>
      </c>
      <c r="D4757" s="466" t="s">
        <v>9354</v>
      </c>
      <c r="E4757" s="452" t="s">
        <v>416</v>
      </c>
      <c r="F4757" s="467" t="s">
        <v>9355</v>
      </c>
      <c r="G4757" s="453" t="s">
        <v>9403</v>
      </c>
      <c r="H4757" s="468" t="s">
        <v>9892</v>
      </c>
      <c r="I4757" s="469">
        <v>10800</v>
      </c>
      <c r="J4757" s="459"/>
    </row>
    <row r="4758" spans="1:10" s="460" customFormat="1" ht="18" customHeight="1">
      <c r="A4758" s="452">
        <v>4753</v>
      </c>
      <c r="B4758" s="453" t="s">
        <v>1391</v>
      </c>
      <c r="C4758" s="452" t="s">
        <v>9220</v>
      </c>
      <c r="D4758" s="466" t="s">
        <v>9356</v>
      </c>
      <c r="E4758" s="452" t="s">
        <v>416</v>
      </c>
      <c r="F4758" s="467" t="s">
        <v>9357</v>
      </c>
      <c r="G4758" s="453" t="s">
        <v>4500</v>
      </c>
      <c r="H4758" s="463" t="s">
        <v>4463</v>
      </c>
      <c r="I4758" s="532">
        <v>9900</v>
      </c>
      <c r="J4758" s="459"/>
    </row>
    <row r="4759" spans="1:10" s="460" customFormat="1" ht="18" customHeight="1">
      <c r="A4759" s="452">
        <v>4754</v>
      </c>
      <c r="B4759" s="453" t="s">
        <v>1391</v>
      </c>
      <c r="C4759" s="452" t="s">
        <v>9220</v>
      </c>
      <c r="D4759" s="466" t="s">
        <v>9356</v>
      </c>
      <c r="E4759" s="452" t="s">
        <v>416</v>
      </c>
      <c r="F4759" s="467" t="s">
        <v>9358</v>
      </c>
      <c r="G4759" s="453" t="s">
        <v>4500</v>
      </c>
      <c r="H4759" s="463" t="s">
        <v>4463</v>
      </c>
      <c r="I4759" s="532">
        <v>9700</v>
      </c>
      <c r="J4759" s="459"/>
    </row>
    <row r="4760" spans="1:10" s="460" customFormat="1" ht="18" customHeight="1">
      <c r="A4760" s="452">
        <v>4755</v>
      </c>
      <c r="B4760" s="453" t="s">
        <v>9457</v>
      </c>
      <c r="C4760" s="481" t="s">
        <v>9395</v>
      </c>
      <c r="D4760" s="480" t="s">
        <v>16262</v>
      </c>
      <c r="E4760" s="453" t="s">
        <v>416</v>
      </c>
      <c r="F4760" s="467" t="s">
        <v>16263</v>
      </c>
      <c r="G4760" s="526" t="s">
        <v>9403</v>
      </c>
      <c r="H4760" s="539" t="s">
        <v>9467</v>
      </c>
      <c r="I4760" s="469"/>
      <c r="J4760" s="521" t="s">
        <v>4485</v>
      </c>
    </row>
    <row r="4761" spans="1:10" s="460" customFormat="1" ht="18" customHeight="1">
      <c r="A4761" s="452">
        <v>4756</v>
      </c>
      <c r="B4761" s="453" t="s">
        <v>9457</v>
      </c>
      <c r="C4761" s="481" t="s">
        <v>9395</v>
      </c>
      <c r="D4761" s="461" t="s">
        <v>16262</v>
      </c>
      <c r="E4761" s="453" t="s">
        <v>416</v>
      </c>
      <c r="F4761" s="462" t="s">
        <v>16264</v>
      </c>
      <c r="G4761" s="453" t="s">
        <v>9403</v>
      </c>
      <c r="H4761" s="463" t="s">
        <v>9467</v>
      </c>
      <c r="I4761" s="469">
        <v>18300</v>
      </c>
      <c r="J4761" s="521"/>
    </row>
    <row r="4762" spans="1:10" s="460" customFormat="1" ht="18" customHeight="1">
      <c r="A4762" s="452">
        <v>4757</v>
      </c>
      <c r="B4762" s="453" t="s">
        <v>9457</v>
      </c>
      <c r="C4762" s="481" t="s">
        <v>9395</v>
      </c>
      <c r="D4762" s="461" t="s">
        <v>16265</v>
      </c>
      <c r="E4762" s="453" t="s">
        <v>416</v>
      </c>
      <c r="F4762" s="462" t="s">
        <v>16266</v>
      </c>
      <c r="G4762" s="453" t="s">
        <v>9403</v>
      </c>
      <c r="H4762" s="539" t="s">
        <v>9467</v>
      </c>
      <c r="I4762" s="469">
        <v>14500</v>
      </c>
      <c r="J4762" s="521"/>
    </row>
    <row r="4763" spans="1:10" s="460" customFormat="1" ht="18" customHeight="1">
      <c r="A4763" s="452">
        <v>4758</v>
      </c>
      <c r="B4763" s="453" t="s">
        <v>9457</v>
      </c>
      <c r="C4763" s="481" t="s">
        <v>9395</v>
      </c>
      <c r="D4763" s="461" t="s">
        <v>16265</v>
      </c>
      <c r="E4763" s="453" t="s">
        <v>416</v>
      </c>
      <c r="F4763" s="462" t="s">
        <v>16267</v>
      </c>
      <c r="G4763" s="453" t="s">
        <v>9403</v>
      </c>
      <c r="H4763" s="539" t="s">
        <v>9467</v>
      </c>
      <c r="I4763" s="469">
        <v>15000</v>
      </c>
      <c r="J4763" s="521"/>
    </row>
    <row r="4764" spans="1:10" s="460" customFormat="1" ht="18" customHeight="1">
      <c r="A4764" s="452">
        <v>4759</v>
      </c>
      <c r="B4764" s="453" t="s">
        <v>9457</v>
      </c>
      <c r="C4764" s="481" t="s">
        <v>9395</v>
      </c>
      <c r="D4764" s="461" t="s">
        <v>16268</v>
      </c>
      <c r="E4764" s="453" t="s">
        <v>416</v>
      </c>
      <c r="F4764" s="462" t="s">
        <v>16269</v>
      </c>
      <c r="G4764" s="453" t="s">
        <v>9403</v>
      </c>
      <c r="H4764" s="468" t="s">
        <v>10033</v>
      </c>
      <c r="I4764" s="469">
        <v>15500</v>
      </c>
      <c r="J4764" s="531"/>
    </row>
    <row r="4765" spans="1:10" s="460" customFormat="1" ht="18" customHeight="1">
      <c r="A4765" s="452">
        <v>4760</v>
      </c>
      <c r="B4765" s="452" t="s">
        <v>9457</v>
      </c>
      <c r="C4765" s="481" t="s">
        <v>9395</v>
      </c>
      <c r="D4765" s="466" t="s">
        <v>9359</v>
      </c>
      <c r="E4765" s="452" t="s">
        <v>9440</v>
      </c>
      <c r="F4765" s="467" t="s">
        <v>9360</v>
      </c>
      <c r="G4765" s="453" t="s">
        <v>9403</v>
      </c>
      <c r="H4765" s="468" t="s">
        <v>4453</v>
      </c>
      <c r="I4765" s="469">
        <v>16000</v>
      </c>
      <c r="J4765" s="459"/>
    </row>
    <row r="4766" spans="1:10" s="460" customFormat="1" ht="18" customHeight="1">
      <c r="A4766" s="452">
        <v>4761</v>
      </c>
      <c r="B4766" s="453" t="s">
        <v>1391</v>
      </c>
      <c r="C4766" s="481" t="s">
        <v>9395</v>
      </c>
      <c r="D4766" s="461" t="s">
        <v>9361</v>
      </c>
      <c r="E4766" s="453" t="s">
        <v>416</v>
      </c>
      <c r="F4766" s="462" t="s">
        <v>9362</v>
      </c>
      <c r="G4766" s="453" t="s">
        <v>4500</v>
      </c>
      <c r="H4766" s="463" t="s">
        <v>651</v>
      </c>
      <c r="I4766" s="471">
        <v>6370</v>
      </c>
      <c r="J4766" s="472"/>
    </row>
    <row r="4767" spans="1:10" s="460" customFormat="1" ht="18" customHeight="1">
      <c r="A4767" s="452">
        <v>4762</v>
      </c>
      <c r="B4767" s="629" t="s">
        <v>1391</v>
      </c>
      <c r="C4767" s="453" t="s">
        <v>9220</v>
      </c>
      <c r="D4767" s="466" t="s">
        <v>9363</v>
      </c>
      <c r="E4767" s="629" t="s">
        <v>416</v>
      </c>
      <c r="F4767" s="467" t="s">
        <v>9364</v>
      </c>
      <c r="G4767" s="453"/>
      <c r="H4767" s="463" t="s">
        <v>4459</v>
      </c>
      <c r="I4767" s="469">
        <v>15583</v>
      </c>
      <c r="J4767" s="517"/>
    </row>
    <row r="4768" spans="1:10" s="460" customFormat="1" ht="18" customHeight="1">
      <c r="A4768" s="452">
        <v>4763</v>
      </c>
      <c r="B4768" s="629" t="s">
        <v>1391</v>
      </c>
      <c r="C4768" s="453" t="s">
        <v>9220</v>
      </c>
      <c r="D4768" s="466" t="s">
        <v>9363</v>
      </c>
      <c r="E4768" s="629" t="s">
        <v>416</v>
      </c>
      <c r="F4768" s="467" t="s">
        <v>9365</v>
      </c>
      <c r="G4768" s="453"/>
      <c r="H4768" s="463" t="s">
        <v>4459</v>
      </c>
      <c r="I4768" s="469">
        <v>14688</v>
      </c>
      <c r="J4768" s="517"/>
    </row>
    <row r="4769" spans="1:10" s="460" customFormat="1" ht="18" customHeight="1">
      <c r="A4769" s="452">
        <v>4764</v>
      </c>
      <c r="B4769" s="629" t="s">
        <v>1391</v>
      </c>
      <c r="C4769" s="453" t="s">
        <v>9220</v>
      </c>
      <c r="D4769" s="466" t="s">
        <v>9363</v>
      </c>
      <c r="E4769" s="629" t="s">
        <v>416</v>
      </c>
      <c r="F4769" s="467" t="s">
        <v>9366</v>
      </c>
      <c r="G4769" s="453"/>
      <c r="H4769" s="463" t="s">
        <v>4459</v>
      </c>
      <c r="I4769" s="469">
        <v>15583</v>
      </c>
      <c r="J4769" s="517"/>
    </row>
    <row r="4770" spans="1:10" s="460" customFormat="1" ht="18" customHeight="1">
      <c r="A4770" s="452">
        <v>4765</v>
      </c>
      <c r="B4770" s="453" t="s">
        <v>1391</v>
      </c>
      <c r="C4770" s="453" t="s">
        <v>9220</v>
      </c>
      <c r="D4770" s="466" t="s">
        <v>9363</v>
      </c>
      <c r="E4770" s="452" t="s">
        <v>416</v>
      </c>
      <c r="F4770" s="467" t="s">
        <v>9367</v>
      </c>
      <c r="G4770" s="452"/>
      <c r="H4770" s="468" t="s">
        <v>4459</v>
      </c>
      <c r="I4770" s="469">
        <v>14688</v>
      </c>
      <c r="J4770" s="470"/>
    </row>
    <row r="4771" spans="1:10" s="460" customFormat="1" ht="18" customHeight="1">
      <c r="A4771" s="452">
        <v>4766</v>
      </c>
      <c r="B4771" s="453" t="s">
        <v>1391</v>
      </c>
      <c r="C4771" s="453" t="s">
        <v>9220</v>
      </c>
      <c r="D4771" s="466" t="s">
        <v>9368</v>
      </c>
      <c r="E4771" s="452" t="s">
        <v>416</v>
      </c>
      <c r="F4771" s="467" t="s">
        <v>9369</v>
      </c>
      <c r="G4771" s="452"/>
      <c r="H4771" s="468" t="s">
        <v>4459</v>
      </c>
      <c r="I4771" s="469">
        <v>17250</v>
      </c>
      <c r="J4771" s="470"/>
    </row>
    <row r="4772" spans="1:10" s="460" customFormat="1" ht="18" customHeight="1">
      <c r="A4772" s="452">
        <v>4767</v>
      </c>
      <c r="B4772" s="553" t="s">
        <v>1391</v>
      </c>
      <c r="C4772" s="455" t="s">
        <v>9220</v>
      </c>
      <c r="D4772" s="461" t="s">
        <v>9368</v>
      </c>
      <c r="E4772" s="453" t="s">
        <v>416</v>
      </c>
      <c r="F4772" s="462" t="s">
        <v>9370</v>
      </c>
      <c r="G4772" s="453"/>
      <c r="H4772" s="468" t="s">
        <v>4459</v>
      </c>
      <c r="I4772" s="469">
        <v>16175</v>
      </c>
      <c r="J4772" s="459"/>
    </row>
    <row r="4773" spans="1:10" s="460" customFormat="1" ht="18" customHeight="1">
      <c r="A4773" s="452">
        <v>4768</v>
      </c>
      <c r="B4773" s="553" t="s">
        <v>1391</v>
      </c>
      <c r="C4773" s="455" t="s">
        <v>9220</v>
      </c>
      <c r="D4773" s="461" t="s">
        <v>9368</v>
      </c>
      <c r="E4773" s="453" t="s">
        <v>416</v>
      </c>
      <c r="F4773" s="462" t="s">
        <v>9371</v>
      </c>
      <c r="G4773" s="453"/>
      <c r="H4773" s="468" t="s">
        <v>4459</v>
      </c>
      <c r="I4773" s="469">
        <v>17250</v>
      </c>
      <c r="J4773" s="459"/>
    </row>
    <row r="4774" spans="1:10" s="460" customFormat="1" ht="18" customHeight="1">
      <c r="A4774" s="452">
        <v>4769</v>
      </c>
      <c r="B4774" s="453" t="s">
        <v>1391</v>
      </c>
      <c r="C4774" s="453" t="s">
        <v>9220</v>
      </c>
      <c r="D4774" s="466" t="s">
        <v>9368</v>
      </c>
      <c r="E4774" s="452" t="s">
        <v>416</v>
      </c>
      <c r="F4774" s="467" t="s">
        <v>9372</v>
      </c>
      <c r="G4774" s="452"/>
      <c r="H4774" s="468" t="s">
        <v>4459</v>
      </c>
      <c r="I4774" s="469">
        <v>16175</v>
      </c>
      <c r="J4774" s="470"/>
    </row>
    <row r="4775" spans="1:10" s="460" customFormat="1" ht="18" customHeight="1">
      <c r="A4775" s="452">
        <v>4770</v>
      </c>
      <c r="B4775" s="453" t="s">
        <v>1391</v>
      </c>
      <c r="C4775" s="481" t="s">
        <v>9220</v>
      </c>
      <c r="D4775" s="454" t="s">
        <v>9368</v>
      </c>
      <c r="E4775" s="453" t="s">
        <v>416</v>
      </c>
      <c r="F4775" s="456" t="s">
        <v>9373</v>
      </c>
      <c r="G4775" s="481"/>
      <c r="H4775" s="463" t="s">
        <v>4459</v>
      </c>
      <c r="I4775" s="469">
        <v>17250</v>
      </c>
      <c r="J4775" s="459"/>
    </row>
    <row r="4776" spans="1:10" s="460" customFormat="1" ht="18" customHeight="1">
      <c r="A4776" s="452">
        <v>4771</v>
      </c>
      <c r="B4776" s="553" t="s">
        <v>1391</v>
      </c>
      <c r="C4776" s="481" t="s">
        <v>9220</v>
      </c>
      <c r="D4776" s="552" t="s">
        <v>9368</v>
      </c>
      <c r="E4776" s="629" t="s">
        <v>416</v>
      </c>
      <c r="F4776" s="485" t="s">
        <v>9374</v>
      </c>
      <c r="G4776" s="481"/>
      <c r="H4776" s="463" t="s">
        <v>4459</v>
      </c>
      <c r="I4776" s="469">
        <v>16175</v>
      </c>
      <c r="J4776" s="517"/>
    </row>
    <row r="4777" spans="1:10" s="460" customFormat="1" ht="18" customHeight="1">
      <c r="A4777" s="452">
        <v>4772</v>
      </c>
      <c r="B4777" s="553" t="s">
        <v>1391</v>
      </c>
      <c r="C4777" s="453" t="s">
        <v>9220</v>
      </c>
      <c r="D4777" s="552" t="s">
        <v>9375</v>
      </c>
      <c r="E4777" s="629" t="s">
        <v>416</v>
      </c>
      <c r="F4777" s="485" t="s">
        <v>9376</v>
      </c>
      <c r="G4777" s="453"/>
      <c r="H4777" s="463" t="s">
        <v>4459</v>
      </c>
      <c r="I4777" s="469">
        <v>15900</v>
      </c>
      <c r="J4777" s="517"/>
    </row>
    <row r="4778" spans="1:10" s="460" customFormat="1" ht="18" customHeight="1">
      <c r="A4778" s="452">
        <v>4773</v>
      </c>
      <c r="B4778" s="453" t="s">
        <v>1391</v>
      </c>
      <c r="C4778" s="453" t="s">
        <v>9220</v>
      </c>
      <c r="D4778" s="454" t="s">
        <v>9375</v>
      </c>
      <c r="E4778" s="453" t="s">
        <v>416</v>
      </c>
      <c r="F4778" s="529" t="s">
        <v>9377</v>
      </c>
      <c r="G4778" s="481"/>
      <c r="H4778" s="468" t="s">
        <v>4459</v>
      </c>
      <c r="I4778" s="469">
        <v>17500</v>
      </c>
      <c r="J4778" s="459"/>
    </row>
    <row r="4779" spans="1:10" s="460" customFormat="1" ht="18" customHeight="1">
      <c r="A4779" s="452">
        <v>4774</v>
      </c>
      <c r="B4779" s="453" t="s">
        <v>1391</v>
      </c>
      <c r="C4779" s="481" t="s">
        <v>9220</v>
      </c>
      <c r="D4779" s="461" t="s">
        <v>9375</v>
      </c>
      <c r="E4779" s="453" t="s">
        <v>416</v>
      </c>
      <c r="F4779" s="456" t="s">
        <v>9378</v>
      </c>
      <c r="G4779" s="481"/>
      <c r="H4779" s="463" t="s">
        <v>4459</v>
      </c>
      <c r="I4779" s="469">
        <v>16625</v>
      </c>
      <c r="J4779" s="459"/>
    </row>
    <row r="4780" spans="1:10" s="460" customFormat="1" ht="18" customHeight="1">
      <c r="A4780" s="452">
        <v>4775</v>
      </c>
      <c r="B4780" s="453" t="s">
        <v>1391</v>
      </c>
      <c r="C4780" s="481" t="s">
        <v>9220</v>
      </c>
      <c r="D4780" s="461" t="s">
        <v>9379</v>
      </c>
      <c r="E4780" s="453" t="s">
        <v>416</v>
      </c>
      <c r="F4780" s="456" t="s">
        <v>9380</v>
      </c>
      <c r="G4780" s="453"/>
      <c r="H4780" s="468" t="s">
        <v>4459</v>
      </c>
      <c r="I4780" s="458">
        <v>11350</v>
      </c>
      <c r="J4780" s="459"/>
    </row>
    <row r="4781" spans="1:10" s="460" customFormat="1" ht="18" customHeight="1">
      <c r="A4781" s="452">
        <v>4776</v>
      </c>
      <c r="B4781" s="475" t="s">
        <v>1391</v>
      </c>
      <c r="C4781" s="481" t="s">
        <v>9220</v>
      </c>
      <c r="D4781" s="552" t="s">
        <v>9379</v>
      </c>
      <c r="E4781" s="553" t="s">
        <v>416</v>
      </c>
      <c r="F4781" s="485" t="s">
        <v>9381</v>
      </c>
      <c r="G4781" s="455"/>
      <c r="H4781" s="463" t="s">
        <v>4459</v>
      </c>
      <c r="I4781" s="458">
        <v>12833</v>
      </c>
      <c r="J4781" s="517"/>
    </row>
    <row r="4782" spans="1:10" s="460" customFormat="1" ht="18" customHeight="1">
      <c r="A4782" s="452">
        <v>4777</v>
      </c>
      <c r="B4782" s="475" t="s">
        <v>1391</v>
      </c>
      <c r="C4782" s="481" t="s">
        <v>9220</v>
      </c>
      <c r="D4782" s="552" t="s">
        <v>9379</v>
      </c>
      <c r="E4782" s="553" t="s">
        <v>416</v>
      </c>
      <c r="F4782" s="485" t="s">
        <v>9382</v>
      </c>
      <c r="G4782" s="455"/>
      <c r="H4782" s="463" t="s">
        <v>4459</v>
      </c>
      <c r="I4782" s="458">
        <v>12063</v>
      </c>
      <c r="J4782" s="517"/>
    </row>
    <row r="4783" spans="1:10" s="460" customFormat="1" ht="18" customHeight="1">
      <c r="A4783" s="452">
        <v>4778</v>
      </c>
      <c r="B4783" s="475" t="s">
        <v>1391</v>
      </c>
      <c r="C4783" s="481" t="s">
        <v>9220</v>
      </c>
      <c r="D4783" s="552" t="s">
        <v>9379</v>
      </c>
      <c r="E4783" s="553" t="s">
        <v>416</v>
      </c>
      <c r="F4783" s="485" t="s">
        <v>9383</v>
      </c>
      <c r="G4783" s="455"/>
      <c r="H4783" s="463" t="s">
        <v>4459</v>
      </c>
      <c r="I4783" s="458">
        <v>11350</v>
      </c>
      <c r="J4783" s="517"/>
    </row>
    <row r="4784" spans="1:10" s="460" customFormat="1" ht="18" customHeight="1">
      <c r="A4784" s="452">
        <v>4779</v>
      </c>
      <c r="B4784" s="475" t="s">
        <v>1391</v>
      </c>
      <c r="C4784" s="481" t="s">
        <v>9220</v>
      </c>
      <c r="D4784" s="552" t="s">
        <v>9379</v>
      </c>
      <c r="E4784" s="553" t="s">
        <v>416</v>
      </c>
      <c r="F4784" s="485" t="s">
        <v>9384</v>
      </c>
      <c r="G4784" s="455"/>
      <c r="H4784" s="463" t="s">
        <v>4459</v>
      </c>
      <c r="I4784" s="458">
        <v>12833</v>
      </c>
      <c r="J4784" s="517"/>
    </row>
    <row r="4785" spans="1:10" s="460" customFormat="1" ht="18" customHeight="1">
      <c r="A4785" s="452">
        <v>4780</v>
      </c>
      <c r="B4785" s="475" t="s">
        <v>1391</v>
      </c>
      <c r="C4785" s="481" t="s">
        <v>9220</v>
      </c>
      <c r="D4785" s="552" t="s">
        <v>9379</v>
      </c>
      <c r="E4785" s="553" t="s">
        <v>416</v>
      </c>
      <c r="F4785" s="485" t="s">
        <v>9385</v>
      </c>
      <c r="G4785" s="455"/>
      <c r="H4785" s="463" t="s">
        <v>4459</v>
      </c>
      <c r="I4785" s="458">
        <v>12063</v>
      </c>
      <c r="J4785" s="517"/>
    </row>
    <row r="4786" spans="1:10" s="460" customFormat="1" ht="18" customHeight="1">
      <c r="A4786" s="452">
        <v>4781</v>
      </c>
      <c r="B4786" s="475" t="s">
        <v>1391</v>
      </c>
      <c r="C4786" s="481" t="s">
        <v>9220</v>
      </c>
      <c r="D4786" s="552" t="s">
        <v>9379</v>
      </c>
      <c r="E4786" s="553" t="s">
        <v>416</v>
      </c>
      <c r="F4786" s="485" t="s">
        <v>9386</v>
      </c>
      <c r="G4786" s="455"/>
      <c r="H4786" s="463" t="s">
        <v>4459</v>
      </c>
      <c r="I4786" s="458">
        <v>11350</v>
      </c>
      <c r="J4786" s="517"/>
    </row>
    <row r="4787" spans="1:10" s="460" customFormat="1" ht="18" customHeight="1">
      <c r="A4787" s="452">
        <v>4782</v>
      </c>
      <c r="B4787" s="475" t="s">
        <v>1391</v>
      </c>
      <c r="C4787" s="481" t="s">
        <v>9220</v>
      </c>
      <c r="D4787" s="552" t="s">
        <v>9379</v>
      </c>
      <c r="E4787" s="553" t="s">
        <v>416</v>
      </c>
      <c r="F4787" s="485" t="s">
        <v>9387</v>
      </c>
      <c r="G4787" s="455"/>
      <c r="H4787" s="463" t="s">
        <v>4459</v>
      </c>
      <c r="I4787" s="458">
        <v>12833</v>
      </c>
      <c r="J4787" s="517"/>
    </row>
    <row r="4788" spans="1:10" s="460" customFormat="1" ht="18" customHeight="1">
      <c r="A4788" s="452">
        <v>4783</v>
      </c>
      <c r="B4788" s="475" t="s">
        <v>1391</v>
      </c>
      <c r="C4788" s="481" t="s">
        <v>9220</v>
      </c>
      <c r="D4788" s="552" t="s">
        <v>9379</v>
      </c>
      <c r="E4788" s="553" t="s">
        <v>416</v>
      </c>
      <c r="F4788" s="485" t="s">
        <v>9388</v>
      </c>
      <c r="G4788" s="455"/>
      <c r="H4788" s="463" t="s">
        <v>4459</v>
      </c>
      <c r="I4788" s="458">
        <v>12063</v>
      </c>
      <c r="J4788" s="517"/>
    </row>
    <row r="4789" spans="1:10" s="460" customFormat="1" ht="18" customHeight="1">
      <c r="A4789" s="452">
        <v>4784</v>
      </c>
      <c r="B4789" s="475" t="s">
        <v>1391</v>
      </c>
      <c r="C4789" s="481" t="s">
        <v>9220</v>
      </c>
      <c r="D4789" s="552" t="s">
        <v>9379</v>
      </c>
      <c r="E4789" s="553" t="s">
        <v>416</v>
      </c>
      <c r="F4789" s="485" t="s">
        <v>9389</v>
      </c>
      <c r="G4789" s="455"/>
      <c r="H4789" s="463" t="s">
        <v>4459</v>
      </c>
      <c r="I4789" s="458">
        <v>11350</v>
      </c>
      <c r="J4789" s="517"/>
    </row>
    <row r="4790" spans="1:10" s="460" customFormat="1" ht="18" customHeight="1">
      <c r="A4790" s="452">
        <v>4785</v>
      </c>
      <c r="B4790" s="475" t="s">
        <v>1391</v>
      </c>
      <c r="C4790" s="481" t="s">
        <v>9220</v>
      </c>
      <c r="D4790" s="552" t="s">
        <v>9379</v>
      </c>
      <c r="E4790" s="553" t="s">
        <v>416</v>
      </c>
      <c r="F4790" s="485" t="s">
        <v>9390</v>
      </c>
      <c r="G4790" s="455"/>
      <c r="H4790" s="463" t="s">
        <v>4459</v>
      </c>
      <c r="I4790" s="458">
        <v>12833</v>
      </c>
      <c r="J4790" s="517"/>
    </row>
    <row r="4791" spans="1:10" s="460" customFormat="1" ht="18" customHeight="1">
      <c r="A4791" s="452">
        <v>4786</v>
      </c>
      <c r="B4791" s="475" t="s">
        <v>1391</v>
      </c>
      <c r="C4791" s="481" t="s">
        <v>9220</v>
      </c>
      <c r="D4791" s="552" t="s">
        <v>9379</v>
      </c>
      <c r="E4791" s="553" t="s">
        <v>416</v>
      </c>
      <c r="F4791" s="485" t="s">
        <v>9391</v>
      </c>
      <c r="G4791" s="455"/>
      <c r="H4791" s="463" t="s">
        <v>4459</v>
      </c>
      <c r="I4791" s="458">
        <v>12063</v>
      </c>
      <c r="J4791" s="517"/>
    </row>
    <row r="4792" spans="1:10" s="460" customFormat="1" ht="18" customHeight="1">
      <c r="A4792" s="452">
        <v>4787</v>
      </c>
      <c r="B4792" s="475" t="s">
        <v>1391</v>
      </c>
      <c r="C4792" s="481" t="s">
        <v>9220</v>
      </c>
      <c r="D4792" s="552" t="s">
        <v>9379</v>
      </c>
      <c r="E4792" s="553" t="s">
        <v>416</v>
      </c>
      <c r="F4792" s="485" t="s">
        <v>9392</v>
      </c>
      <c r="G4792" s="455"/>
      <c r="H4792" s="463" t="s">
        <v>4459</v>
      </c>
      <c r="I4792" s="458">
        <v>11350</v>
      </c>
      <c r="J4792" s="517"/>
    </row>
    <row r="4793" spans="1:10" s="460" customFormat="1" ht="18" customHeight="1">
      <c r="A4793" s="452">
        <v>4788</v>
      </c>
      <c r="B4793" s="475" t="s">
        <v>1391</v>
      </c>
      <c r="C4793" s="481" t="s">
        <v>9220</v>
      </c>
      <c r="D4793" s="552" t="s">
        <v>9379</v>
      </c>
      <c r="E4793" s="553" t="s">
        <v>416</v>
      </c>
      <c r="F4793" s="485" t="s">
        <v>9393</v>
      </c>
      <c r="G4793" s="455"/>
      <c r="H4793" s="463" t="s">
        <v>4459</v>
      </c>
      <c r="I4793" s="458">
        <v>12833</v>
      </c>
      <c r="J4793" s="517"/>
    </row>
    <row r="4794" spans="1:10" s="460" customFormat="1" ht="18" customHeight="1">
      <c r="A4794" s="452">
        <v>4789</v>
      </c>
      <c r="B4794" s="475" t="s">
        <v>1391</v>
      </c>
      <c r="C4794" s="481" t="s">
        <v>9220</v>
      </c>
      <c r="D4794" s="552" t="s">
        <v>9379</v>
      </c>
      <c r="E4794" s="553" t="s">
        <v>416</v>
      </c>
      <c r="F4794" s="485" t="s">
        <v>9394</v>
      </c>
      <c r="G4794" s="455"/>
      <c r="H4794" s="463" t="s">
        <v>4459</v>
      </c>
      <c r="I4794" s="458">
        <v>12063</v>
      </c>
      <c r="J4794" s="517"/>
    </row>
    <row r="4795" spans="1:10" s="460" customFormat="1" ht="18" customHeight="1">
      <c r="A4795" s="452">
        <v>4790</v>
      </c>
      <c r="B4795" s="453" t="s">
        <v>1391</v>
      </c>
      <c r="C4795" s="481" t="s">
        <v>9395</v>
      </c>
      <c r="D4795" s="466" t="s">
        <v>9396</v>
      </c>
      <c r="E4795" s="452" t="s">
        <v>416</v>
      </c>
      <c r="F4795" s="467" t="s">
        <v>9397</v>
      </c>
      <c r="G4795" s="452" t="s">
        <v>4500</v>
      </c>
      <c r="H4795" s="468" t="s">
        <v>4483</v>
      </c>
      <c r="I4795" s="469">
        <v>10830</v>
      </c>
      <c r="J4795" s="470"/>
    </row>
    <row r="4796" spans="1:10" s="460" customFormat="1" ht="18" customHeight="1">
      <c r="A4796" s="452">
        <v>4791</v>
      </c>
      <c r="B4796" s="453" t="s">
        <v>1391</v>
      </c>
      <c r="C4796" s="481" t="s">
        <v>9395</v>
      </c>
      <c r="D4796" s="466" t="s">
        <v>9396</v>
      </c>
      <c r="E4796" s="452" t="s">
        <v>416</v>
      </c>
      <c r="F4796" s="467" t="s">
        <v>9398</v>
      </c>
      <c r="G4796" s="452" t="s">
        <v>4500</v>
      </c>
      <c r="H4796" s="463" t="s">
        <v>4483</v>
      </c>
      <c r="I4796" s="469">
        <v>10625</v>
      </c>
      <c r="J4796" s="470"/>
    </row>
    <row r="4797" spans="1:10" s="460" customFormat="1" ht="18" customHeight="1">
      <c r="A4797" s="452">
        <v>4792</v>
      </c>
      <c r="B4797" s="453" t="s">
        <v>1391</v>
      </c>
      <c r="C4797" s="481" t="s">
        <v>9395</v>
      </c>
      <c r="D4797" s="466" t="s">
        <v>9396</v>
      </c>
      <c r="E4797" s="452" t="s">
        <v>416</v>
      </c>
      <c r="F4797" s="467" t="s">
        <v>9399</v>
      </c>
      <c r="G4797" s="452" t="s">
        <v>4500</v>
      </c>
      <c r="H4797" s="463" t="s">
        <v>4483</v>
      </c>
      <c r="I4797" s="469">
        <v>9800</v>
      </c>
      <c r="J4797" s="470"/>
    </row>
    <row r="4798" spans="1:10" s="460" customFormat="1" ht="18" customHeight="1">
      <c r="A4798" s="452">
        <v>4793</v>
      </c>
      <c r="B4798" s="453" t="s">
        <v>1391</v>
      </c>
      <c r="C4798" s="481" t="s">
        <v>9395</v>
      </c>
      <c r="D4798" s="466" t="s">
        <v>9396</v>
      </c>
      <c r="E4798" s="452" t="s">
        <v>416</v>
      </c>
      <c r="F4798" s="467" t="s">
        <v>9400</v>
      </c>
      <c r="G4798" s="452" t="s">
        <v>4500</v>
      </c>
      <c r="H4798" s="463" t="s">
        <v>4483</v>
      </c>
      <c r="I4798" s="469">
        <v>9080</v>
      </c>
      <c r="J4798" s="470"/>
    </row>
    <row r="4799" spans="1:10" s="460" customFormat="1" ht="18" customHeight="1">
      <c r="A4799" s="452">
        <v>4794</v>
      </c>
      <c r="B4799" s="453" t="s">
        <v>1391</v>
      </c>
      <c r="C4799" s="453" t="s">
        <v>9220</v>
      </c>
      <c r="D4799" s="461" t="s">
        <v>9401</v>
      </c>
      <c r="E4799" s="453" t="s">
        <v>416</v>
      </c>
      <c r="F4799" s="456" t="s">
        <v>9402</v>
      </c>
      <c r="G4799" s="453" t="s">
        <v>9403</v>
      </c>
      <c r="H4799" s="463" t="s">
        <v>5814</v>
      </c>
      <c r="I4799" s="458">
        <v>11916.666666666666</v>
      </c>
      <c r="J4799" s="459" t="s">
        <v>9405</v>
      </c>
    </row>
    <row r="4800" spans="1:10" s="460" customFormat="1" ht="18" customHeight="1">
      <c r="A4800" s="452">
        <v>4795</v>
      </c>
      <c r="B4800" s="453" t="s">
        <v>1391</v>
      </c>
      <c r="C4800" s="453" t="s">
        <v>9220</v>
      </c>
      <c r="D4800" s="461" t="s">
        <v>9401</v>
      </c>
      <c r="E4800" s="453" t="s">
        <v>416</v>
      </c>
      <c r="F4800" s="456" t="s">
        <v>9406</v>
      </c>
      <c r="G4800" s="453" t="s">
        <v>9403</v>
      </c>
      <c r="H4800" s="463" t="s">
        <v>5814</v>
      </c>
      <c r="I4800" s="458">
        <v>11875</v>
      </c>
      <c r="J4800" s="459" t="s">
        <v>9405</v>
      </c>
    </row>
    <row r="4801" spans="1:10" s="460" customFormat="1" ht="18" customHeight="1">
      <c r="A4801" s="452">
        <v>4796</v>
      </c>
      <c r="B4801" s="453" t="s">
        <v>1391</v>
      </c>
      <c r="C4801" s="453" t="s">
        <v>9220</v>
      </c>
      <c r="D4801" s="461" t="s">
        <v>9401</v>
      </c>
      <c r="E4801" s="453" t="s">
        <v>416</v>
      </c>
      <c r="F4801" s="456" t="s">
        <v>9407</v>
      </c>
      <c r="G4801" s="453" t="s">
        <v>9403</v>
      </c>
      <c r="H4801" s="463" t="s">
        <v>5814</v>
      </c>
      <c r="I4801" s="458">
        <v>11800</v>
      </c>
      <c r="J4801" s="459" t="s">
        <v>9405</v>
      </c>
    </row>
    <row r="4802" spans="1:10" s="460" customFormat="1" ht="18" customHeight="1">
      <c r="A4802" s="452">
        <v>4797</v>
      </c>
      <c r="B4802" s="453" t="s">
        <v>1391</v>
      </c>
      <c r="C4802" s="453" t="s">
        <v>9220</v>
      </c>
      <c r="D4802" s="461" t="s">
        <v>9311</v>
      </c>
      <c r="E4802" s="453" t="s">
        <v>416</v>
      </c>
      <c r="F4802" s="456" t="s">
        <v>9408</v>
      </c>
      <c r="G4802" s="453" t="s">
        <v>5070</v>
      </c>
      <c r="H4802" s="614" t="s">
        <v>5814</v>
      </c>
      <c r="I4802" s="458">
        <v>15750</v>
      </c>
      <c r="J4802" s="545"/>
    </row>
    <row r="4803" spans="1:10" s="460" customFormat="1" ht="18" customHeight="1">
      <c r="A4803" s="452">
        <v>4798</v>
      </c>
      <c r="B4803" s="453" t="s">
        <v>1391</v>
      </c>
      <c r="C4803" s="453" t="s">
        <v>9220</v>
      </c>
      <c r="D4803" s="461" t="s">
        <v>9313</v>
      </c>
      <c r="E4803" s="453" t="s">
        <v>416</v>
      </c>
      <c r="F4803" s="456" t="s">
        <v>9409</v>
      </c>
      <c r="G4803" s="453" t="s">
        <v>4500</v>
      </c>
      <c r="H4803" s="614" t="s">
        <v>5814</v>
      </c>
      <c r="I4803" s="458">
        <v>11500</v>
      </c>
      <c r="J4803" s="545"/>
    </row>
    <row r="4804" spans="1:10" s="460" customFormat="1" ht="18" customHeight="1">
      <c r="A4804" s="452">
        <v>4799</v>
      </c>
      <c r="B4804" s="453" t="s">
        <v>1391</v>
      </c>
      <c r="C4804" s="453" t="s">
        <v>9220</v>
      </c>
      <c r="D4804" s="461" t="s">
        <v>9410</v>
      </c>
      <c r="E4804" s="453" t="s">
        <v>416</v>
      </c>
      <c r="F4804" s="456" t="s">
        <v>9411</v>
      </c>
      <c r="G4804" s="453" t="s">
        <v>5070</v>
      </c>
      <c r="H4804" s="614" t="s">
        <v>5814</v>
      </c>
      <c r="I4804" s="458">
        <v>11750</v>
      </c>
      <c r="J4804" s="545"/>
    </row>
    <row r="4805" spans="1:10" s="460" customFormat="1" ht="18" customHeight="1">
      <c r="A4805" s="452">
        <v>4800</v>
      </c>
      <c r="B4805" s="453" t="s">
        <v>1391</v>
      </c>
      <c r="C4805" s="453" t="s">
        <v>9220</v>
      </c>
      <c r="D4805" s="461" t="s">
        <v>9410</v>
      </c>
      <c r="E4805" s="453" t="s">
        <v>416</v>
      </c>
      <c r="F4805" s="456" t="s">
        <v>9412</v>
      </c>
      <c r="G4805" s="453" t="s">
        <v>5070</v>
      </c>
      <c r="H4805" s="614" t="s">
        <v>5814</v>
      </c>
      <c r="I4805" s="458">
        <v>11500</v>
      </c>
      <c r="J4805" s="545"/>
    </row>
    <row r="4806" spans="1:10" s="460" customFormat="1" ht="18" customHeight="1">
      <c r="A4806" s="452">
        <v>4801</v>
      </c>
      <c r="B4806" s="453" t="s">
        <v>1391</v>
      </c>
      <c r="C4806" s="453" t="s">
        <v>9220</v>
      </c>
      <c r="D4806" s="461" t="s">
        <v>9410</v>
      </c>
      <c r="E4806" s="453" t="s">
        <v>416</v>
      </c>
      <c r="F4806" s="456" t="s">
        <v>9413</v>
      </c>
      <c r="G4806" s="453" t="s">
        <v>5070</v>
      </c>
      <c r="H4806" s="614" t="s">
        <v>5814</v>
      </c>
      <c r="I4806" s="458">
        <v>11300</v>
      </c>
      <c r="J4806" s="545"/>
    </row>
    <row r="4807" spans="1:10" s="460" customFormat="1" ht="18" customHeight="1">
      <c r="A4807" s="452">
        <v>4802</v>
      </c>
      <c r="B4807" s="453" t="s">
        <v>1391</v>
      </c>
      <c r="C4807" s="481" t="s">
        <v>9395</v>
      </c>
      <c r="D4807" s="461" t="s">
        <v>9298</v>
      </c>
      <c r="E4807" s="453"/>
      <c r="F4807" s="462" t="s">
        <v>9414</v>
      </c>
      <c r="G4807" s="453" t="s">
        <v>4500</v>
      </c>
      <c r="H4807" s="614" t="s">
        <v>4995</v>
      </c>
      <c r="I4807" s="469">
        <v>14437</v>
      </c>
      <c r="J4807" s="545"/>
    </row>
    <row r="4808" spans="1:10" s="460" customFormat="1" ht="18" customHeight="1">
      <c r="A4808" s="452">
        <v>4803</v>
      </c>
      <c r="B4808" s="453" t="s">
        <v>1391</v>
      </c>
      <c r="C4808" s="481" t="s">
        <v>9220</v>
      </c>
      <c r="D4808" s="454" t="s">
        <v>9415</v>
      </c>
      <c r="E4808" s="481" t="s">
        <v>144</v>
      </c>
      <c r="F4808" s="456" t="s">
        <v>9416</v>
      </c>
      <c r="G4808" s="481" t="s">
        <v>4500</v>
      </c>
      <c r="H4808" s="591" t="s">
        <v>4466</v>
      </c>
      <c r="I4808" s="495">
        <v>17300</v>
      </c>
      <c r="J4808" s="545"/>
    </row>
    <row r="4809" spans="1:10" s="460" customFormat="1" ht="18" customHeight="1">
      <c r="A4809" s="452">
        <v>4804</v>
      </c>
      <c r="B4809" s="453" t="s">
        <v>1391</v>
      </c>
      <c r="C4809" s="481" t="s">
        <v>9220</v>
      </c>
      <c r="D4809" s="454" t="s">
        <v>9415</v>
      </c>
      <c r="E4809" s="481" t="s">
        <v>6289</v>
      </c>
      <c r="F4809" s="456" t="s">
        <v>9417</v>
      </c>
      <c r="G4809" s="481" t="s">
        <v>4500</v>
      </c>
      <c r="H4809" s="591" t="s">
        <v>4466</v>
      </c>
      <c r="I4809" s="495">
        <v>22500</v>
      </c>
      <c r="J4809" s="545"/>
    </row>
    <row r="4810" spans="1:10" s="460" customFormat="1" ht="18" customHeight="1">
      <c r="A4810" s="452">
        <v>4805</v>
      </c>
      <c r="B4810" s="546" t="s">
        <v>1391</v>
      </c>
      <c r="C4810" s="481" t="s">
        <v>9220</v>
      </c>
      <c r="D4810" s="618" t="s">
        <v>9418</v>
      </c>
      <c r="E4810" s="633" t="s">
        <v>9419</v>
      </c>
      <c r="F4810" s="597" t="s">
        <v>9420</v>
      </c>
      <c r="G4810" s="546"/>
      <c r="H4810" s="605" t="s">
        <v>4441</v>
      </c>
      <c r="I4810" s="458">
        <v>11500</v>
      </c>
      <c r="J4810" s="459" t="s">
        <v>9196</v>
      </c>
    </row>
    <row r="4811" spans="1:10" s="460" customFormat="1" ht="18" customHeight="1">
      <c r="A4811" s="452">
        <v>4806</v>
      </c>
      <c r="B4811" s="453" t="s">
        <v>1391</v>
      </c>
      <c r="C4811" s="481" t="s">
        <v>9220</v>
      </c>
      <c r="D4811" s="454" t="s">
        <v>9421</v>
      </c>
      <c r="E4811" s="455" t="s">
        <v>9419</v>
      </c>
      <c r="F4811" s="456" t="s">
        <v>9422</v>
      </c>
      <c r="G4811" s="453"/>
      <c r="H4811" s="457" t="s">
        <v>4441</v>
      </c>
      <c r="I4811" s="458">
        <v>11500</v>
      </c>
      <c r="J4811" s="459" t="s">
        <v>9196</v>
      </c>
    </row>
    <row r="4812" spans="1:10" s="460" customFormat="1" ht="18" customHeight="1">
      <c r="A4812" s="452">
        <v>4807</v>
      </c>
      <c r="B4812" s="453" t="s">
        <v>1391</v>
      </c>
      <c r="C4812" s="481" t="s">
        <v>9220</v>
      </c>
      <c r="D4812" s="454" t="s">
        <v>9421</v>
      </c>
      <c r="E4812" s="455" t="s">
        <v>9423</v>
      </c>
      <c r="F4812" s="456" t="s">
        <v>9424</v>
      </c>
      <c r="G4812" s="453"/>
      <c r="H4812" s="457" t="s">
        <v>4441</v>
      </c>
      <c r="I4812" s="458">
        <v>10500</v>
      </c>
      <c r="J4812" s="459" t="s">
        <v>9199</v>
      </c>
    </row>
    <row r="4813" spans="1:10" s="460" customFormat="1" ht="18" customHeight="1">
      <c r="A4813" s="452">
        <v>4808</v>
      </c>
      <c r="B4813" s="453" t="s">
        <v>1391</v>
      </c>
      <c r="C4813" s="481" t="s">
        <v>9220</v>
      </c>
      <c r="D4813" s="461" t="s">
        <v>9425</v>
      </c>
      <c r="E4813" s="453" t="s">
        <v>9419</v>
      </c>
      <c r="F4813" s="462" t="s">
        <v>9426</v>
      </c>
      <c r="G4813" s="453"/>
      <c r="H4813" s="457" t="s">
        <v>4441</v>
      </c>
      <c r="I4813" s="469">
        <v>10700</v>
      </c>
      <c r="J4813" s="470" t="s">
        <v>9196</v>
      </c>
    </row>
    <row r="4814" spans="1:10" s="460" customFormat="1" ht="18" customHeight="1">
      <c r="A4814" s="452">
        <v>4809</v>
      </c>
      <c r="B4814" s="453" t="s">
        <v>1391</v>
      </c>
      <c r="C4814" s="481" t="s">
        <v>9220</v>
      </c>
      <c r="D4814" s="454" t="s">
        <v>9425</v>
      </c>
      <c r="E4814" s="455" t="s">
        <v>9423</v>
      </c>
      <c r="F4814" s="456" t="s">
        <v>9427</v>
      </c>
      <c r="G4814" s="453"/>
      <c r="H4814" s="457" t="s">
        <v>4441</v>
      </c>
      <c r="I4814" s="458">
        <v>9700</v>
      </c>
      <c r="J4814" s="459" t="s">
        <v>9199</v>
      </c>
    </row>
    <row r="4815" spans="1:10" s="460" customFormat="1" ht="18" customHeight="1">
      <c r="A4815" s="452">
        <v>4810</v>
      </c>
      <c r="B4815" s="453" t="s">
        <v>1391</v>
      </c>
      <c r="C4815" s="481" t="s">
        <v>9220</v>
      </c>
      <c r="D4815" s="461" t="s">
        <v>9428</v>
      </c>
      <c r="E4815" s="453" t="s">
        <v>9419</v>
      </c>
      <c r="F4815" s="462" t="s">
        <v>9429</v>
      </c>
      <c r="G4815" s="453"/>
      <c r="H4815" s="457" t="s">
        <v>4441</v>
      </c>
      <c r="I4815" s="469">
        <v>8300</v>
      </c>
      <c r="J4815" s="470" t="s">
        <v>9196</v>
      </c>
    </row>
    <row r="4816" spans="1:10" s="460" customFormat="1" ht="18" customHeight="1">
      <c r="A4816" s="452">
        <v>4811</v>
      </c>
      <c r="B4816" s="453" t="s">
        <v>1391</v>
      </c>
      <c r="C4816" s="481" t="s">
        <v>9220</v>
      </c>
      <c r="D4816" s="461" t="s">
        <v>9428</v>
      </c>
      <c r="E4816" s="453" t="s">
        <v>9423</v>
      </c>
      <c r="F4816" s="462" t="s">
        <v>9430</v>
      </c>
      <c r="G4816" s="453"/>
      <c r="H4816" s="457" t="s">
        <v>4441</v>
      </c>
      <c r="I4816" s="469">
        <v>7200</v>
      </c>
      <c r="J4816" s="470" t="s">
        <v>9199</v>
      </c>
    </row>
    <row r="4817" spans="1:10" s="460" customFormat="1" ht="18" customHeight="1">
      <c r="A4817" s="452">
        <v>4812</v>
      </c>
      <c r="B4817" s="483" t="s">
        <v>1391</v>
      </c>
      <c r="C4817" s="481" t="s">
        <v>9395</v>
      </c>
      <c r="D4817" s="522" t="s">
        <v>16270</v>
      </c>
      <c r="E4817" s="523" t="s">
        <v>9431</v>
      </c>
      <c r="F4817" s="512" t="s">
        <v>9432</v>
      </c>
      <c r="G4817" s="523" t="s">
        <v>9403</v>
      </c>
      <c r="H4817" s="522" t="s">
        <v>4618</v>
      </c>
      <c r="I4817" s="524">
        <v>22500</v>
      </c>
      <c r="J4817" s="578"/>
    </row>
    <row r="4818" spans="1:10" s="460" customFormat="1" ht="18" customHeight="1">
      <c r="A4818" s="452">
        <v>4813</v>
      </c>
      <c r="B4818" s="483" t="s">
        <v>1391</v>
      </c>
      <c r="C4818" s="481" t="s">
        <v>9395</v>
      </c>
      <c r="D4818" s="522" t="s">
        <v>9433</v>
      </c>
      <c r="E4818" s="523" t="s">
        <v>9434</v>
      </c>
      <c r="F4818" s="512" t="s">
        <v>9435</v>
      </c>
      <c r="G4818" s="523" t="s">
        <v>9403</v>
      </c>
      <c r="H4818" s="522" t="s">
        <v>4618</v>
      </c>
      <c r="I4818" s="524">
        <v>19520</v>
      </c>
      <c r="J4818" s="525"/>
    </row>
    <row r="4819" spans="1:10" s="460" customFormat="1" ht="18" customHeight="1">
      <c r="A4819" s="452">
        <v>4814</v>
      </c>
      <c r="B4819" s="483" t="s">
        <v>1391</v>
      </c>
      <c r="C4819" s="481" t="s">
        <v>9395</v>
      </c>
      <c r="D4819" s="522" t="s">
        <v>9436</v>
      </c>
      <c r="E4819" s="523" t="s">
        <v>9437</v>
      </c>
      <c r="F4819" s="512" t="s">
        <v>9438</v>
      </c>
      <c r="G4819" s="523" t="s">
        <v>9403</v>
      </c>
      <c r="H4819" s="522" t="s">
        <v>4618</v>
      </c>
      <c r="I4819" s="524">
        <v>9360</v>
      </c>
      <c r="J4819" s="578"/>
    </row>
    <row r="4820" spans="1:10" s="460" customFormat="1" ht="18" customHeight="1">
      <c r="A4820" s="452">
        <v>4815</v>
      </c>
      <c r="B4820" s="483" t="s">
        <v>1391</v>
      </c>
      <c r="C4820" s="481" t="s">
        <v>9395</v>
      </c>
      <c r="D4820" s="522" t="s">
        <v>9439</v>
      </c>
      <c r="E4820" s="523" t="s">
        <v>9440</v>
      </c>
      <c r="F4820" s="512" t="s">
        <v>9441</v>
      </c>
      <c r="G4820" s="523" t="s">
        <v>9403</v>
      </c>
      <c r="H4820" s="522" t="s">
        <v>4618</v>
      </c>
      <c r="I4820" s="524">
        <v>14040</v>
      </c>
      <c r="J4820" s="525"/>
    </row>
    <row r="4821" spans="1:10" s="460" customFormat="1" ht="18" customHeight="1">
      <c r="A4821" s="452">
        <v>4816</v>
      </c>
      <c r="B4821" s="483" t="s">
        <v>1391</v>
      </c>
      <c r="C4821" s="481" t="s">
        <v>9395</v>
      </c>
      <c r="D4821" s="522" t="s">
        <v>9442</v>
      </c>
      <c r="E4821" s="523" t="s">
        <v>9443</v>
      </c>
      <c r="F4821" s="512" t="s">
        <v>9444</v>
      </c>
      <c r="G4821" s="523" t="s">
        <v>9403</v>
      </c>
      <c r="H4821" s="522" t="s">
        <v>4618</v>
      </c>
      <c r="I4821" s="524">
        <v>14800</v>
      </c>
      <c r="J4821" s="579"/>
    </row>
    <row r="4822" spans="1:10" s="460" customFormat="1" ht="18" customHeight="1">
      <c r="A4822" s="452">
        <v>4817</v>
      </c>
      <c r="B4822" s="483" t="s">
        <v>1391</v>
      </c>
      <c r="C4822" s="481" t="s">
        <v>9395</v>
      </c>
      <c r="D4822" s="522" t="s">
        <v>9445</v>
      </c>
      <c r="E4822" s="523" t="s">
        <v>9440</v>
      </c>
      <c r="F4822" s="512" t="s">
        <v>9446</v>
      </c>
      <c r="G4822" s="523" t="s">
        <v>9403</v>
      </c>
      <c r="H4822" s="522" t="s">
        <v>4618</v>
      </c>
      <c r="I4822" s="524">
        <v>14040</v>
      </c>
      <c r="J4822" s="579"/>
    </row>
    <row r="4823" spans="1:10" s="460" customFormat="1" ht="18" customHeight="1">
      <c r="A4823" s="452">
        <v>4818</v>
      </c>
      <c r="B4823" s="483" t="s">
        <v>1391</v>
      </c>
      <c r="C4823" s="481" t="s">
        <v>9395</v>
      </c>
      <c r="D4823" s="522" t="s">
        <v>9447</v>
      </c>
      <c r="E4823" s="523" t="s">
        <v>9437</v>
      </c>
      <c r="F4823" s="512" t="s">
        <v>9448</v>
      </c>
      <c r="G4823" s="523" t="s">
        <v>9403</v>
      </c>
      <c r="H4823" s="522" t="s">
        <v>4618</v>
      </c>
      <c r="I4823" s="524">
        <v>9360</v>
      </c>
      <c r="J4823" s="579"/>
    </row>
    <row r="4824" spans="1:10" s="460" customFormat="1" ht="18" customHeight="1">
      <c r="A4824" s="452">
        <v>4819</v>
      </c>
      <c r="B4824" s="483" t="s">
        <v>1391</v>
      </c>
      <c r="C4824" s="481" t="s">
        <v>9395</v>
      </c>
      <c r="D4824" s="522" t="s">
        <v>9449</v>
      </c>
      <c r="E4824" s="523" t="s">
        <v>9443</v>
      </c>
      <c r="F4824" s="512" t="s">
        <v>9450</v>
      </c>
      <c r="G4824" s="523" t="s">
        <v>9403</v>
      </c>
      <c r="H4824" s="522" t="s">
        <v>4618</v>
      </c>
      <c r="I4824" s="524">
        <v>11700</v>
      </c>
      <c r="J4824" s="632"/>
    </row>
    <row r="4825" spans="1:10" s="460" customFormat="1" ht="18" customHeight="1">
      <c r="A4825" s="452">
        <v>4820</v>
      </c>
      <c r="B4825" s="483" t="s">
        <v>1391</v>
      </c>
      <c r="C4825" s="453" t="s">
        <v>382</v>
      </c>
      <c r="D4825" s="490" t="s">
        <v>8894</v>
      </c>
      <c r="E4825" s="483" t="s">
        <v>658</v>
      </c>
      <c r="F4825" s="485" t="s">
        <v>9451</v>
      </c>
      <c r="G4825" s="483" t="s">
        <v>4500</v>
      </c>
      <c r="H4825" s="491" t="s">
        <v>4551</v>
      </c>
      <c r="I4825" s="492">
        <v>7900</v>
      </c>
      <c r="J4825" s="470"/>
    </row>
    <row r="4826" spans="1:10" s="460" customFormat="1" ht="18" customHeight="1">
      <c r="A4826" s="452">
        <v>4821</v>
      </c>
      <c r="B4826" s="453" t="s">
        <v>1391</v>
      </c>
      <c r="C4826" s="453" t="s">
        <v>9452</v>
      </c>
      <c r="D4826" s="461" t="s">
        <v>9453</v>
      </c>
      <c r="E4826" s="453" t="s">
        <v>416</v>
      </c>
      <c r="F4826" s="462" t="s">
        <v>9454</v>
      </c>
      <c r="G4826" s="453"/>
      <c r="H4826" s="463" t="s">
        <v>651</v>
      </c>
      <c r="I4826" s="471">
        <v>11300</v>
      </c>
      <c r="J4826" s="472"/>
    </row>
    <row r="4827" spans="1:10" s="460" customFormat="1" ht="18" customHeight="1">
      <c r="A4827" s="452">
        <v>4822</v>
      </c>
      <c r="B4827" s="453" t="s">
        <v>1391</v>
      </c>
      <c r="C4827" s="453" t="s">
        <v>382</v>
      </c>
      <c r="D4827" s="461" t="s">
        <v>9455</v>
      </c>
      <c r="E4827" s="453" t="s">
        <v>416</v>
      </c>
      <c r="F4827" s="462" t="s">
        <v>9456</v>
      </c>
      <c r="G4827" s="453" t="s">
        <v>4500</v>
      </c>
      <c r="H4827" s="463" t="s">
        <v>651</v>
      </c>
      <c r="I4827" s="471"/>
      <c r="J4827" s="472" t="s">
        <v>4485</v>
      </c>
    </row>
    <row r="4828" spans="1:10" s="460" customFormat="1" ht="18" customHeight="1">
      <c r="A4828" s="452">
        <v>4823</v>
      </c>
      <c r="B4828" s="453" t="s">
        <v>9457</v>
      </c>
      <c r="C4828" s="453" t="s">
        <v>382</v>
      </c>
      <c r="D4828" s="473" t="s">
        <v>9458</v>
      </c>
      <c r="E4828" s="453" t="s">
        <v>416</v>
      </c>
      <c r="F4828" s="456" t="s">
        <v>9452</v>
      </c>
      <c r="G4828" s="453" t="s">
        <v>9459</v>
      </c>
      <c r="H4828" s="468" t="s">
        <v>9460</v>
      </c>
      <c r="I4828" s="469">
        <v>5230</v>
      </c>
      <c r="J4828" s="459"/>
    </row>
    <row r="4829" spans="1:10" s="460" customFormat="1" ht="18" customHeight="1">
      <c r="A4829" s="452">
        <v>4824</v>
      </c>
      <c r="B4829" s="453" t="s">
        <v>9457</v>
      </c>
      <c r="C4829" s="453" t="s">
        <v>382</v>
      </c>
      <c r="D4829" s="461" t="s">
        <v>9461</v>
      </c>
      <c r="E4829" s="453" t="s">
        <v>416</v>
      </c>
      <c r="F4829" s="456" t="s">
        <v>382</v>
      </c>
      <c r="G4829" s="453" t="s">
        <v>4500</v>
      </c>
      <c r="H4829" s="463" t="s">
        <v>9462</v>
      </c>
      <c r="I4829" s="469">
        <v>7400</v>
      </c>
      <c r="J4829" s="519"/>
    </row>
    <row r="4830" spans="1:10" s="460" customFormat="1" ht="18" customHeight="1">
      <c r="A4830" s="452">
        <v>4825</v>
      </c>
      <c r="B4830" s="453" t="s">
        <v>9457</v>
      </c>
      <c r="C4830" s="453" t="s">
        <v>382</v>
      </c>
      <c r="D4830" s="584" t="s">
        <v>9463</v>
      </c>
      <c r="E4830" s="555" t="s">
        <v>416</v>
      </c>
      <c r="F4830" s="456" t="s">
        <v>9452</v>
      </c>
      <c r="G4830" s="453" t="s">
        <v>9403</v>
      </c>
      <c r="H4830" s="557" t="s">
        <v>9464</v>
      </c>
      <c r="I4830" s="469">
        <v>5780</v>
      </c>
      <c r="J4830" s="459"/>
    </row>
    <row r="4831" spans="1:10" s="460" customFormat="1" ht="18" customHeight="1">
      <c r="A4831" s="452">
        <v>4826</v>
      </c>
      <c r="B4831" s="453" t="s">
        <v>9457</v>
      </c>
      <c r="C4831" s="453" t="s">
        <v>9452</v>
      </c>
      <c r="D4831" s="466" t="s">
        <v>9465</v>
      </c>
      <c r="E4831" s="452" t="s">
        <v>9466</v>
      </c>
      <c r="F4831" s="467" t="s">
        <v>9452</v>
      </c>
      <c r="G4831" s="452" t="s">
        <v>9403</v>
      </c>
      <c r="H4831" s="468" t="s">
        <v>9467</v>
      </c>
      <c r="I4831" s="469">
        <v>4900</v>
      </c>
      <c r="J4831" s="470"/>
    </row>
    <row r="4832" spans="1:10" s="460" customFormat="1" ht="18" customHeight="1">
      <c r="A4832" s="452">
        <v>4827</v>
      </c>
      <c r="B4832" s="453" t="s">
        <v>9457</v>
      </c>
      <c r="C4832" s="453" t="s">
        <v>382</v>
      </c>
      <c r="D4832" s="454" t="s">
        <v>9468</v>
      </c>
      <c r="E4832" s="481" t="s">
        <v>416</v>
      </c>
      <c r="F4832" s="456" t="s">
        <v>9452</v>
      </c>
      <c r="G4832" s="453" t="s">
        <v>9403</v>
      </c>
      <c r="H4832" s="468" t="s">
        <v>4491</v>
      </c>
      <c r="I4832" s="469">
        <v>8400</v>
      </c>
      <c r="J4832" s="470"/>
    </row>
    <row r="4833" spans="1:10" s="460" customFormat="1" ht="18" customHeight="1">
      <c r="A4833" s="452">
        <v>4828</v>
      </c>
      <c r="B4833" s="453" t="s">
        <v>1391</v>
      </c>
      <c r="C4833" s="453" t="s">
        <v>382</v>
      </c>
      <c r="D4833" s="466" t="s">
        <v>9469</v>
      </c>
      <c r="E4833" s="452" t="s">
        <v>416</v>
      </c>
      <c r="F4833" s="467" t="s">
        <v>9470</v>
      </c>
      <c r="G4833" s="452" t="s">
        <v>4500</v>
      </c>
      <c r="H4833" s="468" t="s">
        <v>4483</v>
      </c>
      <c r="I4833" s="469">
        <v>4800</v>
      </c>
      <c r="J4833" s="470"/>
    </row>
    <row r="4834" spans="1:10" s="460" customFormat="1" ht="18" customHeight="1">
      <c r="A4834" s="452">
        <v>4829</v>
      </c>
      <c r="B4834" s="453" t="s">
        <v>1391</v>
      </c>
      <c r="C4834" s="453" t="s">
        <v>382</v>
      </c>
      <c r="D4834" s="461" t="s">
        <v>9471</v>
      </c>
      <c r="E4834" s="453" t="s">
        <v>5812</v>
      </c>
      <c r="F4834" s="456" t="s">
        <v>9472</v>
      </c>
      <c r="G4834" s="453" t="s">
        <v>4500</v>
      </c>
      <c r="H4834" s="463" t="s">
        <v>5814</v>
      </c>
      <c r="I4834" s="458">
        <v>7990</v>
      </c>
      <c r="J4834" s="459"/>
    </row>
    <row r="4835" spans="1:10" s="460" customFormat="1" ht="18" customHeight="1">
      <c r="A4835" s="452">
        <v>4830</v>
      </c>
      <c r="B4835" s="453" t="s">
        <v>1391</v>
      </c>
      <c r="C4835" s="453" t="s">
        <v>382</v>
      </c>
      <c r="D4835" s="461" t="s">
        <v>9473</v>
      </c>
      <c r="E4835" s="453" t="s">
        <v>416</v>
      </c>
      <c r="F4835" s="462" t="s">
        <v>382</v>
      </c>
      <c r="G4835" s="453" t="s">
        <v>4500</v>
      </c>
      <c r="H4835" s="463" t="s">
        <v>651</v>
      </c>
      <c r="I4835" s="471">
        <v>6160</v>
      </c>
      <c r="J4835" s="472"/>
    </row>
    <row r="4836" spans="1:10" s="460" customFormat="1" ht="18" customHeight="1">
      <c r="A4836" s="452">
        <v>4831</v>
      </c>
      <c r="B4836" s="453" t="s">
        <v>1391</v>
      </c>
      <c r="C4836" s="453" t="s">
        <v>382</v>
      </c>
      <c r="D4836" s="466" t="s">
        <v>9474</v>
      </c>
      <c r="E4836" s="452" t="s">
        <v>416</v>
      </c>
      <c r="F4836" s="467" t="s">
        <v>9475</v>
      </c>
      <c r="G4836" s="452" t="s">
        <v>4500</v>
      </c>
      <c r="H4836" s="468" t="s">
        <v>4483</v>
      </c>
      <c r="I4836" s="469">
        <v>5600</v>
      </c>
      <c r="J4836" s="470"/>
    </row>
    <row r="4837" spans="1:10" s="460" customFormat="1" ht="18" customHeight="1">
      <c r="A4837" s="452">
        <v>4832</v>
      </c>
      <c r="B4837" s="453" t="s">
        <v>9457</v>
      </c>
      <c r="C4837" s="453" t="s">
        <v>382</v>
      </c>
      <c r="D4837" s="454" t="s">
        <v>9476</v>
      </c>
      <c r="E4837" s="481" t="s">
        <v>416</v>
      </c>
      <c r="F4837" s="456" t="s">
        <v>9477</v>
      </c>
      <c r="G4837" s="453" t="s">
        <v>9403</v>
      </c>
      <c r="H4837" s="468" t="s">
        <v>4491</v>
      </c>
      <c r="I4837" s="469">
        <v>8700</v>
      </c>
      <c r="J4837" s="459"/>
    </row>
    <row r="4838" spans="1:10" s="460" customFormat="1" ht="18" customHeight="1">
      <c r="A4838" s="452">
        <v>4833</v>
      </c>
      <c r="B4838" s="588" t="s">
        <v>1391</v>
      </c>
      <c r="C4838" s="497" t="s">
        <v>382</v>
      </c>
      <c r="D4838" s="570" t="s">
        <v>9478</v>
      </c>
      <c r="E4838" s="571" t="s">
        <v>9443</v>
      </c>
      <c r="F4838" s="509" t="s">
        <v>9479</v>
      </c>
      <c r="G4838" s="452" t="s">
        <v>4500</v>
      </c>
      <c r="H4838" s="502" t="s">
        <v>9480</v>
      </c>
      <c r="I4838" s="503">
        <v>11800</v>
      </c>
      <c r="J4838" s="673" t="s">
        <v>9481</v>
      </c>
    </row>
    <row r="4839" spans="1:10" s="460" customFormat="1" ht="18" customHeight="1">
      <c r="A4839" s="452">
        <v>4834</v>
      </c>
      <c r="B4839" s="588" t="s">
        <v>1391</v>
      </c>
      <c r="C4839" s="497" t="s">
        <v>382</v>
      </c>
      <c r="D4839" s="570" t="s">
        <v>9482</v>
      </c>
      <c r="E4839" s="571" t="s">
        <v>9443</v>
      </c>
      <c r="F4839" s="509" t="s">
        <v>385</v>
      </c>
      <c r="G4839" s="452" t="s">
        <v>4500</v>
      </c>
      <c r="H4839" s="502" t="s">
        <v>9480</v>
      </c>
      <c r="I4839" s="503">
        <v>6500</v>
      </c>
      <c r="J4839" s="572" t="s">
        <v>9040</v>
      </c>
    </row>
    <row r="4840" spans="1:10" s="460" customFormat="1" ht="18" customHeight="1">
      <c r="A4840" s="452">
        <v>4835</v>
      </c>
      <c r="B4840" s="588" t="s">
        <v>1391</v>
      </c>
      <c r="C4840" s="497" t="s">
        <v>382</v>
      </c>
      <c r="D4840" s="570" t="s">
        <v>9483</v>
      </c>
      <c r="E4840" s="571" t="s">
        <v>9443</v>
      </c>
      <c r="F4840" s="509" t="s">
        <v>9456</v>
      </c>
      <c r="G4840" s="452" t="s">
        <v>4500</v>
      </c>
      <c r="H4840" s="502" t="s">
        <v>9480</v>
      </c>
      <c r="I4840" s="503">
        <v>7600</v>
      </c>
      <c r="J4840" s="572" t="s">
        <v>9040</v>
      </c>
    </row>
    <row r="4841" spans="1:10" s="460" customFormat="1" ht="18" customHeight="1">
      <c r="A4841" s="452">
        <v>4836</v>
      </c>
      <c r="B4841" s="588" t="s">
        <v>1391</v>
      </c>
      <c r="C4841" s="497" t="s">
        <v>382</v>
      </c>
      <c r="D4841" s="570" t="s">
        <v>9484</v>
      </c>
      <c r="E4841" s="571" t="s">
        <v>9443</v>
      </c>
      <c r="F4841" s="509" t="s">
        <v>9485</v>
      </c>
      <c r="G4841" s="452" t="s">
        <v>4500</v>
      </c>
      <c r="H4841" s="502" t="s">
        <v>9480</v>
      </c>
      <c r="I4841" s="503">
        <v>4200</v>
      </c>
      <c r="J4841" s="572" t="s">
        <v>9486</v>
      </c>
    </row>
    <row r="4842" spans="1:10" s="460" customFormat="1" ht="18" customHeight="1">
      <c r="A4842" s="452">
        <v>4837</v>
      </c>
      <c r="B4842" s="588" t="s">
        <v>1391</v>
      </c>
      <c r="C4842" s="497" t="s">
        <v>382</v>
      </c>
      <c r="D4842" s="570" t="s">
        <v>9487</v>
      </c>
      <c r="E4842" s="571" t="s">
        <v>9443</v>
      </c>
      <c r="F4842" s="509" t="s">
        <v>400</v>
      </c>
      <c r="G4842" s="571"/>
      <c r="H4842" s="502" t="s">
        <v>9480</v>
      </c>
      <c r="I4842" s="503">
        <v>13300</v>
      </c>
      <c r="J4842" s="572" t="s">
        <v>9488</v>
      </c>
    </row>
    <row r="4843" spans="1:10" s="460" customFormat="1" ht="18" customHeight="1">
      <c r="A4843" s="452">
        <v>4838</v>
      </c>
      <c r="B4843" s="588" t="s">
        <v>1391</v>
      </c>
      <c r="C4843" s="497" t="s">
        <v>382</v>
      </c>
      <c r="D4843" s="570" t="s">
        <v>9489</v>
      </c>
      <c r="E4843" s="571" t="s">
        <v>9443</v>
      </c>
      <c r="F4843" s="509" t="s">
        <v>9490</v>
      </c>
      <c r="G4843" s="452" t="s">
        <v>4500</v>
      </c>
      <c r="H4843" s="502" t="s">
        <v>9480</v>
      </c>
      <c r="I4843" s="503">
        <v>12000</v>
      </c>
      <c r="J4843" s="572" t="s">
        <v>9491</v>
      </c>
    </row>
    <row r="4844" spans="1:10" s="460" customFormat="1" ht="18" customHeight="1">
      <c r="A4844" s="452">
        <v>4839</v>
      </c>
      <c r="B4844" s="453" t="s">
        <v>9457</v>
      </c>
      <c r="C4844" s="453" t="s">
        <v>382</v>
      </c>
      <c r="D4844" s="461"/>
      <c r="E4844" s="453" t="s">
        <v>416</v>
      </c>
      <c r="F4844" s="456" t="s">
        <v>9492</v>
      </c>
      <c r="G4844" s="453" t="s">
        <v>4500</v>
      </c>
      <c r="H4844" s="512" t="s">
        <v>9493</v>
      </c>
      <c r="I4844" s="469">
        <v>4000</v>
      </c>
      <c r="J4844" s="545"/>
    </row>
    <row r="4845" spans="1:10" s="460" customFormat="1" ht="18" customHeight="1">
      <c r="A4845" s="452">
        <v>4840</v>
      </c>
      <c r="B4845" s="497" t="s">
        <v>1391</v>
      </c>
      <c r="C4845" s="453" t="s">
        <v>382</v>
      </c>
      <c r="D4845" s="508" t="s">
        <v>9494</v>
      </c>
      <c r="E4845" s="571" t="s">
        <v>9443</v>
      </c>
      <c r="F4845" s="615" t="s">
        <v>9495</v>
      </c>
      <c r="G4845" s="507" t="s">
        <v>4500</v>
      </c>
      <c r="H4845" s="616" t="s">
        <v>9480</v>
      </c>
      <c r="I4845" s="617">
        <v>14200</v>
      </c>
      <c r="J4845" s="545"/>
    </row>
    <row r="4846" spans="1:10" s="460" customFormat="1" ht="18" customHeight="1">
      <c r="A4846" s="452">
        <v>4841</v>
      </c>
      <c r="B4846" s="483" t="s">
        <v>1391</v>
      </c>
      <c r="C4846" s="453" t="s">
        <v>382</v>
      </c>
      <c r="D4846" s="522" t="s">
        <v>16271</v>
      </c>
      <c r="E4846" s="523" t="s">
        <v>9443</v>
      </c>
      <c r="F4846" s="512" t="s">
        <v>9496</v>
      </c>
      <c r="G4846" s="523" t="s">
        <v>9403</v>
      </c>
      <c r="H4846" s="522" t="s">
        <v>4618</v>
      </c>
      <c r="I4846" s="524">
        <v>5500</v>
      </c>
      <c r="J4846" s="579"/>
    </row>
    <row r="4847" spans="1:10" s="460" customFormat="1" ht="18" customHeight="1">
      <c r="A4847" s="452">
        <v>4842</v>
      </c>
      <c r="B4847" s="546" t="s">
        <v>1391</v>
      </c>
      <c r="C4847" s="547" t="s">
        <v>9497</v>
      </c>
      <c r="D4847" s="618" t="s">
        <v>9498</v>
      </c>
      <c r="E4847" s="547" t="s">
        <v>416</v>
      </c>
      <c r="F4847" s="656" t="s">
        <v>9499</v>
      </c>
      <c r="G4847" s="547" t="s">
        <v>4500</v>
      </c>
      <c r="H4847" s="595" t="s">
        <v>4466</v>
      </c>
      <c r="I4847" s="532">
        <v>13800</v>
      </c>
      <c r="J4847" s="459"/>
    </row>
    <row r="4848" spans="1:10" s="460" customFormat="1" ht="18" customHeight="1">
      <c r="A4848" s="452">
        <v>4843</v>
      </c>
      <c r="B4848" s="453" t="s">
        <v>1391</v>
      </c>
      <c r="C4848" s="481" t="s">
        <v>9500</v>
      </c>
      <c r="D4848" s="473" t="s">
        <v>9501</v>
      </c>
      <c r="E4848" s="455" t="s">
        <v>416</v>
      </c>
      <c r="F4848" s="456" t="s">
        <v>9502</v>
      </c>
      <c r="G4848" s="455"/>
      <c r="H4848" s="465" t="s">
        <v>4466</v>
      </c>
      <c r="I4848" s="458">
        <v>8800</v>
      </c>
      <c r="J4848" s="474"/>
    </row>
    <row r="4849" spans="1:10" s="460" customFormat="1" ht="18" customHeight="1">
      <c r="A4849" s="452">
        <v>4844</v>
      </c>
      <c r="B4849" s="453" t="s">
        <v>1391</v>
      </c>
      <c r="C4849" s="455" t="s">
        <v>9500</v>
      </c>
      <c r="D4849" s="473" t="s">
        <v>9503</v>
      </c>
      <c r="E4849" s="455" t="s">
        <v>416</v>
      </c>
      <c r="F4849" s="456" t="s">
        <v>9504</v>
      </c>
      <c r="G4849" s="455"/>
      <c r="H4849" s="465" t="s">
        <v>4466</v>
      </c>
      <c r="I4849" s="458"/>
      <c r="J4849" s="474" t="s">
        <v>9505</v>
      </c>
    </row>
    <row r="4850" spans="1:10" s="460" customFormat="1" ht="18" customHeight="1">
      <c r="A4850" s="452">
        <v>4845</v>
      </c>
      <c r="B4850" s="453" t="s">
        <v>1391</v>
      </c>
      <c r="C4850" s="455" t="s">
        <v>9500</v>
      </c>
      <c r="D4850" s="473" t="s">
        <v>9506</v>
      </c>
      <c r="E4850" s="455" t="s">
        <v>416</v>
      </c>
      <c r="F4850" s="456" t="s">
        <v>9507</v>
      </c>
      <c r="G4850" s="455"/>
      <c r="H4850" s="465" t="s">
        <v>4466</v>
      </c>
      <c r="I4850" s="458"/>
      <c r="J4850" s="474" t="s">
        <v>9505</v>
      </c>
    </row>
    <row r="4851" spans="1:10" s="460" customFormat="1" ht="18" customHeight="1">
      <c r="A4851" s="452">
        <v>4846</v>
      </c>
      <c r="B4851" s="453" t="s">
        <v>1391</v>
      </c>
      <c r="C4851" s="481" t="s">
        <v>9500</v>
      </c>
      <c r="D4851" s="494" t="s">
        <v>9508</v>
      </c>
      <c r="E4851" s="481" t="s">
        <v>416</v>
      </c>
      <c r="F4851" s="456" t="s">
        <v>9509</v>
      </c>
      <c r="G4851" s="481" t="s">
        <v>4500</v>
      </c>
      <c r="H4851" s="468" t="s">
        <v>4466</v>
      </c>
      <c r="I4851" s="573"/>
      <c r="J4851" s="474" t="s">
        <v>9505</v>
      </c>
    </row>
    <row r="4852" spans="1:10" s="460" customFormat="1" ht="18" customHeight="1">
      <c r="A4852" s="452">
        <v>4847</v>
      </c>
      <c r="B4852" s="453" t="s">
        <v>1391</v>
      </c>
      <c r="C4852" s="481" t="s">
        <v>9500</v>
      </c>
      <c r="D4852" s="494" t="s">
        <v>9508</v>
      </c>
      <c r="E4852" s="481" t="s">
        <v>416</v>
      </c>
      <c r="F4852" s="456" t="s">
        <v>9510</v>
      </c>
      <c r="G4852" s="481" t="s">
        <v>4500</v>
      </c>
      <c r="H4852" s="468" t="s">
        <v>4466</v>
      </c>
      <c r="I4852" s="495">
        <v>11800</v>
      </c>
      <c r="J4852" s="496"/>
    </row>
    <row r="4853" spans="1:10" s="460" customFormat="1" ht="18" customHeight="1">
      <c r="A4853" s="452">
        <v>4848</v>
      </c>
      <c r="B4853" s="453" t="s">
        <v>1391</v>
      </c>
      <c r="C4853" s="481" t="s">
        <v>9500</v>
      </c>
      <c r="D4853" s="494" t="s">
        <v>9511</v>
      </c>
      <c r="E4853" s="481" t="s">
        <v>416</v>
      </c>
      <c r="F4853" s="456" t="s">
        <v>9512</v>
      </c>
      <c r="G4853" s="481" t="s">
        <v>4500</v>
      </c>
      <c r="H4853" s="468" t="s">
        <v>4466</v>
      </c>
      <c r="I4853" s="573"/>
      <c r="J4853" s="474" t="s">
        <v>9505</v>
      </c>
    </row>
    <row r="4854" spans="1:10" s="460" customFormat="1" ht="18" customHeight="1">
      <c r="A4854" s="452">
        <v>4849</v>
      </c>
      <c r="B4854" s="453" t="s">
        <v>1391</v>
      </c>
      <c r="C4854" s="481" t="s">
        <v>9500</v>
      </c>
      <c r="D4854" s="494" t="s">
        <v>9511</v>
      </c>
      <c r="E4854" s="481" t="s">
        <v>416</v>
      </c>
      <c r="F4854" s="456" t="s">
        <v>9513</v>
      </c>
      <c r="G4854" s="481" t="s">
        <v>4500</v>
      </c>
      <c r="H4854" s="468" t="s">
        <v>4466</v>
      </c>
      <c r="I4854" s="495">
        <v>12500</v>
      </c>
      <c r="J4854" s="474"/>
    </row>
    <row r="4855" spans="1:10" s="460" customFormat="1" ht="18" customHeight="1">
      <c r="A4855" s="452">
        <v>4850</v>
      </c>
      <c r="B4855" s="453" t="s">
        <v>1391</v>
      </c>
      <c r="C4855" s="481" t="s">
        <v>9500</v>
      </c>
      <c r="D4855" s="494" t="s">
        <v>9514</v>
      </c>
      <c r="E4855" s="481" t="s">
        <v>416</v>
      </c>
      <c r="F4855" s="456" t="s">
        <v>9515</v>
      </c>
      <c r="G4855" s="481" t="s">
        <v>4500</v>
      </c>
      <c r="H4855" s="468" t="s">
        <v>4466</v>
      </c>
      <c r="I4855" s="573"/>
      <c r="J4855" s="474" t="s">
        <v>9505</v>
      </c>
    </row>
    <row r="4856" spans="1:10" s="460" customFormat="1" ht="18" customHeight="1">
      <c r="A4856" s="452">
        <v>4851</v>
      </c>
      <c r="B4856" s="453" t="s">
        <v>1391</v>
      </c>
      <c r="C4856" s="481" t="s">
        <v>9500</v>
      </c>
      <c r="D4856" s="494" t="s">
        <v>9516</v>
      </c>
      <c r="E4856" s="481" t="s">
        <v>416</v>
      </c>
      <c r="F4856" s="456" t="s">
        <v>9517</v>
      </c>
      <c r="G4856" s="481" t="s">
        <v>4500</v>
      </c>
      <c r="H4856" s="468" t="s">
        <v>4466</v>
      </c>
      <c r="I4856" s="516">
        <v>11600</v>
      </c>
      <c r="J4856" s="496"/>
    </row>
    <row r="4857" spans="1:10" s="460" customFormat="1" ht="18" customHeight="1">
      <c r="A4857" s="452">
        <v>4852</v>
      </c>
      <c r="B4857" s="453" t="s">
        <v>1391</v>
      </c>
      <c r="C4857" s="481" t="s">
        <v>9500</v>
      </c>
      <c r="D4857" s="494" t="s">
        <v>9518</v>
      </c>
      <c r="E4857" s="481" t="s">
        <v>124</v>
      </c>
      <c r="F4857" s="456" t="s">
        <v>9519</v>
      </c>
      <c r="G4857" s="481" t="s">
        <v>4500</v>
      </c>
      <c r="H4857" s="468" t="s">
        <v>4466</v>
      </c>
      <c r="I4857" s="573">
        <v>12800</v>
      </c>
      <c r="J4857" s="496"/>
    </row>
    <row r="4858" spans="1:10" s="460" customFormat="1" ht="18" customHeight="1">
      <c r="A4858" s="452">
        <v>4853</v>
      </c>
      <c r="B4858" s="453" t="s">
        <v>1391</v>
      </c>
      <c r="C4858" s="455" t="s">
        <v>9520</v>
      </c>
      <c r="D4858" s="473" t="s">
        <v>9521</v>
      </c>
      <c r="E4858" s="455" t="s">
        <v>416</v>
      </c>
      <c r="F4858" s="456" t="s">
        <v>9522</v>
      </c>
      <c r="G4858" s="455" t="s">
        <v>4500</v>
      </c>
      <c r="H4858" s="465" t="s">
        <v>4466</v>
      </c>
      <c r="I4858" s="458"/>
      <c r="J4858" s="474" t="s">
        <v>9505</v>
      </c>
    </row>
    <row r="4859" spans="1:10" s="460" customFormat="1" ht="18" customHeight="1">
      <c r="A4859" s="452">
        <v>4854</v>
      </c>
      <c r="B4859" s="453" t="s">
        <v>1391</v>
      </c>
      <c r="C4859" s="455" t="s">
        <v>9520</v>
      </c>
      <c r="D4859" s="473" t="s">
        <v>9523</v>
      </c>
      <c r="E4859" s="455" t="s">
        <v>416</v>
      </c>
      <c r="F4859" s="456" t="s">
        <v>9524</v>
      </c>
      <c r="G4859" s="455" t="s">
        <v>4500</v>
      </c>
      <c r="H4859" s="465" t="s">
        <v>4466</v>
      </c>
      <c r="I4859" s="495">
        <v>8900</v>
      </c>
      <c r="J4859" s="474"/>
    </row>
    <row r="4860" spans="1:10" s="460" customFormat="1" ht="18" customHeight="1">
      <c r="A4860" s="452">
        <v>4855</v>
      </c>
      <c r="B4860" s="453" t="s">
        <v>1391</v>
      </c>
      <c r="C4860" s="455" t="s">
        <v>9520</v>
      </c>
      <c r="D4860" s="473" t="s">
        <v>9525</v>
      </c>
      <c r="E4860" s="455" t="s">
        <v>416</v>
      </c>
      <c r="F4860" s="456" t="s">
        <v>9526</v>
      </c>
      <c r="G4860" s="455" t="s">
        <v>4500</v>
      </c>
      <c r="H4860" s="465" t="s">
        <v>4466</v>
      </c>
      <c r="I4860" s="458"/>
      <c r="J4860" s="474" t="s">
        <v>9505</v>
      </c>
    </row>
    <row r="4861" spans="1:10" s="460" customFormat="1" ht="18" customHeight="1">
      <c r="A4861" s="452">
        <v>4856</v>
      </c>
      <c r="B4861" s="453" t="s">
        <v>1391</v>
      </c>
      <c r="C4861" s="455" t="s">
        <v>9520</v>
      </c>
      <c r="D4861" s="473" t="s">
        <v>9527</v>
      </c>
      <c r="E4861" s="455" t="s">
        <v>416</v>
      </c>
      <c r="F4861" s="456" t="s">
        <v>9528</v>
      </c>
      <c r="G4861" s="455" t="s">
        <v>4500</v>
      </c>
      <c r="H4861" s="465" t="s">
        <v>4466</v>
      </c>
      <c r="I4861" s="458">
        <v>9000</v>
      </c>
      <c r="J4861" s="474"/>
    </row>
    <row r="4862" spans="1:10" s="460" customFormat="1" ht="18" customHeight="1">
      <c r="A4862" s="452">
        <v>4857</v>
      </c>
      <c r="B4862" s="453" t="s">
        <v>1391</v>
      </c>
      <c r="C4862" s="455" t="s">
        <v>9520</v>
      </c>
      <c r="D4862" s="473" t="s">
        <v>9529</v>
      </c>
      <c r="E4862" s="455" t="s">
        <v>114</v>
      </c>
      <c r="F4862" s="456" t="s">
        <v>9530</v>
      </c>
      <c r="G4862" s="455" t="s">
        <v>4500</v>
      </c>
      <c r="H4862" s="465" t="s">
        <v>4466</v>
      </c>
      <c r="I4862" s="458"/>
      <c r="J4862" s="474" t="s">
        <v>9505</v>
      </c>
    </row>
    <row r="4863" spans="1:10" s="460" customFormat="1" ht="18" customHeight="1">
      <c r="A4863" s="452">
        <v>4858</v>
      </c>
      <c r="B4863" s="453" t="s">
        <v>1391</v>
      </c>
      <c r="C4863" s="455" t="s">
        <v>9520</v>
      </c>
      <c r="D4863" s="473" t="s">
        <v>9531</v>
      </c>
      <c r="E4863" s="455" t="s">
        <v>416</v>
      </c>
      <c r="F4863" s="456" t="s">
        <v>9532</v>
      </c>
      <c r="G4863" s="455" t="s">
        <v>4500</v>
      </c>
      <c r="H4863" s="465" t="s">
        <v>4466</v>
      </c>
      <c r="I4863" s="458"/>
      <c r="J4863" s="474" t="s">
        <v>9505</v>
      </c>
    </row>
    <row r="4864" spans="1:10" s="460" customFormat="1" ht="18" customHeight="1">
      <c r="A4864" s="452">
        <v>4859</v>
      </c>
      <c r="B4864" s="453" t="s">
        <v>1391</v>
      </c>
      <c r="C4864" s="455" t="s">
        <v>9520</v>
      </c>
      <c r="D4864" s="473" t="s">
        <v>9533</v>
      </c>
      <c r="E4864" s="455" t="s">
        <v>133</v>
      </c>
      <c r="F4864" s="456" t="s">
        <v>9534</v>
      </c>
      <c r="G4864" s="455" t="s">
        <v>4500</v>
      </c>
      <c r="H4864" s="465" t="s">
        <v>4466</v>
      </c>
      <c r="I4864" s="516">
        <v>10500</v>
      </c>
      <c r="J4864" s="474"/>
    </row>
    <row r="4865" spans="1:10" s="460" customFormat="1" ht="18" customHeight="1">
      <c r="A4865" s="452">
        <v>4860</v>
      </c>
      <c r="B4865" s="453" t="s">
        <v>1391</v>
      </c>
      <c r="C4865" s="455" t="s">
        <v>9520</v>
      </c>
      <c r="D4865" s="473" t="s">
        <v>9535</v>
      </c>
      <c r="E4865" s="455" t="s">
        <v>137</v>
      </c>
      <c r="F4865" s="456" t="s">
        <v>9536</v>
      </c>
      <c r="G4865" s="455" t="s">
        <v>4500</v>
      </c>
      <c r="H4865" s="465" t="s">
        <v>4466</v>
      </c>
      <c r="I4865" s="458">
        <v>6900</v>
      </c>
      <c r="J4865" s="474"/>
    </row>
    <row r="4866" spans="1:10" s="460" customFormat="1" ht="18" customHeight="1">
      <c r="A4866" s="452">
        <v>4861</v>
      </c>
      <c r="B4866" s="453" t="s">
        <v>1391</v>
      </c>
      <c r="C4866" s="455" t="s">
        <v>9520</v>
      </c>
      <c r="D4866" s="473" t="s">
        <v>9535</v>
      </c>
      <c r="E4866" s="455" t="s">
        <v>416</v>
      </c>
      <c r="F4866" s="456" t="s">
        <v>9537</v>
      </c>
      <c r="G4866" s="455" t="s">
        <v>4500</v>
      </c>
      <c r="H4866" s="465" t="s">
        <v>4466</v>
      </c>
      <c r="I4866" s="516">
        <v>11500</v>
      </c>
      <c r="J4866" s="474"/>
    </row>
    <row r="4867" spans="1:10" s="460" customFormat="1" ht="18" customHeight="1">
      <c r="A4867" s="452">
        <v>4862</v>
      </c>
      <c r="B4867" s="453" t="s">
        <v>1391</v>
      </c>
      <c r="C4867" s="455" t="s">
        <v>9520</v>
      </c>
      <c r="D4867" s="473" t="s">
        <v>9538</v>
      </c>
      <c r="E4867" s="455" t="s">
        <v>416</v>
      </c>
      <c r="F4867" s="456" t="s">
        <v>9539</v>
      </c>
      <c r="G4867" s="455" t="s">
        <v>4500</v>
      </c>
      <c r="H4867" s="465" t="s">
        <v>4466</v>
      </c>
      <c r="I4867" s="458"/>
      <c r="J4867" s="474" t="s">
        <v>9505</v>
      </c>
    </row>
    <row r="4868" spans="1:10" s="460" customFormat="1" ht="18" customHeight="1">
      <c r="A4868" s="452">
        <v>4863</v>
      </c>
      <c r="B4868" s="453" t="s">
        <v>1391</v>
      </c>
      <c r="C4868" s="455" t="s">
        <v>9520</v>
      </c>
      <c r="D4868" s="473" t="s">
        <v>9540</v>
      </c>
      <c r="E4868" s="455" t="s">
        <v>416</v>
      </c>
      <c r="F4868" s="456" t="s">
        <v>9541</v>
      </c>
      <c r="G4868" s="455" t="s">
        <v>4500</v>
      </c>
      <c r="H4868" s="465" t="s">
        <v>4466</v>
      </c>
      <c r="I4868" s="458"/>
      <c r="J4868" s="474" t="s">
        <v>9505</v>
      </c>
    </row>
    <row r="4869" spans="1:10" s="460" customFormat="1" ht="18" customHeight="1">
      <c r="A4869" s="452">
        <v>4864</v>
      </c>
      <c r="B4869" s="453" t="s">
        <v>1391</v>
      </c>
      <c r="C4869" s="455" t="s">
        <v>9520</v>
      </c>
      <c r="D4869" s="473" t="s">
        <v>9542</v>
      </c>
      <c r="E4869" s="455" t="s">
        <v>416</v>
      </c>
      <c r="F4869" s="456" t="s">
        <v>9543</v>
      </c>
      <c r="G4869" s="455" t="s">
        <v>4500</v>
      </c>
      <c r="H4869" s="465" t="s">
        <v>4466</v>
      </c>
      <c r="I4869" s="458"/>
      <c r="J4869" s="474" t="s">
        <v>9505</v>
      </c>
    </row>
    <row r="4870" spans="1:10" s="460" customFormat="1" ht="18" customHeight="1">
      <c r="A4870" s="452">
        <v>4865</v>
      </c>
      <c r="B4870" s="453" t="s">
        <v>1391</v>
      </c>
      <c r="C4870" s="455" t="s">
        <v>9520</v>
      </c>
      <c r="D4870" s="473" t="s">
        <v>9544</v>
      </c>
      <c r="E4870" s="455" t="s">
        <v>416</v>
      </c>
      <c r="F4870" s="456" t="s">
        <v>9545</v>
      </c>
      <c r="G4870" s="455" t="s">
        <v>4500</v>
      </c>
      <c r="H4870" s="465" t="s">
        <v>4466</v>
      </c>
      <c r="I4870" s="458"/>
      <c r="J4870" s="474" t="s">
        <v>9505</v>
      </c>
    </row>
    <row r="4871" spans="1:10" s="460" customFormat="1" ht="18" customHeight="1">
      <c r="A4871" s="452">
        <v>4866</v>
      </c>
      <c r="B4871" s="453" t="s">
        <v>1391</v>
      </c>
      <c r="C4871" s="455" t="s">
        <v>9520</v>
      </c>
      <c r="D4871" s="473" t="s">
        <v>9546</v>
      </c>
      <c r="E4871" s="455" t="s">
        <v>137</v>
      </c>
      <c r="F4871" s="456" t="s">
        <v>9547</v>
      </c>
      <c r="G4871" s="455" t="s">
        <v>4500</v>
      </c>
      <c r="H4871" s="465" t="s">
        <v>4466</v>
      </c>
      <c r="I4871" s="516">
        <v>7000</v>
      </c>
      <c r="J4871" s="474"/>
    </row>
    <row r="4872" spans="1:10" s="678" customFormat="1" ht="18" customHeight="1">
      <c r="A4872" s="452">
        <v>4867</v>
      </c>
      <c r="B4872" s="453" t="s">
        <v>1391</v>
      </c>
      <c r="C4872" s="455" t="s">
        <v>9520</v>
      </c>
      <c r="D4872" s="473" t="s">
        <v>9546</v>
      </c>
      <c r="E4872" s="455" t="s">
        <v>124</v>
      </c>
      <c r="F4872" s="456" t="s">
        <v>9548</v>
      </c>
      <c r="G4872" s="455" t="s">
        <v>4500</v>
      </c>
      <c r="H4872" s="465" t="s">
        <v>4466</v>
      </c>
      <c r="I4872" s="458"/>
      <c r="J4872" s="474" t="s">
        <v>9505</v>
      </c>
    </row>
    <row r="4873" spans="1:10" s="460" customFormat="1" ht="18" customHeight="1">
      <c r="A4873" s="452">
        <v>4868</v>
      </c>
      <c r="B4873" s="453" t="s">
        <v>1391</v>
      </c>
      <c r="C4873" s="455" t="s">
        <v>9520</v>
      </c>
      <c r="D4873" s="473" t="s">
        <v>9549</v>
      </c>
      <c r="E4873" s="455" t="s">
        <v>416</v>
      </c>
      <c r="F4873" s="456" t="s">
        <v>9550</v>
      </c>
      <c r="G4873" s="455" t="s">
        <v>4500</v>
      </c>
      <c r="H4873" s="465" t="s">
        <v>4466</v>
      </c>
      <c r="I4873" s="516">
        <v>11790</v>
      </c>
      <c r="J4873" s="474"/>
    </row>
    <row r="4874" spans="1:10" s="460" customFormat="1" ht="18" customHeight="1">
      <c r="A4874" s="452">
        <v>4869</v>
      </c>
      <c r="B4874" s="453" t="s">
        <v>1391</v>
      </c>
      <c r="C4874" s="455" t="s">
        <v>9520</v>
      </c>
      <c r="D4874" s="473" t="s">
        <v>9549</v>
      </c>
      <c r="E4874" s="455" t="s">
        <v>416</v>
      </c>
      <c r="F4874" s="456" t="s">
        <v>9551</v>
      </c>
      <c r="G4874" s="455" t="s">
        <v>4500</v>
      </c>
      <c r="H4874" s="465" t="s">
        <v>4466</v>
      </c>
      <c r="I4874" s="458"/>
      <c r="J4874" s="474" t="s">
        <v>9505</v>
      </c>
    </row>
    <row r="4875" spans="1:10" s="460" customFormat="1" ht="18" customHeight="1">
      <c r="A4875" s="452">
        <v>4870</v>
      </c>
      <c r="B4875" s="453" t="s">
        <v>1391</v>
      </c>
      <c r="C4875" s="455" t="s">
        <v>9520</v>
      </c>
      <c r="D4875" s="473" t="s">
        <v>9552</v>
      </c>
      <c r="E4875" s="455" t="s">
        <v>416</v>
      </c>
      <c r="F4875" s="456" t="s">
        <v>9553</v>
      </c>
      <c r="G4875" s="455" t="s">
        <v>4500</v>
      </c>
      <c r="H4875" s="465" t="s">
        <v>4466</v>
      </c>
      <c r="I4875" s="458">
        <v>10300</v>
      </c>
      <c r="J4875" s="474"/>
    </row>
    <row r="4876" spans="1:10" s="460" customFormat="1" ht="18" customHeight="1">
      <c r="A4876" s="452">
        <v>4871</v>
      </c>
      <c r="B4876" s="453" t="s">
        <v>1391</v>
      </c>
      <c r="C4876" s="455" t="s">
        <v>9520</v>
      </c>
      <c r="D4876" s="473" t="s">
        <v>9554</v>
      </c>
      <c r="E4876" s="455" t="s">
        <v>165</v>
      </c>
      <c r="F4876" s="456" t="s">
        <v>9555</v>
      </c>
      <c r="G4876" s="455" t="s">
        <v>4500</v>
      </c>
      <c r="H4876" s="465" t="s">
        <v>4466</v>
      </c>
      <c r="I4876" s="516">
        <v>9520</v>
      </c>
      <c r="J4876" s="474"/>
    </row>
    <row r="4877" spans="1:10" s="460" customFormat="1" ht="18" customHeight="1">
      <c r="A4877" s="452">
        <v>4872</v>
      </c>
      <c r="B4877" s="453" t="s">
        <v>1391</v>
      </c>
      <c r="C4877" s="455" t="s">
        <v>9520</v>
      </c>
      <c r="D4877" s="473" t="s">
        <v>9554</v>
      </c>
      <c r="E4877" s="455" t="s">
        <v>416</v>
      </c>
      <c r="F4877" s="456" t="s">
        <v>9556</v>
      </c>
      <c r="G4877" s="455" t="s">
        <v>4500</v>
      </c>
      <c r="H4877" s="465" t="s">
        <v>4466</v>
      </c>
      <c r="I4877" s="458">
        <v>11900</v>
      </c>
      <c r="J4877" s="474"/>
    </row>
    <row r="4878" spans="1:10" s="460" customFormat="1" ht="18" customHeight="1">
      <c r="A4878" s="452">
        <v>4873</v>
      </c>
      <c r="B4878" s="453" t="s">
        <v>1391</v>
      </c>
      <c r="C4878" s="455" t="s">
        <v>9520</v>
      </c>
      <c r="D4878" s="473" t="s">
        <v>9557</v>
      </c>
      <c r="E4878" s="455" t="s">
        <v>416</v>
      </c>
      <c r="F4878" s="456" t="s">
        <v>9558</v>
      </c>
      <c r="G4878" s="455" t="s">
        <v>4500</v>
      </c>
      <c r="H4878" s="465" t="s">
        <v>4466</v>
      </c>
      <c r="I4878" s="495">
        <v>10500</v>
      </c>
      <c r="J4878" s="474"/>
    </row>
    <row r="4879" spans="1:10" s="460" customFormat="1" ht="18" customHeight="1">
      <c r="A4879" s="452">
        <v>4874</v>
      </c>
      <c r="B4879" s="453" t="s">
        <v>1391</v>
      </c>
      <c r="C4879" s="455" t="s">
        <v>9520</v>
      </c>
      <c r="D4879" s="473" t="s">
        <v>9559</v>
      </c>
      <c r="E4879" s="455" t="s">
        <v>137</v>
      </c>
      <c r="F4879" s="456" t="s">
        <v>9560</v>
      </c>
      <c r="G4879" s="455" t="s">
        <v>4500</v>
      </c>
      <c r="H4879" s="465" t="s">
        <v>4466</v>
      </c>
      <c r="I4879" s="458"/>
      <c r="J4879" s="675" t="s">
        <v>9561</v>
      </c>
    </row>
    <row r="4880" spans="1:10" s="460" customFormat="1" ht="18" customHeight="1">
      <c r="A4880" s="452">
        <v>4875</v>
      </c>
      <c r="B4880" s="453" t="s">
        <v>1391</v>
      </c>
      <c r="C4880" s="455" t="s">
        <v>9520</v>
      </c>
      <c r="D4880" s="473" t="s">
        <v>9559</v>
      </c>
      <c r="E4880" s="455" t="s">
        <v>416</v>
      </c>
      <c r="F4880" s="456" t="s">
        <v>9562</v>
      </c>
      <c r="G4880" s="455" t="s">
        <v>4500</v>
      </c>
      <c r="H4880" s="465" t="s">
        <v>4466</v>
      </c>
      <c r="I4880" s="458"/>
      <c r="J4880" s="675" t="s">
        <v>9561</v>
      </c>
    </row>
    <row r="4881" spans="1:10" s="460" customFormat="1" ht="18" customHeight="1">
      <c r="A4881" s="452">
        <v>4876</v>
      </c>
      <c r="B4881" s="453" t="s">
        <v>1391</v>
      </c>
      <c r="C4881" s="455" t="s">
        <v>9520</v>
      </c>
      <c r="D4881" s="473" t="s">
        <v>9563</v>
      </c>
      <c r="E4881" s="455" t="s">
        <v>416</v>
      </c>
      <c r="F4881" s="456" t="s">
        <v>9564</v>
      </c>
      <c r="G4881" s="455" t="s">
        <v>4500</v>
      </c>
      <c r="H4881" s="465" t="s">
        <v>4466</v>
      </c>
      <c r="I4881" s="458"/>
      <c r="J4881" s="675" t="s">
        <v>9561</v>
      </c>
    </row>
    <row r="4882" spans="1:10" s="460" customFormat="1" ht="18" customHeight="1">
      <c r="A4882" s="452">
        <v>4877</v>
      </c>
      <c r="B4882" s="453" t="s">
        <v>1391</v>
      </c>
      <c r="C4882" s="455" t="s">
        <v>9520</v>
      </c>
      <c r="D4882" s="473" t="s">
        <v>9565</v>
      </c>
      <c r="E4882" s="455" t="s">
        <v>416</v>
      </c>
      <c r="F4882" s="456" t="s">
        <v>9566</v>
      </c>
      <c r="G4882" s="455" t="s">
        <v>4500</v>
      </c>
      <c r="H4882" s="465" t="s">
        <v>4466</v>
      </c>
      <c r="I4882" s="458"/>
      <c r="J4882" s="676" t="s">
        <v>9561</v>
      </c>
    </row>
    <row r="4883" spans="1:10" s="460" customFormat="1" ht="18" customHeight="1">
      <c r="A4883" s="452">
        <v>4878</v>
      </c>
      <c r="B4883" s="453" t="s">
        <v>1391</v>
      </c>
      <c r="C4883" s="455" t="s">
        <v>9520</v>
      </c>
      <c r="D4883" s="473" t="s">
        <v>9567</v>
      </c>
      <c r="E4883" s="455" t="s">
        <v>416</v>
      </c>
      <c r="F4883" s="456" t="s">
        <v>9568</v>
      </c>
      <c r="G4883" s="455" t="s">
        <v>4500</v>
      </c>
      <c r="H4883" s="465" t="s">
        <v>4466</v>
      </c>
      <c r="I4883" s="458">
        <v>7000</v>
      </c>
      <c r="J4883" s="474"/>
    </row>
    <row r="4884" spans="1:10" s="460" customFormat="1" ht="18" customHeight="1">
      <c r="A4884" s="452">
        <v>4879</v>
      </c>
      <c r="B4884" s="453" t="s">
        <v>1391</v>
      </c>
      <c r="C4884" s="455" t="s">
        <v>9520</v>
      </c>
      <c r="D4884" s="473" t="s">
        <v>9569</v>
      </c>
      <c r="E4884" s="455" t="s">
        <v>137</v>
      </c>
      <c r="F4884" s="456" t="s">
        <v>9570</v>
      </c>
      <c r="G4884" s="455" t="s">
        <v>4500</v>
      </c>
      <c r="H4884" s="465" t="s">
        <v>4466</v>
      </c>
      <c r="I4884" s="458">
        <v>13940</v>
      </c>
      <c r="J4884" s="474"/>
    </row>
    <row r="4885" spans="1:10" s="460" customFormat="1" ht="18" customHeight="1">
      <c r="A4885" s="452">
        <v>4880</v>
      </c>
      <c r="B4885" s="453" t="s">
        <v>1391</v>
      </c>
      <c r="C4885" s="481" t="s">
        <v>9520</v>
      </c>
      <c r="D4885" s="494" t="s">
        <v>9535</v>
      </c>
      <c r="E4885" s="481" t="s">
        <v>165</v>
      </c>
      <c r="F4885" s="456" t="s">
        <v>9571</v>
      </c>
      <c r="G4885" s="481" t="s">
        <v>4500</v>
      </c>
      <c r="H4885" s="468" t="s">
        <v>4466</v>
      </c>
      <c r="I4885" s="495">
        <v>9200</v>
      </c>
      <c r="J4885" s="459"/>
    </row>
    <row r="4886" spans="1:10" s="460" customFormat="1" ht="18" customHeight="1">
      <c r="A4886" s="452">
        <v>4881</v>
      </c>
      <c r="B4886" s="453" t="s">
        <v>1391</v>
      </c>
      <c r="C4886" s="481" t="s">
        <v>9520</v>
      </c>
      <c r="D4886" s="494" t="s">
        <v>9546</v>
      </c>
      <c r="E4886" s="481" t="s">
        <v>165</v>
      </c>
      <c r="F4886" s="456" t="s">
        <v>9572</v>
      </c>
      <c r="G4886" s="481" t="s">
        <v>4500</v>
      </c>
      <c r="H4886" s="468" t="s">
        <v>4466</v>
      </c>
      <c r="I4886" s="573">
        <v>9400</v>
      </c>
      <c r="J4886" s="459"/>
    </row>
    <row r="4887" spans="1:10" s="460" customFormat="1" ht="18" customHeight="1">
      <c r="A4887" s="452">
        <v>4882</v>
      </c>
      <c r="B4887" s="453" t="s">
        <v>1391</v>
      </c>
      <c r="C4887" s="481" t="s">
        <v>9520</v>
      </c>
      <c r="D4887" s="494" t="s">
        <v>9546</v>
      </c>
      <c r="E4887" s="481" t="s">
        <v>416</v>
      </c>
      <c r="F4887" s="456" t="s">
        <v>9573</v>
      </c>
      <c r="G4887" s="481" t="s">
        <v>4500</v>
      </c>
      <c r="H4887" s="468" t="s">
        <v>4466</v>
      </c>
      <c r="I4887" s="573">
        <v>11700</v>
      </c>
      <c r="J4887" s="459"/>
    </row>
    <row r="4888" spans="1:10" s="460" customFormat="1" ht="18" customHeight="1">
      <c r="A4888" s="452">
        <v>4883</v>
      </c>
      <c r="B4888" s="453" t="s">
        <v>1391</v>
      </c>
      <c r="C4888" s="481" t="s">
        <v>9520</v>
      </c>
      <c r="D4888" s="494" t="s">
        <v>9574</v>
      </c>
      <c r="E4888" s="481" t="s">
        <v>133</v>
      </c>
      <c r="F4888" s="456" t="s">
        <v>9575</v>
      </c>
      <c r="G4888" s="481" t="s">
        <v>4500</v>
      </c>
      <c r="H4888" s="468" t="s">
        <v>4466</v>
      </c>
      <c r="I4888" s="516">
        <v>10500</v>
      </c>
      <c r="J4888" s="496"/>
    </row>
    <row r="4889" spans="1:10" s="460" customFormat="1" ht="18" customHeight="1">
      <c r="A4889" s="452">
        <v>4884</v>
      </c>
      <c r="B4889" s="453" t="s">
        <v>1391</v>
      </c>
      <c r="C4889" s="481" t="s">
        <v>9520</v>
      </c>
      <c r="D4889" s="494" t="s">
        <v>9576</v>
      </c>
      <c r="E4889" s="481" t="s">
        <v>9577</v>
      </c>
      <c r="F4889" s="456" t="s">
        <v>9578</v>
      </c>
      <c r="G4889" s="481" t="s">
        <v>4500</v>
      </c>
      <c r="H4889" s="591" t="s">
        <v>4466</v>
      </c>
      <c r="I4889" s="516">
        <v>20000</v>
      </c>
      <c r="J4889" s="545"/>
    </row>
    <row r="4890" spans="1:10" s="460" customFormat="1" ht="18" customHeight="1">
      <c r="A4890" s="452">
        <v>4885</v>
      </c>
      <c r="B4890" s="453" t="s">
        <v>1391</v>
      </c>
      <c r="C4890" s="481" t="s">
        <v>9520</v>
      </c>
      <c r="D4890" s="454" t="s">
        <v>9579</v>
      </c>
      <c r="E4890" s="481" t="s">
        <v>416</v>
      </c>
      <c r="F4890" s="456" t="s">
        <v>9580</v>
      </c>
      <c r="G4890" s="481" t="s">
        <v>4500</v>
      </c>
      <c r="H4890" s="591" t="s">
        <v>4466</v>
      </c>
      <c r="I4890" s="573">
        <v>14000</v>
      </c>
      <c r="J4890" s="545"/>
    </row>
    <row r="4891" spans="1:10" s="460" customFormat="1" ht="18" customHeight="1">
      <c r="A4891" s="452">
        <v>4886</v>
      </c>
      <c r="B4891" s="563" t="s">
        <v>1391</v>
      </c>
      <c r="C4891" s="564" t="s">
        <v>9520</v>
      </c>
      <c r="D4891" s="565" t="s">
        <v>9581</v>
      </c>
      <c r="E4891" s="564" t="s">
        <v>133</v>
      </c>
      <c r="F4891" s="566" t="s">
        <v>9582</v>
      </c>
      <c r="G4891" s="564" t="s">
        <v>4500</v>
      </c>
      <c r="H4891" s="468" t="s">
        <v>4466</v>
      </c>
      <c r="I4891" s="516">
        <v>21000</v>
      </c>
      <c r="J4891" s="459"/>
    </row>
    <row r="4892" spans="1:10" s="460" customFormat="1" ht="18" customHeight="1">
      <c r="A4892" s="452">
        <v>4887</v>
      </c>
      <c r="B4892" s="546" t="s">
        <v>1391</v>
      </c>
      <c r="C4892" s="633" t="s">
        <v>9583</v>
      </c>
      <c r="D4892" s="634" t="s">
        <v>9584</v>
      </c>
      <c r="E4892" s="633" t="s">
        <v>416</v>
      </c>
      <c r="F4892" s="677" t="s">
        <v>9585</v>
      </c>
      <c r="G4892" s="633" t="s">
        <v>4500</v>
      </c>
      <c r="H4892" s="635" t="s">
        <v>4466</v>
      </c>
      <c r="I4892" s="516">
        <v>10400</v>
      </c>
      <c r="J4892" s="474"/>
    </row>
    <row r="4893" spans="1:10" s="460" customFormat="1" ht="18" customHeight="1">
      <c r="A4893" s="452">
        <v>4888</v>
      </c>
      <c r="B4893" s="453" t="s">
        <v>1391</v>
      </c>
      <c r="C4893" s="455" t="s">
        <v>9583</v>
      </c>
      <c r="D4893" s="473" t="s">
        <v>9586</v>
      </c>
      <c r="E4893" s="455" t="s">
        <v>416</v>
      </c>
      <c r="F4893" s="456" t="s">
        <v>9587</v>
      </c>
      <c r="G4893" s="455" t="s">
        <v>4500</v>
      </c>
      <c r="H4893" s="465" t="s">
        <v>4466</v>
      </c>
      <c r="I4893" s="458"/>
      <c r="J4893" s="675" t="s">
        <v>9561</v>
      </c>
    </row>
    <row r="4894" spans="1:10" s="460" customFormat="1" ht="18" customHeight="1">
      <c r="A4894" s="452">
        <v>4889</v>
      </c>
      <c r="B4894" s="453" t="s">
        <v>1391</v>
      </c>
      <c r="C4894" s="455" t="s">
        <v>9588</v>
      </c>
      <c r="D4894" s="473" t="s">
        <v>9589</v>
      </c>
      <c r="E4894" s="455" t="s">
        <v>416</v>
      </c>
      <c r="F4894" s="456" t="s">
        <v>9590</v>
      </c>
      <c r="G4894" s="455" t="s">
        <v>4500</v>
      </c>
      <c r="H4894" s="465" t="s">
        <v>4466</v>
      </c>
      <c r="I4894" s="458"/>
      <c r="J4894" s="474" t="s">
        <v>9505</v>
      </c>
    </row>
    <row r="4895" spans="1:10" s="460" customFormat="1" ht="18" customHeight="1">
      <c r="A4895" s="452">
        <v>4890</v>
      </c>
      <c r="B4895" s="453" t="s">
        <v>1391</v>
      </c>
      <c r="C4895" s="455" t="s">
        <v>9588</v>
      </c>
      <c r="D4895" s="461" t="s">
        <v>9591</v>
      </c>
      <c r="E4895" s="453" t="s">
        <v>416</v>
      </c>
      <c r="F4895" s="462" t="s">
        <v>9592</v>
      </c>
      <c r="G4895" s="453"/>
      <c r="H4895" s="463" t="s">
        <v>651</v>
      </c>
      <c r="I4895" s="471"/>
      <c r="J4895" s="472" t="s">
        <v>4485</v>
      </c>
    </row>
    <row r="4896" spans="1:10" s="460" customFormat="1" ht="18" customHeight="1">
      <c r="A4896" s="452">
        <v>4891</v>
      </c>
      <c r="B4896" s="453" t="s">
        <v>1391</v>
      </c>
      <c r="C4896" s="455" t="s">
        <v>9588</v>
      </c>
      <c r="D4896" s="461" t="s">
        <v>9593</v>
      </c>
      <c r="E4896" s="453" t="s">
        <v>416</v>
      </c>
      <c r="F4896" s="462" t="s">
        <v>9594</v>
      </c>
      <c r="G4896" s="453"/>
      <c r="H4896" s="463" t="s">
        <v>651</v>
      </c>
      <c r="I4896" s="471">
        <v>11250</v>
      </c>
      <c r="J4896" s="472"/>
    </row>
    <row r="4897" spans="1:10" s="460" customFormat="1" ht="18" customHeight="1">
      <c r="A4897" s="452">
        <v>4892</v>
      </c>
      <c r="B4897" s="453" t="s">
        <v>1391</v>
      </c>
      <c r="C4897" s="455" t="s">
        <v>9588</v>
      </c>
      <c r="D4897" s="461" t="s">
        <v>9595</v>
      </c>
      <c r="E4897" s="453" t="s">
        <v>416</v>
      </c>
      <c r="F4897" s="462" t="s">
        <v>9596</v>
      </c>
      <c r="G4897" s="453" t="s">
        <v>4500</v>
      </c>
      <c r="H4897" s="463" t="s">
        <v>651</v>
      </c>
      <c r="I4897" s="471">
        <v>6770</v>
      </c>
      <c r="J4897" s="472"/>
    </row>
    <row r="4898" spans="1:10" s="460" customFormat="1" ht="18" customHeight="1">
      <c r="A4898" s="452">
        <v>4893</v>
      </c>
      <c r="B4898" s="453" t="s">
        <v>1391</v>
      </c>
      <c r="C4898" s="455" t="s">
        <v>9588</v>
      </c>
      <c r="D4898" s="461" t="s">
        <v>9597</v>
      </c>
      <c r="E4898" s="453" t="s">
        <v>416</v>
      </c>
      <c r="F4898" s="462" t="s">
        <v>9598</v>
      </c>
      <c r="G4898" s="453" t="s">
        <v>4500</v>
      </c>
      <c r="H4898" s="463" t="s">
        <v>651</v>
      </c>
      <c r="I4898" s="471"/>
      <c r="J4898" s="472" t="s">
        <v>4485</v>
      </c>
    </row>
    <row r="4899" spans="1:10" s="460" customFormat="1" ht="18" customHeight="1">
      <c r="A4899" s="452">
        <v>4894</v>
      </c>
      <c r="B4899" s="453" t="s">
        <v>1391</v>
      </c>
      <c r="C4899" s="455" t="s">
        <v>9588</v>
      </c>
      <c r="D4899" s="461" t="s">
        <v>9599</v>
      </c>
      <c r="E4899" s="453" t="s">
        <v>416</v>
      </c>
      <c r="F4899" s="462" t="s">
        <v>9600</v>
      </c>
      <c r="G4899" s="453" t="s">
        <v>4500</v>
      </c>
      <c r="H4899" s="463" t="s">
        <v>651</v>
      </c>
      <c r="I4899" s="471">
        <v>10020</v>
      </c>
      <c r="J4899" s="472"/>
    </row>
    <row r="4900" spans="1:10" s="460" customFormat="1" ht="18" customHeight="1">
      <c r="A4900" s="452">
        <v>4895</v>
      </c>
      <c r="B4900" s="453" t="s">
        <v>1391</v>
      </c>
      <c r="C4900" s="455" t="s">
        <v>9588</v>
      </c>
      <c r="D4900" s="461"/>
      <c r="E4900" s="453" t="s">
        <v>416</v>
      </c>
      <c r="F4900" s="462" t="s">
        <v>9601</v>
      </c>
      <c r="G4900" s="453" t="s">
        <v>4500</v>
      </c>
      <c r="H4900" s="463" t="s">
        <v>651</v>
      </c>
      <c r="I4900" s="471"/>
      <c r="J4900" s="472" t="s">
        <v>4485</v>
      </c>
    </row>
    <row r="4901" spans="1:10" s="460" customFormat="1" ht="18" customHeight="1">
      <c r="A4901" s="452">
        <v>4896</v>
      </c>
      <c r="B4901" s="453" t="s">
        <v>1391</v>
      </c>
      <c r="C4901" s="453" t="s">
        <v>9602</v>
      </c>
      <c r="D4901" s="466" t="s">
        <v>9603</v>
      </c>
      <c r="E4901" s="453" t="s">
        <v>9604</v>
      </c>
      <c r="F4901" s="467" t="s">
        <v>9605</v>
      </c>
      <c r="G4901" s="453"/>
      <c r="H4901" s="457" t="s">
        <v>4441</v>
      </c>
      <c r="I4901" s="469">
        <v>13400</v>
      </c>
      <c r="J4901" s="470" t="s">
        <v>9107</v>
      </c>
    </row>
    <row r="4902" spans="1:10" s="460" customFormat="1" ht="18" customHeight="1">
      <c r="A4902" s="452">
        <v>4897</v>
      </c>
      <c r="B4902" s="453" t="s">
        <v>1391</v>
      </c>
      <c r="C4902" s="453" t="s">
        <v>9602</v>
      </c>
      <c r="D4902" s="454" t="s">
        <v>9603</v>
      </c>
      <c r="E4902" s="455" t="s">
        <v>9419</v>
      </c>
      <c r="F4902" s="456" t="s">
        <v>9606</v>
      </c>
      <c r="G4902" s="453"/>
      <c r="H4902" s="457" t="s">
        <v>4441</v>
      </c>
      <c r="I4902" s="458">
        <v>10700</v>
      </c>
      <c r="J4902" s="459" t="s">
        <v>9196</v>
      </c>
    </row>
    <row r="4903" spans="1:10" s="460" customFormat="1" ht="18" customHeight="1">
      <c r="A4903" s="452">
        <v>4898</v>
      </c>
      <c r="B4903" s="453" t="s">
        <v>1391</v>
      </c>
      <c r="C4903" s="453" t="s">
        <v>9602</v>
      </c>
      <c r="D4903" s="461" t="s">
        <v>9607</v>
      </c>
      <c r="E4903" s="453" t="s">
        <v>9604</v>
      </c>
      <c r="F4903" s="462" t="s">
        <v>9608</v>
      </c>
      <c r="G4903" s="453" t="s">
        <v>9403</v>
      </c>
      <c r="H4903" s="457" t="s">
        <v>4441</v>
      </c>
      <c r="I4903" s="469">
        <v>13700</v>
      </c>
      <c r="J4903" s="470" t="s">
        <v>7732</v>
      </c>
    </row>
    <row r="4904" spans="1:10" s="460" customFormat="1" ht="18" customHeight="1">
      <c r="A4904" s="452">
        <v>4899</v>
      </c>
      <c r="B4904" s="453" t="s">
        <v>1391</v>
      </c>
      <c r="C4904" s="453" t="s">
        <v>9602</v>
      </c>
      <c r="D4904" s="461" t="s">
        <v>9609</v>
      </c>
      <c r="E4904" s="453" t="s">
        <v>9440</v>
      </c>
      <c r="F4904" s="462" t="s">
        <v>9610</v>
      </c>
      <c r="G4904" s="453" t="s">
        <v>9403</v>
      </c>
      <c r="H4904" s="457" t="s">
        <v>4441</v>
      </c>
      <c r="I4904" s="469">
        <v>14400</v>
      </c>
      <c r="J4904" s="470" t="s">
        <v>9611</v>
      </c>
    </row>
    <row r="4905" spans="1:10" s="460" customFormat="1" ht="18" customHeight="1">
      <c r="A4905" s="452">
        <v>4900</v>
      </c>
      <c r="B4905" s="453" t="s">
        <v>1391</v>
      </c>
      <c r="C4905" s="453" t="s">
        <v>9602</v>
      </c>
      <c r="D4905" s="461" t="s">
        <v>9609</v>
      </c>
      <c r="E4905" s="453" t="s">
        <v>9440</v>
      </c>
      <c r="F4905" s="462" t="s">
        <v>9612</v>
      </c>
      <c r="G4905" s="453" t="s">
        <v>9403</v>
      </c>
      <c r="H4905" s="457" t="s">
        <v>4441</v>
      </c>
      <c r="I4905" s="458">
        <v>14500</v>
      </c>
      <c r="J4905" s="470" t="s">
        <v>9613</v>
      </c>
    </row>
    <row r="4906" spans="1:10" s="460" customFormat="1" ht="18" customHeight="1">
      <c r="A4906" s="452">
        <v>4901</v>
      </c>
      <c r="B4906" s="453" t="s">
        <v>1391</v>
      </c>
      <c r="C4906" s="453" t="s">
        <v>9602</v>
      </c>
      <c r="D4906" s="461" t="s">
        <v>9609</v>
      </c>
      <c r="E4906" s="453" t="s">
        <v>9466</v>
      </c>
      <c r="F4906" s="462" t="s">
        <v>9614</v>
      </c>
      <c r="G4906" s="453" t="s">
        <v>9403</v>
      </c>
      <c r="H4906" s="457" t="s">
        <v>4441</v>
      </c>
      <c r="I4906" s="469">
        <v>12100</v>
      </c>
      <c r="J4906" s="470" t="s">
        <v>9122</v>
      </c>
    </row>
    <row r="4907" spans="1:10" s="460" customFormat="1" ht="18" customHeight="1">
      <c r="A4907" s="452">
        <v>4902</v>
      </c>
      <c r="B4907" s="452" t="s">
        <v>9457</v>
      </c>
      <c r="C4907" s="452" t="s">
        <v>9615</v>
      </c>
      <c r="D4907" s="466" t="s">
        <v>9616</v>
      </c>
      <c r="E4907" s="452" t="s">
        <v>416</v>
      </c>
      <c r="F4907" s="535" t="s">
        <v>9617</v>
      </c>
      <c r="G4907" s="453" t="s">
        <v>9403</v>
      </c>
      <c r="H4907" s="468" t="s">
        <v>4453</v>
      </c>
      <c r="I4907" s="469">
        <v>12400</v>
      </c>
      <c r="J4907" s="459"/>
    </row>
    <row r="4908" spans="1:10" s="460" customFormat="1" ht="18" customHeight="1">
      <c r="A4908" s="452">
        <v>4903</v>
      </c>
      <c r="B4908" s="453" t="s">
        <v>1391</v>
      </c>
      <c r="C4908" s="453" t="s">
        <v>9602</v>
      </c>
      <c r="D4908" s="454" t="s">
        <v>9618</v>
      </c>
      <c r="E4908" s="455" t="s">
        <v>9619</v>
      </c>
      <c r="F4908" s="456" t="s">
        <v>9620</v>
      </c>
      <c r="G4908" s="453" t="s">
        <v>9403</v>
      </c>
      <c r="H4908" s="457" t="s">
        <v>4441</v>
      </c>
      <c r="I4908" s="458">
        <v>14400</v>
      </c>
      <c r="J4908" s="459" t="s">
        <v>9613</v>
      </c>
    </row>
    <row r="4909" spans="1:10" s="460" customFormat="1" ht="18" customHeight="1">
      <c r="A4909" s="452">
        <v>4904</v>
      </c>
      <c r="B4909" s="453" t="s">
        <v>1391</v>
      </c>
      <c r="C4909" s="453" t="s">
        <v>9602</v>
      </c>
      <c r="D4909" s="454" t="s">
        <v>9618</v>
      </c>
      <c r="E4909" s="455" t="s">
        <v>9466</v>
      </c>
      <c r="F4909" s="456" t="s">
        <v>9621</v>
      </c>
      <c r="G4909" s="453" t="s">
        <v>9403</v>
      </c>
      <c r="H4909" s="457" t="s">
        <v>4441</v>
      </c>
      <c r="I4909" s="458">
        <v>12100</v>
      </c>
      <c r="J4909" s="459" t="s">
        <v>9122</v>
      </c>
    </row>
    <row r="4910" spans="1:10" s="460" customFormat="1" ht="18" customHeight="1">
      <c r="A4910" s="452">
        <v>4905</v>
      </c>
      <c r="B4910" s="453" t="s">
        <v>1391</v>
      </c>
      <c r="C4910" s="453" t="s">
        <v>9602</v>
      </c>
      <c r="D4910" s="454" t="s">
        <v>9618</v>
      </c>
      <c r="E4910" s="455" t="s">
        <v>9466</v>
      </c>
      <c r="F4910" s="456" t="s">
        <v>9622</v>
      </c>
      <c r="G4910" s="453" t="s">
        <v>9403</v>
      </c>
      <c r="H4910" s="457" t="s">
        <v>4441</v>
      </c>
      <c r="I4910" s="458">
        <v>10400</v>
      </c>
      <c r="J4910" s="459" t="s">
        <v>9623</v>
      </c>
    </row>
    <row r="4911" spans="1:10" s="460" customFormat="1" ht="18" customHeight="1">
      <c r="A4911" s="452">
        <v>4906</v>
      </c>
      <c r="B4911" s="453" t="s">
        <v>1391</v>
      </c>
      <c r="C4911" s="453" t="s">
        <v>9615</v>
      </c>
      <c r="D4911" s="461" t="s">
        <v>9624</v>
      </c>
      <c r="E4911" s="453" t="s">
        <v>416</v>
      </c>
      <c r="F4911" s="462" t="s">
        <v>9625</v>
      </c>
      <c r="G4911" s="453"/>
      <c r="H4911" s="463" t="s">
        <v>651</v>
      </c>
      <c r="I4911" s="471">
        <v>12125</v>
      </c>
      <c r="J4911" s="472"/>
    </row>
    <row r="4912" spans="1:10" s="460" customFormat="1" ht="18" customHeight="1">
      <c r="A4912" s="452">
        <v>4907</v>
      </c>
      <c r="B4912" s="453" t="s">
        <v>1391</v>
      </c>
      <c r="C4912" s="453" t="s">
        <v>9602</v>
      </c>
      <c r="D4912" s="466" t="s">
        <v>9626</v>
      </c>
      <c r="E4912" s="452" t="s">
        <v>416</v>
      </c>
      <c r="F4912" s="467" t="s">
        <v>9627</v>
      </c>
      <c r="G4912" s="452" t="s">
        <v>4500</v>
      </c>
      <c r="H4912" s="468" t="s">
        <v>4483</v>
      </c>
      <c r="I4912" s="469"/>
      <c r="J4912" s="470" t="s">
        <v>4485</v>
      </c>
    </row>
    <row r="4913" spans="1:10" s="460" customFormat="1" ht="18" customHeight="1">
      <c r="A4913" s="452">
        <v>4908</v>
      </c>
      <c r="B4913" s="453" t="s">
        <v>1391</v>
      </c>
      <c r="C4913" s="453" t="s">
        <v>9615</v>
      </c>
      <c r="D4913" s="522" t="s">
        <v>9628</v>
      </c>
      <c r="E4913" s="513" t="s">
        <v>9443</v>
      </c>
      <c r="F4913" s="467" t="s">
        <v>9615</v>
      </c>
      <c r="G4913" s="523" t="s">
        <v>9403</v>
      </c>
      <c r="H4913" s="585" t="s">
        <v>4536</v>
      </c>
      <c r="I4913" s="538">
        <v>9220</v>
      </c>
      <c r="J4913" s="496"/>
    </row>
    <row r="4914" spans="1:10" s="460" customFormat="1" ht="18" customHeight="1">
      <c r="A4914" s="452">
        <v>4909</v>
      </c>
      <c r="B4914" s="453" t="s">
        <v>1391</v>
      </c>
      <c r="C4914" s="453" t="s">
        <v>9629</v>
      </c>
      <c r="D4914" s="454" t="s">
        <v>9630</v>
      </c>
      <c r="E4914" s="455" t="s">
        <v>9443</v>
      </c>
      <c r="F4914" s="456" t="s">
        <v>9631</v>
      </c>
      <c r="G4914" s="453"/>
      <c r="H4914" s="457" t="s">
        <v>4441</v>
      </c>
      <c r="I4914" s="458">
        <v>10800</v>
      </c>
      <c r="J4914" s="459" t="s">
        <v>9632</v>
      </c>
    </row>
    <row r="4915" spans="1:10" s="460" customFormat="1" ht="18" customHeight="1">
      <c r="A4915" s="452">
        <v>4910</v>
      </c>
      <c r="B4915" s="453" t="s">
        <v>1391</v>
      </c>
      <c r="C4915" s="452" t="s">
        <v>9633</v>
      </c>
      <c r="D4915" s="466" t="s">
        <v>9634</v>
      </c>
      <c r="E4915" s="452" t="s">
        <v>416</v>
      </c>
      <c r="F4915" s="467" t="s">
        <v>9635</v>
      </c>
      <c r="G4915" s="453" t="s">
        <v>4500</v>
      </c>
      <c r="H4915" s="463" t="s">
        <v>4463</v>
      </c>
      <c r="I4915" s="532">
        <v>11880</v>
      </c>
      <c r="J4915" s="459"/>
    </row>
    <row r="4916" spans="1:10" s="460" customFormat="1" ht="18" customHeight="1">
      <c r="A4916" s="452">
        <v>4911</v>
      </c>
      <c r="B4916" s="453" t="s">
        <v>1391</v>
      </c>
      <c r="C4916" s="452" t="s">
        <v>9633</v>
      </c>
      <c r="D4916" s="466" t="s">
        <v>9636</v>
      </c>
      <c r="E4916" s="452" t="s">
        <v>416</v>
      </c>
      <c r="F4916" s="467" t="s">
        <v>9637</v>
      </c>
      <c r="G4916" s="453" t="s">
        <v>4500</v>
      </c>
      <c r="H4916" s="463" t="s">
        <v>4463</v>
      </c>
      <c r="I4916" s="532">
        <v>11226</v>
      </c>
      <c r="J4916" s="459"/>
    </row>
    <row r="4917" spans="1:10" s="460" customFormat="1" ht="18" customHeight="1">
      <c r="A4917" s="452">
        <v>4912</v>
      </c>
      <c r="B4917" s="453" t="s">
        <v>1391</v>
      </c>
      <c r="C4917" s="453" t="s">
        <v>9633</v>
      </c>
      <c r="D4917" s="454" t="s">
        <v>9638</v>
      </c>
      <c r="E4917" s="455" t="s">
        <v>9443</v>
      </c>
      <c r="F4917" s="456" t="s">
        <v>9639</v>
      </c>
      <c r="G4917" s="453"/>
      <c r="H4917" s="457" t="s">
        <v>4441</v>
      </c>
      <c r="I4917" s="458">
        <v>10800</v>
      </c>
      <c r="J4917" s="459" t="s">
        <v>5648</v>
      </c>
    </row>
    <row r="4918" spans="1:10" s="460" customFormat="1" ht="18" customHeight="1">
      <c r="A4918" s="452">
        <v>4913</v>
      </c>
      <c r="B4918" s="453" t="s">
        <v>1391</v>
      </c>
      <c r="C4918" s="453" t="s">
        <v>9633</v>
      </c>
      <c r="D4918" s="454" t="s">
        <v>9640</v>
      </c>
      <c r="E4918" s="455" t="s">
        <v>9443</v>
      </c>
      <c r="F4918" s="456" t="s">
        <v>9641</v>
      </c>
      <c r="G4918" s="453"/>
      <c r="H4918" s="457" t="s">
        <v>4441</v>
      </c>
      <c r="I4918" s="458">
        <v>9800</v>
      </c>
      <c r="J4918" s="459" t="s">
        <v>9642</v>
      </c>
    </row>
    <row r="4919" spans="1:10" s="460" customFormat="1" ht="18" customHeight="1">
      <c r="A4919" s="452">
        <v>4914</v>
      </c>
      <c r="B4919" s="453" t="s">
        <v>1391</v>
      </c>
      <c r="C4919" s="453" t="s">
        <v>9643</v>
      </c>
      <c r="D4919" s="461" t="s">
        <v>9644</v>
      </c>
      <c r="E4919" s="453" t="s">
        <v>416</v>
      </c>
      <c r="F4919" s="462" t="s">
        <v>9645</v>
      </c>
      <c r="G4919" s="453"/>
      <c r="H4919" s="463" t="s">
        <v>651</v>
      </c>
      <c r="I4919" s="471"/>
      <c r="J4919" s="472" t="s">
        <v>4485</v>
      </c>
    </row>
    <row r="4920" spans="1:10" s="460" customFormat="1" ht="18" customHeight="1">
      <c r="A4920" s="452">
        <v>4915</v>
      </c>
      <c r="B4920" s="453" t="s">
        <v>1391</v>
      </c>
      <c r="C4920" s="453" t="s">
        <v>9643</v>
      </c>
      <c r="D4920" s="461" t="s">
        <v>9646</v>
      </c>
      <c r="E4920" s="453" t="s">
        <v>416</v>
      </c>
      <c r="F4920" s="462" t="s">
        <v>9647</v>
      </c>
      <c r="G4920" s="453"/>
      <c r="H4920" s="463" t="s">
        <v>651</v>
      </c>
      <c r="I4920" s="471"/>
      <c r="J4920" s="472" t="s">
        <v>4485</v>
      </c>
    </row>
    <row r="4921" spans="1:10" s="460" customFormat="1" ht="18" customHeight="1">
      <c r="A4921" s="452">
        <v>4916</v>
      </c>
      <c r="B4921" s="453" t="s">
        <v>1391</v>
      </c>
      <c r="C4921" s="453" t="s">
        <v>9643</v>
      </c>
      <c r="D4921" s="461" t="s">
        <v>9648</v>
      </c>
      <c r="E4921" s="453" t="s">
        <v>416</v>
      </c>
      <c r="F4921" s="462" t="s">
        <v>9649</v>
      </c>
      <c r="G4921" s="453"/>
      <c r="H4921" s="463" t="s">
        <v>651</v>
      </c>
      <c r="I4921" s="471"/>
      <c r="J4921" s="472" t="s">
        <v>4485</v>
      </c>
    </row>
    <row r="4922" spans="1:10" s="460" customFormat="1" ht="18" customHeight="1">
      <c r="A4922" s="452">
        <v>4917</v>
      </c>
      <c r="B4922" s="453" t="s">
        <v>1391</v>
      </c>
      <c r="C4922" s="453" t="s">
        <v>9643</v>
      </c>
      <c r="D4922" s="461" t="s">
        <v>9650</v>
      </c>
      <c r="E4922" s="453" t="s">
        <v>416</v>
      </c>
      <c r="F4922" s="462" t="s">
        <v>9651</v>
      </c>
      <c r="G4922" s="453"/>
      <c r="H4922" s="463" t="s">
        <v>651</v>
      </c>
      <c r="I4922" s="471"/>
      <c r="J4922" s="472" t="s">
        <v>4485</v>
      </c>
    </row>
    <row r="4923" spans="1:10" s="460" customFormat="1" ht="18" customHeight="1">
      <c r="A4923" s="452">
        <v>4918</v>
      </c>
      <c r="B4923" s="453" t="s">
        <v>1391</v>
      </c>
      <c r="C4923" s="453" t="s">
        <v>9643</v>
      </c>
      <c r="D4923" s="611" t="s">
        <v>9652</v>
      </c>
      <c r="E4923" s="610" t="s">
        <v>416</v>
      </c>
      <c r="F4923" s="653" t="s">
        <v>9653</v>
      </c>
      <c r="G4923" s="453"/>
      <c r="H4923" s="463" t="s">
        <v>9654</v>
      </c>
      <c r="I4923" s="471"/>
      <c r="J4923" s="679"/>
    </row>
    <row r="4924" spans="1:10" s="460" customFormat="1" ht="18" customHeight="1">
      <c r="A4924" s="452">
        <v>4919</v>
      </c>
      <c r="B4924" s="453" t="s">
        <v>1391</v>
      </c>
      <c r="C4924" s="453" t="s">
        <v>1418</v>
      </c>
      <c r="D4924" s="461" t="s">
        <v>9655</v>
      </c>
      <c r="E4924" s="453" t="s">
        <v>416</v>
      </c>
      <c r="F4924" s="462" t="s">
        <v>9656</v>
      </c>
      <c r="G4924" s="453" t="s">
        <v>4500</v>
      </c>
      <c r="H4924" s="463" t="s">
        <v>651</v>
      </c>
      <c r="I4924" s="471"/>
      <c r="J4924" s="472" t="s">
        <v>4485</v>
      </c>
    </row>
    <row r="4925" spans="1:10" s="460" customFormat="1" ht="18" customHeight="1">
      <c r="A4925" s="452">
        <v>4920</v>
      </c>
      <c r="B4925" s="483" t="s">
        <v>1391</v>
      </c>
      <c r="C4925" s="455" t="s">
        <v>1418</v>
      </c>
      <c r="D4925" s="490" t="s">
        <v>9657</v>
      </c>
      <c r="E4925" s="483" t="s">
        <v>5086</v>
      </c>
      <c r="F4925" s="485" t="s">
        <v>9658</v>
      </c>
      <c r="G4925" s="481" t="s">
        <v>4500</v>
      </c>
      <c r="H4925" s="491" t="s">
        <v>4551</v>
      </c>
      <c r="I4925" s="492">
        <v>7700</v>
      </c>
      <c r="J4925" s="459"/>
    </row>
    <row r="4926" spans="1:10" s="460" customFormat="1" ht="18" customHeight="1">
      <c r="A4926" s="452">
        <v>4921</v>
      </c>
      <c r="B4926" s="453" t="s">
        <v>1391</v>
      </c>
      <c r="C4926" s="453" t="s">
        <v>1418</v>
      </c>
      <c r="D4926" s="490" t="s">
        <v>9657</v>
      </c>
      <c r="E4926" s="483" t="s">
        <v>5086</v>
      </c>
      <c r="F4926" s="485" t="s">
        <v>9659</v>
      </c>
      <c r="G4926" s="481" t="s">
        <v>4500</v>
      </c>
      <c r="H4926" s="491" t="s">
        <v>4551</v>
      </c>
      <c r="I4926" s="492">
        <v>7700</v>
      </c>
      <c r="J4926" s="459"/>
    </row>
    <row r="4927" spans="1:10" s="460" customFormat="1" ht="18" customHeight="1">
      <c r="A4927" s="452">
        <v>4922</v>
      </c>
      <c r="B4927" s="483" t="s">
        <v>1391</v>
      </c>
      <c r="C4927" s="481" t="s">
        <v>1418</v>
      </c>
      <c r="D4927" s="490" t="s">
        <v>9657</v>
      </c>
      <c r="E4927" s="483" t="s">
        <v>144</v>
      </c>
      <c r="F4927" s="485" t="s">
        <v>9660</v>
      </c>
      <c r="G4927" s="481" t="s">
        <v>4500</v>
      </c>
      <c r="H4927" s="491" t="s">
        <v>4551</v>
      </c>
      <c r="I4927" s="492">
        <v>9500</v>
      </c>
      <c r="J4927" s="470"/>
    </row>
    <row r="4928" spans="1:10" s="460" customFormat="1" ht="18" customHeight="1">
      <c r="A4928" s="452">
        <v>4923</v>
      </c>
      <c r="B4928" s="483" t="s">
        <v>1391</v>
      </c>
      <c r="C4928" s="483" t="s">
        <v>1418</v>
      </c>
      <c r="D4928" s="490" t="s">
        <v>9657</v>
      </c>
      <c r="E4928" s="619" t="s">
        <v>658</v>
      </c>
      <c r="F4928" s="485" t="s">
        <v>9661</v>
      </c>
      <c r="G4928" s="483" t="s">
        <v>4500</v>
      </c>
      <c r="H4928" s="491" t="s">
        <v>4551</v>
      </c>
      <c r="I4928" s="492">
        <v>5900</v>
      </c>
      <c r="J4928" s="470"/>
    </row>
    <row r="4929" spans="1:10" s="460" customFormat="1" ht="18" customHeight="1">
      <c r="A4929" s="452">
        <v>4924</v>
      </c>
      <c r="B4929" s="483" t="s">
        <v>1391</v>
      </c>
      <c r="C4929" s="483" t="s">
        <v>1418</v>
      </c>
      <c r="D4929" s="490" t="s">
        <v>9657</v>
      </c>
      <c r="E4929" s="619" t="s">
        <v>658</v>
      </c>
      <c r="F4929" s="485" t="s">
        <v>9662</v>
      </c>
      <c r="G4929" s="483" t="s">
        <v>4500</v>
      </c>
      <c r="H4929" s="491" t="s">
        <v>4551</v>
      </c>
      <c r="I4929" s="492">
        <v>5900</v>
      </c>
      <c r="J4929" s="470"/>
    </row>
    <row r="4930" spans="1:10" s="460" customFormat="1" ht="18" customHeight="1">
      <c r="A4930" s="452">
        <v>4925</v>
      </c>
      <c r="B4930" s="483" t="s">
        <v>1391</v>
      </c>
      <c r="C4930" s="481" t="s">
        <v>1418</v>
      </c>
      <c r="D4930" s="490" t="s">
        <v>9657</v>
      </c>
      <c r="E4930" s="483" t="s">
        <v>658</v>
      </c>
      <c r="F4930" s="485" t="s">
        <v>9663</v>
      </c>
      <c r="G4930" s="481" t="s">
        <v>4500</v>
      </c>
      <c r="H4930" s="491" t="s">
        <v>4551</v>
      </c>
      <c r="I4930" s="492">
        <v>8300</v>
      </c>
      <c r="J4930" s="470"/>
    </row>
    <row r="4931" spans="1:10" s="460" customFormat="1" ht="18" customHeight="1">
      <c r="A4931" s="452">
        <v>4926</v>
      </c>
      <c r="B4931" s="483" t="s">
        <v>1391</v>
      </c>
      <c r="C4931" s="481" t="s">
        <v>1418</v>
      </c>
      <c r="D4931" s="490" t="s">
        <v>9657</v>
      </c>
      <c r="E4931" s="483" t="s">
        <v>658</v>
      </c>
      <c r="F4931" s="485" t="s">
        <v>9664</v>
      </c>
      <c r="G4931" s="481" t="s">
        <v>4500</v>
      </c>
      <c r="H4931" s="491" t="s">
        <v>4551</v>
      </c>
      <c r="I4931" s="492">
        <v>7800</v>
      </c>
      <c r="J4931" s="470"/>
    </row>
    <row r="4932" spans="1:10" s="460" customFormat="1" ht="18" customHeight="1">
      <c r="A4932" s="452">
        <v>4927</v>
      </c>
      <c r="B4932" s="483" t="s">
        <v>1391</v>
      </c>
      <c r="C4932" s="453" t="s">
        <v>1418</v>
      </c>
      <c r="D4932" s="490" t="s">
        <v>9657</v>
      </c>
      <c r="E4932" s="483" t="s">
        <v>658</v>
      </c>
      <c r="F4932" s="485" t="s">
        <v>9665</v>
      </c>
      <c r="G4932" s="481" t="s">
        <v>4500</v>
      </c>
      <c r="H4932" s="491" t="s">
        <v>4551</v>
      </c>
      <c r="I4932" s="492">
        <v>5500</v>
      </c>
      <c r="J4932" s="470"/>
    </row>
    <row r="4933" spans="1:10" s="460" customFormat="1" ht="18" customHeight="1">
      <c r="A4933" s="452">
        <v>4928</v>
      </c>
      <c r="B4933" s="483" t="s">
        <v>1391</v>
      </c>
      <c r="C4933" s="453" t="s">
        <v>1418</v>
      </c>
      <c r="D4933" s="490" t="s">
        <v>9657</v>
      </c>
      <c r="E4933" s="483" t="s">
        <v>658</v>
      </c>
      <c r="F4933" s="485" t="s">
        <v>9666</v>
      </c>
      <c r="G4933" s="481" t="s">
        <v>4500</v>
      </c>
      <c r="H4933" s="491" t="s">
        <v>4551</v>
      </c>
      <c r="I4933" s="492">
        <v>5300</v>
      </c>
      <c r="J4933" s="470"/>
    </row>
    <row r="4934" spans="1:10" s="460" customFormat="1" ht="18" customHeight="1">
      <c r="A4934" s="452">
        <v>4929</v>
      </c>
      <c r="B4934" s="483" t="s">
        <v>1391</v>
      </c>
      <c r="C4934" s="483" t="s">
        <v>1418</v>
      </c>
      <c r="D4934" s="490" t="s">
        <v>9657</v>
      </c>
      <c r="E4934" s="619" t="s">
        <v>658</v>
      </c>
      <c r="F4934" s="485" t="s">
        <v>9667</v>
      </c>
      <c r="G4934" s="483" t="s">
        <v>4500</v>
      </c>
      <c r="H4934" s="491" t="s">
        <v>4551</v>
      </c>
      <c r="I4934" s="492">
        <v>5500</v>
      </c>
      <c r="J4934" s="470"/>
    </row>
    <row r="4935" spans="1:10" s="460" customFormat="1" ht="18" customHeight="1">
      <c r="A4935" s="452">
        <v>4930</v>
      </c>
      <c r="B4935" s="483" t="s">
        <v>1391</v>
      </c>
      <c r="C4935" s="481" t="s">
        <v>1418</v>
      </c>
      <c r="D4935" s="490" t="s">
        <v>9657</v>
      </c>
      <c r="E4935" s="483" t="s">
        <v>658</v>
      </c>
      <c r="F4935" s="485" t="s">
        <v>9668</v>
      </c>
      <c r="G4935" s="481" t="s">
        <v>4500</v>
      </c>
      <c r="H4935" s="491" t="s">
        <v>4551</v>
      </c>
      <c r="I4935" s="492">
        <v>7800</v>
      </c>
      <c r="J4935" s="470"/>
    </row>
    <row r="4936" spans="1:10" s="460" customFormat="1" ht="18" customHeight="1">
      <c r="A4936" s="452">
        <v>4931</v>
      </c>
      <c r="B4936" s="483" t="s">
        <v>1391</v>
      </c>
      <c r="C4936" s="455" t="s">
        <v>1418</v>
      </c>
      <c r="D4936" s="490" t="s">
        <v>9657</v>
      </c>
      <c r="E4936" s="483" t="s">
        <v>658</v>
      </c>
      <c r="F4936" s="485" t="s">
        <v>9669</v>
      </c>
      <c r="G4936" s="481" t="s">
        <v>4500</v>
      </c>
      <c r="H4936" s="491" t="s">
        <v>4551</v>
      </c>
      <c r="I4936" s="492">
        <v>6500</v>
      </c>
      <c r="J4936" s="470"/>
    </row>
    <row r="4937" spans="1:10" s="460" customFormat="1" ht="18" customHeight="1">
      <c r="A4937" s="452">
        <v>4932</v>
      </c>
      <c r="B4937" s="483" t="s">
        <v>1391</v>
      </c>
      <c r="C4937" s="481" t="s">
        <v>1418</v>
      </c>
      <c r="D4937" s="490" t="s">
        <v>9657</v>
      </c>
      <c r="E4937" s="483" t="s">
        <v>658</v>
      </c>
      <c r="F4937" s="485" t="s">
        <v>9670</v>
      </c>
      <c r="G4937" s="481" t="s">
        <v>4500</v>
      </c>
      <c r="H4937" s="491" t="s">
        <v>4551</v>
      </c>
      <c r="I4937" s="492">
        <v>7800</v>
      </c>
      <c r="J4937" s="470"/>
    </row>
    <row r="4938" spans="1:10" s="460" customFormat="1" ht="18" customHeight="1">
      <c r="A4938" s="452">
        <v>4933</v>
      </c>
      <c r="B4938" s="483" t="s">
        <v>1391</v>
      </c>
      <c r="C4938" s="455" t="s">
        <v>1418</v>
      </c>
      <c r="D4938" s="490" t="s">
        <v>9657</v>
      </c>
      <c r="E4938" s="483" t="s">
        <v>658</v>
      </c>
      <c r="F4938" s="485" t="s">
        <v>9671</v>
      </c>
      <c r="G4938" s="481" t="s">
        <v>4500</v>
      </c>
      <c r="H4938" s="491" t="s">
        <v>4551</v>
      </c>
      <c r="I4938" s="492">
        <v>6200</v>
      </c>
      <c r="J4938" s="470"/>
    </row>
    <row r="4939" spans="1:10" s="460" customFormat="1" ht="18" customHeight="1">
      <c r="A4939" s="452">
        <v>4934</v>
      </c>
      <c r="B4939" s="483" t="s">
        <v>1391</v>
      </c>
      <c r="C4939" s="455" t="s">
        <v>1418</v>
      </c>
      <c r="D4939" s="490" t="s">
        <v>9657</v>
      </c>
      <c r="E4939" s="483" t="s">
        <v>658</v>
      </c>
      <c r="F4939" s="485" t="s">
        <v>9672</v>
      </c>
      <c r="G4939" s="481" t="s">
        <v>4500</v>
      </c>
      <c r="H4939" s="491" t="s">
        <v>4551</v>
      </c>
      <c r="I4939" s="492">
        <v>6300</v>
      </c>
      <c r="J4939" s="470"/>
    </row>
    <row r="4940" spans="1:10" s="460" customFormat="1" ht="18" customHeight="1">
      <c r="A4940" s="452">
        <v>4935</v>
      </c>
      <c r="B4940" s="453" t="s">
        <v>1391</v>
      </c>
      <c r="C4940" s="453" t="s">
        <v>1418</v>
      </c>
      <c r="D4940" s="461" t="s">
        <v>9673</v>
      </c>
      <c r="E4940" s="453" t="s">
        <v>416</v>
      </c>
      <c r="F4940" s="462" t="s">
        <v>9674</v>
      </c>
      <c r="G4940" s="453" t="s">
        <v>4500</v>
      </c>
      <c r="H4940" s="463" t="s">
        <v>651</v>
      </c>
      <c r="I4940" s="471"/>
      <c r="J4940" s="472" t="s">
        <v>4485</v>
      </c>
    </row>
    <row r="4941" spans="1:10" s="460" customFormat="1" ht="18" customHeight="1">
      <c r="A4941" s="452">
        <v>4936</v>
      </c>
      <c r="B4941" s="452" t="s">
        <v>1391</v>
      </c>
      <c r="C4941" s="452" t="s">
        <v>1418</v>
      </c>
      <c r="D4941" s="466" t="s">
        <v>9675</v>
      </c>
      <c r="E4941" s="453" t="s">
        <v>416</v>
      </c>
      <c r="F4941" s="467" t="s">
        <v>9676</v>
      </c>
      <c r="G4941" s="452" t="s">
        <v>4500</v>
      </c>
      <c r="H4941" s="468" t="s">
        <v>5353</v>
      </c>
      <c r="I4941" s="469">
        <v>9350</v>
      </c>
      <c r="J4941" s="459"/>
    </row>
    <row r="4942" spans="1:10" s="460" customFormat="1" ht="18" customHeight="1">
      <c r="A4942" s="452">
        <v>4937</v>
      </c>
      <c r="B4942" s="453" t="s">
        <v>9457</v>
      </c>
      <c r="C4942" s="481" t="s">
        <v>9677</v>
      </c>
      <c r="D4942" s="461" t="s">
        <v>9678</v>
      </c>
      <c r="E4942" s="481" t="s">
        <v>416</v>
      </c>
      <c r="F4942" s="456" t="s">
        <v>9679</v>
      </c>
      <c r="G4942" s="481" t="s">
        <v>9403</v>
      </c>
      <c r="H4942" s="468" t="s">
        <v>9680</v>
      </c>
      <c r="I4942" s="469">
        <v>6640</v>
      </c>
      <c r="J4942" s="459"/>
    </row>
    <row r="4943" spans="1:10" s="460" customFormat="1" ht="18" customHeight="1">
      <c r="A4943" s="452">
        <v>4938</v>
      </c>
      <c r="B4943" s="453" t="s">
        <v>9457</v>
      </c>
      <c r="C4943" s="481" t="s">
        <v>9677</v>
      </c>
      <c r="D4943" s="461" t="s">
        <v>9681</v>
      </c>
      <c r="E4943" s="481" t="s">
        <v>416</v>
      </c>
      <c r="F4943" s="456" t="s">
        <v>9682</v>
      </c>
      <c r="G4943" s="481" t="s">
        <v>9403</v>
      </c>
      <c r="H4943" s="468" t="s">
        <v>9680</v>
      </c>
      <c r="I4943" s="469">
        <v>8320</v>
      </c>
      <c r="J4943" s="459"/>
    </row>
    <row r="4944" spans="1:10" s="460" customFormat="1" ht="18" customHeight="1">
      <c r="A4944" s="452">
        <v>4939</v>
      </c>
      <c r="B4944" s="453" t="s">
        <v>9457</v>
      </c>
      <c r="C4944" s="481" t="s">
        <v>9677</v>
      </c>
      <c r="D4944" s="461" t="s">
        <v>9683</v>
      </c>
      <c r="E4944" s="481" t="s">
        <v>416</v>
      </c>
      <c r="F4944" s="456" t="s">
        <v>9684</v>
      </c>
      <c r="G4944" s="481" t="s">
        <v>9403</v>
      </c>
      <c r="H4944" s="468" t="s">
        <v>9680</v>
      </c>
      <c r="I4944" s="469">
        <v>5145</v>
      </c>
      <c r="J4944" s="459"/>
    </row>
    <row r="4945" spans="1:10" s="460" customFormat="1" ht="18" customHeight="1">
      <c r="A4945" s="452">
        <v>4940</v>
      </c>
      <c r="B4945" s="453" t="s">
        <v>9457</v>
      </c>
      <c r="C4945" s="481" t="s">
        <v>9677</v>
      </c>
      <c r="D4945" s="461" t="s">
        <v>9685</v>
      </c>
      <c r="E4945" s="481" t="s">
        <v>416</v>
      </c>
      <c r="F4945" s="456" t="s">
        <v>9686</v>
      </c>
      <c r="G4945" s="481" t="s">
        <v>9403</v>
      </c>
      <c r="H4945" s="468" t="s">
        <v>9680</v>
      </c>
      <c r="I4945" s="469">
        <v>8500</v>
      </c>
      <c r="J4945" s="459"/>
    </row>
    <row r="4946" spans="1:10" s="460" customFormat="1" ht="18" customHeight="1">
      <c r="A4946" s="452">
        <v>4941</v>
      </c>
      <c r="B4946" s="453" t="s">
        <v>9457</v>
      </c>
      <c r="C4946" s="481" t="s">
        <v>9677</v>
      </c>
      <c r="D4946" s="461" t="s">
        <v>9687</v>
      </c>
      <c r="E4946" s="481" t="s">
        <v>416</v>
      </c>
      <c r="F4946" s="456" t="s">
        <v>9688</v>
      </c>
      <c r="G4946" s="481" t="s">
        <v>9403</v>
      </c>
      <c r="H4946" s="468" t="s">
        <v>9680</v>
      </c>
      <c r="I4946" s="469">
        <v>8800</v>
      </c>
      <c r="J4946" s="459"/>
    </row>
    <row r="4947" spans="1:10" s="460" customFormat="1" ht="18" customHeight="1">
      <c r="A4947" s="452">
        <v>4942</v>
      </c>
      <c r="B4947" s="453" t="s">
        <v>9457</v>
      </c>
      <c r="C4947" s="481" t="s">
        <v>9677</v>
      </c>
      <c r="D4947" s="461" t="s">
        <v>9689</v>
      </c>
      <c r="E4947" s="481" t="s">
        <v>416</v>
      </c>
      <c r="F4947" s="456" t="s">
        <v>9690</v>
      </c>
      <c r="G4947" s="481" t="s">
        <v>9403</v>
      </c>
      <c r="H4947" s="468" t="s">
        <v>9680</v>
      </c>
      <c r="I4947" s="469">
        <v>6640</v>
      </c>
      <c r="J4947" s="459"/>
    </row>
    <row r="4948" spans="1:10" s="460" customFormat="1" ht="18" customHeight="1">
      <c r="A4948" s="452">
        <v>4943</v>
      </c>
      <c r="B4948" s="452" t="s">
        <v>9457</v>
      </c>
      <c r="C4948" s="481" t="s">
        <v>9677</v>
      </c>
      <c r="D4948" s="466" t="s">
        <v>9691</v>
      </c>
      <c r="E4948" s="452" t="s">
        <v>416</v>
      </c>
      <c r="F4948" s="467" t="s">
        <v>9692</v>
      </c>
      <c r="G4948" s="453" t="s">
        <v>9403</v>
      </c>
      <c r="H4948" s="468" t="s">
        <v>4453</v>
      </c>
      <c r="I4948" s="469">
        <v>8500</v>
      </c>
      <c r="J4948" s="459"/>
    </row>
    <row r="4949" spans="1:10" s="460" customFormat="1" ht="18" customHeight="1">
      <c r="A4949" s="452">
        <v>4944</v>
      </c>
      <c r="B4949" s="453" t="s">
        <v>9457</v>
      </c>
      <c r="C4949" s="481" t="s">
        <v>9677</v>
      </c>
      <c r="D4949" s="461" t="s">
        <v>9693</v>
      </c>
      <c r="E4949" s="453" t="s">
        <v>416</v>
      </c>
      <c r="F4949" s="462" t="s">
        <v>9694</v>
      </c>
      <c r="G4949" s="453" t="s">
        <v>9403</v>
      </c>
      <c r="H4949" s="468" t="s">
        <v>9695</v>
      </c>
      <c r="I4949" s="469">
        <v>6800</v>
      </c>
      <c r="J4949" s="459"/>
    </row>
    <row r="4950" spans="1:10" s="460" customFormat="1" ht="18" customHeight="1">
      <c r="A4950" s="452">
        <v>4945</v>
      </c>
      <c r="B4950" s="453" t="s">
        <v>9457</v>
      </c>
      <c r="C4950" s="481" t="s">
        <v>9677</v>
      </c>
      <c r="D4950" s="461" t="s">
        <v>9696</v>
      </c>
      <c r="E4950" s="453" t="s">
        <v>416</v>
      </c>
      <c r="F4950" s="462" t="s">
        <v>9697</v>
      </c>
      <c r="G4950" s="453" t="s">
        <v>9403</v>
      </c>
      <c r="H4950" s="468" t="s">
        <v>9695</v>
      </c>
      <c r="I4950" s="469">
        <v>8200</v>
      </c>
      <c r="J4950" s="459"/>
    </row>
    <row r="4951" spans="1:10" s="460" customFormat="1" ht="18" customHeight="1">
      <c r="A4951" s="452">
        <v>4946</v>
      </c>
      <c r="B4951" s="453" t="s">
        <v>1391</v>
      </c>
      <c r="C4951" s="453" t="s">
        <v>1418</v>
      </c>
      <c r="D4951" s="461" t="s">
        <v>9698</v>
      </c>
      <c r="E4951" s="453" t="s">
        <v>416</v>
      </c>
      <c r="F4951" s="462" t="s">
        <v>9699</v>
      </c>
      <c r="G4951" s="453" t="s">
        <v>4500</v>
      </c>
      <c r="H4951" s="463" t="s">
        <v>651</v>
      </c>
      <c r="I4951" s="471"/>
      <c r="J4951" s="472" t="s">
        <v>4485</v>
      </c>
    </row>
    <row r="4952" spans="1:10" s="460" customFormat="1" ht="18" customHeight="1">
      <c r="A4952" s="452">
        <v>4947</v>
      </c>
      <c r="B4952" s="453" t="s">
        <v>1391</v>
      </c>
      <c r="C4952" s="455" t="s">
        <v>1418</v>
      </c>
      <c r="D4952" s="473" t="s">
        <v>9700</v>
      </c>
      <c r="E4952" s="455" t="s">
        <v>1450</v>
      </c>
      <c r="F4952" s="456" t="s">
        <v>9701</v>
      </c>
      <c r="G4952" s="455" t="s">
        <v>4500</v>
      </c>
      <c r="H4952" s="465" t="s">
        <v>4466</v>
      </c>
      <c r="I4952" s="495">
        <v>5880</v>
      </c>
      <c r="J4952" s="474"/>
    </row>
    <row r="4953" spans="1:10" s="460" customFormat="1" ht="18" customHeight="1">
      <c r="A4953" s="452">
        <v>4948</v>
      </c>
      <c r="B4953" s="453" t="s">
        <v>1391</v>
      </c>
      <c r="C4953" s="455" t="s">
        <v>1418</v>
      </c>
      <c r="D4953" s="473" t="s">
        <v>9700</v>
      </c>
      <c r="E4953" s="455" t="s">
        <v>888</v>
      </c>
      <c r="F4953" s="456" t="s">
        <v>9702</v>
      </c>
      <c r="G4953" s="455" t="s">
        <v>4500</v>
      </c>
      <c r="H4953" s="465" t="s">
        <v>4466</v>
      </c>
      <c r="I4953" s="495">
        <v>11770</v>
      </c>
      <c r="J4953" s="474"/>
    </row>
    <row r="4954" spans="1:10" s="460" customFormat="1" ht="18" customHeight="1">
      <c r="A4954" s="452">
        <v>4949</v>
      </c>
      <c r="B4954" s="453" t="s">
        <v>1391</v>
      </c>
      <c r="C4954" s="455" t="s">
        <v>1418</v>
      </c>
      <c r="D4954" s="473" t="s">
        <v>9703</v>
      </c>
      <c r="E4954" s="455" t="s">
        <v>416</v>
      </c>
      <c r="F4954" s="456" t="s">
        <v>9704</v>
      </c>
      <c r="G4954" s="455" t="s">
        <v>4500</v>
      </c>
      <c r="H4954" s="465" t="s">
        <v>4466</v>
      </c>
      <c r="I4954" s="458">
        <v>6500</v>
      </c>
      <c r="J4954" s="474"/>
    </row>
    <row r="4955" spans="1:10" s="460" customFormat="1" ht="18" customHeight="1">
      <c r="A4955" s="452">
        <v>4950</v>
      </c>
      <c r="B4955" s="453" t="s">
        <v>1391</v>
      </c>
      <c r="C4955" s="455" t="s">
        <v>1418</v>
      </c>
      <c r="D4955" s="473" t="s">
        <v>9705</v>
      </c>
      <c r="E4955" s="455" t="s">
        <v>1450</v>
      </c>
      <c r="F4955" s="456" t="s">
        <v>9706</v>
      </c>
      <c r="G4955" s="455" t="s">
        <v>4500</v>
      </c>
      <c r="H4955" s="465" t="s">
        <v>4466</v>
      </c>
      <c r="I4955" s="495">
        <v>6980</v>
      </c>
      <c r="J4955" s="474"/>
    </row>
    <row r="4956" spans="1:10" s="460" customFormat="1" ht="18" customHeight="1">
      <c r="A4956" s="452">
        <v>4951</v>
      </c>
      <c r="B4956" s="453" t="s">
        <v>1391</v>
      </c>
      <c r="C4956" s="455" t="s">
        <v>1418</v>
      </c>
      <c r="D4956" s="473" t="s">
        <v>9705</v>
      </c>
      <c r="E4956" s="455" t="s">
        <v>888</v>
      </c>
      <c r="F4956" s="456" t="s">
        <v>9706</v>
      </c>
      <c r="G4956" s="455" t="s">
        <v>4500</v>
      </c>
      <c r="H4956" s="465" t="s">
        <v>4466</v>
      </c>
      <c r="I4956" s="495">
        <v>13950</v>
      </c>
      <c r="J4956" s="474"/>
    </row>
    <row r="4957" spans="1:10" s="460" customFormat="1" ht="18" customHeight="1">
      <c r="A4957" s="452">
        <v>4952</v>
      </c>
      <c r="B4957" s="453" t="s">
        <v>1391</v>
      </c>
      <c r="C4957" s="455" t="s">
        <v>1418</v>
      </c>
      <c r="D4957" s="473" t="s">
        <v>9707</v>
      </c>
      <c r="E4957" s="455" t="s">
        <v>144</v>
      </c>
      <c r="F4957" s="456" t="s">
        <v>9708</v>
      </c>
      <c r="G4957" s="455" t="s">
        <v>4500</v>
      </c>
      <c r="H4957" s="465" t="s">
        <v>4466</v>
      </c>
      <c r="I4957" s="458">
        <v>10410</v>
      </c>
      <c r="J4957" s="474"/>
    </row>
    <row r="4958" spans="1:10" s="460" customFormat="1" ht="18" customHeight="1">
      <c r="A4958" s="452">
        <v>4953</v>
      </c>
      <c r="B4958" s="453" t="s">
        <v>1391</v>
      </c>
      <c r="C4958" s="455" t="s">
        <v>1418</v>
      </c>
      <c r="D4958" s="473" t="s">
        <v>9707</v>
      </c>
      <c r="E4958" s="455" t="s">
        <v>144</v>
      </c>
      <c r="F4958" s="456" t="s">
        <v>9709</v>
      </c>
      <c r="G4958" s="455" t="s">
        <v>4500</v>
      </c>
      <c r="H4958" s="465" t="s">
        <v>4466</v>
      </c>
      <c r="I4958" s="458">
        <v>10410</v>
      </c>
      <c r="J4958" s="474"/>
    </row>
    <row r="4959" spans="1:10" s="460" customFormat="1" ht="18" customHeight="1">
      <c r="A4959" s="452">
        <v>4954</v>
      </c>
      <c r="B4959" s="453" t="s">
        <v>1391</v>
      </c>
      <c r="C4959" s="455" t="s">
        <v>1418</v>
      </c>
      <c r="D4959" s="473" t="s">
        <v>9710</v>
      </c>
      <c r="E4959" s="455" t="s">
        <v>1450</v>
      </c>
      <c r="F4959" s="456" t="s">
        <v>9711</v>
      </c>
      <c r="G4959" s="455" t="s">
        <v>4500</v>
      </c>
      <c r="H4959" s="465" t="s">
        <v>4466</v>
      </c>
      <c r="I4959" s="495">
        <v>8570</v>
      </c>
      <c r="J4959" s="474"/>
    </row>
    <row r="4960" spans="1:10" s="460" customFormat="1" ht="18" customHeight="1">
      <c r="A4960" s="452">
        <v>4955</v>
      </c>
      <c r="B4960" s="453" t="s">
        <v>1391</v>
      </c>
      <c r="C4960" s="455" t="s">
        <v>1418</v>
      </c>
      <c r="D4960" s="473" t="s">
        <v>9712</v>
      </c>
      <c r="E4960" s="455" t="s">
        <v>1450</v>
      </c>
      <c r="F4960" s="456" t="s">
        <v>9713</v>
      </c>
      <c r="G4960" s="455" t="s">
        <v>4500</v>
      </c>
      <c r="H4960" s="465" t="s">
        <v>4466</v>
      </c>
      <c r="I4960" s="458">
        <v>6200</v>
      </c>
      <c r="J4960" s="474"/>
    </row>
    <row r="4961" spans="1:10" s="460" customFormat="1" ht="18" customHeight="1">
      <c r="A4961" s="452">
        <v>4956</v>
      </c>
      <c r="B4961" s="453" t="s">
        <v>1391</v>
      </c>
      <c r="C4961" s="455" t="s">
        <v>1418</v>
      </c>
      <c r="D4961" s="473" t="s">
        <v>9712</v>
      </c>
      <c r="E4961" s="455" t="s">
        <v>888</v>
      </c>
      <c r="F4961" s="456" t="s">
        <v>9713</v>
      </c>
      <c r="G4961" s="455" t="s">
        <v>4500</v>
      </c>
      <c r="H4961" s="465" t="s">
        <v>4466</v>
      </c>
      <c r="I4961" s="495">
        <v>13030</v>
      </c>
      <c r="J4961" s="474"/>
    </row>
    <row r="4962" spans="1:10" s="460" customFormat="1" ht="18" customHeight="1">
      <c r="A4962" s="452">
        <v>4957</v>
      </c>
      <c r="B4962" s="453" t="s">
        <v>1391</v>
      </c>
      <c r="C4962" s="455" t="s">
        <v>1418</v>
      </c>
      <c r="D4962" s="473" t="s">
        <v>9714</v>
      </c>
      <c r="E4962" s="455" t="s">
        <v>1423</v>
      </c>
      <c r="F4962" s="456" t="s">
        <v>9715</v>
      </c>
      <c r="G4962" s="455" t="s">
        <v>4500</v>
      </c>
      <c r="H4962" s="465" t="s">
        <v>4466</v>
      </c>
      <c r="I4962" s="458">
        <v>8150</v>
      </c>
      <c r="J4962" s="474"/>
    </row>
    <row r="4963" spans="1:10" s="460" customFormat="1" ht="18" customHeight="1">
      <c r="A4963" s="452">
        <v>4958</v>
      </c>
      <c r="B4963" s="453" t="s">
        <v>1391</v>
      </c>
      <c r="C4963" s="455" t="s">
        <v>1418</v>
      </c>
      <c r="D4963" s="473" t="s">
        <v>9716</v>
      </c>
      <c r="E4963" s="455" t="s">
        <v>7187</v>
      </c>
      <c r="F4963" s="456" t="s">
        <v>9717</v>
      </c>
      <c r="G4963" s="455" t="s">
        <v>4500</v>
      </c>
      <c r="H4963" s="465" t="s">
        <v>4466</v>
      </c>
      <c r="I4963" s="458">
        <v>5100</v>
      </c>
      <c r="J4963" s="474"/>
    </row>
    <row r="4964" spans="1:10" s="460" customFormat="1" ht="18" customHeight="1">
      <c r="A4964" s="452">
        <v>4959</v>
      </c>
      <c r="B4964" s="453" t="s">
        <v>1391</v>
      </c>
      <c r="C4964" s="455" t="s">
        <v>1418</v>
      </c>
      <c r="D4964" s="473" t="s">
        <v>9718</v>
      </c>
      <c r="E4964" s="455" t="s">
        <v>1450</v>
      </c>
      <c r="F4964" s="456" t="s">
        <v>9719</v>
      </c>
      <c r="G4964" s="455" t="s">
        <v>4500</v>
      </c>
      <c r="H4964" s="465" t="s">
        <v>4466</v>
      </c>
      <c r="I4964" s="458">
        <v>8190</v>
      </c>
      <c r="J4964" s="474"/>
    </row>
    <row r="4965" spans="1:10" s="460" customFormat="1" ht="18" customHeight="1">
      <c r="A4965" s="452">
        <v>4960</v>
      </c>
      <c r="B4965" s="453" t="s">
        <v>1391</v>
      </c>
      <c r="C4965" s="455" t="s">
        <v>1418</v>
      </c>
      <c r="D4965" s="473" t="s">
        <v>9720</v>
      </c>
      <c r="E4965" s="455" t="s">
        <v>1450</v>
      </c>
      <c r="F4965" s="456" t="s">
        <v>9721</v>
      </c>
      <c r="G4965" s="455" t="s">
        <v>4500</v>
      </c>
      <c r="H4965" s="465" t="s">
        <v>4466</v>
      </c>
      <c r="I4965" s="458">
        <v>8630</v>
      </c>
      <c r="J4965" s="474"/>
    </row>
    <row r="4966" spans="1:10" s="460" customFormat="1" ht="18" customHeight="1">
      <c r="A4966" s="452">
        <v>4961</v>
      </c>
      <c r="B4966" s="453" t="s">
        <v>1391</v>
      </c>
      <c r="C4966" s="481" t="s">
        <v>1418</v>
      </c>
      <c r="D4966" s="454" t="s">
        <v>9722</v>
      </c>
      <c r="E4966" s="481" t="s">
        <v>416</v>
      </c>
      <c r="F4966" s="456" t="s">
        <v>9723</v>
      </c>
      <c r="G4966" s="481" t="s">
        <v>4500</v>
      </c>
      <c r="H4966" s="468" t="s">
        <v>4466</v>
      </c>
      <c r="I4966" s="573">
        <v>8000</v>
      </c>
      <c r="J4966" s="496"/>
    </row>
    <row r="4967" spans="1:10" s="460" customFormat="1" ht="18" customHeight="1">
      <c r="A4967" s="452">
        <v>4962</v>
      </c>
      <c r="B4967" s="453" t="s">
        <v>1391</v>
      </c>
      <c r="C4967" s="481" t="s">
        <v>1418</v>
      </c>
      <c r="D4967" s="454" t="s">
        <v>9724</v>
      </c>
      <c r="E4967" s="481" t="s">
        <v>416</v>
      </c>
      <c r="F4967" s="456" t="s">
        <v>9725</v>
      </c>
      <c r="G4967" s="481" t="s">
        <v>4500</v>
      </c>
      <c r="H4967" s="468" t="s">
        <v>4466</v>
      </c>
      <c r="I4967" s="573">
        <v>9200</v>
      </c>
      <c r="J4967" s="496"/>
    </row>
    <row r="4968" spans="1:10" s="460" customFormat="1" ht="18" customHeight="1">
      <c r="A4968" s="452">
        <v>4963</v>
      </c>
      <c r="B4968" s="453" t="s">
        <v>1391</v>
      </c>
      <c r="C4968" s="481" t="s">
        <v>1418</v>
      </c>
      <c r="D4968" s="454" t="s">
        <v>9724</v>
      </c>
      <c r="E4968" s="481" t="s">
        <v>144</v>
      </c>
      <c r="F4968" s="456" t="s">
        <v>9726</v>
      </c>
      <c r="G4968" s="481" t="s">
        <v>4500</v>
      </c>
      <c r="H4968" s="468" t="s">
        <v>4466</v>
      </c>
      <c r="I4968" s="573">
        <v>10300</v>
      </c>
      <c r="J4968" s="496"/>
    </row>
    <row r="4969" spans="1:10" s="460" customFormat="1" ht="18" customHeight="1">
      <c r="A4969" s="452">
        <v>4964</v>
      </c>
      <c r="B4969" s="453" t="s">
        <v>1391</v>
      </c>
      <c r="C4969" s="453" t="s">
        <v>1418</v>
      </c>
      <c r="D4969" s="461" t="s">
        <v>9727</v>
      </c>
      <c r="E4969" s="453" t="s">
        <v>416</v>
      </c>
      <c r="F4969" s="462" t="s">
        <v>9728</v>
      </c>
      <c r="G4969" s="453" t="s">
        <v>4500</v>
      </c>
      <c r="H4969" s="463" t="s">
        <v>651</v>
      </c>
      <c r="I4969" s="471">
        <v>7054</v>
      </c>
      <c r="J4969" s="472"/>
    </row>
    <row r="4970" spans="1:10" s="460" customFormat="1" ht="18" customHeight="1">
      <c r="A4970" s="452">
        <v>4965</v>
      </c>
      <c r="B4970" s="453" t="s">
        <v>9457</v>
      </c>
      <c r="C4970" s="481" t="s">
        <v>9677</v>
      </c>
      <c r="D4970" s="461" t="s">
        <v>9729</v>
      </c>
      <c r="E4970" s="453" t="s">
        <v>416</v>
      </c>
      <c r="F4970" s="462" t="s">
        <v>9730</v>
      </c>
      <c r="G4970" s="453" t="s">
        <v>9403</v>
      </c>
      <c r="H4970" s="468" t="s">
        <v>9695</v>
      </c>
      <c r="I4970" s="469">
        <v>5800</v>
      </c>
      <c r="J4970" s="459"/>
    </row>
    <row r="4971" spans="1:10" s="460" customFormat="1" ht="18" customHeight="1">
      <c r="A4971" s="452">
        <v>4966</v>
      </c>
      <c r="B4971" s="453" t="s">
        <v>9457</v>
      </c>
      <c r="C4971" s="481" t="s">
        <v>9677</v>
      </c>
      <c r="D4971" s="461" t="s">
        <v>9731</v>
      </c>
      <c r="E4971" s="453" t="s">
        <v>416</v>
      </c>
      <c r="F4971" s="462" t="s">
        <v>9732</v>
      </c>
      <c r="G4971" s="453" t="s">
        <v>9403</v>
      </c>
      <c r="H4971" s="468" t="s">
        <v>9695</v>
      </c>
      <c r="I4971" s="469">
        <v>6800</v>
      </c>
      <c r="J4971" s="459"/>
    </row>
    <row r="4972" spans="1:10" s="460" customFormat="1" ht="18" customHeight="1">
      <c r="A4972" s="452">
        <v>4967</v>
      </c>
      <c r="B4972" s="453" t="s">
        <v>9457</v>
      </c>
      <c r="C4972" s="481" t="s">
        <v>9677</v>
      </c>
      <c r="D4972" s="461" t="s">
        <v>9733</v>
      </c>
      <c r="E4972" s="453" t="s">
        <v>416</v>
      </c>
      <c r="F4972" s="462" t="s">
        <v>9734</v>
      </c>
      <c r="G4972" s="453" t="s">
        <v>9403</v>
      </c>
      <c r="H4972" s="468" t="s">
        <v>9695</v>
      </c>
      <c r="I4972" s="469">
        <v>7800</v>
      </c>
      <c r="J4972" s="459"/>
    </row>
    <row r="4973" spans="1:10" s="460" customFormat="1" ht="18" customHeight="1">
      <c r="A4973" s="452">
        <v>4968</v>
      </c>
      <c r="B4973" s="453" t="s">
        <v>9457</v>
      </c>
      <c r="C4973" s="481" t="s">
        <v>9677</v>
      </c>
      <c r="D4973" s="473" t="s">
        <v>9735</v>
      </c>
      <c r="E4973" s="453" t="s">
        <v>416</v>
      </c>
      <c r="F4973" s="456" t="s">
        <v>9736</v>
      </c>
      <c r="G4973" s="453" t="s">
        <v>9403</v>
      </c>
      <c r="H4973" s="468" t="s">
        <v>9695</v>
      </c>
      <c r="I4973" s="469">
        <v>8200</v>
      </c>
      <c r="J4973" s="459"/>
    </row>
    <row r="4974" spans="1:10" s="460" customFormat="1" ht="18" customHeight="1">
      <c r="A4974" s="452">
        <v>4969</v>
      </c>
      <c r="B4974" s="453" t="s">
        <v>1391</v>
      </c>
      <c r="C4974" s="453" t="s">
        <v>1418</v>
      </c>
      <c r="D4974" s="461" t="s">
        <v>1428</v>
      </c>
      <c r="E4974" s="453" t="s">
        <v>416</v>
      </c>
      <c r="F4974" s="462" t="s">
        <v>9737</v>
      </c>
      <c r="G4974" s="453" t="s">
        <v>4500</v>
      </c>
      <c r="H4974" s="463" t="s">
        <v>651</v>
      </c>
      <c r="I4974" s="471">
        <v>4600</v>
      </c>
      <c r="J4974" s="472"/>
    </row>
    <row r="4975" spans="1:10" s="460" customFormat="1" ht="18" customHeight="1">
      <c r="A4975" s="452">
        <v>4970</v>
      </c>
      <c r="B4975" s="453" t="s">
        <v>1391</v>
      </c>
      <c r="C4975" s="453" t="s">
        <v>1418</v>
      </c>
      <c r="D4975" s="461" t="s">
        <v>1428</v>
      </c>
      <c r="E4975" s="453" t="s">
        <v>416</v>
      </c>
      <c r="F4975" s="462" t="s">
        <v>9738</v>
      </c>
      <c r="G4975" s="453" t="s">
        <v>4500</v>
      </c>
      <c r="H4975" s="463" t="s">
        <v>651</v>
      </c>
      <c r="I4975" s="471">
        <v>5000</v>
      </c>
      <c r="J4975" s="472"/>
    </row>
    <row r="4976" spans="1:10" s="460" customFormat="1" ht="18" customHeight="1">
      <c r="A4976" s="452">
        <v>4971</v>
      </c>
      <c r="B4976" s="453" t="s">
        <v>9457</v>
      </c>
      <c r="C4976" s="481" t="s">
        <v>9677</v>
      </c>
      <c r="D4976" s="461" t="s">
        <v>9739</v>
      </c>
      <c r="E4976" s="453" t="s">
        <v>416</v>
      </c>
      <c r="F4976" s="456" t="s">
        <v>9740</v>
      </c>
      <c r="G4976" s="453" t="s">
        <v>9403</v>
      </c>
      <c r="H4976" s="468" t="s">
        <v>9695</v>
      </c>
      <c r="I4976" s="469">
        <v>5800</v>
      </c>
      <c r="J4976" s="459"/>
    </row>
    <row r="4977" spans="1:10" s="460" customFormat="1" ht="18" customHeight="1">
      <c r="A4977" s="452">
        <v>4972</v>
      </c>
      <c r="B4977" s="453" t="s">
        <v>1391</v>
      </c>
      <c r="C4977" s="453" t="s">
        <v>1418</v>
      </c>
      <c r="D4977" s="461" t="s">
        <v>9741</v>
      </c>
      <c r="E4977" s="453" t="s">
        <v>416</v>
      </c>
      <c r="F4977" s="462" t="s">
        <v>9742</v>
      </c>
      <c r="G4977" s="453" t="s">
        <v>4500</v>
      </c>
      <c r="H4977" s="463" t="s">
        <v>651</v>
      </c>
      <c r="I4977" s="471">
        <v>5000</v>
      </c>
      <c r="J4977" s="472"/>
    </row>
    <row r="4978" spans="1:10" s="460" customFormat="1" ht="18" customHeight="1">
      <c r="A4978" s="452">
        <v>4973</v>
      </c>
      <c r="B4978" s="453" t="s">
        <v>1391</v>
      </c>
      <c r="C4978" s="453" t="s">
        <v>1418</v>
      </c>
      <c r="D4978" s="461" t="s">
        <v>9743</v>
      </c>
      <c r="E4978" s="453" t="s">
        <v>416</v>
      </c>
      <c r="F4978" s="462" t="s">
        <v>1435</v>
      </c>
      <c r="G4978" s="453" t="s">
        <v>4500</v>
      </c>
      <c r="H4978" s="463" t="s">
        <v>651</v>
      </c>
      <c r="I4978" s="471">
        <v>8375</v>
      </c>
      <c r="J4978" s="472"/>
    </row>
    <row r="4979" spans="1:10" s="460" customFormat="1" ht="18" customHeight="1">
      <c r="A4979" s="452">
        <v>4974</v>
      </c>
      <c r="B4979" s="453" t="s">
        <v>9457</v>
      </c>
      <c r="C4979" s="481" t="s">
        <v>9677</v>
      </c>
      <c r="D4979" s="461" t="s">
        <v>9744</v>
      </c>
      <c r="E4979" s="453" t="s">
        <v>416</v>
      </c>
      <c r="F4979" s="462" t="s">
        <v>9745</v>
      </c>
      <c r="G4979" s="453" t="s">
        <v>9403</v>
      </c>
      <c r="H4979" s="539" t="s">
        <v>9467</v>
      </c>
      <c r="I4979" s="458">
        <v>7900</v>
      </c>
      <c r="J4979" s="521"/>
    </row>
    <row r="4980" spans="1:10" s="460" customFormat="1" ht="18" customHeight="1">
      <c r="A4980" s="452">
        <v>4975</v>
      </c>
      <c r="B4980" s="453" t="s">
        <v>9457</v>
      </c>
      <c r="C4980" s="481" t="s">
        <v>9677</v>
      </c>
      <c r="D4980" s="461" t="s">
        <v>9746</v>
      </c>
      <c r="E4980" s="453" t="s">
        <v>416</v>
      </c>
      <c r="F4980" s="462" t="s">
        <v>9747</v>
      </c>
      <c r="G4980" s="453" t="s">
        <v>9403</v>
      </c>
      <c r="H4980" s="539" t="s">
        <v>9467</v>
      </c>
      <c r="I4980" s="458">
        <v>8500</v>
      </c>
      <c r="J4980" s="521"/>
    </row>
    <row r="4981" spans="1:10" s="460" customFormat="1" ht="18" customHeight="1">
      <c r="A4981" s="452">
        <v>4976</v>
      </c>
      <c r="B4981" s="453" t="s">
        <v>1391</v>
      </c>
      <c r="C4981" s="481" t="s">
        <v>1418</v>
      </c>
      <c r="D4981" s="461" t="s">
        <v>9748</v>
      </c>
      <c r="E4981" s="453" t="s">
        <v>416</v>
      </c>
      <c r="F4981" s="462" t="s">
        <v>9749</v>
      </c>
      <c r="G4981" s="453" t="s">
        <v>4500</v>
      </c>
      <c r="H4981" s="468" t="s">
        <v>9750</v>
      </c>
      <c r="I4981" s="469">
        <v>6050</v>
      </c>
      <c r="J4981" s="520"/>
    </row>
    <row r="4982" spans="1:10" s="460" customFormat="1" ht="18" customHeight="1">
      <c r="A4982" s="452">
        <v>4977</v>
      </c>
      <c r="B4982" s="453" t="s">
        <v>1391</v>
      </c>
      <c r="C4982" s="453" t="s">
        <v>1418</v>
      </c>
      <c r="D4982" s="461" t="s">
        <v>9751</v>
      </c>
      <c r="E4982" s="453" t="s">
        <v>416</v>
      </c>
      <c r="F4982" s="462" t="s">
        <v>9752</v>
      </c>
      <c r="G4982" s="453" t="s">
        <v>4500</v>
      </c>
      <c r="H4982" s="463" t="s">
        <v>651</v>
      </c>
      <c r="I4982" s="471">
        <v>10875</v>
      </c>
      <c r="J4982" s="472"/>
    </row>
    <row r="4983" spans="1:10" s="460" customFormat="1" ht="18" customHeight="1">
      <c r="A4983" s="452">
        <v>4978</v>
      </c>
      <c r="B4983" s="453" t="s">
        <v>9457</v>
      </c>
      <c r="C4983" s="481" t="s">
        <v>9677</v>
      </c>
      <c r="D4983" s="461" t="s">
        <v>9753</v>
      </c>
      <c r="E4983" s="453" t="s">
        <v>416</v>
      </c>
      <c r="F4983" s="462" t="s">
        <v>9754</v>
      </c>
      <c r="G4983" s="453" t="s">
        <v>9403</v>
      </c>
      <c r="H4983" s="468" t="s">
        <v>9695</v>
      </c>
      <c r="I4983" s="469">
        <v>7200</v>
      </c>
      <c r="J4983" s="459"/>
    </row>
    <row r="4984" spans="1:10" s="460" customFormat="1" ht="18" customHeight="1">
      <c r="A4984" s="452">
        <v>4979</v>
      </c>
      <c r="B4984" s="453" t="s">
        <v>9457</v>
      </c>
      <c r="C4984" s="481" t="s">
        <v>9677</v>
      </c>
      <c r="D4984" s="461" t="s">
        <v>9755</v>
      </c>
      <c r="E4984" s="453" t="s">
        <v>416</v>
      </c>
      <c r="F4984" s="462" t="s">
        <v>9756</v>
      </c>
      <c r="G4984" s="453" t="s">
        <v>9459</v>
      </c>
      <c r="H4984" s="468" t="s">
        <v>9695</v>
      </c>
      <c r="I4984" s="469">
        <v>8800</v>
      </c>
      <c r="J4984" s="459"/>
    </row>
    <row r="4985" spans="1:10" s="460" customFormat="1" ht="18" customHeight="1">
      <c r="A4985" s="452">
        <v>4980</v>
      </c>
      <c r="B4985" s="453" t="s">
        <v>1391</v>
      </c>
      <c r="C4985" s="453" t="s">
        <v>1418</v>
      </c>
      <c r="D4985" s="461" t="s">
        <v>9757</v>
      </c>
      <c r="E4985" s="453" t="s">
        <v>416</v>
      </c>
      <c r="F4985" s="462" t="s">
        <v>9758</v>
      </c>
      <c r="G4985" s="453" t="s">
        <v>4500</v>
      </c>
      <c r="H4985" s="463" t="s">
        <v>651</v>
      </c>
      <c r="I4985" s="471">
        <v>7125</v>
      </c>
      <c r="J4985" s="472"/>
    </row>
    <row r="4986" spans="1:10" s="460" customFormat="1" ht="18" customHeight="1">
      <c r="A4986" s="452">
        <v>4981</v>
      </c>
      <c r="B4986" s="453" t="s">
        <v>1391</v>
      </c>
      <c r="C4986" s="453" t="s">
        <v>1418</v>
      </c>
      <c r="D4986" s="461" t="s">
        <v>9759</v>
      </c>
      <c r="E4986" s="453" t="s">
        <v>1423</v>
      </c>
      <c r="F4986" s="462" t="s">
        <v>387</v>
      </c>
      <c r="G4986" s="453" t="s">
        <v>4500</v>
      </c>
      <c r="H4986" s="463" t="s">
        <v>651</v>
      </c>
      <c r="I4986" s="471">
        <v>4890</v>
      </c>
      <c r="J4986" s="472"/>
    </row>
    <row r="4987" spans="1:10" s="460" customFormat="1" ht="18" customHeight="1">
      <c r="A4987" s="452">
        <v>4982</v>
      </c>
      <c r="B4987" s="453" t="s">
        <v>1391</v>
      </c>
      <c r="C4987" s="453" t="s">
        <v>1418</v>
      </c>
      <c r="D4987" s="461" t="s">
        <v>9760</v>
      </c>
      <c r="E4987" s="453" t="s">
        <v>416</v>
      </c>
      <c r="F4987" s="462" t="s">
        <v>9761</v>
      </c>
      <c r="G4987" s="453" t="s">
        <v>4500</v>
      </c>
      <c r="H4987" s="463" t="s">
        <v>651</v>
      </c>
      <c r="I4987" s="471">
        <v>4900</v>
      </c>
      <c r="J4987" s="472"/>
    </row>
    <row r="4988" spans="1:10" s="460" customFormat="1" ht="18" customHeight="1">
      <c r="A4988" s="452">
        <v>4983</v>
      </c>
      <c r="B4988" s="453" t="s">
        <v>9457</v>
      </c>
      <c r="C4988" s="481" t="s">
        <v>9677</v>
      </c>
      <c r="D4988" s="454" t="s">
        <v>9762</v>
      </c>
      <c r="E4988" s="555" t="s">
        <v>416</v>
      </c>
      <c r="F4988" s="456" t="s">
        <v>9763</v>
      </c>
      <c r="G4988" s="453" t="s">
        <v>4500</v>
      </c>
      <c r="H4988" s="557" t="s">
        <v>9464</v>
      </c>
      <c r="I4988" s="469">
        <v>9590</v>
      </c>
      <c r="J4988" s="459"/>
    </row>
    <row r="4989" spans="1:10" s="460" customFormat="1" ht="18" customHeight="1">
      <c r="A4989" s="452">
        <v>4984</v>
      </c>
      <c r="B4989" s="453" t="s">
        <v>9457</v>
      </c>
      <c r="C4989" s="481" t="s">
        <v>9677</v>
      </c>
      <c r="D4989" s="454" t="s">
        <v>9764</v>
      </c>
      <c r="E4989" s="555" t="s">
        <v>416</v>
      </c>
      <c r="F4989" s="456" t="s">
        <v>9765</v>
      </c>
      <c r="G4989" s="453" t="s">
        <v>9403</v>
      </c>
      <c r="H4989" s="557" t="s">
        <v>9464</v>
      </c>
      <c r="I4989" s="469">
        <v>8520</v>
      </c>
      <c r="J4989" s="459"/>
    </row>
    <row r="4990" spans="1:10" s="460" customFormat="1" ht="18" customHeight="1">
      <c r="A4990" s="452">
        <v>4985</v>
      </c>
      <c r="B4990" s="453" t="s">
        <v>9457</v>
      </c>
      <c r="C4990" s="481" t="s">
        <v>9677</v>
      </c>
      <c r="D4990" s="454" t="s">
        <v>9766</v>
      </c>
      <c r="E4990" s="555" t="s">
        <v>416</v>
      </c>
      <c r="F4990" s="456" t="s">
        <v>9767</v>
      </c>
      <c r="G4990" s="453" t="s">
        <v>9403</v>
      </c>
      <c r="H4990" s="557" t="s">
        <v>9464</v>
      </c>
      <c r="I4990" s="469">
        <v>8880</v>
      </c>
      <c r="J4990" s="459"/>
    </row>
    <row r="4991" spans="1:10" s="460" customFormat="1" ht="18" customHeight="1">
      <c r="A4991" s="452">
        <v>4986</v>
      </c>
      <c r="B4991" s="452" t="s">
        <v>9457</v>
      </c>
      <c r="C4991" s="481" t="s">
        <v>9677</v>
      </c>
      <c r="D4991" s="466" t="s">
        <v>9768</v>
      </c>
      <c r="E4991" s="452" t="s">
        <v>416</v>
      </c>
      <c r="F4991" s="467" t="s">
        <v>9769</v>
      </c>
      <c r="G4991" s="453" t="s">
        <v>9403</v>
      </c>
      <c r="H4991" s="468" t="s">
        <v>4453</v>
      </c>
      <c r="I4991" s="469">
        <v>8500</v>
      </c>
      <c r="J4991" s="459"/>
    </row>
    <row r="4992" spans="1:10" s="460" customFormat="1" ht="18" customHeight="1">
      <c r="A4992" s="452">
        <v>4987</v>
      </c>
      <c r="B4992" s="452" t="s">
        <v>9457</v>
      </c>
      <c r="C4992" s="481" t="s">
        <v>9677</v>
      </c>
      <c r="D4992" s="466" t="s">
        <v>9770</v>
      </c>
      <c r="E4992" s="452" t="s">
        <v>416</v>
      </c>
      <c r="F4992" s="467" t="s">
        <v>9771</v>
      </c>
      <c r="G4992" s="453" t="s">
        <v>9403</v>
      </c>
      <c r="H4992" s="468" t="s">
        <v>4453</v>
      </c>
      <c r="I4992" s="469">
        <v>9200</v>
      </c>
      <c r="J4992" s="459"/>
    </row>
    <row r="4993" spans="1:10" s="460" customFormat="1" ht="18" customHeight="1">
      <c r="A4993" s="452">
        <v>4988</v>
      </c>
      <c r="B4993" s="452" t="s">
        <v>1391</v>
      </c>
      <c r="C4993" s="452" t="s">
        <v>1418</v>
      </c>
      <c r="D4993" s="466" t="s">
        <v>9772</v>
      </c>
      <c r="E4993" s="452" t="s">
        <v>416</v>
      </c>
      <c r="F4993" s="467" t="s">
        <v>9773</v>
      </c>
      <c r="G4993" s="452" t="s">
        <v>4500</v>
      </c>
      <c r="H4993" s="489" t="s">
        <v>4548</v>
      </c>
      <c r="I4993" s="469"/>
      <c r="J4993" s="470"/>
    </row>
    <row r="4994" spans="1:10" s="460" customFormat="1" ht="18" customHeight="1">
      <c r="A4994" s="452">
        <v>4989</v>
      </c>
      <c r="B4994" s="452" t="s">
        <v>1391</v>
      </c>
      <c r="C4994" s="452" t="s">
        <v>1418</v>
      </c>
      <c r="D4994" s="466" t="s">
        <v>9774</v>
      </c>
      <c r="E4994" s="452" t="s">
        <v>416</v>
      </c>
      <c r="F4994" s="467" t="s">
        <v>9775</v>
      </c>
      <c r="G4994" s="452" t="s">
        <v>4500</v>
      </c>
      <c r="H4994" s="489" t="s">
        <v>4548</v>
      </c>
      <c r="I4994" s="469"/>
      <c r="J4994" s="470"/>
    </row>
    <row r="4995" spans="1:10" s="460" customFormat="1" ht="18" customHeight="1">
      <c r="A4995" s="452">
        <v>4990</v>
      </c>
      <c r="B4995" s="453" t="s">
        <v>1391</v>
      </c>
      <c r="C4995" s="455" t="s">
        <v>1418</v>
      </c>
      <c r="D4995" s="473" t="s">
        <v>9776</v>
      </c>
      <c r="E4995" s="455" t="s">
        <v>416</v>
      </c>
      <c r="F4995" s="456" t="s">
        <v>9777</v>
      </c>
      <c r="G4995" s="455" t="s">
        <v>4500</v>
      </c>
      <c r="H4995" s="465" t="s">
        <v>4466</v>
      </c>
      <c r="I4995" s="495">
        <v>11640</v>
      </c>
      <c r="J4995" s="474"/>
    </row>
    <row r="4996" spans="1:10" s="460" customFormat="1" ht="18" customHeight="1">
      <c r="A4996" s="452">
        <v>4991</v>
      </c>
      <c r="B4996" s="453" t="s">
        <v>1391</v>
      </c>
      <c r="C4996" s="455" t="s">
        <v>1418</v>
      </c>
      <c r="D4996" s="473" t="s">
        <v>9778</v>
      </c>
      <c r="E4996" s="455" t="s">
        <v>7187</v>
      </c>
      <c r="F4996" s="456" t="s">
        <v>9779</v>
      </c>
      <c r="G4996" s="455" t="s">
        <v>4500</v>
      </c>
      <c r="H4996" s="465" t="s">
        <v>4466</v>
      </c>
      <c r="I4996" s="516">
        <v>9950</v>
      </c>
      <c r="J4996" s="474"/>
    </row>
    <row r="4997" spans="1:10" s="460" customFormat="1" ht="18" customHeight="1">
      <c r="A4997" s="452">
        <v>4992</v>
      </c>
      <c r="B4997" s="453" t="s">
        <v>1391</v>
      </c>
      <c r="C4997" s="455" t="s">
        <v>1418</v>
      </c>
      <c r="D4997" s="473" t="s">
        <v>9780</v>
      </c>
      <c r="E4997" s="455" t="s">
        <v>1450</v>
      </c>
      <c r="F4997" s="456" t="s">
        <v>9781</v>
      </c>
      <c r="G4997" s="455" t="s">
        <v>4500</v>
      </c>
      <c r="H4997" s="465" t="s">
        <v>4466</v>
      </c>
      <c r="I4997" s="458">
        <v>10300</v>
      </c>
      <c r="J4997" s="474"/>
    </row>
    <row r="4998" spans="1:10" s="460" customFormat="1" ht="18" customHeight="1">
      <c r="A4998" s="452">
        <v>4993</v>
      </c>
      <c r="B4998" s="453" t="s">
        <v>9457</v>
      </c>
      <c r="C4998" s="481" t="s">
        <v>9677</v>
      </c>
      <c r="D4998" s="461" t="s">
        <v>9782</v>
      </c>
      <c r="E4998" s="453" t="s">
        <v>416</v>
      </c>
      <c r="F4998" s="462" t="s">
        <v>9783</v>
      </c>
      <c r="G4998" s="453" t="s">
        <v>9403</v>
      </c>
      <c r="H4998" s="468" t="s">
        <v>9695</v>
      </c>
      <c r="I4998" s="469">
        <v>9300</v>
      </c>
      <c r="J4998" s="459"/>
    </row>
    <row r="4999" spans="1:10" s="460" customFormat="1" ht="18" customHeight="1">
      <c r="A4999" s="452">
        <v>4994</v>
      </c>
      <c r="B4999" s="453" t="s">
        <v>9457</v>
      </c>
      <c r="C4999" s="481" t="s">
        <v>9677</v>
      </c>
      <c r="D4999" s="473" t="s">
        <v>9784</v>
      </c>
      <c r="E4999" s="453" t="s">
        <v>416</v>
      </c>
      <c r="F4999" s="456" t="s">
        <v>9785</v>
      </c>
      <c r="G4999" s="453" t="s">
        <v>9403</v>
      </c>
      <c r="H4999" s="468" t="s">
        <v>9695</v>
      </c>
      <c r="I4999" s="469">
        <v>9300</v>
      </c>
      <c r="J4999" s="459"/>
    </row>
    <row r="5000" spans="1:10" s="460" customFormat="1" ht="18" customHeight="1">
      <c r="A5000" s="452">
        <v>4995</v>
      </c>
      <c r="B5000" s="453" t="s">
        <v>9457</v>
      </c>
      <c r="C5000" s="481" t="s">
        <v>9677</v>
      </c>
      <c r="D5000" s="461" t="s">
        <v>9786</v>
      </c>
      <c r="E5000" s="453" t="s">
        <v>9466</v>
      </c>
      <c r="F5000" s="456" t="s">
        <v>9787</v>
      </c>
      <c r="G5000" s="453"/>
      <c r="H5000" s="468" t="s">
        <v>9788</v>
      </c>
      <c r="I5000" s="458">
        <v>8000</v>
      </c>
      <c r="J5000" s="459"/>
    </row>
    <row r="5001" spans="1:10" s="460" customFormat="1" ht="18" customHeight="1">
      <c r="A5001" s="452">
        <v>4996</v>
      </c>
      <c r="B5001" s="453" t="s">
        <v>9457</v>
      </c>
      <c r="C5001" s="481" t="s">
        <v>9677</v>
      </c>
      <c r="D5001" s="461" t="s">
        <v>9786</v>
      </c>
      <c r="E5001" s="453" t="s">
        <v>9466</v>
      </c>
      <c r="F5001" s="456" t="s">
        <v>9789</v>
      </c>
      <c r="G5001" s="453"/>
      <c r="H5001" s="468" t="s">
        <v>9788</v>
      </c>
      <c r="I5001" s="458">
        <v>7000</v>
      </c>
      <c r="J5001" s="459"/>
    </row>
    <row r="5002" spans="1:10" s="460" customFormat="1" ht="18" customHeight="1">
      <c r="A5002" s="452">
        <v>4997</v>
      </c>
      <c r="B5002" s="453" t="s">
        <v>9457</v>
      </c>
      <c r="C5002" s="481" t="s">
        <v>9677</v>
      </c>
      <c r="D5002" s="461" t="s">
        <v>9790</v>
      </c>
      <c r="E5002" s="453" t="s">
        <v>416</v>
      </c>
      <c r="F5002" s="462" t="s">
        <v>9791</v>
      </c>
      <c r="G5002" s="453" t="s">
        <v>9403</v>
      </c>
      <c r="H5002" s="539" t="s">
        <v>9467</v>
      </c>
      <c r="I5002" s="469"/>
      <c r="J5002" s="521" t="s">
        <v>4485</v>
      </c>
    </row>
    <row r="5003" spans="1:10" s="460" customFormat="1" ht="18" customHeight="1">
      <c r="A5003" s="452">
        <v>4998</v>
      </c>
      <c r="B5003" s="453" t="s">
        <v>9457</v>
      </c>
      <c r="C5003" s="481" t="s">
        <v>9677</v>
      </c>
      <c r="D5003" s="461" t="s">
        <v>9792</v>
      </c>
      <c r="E5003" s="453" t="s">
        <v>416</v>
      </c>
      <c r="F5003" s="462" t="s">
        <v>9793</v>
      </c>
      <c r="G5003" s="453" t="s">
        <v>9403</v>
      </c>
      <c r="H5003" s="539" t="s">
        <v>9467</v>
      </c>
      <c r="I5003" s="469"/>
      <c r="J5003" s="521" t="s">
        <v>4485</v>
      </c>
    </row>
    <row r="5004" spans="1:10" s="460" customFormat="1" ht="18" customHeight="1">
      <c r="A5004" s="452">
        <v>4999</v>
      </c>
      <c r="B5004" s="453" t="s">
        <v>1391</v>
      </c>
      <c r="C5004" s="453" t="s">
        <v>1418</v>
      </c>
      <c r="D5004" s="461" t="s">
        <v>9794</v>
      </c>
      <c r="E5004" s="453" t="s">
        <v>416</v>
      </c>
      <c r="F5004" s="462" t="s">
        <v>9795</v>
      </c>
      <c r="G5004" s="453"/>
      <c r="H5004" s="463" t="s">
        <v>4995</v>
      </c>
      <c r="I5004" s="469">
        <v>6930</v>
      </c>
      <c r="J5004" s="470"/>
    </row>
    <row r="5005" spans="1:10" s="460" customFormat="1" ht="18" customHeight="1">
      <c r="A5005" s="452">
        <v>5000</v>
      </c>
      <c r="B5005" s="453" t="s">
        <v>1391</v>
      </c>
      <c r="C5005" s="453" t="s">
        <v>1418</v>
      </c>
      <c r="D5005" s="466" t="s">
        <v>9796</v>
      </c>
      <c r="E5005" s="452" t="s">
        <v>416</v>
      </c>
      <c r="F5005" s="467" t="s">
        <v>389</v>
      </c>
      <c r="G5005" s="452" t="s">
        <v>4500</v>
      </c>
      <c r="H5005" s="468" t="s">
        <v>4483</v>
      </c>
      <c r="I5005" s="469"/>
      <c r="J5005" s="470" t="s">
        <v>4485</v>
      </c>
    </row>
    <row r="5006" spans="1:10" s="460" customFormat="1" ht="18" customHeight="1">
      <c r="A5006" s="452">
        <v>5001</v>
      </c>
      <c r="B5006" s="453" t="s">
        <v>1391</v>
      </c>
      <c r="C5006" s="453" t="s">
        <v>1418</v>
      </c>
      <c r="D5006" s="466" t="s">
        <v>9797</v>
      </c>
      <c r="E5006" s="452" t="s">
        <v>416</v>
      </c>
      <c r="F5006" s="467" t="s">
        <v>9798</v>
      </c>
      <c r="G5006" s="452" t="s">
        <v>4500</v>
      </c>
      <c r="H5006" s="468" t="s">
        <v>4483</v>
      </c>
      <c r="I5006" s="469"/>
      <c r="J5006" s="470" t="s">
        <v>4485</v>
      </c>
    </row>
    <row r="5007" spans="1:10" s="460" customFormat="1" ht="18" customHeight="1">
      <c r="A5007" s="452">
        <v>5002</v>
      </c>
      <c r="B5007" s="453" t="s">
        <v>9457</v>
      </c>
      <c r="C5007" s="481" t="s">
        <v>9677</v>
      </c>
      <c r="D5007" s="454" t="s">
        <v>9799</v>
      </c>
      <c r="E5007" s="555" t="s">
        <v>9800</v>
      </c>
      <c r="F5007" s="456" t="s">
        <v>9801</v>
      </c>
      <c r="G5007" s="453" t="s">
        <v>9403</v>
      </c>
      <c r="H5007" s="557" t="s">
        <v>9464</v>
      </c>
      <c r="I5007" s="469">
        <v>7563</v>
      </c>
      <c r="J5007" s="521"/>
    </row>
    <row r="5008" spans="1:10" s="460" customFormat="1" ht="18" customHeight="1">
      <c r="A5008" s="452">
        <v>5003</v>
      </c>
      <c r="B5008" s="453" t="s">
        <v>1391</v>
      </c>
      <c r="C5008" s="453" t="s">
        <v>1418</v>
      </c>
      <c r="D5008" s="461" t="s">
        <v>9802</v>
      </c>
      <c r="E5008" s="453" t="s">
        <v>9803</v>
      </c>
      <c r="F5008" s="462" t="s">
        <v>9804</v>
      </c>
      <c r="G5008" s="453"/>
      <c r="H5008" s="457" t="s">
        <v>4441</v>
      </c>
      <c r="I5008" s="458">
        <v>7400</v>
      </c>
      <c r="J5008" s="470"/>
    </row>
    <row r="5009" spans="1:10" s="460" customFormat="1" ht="18" customHeight="1">
      <c r="A5009" s="452">
        <v>5004</v>
      </c>
      <c r="B5009" s="453" t="s">
        <v>1391</v>
      </c>
      <c r="C5009" s="452" t="s">
        <v>1418</v>
      </c>
      <c r="D5009" s="466" t="s">
        <v>9805</v>
      </c>
      <c r="E5009" s="452" t="s">
        <v>9806</v>
      </c>
      <c r="F5009" s="467"/>
      <c r="G5009" s="453"/>
      <c r="H5009" s="463" t="s">
        <v>4463</v>
      </c>
      <c r="I5009" s="532">
        <v>11300</v>
      </c>
      <c r="J5009" s="459"/>
    </row>
    <row r="5010" spans="1:10" s="460" customFormat="1" ht="18" customHeight="1">
      <c r="A5010" s="452">
        <v>5005</v>
      </c>
      <c r="B5010" s="453" t="s">
        <v>1391</v>
      </c>
      <c r="C5010" s="455" t="s">
        <v>1418</v>
      </c>
      <c r="D5010" s="473" t="s">
        <v>9807</v>
      </c>
      <c r="E5010" s="455" t="s">
        <v>416</v>
      </c>
      <c r="F5010" s="456" t="s">
        <v>9808</v>
      </c>
      <c r="G5010" s="455" t="s">
        <v>4500</v>
      </c>
      <c r="H5010" s="465" t="s">
        <v>4466</v>
      </c>
      <c r="I5010" s="516">
        <v>9620</v>
      </c>
      <c r="J5010" s="474"/>
    </row>
    <row r="5011" spans="1:10" s="460" customFormat="1" ht="18" customHeight="1">
      <c r="A5011" s="452">
        <v>5006</v>
      </c>
      <c r="B5011" s="453" t="s">
        <v>1391</v>
      </c>
      <c r="C5011" s="453" t="s">
        <v>1418</v>
      </c>
      <c r="D5011" s="461" t="s">
        <v>9809</v>
      </c>
      <c r="E5011" s="453" t="s">
        <v>9466</v>
      </c>
      <c r="F5011" s="462" t="s">
        <v>9810</v>
      </c>
      <c r="G5011" s="453"/>
      <c r="H5011" s="457" t="s">
        <v>4441</v>
      </c>
      <c r="I5011" s="469">
        <v>6200</v>
      </c>
      <c r="J5011" s="470" t="s">
        <v>6514</v>
      </c>
    </row>
    <row r="5012" spans="1:10" s="460" customFormat="1" ht="18" customHeight="1">
      <c r="A5012" s="452">
        <v>5007</v>
      </c>
      <c r="B5012" s="453" t="s">
        <v>1391</v>
      </c>
      <c r="C5012" s="453" t="s">
        <v>1418</v>
      </c>
      <c r="D5012" s="461" t="s">
        <v>9811</v>
      </c>
      <c r="E5012" s="453" t="s">
        <v>9466</v>
      </c>
      <c r="F5012" s="462" t="s">
        <v>9812</v>
      </c>
      <c r="G5012" s="453"/>
      <c r="H5012" s="457" t="s">
        <v>4441</v>
      </c>
      <c r="I5012" s="469">
        <v>8200</v>
      </c>
      <c r="J5012" s="470" t="s">
        <v>9813</v>
      </c>
    </row>
    <row r="5013" spans="1:10" s="460" customFormat="1" ht="18" customHeight="1">
      <c r="A5013" s="452">
        <v>5008</v>
      </c>
      <c r="B5013" s="453" t="s">
        <v>1391</v>
      </c>
      <c r="C5013" s="453" t="s">
        <v>1418</v>
      </c>
      <c r="D5013" s="461" t="s">
        <v>9814</v>
      </c>
      <c r="E5013" s="453" t="s">
        <v>416</v>
      </c>
      <c r="F5013" s="462" t="s">
        <v>9815</v>
      </c>
      <c r="G5013" s="453" t="s">
        <v>4500</v>
      </c>
      <c r="H5013" s="463" t="s">
        <v>651</v>
      </c>
      <c r="I5013" s="471">
        <v>7600</v>
      </c>
      <c r="J5013" s="472"/>
    </row>
    <row r="5014" spans="1:10" s="460" customFormat="1" ht="18" customHeight="1">
      <c r="A5014" s="452">
        <v>5009</v>
      </c>
      <c r="B5014" s="453" t="s">
        <v>1391</v>
      </c>
      <c r="C5014" s="455" t="s">
        <v>1418</v>
      </c>
      <c r="D5014" s="473" t="s">
        <v>9816</v>
      </c>
      <c r="E5014" s="455" t="s">
        <v>1423</v>
      </c>
      <c r="F5014" s="456" t="s">
        <v>9817</v>
      </c>
      <c r="G5014" s="455" t="s">
        <v>4500</v>
      </c>
      <c r="H5014" s="465" t="s">
        <v>4466</v>
      </c>
      <c r="I5014" s="495">
        <v>10390</v>
      </c>
      <c r="J5014" s="474"/>
    </row>
    <row r="5015" spans="1:10" s="460" customFormat="1" ht="18" customHeight="1">
      <c r="A5015" s="452">
        <v>5010</v>
      </c>
      <c r="B5015" s="453" t="s">
        <v>1391</v>
      </c>
      <c r="C5015" s="453" t="s">
        <v>1418</v>
      </c>
      <c r="D5015" s="461" t="s">
        <v>9818</v>
      </c>
      <c r="E5015" s="453" t="s">
        <v>9466</v>
      </c>
      <c r="F5015" s="462" t="s">
        <v>9819</v>
      </c>
      <c r="G5015" s="453"/>
      <c r="H5015" s="457" t="s">
        <v>4441</v>
      </c>
      <c r="I5015" s="458">
        <v>7900</v>
      </c>
      <c r="J5015" s="470" t="s">
        <v>9820</v>
      </c>
    </row>
    <row r="5016" spans="1:10" s="460" customFormat="1" ht="18" customHeight="1">
      <c r="A5016" s="452">
        <v>5011</v>
      </c>
      <c r="B5016" s="453" t="s">
        <v>9457</v>
      </c>
      <c r="C5016" s="481" t="s">
        <v>9677</v>
      </c>
      <c r="D5016" s="461" t="s">
        <v>9821</v>
      </c>
      <c r="E5016" s="453" t="s">
        <v>416</v>
      </c>
      <c r="F5016" s="462" t="s">
        <v>9822</v>
      </c>
      <c r="G5016" s="453" t="s">
        <v>9403</v>
      </c>
      <c r="H5016" s="539" t="s">
        <v>9467</v>
      </c>
      <c r="I5016" s="458">
        <v>4100</v>
      </c>
      <c r="J5016" s="521"/>
    </row>
    <row r="5017" spans="1:10" s="460" customFormat="1" ht="18" customHeight="1">
      <c r="A5017" s="452">
        <v>5012</v>
      </c>
      <c r="B5017" s="453" t="s">
        <v>9457</v>
      </c>
      <c r="C5017" s="481" t="s">
        <v>9677</v>
      </c>
      <c r="D5017" s="461" t="s">
        <v>9823</v>
      </c>
      <c r="E5017" s="453" t="s">
        <v>416</v>
      </c>
      <c r="F5017" s="462" t="s">
        <v>9824</v>
      </c>
      <c r="G5017" s="453" t="s">
        <v>9403</v>
      </c>
      <c r="H5017" s="539" t="s">
        <v>9467</v>
      </c>
      <c r="I5017" s="469">
        <v>8000</v>
      </c>
      <c r="J5017" s="521"/>
    </row>
    <row r="5018" spans="1:10" s="460" customFormat="1" ht="18" customHeight="1">
      <c r="A5018" s="452">
        <v>5013</v>
      </c>
      <c r="B5018" s="453" t="s">
        <v>1391</v>
      </c>
      <c r="C5018" s="453" t="s">
        <v>1418</v>
      </c>
      <c r="D5018" s="466" t="s">
        <v>9825</v>
      </c>
      <c r="E5018" s="453" t="s">
        <v>416</v>
      </c>
      <c r="F5018" s="462" t="s">
        <v>9826</v>
      </c>
      <c r="G5018" s="453"/>
      <c r="H5018" s="468" t="s">
        <v>4995</v>
      </c>
      <c r="I5018" s="458">
        <v>6600</v>
      </c>
      <c r="J5018" s="459"/>
    </row>
    <row r="5019" spans="1:10" s="460" customFormat="1" ht="18" customHeight="1">
      <c r="A5019" s="452">
        <v>5014</v>
      </c>
      <c r="B5019" s="453" t="s">
        <v>9457</v>
      </c>
      <c r="C5019" s="481" t="s">
        <v>9677</v>
      </c>
      <c r="D5019" s="454" t="s">
        <v>9827</v>
      </c>
      <c r="E5019" s="481" t="s">
        <v>9828</v>
      </c>
      <c r="F5019" s="456" t="s">
        <v>9829</v>
      </c>
      <c r="G5019" s="481" t="s">
        <v>9403</v>
      </c>
      <c r="H5019" s="468" t="s">
        <v>4491</v>
      </c>
      <c r="I5019" s="469">
        <v>6400</v>
      </c>
      <c r="J5019" s="519"/>
    </row>
    <row r="5020" spans="1:10" s="460" customFormat="1" ht="18" customHeight="1">
      <c r="A5020" s="452">
        <v>5015</v>
      </c>
      <c r="B5020" s="453" t="s">
        <v>9457</v>
      </c>
      <c r="C5020" s="481" t="s">
        <v>9677</v>
      </c>
      <c r="D5020" s="461" t="s">
        <v>9830</v>
      </c>
      <c r="E5020" s="453" t="s">
        <v>416</v>
      </c>
      <c r="F5020" s="462" t="s">
        <v>9831</v>
      </c>
      <c r="G5020" s="453" t="s">
        <v>9403</v>
      </c>
      <c r="H5020" s="539" t="s">
        <v>9467</v>
      </c>
      <c r="I5020" s="458">
        <v>6500</v>
      </c>
      <c r="J5020" s="531"/>
    </row>
    <row r="5021" spans="1:10" s="460" customFormat="1" ht="18" customHeight="1">
      <c r="A5021" s="452">
        <v>5016</v>
      </c>
      <c r="B5021" s="453" t="s">
        <v>9457</v>
      </c>
      <c r="C5021" s="481" t="s">
        <v>9677</v>
      </c>
      <c r="D5021" s="461" t="s">
        <v>9832</v>
      </c>
      <c r="E5021" s="453" t="s">
        <v>416</v>
      </c>
      <c r="F5021" s="462" t="s">
        <v>9831</v>
      </c>
      <c r="G5021" s="453" t="s">
        <v>9403</v>
      </c>
      <c r="H5021" s="539" t="s">
        <v>9467</v>
      </c>
      <c r="I5021" s="458">
        <v>6500</v>
      </c>
      <c r="J5021" s="521"/>
    </row>
    <row r="5022" spans="1:10" s="460" customFormat="1" ht="18" customHeight="1">
      <c r="A5022" s="452">
        <v>5017</v>
      </c>
      <c r="B5022" s="453" t="s">
        <v>1391</v>
      </c>
      <c r="C5022" s="453" t="s">
        <v>1418</v>
      </c>
      <c r="D5022" s="466" t="s">
        <v>9833</v>
      </c>
      <c r="E5022" s="453" t="s">
        <v>416</v>
      </c>
      <c r="F5022" s="462" t="s">
        <v>9834</v>
      </c>
      <c r="G5022" s="453"/>
      <c r="H5022" s="468" t="s">
        <v>4995</v>
      </c>
      <c r="I5022" s="469">
        <v>6930</v>
      </c>
      <c r="J5022" s="459"/>
    </row>
    <row r="5023" spans="1:10" s="460" customFormat="1" ht="18" customHeight="1">
      <c r="A5023" s="452">
        <v>5018</v>
      </c>
      <c r="B5023" s="453" t="s">
        <v>9457</v>
      </c>
      <c r="C5023" s="481" t="s">
        <v>9677</v>
      </c>
      <c r="D5023" s="461" t="s">
        <v>9835</v>
      </c>
      <c r="E5023" s="453" t="s">
        <v>416</v>
      </c>
      <c r="F5023" s="462" t="s">
        <v>9836</v>
      </c>
      <c r="G5023" s="453" t="s">
        <v>9403</v>
      </c>
      <c r="H5023" s="539" t="s">
        <v>9467</v>
      </c>
      <c r="I5023" s="469">
        <v>5800</v>
      </c>
      <c r="J5023" s="521"/>
    </row>
    <row r="5024" spans="1:10" s="460" customFormat="1" ht="18" customHeight="1">
      <c r="A5024" s="452">
        <v>5019</v>
      </c>
      <c r="B5024" s="453" t="s">
        <v>9457</v>
      </c>
      <c r="C5024" s="481" t="s">
        <v>9677</v>
      </c>
      <c r="D5024" s="461" t="s">
        <v>9837</v>
      </c>
      <c r="E5024" s="453" t="s">
        <v>416</v>
      </c>
      <c r="F5024" s="462" t="s">
        <v>9838</v>
      </c>
      <c r="G5024" s="453" t="s">
        <v>9403</v>
      </c>
      <c r="H5024" s="539" t="s">
        <v>9467</v>
      </c>
      <c r="I5024" s="458"/>
      <c r="J5024" s="521" t="s">
        <v>4485</v>
      </c>
    </row>
    <row r="5025" spans="1:10" s="460" customFormat="1" ht="18" customHeight="1">
      <c r="A5025" s="452">
        <v>5020</v>
      </c>
      <c r="B5025" s="453" t="s">
        <v>1391</v>
      </c>
      <c r="C5025" s="453" t="s">
        <v>1418</v>
      </c>
      <c r="D5025" s="466" t="s">
        <v>9839</v>
      </c>
      <c r="E5025" s="453" t="s">
        <v>416</v>
      </c>
      <c r="F5025" s="462" t="s">
        <v>9840</v>
      </c>
      <c r="G5025" s="453"/>
      <c r="H5025" s="468" t="s">
        <v>4995</v>
      </c>
      <c r="I5025" s="469">
        <v>6930</v>
      </c>
      <c r="J5025" s="459"/>
    </row>
    <row r="5026" spans="1:10" s="460" customFormat="1" ht="18" customHeight="1">
      <c r="A5026" s="452">
        <v>5021</v>
      </c>
      <c r="B5026" s="453" t="s">
        <v>1391</v>
      </c>
      <c r="C5026" s="453" t="s">
        <v>1418</v>
      </c>
      <c r="D5026" s="461" t="s">
        <v>9841</v>
      </c>
      <c r="E5026" s="453" t="s">
        <v>416</v>
      </c>
      <c r="F5026" s="462" t="s">
        <v>9842</v>
      </c>
      <c r="G5026" s="453"/>
      <c r="H5026" s="463" t="s">
        <v>4995</v>
      </c>
      <c r="I5026" s="469">
        <v>8998</v>
      </c>
      <c r="J5026" s="459"/>
    </row>
    <row r="5027" spans="1:10" s="460" customFormat="1" ht="18" customHeight="1">
      <c r="A5027" s="452">
        <v>5022</v>
      </c>
      <c r="B5027" s="453" t="s">
        <v>1391</v>
      </c>
      <c r="C5027" s="453" t="s">
        <v>1418</v>
      </c>
      <c r="D5027" s="461" t="s">
        <v>9843</v>
      </c>
      <c r="E5027" s="453" t="s">
        <v>416</v>
      </c>
      <c r="F5027" s="462" t="s">
        <v>9844</v>
      </c>
      <c r="G5027" s="453"/>
      <c r="H5027" s="463" t="s">
        <v>4995</v>
      </c>
      <c r="I5027" s="469">
        <v>8998</v>
      </c>
      <c r="J5027" s="459"/>
    </row>
    <row r="5028" spans="1:10" s="460" customFormat="1" ht="18" customHeight="1">
      <c r="A5028" s="452">
        <v>5023</v>
      </c>
      <c r="B5028" s="453" t="s">
        <v>1391</v>
      </c>
      <c r="C5028" s="453" t="s">
        <v>1418</v>
      </c>
      <c r="D5028" s="466" t="s">
        <v>9845</v>
      </c>
      <c r="E5028" s="452" t="s">
        <v>416</v>
      </c>
      <c r="F5028" s="467" t="s">
        <v>9846</v>
      </c>
      <c r="G5028" s="452" t="s">
        <v>4500</v>
      </c>
      <c r="H5028" s="468" t="s">
        <v>4483</v>
      </c>
      <c r="I5028" s="469"/>
      <c r="J5028" s="470" t="s">
        <v>4485</v>
      </c>
    </row>
    <row r="5029" spans="1:10" s="460" customFormat="1" ht="18" customHeight="1">
      <c r="A5029" s="452">
        <v>5024</v>
      </c>
      <c r="B5029" s="453" t="s">
        <v>1391</v>
      </c>
      <c r="C5029" s="453" t="s">
        <v>1418</v>
      </c>
      <c r="D5029" s="461" t="s">
        <v>9847</v>
      </c>
      <c r="E5029" s="453" t="s">
        <v>9466</v>
      </c>
      <c r="F5029" s="462" t="s">
        <v>9848</v>
      </c>
      <c r="G5029" s="453"/>
      <c r="H5029" s="457" t="s">
        <v>4441</v>
      </c>
      <c r="I5029" s="469">
        <v>8100</v>
      </c>
      <c r="J5029" s="470" t="s">
        <v>9849</v>
      </c>
    </row>
    <row r="5030" spans="1:10" s="460" customFormat="1" ht="18" customHeight="1">
      <c r="A5030" s="452">
        <v>5025</v>
      </c>
      <c r="B5030" s="453" t="s">
        <v>1391</v>
      </c>
      <c r="C5030" s="453" t="s">
        <v>1418</v>
      </c>
      <c r="D5030" s="461" t="s">
        <v>9850</v>
      </c>
      <c r="E5030" s="453" t="s">
        <v>9466</v>
      </c>
      <c r="F5030" s="462" t="s">
        <v>9851</v>
      </c>
      <c r="G5030" s="453"/>
      <c r="H5030" s="457" t="s">
        <v>4441</v>
      </c>
      <c r="I5030" s="458">
        <v>7400</v>
      </c>
      <c r="J5030" s="470" t="s">
        <v>9820</v>
      </c>
    </row>
    <row r="5031" spans="1:10" s="460" customFormat="1" ht="18" customHeight="1">
      <c r="A5031" s="452">
        <v>5026</v>
      </c>
      <c r="B5031" s="453" t="s">
        <v>1391</v>
      </c>
      <c r="C5031" s="453" t="s">
        <v>1418</v>
      </c>
      <c r="D5031" s="461" t="s">
        <v>9852</v>
      </c>
      <c r="E5031" s="453" t="s">
        <v>416</v>
      </c>
      <c r="F5031" s="456" t="s">
        <v>9853</v>
      </c>
      <c r="G5031" s="453" t="s">
        <v>5070</v>
      </c>
      <c r="H5031" s="463" t="s">
        <v>5814</v>
      </c>
      <c r="I5031" s="458">
        <v>8286</v>
      </c>
      <c r="J5031" s="459"/>
    </row>
    <row r="5032" spans="1:10" s="460" customFormat="1" ht="18" customHeight="1">
      <c r="A5032" s="452">
        <v>5027</v>
      </c>
      <c r="B5032" s="453" t="s">
        <v>1391</v>
      </c>
      <c r="C5032" s="453" t="s">
        <v>1418</v>
      </c>
      <c r="D5032" s="461" t="s">
        <v>9854</v>
      </c>
      <c r="E5032" s="453" t="s">
        <v>416</v>
      </c>
      <c r="F5032" s="456" t="s">
        <v>9855</v>
      </c>
      <c r="G5032" s="453" t="s">
        <v>5070</v>
      </c>
      <c r="H5032" s="463" t="s">
        <v>5814</v>
      </c>
      <c r="I5032" s="458">
        <v>7510</v>
      </c>
      <c r="J5032" s="459"/>
    </row>
    <row r="5033" spans="1:10" s="460" customFormat="1" ht="18" customHeight="1">
      <c r="A5033" s="452">
        <v>5028</v>
      </c>
      <c r="B5033" s="453" t="s">
        <v>1391</v>
      </c>
      <c r="C5033" s="453" t="s">
        <v>1418</v>
      </c>
      <c r="D5033" s="466" t="s">
        <v>9856</v>
      </c>
      <c r="E5033" s="453" t="s">
        <v>9466</v>
      </c>
      <c r="F5033" s="467" t="s">
        <v>9857</v>
      </c>
      <c r="G5033" s="453"/>
      <c r="H5033" s="457" t="s">
        <v>4441</v>
      </c>
      <c r="I5033" s="469">
        <v>9000</v>
      </c>
      <c r="J5033" s="470" t="s">
        <v>9858</v>
      </c>
    </row>
    <row r="5034" spans="1:10" s="460" customFormat="1" ht="18" customHeight="1">
      <c r="A5034" s="452">
        <v>5029</v>
      </c>
      <c r="B5034" s="453" t="s">
        <v>1391</v>
      </c>
      <c r="C5034" s="453" t="s">
        <v>1418</v>
      </c>
      <c r="D5034" s="461" t="s">
        <v>9859</v>
      </c>
      <c r="E5034" s="453" t="s">
        <v>416</v>
      </c>
      <c r="F5034" s="456" t="s">
        <v>9860</v>
      </c>
      <c r="G5034" s="453" t="s">
        <v>4500</v>
      </c>
      <c r="H5034" s="463" t="s">
        <v>5814</v>
      </c>
      <c r="I5034" s="458">
        <v>8200</v>
      </c>
      <c r="J5034" s="459"/>
    </row>
    <row r="5035" spans="1:10" s="460" customFormat="1" ht="18" customHeight="1">
      <c r="A5035" s="452">
        <v>5030</v>
      </c>
      <c r="B5035" s="453" t="s">
        <v>1391</v>
      </c>
      <c r="C5035" s="453" t="s">
        <v>1418</v>
      </c>
      <c r="D5035" s="461" t="s">
        <v>9861</v>
      </c>
      <c r="E5035" s="453" t="s">
        <v>9466</v>
      </c>
      <c r="F5035" s="462" t="s">
        <v>9862</v>
      </c>
      <c r="G5035" s="453"/>
      <c r="H5035" s="457" t="s">
        <v>4441</v>
      </c>
      <c r="I5035" s="458">
        <v>10100</v>
      </c>
      <c r="J5035" s="470" t="s">
        <v>9863</v>
      </c>
    </row>
    <row r="5036" spans="1:10" s="460" customFormat="1" ht="18" customHeight="1">
      <c r="A5036" s="452">
        <v>5031</v>
      </c>
      <c r="B5036" s="453" t="s">
        <v>1391</v>
      </c>
      <c r="C5036" s="453" t="s">
        <v>1418</v>
      </c>
      <c r="D5036" s="461" t="s">
        <v>9864</v>
      </c>
      <c r="E5036" s="453" t="s">
        <v>9466</v>
      </c>
      <c r="F5036" s="462" t="s">
        <v>9865</v>
      </c>
      <c r="G5036" s="453"/>
      <c r="H5036" s="457" t="s">
        <v>4441</v>
      </c>
      <c r="I5036" s="469">
        <v>8100</v>
      </c>
      <c r="J5036" s="470" t="s">
        <v>9849</v>
      </c>
    </row>
    <row r="5037" spans="1:10" s="460" customFormat="1" ht="18" customHeight="1">
      <c r="A5037" s="452">
        <v>5032</v>
      </c>
      <c r="B5037" s="452" t="s">
        <v>1391</v>
      </c>
      <c r="C5037" s="481" t="s">
        <v>1418</v>
      </c>
      <c r="D5037" s="466" t="s">
        <v>9866</v>
      </c>
      <c r="E5037" s="453" t="s">
        <v>124</v>
      </c>
      <c r="F5037" s="467" t="s">
        <v>9867</v>
      </c>
      <c r="G5037" s="452" t="s">
        <v>4500</v>
      </c>
      <c r="H5037" s="468" t="s">
        <v>5353</v>
      </c>
      <c r="I5037" s="469">
        <v>7150</v>
      </c>
      <c r="J5037" s="459"/>
    </row>
    <row r="5038" spans="1:10" s="460" customFormat="1" ht="18" customHeight="1">
      <c r="A5038" s="452">
        <v>5033</v>
      </c>
      <c r="B5038" s="452" t="s">
        <v>1391</v>
      </c>
      <c r="C5038" s="481" t="s">
        <v>1418</v>
      </c>
      <c r="D5038" s="466" t="s">
        <v>9866</v>
      </c>
      <c r="E5038" s="453" t="s">
        <v>416</v>
      </c>
      <c r="F5038" s="467" t="s">
        <v>9868</v>
      </c>
      <c r="G5038" s="452" t="s">
        <v>4500</v>
      </c>
      <c r="H5038" s="468" t="s">
        <v>5353</v>
      </c>
      <c r="I5038" s="469">
        <v>6600</v>
      </c>
      <c r="J5038" s="459"/>
    </row>
    <row r="5039" spans="1:10" s="460" customFormat="1" ht="18" customHeight="1">
      <c r="A5039" s="452">
        <v>5034</v>
      </c>
      <c r="B5039" s="453" t="s">
        <v>9457</v>
      </c>
      <c r="C5039" s="481" t="s">
        <v>9677</v>
      </c>
      <c r="D5039" s="466" t="s">
        <v>9869</v>
      </c>
      <c r="E5039" s="542" t="s">
        <v>9466</v>
      </c>
      <c r="F5039" s="543" t="s">
        <v>9870</v>
      </c>
      <c r="G5039" s="452"/>
      <c r="H5039" s="468" t="s">
        <v>4491</v>
      </c>
      <c r="I5039" s="680">
        <v>9000</v>
      </c>
      <c r="J5039" s="470"/>
    </row>
    <row r="5040" spans="1:10" s="460" customFormat="1" ht="18" customHeight="1">
      <c r="A5040" s="452">
        <v>5035</v>
      </c>
      <c r="B5040" s="453" t="s">
        <v>1391</v>
      </c>
      <c r="C5040" s="453" t="s">
        <v>1418</v>
      </c>
      <c r="D5040" s="466" t="s">
        <v>9871</v>
      </c>
      <c r="E5040" s="452" t="s">
        <v>416</v>
      </c>
      <c r="F5040" s="467" t="s">
        <v>9872</v>
      </c>
      <c r="G5040" s="452" t="s">
        <v>4500</v>
      </c>
      <c r="H5040" s="468" t="s">
        <v>4483</v>
      </c>
      <c r="I5040" s="469"/>
      <c r="J5040" s="470" t="s">
        <v>4485</v>
      </c>
    </row>
    <row r="5041" spans="1:10" s="460" customFormat="1" ht="18" customHeight="1">
      <c r="A5041" s="452">
        <v>5036</v>
      </c>
      <c r="B5041" s="453" t="s">
        <v>1391</v>
      </c>
      <c r="C5041" s="453" t="s">
        <v>1418</v>
      </c>
      <c r="D5041" s="466" t="s">
        <v>9873</v>
      </c>
      <c r="E5041" s="452" t="s">
        <v>416</v>
      </c>
      <c r="F5041" s="467" t="s">
        <v>9874</v>
      </c>
      <c r="G5041" s="452" t="s">
        <v>4500</v>
      </c>
      <c r="H5041" s="468" t="s">
        <v>4483</v>
      </c>
      <c r="I5041" s="469"/>
      <c r="J5041" s="470" t="s">
        <v>4485</v>
      </c>
    </row>
    <row r="5042" spans="1:10" s="460" customFormat="1" ht="18" customHeight="1">
      <c r="A5042" s="452">
        <v>5037</v>
      </c>
      <c r="B5042" s="453" t="s">
        <v>9457</v>
      </c>
      <c r="C5042" s="481" t="s">
        <v>9677</v>
      </c>
      <c r="D5042" s="454" t="s">
        <v>9875</v>
      </c>
      <c r="E5042" s="555" t="s">
        <v>416</v>
      </c>
      <c r="F5042" s="456" t="s">
        <v>9876</v>
      </c>
      <c r="G5042" s="453" t="s">
        <v>9403</v>
      </c>
      <c r="H5042" s="557" t="s">
        <v>9464</v>
      </c>
      <c r="I5042" s="469">
        <v>4680</v>
      </c>
      <c r="J5042" s="459"/>
    </row>
    <row r="5043" spans="1:10" s="460" customFormat="1" ht="18" customHeight="1">
      <c r="A5043" s="452">
        <v>5038</v>
      </c>
      <c r="B5043" s="453" t="s">
        <v>1391</v>
      </c>
      <c r="C5043" s="453" t="s">
        <v>1418</v>
      </c>
      <c r="D5043" s="466" t="s">
        <v>9877</v>
      </c>
      <c r="E5043" s="452" t="s">
        <v>416</v>
      </c>
      <c r="F5043" s="467" t="s">
        <v>9878</v>
      </c>
      <c r="G5043" s="452" t="s">
        <v>4500</v>
      </c>
      <c r="H5043" s="468" t="s">
        <v>4483</v>
      </c>
      <c r="I5043" s="469"/>
      <c r="J5043" s="470" t="s">
        <v>4485</v>
      </c>
    </row>
    <row r="5044" spans="1:10" s="460" customFormat="1" ht="18" customHeight="1">
      <c r="A5044" s="452">
        <v>5039</v>
      </c>
      <c r="B5044" s="453" t="s">
        <v>1391</v>
      </c>
      <c r="C5044" s="453" t="s">
        <v>1418</v>
      </c>
      <c r="D5044" s="466" t="s">
        <v>9879</v>
      </c>
      <c r="E5044" s="452" t="s">
        <v>416</v>
      </c>
      <c r="F5044" s="467" t="s">
        <v>9880</v>
      </c>
      <c r="G5044" s="452" t="s">
        <v>4500</v>
      </c>
      <c r="H5044" s="468" t="s">
        <v>4483</v>
      </c>
      <c r="I5044" s="469"/>
      <c r="J5044" s="470" t="s">
        <v>4485</v>
      </c>
    </row>
    <row r="5045" spans="1:10" s="460" customFormat="1" ht="18" customHeight="1">
      <c r="A5045" s="452">
        <v>5040</v>
      </c>
      <c r="B5045" s="453" t="s">
        <v>1391</v>
      </c>
      <c r="C5045" s="453" t="s">
        <v>1418</v>
      </c>
      <c r="D5045" s="466" t="s">
        <v>9881</v>
      </c>
      <c r="E5045" s="452" t="s">
        <v>416</v>
      </c>
      <c r="F5045" s="467" t="s">
        <v>9882</v>
      </c>
      <c r="G5045" s="452" t="s">
        <v>4500</v>
      </c>
      <c r="H5045" s="468" t="s">
        <v>4483</v>
      </c>
      <c r="I5045" s="469"/>
      <c r="J5045" s="470" t="s">
        <v>4485</v>
      </c>
    </row>
    <row r="5046" spans="1:10" s="460" customFormat="1" ht="18" customHeight="1">
      <c r="A5046" s="452">
        <v>5041</v>
      </c>
      <c r="B5046" s="453" t="s">
        <v>1391</v>
      </c>
      <c r="C5046" s="453" t="s">
        <v>1418</v>
      </c>
      <c r="D5046" s="461" t="s">
        <v>9883</v>
      </c>
      <c r="E5046" s="453" t="s">
        <v>9828</v>
      </c>
      <c r="F5046" s="462" t="s">
        <v>9884</v>
      </c>
      <c r="G5046" s="453"/>
      <c r="H5046" s="457" t="s">
        <v>4441</v>
      </c>
      <c r="I5046" s="469">
        <v>4700</v>
      </c>
      <c r="J5046" s="470" t="s">
        <v>9885</v>
      </c>
    </row>
    <row r="5047" spans="1:10" s="460" customFormat="1" ht="18" customHeight="1">
      <c r="A5047" s="452">
        <v>5042</v>
      </c>
      <c r="B5047" s="453" t="s">
        <v>9457</v>
      </c>
      <c r="C5047" s="481" t="s">
        <v>9677</v>
      </c>
      <c r="D5047" s="454" t="s">
        <v>9886</v>
      </c>
      <c r="E5047" s="555" t="s">
        <v>9800</v>
      </c>
      <c r="F5047" s="456" t="s">
        <v>9887</v>
      </c>
      <c r="G5047" s="453" t="s">
        <v>9403</v>
      </c>
      <c r="H5047" s="557" t="s">
        <v>9464</v>
      </c>
      <c r="I5047" s="469">
        <v>11138</v>
      </c>
      <c r="J5047" s="459"/>
    </row>
    <row r="5048" spans="1:10" s="460" customFormat="1" ht="18" customHeight="1">
      <c r="A5048" s="452">
        <v>5043</v>
      </c>
      <c r="B5048" s="453" t="s">
        <v>9457</v>
      </c>
      <c r="C5048" s="481" t="s">
        <v>9677</v>
      </c>
      <c r="D5048" s="454" t="s">
        <v>9888</v>
      </c>
      <c r="E5048" s="555" t="s">
        <v>9440</v>
      </c>
      <c r="F5048" s="456" t="s">
        <v>9889</v>
      </c>
      <c r="G5048" s="453" t="s">
        <v>9403</v>
      </c>
      <c r="H5048" s="557" t="s">
        <v>9464</v>
      </c>
      <c r="I5048" s="469">
        <v>8937.5</v>
      </c>
      <c r="J5048" s="459"/>
    </row>
    <row r="5049" spans="1:10" s="460" customFormat="1" ht="18" customHeight="1">
      <c r="A5049" s="452">
        <v>5044</v>
      </c>
      <c r="B5049" s="452" t="s">
        <v>9457</v>
      </c>
      <c r="C5049" s="481" t="s">
        <v>9677</v>
      </c>
      <c r="D5049" s="466" t="s">
        <v>9890</v>
      </c>
      <c r="E5049" s="452" t="s">
        <v>416</v>
      </c>
      <c r="F5049" s="467" t="s">
        <v>9891</v>
      </c>
      <c r="G5049" s="453" t="s">
        <v>9403</v>
      </c>
      <c r="H5049" s="468" t="s">
        <v>9892</v>
      </c>
      <c r="I5049" s="469">
        <v>8200</v>
      </c>
      <c r="J5049" s="459"/>
    </row>
    <row r="5050" spans="1:10" s="460" customFormat="1" ht="18" customHeight="1">
      <c r="A5050" s="452">
        <v>5045</v>
      </c>
      <c r="B5050" s="453" t="s">
        <v>9457</v>
      </c>
      <c r="C5050" s="481" t="s">
        <v>9677</v>
      </c>
      <c r="D5050" s="454" t="s">
        <v>9893</v>
      </c>
      <c r="E5050" s="481" t="s">
        <v>144</v>
      </c>
      <c r="F5050" s="456" t="s">
        <v>9894</v>
      </c>
      <c r="G5050" s="453" t="s">
        <v>4500</v>
      </c>
      <c r="H5050" s="468" t="s">
        <v>9895</v>
      </c>
      <c r="I5050" s="458">
        <v>6400</v>
      </c>
      <c r="J5050" s="519"/>
    </row>
    <row r="5051" spans="1:10" s="460" customFormat="1" ht="18" customHeight="1">
      <c r="A5051" s="452">
        <v>5046</v>
      </c>
      <c r="B5051" s="453" t="s">
        <v>9457</v>
      </c>
      <c r="C5051" s="481" t="s">
        <v>9677</v>
      </c>
      <c r="D5051" s="454" t="s">
        <v>9896</v>
      </c>
      <c r="E5051" s="481" t="s">
        <v>1423</v>
      </c>
      <c r="F5051" s="456" t="s">
        <v>9688</v>
      </c>
      <c r="G5051" s="453" t="s">
        <v>4500</v>
      </c>
      <c r="H5051" s="468" t="s">
        <v>9895</v>
      </c>
      <c r="I5051" s="458">
        <v>8700</v>
      </c>
      <c r="J5051" s="519"/>
    </row>
    <row r="5052" spans="1:10" s="460" customFormat="1" ht="18" customHeight="1">
      <c r="A5052" s="452">
        <v>5047</v>
      </c>
      <c r="B5052" s="453" t="s">
        <v>9457</v>
      </c>
      <c r="C5052" s="481" t="s">
        <v>9677</v>
      </c>
      <c r="D5052" s="454" t="s">
        <v>9897</v>
      </c>
      <c r="E5052" s="481" t="s">
        <v>1450</v>
      </c>
      <c r="F5052" s="456" t="s">
        <v>9898</v>
      </c>
      <c r="G5052" s="453" t="s">
        <v>4500</v>
      </c>
      <c r="H5052" s="468" t="s">
        <v>9895</v>
      </c>
      <c r="I5052" s="458">
        <v>9200</v>
      </c>
      <c r="J5052" s="519"/>
    </row>
    <row r="5053" spans="1:10" s="460" customFormat="1" ht="18" customHeight="1">
      <c r="A5053" s="452">
        <v>5048</v>
      </c>
      <c r="B5053" s="453" t="s">
        <v>9457</v>
      </c>
      <c r="C5053" s="481" t="s">
        <v>9677</v>
      </c>
      <c r="D5053" s="454" t="s">
        <v>9897</v>
      </c>
      <c r="E5053" s="481" t="s">
        <v>888</v>
      </c>
      <c r="F5053" s="456" t="s">
        <v>9786</v>
      </c>
      <c r="G5053" s="453" t="s">
        <v>4500</v>
      </c>
      <c r="H5053" s="468" t="s">
        <v>9895</v>
      </c>
      <c r="I5053" s="458">
        <v>6000</v>
      </c>
      <c r="J5053" s="519"/>
    </row>
    <row r="5054" spans="1:10" s="460" customFormat="1" ht="18" customHeight="1">
      <c r="A5054" s="452">
        <v>5049</v>
      </c>
      <c r="B5054" s="452" t="s">
        <v>9457</v>
      </c>
      <c r="C5054" s="481" t="s">
        <v>9677</v>
      </c>
      <c r="D5054" s="466" t="s">
        <v>9899</v>
      </c>
      <c r="E5054" s="452" t="s">
        <v>1169</v>
      </c>
      <c r="F5054" s="467" t="s">
        <v>9900</v>
      </c>
      <c r="G5054" s="453" t="s">
        <v>9403</v>
      </c>
      <c r="H5054" s="468" t="s">
        <v>9892</v>
      </c>
      <c r="I5054" s="469">
        <v>8100</v>
      </c>
      <c r="J5054" s="459"/>
    </row>
    <row r="5055" spans="1:10" s="460" customFormat="1" ht="18" customHeight="1">
      <c r="A5055" s="452">
        <v>5050</v>
      </c>
      <c r="B5055" s="453" t="s">
        <v>9457</v>
      </c>
      <c r="C5055" s="481" t="s">
        <v>9677</v>
      </c>
      <c r="D5055" s="454" t="s">
        <v>9901</v>
      </c>
      <c r="E5055" s="481" t="s">
        <v>144</v>
      </c>
      <c r="F5055" s="456" t="s">
        <v>9902</v>
      </c>
      <c r="G5055" s="453" t="s">
        <v>4500</v>
      </c>
      <c r="H5055" s="468" t="s">
        <v>9895</v>
      </c>
      <c r="I5055" s="458">
        <v>6400</v>
      </c>
      <c r="J5055" s="519"/>
    </row>
    <row r="5056" spans="1:10" s="460" customFormat="1" ht="18" customHeight="1">
      <c r="A5056" s="452">
        <v>5051</v>
      </c>
      <c r="B5056" s="453" t="s">
        <v>1391</v>
      </c>
      <c r="C5056" s="453" t="s">
        <v>1418</v>
      </c>
      <c r="D5056" s="466" t="s">
        <v>9903</v>
      </c>
      <c r="E5056" s="452" t="s">
        <v>416</v>
      </c>
      <c r="F5056" s="467" t="s">
        <v>9904</v>
      </c>
      <c r="G5056" s="452" t="s">
        <v>4500</v>
      </c>
      <c r="H5056" s="468" t="s">
        <v>4483</v>
      </c>
      <c r="I5056" s="469"/>
      <c r="J5056" s="470" t="s">
        <v>4485</v>
      </c>
    </row>
    <row r="5057" spans="1:10" s="460" customFormat="1" ht="18" customHeight="1">
      <c r="A5057" s="452">
        <v>5052</v>
      </c>
      <c r="B5057" s="453" t="s">
        <v>1391</v>
      </c>
      <c r="C5057" s="453" t="s">
        <v>1418</v>
      </c>
      <c r="D5057" s="466" t="s">
        <v>9905</v>
      </c>
      <c r="E5057" s="452" t="s">
        <v>416</v>
      </c>
      <c r="F5057" s="467" t="s">
        <v>9906</v>
      </c>
      <c r="G5057" s="452" t="s">
        <v>4500</v>
      </c>
      <c r="H5057" s="468" t="s">
        <v>4483</v>
      </c>
      <c r="I5057" s="469"/>
      <c r="J5057" s="470" t="s">
        <v>4485</v>
      </c>
    </row>
    <row r="5058" spans="1:10" s="460" customFormat="1" ht="18" customHeight="1">
      <c r="A5058" s="452">
        <v>5053</v>
      </c>
      <c r="B5058" s="453" t="s">
        <v>1391</v>
      </c>
      <c r="C5058" s="453" t="s">
        <v>1418</v>
      </c>
      <c r="D5058" s="466" t="s">
        <v>9907</v>
      </c>
      <c r="E5058" s="452" t="s">
        <v>416</v>
      </c>
      <c r="F5058" s="467" t="s">
        <v>9908</v>
      </c>
      <c r="G5058" s="452" t="s">
        <v>4500</v>
      </c>
      <c r="H5058" s="468" t="s">
        <v>4483</v>
      </c>
      <c r="I5058" s="469"/>
      <c r="J5058" s="470" t="s">
        <v>4485</v>
      </c>
    </row>
    <row r="5059" spans="1:10" s="460" customFormat="1" ht="18" customHeight="1">
      <c r="A5059" s="452">
        <v>5054</v>
      </c>
      <c r="B5059" s="453" t="s">
        <v>1391</v>
      </c>
      <c r="C5059" s="453" t="s">
        <v>1418</v>
      </c>
      <c r="D5059" s="466" t="s">
        <v>9909</v>
      </c>
      <c r="E5059" s="452" t="s">
        <v>416</v>
      </c>
      <c r="F5059" s="467" t="s">
        <v>9910</v>
      </c>
      <c r="G5059" s="452" t="s">
        <v>4500</v>
      </c>
      <c r="H5059" s="468" t="s">
        <v>4483</v>
      </c>
      <c r="I5059" s="469"/>
      <c r="J5059" s="470" t="s">
        <v>4485</v>
      </c>
    </row>
    <row r="5060" spans="1:10" s="460" customFormat="1" ht="18" customHeight="1">
      <c r="A5060" s="452">
        <v>5055</v>
      </c>
      <c r="B5060" s="453" t="s">
        <v>1391</v>
      </c>
      <c r="C5060" s="453" t="s">
        <v>1418</v>
      </c>
      <c r="D5060" s="454" t="s">
        <v>9911</v>
      </c>
      <c r="E5060" s="455" t="s">
        <v>9800</v>
      </c>
      <c r="F5060" s="456" t="s">
        <v>9912</v>
      </c>
      <c r="G5060" s="453"/>
      <c r="H5060" s="457" t="s">
        <v>4441</v>
      </c>
      <c r="I5060" s="458">
        <v>8600</v>
      </c>
      <c r="J5060" s="459" t="s">
        <v>9147</v>
      </c>
    </row>
    <row r="5061" spans="1:10" s="460" customFormat="1" ht="18" customHeight="1">
      <c r="A5061" s="452">
        <v>5056</v>
      </c>
      <c r="B5061" s="453" t="s">
        <v>1391</v>
      </c>
      <c r="C5061" s="453" t="s">
        <v>1418</v>
      </c>
      <c r="D5061" s="466" t="s">
        <v>9913</v>
      </c>
      <c r="E5061" s="452" t="s">
        <v>416</v>
      </c>
      <c r="F5061" s="467" t="s">
        <v>1435</v>
      </c>
      <c r="G5061" s="452" t="s">
        <v>4500</v>
      </c>
      <c r="H5061" s="468" t="s">
        <v>4483</v>
      </c>
      <c r="I5061" s="469"/>
      <c r="J5061" s="470" t="s">
        <v>4485</v>
      </c>
    </row>
    <row r="5062" spans="1:10" s="460" customFormat="1" ht="18" customHeight="1">
      <c r="A5062" s="452">
        <v>5057</v>
      </c>
      <c r="B5062" s="453" t="s">
        <v>9457</v>
      </c>
      <c r="C5062" s="481" t="s">
        <v>9677</v>
      </c>
      <c r="D5062" s="454" t="s">
        <v>9914</v>
      </c>
      <c r="E5062" s="555" t="s">
        <v>9800</v>
      </c>
      <c r="F5062" s="456" t="s">
        <v>9915</v>
      </c>
      <c r="G5062" s="453" t="s">
        <v>9403</v>
      </c>
      <c r="H5062" s="557" t="s">
        <v>9464</v>
      </c>
      <c r="I5062" s="469">
        <v>7563</v>
      </c>
      <c r="J5062" s="521"/>
    </row>
    <row r="5063" spans="1:10" s="460" customFormat="1" ht="18" customHeight="1">
      <c r="A5063" s="452">
        <v>5058</v>
      </c>
      <c r="B5063" s="453" t="s">
        <v>9457</v>
      </c>
      <c r="C5063" s="481" t="s">
        <v>9677</v>
      </c>
      <c r="D5063" s="454" t="s">
        <v>9916</v>
      </c>
      <c r="E5063" s="481" t="s">
        <v>416</v>
      </c>
      <c r="F5063" s="456" t="s">
        <v>9917</v>
      </c>
      <c r="G5063" s="453"/>
      <c r="H5063" s="468" t="s">
        <v>9895</v>
      </c>
      <c r="I5063" s="458">
        <v>8000</v>
      </c>
      <c r="J5063" s="519"/>
    </row>
    <row r="5064" spans="1:10" s="460" customFormat="1" ht="18" customHeight="1">
      <c r="A5064" s="452">
        <v>5059</v>
      </c>
      <c r="B5064" s="453" t="s">
        <v>1391</v>
      </c>
      <c r="C5064" s="453" t="s">
        <v>1418</v>
      </c>
      <c r="D5064" s="461" t="s">
        <v>9918</v>
      </c>
      <c r="E5064" s="453" t="s">
        <v>9434</v>
      </c>
      <c r="F5064" s="462" t="s">
        <v>9919</v>
      </c>
      <c r="G5064" s="453"/>
      <c r="H5064" s="457" t="s">
        <v>4441</v>
      </c>
      <c r="I5064" s="458">
        <v>13400</v>
      </c>
      <c r="J5064" s="470" t="s">
        <v>5988</v>
      </c>
    </row>
    <row r="5065" spans="1:10" s="460" customFormat="1" ht="18" customHeight="1">
      <c r="A5065" s="452">
        <v>5060</v>
      </c>
      <c r="B5065" s="453" t="s">
        <v>1391</v>
      </c>
      <c r="C5065" s="455" t="s">
        <v>1418</v>
      </c>
      <c r="D5065" s="473" t="s">
        <v>9920</v>
      </c>
      <c r="E5065" s="455" t="s">
        <v>416</v>
      </c>
      <c r="F5065" s="456" t="s">
        <v>9921</v>
      </c>
      <c r="G5065" s="455" t="s">
        <v>4500</v>
      </c>
      <c r="H5065" s="465" t="s">
        <v>4466</v>
      </c>
      <c r="I5065" s="495">
        <v>10580</v>
      </c>
      <c r="J5065" s="474"/>
    </row>
    <row r="5066" spans="1:10" s="460" customFormat="1" ht="18" customHeight="1">
      <c r="A5066" s="452">
        <v>5061</v>
      </c>
      <c r="B5066" s="452" t="s">
        <v>9457</v>
      </c>
      <c r="C5066" s="481" t="s">
        <v>9677</v>
      </c>
      <c r="D5066" s="466" t="s">
        <v>9922</v>
      </c>
      <c r="E5066" s="452" t="s">
        <v>416</v>
      </c>
      <c r="F5066" s="467" t="s">
        <v>9923</v>
      </c>
      <c r="G5066" s="453" t="s">
        <v>9403</v>
      </c>
      <c r="H5066" s="468" t="s">
        <v>9892</v>
      </c>
      <c r="I5066" s="469">
        <v>7000</v>
      </c>
      <c r="J5066" s="459"/>
    </row>
    <row r="5067" spans="1:10" s="460" customFormat="1" ht="18" customHeight="1">
      <c r="A5067" s="452">
        <v>5062</v>
      </c>
      <c r="B5067" s="453" t="s">
        <v>1391</v>
      </c>
      <c r="C5067" s="453" t="s">
        <v>1418</v>
      </c>
      <c r="D5067" s="461" t="s">
        <v>9924</v>
      </c>
      <c r="E5067" s="453" t="s">
        <v>9443</v>
      </c>
      <c r="F5067" s="462" t="s">
        <v>9925</v>
      </c>
      <c r="G5067" s="453"/>
      <c r="H5067" s="457" t="s">
        <v>4441</v>
      </c>
      <c r="I5067" s="469">
        <v>6300</v>
      </c>
      <c r="J5067" s="470" t="s">
        <v>9926</v>
      </c>
    </row>
    <row r="5068" spans="1:10" s="460" customFormat="1" ht="18" customHeight="1">
      <c r="A5068" s="452">
        <v>5063</v>
      </c>
      <c r="B5068" s="453" t="s">
        <v>1391</v>
      </c>
      <c r="C5068" s="453" t="s">
        <v>1418</v>
      </c>
      <c r="D5068" s="466" t="s">
        <v>9927</v>
      </c>
      <c r="E5068" s="453" t="s">
        <v>9466</v>
      </c>
      <c r="F5068" s="467" t="s">
        <v>9928</v>
      </c>
      <c r="G5068" s="453"/>
      <c r="H5068" s="457" t="s">
        <v>4441</v>
      </c>
      <c r="I5068" s="469">
        <v>7000</v>
      </c>
      <c r="J5068" s="470" t="s">
        <v>9929</v>
      </c>
    </row>
    <row r="5069" spans="1:10" s="460" customFormat="1" ht="18" customHeight="1">
      <c r="A5069" s="452">
        <v>5064</v>
      </c>
      <c r="B5069" s="453" t="s">
        <v>1391</v>
      </c>
      <c r="C5069" s="453" t="s">
        <v>1418</v>
      </c>
      <c r="D5069" s="461" t="s">
        <v>9930</v>
      </c>
      <c r="E5069" s="453" t="s">
        <v>9443</v>
      </c>
      <c r="F5069" s="462" t="s">
        <v>9931</v>
      </c>
      <c r="G5069" s="453"/>
      <c r="H5069" s="457" t="s">
        <v>4441</v>
      </c>
      <c r="I5069" s="469">
        <v>6300</v>
      </c>
      <c r="J5069" s="470" t="s">
        <v>9926</v>
      </c>
    </row>
    <row r="5070" spans="1:10" s="460" customFormat="1" ht="18" customHeight="1">
      <c r="A5070" s="452">
        <v>5065</v>
      </c>
      <c r="B5070" s="475" t="s">
        <v>1391</v>
      </c>
      <c r="C5070" s="481" t="s">
        <v>1418</v>
      </c>
      <c r="D5070" s="552" t="s">
        <v>9932</v>
      </c>
      <c r="E5070" s="553" t="s">
        <v>416</v>
      </c>
      <c r="F5070" s="485" t="s">
        <v>9933</v>
      </c>
      <c r="G5070" s="455"/>
      <c r="H5070" s="463" t="s">
        <v>4459</v>
      </c>
      <c r="I5070" s="458">
        <v>8500</v>
      </c>
      <c r="J5070" s="517"/>
    </row>
    <row r="5071" spans="1:10" s="460" customFormat="1" ht="18" customHeight="1">
      <c r="A5071" s="452">
        <v>5066</v>
      </c>
      <c r="B5071" s="475" t="s">
        <v>1391</v>
      </c>
      <c r="C5071" s="481" t="s">
        <v>1418</v>
      </c>
      <c r="D5071" s="552" t="s">
        <v>9934</v>
      </c>
      <c r="E5071" s="553" t="s">
        <v>416</v>
      </c>
      <c r="F5071" s="485" t="s">
        <v>9935</v>
      </c>
      <c r="G5071" s="455"/>
      <c r="H5071" s="463" t="s">
        <v>4459</v>
      </c>
      <c r="I5071" s="458">
        <v>8500</v>
      </c>
      <c r="J5071" s="517"/>
    </row>
    <row r="5072" spans="1:10" s="460" customFormat="1" ht="18" customHeight="1">
      <c r="A5072" s="452">
        <v>5067</v>
      </c>
      <c r="B5072" s="453" t="s">
        <v>1391</v>
      </c>
      <c r="C5072" s="453" t="s">
        <v>1418</v>
      </c>
      <c r="D5072" s="461" t="s">
        <v>9936</v>
      </c>
      <c r="E5072" s="453" t="s">
        <v>9466</v>
      </c>
      <c r="F5072" s="462" t="s">
        <v>9937</v>
      </c>
      <c r="G5072" s="453"/>
      <c r="H5072" s="457" t="s">
        <v>4441</v>
      </c>
      <c r="I5072" s="469">
        <v>8200</v>
      </c>
      <c r="J5072" s="470" t="s">
        <v>9858</v>
      </c>
    </row>
    <row r="5073" spans="1:10" s="460" customFormat="1" ht="18" customHeight="1">
      <c r="A5073" s="452">
        <v>5068</v>
      </c>
      <c r="B5073" s="453" t="s">
        <v>1391</v>
      </c>
      <c r="C5073" s="453" t="s">
        <v>1418</v>
      </c>
      <c r="D5073" s="454" t="s">
        <v>9938</v>
      </c>
      <c r="E5073" s="455" t="s">
        <v>9800</v>
      </c>
      <c r="F5073" s="456" t="s">
        <v>9939</v>
      </c>
      <c r="G5073" s="453"/>
      <c r="H5073" s="457" t="s">
        <v>4441</v>
      </c>
      <c r="I5073" s="458">
        <v>9400</v>
      </c>
      <c r="J5073" s="459" t="s">
        <v>9940</v>
      </c>
    </row>
    <row r="5074" spans="1:10" s="460" customFormat="1" ht="18" customHeight="1">
      <c r="A5074" s="452">
        <v>5069</v>
      </c>
      <c r="B5074" s="453" t="s">
        <v>9457</v>
      </c>
      <c r="C5074" s="481" t="s">
        <v>9677</v>
      </c>
      <c r="D5074" s="461" t="s">
        <v>9941</v>
      </c>
      <c r="E5074" s="453" t="s">
        <v>416</v>
      </c>
      <c r="F5074" s="456" t="s">
        <v>9942</v>
      </c>
      <c r="G5074" s="453" t="s">
        <v>9403</v>
      </c>
      <c r="H5074" s="468" t="s">
        <v>4477</v>
      </c>
      <c r="I5074" s="469">
        <v>6500</v>
      </c>
      <c r="J5074" s="470"/>
    </row>
    <row r="5075" spans="1:10" s="460" customFormat="1" ht="18" customHeight="1">
      <c r="A5075" s="452">
        <v>5070</v>
      </c>
      <c r="B5075" s="453" t="s">
        <v>1391</v>
      </c>
      <c r="C5075" s="455" t="s">
        <v>1418</v>
      </c>
      <c r="D5075" s="473" t="s">
        <v>9943</v>
      </c>
      <c r="E5075" s="455" t="s">
        <v>416</v>
      </c>
      <c r="F5075" s="456" t="s">
        <v>9944</v>
      </c>
      <c r="G5075" s="455" t="s">
        <v>4500</v>
      </c>
      <c r="H5075" s="465" t="s">
        <v>4466</v>
      </c>
      <c r="I5075" s="458">
        <v>7900</v>
      </c>
      <c r="J5075" s="474"/>
    </row>
    <row r="5076" spans="1:10" s="460" customFormat="1" ht="18" customHeight="1">
      <c r="A5076" s="452">
        <v>5071</v>
      </c>
      <c r="B5076" s="453" t="s">
        <v>1391</v>
      </c>
      <c r="C5076" s="455" t="s">
        <v>1418</v>
      </c>
      <c r="D5076" s="473" t="s">
        <v>9945</v>
      </c>
      <c r="E5076" s="455" t="s">
        <v>416</v>
      </c>
      <c r="F5076" s="456" t="s">
        <v>9946</v>
      </c>
      <c r="G5076" s="455" t="s">
        <v>4500</v>
      </c>
      <c r="H5076" s="465" t="s">
        <v>4466</v>
      </c>
      <c r="I5076" s="495">
        <v>7900</v>
      </c>
      <c r="J5076" s="474"/>
    </row>
    <row r="5077" spans="1:10" s="460" customFormat="1" ht="18" customHeight="1">
      <c r="A5077" s="452">
        <v>5072</v>
      </c>
      <c r="B5077" s="453" t="s">
        <v>1391</v>
      </c>
      <c r="C5077" s="455" t="s">
        <v>1418</v>
      </c>
      <c r="D5077" s="473" t="s">
        <v>9947</v>
      </c>
      <c r="E5077" s="455" t="s">
        <v>1450</v>
      </c>
      <c r="F5077" s="456" t="s">
        <v>9948</v>
      </c>
      <c r="G5077" s="455" t="s">
        <v>4500</v>
      </c>
      <c r="H5077" s="465" t="s">
        <v>4466</v>
      </c>
      <c r="I5077" s="458">
        <v>8400</v>
      </c>
      <c r="J5077" s="474"/>
    </row>
    <row r="5078" spans="1:10" s="460" customFormat="1" ht="18" customHeight="1">
      <c r="A5078" s="452">
        <v>5073</v>
      </c>
      <c r="B5078" s="453" t="s">
        <v>1391</v>
      </c>
      <c r="C5078" s="455" t="s">
        <v>1418</v>
      </c>
      <c r="D5078" s="473" t="s">
        <v>9949</v>
      </c>
      <c r="E5078" s="455" t="s">
        <v>416</v>
      </c>
      <c r="F5078" s="456" t="s">
        <v>9950</v>
      </c>
      <c r="G5078" s="455" t="s">
        <v>4500</v>
      </c>
      <c r="H5078" s="465" t="s">
        <v>4466</v>
      </c>
      <c r="I5078" s="495">
        <v>6900</v>
      </c>
      <c r="J5078" s="474"/>
    </row>
    <row r="5079" spans="1:10" s="460" customFormat="1" ht="18" customHeight="1">
      <c r="A5079" s="452">
        <v>5074</v>
      </c>
      <c r="B5079" s="453" t="s">
        <v>1391</v>
      </c>
      <c r="C5079" s="455" t="s">
        <v>1418</v>
      </c>
      <c r="D5079" s="473" t="s">
        <v>9951</v>
      </c>
      <c r="E5079" s="455" t="s">
        <v>416</v>
      </c>
      <c r="F5079" s="456" t="s">
        <v>9952</v>
      </c>
      <c r="G5079" s="455" t="s">
        <v>4500</v>
      </c>
      <c r="H5079" s="465" t="s">
        <v>4466</v>
      </c>
      <c r="I5079" s="458">
        <v>8840</v>
      </c>
      <c r="J5079" s="474"/>
    </row>
    <row r="5080" spans="1:10" s="460" customFormat="1" ht="18" customHeight="1">
      <c r="A5080" s="452">
        <v>5075</v>
      </c>
      <c r="B5080" s="453" t="s">
        <v>1391</v>
      </c>
      <c r="C5080" s="455" t="s">
        <v>1418</v>
      </c>
      <c r="D5080" s="473" t="s">
        <v>9953</v>
      </c>
      <c r="E5080" s="455" t="s">
        <v>416</v>
      </c>
      <c r="F5080" s="456" t="s">
        <v>9954</v>
      </c>
      <c r="G5080" s="455" t="s">
        <v>4500</v>
      </c>
      <c r="H5080" s="465" t="s">
        <v>4466</v>
      </c>
      <c r="I5080" s="495">
        <v>9200</v>
      </c>
      <c r="J5080" s="474"/>
    </row>
    <row r="5081" spans="1:10" s="460" customFormat="1" ht="18" customHeight="1">
      <c r="A5081" s="452">
        <v>5076</v>
      </c>
      <c r="B5081" s="453" t="s">
        <v>1391</v>
      </c>
      <c r="C5081" s="455" t="s">
        <v>1418</v>
      </c>
      <c r="D5081" s="473" t="s">
        <v>9955</v>
      </c>
      <c r="E5081" s="455" t="s">
        <v>416</v>
      </c>
      <c r="F5081" s="456" t="s">
        <v>9956</v>
      </c>
      <c r="G5081" s="455" t="s">
        <v>4500</v>
      </c>
      <c r="H5081" s="465" t="s">
        <v>4466</v>
      </c>
      <c r="I5081" s="495">
        <v>10000</v>
      </c>
      <c r="J5081" s="474"/>
    </row>
    <row r="5082" spans="1:10" s="460" customFormat="1" ht="18" customHeight="1">
      <c r="A5082" s="452">
        <v>5077</v>
      </c>
      <c r="B5082" s="453" t="s">
        <v>1391</v>
      </c>
      <c r="C5082" s="453" t="s">
        <v>1418</v>
      </c>
      <c r="D5082" s="490" t="s">
        <v>9957</v>
      </c>
      <c r="E5082" s="483" t="s">
        <v>144</v>
      </c>
      <c r="F5082" s="485" t="s">
        <v>9884</v>
      </c>
      <c r="G5082" s="481" t="s">
        <v>4500</v>
      </c>
      <c r="H5082" s="491" t="s">
        <v>4551</v>
      </c>
      <c r="I5082" s="492">
        <v>4200</v>
      </c>
      <c r="J5082" s="459"/>
    </row>
    <row r="5083" spans="1:10" s="460" customFormat="1" ht="18" customHeight="1">
      <c r="A5083" s="452">
        <v>5078</v>
      </c>
      <c r="B5083" s="483" t="s">
        <v>1391</v>
      </c>
      <c r="C5083" s="481" t="s">
        <v>1418</v>
      </c>
      <c r="D5083" s="490" t="s">
        <v>9957</v>
      </c>
      <c r="E5083" s="483" t="s">
        <v>144</v>
      </c>
      <c r="F5083" s="485" t="s">
        <v>9958</v>
      </c>
      <c r="G5083" s="481" t="s">
        <v>4500</v>
      </c>
      <c r="H5083" s="491" t="s">
        <v>4551</v>
      </c>
      <c r="I5083" s="492">
        <v>8500</v>
      </c>
      <c r="J5083" s="470"/>
    </row>
    <row r="5084" spans="1:10" s="460" customFormat="1" ht="18" customHeight="1">
      <c r="A5084" s="452">
        <v>5079</v>
      </c>
      <c r="B5084" s="483" t="s">
        <v>1391</v>
      </c>
      <c r="C5084" s="455" t="s">
        <v>1418</v>
      </c>
      <c r="D5084" s="490" t="s">
        <v>9957</v>
      </c>
      <c r="E5084" s="483" t="s">
        <v>144</v>
      </c>
      <c r="F5084" s="485" t="s">
        <v>9959</v>
      </c>
      <c r="G5084" s="481" t="s">
        <v>4500</v>
      </c>
      <c r="H5084" s="491" t="s">
        <v>4551</v>
      </c>
      <c r="I5084" s="492">
        <v>7000</v>
      </c>
      <c r="J5084" s="470"/>
    </row>
    <row r="5085" spans="1:10" s="460" customFormat="1" ht="18" customHeight="1">
      <c r="A5085" s="452">
        <v>5080</v>
      </c>
      <c r="B5085" s="483" t="s">
        <v>1391</v>
      </c>
      <c r="C5085" s="481" t="s">
        <v>1418</v>
      </c>
      <c r="D5085" s="490" t="s">
        <v>9957</v>
      </c>
      <c r="E5085" s="483" t="s">
        <v>144</v>
      </c>
      <c r="F5085" s="485" t="s">
        <v>9959</v>
      </c>
      <c r="G5085" s="481" t="s">
        <v>4500</v>
      </c>
      <c r="H5085" s="491" t="s">
        <v>4551</v>
      </c>
      <c r="I5085" s="492">
        <v>7000</v>
      </c>
      <c r="J5085" s="470"/>
    </row>
    <row r="5086" spans="1:10" s="460" customFormat="1" ht="18" customHeight="1">
      <c r="A5086" s="452">
        <v>5081</v>
      </c>
      <c r="B5086" s="483" t="s">
        <v>1391</v>
      </c>
      <c r="C5086" s="483" t="s">
        <v>1418</v>
      </c>
      <c r="D5086" s="490" t="s">
        <v>9957</v>
      </c>
      <c r="E5086" s="619" t="s">
        <v>144</v>
      </c>
      <c r="F5086" s="485" t="s">
        <v>9960</v>
      </c>
      <c r="G5086" s="483" t="s">
        <v>4500</v>
      </c>
      <c r="H5086" s="491" t="s">
        <v>4551</v>
      </c>
      <c r="I5086" s="492">
        <v>5800</v>
      </c>
      <c r="J5086" s="470"/>
    </row>
    <row r="5087" spans="1:10" s="460" customFormat="1" ht="18" customHeight="1">
      <c r="A5087" s="452">
        <v>5082</v>
      </c>
      <c r="B5087" s="453" t="s">
        <v>1391</v>
      </c>
      <c r="C5087" s="453" t="s">
        <v>1418</v>
      </c>
      <c r="D5087" s="490" t="s">
        <v>9957</v>
      </c>
      <c r="E5087" s="483" t="s">
        <v>144</v>
      </c>
      <c r="F5087" s="485" t="s">
        <v>9961</v>
      </c>
      <c r="G5087" s="481" t="s">
        <v>4500</v>
      </c>
      <c r="H5087" s="491" t="s">
        <v>4551</v>
      </c>
      <c r="I5087" s="492">
        <v>4800</v>
      </c>
      <c r="J5087" s="459"/>
    </row>
    <row r="5088" spans="1:10" s="460" customFormat="1" ht="18" customHeight="1">
      <c r="A5088" s="452">
        <v>5083</v>
      </c>
      <c r="B5088" s="483" t="s">
        <v>1391</v>
      </c>
      <c r="C5088" s="481" t="s">
        <v>1418</v>
      </c>
      <c r="D5088" s="490" t="s">
        <v>9957</v>
      </c>
      <c r="E5088" s="483" t="s">
        <v>658</v>
      </c>
      <c r="F5088" s="485" t="s">
        <v>9962</v>
      </c>
      <c r="G5088" s="481" t="s">
        <v>4500</v>
      </c>
      <c r="H5088" s="491" t="s">
        <v>4551</v>
      </c>
      <c r="I5088" s="492">
        <v>7900</v>
      </c>
      <c r="J5088" s="470"/>
    </row>
    <row r="5089" spans="1:10" s="460" customFormat="1" ht="18" customHeight="1">
      <c r="A5089" s="452">
        <v>5084</v>
      </c>
      <c r="B5089" s="483" t="s">
        <v>1391</v>
      </c>
      <c r="C5089" s="481" t="s">
        <v>1418</v>
      </c>
      <c r="D5089" s="490" t="s">
        <v>9957</v>
      </c>
      <c r="E5089" s="483" t="s">
        <v>658</v>
      </c>
      <c r="F5089" s="485" t="s">
        <v>9963</v>
      </c>
      <c r="G5089" s="481" t="s">
        <v>4500</v>
      </c>
      <c r="H5089" s="491" t="s">
        <v>4551</v>
      </c>
      <c r="I5089" s="492">
        <v>7700</v>
      </c>
      <c r="J5089" s="470"/>
    </row>
    <row r="5090" spans="1:10" s="460" customFormat="1" ht="18" customHeight="1">
      <c r="A5090" s="452">
        <v>5085</v>
      </c>
      <c r="B5090" s="483" t="s">
        <v>1391</v>
      </c>
      <c r="C5090" s="481" t="s">
        <v>1418</v>
      </c>
      <c r="D5090" s="490" t="s">
        <v>9957</v>
      </c>
      <c r="E5090" s="483" t="s">
        <v>658</v>
      </c>
      <c r="F5090" s="485" t="s">
        <v>9964</v>
      </c>
      <c r="G5090" s="481" t="s">
        <v>4500</v>
      </c>
      <c r="H5090" s="491" t="s">
        <v>4551</v>
      </c>
      <c r="I5090" s="492">
        <v>7800</v>
      </c>
      <c r="J5090" s="470"/>
    </row>
    <row r="5091" spans="1:10" s="460" customFormat="1" ht="18" customHeight="1">
      <c r="A5091" s="452">
        <v>5086</v>
      </c>
      <c r="B5091" s="483" t="s">
        <v>1391</v>
      </c>
      <c r="C5091" s="483" t="s">
        <v>1418</v>
      </c>
      <c r="D5091" s="490" t="s">
        <v>9957</v>
      </c>
      <c r="E5091" s="619" t="s">
        <v>658</v>
      </c>
      <c r="F5091" s="485" t="s">
        <v>9965</v>
      </c>
      <c r="G5091" s="481" t="s">
        <v>4500</v>
      </c>
      <c r="H5091" s="491" t="s">
        <v>4551</v>
      </c>
      <c r="I5091" s="492">
        <v>5900</v>
      </c>
      <c r="J5091" s="470"/>
    </row>
    <row r="5092" spans="1:10" s="460" customFormat="1" ht="18" customHeight="1">
      <c r="A5092" s="452">
        <v>5087</v>
      </c>
      <c r="B5092" s="453" t="s">
        <v>1391</v>
      </c>
      <c r="C5092" s="453" t="s">
        <v>1418</v>
      </c>
      <c r="D5092" s="461" t="s">
        <v>9966</v>
      </c>
      <c r="E5092" s="453" t="s">
        <v>416</v>
      </c>
      <c r="F5092" s="462" t="s">
        <v>9967</v>
      </c>
      <c r="G5092" s="453" t="s">
        <v>4500</v>
      </c>
      <c r="H5092" s="463" t="s">
        <v>651</v>
      </c>
      <c r="I5092" s="471">
        <v>5428</v>
      </c>
      <c r="J5092" s="472"/>
    </row>
    <row r="5093" spans="1:10" s="460" customFormat="1" ht="18" customHeight="1">
      <c r="A5093" s="452">
        <v>5088</v>
      </c>
      <c r="B5093" s="453" t="s">
        <v>1391</v>
      </c>
      <c r="C5093" s="453" t="s">
        <v>1418</v>
      </c>
      <c r="D5093" s="461" t="s">
        <v>9968</v>
      </c>
      <c r="E5093" s="453" t="s">
        <v>416</v>
      </c>
      <c r="F5093" s="462" t="s">
        <v>9969</v>
      </c>
      <c r="G5093" s="453" t="s">
        <v>4500</v>
      </c>
      <c r="H5093" s="463" t="s">
        <v>651</v>
      </c>
      <c r="I5093" s="471">
        <v>13688</v>
      </c>
      <c r="J5093" s="472"/>
    </row>
    <row r="5094" spans="1:10" s="460" customFormat="1" ht="18" customHeight="1">
      <c r="A5094" s="452">
        <v>5089</v>
      </c>
      <c r="B5094" s="453" t="s">
        <v>1391</v>
      </c>
      <c r="C5094" s="453" t="s">
        <v>1418</v>
      </c>
      <c r="D5094" s="461" t="s">
        <v>9970</v>
      </c>
      <c r="E5094" s="453" t="s">
        <v>416</v>
      </c>
      <c r="F5094" s="462" t="s">
        <v>1425</v>
      </c>
      <c r="G5094" s="453" t="s">
        <v>4500</v>
      </c>
      <c r="H5094" s="463" t="s">
        <v>651</v>
      </c>
      <c r="I5094" s="471">
        <v>12133</v>
      </c>
      <c r="J5094" s="472"/>
    </row>
    <row r="5095" spans="1:10" s="660" customFormat="1" ht="18" customHeight="1">
      <c r="A5095" s="452">
        <v>5090</v>
      </c>
      <c r="B5095" s="453" t="s">
        <v>1391</v>
      </c>
      <c r="C5095" s="453" t="s">
        <v>1418</v>
      </c>
      <c r="D5095" s="461" t="s">
        <v>9971</v>
      </c>
      <c r="E5095" s="453" t="s">
        <v>416</v>
      </c>
      <c r="F5095" s="462" t="s">
        <v>9972</v>
      </c>
      <c r="G5095" s="453" t="s">
        <v>4500</v>
      </c>
      <c r="H5095" s="463" t="s">
        <v>651</v>
      </c>
      <c r="I5095" s="471">
        <v>6500</v>
      </c>
      <c r="J5095" s="472"/>
    </row>
    <row r="5096" spans="1:10" s="460" customFormat="1" ht="18" customHeight="1">
      <c r="A5096" s="452">
        <v>5091</v>
      </c>
      <c r="B5096" s="453" t="s">
        <v>1391</v>
      </c>
      <c r="C5096" s="453" t="s">
        <v>1418</v>
      </c>
      <c r="D5096" s="461" t="s">
        <v>9973</v>
      </c>
      <c r="E5096" s="453" t="s">
        <v>1450</v>
      </c>
      <c r="F5096" s="462" t="s">
        <v>9974</v>
      </c>
      <c r="G5096" s="453" t="s">
        <v>4500</v>
      </c>
      <c r="H5096" s="463" t="s">
        <v>651</v>
      </c>
      <c r="I5096" s="471">
        <v>5428</v>
      </c>
      <c r="J5096" s="472"/>
    </row>
    <row r="5097" spans="1:10" s="660" customFormat="1" ht="18" customHeight="1">
      <c r="A5097" s="452">
        <v>5092</v>
      </c>
      <c r="B5097" s="453" t="s">
        <v>9457</v>
      </c>
      <c r="C5097" s="481" t="s">
        <v>9677</v>
      </c>
      <c r="D5097" s="584" t="s">
        <v>9975</v>
      </c>
      <c r="E5097" s="555" t="s">
        <v>7187</v>
      </c>
      <c r="F5097" s="456" t="s">
        <v>9976</v>
      </c>
      <c r="G5097" s="453" t="s">
        <v>9403</v>
      </c>
      <c r="H5097" s="557" t="s">
        <v>9464</v>
      </c>
      <c r="I5097" s="469">
        <v>5310</v>
      </c>
      <c r="J5097" s="478"/>
    </row>
    <row r="5098" spans="1:10" s="660" customFormat="1" ht="18" customHeight="1">
      <c r="A5098" s="452">
        <v>5093</v>
      </c>
      <c r="B5098" s="453" t="s">
        <v>9457</v>
      </c>
      <c r="C5098" s="481" t="s">
        <v>9677</v>
      </c>
      <c r="D5098" s="584" t="s">
        <v>9977</v>
      </c>
      <c r="E5098" s="555" t="s">
        <v>7187</v>
      </c>
      <c r="F5098" s="456" t="s">
        <v>9978</v>
      </c>
      <c r="G5098" s="453" t="s">
        <v>4500</v>
      </c>
      <c r="H5098" s="557" t="s">
        <v>9464</v>
      </c>
      <c r="I5098" s="469">
        <v>5310</v>
      </c>
      <c r="J5098" s="459"/>
    </row>
    <row r="5099" spans="1:10" s="660" customFormat="1" ht="18" customHeight="1">
      <c r="A5099" s="452">
        <v>5094</v>
      </c>
      <c r="B5099" s="453" t="s">
        <v>9457</v>
      </c>
      <c r="C5099" s="481" t="s">
        <v>9677</v>
      </c>
      <c r="D5099" s="454" t="s">
        <v>9979</v>
      </c>
      <c r="E5099" s="481" t="s">
        <v>123</v>
      </c>
      <c r="F5099" s="456" t="s">
        <v>9980</v>
      </c>
      <c r="G5099" s="481" t="s">
        <v>9403</v>
      </c>
      <c r="H5099" s="468" t="s">
        <v>4491</v>
      </c>
      <c r="I5099" s="469">
        <v>9400</v>
      </c>
      <c r="J5099" s="519"/>
    </row>
    <row r="5100" spans="1:10" s="660" customFormat="1" ht="18" customHeight="1">
      <c r="A5100" s="452">
        <v>5095</v>
      </c>
      <c r="B5100" s="453" t="s">
        <v>9457</v>
      </c>
      <c r="C5100" s="481" t="s">
        <v>9677</v>
      </c>
      <c r="D5100" s="584" t="s">
        <v>9981</v>
      </c>
      <c r="E5100" s="555" t="s">
        <v>131</v>
      </c>
      <c r="F5100" s="456" t="s">
        <v>9982</v>
      </c>
      <c r="G5100" s="453" t="s">
        <v>9403</v>
      </c>
      <c r="H5100" s="557" t="s">
        <v>9464</v>
      </c>
      <c r="I5100" s="469">
        <v>10600</v>
      </c>
      <c r="J5100" s="459"/>
    </row>
    <row r="5101" spans="1:10" s="660" customFormat="1" ht="18" customHeight="1">
      <c r="A5101" s="452">
        <v>5096</v>
      </c>
      <c r="B5101" s="453" t="s">
        <v>9457</v>
      </c>
      <c r="C5101" s="481" t="s">
        <v>9677</v>
      </c>
      <c r="D5101" s="584" t="s">
        <v>9983</v>
      </c>
      <c r="E5101" s="555" t="s">
        <v>131</v>
      </c>
      <c r="F5101" s="456" t="s">
        <v>9984</v>
      </c>
      <c r="G5101" s="453" t="s">
        <v>4500</v>
      </c>
      <c r="H5101" s="557" t="s">
        <v>9464</v>
      </c>
      <c r="I5101" s="469">
        <v>10600</v>
      </c>
      <c r="J5101" s="459"/>
    </row>
    <row r="5102" spans="1:10" s="660" customFormat="1" ht="18" customHeight="1">
      <c r="A5102" s="452">
        <v>5097</v>
      </c>
      <c r="B5102" s="453" t="s">
        <v>1391</v>
      </c>
      <c r="C5102" s="453" t="s">
        <v>1418</v>
      </c>
      <c r="D5102" s="454" t="s">
        <v>9985</v>
      </c>
      <c r="E5102" s="455" t="s">
        <v>9800</v>
      </c>
      <c r="F5102" s="456" t="s">
        <v>9986</v>
      </c>
      <c r="G5102" s="453"/>
      <c r="H5102" s="457" t="s">
        <v>4441</v>
      </c>
      <c r="I5102" s="458">
        <v>9400</v>
      </c>
      <c r="J5102" s="459" t="s">
        <v>9940</v>
      </c>
    </row>
    <row r="5103" spans="1:10" s="660" customFormat="1" ht="18" customHeight="1">
      <c r="A5103" s="452">
        <v>5098</v>
      </c>
      <c r="B5103" s="453" t="s">
        <v>1391</v>
      </c>
      <c r="C5103" s="453" t="s">
        <v>1418</v>
      </c>
      <c r="D5103" s="461" t="s">
        <v>9987</v>
      </c>
      <c r="E5103" s="453" t="s">
        <v>1450</v>
      </c>
      <c r="F5103" s="462" t="s">
        <v>9904</v>
      </c>
      <c r="G5103" s="453" t="s">
        <v>4500</v>
      </c>
      <c r="H5103" s="463" t="s">
        <v>651</v>
      </c>
      <c r="I5103" s="471">
        <v>9313</v>
      </c>
      <c r="J5103" s="472"/>
    </row>
    <row r="5104" spans="1:10" s="660" customFormat="1" ht="18" customHeight="1">
      <c r="A5104" s="452">
        <v>5099</v>
      </c>
      <c r="B5104" s="453" t="s">
        <v>9457</v>
      </c>
      <c r="C5104" s="481" t="s">
        <v>9677</v>
      </c>
      <c r="D5104" s="584" t="s">
        <v>9988</v>
      </c>
      <c r="E5104" s="555" t="s">
        <v>9989</v>
      </c>
      <c r="F5104" s="456" t="s">
        <v>9786</v>
      </c>
      <c r="G5104" s="453" t="s">
        <v>9403</v>
      </c>
      <c r="H5104" s="557" t="s">
        <v>9464</v>
      </c>
      <c r="I5104" s="469">
        <v>4370</v>
      </c>
      <c r="J5104" s="459"/>
    </row>
    <row r="5105" spans="1:10" s="660" customFormat="1" ht="18" customHeight="1">
      <c r="A5105" s="452">
        <v>5100</v>
      </c>
      <c r="B5105" s="453" t="s">
        <v>1391</v>
      </c>
      <c r="C5105" s="453" t="s">
        <v>1418</v>
      </c>
      <c r="D5105" s="454" t="s">
        <v>9990</v>
      </c>
      <c r="E5105" s="455" t="s">
        <v>9991</v>
      </c>
      <c r="F5105" s="456" t="s">
        <v>9992</v>
      </c>
      <c r="G5105" s="453"/>
      <c r="H5105" s="457" t="s">
        <v>4441</v>
      </c>
      <c r="I5105" s="458">
        <v>5400</v>
      </c>
      <c r="J5105" s="459" t="s">
        <v>9993</v>
      </c>
    </row>
    <row r="5106" spans="1:10" s="660" customFormat="1" ht="18" customHeight="1">
      <c r="A5106" s="452">
        <v>5101</v>
      </c>
      <c r="B5106" s="453" t="s">
        <v>9457</v>
      </c>
      <c r="C5106" s="481" t="s">
        <v>9677</v>
      </c>
      <c r="D5106" s="584" t="s">
        <v>9994</v>
      </c>
      <c r="E5106" s="555" t="s">
        <v>1423</v>
      </c>
      <c r="F5106" s="456" t="s">
        <v>9995</v>
      </c>
      <c r="G5106" s="453" t="s">
        <v>4500</v>
      </c>
      <c r="H5106" s="557" t="s">
        <v>9464</v>
      </c>
      <c r="I5106" s="469">
        <v>4100</v>
      </c>
      <c r="J5106" s="558"/>
    </row>
    <row r="5107" spans="1:10" s="660" customFormat="1" ht="18" customHeight="1">
      <c r="A5107" s="452">
        <v>5102</v>
      </c>
      <c r="B5107" s="453" t="s">
        <v>1391</v>
      </c>
      <c r="C5107" s="453" t="s">
        <v>1418</v>
      </c>
      <c r="D5107" s="461" t="s">
        <v>9996</v>
      </c>
      <c r="E5107" s="453" t="s">
        <v>416</v>
      </c>
      <c r="F5107" s="462" t="s">
        <v>9997</v>
      </c>
      <c r="G5107" s="453" t="s">
        <v>4500</v>
      </c>
      <c r="H5107" s="463" t="s">
        <v>651</v>
      </c>
      <c r="I5107" s="471">
        <v>4518</v>
      </c>
      <c r="J5107" s="472"/>
    </row>
    <row r="5108" spans="1:10" s="660" customFormat="1" ht="18" customHeight="1">
      <c r="A5108" s="452">
        <v>5103</v>
      </c>
      <c r="B5108" s="453" t="s">
        <v>9457</v>
      </c>
      <c r="C5108" s="481" t="s">
        <v>9677</v>
      </c>
      <c r="D5108" s="461" t="s">
        <v>9998</v>
      </c>
      <c r="E5108" s="453" t="s">
        <v>9999</v>
      </c>
      <c r="F5108" s="456" t="s">
        <v>10000</v>
      </c>
      <c r="G5108" s="453" t="s">
        <v>9403</v>
      </c>
      <c r="H5108" s="468" t="s">
        <v>4477</v>
      </c>
      <c r="I5108" s="469">
        <v>11600</v>
      </c>
      <c r="J5108" s="470"/>
    </row>
    <row r="5109" spans="1:10" s="660" customFormat="1" ht="18" customHeight="1">
      <c r="A5109" s="452">
        <v>5104</v>
      </c>
      <c r="B5109" s="453" t="s">
        <v>9457</v>
      </c>
      <c r="C5109" s="481" t="s">
        <v>9677</v>
      </c>
      <c r="D5109" s="461" t="s">
        <v>9998</v>
      </c>
      <c r="E5109" s="453" t="s">
        <v>4524</v>
      </c>
      <c r="F5109" s="456" t="s">
        <v>10001</v>
      </c>
      <c r="G5109" s="453" t="s">
        <v>9403</v>
      </c>
      <c r="H5109" s="468" t="s">
        <v>4477</v>
      </c>
      <c r="I5109" s="469">
        <v>6900</v>
      </c>
      <c r="J5109" s="470"/>
    </row>
    <row r="5110" spans="1:10" s="460" customFormat="1" ht="18" customHeight="1">
      <c r="A5110" s="452">
        <v>5105</v>
      </c>
      <c r="B5110" s="453" t="s">
        <v>9457</v>
      </c>
      <c r="C5110" s="481" t="s">
        <v>9677</v>
      </c>
      <c r="D5110" s="461" t="s">
        <v>10002</v>
      </c>
      <c r="E5110" s="453" t="s">
        <v>9999</v>
      </c>
      <c r="F5110" s="456" t="s">
        <v>10003</v>
      </c>
      <c r="G5110" s="453" t="s">
        <v>9403</v>
      </c>
      <c r="H5110" s="468" t="s">
        <v>4477</v>
      </c>
      <c r="I5110" s="469">
        <v>11600</v>
      </c>
      <c r="J5110" s="470"/>
    </row>
    <row r="5111" spans="1:10" s="660" customFormat="1" ht="18" customHeight="1">
      <c r="A5111" s="452">
        <v>5106</v>
      </c>
      <c r="B5111" s="453" t="s">
        <v>9457</v>
      </c>
      <c r="C5111" s="481" t="s">
        <v>9677</v>
      </c>
      <c r="D5111" s="461" t="s">
        <v>10002</v>
      </c>
      <c r="E5111" s="453" t="s">
        <v>4524</v>
      </c>
      <c r="F5111" s="456" t="s">
        <v>10004</v>
      </c>
      <c r="G5111" s="453" t="s">
        <v>9403</v>
      </c>
      <c r="H5111" s="468" t="s">
        <v>4477</v>
      </c>
      <c r="I5111" s="469">
        <v>6900</v>
      </c>
      <c r="J5111" s="470"/>
    </row>
    <row r="5112" spans="1:10" s="660" customFormat="1" ht="18" customHeight="1">
      <c r="A5112" s="452">
        <v>5107</v>
      </c>
      <c r="B5112" s="452" t="s">
        <v>9457</v>
      </c>
      <c r="C5112" s="481" t="s">
        <v>9677</v>
      </c>
      <c r="D5112" s="466" t="s">
        <v>10005</v>
      </c>
      <c r="E5112" s="452" t="s">
        <v>416</v>
      </c>
      <c r="F5112" s="467" t="s">
        <v>10006</v>
      </c>
      <c r="G5112" s="453" t="s">
        <v>9403</v>
      </c>
      <c r="H5112" s="468" t="s">
        <v>4453</v>
      </c>
      <c r="I5112" s="469">
        <v>11000</v>
      </c>
      <c r="J5112" s="459"/>
    </row>
    <row r="5113" spans="1:10" s="660" customFormat="1" ht="18" customHeight="1">
      <c r="A5113" s="452">
        <v>5108</v>
      </c>
      <c r="B5113" s="452" t="s">
        <v>9457</v>
      </c>
      <c r="C5113" s="481" t="s">
        <v>9677</v>
      </c>
      <c r="D5113" s="466" t="s">
        <v>10007</v>
      </c>
      <c r="E5113" s="452" t="s">
        <v>416</v>
      </c>
      <c r="F5113" s="467" t="s">
        <v>10008</v>
      </c>
      <c r="G5113" s="453" t="s">
        <v>9403</v>
      </c>
      <c r="H5113" s="468" t="s">
        <v>4453</v>
      </c>
      <c r="I5113" s="469">
        <v>11200</v>
      </c>
      <c r="J5113" s="470"/>
    </row>
    <row r="5114" spans="1:10" s="660" customFormat="1" ht="18" customHeight="1">
      <c r="A5114" s="452">
        <v>5109</v>
      </c>
      <c r="B5114" s="452" t="s">
        <v>9457</v>
      </c>
      <c r="C5114" s="481" t="s">
        <v>9677</v>
      </c>
      <c r="D5114" s="466" t="s">
        <v>10009</v>
      </c>
      <c r="E5114" s="452" t="s">
        <v>416</v>
      </c>
      <c r="F5114" s="467" t="s">
        <v>10010</v>
      </c>
      <c r="G5114" s="453" t="s">
        <v>9403</v>
      </c>
      <c r="H5114" s="468" t="s">
        <v>4453</v>
      </c>
      <c r="I5114" s="469">
        <v>7200</v>
      </c>
      <c r="J5114" s="470"/>
    </row>
    <row r="5115" spans="1:10" s="660" customFormat="1" ht="18" customHeight="1">
      <c r="A5115" s="452">
        <v>5110</v>
      </c>
      <c r="B5115" s="452" t="s">
        <v>9457</v>
      </c>
      <c r="C5115" s="481" t="s">
        <v>9677</v>
      </c>
      <c r="D5115" s="466" t="s">
        <v>10011</v>
      </c>
      <c r="E5115" s="452" t="s">
        <v>416</v>
      </c>
      <c r="F5115" s="467" t="s">
        <v>10012</v>
      </c>
      <c r="G5115" s="453" t="s">
        <v>9403</v>
      </c>
      <c r="H5115" s="468" t="s">
        <v>4453</v>
      </c>
      <c r="I5115" s="469">
        <v>9700</v>
      </c>
      <c r="J5115" s="459"/>
    </row>
    <row r="5116" spans="1:10" s="660" customFormat="1" ht="18" customHeight="1">
      <c r="A5116" s="452">
        <v>5111</v>
      </c>
      <c r="B5116" s="452" t="s">
        <v>9457</v>
      </c>
      <c r="C5116" s="481" t="s">
        <v>9677</v>
      </c>
      <c r="D5116" s="466" t="s">
        <v>10013</v>
      </c>
      <c r="E5116" s="452" t="s">
        <v>1169</v>
      </c>
      <c r="F5116" s="467" t="s">
        <v>10014</v>
      </c>
      <c r="G5116" s="453" t="s">
        <v>9403</v>
      </c>
      <c r="H5116" s="468" t="s">
        <v>4453</v>
      </c>
      <c r="I5116" s="469">
        <v>9500</v>
      </c>
      <c r="J5116" s="459"/>
    </row>
    <row r="5117" spans="1:10" s="660" customFormat="1" ht="18" customHeight="1">
      <c r="A5117" s="452">
        <v>5112</v>
      </c>
      <c r="B5117" s="452" t="s">
        <v>9457</v>
      </c>
      <c r="C5117" s="481" t="s">
        <v>9677</v>
      </c>
      <c r="D5117" s="466" t="s">
        <v>10015</v>
      </c>
      <c r="E5117" s="452" t="s">
        <v>416</v>
      </c>
      <c r="F5117" s="467" t="s">
        <v>10016</v>
      </c>
      <c r="G5117" s="453" t="s">
        <v>9403</v>
      </c>
      <c r="H5117" s="468" t="s">
        <v>4453</v>
      </c>
      <c r="I5117" s="469">
        <v>9500</v>
      </c>
      <c r="J5117" s="459"/>
    </row>
    <row r="5118" spans="1:10" s="660" customFormat="1" ht="18" customHeight="1">
      <c r="A5118" s="452">
        <v>5113</v>
      </c>
      <c r="B5118" s="453" t="s">
        <v>9457</v>
      </c>
      <c r="C5118" s="481" t="s">
        <v>9677</v>
      </c>
      <c r="D5118" s="461" t="s">
        <v>10017</v>
      </c>
      <c r="E5118" s="453" t="s">
        <v>416</v>
      </c>
      <c r="F5118" s="456" t="s">
        <v>10018</v>
      </c>
      <c r="G5118" s="453" t="s">
        <v>9403</v>
      </c>
      <c r="H5118" s="468" t="s">
        <v>4477</v>
      </c>
      <c r="I5118" s="469">
        <v>5800</v>
      </c>
      <c r="J5118" s="470"/>
    </row>
    <row r="5119" spans="1:10" s="660" customFormat="1" ht="18" customHeight="1">
      <c r="A5119" s="452">
        <v>5114</v>
      </c>
      <c r="B5119" s="453" t="s">
        <v>9457</v>
      </c>
      <c r="C5119" s="481" t="s">
        <v>9677</v>
      </c>
      <c r="D5119" s="461" t="s">
        <v>10019</v>
      </c>
      <c r="E5119" s="453" t="s">
        <v>416</v>
      </c>
      <c r="F5119" s="456" t="s">
        <v>10020</v>
      </c>
      <c r="G5119" s="453" t="s">
        <v>9403</v>
      </c>
      <c r="H5119" s="468" t="s">
        <v>4477</v>
      </c>
      <c r="I5119" s="469">
        <v>5800</v>
      </c>
      <c r="J5119" s="470"/>
    </row>
    <row r="5120" spans="1:10" s="660" customFormat="1" ht="18" customHeight="1">
      <c r="A5120" s="452">
        <v>5115</v>
      </c>
      <c r="B5120" s="452" t="s">
        <v>9457</v>
      </c>
      <c r="C5120" s="481" t="s">
        <v>9677</v>
      </c>
      <c r="D5120" s="466" t="s">
        <v>10021</v>
      </c>
      <c r="E5120" s="452" t="s">
        <v>416</v>
      </c>
      <c r="F5120" s="467" t="s">
        <v>10022</v>
      </c>
      <c r="G5120" s="453" t="s">
        <v>9403</v>
      </c>
      <c r="H5120" s="468" t="s">
        <v>4457</v>
      </c>
      <c r="I5120" s="469">
        <v>10500</v>
      </c>
      <c r="J5120" s="470"/>
    </row>
    <row r="5121" spans="1:10" s="460" customFormat="1" ht="18" customHeight="1">
      <c r="A5121" s="452">
        <v>5116</v>
      </c>
      <c r="B5121" s="452" t="s">
        <v>9457</v>
      </c>
      <c r="C5121" s="481" t="s">
        <v>9677</v>
      </c>
      <c r="D5121" s="466" t="s">
        <v>10023</v>
      </c>
      <c r="E5121" s="452" t="s">
        <v>416</v>
      </c>
      <c r="F5121" s="467" t="s">
        <v>10024</v>
      </c>
      <c r="G5121" s="453" t="s">
        <v>9403</v>
      </c>
      <c r="H5121" s="468" t="s">
        <v>4457</v>
      </c>
      <c r="I5121" s="469">
        <v>9990</v>
      </c>
      <c r="J5121" s="470"/>
    </row>
    <row r="5122" spans="1:10" s="460" customFormat="1" ht="18" customHeight="1">
      <c r="A5122" s="452">
        <v>5117</v>
      </c>
      <c r="B5122" s="452" t="s">
        <v>9457</v>
      </c>
      <c r="C5122" s="481" t="s">
        <v>9677</v>
      </c>
      <c r="D5122" s="466" t="s">
        <v>10025</v>
      </c>
      <c r="E5122" s="452" t="s">
        <v>416</v>
      </c>
      <c r="F5122" s="467" t="s">
        <v>10026</v>
      </c>
      <c r="G5122" s="453" t="s">
        <v>9403</v>
      </c>
      <c r="H5122" s="468" t="s">
        <v>4457</v>
      </c>
      <c r="I5122" s="469">
        <v>11000</v>
      </c>
      <c r="J5122" s="470"/>
    </row>
    <row r="5123" spans="1:10" s="460" customFormat="1" ht="18" customHeight="1">
      <c r="A5123" s="452">
        <v>5118</v>
      </c>
      <c r="B5123" s="452" t="s">
        <v>9457</v>
      </c>
      <c r="C5123" s="481" t="s">
        <v>9677</v>
      </c>
      <c r="D5123" s="466" t="s">
        <v>10027</v>
      </c>
      <c r="E5123" s="452" t="s">
        <v>416</v>
      </c>
      <c r="F5123" s="467" t="s">
        <v>10028</v>
      </c>
      <c r="G5123" s="453" t="s">
        <v>9403</v>
      </c>
      <c r="H5123" s="468" t="s">
        <v>4457</v>
      </c>
      <c r="I5123" s="469">
        <v>9990</v>
      </c>
      <c r="J5123" s="470"/>
    </row>
    <row r="5124" spans="1:10" s="460" customFormat="1" ht="18" customHeight="1">
      <c r="A5124" s="452">
        <v>5119</v>
      </c>
      <c r="B5124" s="452" t="s">
        <v>9457</v>
      </c>
      <c r="C5124" s="481" t="s">
        <v>9677</v>
      </c>
      <c r="D5124" s="466" t="s">
        <v>10029</v>
      </c>
      <c r="E5124" s="452" t="s">
        <v>416</v>
      </c>
      <c r="F5124" s="467" t="s">
        <v>10030</v>
      </c>
      <c r="G5124" s="453" t="s">
        <v>9403</v>
      </c>
      <c r="H5124" s="468" t="s">
        <v>4457</v>
      </c>
      <c r="I5124" s="469">
        <v>10500</v>
      </c>
      <c r="J5124" s="470"/>
    </row>
    <row r="5125" spans="1:10" s="460" customFormat="1" ht="18" customHeight="1">
      <c r="A5125" s="452">
        <v>5120</v>
      </c>
      <c r="B5125" s="453" t="s">
        <v>9457</v>
      </c>
      <c r="C5125" s="481" t="s">
        <v>9677</v>
      </c>
      <c r="D5125" s="461" t="s">
        <v>10031</v>
      </c>
      <c r="E5125" s="453" t="s">
        <v>416</v>
      </c>
      <c r="F5125" s="462" t="s">
        <v>10032</v>
      </c>
      <c r="G5125" s="453" t="s">
        <v>9403</v>
      </c>
      <c r="H5125" s="468" t="s">
        <v>10033</v>
      </c>
      <c r="I5125" s="469"/>
      <c r="J5125" s="531" t="s">
        <v>4485</v>
      </c>
    </row>
    <row r="5126" spans="1:10" s="460" customFormat="1" ht="18" customHeight="1">
      <c r="A5126" s="452">
        <v>5121</v>
      </c>
      <c r="B5126" s="453" t="s">
        <v>9457</v>
      </c>
      <c r="C5126" s="481" t="s">
        <v>9677</v>
      </c>
      <c r="D5126" s="461" t="s">
        <v>10034</v>
      </c>
      <c r="E5126" s="453" t="s">
        <v>416</v>
      </c>
      <c r="F5126" s="462" t="s">
        <v>10035</v>
      </c>
      <c r="G5126" s="453" t="s">
        <v>9403</v>
      </c>
      <c r="H5126" s="468" t="s">
        <v>10033</v>
      </c>
      <c r="I5126" s="469">
        <v>9900</v>
      </c>
      <c r="J5126" s="531"/>
    </row>
    <row r="5127" spans="1:10" s="460" customFormat="1" ht="18" customHeight="1">
      <c r="A5127" s="452">
        <v>5122</v>
      </c>
      <c r="B5127" s="453" t="s">
        <v>9457</v>
      </c>
      <c r="C5127" s="481" t="s">
        <v>9677</v>
      </c>
      <c r="D5127" s="461" t="s">
        <v>10034</v>
      </c>
      <c r="E5127" s="453" t="s">
        <v>416</v>
      </c>
      <c r="F5127" s="462" t="s">
        <v>10036</v>
      </c>
      <c r="G5127" s="453" t="s">
        <v>9403</v>
      </c>
      <c r="H5127" s="468" t="s">
        <v>10033</v>
      </c>
      <c r="I5127" s="469">
        <v>11200</v>
      </c>
      <c r="J5127" s="531"/>
    </row>
    <row r="5128" spans="1:10" s="660" customFormat="1" ht="18" customHeight="1">
      <c r="A5128" s="452">
        <v>5123</v>
      </c>
      <c r="B5128" s="453" t="s">
        <v>9457</v>
      </c>
      <c r="C5128" s="481" t="s">
        <v>9677</v>
      </c>
      <c r="D5128" s="461" t="s">
        <v>10034</v>
      </c>
      <c r="E5128" s="453" t="s">
        <v>416</v>
      </c>
      <c r="F5128" s="462" t="s">
        <v>10037</v>
      </c>
      <c r="G5128" s="453" t="s">
        <v>9403</v>
      </c>
      <c r="H5128" s="468" t="s">
        <v>10033</v>
      </c>
      <c r="I5128" s="469">
        <v>11200</v>
      </c>
      <c r="J5128" s="531"/>
    </row>
    <row r="5129" spans="1:10" s="660" customFormat="1" ht="18" customHeight="1">
      <c r="A5129" s="452">
        <v>5124</v>
      </c>
      <c r="B5129" s="453" t="s">
        <v>9457</v>
      </c>
      <c r="C5129" s="481" t="s">
        <v>9677</v>
      </c>
      <c r="D5129" s="461" t="s">
        <v>10034</v>
      </c>
      <c r="E5129" s="453" t="s">
        <v>416</v>
      </c>
      <c r="F5129" s="462" t="s">
        <v>10038</v>
      </c>
      <c r="G5129" s="453" t="s">
        <v>9403</v>
      </c>
      <c r="H5129" s="468" t="s">
        <v>10033</v>
      </c>
      <c r="I5129" s="469">
        <v>11200</v>
      </c>
      <c r="J5129" s="531"/>
    </row>
    <row r="5130" spans="1:10" s="660" customFormat="1" ht="18" customHeight="1">
      <c r="A5130" s="452">
        <v>5125</v>
      </c>
      <c r="B5130" s="453" t="s">
        <v>9457</v>
      </c>
      <c r="C5130" s="481" t="s">
        <v>9677</v>
      </c>
      <c r="D5130" s="461" t="s">
        <v>10034</v>
      </c>
      <c r="E5130" s="453" t="s">
        <v>416</v>
      </c>
      <c r="F5130" s="462" t="s">
        <v>10039</v>
      </c>
      <c r="G5130" s="453" t="s">
        <v>9403</v>
      </c>
      <c r="H5130" s="468" t="s">
        <v>10033</v>
      </c>
      <c r="I5130" s="469">
        <v>10100</v>
      </c>
      <c r="J5130" s="531"/>
    </row>
    <row r="5131" spans="1:10" s="660" customFormat="1" ht="18" customHeight="1">
      <c r="A5131" s="452">
        <v>5126</v>
      </c>
      <c r="B5131" s="453" t="s">
        <v>9457</v>
      </c>
      <c r="C5131" s="481" t="s">
        <v>9677</v>
      </c>
      <c r="D5131" s="461" t="s">
        <v>10040</v>
      </c>
      <c r="E5131" s="453" t="s">
        <v>416</v>
      </c>
      <c r="F5131" s="462" t="s">
        <v>10041</v>
      </c>
      <c r="G5131" s="453" t="s">
        <v>9403</v>
      </c>
      <c r="H5131" s="468" t="s">
        <v>10033</v>
      </c>
      <c r="I5131" s="469"/>
      <c r="J5131" s="531" t="s">
        <v>4485</v>
      </c>
    </row>
    <row r="5132" spans="1:10" s="660" customFormat="1" ht="18" customHeight="1">
      <c r="A5132" s="452">
        <v>5127</v>
      </c>
      <c r="B5132" s="453" t="s">
        <v>9457</v>
      </c>
      <c r="C5132" s="481" t="s">
        <v>9677</v>
      </c>
      <c r="D5132" s="461" t="s">
        <v>10042</v>
      </c>
      <c r="E5132" s="453" t="s">
        <v>416</v>
      </c>
      <c r="F5132" s="462" t="s">
        <v>10043</v>
      </c>
      <c r="G5132" s="453" t="s">
        <v>9403</v>
      </c>
      <c r="H5132" s="539" t="s">
        <v>9467</v>
      </c>
      <c r="I5132" s="469"/>
      <c r="J5132" s="521" t="s">
        <v>4485</v>
      </c>
    </row>
    <row r="5133" spans="1:10" s="660" customFormat="1" ht="18" customHeight="1">
      <c r="A5133" s="452">
        <v>5128</v>
      </c>
      <c r="B5133" s="453" t="s">
        <v>1391</v>
      </c>
      <c r="C5133" s="453" t="s">
        <v>1418</v>
      </c>
      <c r="D5133" s="461" t="s">
        <v>10044</v>
      </c>
      <c r="E5133" s="453" t="s">
        <v>9443</v>
      </c>
      <c r="F5133" s="462" t="s">
        <v>10045</v>
      </c>
      <c r="G5133" s="453"/>
      <c r="H5133" s="457" t="s">
        <v>4441</v>
      </c>
      <c r="I5133" s="469">
        <v>14800</v>
      </c>
      <c r="J5133" s="470" t="s">
        <v>10046</v>
      </c>
    </row>
    <row r="5134" spans="1:10" s="660" customFormat="1" ht="18" customHeight="1">
      <c r="A5134" s="452">
        <v>5129</v>
      </c>
      <c r="B5134" s="453" t="s">
        <v>1391</v>
      </c>
      <c r="C5134" s="452" t="s">
        <v>1418</v>
      </c>
      <c r="D5134" s="466" t="s">
        <v>10047</v>
      </c>
      <c r="E5134" s="452" t="s">
        <v>9806</v>
      </c>
      <c r="F5134" s="467"/>
      <c r="G5134" s="453"/>
      <c r="H5134" s="463" t="s">
        <v>4463</v>
      </c>
      <c r="I5134" s="532">
        <v>11300</v>
      </c>
      <c r="J5134" s="459"/>
    </row>
    <row r="5135" spans="1:10" s="660" customFormat="1" ht="18" customHeight="1">
      <c r="A5135" s="452">
        <v>5130</v>
      </c>
      <c r="B5135" s="453" t="s">
        <v>1391</v>
      </c>
      <c r="C5135" s="455" t="s">
        <v>1418</v>
      </c>
      <c r="D5135" s="473" t="s">
        <v>10048</v>
      </c>
      <c r="E5135" s="455" t="s">
        <v>416</v>
      </c>
      <c r="F5135" s="456" t="s">
        <v>10049</v>
      </c>
      <c r="G5135" s="455" t="s">
        <v>4500</v>
      </c>
      <c r="H5135" s="465" t="s">
        <v>4466</v>
      </c>
      <c r="I5135" s="516">
        <v>9620</v>
      </c>
      <c r="J5135" s="474"/>
    </row>
    <row r="5136" spans="1:10" s="660" customFormat="1" ht="18" customHeight="1">
      <c r="A5136" s="452">
        <v>5131</v>
      </c>
      <c r="B5136" s="453" t="s">
        <v>9457</v>
      </c>
      <c r="C5136" s="481" t="s">
        <v>9677</v>
      </c>
      <c r="D5136" s="461" t="s">
        <v>10050</v>
      </c>
      <c r="E5136" s="453" t="s">
        <v>416</v>
      </c>
      <c r="F5136" s="456" t="s">
        <v>10051</v>
      </c>
      <c r="G5136" s="453" t="s">
        <v>9403</v>
      </c>
      <c r="H5136" s="468" t="s">
        <v>4477</v>
      </c>
      <c r="I5136" s="469">
        <v>5800</v>
      </c>
      <c r="J5136" s="470"/>
    </row>
    <row r="5137" spans="1:10" s="660" customFormat="1" ht="18" customHeight="1">
      <c r="A5137" s="452">
        <v>5132</v>
      </c>
      <c r="B5137" s="453" t="s">
        <v>1391</v>
      </c>
      <c r="C5137" s="453" t="s">
        <v>1418</v>
      </c>
      <c r="D5137" s="490" t="s">
        <v>10052</v>
      </c>
      <c r="E5137" s="483" t="s">
        <v>658</v>
      </c>
      <c r="F5137" s="485" t="s">
        <v>10053</v>
      </c>
      <c r="G5137" s="481"/>
      <c r="H5137" s="491" t="s">
        <v>4551</v>
      </c>
      <c r="I5137" s="492">
        <v>7000</v>
      </c>
      <c r="J5137" s="521"/>
    </row>
    <row r="5138" spans="1:10" s="660" customFormat="1" ht="18" customHeight="1">
      <c r="A5138" s="452">
        <v>5133</v>
      </c>
      <c r="B5138" s="453" t="s">
        <v>1391</v>
      </c>
      <c r="C5138" s="455" t="s">
        <v>1418</v>
      </c>
      <c r="D5138" s="473" t="s">
        <v>10054</v>
      </c>
      <c r="E5138" s="455" t="s">
        <v>144</v>
      </c>
      <c r="F5138" s="456" t="s">
        <v>10055</v>
      </c>
      <c r="G5138" s="455" t="s">
        <v>4500</v>
      </c>
      <c r="H5138" s="465" t="s">
        <v>4466</v>
      </c>
      <c r="I5138" s="495">
        <v>10400</v>
      </c>
      <c r="J5138" s="474"/>
    </row>
    <row r="5139" spans="1:10" s="460" customFormat="1" ht="18" customHeight="1">
      <c r="A5139" s="452">
        <v>5134</v>
      </c>
      <c r="B5139" s="453" t="s">
        <v>9457</v>
      </c>
      <c r="C5139" s="481" t="s">
        <v>9677</v>
      </c>
      <c r="D5139" s="461" t="s">
        <v>10056</v>
      </c>
      <c r="E5139" s="453" t="s">
        <v>416</v>
      </c>
      <c r="F5139" s="462" t="s">
        <v>10057</v>
      </c>
      <c r="G5139" s="453" t="s">
        <v>9403</v>
      </c>
      <c r="H5139" s="539" t="s">
        <v>9467</v>
      </c>
      <c r="I5139" s="458"/>
      <c r="J5139" s="521" t="s">
        <v>4485</v>
      </c>
    </row>
    <row r="5140" spans="1:10" s="460" customFormat="1" ht="18" customHeight="1">
      <c r="A5140" s="452">
        <v>5135</v>
      </c>
      <c r="B5140" s="475" t="s">
        <v>1391</v>
      </c>
      <c r="C5140" s="481" t="s">
        <v>1418</v>
      </c>
      <c r="D5140" s="552" t="s">
        <v>10058</v>
      </c>
      <c r="E5140" s="553" t="s">
        <v>416</v>
      </c>
      <c r="F5140" s="485" t="s">
        <v>10059</v>
      </c>
      <c r="G5140" s="455" t="s">
        <v>627</v>
      </c>
      <c r="H5140" s="463" t="s">
        <v>4459</v>
      </c>
      <c r="I5140" s="458">
        <v>10500</v>
      </c>
      <c r="J5140" s="517"/>
    </row>
    <row r="5141" spans="1:10" s="460" customFormat="1" ht="18" customHeight="1">
      <c r="A5141" s="452">
        <v>5136</v>
      </c>
      <c r="B5141" s="453" t="s">
        <v>9457</v>
      </c>
      <c r="C5141" s="481" t="s">
        <v>9677</v>
      </c>
      <c r="D5141" s="454"/>
      <c r="E5141" s="481" t="s">
        <v>1423</v>
      </c>
      <c r="F5141" s="456" t="s">
        <v>9688</v>
      </c>
      <c r="G5141" s="481"/>
      <c r="H5141" s="468" t="s">
        <v>4536</v>
      </c>
      <c r="I5141" s="469">
        <v>7100</v>
      </c>
      <c r="J5141" s="459"/>
    </row>
    <row r="5142" spans="1:10" s="460" customFormat="1" ht="18" customHeight="1">
      <c r="A5142" s="452">
        <v>5137</v>
      </c>
      <c r="B5142" s="453" t="s">
        <v>9457</v>
      </c>
      <c r="C5142" s="481" t="s">
        <v>9677</v>
      </c>
      <c r="D5142" s="454"/>
      <c r="E5142" s="481" t="s">
        <v>7187</v>
      </c>
      <c r="F5142" s="456" t="s">
        <v>10060</v>
      </c>
      <c r="G5142" s="481"/>
      <c r="H5142" s="468" t="s">
        <v>4536</v>
      </c>
      <c r="I5142" s="469">
        <v>5960</v>
      </c>
      <c r="J5142" s="459"/>
    </row>
    <row r="5143" spans="1:10" s="460" customFormat="1" ht="18" customHeight="1">
      <c r="A5143" s="452">
        <v>5138</v>
      </c>
      <c r="B5143" s="453" t="s">
        <v>9457</v>
      </c>
      <c r="C5143" s="481" t="s">
        <v>9677</v>
      </c>
      <c r="D5143" s="454"/>
      <c r="E5143" s="481" t="s">
        <v>7187</v>
      </c>
      <c r="F5143" s="456" t="s">
        <v>10061</v>
      </c>
      <c r="G5143" s="481"/>
      <c r="H5143" s="468" t="s">
        <v>4536</v>
      </c>
      <c r="I5143" s="469">
        <v>6180</v>
      </c>
      <c r="J5143" s="459"/>
    </row>
    <row r="5144" spans="1:10" s="460" customFormat="1" ht="18" customHeight="1">
      <c r="A5144" s="452">
        <v>5139</v>
      </c>
      <c r="B5144" s="453" t="s">
        <v>9457</v>
      </c>
      <c r="C5144" s="481" t="s">
        <v>9677</v>
      </c>
      <c r="D5144" s="454"/>
      <c r="E5144" s="481" t="s">
        <v>123</v>
      </c>
      <c r="F5144" s="456" t="s">
        <v>9786</v>
      </c>
      <c r="G5144" s="481"/>
      <c r="H5144" s="468" t="s">
        <v>4536</v>
      </c>
      <c r="I5144" s="469">
        <v>7200</v>
      </c>
      <c r="J5144" s="459"/>
    </row>
    <row r="5145" spans="1:10" s="460" customFormat="1" ht="18" customHeight="1">
      <c r="A5145" s="452">
        <v>5140</v>
      </c>
      <c r="B5145" s="453" t="s">
        <v>9457</v>
      </c>
      <c r="C5145" s="481" t="s">
        <v>9677</v>
      </c>
      <c r="D5145" s="522"/>
      <c r="E5145" s="513" t="s">
        <v>10062</v>
      </c>
      <c r="F5145" s="467" t="s">
        <v>10063</v>
      </c>
      <c r="G5145" s="523" t="s">
        <v>9403</v>
      </c>
      <c r="H5145" s="585" t="s">
        <v>4536</v>
      </c>
      <c r="I5145" s="538">
        <v>8530</v>
      </c>
      <c r="J5145" s="496"/>
    </row>
    <row r="5146" spans="1:10" s="660" customFormat="1" ht="18" customHeight="1">
      <c r="A5146" s="452">
        <v>5141</v>
      </c>
      <c r="B5146" s="453" t="s">
        <v>9457</v>
      </c>
      <c r="C5146" s="481" t="s">
        <v>9677</v>
      </c>
      <c r="D5146" s="522"/>
      <c r="E5146" s="513" t="s">
        <v>10062</v>
      </c>
      <c r="F5146" s="467" t="s">
        <v>10064</v>
      </c>
      <c r="G5146" s="523" t="s">
        <v>9403</v>
      </c>
      <c r="H5146" s="585" t="s">
        <v>4536</v>
      </c>
      <c r="I5146" s="538">
        <v>8530</v>
      </c>
      <c r="J5146" s="496"/>
    </row>
    <row r="5147" spans="1:10" s="660" customFormat="1" ht="18" customHeight="1">
      <c r="A5147" s="452">
        <v>5142</v>
      </c>
      <c r="B5147" s="453" t="s">
        <v>9457</v>
      </c>
      <c r="C5147" s="481" t="s">
        <v>9677</v>
      </c>
      <c r="D5147" s="461"/>
      <c r="E5147" s="453" t="s">
        <v>9466</v>
      </c>
      <c r="F5147" s="456" t="s">
        <v>10065</v>
      </c>
      <c r="G5147" s="453" t="s">
        <v>4500</v>
      </c>
      <c r="H5147" s="468" t="s">
        <v>9788</v>
      </c>
      <c r="I5147" s="458">
        <v>6500</v>
      </c>
      <c r="J5147" s="459"/>
    </row>
    <row r="5148" spans="1:10" s="660" customFormat="1" ht="18" customHeight="1">
      <c r="A5148" s="452">
        <v>5143</v>
      </c>
      <c r="B5148" s="453" t="s">
        <v>9457</v>
      </c>
      <c r="C5148" s="481" t="s">
        <v>9677</v>
      </c>
      <c r="D5148" s="454"/>
      <c r="E5148" s="453" t="s">
        <v>9466</v>
      </c>
      <c r="F5148" s="456" t="s">
        <v>9756</v>
      </c>
      <c r="G5148" s="453" t="s">
        <v>9403</v>
      </c>
      <c r="H5148" s="468" t="s">
        <v>9788</v>
      </c>
      <c r="I5148" s="458">
        <v>9000</v>
      </c>
      <c r="J5148" s="459"/>
    </row>
    <row r="5149" spans="1:10" s="660" customFormat="1" ht="18" customHeight="1">
      <c r="A5149" s="452">
        <v>5144</v>
      </c>
      <c r="B5149" s="453" t="s">
        <v>9457</v>
      </c>
      <c r="C5149" s="481" t="s">
        <v>9677</v>
      </c>
      <c r="D5149" s="584"/>
      <c r="E5149" s="453" t="s">
        <v>9466</v>
      </c>
      <c r="F5149" s="462" t="s">
        <v>10066</v>
      </c>
      <c r="G5149" s="453" t="s">
        <v>9403</v>
      </c>
      <c r="H5149" s="468" t="s">
        <v>9788</v>
      </c>
      <c r="I5149" s="458">
        <v>9000</v>
      </c>
      <c r="J5149" s="459"/>
    </row>
    <row r="5150" spans="1:10" s="460" customFormat="1" ht="18" customHeight="1">
      <c r="A5150" s="452">
        <v>5145</v>
      </c>
      <c r="B5150" s="453" t="s">
        <v>9457</v>
      </c>
      <c r="C5150" s="481" t="s">
        <v>9677</v>
      </c>
      <c r="D5150" s="461"/>
      <c r="E5150" s="453" t="s">
        <v>9466</v>
      </c>
      <c r="F5150" s="456" t="s">
        <v>10067</v>
      </c>
      <c r="G5150" s="453" t="s">
        <v>4500</v>
      </c>
      <c r="H5150" s="468" t="s">
        <v>9788</v>
      </c>
      <c r="I5150" s="458">
        <v>7000</v>
      </c>
      <c r="J5150" s="459"/>
    </row>
    <row r="5151" spans="1:10" s="460" customFormat="1" ht="18" customHeight="1">
      <c r="A5151" s="452">
        <v>5146</v>
      </c>
      <c r="B5151" s="453" t="s">
        <v>1391</v>
      </c>
      <c r="C5151" s="481" t="s">
        <v>1418</v>
      </c>
      <c r="D5151" s="651" t="s">
        <v>10068</v>
      </c>
      <c r="E5151" s="481" t="s">
        <v>416</v>
      </c>
      <c r="F5151" s="456" t="s">
        <v>10069</v>
      </c>
      <c r="G5151" s="481" t="s">
        <v>4500</v>
      </c>
      <c r="H5151" s="468" t="s">
        <v>4466</v>
      </c>
      <c r="I5151" s="573">
        <v>7300</v>
      </c>
      <c r="J5151" s="496"/>
    </row>
    <row r="5152" spans="1:10" s="460" customFormat="1" ht="18" customHeight="1">
      <c r="A5152" s="452">
        <v>5147</v>
      </c>
      <c r="B5152" s="453" t="s">
        <v>1391</v>
      </c>
      <c r="C5152" s="481" t="s">
        <v>1418</v>
      </c>
      <c r="D5152" s="651" t="s">
        <v>10070</v>
      </c>
      <c r="E5152" s="481" t="s">
        <v>416</v>
      </c>
      <c r="F5152" s="456" t="s">
        <v>10071</v>
      </c>
      <c r="G5152" s="481" t="s">
        <v>4500</v>
      </c>
      <c r="H5152" s="468" t="s">
        <v>4466</v>
      </c>
      <c r="I5152" s="573">
        <v>8500</v>
      </c>
      <c r="J5152" s="496"/>
    </row>
    <row r="5153" spans="1:10" s="460" customFormat="1" ht="18" customHeight="1">
      <c r="A5153" s="452">
        <v>5148</v>
      </c>
      <c r="B5153" s="497" t="s">
        <v>1391</v>
      </c>
      <c r="C5153" s="481" t="s">
        <v>1418</v>
      </c>
      <c r="D5153" s="570" t="s">
        <v>10072</v>
      </c>
      <c r="E5153" s="571" t="s">
        <v>9443</v>
      </c>
      <c r="F5153" s="509" t="s">
        <v>10073</v>
      </c>
      <c r="G5153" s="571"/>
      <c r="H5153" s="502" t="s">
        <v>9480</v>
      </c>
      <c r="I5153" s="503">
        <v>8100</v>
      </c>
      <c r="J5153" s="504" t="s">
        <v>10074</v>
      </c>
    </row>
    <row r="5154" spans="1:10" s="660" customFormat="1" ht="18" customHeight="1">
      <c r="A5154" s="452">
        <v>5149</v>
      </c>
      <c r="B5154" s="497" t="s">
        <v>1391</v>
      </c>
      <c r="C5154" s="481" t="s">
        <v>1418</v>
      </c>
      <c r="D5154" s="671" t="s">
        <v>10075</v>
      </c>
      <c r="E5154" s="571" t="s">
        <v>9991</v>
      </c>
      <c r="F5154" s="509" t="s">
        <v>10076</v>
      </c>
      <c r="G5154" s="452" t="s">
        <v>4500</v>
      </c>
      <c r="H5154" s="502" t="s">
        <v>9480</v>
      </c>
      <c r="I5154" s="503">
        <v>4800</v>
      </c>
      <c r="J5154" s="572" t="s">
        <v>10077</v>
      </c>
    </row>
    <row r="5155" spans="1:10" s="660" customFormat="1" ht="18" customHeight="1">
      <c r="A5155" s="452">
        <v>5150</v>
      </c>
      <c r="B5155" s="497" t="s">
        <v>1391</v>
      </c>
      <c r="C5155" s="481" t="s">
        <v>1418</v>
      </c>
      <c r="D5155" s="671" t="s">
        <v>10075</v>
      </c>
      <c r="E5155" s="571" t="s">
        <v>9828</v>
      </c>
      <c r="F5155" s="509" t="s">
        <v>10076</v>
      </c>
      <c r="G5155" s="452" t="s">
        <v>4500</v>
      </c>
      <c r="H5155" s="502" t="s">
        <v>9480</v>
      </c>
      <c r="I5155" s="503">
        <v>6500</v>
      </c>
      <c r="J5155" s="572" t="s">
        <v>10078</v>
      </c>
    </row>
    <row r="5156" spans="1:10" s="660" customFormat="1" ht="18" customHeight="1">
      <c r="A5156" s="452">
        <v>5151</v>
      </c>
      <c r="B5156" s="497" t="s">
        <v>1391</v>
      </c>
      <c r="C5156" s="481" t="s">
        <v>1418</v>
      </c>
      <c r="D5156" s="570" t="s">
        <v>10079</v>
      </c>
      <c r="E5156" s="571" t="s">
        <v>10080</v>
      </c>
      <c r="F5156" s="509" t="s">
        <v>10081</v>
      </c>
      <c r="G5156" s="452" t="s">
        <v>4500</v>
      </c>
      <c r="H5156" s="502" t="s">
        <v>9480</v>
      </c>
      <c r="I5156" s="503">
        <v>9500</v>
      </c>
      <c r="J5156" s="572" t="s">
        <v>10082</v>
      </c>
    </row>
    <row r="5157" spans="1:10" s="460" customFormat="1" ht="18" customHeight="1">
      <c r="A5157" s="452">
        <v>5152</v>
      </c>
      <c r="B5157" s="497" t="s">
        <v>1391</v>
      </c>
      <c r="C5157" s="481" t="s">
        <v>1418</v>
      </c>
      <c r="D5157" s="570" t="s">
        <v>10083</v>
      </c>
      <c r="E5157" s="571" t="s">
        <v>10080</v>
      </c>
      <c r="F5157" s="509" t="s">
        <v>9146</v>
      </c>
      <c r="G5157" s="452" t="s">
        <v>4500</v>
      </c>
      <c r="H5157" s="502" t="s">
        <v>9480</v>
      </c>
      <c r="I5157" s="503">
        <v>10000</v>
      </c>
      <c r="J5157" s="572" t="s">
        <v>10082</v>
      </c>
    </row>
    <row r="5158" spans="1:10" s="460" customFormat="1" ht="18" customHeight="1">
      <c r="A5158" s="452">
        <v>5153</v>
      </c>
      <c r="B5158" s="497" t="s">
        <v>1391</v>
      </c>
      <c r="C5158" s="481" t="s">
        <v>1418</v>
      </c>
      <c r="D5158" s="570" t="s">
        <v>10084</v>
      </c>
      <c r="E5158" s="571" t="s">
        <v>9443</v>
      </c>
      <c r="F5158" s="509" t="s">
        <v>10085</v>
      </c>
      <c r="G5158" s="452" t="s">
        <v>4500</v>
      </c>
      <c r="H5158" s="502" t="s">
        <v>9480</v>
      </c>
      <c r="I5158" s="503">
        <v>5400</v>
      </c>
      <c r="J5158" s="673" t="s">
        <v>8987</v>
      </c>
    </row>
    <row r="5159" spans="1:10" s="460" customFormat="1" ht="18" customHeight="1">
      <c r="A5159" s="452">
        <v>5154</v>
      </c>
      <c r="B5159" s="497" t="s">
        <v>1391</v>
      </c>
      <c r="C5159" s="481" t="s">
        <v>1418</v>
      </c>
      <c r="D5159" s="570" t="s">
        <v>10086</v>
      </c>
      <c r="E5159" s="571" t="s">
        <v>9443</v>
      </c>
      <c r="F5159" s="509" t="s">
        <v>10087</v>
      </c>
      <c r="G5159" s="452" t="s">
        <v>4500</v>
      </c>
      <c r="H5159" s="502" t="s">
        <v>9480</v>
      </c>
      <c r="I5159" s="503">
        <v>7900</v>
      </c>
      <c r="J5159" s="572" t="s">
        <v>9488</v>
      </c>
    </row>
    <row r="5160" spans="1:10" s="660" customFormat="1" ht="18" customHeight="1">
      <c r="A5160" s="452">
        <v>5155</v>
      </c>
      <c r="B5160" s="497" t="s">
        <v>1391</v>
      </c>
      <c r="C5160" s="481" t="s">
        <v>1418</v>
      </c>
      <c r="D5160" s="570" t="s">
        <v>10088</v>
      </c>
      <c r="E5160" s="571" t="s">
        <v>10080</v>
      </c>
      <c r="F5160" s="509" t="s">
        <v>10089</v>
      </c>
      <c r="G5160" s="452" t="s">
        <v>4500</v>
      </c>
      <c r="H5160" s="502" t="s">
        <v>9480</v>
      </c>
      <c r="I5160" s="503">
        <v>8400</v>
      </c>
      <c r="J5160" s="572" t="s">
        <v>9488</v>
      </c>
    </row>
    <row r="5161" spans="1:10" s="660" customFormat="1" ht="18" customHeight="1">
      <c r="A5161" s="452">
        <v>5156</v>
      </c>
      <c r="B5161" s="497" t="s">
        <v>1391</v>
      </c>
      <c r="C5161" s="481" t="s">
        <v>1418</v>
      </c>
      <c r="D5161" s="570" t="s">
        <v>10090</v>
      </c>
      <c r="E5161" s="571" t="s">
        <v>9443</v>
      </c>
      <c r="F5161" s="509" t="s">
        <v>10091</v>
      </c>
      <c r="G5161" s="452" t="s">
        <v>4500</v>
      </c>
      <c r="H5161" s="502" t="s">
        <v>9480</v>
      </c>
      <c r="I5161" s="503">
        <v>5300</v>
      </c>
      <c r="J5161" s="572" t="s">
        <v>8987</v>
      </c>
    </row>
    <row r="5162" spans="1:10" s="660" customFormat="1" ht="18" customHeight="1">
      <c r="A5162" s="452">
        <v>5157</v>
      </c>
      <c r="B5162" s="497" t="s">
        <v>1391</v>
      </c>
      <c r="C5162" s="481" t="s">
        <v>1418</v>
      </c>
      <c r="D5162" s="570" t="s">
        <v>10092</v>
      </c>
      <c r="E5162" s="571" t="s">
        <v>9443</v>
      </c>
      <c r="F5162" s="509" t="s">
        <v>10093</v>
      </c>
      <c r="G5162" s="452" t="s">
        <v>4500</v>
      </c>
      <c r="H5162" s="502" t="s">
        <v>9480</v>
      </c>
      <c r="I5162" s="503">
        <v>7500</v>
      </c>
      <c r="J5162" s="572" t="s">
        <v>10094</v>
      </c>
    </row>
    <row r="5163" spans="1:10" s="660" customFormat="1" ht="18" customHeight="1">
      <c r="A5163" s="452">
        <v>5158</v>
      </c>
      <c r="B5163" s="497" t="s">
        <v>1391</v>
      </c>
      <c r="C5163" s="481" t="s">
        <v>1418</v>
      </c>
      <c r="D5163" s="570" t="s">
        <v>10095</v>
      </c>
      <c r="E5163" s="571" t="s">
        <v>9440</v>
      </c>
      <c r="F5163" s="509" t="s">
        <v>10096</v>
      </c>
      <c r="G5163" s="452" t="s">
        <v>4500</v>
      </c>
      <c r="H5163" s="502" t="s">
        <v>9480</v>
      </c>
      <c r="I5163" s="503">
        <v>9800</v>
      </c>
      <c r="J5163" s="572" t="s">
        <v>9048</v>
      </c>
    </row>
    <row r="5164" spans="1:10" s="660" customFormat="1" ht="18" customHeight="1">
      <c r="A5164" s="452">
        <v>5159</v>
      </c>
      <c r="B5164" s="497" t="s">
        <v>1391</v>
      </c>
      <c r="C5164" s="481" t="s">
        <v>1418</v>
      </c>
      <c r="D5164" s="570" t="s">
        <v>10097</v>
      </c>
      <c r="E5164" s="571" t="s">
        <v>9440</v>
      </c>
      <c r="F5164" s="509" t="s">
        <v>9144</v>
      </c>
      <c r="G5164" s="452" t="s">
        <v>4500</v>
      </c>
      <c r="H5164" s="502" t="s">
        <v>9480</v>
      </c>
      <c r="I5164" s="503">
        <v>9300</v>
      </c>
      <c r="J5164" s="572" t="s">
        <v>9048</v>
      </c>
    </row>
    <row r="5165" spans="1:10" s="660" customFormat="1" ht="18" customHeight="1">
      <c r="A5165" s="452">
        <v>5160</v>
      </c>
      <c r="B5165" s="453" t="s">
        <v>9457</v>
      </c>
      <c r="C5165" s="481" t="s">
        <v>9677</v>
      </c>
      <c r="D5165" s="461" t="s">
        <v>10098</v>
      </c>
      <c r="E5165" s="453" t="s">
        <v>416</v>
      </c>
      <c r="F5165" s="462" t="s">
        <v>10099</v>
      </c>
      <c r="G5165" s="453" t="s">
        <v>9403</v>
      </c>
      <c r="H5165" s="468" t="s">
        <v>10033</v>
      </c>
      <c r="I5165" s="469"/>
      <c r="J5165" s="478" t="s">
        <v>4485</v>
      </c>
    </row>
    <row r="5166" spans="1:10" s="660" customFormat="1" ht="18" customHeight="1">
      <c r="A5166" s="452">
        <v>5161</v>
      </c>
      <c r="B5166" s="453" t="s">
        <v>1391</v>
      </c>
      <c r="C5166" s="481" t="s">
        <v>1418</v>
      </c>
      <c r="D5166" s="494" t="s">
        <v>10100</v>
      </c>
      <c r="E5166" s="481" t="s">
        <v>7187</v>
      </c>
      <c r="F5166" s="456" t="s">
        <v>10101</v>
      </c>
      <c r="G5166" s="481" t="s">
        <v>4500</v>
      </c>
      <c r="H5166" s="591" t="s">
        <v>4466</v>
      </c>
      <c r="I5166" s="495">
        <v>4900</v>
      </c>
      <c r="J5166" s="545" t="s">
        <v>10102</v>
      </c>
    </row>
    <row r="5167" spans="1:10" s="660" customFormat="1" ht="18" customHeight="1">
      <c r="A5167" s="452">
        <v>5162</v>
      </c>
      <c r="B5167" s="453" t="s">
        <v>1391</v>
      </c>
      <c r="C5167" s="481" t="s">
        <v>1418</v>
      </c>
      <c r="D5167" s="494" t="s">
        <v>10103</v>
      </c>
      <c r="E5167" s="481" t="s">
        <v>1423</v>
      </c>
      <c r="F5167" s="456" t="s">
        <v>10104</v>
      </c>
      <c r="G5167" s="481" t="s">
        <v>4500</v>
      </c>
      <c r="H5167" s="591" t="s">
        <v>4466</v>
      </c>
      <c r="I5167" s="495">
        <v>8700</v>
      </c>
      <c r="J5167" s="545" t="s">
        <v>10105</v>
      </c>
    </row>
    <row r="5168" spans="1:10" s="660" customFormat="1" ht="18" customHeight="1" thickBot="1">
      <c r="A5168" s="452">
        <v>5163</v>
      </c>
      <c r="B5168" s="453" t="s">
        <v>1391</v>
      </c>
      <c r="C5168" s="481" t="s">
        <v>1418</v>
      </c>
      <c r="D5168" s="494" t="s">
        <v>10106</v>
      </c>
      <c r="E5168" s="481" t="s">
        <v>658</v>
      </c>
      <c r="F5168" s="456" t="s">
        <v>10107</v>
      </c>
      <c r="G5168" s="481" t="s">
        <v>4500</v>
      </c>
      <c r="H5168" s="591" t="s">
        <v>4466</v>
      </c>
      <c r="I5168" s="495">
        <v>6400</v>
      </c>
      <c r="J5168" s="545" t="s">
        <v>10108</v>
      </c>
    </row>
    <row r="5169" spans="1:10" s="660" customFormat="1" ht="18" customHeight="1" thickTop="1">
      <c r="A5169" s="452">
        <v>5164</v>
      </c>
      <c r="B5169" s="681" t="s">
        <v>9457</v>
      </c>
      <c r="C5169" s="682" t="s">
        <v>9677</v>
      </c>
      <c r="D5169" s="683" t="s">
        <v>16272</v>
      </c>
      <c r="E5169" s="684" t="s">
        <v>9443</v>
      </c>
      <c r="F5169" s="685" t="s">
        <v>10109</v>
      </c>
      <c r="G5169" s="684" t="s">
        <v>9403</v>
      </c>
      <c r="H5169" s="683" t="s">
        <v>4618</v>
      </c>
      <c r="I5169" s="686">
        <v>6200</v>
      </c>
      <c r="J5169" s="687"/>
    </row>
    <row r="5170" spans="1:10" s="660" customFormat="1" ht="18" customHeight="1">
      <c r="A5170" s="452">
        <v>5165</v>
      </c>
      <c r="B5170" s="452" t="s">
        <v>9457</v>
      </c>
      <c r="C5170" s="453" t="s">
        <v>9677</v>
      </c>
      <c r="D5170" s="522" t="s">
        <v>16273</v>
      </c>
      <c r="E5170" s="523" t="s">
        <v>9443</v>
      </c>
      <c r="F5170" s="512" t="s">
        <v>10110</v>
      </c>
      <c r="G5170" s="523" t="s">
        <v>9403</v>
      </c>
      <c r="H5170" s="522" t="s">
        <v>4618</v>
      </c>
      <c r="I5170" s="524">
        <v>6600</v>
      </c>
      <c r="J5170" s="525"/>
    </row>
    <row r="5171" spans="1:10" s="660" customFormat="1" ht="18" customHeight="1">
      <c r="A5171" s="452">
        <v>5166</v>
      </c>
      <c r="B5171" s="452" t="s">
        <v>9457</v>
      </c>
      <c r="C5171" s="453" t="s">
        <v>9677</v>
      </c>
      <c r="D5171" s="522" t="s">
        <v>16274</v>
      </c>
      <c r="E5171" s="523" t="s">
        <v>9989</v>
      </c>
      <c r="F5171" s="512" t="s">
        <v>10111</v>
      </c>
      <c r="G5171" s="523" t="s">
        <v>9403</v>
      </c>
      <c r="H5171" s="522" t="s">
        <v>4618</v>
      </c>
      <c r="I5171" s="524">
        <v>5400</v>
      </c>
      <c r="J5171" s="578"/>
    </row>
    <row r="5172" spans="1:10" s="460" customFormat="1" ht="18" customHeight="1">
      <c r="A5172" s="452">
        <v>5167</v>
      </c>
      <c r="B5172" s="452" t="s">
        <v>9457</v>
      </c>
      <c r="C5172" s="453" t="s">
        <v>9677</v>
      </c>
      <c r="D5172" s="522" t="s">
        <v>16275</v>
      </c>
      <c r="E5172" s="523" t="s">
        <v>9989</v>
      </c>
      <c r="F5172" s="512" t="s">
        <v>10112</v>
      </c>
      <c r="G5172" s="523" t="s">
        <v>9403</v>
      </c>
      <c r="H5172" s="522" t="s">
        <v>4618</v>
      </c>
      <c r="I5172" s="524">
        <v>5580</v>
      </c>
      <c r="J5172" s="525"/>
    </row>
    <row r="5173" spans="1:10" s="460" customFormat="1" ht="18" customHeight="1">
      <c r="A5173" s="452">
        <v>5168</v>
      </c>
      <c r="B5173" s="452" t="s">
        <v>9457</v>
      </c>
      <c r="C5173" s="453" t="s">
        <v>9677</v>
      </c>
      <c r="D5173" s="522" t="s">
        <v>16276</v>
      </c>
      <c r="E5173" s="523" t="s">
        <v>9443</v>
      </c>
      <c r="F5173" s="512" t="s">
        <v>10113</v>
      </c>
      <c r="G5173" s="523" t="s">
        <v>9403</v>
      </c>
      <c r="H5173" s="522" t="s">
        <v>4618</v>
      </c>
      <c r="I5173" s="524">
        <v>7700</v>
      </c>
      <c r="J5173" s="525"/>
    </row>
    <row r="5174" spans="1:10" s="460" customFormat="1" ht="18" customHeight="1">
      <c r="A5174" s="452">
        <v>5169</v>
      </c>
      <c r="B5174" s="452" t="s">
        <v>9457</v>
      </c>
      <c r="C5174" s="452" t="s">
        <v>9677</v>
      </c>
      <c r="D5174" s="522" t="s">
        <v>10114</v>
      </c>
      <c r="E5174" s="523" t="s">
        <v>9989</v>
      </c>
      <c r="F5174" s="512" t="s">
        <v>10115</v>
      </c>
      <c r="G5174" s="523" t="s">
        <v>9403</v>
      </c>
      <c r="H5174" s="522" t="s">
        <v>4618</v>
      </c>
      <c r="I5174" s="524">
        <v>6930</v>
      </c>
      <c r="J5174" s="525"/>
    </row>
    <row r="5175" spans="1:10" s="660" customFormat="1" ht="18" customHeight="1">
      <c r="A5175" s="452">
        <v>5170</v>
      </c>
      <c r="B5175" s="452" t="s">
        <v>9457</v>
      </c>
      <c r="C5175" s="452" t="s">
        <v>9677</v>
      </c>
      <c r="D5175" s="522" t="s">
        <v>10116</v>
      </c>
      <c r="E5175" s="523" t="s">
        <v>9800</v>
      </c>
      <c r="F5175" s="512" t="s">
        <v>10117</v>
      </c>
      <c r="G5175" s="523" t="s">
        <v>9403</v>
      </c>
      <c r="H5175" s="522" t="s">
        <v>4618</v>
      </c>
      <c r="I5175" s="524">
        <v>11480</v>
      </c>
      <c r="J5175" s="525"/>
    </row>
    <row r="5176" spans="1:10" s="460" customFormat="1" ht="18" customHeight="1">
      <c r="A5176" s="452">
        <v>5171</v>
      </c>
      <c r="B5176" s="452" t="s">
        <v>9457</v>
      </c>
      <c r="C5176" s="452" t="s">
        <v>9677</v>
      </c>
      <c r="D5176" s="522" t="s">
        <v>10118</v>
      </c>
      <c r="E5176" s="523" t="s">
        <v>9989</v>
      </c>
      <c r="F5176" s="512" t="s">
        <v>10119</v>
      </c>
      <c r="G5176" s="523" t="s">
        <v>9403</v>
      </c>
      <c r="H5176" s="522" t="s">
        <v>4618</v>
      </c>
      <c r="I5176" s="524">
        <v>4860</v>
      </c>
      <c r="J5176" s="578"/>
    </row>
    <row r="5177" spans="1:10" s="460" customFormat="1" ht="18" customHeight="1">
      <c r="A5177" s="452">
        <v>5172</v>
      </c>
      <c r="B5177" s="452" t="s">
        <v>9457</v>
      </c>
      <c r="C5177" s="453" t="s">
        <v>9677</v>
      </c>
      <c r="D5177" s="522" t="s">
        <v>16277</v>
      </c>
      <c r="E5177" s="523" t="s">
        <v>9989</v>
      </c>
      <c r="F5177" s="512" t="s">
        <v>10120</v>
      </c>
      <c r="G5177" s="523" t="s">
        <v>9403</v>
      </c>
      <c r="H5177" s="522" t="s">
        <v>4618</v>
      </c>
      <c r="I5177" s="524">
        <v>4860</v>
      </c>
      <c r="J5177" s="525"/>
    </row>
    <row r="5178" spans="1:10" s="460" customFormat="1" ht="18" customHeight="1">
      <c r="A5178" s="452">
        <v>5173</v>
      </c>
      <c r="B5178" s="453" t="s">
        <v>9457</v>
      </c>
      <c r="C5178" s="453" t="s">
        <v>9677</v>
      </c>
      <c r="D5178" s="522" t="s">
        <v>10121</v>
      </c>
      <c r="E5178" s="523" t="s">
        <v>9800</v>
      </c>
      <c r="F5178" s="512" t="s">
        <v>10122</v>
      </c>
      <c r="G5178" s="523" t="s">
        <v>9403</v>
      </c>
      <c r="H5178" s="522" t="s">
        <v>4618</v>
      </c>
      <c r="I5178" s="524">
        <v>11200</v>
      </c>
      <c r="J5178" s="579"/>
    </row>
    <row r="5179" spans="1:10" s="460" customFormat="1" ht="18" customHeight="1">
      <c r="A5179" s="452">
        <v>5174</v>
      </c>
      <c r="B5179" s="452" t="s">
        <v>9457</v>
      </c>
      <c r="C5179" s="455" t="s">
        <v>9677</v>
      </c>
      <c r="D5179" s="522" t="s">
        <v>10123</v>
      </c>
      <c r="E5179" s="523" t="s">
        <v>9800</v>
      </c>
      <c r="F5179" s="512" t="s">
        <v>10124</v>
      </c>
      <c r="G5179" s="523" t="s">
        <v>9403</v>
      </c>
      <c r="H5179" s="522" t="s">
        <v>4618</v>
      </c>
      <c r="I5179" s="524">
        <v>10500</v>
      </c>
      <c r="J5179" s="632"/>
    </row>
    <row r="5180" spans="1:10" s="460" customFormat="1" ht="18" customHeight="1">
      <c r="A5180" s="452">
        <v>5175</v>
      </c>
      <c r="B5180" s="452" t="s">
        <v>9457</v>
      </c>
      <c r="C5180" s="453" t="s">
        <v>9677</v>
      </c>
      <c r="D5180" s="522" t="s">
        <v>10125</v>
      </c>
      <c r="E5180" s="523" t="s">
        <v>9828</v>
      </c>
      <c r="F5180" s="512" t="s">
        <v>9884</v>
      </c>
      <c r="G5180" s="523" t="s">
        <v>9403</v>
      </c>
      <c r="H5180" s="522" t="s">
        <v>4618</v>
      </c>
      <c r="I5180" s="524">
        <v>5670</v>
      </c>
      <c r="J5180" s="525"/>
    </row>
    <row r="5181" spans="1:10" s="460" customFormat="1" ht="18" customHeight="1">
      <c r="A5181" s="452">
        <v>5176</v>
      </c>
      <c r="B5181" s="452" t="s">
        <v>9457</v>
      </c>
      <c r="C5181" s="453" t="s">
        <v>9677</v>
      </c>
      <c r="D5181" s="522" t="s">
        <v>10126</v>
      </c>
      <c r="E5181" s="523" t="s">
        <v>9443</v>
      </c>
      <c r="F5181" s="512" t="s">
        <v>10127</v>
      </c>
      <c r="G5181" s="523" t="s">
        <v>9403</v>
      </c>
      <c r="H5181" s="522" t="s">
        <v>4618</v>
      </c>
      <c r="I5181" s="524">
        <v>7700</v>
      </c>
      <c r="J5181" s="525"/>
    </row>
    <row r="5182" spans="1:10" s="460" customFormat="1" ht="18" customHeight="1">
      <c r="A5182" s="452">
        <v>5177</v>
      </c>
      <c r="B5182" s="452" t="s">
        <v>9457</v>
      </c>
      <c r="C5182" s="453" t="s">
        <v>9677</v>
      </c>
      <c r="D5182" s="522" t="s">
        <v>16278</v>
      </c>
      <c r="E5182" s="523" t="s">
        <v>9443</v>
      </c>
      <c r="F5182" s="512" t="s">
        <v>10128</v>
      </c>
      <c r="G5182" s="523" t="s">
        <v>9403</v>
      </c>
      <c r="H5182" s="522" t="s">
        <v>4618</v>
      </c>
      <c r="I5182" s="524">
        <v>7900</v>
      </c>
      <c r="J5182" s="525"/>
    </row>
    <row r="5183" spans="1:10" s="460" customFormat="1" ht="18" customHeight="1">
      <c r="A5183" s="452">
        <v>5178</v>
      </c>
      <c r="B5183" s="452" t="s">
        <v>9457</v>
      </c>
      <c r="C5183" s="453" t="s">
        <v>9677</v>
      </c>
      <c r="D5183" s="522" t="s">
        <v>10129</v>
      </c>
      <c r="E5183" s="523" t="s">
        <v>9443</v>
      </c>
      <c r="F5183" s="512" t="s">
        <v>10130</v>
      </c>
      <c r="G5183" s="523" t="s">
        <v>9403</v>
      </c>
      <c r="H5183" s="522" t="s">
        <v>4618</v>
      </c>
      <c r="I5183" s="524">
        <v>7900</v>
      </c>
      <c r="J5183" s="688"/>
    </row>
    <row r="5184" spans="1:10" s="460" customFormat="1" ht="18" customHeight="1">
      <c r="A5184" s="452">
        <v>5179</v>
      </c>
      <c r="B5184" s="452" t="s">
        <v>9457</v>
      </c>
      <c r="C5184" s="453" t="s">
        <v>9677</v>
      </c>
      <c r="D5184" s="522" t="s">
        <v>10131</v>
      </c>
      <c r="E5184" s="523" t="s">
        <v>9443</v>
      </c>
      <c r="F5184" s="512" t="s">
        <v>10132</v>
      </c>
      <c r="G5184" s="523" t="s">
        <v>9403</v>
      </c>
      <c r="H5184" s="522" t="s">
        <v>4618</v>
      </c>
      <c r="I5184" s="524">
        <v>9900</v>
      </c>
      <c r="J5184" s="578"/>
    </row>
    <row r="5185" spans="1:10" s="460" customFormat="1" ht="18" customHeight="1">
      <c r="A5185" s="452">
        <v>5180</v>
      </c>
      <c r="B5185" s="452" t="s">
        <v>9457</v>
      </c>
      <c r="C5185" s="453" t="s">
        <v>9677</v>
      </c>
      <c r="D5185" s="522" t="s">
        <v>10133</v>
      </c>
      <c r="E5185" s="523" t="s">
        <v>9443</v>
      </c>
      <c r="F5185" s="512" t="s">
        <v>10134</v>
      </c>
      <c r="G5185" s="523" t="s">
        <v>9403</v>
      </c>
      <c r="H5185" s="522" t="s">
        <v>4618</v>
      </c>
      <c r="I5185" s="524">
        <v>9900</v>
      </c>
      <c r="J5185" s="578"/>
    </row>
    <row r="5186" spans="1:10" s="460" customFormat="1" ht="18" customHeight="1">
      <c r="A5186" s="452">
        <v>5181</v>
      </c>
      <c r="B5186" s="452" t="s">
        <v>9457</v>
      </c>
      <c r="C5186" s="453" t="s">
        <v>9677</v>
      </c>
      <c r="D5186" s="522" t="s">
        <v>10135</v>
      </c>
      <c r="E5186" s="523" t="s">
        <v>9440</v>
      </c>
      <c r="F5186" s="512" t="s">
        <v>10136</v>
      </c>
      <c r="G5186" s="523" t="s">
        <v>9403</v>
      </c>
      <c r="H5186" s="522" t="s">
        <v>4618</v>
      </c>
      <c r="I5186" s="524">
        <v>10200</v>
      </c>
      <c r="J5186" s="578"/>
    </row>
    <row r="5187" spans="1:10" s="460" customFormat="1" ht="18" customHeight="1">
      <c r="A5187" s="452">
        <v>5182</v>
      </c>
      <c r="B5187" s="452" t="s">
        <v>9457</v>
      </c>
      <c r="C5187" s="453" t="s">
        <v>9677</v>
      </c>
      <c r="D5187" s="522" t="s">
        <v>16279</v>
      </c>
      <c r="E5187" s="523" t="s">
        <v>9443</v>
      </c>
      <c r="F5187" s="512" t="s">
        <v>10137</v>
      </c>
      <c r="G5187" s="523" t="s">
        <v>9403</v>
      </c>
      <c r="H5187" s="522" t="s">
        <v>4618</v>
      </c>
      <c r="I5187" s="524">
        <v>8600</v>
      </c>
      <c r="J5187" s="578"/>
    </row>
    <row r="5188" spans="1:10" s="460" customFormat="1" ht="18" customHeight="1">
      <c r="A5188" s="452">
        <v>5183</v>
      </c>
      <c r="B5188" s="452" t="s">
        <v>9457</v>
      </c>
      <c r="C5188" s="453" t="s">
        <v>9677</v>
      </c>
      <c r="D5188" s="522" t="s">
        <v>10138</v>
      </c>
      <c r="E5188" s="523" t="s">
        <v>9443</v>
      </c>
      <c r="F5188" s="512" t="s">
        <v>10139</v>
      </c>
      <c r="G5188" s="523" t="s">
        <v>9403</v>
      </c>
      <c r="H5188" s="522" t="s">
        <v>4618</v>
      </c>
      <c r="I5188" s="524">
        <v>4900</v>
      </c>
      <c r="J5188" s="578"/>
    </row>
    <row r="5189" spans="1:10" s="460" customFormat="1" ht="18" customHeight="1">
      <c r="A5189" s="452">
        <v>5184</v>
      </c>
      <c r="B5189" s="453" t="s">
        <v>9457</v>
      </c>
      <c r="C5189" s="477" t="s">
        <v>9677</v>
      </c>
      <c r="D5189" s="522" t="s">
        <v>10140</v>
      </c>
      <c r="E5189" s="523" t="s">
        <v>9443</v>
      </c>
      <c r="F5189" s="512" t="s">
        <v>10141</v>
      </c>
      <c r="G5189" s="523" t="s">
        <v>9403</v>
      </c>
      <c r="H5189" s="522" t="s">
        <v>4618</v>
      </c>
      <c r="I5189" s="524">
        <v>5800</v>
      </c>
      <c r="J5189" s="689"/>
    </row>
    <row r="5190" spans="1:10" s="460" customFormat="1" ht="18" customHeight="1">
      <c r="A5190" s="452">
        <v>5185</v>
      </c>
      <c r="B5190" s="453" t="s">
        <v>9457</v>
      </c>
      <c r="C5190" s="452" t="s">
        <v>9677</v>
      </c>
      <c r="D5190" s="522" t="s">
        <v>16280</v>
      </c>
      <c r="E5190" s="523" t="s">
        <v>9443</v>
      </c>
      <c r="F5190" s="512" t="s">
        <v>10142</v>
      </c>
      <c r="G5190" s="523" t="s">
        <v>9403</v>
      </c>
      <c r="H5190" s="522" t="s">
        <v>4618</v>
      </c>
      <c r="I5190" s="524">
        <v>5700</v>
      </c>
      <c r="J5190" s="578"/>
    </row>
    <row r="5191" spans="1:10" s="460" customFormat="1" ht="18" customHeight="1">
      <c r="A5191" s="452">
        <v>5186</v>
      </c>
      <c r="B5191" s="453" t="s">
        <v>9457</v>
      </c>
      <c r="C5191" s="453" t="s">
        <v>9677</v>
      </c>
      <c r="D5191" s="522" t="s">
        <v>10143</v>
      </c>
      <c r="E5191" s="523" t="s">
        <v>9443</v>
      </c>
      <c r="F5191" s="512" t="s">
        <v>10144</v>
      </c>
      <c r="G5191" s="523" t="s">
        <v>9403</v>
      </c>
      <c r="H5191" s="522" t="s">
        <v>4618</v>
      </c>
      <c r="I5191" s="524">
        <v>4900</v>
      </c>
      <c r="J5191" s="525"/>
    </row>
    <row r="5192" spans="1:10" s="460" customFormat="1" ht="18" customHeight="1">
      <c r="A5192" s="452">
        <v>5187</v>
      </c>
      <c r="B5192" s="546" t="s">
        <v>1391</v>
      </c>
      <c r="C5192" s="546" t="s">
        <v>10145</v>
      </c>
      <c r="D5192" s="596" t="s">
        <v>10146</v>
      </c>
      <c r="E5192" s="546" t="s">
        <v>416</v>
      </c>
      <c r="F5192" s="604" t="s">
        <v>10147</v>
      </c>
      <c r="G5192" s="546"/>
      <c r="H5192" s="598" t="s">
        <v>651</v>
      </c>
      <c r="I5192" s="471">
        <v>11820</v>
      </c>
      <c r="J5192" s="472"/>
    </row>
    <row r="5193" spans="1:10" s="460" customFormat="1" ht="18" customHeight="1">
      <c r="A5193" s="452">
        <v>5188</v>
      </c>
      <c r="B5193" s="453" t="s">
        <v>1391</v>
      </c>
      <c r="C5193" s="455" t="s">
        <v>10148</v>
      </c>
      <c r="D5193" s="473" t="s">
        <v>10149</v>
      </c>
      <c r="E5193" s="455" t="s">
        <v>416</v>
      </c>
      <c r="F5193" s="456" t="s">
        <v>10150</v>
      </c>
      <c r="G5193" s="455" t="s">
        <v>4500</v>
      </c>
      <c r="H5193" s="465" t="s">
        <v>4466</v>
      </c>
      <c r="I5193" s="495">
        <v>7880</v>
      </c>
      <c r="J5193" s="474"/>
    </row>
    <row r="5194" spans="1:10" s="460" customFormat="1" ht="18" customHeight="1">
      <c r="A5194" s="452">
        <v>5189</v>
      </c>
      <c r="B5194" s="453" t="s">
        <v>1391</v>
      </c>
      <c r="C5194" s="452" t="s">
        <v>10148</v>
      </c>
      <c r="D5194" s="466" t="s">
        <v>10151</v>
      </c>
      <c r="E5194" s="452" t="s">
        <v>416</v>
      </c>
      <c r="F5194" s="467" t="s">
        <v>10152</v>
      </c>
      <c r="G5194" s="453" t="s">
        <v>4500</v>
      </c>
      <c r="H5194" s="463" t="s">
        <v>4463</v>
      </c>
      <c r="I5194" s="532">
        <v>4800</v>
      </c>
      <c r="J5194" s="459"/>
    </row>
    <row r="5195" spans="1:10" s="460" customFormat="1" ht="18" customHeight="1">
      <c r="A5195" s="452">
        <v>5190</v>
      </c>
      <c r="B5195" s="453" t="s">
        <v>1391</v>
      </c>
      <c r="C5195" s="453" t="s">
        <v>10148</v>
      </c>
      <c r="D5195" s="461" t="s">
        <v>10151</v>
      </c>
      <c r="E5195" s="453" t="s">
        <v>416</v>
      </c>
      <c r="F5195" s="652" t="s">
        <v>10153</v>
      </c>
      <c r="G5195" s="475" t="s">
        <v>4500</v>
      </c>
      <c r="H5195" s="463" t="s">
        <v>4463</v>
      </c>
      <c r="I5195" s="464">
        <v>4800</v>
      </c>
      <c r="J5195" s="470"/>
    </row>
    <row r="5196" spans="1:10" s="460" customFormat="1" ht="18" customHeight="1">
      <c r="A5196" s="452">
        <v>5191</v>
      </c>
      <c r="B5196" s="453" t="s">
        <v>1391</v>
      </c>
      <c r="C5196" s="452" t="s">
        <v>10148</v>
      </c>
      <c r="D5196" s="466" t="s">
        <v>10154</v>
      </c>
      <c r="E5196" s="452" t="s">
        <v>416</v>
      </c>
      <c r="F5196" s="467" t="s">
        <v>10155</v>
      </c>
      <c r="G5196" s="453" t="s">
        <v>4500</v>
      </c>
      <c r="H5196" s="463" t="s">
        <v>4463</v>
      </c>
      <c r="I5196" s="532">
        <v>6800</v>
      </c>
      <c r="J5196" s="459"/>
    </row>
    <row r="5197" spans="1:10" s="460" customFormat="1" ht="18" customHeight="1">
      <c r="A5197" s="452">
        <v>5192</v>
      </c>
      <c r="B5197" s="453" t="s">
        <v>1391</v>
      </c>
      <c r="C5197" s="453" t="s">
        <v>10148</v>
      </c>
      <c r="D5197" s="466" t="s">
        <v>10156</v>
      </c>
      <c r="E5197" s="452" t="s">
        <v>416</v>
      </c>
      <c r="F5197" s="467" t="s">
        <v>10157</v>
      </c>
      <c r="G5197" s="452" t="s">
        <v>4500</v>
      </c>
      <c r="H5197" s="468" t="s">
        <v>4483</v>
      </c>
      <c r="I5197" s="469">
        <v>5600</v>
      </c>
      <c r="J5197" s="470"/>
    </row>
    <row r="5198" spans="1:10" s="460" customFormat="1" ht="18" customHeight="1">
      <c r="A5198" s="452">
        <v>5193</v>
      </c>
      <c r="B5198" s="453" t="s">
        <v>1391</v>
      </c>
      <c r="C5198" s="452" t="s">
        <v>10148</v>
      </c>
      <c r="D5198" s="466" t="s">
        <v>10158</v>
      </c>
      <c r="E5198" s="452" t="s">
        <v>416</v>
      </c>
      <c r="F5198" s="467" t="s">
        <v>10159</v>
      </c>
      <c r="G5198" s="453" t="s">
        <v>4500</v>
      </c>
      <c r="H5198" s="463" t="s">
        <v>4463</v>
      </c>
      <c r="I5198" s="532">
        <v>10900</v>
      </c>
      <c r="J5198" s="459"/>
    </row>
    <row r="5199" spans="1:10" s="460" customFormat="1" ht="18" customHeight="1">
      <c r="A5199" s="452">
        <v>5194</v>
      </c>
      <c r="B5199" s="453" t="s">
        <v>1391</v>
      </c>
      <c r="C5199" s="453" t="s">
        <v>10148</v>
      </c>
      <c r="D5199" s="454" t="s">
        <v>10160</v>
      </c>
      <c r="E5199" s="455" t="s">
        <v>9466</v>
      </c>
      <c r="F5199" s="456" t="s">
        <v>10161</v>
      </c>
      <c r="G5199" s="453" t="s">
        <v>9403</v>
      </c>
      <c r="H5199" s="457" t="s">
        <v>4441</v>
      </c>
      <c r="I5199" s="458">
        <v>5400</v>
      </c>
      <c r="J5199" s="459" t="s">
        <v>10162</v>
      </c>
    </row>
    <row r="5200" spans="1:10" s="460" customFormat="1" ht="18" customHeight="1">
      <c r="A5200" s="452">
        <v>5195</v>
      </c>
      <c r="B5200" s="453" t="s">
        <v>1391</v>
      </c>
      <c r="C5200" s="453" t="s">
        <v>10148</v>
      </c>
      <c r="D5200" s="454" t="s">
        <v>10163</v>
      </c>
      <c r="E5200" s="455" t="s">
        <v>9466</v>
      </c>
      <c r="F5200" s="456" t="s">
        <v>10164</v>
      </c>
      <c r="G5200" s="453" t="s">
        <v>9403</v>
      </c>
      <c r="H5200" s="457" t="s">
        <v>4441</v>
      </c>
      <c r="I5200" s="458">
        <v>4950</v>
      </c>
      <c r="J5200" s="459" t="s">
        <v>10165</v>
      </c>
    </row>
    <row r="5201" spans="1:10" s="460" customFormat="1" ht="18" customHeight="1">
      <c r="A5201" s="452">
        <v>5196</v>
      </c>
      <c r="B5201" s="453" t="s">
        <v>1391</v>
      </c>
      <c r="C5201" s="453" t="s">
        <v>10148</v>
      </c>
      <c r="D5201" s="454" t="s">
        <v>10166</v>
      </c>
      <c r="E5201" s="455" t="s">
        <v>9466</v>
      </c>
      <c r="F5201" s="456" t="s">
        <v>10167</v>
      </c>
      <c r="G5201" s="453" t="s">
        <v>9403</v>
      </c>
      <c r="H5201" s="457" t="s">
        <v>4441</v>
      </c>
      <c r="I5201" s="458">
        <v>4650</v>
      </c>
      <c r="J5201" s="459" t="s">
        <v>10165</v>
      </c>
    </row>
    <row r="5202" spans="1:10" s="460" customFormat="1" ht="18" customHeight="1">
      <c r="A5202" s="452">
        <v>5197</v>
      </c>
      <c r="B5202" s="453" t="s">
        <v>1391</v>
      </c>
      <c r="C5202" s="453" t="s">
        <v>10148</v>
      </c>
      <c r="D5202" s="461" t="s">
        <v>10168</v>
      </c>
      <c r="E5202" s="453" t="s">
        <v>9466</v>
      </c>
      <c r="F5202" s="462" t="s">
        <v>10169</v>
      </c>
      <c r="G5202" s="453" t="s">
        <v>9403</v>
      </c>
      <c r="H5202" s="457" t="s">
        <v>4441</v>
      </c>
      <c r="I5202" s="469">
        <v>5000</v>
      </c>
      <c r="J5202" s="470" t="s">
        <v>9112</v>
      </c>
    </row>
    <row r="5203" spans="1:10" s="460" customFormat="1" ht="18" customHeight="1">
      <c r="A5203" s="452">
        <v>5198</v>
      </c>
      <c r="B5203" s="453" t="s">
        <v>1391</v>
      </c>
      <c r="C5203" s="453" t="s">
        <v>10148</v>
      </c>
      <c r="D5203" s="461" t="s">
        <v>10170</v>
      </c>
      <c r="E5203" s="453" t="s">
        <v>9443</v>
      </c>
      <c r="F5203" s="462" t="s">
        <v>10171</v>
      </c>
      <c r="G5203" s="453" t="s">
        <v>9403</v>
      </c>
      <c r="H5203" s="457" t="s">
        <v>4441</v>
      </c>
      <c r="I5203" s="469">
        <v>5500</v>
      </c>
      <c r="J5203" s="470" t="s">
        <v>10172</v>
      </c>
    </row>
    <row r="5204" spans="1:10" s="460" customFormat="1" ht="18" customHeight="1">
      <c r="A5204" s="452">
        <v>5199</v>
      </c>
      <c r="B5204" s="453" t="s">
        <v>1391</v>
      </c>
      <c r="C5204" s="453" t="s">
        <v>10148</v>
      </c>
      <c r="D5204" s="461" t="s">
        <v>10173</v>
      </c>
      <c r="E5204" s="453" t="s">
        <v>9443</v>
      </c>
      <c r="F5204" s="462" t="s">
        <v>10174</v>
      </c>
      <c r="G5204" s="453" t="s">
        <v>9403</v>
      </c>
      <c r="H5204" s="457" t="s">
        <v>4441</v>
      </c>
      <c r="I5204" s="469">
        <v>4800</v>
      </c>
      <c r="J5204" s="470" t="s">
        <v>10172</v>
      </c>
    </row>
    <row r="5205" spans="1:10" s="460" customFormat="1" ht="18" customHeight="1">
      <c r="A5205" s="452">
        <v>5200</v>
      </c>
      <c r="B5205" s="497" t="s">
        <v>1391</v>
      </c>
      <c r="C5205" s="497" t="s">
        <v>10145</v>
      </c>
      <c r="D5205" s="570" t="s">
        <v>10175</v>
      </c>
      <c r="E5205" s="571" t="s">
        <v>9443</v>
      </c>
      <c r="F5205" s="509" t="s">
        <v>10176</v>
      </c>
      <c r="G5205" s="452" t="s">
        <v>4500</v>
      </c>
      <c r="H5205" s="502" t="s">
        <v>9480</v>
      </c>
      <c r="I5205" s="503">
        <v>11000</v>
      </c>
      <c r="J5205" s="673" t="s">
        <v>10177</v>
      </c>
    </row>
    <row r="5206" spans="1:10" s="460" customFormat="1" ht="18" customHeight="1">
      <c r="A5206" s="452">
        <v>5201</v>
      </c>
      <c r="B5206" s="497" t="s">
        <v>1391</v>
      </c>
      <c r="C5206" s="497" t="s">
        <v>10145</v>
      </c>
      <c r="D5206" s="570" t="s">
        <v>10178</v>
      </c>
      <c r="E5206" s="571" t="s">
        <v>9437</v>
      </c>
      <c r="F5206" s="509" t="s">
        <v>10179</v>
      </c>
      <c r="G5206" s="452" t="s">
        <v>4500</v>
      </c>
      <c r="H5206" s="502" t="s">
        <v>9480</v>
      </c>
      <c r="I5206" s="503">
        <v>10000</v>
      </c>
      <c r="J5206" s="572" t="s">
        <v>10180</v>
      </c>
    </row>
    <row r="5207" spans="1:10" s="460" customFormat="1" ht="18" customHeight="1">
      <c r="A5207" s="452">
        <v>5202</v>
      </c>
      <c r="B5207" s="497" t="s">
        <v>1391</v>
      </c>
      <c r="C5207" s="497" t="s">
        <v>10145</v>
      </c>
      <c r="D5207" s="570" t="s">
        <v>10181</v>
      </c>
      <c r="E5207" s="571" t="s">
        <v>9437</v>
      </c>
      <c r="F5207" s="509" t="s">
        <v>10182</v>
      </c>
      <c r="G5207" s="452" t="s">
        <v>4500</v>
      </c>
      <c r="H5207" s="502" t="s">
        <v>9480</v>
      </c>
      <c r="I5207" s="503">
        <v>10500</v>
      </c>
      <c r="J5207" s="572" t="s">
        <v>10180</v>
      </c>
    </row>
    <row r="5208" spans="1:10" s="460" customFormat="1" ht="18" customHeight="1">
      <c r="A5208" s="452">
        <v>5203</v>
      </c>
      <c r="B5208" s="497" t="s">
        <v>1391</v>
      </c>
      <c r="C5208" s="497" t="s">
        <v>10145</v>
      </c>
      <c r="D5208" s="570" t="s">
        <v>10183</v>
      </c>
      <c r="E5208" s="571" t="s">
        <v>9443</v>
      </c>
      <c r="F5208" s="509" t="s">
        <v>10184</v>
      </c>
      <c r="G5208" s="452" t="s">
        <v>4500</v>
      </c>
      <c r="H5208" s="502" t="s">
        <v>9480</v>
      </c>
      <c r="I5208" s="503">
        <v>10300</v>
      </c>
      <c r="J5208" s="572" t="s">
        <v>10185</v>
      </c>
    </row>
    <row r="5209" spans="1:10" s="460" customFormat="1" ht="18" customHeight="1">
      <c r="A5209" s="452">
        <v>5204</v>
      </c>
      <c r="B5209" s="497" t="s">
        <v>1391</v>
      </c>
      <c r="C5209" s="497" t="s">
        <v>10145</v>
      </c>
      <c r="D5209" s="570" t="s">
        <v>10186</v>
      </c>
      <c r="E5209" s="571" t="s">
        <v>9443</v>
      </c>
      <c r="F5209" s="509" t="s">
        <v>10187</v>
      </c>
      <c r="G5209" s="452" t="s">
        <v>4500</v>
      </c>
      <c r="H5209" s="502" t="s">
        <v>9480</v>
      </c>
      <c r="I5209" s="503">
        <v>5000</v>
      </c>
      <c r="J5209" s="572" t="s">
        <v>10188</v>
      </c>
    </row>
    <row r="5210" spans="1:10" s="460" customFormat="1" ht="18" customHeight="1">
      <c r="A5210" s="452">
        <v>5205</v>
      </c>
      <c r="B5210" s="453" t="s">
        <v>1391</v>
      </c>
      <c r="C5210" s="452" t="s">
        <v>10148</v>
      </c>
      <c r="D5210" s="466" t="s">
        <v>10189</v>
      </c>
      <c r="E5210" s="452" t="s">
        <v>416</v>
      </c>
      <c r="F5210" s="467" t="s">
        <v>10190</v>
      </c>
      <c r="G5210" s="453" t="s">
        <v>4500</v>
      </c>
      <c r="H5210" s="512" t="s">
        <v>9493</v>
      </c>
      <c r="I5210" s="532">
        <v>5250</v>
      </c>
      <c r="J5210" s="545"/>
    </row>
    <row r="5211" spans="1:10" s="460" customFormat="1" ht="18" customHeight="1">
      <c r="A5211" s="452">
        <v>5206</v>
      </c>
      <c r="B5211" s="497" t="s">
        <v>1391</v>
      </c>
      <c r="C5211" s="452" t="s">
        <v>10148</v>
      </c>
      <c r="D5211" s="508" t="s">
        <v>10191</v>
      </c>
      <c r="E5211" s="571" t="s">
        <v>9443</v>
      </c>
      <c r="F5211" s="615" t="s">
        <v>10192</v>
      </c>
      <c r="G5211" s="507" t="s">
        <v>4500</v>
      </c>
      <c r="H5211" s="616" t="s">
        <v>9480</v>
      </c>
      <c r="I5211" s="617">
        <v>11400</v>
      </c>
      <c r="J5211" s="545"/>
    </row>
    <row r="5212" spans="1:10" s="460" customFormat="1" ht="18" customHeight="1">
      <c r="A5212" s="452">
        <v>5207</v>
      </c>
      <c r="B5212" s="453" t="s">
        <v>9457</v>
      </c>
      <c r="C5212" s="453" t="s">
        <v>10145</v>
      </c>
      <c r="D5212" s="522" t="s">
        <v>10193</v>
      </c>
      <c r="E5212" s="523" t="s">
        <v>9443</v>
      </c>
      <c r="F5212" s="512" t="s">
        <v>10194</v>
      </c>
      <c r="G5212" s="523" t="s">
        <v>9403</v>
      </c>
      <c r="H5212" s="522" t="s">
        <v>4618</v>
      </c>
      <c r="I5212" s="524">
        <v>5800</v>
      </c>
      <c r="J5212" s="525"/>
    </row>
    <row r="5213" spans="1:10" s="460" customFormat="1" ht="18" customHeight="1">
      <c r="A5213" s="452">
        <v>5208</v>
      </c>
      <c r="B5213" s="453" t="s">
        <v>9457</v>
      </c>
      <c r="C5213" s="453" t="s">
        <v>10145</v>
      </c>
      <c r="D5213" s="522" t="s">
        <v>10195</v>
      </c>
      <c r="E5213" s="523" t="s">
        <v>4446</v>
      </c>
      <c r="F5213" s="512" t="s">
        <v>10196</v>
      </c>
      <c r="G5213" s="523" t="s">
        <v>9403</v>
      </c>
      <c r="H5213" s="522" t="s">
        <v>4618</v>
      </c>
      <c r="I5213" s="524">
        <v>3400</v>
      </c>
      <c r="J5213" s="579"/>
    </row>
    <row r="5214" spans="1:10" s="460" customFormat="1" ht="18" customHeight="1">
      <c r="A5214" s="452">
        <v>5209</v>
      </c>
      <c r="B5214" s="549" t="s">
        <v>1391</v>
      </c>
      <c r="C5214" s="547" t="s">
        <v>1440</v>
      </c>
      <c r="D5214" s="548" t="s">
        <v>8894</v>
      </c>
      <c r="E5214" s="549" t="s">
        <v>165</v>
      </c>
      <c r="F5214" s="550" t="s">
        <v>10197</v>
      </c>
      <c r="G5214" s="547" t="s">
        <v>4500</v>
      </c>
      <c r="H5214" s="551" t="s">
        <v>4551</v>
      </c>
      <c r="I5214" s="492">
        <v>9200</v>
      </c>
      <c r="J5214" s="470"/>
    </row>
    <row r="5215" spans="1:10" s="460" customFormat="1" ht="18" customHeight="1">
      <c r="A5215" s="452">
        <v>5210</v>
      </c>
      <c r="B5215" s="483" t="s">
        <v>1391</v>
      </c>
      <c r="C5215" s="481" t="s">
        <v>1440</v>
      </c>
      <c r="D5215" s="490" t="s">
        <v>8772</v>
      </c>
      <c r="E5215" s="483" t="s">
        <v>416</v>
      </c>
      <c r="F5215" s="485" t="s">
        <v>10198</v>
      </c>
      <c r="G5215" s="483" t="s">
        <v>4500</v>
      </c>
      <c r="H5215" s="491" t="s">
        <v>4551</v>
      </c>
      <c r="I5215" s="492">
        <v>5900</v>
      </c>
      <c r="J5215" s="470"/>
    </row>
    <row r="5216" spans="1:10" s="460" customFormat="1" ht="18" customHeight="1">
      <c r="A5216" s="452">
        <v>5211</v>
      </c>
      <c r="B5216" s="453" t="s">
        <v>9457</v>
      </c>
      <c r="C5216" s="453" t="s">
        <v>10199</v>
      </c>
      <c r="D5216" s="454" t="s">
        <v>10200</v>
      </c>
      <c r="E5216" s="481" t="s">
        <v>9443</v>
      </c>
      <c r="F5216" s="456" t="s">
        <v>10201</v>
      </c>
      <c r="G5216" s="453" t="s">
        <v>9403</v>
      </c>
      <c r="H5216" s="468" t="s">
        <v>4491</v>
      </c>
      <c r="I5216" s="469">
        <v>8000</v>
      </c>
      <c r="J5216" s="519"/>
    </row>
    <row r="5217" spans="1:10" s="460" customFormat="1" ht="18" customHeight="1">
      <c r="A5217" s="452">
        <v>5212</v>
      </c>
      <c r="B5217" s="453" t="s">
        <v>1391</v>
      </c>
      <c r="C5217" s="453" t="s">
        <v>1440</v>
      </c>
      <c r="D5217" s="461" t="s">
        <v>10202</v>
      </c>
      <c r="E5217" s="453" t="s">
        <v>5812</v>
      </c>
      <c r="F5217" s="456" t="s">
        <v>10203</v>
      </c>
      <c r="G5217" s="453" t="s">
        <v>4500</v>
      </c>
      <c r="H5217" s="463" t="s">
        <v>5814</v>
      </c>
      <c r="I5217" s="458">
        <v>8900</v>
      </c>
      <c r="J5217" s="459"/>
    </row>
    <row r="5218" spans="1:10" s="460" customFormat="1" ht="18" customHeight="1">
      <c r="A5218" s="452">
        <v>5213</v>
      </c>
      <c r="B5218" s="453" t="s">
        <v>9457</v>
      </c>
      <c r="C5218" s="453" t="s">
        <v>10199</v>
      </c>
      <c r="D5218" s="461" t="s">
        <v>10204</v>
      </c>
      <c r="E5218" s="453" t="s">
        <v>416</v>
      </c>
      <c r="F5218" s="456" t="s">
        <v>10145</v>
      </c>
      <c r="G5218" s="481" t="s">
        <v>9403</v>
      </c>
      <c r="H5218" s="468" t="s">
        <v>9680</v>
      </c>
      <c r="I5218" s="469">
        <v>7400</v>
      </c>
      <c r="J5218" s="459"/>
    </row>
    <row r="5219" spans="1:10" s="460" customFormat="1" ht="18" customHeight="1">
      <c r="A5219" s="452">
        <v>5214</v>
      </c>
      <c r="B5219" s="453" t="s">
        <v>1391</v>
      </c>
      <c r="C5219" s="453" t="s">
        <v>1440</v>
      </c>
      <c r="D5219" s="461" t="s">
        <v>10205</v>
      </c>
      <c r="E5219" s="453" t="s">
        <v>416</v>
      </c>
      <c r="F5219" s="462" t="s">
        <v>1442</v>
      </c>
      <c r="G5219" s="453" t="s">
        <v>4500</v>
      </c>
      <c r="H5219" s="463" t="s">
        <v>651</v>
      </c>
      <c r="I5219" s="471">
        <v>6890</v>
      </c>
      <c r="J5219" s="472"/>
    </row>
    <row r="5220" spans="1:10" s="460" customFormat="1" ht="18" customHeight="1">
      <c r="A5220" s="452">
        <v>5215</v>
      </c>
      <c r="B5220" s="453" t="s">
        <v>9457</v>
      </c>
      <c r="C5220" s="453" t="s">
        <v>10199</v>
      </c>
      <c r="D5220" s="461" t="s">
        <v>10206</v>
      </c>
      <c r="E5220" s="453" t="s">
        <v>416</v>
      </c>
      <c r="F5220" s="456" t="s">
        <v>10207</v>
      </c>
      <c r="G5220" s="481" t="s">
        <v>9403</v>
      </c>
      <c r="H5220" s="468" t="s">
        <v>9680</v>
      </c>
      <c r="I5220" s="469">
        <v>8000</v>
      </c>
      <c r="J5220" s="459"/>
    </row>
    <row r="5221" spans="1:10" s="460" customFormat="1" ht="18" customHeight="1">
      <c r="A5221" s="452">
        <v>5216</v>
      </c>
      <c r="B5221" s="453" t="s">
        <v>1391</v>
      </c>
      <c r="C5221" s="453" t="s">
        <v>1440</v>
      </c>
      <c r="D5221" s="461" t="s">
        <v>10208</v>
      </c>
      <c r="E5221" s="453" t="s">
        <v>416</v>
      </c>
      <c r="F5221" s="462" t="s">
        <v>10209</v>
      </c>
      <c r="G5221" s="453" t="s">
        <v>4500</v>
      </c>
      <c r="H5221" s="463" t="s">
        <v>651</v>
      </c>
      <c r="I5221" s="471"/>
      <c r="J5221" s="472" t="s">
        <v>4485</v>
      </c>
    </row>
    <row r="5222" spans="1:10" s="460" customFormat="1" ht="18" customHeight="1">
      <c r="A5222" s="452">
        <v>5217</v>
      </c>
      <c r="B5222" s="453" t="s">
        <v>1391</v>
      </c>
      <c r="C5222" s="453" t="s">
        <v>1440</v>
      </c>
      <c r="D5222" s="461" t="s">
        <v>10210</v>
      </c>
      <c r="E5222" s="453" t="s">
        <v>416</v>
      </c>
      <c r="F5222" s="462" t="s">
        <v>10211</v>
      </c>
      <c r="G5222" s="453" t="s">
        <v>4500</v>
      </c>
      <c r="H5222" s="463" t="s">
        <v>651</v>
      </c>
      <c r="I5222" s="471">
        <v>12170</v>
      </c>
      <c r="J5222" s="472"/>
    </row>
    <row r="5223" spans="1:10" s="460" customFormat="1" ht="18" customHeight="1">
      <c r="A5223" s="452">
        <v>5218</v>
      </c>
      <c r="B5223" s="453" t="s">
        <v>1391</v>
      </c>
      <c r="C5223" s="453" t="s">
        <v>1440</v>
      </c>
      <c r="D5223" s="461" t="s">
        <v>10212</v>
      </c>
      <c r="E5223" s="453" t="s">
        <v>416</v>
      </c>
      <c r="F5223" s="462" t="s">
        <v>10213</v>
      </c>
      <c r="G5223" s="453" t="s">
        <v>4500</v>
      </c>
      <c r="H5223" s="463" t="s">
        <v>651</v>
      </c>
      <c r="I5223" s="471">
        <v>8125</v>
      </c>
      <c r="J5223" s="472"/>
    </row>
    <row r="5224" spans="1:10" s="460" customFormat="1" ht="18" customHeight="1">
      <c r="A5224" s="452">
        <v>5219</v>
      </c>
      <c r="B5224" s="453" t="s">
        <v>9457</v>
      </c>
      <c r="C5224" s="453" t="s">
        <v>10199</v>
      </c>
      <c r="D5224" s="461" t="s">
        <v>10214</v>
      </c>
      <c r="E5224" s="453" t="s">
        <v>416</v>
      </c>
      <c r="F5224" s="462" t="s">
        <v>10215</v>
      </c>
      <c r="G5224" s="453" t="s">
        <v>9403</v>
      </c>
      <c r="H5224" s="468" t="s">
        <v>9695</v>
      </c>
      <c r="I5224" s="469">
        <v>9200</v>
      </c>
      <c r="J5224" s="459" t="s">
        <v>10216</v>
      </c>
    </row>
    <row r="5225" spans="1:10" s="460" customFormat="1" ht="18" customHeight="1">
      <c r="A5225" s="452">
        <v>5220</v>
      </c>
      <c r="B5225" s="453" t="s">
        <v>9457</v>
      </c>
      <c r="C5225" s="453" t="s">
        <v>10199</v>
      </c>
      <c r="D5225" s="461" t="s">
        <v>10214</v>
      </c>
      <c r="E5225" s="453" t="s">
        <v>416</v>
      </c>
      <c r="F5225" s="462" t="s">
        <v>10215</v>
      </c>
      <c r="G5225" s="453" t="s">
        <v>9403</v>
      </c>
      <c r="H5225" s="468" t="s">
        <v>9695</v>
      </c>
      <c r="I5225" s="469">
        <v>9300</v>
      </c>
      <c r="J5225" s="459" t="s">
        <v>10217</v>
      </c>
    </row>
    <row r="5226" spans="1:10" s="460" customFormat="1" ht="18" customHeight="1">
      <c r="A5226" s="452">
        <v>5221</v>
      </c>
      <c r="B5226" s="453" t="s">
        <v>1391</v>
      </c>
      <c r="C5226" s="453" t="s">
        <v>1440</v>
      </c>
      <c r="D5226" s="461" t="s">
        <v>10218</v>
      </c>
      <c r="E5226" s="453" t="s">
        <v>416</v>
      </c>
      <c r="F5226" s="462" t="s">
        <v>10213</v>
      </c>
      <c r="G5226" s="453" t="s">
        <v>4500</v>
      </c>
      <c r="H5226" s="463" t="s">
        <v>651</v>
      </c>
      <c r="I5226" s="471">
        <v>10620</v>
      </c>
      <c r="J5226" s="472"/>
    </row>
    <row r="5227" spans="1:10" s="460" customFormat="1" ht="18" customHeight="1">
      <c r="A5227" s="452">
        <v>5222</v>
      </c>
      <c r="B5227" s="453" t="s">
        <v>9457</v>
      </c>
      <c r="C5227" s="453" t="s">
        <v>10199</v>
      </c>
      <c r="D5227" s="584" t="s">
        <v>10219</v>
      </c>
      <c r="E5227" s="555" t="s">
        <v>416</v>
      </c>
      <c r="F5227" s="456" t="s">
        <v>10145</v>
      </c>
      <c r="G5227" s="453" t="s">
        <v>9403</v>
      </c>
      <c r="H5227" s="557" t="s">
        <v>9464</v>
      </c>
      <c r="I5227" s="469">
        <v>7010</v>
      </c>
      <c r="J5227" s="459"/>
    </row>
    <row r="5228" spans="1:10" s="460" customFormat="1" ht="18" customHeight="1">
      <c r="A5228" s="452">
        <v>5223</v>
      </c>
      <c r="B5228" s="453" t="s">
        <v>9457</v>
      </c>
      <c r="C5228" s="453" t="s">
        <v>10199</v>
      </c>
      <c r="D5228" s="454" t="s">
        <v>10220</v>
      </c>
      <c r="E5228" s="555" t="s">
        <v>416</v>
      </c>
      <c r="F5228" s="456" t="s">
        <v>10221</v>
      </c>
      <c r="G5228" s="453" t="s">
        <v>9403</v>
      </c>
      <c r="H5228" s="557" t="s">
        <v>9464</v>
      </c>
      <c r="I5228" s="469">
        <v>10120</v>
      </c>
      <c r="J5228" s="459"/>
    </row>
    <row r="5229" spans="1:10" s="460" customFormat="1" ht="18" customHeight="1">
      <c r="A5229" s="452">
        <v>5224</v>
      </c>
      <c r="B5229" s="453" t="s">
        <v>1391</v>
      </c>
      <c r="C5229" s="453" t="s">
        <v>1440</v>
      </c>
      <c r="D5229" s="461" t="s">
        <v>10222</v>
      </c>
      <c r="E5229" s="453" t="s">
        <v>416</v>
      </c>
      <c r="F5229" s="462" t="s">
        <v>10223</v>
      </c>
      <c r="G5229" s="453" t="s">
        <v>4500</v>
      </c>
      <c r="H5229" s="463" t="s">
        <v>4463</v>
      </c>
      <c r="I5229" s="464">
        <v>4900</v>
      </c>
      <c r="J5229" s="459"/>
    </row>
    <row r="5230" spans="1:10" s="460" customFormat="1" ht="18" customHeight="1">
      <c r="A5230" s="452">
        <v>5225</v>
      </c>
      <c r="B5230" s="453" t="s">
        <v>1391</v>
      </c>
      <c r="C5230" s="453" t="s">
        <v>1440</v>
      </c>
      <c r="D5230" s="461" t="s">
        <v>10222</v>
      </c>
      <c r="E5230" s="453" t="s">
        <v>416</v>
      </c>
      <c r="F5230" s="462" t="s">
        <v>10224</v>
      </c>
      <c r="G5230" s="453" t="s">
        <v>4500</v>
      </c>
      <c r="H5230" s="463" t="s">
        <v>4463</v>
      </c>
      <c r="I5230" s="464">
        <v>4900</v>
      </c>
      <c r="J5230" s="459"/>
    </row>
    <row r="5231" spans="1:10" s="460" customFormat="1" ht="18" customHeight="1">
      <c r="A5231" s="452">
        <v>5226</v>
      </c>
      <c r="B5231" s="453" t="s">
        <v>1391</v>
      </c>
      <c r="C5231" s="453" t="s">
        <v>1440</v>
      </c>
      <c r="D5231" s="461" t="s">
        <v>10225</v>
      </c>
      <c r="E5231" s="453" t="s">
        <v>416</v>
      </c>
      <c r="F5231" s="462" t="s">
        <v>10226</v>
      </c>
      <c r="G5231" s="453" t="s">
        <v>4500</v>
      </c>
      <c r="H5231" s="463" t="s">
        <v>4463</v>
      </c>
      <c r="I5231" s="464">
        <v>6900</v>
      </c>
      <c r="J5231" s="459"/>
    </row>
    <row r="5232" spans="1:10" s="460" customFormat="1" ht="18" customHeight="1">
      <c r="A5232" s="452">
        <v>5227</v>
      </c>
      <c r="B5232" s="453" t="s">
        <v>9457</v>
      </c>
      <c r="C5232" s="453" t="s">
        <v>10199</v>
      </c>
      <c r="D5232" s="461" t="s">
        <v>10227</v>
      </c>
      <c r="E5232" s="453" t="s">
        <v>416</v>
      </c>
      <c r="F5232" s="462" t="s">
        <v>10228</v>
      </c>
      <c r="G5232" s="453" t="s">
        <v>9403</v>
      </c>
      <c r="H5232" s="468" t="s">
        <v>9695</v>
      </c>
      <c r="I5232" s="469">
        <v>9500</v>
      </c>
      <c r="J5232" s="459" t="s">
        <v>10216</v>
      </c>
    </row>
    <row r="5233" spans="1:10" s="460" customFormat="1" ht="18" customHeight="1">
      <c r="A5233" s="452">
        <v>5228</v>
      </c>
      <c r="B5233" s="453" t="s">
        <v>9457</v>
      </c>
      <c r="C5233" s="453" t="s">
        <v>10199</v>
      </c>
      <c r="D5233" s="461" t="s">
        <v>10227</v>
      </c>
      <c r="E5233" s="453" t="s">
        <v>416</v>
      </c>
      <c r="F5233" s="462" t="s">
        <v>10228</v>
      </c>
      <c r="G5233" s="453" t="s">
        <v>9403</v>
      </c>
      <c r="H5233" s="468" t="s">
        <v>9695</v>
      </c>
      <c r="I5233" s="469">
        <v>9800</v>
      </c>
      <c r="J5233" s="459" t="s">
        <v>10217</v>
      </c>
    </row>
    <row r="5234" spans="1:10" s="460" customFormat="1" ht="18" customHeight="1">
      <c r="A5234" s="452">
        <v>5229</v>
      </c>
      <c r="B5234" s="453" t="s">
        <v>1391</v>
      </c>
      <c r="C5234" s="453" t="s">
        <v>1440</v>
      </c>
      <c r="D5234" s="466" t="s">
        <v>10229</v>
      </c>
      <c r="E5234" s="576" t="s">
        <v>658</v>
      </c>
      <c r="F5234" s="577" t="s">
        <v>10230</v>
      </c>
      <c r="G5234" s="452" t="s">
        <v>5070</v>
      </c>
      <c r="H5234" s="489" t="s">
        <v>5071</v>
      </c>
      <c r="I5234" s="532">
        <v>6500</v>
      </c>
      <c r="J5234" s="470"/>
    </row>
    <row r="5235" spans="1:10" s="460" customFormat="1" ht="18" customHeight="1">
      <c r="A5235" s="452">
        <v>5230</v>
      </c>
      <c r="B5235" s="453" t="s">
        <v>1391</v>
      </c>
      <c r="C5235" s="453" t="s">
        <v>1440</v>
      </c>
      <c r="D5235" s="466" t="s">
        <v>10231</v>
      </c>
      <c r="E5235" s="576" t="s">
        <v>658</v>
      </c>
      <c r="F5235" s="577" t="s">
        <v>10232</v>
      </c>
      <c r="G5235" s="452" t="s">
        <v>5070</v>
      </c>
      <c r="H5235" s="489" t="s">
        <v>5071</v>
      </c>
      <c r="I5235" s="532">
        <v>9000</v>
      </c>
      <c r="J5235" s="470" t="s">
        <v>8346</v>
      </c>
    </row>
    <row r="5236" spans="1:10" s="460" customFormat="1" ht="18" customHeight="1">
      <c r="A5236" s="452">
        <v>5231</v>
      </c>
      <c r="B5236" s="453" t="s">
        <v>9457</v>
      </c>
      <c r="C5236" s="453" t="s">
        <v>10199</v>
      </c>
      <c r="D5236" s="454" t="s">
        <v>10233</v>
      </c>
      <c r="E5236" s="481" t="s">
        <v>416</v>
      </c>
      <c r="F5236" s="456" t="s">
        <v>10234</v>
      </c>
      <c r="G5236" s="453" t="s">
        <v>4500</v>
      </c>
      <c r="H5236" s="463" t="s">
        <v>9467</v>
      </c>
      <c r="I5236" s="469">
        <v>5800</v>
      </c>
      <c r="J5236" s="459"/>
    </row>
    <row r="5237" spans="1:10" s="460" customFormat="1" ht="18" customHeight="1">
      <c r="A5237" s="452">
        <v>5232</v>
      </c>
      <c r="B5237" s="453" t="s">
        <v>9457</v>
      </c>
      <c r="C5237" s="453" t="s">
        <v>10199</v>
      </c>
      <c r="D5237" s="454" t="s">
        <v>10235</v>
      </c>
      <c r="E5237" s="481" t="s">
        <v>9466</v>
      </c>
      <c r="F5237" s="456" t="s">
        <v>10236</v>
      </c>
      <c r="G5237" s="453"/>
      <c r="H5237" s="468" t="s">
        <v>4491</v>
      </c>
      <c r="I5237" s="469">
        <v>15000</v>
      </c>
      <c r="J5237" s="519"/>
    </row>
    <row r="5238" spans="1:10" s="460" customFormat="1" ht="18" customHeight="1">
      <c r="A5238" s="452">
        <v>5233</v>
      </c>
      <c r="B5238" s="453" t="s">
        <v>9457</v>
      </c>
      <c r="C5238" s="453" t="s">
        <v>10199</v>
      </c>
      <c r="D5238" s="454" t="s">
        <v>10237</v>
      </c>
      <c r="E5238" s="481" t="s">
        <v>9466</v>
      </c>
      <c r="F5238" s="456" t="s">
        <v>10238</v>
      </c>
      <c r="G5238" s="453"/>
      <c r="H5238" s="468" t="s">
        <v>4491</v>
      </c>
      <c r="I5238" s="469">
        <v>14500</v>
      </c>
      <c r="J5238" s="519"/>
    </row>
    <row r="5239" spans="1:10" s="460" customFormat="1" ht="18" customHeight="1">
      <c r="A5239" s="452">
        <v>5234</v>
      </c>
      <c r="B5239" s="453" t="s">
        <v>1391</v>
      </c>
      <c r="C5239" s="453" t="s">
        <v>1440</v>
      </c>
      <c r="D5239" s="461" t="s">
        <v>10239</v>
      </c>
      <c r="E5239" s="453" t="s">
        <v>5812</v>
      </c>
      <c r="F5239" s="456" t="s">
        <v>10240</v>
      </c>
      <c r="G5239" s="453" t="s">
        <v>4500</v>
      </c>
      <c r="H5239" s="463" t="s">
        <v>5814</v>
      </c>
      <c r="I5239" s="458">
        <v>10000</v>
      </c>
      <c r="J5239" s="459"/>
    </row>
    <row r="5240" spans="1:10" s="460" customFormat="1" ht="18" customHeight="1">
      <c r="A5240" s="452">
        <v>5235</v>
      </c>
      <c r="B5240" s="453" t="s">
        <v>1391</v>
      </c>
      <c r="C5240" s="453" t="s">
        <v>1440</v>
      </c>
      <c r="D5240" s="461" t="s">
        <v>10241</v>
      </c>
      <c r="E5240" s="453" t="s">
        <v>5812</v>
      </c>
      <c r="F5240" s="456" t="s">
        <v>10242</v>
      </c>
      <c r="G5240" s="453" t="s">
        <v>4500</v>
      </c>
      <c r="H5240" s="463" t="s">
        <v>5814</v>
      </c>
      <c r="I5240" s="458">
        <v>7600</v>
      </c>
      <c r="J5240" s="459"/>
    </row>
    <row r="5241" spans="1:10" s="460" customFormat="1" ht="18" customHeight="1">
      <c r="A5241" s="452">
        <v>5236</v>
      </c>
      <c r="B5241" s="452" t="s">
        <v>9457</v>
      </c>
      <c r="C5241" s="453" t="s">
        <v>10199</v>
      </c>
      <c r="D5241" s="466" t="s">
        <v>10243</v>
      </c>
      <c r="E5241" s="452" t="s">
        <v>416</v>
      </c>
      <c r="F5241" s="467" t="s">
        <v>10244</v>
      </c>
      <c r="G5241" s="453" t="s">
        <v>9403</v>
      </c>
      <c r="H5241" s="468" t="s">
        <v>9892</v>
      </c>
      <c r="I5241" s="469">
        <v>6700</v>
      </c>
      <c r="J5241" s="459"/>
    </row>
    <row r="5242" spans="1:10" s="460" customFormat="1" ht="18" customHeight="1">
      <c r="A5242" s="452">
        <v>5237</v>
      </c>
      <c r="B5242" s="453" t="s">
        <v>9457</v>
      </c>
      <c r="C5242" s="453" t="s">
        <v>10199</v>
      </c>
      <c r="D5242" s="454" t="s">
        <v>10245</v>
      </c>
      <c r="E5242" s="555" t="s">
        <v>416</v>
      </c>
      <c r="F5242" s="456" t="s">
        <v>10246</v>
      </c>
      <c r="G5242" s="453" t="s">
        <v>9403</v>
      </c>
      <c r="H5242" s="557" t="s">
        <v>9464</v>
      </c>
      <c r="I5242" s="469">
        <v>10450</v>
      </c>
      <c r="J5242" s="459"/>
    </row>
    <row r="5243" spans="1:10" s="460" customFormat="1" ht="18" customHeight="1">
      <c r="A5243" s="452">
        <v>5238</v>
      </c>
      <c r="B5243" s="453" t="s">
        <v>1391</v>
      </c>
      <c r="C5243" s="453" t="s">
        <v>1440</v>
      </c>
      <c r="D5243" s="461" t="s">
        <v>10247</v>
      </c>
      <c r="E5243" s="453" t="s">
        <v>416</v>
      </c>
      <c r="F5243" s="456" t="s">
        <v>10248</v>
      </c>
      <c r="G5243" s="453" t="s">
        <v>4500</v>
      </c>
      <c r="H5243" s="463" t="s">
        <v>5814</v>
      </c>
      <c r="I5243" s="458">
        <v>9500</v>
      </c>
      <c r="J5243" s="459"/>
    </row>
    <row r="5244" spans="1:10" s="460" customFormat="1" ht="18" customHeight="1">
      <c r="A5244" s="452">
        <v>5239</v>
      </c>
      <c r="B5244" s="453" t="s">
        <v>1391</v>
      </c>
      <c r="C5244" s="453" t="s">
        <v>1440</v>
      </c>
      <c r="D5244" s="461" t="s">
        <v>10249</v>
      </c>
      <c r="E5244" s="453" t="s">
        <v>416</v>
      </c>
      <c r="F5244" s="456" t="s">
        <v>10250</v>
      </c>
      <c r="G5244" s="453" t="s">
        <v>4500</v>
      </c>
      <c r="H5244" s="463" t="s">
        <v>5814</v>
      </c>
      <c r="I5244" s="458">
        <v>10600</v>
      </c>
      <c r="J5244" s="459"/>
    </row>
    <row r="5245" spans="1:10" s="460" customFormat="1" ht="18" customHeight="1">
      <c r="A5245" s="452">
        <v>5240</v>
      </c>
      <c r="B5245" s="453" t="s">
        <v>9457</v>
      </c>
      <c r="C5245" s="453" t="s">
        <v>10199</v>
      </c>
      <c r="D5245" s="461" t="s">
        <v>10251</v>
      </c>
      <c r="E5245" s="453" t="s">
        <v>416</v>
      </c>
      <c r="F5245" s="456" t="s">
        <v>10252</v>
      </c>
      <c r="G5245" s="453" t="s">
        <v>9403</v>
      </c>
      <c r="H5245" s="468" t="s">
        <v>4477</v>
      </c>
      <c r="I5245" s="469">
        <v>7900</v>
      </c>
      <c r="J5245" s="470"/>
    </row>
    <row r="5246" spans="1:10" s="460" customFormat="1" ht="18" customHeight="1">
      <c r="A5246" s="452">
        <v>5241</v>
      </c>
      <c r="B5246" s="453" t="s">
        <v>9457</v>
      </c>
      <c r="C5246" s="453" t="s">
        <v>10199</v>
      </c>
      <c r="D5246" s="466" t="s">
        <v>10253</v>
      </c>
      <c r="E5246" s="452" t="s">
        <v>416</v>
      </c>
      <c r="F5246" s="467" t="s">
        <v>10254</v>
      </c>
      <c r="G5246" s="453" t="s">
        <v>9403</v>
      </c>
      <c r="H5246" s="468" t="s">
        <v>4453</v>
      </c>
      <c r="I5246" s="469">
        <v>7900</v>
      </c>
      <c r="J5246" s="459"/>
    </row>
    <row r="5247" spans="1:10" s="460" customFormat="1" ht="18" customHeight="1">
      <c r="A5247" s="452">
        <v>5242</v>
      </c>
      <c r="B5247" s="453" t="s">
        <v>9457</v>
      </c>
      <c r="C5247" s="453" t="s">
        <v>10199</v>
      </c>
      <c r="D5247" s="466" t="s">
        <v>10255</v>
      </c>
      <c r="E5247" s="452" t="s">
        <v>416</v>
      </c>
      <c r="F5247" s="467" t="s">
        <v>10256</v>
      </c>
      <c r="G5247" s="453" t="s">
        <v>9403</v>
      </c>
      <c r="H5247" s="468" t="s">
        <v>4453</v>
      </c>
      <c r="I5247" s="469">
        <v>8400</v>
      </c>
      <c r="J5247" s="459"/>
    </row>
    <row r="5248" spans="1:10" s="460" customFormat="1" ht="18" customHeight="1">
      <c r="A5248" s="452">
        <v>5243</v>
      </c>
      <c r="B5248" s="453" t="s">
        <v>9457</v>
      </c>
      <c r="C5248" s="453" t="s">
        <v>10199</v>
      </c>
      <c r="D5248" s="454" t="s">
        <v>10257</v>
      </c>
      <c r="E5248" s="481" t="s">
        <v>416</v>
      </c>
      <c r="F5248" s="456" t="s">
        <v>10258</v>
      </c>
      <c r="G5248" s="453" t="s">
        <v>9403</v>
      </c>
      <c r="H5248" s="468" t="s">
        <v>4491</v>
      </c>
      <c r="I5248" s="469">
        <v>7500</v>
      </c>
      <c r="J5248" s="519"/>
    </row>
    <row r="5249" spans="1:10" s="460" customFormat="1" ht="18" customHeight="1">
      <c r="A5249" s="452">
        <v>5244</v>
      </c>
      <c r="B5249" s="453" t="s">
        <v>1391</v>
      </c>
      <c r="C5249" s="455" t="s">
        <v>1440</v>
      </c>
      <c r="D5249" s="473" t="s">
        <v>10259</v>
      </c>
      <c r="E5249" s="455" t="s">
        <v>416</v>
      </c>
      <c r="F5249" s="456" t="s">
        <v>10260</v>
      </c>
      <c r="G5249" s="455" t="s">
        <v>4500</v>
      </c>
      <c r="H5249" s="465" t="s">
        <v>4466</v>
      </c>
      <c r="I5249" s="516">
        <v>9800</v>
      </c>
      <c r="J5249" s="474"/>
    </row>
    <row r="5250" spans="1:10" s="460" customFormat="1" ht="18" customHeight="1">
      <c r="A5250" s="452">
        <v>5245</v>
      </c>
      <c r="B5250" s="453" t="s">
        <v>9457</v>
      </c>
      <c r="C5250" s="453" t="s">
        <v>10199</v>
      </c>
      <c r="D5250" s="454" t="s">
        <v>10261</v>
      </c>
      <c r="E5250" s="555" t="s">
        <v>416</v>
      </c>
      <c r="F5250" s="456" t="s">
        <v>10262</v>
      </c>
      <c r="G5250" s="453" t="s">
        <v>9403</v>
      </c>
      <c r="H5250" s="557" t="s">
        <v>9464</v>
      </c>
      <c r="I5250" s="469">
        <v>8250</v>
      </c>
      <c r="J5250" s="558"/>
    </row>
    <row r="5251" spans="1:10" s="460" customFormat="1" ht="18" customHeight="1">
      <c r="A5251" s="452">
        <v>5246</v>
      </c>
      <c r="B5251" s="453" t="s">
        <v>1391</v>
      </c>
      <c r="C5251" s="453" t="s">
        <v>1440</v>
      </c>
      <c r="D5251" s="473" t="s">
        <v>10263</v>
      </c>
      <c r="E5251" s="453" t="s">
        <v>416</v>
      </c>
      <c r="F5251" s="456" t="s">
        <v>10264</v>
      </c>
      <c r="G5251" s="455" t="s">
        <v>4500</v>
      </c>
      <c r="H5251" s="463" t="s">
        <v>4466</v>
      </c>
      <c r="I5251" s="516">
        <v>11000</v>
      </c>
      <c r="J5251" s="459"/>
    </row>
    <row r="5252" spans="1:10" s="460" customFormat="1" ht="18" customHeight="1">
      <c r="A5252" s="452">
        <v>5247</v>
      </c>
      <c r="B5252" s="483" t="s">
        <v>1391</v>
      </c>
      <c r="C5252" s="481" t="s">
        <v>1440</v>
      </c>
      <c r="D5252" s="490" t="s">
        <v>9061</v>
      </c>
      <c r="E5252" s="483">
        <v>1</v>
      </c>
      <c r="F5252" s="485" t="s">
        <v>10265</v>
      </c>
      <c r="G5252" s="481" t="s">
        <v>4500</v>
      </c>
      <c r="H5252" s="491" t="s">
        <v>4551</v>
      </c>
      <c r="I5252" s="492">
        <v>9500</v>
      </c>
      <c r="J5252" s="470"/>
    </row>
    <row r="5253" spans="1:10" s="460" customFormat="1" ht="18" customHeight="1">
      <c r="A5253" s="452">
        <v>5248</v>
      </c>
      <c r="B5253" s="453" t="s">
        <v>9457</v>
      </c>
      <c r="C5253" s="453" t="s">
        <v>10199</v>
      </c>
      <c r="D5253" s="461"/>
      <c r="E5253" s="453" t="s">
        <v>416</v>
      </c>
      <c r="F5253" s="456" t="s">
        <v>10266</v>
      </c>
      <c r="G5253" s="453"/>
      <c r="H5253" s="463" t="s">
        <v>9462</v>
      </c>
      <c r="I5253" s="469">
        <v>13000</v>
      </c>
      <c r="J5253" s="519"/>
    </row>
    <row r="5254" spans="1:10" s="460" customFormat="1" ht="18" customHeight="1">
      <c r="A5254" s="452">
        <v>5249</v>
      </c>
      <c r="B5254" s="453" t="s">
        <v>1391</v>
      </c>
      <c r="C5254" s="453" t="s">
        <v>10267</v>
      </c>
      <c r="D5254" s="461" t="s">
        <v>10268</v>
      </c>
      <c r="E5254" s="453" t="s">
        <v>416</v>
      </c>
      <c r="F5254" s="462" t="s">
        <v>10269</v>
      </c>
      <c r="G5254" s="453"/>
      <c r="H5254" s="463" t="s">
        <v>651</v>
      </c>
      <c r="I5254" s="471"/>
      <c r="J5254" s="472" t="s">
        <v>4485</v>
      </c>
    </row>
    <row r="5255" spans="1:10" s="460" customFormat="1" ht="18" customHeight="1">
      <c r="A5255" s="452">
        <v>5250</v>
      </c>
      <c r="B5255" s="453" t="s">
        <v>1391</v>
      </c>
      <c r="C5255" s="453" t="s">
        <v>10267</v>
      </c>
      <c r="D5255" s="461" t="s">
        <v>10270</v>
      </c>
      <c r="E5255" s="453" t="s">
        <v>416</v>
      </c>
      <c r="F5255" s="462" t="s">
        <v>10271</v>
      </c>
      <c r="G5255" s="453"/>
      <c r="H5255" s="463" t="s">
        <v>651</v>
      </c>
      <c r="I5255" s="471">
        <v>10360</v>
      </c>
      <c r="J5255" s="472"/>
    </row>
    <row r="5256" spans="1:10" s="460" customFormat="1" ht="18" customHeight="1">
      <c r="A5256" s="452">
        <v>5251</v>
      </c>
      <c r="B5256" s="453" t="s">
        <v>1391</v>
      </c>
      <c r="C5256" s="453" t="s">
        <v>10267</v>
      </c>
      <c r="D5256" s="522" t="s">
        <v>16281</v>
      </c>
      <c r="E5256" s="523" t="s">
        <v>9443</v>
      </c>
      <c r="F5256" s="512" t="s">
        <v>10272</v>
      </c>
      <c r="G5256" s="523" t="s">
        <v>9403</v>
      </c>
      <c r="H5256" s="522" t="s">
        <v>4618</v>
      </c>
      <c r="I5256" s="524">
        <v>12000</v>
      </c>
      <c r="J5256" s="525"/>
    </row>
    <row r="5257" spans="1:10" s="460" customFormat="1" ht="18" customHeight="1">
      <c r="A5257" s="452">
        <v>5252</v>
      </c>
      <c r="B5257" s="453" t="s">
        <v>1391</v>
      </c>
      <c r="C5257" s="453" t="s">
        <v>10273</v>
      </c>
      <c r="D5257" s="454" t="s">
        <v>10274</v>
      </c>
      <c r="E5257" s="455" t="s">
        <v>9443</v>
      </c>
      <c r="F5257" s="456" t="s">
        <v>10275</v>
      </c>
      <c r="G5257" s="453" t="s">
        <v>9403</v>
      </c>
      <c r="H5257" s="457" t="s">
        <v>4441</v>
      </c>
      <c r="I5257" s="458">
        <v>5900</v>
      </c>
      <c r="J5257" s="459" t="s">
        <v>10276</v>
      </c>
    </row>
    <row r="5258" spans="1:10" s="460" customFormat="1" ht="18" customHeight="1">
      <c r="A5258" s="452">
        <v>5253</v>
      </c>
      <c r="B5258" s="453" t="s">
        <v>1391</v>
      </c>
      <c r="C5258" s="453" t="s">
        <v>10273</v>
      </c>
      <c r="D5258" s="454" t="s">
        <v>10277</v>
      </c>
      <c r="E5258" s="455" t="s">
        <v>9466</v>
      </c>
      <c r="F5258" s="456" t="s">
        <v>10278</v>
      </c>
      <c r="G5258" s="453" t="s">
        <v>9403</v>
      </c>
      <c r="H5258" s="457" t="s">
        <v>4441</v>
      </c>
      <c r="I5258" s="458">
        <v>6400</v>
      </c>
      <c r="J5258" s="459" t="s">
        <v>10279</v>
      </c>
    </row>
    <row r="5259" spans="1:10" s="460" customFormat="1" ht="18" customHeight="1">
      <c r="A5259" s="452">
        <v>5254</v>
      </c>
      <c r="B5259" s="453" t="s">
        <v>1391</v>
      </c>
      <c r="C5259" s="453" t="s">
        <v>10273</v>
      </c>
      <c r="D5259" s="454" t="s">
        <v>10280</v>
      </c>
      <c r="E5259" s="455" t="s">
        <v>9466</v>
      </c>
      <c r="F5259" s="456" t="s">
        <v>10281</v>
      </c>
      <c r="G5259" s="453" t="s">
        <v>9403</v>
      </c>
      <c r="H5259" s="457" t="s">
        <v>4441</v>
      </c>
      <c r="I5259" s="458">
        <v>4750</v>
      </c>
      <c r="J5259" s="459" t="s">
        <v>10279</v>
      </c>
    </row>
    <row r="5260" spans="1:10" s="460" customFormat="1" ht="18" customHeight="1">
      <c r="A5260" s="452">
        <v>5255</v>
      </c>
      <c r="B5260" s="453" t="s">
        <v>1391</v>
      </c>
      <c r="C5260" s="455" t="s">
        <v>10282</v>
      </c>
      <c r="D5260" s="473" t="s">
        <v>10283</v>
      </c>
      <c r="E5260" s="455" t="s">
        <v>416</v>
      </c>
      <c r="F5260" s="456" t="s">
        <v>10284</v>
      </c>
      <c r="G5260" s="455" t="s">
        <v>4500</v>
      </c>
      <c r="H5260" s="465" t="s">
        <v>4466</v>
      </c>
      <c r="I5260" s="495">
        <v>9450</v>
      </c>
      <c r="J5260" s="474"/>
    </row>
    <row r="5261" spans="1:10" s="460" customFormat="1" ht="18" customHeight="1">
      <c r="A5261" s="452">
        <v>5256</v>
      </c>
      <c r="B5261" s="453" t="s">
        <v>1391</v>
      </c>
      <c r="C5261" s="455" t="s">
        <v>10282</v>
      </c>
      <c r="D5261" s="473" t="s">
        <v>10285</v>
      </c>
      <c r="E5261" s="455" t="s">
        <v>416</v>
      </c>
      <c r="F5261" s="456" t="s">
        <v>10286</v>
      </c>
      <c r="G5261" s="455" t="s">
        <v>4500</v>
      </c>
      <c r="H5261" s="465" t="s">
        <v>4466</v>
      </c>
      <c r="I5261" s="458"/>
      <c r="J5261" s="474" t="s">
        <v>9505</v>
      </c>
    </row>
    <row r="5262" spans="1:10" s="460" customFormat="1" ht="18" customHeight="1">
      <c r="A5262" s="452">
        <v>5257</v>
      </c>
      <c r="B5262" s="453" t="s">
        <v>1391</v>
      </c>
      <c r="C5262" s="453" t="s">
        <v>10287</v>
      </c>
      <c r="D5262" s="461" t="s">
        <v>10288</v>
      </c>
      <c r="E5262" s="453" t="s">
        <v>10289</v>
      </c>
      <c r="F5262" s="462" t="s">
        <v>10290</v>
      </c>
      <c r="G5262" s="453"/>
      <c r="H5262" s="457" t="s">
        <v>4441</v>
      </c>
      <c r="I5262" s="458">
        <v>4600</v>
      </c>
      <c r="J5262" s="470" t="s">
        <v>10291</v>
      </c>
    </row>
    <row r="5263" spans="1:10" s="460" customFormat="1" ht="18" customHeight="1">
      <c r="A5263" s="452">
        <v>5258</v>
      </c>
      <c r="B5263" s="453" t="s">
        <v>1391</v>
      </c>
      <c r="C5263" s="453" t="s">
        <v>10287</v>
      </c>
      <c r="D5263" s="461" t="s">
        <v>10292</v>
      </c>
      <c r="E5263" s="453" t="s">
        <v>9466</v>
      </c>
      <c r="F5263" s="462" t="s">
        <v>10293</v>
      </c>
      <c r="G5263" s="453"/>
      <c r="H5263" s="457" t="s">
        <v>4441</v>
      </c>
      <c r="I5263" s="469">
        <v>15200</v>
      </c>
      <c r="J5263" s="470" t="s">
        <v>10294</v>
      </c>
    </row>
    <row r="5264" spans="1:10" s="460" customFormat="1" ht="18" customHeight="1">
      <c r="A5264" s="452">
        <v>5259</v>
      </c>
      <c r="B5264" s="453" t="s">
        <v>1391</v>
      </c>
      <c r="C5264" s="453" t="s">
        <v>10287</v>
      </c>
      <c r="D5264" s="461" t="s">
        <v>10295</v>
      </c>
      <c r="E5264" s="453" t="s">
        <v>416</v>
      </c>
      <c r="F5264" s="462" t="s">
        <v>9137</v>
      </c>
      <c r="G5264" s="453" t="s">
        <v>4500</v>
      </c>
      <c r="H5264" s="463" t="s">
        <v>4463</v>
      </c>
      <c r="I5264" s="464">
        <v>15900</v>
      </c>
      <c r="J5264" s="459"/>
    </row>
    <row r="5265" spans="1:10" s="460" customFormat="1" ht="18" customHeight="1">
      <c r="A5265" s="452">
        <v>5260</v>
      </c>
      <c r="B5265" s="483" t="s">
        <v>1391</v>
      </c>
      <c r="C5265" s="481" t="s">
        <v>10296</v>
      </c>
      <c r="D5265" s="490" t="s">
        <v>10297</v>
      </c>
      <c r="E5265" s="483" t="s">
        <v>144</v>
      </c>
      <c r="F5265" s="485" t="s">
        <v>10298</v>
      </c>
      <c r="G5265" s="481" t="s">
        <v>4500</v>
      </c>
      <c r="H5265" s="491" t="s">
        <v>4551</v>
      </c>
      <c r="I5265" s="492">
        <v>13000</v>
      </c>
      <c r="J5265" s="470"/>
    </row>
    <row r="5266" spans="1:10" s="460" customFormat="1" ht="18" customHeight="1">
      <c r="A5266" s="452">
        <v>5261</v>
      </c>
      <c r="B5266" s="483" t="s">
        <v>1391</v>
      </c>
      <c r="C5266" s="481" t="s">
        <v>10296</v>
      </c>
      <c r="D5266" s="490" t="s">
        <v>10297</v>
      </c>
      <c r="E5266" s="483" t="s">
        <v>658</v>
      </c>
      <c r="F5266" s="485" t="s">
        <v>10299</v>
      </c>
      <c r="G5266" s="481" t="s">
        <v>4500</v>
      </c>
      <c r="H5266" s="491" t="s">
        <v>4551</v>
      </c>
      <c r="I5266" s="492">
        <v>13000</v>
      </c>
      <c r="J5266" s="470"/>
    </row>
    <row r="5267" spans="1:10" s="460" customFormat="1" ht="18" customHeight="1">
      <c r="A5267" s="452">
        <v>5262</v>
      </c>
      <c r="B5267" s="453" t="s">
        <v>1391</v>
      </c>
      <c r="C5267" s="453" t="s">
        <v>10296</v>
      </c>
      <c r="D5267" s="461" t="s">
        <v>10300</v>
      </c>
      <c r="E5267" s="453" t="s">
        <v>416</v>
      </c>
      <c r="F5267" s="462" t="s">
        <v>10301</v>
      </c>
      <c r="G5267" s="453"/>
      <c r="H5267" s="468" t="s">
        <v>4995</v>
      </c>
      <c r="I5267" s="469">
        <v>11366</v>
      </c>
      <c r="J5267" s="459"/>
    </row>
    <row r="5268" spans="1:10" s="460" customFormat="1" ht="18" customHeight="1">
      <c r="A5268" s="452">
        <v>5263</v>
      </c>
      <c r="B5268" s="453" t="s">
        <v>1391</v>
      </c>
      <c r="C5268" s="453" t="s">
        <v>10296</v>
      </c>
      <c r="D5268" s="461" t="s">
        <v>10302</v>
      </c>
      <c r="E5268" s="453" t="s">
        <v>416</v>
      </c>
      <c r="F5268" s="462" t="s">
        <v>10303</v>
      </c>
      <c r="G5268" s="453" t="s">
        <v>4500</v>
      </c>
      <c r="H5268" s="463" t="s">
        <v>651</v>
      </c>
      <c r="I5268" s="471">
        <v>13450</v>
      </c>
      <c r="J5268" s="472"/>
    </row>
    <row r="5269" spans="1:10" s="460" customFormat="1" ht="18" customHeight="1">
      <c r="A5269" s="452">
        <v>5264</v>
      </c>
      <c r="B5269" s="453" t="s">
        <v>1391</v>
      </c>
      <c r="C5269" s="453" t="s">
        <v>10296</v>
      </c>
      <c r="D5269" s="461" t="s">
        <v>10304</v>
      </c>
      <c r="E5269" s="453" t="s">
        <v>416</v>
      </c>
      <c r="F5269" s="462" t="s">
        <v>10305</v>
      </c>
      <c r="G5269" s="453"/>
      <c r="H5269" s="468" t="s">
        <v>4995</v>
      </c>
      <c r="I5269" s="469">
        <v>17600</v>
      </c>
      <c r="J5269" s="459"/>
    </row>
    <row r="5270" spans="1:10" s="460" customFormat="1" ht="18" customHeight="1">
      <c r="A5270" s="452">
        <v>5265</v>
      </c>
      <c r="B5270" s="453" t="s">
        <v>9457</v>
      </c>
      <c r="C5270" s="481" t="s">
        <v>10306</v>
      </c>
      <c r="D5270" s="454" t="s">
        <v>10307</v>
      </c>
      <c r="E5270" s="481" t="s">
        <v>9440</v>
      </c>
      <c r="F5270" s="456" t="s">
        <v>10308</v>
      </c>
      <c r="G5270" s="453"/>
      <c r="H5270" s="468" t="s">
        <v>4491</v>
      </c>
      <c r="I5270" s="469">
        <v>11670</v>
      </c>
      <c r="J5270" s="459"/>
    </row>
    <row r="5271" spans="1:10" s="460" customFormat="1" ht="18" customHeight="1">
      <c r="A5271" s="452">
        <v>5266</v>
      </c>
      <c r="B5271" s="453" t="s">
        <v>1391</v>
      </c>
      <c r="C5271" s="481" t="s">
        <v>10306</v>
      </c>
      <c r="D5271" s="466" t="s">
        <v>10309</v>
      </c>
      <c r="E5271" s="452" t="s">
        <v>416</v>
      </c>
      <c r="F5271" s="467" t="s">
        <v>10310</v>
      </c>
      <c r="G5271" s="452" t="s">
        <v>4500</v>
      </c>
      <c r="H5271" s="468" t="s">
        <v>4483</v>
      </c>
      <c r="I5271" s="469"/>
      <c r="J5271" s="470" t="s">
        <v>4485</v>
      </c>
    </row>
    <row r="5272" spans="1:10" s="460" customFormat="1" ht="18" customHeight="1">
      <c r="A5272" s="452">
        <v>5267</v>
      </c>
      <c r="B5272" s="453" t="s">
        <v>9457</v>
      </c>
      <c r="C5272" s="481" t="s">
        <v>10306</v>
      </c>
      <c r="D5272" s="473" t="s">
        <v>10311</v>
      </c>
      <c r="E5272" s="453" t="s">
        <v>416</v>
      </c>
      <c r="F5272" s="456" t="s">
        <v>10312</v>
      </c>
      <c r="G5272" s="453" t="s">
        <v>9403</v>
      </c>
      <c r="H5272" s="468" t="s">
        <v>9695</v>
      </c>
      <c r="I5272" s="469">
        <v>10500</v>
      </c>
      <c r="J5272" s="474"/>
    </row>
    <row r="5273" spans="1:10" s="460" customFormat="1" ht="18" customHeight="1">
      <c r="A5273" s="452">
        <v>5268</v>
      </c>
      <c r="B5273" s="453" t="s">
        <v>1391</v>
      </c>
      <c r="C5273" s="453" t="s">
        <v>10296</v>
      </c>
      <c r="D5273" s="461" t="s">
        <v>10313</v>
      </c>
      <c r="E5273" s="453" t="s">
        <v>416</v>
      </c>
      <c r="F5273" s="462" t="s">
        <v>10303</v>
      </c>
      <c r="G5273" s="453" t="s">
        <v>4500</v>
      </c>
      <c r="H5273" s="463" t="s">
        <v>651</v>
      </c>
      <c r="I5273" s="471">
        <v>10250</v>
      </c>
      <c r="J5273" s="472"/>
    </row>
    <row r="5274" spans="1:10" s="460" customFormat="1" ht="18" customHeight="1">
      <c r="A5274" s="452">
        <v>5269</v>
      </c>
      <c r="B5274" s="453" t="s">
        <v>9457</v>
      </c>
      <c r="C5274" s="481" t="s">
        <v>10306</v>
      </c>
      <c r="D5274" s="584" t="s">
        <v>10314</v>
      </c>
      <c r="E5274" s="555" t="s">
        <v>144</v>
      </c>
      <c r="F5274" s="456" t="s">
        <v>10315</v>
      </c>
      <c r="G5274" s="453" t="s">
        <v>4500</v>
      </c>
      <c r="H5274" s="557" t="s">
        <v>9464</v>
      </c>
      <c r="I5274" s="469">
        <v>7550</v>
      </c>
      <c r="J5274" s="459"/>
    </row>
    <row r="5275" spans="1:10" s="460" customFormat="1" ht="18" customHeight="1">
      <c r="A5275" s="452">
        <v>5270</v>
      </c>
      <c r="B5275" s="452" t="s">
        <v>10316</v>
      </c>
      <c r="C5275" s="481" t="s">
        <v>10306</v>
      </c>
      <c r="D5275" s="466" t="s">
        <v>10317</v>
      </c>
      <c r="E5275" s="452" t="s">
        <v>9466</v>
      </c>
      <c r="F5275" s="467" t="s">
        <v>10318</v>
      </c>
      <c r="G5275" s="452" t="s">
        <v>10319</v>
      </c>
      <c r="H5275" s="489" t="s">
        <v>10320</v>
      </c>
      <c r="I5275" s="469">
        <v>13500</v>
      </c>
      <c r="J5275" s="459" t="s">
        <v>10321</v>
      </c>
    </row>
    <row r="5276" spans="1:10" s="460" customFormat="1" ht="18" customHeight="1">
      <c r="A5276" s="452">
        <v>5271</v>
      </c>
      <c r="B5276" s="453" t="s">
        <v>1391</v>
      </c>
      <c r="C5276" s="453" t="s">
        <v>10296</v>
      </c>
      <c r="D5276" s="461" t="s">
        <v>10322</v>
      </c>
      <c r="E5276" s="453" t="s">
        <v>416</v>
      </c>
      <c r="F5276" s="456" t="s">
        <v>10323</v>
      </c>
      <c r="G5276" s="453" t="s">
        <v>4500</v>
      </c>
      <c r="H5276" s="463" t="s">
        <v>5814</v>
      </c>
      <c r="I5276" s="458">
        <v>14417</v>
      </c>
      <c r="J5276" s="459"/>
    </row>
    <row r="5277" spans="1:10" s="460" customFormat="1" ht="18" customHeight="1">
      <c r="A5277" s="452">
        <v>5272</v>
      </c>
      <c r="B5277" s="453" t="s">
        <v>1391</v>
      </c>
      <c r="C5277" s="453" t="s">
        <v>10296</v>
      </c>
      <c r="D5277" s="461" t="s">
        <v>10322</v>
      </c>
      <c r="E5277" s="453" t="s">
        <v>416</v>
      </c>
      <c r="F5277" s="456" t="s">
        <v>10324</v>
      </c>
      <c r="G5277" s="453" t="s">
        <v>4500</v>
      </c>
      <c r="H5277" s="463" t="s">
        <v>5814</v>
      </c>
      <c r="I5277" s="458">
        <v>14375</v>
      </c>
      <c r="J5277" s="459"/>
    </row>
    <row r="5278" spans="1:10" s="460" customFormat="1" ht="18" customHeight="1">
      <c r="A5278" s="452">
        <v>5273</v>
      </c>
      <c r="B5278" s="453" t="s">
        <v>9457</v>
      </c>
      <c r="C5278" s="481" t="s">
        <v>10306</v>
      </c>
      <c r="D5278" s="461" t="s">
        <v>10325</v>
      </c>
      <c r="E5278" s="453" t="s">
        <v>416</v>
      </c>
      <c r="F5278" s="462" t="s">
        <v>10326</v>
      </c>
      <c r="G5278" s="481" t="s">
        <v>9403</v>
      </c>
      <c r="H5278" s="468" t="s">
        <v>9680</v>
      </c>
      <c r="I5278" s="469">
        <v>11500</v>
      </c>
      <c r="J5278" s="459"/>
    </row>
    <row r="5279" spans="1:10" s="460" customFormat="1" ht="18" customHeight="1">
      <c r="A5279" s="452">
        <v>5274</v>
      </c>
      <c r="B5279" s="453" t="s">
        <v>1391</v>
      </c>
      <c r="C5279" s="453" t="s">
        <v>10296</v>
      </c>
      <c r="D5279" s="461" t="s">
        <v>10304</v>
      </c>
      <c r="E5279" s="453" t="s">
        <v>416</v>
      </c>
      <c r="F5279" s="462" t="s">
        <v>10327</v>
      </c>
      <c r="G5279" s="453"/>
      <c r="H5279" s="591" t="s">
        <v>4995</v>
      </c>
      <c r="I5279" s="469">
        <v>17600</v>
      </c>
      <c r="J5279" s="545"/>
    </row>
    <row r="5280" spans="1:10" s="460" customFormat="1" ht="18" customHeight="1">
      <c r="A5280" s="452">
        <v>5275</v>
      </c>
      <c r="B5280" s="453" t="s">
        <v>1391</v>
      </c>
      <c r="C5280" s="453" t="s">
        <v>10296</v>
      </c>
      <c r="D5280" s="461" t="s">
        <v>10328</v>
      </c>
      <c r="E5280" s="453" t="s">
        <v>416</v>
      </c>
      <c r="F5280" s="462" t="s">
        <v>10329</v>
      </c>
      <c r="G5280" s="453"/>
      <c r="H5280" s="591" t="s">
        <v>4995</v>
      </c>
      <c r="I5280" s="469">
        <v>39600</v>
      </c>
      <c r="J5280" s="545"/>
    </row>
    <row r="5281" spans="1:10" s="460" customFormat="1" ht="18" customHeight="1">
      <c r="A5281" s="452">
        <v>5276</v>
      </c>
      <c r="B5281" s="453" t="s">
        <v>1391</v>
      </c>
      <c r="C5281" s="453" t="s">
        <v>10296</v>
      </c>
      <c r="D5281" s="461" t="s">
        <v>10328</v>
      </c>
      <c r="E5281" s="453" t="s">
        <v>416</v>
      </c>
      <c r="F5281" s="462" t="s">
        <v>10330</v>
      </c>
      <c r="G5281" s="513"/>
      <c r="H5281" s="591" t="s">
        <v>4995</v>
      </c>
      <c r="I5281" s="469">
        <v>24750</v>
      </c>
      <c r="J5281" s="545"/>
    </row>
    <row r="5282" spans="1:10" s="460" customFormat="1" ht="18" customHeight="1">
      <c r="A5282" s="452">
        <v>5277</v>
      </c>
      <c r="B5282" s="453" t="s">
        <v>9457</v>
      </c>
      <c r="C5282" s="453" t="s">
        <v>10306</v>
      </c>
      <c r="D5282" s="522" t="s">
        <v>16282</v>
      </c>
      <c r="E5282" s="523" t="s">
        <v>9440</v>
      </c>
      <c r="F5282" s="512" t="s">
        <v>10331</v>
      </c>
      <c r="G5282" s="523" t="s">
        <v>9403</v>
      </c>
      <c r="H5282" s="522" t="s">
        <v>4618</v>
      </c>
      <c r="I5282" s="524">
        <v>15000</v>
      </c>
      <c r="J5282" s="578"/>
    </row>
    <row r="5283" spans="1:10" s="460" customFormat="1" ht="18" customHeight="1">
      <c r="A5283" s="452">
        <v>5278</v>
      </c>
      <c r="B5283" s="453" t="s">
        <v>9457</v>
      </c>
      <c r="C5283" s="453" t="s">
        <v>10306</v>
      </c>
      <c r="D5283" s="522" t="s">
        <v>16283</v>
      </c>
      <c r="E5283" s="523" t="s">
        <v>9440</v>
      </c>
      <c r="F5283" s="512" t="s">
        <v>10332</v>
      </c>
      <c r="G5283" s="523" t="s">
        <v>9403</v>
      </c>
      <c r="H5283" s="522" t="s">
        <v>4618</v>
      </c>
      <c r="I5283" s="524">
        <v>15000</v>
      </c>
      <c r="J5283" s="578"/>
    </row>
    <row r="5284" spans="1:10" s="460" customFormat="1" ht="18" customHeight="1">
      <c r="A5284" s="452">
        <v>5279</v>
      </c>
      <c r="B5284" s="546" t="s">
        <v>9457</v>
      </c>
      <c r="C5284" s="546" t="s">
        <v>10333</v>
      </c>
      <c r="D5284" s="690" t="s">
        <v>10334</v>
      </c>
      <c r="E5284" s="691" t="s">
        <v>416</v>
      </c>
      <c r="F5284" s="597" t="s">
        <v>10335</v>
      </c>
      <c r="G5284" s="546" t="s">
        <v>4500</v>
      </c>
      <c r="H5284" s="692" t="s">
        <v>9464</v>
      </c>
      <c r="I5284" s="469">
        <v>10450</v>
      </c>
      <c r="J5284" s="459"/>
    </row>
    <row r="5285" spans="1:10" s="460" customFormat="1" ht="18" customHeight="1">
      <c r="A5285" s="452">
        <v>5280</v>
      </c>
      <c r="B5285" s="483" t="s">
        <v>1391</v>
      </c>
      <c r="C5285" s="481" t="s">
        <v>1443</v>
      </c>
      <c r="D5285" s="490" t="s">
        <v>10336</v>
      </c>
      <c r="E5285" s="483" t="s">
        <v>1224</v>
      </c>
      <c r="F5285" s="485" t="s">
        <v>10337</v>
      </c>
      <c r="G5285" s="481" t="s">
        <v>4500</v>
      </c>
      <c r="H5285" s="491" t="s">
        <v>4551</v>
      </c>
      <c r="I5285" s="492">
        <v>15000</v>
      </c>
      <c r="J5285" s="470"/>
    </row>
    <row r="5286" spans="1:10" s="460" customFormat="1" ht="18" customHeight="1">
      <c r="A5286" s="452">
        <v>5281</v>
      </c>
      <c r="B5286" s="483" t="s">
        <v>1391</v>
      </c>
      <c r="C5286" s="481" t="s">
        <v>1443</v>
      </c>
      <c r="D5286" s="490" t="s">
        <v>10336</v>
      </c>
      <c r="E5286" s="483" t="s">
        <v>114</v>
      </c>
      <c r="F5286" s="485" t="s">
        <v>10338</v>
      </c>
      <c r="G5286" s="481" t="s">
        <v>4500</v>
      </c>
      <c r="H5286" s="491" t="s">
        <v>4551</v>
      </c>
      <c r="I5286" s="492">
        <v>19500</v>
      </c>
      <c r="J5286" s="470"/>
    </row>
    <row r="5287" spans="1:10" s="460" customFormat="1" ht="18" customHeight="1">
      <c r="A5287" s="452">
        <v>5282</v>
      </c>
      <c r="B5287" s="453" t="s">
        <v>1391</v>
      </c>
      <c r="C5287" s="453" t="s">
        <v>1443</v>
      </c>
      <c r="D5287" s="461" t="s">
        <v>10339</v>
      </c>
      <c r="E5287" s="453" t="s">
        <v>10340</v>
      </c>
      <c r="F5287" s="462" t="s">
        <v>10341</v>
      </c>
      <c r="G5287" s="453" t="s">
        <v>627</v>
      </c>
      <c r="H5287" s="463" t="s">
        <v>651</v>
      </c>
      <c r="I5287" s="471">
        <v>17508</v>
      </c>
      <c r="J5287" s="472"/>
    </row>
    <row r="5288" spans="1:10" s="460" customFormat="1" ht="18" customHeight="1">
      <c r="A5288" s="452">
        <v>5283</v>
      </c>
      <c r="B5288" s="452" t="s">
        <v>9457</v>
      </c>
      <c r="C5288" s="452" t="s">
        <v>10333</v>
      </c>
      <c r="D5288" s="466" t="s">
        <v>10342</v>
      </c>
      <c r="E5288" s="452" t="s">
        <v>416</v>
      </c>
      <c r="F5288" s="467" t="s">
        <v>10343</v>
      </c>
      <c r="G5288" s="453"/>
      <c r="H5288" s="468" t="s">
        <v>4453</v>
      </c>
      <c r="I5288" s="469">
        <v>18600</v>
      </c>
      <c r="J5288" s="459"/>
    </row>
    <row r="5289" spans="1:10" s="460" customFormat="1" ht="18" customHeight="1">
      <c r="A5289" s="452">
        <v>5284</v>
      </c>
      <c r="B5289" s="453" t="s">
        <v>1391</v>
      </c>
      <c r="C5289" s="453" t="s">
        <v>1443</v>
      </c>
      <c r="D5289" s="466" t="s">
        <v>10344</v>
      </c>
      <c r="E5289" s="452" t="s">
        <v>416</v>
      </c>
      <c r="F5289" s="467" t="s">
        <v>10345</v>
      </c>
      <c r="G5289" s="452"/>
      <c r="H5289" s="468" t="s">
        <v>4483</v>
      </c>
      <c r="I5289" s="469">
        <v>15333</v>
      </c>
      <c r="J5289" s="470"/>
    </row>
    <row r="5290" spans="1:10" s="460" customFormat="1" ht="18" customHeight="1">
      <c r="A5290" s="452">
        <v>5285</v>
      </c>
      <c r="B5290" s="453" t="s">
        <v>1391</v>
      </c>
      <c r="C5290" s="453" t="s">
        <v>1443</v>
      </c>
      <c r="D5290" s="466" t="s">
        <v>10346</v>
      </c>
      <c r="E5290" s="452" t="s">
        <v>416</v>
      </c>
      <c r="F5290" s="467" t="s">
        <v>10347</v>
      </c>
      <c r="G5290" s="452"/>
      <c r="H5290" s="468" t="s">
        <v>4483</v>
      </c>
      <c r="I5290" s="469">
        <v>14750</v>
      </c>
      <c r="J5290" s="470"/>
    </row>
    <row r="5291" spans="1:10" s="460" customFormat="1" ht="18" customHeight="1">
      <c r="A5291" s="452">
        <v>5286</v>
      </c>
      <c r="B5291" s="453" t="s">
        <v>9457</v>
      </c>
      <c r="C5291" s="453" t="s">
        <v>10333</v>
      </c>
      <c r="D5291" s="461" t="s">
        <v>10348</v>
      </c>
      <c r="E5291" s="453" t="s">
        <v>416</v>
      </c>
      <c r="F5291" s="462" t="s">
        <v>10349</v>
      </c>
      <c r="G5291" s="453" t="s">
        <v>9403</v>
      </c>
      <c r="H5291" s="468" t="s">
        <v>9695</v>
      </c>
      <c r="I5291" s="469">
        <v>19800</v>
      </c>
      <c r="J5291" s="459"/>
    </row>
    <row r="5292" spans="1:10" s="460" customFormat="1" ht="18" customHeight="1">
      <c r="A5292" s="452">
        <v>5287</v>
      </c>
      <c r="B5292" s="453" t="s">
        <v>9457</v>
      </c>
      <c r="C5292" s="453" t="s">
        <v>10333</v>
      </c>
      <c r="D5292" s="454" t="s">
        <v>10350</v>
      </c>
      <c r="E5292" s="481" t="s">
        <v>416</v>
      </c>
      <c r="F5292" s="456" t="s">
        <v>10351</v>
      </c>
      <c r="G5292" s="453" t="s">
        <v>9403</v>
      </c>
      <c r="H5292" s="468" t="s">
        <v>4491</v>
      </c>
      <c r="I5292" s="469">
        <v>20000</v>
      </c>
      <c r="J5292" s="459"/>
    </row>
    <row r="5293" spans="1:10" s="460" customFormat="1" ht="18" customHeight="1">
      <c r="A5293" s="452">
        <v>5288</v>
      </c>
      <c r="B5293" s="453" t="s">
        <v>1391</v>
      </c>
      <c r="C5293" s="453" t="s">
        <v>1443</v>
      </c>
      <c r="D5293" s="466" t="s">
        <v>10352</v>
      </c>
      <c r="E5293" s="452" t="s">
        <v>416</v>
      </c>
      <c r="F5293" s="467" t="s">
        <v>10353</v>
      </c>
      <c r="G5293" s="452" t="s">
        <v>4500</v>
      </c>
      <c r="H5293" s="468" t="s">
        <v>4483</v>
      </c>
      <c r="I5293" s="469">
        <v>17900</v>
      </c>
      <c r="J5293" s="470"/>
    </row>
    <row r="5294" spans="1:10" s="460" customFormat="1" ht="18" customHeight="1">
      <c r="A5294" s="452">
        <v>5289</v>
      </c>
      <c r="B5294" s="453" t="s">
        <v>9457</v>
      </c>
      <c r="C5294" s="453" t="s">
        <v>10333</v>
      </c>
      <c r="D5294" s="584" t="s">
        <v>10354</v>
      </c>
      <c r="E5294" s="555" t="s">
        <v>10355</v>
      </c>
      <c r="F5294" s="456" t="s">
        <v>10356</v>
      </c>
      <c r="G5294" s="556"/>
      <c r="H5294" s="557" t="s">
        <v>9464</v>
      </c>
      <c r="I5294" s="469">
        <v>7770</v>
      </c>
      <c r="J5294" s="459"/>
    </row>
    <row r="5295" spans="1:10" s="460" customFormat="1" ht="18" customHeight="1">
      <c r="A5295" s="452">
        <v>5290</v>
      </c>
      <c r="B5295" s="453" t="s">
        <v>9457</v>
      </c>
      <c r="C5295" s="453" t="s">
        <v>10333</v>
      </c>
      <c r="D5295" s="584" t="s">
        <v>10357</v>
      </c>
      <c r="E5295" s="555" t="s">
        <v>10358</v>
      </c>
      <c r="F5295" s="456" t="s">
        <v>10359</v>
      </c>
      <c r="G5295" s="556"/>
      <c r="H5295" s="557" t="s">
        <v>9464</v>
      </c>
      <c r="I5295" s="469">
        <v>3710</v>
      </c>
      <c r="J5295" s="558"/>
    </row>
    <row r="5296" spans="1:10" s="460" customFormat="1" ht="18" customHeight="1">
      <c r="A5296" s="452">
        <v>5291</v>
      </c>
      <c r="B5296" s="453" t="s">
        <v>9457</v>
      </c>
      <c r="C5296" s="453" t="s">
        <v>10333</v>
      </c>
      <c r="D5296" s="584" t="s">
        <v>10360</v>
      </c>
      <c r="E5296" s="555" t="s">
        <v>10289</v>
      </c>
      <c r="F5296" s="456" t="s">
        <v>10361</v>
      </c>
      <c r="G5296" s="556"/>
      <c r="H5296" s="557" t="s">
        <v>9464</v>
      </c>
      <c r="I5296" s="469">
        <v>4400</v>
      </c>
      <c r="J5296" s="459"/>
    </row>
    <row r="5297" spans="1:10" s="460" customFormat="1" ht="18" customHeight="1">
      <c r="A5297" s="452">
        <v>5292</v>
      </c>
      <c r="B5297" s="453" t="s">
        <v>9457</v>
      </c>
      <c r="C5297" s="453" t="s">
        <v>10333</v>
      </c>
      <c r="D5297" s="584" t="s">
        <v>10362</v>
      </c>
      <c r="E5297" s="555" t="s">
        <v>10363</v>
      </c>
      <c r="F5297" s="456" t="s">
        <v>10364</v>
      </c>
      <c r="G5297" s="556"/>
      <c r="H5297" s="557" t="s">
        <v>9464</v>
      </c>
      <c r="I5297" s="469">
        <v>3990</v>
      </c>
      <c r="J5297" s="558"/>
    </row>
    <row r="5298" spans="1:10" s="460" customFormat="1" ht="18" customHeight="1">
      <c r="A5298" s="452">
        <v>5293</v>
      </c>
      <c r="B5298" s="453" t="s">
        <v>9457</v>
      </c>
      <c r="C5298" s="453" t="s">
        <v>10333</v>
      </c>
      <c r="D5298" s="584" t="s">
        <v>10365</v>
      </c>
      <c r="E5298" s="555" t="s">
        <v>10366</v>
      </c>
      <c r="F5298" s="456" t="s">
        <v>10367</v>
      </c>
      <c r="G5298" s="556"/>
      <c r="H5298" s="557" t="s">
        <v>9464</v>
      </c>
      <c r="I5298" s="469">
        <v>4610</v>
      </c>
      <c r="J5298" s="459"/>
    </row>
    <row r="5299" spans="1:10" s="460" customFormat="1" ht="18" customHeight="1">
      <c r="A5299" s="452">
        <v>5294</v>
      </c>
      <c r="B5299" s="453" t="s">
        <v>9457</v>
      </c>
      <c r="C5299" s="453" t="s">
        <v>10333</v>
      </c>
      <c r="D5299" s="461" t="s">
        <v>10368</v>
      </c>
      <c r="E5299" s="453" t="s">
        <v>416</v>
      </c>
      <c r="F5299" s="462" t="s">
        <v>10369</v>
      </c>
      <c r="G5299" s="481"/>
      <c r="H5299" s="468" t="s">
        <v>9467</v>
      </c>
      <c r="I5299" s="469">
        <v>21667</v>
      </c>
      <c r="J5299" s="521"/>
    </row>
    <row r="5300" spans="1:10" s="460" customFormat="1" ht="18" customHeight="1">
      <c r="A5300" s="452">
        <v>5295</v>
      </c>
      <c r="B5300" s="453" t="s">
        <v>1391</v>
      </c>
      <c r="C5300" s="453" t="s">
        <v>1443</v>
      </c>
      <c r="D5300" s="466" t="s">
        <v>10370</v>
      </c>
      <c r="E5300" s="452" t="s">
        <v>416</v>
      </c>
      <c r="F5300" s="467" t="s">
        <v>10371</v>
      </c>
      <c r="G5300" s="452"/>
      <c r="H5300" s="468" t="s">
        <v>4483</v>
      </c>
      <c r="I5300" s="469"/>
      <c r="J5300" s="470" t="s">
        <v>4485</v>
      </c>
    </row>
    <row r="5301" spans="1:10" s="460" customFormat="1" ht="18" customHeight="1">
      <c r="A5301" s="452">
        <v>5296</v>
      </c>
      <c r="B5301" s="453" t="s">
        <v>1391</v>
      </c>
      <c r="C5301" s="453" t="s">
        <v>1443</v>
      </c>
      <c r="D5301" s="461" t="s">
        <v>10372</v>
      </c>
      <c r="E5301" s="453" t="s">
        <v>416</v>
      </c>
      <c r="F5301" s="462" t="s">
        <v>1446</v>
      </c>
      <c r="G5301" s="453"/>
      <c r="H5301" s="463" t="s">
        <v>651</v>
      </c>
      <c r="I5301" s="471"/>
      <c r="J5301" s="472" t="s">
        <v>4485</v>
      </c>
    </row>
    <row r="5302" spans="1:10" s="460" customFormat="1" ht="18" customHeight="1">
      <c r="A5302" s="452">
        <v>5297</v>
      </c>
      <c r="B5302" s="453" t="s">
        <v>9457</v>
      </c>
      <c r="C5302" s="453" t="s">
        <v>10333</v>
      </c>
      <c r="D5302" s="584" t="s">
        <v>10373</v>
      </c>
      <c r="E5302" s="555" t="s">
        <v>4446</v>
      </c>
      <c r="F5302" s="456" t="s">
        <v>10374</v>
      </c>
      <c r="G5302" s="556"/>
      <c r="H5302" s="557" t="s">
        <v>9464</v>
      </c>
      <c r="I5302" s="469">
        <v>8530</v>
      </c>
      <c r="J5302" s="470"/>
    </row>
    <row r="5303" spans="1:10" s="460" customFormat="1" ht="18" customHeight="1">
      <c r="A5303" s="452">
        <v>5298</v>
      </c>
      <c r="B5303" s="453" t="s">
        <v>9457</v>
      </c>
      <c r="C5303" s="453" t="s">
        <v>10333</v>
      </c>
      <c r="D5303" s="461" t="s">
        <v>10375</v>
      </c>
      <c r="E5303" s="453" t="s">
        <v>416</v>
      </c>
      <c r="F5303" s="462" t="s">
        <v>10376</v>
      </c>
      <c r="G5303" s="453" t="s">
        <v>9403</v>
      </c>
      <c r="H5303" s="539" t="s">
        <v>9467</v>
      </c>
      <c r="I5303" s="458">
        <v>22500</v>
      </c>
      <c r="J5303" s="521"/>
    </row>
    <row r="5304" spans="1:10" s="460" customFormat="1" ht="18" customHeight="1">
      <c r="A5304" s="452">
        <v>5299</v>
      </c>
      <c r="B5304" s="453" t="s">
        <v>1391</v>
      </c>
      <c r="C5304" s="453" t="s">
        <v>1443</v>
      </c>
      <c r="D5304" s="473" t="s">
        <v>10377</v>
      </c>
      <c r="E5304" s="453" t="s">
        <v>416</v>
      </c>
      <c r="F5304" s="456" t="s">
        <v>10378</v>
      </c>
      <c r="G5304" s="455" t="s">
        <v>4500</v>
      </c>
      <c r="H5304" s="463" t="s">
        <v>4466</v>
      </c>
      <c r="I5304" s="495">
        <v>37500</v>
      </c>
      <c r="J5304" s="459"/>
    </row>
    <row r="5305" spans="1:10" s="460" customFormat="1" ht="18" customHeight="1">
      <c r="A5305" s="452">
        <v>5300</v>
      </c>
      <c r="B5305" s="453" t="s">
        <v>1391</v>
      </c>
      <c r="C5305" s="453" t="s">
        <v>1443</v>
      </c>
      <c r="D5305" s="461" t="s">
        <v>10379</v>
      </c>
      <c r="E5305" s="453" t="s">
        <v>416</v>
      </c>
      <c r="F5305" s="462" t="s">
        <v>10380</v>
      </c>
      <c r="G5305" s="453"/>
      <c r="H5305" s="463" t="s">
        <v>651</v>
      </c>
      <c r="I5305" s="471">
        <v>20548</v>
      </c>
      <c r="J5305" s="472"/>
    </row>
    <row r="5306" spans="1:10" s="460" customFormat="1" ht="18" customHeight="1">
      <c r="A5306" s="452">
        <v>5301</v>
      </c>
      <c r="B5306" s="453" t="s">
        <v>1391</v>
      </c>
      <c r="C5306" s="453" t="s">
        <v>1443</v>
      </c>
      <c r="D5306" s="466" t="s">
        <v>10381</v>
      </c>
      <c r="E5306" s="453" t="s">
        <v>416</v>
      </c>
      <c r="F5306" s="462" t="s">
        <v>10382</v>
      </c>
      <c r="G5306" s="453"/>
      <c r="H5306" s="468" t="s">
        <v>4995</v>
      </c>
      <c r="I5306" s="458">
        <v>18562</v>
      </c>
      <c r="J5306" s="459"/>
    </row>
    <row r="5307" spans="1:10" s="460" customFormat="1" ht="18" customHeight="1">
      <c r="A5307" s="452">
        <v>5302</v>
      </c>
      <c r="B5307" s="453" t="s">
        <v>1391</v>
      </c>
      <c r="C5307" s="453" t="s">
        <v>1443</v>
      </c>
      <c r="D5307" s="461" t="s">
        <v>10304</v>
      </c>
      <c r="E5307" s="453" t="s">
        <v>416</v>
      </c>
      <c r="F5307" s="462" t="s">
        <v>10383</v>
      </c>
      <c r="G5307" s="453"/>
      <c r="H5307" s="468" t="s">
        <v>4995</v>
      </c>
      <c r="I5307" s="469">
        <v>22000</v>
      </c>
      <c r="J5307" s="459"/>
    </row>
    <row r="5308" spans="1:10" s="460" customFormat="1" ht="18" customHeight="1">
      <c r="A5308" s="452">
        <v>5303</v>
      </c>
      <c r="B5308" s="453" t="s">
        <v>1391</v>
      </c>
      <c r="C5308" s="453" t="s">
        <v>1443</v>
      </c>
      <c r="D5308" s="473" t="s">
        <v>10384</v>
      </c>
      <c r="E5308" s="453" t="s">
        <v>137</v>
      </c>
      <c r="F5308" s="456" t="s">
        <v>10385</v>
      </c>
      <c r="G5308" s="455" t="s">
        <v>4500</v>
      </c>
      <c r="H5308" s="463" t="s">
        <v>4466</v>
      </c>
      <c r="I5308" s="495">
        <v>8700</v>
      </c>
      <c r="J5308" s="459"/>
    </row>
    <row r="5309" spans="1:10" s="460" customFormat="1" ht="18" customHeight="1">
      <c r="A5309" s="452">
        <v>5304</v>
      </c>
      <c r="B5309" s="453" t="s">
        <v>9457</v>
      </c>
      <c r="C5309" s="453" t="s">
        <v>10333</v>
      </c>
      <c r="D5309" s="584" t="s">
        <v>10386</v>
      </c>
      <c r="E5309" s="555" t="s">
        <v>144</v>
      </c>
      <c r="F5309" s="456" t="s">
        <v>10387</v>
      </c>
      <c r="G5309" s="453" t="s">
        <v>4500</v>
      </c>
      <c r="H5309" s="557" t="s">
        <v>9464</v>
      </c>
      <c r="I5309" s="469">
        <v>12600</v>
      </c>
      <c r="J5309" s="558"/>
    </row>
    <row r="5310" spans="1:10" s="460" customFormat="1" ht="18" customHeight="1">
      <c r="A5310" s="452">
        <v>5305</v>
      </c>
      <c r="B5310" s="453" t="s">
        <v>9457</v>
      </c>
      <c r="C5310" s="453" t="s">
        <v>10333</v>
      </c>
      <c r="D5310" s="584" t="s">
        <v>10386</v>
      </c>
      <c r="E5310" s="555" t="s">
        <v>9437</v>
      </c>
      <c r="F5310" s="456" t="s">
        <v>10387</v>
      </c>
      <c r="G5310" s="453" t="s">
        <v>4500</v>
      </c>
      <c r="H5310" s="557" t="s">
        <v>9464</v>
      </c>
      <c r="I5310" s="469">
        <v>8400</v>
      </c>
      <c r="J5310" s="459"/>
    </row>
    <row r="5311" spans="1:10" s="460" customFormat="1" ht="18" customHeight="1">
      <c r="A5311" s="452">
        <v>5306</v>
      </c>
      <c r="B5311" s="453" t="s">
        <v>1391</v>
      </c>
      <c r="C5311" s="481" t="s">
        <v>1443</v>
      </c>
      <c r="D5311" s="461" t="s">
        <v>10388</v>
      </c>
      <c r="E5311" s="453" t="s">
        <v>416</v>
      </c>
      <c r="F5311" s="462" t="s">
        <v>10389</v>
      </c>
      <c r="G5311" s="453" t="s">
        <v>4500</v>
      </c>
      <c r="H5311" s="468" t="s">
        <v>9750</v>
      </c>
      <c r="I5311" s="469">
        <v>15700</v>
      </c>
      <c r="J5311" s="520"/>
    </row>
    <row r="5312" spans="1:10" s="460" customFormat="1" ht="18" customHeight="1">
      <c r="A5312" s="452">
        <v>5307</v>
      </c>
      <c r="B5312" s="453" t="s">
        <v>1391</v>
      </c>
      <c r="C5312" s="453" t="s">
        <v>1443</v>
      </c>
      <c r="D5312" s="461" t="s">
        <v>10390</v>
      </c>
      <c r="E5312" s="453" t="s">
        <v>416</v>
      </c>
      <c r="F5312" s="462" t="s">
        <v>10391</v>
      </c>
      <c r="G5312" s="453" t="s">
        <v>627</v>
      </c>
      <c r="H5312" s="463" t="s">
        <v>651</v>
      </c>
      <c r="I5312" s="471">
        <v>25529</v>
      </c>
      <c r="J5312" s="472"/>
    </row>
    <row r="5313" spans="1:10" s="460" customFormat="1" ht="18" customHeight="1">
      <c r="A5313" s="452">
        <v>5308</v>
      </c>
      <c r="B5313" s="453" t="s">
        <v>9457</v>
      </c>
      <c r="C5313" s="453" t="s">
        <v>10333</v>
      </c>
      <c r="D5313" s="584" t="s">
        <v>10392</v>
      </c>
      <c r="E5313" s="555" t="s">
        <v>416</v>
      </c>
      <c r="F5313" s="456" t="s">
        <v>10393</v>
      </c>
      <c r="G5313" s="453" t="s">
        <v>4500</v>
      </c>
      <c r="H5313" s="557" t="s">
        <v>9464</v>
      </c>
      <c r="I5313" s="469">
        <v>7560</v>
      </c>
      <c r="J5313" s="521"/>
    </row>
    <row r="5314" spans="1:10" s="460" customFormat="1" ht="18" customHeight="1">
      <c r="A5314" s="452">
        <v>5309</v>
      </c>
      <c r="B5314" s="453" t="s">
        <v>9457</v>
      </c>
      <c r="C5314" s="453" t="s">
        <v>10333</v>
      </c>
      <c r="D5314" s="461" t="s">
        <v>10394</v>
      </c>
      <c r="E5314" s="453" t="s">
        <v>416</v>
      </c>
      <c r="F5314" s="462" t="s">
        <v>10395</v>
      </c>
      <c r="G5314" s="481"/>
      <c r="H5314" s="468" t="s">
        <v>9680</v>
      </c>
      <c r="I5314" s="469">
        <v>21667</v>
      </c>
      <c r="J5314" s="459"/>
    </row>
    <row r="5315" spans="1:10" s="460" customFormat="1" ht="18" customHeight="1">
      <c r="A5315" s="452">
        <v>5310</v>
      </c>
      <c r="B5315" s="453" t="s">
        <v>9457</v>
      </c>
      <c r="C5315" s="453" t="s">
        <v>10333</v>
      </c>
      <c r="D5315" s="461"/>
      <c r="E5315" s="453" t="s">
        <v>9466</v>
      </c>
      <c r="F5315" s="456" t="s">
        <v>10396</v>
      </c>
      <c r="G5315" s="453"/>
      <c r="H5315" s="468" t="s">
        <v>9788</v>
      </c>
      <c r="I5315" s="458">
        <v>18000</v>
      </c>
      <c r="J5315" s="459"/>
    </row>
    <row r="5316" spans="1:10" s="460" customFormat="1" ht="18" customHeight="1">
      <c r="A5316" s="452">
        <v>5311</v>
      </c>
      <c r="B5316" s="453" t="s">
        <v>9457</v>
      </c>
      <c r="C5316" s="453" t="s">
        <v>10333</v>
      </c>
      <c r="D5316" s="461"/>
      <c r="E5316" s="453" t="s">
        <v>9466</v>
      </c>
      <c r="F5316" s="456" t="s">
        <v>10397</v>
      </c>
      <c r="G5316" s="453"/>
      <c r="H5316" s="468" t="s">
        <v>9788</v>
      </c>
      <c r="I5316" s="458">
        <v>18000</v>
      </c>
      <c r="J5316" s="459"/>
    </row>
    <row r="5317" spans="1:10" s="460" customFormat="1" ht="18" customHeight="1">
      <c r="A5317" s="452">
        <v>5312</v>
      </c>
      <c r="B5317" s="453" t="s">
        <v>9457</v>
      </c>
      <c r="C5317" s="453" t="s">
        <v>10333</v>
      </c>
      <c r="D5317" s="461"/>
      <c r="E5317" s="453" t="s">
        <v>9466</v>
      </c>
      <c r="F5317" s="456" t="s">
        <v>10398</v>
      </c>
      <c r="G5317" s="453"/>
      <c r="H5317" s="468" t="s">
        <v>9788</v>
      </c>
      <c r="I5317" s="458">
        <v>18000</v>
      </c>
      <c r="J5317" s="459"/>
    </row>
    <row r="5318" spans="1:10" s="460" customFormat="1" ht="18" customHeight="1">
      <c r="A5318" s="452">
        <v>5313</v>
      </c>
      <c r="B5318" s="453" t="s">
        <v>9457</v>
      </c>
      <c r="C5318" s="453" t="s">
        <v>10333</v>
      </c>
      <c r="D5318" s="461"/>
      <c r="E5318" s="453" t="s">
        <v>9466</v>
      </c>
      <c r="F5318" s="456" t="s">
        <v>10399</v>
      </c>
      <c r="G5318" s="453"/>
      <c r="H5318" s="468" t="s">
        <v>9788</v>
      </c>
      <c r="I5318" s="458">
        <v>15000</v>
      </c>
      <c r="J5318" s="459"/>
    </row>
    <row r="5319" spans="1:10" s="460" customFormat="1" ht="18" customHeight="1">
      <c r="A5319" s="452">
        <v>5314</v>
      </c>
      <c r="B5319" s="453" t="s">
        <v>1391</v>
      </c>
      <c r="C5319" s="453" t="s">
        <v>1443</v>
      </c>
      <c r="D5319" s="494" t="s">
        <v>10400</v>
      </c>
      <c r="E5319" s="453" t="s">
        <v>299</v>
      </c>
      <c r="F5319" s="456" t="s">
        <v>10401</v>
      </c>
      <c r="G5319" s="481" t="s">
        <v>10402</v>
      </c>
      <c r="H5319" s="463" t="s">
        <v>4466</v>
      </c>
      <c r="I5319" s="495">
        <v>5900</v>
      </c>
      <c r="J5319" s="496"/>
    </row>
    <row r="5320" spans="1:10" s="460" customFormat="1" ht="18" customHeight="1">
      <c r="A5320" s="452">
        <v>5315</v>
      </c>
      <c r="B5320" s="453" t="s">
        <v>1391</v>
      </c>
      <c r="C5320" s="453" t="s">
        <v>1443</v>
      </c>
      <c r="D5320" s="494" t="s">
        <v>10400</v>
      </c>
      <c r="E5320" s="453" t="s">
        <v>137</v>
      </c>
      <c r="F5320" s="456" t="s">
        <v>10403</v>
      </c>
      <c r="G5320" s="481" t="s">
        <v>10402</v>
      </c>
      <c r="H5320" s="463" t="s">
        <v>4466</v>
      </c>
      <c r="I5320" s="516">
        <v>11790</v>
      </c>
      <c r="J5320" s="496"/>
    </row>
    <row r="5321" spans="1:10" s="460" customFormat="1" ht="18" customHeight="1">
      <c r="A5321" s="452">
        <v>5316</v>
      </c>
      <c r="B5321" s="453" t="s">
        <v>1391</v>
      </c>
      <c r="C5321" s="453" t="s">
        <v>1443</v>
      </c>
      <c r="D5321" s="466" t="s">
        <v>10404</v>
      </c>
      <c r="E5321" s="452" t="s">
        <v>416</v>
      </c>
      <c r="F5321" s="467" t="s">
        <v>10405</v>
      </c>
      <c r="G5321" s="452"/>
      <c r="H5321" s="468" t="s">
        <v>4483</v>
      </c>
      <c r="I5321" s="469"/>
      <c r="J5321" s="470" t="s">
        <v>4485</v>
      </c>
    </row>
    <row r="5322" spans="1:10" s="460" customFormat="1" ht="18" customHeight="1">
      <c r="A5322" s="452">
        <v>5317</v>
      </c>
      <c r="B5322" s="453" t="s">
        <v>1391</v>
      </c>
      <c r="C5322" s="453" t="s">
        <v>1443</v>
      </c>
      <c r="D5322" s="466" t="s">
        <v>10406</v>
      </c>
      <c r="E5322" s="452" t="s">
        <v>416</v>
      </c>
      <c r="F5322" s="467" t="s">
        <v>10407</v>
      </c>
      <c r="G5322" s="452"/>
      <c r="H5322" s="463" t="s">
        <v>4483</v>
      </c>
      <c r="I5322" s="469">
        <v>22500</v>
      </c>
      <c r="J5322" s="470"/>
    </row>
    <row r="5323" spans="1:10" s="460" customFormat="1" ht="18" customHeight="1">
      <c r="A5323" s="452">
        <v>5318</v>
      </c>
      <c r="B5323" s="453" t="s">
        <v>1391</v>
      </c>
      <c r="C5323" s="453" t="s">
        <v>1443</v>
      </c>
      <c r="D5323" s="466" t="s">
        <v>10406</v>
      </c>
      <c r="E5323" s="452" t="s">
        <v>416</v>
      </c>
      <c r="F5323" s="467" t="s">
        <v>10408</v>
      </c>
      <c r="G5323" s="452"/>
      <c r="H5323" s="463" t="s">
        <v>4483</v>
      </c>
      <c r="I5323" s="469">
        <v>18666</v>
      </c>
      <c r="J5323" s="470"/>
    </row>
    <row r="5324" spans="1:10" s="460" customFormat="1" ht="18" customHeight="1">
      <c r="A5324" s="452">
        <v>5319</v>
      </c>
      <c r="B5324" s="453" t="s">
        <v>1391</v>
      </c>
      <c r="C5324" s="452" t="s">
        <v>10333</v>
      </c>
      <c r="D5324" s="466" t="s">
        <v>10409</v>
      </c>
      <c r="E5324" s="452" t="s">
        <v>416</v>
      </c>
      <c r="F5324" s="467" t="s">
        <v>10410</v>
      </c>
      <c r="G5324" s="452"/>
      <c r="H5324" s="463" t="s">
        <v>4483</v>
      </c>
      <c r="I5324" s="469"/>
      <c r="J5324" s="470" t="s">
        <v>4485</v>
      </c>
    </row>
    <row r="5325" spans="1:10" s="460" customFormat="1" ht="18" customHeight="1">
      <c r="A5325" s="452">
        <v>5320</v>
      </c>
      <c r="B5325" s="497" t="s">
        <v>1391</v>
      </c>
      <c r="C5325" s="497" t="s">
        <v>10333</v>
      </c>
      <c r="D5325" s="570" t="s">
        <v>10411</v>
      </c>
      <c r="E5325" s="571" t="s">
        <v>9443</v>
      </c>
      <c r="F5325" s="509" t="s">
        <v>10412</v>
      </c>
      <c r="G5325" s="571"/>
      <c r="H5325" s="502" t="s">
        <v>9480</v>
      </c>
      <c r="I5325" s="503">
        <v>18000</v>
      </c>
      <c r="J5325" s="693" t="s">
        <v>10413</v>
      </c>
    </row>
    <row r="5326" spans="1:10" s="460" customFormat="1" ht="18" customHeight="1">
      <c r="A5326" s="452">
        <v>5321</v>
      </c>
      <c r="B5326" s="497" t="s">
        <v>1391</v>
      </c>
      <c r="C5326" s="497" t="s">
        <v>10333</v>
      </c>
      <c r="D5326" s="570" t="s">
        <v>10414</v>
      </c>
      <c r="E5326" s="571" t="s">
        <v>10289</v>
      </c>
      <c r="F5326" s="509" t="s">
        <v>10415</v>
      </c>
      <c r="G5326" s="571"/>
      <c r="H5326" s="502" t="s">
        <v>9480</v>
      </c>
      <c r="I5326" s="503">
        <v>4700</v>
      </c>
      <c r="J5326" s="694" t="s">
        <v>10413</v>
      </c>
    </row>
    <row r="5327" spans="1:10" s="460" customFormat="1" ht="18" customHeight="1">
      <c r="A5327" s="452">
        <v>5322</v>
      </c>
      <c r="B5327" s="497" t="s">
        <v>1391</v>
      </c>
      <c r="C5327" s="497" t="s">
        <v>10333</v>
      </c>
      <c r="D5327" s="570" t="s">
        <v>10416</v>
      </c>
      <c r="E5327" s="571" t="s">
        <v>10418</v>
      </c>
      <c r="F5327" s="509" t="s">
        <v>10419</v>
      </c>
      <c r="G5327" s="571"/>
      <c r="H5327" s="502" t="s">
        <v>9480</v>
      </c>
      <c r="I5327" s="503">
        <v>3250</v>
      </c>
      <c r="J5327" s="694" t="s">
        <v>10420</v>
      </c>
    </row>
    <row r="5328" spans="1:10" s="460" customFormat="1" ht="18" customHeight="1">
      <c r="A5328" s="452">
        <v>5323</v>
      </c>
      <c r="B5328" s="497" t="s">
        <v>1391</v>
      </c>
      <c r="C5328" s="497" t="s">
        <v>10333</v>
      </c>
      <c r="D5328" s="570" t="s">
        <v>10421</v>
      </c>
      <c r="E5328" s="571" t="s">
        <v>10358</v>
      </c>
      <c r="F5328" s="509" t="s">
        <v>10422</v>
      </c>
      <c r="G5328" s="571"/>
      <c r="H5328" s="502" t="s">
        <v>9480</v>
      </c>
      <c r="I5328" s="503">
        <v>5400</v>
      </c>
      <c r="J5328" s="504" t="s">
        <v>10423</v>
      </c>
    </row>
    <row r="5329" spans="1:10" s="460" customFormat="1" ht="18" customHeight="1">
      <c r="A5329" s="452">
        <v>5324</v>
      </c>
      <c r="B5329" s="497" t="s">
        <v>1391</v>
      </c>
      <c r="C5329" s="497" t="s">
        <v>10333</v>
      </c>
      <c r="D5329" s="570"/>
      <c r="E5329" s="571" t="s">
        <v>10424</v>
      </c>
      <c r="F5329" s="509" t="s">
        <v>10425</v>
      </c>
      <c r="G5329" s="571"/>
      <c r="H5329" s="502" t="s">
        <v>9480</v>
      </c>
      <c r="I5329" s="503">
        <v>2550</v>
      </c>
      <c r="J5329" s="504" t="s">
        <v>10426</v>
      </c>
    </row>
    <row r="5330" spans="1:10" s="460" customFormat="1" ht="18" customHeight="1">
      <c r="A5330" s="452">
        <v>5325</v>
      </c>
      <c r="B5330" s="497" t="s">
        <v>9457</v>
      </c>
      <c r="C5330" s="497" t="s">
        <v>10333</v>
      </c>
      <c r="D5330" s="570" t="s">
        <v>10427</v>
      </c>
      <c r="E5330" s="571" t="s">
        <v>9443</v>
      </c>
      <c r="F5330" s="509" t="s">
        <v>10428</v>
      </c>
      <c r="G5330" s="452" t="s">
        <v>4500</v>
      </c>
      <c r="H5330" s="502" t="s">
        <v>9480</v>
      </c>
      <c r="I5330" s="503">
        <v>19000</v>
      </c>
      <c r="J5330" s="693" t="s">
        <v>10429</v>
      </c>
    </row>
    <row r="5331" spans="1:10" s="460" customFormat="1" ht="18" customHeight="1">
      <c r="A5331" s="452">
        <v>5326</v>
      </c>
      <c r="B5331" s="453" t="s">
        <v>9457</v>
      </c>
      <c r="C5331" s="497" t="s">
        <v>10333</v>
      </c>
      <c r="D5331" s="522" t="s">
        <v>10430</v>
      </c>
      <c r="E5331" s="523" t="s">
        <v>9443</v>
      </c>
      <c r="F5331" s="512" t="s">
        <v>10431</v>
      </c>
      <c r="G5331" s="523"/>
      <c r="H5331" s="522" t="s">
        <v>4618</v>
      </c>
      <c r="I5331" s="524">
        <v>19600</v>
      </c>
      <c r="J5331" s="578"/>
    </row>
    <row r="5332" spans="1:10" s="460" customFormat="1" ht="18" customHeight="1">
      <c r="A5332" s="452">
        <v>5327</v>
      </c>
      <c r="B5332" s="453" t="s">
        <v>9457</v>
      </c>
      <c r="C5332" s="497" t="s">
        <v>10333</v>
      </c>
      <c r="D5332" s="522" t="s">
        <v>16284</v>
      </c>
      <c r="E5332" s="523" t="s">
        <v>10432</v>
      </c>
      <c r="F5332" s="512" t="s">
        <v>10433</v>
      </c>
      <c r="G5332" s="523" t="s">
        <v>9403</v>
      </c>
      <c r="H5332" s="522" t="s">
        <v>4618</v>
      </c>
      <c r="I5332" s="524">
        <v>9840</v>
      </c>
      <c r="J5332" s="578"/>
    </row>
    <row r="5333" spans="1:10" s="460" customFormat="1" ht="18" customHeight="1">
      <c r="A5333" s="452">
        <v>5328</v>
      </c>
      <c r="B5333" s="453" t="s">
        <v>9457</v>
      </c>
      <c r="C5333" s="497" t="s">
        <v>10333</v>
      </c>
      <c r="D5333" s="522" t="s">
        <v>16285</v>
      </c>
      <c r="E5333" s="523" t="s">
        <v>9437</v>
      </c>
      <c r="F5333" s="512" t="s">
        <v>16286</v>
      </c>
      <c r="G5333" s="523"/>
      <c r="H5333" s="522" t="s">
        <v>4618</v>
      </c>
      <c r="I5333" s="524">
        <v>24800</v>
      </c>
      <c r="J5333" s="578"/>
    </row>
    <row r="5334" spans="1:10" s="460" customFormat="1" ht="18" customHeight="1">
      <c r="A5334" s="452">
        <v>5329</v>
      </c>
      <c r="B5334" s="453" t="s">
        <v>1391</v>
      </c>
      <c r="C5334" s="453" t="s">
        <v>10434</v>
      </c>
      <c r="D5334" s="461" t="s">
        <v>10435</v>
      </c>
      <c r="E5334" s="453" t="s">
        <v>416</v>
      </c>
      <c r="F5334" s="462" t="s">
        <v>10436</v>
      </c>
      <c r="G5334" s="453"/>
      <c r="H5334" s="463" t="s">
        <v>651</v>
      </c>
      <c r="I5334" s="471">
        <v>11683</v>
      </c>
      <c r="J5334" s="472"/>
    </row>
    <row r="5335" spans="1:10" s="460" customFormat="1" ht="18" customHeight="1">
      <c r="A5335" s="452">
        <v>5330</v>
      </c>
      <c r="B5335" s="453" t="s">
        <v>1391</v>
      </c>
      <c r="C5335" s="453" t="s">
        <v>10434</v>
      </c>
      <c r="D5335" s="461" t="s">
        <v>10435</v>
      </c>
      <c r="E5335" s="453" t="s">
        <v>416</v>
      </c>
      <c r="F5335" s="462" t="s">
        <v>10437</v>
      </c>
      <c r="G5335" s="453"/>
      <c r="H5335" s="463" t="s">
        <v>651</v>
      </c>
      <c r="I5335" s="471">
        <v>11700</v>
      </c>
      <c r="J5335" s="472"/>
    </row>
    <row r="5336" spans="1:10" s="460" customFormat="1" ht="18" customHeight="1">
      <c r="A5336" s="452">
        <v>5331</v>
      </c>
      <c r="B5336" s="453" t="s">
        <v>1391</v>
      </c>
      <c r="C5336" s="453" t="s">
        <v>10438</v>
      </c>
      <c r="D5336" s="461" t="s">
        <v>10439</v>
      </c>
      <c r="E5336" s="453" t="s">
        <v>9440</v>
      </c>
      <c r="F5336" s="462" t="s">
        <v>10440</v>
      </c>
      <c r="G5336" s="453"/>
      <c r="H5336" s="457" t="s">
        <v>4441</v>
      </c>
      <c r="I5336" s="458">
        <v>9800</v>
      </c>
      <c r="J5336" s="470" t="s">
        <v>9611</v>
      </c>
    </row>
    <row r="5337" spans="1:10" s="460" customFormat="1" ht="18" customHeight="1">
      <c r="A5337" s="452">
        <v>5332</v>
      </c>
      <c r="B5337" s="453" t="s">
        <v>1391</v>
      </c>
      <c r="C5337" s="453" t="s">
        <v>10438</v>
      </c>
      <c r="D5337" s="461" t="s">
        <v>10439</v>
      </c>
      <c r="E5337" s="453" t="s">
        <v>9437</v>
      </c>
      <c r="F5337" s="462" t="s">
        <v>10441</v>
      </c>
      <c r="G5337" s="453"/>
      <c r="H5337" s="457" t="s">
        <v>4441</v>
      </c>
      <c r="I5337" s="458">
        <v>6600</v>
      </c>
      <c r="J5337" s="470" t="s">
        <v>9119</v>
      </c>
    </row>
    <row r="5338" spans="1:10" s="460" customFormat="1" ht="18" customHeight="1">
      <c r="A5338" s="452">
        <v>5333</v>
      </c>
      <c r="B5338" s="453" t="s">
        <v>1391</v>
      </c>
      <c r="C5338" s="453" t="s">
        <v>10438</v>
      </c>
      <c r="D5338" s="461" t="s">
        <v>9134</v>
      </c>
      <c r="E5338" s="453" t="s">
        <v>10442</v>
      </c>
      <c r="F5338" s="462" t="s">
        <v>10443</v>
      </c>
      <c r="G5338" s="453" t="s">
        <v>9403</v>
      </c>
      <c r="H5338" s="457" t="s">
        <v>4441</v>
      </c>
      <c r="I5338" s="458">
        <v>7000</v>
      </c>
      <c r="J5338" s="470" t="s">
        <v>10444</v>
      </c>
    </row>
    <row r="5339" spans="1:10" s="460" customFormat="1" ht="18" customHeight="1">
      <c r="A5339" s="452">
        <v>5334</v>
      </c>
      <c r="B5339" s="453" t="s">
        <v>1391</v>
      </c>
      <c r="C5339" s="453" t="s">
        <v>10438</v>
      </c>
      <c r="D5339" s="461" t="s">
        <v>9134</v>
      </c>
      <c r="E5339" s="453" t="s">
        <v>9466</v>
      </c>
      <c r="F5339" s="462" t="s">
        <v>10445</v>
      </c>
      <c r="G5339" s="453" t="s">
        <v>9403</v>
      </c>
      <c r="H5339" s="457" t="s">
        <v>4441</v>
      </c>
      <c r="I5339" s="469">
        <v>10200</v>
      </c>
      <c r="J5339" s="470" t="s">
        <v>6382</v>
      </c>
    </row>
    <row r="5340" spans="1:10" s="460" customFormat="1" ht="18" customHeight="1">
      <c r="A5340" s="452">
        <v>5335</v>
      </c>
      <c r="B5340" s="453" t="s">
        <v>1391</v>
      </c>
      <c r="C5340" s="453" t="s">
        <v>10438</v>
      </c>
      <c r="D5340" s="461" t="s">
        <v>10446</v>
      </c>
      <c r="E5340" s="453" t="s">
        <v>9440</v>
      </c>
      <c r="F5340" s="462" t="s">
        <v>10447</v>
      </c>
      <c r="G5340" s="453" t="s">
        <v>9403</v>
      </c>
      <c r="H5340" s="457" t="s">
        <v>4441</v>
      </c>
      <c r="I5340" s="469">
        <v>14900</v>
      </c>
      <c r="J5340" s="470" t="s">
        <v>9613</v>
      </c>
    </row>
    <row r="5341" spans="1:10" s="460" customFormat="1" ht="18" customHeight="1">
      <c r="A5341" s="452">
        <v>5336</v>
      </c>
      <c r="B5341" s="453" t="s">
        <v>1391</v>
      </c>
      <c r="C5341" s="453" t="s">
        <v>10434</v>
      </c>
      <c r="D5341" s="461" t="s">
        <v>10448</v>
      </c>
      <c r="E5341" s="453" t="s">
        <v>416</v>
      </c>
      <c r="F5341" s="462" t="s">
        <v>10449</v>
      </c>
      <c r="G5341" s="455" t="s">
        <v>4500</v>
      </c>
      <c r="H5341" s="463" t="s">
        <v>4483</v>
      </c>
      <c r="I5341" s="469"/>
      <c r="J5341" s="470" t="s">
        <v>4485</v>
      </c>
    </row>
    <row r="5342" spans="1:10" s="460" customFormat="1" ht="18" customHeight="1">
      <c r="A5342" s="452">
        <v>5337</v>
      </c>
      <c r="B5342" s="453" t="s">
        <v>1391</v>
      </c>
      <c r="C5342" s="453" t="s">
        <v>10438</v>
      </c>
      <c r="D5342" s="461" t="s">
        <v>10450</v>
      </c>
      <c r="E5342" s="453" t="s">
        <v>9437</v>
      </c>
      <c r="F5342" s="462" t="s">
        <v>10451</v>
      </c>
      <c r="G5342" s="453" t="s">
        <v>9403</v>
      </c>
      <c r="H5342" s="457" t="s">
        <v>4441</v>
      </c>
      <c r="I5342" s="469">
        <v>6800</v>
      </c>
      <c r="J5342" s="470" t="s">
        <v>10452</v>
      </c>
    </row>
    <row r="5343" spans="1:10" s="460" customFormat="1" ht="18" customHeight="1">
      <c r="A5343" s="452">
        <v>5338</v>
      </c>
      <c r="B5343" s="453" t="s">
        <v>1391</v>
      </c>
      <c r="C5343" s="452" t="s">
        <v>10434</v>
      </c>
      <c r="D5343" s="466" t="s">
        <v>10453</v>
      </c>
      <c r="E5343" s="452" t="s">
        <v>416</v>
      </c>
      <c r="F5343" s="467" t="s">
        <v>10454</v>
      </c>
      <c r="G5343" s="452" t="s">
        <v>9403</v>
      </c>
      <c r="H5343" s="463" t="s">
        <v>4483</v>
      </c>
      <c r="I5343" s="469">
        <v>10500</v>
      </c>
      <c r="J5343" s="470"/>
    </row>
    <row r="5344" spans="1:10" s="460" customFormat="1" ht="18" customHeight="1">
      <c r="A5344" s="452">
        <v>5339</v>
      </c>
      <c r="B5344" s="453" t="s">
        <v>1391</v>
      </c>
      <c r="C5344" s="452" t="s">
        <v>10434</v>
      </c>
      <c r="D5344" s="466" t="s">
        <v>10455</v>
      </c>
      <c r="E5344" s="452" t="s">
        <v>416</v>
      </c>
      <c r="F5344" s="467" t="s">
        <v>10456</v>
      </c>
      <c r="G5344" s="452" t="s">
        <v>9403</v>
      </c>
      <c r="H5344" s="463" t="s">
        <v>4483</v>
      </c>
      <c r="I5344" s="469">
        <v>10500</v>
      </c>
      <c r="J5344" s="470"/>
    </row>
    <row r="5345" spans="1:10" s="460" customFormat="1" ht="18" customHeight="1">
      <c r="A5345" s="452">
        <v>5340</v>
      </c>
      <c r="B5345" s="453" t="s">
        <v>1391</v>
      </c>
      <c r="C5345" s="452" t="s">
        <v>10434</v>
      </c>
      <c r="D5345" s="466" t="s">
        <v>10457</v>
      </c>
      <c r="E5345" s="452" t="s">
        <v>416</v>
      </c>
      <c r="F5345" s="467" t="s">
        <v>10458</v>
      </c>
      <c r="G5345" s="452" t="s">
        <v>9403</v>
      </c>
      <c r="H5345" s="463" t="s">
        <v>4483</v>
      </c>
      <c r="I5345" s="469">
        <v>10500</v>
      </c>
      <c r="J5345" s="470"/>
    </row>
    <row r="5346" spans="1:10" s="460" customFormat="1" ht="18" customHeight="1">
      <c r="A5346" s="452">
        <v>5341</v>
      </c>
      <c r="B5346" s="453" t="s">
        <v>1391</v>
      </c>
      <c r="C5346" s="452" t="s">
        <v>10434</v>
      </c>
      <c r="D5346" s="466" t="s">
        <v>10459</v>
      </c>
      <c r="E5346" s="452" t="s">
        <v>416</v>
      </c>
      <c r="F5346" s="467" t="s">
        <v>10461</v>
      </c>
      <c r="G5346" s="452" t="s">
        <v>9403</v>
      </c>
      <c r="H5346" s="463" t="s">
        <v>4483</v>
      </c>
      <c r="I5346" s="469">
        <v>10500</v>
      </c>
      <c r="J5346" s="470"/>
    </row>
    <row r="5347" spans="1:10" s="460" customFormat="1" ht="18" customHeight="1">
      <c r="A5347" s="452">
        <v>5342</v>
      </c>
      <c r="B5347" s="453" t="s">
        <v>1391</v>
      </c>
      <c r="C5347" s="452" t="s">
        <v>10434</v>
      </c>
      <c r="D5347" s="466" t="s">
        <v>10462</v>
      </c>
      <c r="E5347" s="452" t="s">
        <v>416</v>
      </c>
      <c r="F5347" s="467" t="s">
        <v>10463</v>
      </c>
      <c r="G5347" s="452" t="s">
        <v>9403</v>
      </c>
      <c r="H5347" s="463" t="s">
        <v>4483</v>
      </c>
      <c r="I5347" s="469">
        <v>12660</v>
      </c>
      <c r="J5347" s="470"/>
    </row>
    <row r="5348" spans="1:10" s="460" customFormat="1" ht="18" customHeight="1">
      <c r="A5348" s="452">
        <v>5343</v>
      </c>
      <c r="B5348" s="453" t="s">
        <v>1391</v>
      </c>
      <c r="C5348" s="452" t="s">
        <v>10434</v>
      </c>
      <c r="D5348" s="466" t="s">
        <v>10462</v>
      </c>
      <c r="E5348" s="452" t="s">
        <v>416</v>
      </c>
      <c r="F5348" s="467" t="s">
        <v>10464</v>
      </c>
      <c r="G5348" s="452" t="s">
        <v>9403</v>
      </c>
      <c r="H5348" s="463" t="s">
        <v>4483</v>
      </c>
      <c r="I5348" s="469">
        <v>11000</v>
      </c>
      <c r="J5348" s="470"/>
    </row>
    <row r="5349" spans="1:10" s="460" customFormat="1" ht="18" customHeight="1">
      <c r="A5349" s="452">
        <v>5344</v>
      </c>
      <c r="B5349" s="453" t="s">
        <v>1391</v>
      </c>
      <c r="C5349" s="452" t="s">
        <v>10434</v>
      </c>
      <c r="D5349" s="466" t="s">
        <v>10465</v>
      </c>
      <c r="E5349" s="452" t="s">
        <v>416</v>
      </c>
      <c r="F5349" s="467" t="s">
        <v>10466</v>
      </c>
      <c r="G5349" s="452" t="s">
        <v>9403</v>
      </c>
      <c r="H5349" s="463" t="s">
        <v>4483</v>
      </c>
      <c r="I5349" s="469">
        <v>13000</v>
      </c>
      <c r="J5349" s="470"/>
    </row>
    <row r="5350" spans="1:10" s="460" customFormat="1" ht="18" customHeight="1">
      <c r="A5350" s="452">
        <v>5345</v>
      </c>
      <c r="B5350" s="453" t="s">
        <v>1391</v>
      </c>
      <c r="C5350" s="452" t="s">
        <v>10434</v>
      </c>
      <c r="D5350" s="466" t="s">
        <v>10465</v>
      </c>
      <c r="E5350" s="452" t="s">
        <v>416</v>
      </c>
      <c r="F5350" s="467" t="s">
        <v>10467</v>
      </c>
      <c r="G5350" s="452" t="s">
        <v>9403</v>
      </c>
      <c r="H5350" s="463" t="s">
        <v>4483</v>
      </c>
      <c r="I5350" s="469">
        <v>11850</v>
      </c>
      <c r="J5350" s="470"/>
    </row>
    <row r="5351" spans="1:10" s="460" customFormat="1" ht="18" customHeight="1">
      <c r="A5351" s="452">
        <v>5346</v>
      </c>
      <c r="B5351" s="453" t="s">
        <v>1391</v>
      </c>
      <c r="C5351" s="452" t="s">
        <v>10434</v>
      </c>
      <c r="D5351" s="466" t="s">
        <v>10468</v>
      </c>
      <c r="E5351" s="452" t="s">
        <v>416</v>
      </c>
      <c r="F5351" s="467" t="s">
        <v>10469</v>
      </c>
      <c r="G5351" s="452" t="s">
        <v>9403</v>
      </c>
      <c r="H5351" s="463" t="s">
        <v>4483</v>
      </c>
      <c r="I5351" s="469"/>
      <c r="J5351" s="470" t="s">
        <v>4485</v>
      </c>
    </row>
    <row r="5352" spans="1:10" s="460" customFormat="1" ht="18" customHeight="1">
      <c r="A5352" s="452">
        <v>5347</v>
      </c>
      <c r="B5352" s="453" t="s">
        <v>1391</v>
      </c>
      <c r="C5352" s="452" t="s">
        <v>10434</v>
      </c>
      <c r="D5352" s="466" t="s">
        <v>10468</v>
      </c>
      <c r="E5352" s="452" t="s">
        <v>416</v>
      </c>
      <c r="F5352" s="467" t="s">
        <v>10470</v>
      </c>
      <c r="G5352" s="452" t="s">
        <v>9403</v>
      </c>
      <c r="H5352" s="463" t="s">
        <v>4483</v>
      </c>
      <c r="I5352" s="469"/>
      <c r="J5352" s="470" t="s">
        <v>4485</v>
      </c>
    </row>
    <row r="5353" spans="1:10" s="460" customFormat="1" ht="18" customHeight="1">
      <c r="A5353" s="452">
        <v>5348</v>
      </c>
      <c r="B5353" s="453" t="s">
        <v>1391</v>
      </c>
      <c r="C5353" s="452" t="s">
        <v>10434</v>
      </c>
      <c r="D5353" s="466" t="s">
        <v>10468</v>
      </c>
      <c r="E5353" s="452" t="s">
        <v>416</v>
      </c>
      <c r="F5353" s="467" t="s">
        <v>10471</v>
      </c>
      <c r="G5353" s="452" t="s">
        <v>9403</v>
      </c>
      <c r="H5353" s="463" t="s">
        <v>4483</v>
      </c>
      <c r="I5353" s="469"/>
      <c r="J5353" s="470" t="s">
        <v>4485</v>
      </c>
    </row>
    <row r="5354" spans="1:10" s="460" customFormat="1" ht="18" customHeight="1">
      <c r="A5354" s="452">
        <v>5349</v>
      </c>
      <c r="B5354" s="453" t="s">
        <v>1391</v>
      </c>
      <c r="C5354" s="452" t="s">
        <v>10434</v>
      </c>
      <c r="D5354" s="466" t="s">
        <v>10468</v>
      </c>
      <c r="E5354" s="452" t="s">
        <v>416</v>
      </c>
      <c r="F5354" s="467" t="s">
        <v>10472</v>
      </c>
      <c r="G5354" s="452" t="s">
        <v>9403</v>
      </c>
      <c r="H5354" s="463" t="s">
        <v>4483</v>
      </c>
      <c r="I5354" s="469"/>
      <c r="J5354" s="470" t="s">
        <v>4485</v>
      </c>
    </row>
    <row r="5355" spans="1:10" s="460" customFormat="1" ht="18" customHeight="1">
      <c r="A5355" s="452">
        <v>5350</v>
      </c>
      <c r="B5355" s="453" t="s">
        <v>1391</v>
      </c>
      <c r="C5355" s="452" t="s">
        <v>10434</v>
      </c>
      <c r="D5355" s="466" t="s">
        <v>10473</v>
      </c>
      <c r="E5355" s="452" t="s">
        <v>416</v>
      </c>
      <c r="F5355" s="467" t="s">
        <v>10474</v>
      </c>
      <c r="G5355" s="452" t="s">
        <v>9403</v>
      </c>
      <c r="H5355" s="463" t="s">
        <v>4483</v>
      </c>
      <c r="I5355" s="469"/>
      <c r="J5355" s="470" t="s">
        <v>4485</v>
      </c>
    </row>
    <row r="5356" spans="1:10" s="460" customFormat="1" ht="18" customHeight="1">
      <c r="A5356" s="452">
        <v>5351</v>
      </c>
      <c r="B5356" s="483" t="s">
        <v>1391</v>
      </c>
      <c r="C5356" s="481" t="s">
        <v>10475</v>
      </c>
      <c r="D5356" s="490" t="s">
        <v>10297</v>
      </c>
      <c r="E5356" s="483" t="s">
        <v>144</v>
      </c>
      <c r="F5356" s="485" t="s">
        <v>10476</v>
      </c>
      <c r="G5356" s="481" t="s">
        <v>4500</v>
      </c>
      <c r="H5356" s="491" t="s">
        <v>4551</v>
      </c>
      <c r="I5356" s="492">
        <v>7900</v>
      </c>
      <c r="J5356" s="470"/>
    </row>
    <row r="5357" spans="1:10" s="460" customFormat="1" ht="18" customHeight="1">
      <c r="A5357" s="452">
        <v>5352</v>
      </c>
      <c r="B5357" s="483" t="s">
        <v>1391</v>
      </c>
      <c r="C5357" s="481" t="s">
        <v>10475</v>
      </c>
      <c r="D5357" s="490" t="s">
        <v>10297</v>
      </c>
      <c r="E5357" s="483" t="s">
        <v>144</v>
      </c>
      <c r="F5357" s="485" t="s">
        <v>10476</v>
      </c>
      <c r="G5357" s="481" t="s">
        <v>4500</v>
      </c>
      <c r="H5357" s="491" t="s">
        <v>4551</v>
      </c>
      <c r="I5357" s="492">
        <v>7900</v>
      </c>
      <c r="J5357" s="470"/>
    </row>
    <row r="5358" spans="1:10" s="460" customFormat="1" ht="18" customHeight="1">
      <c r="A5358" s="452">
        <v>5353</v>
      </c>
      <c r="B5358" s="483" t="s">
        <v>1391</v>
      </c>
      <c r="C5358" s="481" t="s">
        <v>10475</v>
      </c>
      <c r="D5358" s="490" t="s">
        <v>10297</v>
      </c>
      <c r="E5358" s="483" t="s">
        <v>144</v>
      </c>
      <c r="F5358" s="485" t="s">
        <v>10477</v>
      </c>
      <c r="G5358" s="481" t="s">
        <v>4500</v>
      </c>
      <c r="H5358" s="491" t="s">
        <v>4551</v>
      </c>
      <c r="I5358" s="492">
        <v>9000</v>
      </c>
      <c r="J5358" s="470"/>
    </row>
    <row r="5359" spans="1:10" s="460" customFormat="1" ht="18" customHeight="1">
      <c r="A5359" s="452">
        <v>5354</v>
      </c>
      <c r="B5359" s="483" t="s">
        <v>1391</v>
      </c>
      <c r="C5359" s="481" t="s">
        <v>10475</v>
      </c>
      <c r="D5359" s="490" t="s">
        <v>10297</v>
      </c>
      <c r="E5359" s="483" t="s">
        <v>144</v>
      </c>
      <c r="F5359" s="485" t="s">
        <v>10478</v>
      </c>
      <c r="G5359" s="481" t="s">
        <v>4500</v>
      </c>
      <c r="H5359" s="491" t="s">
        <v>4551</v>
      </c>
      <c r="I5359" s="492">
        <v>9000</v>
      </c>
      <c r="J5359" s="459"/>
    </row>
    <row r="5360" spans="1:10" s="460" customFormat="1" ht="18" customHeight="1">
      <c r="A5360" s="452">
        <v>5355</v>
      </c>
      <c r="B5360" s="483" t="s">
        <v>1391</v>
      </c>
      <c r="C5360" s="481" t="s">
        <v>10475</v>
      </c>
      <c r="D5360" s="490" t="s">
        <v>10297</v>
      </c>
      <c r="E5360" s="483" t="s">
        <v>144</v>
      </c>
      <c r="F5360" s="485" t="s">
        <v>10479</v>
      </c>
      <c r="G5360" s="481" t="s">
        <v>4500</v>
      </c>
      <c r="H5360" s="491" t="s">
        <v>4551</v>
      </c>
      <c r="I5360" s="492">
        <v>8800</v>
      </c>
      <c r="J5360" s="470"/>
    </row>
    <row r="5361" spans="1:10" s="460" customFormat="1" ht="18" customHeight="1">
      <c r="A5361" s="452">
        <v>5356</v>
      </c>
      <c r="B5361" s="483" t="s">
        <v>1391</v>
      </c>
      <c r="C5361" s="481" t="s">
        <v>10475</v>
      </c>
      <c r="D5361" s="490" t="s">
        <v>10297</v>
      </c>
      <c r="E5361" s="483" t="s">
        <v>144</v>
      </c>
      <c r="F5361" s="485" t="s">
        <v>10480</v>
      </c>
      <c r="G5361" s="481" t="s">
        <v>4500</v>
      </c>
      <c r="H5361" s="491" t="s">
        <v>4551</v>
      </c>
      <c r="I5361" s="492">
        <v>8800</v>
      </c>
      <c r="J5361" s="470"/>
    </row>
    <row r="5362" spans="1:10" s="460" customFormat="1" ht="18" customHeight="1">
      <c r="A5362" s="452">
        <v>5357</v>
      </c>
      <c r="B5362" s="453" t="s">
        <v>9457</v>
      </c>
      <c r="C5362" s="453" t="s">
        <v>10475</v>
      </c>
      <c r="D5362" s="461" t="s">
        <v>10481</v>
      </c>
      <c r="E5362" s="453" t="s">
        <v>416</v>
      </c>
      <c r="F5362" s="462" t="s">
        <v>10482</v>
      </c>
      <c r="G5362" s="481" t="s">
        <v>9403</v>
      </c>
      <c r="H5362" s="468" t="s">
        <v>9680</v>
      </c>
      <c r="I5362" s="469">
        <v>8500</v>
      </c>
      <c r="J5362" s="459"/>
    </row>
    <row r="5363" spans="1:10" s="460" customFormat="1" ht="18" customHeight="1">
      <c r="A5363" s="452">
        <v>5358</v>
      </c>
      <c r="B5363" s="453" t="s">
        <v>9457</v>
      </c>
      <c r="C5363" s="453" t="s">
        <v>10475</v>
      </c>
      <c r="D5363" s="454" t="s">
        <v>10483</v>
      </c>
      <c r="E5363" s="555" t="s">
        <v>144</v>
      </c>
      <c r="F5363" s="456" t="s">
        <v>10484</v>
      </c>
      <c r="G5363" s="556"/>
      <c r="H5363" s="557" t="s">
        <v>9464</v>
      </c>
      <c r="I5363" s="469">
        <v>9700</v>
      </c>
      <c r="J5363" s="459"/>
    </row>
    <row r="5364" spans="1:10" s="460" customFormat="1" ht="18" customHeight="1">
      <c r="A5364" s="452">
        <v>5359</v>
      </c>
      <c r="B5364" s="452" t="s">
        <v>9457</v>
      </c>
      <c r="C5364" s="452" t="s">
        <v>10485</v>
      </c>
      <c r="D5364" s="466" t="s">
        <v>10486</v>
      </c>
      <c r="E5364" s="452" t="s">
        <v>144</v>
      </c>
      <c r="F5364" s="467" t="s">
        <v>10487</v>
      </c>
      <c r="G5364" s="453" t="s">
        <v>9403</v>
      </c>
      <c r="H5364" s="468" t="s">
        <v>9892</v>
      </c>
      <c r="I5364" s="469">
        <v>9200</v>
      </c>
      <c r="J5364" s="459"/>
    </row>
    <row r="5365" spans="1:10" s="460" customFormat="1" ht="18" customHeight="1">
      <c r="A5365" s="452">
        <v>5360</v>
      </c>
      <c r="B5365" s="452" t="s">
        <v>9457</v>
      </c>
      <c r="C5365" s="452" t="s">
        <v>10485</v>
      </c>
      <c r="D5365" s="466" t="s">
        <v>10486</v>
      </c>
      <c r="E5365" s="452" t="s">
        <v>144</v>
      </c>
      <c r="F5365" s="467" t="s">
        <v>10488</v>
      </c>
      <c r="G5365" s="453" t="s">
        <v>9403</v>
      </c>
      <c r="H5365" s="468" t="s">
        <v>9892</v>
      </c>
      <c r="I5365" s="469">
        <v>9200</v>
      </c>
      <c r="J5365" s="459"/>
    </row>
    <row r="5366" spans="1:10" s="460" customFormat="1" ht="18" customHeight="1">
      <c r="A5366" s="452">
        <v>5361</v>
      </c>
      <c r="B5366" s="453" t="s">
        <v>1391</v>
      </c>
      <c r="C5366" s="453" t="s">
        <v>10475</v>
      </c>
      <c r="D5366" s="461" t="s">
        <v>10489</v>
      </c>
      <c r="E5366" s="453" t="s">
        <v>416</v>
      </c>
      <c r="F5366" s="456" t="s">
        <v>10490</v>
      </c>
      <c r="G5366" s="453" t="s">
        <v>5070</v>
      </c>
      <c r="H5366" s="463" t="s">
        <v>5814</v>
      </c>
      <c r="I5366" s="458"/>
      <c r="J5366" s="459" t="s">
        <v>4485</v>
      </c>
    </row>
    <row r="5367" spans="1:10" s="460" customFormat="1" ht="18" customHeight="1">
      <c r="A5367" s="452">
        <v>5362</v>
      </c>
      <c r="B5367" s="452" t="s">
        <v>9457</v>
      </c>
      <c r="C5367" s="452" t="s">
        <v>10485</v>
      </c>
      <c r="D5367" s="466" t="s">
        <v>10491</v>
      </c>
      <c r="E5367" s="452" t="s">
        <v>10492</v>
      </c>
      <c r="F5367" s="467" t="s">
        <v>10493</v>
      </c>
      <c r="G5367" s="453" t="s">
        <v>9403</v>
      </c>
      <c r="H5367" s="468" t="s">
        <v>4457</v>
      </c>
      <c r="I5367" s="469">
        <v>530</v>
      </c>
      <c r="J5367" s="470"/>
    </row>
    <row r="5368" spans="1:10" s="460" customFormat="1" ht="18" customHeight="1">
      <c r="A5368" s="452">
        <v>5363</v>
      </c>
      <c r="B5368" s="452" t="s">
        <v>9457</v>
      </c>
      <c r="C5368" s="452" t="s">
        <v>10485</v>
      </c>
      <c r="D5368" s="466" t="s">
        <v>10494</v>
      </c>
      <c r="E5368" s="452" t="s">
        <v>10492</v>
      </c>
      <c r="F5368" s="467" t="s">
        <v>10495</v>
      </c>
      <c r="G5368" s="453" t="s">
        <v>9403</v>
      </c>
      <c r="H5368" s="468" t="s">
        <v>4457</v>
      </c>
      <c r="I5368" s="469">
        <v>485</v>
      </c>
      <c r="J5368" s="470"/>
    </row>
    <row r="5369" spans="1:10" s="460" customFormat="1" ht="18" customHeight="1">
      <c r="A5369" s="452">
        <v>5364</v>
      </c>
      <c r="B5369" s="452" t="s">
        <v>9457</v>
      </c>
      <c r="C5369" s="452" t="s">
        <v>10485</v>
      </c>
      <c r="D5369" s="466" t="s">
        <v>10494</v>
      </c>
      <c r="E5369" s="452" t="s">
        <v>10496</v>
      </c>
      <c r="F5369" s="467" t="s">
        <v>10495</v>
      </c>
      <c r="G5369" s="453" t="s">
        <v>9403</v>
      </c>
      <c r="H5369" s="468" t="s">
        <v>4457</v>
      </c>
      <c r="I5369" s="469">
        <v>645</v>
      </c>
      <c r="J5369" s="470"/>
    </row>
    <row r="5370" spans="1:10" s="460" customFormat="1" ht="18" customHeight="1">
      <c r="A5370" s="452">
        <v>5365</v>
      </c>
      <c r="B5370" s="453" t="s">
        <v>1391</v>
      </c>
      <c r="C5370" s="453" t="s">
        <v>10475</v>
      </c>
      <c r="D5370" s="461" t="s">
        <v>10497</v>
      </c>
      <c r="E5370" s="453" t="s">
        <v>416</v>
      </c>
      <c r="F5370" s="456" t="s">
        <v>10498</v>
      </c>
      <c r="G5370" s="453" t="s">
        <v>5070</v>
      </c>
      <c r="H5370" s="463" t="s">
        <v>5814</v>
      </c>
      <c r="I5370" s="458">
        <v>9583</v>
      </c>
      <c r="J5370" s="459"/>
    </row>
    <row r="5371" spans="1:10" s="460" customFormat="1" ht="18" customHeight="1">
      <c r="A5371" s="452">
        <v>5366</v>
      </c>
      <c r="B5371" s="453" t="s">
        <v>1391</v>
      </c>
      <c r="C5371" s="453" t="s">
        <v>10475</v>
      </c>
      <c r="D5371" s="461" t="s">
        <v>10497</v>
      </c>
      <c r="E5371" s="453" t="s">
        <v>416</v>
      </c>
      <c r="F5371" s="456" t="s">
        <v>10499</v>
      </c>
      <c r="G5371" s="453" t="s">
        <v>5070</v>
      </c>
      <c r="H5371" s="463" t="s">
        <v>5814</v>
      </c>
      <c r="I5371" s="458">
        <v>9575</v>
      </c>
      <c r="J5371" s="459"/>
    </row>
    <row r="5372" spans="1:10" s="460" customFormat="1" ht="18" customHeight="1">
      <c r="A5372" s="452">
        <v>5367</v>
      </c>
      <c r="B5372" s="453" t="s">
        <v>1391</v>
      </c>
      <c r="C5372" s="453" t="s">
        <v>10475</v>
      </c>
      <c r="D5372" s="461" t="s">
        <v>10500</v>
      </c>
      <c r="E5372" s="453" t="s">
        <v>416</v>
      </c>
      <c r="F5372" s="462" t="s">
        <v>10501</v>
      </c>
      <c r="G5372" s="453" t="s">
        <v>4500</v>
      </c>
      <c r="H5372" s="463" t="s">
        <v>651</v>
      </c>
      <c r="I5372" s="471"/>
      <c r="J5372" s="472" t="s">
        <v>4485</v>
      </c>
    </row>
    <row r="5373" spans="1:10" s="460" customFormat="1" ht="18" customHeight="1">
      <c r="A5373" s="452">
        <v>5368</v>
      </c>
      <c r="B5373" s="453" t="s">
        <v>9457</v>
      </c>
      <c r="C5373" s="453" t="s">
        <v>10475</v>
      </c>
      <c r="D5373" s="461" t="s">
        <v>10502</v>
      </c>
      <c r="E5373" s="453" t="s">
        <v>416</v>
      </c>
      <c r="F5373" s="462" t="s">
        <v>10503</v>
      </c>
      <c r="G5373" s="453" t="s">
        <v>9403</v>
      </c>
      <c r="H5373" s="539" t="s">
        <v>9467</v>
      </c>
      <c r="I5373" s="469">
        <v>11000</v>
      </c>
      <c r="J5373" s="521"/>
    </row>
    <row r="5374" spans="1:10" s="460" customFormat="1" ht="18" customHeight="1">
      <c r="A5374" s="452">
        <v>5369</v>
      </c>
      <c r="B5374" s="453" t="s">
        <v>9457</v>
      </c>
      <c r="C5374" s="453" t="s">
        <v>10475</v>
      </c>
      <c r="D5374" s="461" t="s">
        <v>10502</v>
      </c>
      <c r="E5374" s="453" t="s">
        <v>416</v>
      </c>
      <c r="F5374" s="462" t="s">
        <v>10504</v>
      </c>
      <c r="G5374" s="453" t="s">
        <v>9403</v>
      </c>
      <c r="H5374" s="539" t="s">
        <v>9467</v>
      </c>
      <c r="I5374" s="469">
        <v>11000</v>
      </c>
      <c r="J5374" s="521"/>
    </row>
    <row r="5375" spans="1:10" s="460" customFormat="1" ht="18" customHeight="1">
      <c r="A5375" s="452">
        <v>5370</v>
      </c>
      <c r="B5375" s="453" t="s">
        <v>9457</v>
      </c>
      <c r="C5375" s="453" t="s">
        <v>10475</v>
      </c>
      <c r="D5375" s="461" t="s">
        <v>10505</v>
      </c>
      <c r="E5375" s="453" t="s">
        <v>416</v>
      </c>
      <c r="F5375" s="462" t="s">
        <v>10506</v>
      </c>
      <c r="G5375" s="453" t="s">
        <v>9403</v>
      </c>
      <c r="H5375" s="539" t="s">
        <v>9467</v>
      </c>
      <c r="I5375" s="469">
        <v>10500</v>
      </c>
      <c r="J5375" s="521"/>
    </row>
    <row r="5376" spans="1:10" s="460" customFormat="1" ht="18" customHeight="1">
      <c r="A5376" s="452">
        <v>5371</v>
      </c>
      <c r="B5376" s="453" t="s">
        <v>9457</v>
      </c>
      <c r="C5376" s="455" t="s">
        <v>10485</v>
      </c>
      <c r="D5376" s="473" t="s">
        <v>10507</v>
      </c>
      <c r="E5376" s="453" t="s">
        <v>416</v>
      </c>
      <c r="F5376" s="456" t="s">
        <v>10508</v>
      </c>
      <c r="G5376" s="453" t="s">
        <v>9403</v>
      </c>
      <c r="H5376" s="468" t="s">
        <v>9695</v>
      </c>
      <c r="I5376" s="469">
        <v>9200</v>
      </c>
      <c r="J5376" s="474"/>
    </row>
    <row r="5377" spans="1:10" s="460" customFormat="1" ht="18" customHeight="1">
      <c r="A5377" s="452">
        <v>5372</v>
      </c>
      <c r="B5377" s="453" t="s">
        <v>9457</v>
      </c>
      <c r="C5377" s="455" t="s">
        <v>10485</v>
      </c>
      <c r="D5377" s="473" t="s">
        <v>10507</v>
      </c>
      <c r="E5377" s="453" t="s">
        <v>416</v>
      </c>
      <c r="F5377" s="456" t="s">
        <v>10509</v>
      </c>
      <c r="G5377" s="453" t="s">
        <v>9403</v>
      </c>
      <c r="H5377" s="468" t="s">
        <v>9695</v>
      </c>
      <c r="I5377" s="469">
        <v>8900</v>
      </c>
      <c r="J5377" s="474"/>
    </row>
    <row r="5378" spans="1:10" s="460" customFormat="1" ht="18" customHeight="1">
      <c r="A5378" s="452">
        <v>5373</v>
      </c>
      <c r="B5378" s="453" t="s">
        <v>1391</v>
      </c>
      <c r="C5378" s="455" t="s">
        <v>10475</v>
      </c>
      <c r="D5378" s="473" t="s">
        <v>10510</v>
      </c>
      <c r="E5378" s="455" t="s">
        <v>144</v>
      </c>
      <c r="F5378" s="456" t="s">
        <v>10511</v>
      </c>
      <c r="G5378" s="455" t="s">
        <v>4500</v>
      </c>
      <c r="H5378" s="465" t="s">
        <v>4466</v>
      </c>
      <c r="I5378" s="495">
        <v>10000</v>
      </c>
      <c r="J5378" s="474"/>
    </row>
    <row r="5379" spans="1:10" s="460" customFormat="1" ht="18" customHeight="1">
      <c r="A5379" s="452">
        <v>5374</v>
      </c>
      <c r="B5379" s="453" t="s">
        <v>9457</v>
      </c>
      <c r="C5379" s="453" t="s">
        <v>10475</v>
      </c>
      <c r="D5379" s="461" t="s">
        <v>10512</v>
      </c>
      <c r="E5379" s="453" t="s">
        <v>416</v>
      </c>
      <c r="F5379" s="462" t="s">
        <v>10513</v>
      </c>
      <c r="G5379" s="481" t="s">
        <v>9403</v>
      </c>
      <c r="H5379" s="468" t="s">
        <v>9680</v>
      </c>
      <c r="I5379" s="469">
        <v>7833</v>
      </c>
      <c r="J5379" s="459"/>
    </row>
    <row r="5380" spans="1:10" s="460" customFormat="1" ht="18" customHeight="1">
      <c r="A5380" s="452">
        <v>5375</v>
      </c>
      <c r="B5380" s="453" t="s">
        <v>9457</v>
      </c>
      <c r="C5380" s="453" t="s">
        <v>10475</v>
      </c>
      <c r="D5380" s="584" t="s">
        <v>10514</v>
      </c>
      <c r="E5380" s="555" t="s">
        <v>9440</v>
      </c>
      <c r="F5380" s="456" t="s">
        <v>10515</v>
      </c>
      <c r="G5380" s="453" t="s">
        <v>4500</v>
      </c>
      <c r="H5380" s="557" t="s">
        <v>9464</v>
      </c>
      <c r="I5380" s="469">
        <v>10600</v>
      </c>
      <c r="J5380" s="459"/>
    </row>
    <row r="5381" spans="1:10" s="460" customFormat="1" ht="18" customHeight="1">
      <c r="A5381" s="452">
        <v>5376</v>
      </c>
      <c r="B5381" s="453" t="s">
        <v>9457</v>
      </c>
      <c r="C5381" s="453" t="s">
        <v>10475</v>
      </c>
      <c r="D5381" s="584" t="s">
        <v>10516</v>
      </c>
      <c r="E5381" s="555" t="s">
        <v>9434</v>
      </c>
      <c r="F5381" s="456" t="s">
        <v>10517</v>
      </c>
      <c r="G5381" s="453" t="s">
        <v>4500</v>
      </c>
      <c r="H5381" s="557" t="s">
        <v>9464</v>
      </c>
      <c r="I5381" s="469">
        <v>10000</v>
      </c>
      <c r="J5381" s="459"/>
    </row>
    <row r="5382" spans="1:10" s="460" customFormat="1" ht="18" customHeight="1">
      <c r="A5382" s="452">
        <v>5377</v>
      </c>
      <c r="B5382" s="453" t="s">
        <v>9457</v>
      </c>
      <c r="C5382" s="453" t="s">
        <v>10485</v>
      </c>
      <c r="D5382" s="461" t="s">
        <v>10518</v>
      </c>
      <c r="E5382" s="453" t="s">
        <v>10432</v>
      </c>
      <c r="F5382" s="462" t="s">
        <v>10519</v>
      </c>
      <c r="G5382" s="453" t="s">
        <v>4500</v>
      </c>
      <c r="H5382" s="468" t="s">
        <v>4491</v>
      </c>
      <c r="I5382" s="458">
        <v>8840</v>
      </c>
      <c r="J5382" s="459"/>
    </row>
    <row r="5383" spans="1:10" s="460" customFormat="1" ht="18" customHeight="1">
      <c r="A5383" s="452">
        <v>5378</v>
      </c>
      <c r="B5383" s="453" t="s">
        <v>9457</v>
      </c>
      <c r="C5383" s="453" t="s">
        <v>10485</v>
      </c>
      <c r="D5383" s="461" t="s">
        <v>10518</v>
      </c>
      <c r="E5383" s="453" t="s">
        <v>9437</v>
      </c>
      <c r="F5383" s="462" t="s">
        <v>10520</v>
      </c>
      <c r="G5383" s="453" t="s">
        <v>4500</v>
      </c>
      <c r="H5383" s="468" t="s">
        <v>4491</v>
      </c>
      <c r="I5383" s="458">
        <v>8750</v>
      </c>
      <c r="J5383" s="470"/>
    </row>
    <row r="5384" spans="1:10" s="460" customFormat="1" ht="18" customHeight="1">
      <c r="A5384" s="452">
        <v>5379</v>
      </c>
      <c r="B5384" s="453" t="s">
        <v>9457</v>
      </c>
      <c r="C5384" s="453" t="s">
        <v>10485</v>
      </c>
      <c r="D5384" s="461" t="s">
        <v>10518</v>
      </c>
      <c r="E5384" s="453" t="s">
        <v>9437</v>
      </c>
      <c r="F5384" s="462" t="s">
        <v>10521</v>
      </c>
      <c r="G5384" s="453" t="s">
        <v>4500</v>
      </c>
      <c r="H5384" s="468" t="s">
        <v>4491</v>
      </c>
      <c r="I5384" s="458">
        <v>8750</v>
      </c>
      <c r="J5384" s="459"/>
    </row>
    <row r="5385" spans="1:10" s="460" customFormat="1" ht="18" customHeight="1">
      <c r="A5385" s="452">
        <v>5380</v>
      </c>
      <c r="B5385" s="453" t="s">
        <v>1391</v>
      </c>
      <c r="C5385" s="453" t="s">
        <v>10475</v>
      </c>
      <c r="D5385" s="461" t="s">
        <v>10522</v>
      </c>
      <c r="E5385" s="453" t="s">
        <v>416</v>
      </c>
      <c r="F5385" s="462" t="s">
        <v>10523</v>
      </c>
      <c r="G5385" s="453"/>
      <c r="H5385" s="468" t="s">
        <v>4995</v>
      </c>
      <c r="I5385" s="469">
        <v>12375</v>
      </c>
      <c r="J5385" s="459"/>
    </row>
    <row r="5386" spans="1:10" s="460" customFormat="1" ht="18" customHeight="1">
      <c r="A5386" s="452">
        <v>5381</v>
      </c>
      <c r="B5386" s="453" t="s">
        <v>1391</v>
      </c>
      <c r="C5386" s="453" t="s">
        <v>10475</v>
      </c>
      <c r="D5386" s="461" t="s">
        <v>10524</v>
      </c>
      <c r="E5386" s="453" t="s">
        <v>416</v>
      </c>
      <c r="F5386" s="462" t="s">
        <v>10525</v>
      </c>
      <c r="G5386" s="453"/>
      <c r="H5386" s="463" t="s">
        <v>4995</v>
      </c>
      <c r="I5386" s="469">
        <v>10633</v>
      </c>
      <c r="J5386" s="459"/>
    </row>
    <row r="5387" spans="1:10" s="460" customFormat="1" ht="18" customHeight="1">
      <c r="A5387" s="452">
        <v>5382</v>
      </c>
      <c r="B5387" s="453" t="s">
        <v>9457</v>
      </c>
      <c r="C5387" s="455" t="s">
        <v>10475</v>
      </c>
      <c r="D5387" s="473" t="s">
        <v>10526</v>
      </c>
      <c r="E5387" s="555" t="s">
        <v>144</v>
      </c>
      <c r="F5387" s="456" t="s">
        <v>10527</v>
      </c>
      <c r="G5387" s="453" t="s">
        <v>4500</v>
      </c>
      <c r="H5387" s="557" t="s">
        <v>9464</v>
      </c>
      <c r="I5387" s="469">
        <v>7800</v>
      </c>
      <c r="J5387" s="474"/>
    </row>
    <row r="5388" spans="1:10" s="460" customFormat="1" ht="18" customHeight="1">
      <c r="A5388" s="452">
        <v>5383</v>
      </c>
      <c r="B5388" s="453" t="s">
        <v>9457</v>
      </c>
      <c r="C5388" s="453" t="s">
        <v>10475</v>
      </c>
      <c r="D5388" s="461" t="s">
        <v>10528</v>
      </c>
      <c r="E5388" s="453" t="s">
        <v>416</v>
      </c>
      <c r="F5388" s="462" t="s">
        <v>10529</v>
      </c>
      <c r="G5388" s="481"/>
      <c r="H5388" s="468" t="s">
        <v>9680</v>
      </c>
      <c r="I5388" s="469">
        <v>11143</v>
      </c>
      <c r="J5388" s="459"/>
    </row>
    <row r="5389" spans="1:10" s="460" customFormat="1" ht="18" customHeight="1">
      <c r="A5389" s="452">
        <v>5384</v>
      </c>
      <c r="B5389" s="452" t="s">
        <v>9457</v>
      </c>
      <c r="C5389" s="452" t="s">
        <v>10485</v>
      </c>
      <c r="D5389" s="466" t="s">
        <v>10530</v>
      </c>
      <c r="E5389" s="452" t="s">
        <v>144</v>
      </c>
      <c r="F5389" s="467" t="s">
        <v>10531</v>
      </c>
      <c r="G5389" s="453" t="s">
        <v>9403</v>
      </c>
      <c r="H5389" s="468" t="s">
        <v>9892</v>
      </c>
      <c r="I5389" s="469">
        <v>10200</v>
      </c>
      <c r="J5389" s="459"/>
    </row>
    <row r="5390" spans="1:10" s="460" customFormat="1" ht="18" customHeight="1">
      <c r="A5390" s="452">
        <v>5385</v>
      </c>
      <c r="B5390" s="453" t="s">
        <v>9457</v>
      </c>
      <c r="C5390" s="453" t="s">
        <v>10475</v>
      </c>
      <c r="D5390" s="461" t="s">
        <v>10532</v>
      </c>
      <c r="E5390" s="453" t="s">
        <v>416</v>
      </c>
      <c r="F5390" s="462" t="s">
        <v>10533</v>
      </c>
      <c r="G5390" s="453" t="s">
        <v>9403</v>
      </c>
      <c r="H5390" s="539" t="s">
        <v>9467</v>
      </c>
      <c r="I5390" s="469">
        <v>11400</v>
      </c>
      <c r="J5390" s="521"/>
    </row>
    <row r="5391" spans="1:10" s="460" customFormat="1" ht="18" customHeight="1">
      <c r="A5391" s="452">
        <v>5386</v>
      </c>
      <c r="B5391" s="452" t="s">
        <v>9457</v>
      </c>
      <c r="C5391" s="452" t="s">
        <v>10485</v>
      </c>
      <c r="D5391" s="466" t="s">
        <v>10534</v>
      </c>
      <c r="E5391" s="452" t="s">
        <v>10492</v>
      </c>
      <c r="F5391" s="467" t="s">
        <v>10535</v>
      </c>
      <c r="G5391" s="453" t="s">
        <v>9403</v>
      </c>
      <c r="H5391" s="468" t="s">
        <v>4457</v>
      </c>
      <c r="I5391" s="469">
        <v>540</v>
      </c>
      <c r="J5391" s="470"/>
    </row>
    <row r="5392" spans="1:10" s="460" customFormat="1" ht="18" customHeight="1">
      <c r="A5392" s="452">
        <v>5387</v>
      </c>
      <c r="B5392" s="452" t="s">
        <v>9457</v>
      </c>
      <c r="C5392" s="452" t="s">
        <v>10485</v>
      </c>
      <c r="D5392" s="466" t="s">
        <v>10534</v>
      </c>
      <c r="E5392" s="452" t="s">
        <v>10496</v>
      </c>
      <c r="F5392" s="467" t="s">
        <v>10535</v>
      </c>
      <c r="G5392" s="453" t="s">
        <v>9403</v>
      </c>
      <c r="H5392" s="468" t="s">
        <v>4457</v>
      </c>
      <c r="I5392" s="469">
        <v>720</v>
      </c>
      <c r="J5392" s="470"/>
    </row>
    <row r="5393" spans="1:10" s="460" customFormat="1" ht="18" customHeight="1">
      <c r="A5393" s="452">
        <v>5388</v>
      </c>
      <c r="B5393" s="453" t="s">
        <v>1391</v>
      </c>
      <c r="C5393" s="453" t="s">
        <v>10475</v>
      </c>
      <c r="D5393" s="461" t="s">
        <v>10536</v>
      </c>
      <c r="E5393" s="453"/>
      <c r="F5393" s="462" t="s">
        <v>10537</v>
      </c>
      <c r="G5393" s="453" t="s">
        <v>4500</v>
      </c>
      <c r="H5393" s="468" t="s">
        <v>4995</v>
      </c>
      <c r="I5393" s="469">
        <v>10083</v>
      </c>
      <c r="J5393" s="476"/>
    </row>
    <row r="5394" spans="1:10" s="460" customFormat="1" ht="18" customHeight="1">
      <c r="A5394" s="452">
        <v>5389</v>
      </c>
      <c r="B5394" s="453" t="s">
        <v>1391</v>
      </c>
      <c r="C5394" s="453" t="s">
        <v>10475</v>
      </c>
      <c r="D5394" s="461" t="s">
        <v>10536</v>
      </c>
      <c r="E5394" s="453"/>
      <c r="F5394" s="456" t="s">
        <v>10538</v>
      </c>
      <c r="G5394" s="453" t="s">
        <v>4500</v>
      </c>
      <c r="H5394" s="468" t="s">
        <v>4995</v>
      </c>
      <c r="I5394" s="458">
        <v>9166</v>
      </c>
      <c r="J5394" s="459"/>
    </row>
    <row r="5395" spans="1:10" s="460" customFormat="1" ht="18" customHeight="1">
      <c r="A5395" s="452">
        <v>5390</v>
      </c>
      <c r="B5395" s="453" t="s">
        <v>9457</v>
      </c>
      <c r="C5395" s="455" t="s">
        <v>10475</v>
      </c>
      <c r="D5395" s="584" t="s">
        <v>10539</v>
      </c>
      <c r="E5395" s="555" t="s">
        <v>144</v>
      </c>
      <c r="F5395" s="456" t="s">
        <v>10540</v>
      </c>
      <c r="G5395" s="556"/>
      <c r="H5395" s="557" t="s">
        <v>9464</v>
      </c>
      <c r="I5395" s="469">
        <v>9030</v>
      </c>
      <c r="J5395" s="558"/>
    </row>
    <row r="5396" spans="1:10" s="460" customFormat="1" ht="18" customHeight="1">
      <c r="A5396" s="452">
        <v>5391</v>
      </c>
      <c r="B5396" s="452" t="s">
        <v>1391</v>
      </c>
      <c r="C5396" s="452" t="s">
        <v>10475</v>
      </c>
      <c r="D5396" s="466" t="s">
        <v>10541</v>
      </c>
      <c r="E5396" s="453" t="s">
        <v>416</v>
      </c>
      <c r="F5396" s="467" t="s">
        <v>10542</v>
      </c>
      <c r="G5396" s="452"/>
      <c r="H5396" s="468" t="s">
        <v>5353</v>
      </c>
      <c r="I5396" s="469">
        <v>10450</v>
      </c>
      <c r="J5396" s="459"/>
    </row>
    <row r="5397" spans="1:10" s="460" customFormat="1" ht="18" customHeight="1">
      <c r="A5397" s="452">
        <v>5392</v>
      </c>
      <c r="B5397" s="453" t="s">
        <v>9457</v>
      </c>
      <c r="C5397" s="453" t="s">
        <v>10475</v>
      </c>
      <c r="D5397" s="584" t="s">
        <v>10543</v>
      </c>
      <c r="E5397" s="555" t="s">
        <v>144</v>
      </c>
      <c r="F5397" s="456" t="s">
        <v>10544</v>
      </c>
      <c r="G5397" s="556"/>
      <c r="H5397" s="557" t="s">
        <v>9464</v>
      </c>
      <c r="I5397" s="469">
        <v>7020</v>
      </c>
      <c r="J5397" s="459"/>
    </row>
    <row r="5398" spans="1:10" s="460" customFormat="1" ht="18" customHeight="1">
      <c r="A5398" s="452">
        <v>5393</v>
      </c>
      <c r="B5398" s="453" t="s">
        <v>9457</v>
      </c>
      <c r="C5398" s="453" t="s">
        <v>10475</v>
      </c>
      <c r="D5398" s="584" t="s">
        <v>10545</v>
      </c>
      <c r="E5398" s="555" t="s">
        <v>144</v>
      </c>
      <c r="F5398" s="456" t="s">
        <v>10434</v>
      </c>
      <c r="G5398" s="453" t="s">
        <v>4500</v>
      </c>
      <c r="H5398" s="557" t="s">
        <v>9464</v>
      </c>
      <c r="I5398" s="469">
        <v>7290</v>
      </c>
      <c r="J5398" s="459"/>
    </row>
    <row r="5399" spans="1:10" s="460" customFormat="1" ht="18" customHeight="1">
      <c r="A5399" s="452">
        <v>5394</v>
      </c>
      <c r="B5399" s="453" t="s">
        <v>9457</v>
      </c>
      <c r="C5399" s="453" t="s">
        <v>10485</v>
      </c>
      <c r="D5399" s="461" t="s">
        <v>10546</v>
      </c>
      <c r="E5399" s="453" t="s">
        <v>9440</v>
      </c>
      <c r="F5399" s="462" t="s">
        <v>10547</v>
      </c>
      <c r="G5399" s="453"/>
      <c r="H5399" s="468" t="s">
        <v>4491</v>
      </c>
      <c r="I5399" s="458">
        <v>15936</v>
      </c>
      <c r="J5399" s="459"/>
    </row>
    <row r="5400" spans="1:10" s="460" customFormat="1" ht="18" customHeight="1">
      <c r="A5400" s="452">
        <v>5395</v>
      </c>
      <c r="B5400" s="453" t="s">
        <v>9457</v>
      </c>
      <c r="C5400" s="453" t="s">
        <v>10485</v>
      </c>
      <c r="D5400" s="461" t="s">
        <v>10546</v>
      </c>
      <c r="E5400" s="453" t="s">
        <v>9434</v>
      </c>
      <c r="F5400" s="462" t="s">
        <v>16287</v>
      </c>
      <c r="G5400" s="453"/>
      <c r="H5400" s="468" t="s">
        <v>4491</v>
      </c>
      <c r="I5400" s="458">
        <v>14375</v>
      </c>
      <c r="J5400" s="459"/>
    </row>
    <row r="5401" spans="1:10" s="460" customFormat="1" ht="18" customHeight="1">
      <c r="A5401" s="452">
        <v>5396</v>
      </c>
      <c r="B5401" s="453" t="s">
        <v>9457</v>
      </c>
      <c r="C5401" s="453" t="s">
        <v>10485</v>
      </c>
      <c r="D5401" s="461" t="s">
        <v>10546</v>
      </c>
      <c r="E5401" s="453"/>
      <c r="F5401" s="462" t="s">
        <v>16288</v>
      </c>
      <c r="G5401" s="453"/>
      <c r="H5401" s="468" t="s">
        <v>4491</v>
      </c>
      <c r="I5401" s="458">
        <v>14375</v>
      </c>
      <c r="J5401" s="470"/>
    </row>
    <row r="5402" spans="1:10" s="460" customFormat="1" ht="18" customHeight="1">
      <c r="A5402" s="452">
        <v>5397</v>
      </c>
      <c r="B5402" s="453" t="s">
        <v>1391</v>
      </c>
      <c r="C5402" s="455" t="s">
        <v>10475</v>
      </c>
      <c r="D5402" s="473" t="s">
        <v>10548</v>
      </c>
      <c r="E5402" s="455" t="s">
        <v>165</v>
      </c>
      <c r="F5402" s="456" t="s">
        <v>10549</v>
      </c>
      <c r="G5402" s="455" t="s">
        <v>4500</v>
      </c>
      <c r="H5402" s="465" t="s">
        <v>4466</v>
      </c>
      <c r="I5402" s="458"/>
      <c r="J5402" s="474" t="s">
        <v>4485</v>
      </c>
    </row>
    <row r="5403" spans="1:10" s="460" customFormat="1" ht="18" customHeight="1">
      <c r="A5403" s="452">
        <v>5398</v>
      </c>
      <c r="B5403" s="453" t="s">
        <v>1391</v>
      </c>
      <c r="C5403" s="481" t="s">
        <v>10475</v>
      </c>
      <c r="D5403" s="454" t="s">
        <v>10550</v>
      </c>
      <c r="E5403" s="481" t="s">
        <v>165</v>
      </c>
      <c r="F5403" s="456" t="s">
        <v>10551</v>
      </c>
      <c r="G5403" s="481" t="s">
        <v>4500</v>
      </c>
      <c r="H5403" s="468" t="s">
        <v>4466</v>
      </c>
      <c r="I5403" s="516">
        <v>10500</v>
      </c>
      <c r="J5403" s="496"/>
    </row>
    <row r="5404" spans="1:10" s="460" customFormat="1" ht="18" customHeight="1">
      <c r="A5404" s="452">
        <v>5399</v>
      </c>
      <c r="B5404" s="453" t="s">
        <v>1391</v>
      </c>
      <c r="C5404" s="481" t="s">
        <v>10475</v>
      </c>
      <c r="D5404" s="454" t="s">
        <v>10552</v>
      </c>
      <c r="E5404" s="481" t="s">
        <v>137</v>
      </c>
      <c r="F5404" s="456" t="s">
        <v>10553</v>
      </c>
      <c r="G5404" s="481" t="s">
        <v>4500</v>
      </c>
      <c r="H5404" s="468" t="s">
        <v>4466</v>
      </c>
      <c r="I5404" s="516">
        <v>7800</v>
      </c>
      <c r="J5404" s="496"/>
    </row>
    <row r="5405" spans="1:10" s="460" customFormat="1" ht="18" customHeight="1">
      <c r="A5405" s="452">
        <v>5400</v>
      </c>
      <c r="B5405" s="453" t="s">
        <v>1391</v>
      </c>
      <c r="C5405" s="481" t="s">
        <v>10475</v>
      </c>
      <c r="D5405" s="454" t="s">
        <v>10552</v>
      </c>
      <c r="E5405" s="481" t="s">
        <v>165</v>
      </c>
      <c r="F5405" s="456" t="s">
        <v>10554</v>
      </c>
      <c r="G5405" s="481" t="s">
        <v>4500</v>
      </c>
      <c r="H5405" s="468" t="s">
        <v>4466</v>
      </c>
      <c r="I5405" s="516">
        <v>11500</v>
      </c>
      <c r="J5405" s="496"/>
    </row>
    <row r="5406" spans="1:10" s="460" customFormat="1" ht="18" customHeight="1">
      <c r="A5406" s="452">
        <v>5401</v>
      </c>
      <c r="B5406" s="453" t="s">
        <v>1391</v>
      </c>
      <c r="C5406" s="453" t="s">
        <v>10475</v>
      </c>
      <c r="D5406" s="490" t="s">
        <v>9061</v>
      </c>
      <c r="E5406" s="483" t="s">
        <v>1169</v>
      </c>
      <c r="F5406" s="485" t="s">
        <v>10555</v>
      </c>
      <c r="G5406" s="481"/>
      <c r="H5406" s="491" t="s">
        <v>4551</v>
      </c>
      <c r="I5406" s="492">
        <v>13800</v>
      </c>
      <c r="J5406" s="470"/>
    </row>
    <row r="5407" spans="1:10" s="460" customFormat="1" ht="18" customHeight="1">
      <c r="A5407" s="452">
        <v>5402</v>
      </c>
      <c r="B5407" s="483" t="s">
        <v>1391</v>
      </c>
      <c r="C5407" s="481" t="s">
        <v>10475</v>
      </c>
      <c r="D5407" s="490" t="s">
        <v>9061</v>
      </c>
      <c r="E5407" s="483" t="s">
        <v>144</v>
      </c>
      <c r="F5407" s="485" t="s">
        <v>10556</v>
      </c>
      <c r="G5407" s="481"/>
      <c r="H5407" s="491" t="s">
        <v>4551</v>
      </c>
      <c r="I5407" s="492">
        <v>12500</v>
      </c>
      <c r="J5407" s="470"/>
    </row>
    <row r="5408" spans="1:10" s="460" customFormat="1" ht="18" customHeight="1">
      <c r="A5408" s="452">
        <v>5403</v>
      </c>
      <c r="B5408" s="483" t="s">
        <v>1391</v>
      </c>
      <c r="C5408" s="481" t="s">
        <v>10475</v>
      </c>
      <c r="D5408" s="490" t="s">
        <v>9061</v>
      </c>
      <c r="E5408" s="483" t="s">
        <v>144</v>
      </c>
      <c r="F5408" s="485" t="s">
        <v>10557</v>
      </c>
      <c r="G5408" s="481"/>
      <c r="H5408" s="491" t="s">
        <v>4551</v>
      </c>
      <c r="I5408" s="492">
        <v>12500</v>
      </c>
      <c r="J5408" s="470"/>
    </row>
    <row r="5409" spans="1:10" s="460" customFormat="1" ht="18" customHeight="1">
      <c r="A5409" s="452">
        <v>5404</v>
      </c>
      <c r="B5409" s="483" t="s">
        <v>1391</v>
      </c>
      <c r="C5409" s="481" t="s">
        <v>10475</v>
      </c>
      <c r="D5409" s="490" t="s">
        <v>9061</v>
      </c>
      <c r="E5409" s="483" t="s">
        <v>658</v>
      </c>
      <c r="F5409" s="485" t="s">
        <v>10558</v>
      </c>
      <c r="G5409" s="481"/>
      <c r="H5409" s="468" t="s">
        <v>4551</v>
      </c>
      <c r="I5409" s="469">
        <v>12500</v>
      </c>
      <c r="J5409" s="520"/>
    </row>
    <row r="5410" spans="1:10" s="460" customFormat="1" ht="18" customHeight="1">
      <c r="A5410" s="452">
        <v>5405</v>
      </c>
      <c r="B5410" s="453" t="s">
        <v>1391</v>
      </c>
      <c r="C5410" s="481" t="s">
        <v>10475</v>
      </c>
      <c r="D5410" s="494" t="s">
        <v>10559</v>
      </c>
      <c r="E5410" s="481" t="s">
        <v>137</v>
      </c>
      <c r="F5410" s="456" t="s">
        <v>10560</v>
      </c>
      <c r="G5410" s="481" t="s">
        <v>4500</v>
      </c>
      <c r="H5410" s="468" t="s">
        <v>4466</v>
      </c>
      <c r="I5410" s="495">
        <v>5350</v>
      </c>
      <c r="J5410" s="459"/>
    </row>
    <row r="5411" spans="1:10" s="460" customFormat="1" ht="18" customHeight="1">
      <c r="A5411" s="452">
        <v>5406</v>
      </c>
      <c r="B5411" s="453" t="s">
        <v>1391</v>
      </c>
      <c r="C5411" s="481" t="s">
        <v>10475</v>
      </c>
      <c r="D5411" s="494" t="s">
        <v>10561</v>
      </c>
      <c r="E5411" s="481" t="s">
        <v>165</v>
      </c>
      <c r="F5411" s="456" t="s">
        <v>10562</v>
      </c>
      <c r="G5411" s="481" t="s">
        <v>4500</v>
      </c>
      <c r="H5411" s="468" t="s">
        <v>4466</v>
      </c>
      <c r="I5411" s="516">
        <v>10500</v>
      </c>
      <c r="J5411" s="459"/>
    </row>
    <row r="5412" spans="1:10" s="460" customFormat="1" ht="18" customHeight="1">
      <c r="A5412" s="452">
        <v>5407</v>
      </c>
      <c r="B5412" s="453" t="s">
        <v>1391</v>
      </c>
      <c r="C5412" s="481" t="s">
        <v>10475</v>
      </c>
      <c r="D5412" s="454" t="s">
        <v>10563</v>
      </c>
      <c r="E5412" s="481" t="s">
        <v>165</v>
      </c>
      <c r="F5412" s="456" t="s">
        <v>16289</v>
      </c>
      <c r="G5412" s="481" t="s">
        <v>4500</v>
      </c>
      <c r="H5412" s="591" t="s">
        <v>4466</v>
      </c>
      <c r="I5412" s="495">
        <v>8600</v>
      </c>
      <c r="J5412" s="545"/>
    </row>
    <row r="5413" spans="1:10" s="460" customFormat="1" ht="18" customHeight="1">
      <c r="A5413" s="452">
        <v>5408</v>
      </c>
      <c r="B5413" s="453" t="s">
        <v>1391</v>
      </c>
      <c r="C5413" s="481" t="s">
        <v>10475</v>
      </c>
      <c r="D5413" s="454" t="s">
        <v>10563</v>
      </c>
      <c r="E5413" s="481" t="s">
        <v>137</v>
      </c>
      <c r="F5413" s="456" t="s">
        <v>16290</v>
      </c>
      <c r="G5413" s="481" t="s">
        <v>4500</v>
      </c>
      <c r="H5413" s="591" t="s">
        <v>4466</v>
      </c>
      <c r="I5413" s="495">
        <v>6700</v>
      </c>
      <c r="J5413" s="545"/>
    </row>
    <row r="5414" spans="1:10" s="460" customFormat="1" ht="18" customHeight="1">
      <c r="A5414" s="452">
        <v>5409</v>
      </c>
      <c r="B5414" s="453" t="s">
        <v>1391</v>
      </c>
      <c r="C5414" s="481" t="s">
        <v>10475</v>
      </c>
      <c r="D5414" s="454" t="s">
        <v>10563</v>
      </c>
      <c r="E5414" s="481" t="s">
        <v>137</v>
      </c>
      <c r="F5414" s="456" t="s">
        <v>16291</v>
      </c>
      <c r="G5414" s="481" t="s">
        <v>4500</v>
      </c>
      <c r="H5414" s="591" t="s">
        <v>4466</v>
      </c>
      <c r="I5414" s="495">
        <v>6700</v>
      </c>
      <c r="J5414" s="545"/>
    </row>
    <row r="5415" spans="1:10" s="460" customFormat="1" ht="18" customHeight="1">
      <c r="A5415" s="452">
        <v>5410</v>
      </c>
      <c r="B5415" s="546" t="s">
        <v>1391</v>
      </c>
      <c r="C5415" s="481" t="s">
        <v>10475</v>
      </c>
      <c r="D5415" s="634" t="s">
        <v>10564</v>
      </c>
      <c r="E5415" s="633" t="s">
        <v>137</v>
      </c>
      <c r="F5415" s="597" t="s">
        <v>10565</v>
      </c>
      <c r="G5415" s="633" t="s">
        <v>4500</v>
      </c>
      <c r="H5415" s="635" t="s">
        <v>4466</v>
      </c>
      <c r="I5415" s="516">
        <v>6780</v>
      </c>
      <c r="J5415" s="474"/>
    </row>
    <row r="5416" spans="1:10" s="460" customFormat="1" ht="18" customHeight="1">
      <c r="A5416" s="452">
        <v>5411</v>
      </c>
      <c r="B5416" s="483" t="s">
        <v>1391</v>
      </c>
      <c r="C5416" s="481" t="s">
        <v>10485</v>
      </c>
      <c r="D5416" s="522" t="s">
        <v>16292</v>
      </c>
      <c r="E5416" s="523" t="s">
        <v>9440</v>
      </c>
      <c r="F5416" s="512" t="s">
        <v>16293</v>
      </c>
      <c r="G5416" s="523" t="s">
        <v>9403</v>
      </c>
      <c r="H5416" s="522" t="s">
        <v>4618</v>
      </c>
      <c r="I5416" s="524">
        <v>11040</v>
      </c>
      <c r="J5416" s="525"/>
    </row>
    <row r="5417" spans="1:10" s="460" customFormat="1" ht="18" customHeight="1">
      <c r="A5417" s="452">
        <v>5412</v>
      </c>
      <c r="B5417" s="483" t="s">
        <v>1391</v>
      </c>
      <c r="C5417" s="481" t="s">
        <v>10475</v>
      </c>
      <c r="D5417" s="522" t="s">
        <v>16294</v>
      </c>
      <c r="E5417" s="523" t="s">
        <v>9440</v>
      </c>
      <c r="F5417" s="512" t="s">
        <v>16295</v>
      </c>
      <c r="G5417" s="523" t="s">
        <v>9403</v>
      </c>
      <c r="H5417" s="522" t="s">
        <v>4618</v>
      </c>
      <c r="I5417" s="524">
        <v>10680</v>
      </c>
      <c r="J5417" s="578"/>
    </row>
    <row r="5418" spans="1:10" s="460" customFormat="1" ht="18" customHeight="1">
      <c r="A5418" s="452">
        <v>5413</v>
      </c>
      <c r="B5418" s="483" t="s">
        <v>1391</v>
      </c>
      <c r="C5418" s="481" t="s">
        <v>10475</v>
      </c>
      <c r="D5418" s="522" t="s">
        <v>10566</v>
      </c>
      <c r="E5418" s="523" t="s">
        <v>9434</v>
      </c>
      <c r="F5418" s="512" t="s">
        <v>10520</v>
      </c>
      <c r="G5418" s="523" t="s">
        <v>9403</v>
      </c>
      <c r="H5418" s="522" t="s">
        <v>4618</v>
      </c>
      <c r="I5418" s="524">
        <v>13920</v>
      </c>
      <c r="J5418" s="578"/>
    </row>
    <row r="5419" spans="1:10" s="460" customFormat="1" ht="18" customHeight="1">
      <c r="A5419" s="452">
        <v>5414</v>
      </c>
      <c r="B5419" s="483" t="s">
        <v>1391</v>
      </c>
      <c r="C5419" s="481" t="s">
        <v>10475</v>
      </c>
      <c r="D5419" s="522" t="s">
        <v>16296</v>
      </c>
      <c r="E5419" s="523" t="s">
        <v>9440</v>
      </c>
      <c r="F5419" s="512" t="s">
        <v>16297</v>
      </c>
      <c r="G5419" s="523" t="s">
        <v>9403</v>
      </c>
      <c r="H5419" s="522" t="s">
        <v>4618</v>
      </c>
      <c r="I5419" s="524">
        <v>11880</v>
      </c>
      <c r="J5419" s="578"/>
    </row>
    <row r="5420" spans="1:10" s="460" customFormat="1" ht="18" customHeight="1">
      <c r="A5420" s="452">
        <v>5415</v>
      </c>
      <c r="B5420" s="483" t="s">
        <v>1391</v>
      </c>
      <c r="C5420" s="481" t="s">
        <v>10475</v>
      </c>
      <c r="D5420" s="522" t="s">
        <v>16296</v>
      </c>
      <c r="E5420" s="523" t="s">
        <v>9440</v>
      </c>
      <c r="F5420" s="512" t="s">
        <v>16298</v>
      </c>
      <c r="G5420" s="523" t="s">
        <v>9403</v>
      </c>
      <c r="H5420" s="522" t="s">
        <v>4618</v>
      </c>
      <c r="I5420" s="524">
        <v>11880</v>
      </c>
      <c r="J5420" s="578"/>
    </row>
    <row r="5421" spans="1:10" s="460" customFormat="1" ht="18" customHeight="1">
      <c r="A5421" s="452">
        <v>5416</v>
      </c>
      <c r="B5421" s="453" t="s">
        <v>9457</v>
      </c>
      <c r="C5421" s="453" t="s">
        <v>16299</v>
      </c>
      <c r="D5421" s="522" t="s">
        <v>16300</v>
      </c>
      <c r="E5421" s="523" t="s">
        <v>9443</v>
      </c>
      <c r="F5421" s="512" t="s">
        <v>10567</v>
      </c>
      <c r="G5421" s="523" t="s">
        <v>9403</v>
      </c>
      <c r="H5421" s="522" t="s">
        <v>4618</v>
      </c>
      <c r="I5421" s="524">
        <v>29700</v>
      </c>
      <c r="J5421" s="578"/>
    </row>
    <row r="5422" spans="1:10" s="460" customFormat="1" ht="18" customHeight="1">
      <c r="A5422" s="452">
        <v>5417</v>
      </c>
      <c r="B5422" s="453" t="s">
        <v>9457</v>
      </c>
      <c r="C5422" s="453" t="s">
        <v>16299</v>
      </c>
      <c r="D5422" s="522" t="s">
        <v>16301</v>
      </c>
      <c r="E5422" s="523" t="s">
        <v>9443</v>
      </c>
      <c r="F5422" s="512" t="s">
        <v>10568</v>
      </c>
      <c r="G5422" s="523"/>
      <c r="H5422" s="522" t="s">
        <v>4618</v>
      </c>
      <c r="I5422" s="524">
        <v>10300</v>
      </c>
      <c r="J5422" s="578"/>
    </row>
    <row r="5423" spans="1:10" s="460" customFormat="1" ht="18" customHeight="1">
      <c r="A5423" s="452">
        <v>5418</v>
      </c>
      <c r="B5423" s="453" t="s">
        <v>1391</v>
      </c>
      <c r="C5423" s="455" t="s">
        <v>10569</v>
      </c>
      <c r="D5423" s="473" t="s">
        <v>10570</v>
      </c>
      <c r="E5423" s="455" t="s">
        <v>416</v>
      </c>
      <c r="F5423" s="456" t="s">
        <v>10571</v>
      </c>
      <c r="G5423" s="455" t="s">
        <v>4500</v>
      </c>
      <c r="H5423" s="465" t="s">
        <v>4466</v>
      </c>
      <c r="I5423" s="458"/>
      <c r="J5423" s="474" t="s">
        <v>9505</v>
      </c>
    </row>
    <row r="5424" spans="1:10" s="460" customFormat="1" ht="18" customHeight="1">
      <c r="A5424" s="452">
        <v>5419</v>
      </c>
      <c r="B5424" s="453" t="s">
        <v>1391</v>
      </c>
      <c r="C5424" s="455" t="s">
        <v>10572</v>
      </c>
      <c r="D5424" s="473" t="s">
        <v>10573</v>
      </c>
      <c r="E5424" s="455" t="s">
        <v>133</v>
      </c>
      <c r="F5424" s="456" t="s">
        <v>10574</v>
      </c>
      <c r="G5424" s="455" t="s">
        <v>4500</v>
      </c>
      <c r="H5424" s="465" t="s">
        <v>4466</v>
      </c>
      <c r="I5424" s="495">
        <v>24000</v>
      </c>
      <c r="J5424" s="474"/>
    </row>
    <row r="5425" spans="1:10" s="460" customFormat="1" ht="18" customHeight="1">
      <c r="A5425" s="452">
        <v>5420</v>
      </c>
      <c r="B5425" s="453" t="s">
        <v>1391</v>
      </c>
      <c r="C5425" s="455" t="s">
        <v>10572</v>
      </c>
      <c r="D5425" s="473" t="s">
        <v>10575</v>
      </c>
      <c r="E5425" s="455" t="s">
        <v>133</v>
      </c>
      <c r="F5425" s="456" t="s">
        <v>10576</v>
      </c>
      <c r="G5425" s="455" t="s">
        <v>4500</v>
      </c>
      <c r="H5425" s="465" t="s">
        <v>4466</v>
      </c>
      <c r="I5425" s="458"/>
      <c r="J5425" s="474" t="s">
        <v>4485</v>
      </c>
    </row>
    <row r="5426" spans="1:10" s="460" customFormat="1" ht="18" customHeight="1">
      <c r="A5426" s="452">
        <v>5421</v>
      </c>
      <c r="B5426" s="453" t="s">
        <v>1391</v>
      </c>
      <c r="C5426" s="455" t="s">
        <v>10572</v>
      </c>
      <c r="D5426" s="473" t="s">
        <v>10577</v>
      </c>
      <c r="E5426" s="455" t="s">
        <v>416</v>
      </c>
      <c r="F5426" s="456" t="s">
        <v>10578</v>
      </c>
      <c r="G5426" s="455" t="s">
        <v>4500</v>
      </c>
      <c r="H5426" s="465" t="s">
        <v>4466</v>
      </c>
      <c r="I5426" s="458"/>
      <c r="J5426" s="474" t="s">
        <v>9505</v>
      </c>
    </row>
    <row r="5427" spans="1:10" s="460" customFormat="1" ht="18" customHeight="1">
      <c r="A5427" s="452">
        <v>5422</v>
      </c>
      <c r="B5427" s="453" t="s">
        <v>1391</v>
      </c>
      <c r="C5427" s="453" t="s">
        <v>10579</v>
      </c>
      <c r="D5427" s="461" t="s">
        <v>10580</v>
      </c>
      <c r="E5427" s="453" t="s">
        <v>416</v>
      </c>
      <c r="F5427" s="462" t="s">
        <v>10581</v>
      </c>
      <c r="G5427" s="453" t="s">
        <v>9403</v>
      </c>
      <c r="H5427" s="457" t="s">
        <v>4441</v>
      </c>
      <c r="I5427" s="469">
        <v>5300</v>
      </c>
      <c r="J5427" s="470"/>
    </row>
    <row r="5428" spans="1:10" s="460" customFormat="1" ht="18" customHeight="1">
      <c r="A5428" s="452">
        <v>5423</v>
      </c>
      <c r="B5428" s="453" t="s">
        <v>1391</v>
      </c>
      <c r="C5428" s="453" t="s">
        <v>10579</v>
      </c>
      <c r="D5428" s="461" t="s">
        <v>10582</v>
      </c>
      <c r="E5428" s="453" t="s">
        <v>416</v>
      </c>
      <c r="F5428" s="462" t="s">
        <v>10583</v>
      </c>
      <c r="G5428" s="453" t="s">
        <v>9403</v>
      </c>
      <c r="H5428" s="457" t="s">
        <v>4441</v>
      </c>
      <c r="I5428" s="469">
        <v>5600</v>
      </c>
      <c r="J5428" s="470"/>
    </row>
    <row r="5429" spans="1:10" s="460" customFormat="1" ht="18" customHeight="1">
      <c r="A5429" s="452">
        <v>5424</v>
      </c>
      <c r="B5429" s="453" t="s">
        <v>1391</v>
      </c>
      <c r="C5429" s="453" t="s">
        <v>10579</v>
      </c>
      <c r="D5429" s="461" t="s">
        <v>10584</v>
      </c>
      <c r="E5429" s="453" t="s">
        <v>416</v>
      </c>
      <c r="F5429" s="462" t="s">
        <v>10585</v>
      </c>
      <c r="G5429" s="453" t="s">
        <v>9403</v>
      </c>
      <c r="H5429" s="457" t="s">
        <v>4441</v>
      </c>
      <c r="I5429" s="458">
        <v>5300</v>
      </c>
      <c r="J5429" s="470"/>
    </row>
    <row r="5430" spans="1:10" s="460" customFormat="1" ht="18" customHeight="1">
      <c r="A5430" s="452">
        <v>5425</v>
      </c>
      <c r="B5430" s="453" t="s">
        <v>1391</v>
      </c>
      <c r="C5430" s="453" t="s">
        <v>10579</v>
      </c>
      <c r="D5430" s="461" t="s">
        <v>10584</v>
      </c>
      <c r="E5430" s="453" t="s">
        <v>416</v>
      </c>
      <c r="F5430" s="462" t="s">
        <v>10586</v>
      </c>
      <c r="G5430" s="453" t="s">
        <v>9403</v>
      </c>
      <c r="H5430" s="457" t="s">
        <v>4441</v>
      </c>
      <c r="I5430" s="469">
        <v>5300</v>
      </c>
      <c r="J5430" s="470"/>
    </row>
    <row r="5431" spans="1:10" s="460" customFormat="1" ht="18" customHeight="1">
      <c r="A5431" s="452">
        <v>5426</v>
      </c>
      <c r="B5431" s="453" t="s">
        <v>1391</v>
      </c>
      <c r="C5431" s="453" t="s">
        <v>10579</v>
      </c>
      <c r="D5431" s="466" t="s">
        <v>10587</v>
      </c>
      <c r="E5431" s="452" t="s">
        <v>416</v>
      </c>
      <c r="F5431" s="467" t="s">
        <v>10588</v>
      </c>
      <c r="G5431" s="452" t="s">
        <v>4500</v>
      </c>
      <c r="H5431" s="468" t="s">
        <v>4483</v>
      </c>
      <c r="I5431" s="469"/>
      <c r="J5431" s="470" t="s">
        <v>4485</v>
      </c>
    </row>
    <row r="5432" spans="1:10" s="460" customFormat="1" ht="18" customHeight="1">
      <c r="A5432" s="452">
        <v>5427</v>
      </c>
      <c r="B5432" s="453" t="s">
        <v>1391</v>
      </c>
      <c r="C5432" s="453" t="s">
        <v>10579</v>
      </c>
      <c r="D5432" s="466" t="s">
        <v>10587</v>
      </c>
      <c r="E5432" s="452" t="s">
        <v>416</v>
      </c>
      <c r="F5432" s="467" t="s">
        <v>10589</v>
      </c>
      <c r="G5432" s="452" t="s">
        <v>4500</v>
      </c>
      <c r="H5432" s="468" t="s">
        <v>4483</v>
      </c>
      <c r="I5432" s="469"/>
      <c r="J5432" s="470" t="s">
        <v>4485</v>
      </c>
    </row>
    <row r="5433" spans="1:10" s="460" customFormat="1" ht="18" customHeight="1">
      <c r="A5433" s="452">
        <v>5428</v>
      </c>
      <c r="B5433" s="453" t="s">
        <v>1391</v>
      </c>
      <c r="C5433" s="453" t="s">
        <v>10579</v>
      </c>
      <c r="D5433" s="466" t="s">
        <v>10590</v>
      </c>
      <c r="E5433" s="452" t="s">
        <v>416</v>
      </c>
      <c r="F5433" s="467" t="s">
        <v>10591</v>
      </c>
      <c r="G5433" s="452" t="s">
        <v>4500</v>
      </c>
      <c r="H5433" s="468" t="s">
        <v>4483</v>
      </c>
      <c r="I5433" s="469"/>
      <c r="J5433" s="470" t="s">
        <v>4485</v>
      </c>
    </row>
    <row r="5434" spans="1:10" s="460" customFormat="1" ht="18" customHeight="1">
      <c r="A5434" s="452">
        <v>5429</v>
      </c>
      <c r="B5434" s="453" t="s">
        <v>1391</v>
      </c>
      <c r="C5434" s="453" t="s">
        <v>10579</v>
      </c>
      <c r="D5434" s="466" t="s">
        <v>10590</v>
      </c>
      <c r="E5434" s="452" t="s">
        <v>416</v>
      </c>
      <c r="F5434" s="467" t="s">
        <v>10592</v>
      </c>
      <c r="G5434" s="452" t="s">
        <v>4500</v>
      </c>
      <c r="H5434" s="468" t="s">
        <v>4483</v>
      </c>
      <c r="I5434" s="469"/>
      <c r="J5434" s="470" t="s">
        <v>4485</v>
      </c>
    </row>
    <row r="5435" spans="1:10" s="460" customFormat="1" ht="18" customHeight="1">
      <c r="A5435" s="452">
        <v>5430</v>
      </c>
      <c r="B5435" s="453" t="s">
        <v>1391</v>
      </c>
      <c r="C5435" s="453" t="s">
        <v>10579</v>
      </c>
      <c r="D5435" s="461" t="s">
        <v>10593</v>
      </c>
      <c r="E5435" s="453" t="s">
        <v>416</v>
      </c>
      <c r="F5435" s="462" t="s">
        <v>10594</v>
      </c>
      <c r="G5435" s="453" t="s">
        <v>9403</v>
      </c>
      <c r="H5435" s="457" t="s">
        <v>4441</v>
      </c>
      <c r="I5435" s="469">
        <v>6800</v>
      </c>
      <c r="J5435" s="470"/>
    </row>
    <row r="5436" spans="1:10" s="460" customFormat="1" ht="18" customHeight="1">
      <c r="A5436" s="452">
        <v>5431</v>
      </c>
      <c r="B5436" s="453" t="s">
        <v>1391</v>
      </c>
      <c r="C5436" s="453" t="s">
        <v>10579</v>
      </c>
      <c r="D5436" s="461" t="s">
        <v>10593</v>
      </c>
      <c r="E5436" s="453" t="s">
        <v>416</v>
      </c>
      <c r="F5436" s="462" t="s">
        <v>10595</v>
      </c>
      <c r="G5436" s="453" t="s">
        <v>9403</v>
      </c>
      <c r="H5436" s="457" t="s">
        <v>4441</v>
      </c>
      <c r="I5436" s="469">
        <v>6800</v>
      </c>
      <c r="J5436" s="470"/>
    </row>
    <row r="5437" spans="1:10" s="460" customFormat="1" ht="18" customHeight="1">
      <c r="A5437" s="452">
        <v>5432</v>
      </c>
      <c r="B5437" s="453" t="s">
        <v>1391</v>
      </c>
      <c r="C5437" s="453" t="s">
        <v>10579</v>
      </c>
      <c r="D5437" s="461" t="s">
        <v>10593</v>
      </c>
      <c r="E5437" s="453" t="s">
        <v>416</v>
      </c>
      <c r="F5437" s="462" t="s">
        <v>10596</v>
      </c>
      <c r="G5437" s="453" t="s">
        <v>9403</v>
      </c>
      <c r="H5437" s="457" t="s">
        <v>4441</v>
      </c>
      <c r="I5437" s="469">
        <v>7200</v>
      </c>
      <c r="J5437" s="470"/>
    </row>
    <row r="5438" spans="1:10" s="460" customFormat="1" ht="18" customHeight="1">
      <c r="A5438" s="452">
        <v>5433</v>
      </c>
      <c r="B5438" s="453" t="s">
        <v>1391</v>
      </c>
      <c r="C5438" s="453" t="s">
        <v>10579</v>
      </c>
      <c r="D5438" s="461" t="s">
        <v>10593</v>
      </c>
      <c r="E5438" s="453" t="s">
        <v>416</v>
      </c>
      <c r="F5438" s="462" t="s">
        <v>10597</v>
      </c>
      <c r="G5438" s="453" t="s">
        <v>9403</v>
      </c>
      <c r="H5438" s="457" t="s">
        <v>4441</v>
      </c>
      <c r="I5438" s="458">
        <v>6800</v>
      </c>
      <c r="J5438" s="470"/>
    </row>
    <row r="5439" spans="1:10" s="460" customFormat="1" ht="18" customHeight="1">
      <c r="A5439" s="452">
        <v>5434</v>
      </c>
      <c r="B5439" s="497" t="s">
        <v>1391</v>
      </c>
      <c r="C5439" s="497" t="s">
        <v>10579</v>
      </c>
      <c r="D5439" s="505" t="s">
        <v>10598</v>
      </c>
      <c r="E5439" s="501" t="s">
        <v>658</v>
      </c>
      <c r="F5439" s="506" t="s">
        <v>16302</v>
      </c>
      <c r="G5439" s="497"/>
      <c r="H5439" s="502" t="s">
        <v>9480</v>
      </c>
      <c r="I5439" s="458">
        <v>6400</v>
      </c>
      <c r="J5439" s="504" t="s">
        <v>10074</v>
      </c>
    </row>
    <row r="5440" spans="1:10" s="460" customFormat="1" ht="18" customHeight="1">
      <c r="A5440" s="452">
        <v>5435</v>
      </c>
      <c r="B5440" s="497" t="s">
        <v>1391</v>
      </c>
      <c r="C5440" s="497" t="s">
        <v>10579</v>
      </c>
      <c r="D5440" s="505"/>
      <c r="E5440" s="501" t="s">
        <v>658</v>
      </c>
      <c r="F5440" s="506" t="s">
        <v>16303</v>
      </c>
      <c r="G5440" s="497"/>
      <c r="H5440" s="502" t="s">
        <v>9480</v>
      </c>
      <c r="I5440" s="458">
        <v>6650</v>
      </c>
      <c r="J5440" s="504" t="s">
        <v>10074</v>
      </c>
    </row>
    <row r="5441" spans="1:10" s="460" customFormat="1" ht="18" customHeight="1">
      <c r="A5441" s="452">
        <v>5436</v>
      </c>
      <c r="B5441" s="453" t="s">
        <v>1391</v>
      </c>
      <c r="C5441" s="453" t="s">
        <v>10599</v>
      </c>
      <c r="D5441" s="466" t="s">
        <v>8965</v>
      </c>
      <c r="E5441" s="452" t="s">
        <v>416</v>
      </c>
      <c r="F5441" s="467" t="s">
        <v>10600</v>
      </c>
      <c r="G5441" s="452" t="s">
        <v>4500</v>
      </c>
      <c r="H5441" s="468" t="s">
        <v>4483</v>
      </c>
      <c r="I5441" s="469"/>
      <c r="J5441" s="470" t="s">
        <v>4485</v>
      </c>
    </row>
    <row r="5442" spans="1:10" s="460" customFormat="1" ht="18" customHeight="1">
      <c r="A5442" s="452">
        <v>5437</v>
      </c>
      <c r="B5442" s="453" t="s">
        <v>1391</v>
      </c>
      <c r="C5442" s="453" t="s">
        <v>10599</v>
      </c>
      <c r="D5442" s="466" t="s">
        <v>8965</v>
      </c>
      <c r="E5442" s="452" t="s">
        <v>416</v>
      </c>
      <c r="F5442" s="467" t="s">
        <v>10601</v>
      </c>
      <c r="G5442" s="452" t="s">
        <v>4500</v>
      </c>
      <c r="H5442" s="468" t="s">
        <v>4483</v>
      </c>
      <c r="I5442" s="469"/>
      <c r="J5442" s="470" t="s">
        <v>4485</v>
      </c>
    </row>
    <row r="5443" spans="1:10" s="460" customFormat="1" ht="18" customHeight="1">
      <c r="A5443" s="452">
        <v>5438</v>
      </c>
      <c r="B5443" s="453" t="s">
        <v>1391</v>
      </c>
      <c r="C5443" s="453" t="s">
        <v>10599</v>
      </c>
      <c r="D5443" s="466" t="s">
        <v>8965</v>
      </c>
      <c r="E5443" s="452" t="s">
        <v>416</v>
      </c>
      <c r="F5443" s="467" t="s">
        <v>10602</v>
      </c>
      <c r="G5443" s="452" t="s">
        <v>4500</v>
      </c>
      <c r="H5443" s="468" t="s">
        <v>4483</v>
      </c>
      <c r="I5443" s="469"/>
      <c r="J5443" s="470" t="s">
        <v>4485</v>
      </c>
    </row>
    <row r="5444" spans="1:10" s="460" customFormat="1" ht="18" customHeight="1">
      <c r="A5444" s="452">
        <v>5439</v>
      </c>
      <c r="B5444" s="453" t="s">
        <v>1391</v>
      </c>
      <c r="C5444" s="453" t="s">
        <v>10599</v>
      </c>
      <c r="D5444" s="466" t="s">
        <v>10603</v>
      </c>
      <c r="E5444" s="452" t="s">
        <v>416</v>
      </c>
      <c r="F5444" s="467" t="s">
        <v>10604</v>
      </c>
      <c r="G5444" s="452" t="s">
        <v>4500</v>
      </c>
      <c r="H5444" s="468" t="s">
        <v>4483</v>
      </c>
      <c r="I5444" s="469">
        <v>10416</v>
      </c>
      <c r="J5444" s="470"/>
    </row>
    <row r="5445" spans="1:10" s="460" customFormat="1" ht="18" customHeight="1">
      <c r="A5445" s="452">
        <v>5440</v>
      </c>
      <c r="B5445" s="453" t="s">
        <v>1391</v>
      </c>
      <c r="C5445" s="453" t="s">
        <v>10599</v>
      </c>
      <c r="D5445" s="466" t="s">
        <v>10605</v>
      </c>
      <c r="E5445" s="452" t="s">
        <v>416</v>
      </c>
      <c r="F5445" s="467" t="s">
        <v>10606</v>
      </c>
      <c r="G5445" s="452" t="s">
        <v>4500</v>
      </c>
      <c r="H5445" s="468" t="s">
        <v>4483</v>
      </c>
      <c r="I5445" s="469">
        <v>10920</v>
      </c>
      <c r="J5445" s="470"/>
    </row>
    <row r="5446" spans="1:10" s="460" customFormat="1" ht="18" customHeight="1">
      <c r="A5446" s="452">
        <v>5441</v>
      </c>
      <c r="B5446" s="453" t="s">
        <v>1391</v>
      </c>
      <c r="C5446" s="453" t="s">
        <v>10599</v>
      </c>
      <c r="D5446" s="466" t="s">
        <v>10607</v>
      </c>
      <c r="E5446" s="452" t="s">
        <v>416</v>
      </c>
      <c r="F5446" s="467" t="s">
        <v>10608</v>
      </c>
      <c r="G5446" s="452" t="s">
        <v>4500</v>
      </c>
      <c r="H5446" s="468" t="s">
        <v>4483</v>
      </c>
      <c r="I5446" s="469">
        <v>10833</v>
      </c>
      <c r="J5446" s="470"/>
    </row>
    <row r="5447" spans="1:10" s="460" customFormat="1" ht="18" customHeight="1">
      <c r="A5447" s="452">
        <v>5442</v>
      </c>
      <c r="B5447" s="453" t="s">
        <v>1391</v>
      </c>
      <c r="C5447" s="453" t="s">
        <v>10599</v>
      </c>
      <c r="D5447" s="466" t="s">
        <v>10607</v>
      </c>
      <c r="E5447" s="452" t="s">
        <v>416</v>
      </c>
      <c r="F5447" s="467" t="s">
        <v>10609</v>
      </c>
      <c r="G5447" s="452" t="s">
        <v>4500</v>
      </c>
      <c r="H5447" s="468" t="s">
        <v>4483</v>
      </c>
      <c r="I5447" s="469">
        <v>10555</v>
      </c>
      <c r="J5447" s="470"/>
    </row>
    <row r="5448" spans="1:10" s="460" customFormat="1" ht="18" customHeight="1">
      <c r="A5448" s="452">
        <v>5443</v>
      </c>
      <c r="B5448" s="453" t="s">
        <v>1391</v>
      </c>
      <c r="C5448" s="453" t="s">
        <v>10599</v>
      </c>
      <c r="D5448" s="461" t="s">
        <v>10610</v>
      </c>
      <c r="E5448" s="453" t="s">
        <v>416</v>
      </c>
      <c r="F5448" s="462" t="s">
        <v>10611</v>
      </c>
      <c r="G5448" s="453" t="s">
        <v>4500</v>
      </c>
      <c r="H5448" s="463" t="s">
        <v>4483</v>
      </c>
      <c r="I5448" s="469">
        <v>10800</v>
      </c>
      <c r="J5448" s="470"/>
    </row>
    <row r="5449" spans="1:10" s="460" customFormat="1" ht="18" customHeight="1">
      <c r="A5449" s="452">
        <v>5444</v>
      </c>
      <c r="B5449" s="453" t="s">
        <v>1391</v>
      </c>
      <c r="C5449" s="453" t="s">
        <v>10599</v>
      </c>
      <c r="D5449" s="466" t="s">
        <v>10612</v>
      </c>
      <c r="E5449" s="452" t="s">
        <v>416</v>
      </c>
      <c r="F5449" s="467" t="s">
        <v>10613</v>
      </c>
      <c r="G5449" s="452" t="s">
        <v>4500</v>
      </c>
      <c r="H5449" s="468" t="s">
        <v>4483</v>
      </c>
      <c r="I5449" s="469">
        <v>10666</v>
      </c>
      <c r="J5449" s="470"/>
    </row>
    <row r="5450" spans="1:10" s="460" customFormat="1" ht="18" customHeight="1">
      <c r="A5450" s="452">
        <v>5445</v>
      </c>
      <c r="B5450" s="453" t="s">
        <v>1391</v>
      </c>
      <c r="C5450" s="453" t="s">
        <v>10599</v>
      </c>
      <c r="D5450" s="466" t="s">
        <v>10612</v>
      </c>
      <c r="E5450" s="452" t="s">
        <v>416</v>
      </c>
      <c r="F5450" s="467" t="s">
        <v>10614</v>
      </c>
      <c r="G5450" s="452" t="s">
        <v>4500</v>
      </c>
      <c r="H5450" s="468" t="s">
        <v>4483</v>
      </c>
      <c r="I5450" s="469">
        <v>11333</v>
      </c>
      <c r="J5450" s="470"/>
    </row>
    <row r="5451" spans="1:10" s="460" customFormat="1" ht="18" customHeight="1">
      <c r="A5451" s="452">
        <v>5446</v>
      </c>
      <c r="B5451" s="453" t="s">
        <v>1391</v>
      </c>
      <c r="C5451" s="453" t="s">
        <v>10599</v>
      </c>
      <c r="D5451" s="466" t="s">
        <v>10612</v>
      </c>
      <c r="E5451" s="452" t="s">
        <v>416</v>
      </c>
      <c r="F5451" s="467" t="s">
        <v>10615</v>
      </c>
      <c r="G5451" s="452" t="s">
        <v>4500</v>
      </c>
      <c r="H5451" s="468" t="s">
        <v>4483</v>
      </c>
      <c r="I5451" s="469">
        <v>10888</v>
      </c>
      <c r="J5451" s="470"/>
    </row>
    <row r="5452" spans="1:10" s="460" customFormat="1" ht="18" customHeight="1">
      <c r="A5452" s="452">
        <v>5447</v>
      </c>
      <c r="B5452" s="453" t="s">
        <v>1391</v>
      </c>
      <c r="C5452" s="453" t="s">
        <v>10599</v>
      </c>
      <c r="D5452" s="461" t="s">
        <v>10448</v>
      </c>
      <c r="E5452" s="453" t="s">
        <v>416</v>
      </c>
      <c r="F5452" s="462" t="s">
        <v>10616</v>
      </c>
      <c r="G5452" s="455" t="s">
        <v>4500</v>
      </c>
      <c r="H5452" s="463" t="s">
        <v>4483</v>
      </c>
      <c r="I5452" s="469">
        <v>19000</v>
      </c>
      <c r="J5452" s="459"/>
    </row>
    <row r="5453" spans="1:10" s="460" customFormat="1" ht="18" customHeight="1">
      <c r="A5453" s="452">
        <v>5448</v>
      </c>
      <c r="B5453" s="453" t="s">
        <v>1391</v>
      </c>
      <c r="C5453" s="453" t="s">
        <v>10617</v>
      </c>
      <c r="D5453" s="454" t="s">
        <v>10618</v>
      </c>
      <c r="E5453" s="455" t="s">
        <v>190</v>
      </c>
      <c r="F5453" s="456" t="s">
        <v>10619</v>
      </c>
      <c r="G5453" s="453" t="s">
        <v>4576</v>
      </c>
      <c r="H5453" s="457" t="s">
        <v>4705</v>
      </c>
      <c r="I5453" s="458">
        <v>13000</v>
      </c>
      <c r="J5453" s="459"/>
    </row>
    <row r="5454" spans="1:10" s="460" customFormat="1" ht="18" customHeight="1">
      <c r="A5454" s="452">
        <v>5449</v>
      </c>
      <c r="B5454" s="453" t="s">
        <v>1391</v>
      </c>
      <c r="C5454" s="453" t="s">
        <v>10617</v>
      </c>
      <c r="D5454" s="454" t="s">
        <v>10618</v>
      </c>
      <c r="E5454" s="455" t="s">
        <v>190</v>
      </c>
      <c r="F5454" s="456" t="s">
        <v>10620</v>
      </c>
      <c r="G5454" s="453" t="s">
        <v>4576</v>
      </c>
      <c r="H5454" s="457" t="s">
        <v>4705</v>
      </c>
      <c r="I5454" s="458"/>
      <c r="J5454" s="470" t="s">
        <v>4484</v>
      </c>
    </row>
    <row r="5455" spans="1:10" s="460" customFormat="1" ht="18" customHeight="1">
      <c r="A5455" s="452">
        <v>5450</v>
      </c>
      <c r="B5455" s="453" t="s">
        <v>1391</v>
      </c>
      <c r="C5455" s="453" t="s">
        <v>10617</v>
      </c>
      <c r="D5455" s="522" t="s">
        <v>10621</v>
      </c>
      <c r="E5455" s="523" t="s">
        <v>4564</v>
      </c>
      <c r="F5455" s="512" t="s">
        <v>16304</v>
      </c>
      <c r="G5455" s="523" t="s">
        <v>4576</v>
      </c>
      <c r="H5455" s="522" t="s">
        <v>4618</v>
      </c>
      <c r="I5455" s="524">
        <v>22300</v>
      </c>
      <c r="J5455" s="632"/>
    </row>
    <row r="5456" spans="1:10" s="460" customFormat="1" ht="18" customHeight="1">
      <c r="A5456" s="452">
        <v>5451</v>
      </c>
      <c r="B5456" s="483" t="s">
        <v>1391</v>
      </c>
      <c r="C5456" s="481" t="s">
        <v>10622</v>
      </c>
      <c r="D5456" s="490" t="s">
        <v>8772</v>
      </c>
      <c r="E5456" s="483">
        <v>1</v>
      </c>
      <c r="F5456" s="485" t="s">
        <v>10623</v>
      </c>
      <c r="G5456" s="481"/>
      <c r="H5456" s="491" t="s">
        <v>4551</v>
      </c>
      <c r="I5456" s="492">
        <v>13000</v>
      </c>
      <c r="J5456" s="470"/>
    </row>
    <row r="5457" spans="1:10" s="460" customFormat="1" ht="18" customHeight="1">
      <c r="A5457" s="452">
        <v>5452</v>
      </c>
      <c r="B5457" s="452" t="s">
        <v>8771</v>
      </c>
      <c r="C5457" s="452" t="s">
        <v>10624</v>
      </c>
      <c r="D5457" s="466" t="s">
        <v>10625</v>
      </c>
      <c r="E5457" s="452" t="s">
        <v>416</v>
      </c>
      <c r="F5457" s="467" t="s">
        <v>10626</v>
      </c>
      <c r="G5457" s="453"/>
      <c r="H5457" s="468" t="s">
        <v>4970</v>
      </c>
      <c r="I5457" s="469">
        <v>10800</v>
      </c>
      <c r="J5457" s="459"/>
    </row>
    <row r="5458" spans="1:10" s="460" customFormat="1" ht="18" customHeight="1">
      <c r="A5458" s="452">
        <v>5453</v>
      </c>
      <c r="B5458" s="453" t="s">
        <v>8771</v>
      </c>
      <c r="C5458" s="453" t="s">
        <v>10624</v>
      </c>
      <c r="D5458" s="461" t="s">
        <v>10627</v>
      </c>
      <c r="E5458" s="453" t="s">
        <v>416</v>
      </c>
      <c r="F5458" s="462" t="s">
        <v>10628</v>
      </c>
      <c r="G5458" s="453" t="s">
        <v>4576</v>
      </c>
      <c r="H5458" s="539" t="s">
        <v>4882</v>
      </c>
      <c r="I5458" s="458">
        <v>11000</v>
      </c>
      <c r="J5458" s="470"/>
    </row>
    <row r="5459" spans="1:10" s="460" customFormat="1" ht="18" customHeight="1">
      <c r="A5459" s="452">
        <v>5454</v>
      </c>
      <c r="B5459" s="453" t="s">
        <v>1391</v>
      </c>
      <c r="C5459" s="453" t="s">
        <v>10622</v>
      </c>
      <c r="D5459" s="466" t="s">
        <v>10629</v>
      </c>
      <c r="E5459" s="576" t="s">
        <v>658</v>
      </c>
      <c r="F5459" s="577" t="s">
        <v>10630</v>
      </c>
      <c r="G5459" s="452" t="s">
        <v>5070</v>
      </c>
      <c r="H5459" s="489" t="s">
        <v>5071</v>
      </c>
      <c r="I5459" s="532">
        <v>13800</v>
      </c>
      <c r="J5459" s="470"/>
    </row>
    <row r="5460" spans="1:10" s="460" customFormat="1" ht="18" customHeight="1">
      <c r="A5460" s="452">
        <v>5455</v>
      </c>
      <c r="B5460" s="453" t="s">
        <v>1391</v>
      </c>
      <c r="C5460" s="453" t="s">
        <v>10622</v>
      </c>
      <c r="D5460" s="466" t="s">
        <v>10631</v>
      </c>
      <c r="E5460" s="576" t="s">
        <v>658</v>
      </c>
      <c r="F5460" s="577" t="s">
        <v>10632</v>
      </c>
      <c r="G5460" s="452" t="s">
        <v>5070</v>
      </c>
      <c r="H5460" s="489" t="s">
        <v>5071</v>
      </c>
      <c r="I5460" s="532">
        <v>8000</v>
      </c>
      <c r="J5460" s="470"/>
    </row>
    <row r="5461" spans="1:10" s="460" customFormat="1" ht="18" customHeight="1">
      <c r="A5461" s="452">
        <v>5456</v>
      </c>
      <c r="B5461" s="453" t="s">
        <v>1391</v>
      </c>
      <c r="C5461" s="453" t="s">
        <v>10622</v>
      </c>
      <c r="D5461" s="461" t="s">
        <v>10633</v>
      </c>
      <c r="E5461" s="453" t="s">
        <v>416</v>
      </c>
      <c r="F5461" s="462" t="s">
        <v>10634</v>
      </c>
      <c r="G5461" s="453" t="s">
        <v>4500</v>
      </c>
      <c r="H5461" s="463" t="s">
        <v>651</v>
      </c>
      <c r="I5461" s="471">
        <v>9500</v>
      </c>
      <c r="J5461" s="472"/>
    </row>
    <row r="5462" spans="1:10" s="460" customFormat="1" ht="18" customHeight="1">
      <c r="A5462" s="452">
        <v>5457</v>
      </c>
      <c r="B5462" s="453" t="s">
        <v>8771</v>
      </c>
      <c r="C5462" s="453" t="s">
        <v>10624</v>
      </c>
      <c r="D5462" s="473" t="s">
        <v>10635</v>
      </c>
      <c r="E5462" s="453" t="s">
        <v>416</v>
      </c>
      <c r="F5462" s="456" t="s">
        <v>10636</v>
      </c>
      <c r="G5462" s="455"/>
      <c r="H5462" s="468" t="s">
        <v>5026</v>
      </c>
      <c r="I5462" s="469">
        <v>15700</v>
      </c>
      <c r="J5462" s="474"/>
    </row>
    <row r="5463" spans="1:10" s="460" customFormat="1" ht="18" customHeight="1">
      <c r="A5463" s="452">
        <v>5458</v>
      </c>
      <c r="B5463" s="453" t="s">
        <v>8771</v>
      </c>
      <c r="C5463" s="453" t="s">
        <v>10624</v>
      </c>
      <c r="D5463" s="473" t="s">
        <v>10637</v>
      </c>
      <c r="E5463" s="453" t="s">
        <v>416</v>
      </c>
      <c r="F5463" s="456" t="s">
        <v>10638</v>
      </c>
      <c r="G5463" s="455"/>
      <c r="H5463" s="468" t="s">
        <v>5026</v>
      </c>
      <c r="I5463" s="469">
        <v>15700</v>
      </c>
      <c r="J5463" s="474"/>
    </row>
    <row r="5464" spans="1:10" s="460" customFormat="1" ht="18" customHeight="1">
      <c r="A5464" s="452">
        <v>5459</v>
      </c>
      <c r="B5464" s="453" t="s">
        <v>1391</v>
      </c>
      <c r="C5464" s="453" t="s">
        <v>10622</v>
      </c>
      <c r="D5464" s="461" t="s">
        <v>10639</v>
      </c>
      <c r="E5464" s="453" t="s">
        <v>416</v>
      </c>
      <c r="F5464" s="462" t="s">
        <v>10640</v>
      </c>
      <c r="G5464" s="453"/>
      <c r="H5464" s="463" t="s">
        <v>651</v>
      </c>
      <c r="I5464" s="471">
        <v>18870</v>
      </c>
      <c r="J5464" s="472"/>
    </row>
    <row r="5465" spans="1:10" s="460" customFormat="1" ht="18" customHeight="1">
      <c r="A5465" s="452">
        <v>5460</v>
      </c>
      <c r="B5465" s="453" t="s">
        <v>1391</v>
      </c>
      <c r="C5465" s="453" t="s">
        <v>10622</v>
      </c>
      <c r="D5465" s="490" t="s">
        <v>10641</v>
      </c>
      <c r="E5465" s="483">
        <v>1</v>
      </c>
      <c r="F5465" s="485" t="s">
        <v>10642</v>
      </c>
      <c r="G5465" s="481"/>
      <c r="H5465" s="491" t="s">
        <v>4551</v>
      </c>
      <c r="I5465" s="492">
        <v>10000</v>
      </c>
      <c r="J5465" s="459"/>
    </row>
    <row r="5466" spans="1:10" s="460" customFormat="1" ht="18" customHeight="1">
      <c r="A5466" s="452">
        <v>5461</v>
      </c>
      <c r="B5466" s="483" t="s">
        <v>1391</v>
      </c>
      <c r="C5466" s="483" t="s">
        <v>10622</v>
      </c>
      <c r="D5466" s="490" t="s">
        <v>10641</v>
      </c>
      <c r="E5466" s="619" t="s">
        <v>658</v>
      </c>
      <c r="F5466" s="485" t="s">
        <v>10643</v>
      </c>
      <c r="G5466" s="481"/>
      <c r="H5466" s="491" t="s">
        <v>4551</v>
      </c>
      <c r="I5466" s="492">
        <v>11000</v>
      </c>
      <c r="J5466" s="470"/>
    </row>
    <row r="5467" spans="1:10" s="460" customFormat="1" ht="18" customHeight="1">
      <c r="A5467" s="452">
        <v>5462</v>
      </c>
      <c r="B5467" s="453" t="s">
        <v>8771</v>
      </c>
      <c r="C5467" s="453" t="s">
        <v>10624</v>
      </c>
      <c r="D5467" s="461" t="s">
        <v>10644</v>
      </c>
      <c r="E5467" s="453" t="s">
        <v>416</v>
      </c>
      <c r="F5467" s="462" t="s">
        <v>10645</v>
      </c>
      <c r="G5467" s="453" t="s">
        <v>4576</v>
      </c>
      <c r="H5467" s="539" t="s">
        <v>4882</v>
      </c>
      <c r="I5467" s="458">
        <v>11000</v>
      </c>
      <c r="J5467" s="470" t="s">
        <v>4983</v>
      </c>
    </row>
    <row r="5468" spans="1:10" s="460" customFormat="1" ht="18" customHeight="1">
      <c r="A5468" s="452">
        <v>5463</v>
      </c>
      <c r="B5468" s="453" t="s">
        <v>1391</v>
      </c>
      <c r="C5468" s="453" t="s">
        <v>10624</v>
      </c>
      <c r="D5468" s="466" t="s">
        <v>10646</v>
      </c>
      <c r="E5468" s="453" t="s">
        <v>4564</v>
      </c>
      <c r="F5468" s="467" t="s">
        <v>10647</v>
      </c>
      <c r="G5468" s="453"/>
      <c r="H5468" s="457" t="s">
        <v>4440</v>
      </c>
      <c r="I5468" s="469">
        <v>9500</v>
      </c>
      <c r="J5468" s="470" t="s">
        <v>9024</v>
      </c>
    </row>
    <row r="5469" spans="1:10" s="460" customFormat="1" ht="18" customHeight="1">
      <c r="A5469" s="452">
        <v>5464</v>
      </c>
      <c r="B5469" s="453" t="s">
        <v>1391</v>
      </c>
      <c r="C5469" s="513" t="s">
        <v>10624</v>
      </c>
      <c r="D5469" s="512" t="s">
        <v>10648</v>
      </c>
      <c r="E5469" s="513" t="s">
        <v>190</v>
      </c>
      <c r="F5469" s="467" t="s">
        <v>10649</v>
      </c>
      <c r="G5469" s="513"/>
      <c r="H5469" s="527" t="s">
        <v>2007</v>
      </c>
      <c r="I5469" s="458">
        <v>12000</v>
      </c>
      <c r="J5469" s="569"/>
    </row>
    <row r="5470" spans="1:10" s="460" customFormat="1" ht="18" customHeight="1">
      <c r="A5470" s="452">
        <v>5465</v>
      </c>
      <c r="B5470" s="453" t="s">
        <v>1391</v>
      </c>
      <c r="C5470" s="513" t="s">
        <v>10624</v>
      </c>
      <c r="D5470" s="512" t="s">
        <v>10650</v>
      </c>
      <c r="E5470" s="513" t="s">
        <v>190</v>
      </c>
      <c r="F5470" s="467" t="s">
        <v>10651</v>
      </c>
      <c r="G5470" s="513"/>
      <c r="H5470" s="527" t="s">
        <v>2007</v>
      </c>
      <c r="I5470" s="458">
        <v>13900</v>
      </c>
      <c r="J5470" s="569"/>
    </row>
    <row r="5471" spans="1:10" s="460" customFormat="1" ht="18" customHeight="1">
      <c r="A5471" s="452">
        <v>5466</v>
      </c>
      <c r="B5471" s="453" t="s">
        <v>1391</v>
      </c>
      <c r="C5471" s="452" t="s">
        <v>10624</v>
      </c>
      <c r="D5471" s="466" t="s">
        <v>10652</v>
      </c>
      <c r="E5471" s="452" t="s">
        <v>416</v>
      </c>
      <c r="F5471" s="467" t="s">
        <v>10653</v>
      </c>
      <c r="G5471" s="452" t="s">
        <v>4576</v>
      </c>
      <c r="H5471" s="463" t="s">
        <v>4483</v>
      </c>
      <c r="I5471" s="469">
        <v>10000</v>
      </c>
      <c r="J5471" s="470"/>
    </row>
    <row r="5472" spans="1:10" s="460" customFormat="1" ht="18" customHeight="1">
      <c r="A5472" s="452">
        <v>5467</v>
      </c>
      <c r="B5472" s="452" t="s">
        <v>8771</v>
      </c>
      <c r="C5472" s="452" t="s">
        <v>10624</v>
      </c>
      <c r="D5472" s="522" t="s">
        <v>16305</v>
      </c>
      <c r="E5472" s="523" t="s">
        <v>4564</v>
      </c>
      <c r="F5472" s="512" t="s">
        <v>16306</v>
      </c>
      <c r="G5472" s="523" t="s">
        <v>4576</v>
      </c>
      <c r="H5472" s="522" t="s">
        <v>4618</v>
      </c>
      <c r="I5472" s="524">
        <v>18000</v>
      </c>
      <c r="J5472" s="525"/>
    </row>
    <row r="5473" spans="1:10" s="460" customFormat="1" ht="18" customHeight="1">
      <c r="A5473" s="452">
        <v>5468</v>
      </c>
      <c r="B5473" s="452" t="s">
        <v>8771</v>
      </c>
      <c r="C5473" s="452" t="s">
        <v>10624</v>
      </c>
      <c r="D5473" s="522" t="s">
        <v>16307</v>
      </c>
      <c r="E5473" s="523" t="s">
        <v>4564</v>
      </c>
      <c r="F5473" s="512" t="s">
        <v>16308</v>
      </c>
      <c r="G5473" s="523" t="s">
        <v>16309</v>
      </c>
      <c r="H5473" s="522" t="s">
        <v>4618</v>
      </c>
      <c r="I5473" s="524">
        <v>14400</v>
      </c>
      <c r="J5473" s="525"/>
    </row>
    <row r="5474" spans="1:10" s="460" customFormat="1" ht="18" customHeight="1">
      <c r="A5474" s="452">
        <v>5469</v>
      </c>
      <c r="B5474" s="453" t="s">
        <v>8771</v>
      </c>
      <c r="C5474" s="453" t="s">
        <v>10654</v>
      </c>
      <c r="D5474" s="461" t="s">
        <v>10655</v>
      </c>
      <c r="E5474" s="481" t="s">
        <v>416</v>
      </c>
      <c r="F5474" s="462" t="s">
        <v>399</v>
      </c>
      <c r="G5474" s="453" t="s">
        <v>627</v>
      </c>
      <c r="H5474" s="463" t="s">
        <v>4535</v>
      </c>
      <c r="I5474" s="458">
        <v>5730</v>
      </c>
      <c r="J5474" s="459"/>
    </row>
    <row r="5475" spans="1:10" s="460" customFormat="1" ht="18" customHeight="1">
      <c r="A5475" s="452">
        <v>5470</v>
      </c>
      <c r="B5475" s="453" t="s">
        <v>8771</v>
      </c>
      <c r="C5475" s="453" t="s">
        <v>10654</v>
      </c>
      <c r="D5475" s="461" t="s">
        <v>10656</v>
      </c>
      <c r="E5475" s="453" t="s">
        <v>416</v>
      </c>
      <c r="F5475" s="462" t="s">
        <v>10657</v>
      </c>
      <c r="G5475" s="453" t="s">
        <v>4500</v>
      </c>
      <c r="H5475" s="463" t="s">
        <v>4535</v>
      </c>
      <c r="I5475" s="458">
        <v>7710</v>
      </c>
      <c r="J5475" s="459"/>
    </row>
    <row r="5476" spans="1:10" s="460" customFormat="1" ht="18" customHeight="1">
      <c r="A5476" s="452">
        <v>5471</v>
      </c>
      <c r="B5476" s="475" t="s">
        <v>1391</v>
      </c>
      <c r="C5476" s="481" t="s">
        <v>1452</v>
      </c>
      <c r="D5476" s="552" t="s">
        <v>10658</v>
      </c>
      <c r="E5476" s="553" t="s">
        <v>416</v>
      </c>
      <c r="F5476" s="485" t="s">
        <v>10659</v>
      </c>
      <c r="G5476" s="455"/>
      <c r="H5476" s="463" t="s">
        <v>4459</v>
      </c>
      <c r="I5476" s="458">
        <v>18000</v>
      </c>
      <c r="J5476" s="517"/>
    </row>
    <row r="5477" spans="1:10" s="460" customFormat="1" ht="18" customHeight="1">
      <c r="A5477" s="452">
        <v>5472</v>
      </c>
      <c r="B5477" s="453" t="s">
        <v>8771</v>
      </c>
      <c r="C5477" s="453" t="s">
        <v>10654</v>
      </c>
      <c r="D5477" s="461" t="s">
        <v>1617</v>
      </c>
      <c r="E5477" s="453" t="s">
        <v>416</v>
      </c>
      <c r="F5477" s="462" t="s">
        <v>10660</v>
      </c>
      <c r="G5477" s="453" t="s">
        <v>627</v>
      </c>
      <c r="H5477" s="463" t="s">
        <v>4535</v>
      </c>
      <c r="I5477" s="458">
        <v>5730</v>
      </c>
      <c r="J5477" s="459"/>
    </row>
    <row r="5478" spans="1:10" s="460" customFormat="1" ht="18" customHeight="1">
      <c r="A5478" s="452">
        <v>5473</v>
      </c>
      <c r="B5478" s="453" t="s">
        <v>1391</v>
      </c>
      <c r="C5478" s="453" t="s">
        <v>1452</v>
      </c>
      <c r="D5478" s="461" t="s">
        <v>10661</v>
      </c>
      <c r="E5478" s="453" t="s">
        <v>416</v>
      </c>
      <c r="F5478" s="462" t="s">
        <v>399</v>
      </c>
      <c r="G5478" s="453" t="s">
        <v>627</v>
      </c>
      <c r="H5478" s="463" t="s">
        <v>651</v>
      </c>
      <c r="I5478" s="471">
        <v>5365</v>
      </c>
      <c r="J5478" s="472"/>
    </row>
    <row r="5479" spans="1:10" s="460" customFormat="1" ht="18" customHeight="1">
      <c r="A5479" s="452">
        <v>5474</v>
      </c>
      <c r="B5479" s="453" t="s">
        <v>8771</v>
      </c>
      <c r="C5479" s="453" t="s">
        <v>10654</v>
      </c>
      <c r="D5479" s="461" t="s">
        <v>10662</v>
      </c>
      <c r="E5479" s="453" t="s">
        <v>416</v>
      </c>
      <c r="F5479" s="462" t="s">
        <v>10663</v>
      </c>
      <c r="G5479" s="453" t="s">
        <v>627</v>
      </c>
      <c r="H5479" s="463" t="s">
        <v>4535</v>
      </c>
      <c r="I5479" s="458">
        <v>7710</v>
      </c>
      <c r="J5479" s="459"/>
    </row>
    <row r="5480" spans="1:10" s="460" customFormat="1" ht="18" customHeight="1">
      <c r="A5480" s="452">
        <v>5475</v>
      </c>
      <c r="B5480" s="497" t="s">
        <v>8771</v>
      </c>
      <c r="C5480" s="497" t="s">
        <v>10654</v>
      </c>
      <c r="D5480" s="505"/>
      <c r="E5480" s="499" t="s">
        <v>6449</v>
      </c>
      <c r="F5480" s="506" t="s">
        <v>10664</v>
      </c>
      <c r="G5480" s="497"/>
      <c r="H5480" s="502" t="s">
        <v>4562</v>
      </c>
      <c r="I5480" s="503">
        <v>1060</v>
      </c>
      <c r="J5480" s="504" t="s">
        <v>4563</v>
      </c>
    </row>
    <row r="5481" spans="1:10" s="460" customFormat="1" ht="18" customHeight="1">
      <c r="A5481" s="452">
        <v>5476</v>
      </c>
      <c r="B5481" s="497" t="s">
        <v>8771</v>
      </c>
      <c r="C5481" s="497" t="s">
        <v>10654</v>
      </c>
      <c r="D5481" s="508"/>
      <c r="E5481" s="499" t="s">
        <v>10665</v>
      </c>
      <c r="F5481" s="509" t="s">
        <v>10666</v>
      </c>
      <c r="G5481" s="497"/>
      <c r="H5481" s="502" t="s">
        <v>4562</v>
      </c>
      <c r="I5481" s="503">
        <v>1060</v>
      </c>
      <c r="J5481" s="504" t="s">
        <v>4563</v>
      </c>
    </row>
    <row r="5482" spans="1:10" s="460" customFormat="1" ht="18" customHeight="1">
      <c r="A5482" s="452">
        <v>5477</v>
      </c>
      <c r="B5482" s="497" t="s">
        <v>8771</v>
      </c>
      <c r="C5482" s="497" t="s">
        <v>10654</v>
      </c>
      <c r="D5482" s="508"/>
      <c r="E5482" s="499" t="s">
        <v>10667</v>
      </c>
      <c r="F5482" s="509" t="s">
        <v>10668</v>
      </c>
      <c r="G5482" s="507"/>
      <c r="H5482" s="502" t="s">
        <v>4562</v>
      </c>
      <c r="I5482" s="503">
        <v>1060</v>
      </c>
      <c r="J5482" s="504" t="s">
        <v>4563</v>
      </c>
    </row>
    <row r="5483" spans="1:10" s="460" customFormat="1" ht="18" customHeight="1">
      <c r="A5483" s="452">
        <v>5478</v>
      </c>
      <c r="B5483" s="497" t="s">
        <v>8771</v>
      </c>
      <c r="C5483" s="497" t="s">
        <v>10654</v>
      </c>
      <c r="D5483" s="599"/>
      <c r="E5483" s="499" t="s">
        <v>10669</v>
      </c>
      <c r="F5483" s="509" t="s">
        <v>10670</v>
      </c>
      <c r="G5483" s="507"/>
      <c r="H5483" s="502" t="s">
        <v>4562</v>
      </c>
      <c r="I5483" s="503">
        <v>1060</v>
      </c>
      <c r="J5483" s="504" t="s">
        <v>4563</v>
      </c>
    </row>
    <row r="5484" spans="1:10" s="460" customFormat="1" ht="18" customHeight="1">
      <c r="A5484" s="452">
        <v>5479</v>
      </c>
      <c r="B5484" s="497" t="s">
        <v>8771</v>
      </c>
      <c r="C5484" s="497" t="s">
        <v>10654</v>
      </c>
      <c r="D5484" s="599"/>
      <c r="E5484" s="499" t="s">
        <v>10671</v>
      </c>
      <c r="F5484" s="509" t="s">
        <v>10672</v>
      </c>
      <c r="G5484" s="507"/>
      <c r="H5484" s="502" t="s">
        <v>4562</v>
      </c>
      <c r="I5484" s="503">
        <v>1060</v>
      </c>
      <c r="J5484" s="504" t="s">
        <v>4563</v>
      </c>
    </row>
    <row r="5485" spans="1:10" s="460" customFormat="1" ht="18" customHeight="1">
      <c r="A5485" s="452">
        <v>5480</v>
      </c>
      <c r="B5485" s="497" t="s">
        <v>8771</v>
      </c>
      <c r="C5485" s="497" t="s">
        <v>10654</v>
      </c>
      <c r="D5485" s="505" t="s">
        <v>10673</v>
      </c>
      <c r="E5485" s="499" t="s">
        <v>4564</v>
      </c>
      <c r="F5485" s="506" t="s">
        <v>10674</v>
      </c>
      <c r="G5485" s="497"/>
      <c r="H5485" s="502" t="s">
        <v>4562</v>
      </c>
      <c r="I5485" s="503">
        <v>6600</v>
      </c>
      <c r="J5485" s="504" t="s">
        <v>4563</v>
      </c>
    </row>
    <row r="5486" spans="1:10" s="460" customFormat="1" ht="18" customHeight="1">
      <c r="A5486" s="452">
        <v>5481</v>
      </c>
      <c r="B5486" s="497" t="s">
        <v>8771</v>
      </c>
      <c r="C5486" s="497" t="s">
        <v>10654</v>
      </c>
      <c r="D5486" s="505" t="s">
        <v>10675</v>
      </c>
      <c r="E5486" s="499" t="s">
        <v>4564</v>
      </c>
      <c r="F5486" s="506" t="s">
        <v>10676</v>
      </c>
      <c r="G5486" s="497"/>
      <c r="H5486" s="502" t="s">
        <v>4562</v>
      </c>
      <c r="I5486" s="503">
        <v>6600</v>
      </c>
      <c r="J5486" s="504" t="s">
        <v>4563</v>
      </c>
    </row>
    <row r="5487" spans="1:10" s="460" customFormat="1" ht="18" customHeight="1">
      <c r="A5487" s="452">
        <v>5482</v>
      </c>
      <c r="B5487" s="497" t="s">
        <v>8771</v>
      </c>
      <c r="C5487" s="497" t="s">
        <v>10654</v>
      </c>
      <c r="D5487" s="505" t="s">
        <v>10677</v>
      </c>
      <c r="E5487" s="499" t="s">
        <v>4564</v>
      </c>
      <c r="F5487" s="506" t="s">
        <v>10678</v>
      </c>
      <c r="G5487" s="497"/>
      <c r="H5487" s="502" t="s">
        <v>4562</v>
      </c>
      <c r="I5487" s="503">
        <v>5000</v>
      </c>
      <c r="J5487" s="504" t="s">
        <v>4563</v>
      </c>
    </row>
    <row r="5488" spans="1:10" s="460" customFormat="1" ht="18" customHeight="1">
      <c r="A5488" s="452">
        <v>5483</v>
      </c>
      <c r="B5488" s="453" t="s">
        <v>1391</v>
      </c>
      <c r="C5488" s="453" t="s">
        <v>1463</v>
      </c>
      <c r="D5488" s="461" t="s">
        <v>10679</v>
      </c>
      <c r="E5488" s="453" t="s">
        <v>416</v>
      </c>
      <c r="F5488" s="462" t="s">
        <v>1465</v>
      </c>
      <c r="G5488" s="453"/>
      <c r="H5488" s="463" t="s">
        <v>651</v>
      </c>
      <c r="I5488" s="471">
        <v>12125</v>
      </c>
      <c r="J5488" s="472"/>
    </row>
    <row r="5489" spans="1:10" s="460" customFormat="1" ht="18" customHeight="1">
      <c r="A5489" s="452">
        <v>5484</v>
      </c>
      <c r="B5489" s="453" t="s">
        <v>8771</v>
      </c>
      <c r="C5489" s="455" t="s">
        <v>10680</v>
      </c>
      <c r="D5489" s="584" t="s">
        <v>10681</v>
      </c>
      <c r="E5489" s="555" t="s">
        <v>416</v>
      </c>
      <c r="F5489" s="456" t="s">
        <v>10682</v>
      </c>
      <c r="G5489" s="453" t="s">
        <v>4500</v>
      </c>
      <c r="H5489" s="557" t="s">
        <v>4881</v>
      </c>
      <c r="I5489" s="469">
        <v>8660</v>
      </c>
      <c r="J5489" s="459"/>
    </row>
    <row r="5490" spans="1:10" s="460" customFormat="1" ht="18" customHeight="1">
      <c r="A5490" s="452">
        <v>5485</v>
      </c>
      <c r="B5490" s="453" t="s">
        <v>8771</v>
      </c>
      <c r="C5490" s="453" t="s">
        <v>10680</v>
      </c>
      <c r="D5490" s="454" t="s">
        <v>10683</v>
      </c>
      <c r="E5490" s="453" t="s">
        <v>416</v>
      </c>
      <c r="F5490" s="456" t="s">
        <v>10684</v>
      </c>
      <c r="G5490" s="453" t="s">
        <v>4576</v>
      </c>
      <c r="H5490" s="468" t="s">
        <v>4476</v>
      </c>
      <c r="I5490" s="458">
        <v>6500</v>
      </c>
      <c r="J5490" s="470"/>
    </row>
    <row r="5491" spans="1:10" s="460" customFormat="1" ht="18" customHeight="1">
      <c r="A5491" s="452">
        <v>5486</v>
      </c>
      <c r="B5491" s="453" t="s">
        <v>8771</v>
      </c>
      <c r="C5491" s="453" t="s">
        <v>10680</v>
      </c>
      <c r="D5491" s="454" t="s">
        <v>10683</v>
      </c>
      <c r="E5491" s="453" t="s">
        <v>416</v>
      </c>
      <c r="F5491" s="456" t="s">
        <v>10685</v>
      </c>
      <c r="G5491" s="453" t="s">
        <v>4576</v>
      </c>
      <c r="H5491" s="468" t="s">
        <v>4476</v>
      </c>
      <c r="I5491" s="458">
        <v>6500</v>
      </c>
      <c r="J5491" s="470"/>
    </row>
    <row r="5492" spans="1:10" s="460" customFormat="1" ht="18" customHeight="1">
      <c r="A5492" s="452">
        <v>5487</v>
      </c>
      <c r="B5492" s="453" t="s">
        <v>8771</v>
      </c>
      <c r="C5492" s="453" t="s">
        <v>10680</v>
      </c>
      <c r="D5492" s="454" t="s">
        <v>10686</v>
      </c>
      <c r="E5492" s="453" t="s">
        <v>416</v>
      </c>
      <c r="F5492" s="456" t="s">
        <v>10687</v>
      </c>
      <c r="G5492" s="453"/>
      <c r="H5492" s="468" t="s">
        <v>4476</v>
      </c>
      <c r="I5492" s="458">
        <v>10500</v>
      </c>
      <c r="J5492" s="470"/>
    </row>
    <row r="5493" spans="1:10" s="460" customFormat="1" ht="18" customHeight="1">
      <c r="A5493" s="452">
        <v>5488</v>
      </c>
      <c r="B5493" s="453" t="s">
        <v>1391</v>
      </c>
      <c r="C5493" s="453" t="s">
        <v>10688</v>
      </c>
      <c r="D5493" s="454" t="s">
        <v>10689</v>
      </c>
      <c r="E5493" s="455" t="s">
        <v>190</v>
      </c>
      <c r="F5493" s="456" t="s">
        <v>10690</v>
      </c>
      <c r="G5493" s="453"/>
      <c r="H5493" s="457" t="s">
        <v>4440</v>
      </c>
      <c r="I5493" s="458">
        <v>10800</v>
      </c>
      <c r="J5493" s="459" t="s">
        <v>7478</v>
      </c>
    </row>
    <row r="5494" spans="1:10" s="460" customFormat="1" ht="18" customHeight="1">
      <c r="A5494" s="452">
        <v>5489</v>
      </c>
      <c r="B5494" s="453" t="s">
        <v>1391</v>
      </c>
      <c r="C5494" s="453" t="s">
        <v>10688</v>
      </c>
      <c r="D5494" s="466" t="s">
        <v>10691</v>
      </c>
      <c r="E5494" s="452" t="s">
        <v>416</v>
      </c>
      <c r="F5494" s="467" t="s">
        <v>10692</v>
      </c>
      <c r="G5494" s="452" t="s">
        <v>4500</v>
      </c>
      <c r="H5494" s="468" t="s">
        <v>4483</v>
      </c>
      <c r="I5494" s="469"/>
      <c r="J5494" s="470" t="s">
        <v>4484</v>
      </c>
    </row>
    <row r="5495" spans="1:10" s="460" customFormat="1" ht="18" customHeight="1">
      <c r="A5495" s="452">
        <v>5490</v>
      </c>
      <c r="B5495" s="453" t="s">
        <v>1391</v>
      </c>
      <c r="C5495" s="453" t="s">
        <v>10688</v>
      </c>
      <c r="D5495" s="454" t="s">
        <v>10693</v>
      </c>
      <c r="E5495" s="455" t="s">
        <v>4805</v>
      </c>
      <c r="F5495" s="456" t="s">
        <v>10694</v>
      </c>
      <c r="G5495" s="453" t="s">
        <v>4576</v>
      </c>
      <c r="H5495" s="457" t="s">
        <v>4440</v>
      </c>
      <c r="I5495" s="458">
        <v>21600</v>
      </c>
      <c r="J5495" s="459" t="s">
        <v>10695</v>
      </c>
    </row>
    <row r="5496" spans="1:10" s="460" customFormat="1" ht="18" customHeight="1">
      <c r="A5496" s="452">
        <v>5491</v>
      </c>
      <c r="B5496" s="453" t="s">
        <v>1391</v>
      </c>
      <c r="C5496" s="453" t="s">
        <v>10688</v>
      </c>
      <c r="D5496" s="466" t="s">
        <v>10696</v>
      </c>
      <c r="E5496" s="453" t="s">
        <v>4564</v>
      </c>
      <c r="F5496" s="467" t="s">
        <v>10697</v>
      </c>
      <c r="G5496" s="453"/>
      <c r="H5496" s="457" t="s">
        <v>4440</v>
      </c>
      <c r="I5496" s="469">
        <v>7900</v>
      </c>
      <c r="J5496" s="470" t="s">
        <v>10698</v>
      </c>
    </row>
    <row r="5497" spans="1:10" s="460" customFormat="1" ht="18" customHeight="1">
      <c r="A5497" s="452">
        <v>5492</v>
      </c>
      <c r="B5497" s="453" t="s">
        <v>1391</v>
      </c>
      <c r="C5497" s="453" t="s">
        <v>10688</v>
      </c>
      <c r="D5497" s="454" t="s">
        <v>10699</v>
      </c>
      <c r="E5497" s="455" t="s">
        <v>4564</v>
      </c>
      <c r="F5497" s="456" t="s">
        <v>10700</v>
      </c>
      <c r="G5497" s="453"/>
      <c r="H5497" s="457" t="s">
        <v>4440</v>
      </c>
      <c r="I5497" s="458">
        <v>11600</v>
      </c>
      <c r="J5497" s="459" t="s">
        <v>10701</v>
      </c>
    </row>
    <row r="5498" spans="1:10" s="460" customFormat="1" ht="18" customHeight="1">
      <c r="A5498" s="452">
        <v>5493</v>
      </c>
      <c r="B5498" s="497" t="s">
        <v>1391</v>
      </c>
      <c r="C5498" s="497" t="s">
        <v>10688</v>
      </c>
      <c r="D5498" s="570" t="s">
        <v>10702</v>
      </c>
      <c r="E5498" s="571" t="s">
        <v>4805</v>
      </c>
      <c r="F5498" s="509" t="s">
        <v>10703</v>
      </c>
      <c r="G5498" s="571"/>
      <c r="H5498" s="502" t="s">
        <v>4562</v>
      </c>
      <c r="I5498" s="503">
        <v>27000</v>
      </c>
      <c r="J5498" s="694" t="s">
        <v>10704</v>
      </c>
    </row>
    <row r="5499" spans="1:10" s="460" customFormat="1" ht="18" customHeight="1">
      <c r="A5499" s="452">
        <v>5494</v>
      </c>
      <c r="B5499" s="497" t="s">
        <v>1391</v>
      </c>
      <c r="C5499" s="497" t="s">
        <v>10688</v>
      </c>
      <c r="D5499" s="570"/>
      <c r="E5499" s="571" t="s">
        <v>10705</v>
      </c>
      <c r="F5499" s="509" t="s">
        <v>10706</v>
      </c>
      <c r="G5499" s="571"/>
      <c r="H5499" s="502" t="s">
        <v>4562</v>
      </c>
      <c r="I5499" s="503">
        <v>5500</v>
      </c>
      <c r="J5499" s="504" t="s">
        <v>10707</v>
      </c>
    </row>
    <row r="5500" spans="1:10" s="460" customFormat="1" ht="18" customHeight="1">
      <c r="A5500" s="452">
        <v>5495</v>
      </c>
      <c r="B5500" s="497" t="s">
        <v>1391</v>
      </c>
      <c r="C5500" s="497" t="s">
        <v>10688</v>
      </c>
      <c r="D5500" s="570" t="s">
        <v>10708</v>
      </c>
      <c r="E5500" s="571" t="s">
        <v>4564</v>
      </c>
      <c r="F5500" s="509" t="s">
        <v>10709</v>
      </c>
      <c r="G5500" s="571"/>
      <c r="H5500" s="502" t="s">
        <v>4562</v>
      </c>
      <c r="I5500" s="503">
        <v>7500</v>
      </c>
      <c r="J5500" s="673" t="s">
        <v>10710</v>
      </c>
    </row>
    <row r="5501" spans="1:10" s="460" customFormat="1" ht="18" customHeight="1">
      <c r="A5501" s="452">
        <v>5496</v>
      </c>
      <c r="B5501" s="453" t="s">
        <v>1391</v>
      </c>
      <c r="C5501" s="453" t="s">
        <v>10688</v>
      </c>
      <c r="D5501" s="522" t="s">
        <v>10711</v>
      </c>
      <c r="E5501" s="523" t="s">
        <v>4564</v>
      </c>
      <c r="F5501" s="512" t="s">
        <v>10712</v>
      </c>
      <c r="G5501" s="523"/>
      <c r="H5501" s="522" t="s">
        <v>4618</v>
      </c>
      <c r="I5501" s="524">
        <v>9700</v>
      </c>
      <c r="J5501" s="579"/>
    </row>
    <row r="5502" spans="1:10" s="460" customFormat="1" ht="18" customHeight="1">
      <c r="A5502" s="452">
        <v>5497</v>
      </c>
      <c r="B5502" s="453" t="s">
        <v>1391</v>
      </c>
      <c r="C5502" s="453" t="s">
        <v>10688</v>
      </c>
      <c r="D5502" s="522" t="s">
        <v>10713</v>
      </c>
      <c r="E5502" s="523" t="s">
        <v>194</v>
      </c>
      <c r="F5502" s="512" t="s">
        <v>10714</v>
      </c>
      <c r="G5502" s="523" t="s">
        <v>4576</v>
      </c>
      <c r="H5502" s="522" t="s">
        <v>4618</v>
      </c>
      <c r="I5502" s="524">
        <v>14250</v>
      </c>
      <c r="J5502" s="525"/>
    </row>
    <row r="5503" spans="1:10" s="460" customFormat="1" ht="18" customHeight="1">
      <c r="A5503" s="452">
        <v>5498</v>
      </c>
      <c r="B5503" s="453" t="s">
        <v>8771</v>
      </c>
      <c r="C5503" s="453" t="s">
        <v>10715</v>
      </c>
      <c r="D5503" s="461" t="s">
        <v>10716</v>
      </c>
      <c r="E5503" s="453" t="s">
        <v>416</v>
      </c>
      <c r="F5503" s="462" t="s">
        <v>10717</v>
      </c>
      <c r="G5503" s="481" t="s">
        <v>4576</v>
      </c>
      <c r="H5503" s="468" t="s">
        <v>4971</v>
      </c>
      <c r="I5503" s="458">
        <v>9750</v>
      </c>
      <c r="J5503" s="519"/>
    </row>
    <row r="5504" spans="1:10" s="460" customFormat="1" ht="18" customHeight="1">
      <c r="A5504" s="452">
        <v>5499</v>
      </c>
      <c r="B5504" s="453" t="s">
        <v>8771</v>
      </c>
      <c r="C5504" s="453" t="s">
        <v>10715</v>
      </c>
      <c r="D5504" s="454" t="s">
        <v>10718</v>
      </c>
      <c r="E5504" s="481" t="s">
        <v>416</v>
      </c>
      <c r="F5504" s="456" t="s">
        <v>8876</v>
      </c>
      <c r="G5504" s="452"/>
      <c r="H5504" s="468" t="s">
        <v>4490</v>
      </c>
      <c r="I5504" s="469">
        <v>6400</v>
      </c>
      <c r="J5504" s="459"/>
    </row>
    <row r="5505" spans="1:10" s="460" customFormat="1" ht="18" customHeight="1">
      <c r="A5505" s="452">
        <v>5500</v>
      </c>
      <c r="B5505" s="453" t="s">
        <v>8771</v>
      </c>
      <c r="C5505" s="453" t="s">
        <v>10715</v>
      </c>
      <c r="D5505" s="461" t="s">
        <v>10719</v>
      </c>
      <c r="E5505" s="453" t="s">
        <v>416</v>
      </c>
      <c r="F5505" s="462" t="s">
        <v>10720</v>
      </c>
      <c r="G5505" s="481" t="s">
        <v>4576</v>
      </c>
      <c r="H5505" s="468" t="s">
        <v>4971</v>
      </c>
      <c r="I5505" s="469">
        <v>16000</v>
      </c>
      <c r="J5505" s="459"/>
    </row>
    <row r="5506" spans="1:10" s="460" customFormat="1" ht="18" customHeight="1">
      <c r="A5506" s="452">
        <v>5501</v>
      </c>
      <c r="B5506" s="453" t="s">
        <v>8771</v>
      </c>
      <c r="C5506" s="453" t="s">
        <v>10715</v>
      </c>
      <c r="D5506" s="461" t="s">
        <v>10721</v>
      </c>
      <c r="E5506" s="453" t="s">
        <v>416</v>
      </c>
      <c r="F5506" s="462" t="s">
        <v>10722</v>
      </c>
      <c r="G5506" s="481" t="s">
        <v>4576</v>
      </c>
      <c r="H5506" s="468" t="s">
        <v>4971</v>
      </c>
      <c r="I5506" s="469">
        <v>14800</v>
      </c>
      <c r="J5506" s="459"/>
    </row>
    <row r="5507" spans="1:10" s="460" customFormat="1" ht="18" customHeight="1">
      <c r="A5507" s="452">
        <v>5502</v>
      </c>
      <c r="B5507" s="453" t="s">
        <v>8771</v>
      </c>
      <c r="C5507" s="453" t="s">
        <v>10715</v>
      </c>
      <c r="D5507" s="461" t="s">
        <v>10723</v>
      </c>
      <c r="E5507" s="481" t="s">
        <v>416</v>
      </c>
      <c r="F5507" s="462" t="s">
        <v>10724</v>
      </c>
      <c r="G5507" s="481" t="s">
        <v>4576</v>
      </c>
      <c r="H5507" s="468" t="s">
        <v>4971</v>
      </c>
      <c r="I5507" s="458">
        <v>8850</v>
      </c>
      <c r="J5507" s="519"/>
    </row>
    <row r="5508" spans="1:10" s="460" customFormat="1" ht="18" customHeight="1">
      <c r="A5508" s="452">
        <v>5503</v>
      </c>
      <c r="B5508" s="453" t="s">
        <v>1391</v>
      </c>
      <c r="C5508" s="483" t="s">
        <v>10725</v>
      </c>
      <c r="D5508" s="466" t="s">
        <v>10726</v>
      </c>
      <c r="E5508" s="452" t="s">
        <v>416</v>
      </c>
      <c r="F5508" s="467" t="s">
        <v>10727</v>
      </c>
      <c r="G5508" s="452"/>
      <c r="H5508" s="463" t="s">
        <v>4483</v>
      </c>
      <c r="I5508" s="469">
        <v>12120</v>
      </c>
      <c r="J5508" s="470"/>
    </row>
    <row r="5509" spans="1:10" s="460" customFormat="1" ht="18" customHeight="1">
      <c r="A5509" s="452">
        <v>5504</v>
      </c>
      <c r="B5509" s="453" t="s">
        <v>1391</v>
      </c>
      <c r="C5509" s="452" t="s">
        <v>7538</v>
      </c>
      <c r="D5509" s="466" t="s">
        <v>10728</v>
      </c>
      <c r="E5509" s="452" t="s">
        <v>416</v>
      </c>
      <c r="F5509" s="467" t="s">
        <v>10729</v>
      </c>
      <c r="G5509" s="452" t="s">
        <v>4500</v>
      </c>
      <c r="H5509" s="468" t="s">
        <v>4483</v>
      </c>
      <c r="I5509" s="469"/>
      <c r="J5509" s="470" t="s">
        <v>4484</v>
      </c>
    </row>
    <row r="5510" spans="1:10" s="460" customFormat="1" ht="18" customHeight="1">
      <c r="A5510" s="452">
        <v>5505</v>
      </c>
      <c r="B5510" s="453" t="s">
        <v>1391</v>
      </c>
      <c r="C5510" s="453" t="s">
        <v>7538</v>
      </c>
      <c r="D5510" s="461" t="s">
        <v>10730</v>
      </c>
      <c r="E5510" s="453" t="s">
        <v>416</v>
      </c>
      <c r="F5510" s="462" t="s">
        <v>10731</v>
      </c>
      <c r="G5510" s="453" t="s">
        <v>4500</v>
      </c>
      <c r="H5510" s="463" t="s">
        <v>4483</v>
      </c>
      <c r="I5510" s="469"/>
      <c r="J5510" s="470" t="s">
        <v>4484</v>
      </c>
    </row>
    <row r="5511" spans="1:10" s="460" customFormat="1" ht="18" customHeight="1">
      <c r="A5511" s="452">
        <v>5506</v>
      </c>
      <c r="B5511" s="453" t="s">
        <v>1391</v>
      </c>
      <c r="C5511" s="452" t="s">
        <v>7538</v>
      </c>
      <c r="D5511" s="461" t="s">
        <v>10732</v>
      </c>
      <c r="E5511" s="453" t="s">
        <v>416</v>
      </c>
      <c r="F5511" s="462" t="s">
        <v>10733</v>
      </c>
      <c r="G5511" s="455" t="s">
        <v>4500</v>
      </c>
      <c r="H5511" s="463" t="s">
        <v>4483</v>
      </c>
      <c r="I5511" s="469"/>
      <c r="J5511" s="470" t="s">
        <v>4484</v>
      </c>
    </row>
    <row r="5512" spans="1:10" s="460" customFormat="1" ht="18" customHeight="1">
      <c r="A5512" s="452">
        <v>5507</v>
      </c>
      <c r="B5512" s="453" t="s">
        <v>1391</v>
      </c>
      <c r="C5512" s="453" t="s">
        <v>7538</v>
      </c>
      <c r="D5512" s="461" t="s">
        <v>10734</v>
      </c>
      <c r="E5512" s="453" t="s">
        <v>416</v>
      </c>
      <c r="F5512" s="462" t="s">
        <v>10735</v>
      </c>
      <c r="G5512" s="475" t="s">
        <v>4500</v>
      </c>
      <c r="H5512" s="463" t="s">
        <v>4483</v>
      </c>
      <c r="I5512" s="469"/>
      <c r="J5512" s="470" t="s">
        <v>4484</v>
      </c>
    </row>
    <row r="5513" spans="1:10" s="460" customFormat="1" ht="18" customHeight="1">
      <c r="A5513" s="452">
        <v>5508</v>
      </c>
      <c r="B5513" s="452" t="s">
        <v>1391</v>
      </c>
      <c r="C5513" s="452" t="s">
        <v>7538</v>
      </c>
      <c r="D5513" s="466" t="s">
        <v>10736</v>
      </c>
      <c r="E5513" s="453" t="s">
        <v>416</v>
      </c>
      <c r="F5513" s="467" t="s">
        <v>10737</v>
      </c>
      <c r="G5513" s="452" t="s">
        <v>4500</v>
      </c>
      <c r="H5513" s="468" t="s">
        <v>4483</v>
      </c>
      <c r="I5513" s="469"/>
      <c r="J5513" s="470" t="s">
        <v>4484</v>
      </c>
    </row>
    <row r="5514" spans="1:10" s="460" customFormat="1" ht="18" customHeight="1">
      <c r="A5514" s="452">
        <v>5509</v>
      </c>
      <c r="B5514" s="453" t="s">
        <v>1391</v>
      </c>
      <c r="C5514" s="452" t="s">
        <v>7538</v>
      </c>
      <c r="D5514" s="466" t="s">
        <v>10738</v>
      </c>
      <c r="E5514" s="452" t="s">
        <v>416</v>
      </c>
      <c r="F5514" s="467" t="s">
        <v>10739</v>
      </c>
      <c r="G5514" s="452" t="s">
        <v>4576</v>
      </c>
      <c r="H5514" s="463" t="s">
        <v>4483</v>
      </c>
      <c r="I5514" s="469">
        <v>12000</v>
      </c>
      <c r="J5514" s="470"/>
    </row>
    <row r="5515" spans="1:10" s="460" customFormat="1" ht="18" customHeight="1">
      <c r="A5515" s="452">
        <v>5510</v>
      </c>
      <c r="B5515" s="453" t="s">
        <v>1391</v>
      </c>
      <c r="C5515" s="452" t="s">
        <v>7538</v>
      </c>
      <c r="D5515" s="466" t="s">
        <v>10740</v>
      </c>
      <c r="E5515" s="452" t="s">
        <v>416</v>
      </c>
      <c r="F5515" s="467" t="s">
        <v>10741</v>
      </c>
      <c r="G5515" s="452" t="s">
        <v>4576</v>
      </c>
      <c r="H5515" s="463" t="s">
        <v>4483</v>
      </c>
      <c r="I5515" s="469">
        <v>15600</v>
      </c>
      <c r="J5515" s="470"/>
    </row>
    <row r="5516" spans="1:10" s="460" customFormat="1" ht="18" customHeight="1">
      <c r="A5516" s="452">
        <v>5511</v>
      </c>
      <c r="B5516" s="453" t="s">
        <v>1391</v>
      </c>
      <c r="C5516" s="452" t="s">
        <v>7538</v>
      </c>
      <c r="D5516" s="466" t="s">
        <v>10742</v>
      </c>
      <c r="E5516" s="452" t="s">
        <v>416</v>
      </c>
      <c r="F5516" s="467" t="s">
        <v>10743</v>
      </c>
      <c r="G5516" s="452" t="s">
        <v>4576</v>
      </c>
      <c r="H5516" s="463" t="s">
        <v>4483</v>
      </c>
      <c r="I5516" s="469">
        <v>11600</v>
      </c>
      <c r="J5516" s="470"/>
    </row>
    <row r="5517" spans="1:10" s="460" customFormat="1" ht="18" customHeight="1">
      <c r="A5517" s="452">
        <v>5512</v>
      </c>
      <c r="B5517" s="453" t="s">
        <v>1391</v>
      </c>
      <c r="C5517" s="452" t="s">
        <v>7538</v>
      </c>
      <c r="D5517" s="466" t="s">
        <v>10744</v>
      </c>
      <c r="E5517" s="452" t="s">
        <v>416</v>
      </c>
      <c r="F5517" s="467" t="s">
        <v>10745</v>
      </c>
      <c r="G5517" s="452" t="s">
        <v>4576</v>
      </c>
      <c r="H5517" s="463" t="s">
        <v>4483</v>
      </c>
      <c r="I5517" s="469">
        <v>14545</v>
      </c>
      <c r="J5517" s="470"/>
    </row>
    <row r="5518" spans="1:10" s="460" customFormat="1" ht="18" customHeight="1">
      <c r="A5518" s="452">
        <v>5513</v>
      </c>
      <c r="B5518" s="453" t="s">
        <v>1391</v>
      </c>
      <c r="C5518" s="452" t="s">
        <v>7538</v>
      </c>
      <c r="D5518" s="466" t="s">
        <v>10746</v>
      </c>
      <c r="E5518" s="452" t="s">
        <v>416</v>
      </c>
      <c r="F5518" s="467" t="s">
        <v>10747</v>
      </c>
      <c r="G5518" s="452" t="s">
        <v>4576</v>
      </c>
      <c r="H5518" s="463" t="s">
        <v>4483</v>
      </c>
      <c r="I5518" s="469">
        <v>13000</v>
      </c>
      <c r="J5518" s="470"/>
    </row>
    <row r="5519" spans="1:10" s="460" customFormat="1" ht="18" customHeight="1">
      <c r="A5519" s="452">
        <v>5514</v>
      </c>
      <c r="B5519" s="453" t="s">
        <v>1391</v>
      </c>
      <c r="C5519" s="452" t="s">
        <v>7538</v>
      </c>
      <c r="D5519" s="466" t="s">
        <v>10748</v>
      </c>
      <c r="E5519" s="452" t="s">
        <v>416</v>
      </c>
      <c r="F5519" s="467" t="s">
        <v>10749</v>
      </c>
      <c r="G5519" s="452" t="s">
        <v>4576</v>
      </c>
      <c r="H5519" s="463" t="s">
        <v>4483</v>
      </c>
      <c r="I5519" s="469">
        <v>8800</v>
      </c>
      <c r="J5519" s="470"/>
    </row>
    <row r="5520" spans="1:10" s="460" customFormat="1" ht="18" customHeight="1">
      <c r="A5520" s="452">
        <v>5515</v>
      </c>
      <c r="B5520" s="453" t="s">
        <v>1391</v>
      </c>
      <c r="C5520" s="452" t="s">
        <v>7538</v>
      </c>
      <c r="D5520" s="466" t="s">
        <v>10750</v>
      </c>
      <c r="E5520" s="452" t="s">
        <v>416</v>
      </c>
      <c r="F5520" s="467" t="s">
        <v>10751</v>
      </c>
      <c r="G5520" s="452" t="s">
        <v>4576</v>
      </c>
      <c r="H5520" s="463" t="s">
        <v>4483</v>
      </c>
      <c r="I5520" s="469">
        <v>8800</v>
      </c>
      <c r="J5520" s="470"/>
    </row>
    <row r="5521" spans="1:10" s="460" customFormat="1" ht="18" customHeight="1">
      <c r="A5521" s="452">
        <v>5516</v>
      </c>
      <c r="B5521" s="453" t="s">
        <v>1391</v>
      </c>
      <c r="C5521" s="452" t="s">
        <v>7538</v>
      </c>
      <c r="D5521" s="466" t="s">
        <v>10752</v>
      </c>
      <c r="E5521" s="452" t="s">
        <v>416</v>
      </c>
      <c r="F5521" s="467" t="s">
        <v>10753</v>
      </c>
      <c r="G5521" s="452" t="s">
        <v>4576</v>
      </c>
      <c r="H5521" s="463" t="s">
        <v>4483</v>
      </c>
      <c r="I5521" s="469">
        <v>8800</v>
      </c>
      <c r="J5521" s="470"/>
    </row>
    <row r="5522" spans="1:10" s="460" customFormat="1" ht="18" customHeight="1">
      <c r="A5522" s="452">
        <v>5517</v>
      </c>
      <c r="B5522" s="453" t="s">
        <v>1391</v>
      </c>
      <c r="C5522" s="452" t="s">
        <v>7538</v>
      </c>
      <c r="D5522" s="466" t="s">
        <v>10754</v>
      </c>
      <c r="E5522" s="452" t="s">
        <v>416</v>
      </c>
      <c r="F5522" s="467" t="s">
        <v>10755</v>
      </c>
      <c r="G5522" s="452" t="s">
        <v>4576</v>
      </c>
      <c r="H5522" s="463" t="s">
        <v>4483</v>
      </c>
      <c r="I5522" s="469">
        <v>6500</v>
      </c>
      <c r="J5522" s="470"/>
    </row>
    <row r="5523" spans="1:10" s="460" customFormat="1" ht="18" customHeight="1">
      <c r="A5523" s="452">
        <v>5518</v>
      </c>
      <c r="B5523" s="453" t="s">
        <v>1391</v>
      </c>
      <c r="C5523" s="452" t="s">
        <v>7538</v>
      </c>
      <c r="D5523" s="466" t="s">
        <v>10756</v>
      </c>
      <c r="E5523" s="452" t="s">
        <v>416</v>
      </c>
      <c r="F5523" s="467" t="s">
        <v>10757</v>
      </c>
      <c r="G5523" s="452" t="s">
        <v>4576</v>
      </c>
      <c r="H5523" s="463" t="s">
        <v>4483</v>
      </c>
      <c r="I5523" s="469">
        <v>6200</v>
      </c>
      <c r="J5523" s="470"/>
    </row>
    <row r="5524" spans="1:10" s="460" customFormat="1" ht="18" customHeight="1">
      <c r="A5524" s="452">
        <v>5519</v>
      </c>
      <c r="B5524" s="453" t="s">
        <v>1391</v>
      </c>
      <c r="C5524" s="452" t="s">
        <v>7538</v>
      </c>
      <c r="D5524" s="466" t="s">
        <v>10756</v>
      </c>
      <c r="E5524" s="452" t="s">
        <v>416</v>
      </c>
      <c r="F5524" s="467" t="s">
        <v>10758</v>
      </c>
      <c r="G5524" s="452" t="s">
        <v>4576</v>
      </c>
      <c r="H5524" s="463" t="s">
        <v>4483</v>
      </c>
      <c r="I5524" s="469">
        <v>6800</v>
      </c>
      <c r="J5524" s="470"/>
    </row>
    <row r="5525" spans="1:10" s="460" customFormat="1" ht="18" customHeight="1">
      <c r="A5525" s="452">
        <v>5520</v>
      </c>
      <c r="B5525" s="453" t="s">
        <v>1391</v>
      </c>
      <c r="C5525" s="452" t="s">
        <v>7538</v>
      </c>
      <c r="D5525" s="466" t="s">
        <v>10759</v>
      </c>
      <c r="E5525" s="452" t="s">
        <v>416</v>
      </c>
      <c r="F5525" s="467" t="s">
        <v>10760</v>
      </c>
      <c r="G5525" s="452" t="s">
        <v>4576</v>
      </c>
      <c r="H5525" s="463" t="s">
        <v>4483</v>
      </c>
      <c r="I5525" s="469">
        <v>9500</v>
      </c>
      <c r="J5525" s="470"/>
    </row>
    <row r="5526" spans="1:10" s="460" customFormat="1" ht="18" customHeight="1">
      <c r="A5526" s="452">
        <v>5521</v>
      </c>
      <c r="B5526" s="453" t="s">
        <v>1391</v>
      </c>
      <c r="C5526" s="452" t="s">
        <v>7538</v>
      </c>
      <c r="D5526" s="466" t="s">
        <v>10761</v>
      </c>
      <c r="E5526" s="452" t="s">
        <v>416</v>
      </c>
      <c r="F5526" s="467" t="s">
        <v>10762</v>
      </c>
      <c r="G5526" s="452" t="s">
        <v>4576</v>
      </c>
      <c r="H5526" s="463" t="s">
        <v>4483</v>
      </c>
      <c r="I5526" s="469">
        <v>8800</v>
      </c>
      <c r="J5526" s="470"/>
    </row>
    <row r="5527" spans="1:10" s="460" customFormat="1" ht="18" customHeight="1">
      <c r="A5527" s="452">
        <v>5522</v>
      </c>
      <c r="B5527" s="453" t="s">
        <v>1391</v>
      </c>
      <c r="C5527" s="452" t="s">
        <v>7538</v>
      </c>
      <c r="D5527" s="466" t="s">
        <v>10763</v>
      </c>
      <c r="E5527" s="452" t="s">
        <v>416</v>
      </c>
      <c r="F5527" s="467" t="s">
        <v>10764</v>
      </c>
      <c r="G5527" s="452" t="s">
        <v>4576</v>
      </c>
      <c r="H5527" s="463" t="s">
        <v>4483</v>
      </c>
      <c r="I5527" s="469">
        <v>8800</v>
      </c>
      <c r="J5527" s="470"/>
    </row>
    <row r="5528" spans="1:10" s="460" customFormat="1" ht="18" customHeight="1">
      <c r="A5528" s="452">
        <v>5523</v>
      </c>
      <c r="B5528" s="453" t="s">
        <v>1391</v>
      </c>
      <c r="C5528" s="452" t="s">
        <v>7538</v>
      </c>
      <c r="D5528" s="466" t="s">
        <v>10765</v>
      </c>
      <c r="E5528" s="452" t="s">
        <v>416</v>
      </c>
      <c r="F5528" s="467" t="s">
        <v>10766</v>
      </c>
      <c r="G5528" s="452" t="s">
        <v>4576</v>
      </c>
      <c r="H5528" s="463" t="s">
        <v>4483</v>
      </c>
      <c r="I5528" s="469">
        <v>8900</v>
      </c>
      <c r="J5528" s="470"/>
    </row>
    <row r="5529" spans="1:10" s="460" customFormat="1" ht="18" customHeight="1">
      <c r="A5529" s="452">
        <v>5524</v>
      </c>
      <c r="B5529" s="453" t="s">
        <v>1391</v>
      </c>
      <c r="C5529" s="452" t="s">
        <v>7538</v>
      </c>
      <c r="D5529" s="466" t="s">
        <v>10767</v>
      </c>
      <c r="E5529" s="452" t="s">
        <v>416</v>
      </c>
      <c r="F5529" s="467" t="s">
        <v>10768</v>
      </c>
      <c r="G5529" s="452" t="s">
        <v>4576</v>
      </c>
      <c r="H5529" s="463" t="s">
        <v>4483</v>
      </c>
      <c r="I5529" s="469">
        <v>8900</v>
      </c>
      <c r="J5529" s="470"/>
    </row>
    <row r="5530" spans="1:10" s="460" customFormat="1" ht="18" customHeight="1">
      <c r="A5530" s="452">
        <v>5525</v>
      </c>
      <c r="B5530" s="453" t="s">
        <v>1391</v>
      </c>
      <c r="C5530" s="452" t="s">
        <v>7538</v>
      </c>
      <c r="D5530" s="466" t="s">
        <v>10769</v>
      </c>
      <c r="E5530" s="452" t="s">
        <v>416</v>
      </c>
      <c r="F5530" s="467" t="s">
        <v>10770</v>
      </c>
      <c r="G5530" s="452" t="s">
        <v>4576</v>
      </c>
      <c r="H5530" s="463" t="s">
        <v>4483</v>
      </c>
      <c r="I5530" s="469">
        <v>8900</v>
      </c>
      <c r="J5530" s="470"/>
    </row>
    <row r="5531" spans="1:10" s="460" customFormat="1" ht="18" customHeight="1">
      <c r="A5531" s="452">
        <v>5526</v>
      </c>
      <c r="B5531" s="453" t="s">
        <v>1391</v>
      </c>
      <c r="C5531" s="452" t="s">
        <v>7538</v>
      </c>
      <c r="D5531" s="466" t="s">
        <v>10752</v>
      </c>
      <c r="E5531" s="452" t="s">
        <v>416</v>
      </c>
      <c r="F5531" s="467" t="s">
        <v>10771</v>
      </c>
      <c r="G5531" s="452" t="s">
        <v>4576</v>
      </c>
      <c r="H5531" s="463" t="s">
        <v>4483</v>
      </c>
      <c r="I5531" s="469">
        <v>8900</v>
      </c>
      <c r="J5531" s="470"/>
    </row>
    <row r="5532" spans="1:10" s="460" customFormat="1" ht="18" customHeight="1">
      <c r="A5532" s="452">
        <v>5527</v>
      </c>
      <c r="B5532" s="453" t="s">
        <v>1391</v>
      </c>
      <c r="C5532" s="452" t="s">
        <v>7538</v>
      </c>
      <c r="D5532" s="466" t="s">
        <v>10772</v>
      </c>
      <c r="E5532" s="452" t="s">
        <v>416</v>
      </c>
      <c r="F5532" s="467" t="s">
        <v>10773</v>
      </c>
      <c r="G5532" s="452" t="s">
        <v>4576</v>
      </c>
      <c r="H5532" s="463" t="s">
        <v>4483</v>
      </c>
      <c r="I5532" s="469">
        <v>8900</v>
      </c>
      <c r="J5532" s="470"/>
    </row>
    <row r="5533" spans="1:10" s="460" customFormat="1" ht="18" customHeight="1">
      <c r="A5533" s="452">
        <v>5528</v>
      </c>
      <c r="B5533" s="453" t="s">
        <v>1391</v>
      </c>
      <c r="C5533" s="452" t="s">
        <v>7538</v>
      </c>
      <c r="D5533" s="466" t="s">
        <v>10774</v>
      </c>
      <c r="E5533" s="452" t="s">
        <v>416</v>
      </c>
      <c r="F5533" s="467" t="s">
        <v>10775</v>
      </c>
      <c r="G5533" s="452" t="s">
        <v>4576</v>
      </c>
      <c r="H5533" s="463" t="s">
        <v>4483</v>
      </c>
      <c r="I5533" s="469">
        <v>4600</v>
      </c>
      <c r="J5533" s="470"/>
    </row>
    <row r="5534" spans="1:10" s="460" customFormat="1" ht="18" customHeight="1">
      <c r="A5534" s="452">
        <v>5529</v>
      </c>
      <c r="B5534" s="453" t="s">
        <v>1391</v>
      </c>
      <c r="C5534" s="452" t="s">
        <v>7538</v>
      </c>
      <c r="D5534" s="466" t="s">
        <v>10774</v>
      </c>
      <c r="E5534" s="452" t="s">
        <v>416</v>
      </c>
      <c r="F5534" s="467" t="s">
        <v>10776</v>
      </c>
      <c r="G5534" s="452" t="s">
        <v>4576</v>
      </c>
      <c r="H5534" s="463" t="s">
        <v>4483</v>
      </c>
      <c r="I5534" s="469">
        <v>4600</v>
      </c>
      <c r="J5534" s="470"/>
    </row>
    <row r="5535" spans="1:10" s="460" customFormat="1" ht="18" customHeight="1">
      <c r="A5535" s="452">
        <v>5530</v>
      </c>
      <c r="B5535" s="453" t="s">
        <v>1391</v>
      </c>
      <c r="C5535" s="452" t="s">
        <v>7538</v>
      </c>
      <c r="D5535" s="466" t="s">
        <v>10774</v>
      </c>
      <c r="E5535" s="452" t="s">
        <v>416</v>
      </c>
      <c r="F5535" s="467" t="s">
        <v>10777</v>
      </c>
      <c r="G5535" s="452" t="s">
        <v>4576</v>
      </c>
      <c r="H5535" s="463" t="s">
        <v>4483</v>
      </c>
      <c r="I5535" s="469">
        <v>4500</v>
      </c>
      <c r="J5535" s="470"/>
    </row>
    <row r="5536" spans="1:10" s="460" customFormat="1" ht="18" customHeight="1">
      <c r="A5536" s="452">
        <v>5531</v>
      </c>
      <c r="B5536" s="453" t="s">
        <v>1391</v>
      </c>
      <c r="C5536" s="452" t="s">
        <v>7538</v>
      </c>
      <c r="D5536" s="466" t="s">
        <v>10778</v>
      </c>
      <c r="E5536" s="452" t="s">
        <v>416</v>
      </c>
      <c r="F5536" s="467" t="s">
        <v>10779</v>
      </c>
      <c r="G5536" s="452" t="s">
        <v>4576</v>
      </c>
      <c r="H5536" s="463" t="s">
        <v>4483</v>
      </c>
      <c r="I5536" s="469">
        <v>6600</v>
      </c>
      <c r="J5536" s="470"/>
    </row>
    <row r="5537" spans="1:10" s="460" customFormat="1" ht="18" customHeight="1">
      <c r="A5537" s="452">
        <v>5532</v>
      </c>
      <c r="B5537" s="453" t="s">
        <v>1391</v>
      </c>
      <c r="C5537" s="452" t="s">
        <v>7538</v>
      </c>
      <c r="D5537" s="466" t="s">
        <v>10778</v>
      </c>
      <c r="E5537" s="452" t="s">
        <v>416</v>
      </c>
      <c r="F5537" s="467" t="s">
        <v>10780</v>
      </c>
      <c r="G5537" s="452" t="s">
        <v>4576</v>
      </c>
      <c r="H5537" s="463" t="s">
        <v>4483</v>
      </c>
      <c r="I5537" s="469">
        <v>6600</v>
      </c>
      <c r="J5537" s="470"/>
    </row>
    <row r="5538" spans="1:10" s="460" customFormat="1" ht="18" customHeight="1">
      <c r="A5538" s="452">
        <v>5533</v>
      </c>
      <c r="B5538" s="453" t="s">
        <v>1391</v>
      </c>
      <c r="C5538" s="452" t="s">
        <v>7538</v>
      </c>
      <c r="D5538" s="466" t="s">
        <v>10778</v>
      </c>
      <c r="E5538" s="452" t="s">
        <v>416</v>
      </c>
      <c r="F5538" s="467" t="s">
        <v>10781</v>
      </c>
      <c r="G5538" s="452" t="s">
        <v>4576</v>
      </c>
      <c r="H5538" s="463" t="s">
        <v>4483</v>
      </c>
      <c r="I5538" s="469">
        <v>6600</v>
      </c>
      <c r="J5538" s="470"/>
    </row>
    <row r="5539" spans="1:10" s="460" customFormat="1" ht="18" customHeight="1">
      <c r="A5539" s="452">
        <v>5534</v>
      </c>
      <c r="B5539" s="453" t="s">
        <v>1391</v>
      </c>
      <c r="C5539" s="452" t="s">
        <v>7538</v>
      </c>
      <c r="D5539" s="466" t="s">
        <v>10774</v>
      </c>
      <c r="E5539" s="452" t="s">
        <v>416</v>
      </c>
      <c r="F5539" s="467" t="s">
        <v>10782</v>
      </c>
      <c r="G5539" s="452" t="s">
        <v>4576</v>
      </c>
      <c r="H5539" s="463" t="s">
        <v>4483</v>
      </c>
      <c r="I5539" s="469">
        <v>4900</v>
      </c>
      <c r="J5539" s="470"/>
    </row>
    <row r="5540" spans="1:10" s="460" customFormat="1" ht="18" customHeight="1">
      <c r="A5540" s="452">
        <v>5535</v>
      </c>
      <c r="B5540" s="453" t="s">
        <v>1391</v>
      </c>
      <c r="C5540" s="452" t="s">
        <v>7538</v>
      </c>
      <c r="D5540" s="466" t="s">
        <v>10783</v>
      </c>
      <c r="E5540" s="452" t="s">
        <v>416</v>
      </c>
      <c r="F5540" s="467" t="s">
        <v>10784</v>
      </c>
      <c r="G5540" s="453" t="s">
        <v>4576</v>
      </c>
      <c r="H5540" s="468" t="s">
        <v>10785</v>
      </c>
      <c r="I5540" s="469">
        <v>13571</v>
      </c>
      <c r="J5540" s="470"/>
    </row>
    <row r="5541" spans="1:10" s="460" customFormat="1" ht="18" customHeight="1">
      <c r="A5541" s="452">
        <v>5536</v>
      </c>
      <c r="B5541" s="453" t="s">
        <v>1391</v>
      </c>
      <c r="C5541" s="452" t="s">
        <v>10786</v>
      </c>
      <c r="D5541" s="466" t="s">
        <v>10787</v>
      </c>
      <c r="E5541" s="452" t="s">
        <v>416</v>
      </c>
      <c r="F5541" s="467" t="s">
        <v>10788</v>
      </c>
      <c r="G5541" s="452" t="s">
        <v>4576</v>
      </c>
      <c r="H5541" s="463" t="s">
        <v>4483</v>
      </c>
      <c r="I5541" s="469">
        <v>12000</v>
      </c>
      <c r="J5541" s="470"/>
    </row>
    <row r="5542" spans="1:10" s="460" customFormat="1" ht="18" customHeight="1">
      <c r="A5542" s="452">
        <v>5537</v>
      </c>
      <c r="B5542" s="453" t="s">
        <v>1391</v>
      </c>
      <c r="C5542" s="452" t="s">
        <v>10786</v>
      </c>
      <c r="D5542" s="466" t="s">
        <v>10789</v>
      </c>
      <c r="E5542" s="452" t="s">
        <v>416</v>
      </c>
      <c r="F5542" s="467" t="s">
        <v>10790</v>
      </c>
      <c r="G5542" s="452" t="s">
        <v>4576</v>
      </c>
      <c r="H5542" s="463" t="s">
        <v>4483</v>
      </c>
      <c r="I5542" s="469">
        <v>12000</v>
      </c>
      <c r="J5542" s="470"/>
    </row>
    <row r="5543" spans="1:10" s="460" customFormat="1" ht="18" customHeight="1">
      <c r="A5543" s="452">
        <v>5538</v>
      </c>
      <c r="B5543" s="453" t="s">
        <v>1391</v>
      </c>
      <c r="C5543" s="452" t="s">
        <v>10786</v>
      </c>
      <c r="D5543" s="466" t="s">
        <v>10791</v>
      </c>
      <c r="E5543" s="452" t="s">
        <v>416</v>
      </c>
      <c r="F5543" s="467" t="s">
        <v>10792</v>
      </c>
      <c r="G5543" s="452" t="s">
        <v>4576</v>
      </c>
      <c r="H5543" s="463" t="s">
        <v>4483</v>
      </c>
      <c r="I5543" s="469"/>
      <c r="J5543" s="470" t="s">
        <v>4484</v>
      </c>
    </row>
    <row r="5544" spans="1:10" s="460" customFormat="1" ht="18" customHeight="1">
      <c r="A5544" s="452">
        <v>5539</v>
      </c>
      <c r="B5544" s="453" t="s">
        <v>1391</v>
      </c>
      <c r="C5544" s="452" t="s">
        <v>10786</v>
      </c>
      <c r="D5544" s="466" t="s">
        <v>10793</v>
      </c>
      <c r="E5544" s="452" t="s">
        <v>416</v>
      </c>
      <c r="F5544" s="467" t="s">
        <v>10794</v>
      </c>
      <c r="G5544" s="452" t="s">
        <v>4576</v>
      </c>
      <c r="H5544" s="463" t="s">
        <v>4483</v>
      </c>
      <c r="I5544" s="469">
        <v>8100</v>
      </c>
      <c r="J5544" s="470"/>
    </row>
    <row r="5545" spans="1:10" s="460" customFormat="1" ht="18" customHeight="1">
      <c r="A5545" s="452">
        <v>5540</v>
      </c>
      <c r="B5545" s="483" t="s">
        <v>1391</v>
      </c>
      <c r="C5545" s="483" t="s">
        <v>10795</v>
      </c>
      <c r="D5545" s="484" t="s">
        <v>6916</v>
      </c>
      <c r="E5545" s="483" t="s">
        <v>10796</v>
      </c>
      <c r="F5545" s="485" t="s">
        <v>5649</v>
      </c>
      <c r="G5545" s="486"/>
      <c r="H5545" s="487" t="s">
        <v>10797</v>
      </c>
      <c r="I5545" s="493"/>
      <c r="J5545" s="488" t="s">
        <v>10798</v>
      </c>
    </row>
    <row r="5546" spans="1:10" s="460" customFormat="1" ht="18" customHeight="1">
      <c r="A5546" s="452">
        <v>5541</v>
      </c>
      <c r="B5546" s="483" t="s">
        <v>1391</v>
      </c>
      <c r="C5546" s="481" t="s">
        <v>10799</v>
      </c>
      <c r="D5546" s="490" t="s">
        <v>10297</v>
      </c>
      <c r="E5546" s="483" t="s">
        <v>144</v>
      </c>
      <c r="F5546" s="485" t="s">
        <v>10800</v>
      </c>
      <c r="G5546" s="481" t="s">
        <v>4500</v>
      </c>
      <c r="H5546" s="491" t="s">
        <v>4551</v>
      </c>
      <c r="I5546" s="492">
        <v>9200</v>
      </c>
      <c r="J5546" s="470"/>
    </row>
    <row r="5547" spans="1:10" s="460" customFormat="1" ht="18" customHeight="1">
      <c r="A5547" s="452">
        <v>5542</v>
      </c>
      <c r="B5547" s="453" t="s">
        <v>8771</v>
      </c>
      <c r="C5547" s="453" t="s">
        <v>10801</v>
      </c>
      <c r="D5547" s="522" t="s">
        <v>10802</v>
      </c>
      <c r="E5547" s="523" t="s">
        <v>4980</v>
      </c>
      <c r="F5547" s="512" t="s">
        <v>10803</v>
      </c>
      <c r="G5547" s="523" t="s">
        <v>4576</v>
      </c>
      <c r="H5547" s="522" t="s">
        <v>4618</v>
      </c>
      <c r="I5547" s="524">
        <v>11040</v>
      </c>
      <c r="J5547" s="578"/>
    </row>
    <row r="5548" spans="1:10" s="460" customFormat="1" ht="18" customHeight="1">
      <c r="A5548" s="452">
        <v>5543</v>
      </c>
      <c r="B5548" s="453" t="s">
        <v>8771</v>
      </c>
      <c r="C5548" s="453" t="s">
        <v>10801</v>
      </c>
      <c r="D5548" s="522" t="s">
        <v>10802</v>
      </c>
      <c r="E5548" s="523" t="s">
        <v>5908</v>
      </c>
      <c r="F5548" s="512" t="s">
        <v>10804</v>
      </c>
      <c r="G5548" s="523" t="s">
        <v>4576</v>
      </c>
      <c r="H5548" s="522" t="s">
        <v>4618</v>
      </c>
      <c r="I5548" s="524">
        <v>14720</v>
      </c>
      <c r="J5548" s="578"/>
    </row>
    <row r="5549" spans="1:10" s="460" customFormat="1" ht="18" customHeight="1">
      <c r="A5549" s="452">
        <v>5544</v>
      </c>
      <c r="B5549" s="453" t="s">
        <v>1391</v>
      </c>
      <c r="C5549" s="453" t="s">
        <v>10805</v>
      </c>
      <c r="D5549" s="466" t="s">
        <v>10806</v>
      </c>
      <c r="E5549" s="452" t="s">
        <v>416</v>
      </c>
      <c r="F5549" s="467" t="s">
        <v>10807</v>
      </c>
      <c r="G5549" s="452" t="s">
        <v>4500</v>
      </c>
      <c r="H5549" s="468" t="s">
        <v>4483</v>
      </c>
      <c r="I5549" s="469"/>
      <c r="J5549" s="470" t="s">
        <v>4484</v>
      </c>
    </row>
    <row r="5550" spans="1:10" s="460" customFormat="1" ht="18" customHeight="1">
      <c r="A5550" s="452">
        <v>5545</v>
      </c>
      <c r="B5550" s="453" t="s">
        <v>1391</v>
      </c>
      <c r="C5550" s="453" t="s">
        <v>10805</v>
      </c>
      <c r="D5550" s="466" t="s">
        <v>10808</v>
      </c>
      <c r="E5550" s="453" t="s">
        <v>190</v>
      </c>
      <c r="F5550" s="467" t="s">
        <v>10809</v>
      </c>
      <c r="G5550" s="453"/>
      <c r="H5550" s="457" t="s">
        <v>4440</v>
      </c>
      <c r="I5550" s="469">
        <v>8000</v>
      </c>
      <c r="J5550" s="470" t="s">
        <v>10810</v>
      </c>
    </row>
    <row r="5551" spans="1:10" s="460" customFormat="1" ht="18" customHeight="1">
      <c r="A5551" s="452">
        <v>5546</v>
      </c>
      <c r="B5551" s="453" t="s">
        <v>1391</v>
      </c>
      <c r="C5551" s="453" t="s">
        <v>10805</v>
      </c>
      <c r="D5551" s="454" t="s">
        <v>10811</v>
      </c>
      <c r="E5551" s="455" t="s">
        <v>190</v>
      </c>
      <c r="F5551" s="456" t="s">
        <v>10812</v>
      </c>
      <c r="G5551" s="453"/>
      <c r="H5551" s="457" t="s">
        <v>4440</v>
      </c>
      <c r="I5551" s="458">
        <v>7800</v>
      </c>
      <c r="J5551" s="459" t="s">
        <v>10813</v>
      </c>
    </row>
    <row r="5552" spans="1:10" s="460" customFormat="1" ht="18" customHeight="1">
      <c r="A5552" s="452">
        <v>5547</v>
      </c>
      <c r="B5552" s="453" t="s">
        <v>1391</v>
      </c>
      <c r="C5552" s="453" t="s">
        <v>10805</v>
      </c>
      <c r="D5552" s="454" t="s">
        <v>10811</v>
      </c>
      <c r="E5552" s="455" t="s">
        <v>190</v>
      </c>
      <c r="F5552" s="456" t="s">
        <v>10814</v>
      </c>
      <c r="G5552" s="453"/>
      <c r="H5552" s="457" t="s">
        <v>4440</v>
      </c>
      <c r="I5552" s="458">
        <v>7800</v>
      </c>
      <c r="J5552" s="459" t="s">
        <v>10810</v>
      </c>
    </row>
    <row r="5553" spans="1:10" s="460" customFormat="1" ht="18" customHeight="1">
      <c r="A5553" s="452">
        <v>5548</v>
      </c>
      <c r="B5553" s="497" t="s">
        <v>1391</v>
      </c>
      <c r="C5553" s="497" t="s">
        <v>10805</v>
      </c>
      <c r="D5553" s="570" t="s">
        <v>10815</v>
      </c>
      <c r="E5553" s="571" t="s">
        <v>4564</v>
      </c>
      <c r="F5553" s="509" t="s">
        <v>10816</v>
      </c>
      <c r="G5553" s="571"/>
      <c r="H5553" s="502" t="s">
        <v>4562</v>
      </c>
      <c r="I5553" s="503">
        <v>10500</v>
      </c>
      <c r="J5553" s="572" t="s">
        <v>10817</v>
      </c>
    </row>
    <row r="5554" spans="1:10" s="460" customFormat="1" ht="18" customHeight="1">
      <c r="A5554" s="452">
        <v>5549</v>
      </c>
      <c r="B5554" s="497" t="s">
        <v>1391</v>
      </c>
      <c r="C5554" s="497" t="s">
        <v>10805</v>
      </c>
      <c r="D5554" s="570" t="s">
        <v>10815</v>
      </c>
      <c r="E5554" s="571" t="s">
        <v>4564</v>
      </c>
      <c r="F5554" s="509" t="s">
        <v>10818</v>
      </c>
      <c r="G5554" s="571"/>
      <c r="H5554" s="502" t="s">
        <v>4562</v>
      </c>
      <c r="I5554" s="503">
        <v>10500</v>
      </c>
      <c r="J5554" s="572" t="s">
        <v>10819</v>
      </c>
    </row>
    <row r="5555" spans="1:10" s="460" customFormat="1" ht="18" customHeight="1">
      <c r="A5555" s="452">
        <v>5550</v>
      </c>
      <c r="B5555" s="497" t="s">
        <v>1391</v>
      </c>
      <c r="C5555" s="497" t="s">
        <v>10805</v>
      </c>
      <c r="D5555" s="466" t="s">
        <v>10820</v>
      </c>
      <c r="E5555" s="452" t="s">
        <v>190</v>
      </c>
      <c r="F5555" s="467" t="s">
        <v>10460</v>
      </c>
      <c r="G5555" s="452" t="s">
        <v>4576</v>
      </c>
      <c r="H5555" s="463" t="s">
        <v>4705</v>
      </c>
      <c r="I5555" s="469">
        <v>10500</v>
      </c>
      <c r="J5555" s="470"/>
    </row>
    <row r="5556" spans="1:10" s="460" customFormat="1" ht="18" customHeight="1">
      <c r="A5556" s="452">
        <v>5551</v>
      </c>
      <c r="B5556" s="497" t="s">
        <v>1391</v>
      </c>
      <c r="C5556" s="497" t="s">
        <v>10805</v>
      </c>
      <c r="D5556" s="466" t="s">
        <v>10820</v>
      </c>
      <c r="E5556" s="452" t="s">
        <v>190</v>
      </c>
      <c r="F5556" s="467" t="s">
        <v>10818</v>
      </c>
      <c r="G5556" s="452" t="s">
        <v>4576</v>
      </c>
      <c r="H5556" s="463" t="s">
        <v>4705</v>
      </c>
      <c r="I5556" s="469">
        <v>9900</v>
      </c>
      <c r="J5556" s="470"/>
    </row>
    <row r="5557" spans="1:10" s="460" customFormat="1" ht="18" customHeight="1">
      <c r="A5557" s="452">
        <v>5552</v>
      </c>
      <c r="B5557" s="497" t="s">
        <v>1391</v>
      </c>
      <c r="C5557" s="497" t="s">
        <v>10805</v>
      </c>
      <c r="D5557" s="466" t="s">
        <v>10820</v>
      </c>
      <c r="E5557" s="452" t="s">
        <v>190</v>
      </c>
      <c r="F5557" s="467" t="s">
        <v>10821</v>
      </c>
      <c r="G5557" s="452" t="s">
        <v>4576</v>
      </c>
      <c r="H5557" s="463" t="s">
        <v>4705</v>
      </c>
      <c r="I5557" s="469">
        <v>9600</v>
      </c>
      <c r="J5557" s="470"/>
    </row>
    <row r="5558" spans="1:10" s="460" customFormat="1" ht="18" customHeight="1">
      <c r="A5558" s="452">
        <v>5553</v>
      </c>
      <c r="B5558" s="483" t="s">
        <v>1391</v>
      </c>
      <c r="C5558" s="483" t="s">
        <v>1466</v>
      </c>
      <c r="D5558" s="490" t="s">
        <v>10297</v>
      </c>
      <c r="E5558" s="483" t="s">
        <v>144</v>
      </c>
      <c r="F5558" s="485" t="s">
        <v>10822</v>
      </c>
      <c r="G5558" s="481" t="s">
        <v>4500</v>
      </c>
      <c r="H5558" s="491" t="s">
        <v>4551</v>
      </c>
      <c r="I5558" s="492">
        <v>9200</v>
      </c>
      <c r="J5558" s="470"/>
    </row>
    <row r="5559" spans="1:10" s="460" customFormat="1" ht="18" customHeight="1">
      <c r="A5559" s="452">
        <v>5554</v>
      </c>
      <c r="B5559" s="483" t="s">
        <v>1391</v>
      </c>
      <c r="C5559" s="483" t="s">
        <v>1466</v>
      </c>
      <c r="D5559" s="490" t="s">
        <v>10297</v>
      </c>
      <c r="E5559" s="483" t="s">
        <v>144</v>
      </c>
      <c r="F5559" s="485" t="s">
        <v>10823</v>
      </c>
      <c r="G5559" s="481" t="s">
        <v>4500</v>
      </c>
      <c r="H5559" s="491" t="s">
        <v>4551</v>
      </c>
      <c r="I5559" s="492">
        <v>9200</v>
      </c>
      <c r="J5559" s="459"/>
    </row>
    <row r="5560" spans="1:10" s="460" customFormat="1" ht="18" customHeight="1">
      <c r="A5560" s="452">
        <v>5555</v>
      </c>
      <c r="B5560" s="483" t="s">
        <v>1391</v>
      </c>
      <c r="C5560" s="453" t="s">
        <v>1466</v>
      </c>
      <c r="D5560" s="490" t="s">
        <v>10297</v>
      </c>
      <c r="E5560" s="483" t="s">
        <v>658</v>
      </c>
      <c r="F5560" s="485" t="s">
        <v>10824</v>
      </c>
      <c r="G5560" s="481" t="s">
        <v>4500</v>
      </c>
      <c r="H5560" s="491" t="s">
        <v>4551</v>
      </c>
      <c r="I5560" s="492">
        <v>10800</v>
      </c>
      <c r="J5560" s="470"/>
    </row>
    <row r="5561" spans="1:10" s="460" customFormat="1" ht="18" customHeight="1">
      <c r="A5561" s="452">
        <v>5556</v>
      </c>
      <c r="B5561" s="483" t="s">
        <v>1391</v>
      </c>
      <c r="C5561" s="453" t="s">
        <v>1466</v>
      </c>
      <c r="D5561" s="490" t="s">
        <v>10297</v>
      </c>
      <c r="E5561" s="483" t="s">
        <v>658</v>
      </c>
      <c r="F5561" s="485" t="s">
        <v>10825</v>
      </c>
      <c r="G5561" s="481" t="s">
        <v>4500</v>
      </c>
      <c r="H5561" s="491" t="s">
        <v>4551</v>
      </c>
      <c r="I5561" s="492">
        <v>10800</v>
      </c>
      <c r="J5561" s="470"/>
    </row>
    <row r="5562" spans="1:10" s="460" customFormat="1" ht="18" customHeight="1">
      <c r="A5562" s="452">
        <v>5557</v>
      </c>
      <c r="B5562" s="453" t="s">
        <v>8771</v>
      </c>
      <c r="C5562" s="453" t="s">
        <v>10826</v>
      </c>
      <c r="D5562" s="461" t="s">
        <v>10827</v>
      </c>
      <c r="E5562" s="453" t="s">
        <v>416</v>
      </c>
      <c r="F5562" s="462" t="s">
        <v>10460</v>
      </c>
      <c r="G5562" s="481" t="s">
        <v>4576</v>
      </c>
      <c r="H5562" s="468" t="s">
        <v>4884</v>
      </c>
      <c r="I5562" s="469">
        <v>7900</v>
      </c>
      <c r="J5562" s="459"/>
    </row>
    <row r="5563" spans="1:10" s="460" customFormat="1" ht="18" customHeight="1">
      <c r="A5563" s="452">
        <v>5558</v>
      </c>
      <c r="B5563" s="453" t="s">
        <v>8771</v>
      </c>
      <c r="C5563" s="453" t="s">
        <v>10826</v>
      </c>
      <c r="D5563" s="461" t="s">
        <v>10827</v>
      </c>
      <c r="E5563" s="453" t="s">
        <v>416</v>
      </c>
      <c r="F5563" s="462" t="s">
        <v>10818</v>
      </c>
      <c r="G5563" s="481" t="s">
        <v>4576</v>
      </c>
      <c r="H5563" s="468" t="s">
        <v>4884</v>
      </c>
      <c r="I5563" s="469">
        <v>7900</v>
      </c>
      <c r="J5563" s="459"/>
    </row>
    <row r="5564" spans="1:10" s="460" customFormat="1" ht="18" customHeight="1">
      <c r="A5564" s="452">
        <v>5559</v>
      </c>
      <c r="B5564" s="453" t="s">
        <v>8771</v>
      </c>
      <c r="C5564" s="453" t="s">
        <v>10826</v>
      </c>
      <c r="D5564" s="461" t="s">
        <v>10828</v>
      </c>
      <c r="E5564" s="453" t="s">
        <v>416</v>
      </c>
      <c r="F5564" s="462" t="s">
        <v>10829</v>
      </c>
      <c r="G5564" s="453" t="s">
        <v>4576</v>
      </c>
      <c r="H5564" s="468" t="s">
        <v>5026</v>
      </c>
      <c r="I5564" s="469">
        <v>8500</v>
      </c>
      <c r="J5564" s="459"/>
    </row>
    <row r="5565" spans="1:10" s="460" customFormat="1" ht="18" customHeight="1">
      <c r="A5565" s="452">
        <v>5560</v>
      </c>
      <c r="B5565" s="453" t="s">
        <v>1391</v>
      </c>
      <c r="C5565" s="455" t="s">
        <v>1466</v>
      </c>
      <c r="D5565" s="473" t="s">
        <v>10830</v>
      </c>
      <c r="E5565" s="455" t="s">
        <v>137</v>
      </c>
      <c r="F5565" s="456" t="s">
        <v>10831</v>
      </c>
      <c r="G5565" s="455" t="s">
        <v>4500</v>
      </c>
      <c r="H5565" s="465" t="s">
        <v>4466</v>
      </c>
      <c r="I5565" s="495">
        <v>6230</v>
      </c>
      <c r="J5565" s="474"/>
    </row>
    <row r="5566" spans="1:10" s="460" customFormat="1" ht="18" customHeight="1">
      <c r="A5566" s="452">
        <v>5561</v>
      </c>
      <c r="B5566" s="453" t="s">
        <v>1391</v>
      </c>
      <c r="C5566" s="455" t="s">
        <v>1466</v>
      </c>
      <c r="D5566" s="473" t="s">
        <v>10832</v>
      </c>
      <c r="E5566" s="455" t="s">
        <v>137</v>
      </c>
      <c r="F5566" s="456" t="s">
        <v>10833</v>
      </c>
      <c r="G5566" s="455" t="s">
        <v>4500</v>
      </c>
      <c r="H5566" s="465" t="s">
        <v>4466</v>
      </c>
      <c r="I5566" s="495">
        <v>7000</v>
      </c>
      <c r="J5566" s="474"/>
    </row>
    <row r="5567" spans="1:10" s="460" customFormat="1" ht="18" customHeight="1">
      <c r="A5567" s="452">
        <v>5562</v>
      </c>
      <c r="B5567" s="453" t="s">
        <v>1391</v>
      </c>
      <c r="C5567" s="455" t="s">
        <v>1466</v>
      </c>
      <c r="D5567" s="473" t="s">
        <v>10834</v>
      </c>
      <c r="E5567" s="455" t="s">
        <v>416</v>
      </c>
      <c r="F5567" s="456" t="s">
        <v>10835</v>
      </c>
      <c r="G5567" s="455" t="s">
        <v>4500</v>
      </c>
      <c r="H5567" s="465" t="s">
        <v>4466</v>
      </c>
      <c r="I5567" s="495">
        <v>13110</v>
      </c>
      <c r="J5567" s="474"/>
    </row>
    <row r="5568" spans="1:10" s="460" customFormat="1" ht="18" customHeight="1">
      <c r="A5568" s="452">
        <v>5563</v>
      </c>
      <c r="B5568" s="453" t="s">
        <v>8771</v>
      </c>
      <c r="C5568" s="453" t="s">
        <v>10826</v>
      </c>
      <c r="D5568" s="454" t="s">
        <v>10836</v>
      </c>
      <c r="E5568" s="481" t="s">
        <v>416</v>
      </c>
      <c r="F5568" s="456" t="s">
        <v>10821</v>
      </c>
      <c r="G5568" s="453" t="s">
        <v>4576</v>
      </c>
      <c r="H5568" s="468" t="s">
        <v>4490</v>
      </c>
      <c r="I5568" s="469">
        <v>9000</v>
      </c>
      <c r="J5568" s="459"/>
    </row>
    <row r="5569" spans="1:10" s="460" customFormat="1" ht="18" customHeight="1">
      <c r="A5569" s="452">
        <v>5564</v>
      </c>
      <c r="B5569" s="453" t="s">
        <v>8771</v>
      </c>
      <c r="C5569" s="453" t="s">
        <v>10826</v>
      </c>
      <c r="D5569" s="454" t="s">
        <v>10837</v>
      </c>
      <c r="E5569" s="481" t="s">
        <v>416</v>
      </c>
      <c r="F5569" s="456" t="s">
        <v>10818</v>
      </c>
      <c r="G5569" s="453" t="s">
        <v>4576</v>
      </c>
      <c r="H5569" s="468" t="s">
        <v>4490</v>
      </c>
      <c r="I5569" s="469">
        <v>9200</v>
      </c>
      <c r="J5569" s="459"/>
    </row>
    <row r="5570" spans="1:10" s="460" customFormat="1" ht="18" customHeight="1">
      <c r="A5570" s="452">
        <v>5565</v>
      </c>
      <c r="B5570" s="453" t="s">
        <v>1391</v>
      </c>
      <c r="C5570" s="453" t="s">
        <v>1466</v>
      </c>
      <c r="D5570" s="461" t="s">
        <v>10838</v>
      </c>
      <c r="E5570" s="453" t="s">
        <v>416</v>
      </c>
      <c r="F5570" s="462" t="s">
        <v>10839</v>
      </c>
      <c r="G5570" s="453" t="s">
        <v>4500</v>
      </c>
      <c r="H5570" s="463" t="s">
        <v>651</v>
      </c>
      <c r="I5570" s="471">
        <v>13020</v>
      </c>
      <c r="J5570" s="472"/>
    </row>
    <row r="5571" spans="1:10" s="460" customFormat="1" ht="18" customHeight="1">
      <c r="A5571" s="452">
        <v>5566</v>
      </c>
      <c r="B5571" s="452" t="s">
        <v>8771</v>
      </c>
      <c r="C5571" s="452" t="s">
        <v>10826</v>
      </c>
      <c r="D5571" s="466" t="s">
        <v>10840</v>
      </c>
      <c r="E5571" s="452" t="s">
        <v>416</v>
      </c>
      <c r="F5571" s="467" t="s">
        <v>10841</v>
      </c>
      <c r="G5571" s="453" t="s">
        <v>4576</v>
      </c>
      <c r="H5571" s="468" t="s">
        <v>4970</v>
      </c>
      <c r="I5571" s="469">
        <v>9200</v>
      </c>
      <c r="J5571" s="459"/>
    </row>
    <row r="5572" spans="1:10" s="460" customFormat="1" ht="18" customHeight="1">
      <c r="A5572" s="452">
        <v>5567</v>
      </c>
      <c r="B5572" s="453" t="s">
        <v>1391</v>
      </c>
      <c r="C5572" s="453" t="s">
        <v>1466</v>
      </c>
      <c r="D5572" s="461" t="s">
        <v>10842</v>
      </c>
      <c r="E5572" s="453" t="s">
        <v>416</v>
      </c>
      <c r="F5572" s="462" t="s">
        <v>10843</v>
      </c>
      <c r="G5572" s="453" t="s">
        <v>4500</v>
      </c>
      <c r="H5572" s="463" t="s">
        <v>651</v>
      </c>
      <c r="I5572" s="471">
        <v>12525</v>
      </c>
      <c r="J5572" s="472"/>
    </row>
    <row r="5573" spans="1:10" s="460" customFormat="1" ht="18" customHeight="1">
      <c r="A5573" s="452">
        <v>5568</v>
      </c>
      <c r="B5573" s="453" t="s">
        <v>1391</v>
      </c>
      <c r="C5573" s="453" t="s">
        <v>1466</v>
      </c>
      <c r="D5573" s="461" t="s">
        <v>10842</v>
      </c>
      <c r="E5573" s="453" t="s">
        <v>416</v>
      </c>
      <c r="F5573" s="462" t="s">
        <v>10844</v>
      </c>
      <c r="G5573" s="453" t="s">
        <v>4500</v>
      </c>
      <c r="H5573" s="463" t="s">
        <v>651</v>
      </c>
      <c r="I5573" s="471">
        <v>12533</v>
      </c>
      <c r="J5573" s="472"/>
    </row>
    <row r="5574" spans="1:10" s="460" customFormat="1" ht="18" customHeight="1">
      <c r="A5574" s="452">
        <v>5569</v>
      </c>
      <c r="B5574" s="453" t="s">
        <v>1391</v>
      </c>
      <c r="C5574" s="453" t="s">
        <v>1466</v>
      </c>
      <c r="D5574" s="461" t="s">
        <v>10842</v>
      </c>
      <c r="E5574" s="453" t="s">
        <v>416</v>
      </c>
      <c r="F5574" s="462" t="s">
        <v>10845</v>
      </c>
      <c r="G5574" s="453" t="s">
        <v>4500</v>
      </c>
      <c r="H5574" s="463" t="s">
        <v>651</v>
      </c>
      <c r="I5574" s="471">
        <v>12525</v>
      </c>
      <c r="J5574" s="472"/>
    </row>
    <row r="5575" spans="1:10" s="460" customFormat="1" ht="18" customHeight="1">
      <c r="A5575" s="452">
        <v>5570</v>
      </c>
      <c r="B5575" s="453" t="s">
        <v>8771</v>
      </c>
      <c r="C5575" s="453" t="s">
        <v>10826</v>
      </c>
      <c r="D5575" s="454" t="s">
        <v>10846</v>
      </c>
      <c r="E5575" s="481" t="s">
        <v>416</v>
      </c>
      <c r="F5575" s="456" t="s">
        <v>10460</v>
      </c>
      <c r="G5575" s="453" t="s">
        <v>4576</v>
      </c>
      <c r="H5575" s="468" t="s">
        <v>4490</v>
      </c>
      <c r="I5575" s="469">
        <v>9200</v>
      </c>
      <c r="J5575" s="459"/>
    </row>
    <row r="5576" spans="1:10" s="460" customFormat="1" ht="18" customHeight="1">
      <c r="A5576" s="452">
        <v>5571</v>
      </c>
      <c r="B5576" s="453" t="s">
        <v>8771</v>
      </c>
      <c r="C5576" s="453" t="s">
        <v>10826</v>
      </c>
      <c r="D5576" s="584" t="s">
        <v>10847</v>
      </c>
      <c r="E5576" s="555" t="s">
        <v>416</v>
      </c>
      <c r="F5576" s="456" t="s">
        <v>10460</v>
      </c>
      <c r="G5576" s="556"/>
      <c r="H5576" s="557" t="s">
        <v>4881</v>
      </c>
      <c r="I5576" s="469">
        <v>8800</v>
      </c>
      <c r="J5576" s="459"/>
    </row>
    <row r="5577" spans="1:10" s="460" customFormat="1" ht="18" customHeight="1">
      <c r="A5577" s="452">
        <v>5572</v>
      </c>
      <c r="B5577" s="453" t="s">
        <v>1391</v>
      </c>
      <c r="C5577" s="453" t="s">
        <v>1466</v>
      </c>
      <c r="D5577" s="461" t="s">
        <v>10848</v>
      </c>
      <c r="E5577" s="453" t="s">
        <v>416</v>
      </c>
      <c r="F5577" s="462" t="s">
        <v>10849</v>
      </c>
      <c r="G5577" s="453"/>
      <c r="H5577" s="463" t="s">
        <v>651</v>
      </c>
      <c r="I5577" s="471">
        <v>10125</v>
      </c>
      <c r="J5577" s="472"/>
    </row>
    <row r="5578" spans="1:10" s="460" customFormat="1" ht="18" customHeight="1">
      <c r="A5578" s="452">
        <v>5573</v>
      </c>
      <c r="B5578" s="453" t="s">
        <v>1391</v>
      </c>
      <c r="C5578" s="453" t="s">
        <v>1466</v>
      </c>
      <c r="D5578" s="461" t="s">
        <v>10848</v>
      </c>
      <c r="E5578" s="453" t="s">
        <v>416</v>
      </c>
      <c r="F5578" s="462" t="s">
        <v>10850</v>
      </c>
      <c r="G5578" s="453"/>
      <c r="H5578" s="463" t="s">
        <v>651</v>
      </c>
      <c r="I5578" s="471">
        <v>11480</v>
      </c>
      <c r="J5578" s="472"/>
    </row>
    <row r="5579" spans="1:10" s="460" customFormat="1" ht="18" customHeight="1">
      <c r="A5579" s="452">
        <v>5574</v>
      </c>
      <c r="B5579" s="453" t="s">
        <v>1391</v>
      </c>
      <c r="C5579" s="453" t="s">
        <v>1466</v>
      </c>
      <c r="D5579" s="461" t="s">
        <v>10848</v>
      </c>
      <c r="E5579" s="453" t="s">
        <v>416</v>
      </c>
      <c r="F5579" s="462" t="s">
        <v>10851</v>
      </c>
      <c r="G5579" s="453"/>
      <c r="H5579" s="463" t="s">
        <v>651</v>
      </c>
      <c r="I5579" s="471">
        <v>11480</v>
      </c>
      <c r="J5579" s="472"/>
    </row>
    <row r="5580" spans="1:10" s="460" customFormat="1" ht="18" customHeight="1">
      <c r="A5580" s="452">
        <v>5575</v>
      </c>
      <c r="B5580" s="453" t="s">
        <v>1391</v>
      </c>
      <c r="C5580" s="453" t="s">
        <v>1466</v>
      </c>
      <c r="D5580" s="461" t="s">
        <v>10852</v>
      </c>
      <c r="E5580" s="453" t="s">
        <v>416</v>
      </c>
      <c r="F5580" s="462" t="s">
        <v>10853</v>
      </c>
      <c r="G5580" s="453" t="s">
        <v>4500</v>
      </c>
      <c r="H5580" s="468" t="s">
        <v>4995</v>
      </c>
      <c r="I5580" s="469">
        <v>8800</v>
      </c>
      <c r="J5580" s="459"/>
    </row>
    <row r="5581" spans="1:10" s="460" customFormat="1" ht="18" customHeight="1">
      <c r="A5581" s="452">
        <v>5576</v>
      </c>
      <c r="B5581" s="453" t="s">
        <v>8771</v>
      </c>
      <c r="C5581" s="453" t="s">
        <v>10826</v>
      </c>
      <c r="D5581" s="461" t="s">
        <v>10854</v>
      </c>
      <c r="E5581" s="453" t="s">
        <v>416</v>
      </c>
      <c r="F5581" s="462" t="s">
        <v>10855</v>
      </c>
      <c r="G5581" s="453" t="s">
        <v>4576</v>
      </c>
      <c r="H5581" s="468" t="s">
        <v>5026</v>
      </c>
      <c r="I5581" s="469">
        <v>7800</v>
      </c>
      <c r="J5581" s="459"/>
    </row>
    <row r="5582" spans="1:10" s="460" customFormat="1" ht="18" customHeight="1">
      <c r="A5582" s="452">
        <v>5577</v>
      </c>
      <c r="B5582" s="453" t="s">
        <v>8771</v>
      </c>
      <c r="C5582" s="453" t="s">
        <v>10826</v>
      </c>
      <c r="D5582" s="461" t="s">
        <v>10856</v>
      </c>
      <c r="E5582" s="453" t="s">
        <v>416</v>
      </c>
      <c r="F5582" s="462" t="s">
        <v>10857</v>
      </c>
      <c r="G5582" s="453" t="s">
        <v>4576</v>
      </c>
      <c r="H5582" s="468" t="s">
        <v>5026</v>
      </c>
      <c r="I5582" s="469">
        <v>7800</v>
      </c>
      <c r="J5582" s="459"/>
    </row>
    <row r="5583" spans="1:10" s="460" customFormat="1" ht="18" customHeight="1">
      <c r="A5583" s="452">
        <v>5578</v>
      </c>
      <c r="B5583" s="453" t="s">
        <v>8771</v>
      </c>
      <c r="C5583" s="453" t="s">
        <v>10826</v>
      </c>
      <c r="D5583" s="584" t="s">
        <v>10858</v>
      </c>
      <c r="E5583" s="555" t="s">
        <v>416</v>
      </c>
      <c r="F5583" s="456" t="s">
        <v>10821</v>
      </c>
      <c r="G5583" s="453" t="s">
        <v>4500</v>
      </c>
      <c r="H5583" s="557" t="s">
        <v>4881</v>
      </c>
      <c r="I5583" s="469">
        <v>6740</v>
      </c>
      <c r="J5583" s="459"/>
    </row>
    <row r="5584" spans="1:10" s="460" customFormat="1" ht="18" customHeight="1">
      <c r="A5584" s="452">
        <v>5579</v>
      </c>
      <c r="B5584" s="483" t="s">
        <v>1391</v>
      </c>
      <c r="C5584" s="453" t="s">
        <v>1466</v>
      </c>
      <c r="D5584" s="522" t="s">
        <v>10859</v>
      </c>
      <c r="E5584" s="523" t="s">
        <v>4564</v>
      </c>
      <c r="F5584" s="512" t="s">
        <v>10860</v>
      </c>
      <c r="G5584" s="523"/>
      <c r="H5584" s="522" t="s">
        <v>4618</v>
      </c>
      <c r="I5584" s="524">
        <v>8500</v>
      </c>
      <c r="J5584" s="664"/>
    </row>
    <row r="5585" spans="1:10" s="460" customFormat="1" ht="18" customHeight="1">
      <c r="A5585" s="452">
        <v>5580</v>
      </c>
      <c r="B5585" s="483" t="s">
        <v>1391</v>
      </c>
      <c r="C5585" s="453" t="s">
        <v>1466</v>
      </c>
      <c r="D5585" s="522" t="s">
        <v>10859</v>
      </c>
      <c r="E5585" s="523" t="s">
        <v>4564</v>
      </c>
      <c r="F5585" s="512" t="s">
        <v>10861</v>
      </c>
      <c r="G5585" s="523"/>
      <c r="H5585" s="522" t="s">
        <v>4618</v>
      </c>
      <c r="I5585" s="524">
        <v>8500</v>
      </c>
      <c r="J5585" s="606"/>
    </row>
    <row r="5586" spans="1:10" s="460" customFormat="1" ht="18" customHeight="1">
      <c r="A5586" s="452">
        <v>5581</v>
      </c>
      <c r="B5586" s="483" t="s">
        <v>1391</v>
      </c>
      <c r="C5586" s="453" t="s">
        <v>1466</v>
      </c>
      <c r="D5586" s="522" t="s">
        <v>16310</v>
      </c>
      <c r="E5586" s="523" t="s">
        <v>4564</v>
      </c>
      <c r="F5586" s="512" t="s">
        <v>10862</v>
      </c>
      <c r="G5586" s="523" t="s">
        <v>4576</v>
      </c>
      <c r="H5586" s="522" t="s">
        <v>4618</v>
      </c>
      <c r="I5586" s="524">
        <v>11200</v>
      </c>
      <c r="J5586" s="695"/>
    </row>
    <row r="5587" spans="1:10" s="460" customFormat="1" ht="18" customHeight="1">
      <c r="A5587" s="452">
        <v>5582</v>
      </c>
      <c r="B5587" s="483" t="s">
        <v>1391</v>
      </c>
      <c r="C5587" s="453" t="s">
        <v>1466</v>
      </c>
      <c r="D5587" s="522" t="s">
        <v>16311</v>
      </c>
      <c r="E5587" s="523" t="s">
        <v>4564</v>
      </c>
      <c r="F5587" s="512" t="s">
        <v>16312</v>
      </c>
      <c r="G5587" s="523"/>
      <c r="H5587" s="522" t="s">
        <v>4618</v>
      </c>
      <c r="I5587" s="524">
        <v>12000</v>
      </c>
      <c r="J5587" s="695"/>
    </row>
    <row r="5588" spans="1:10" s="460" customFormat="1" ht="18" customHeight="1">
      <c r="A5588" s="452">
        <v>5583</v>
      </c>
      <c r="B5588" s="483" t="s">
        <v>1391</v>
      </c>
      <c r="C5588" s="453" t="s">
        <v>1466</v>
      </c>
      <c r="D5588" s="522" t="s">
        <v>10863</v>
      </c>
      <c r="E5588" s="523" t="s">
        <v>4564</v>
      </c>
      <c r="F5588" s="512" t="s">
        <v>16313</v>
      </c>
      <c r="G5588" s="523"/>
      <c r="H5588" s="522" t="s">
        <v>4618</v>
      </c>
      <c r="I5588" s="524">
        <v>11000</v>
      </c>
      <c r="J5588" s="695"/>
    </row>
    <row r="5589" spans="1:10" s="460" customFormat="1" ht="18" customHeight="1">
      <c r="A5589" s="452">
        <v>5584</v>
      </c>
      <c r="B5589" s="483" t="s">
        <v>1391</v>
      </c>
      <c r="C5589" s="453" t="s">
        <v>1466</v>
      </c>
      <c r="D5589" s="522" t="s">
        <v>10863</v>
      </c>
      <c r="E5589" s="523" t="s">
        <v>4564</v>
      </c>
      <c r="F5589" s="512" t="s">
        <v>16314</v>
      </c>
      <c r="G5589" s="523"/>
      <c r="H5589" s="522" t="s">
        <v>4618</v>
      </c>
      <c r="I5589" s="524">
        <v>11000</v>
      </c>
      <c r="J5589" s="695"/>
    </row>
    <row r="5590" spans="1:10" s="460" customFormat="1" ht="18" customHeight="1">
      <c r="A5590" s="452">
        <v>5585</v>
      </c>
      <c r="B5590" s="483" t="s">
        <v>1391</v>
      </c>
      <c r="C5590" s="453" t="s">
        <v>1470</v>
      </c>
      <c r="D5590" s="490" t="s">
        <v>8772</v>
      </c>
      <c r="E5590" s="483" t="s">
        <v>658</v>
      </c>
      <c r="F5590" s="485" t="s">
        <v>10864</v>
      </c>
      <c r="G5590" s="481"/>
      <c r="H5590" s="491" t="s">
        <v>4551</v>
      </c>
      <c r="I5590" s="492">
        <v>7700</v>
      </c>
      <c r="J5590" s="470"/>
    </row>
    <row r="5591" spans="1:10" s="460" customFormat="1" ht="18" customHeight="1">
      <c r="A5591" s="452">
        <v>5586</v>
      </c>
      <c r="B5591" s="453" t="s">
        <v>8771</v>
      </c>
      <c r="C5591" s="453" t="s">
        <v>10865</v>
      </c>
      <c r="D5591" s="461" t="s">
        <v>10866</v>
      </c>
      <c r="E5591" s="453" t="s">
        <v>416</v>
      </c>
      <c r="F5591" s="456" t="s">
        <v>10867</v>
      </c>
      <c r="G5591" s="481" t="s">
        <v>4576</v>
      </c>
      <c r="H5591" s="468" t="s">
        <v>4884</v>
      </c>
      <c r="I5591" s="469">
        <v>7700</v>
      </c>
      <c r="J5591" s="459"/>
    </row>
    <row r="5592" spans="1:10" s="460" customFormat="1" ht="18" customHeight="1">
      <c r="A5592" s="452">
        <v>5587</v>
      </c>
      <c r="B5592" s="453" t="s">
        <v>8771</v>
      </c>
      <c r="C5592" s="453" t="s">
        <v>10865</v>
      </c>
      <c r="D5592" s="461" t="s">
        <v>10868</v>
      </c>
      <c r="E5592" s="453" t="s">
        <v>416</v>
      </c>
      <c r="F5592" s="462" t="s">
        <v>10869</v>
      </c>
      <c r="G5592" s="453" t="s">
        <v>4500</v>
      </c>
      <c r="H5592" s="463" t="s">
        <v>5065</v>
      </c>
      <c r="I5592" s="469">
        <v>11000</v>
      </c>
      <c r="J5592" s="519"/>
    </row>
    <row r="5593" spans="1:10" s="460" customFormat="1" ht="18" customHeight="1">
      <c r="A5593" s="452">
        <v>5588</v>
      </c>
      <c r="B5593" s="453" t="s">
        <v>8771</v>
      </c>
      <c r="C5593" s="453" t="s">
        <v>10865</v>
      </c>
      <c r="D5593" s="454" t="s">
        <v>10870</v>
      </c>
      <c r="E5593" s="555" t="s">
        <v>416</v>
      </c>
      <c r="F5593" s="456" t="s">
        <v>10871</v>
      </c>
      <c r="G5593" s="453" t="s">
        <v>4576</v>
      </c>
      <c r="H5593" s="557" t="s">
        <v>4881</v>
      </c>
      <c r="I5593" s="469">
        <v>9240</v>
      </c>
      <c r="J5593" s="558"/>
    </row>
    <row r="5594" spans="1:10" s="460" customFormat="1" ht="18" customHeight="1">
      <c r="A5594" s="452">
        <v>5589</v>
      </c>
      <c r="B5594" s="453" t="s">
        <v>8771</v>
      </c>
      <c r="C5594" s="455" t="s">
        <v>10865</v>
      </c>
      <c r="D5594" s="473" t="s">
        <v>10872</v>
      </c>
      <c r="E5594" s="453" t="s">
        <v>416</v>
      </c>
      <c r="F5594" s="456" t="s">
        <v>10873</v>
      </c>
      <c r="G5594" s="455"/>
      <c r="H5594" s="468" t="s">
        <v>5026</v>
      </c>
      <c r="I5594" s="469">
        <v>9900</v>
      </c>
      <c r="J5594" s="474"/>
    </row>
    <row r="5595" spans="1:10" s="460" customFormat="1" ht="18" customHeight="1">
      <c r="A5595" s="452">
        <v>5590</v>
      </c>
      <c r="B5595" s="453" t="s">
        <v>8771</v>
      </c>
      <c r="C5595" s="453" t="s">
        <v>10865</v>
      </c>
      <c r="D5595" s="461" t="s">
        <v>10874</v>
      </c>
      <c r="E5595" s="453" t="s">
        <v>416</v>
      </c>
      <c r="F5595" s="462" t="s">
        <v>10867</v>
      </c>
      <c r="G5595" s="453" t="s">
        <v>4576</v>
      </c>
      <c r="H5595" s="539" t="s">
        <v>4882</v>
      </c>
      <c r="I5595" s="458">
        <v>6400</v>
      </c>
      <c r="J5595" s="521"/>
    </row>
    <row r="5596" spans="1:10" s="460" customFormat="1" ht="18" customHeight="1">
      <c r="A5596" s="452">
        <v>5591</v>
      </c>
      <c r="B5596" s="453" t="s">
        <v>1391</v>
      </c>
      <c r="C5596" s="453" t="s">
        <v>1470</v>
      </c>
      <c r="D5596" s="461" t="s">
        <v>10875</v>
      </c>
      <c r="E5596" s="453" t="s">
        <v>416</v>
      </c>
      <c r="F5596" s="456" t="s">
        <v>10876</v>
      </c>
      <c r="G5596" s="453" t="s">
        <v>4500</v>
      </c>
      <c r="H5596" s="463" t="s">
        <v>5814</v>
      </c>
      <c r="I5596" s="458">
        <v>10260</v>
      </c>
      <c r="J5596" s="459"/>
    </row>
    <row r="5597" spans="1:10" s="460" customFormat="1" ht="18" customHeight="1">
      <c r="A5597" s="452">
        <v>5592</v>
      </c>
      <c r="B5597" s="453" t="s">
        <v>8771</v>
      </c>
      <c r="C5597" s="453" t="s">
        <v>10865</v>
      </c>
      <c r="D5597" s="454" t="s">
        <v>10877</v>
      </c>
      <c r="E5597" s="453" t="s">
        <v>416</v>
      </c>
      <c r="F5597" s="456" t="s">
        <v>10878</v>
      </c>
      <c r="G5597" s="481" t="s">
        <v>4576</v>
      </c>
      <c r="H5597" s="468" t="s">
        <v>4971</v>
      </c>
      <c r="I5597" s="458">
        <v>8900</v>
      </c>
      <c r="J5597" s="519"/>
    </row>
    <row r="5598" spans="1:10" s="460" customFormat="1" ht="18" customHeight="1">
      <c r="A5598" s="452">
        <v>5593</v>
      </c>
      <c r="B5598" s="453" t="s">
        <v>1391</v>
      </c>
      <c r="C5598" s="453" t="s">
        <v>1470</v>
      </c>
      <c r="D5598" s="461" t="s">
        <v>10879</v>
      </c>
      <c r="E5598" s="453" t="s">
        <v>416</v>
      </c>
      <c r="F5598" s="462" t="s">
        <v>10880</v>
      </c>
      <c r="G5598" s="453" t="s">
        <v>4500</v>
      </c>
      <c r="H5598" s="463" t="s">
        <v>651</v>
      </c>
      <c r="I5598" s="471">
        <v>6500</v>
      </c>
      <c r="J5598" s="472"/>
    </row>
    <row r="5599" spans="1:10" s="460" customFormat="1" ht="18" customHeight="1">
      <c r="A5599" s="452">
        <v>5594</v>
      </c>
      <c r="B5599" s="453" t="s">
        <v>1391</v>
      </c>
      <c r="C5599" s="455" t="s">
        <v>1470</v>
      </c>
      <c r="D5599" s="473" t="s">
        <v>10881</v>
      </c>
      <c r="E5599" s="455" t="s">
        <v>416</v>
      </c>
      <c r="F5599" s="456" t="s">
        <v>10882</v>
      </c>
      <c r="G5599" s="455" t="s">
        <v>4500</v>
      </c>
      <c r="H5599" s="465" t="s">
        <v>4466</v>
      </c>
      <c r="I5599" s="495">
        <v>10500</v>
      </c>
      <c r="J5599" s="474"/>
    </row>
    <row r="5600" spans="1:10" s="460" customFormat="1" ht="18" customHeight="1">
      <c r="A5600" s="452">
        <v>5595</v>
      </c>
      <c r="B5600" s="453" t="s">
        <v>1391</v>
      </c>
      <c r="C5600" s="453" t="s">
        <v>1470</v>
      </c>
      <c r="D5600" s="461" t="s">
        <v>10883</v>
      </c>
      <c r="E5600" s="453" t="s">
        <v>416</v>
      </c>
      <c r="F5600" s="462" t="s">
        <v>10884</v>
      </c>
      <c r="G5600" s="453" t="s">
        <v>4500</v>
      </c>
      <c r="H5600" s="463" t="s">
        <v>651</v>
      </c>
      <c r="I5600" s="471"/>
      <c r="J5600" s="472" t="s">
        <v>4484</v>
      </c>
    </row>
    <row r="5601" spans="1:10" s="460" customFormat="1" ht="18" customHeight="1">
      <c r="A5601" s="452">
        <v>5596</v>
      </c>
      <c r="B5601" s="453" t="s">
        <v>1391</v>
      </c>
      <c r="C5601" s="455" t="s">
        <v>1470</v>
      </c>
      <c r="D5601" s="473" t="s">
        <v>10885</v>
      </c>
      <c r="E5601" s="455" t="s">
        <v>416</v>
      </c>
      <c r="F5601" s="456" t="s">
        <v>10886</v>
      </c>
      <c r="G5601" s="455" t="s">
        <v>4500</v>
      </c>
      <c r="H5601" s="465" t="s">
        <v>4466</v>
      </c>
      <c r="I5601" s="458">
        <v>10500</v>
      </c>
      <c r="J5601" s="474"/>
    </row>
    <row r="5602" spans="1:10" s="460" customFormat="1" ht="18" customHeight="1">
      <c r="A5602" s="452">
        <v>5597</v>
      </c>
      <c r="B5602" s="453" t="s">
        <v>8771</v>
      </c>
      <c r="C5602" s="453" t="s">
        <v>10865</v>
      </c>
      <c r="D5602" s="454" t="s">
        <v>10887</v>
      </c>
      <c r="E5602" s="453" t="s">
        <v>416</v>
      </c>
      <c r="F5602" s="456" t="s">
        <v>10888</v>
      </c>
      <c r="G5602" s="481" t="s">
        <v>4576</v>
      </c>
      <c r="H5602" s="468" t="s">
        <v>4971</v>
      </c>
      <c r="I5602" s="458">
        <v>8420</v>
      </c>
      <c r="J5602" s="519"/>
    </row>
    <row r="5603" spans="1:10" s="460" customFormat="1" ht="18" customHeight="1">
      <c r="A5603" s="452">
        <v>5598</v>
      </c>
      <c r="B5603" s="453" t="s">
        <v>1391</v>
      </c>
      <c r="C5603" s="453" t="s">
        <v>1470</v>
      </c>
      <c r="D5603" s="461" t="s">
        <v>10889</v>
      </c>
      <c r="E5603" s="453" t="s">
        <v>416</v>
      </c>
      <c r="F5603" s="462" t="s">
        <v>10890</v>
      </c>
      <c r="G5603" s="453"/>
      <c r="H5603" s="468" t="s">
        <v>4995</v>
      </c>
      <c r="I5603" s="469">
        <v>9900</v>
      </c>
      <c r="J5603" s="459"/>
    </row>
    <row r="5604" spans="1:10" s="460" customFormat="1" ht="18" customHeight="1">
      <c r="A5604" s="452">
        <v>5599</v>
      </c>
      <c r="B5604" s="453" t="s">
        <v>1391</v>
      </c>
      <c r="C5604" s="453" t="s">
        <v>1470</v>
      </c>
      <c r="D5604" s="461" t="s">
        <v>10891</v>
      </c>
      <c r="E5604" s="453" t="s">
        <v>416</v>
      </c>
      <c r="F5604" s="462" t="s">
        <v>400</v>
      </c>
      <c r="G5604" s="453"/>
      <c r="H5604" s="463" t="s">
        <v>651</v>
      </c>
      <c r="I5604" s="471"/>
      <c r="J5604" s="472" t="s">
        <v>4484</v>
      </c>
    </row>
    <row r="5605" spans="1:10" s="460" customFormat="1" ht="18" customHeight="1">
      <c r="A5605" s="452">
        <v>5600</v>
      </c>
      <c r="B5605" s="453" t="s">
        <v>8771</v>
      </c>
      <c r="C5605" s="453" t="s">
        <v>10865</v>
      </c>
      <c r="D5605" s="584" t="s">
        <v>10892</v>
      </c>
      <c r="E5605" s="555" t="s">
        <v>416</v>
      </c>
      <c r="F5605" s="456" t="s">
        <v>10893</v>
      </c>
      <c r="G5605" s="453" t="s">
        <v>4500</v>
      </c>
      <c r="H5605" s="557" t="s">
        <v>4881</v>
      </c>
      <c r="I5605" s="469">
        <v>8100</v>
      </c>
      <c r="J5605" s="558"/>
    </row>
    <row r="5606" spans="1:10" s="460" customFormat="1" ht="18" customHeight="1">
      <c r="A5606" s="452">
        <v>5601</v>
      </c>
      <c r="B5606" s="453" t="s">
        <v>1391</v>
      </c>
      <c r="C5606" s="453" t="s">
        <v>1470</v>
      </c>
      <c r="D5606" s="461" t="s">
        <v>10894</v>
      </c>
      <c r="E5606" s="453" t="s">
        <v>416</v>
      </c>
      <c r="F5606" s="462" t="s">
        <v>10895</v>
      </c>
      <c r="G5606" s="453" t="s">
        <v>4500</v>
      </c>
      <c r="H5606" s="463" t="s">
        <v>651</v>
      </c>
      <c r="I5606" s="471"/>
      <c r="J5606" s="472" t="s">
        <v>4484</v>
      </c>
    </row>
    <row r="5607" spans="1:10" s="460" customFormat="1" ht="18" customHeight="1">
      <c r="A5607" s="452">
        <v>5602</v>
      </c>
      <c r="B5607" s="453" t="s">
        <v>8771</v>
      </c>
      <c r="C5607" s="453" t="s">
        <v>10865</v>
      </c>
      <c r="D5607" s="584" t="s">
        <v>10896</v>
      </c>
      <c r="E5607" s="555" t="s">
        <v>416</v>
      </c>
      <c r="F5607" s="456" t="s">
        <v>10897</v>
      </c>
      <c r="G5607" s="453" t="s">
        <v>4500</v>
      </c>
      <c r="H5607" s="557" t="s">
        <v>4881</v>
      </c>
      <c r="I5607" s="469">
        <v>10684</v>
      </c>
      <c r="J5607" s="459"/>
    </row>
    <row r="5608" spans="1:10" s="460" customFormat="1" ht="18" customHeight="1">
      <c r="A5608" s="452">
        <v>5603</v>
      </c>
      <c r="B5608" s="453" t="s">
        <v>8771</v>
      </c>
      <c r="C5608" s="453" t="s">
        <v>10865</v>
      </c>
      <c r="D5608" s="584" t="s">
        <v>10898</v>
      </c>
      <c r="E5608" s="555" t="s">
        <v>416</v>
      </c>
      <c r="F5608" s="456" t="s">
        <v>10899</v>
      </c>
      <c r="G5608" s="453" t="s">
        <v>4500</v>
      </c>
      <c r="H5608" s="557" t="s">
        <v>4881</v>
      </c>
      <c r="I5608" s="469">
        <v>7560</v>
      </c>
      <c r="J5608" s="521"/>
    </row>
    <row r="5609" spans="1:10" s="460" customFormat="1" ht="18" customHeight="1">
      <c r="A5609" s="452">
        <v>5604</v>
      </c>
      <c r="B5609" s="453" t="s">
        <v>1391</v>
      </c>
      <c r="C5609" s="453" t="s">
        <v>1470</v>
      </c>
      <c r="D5609" s="461" t="s">
        <v>10900</v>
      </c>
      <c r="E5609" s="453" t="s">
        <v>416</v>
      </c>
      <c r="F5609" s="462" t="s">
        <v>10901</v>
      </c>
      <c r="G5609" s="453" t="s">
        <v>4500</v>
      </c>
      <c r="H5609" s="463" t="s">
        <v>651</v>
      </c>
      <c r="I5609" s="471">
        <v>8310</v>
      </c>
      <c r="J5609" s="472"/>
    </row>
    <row r="5610" spans="1:10" s="460" customFormat="1" ht="18" customHeight="1">
      <c r="A5610" s="452">
        <v>5605</v>
      </c>
      <c r="B5610" s="453" t="s">
        <v>1391</v>
      </c>
      <c r="C5610" s="481" t="s">
        <v>1470</v>
      </c>
      <c r="D5610" s="454" t="s">
        <v>10902</v>
      </c>
      <c r="E5610" s="481" t="s">
        <v>416</v>
      </c>
      <c r="F5610" s="456" t="s">
        <v>10903</v>
      </c>
      <c r="G5610" s="481" t="s">
        <v>4500</v>
      </c>
      <c r="H5610" s="468" t="s">
        <v>4466</v>
      </c>
      <c r="I5610" s="573">
        <v>10300</v>
      </c>
      <c r="J5610" s="496"/>
    </row>
    <row r="5611" spans="1:10" s="460" customFormat="1" ht="18" customHeight="1">
      <c r="A5611" s="452">
        <v>5606</v>
      </c>
      <c r="B5611" s="453" t="s">
        <v>8771</v>
      </c>
      <c r="C5611" s="453" t="s">
        <v>10865</v>
      </c>
      <c r="D5611" s="461" t="s">
        <v>10904</v>
      </c>
      <c r="E5611" s="453" t="s">
        <v>416</v>
      </c>
      <c r="F5611" s="462" t="s">
        <v>10905</v>
      </c>
      <c r="G5611" s="513" t="s">
        <v>4576</v>
      </c>
      <c r="H5611" s="614" t="s">
        <v>2007</v>
      </c>
      <c r="I5611" s="469">
        <v>11200</v>
      </c>
      <c r="J5611" s="545"/>
    </row>
    <row r="5612" spans="1:10" s="460" customFormat="1" ht="18" customHeight="1">
      <c r="A5612" s="452">
        <v>5607</v>
      </c>
      <c r="B5612" s="453" t="s">
        <v>8771</v>
      </c>
      <c r="C5612" s="453" t="s">
        <v>10865</v>
      </c>
      <c r="D5612" s="522" t="s">
        <v>10906</v>
      </c>
      <c r="E5612" s="523" t="s">
        <v>4564</v>
      </c>
      <c r="F5612" s="512" t="s">
        <v>10907</v>
      </c>
      <c r="G5612" s="523" t="s">
        <v>4576</v>
      </c>
      <c r="H5612" s="522" t="s">
        <v>4618</v>
      </c>
      <c r="I5612" s="524">
        <v>8100</v>
      </c>
      <c r="J5612" s="578"/>
    </row>
    <row r="5613" spans="1:10" s="460" customFormat="1" ht="18" customHeight="1">
      <c r="A5613" s="452">
        <v>5608</v>
      </c>
      <c r="B5613" s="453" t="s">
        <v>8771</v>
      </c>
      <c r="C5613" s="453" t="s">
        <v>10865</v>
      </c>
      <c r="D5613" s="522" t="s">
        <v>10906</v>
      </c>
      <c r="E5613" s="523" t="s">
        <v>4564</v>
      </c>
      <c r="F5613" s="512" t="s">
        <v>10908</v>
      </c>
      <c r="G5613" s="523" t="s">
        <v>4576</v>
      </c>
      <c r="H5613" s="522" t="s">
        <v>4618</v>
      </c>
      <c r="I5613" s="524">
        <v>8100</v>
      </c>
      <c r="J5613" s="578"/>
    </row>
    <row r="5614" spans="1:10" s="460" customFormat="1" ht="18" customHeight="1">
      <c r="A5614" s="452">
        <v>5609</v>
      </c>
      <c r="B5614" s="549" t="s">
        <v>1391</v>
      </c>
      <c r="C5614" s="546" t="s">
        <v>10909</v>
      </c>
      <c r="D5614" s="548" t="s">
        <v>10910</v>
      </c>
      <c r="E5614" s="549">
        <v>1</v>
      </c>
      <c r="F5614" s="550" t="s">
        <v>10911</v>
      </c>
      <c r="G5614" s="547"/>
      <c r="H5614" s="551" t="s">
        <v>4551</v>
      </c>
      <c r="I5614" s="492">
        <v>9900</v>
      </c>
      <c r="J5614" s="459"/>
    </row>
    <row r="5615" spans="1:10" s="460" customFormat="1" ht="18" customHeight="1">
      <c r="A5615" s="452">
        <v>5610</v>
      </c>
      <c r="B5615" s="483" t="s">
        <v>1391</v>
      </c>
      <c r="C5615" s="453" t="s">
        <v>10909</v>
      </c>
      <c r="D5615" s="490" t="s">
        <v>10910</v>
      </c>
      <c r="E5615" s="483">
        <v>1</v>
      </c>
      <c r="F5615" s="485" t="s">
        <v>10912</v>
      </c>
      <c r="G5615" s="481"/>
      <c r="H5615" s="491" t="s">
        <v>4551</v>
      </c>
      <c r="I5615" s="492">
        <v>9800</v>
      </c>
      <c r="J5615" s="470"/>
    </row>
    <row r="5616" spans="1:10" s="460" customFormat="1" ht="18" customHeight="1">
      <c r="A5616" s="452">
        <v>5611</v>
      </c>
      <c r="B5616" s="453" t="s">
        <v>8771</v>
      </c>
      <c r="C5616" s="453" t="s">
        <v>10913</v>
      </c>
      <c r="D5616" s="454" t="s">
        <v>4715</v>
      </c>
      <c r="E5616" s="481" t="s">
        <v>416</v>
      </c>
      <c r="F5616" s="456" t="s">
        <v>10914</v>
      </c>
      <c r="G5616" s="452"/>
      <c r="H5616" s="468" t="s">
        <v>4490</v>
      </c>
      <c r="I5616" s="469">
        <v>14700</v>
      </c>
      <c r="J5616" s="459"/>
    </row>
    <row r="5617" spans="1:10" s="460" customFormat="1" ht="18" customHeight="1">
      <c r="A5617" s="452">
        <v>5612</v>
      </c>
      <c r="B5617" s="453" t="s">
        <v>8771</v>
      </c>
      <c r="C5617" s="453" t="s">
        <v>10913</v>
      </c>
      <c r="D5617" s="473" t="s">
        <v>10915</v>
      </c>
      <c r="E5617" s="453" t="s">
        <v>416</v>
      </c>
      <c r="F5617" s="456" t="s">
        <v>10916</v>
      </c>
      <c r="G5617" s="453" t="s">
        <v>4576</v>
      </c>
      <c r="H5617" s="468" t="s">
        <v>5026</v>
      </c>
      <c r="I5617" s="469">
        <v>9800</v>
      </c>
      <c r="J5617" s="474"/>
    </row>
    <row r="5618" spans="1:10" s="460" customFormat="1" ht="18" customHeight="1">
      <c r="A5618" s="452">
        <v>5613</v>
      </c>
      <c r="B5618" s="453" t="s">
        <v>8771</v>
      </c>
      <c r="C5618" s="453" t="s">
        <v>10913</v>
      </c>
      <c r="D5618" s="473" t="s">
        <v>10917</v>
      </c>
      <c r="E5618" s="453" t="s">
        <v>416</v>
      </c>
      <c r="F5618" s="456" t="s">
        <v>10918</v>
      </c>
      <c r="G5618" s="453" t="s">
        <v>4576</v>
      </c>
      <c r="H5618" s="468" t="s">
        <v>5026</v>
      </c>
      <c r="I5618" s="469">
        <v>10300</v>
      </c>
      <c r="J5618" s="474"/>
    </row>
    <row r="5619" spans="1:10" s="460" customFormat="1" ht="18" customHeight="1">
      <c r="A5619" s="452">
        <v>5614</v>
      </c>
      <c r="B5619" s="453" t="s">
        <v>8771</v>
      </c>
      <c r="C5619" s="453" t="s">
        <v>10913</v>
      </c>
      <c r="D5619" s="473" t="s">
        <v>10919</v>
      </c>
      <c r="E5619" s="453" t="s">
        <v>416</v>
      </c>
      <c r="F5619" s="456" t="s">
        <v>10920</v>
      </c>
      <c r="G5619" s="453" t="s">
        <v>4576</v>
      </c>
      <c r="H5619" s="468" t="s">
        <v>5026</v>
      </c>
      <c r="I5619" s="469">
        <v>9800</v>
      </c>
      <c r="J5619" s="474"/>
    </row>
    <row r="5620" spans="1:10" s="460" customFormat="1" ht="18" customHeight="1">
      <c r="A5620" s="452">
        <v>5615</v>
      </c>
      <c r="B5620" s="453" t="s">
        <v>8771</v>
      </c>
      <c r="C5620" s="453" t="s">
        <v>10913</v>
      </c>
      <c r="D5620" s="461" t="s">
        <v>10921</v>
      </c>
      <c r="E5620" s="453" t="s">
        <v>416</v>
      </c>
      <c r="F5620" s="456" t="s">
        <v>10922</v>
      </c>
      <c r="G5620" s="481" t="s">
        <v>4576</v>
      </c>
      <c r="H5620" s="468" t="s">
        <v>4971</v>
      </c>
      <c r="I5620" s="458">
        <v>9550</v>
      </c>
      <c r="J5620" s="519"/>
    </row>
    <row r="5621" spans="1:10" s="460" customFormat="1" ht="18" customHeight="1">
      <c r="A5621" s="452">
        <v>5616</v>
      </c>
      <c r="B5621" s="453" t="s">
        <v>8771</v>
      </c>
      <c r="C5621" s="453" t="s">
        <v>10913</v>
      </c>
      <c r="D5621" s="461" t="s">
        <v>10923</v>
      </c>
      <c r="E5621" s="453" t="s">
        <v>416</v>
      </c>
      <c r="F5621" s="456" t="s">
        <v>10924</v>
      </c>
      <c r="G5621" s="481" t="s">
        <v>4576</v>
      </c>
      <c r="H5621" s="468" t="s">
        <v>4971</v>
      </c>
      <c r="I5621" s="458">
        <v>10700</v>
      </c>
      <c r="J5621" s="519"/>
    </row>
    <row r="5622" spans="1:10" s="460" customFormat="1" ht="18" customHeight="1">
      <c r="A5622" s="452">
        <v>5617</v>
      </c>
      <c r="B5622" s="453" t="s">
        <v>8771</v>
      </c>
      <c r="C5622" s="453" t="s">
        <v>10913</v>
      </c>
      <c r="D5622" s="461" t="s">
        <v>10925</v>
      </c>
      <c r="E5622" s="453" t="s">
        <v>416</v>
      </c>
      <c r="F5622" s="456" t="s">
        <v>10926</v>
      </c>
      <c r="G5622" s="481" t="s">
        <v>4576</v>
      </c>
      <c r="H5622" s="468" t="s">
        <v>4971</v>
      </c>
      <c r="I5622" s="458">
        <v>10100</v>
      </c>
      <c r="J5622" s="519"/>
    </row>
    <row r="5623" spans="1:10" s="460" customFormat="1" ht="18" customHeight="1">
      <c r="A5623" s="452">
        <v>5618</v>
      </c>
      <c r="B5623" s="453" t="s">
        <v>8771</v>
      </c>
      <c r="C5623" s="453" t="s">
        <v>10913</v>
      </c>
      <c r="D5623" s="454" t="s">
        <v>10927</v>
      </c>
      <c r="E5623" s="481" t="s">
        <v>416</v>
      </c>
      <c r="F5623" s="456" t="s">
        <v>10928</v>
      </c>
      <c r="G5623" s="452"/>
      <c r="H5623" s="468" t="s">
        <v>4490</v>
      </c>
      <c r="I5623" s="469">
        <v>20250</v>
      </c>
      <c r="J5623" s="470"/>
    </row>
    <row r="5624" spans="1:10" s="460" customFormat="1" ht="18" customHeight="1">
      <c r="A5624" s="452">
        <v>5619</v>
      </c>
      <c r="B5624" s="453" t="s">
        <v>8771</v>
      </c>
      <c r="C5624" s="453" t="s">
        <v>10913</v>
      </c>
      <c r="D5624" s="454" t="s">
        <v>10929</v>
      </c>
      <c r="E5624" s="481" t="s">
        <v>416</v>
      </c>
      <c r="F5624" s="456" t="s">
        <v>10930</v>
      </c>
      <c r="G5624" s="452"/>
      <c r="H5624" s="468" t="s">
        <v>4490</v>
      </c>
      <c r="I5624" s="469">
        <v>22600</v>
      </c>
      <c r="J5624" s="459"/>
    </row>
    <row r="5625" spans="1:10" s="460" customFormat="1" ht="18" customHeight="1">
      <c r="A5625" s="452">
        <v>5620</v>
      </c>
      <c r="B5625" s="453" t="s">
        <v>8771</v>
      </c>
      <c r="C5625" s="453" t="s">
        <v>10913</v>
      </c>
      <c r="D5625" s="454" t="s">
        <v>10929</v>
      </c>
      <c r="E5625" s="481" t="s">
        <v>416</v>
      </c>
      <c r="F5625" s="456" t="s">
        <v>10931</v>
      </c>
      <c r="G5625" s="452"/>
      <c r="H5625" s="468" t="s">
        <v>4490</v>
      </c>
      <c r="I5625" s="469">
        <v>15500</v>
      </c>
      <c r="J5625" s="459"/>
    </row>
    <row r="5626" spans="1:10" s="460" customFormat="1" ht="18" customHeight="1">
      <c r="A5626" s="452">
        <v>5621</v>
      </c>
      <c r="B5626" s="453" t="s">
        <v>1391</v>
      </c>
      <c r="C5626" s="453" t="s">
        <v>10909</v>
      </c>
      <c r="D5626" s="466" t="s">
        <v>10932</v>
      </c>
      <c r="E5626" s="452" t="s">
        <v>416</v>
      </c>
      <c r="F5626" s="467" t="s">
        <v>10933</v>
      </c>
      <c r="G5626" s="452" t="s">
        <v>4500</v>
      </c>
      <c r="H5626" s="468" t="s">
        <v>4483</v>
      </c>
      <c r="I5626" s="469"/>
      <c r="J5626" s="470" t="s">
        <v>4484</v>
      </c>
    </row>
    <row r="5627" spans="1:10" s="460" customFormat="1" ht="18" customHeight="1">
      <c r="A5627" s="452">
        <v>5622</v>
      </c>
      <c r="B5627" s="453" t="s">
        <v>8771</v>
      </c>
      <c r="C5627" s="453" t="s">
        <v>10913</v>
      </c>
      <c r="D5627" s="461" t="s">
        <v>10934</v>
      </c>
      <c r="E5627" s="481" t="s">
        <v>416</v>
      </c>
      <c r="F5627" s="462" t="s">
        <v>10935</v>
      </c>
      <c r="G5627" s="481" t="s">
        <v>4576</v>
      </c>
      <c r="H5627" s="468" t="s">
        <v>4971</v>
      </c>
      <c r="I5627" s="469">
        <v>16860</v>
      </c>
      <c r="J5627" s="459" t="s">
        <v>4927</v>
      </c>
    </row>
    <row r="5628" spans="1:10" s="460" customFormat="1" ht="18" customHeight="1">
      <c r="A5628" s="452">
        <v>5623</v>
      </c>
      <c r="B5628" s="453" t="s">
        <v>1391</v>
      </c>
      <c r="C5628" s="455" t="s">
        <v>10909</v>
      </c>
      <c r="D5628" s="461" t="s">
        <v>10936</v>
      </c>
      <c r="E5628" s="453" t="s">
        <v>416</v>
      </c>
      <c r="F5628" s="462" t="s">
        <v>10937</v>
      </c>
      <c r="G5628" s="455"/>
      <c r="H5628" s="468" t="s">
        <v>4603</v>
      </c>
      <c r="I5628" s="469">
        <v>19000</v>
      </c>
      <c r="J5628" s="520"/>
    </row>
    <row r="5629" spans="1:10" s="460" customFormat="1" ht="18" customHeight="1">
      <c r="A5629" s="452">
        <v>5624</v>
      </c>
      <c r="B5629" s="453" t="s">
        <v>8771</v>
      </c>
      <c r="C5629" s="453" t="s">
        <v>10913</v>
      </c>
      <c r="D5629" s="461" t="s">
        <v>10938</v>
      </c>
      <c r="E5629" s="481" t="s">
        <v>416</v>
      </c>
      <c r="F5629" s="456" t="s">
        <v>10939</v>
      </c>
      <c r="G5629" s="481" t="s">
        <v>4576</v>
      </c>
      <c r="H5629" s="468" t="s">
        <v>4971</v>
      </c>
      <c r="I5629" s="469">
        <v>19800</v>
      </c>
      <c r="J5629" s="470"/>
    </row>
    <row r="5630" spans="1:10" s="460" customFormat="1" ht="18" customHeight="1">
      <c r="A5630" s="452">
        <v>5625</v>
      </c>
      <c r="B5630" s="453" t="s">
        <v>1391</v>
      </c>
      <c r="C5630" s="453" t="s">
        <v>10909</v>
      </c>
      <c r="D5630" s="461" t="s">
        <v>10940</v>
      </c>
      <c r="E5630" s="453" t="s">
        <v>416</v>
      </c>
      <c r="F5630" s="462" t="s">
        <v>10941</v>
      </c>
      <c r="G5630" s="453" t="s">
        <v>4500</v>
      </c>
      <c r="H5630" s="463" t="s">
        <v>4462</v>
      </c>
      <c r="I5630" s="464">
        <v>11000</v>
      </c>
      <c r="J5630" s="459"/>
    </row>
    <row r="5631" spans="1:10" s="460" customFormat="1" ht="18" customHeight="1">
      <c r="A5631" s="452">
        <v>5626</v>
      </c>
      <c r="B5631" s="453" t="s">
        <v>8771</v>
      </c>
      <c r="C5631" s="453" t="s">
        <v>10913</v>
      </c>
      <c r="D5631" s="461" t="s">
        <v>10942</v>
      </c>
      <c r="E5631" s="453" t="s">
        <v>416</v>
      </c>
      <c r="F5631" s="456" t="s">
        <v>10943</v>
      </c>
      <c r="G5631" s="481" t="s">
        <v>4576</v>
      </c>
      <c r="H5631" s="468" t="s">
        <v>4971</v>
      </c>
      <c r="I5631" s="458">
        <v>9050</v>
      </c>
      <c r="J5631" s="519"/>
    </row>
    <row r="5632" spans="1:10" s="460" customFormat="1" ht="18" customHeight="1">
      <c r="A5632" s="452">
        <v>5627</v>
      </c>
      <c r="B5632" s="453" t="s">
        <v>8771</v>
      </c>
      <c r="C5632" s="453" t="s">
        <v>10913</v>
      </c>
      <c r="D5632" s="461" t="s">
        <v>10942</v>
      </c>
      <c r="E5632" s="453" t="s">
        <v>416</v>
      </c>
      <c r="F5632" s="456" t="s">
        <v>10944</v>
      </c>
      <c r="G5632" s="481" t="s">
        <v>4576</v>
      </c>
      <c r="H5632" s="468" t="s">
        <v>4971</v>
      </c>
      <c r="I5632" s="458">
        <v>10150</v>
      </c>
      <c r="J5632" s="519"/>
    </row>
    <row r="5633" spans="1:10" s="460" customFormat="1" ht="18" customHeight="1">
      <c r="A5633" s="452">
        <v>5628</v>
      </c>
      <c r="B5633" s="453" t="s">
        <v>1391</v>
      </c>
      <c r="C5633" s="481" t="s">
        <v>10909</v>
      </c>
      <c r="D5633" s="461" t="s">
        <v>10945</v>
      </c>
      <c r="E5633" s="453" t="s">
        <v>416</v>
      </c>
      <c r="F5633" s="462" t="s">
        <v>10946</v>
      </c>
      <c r="G5633" s="453"/>
      <c r="H5633" s="468" t="s">
        <v>4603</v>
      </c>
      <c r="I5633" s="469">
        <v>12500</v>
      </c>
      <c r="J5633" s="520"/>
    </row>
    <row r="5634" spans="1:10" s="460" customFormat="1" ht="18" customHeight="1">
      <c r="A5634" s="452">
        <v>5629</v>
      </c>
      <c r="B5634" s="453" t="s">
        <v>8771</v>
      </c>
      <c r="C5634" s="453" t="s">
        <v>10913</v>
      </c>
      <c r="D5634" s="461" t="s">
        <v>10947</v>
      </c>
      <c r="E5634" s="453" t="s">
        <v>416</v>
      </c>
      <c r="F5634" s="456" t="s">
        <v>10948</v>
      </c>
      <c r="G5634" s="481" t="s">
        <v>4576</v>
      </c>
      <c r="H5634" s="468" t="s">
        <v>4971</v>
      </c>
      <c r="I5634" s="458">
        <v>9780</v>
      </c>
      <c r="J5634" s="519"/>
    </row>
    <row r="5635" spans="1:10" s="460" customFormat="1" ht="18" customHeight="1">
      <c r="A5635" s="452">
        <v>5630</v>
      </c>
      <c r="B5635" s="453" t="s">
        <v>1391</v>
      </c>
      <c r="C5635" s="455" t="s">
        <v>10909</v>
      </c>
      <c r="D5635" s="461" t="s">
        <v>10949</v>
      </c>
      <c r="E5635" s="453" t="s">
        <v>416</v>
      </c>
      <c r="F5635" s="462" t="s">
        <v>10950</v>
      </c>
      <c r="G5635" s="455"/>
      <c r="H5635" s="468" t="s">
        <v>4603</v>
      </c>
      <c r="I5635" s="469">
        <v>13800</v>
      </c>
      <c r="J5635" s="520"/>
    </row>
    <row r="5636" spans="1:10" s="460" customFormat="1" ht="18" customHeight="1">
      <c r="A5636" s="452">
        <v>5631</v>
      </c>
      <c r="B5636" s="453" t="s">
        <v>1391</v>
      </c>
      <c r="C5636" s="455" t="s">
        <v>10909</v>
      </c>
      <c r="D5636" s="473" t="s">
        <v>10951</v>
      </c>
      <c r="E5636" s="453" t="s">
        <v>416</v>
      </c>
      <c r="F5636" s="456" t="s">
        <v>10952</v>
      </c>
      <c r="G5636" s="455"/>
      <c r="H5636" s="468" t="s">
        <v>4603</v>
      </c>
      <c r="I5636" s="469">
        <v>19000</v>
      </c>
      <c r="J5636" s="520"/>
    </row>
    <row r="5637" spans="1:10" s="460" customFormat="1" ht="18" customHeight="1">
      <c r="A5637" s="452">
        <v>5632</v>
      </c>
      <c r="B5637" s="452" t="s">
        <v>1391</v>
      </c>
      <c r="C5637" s="455" t="s">
        <v>10909</v>
      </c>
      <c r="D5637" s="466" t="s">
        <v>10953</v>
      </c>
      <c r="E5637" s="452" t="s">
        <v>416</v>
      </c>
      <c r="F5637" s="467" t="s">
        <v>10954</v>
      </c>
      <c r="G5637" s="453"/>
      <c r="H5637" s="489" t="s">
        <v>4483</v>
      </c>
      <c r="I5637" s="469">
        <v>11000</v>
      </c>
      <c r="J5637" s="470"/>
    </row>
    <row r="5638" spans="1:10" s="460" customFormat="1" ht="18" customHeight="1">
      <c r="A5638" s="452">
        <v>5633</v>
      </c>
      <c r="B5638" s="453" t="s">
        <v>1391</v>
      </c>
      <c r="C5638" s="455" t="s">
        <v>10909</v>
      </c>
      <c r="D5638" s="461" t="s">
        <v>10955</v>
      </c>
      <c r="E5638" s="453" t="s">
        <v>416</v>
      </c>
      <c r="F5638" s="462" t="s">
        <v>10956</v>
      </c>
      <c r="G5638" s="453"/>
      <c r="H5638" s="463" t="s">
        <v>4483</v>
      </c>
      <c r="I5638" s="469">
        <v>11000</v>
      </c>
      <c r="J5638" s="470"/>
    </row>
    <row r="5639" spans="1:10" s="460" customFormat="1" ht="18" customHeight="1">
      <c r="A5639" s="452">
        <v>5634</v>
      </c>
      <c r="B5639" s="452" t="s">
        <v>1391</v>
      </c>
      <c r="C5639" s="455" t="s">
        <v>10909</v>
      </c>
      <c r="D5639" s="466" t="s">
        <v>10957</v>
      </c>
      <c r="E5639" s="452" t="s">
        <v>416</v>
      </c>
      <c r="F5639" s="467" t="s">
        <v>10958</v>
      </c>
      <c r="G5639" s="453"/>
      <c r="H5639" s="489" t="s">
        <v>4483</v>
      </c>
      <c r="I5639" s="469">
        <v>11000</v>
      </c>
      <c r="J5639" s="470"/>
    </row>
    <row r="5640" spans="1:10" s="460" customFormat="1" ht="18" customHeight="1">
      <c r="A5640" s="452">
        <v>5635</v>
      </c>
      <c r="B5640" s="453" t="s">
        <v>1391</v>
      </c>
      <c r="C5640" s="455" t="s">
        <v>10909</v>
      </c>
      <c r="D5640" s="461" t="s">
        <v>10959</v>
      </c>
      <c r="E5640" s="453" t="s">
        <v>416</v>
      </c>
      <c r="F5640" s="462" t="s">
        <v>10960</v>
      </c>
      <c r="G5640" s="453"/>
      <c r="H5640" s="463" t="s">
        <v>4483</v>
      </c>
      <c r="I5640" s="469">
        <v>11000</v>
      </c>
      <c r="J5640" s="470"/>
    </row>
    <row r="5641" spans="1:10" s="460" customFormat="1" ht="18" customHeight="1">
      <c r="A5641" s="452">
        <v>5636</v>
      </c>
      <c r="B5641" s="453" t="s">
        <v>8771</v>
      </c>
      <c r="C5641" s="455" t="s">
        <v>10961</v>
      </c>
      <c r="D5641" s="461" t="s">
        <v>10962</v>
      </c>
      <c r="E5641" s="453" t="s">
        <v>416</v>
      </c>
      <c r="F5641" s="456" t="s">
        <v>10963</v>
      </c>
      <c r="G5641" s="453"/>
      <c r="H5641" s="468" t="s">
        <v>8029</v>
      </c>
      <c r="I5641" s="458">
        <v>19580</v>
      </c>
      <c r="J5641" s="531"/>
    </row>
    <row r="5642" spans="1:10" s="460" customFormat="1" ht="18" customHeight="1">
      <c r="A5642" s="452">
        <v>5637</v>
      </c>
      <c r="B5642" s="453" t="s">
        <v>8771</v>
      </c>
      <c r="C5642" s="455" t="s">
        <v>10961</v>
      </c>
      <c r="D5642" s="461"/>
      <c r="E5642" s="453" t="s">
        <v>416</v>
      </c>
      <c r="F5642" s="456" t="s">
        <v>10964</v>
      </c>
      <c r="G5642" s="453"/>
      <c r="H5642" s="468" t="s">
        <v>8029</v>
      </c>
      <c r="I5642" s="458">
        <v>12000</v>
      </c>
      <c r="J5642" s="531"/>
    </row>
    <row r="5643" spans="1:10" s="460" customFormat="1" ht="18" customHeight="1">
      <c r="A5643" s="452">
        <v>5638</v>
      </c>
      <c r="B5643" s="453" t="s">
        <v>8771</v>
      </c>
      <c r="C5643" s="455" t="s">
        <v>10961</v>
      </c>
      <c r="D5643" s="461"/>
      <c r="E5643" s="453" t="s">
        <v>416</v>
      </c>
      <c r="F5643" s="456" t="s">
        <v>10965</v>
      </c>
      <c r="G5643" s="453"/>
      <c r="H5643" s="468" t="s">
        <v>8029</v>
      </c>
      <c r="I5643" s="458">
        <v>12628</v>
      </c>
      <c r="J5643" s="531"/>
    </row>
    <row r="5644" spans="1:10" s="460" customFormat="1" ht="18" customHeight="1">
      <c r="A5644" s="452">
        <v>5639</v>
      </c>
      <c r="B5644" s="453" t="s">
        <v>8771</v>
      </c>
      <c r="C5644" s="455" t="s">
        <v>10961</v>
      </c>
      <c r="D5644" s="461"/>
      <c r="E5644" s="453" t="s">
        <v>416</v>
      </c>
      <c r="F5644" s="456" t="s">
        <v>10966</v>
      </c>
      <c r="G5644" s="453"/>
      <c r="H5644" s="468" t="s">
        <v>8029</v>
      </c>
      <c r="I5644" s="458">
        <v>20966</v>
      </c>
      <c r="J5644" s="531"/>
    </row>
    <row r="5645" spans="1:10" s="460" customFormat="1" ht="18" customHeight="1">
      <c r="A5645" s="452">
        <v>5640</v>
      </c>
      <c r="B5645" s="453" t="s">
        <v>8771</v>
      </c>
      <c r="C5645" s="455" t="s">
        <v>10961</v>
      </c>
      <c r="D5645" s="461"/>
      <c r="E5645" s="453" t="s">
        <v>416</v>
      </c>
      <c r="F5645" s="456" t="s">
        <v>10967</v>
      </c>
      <c r="G5645" s="453"/>
      <c r="H5645" s="468" t="s">
        <v>8029</v>
      </c>
      <c r="I5645" s="458">
        <v>21670</v>
      </c>
      <c r="J5645" s="531"/>
    </row>
    <row r="5646" spans="1:10" s="460" customFormat="1" ht="18" customHeight="1">
      <c r="A5646" s="452">
        <v>5641</v>
      </c>
      <c r="B5646" s="453" t="s">
        <v>8771</v>
      </c>
      <c r="C5646" s="455" t="s">
        <v>10961</v>
      </c>
      <c r="D5646" s="454"/>
      <c r="E5646" s="481" t="s">
        <v>416</v>
      </c>
      <c r="F5646" s="456" t="s">
        <v>10968</v>
      </c>
      <c r="G5646" s="481"/>
      <c r="H5646" s="468" t="s">
        <v>8029</v>
      </c>
      <c r="I5646" s="458">
        <v>13750</v>
      </c>
      <c r="J5646" s="531"/>
    </row>
    <row r="5647" spans="1:10" s="460" customFormat="1" ht="18" customHeight="1">
      <c r="A5647" s="452">
        <v>5642</v>
      </c>
      <c r="B5647" s="453" t="s">
        <v>8771</v>
      </c>
      <c r="C5647" s="455" t="s">
        <v>10961</v>
      </c>
      <c r="D5647" s="461"/>
      <c r="E5647" s="453" t="s">
        <v>416</v>
      </c>
      <c r="F5647" s="456" t="s">
        <v>10969</v>
      </c>
      <c r="G5647" s="453"/>
      <c r="H5647" s="468" t="s">
        <v>8029</v>
      </c>
      <c r="I5647" s="458">
        <v>11250</v>
      </c>
      <c r="J5647" s="531"/>
    </row>
    <row r="5648" spans="1:10" s="460" customFormat="1" ht="18" customHeight="1">
      <c r="A5648" s="452">
        <v>5643</v>
      </c>
      <c r="B5648" s="453" t="s">
        <v>8771</v>
      </c>
      <c r="C5648" s="455" t="s">
        <v>10961</v>
      </c>
      <c r="D5648" s="461"/>
      <c r="E5648" s="453" t="s">
        <v>416</v>
      </c>
      <c r="F5648" s="456" t="s">
        <v>10970</v>
      </c>
      <c r="G5648" s="453"/>
      <c r="H5648" s="468" t="s">
        <v>8029</v>
      </c>
      <c r="I5648" s="458">
        <v>14150</v>
      </c>
      <c r="J5648" s="531"/>
    </row>
    <row r="5649" spans="1:10" s="460" customFormat="1" ht="18" customHeight="1">
      <c r="A5649" s="452">
        <v>5644</v>
      </c>
      <c r="B5649" s="453" t="s">
        <v>8771</v>
      </c>
      <c r="C5649" s="455" t="s">
        <v>10961</v>
      </c>
      <c r="D5649" s="454"/>
      <c r="E5649" s="481" t="s">
        <v>416</v>
      </c>
      <c r="F5649" s="456" t="s">
        <v>10971</v>
      </c>
      <c r="G5649" s="481"/>
      <c r="H5649" s="468" t="s">
        <v>8029</v>
      </c>
      <c r="I5649" s="458">
        <v>10750</v>
      </c>
      <c r="J5649" s="531"/>
    </row>
    <row r="5650" spans="1:10" s="460" customFormat="1" ht="18" customHeight="1">
      <c r="A5650" s="452">
        <v>5645</v>
      </c>
      <c r="B5650" s="453" t="s">
        <v>8771</v>
      </c>
      <c r="C5650" s="455" t="s">
        <v>10961</v>
      </c>
      <c r="D5650" s="461"/>
      <c r="E5650" s="453" t="s">
        <v>416</v>
      </c>
      <c r="F5650" s="456" t="s">
        <v>10972</v>
      </c>
      <c r="G5650" s="453"/>
      <c r="H5650" s="468" t="s">
        <v>8029</v>
      </c>
      <c r="I5650" s="458">
        <v>20273</v>
      </c>
      <c r="J5650" s="531"/>
    </row>
    <row r="5651" spans="1:10" s="460" customFormat="1" ht="18" customHeight="1">
      <c r="A5651" s="452">
        <v>5646</v>
      </c>
      <c r="B5651" s="453" t="s">
        <v>8771</v>
      </c>
      <c r="C5651" s="455" t="s">
        <v>10961</v>
      </c>
      <c r="D5651" s="461"/>
      <c r="E5651" s="453" t="s">
        <v>416</v>
      </c>
      <c r="F5651" s="456" t="s">
        <v>10973</v>
      </c>
      <c r="G5651" s="453"/>
      <c r="H5651" s="468" t="s">
        <v>8029</v>
      </c>
      <c r="I5651" s="458">
        <v>17250</v>
      </c>
      <c r="J5651" s="531"/>
    </row>
    <row r="5652" spans="1:10" s="460" customFormat="1" ht="18" customHeight="1">
      <c r="A5652" s="452">
        <v>5647</v>
      </c>
      <c r="B5652" s="453" t="s">
        <v>8771</v>
      </c>
      <c r="C5652" s="455" t="s">
        <v>10961</v>
      </c>
      <c r="D5652" s="461"/>
      <c r="E5652" s="453" t="s">
        <v>416</v>
      </c>
      <c r="F5652" s="456" t="s">
        <v>10974</v>
      </c>
      <c r="G5652" s="453"/>
      <c r="H5652" s="468" t="s">
        <v>8029</v>
      </c>
      <c r="I5652" s="458">
        <v>12000</v>
      </c>
      <c r="J5652" s="531"/>
    </row>
    <row r="5653" spans="1:10" s="460" customFormat="1" ht="18" customHeight="1">
      <c r="A5653" s="452">
        <v>5648</v>
      </c>
      <c r="B5653" s="453" t="s">
        <v>1391</v>
      </c>
      <c r="C5653" s="453" t="s">
        <v>8483</v>
      </c>
      <c r="D5653" s="466" t="s">
        <v>10975</v>
      </c>
      <c r="E5653" s="452" t="s">
        <v>416</v>
      </c>
      <c r="F5653" s="467" t="s">
        <v>10976</v>
      </c>
      <c r="G5653" s="452" t="s">
        <v>4500</v>
      </c>
      <c r="H5653" s="468" t="s">
        <v>4483</v>
      </c>
      <c r="I5653" s="469"/>
      <c r="J5653" s="470" t="s">
        <v>4484</v>
      </c>
    </row>
    <row r="5654" spans="1:10" s="460" customFormat="1" ht="18" customHeight="1">
      <c r="A5654" s="452">
        <v>5649</v>
      </c>
      <c r="B5654" s="453" t="s">
        <v>1391</v>
      </c>
      <c r="C5654" s="453" t="s">
        <v>8483</v>
      </c>
      <c r="D5654" s="466" t="s">
        <v>10977</v>
      </c>
      <c r="E5654" s="452" t="s">
        <v>416</v>
      </c>
      <c r="F5654" s="467" t="s">
        <v>10978</v>
      </c>
      <c r="G5654" s="452"/>
      <c r="H5654" s="463" t="s">
        <v>4483</v>
      </c>
      <c r="I5654" s="469"/>
      <c r="J5654" s="470" t="s">
        <v>4484</v>
      </c>
    </row>
    <row r="5655" spans="1:10" s="460" customFormat="1" ht="18" customHeight="1">
      <c r="A5655" s="452">
        <v>5650</v>
      </c>
      <c r="B5655" s="453" t="s">
        <v>1391</v>
      </c>
      <c r="C5655" s="453" t="s">
        <v>8483</v>
      </c>
      <c r="D5655" s="728" t="s">
        <v>10979</v>
      </c>
      <c r="E5655" s="470" t="s">
        <v>190</v>
      </c>
      <c r="F5655" s="740" t="s">
        <v>10980</v>
      </c>
      <c r="G5655" s="452" t="s">
        <v>4576</v>
      </c>
      <c r="H5655" s="463" t="s">
        <v>4705</v>
      </c>
      <c r="I5655" s="469">
        <v>23500</v>
      </c>
      <c r="J5655" s="470"/>
    </row>
    <row r="5656" spans="1:10" s="460" customFormat="1" ht="18" customHeight="1">
      <c r="A5656" s="452">
        <v>5651</v>
      </c>
      <c r="B5656" s="453" t="s">
        <v>1391</v>
      </c>
      <c r="C5656" s="452" t="s">
        <v>10981</v>
      </c>
      <c r="D5656" s="466" t="s">
        <v>10982</v>
      </c>
      <c r="E5656" s="452" t="s">
        <v>416</v>
      </c>
      <c r="F5656" s="467" t="s">
        <v>10983</v>
      </c>
      <c r="G5656" s="452"/>
      <c r="H5656" s="463" t="s">
        <v>4483</v>
      </c>
      <c r="I5656" s="469"/>
      <c r="J5656" s="470" t="s">
        <v>4484</v>
      </c>
    </row>
    <row r="5657" spans="1:10" s="460" customFormat="1" ht="18" customHeight="1">
      <c r="A5657" s="452">
        <v>5652</v>
      </c>
      <c r="B5657" s="453" t="s">
        <v>1391</v>
      </c>
      <c r="C5657" s="452" t="s">
        <v>10981</v>
      </c>
      <c r="D5657" s="466" t="s">
        <v>10984</v>
      </c>
      <c r="E5657" s="452" t="s">
        <v>416</v>
      </c>
      <c r="F5657" s="467" t="s">
        <v>10985</v>
      </c>
      <c r="G5657" s="452"/>
      <c r="H5657" s="463" t="s">
        <v>4483</v>
      </c>
      <c r="I5657" s="469"/>
      <c r="J5657" s="470" t="s">
        <v>4484</v>
      </c>
    </row>
    <row r="5658" spans="1:10" s="460" customFormat="1" ht="18" customHeight="1">
      <c r="A5658" s="452">
        <v>5653</v>
      </c>
      <c r="B5658" s="453" t="s">
        <v>1391</v>
      </c>
      <c r="C5658" s="453" t="s">
        <v>10986</v>
      </c>
      <c r="D5658" s="461" t="s">
        <v>10987</v>
      </c>
      <c r="E5658" s="453" t="s">
        <v>416</v>
      </c>
      <c r="F5658" s="462" t="s">
        <v>10988</v>
      </c>
      <c r="G5658" s="453" t="s">
        <v>4500</v>
      </c>
      <c r="H5658" s="463" t="s">
        <v>4462</v>
      </c>
      <c r="I5658" s="464">
        <v>5900</v>
      </c>
      <c r="J5658" s="459"/>
    </row>
    <row r="5659" spans="1:10" s="460" customFormat="1" ht="18" customHeight="1">
      <c r="A5659" s="452">
        <v>5654</v>
      </c>
      <c r="B5659" s="453" t="s">
        <v>1391</v>
      </c>
      <c r="C5659" s="453" t="s">
        <v>10986</v>
      </c>
      <c r="D5659" s="461" t="s">
        <v>10987</v>
      </c>
      <c r="E5659" s="453" t="s">
        <v>416</v>
      </c>
      <c r="F5659" s="462" t="s">
        <v>10989</v>
      </c>
      <c r="G5659" s="453" t="s">
        <v>4500</v>
      </c>
      <c r="H5659" s="463" t="s">
        <v>4462</v>
      </c>
      <c r="I5659" s="464">
        <v>5800</v>
      </c>
      <c r="J5659" s="459"/>
    </row>
    <row r="5660" spans="1:10" s="460" customFormat="1" ht="18" customHeight="1">
      <c r="A5660" s="452">
        <v>5655</v>
      </c>
      <c r="B5660" s="453" t="s">
        <v>1391</v>
      </c>
      <c r="C5660" s="453" t="s">
        <v>10986</v>
      </c>
      <c r="D5660" s="461" t="s">
        <v>10990</v>
      </c>
      <c r="E5660" s="453" t="s">
        <v>416</v>
      </c>
      <c r="F5660" s="462" t="s">
        <v>10991</v>
      </c>
      <c r="G5660" s="453" t="s">
        <v>4500</v>
      </c>
      <c r="H5660" s="463" t="s">
        <v>4462</v>
      </c>
      <c r="I5660" s="464">
        <v>5600</v>
      </c>
      <c r="J5660" s="459"/>
    </row>
    <row r="5661" spans="1:10" s="460" customFormat="1" ht="18" customHeight="1">
      <c r="A5661" s="452">
        <v>5656</v>
      </c>
      <c r="B5661" s="453" t="s">
        <v>1391</v>
      </c>
      <c r="C5661" s="453" t="s">
        <v>10986</v>
      </c>
      <c r="D5661" s="461" t="s">
        <v>10990</v>
      </c>
      <c r="E5661" s="453" t="s">
        <v>416</v>
      </c>
      <c r="F5661" s="462" t="s">
        <v>10992</v>
      </c>
      <c r="G5661" s="453" t="s">
        <v>4500</v>
      </c>
      <c r="H5661" s="463" t="s">
        <v>4462</v>
      </c>
      <c r="I5661" s="464">
        <v>5500</v>
      </c>
      <c r="J5661" s="459"/>
    </row>
    <row r="5662" spans="1:10" s="460" customFormat="1" ht="18" customHeight="1">
      <c r="A5662" s="452">
        <v>5657</v>
      </c>
      <c r="B5662" s="453" t="s">
        <v>1391</v>
      </c>
      <c r="C5662" s="453" t="s">
        <v>10986</v>
      </c>
      <c r="D5662" s="461" t="s">
        <v>10993</v>
      </c>
      <c r="E5662" s="453" t="s">
        <v>416</v>
      </c>
      <c r="F5662" s="456" t="s">
        <v>10994</v>
      </c>
      <c r="G5662" s="453" t="s">
        <v>4500</v>
      </c>
      <c r="H5662" s="468" t="s">
        <v>4603</v>
      </c>
      <c r="I5662" s="469">
        <v>7200</v>
      </c>
      <c r="J5662" s="519"/>
    </row>
    <row r="5663" spans="1:10" s="460" customFormat="1" ht="18" customHeight="1">
      <c r="A5663" s="452">
        <v>5658</v>
      </c>
      <c r="B5663" s="453" t="s">
        <v>1391</v>
      </c>
      <c r="C5663" s="453" t="s">
        <v>10986</v>
      </c>
      <c r="D5663" s="461" t="s">
        <v>10993</v>
      </c>
      <c r="E5663" s="453" t="s">
        <v>416</v>
      </c>
      <c r="F5663" s="456" t="s">
        <v>10995</v>
      </c>
      <c r="G5663" s="453" t="s">
        <v>4500</v>
      </c>
      <c r="H5663" s="468" t="s">
        <v>4603</v>
      </c>
      <c r="I5663" s="469">
        <v>7200</v>
      </c>
      <c r="J5663" s="519"/>
    </row>
    <row r="5664" spans="1:10" s="460" customFormat="1" ht="18" customHeight="1">
      <c r="A5664" s="452">
        <v>5659</v>
      </c>
      <c r="B5664" s="453" t="s">
        <v>1391</v>
      </c>
      <c r="C5664" s="453" t="s">
        <v>10986</v>
      </c>
      <c r="D5664" s="461" t="s">
        <v>10993</v>
      </c>
      <c r="E5664" s="453" t="s">
        <v>416</v>
      </c>
      <c r="F5664" s="456" t="s">
        <v>10996</v>
      </c>
      <c r="G5664" s="453" t="s">
        <v>4500</v>
      </c>
      <c r="H5664" s="468" t="s">
        <v>4603</v>
      </c>
      <c r="I5664" s="469">
        <v>8550</v>
      </c>
      <c r="J5664" s="519"/>
    </row>
    <row r="5665" spans="1:10" s="460" customFormat="1" ht="18" customHeight="1">
      <c r="A5665" s="452">
        <v>5660</v>
      </c>
      <c r="B5665" s="453" t="s">
        <v>1391</v>
      </c>
      <c r="C5665" s="481" t="s">
        <v>10986</v>
      </c>
      <c r="D5665" s="461" t="s">
        <v>10993</v>
      </c>
      <c r="E5665" s="453" t="s">
        <v>416</v>
      </c>
      <c r="F5665" s="462" t="s">
        <v>10997</v>
      </c>
      <c r="G5665" s="455" t="s">
        <v>4500</v>
      </c>
      <c r="H5665" s="468" t="s">
        <v>4603</v>
      </c>
      <c r="I5665" s="469">
        <v>7200</v>
      </c>
      <c r="J5665" s="520"/>
    </row>
    <row r="5666" spans="1:10" s="460" customFormat="1" ht="18" customHeight="1">
      <c r="A5666" s="452">
        <v>5661</v>
      </c>
      <c r="B5666" s="453" t="s">
        <v>1391</v>
      </c>
      <c r="C5666" s="453" t="s">
        <v>10986</v>
      </c>
      <c r="D5666" s="461" t="s">
        <v>10993</v>
      </c>
      <c r="E5666" s="453" t="s">
        <v>416</v>
      </c>
      <c r="F5666" s="462" t="s">
        <v>10998</v>
      </c>
      <c r="G5666" s="455" t="s">
        <v>4500</v>
      </c>
      <c r="H5666" s="468" t="s">
        <v>4603</v>
      </c>
      <c r="I5666" s="469">
        <v>7650</v>
      </c>
      <c r="J5666" s="521"/>
    </row>
    <row r="5667" spans="1:10" s="460" customFormat="1" ht="18" customHeight="1">
      <c r="A5667" s="452">
        <v>5662</v>
      </c>
      <c r="B5667" s="452" t="s">
        <v>8771</v>
      </c>
      <c r="C5667" s="452" t="s">
        <v>10999</v>
      </c>
      <c r="D5667" s="466" t="s">
        <v>11000</v>
      </c>
      <c r="E5667" s="452" t="s">
        <v>416</v>
      </c>
      <c r="F5667" s="467" t="s">
        <v>11001</v>
      </c>
      <c r="G5667" s="453" t="s">
        <v>4576</v>
      </c>
      <c r="H5667" s="468" t="s">
        <v>4452</v>
      </c>
      <c r="I5667" s="469">
        <v>8500</v>
      </c>
      <c r="J5667" s="459"/>
    </row>
    <row r="5668" spans="1:10" s="460" customFormat="1" ht="18" customHeight="1">
      <c r="A5668" s="452">
        <v>5663</v>
      </c>
      <c r="B5668" s="452" t="s">
        <v>8771</v>
      </c>
      <c r="C5668" s="452" t="s">
        <v>10999</v>
      </c>
      <c r="D5668" s="466" t="s">
        <v>11002</v>
      </c>
      <c r="E5668" s="452" t="s">
        <v>416</v>
      </c>
      <c r="F5668" s="467" t="s">
        <v>11003</v>
      </c>
      <c r="G5668" s="453" t="s">
        <v>4576</v>
      </c>
      <c r="H5668" s="468" t="s">
        <v>4452</v>
      </c>
      <c r="I5668" s="469">
        <v>7700</v>
      </c>
      <c r="J5668" s="459"/>
    </row>
    <row r="5669" spans="1:10" s="460" customFormat="1" ht="18" customHeight="1">
      <c r="A5669" s="452">
        <v>5664</v>
      </c>
      <c r="B5669" s="452" t="s">
        <v>8771</v>
      </c>
      <c r="C5669" s="452" t="s">
        <v>10999</v>
      </c>
      <c r="D5669" s="466" t="s">
        <v>11002</v>
      </c>
      <c r="E5669" s="452" t="s">
        <v>416</v>
      </c>
      <c r="F5669" s="467" t="s">
        <v>11004</v>
      </c>
      <c r="G5669" s="453" t="s">
        <v>4576</v>
      </c>
      <c r="H5669" s="468" t="s">
        <v>4452</v>
      </c>
      <c r="I5669" s="469">
        <v>8500</v>
      </c>
      <c r="J5669" s="459"/>
    </row>
    <row r="5670" spans="1:10" s="460" customFormat="1" ht="18" customHeight="1">
      <c r="A5670" s="452">
        <v>5665</v>
      </c>
      <c r="B5670" s="453" t="s">
        <v>8771</v>
      </c>
      <c r="C5670" s="453" t="s">
        <v>10986</v>
      </c>
      <c r="D5670" s="461" t="s">
        <v>11005</v>
      </c>
      <c r="E5670" s="453" t="s">
        <v>416</v>
      </c>
      <c r="F5670" s="456" t="s">
        <v>11006</v>
      </c>
      <c r="G5670" s="453" t="s">
        <v>4500</v>
      </c>
      <c r="H5670" s="468" t="s">
        <v>4476</v>
      </c>
      <c r="I5670" s="458">
        <v>5500</v>
      </c>
      <c r="J5670" s="470"/>
    </row>
    <row r="5671" spans="1:10" s="460" customFormat="1" ht="18" customHeight="1">
      <c r="A5671" s="452">
        <v>5666</v>
      </c>
      <c r="B5671" s="453" t="s">
        <v>8771</v>
      </c>
      <c r="C5671" s="453" t="s">
        <v>10986</v>
      </c>
      <c r="D5671" s="461" t="s">
        <v>11005</v>
      </c>
      <c r="E5671" s="453" t="s">
        <v>416</v>
      </c>
      <c r="F5671" s="456" t="s">
        <v>11007</v>
      </c>
      <c r="G5671" s="453" t="s">
        <v>4500</v>
      </c>
      <c r="H5671" s="468" t="s">
        <v>4476</v>
      </c>
      <c r="I5671" s="458">
        <v>5900</v>
      </c>
      <c r="J5671" s="470"/>
    </row>
    <row r="5672" spans="1:10" s="460" customFormat="1" ht="18" customHeight="1">
      <c r="A5672" s="452">
        <v>5667</v>
      </c>
      <c r="B5672" s="453" t="s">
        <v>8771</v>
      </c>
      <c r="C5672" s="453" t="s">
        <v>10986</v>
      </c>
      <c r="D5672" s="461" t="s">
        <v>11008</v>
      </c>
      <c r="E5672" s="453" t="s">
        <v>416</v>
      </c>
      <c r="F5672" s="462" t="s">
        <v>11009</v>
      </c>
      <c r="G5672" s="453"/>
      <c r="H5672" s="468" t="s">
        <v>4476</v>
      </c>
      <c r="I5672" s="469">
        <v>5500</v>
      </c>
      <c r="J5672" s="470"/>
    </row>
    <row r="5673" spans="1:10" s="460" customFormat="1" ht="18" customHeight="1">
      <c r="A5673" s="452">
        <v>5668</v>
      </c>
      <c r="B5673" s="453" t="s">
        <v>8771</v>
      </c>
      <c r="C5673" s="453" t="s">
        <v>10986</v>
      </c>
      <c r="D5673" s="461" t="s">
        <v>11008</v>
      </c>
      <c r="E5673" s="453" t="s">
        <v>416</v>
      </c>
      <c r="F5673" s="456" t="s">
        <v>11010</v>
      </c>
      <c r="G5673" s="453"/>
      <c r="H5673" s="468" t="s">
        <v>4476</v>
      </c>
      <c r="I5673" s="469">
        <v>5900</v>
      </c>
      <c r="J5673" s="470"/>
    </row>
    <row r="5674" spans="1:10" s="460" customFormat="1" ht="18" customHeight="1">
      <c r="A5674" s="452">
        <v>5669</v>
      </c>
      <c r="B5674" s="453" t="s">
        <v>8771</v>
      </c>
      <c r="C5674" s="453" t="s">
        <v>10986</v>
      </c>
      <c r="D5674" s="461" t="s">
        <v>11011</v>
      </c>
      <c r="E5674" s="453" t="s">
        <v>416</v>
      </c>
      <c r="F5674" s="456" t="s">
        <v>11012</v>
      </c>
      <c r="G5674" s="453" t="s">
        <v>4500</v>
      </c>
      <c r="H5674" s="468" t="s">
        <v>4476</v>
      </c>
      <c r="I5674" s="458">
        <v>5500</v>
      </c>
      <c r="J5674" s="470"/>
    </row>
    <row r="5675" spans="1:10" s="460" customFormat="1" ht="18" customHeight="1">
      <c r="A5675" s="452">
        <v>5670</v>
      </c>
      <c r="B5675" s="453" t="s">
        <v>8771</v>
      </c>
      <c r="C5675" s="453" t="s">
        <v>10986</v>
      </c>
      <c r="D5675" s="461" t="s">
        <v>11011</v>
      </c>
      <c r="E5675" s="453" t="s">
        <v>416</v>
      </c>
      <c r="F5675" s="456" t="s">
        <v>11013</v>
      </c>
      <c r="G5675" s="453" t="s">
        <v>4500</v>
      </c>
      <c r="H5675" s="468" t="s">
        <v>4476</v>
      </c>
      <c r="I5675" s="458">
        <v>5900</v>
      </c>
      <c r="J5675" s="470"/>
    </row>
    <row r="5676" spans="1:10" s="460" customFormat="1" ht="18" customHeight="1">
      <c r="A5676" s="452">
        <v>5671</v>
      </c>
      <c r="B5676" s="453" t="s">
        <v>1391</v>
      </c>
      <c r="C5676" s="481" t="s">
        <v>10986</v>
      </c>
      <c r="D5676" s="494" t="s">
        <v>11014</v>
      </c>
      <c r="E5676" s="481" t="s">
        <v>416</v>
      </c>
      <c r="F5676" s="456" t="s">
        <v>11015</v>
      </c>
      <c r="G5676" s="481" t="s">
        <v>4500</v>
      </c>
      <c r="H5676" s="465" t="s">
        <v>4466</v>
      </c>
      <c r="I5676" s="674">
        <v>7900</v>
      </c>
      <c r="J5676" s="474"/>
    </row>
    <row r="5677" spans="1:10" s="460" customFormat="1" ht="18" customHeight="1">
      <c r="A5677" s="452">
        <v>5672</v>
      </c>
      <c r="B5677" s="453" t="s">
        <v>1391</v>
      </c>
      <c r="C5677" s="453" t="s">
        <v>10986</v>
      </c>
      <c r="D5677" s="461" t="s">
        <v>11016</v>
      </c>
      <c r="E5677" s="453" t="s">
        <v>416</v>
      </c>
      <c r="F5677" s="462" t="s">
        <v>1495</v>
      </c>
      <c r="G5677" s="453" t="s">
        <v>4500</v>
      </c>
      <c r="H5677" s="463" t="s">
        <v>651</v>
      </c>
      <c r="I5677" s="471">
        <v>6530</v>
      </c>
      <c r="J5677" s="472"/>
    </row>
    <row r="5678" spans="1:10" s="460" customFormat="1" ht="18" customHeight="1">
      <c r="A5678" s="452">
        <v>5673</v>
      </c>
      <c r="B5678" s="453" t="s">
        <v>1391</v>
      </c>
      <c r="C5678" s="453" t="s">
        <v>10986</v>
      </c>
      <c r="D5678" s="461" t="s">
        <v>11016</v>
      </c>
      <c r="E5678" s="453" t="s">
        <v>416</v>
      </c>
      <c r="F5678" s="462" t="s">
        <v>4711</v>
      </c>
      <c r="G5678" s="453" t="s">
        <v>4500</v>
      </c>
      <c r="H5678" s="463" t="s">
        <v>651</v>
      </c>
      <c r="I5678" s="471">
        <v>6760</v>
      </c>
      <c r="J5678" s="472"/>
    </row>
    <row r="5679" spans="1:10" s="460" customFormat="1" ht="18" customHeight="1">
      <c r="A5679" s="452">
        <v>5674</v>
      </c>
      <c r="B5679" s="453" t="s">
        <v>1391</v>
      </c>
      <c r="C5679" s="453" t="s">
        <v>10986</v>
      </c>
      <c r="D5679" s="461" t="s">
        <v>11017</v>
      </c>
      <c r="E5679" s="453" t="s">
        <v>416</v>
      </c>
      <c r="F5679" s="462" t="s">
        <v>11018</v>
      </c>
      <c r="G5679" s="453" t="s">
        <v>4500</v>
      </c>
      <c r="H5679" s="463" t="s">
        <v>651</v>
      </c>
      <c r="I5679" s="471">
        <v>9450</v>
      </c>
      <c r="J5679" s="472"/>
    </row>
    <row r="5680" spans="1:10" s="460" customFormat="1" ht="18" customHeight="1">
      <c r="A5680" s="452">
        <v>5675</v>
      </c>
      <c r="B5680" s="453" t="s">
        <v>1391</v>
      </c>
      <c r="C5680" s="453" t="s">
        <v>10986</v>
      </c>
      <c r="D5680" s="461" t="s">
        <v>11019</v>
      </c>
      <c r="E5680" s="453" t="s">
        <v>416</v>
      </c>
      <c r="F5680" s="462" t="s">
        <v>11020</v>
      </c>
      <c r="G5680" s="453" t="s">
        <v>4500</v>
      </c>
      <c r="H5680" s="463" t="s">
        <v>651</v>
      </c>
      <c r="I5680" s="471">
        <v>6800</v>
      </c>
      <c r="J5680" s="472"/>
    </row>
    <row r="5681" spans="1:10" s="460" customFormat="1" ht="18" customHeight="1">
      <c r="A5681" s="452">
        <v>5676</v>
      </c>
      <c r="B5681" s="453" t="s">
        <v>1391</v>
      </c>
      <c r="C5681" s="453" t="s">
        <v>10986</v>
      </c>
      <c r="D5681" s="461" t="s">
        <v>11019</v>
      </c>
      <c r="E5681" s="453" t="s">
        <v>416</v>
      </c>
      <c r="F5681" s="462" t="s">
        <v>11021</v>
      </c>
      <c r="G5681" s="453" t="s">
        <v>4500</v>
      </c>
      <c r="H5681" s="463" t="s">
        <v>651</v>
      </c>
      <c r="I5681" s="471">
        <v>6980</v>
      </c>
      <c r="J5681" s="472"/>
    </row>
    <row r="5682" spans="1:10" s="460" customFormat="1" ht="18" customHeight="1">
      <c r="A5682" s="452">
        <v>5677</v>
      </c>
      <c r="B5682" s="453" t="s">
        <v>1391</v>
      </c>
      <c r="C5682" s="453" t="s">
        <v>10986</v>
      </c>
      <c r="D5682" s="490" t="s">
        <v>11022</v>
      </c>
      <c r="E5682" s="483" t="s">
        <v>658</v>
      </c>
      <c r="F5682" s="485" t="s">
        <v>11023</v>
      </c>
      <c r="G5682" s="481"/>
      <c r="H5682" s="491" t="s">
        <v>4551</v>
      </c>
      <c r="I5682" s="492">
        <v>6500</v>
      </c>
      <c r="J5682" s="521"/>
    </row>
    <row r="5683" spans="1:10" s="460" customFormat="1" ht="18" customHeight="1">
      <c r="A5683" s="452">
        <v>5678</v>
      </c>
      <c r="B5683" s="483" t="s">
        <v>1391</v>
      </c>
      <c r="C5683" s="453" t="s">
        <v>10986</v>
      </c>
      <c r="D5683" s="490" t="s">
        <v>11024</v>
      </c>
      <c r="E5683" s="483" t="s">
        <v>658</v>
      </c>
      <c r="F5683" s="485" t="s">
        <v>11025</v>
      </c>
      <c r="G5683" s="481"/>
      <c r="H5683" s="491" t="s">
        <v>4551</v>
      </c>
      <c r="I5683" s="492">
        <v>5900</v>
      </c>
      <c r="J5683" s="459"/>
    </row>
    <row r="5684" spans="1:10" s="460" customFormat="1" ht="18" customHeight="1">
      <c r="A5684" s="452">
        <v>5679</v>
      </c>
      <c r="B5684" s="483" t="s">
        <v>1391</v>
      </c>
      <c r="C5684" s="453" t="s">
        <v>10986</v>
      </c>
      <c r="D5684" s="490" t="s">
        <v>11024</v>
      </c>
      <c r="E5684" s="483" t="s">
        <v>658</v>
      </c>
      <c r="F5684" s="485" t="s">
        <v>11026</v>
      </c>
      <c r="G5684" s="483"/>
      <c r="H5684" s="491" t="s">
        <v>4551</v>
      </c>
      <c r="I5684" s="492">
        <v>5900</v>
      </c>
      <c r="J5684" s="470"/>
    </row>
    <row r="5685" spans="1:10" s="460" customFormat="1" ht="18" customHeight="1">
      <c r="A5685" s="452">
        <v>5680</v>
      </c>
      <c r="B5685" s="453" t="s">
        <v>11027</v>
      </c>
      <c r="C5685" s="452" t="s">
        <v>10999</v>
      </c>
      <c r="D5685" s="466" t="s">
        <v>11028</v>
      </c>
      <c r="E5685" s="452" t="s">
        <v>416</v>
      </c>
      <c r="F5685" s="467" t="s">
        <v>11029</v>
      </c>
      <c r="G5685" s="453"/>
      <c r="H5685" s="468" t="s">
        <v>4476</v>
      </c>
      <c r="I5685" s="469">
        <v>7300</v>
      </c>
      <c r="J5685" s="470"/>
    </row>
    <row r="5686" spans="1:10" s="460" customFormat="1" ht="18" customHeight="1">
      <c r="A5686" s="452">
        <v>5681</v>
      </c>
      <c r="B5686" s="453" t="s">
        <v>1391</v>
      </c>
      <c r="C5686" s="453" t="s">
        <v>10986</v>
      </c>
      <c r="D5686" s="461" t="s">
        <v>11030</v>
      </c>
      <c r="E5686" s="453"/>
      <c r="F5686" s="462" t="s">
        <v>11031</v>
      </c>
      <c r="G5686" s="453"/>
      <c r="H5686" s="468" t="s">
        <v>4995</v>
      </c>
      <c r="I5686" s="469">
        <v>9460</v>
      </c>
      <c r="J5686" s="459"/>
    </row>
    <row r="5687" spans="1:10" s="460" customFormat="1" ht="18" customHeight="1">
      <c r="A5687" s="452">
        <v>5682</v>
      </c>
      <c r="B5687" s="475" t="s">
        <v>8771</v>
      </c>
      <c r="C5687" s="481" t="s">
        <v>10999</v>
      </c>
      <c r="D5687" s="454" t="s">
        <v>11032</v>
      </c>
      <c r="E5687" s="453" t="s">
        <v>190</v>
      </c>
      <c r="F5687" s="456" t="s">
        <v>11033</v>
      </c>
      <c r="G5687" s="453" t="s">
        <v>4576</v>
      </c>
      <c r="H5687" s="457" t="s">
        <v>4882</v>
      </c>
      <c r="I5687" s="469">
        <v>5500</v>
      </c>
      <c r="J5687" s="470" t="s">
        <v>11034</v>
      </c>
    </row>
    <row r="5688" spans="1:10" s="460" customFormat="1" ht="18" customHeight="1">
      <c r="A5688" s="452">
        <v>5683</v>
      </c>
      <c r="B5688" s="475" t="s">
        <v>8771</v>
      </c>
      <c r="C5688" s="481" t="s">
        <v>10999</v>
      </c>
      <c r="D5688" s="454" t="s">
        <v>11032</v>
      </c>
      <c r="E5688" s="453" t="s">
        <v>190</v>
      </c>
      <c r="F5688" s="456" t="s">
        <v>11035</v>
      </c>
      <c r="G5688" s="453" t="s">
        <v>4576</v>
      </c>
      <c r="H5688" s="457" t="s">
        <v>4882</v>
      </c>
      <c r="I5688" s="469">
        <v>4900</v>
      </c>
      <c r="J5688" s="470"/>
    </row>
    <row r="5689" spans="1:10" s="460" customFormat="1" ht="18" customHeight="1">
      <c r="A5689" s="452">
        <v>5684</v>
      </c>
      <c r="B5689" s="475" t="s">
        <v>8771</v>
      </c>
      <c r="C5689" s="453" t="s">
        <v>10986</v>
      </c>
      <c r="D5689" s="461" t="s">
        <v>11036</v>
      </c>
      <c r="E5689" s="453" t="s">
        <v>416</v>
      </c>
      <c r="F5689" s="462" t="s">
        <v>11037</v>
      </c>
      <c r="G5689" s="453"/>
      <c r="H5689" s="468" t="s">
        <v>4995</v>
      </c>
      <c r="I5689" s="469">
        <v>9900</v>
      </c>
      <c r="J5689" s="459"/>
    </row>
    <row r="5690" spans="1:10" s="460" customFormat="1" ht="18" customHeight="1">
      <c r="A5690" s="452">
        <v>5685</v>
      </c>
      <c r="B5690" s="475" t="s">
        <v>8771</v>
      </c>
      <c r="C5690" s="453" t="s">
        <v>10986</v>
      </c>
      <c r="D5690" s="461" t="s">
        <v>11030</v>
      </c>
      <c r="E5690" s="453" t="s">
        <v>416</v>
      </c>
      <c r="F5690" s="462" t="s">
        <v>11037</v>
      </c>
      <c r="G5690" s="453"/>
      <c r="H5690" s="468" t="s">
        <v>4995</v>
      </c>
      <c r="I5690" s="469"/>
      <c r="J5690" s="459" t="s">
        <v>4484</v>
      </c>
    </row>
    <row r="5691" spans="1:10" s="460" customFormat="1" ht="18" customHeight="1">
      <c r="A5691" s="452">
        <v>5686</v>
      </c>
      <c r="B5691" s="475" t="s">
        <v>8771</v>
      </c>
      <c r="C5691" s="481" t="s">
        <v>10986</v>
      </c>
      <c r="D5691" s="494" t="s">
        <v>11014</v>
      </c>
      <c r="E5691" s="481" t="s">
        <v>416</v>
      </c>
      <c r="F5691" s="456" t="s">
        <v>11038</v>
      </c>
      <c r="G5691" s="481" t="s">
        <v>4500</v>
      </c>
      <c r="H5691" s="468" t="s">
        <v>4466</v>
      </c>
      <c r="I5691" s="495">
        <v>9010</v>
      </c>
      <c r="J5691" s="459"/>
    </row>
    <row r="5692" spans="1:10" s="460" customFormat="1" ht="18" customHeight="1">
      <c r="A5692" s="452">
        <v>5687</v>
      </c>
      <c r="B5692" s="453" t="s">
        <v>1391</v>
      </c>
      <c r="C5692" s="453" t="s">
        <v>10986</v>
      </c>
      <c r="D5692" s="522" t="s">
        <v>11039</v>
      </c>
      <c r="E5692" s="523" t="s">
        <v>4564</v>
      </c>
      <c r="F5692" s="512" t="s">
        <v>11040</v>
      </c>
      <c r="G5692" s="523" t="s">
        <v>4576</v>
      </c>
      <c r="H5692" s="522" t="s">
        <v>4618</v>
      </c>
      <c r="I5692" s="524">
        <v>5100</v>
      </c>
      <c r="J5692" s="655"/>
    </row>
    <row r="5693" spans="1:10" s="460" customFormat="1" ht="18" customHeight="1">
      <c r="A5693" s="452">
        <v>5688</v>
      </c>
      <c r="B5693" s="453" t="s">
        <v>1391</v>
      </c>
      <c r="C5693" s="453" t="s">
        <v>10986</v>
      </c>
      <c r="D5693" s="522" t="s">
        <v>11039</v>
      </c>
      <c r="E5693" s="523" t="s">
        <v>4564</v>
      </c>
      <c r="F5693" s="512" t="s">
        <v>11041</v>
      </c>
      <c r="G5693" s="523" t="s">
        <v>4576</v>
      </c>
      <c r="H5693" s="522" t="s">
        <v>4618</v>
      </c>
      <c r="I5693" s="524">
        <v>5800</v>
      </c>
      <c r="J5693" s="655"/>
    </row>
    <row r="5694" spans="1:10" s="460" customFormat="1" ht="18" customHeight="1">
      <c r="A5694" s="452">
        <v>5689</v>
      </c>
      <c r="B5694" s="453" t="s">
        <v>1391</v>
      </c>
      <c r="C5694" s="453" t="s">
        <v>10986</v>
      </c>
      <c r="D5694" s="522" t="s">
        <v>11042</v>
      </c>
      <c r="E5694" s="523" t="s">
        <v>4564</v>
      </c>
      <c r="F5694" s="512" t="s">
        <v>11043</v>
      </c>
      <c r="G5694" s="523" t="s">
        <v>4576</v>
      </c>
      <c r="H5694" s="522" t="s">
        <v>4618</v>
      </c>
      <c r="I5694" s="524">
        <v>5800</v>
      </c>
      <c r="J5694" s="655"/>
    </row>
    <row r="5695" spans="1:10" s="460" customFormat="1" ht="18" customHeight="1">
      <c r="A5695" s="452">
        <v>5690</v>
      </c>
      <c r="B5695" s="453" t="s">
        <v>1391</v>
      </c>
      <c r="C5695" s="453" t="s">
        <v>11044</v>
      </c>
      <c r="D5695" s="461" t="s">
        <v>11045</v>
      </c>
      <c r="E5695" s="453" t="s">
        <v>194</v>
      </c>
      <c r="F5695" s="462" t="s">
        <v>11046</v>
      </c>
      <c r="G5695" s="453"/>
      <c r="H5695" s="457" t="s">
        <v>4440</v>
      </c>
      <c r="I5695" s="458">
        <v>20200</v>
      </c>
      <c r="J5695" s="470" t="s">
        <v>11047</v>
      </c>
    </row>
    <row r="5696" spans="1:10" s="460" customFormat="1" ht="18" customHeight="1">
      <c r="A5696" s="452">
        <v>5691</v>
      </c>
      <c r="B5696" s="453" t="s">
        <v>1391</v>
      </c>
      <c r="C5696" s="453" t="s">
        <v>11044</v>
      </c>
      <c r="D5696" s="461" t="s">
        <v>11045</v>
      </c>
      <c r="E5696" s="453" t="s">
        <v>194</v>
      </c>
      <c r="F5696" s="462" t="s">
        <v>11048</v>
      </c>
      <c r="G5696" s="453"/>
      <c r="H5696" s="457" t="s">
        <v>4440</v>
      </c>
      <c r="I5696" s="458">
        <v>16200</v>
      </c>
      <c r="J5696" s="470" t="s">
        <v>5966</v>
      </c>
    </row>
    <row r="5697" spans="1:10" s="460" customFormat="1" ht="18" customHeight="1">
      <c r="A5697" s="452">
        <v>5692</v>
      </c>
      <c r="B5697" s="453" t="s">
        <v>1391</v>
      </c>
      <c r="C5697" s="453" t="s">
        <v>11044</v>
      </c>
      <c r="D5697" s="466" t="s">
        <v>11049</v>
      </c>
      <c r="E5697" s="453" t="s">
        <v>194</v>
      </c>
      <c r="F5697" s="467" t="s">
        <v>11050</v>
      </c>
      <c r="G5697" s="453"/>
      <c r="H5697" s="457" t="s">
        <v>4440</v>
      </c>
      <c r="I5697" s="469">
        <v>18800</v>
      </c>
      <c r="J5697" s="470" t="s">
        <v>11047</v>
      </c>
    </row>
    <row r="5698" spans="1:10" s="460" customFormat="1" ht="18" customHeight="1">
      <c r="A5698" s="452">
        <v>5693</v>
      </c>
      <c r="B5698" s="453" t="s">
        <v>1391</v>
      </c>
      <c r="C5698" s="453" t="s">
        <v>11044</v>
      </c>
      <c r="D5698" s="461" t="s">
        <v>11049</v>
      </c>
      <c r="E5698" s="453" t="s">
        <v>194</v>
      </c>
      <c r="F5698" s="462" t="s">
        <v>11051</v>
      </c>
      <c r="G5698" s="453"/>
      <c r="H5698" s="457" t="s">
        <v>4440</v>
      </c>
      <c r="I5698" s="458">
        <v>16000</v>
      </c>
      <c r="J5698" s="470" t="s">
        <v>5966</v>
      </c>
    </row>
    <row r="5699" spans="1:10" s="460" customFormat="1" ht="18" customHeight="1">
      <c r="A5699" s="452">
        <v>5694</v>
      </c>
      <c r="B5699" s="453" t="s">
        <v>1391</v>
      </c>
      <c r="C5699" s="453" t="s">
        <v>11044</v>
      </c>
      <c r="D5699" s="461" t="s">
        <v>11052</v>
      </c>
      <c r="E5699" s="453" t="s">
        <v>194</v>
      </c>
      <c r="F5699" s="462" t="s">
        <v>11053</v>
      </c>
      <c r="G5699" s="453"/>
      <c r="H5699" s="457" t="s">
        <v>4440</v>
      </c>
      <c r="I5699" s="458">
        <v>15100</v>
      </c>
      <c r="J5699" s="470" t="s">
        <v>11054</v>
      </c>
    </row>
    <row r="5700" spans="1:10" s="460" customFormat="1" ht="18" customHeight="1">
      <c r="A5700" s="452">
        <v>5695</v>
      </c>
      <c r="B5700" s="453" t="s">
        <v>1391</v>
      </c>
      <c r="C5700" s="453" t="s">
        <v>11044</v>
      </c>
      <c r="D5700" s="461" t="s">
        <v>11052</v>
      </c>
      <c r="E5700" s="453" t="s">
        <v>190</v>
      </c>
      <c r="F5700" s="462" t="s">
        <v>11055</v>
      </c>
      <c r="G5700" s="453"/>
      <c r="H5700" s="457" t="s">
        <v>4440</v>
      </c>
      <c r="I5700" s="458">
        <v>12900</v>
      </c>
      <c r="J5700" s="470" t="s">
        <v>6073</v>
      </c>
    </row>
    <row r="5701" spans="1:10" s="460" customFormat="1" ht="18" customHeight="1">
      <c r="A5701" s="452">
        <v>5696</v>
      </c>
      <c r="B5701" s="453" t="s">
        <v>1391</v>
      </c>
      <c r="C5701" s="453" t="s">
        <v>11044</v>
      </c>
      <c r="D5701" s="466" t="s">
        <v>11056</v>
      </c>
      <c r="E5701" s="452" t="s">
        <v>416</v>
      </c>
      <c r="F5701" s="467" t="s">
        <v>11057</v>
      </c>
      <c r="G5701" s="452"/>
      <c r="H5701" s="463" t="s">
        <v>4483</v>
      </c>
      <c r="I5701" s="469">
        <v>15200</v>
      </c>
      <c r="J5701" s="470"/>
    </row>
    <row r="5702" spans="1:10" s="460" customFormat="1" ht="18" customHeight="1">
      <c r="A5702" s="452">
        <v>5697</v>
      </c>
      <c r="B5702" s="453" t="s">
        <v>1391</v>
      </c>
      <c r="C5702" s="453" t="s">
        <v>11044</v>
      </c>
      <c r="D5702" s="466" t="s">
        <v>11056</v>
      </c>
      <c r="E5702" s="452" t="s">
        <v>416</v>
      </c>
      <c r="F5702" s="467" t="s">
        <v>11058</v>
      </c>
      <c r="G5702" s="452"/>
      <c r="H5702" s="463" t="s">
        <v>4483</v>
      </c>
      <c r="I5702" s="469">
        <v>14000</v>
      </c>
      <c r="J5702" s="470"/>
    </row>
    <row r="5703" spans="1:10" s="460" customFormat="1" ht="18" customHeight="1">
      <c r="A5703" s="452">
        <v>5698</v>
      </c>
      <c r="B5703" s="453" t="s">
        <v>1391</v>
      </c>
      <c r="C5703" s="453" t="s">
        <v>11044</v>
      </c>
      <c r="D5703" s="466" t="s">
        <v>11056</v>
      </c>
      <c r="E5703" s="452" t="s">
        <v>416</v>
      </c>
      <c r="F5703" s="467" t="s">
        <v>11059</v>
      </c>
      <c r="G5703" s="452"/>
      <c r="H5703" s="463" t="s">
        <v>4483</v>
      </c>
      <c r="I5703" s="469">
        <v>11200</v>
      </c>
      <c r="J5703" s="470"/>
    </row>
    <row r="5704" spans="1:10" s="460" customFormat="1" ht="18" customHeight="1">
      <c r="A5704" s="452">
        <v>5699</v>
      </c>
      <c r="B5704" s="453" t="s">
        <v>1391</v>
      </c>
      <c r="C5704" s="453" t="s">
        <v>11044</v>
      </c>
      <c r="D5704" s="466" t="s">
        <v>11060</v>
      </c>
      <c r="E5704" s="452" t="s">
        <v>416</v>
      </c>
      <c r="F5704" s="467" t="s">
        <v>11061</v>
      </c>
      <c r="G5704" s="452"/>
      <c r="H5704" s="463" t="s">
        <v>4483</v>
      </c>
      <c r="I5704" s="469">
        <v>14000</v>
      </c>
      <c r="J5704" s="470"/>
    </row>
    <row r="5705" spans="1:10" s="460" customFormat="1" ht="18" customHeight="1">
      <c r="A5705" s="452">
        <v>5700</v>
      </c>
      <c r="B5705" s="453" t="s">
        <v>1391</v>
      </c>
      <c r="C5705" s="453" t="s">
        <v>11044</v>
      </c>
      <c r="D5705" s="466" t="s">
        <v>11060</v>
      </c>
      <c r="E5705" s="452" t="s">
        <v>416</v>
      </c>
      <c r="F5705" s="467" t="s">
        <v>11062</v>
      </c>
      <c r="G5705" s="452"/>
      <c r="H5705" s="463" t="s">
        <v>4483</v>
      </c>
      <c r="I5705" s="469">
        <v>11000</v>
      </c>
      <c r="J5705" s="470"/>
    </row>
    <row r="5706" spans="1:10" s="460" customFormat="1" ht="18" customHeight="1">
      <c r="A5706" s="452">
        <v>5701</v>
      </c>
      <c r="B5706" s="483" t="s">
        <v>1391</v>
      </c>
      <c r="C5706" s="483" t="s">
        <v>1474</v>
      </c>
      <c r="D5706" s="490" t="s">
        <v>11063</v>
      </c>
      <c r="E5706" s="483" t="s">
        <v>658</v>
      </c>
      <c r="F5706" s="485" t="s">
        <v>11064</v>
      </c>
      <c r="G5706" s="481" t="s">
        <v>4500</v>
      </c>
      <c r="H5706" s="491" t="s">
        <v>4551</v>
      </c>
      <c r="I5706" s="492">
        <v>13800</v>
      </c>
      <c r="J5706" s="470"/>
    </row>
    <row r="5707" spans="1:10" s="460" customFormat="1" ht="18" customHeight="1">
      <c r="A5707" s="452">
        <v>5702</v>
      </c>
      <c r="B5707" s="483" t="s">
        <v>1391</v>
      </c>
      <c r="C5707" s="483" t="s">
        <v>1474</v>
      </c>
      <c r="D5707" s="490" t="s">
        <v>8894</v>
      </c>
      <c r="E5707" s="619" t="s">
        <v>658</v>
      </c>
      <c r="F5707" s="485" t="s">
        <v>11065</v>
      </c>
      <c r="G5707" s="483" t="s">
        <v>4500</v>
      </c>
      <c r="H5707" s="491" t="s">
        <v>4551</v>
      </c>
      <c r="I5707" s="492">
        <v>11000</v>
      </c>
      <c r="J5707" s="470"/>
    </row>
    <row r="5708" spans="1:10" s="460" customFormat="1" ht="18" customHeight="1">
      <c r="A5708" s="452">
        <v>5703</v>
      </c>
      <c r="B5708" s="483" t="s">
        <v>1391</v>
      </c>
      <c r="C5708" s="453" t="s">
        <v>1474</v>
      </c>
      <c r="D5708" s="490" t="s">
        <v>8772</v>
      </c>
      <c r="E5708" s="483" t="s">
        <v>144</v>
      </c>
      <c r="F5708" s="485" t="s">
        <v>11066</v>
      </c>
      <c r="G5708" s="483" t="s">
        <v>4500</v>
      </c>
      <c r="H5708" s="491" t="s">
        <v>4551</v>
      </c>
      <c r="I5708" s="492">
        <v>9900</v>
      </c>
      <c r="J5708" s="470"/>
    </row>
    <row r="5709" spans="1:10" s="460" customFormat="1" ht="18" customHeight="1">
      <c r="A5709" s="452">
        <v>5704</v>
      </c>
      <c r="B5709" s="483" t="s">
        <v>1391</v>
      </c>
      <c r="C5709" s="453" t="s">
        <v>1474</v>
      </c>
      <c r="D5709" s="490" t="s">
        <v>8772</v>
      </c>
      <c r="E5709" s="483" t="s">
        <v>144</v>
      </c>
      <c r="F5709" s="485" t="s">
        <v>11067</v>
      </c>
      <c r="G5709" s="483" t="s">
        <v>4500</v>
      </c>
      <c r="H5709" s="491" t="s">
        <v>4551</v>
      </c>
      <c r="I5709" s="492">
        <v>9900</v>
      </c>
      <c r="J5709" s="470"/>
    </row>
    <row r="5710" spans="1:10" s="460" customFormat="1" ht="18" customHeight="1">
      <c r="A5710" s="452">
        <v>5705</v>
      </c>
      <c r="B5710" s="483" t="s">
        <v>1391</v>
      </c>
      <c r="C5710" s="483" t="s">
        <v>1474</v>
      </c>
      <c r="D5710" s="490" t="s">
        <v>8772</v>
      </c>
      <c r="E5710" s="483" t="s">
        <v>144</v>
      </c>
      <c r="F5710" s="485" t="s">
        <v>11068</v>
      </c>
      <c r="G5710" s="483" t="s">
        <v>4500</v>
      </c>
      <c r="H5710" s="491" t="s">
        <v>4551</v>
      </c>
      <c r="I5710" s="492">
        <v>11000</v>
      </c>
      <c r="J5710" s="470"/>
    </row>
    <row r="5711" spans="1:10" s="460" customFormat="1" ht="18" customHeight="1">
      <c r="A5711" s="452">
        <v>5706</v>
      </c>
      <c r="B5711" s="453" t="s">
        <v>1391</v>
      </c>
      <c r="C5711" s="483" t="s">
        <v>1474</v>
      </c>
      <c r="D5711" s="490" t="s">
        <v>8772</v>
      </c>
      <c r="E5711" s="619" t="s">
        <v>144</v>
      </c>
      <c r="F5711" s="485" t="s">
        <v>11069</v>
      </c>
      <c r="G5711" s="483" t="s">
        <v>4500</v>
      </c>
      <c r="H5711" s="491" t="s">
        <v>4551</v>
      </c>
      <c r="I5711" s="492">
        <v>11000</v>
      </c>
      <c r="J5711" s="470"/>
    </row>
    <row r="5712" spans="1:10" s="460" customFormat="1" ht="18" customHeight="1">
      <c r="A5712" s="452">
        <v>5707</v>
      </c>
      <c r="B5712" s="483" t="s">
        <v>1391</v>
      </c>
      <c r="C5712" s="453" t="s">
        <v>1474</v>
      </c>
      <c r="D5712" s="490" t="s">
        <v>8772</v>
      </c>
      <c r="E5712" s="483" t="s">
        <v>658</v>
      </c>
      <c r="F5712" s="485" t="s">
        <v>11070</v>
      </c>
      <c r="G5712" s="483" t="s">
        <v>4500</v>
      </c>
      <c r="H5712" s="491" t="s">
        <v>4551</v>
      </c>
      <c r="I5712" s="492">
        <v>9900</v>
      </c>
      <c r="J5712" s="470"/>
    </row>
    <row r="5713" spans="1:10" s="460" customFormat="1" ht="18" customHeight="1">
      <c r="A5713" s="452">
        <v>5708</v>
      </c>
      <c r="B5713" s="453" t="s">
        <v>8771</v>
      </c>
      <c r="C5713" s="453" t="s">
        <v>11071</v>
      </c>
      <c r="D5713" s="461" t="s">
        <v>11072</v>
      </c>
      <c r="E5713" s="453" t="s">
        <v>416</v>
      </c>
      <c r="F5713" s="462" t="s">
        <v>11073</v>
      </c>
      <c r="G5713" s="453" t="s">
        <v>4576</v>
      </c>
      <c r="H5713" s="468" t="s">
        <v>5026</v>
      </c>
      <c r="I5713" s="469">
        <v>13800</v>
      </c>
      <c r="J5713" s="459"/>
    </row>
    <row r="5714" spans="1:10" s="460" customFormat="1" ht="18" customHeight="1">
      <c r="A5714" s="452">
        <v>5709</v>
      </c>
      <c r="B5714" s="453" t="s">
        <v>1391</v>
      </c>
      <c r="C5714" s="453" t="s">
        <v>1474</v>
      </c>
      <c r="D5714" s="461" t="s">
        <v>11074</v>
      </c>
      <c r="E5714" s="453" t="s">
        <v>5812</v>
      </c>
      <c r="F5714" s="456" t="s">
        <v>11075</v>
      </c>
      <c r="G5714" s="453" t="s">
        <v>4500</v>
      </c>
      <c r="H5714" s="463" t="s">
        <v>5814</v>
      </c>
      <c r="I5714" s="458">
        <v>9490</v>
      </c>
      <c r="J5714" s="459"/>
    </row>
    <row r="5715" spans="1:10" s="460" customFormat="1" ht="18" customHeight="1">
      <c r="A5715" s="452">
        <v>5710</v>
      </c>
      <c r="B5715" s="453" t="s">
        <v>1391</v>
      </c>
      <c r="C5715" s="453" t="s">
        <v>1474</v>
      </c>
      <c r="D5715" s="461" t="s">
        <v>11076</v>
      </c>
      <c r="E5715" s="453" t="s">
        <v>416</v>
      </c>
      <c r="F5715" s="456" t="s">
        <v>11077</v>
      </c>
      <c r="G5715" s="453" t="s">
        <v>4500</v>
      </c>
      <c r="H5715" s="463" t="s">
        <v>5814</v>
      </c>
      <c r="I5715" s="458">
        <v>12083</v>
      </c>
      <c r="J5715" s="459"/>
    </row>
    <row r="5716" spans="1:10" s="460" customFormat="1" ht="18" customHeight="1">
      <c r="A5716" s="452">
        <v>5711</v>
      </c>
      <c r="B5716" s="453" t="s">
        <v>1391</v>
      </c>
      <c r="C5716" s="453" t="s">
        <v>1474</v>
      </c>
      <c r="D5716" s="461" t="s">
        <v>11076</v>
      </c>
      <c r="E5716" s="453" t="s">
        <v>416</v>
      </c>
      <c r="F5716" s="456" t="s">
        <v>11078</v>
      </c>
      <c r="G5716" s="453" t="s">
        <v>4500</v>
      </c>
      <c r="H5716" s="463" t="s">
        <v>5814</v>
      </c>
      <c r="I5716" s="458">
        <v>11500</v>
      </c>
      <c r="J5716" s="459"/>
    </row>
    <row r="5717" spans="1:10" s="460" customFormat="1" ht="18" customHeight="1">
      <c r="A5717" s="452">
        <v>5712</v>
      </c>
      <c r="B5717" s="453" t="s">
        <v>1391</v>
      </c>
      <c r="C5717" s="453" t="s">
        <v>1474</v>
      </c>
      <c r="D5717" s="461" t="s">
        <v>11076</v>
      </c>
      <c r="E5717" s="453" t="s">
        <v>416</v>
      </c>
      <c r="F5717" s="456" t="s">
        <v>11079</v>
      </c>
      <c r="G5717" s="453" t="s">
        <v>4500</v>
      </c>
      <c r="H5717" s="463" t="s">
        <v>5814</v>
      </c>
      <c r="I5717" s="458">
        <v>11200</v>
      </c>
      <c r="J5717" s="459"/>
    </row>
    <row r="5718" spans="1:10" s="460" customFormat="1" ht="18" customHeight="1">
      <c r="A5718" s="452">
        <v>5713</v>
      </c>
      <c r="B5718" s="453" t="s">
        <v>1391</v>
      </c>
      <c r="C5718" s="453" t="s">
        <v>1474</v>
      </c>
      <c r="D5718" s="461" t="s">
        <v>11080</v>
      </c>
      <c r="E5718" s="453" t="s">
        <v>416</v>
      </c>
      <c r="F5718" s="456" t="s">
        <v>11081</v>
      </c>
      <c r="G5718" s="453" t="s">
        <v>4500</v>
      </c>
      <c r="H5718" s="463" t="s">
        <v>5814</v>
      </c>
      <c r="I5718" s="458">
        <v>18000</v>
      </c>
      <c r="J5718" s="459"/>
    </row>
    <row r="5719" spans="1:10" s="460" customFormat="1" ht="18" customHeight="1">
      <c r="A5719" s="452">
        <v>5714</v>
      </c>
      <c r="B5719" s="453" t="s">
        <v>1391</v>
      </c>
      <c r="C5719" s="453" t="s">
        <v>1474</v>
      </c>
      <c r="D5719" s="461" t="s">
        <v>11080</v>
      </c>
      <c r="E5719" s="453" t="s">
        <v>416</v>
      </c>
      <c r="F5719" s="456" t="s">
        <v>11082</v>
      </c>
      <c r="G5719" s="453" t="s">
        <v>4500</v>
      </c>
      <c r="H5719" s="463" t="s">
        <v>5814</v>
      </c>
      <c r="I5719" s="458">
        <v>14875</v>
      </c>
      <c r="J5719" s="459"/>
    </row>
    <row r="5720" spans="1:10" s="460" customFormat="1" ht="18" customHeight="1">
      <c r="A5720" s="452">
        <v>5715</v>
      </c>
      <c r="B5720" s="453" t="s">
        <v>1391</v>
      </c>
      <c r="C5720" s="453" t="s">
        <v>1474</v>
      </c>
      <c r="D5720" s="461" t="s">
        <v>11083</v>
      </c>
      <c r="E5720" s="453" t="s">
        <v>5812</v>
      </c>
      <c r="F5720" s="456" t="s">
        <v>11084</v>
      </c>
      <c r="G5720" s="453" t="s">
        <v>4500</v>
      </c>
      <c r="H5720" s="463" t="s">
        <v>5814</v>
      </c>
      <c r="I5720" s="458">
        <v>11100</v>
      </c>
      <c r="J5720" s="459"/>
    </row>
    <row r="5721" spans="1:10" s="460" customFormat="1" ht="18" customHeight="1">
      <c r="A5721" s="452">
        <v>5716</v>
      </c>
      <c r="B5721" s="453" t="s">
        <v>8771</v>
      </c>
      <c r="C5721" s="453" t="s">
        <v>11071</v>
      </c>
      <c r="D5721" s="454" t="s">
        <v>11085</v>
      </c>
      <c r="E5721" s="481" t="s">
        <v>4564</v>
      </c>
      <c r="F5721" s="456" t="s">
        <v>11086</v>
      </c>
      <c r="G5721" s="453" t="s">
        <v>4576</v>
      </c>
      <c r="H5721" s="468" t="s">
        <v>4490</v>
      </c>
      <c r="I5721" s="469">
        <v>13200</v>
      </c>
      <c r="J5721" s="459"/>
    </row>
    <row r="5722" spans="1:10" s="460" customFormat="1" ht="18" customHeight="1">
      <c r="A5722" s="452">
        <v>5717</v>
      </c>
      <c r="B5722" s="453" t="s">
        <v>1391</v>
      </c>
      <c r="C5722" s="453" t="s">
        <v>1474</v>
      </c>
      <c r="D5722" s="461" t="s">
        <v>11087</v>
      </c>
      <c r="E5722" s="453" t="s">
        <v>416</v>
      </c>
      <c r="F5722" s="462" t="s">
        <v>11088</v>
      </c>
      <c r="G5722" s="453" t="s">
        <v>4500</v>
      </c>
      <c r="H5722" s="468" t="s">
        <v>4995</v>
      </c>
      <c r="I5722" s="458">
        <v>11000</v>
      </c>
      <c r="J5722" s="459"/>
    </row>
    <row r="5723" spans="1:10" s="460" customFormat="1" ht="18" customHeight="1">
      <c r="A5723" s="452">
        <v>5718</v>
      </c>
      <c r="B5723" s="453" t="s">
        <v>8771</v>
      </c>
      <c r="C5723" s="453" t="s">
        <v>11071</v>
      </c>
      <c r="D5723" s="473" t="s">
        <v>11089</v>
      </c>
      <c r="E5723" s="453" t="s">
        <v>416</v>
      </c>
      <c r="F5723" s="456" t="s">
        <v>11090</v>
      </c>
      <c r="G5723" s="455"/>
      <c r="H5723" s="468" t="s">
        <v>5026</v>
      </c>
      <c r="I5723" s="469">
        <v>21750</v>
      </c>
      <c r="J5723" s="474"/>
    </row>
    <row r="5724" spans="1:10" s="460" customFormat="1" ht="18" customHeight="1">
      <c r="A5724" s="452">
        <v>5719</v>
      </c>
      <c r="B5724" s="453" t="s">
        <v>1391</v>
      </c>
      <c r="C5724" s="452" t="s">
        <v>1474</v>
      </c>
      <c r="D5724" s="466" t="s">
        <v>11091</v>
      </c>
      <c r="E5724" s="452" t="s">
        <v>416</v>
      </c>
      <c r="F5724" s="560" t="s">
        <v>11092</v>
      </c>
      <c r="G5724" s="452" t="s">
        <v>4500</v>
      </c>
      <c r="H5724" s="468" t="s">
        <v>4995</v>
      </c>
      <c r="I5724" s="458">
        <v>14960</v>
      </c>
      <c r="J5724" s="459"/>
    </row>
    <row r="5725" spans="1:10" s="460" customFormat="1" ht="18" customHeight="1">
      <c r="A5725" s="452">
        <v>5720</v>
      </c>
      <c r="B5725" s="453" t="s">
        <v>8771</v>
      </c>
      <c r="C5725" s="453" t="s">
        <v>11071</v>
      </c>
      <c r="D5725" s="461" t="s">
        <v>11093</v>
      </c>
      <c r="E5725" s="453" t="s">
        <v>416</v>
      </c>
      <c r="F5725" s="462" t="s">
        <v>11094</v>
      </c>
      <c r="G5725" s="481" t="s">
        <v>4576</v>
      </c>
      <c r="H5725" s="468" t="s">
        <v>4884</v>
      </c>
      <c r="I5725" s="469">
        <v>12000</v>
      </c>
      <c r="J5725" s="459"/>
    </row>
    <row r="5726" spans="1:10" s="460" customFormat="1" ht="18" customHeight="1">
      <c r="A5726" s="452">
        <v>5721</v>
      </c>
      <c r="B5726" s="453" t="s">
        <v>8771</v>
      </c>
      <c r="C5726" s="453" t="s">
        <v>11071</v>
      </c>
      <c r="D5726" s="461" t="s">
        <v>11095</v>
      </c>
      <c r="E5726" s="453" t="s">
        <v>416</v>
      </c>
      <c r="F5726" s="462" t="s">
        <v>11096</v>
      </c>
      <c r="G5726" s="481" t="s">
        <v>4576</v>
      </c>
      <c r="H5726" s="468" t="s">
        <v>4884</v>
      </c>
      <c r="I5726" s="469">
        <v>10500</v>
      </c>
      <c r="J5726" s="459"/>
    </row>
    <row r="5727" spans="1:10" s="460" customFormat="1" ht="18" customHeight="1">
      <c r="A5727" s="452">
        <v>5722</v>
      </c>
      <c r="B5727" s="453" t="s">
        <v>8771</v>
      </c>
      <c r="C5727" s="453" t="s">
        <v>11071</v>
      </c>
      <c r="D5727" s="461" t="s">
        <v>11095</v>
      </c>
      <c r="E5727" s="453" t="s">
        <v>416</v>
      </c>
      <c r="F5727" s="462" t="s">
        <v>11097</v>
      </c>
      <c r="G5727" s="481" t="s">
        <v>4576</v>
      </c>
      <c r="H5727" s="468" t="s">
        <v>4884</v>
      </c>
      <c r="I5727" s="469">
        <v>9250</v>
      </c>
      <c r="J5727" s="459"/>
    </row>
    <row r="5728" spans="1:10" s="460" customFormat="1" ht="18" customHeight="1">
      <c r="A5728" s="452">
        <v>5723</v>
      </c>
      <c r="B5728" s="453" t="s">
        <v>8771</v>
      </c>
      <c r="C5728" s="453" t="s">
        <v>11071</v>
      </c>
      <c r="D5728" s="454" t="s">
        <v>9244</v>
      </c>
      <c r="E5728" s="481" t="s">
        <v>144</v>
      </c>
      <c r="F5728" s="456" t="s">
        <v>11098</v>
      </c>
      <c r="G5728" s="453" t="s">
        <v>4576</v>
      </c>
      <c r="H5728" s="468" t="s">
        <v>4490</v>
      </c>
      <c r="I5728" s="469">
        <v>13500</v>
      </c>
      <c r="J5728" s="459"/>
    </row>
    <row r="5729" spans="1:10" s="460" customFormat="1" ht="18" customHeight="1">
      <c r="A5729" s="452">
        <v>5724</v>
      </c>
      <c r="B5729" s="453" t="s">
        <v>8771</v>
      </c>
      <c r="C5729" s="453" t="s">
        <v>11071</v>
      </c>
      <c r="D5729" s="454" t="s">
        <v>9244</v>
      </c>
      <c r="E5729" s="481" t="s">
        <v>4564</v>
      </c>
      <c r="F5729" s="456" t="s">
        <v>11099</v>
      </c>
      <c r="G5729" s="453" t="s">
        <v>4576</v>
      </c>
      <c r="H5729" s="468" t="s">
        <v>4490</v>
      </c>
      <c r="I5729" s="469">
        <v>10300</v>
      </c>
      <c r="J5729" s="459"/>
    </row>
    <row r="5730" spans="1:10" s="460" customFormat="1" ht="18" customHeight="1">
      <c r="A5730" s="452">
        <v>5725</v>
      </c>
      <c r="B5730" s="453" t="s">
        <v>8771</v>
      </c>
      <c r="C5730" s="453" t="s">
        <v>11071</v>
      </c>
      <c r="D5730" s="454" t="s">
        <v>9244</v>
      </c>
      <c r="E5730" s="481" t="s">
        <v>4775</v>
      </c>
      <c r="F5730" s="456" t="s">
        <v>11100</v>
      </c>
      <c r="G5730" s="453" t="s">
        <v>4576</v>
      </c>
      <c r="H5730" s="468" t="s">
        <v>4490</v>
      </c>
      <c r="I5730" s="469">
        <v>11625</v>
      </c>
      <c r="J5730" s="459"/>
    </row>
    <row r="5731" spans="1:10" s="460" customFormat="1" ht="18" customHeight="1">
      <c r="A5731" s="452">
        <v>5726</v>
      </c>
      <c r="B5731" s="453" t="s">
        <v>1391</v>
      </c>
      <c r="C5731" s="453" t="s">
        <v>1474</v>
      </c>
      <c r="D5731" s="461" t="s">
        <v>11101</v>
      </c>
      <c r="E5731" s="453" t="s">
        <v>416</v>
      </c>
      <c r="F5731" s="462" t="s">
        <v>11102</v>
      </c>
      <c r="G5731" s="453" t="s">
        <v>4500</v>
      </c>
      <c r="H5731" s="463" t="s">
        <v>651</v>
      </c>
      <c r="I5731" s="471"/>
      <c r="J5731" s="472" t="s">
        <v>4484</v>
      </c>
    </row>
    <row r="5732" spans="1:10" s="460" customFormat="1" ht="18" customHeight="1">
      <c r="A5732" s="452">
        <v>5727</v>
      </c>
      <c r="B5732" s="453" t="s">
        <v>8771</v>
      </c>
      <c r="C5732" s="453" t="s">
        <v>11071</v>
      </c>
      <c r="D5732" s="454" t="s">
        <v>11103</v>
      </c>
      <c r="E5732" s="555" t="s">
        <v>416</v>
      </c>
      <c r="F5732" s="456" t="s">
        <v>11104</v>
      </c>
      <c r="G5732" s="453" t="s">
        <v>4500</v>
      </c>
      <c r="H5732" s="557" t="s">
        <v>4881</v>
      </c>
      <c r="I5732" s="469">
        <v>5670</v>
      </c>
      <c r="J5732" s="521"/>
    </row>
    <row r="5733" spans="1:10" s="460" customFormat="1" ht="18" customHeight="1">
      <c r="A5733" s="452">
        <v>5728</v>
      </c>
      <c r="B5733" s="453" t="s">
        <v>8771</v>
      </c>
      <c r="C5733" s="453" t="s">
        <v>11071</v>
      </c>
      <c r="D5733" s="454" t="s">
        <v>11105</v>
      </c>
      <c r="E5733" s="555" t="s">
        <v>144</v>
      </c>
      <c r="F5733" s="456" t="s">
        <v>11106</v>
      </c>
      <c r="G5733" s="453" t="s">
        <v>4500</v>
      </c>
      <c r="H5733" s="557" t="s">
        <v>4881</v>
      </c>
      <c r="I5733" s="469">
        <v>11950</v>
      </c>
      <c r="J5733" s="474"/>
    </row>
    <row r="5734" spans="1:10" s="460" customFormat="1" ht="18" customHeight="1">
      <c r="A5734" s="452">
        <v>5729</v>
      </c>
      <c r="B5734" s="453" t="s">
        <v>8771</v>
      </c>
      <c r="C5734" s="453" t="s">
        <v>11071</v>
      </c>
      <c r="D5734" s="454" t="s">
        <v>11105</v>
      </c>
      <c r="E5734" s="555" t="s">
        <v>5908</v>
      </c>
      <c r="F5734" s="456" t="s">
        <v>11106</v>
      </c>
      <c r="G5734" s="453" t="s">
        <v>4500</v>
      </c>
      <c r="H5734" s="557" t="s">
        <v>4881</v>
      </c>
      <c r="I5734" s="469">
        <v>15950</v>
      </c>
      <c r="J5734" s="459"/>
    </row>
    <row r="5735" spans="1:10" s="460" customFormat="1" ht="18" customHeight="1">
      <c r="A5735" s="452">
        <v>5730</v>
      </c>
      <c r="B5735" s="453" t="s">
        <v>8771</v>
      </c>
      <c r="C5735" s="453" t="s">
        <v>11071</v>
      </c>
      <c r="D5735" s="473" t="s">
        <v>11107</v>
      </c>
      <c r="E5735" s="453" t="s">
        <v>416</v>
      </c>
      <c r="F5735" s="456" t="s">
        <v>11096</v>
      </c>
      <c r="G5735" s="453" t="s">
        <v>4576</v>
      </c>
      <c r="H5735" s="468" t="s">
        <v>5026</v>
      </c>
      <c r="I5735" s="469">
        <v>11840</v>
      </c>
      <c r="J5735" s="474"/>
    </row>
    <row r="5736" spans="1:10" s="460" customFormat="1" ht="18" customHeight="1">
      <c r="A5736" s="452">
        <v>5731</v>
      </c>
      <c r="B5736" s="453" t="s">
        <v>8771</v>
      </c>
      <c r="C5736" s="453" t="s">
        <v>11071</v>
      </c>
      <c r="D5736" s="473" t="s">
        <v>11107</v>
      </c>
      <c r="E5736" s="453" t="s">
        <v>416</v>
      </c>
      <c r="F5736" s="456" t="s">
        <v>11097</v>
      </c>
      <c r="G5736" s="453" t="s">
        <v>4576</v>
      </c>
      <c r="H5736" s="468" t="s">
        <v>5026</v>
      </c>
      <c r="I5736" s="469">
        <v>10250</v>
      </c>
      <c r="J5736" s="474"/>
    </row>
    <row r="5737" spans="1:10" s="460" customFormat="1" ht="18" customHeight="1">
      <c r="A5737" s="452">
        <v>5732</v>
      </c>
      <c r="B5737" s="453" t="s">
        <v>1391</v>
      </c>
      <c r="C5737" s="455" t="s">
        <v>1474</v>
      </c>
      <c r="D5737" s="473" t="s">
        <v>11108</v>
      </c>
      <c r="E5737" s="455" t="s">
        <v>114</v>
      </c>
      <c r="F5737" s="456" t="s">
        <v>11109</v>
      </c>
      <c r="G5737" s="455" t="s">
        <v>4500</v>
      </c>
      <c r="H5737" s="465" t="s">
        <v>4466</v>
      </c>
      <c r="I5737" s="495">
        <v>9030</v>
      </c>
      <c r="J5737" s="474"/>
    </row>
    <row r="5738" spans="1:10" s="460" customFormat="1" ht="18" customHeight="1">
      <c r="A5738" s="452">
        <v>5733</v>
      </c>
      <c r="B5738" s="453" t="s">
        <v>1391</v>
      </c>
      <c r="C5738" s="455" t="s">
        <v>1474</v>
      </c>
      <c r="D5738" s="473" t="s">
        <v>11110</v>
      </c>
      <c r="E5738" s="455" t="s">
        <v>416</v>
      </c>
      <c r="F5738" s="456" t="s">
        <v>11111</v>
      </c>
      <c r="G5738" s="455" t="s">
        <v>4500</v>
      </c>
      <c r="H5738" s="465" t="s">
        <v>4466</v>
      </c>
      <c r="I5738" s="458"/>
      <c r="J5738" s="474" t="s">
        <v>5020</v>
      </c>
    </row>
    <row r="5739" spans="1:10" s="460" customFormat="1" ht="18" customHeight="1">
      <c r="A5739" s="452">
        <v>5734</v>
      </c>
      <c r="B5739" s="453" t="s">
        <v>1391</v>
      </c>
      <c r="C5739" s="455" t="s">
        <v>1474</v>
      </c>
      <c r="D5739" s="473" t="s">
        <v>11112</v>
      </c>
      <c r="E5739" s="455" t="s">
        <v>416</v>
      </c>
      <c r="F5739" s="456" t="s">
        <v>11113</v>
      </c>
      <c r="G5739" s="455" t="s">
        <v>4500</v>
      </c>
      <c r="H5739" s="465" t="s">
        <v>4466</v>
      </c>
      <c r="I5739" s="495">
        <v>9430</v>
      </c>
      <c r="J5739" s="474"/>
    </row>
    <row r="5740" spans="1:10" s="460" customFormat="1" ht="18" customHeight="1">
      <c r="A5740" s="452">
        <v>5735</v>
      </c>
      <c r="B5740" s="453" t="s">
        <v>1391</v>
      </c>
      <c r="C5740" s="455" t="s">
        <v>1474</v>
      </c>
      <c r="D5740" s="473" t="s">
        <v>11114</v>
      </c>
      <c r="E5740" s="455" t="s">
        <v>416</v>
      </c>
      <c r="F5740" s="456" t="s">
        <v>11115</v>
      </c>
      <c r="G5740" s="455" t="s">
        <v>4500</v>
      </c>
      <c r="H5740" s="465" t="s">
        <v>4466</v>
      </c>
      <c r="I5740" s="458"/>
      <c r="J5740" s="474" t="s">
        <v>4484</v>
      </c>
    </row>
    <row r="5741" spans="1:10" s="460" customFormat="1" ht="18" customHeight="1">
      <c r="A5741" s="452">
        <v>5736</v>
      </c>
      <c r="B5741" s="453" t="s">
        <v>1391</v>
      </c>
      <c r="C5741" s="455" t="s">
        <v>1474</v>
      </c>
      <c r="D5741" s="473" t="s">
        <v>11116</v>
      </c>
      <c r="E5741" s="455" t="s">
        <v>416</v>
      </c>
      <c r="F5741" s="456" t="s">
        <v>11117</v>
      </c>
      <c r="G5741" s="455" t="s">
        <v>4500</v>
      </c>
      <c r="H5741" s="465" t="s">
        <v>4466</v>
      </c>
      <c r="I5741" s="495">
        <v>13660</v>
      </c>
      <c r="J5741" s="474" t="s">
        <v>11118</v>
      </c>
    </row>
    <row r="5742" spans="1:10" s="460" customFormat="1" ht="18" customHeight="1">
      <c r="A5742" s="452">
        <v>5737</v>
      </c>
      <c r="B5742" s="453" t="s">
        <v>1391</v>
      </c>
      <c r="C5742" s="455" t="s">
        <v>1474</v>
      </c>
      <c r="D5742" s="473" t="s">
        <v>11119</v>
      </c>
      <c r="E5742" s="455" t="s">
        <v>416</v>
      </c>
      <c r="F5742" s="456" t="s">
        <v>11120</v>
      </c>
      <c r="G5742" s="455" t="s">
        <v>4500</v>
      </c>
      <c r="H5742" s="465" t="s">
        <v>4466</v>
      </c>
      <c r="I5742" s="495">
        <v>15000</v>
      </c>
      <c r="J5742" s="474"/>
    </row>
    <row r="5743" spans="1:10" s="460" customFormat="1" ht="18" customHeight="1">
      <c r="A5743" s="452">
        <v>5738</v>
      </c>
      <c r="B5743" s="453" t="s">
        <v>8771</v>
      </c>
      <c r="C5743" s="453" t="s">
        <v>11071</v>
      </c>
      <c r="D5743" s="454" t="s">
        <v>11121</v>
      </c>
      <c r="E5743" s="555" t="s">
        <v>416</v>
      </c>
      <c r="F5743" s="456" t="s">
        <v>11122</v>
      </c>
      <c r="G5743" s="453" t="s">
        <v>4500</v>
      </c>
      <c r="H5743" s="557" t="s">
        <v>4881</v>
      </c>
      <c r="I5743" s="469">
        <v>10670</v>
      </c>
      <c r="J5743" s="459"/>
    </row>
    <row r="5744" spans="1:10" s="460" customFormat="1" ht="18" customHeight="1">
      <c r="A5744" s="452">
        <v>5739</v>
      </c>
      <c r="B5744" s="453" t="s">
        <v>1391</v>
      </c>
      <c r="C5744" s="455" t="s">
        <v>1474</v>
      </c>
      <c r="D5744" s="473" t="s">
        <v>11123</v>
      </c>
      <c r="E5744" s="455" t="s">
        <v>114</v>
      </c>
      <c r="F5744" s="456" t="s">
        <v>11124</v>
      </c>
      <c r="G5744" s="455" t="s">
        <v>4500</v>
      </c>
      <c r="H5744" s="465" t="s">
        <v>4466</v>
      </c>
      <c r="I5744" s="458">
        <v>9500</v>
      </c>
      <c r="J5744" s="474"/>
    </row>
    <row r="5745" spans="1:10" s="460" customFormat="1" ht="18" customHeight="1">
      <c r="A5745" s="452">
        <v>5740</v>
      </c>
      <c r="B5745" s="453" t="s">
        <v>8771</v>
      </c>
      <c r="C5745" s="453" t="s">
        <v>11071</v>
      </c>
      <c r="D5745" s="461" t="s">
        <v>11125</v>
      </c>
      <c r="E5745" s="453" t="s">
        <v>416</v>
      </c>
      <c r="F5745" s="462" t="s">
        <v>11126</v>
      </c>
      <c r="G5745" s="453" t="s">
        <v>4576</v>
      </c>
      <c r="H5745" s="539" t="s">
        <v>4882</v>
      </c>
      <c r="I5745" s="469"/>
      <c r="J5745" s="521" t="s">
        <v>4484</v>
      </c>
    </row>
    <row r="5746" spans="1:10" s="460" customFormat="1" ht="18" customHeight="1">
      <c r="A5746" s="452">
        <v>5741</v>
      </c>
      <c r="B5746" s="453" t="s">
        <v>8771</v>
      </c>
      <c r="C5746" s="453" t="s">
        <v>11071</v>
      </c>
      <c r="D5746" s="461" t="s">
        <v>11125</v>
      </c>
      <c r="E5746" s="453" t="s">
        <v>416</v>
      </c>
      <c r="F5746" s="462" t="s">
        <v>11127</v>
      </c>
      <c r="G5746" s="453" t="s">
        <v>4576</v>
      </c>
      <c r="H5746" s="539" t="s">
        <v>4882</v>
      </c>
      <c r="I5746" s="458">
        <v>16500</v>
      </c>
      <c r="J5746" s="478"/>
    </row>
    <row r="5747" spans="1:10" s="460" customFormat="1" ht="18" customHeight="1">
      <c r="A5747" s="452">
        <v>5742</v>
      </c>
      <c r="B5747" s="453" t="s">
        <v>1391</v>
      </c>
      <c r="C5747" s="455" t="s">
        <v>1474</v>
      </c>
      <c r="D5747" s="473" t="s">
        <v>11128</v>
      </c>
      <c r="E5747" s="455" t="s">
        <v>416</v>
      </c>
      <c r="F5747" s="456" t="s">
        <v>11129</v>
      </c>
      <c r="G5747" s="455" t="s">
        <v>4500</v>
      </c>
      <c r="H5747" s="465" t="s">
        <v>4466</v>
      </c>
      <c r="I5747" s="495">
        <v>10820</v>
      </c>
      <c r="J5747" s="474"/>
    </row>
    <row r="5748" spans="1:10" s="460" customFormat="1" ht="18" customHeight="1">
      <c r="A5748" s="452">
        <v>5743</v>
      </c>
      <c r="B5748" s="453" t="s">
        <v>1391</v>
      </c>
      <c r="C5748" s="455" t="s">
        <v>1474</v>
      </c>
      <c r="D5748" s="473" t="s">
        <v>11130</v>
      </c>
      <c r="E5748" s="455" t="s">
        <v>416</v>
      </c>
      <c r="F5748" s="456" t="s">
        <v>11131</v>
      </c>
      <c r="G5748" s="455" t="s">
        <v>4500</v>
      </c>
      <c r="H5748" s="465" t="s">
        <v>4466</v>
      </c>
      <c r="I5748" s="516">
        <v>18910</v>
      </c>
      <c r="J5748" s="474"/>
    </row>
    <row r="5749" spans="1:10" s="460" customFormat="1" ht="18" customHeight="1">
      <c r="A5749" s="452">
        <v>5744</v>
      </c>
      <c r="B5749" s="453" t="s">
        <v>1391</v>
      </c>
      <c r="C5749" s="455" t="s">
        <v>1474</v>
      </c>
      <c r="D5749" s="473" t="s">
        <v>11132</v>
      </c>
      <c r="E5749" s="455" t="s">
        <v>144</v>
      </c>
      <c r="F5749" s="456" t="s">
        <v>11133</v>
      </c>
      <c r="G5749" s="455" t="s">
        <v>4500</v>
      </c>
      <c r="H5749" s="465" t="s">
        <v>4466</v>
      </c>
      <c r="I5749" s="458"/>
      <c r="J5749" s="474" t="s">
        <v>4484</v>
      </c>
    </row>
    <row r="5750" spans="1:10" s="460" customFormat="1" ht="18" customHeight="1">
      <c r="A5750" s="452">
        <v>5745</v>
      </c>
      <c r="B5750" s="453" t="s">
        <v>8771</v>
      </c>
      <c r="C5750" s="453" t="s">
        <v>11071</v>
      </c>
      <c r="D5750" s="454" t="s">
        <v>11134</v>
      </c>
      <c r="E5750" s="481" t="s">
        <v>416</v>
      </c>
      <c r="F5750" s="456" t="s">
        <v>11135</v>
      </c>
      <c r="G5750" s="453" t="s">
        <v>11136</v>
      </c>
      <c r="H5750" s="468" t="s">
        <v>4490</v>
      </c>
      <c r="I5750" s="469">
        <v>12000</v>
      </c>
      <c r="J5750" s="459"/>
    </row>
    <row r="5751" spans="1:10" s="460" customFormat="1" ht="18" customHeight="1">
      <c r="A5751" s="452">
        <v>5746</v>
      </c>
      <c r="B5751" s="453" t="s">
        <v>1391</v>
      </c>
      <c r="C5751" s="453" t="s">
        <v>1474</v>
      </c>
      <c r="D5751" s="466" t="s">
        <v>11137</v>
      </c>
      <c r="E5751" s="576" t="s">
        <v>873</v>
      </c>
      <c r="F5751" s="577" t="s">
        <v>11138</v>
      </c>
      <c r="G5751" s="452" t="s">
        <v>5070</v>
      </c>
      <c r="H5751" s="489" t="s">
        <v>5071</v>
      </c>
      <c r="I5751" s="532">
        <v>33000</v>
      </c>
      <c r="J5751" s="470"/>
    </row>
    <row r="5752" spans="1:10" s="460" customFormat="1" ht="18" customHeight="1">
      <c r="A5752" s="452">
        <v>5747</v>
      </c>
      <c r="B5752" s="453" t="s">
        <v>1391</v>
      </c>
      <c r="C5752" s="453" t="s">
        <v>1474</v>
      </c>
      <c r="D5752" s="466" t="s">
        <v>11137</v>
      </c>
      <c r="E5752" s="576" t="s">
        <v>137</v>
      </c>
      <c r="F5752" s="577" t="s">
        <v>11139</v>
      </c>
      <c r="G5752" s="452" t="s">
        <v>5070</v>
      </c>
      <c r="H5752" s="489" t="s">
        <v>5071</v>
      </c>
      <c r="I5752" s="532">
        <v>8000</v>
      </c>
      <c r="J5752" s="470"/>
    </row>
    <row r="5753" spans="1:10" s="460" customFormat="1" ht="18" customHeight="1">
      <c r="A5753" s="452">
        <v>5748</v>
      </c>
      <c r="B5753" s="453" t="s">
        <v>8771</v>
      </c>
      <c r="C5753" s="453" t="s">
        <v>11071</v>
      </c>
      <c r="D5753" s="461" t="s">
        <v>11140</v>
      </c>
      <c r="E5753" s="453" t="s">
        <v>190</v>
      </c>
      <c r="F5753" s="462" t="s">
        <v>11141</v>
      </c>
      <c r="G5753" s="453" t="s">
        <v>4576</v>
      </c>
      <c r="H5753" s="468" t="s">
        <v>4476</v>
      </c>
      <c r="I5753" s="469">
        <v>9800</v>
      </c>
      <c r="J5753" s="470"/>
    </row>
    <row r="5754" spans="1:10" s="460" customFormat="1" ht="18" customHeight="1">
      <c r="A5754" s="452">
        <v>5749</v>
      </c>
      <c r="B5754" s="453" t="s">
        <v>1391</v>
      </c>
      <c r="C5754" s="453" t="s">
        <v>1474</v>
      </c>
      <c r="D5754" s="466" t="s">
        <v>11142</v>
      </c>
      <c r="E5754" s="576" t="s">
        <v>658</v>
      </c>
      <c r="F5754" s="577" t="s">
        <v>11143</v>
      </c>
      <c r="G5754" s="452" t="s">
        <v>5070</v>
      </c>
      <c r="H5754" s="489" t="s">
        <v>5071</v>
      </c>
      <c r="I5754" s="532">
        <v>9000</v>
      </c>
      <c r="J5754" s="470"/>
    </row>
    <row r="5755" spans="1:10" s="460" customFormat="1" ht="18" customHeight="1">
      <c r="A5755" s="452">
        <v>5750</v>
      </c>
      <c r="B5755" s="453" t="s">
        <v>1391</v>
      </c>
      <c r="C5755" s="453" t="s">
        <v>1474</v>
      </c>
      <c r="D5755" s="466" t="s">
        <v>11144</v>
      </c>
      <c r="E5755" s="576" t="s">
        <v>658</v>
      </c>
      <c r="F5755" s="577" t="s">
        <v>11145</v>
      </c>
      <c r="G5755" s="452" t="s">
        <v>5070</v>
      </c>
      <c r="H5755" s="489" t="s">
        <v>5071</v>
      </c>
      <c r="I5755" s="532">
        <v>12000</v>
      </c>
      <c r="J5755" s="470"/>
    </row>
    <row r="5756" spans="1:10" s="460" customFormat="1" ht="18" customHeight="1">
      <c r="A5756" s="452">
        <v>5751</v>
      </c>
      <c r="B5756" s="453" t="s">
        <v>1391</v>
      </c>
      <c r="C5756" s="453" t="s">
        <v>1474</v>
      </c>
      <c r="D5756" s="466" t="s">
        <v>11146</v>
      </c>
      <c r="E5756" s="576" t="s">
        <v>658</v>
      </c>
      <c r="F5756" s="577" t="s">
        <v>11147</v>
      </c>
      <c r="G5756" s="452" t="s">
        <v>5070</v>
      </c>
      <c r="H5756" s="489" t="s">
        <v>5071</v>
      </c>
      <c r="I5756" s="532">
        <v>9000</v>
      </c>
      <c r="J5756" s="470"/>
    </row>
    <row r="5757" spans="1:10" s="460" customFormat="1" ht="18" customHeight="1">
      <c r="A5757" s="452">
        <v>5752</v>
      </c>
      <c r="B5757" s="483" t="s">
        <v>1391</v>
      </c>
      <c r="C5757" s="453" t="s">
        <v>1474</v>
      </c>
      <c r="D5757" s="466" t="s">
        <v>11148</v>
      </c>
      <c r="E5757" s="576" t="s">
        <v>123</v>
      </c>
      <c r="F5757" s="577" t="s">
        <v>11149</v>
      </c>
      <c r="G5757" s="452" t="s">
        <v>5070</v>
      </c>
      <c r="H5757" s="489" t="s">
        <v>5071</v>
      </c>
      <c r="I5757" s="532">
        <v>18500</v>
      </c>
      <c r="J5757" s="470"/>
    </row>
    <row r="5758" spans="1:10" s="460" customFormat="1" ht="18" customHeight="1">
      <c r="A5758" s="452">
        <v>5753</v>
      </c>
      <c r="B5758" s="453" t="s">
        <v>1391</v>
      </c>
      <c r="C5758" s="453" t="s">
        <v>1474</v>
      </c>
      <c r="D5758" s="466" t="s">
        <v>11150</v>
      </c>
      <c r="E5758" s="576" t="s">
        <v>658</v>
      </c>
      <c r="F5758" s="577" t="s">
        <v>11151</v>
      </c>
      <c r="G5758" s="452" t="s">
        <v>5070</v>
      </c>
      <c r="H5758" s="489" t="s">
        <v>5071</v>
      </c>
      <c r="I5758" s="532">
        <v>6500</v>
      </c>
      <c r="J5758" s="470"/>
    </row>
    <row r="5759" spans="1:10" s="460" customFormat="1" ht="18" customHeight="1">
      <c r="A5759" s="452">
        <v>5754</v>
      </c>
      <c r="B5759" s="453" t="s">
        <v>1391</v>
      </c>
      <c r="C5759" s="453" t="s">
        <v>1474</v>
      </c>
      <c r="D5759" s="461" t="s">
        <v>11152</v>
      </c>
      <c r="E5759" s="453" t="s">
        <v>416</v>
      </c>
      <c r="F5759" s="462" t="s">
        <v>11153</v>
      </c>
      <c r="G5759" s="453"/>
      <c r="H5759" s="463" t="s">
        <v>651</v>
      </c>
      <c r="I5759" s="471">
        <v>9560</v>
      </c>
      <c r="J5759" s="472"/>
    </row>
    <row r="5760" spans="1:10" s="460" customFormat="1" ht="18" customHeight="1">
      <c r="A5760" s="452">
        <v>5755</v>
      </c>
      <c r="B5760" s="453" t="s">
        <v>8771</v>
      </c>
      <c r="C5760" s="453" t="s">
        <v>11071</v>
      </c>
      <c r="D5760" s="461" t="s">
        <v>11154</v>
      </c>
      <c r="E5760" s="453" t="s">
        <v>9348</v>
      </c>
      <c r="F5760" s="462" t="s">
        <v>11155</v>
      </c>
      <c r="G5760" s="453" t="s">
        <v>4576</v>
      </c>
      <c r="H5760" s="468" t="s">
        <v>4476</v>
      </c>
      <c r="I5760" s="469">
        <v>8000</v>
      </c>
      <c r="J5760" s="470"/>
    </row>
    <row r="5761" spans="1:10" s="460" customFormat="1" ht="18" customHeight="1">
      <c r="A5761" s="452">
        <v>5756</v>
      </c>
      <c r="B5761" s="453" t="s">
        <v>8771</v>
      </c>
      <c r="C5761" s="453" t="s">
        <v>11071</v>
      </c>
      <c r="D5761" s="461" t="s">
        <v>11154</v>
      </c>
      <c r="E5761" s="453" t="s">
        <v>190</v>
      </c>
      <c r="F5761" s="462" t="s">
        <v>11156</v>
      </c>
      <c r="G5761" s="453" t="s">
        <v>4576</v>
      </c>
      <c r="H5761" s="468" t="s">
        <v>4476</v>
      </c>
      <c r="I5761" s="469">
        <v>9000</v>
      </c>
      <c r="J5761" s="470"/>
    </row>
    <row r="5762" spans="1:10" s="460" customFormat="1" ht="18" customHeight="1">
      <c r="A5762" s="452">
        <v>5757</v>
      </c>
      <c r="B5762" s="453" t="s">
        <v>1391</v>
      </c>
      <c r="C5762" s="455" t="s">
        <v>1474</v>
      </c>
      <c r="D5762" s="473" t="s">
        <v>11157</v>
      </c>
      <c r="E5762" s="455" t="s">
        <v>416</v>
      </c>
      <c r="F5762" s="456" t="s">
        <v>11158</v>
      </c>
      <c r="G5762" s="455" t="s">
        <v>4500</v>
      </c>
      <c r="H5762" s="465" t="s">
        <v>4466</v>
      </c>
      <c r="I5762" s="458">
        <v>10400</v>
      </c>
      <c r="J5762" s="474"/>
    </row>
    <row r="5763" spans="1:10" s="460" customFormat="1" ht="18" customHeight="1">
      <c r="A5763" s="452">
        <v>5758</v>
      </c>
      <c r="B5763" s="453" t="s">
        <v>1391</v>
      </c>
      <c r="C5763" s="453" t="s">
        <v>1474</v>
      </c>
      <c r="D5763" s="466" t="s">
        <v>11159</v>
      </c>
      <c r="E5763" s="576" t="s">
        <v>6289</v>
      </c>
      <c r="F5763" s="577" t="s">
        <v>11160</v>
      </c>
      <c r="G5763" s="452" t="s">
        <v>5070</v>
      </c>
      <c r="H5763" s="489" t="s">
        <v>5071</v>
      </c>
      <c r="I5763" s="532">
        <v>28000</v>
      </c>
      <c r="J5763" s="470"/>
    </row>
    <row r="5764" spans="1:10" s="460" customFormat="1" ht="18" customHeight="1">
      <c r="A5764" s="452">
        <v>5759</v>
      </c>
      <c r="B5764" s="453" t="s">
        <v>1391</v>
      </c>
      <c r="C5764" s="453" t="s">
        <v>1474</v>
      </c>
      <c r="D5764" s="466" t="s">
        <v>11161</v>
      </c>
      <c r="E5764" s="576" t="s">
        <v>658</v>
      </c>
      <c r="F5764" s="577" t="s">
        <v>11162</v>
      </c>
      <c r="G5764" s="452" t="s">
        <v>5070</v>
      </c>
      <c r="H5764" s="489" t="s">
        <v>5071</v>
      </c>
      <c r="I5764" s="532">
        <v>12800</v>
      </c>
      <c r="J5764" s="470"/>
    </row>
    <row r="5765" spans="1:10" s="460" customFormat="1" ht="18" customHeight="1">
      <c r="A5765" s="452">
        <v>5760</v>
      </c>
      <c r="B5765" s="453" t="s">
        <v>1391</v>
      </c>
      <c r="C5765" s="453" t="s">
        <v>1474</v>
      </c>
      <c r="D5765" s="466" t="s">
        <v>11161</v>
      </c>
      <c r="E5765" s="576" t="s">
        <v>658</v>
      </c>
      <c r="F5765" s="577" t="s">
        <v>11163</v>
      </c>
      <c r="G5765" s="452" t="s">
        <v>5070</v>
      </c>
      <c r="H5765" s="489" t="s">
        <v>5071</v>
      </c>
      <c r="I5765" s="532">
        <v>12800</v>
      </c>
      <c r="J5765" s="470"/>
    </row>
    <row r="5766" spans="1:10" s="460" customFormat="1" ht="18" customHeight="1">
      <c r="A5766" s="452">
        <v>5761</v>
      </c>
      <c r="B5766" s="453" t="s">
        <v>1391</v>
      </c>
      <c r="C5766" s="453" t="s">
        <v>1474</v>
      </c>
      <c r="D5766" s="466" t="s">
        <v>11164</v>
      </c>
      <c r="E5766" s="576" t="s">
        <v>658</v>
      </c>
      <c r="F5766" s="577" t="s">
        <v>11165</v>
      </c>
      <c r="G5766" s="452" t="s">
        <v>4500</v>
      </c>
      <c r="H5766" s="489" t="s">
        <v>5071</v>
      </c>
      <c r="I5766" s="532">
        <v>12000</v>
      </c>
      <c r="J5766" s="470"/>
    </row>
    <row r="5767" spans="1:10" s="460" customFormat="1" ht="18" customHeight="1">
      <c r="A5767" s="452">
        <v>5762</v>
      </c>
      <c r="B5767" s="453" t="s">
        <v>1391</v>
      </c>
      <c r="C5767" s="453" t="s">
        <v>1474</v>
      </c>
      <c r="D5767" s="466" t="s">
        <v>11166</v>
      </c>
      <c r="E5767" s="576" t="s">
        <v>658</v>
      </c>
      <c r="F5767" s="577" t="s">
        <v>11167</v>
      </c>
      <c r="G5767" s="452" t="s">
        <v>5070</v>
      </c>
      <c r="H5767" s="489" t="s">
        <v>5071</v>
      </c>
      <c r="I5767" s="532">
        <v>10000</v>
      </c>
      <c r="J5767" s="470"/>
    </row>
    <row r="5768" spans="1:10" s="460" customFormat="1" ht="18" customHeight="1">
      <c r="A5768" s="452">
        <v>5763</v>
      </c>
      <c r="B5768" s="453" t="s">
        <v>1391</v>
      </c>
      <c r="C5768" s="453" t="s">
        <v>1474</v>
      </c>
      <c r="D5768" s="466" t="s">
        <v>11166</v>
      </c>
      <c r="E5768" s="576" t="s">
        <v>147</v>
      </c>
      <c r="F5768" s="577" t="s">
        <v>11167</v>
      </c>
      <c r="G5768" s="452" t="s">
        <v>5070</v>
      </c>
      <c r="H5768" s="489" t="s">
        <v>5071</v>
      </c>
      <c r="I5768" s="532">
        <v>49000</v>
      </c>
      <c r="J5768" s="470"/>
    </row>
    <row r="5769" spans="1:10" s="460" customFormat="1" ht="18" customHeight="1">
      <c r="A5769" s="452">
        <v>5764</v>
      </c>
      <c r="B5769" s="453" t="s">
        <v>1391</v>
      </c>
      <c r="C5769" s="453" t="s">
        <v>1474</v>
      </c>
      <c r="D5769" s="461" t="s">
        <v>11168</v>
      </c>
      <c r="E5769" s="453" t="s">
        <v>416</v>
      </c>
      <c r="F5769" s="462" t="s">
        <v>11169</v>
      </c>
      <c r="G5769" s="453"/>
      <c r="H5769" s="463" t="s">
        <v>651</v>
      </c>
      <c r="I5769" s="471">
        <v>6440</v>
      </c>
      <c r="J5769" s="472"/>
    </row>
    <row r="5770" spans="1:10" s="460" customFormat="1" ht="18" customHeight="1">
      <c r="A5770" s="452">
        <v>5765</v>
      </c>
      <c r="B5770" s="452" t="s">
        <v>1391</v>
      </c>
      <c r="C5770" s="452" t="s">
        <v>1474</v>
      </c>
      <c r="D5770" s="466" t="s">
        <v>11170</v>
      </c>
      <c r="E5770" s="452">
        <v>1000</v>
      </c>
      <c r="F5770" s="467" t="s">
        <v>11171</v>
      </c>
      <c r="G5770" s="607" t="s">
        <v>4576</v>
      </c>
      <c r="H5770" s="463" t="s">
        <v>4881</v>
      </c>
      <c r="I5770" s="458">
        <v>13508</v>
      </c>
      <c r="J5770" s="558"/>
    </row>
    <row r="5771" spans="1:10" s="460" customFormat="1" ht="18" customHeight="1">
      <c r="A5771" s="452">
        <v>5766</v>
      </c>
      <c r="B5771" s="453" t="s">
        <v>8771</v>
      </c>
      <c r="C5771" s="453" t="s">
        <v>11071</v>
      </c>
      <c r="D5771" s="454" t="s">
        <v>11172</v>
      </c>
      <c r="E5771" s="481" t="s">
        <v>5005</v>
      </c>
      <c r="F5771" s="456" t="s">
        <v>11173</v>
      </c>
      <c r="G5771" s="453"/>
      <c r="H5771" s="468" t="s">
        <v>4490</v>
      </c>
      <c r="I5771" s="469">
        <v>12334</v>
      </c>
      <c r="J5771" s="459"/>
    </row>
    <row r="5772" spans="1:10" s="460" customFormat="1" ht="18" customHeight="1">
      <c r="A5772" s="452">
        <v>5767</v>
      </c>
      <c r="B5772" s="453" t="s">
        <v>8771</v>
      </c>
      <c r="C5772" s="453" t="s">
        <v>11071</v>
      </c>
      <c r="D5772" s="461" t="s">
        <v>11174</v>
      </c>
      <c r="E5772" s="453" t="s">
        <v>416</v>
      </c>
      <c r="F5772" s="462" t="s">
        <v>11175</v>
      </c>
      <c r="G5772" s="453" t="s">
        <v>4576</v>
      </c>
      <c r="H5772" s="539" t="s">
        <v>4882</v>
      </c>
      <c r="I5772" s="469">
        <v>13000</v>
      </c>
      <c r="J5772" s="478"/>
    </row>
    <row r="5773" spans="1:10" s="460" customFormat="1" ht="18" customHeight="1">
      <c r="A5773" s="452">
        <v>5768</v>
      </c>
      <c r="B5773" s="453" t="s">
        <v>8771</v>
      </c>
      <c r="C5773" s="453" t="s">
        <v>11071</v>
      </c>
      <c r="D5773" s="461" t="s">
        <v>11176</v>
      </c>
      <c r="E5773" s="453" t="s">
        <v>416</v>
      </c>
      <c r="F5773" s="462" t="s">
        <v>11177</v>
      </c>
      <c r="G5773" s="453" t="s">
        <v>4576</v>
      </c>
      <c r="H5773" s="539" t="s">
        <v>4882</v>
      </c>
      <c r="I5773" s="469">
        <v>12800</v>
      </c>
      <c r="J5773" s="478"/>
    </row>
    <row r="5774" spans="1:10" s="460" customFormat="1" ht="18" customHeight="1">
      <c r="A5774" s="452">
        <v>5769</v>
      </c>
      <c r="B5774" s="453" t="s">
        <v>8771</v>
      </c>
      <c r="C5774" s="453" t="s">
        <v>11071</v>
      </c>
      <c r="D5774" s="461" t="s">
        <v>11178</v>
      </c>
      <c r="E5774" s="453" t="s">
        <v>416</v>
      </c>
      <c r="F5774" s="462" t="s">
        <v>11179</v>
      </c>
      <c r="G5774" s="453" t="s">
        <v>4576</v>
      </c>
      <c r="H5774" s="539" t="s">
        <v>4882</v>
      </c>
      <c r="I5774" s="469">
        <v>11000</v>
      </c>
      <c r="J5774" s="478"/>
    </row>
    <row r="5775" spans="1:10" s="460" customFormat="1" ht="18" customHeight="1">
      <c r="A5775" s="452">
        <v>5770</v>
      </c>
      <c r="B5775" s="453" t="s">
        <v>8771</v>
      </c>
      <c r="C5775" s="453" t="s">
        <v>11071</v>
      </c>
      <c r="D5775" s="461" t="s">
        <v>11178</v>
      </c>
      <c r="E5775" s="453" t="s">
        <v>416</v>
      </c>
      <c r="F5775" s="462" t="s">
        <v>11180</v>
      </c>
      <c r="G5775" s="453" t="s">
        <v>4576</v>
      </c>
      <c r="H5775" s="539" t="s">
        <v>4882</v>
      </c>
      <c r="I5775" s="469">
        <v>11500</v>
      </c>
      <c r="J5775" s="478"/>
    </row>
    <row r="5776" spans="1:10" s="460" customFormat="1" ht="18" customHeight="1">
      <c r="A5776" s="452">
        <v>5771</v>
      </c>
      <c r="B5776" s="453" t="s">
        <v>8771</v>
      </c>
      <c r="C5776" s="453" t="s">
        <v>11071</v>
      </c>
      <c r="D5776" s="461" t="s">
        <v>11181</v>
      </c>
      <c r="E5776" s="453" t="s">
        <v>416</v>
      </c>
      <c r="F5776" s="462" t="s">
        <v>11182</v>
      </c>
      <c r="G5776" s="453"/>
      <c r="H5776" s="539" t="s">
        <v>4882</v>
      </c>
      <c r="I5776" s="469">
        <v>8600</v>
      </c>
      <c r="J5776" s="478"/>
    </row>
    <row r="5777" spans="1:10" s="460" customFormat="1" ht="18" customHeight="1">
      <c r="A5777" s="452">
        <v>5772</v>
      </c>
      <c r="B5777" s="453" t="s">
        <v>8771</v>
      </c>
      <c r="C5777" s="453" t="s">
        <v>11071</v>
      </c>
      <c r="D5777" s="461" t="s">
        <v>11183</v>
      </c>
      <c r="E5777" s="453" t="s">
        <v>416</v>
      </c>
      <c r="F5777" s="462" t="s">
        <v>11184</v>
      </c>
      <c r="G5777" s="453" t="s">
        <v>4576</v>
      </c>
      <c r="H5777" s="539" t="s">
        <v>4882</v>
      </c>
      <c r="I5777" s="469"/>
      <c r="J5777" s="521" t="s">
        <v>4484</v>
      </c>
    </row>
    <row r="5778" spans="1:10" s="460" customFormat="1" ht="18" customHeight="1">
      <c r="A5778" s="452">
        <v>5773</v>
      </c>
      <c r="B5778" s="453" t="s">
        <v>1391</v>
      </c>
      <c r="C5778" s="453" t="s">
        <v>1474</v>
      </c>
      <c r="D5778" s="490" t="s">
        <v>11185</v>
      </c>
      <c r="E5778" s="483" t="s">
        <v>658</v>
      </c>
      <c r="F5778" s="485" t="s">
        <v>11186</v>
      </c>
      <c r="G5778" s="481"/>
      <c r="H5778" s="491" t="s">
        <v>4551</v>
      </c>
      <c r="I5778" s="492">
        <v>12000</v>
      </c>
      <c r="J5778" s="521"/>
    </row>
    <row r="5779" spans="1:10" s="460" customFormat="1" ht="18" customHeight="1">
      <c r="A5779" s="452">
        <v>5774</v>
      </c>
      <c r="B5779" s="483" t="s">
        <v>1391</v>
      </c>
      <c r="C5779" s="483" t="s">
        <v>1474</v>
      </c>
      <c r="D5779" s="490" t="s">
        <v>10641</v>
      </c>
      <c r="E5779" s="483" t="s">
        <v>658</v>
      </c>
      <c r="F5779" s="485" t="s">
        <v>11187</v>
      </c>
      <c r="G5779" s="481"/>
      <c r="H5779" s="491" t="s">
        <v>4551</v>
      </c>
      <c r="I5779" s="492">
        <v>14500</v>
      </c>
      <c r="J5779" s="470"/>
    </row>
    <row r="5780" spans="1:10" s="460" customFormat="1" ht="18" customHeight="1">
      <c r="A5780" s="452">
        <v>5775</v>
      </c>
      <c r="B5780" s="483" t="s">
        <v>1391</v>
      </c>
      <c r="C5780" s="483" t="s">
        <v>1474</v>
      </c>
      <c r="D5780" s="490" t="s">
        <v>10641</v>
      </c>
      <c r="E5780" s="483" t="s">
        <v>658</v>
      </c>
      <c r="F5780" s="485" t="s">
        <v>11188</v>
      </c>
      <c r="G5780" s="481"/>
      <c r="H5780" s="491" t="s">
        <v>4551</v>
      </c>
      <c r="I5780" s="492">
        <v>13800</v>
      </c>
      <c r="J5780" s="470"/>
    </row>
    <row r="5781" spans="1:10" s="460" customFormat="1" ht="18" customHeight="1">
      <c r="A5781" s="452">
        <v>5776</v>
      </c>
      <c r="B5781" s="453" t="s">
        <v>1391</v>
      </c>
      <c r="C5781" s="453" t="s">
        <v>1474</v>
      </c>
      <c r="D5781" s="461" t="s">
        <v>11189</v>
      </c>
      <c r="E5781" s="453" t="s">
        <v>416</v>
      </c>
      <c r="F5781" s="462" t="s">
        <v>11190</v>
      </c>
      <c r="G5781" s="453" t="s">
        <v>4500</v>
      </c>
      <c r="H5781" s="463" t="s">
        <v>4462</v>
      </c>
      <c r="I5781" s="464">
        <v>9700</v>
      </c>
      <c r="J5781" s="459"/>
    </row>
    <row r="5782" spans="1:10" s="460" customFormat="1" ht="18" customHeight="1">
      <c r="A5782" s="452">
        <v>5777</v>
      </c>
      <c r="B5782" s="453" t="s">
        <v>1391</v>
      </c>
      <c r="C5782" s="453" t="s">
        <v>1474</v>
      </c>
      <c r="D5782" s="461" t="s">
        <v>11189</v>
      </c>
      <c r="E5782" s="453" t="s">
        <v>416</v>
      </c>
      <c r="F5782" s="462" t="s">
        <v>11191</v>
      </c>
      <c r="G5782" s="453" t="s">
        <v>4500</v>
      </c>
      <c r="H5782" s="463" t="s">
        <v>4462</v>
      </c>
      <c r="I5782" s="464">
        <v>9900</v>
      </c>
      <c r="J5782" s="470"/>
    </row>
    <row r="5783" spans="1:10" s="460" customFormat="1" ht="18" customHeight="1">
      <c r="A5783" s="452">
        <v>5778</v>
      </c>
      <c r="B5783" s="453" t="s">
        <v>1391</v>
      </c>
      <c r="C5783" s="453" t="s">
        <v>1474</v>
      </c>
      <c r="D5783" s="461" t="s">
        <v>11192</v>
      </c>
      <c r="E5783" s="453" t="s">
        <v>416</v>
      </c>
      <c r="F5783" s="462" t="s">
        <v>11193</v>
      </c>
      <c r="G5783" s="453" t="s">
        <v>4500</v>
      </c>
      <c r="H5783" s="463" t="s">
        <v>4462</v>
      </c>
      <c r="I5783" s="464">
        <v>8700</v>
      </c>
      <c r="J5783" s="470"/>
    </row>
    <row r="5784" spans="1:10" s="460" customFormat="1" ht="18" customHeight="1">
      <c r="A5784" s="452">
        <v>5779</v>
      </c>
      <c r="B5784" s="453" t="s">
        <v>1391</v>
      </c>
      <c r="C5784" s="453" t="s">
        <v>1474</v>
      </c>
      <c r="D5784" s="461" t="s">
        <v>11192</v>
      </c>
      <c r="E5784" s="453" t="s">
        <v>416</v>
      </c>
      <c r="F5784" s="462" t="s">
        <v>11194</v>
      </c>
      <c r="G5784" s="453" t="s">
        <v>4500</v>
      </c>
      <c r="H5784" s="463" t="s">
        <v>4462</v>
      </c>
      <c r="I5784" s="464">
        <v>8900</v>
      </c>
      <c r="J5784" s="459"/>
    </row>
    <row r="5785" spans="1:10" s="460" customFormat="1" ht="18" customHeight="1">
      <c r="A5785" s="452">
        <v>5780</v>
      </c>
      <c r="B5785" s="453" t="s">
        <v>1391</v>
      </c>
      <c r="C5785" s="481" t="s">
        <v>1474</v>
      </c>
      <c r="D5785" s="494" t="s">
        <v>11195</v>
      </c>
      <c r="E5785" s="481" t="s">
        <v>416</v>
      </c>
      <c r="F5785" s="456" t="s">
        <v>11196</v>
      </c>
      <c r="G5785" s="481" t="s">
        <v>4500</v>
      </c>
      <c r="H5785" s="468" t="s">
        <v>4466</v>
      </c>
      <c r="I5785" s="495">
        <v>14710</v>
      </c>
      <c r="J5785" s="459"/>
    </row>
    <row r="5786" spans="1:10" s="460" customFormat="1" ht="18" customHeight="1">
      <c r="A5786" s="452">
        <v>5781</v>
      </c>
      <c r="B5786" s="453" t="s">
        <v>1391</v>
      </c>
      <c r="C5786" s="481" t="s">
        <v>1474</v>
      </c>
      <c r="D5786" s="494" t="s">
        <v>11197</v>
      </c>
      <c r="E5786" s="481" t="s">
        <v>416</v>
      </c>
      <c r="F5786" s="456" t="s">
        <v>11198</v>
      </c>
      <c r="G5786" s="481" t="s">
        <v>4500</v>
      </c>
      <c r="H5786" s="468" t="s">
        <v>4466</v>
      </c>
      <c r="I5786" s="573"/>
      <c r="J5786" s="474" t="s">
        <v>4484</v>
      </c>
    </row>
    <row r="5787" spans="1:10" s="460" customFormat="1" ht="18" customHeight="1">
      <c r="A5787" s="452">
        <v>5782</v>
      </c>
      <c r="B5787" s="453" t="s">
        <v>1391</v>
      </c>
      <c r="C5787" s="481" t="s">
        <v>1474</v>
      </c>
      <c r="D5787" s="512" t="s">
        <v>11199</v>
      </c>
      <c r="E5787" s="452" t="s">
        <v>190</v>
      </c>
      <c r="F5787" s="467" t="s">
        <v>11200</v>
      </c>
      <c r="G5787" s="453" t="s">
        <v>4500</v>
      </c>
      <c r="H5787" s="527" t="s">
        <v>2007</v>
      </c>
      <c r="I5787" s="458">
        <v>12400</v>
      </c>
      <c r="J5787" s="569"/>
    </row>
    <row r="5788" spans="1:10" s="460" customFormat="1" ht="18" customHeight="1">
      <c r="A5788" s="452">
        <v>5783</v>
      </c>
      <c r="B5788" s="453" t="s">
        <v>1391</v>
      </c>
      <c r="C5788" s="481" t="s">
        <v>1474</v>
      </c>
      <c r="D5788" s="512" t="s">
        <v>11201</v>
      </c>
      <c r="E5788" s="452" t="s">
        <v>190</v>
      </c>
      <c r="F5788" s="467" t="s">
        <v>11202</v>
      </c>
      <c r="G5788" s="453" t="s">
        <v>4500</v>
      </c>
      <c r="H5788" s="527" t="s">
        <v>2007</v>
      </c>
      <c r="I5788" s="458">
        <v>12600</v>
      </c>
      <c r="J5788" s="569"/>
    </row>
    <row r="5789" spans="1:10" s="460" customFormat="1" ht="18" customHeight="1">
      <c r="A5789" s="452">
        <v>5784</v>
      </c>
      <c r="B5789" s="497" t="s">
        <v>1391</v>
      </c>
      <c r="C5789" s="583" t="s">
        <v>1474</v>
      </c>
      <c r="D5789" s="570" t="s">
        <v>11203</v>
      </c>
      <c r="E5789" s="571" t="s">
        <v>4564</v>
      </c>
      <c r="F5789" s="509" t="s">
        <v>11204</v>
      </c>
      <c r="G5789" s="452" t="s">
        <v>4500</v>
      </c>
      <c r="H5789" s="502" t="s">
        <v>4562</v>
      </c>
      <c r="I5789" s="503">
        <v>12300</v>
      </c>
      <c r="J5789" s="673" t="s">
        <v>11205</v>
      </c>
    </row>
    <row r="5790" spans="1:10" s="460" customFormat="1" ht="18" customHeight="1">
      <c r="A5790" s="452">
        <v>5785</v>
      </c>
      <c r="B5790" s="497" t="s">
        <v>1391</v>
      </c>
      <c r="C5790" s="583" t="s">
        <v>1474</v>
      </c>
      <c r="D5790" s="570" t="s">
        <v>11206</v>
      </c>
      <c r="E5790" s="571" t="s">
        <v>4564</v>
      </c>
      <c r="F5790" s="509" t="s">
        <v>11207</v>
      </c>
      <c r="G5790" s="452" t="s">
        <v>4500</v>
      </c>
      <c r="H5790" s="502" t="s">
        <v>4562</v>
      </c>
      <c r="I5790" s="503">
        <v>14700</v>
      </c>
      <c r="J5790" s="673" t="s">
        <v>11208</v>
      </c>
    </row>
    <row r="5791" spans="1:10" s="460" customFormat="1" ht="18" customHeight="1">
      <c r="A5791" s="452">
        <v>5786</v>
      </c>
      <c r="B5791" s="497" t="s">
        <v>1391</v>
      </c>
      <c r="C5791" s="583" t="s">
        <v>1474</v>
      </c>
      <c r="D5791" s="570" t="s">
        <v>11209</v>
      </c>
      <c r="E5791" s="571" t="s">
        <v>4564</v>
      </c>
      <c r="F5791" s="509" t="s">
        <v>11210</v>
      </c>
      <c r="G5791" s="452" t="s">
        <v>4500</v>
      </c>
      <c r="H5791" s="502" t="s">
        <v>4562</v>
      </c>
      <c r="I5791" s="503">
        <v>14900</v>
      </c>
      <c r="J5791" s="572" t="s">
        <v>11211</v>
      </c>
    </row>
    <row r="5792" spans="1:10" s="460" customFormat="1" ht="18" customHeight="1">
      <c r="A5792" s="452">
        <v>5787</v>
      </c>
      <c r="B5792" s="497" t="s">
        <v>1391</v>
      </c>
      <c r="C5792" s="583" t="s">
        <v>1474</v>
      </c>
      <c r="D5792" s="570" t="s">
        <v>11212</v>
      </c>
      <c r="E5792" s="571" t="s">
        <v>4564</v>
      </c>
      <c r="F5792" s="509" t="s">
        <v>11213</v>
      </c>
      <c r="G5792" s="452" t="s">
        <v>4500</v>
      </c>
      <c r="H5792" s="502" t="s">
        <v>4562</v>
      </c>
      <c r="I5792" s="503">
        <v>10800</v>
      </c>
      <c r="J5792" s="572" t="s">
        <v>9488</v>
      </c>
    </row>
    <row r="5793" spans="1:10" s="460" customFormat="1" ht="18" customHeight="1">
      <c r="A5793" s="452">
        <v>5788</v>
      </c>
      <c r="B5793" s="497" t="s">
        <v>8771</v>
      </c>
      <c r="C5793" s="497" t="s">
        <v>11071</v>
      </c>
      <c r="D5793" s="570" t="s">
        <v>11214</v>
      </c>
      <c r="E5793" s="571" t="s">
        <v>4564</v>
      </c>
      <c r="F5793" s="509" t="s">
        <v>11215</v>
      </c>
      <c r="G5793" s="571"/>
      <c r="H5793" s="502" t="s">
        <v>4562</v>
      </c>
      <c r="I5793" s="503">
        <v>12500</v>
      </c>
      <c r="J5793" s="673" t="s">
        <v>11216</v>
      </c>
    </row>
    <row r="5794" spans="1:10" s="460" customFormat="1" ht="18" customHeight="1">
      <c r="A5794" s="452">
        <v>5789</v>
      </c>
      <c r="B5794" s="453" t="s">
        <v>1391</v>
      </c>
      <c r="C5794" s="497" t="s">
        <v>11071</v>
      </c>
      <c r="D5794" s="461" t="s">
        <v>11217</v>
      </c>
      <c r="E5794" s="453" t="s">
        <v>416</v>
      </c>
      <c r="F5794" s="462" t="s">
        <v>11218</v>
      </c>
      <c r="G5794" s="453" t="s">
        <v>4500</v>
      </c>
      <c r="H5794" s="468" t="s">
        <v>4995</v>
      </c>
      <c r="I5794" s="469">
        <v>15812</v>
      </c>
      <c r="J5794" s="459"/>
    </row>
    <row r="5795" spans="1:10" s="460" customFormat="1" ht="18" customHeight="1">
      <c r="A5795" s="452">
        <v>5790</v>
      </c>
      <c r="B5795" s="453" t="s">
        <v>1391</v>
      </c>
      <c r="C5795" s="497" t="s">
        <v>11071</v>
      </c>
      <c r="D5795" s="461" t="s">
        <v>11219</v>
      </c>
      <c r="E5795" s="453" t="s">
        <v>416</v>
      </c>
      <c r="F5795" s="462" t="s">
        <v>11220</v>
      </c>
      <c r="G5795" s="453" t="s">
        <v>4500</v>
      </c>
      <c r="H5795" s="468" t="s">
        <v>4995</v>
      </c>
      <c r="I5795" s="469">
        <v>14437</v>
      </c>
      <c r="J5795" s="459"/>
    </row>
    <row r="5796" spans="1:10" s="460" customFormat="1" ht="18" customHeight="1">
      <c r="A5796" s="452">
        <v>5791</v>
      </c>
      <c r="B5796" s="453" t="s">
        <v>1391</v>
      </c>
      <c r="C5796" s="497" t="s">
        <v>11071</v>
      </c>
      <c r="D5796" s="454" t="s">
        <v>11221</v>
      </c>
      <c r="E5796" s="455" t="s">
        <v>4564</v>
      </c>
      <c r="F5796" s="456" t="s">
        <v>11222</v>
      </c>
      <c r="G5796" s="453"/>
      <c r="H5796" s="457" t="s">
        <v>4440</v>
      </c>
      <c r="I5796" s="458">
        <v>10400</v>
      </c>
      <c r="J5796" s="459" t="s">
        <v>11223</v>
      </c>
    </row>
    <row r="5797" spans="1:10" s="460" customFormat="1" ht="18" customHeight="1">
      <c r="A5797" s="452">
        <v>5792</v>
      </c>
      <c r="B5797" s="453" t="s">
        <v>1391</v>
      </c>
      <c r="C5797" s="497" t="s">
        <v>11071</v>
      </c>
      <c r="D5797" s="466" t="s">
        <v>11224</v>
      </c>
      <c r="E5797" s="453" t="s">
        <v>190</v>
      </c>
      <c r="F5797" s="467" t="s">
        <v>11225</v>
      </c>
      <c r="G5797" s="453" t="s">
        <v>4576</v>
      </c>
      <c r="H5797" s="457" t="s">
        <v>4440</v>
      </c>
      <c r="I5797" s="469">
        <v>6200</v>
      </c>
      <c r="J5797" s="470" t="s">
        <v>10165</v>
      </c>
    </row>
    <row r="5798" spans="1:10" s="460" customFormat="1" ht="18" customHeight="1">
      <c r="A5798" s="452">
        <v>5793</v>
      </c>
      <c r="B5798" s="453" t="s">
        <v>1391</v>
      </c>
      <c r="C5798" s="497" t="s">
        <v>11071</v>
      </c>
      <c r="D5798" s="454" t="s">
        <v>11226</v>
      </c>
      <c r="E5798" s="455" t="s">
        <v>4564</v>
      </c>
      <c r="F5798" s="456" t="s">
        <v>11227</v>
      </c>
      <c r="G5798" s="453" t="s">
        <v>4576</v>
      </c>
      <c r="H5798" s="457" t="s">
        <v>4440</v>
      </c>
      <c r="I5798" s="458">
        <v>9800</v>
      </c>
      <c r="J5798" s="459" t="s">
        <v>11228</v>
      </c>
    </row>
    <row r="5799" spans="1:10" s="460" customFormat="1" ht="18" customHeight="1">
      <c r="A5799" s="452">
        <v>5794</v>
      </c>
      <c r="B5799" s="453" t="s">
        <v>1391</v>
      </c>
      <c r="C5799" s="497" t="s">
        <v>11071</v>
      </c>
      <c r="D5799" s="454" t="s">
        <v>11229</v>
      </c>
      <c r="E5799" s="455" t="s">
        <v>4564</v>
      </c>
      <c r="F5799" s="456" t="s">
        <v>11230</v>
      </c>
      <c r="G5799" s="453" t="s">
        <v>4576</v>
      </c>
      <c r="H5799" s="457" t="s">
        <v>4440</v>
      </c>
      <c r="I5799" s="458">
        <v>6300</v>
      </c>
      <c r="J5799" s="459" t="s">
        <v>11231</v>
      </c>
    </row>
    <row r="5800" spans="1:10" s="460" customFormat="1" ht="18" customHeight="1">
      <c r="A5800" s="452">
        <v>5795</v>
      </c>
      <c r="B5800" s="453" t="s">
        <v>1391</v>
      </c>
      <c r="C5800" s="453" t="s">
        <v>1474</v>
      </c>
      <c r="D5800" s="466" t="s">
        <v>11232</v>
      </c>
      <c r="E5800" s="453" t="s">
        <v>416</v>
      </c>
      <c r="F5800" s="577" t="s">
        <v>11233</v>
      </c>
      <c r="G5800" s="452" t="s">
        <v>5070</v>
      </c>
      <c r="H5800" s="512" t="s">
        <v>2007</v>
      </c>
      <c r="I5800" s="532">
        <v>11200</v>
      </c>
      <c r="J5800" s="545"/>
    </row>
    <row r="5801" spans="1:10" s="460" customFormat="1" ht="18" customHeight="1">
      <c r="A5801" s="452">
        <v>5796</v>
      </c>
      <c r="B5801" s="453" t="s">
        <v>1391</v>
      </c>
      <c r="C5801" s="453" t="s">
        <v>1474</v>
      </c>
      <c r="D5801" s="466" t="s">
        <v>11234</v>
      </c>
      <c r="E5801" s="453" t="s">
        <v>416</v>
      </c>
      <c r="F5801" s="577" t="s">
        <v>11235</v>
      </c>
      <c r="G5801" s="452" t="s">
        <v>5070</v>
      </c>
      <c r="H5801" s="512" t="s">
        <v>2007</v>
      </c>
      <c r="I5801" s="532">
        <v>11300</v>
      </c>
      <c r="J5801" s="545"/>
    </row>
    <row r="5802" spans="1:10" s="460" customFormat="1" ht="18" customHeight="1">
      <c r="A5802" s="452">
        <v>5797</v>
      </c>
      <c r="B5802" s="453" t="s">
        <v>1391</v>
      </c>
      <c r="C5802" s="453" t="s">
        <v>1474</v>
      </c>
      <c r="D5802" s="466" t="s">
        <v>11236</v>
      </c>
      <c r="E5802" s="453" t="s">
        <v>416</v>
      </c>
      <c r="F5802" s="577" t="s">
        <v>11237</v>
      </c>
      <c r="G5802" s="452" t="s">
        <v>5070</v>
      </c>
      <c r="H5802" s="512" t="s">
        <v>2007</v>
      </c>
      <c r="I5802" s="532">
        <v>5800</v>
      </c>
      <c r="J5802" s="545"/>
    </row>
    <row r="5803" spans="1:10" s="460" customFormat="1" ht="18" customHeight="1">
      <c r="A5803" s="452">
        <v>5798</v>
      </c>
      <c r="B5803" s="453" t="s">
        <v>1391</v>
      </c>
      <c r="C5803" s="453" t="s">
        <v>1474</v>
      </c>
      <c r="D5803" s="466" t="s">
        <v>11238</v>
      </c>
      <c r="E5803" s="453" t="s">
        <v>416</v>
      </c>
      <c r="F5803" s="577" t="s">
        <v>11239</v>
      </c>
      <c r="G5803" s="452" t="s">
        <v>5070</v>
      </c>
      <c r="H5803" s="512" t="s">
        <v>2007</v>
      </c>
      <c r="I5803" s="532">
        <v>6700</v>
      </c>
      <c r="J5803" s="545"/>
    </row>
    <row r="5804" spans="1:10" s="460" customFormat="1" ht="18" customHeight="1">
      <c r="A5804" s="452">
        <v>5799</v>
      </c>
      <c r="B5804" s="483" t="s">
        <v>1391</v>
      </c>
      <c r="C5804" s="483" t="s">
        <v>1474</v>
      </c>
      <c r="D5804" s="522" t="s">
        <v>16315</v>
      </c>
      <c r="E5804" s="523" t="s">
        <v>4980</v>
      </c>
      <c r="F5804" s="512" t="s">
        <v>11240</v>
      </c>
      <c r="G5804" s="523" t="s">
        <v>4576</v>
      </c>
      <c r="H5804" s="522" t="s">
        <v>4618</v>
      </c>
      <c r="I5804" s="524">
        <v>13200</v>
      </c>
      <c r="J5804" s="525"/>
    </row>
    <row r="5805" spans="1:10" s="460" customFormat="1" ht="18" customHeight="1">
      <c r="A5805" s="452">
        <v>5800</v>
      </c>
      <c r="B5805" s="483" t="s">
        <v>1391</v>
      </c>
      <c r="C5805" s="483" t="s">
        <v>1474</v>
      </c>
      <c r="D5805" s="522" t="s">
        <v>11241</v>
      </c>
      <c r="E5805" s="523" t="s">
        <v>5908</v>
      </c>
      <c r="F5805" s="512" t="s">
        <v>11242</v>
      </c>
      <c r="G5805" s="523" t="s">
        <v>4576</v>
      </c>
      <c r="H5805" s="522" t="s">
        <v>4618</v>
      </c>
      <c r="I5805" s="524">
        <v>17600</v>
      </c>
      <c r="J5805" s="578"/>
    </row>
    <row r="5806" spans="1:10" s="460" customFormat="1" ht="18" customHeight="1">
      <c r="A5806" s="452">
        <v>5801</v>
      </c>
      <c r="B5806" s="452" t="s">
        <v>1391</v>
      </c>
      <c r="C5806" s="452" t="s">
        <v>1474</v>
      </c>
      <c r="D5806" s="522" t="s">
        <v>11243</v>
      </c>
      <c r="E5806" s="523" t="s">
        <v>4564</v>
      </c>
      <c r="F5806" s="512" t="s">
        <v>11213</v>
      </c>
      <c r="G5806" s="523" t="s">
        <v>4576</v>
      </c>
      <c r="H5806" s="522" t="s">
        <v>4618</v>
      </c>
      <c r="I5806" s="524">
        <v>9500</v>
      </c>
      <c r="J5806" s="632"/>
    </row>
    <row r="5807" spans="1:10" s="460" customFormat="1" ht="18" customHeight="1">
      <c r="A5807" s="452">
        <v>5802</v>
      </c>
      <c r="B5807" s="452" t="s">
        <v>1391</v>
      </c>
      <c r="C5807" s="452" t="s">
        <v>1474</v>
      </c>
      <c r="D5807" s="522" t="s">
        <v>16316</v>
      </c>
      <c r="E5807" s="523" t="s">
        <v>4564</v>
      </c>
      <c r="F5807" s="512" t="s">
        <v>16317</v>
      </c>
      <c r="G5807" s="523" t="s">
        <v>4576</v>
      </c>
      <c r="H5807" s="522" t="s">
        <v>4618</v>
      </c>
      <c r="I5807" s="524">
        <v>13700</v>
      </c>
      <c r="J5807" s="632"/>
    </row>
    <row r="5808" spans="1:10" s="460" customFormat="1" ht="18" customHeight="1">
      <c r="A5808" s="452">
        <v>5803</v>
      </c>
      <c r="B5808" s="452" t="s">
        <v>1391</v>
      </c>
      <c r="C5808" s="452" t="s">
        <v>1474</v>
      </c>
      <c r="D5808" s="522" t="s">
        <v>11244</v>
      </c>
      <c r="E5808" s="523" t="s">
        <v>191</v>
      </c>
      <c r="F5808" s="512" t="s">
        <v>11245</v>
      </c>
      <c r="G5808" s="523" t="s">
        <v>4576</v>
      </c>
      <c r="H5808" s="522" t="s">
        <v>4618</v>
      </c>
      <c r="I5808" s="524">
        <v>5500</v>
      </c>
      <c r="J5808" s="525"/>
    </row>
    <row r="5809" spans="1:10" s="460" customFormat="1" ht="18" customHeight="1">
      <c r="A5809" s="452">
        <v>5804</v>
      </c>
      <c r="B5809" s="452" t="s">
        <v>1391</v>
      </c>
      <c r="C5809" s="452" t="s">
        <v>1474</v>
      </c>
      <c r="D5809" s="522" t="s">
        <v>11246</v>
      </c>
      <c r="E5809" s="523" t="s">
        <v>5827</v>
      </c>
      <c r="F5809" s="512" t="s">
        <v>11247</v>
      </c>
      <c r="G5809" s="523" t="s">
        <v>4576</v>
      </c>
      <c r="H5809" s="522" t="s">
        <v>4618</v>
      </c>
      <c r="I5809" s="524">
        <v>5724</v>
      </c>
      <c r="J5809" s="525"/>
    </row>
    <row r="5810" spans="1:10" s="460" customFormat="1" ht="18" customHeight="1">
      <c r="A5810" s="452">
        <v>5805</v>
      </c>
      <c r="B5810" s="452" t="s">
        <v>8771</v>
      </c>
      <c r="C5810" s="452" t="s">
        <v>11071</v>
      </c>
      <c r="D5810" s="522" t="s">
        <v>16318</v>
      </c>
      <c r="E5810" s="523" t="s">
        <v>5027</v>
      </c>
      <c r="F5810" s="512" t="s">
        <v>16319</v>
      </c>
      <c r="G5810" s="523" t="s">
        <v>16309</v>
      </c>
      <c r="H5810" s="522" t="s">
        <v>4618</v>
      </c>
      <c r="I5810" s="524">
        <v>11550</v>
      </c>
      <c r="J5810" s="525"/>
    </row>
    <row r="5811" spans="1:10" s="460" customFormat="1" ht="18" customHeight="1">
      <c r="A5811" s="452">
        <v>5806</v>
      </c>
      <c r="B5811" s="546" t="s">
        <v>1391</v>
      </c>
      <c r="C5811" s="546" t="s">
        <v>11248</v>
      </c>
      <c r="D5811" s="596" t="s">
        <v>11249</v>
      </c>
      <c r="E5811" s="546" t="s">
        <v>416</v>
      </c>
      <c r="F5811" s="604" t="s">
        <v>11250</v>
      </c>
      <c r="G5811" s="546" t="s">
        <v>4500</v>
      </c>
      <c r="H5811" s="595" t="s">
        <v>4995</v>
      </c>
      <c r="I5811" s="469">
        <v>17600</v>
      </c>
      <c r="J5811" s="459"/>
    </row>
    <row r="5812" spans="1:10" s="460" customFormat="1" ht="18" customHeight="1">
      <c r="A5812" s="452">
        <v>5807</v>
      </c>
      <c r="B5812" s="453" t="s">
        <v>1391</v>
      </c>
      <c r="C5812" s="453" t="s">
        <v>11248</v>
      </c>
      <c r="D5812" s="461" t="s">
        <v>11251</v>
      </c>
      <c r="E5812" s="453" t="s">
        <v>416</v>
      </c>
      <c r="F5812" s="462" t="s">
        <v>11252</v>
      </c>
      <c r="G5812" s="453" t="s">
        <v>4500</v>
      </c>
      <c r="H5812" s="468" t="s">
        <v>4995</v>
      </c>
      <c r="I5812" s="469"/>
      <c r="J5812" s="459" t="s">
        <v>4484</v>
      </c>
    </row>
    <row r="5813" spans="1:10" s="460" customFormat="1" ht="18" customHeight="1">
      <c r="A5813" s="452">
        <v>5808</v>
      </c>
      <c r="B5813" s="453" t="s">
        <v>1391</v>
      </c>
      <c r="C5813" s="453" t="s">
        <v>11248</v>
      </c>
      <c r="D5813" s="461" t="s">
        <v>11253</v>
      </c>
      <c r="E5813" s="453" t="s">
        <v>416</v>
      </c>
      <c r="F5813" s="462" t="s">
        <v>11254</v>
      </c>
      <c r="G5813" s="453" t="s">
        <v>4500</v>
      </c>
      <c r="H5813" s="468" t="s">
        <v>4995</v>
      </c>
      <c r="I5813" s="469"/>
      <c r="J5813" s="459" t="s">
        <v>4484</v>
      </c>
    </row>
    <row r="5814" spans="1:10" s="460" customFormat="1" ht="18" customHeight="1">
      <c r="A5814" s="452">
        <v>5809</v>
      </c>
      <c r="B5814" s="453" t="s">
        <v>1391</v>
      </c>
      <c r="C5814" s="453" t="s">
        <v>11248</v>
      </c>
      <c r="D5814" s="461" t="s">
        <v>8335</v>
      </c>
      <c r="E5814" s="453" t="s">
        <v>416</v>
      </c>
      <c r="F5814" s="462" t="s">
        <v>11255</v>
      </c>
      <c r="G5814" s="453" t="s">
        <v>4500</v>
      </c>
      <c r="H5814" s="468" t="s">
        <v>4995</v>
      </c>
      <c r="I5814" s="458">
        <v>12650</v>
      </c>
      <c r="J5814" s="459"/>
    </row>
    <row r="5815" spans="1:10" s="460" customFormat="1" ht="18" customHeight="1">
      <c r="A5815" s="452">
        <v>5810</v>
      </c>
      <c r="B5815" s="453" t="s">
        <v>1391</v>
      </c>
      <c r="C5815" s="452" t="s">
        <v>11248</v>
      </c>
      <c r="D5815" s="466" t="s">
        <v>8337</v>
      </c>
      <c r="E5815" s="452" t="s">
        <v>416</v>
      </c>
      <c r="F5815" s="560" t="s">
        <v>11256</v>
      </c>
      <c r="G5815" s="452" t="s">
        <v>4500</v>
      </c>
      <c r="H5815" s="468" t="s">
        <v>4995</v>
      </c>
      <c r="I5815" s="469">
        <v>14300</v>
      </c>
      <c r="J5815" s="459"/>
    </row>
    <row r="5816" spans="1:10" s="460" customFormat="1" ht="18" customHeight="1">
      <c r="A5816" s="452">
        <v>5811</v>
      </c>
      <c r="B5816" s="453" t="s">
        <v>1391</v>
      </c>
      <c r="C5816" s="453" t="s">
        <v>11248</v>
      </c>
      <c r="D5816" s="461" t="s">
        <v>8339</v>
      </c>
      <c r="E5816" s="453" t="s">
        <v>416</v>
      </c>
      <c r="F5816" s="462" t="s">
        <v>11257</v>
      </c>
      <c r="G5816" s="453" t="s">
        <v>4500</v>
      </c>
      <c r="H5816" s="468" t="s">
        <v>4995</v>
      </c>
      <c r="I5816" s="469">
        <v>11550</v>
      </c>
      <c r="J5816" s="459"/>
    </row>
    <row r="5817" spans="1:10" s="460" customFormat="1" ht="18" customHeight="1">
      <c r="A5817" s="452">
        <v>5812</v>
      </c>
      <c r="B5817" s="453" t="s">
        <v>1391</v>
      </c>
      <c r="C5817" s="453" t="s">
        <v>11248</v>
      </c>
      <c r="D5817" s="466" t="s">
        <v>11258</v>
      </c>
      <c r="E5817" s="452" t="s">
        <v>416</v>
      </c>
      <c r="F5817" s="560" t="s">
        <v>11259</v>
      </c>
      <c r="G5817" s="452" t="s">
        <v>4500</v>
      </c>
      <c r="H5817" s="468" t="s">
        <v>4995</v>
      </c>
      <c r="I5817" s="469">
        <v>18333</v>
      </c>
      <c r="J5817" s="459"/>
    </row>
    <row r="5818" spans="1:10" s="460" customFormat="1" ht="18" customHeight="1">
      <c r="A5818" s="452">
        <v>5813</v>
      </c>
      <c r="B5818" s="453" t="s">
        <v>1391</v>
      </c>
      <c r="C5818" s="453" t="s">
        <v>11248</v>
      </c>
      <c r="D5818" s="461" t="s">
        <v>11260</v>
      </c>
      <c r="E5818" s="453" t="s">
        <v>416</v>
      </c>
      <c r="F5818" s="462" t="s">
        <v>11261</v>
      </c>
      <c r="G5818" s="453" t="s">
        <v>4500</v>
      </c>
      <c r="H5818" s="468" t="s">
        <v>4995</v>
      </c>
      <c r="I5818" s="469">
        <v>11275</v>
      </c>
      <c r="J5818" s="459"/>
    </row>
    <row r="5819" spans="1:10" s="460" customFormat="1" ht="18" customHeight="1">
      <c r="A5819" s="452">
        <v>5814</v>
      </c>
      <c r="B5819" s="453" t="s">
        <v>1391</v>
      </c>
      <c r="C5819" s="453" t="s">
        <v>11248</v>
      </c>
      <c r="D5819" s="461" t="s">
        <v>11262</v>
      </c>
      <c r="E5819" s="453" t="s">
        <v>416</v>
      </c>
      <c r="F5819" s="462" t="s">
        <v>11263</v>
      </c>
      <c r="G5819" s="453" t="s">
        <v>4500</v>
      </c>
      <c r="H5819" s="468" t="s">
        <v>4995</v>
      </c>
      <c r="I5819" s="458">
        <v>13750</v>
      </c>
      <c r="J5819" s="459"/>
    </row>
    <row r="5820" spans="1:10" s="460" customFormat="1" ht="18" customHeight="1">
      <c r="A5820" s="452">
        <v>5815</v>
      </c>
      <c r="B5820" s="453" t="s">
        <v>1391</v>
      </c>
      <c r="C5820" s="453" t="s">
        <v>11248</v>
      </c>
      <c r="D5820" s="461" t="s">
        <v>11264</v>
      </c>
      <c r="E5820" s="453" t="s">
        <v>416</v>
      </c>
      <c r="F5820" s="462" t="s">
        <v>11265</v>
      </c>
      <c r="G5820" s="453" t="s">
        <v>4500</v>
      </c>
      <c r="H5820" s="468" t="s">
        <v>4995</v>
      </c>
      <c r="I5820" s="469">
        <v>12650</v>
      </c>
      <c r="J5820" s="459"/>
    </row>
    <row r="5821" spans="1:10" s="460" customFormat="1" ht="18" customHeight="1">
      <c r="A5821" s="452">
        <v>5816</v>
      </c>
      <c r="B5821" s="453" t="s">
        <v>1391</v>
      </c>
      <c r="C5821" s="452" t="s">
        <v>11248</v>
      </c>
      <c r="D5821" s="466" t="s">
        <v>11266</v>
      </c>
      <c r="E5821" s="452" t="s">
        <v>416</v>
      </c>
      <c r="F5821" s="560" t="s">
        <v>11267</v>
      </c>
      <c r="G5821" s="452" t="s">
        <v>4500</v>
      </c>
      <c r="H5821" s="468" t="s">
        <v>4995</v>
      </c>
      <c r="I5821" s="469">
        <v>11550</v>
      </c>
      <c r="J5821" s="459"/>
    </row>
    <row r="5822" spans="1:10" s="460" customFormat="1" ht="18" customHeight="1">
      <c r="A5822" s="452">
        <v>5817</v>
      </c>
      <c r="B5822" s="453" t="s">
        <v>1391</v>
      </c>
      <c r="C5822" s="453" t="s">
        <v>11248</v>
      </c>
      <c r="D5822" s="461" t="s">
        <v>11268</v>
      </c>
      <c r="E5822" s="453" t="s">
        <v>416</v>
      </c>
      <c r="F5822" s="462" t="s">
        <v>11269</v>
      </c>
      <c r="G5822" s="453" t="s">
        <v>4500</v>
      </c>
      <c r="H5822" s="468" t="s">
        <v>4995</v>
      </c>
      <c r="I5822" s="458">
        <v>14850</v>
      </c>
      <c r="J5822" s="459"/>
    </row>
    <row r="5823" spans="1:10" s="460" customFormat="1" ht="18" customHeight="1">
      <c r="A5823" s="452">
        <v>5818</v>
      </c>
      <c r="B5823" s="453" t="s">
        <v>1391</v>
      </c>
      <c r="C5823" s="453" t="s">
        <v>11248</v>
      </c>
      <c r="D5823" s="461" t="s">
        <v>11270</v>
      </c>
      <c r="E5823" s="453" t="s">
        <v>416</v>
      </c>
      <c r="F5823" s="462" t="s">
        <v>11271</v>
      </c>
      <c r="G5823" s="453" t="s">
        <v>4500</v>
      </c>
      <c r="H5823" s="468" t="s">
        <v>4995</v>
      </c>
      <c r="I5823" s="458">
        <v>11550</v>
      </c>
      <c r="J5823" s="459"/>
    </row>
    <row r="5824" spans="1:10" s="460" customFormat="1" ht="18" customHeight="1">
      <c r="A5824" s="452">
        <v>5819</v>
      </c>
      <c r="B5824" s="453" t="s">
        <v>1391</v>
      </c>
      <c r="C5824" s="453" t="s">
        <v>11248</v>
      </c>
      <c r="D5824" s="454" t="s">
        <v>11272</v>
      </c>
      <c r="E5824" s="453" t="s">
        <v>416</v>
      </c>
      <c r="F5824" s="456" t="s">
        <v>11273</v>
      </c>
      <c r="G5824" s="453" t="s">
        <v>4500</v>
      </c>
      <c r="H5824" s="468" t="s">
        <v>4995</v>
      </c>
      <c r="I5824" s="469">
        <v>13200</v>
      </c>
      <c r="J5824" s="459"/>
    </row>
    <row r="5825" spans="1:10" s="460" customFormat="1" ht="18" customHeight="1">
      <c r="A5825" s="452">
        <v>5820</v>
      </c>
      <c r="B5825" s="453" t="s">
        <v>1391</v>
      </c>
      <c r="C5825" s="453" t="s">
        <v>11248</v>
      </c>
      <c r="D5825" s="461" t="s">
        <v>11274</v>
      </c>
      <c r="E5825" s="453" t="s">
        <v>416</v>
      </c>
      <c r="F5825" s="462" t="s">
        <v>11275</v>
      </c>
      <c r="G5825" s="453" t="s">
        <v>4500</v>
      </c>
      <c r="H5825" s="591" t="s">
        <v>4995</v>
      </c>
      <c r="I5825" s="469">
        <v>13200</v>
      </c>
      <c r="J5825" s="545"/>
    </row>
    <row r="5826" spans="1:10" s="460" customFormat="1" ht="18" customHeight="1">
      <c r="A5826" s="452">
        <v>5821</v>
      </c>
      <c r="B5826" s="453" t="s">
        <v>1391</v>
      </c>
      <c r="C5826" s="453" t="s">
        <v>11248</v>
      </c>
      <c r="D5826" s="461" t="s">
        <v>11276</v>
      </c>
      <c r="E5826" s="513" t="s">
        <v>362</v>
      </c>
      <c r="F5826" s="462" t="s">
        <v>11277</v>
      </c>
      <c r="G5826" s="453" t="s">
        <v>4500</v>
      </c>
      <c r="H5826" s="591" t="s">
        <v>4995</v>
      </c>
      <c r="I5826" s="503">
        <v>13200</v>
      </c>
      <c r="J5826" s="545"/>
    </row>
    <row r="5827" spans="1:10" s="460" customFormat="1" ht="18" customHeight="1">
      <c r="A5827" s="452">
        <v>5822</v>
      </c>
      <c r="B5827" s="453" t="s">
        <v>1391</v>
      </c>
      <c r="C5827" s="453" t="s">
        <v>11248</v>
      </c>
      <c r="D5827" s="461" t="s">
        <v>11278</v>
      </c>
      <c r="E5827" s="453" t="s">
        <v>416</v>
      </c>
      <c r="F5827" s="462" t="s">
        <v>11279</v>
      </c>
      <c r="G5827" s="453" t="s">
        <v>4500</v>
      </c>
      <c r="H5827" s="591" t="s">
        <v>4995</v>
      </c>
      <c r="I5827" s="458">
        <v>14300</v>
      </c>
      <c r="J5827" s="545"/>
    </row>
    <row r="5828" spans="1:10" s="460" customFormat="1" ht="18" customHeight="1">
      <c r="A5828" s="452">
        <v>5823</v>
      </c>
      <c r="B5828" s="453" t="s">
        <v>1391</v>
      </c>
      <c r="C5828" s="453" t="s">
        <v>11248</v>
      </c>
      <c r="D5828" s="466" t="s">
        <v>11280</v>
      </c>
      <c r="E5828" s="452" t="s">
        <v>416</v>
      </c>
      <c r="F5828" s="560" t="s">
        <v>11281</v>
      </c>
      <c r="G5828" s="452" t="s">
        <v>4500</v>
      </c>
      <c r="H5828" s="591" t="s">
        <v>4995</v>
      </c>
      <c r="I5828" s="469">
        <v>20900</v>
      </c>
      <c r="J5828" s="545"/>
    </row>
    <row r="5829" spans="1:10" s="460" customFormat="1" ht="18" customHeight="1">
      <c r="A5829" s="452">
        <v>5824</v>
      </c>
      <c r="B5829" s="546" t="s">
        <v>1391</v>
      </c>
      <c r="C5829" s="546" t="s">
        <v>9050</v>
      </c>
      <c r="D5829" s="596" t="s">
        <v>11282</v>
      </c>
      <c r="E5829" s="546" t="s">
        <v>416</v>
      </c>
      <c r="F5829" s="604" t="s">
        <v>11283</v>
      </c>
      <c r="G5829" s="546" t="s">
        <v>4500</v>
      </c>
      <c r="H5829" s="598" t="s">
        <v>4462</v>
      </c>
      <c r="I5829" s="464">
        <v>9625</v>
      </c>
      <c r="J5829" s="459"/>
    </row>
    <row r="5830" spans="1:10" s="460" customFormat="1" ht="18" customHeight="1">
      <c r="A5830" s="452">
        <v>5825</v>
      </c>
      <c r="B5830" s="453" t="s">
        <v>1391</v>
      </c>
      <c r="C5830" s="453" t="s">
        <v>9050</v>
      </c>
      <c r="D5830" s="461" t="s">
        <v>11282</v>
      </c>
      <c r="E5830" s="453" t="s">
        <v>416</v>
      </c>
      <c r="F5830" s="462" t="s">
        <v>11284</v>
      </c>
      <c r="G5830" s="453" t="s">
        <v>4500</v>
      </c>
      <c r="H5830" s="463" t="s">
        <v>4462</v>
      </c>
      <c r="I5830" s="464">
        <v>9625</v>
      </c>
      <c r="J5830" s="459"/>
    </row>
    <row r="5831" spans="1:10" s="460" customFormat="1" ht="18" customHeight="1">
      <c r="A5831" s="452">
        <v>5826</v>
      </c>
      <c r="B5831" s="453" t="s">
        <v>1391</v>
      </c>
      <c r="C5831" s="453" t="s">
        <v>9050</v>
      </c>
      <c r="D5831" s="461" t="s">
        <v>11282</v>
      </c>
      <c r="E5831" s="453" t="s">
        <v>416</v>
      </c>
      <c r="F5831" s="462" t="s">
        <v>11285</v>
      </c>
      <c r="G5831" s="453" t="s">
        <v>4500</v>
      </c>
      <c r="H5831" s="463" t="s">
        <v>4462</v>
      </c>
      <c r="I5831" s="464">
        <v>9350</v>
      </c>
      <c r="J5831" s="459"/>
    </row>
    <row r="5832" spans="1:10" s="460" customFormat="1" ht="18" customHeight="1">
      <c r="A5832" s="452">
        <v>5827</v>
      </c>
      <c r="B5832" s="453" t="s">
        <v>1391</v>
      </c>
      <c r="C5832" s="453" t="s">
        <v>9050</v>
      </c>
      <c r="D5832" s="461" t="s">
        <v>11286</v>
      </c>
      <c r="E5832" s="453" t="s">
        <v>4775</v>
      </c>
      <c r="F5832" s="462" t="s">
        <v>11287</v>
      </c>
      <c r="G5832" s="453" t="s">
        <v>4576</v>
      </c>
      <c r="H5832" s="457" t="s">
        <v>4440</v>
      </c>
      <c r="I5832" s="458">
        <v>9200</v>
      </c>
      <c r="J5832" s="470" t="s">
        <v>9119</v>
      </c>
    </row>
    <row r="5833" spans="1:10" s="460" customFormat="1" ht="18" customHeight="1">
      <c r="A5833" s="452">
        <v>5828</v>
      </c>
      <c r="B5833" s="453" t="s">
        <v>1391</v>
      </c>
      <c r="C5833" s="453" t="s">
        <v>9050</v>
      </c>
      <c r="D5833" s="461" t="s">
        <v>11286</v>
      </c>
      <c r="E5833" s="453" t="s">
        <v>190</v>
      </c>
      <c r="F5833" s="462" t="s">
        <v>11288</v>
      </c>
      <c r="G5833" s="453" t="s">
        <v>4576</v>
      </c>
      <c r="H5833" s="457" t="s">
        <v>4440</v>
      </c>
      <c r="I5833" s="458">
        <v>11200</v>
      </c>
      <c r="J5833" s="470" t="s">
        <v>9122</v>
      </c>
    </row>
    <row r="5834" spans="1:10" s="460" customFormat="1" ht="18" customHeight="1">
      <c r="A5834" s="452">
        <v>5829</v>
      </c>
      <c r="B5834" s="453" t="s">
        <v>1391</v>
      </c>
      <c r="C5834" s="453" t="s">
        <v>9050</v>
      </c>
      <c r="D5834" s="461" t="s">
        <v>11289</v>
      </c>
      <c r="E5834" s="453" t="s">
        <v>4775</v>
      </c>
      <c r="F5834" s="462" t="s">
        <v>11290</v>
      </c>
      <c r="G5834" s="453" t="s">
        <v>4576</v>
      </c>
      <c r="H5834" s="457" t="s">
        <v>4440</v>
      </c>
      <c r="I5834" s="458">
        <v>7100</v>
      </c>
      <c r="J5834" s="470" t="s">
        <v>9119</v>
      </c>
    </row>
    <row r="5835" spans="1:10" s="460" customFormat="1" ht="18" customHeight="1">
      <c r="A5835" s="452">
        <v>5830</v>
      </c>
      <c r="B5835" s="453" t="s">
        <v>1391</v>
      </c>
      <c r="C5835" s="453" t="s">
        <v>9050</v>
      </c>
      <c r="D5835" s="466" t="s">
        <v>11291</v>
      </c>
      <c r="E5835" s="453" t="s">
        <v>4775</v>
      </c>
      <c r="F5835" s="467" t="s">
        <v>11292</v>
      </c>
      <c r="G5835" s="453" t="s">
        <v>4576</v>
      </c>
      <c r="H5835" s="457" t="s">
        <v>4440</v>
      </c>
      <c r="I5835" s="469">
        <v>8150</v>
      </c>
      <c r="J5835" s="470" t="s">
        <v>9119</v>
      </c>
    </row>
    <row r="5836" spans="1:10" s="460" customFormat="1" ht="18" customHeight="1">
      <c r="A5836" s="452">
        <v>5831</v>
      </c>
      <c r="B5836" s="453" t="s">
        <v>1391</v>
      </c>
      <c r="C5836" s="453" t="s">
        <v>9050</v>
      </c>
      <c r="D5836" s="461" t="s">
        <v>11293</v>
      </c>
      <c r="E5836" s="453" t="s">
        <v>9194</v>
      </c>
      <c r="F5836" s="462" t="s">
        <v>11294</v>
      </c>
      <c r="G5836" s="453" t="s">
        <v>4576</v>
      </c>
      <c r="H5836" s="457" t="s">
        <v>4440</v>
      </c>
      <c r="I5836" s="458">
        <v>9500</v>
      </c>
      <c r="J5836" s="470" t="s">
        <v>9196</v>
      </c>
    </row>
    <row r="5837" spans="1:10" s="460" customFormat="1" ht="18" customHeight="1">
      <c r="A5837" s="452">
        <v>5832</v>
      </c>
      <c r="B5837" s="453" t="s">
        <v>1391</v>
      </c>
      <c r="C5837" s="453" t="s">
        <v>9050</v>
      </c>
      <c r="D5837" s="461" t="s">
        <v>11293</v>
      </c>
      <c r="E5837" s="453" t="s">
        <v>9197</v>
      </c>
      <c r="F5837" s="462" t="s">
        <v>11295</v>
      </c>
      <c r="G5837" s="453" t="s">
        <v>4576</v>
      </c>
      <c r="H5837" s="457" t="s">
        <v>4440</v>
      </c>
      <c r="I5837" s="458">
        <v>7600</v>
      </c>
      <c r="J5837" s="470" t="s">
        <v>9199</v>
      </c>
    </row>
    <row r="5838" spans="1:10" s="460" customFormat="1" ht="18" customHeight="1">
      <c r="A5838" s="452">
        <v>5833</v>
      </c>
      <c r="B5838" s="453" t="s">
        <v>1391</v>
      </c>
      <c r="C5838" s="453" t="s">
        <v>9050</v>
      </c>
      <c r="D5838" s="466" t="s">
        <v>11296</v>
      </c>
      <c r="E5838" s="453" t="s">
        <v>9194</v>
      </c>
      <c r="F5838" s="467" t="s">
        <v>11297</v>
      </c>
      <c r="G5838" s="453"/>
      <c r="H5838" s="457" t="s">
        <v>4440</v>
      </c>
      <c r="I5838" s="469">
        <v>8900</v>
      </c>
      <c r="J5838" s="470" t="s">
        <v>9196</v>
      </c>
    </row>
    <row r="5839" spans="1:10" s="460" customFormat="1" ht="18" customHeight="1">
      <c r="A5839" s="452">
        <v>5834</v>
      </c>
      <c r="B5839" s="453" t="s">
        <v>1391</v>
      </c>
      <c r="C5839" s="453" t="s">
        <v>9050</v>
      </c>
      <c r="D5839" s="461" t="s">
        <v>11296</v>
      </c>
      <c r="E5839" s="453" t="s">
        <v>9197</v>
      </c>
      <c r="F5839" s="462" t="s">
        <v>11298</v>
      </c>
      <c r="G5839" s="453"/>
      <c r="H5839" s="457" t="s">
        <v>4440</v>
      </c>
      <c r="I5839" s="458">
        <v>8300</v>
      </c>
      <c r="J5839" s="470" t="s">
        <v>9199</v>
      </c>
    </row>
    <row r="5840" spans="1:10" s="460" customFormat="1" ht="18" customHeight="1">
      <c r="A5840" s="452">
        <v>5835</v>
      </c>
      <c r="B5840" s="453" t="s">
        <v>1391</v>
      </c>
      <c r="C5840" s="453" t="s">
        <v>11299</v>
      </c>
      <c r="D5840" s="466" t="s">
        <v>11300</v>
      </c>
      <c r="E5840" s="452" t="s">
        <v>416</v>
      </c>
      <c r="F5840" s="467" t="s">
        <v>11301</v>
      </c>
      <c r="G5840" s="452" t="s">
        <v>4500</v>
      </c>
      <c r="H5840" s="468" t="s">
        <v>4483</v>
      </c>
      <c r="I5840" s="469"/>
      <c r="J5840" s="470" t="s">
        <v>4484</v>
      </c>
    </row>
    <row r="5841" spans="1:10" s="460" customFormat="1" ht="18" customHeight="1">
      <c r="A5841" s="452">
        <v>5836</v>
      </c>
      <c r="B5841" s="453" t="s">
        <v>1391</v>
      </c>
      <c r="C5841" s="453" t="s">
        <v>11299</v>
      </c>
      <c r="D5841" s="466" t="s">
        <v>11302</v>
      </c>
      <c r="E5841" s="452" t="s">
        <v>416</v>
      </c>
      <c r="F5841" s="467" t="s">
        <v>11303</v>
      </c>
      <c r="G5841" s="452" t="s">
        <v>4500</v>
      </c>
      <c r="H5841" s="468" t="s">
        <v>4483</v>
      </c>
      <c r="I5841" s="469"/>
      <c r="J5841" s="470" t="s">
        <v>4484</v>
      </c>
    </row>
    <row r="5842" spans="1:10" s="460" customFormat="1" ht="18" customHeight="1">
      <c r="A5842" s="452">
        <v>5837</v>
      </c>
      <c r="B5842" s="453" t="s">
        <v>1391</v>
      </c>
      <c r="C5842" s="453" t="s">
        <v>11299</v>
      </c>
      <c r="D5842" s="522" t="s">
        <v>11304</v>
      </c>
      <c r="E5842" s="513" t="s">
        <v>4564</v>
      </c>
      <c r="F5842" s="467" t="s">
        <v>11177</v>
      </c>
      <c r="G5842" s="523" t="s">
        <v>4576</v>
      </c>
      <c r="H5842" s="585" t="s">
        <v>4535</v>
      </c>
      <c r="I5842" s="538">
        <v>12650</v>
      </c>
      <c r="J5842" s="496"/>
    </row>
    <row r="5843" spans="1:10" s="460" customFormat="1" ht="18" customHeight="1">
      <c r="A5843" s="452">
        <v>5838</v>
      </c>
      <c r="B5843" s="453" t="s">
        <v>8771</v>
      </c>
      <c r="C5843" s="455" t="s">
        <v>11305</v>
      </c>
      <c r="D5843" s="461" t="s">
        <v>11306</v>
      </c>
      <c r="E5843" s="453" t="s">
        <v>4775</v>
      </c>
      <c r="F5843" s="462" t="s">
        <v>11307</v>
      </c>
      <c r="G5843" s="453"/>
      <c r="H5843" s="468" t="s">
        <v>4476</v>
      </c>
      <c r="I5843" s="469">
        <v>8400</v>
      </c>
      <c r="J5843" s="470"/>
    </row>
    <row r="5844" spans="1:10" s="460" customFormat="1" ht="18" customHeight="1">
      <c r="A5844" s="452">
        <v>5839</v>
      </c>
      <c r="B5844" s="453" t="s">
        <v>1391</v>
      </c>
      <c r="C5844" s="453" t="s">
        <v>11308</v>
      </c>
      <c r="D5844" s="461" t="s">
        <v>11309</v>
      </c>
      <c r="E5844" s="453" t="s">
        <v>194</v>
      </c>
      <c r="F5844" s="462" t="s">
        <v>11310</v>
      </c>
      <c r="G5844" s="453"/>
      <c r="H5844" s="457" t="s">
        <v>4440</v>
      </c>
      <c r="I5844" s="458">
        <v>17200</v>
      </c>
      <c r="J5844" s="470" t="s">
        <v>11054</v>
      </c>
    </row>
    <row r="5845" spans="1:10" s="460" customFormat="1" ht="18" customHeight="1">
      <c r="A5845" s="452">
        <v>5840</v>
      </c>
      <c r="B5845" s="453" t="s">
        <v>1391</v>
      </c>
      <c r="C5845" s="453" t="s">
        <v>11308</v>
      </c>
      <c r="D5845" s="461" t="s">
        <v>11309</v>
      </c>
      <c r="E5845" s="453" t="s">
        <v>190</v>
      </c>
      <c r="F5845" s="462" t="s">
        <v>11311</v>
      </c>
      <c r="G5845" s="453"/>
      <c r="H5845" s="457" t="s">
        <v>4440</v>
      </c>
      <c r="I5845" s="458">
        <v>14200</v>
      </c>
      <c r="J5845" s="470" t="s">
        <v>6073</v>
      </c>
    </row>
    <row r="5846" spans="1:10" s="460" customFormat="1" ht="18" customHeight="1">
      <c r="A5846" s="452">
        <v>5841</v>
      </c>
      <c r="B5846" s="453" t="s">
        <v>1391</v>
      </c>
      <c r="C5846" s="453" t="s">
        <v>11308</v>
      </c>
      <c r="D5846" s="466"/>
      <c r="E5846" s="453" t="s">
        <v>5672</v>
      </c>
      <c r="F5846" s="467" t="s">
        <v>11312</v>
      </c>
      <c r="G5846" s="453"/>
      <c r="H5846" s="457" t="s">
        <v>4440</v>
      </c>
      <c r="I5846" s="469">
        <v>3200</v>
      </c>
      <c r="J5846" s="470" t="s">
        <v>11313</v>
      </c>
    </row>
    <row r="5847" spans="1:10" s="460" customFormat="1" ht="18" customHeight="1">
      <c r="A5847" s="452">
        <v>5842</v>
      </c>
      <c r="B5847" s="453" t="s">
        <v>1391</v>
      </c>
      <c r="C5847" s="453" t="s">
        <v>11308</v>
      </c>
      <c r="D5847" s="461"/>
      <c r="E5847" s="453" t="s">
        <v>11314</v>
      </c>
      <c r="F5847" s="462" t="s">
        <v>11315</v>
      </c>
      <c r="G5847" s="453"/>
      <c r="H5847" s="457" t="s">
        <v>4440</v>
      </c>
      <c r="I5847" s="458">
        <v>4200</v>
      </c>
      <c r="J5847" s="470" t="s">
        <v>11316</v>
      </c>
    </row>
    <row r="5848" spans="1:10" s="460" customFormat="1" ht="18" customHeight="1">
      <c r="A5848" s="452">
        <v>5843</v>
      </c>
      <c r="B5848" s="453" t="s">
        <v>8771</v>
      </c>
      <c r="C5848" s="453" t="s">
        <v>11317</v>
      </c>
      <c r="D5848" s="461" t="s">
        <v>11318</v>
      </c>
      <c r="E5848" s="453" t="s">
        <v>11319</v>
      </c>
      <c r="F5848" s="462" t="s">
        <v>11320</v>
      </c>
      <c r="G5848" s="453"/>
      <c r="H5848" s="468" t="s">
        <v>4476</v>
      </c>
      <c r="I5848" s="469">
        <v>15750</v>
      </c>
      <c r="J5848" s="470"/>
    </row>
    <row r="5849" spans="1:10" s="460" customFormat="1" ht="18" customHeight="1">
      <c r="A5849" s="452">
        <v>5844</v>
      </c>
      <c r="B5849" s="453" t="s">
        <v>8771</v>
      </c>
      <c r="C5849" s="453" t="s">
        <v>11317</v>
      </c>
      <c r="D5849" s="461" t="s">
        <v>11321</v>
      </c>
      <c r="E5849" s="453" t="s">
        <v>11319</v>
      </c>
      <c r="F5849" s="462" t="s">
        <v>11322</v>
      </c>
      <c r="G5849" s="453"/>
      <c r="H5849" s="468" t="s">
        <v>4476</v>
      </c>
      <c r="I5849" s="469">
        <v>15750</v>
      </c>
      <c r="J5849" s="470"/>
    </row>
    <row r="5850" spans="1:10" s="460" customFormat="1" ht="18" customHeight="1">
      <c r="A5850" s="452">
        <v>5845</v>
      </c>
      <c r="B5850" s="453" t="s">
        <v>8771</v>
      </c>
      <c r="C5850" s="453" t="s">
        <v>11317</v>
      </c>
      <c r="D5850" s="454" t="s">
        <v>11323</v>
      </c>
      <c r="E5850" s="453" t="s">
        <v>416</v>
      </c>
      <c r="F5850" s="462" t="s">
        <v>11324</v>
      </c>
      <c r="G5850" s="453"/>
      <c r="H5850" s="468" t="s">
        <v>4882</v>
      </c>
      <c r="I5850" s="458"/>
      <c r="J5850" s="521" t="s">
        <v>4484</v>
      </c>
    </row>
    <row r="5851" spans="1:10" s="460" customFormat="1" ht="18" customHeight="1">
      <c r="A5851" s="452">
        <v>5846</v>
      </c>
      <c r="B5851" s="453" t="s">
        <v>8771</v>
      </c>
      <c r="C5851" s="453" t="s">
        <v>11317</v>
      </c>
      <c r="D5851" s="584" t="s">
        <v>11325</v>
      </c>
      <c r="E5851" s="555" t="s">
        <v>416</v>
      </c>
      <c r="F5851" s="456" t="s">
        <v>11326</v>
      </c>
      <c r="G5851" s="556"/>
      <c r="H5851" s="557" t="s">
        <v>4881</v>
      </c>
      <c r="I5851" s="469">
        <v>4140</v>
      </c>
      <c r="J5851" s="459"/>
    </row>
    <row r="5852" spans="1:10" s="460" customFormat="1" ht="18" customHeight="1">
      <c r="A5852" s="452">
        <v>5847</v>
      </c>
      <c r="B5852" s="453" t="s">
        <v>8771</v>
      </c>
      <c r="C5852" s="453" t="s">
        <v>11317</v>
      </c>
      <c r="D5852" s="454" t="s">
        <v>11327</v>
      </c>
      <c r="E5852" s="481" t="s">
        <v>416</v>
      </c>
      <c r="F5852" s="456" t="s">
        <v>11328</v>
      </c>
      <c r="G5852" s="452"/>
      <c r="H5852" s="468" t="s">
        <v>4490</v>
      </c>
      <c r="I5852" s="469">
        <v>12500</v>
      </c>
      <c r="J5852" s="459"/>
    </row>
    <row r="5853" spans="1:10" s="460" customFormat="1" ht="18" customHeight="1">
      <c r="A5853" s="452">
        <v>5848</v>
      </c>
      <c r="B5853" s="453" t="s">
        <v>8771</v>
      </c>
      <c r="C5853" s="453" t="s">
        <v>11317</v>
      </c>
      <c r="D5853" s="454" t="s">
        <v>11327</v>
      </c>
      <c r="E5853" s="481" t="s">
        <v>416</v>
      </c>
      <c r="F5853" s="456" t="s">
        <v>11329</v>
      </c>
      <c r="G5853" s="452"/>
      <c r="H5853" s="468" t="s">
        <v>4490</v>
      </c>
      <c r="I5853" s="469">
        <v>12500</v>
      </c>
      <c r="J5853" s="459"/>
    </row>
    <row r="5854" spans="1:10" s="460" customFormat="1" ht="18" customHeight="1">
      <c r="A5854" s="452">
        <v>5849</v>
      </c>
      <c r="B5854" s="453" t="s">
        <v>8771</v>
      </c>
      <c r="C5854" s="453" t="s">
        <v>11317</v>
      </c>
      <c r="D5854" s="454" t="s">
        <v>11330</v>
      </c>
      <c r="E5854" s="453" t="s">
        <v>416</v>
      </c>
      <c r="F5854" s="462" t="s">
        <v>11331</v>
      </c>
      <c r="G5854" s="453" t="s">
        <v>4576</v>
      </c>
      <c r="H5854" s="468" t="s">
        <v>4882</v>
      </c>
      <c r="I5854" s="458">
        <v>9000</v>
      </c>
      <c r="J5854" s="459"/>
    </row>
    <row r="5855" spans="1:10" s="460" customFormat="1" ht="18" customHeight="1">
      <c r="A5855" s="452">
        <v>5850</v>
      </c>
      <c r="B5855" s="453" t="s">
        <v>8771</v>
      </c>
      <c r="C5855" s="481" t="s">
        <v>11317</v>
      </c>
      <c r="D5855" s="473" t="s">
        <v>11332</v>
      </c>
      <c r="E5855" s="453" t="s">
        <v>416</v>
      </c>
      <c r="F5855" s="456" t="s">
        <v>11333</v>
      </c>
      <c r="G5855" s="455"/>
      <c r="H5855" s="468" t="s">
        <v>5026</v>
      </c>
      <c r="I5855" s="469">
        <v>11000</v>
      </c>
      <c r="J5855" s="474"/>
    </row>
    <row r="5856" spans="1:10" s="460" customFormat="1" ht="18" customHeight="1">
      <c r="A5856" s="452">
        <v>5851</v>
      </c>
      <c r="B5856" s="453" t="s">
        <v>8771</v>
      </c>
      <c r="C5856" s="453" t="s">
        <v>11317</v>
      </c>
      <c r="D5856" s="473" t="s">
        <v>11332</v>
      </c>
      <c r="E5856" s="453" t="s">
        <v>416</v>
      </c>
      <c r="F5856" s="456" t="s">
        <v>11334</v>
      </c>
      <c r="G5856" s="455"/>
      <c r="H5856" s="468" t="s">
        <v>5026</v>
      </c>
      <c r="I5856" s="469">
        <v>9280</v>
      </c>
      <c r="J5856" s="474"/>
    </row>
    <row r="5857" spans="1:10" s="460" customFormat="1" ht="18" customHeight="1">
      <c r="A5857" s="452">
        <v>5852</v>
      </c>
      <c r="B5857" s="453" t="s">
        <v>8771</v>
      </c>
      <c r="C5857" s="453" t="s">
        <v>11317</v>
      </c>
      <c r="D5857" s="461" t="s">
        <v>11335</v>
      </c>
      <c r="E5857" s="481" t="s">
        <v>416</v>
      </c>
      <c r="F5857" s="462" t="s">
        <v>11336</v>
      </c>
      <c r="G5857" s="481"/>
      <c r="H5857" s="468" t="s">
        <v>4884</v>
      </c>
      <c r="I5857" s="469">
        <v>10000</v>
      </c>
      <c r="J5857" s="459"/>
    </row>
    <row r="5858" spans="1:10" s="460" customFormat="1" ht="18" customHeight="1">
      <c r="A5858" s="452">
        <v>5853</v>
      </c>
      <c r="B5858" s="453" t="s">
        <v>1391</v>
      </c>
      <c r="C5858" s="481" t="s">
        <v>1476</v>
      </c>
      <c r="D5858" s="454" t="s">
        <v>11337</v>
      </c>
      <c r="E5858" s="453" t="s">
        <v>416</v>
      </c>
      <c r="F5858" s="462" t="s">
        <v>11338</v>
      </c>
      <c r="G5858" s="453"/>
      <c r="H5858" s="463" t="s">
        <v>5353</v>
      </c>
      <c r="I5858" s="458">
        <v>13200</v>
      </c>
      <c r="J5858" s="459"/>
    </row>
    <row r="5859" spans="1:10" s="460" customFormat="1" ht="18" customHeight="1">
      <c r="A5859" s="452">
        <v>5854</v>
      </c>
      <c r="B5859" s="453" t="s">
        <v>8771</v>
      </c>
      <c r="C5859" s="453" t="s">
        <v>11317</v>
      </c>
      <c r="D5859" s="473" t="s">
        <v>11339</v>
      </c>
      <c r="E5859" s="453" t="s">
        <v>416</v>
      </c>
      <c r="F5859" s="456" t="s">
        <v>11340</v>
      </c>
      <c r="G5859" s="455"/>
      <c r="H5859" s="468" t="s">
        <v>5026</v>
      </c>
      <c r="I5859" s="469">
        <v>11000</v>
      </c>
      <c r="J5859" s="474"/>
    </row>
    <row r="5860" spans="1:10" s="460" customFormat="1" ht="18" customHeight="1">
      <c r="A5860" s="452">
        <v>5855</v>
      </c>
      <c r="B5860" s="453" t="s">
        <v>8771</v>
      </c>
      <c r="C5860" s="453" t="s">
        <v>11317</v>
      </c>
      <c r="D5860" s="473" t="s">
        <v>11339</v>
      </c>
      <c r="E5860" s="453" t="s">
        <v>416</v>
      </c>
      <c r="F5860" s="456" t="s">
        <v>11341</v>
      </c>
      <c r="G5860" s="455"/>
      <c r="H5860" s="468" t="s">
        <v>5026</v>
      </c>
      <c r="I5860" s="469">
        <v>9280</v>
      </c>
      <c r="J5860" s="474"/>
    </row>
    <row r="5861" spans="1:10" s="460" customFormat="1" ht="18" customHeight="1">
      <c r="A5861" s="452">
        <v>5856</v>
      </c>
      <c r="B5861" s="453" t="s">
        <v>8771</v>
      </c>
      <c r="C5861" s="453" t="s">
        <v>11317</v>
      </c>
      <c r="D5861" s="473" t="s">
        <v>11342</v>
      </c>
      <c r="E5861" s="453" t="s">
        <v>416</v>
      </c>
      <c r="F5861" s="456" t="s">
        <v>11343</v>
      </c>
      <c r="G5861" s="455"/>
      <c r="H5861" s="468" t="s">
        <v>5026</v>
      </c>
      <c r="I5861" s="469">
        <v>11000</v>
      </c>
      <c r="J5861" s="474"/>
    </row>
    <row r="5862" spans="1:10" s="460" customFormat="1" ht="18" customHeight="1">
      <c r="A5862" s="452">
        <v>5857</v>
      </c>
      <c r="B5862" s="453" t="s">
        <v>8771</v>
      </c>
      <c r="C5862" s="481" t="s">
        <v>11317</v>
      </c>
      <c r="D5862" s="473" t="s">
        <v>11342</v>
      </c>
      <c r="E5862" s="453" t="s">
        <v>416</v>
      </c>
      <c r="F5862" s="456" t="s">
        <v>11344</v>
      </c>
      <c r="G5862" s="455"/>
      <c r="H5862" s="468" t="s">
        <v>5026</v>
      </c>
      <c r="I5862" s="469">
        <v>9280</v>
      </c>
      <c r="J5862" s="474"/>
    </row>
    <row r="5863" spans="1:10" s="460" customFormat="1" ht="18" customHeight="1">
      <c r="A5863" s="452">
        <v>5858</v>
      </c>
      <c r="B5863" s="453" t="s">
        <v>8771</v>
      </c>
      <c r="C5863" s="453" t="s">
        <v>11317</v>
      </c>
      <c r="D5863" s="461" t="s">
        <v>11345</v>
      </c>
      <c r="E5863" s="453" t="s">
        <v>416</v>
      </c>
      <c r="F5863" s="462" t="s">
        <v>11346</v>
      </c>
      <c r="G5863" s="481" t="s">
        <v>4576</v>
      </c>
      <c r="H5863" s="468" t="s">
        <v>4971</v>
      </c>
      <c r="I5863" s="469">
        <v>8150</v>
      </c>
      <c r="J5863" s="459"/>
    </row>
    <row r="5864" spans="1:10" s="460" customFormat="1" ht="18" customHeight="1">
      <c r="A5864" s="452">
        <v>5859</v>
      </c>
      <c r="B5864" s="453" t="s">
        <v>8771</v>
      </c>
      <c r="C5864" s="453" t="s">
        <v>11317</v>
      </c>
      <c r="D5864" s="454" t="s">
        <v>11347</v>
      </c>
      <c r="E5864" s="481" t="s">
        <v>416</v>
      </c>
      <c r="F5864" s="456" t="s">
        <v>11348</v>
      </c>
      <c r="G5864" s="452"/>
      <c r="H5864" s="468" t="s">
        <v>4490</v>
      </c>
      <c r="I5864" s="469">
        <v>12500</v>
      </c>
      <c r="J5864" s="459"/>
    </row>
    <row r="5865" spans="1:10" s="460" customFormat="1" ht="18" customHeight="1">
      <c r="A5865" s="452">
        <v>5860</v>
      </c>
      <c r="B5865" s="453" t="s">
        <v>8771</v>
      </c>
      <c r="C5865" s="453" t="s">
        <v>11317</v>
      </c>
      <c r="D5865" s="454" t="s">
        <v>11347</v>
      </c>
      <c r="E5865" s="481" t="s">
        <v>416</v>
      </c>
      <c r="F5865" s="456" t="s">
        <v>11349</v>
      </c>
      <c r="G5865" s="452"/>
      <c r="H5865" s="468" t="s">
        <v>4490</v>
      </c>
      <c r="I5865" s="469">
        <v>12500</v>
      </c>
      <c r="J5865" s="459"/>
    </row>
    <row r="5866" spans="1:10" s="460" customFormat="1" ht="18" customHeight="1">
      <c r="A5866" s="452">
        <v>5861</v>
      </c>
      <c r="B5866" s="453" t="s">
        <v>8771</v>
      </c>
      <c r="C5866" s="453" t="s">
        <v>11317</v>
      </c>
      <c r="D5866" s="454" t="s">
        <v>11350</v>
      </c>
      <c r="E5866" s="453" t="s">
        <v>416</v>
      </c>
      <c r="F5866" s="462" t="s">
        <v>11351</v>
      </c>
      <c r="G5866" s="453" t="s">
        <v>4576</v>
      </c>
      <c r="H5866" s="468" t="s">
        <v>4882</v>
      </c>
      <c r="I5866" s="458">
        <v>9000</v>
      </c>
      <c r="J5866" s="459"/>
    </row>
    <row r="5867" spans="1:10" s="460" customFormat="1" ht="18" customHeight="1">
      <c r="A5867" s="452">
        <v>5862</v>
      </c>
      <c r="B5867" s="452" t="s">
        <v>1391</v>
      </c>
      <c r="C5867" s="452" t="s">
        <v>1476</v>
      </c>
      <c r="D5867" s="466" t="s">
        <v>11352</v>
      </c>
      <c r="E5867" s="452">
        <v>1000</v>
      </c>
      <c r="F5867" s="467" t="s">
        <v>11353</v>
      </c>
      <c r="G5867" s="607" t="s">
        <v>4576</v>
      </c>
      <c r="H5867" s="463" t="s">
        <v>4881</v>
      </c>
      <c r="I5867" s="458">
        <v>7942</v>
      </c>
      <c r="J5867" s="474"/>
    </row>
    <row r="5868" spans="1:10" s="460" customFormat="1" ht="18" customHeight="1">
      <c r="A5868" s="452">
        <v>5863</v>
      </c>
      <c r="B5868" s="453" t="s">
        <v>1391</v>
      </c>
      <c r="C5868" s="453" t="s">
        <v>1476</v>
      </c>
      <c r="D5868" s="466" t="s">
        <v>11354</v>
      </c>
      <c r="E5868" s="576" t="s">
        <v>658</v>
      </c>
      <c r="F5868" s="577" t="s">
        <v>11355</v>
      </c>
      <c r="G5868" s="452" t="s">
        <v>5070</v>
      </c>
      <c r="H5868" s="489" t="s">
        <v>5071</v>
      </c>
      <c r="I5868" s="532">
        <v>13000</v>
      </c>
      <c r="J5868" s="470"/>
    </row>
    <row r="5869" spans="1:10" s="460" customFormat="1" ht="18" customHeight="1">
      <c r="A5869" s="452">
        <v>5864</v>
      </c>
      <c r="B5869" s="453" t="s">
        <v>1391</v>
      </c>
      <c r="C5869" s="453" t="s">
        <v>1476</v>
      </c>
      <c r="D5869" s="466" t="s">
        <v>11356</v>
      </c>
      <c r="E5869" s="576" t="s">
        <v>658</v>
      </c>
      <c r="F5869" s="577" t="s">
        <v>11357</v>
      </c>
      <c r="G5869" s="452" t="s">
        <v>5070</v>
      </c>
      <c r="H5869" s="489" t="s">
        <v>5071</v>
      </c>
      <c r="I5869" s="532">
        <v>8000</v>
      </c>
      <c r="J5869" s="470"/>
    </row>
    <row r="5870" spans="1:10" s="460" customFormat="1" ht="18" customHeight="1">
      <c r="A5870" s="452">
        <v>5865</v>
      </c>
      <c r="B5870" s="453" t="s">
        <v>1391</v>
      </c>
      <c r="C5870" s="453" t="s">
        <v>1476</v>
      </c>
      <c r="D5870" s="466" t="s">
        <v>11358</v>
      </c>
      <c r="E5870" s="576" t="s">
        <v>165</v>
      </c>
      <c r="F5870" s="577" t="s">
        <v>11359</v>
      </c>
      <c r="G5870" s="452" t="s">
        <v>5070</v>
      </c>
      <c r="H5870" s="489" t="s">
        <v>5071</v>
      </c>
      <c r="I5870" s="532">
        <v>5000</v>
      </c>
      <c r="J5870" s="470"/>
    </row>
    <row r="5871" spans="1:10" s="460" customFormat="1" ht="18" customHeight="1">
      <c r="A5871" s="452">
        <v>5866</v>
      </c>
      <c r="B5871" s="453" t="s">
        <v>8771</v>
      </c>
      <c r="C5871" s="453" t="s">
        <v>11317</v>
      </c>
      <c r="D5871" s="461" t="s">
        <v>11360</v>
      </c>
      <c r="E5871" s="453" t="s">
        <v>416</v>
      </c>
      <c r="F5871" s="456" t="s">
        <v>11361</v>
      </c>
      <c r="G5871" s="481" t="s">
        <v>4576</v>
      </c>
      <c r="H5871" s="468" t="s">
        <v>4971</v>
      </c>
      <c r="I5871" s="458">
        <v>8150</v>
      </c>
      <c r="J5871" s="519"/>
    </row>
    <row r="5872" spans="1:10" s="460" customFormat="1" ht="18" customHeight="1">
      <c r="A5872" s="452">
        <v>5867</v>
      </c>
      <c r="B5872" s="453" t="s">
        <v>1391</v>
      </c>
      <c r="C5872" s="455" t="s">
        <v>1476</v>
      </c>
      <c r="D5872" s="473" t="s">
        <v>11362</v>
      </c>
      <c r="E5872" s="455" t="s">
        <v>416</v>
      </c>
      <c r="F5872" s="456" t="s">
        <v>11363</v>
      </c>
      <c r="G5872" s="455" t="s">
        <v>4500</v>
      </c>
      <c r="H5872" s="465" t="s">
        <v>4466</v>
      </c>
      <c r="I5872" s="495">
        <v>10050</v>
      </c>
      <c r="J5872" s="474"/>
    </row>
    <row r="5873" spans="1:10" s="460" customFormat="1" ht="18" customHeight="1">
      <c r="A5873" s="452">
        <v>5868</v>
      </c>
      <c r="B5873" s="453" t="s">
        <v>8771</v>
      </c>
      <c r="C5873" s="453" t="s">
        <v>11317</v>
      </c>
      <c r="D5873" s="454" t="s">
        <v>11364</v>
      </c>
      <c r="E5873" s="453" t="s">
        <v>416</v>
      </c>
      <c r="F5873" s="462" t="s">
        <v>11365</v>
      </c>
      <c r="G5873" s="453"/>
      <c r="H5873" s="468" t="s">
        <v>4882</v>
      </c>
      <c r="I5873" s="458">
        <v>8700</v>
      </c>
      <c r="J5873" s="459"/>
    </row>
    <row r="5874" spans="1:10" s="460" customFormat="1" ht="18" customHeight="1">
      <c r="A5874" s="452">
        <v>5869</v>
      </c>
      <c r="B5874" s="453" t="s">
        <v>1391</v>
      </c>
      <c r="C5874" s="455" t="s">
        <v>1476</v>
      </c>
      <c r="D5874" s="473" t="s">
        <v>11366</v>
      </c>
      <c r="E5874" s="455" t="s">
        <v>416</v>
      </c>
      <c r="F5874" s="456" t="s">
        <v>11367</v>
      </c>
      <c r="G5874" s="455"/>
      <c r="H5874" s="465" t="s">
        <v>4466</v>
      </c>
      <c r="I5874" s="495">
        <v>10080</v>
      </c>
      <c r="J5874" s="474"/>
    </row>
    <row r="5875" spans="1:10" s="460" customFormat="1" ht="18" customHeight="1">
      <c r="A5875" s="452">
        <v>5870</v>
      </c>
      <c r="B5875" s="453" t="s">
        <v>1391</v>
      </c>
      <c r="C5875" s="455" t="s">
        <v>1476</v>
      </c>
      <c r="D5875" s="473" t="s">
        <v>11368</v>
      </c>
      <c r="E5875" s="455" t="s">
        <v>416</v>
      </c>
      <c r="F5875" s="456" t="s">
        <v>11369</v>
      </c>
      <c r="G5875" s="455"/>
      <c r="H5875" s="465" t="s">
        <v>4466</v>
      </c>
      <c r="I5875" s="495">
        <v>10080</v>
      </c>
      <c r="J5875" s="474"/>
    </row>
    <row r="5876" spans="1:10" s="460" customFormat="1" ht="18" customHeight="1">
      <c r="A5876" s="452">
        <v>5871</v>
      </c>
      <c r="B5876" s="453" t="s">
        <v>8771</v>
      </c>
      <c r="C5876" s="453" t="s">
        <v>11317</v>
      </c>
      <c r="D5876" s="454" t="s">
        <v>11370</v>
      </c>
      <c r="E5876" s="453" t="s">
        <v>416</v>
      </c>
      <c r="F5876" s="462" t="s">
        <v>11371</v>
      </c>
      <c r="G5876" s="481" t="s">
        <v>4576</v>
      </c>
      <c r="H5876" s="468" t="s">
        <v>4971</v>
      </c>
      <c r="I5876" s="458">
        <v>10350</v>
      </c>
      <c r="J5876" s="519"/>
    </row>
    <row r="5877" spans="1:10" s="460" customFormat="1" ht="18" customHeight="1">
      <c r="A5877" s="452">
        <v>5872</v>
      </c>
      <c r="B5877" s="483" t="s">
        <v>1391</v>
      </c>
      <c r="C5877" s="483" t="s">
        <v>1476</v>
      </c>
      <c r="D5877" s="490" t="s">
        <v>9061</v>
      </c>
      <c r="E5877" s="483">
        <v>1</v>
      </c>
      <c r="F5877" s="485" t="s">
        <v>11372</v>
      </c>
      <c r="G5877" s="481"/>
      <c r="H5877" s="491" t="s">
        <v>4551</v>
      </c>
      <c r="I5877" s="492">
        <v>10000</v>
      </c>
      <c r="J5877" s="470"/>
    </row>
    <row r="5878" spans="1:10" s="460" customFormat="1" ht="18" customHeight="1">
      <c r="A5878" s="452">
        <v>5873</v>
      </c>
      <c r="B5878" s="483" t="s">
        <v>1391</v>
      </c>
      <c r="C5878" s="483" t="s">
        <v>1476</v>
      </c>
      <c r="D5878" s="490" t="s">
        <v>9061</v>
      </c>
      <c r="E5878" s="483">
        <v>1</v>
      </c>
      <c r="F5878" s="485" t="s">
        <v>11373</v>
      </c>
      <c r="G5878" s="481"/>
      <c r="H5878" s="491" t="s">
        <v>4551</v>
      </c>
      <c r="I5878" s="492">
        <v>10000</v>
      </c>
      <c r="J5878" s="470"/>
    </row>
    <row r="5879" spans="1:10" s="460" customFormat="1" ht="18" customHeight="1">
      <c r="A5879" s="452">
        <v>5874</v>
      </c>
      <c r="B5879" s="453" t="s">
        <v>1391</v>
      </c>
      <c r="C5879" s="483" t="s">
        <v>1479</v>
      </c>
      <c r="D5879" s="490" t="s">
        <v>8772</v>
      </c>
      <c r="E5879" s="619" t="s">
        <v>658</v>
      </c>
      <c r="F5879" s="485" t="s">
        <v>11374</v>
      </c>
      <c r="G5879" s="483"/>
      <c r="H5879" s="491" t="s">
        <v>4551</v>
      </c>
      <c r="I5879" s="492">
        <v>14800</v>
      </c>
      <c r="J5879" s="459"/>
    </row>
    <row r="5880" spans="1:10" s="460" customFormat="1" ht="18" customHeight="1">
      <c r="A5880" s="452">
        <v>5875</v>
      </c>
      <c r="B5880" s="453" t="s">
        <v>1391</v>
      </c>
      <c r="C5880" s="483" t="s">
        <v>1479</v>
      </c>
      <c r="D5880" s="490" t="s">
        <v>8772</v>
      </c>
      <c r="E5880" s="619" t="s">
        <v>658</v>
      </c>
      <c r="F5880" s="485" t="s">
        <v>11375</v>
      </c>
      <c r="G5880" s="483" t="s">
        <v>4500</v>
      </c>
      <c r="H5880" s="491" t="s">
        <v>4551</v>
      </c>
      <c r="I5880" s="492">
        <v>8900</v>
      </c>
      <c r="J5880" s="470"/>
    </row>
    <row r="5881" spans="1:10" s="460" customFormat="1" ht="18" customHeight="1">
      <c r="A5881" s="452">
        <v>5876</v>
      </c>
      <c r="B5881" s="453" t="s">
        <v>1391</v>
      </c>
      <c r="C5881" s="453" t="s">
        <v>1479</v>
      </c>
      <c r="D5881" s="490" t="s">
        <v>8772</v>
      </c>
      <c r="E5881" s="483" t="s">
        <v>416</v>
      </c>
      <c r="F5881" s="485" t="s">
        <v>11376</v>
      </c>
      <c r="G5881" s="483" t="s">
        <v>4500</v>
      </c>
      <c r="H5881" s="491" t="s">
        <v>4551</v>
      </c>
      <c r="I5881" s="492">
        <v>7800</v>
      </c>
      <c r="J5881" s="470"/>
    </row>
    <row r="5882" spans="1:10" s="460" customFormat="1" ht="18" customHeight="1">
      <c r="A5882" s="452">
        <v>5877</v>
      </c>
      <c r="B5882" s="453" t="s">
        <v>1391</v>
      </c>
      <c r="C5882" s="483" t="s">
        <v>1479</v>
      </c>
      <c r="D5882" s="490" t="s">
        <v>10297</v>
      </c>
      <c r="E5882" s="619" t="s">
        <v>658</v>
      </c>
      <c r="F5882" s="485" t="s">
        <v>11377</v>
      </c>
      <c r="G5882" s="483"/>
      <c r="H5882" s="491" t="s">
        <v>4551</v>
      </c>
      <c r="I5882" s="492">
        <v>12400</v>
      </c>
      <c r="J5882" s="470"/>
    </row>
    <row r="5883" spans="1:10" s="460" customFormat="1" ht="18" customHeight="1">
      <c r="A5883" s="452">
        <v>5878</v>
      </c>
      <c r="B5883" s="453" t="s">
        <v>1391</v>
      </c>
      <c r="C5883" s="453" t="s">
        <v>1479</v>
      </c>
      <c r="D5883" s="461" t="s">
        <v>11378</v>
      </c>
      <c r="E5883" s="453" t="s">
        <v>416</v>
      </c>
      <c r="F5883" s="456" t="s">
        <v>11379</v>
      </c>
      <c r="G5883" s="453" t="s">
        <v>4500</v>
      </c>
      <c r="H5883" s="468" t="s">
        <v>4603</v>
      </c>
      <c r="I5883" s="469">
        <v>7400</v>
      </c>
      <c r="J5883" s="519"/>
    </row>
    <row r="5884" spans="1:10" s="460" customFormat="1" ht="18" customHeight="1">
      <c r="A5884" s="452">
        <v>5879</v>
      </c>
      <c r="B5884" s="453" t="s">
        <v>1391</v>
      </c>
      <c r="C5884" s="453" t="s">
        <v>1479</v>
      </c>
      <c r="D5884" s="461" t="s">
        <v>11380</v>
      </c>
      <c r="E5884" s="453" t="s">
        <v>416</v>
      </c>
      <c r="F5884" s="462" t="s">
        <v>11381</v>
      </c>
      <c r="G5884" s="453" t="s">
        <v>4500</v>
      </c>
      <c r="H5884" s="463" t="s">
        <v>651</v>
      </c>
      <c r="I5884" s="471">
        <v>11030</v>
      </c>
      <c r="J5884" s="472"/>
    </row>
    <row r="5885" spans="1:10" s="460" customFormat="1" ht="18" customHeight="1">
      <c r="A5885" s="452">
        <v>5880</v>
      </c>
      <c r="B5885" s="453" t="s">
        <v>1391</v>
      </c>
      <c r="C5885" s="455" t="s">
        <v>1479</v>
      </c>
      <c r="D5885" s="473" t="s">
        <v>11382</v>
      </c>
      <c r="E5885" s="455" t="s">
        <v>416</v>
      </c>
      <c r="F5885" s="456" t="s">
        <v>11383</v>
      </c>
      <c r="G5885" s="455" t="s">
        <v>4500</v>
      </c>
      <c r="H5885" s="465" t="s">
        <v>4466</v>
      </c>
      <c r="I5885" s="458"/>
      <c r="J5885" s="474" t="s">
        <v>5020</v>
      </c>
    </row>
    <row r="5886" spans="1:10" s="460" customFormat="1" ht="18" customHeight="1">
      <c r="A5886" s="452">
        <v>5881</v>
      </c>
      <c r="B5886" s="453" t="s">
        <v>1391</v>
      </c>
      <c r="C5886" s="453" t="s">
        <v>1479</v>
      </c>
      <c r="D5886" s="461" t="s">
        <v>11384</v>
      </c>
      <c r="E5886" s="453" t="s">
        <v>416</v>
      </c>
      <c r="F5886" s="462" t="s">
        <v>11385</v>
      </c>
      <c r="G5886" s="453" t="s">
        <v>4500</v>
      </c>
      <c r="H5886" s="463" t="s">
        <v>651</v>
      </c>
      <c r="I5886" s="471">
        <v>9230</v>
      </c>
      <c r="J5886" s="472"/>
    </row>
    <row r="5887" spans="1:10" s="460" customFormat="1" ht="18" customHeight="1">
      <c r="A5887" s="452">
        <v>5882</v>
      </c>
      <c r="B5887" s="453" t="s">
        <v>1391</v>
      </c>
      <c r="C5887" s="453" t="s">
        <v>1479</v>
      </c>
      <c r="D5887" s="461" t="s">
        <v>11386</v>
      </c>
      <c r="E5887" s="453" t="s">
        <v>416</v>
      </c>
      <c r="F5887" s="462" t="s">
        <v>11387</v>
      </c>
      <c r="G5887" s="453" t="s">
        <v>4500</v>
      </c>
      <c r="H5887" s="463" t="s">
        <v>651</v>
      </c>
      <c r="I5887" s="471">
        <v>12340</v>
      </c>
      <c r="J5887" s="472"/>
    </row>
    <row r="5888" spans="1:10" s="460" customFormat="1" ht="18" customHeight="1">
      <c r="A5888" s="452">
        <v>5883</v>
      </c>
      <c r="B5888" s="453" t="s">
        <v>1391</v>
      </c>
      <c r="C5888" s="455" t="s">
        <v>1479</v>
      </c>
      <c r="D5888" s="473" t="s">
        <v>11388</v>
      </c>
      <c r="E5888" s="455" t="s">
        <v>416</v>
      </c>
      <c r="F5888" s="456" t="s">
        <v>11389</v>
      </c>
      <c r="G5888" s="455" t="s">
        <v>4500</v>
      </c>
      <c r="H5888" s="465" t="s">
        <v>4466</v>
      </c>
      <c r="I5888" s="674">
        <v>9100</v>
      </c>
      <c r="J5888" s="474"/>
    </row>
    <row r="5889" spans="1:10" s="460" customFormat="1" ht="18" customHeight="1">
      <c r="A5889" s="452">
        <v>5884</v>
      </c>
      <c r="B5889" s="453" t="s">
        <v>8771</v>
      </c>
      <c r="C5889" s="453" t="s">
        <v>11390</v>
      </c>
      <c r="D5889" s="461" t="s">
        <v>11391</v>
      </c>
      <c r="E5889" s="453" t="s">
        <v>416</v>
      </c>
      <c r="F5889" s="462" t="s">
        <v>11392</v>
      </c>
      <c r="G5889" s="453" t="s">
        <v>4576</v>
      </c>
      <c r="H5889" s="468" t="s">
        <v>5026</v>
      </c>
      <c r="I5889" s="469">
        <v>8800</v>
      </c>
      <c r="J5889" s="459"/>
    </row>
    <row r="5890" spans="1:10" s="460" customFormat="1" ht="18" customHeight="1">
      <c r="A5890" s="452">
        <v>5885</v>
      </c>
      <c r="B5890" s="453" t="s">
        <v>8771</v>
      </c>
      <c r="C5890" s="453" t="s">
        <v>11390</v>
      </c>
      <c r="D5890" s="461" t="s">
        <v>11393</v>
      </c>
      <c r="E5890" s="453" t="s">
        <v>416</v>
      </c>
      <c r="F5890" s="462" t="s">
        <v>11394</v>
      </c>
      <c r="G5890" s="453" t="s">
        <v>4576</v>
      </c>
      <c r="H5890" s="468" t="s">
        <v>5026</v>
      </c>
      <c r="I5890" s="469">
        <v>7500</v>
      </c>
      <c r="J5890" s="459"/>
    </row>
    <row r="5891" spans="1:10" s="460" customFormat="1" ht="18" customHeight="1">
      <c r="A5891" s="452">
        <v>5886</v>
      </c>
      <c r="B5891" s="453" t="s">
        <v>8771</v>
      </c>
      <c r="C5891" s="481" t="s">
        <v>11390</v>
      </c>
      <c r="D5891" s="461" t="s">
        <v>9270</v>
      </c>
      <c r="E5891" s="481" t="s">
        <v>416</v>
      </c>
      <c r="F5891" s="456" t="s">
        <v>11395</v>
      </c>
      <c r="G5891" s="481" t="s">
        <v>4576</v>
      </c>
      <c r="H5891" s="468" t="s">
        <v>4884</v>
      </c>
      <c r="I5891" s="469">
        <v>7850</v>
      </c>
      <c r="J5891" s="459"/>
    </row>
    <row r="5892" spans="1:10" s="460" customFormat="1" ht="18" customHeight="1">
      <c r="A5892" s="452">
        <v>5887</v>
      </c>
      <c r="B5892" s="453" t="s">
        <v>8771</v>
      </c>
      <c r="C5892" s="481" t="s">
        <v>11390</v>
      </c>
      <c r="D5892" s="461" t="s">
        <v>11396</v>
      </c>
      <c r="E5892" s="481" t="s">
        <v>416</v>
      </c>
      <c r="F5892" s="456" t="s">
        <v>11397</v>
      </c>
      <c r="G5892" s="481" t="s">
        <v>4576</v>
      </c>
      <c r="H5892" s="468" t="s">
        <v>4884</v>
      </c>
      <c r="I5892" s="469">
        <v>8400</v>
      </c>
      <c r="J5892" s="459"/>
    </row>
    <row r="5893" spans="1:10" s="460" customFormat="1" ht="18" customHeight="1">
      <c r="A5893" s="452">
        <v>5888</v>
      </c>
      <c r="B5893" s="453" t="s">
        <v>8771</v>
      </c>
      <c r="C5893" s="453" t="s">
        <v>11390</v>
      </c>
      <c r="D5893" s="454" t="s">
        <v>11398</v>
      </c>
      <c r="E5893" s="555" t="s">
        <v>416</v>
      </c>
      <c r="F5893" s="456" t="s">
        <v>11390</v>
      </c>
      <c r="G5893" s="453" t="s">
        <v>4500</v>
      </c>
      <c r="H5893" s="557" t="s">
        <v>4881</v>
      </c>
      <c r="I5893" s="469">
        <v>7570</v>
      </c>
      <c r="J5893" s="521"/>
    </row>
    <row r="5894" spans="1:10" s="460" customFormat="1" ht="18" customHeight="1">
      <c r="A5894" s="452">
        <v>5889</v>
      </c>
      <c r="B5894" s="453" t="s">
        <v>8771</v>
      </c>
      <c r="C5894" s="453" t="s">
        <v>11390</v>
      </c>
      <c r="D5894" s="454" t="s">
        <v>11399</v>
      </c>
      <c r="E5894" s="555" t="s">
        <v>416</v>
      </c>
      <c r="F5894" s="456" t="s">
        <v>11400</v>
      </c>
      <c r="G5894" s="453" t="s">
        <v>4576</v>
      </c>
      <c r="H5894" s="557" t="s">
        <v>4881</v>
      </c>
      <c r="I5894" s="469">
        <v>10730</v>
      </c>
      <c r="J5894" s="459"/>
    </row>
    <row r="5895" spans="1:10" s="460" customFormat="1" ht="18" customHeight="1">
      <c r="A5895" s="452">
        <v>5890</v>
      </c>
      <c r="B5895" s="453" t="s">
        <v>1391</v>
      </c>
      <c r="C5895" s="455" t="s">
        <v>1479</v>
      </c>
      <c r="D5895" s="473" t="s">
        <v>11401</v>
      </c>
      <c r="E5895" s="455" t="s">
        <v>416</v>
      </c>
      <c r="F5895" s="456" t="s">
        <v>11402</v>
      </c>
      <c r="G5895" s="455" t="s">
        <v>4500</v>
      </c>
      <c r="H5895" s="465" t="s">
        <v>4466</v>
      </c>
      <c r="I5895" s="495">
        <v>12500</v>
      </c>
      <c r="J5895" s="474"/>
    </row>
    <row r="5896" spans="1:10" s="460" customFormat="1" ht="18" customHeight="1">
      <c r="A5896" s="452">
        <v>5891</v>
      </c>
      <c r="B5896" s="453" t="s">
        <v>1391</v>
      </c>
      <c r="C5896" s="455" t="s">
        <v>1479</v>
      </c>
      <c r="D5896" s="473" t="s">
        <v>11403</v>
      </c>
      <c r="E5896" s="455" t="s">
        <v>416</v>
      </c>
      <c r="F5896" s="456" t="s">
        <v>11404</v>
      </c>
      <c r="G5896" s="455" t="s">
        <v>4500</v>
      </c>
      <c r="H5896" s="465" t="s">
        <v>4466</v>
      </c>
      <c r="I5896" s="495">
        <v>11550</v>
      </c>
      <c r="J5896" s="474"/>
    </row>
    <row r="5897" spans="1:10" s="460" customFormat="1" ht="18" customHeight="1">
      <c r="A5897" s="452">
        <v>5892</v>
      </c>
      <c r="B5897" s="453" t="s">
        <v>1391</v>
      </c>
      <c r="C5897" s="455" t="s">
        <v>1479</v>
      </c>
      <c r="D5897" s="473" t="s">
        <v>11405</v>
      </c>
      <c r="E5897" s="455" t="s">
        <v>416</v>
      </c>
      <c r="F5897" s="456" t="s">
        <v>11406</v>
      </c>
      <c r="G5897" s="455" t="s">
        <v>4500</v>
      </c>
      <c r="H5897" s="465" t="s">
        <v>4466</v>
      </c>
      <c r="I5897" s="495">
        <v>9200</v>
      </c>
      <c r="J5897" s="474"/>
    </row>
    <row r="5898" spans="1:10" s="460" customFormat="1" ht="18" customHeight="1">
      <c r="A5898" s="452">
        <v>5893</v>
      </c>
      <c r="B5898" s="453" t="s">
        <v>1391</v>
      </c>
      <c r="C5898" s="455" t="s">
        <v>1479</v>
      </c>
      <c r="D5898" s="473" t="s">
        <v>11407</v>
      </c>
      <c r="E5898" s="455" t="s">
        <v>416</v>
      </c>
      <c r="F5898" s="456" t="s">
        <v>11408</v>
      </c>
      <c r="G5898" s="455" t="s">
        <v>4500</v>
      </c>
      <c r="H5898" s="465" t="s">
        <v>4466</v>
      </c>
      <c r="I5898" s="495">
        <v>11550</v>
      </c>
      <c r="J5898" s="474"/>
    </row>
    <row r="5899" spans="1:10" s="460" customFormat="1" ht="18" customHeight="1">
      <c r="A5899" s="452">
        <v>5894</v>
      </c>
      <c r="B5899" s="453" t="s">
        <v>1391</v>
      </c>
      <c r="C5899" s="453" t="s">
        <v>1479</v>
      </c>
      <c r="D5899" s="461" t="s">
        <v>11409</v>
      </c>
      <c r="E5899" s="453" t="s">
        <v>4564</v>
      </c>
      <c r="F5899" s="462" t="s">
        <v>11410</v>
      </c>
      <c r="G5899" s="453" t="s">
        <v>4576</v>
      </c>
      <c r="H5899" s="457" t="s">
        <v>4440</v>
      </c>
      <c r="I5899" s="458">
        <v>7000</v>
      </c>
      <c r="J5899" s="470" t="s">
        <v>11411</v>
      </c>
    </row>
    <row r="5900" spans="1:10" s="460" customFormat="1" ht="18" customHeight="1">
      <c r="A5900" s="452">
        <v>5895</v>
      </c>
      <c r="B5900" s="453" t="s">
        <v>8771</v>
      </c>
      <c r="C5900" s="453" t="s">
        <v>11390</v>
      </c>
      <c r="D5900" s="454" t="s">
        <v>11412</v>
      </c>
      <c r="E5900" s="481" t="s">
        <v>4564</v>
      </c>
      <c r="F5900" s="456" t="s">
        <v>11413</v>
      </c>
      <c r="G5900" s="453" t="s">
        <v>4576</v>
      </c>
      <c r="H5900" s="468" t="s">
        <v>4490</v>
      </c>
      <c r="I5900" s="469">
        <v>11440</v>
      </c>
      <c r="J5900" s="459"/>
    </row>
    <row r="5901" spans="1:10" s="460" customFormat="1" ht="18" customHeight="1">
      <c r="A5901" s="452">
        <v>5896</v>
      </c>
      <c r="B5901" s="453" t="s">
        <v>1391</v>
      </c>
      <c r="C5901" s="453" t="s">
        <v>1479</v>
      </c>
      <c r="D5901" s="466" t="s">
        <v>11414</v>
      </c>
      <c r="E5901" s="576" t="s">
        <v>658</v>
      </c>
      <c r="F5901" s="577" t="s">
        <v>11415</v>
      </c>
      <c r="G5901" s="452" t="s">
        <v>5070</v>
      </c>
      <c r="H5901" s="489" t="s">
        <v>5071</v>
      </c>
      <c r="I5901" s="532">
        <v>6500</v>
      </c>
      <c r="J5901" s="470"/>
    </row>
    <row r="5902" spans="1:10" s="460" customFormat="1" ht="18" customHeight="1">
      <c r="A5902" s="452">
        <v>5897</v>
      </c>
      <c r="B5902" s="452" t="s">
        <v>1391</v>
      </c>
      <c r="C5902" s="453" t="s">
        <v>1479</v>
      </c>
      <c r="D5902" s="461" t="s">
        <v>11416</v>
      </c>
      <c r="E5902" s="452">
        <v>1000</v>
      </c>
      <c r="F5902" s="467" t="s">
        <v>11417</v>
      </c>
      <c r="G5902" s="607" t="s">
        <v>4576</v>
      </c>
      <c r="H5902" s="463" t="s">
        <v>4881</v>
      </c>
      <c r="I5902" s="458">
        <v>9108</v>
      </c>
      <c r="J5902" s="558"/>
    </row>
    <row r="5903" spans="1:10" s="460" customFormat="1" ht="18" customHeight="1">
      <c r="A5903" s="452">
        <v>5898</v>
      </c>
      <c r="B5903" s="452" t="s">
        <v>1391</v>
      </c>
      <c r="C5903" s="481" t="s">
        <v>1479</v>
      </c>
      <c r="D5903" s="461" t="s">
        <v>11418</v>
      </c>
      <c r="E5903" s="556" t="s">
        <v>416</v>
      </c>
      <c r="F5903" s="456" t="s">
        <v>11419</v>
      </c>
      <c r="G5903" s="453" t="s">
        <v>4500</v>
      </c>
      <c r="H5903" s="463" t="s">
        <v>4462</v>
      </c>
      <c r="I5903" s="532">
        <v>9900</v>
      </c>
      <c r="J5903" s="519"/>
    </row>
    <row r="5904" spans="1:10" s="460" customFormat="1" ht="18" customHeight="1">
      <c r="A5904" s="452">
        <v>5899</v>
      </c>
      <c r="B5904" s="453" t="s">
        <v>1391</v>
      </c>
      <c r="C5904" s="453" t="s">
        <v>1479</v>
      </c>
      <c r="D5904" s="466" t="s">
        <v>11420</v>
      </c>
      <c r="E5904" s="452" t="s">
        <v>416</v>
      </c>
      <c r="F5904" s="467" t="s">
        <v>11421</v>
      </c>
      <c r="G5904" s="452" t="s">
        <v>4500</v>
      </c>
      <c r="H5904" s="468" t="s">
        <v>4483</v>
      </c>
      <c r="I5904" s="469"/>
      <c r="J5904" s="470" t="s">
        <v>4484</v>
      </c>
    </row>
    <row r="5905" spans="1:10" s="460" customFormat="1" ht="18" customHeight="1">
      <c r="A5905" s="452">
        <v>5900</v>
      </c>
      <c r="B5905" s="453" t="s">
        <v>1391</v>
      </c>
      <c r="C5905" s="453" t="s">
        <v>1479</v>
      </c>
      <c r="D5905" s="466" t="s">
        <v>11422</v>
      </c>
      <c r="E5905" s="452" t="s">
        <v>416</v>
      </c>
      <c r="F5905" s="467" t="s">
        <v>11423</v>
      </c>
      <c r="G5905" s="452" t="s">
        <v>4500</v>
      </c>
      <c r="H5905" s="468" t="s">
        <v>4483</v>
      </c>
      <c r="I5905" s="469">
        <v>7800</v>
      </c>
      <c r="J5905" s="470"/>
    </row>
    <row r="5906" spans="1:10" s="460" customFormat="1" ht="18" customHeight="1">
      <c r="A5906" s="452">
        <v>5901</v>
      </c>
      <c r="B5906" s="453" t="s">
        <v>1391</v>
      </c>
      <c r="C5906" s="453" t="s">
        <v>1479</v>
      </c>
      <c r="D5906" s="466" t="s">
        <v>11424</v>
      </c>
      <c r="E5906" s="452" t="s">
        <v>416</v>
      </c>
      <c r="F5906" s="560" t="s">
        <v>11425</v>
      </c>
      <c r="G5906" s="452" t="s">
        <v>4500</v>
      </c>
      <c r="H5906" s="468" t="s">
        <v>4995</v>
      </c>
      <c r="I5906" s="458">
        <v>8800</v>
      </c>
      <c r="J5906" s="459"/>
    </row>
    <row r="5907" spans="1:10" s="460" customFormat="1" ht="18" customHeight="1">
      <c r="A5907" s="452">
        <v>5902</v>
      </c>
      <c r="B5907" s="453" t="s">
        <v>8771</v>
      </c>
      <c r="C5907" s="453" t="s">
        <v>11390</v>
      </c>
      <c r="D5907" s="461" t="s">
        <v>11426</v>
      </c>
      <c r="E5907" s="453" t="s">
        <v>416</v>
      </c>
      <c r="F5907" s="456" t="s">
        <v>11427</v>
      </c>
      <c r="G5907" s="453" t="s">
        <v>4576</v>
      </c>
      <c r="H5907" s="468" t="s">
        <v>4476</v>
      </c>
      <c r="I5907" s="469">
        <v>9500</v>
      </c>
      <c r="J5907" s="470"/>
    </row>
    <row r="5908" spans="1:10" s="460" customFormat="1" ht="18" customHeight="1">
      <c r="A5908" s="452">
        <v>5903</v>
      </c>
      <c r="B5908" s="453" t="s">
        <v>1391</v>
      </c>
      <c r="C5908" s="453" t="s">
        <v>1479</v>
      </c>
      <c r="D5908" s="461" t="s">
        <v>11428</v>
      </c>
      <c r="E5908" s="453" t="s">
        <v>416</v>
      </c>
      <c r="F5908" s="529" t="s">
        <v>1479</v>
      </c>
      <c r="G5908" s="481" t="s">
        <v>4500</v>
      </c>
      <c r="H5908" s="463" t="s">
        <v>4462</v>
      </c>
      <c r="I5908" s="464">
        <v>6800</v>
      </c>
      <c r="J5908" s="459"/>
    </row>
    <row r="5909" spans="1:10" s="460" customFormat="1" ht="18" customHeight="1">
      <c r="A5909" s="452">
        <v>5904</v>
      </c>
      <c r="B5909" s="453" t="s">
        <v>1391</v>
      </c>
      <c r="C5909" s="453" t="s">
        <v>1479</v>
      </c>
      <c r="D5909" s="466" t="s">
        <v>11429</v>
      </c>
      <c r="E5909" s="452" t="s">
        <v>416</v>
      </c>
      <c r="F5909" s="467" t="s">
        <v>11430</v>
      </c>
      <c r="G5909" s="452" t="s">
        <v>4500</v>
      </c>
      <c r="H5909" s="468" t="s">
        <v>4483</v>
      </c>
      <c r="I5909" s="469"/>
      <c r="J5909" s="470" t="s">
        <v>4484</v>
      </c>
    </row>
    <row r="5910" spans="1:10" s="460" customFormat="1" ht="18" customHeight="1">
      <c r="A5910" s="452">
        <v>5905</v>
      </c>
      <c r="B5910" s="453" t="s">
        <v>1391</v>
      </c>
      <c r="C5910" s="453" t="s">
        <v>1479</v>
      </c>
      <c r="D5910" s="461" t="s">
        <v>11431</v>
      </c>
      <c r="E5910" s="453" t="s">
        <v>416</v>
      </c>
      <c r="F5910" s="456" t="s">
        <v>11432</v>
      </c>
      <c r="G5910" s="453" t="s">
        <v>5070</v>
      </c>
      <c r="H5910" s="463" t="s">
        <v>5814</v>
      </c>
      <c r="I5910" s="458">
        <v>7700</v>
      </c>
      <c r="J5910" s="459"/>
    </row>
    <row r="5911" spans="1:10" s="460" customFormat="1" ht="18" customHeight="1">
      <c r="A5911" s="452">
        <v>5906</v>
      </c>
      <c r="B5911" s="453" t="s">
        <v>1391</v>
      </c>
      <c r="C5911" s="481" t="s">
        <v>1479</v>
      </c>
      <c r="D5911" s="466" t="s">
        <v>11433</v>
      </c>
      <c r="E5911" s="452" t="s">
        <v>416</v>
      </c>
      <c r="F5911" s="467" t="s">
        <v>11434</v>
      </c>
      <c r="G5911" s="453" t="s">
        <v>4500</v>
      </c>
      <c r="H5911" s="463" t="s">
        <v>4462</v>
      </c>
      <c r="I5911" s="532">
        <v>8500</v>
      </c>
      <c r="J5911" s="470"/>
    </row>
    <row r="5912" spans="1:10" s="460" customFormat="1" ht="18" customHeight="1">
      <c r="A5912" s="452">
        <v>5907</v>
      </c>
      <c r="B5912" s="453" t="s">
        <v>1391</v>
      </c>
      <c r="C5912" s="453" t="s">
        <v>1479</v>
      </c>
      <c r="D5912" s="466" t="s">
        <v>11435</v>
      </c>
      <c r="E5912" s="452" t="s">
        <v>416</v>
      </c>
      <c r="F5912" s="467" t="s">
        <v>11434</v>
      </c>
      <c r="G5912" s="452" t="s">
        <v>4500</v>
      </c>
      <c r="H5912" s="468" t="s">
        <v>4483</v>
      </c>
      <c r="I5912" s="469">
        <v>7500</v>
      </c>
      <c r="J5912" s="470"/>
    </row>
    <row r="5913" spans="1:10" s="460" customFormat="1" ht="18" customHeight="1">
      <c r="A5913" s="452">
        <v>5908</v>
      </c>
      <c r="B5913" s="453" t="s">
        <v>1391</v>
      </c>
      <c r="C5913" s="453" t="s">
        <v>1479</v>
      </c>
      <c r="D5913" s="466" t="s">
        <v>11436</v>
      </c>
      <c r="E5913" s="452" t="s">
        <v>416</v>
      </c>
      <c r="F5913" s="467" t="s">
        <v>11437</v>
      </c>
      <c r="G5913" s="452" t="s">
        <v>4500</v>
      </c>
      <c r="H5913" s="468" t="s">
        <v>4483</v>
      </c>
      <c r="I5913" s="469">
        <v>6800</v>
      </c>
      <c r="J5913" s="470"/>
    </row>
    <row r="5914" spans="1:10" s="460" customFormat="1" ht="18" customHeight="1">
      <c r="A5914" s="452">
        <v>5909</v>
      </c>
      <c r="B5914" s="453" t="s">
        <v>1391</v>
      </c>
      <c r="C5914" s="452" t="s">
        <v>1479</v>
      </c>
      <c r="D5914" s="461" t="s">
        <v>11438</v>
      </c>
      <c r="E5914" s="453" t="s">
        <v>416</v>
      </c>
      <c r="F5914" s="462" t="s">
        <v>11439</v>
      </c>
      <c r="G5914" s="453" t="s">
        <v>4500</v>
      </c>
      <c r="H5914" s="463" t="s">
        <v>4462</v>
      </c>
      <c r="I5914" s="464">
        <v>9500</v>
      </c>
      <c r="J5914" s="470"/>
    </row>
    <row r="5915" spans="1:10" s="460" customFormat="1" ht="18" customHeight="1">
      <c r="A5915" s="452">
        <v>5910</v>
      </c>
      <c r="B5915" s="453" t="s">
        <v>1391</v>
      </c>
      <c r="C5915" s="453" t="s">
        <v>1479</v>
      </c>
      <c r="D5915" s="461" t="s">
        <v>11440</v>
      </c>
      <c r="E5915" s="453" t="s">
        <v>416</v>
      </c>
      <c r="F5915" s="456" t="s">
        <v>11441</v>
      </c>
      <c r="G5915" s="453" t="s">
        <v>4500</v>
      </c>
      <c r="H5915" s="463" t="s">
        <v>5814</v>
      </c>
      <c r="I5915" s="458">
        <v>9600</v>
      </c>
      <c r="J5915" s="459"/>
    </row>
    <row r="5916" spans="1:10" s="460" customFormat="1" ht="18" customHeight="1">
      <c r="A5916" s="452">
        <v>5911</v>
      </c>
      <c r="B5916" s="453" t="s">
        <v>1391</v>
      </c>
      <c r="C5916" s="453" t="s">
        <v>1479</v>
      </c>
      <c r="D5916" s="466" t="s">
        <v>11442</v>
      </c>
      <c r="E5916" s="452" t="s">
        <v>416</v>
      </c>
      <c r="F5916" s="467" t="s">
        <v>11443</v>
      </c>
      <c r="G5916" s="452" t="s">
        <v>4500</v>
      </c>
      <c r="H5916" s="468" t="s">
        <v>4483</v>
      </c>
      <c r="I5916" s="469">
        <v>7700</v>
      </c>
      <c r="J5916" s="470"/>
    </row>
    <row r="5917" spans="1:10" s="460" customFormat="1" ht="18" customHeight="1">
      <c r="A5917" s="452">
        <v>5912</v>
      </c>
      <c r="B5917" s="453" t="s">
        <v>8771</v>
      </c>
      <c r="C5917" s="453" t="s">
        <v>11390</v>
      </c>
      <c r="D5917" s="461" t="s">
        <v>11444</v>
      </c>
      <c r="E5917" s="453" t="s">
        <v>416</v>
      </c>
      <c r="F5917" s="462" t="s">
        <v>11445</v>
      </c>
      <c r="G5917" s="453" t="s">
        <v>4576</v>
      </c>
      <c r="H5917" s="539" t="s">
        <v>4882</v>
      </c>
      <c r="I5917" s="469">
        <v>8900</v>
      </c>
      <c r="J5917" s="478"/>
    </row>
    <row r="5918" spans="1:10" s="460" customFormat="1" ht="18" customHeight="1">
      <c r="A5918" s="452">
        <v>5913</v>
      </c>
      <c r="B5918" s="453" t="s">
        <v>1391</v>
      </c>
      <c r="C5918" s="455" t="s">
        <v>1479</v>
      </c>
      <c r="D5918" s="473" t="s">
        <v>11446</v>
      </c>
      <c r="E5918" s="455" t="s">
        <v>416</v>
      </c>
      <c r="F5918" s="456" t="s">
        <v>11447</v>
      </c>
      <c r="G5918" s="455" t="s">
        <v>4500</v>
      </c>
      <c r="H5918" s="465" t="s">
        <v>4466</v>
      </c>
      <c r="I5918" s="495">
        <v>11000</v>
      </c>
      <c r="J5918" s="474"/>
    </row>
    <row r="5919" spans="1:10" s="460" customFormat="1" ht="18" customHeight="1">
      <c r="A5919" s="452">
        <v>5914</v>
      </c>
      <c r="B5919" s="453" t="s">
        <v>8771</v>
      </c>
      <c r="C5919" s="453" t="s">
        <v>11390</v>
      </c>
      <c r="D5919" s="454" t="s">
        <v>11448</v>
      </c>
      <c r="E5919" s="481" t="s">
        <v>4564</v>
      </c>
      <c r="F5919" s="456" t="s">
        <v>11449</v>
      </c>
      <c r="G5919" s="453" t="s">
        <v>4576</v>
      </c>
      <c r="H5919" s="468" t="s">
        <v>4490</v>
      </c>
      <c r="I5919" s="469">
        <v>10340</v>
      </c>
      <c r="J5919" s="459"/>
    </row>
    <row r="5920" spans="1:10" s="460" customFormat="1" ht="18" customHeight="1">
      <c r="A5920" s="452">
        <v>5915</v>
      </c>
      <c r="B5920" s="453" t="s">
        <v>1391</v>
      </c>
      <c r="C5920" s="453" t="s">
        <v>1479</v>
      </c>
      <c r="D5920" s="466" t="s">
        <v>11450</v>
      </c>
      <c r="E5920" s="452" t="s">
        <v>416</v>
      </c>
      <c r="F5920" s="467" t="s">
        <v>9101</v>
      </c>
      <c r="G5920" s="452" t="s">
        <v>4500</v>
      </c>
      <c r="H5920" s="468" t="s">
        <v>4483</v>
      </c>
      <c r="I5920" s="469">
        <v>7200</v>
      </c>
      <c r="J5920" s="470"/>
    </row>
    <row r="5921" spans="1:10" s="460" customFormat="1" ht="18" customHeight="1">
      <c r="A5921" s="452">
        <v>5916</v>
      </c>
      <c r="B5921" s="452" t="s">
        <v>1391</v>
      </c>
      <c r="C5921" s="452" t="s">
        <v>1479</v>
      </c>
      <c r="D5921" s="466" t="s">
        <v>11451</v>
      </c>
      <c r="E5921" s="452" t="s">
        <v>416</v>
      </c>
      <c r="F5921" s="467" t="s">
        <v>11452</v>
      </c>
      <c r="G5921" s="452" t="s">
        <v>4500</v>
      </c>
      <c r="H5921" s="463" t="s">
        <v>4483</v>
      </c>
      <c r="I5921" s="469"/>
      <c r="J5921" s="470" t="s">
        <v>4484</v>
      </c>
    </row>
    <row r="5922" spans="1:10" s="460" customFormat="1" ht="18" customHeight="1">
      <c r="A5922" s="452">
        <v>5917</v>
      </c>
      <c r="B5922" s="453" t="s">
        <v>8771</v>
      </c>
      <c r="C5922" s="453" t="s">
        <v>11390</v>
      </c>
      <c r="D5922" s="461" t="s">
        <v>11453</v>
      </c>
      <c r="E5922" s="453" t="s">
        <v>416</v>
      </c>
      <c r="F5922" s="462" t="s">
        <v>11454</v>
      </c>
      <c r="G5922" s="453" t="s">
        <v>4576</v>
      </c>
      <c r="H5922" s="539" t="s">
        <v>4882</v>
      </c>
      <c r="I5922" s="469">
        <v>7700</v>
      </c>
      <c r="J5922" s="521"/>
    </row>
    <row r="5923" spans="1:10" s="460" customFormat="1" ht="18" customHeight="1">
      <c r="A5923" s="452">
        <v>5918</v>
      </c>
      <c r="B5923" s="453" t="s">
        <v>1391</v>
      </c>
      <c r="C5923" s="453" t="s">
        <v>1479</v>
      </c>
      <c r="D5923" s="466" t="s">
        <v>11455</v>
      </c>
      <c r="E5923" s="453" t="s">
        <v>190</v>
      </c>
      <c r="F5923" s="467" t="s">
        <v>11456</v>
      </c>
      <c r="G5923" s="453" t="s">
        <v>4576</v>
      </c>
      <c r="H5923" s="457" t="s">
        <v>4440</v>
      </c>
      <c r="I5923" s="469">
        <v>7100</v>
      </c>
      <c r="J5923" s="470" t="s">
        <v>11457</v>
      </c>
    </row>
    <row r="5924" spans="1:10" s="460" customFormat="1" ht="18" customHeight="1">
      <c r="A5924" s="452">
        <v>5919</v>
      </c>
      <c r="B5924" s="453" t="s">
        <v>1391</v>
      </c>
      <c r="C5924" s="453" t="s">
        <v>1479</v>
      </c>
      <c r="D5924" s="461" t="s">
        <v>11458</v>
      </c>
      <c r="E5924" s="453" t="s">
        <v>190</v>
      </c>
      <c r="F5924" s="462" t="s">
        <v>11459</v>
      </c>
      <c r="G5924" s="453" t="s">
        <v>4576</v>
      </c>
      <c r="H5924" s="457" t="s">
        <v>4440</v>
      </c>
      <c r="I5924" s="458">
        <v>6100</v>
      </c>
      <c r="J5924" s="470" t="s">
        <v>11460</v>
      </c>
    </row>
    <row r="5925" spans="1:10" s="460" customFormat="1" ht="18" customHeight="1">
      <c r="A5925" s="452">
        <v>5920</v>
      </c>
      <c r="B5925" s="453" t="s">
        <v>1391</v>
      </c>
      <c r="C5925" s="453" t="s">
        <v>1479</v>
      </c>
      <c r="D5925" s="461" t="s">
        <v>11461</v>
      </c>
      <c r="E5925" s="453" t="s">
        <v>190</v>
      </c>
      <c r="F5925" s="462" t="s">
        <v>11462</v>
      </c>
      <c r="G5925" s="453" t="s">
        <v>4576</v>
      </c>
      <c r="H5925" s="457" t="s">
        <v>4440</v>
      </c>
      <c r="I5925" s="458">
        <v>8100</v>
      </c>
      <c r="J5925" s="470" t="s">
        <v>11463</v>
      </c>
    </row>
    <row r="5926" spans="1:10" s="460" customFormat="1" ht="18" customHeight="1">
      <c r="A5926" s="452">
        <v>5921</v>
      </c>
      <c r="B5926" s="453" t="s">
        <v>1391</v>
      </c>
      <c r="C5926" s="453" t="s">
        <v>11390</v>
      </c>
      <c r="D5926" s="461" t="s">
        <v>11464</v>
      </c>
      <c r="E5926" s="453" t="s">
        <v>416</v>
      </c>
      <c r="F5926" s="462" t="s">
        <v>11465</v>
      </c>
      <c r="G5926" s="453"/>
      <c r="H5926" s="463" t="s">
        <v>651</v>
      </c>
      <c r="I5926" s="471">
        <v>11990</v>
      </c>
      <c r="J5926" s="472"/>
    </row>
    <row r="5927" spans="1:10" s="460" customFormat="1" ht="18" customHeight="1">
      <c r="A5927" s="452">
        <v>5922</v>
      </c>
      <c r="B5927" s="452" t="s">
        <v>8771</v>
      </c>
      <c r="C5927" s="452" t="s">
        <v>11390</v>
      </c>
      <c r="D5927" s="466" t="s">
        <v>11466</v>
      </c>
      <c r="E5927" s="452" t="s">
        <v>416</v>
      </c>
      <c r="F5927" s="467" t="s">
        <v>11467</v>
      </c>
      <c r="G5927" s="453" t="s">
        <v>4576</v>
      </c>
      <c r="H5927" s="468" t="s">
        <v>4452</v>
      </c>
      <c r="I5927" s="469">
        <v>9200</v>
      </c>
      <c r="J5927" s="459"/>
    </row>
    <row r="5928" spans="1:10" s="460" customFormat="1" ht="18" customHeight="1">
      <c r="A5928" s="452">
        <v>5923</v>
      </c>
      <c r="B5928" s="453" t="s">
        <v>1391</v>
      </c>
      <c r="C5928" s="453" t="s">
        <v>1479</v>
      </c>
      <c r="D5928" s="461" t="s">
        <v>11468</v>
      </c>
      <c r="E5928" s="453" t="s">
        <v>190</v>
      </c>
      <c r="F5928" s="462" t="s">
        <v>11469</v>
      </c>
      <c r="G5928" s="453" t="s">
        <v>4576</v>
      </c>
      <c r="H5928" s="457" t="s">
        <v>4440</v>
      </c>
      <c r="I5928" s="458">
        <v>7100</v>
      </c>
      <c r="J5928" s="470" t="s">
        <v>11457</v>
      </c>
    </row>
    <row r="5929" spans="1:10" s="460" customFormat="1" ht="18" customHeight="1">
      <c r="A5929" s="452">
        <v>5924</v>
      </c>
      <c r="B5929" s="452" t="s">
        <v>8771</v>
      </c>
      <c r="C5929" s="452" t="s">
        <v>11390</v>
      </c>
      <c r="D5929" s="466" t="s">
        <v>11470</v>
      </c>
      <c r="E5929" s="452" t="s">
        <v>416</v>
      </c>
      <c r="F5929" s="467" t="s">
        <v>11471</v>
      </c>
      <c r="G5929" s="453" t="s">
        <v>4576</v>
      </c>
      <c r="H5929" s="468" t="s">
        <v>4452</v>
      </c>
      <c r="I5929" s="469">
        <v>8900</v>
      </c>
      <c r="J5929" s="459"/>
    </row>
    <row r="5930" spans="1:10" s="460" customFormat="1" ht="18" customHeight="1">
      <c r="A5930" s="452">
        <v>5925</v>
      </c>
      <c r="B5930" s="452" t="s">
        <v>1391</v>
      </c>
      <c r="C5930" s="481" t="s">
        <v>1479</v>
      </c>
      <c r="D5930" s="461" t="s">
        <v>11472</v>
      </c>
      <c r="E5930" s="556" t="s">
        <v>416</v>
      </c>
      <c r="F5930" s="456" t="s">
        <v>11434</v>
      </c>
      <c r="G5930" s="453" t="s">
        <v>4500</v>
      </c>
      <c r="H5930" s="463" t="s">
        <v>4462</v>
      </c>
      <c r="I5930" s="532">
        <v>8900</v>
      </c>
      <c r="J5930" s="519"/>
    </row>
    <row r="5931" spans="1:10" s="460" customFormat="1" ht="18" customHeight="1">
      <c r="A5931" s="452">
        <v>5926</v>
      </c>
      <c r="B5931" s="453" t="s">
        <v>8771</v>
      </c>
      <c r="C5931" s="453" t="s">
        <v>11390</v>
      </c>
      <c r="D5931" s="454" t="s">
        <v>11473</v>
      </c>
      <c r="E5931" s="481" t="s">
        <v>416</v>
      </c>
      <c r="F5931" s="456" t="s">
        <v>11474</v>
      </c>
      <c r="G5931" s="453" t="s">
        <v>4576</v>
      </c>
      <c r="H5931" s="468" t="s">
        <v>4490</v>
      </c>
      <c r="I5931" s="469">
        <v>8500</v>
      </c>
      <c r="J5931" s="459"/>
    </row>
    <row r="5932" spans="1:10" s="460" customFormat="1" ht="18" customHeight="1">
      <c r="A5932" s="452">
        <v>5927</v>
      </c>
      <c r="B5932" s="452" t="s">
        <v>8771</v>
      </c>
      <c r="C5932" s="452" t="s">
        <v>11390</v>
      </c>
      <c r="D5932" s="466" t="s">
        <v>11475</v>
      </c>
      <c r="E5932" s="452" t="s">
        <v>416</v>
      </c>
      <c r="F5932" s="535" t="s">
        <v>11476</v>
      </c>
      <c r="G5932" s="453" t="s">
        <v>4576</v>
      </c>
      <c r="H5932" s="468" t="s">
        <v>4970</v>
      </c>
      <c r="I5932" s="469">
        <v>7400</v>
      </c>
      <c r="J5932" s="459"/>
    </row>
    <row r="5933" spans="1:10" s="460" customFormat="1" ht="18" customHeight="1">
      <c r="A5933" s="452">
        <v>5928</v>
      </c>
      <c r="B5933" s="453" t="s">
        <v>1391</v>
      </c>
      <c r="C5933" s="481" t="s">
        <v>1479</v>
      </c>
      <c r="D5933" s="454" t="s">
        <v>11475</v>
      </c>
      <c r="E5933" s="453" t="s">
        <v>416</v>
      </c>
      <c r="F5933" s="462" t="s">
        <v>1479</v>
      </c>
      <c r="G5933" s="453" t="s">
        <v>4500</v>
      </c>
      <c r="H5933" s="463" t="s">
        <v>4462</v>
      </c>
      <c r="I5933" s="464">
        <v>6900</v>
      </c>
      <c r="J5933" s="459"/>
    </row>
    <row r="5934" spans="1:10" s="460" customFormat="1" ht="18" customHeight="1">
      <c r="A5934" s="452">
        <v>5929</v>
      </c>
      <c r="B5934" s="453" t="s">
        <v>8771</v>
      </c>
      <c r="C5934" s="453" t="s">
        <v>11390</v>
      </c>
      <c r="D5934" s="454" t="s">
        <v>11477</v>
      </c>
      <c r="E5934" s="555" t="s">
        <v>416</v>
      </c>
      <c r="F5934" s="456" t="s">
        <v>11478</v>
      </c>
      <c r="G5934" s="453" t="s">
        <v>4500</v>
      </c>
      <c r="H5934" s="557" t="s">
        <v>4881</v>
      </c>
      <c r="I5934" s="469">
        <v>11000</v>
      </c>
      <c r="J5934" s="459"/>
    </row>
    <row r="5935" spans="1:10" s="460" customFormat="1" ht="18" customHeight="1">
      <c r="A5935" s="452">
        <v>5930</v>
      </c>
      <c r="B5935" s="453" t="s">
        <v>8771</v>
      </c>
      <c r="C5935" s="453" t="s">
        <v>11390</v>
      </c>
      <c r="D5935" s="461" t="s">
        <v>11479</v>
      </c>
      <c r="E5935" s="453" t="s">
        <v>416</v>
      </c>
      <c r="F5935" s="462" t="s">
        <v>11480</v>
      </c>
      <c r="G5935" s="453" t="s">
        <v>4576</v>
      </c>
      <c r="H5935" s="468" t="s">
        <v>5026</v>
      </c>
      <c r="I5935" s="469">
        <v>8900</v>
      </c>
      <c r="J5935" s="459"/>
    </row>
    <row r="5936" spans="1:10" s="460" customFormat="1" ht="18" customHeight="1">
      <c r="A5936" s="452">
        <v>5931</v>
      </c>
      <c r="B5936" s="453" t="s">
        <v>8771</v>
      </c>
      <c r="C5936" s="453" t="s">
        <v>11390</v>
      </c>
      <c r="D5936" s="461" t="s">
        <v>11481</v>
      </c>
      <c r="E5936" s="453" t="s">
        <v>416</v>
      </c>
      <c r="F5936" s="462" t="s">
        <v>11482</v>
      </c>
      <c r="G5936" s="453" t="s">
        <v>4576</v>
      </c>
      <c r="H5936" s="539" t="s">
        <v>4882</v>
      </c>
      <c r="I5936" s="469">
        <v>8100</v>
      </c>
      <c r="J5936" s="521"/>
    </row>
    <row r="5937" spans="1:10" s="460" customFormat="1" ht="18" customHeight="1">
      <c r="A5937" s="452">
        <v>5932</v>
      </c>
      <c r="B5937" s="453" t="s">
        <v>8771</v>
      </c>
      <c r="C5937" s="455" t="s">
        <v>11390</v>
      </c>
      <c r="D5937" s="454" t="s">
        <v>11483</v>
      </c>
      <c r="E5937" s="555" t="s">
        <v>191</v>
      </c>
      <c r="F5937" s="456" t="s">
        <v>11484</v>
      </c>
      <c r="G5937" s="556"/>
      <c r="H5937" s="557" t="s">
        <v>4881</v>
      </c>
      <c r="I5937" s="469">
        <v>8200</v>
      </c>
      <c r="J5937" s="459"/>
    </row>
    <row r="5938" spans="1:10" s="460" customFormat="1" ht="18" customHeight="1">
      <c r="A5938" s="452">
        <v>5933</v>
      </c>
      <c r="B5938" s="453" t="s">
        <v>1391</v>
      </c>
      <c r="C5938" s="453" t="s">
        <v>1479</v>
      </c>
      <c r="D5938" s="461" t="s">
        <v>11485</v>
      </c>
      <c r="E5938" s="453" t="s">
        <v>190</v>
      </c>
      <c r="F5938" s="462" t="s">
        <v>11486</v>
      </c>
      <c r="G5938" s="453" t="s">
        <v>4576</v>
      </c>
      <c r="H5938" s="457" t="s">
        <v>4440</v>
      </c>
      <c r="I5938" s="458">
        <v>12400</v>
      </c>
      <c r="J5938" s="470" t="s">
        <v>11487</v>
      </c>
    </row>
    <row r="5939" spans="1:10" s="460" customFormat="1" ht="18" customHeight="1">
      <c r="A5939" s="452">
        <v>5934</v>
      </c>
      <c r="B5939" s="453" t="s">
        <v>8771</v>
      </c>
      <c r="C5939" s="453" t="s">
        <v>11390</v>
      </c>
      <c r="D5939" s="461" t="s">
        <v>11488</v>
      </c>
      <c r="E5939" s="453" t="s">
        <v>416</v>
      </c>
      <c r="F5939" s="462" t="s">
        <v>11489</v>
      </c>
      <c r="G5939" s="453" t="s">
        <v>4576</v>
      </c>
      <c r="H5939" s="468" t="s">
        <v>5026</v>
      </c>
      <c r="I5939" s="469">
        <v>9700</v>
      </c>
      <c r="J5939" s="459"/>
    </row>
    <row r="5940" spans="1:10" s="460" customFormat="1" ht="18" customHeight="1">
      <c r="A5940" s="452">
        <v>5935</v>
      </c>
      <c r="B5940" s="453" t="s">
        <v>8771</v>
      </c>
      <c r="C5940" s="453" t="s">
        <v>11390</v>
      </c>
      <c r="D5940" s="461" t="s">
        <v>11490</v>
      </c>
      <c r="E5940" s="481" t="s">
        <v>416</v>
      </c>
      <c r="F5940" s="462" t="s">
        <v>11484</v>
      </c>
      <c r="G5940" s="481" t="s">
        <v>4576</v>
      </c>
      <c r="H5940" s="468" t="s">
        <v>4884</v>
      </c>
      <c r="I5940" s="469">
        <v>17600</v>
      </c>
      <c r="J5940" s="459"/>
    </row>
    <row r="5941" spans="1:10" s="460" customFormat="1" ht="18" customHeight="1">
      <c r="A5941" s="452">
        <v>5936</v>
      </c>
      <c r="B5941" s="497" t="s">
        <v>1391</v>
      </c>
      <c r="C5941" s="588" t="s">
        <v>1479</v>
      </c>
      <c r="D5941" s="570" t="s">
        <v>11491</v>
      </c>
      <c r="E5941" s="571" t="s">
        <v>4564</v>
      </c>
      <c r="F5941" s="509" t="s">
        <v>11492</v>
      </c>
      <c r="G5941" s="452" t="s">
        <v>4500</v>
      </c>
      <c r="H5941" s="502" t="s">
        <v>4562</v>
      </c>
      <c r="I5941" s="503">
        <v>11500</v>
      </c>
      <c r="J5941" s="696" t="s">
        <v>11493</v>
      </c>
    </row>
    <row r="5942" spans="1:10" s="460" customFormat="1" ht="18" customHeight="1">
      <c r="A5942" s="452">
        <v>5937</v>
      </c>
      <c r="B5942" s="497" t="s">
        <v>1391</v>
      </c>
      <c r="C5942" s="588" t="s">
        <v>1479</v>
      </c>
      <c r="D5942" s="570" t="s">
        <v>11494</v>
      </c>
      <c r="E5942" s="571" t="s">
        <v>4564</v>
      </c>
      <c r="F5942" s="509" t="s">
        <v>11495</v>
      </c>
      <c r="G5942" s="571"/>
      <c r="H5942" s="502" t="s">
        <v>4562</v>
      </c>
      <c r="I5942" s="503">
        <v>9500</v>
      </c>
      <c r="J5942" s="572" t="s">
        <v>11496</v>
      </c>
    </row>
    <row r="5943" spans="1:10" s="460" customFormat="1" ht="18" customHeight="1">
      <c r="A5943" s="452">
        <v>5938</v>
      </c>
      <c r="B5943" s="497" t="s">
        <v>1391</v>
      </c>
      <c r="C5943" s="588" t="s">
        <v>1479</v>
      </c>
      <c r="D5943" s="570" t="s">
        <v>11497</v>
      </c>
      <c r="E5943" s="571" t="s">
        <v>4564</v>
      </c>
      <c r="F5943" s="509" t="s">
        <v>11498</v>
      </c>
      <c r="G5943" s="452" t="s">
        <v>4500</v>
      </c>
      <c r="H5943" s="502" t="s">
        <v>4562</v>
      </c>
      <c r="I5943" s="503">
        <v>7400</v>
      </c>
      <c r="J5943" s="572" t="s">
        <v>11496</v>
      </c>
    </row>
    <row r="5944" spans="1:10" s="460" customFormat="1" ht="18" customHeight="1">
      <c r="A5944" s="452">
        <v>5939</v>
      </c>
      <c r="B5944" s="497" t="s">
        <v>1391</v>
      </c>
      <c r="C5944" s="588" t="s">
        <v>1479</v>
      </c>
      <c r="D5944" s="570" t="s">
        <v>11499</v>
      </c>
      <c r="E5944" s="571" t="s">
        <v>4564</v>
      </c>
      <c r="F5944" s="509" t="s">
        <v>11500</v>
      </c>
      <c r="G5944" s="452" t="s">
        <v>4500</v>
      </c>
      <c r="H5944" s="502" t="s">
        <v>4562</v>
      </c>
      <c r="I5944" s="503">
        <v>5900</v>
      </c>
      <c r="J5944" s="572" t="s">
        <v>11496</v>
      </c>
    </row>
    <row r="5945" spans="1:10" s="460" customFormat="1" ht="18" customHeight="1">
      <c r="A5945" s="452">
        <v>5940</v>
      </c>
      <c r="B5945" s="497" t="s">
        <v>1391</v>
      </c>
      <c r="C5945" s="588" t="s">
        <v>1479</v>
      </c>
      <c r="D5945" s="570" t="s">
        <v>11501</v>
      </c>
      <c r="E5945" s="571" t="s">
        <v>4564</v>
      </c>
      <c r="F5945" s="615" t="s">
        <v>11502</v>
      </c>
      <c r="G5945" s="507" t="s">
        <v>4500</v>
      </c>
      <c r="H5945" s="616" t="s">
        <v>4562</v>
      </c>
      <c r="I5945" s="617">
        <v>12800</v>
      </c>
      <c r="J5945" s="545"/>
    </row>
    <row r="5946" spans="1:10" s="460" customFormat="1" ht="18" customHeight="1">
      <c r="A5946" s="452">
        <v>5941</v>
      </c>
      <c r="B5946" s="497" t="s">
        <v>1391</v>
      </c>
      <c r="C5946" s="588" t="s">
        <v>1479</v>
      </c>
      <c r="D5946" s="570" t="s">
        <v>11501</v>
      </c>
      <c r="E5946" s="571" t="s">
        <v>4564</v>
      </c>
      <c r="F5946" s="615" t="s">
        <v>11502</v>
      </c>
      <c r="G5946" s="507" t="s">
        <v>4500</v>
      </c>
      <c r="H5946" s="616" t="s">
        <v>4562</v>
      </c>
      <c r="I5946" s="617">
        <v>12800</v>
      </c>
      <c r="J5946" s="545"/>
    </row>
    <row r="5947" spans="1:10" s="460" customFormat="1" ht="18" customHeight="1">
      <c r="A5947" s="452">
        <v>5942</v>
      </c>
      <c r="B5947" s="497" t="s">
        <v>1391</v>
      </c>
      <c r="C5947" s="588" t="s">
        <v>1479</v>
      </c>
      <c r="D5947" s="570" t="s">
        <v>11503</v>
      </c>
      <c r="E5947" s="571" t="s">
        <v>4564</v>
      </c>
      <c r="F5947" s="615" t="s">
        <v>11504</v>
      </c>
      <c r="G5947" s="507"/>
      <c r="H5947" s="616" t="s">
        <v>4562</v>
      </c>
      <c r="I5947" s="617">
        <v>13500</v>
      </c>
      <c r="J5947" s="545"/>
    </row>
    <row r="5948" spans="1:10" s="460" customFormat="1" ht="18" customHeight="1">
      <c r="A5948" s="452">
        <v>5943</v>
      </c>
      <c r="B5948" s="483" t="s">
        <v>1391</v>
      </c>
      <c r="C5948" s="453" t="s">
        <v>11390</v>
      </c>
      <c r="D5948" s="522" t="s">
        <v>11505</v>
      </c>
      <c r="E5948" s="523" t="s">
        <v>4564</v>
      </c>
      <c r="F5948" s="512" t="s">
        <v>1479</v>
      </c>
      <c r="G5948" s="523" t="s">
        <v>4576</v>
      </c>
      <c r="H5948" s="522" t="s">
        <v>4618</v>
      </c>
      <c r="I5948" s="739">
        <v>8700</v>
      </c>
      <c r="J5948" s="578"/>
    </row>
    <row r="5949" spans="1:10" s="460" customFormat="1" ht="18" customHeight="1">
      <c r="A5949" s="452">
        <v>5944</v>
      </c>
      <c r="B5949" s="483" t="s">
        <v>1391</v>
      </c>
      <c r="C5949" s="453" t="s">
        <v>11390</v>
      </c>
      <c r="D5949" s="522" t="s">
        <v>11506</v>
      </c>
      <c r="E5949" s="523" t="s">
        <v>4564</v>
      </c>
      <c r="F5949" s="512" t="s">
        <v>11507</v>
      </c>
      <c r="G5949" s="523" t="s">
        <v>4576</v>
      </c>
      <c r="H5949" s="522" t="s">
        <v>4618</v>
      </c>
      <c r="I5949" s="739">
        <v>8900</v>
      </c>
      <c r="J5949" s="579"/>
    </row>
    <row r="5950" spans="1:10" s="460" customFormat="1" ht="18" customHeight="1">
      <c r="A5950" s="452">
        <v>5945</v>
      </c>
      <c r="B5950" s="592" t="s">
        <v>8771</v>
      </c>
      <c r="C5950" s="592" t="s">
        <v>11508</v>
      </c>
      <c r="D5950" s="593" t="s">
        <v>11509</v>
      </c>
      <c r="E5950" s="592" t="s">
        <v>416</v>
      </c>
      <c r="F5950" s="594" t="s">
        <v>11510</v>
      </c>
      <c r="G5950" s="546"/>
      <c r="H5950" s="595" t="s">
        <v>4970</v>
      </c>
      <c r="I5950" s="469">
        <v>11800</v>
      </c>
      <c r="J5950" s="459"/>
    </row>
    <row r="5951" spans="1:10" s="460" customFormat="1" ht="18" customHeight="1">
      <c r="A5951" s="452">
        <v>5946</v>
      </c>
      <c r="B5951" s="452" t="s">
        <v>8771</v>
      </c>
      <c r="C5951" s="452" t="s">
        <v>11508</v>
      </c>
      <c r="D5951" s="466" t="s">
        <v>11511</v>
      </c>
      <c r="E5951" s="452" t="s">
        <v>416</v>
      </c>
      <c r="F5951" s="467" t="s">
        <v>11512</v>
      </c>
      <c r="G5951" s="453"/>
      <c r="H5951" s="468" t="s">
        <v>4970</v>
      </c>
      <c r="I5951" s="469">
        <v>6600</v>
      </c>
      <c r="J5951" s="459"/>
    </row>
    <row r="5952" spans="1:10" s="460" customFormat="1" ht="18" customHeight="1">
      <c r="A5952" s="452">
        <v>5947</v>
      </c>
      <c r="B5952" s="452" t="s">
        <v>1391</v>
      </c>
      <c r="C5952" s="452" t="s">
        <v>11508</v>
      </c>
      <c r="D5952" s="466"/>
      <c r="E5952" s="452" t="s">
        <v>416</v>
      </c>
      <c r="F5952" s="467" t="s">
        <v>11513</v>
      </c>
      <c r="G5952" s="452" t="s">
        <v>4500</v>
      </c>
      <c r="H5952" s="463" t="s">
        <v>4483</v>
      </c>
      <c r="I5952" s="469"/>
      <c r="J5952" s="470" t="s">
        <v>4484</v>
      </c>
    </row>
    <row r="5953" spans="1:10" s="460" customFormat="1" ht="18" customHeight="1">
      <c r="A5953" s="452">
        <v>5948</v>
      </c>
      <c r="B5953" s="453" t="s">
        <v>1391</v>
      </c>
      <c r="C5953" s="453" t="s">
        <v>11514</v>
      </c>
      <c r="D5953" s="462" t="s">
        <v>11515</v>
      </c>
      <c r="E5953" s="453" t="s">
        <v>194</v>
      </c>
      <c r="F5953" s="462" t="s">
        <v>11516</v>
      </c>
      <c r="G5953" s="453"/>
      <c r="H5953" s="457" t="s">
        <v>4440</v>
      </c>
      <c r="I5953" s="458">
        <v>22300</v>
      </c>
      <c r="J5953" s="470" t="s">
        <v>11047</v>
      </c>
    </row>
    <row r="5954" spans="1:10" s="460" customFormat="1" ht="18" customHeight="1">
      <c r="A5954" s="452">
        <v>5949</v>
      </c>
      <c r="B5954" s="453" t="s">
        <v>1391</v>
      </c>
      <c r="C5954" s="453" t="s">
        <v>11514</v>
      </c>
      <c r="D5954" s="462" t="s">
        <v>11515</v>
      </c>
      <c r="E5954" s="453" t="s">
        <v>194</v>
      </c>
      <c r="F5954" s="462" t="s">
        <v>11517</v>
      </c>
      <c r="G5954" s="453"/>
      <c r="H5954" s="457" t="s">
        <v>4440</v>
      </c>
      <c r="I5954" s="458">
        <v>17700</v>
      </c>
      <c r="J5954" s="470" t="s">
        <v>5966</v>
      </c>
    </row>
    <row r="5955" spans="1:10" s="460" customFormat="1" ht="18" customHeight="1">
      <c r="A5955" s="452">
        <v>5950</v>
      </c>
      <c r="B5955" s="453" t="s">
        <v>1391</v>
      </c>
      <c r="C5955" s="453" t="s">
        <v>11518</v>
      </c>
      <c r="D5955" s="462" t="s">
        <v>11309</v>
      </c>
      <c r="E5955" s="453" t="s">
        <v>5908</v>
      </c>
      <c r="F5955" s="462" t="s">
        <v>11519</v>
      </c>
      <c r="G5955" s="453"/>
      <c r="H5955" s="457" t="s">
        <v>4440</v>
      </c>
      <c r="I5955" s="458">
        <v>17200</v>
      </c>
      <c r="J5955" s="470" t="s">
        <v>5988</v>
      </c>
    </row>
    <row r="5956" spans="1:10" s="460" customFormat="1" ht="18" customHeight="1">
      <c r="A5956" s="452">
        <v>5951</v>
      </c>
      <c r="B5956" s="453" t="s">
        <v>1391</v>
      </c>
      <c r="C5956" s="483" t="s">
        <v>11520</v>
      </c>
      <c r="D5956" s="490" t="s">
        <v>8894</v>
      </c>
      <c r="E5956" s="619" t="s">
        <v>658</v>
      </c>
      <c r="F5956" s="485" t="s">
        <v>11521</v>
      </c>
      <c r="G5956" s="483" t="s">
        <v>4500</v>
      </c>
      <c r="H5956" s="491" t="s">
        <v>4551</v>
      </c>
      <c r="I5956" s="492">
        <v>9500</v>
      </c>
      <c r="J5956" s="459"/>
    </row>
    <row r="5957" spans="1:10" s="460" customFormat="1" ht="18" customHeight="1">
      <c r="A5957" s="452">
        <v>5952</v>
      </c>
      <c r="B5957" s="483" t="s">
        <v>1391</v>
      </c>
      <c r="C5957" s="483" t="s">
        <v>11520</v>
      </c>
      <c r="D5957" s="490" t="s">
        <v>8894</v>
      </c>
      <c r="E5957" s="483" t="s">
        <v>6076</v>
      </c>
      <c r="F5957" s="485" t="s">
        <v>11522</v>
      </c>
      <c r="G5957" s="483" t="s">
        <v>4500</v>
      </c>
      <c r="H5957" s="491" t="s">
        <v>4551</v>
      </c>
      <c r="I5957" s="492">
        <v>9800</v>
      </c>
      <c r="J5957" s="470"/>
    </row>
    <row r="5958" spans="1:10" s="460" customFormat="1" ht="18" customHeight="1">
      <c r="A5958" s="452">
        <v>5953</v>
      </c>
      <c r="B5958" s="483" t="s">
        <v>1391</v>
      </c>
      <c r="C5958" s="483" t="s">
        <v>11520</v>
      </c>
      <c r="D5958" s="490" t="s">
        <v>8894</v>
      </c>
      <c r="E5958" s="483" t="s">
        <v>137</v>
      </c>
      <c r="F5958" s="485" t="s">
        <v>11523</v>
      </c>
      <c r="G5958" s="483" t="s">
        <v>4500</v>
      </c>
      <c r="H5958" s="491" t="s">
        <v>4551</v>
      </c>
      <c r="I5958" s="492">
        <v>9800</v>
      </c>
      <c r="J5958" s="470"/>
    </row>
    <row r="5959" spans="1:10" s="460" customFormat="1" ht="18" customHeight="1">
      <c r="A5959" s="452">
        <v>5954</v>
      </c>
      <c r="B5959" s="483" t="s">
        <v>1391</v>
      </c>
      <c r="C5959" s="453" t="s">
        <v>11520</v>
      </c>
      <c r="D5959" s="490" t="s">
        <v>8772</v>
      </c>
      <c r="E5959" s="483" t="s">
        <v>137</v>
      </c>
      <c r="F5959" s="485" t="s">
        <v>11524</v>
      </c>
      <c r="G5959" s="481" t="s">
        <v>4500</v>
      </c>
      <c r="H5959" s="491" t="s">
        <v>4551</v>
      </c>
      <c r="I5959" s="492">
        <v>10000</v>
      </c>
      <c r="J5959" s="470"/>
    </row>
    <row r="5960" spans="1:10" s="460" customFormat="1" ht="18" customHeight="1">
      <c r="A5960" s="452">
        <v>5955</v>
      </c>
      <c r="B5960" s="483" t="s">
        <v>1391</v>
      </c>
      <c r="C5960" s="453" t="s">
        <v>11520</v>
      </c>
      <c r="D5960" s="490" t="s">
        <v>8772</v>
      </c>
      <c r="E5960" s="483" t="s">
        <v>165</v>
      </c>
      <c r="F5960" s="485" t="s">
        <v>11525</v>
      </c>
      <c r="G5960" s="481" t="s">
        <v>4500</v>
      </c>
      <c r="H5960" s="491" t="s">
        <v>4551</v>
      </c>
      <c r="I5960" s="492">
        <v>10000</v>
      </c>
      <c r="J5960" s="470"/>
    </row>
    <row r="5961" spans="1:10" s="460" customFormat="1" ht="18" customHeight="1">
      <c r="A5961" s="452">
        <v>5956</v>
      </c>
      <c r="B5961" s="453" t="s">
        <v>8771</v>
      </c>
      <c r="C5961" s="481" t="s">
        <v>11526</v>
      </c>
      <c r="D5961" s="461" t="s">
        <v>11527</v>
      </c>
      <c r="E5961" s="453" t="s">
        <v>416</v>
      </c>
      <c r="F5961" s="456" t="s">
        <v>11528</v>
      </c>
      <c r="G5961" s="453" t="s">
        <v>4500</v>
      </c>
      <c r="H5961" s="463" t="s">
        <v>5065</v>
      </c>
      <c r="I5961" s="469"/>
      <c r="J5961" s="569" t="s">
        <v>4484</v>
      </c>
    </row>
    <row r="5962" spans="1:10" s="460" customFormat="1" ht="18" customHeight="1">
      <c r="A5962" s="452">
        <v>5957</v>
      </c>
      <c r="B5962" s="453" t="s">
        <v>1391</v>
      </c>
      <c r="C5962" s="453" t="s">
        <v>11520</v>
      </c>
      <c r="D5962" s="461" t="s">
        <v>6007</v>
      </c>
      <c r="E5962" s="453" t="s">
        <v>416</v>
      </c>
      <c r="F5962" s="462" t="s">
        <v>11529</v>
      </c>
      <c r="G5962" s="453"/>
      <c r="H5962" s="463" t="s">
        <v>651</v>
      </c>
      <c r="I5962" s="471"/>
      <c r="J5962" s="472" t="s">
        <v>4484</v>
      </c>
    </row>
    <row r="5963" spans="1:10" s="460" customFormat="1" ht="18" customHeight="1">
      <c r="A5963" s="452">
        <v>5958</v>
      </c>
      <c r="B5963" s="453" t="s">
        <v>1391</v>
      </c>
      <c r="C5963" s="453" t="s">
        <v>11520</v>
      </c>
      <c r="D5963" s="461" t="s">
        <v>11530</v>
      </c>
      <c r="E5963" s="453" t="s">
        <v>5812</v>
      </c>
      <c r="F5963" s="456" t="s">
        <v>11531</v>
      </c>
      <c r="G5963" s="453" t="s">
        <v>4500</v>
      </c>
      <c r="H5963" s="463" t="s">
        <v>5814</v>
      </c>
      <c r="I5963" s="458">
        <v>10375</v>
      </c>
      <c r="J5963" s="459"/>
    </row>
    <row r="5964" spans="1:10" s="460" customFormat="1" ht="18" customHeight="1">
      <c r="A5964" s="452">
        <v>5959</v>
      </c>
      <c r="B5964" s="453" t="s">
        <v>1391</v>
      </c>
      <c r="C5964" s="453" t="s">
        <v>11520</v>
      </c>
      <c r="D5964" s="461" t="s">
        <v>11532</v>
      </c>
      <c r="E5964" s="453" t="s">
        <v>5812</v>
      </c>
      <c r="F5964" s="456" t="s">
        <v>11533</v>
      </c>
      <c r="G5964" s="453" t="s">
        <v>4500</v>
      </c>
      <c r="H5964" s="463" t="s">
        <v>5814</v>
      </c>
      <c r="I5964" s="458"/>
      <c r="J5964" s="459" t="s">
        <v>4484</v>
      </c>
    </row>
    <row r="5965" spans="1:10" s="460" customFormat="1" ht="18" customHeight="1">
      <c r="A5965" s="452">
        <v>5960</v>
      </c>
      <c r="B5965" s="453" t="s">
        <v>1391</v>
      </c>
      <c r="C5965" s="453" t="s">
        <v>11520</v>
      </c>
      <c r="D5965" s="461" t="s">
        <v>11532</v>
      </c>
      <c r="E5965" s="453" t="s">
        <v>5812</v>
      </c>
      <c r="F5965" s="456" t="s">
        <v>11534</v>
      </c>
      <c r="G5965" s="453" t="s">
        <v>4500</v>
      </c>
      <c r="H5965" s="463" t="s">
        <v>5814</v>
      </c>
      <c r="I5965" s="458">
        <v>10375</v>
      </c>
      <c r="J5965" s="459"/>
    </row>
    <row r="5966" spans="1:10" s="460" customFormat="1" ht="18" customHeight="1">
      <c r="A5966" s="452">
        <v>5961</v>
      </c>
      <c r="B5966" s="453" t="s">
        <v>1391</v>
      </c>
      <c r="C5966" s="481" t="s">
        <v>11520</v>
      </c>
      <c r="D5966" s="461" t="s">
        <v>11535</v>
      </c>
      <c r="E5966" s="453" t="s">
        <v>416</v>
      </c>
      <c r="F5966" s="462" t="s">
        <v>11536</v>
      </c>
      <c r="G5966" s="453" t="s">
        <v>4500</v>
      </c>
      <c r="H5966" s="468" t="s">
        <v>4603</v>
      </c>
      <c r="I5966" s="469">
        <v>12000</v>
      </c>
      <c r="J5966" s="520"/>
    </row>
    <row r="5967" spans="1:10" s="460" customFormat="1" ht="18" customHeight="1">
      <c r="A5967" s="452">
        <v>5962</v>
      </c>
      <c r="B5967" s="453" t="s">
        <v>1391</v>
      </c>
      <c r="C5967" s="481" t="s">
        <v>11520</v>
      </c>
      <c r="D5967" s="461" t="s">
        <v>11535</v>
      </c>
      <c r="E5967" s="453" t="s">
        <v>416</v>
      </c>
      <c r="F5967" s="462" t="s">
        <v>11537</v>
      </c>
      <c r="G5967" s="453" t="s">
        <v>4500</v>
      </c>
      <c r="H5967" s="468" t="s">
        <v>4603</v>
      </c>
      <c r="I5967" s="469">
        <v>12333</v>
      </c>
      <c r="J5967" s="520"/>
    </row>
    <row r="5968" spans="1:10" s="460" customFormat="1" ht="18" customHeight="1">
      <c r="A5968" s="452">
        <v>5963</v>
      </c>
      <c r="B5968" s="453" t="s">
        <v>8771</v>
      </c>
      <c r="C5968" s="453" t="s">
        <v>11526</v>
      </c>
      <c r="D5968" s="461" t="s">
        <v>11538</v>
      </c>
      <c r="E5968" s="481" t="s">
        <v>4775</v>
      </c>
      <c r="F5968" s="456" t="s">
        <v>11539</v>
      </c>
      <c r="G5968" s="453" t="s">
        <v>4576</v>
      </c>
      <c r="H5968" s="468" t="s">
        <v>4490</v>
      </c>
      <c r="I5968" s="469">
        <v>9500</v>
      </c>
      <c r="J5968" s="470"/>
    </row>
    <row r="5969" spans="1:10" s="460" customFormat="1" ht="18" customHeight="1">
      <c r="A5969" s="452">
        <v>5964</v>
      </c>
      <c r="B5969" s="453" t="s">
        <v>8771</v>
      </c>
      <c r="C5969" s="453" t="s">
        <v>11526</v>
      </c>
      <c r="D5969" s="461" t="s">
        <v>11538</v>
      </c>
      <c r="E5969" s="453" t="s">
        <v>190</v>
      </c>
      <c r="F5969" s="456" t="s">
        <v>11540</v>
      </c>
      <c r="G5969" s="453" t="s">
        <v>4576</v>
      </c>
      <c r="H5969" s="468" t="s">
        <v>4490</v>
      </c>
      <c r="I5969" s="469">
        <v>8200</v>
      </c>
      <c r="J5969" s="470"/>
    </row>
    <row r="5970" spans="1:10" s="460" customFormat="1" ht="18" customHeight="1">
      <c r="A5970" s="452">
        <v>5965</v>
      </c>
      <c r="B5970" s="453" t="s">
        <v>8771</v>
      </c>
      <c r="C5970" s="453" t="s">
        <v>11526</v>
      </c>
      <c r="D5970" s="461" t="s">
        <v>11541</v>
      </c>
      <c r="E5970" s="453" t="s">
        <v>5005</v>
      </c>
      <c r="F5970" s="456" t="s">
        <v>11542</v>
      </c>
      <c r="G5970" s="453" t="s">
        <v>4576</v>
      </c>
      <c r="H5970" s="468" t="s">
        <v>4490</v>
      </c>
      <c r="I5970" s="469">
        <v>10670</v>
      </c>
      <c r="J5970" s="459"/>
    </row>
    <row r="5971" spans="1:10" s="460" customFormat="1" ht="18" customHeight="1">
      <c r="A5971" s="452">
        <v>5966</v>
      </c>
      <c r="B5971" s="453" t="s">
        <v>1391</v>
      </c>
      <c r="C5971" s="453" t="s">
        <v>11520</v>
      </c>
      <c r="D5971" s="461" t="s">
        <v>11543</v>
      </c>
      <c r="E5971" s="453" t="s">
        <v>416</v>
      </c>
      <c r="F5971" s="462" t="s">
        <v>11544</v>
      </c>
      <c r="G5971" s="453" t="s">
        <v>4500</v>
      </c>
      <c r="H5971" s="468" t="s">
        <v>4995</v>
      </c>
      <c r="I5971" s="469">
        <v>13291</v>
      </c>
      <c r="J5971" s="459"/>
    </row>
    <row r="5972" spans="1:10" s="460" customFormat="1" ht="18" customHeight="1">
      <c r="A5972" s="452">
        <v>5967</v>
      </c>
      <c r="B5972" s="453" t="s">
        <v>1391</v>
      </c>
      <c r="C5972" s="453" t="s">
        <v>11520</v>
      </c>
      <c r="D5972" s="466" t="s">
        <v>11545</v>
      </c>
      <c r="E5972" s="453" t="s">
        <v>416</v>
      </c>
      <c r="F5972" s="560" t="s">
        <v>11546</v>
      </c>
      <c r="G5972" s="452" t="s">
        <v>4500</v>
      </c>
      <c r="H5972" s="468" t="s">
        <v>4995</v>
      </c>
      <c r="I5972" s="469">
        <v>11550</v>
      </c>
      <c r="J5972" s="459"/>
    </row>
    <row r="5973" spans="1:10" s="460" customFormat="1" ht="18" customHeight="1">
      <c r="A5973" s="452">
        <v>5968</v>
      </c>
      <c r="B5973" s="453" t="s">
        <v>8771</v>
      </c>
      <c r="C5973" s="481" t="s">
        <v>11526</v>
      </c>
      <c r="D5973" s="461" t="s">
        <v>11547</v>
      </c>
      <c r="E5973" s="481" t="s">
        <v>416</v>
      </c>
      <c r="F5973" s="462" t="s">
        <v>11548</v>
      </c>
      <c r="G5973" s="481" t="s">
        <v>4576</v>
      </c>
      <c r="H5973" s="468" t="s">
        <v>4884</v>
      </c>
      <c r="I5973" s="469">
        <v>8800</v>
      </c>
      <c r="J5973" s="459"/>
    </row>
    <row r="5974" spans="1:10" s="460" customFormat="1" ht="18" customHeight="1">
      <c r="A5974" s="452">
        <v>5969</v>
      </c>
      <c r="B5974" s="453" t="s">
        <v>8771</v>
      </c>
      <c r="C5974" s="481" t="s">
        <v>11526</v>
      </c>
      <c r="D5974" s="461" t="s">
        <v>11547</v>
      </c>
      <c r="E5974" s="481" t="s">
        <v>416</v>
      </c>
      <c r="F5974" s="462" t="s">
        <v>11549</v>
      </c>
      <c r="G5974" s="481" t="s">
        <v>4576</v>
      </c>
      <c r="H5974" s="468" t="s">
        <v>4884</v>
      </c>
      <c r="I5974" s="469">
        <v>8750</v>
      </c>
      <c r="J5974" s="459"/>
    </row>
    <row r="5975" spans="1:10" s="460" customFormat="1" ht="18" customHeight="1">
      <c r="A5975" s="452">
        <v>5970</v>
      </c>
      <c r="B5975" s="453" t="s">
        <v>8771</v>
      </c>
      <c r="C5975" s="481" t="s">
        <v>11526</v>
      </c>
      <c r="D5975" s="461" t="s">
        <v>11550</v>
      </c>
      <c r="E5975" s="453" t="s">
        <v>416</v>
      </c>
      <c r="F5975" s="462" t="s">
        <v>11551</v>
      </c>
      <c r="G5975" s="453" t="s">
        <v>4576</v>
      </c>
      <c r="H5975" s="539" t="s">
        <v>8315</v>
      </c>
      <c r="I5975" s="469">
        <v>11560</v>
      </c>
      <c r="J5975" s="521" t="s">
        <v>11552</v>
      </c>
    </row>
    <row r="5976" spans="1:10" s="460" customFormat="1" ht="18" customHeight="1">
      <c r="A5976" s="452">
        <v>5971</v>
      </c>
      <c r="B5976" s="452" t="s">
        <v>8771</v>
      </c>
      <c r="C5976" s="452" t="s">
        <v>11526</v>
      </c>
      <c r="D5976" s="466" t="s">
        <v>11553</v>
      </c>
      <c r="E5976" s="452" t="s">
        <v>137</v>
      </c>
      <c r="F5976" s="467" t="s">
        <v>11554</v>
      </c>
      <c r="G5976" s="453" t="s">
        <v>4576</v>
      </c>
      <c r="H5976" s="468" t="s">
        <v>4452</v>
      </c>
      <c r="I5976" s="469">
        <v>8000</v>
      </c>
      <c r="J5976" s="459"/>
    </row>
    <row r="5977" spans="1:10" s="460" customFormat="1" ht="18" customHeight="1">
      <c r="A5977" s="452">
        <v>5972</v>
      </c>
      <c r="B5977" s="453" t="s">
        <v>1391</v>
      </c>
      <c r="C5977" s="453" t="s">
        <v>11520</v>
      </c>
      <c r="D5977" s="461" t="s">
        <v>11555</v>
      </c>
      <c r="E5977" s="453" t="s">
        <v>416</v>
      </c>
      <c r="F5977" s="462" t="s">
        <v>11556</v>
      </c>
      <c r="G5977" s="453"/>
      <c r="H5977" s="463" t="s">
        <v>651</v>
      </c>
      <c r="I5977" s="471"/>
      <c r="J5977" s="472" t="s">
        <v>4484</v>
      </c>
    </row>
    <row r="5978" spans="1:10" s="460" customFormat="1" ht="18" customHeight="1">
      <c r="A5978" s="452">
        <v>5973</v>
      </c>
      <c r="B5978" s="453" t="s">
        <v>1391</v>
      </c>
      <c r="C5978" s="455" t="s">
        <v>11520</v>
      </c>
      <c r="D5978" s="473" t="s">
        <v>11557</v>
      </c>
      <c r="E5978" s="455" t="s">
        <v>6076</v>
      </c>
      <c r="F5978" s="456" t="s">
        <v>11558</v>
      </c>
      <c r="G5978" s="455" t="s">
        <v>4500</v>
      </c>
      <c r="H5978" s="465" t="s">
        <v>4466</v>
      </c>
      <c r="I5978" s="458"/>
      <c r="J5978" s="474" t="s">
        <v>5020</v>
      </c>
    </row>
    <row r="5979" spans="1:10" s="460" customFormat="1" ht="18" customHeight="1">
      <c r="A5979" s="452">
        <v>5974</v>
      </c>
      <c r="B5979" s="453" t="s">
        <v>1391</v>
      </c>
      <c r="C5979" s="455" t="s">
        <v>11520</v>
      </c>
      <c r="D5979" s="473" t="s">
        <v>11557</v>
      </c>
      <c r="E5979" s="455" t="s">
        <v>137</v>
      </c>
      <c r="F5979" s="456" t="s">
        <v>11559</v>
      </c>
      <c r="G5979" s="455" t="s">
        <v>4500</v>
      </c>
      <c r="H5979" s="465" t="s">
        <v>4466</v>
      </c>
      <c r="I5979" s="458"/>
      <c r="J5979" s="474" t="s">
        <v>4484</v>
      </c>
    </row>
    <row r="5980" spans="1:10" s="460" customFormat="1" ht="18" customHeight="1">
      <c r="A5980" s="452">
        <v>5975</v>
      </c>
      <c r="B5980" s="453" t="s">
        <v>1391</v>
      </c>
      <c r="C5980" s="455" t="s">
        <v>11520</v>
      </c>
      <c r="D5980" s="473" t="s">
        <v>11560</v>
      </c>
      <c r="E5980" s="455" t="s">
        <v>6076</v>
      </c>
      <c r="F5980" s="456" t="s">
        <v>11561</v>
      </c>
      <c r="G5980" s="455" t="s">
        <v>4500</v>
      </c>
      <c r="H5980" s="465" t="s">
        <v>4466</v>
      </c>
      <c r="I5980" s="458"/>
      <c r="J5980" s="474" t="s">
        <v>5020</v>
      </c>
    </row>
    <row r="5981" spans="1:10" s="460" customFormat="1" ht="18" customHeight="1">
      <c r="A5981" s="452">
        <v>5976</v>
      </c>
      <c r="B5981" s="453" t="s">
        <v>1391</v>
      </c>
      <c r="C5981" s="455" t="s">
        <v>11520</v>
      </c>
      <c r="D5981" s="473" t="s">
        <v>11560</v>
      </c>
      <c r="E5981" s="455" t="s">
        <v>137</v>
      </c>
      <c r="F5981" s="456" t="s">
        <v>11562</v>
      </c>
      <c r="G5981" s="455" t="s">
        <v>4500</v>
      </c>
      <c r="H5981" s="465" t="s">
        <v>4466</v>
      </c>
      <c r="I5981" s="458"/>
      <c r="J5981" s="474" t="s">
        <v>5020</v>
      </c>
    </row>
    <row r="5982" spans="1:10" s="460" customFormat="1" ht="18" customHeight="1">
      <c r="A5982" s="452">
        <v>5977</v>
      </c>
      <c r="B5982" s="453" t="s">
        <v>8771</v>
      </c>
      <c r="C5982" s="481" t="s">
        <v>11526</v>
      </c>
      <c r="D5982" s="461" t="s">
        <v>11563</v>
      </c>
      <c r="E5982" s="453" t="s">
        <v>416</v>
      </c>
      <c r="F5982" s="456" t="s">
        <v>11564</v>
      </c>
      <c r="G5982" s="453" t="s">
        <v>4500</v>
      </c>
      <c r="H5982" s="463" t="s">
        <v>5065</v>
      </c>
      <c r="I5982" s="469">
        <v>9500</v>
      </c>
      <c r="J5982" s="519"/>
    </row>
    <row r="5983" spans="1:10" s="460" customFormat="1" ht="18" customHeight="1">
      <c r="A5983" s="452">
        <v>5978</v>
      </c>
      <c r="B5983" s="453" t="s">
        <v>1391</v>
      </c>
      <c r="C5983" s="453" t="s">
        <v>11520</v>
      </c>
      <c r="D5983" s="461" t="s">
        <v>11565</v>
      </c>
      <c r="E5983" s="453" t="s">
        <v>416</v>
      </c>
      <c r="F5983" s="462" t="s">
        <v>11566</v>
      </c>
      <c r="G5983" s="453"/>
      <c r="H5983" s="463" t="s">
        <v>651</v>
      </c>
      <c r="I5983" s="471">
        <v>13817</v>
      </c>
      <c r="J5983" s="472"/>
    </row>
    <row r="5984" spans="1:10" s="460" customFormat="1" ht="18" customHeight="1">
      <c r="A5984" s="452">
        <v>5979</v>
      </c>
      <c r="B5984" s="453" t="s">
        <v>1391</v>
      </c>
      <c r="C5984" s="453" t="s">
        <v>11520</v>
      </c>
      <c r="D5984" s="461" t="s">
        <v>11565</v>
      </c>
      <c r="E5984" s="453" t="s">
        <v>416</v>
      </c>
      <c r="F5984" s="462" t="s">
        <v>11567</v>
      </c>
      <c r="G5984" s="453"/>
      <c r="H5984" s="463" t="s">
        <v>651</v>
      </c>
      <c r="I5984" s="471"/>
      <c r="J5984" s="472" t="s">
        <v>4484</v>
      </c>
    </row>
    <row r="5985" spans="1:10" s="460" customFormat="1" ht="18" customHeight="1">
      <c r="A5985" s="452">
        <v>5980</v>
      </c>
      <c r="B5985" s="453" t="s">
        <v>1391</v>
      </c>
      <c r="C5985" s="453" t="s">
        <v>11520</v>
      </c>
      <c r="D5985" s="461" t="s">
        <v>11568</v>
      </c>
      <c r="E5985" s="453" t="s">
        <v>416</v>
      </c>
      <c r="F5985" s="462" t="s">
        <v>11569</v>
      </c>
      <c r="G5985" s="453"/>
      <c r="H5985" s="463" t="s">
        <v>651</v>
      </c>
      <c r="I5985" s="471">
        <v>14250</v>
      </c>
      <c r="J5985" s="472"/>
    </row>
    <row r="5986" spans="1:10" s="460" customFormat="1" ht="18" customHeight="1">
      <c r="A5986" s="452">
        <v>5981</v>
      </c>
      <c r="B5986" s="453" t="s">
        <v>1391</v>
      </c>
      <c r="C5986" s="453" t="s">
        <v>11520</v>
      </c>
      <c r="D5986" s="461" t="s">
        <v>11570</v>
      </c>
      <c r="E5986" s="453" t="s">
        <v>416</v>
      </c>
      <c r="F5986" s="462" t="s">
        <v>11571</v>
      </c>
      <c r="G5986" s="453"/>
      <c r="H5986" s="463" t="s">
        <v>651</v>
      </c>
      <c r="I5986" s="471">
        <v>14167</v>
      </c>
      <c r="J5986" s="472"/>
    </row>
    <row r="5987" spans="1:10" s="460" customFormat="1" ht="18" customHeight="1">
      <c r="A5987" s="452">
        <v>5982</v>
      </c>
      <c r="B5987" s="453" t="s">
        <v>8771</v>
      </c>
      <c r="C5987" s="481" t="s">
        <v>11526</v>
      </c>
      <c r="D5987" s="473" t="s">
        <v>11572</v>
      </c>
      <c r="E5987" s="453" t="s">
        <v>416</v>
      </c>
      <c r="F5987" s="456" t="s">
        <v>11573</v>
      </c>
      <c r="G5987" s="453" t="s">
        <v>4576</v>
      </c>
      <c r="H5987" s="468" t="s">
        <v>5026</v>
      </c>
      <c r="I5987" s="469">
        <v>12000</v>
      </c>
      <c r="J5987" s="474"/>
    </row>
    <row r="5988" spans="1:10" s="460" customFormat="1" ht="18" customHeight="1">
      <c r="A5988" s="452">
        <v>5983</v>
      </c>
      <c r="B5988" s="453" t="s">
        <v>8771</v>
      </c>
      <c r="C5988" s="481" t="s">
        <v>11526</v>
      </c>
      <c r="D5988" s="473" t="s">
        <v>11572</v>
      </c>
      <c r="E5988" s="453" t="s">
        <v>416</v>
      </c>
      <c r="F5988" s="456" t="s">
        <v>11574</v>
      </c>
      <c r="G5988" s="453" t="s">
        <v>4576</v>
      </c>
      <c r="H5988" s="468" t="s">
        <v>5026</v>
      </c>
      <c r="I5988" s="469">
        <v>11000</v>
      </c>
      <c r="J5988" s="474"/>
    </row>
    <row r="5989" spans="1:10" s="460" customFormat="1" ht="18" customHeight="1">
      <c r="A5989" s="452">
        <v>5984</v>
      </c>
      <c r="B5989" s="453" t="s">
        <v>8771</v>
      </c>
      <c r="C5989" s="481" t="s">
        <v>11526</v>
      </c>
      <c r="D5989" s="461" t="s">
        <v>11575</v>
      </c>
      <c r="E5989" s="481" t="s">
        <v>416</v>
      </c>
      <c r="F5989" s="456" t="s">
        <v>11576</v>
      </c>
      <c r="G5989" s="481" t="s">
        <v>4576</v>
      </c>
      <c r="H5989" s="468" t="s">
        <v>4884</v>
      </c>
      <c r="I5989" s="469">
        <v>10125</v>
      </c>
      <c r="J5989" s="459"/>
    </row>
    <row r="5990" spans="1:10" s="460" customFormat="1" ht="18" customHeight="1">
      <c r="A5990" s="452">
        <v>5985</v>
      </c>
      <c r="B5990" s="453" t="s">
        <v>8771</v>
      </c>
      <c r="C5990" s="481" t="s">
        <v>11526</v>
      </c>
      <c r="D5990" s="584" t="s">
        <v>11577</v>
      </c>
      <c r="E5990" s="555" t="s">
        <v>2022</v>
      </c>
      <c r="F5990" s="456" t="s">
        <v>11578</v>
      </c>
      <c r="G5990" s="453" t="s">
        <v>4576</v>
      </c>
      <c r="H5990" s="557" t="s">
        <v>4881</v>
      </c>
      <c r="I5990" s="469">
        <v>2500</v>
      </c>
      <c r="J5990" s="459"/>
    </row>
    <row r="5991" spans="1:10" s="460" customFormat="1" ht="18" customHeight="1">
      <c r="A5991" s="452">
        <v>5986</v>
      </c>
      <c r="B5991" s="453" t="s">
        <v>8771</v>
      </c>
      <c r="C5991" s="481" t="s">
        <v>11526</v>
      </c>
      <c r="D5991" s="584" t="s">
        <v>11579</v>
      </c>
      <c r="E5991" s="555" t="s">
        <v>133</v>
      </c>
      <c r="F5991" s="456" t="s">
        <v>11578</v>
      </c>
      <c r="G5991" s="453" t="s">
        <v>4500</v>
      </c>
      <c r="H5991" s="557" t="s">
        <v>4881</v>
      </c>
      <c r="I5991" s="469">
        <v>15680</v>
      </c>
      <c r="J5991" s="558"/>
    </row>
    <row r="5992" spans="1:10" s="460" customFormat="1" ht="18" customHeight="1">
      <c r="A5992" s="452">
        <v>5987</v>
      </c>
      <c r="B5992" s="453" t="s">
        <v>8771</v>
      </c>
      <c r="C5992" s="481" t="s">
        <v>11526</v>
      </c>
      <c r="D5992" s="454" t="s">
        <v>11580</v>
      </c>
      <c r="E5992" s="555" t="s">
        <v>2022</v>
      </c>
      <c r="F5992" s="456" t="s">
        <v>11581</v>
      </c>
      <c r="G5992" s="453" t="s">
        <v>4576</v>
      </c>
      <c r="H5992" s="557" t="s">
        <v>4881</v>
      </c>
      <c r="I5992" s="469">
        <v>3330</v>
      </c>
      <c r="J5992" s="459"/>
    </row>
    <row r="5993" spans="1:10" s="460" customFormat="1" ht="18" customHeight="1">
      <c r="A5993" s="452">
        <v>5988</v>
      </c>
      <c r="B5993" s="453" t="s">
        <v>8771</v>
      </c>
      <c r="C5993" s="481" t="s">
        <v>11526</v>
      </c>
      <c r="D5993" s="454" t="s">
        <v>11582</v>
      </c>
      <c r="E5993" s="555" t="s">
        <v>4568</v>
      </c>
      <c r="F5993" s="456" t="s">
        <v>11581</v>
      </c>
      <c r="G5993" s="453" t="s">
        <v>4500</v>
      </c>
      <c r="H5993" s="557" t="s">
        <v>4881</v>
      </c>
      <c r="I5993" s="469">
        <v>4440</v>
      </c>
      <c r="J5993" s="478"/>
    </row>
    <row r="5994" spans="1:10" s="460" customFormat="1" ht="18" customHeight="1">
      <c r="A5994" s="452">
        <v>5989</v>
      </c>
      <c r="B5994" s="453" t="s">
        <v>8771</v>
      </c>
      <c r="C5994" s="453" t="s">
        <v>11526</v>
      </c>
      <c r="D5994" s="461" t="s">
        <v>11583</v>
      </c>
      <c r="E5994" s="453" t="s">
        <v>5005</v>
      </c>
      <c r="F5994" s="456" t="s">
        <v>11584</v>
      </c>
      <c r="G5994" s="453" t="s">
        <v>5399</v>
      </c>
      <c r="H5994" s="468" t="s">
        <v>5400</v>
      </c>
      <c r="I5994" s="469">
        <v>4820</v>
      </c>
      <c r="J5994" s="459"/>
    </row>
    <row r="5995" spans="1:10" s="460" customFormat="1" ht="18" customHeight="1">
      <c r="A5995" s="452">
        <v>5990</v>
      </c>
      <c r="B5995" s="453" t="s">
        <v>1391</v>
      </c>
      <c r="C5995" s="453" t="s">
        <v>11520</v>
      </c>
      <c r="D5995" s="461" t="s">
        <v>11585</v>
      </c>
      <c r="E5995" s="453" t="s">
        <v>368</v>
      </c>
      <c r="F5995" s="462" t="s">
        <v>11586</v>
      </c>
      <c r="G5995" s="453" t="s">
        <v>4500</v>
      </c>
      <c r="H5995" s="463" t="s">
        <v>4462</v>
      </c>
      <c r="I5995" s="532">
        <v>13500</v>
      </c>
      <c r="J5995" s="659"/>
    </row>
    <row r="5996" spans="1:10" s="460" customFormat="1" ht="18" customHeight="1">
      <c r="A5996" s="452">
        <v>5991</v>
      </c>
      <c r="B5996" s="453" t="s">
        <v>1391</v>
      </c>
      <c r="C5996" s="453" t="s">
        <v>11520</v>
      </c>
      <c r="D5996" s="461" t="s">
        <v>11587</v>
      </c>
      <c r="E5996" s="453" t="s">
        <v>416</v>
      </c>
      <c r="F5996" s="462" t="s">
        <v>11588</v>
      </c>
      <c r="G5996" s="453" t="s">
        <v>4500</v>
      </c>
      <c r="H5996" s="468" t="s">
        <v>4995</v>
      </c>
      <c r="I5996" s="469">
        <v>14666</v>
      </c>
      <c r="J5996" s="459"/>
    </row>
    <row r="5997" spans="1:10" s="460" customFormat="1" ht="18" customHeight="1">
      <c r="A5997" s="452">
        <v>5992</v>
      </c>
      <c r="B5997" s="453" t="s">
        <v>1391</v>
      </c>
      <c r="C5997" s="453" t="s">
        <v>11520</v>
      </c>
      <c r="D5997" s="461" t="s">
        <v>11589</v>
      </c>
      <c r="E5997" s="453" t="s">
        <v>416</v>
      </c>
      <c r="F5997" s="462" t="s">
        <v>11590</v>
      </c>
      <c r="G5997" s="453" t="s">
        <v>4500</v>
      </c>
      <c r="H5997" s="468" t="s">
        <v>4995</v>
      </c>
      <c r="I5997" s="469">
        <v>13750</v>
      </c>
      <c r="J5997" s="459"/>
    </row>
    <row r="5998" spans="1:10" s="460" customFormat="1" ht="18" customHeight="1">
      <c r="A5998" s="452">
        <v>5993</v>
      </c>
      <c r="B5998" s="453" t="s">
        <v>1391</v>
      </c>
      <c r="C5998" s="453" t="s">
        <v>11520</v>
      </c>
      <c r="D5998" s="461" t="s">
        <v>11591</v>
      </c>
      <c r="E5998" s="453" t="s">
        <v>416</v>
      </c>
      <c r="F5998" s="462" t="s">
        <v>11592</v>
      </c>
      <c r="G5998" s="453" t="s">
        <v>4500</v>
      </c>
      <c r="H5998" s="468" t="s">
        <v>4995</v>
      </c>
      <c r="I5998" s="469">
        <v>13200</v>
      </c>
      <c r="J5998" s="459"/>
    </row>
    <row r="5999" spans="1:10" s="460" customFormat="1" ht="18" customHeight="1">
      <c r="A5999" s="452">
        <v>5994</v>
      </c>
      <c r="B5999" s="453" t="s">
        <v>1391</v>
      </c>
      <c r="C5999" s="453" t="s">
        <v>11520</v>
      </c>
      <c r="D5999" s="461" t="s">
        <v>11593</v>
      </c>
      <c r="E5999" s="453" t="s">
        <v>416</v>
      </c>
      <c r="F5999" s="462" t="s">
        <v>11594</v>
      </c>
      <c r="G5999" s="453" t="s">
        <v>4500</v>
      </c>
      <c r="H5999" s="468" t="s">
        <v>4995</v>
      </c>
      <c r="I5999" s="469">
        <v>13200</v>
      </c>
      <c r="J5999" s="459"/>
    </row>
    <row r="6000" spans="1:10" s="460" customFormat="1" ht="18" customHeight="1">
      <c r="A6000" s="452">
        <v>5995</v>
      </c>
      <c r="B6000" s="453" t="s">
        <v>1391</v>
      </c>
      <c r="C6000" s="453" t="s">
        <v>11520</v>
      </c>
      <c r="D6000" s="461" t="s">
        <v>11593</v>
      </c>
      <c r="E6000" s="453" t="s">
        <v>416</v>
      </c>
      <c r="F6000" s="462" t="s">
        <v>11595</v>
      </c>
      <c r="G6000" s="453" t="s">
        <v>4500</v>
      </c>
      <c r="H6000" s="468" t="s">
        <v>4995</v>
      </c>
      <c r="I6000" s="469">
        <v>13750</v>
      </c>
      <c r="J6000" s="459"/>
    </row>
    <row r="6001" spans="1:10" s="460" customFormat="1" ht="18" customHeight="1">
      <c r="A6001" s="452">
        <v>5996</v>
      </c>
      <c r="B6001" s="453" t="s">
        <v>1391</v>
      </c>
      <c r="C6001" s="453" t="s">
        <v>11520</v>
      </c>
      <c r="D6001" s="466" t="s">
        <v>11593</v>
      </c>
      <c r="E6001" s="452" t="s">
        <v>416</v>
      </c>
      <c r="F6001" s="560" t="s">
        <v>11596</v>
      </c>
      <c r="G6001" s="452" t="s">
        <v>4500</v>
      </c>
      <c r="H6001" s="468" t="s">
        <v>4995</v>
      </c>
      <c r="I6001" s="469">
        <v>12100</v>
      </c>
      <c r="J6001" s="459"/>
    </row>
    <row r="6002" spans="1:10" s="460" customFormat="1" ht="18" customHeight="1">
      <c r="A6002" s="452">
        <v>5997</v>
      </c>
      <c r="B6002" s="453" t="s">
        <v>1391</v>
      </c>
      <c r="C6002" s="453" t="s">
        <v>11520</v>
      </c>
      <c r="D6002" s="466" t="s">
        <v>11597</v>
      </c>
      <c r="E6002" s="576" t="s">
        <v>137</v>
      </c>
      <c r="F6002" s="577" t="s">
        <v>11598</v>
      </c>
      <c r="G6002" s="452" t="s">
        <v>5070</v>
      </c>
      <c r="H6002" s="489" t="s">
        <v>5071</v>
      </c>
      <c r="I6002" s="532">
        <v>6000</v>
      </c>
      <c r="J6002" s="470" t="s">
        <v>8346</v>
      </c>
    </row>
    <row r="6003" spans="1:10" s="460" customFormat="1" ht="18" customHeight="1">
      <c r="A6003" s="452">
        <v>5998</v>
      </c>
      <c r="B6003" s="452" t="s">
        <v>8771</v>
      </c>
      <c r="C6003" s="452" t="s">
        <v>11526</v>
      </c>
      <c r="D6003" s="466" t="s">
        <v>11599</v>
      </c>
      <c r="E6003" s="452" t="s">
        <v>137</v>
      </c>
      <c r="F6003" s="467" t="s">
        <v>11600</v>
      </c>
      <c r="G6003" s="453" t="s">
        <v>4576</v>
      </c>
      <c r="H6003" s="468" t="s">
        <v>4452</v>
      </c>
      <c r="I6003" s="469">
        <v>9000</v>
      </c>
      <c r="J6003" s="459"/>
    </row>
    <row r="6004" spans="1:10" s="460" customFormat="1" ht="18" customHeight="1">
      <c r="A6004" s="452">
        <v>5999</v>
      </c>
      <c r="B6004" s="453" t="s">
        <v>8771</v>
      </c>
      <c r="C6004" s="481" t="s">
        <v>11526</v>
      </c>
      <c r="D6004" s="552" t="s">
        <v>11601</v>
      </c>
      <c r="E6004" s="453" t="s">
        <v>416</v>
      </c>
      <c r="F6004" s="485" t="s">
        <v>11602</v>
      </c>
      <c r="G6004" s="453" t="s">
        <v>4500</v>
      </c>
      <c r="H6004" s="463" t="s">
        <v>11603</v>
      </c>
      <c r="I6004" s="458"/>
      <c r="J6004" s="521" t="s">
        <v>4484</v>
      </c>
    </row>
    <row r="6005" spans="1:10" s="460" customFormat="1" ht="18" customHeight="1">
      <c r="A6005" s="452">
        <v>6000</v>
      </c>
      <c r="B6005" s="453" t="s">
        <v>1391</v>
      </c>
      <c r="C6005" s="453" t="s">
        <v>11520</v>
      </c>
      <c r="D6005" s="461" t="s">
        <v>11604</v>
      </c>
      <c r="E6005" s="453" t="s">
        <v>416</v>
      </c>
      <c r="F6005" s="462" t="s">
        <v>11605</v>
      </c>
      <c r="G6005" s="453" t="s">
        <v>4500</v>
      </c>
      <c r="H6005" s="463" t="s">
        <v>4995</v>
      </c>
      <c r="I6005" s="458">
        <v>13200</v>
      </c>
      <c r="J6005" s="459"/>
    </row>
    <row r="6006" spans="1:10" s="460" customFormat="1" ht="18" customHeight="1">
      <c r="A6006" s="452">
        <v>6001</v>
      </c>
      <c r="B6006" s="453" t="s">
        <v>8771</v>
      </c>
      <c r="C6006" s="481" t="s">
        <v>11526</v>
      </c>
      <c r="D6006" s="552" t="s">
        <v>11606</v>
      </c>
      <c r="E6006" s="453" t="s">
        <v>416</v>
      </c>
      <c r="F6006" s="485" t="s">
        <v>11607</v>
      </c>
      <c r="G6006" s="453" t="s">
        <v>4500</v>
      </c>
      <c r="H6006" s="463" t="s">
        <v>11603</v>
      </c>
      <c r="I6006" s="458">
        <v>14100</v>
      </c>
      <c r="J6006" s="459"/>
    </row>
    <row r="6007" spans="1:10" s="460" customFormat="1" ht="18" customHeight="1">
      <c r="A6007" s="452">
        <v>6002</v>
      </c>
      <c r="B6007" s="453" t="s">
        <v>8771</v>
      </c>
      <c r="C6007" s="481" t="s">
        <v>11526</v>
      </c>
      <c r="D6007" s="552" t="s">
        <v>11606</v>
      </c>
      <c r="E6007" s="453" t="s">
        <v>416</v>
      </c>
      <c r="F6007" s="485" t="s">
        <v>11608</v>
      </c>
      <c r="G6007" s="453" t="s">
        <v>4500</v>
      </c>
      <c r="H6007" s="463" t="s">
        <v>11603</v>
      </c>
      <c r="I6007" s="458">
        <v>14400</v>
      </c>
      <c r="J6007" s="459"/>
    </row>
    <row r="6008" spans="1:10" s="460" customFormat="1" ht="18" customHeight="1">
      <c r="A6008" s="452">
        <v>6003</v>
      </c>
      <c r="B6008" s="453" t="s">
        <v>8771</v>
      </c>
      <c r="C6008" s="453" t="s">
        <v>11526</v>
      </c>
      <c r="D6008" s="461" t="s">
        <v>11609</v>
      </c>
      <c r="E6008" s="453" t="s">
        <v>4564</v>
      </c>
      <c r="F6008" s="456" t="s">
        <v>11610</v>
      </c>
      <c r="G6008" s="453" t="s">
        <v>4576</v>
      </c>
      <c r="H6008" s="468" t="s">
        <v>4490</v>
      </c>
      <c r="I6008" s="469">
        <v>11000</v>
      </c>
      <c r="J6008" s="459"/>
    </row>
    <row r="6009" spans="1:10" s="460" customFormat="1" ht="18" customHeight="1">
      <c r="A6009" s="452">
        <v>6004</v>
      </c>
      <c r="B6009" s="453" t="s">
        <v>8771</v>
      </c>
      <c r="C6009" s="453" t="s">
        <v>11526</v>
      </c>
      <c r="D6009" s="461" t="s">
        <v>11609</v>
      </c>
      <c r="E6009" s="453" t="s">
        <v>4564</v>
      </c>
      <c r="F6009" s="456" t="s">
        <v>11611</v>
      </c>
      <c r="G6009" s="453" t="s">
        <v>4576</v>
      </c>
      <c r="H6009" s="468" t="s">
        <v>4490</v>
      </c>
      <c r="I6009" s="469">
        <v>12000</v>
      </c>
      <c r="J6009" s="459"/>
    </row>
    <row r="6010" spans="1:10" s="460" customFormat="1" ht="18" customHeight="1">
      <c r="A6010" s="452">
        <v>6005</v>
      </c>
      <c r="B6010" s="453" t="s">
        <v>8771</v>
      </c>
      <c r="C6010" s="453" t="s">
        <v>11526</v>
      </c>
      <c r="D6010" s="461" t="s">
        <v>11609</v>
      </c>
      <c r="E6010" s="453" t="s">
        <v>5005</v>
      </c>
      <c r="F6010" s="456" t="s">
        <v>11612</v>
      </c>
      <c r="G6010" s="453" t="s">
        <v>4576</v>
      </c>
      <c r="H6010" s="468" t="s">
        <v>4490</v>
      </c>
      <c r="I6010" s="469">
        <v>14940</v>
      </c>
      <c r="J6010" s="459"/>
    </row>
    <row r="6011" spans="1:10" s="460" customFormat="1" ht="18" customHeight="1">
      <c r="A6011" s="452">
        <v>6006</v>
      </c>
      <c r="B6011" s="453" t="s">
        <v>8771</v>
      </c>
      <c r="C6011" s="453" t="s">
        <v>11526</v>
      </c>
      <c r="D6011" s="461" t="s">
        <v>11609</v>
      </c>
      <c r="E6011" s="453" t="s">
        <v>4775</v>
      </c>
      <c r="F6011" s="456" t="s">
        <v>11613</v>
      </c>
      <c r="G6011" s="453" t="s">
        <v>4576</v>
      </c>
      <c r="H6011" s="468" t="s">
        <v>4490</v>
      </c>
      <c r="I6011" s="469">
        <v>13750</v>
      </c>
      <c r="J6011" s="459"/>
    </row>
    <row r="6012" spans="1:10" s="460" customFormat="1" ht="18" customHeight="1">
      <c r="A6012" s="452">
        <v>6007</v>
      </c>
      <c r="B6012" s="453" t="s">
        <v>8771</v>
      </c>
      <c r="C6012" s="453" t="s">
        <v>11526</v>
      </c>
      <c r="D6012" s="461" t="s">
        <v>11614</v>
      </c>
      <c r="E6012" s="453" t="s">
        <v>4564</v>
      </c>
      <c r="F6012" s="456" t="s">
        <v>11615</v>
      </c>
      <c r="G6012" s="453" t="s">
        <v>4576</v>
      </c>
      <c r="H6012" s="468" t="s">
        <v>4490</v>
      </c>
      <c r="I6012" s="469">
        <v>8600</v>
      </c>
      <c r="J6012" s="459"/>
    </row>
    <row r="6013" spans="1:10" s="460" customFormat="1" ht="18" customHeight="1">
      <c r="A6013" s="452">
        <v>6008</v>
      </c>
      <c r="B6013" s="453" t="s">
        <v>8771</v>
      </c>
      <c r="C6013" s="453" t="s">
        <v>11526</v>
      </c>
      <c r="D6013" s="461" t="s">
        <v>11616</v>
      </c>
      <c r="E6013" s="453" t="s">
        <v>11617</v>
      </c>
      <c r="F6013" s="456" t="s">
        <v>11618</v>
      </c>
      <c r="G6013" s="453"/>
      <c r="H6013" s="468" t="s">
        <v>4490</v>
      </c>
      <c r="I6013" s="469">
        <v>16900</v>
      </c>
      <c r="J6013" s="459"/>
    </row>
    <row r="6014" spans="1:10" s="460" customFormat="1" ht="18" customHeight="1">
      <c r="A6014" s="452">
        <v>6009</v>
      </c>
      <c r="B6014" s="453" t="s">
        <v>8771</v>
      </c>
      <c r="C6014" s="453" t="s">
        <v>11526</v>
      </c>
      <c r="D6014" s="461" t="s">
        <v>11619</v>
      </c>
      <c r="E6014" s="453" t="s">
        <v>4980</v>
      </c>
      <c r="F6014" s="456" t="s">
        <v>11620</v>
      </c>
      <c r="G6014" s="453"/>
      <c r="H6014" s="468" t="s">
        <v>4490</v>
      </c>
      <c r="I6014" s="469">
        <v>14600</v>
      </c>
      <c r="J6014" s="459"/>
    </row>
    <row r="6015" spans="1:10" s="460" customFormat="1" ht="18" customHeight="1">
      <c r="A6015" s="452">
        <v>6010</v>
      </c>
      <c r="B6015" s="453" t="s">
        <v>8771</v>
      </c>
      <c r="C6015" s="453" t="s">
        <v>11526</v>
      </c>
      <c r="D6015" s="461" t="s">
        <v>11619</v>
      </c>
      <c r="E6015" s="453" t="s">
        <v>4980</v>
      </c>
      <c r="F6015" s="456" t="s">
        <v>11621</v>
      </c>
      <c r="G6015" s="453"/>
      <c r="H6015" s="468" t="s">
        <v>4490</v>
      </c>
      <c r="I6015" s="469">
        <v>15000</v>
      </c>
      <c r="J6015" s="459"/>
    </row>
    <row r="6016" spans="1:10" s="460" customFormat="1" ht="18" customHeight="1">
      <c r="A6016" s="452">
        <v>6011</v>
      </c>
      <c r="B6016" s="453" t="s">
        <v>8771</v>
      </c>
      <c r="C6016" s="453" t="s">
        <v>11526</v>
      </c>
      <c r="D6016" s="461" t="s">
        <v>11619</v>
      </c>
      <c r="E6016" s="453" t="s">
        <v>4980</v>
      </c>
      <c r="F6016" s="456" t="s">
        <v>11622</v>
      </c>
      <c r="G6016" s="453"/>
      <c r="H6016" s="468" t="s">
        <v>4490</v>
      </c>
      <c r="I6016" s="469">
        <v>14800</v>
      </c>
      <c r="J6016" s="459"/>
    </row>
    <row r="6017" spans="1:10" s="460" customFormat="1" ht="18" customHeight="1">
      <c r="A6017" s="452">
        <v>6012</v>
      </c>
      <c r="B6017" s="453" t="s">
        <v>8771</v>
      </c>
      <c r="C6017" s="453" t="s">
        <v>11526</v>
      </c>
      <c r="D6017" s="461" t="s">
        <v>11619</v>
      </c>
      <c r="E6017" s="453" t="s">
        <v>11623</v>
      </c>
      <c r="F6017" s="456" t="s">
        <v>11624</v>
      </c>
      <c r="G6017" s="453"/>
      <c r="H6017" s="468" t="s">
        <v>4490</v>
      </c>
      <c r="I6017" s="469">
        <v>14000</v>
      </c>
      <c r="J6017" s="459"/>
    </row>
    <row r="6018" spans="1:10" s="460" customFormat="1" ht="18" customHeight="1">
      <c r="A6018" s="452">
        <v>6013</v>
      </c>
      <c r="B6018" s="453" t="s">
        <v>1391</v>
      </c>
      <c r="C6018" s="453" t="s">
        <v>11520</v>
      </c>
      <c r="D6018" s="461" t="s">
        <v>11625</v>
      </c>
      <c r="E6018" s="453" t="s">
        <v>416</v>
      </c>
      <c r="F6018" s="456" t="s">
        <v>11626</v>
      </c>
      <c r="G6018" s="453" t="s">
        <v>4500</v>
      </c>
      <c r="H6018" s="463" t="s">
        <v>5814</v>
      </c>
      <c r="I6018" s="458"/>
      <c r="J6018" s="459" t="s">
        <v>4484</v>
      </c>
    </row>
    <row r="6019" spans="1:10" s="460" customFormat="1" ht="18" customHeight="1">
      <c r="A6019" s="452">
        <v>6014</v>
      </c>
      <c r="B6019" s="453" t="s">
        <v>1391</v>
      </c>
      <c r="C6019" s="453" t="s">
        <v>11520</v>
      </c>
      <c r="D6019" s="461" t="s">
        <v>11627</v>
      </c>
      <c r="E6019" s="453" t="s">
        <v>416</v>
      </c>
      <c r="F6019" s="456" t="s">
        <v>11628</v>
      </c>
      <c r="G6019" s="453" t="s">
        <v>4500</v>
      </c>
      <c r="H6019" s="463" t="s">
        <v>5814</v>
      </c>
      <c r="I6019" s="458">
        <v>12563</v>
      </c>
      <c r="J6019" s="459"/>
    </row>
    <row r="6020" spans="1:10" s="460" customFormat="1" ht="18" customHeight="1">
      <c r="A6020" s="452">
        <v>6015</v>
      </c>
      <c r="B6020" s="453" t="s">
        <v>1391</v>
      </c>
      <c r="C6020" s="453" t="s">
        <v>11520</v>
      </c>
      <c r="D6020" s="461" t="s">
        <v>11629</v>
      </c>
      <c r="E6020" s="453" t="s">
        <v>416</v>
      </c>
      <c r="F6020" s="456" t="s">
        <v>11630</v>
      </c>
      <c r="G6020" s="453" t="s">
        <v>4500</v>
      </c>
      <c r="H6020" s="463" t="s">
        <v>5814</v>
      </c>
      <c r="I6020" s="458">
        <v>12683</v>
      </c>
      <c r="J6020" s="459"/>
    </row>
    <row r="6021" spans="1:10" s="460" customFormat="1" ht="18" customHeight="1">
      <c r="A6021" s="452">
        <v>6016</v>
      </c>
      <c r="B6021" s="453" t="s">
        <v>1391</v>
      </c>
      <c r="C6021" s="453" t="s">
        <v>11520</v>
      </c>
      <c r="D6021" s="461" t="s">
        <v>11631</v>
      </c>
      <c r="E6021" s="453" t="s">
        <v>416</v>
      </c>
      <c r="F6021" s="456" t="s">
        <v>11632</v>
      </c>
      <c r="G6021" s="453" t="s">
        <v>4500</v>
      </c>
      <c r="H6021" s="463" t="s">
        <v>5814</v>
      </c>
      <c r="I6021" s="458">
        <v>11288</v>
      </c>
      <c r="J6021" s="459"/>
    </row>
    <row r="6022" spans="1:10" s="460" customFormat="1" ht="18" customHeight="1">
      <c r="A6022" s="452">
        <v>6017</v>
      </c>
      <c r="B6022" s="453" t="s">
        <v>1391</v>
      </c>
      <c r="C6022" s="453" t="s">
        <v>11520</v>
      </c>
      <c r="D6022" s="461" t="s">
        <v>11633</v>
      </c>
      <c r="E6022" s="453" t="s">
        <v>416</v>
      </c>
      <c r="F6022" s="456" t="s">
        <v>11634</v>
      </c>
      <c r="G6022" s="453" t="s">
        <v>4500</v>
      </c>
      <c r="H6022" s="463" t="s">
        <v>5814</v>
      </c>
      <c r="I6022" s="458">
        <v>9833</v>
      </c>
      <c r="J6022" s="459"/>
    </row>
    <row r="6023" spans="1:10" s="460" customFormat="1" ht="18" customHeight="1">
      <c r="A6023" s="452">
        <v>6018</v>
      </c>
      <c r="B6023" s="453" t="s">
        <v>1391</v>
      </c>
      <c r="C6023" s="453" t="s">
        <v>11520</v>
      </c>
      <c r="D6023" s="461" t="s">
        <v>11633</v>
      </c>
      <c r="E6023" s="453" t="s">
        <v>416</v>
      </c>
      <c r="F6023" s="456" t="s">
        <v>11635</v>
      </c>
      <c r="G6023" s="453" t="s">
        <v>4500</v>
      </c>
      <c r="H6023" s="463" t="s">
        <v>5814</v>
      </c>
      <c r="I6023" s="458">
        <v>9750</v>
      </c>
      <c r="J6023" s="459"/>
    </row>
    <row r="6024" spans="1:10" s="460" customFormat="1" ht="18" customHeight="1">
      <c r="A6024" s="452">
        <v>6019</v>
      </c>
      <c r="B6024" s="453" t="s">
        <v>1391</v>
      </c>
      <c r="C6024" s="453" t="s">
        <v>11520</v>
      </c>
      <c r="D6024" s="461" t="s">
        <v>11636</v>
      </c>
      <c r="E6024" s="453" t="s">
        <v>416</v>
      </c>
      <c r="F6024" s="456" t="s">
        <v>11637</v>
      </c>
      <c r="G6024" s="453" t="s">
        <v>4500</v>
      </c>
      <c r="H6024" s="463" t="s">
        <v>5814</v>
      </c>
      <c r="I6024" s="458">
        <v>11783</v>
      </c>
      <c r="J6024" s="459"/>
    </row>
    <row r="6025" spans="1:10" s="460" customFormat="1" ht="18" customHeight="1">
      <c r="A6025" s="452">
        <v>6020</v>
      </c>
      <c r="B6025" s="453" t="s">
        <v>1391</v>
      </c>
      <c r="C6025" s="453" t="s">
        <v>11520</v>
      </c>
      <c r="D6025" s="461" t="s">
        <v>11636</v>
      </c>
      <c r="E6025" s="453" t="s">
        <v>416</v>
      </c>
      <c r="F6025" s="456" t="s">
        <v>11638</v>
      </c>
      <c r="G6025" s="453" t="s">
        <v>4500</v>
      </c>
      <c r="H6025" s="463" t="s">
        <v>5814</v>
      </c>
      <c r="I6025" s="458">
        <v>11500</v>
      </c>
      <c r="J6025" s="459"/>
    </row>
    <row r="6026" spans="1:10" s="460" customFormat="1" ht="18" customHeight="1">
      <c r="A6026" s="452">
        <v>6021</v>
      </c>
      <c r="B6026" s="453" t="s">
        <v>1391</v>
      </c>
      <c r="C6026" s="453" t="s">
        <v>11520</v>
      </c>
      <c r="D6026" s="461" t="s">
        <v>11636</v>
      </c>
      <c r="E6026" s="453" t="s">
        <v>416</v>
      </c>
      <c r="F6026" s="456" t="s">
        <v>11639</v>
      </c>
      <c r="G6026" s="453" t="s">
        <v>4500</v>
      </c>
      <c r="H6026" s="463" t="s">
        <v>5814</v>
      </c>
      <c r="I6026" s="458">
        <v>11375</v>
      </c>
      <c r="J6026" s="459"/>
    </row>
    <row r="6027" spans="1:10" s="460" customFormat="1" ht="18" customHeight="1">
      <c r="A6027" s="452">
        <v>6022</v>
      </c>
      <c r="B6027" s="452" t="s">
        <v>8771</v>
      </c>
      <c r="C6027" s="452" t="s">
        <v>11526</v>
      </c>
      <c r="D6027" s="466" t="s">
        <v>11640</v>
      </c>
      <c r="E6027" s="452" t="s">
        <v>144</v>
      </c>
      <c r="F6027" s="467" t="s">
        <v>11641</v>
      </c>
      <c r="G6027" s="453" t="s">
        <v>4576</v>
      </c>
      <c r="H6027" s="468" t="s">
        <v>4452</v>
      </c>
      <c r="I6027" s="469">
        <v>11400</v>
      </c>
      <c r="J6027" s="459"/>
    </row>
    <row r="6028" spans="1:10" s="460" customFormat="1" ht="18" customHeight="1">
      <c r="A6028" s="452">
        <v>6023</v>
      </c>
      <c r="B6028" s="453" t="s">
        <v>1391</v>
      </c>
      <c r="C6028" s="453" t="s">
        <v>11520</v>
      </c>
      <c r="D6028" s="461" t="s">
        <v>11642</v>
      </c>
      <c r="E6028" s="453" t="s">
        <v>416</v>
      </c>
      <c r="F6028" s="456" t="s">
        <v>11643</v>
      </c>
      <c r="G6028" s="453" t="s">
        <v>4500</v>
      </c>
      <c r="H6028" s="463" t="s">
        <v>5814</v>
      </c>
      <c r="I6028" s="458">
        <v>12550</v>
      </c>
      <c r="J6028" s="459"/>
    </row>
    <row r="6029" spans="1:10" s="460" customFormat="1" ht="18" customHeight="1">
      <c r="A6029" s="452">
        <v>6024</v>
      </c>
      <c r="B6029" s="453" t="s">
        <v>1391</v>
      </c>
      <c r="C6029" s="453" t="s">
        <v>11520</v>
      </c>
      <c r="D6029" s="461" t="s">
        <v>11644</v>
      </c>
      <c r="E6029" s="453" t="s">
        <v>5812</v>
      </c>
      <c r="F6029" s="456" t="s">
        <v>11645</v>
      </c>
      <c r="G6029" s="453" t="s">
        <v>4500</v>
      </c>
      <c r="H6029" s="463" t="s">
        <v>5814</v>
      </c>
      <c r="I6029" s="458">
        <v>14000</v>
      </c>
      <c r="J6029" s="459" t="s">
        <v>9404</v>
      </c>
    </row>
    <row r="6030" spans="1:10" s="460" customFormat="1" ht="18" customHeight="1">
      <c r="A6030" s="452">
        <v>6025</v>
      </c>
      <c r="B6030" s="453" t="s">
        <v>1391</v>
      </c>
      <c r="C6030" s="453" t="s">
        <v>11520</v>
      </c>
      <c r="D6030" s="461" t="s">
        <v>11644</v>
      </c>
      <c r="E6030" s="453" t="s">
        <v>5812</v>
      </c>
      <c r="F6030" s="456" t="s">
        <v>11646</v>
      </c>
      <c r="G6030" s="453" t="s">
        <v>4500</v>
      </c>
      <c r="H6030" s="463" t="s">
        <v>5814</v>
      </c>
      <c r="I6030" s="458">
        <v>14000</v>
      </c>
      <c r="J6030" s="459" t="s">
        <v>9404</v>
      </c>
    </row>
    <row r="6031" spans="1:10" s="460" customFormat="1" ht="18" customHeight="1">
      <c r="A6031" s="452">
        <v>6026</v>
      </c>
      <c r="B6031" s="453" t="s">
        <v>1391</v>
      </c>
      <c r="C6031" s="453" t="s">
        <v>11520</v>
      </c>
      <c r="D6031" s="461" t="s">
        <v>11644</v>
      </c>
      <c r="E6031" s="453" t="s">
        <v>5812</v>
      </c>
      <c r="F6031" s="456" t="s">
        <v>11647</v>
      </c>
      <c r="G6031" s="453" t="s">
        <v>4500</v>
      </c>
      <c r="H6031" s="463" t="s">
        <v>5814</v>
      </c>
      <c r="I6031" s="458">
        <v>14000</v>
      </c>
      <c r="J6031" s="459" t="s">
        <v>9404</v>
      </c>
    </row>
    <row r="6032" spans="1:10" s="460" customFormat="1" ht="18" customHeight="1">
      <c r="A6032" s="452">
        <v>6027</v>
      </c>
      <c r="B6032" s="453" t="s">
        <v>1391</v>
      </c>
      <c r="C6032" s="453" t="s">
        <v>11520</v>
      </c>
      <c r="D6032" s="461" t="s">
        <v>11648</v>
      </c>
      <c r="E6032" s="453" t="s">
        <v>416</v>
      </c>
      <c r="F6032" s="456" t="s">
        <v>11649</v>
      </c>
      <c r="G6032" s="453" t="s">
        <v>5070</v>
      </c>
      <c r="H6032" s="463" t="s">
        <v>5814</v>
      </c>
      <c r="I6032" s="458"/>
      <c r="J6032" s="459" t="s">
        <v>4484</v>
      </c>
    </row>
    <row r="6033" spans="1:10" s="460" customFormat="1" ht="18" customHeight="1">
      <c r="A6033" s="452">
        <v>6028</v>
      </c>
      <c r="B6033" s="453" t="s">
        <v>1391</v>
      </c>
      <c r="C6033" s="453" t="s">
        <v>11520</v>
      </c>
      <c r="D6033" s="461" t="s">
        <v>16320</v>
      </c>
      <c r="E6033" s="453" t="s">
        <v>416</v>
      </c>
      <c r="F6033" s="456" t="s">
        <v>16321</v>
      </c>
      <c r="G6033" s="453" t="s">
        <v>4500</v>
      </c>
      <c r="H6033" s="463" t="s">
        <v>5814</v>
      </c>
      <c r="I6033" s="661">
        <v>14000</v>
      </c>
      <c r="J6033" s="641" t="s">
        <v>16322</v>
      </c>
    </row>
    <row r="6034" spans="1:10" s="460" customFormat="1" ht="18" customHeight="1">
      <c r="A6034" s="452">
        <v>6029</v>
      </c>
      <c r="B6034" s="453" t="s">
        <v>1391</v>
      </c>
      <c r="C6034" s="453" t="s">
        <v>11520</v>
      </c>
      <c r="D6034" s="461" t="s">
        <v>16320</v>
      </c>
      <c r="E6034" s="453" t="s">
        <v>416</v>
      </c>
      <c r="F6034" s="456" t="s">
        <v>16323</v>
      </c>
      <c r="G6034" s="453" t="s">
        <v>4500</v>
      </c>
      <c r="H6034" s="463" t="s">
        <v>5814</v>
      </c>
      <c r="I6034" s="661">
        <v>14000</v>
      </c>
      <c r="J6034" s="641" t="s">
        <v>16322</v>
      </c>
    </row>
    <row r="6035" spans="1:10" s="460" customFormat="1" ht="18" customHeight="1">
      <c r="A6035" s="452">
        <v>6030</v>
      </c>
      <c r="B6035" s="453" t="s">
        <v>1391</v>
      </c>
      <c r="C6035" s="453" t="s">
        <v>11520</v>
      </c>
      <c r="D6035" s="461" t="s">
        <v>16320</v>
      </c>
      <c r="E6035" s="453" t="s">
        <v>416</v>
      </c>
      <c r="F6035" s="456" t="s">
        <v>16324</v>
      </c>
      <c r="G6035" s="453" t="s">
        <v>4500</v>
      </c>
      <c r="H6035" s="463" t="s">
        <v>5814</v>
      </c>
      <c r="I6035" s="661">
        <v>14000</v>
      </c>
      <c r="J6035" s="641" t="s">
        <v>16322</v>
      </c>
    </row>
    <row r="6036" spans="1:10" s="460" customFormat="1" ht="18" customHeight="1">
      <c r="A6036" s="452">
        <v>6031</v>
      </c>
      <c r="B6036" s="453" t="s">
        <v>1391</v>
      </c>
      <c r="C6036" s="453" t="s">
        <v>11520</v>
      </c>
      <c r="D6036" s="461" t="s">
        <v>16325</v>
      </c>
      <c r="E6036" s="453" t="s">
        <v>416</v>
      </c>
      <c r="F6036" s="456" t="s">
        <v>16326</v>
      </c>
      <c r="G6036" s="453" t="s">
        <v>4500</v>
      </c>
      <c r="H6036" s="463" t="s">
        <v>5814</v>
      </c>
      <c r="I6036" s="661">
        <v>14333</v>
      </c>
      <c r="J6036" s="641" t="s">
        <v>16322</v>
      </c>
    </row>
    <row r="6037" spans="1:10" s="460" customFormat="1" ht="18" customHeight="1">
      <c r="A6037" s="452">
        <v>6032</v>
      </c>
      <c r="B6037" s="453" t="s">
        <v>1391</v>
      </c>
      <c r="C6037" s="453" t="s">
        <v>11520</v>
      </c>
      <c r="D6037" s="461" t="s">
        <v>16325</v>
      </c>
      <c r="E6037" s="453" t="s">
        <v>416</v>
      </c>
      <c r="F6037" s="456" t="s">
        <v>16327</v>
      </c>
      <c r="G6037" s="453" t="s">
        <v>4500</v>
      </c>
      <c r="H6037" s="463" t="s">
        <v>5814</v>
      </c>
      <c r="I6037" s="661">
        <v>14250</v>
      </c>
      <c r="J6037" s="641" t="s">
        <v>16322</v>
      </c>
    </row>
    <row r="6038" spans="1:10" s="460" customFormat="1" ht="18" customHeight="1">
      <c r="A6038" s="452">
        <v>6033</v>
      </c>
      <c r="B6038" s="453" t="s">
        <v>1391</v>
      </c>
      <c r="C6038" s="453" t="s">
        <v>11520</v>
      </c>
      <c r="D6038" s="461" t="s">
        <v>16325</v>
      </c>
      <c r="E6038" s="453" t="s">
        <v>416</v>
      </c>
      <c r="F6038" s="456" t="s">
        <v>16328</v>
      </c>
      <c r="G6038" s="453" t="s">
        <v>4500</v>
      </c>
      <c r="H6038" s="463" t="s">
        <v>5814</v>
      </c>
      <c r="I6038" s="661">
        <v>14200</v>
      </c>
      <c r="J6038" s="641" t="s">
        <v>16322</v>
      </c>
    </row>
    <row r="6039" spans="1:10" s="460" customFormat="1" ht="18" customHeight="1">
      <c r="A6039" s="452">
        <v>6034</v>
      </c>
      <c r="B6039" s="453" t="s">
        <v>1391</v>
      </c>
      <c r="C6039" s="455" t="s">
        <v>11520</v>
      </c>
      <c r="D6039" s="473" t="s">
        <v>11650</v>
      </c>
      <c r="E6039" s="455" t="s">
        <v>137</v>
      </c>
      <c r="F6039" s="456" t="s">
        <v>11651</v>
      </c>
      <c r="G6039" s="455" t="s">
        <v>4500</v>
      </c>
      <c r="H6039" s="465" t="s">
        <v>4466</v>
      </c>
      <c r="I6039" s="495">
        <v>6010</v>
      </c>
      <c r="J6039" s="474"/>
    </row>
    <row r="6040" spans="1:10" s="460" customFormat="1" ht="18" customHeight="1">
      <c r="A6040" s="452">
        <v>6035</v>
      </c>
      <c r="B6040" s="453" t="s">
        <v>1391</v>
      </c>
      <c r="C6040" s="455" t="s">
        <v>11520</v>
      </c>
      <c r="D6040" s="473" t="s">
        <v>11650</v>
      </c>
      <c r="E6040" s="455" t="s">
        <v>416</v>
      </c>
      <c r="F6040" s="456" t="s">
        <v>11652</v>
      </c>
      <c r="G6040" s="455" t="s">
        <v>4500</v>
      </c>
      <c r="H6040" s="465" t="s">
        <v>4466</v>
      </c>
      <c r="I6040" s="495">
        <v>9070</v>
      </c>
      <c r="J6040" s="474"/>
    </row>
    <row r="6041" spans="1:10" s="460" customFormat="1" ht="18" customHeight="1">
      <c r="A6041" s="452">
        <v>6036</v>
      </c>
      <c r="B6041" s="453" t="s">
        <v>8771</v>
      </c>
      <c r="C6041" s="481" t="s">
        <v>11526</v>
      </c>
      <c r="D6041" s="454" t="s">
        <v>11653</v>
      </c>
      <c r="E6041" s="555" t="s">
        <v>2022</v>
      </c>
      <c r="F6041" s="456" t="s">
        <v>11654</v>
      </c>
      <c r="G6041" s="453" t="s">
        <v>4576</v>
      </c>
      <c r="H6041" s="557" t="s">
        <v>4881</v>
      </c>
      <c r="I6041" s="469">
        <v>3680</v>
      </c>
      <c r="J6041" s="558"/>
    </row>
    <row r="6042" spans="1:10" s="460" customFormat="1" ht="18" customHeight="1">
      <c r="A6042" s="452">
        <v>6037</v>
      </c>
      <c r="B6042" s="453" t="s">
        <v>8771</v>
      </c>
      <c r="C6042" s="481" t="s">
        <v>11526</v>
      </c>
      <c r="D6042" s="454" t="s">
        <v>11653</v>
      </c>
      <c r="E6042" s="555" t="s">
        <v>4568</v>
      </c>
      <c r="F6042" s="456" t="s">
        <v>11654</v>
      </c>
      <c r="G6042" s="453" t="s">
        <v>4500</v>
      </c>
      <c r="H6042" s="557" t="s">
        <v>4881</v>
      </c>
      <c r="I6042" s="469">
        <v>4890</v>
      </c>
      <c r="J6042" s="459"/>
    </row>
    <row r="6043" spans="1:10" s="460" customFormat="1" ht="18" customHeight="1">
      <c r="A6043" s="452">
        <v>6038</v>
      </c>
      <c r="B6043" s="452" t="s">
        <v>8771</v>
      </c>
      <c r="C6043" s="452" t="s">
        <v>11526</v>
      </c>
      <c r="D6043" s="466" t="s">
        <v>11655</v>
      </c>
      <c r="E6043" s="452" t="s">
        <v>144</v>
      </c>
      <c r="F6043" s="467" t="s">
        <v>11656</v>
      </c>
      <c r="G6043" s="453" t="s">
        <v>4576</v>
      </c>
      <c r="H6043" s="468" t="s">
        <v>4452</v>
      </c>
      <c r="I6043" s="469">
        <v>13500</v>
      </c>
      <c r="J6043" s="459"/>
    </row>
    <row r="6044" spans="1:10" s="460" customFormat="1" ht="18" customHeight="1">
      <c r="A6044" s="452">
        <v>6039</v>
      </c>
      <c r="B6044" s="452" t="s">
        <v>8771</v>
      </c>
      <c r="C6044" s="452" t="s">
        <v>11526</v>
      </c>
      <c r="D6044" s="466" t="s">
        <v>11657</v>
      </c>
      <c r="E6044" s="452" t="s">
        <v>416</v>
      </c>
      <c r="F6044" s="535" t="s">
        <v>11658</v>
      </c>
      <c r="G6044" s="453" t="s">
        <v>4576</v>
      </c>
      <c r="H6044" s="468" t="s">
        <v>4452</v>
      </c>
      <c r="I6044" s="469">
        <v>12600</v>
      </c>
      <c r="J6044" s="459"/>
    </row>
    <row r="6045" spans="1:10" s="460" customFormat="1" ht="18" customHeight="1">
      <c r="A6045" s="452">
        <v>6040</v>
      </c>
      <c r="B6045" s="453" t="s">
        <v>1391</v>
      </c>
      <c r="C6045" s="453" t="s">
        <v>11520</v>
      </c>
      <c r="D6045" s="461" t="s">
        <v>11659</v>
      </c>
      <c r="E6045" s="453" t="s">
        <v>416</v>
      </c>
      <c r="F6045" s="462" t="s">
        <v>11660</v>
      </c>
      <c r="G6045" s="453"/>
      <c r="H6045" s="463" t="s">
        <v>651</v>
      </c>
      <c r="I6045" s="471">
        <v>8533</v>
      </c>
      <c r="J6045" s="472"/>
    </row>
    <row r="6046" spans="1:10" s="460" customFormat="1" ht="18" customHeight="1">
      <c r="A6046" s="452">
        <v>6041</v>
      </c>
      <c r="B6046" s="453" t="s">
        <v>1391</v>
      </c>
      <c r="C6046" s="453" t="s">
        <v>11520</v>
      </c>
      <c r="D6046" s="461" t="s">
        <v>11661</v>
      </c>
      <c r="E6046" s="453" t="s">
        <v>416</v>
      </c>
      <c r="F6046" s="462" t="s">
        <v>11662</v>
      </c>
      <c r="G6046" s="453"/>
      <c r="H6046" s="463" t="s">
        <v>651</v>
      </c>
      <c r="I6046" s="471">
        <v>13020</v>
      </c>
      <c r="J6046" s="472"/>
    </row>
    <row r="6047" spans="1:10" s="460" customFormat="1" ht="18" customHeight="1">
      <c r="A6047" s="452">
        <v>6042</v>
      </c>
      <c r="B6047" s="453" t="s">
        <v>1391</v>
      </c>
      <c r="C6047" s="453" t="s">
        <v>11520</v>
      </c>
      <c r="D6047" s="461" t="s">
        <v>11663</v>
      </c>
      <c r="E6047" s="453" t="s">
        <v>416</v>
      </c>
      <c r="F6047" s="462" t="s">
        <v>11664</v>
      </c>
      <c r="G6047" s="453"/>
      <c r="H6047" s="463" t="s">
        <v>651</v>
      </c>
      <c r="I6047" s="471">
        <v>12433</v>
      </c>
      <c r="J6047" s="472"/>
    </row>
    <row r="6048" spans="1:10" s="460" customFormat="1" ht="18" customHeight="1">
      <c r="A6048" s="452">
        <v>6043</v>
      </c>
      <c r="B6048" s="453" t="s">
        <v>8771</v>
      </c>
      <c r="C6048" s="481" t="s">
        <v>11526</v>
      </c>
      <c r="D6048" s="461" t="s">
        <v>11665</v>
      </c>
      <c r="E6048" s="453" t="s">
        <v>4980</v>
      </c>
      <c r="F6048" s="462" t="s">
        <v>11666</v>
      </c>
      <c r="G6048" s="453" t="s">
        <v>4576</v>
      </c>
      <c r="H6048" s="468" t="s">
        <v>4476</v>
      </c>
      <c r="I6048" s="469">
        <v>14400</v>
      </c>
      <c r="J6048" s="470"/>
    </row>
    <row r="6049" spans="1:10" s="460" customFormat="1" ht="18" customHeight="1">
      <c r="A6049" s="452">
        <v>6044</v>
      </c>
      <c r="B6049" s="453" t="s">
        <v>8771</v>
      </c>
      <c r="C6049" s="481" t="s">
        <v>11526</v>
      </c>
      <c r="D6049" s="461" t="s">
        <v>11665</v>
      </c>
      <c r="E6049" s="453" t="s">
        <v>11667</v>
      </c>
      <c r="F6049" s="462" t="s">
        <v>11668</v>
      </c>
      <c r="G6049" s="453" t="s">
        <v>4576</v>
      </c>
      <c r="H6049" s="468" t="s">
        <v>4476</v>
      </c>
      <c r="I6049" s="469">
        <v>9600</v>
      </c>
      <c r="J6049" s="470"/>
    </row>
    <row r="6050" spans="1:10" s="460" customFormat="1" ht="18" customHeight="1">
      <c r="A6050" s="452">
        <v>6045</v>
      </c>
      <c r="B6050" s="452" t="s">
        <v>8771</v>
      </c>
      <c r="C6050" s="452" t="s">
        <v>11526</v>
      </c>
      <c r="D6050" s="466" t="s">
        <v>11669</v>
      </c>
      <c r="E6050" s="452" t="s">
        <v>416</v>
      </c>
      <c r="F6050" s="467" t="s">
        <v>11670</v>
      </c>
      <c r="G6050" s="453" t="s">
        <v>4576</v>
      </c>
      <c r="H6050" s="468" t="s">
        <v>4970</v>
      </c>
      <c r="I6050" s="469">
        <v>7900</v>
      </c>
      <c r="J6050" s="459"/>
    </row>
    <row r="6051" spans="1:10" s="460" customFormat="1" ht="18" customHeight="1">
      <c r="A6051" s="452">
        <v>6046</v>
      </c>
      <c r="B6051" s="453" t="s">
        <v>8771</v>
      </c>
      <c r="C6051" s="481" t="s">
        <v>11526</v>
      </c>
      <c r="D6051" s="454" t="s">
        <v>11671</v>
      </c>
      <c r="E6051" s="555" t="s">
        <v>4980</v>
      </c>
      <c r="F6051" s="456" t="s">
        <v>11672</v>
      </c>
      <c r="G6051" s="453" t="s">
        <v>4576</v>
      </c>
      <c r="H6051" s="557" t="s">
        <v>4881</v>
      </c>
      <c r="I6051" s="469">
        <v>13040</v>
      </c>
      <c r="J6051" s="558"/>
    </row>
    <row r="6052" spans="1:10" s="460" customFormat="1" ht="18" customHeight="1">
      <c r="A6052" s="452">
        <v>6047</v>
      </c>
      <c r="B6052" s="453" t="s">
        <v>1391</v>
      </c>
      <c r="C6052" s="453" t="s">
        <v>11520</v>
      </c>
      <c r="D6052" s="461" t="s">
        <v>11673</v>
      </c>
      <c r="E6052" s="453" t="s">
        <v>416</v>
      </c>
      <c r="F6052" s="462" t="s">
        <v>11674</v>
      </c>
      <c r="G6052" s="453" t="s">
        <v>4500</v>
      </c>
      <c r="H6052" s="463" t="s">
        <v>4462</v>
      </c>
      <c r="I6052" s="532">
        <v>9900</v>
      </c>
      <c r="J6052" s="520"/>
    </row>
    <row r="6053" spans="1:10" s="460" customFormat="1" ht="18" customHeight="1">
      <c r="A6053" s="452">
        <v>6048</v>
      </c>
      <c r="B6053" s="453" t="s">
        <v>8771</v>
      </c>
      <c r="C6053" s="481" t="s">
        <v>11526</v>
      </c>
      <c r="D6053" s="454" t="s">
        <v>11675</v>
      </c>
      <c r="E6053" s="555" t="s">
        <v>2022</v>
      </c>
      <c r="F6053" s="456" t="s">
        <v>11676</v>
      </c>
      <c r="G6053" s="453" t="s">
        <v>4576</v>
      </c>
      <c r="H6053" s="557" t="s">
        <v>4881</v>
      </c>
      <c r="I6053" s="469">
        <v>3090</v>
      </c>
      <c r="J6053" s="459"/>
    </row>
    <row r="6054" spans="1:10" s="460" customFormat="1" ht="18" customHeight="1">
      <c r="A6054" s="452">
        <v>6049</v>
      </c>
      <c r="B6054" s="453" t="s">
        <v>8771</v>
      </c>
      <c r="C6054" s="481" t="s">
        <v>11526</v>
      </c>
      <c r="D6054" s="454" t="s">
        <v>11675</v>
      </c>
      <c r="E6054" s="555" t="s">
        <v>4568</v>
      </c>
      <c r="F6054" s="456" t="s">
        <v>11676</v>
      </c>
      <c r="G6054" s="453" t="s">
        <v>4500</v>
      </c>
      <c r="H6054" s="557" t="s">
        <v>4881</v>
      </c>
      <c r="I6054" s="469">
        <v>4130</v>
      </c>
      <c r="J6054" s="459"/>
    </row>
    <row r="6055" spans="1:10" s="460" customFormat="1" ht="18" customHeight="1">
      <c r="A6055" s="452">
        <v>6050</v>
      </c>
      <c r="B6055" s="453" t="s">
        <v>8771</v>
      </c>
      <c r="C6055" s="481" t="s">
        <v>11526</v>
      </c>
      <c r="D6055" s="454" t="s">
        <v>11677</v>
      </c>
      <c r="E6055" s="555" t="s">
        <v>2022</v>
      </c>
      <c r="F6055" s="456" t="s">
        <v>11678</v>
      </c>
      <c r="G6055" s="453" t="s">
        <v>4500</v>
      </c>
      <c r="H6055" s="557" t="s">
        <v>4881</v>
      </c>
      <c r="I6055" s="469">
        <v>3250</v>
      </c>
      <c r="J6055" s="459"/>
    </row>
    <row r="6056" spans="1:10" s="460" customFormat="1" ht="18" customHeight="1">
      <c r="A6056" s="452">
        <v>6051</v>
      </c>
      <c r="B6056" s="453" t="s">
        <v>8771</v>
      </c>
      <c r="C6056" s="481" t="s">
        <v>11526</v>
      </c>
      <c r="D6056" s="454" t="s">
        <v>11677</v>
      </c>
      <c r="E6056" s="555" t="s">
        <v>4568</v>
      </c>
      <c r="F6056" s="456" t="s">
        <v>11678</v>
      </c>
      <c r="G6056" s="453" t="s">
        <v>4500</v>
      </c>
      <c r="H6056" s="557" t="s">
        <v>4881</v>
      </c>
      <c r="I6056" s="469">
        <v>4290</v>
      </c>
      <c r="J6056" s="459"/>
    </row>
    <row r="6057" spans="1:10" s="460" customFormat="1" ht="18" customHeight="1">
      <c r="A6057" s="452">
        <v>6052</v>
      </c>
      <c r="B6057" s="453" t="s">
        <v>8771</v>
      </c>
      <c r="C6057" s="481" t="s">
        <v>11526</v>
      </c>
      <c r="D6057" s="454" t="s">
        <v>11679</v>
      </c>
      <c r="E6057" s="555" t="s">
        <v>4568</v>
      </c>
      <c r="F6057" s="456" t="s">
        <v>11680</v>
      </c>
      <c r="G6057" s="453" t="s">
        <v>4500</v>
      </c>
      <c r="H6057" s="557" t="s">
        <v>4881</v>
      </c>
      <c r="I6057" s="469">
        <v>6050</v>
      </c>
      <c r="J6057" s="459"/>
    </row>
    <row r="6058" spans="1:10" s="460" customFormat="1" ht="18" customHeight="1">
      <c r="A6058" s="452">
        <v>6053</v>
      </c>
      <c r="B6058" s="453" t="s">
        <v>1391</v>
      </c>
      <c r="C6058" s="453" t="s">
        <v>11520</v>
      </c>
      <c r="D6058" s="461" t="s">
        <v>11681</v>
      </c>
      <c r="E6058" s="453" t="s">
        <v>5812</v>
      </c>
      <c r="F6058" s="456" t="s">
        <v>11682</v>
      </c>
      <c r="G6058" s="453" t="s">
        <v>4500</v>
      </c>
      <c r="H6058" s="463" t="s">
        <v>5814</v>
      </c>
      <c r="I6058" s="458">
        <v>11059</v>
      </c>
      <c r="J6058" s="459" t="s">
        <v>11683</v>
      </c>
    </row>
    <row r="6059" spans="1:10" s="460" customFormat="1" ht="18" customHeight="1">
      <c r="A6059" s="452">
        <v>6054</v>
      </c>
      <c r="B6059" s="453" t="s">
        <v>1391</v>
      </c>
      <c r="C6059" s="453" t="s">
        <v>11520</v>
      </c>
      <c r="D6059" s="461" t="s">
        <v>11681</v>
      </c>
      <c r="E6059" s="453" t="s">
        <v>5812</v>
      </c>
      <c r="F6059" s="456" t="s">
        <v>11684</v>
      </c>
      <c r="G6059" s="453" t="s">
        <v>4500</v>
      </c>
      <c r="H6059" s="463" t="s">
        <v>5814</v>
      </c>
      <c r="I6059" s="458">
        <v>11324</v>
      </c>
      <c r="J6059" s="459" t="s">
        <v>11685</v>
      </c>
    </row>
    <row r="6060" spans="1:10" s="460" customFormat="1" ht="18" customHeight="1">
      <c r="A6060" s="452">
        <v>6055</v>
      </c>
      <c r="B6060" s="453" t="s">
        <v>8771</v>
      </c>
      <c r="C6060" s="481" t="s">
        <v>11526</v>
      </c>
      <c r="D6060" s="454" t="s">
        <v>11686</v>
      </c>
      <c r="E6060" s="555" t="s">
        <v>4487</v>
      </c>
      <c r="F6060" s="456" t="s">
        <v>11687</v>
      </c>
      <c r="G6060" s="453" t="s">
        <v>4576</v>
      </c>
      <c r="H6060" s="557" t="s">
        <v>4881</v>
      </c>
      <c r="I6060" s="469">
        <v>18770</v>
      </c>
      <c r="J6060" s="470"/>
    </row>
    <row r="6061" spans="1:10" s="460" customFormat="1" ht="18" customHeight="1">
      <c r="A6061" s="452">
        <v>6056</v>
      </c>
      <c r="B6061" s="453" t="s">
        <v>1391</v>
      </c>
      <c r="C6061" s="453" t="s">
        <v>11520</v>
      </c>
      <c r="D6061" s="461" t="s">
        <v>11688</v>
      </c>
      <c r="E6061" s="453" t="s">
        <v>416</v>
      </c>
      <c r="F6061" s="462" t="s">
        <v>11689</v>
      </c>
      <c r="G6061" s="453"/>
      <c r="H6061" s="463" t="s">
        <v>651</v>
      </c>
      <c r="I6061" s="471">
        <v>11200</v>
      </c>
      <c r="J6061" s="472"/>
    </row>
    <row r="6062" spans="1:10" s="460" customFormat="1" ht="18" customHeight="1">
      <c r="A6062" s="452">
        <v>6057</v>
      </c>
      <c r="B6062" s="453" t="s">
        <v>1391</v>
      </c>
      <c r="C6062" s="453" t="s">
        <v>11520</v>
      </c>
      <c r="D6062" s="461" t="s">
        <v>11690</v>
      </c>
      <c r="E6062" s="453" t="s">
        <v>416</v>
      </c>
      <c r="F6062" s="462" t="s">
        <v>11691</v>
      </c>
      <c r="G6062" s="453"/>
      <c r="H6062" s="463" t="s">
        <v>651</v>
      </c>
      <c r="I6062" s="471">
        <v>12517</v>
      </c>
      <c r="J6062" s="472"/>
    </row>
    <row r="6063" spans="1:10" s="460" customFormat="1" ht="18" customHeight="1">
      <c r="A6063" s="452">
        <v>6058</v>
      </c>
      <c r="B6063" s="453" t="s">
        <v>1391</v>
      </c>
      <c r="C6063" s="453" t="s">
        <v>11520</v>
      </c>
      <c r="D6063" s="461" t="s">
        <v>11692</v>
      </c>
      <c r="E6063" s="453" t="s">
        <v>416</v>
      </c>
      <c r="F6063" s="462" t="s">
        <v>11693</v>
      </c>
      <c r="G6063" s="453"/>
      <c r="H6063" s="463" t="s">
        <v>651</v>
      </c>
      <c r="I6063" s="471">
        <v>7130</v>
      </c>
      <c r="J6063" s="472"/>
    </row>
    <row r="6064" spans="1:10" s="460" customFormat="1" ht="18" customHeight="1">
      <c r="A6064" s="452">
        <v>6059</v>
      </c>
      <c r="B6064" s="453" t="s">
        <v>1391</v>
      </c>
      <c r="C6064" s="453" t="s">
        <v>11520</v>
      </c>
      <c r="D6064" s="461" t="s">
        <v>11694</v>
      </c>
      <c r="E6064" s="453" t="s">
        <v>416</v>
      </c>
      <c r="F6064" s="462" t="s">
        <v>11564</v>
      </c>
      <c r="G6064" s="453"/>
      <c r="H6064" s="463" t="s">
        <v>651</v>
      </c>
      <c r="I6064" s="471">
        <v>9333</v>
      </c>
      <c r="J6064" s="472"/>
    </row>
    <row r="6065" spans="1:10" s="460" customFormat="1" ht="18" customHeight="1">
      <c r="A6065" s="452">
        <v>6060</v>
      </c>
      <c r="B6065" s="453" t="s">
        <v>1391</v>
      </c>
      <c r="C6065" s="453" t="s">
        <v>11520</v>
      </c>
      <c r="D6065" s="461" t="s">
        <v>11695</v>
      </c>
      <c r="E6065" s="453" t="s">
        <v>5812</v>
      </c>
      <c r="F6065" s="456" t="s">
        <v>11696</v>
      </c>
      <c r="G6065" s="453" t="s">
        <v>4500</v>
      </c>
      <c r="H6065" s="463" t="s">
        <v>5814</v>
      </c>
      <c r="I6065" s="458">
        <v>14500</v>
      </c>
      <c r="J6065" s="459" t="s">
        <v>9404</v>
      </c>
    </row>
    <row r="6066" spans="1:10" s="460" customFormat="1" ht="18" customHeight="1">
      <c r="A6066" s="452">
        <v>6061</v>
      </c>
      <c r="B6066" s="453" t="s">
        <v>1391</v>
      </c>
      <c r="C6066" s="453" t="s">
        <v>11520</v>
      </c>
      <c r="D6066" s="461" t="s">
        <v>11695</v>
      </c>
      <c r="E6066" s="453" t="s">
        <v>5812</v>
      </c>
      <c r="F6066" s="456" t="s">
        <v>11697</v>
      </c>
      <c r="G6066" s="453" t="s">
        <v>4500</v>
      </c>
      <c r="H6066" s="463" t="s">
        <v>5814</v>
      </c>
      <c r="I6066" s="458">
        <v>14500</v>
      </c>
      <c r="J6066" s="459" t="s">
        <v>9404</v>
      </c>
    </row>
    <row r="6067" spans="1:10" s="460" customFormat="1" ht="18" customHeight="1">
      <c r="A6067" s="452">
        <v>6062</v>
      </c>
      <c r="B6067" s="453" t="s">
        <v>1391</v>
      </c>
      <c r="C6067" s="453" t="s">
        <v>11520</v>
      </c>
      <c r="D6067" s="461" t="s">
        <v>11695</v>
      </c>
      <c r="E6067" s="453" t="s">
        <v>5812</v>
      </c>
      <c r="F6067" s="456" t="s">
        <v>11698</v>
      </c>
      <c r="G6067" s="453" t="s">
        <v>4500</v>
      </c>
      <c r="H6067" s="463" t="s">
        <v>5814</v>
      </c>
      <c r="I6067" s="458">
        <v>14500</v>
      </c>
      <c r="J6067" s="459" t="s">
        <v>9404</v>
      </c>
    </row>
    <row r="6068" spans="1:10" s="460" customFormat="1" ht="18" customHeight="1">
      <c r="A6068" s="452">
        <v>6063</v>
      </c>
      <c r="B6068" s="452" t="s">
        <v>1391</v>
      </c>
      <c r="C6068" s="452" t="s">
        <v>11520</v>
      </c>
      <c r="D6068" s="466" t="s">
        <v>11699</v>
      </c>
      <c r="E6068" s="452">
        <v>1600</v>
      </c>
      <c r="F6068" s="467" t="s">
        <v>11700</v>
      </c>
      <c r="G6068" s="607" t="s">
        <v>4576</v>
      </c>
      <c r="H6068" s="463" t="s">
        <v>4881</v>
      </c>
      <c r="I6068" s="458">
        <v>20790</v>
      </c>
      <c r="J6068" s="470"/>
    </row>
    <row r="6069" spans="1:10" s="460" customFormat="1" ht="18" customHeight="1">
      <c r="A6069" s="452">
        <v>6064</v>
      </c>
      <c r="B6069" s="497" t="s">
        <v>1391</v>
      </c>
      <c r="C6069" s="588" t="s">
        <v>11520</v>
      </c>
      <c r="D6069" s="570" t="s">
        <v>11701</v>
      </c>
      <c r="E6069" s="571" t="s">
        <v>4564</v>
      </c>
      <c r="F6069" s="509" t="s">
        <v>11702</v>
      </c>
      <c r="G6069" s="452" t="s">
        <v>4500</v>
      </c>
      <c r="H6069" s="502" t="s">
        <v>4562</v>
      </c>
      <c r="I6069" s="503">
        <v>6700</v>
      </c>
      <c r="J6069" s="504" t="s">
        <v>8890</v>
      </c>
    </row>
    <row r="6070" spans="1:10" s="460" customFormat="1" ht="18" customHeight="1">
      <c r="A6070" s="452">
        <v>6065</v>
      </c>
      <c r="B6070" s="497" t="s">
        <v>1391</v>
      </c>
      <c r="C6070" s="588" t="s">
        <v>11520</v>
      </c>
      <c r="D6070" s="671" t="s">
        <v>11703</v>
      </c>
      <c r="E6070" s="571" t="s">
        <v>5005</v>
      </c>
      <c r="F6070" s="697" t="s">
        <v>11704</v>
      </c>
      <c r="G6070" s="452" t="s">
        <v>4500</v>
      </c>
      <c r="H6070" s="502" t="s">
        <v>4562</v>
      </c>
      <c r="I6070" s="503">
        <v>7200</v>
      </c>
      <c r="J6070" s="572" t="s">
        <v>8889</v>
      </c>
    </row>
    <row r="6071" spans="1:10" s="460" customFormat="1" ht="18" customHeight="1">
      <c r="A6071" s="452">
        <v>6066</v>
      </c>
      <c r="B6071" s="497" t="s">
        <v>1391</v>
      </c>
      <c r="C6071" s="588" t="s">
        <v>11520</v>
      </c>
      <c r="D6071" s="671" t="s">
        <v>11703</v>
      </c>
      <c r="E6071" s="571" t="s">
        <v>4836</v>
      </c>
      <c r="F6071" s="697" t="s">
        <v>11704</v>
      </c>
      <c r="G6071" s="452" t="s">
        <v>4500</v>
      </c>
      <c r="H6071" s="502" t="s">
        <v>4562</v>
      </c>
      <c r="I6071" s="503">
        <v>4650</v>
      </c>
      <c r="J6071" s="504" t="s">
        <v>11705</v>
      </c>
    </row>
    <row r="6072" spans="1:10" s="460" customFormat="1" ht="18" customHeight="1">
      <c r="A6072" s="452">
        <v>6067</v>
      </c>
      <c r="B6072" s="497" t="s">
        <v>1391</v>
      </c>
      <c r="C6072" s="588" t="s">
        <v>11520</v>
      </c>
      <c r="D6072" s="570" t="s">
        <v>11706</v>
      </c>
      <c r="E6072" s="571" t="s">
        <v>5005</v>
      </c>
      <c r="F6072" s="509" t="s">
        <v>11707</v>
      </c>
      <c r="G6072" s="452" t="s">
        <v>4500</v>
      </c>
      <c r="H6072" s="502" t="s">
        <v>4562</v>
      </c>
      <c r="I6072" s="503">
        <v>6200</v>
      </c>
      <c r="J6072" s="572" t="s">
        <v>8889</v>
      </c>
    </row>
    <row r="6073" spans="1:10" s="460" customFormat="1" ht="18" customHeight="1">
      <c r="A6073" s="452">
        <v>6068</v>
      </c>
      <c r="B6073" s="497" t="s">
        <v>1391</v>
      </c>
      <c r="C6073" s="588" t="s">
        <v>11520</v>
      </c>
      <c r="D6073" s="570" t="s">
        <v>11708</v>
      </c>
      <c r="E6073" s="571" t="s">
        <v>5005</v>
      </c>
      <c r="F6073" s="509" t="s">
        <v>11709</v>
      </c>
      <c r="G6073" s="452" t="s">
        <v>4500</v>
      </c>
      <c r="H6073" s="502" t="s">
        <v>4562</v>
      </c>
      <c r="I6073" s="503">
        <v>6700</v>
      </c>
      <c r="J6073" s="572" t="s">
        <v>8889</v>
      </c>
    </row>
    <row r="6074" spans="1:10" s="460" customFormat="1" ht="18" customHeight="1">
      <c r="A6074" s="452">
        <v>6069</v>
      </c>
      <c r="B6074" s="497" t="s">
        <v>1391</v>
      </c>
      <c r="C6074" s="588" t="s">
        <v>11520</v>
      </c>
      <c r="D6074" s="671" t="s">
        <v>11710</v>
      </c>
      <c r="E6074" s="571" t="s">
        <v>5005</v>
      </c>
      <c r="F6074" s="697" t="s">
        <v>11711</v>
      </c>
      <c r="G6074" s="452" t="s">
        <v>4500</v>
      </c>
      <c r="H6074" s="502" t="s">
        <v>4562</v>
      </c>
      <c r="I6074" s="503">
        <v>7200</v>
      </c>
      <c r="J6074" s="572" t="s">
        <v>8889</v>
      </c>
    </row>
    <row r="6075" spans="1:10" s="460" customFormat="1" ht="18" customHeight="1">
      <c r="A6075" s="452">
        <v>6070</v>
      </c>
      <c r="B6075" s="497" t="s">
        <v>1391</v>
      </c>
      <c r="C6075" s="588" t="s">
        <v>11520</v>
      </c>
      <c r="D6075" s="671" t="s">
        <v>11710</v>
      </c>
      <c r="E6075" s="571" t="s">
        <v>4836</v>
      </c>
      <c r="F6075" s="697" t="s">
        <v>11711</v>
      </c>
      <c r="G6075" s="452" t="s">
        <v>4500</v>
      </c>
      <c r="H6075" s="502" t="s">
        <v>4562</v>
      </c>
      <c r="I6075" s="503">
        <v>4900</v>
      </c>
      <c r="J6075" s="504" t="s">
        <v>11705</v>
      </c>
    </row>
    <row r="6076" spans="1:10" s="460" customFormat="1" ht="18" customHeight="1">
      <c r="A6076" s="452">
        <v>6071</v>
      </c>
      <c r="B6076" s="497" t="s">
        <v>1391</v>
      </c>
      <c r="C6076" s="588" t="s">
        <v>11520</v>
      </c>
      <c r="D6076" s="570" t="s">
        <v>11712</v>
      </c>
      <c r="E6076" s="571" t="s">
        <v>5005</v>
      </c>
      <c r="F6076" s="509" t="s">
        <v>11713</v>
      </c>
      <c r="G6076" s="452" t="s">
        <v>4500</v>
      </c>
      <c r="H6076" s="502" t="s">
        <v>4562</v>
      </c>
      <c r="I6076" s="503">
        <v>7100</v>
      </c>
      <c r="J6076" s="572" t="s">
        <v>8889</v>
      </c>
    </row>
    <row r="6077" spans="1:10" s="460" customFormat="1" ht="18" customHeight="1">
      <c r="A6077" s="452">
        <v>6072</v>
      </c>
      <c r="B6077" s="497" t="s">
        <v>1391</v>
      </c>
      <c r="C6077" s="588" t="s">
        <v>11520</v>
      </c>
      <c r="D6077" s="671" t="s">
        <v>11714</v>
      </c>
      <c r="E6077" s="571" t="s">
        <v>5005</v>
      </c>
      <c r="F6077" s="697" t="s">
        <v>11715</v>
      </c>
      <c r="G6077" s="452" t="s">
        <v>4500</v>
      </c>
      <c r="H6077" s="502" t="s">
        <v>4562</v>
      </c>
      <c r="I6077" s="503">
        <v>7200</v>
      </c>
      <c r="J6077" s="572" t="s">
        <v>8889</v>
      </c>
    </row>
    <row r="6078" spans="1:10" s="460" customFormat="1" ht="18" customHeight="1">
      <c r="A6078" s="452">
        <v>6073</v>
      </c>
      <c r="B6078" s="497" t="s">
        <v>1391</v>
      </c>
      <c r="C6078" s="588" t="s">
        <v>11520</v>
      </c>
      <c r="D6078" s="671" t="s">
        <v>11714</v>
      </c>
      <c r="E6078" s="571" t="s">
        <v>4836</v>
      </c>
      <c r="F6078" s="697" t="s">
        <v>11715</v>
      </c>
      <c r="G6078" s="452" t="s">
        <v>4500</v>
      </c>
      <c r="H6078" s="502" t="s">
        <v>4562</v>
      </c>
      <c r="I6078" s="503">
        <v>5000</v>
      </c>
      <c r="J6078" s="504" t="s">
        <v>11705</v>
      </c>
    </row>
    <row r="6079" spans="1:10" s="460" customFormat="1" ht="18" customHeight="1">
      <c r="A6079" s="452">
        <v>6074</v>
      </c>
      <c r="B6079" s="497" t="s">
        <v>1391</v>
      </c>
      <c r="C6079" s="588" t="s">
        <v>11520</v>
      </c>
      <c r="D6079" s="671" t="s">
        <v>11716</v>
      </c>
      <c r="E6079" s="571" t="s">
        <v>5005</v>
      </c>
      <c r="F6079" s="697" t="s">
        <v>11717</v>
      </c>
      <c r="G6079" s="452" t="s">
        <v>4500</v>
      </c>
      <c r="H6079" s="502" t="s">
        <v>4562</v>
      </c>
      <c r="I6079" s="503">
        <v>7500</v>
      </c>
      <c r="J6079" s="572" t="s">
        <v>8889</v>
      </c>
    </row>
    <row r="6080" spans="1:10" s="460" customFormat="1" ht="18" customHeight="1">
      <c r="A6080" s="452">
        <v>6075</v>
      </c>
      <c r="B6080" s="497" t="s">
        <v>1391</v>
      </c>
      <c r="C6080" s="588" t="s">
        <v>11520</v>
      </c>
      <c r="D6080" s="671" t="s">
        <v>11716</v>
      </c>
      <c r="E6080" s="571" t="s">
        <v>4836</v>
      </c>
      <c r="F6080" s="697" t="s">
        <v>11717</v>
      </c>
      <c r="G6080" s="452" t="s">
        <v>4500</v>
      </c>
      <c r="H6080" s="502" t="s">
        <v>4562</v>
      </c>
      <c r="I6080" s="503">
        <v>5900</v>
      </c>
      <c r="J6080" s="504" t="s">
        <v>11705</v>
      </c>
    </row>
    <row r="6081" spans="1:10" s="460" customFormat="1" ht="18" customHeight="1">
      <c r="A6081" s="452">
        <v>6076</v>
      </c>
      <c r="B6081" s="497" t="s">
        <v>1391</v>
      </c>
      <c r="C6081" s="588" t="s">
        <v>11520</v>
      </c>
      <c r="D6081" s="570" t="s">
        <v>11718</v>
      </c>
      <c r="E6081" s="571" t="s">
        <v>5005</v>
      </c>
      <c r="F6081" s="509" t="s">
        <v>11719</v>
      </c>
      <c r="G6081" s="452" t="s">
        <v>4500</v>
      </c>
      <c r="H6081" s="502" t="s">
        <v>4562</v>
      </c>
      <c r="I6081" s="503">
        <v>8800</v>
      </c>
      <c r="J6081" s="572" t="s">
        <v>8889</v>
      </c>
    </row>
    <row r="6082" spans="1:10" s="460" customFormat="1" ht="18" customHeight="1">
      <c r="A6082" s="452">
        <v>6077</v>
      </c>
      <c r="B6082" s="497" t="s">
        <v>1391</v>
      </c>
      <c r="C6082" s="588" t="s">
        <v>11520</v>
      </c>
      <c r="D6082" s="570" t="s">
        <v>11718</v>
      </c>
      <c r="E6082" s="571" t="s">
        <v>5649</v>
      </c>
      <c r="F6082" s="509" t="s">
        <v>11719</v>
      </c>
      <c r="G6082" s="452" t="s">
        <v>4500</v>
      </c>
      <c r="H6082" s="502" t="s">
        <v>4562</v>
      </c>
      <c r="I6082" s="503">
        <v>12000</v>
      </c>
      <c r="J6082" s="504" t="s">
        <v>11720</v>
      </c>
    </row>
    <row r="6083" spans="1:10" s="460" customFormat="1" ht="18" customHeight="1">
      <c r="A6083" s="452">
        <v>6078</v>
      </c>
      <c r="B6083" s="453" t="s">
        <v>1391</v>
      </c>
      <c r="C6083" s="483" t="s">
        <v>11520</v>
      </c>
      <c r="D6083" s="522" t="s">
        <v>8960</v>
      </c>
      <c r="E6083" s="523" t="s">
        <v>4980</v>
      </c>
      <c r="F6083" s="512" t="s">
        <v>11721</v>
      </c>
      <c r="G6083" s="523" t="s">
        <v>4576</v>
      </c>
      <c r="H6083" s="522" t="s">
        <v>4618</v>
      </c>
      <c r="I6083" s="524">
        <v>10800</v>
      </c>
      <c r="J6083" s="578"/>
    </row>
    <row r="6084" spans="1:10" s="460" customFormat="1" ht="18" customHeight="1">
      <c r="A6084" s="452">
        <v>6079</v>
      </c>
      <c r="B6084" s="453" t="s">
        <v>1391</v>
      </c>
      <c r="C6084" s="483" t="s">
        <v>11520</v>
      </c>
      <c r="D6084" s="522" t="s">
        <v>11722</v>
      </c>
      <c r="E6084" s="523" t="s">
        <v>4980</v>
      </c>
      <c r="F6084" s="512" t="s">
        <v>11723</v>
      </c>
      <c r="G6084" s="523" t="s">
        <v>4576</v>
      </c>
      <c r="H6084" s="522" t="s">
        <v>4618</v>
      </c>
      <c r="I6084" s="524">
        <v>11160</v>
      </c>
      <c r="J6084" s="578"/>
    </row>
    <row r="6085" spans="1:10" s="460" customFormat="1" ht="18" customHeight="1">
      <c r="A6085" s="452">
        <v>6080</v>
      </c>
      <c r="B6085" s="453" t="s">
        <v>1391</v>
      </c>
      <c r="C6085" s="483" t="s">
        <v>11520</v>
      </c>
      <c r="D6085" s="522" t="s">
        <v>11724</v>
      </c>
      <c r="E6085" s="523" t="s">
        <v>4564</v>
      </c>
      <c r="F6085" s="512" t="s">
        <v>11725</v>
      </c>
      <c r="G6085" s="523" t="s">
        <v>4576</v>
      </c>
      <c r="H6085" s="522" t="s">
        <v>4618</v>
      </c>
      <c r="I6085" s="524">
        <v>8900</v>
      </c>
      <c r="J6085" s="525"/>
    </row>
    <row r="6086" spans="1:10" s="460" customFormat="1" ht="18" customHeight="1">
      <c r="A6086" s="452">
        <v>6081</v>
      </c>
      <c r="B6086" s="453" t="s">
        <v>1391</v>
      </c>
      <c r="C6086" s="483" t="s">
        <v>11520</v>
      </c>
      <c r="D6086" s="522" t="s">
        <v>16329</v>
      </c>
      <c r="E6086" s="523" t="s">
        <v>4568</v>
      </c>
      <c r="F6086" s="512" t="s">
        <v>11726</v>
      </c>
      <c r="G6086" s="523" t="s">
        <v>4576</v>
      </c>
      <c r="H6086" s="522" t="s">
        <v>4618</v>
      </c>
      <c r="I6086" s="524">
        <v>3920</v>
      </c>
      <c r="J6086" s="525"/>
    </row>
    <row r="6087" spans="1:10" s="460" customFormat="1" ht="18" customHeight="1">
      <c r="A6087" s="452">
        <v>6082</v>
      </c>
      <c r="B6087" s="453" t="s">
        <v>1391</v>
      </c>
      <c r="C6087" s="483" t="s">
        <v>11520</v>
      </c>
      <c r="D6087" s="522" t="s">
        <v>16330</v>
      </c>
      <c r="E6087" s="523" t="s">
        <v>191</v>
      </c>
      <c r="F6087" s="512" t="s">
        <v>11727</v>
      </c>
      <c r="G6087" s="523" t="s">
        <v>4576</v>
      </c>
      <c r="H6087" s="522" t="s">
        <v>4618</v>
      </c>
      <c r="I6087" s="524">
        <v>4850</v>
      </c>
      <c r="J6087" s="525"/>
    </row>
    <row r="6088" spans="1:10" s="460" customFormat="1" ht="18" customHeight="1">
      <c r="A6088" s="452">
        <v>6083</v>
      </c>
      <c r="B6088" s="453" t="s">
        <v>1391</v>
      </c>
      <c r="C6088" s="453" t="s">
        <v>11728</v>
      </c>
      <c r="D6088" s="466" t="s">
        <v>11729</v>
      </c>
      <c r="E6088" s="453" t="s">
        <v>9105</v>
      </c>
      <c r="F6088" s="467" t="s">
        <v>11730</v>
      </c>
      <c r="G6088" s="453" t="s">
        <v>4576</v>
      </c>
      <c r="H6088" s="457" t="s">
        <v>4440</v>
      </c>
      <c r="I6088" s="469">
        <v>10000</v>
      </c>
      <c r="J6088" s="470" t="s">
        <v>7732</v>
      </c>
    </row>
    <row r="6089" spans="1:10" s="460" customFormat="1" ht="18" customHeight="1">
      <c r="A6089" s="452">
        <v>6084</v>
      </c>
      <c r="B6089" s="453" t="s">
        <v>1391</v>
      </c>
      <c r="C6089" s="453" t="s">
        <v>11728</v>
      </c>
      <c r="D6089" s="461" t="s">
        <v>11731</v>
      </c>
      <c r="E6089" s="453" t="s">
        <v>4980</v>
      </c>
      <c r="F6089" s="462" t="s">
        <v>11732</v>
      </c>
      <c r="G6089" s="453" t="s">
        <v>4576</v>
      </c>
      <c r="H6089" s="457" t="s">
        <v>4440</v>
      </c>
      <c r="I6089" s="458">
        <v>10600</v>
      </c>
      <c r="J6089" s="470" t="s">
        <v>9613</v>
      </c>
    </row>
    <row r="6090" spans="1:10" s="460" customFormat="1" ht="18" customHeight="1">
      <c r="A6090" s="452">
        <v>6085</v>
      </c>
      <c r="B6090" s="453" t="s">
        <v>1391</v>
      </c>
      <c r="C6090" s="453" t="s">
        <v>11728</v>
      </c>
      <c r="D6090" s="461" t="s">
        <v>11731</v>
      </c>
      <c r="E6090" s="453" t="s">
        <v>190</v>
      </c>
      <c r="F6090" s="462" t="s">
        <v>11733</v>
      </c>
      <c r="G6090" s="453" t="s">
        <v>4576</v>
      </c>
      <c r="H6090" s="457" t="s">
        <v>4440</v>
      </c>
      <c r="I6090" s="458">
        <v>8900</v>
      </c>
      <c r="J6090" s="470" t="s">
        <v>9122</v>
      </c>
    </row>
    <row r="6091" spans="1:10" s="460" customFormat="1" ht="18" customHeight="1">
      <c r="A6091" s="452">
        <v>6086</v>
      </c>
      <c r="B6091" s="453" t="s">
        <v>1391</v>
      </c>
      <c r="C6091" s="453" t="s">
        <v>11728</v>
      </c>
      <c r="D6091" s="461" t="s">
        <v>9169</v>
      </c>
      <c r="E6091" s="453" t="s">
        <v>190</v>
      </c>
      <c r="F6091" s="462" t="s">
        <v>11734</v>
      </c>
      <c r="G6091" s="453" t="s">
        <v>4576</v>
      </c>
      <c r="H6091" s="457" t="s">
        <v>4440</v>
      </c>
      <c r="I6091" s="458">
        <v>7900</v>
      </c>
      <c r="J6091" s="470" t="s">
        <v>9122</v>
      </c>
    </row>
    <row r="6092" spans="1:10" s="460" customFormat="1" ht="18" customHeight="1">
      <c r="A6092" s="452">
        <v>6087</v>
      </c>
      <c r="B6092" s="453" t="s">
        <v>1391</v>
      </c>
      <c r="C6092" s="453" t="s">
        <v>11728</v>
      </c>
      <c r="D6092" s="461" t="s">
        <v>11735</v>
      </c>
      <c r="E6092" s="453" t="s">
        <v>6127</v>
      </c>
      <c r="F6092" s="462" t="s">
        <v>11736</v>
      </c>
      <c r="G6092" s="453" t="s">
        <v>4576</v>
      </c>
      <c r="H6092" s="457" t="s">
        <v>4440</v>
      </c>
      <c r="I6092" s="458">
        <v>4400</v>
      </c>
      <c r="J6092" s="470" t="s">
        <v>11737</v>
      </c>
    </row>
    <row r="6093" spans="1:10" s="460" customFormat="1" ht="18" customHeight="1">
      <c r="A6093" s="452">
        <v>6088</v>
      </c>
      <c r="B6093" s="453" t="s">
        <v>1391</v>
      </c>
      <c r="C6093" s="453" t="s">
        <v>11728</v>
      </c>
      <c r="D6093" s="466" t="s">
        <v>11735</v>
      </c>
      <c r="E6093" s="453" t="s">
        <v>4775</v>
      </c>
      <c r="F6093" s="467" t="s">
        <v>11738</v>
      </c>
      <c r="G6093" s="453" t="s">
        <v>4576</v>
      </c>
      <c r="H6093" s="457" t="s">
        <v>4440</v>
      </c>
      <c r="I6093" s="469">
        <v>6700</v>
      </c>
      <c r="J6093" s="470" t="s">
        <v>9119</v>
      </c>
    </row>
    <row r="6094" spans="1:10" s="460" customFormat="1" ht="18" customHeight="1">
      <c r="A6094" s="452">
        <v>6089</v>
      </c>
      <c r="B6094" s="453" t="s">
        <v>1391</v>
      </c>
      <c r="C6094" s="453" t="s">
        <v>5085</v>
      </c>
      <c r="D6094" s="461" t="s">
        <v>5397</v>
      </c>
      <c r="E6094" s="453" t="s">
        <v>416</v>
      </c>
      <c r="F6094" s="462" t="s">
        <v>11739</v>
      </c>
      <c r="G6094" s="453"/>
      <c r="H6094" s="463" t="s">
        <v>651</v>
      </c>
      <c r="I6094" s="471">
        <v>11950</v>
      </c>
      <c r="J6094" s="472"/>
    </row>
    <row r="6095" spans="1:10" s="460" customFormat="1" ht="18" customHeight="1">
      <c r="A6095" s="452">
        <v>6090</v>
      </c>
      <c r="B6095" s="453" t="s">
        <v>1391</v>
      </c>
      <c r="C6095" s="453" t="s">
        <v>5085</v>
      </c>
      <c r="D6095" s="461" t="s">
        <v>5397</v>
      </c>
      <c r="E6095" s="453" t="s">
        <v>416</v>
      </c>
      <c r="F6095" s="462" t="s">
        <v>11740</v>
      </c>
      <c r="G6095" s="453"/>
      <c r="H6095" s="463" t="s">
        <v>651</v>
      </c>
      <c r="I6095" s="471">
        <v>11760</v>
      </c>
      <c r="J6095" s="472"/>
    </row>
    <row r="6096" spans="1:10" s="460" customFormat="1" ht="18" customHeight="1">
      <c r="A6096" s="452">
        <v>6091</v>
      </c>
      <c r="B6096" s="453" t="s">
        <v>1391</v>
      </c>
      <c r="C6096" s="453" t="s">
        <v>120</v>
      </c>
      <c r="D6096" s="466" t="s">
        <v>11741</v>
      </c>
      <c r="E6096" s="452" t="s">
        <v>416</v>
      </c>
      <c r="F6096" s="467" t="s">
        <v>11742</v>
      </c>
      <c r="G6096" s="452" t="s">
        <v>4500</v>
      </c>
      <c r="H6096" s="468" t="s">
        <v>4483</v>
      </c>
      <c r="I6096" s="469">
        <v>9600</v>
      </c>
      <c r="J6096" s="470"/>
    </row>
    <row r="6097" spans="1:10" s="460" customFormat="1" ht="18" customHeight="1">
      <c r="A6097" s="452">
        <v>6092</v>
      </c>
      <c r="B6097" s="452" t="s">
        <v>1391</v>
      </c>
      <c r="C6097" s="452" t="s">
        <v>120</v>
      </c>
      <c r="D6097" s="466"/>
      <c r="E6097" s="452" t="s">
        <v>416</v>
      </c>
      <c r="F6097" s="467" t="s">
        <v>11743</v>
      </c>
      <c r="G6097" s="452" t="s">
        <v>4500</v>
      </c>
      <c r="H6097" s="463" t="s">
        <v>4483</v>
      </c>
      <c r="I6097" s="469"/>
      <c r="J6097" s="470" t="s">
        <v>4484</v>
      </c>
    </row>
    <row r="6098" spans="1:10" s="460" customFormat="1" ht="18" customHeight="1">
      <c r="A6098" s="452">
        <v>6093</v>
      </c>
      <c r="B6098" s="452" t="s">
        <v>1391</v>
      </c>
      <c r="C6098" s="513" t="s">
        <v>5085</v>
      </c>
      <c r="D6098" s="466" t="s">
        <v>11744</v>
      </c>
      <c r="E6098" s="513" t="s">
        <v>191</v>
      </c>
      <c r="F6098" s="467" t="s">
        <v>11745</v>
      </c>
      <c r="G6098" s="453" t="s">
        <v>5399</v>
      </c>
      <c r="H6098" s="463" t="s">
        <v>4535</v>
      </c>
      <c r="I6098" s="503">
        <v>3880</v>
      </c>
      <c r="J6098" s="496"/>
    </row>
    <row r="6099" spans="1:10" s="460" customFormat="1" ht="18" customHeight="1">
      <c r="A6099" s="452">
        <v>6094</v>
      </c>
      <c r="B6099" s="452" t="s">
        <v>1391</v>
      </c>
      <c r="C6099" s="513" t="s">
        <v>5085</v>
      </c>
      <c r="D6099" s="466" t="s">
        <v>11746</v>
      </c>
      <c r="E6099" s="513" t="s">
        <v>191</v>
      </c>
      <c r="F6099" s="467" t="s">
        <v>11747</v>
      </c>
      <c r="G6099" s="453" t="s">
        <v>5399</v>
      </c>
      <c r="H6099" s="463" t="s">
        <v>4535</v>
      </c>
      <c r="I6099" s="503">
        <v>3980</v>
      </c>
      <c r="J6099" s="496"/>
    </row>
    <row r="6100" spans="1:10" s="460" customFormat="1" ht="18" customHeight="1">
      <c r="A6100" s="452">
        <v>6095</v>
      </c>
      <c r="B6100" s="497" t="s">
        <v>1391</v>
      </c>
      <c r="C6100" s="497" t="s">
        <v>5085</v>
      </c>
      <c r="D6100" s="570" t="s">
        <v>11748</v>
      </c>
      <c r="E6100" s="571" t="s">
        <v>5027</v>
      </c>
      <c r="F6100" s="509" t="s">
        <v>11749</v>
      </c>
      <c r="G6100" s="452" t="s">
        <v>4500</v>
      </c>
      <c r="H6100" s="502" t="s">
        <v>4562</v>
      </c>
      <c r="I6100" s="503">
        <v>7500</v>
      </c>
      <c r="J6100" s="673" t="s">
        <v>11750</v>
      </c>
    </row>
    <row r="6101" spans="1:10" s="460" customFormat="1" ht="18" customHeight="1">
      <c r="A6101" s="452">
        <v>6096</v>
      </c>
      <c r="B6101" s="497" t="s">
        <v>1391</v>
      </c>
      <c r="C6101" s="583" t="s">
        <v>5085</v>
      </c>
      <c r="D6101" s="570" t="s">
        <v>11751</v>
      </c>
      <c r="E6101" s="571" t="s">
        <v>4564</v>
      </c>
      <c r="F6101" s="509" t="s">
        <v>11752</v>
      </c>
      <c r="G6101" s="571"/>
      <c r="H6101" s="502" t="s">
        <v>4562</v>
      </c>
      <c r="I6101" s="503">
        <v>10800</v>
      </c>
      <c r="J6101" s="673" t="s">
        <v>11753</v>
      </c>
    </row>
    <row r="6102" spans="1:10" s="460" customFormat="1" ht="18" customHeight="1">
      <c r="A6102" s="452">
        <v>6097</v>
      </c>
      <c r="B6102" s="497" t="s">
        <v>1391</v>
      </c>
      <c r="C6102" s="583" t="s">
        <v>5085</v>
      </c>
      <c r="D6102" s="570" t="s">
        <v>11754</v>
      </c>
      <c r="E6102" s="571" t="s">
        <v>191</v>
      </c>
      <c r="F6102" s="509" t="s">
        <v>11755</v>
      </c>
      <c r="G6102" s="452" t="s">
        <v>4500</v>
      </c>
      <c r="H6102" s="502" t="s">
        <v>4562</v>
      </c>
      <c r="I6102" s="503">
        <v>8300</v>
      </c>
      <c r="J6102" s="572" t="s">
        <v>11756</v>
      </c>
    </row>
    <row r="6103" spans="1:10" s="460" customFormat="1" ht="18" customHeight="1">
      <c r="A6103" s="452">
        <v>6098</v>
      </c>
      <c r="B6103" s="497" t="s">
        <v>1391</v>
      </c>
      <c r="C6103" s="583" t="s">
        <v>5085</v>
      </c>
      <c r="D6103" s="570" t="s">
        <v>11757</v>
      </c>
      <c r="E6103" s="571" t="s">
        <v>191</v>
      </c>
      <c r="F6103" s="509" t="s">
        <v>11758</v>
      </c>
      <c r="G6103" s="452" t="s">
        <v>4500</v>
      </c>
      <c r="H6103" s="502" t="s">
        <v>4562</v>
      </c>
      <c r="I6103" s="503">
        <v>7500</v>
      </c>
      <c r="J6103" s="572" t="s">
        <v>11756</v>
      </c>
    </row>
    <row r="6104" spans="1:10" s="460" customFormat="1" ht="18" customHeight="1">
      <c r="A6104" s="452">
        <v>6099</v>
      </c>
      <c r="B6104" s="497" t="s">
        <v>1391</v>
      </c>
      <c r="C6104" s="583" t="s">
        <v>5085</v>
      </c>
      <c r="D6104" s="570" t="s">
        <v>11759</v>
      </c>
      <c r="E6104" s="571" t="s">
        <v>4775</v>
      </c>
      <c r="F6104" s="509" t="s">
        <v>11760</v>
      </c>
      <c r="G6104" s="452" t="s">
        <v>4500</v>
      </c>
      <c r="H6104" s="502" t="s">
        <v>4562</v>
      </c>
      <c r="I6104" s="503">
        <v>15500</v>
      </c>
      <c r="J6104" s="572" t="s">
        <v>11761</v>
      </c>
    </row>
    <row r="6105" spans="1:10" s="460" customFormat="1" ht="18" customHeight="1">
      <c r="A6105" s="452">
        <v>6100</v>
      </c>
      <c r="B6105" s="497" t="s">
        <v>1391</v>
      </c>
      <c r="C6105" s="583" t="s">
        <v>5085</v>
      </c>
      <c r="D6105" s="570" t="s">
        <v>11762</v>
      </c>
      <c r="E6105" s="571" t="s">
        <v>5027</v>
      </c>
      <c r="F6105" s="509" t="s">
        <v>11763</v>
      </c>
      <c r="G6105" s="452" t="s">
        <v>4500</v>
      </c>
      <c r="H6105" s="502" t="s">
        <v>4562</v>
      </c>
      <c r="I6105" s="503">
        <v>10500</v>
      </c>
      <c r="J6105" s="673" t="s">
        <v>11764</v>
      </c>
    </row>
    <row r="6106" spans="1:10" s="460" customFormat="1" ht="18" customHeight="1">
      <c r="A6106" s="452">
        <v>6101</v>
      </c>
      <c r="B6106" s="497" t="s">
        <v>1391</v>
      </c>
      <c r="C6106" s="583" t="s">
        <v>5085</v>
      </c>
      <c r="D6106" s="570" t="s">
        <v>11765</v>
      </c>
      <c r="E6106" s="571" t="s">
        <v>5407</v>
      </c>
      <c r="F6106" s="509" t="s">
        <v>11766</v>
      </c>
      <c r="G6106" s="452" t="s">
        <v>4500</v>
      </c>
      <c r="H6106" s="502" t="s">
        <v>4562</v>
      </c>
      <c r="I6106" s="503">
        <v>2650</v>
      </c>
      <c r="J6106" s="572" t="s">
        <v>11767</v>
      </c>
    </row>
    <row r="6107" spans="1:10" s="460" customFormat="1" ht="18" customHeight="1">
      <c r="A6107" s="452">
        <v>6102</v>
      </c>
      <c r="B6107" s="497" t="s">
        <v>1391</v>
      </c>
      <c r="C6107" s="583" t="s">
        <v>5085</v>
      </c>
      <c r="D6107" s="570" t="s">
        <v>11765</v>
      </c>
      <c r="E6107" s="571" t="s">
        <v>4568</v>
      </c>
      <c r="F6107" s="509" t="s">
        <v>11768</v>
      </c>
      <c r="G6107" s="452" t="s">
        <v>4500</v>
      </c>
      <c r="H6107" s="502" t="s">
        <v>4562</v>
      </c>
      <c r="I6107" s="503">
        <v>3800</v>
      </c>
      <c r="J6107" s="572" t="s">
        <v>11769</v>
      </c>
    </row>
    <row r="6108" spans="1:10" s="460" customFormat="1" ht="18" customHeight="1">
      <c r="A6108" s="452">
        <v>6103</v>
      </c>
      <c r="B6108" s="497" t="s">
        <v>1391</v>
      </c>
      <c r="C6108" s="583" t="s">
        <v>5085</v>
      </c>
      <c r="D6108" s="570" t="s">
        <v>11770</v>
      </c>
      <c r="E6108" s="571" t="s">
        <v>4775</v>
      </c>
      <c r="F6108" s="509" t="s">
        <v>11771</v>
      </c>
      <c r="G6108" s="452" t="s">
        <v>4500</v>
      </c>
      <c r="H6108" s="502" t="s">
        <v>4562</v>
      </c>
      <c r="I6108" s="503">
        <v>7000</v>
      </c>
      <c r="J6108" s="572" t="s">
        <v>9042</v>
      </c>
    </row>
    <row r="6109" spans="1:10" s="460" customFormat="1" ht="18" customHeight="1">
      <c r="A6109" s="452">
        <v>6104</v>
      </c>
      <c r="B6109" s="497" t="s">
        <v>1391</v>
      </c>
      <c r="C6109" s="583" t="s">
        <v>5085</v>
      </c>
      <c r="D6109" s="570" t="s">
        <v>11772</v>
      </c>
      <c r="E6109" s="571" t="s">
        <v>4564</v>
      </c>
      <c r="F6109" s="509" t="s">
        <v>11773</v>
      </c>
      <c r="G6109" s="571"/>
      <c r="H6109" s="502" t="s">
        <v>4562</v>
      </c>
      <c r="I6109" s="503">
        <v>8200</v>
      </c>
      <c r="J6109" s="572" t="s">
        <v>11756</v>
      </c>
    </row>
    <row r="6110" spans="1:10" s="460" customFormat="1" ht="18" customHeight="1">
      <c r="A6110" s="452">
        <v>6105</v>
      </c>
      <c r="B6110" s="453" t="s">
        <v>4961</v>
      </c>
      <c r="C6110" s="453" t="s">
        <v>120</v>
      </c>
      <c r="D6110" s="522" t="s">
        <v>11774</v>
      </c>
      <c r="E6110" s="523" t="s">
        <v>5005</v>
      </c>
      <c r="F6110" s="512" t="s">
        <v>11775</v>
      </c>
      <c r="G6110" s="523" t="s">
        <v>4576</v>
      </c>
      <c r="H6110" s="522" t="s">
        <v>4618</v>
      </c>
      <c r="I6110" s="524">
        <v>9300</v>
      </c>
      <c r="J6110" s="578"/>
    </row>
    <row r="6111" spans="1:10" s="460" customFormat="1" ht="18" customHeight="1">
      <c r="A6111" s="452">
        <v>6106</v>
      </c>
      <c r="B6111" s="453" t="s">
        <v>4961</v>
      </c>
      <c r="C6111" s="453" t="s">
        <v>120</v>
      </c>
      <c r="D6111" s="522" t="s">
        <v>11776</v>
      </c>
      <c r="E6111" s="523" t="s">
        <v>191</v>
      </c>
      <c r="F6111" s="512" t="s">
        <v>11777</v>
      </c>
      <c r="G6111" s="523" t="s">
        <v>4576</v>
      </c>
      <c r="H6111" s="522" t="s">
        <v>4618</v>
      </c>
      <c r="I6111" s="524">
        <v>5800</v>
      </c>
      <c r="J6111" s="655"/>
    </row>
    <row r="6112" spans="1:10" s="460" customFormat="1" ht="18" customHeight="1">
      <c r="A6112" s="452">
        <v>6107</v>
      </c>
      <c r="B6112" s="453" t="s">
        <v>4961</v>
      </c>
      <c r="C6112" s="453" t="s">
        <v>120</v>
      </c>
      <c r="D6112" s="522" t="s">
        <v>16331</v>
      </c>
      <c r="E6112" s="523" t="s">
        <v>4564</v>
      </c>
      <c r="F6112" s="512" t="s">
        <v>11778</v>
      </c>
      <c r="G6112" s="523" t="s">
        <v>4576</v>
      </c>
      <c r="H6112" s="522" t="s">
        <v>4618</v>
      </c>
      <c r="I6112" s="524">
        <v>9900</v>
      </c>
      <c r="J6112" s="655"/>
    </row>
    <row r="6113" spans="1:10" s="460" customFormat="1" ht="18" customHeight="1">
      <c r="A6113" s="452">
        <v>6108</v>
      </c>
      <c r="B6113" s="453" t="s">
        <v>4961</v>
      </c>
      <c r="C6113" s="453" t="s">
        <v>120</v>
      </c>
      <c r="D6113" s="522" t="s">
        <v>16332</v>
      </c>
      <c r="E6113" s="523" t="s">
        <v>4564</v>
      </c>
      <c r="F6113" s="512" t="s">
        <v>16333</v>
      </c>
      <c r="G6113" s="523" t="s">
        <v>16309</v>
      </c>
      <c r="H6113" s="522" t="s">
        <v>4618</v>
      </c>
      <c r="I6113" s="524">
        <v>13500</v>
      </c>
      <c r="J6113" s="655"/>
    </row>
    <row r="6114" spans="1:10" s="460" customFormat="1" ht="18" customHeight="1">
      <c r="A6114" s="452">
        <v>6109</v>
      </c>
      <c r="B6114" s="453" t="s">
        <v>1391</v>
      </c>
      <c r="C6114" s="453" t="s">
        <v>11779</v>
      </c>
      <c r="D6114" s="466" t="s">
        <v>10603</v>
      </c>
      <c r="E6114" s="452" t="s">
        <v>416</v>
      </c>
      <c r="F6114" s="467" t="s">
        <v>11780</v>
      </c>
      <c r="G6114" s="452" t="s">
        <v>4500</v>
      </c>
      <c r="H6114" s="468" t="s">
        <v>4483</v>
      </c>
      <c r="I6114" s="469">
        <v>12250</v>
      </c>
      <c r="J6114" s="470" t="s">
        <v>4425</v>
      </c>
    </row>
    <row r="6115" spans="1:10" s="460" customFormat="1" ht="18" customHeight="1">
      <c r="A6115" s="452">
        <v>6110</v>
      </c>
      <c r="B6115" s="453" t="s">
        <v>1391</v>
      </c>
      <c r="C6115" s="453" t="s">
        <v>1481</v>
      </c>
      <c r="D6115" s="466" t="s">
        <v>11781</v>
      </c>
      <c r="E6115" s="576" t="s">
        <v>359</v>
      </c>
      <c r="F6115" s="577" t="s">
        <v>11782</v>
      </c>
      <c r="G6115" s="452" t="s">
        <v>5070</v>
      </c>
      <c r="H6115" s="489" t="s">
        <v>5071</v>
      </c>
      <c r="I6115" s="532">
        <v>30000</v>
      </c>
      <c r="J6115" s="470"/>
    </row>
    <row r="6116" spans="1:10" s="460" customFormat="1" ht="18" customHeight="1">
      <c r="A6116" s="452">
        <v>6111</v>
      </c>
      <c r="B6116" s="453" t="s">
        <v>1391</v>
      </c>
      <c r="C6116" s="453" t="s">
        <v>1481</v>
      </c>
      <c r="D6116" s="461" t="s">
        <v>11783</v>
      </c>
      <c r="E6116" s="453" t="s">
        <v>416</v>
      </c>
      <c r="F6116" s="462" t="s">
        <v>11784</v>
      </c>
      <c r="G6116" s="453"/>
      <c r="H6116" s="463" t="s">
        <v>651</v>
      </c>
      <c r="I6116" s="471">
        <v>7400</v>
      </c>
      <c r="J6116" s="472"/>
    </row>
    <row r="6117" spans="1:10" s="460" customFormat="1" ht="18" customHeight="1">
      <c r="A6117" s="452">
        <v>6112</v>
      </c>
      <c r="B6117" s="453" t="s">
        <v>8771</v>
      </c>
      <c r="C6117" s="453" t="s">
        <v>11785</v>
      </c>
      <c r="D6117" s="461"/>
      <c r="E6117" s="453" t="s">
        <v>416</v>
      </c>
      <c r="F6117" s="456"/>
      <c r="G6117" s="453"/>
      <c r="H6117" s="463" t="s">
        <v>5065</v>
      </c>
      <c r="I6117" s="469">
        <v>7909</v>
      </c>
      <c r="J6117" s="519"/>
    </row>
    <row r="6118" spans="1:10" s="460" customFormat="1" ht="18" customHeight="1">
      <c r="A6118" s="452">
        <v>6113</v>
      </c>
      <c r="B6118" s="452" t="s">
        <v>8771</v>
      </c>
      <c r="C6118" s="452" t="s">
        <v>11786</v>
      </c>
      <c r="D6118" s="466" t="s">
        <v>11787</v>
      </c>
      <c r="E6118" s="452" t="s">
        <v>416</v>
      </c>
      <c r="F6118" s="467" t="s">
        <v>11788</v>
      </c>
      <c r="G6118" s="453"/>
      <c r="H6118" s="468" t="s">
        <v>4970</v>
      </c>
      <c r="I6118" s="469">
        <v>11800</v>
      </c>
      <c r="J6118" s="459"/>
    </row>
    <row r="6119" spans="1:10" s="460" customFormat="1" ht="18" customHeight="1">
      <c r="A6119" s="452">
        <v>6114</v>
      </c>
      <c r="B6119" s="553" t="s">
        <v>11789</v>
      </c>
      <c r="C6119" s="453" t="s">
        <v>11790</v>
      </c>
      <c r="D6119" s="552" t="s">
        <v>5482</v>
      </c>
      <c r="E6119" s="453" t="s">
        <v>7992</v>
      </c>
      <c r="F6119" s="485" t="s">
        <v>11791</v>
      </c>
      <c r="G6119" s="453"/>
      <c r="H6119" s="463" t="s">
        <v>4580</v>
      </c>
      <c r="I6119" s="458">
        <v>6930</v>
      </c>
      <c r="J6119" s="459"/>
    </row>
    <row r="6120" spans="1:10" s="460" customFormat="1" ht="18" customHeight="1">
      <c r="A6120" s="452">
        <v>6115</v>
      </c>
      <c r="B6120" s="553" t="s">
        <v>11789</v>
      </c>
      <c r="C6120" s="453" t="s">
        <v>11790</v>
      </c>
      <c r="D6120" s="552" t="s">
        <v>5482</v>
      </c>
      <c r="E6120" s="629" t="s">
        <v>11792</v>
      </c>
      <c r="F6120" s="485" t="s">
        <v>11791</v>
      </c>
      <c r="G6120" s="453"/>
      <c r="H6120" s="468" t="s">
        <v>4580</v>
      </c>
      <c r="I6120" s="469">
        <v>44660</v>
      </c>
      <c r="J6120" s="459"/>
    </row>
    <row r="6121" spans="1:10" s="460" customFormat="1" ht="18" customHeight="1">
      <c r="A6121" s="452">
        <v>6116</v>
      </c>
      <c r="B6121" s="453" t="s">
        <v>621</v>
      </c>
      <c r="C6121" s="453" t="s">
        <v>11793</v>
      </c>
      <c r="D6121" s="461" t="s">
        <v>11794</v>
      </c>
      <c r="E6121" s="453" t="s">
        <v>173</v>
      </c>
      <c r="F6121" s="462" t="s">
        <v>11795</v>
      </c>
      <c r="G6121" s="453"/>
      <c r="H6121" s="457" t="s">
        <v>4440</v>
      </c>
      <c r="I6121" s="458">
        <v>13200</v>
      </c>
      <c r="J6121" s="470"/>
    </row>
    <row r="6122" spans="1:10" s="460" customFormat="1" ht="18" customHeight="1">
      <c r="A6122" s="452">
        <v>6117</v>
      </c>
      <c r="B6122" s="453" t="s">
        <v>621</v>
      </c>
      <c r="C6122" s="453" t="s">
        <v>11793</v>
      </c>
      <c r="D6122" s="461" t="s">
        <v>11796</v>
      </c>
      <c r="E6122" s="453" t="s">
        <v>848</v>
      </c>
      <c r="F6122" s="462" t="s">
        <v>11797</v>
      </c>
      <c r="G6122" s="453"/>
      <c r="H6122" s="457" t="s">
        <v>4440</v>
      </c>
      <c r="I6122" s="458">
        <v>92100</v>
      </c>
      <c r="J6122" s="470"/>
    </row>
    <row r="6123" spans="1:10" s="460" customFormat="1" ht="18" customHeight="1">
      <c r="A6123" s="452">
        <v>6118</v>
      </c>
      <c r="B6123" s="453" t="s">
        <v>621</v>
      </c>
      <c r="C6123" s="453" t="s">
        <v>11793</v>
      </c>
      <c r="D6123" s="461" t="s">
        <v>11798</v>
      </c>
      <c r="E6123" s="453" t="s">
        <v>416</v>
      </c>
      <c r="F6123" s="462" t="s">
        <v>11799</v>
      </c>
      <c r="G6123" s="453"/>
      <c r="H6123" s="457" t="s">
        <v>4440</v>
      </c>
      <c r="I6123" s="458">
        <v>7500</v>
      </c>
      <c r="J6123" s="470"/>
    </row>
    <row r="6124" spans="1:10" s="460" customFormat="1" ht="18" customHeight="1">
      <c r="A6124" s="452">
        <v>6119</v>
      </c>
      <c r="B6124" s="507" t="s">
        <v>203</v>
      </c>
      <c r="C6124" s="497" t="s">
        <v>11800</v>
      </c>
      <c r="D6124" s="505" t="s">
        <v>11801</v>
      </c>
      <c r="E6124" s="499" t="s">
        <v>7930</v>
      </c>
      <c r="F6124" s="506" t="s">
        <v>11802</v>
      </c>
      <c r="G6124" s="452" t="s">
        <v>4500</v>
      </c>
      <c r="H6124" s="502" t="s">
        <v>4562</v>
      </c>
      <c r="I6124" s="503">
        <v>4000</v>
      </c>
      <c r="J6124" s="504" t="s">
        <v>4563</v>
      </c>
    </row>
    <row r="6125" spans="1:10" s="460" customFormat="1" ht="18" customHeight="1">
      <c r="A6125" s="452">
        <v>6120</v>
      </c>
      <c r="B6125" s="507" t="s">
        <v>203</v>
      </c>
      <c r="C6125" s="497" t="s">
        <v>11800</v>
      </c>
      <c r="D6125" s="505" t="s">
        <v>11801</v>
      </c>
      <c r="E6125" s="499" t="s">
        <v>11803</v>
      </c>
      <c r="F6125" s="506" t="s">
        <v>11802</v>
      </c>
      <c r="G6125" s="452" t="s">
        <v>4500</v>
      </c>
      <c r="H6125" s="502" t="s">
        <v>4562</v>
      </c>
      <c r="I6125" s="503">
        <v>6500</v>
      </c>
      <c r="J6125" s="504" t="s">
        <v>4563</v>
      </c>
    </row>
    <row r="6126" spans="1:10" s="460" customFormat="1" ht="18" customHeight="1">
      <c r="A6126" s="452">
        <v>6121</v>
      </c>
      <c r="B6126" s="507" t="s">
        <v>203</v>
      </c>
      <c r="C6126" s="497" t="s">
        <v>11800</v>
      </c>
      <c r="D6126" s="505" t="s">
        <v>11801</v>
      </c>
      <c r="E6126" s="499" t="s">
        <v>11804</v>
      </c>
      <c r="F6126" s="506" t="s">
        <v>11802</v>
      </c>
      <c r="G6126" s="452" t="s">
        <v>4500</v>
      </c>
      <c r="H6126" s="502" t="s">
        <v>4562</v>
      </c>
      <c r="I6126" s="503">
        <v>41000</v>
      </c>
      <c r="J6126" s="504" t="s">
        <v>4563</v>
      </c>
    </row>
    <row r="6127" spans="1:10" s="460" customFormat="1" ht="18" customHeight="1">
      <c r="A6127" s="452">
        <v>6122</v>
      </c>
      <c r="B6127" s="507" t="s">
        <v>203</v>
      </c>
      <c r="C6127" s="497" t="s">
        <v>11800</v>
      </c>
      <c r="D6127" s="505" t="s">
        <v>11801</v>
      </c>
      <c r="E6127" s="499" t="s">
        <v>11792</v>
      </c>
      <c r="F6127" s="506" t="s">
        <v>11802</v>
      </c>
      <c r="G6127" s="452" t="s">
        <v>4500</v>
      </c>
      <c r="H6127" s="502" t="s">
        <v>4562</v>
      </c>
      <c r="I6127" s="503">
        <v>82000</v>
      </c>
      <c r="J6127" s="504" t="s">
        <v>4563</v>
      </c>
    </row>
    <row r="6128" spans="1:10" s="460" customFormat="1" ht="18" customHeight="1">
      <c r="A6128" s="452">
        <v>6123</v>
      </c>
      <c r="B6128" s="507" t="s">
        <v>203</v>
      </c>
      <c r="C6128" s="497" t="s">
        <v>11800</v>
      </c>
      <c r="D6128" s="508" t="s">
        <v>11805</v>
      </c>
      <c r="E6128" s="499" t="s">
        <v>7930</v>
      </c>
      <c r="F6128" s="509" t="s">
        <v>11806</v>
      </c>
      <c r="G6128" s="452" t="s">
        <v>4500</v>
      </c>
      <c r="H6128" s="502" t="s">
        <v>4562</v>
      </c>
      <c r="I6128" s="503">
        <v>4400</v>
      </c>
      <c r="J6128" s="504" t="s">
        <v>4563</v>
      </c>
    </row>
    <row r="6129" spans="1:10" s="460" customFormat="1" ht="18" customHeight="1">
      <c r="A6129" s="452">
        <v>6124</v>
      </c>
      <c r="B6129" s="507" t="s">
        <v>203</v>
      </c>
      <c r="C6129" s="497" t="s">
        <v>11800</v>
      </c>
      <c r="D6129" s="508" t="s">
        <v>11805</v>
      </c>
      <c r="E6129" s="499" t="s">
        <v>11803</v>
      </c>
      <c r="F6129" s="509" t="s">
        <v>11806</v>
      </c>
      <c r="G6129" s="452" t="s">
        <v>4500</v>
      </c>
      <c r="H6129" s="502" t="s">
        <v>4562</v>
      </c>
      <c r="I6129" s="503">
        <v>7000</v>
      </c>
      <c r="J6129" s="504" t="s">
        <v>4563</v>
      </c>
    </row>
    <row r="6130" spans="1:10" s="460" customFormat="1" ht="18" customHeight="1">
      <c r="A6130" s="452">
        <v>6125</v>
      </c>
      <c r="B6130" s="507" t="s">
        <v>203</v>
      </c>
      <c r="C6130" s="497" t="s">
        <v>11800</v>
      </c>
      <c r="D6130" s="508" t="s">
        <v>11805</v>
      </c>
      <c r="E6130" s="499" t="s">
        <v>11807</v>
      </c>
      <c r="F6130" s="509" t="s">
        <v>11806</v>
      </c>
      <c r="G6130" s="452" t="s">
        <v>4500</v>
      </c>
      <c r="H6130" s="502" t="s">
        <v>4562</v>
      </c>
      <c r="I6130" s="503">
        <v>9100</v>
      </c>
      <c r="J6130" s="504" t="s">
        <v>4563</v>
      </c>
    </row>
    <row r="6131" spans="1:10" s="460" customFormat="1" ht="18" customHeight="1">
      <c r="A6131" s="452">
        <v>6126</v>
      </c>
      <c r="B6131" s="507" t="s">
        <v>203</v>
      </c>
      <c r="C6131" s="497" t="s">
        <v>11800</v>
      </c>
      <c r="D6131" s="508" t="s">
        <v>11805</v>
      </c>
      <c r="E6131" s="499" t="s">
        <v>11792</v>
      </c>
      <c r="F6131" s="509" t="s">
        <v>11806</v>
      </c>
      <c r="G6131" s="452" t="s">
        <v>4500</v>
      </c>
      <c r="H6131" s="502" t="s">
        <v>4562</v>
      </c>
      <c r="I6131" s="503">
        <v>78000</v>
      </c>
      <c r="J6131" s="504" t="s">
        <v>4563</v>
      </c>
    </row>
    <row r="6132" spans="1:10" s="460" customFormat="1" ht="18" customHeight="1">
      <c r="A6132" s="452">
        <v>6127</v>
      </c>
      <c r="B6132" s="507" t="s">
        <v>203</v>
      </c>
      <c r="C6132" s="497" t="s">
        <v>11800</v>
      </c>
      <c r="D6132" s="582" t="s">
        <v>11808</v>
      </c>
      <c r="E6132" s="499" t="s">
        <v>7930</v>
      </c>
      <c r="F6132" s="500" t="s">
        <v>11809</v>
      </c>
      <c r="G6132" s="452" t="s">
        <v>4500</v>
      </c>
      <c r="H6132" s="502" t="s">
        <v>4562</v>
      </c>
      <c r="I6132" s="503">
        <v>3400</v>
      </c>
      <c r="J6132" s="504" t="s">
        <v>4563</v>
      </c>
    </row>
    <row r="6133" spans="1:10" s="460" customFormat="1" ht="18" customHeight="1">
      <c r="A6133" s="452">
        <v>6128</v>
      </c>
      <c r="B6133" s="507" t="s">
        <v>203</v>
      </c>
      <c r="C6133" s="497" t="s">
        <v>11800</v>
      </c>
      <c r="D6133" s="582" t="s">
        <v>11808</v>
      </c>
      <c r="E6133" s="499" t="s">
        <v>11810</v>
      </c>
      <c r="F6133" s="500" t="s">
        <v>11809</v>
      </c>
      <c r="G6133" s="452" t="s">
        <v>4500</v>
      </c>
      <c r="H6133" s="502" t="s">
        <v>4562</v>
      </c>
      <c r="I6133" s="503">
        <v>5100</v>
      </c>
      <c r="J6133" s="504" t="s">
        <v>4563</v>
      </c>
    </row>
    <row r="6134" spans="1:10" s="460" customFormat="1" ht="18" customHeight="1">
      <c r="A6134" s="452">
        <v>6129</v>
      </c>
      <c r="B6134" s="507" t="s">
        <v>203</v>
      </c>
      <c r="C6134" s="497" t="s">
        <v>11800</v>
      </c>
      <c r="D6134" s="582" t="s">
        <v>11808</v>
      </c>
      <c r="E6134" s="499" t="s">
        <v>11811</v>
      </c>
      <c r="F6134" s="500" t="s">
        <v>11809</v>
      </c>
      <c r="G6134" s="452" t="s">
        <v>4500</v>
      </c>
      <c r="H6134" s="502" t="s">
        <v>4562</v>
      </c>
      <c r="I6134" s="503">
        <v>11800</v>
      </c>
      <c r="J6134" s="504" t="s">
        <v>4563</v>
      </c>
    </row>
    <row r="6135" spans="1:10" s="460" customFormat="1" ht="18" customHeight="1">
      <c r="A6135" s="452">
        <v>6130</v>
      </c>
      <c r="B6135" s="507" t="s">
        <v>203</v>
      </c>
      <c r="C6135" s="497" t="s">
        <v>11800</v>
      </c>
      <c r="D6135" s="582" t="s">
        <v>11808</v>
      </c>
      <c r="E6135" s="499" t="s">
        <v>11812</v>
      </c>
      <c r="F6135" s="500" t="s">
        <v>11809</v>
      </c>
      <c r="G6135" s="452" t="s">
        <v>4500</v>
      </c>
      <c r="H6135" s="502" t="s">
        <v>4562</v>
      </c>
      <c r="I6135" s="503">
        <v>16500</v>
      </c>
      <c r="J6135" s="504" t="s">
        <v>4563</v>
      </c>
    </row>
    <row r="6136" spans="1:10" s="460" customFormat="1" ht="18" customHeight="1">
      <c r="A6136" s="452">
        <v>6131</v>
      </c>
      <c r="B6136" s="507" t="s">
        <v>203</v>
      </c>
      <c r="C6136" s="497" t="s">
        <v>11800</v>
      </c>
      <c r="D6136" s="582" t="s">
        <v>11808</v>
      </c>
      <c r="E6136" s="499" t="s">
        <v>11792</v>
      </c>
      <c r="F6136" s="500" t="s">
        <v>11809</v>
      </c>
      <c r="G6136" s="452" t="s">
        <v>4500</v>
      </c>
      <c r="H6136" s="502" t="s">
        <v>4562</v>
      </c>
      <c r="I6136" s="503">
        <v>45000</v>
      </c>
      <c r="J6136" s="504" t="s">
        <v>4563</v>
      </c>
    </row>
    <row r="6137" spans="1:10" s="460" customFormat="1" ht="18" customHeight="1">
      <c r="A6137" s="452">
        <v>6132</v>
      </c>
      <c r="B6137" s="507" t="s">
        <v>203</v>
      </c>
      <c r="C6137" s="497" t="s">
        <v>11800</v>
      </c>
      <c r="D6137" s="586" t="s">
        <v>11813</v>
      </c>
      <c r="E6137" s="499" t="s">
        <v>11810</v>
      </c>
      <c r="F6137" s="587" t="s">
        <v>11814</v>
      </c>
      <c r="G6137" s="452" t="s">
        <v>4500</v>
      </c>
      <c r="H6137" s="502" t="s">
        <v>4562</v>
      </c>
      <c r="I6137" s="503">
        <v>4700</v>
      </c>
      <c r="J6137" s="504" t="s">
        <v>4563</v>
      </c>
    </row>
    <row r="6138" spans="1:10" s="460" customFormat="1" ht="18" customHeight="1">
      <c r="A6138" s="452">
        <v>6133</v>
      </c>
      <c r="B6138" s="507" t="s">
        <v>203</v>
      </c>
      <c r="C6138" s="497" t="s">
        <v>11800</v>
      </c>
      <c r="D6138" s="586" t="s">
        <v>11813</v>
      </c>
      <c r="E6138" s="499" t="s">
        <v>11811</v>
      </c>
      <c r="F6138" s="587" t="s">
        <v>11814</v>
      </c>
      <c r="G6138" s="452" t="s">
        <v>4500</v>
      </c>
      <c r="H6138" s="502" t="s">
        <v>4562</v>
      </c>
      <c r="I6138" s="503">
        <v>8800</v>
      </c>
      <c r="J6138" s="504" t="s">
        <v>4563</v>
      </c>
    </row>
    <row r="6139" spans="1:10" s="460" customFormat="1" ht="18" customHeight="1">
      <c r="A6139" s="452">
        <v>6134</v>
      </c>
      <c r="B6139" s="507" t="s">
        <v>203</v>
      </c>
      <c r="C6139" s="497" t="s">
        <v>11800</v>
      </c>
      <c r="D6139" s="586" t="s">
        <v>11813</v>
      </c>
      <c r="E6139" s="499" t="s">
        <v>11792</v>
      </c>
      <c r="F6139" s="587" t="s">
        <v>11814</v>
      </c>
      <c r="G6139" s="452" t="s">
        <v>4500</v>
      </c>
      <c r="H6139" s="502" t="s">
        <v>4562</v>
      </c>
      <c r="I6139" s="503">
        <v>43000</v>
      </c>
      <c r="J6139" s="504" t="s">
        <v>4563</v>
      </c>
    </row>
    <row r="6140" spans="1:10" s="460" customFormat="1" ht="18" customHeight="1">
      <c r="A6140" s="452">
        <v>6135</v>
      </c>
      <c r="B6140" s="507" t="s">
        <v>203</v>
      </c>
      <c r="C6140" s="497" t="s">
        <v>11800</v>
      </c>
      <c r="D6140" s="582" t="s">
        <v>11815</v>
      </c>
      <c r="E6140" s="499" t="s">
        <v>11810</v>
      </c>
      <c r="F6140" s="500" t="s">
        <v>11816</v>
      </c>
      <c r="G6140" s="452" t="s">
        <v>4500</v>
      </c>
      <c r="H6140" s="502" t="s">
        <v>4562</v>
      </c>
      <c r="I6140" s="503">
        <v>3800</v>
      </c>
      <c r="J6140" s="504" t="s">
        <v>4563</v>
      </c>
    </row>
    <row r="6141" spans="1:10" s="460" customFormat="1" ht="18" customHeight="1">
      <c r="A6141" s="452">
        <v>6136</v>
      </c>
      <c r="B6141" s="507" t="s">
        <v>203</v>
      </c>
      <c r="C6141" s="497" t="s">
        <v>11800</v>
      </c>
      <c r="D6141" s="582" t="s">
        <v>11815</v>
      </c>
      <c r="E6141" s="499" t="s">
        <v>11811</v>
      </c>
      <c r="F6141" s="500" t="s">
        <v>11816</v>
      </c>
      <c r="G6141" s="452" t="s">
        <v>4500</v>
      </c>
      <c r="H6141" s="502" t="s">
        <v>4562</v>
      </c>
      <c r="I6141" s="503">
        <v>7000</v>
      </c>
      <c r="J6141" s="504" t="s">
        <v>4563</v>
      </c>
    </row>
    <row r="6142" spans="1:10" s="460" customFormat="1" ht="18" customHeight="1">
      <c r="A6142" s="452">
        <v>6137</v>
      </c>
      <c r="B6142" s="507" t="s">
        <v>203</v>
      </c>
      <c r="C6142" s="497" t="s">
        <v>11800</v>
      </c>
      <c r="D6142" s="582" t="s">
        <v>11815</v>
      </c>
      <c r="E6142" s="499" t="s">
        <v>11812</v>
      </c>
      <c r="F6142" s="500" t="s">
        <v>11816</v>
      </c>
      <c r="G6142" s="452" t="s">
        <v>4500</v>
      </c>
      <c r="H6142" s="502" t="s">
        <v>4562</v>
      </c>
      <c r="I6142" s="503">
        <v>12200</v>
      </c>
      <c r="J6142" s="504" t="s">
        <v>4563</v>
      </c>
    </row>
    <row r="6143" spans="1:10" s="460" customFormat="1" ht="18" customHeight="1">
      <c r="A6143" s="452">
        <v>6138</v>
      </c>
      <c r="B6143" s="507" t="s">
        <v>203</v>
      </c>
      <c r="C6143" s="497" t="s">
        <v>11800</v>
      </c>
      <c r="D6143" s="582" t="s">
        <v>11815</v>
      </c>
      <c r="E6143" s="499" t="s">
        <v>11804</v>
      </c>
      <c r="F6143" s="500" t="s">
        <v>11816</v>
      </c>
      <c r="G6143" s="452" t="s">
        <v>4500</v>
      </c>
      <c r="H6143" s="502" t="s">
        <v>4562</v>
      </c>
      <c r="I6143" s="503">
        <v>16000</v>
      </c>
      <c r="J6143" s="504" t="s">
        <v>4563</v>
      </c>
    </row>
    <row r="6144" spans="1:10" s="460" customFormat="1" ht="18" customHeight="1">
      <c r="A6144" s="452">
        <v>6139</v>
      </c>
      <c r="B6144" s="507" t="s">
        <v>203</v>
      </c>
      <c r="C6144" s="497" t="s">
        <v>11800</v>
      </c>
      <c r="D6144" s="582" t="s">
        <v>11815</v>
      </c>
      <c r="E6144" s="499" t="s">
        <v>11792</v>
      </c>
      <c r="F6144" s="500" t="s">
        <v>11816</v>
      </c>
      <c r="G6144" s="452" t="s">
        <v>4500</v>
      </c>
      <c r="H6144" s="502" t="s">
        <v>4562</v>
      </c>
      <c r="I6144" s="503">
        <v>31000</v>
      </c>
      <c r="J6144" s="504" t="s">
        <v>4563</v>
      </c>
    </row>
    <row r="6145" spans="1:10" s="460" customFormat="1" ht="18" customHeight="1">
      <c r="A6145" s="452">
        <v>6140</v>
      </c>
      <c r="B6145" s="507" t="s">
        <v>203</v>
      </c>
      <c r="C6145" s="497" t="s">
        <v>11800</v>
      </c>
      <c r="D6145" s="508" t="s">
        <v>11817</v>
      </c>
      <c r="E6145" s="499" t="s">
        <v>11792</v>
      </c>
      <c r="F6145" s="509" t="s">
        <v>11818</v>
      </c>
      <c r="G6145" s="452" t="s">
        <v>4500</v>
      </c>
      <c r="H6145" s="502" t="s">
        <v>4562</v>
      </c>
      <c r="I6145" s="503">
        <v>27000</v>
      </c>
      <c r="J6145" s="504" t="s">
        <v>4563</v>
      </c>
    </row>
    <row r="6146" spans="1:10" s="460" customFormat="1" ht="18" customHeight="1">
      <c r="A6146" s="452">
        <v>6141</v>
      </c>
      <c r="B6146" s="507" t="s">
        <v>203</v>
      </c>
      <c r="C6146" s="497" t="s">
        <v>11800</v>
      </c>
      <c r="D6146" s="508" t="s">
        <v>11819</v>
      </c>
      <c r="E6146" s="499" t="s">
        <v>7930</v>
      </c>
      <c r="F6146" s="509" t="s">
        <v>11820</v>
      </c>
      <c r="G6146" s="452" t="s">
        <v>4500</v>
      </c>
      <c r="H6146" s="502" t="s">
        <v>4562</v>
      </c>
      <c r="I6146" s="503">
        <v>3100</v>
      </c>
      <c r="J6146" s="504" t="s">
        <v>4563</v>
      </c>
    </row>
    <row r="6147" spans="1:10" s="460" customFormat="1" ht="18" customHeight="1">
      <c r="A6147" s="452">
        <v>6142</v>
      </c>
      <c r="B6147" s="507" t="s">
        <v>203</v>
      </c>
      <c r="C6147" s="497" t="s">
        <v>11800</v>
      </c>
      <c r="D6147" s="508" t="s">
        <v>11819</v>
      </c>
      <c r="E6147" s="499" t="s">
        <v>11810</v>
      </c>
      <c r="F6147" s="509" t="s">
        <v>11820</v>
      </c>
      <c r="G6147" s="452" t="s">
        <v>4500</v>
      </c>
      <c r="H6147" s="502" t="s">
        <v>4562</v>
      </c>
      <c r="I6147" s="503">
        <v>4700</v>
      </c>
      <c r="J6147" s="504" t="s">
        <v>4563</v>
      </c>
    </row>
    <row r="6148" spans="1:10" s="460" customFormat="1" ht="18" customHeight="1">
      <c r="A6148" s="452">
        <v>6143</v>
      </c>
      <c r="B6148" s="507" t="s">
        <v>203</v>
      </c>
      <c r="C6148" s="497" t="s">
        <v>11800</v>
      </c>
      <c r="D6148" s="508" t="s">
        <v>11819</v>
      </c>
      <c r="E6148" s="499" t="s">
        <v>11811</v>
      </c>
      <c r="F6148" s="509" t="s">
        <v>11820</v>
      </c>
      <c r="G6148" s="452" t="s">
        <v>4500</v>
      </c>
      <c r="H6148" s="502" t="s">
        <v>4562</v>
      </c>
      <c r="I6148" s="503">
        <v>8300</v>
      </c>
      <c r="J6148" s="504" t="s">
        <v>4563</v>
      </c>
    </row>
    <row r="6149" spans="1:10" s="460" customFormat="1" ht="18" customHeight="1">
      <c r="A6149" s="452">
        <v>6144</v>
      </c>
      <c r="B6149" s="507" t="s">
        <v>203</v>
      </c>
      <c r="C6149" s="497" t="s">
        <v>11800</v>
      </c>
      <c r="D6149" s="508" t="s">
        <v>11821</v>
      </c>
      <c r="E6149" s="499" t="s">
        <v>11792</v>
      </c>
      <c r="F6149" s="509" t="s">
        <v>11822</v>
      </c>
      <c r="G6149" s="452" t="s">
        <v>4500</v>
      </c>
      <c r="H6149" s="502" t="s">
        <v>4562</v>
      </c>
      <c r="I6149" s="503">
        <v>29000</v>
      </c>
      <c r="J6149" s="504" t="s">
        <v>4563</v>
      </c>
    </row>
    <row r="6150" spans="1:10" s="460" customFormat="1" ht="18" customHeight="1">
      <c r="A6150" s="452">
        <v>6145</v>
      </c>
      <c r="B6150" s="507" t="s">
        <v>203</v>
      </c>
      <c r="C6150" s="497" t="s">
        <v>11800</v>
      </c>
      <c r="D6150" s="505"/>
      <c r="E6150" s="499" t="s">
        <v>7930</v>
      </c>
      <c r="F6150" s="506" t="s">
        <v>11823</v>
      </c>
      <c r="G6150" s="452" t="s">
        <v>4500</v>
      </c>
      <c r="H6150" s="502" t="s">
        <v>4562</v>
      </c>
      <c r="I6150" s="503">
        <v>3600</v>
      </c>
      <c r="J6150" s="504" t="s">
        <v>4563</v>
      </c>
    </row>
    <row r="6151" spans="1:10" s="460" customFormat="1" ht="18" customHeight="1">
      <c r="A6151" s="452">
        <v>6146</v>
      </c>
      <c r="B6151" s="507" t="s">
        <v>203</v>
      </c>
      <c r="C6151" s="497" t="s">
        <v>11800</v>
      </c>
      <c r="D6151" s="505"/>
      <c r="E6151" s="499" t="s">
        <v>11811</v>
      </c>
      <c r="F6151" s="506" t="s">
        <v>11823</v>
      </c>
      <c r="G6151" s="452" t="s">
        <v>4500</v>
      </c>
      <c r="H6151" s="502" t="s">
        <v>4562</v>
      </c>
      <c r="I6151" s="503">
        <v>9900</v>
      </c>
      <c r="J6151" s="504" t="s">
        <v>4563</v>
      </c>
    </row>
    <row r="6152" spans="1:10" s="460" customFormat="1" ht="18" customHeight="1">
      <c r="A6152" s="452">
        <v>6147</v>
      </c>
      <c r="B6152" s="507" t="s">
        <v>203</v>
      </c>
      <c r="C6152" s="497" t="s">
        <v>11800</v>
      </c>
      <c r="D6152" s="505" t="s">
        <v>11824</v>
      </c>
      <c r="E6152" s="499" t="s">
        <v>11810</v>
      </c>
      <c r="F6152" s="506" t="s">
        <v>11825</v>
      </c>
      <c r="G6152" s="452" t="s">
        <v>4500</v>
      </c>
      <c r="H6152" s="502" t="s">
        <v>4562</v>
      </c>
      <c r="I6152" s="503">
        <v>4400</v>
      </c>
      <c r="J6152" s="504" t="s">
        <v>4563</v>
      </c>
    </row>
    <row r="6153" spans="1:10" s="460" customFormat="1" ht="18" customHeight="1">
      <c r="A6153" s="452">
        <v>6148</v>
      </c>
      <c r="B6153" s="507" t="s">
        <v>203</v>
      </c>
      <c r="C6153" s="497" t="s">
        <v>11800</v>
      </c>
      <c r="D6153" s="505" t="s">
        <v>11824</v>
      </c>
      <c r="E6153" s="499" t="s">
        <v>11811</v>
      </c>
      <c r="F6153" s="506" t="s">
        <v>11825</v>
      </c>
      <c r="G6153" s="452" t="s">
        <v>4500</v>
      </c>
      <c r="H6153" s="502" t="s">
        <v>4562</v>
      </c>
      <c r="I6153" s="503">
        <v>7900</v>
      </c>
      <c r="J6153" s="504" t="s">
        <v>4563</v>
      </c>
    </row>
    <row r="6154" spans="1:10" s="460" customFormat="1" ht="18" customHeight="1">
      <c r="A6154" s="452">
        <v>6149</v>
      </c>
      <c r="B6154" s="507" t="s">
        <v>203</v>
      </c>
      <c r="C6154" s="497" t="s">
        <v>11800</v>
      </c>
      <c r="D6154" s="505" t="s">
        <v>11824</v>
      </c>
      <c r="E6154" s="499" t="s">
        <v>11792</v>
      </c>
      <c r="F6154" s="506" t="s">
        <v>11825</v>
      </c>
      <c r="G6154" s="452" t="s">
        <v>4500</v>
      </c>
      <c r="H6154" s="502" t="s">
        <v>4562</v>
      </c>
      <c r="I6154" s="503">
        <v>56000</v>
      </c>
      <c r="J6154" s="504" t="s">
        <v>4563</v>
      </c>
    </row>
    <row r="6155" spans="1:10" s="460" customFormat="1" ht="18" customHeight="1">
      <c r="A6155" s="452">
        <v>6150</v>
      </c>
      <c r="B6155" s="507" t="s">
        <v>203</v>
      </c>
      <c r="C6155" s="497" t="s">
        <v>11800</v>
      </c>
      <c r="D6155" s="505"/>
      <c r="E6155" s="499" t="s">
        <v>11826</v>
      </c>
      <c r="F6155" s="506" t="s">
        <v>11827</v>
      </c>
      <c r="G6155" s="452" t="s">
        <v>4500</v>
      </c>
      <c r="H6155" s="502" t="s">
        <v>4562</v>
      </c>
      <c r="I6155" s="503">
        <v>3800</v>
      </c>
      <c r="J6155" s="504" t="s">
        <v>4563</v>
      </c>
    </row>
    <row r="6156" spans="1:10" s="460" customFormat="1" ht="18" customHeight="1">
      <c r="A6156" s="452">
        <v>6151</v>
      </c>
      <c r="B6156" s="507" t="s">
        <v>203</v>
      </c>
      <c r="C6156" s="497" t="s">
        <v>11800</v>
      </c>
      <c r="D6156" s="505"/>
      <c r="E6156" s="499" t="s">
        <v>11828</v>
      </c>
      <c r="F6156" s="506" t="s">
        <v>11827</v>
      </c>
      <c r="G6156" s="452" t="s">
        <v>4500</v>
      </c>
      <c r="H6156" s="502" t="s">
        <v>4562</v>
      </c>
      <c r="I6156" s="503">
        <v>6100</v>
      </c>
      <c r="J6156" s="504" t="s">
        <v>4563</v>
      </c>
    </row>
    <row r="6157" spans="1:10" s="460" customFormat="1" ht="18" customHeight="1">
      <c r="A6157" s="452">
        <v>6152</v>
      </c>
      <c r="B6157" s="507" t="s">
        <v>203</v>
      </c>
      <c r="C6157" s="497" t="s">
        <v>11800</v>
      </c>
      <c r="D6157" s="505"/>
      <c r="E6157" s="499" t="s">
        <v>11826</v>
      </c>
      <c r="F6157" s="506" t="s">
        <v>11829</v>
      </c>
      <c r="G6157" s="452" t="s">
        <v>4500</v>
      </c>
      <c r="H6157" s="502" t="s">
        <v>4562</v>
      </c>
      <c r="I6157" s="503">
        <v>3800</v>
      </c>
      <c r="J6157" s="504" t="s">
        <v>4563</v>
      </c>
    </row>
    <row r="6158" spans="1:10" s="460" customFormat="1" ht="18" customHeight="1">
      <c r="A6158" s="452">
        <v>6153</v>
      </c>
      <c r="B6158" s="507" t="s">
        <v>203</v>
      </c>
      <c r="C6158" s="497" t="s">
        <v>11800</v>
      </c>
      <c r="D6158" s="505"/>
      <c r="E6158" s="499" t="s">
        <v>11828</v>
      </c>
      <c r="F6158" s="506" t="s">
        <v>11829</v>
      </c>
      <c r="G6158" s="452" t="s">
        <v>4500</v>
      </c>
      <c r="H6158" s="502" t="s">
        <v>4562</v>
      </c>
      <c r="I6158" s="503">
        <v>6100</v>
      </c>
      <c r="J6158" s="504" t="s">
        <v>4563</v>
      </c>
    </row>
    <row r="6159" spans="1:10" s="460" customFormat="1" ht="18" customHeight="1">
      <c r="A6159" s="452">
        <v>6154</v>
      </c>
      <c r="B6159" s="507" t="s">
        <v>203</v>
      </c>
      <c r="C6159" s="513" t="s">
        <v>11800</v>
      </c>
      <c r="D6159" s="512" t="s">
        <v>11830</v>
      </c>
      <c r="E6159" s="513" t="s">
        <v>7992</v>
      </c>
      <c r="F6159" s="467" t="s">
        <v>11831</v>
      </c>
      <c r="G6159" s="513"/>
      <c r="H6159" s="527" t="s">
        <v>4639</v>
      </c>
      <c r="I6159" s="503">
        <v>17000</v>
      </c>
      <c r="J6159" s="528"/>
    </row>
    <row r="6160" spans="1:10" s="460" customFormat="1" ht="18" customHeight="1">
      <c r="A6160" s="452">
        <v>6155</v>
      </c>
      <c r="B6160" s="453" t="s">
        <v>621</v>
      </c>
      <c r="C6160" s="453" t="s">
        <v>296</v>
      </c>
      <c r="D6160" s="461" t="s">
        <v>11832</v>
      </c>
      <c r="E6160" s="453"/>
      <c r="F6160" s="462" t="s">
        <v>11833</v>
      </c>
      <c r="G6160" s="453"/>
      <c r="H6160" s="468" t="s">
        <v>4995</v>
      </c>
      <c r="I6160" s="469">
        <v>5995</v>
      </c>
      <c r="J6160" s="459"/>
    </row>
    <row r="6161" spans="1:10" s="460" customFormat="1" ht="18" customHeight="1">
      <c r="A6161" s="452">
        <v>6156</v>
      </c>
      <c r="B6161" s="453" t="s">
        <v>621</v>
      </c>
      <c r="C6161" s="453" t="s">
        <v>296</v>
      </c>
      <c r="D6161" s="461" t="s">
        <v>11834</v>
      </c>
      <c r="E6161" s="453"/>
      <c r="F6161" s="462" t="s">
        <v>11835</v>
      </c>
      <c r="G6161" s="453"/>
      <c r="H6161" s="468" t="s">
        <v>4995</v>
      </c>
      <c r="I6161" s="469">
        <v>7975</v>
      </c>
      <c r="J6161" s="459"/>
    </row>
    <row r="6162" spans="1:10" s="460" customFormat="1" ht="18" customHeight="1">
      <c r="A6162" s="452">
        <v>6157</v>
      </c>
      <c r="B6162" s="453" t="s">
        <v>621</v>
      </c>
      <c r="C6162" s="453" t="s">
        <v>296</v>
      </c>
      <c r="D6162" s="461" t="s">
        <v>11836</v>
      </c>
      <c r="E6162" s="453" t="s">
        <v>4581</v>
      </c>
      <c r="F6162" s="456" t="s">
        <v>11837</v>
      </c>
      <c r="G6162" s="453" t="s">
        <v>4500</v>
      </c>
      <c r="H6162" s="463" t="s">
        <v>4535</v>
      </c>
      <c r="I6162" s="458">
        <v>1610</v>
      </c>
      <c r="J6162" s="459"/>
    </row>
    <row r="6163" spans="1:10" s="460" customFormat="1" ht="18" customHeight="1">
      <c r="A6163" s="452">
        <v>6158</v>
      </c>
      <c r="B6163" s="453" t="s">
        <v>621</v>
      </c>
      <c r="C6163" s="453" t="s">
        <v>296</v>
      </c>
      <c r="D6163" s="461" t="s">
        <v>11836</v>
      </c>
      <c r="E6163" s="453" t="s">
        <v>299</v>
      </c>
      <c r="F6163" s="456" t="s">
        <v>11837</v>
      </c>
      <c r="G6163" s="453" t="s">
        <v>4500</v>
      </c>
      <c r="H6163" s="463" t="s">
        <v>4535</v>
      </c>
      <c r="I6163" s="458">
        <v>2300</v>
      </c>
      <c r="J6163" s="459"/>
    </row>
    <row r="6164" spans="1:10" s="460" customFormat="1" ht="18" customHeight="1">
      <c r="A6164" s="452">
        <v>6159</v>
      </c>
      <c r="B6164" s="453" t="s">
        <v>621</v>
      </c>
      <c r="C6164" s="453" t="s">
        <v>296</v>
      </c>
      <c r="D6164" s="461" t="s">
        <v>11838</v>
      </c>
      <c r="E6164" s="453" t="s">
        <v>297</v>
      </c>
      <c r="F6164" s="462" t="s">
        <v>298</v>
      </c>
      <c r="G6164" s="453" t="s">
        <v>4500</v>
      </c>
      <c r="H6164" s="463" t="s">
        <v>4535</v>
      </c>
      <c r="I6164" s="458">
        <v>2960</v>
      </c>
      <c r="J6164" s="459"/>
    </row>
    <row r="6165" spans="1:10" s="460" customFormat="1" ht="18" customHeight="1">
      <c r="A6165" s="452">
        <v>6160</v>
      </c>
      <c r="B6165" s="453" t="s">
        <v>203</v>
      </c>
      <c r="C6165" s="513" t="s">
        <v>11839</v>
      </c>
      <c r="D6165" s="522"/>
      <c r="E6165" s="513" t="s">
        <v>191</v>
      </c>
      <c r="F6165" s="467" t="s">
        <v>11840</v>
      </c>
      <c r="G6165" s="523"/>
      <c r="H6165" s="585" t="s">
        <v>4535</v>
      </c>
      <c r="I6165" s="538">
        <v>5080</v>
      </c>
      <c r="J6165" s="496"/>
    </row>
    <row r="6166" spans="1:10" s="460" customFormat="1" ht="18" customHeight="1">
      <c r="A6166" s="452">
        <v>6161</v>
      </c>
      <c r="B6166" s="453" t="s">
        <v>621</v>
      </c>
      <c r="C6166" s="453" t="s">
        <v>11839</v>
      </c>
      <c r="D6166" s="461"/>
      <c r="E6166" s="453" t="s">
        <v>273</v>
      </c>
      <c r="F6166" s="462" t="s">
        <v>11841</v>
      </c>
      <c r="G6166" s="453"/>
      <c r="H6166" s="457" t="s">
        <v>4440</v>
      </c>
      <c r="I6166" s="458">
        <v>2600</v>
      </c>
      <c r="J6166" s="470"/>
    </row>
    <row r="6167" spans="1:10" s="460" customFormat="1" ht="18" customHeight="1">
      <c r="A6167" s="452">
        <v>6162</v>
      </c>
      <c r="B6167" s="453" t="s">
        <v>621</v>
      </c>
      <c r="C6167" s="453" t="s">
        <v>11839</v>
      </c>
      <c r="D6167" s="461"/>
      <c r="E6167" s="453" t="s">
        <v>114</v>
      </c>
      <c r="F6167" s="462" t="s">
        <v>11842</v>
      </c>
      <c r="G6167" s="453"/>
      <c r="H6167" s="457" t="s">
        <v>4440</v>
      </c>
      <c r="I6167" s="458">
        <v>5400</v>
      </c>
      <c r="J6167" s="470"/>
    </row>
    <row r="6168" spans="1:10" s="460" customFormat="1" ht="18" customHeight="1">
      <c r="A6168" s="452">
        <v>6163</v>
      </c>
      <c r="B6168" s="497" t="s">
        <v>621</v>
      </c>
      <c r="C6168" s="497" t="s">
        <v>296</v>
      </c>
      <c r="D6168" s="505" t="s">
        <v>11843</v>
      </c>
      <c r="E6168" s="499">
        <v>35</v>
      </c>
      <c r="F6168" s="506" t="s">
        <v>11844</v>
      </c>
      <c r="G6168" s="497"/>
      <c r="H6168" s="502" t="s">
        <v>4562</v>
      </c>
      <c r="I6168" s="458">
        <v>1000</v>
      </c>
      <c r="J6168" s="504" t="s">
        <v>4563</v>
      </c>
    </row>
    <row r="6169" spans="1:10" s="460" customFormat="1" ht="18" customHeight="1">
      <c r="A6169" s="452">
        <v>6164</v>
      </c>
      <c r="B6169" s="497" t="s">
        <v>621</v>
      </c>
      <c r="C6169" s="497" t="s">
        <v>296</v>
      </c>
      <c r="D6169" s="505" t="s">
        <v>11843</v>
      </c>
      <c r="E6169" s="499">
        <v>95</v>
      </c>
      <c r="F6169" s="506" t="s">
        <v>11844</v>
      </c>
      <c r="G6169" s="497"/>
      <c r="H6169" s="502" t="s">
        <v>4562</v>
      </c>
      <c r="I6169" s="458">
        <v>2650</v>
      </c>
      <c r="J6169" s="504" t="s">
        <v>4563</v>
      </c>
    </row>
    <row r="6170" spans="1:10" s="460" customFormat="1" ht="18" customHeight="1">
      <c r="A6170" s="452">
        <v>6165</v>
      </c>
      <c r="B6170" s="497" t="s">
        <v>621</v>
      </c>
      <c r="C6170" s="497" t="s">
        <v>296</v>
      </c>
      <c r="D6170" s="505" t="s">
        <v>11845</v>
      </c>
      <c r="E6170" s="499">
        <v>200</v>
      </c>
      <c r="F6170" s="506" t="s">
        <v>1154</v>
      </c>
      <c r="G6170" s="497"/>
      <c r="H6170" s="502" t="s">
        <v>4562</v>
      </c>
      <c r="I6170" s="458">
        <v>1350</v>
      </c>
      <c r="J6170" s="504" t="s">
        <v>4563</v>
      </c>
    </row>
    <row r="6171" spans="1:10" s="460" customFormat="1" ht="18" customHeight="1">
      <c r="A6171" s="452">
        <v>6166</v>
      </c>
      <c r="B6171" s="453" t="s">
        <v>621</v>
      </c>
      <c r="C6171" s="453" t="s">
        <v>1160</v>
      </c>
      <c r="D6171" s="466"/>
      <c r="E6171" s="453" t="s">
        <v>297</v>
      </c>
      <c r="F6171" s="467" t="s">
        <v>11846</v>
      </c>
      <c r="G6171" s="453"/>
      <c r="H6171" s="457" t="s">
        <v>4440</v>
      </c>
      <c r="I6171" s="469">
        <v>2100</v>
      </c>
      <c r="J6171" s="470"/>
    </row>
    <row r="6172" spans="1:10" s="460" customFormat="1" ht="18" customHeight="1">
      <c r="A6172" s="452">
        <v>6167</v>
      </c>
      <c r="B6172" s="453" t="s">
        <v>621</v>
      </c>
      <c r="C6172" s="453" t="s">
        <v>1160</v>
      </c>
      <c r="D6172" s="461"/>
      <c r="E6172" s="453" t="s">
        <v>273</v>
      </c>
      <c r="F6172" s="462" t="s">
        <v>11847</v>
      </c>
      <c r="G6172" s="453"/>
      <c r="H6172" s="457" t="s">
        <v>4440</v>
      </c>
      <c r="I6172" s="458">
        <v>3500</v>
      </c>
      <c r="J6172" s="470"/>
    </row>
    <row r="6173" spans="1:10" s="460" customFormat="1" ht="18" customHeight="1">
      <c r="A6173" s="452">
        <v>6168</v>
      </c>
      <c r="B6173" s="453" t="s">
        <v>621</v>
      </c>
      <c r="C6173" s="453" t="s">
        <v>300</v>
      </c>
      <c r="D6173" s="461" t="s">
        <v>11848</v>
      </c>
      <c r="E6173" s="453"/>
      <c r="F6173" s="462" t="s">
        <v>11849</v>
      </c>
      <c r="G6173" s="453"/>
      <c r="H6173" s="468" t="s">
        <v>4995</v>
      </c>
      <c r="I6173" s="469">
        <v>8800</v>
      </c>
      <c r="J6173" s="459"/>
    </row>
    <row r="6174" spans="1:10" s="460" customFormat="1" ht="18" customHeight="1">
      <c r="A6174" s="452">
        <v>6169</v>
      </c>
      <c r="B6174" s="453" t="s">
        <v>621</v>
      </c>
      <c r="C6174" s="453" t="s">
        <v>300</v>
      </c>
      <c r="D6174" s="461" t="s">
        <v>6007</v>
      </c>
      <c r="E6174" s="453" t="s">
        <v>133</v>
      </c>
      <c r="F6174" s="462" t="s">
        <v>1166</v>
      </c>
      <c r="G6174" s="453" t="s">
        <v>4500</v>
      </c>
      <c r="H6174" s="463" t="s">
        <v>651</v>
      </c>
      <c r="I6174" s="471">
        <v>8000</v>
      </c>
      <c r="J6174" s="472"/>
    </row>
    <row r="6175" spans="1:10" s="460" customFormat="1" ht="18" customHeight="1">
      <c r="A6175" s="452">
        <v>6170</v>
      </c>
      <c r="B6175" s="453" t="s">
        <v>621</v>
      </c>
      <c r="C6175" s="453" t="s">
        <v>300</v>
      </c>
      <c r="D6175" s="461" t="s">
        <v>6007</v>
      </c>
      <c r="E6175" s="453" t="s">
        <v>133</v>
      </c>
      <c r="F6175" s="462" t="s">
        <v>302</v>
      </c>
      <c r="G6175" s="453" t="s">
        <v>4500</v>
      </c>
      <c r="H6175" s="463" t="s">
        <v>651</v>
      </c>
      <c r="I6175" s="471">
        <v>7720</v>
      </c>
      <c r="J6175" s="472"/>
    </row>
    <row r="6176" spans="1:10" s="460" customFormat="1" ht="18" customHeight="1">
      <c r="A6176" s="452">
        <v>6171</v>
      </c>
      <c r="B6176" s="453" t="s">
        <v>621</v>
      </c>
      <c r="C6176" s="453" t="s">
        <v>300</v>
      </c>
      <c r="D6176" s="461" t="s">
        <v>11850</v>
      </c>
      <c r="E6176" s="453" t="s">
        <v>133</v>
      </c>
      <c r="F6176" s="462" t="s">
        <v>11851</v>
      </c>
      <c r="G6176" s="453"/>
      <c r="H6176" s="463" t="s">
        <v>4476</v>
      </c>
      <c r="I6176" s="469">
        <v>10000</v>
      </c>
      <c r="J6176" s="470"/>
    </row>
    <row r="6177" spans="1:10" s="460" customFormat="1" ht="18" customHeight="1">
      <c r="A6177" s="452">
        <v>6172</v>
      </c>
      <c r="B6177" s="453" t="s">
        <v>621</v>
      </c>
      <c r="C6177" s="455" t="s">
        <v>300</v>
      </c>
      <c r="D6177" s="473" t="s">
        <v>11852</v>
      </c>
      <c r="E6177" s="455" t="s">
        <v>133</v>
      </c>
      <c r="F6177" s="456" t="s">
        <v>11853</v>
      </c>
      <c r="G6177" s="455" t="s">
        <v>4500</v>
      </c>
      <c r="H6177" s="465" t="s">
        <v>4466</v>
      </c>
      <c r="I6177" s="516">
        <v>15290</v>
      </c>
      <c r="J6177" s="474"/>
    </row>
    <row r="6178" spans="1:10" s="460" customFormat="1" ht="18" customHeight="1">
      <c r="A6178" s="452">
        <v>6173</v>
      </c>
      <c r="B6178" s="453" t="s">
        <v>621</v>
      </c>
      <c r="C6178" s="455" t="s">
        <v>300</v>
      </c>
      <c r="D6178" s="473" t="s">
        <v>11854</v>
      </c>
      <c r="E6178" s="455" t="s">
        <v>133</v>
      </c>
      <c r="F6178" s="456" t="s">
        <v>11855</v>
      </c>
      <c r="G6178" s="455" t="s">
        <v>4500</v>
      </c>
      <c r="H6178" s="465" t="s">
        <v>4466</v>
      </c>
      <c r="I6178" s="495">
        <v>14100</v>
      </c>
      <c r="J6178" s="474"/>
    </row>
    <row r="6179" spans="1:10" s="460" customFormat="1" ht="18" customHeight="1">
      <c r="A6179" s="452">
        <v>6174</v>
      </c>
      <c r="B6179" s="526" t="s">
        <v>621</v>
      </c>
      <c r="C6179" s="526" t="s">
        <v>300</v>
      </c>
      <c r="D6179" s="534" t="s">
        <v>11856</v>
      </c>
      <c r="E6179" s="453" t="s">
        <v>133</v>
      </c>
      <c r="F6179" s="467" t="s">
        <v>11857</v>
      </c>
      <c r="G6179" s="526" t="s">
        <v>4500</v>
      </c>
      <c r="H6179" s="463" t="s">
        <v>4466</v>
      </c>
      <c r="I6179" s="495">
        <v>11030</v>
      </c>
      <c r="J6179" s="496"/>
    </row>
    <row r="6180" spans="1:10" s="460" customFormat="1" ht="18" customHeight="1">
      <c r="A6180" s="452">
        <v>6175</v>
      </c>
      <c r="B6180" s="453" t="s">
        <v>621</v>
      </c>
      <c r="C6180" s="453" t="s">
        <v>300</v>
      </c>
      <c r="D6180" s="461" t="s">
        <v>11858</v>
      </c>
      <c r="E6180" s="453" t="s">
        <v>416</v>
      </c>
      <c r="F6180" s="462" t="s">
        <v>11859</v>
      </c>
      <c r="G6180" s="453"/>
      <c r="H6180" s="468" t="s">
        <v>4995</v>
      </c>
      <c r="I6180" s="469">
        <v>7150</v>
      </c>
      <c r="J6180" s="459"/>
    </row>
    <row r="6181" spans="1:10" s="460" customFormat="1" ht="18" customHeight="1">
      <c r="A6181" s="452">
        <v>6176</v>
      </c>
      <c r="B6181" s="453" t="s">
        <v>621</v>
      </c>
      <c r="C6181" s="453" t="s">
        <v>300</v>
      </c>
      <c r="D6181" s="461" t="s">
        <v>11858</v>
      </c>
      <c r="E6181" s="453" t="s">
        <v>416</v>
      </c>
      <c r="F6181" s="462" t="s">
        <v>11860</v>
      </c>
      <c r="G6181" s="453" t="s">
        <v>4500</v>
      </c>
      <c r="H6181" s="468" t="s">
        <v>4995</v>
      </c>
      <c r="I6181" s="469">
        <v>6600</v>
      </c>
      <c r="J6181" s="459"/>
    </row>
    <row r="6182" spans="1:10" s="460" customFormat="1" ht="18" customHeight="1">
      <c r="A6182" s="452">
        <v>6177</v>
      </c>
      <c r="B6182" s="453" t="s">
        <v>621</v>
      </c>
      <c r="C6182" s="453" t="s">
        <v>300</v>
      </c>
      <c r="D6182" s="461" t="s">
        <v>11861</v>
      </c>
      <c r="E6182" s="453" t="s">
        <v>11862</v>
      </c>
      <c r="F6182" s="462" t="s">
        <v>302</v>
      </c>
      <c r="G6182" s="453" t="s">
        <v>4500</v>
      </c>
      <c r="H6182" s="463" t="s">
        <v>4535</v>
      </c>
      <c r="I6182" s="458">
        <v>4950</v>
      </c>
      <c r="J6182" s="459"/>
    </row>
    <row r="6183" spans="1:10" s="460" customFormat="1" ht="18" customHeight="1">
      <c r="A6183" s="452">
        <v>6178</v>
      </c>
      <c r="B6183" s="452" t="s">
        <v>621</v>
      </c>
      <c r="C6183" s="452" t="s">
        <v>300</v>
      </c>
      <c r="D6183" s="466" t="s">
        <v>11863</v>
      </c>
      <c r="E6183" s="453" t="s">
        <v>133</v>
      </c>
      <c r="F6183" s="467" t="s">
        <v>11864</v>
      </c>
      <c r="G6183" s="526" t="s">
        <v>4500</v>
      </c>
      <c r="H6183" s="463" t="s">
        <v>4466</v>
      </c>
      <c r="I6183" s="495">
        <v>17370</v>
      </c>
      <c r="J6183" s="459"/>
    </row>
    <row r="6184" spans="1:10" s="460" customFormat="1" ht="18" customHeight="1">
      <c r="A6184" s="452">
        <v>6179</v>
      </c>
      <c r="B6184" s="453" t="s">
        <v>621</v>
      </c>
      <c r="C6184" s="453" t="s">
        <v>300</v>
      </c>
      <c r="D6184" s="461" t="s">
        <v>11865</v>
      </c>
      <c r="E6184" s="453" t="s">
        <v>416</v>
      </c>
      <c r="F6184" s="462" t="s">
        <v>11866</v>
      </c>
      <c r="G6184" s="453" t="s">
        <v>4500</v>
      </c>
      <c r="H6184" s="463" t="s">
        <v>4535</v>
      </c>
      <c r="I6184" s="458">
        <v>2540</v>
      </c>
      <c r="J6184" s="459"/>
    </row>
    <row r="6185" spans="1:10" s="460" customFormat="1" ht="18" customHeight="1">
      <c r="A6185" s="452">
        <v>6180</v>
      </c>
      <c r="B6185" s="453" t="s">
        <v>621</v>
      </c>
      <c r="C6185" s="453" t="s">
        <v>300</v>
      </c>
      <c r="D6185" s="461" t="s">
        <v>11867</v>
      </c>
      <c r="E6185" s="453" t="s">
        <v>133</v>
      </c>
      <c r="F6185" s="462" t="s">
        <v>11868</v>
      </c>
      <c r="G6185" s="453"/>
      <c r="H6185" s="463" t="s">
        <v>4476</v>
      </c>
      <c r="I6185" s="469">
        <v>10000</v>
      </c>
      <c r="J6185" s="470"/>
    </row>
    <row r="6186" spans="1:10" s="460" customFormat="1" ht="18" customHeight="1">
      <c r="A6186" s="452">
        <v>6181</v>
      </c>
      <c r="B6186" s="453" t="s">
        <v>621</v>
      </c>
      <c r="C6186" s="453" t="s">
        <v>300</v>
      </c>
      <c r="D6186" s="461" t="s">
        <v>11869</v>
      </c>
      <c r="E6186" s="453"/>
      <c r="F6186" s="462" t="s">
        <v>11870</v>
      </c>
      <c r="G6186" s="453"/>
      <c r="H6186" s="468" t="s">
        <v>4995</v>
      </c>
      <c r="I6186" s="469">
        <v>5995</v>
      </c>
      <c r="J6186" s="459"/>
    </row>
    <row r="6187" spans="1:10" s="460" customFormat="1" ht="18" customHeight="1">
      <c r="A6187" s="452">
        <v>6182</v>
      </c>
      <c r="B6187" s="453" t="s">
        <v>621</v>
      </c>
      <c r="C6187" s="453" t="s">
        <v>300</v>
      </c>
      <c r="D6187" s="461" t="s">
        <v>11871</v>
      </c>
      <c r="E6187" s="453" t="s">
        <v>133</v>
      </c>
      <c r="F6187" s="462" t="s">
        <v>11872</v>
      </c>
      <c r="G6187" s="453"/>
      <c r="H6187" s="463" t="s">
        <v>4476</v>
      </c>
      <c r="I6187" s="469">
        <v>10000</v>
      </c>
      <c r="J6187" s="470"/>
    </row>
    <row r="6188" spans="1:10" s="460" customFormat="1" ht="18" customHeight="1">
      <c r="A6188" s="452">
        <v>6183</v>
      </c>
      <c r="B6188" s="453" t="s">
        <v>621</v>
      </c>
      <c r="C6188" s="453" t="s">
        <v>300</v>
      </c>
      <c r="D6188" s="461" t="s">
        <v>11873</v>
      </c>
      <c r="E6188" s="453"/>
      <c r="F6188" s="462" t="s">
        <v>1194</v>
      </c>
      <c r="G6188" s="453"/>
      <c r="H6188" s="468" t="s">
        <v>4995</v>
      </c>
      <c r="I6188" s="469">
        <v>6765</v>
      </c>
      <c r="J6188" s="459"/>
    </row>
    <row r="6189" spans="1:10" s="460" customFormat="1" ht="18" customHeight="1">
      <c r="A6189" s="452">
        <v>6184</v>
      </c>
      <c r="B6189" s="453" t="s">
        <v>621</v>
      </c>
      <c r="C6189" s="453" t="s">
        <v>300</v>
      </c>
      <c r="D6189" s="461" t="s">
        <v>11874</v>
      </c>
      <c r="E6189" s="453" t="s">
        <v>416</v>
      </c>
      <c r="F6189" s="462" t="s">
        <v>11875</v>
      </c>
      <c r="G6189" s="453" t="s">
        <v>4500</v>
      </c>
      <c r="H6189" s="468" t="s">
        <v>4995</v>
      </c>
      <c r="I6189" s="469">
        <v>8250</v>
      </c>
      <c r="J6189" s="459"/>
    </row>
    <row r="6190" spans="1:10" s="460" customFormat="1" ht="18" customHeight="1">
      <c r="A6190" s="452">
        <v>6185</v>
      </c>
      <c r="B6190" s="453" t="s">
        <v>621</v>
      </c>
      <c r="C6190" s="453" t="s">
        <v>300</v>
      </c>
      <c r="D6190" s="461"/>
      <c r="E6190" s="453" t="s">
        <v>11876</v>
      </c>
      <c r="F6190" s="462" t="s">
        <v>11877</v>
      </c>
      <c r="G6190" s="453"/>
      <c r="H6190" s="457" t="s">
        <v>4440</v>
      </c>
      <c r="I6190" s="458">
        <v>9300</v>
      </c>
      <c r="J6190" s="470"/>
    </row>
    <row r="6191" spans="1:10" s="460" customFormat="1" ht="18" customHeight="1">
      <c r="A6191" s="452">
        <v>6186</v>
      </c>
      <c r="B6191" s="453" t="s">
        <v>621</v>
      </c>
      <c r="C6191" s="453" t="s">
        <v>300</v>
      </c>
      <c r="D6191" s="473"/>
      <c r="E6191" s="453" t="s">
        <v>133</v>
      </c>
      <c r="F6191" s="456" t="s">
        <v>11878</v>
      </c>
      <c r="G6191" s="455" t="s">
        <v>4500</v>
      </c>
      <c r="H6191" s="463" t="s">
        <v>4466</v>
      </c>
      <c r="I6191" s="532">
        <v>16700</v>
      </c>
      <c r="J6191" s="459"/>
    </row>
    <row r="6192" spans="1:10" s="460" customFormat="1" ht="18" customHeight="1">
      <c r="A6192" s="452">
        <v>6187</v>
      </c>
      <c r="B6192" s="453" t="s">
        <v>621</v>
      </c>
      <c r="C6192" s="453" t="s">
        <v>300</v>
      </c>
      <c r="D6192" s="461"/>
      <c r="E6192" s="453" t="s">
        <v>11879</v>
      </c>
      <c r="F6192" s="462" t="s">
        <v>302</v>
      </c>
      <c r="G6192" s="453"/>
      <c r="H6192" s="463" t="s">
        <v>4535</v>
      </c>
      <c r="I6192" s="458">
        <v>1340</v>
      </c>
      <c r="J6192" s="459"/>
    </row>
    <row r="6193" spans="1:10" s="460" customFormat="1" ht="18" customHeight="1">
      <c r="A6193" s="452">
        <v>6188</v>
      </c>
      <c r="B6193" s="453" t="s">
        <v>203</v>
      </c>
      <c r="C6193" s="452" t="s">
        <v>11880</v>
      </c>
      <c r="D6193" s="466" t="s">
        <v>11881</v>
      </c>
      <c r="E6193" s="452" t="s">
        <v>416</v>
      </c>
      <c r="F6193" s="467" t="s">
        <v>11882</v>
      </c>
      <c r="G6193" s="452"/>
      <c r="H6193" s="463" t="s">
        <v>4483</v>
      </c>
      <c r="I6193" s="469">
        <v>5300</v>
      </c>
      <c r="J6193" s="470"/>
    </row>
    <row r="6194" spans="1:10" s="460" customFormat="1" ht="18" customHeight="1">
      <c r="A6194" s="452">
        <v>6189</v>
      </c>
      <c r="B6194" s="453" t="s">
        <v>203</v>
      </c>
      <c r="C6194" s="452" t="s">
        <v>11880</v>
      </c>
      <c r="D6194" s="466" t="s">
        <v>11883</v>
      </c>
      <c r="E6194" s="452" t="s">
        <v>416</v>
      </c>
      <c r="F6194" s="467" t="s">
        <v>11884</v>
      </c>
      <c r="G6194" s="452"/>
      <c r="H6194" s="463" t="s">
        <v>4483</v>
      </c>
      <c r="I6194" s="469"/>
      <c r="J6194" s="470" t="s">
        <v>4484</v>
      </c>
    </row>
    <row r="6195" spans="1:10" s="460" customFormat="1" ht="18" customHeight="1">
      <c r="A6195" s="452">
        <v>6190</v>
      </c>
      <c r="B6195" s="453" t="s">
        <v>203</v>
      </c>
      <c r="C6195" s="452" t="s">
        <v>11880</v>
      </c>
      <c r="D6195" s="466" t="s">
        <v>11885</v>
      </c>
      <c r="E6195" s="452" t="s">
        <v>416</v>
      </c>
      <c r="F6195" s="467" t="s">
        <v>11886</v>
      </c>
      <c r="G6195" s="452"/>
      <c r="H6195" s="463" t="s">
        <v>4483</v>
      </c>
      <c r="I6195" s="469"/>
      <c r="J6195" s="470" t="s">
        <v>4484</v>
      </c>
    </row>
    <row r="6196" spans="1:10" s="460" customFormat="1" ht="18" customHeight="1">
      <c r="A6196" s="452">
        <v>6191</v>
      </c>
      <c r="B6196" s="453" t="s">
        <v>203</v>
      </c>
      <c r="C6196" s="452" t="s">
        <v>11880</v>
      </c>
      <c r="D6196" s="466" t="s">
        <v>11887</v>
      </c>
      <c r="E6196" s="452" t="s">
        <v>416</v>
      </c>
      <c r="F6196" s="467" t="s">
        <v>11888</v>
      </c>
      <c r="G6196" s="452"/>
      <c r="H6196" s="463" t="s">
        <v>4483</v>
      </c>
      <c r="I6196" s="469"/>
      <c r="J6196" s="470" t="s">
        <v>4484</v>
      </c>
    </row>
    <row r="6197" spans="1:10" s="460" customFormat="1" ht="18" customHeight="1">
      <c r="A6197" s="452">
        <v>6192</v>
      </c>
      <c r="B6197" s="453" t="s">
        <v>203</v>
      </c>
      <c r="C6197" s="453" t="s">
        <v>11880</v>
      </c>
      <c r="D6197" s="466" t="s">
        <v>11889</v>
      </c>
      <c r="E6197" s="452" t="s">
        <v>416</v>
      </c>
      <c r="F6197" s="467" t="s">
        <v>11890</v>
      </c>
      <c r="G6197" s="452" t="s">
        <v>4500</v>
      </c>
      <c r="H6197" s="463" t="s">
        <v>4483</v>
      </c>
      <c r="I6197" s="469"/>
      <c r="J6197" s="470" t="s">
        <v>4484</v>
      </c>
    </row>
    <row r="6198" spans="1:10" s="460" customFormat="1" ht="18" customHeight="1">
      <c r="A6198" s="452">
        <v>6193</v>
      </c>
      <c r="B6198" s="453" t="s">
        <v>621</v>
      </c>
      <c r="C6198" s="481" t="s">
        <v>300</v>
      </c>
      <c r="D6198" s="494" t="s">
        <v>11891</v>
      </c>
      <c r="E6198" s="481" t="s">
        <v>133</v>
      </c>
      <c r="F6198" s="456" t="s">
        <v>11892</v>
      </c>
      <c r="G6198" s="481" t="s">
        <v>4500</v>
      </c>
      <c r="H6198" s="468" t="s">
        <v>4466</v>
      </c>
      <c r="I6198" s="495">
        <v>16280</v>
      </c>
      <c r="J6198" s="528"/>
    </row>
    <row r="6199" spans="1:10" s="460" customFormat="1" ht="18" customHeight="1">
      <c r="A6199" s="452">
        <v>6194</v>
      </c>
      <c r="B6199" s="453" t="s">
        <v>621</v>
      </c>
      <c r="C6199" s="481" t="s">
        <v>300</v>
      </c>
      <c r="D6199" s="494" t="s">
        <v>11893</v>
      </c>
      <c r="E6199" s="481" t="s">
        <v>133</v>
      </c>
      <c r="F6199" s="456" t="s">
        <v>11894</v>
      </c>
      <c r="G6199" s="481" t="s">
        <v>4500</v>
      </c>
      <c r="H6199" s="468" t="s">
        <v>4466</v>
      </c>
      <c r="I6199" s="495">
        <v>14710</v>
      </c>
      <c r="J6199" s="528"/>
    </row>
    <row r="6200" spans="1:10" s="460" customFormat="1" ht="18" customHeight="1">
      <c r="A6200" s="452">
        <v>6195</v>
      </c>
      <c r="B6200" s="453" t="s">
        <v>621</v>
      </c>
      <c r="C6200" s="453" t="s">
        <v>300</v>
      </c>
      <c r="D6200" s="512" t="s">
        <v>11895</v>
      </c>
      <c r="E6200" s="513" t="s">
        <v>190</v>
      </c>
      <c r="F6200" s="467" t="s">
        <v>11896</v>
      </c>
      <c r="G6200" s="453" t="s">
        <v>4500</v>
      </c>
      <c r="H6200" s="591" t="s">
        <v>4995</v>
      </c>
      <c r="I6200" s="469">
        <v>14850</v>
      </c>
      <c r="J6200" s="545"/>
    </row>
    <row r="6201" spans="1:10" s="460" customFormat="1" ht="18" customHeight="1">
      <c r="A6201" s="452">
        <v>6196</v>
      </c>
      <c r="B6201" s="453" t="s">
        <v>621</v>
      </c>
      <c r="C6201" s="453" t="s">
        <v>300</v>
      </c>
      <c r="D6201" s="512" t="s">
        <v>11897</v>
      </c>
      <c r="E6201" s="513" t="s">
        <v>190</v>
      </c>
      <c r="F6201" s="467" t="s">
        <v>11898</v>
      </c>
      <c r="G6201" s="453" t="s">
        <v>4500</v>
      </c>
      <c r="H6201" s="591" t="s">
        <v>4995</v>
      </c>
      <c r="I6201" s="469">
        <v>9900</v>
      </c>
      <c r="J6201" s="545"/>
    </row>
    <row r="6202" spans="1:10" s="460" customFormat="1" ht="18" customHeight="1">
      <c r="A6202" s="452">
        <v>6197</v>
      </c>
      <c r="B6202" s="546" t="s">
        <v>621</v>
      </c>
      <c r="C6202" s="546" t="s">
        <v>305</v>
      </c>
      <c r="D6202" s="596" t="s">
        <v>11899</v>
      </c>
      <c r="E6202" s="546" t="s">
        <v>297</v>
      </c>
      <c r="F6202" s="604" t="s">
        <v>306</v>
      </c>
      <c r="G6202" s="546" t="s">
        <v>4500</v>
      </c>
      <c r="H6202" s="598" t="s">
        <v>4535</v>
      </c>
      <c r="I6202" s="458">
        <v>3380</v>
      </c>
      <c r="J6202" s="459"/>
    </row>
    <row r="6203" spans="1:10" s="460" customFormat="1" ht="18" customHeight="1">
      <c r="A6203" s="452">
        <v>6198</v>
      </c>
      <c r="B6203" s="453" t="s">
        <v>621</v>
      </c>
      <c r="C6203" s="453" t="s">
        <v>305</v>
      </c>
      <c r="D6203" s="461"/>
      <c r="E6203" s="453" t="s">
        <v>2022</v>
      </c>
      <c r="F6203" s="462" t="s">
        <v>11900</v>
      </c>
      <c r="G6203" s="453"/>
      <c r="H6203" s="463" t="s">
        <v>4535</v>
      </c>
      <c r="I6203" s="458">
        <v>3910</v>
      </c>
      <c r="J6203" s="459"/>
    </row>
    <row r="6204" spans="1:10" s="460" customFormat="1" ht="18" customHeight="1">
      <c r="A6204" s="452">
        <v>6199</v>
      </c>
      <c r="B6204" s="453" t="s">
        <v>621</v>
      </c>
      <c r="C6204" s="453" t="s">
        <v>11901</v>
      </c>
      <c r="D6204" s="461"/>
      <c r="E6204" s="453" t="s">
        <v>114</v>
      </c>
      <c r="F6204" s="462" t="s">
        <v>11902</v>
      </c>
      <c r="G6204" s="453"/>
      <c r="H6204" s="457" t="s">
        <v>4440</v>
      </c>
      <c r="I6204" s="458">
        <v>5200</v>
      </c>
      <c r="J6204" s="470"/>
    </row>
    <row r="6205" spans="1:10" s="460" customFormat="1" ht="18" customHeight="1">
      <c r="A6205" s="452">
        <v>6200</v>
      </c>
      <c r="B6205" s="453" t="s">
        <v>621</v>
      </c>
      <c r="C6205" s="453" t="s">
        <v>307</v>
      </c>
      <c r="D6205" s="461" t="s">
        <v>5397</v>
      </c>
      <c r="E6205" s="453" t="s">
        <v>308</v>
      </c>
      <c r="F6205" s="462" t="s">
        <v>11903</v>
      </c>
      <c r="G6205" s="453"/>
      <c r="H6205" s="463" t="s">
        <v>651</v>
      </c>
      <c r="I6205" s="471"/>
      <c r="J6205" s="472" t="s">
        <v>4484</v>
      </c>
    </row>
    <row r="6206" spans="1:10" s="460" customFormat="1" ht="18" customHeight="1">
      <c r="A6206" s="452">
        <v>6201</v>
      </c>
      <c r="B6206" s="453" t="s">
        <v>621</v>
      </c>
      <c r="C6206" s="453" t="s">
        <v>307</v>
      </c>
      <c r="D6206" s="461" t="s">
        <v>5397</v>
      </c>
      <c r="E6206" s="453" t="s">
        <v>11904</v>
      </c>
      <c r="F6206" s="462" t="s">
        <v>11903</v>
      </c>
      <c r="G6206" s="453"/>
      <c r="H6206" s="463" t="s">
        <v>651</v>
      </c>
      <c r="I6206" s="471"/>
      <c r="J6206" s="472" t="s">
        <v>4484</v>
      </c>
    </row>
    <row r="6207" spans="1:10" s="460" customFormat="1" ht="18" customHeight="1">
      <c r="A6207" s="452">
        <v>6202</v>
      </c>
      <c r="B6207" s="453" t="s">
        <v>621</v>
      </c>
      <c r="C6207" s="453" t="s">
        <v>307</v>
      </c>
      <c r="D6207" s="461" t="s">
        <v>11905</v>
      </c>
      <c r="E6207" s="453" t="s">
        <v>308</v>
      </c>
      <c r="F6207" s="462" t="s">
        <v>11906</v>
      </c>
      <c r="G6207" s="453"/>
      <c r="H6207" s="463" t="s">
        <v>7970</v>
      </c>
      <c r="I6207" s="737">
        <v>78700</v>
      </c>
      <c r="J6207" s="476"/>
    </row>
    <row r="6208" spans="1:10" s="460" customFormat="1" ht="18" customHeight="1">
      <c r="A6208" s="452">
        <v>6203</v>
      </c>
      <c r="B6208" s="453" t="s">
        <v>621</v>
      </c>
      <c r="C6208" s="453" t="s">
        <v>307</v>
      </c>
      <c r="D6208" s="461" t="s">
        <v>11907</v>
      </c>
      <c r="E6208" s="453" t="s">
        <v>308</v>
      </c>
      <c r="F6208" s="462" t="s">
        <v>11908</v>
      </c>
      <c r="G6208" s="453"/>
      <c r="H6208" s="463" t="s">
        <v>7970</v>
      </c>
      <c r="I6208" s="737">
        <v>58200</v>
      </c>
      <c r="J6208" s="476"/>
    </row>
    <row r="6209" spans="1:10" s="460" customFormat="1" ht="18" customHeight="1">
      <c r="A6209" s="452">
        <v>6204</v>
      </c>
      <c r="B6209" s="453" t="s">
        <v>621</v>
      </c>
      <c r="C6209" s="453" t="s">
        <v>307</v>
      </c>
      <c r="D6209" s="461" t="s">
        <v>11909</v>
      </c>
      <c r="E6209" s="453" t="s">
        <v>416</v>
      </c>
      <c r="F6209" s="462" t="s">
        <v>11908</v>
      </c>
      <c r="G6209" s="453"/>
      <c r="H6209" s="463" t="s">
        <v>7970</v>
      </c>
      <c r="I6209" s="737">
        <v>11950</v>
      </c>
      <c r="J6209" s="476"/>
    </row>
    <row r="6210" spans="1:10" s="460" customFormat="1" ht="18" customHeight="1">
      <c r="A6210" s="452">
        <v>6205</v>
      </c>
      <c r="B6210" s="453" t="s">
        <v>621</v>
      </c>
      <c r="C6210" s="453" t="s">
        <v>307</v>
      </c>
      <c r="D6210" s="461" t="s">
        <v>11910</v>
      </c>
      <c r="E6210" s="453" t="s">
        <v>308</v>
      </c>
      <c r="F6210" s="462" t="s">
        <v>11911</v>
      </c>
      <c r="G6210" s="453"/>
      <c r="H6210" s="457" t="s">
        <v>4440</v>
      </c>
      <c r="I6210" s="458">
        <v>238100</v>
      </c>
      <c r="J6210" s="470"/>
    </row>
    <row r="6211" spans="1:10" s="460" customFormat="1" ht="18" customHeight="1">
      <c r="A6211" s="452">
        <v>6206</v>
      </c>
      <c r="B6211" s="453" t="s">
        <v>621</v>
      </c>
      <c r="C6211" s="453" t="s">
        <v>307</v>
      </c>
      <c r="D6211" s="461" t="s">
        <v>11910</v>
      </c>
      <c r="E6211" s="453" t="s">
        <v>8653</v>
      </c>
      <c r="F6211" s="462" t="s">
        <v>11912</v>
      </c>
      <c r="G6211" s="453"/>
      <c r="H6211" s="457" t="s">
        <v>4440</v>
      </c>
      <c r="I6211" s="458">
        <v>70100</v>
      </c>
      <c r="J6211" s="470"/>
    </row>
    <row r="6212" spans="1:10" s="460" customFormat="1" ht="18" customHeight="1">
      <c r="A6212" s="452">
        <v>6207</v>
      </c>
      <c r="B6212" s="453" t="s">
        <v>621</v>
      </c>
      <c r="C6212" s="453" t="s">
        <v>307</v>
      </c>
      <c r="D6212" s="461" t="s">
        <v>11913</v>
      </c>
      <c r="E6212" s="453" t="s">
        <v>308</v>
      </c>
      <c r="F6212" s="462" t="s">
        <v>11914</v>
      </c>
      <c r="G6212" s="453"/>
      <c r="H6212" s="463" t="s">
        <v>7970</v>
      </c>
      <c r="I6212" s="737">
        <v>37500</v>
      </c>
      <c r="J6212" s="476"/>
    </row>
    <row r="6213" spans="1:10" s="460" customFormat="1" ht="18" customHeight="1">
      <c r="A6213" s="452">
        <v>6208</v>
      </c>
      <c r="B6213" s="453" t="s">
        <v>621</v>
      </c>
      <c r="C6213" s="453" t="s">
        <v>307</v>
      </c>
      <c r="D6213" s="461" t="s">
        <v>11915</v>
      </c>
      <c r="E6213" s="453" t="s">
        <v>308</v>
      </c>
      <c r="F6213" s="462" t="s">
        <v>11916</v>
      </c>
      <c r="G6213" s="453" t="s">
        <v>627</v>
      </c>
      <c r="H6213" s="463" t="s">
        <v>7970</v>
      </c>
      <c r="I6213" s="737">
        <v>51000</v>
      </c>
      <c r="J6213" s="476"/>
    </row>
    <row r="6214" spans="1:10" s="460" customFormat="1" ht="18" customHeight="1">
      <c r="A6214" s="452">
        <v>6209</v>
      </c>
      <c r="B6214" s="453" t="s">
        <v>621</v>
      </c>
      <c r="C6214" s="453" t="s">
        <v>307</v>
      </c>
      <c r="D6214" s="461" t="s">
        <v>11917</v>
      </c>
      <c r="E6214" s="453" t="s">
        <v>1181</v>
      </c>
      <c r="F6214" s="462" t="s">
        <v>1174</v>
      </c>
      <c r="G6214" s="453" t="s">
        <v>4500</v>
      </c>
      <c r="H6214" s="463" t="s">
        <v>999</v>
      </c>
      <c r="I6214" s="471">
        <v>29640</v>
      </c>
      <c r="J6214" s="472"/>
    </row>
    <row r="6215" spans="1:10" s="460" customFormat="1" ht="18" customHeight="1">
      <c r="A6215" s="452">
        <v>6210</v>
      </c>
      <c r="B6215" s="453" t="s">
        <v>621</v>
      </c>
      <c r="C6215" s="453" t="s">
        <v>307</v>
      </c>
      <c r="D6215" s="461" t="s">
        <v>11918</v>
      </c>
      <c r="E6215" s="453" t="s">
        <v>308</v>
      </c>
      <c r="F6215" s="462" t="s">
        <v>11919</v>
      </c>
      <c r="G6215" s="453" t="s">
        <v>4500</v>
      </c>
      <c r="H6215" s="463" t="s">
        <v>999</v>
      </c>
      <c r="I6215" s="471">
        <v>67000</v>
      </c>
      <c r="J6215" s="472"/>
    </row>
    <row r="6216" spans="1:10" s="460" customFormat="1" ht="18" customHeight="1">
      <c r="A6216" s="452">
        <v>6211</v>
      </c>
      <c r="B6216" s="453" t="s">
        <v>621</v>
      </c>
      <c r="C6216" s="453" t="s">
        <v>307</v>
      </c>
      <c r="D6216" s="461" t="s">
        <v>11920</v>
      </c>
      <c r="E6216" s="453" t="s">
        <v>416</v>
      </c>
      <c r="F6216" s="462" t="s">
        <v>1174</v>
      </c>
      <c r="G6216" s="453" t="s">
        <v>4500</v>
      </c>
      <c r="H6216" s="463" t="s">
        <v>999</v>
      </c>
      <c r="I6216" s="471">
        <v>4357</v>
      </c>
      <c r="J6216" s="472"/>
    </row>
    <row r="6217" spans="1:10" s="460" customFormat="1" ht="18" customHeight="1">
      <c r="A6217" s="452">
        <v>6212</v>
      </c>
      <c r="B6217" s="453" t="s">
        <v>621</v>
      </c>
      <c r="C6217" s="453" t="s">
        <v>307</v>
      </c>
      <c r="D6217" s="461" t="s">
        <v>11921</v>
      </c>
      <c r="E6217" s="453" t="s">
        <v>308</v>
      </c>
      <c r="F6217" s="462" t="s">
        <v>1174</v>
      </c>
      <c r="G6217" s="453" t="s">
        <v>4500</v>
      </c>
      <c r="H6217" s="463" t="s">
        <v>999</v>
      </c>
      <c r="I6217" s="471">
        <v>61000</v>
      </c>
      <c r="J6217" s="472"/>
    </row>
    <row r="6218" spans="1:10" s="460" customFormat="1" ht="18" customHeight="1">
      <c r="A6218" s="452">
        <v>6213</v>
      </c>
      <c r="B6218" s="453" t="s">
        <v>621</v>
      </c>
      <c r="C6218" s="453" t="s">
        <v>307</v>
      </c>
      <c r="D6218" s="461" t="s">
        <v>11922</v>
      </c>
      <c r="E6218" s="453" t="s">
        <v>308</v>
      </c>
      <c r="F6218" s="462" t="s">
        <v>1172</v>
      </c>
      <c r="G6218" s="453" t="s">
        <v>4500</v>
      </c>
      <c r="H6218" s="463" t="s">
        <v>999</v>
      </c>
      <c r="I6218" s="471">
        <v>37000</v>
      </c>
      <c r="J6218" s="472"/>
    </row>
    <row r="6219" spans="1:10" s="460" customFormat="1" ht="18" customHeight="1">
      <c r="A6219" s="452">
        <v>6214</v>
      </c>
      <c r="B6219" s="453" t="s">
        <v>621</v>
      </c>
      <c r="C6219" s="453" t="s">
        <v>307</v>
      </c>
      <c r="D6219" s="461" t="s">
        <v>11923</v>
      </c>
      <c r="E6219" s="453" t="s">
        <v>308</v>
      </c>
      <c r="F6219" s="462" t="s">
        <v>3377</v>
      </c>
      <c r="G6219" s="453" t="s">
        <v>4500</v>
      </c>
      <c r="H6219" s="463" t="s">
        <v>999</v>
      </c>
      <c r="I6219" s="471">
        <v>43000</v>
      </c>
      <c r="J6219" s="472"/>
    </row>
    <row r="6220" spans="1:10" s="460" customFormat="1" ht="18" customHeight="1">
      <c r="A6220" s="452">
        <v>6215</v>
      </c>
      <c r="B6220" s="453" t="s">
        <v>621</v>
      </c>
      <c r="C6220" s="453" t="s">
        <v>307</v>
      </c>
      <c r="D6220" s="461" t="s">
        <v>11924</v>
      </c>
      <c r="E6220" s="453" t="s">
        <v>114</v>
      </c>
      <c r="F6220" s="462" t="s">
        <v>1170</v>
      </c>
      <c r="G6220" s="453" t="s">
        <v>4500</v>
      </c>
      <c r="H6220" s="463" t="s">
        <v>999</v>
      </c>
      <c r="I6220" s="471">
        <v>1540</v>
      </c>
      <c r="J6220" s="472"/>
    </row>
    <row r="6221" spans="1:10" s="460" customFormat="1" ht="18" customHeight="1">
      <c r="A6221" s="452">
        <v>6216</v>
      </c>
      <c r="B6221" s="452" t="s">
        <v>203</v>
      </c>
      <c r="C6221" s="452" t="s">
        <v>11925</v>
      </c>
      <c r="D6221" s="466" t="s">
        <v>4449</v>
      </c>
      <c r="E6221" s="452" t="s">
        <v>308</v>
      </c>
      <c r="F6221" s="467" t="s">
        <v>11926</v>
      </c>
      <c r="G6221" s="453"/>
      <c r="H6221" s="468" t="s">
        <v>4452</v>
      </c>
      <c r="I6221" s="469">
        <v>83000</v>
      </c>
      <c r="J6221" s="459"/>
    </row>
    <row r="6222" spans="1:10" s="460" customFormat="1" ht="18" customHeight="1">
      <c r="A6222" s="452">
        <v>6217</v>
      </c>
      <c r="B6222" s="452" t="s">
        <v>203</v>
      </c>
      <c r="C6222" s="452" t="s">
        <v>11925</v>
      </c>
      <c r="D6222" s="466" t="s">
        <v>4449</v>
      </c>
      <c r="E6222" s="452" t="s">
        <v>308</v>
      </c>
      <c r="F6222" s="535" t="s">
        <v>11927</v>
      </c>
      <c r="G6222" s="453"/>
      <c r="H6222" s="468" t="s">
        <v>4452</v>
      </c>
      <c r="I6222" s="469">
        <v>94000</v>
      </c>
      <c r="J6222" s="459"/>
    </row>
    <row r="6223" spans="1:10" s="460" customFormat="1" ht="18" customHeight="1">
      <c r="A6223" s="452">
        <v>6218</v>
      </c>
      <c r="B6223" s="452" t="s">
        <v>203</v>
      </c>
      <c r="C6223" s="452" t="s">
        <v>11925</v>
      </c>
      <c r="D6223" s="466" t="s">
        <v>4449</v>
      </c>
      <c r="E6223" s="452" t="s">
        <v>308</v>
      </c>
      <c r="F6223" s="467" t="s">
        <v>11928</v>
      </c>
      <c r="G6223" s="452"/>
      <c r="H6223" s="468" t="s">
        <v>4456</v>
      </c>
      <c r="I6223" s="469">
        <v>127500</v>
      </c>
      <c r="J6223" s="470"/>
    </row>
    <row r="6224" spans="1:10" s="460" customFormat="1" ht="18" customHeight="1">
      <c r="A6224" s="452">
        <v>6219</v>
      </c>
      <c r="B6224" s="452" t="s">
        <v>203</v>
      </c>
      <c r="C6224" s="452" t="s">
        <v>11925</v>
      </c>
      <c r="D6224" s="466" t="s">
        <v>4449</v>
      </c>
      <c r="E6224" s="452" t="s">
        <v>308</v>
      </c>
      <c r="F6224" s="467" t="s">
        <v>11929</v>
      </c>
      <c r="G6224" s="452"/>
      <c r="H6224" s="468" t="s">
        <v>4456</v>
      </c>
      <c r="I6224" s="469">
        <v>91590</v>
      </c>
      <c r="J6224" s="470"/>
    </row>
    <row r="6225" spans="1:10" s="460" customFormat="1" ht="18" customHeight="1">
      <c r="A6225" s="452">
        <v>6220</v>
      </c>
      <c r="B6225" s="452" t="s">
        <v>203</v>
      </c>
      <c r="C6225" s="452" t="s">
        <v>11925</v>
      </c>
      <c r="D6225" s="466" t="s">
        <v>4449</v>
      </c>
      <c r="E6225" s="452" t="s">
        <v>131</v>
      </c>
      <c r="F6225" s="535" t="s">
        <v>11930</v>
      </c>
      <c r="G6225" s="453"/>
      <c r="H6225" s="468" t="s">
        <v>4452</v>
      </c>
      <c r="I6225" s="469">
        <v>25000</v>
      </c>
      <c r="J6225" s="459"/>
    </row>
    <row r="6226" spans="1:10" s="460" customFormat="1" ht="18" customHeight="1">
      <c r="A6226" s="452">
        <v>6221</v>
      </c>
      <c r="B6226" s="452" t="s">
        <v>203</v>
      </c>
      <c r="C6226" s="452" t="s">
        <v>11925</v>
      </c>
      <c r="D6226" s="466" t="s">
        <v>4449</v>
      </c>
      <c r="E6226" s="452" t="s">
        <v>11931</v>
      </c>
      <c r="F6226" s="467" t="s">
        <v>11932</v>
      </c>
      <c r="G6226" s="452"/>
      <c r="H6226" s="468" t="s">
        <v>4456</v>
      </c>
      <c r="I6226" s="469">
        <v>65450</v>
      </c>
      <c r="J6226" s="470"/>
    </row>
    <row r="6227" spans="1:10" s="460" customFormat="1" ht="18" customHeight="1">
      <c r="A6227" s="452">
        <v>6222</v>
      </c>
      <c r="B6227" s="452" t="s">
        <v>203</v>
      </c>
      <c r="C6227" s="452" t="s">
        <v>11925</v>
      </c>
      <c r="D6227" s="466" t="s">
        <v>4449</v>
      </c>
      <c r="E6227" s="452" t="s">
        <v>11931</v>
      </c>
      <c r="F6227" s="467" t="s">
        <v>11933</v>
      </c>
      <c r="G6227" s="452"/>
      <c r="H6227" s="468" t="s">
        <v>4456</v>
      </c>
      <c r="I6227" s="469">
        <v>47200</v>
      </c>
      <c r="J6227" s="470"/>
    </row>
    <row r="6228" spans="1:10" s="460" customFormat="1" ht="18" customHeight="1">
      <c r="A6228" s="452">
        <v>6223</v>
      </c>
      <c r="B6228" s="452" t="s">
        <v>203</v>
      </c>
      <c r="C6228" s="452" t="s">
        <v>11925</v>
      </c>
      <c r="D6228" s="466" t="s">
        <v>4449</v>
      </c>
      <c r="E6228" s="452" t="s">
        <v>416</v>
      </c>
      <c r="F6228" s="467" t="s">
        <v>11928</v>
      </c>
      <c r="G6228" s="452"/>
      <c r="H6228" s="468" t="s">
        <v>4456</v>
      </c>
      <c r="I6228" s="469">
        <v>13000</v>
      </c>
      <c r="J6228" s="470"/>
    </row>
    <row r="6229" spans="1:10" s="460" customFormat="1" ht="18" customHeight="1">
      <c r="A6229" s="452">
        <v>6224</v>
      </c>
      <c r="B6229" s="452" t="s">
        <v>203</v>
      </c>
      <c r="C6229" s="452" t="s">
        <v>11925</v>
      </c>
      <c r="D6229" s="466" t="s">
        <v>4449</v>
      </c>
      <c r="E6229" s="452" t="s">
        <v>416</v>
      </c>
      <c r="F6229" s="467" t="s">
        <v>11929</v>
      </c>
      <c r="G6229" s="452"/>
      <c r="H6229" s="468" t="s">
        <v>4456</v>
      </c>
      <c r="I6229" s="469">
        <v>9670</v>
      </c>
      <c r="J6229" s="470"/>
    </row>
    <row r="6230" spans="1:10" s="460" customFormat="1" ht="18" customHeight="1">
      <c r="A6230" s="452">
        <v>6225</v>
      </c>
      <c r="B6230" s="453" t="s">
        <v>621</v>
      </c>
      <c r="C6230" s="453" t="s">
        <v>307</v>
      </c>
      <c r="D6230" s="461" t="s">
        <v>11934</v>
      </c>
      <c r="E6230" s="453" t="s">
        <v>416</v>
      </c>
      <c r="F6230" s="462" t="s">
        <v>11935</v>
      </c>
      <c r="G6230" s="453" t="s">
        <v>4500</v>
      </c>
      <c r="H6230" s="463" t="s">
        <v>999</v>
      </c>
      <c r="I6230" s="471">
        <v>16290</v>
      </c>
      <c r="J6230" s="472"/>
    </row>
    <row r="6231" spans="1:10" s="460" customFormat="1" ht="18" customHeight="1">
      <c r="A6231" s="452">
        <v>6226</v>
      </c>
      <c r="B6231" s="453" t="s">
        <v>621</v>
      </c>
      <c r="C6231" s="453" t="s">
        <v>307</v>
      </c>
      <c r="D6231" s="461" t="s">
        <v>11936</v>
      </c>
      <c r="E6231" s="453" t="s">
        <v>308</v>
      </c>
      <c r="F6231" s="462" t="s">
        <v>11937</v>
      </c>
      <c r="G6231" s="453" t="s">
        <v>4500</v>
      </c>
      <c r="H6231" s="463" t="s">
        <v>999</v>
      </c>
      <c r="I6231" s="471">
        <v>66000</v>
      </c>
      <c r="J6231" s="472"/>
    </row>
    <row r="6232" spans="1:10" s="460" customFormat="1" ht="18" customHeight="1">
      <c r="A6232" s="452">
        <v>6227</v>
      </c>
      <c r="B6232" s="453" t="s">
        <v>621</v>
      </c>
      <c r="C6232" s="453" t="s">
        <v>307</v>
      </c>
      <c r="D6232" s="461" t="s">
        <v>11938</v>
      </c>
      <c r="E6232" s="453" t="s">
        <v>131</v>
      </c>
      <c r="F6232" s="462" t="s">
        <v>11939</v>
      </c>
      <c r="G6232" s="453" t="s">
        <v>4500</v>
      </c>
      <c r="H6232" s="463" t="s">
        <v>999</v>
      </c>
      <c r="I6232" s="471">
        <v>19260</v>
      </c>
      <c r="J6232" s="472"/>
    </row>
    <row r="6233" spans="1:10" s="460" customFormat="1" ht="18" customHeight="1">
      <c r="A6233" s="452">
        <v>6228</v>
      </c>
      <c r="B6233" s="453" t="s">
        <v>621</v>
      </c>
      <c r="C6233" s="453" t="s">
        <v>11925</v>
      </c>
      <c r="D6233" s="461" t="s">
        <v>11940</v>
      </c>
      <c r="E6233" s="453" t="s">
        <v>679</v>
      </c>
      <c r="F6233" s="462" t="s">
        <v>11941</v>
      </c>
      <c r="G6233" s="453"/>
      <c r="H6233" s="468" t="s">
        <v>4639</v>
      </c>
      <c r="I6233" s="469"/>
      <c r="J6233" s="531" t="s">
        <v>4484</v>
      </c>
    </row>
    <row r="6234" spans="1:10" s="460" customFormat="1" ht="18" customHeight="1">
      <c r="A6234" s="452">
        <v>6229</v>
      </c>
      <c r="B6234" s="475" t="s">
        <v>621</v>
      </c>
      <c r="C6234" s="481" t="s">
        <v>307</v>
      </c>
      <c r="D6234" s="552" t="s">
        <v>11942</v>
      </c>
      <c r="E6234" s="553" t="s">
        <v>308</v>
      </c>
      <c r="F6234" s="485" t="s">
        <v>11943</v>
      </c>
      <c r="G6234" s="455"/>
      <c r="H6234" s="463" t="s">
        <v>4459</v>
      </c>
      <c r="I6234" s="458">
        <v>127000</v>
      </c>
      <c r="J6234" s="517"/>
    </row>
    <row r="6235" spans="1:10" s="460" customFormat="1" ht="18" customHeight="1">
      <c r="A6235" s="452">
        <v>6230</v>
      </c>
      <c r="B6235" s="453" t="s">
        <v>621</v>
      </c>
      <c r="C6235" s="453" t="s">
        <v>307</v>
      </c>
      <c r="D6235" s="461" t="s">
        <v>11944</v>
      </c>
      <c r="E6235" s="453" t="s">
        <v>308</v>
      </c>
      <c r="F6235" s="462" t="s">
        <v>11945</v>
      </c>
      <c r="G6235" s="453"/>
      <c r="H6235" s="463" t="s">
        <v>392</v>
      </c>
      <c r="I6235" s="471">
        <v>26000</v>
      </c>
      <c r="J6235" s="472"/>
    </row>
    <row r="6236" spans="1:10" s="460" customFormat="1" ht="18" customHeight="1">
      <c r="A6236" s="452">
        <v>6231</v>
      </c>
      <c r="B6236" s="453" t="s">
        <v>621</v>
      </c>
      <c r="C6236" s="453" t="s">
        <v>307</v>
      </c>
      <c r="D6236" s="466" t="s">
        <v>11946</v>
      </c>
      <c r="E6236" s="452" t="s">
        <v>416</v>
      </c>
      <c r="F6236" s="467" t="s">
        <v>11947</v>
      </c>
      <c r="G6236" s="452"/>
      <c r="H6236" s="468" t="s">
        <v>4483</v>
      </c>
      <c r="I6236" s="469">
        <v>14700</v>
      </c>
      <c r="J6236" s="470"/>
    </row>
    <row r="6237" spans="1:10" s="460" customFormat="1" ht="18" customHeight="1">
      <c r="A6237" s="452">
        <v>6232</v>
      </c>
      <c r="B6237" s="453" t="s">
        <v>621</v>
      </c>
      <c r="C6237" s="455" t="s">
        <v>307</v>
      </c>
      <c r="D6237" s="473" t="s">
        <v>11948</v>
      </c>
      <c r="E6237" s="455" t="s">
        <v>308</v>
      </c>
      <c r="F6237" s="456" t="s">
        <v>11949</v>
      </c>
      <c r="G6237" s="455"/>
      <c r="H6237" s="465" t="s">
        <v>4466</v>
      </c>
      <c r="I6237" s="458">
        <v>33280</v>
      </c>
      <c r="J6237" s="474"/>
    </row>
    <row r="6238" spans="1:10" s="460" customFormat="1" ht="18" customHeight="1">
      <c r="A6238" s="452">
        <v>6233</v>
      </c>
      <c r="B6238" s="453" t="s">
        <v>621</v>
      </c>
      <c r="C6238" s="481" t="s">
        <v>307</v>
      </c>
      <c r="D6238" s="454" t="s">
        <v>11950</v>
      </c>
      <c r="E6238" s="481" t="s">
        <v>308</v>
      </c>
      <c r="F6238" s="456" t="s">
        <v>11951</v>
      </c>
      <c r="G6238" s="481" t="s">
        <v>4500</v>
      </c>
      <c r="H6238" s="468" t="s">
        <v>4466</v>
      </c>
      <c r="I6238" s="573"/>
      <c r="J6238" s="474" t="s">
        <v>4484</v>
      </c>
    </row>
    <row r="6239" spans="1:10" s="460" customFormat="1" ht="18" customHeight="1">
      <c r="A6239" s="452">
        <v>6234</v>
      </c>
      <c r="B6239" s="453" t="s">
        <v>621</v>
      </c>
      <c r="C6239" s="453" t="s">
        <v>307</v>
      </c>
      <c r="D6239" s="461" t="s">
        <v>11952</v>
      </c>
      <c r="E6239" s="453" t="s">
        <v>308</v>
      </c>
      <c r="F6239" s="462" t="s">
        <v>11953</v>
      </c>
      <c r="G6239" s="453"/>
      <c r="H6239" s="463" t="s">
        <v>392</v>
      </c>
      <c r="I6239" s="471"/>
      <c r="J6239" s="472" t="s">
        <v>4484</v>
      </c>
    </row>
    <row r="6240" spans="1:10" s="460" customFormat="1" ht="18" customHeight="1">
      <c r="A6240" s="452">
        <v>6235</v>
      </c>
      <c r="B6240" s="452" t="s">
        <v>621</v>
      </c>
      <c r="C6240" s="452" t="s">
        <v>307</v>
      </c>
      <c r="D6240" s="466"/>
      <c r="E6240" s="452" t="s">
        <v>679</v>
      </c>
      <c r="F6240" s="467" t="s">
        <v>11943</v>
      </c>
      <c r="G6240" s="452"/>
      <c r="H6240" s="489" t="s">
        <v>4548</v>
      </c>
      <c r="I6240" s="469">
        <v>115100</v>
      </c>
      <c r="J6240" s="470"/>
    </row>
    <row r="6241" spans="1:10" s="460" customFormat="1" ht="18" customHeight="1">
      <c r="A6241" s="452">
        <v>6236</v>
      </c>
      <c r="B6241" s="453" t="s">
        <v>621</v>
      </c>
      <c r="C6241" s="453" t="s">
        <v>307</v>
      </c>
      <c r="D6241" s="461"/>
      <c r="E6241" s="453" t="s">
        <v>308</v>
      </c>
      <c r="F6241" s="462" t="s">
        <v>11954</v>
      </c>
      <c r="G6241" s="453"/>
      <c r="H6241" s="457" t="s">
        <v>4440</v>
      </c>
      <c r="I6241" s="458">
        <v>40800</v>
      </c>
      <c r="J6241" s="470"/>
    </row>
    <row r="6242" spans="1:10" s="460" customFormat="1" ht="18" customHeight="1">
      <c r="A6242" s="452">
        <v>6237</v>
      </c>
      <c r="B6242" s="453" t="s">
        <v>621</v>
      </c>
      <c r="C6242" s="453" t="s">
        <v>307</v>
      </c>
      <c r="D6242" s="466"/>
      <c r="E6242" s="453" t="s">
        <v>308</v>
      </c>
      <c r="F6242" s="467" t="s">
        <v>11955</v>
      </c>
      <c r="G6242" s="453"/>
      <c r="H6242" s="457" t="s">
        <v>4440</v>
      </c>
      <c r="I6242" s="469">
        <v>74400</v>
      </c>
      <c r="J6242" s="470"/>
    </row>
    <row r="6243" spans="1:10" s="460" customFormat="1" ht="18" customHeight="1">
      <c r="A6243" s="452">
        <v>6238</v>
      </c>
      <c r="B6243" s="453" t="s">
        <v>621</v>
      </c>
      <c r="C6243" s="453" t="s">
        <v>307</v>
      </c>
      <c r="D6243" s="461"/>
      <c r="E6243" s="453" t="s">
        <v>131</v>
      </c>
      <c r="F6243" s="462" t="s">
        <v>11956</v>
      </c>
      <c r="G6243" s="453"/>
      <c r="H6243" s="457" t="s">
        <v>4440</v>
      </c>
      <c r="I6243" s="458">
        <v>21900</v>
      </c>
      <c r="J6243" s="470"/>
    </row>
    <row r="6244" spans="1:10" s="460" customFormat="1" ht="18" customHeight="1">
      <c r="A6244" s="452">
        <v>6239</v>
      </c>
      <c r="B6244" s="453" t="s">
        <v>621</v>
      </c>
      <c r="C6244" s="453" t="s">
        <v>307</v>
      </c>
      <c r="D6244" s="466"/>
      <c r="E6244" s="453" t="s">
        <v>416</v>
      </c>
      <c r="F6244" s="467" t="s">
        <v>11957</v>
      </c>
      <c r="G6244" s="453"/>
      <c r="H6244" s="457" t="s">
        <v>4440</v>
      </c>
      <c r="I6244" s="469">
        <v>18900</v>
      </c>
      <c r="J6244" s="470"/>
    </row>
    <row r="6245" spans="1:10" s="460" customFormat="1" ht="18" customHeight="1">
      <c r="A6245" s="452">
        <v>6240</v>
      </c>
      <c r="B6245" s="453" t="s">
        <v>621</v>
      </c>
      <c r="C6245" s="453" t="s">
        <v>307</v>
      </c>
      <c r="D6245" s="522"/>
      <c r="E6245" s="513" t="s">
        <v>11958</v>
      </c>
      <c r="F6245" s="467" t="s">
        <v>11959</v>
      </c>
      <c r="G6245" s="523"/>
      <c r="H6245" s="585" t="s">
        <v>4535</v>
      </c>
      <c r="I6245" s="538">
        <v>27000</v>
      </c>
      <c r="J6245" s="496"/>
    </row>
    <row r="6246" spans="1:10" s="460" customFormat="1" ht="18" customHeight="1">
      <c r="A6246" s="452">
        <v>6241</v>
      </c>
      <c r="B6246" s="507" t="s">
        <v>203</v>
      </c>
      <c r="C6246" s="497" t="s">
        <v>11925</v>
      </c>
      <c r="D6246" s="582" t="s">
        <v>11960</v>
      </c>
      <c r="E6246" s="499" t="s">
        <v>191</v>
      </c>
      <c r="F6246" s="500" t="s">
        <v>11961</v>
      </c>
      <c r="G6246" s="452" t="s">
        <v>4500</v>
      </c>
      <c r="H6246" s="502" t="s">
        <v>4562</v>
      </c>
      <c r="I6246" s="503">
        <v>9900</v>
      </c>
      <c r="J6246" s="504" t="s">
        <v>4563</v>
      </c>
    </row>
    <row r="6247" spans="1:10" s="460" customFormat="1" ht="18" customHeight="1">
      <c r="A6247" s="452">
        <v>6242</v>
      </c>
      <c r="B6247" s="507" t="s">
        <v>203</v>
      </c>
      <c r="C6247" s="497" t="s">
        <v>11925</v>
      </c>
      <c r="D6247" s="582" t="s">
        <v>11960</v>
      </c>
      <c r="E6247" s="499" t="s">
        <v>4564</v>
      </c>
      <c r="F6247" s="500" t="s">
        <v>11961</v>
      </c>
      <c r="G6247" s="452" t="s">
        <v>4500</v>
      </c>
      <c r="H6247" s="502" t="s">
        <v>4562</v>
      </c>
      <c r="I6247" s="503">
        <v>17500</v>
      </c>
      <c r="J6247" s="504" t="s">
        <v>4563</v>
      </c>
    </row>
    <row r="6248" spans="1:10" s="460" customFormat="1" ht="18" customHeight="1">
      <c r="A6248" s="452">
        <v>6243</v>
      </c>
      <c r="B6248" s="507" t="s">
        <v>203</v>
      </c>
      <c r="C6248" s="497" t="s">
        <v>11925</v>
      </c>
      <c r="D6248" s="599" t="s">
        <v>11962</v>
      </c>
      <c r="E6248" s="698" t="s">
        <v>4487</v>
      </c>
      <c r="F6248" s="500" t="s">
        <v>11963</v>
      </c>
      <c r="G6248" s="452" t="s">
        <v>4500</v>
      </c>
      <c r="H6248" s="502" t="s">
        <v>4562</v>
      </c>
      <c r="I6248" s="503">
        <v>19000</v>
      </c>
      <c r="J6248" s="504" t="s">
        <v>4563</v>
      </c>
    </row>
    <row r="6249" spans="1:10" s="460" customFormat="1" ht="18" customHeight="1">
      <c r="A6249" s="452">
        <v>6244</v>
      </c>
      <c r="B6249" s="507" t="s">
        <v>203</v>
      </c>
      <c r="C6249" s="497" t="s">
        <v>11925</v>
      </c>
      <c r="D6249" s="505" t="s">
        <v>11962</v>
      </c>
      <c r="E6249" s="698" t="s">
        <v>11958</v>
      </c>
      <c r="F6249" s="500" t="s">
        <v>11963</v>
      </c>
      <c r="G6249" s="452" t="s">
        <v>4500</v>
      </c>
      <c r="H6249" s="502" t="s">
        <v>4562</v>
      </c>
      <c r="I6249" s="503">
        <v>98000</v>
      </c>
      <c r="J6249" s="504" t="s">
        <v>4563</v>
      </c>
    </row>
    <row r="6250" spans="1:10" s="460" customFormat="1" ht="18" customHeight="1">
      <c r="A6250" s="452">
        <v>6245</v>
      </c>
      <c r="B6250" s="507" t="s">
        <v>203</v>
      </c>
      <c r="C6250" s="497" t="s">
        <v>11925</v>
      </c>
      <c r="D6250" s="505" t="s">
        <v>11964</v>
      </c>
      <c r="E6250" s="499" t="s">
        <v>4564</v>
      </c>
      <c r="F6250" s="506" t="s">
        <v>11965</v>
      </c>
      <c r="G6250" s="452" t="s">
        <v>4500</v>
      </c>
      <c r="H6250" s="502" t="s">
        <v>4562</v>
      </c>
      <c r="I6250" s="503">
        <v>11500</v>
      </c>
      <c r="J6250" s="504" t="s">
        <v>4563</v>
      </c>
    </row>
    <row r="6251" spans="1:10" s="460" customFormat="1" ht="18" customHeight="1">
      <c r="A6251" s="452">
        <v>6246</v>
      </c>
      <c r="B6251" s="507" t="s">
        <v>203</v>
      </c>
      <c r="C6251" s="497" t="s">
        <v>11925</v>
      </c>
      <c r="D6251" s="508" t="s">
        <v>11964</v>
      </c>
      <c r="E6251" s="499" t="s">
        <v>4487</v>
      </c>
      <c r="F6251" s="506" t="s">
        <v>11965</v>
      </c>
      <c r="G6251" s="452" t="s">
        <v>4500</v>
      </c>
      <c r="H6251" s="502" t="s">
        <v>4562</v>
      </c>
      <c r="I6251" s="503">
        <v>20000</v>
      </c>
      <c r="J6251" s="504" t="s">
        <v>4563</v>
      </c>
    </row>
    <row r="6252" spans="1:10" s="460" customFormat="1" ht="18" customHeight="1">
      <c r="A6252" s="452">
        <v>6247</v>
      </c>
      <c r="B6252" s="507" t="s">
        <v>203</v>
      </c>
      <c r="C6252" s="497" t="s">
        <v>11925</v>
      </c>
      <c r="D6252" s="508" t="s">
        <v>11964</v>
      </c>
      <c r="E6252" s="499" t="s">
        <v>4805</v>
      </c>
      <c r="F6252" s="506" t="s">
        <v>11965</v>
      </c>
      <c r="G6252" s="452" t="s">
        <v>4500</v>
      </c>
      <c r="H6252" s="502" t="s">
        <v>4562</v>
      </c>
      <c r="I6252" s="503">
        <v>29000</v>
      </c>
      <c r="J6252" s="504" t="s">
        <v>4563</v>
      </c>
    </row>
    <row r="6253" spans="1:10" s="460" customFormat="1" ht="18" customHeight="1">
      <c r="A6253" s="452">
        <v>6248</v>
      </c>
      <c r="B6253" s="507" t="s">
        <v>203</v>
      </c>
      <c r="C6253" s="497" t="s">
        <v>11925</v>
      </c>
      <c r="D6253" s="508" t="s">
        <v>11964</v>
      </c>
      <c r="E6253" s="499" t="s">
        <v>11958</v>
      </c>
      <c r="F6253" s="506" t="s">
        <v>11965</v>
      </c>
      <c r="G6253" s="452" t="s">
        <v>4500</v>
      </c>
      <c r="H6253" s="502" t="s">
        <v>4562</v>
      </c>
      <c r="I6253" s="503">
        <v>69000</v>
      </c>
      <c r="J6253" s="504" t="s">
        <v>4563</v>
      </c>
    </row>
    <row r="6254" spans="1:10" s="460" customFormat="1" ht="18" customHeight="1">
      <c r="A6254" s="452">
        <v>6249</v>
      </c>
      <c r="B6254" s="507" t="s">
        <v>203</v>
      </c>
      <c r="C6254" s="497" t="s">
        <v>11925</v>
      </c>
      <c r="D6254" s="582" t="s">
        <v>11966</v>
      </c>
      <c r="E6254" s="499" t="s">
        <v>11967</v>
      </c>
      <c r="F6254" s="506" t="s">
        <v>11968</v>
      </c>
      <c r="G6254" s="452" t="s">
        <v>4500</v>
      </c>
      <c r="H6254" s="502" t="s">
        <v>4562</v>
      </c>
      <c r="I6254" s="503">
        <v>7200</v>
      </c>
      <c r="J6254" s="504" t="s">
        <v>4563</v>
      </c>
    </row>
    <row r="6255" spans="1:10" s="460" customFormat="1" ht="18" customHeight="1">
      <c r="A6255" s="452">
        <v>6250</v>
      </c>
      <c r="B6255" s="507" t="s">
        <v>203</v>
      </c>
      <c r="C6255" s="497" t="s">
        <v>11925</v>
      </c>
      <c r="D6255" s="582" t="s">
        <v>11966</v>
      </c>
      <c r="E6255" s="499" t="s">
        <v>4564</v>
      </c>
      <c r="F6255" s="506" t="s">
        <v>11968</v>
      </c>
      <c r="G6255" s="452" t="s">
        <v>4500</v>
      </c>
      <c r="H6255" s="502" t="s">
        <v>4562</v>
      </c>
      <c r="I6255" s="503">
        <v>11500</v>
      </c>
      <c r="J6255" s="504" t="s">
        <v>4563</v>
      </c>
    </row>
    <row r="6256" spans="1:10" s="460" customFormat="1" ht="18" customHeight="1">
      <c r="A6256" s="452">
        <v>6251</v>
      </c>
      <c r="B6256" s="507" t="s">
        <v>203</v>
      </c>
      <c r="C6256" s="497" t="s">
        <v>11925</v>
      </c>
      <c r="D6256" s="582" t="s">
        <v>11966</v>
      </c>
      <c r="E6256" s="499" t="s">
        <v>11958</v>
      </c>
      <c r="F6256" s="506" t="s">
        <v>11968</v>
      </c>
      <c r="G6256" s="452" t="s">
        <v>4500</v>
      </c>
      <c r="H6256" s="502" t="s">
        <v>4562</v>
      </c>
      <c r="I6256" s="503">
        <v>72000</v>
      </c>
      <c r="J6256" s="504" t="s">
        <v>4563</v>
      </c>
    </row>
    <row r="6257" spans="1:10" s="460" customFormat="1" ht="18" customHeight="1">
      <c r="A6257" s="452">
        <v>6252</v>
      </c>
      <c r="B6257" s="507" t="s">
        <v>203</v>
      </c>
      <c r="C6257" s="497" t="s">
        <v>11925</v>
      </c>
      <c r="D6257" s="505" t="s">
        <v>11969</v>
      </c>
      <c r="E6257" s="499" t="s">
        <v>11958</v>
      </c>
      <c r="F6257" s="506" t="s">
        <v>11970</v>
      </c>
      <c r="G6257" s="452" t="s">
        <v>4500</v>
      </c>
      <c r="H6257" s="502" t="s">
        <v>4562</v>
      </c>
      <c r="I6257" s="503">
        <v>55000</v>
      </c>
      <c r="J6257" s="504" t="s">
        <v>4563</v>
      </c>
    </row>
    <row r="6258" spans="1:10" s="460" customFormat="1" ht="18" customHeight="1">
      <c r="A6258" s="452">
        <v>6253</v>
      </c>
      <c r="B6258" s="507" t="s">
        <v>203</v>
      </c>
      <c r="C6258" s="497" t="s">
        <v>11925</v>
      </c>
      <c r="D6258" s="505" t="s">
        <v>11969</v>
      </c>
      <c r="E6258" s="499" t="s">
        <v>4805</v>
      </c>
      <c r="F6258" s="506" t="s">
        <v>11970</v>
      </c>
      <c r="G6258" s="452" t="s">
        <v>4500</v>
      </c>
      <c r="H6258" s="502" t="s">
        <v>4562</v>
      </c>
      <c r="I6258" s="503">
        <v>14800</v>
      </c>
      <c r="J6258" s="504" t="s">
        <v>4563</v>
      </c>
    </row>
    <row r="6259" spans="1:10" s="460" customFormat="1" ht="18" customHeight="1">
      <c r="A6259" s="452">
        <v>6254</v>
      </c>
      <c r="B6259" s="507" t="s">
        <v>203</v>
      </c>
      <c r="C6259" s="497" t="s">
        <v>11925</v>
      </c>
      <c r="D6259" s="505" t="s">
        <v>11971</v>
      </c>
      <c r="E6259" s="698" t="s">
        <v>4805</v>
      </c>
      <c r="F6259" s="506" t="s">
        <v>11972</v>
      </c>
      <c r="G6259" s="452" t="s">
        <v>4500</v>
      </c>
      <c r="H6259" s="502" t="s">
        <v>4562</v>
      </c>
      <c r="I6259" s="503">
        <v>18000</v>
      </c>
      <c r="J6259" s="504" t="s">
        <v>4563</v>
      </c>
    </row>
    <row r="6260" spans="1:10" s="460" customFormat="1" ht="18" customHeight="1">
      <c r="A6260" s="452">
        <v>6255</v>
      </c>
      <c r="B6260" s="507" t="s">
        <v>203</v>
      </c>
      <c r="C6260" s="497" t="s">
        <v>11925</v>
      </c>
      <c r="D6260" s="505" t="s">
        <v>11971</v>
      </c>
      <c r="E6260" s="698" t="s">
        <v>11958</v>
      </c>
      <c r="F6260" s="506" t="s">
        <v>11972</v>
      </c>
      <c r="G6260" s="452" t="s">
        <v>4500</v>
      </c>
      <c r="H6260" s="502" t="s">
        <v>4562</v>
      </c>
      <c r="I6260" s="503">
        <v>62000</v>
      </c>
      <c r="J6260" s="504" t="s">
        <v>4563</v>
      </c>
    </row>
    <row r="6261" spans="1:10" s="460" customFormat="1" ht="18" customHeight="1">
      <c r="A6261" s="452">
        <v>6256</v>
      </c>
      <c r="B6261" s="507" t="s">
        <v>203</v>
      </c>
      <c r="C6261" s="497" t="s">
        <v>11925</v>
      </c>
      <c r="D6261" s="505" t="s">
        <v>11973</v>
      </c>
      <c r="E6261" s="698" t="s">
        <v>11958</v>
      </c>
      <c r="F6261" s="506" t="s">
        <v>11974</v>
      </c>
      <c r="G6261" s="452" t="s">
        <v>4500</v>
      </c>
      <c r="H6261" s="502" t="s">
        <v>4562</v>
      </c>
      <c r="I6261" s="503">
        <v>51500</v>
      </c>
      <c r="J6261" s="504" t="s">
        <v>4563</v>
      </c>
    </row>
    <row r="6262" spans="1:10" s="460" customFormat="1" ht="18" customHeight="1">
      <c r="A6262" s="452">
        <v>6257</v>
      </c>
      <c r="B6262" s="507" t="s">
        <v>203</v>
      </c>
      <c r="C6262" s="497" t="s">
        <v>11925</v>
      </c>
      <c r="D6262" s="505" t="s">
        <v>11973</v>
      </c>
      <c r="E6262" s="698" t="s">
        <v>11975</v>
      </c>
      <c r="F6262" s="506" t="s">
        <v>11974</v>
      </c>
      <c r="G6262" s="452" t="s">
        <v>4500</v>
      </c>
      <c r="H6262" s="502" t="s">
        <v>4562</v>
      </c>
      <c r="I6262" s="503">
        <v>66500</v>
      </c>
      <c r="J6262" s="504" t="s">
        <v>4563</v>
      </c>
    </row>
    <row r="6263" spans="1:10" s="460" customFormat="1" ht="18" customHeight="1">
      <c r="A6263" s="452">
        <v>6258</v>
      </c>
      <c r="B6263" s="507" t="s">
        <v>203</v>
      </c>
      <c r="C6263" s="497" t="s">
        <v>11925</v>
      </c>
      <c r="D6263" s="508" t="s">
        <v>11976</v>
      </c>
      <c r="E6263" s="698" t="s">
        <v>6977</v>
      </c>
      <c r="F6263" s="509" t="s">
        <v>11977</v>
      </c>
      <c r="G6263" s="452" t="s">
        <v>4500</v>
      </c>
      <c r="H6263" s="502" t="s">
        <v>4562</v>
      </c>
      <c r="I6263" s="503">
        <v>20500</v>
      </c>
      <c r="J6263" s="504" t="s">
        <v>4563</v>
      </c>
    </row>
    <row r="6264" spans="1:10" s="460" customFormat="1" ht="18" customHeight="1">
      <c r="A6264" s="452">
        <v>6259</v>
      </c>
      <c r="B6264" s="507" t="s">
        <v>203</v>
      </c>
      <c r="C6264" s="497" t="s">
        <v>11925</v>
      </c>
      <c r="D6264" s="508" t="s">
        <v>11976</v>
      </c>
      <c r="E6264" s="698" t="s">
        <v>11958</v>
      </c>
      <c r="F6264" s="509" t="s">
        <v>11977</v>
      </c>
      <c r="G6264" s="452" t="s">
        <v>4500</v>
      </c>
      <c r="H6264" s="502" t="s">
        <v>4562</v>
      </c>
      <c r="I6264" s="503">
        <v>39000</v>
      </c>
      <c r="J6264" s="504" t="s">
        <v>4563</v>
      </c>
    </row>
    <row r="6265" spans="1:10" s="460" customFormat="1" ht="18" customHeight="1">
      <c r="A6265" s="452">
        <v>6260</v>
      </c>
      <c r="B6265" s="507" t="s">
        <v>203</v>
      </c>
      <c r="C6265" s="497" t="s">
        <v>11925</v>
      </c>
      <c r="D6265" s="508" t="s">
        <v>11976</v>
      </c>
      <c r="E6265" s="698" t="s">
        <v>11975</v>
      </c>
      <c r="F6265" s="509" t="s">
        <v>11978</v>
      </c>
      <c r="G6265" s="452" t="s">
        <v>4500</v>
      </c>
      <c r="H6265" s="502" t="s">
        <v>4562</v>
      </c>
      <c r="I6265" s="503">
        <v>51000</v>
      </c>
      <c r="J6265" s="504" t="s">
        <v>4563</v>
      </c>
    </row>
    <row r="6266" spans="1:10" s="460" customFormat="1" ht="18" customHeight="1">
      <c r="A6266" s="452">
        <v>6261</v>
      </c>
      <c r="B6266" s="507" t="s">
        <v>203</v>
      </c>
      <c r="C6266" s="497" t="s">
        <v>11925</v>
      </c>
      <c r="D6266" s="508" t="s">
        <v>11979</v>
      </c>
      <c r="E6266" s="698" t="s">
        <v>6977</v>
      </c>
      <c r="F6266" s="509" t="s">
        <v>11980</v>
      </c>
      <c r="G6266" s="452" t="s">
        <v>4500</v>
      </c>
      <c r="H6266" s="502" t="s">
        <v>4562</v>
      </c>
      <c r="I6266" s="503">
        <v>18500</v>
      </c>
      <c r="J6266" s="504" t="s">
        <v>4563</v>
      </c>
    </row>
    <row r="6267" spans="1:10" s="460" customFormat="1" ht="18" customHeight="1">
      <c r="A6267" s="452">
        <v>6262</v>
      </c>
      <c r="B6267" s="507" t="s">
        <v>203</v>
      </c>
      <c r="C6267" s="497" t="s">
        <v>11925</v>
      </c>
      <c r="D6267" s="508" t="s">
        <v>11979</v>
      </c>
      <c r="E6267" s="698" t="s">
        <v>11958</v>
      </c>
      <c r="F6267" s="509" t="s">
        <v>11980</v>
      </c>
      <c r="G6267" s="452" t="s">
        <v>4500</v>
      </c>
      <c r="H6267" s="502" t="s">
        <v>4562</v>
      </c>
      <c r="I6267" s="503">
        <v>36000</v>
      </c>
      <c r="J6267" s="504" t="s">
        <v>11981</v>
      </c>
    </row>
    <row r="6268" spans="1:10" s="460" customFormat="1" ht="18" customHeight="1">
      <c r="A6268" s="452">
        <v>6263</v>
      </c>
      <c r="B6268" s="507" t="s">
        <v>203</v>
      </c>
      <c r="C6268" s="497" t="s">
        <v>11925</v>
      </c>
      <c r="D6268" s="508" t="s">
        <v>11979</v>
      </c>
      <c r="E6268" s="698" t="s">
        <v>11958</v>
      </c>
      <c r="F6268" s="509" t="s">
        <v>11980</v>
      </c>
      <c r="G6268" s="452" t="s">
        <v>4500</v>
      </c>
      <c r="H6268" s="502" t="s">
        <v>4562</v>
      </c>
      <c r="I6268" s="503">
        <v>34500</v>
      </c>
      <c r="J6268" s="504" t="s">
        <v>11982</v>
      </c>
    </row>
    <row r="6269" spans="1:10" s="460" customFormat="1" ht="18" customHeight="1">
      <c r="A6269" s="452">
        <v>6264</v>
      </c>
      <c r="B6269" s="507" t="s">
        <v>203</v>
      </c>
      <c r="C6269" s="497" t="s">
        <v>11925</v>
      </c>
      <c r="D6269" s="508" t="s">
        <v>11979</v>
      </c>
      <c r="E6269" s="698" t="s">
        <v>11975</v>
      </c>
      <c r="F6269" s="509" t="s">
        <v>11980</v>
      </c>
      <c r="G6269" s="452" t="s">
        <v>4500</v>
      </c>
      <c r="H6269" s="502" t="s">
        <v>4562</v>
      </c>
      <c r="I6269" s="503">
        <v>45000</v>
      </c>
      <c r="J6269" s="504" t="s">
        <v>4563</v>
      </c>
    </row>
    <row r="6270" spans="1:10" s="460" customFormat="1" ht="18" customHeight="1">
      <c r="A6270" s="452">
        <v>6265</v>
      </c>
      <c r="B6270" s="507" t="s">
        <v>203</v>
      </c>
      <c r="C6270" s="497" t="s">
        <v>11925</v>
      </c>
      <c r="D6270" s="505" t="s">
        <v>11983</v>
      </c>
      <c r="E6270" s="499" t="s">
        <v>2022</v>
      </c>
      <c r="F6270" s="506" t="s">
        <v>11984</v>
      </c>
      <c r="G6270" s="452" t="s">
        <v>4500</v>
      </c>
      <c r="H6270" s="502" t="s">
        <v>4562</v>
      </c>
      <c r="I6270" s="503">
        <v>2450</v>
      </c>
      <c r="J6270" s="504" t="s">
        <v>4563</v>
      </c>
    </row>
    <row r="6271" spans="1:10" s="460" customFormat="1" ht="18" customHeight="1">
      <c r="A6271" s="452">
        <v>6266</v>
      </c>
      <c r="B6271" s="507" t="s">
        <v>203</v>
      </c>
      <c r="C6271" s="497" t="s">
        <v>11925</v>
      </c>
      <c r="D6271" s="505" t="s">
        <v>11983</v>
      </c>
      <c r="E6271" s="499" t="s">
        <v>191</v>
      </c>
      <c r="F6271" s="506" t="s">
        <v>11984</v>
      </c>
      <c r="G6271" s="452" t="s">
        <v>4500</v>
      </c>
      <c r="H6271" s="502" t="s">
        <v>4562</v>
      </c>
      <c r="I6271" s="503">
        <v>3500</v>
      </c>
      <c r="J6271" s="504" t="s">
        <v>4563</v>
      </c>
    </row>
    <row r="6272" spans="1:10" s="460" customFormat="1" ht="18" customHeight="1">
      <c r="A6272" s="452">
        <v>6267</v>
      </c>
      <c r="B6272" s="507" t="s">
        <v>203</v>
      </c>
      <c r="C6272" s="497" t="s">
        <v>11925</v>
      </c>
      <c r="D6272" s="505" t="s">
        <v>11983</v>
      </c>
      <c r="E6272" s="499" t="s">
        <v>4564</v>
      </c>
      <c r="F6272" s="506" t="s">
        <v>11984</v>
      </c>
      <c r="G6272" s="452" t="s">
        <v>4500</v>
      </c>
      <c r="H6272" s="502" t="s">
        <v>4562</v>
      </c>
      <c r="I6272" s="503">
        <v>5600</v>
      </c>
      <c r="J6272" s="504" t="s">
        <v>4563</v>
      </c>
    </row>
    <row r="6273" spans="1:10" s="460" customFormat="1" ht="18" customHeight="1">
      <c r="A6273" s="452">
        <v>6268</v>
      </c>
      <c r="B6273" s="507" t="s">
        <v>203</v>
      </c>
      <c r="C6273" s="497" t="s">
        <v>11925</v>
      </c>
      <c r="D6273" s="505" t="s">
        <v>11983</v>
      </c>
      <c r="E6273" s="499" t="s">
        <v>11985</v>
      </c>
      <c r="F6273" s="506" t="s">
        <v>11984</v>
      </c>
      <c r="G6273" s="452" t="s">
        <v>4500</v>
      </c>
      <c r="H6273" s="502" t="s">
        <v>4562</v>
      </c>
      <c r="I6273" s="503">
        <v>11500</v>
      </c>
      <c r="J6273" s="504" t="s">
        <v>4563</v>
      </c>
    </row>
    <row r="6274" spans="1:10" s="460" customFormat="1" ht="18" customHeight="1">
      <c r="A6274" s="452">
        <v>6269</v>
      </c>
      <c r="B6274" s="507" t="s">
        <v>203</v>
      </c>
      <c r="C6274" s="497" t="s">
        <v>11925</v>
      </c>
      <c r="D6274" s="505" t="s">
        <v>11983</v>
      </c>
      <c r="E6274" s="499" t="s">
        <v>6978</v>
      </c>
      <c r="F6274" s="506" t="s">
        <v>11984</v>
      </c>
      <c r="G6274" s="452" t="s">
        <v>4500</v>
      </c>
      <c r="H6274" s="502" t="s">
        <v>4562</v>
      </c>
      <c r="I6274" s="503">
        <v>27500</v>
      </c>
      <c r="J6274" s="504" t="s">
        <v>4563</v>
      </c>
    </row>
    <row r="6275" spans="1:10" s="460" customFormat="1" ht="18" customHeight="1">
      <c r="A6275" s="452">
        <v>6270</v>
      </c>
      <c r="B6275" s="507" t="s">
        <v>203</v>
      </c>
      <c r="C6275" s="497" t="s">
        <v>11925</v>
      </c>
      <c r="D6275" s="505" t="s">
        <v>11983</v>
      </c>
      <c r="E6275" s="499" t="s">
        <v>6980</v>
      </c>
      <c r="F6275" s="506" t="s">
        <v>11984</v>
      </c>
      <c r="G6275" s="452" t="s">
        <v>4500</v>
      </c>
      <c r="H6275" s="502" t="s">
        <v>4562</v>
      </c>
      <c r="I6275" s="503">
        <v>37000</v>
      </c>
      <c r="J6275" s="504" t="s">
        <v>4563</v>
      </c>
    </row>
    <row r="6276" spans="1:10" s="460" customFormat="1" ht="18" customHeight="1">
      <c r="A6276" s="452">
        <v>6271</v>
      </c>
      <c r="B6276" s="507" t="s">
        <v>203</v>
      </c>
      <c r="C6276" s="497" t="s">
        <v>11925</v>
      </c>
      <c r="D6276" s="508" t="s">
        <v>11986</v>
      </c>
      <c r="E6276" s="507" t="s">
        <v>4805</v>
      </c>
      <c r="F6276" s="615" t="s">
        <v>11987</v>
      </c>
      <c r="G6276" s="452" t="s">
        <v>4500</v>
      </c>
      <c r="H6276" s="502" t="s">
        <v>4562</v>
      </c>
      <c r="I6276" s="503">
        <v>30000</v>
      </c>
      <c r="J6276" s="504" t="s">
        <v>4563</v>
      </c>
    </row>
    <row r="6277" spans="1:10" s="460" customFormat="1" ht="18" customHeight="1">
      <c r="A6277" s="452">
        <v>6272</v>
      </c>
      <c r="B6277" s="453" t="s">
        <v>203</v>
      </c>
      <c r="C6277" s="453" t="s">
        <v>11925</v>
      </c>
      <c r="D6277" s="512" t="s">
        <v>11988</v>
      </c>
      <c r="E6277" s="453" t="s">
        <v>6977</v>
      </c>
      <c r="F6277" s="467" t="s">
        <v>11989</v>
      </c>
      <c r="G6277" s="513"/>
      <c r="H6277" s="527" t="s">
        <v>4639</v>
      </c>
      <c r="I6277" s="503">
        <v>59800</v>
      </c>
      <c r="J6277" s="528"/>
    </row>
    <row r="6278" spans="1:10" s="460" customFormat="1" ht="18" customHeight="1">
      <c r="A6278" s="452">
        <v>6273</v>
      </c>
      <c r="B6278" s="453" t="s">
        <v>621</v>
      </c>
      <c r="C6278" s="481" t="s">
        <v>307</v>
      </c>
      <c r="D6278" s="494" t="s">
        <v>11990</v>
      </c>
      <c r="E6278" s="481" t="s">
        <v>308</v>
      </c>
      <c r="F6278" s="456" t="s">
        <v>11991</v>
      </c>
      <c r="G6278" s="481" t="s">
        <v>4500</v>
      </c>
      <c r="H6278" s="468" t="s">
        <v>4466</v>
      </c>
      <c r="I6278" s="495">
        <v>49000</v>
      </c>
      <c r="J6278" s="528"/>
    </row>
    <row r="6279" spans="1:10" s="460" customFormat="1" ht="18" customHeight="1">
      <c r="A6279" s="452">
        <v>6274</v>
      </c>
      <c r="B6279" s="453" t="s">
        <v>621</v>
      </c>
      <c r="C6279" s="481" t="s">
        <v>307</v>
      </c>
      <c r="D6279" s="611" t="s">
        <v>11992</v>
      </c>
      <c r="E6279" s="481" t="s">
        <v>308</v>
      </c>
      <c r="F6279" s="653" t="s">
        <v>11906</v>
      </c>
      <c r="G6279" s="481"/>
      <c r="H6279" s="468" t="s">
        <v>7970</v>
      </c>
      <c r="I6279" s="742">
        <v>78700</v>
      </c>
      <c r="J6279" s="528"/>
    </row>
    <row r="6280" spans="1:10" s="460" customFormat="1" ht="18" customHeight="1">
      <c r="A6280" s="452">
        <v>6275</v>
      </c>
      <c r="B6280" s="453" t="s">
        <v>621</v>
      </c>
      <c r="C6280" s="453" t="s">
        <v>307</v>
      </c>
      <c r="D6280" s="461" t="s">
        <v>11905</v>
      </c>
      <c r="E6280" s="453" t="s">
        <v>131</v>
      </c>
      <c r="F6280" s="462" t="s">
        <v>11906</v>
      </c>
      <c r="G6280" s="453"/>
      <c r="H6280" s="463" t="s">
        <v>7970</v>
      </c>
      <c r="I6280" s="737">
        <v>29400</v>
      </c>
      <c r="J6280" s="727" t="s">
        <v>16334</v>
      </c>
    </row>
    <row r="6281" spans="1:10" s="460" customFormat="1" ht="18" customHeight="1">
      <c r="A6281" s="452">
        <v>6276</v>
      </c>
      <c r="B6281" s="453" t="s">
        <v>621</v>
      </c>
      <c r="C6281" s="481" t="s">
        <v>307</v>
      </c>
      <c r="D6281" s="466" t="s">
        <v>16335</v>
      </c>
      <c r="E6281" s="481" t="s">
        <v>308</v>
      </c>
      <c r="F6281" s="467" t="s">
        <v>16336</v>
      </c>
      <c r="G6281" s="452"/>
      <c r="H6281" s="468" t="s">
        <v>7970</v>
      </c>
      <c r="I6281" s="726">
        <v>29980</v>
      </c>
      <c r="J6281" s="727" t="s">
        <v>16334</v>
      </c>
    </row>
    <row r="6282" spans="1:10" s="460" customFormat="1" ht="18" customHeight="1">
      <c r="A6282" s="452">
        <v>6277</v>
      </c>
      <c r="B6282" s="453" t="s">
        <v>621</v>
      </c>
      <c r="C6282" s="453" t="s">
        <v>11993</v>
      </c>
      <c r="D6282" s="461" t="s">
        <v>11994</v>
      </c>
      <c r="E6282" s="453" t="s">
        <v>416</v>
      </c>
      <c r="F6282" s="462" t="s">
        <v>11995</v>
      </c>
      <c r="G6282" s="453" t="s">
        <v>4500</v>
      </c>
      <c r="H6282" s="468" t="s">
        <v>4995</v>
      </c>
      <c r="I6282" s="469">
        <v>29000</v>
      </c>
      <c r="J6282" s="459"/>
    </row>
    <row r="6283" spans="1:10" s="460" customFormat="1" ht="18" customHeight="1">
      <c r="A6283" s="452">
        <v>6278</v>
      </c>
      <c r="B6283" s="453" t="s">
        <v>621</v>
      </c>
      <c r="C6283" s="453" t="s">
        <v>11993</v>
      </c>
      <c r="D6283" s="461" t="s">
        <v>11996</v>
      </c>
      <c r="E6283" s="453" t="s">
        <v>416</v>
      </c>
      <c r="F6283" s="462" t="s">
        <v>11997</v>
      </c>
      <c r="G6283" s="453" t="s">
        <v>4576</v>
      </c>
      <c r="H6283" s="457" t="s">
        <v>4440</v>
      </c>
      <c r="I6283" s="458">
        <v>33000</v>
      </c>
      <c r="J6283" s="470"/>
    </row>
    <row r="6284" spans="1:10" s="460" customFormat="1" ht="18" customHeight="1">
      <c r="A6284" s="452">
        <v>6279</v>
      </c>
      <c r="B6284" s="453" t="s">
        <v>621</v>
      </c>
      <c r="C6284" s="453" t="s">
        <v>11993</v>
      </c>
      <c r="D6284" s="461" t="s">
        <v>11996</v>
      </c>
      <c r="E6284" s="453" t="s">
        <v>416</v>
      </c>
      <c r="F6284" s="462" t="s">
        <v>11998</v>
      </c>
      <c r="G6284" s="453" t="s">
        <v>4576</v>
      </c>
      <c r="H6284" s="457" t="s">
        <v>4440</v>
      </c>
      <c r="I6284" s="458">
        <v>33000</v>
      </c>
      <c r="J6284" s="470"/>
    </row>
    <row r="6285" spans="1:10" s="460" customFormat="1" ht="18" customHeight="1">
      <c r="A6285" s="452">
        <v>6280</v>
      </c>
      <c r="B6285" s="453" t="s">
        <v>621</v>
      </c>
      <c r="C6285" s="453" t="s">
        <v>11993</v>
      </c>
      <c r="D6285" s="461" t="s">
        <v>11999</v>
      </c>
      <c r="E6285" s="453" t="s">
        <v>416</v>
      </c>
      <c r="F6285" s="462" t="s">
        <v>1187</v>
      </c>
      <c r="G6285" s="453" t="s">
        <v>4500</v>
      </c>
      <c r="H6285" s="463" t="s">
        <v>4652</v>
      </c>
      <c r="I6285" s="458">
        <v>14600</v>
      </c>
      <c r="J6285" s="470"/>
    </row>
    <row r="6286" spans="1:10" s="460" customFormat="1" ht="18" customHeight="1">
      <c r="A6286" s="452">
        <v>6281</v>
      </c>
      <c r="B6286" s="453" t="s">
        <v>621</v>
      </c>
      <c r="C6286" s="453" t="s">
        <v>11993</v>
      </c>
      <c r="D6286" s="461" t="s">
        <v>11999</v>
      </c>
      <c r="E6286" s="453" t="s">
        <v>416</v>
      </c>
      <c r="F6286" s="462" t="s">
        <v>4696</v>
      </c>
      <c r="G6286" s="453" t="s">
        <v>4500</v>
      </c>
      <c r="H6286" s="463" t="s">
        <v>4652</v>
      </c>
      <c r="I6286" s="458">
        <v>32700</v>
      </c>
      <c r="J6286" s="470"/>
    </row>
    <row r="6287" spans="1:10" s="460" customFormat="1" ht="18" customHeight="1">
      <c r="A6287" s="452">
        <v>6282</v>
      </c>
      <c r="B6287" s="453" t="s">
        <v>621</v>
      </c>
      <c r="C6287" s="453" t="s">
        <v>11993</v>
      </c>
      <c r="D6287" s="461" t="s">
        <v>11999</v>
      </c>
      <c r="E6287" s="453" t="s">
        <v>416</v>
      </c>
      <c r="F6287" s="462" t="s">
        <v>12000</v>
      </c>
      <c r="G6287" s="453" t="s">
        <v>4500</v>
      </c>
      <c r="H6287" s="463" t="s">
        <v>4652</v>
      </c>
      <c r="I6287" s="458">
        <v>21000</v>
      </c>
      <c r="J6287" s="470"/>
    </row>
    <row r="6288" spans="1:10" s="460" customFormat="1" ht="18" customHeight="1">
      <c r="A6288" s="452">
        <v>6283</v>
      </c>
      <c r="B6288" s="453" t="s">
        <v>621</v>
      </c>
      <c r="C6288" s="453" t="s">
        <v>11993</v>
      </c>
      <c r="D6288" s="461" t="s">
        <v>12001</v>
      </c>
      <c r="E6288" s="453" t="s">
        <v>416</v>
      </c>
      <c r="F6288" s="462" t="s">
        <v>12002</v>
      </c>
      <c r="G6288" s="453" t="s">
        <v>4500</v>
      </c>
      <c r="H6288" s="463" t="s">
        <v>4652</v>
      </c>
      <c r="I6288" s="458">
        <v>17400</v>
      </c>
      <c r="J6288" s="470"/>
    </row>
    <row r="6289" spans="1:10" s="460" customFormat="1" ht="18" customHeight="1">
      <c r="A6289" s="452">
        <v>6284</v>
      </c>
      <c r="B6289" s="453" t="s">
        <v>621</v>
      </c>
      <c r="C6289" s="453" t="s">
        <v>11993</v>
      </c>
      <c r="D6289" s="461" t="s">
        <v>12003</v>
      </c>
      <c r="E6289" s="453" t="s">
        <v>416</v>
      </c>
      <c r="F6289" s="462" t="s">
        <v>12004</v>
      </c>
      <c r="G6289" s="453" t="s">
        <v>4500</v>
      </c>
      <c r="H6289" s="463" t="s">
        <v>4652</v>
      </c>
      <c r="I6289" s="458">
        <v>16700</v>
      </c>
      <c r="J6289" s="470"/>
    </row>
    <row r="6290" spans="1:10" s="460" customFormat="1" ht="18" customHeight="1">
      <c r="A6290" s="452">
        <v>6285</v>
      </c>
      <c r="B6290" s="453" t="s">
        <v>621</v>
      </c>
      <c r="C6290" s="453" t="s">
        <v>11993</v>
      </c>
      <c r="D6290" s="454" t="s">
        <v>12005</v>
      </c>
      <c r="E6290" s="481" t="s">
        <v>416</v>
      </c>
      <c r="F6290" s="456" t="s">
        <v>12006</v>
      </c>
      <c r="G6290" s="481" t="s">
        <v>12007</v>
      </c>
      <c r="H6290" s="463" t="s">
        <v>4462</v>
      </c>
      <c r="I6290" s="532">
        <v>31000</v>
      </c>
      <c r="J6290" s="459"/>
    </row>
    <row r="6291" spans="1:10" s="460" customFormat="1" ht="18" customHeight="1">
      <c r="A6291" s="452">
        <v>6286</v>
      </c>
      <c r="B6291" s="453" t="s">
        <v>621</v>
      </c>
      <c r="C6291" s="453" t="s">
        <v>11993</v>
      </c>
      <c r="D6291" s="461" t="s">
        <v>12008</v>
      </c>
      <c r="E6291" s="453" t="s">
        <v>416</v>
      </c>
      <c r="F6291" s="462" t="s">
        <v>12009</v>
      </c>
      <c r="G6291" s="453" t="s">
        <v>4576</v>
      </c>
      <c r="H6291" s="457" t="s">
        <v>4440</v>
      </c>
      <c r="I6291" s="469">
        <v>21000</v>
      </c>
      <c r="J6291" s="470"/>
    </row>
    <row r="6292" spans="1:10" s="460" customFormat="1" ht="18" customHeight="1">
      <c r="A6292" s="452">
        <v>6287</v>
      </c>
      <c r="B6292" s="453" t="s">
        <v>621</v>
      </c>
      <c r="C6292" s="453" t="s">
        <v>11993</v>
      </c>
      <c r="D6292" s="461" t="s">
        <v>12008</v>
      </c>
      <c r="E6292" s="453" t="s">
        <v>416</v>
      </c>
      <c r="F6292" s="462" t="s">
        <v>12010</v>
      </c>
      <c r="G6292" s="453" t="s">
        <v>4576</v>
      </c>
      <c r="H6292" s="457" t="s">
        <v>4440</v>
      </c>
      <c r="I6292" s="469">
        <v>21000</v>
      </c>
      <c r="J6292" s="470"/>
    </row>
    <row r="6293" spans="1:10" s="460" customFormat="1" ht="18" customHeight="1">
      <c r="A6293" s="452">
        <v>6288</v>
      </c>
      <c r="B6293" s="453" t="s">
        <v>621</v>
      </c>
      <c r="C6293" s="453" t="s">
        <v>11993</v>
      </c>
      <c r="D6293" s="461" t="s">
        <v>12008</v>
      </c>
      <c r="E6293" s="453" t="s">
        <v>416</v>
      </c>
      <c r="F6293" s="462" t="s">
        <v>12011</v>
      </c>
      <c r="G6293" s="453" t="s">
        <v>4576</v>
      </c>
      <c r="H6293" s="457" t="s">
        <v>4440</v>
      </c>
      <c r="I6293" s="469">
        <v>21000</v>
      </c>
      <c r="J6293" s="470"/>
    </row>
    <row r="6294" spans="1:10" s="460" customFormat="1" ht="18" customHeight="1">
      <c r="A6294" s="452">
        <v>6289</v>
      </c>
      <c r="B6294" s="453" t="s">
        <v>621</v>
      </c>
      <c r="C6294" s="453" t="s">
        <v>11993</v>
      </c>
      <c r="D6294" s="461" t="s">
        <v>12012</v>
      </c>
      <c r="E6294" s="453" t="s">
        <v>416</v>
      </c>
      <c r="F6294" s="462" t="s">
        <v>12013</v>
      </c>
      <c r="G6294" s="453" t="s">
        <v>4576</v>
      </c>
      <c r="H6294" s="457" t="s">
        <v>4440</v>
      </c>
      <c r="I6294" s="469">
        <v>21000</v>
      </c>
      <c r="J6294" s="470"/>
    </row>
    <row r="6295" spans="1:10" s="460" customFormat="1" ht="18" customHeight="1">
      <c r="A6295" s="452">
        <v>6290</v>
      </c>
      <c r="B6295" s="453" t="s">
        <v>621</v>
      </c>
      <c r="C6295" s="453" t="s">
        <v>11993</v>
      </c>
      <c r="D6295" s="461" t="s">
        <v>12012</v>
      </c>
      <c r="E6295" s="453" t="s">
        <v>416</v>
      </c>
      <c r="F6295" s="462" t="s">
        <v>12014</v>
      </c>
      <c r="G6295" s="453" t="s">
        <v>4576</v>
      </c>
      <c r="H6295" s="457" t="s">
        <v>4440</v>
      </c>
      <c r="I6295" s="458">
        <v>21000</v>
      </c>
      <c r="J6295" s="470"/>
    </row>
    <row r="6296" spans="1:10" s="460" customFormat="1" ht="18" customHeight="1">
      <c r="A6296" s="452">
        <v>6291</v>
      </c>
      <c r="B6296" s="453" t="s">
        <v>621</v>
      </c>
      <c r="C6296" s="453" t="s">
        <v>11993</v>
      </c>
      <c r="D6296" s="461" t="s">
        <v>12012</v>
      </c>
      <c r="E6296" s="453" t="s">
        <v>416</v>
      </c>
      <c r="F6296" s="462" t="s">
        <v>12015</v>
      </c>
      <c r="G6296" s="453" t="s">
        <v>4576</v>
      </c>
      <c r="H6296" s="457" t="s">
        <v>4440</v>
      </c>
      <c r="I6296" s="458">
        <v>21000</v>
      </c>
      <c r="J6296" s="470"/>
    </row>
    <row r="6297" spans="1:10" s="460" customFormat="1" ht="18" customHeight="1">
      <c r="A6297" s="452">
        <v>6292</v>
      </c>
      <c r="B6297" s="453" t="s">
        <v>621</v>
      </c>
      <c r="C6297" s="453" t="s">
        <v>11993</v>
      </c>
      <c r="D6297" s="461" t="s">
        <v>12016</v>
      </c>
      <c r="E6297" s="453" t="s">
        <v>416</v>
      </c>
      <c r="F6297" s="462" t="s">
        <v>12017</v>
      </c>
      <c r="G6297" s="453" t="s">
        <v>4576</v>
      </c>
      <c r="H6297" s="457" t="s">
        <v>4440</v>
      </c>
      <c r="I6297" s="469">
        <v>21000</v>
      </c>
      <c r="J6297" s="470"/>
    </row>
    <row r="6298" spans="1:10" s="460" customFormat="1" ht="18" customHeight="1">
      <c r="A6298" s="452">
        <v>6293</v>
      </c>
      <c r="B6298" s="453" t="s">
        <v>621</v>
      </c>
      <c r="C6298" s="453" t="s">
        <v>11993</v>
      </c>
      <c r="D6298" s="461" t="s">
        <v>12018</v>
      </c>
      <c r="E6298" s="453" t="s">
        <v>416</v>
      </c>
      <c r="F6298" s="462" t="s">
        <v>12019</v>
      </c>
      <c r="G6298" s="453" t="s">
        <v>4576</v>
      </c>
      <c r="H6298" s="457" t="s">
        <v>4440</v>
      </c>
      <c r="I6298" s="458">
        <v>21000</v>
      </c>
      <c r="J6298" s="470"/>
    </row>
    <row r="6299" spans="1:10" s="460" customFormat="1" ht="18" customHeight="1">
      <c r="A6299" s="452">
        <v>6294</v>
      </c>
      <c r="B6299" s="453" t="s">
        <v>621</v>
      </c>
      <c r="C6299" s="453" t="s">
        <v>11993</v>
      </c>
      <c r="D6299" s="461" t="s">
        <v>12018</v>
      </c>
      <c r="E6299" s="453" t="s">
        <v>416</v>
      </c>
      <c r="F6299" s="462" t="s">
        <v>12020</v>
      </c>
      <c r="G6299" s="453" t="s">
        <v>4576</v>
      </c>
      <c r="H6299" s="457" t="s">
        <v>4440</v>
      </c>
      <c r="I6299" s="469">
        <v>21000</v>
      </c>
      <c r="J6299" s="470"/>
    </row>
    <row r="6300" spans="1:10" s="460" customFormat="1" ht="18" customHeight="1">
      <c r="A6300" s="452">
        <v>6295</v>
      </c>
      <c r="B6300" s="453" t="s">
        <v>621</v>
      </c>
      <c r="C6300" s="453" t="s">
        <v>11993</v>
      </c>
      <c r="D6300" s="461" t="s">
        <v>193</v>
      </c>
      <c r="E6300" s="453" t="s">
        <v>416</v>
      </c>
      <c r="F6300" s="462" t="s">
        <v>12021</v>
      </c>
      <c r="G6300" s="699"/>
      <c r="H6300" s="463" t="s">
        <v>4473</v>
      </c>
      <c r="I6300" s="469">
        <v>17700</v>
      </c>
      <c r="J6300" s="476"/>
    </row>
    <row r="6301" spans="1:10" s="460" customFormat="1" ht="18" customHeight="1">
      <c r="A6301" s="452">
        <v>6296</v>
      </c>
      <c r="B6301" s="453" t="s">
        <v>621</v>
      </c>
      <c r="C6301" s="453" t="s">
        <v>11993</v>
      </c>
      <c r="D6301" s="461" t="s">
        <v>193</v>
      </c>
      <c r="E6301" s="453" t="s">
        <v>416</v>
      </c>
      <c r="F6301" s="462" t="s">
        <v>12022</v>
      </c>
      <c r="G6301" s="699"/>
      <c r="H6301" s="463" t="s">
        <v>4473</v>
      </c>
      <c r="I6301" s="469">
        <v>22000</v>
      </c>
      <c r="J6301" s="476"/>
    </row>
    <row r="6302" spans="1:10" s="460" customFormat="1" ht="18" customHeight="1">
      <c r="A6302" s="452">
        <v>6297</v>
      </c>
      <c r="B6302" s="453" t="s">
        <v>621</v>
      </c>
      <c r="C6302" s="453" t="s">
        <v>11993</v>
      </c>
      <c r="D6302" s="461" t="s">
        <v>193</v>
      </c>
      <c r="E6302" s="453" t="s">
        <v>416</v>
      </c>
      <c r="F6302" s="462" t="s">
        <v>12023</v>
      </c>
      <c r="G6302" s="699"/>
      <c r="H6302" s="463" t="s">
        <v>4473</v>
      </c>
      <c r="I6302" s="469">
        <v>27000</v>
      </c>
      <c r="J6302" s="476"/>
    </row>
    <row r="6303" spans="1:10" s="460" customFormat="1" ht="18" customHeight="1">
      <c r="A6303" s="452">
        <v>6298</v>
      </c>
      <c r="B6303" s="453" t="s">
        <v>621</v>
      </c>
      <c r="C6303" s="453" t="s">
        <v>11993</v>
      </c>
      <c r="D6303" s="461" t="s">
        <v>193</v>
      </c>
      <c r="E6303" s="453" t="s">
        <v>416</v>
      </c>
      <c r="F6303" s="462" t="s">
        <v>12024</v>
      </c>
      <c r="G6303" s="699"/>
      <c r="H6303" s="463" t="s">
        <v>4473</v>
      </c>
      <c r="I6303" s="469">
        <v>40800</v>
      </c>
      <c r="J6303" s="476"/>
    </row>
    <row r="6304" spans="1:10" s="460" customFormat="1" ht="18" customHeight="1">
      <c r="A6304" s="452">
        <v>6299</v>
      </c>
      <c r="B6304" s="453" t="s">
        <v>621</v>
      </c>
      <c r="C6304" s="453" t="s">
        <v>11993</v>
      </c>
      <c r="D6304" s="461" t="s">
        <v>193</v>
      </c>
      <c r="E6304" s="453" t="s">
        <v>416</v>
      </c>
      <c r="F6304" s="456"/>
      <c r="G6304" s="481"/>
      <c r="H6304" s="468" t="s">
        <v>4582</v>
      </c>
      <c r="I6304" s="469">
        <v>20000</v>
      </c>
      <c r="J6304" s="459"/>
    </row>
    <row r="6305" spans="1:10" s="460" customFormat="1" ht="18" customHeight="1">
      <c r="A6305" s="452">
        <v>6300</v>
      </c>
      <c r="B6305" s="453" t="s">
        <v>621</v>
      </c>
      <c r="C6305" s="453" t="s">
        <v>11993</v>
      </c>
      <c r="D6305" s="461" t="s">
        <v>12025</v>
      </c>
      <c r="E6305" s="453" t="s">
        <v>191</v>
      </c>
      <c r="F6305" s="462" t="s">
        <v>12026</v>
      </c>
      <c r="G6305" s="607" t="s">
        <v>4576</v>
      </c>
      <c r="H6305" s="468" t="s">
        <v>4447</v>
      </c>
      <c r="I6305" s="464">
        <v>12450</v>
      </c>
      <c r="J6305" s="459"/>
    </row>
    <row r="6306" spans="1:10" s="460" customFormat="1" ht="18" customHeight="1">
      <c r="A6306" s="452">
        <v>6301</v>
      </c>
      <c r="B6306" s="453" t="s">
        <v>621</v>
      </c>
      <c r="C6306" s="453" t="s">
        <v>11993</v>
      </c>
      <c r="D6306" s="461" t="s">
        <v>12025</v>
      </c>
      <c r="E6306" s="453" t="s">
        <v>416</v>
      </c>
      <c r="F6306" s="462" t="s">
        <v>12026</v>
      </c>
      <c r="G6306" s="607" t="s">
        <v>4576</v>
      </c>
      <c r="H6306" s="463" t="s">
        <v>4447</v>
      </c>
      <c r="I6306" s="464">
        <v>23400</v>
      </c>
      <c r="J6306" s="459"/>
    </row>
    <row r="6307" spans="1:10" s="460" customFormat="1" ht="18" customHeight="1">
      <c r="A6307" s="452">
        <v>6302</v>
      </c>
      <c r="B6307" s="453" t="s">
        <v>621</v>
      </c>
      <c r="C6307" s="453" t="s">
        <v>11993</v>
      </c>
      <c r="D6307" s="461" t="s">
        <v>12025</v>
      </c>
      <c r="E6307" s="453" t="s">
        <v>416</v>
      </c>
      <c r="F6307" s="462" t="s">
        <v>12027</v>
      </c>
      <c r="G6307" s="607" t="s">
        <v>4576</v>
      </c>
      <c r="H6307" s="468" t="s">
        <v>4447</v>
      </c>
      <c r="I6307" s="532">
        <v>19150</v>
      </c>
      <c r="J6307" s="459"/>
    </row>
    <row r="6308" spans="1:10" s="460" customFormat="1" ht="18" customHeight="1">
      <c r="A6308" s="452">
        <v>6303</v>
      </c>
      <c r="B6308" s="453" t="s">
        <v>621</v>
      </c>
      <c r="C6308" s="453" t="s">
        <v>11993</v>
      </c>
      <c r="D6308" s="461" t="s">
        <v>12028</v>
      </c>
      <c r="E6308" s="453" t="s">
        <v>114</v>
      </c>
      <c r="F6308" s="462" t="s">
        <v>1187</v>
      </c>
      <c r="G6308" s="453"/>
      <c r="H6308" s="463" t="s">
        <v>4631</v>
      </c>
      <c r="I6308" s="471">
        <v>18500</v>
      </c>
      <c r="J6308" s="472" t="s">
        <v>12029</v>
      </c>
    </row>
    <row r="6309" spans="1:10" s="460" customFormat="1" ht="18" customHeight="1">
      <c r="A6309" s="452">
        <v>6304</v>
      </c>
      <c r="B6309" s="453" t="s">
        <v>621</v>
      </c>
      <c r="C6309" s="453" t="s">
        <v>11993</v>
      </c>
      <c r="D6309" s="461" t="s">
        <v>12028</v>
      </c>
      <c r="E6309" s="453" t="s">
        <v>114</v>
      </c>
      <c r="F6309" s="462" t="s">
        <v>12030</v>
      </c>
      <c r="G6309" s="453"/>
      <c r="H6309" s="463" t="s">
        <v>4631</v>
      </c>
      <c r="I6309" s="471">
        <v>17500</v>
      </c>
      <c r="J6309" s="472" t="s">
        <v>12031</v>
      </c>
    </row>
    <row r="6310" spans="1:10" s="460" customFormat="1" ht="18" customHeight="1">
      <c r="A6310" s="452">
        <v>6305</v>
      </c>
      <c r="B6310" s="453" t="s">
        <v>621</v>
      </c>
      <c r="C6310" s="453" t="s">
        <v>11993</v>
      </c>
      <c r="D6310" s="461" t="s">
        <v>12028</v>
      </c>
      <c r="E6310" s="453" t="s">
        <v>416</v>
      </c>
      <c r="F6310" s="462" t="s">
        <v>1187</v>
      </c>
      <c r="G6310" s="453"/>
      <c r="H6310" s="463" t="s">
        <v>4631</v>
      </c>
      <c r="I6310" s="471">
        <v>36000</v>
      </c>
      <c r="J6310" s="472" t="s">
        <v>12029</v>
      </c>
    </row>
    <row r="6311" spans="1:10" s="460" customFormat="1" ht="18" customHeight="1">
      <c r="A6311" s="452">
        <v>6306</v>
      </c>
      <c r="B6311" s="453" t="s">
        <v>621</v>
      </c>
      <c r="C6311" s="453" t="s">
        <v>11993</v>
      </c>
      <c r="D6311" s="461" t="s">
        <v>12028</v>
      </c>
      <c r="E6311" s="453" t="s">
        <v>416</v>
      </c>
      <c r="F6311" s="462" t="s">
        <v>12030</v>
      </c>
      <c r="G6311" s="453"/>
      <c r="H6311" s="463" t="s">
        <v>4631</v>
      </c>
      <c r="I6311" s="471">
        <v>30000</v>
      </c>
      <c r="J6311" s="472" t="s">
        <v>12031</v>
      </c>
    </row>
    <row r="6312" spans="1:10" s="460" customFormat="1" ht="18" customHeight="1">
      <c r="A6312" s="452">
        <v>6307</v>
      </c>
      <c r="B6312" s="453" t="s">
        <v>621</v>
      </c>
      <c r="C6312" s="453" t="s">
        <v>11993</v>
      </c>
      <c r="D6312" s="461" t="s">
        <v>4669</v>
      </c>
      <c r="E6312" s="453" t="s">
        <v>114</v>
      </c>
      <c r="F6312" s="462" t="s">
        <v>12004</v>
      </c>
      <c r="G6312" s="453" t="s">
        <v>4500</v>
      </c>
      <c r="H6312" s="463" t="s">
        <v>4652</v>
      </c>
      <c r="I6312" s="458">
        <v>8700</v>
      </c>
      <c r="J6312" s="470"/>
    </row>
    <row r="6313" spans="1:10" s="460" customFormat="1" ht="18" customHeight="1">
      <c r="A6313" s="452">
        <v>6308</v>
      </c>
      <c r="B6313" s="453" t="s">
        <v>621</v>
      </c>
      <c r="C6313" s="453" t="s">
        <v>11993</v>
      </c>
      <c r="D6313" s="461" t="s">
        <v>4669</v>
      </c>
      <c r="E6313" s="453" t="s">
        <v>114</v>
      </c>
      <c r="F6313" s="462" t="s">
        <v>4696</v>
      </c>
      <c r="G6313" s="453" t="s">
        <v>4500</v>
      </c>
      <c r="H6313" s="463" t="s">
        <v>4652</v>
      </c>
      <c r="I6313" s="458">
        <v>16700</v>
      </c>
      <c r="J6313" s="470"/>
    </row>
    <row r="6314" spans="1:10" s="460" customFormat="1" ht="18" customHeight="1">
      <c r="A6314" s="452">
        <v>6309</v>
      </c>
      <c r="B6314" s="453" t="s">
        <v>621</v>
      </c>
      <c r="C6314" s="453" t="s">
        <v>11993</v>
      </c>
      <c r="D6314" s="461" t="s">
        <v>4669</v>
      </c>
      <c r="E6314" s="453" t="s">
        <v>114</v>
      </c>
      <c r="F6314" s="462" t="s">
        <v>12032</v>
      </c>
      <c r="G6314" s="453" t="s">
        <v>4500</v>
      </c>
      <c r="H6314" s="463" t="s">
        <v>4652</v>
      </c>
      <c r="I6314" s="458">
        <v>10300</v>
      </c>
      <c r="J6314" s="470"/>
    </row>
    <row r="6315" spans="1:10" s="460" customFormat="1" ht="18" customHeight="1">
      <c r="A6315" s="452">
        <v>6310</v>
      </c>
      <c r="B6315" s="453" t="s">
        <v>621</v>
      </c>
      <c r="C6315" s="453" t="s">
        <v>11993</v>
      </c>
      <c r="D6315" s="461" t="s">
        <v>4669</v>
      </c>
      <c r="E6315" s="453" t="s">
        <v>114</v>
      </c>
      <c r="F6315" s="462" t="s">
        <v>12002</v>
      </c>
      <c r="G6315" s="453" t="s">
        <v>4500</v>
      </c>
      <c r="H6315" s="463" t="s">
        <v>4652</v>
      </c>
      <c r="I6315" s="458">
        <v>9100</v>
      </c>
      <c r="J6315" s="470"/>
    </row>
    <row r="6316" spans="1:10" s="460" customFormat="1" ht="18" customHeight="1">
      <c r="A6316" s="452">
        <v>6311</v>
      </c>
      <c r="B6316" s="453" t="s">
        <v>621</v>
      </c>
      <c r="C6316" s="453" t="s">
        <v>11993</v>
      </c>
      <c r="D6316" s="461" t="s">
        <v>4669</v>
      </c>
      <c r="E6316" s="453" t="s">
        <v>114</v>
      </c>
      <c r="F6316" s="462" t="s">
        <v>12000</v>
      </c>
      <c r="G6316" s="453" t="s">
        <v>4500</v>
      </c>
      <c r="H6316" s="463" t="s">
        <v>4652</v>
      </c>
      <c r="I6316" s="458">
        <v>10500</v>
      </c>
      <c r="J6316" s="470"/>
    </row>
    <row r="6317" spans="1:10" s="460" customFormat="1" ht="18" customHeight="1">
      <c r="A6317" s="452">
        <v>6312</v>
      </c>
      <c r="B6317" s="453" t="s">
        <v>621</v>
      </c>
      <c r="C6317" s="453" t="s">
        <v>11993</v>
      </c>
      <c r="D6317" s="461" t="s">
        <v>4669</v>
      </c>
      <c r="E6317" s="453" t="s">
        <v>416</v>
      </c>
      <c r="F6317" s="462" t="s">
        <v>12032</v>
      </c>
      <c r="G6317" s="453" t="s">
        <v>4500</v>
      </c>
      <c r="H6317" s="463" t="s">
        <v>4652</v>
      </c>
      <c r="I6317" s="458">
        <v>20500</v>
      </c>
      <c r="J6317" s="470"/>
    </row>
    <row r="6318" spans="1:10" s="460" customFormat="1" ht="18" customHeight="1">
      <c r="A6318" s="452">
        <v>6313</v>
      </c>
      <c r="B6318" s="452" t="s">
        <v>203</v>
      </c>
      <c r="C6318" s="453" t="s">
        <v>11993</v>
      </c>
      <c r="D6318" s="466" t="s">
        <v>4449</v>
      </c>
      <c r="E6318" s="452" t="s">
        <v>114</v>
      </c>
      <c r="F6318" s="467" t="s">
        <v>12033</v>
      </c>
      <c r="G6318" s="453" t="s">
        <v>4576</v>
      </c>
      <c r="H6318" s="468" t="s">
        <v>4452</v>
      </c>
      <c r="I6318" s="469">
        <v>23500</v>
      </c>
      <c r="J6318" s="459"/>
    </row>
    <row r="6319" spans="1:10" s="460" customFormat="1" ht="18" customHeight="1">
      <c r="A6319" s="452">
        <v>6314</v>
      </c>
      <c r="B6319" s="452" t="s">
        <v>203</v>
      </c>
      <c r="C6319" s="453" t="s">
        <v>11993</v>
      </c>
      <c r="D6319" s="466" t="s">
        <v>4449</v>
      </c>
      <c r="E6319" s="452" t="s">
        <v>114</v>
      </c>
      <c r="F6319" s="467" t="s">
        <v>12034</v>
      </c>
      <c r="G6319" s="453" t="s">
        <v>4576</v>
      </c>
      <c r="H6319" s="468" t="s">
        <v>4452</v>
      </c>
      <c r="I6319" s="469">
        <v>23500</v>
      </c>
      <c r="J6319" s="558"/>
    </row>
    <row r="6320" spans="1:10" s="460" customFormat="1" ht="18" customHeight="1">
      <c r="A6320" s="452">
        <v>6315</v>
      </c>
      <c r="B6320" s="452" t="s">
        <v>203</v>
      </c>
      <c r="C6320" s="453" t="s">
        <v>11993</v>
      </c>
      <c r="D6320" s="466" t="s">
        <v>4449</v>
      </c>
      <c r="E6320" s="452" t="s">
        <v>114</v>
      </c>
      <c r="F6320" s="467" t="s">
        <v>12035</v>
      </c>
      <c r="G6320" s="453" t="s">
        <v>4576</v>
      </c>
      <c r="H6320" s="468" t="s">
        <v>4452</v>
      </c>
      <c r="I6320" s="469">
        <v>22500</v>
      </c>
      <c r="J6320" s="474"/>
    </row>
    <row r="6321" spans="1:10" s="460" customFormat="1" ht="18" customHeight="1">
      <c r="A6321" s="452">
        <v>6316</v>
      </c>
      <c r="B6321" s="452" t="s">
        <v>203</v>
      </c>
      <c r="C6321" s="453" t="s">
        <v>11993</v>
      </c>
      <c r="D6321" s="466" t="s">
        <v>4449</v>
      </c>
      <c r="E6321" s="452" t="s">
        <v>416</v>
      </c>
      <c r="F6321" s="467" t="s">
        <v>12036</v>
      </c>
      <c r="G6321" s="453" t="s">
        <v>4576</v>
      </c>
      <c r="H6321" s="468" t="s">
        <v>4452</v>
      </c>
      <c r="I6321" s="469">
        <v>45600</v>
      </c>
      <c r="J6321" s="558"/>
    </row>
    <row r="6322" spans="1:10" s="460" customFormat="1" ht="18" customHeight="1">
      <c r="A6322" s="452">
        <v>6317</v>
      </c>
      <c r="B6322" s="452" t="s">
        <v>203</v>
      </c>
      <c r="C6322" s="453" t="s">
        <v>11993</v>
      </c>
      <c r="D6322" s="466" t="s">
        <v>4449</v>
      </c>
      <c r="E6322" s="452" t="s">
        <v>416</v>
      </c>
      <c r="F6322" s="467" t="s">
        <v>12037</v>
      </c>
      <c r="G6322" s="453" t="s">
        <v>4576</v>
      </c>
      <c r="H6322" s="468" t="s">
        <v>4452</v>
      </c>
      <c r="I6322" s="469">
        <v>45600</v>
      </c>
      <c r="J6322" s="558"/>
    </row>
    <row r="6323" spans="1:10" s="460" customFormat="1" ht="18" customHeight="1">
      <c r="A6323" s="452">
        <v>6318</v>
      </c>
      <c r="B6323" s="452" t="s">
        <v>203</v>
      </c>
      <c r="C6323" s="453" t="s">
        <v>11993</v>
      </c>
      <c r="D6323" s="466" t="s">
        <v>4449</v>
      </c>
      <c r="E6323" s="452" t="s">
        <v>416</v>
      </c>
      <c r="F6323" s="467" t="s">
        <v>12038</v>
      </c>
      <c r="G6323" s="453" t="s">
        <v>4576</v>
      </c>
      <c r="H6323" s="468" t="s">
        <v>4452</v>
      </c>
      <c r="I6323" s="469">
        <v>45600</v>
      </c>
      <c r="J6323" s="558"/>
    </row>
    <row r="6324" spans="1:10" s="460" customFormat="1" ht="18" customHeight="1">
      <c r="A6324" s="452">
        <v>6319</v>
      </c>
      <c r="B6324" s="452" t="s">
        <v>203</v>
      </c>
      <c r="C6324" s="453" t="s">
        <v>11993</v>
      </c>
      <c r="D6324" s="466" t="s">
        <v>4449</v>
      </c>
      <c r="E6324" s="452" t="s">
        <v>416</v>
      </c>
      <c r="F6324" s="467" t="s">
        <v>12039</v>
      </c>
      <c r="G6324" s="453" t="s">
        <v>4576</v>
      </c>
      <c r="H6324" s="468" t="s">
        <v>4452</v>
      </c>
      <c r="I6324" s="469">
        <v>45600</v>
      </c>
      <c r="J6324" s="558"/>
    </row>
    <row r="6325" spans="1:10" s="460" customFormat="1" ht="18" customHeight="1">
      <c r="A6325" s="452">
        <v>6320</v>
      </c>
      <c r="B6325" s="452" t="s">
        <v>203</v>
      </c>
      <c r="C6325" s="453" t="s">
        <v>11993</v>
      </c>
      <c r="D6325" s="466" t="s">
        <v>4449</v>
      </c>
      <c r="E6325" s="452" t="s">
        <v>416</v>
      </c>
      <c r="F6325" s="467" t="s">
        <v>12040</v>
      </c>
      <c r="G6325" s="453" t="s">
        <v>4576</v>
      </c>
      <c r="H6325" s="468" t="s">
        <v>4452</v>
      </c>
      <c r="I6325" s="469">
        <v>43000</v>
      </c>
      <c r="J6325" s="558"/>
    </row>
    <row r="6326" spans="1:10" s="460" customFormat="1" ht="18" customHeight="1">
      <c r="A6326" s="452">
        <v>6321</v>
      </c>
      <c r="B6326" s="452" t="s">
        <v>203</v>
      </c>
      <c r="C6326" s="453" t="s">
        <v>11993</v>
      </c>
      <c r="D6326" s="466" t="s">
        <v>4449</v>
      </c>
      <c r="E6326" s="452" t="s">
        <v>416</v>
      </c>
      <c r="F6326" s="467" t="s">
        <v>12041</v>
      </c>
      <c r="G6326" s="453" t="s">
        <v>4576</v>
      </c>
      <c r="H6326" s="468" t="s">
        <v>4452</v>
      </c>
      <c r="I6326" s="469">
        <v>43000</v>
      </c>
      <c r="J6326" s="558"/>
    </row>
    <row r="6327" spans="1:10" s="460" customFormat="1" ht="18" customHeight="1">
      <c r="A6327" s="452">
        <v>6322</v>
      </c>
      <c r="B6327" s="452" t="s">
        <v>203</v>
      </c>
      <c r="C6327" s="453" t="s">
        <v>11993</v>
      </c>
      <c r="D6327" s="466" t="s">
        <v>4449</v>
      </c>
      <c r="E6327" s="452" t="s">
        <v>416</v>
      </c>
      <c r="F6327" s="467" t="s">
        <v>12042</v>
      </c>
      <c r="G6327" s="453" t="s">
        <v>4576</v>
      </c>
      <c r="H6327" s="468" t="s">
        <v>4452</v>
      </c>
      <c r="I6327" s="469">
        <v>43000</v>
      </c>
      <c r="J6327" s="474"/>
    </row>
    <row r="6328" spans="1:10" s="460" customFormat="1" ht="18" customHeight="1">
      <c r="A6328" s="452">
        <v>6323</v>
      </c>
      <c r="B6328" s="453" t="s">
        <v>621</v>
      </c>
      <c r="C6328" s="453" t="s">
        <v>11993</v>
      </c>
      <c r="D6328" s="461" t="s">
        <v>7036</v>
      </c>
      <c r="E6328" s="453" t="s">
        <v>416</v>
      </c>
      <c r="F6328" s="462" t="s">
        <v>12043</v>
      </c>
      <c r="G6328" s="453" t="s">
        <v>4500</v>
      </c>
      <c r="H6328" s="463" t="s">
        <v>4462</v>
      </c>
      <c r="I6328" s="532">
        <v>25000</v>
      </c>
      <c r="J6328" s="520"/>
    </row>
    <row r="6329" spans="1:10" s="460" customFormat="1" ht="18" customHeight="1">
      <c r="A6329" s="452">
        <v>6324</v>
      </c>
      <c r="B6329" s="453" t="s">
        <v>621</v>
      </c>
      <c r="C6329" s="453" t="s">
        <v>11993</v>
      </c>
      <c r="D6329" s="461" t="s">
        <v>12044</v>
      </c>
      <c r="E6329" s="453" t="s">
        <v>416</v>
      </c>
      <c r="F6329" s="462" t="s">
        <v>12045</v>
      </c>
      <c r="G6329" s="453" t="s">
        <v>4500</v>
      </c>
      <c r="H6329" s="463" t="s">
        <v>4462</v>
      </c>
      <c r="I6329" s="532">
        <v>35000</v>
      </c>
      <c r="J6329" s="659"/>
    </row>
    <row r="6330" spans="1:10" s="460" customFormat="1" ht="18" customHeight="1">
      <c r="A6330" s="452">
        <v>6325</v>
      </c>
      <c r="B6330" s="453" t="s">
        <v>621</v>
      </c>
      <c r="C6330" s="453" t="s">
        <v>11993</v>
      </c>
      <c r="D6330" s="473" t="s">
        <v>12046</v>
      </c>
      <c r="E6330" s="455" t="s">
        <v>416</v>
      </c>
      <c r="F6330" s="456" t="s">
        <v>12047</v>
      </c>
      <c r="G6330" s="455" t="s">
        <v>4500</v>
      </c>
      <c r="H6330" s="465" t="s">
        <v>4466</v>
      </c>
      <c r="I6330" s="495">
        <v>29000</v>
      </c>
      <c r="J6330" s="474"/>
    </row>
    <row r="6331" spans="1:10" s="460" customFormat="1" ht="18" customHeight="1">
      <c r="A6331" s="452">
        <v>6326</v>
      </c>
      <c r="B6331" s="453" t="s">
        <v>621</v>
      </c>
      <c r="C6331" s="453" t="s">
        <v>11993</v>
      </c>
      <c r="D6331" s="473" t="s">
        <v>12046</v>
      </c>
      <c r="E6331" s="455" t="s">
        <v>416</v>
      </c>
      <c r="F6331" s="456" t="s">
        <v>12048</v>
      </c>
      <c r="G6331" s="455" t="s">
        <v>4500</v>
      </c>
      <c r="H6331" s="465" t="s">
        <v>4466</v>
      </c>
      <c r="I6331" s="495">
        <v>29000</v>
      </c>
      <c r="J6331" s="474"/>
    </row>
    <row r="6332" spans="1:10" s="460" customFormat="1" ht="18" customHeight="1">
      <c r="A6332" s="452">
        <v>6327</v>
      </c>
      <c r="B6332" s="453" t="s">
        <v>621</v>
      </c>
      <c r="C6332" s="453" t="s">
        <v>11993</v>
      </c>
      <c r="D6332" s="454" t="s">
        <v>12049</v>
      </c>
      <c r="E6332" s="481" t="s">
        <v>416</v>
      </c>
      <c r="F6332" s="456" t="s">
        <v>12050</v>
      </c>
      <c r="G6332" s="481" t="s">
        <v>12007</v>
      </c>
      <c r="H6332" s="463" t="s">
        <v>4462</v>
      </c>
      <c r="I6332" s="532">
        <v>34000</v>
      </c>
      <c r="J6332" s="459"/>
    </row>
    <row r="6333" spans="1:10" s="460" customFormat="1" ht="18" customHeight="1">
      <c r="A6333" s="452">
        <v>6328</v>
      </c>
      <c r="B6333" s="453" t="s">
        <v>621</v>
      </c>
      <c r="C6333" s="453" t="s">
        <v>11993</v>
      </c>
      <c r="D6333" s="466"/>
      <c r="E6333" s="453" t="s">
        <v>12051</v>
      </c>
      <c r="F6333" s="467" t="s">
        <v>12052</v>
      </c>
      <c r="G6333" s="453" t="s">
        <v>4576</v>
      </c>
      <c r="H6333" s="457" t="s">
        <v>4440</v>
      </c>
      <c r="I6333" s="469">
        <v>248000</v>
      </c>
      <c r="J6333" s="470"/>
    </row>
    <row r="6334" spans="1:10" s="460" customFormat="1" ht="18" customHeight="1">
      <c r="A6334" s="452">
        <v>6329</v>
      </c>
      <c r="B6334" s="453" t="s">
        <v>621</v>
      </c>
      <c r="C6334" s="453" t="s">
        <v>11993</v>
      </c>
      <c r="D6334" s="461"/>
      <c r="E6334" s="453" t="s">
        <v>12051</v>
      </c>
      <c r="F6334" s="462" t="s">
        <v>12053</v>
      </c>
      <c r="G6334" s="453" t="s">
        <v>4576</v>
      </c>
      <c r="H6334" s="457" t="s">
        <v>4440</v>
      </c>
      <c r="I6334" s="458">
        <v>271000</v>
      </c>
      <c r="J6334" s="470"/>
    </row>
    <row r="6335" spans="1:10" s="460" customFormat="1" ht="18" customHeight="1">
      <c r="A6335" s="452">
        <v>6330</v>
      </c>
      <c r="B6335" s="453" t="s">
        <v>621</v>
      </c>
      <c r="C6335" s="453" t="s">
        <v>11993</v>
      </c>
      <c r="D6335" s="461"/>
      <c r="E6335" s="453" t="s">
        <v>12054</v>
      </c>
      <c r="F6335" s="462" t="s">
        <v>12055</v>
      </c>
      <c r="G6335" s="453" t="s">
        <v>4576</v>
      </c>
      <c r="H6335" s="457" t="s">
        <v>4440</v>
      </c>
      <c r="I6335" s="458">
        <v>248000</v>
      </c>
      <c r="J6335" s="470"/>
    </row>
    <row r="6336" spans="1:10" s="460" customFormat="1" ht="18" customHeight="1">
      <c r="A6336" s="452">
        <v>6331</v>
      </c>
      <c r="B6336" s="453" t="s">
        <v>621</v>
      </c>
      <c r="C6336" s="453" t="s">
        <v>11993</v>
      </c>
      <c r="D6336" s="466"/>
      <c r="E6336" s="453" t="s">
        <v>12054</v>
      </c>
      <c r="F6336" s="467" t="s">
        <v>12056</v>
      </c>
      <c r="G6336" s="453" t="s">
        <v>4576</v>
      </c>
      <c r="H6336" s="457" t="s">
        <v>4440</v>
      </c>
      <c r="I6336" s="469">
        <v>271000</v>
      </c>
      <c r="J6336" s="470"/>
    </row>
    <row r="6337" spans="1:10" s="460" customFormat="1" ht="18" customHeight="1">
      <c r="A6337" s="452">
        <v>6332</v>
      </c>
      <c r="B6337" s="453" t="s">
        <v>621</v>
      </c>
      <c r="C6337" s="453" t="s">
        <v>11993</v>
      </c>
      <c r="D6337" s="454"/>
      <c r="E6337" s="455" t="s">
        <v>279</v>
      </c>
      <c r="F6337" s="456" t="s">
        <v>12057</v>
      </c>
      <c r="G6337" s="453"/>
      <c r="H6337" s="457" t="s">
        <v>4440</v>
      </c>
      <c r="I6337" s="458">
        <v>17800</v>
      </c>
      <c r="J6337" s="459"/>
    </row>
    <row r="6338" spans="1:10" s="460" customFormat="1" ht="18" customHeight="1">
      <c r="A6338" s="452">
        <v>6333</v>
      </c>
      <c r="B6338" s="453" t="s">
        <v>621</v>
      </c>
      <c r="C6338" s="453" t="s">
        <v>11993</v>
      </c>
      <c r="D6338" s="454"/>
      <c r="E6338" s="455" t="s">
        <v>114</v>
      </c>
      <c r="F6338" s="456" t="s">
        <v>12058</v>
      </c>
      <c r="G6338" s="453" t="s">
        <v>4576</v>
      </c>
      <c r="H6338" s="457" t="s">
        <v>4440</v>
      </c>
      <c r="I6338" s="458">
        <v>13000</v>
      </c>
      <c r="J6338" s="459"/>
    </row>
    <row r="6339" spans="1:10" s="460" customFormat="1" ht="18" customHeight="1">
      <c r="A6339" s="452">
        <v>6334</v>
      </c>
      <c r="B6339" s="453" t="s">
        <v>621</v>
      </c>
      <c r="C6339" s="453" t="s">
        <v>11993</v>
      </c>
      <c r="D6339" s="461"/>
      <c r="E6339" s="453" t="s">
        <v>114</v>
      </c>
      <c r="F6339" s="462" t="s">
        <v>12059</v>
      </c>
      <c r="G6339" s="453" t="s">
        <v>4576</v>
      </c>
      <c r="H6339" s="457" t="s">
        <v>4440</v>
      </c>
      <c r="I6339" s="458">
        <v>14250</v>
      </c>
      <c r="J6339" s="470"/>
    </row>
    <row r="6340" spans="1:10" s="460" customFormat="1" ht="18" customHeight="1">
      <c r="A6340" s="452">
        <v>6335</v>
      </c>
      <c r="B6340" s="453" t="s">
        <v>621</v>
      </c>
      <c r="C6340" s="453" t="s">
        <v>11993</v>
      </c>
      <c r="D6340" s="461"/>
      <c r="E6340" s="453" t="s">
        <v>12060</v>
      </c>
      <c r="F6340" s="462" t="s">
        <v>12061</v>
      </c>
      <c r="G6340" s="453" t="s">
        <v>4576</v>
      </c>
      <c r="H6340" s="457" t="s">
        <v>4440</v>
      </c>
      <c r="I6340" s="458">
        <v>365000</v>
      </c>
      <c r="J6340" s="470"/>
    </row>
    <row r="6341" spans="1:10" s="460" customFormat="1" ht="18" customHeight="1">
      <c r="A6341" s="452">
        <v>6336</v>
      </c>
      <c r="B6341" s="453" t="s">
        <v>621</v>
      </c>
      <c r="C6341" s="453" t="s">
        <v>11993</v>
      </c>
      <c r="D6341" s="454"/>
      <c r="E6341" s="455" t="s">
        <v>416</v>
      </c>
      <c r="F6341" s="456" t="s">
        <v>12062</v>
      </c>
      <c r="G6341" s="453" t="s">
        <v>4576</v>
      </c>
      <c r="H6341" s="457" t="s">
        <v>4440</v>
      </c>
      <c r="I6341" s="458">
        <v>26000</v>
      </c>
      <c r="J6341" s="459"/>
    </row>
    <row r="6342" spans="1:10" s="460" customFormat="1" ht="18" customHeight="1">
      <c r="A6342" s="452">
        <v>6337</v>
      </c>
      <c r="B6342" s="453" t="s">
        <v>621</v>
      </c>
      <c r="C6342" s="453" t="s">
        <v>11993</v>
      </c>
      <c r="D6342" s="454"/>
      <c r="E6342" s="455" t="s">
        <v>416</v>
      </c>
      <c r="F6342" s="456" t="s">
        <v>12063</v>
      </c>
      <c r="G6342" s="453" t="s">
        <v>4576</v>
      </c>
      <c r="H6342" s="457" t="s">
        <v>4440</v>
      </c>
      <c r="I6342" s="458">
        <v>53000</v>
      </c>
      <c r="J6342" s="459"/>
    </row>
    <row r="6343" spans="1:10" s="460" customFormat="1" ht="18" customHeight="1">
      <c r="A6343" s="452">
        <v>6338</v>
      </c>
      <c r="B6343" s="453" t="s">
        <v>621</v>
      </c>
      <c r="C6343" s="453" t="s">
        <v>11993</v>
      </c>
      <c r="D6343" s="461"/>
      <c r="E6343" s="453" t="s">
        <v>416</v>
      </c>
      <c r="F6343" s="462" t="s">
        <v>12064</v>
      </c>
      <c r="G6343" s="453" t="s">
        <v>4576</v>
      </c>
      <c r="H6343" s="457" t="s">
        <v>4440</v>
      </c>
      <c r="I6343" s="458">
        <v>28500</v>
      </c>
      <c r="J6343" s="470"/>
    </row>
    <row r="6344" spans="1:10" s="460" customFormat="1" ht="18" customHeight="1">
      <c r="A6344" s="452">
        <v>6339</v>
      </c>
      <c r="B6344" s="453" t="s">
        <v>621</v>
      </c>
      <c r="C6344" s="453" t="s">
        <v>11993</v>
      </c>
      <c r="D6344" s="461"/>
      <c r="E6344" s="453" t="s">
        <v>416</v>
      </c>
      <c r="F6344" s="462" t="s">
        <v>12065</v>
      </c>
      <c r="G6344" s="453" t="s">
        <v>4576</v>
      </c>
      <c r="H6344" s="457" t="s">
        <v>4440</v>
      </c>
      <c r="I6344" s="458">
        <v>19000</v>
      </c>
      <c r="J6344" s="470"/>
    </row>
    <row r="6345" spans="1:10" s="460" customFormat="1" ht="18" customHeight="1">
      <c r="A6345" s="452">
        <v>6340</v>
      </c>
      <c r="B6345" s="453" t="s">
        <v>621</v>
      </c>
      <c r="C6345" s="453" t="s">
        <v>11993</v>
      </c>
      <c r="D6345" s="466"/>
      <c r="E6345" s="453" t="s">
        <v>416</v>
      </c>
      <c r="F6345" s="467" t="s">
        <v>12066</v>
      </c>
      <c r="G6345" s="453" t="s">
        <v>4576</v>
      </c>
      <c r="H6345" s="457" t="s">
        <v>4440</v>
      </c>
      <c r="I6345" s="469">
        <v>24500</v>
      </c>
      <c r="J6345" s="470"/>
    </row>
    <row r="6346" spans="1:10" s="460" customFormat="1" ht="18" customHeight="1">
      <c r="A6346" s="452">
        <v>6341</v>
      </c>
      <c r="B6346" s="453" t="s">
        <v>621</v>
      </c>
      <c r="C6346" s="453" t="s">
        <v>11993</v>
      </c>
      <c r="D6346" s="466" t="s">
        <v>12067</v>
      </c>
      <c r="E6346" s="452" t="s">
        <v>416</v>
      </c>
      <c r="F6346" s="467" t="s">
        <v>12068</v>
      </c>
      <c r="G6346" s="452" t="s">
        <v>4576</v>
      </c>
      <c r="H6346" s="463" t="s">
        <v>4483</v>
      </c>
      <c r="I6346" s="469"/>
      <c r="J6346" s="470" t="s">
        <v>4484</v>
      </c>
    </row>
    <row r="6347" spans="1:10" s="460" customFormat="1" ht="18" customHeight="1">
      <c r="A6347" s="452">
        <v>6342</v>
      </c>
      <c r="B6347" s="453" t="s">
        <v>621</v>
      </c>
      <c r="C6347" s="453" t="s">
        <v>11993</v>
      </c>
      <c r="D6347" s="466" t="s">
        <v>12067</v>
      </c>
      <c r="E6347" s="452" t="s">
        <v>416</v>
      </c>
      <c r="F6347" s="467" t="s">
        <v>12069</v>
      </c>
      <c r="G6347" s="452" t="s">
        <v>4576</v>
      </c>
      <c r="H6347" s="463" t="s">
        <v>4483</v>
      </c>
      <c r="I6347" s="469"/>
      <c r="J6347" s="470" t="s">
        <v>4484</v>
      </c>
    </row>
    <row r="6348" spans="1:10" s="460" customFormat="1" ht="18" customHeight="1">
      <c r="A6348" s="452">
        <v>6343</v>
      </c>
      <c r="B6348" s="497" t="s">
        <v>621</v>
      </c>
      <c r="C6348" s="497" t="s">
        <v>11993</v>
      </c>
      <c r="D6348" s="582" t="s">
        <v>193</v>
      </c>
      <c r="E6348" s="510">
        <v>1</v>
      </c>
      <c r="F6348" s="506" t="s">
        <v>12070</v>
      </c>
      <c r="G6348" s="452" t="s">
        <v>4500</v>
      </c>
      <c r="H6348" s="502" t="s">
        <v>4562</v>
      </c>
      <c r="I6348" s="471">
        <v>21000</v>
      </c>
      <c r="J6348" s="504" t="s">
        <v>4563</v>
      </c>
    </row>
    <row r="6349" spans="1:10" s="460" customFormat="1" ht="18" customHeight="1">
      <c r="A6349" s="452">
        <v>6344</v>
      </c>
      <c r="B6349" s="497" t="s">
        <v>621</v>
      </c>
      <c r="C6349" s="497" t="s">
        <v>11993</v>
      </c>
      <c r="D6349" s="582" t="s">
        <v>193</v>
      </c>
      <c r="E6349" s="511">
        <v>1</v>
      </c>
      <c r="F6349" s="506" t="s">
        <v>12071</v>
      </c>
      <c r="G6349" s="452" t="s">
        <v>4500</v>
      </c>
      <c r="H6349" s="502" t="s">
        <v>4562</v>
      </c>
      <c r="I6349" s="532">
        <v>21000</v>
      </c>
      <c r="J6349" s="504" t="s">
        <v>4563</v>
      </c>
    </row>
    <row r="6350" spans="1:10" ht="18" customHeight="1">
      <c r="A6350" s="452">
        <v>6345</v>
      </c>
      <c r="B6350" s="497" t="s">
        <v>621</v>
      </c>
      <c r="C6350" s="497" t="s">
        <v>11993</v>
      </c>
      <c r="D6350" s="512" t="s">
        <v>622</v>
      </c>
      <c r="E6350" s="513" t="s">
        <v>658</v>
      </c>
      <c r="F6350" s="467" t="s">
        <v>12072</v>
      </c>
      <c r="G6350" s="513"/>
      <c r="H6350" s="512" t="s">
        <v>711</v>
      </c>
      <c r="I6350" s="458">
        <v>17500</v>
      </c>
      <c r="J6350" s="452"/>
    </row>
    <row r="6351" spans="1:10" ht="18" customHeight="1">
      <c r="A6351" s="452">
        <v>6346</v>
      </c>
      <c r="B6351" s="453" t="s">
        <v>621</v>
      </c>
      <c r="C6351" s="455" t="s">
        <v>313</v>
      </c>
      <c r="D6351" s="473" t="s">
        <v>12073</v>
      </c>
      <c r="E6351" s="455" t="s">
        <v>133</v>
      </c>
      <c r="F6351" s="456" t="s">
        <v>12074</v>
      </c>
      <c r="G6351" s="455" t="s">
        <v>4500</v>
      </c>
      <c r="H6351" s="465" t="s">
        <v>4466</v>
      </c>
      <c r="I6351" s="458">
        <v>16950</v>
      </c>
      <c r="J6351" s="474"/>
    </row>
    <row r="6352" spans="1:10" ht="18" customHeight="1">
      <c r="A6352" s="452">
        <v>6347</v>
      </c>
      <c r="B6352" s="453" t="s">
        <v>621</v>
      </c>
      <c r="C6352" s="453" t="s">
        <v>313</v>
      </c>
      <c r="D6352" s="461" t="s">
        <v>12075</v>
      </c>
      <c r="E6352" s="453" t="s">
        <v>364</v>
      </c>
      <c r="F6352" s="462" t="s">
        <v>12076</v>
      </c>
      <c r="G6352" s="453"/>
      <c r="H6352" s="463" t="s">
        <v>651</v>
      </c>
      <c r="I6352" s="471"/>
      <c r="J6352" s="472" t="s">
        <v>4484</v>
      </c>
    </row>
    <row r="6353" spans="1:10" ht="18" customHeight="1">
      <c r="A6353" s="452">
        <v>6348</v>
      </c>
      <c r="B6353" s="453" t="s">
        <v>621</v>
      </c>
      <c r="C6353" s="453" t="s">
        <v>313</v>
      </c>
      <c r="D6353" s="461" t="s">
        <v>12077</v>
      </c>
      <c r="E6353" s="453" t="s">
        <v>314</v>
      </c>
      <c r="F6353" s="462" t="s">
        <v>12078</v>
      </c>
      <c r="G6353" s="453" t="s">
        <v>4500</v>
      </c>
      <c r="H6353" s="463" t="s">
        <v>4535</v>
      </c>
      <c r="I6353" s="458">
        <v>19100</v>
      </c>
      <c r="J6353" s="459"/>
    </row>
    <row r="6354" spans="1:10" ht="18" customHeight="1">
      <c r="A6354" s="452">
        <v>6349</v>
      </c>
      <c r="B6354" s="453" t="s">
        <v>621</v>
      </c>
      <c r="C6354" s="453" t="s">
        <v>313</v>
      </c>
      <c r="D6354" s="461" t="s">
        <v>12077</v>
      </c>
      <c r="E6354" s="453" t="s">
        <v>316</v>
      </c>
      <c r="F6354" s="462" t="s">
        <v>12078</v>
      </c>
      <c r="G6354" s="453" t="s">
        <v>4500</v>
      </c>
      <c r="H6354" s="463" t="s">
        <v>4535</v>
      </c>
      <c r="I6354" s="458">
        <v>6600</v>
      </c>
      <c r="J6354" s="459"/>
    </row>
    <row r="6355" spans="1:10" ht="18" customHeight="1">
      <c r="A6355" s="452">
        <v>6350</v>
      </c>
      <c r="B6355" s="453" t="s">
        <v>621</v>
      </c>
      <c r="C6355" s="453" t="s">
        <v>313</v>
      </c>
      <c r="D6355" s="461"/>
      <c r="E6355" s="453" t="s">
        <v>316</v>
      </c>
      <c r="F6355" s="462" t="s">
        <v>12079</v>
      </c>
      <c r="G6355" s="453"/>
      <c r="H6355" s="463" t="s">
        <v>4535</v>
      </c>
      <c r="I6355" s="458">
        <v>3200</v>
      </c>
      <c r="J6355" s="459"/>
    </row>
    <row r="6356" spans="1:10" ht="18" customHeight="1">
      <c r="A6356" s="452">
        <v>6351</v>
      </c>
      <c r="B6356" s="497" t="s">
        <v>621</v>
      </c>
      <c r="C6356" s="497" t="s">
        <v>12080</v>
      </c>
      <c r="D6356" s="505" t="s">
        <v>12081</v>
      </c>
      <c r="E6356" s="499" t="s">
        <v>12082</v>
      </c>
      <c r="F6356" s="506" t="s">
        <v>12083</v>
      </c>
      <c r="G6356" s="497"/>
      <c r="H6356" s="502" t="s">
        <v>4562</v>
      </c>
      <c r="I6356" s="503">
        <v>3500</v>
      </c>
      <c r="J6356" s="504" t="s">
        <v>4563</v>
      </c>
    </row>
    <row r="6357" spans="1:10" ht="18" customHeight="1">
      <c r="A6357" s="452">
        <v>6352</v>
      </c>
      <c r="B6357" s="497" t="s">
        <v>621</v>
      </c>
      <c r="C6357" s="497" t="s">
        <v>12080</v>
      </c>
      <c r="D6357" s="505" t="s">
        <v>12081</v>
      </c>
      <c r="E6357" s="499" t="s">
        <v>191</v>
      </c>
      <c r="F6357" s="506" t="s">
        <v>12083</v>
      </c>
      <c r="G6357" s="497"/>
      <c r="H6357" s="502" t="s">
        <v>4562</v>
      </c>
      <c r="I6357" s="503">
        <v>6000</v>
      </c>
      <c r="J6357" s="504" t="s">
        <v>4563</v>
      </c>
    </row>
    <row r="6358" spans="1:10" ht="18" customHeight="1">
      <c r="A6358" s="452">
        <v>6353</v>
      </c>
      <c r="B6358" s="497" t="s">
        <v>621</v>
      </c>
      <c r="C6358" s="497" t="s">
        <v>12080</v>
      </c>
      <c r="D6358" s="505" t="s">
        <v>12081</v>
      </c>
      <c r="E6358" s="499" t="s">
        <v>4487</v>
      </c>
      <c r="F6358" s="506" t="s">
        <v>12083</v>
      </c>
      <c r="G6358" s="497"/>
      <c r="H6358" s="502" t="s">
        <v>4562</v>
      </c>
      <c r="I6358" s="503">
        <v>17050</v>
      </c>
      <c r="J6358" s="504" t="s">
        <v>4563</v>
      </c>
    </row>
    <row r="6359" spans="1:10" ht="18" customHeight="1">
      <c r="A6359" s="452">
        <v>6354</v>
      </c>
      <c r="B6359" s="497" t="s">
        <v>621</v>
      </c>
      <c r="C6359" s="497" t="s">
        <v>12080</v>
      </c>
      <c r="D6359" s="505" t="s">
        <v>12084</v>
      </c>
      <c r="E6359" s="499" t="s">
        <v>4661</v>
      </c>
      <c r="F6359" s="509" t="s">
        <v>12085</v>
      </c>
      <c r="G6359" s="497"/>
      <c r="H6359" s="502" t="s">
        <v>4562</v>
      </c>
      <c r="I6359" s="503">
        <v>2800</v>
      </c>
      <c r="J6359" s="504" t="s">
        <v>4563</v>
      </c>
    </row>
    <row r="6360" spans="1:10" ht="18" customHeight="1">
      <c r="A6360" s="452">
        <v>6355</v>
      </c>
      <c r="B6360" s="497" t="s">
        <v>621</v>
      </c>
      <c r="C6360" s="497" t="s">
        <v>12080</v>
      </c>
      <c r="D6360" s="505" t="s">
        <v>12086</v>
      </c>
      <c r="E6360" s="499" t="s">
        <v>5407</v>
      </c>
      <c r="F6360" s="509" t="s">
        <v>12087</v>
      </c>
      <c r="G6360" s="497"/>
      <c r="H6360" s="502" t="s">
        <v>4562</v>
      </c>
      <c r="I6360" s="503">
        <v>3700</v>
      </c>
      <c r="J6360" s="504" t="s">
        <v>4563</v>
      </c>
    </row>
    <row r="6361" spans="1:10" ht="18" customHeight="1">
      <c r="A6361" s="452">
        <v>6356</v>
      </c>
      <c r="B6361" s="497" t="s">
        <v>621</v>
      </c>
      <c r="C6361" s="497" t="s">
        <v>12080</v>
      </c>
      <c r="D6361" s="505" t="s">
        <v>12086</v>
      </c>
      <c r="E6361" s="499" t="s">
        <v>4836</v>
      </c>
      <c r="F6361" s="509" t="s">
        <v>12087</v>
      </c>
      <c r="G6361" s="497"/>
      <c r="H6361" s="502" t="s">
        <v>4562</v>
      </c>
      <c r="I6361" s="503">
        <v>5500</v>
      </c>
      <c r="J6361" s="504" t="s">
        <v>4563</v>
      </c>
    </row>
    <row r="6362" spans="1:10" ht="18" customHeight="1">
      <c r="A6362" s="452">
        <v>6357</v>
      </c>
      <c r="B6362" s="453" t="s">
        <v>621</v>
      </c>
      <c r="C6362" s="453" t="s">
        <v>12088</v>
      </c>
      <c r="D6362" s="461" t="s">
        <v>7767</v>
      </c>
      <c r="E6362" s="453" t="s">
        <v>416</v>
      </c>
      <c r="F6362" s="462"/>
      <c r="G6362" s="453"/>
      <c r="H6362" s="463" t="s">
        <v>4535</v>
      </c>
      <c r="I6362" s="458">
        <v>3110</v>
      </c>
      <c r="J6362" s="459"/>
    </row>
    <row r="6363" spans="1:10" ht="18" customHeight="1">
      <c r="A6363" s="452">
        <v>6358</v>
      </c>
      <c r="B6363" s="453" t="s">
        <v>621</v>
      </c>
      <c r="C6363" s="453" t="s">
        <v>317</v>
      </c>
      <c r="D6363" s="461" t="s">
        <v>5397</v>
      </c>
      <c r="E6363" s="453" t="s">
        <v>133</v>
      </c>
      <c r="F6363" s="462" t="s">
        <v>12089</v>
      </c>
      <c r="G6363" s="453" t="s">
        <v>4500</v>
      </c>
      <c r="H6363" s="463" t="s">
        <v>651</v>
      </c>
      <c r="I6363" s="471">
        <v>10630</v>
      </c>
      <c r="J6363" s="472"/>
    </row>
    <row r="6364" spans="1:10" ht="18" customHeight="1">
      <c r="A6364" s="452">
        <v>6359</v>
      </c>
      <c r="B6364" s="453" t="s">
        <v>621</v>
      </c>
      <c r="C6364" s="453" t="s">
        <v>317</v>
      </c>
      <c r="D6364" s="461" t="s">
        <v>12090</v>
      </c>
      <c r="E6364" s="453" t="s">
        <v>11862</v>
      </c>
      <c r="F6364" s="462"/>
      <c r="G6364" s="453" t="s">
        <v>4500</v>
      </c>
      <c r="H6364" s="463" t="s">
        <v>4535</v>
      </c>
      <c r="I6364" s="458">
        <v>4950</v>
      </c>
      <c r="J6364" s="459"/>
    </row>
    <row r="6365" spans="1:10" ht="18" customHeight="1">
      <c r="A6365" s="452">
        <v>6360</v>
      </c>
      <c r="B6365" s="453" t="s">
        <v>621</v>
      </c>
      <c r="C6365" s="453" t="s">
        <v>317</v>
      </c>
      <c r="D6365" s="461" t="s">
        <v>12090</v>
      </c>
      <c r="E6365" s="453" t="s">
        <v>320</v>
      </c>
      <c r="F6365" s="462"/>
      <c r="G6365" s="453" t="s">
        <v>4500</v>
      </c>
      <c r="H6365" s="463" t="s">
        <v>4535</v>
      </c>
      <c r="I6365" s="458">
        <v>1340</v>
      </c>
      <c r="J6365" s="459"/>
    </row>
    <row r="6366" spans="1:10" ht="18" customHeight="1">
      <c r="A6366" s="452">
        <v>6361</v>
      </c>
      <c r="B6366" s="453" t="s">
        <v>621</v>
      </c>
      <c r="C6366" s="453" t="s">
        <v>12091</v>
      </c>
      <c r="D6366" s="473"/>
      <c r="E6366" s="453" t="s">
        <v>7992</v>
      </c>
      <c r="F6366" s="462" t="s">
        <v>12092</v>
      </c>
      <c r="G6366" s="453"/>
      <c r="H6366" s="468" t="s">
        <v>4521</v>
      </c>
      <c r="I6366" s="458">
        <v>5000</v>
      </c>
      <c r="J6366" s="459"/>
    </row>
    <row r="6367" spans="1:10" ht="18" customHeight="1">
      <c r="A6367" s="452">
        <v>6362</v>
      </c>
      <c r="B6367" s="453" t="s">
        <v>621</v>
      </c>
      <c r="C6367" s="453" t="s">
        <v>317</v>
      </c>
      <c r="D6367" s="461"/>
      <c r="E6367" s="453" t="s">
        <v>7992</v>
      </c>
      <c r="F6367" s="462" t="s">
        <v>12093</v>
      </c>
      <c r="G6367" s="453"/>
      <c r="H6367" s="463" t="s">
        <v>711</v>
      </c>
      <c r="I6367" s="469">
        <v>4500</v>
      </c>
      <c r="J6367" s="459"/>
    </row>
    <row r="6368" spans="1:10" ht="18" customHeight="1">
      <c r="A6368" s="452">
        <v>6363</v>
      </c>
      <c r="B6368" s="453" t="s">
        <v>621</v>
      </c>
      <c r="C6368" s="455" t="s">
        <v>317</v>
      </c>
      <c r="D6368" s="473"/>
      <c r="E6368" s="455" t="s">
        <v>133</v>
      </c>
      <c r="F6368" s="456" t="s">
        <v>12094</v>
      </c>
      <c r="G6368" s="455" t="s">
        <v>4500</v>
      </c>
      <c r="H6368" s="465" t="s">
        <v>4466</v>
      </c>
      <c r="I6368" s="516">
        <v>14300</v>
      </c>
      <c r="J6368" s="474"/>
    </row>
    <row r="6369" spans="1:10" ht="18" customHeight="1">
      <c r="A6369" s="452">
        <v>6364</v>
      </c>
      <c r="B6369" s="453" t="s">
        <v>621</v>
      </c>
      <c r="C6369" s="453" t="s">
        <v>317</v>
      </c>
      <c r="D6369" s="461"/>
      <c r="E6369" s="453" t="s">
        <v>12095</v>
      </c>
      <c r="F6369" s="462" t="s">
        <v>12091</v>
      </c>
      <c r="G6369" s="453"/>
      <c r="H6369" s="463" t="s">
        <v>4535</v>
      </c>
      <c r="I6369" s="458">
        <v>1810</v>
      </c>
      <c r="J6369" s="459"/>
    </row>
    <row r="6370" spans="1:10" ht="18" customHeight="1">
      <c r="A6370" s="452">
        <v>6365</v>
      </c>
      <c r="B6370" s="452" t="s">
        <v>621</v>
      </c>
      <c r="C6370" s="452" t="s">
        <v>321</v>
      </c>
      <c r="D6370" s="466" t="s">
        <v>12096</v>
      </c>
      <c r="E6370" s="452" t="s">
        <v>308</v>
      </c>
      <c r="F6370" s="467" t="s">
        <v>12097</v>
      </c>
      <c r="G6370" s="452"/>
      <c r="H6370" s="489" t="s">
        <v>4548</v>
      </c>
      <c r="I6370" s="469">
        <v>151600</v>
      </c>
      <c r="J6370" s="470"/>
    </row>
    <row r="6371" spans="1:10" ht="18" customHeight="1">
      <c r="A6371" s="452">
        <v>6366</v>
      </c>
      <c r="B6371" s="452" t="s">
        <v>203</v>
      </c>
      <c r="C6371" s="452" t="s">
        <v>12098</v>
      </c>
      <c r="D6371" s="466" t="s">
        <v>193</v>
      </c>
      <c r="E6371" s="452" t="s">
        <v>4487</v>
      </c>
      <c r="F6371" s="467" t="s">
        <v>12099</v>
      </c>
      <c r="G6371" s="453"/>
      <c r="H6371" s="468" t="s">
        <v>4580</v>
      </c>
      <c r="I6371" s="469">
        <v>32340</v>
      </c>
      <c r="J6371" s="459"/>
    </row>
    <row r="6372" spans="1:10" ht="18" customHeight="1">
      <c r="A6372" s="452">
        <v>6367</v>
      </c>
      <c r="B6372" s="553" t="s">
        <v>11789</v>
      </c>
      <c r="C6372" s="453" t="s">
        <v>12100</v>
      </c>
      <c r="D6372" s="552" t="s">
        <v>12101</v>
      </c>
      <c r="E6372" s="629" t="s">
        <v>6977</v>
      </c>
      <c r="F6372" s="467" t="s">
        <v>12099</v>
      </c>
      <c r="G6372" s="453"/>
      <c r="H6372" s="463" t="s">
        <v>4580</v>
      </c>
      <c r="I6372" s="469">
        <v>78540</v>
      </c>
      <c r="J6372" s="459"/>
    </row>
    <row r="6373" spans="1:10" ht="18" customHeight="1">
      <c r="A6373" s="452">
        <v>6368</v>
      </c>
      <c r="B6373" s="452" t="s">
        <v>203</v>
      </c>
      <c r="C6373" s="452" t="s">
        <v>12098</v>
      </c>
      <c r="D6373" s="466" t="s">
        <v>4449</v>
      </c>
      <c r="E6373" s="452" t="s">
        <v>308</v>
      </c>
      <c r="F6373" s="467" t="s">
        <v>12102</v>
      </c>
      <c r="G6373" s="453"/>
      <c r="H6373" s="468" t="s">
        <v>4452</v>
      </c>
      <c r="I6373" s="469">
        <v>90500</v>
      </c>
      <c r="J6373" s="474"/>
    </row>
    <row r="6374" spans="1:10" ht="18" customHeight="1">
      <c r="A6374" s="452">
        <v>6369</v>
      </c>
      <c r="B6374" s="452" t="s">
        <v>203</v>
      </c>
      <c r="C6374" s="452" t="s">
        <v>12098</v>
      </c>
      <c r="D6374" s="466" t="s">
        <v>4449</v>
      </c>
      <c r="E6374" s="452" t="s">
        <v>308</v>
      </c>
      <c r="F6374" s="467" t="s">
        <v>12103</v>
      </c>
      <c r="G6374" s="452"/>
      <c r="H6374" s="468" t="s">
        <v>4456</v>
      </c>
      <c r="I6374" s="469">
        <v>123500</v>
      </c>
      <c r="J6374" s="470"/>
    </row>
    <row r="6375" spans="1:10" ht="18" customHeight="1">
      <c r="A6375" s="452">
        <v>6370</v>
      </c>
      <c r="B6375" s="452" t="s">
        <v>203</v>
      </c>
      <c r="C6375" s="452" t="s">
        <v>12098</v>
      </c>
      <c r="D6375" s="466" t="s">
        <v>4449</v>
      </c>
      <c r="E6375" s="452" t="s">
        <v>308</v>
      </c>
      <c r="F6375" s="467" t="s">
        <v>12104</v>
      </c>
      <c r="G6375" s="452"/>
      <c r="H6375" s="468" t="s">
        <v>4456</v>
      </c>
      <c r="I6375" s="469">
        <v>83350</v>
      </c>
      <c r="J6375" s="470"/>
    </row>
    <row r="6376" spans="1:10" ht="18" customHeight="1">
      <c r="A6376" s="452">
        <v>6371</v>
      </c>
      <c r="B6376" s="452" t="s">
        <v>203</v>
      </c>
      <c r="C6376" s="452" t="s">
        <v>12098</v>
      </c>
      <c r="D6376" s="466" t="s">
        <v>4449</v>
      </c>
      <c r="E6376" s="452" t="s">
        <v>131</v>
      </c>
      <c r="F6376" s="535" t="s">
        <v>12105</v>
      </c>
      <c r="G6376" s="453"/>
      <c r="H6376" s="468" t="s">
        <v>4452</v>
      </c>
      <c r="I6376" s="469">
        <v>24000</v>
      </c>
      <c r="J6376" s="474"/>
    </row>
    <row r="6377" spans="1:10" ht="18" customHeight="1">
      <c r="A6377" s="452">
        <v>6372</v>
      </c>
      <c r="B6377" s="452" t="s">
        <v>203</v>
      </c>
      <c r="C6377" s="452" t="s">
        <v>12098</v>
      </c>
      <c r="D6377" s="466" t="s">
        <v>4449</v>
      </c>
      <c r="E6377" s="452" t="s">
        <v>11931</v>
      </c>
      <c r="F6377" s="467" t="s">
        <v>12103</v>
      </c>
      <c r="G6377" s="452"/>
      <c r="H6377" s="468" t="s">
        <v>4456</v>
      </c>
      <c r="I6377" s="469">
        <v>63000</v>
      </c>
      <c r="J6377" s="470"/>
    </row>
    <row r="6378" spans="1:10" ht="18" customHeight="1">
      <c r="A6378" s="452">
        <v>6373</v>
      </c>
      <c r="B6378" s="452" t="s">
        <v>203</v>
      </c>
      <c r="C6378" s="452" t="s">
        <v>12098</v>
      </c>
      <c r="D6378" s="466" t="s">
        <v>4449</v>
      </c>
      <c r="E6378" s="452" t="s">
        <v>11931</v>
      </c>
      <c r="F6378" s="467" t="s">
        <v>12104</v>
      </c>
      <c r="G6378" s="452"/>
      <c r="H6378" s="468" t="s">
        <v>4456</v>
      </c>
      <c r="I6378" s="469">
        <v>42940</v>
      </c>
      <c r="J6378" s="470"/>
    </row>
    <row r="6379" spans="1:10" ht="18" customHeight="1">
      <c r="A6379" s="452">
        <v>6374</v>
      </c>
      <c r="B6379" s="452" t="s">
        <v>203</v>
      </c>
      <c r="C6379" s="452" t="s">
        <v>12098</v>
      </c>
      <c r="D6379" s="466" t="s">
        <v>4449</v>
      </c>
      <c r="E6379" s="452" t="s">
        <v>416</v>
      </c>
      <c r="F6379" s="467" t="s">
        <v>12103</v>
      </c>
      <c r="G6379" s="452"/>
      <c r="H6379" s="468" t="s">
        <v>4456</v>
      </c>
      <c r="I6379" s="469">
        <v>11500</v>
      </c>
      <c r="J6379" s="470"/>
    </row>
    <row r="6380" spans="1:10" ht="18" customHeight="1">
      <c r="A6380" s="452">
        <v>6375</v>
      </c>
      <c r="B6380" s="452" t="s">
        <v>203</v>
      </c>
      <c r="C6380" s="452" t="s">
        <v>12098</v>
      </c>
      <c r="D6380" s="466" t="s">
        <v>4449</v>
      </c>
      <c r="E6380" s="452" t="s">
        <v>416</v>
      </c>
      <c r="F6380" s="467" t="s">
        <v>12104</v>
      </c>
      <c r="G6380" s="452"/>
      <c r="H6380" s="468" t="s">
        <v>4456</v>
      </c>
      <c r="I6380" s="469">
        <v>9255</v>
      </c>
      <c r="J6380" s="470"/>
    </row>
    <row r="6381" spans="1:10" ht="18" customHeight="1">
      <c r="A6381" s="452">
        <v>6376</v>
      </c>
      <c r="B6381" s="453" t="s">
        <v>621</v>
      </c>
      <c r="C6381" s="453" t="s">
        <v>321</v>
      </c>
      <c r="D6381" s="461" t="s">
        <v>12106</v>
      </c>
      <c r="E6381" s="453" t="s">
        <v>308</v>
      </c>
      <c r="F6381" s="652" t="s">
        <v>12107</v>
      </c>
      <c r="G6381" s="453"/>
      <c r="H6381" s="463" t="s">
        <v>7970</v>
      </c>
      <c r="I6381" s="737">
        <v>71500</v>
      </c>
      <c r="J6381" s="476"/>
    </row>
    <row r="6382" spans="1:10" ht="18" customHeight="1">
      <c r="A6382" s="452">
        <v>6377</v>
      </c>
      <c r="B6382" s="453" t="s">
        <v>621</v>
      </c>
      <c r="C6382" s="453" t="s">
        <v>321</v>
      </c>
      <c r="D6382" s="461" t="s">
        <v>12108</v>
      </c>
      <c r="E6382" s="453" t="s">
        <v>308</v>
      </c>
      <c r="F6382" s="462" t="s">
        <v>12109</v>
      </c>
      <c r="G6382" s="453"/>
      <c r="H6382" s="463" t="s">
        <v>392</v>
      </c>
      <c r="I6382" s="471">
        <v>27000</v>
      </c>
      <c r="J6382" s="472"/>
    </row>
    <row r="6383" spans="1:10" ht="18" customHeight="1">
      <c r="A6383" s="452">
        <v>6378</v>
      </c>
      <c r="B6383" s="475" t="s">
        <v>621</v>
      </c>
      <c r="C6383" s="481" t="s">
        <v>321</v>
      </c>
      <c r="D6383" s="552" t="s">
        <v>12110</v>
      </c>
      <c r="E6383" s="553" t="s">
        <v>308</v>
      </c>
      <c r="F6383" s="485" t="s">
        <v>12097</v>
      </c>
      <c r="G6383" s="455"/>
      <c r="H6383" s="463" t="s">
        <v>4459</v>
      </c>
      <c r="I6383" s="458">
        <v>72000</v>
      </c>
      <c r="J6383" s="517"/>
    </row>
    <row r="6384" spans="1:10" ht="18" customHeight="1">
      <c r="A6384" s="452">
        <v>6379</v>
      </c>
      <c r="B6384" s="453" t="s">
        <v>621</v>
      </c>
      <c r="C6384" s="453" t="s">
        <v>321</v>
      </c>
      <c r="D6384" s="466" t="s">
        <v>12111</v>
      </c>
      <c r="E6384" s="453" t="s">
        <v>308</v>
      </c>
      <c r="F6384" s="467" t="s">
        <v>12112</v>
      </c>
      <c r="G6384" s="453"/>
      <c r="H6384" s="457" t="s">
        <v>4440</v>
      </c>
      <c r="I6384" s="469">
        <v>158200</v>
      </c>
      <c r="J6384" s="470"/>
    </row>
    <row r="6385" spans="1:10" ht="18" customHeight="1">
      <c r="A6385" s="452">
        <v>6380</v>
      </c>
      <c r="B6385" s="453" t="s">
        <v>621</v>
      </c>
      <c r="C6385" s="453" t="s">
        <v>321</v>
      </c>
      <c r="D6385" s="461" t="s">
        <v>12111</v>
      </c>
      <c r="E6385" s="453" t="s">
        <v>8653</v>
      </c>
      <c r="F6385" s="462" t="s">
        <v>12113</v>
      </c>
      <c r="G6385" s="453"/>
      <c r="H6385" s="457" t="s">
        <v>4440</v>
      </c>
      <c r="I6385" s="458">
        <v>48300</v>
      </c>
      <c r="J6385" s="470"/>
    </row>
    <row r="6386" spans="1:10" ht="18" customHeight="1">
      <c r="A6386" s="452">
        <v>6381</v>
      </c>
      <c r="B6386" s="453" t="s">
        <v>621</v>
      </c>
      <c r="C6386" s="453" t="s">
        <v>321</v>
      </c>
      <c r="D6386" s="461" t="s">
        <v>12111</v>
      </c>
      <c r="E6386" s="453" t="s">
        <v>416</v>
      </c>
      <c r="F6386" s="462" t="s">
        <v>12114</v>
      </c>
      <c r="G6386" s="453"/>
      <c r="H6386" s="457" t="s">
        <v>4440</v>
      </c>
      <c r="I6386" s="458">
        <v>13700</v>
      </c>
      <c r="J6386" s="470"/>
    </row>
    <row r="6387" spans="1:10" ht="18" customHeight="1">
      <c r="A6387" s="452">
        <v>6382</v>
      </c>
      <c r="B6387" s="453" t="s">
        <v>621</v>
      </c>
      <c r="C6387" s="453" t="s">
        <v>321</v>
      </c>
      <c r="D6387" s="461" t="s">
        <v>12115</v>
      </c>
      <c r="E6387" s="453" t="s">
        <v>308</v>
      </c>
      <c r="F6387" s="462" t="s">
        <v>12116</v>
      </c>
      <c r="G6387" s="453" t="s">
        <v>627</v>
      </c>
      <c r="H6387" s="463" t="s">
        <v>7970</v>
      </c>
      <c r="I6387" s="737">
        <v>19700</v>
      </c>
      <c r="J6387" s="476"/>
    </row>
    <row r="6388" spans="1:10" ht="18" customHeight="1">
      <c r="A6388" s="452">
        <v>6383</v>
      </c>
      <c r="B6388" s="453" t="s">
        <v>621</v>
      </c>
      <c r="C6388" s="453" t="s">
        <v>321</v>
      </c>
      <c r="D6388" s="461" t="s">
        <v>12115</v>
      </c>
      <c r="E6388" s="453" t="s">
        <v>308</v>
      </c>
      <c r="F6388" s="462" t="s">
        <v>12117</v>
      </c>
      <c r="G6388" s="453"/>
      <c r="H6388" s="463" t="s">
        <v>7970</v>
      </c>
      <c r="I6388" s="458">
        <v>27000</v>
      </c>
      <c r="J6388" s="476"/>
    </row>
    <row r="6389" spans="1:10" ht="18" customHeight="1">
      <c r="A6389" s="452">
        <v>6384</v>
      </c>
      <c r="B6389" s="453" t="s">
        <v>621</v>
      </c>
      <c r="C6389" s="453" t="s">
        <v>321</v>
      </c>
      <c r="D6389" s="461" t="s">
        <v>12115</v>
      </c>
      <c r="E6389" s="453" t="s">
        <v>308</v>
      </c>
      <c r="F6389" s="462" t="s">
        <v>16337</v>
      </c>
      <c r="G6389" s="453"/>
      <c r="H6389" s="463" t="s">
        <v>7970</v>
      </c>
      <c r="I6389" s="661">
        <v>27000</v>
      </c>
      <c r="J6389" s="476"/>
    </row>
    <row r="6390" spans="1:10" ht="18" customHeight="1">
      <c r="A6390" s="452">
        <v>6385</v>
      </c>
      <c r="B6390" s="453" t="s">
        <v>621</v>
      </c>
      <c r="C6390" s="453" t="s">
        <v>321</v>
      </c>
      <c r="D6390" s="461" t="s">
        <v>12115</v>
      </c>
      <c r="E6390" s="453" t="s">
        <v>131</v>
      </c>
      <c r="F6390" s="462" t="s">
        <v>12116</v>
      </c>
      <c r="G6390" s="453" t="s">
        <v>627</v>
      </c>
      <c r="H6390" s="463" t="s">
        <v>7970</v>
      </c>
      <c r="I6390" s="737">
        <v>9300</v>
      </c>
      <c r="J6390" s="476"/>
    </row>
    <row r="6391" spans="1:10" ht="18" customHeight="1">
      <c r="A6391" s="452">
        <v>6386</v>
      </c>
      <c r="B6391" s="453" t="s">
        <v>621</v>
      </c>
      <c r="C6391" s="453" t="s">
        <v>321</v>
      </c>
      <c r="D6391" s="461" t="s">
        <v>12115</v>
      </c>
      <c r="E6391" s="453" t="s">
        <v>131</v>
      </c>
      <c r="F6391" s="462" t="s">
        <v>12118</v>
      </c>
      <c r="G6391" s="453" t="s">
        <v>627</v>
      </c>
      <c r="H6391" s="463" t="s">
        <v>7970</v>
      </c>
      <c r="I6391" s="737">
        <v>14300</v>
      </c>
      <c r="J6391" s="476"/>
    </row>
    <row r="6392" spans="1:10" ht="18" customHeight="1">
      <c r="A6392" s="452">
        <v>6387</v>
      </c>
      <c r="B6392" s="453" t="s">
        <v>621</v>
      </c>
      <c r="C6392" s="453" t="s">
        <v>321</v>
      </c>
      <c r="D6392" s="461" t="s">
        <v>12115</v>
      </c>
      <c r="E6392" s="453" t="s">
        <v>416</v>
      </c>
      <c r="F6392" s="743" t="s">
        <v>12118</v>
      </c>
      <c r="G6392" s="453"/>
      <c r="H6392" s="463" t="s">
        <v>7970</v>
      </c>
      <c r="I6392" s="737">
        <v>5200</v>
      </c>
      <c r="J6392" s="476"/>
    </row>
    <row r="6393" spans="1:10" ht="18" customHeight="1">
      <c r="A6393" s="452">
        <v>6388</v>
      </c>
      <c r="B6393" s="453" t="s">
        <v>621</v>
      </c>
      <c r="C6393" s="453" t="s">
        <v>321</v>
      </c>
      <c r="D6393" s="461" t="s">
        <v>12119</v>
      </c>
      <c r="E6393" s="453" t="s">
        <v>308</v>
      </c>
      <c r="F6393" s="462" t="s">
        <v>12120</v>
      </c>
      <c r="G6393" s="453" t="s">
        <v>4500</v>
      </c>
      <c r="H6393" s="463" t="s">
        <v>999</v>
      </c>
      <c r="I6393" s="471">
        <v>30000</v>
      </c>
      <c r="J6393" s="472"/>
    </row>
    <row r="6394" spans="1:10" ht="18" customHeight="1">
      <c r="A6394" s="452">
        <v>6389</v>
      </c>
      <c r="B6394" s="453" t="s">
        <v>621</v>
      </c>
      <c r="C6394" s="453" t="s">
        <v>321</v>
      </c>
      <c r="D6394" s="461" t="s">
        <v>12119</v>
      </c>
      <c r="E6394" s="453" t="s">
        <v>308</v>
      </c>
      <c r="F6394" s="462" t="s">
        <v>12121</v>
      </c>
      <c r="G6394" s="453" t="s">
        <v>4500</v>
      </c>
      <c r="H6394" s="463" t="s">
        <v>999</v>
      </c>
      <c r="I6394" s="471">
        <v>32000</v>
      </c>
      <c r="J6394" s="472"/>
    </row>
    <row r="6395" spans="1:10" ht="18" customHeight="1">
      <c r="A6395" s="452">
        <v>6390</v>
      </c>
      <c r="B6395" s="453" t="s">
        <v>621</v>
      </c>
      <c r="C6395" s="453" t="s">
        <v>321</v>
      </c>
      <c r="D6395" s="461" t="s">
        <v>12119</v>
      </c>
      <c r="E6395" s="453" t="s">
        <v>308</v>
      </c>
      <c r="F6395" s="462" t="s">
        <v>1201</v>
      </c>
      <c r="G6395" s="453" t="s">
        <v>4500</v>
      </c>
      <c r="H6395" s="463" t="s">
        <v>999</v>
      </c>
      <c r="I6395" s="471">
        <v>34000</v>
      </c>
      <c r="J6395" s="472"/>
    </row>
    <row r="6396" spans="1:10" ht="18" customHeight="1">
      <c r="A6396" s="452">
        <v>6391</v>
      </c>
      <c r="B6396" s="453" t="s">
        <v>621</v>
      </c>
      <c r="C6396" s="453" t="s">
        <v>321</v>
      </c>
      <c r="D6396" s="461" t="s">
        <v>12119</v>
      </c>
      <c r="E6396" s="453" t="s">
        <v>131</v>
      </c>
      <c r="F6396" s="462" t="s">
        <v>1201</v>
      </c>
      <c r="G6396" s="453" t="s">
        <v>4500</v>
      </c>
      <c r="H6396" s="463" t="s">
        <v>999</v>
      </c>
      <c r="I6396" s="471">
        <v>9770</v>
      </c>
      <c r="J6396" s="472"/>
    </row>
    <row r="6397" spans="1:10" ht="18" customHeight="1">
      <c r="A6397" s="452">
        <v>6392</v>
      </c>
      <c r="B6397" s="453" t="s">
        <v>621</v>
      </c>
      <c r="C6397" s="453" t="s">
        <v>321</v>
      </c>
      <c r="D6397" s="461" t="s">
        <v>12119</v>
      </c>
      <c r="E6397" s="453" t="s">
        <v>416</v>
      </c>
      <c r="F6397" s="462" t="s">
        <v>1201</v>
      </c>
      <c r="G6397" s="453" t="s">
        <v>4500</v>
      </c>
      <c r="H6397" s="463" t="s">
        <v>999</v>
      </c>
      <c r="I6397" s="471">
        <v>3257</v>
      </c>
      <c r="J6397" s="472"/>
    </row>
    <row r="6398" spans="1:10" ht="18" customHeight="1">
      <c r="A6398" s="452">
        <v>6393</v>
      </c>
      <c r="B6398" s="453" t="s">
        <v>621</v>
      </c>
      <c r="C6398" s="453" t="s">
        <v>321</v>
      </c>
      <c r="D6398" s="461" t="s">
        <v>12122</v>
      </c>
      <c r="E6398" s="453" t="s">
        <v>308</v>
      </c>
      <c r="F6398" s="462" t="s">
        <v>1203</v>
      </c>
      <c r="G6398" s="453" t="s">
        <v>4500</v>
      </c>
      <c r="H6398" s="463" t="s">
        <v>999</v>
      </c>
      <c r="I6398" s="471">
        <v>40000</v>
      </c>
      <c r="J6398" s="472"/>
    </row>
    <row r="6399" spans="1:10" ht="18" customHeight="1">
      <c r="A6399" s="452">
        <v>6394</v>
      </c>
      <c r="B6399" s="453" t="s">
        <v>621</v>
      </c>
      <c r="C6399" s="453" t="s">
        <v>321</v>
      </c>
      <c r="D6399" s="461" t="s">
        <v>12122</v>
      </c>
      <c r="E6399" s="453" t="s">
        <v>131</v>
      </c>
      <c r="F6399" s="462" t="s">
        <v>1203</v>
      </c>
      <c r="G6399" s="453" t="s">
        <v>4500</v>
      </c>
      <c r="H6399" s="463" t="s">
        <v>999</v>
      </c>
      <c r="I6399" s="471">
        <v>16980</v>
      </c>
      <c r="J6399" s="472"/>
    </row>
    <row r="6400" spans="1:10" ht="18" customHeight="1">
      <c r="A6400" s="452">
        <v>6395</v>
      </c>
      <c r="B6400" s="453" t="s">
        <v>621</v>
      </c>
      <c r="C6400" s="453" t="s">
        <v>321</v>
      </c>
      <c r="D6400" s="461" t="s">
        <v>12122</v>
      </c>
      <c r="E6400" s="453" t="s">
        <v>416</v>
      </c>
      <c r="F6400" s="462" t="s">
        <v>1203</v>
      </c>
      <c r="G6400" s="453" t="s">
        <v>4500</v>
      </c>
      <c r="H6400" s="463" t="s">
        <v>999</v>
      </c>
      <c r="I6400" s="471">
        <v>5660</v>
      </c>
      <c r="J6400" s="472"/>
    </row>
    <row r="6401" spans="1:10" ht="18" customHeight="1">
      <c r="A6401" s="452">
        <v>6396</v>
      </c>
      <c r="B6401" s="452" t="s">
        <v>621</v>
      </c>
      <c r="C6401" s="452" t="s">
        <v>321</v>
      </c>
      <c r="D6401" s="466" t="s">
        <v>7084</v>
      </c>
      <c r="E6401" s="452" t="s">
        <v>308</v>
      </c>
      <c r="F6401" s="467" t="s">
        <v>12097</v>
      </c>
      <c r="G6401" s="452"/>
      <c r="H6401" s="489" t="s">
        <v>4548</v>
      </c>
      <c r="I6401" s="469">
        <v>189800</v>
      </c>
      <c r="J6401" s="470"/>
    </row>
    <row r="6402" spans="1:10" ht="18" customHeight="1">
      <c r="A6402" s="452">
        <v>6397</v>
      </c>
      <c r="B6402" s="453" t="s">
        <v>621</v>
      </c>
      <c r="C6402" s="453" t="s">
        <v>12098</v>
      </c>
      <c r="D6402" s="461" t="s">
        <v>12123</v>
      </c>
      <c r="E6402" s="453" t="s">
        <v>679</v>
      </c>
      <c r="F6402" s="462" t="s">
        <v>12124</v>
      </c>
      <c r="G6402" s="453"/>
      <c r="H6402" s="468" t="s">
        <v>4639</v>
      </c>
      <c r="I6402" s="469">
        <v>69800</v>
      </c>
      <c r="J6402" s="531"/>
    </row>
    <row r="6403" spans="1:10" ht="18" customHeight="1">
      <c r="A6403" s="452">
        <v>6398</v>
      </c>
      <c r="B6403" s="453" t="s">
        <v>621</v>
      </c>
      <c r="C6403" s="455" t="s">
        <v>321</v>
      </c>
      <c r="D6403" s="494" t="s">
        <v>12125</v>
      </c>
      <c r="E6403" s="481" t="s">
        <v>308</v>
      </c>
      <c r="F6403" s="456" t="s">
        <v>12126</v>
      </c>
      <c r="G6403" s="455"/>
      <c r="H6403" s="465" t="s">
        <v>4466</v>
      </c>
      <c r="I6403" s="516">
        <v>30580</v>
      </c>
      <c r="J6403" s="474"/>
    </row>
    <row r="6404" spans="1:10" ht="18" customHeight="1">
      <c r="A6404" s="452">
        <v>6399</v>
      </c>
      <c r="B6404" s="453" t="s">
        <v>621</v>
      </c>
      <c r="C6404" s="453" t="s">
        <v>321</v>
      </c>
      <c r="D6404" s="466" t="s">
        <v>12127</v>
      </c>
      <c r="E6404" s="452" t="s">
        <v>416</v>
      </c>
      <c r="F6404" s="467" t="s">
        <v>12128</v>
      </c>
      <c r="G6404" s="452"/>
      <c r="H6404" s="468" t="s">
        <v>4483</v>
      </c>
      <c r="I6404" s="469"/>
      <c r="J6404" s="470" t="s">
        <v>4484</v>
      </c>
    </row>
    <row r="6405" spans="1:10" ht="18" customHeight="1">
      <c r="A6405" s="452">
        <v>6400</v>
      </c>
      <c r="B6405" s="453" t="s">
        <v>621</v>
      </c>
      <c r="C6405" s="453" t="s">
        <v>321</v>
      </c>
      <c r="D6405" s="466" t="s">
        <v>12127</v>
      </c>
      <c r="E6405" s="452" t="s">
        <v>416</v>
      </c>
      <c r="F6405" s="467" t="s">
        <v>12129</v>
      </c>
      <c r="G6405" s="452"/>
      <c r="H6405" s="468" t="s">
        <v>4483</v>
      </c>
      <c r="I6405" s="469"/>
      <c r="J6405" s="470" t="s">
        <v>4484</v>
      </c>
    </row>
    <row r="6406" spans="1:10" ht="18" customHeight="1">
      <c r="A6406" s="452">
        <v>6401</v>
      </c>
      <c r="B6406" s="483" t="s">
        <v>203</v>
      </c>
      <c r="C6406" s="483" t="s">
        <v>12098</v>
      </c>
      <c r="D6406" s="484" t="s">
        <v>2574</v>
      </c>
      <c r="E6406" s="483" t="s">
        <v>308</v>
      </c>
      <c r="F6406" s="485" t="s">
        <v>2590</v>
      </c>
      <c r="G6406" s="486"/>
      <c r="H6406" s="487" t="s">
        <v>2593</v>
      </c>
      <c r="I6406" s="493"/>
      <c r="J6406" s="488"/>
    </row>
    <row r="6407" spans="1:10" ht="18" customHeight="1">
      <c r="A6407" s="452">
        <v>6402</v>
      </c>
      <c r="B6407" s="507" t="s">
        <v>203</v>
      </c>
      <c r="C6407" s="497" t="s">
        <v>12098</v>
      </c>
      <c r="D6407" s="505" t="s">
        <v>12130</v>
      </c>
      <c r="E6407" s="507" t="s">
        <v>4805</v>
      </c>
      <c r="F6407" s="506" t="s">
        <v>12131</v>
      </c>
      <c r="G6407" s="452" t="s">
        <v>4500</v>
      </c>
      <c r="H6407" s="502" t="s">
        <v>4562</v>
      </c>
      <c r="I6407" s="503">
        <v>21500</v>
      </c>
      <c r="J6407" s="504" t="s">
        <v>4563</v>
      </c>
    </row>
    <row r="6408" spans="1:10" ht="18" customHeight="1">
      <c r="A6408" s="452">
        <v>6403</v>
      </c>
      <c r="B6408" s="507" t="s">
        <v>203</v>
      </c>
      <c r="C6408" s="497" t="s">
        <v>12098</v>
      </c>
      <c r="D6408" s="505" t="s">
        <v>12132</v>
      </c>
      <c r="E6408" s="499" t="s">
        <v>4836</v>
      </c>
      <c r="F6408" s="506" t="s">
        <v>12133</v>
      </c>
      <c r="G6408" s="452" t="s">
        <v>4500</v>
      </c>
      <c r="H6408" s="502" t="s">
        <v>4562</v>
      </c>
      <c r="I6408" s="503">
        <v>3600</v>
      </c>
      <c r="J6408" s="504" t="s">
        <v>4563</v>
      </c>
    </row>
    <row r="6409" spans="1:10" ht="18" customHeight="1">
      <c r="A6409" s="452">
        <v>6404</v>
      </c>
      <c r="B6409" s="507" t="s">
        <v>203</v>
      </c>
      <c r="C6409" s="497" t="s">
        <v>12098</v>
      </c>
      <c r="D6409" s="505" t="s">
        <v>12132</v>
      </c>
      <c r="E6409" s="499" t="s">
        <v>5649</v>
      </c>
      <c r="F6409" s="506" t="s">
        <v>12133</v>
      </c>
      <c r="G6409" s="452" t="s">
        <v>4500</v>
      </c>
      <c r="H6409" s="502" t="s">
        <v>4562</v>
      </c>
      <c r="I6409" s="503">
        <v>6900</v>
      </c>
      <c r="J6409" s="504" t="s">
        <v>4563</v>
      </c>
    </row>
    <row r="6410" spans="1:10" ht="18" customHeight="1">
      <c r="A6410" s="452">
        <v>6405</v>
      </c>
      <c r="B6410" s="507" t="s">
        <v>203</v>
      </c>
      <c r="C6410" s="497" t="s">
        <v>12098</v>
      </c>
      <c r="D6410" s="505" t="s">
        <v>12132</v>
      </c>
      <c r="E6410" s="499" t="s">
        <v>4487</v>
      </c>
      <c r="F6410" s="506" t="s">
        <v>12133</v>
      </c>
      <c r="G6410" s="452" t="s">
        <v>4500</v>
      </c>
      <c r="H6410" s="502" t="s">
        <v>4562</v>
      </c>
      <c r="I6410" s="503">
        <v>13000</v>
      </c>
      <c r="J6410" s="504" t="s">
        <v>4563</v>
      </c>
    </row>
    <row r="6411" spans="1:10" ht="18" customHeight="1">
      <c r="A6411" s="452">
        <v>6406</v>
      </c>
      <c r="B6411" s="507" t="s">
        <v>203</v>
      </c>
      <c r="C6411" s="497" t="s">
        <v>12098</v>
      </c>
      <c r="D6411" s="505" t="s">
        <v>12132</v>
      </c>
      <c r="E6411" s="499" t="s">
        <v>4805</v>
      </c>
      <c r="F6411" s="506" t="s">
        <v>12133</v>
      </c>
      <c r="G6411" s="452" t="s">
        <v>4500</v>
      </c>
      <c r="H6411" s="502" t="s">
        <v>4562</v>
      </c>
      <c r="I6411" s="503">
        <v>17300</v>
      </c>
      <c r="J6411" s="504" t="s">
        <v>4563</v>
      </c>
    </row>
    <row r="6412" spans="1:10" ht="18" customHeight="1">
      <c r="A6412" s="452">
        <v>6407</v>
      </c>
      <c r="B6412" s="507" t="s">
        <v>203</v>
      </c>
      <c r="C6412" s="497" t="s">
        <v>12098</v>
      </c>
      <c r="D6412" s="505" t="s">
        <v>12132</v>
      </c>
      <c r="E6412" s="499" t="s">
        <v>12134</v>
      </c>
      <c r="F6412" s="506" t="s">
        <v>12133</v>
      </c>
      <c r="G6412" s="452" t="s">
        <v>4500</v>
      </c>
      <c r="H6412" s="502" t="s">
        <v>4562</v>
      </c>
      <c r="I6412" s="503">
        <v>19800</v>
      </c>
      <c r="J6412" s="504" t="s">
        <v>4563</v>
      </c>
    </row>
    <row r="6413" spans="1:10" ht="18" customHeight="1">
      <c r="A6413" s="452">
        <v>6408</v>
      </c>
      <c r="B6413" s="507" t="s">
        <v>203</v>
      </c>
      <c r="C6413" s="497" t="s">
        <v>12098</v>
      </c>
      <c r="D6413" s="505" t="s">
        <v>12132</v>
      </c>
      <c r="E6413" s="499" t="s">
        <v>11958</v>
      </c>
      <c r="F6413" s="506" t="s">
        <v>12133</v>
      </c>
      <c r="G6413" s="452" t="s">
        <v>4500</v>
      </c>
      <c r="H6413" s="502" t="s">
        <v>4562</v>
      </c>
      <c r="I6413" s="503">
        <v>45000</v>
      </c>
      <c r="J6413" s="504" t="s">
        <v>4563</v>
      </c>
    </row>
    <row r="6414" spans="1:10" ht="18" customHeight="1">
      <c r="A6414" s="452">
        <v>6409</v>
      </c>
      <c r="B6414" s="507" t="s">
        <v>203</v>
      </c>
      <c r="C6414" s="497" t="s">
        <v>12098</v>
      </c>
      <c r="D6414" s="505" t="s">
        <v>12135</v>
      </c>
      <c r="E6414" s="499" t="s">
        <v>4564</v>
      </c>
      <c r="F6414" s="506" t="s">
        <v>12136</v>
      </c>
      <c r="G6414" s="452" t="s">
        <v>4500</v>
      </c>
      <c r="H6414" s="502" t="s">
        <v>4562</v>
      </c>
      <c r="I6414" s="503">
        <v>5500</v>
      </c>
      <c r="J6414" s="504" t="s">
        <v>4563</v>
      </c>
    </row>
    <row r="6415" spans="1:10" ht="18" customHeight="1">
      <c r="A6415" s="452">
        <v>6410</v>
      </c>
      <c r="B6415" s="507" t="s">
        <v>203</v>
      </c>
      <c r="C6415" s="497" t="s">
        <v>12098</v>
      </c>
      <c r="D6415" s="505" t="s">
        <v>12135</v>
      </c>
      <c r="E6415" s="499" t="s">
        <v>4487</v>
      </c>
      <c r="F6415" s="506" t="s">
        <v>12136</v>
      </c>
      <c r="G6415" s="452" t="s">
        <v>4500</v>
      </c>
      <c r="H6415" s="502" t="s">
        <v>4562</v>
      </c>
      <c r="I6415" s="503">
        <v>10300</v>
      </c>
      <c r="J6415" s="504" t="s">
        <v>4563</v>
      </c>
    </row>
    <row r="6416" spans="1:10" ht="18" customHeight="1">
      <c r="A6416" s="452">
        <v>6411</v>
      </c>
      <c r="B6416" s="507" t="s">
        <v>203</v>
      </c>
      <c r="C6416" s="497" t="s">
        <v>12098</v>
      </c>
      <c r="D6416" s="505" t="s">
        <v>12135</v>
      </c>
      <c r="E6416" s="499" t="s">
        <v>12137</v>
      </c>
      <c r="F6416" s="506" t="s">
        <v>12136</v>
      </c>
      <c r="G6416" s="452" t="s">
        <v>4500</v>
      </c>
      <c r="H6416" s="502" t="s">
        <v>4562</v>
      </c>
      <c r="I6416" s="503">
        <v>13000</v>
      </c>
      <c r="J6416" s="504" t="s">
        <v>4563</v>
      </c>
    </row>
    <row r="6417" spans="1:10" ht="18" customHeight="1">
      <c r="A6417" s="452">
        <v>6412</v>
      </c>
      <c r="B6417" s="507" t="s">
        <v>203</v>
      </c>
      <c r="C6417" s="497" t="s">
        <v>12098</v>
      </c>
      <c r="D6417" s="505" t="s">
        <v>12135</v>
      </c>
      <c r="E6417" s="499" t="s">
        <v>12138</v>
      </c>
      <c r="F6417" s="506" t="s">
        <v>12136</v>
      </c>
      <c r="G6417" s="452" t="s">
        <v>4500</v>
      </c>
      <c r="H6417" s="502" t="s">
        <v>4562</v>
      </c>
      <c r="I6417" s="503">
        <v>34000</v>
      </c>
      <c r="J6417" s="504" t="s">
        <v>4563</v>
      </c>
    </row>
    <row r="6418" spans="1:10" ht="18" customHeight="1">
      <c r="A6418" s="452">
        <v>6413</v>
      </c>
      <c r="B6418" s="507" t="s">
        <v>203</v>
      </c>
      <c r="C6418" s="497" t="s">
        <v>12098</v>
      </c>
      <c r="D6418" s="700" t="s">
        <v>12139</v>
      </c>
      <c r="E6418" s="701" t="s">
        <v>12140</v>
      </c>
      <c r="F6418" s="587" t="s">
        <v>12141</v>
      </c>
      <c r="G6418" s="452" t="s">
        <v>4500</v>
      </c>
      <c r="H6418" s="502" t="s">
        <v>4562</v>
      </c>
      <c r="I6418" s="503">
        <v>15000</v>
      </c>
      <c r="J6418" s="504" t="s">
        <v>4563</v>
      </c>
    </row>
    <row r="6419" spans="1:10" ht="18" customHeight="1">
      <c r="A6419" s="452">
        <v>6414</v>
      </c>
      <c r="B6419" s="507" t="s">
        <v>203</v>
      </c>
      <c r="C6419" s="497" t="s">
        <v>12098</v>
      </c>
      <c r="D6419" s="700" t="s">
        <v>12139</v>
      </c>
      <c r="E6419" s="499" t="s">
        <v>12142</v>
      </c>
      <c r="F6419" s="587" t="s">
        <v>12141</v>
      </c>
      <c r="G6419" s="452" t="s">
        <v>4500</v>
      </c>
      <c r="H6419" s="502" t="s">
        <v>4562</v>
      </c>
      <c r="I6419" s="503">
        <v>27000</v>
      </c>
      <c r="J6419" s="504" t="s">
        <v>4563</v>
      </c>
    </row>
    <row r="6420" spans="1:10" ht="18" customHeight="1">
      <c r="A6420" s="452">
        <v>6415</v>
      </c>
      <c r="B6420" s="513" t="s">
        <v>203</v>
      </c>
      <c r="C6420" s="513" t="s">
        <v>12098</v>
      </c>
      <c r="D6420" s="512" t="s">
        <v>12143</v>
      </c>
      <c r="E6420" s="513" t="s">
        <v>6978</v>
      </c>
      <c r="F6420" s="467" t="s">
        <v>12144</v>
      </c>
      <c r="G6420" s="513"/>
      <c r="H6420" s="527" t="s">
        <v>4639</v>
      </c>
      <c r="I6420" s="503">
        <v>99000</v>
      </c>
      <c r="J6420" s="528"/>
    </row>
    <row r="6421" spans="1:10" ht="18" customHeight="1">
      <c r="A6421" s="452">
        <v>6416</v>
      </c>
      <c r="B6421" s="453" t="s">
        <v>621</v>
      </c>
      <c r="C6421" s="453" t="s">
        <v>321</v>
      </c>
      <c r="D6421" s="461" t="s">
        <v>12106</v>
      </c>
      <c r="E6421" s="453" t="s">
        <v>131</v>
      </c>
      <c r="F6421" s="652" t="s">
        <v>12107</v>
      </c>
      <c r="G6421" s="452"/>
      <c r="H6421" s="468" t="s">
        <v>7970</v>
      </c>
      <c r="I6421" s="726">
        <v>22000</v>
      </c>
      <c r="J6421" s="727" t="s">
        <v>16334</v>
      </c>
    </row>
    <row r="6422" spans="1:10" ht="18" customHeight="1">
      <c r="A6422" s="452">
        <v>6417</v>
      </c>
      <c r="B6422" s="453" t="s">
        <v>621</v>
      </c>
      <c r="C6422" s="453" t="s">
        <v>321</v>
      </c>
      <c r="D6422" s="461" t="s">
        <v>12115</v>
      </c>
      <c r="E6422" s="453" t="s">
        <v>308</v>
      </c>
      <c r="F6422" s="462" t="s">
        <v>12116</v>
      </c>
      <c r="G6422" s="453"/>
      <c r="H6422" s="463" t="s">
        <v>7970</v>
      </c>
      <c r="I6422" s="737">
        <v>19700</v>
      </c>
      <c r="J6422" s="727" t="s">
        <v>16334</v>
      </c>
    </row>
    <row r="6423" spans="1:10" ht="18" customHeight="1">
      <c r="A6423" s="452">
        <v>6418</v>
      </c>
      <c r="B6423" s="453" t="s">
        <v>621</v>
      </c>
      <c r="C6423" s="453" t="s">
        <v>321</v>
      </c>
      <c r="D6423" s="461" t="s">
        <v>12115</v>
      </c>
      <c r="E6423" s="453" t="s">
        <v>16338</v>
      </c>
      <c r="F6423" s="462" t="s">
        <v>12116</v>
      </c>
      <c r="G6423" s="453"/>
      <c r="H6423" s="463" t="s">
        <v>7970</v>
      </c>
      <c r="I6423" s="737">
        <v>12300</v>
      </c>
      <c r="J6423" s="727" t="s">
        <v>16334</v>
      </c>
    </row>
    <row r="6424" spans="1:10" ht="18" customHeight="1">
      <c r="A6424" s="452">
        <v>6419</v>
      </c>
      <c r="B6424" s="453" t="s">
        <v>621</v>
      </c>
      <c r="C6424" s="453" t="s">
        <v>321</v>
      </c>
      <c r="D6424" s="461" t="s">
        <v>12115</v>
      </c>
      <c r="E6424" s="453" t="s">
        <v>308</v>
      </c>
      <c r="F6424" s="462" t="s">
        <v>16339</v>
      </c>
      <c r="G6424" s="453"/>
      <c r="H6424" s="463" t="s">
        <v>7970</v>
      </c>
      <c r="I6424" s="737">
        <v>22900</v>
      </c>
      <c r="J6424" s="727" t="s">
        <v>16334</v>
      </c>
    </row>
    <row r="6425" spans="1:10" ht="18" customHeight="1">
      <c r="A6425" s="452">
        <v>6420</v>
      </c>
      <c r="B6425" s="453" t="s">
        <v>621</v>
      </c>
      <c r="C6425" s="453" t="s">
        <v>1206</v>
      </c>
      <c r="D6425" s="461" t="s">
        <v>5397</v>
      </c>
      <c r="E6425" s="453" t="s">
        <v>133</v>
      </c>
      <c r="F6425" s="462" t="s">
        <v>12145</v>
      </c>
      <c r="G6425" s="453" t="s">
        <v>4500</v>
      </c>
      <c r="H6425" s="463" t="s">
        <v>651</v>
      </c>
      <c r="I6425" s="471">
        <v>12290</v>
      </c>
      <c r="J6425" s="472"/>
    </row>
    <row r="6426" spans="1:10" ht="18" customHeight="1">
      <c r="A6426" s="452">
        <v>6421</v>
      </c>
      <c r="B6426" s="453" t="s">
        <v>621</v>
      </c>
      <c r="C6426" s="453" t="s">
        <v>1206</v>
      </c>
      <c r="D6426" s="461" t="s">
        <v>5397</v>
      </c>
      <c r="E6426" s="453" t="s">
        <v>133</v>
      </c>
      <c r="F6426" s="462" t="s">
        <v>12146</v>
      </c>
      <c r="G6426" s="453" t="s">
        <v>4500</v>
      </c>
      <c r="H6426" s="463" t="s">
        <v>651</v>
      </c>
      <c r="I6426" s="471">
        <v>10520</v>
      </c>
      <c r="J6426" s="472"/>
    </row>
    <row r="6427" spans="1:10" ht="18" customHeight="1">
      <c r="A6427" s="452">
        <v>6422</v>
      </c>
      <c r="B6427" s="453" t="s">
        <v>621</v>
      </c>
      <c r="C6427" s="455" t="s">
        <v>1206</v>
      </c>
      <c r="D6427" s="494" t="s">
        <v>12147</v>
      </c>
      <c r="E6427" s="481" t="s">
        <v>133</v>
      </c>
      <c r="F6427" s="456" t="s">
        <v>12148</v>
      </c>
      <c r="G6427" s="481" t="s">
        <v>4500</v>
      </c>
      <c r="H6427" s="465" t="s">
        <v>4466</v>
      </c>
      <c r="I6427" s="516">
        <v>23820</v>
      </c>
      <c r="J6427" s="474"/>
    </row>
    <row r="6428" spans="1:10" ht="18" customHeight="1">
      <c r="A6428" s="452">
        <v>6423</v>
      </c>
      <c r="B6428" s="453" t="s">
        <v>621</v>
      </c>
      <c r="C6428" s="455" t="s">
        <v>1206</v>
      </c>
      <c r="D6428" s="494" t="s">
        <v>12149</v>
      </c>
      <c r="E6428" s="481" t="s">
        <v>133</v>
      </c>
      <c r="F6428" s="456" t="s">
        <v>12150</v>
      </c>
      <c r="G6428" s="481" t="s">
        <v>4500</v>
      </c>
      <c r="H6428" s="465" t="s">
        <v>4466</v>
      </c>
      <c r="I6428" s="495">
        <v>16220</v>
      </c>
      <c r="J6428" s="474"/>
    </row>
    <row r="6429" spans="1:10" ht="18" customHeight="1">
      <c r="A6429" s="452">
        <v>6424</v>
      </c>
      <c r="B6429" s="453" t="s">
        <v>621</v>
      </c>
      <c r="C6429" s="455" t="s">
        <v>1206</v>
      </c>
      <c r="D6429" s="494" t="s">
        <v>12151</v>
      </c>
      <c r="E6429" s="481" t="s">
        <v>133</v>
      </c>
      <c r="F6429" s="456" t="s">
        <v>12152</v>
      </c>
      <c r="G6429" s="481" t="s">
        <v>4500</v>
      </c>
      <c r="H6429" s="465" t="s">
        <v>4466</v>
      </c>
      <c r="I6429" s="495">
        <v>14650</v>
      </c>
      <c r="J6429" s="474"/>
    </row>
    <row r="6430" spans="1:10" ht="18" customHeight="1">
      <c r="A6430" s="452">
        <v>6425</v>
      </c>
      <c r="B6430" s="453" t="s">
        <v>621</v>
      </c>
      <c r="C6430" s="455" t="s">
        <v>1206</v>
      </c>
      <c r="D6430" s="494" t="s">
        <v>12153</v>
      </c>
      <c r="E6430" s="481" t="s">
        <v>133</v>
      </c>
      <c r="F6430" s="456" t="s">
        <v>12154</v>
      </c>
      <c r="G6430" s="481" t="s">
        <v>4500</v>
      </c>
      <c r="H6430" s="465" t="s">
        <v>4466</v>
      </c>
      <c r="I6430" s="495">
        <v>15740</v>
      </c>
      <c r="J6430" s="474"/>
    </row>
    <row r="6431" spans="1:10" ht="18" customHeight="1">
      <c r="A6431" s="452">
        <v>6426</v>
      </c>
      <c r="B6431" s="453" t="s">
        <v>621</v>
      </c>
      <c r="C6431" s="453" t="s">
        <v>1206</v>
      </c>
      <c r="D6431" s="461" t="s">
        <v>12155</v>
      </c>
      <c r="E6431" s="453" t="s">
        <v>133</v>
      </c>
      <c r="F6431" s="462" t="s">
        <v>12156</v>
      </c>
      <c r="G6431" s="453" t="s">
        <v>4500</v>
      </c>
      <c r="H6431" s="463" t="s">
        <v>651</v>
      </c>
      <c r="I6431" s="471">
        <v>10740</v>
      </c>
      <c r="J6431" s="472"/>
    </row>
    <row r="6432" spans="1:10" ht="18" customHeight="1">
      <c r="A6432" s="452">
        <v>6427</v>
      </c>
      <c r="B6432" s="453" t="s">
        <v>621</v>
      </c>
      <c r="C6432" s="453" t="s">
        <v>1206</v>
      </c>
      <c r="D6432" s="461" t="s">
        <v>12157</v>
      </c>
      <c r="E6432" s="453" t="s">
        <v>133</v>
      </c>
      <c r="F6432" s="462" t="s">
        <v>12158</v>
      </c>
      <c r="G6432" s="453" t="s">
        <v>4500</v>
      </c>
      <c r="H6432" s="463" t="s">
        <v>651</v>
      </c>
      <c r="I6432" s="471">
        <v>17300</v>
      </c>
      <c r="J6432" s="472"/>
    </row>
    <row r="6433" spans="1:10" ht="18" customHeight="1">
      <c r="A6433" s="452">
        <v>6428</v>
      </c>
      <c r="B6433" s="453" t="s">
        <v>621</v>
      </c>
      <c r="C6433" s="481" t="s">
        <v>1206</v>
      </c>
      <c r="D6433" s="466" t="s">
        <v>12159</v>
      </c>
      <c r="E6433" s="576" t="s">
        <v>863</v>
      </c>
      <c r="F6433" s="577" t="s">
        <v>12160</v>
      </c>
      <c r="G6433" s="452" t="s">
        <v>5070</v>
      </c>
      <c r="H6433" s="489" t="s">
        <v>5071</v>
      </c>
      <c r="I6433" s="532">
        <v>2300</v>
      </c>
      <c r="J6433" s="470"/>
    </row>
    <row r="6434" spans="1:10" ht="18" customHeight="1">
      <c r="A6434" s="452">
        <v>6429</v>
      </c>
      <c r="B6434" s="453" t="s">
        <v>621</v>
      </c>
      <c r="C6434" s="453" t="s">
        <v>1206</v>
      </c>
      <c r="D6434" s="461" t="s">
        <v>12161</v>
      </c>
      <c r="E6434" s="453" t="s">
        <v>133</v>
      </c>
      <c r="F6434" s="462" t="s">
        <v>12162</v>
      </c>
      <c r="G6434" s="453" t="s">
        <v>4500</v>
      </c>
      <c r="H6434" s="463" t="s">
        <v>651</v>
      </c>
      <c r="I6434" s="471"/>
      <c r="J6434" s="472" t="s">
        <v>4484</v>
      </c>
    </row>
    <row r="6435" spans="1:10" ht="18" customHeight="1">
      <c r="A6435" s="452">
        <v>6430</v>
      </c>
      <c r="B6435" s="453" t="s">
        <v>621</v>
      </c>
      <c r="C6435" s="453" t="s">
        <v>1206</v>
      </c>
      <c r="D6435" s="461" t="s">
        <v>12163</v>
      </c>
      <c r="E6435" s="453" t="s">
        <v>416</v>
      </c>
      <c r="F6435" s="462" t="s">
        <v>12164</v>
      </c>
      <c r="G6435" s="453" t="s">
        <v>4500</v>
      </c>
      <c r="H6435" s="468" t="s">
        <v>4995</v>
      </c>
      <c r="I6435" s="469">
        <v>11000</v>
      </c>
      <c r="J6435" s="459"/>
    </row>
    <row r="6436" spans="1:10" ht="18" customHeight="1">
      <c r="A6436" s="452">
        <v>6431</v>
      </c>
      <c r="B6436" s="453" t="s">
        <v>621</v>
      </c>
      <c r="C6436" s="453" t="s">
        <v>1206</v>
      </c>
      <c r="D6436" s="461" t="s">
        <v>12165</v>
      </c>
      <c r="E6436" s="453" t="s">
        <v>416</v>
      </c>
      <c r="F6436" s="462" t="s">
        <v>12166</v>
      </c>
      <c r="G6436" s="453" t="s">
        <v>4500</v>
      </c>
      <c r="H6436" s="468" t="s">
        <v>4995</v>
      </c>
      <c r="I6436" s="469">
        <v>5995</v>
      </c>
      <c r="J6436" s="459"/>
    </row>
    <row r="6437" spans="1:10" ht="18" customHeight="1">
      <c r="A6437" s="452">
        <v>6432</v>
      </c>
      <c r="B6437" s="453" t="s">
        <v>621</v>
      </c>
      <c r="C6437" s="453" t="s">
        <v>1206</v>
      </c>
      <c r="D6437" s="461" t="s">
        <v>12167</v>
      </c>
      <c r="E6437" s="453" t="s">
        <v>133</v>
      </c>
      <c r="F6437" s="462" t="s">
        <v>12168</v>
      </c>
      <c r="G6437" s="453" t="s">
        <v>4500</v>
      </c>
      <c r="H6437" s="463" t="s">
        <v>651</v>
      </c>
      <c r="I6437" s="471">
        <v>12080</v>
      </c>
      <c r="J6437" s="472"/>
    </row>
    <row r="6438" spans="1:10" ht="18" customHeight="1">
      <c r="A6438" s="452">
        <v>6433</v>
      </c>
      <c r="B6438" s="453" t="s">
        <v>203</v>
      </c>
      <c r="C6438" s="453" t="s">
        <v>12169</v>
      </c>
      <c r="D6438" s="461" t="s">
        <v>12170</v>
      </c>
      <c r="E6438" s="453" t="s">
        <v>190</v>
      </c>
      <c r="F6438" s="462" t="s">
        <v>12171</v>
      </c>
      <c r="G6438" s="453"/>
      <c r="H6438" s="463" t="s">
        <v>4476</v>
      </c>
      <c r="I6438" s="458">
        <v>11500</v>
      </c>
      <c r="J6438" s="470"/>
    </row>
    <row r="6439" spans="1:10" ht="18" customHeight="1">
      <c r="A6439" s="452">
        <v>6434</v>
      </c>
      <c r="B6439" s="453" t="s">
        <v>203</v>
      </c>
      <c r="C6439" s="453" t="s">
        <v>12169</v>
      </c>
      <c r="D6439" s="461" t="s">
        <v>12172</v>
      </c>
      <c r="E6439" s="453" t="s">
        <v>190</v>
      </c>
      <c r="F6439" s="462" t="s">
        <v>12173</v>
      </c>
      <c r="G6439" s="453"/>
      <c r="H6439" s="463" t="s">
        <v>4476</v>
      </c>
      <c r="I6439" s="458">
        <v>11500</v>
      </c>
      <c r="J6439" s="470"/>
    </row>
    <row r="6440" spans="1:10" ht="18" customHeight="1">
      <c r="A6440" s="452">
        <v>6435</v>
      </c>
      <c r="B6440" s="453" t="s">
        <v>621</v>
      </c>
      <c r="C6440" s="481" t="s">
        <v>1206</v>
      </c>
      <c r="D6440" s="466" t="s">
        <v>12174</v>
      </c>
      <c r="E6440" s="576" t="s">
        <v>1105</v>
      </c>
      <c r="F6440" s="577" t="s">
        <v>12175</v>
      </c>
      <c r="G6440" s="452" t="s">
        <v>5070</v>
      </c>
      <c r="H6440" s="489" t="s">
        <v>5071</v>
      </c>
      <c r="I6440" s="532">
        <v>2300</v>
      </c>
      <c r="J6440" s="470"/>
    </row>
    <row r="6441" spans="1:10" ht="18" customHeight="1">
      <c r="A6441" s="452">
        <v>6436</v>
      </c>
      <c r="B6441" s="453" t="s">
        <v>621</v>
      </c>
      <c r="C6441" s="481" t="s">
        <v>1206</v>
      </c>
      <c r="D6441" s="466" t="s">
        <v>12174</v>
      </c>
      <c r="E6441" s="576" t="s">
        <v>133</v>
      </c>
      <c r="F6441" s="577" t="s">
        <v>12175</v>
      </c>
      <c r="G6441" s="452" t="s">
        <v>5070</v>
      </c>
      <c r="H6441" s="489" t="s">
        <v>5071</v>
      </c>
      <c r="I6441" s="532">
        <v>15000</v>
      </c>
      <c r="J6441" s="470"/>
    </row>
    <row r="6442" spans="1:10" ht="18" customHeight="1">
      <c r="A6442" s="452">
        <v>6437</v>
      </c>
      <c r="B6442" s="453" t="s">
        <v>203</v>
      </c>
      <c r="C6442" s="453" t="s">
        <v>12169</v>
      </c>
      <c r="D6442" s="461" t="s">
        <v>12176</v>
      </c>
      <c r="E6442" s="453" t="s">
        <v>190</v>
      </c>
      <c r="F6442" s="462" t="s">
        <v>12177</v>
      </c>
      <c r="G6442" s="453"/>
      <c r="H6442" s="463" t="s">
        <v>4476</v>
      </c>
      <c r="I6442" s="458">
        <v>11500</v>
      </c>
      <c r="J6442" s="470"/>
    </row>
    <row r="6443" spans="1:10" ht="18" customHeight="1">
      <c r="A6443" s="452">
        <v>6438</v>
      </c>
      <c r="B6443" s="453" t="s">
        <v>621</v>
      </c>
      <c r="C6443" s="453" t="s">
        <v>1206</v>
      </c>
      <c r="D6443" s="461" t="s">
        <v>12178</v>
      </c>
      <c r="E6443" s="453" t="s">
        <v>133</v>
      </c>
      <c r="F6443" s="462" t="s">
        <v>12179</v>
      </c>
      <c r="G6443" s="453" t="s">
        <v>4500</v>
      </c>
      <c r="H6443" s="463" t="s">
        <v>651</v>
      </c>
      <c r="I6443" s="471">
        <v>12300</v>
      </c>
      <c r="J6443" s="472"/>
    </row>
    <row r="6444" spans="1:10" ht="18" customHeight="1">
      <c r="A6444" s="452">
        <v>6439</v>
      </c>
      <c r="B6444" s="453" t="s">
        <v>621</v>
      </c>
      <c r="C6444" s="453" t="s">
        <v>12169</v>
      </c>
      <c r="D6444" s="461"/>
      <c r="E6444" s="453" t="s">
        <v>123</v>
      </c>
      <c r="F6444" s="462" t="s">
        <v>12180</v>
      </c>
      <c r="G6444" s="453"/>
      <c r="H6444" s="463" t="s">
        <v>4535</v>
      </c>
      <c r="I6444" s="458">
        <v>3850</v>
      </c>
      <c r="J6444" s="459"/>
    </row>
    <row r="6445" spans="1:10" ht="18" customHeight="1">
      <c r="A6445" s="452">
        <v>6440</v>
      </c>
      <c r="B6445" s="453" t="s">
        <v>621</v>
      </c>
      <c r="C6445" s="453" t="s">
        <v>1206</v>
      </c>
      <c r="D6445" s="512" t="s">
        <v>12181</v>
      </c>
      <c r="E6445" s="702" t="s">
        <v>4564</v>
      </c>
      <c r="F6445" s="467" t="s">
        <v>12182</v>
      </c>
      <c r="G6445" s="523" t="s">
        <v>4576</v>
      </c>
      <c r="H6445" s="585" t="s">
        <v>4535</v>
      </c>
      <c r="I6445" s="538">
        <v>5020</v>
      </c>
      <c r="J6445" s="496"/>
    </row>
    <row r="6446" spans="1:10" ht="18" customHeight="1">
      <c r="A6446" s="452">
        <v>6441</v>
      </c>
      <c r="B6446" s="453" t="s">
        <v>621</v>
      </c>
      <c r="C6446" s="453" t="s">
        <v>1206</v>
      </c>
      <c r="D6446" s="512" t="s">
        <v>12183</v>
      </c>
      <c r="E6446" s="702" t="s">
        <v>4564</v>
      </c>
      <c r="F6446" s="467" t="s">
        <v>12184</v>
      </c>
      <c r="G6446" s="523" t="s">
        <v>4576</v>
      </c>
      <c r="H6446" s="585" t="s">
        <v>4535</v>
      </c>
      <c r="I6446" s="538">
        <v>4490</v>
      </c>
      <c r="J6446" s="496"/>
    </row>
    <row r="6447" spans="1:10" ht="18" customHeight="1">
      <c r="A6447" s="452">
        <v>6442</v>
      </c>
      <c r="B6447" s="453" t="s">
        <v>621</v>
      </c>
      <c r="C6447" s="453" t="s">
        <v>1206</v>
      </c>
      <c r="D6447" s="512" t="s">
        <v>12185</v>
      </c>
      <c r="E6447" s="702" t="s">
        <v>4564</v>
      </c>
      <c r="F6447" s="467" t="s">
        <v>12186</v>
      </c>
      <c r="G6447" s="523" t="s">
        <v>4576</v>
      </c>
      <c r="H6447" s="585" t="s">
        <v>4535</v>
      </c>
      <c r="I6447" s="538">
        <v>6210</v>
      </c>
      <c r="J6447" s="496"/>
    </row>
    <row r="6448" spans="1:10" ht="18" customHeight="1">
      <c r="A6448" s="452">
        <v>6443</v>
      </c>
      <c r="B6448" s="453" t="s">
        <v>621</v>
      </c>
      <c r="C6448" s="453" t="s">
        <v>1206</v>
      </c>
      <c r="D6448" s="512" t="s">
        <v>12187</v>
      </c>
      <c r="E6448" s="702" t="s">
        <v>4564</v>
      </c>
      <c r="F6448" s="467" t="s">
        <v>12188</v>
      </c>
      <c r="G6448" s="523" t="s">
        <v>4576</v>
      </c>
      <c r="H6448" s="585" t="s">
        <v>4535</v>
      </c>
      <c r="I6448" s="538">
        <v>3850</v>
      </c>
      <c r="J6448" s="496"/>
    </row>
    <row r="6449" spans="1:10" ht="18" customHeight="1">
      <c r="A6449" s="452">
        <v>6444</v>
      </c>
      <c r="B6449" s="453" t="s">
        <v>621</v>
      </c>
      <c r="C6449" s="453" t="s">
        <v>1206</v>
      </c>
      <c r="D6449" s="512" t="s">
        <v>12189</v>
      </c>
      <c r="E6449" s="702" t="s">
        <v>4564</v>
      </c>
      <c r="F6449" s="467" t="s">
        <v>12190</v>
      </c>
      <c r="G6449" s="523" t="s">
        <v>4576</v>
      </c>
      <c r="H6449" s="585" t="s">
        <v>4535</v>
      </c>
      <c r="I6449" s="538">
        <v>8810</v>
      </c>
      <c r="J6449" s="496"/>
    </row>
    <row r="6450" spans="1:10" ht="18" customHeight="1">
      <c r="A6450" s="452">
        <v>6445</v>
      </c>
      <c r="B6450" s="453" t="s">
        <v>621</v>
      </c>
      <c r="C6450" s="453" t="s">
        <v>1206</v>
      </c>
      <c r="D6450" s="461"/>
      <c r="E6450" s="575" t="s">
        <v>12191</v>
      </c>
      <c r="F6450" s="462" t="s">
        <v>12192</v>
      </c>
      <c r="G6450" s="453"/>
      <c r="H6450" s="463" t="s">
        <v>651</v>
      </c>
      <c r="I6450" s="471"/>
      <c r="J6450" s="472" t="s">
        <v>4484</v>
      </c>
    </row>
    <row r="6451" spans="1:10" ht="18" customHeight="1">
      <c r="A6451" s="452">
        <v>6446</v>
      </c>
      <c r="B6451" s="497" t="s">
        <v>621</v>
      </c>
      <c r="C6451" s="497" t="s">
        <v>1206</v>
      </c>
      <c r="D6451" s="570" t="s">
        <v>12193</v>
      </c>
      <c r="E6451" s="703" t="s">
        <v>4487</v>
      </c>
      <c r="F6451" s="704" t="s">
        <v>12194</v>
      </c>
      <c r="G6451" s="452" t="s">
        <v>4500</v>
      </c>
      <c r="H6451" s="502" t="s">
        <v>4562</v>
      </c>
      <c r="I6451" s="617">
        <v>8300</v>
      </c>
      <c r="J6451" s="504" t="s">
        <v>4563</v>
      </c>
    </row>
    <row r="6452" spans="1:10" ht="18" customHeight="1">
      <c r="A6452" s="452">
        <v>6447</v>
      </c>
      <c r="B6452" s="497" t="s">
        <v>621</v>
      </c>
      <c r="C6452" s="497" t="s">
        <v>1206</v>
      </c>
      <c r="D6452" s="570" t="s">
        <v>12195</v>
      </c>
      <c r="E6452" s="703" t="s">
        <v>4487</v>
      </c>
      <c r="F6452" s="704" t="s">
        <v>12196</v>
      </c>
      <c r="G6452" s="452" t="s">
        <v>4500</v>
      </c>
      <c r="H6452" s="502" t="s">
        <v>4562</v>
      </c>
      <c r="I6452" s="617">
        <v>8200</v>
      </c>
      <c r="J6452" s="504" t="s">
        <v>4563</v>
      </c>
    </row>
    <row r="6453" spans="1:10" ht="18" customHeight="1">
      <c r="A6453" s="452">
        <v>6448</v>
      </c>
      <c r="B6453" s="497" t="s">
        <v>621</v>
      </c>
      <c r="C6453" s="497" t="s">
        <v>1206</v>
      </c>
      <c r="D6453" s="570" t="s">
        <v>12197</v>
      </c>
      <c r="E6453" s="703" t="s">
        <v>4487</v>
      </c>
      <c r="F6453" s="704" t="s">
        <v>12198</v>
      </c>
      <c r="G6453" s="452" t="s">
        <v>4500</v>
      </c>
      <c r="H6453" s="502" t="s">
        <v>4562</v>
      </c>
      <c r="I6453" s="617">
        <v>10000</v>
      </c>
      <c r="J6453" s="504" t="s">
        <v>4563</v>
      </c>
    </row>
    <row r="6454" spans="1:10" ht="18" customHeight="1">
      <c r="A6454" s="452">
        <v>6449</v>
      </c>
      <c r="B6454" s="497" t="s">
        <v>621</v>
      </c>
      <c r="C6454" s="497" t="s">
        <v>1206</v>
      </c>
      <c r="D6454" s="570" t="s">
        <v>12197</v>
      </c>
      <c r="E6454" s="703" t="s">
        <v>4487</v>
      </c>
      <c r="F6454" s="704" t="s">
        <v>12199</v>
      </c>
      <c r="G6454" s="452" t="s">
        <v>4500</v>
      </c>
      <c r="H6454" s="502" t="s">
        <v>4562</v>
      </c>
      <c r="I6454" s="617">
        <v>10000</v>
      </c>
      <c r="J6454" s="504" t="s">
        <v>4563</v>
      </c>
    </row>
    <row r="6455" spans="1:10" ht="18" customHeight="1">
      <c r="A6455" s="452">
        <v>6450</v>
      </c>
      <c r="B6455" s="497" t="s">
        <v>621</v>
      </c>
      <c r="C6455" s="497" t="s">
        <v>1206</v>
      </c>
      <c r="D6455" s="570" t="s">
        <v>12200</v>
      </c>
      <c r="E6455" s="703" t="s">
        <v>4487</v>
      </c>
      <c r="F6455" s="704" t="s">
        <v>12201</v>
      </c>
      <c r="G6455" s="452" t="s">
        <v>4500</v>
      </c>
      <c r="H6455" s="502" t="s">
        <v>4562</v>
      </c>
      <c r="I6455" s="617">
        <v>11000</v>
      </c>
      <c r="J6455" s="504" t="s">
        <v>4563</v>
      </c>
    </row>
    <row r="6456" spans="1:10" ht="18" customHeight="1">
      <c r="A6456" s="452">
        <v>6451</v>
      </c>
      <c r="B6456" s="497" t="s">
        <v>621</v>
      </c>
      <c r="C6456" s="497" t="s">
        <v>1206</v>
      </c>
      <c r="D6456" s="570" t="s">
        <v>12202</v>
      </c>
      <c r="E6456" s="703" t="s">
        <v>4487</v>
      </c>
      <c r="F6456" s="704" t="s">
        <v>12203</v>
      </c>
      <c r="G6456" s="452" t="s">
        <v>4500</v>
      </c>
      <c r="H6456" s="502" t="s">
        <v>4562</v>
      </c>
      <c r="I6456" s="617">
        <v>9500</v>
      </c>
      <c r="J6456" s="504" t="s">
        <v>4563</v>
      </c>
    </row>
    <row r="6457" spans="1:10" ht="18" customHeight="1">
      <c r="A6457" s="452">
        <v>6452</v>
      </c>
      <c r="B6457" s="497" t="s">
        <v>621</v>
      </c>
      <c r="C6457" s="497" t="s">
        <v>1206</v>
      </c>
      <c r="D6457" s="570" t="s">
        <v>12204</v>
      </c>
      <c r="E6457" s="703" t="s">
        <v>4487</v>
      </c>
      <c r="F6457" s="704" t="s">
        <v>12205</v>
      </c>
      <c r="G6457" s="452" t="s">
        <v>4500</v>
      </c>
      <c r="H6457" s="502" t="s">
        <v>4562</v>
      </c>
      <c r="I6457" s="617">
        <v>10500</v>
      </c>
      <c r="J6457" s="504" t="s">
        <v>4563</v>
      </c>
    </row>
    <row r="6458" spans="1:10" ht="18" customHeight="1">
      <c r="A6458" s="452">
        <v>6453</v>
      </c>
      <c r="B6458" s="497" t="s">
        <v>621</v>
      </c>
      <c r="C6458" s="497" t="s">
        <v>1206</v>
      </c>
      <c r="D6458" s="570" t="s">
        <v>12206</v>
      </c>
      <c r="E6458" s="703" t="s">
        <v>4487</v>
      </c>
      <c r="F6458" s="704" t="s">
        <v>12207</v>
      </c>
      <c r="G6458" s="452" t="s">
        <v>4500</v>
      </c>
      <c r="H6458" s="502" t="s">
        <v>4562</v>
      </c>
      <c r="I6458" s="617">
        <v>7900</v>
      </c>
      <c r="J6458" s="504" t="s">
        <v>4563</v>
      </c>
    </row>
    <row r="6459" spans="1:10" ht="18" customHeight="1">
      <c r="A6459" s="452">
        <v>6454</v>
      </c>
      <c r="B6459" s="497" t="s">
        <v>621</v>
      </c>
      <c r="C6459" s="497" t="s">
        <v>1206</v>
      </c>
      <c r="D6459" s="570" t="s">
        <v>12208</v>
      </c>
      <c r="E6459" s="703" t="s">
        <v>4487</v>
      </c>
      <c r="F6459" s="704" t="s">
        <v>12209</v>
      </c>
      <c r="G6459" s="452" t="s">
        <v>4500</v>
      </c>
      <c r="H6459" s="502" t="s">
        <v>4562</v>
      </c>
      <c r="I6459" s="617">
        <v>7900</v>
      </c>
      <c r="J6459" s="504" t="s">
        <v>4563</v>
      </c>
    </row>
    <row r="6460" spans="1:10" ht="18" customHeight="1">
      <c r="A6460" s="452">
        <v>6455</v>
      </c>
      <c r="B6460" s="497" t="s">
        <v>621</v>
      </c>
      <c r="C6460" s="497" t="s">
        <v>1206</v>
      </c>
      <c r="D6460" s="570" t="s">
        <v>12210</v>
      </c>
      <c r="E6460" s="703" t="s">
        <v>4487</v>
      </c>
      <c r="F6460" s="704" t="s">
        <v>12211</v>
      </c>
      <c r="G6460" s="452" t="s">
        <v>4500</v>
      </c>
      <c r="H6460" s="502" t="s">
        <v>4562</v>
      </c>
      <c r="I6460" s="617">
        <v>7800</v>
      </c>
      <c r="J6460" s="504" t="s">
        <v>4563</v>
      </c>
    </row>
    <row r="6461" spans="1:10" ht="18" customHeight="1">
      <c r="A6461" s="452">
        <v>6456</v>
      </c>
      <c r="B6461" s="497" t="s">
        <v>621</v>
      </c>
      <c r="C6461" s="497" t="s">
        <v>1206</v>
      </c>
      <c r="D6461" s="570" t="s">
        <v>12212</v>
      </c>
      <c r="E6461" s="703" t="s">
        <v>4487</v>
      </c>
      <c r="F6461" s="704" t="s">
        <v>12213</v>
      </c>
      <c r="G6461" s="452" t="s">
        <v>4500</v>
      </c>
      <c r="H6461" s="502" t="s">
        <v>4562</v>
      </c>
      <c r="I6461" s="617">
        <v>7700</v>
      </c>
      <c r="J6461" s="504" t="s">
        <v>4563</v>
      </c>
    </row>
    <row r="6462" spans="1:10" ht="18" customHeight="1">
      <c r="A6462" s="452">
        <v>6457</v>
      </c>
      <c r="B6462" s="497" t="s">
        <v>621</v>
      </c>
      <c r="C6462" s="497" t="s">
        <v>1206</v>
      </c>
      <c r="D6462" s="570" t="s">
        <v>12214</v>
      </c>
      <c r="E6462" s="703" t="s">
        <v>4487</v>
      </c>
      <c r="F6462" s="704" t="s">
        <v>12215</v>
      </c>
      <c r="G6462" s="452" t="s">
        <v>4500</v>
      </c>
      <c r="H6462" s="502" t="s">
        <v>4562</v>
      </c>
      <c r="I6462" s="617">
        <v>7600</v>
      </c>
      <c r="J6462" s="504" t="s">
        <v>4563</v>
      </c>
    </row>
    <row r="6463" spans="1:10" ht="18" customHeight="1">
      <c r="A6463" s="452">
        <v>6458</v>
      </c>
      <c r="B6463" s="497" t="s">
        <v>621</v>
      </c>
      <c r="C6463" s="497" t="s">
        <v>1206</v>
      </c>
      <c r="D6463" s="570"/>
      <c r="E6463" s="703" t="s">
        <v>4487</v>
      </c>
      <c r="F6463" s="704" t="s">
        <v>12216</v>
      </c>
      <c r="G6463" s="452" t="s">
        <v>4500</v>
      </c>
      <c r="H6463" s="502" t="s">
        <v>4562</v>
      </c>
      <c r="I6463" s="617">
        <v>7200</v>
      </c>
      <c r="J6463" s="504" t="s">
        <v>4563</v>
      </c>
    </row>
    <row r="6464" spans="1:10" ht="18" customHeight="1">
      <c r="A6464" s="452">
        <v>6459</v>
      </c>
      <c r="B6464" s="497" t="s">
        <v>621</v>
      </c>
      <c r="C6464" s="497" t="s">
        <v>1206</v>
      </c>
      <c r="D6464" s="705" t="s">
        <v>12217</v>
      </c>
      <c r="E6464" s="703" t="s">
        <v>4487</v>
      </c>
      <c r="F6464" s="704" t="s">
        <v>12218</v>
      </c>
      <c r="G6464" s="452" t="s">
        <v>4500</v>
      </c>
      <c r="H6464" s="502" t="s">
        <v>4562</v>
      </c>
      <c r="I6464" s="617">
        <v>13000</v>
      </c>
      <c r="J6464" s="504" t="s">
        <v>4563</v>
      </c>
    </row>
    <row r="6465" spans="1:10" ht="18" customHeight="1">
      <c r="A6465" s="452">
        <v>6460</v>
      </c>
      <c r="B6465" s="497" t="s">
        <v>621</v>
      </c>
      <c r="C6465" s="497" t="s">
        <v>1206</v>
      </c>
      <c r="D6465" s="570" t="s">
        <v>12219</v>
      </c>
      <c r="E6465" s="703" t="s">
        <v>4487</v>
      </c>
      <c r="F6465" s="704" t="s">
        <v>12220</v>
      </c>
      <c r="G6465" s="452" t="s">
        <v>4500</v>
      </c>
      <c r="H6465" s="502" t="s">
        <v>4562</v>
      </c>
      <c r="I6465" s="617">
        <v>6800</v>
      </c>
      <c r="J6465" s="504" t="s">
        <v>4563</v>
      </c>
    </row>
    <row r="6466" spans="1:10" ht="18" customHeight="1">
      <c r="A6466" s="452">
        <v>6461</v>
      </c>
      <c r="B6466" s="497" t="s">
        <v>621</v>
      </c>
      <c r="C6466" s="497" t="s">
        <v>1206</v>
      </c>
      <c r="D6466" s="570" t="s">
        <v>12221</v>
      </c>
      <c r="E6466" s="703" t="s">
        <v>4487</v>
      </c>
      <c r="F6466" s="704" t="s">
        <v>12222</v>
      </c>
      <c r="G6466" s="452" t="s">
        <v>4500</v>
      </c>
      <c r="H6466" s="502" t="s">
        <v>4562</v>
      </c>
      <c r="I6466" s="617">
        <v>10000</v>
      </c>
      <c r="J6466" s="504" t="s">
        <v>4563</v>
      </c>
    </row>
    <row r="6467" spans="1:10" ht="18" customHeight="1">
      <c r="A6467" s="452">
        <v>6462</v>
      </c>
      <c r="B6467" s="497" t="s">
        <v>621</v>
      </c>
      <c r="C6467" s="497" t="s">
        <v>1206</v>
      </c>
      <c r="D6467" s="570" t="s">
        <v>12223</v>
      </c>
      <c r="E6467" s="703" t="s">
        <v>4487</v>
      </c>
      <c r="F6467" s="704" t="s">
        <v>12224</v>
      </c>
      <c r="G6467" s="452" t="s">
        <v>4500</v>
      </c>
      <c r="H6467" s="502" t="s">
        <v>4562</v>
      </c>
      <c r="I6467" s="617">
        <v>12300</v>
      </c>
      <c r="J6467" s="504" t="s">
        <v>4563</v>
      </c>
    </row>
    <row r="6468" spans="1:10" ht="18" customHeight="1">
      <c r="A6468" s="452">
        <v>6463</v>
      </c>
      <c r="B6468" s="497" t="s">
        <v>621</v>
      </c>
      <c r="C6468" s="497" t="s">
        <v>1206</v>
      </c>
      <c r="D6468" s="570" t="s">
        <v>12225</v>
      </c>
      <c r="E6468" s="703" t="s">
        <v>4487</v>
      </c>
      <c r="F6468" s="704" t="s">
        <v>12226</v>
      </c>
      <c r="G6468" s="452" t="s">
        <v>4500</v>
      </c>
      <c r="H6468" s="502" t="s">
        <v>4562</v>
      </c>
      <c r="I6468" s="617">
        <v>9700</v>
      </c>
      <c r="J6468" s="504" t="s">
        <v>4563</v>
      </c>
    </row>
    <row r="6469" spans="1:10" ht="18" customHeight="1">
      <c r="A6469" s="452">
        <v>6464</v>
      </c>
      <c r="B6469" s="497" t="s">
        <v>621</v>
      </c>
      <c r="C6469" s="497" t="s">
        <v>1206</v>
      </c>
      <c r="D6469" s="570" t="s">
        <v>12227</v>
      </c>
      <c r="E6469" s="703" t="s">
        <v>4487</v>
      </c>
      <c r="F6469" s="704" t="s">
        <v>12228</v>
      </c>
      <c r="G6469" s="452" t="s">
        <v>4500</v>
      </c>
      <c r="H6469" s="502" t="s">
        <v>4562</v>
      </c>
      <c r="I6469" s="617">
        <v>6800</v>
      </c>
      <c r="J6469" s="504" t="s">
        <v>4563</v>
      </c>
    </row>
    <row r="6470" spans="1:10" ht="18" customHeight="1">
      <c r="A6470" s="452">
        <v>6465</v>
      </c>
      <c r="B6470" s="497" t="s">
        <v>621</v>
      </c>
      <c r="C6470" s="497" t="s">
        <v>1206</v>
      </c>
      <c r="D6470" s="570"/>
      <c r="E6470" s="703" t="s">
        <v>4487</v>
      </c>
      <c r="F6470" s="704" t="s">
        <v>12229</v>
      </c>
      <c r="G6470" s="706"/>
      <c r="H6470" s="502" t="s">
        <v>4562</v>
      </c>
      <c r="I6470" s="617">
        <v>8400</v>
      </c>
      <c r="J6470" s="504" t="s">
        <v>4563</v>
      </c>
    </row>
    <row r="6471" spans="1:10" ht="18" customHeight="1">
      <c r="A6471" s="452">
        <v>6466</v>
      </c>
      <c r="B6471" s="497" t="s">
        <v>621</v>
      </c>
      <c r="C6471" s="497" t="s">
        <v>1206</v>
      </c>
      <c r="D6471" s="570" t="s">
        <v>12230</v>
      </c>
      <c r="E6471" s="703" t="s">
        <v>12231</v>
      </c>
      <c r="F6471" s="704" t="s">
        <v>12232</v>
      </c>
      <c r="G6471" s="452" t="s">
        <v>4500</v>
      </c>
      <c r="H6471" s="502" t="s">
        <v>4562</v>
      </c>
      <c r="I6471" s="617">
        <v>6100</v>
      </c>
      <c r="J6471" s="504" t="s">
        <v>4563</v>
      </c>
    </row>
    <row r="6472" spans="1:10" ht="18" customHeight="1">
      <c r="A6472" s="452">
        <v>6467</v>
      </c>
      <c r="B6472" s="497" t="s">
        <v>621</v>
      </c>
      <c r="C6472" s="497" t="s">
        <v>1206</v>
      </c>
      <c r="D6472" s="570" t="s">
        <v>12233</v>
      </c>
      <c r="E6472" s="703" t="s">
        <v>6978</v>
      </c>
      <c r="F6472" s="704" t="s">
        <v>12234</v>
      </c>
      <c r="G6472" s="452" t="s">
        <v>4500</v>
      </c>
      <c r="H6472" s="502" t="s">
        <v>4562</v>
      </c>
      <c r="I6472" s="617">
        <v>28000</v>
      </c>
      <c r="J6472" s="504" t="s">
        <v>4563</v>
      </c>
    </row>
    <row r="6473" spans="1:10" ht="18" customHeight="1">
      <c r="A6473" s="452">
        <v>6468</v>
      </c>
      <c r="B6473" s="497" t="s">
        <v>621</v>
      </c>
      <c r="C6473" s="497" t="s">
        <v>1206</v>
      </c>
      <c r="D6473" s="570" t="s">
        <v>12233</v>
      </c>
      <c r="E6473" s="703" t="s">
        <v>6978</v>
      </c>
      <c r="F6473" s="704" t="s">
        <v>12235</v>
      </c>
      <c r="G6473" s="452" t="s">
        <v>4500</v>
      </c>
      <c r="H6473" s="502" t="s">
        <v>4562</v>
      </c>
      <c r="I6473" s="617">
        <v>25500</v>
      </c>
      <c r="J6473" s="504" t="s">
        <v>4563</v>
      </c>
    </row>
    <row r="6474" spans="1:10" ht="18" customHeight="1">
      <c r="A6474" s="452">
        <v>6469</v>
      </c>
      <c r="B6474" s="497" t="s">
        <v>621</v>
      </c>
      <c r="C6474" s="497" t="s">
        <v>1206</v>
      </c>
      <c r="D6474" s="570" t="s">
        <v>12236</v>
      </c>
      <c r="E6474" s="703" t="s">
        <v>6978</v>
      </c>
      <c r="F6474" s="704" t="s">
        <v>12237</v>
      </c>
      <c r="G6474" s="452" t="s">
        <v>4500</v>
      </c>
      <c r="H6474" s="502" t="s">
        <v>4562</v>
      </c>
      <c r="I6474" s="617">
        <v>28000</v>
      </c>
      <c r="J6474" s="504" t="s">
        <v>4563</v>
      </c>
    </row>
    <row r="6475" spans="1:10" ht="18" customHeight="1">
      <c r="A6475" s="452">
        <v>6470</v>
      </c>
      <c r="B6475" s="497" t="s">
        <v>621</v>
      </c>
      <c r="C6475" s="497" t="s">
        <v>1206</v>
      </c>
      <c r="D6475" s="570" t="s">
        <v>12236</v>
      </c>
      <c r="E6475" s="703" t="s">
        <v>4487</v>
      </c>
      <c r="F6475" s="704" t="s">
        <v>12238</v>
      </c>
      <c r="G6475" s="452" t="s">
        <v>4500</v>
      </c>
      <c r="H6475" s="502" t="s">
        <v>4562</v>
      </c>
      <c r="I6475" s="617">
        <v>12500</v>
      </c>
      <c r="J6475" s="504" t="s">
        <v>4563</v>
      </c>
    </row>
    <row r="6476" spans="1:10" ht="18" customHeight="1">
      <c r="A6476" s="452">
        <v>6471</v>
      </c>
      <c r="B6476" s="497" t="s">
        <v>621</v>
      </c>
      <c r="C6476" s="497" t="s">
        <v>1206</v>
      </c>
      <c r="D6476" s="570"/>
      <c r="E6476" s="703" t="s">
        <v>4487</v>
      </c>
      <c r="F6476" s="704" t="s">
        <v>12239</v>
      </c>
      <c r="G6476" s="452" t="s">
        <v>4500</v>
      </c>
      <c r="H6476" s="502" t="s">
        <v>4562</v>
      </c>
      <c r="I6476" s="617">
        <v>12500</v>
      </c>
      <c r="J6476" s="504" t="s">
        <v>4563</v>
      </c>
    </row>
    <row r="6477" spans="1:10" ht="18" customHeight="1">
      <c r="A6477" s="452">
        <v>6472</v>
      </c>
      <c r="B6477" s="497" t="s">
        <v>621</v>
      </c>
      <c r="C6477" s="497" t="s">
        <v>1206</v>
      </c>
      <c r="D6477" s="570" t="s">
        <v>12240</v>
      </c>
      <c r="E6477" s="703" t="s">
        <v>4487</v>
      </c>
      <c r="F6477" s="704" t="s">
        <v>12241</v>
      </c>
      <c r="G6477" s="452" t="s">
        <v>4500</v>
      </c>
      <c r="H6477" s="502" t="s">
        <v>4562</v>
      </c>
      <c r="I6477" s="617">
        <v>15700</v>
      </c>
      <c r="J6477" s="504" t="s">
        <v>4563</v>
      </c>
    </row>
    <row r="6478" spans="1:10" ht="18" customHeight="1">
      <c r="A6478" s="452">
        <v>6473</v>
      </c>
      <c r="B6478" s="497" t="s">
        <v>621</v>
      </c>
      <c r="C6478" s="497" t="s">
        <v>1206</v>
      </c>
      <c r="D6478" s="570" t="s">
        <v>12221</v>
      </c>
      <c r="E6478" s="703" t="s">
        <v>4487</v>
      </c>
      <c r="F6478" s="704" t="s">
        <v>12242</v>
      </c>
      <c r="G6478" s="452" t="s">
        <v>4500</v>
      </c>
      <c r="H6478" s="502" t="s">
        <v>4562</v>
      </c>
      <c r="I6478" s="617">
        <v>10000</v>
      </c>
      <c r="J6478" s="504" t="s">
        <v>4563</v>
      </c>
    </row>
    <row r="6479" spans="1:10" ht="18" customHeight="1">
      <c r="A6479" s="452">
        <v>6474</v>
      </c>
      <c r="B6479" s="497" t="s">
        <v>621</v>
      </c>
      <c r="C6479" s="497" t="s">
        <v>1206</v>
      </c>
      <c r="D6479" s="570" t="s">
        <v>12223</v>
      </c>
      <c r="E6479" s="703" t="s">
        <v>4487</v>
      </c>
      <c r="F6479" s="704" t="s">
        <v>12224</v>
      </c>
      <c r="G6479" s="452" t="s">
        <v>4500</v>
      </c>
      <c r="H6479" s="502" t="s">
        <v>4562</v>
      </c>
      <c r="I6479" s="617">
        <v>12300</v>
      </c>
      <c r="J6479" s="504" t="s">
        <v>4563</v>
      </c>
    </row>
    <row r="6480" spans="1:10" ht="18" customHeight="1">
      <c r="A6480" s="452">
        <v>6475</v>
      </c>
      <c r="B6480" s="497" t="s">
        <v>621</v>
      </c>
      <c r="C6480" s="497" t="s">
        <v>1206</v>
      </c>
      <c r="D6480" s="570" t="s">
        <v>12225</v>
      </c>
      <c r="E6480" s="703" t="s">
        <v>4487</v>
      </c>
      <c r="F6480" s="704" t="s">
        <v>12226</v>
      </c>
      <c r="G6480" s="452" t="s">
        <v>4500</v>
      </c>
      <c r="H6480" s="502" t="s">
        <v>4562</v>
      </c>
      <c r="I6480" s="617">
        <v>9700</v>
      </c>
      <c r="J6480" s="504" t="s">
        <v>4563</v>
      </c>
    </row>
    <row r="6481" spans="1:10" ht="18" customHeight="1">
      <c r="A6481" s="452">
        <v>6476</v>
      </c>
      <c r="B6481" s="497" t="s">
        <v>621</v>
      </c>
      <c r="C6481" s="497" t="s">
        <v>1206</v>
      </c>
      <c r="D6481" s="705" t="s">
        <v>12217</v>
      </c>
      <c r="E6481" s="703" t="s">
        <v>4487</v>
      </c>
      <c r="F6481" s="704" t="s">
        <v>12228</v>
      </c>
      <c r="G6481" s="452" t="s">
        <v>4500</v>
      </c>
      <c r="H6481" s="502" t="s">
        <v>4562</v>
      </c>
      <c r="I6481" s="617">
        <v>6800</v>
      </c>
      <c r="J6481" s="504" t="s">
        <v>4563</v>
      </c>
    </row>
    <row r="6482" spans="1:10" ht="18" customHeight="1">
      <c r="A6482" s="452">
        <v>6477</v>
      </c>
      <c r="B6482" s="497" t="s">
        <v>621</v>
      </c>
      <c r="C6482" s="497" t="s">
        <v>1206</v>
      </c>
      <c r="D6482" s="705" t="s">
        <v>12243</v>
      </c>
      <c r="E6482" s="703" t="s">
        <v>4487</v>
      </c>
      <c r="F6482" s="704" t="s">
        <v>12220</v>
      </c>
      <c r="G6482" s="452" t="s">
        <v>4500</v>
      </c>
      <c r="H6482" s="502" t="s">
        <v>4562</v>
      </c>
      <c r="I6482" s="617">
        <v>6800</v>
      </c>
      <c r="J6482" s="504" t="s">
        <v>4563</v>
      </c>
    </row>
    <row r="6483" spans="1:10" ht="18" customHeight="1">
      <c r="A6483" s="452">
        <v>6478</v>
      </c>
      <c r="B6483" s="497" t="s">
        <v>621</v>
      </c>
      <c r="C6483" s="497" t="s">
        <v>1206</v>
      </c>
      <c r="D6483" s="570" t="s">
        <v>12244</v>
      </c>
      <c r="E6483" s="703" t="s">
        <v>4487</v>
      </c>
      <c r="F6483" s="704" t="s">
        <v>12245</v>
      </c>
      <c r="G6483" s="452" t="s">
        <v>4500</v>
      </c>
      <c r="H6483" s="502" t="s">
        <v>4562</v>
      </c>
      <c r="I6483" s="617">
        <v>9700</v>
      </c>
      <c r="J6483" s="504" t="s">
        <v>4563</v>
      </c>
    </row>
    <row r="6484" spans="1:10" ht="18" customHeight="1">
      <c r="A6484" s="452">
        <v>6479</v>
      </c>
      <c r="B6484" s="497" t="s">
        <v>621</v>
      </c>
      <c r="C6484" s="497" t="s">
        <v>1206</v>
      </c>
      <c r="D6484" s="570" t="s">
        <v>12246</v>
      </c>
      <c r="E6484" s="703" t="s">
        <v>4487</v>
      </c>
      <c r="F6484" s="704" t="s">
        <v>12247</v>
      </c>
      <c r="G6484" s="452" t="s">
        <v>4500</v>
      </c>
      <c r="H6484" s="502" t="s">
        <v>4562</v>
      </c>
      <c r="I6484" s="617">
        <v>8600</v>
      </c>
      <c r="J6484" s="504" t="s">
        <v>4563</v>
      </c>
    </row>
    <row r="6485" spans="1:10" ht="18" customHeight="1">
      <c r="A6485" s="452">
        <v>6480</v>
      </c>
      <c r="B6485" s="497" t="s">
        <v>621</v>
      </c>
      <c r="C6485" s="497" t="s">
        <v>1206</v>
      </c>
      <c r="D6485" s="570" t="s">
        <v>12246</v>
      </c>
      <c r="E6485" s="703" t="s">
        <v>4487</v>
      </c>
      <c r="F6485" s="704" t="s">
        <v>12248</v>
      </c>
      <c r="G6485" s="452" t="s">
        <v>4500</v>
      </c>
      <c r="H6485" s="502" t="s">
        <v>4562</v>
      </c>
      <c r="I6485" s="617">
        <v>6300</v>
      </c>
      <c r="J6485" s="504" t="s">
        <v>4563</v>
      </c>
    </row>
    <row r="6486" spans="1:10" ht="18" customHeight="1">
      <c r="A6486" s="452">
        <v>6481</v>
      </c>
      <c r="B6486" s="497" t="s">
        <v>621</v>
      </c>
      <c r="C6486" s="497" t="s">
        <v>1206</v>
      </c>
      <c r="D6486" s="570" t="s">
        <v>12249</v>
      </c>
      <c r="E6486" s="703" t="s">
        <v>4487</v>
      </c>
      <c r="F6486" s="704" t="s">
        <v>12250</v>
      </c>
      <c r="G6486" s="452" t="s">
        <v>4500</v>
      </c>
      <c r="H6486" s="502" t="s">
        <v>4562</v>
      </c>
      <c r="I6486" s="617">
        <v>6700</v>
      </c>
      <c r="J6486" s="504" t="s">
        <v>4563</v>
      </c>
    </row>
    <row r="6487" spans="1:10" ht="18" customHeight="1">
      <c r="A6487" s="452">
        <v>6482</v>
      </c>
      <c r="B6487" s="497" t="s">
        <v>621</v>
      </c>
      <c r="C6487" s="497" t="s">
        <v>1206</v>
      </c>
      <c r="D6487" s="570" t="s">
        <v>12251</v>
      </c>
      <c r="E6487" s="703" t="s">
        <v>4487</v>
      </c>
      <c r="F6487" s="704" t="s">
        <v>12252</v>
      </c>
      <c r="G6487" s="452" t="s">
        <v>4500</v>
      </c>
      <c r="H6487" s="502" t="s">
        <v>4562</v>
      </c>
      <c r="I6487" s="617">
        <v>7700</v>
      </c>
      <c r="J6487" s="504" t="s">
        <v>4563</v>
      </c>
    </row>
    <row r="6488" spans="1:10" ht="18" customHeight="1">
      <c r="A6488" s="452">
        <v>6483</v>
      </c>
      <c r="B6488" s="497" t="s">
        <v>621</v>
      </c>
      <c r="C6488" s="497" t="s">
        <v>1206</v>
      </c>
      <c r="D6488" s="570" t="s">
        <v>12253</v>
      </c>
      <c r="E6488" s="703" t="s">
        <v>4487</v>
      </c>
      <c r="F6488" s="704" t="s">
        <v>12254</v>
      </c>
      <c r="G6488" s="452" t="s">
        <v>4500</v>
      </c>
      <c r="H6488" s="502" t="s">
        <v>4562</v>
      </c>
      <c r="I6488" s="617">
        <v>6000</v>
      </c>
      <c r="J6488" s="504" t="s">
        <v>4563</v>
      </c>
    </row>
    <row r="6489" spans="1:10" ht="18" customHeight="1">
      <c r="A6489" s="452">
        <v>6484</v>
      </c>
      <c r="B6489" s="497" t="s">
        <v>621</v>
      </c>
      <c r="C6489" s="497" t="s">
        <v>1206</v>
      </c>
      <c r="D6489" s="570" t="s">
        <v>12255</v>
      </c>
      <c r="E6489" s="703" t="s">
        <v>4487</v>
      </c>
      <c r="F6489" s="704" t="s">
        <v>12256</v>
      </c>
      <c r="G6489" s="452" t="s">
        <v>4500</v>
      </c>
      <c r="H6489" s="502" t="s">
        <v>4562</v>
      </c>
      <c r="I6489" s="617">
        <v>9300</v>
      </c>
      <c r="J6489" s="504" t="s">
        <v>4563</v>
      </c>
    </row>
    <row r="6490" spans="1:10" ht="18" customHeight="1">
      <c r="A6490" s="452">
        <v>6485</v>
      </c>
      <c r="B6490" s="497" t="s">
        <v>621</v>
      </c>
      <c r="C6490" s="497" t="s">
        <v>1206</v>
      </c>
      <c r="D6490" s="570" t="s">
        <v>12257</v>
      </c>
      <c r="E6490" s="703" t="s">
        <v>4487</v>
      </c>
      <c r="F6490" s="704" t="s">
        <v>12258</v>
      </c>
      <c r="G6490" s="452" t="s">
        <v>4500</v>
      </c>
      <c r="H6490" s="502" t="s">
        <v>4562</v>
      </c>
      <c r="I6490" s="617">
        <v>6400</v>
      </c>
      <c r="J6490" s="504" t="s">
        <v>4563</v>
      </c>
    </row>
    <row r="6491" spans="1:10" ht="18" customHeight="1">
      <c r="A6491" s="452">
        <v>6486</v>
      </c>
      <c r="B6491" s="497" t="s">
        <v>621</v>
      </c>
      <c r="C6491" s="497" t="s">
        <v>1206</v>
      </c>
      <c r="D6491" s="570" t="s">
        <v>12259</v>
      </c>
      <c r="E6491" s="703" t="s">
        <v>4487</v>
      </c>
      <c r="F6491" s="704" t="s">
        <v>12260</v>
      </c>
      <c r="G6491" s="452" t="s">
        <v>4500</v>
      </c>
      <c r="H6491" s="502" t="s">
        <v>4562</v>
      </c>
      <c r="I6491" s="617">
        <v>8700</v>
      </c>
      <c r="J6491" s="504" t="s">
        <v>4563</v>
      </c>
    </row>
    <row r="6492" spans="1:10" ht="18" customHeight="1">
      <c r="A6492" s="452">
        <v>6487</v>
      </c>
      <c r="B6492" s="497" t="s">
        <v>621</v>
      </c>
      <c r="C6492" s="497" t="s">
        <v>1206</v>
      </c>
      <c r="D6492" s="570" t="s">
        <v>12261</v>
      </c>
      <c r="E6492" s="703" t="s">
        <v>4487</v>
      </c>
      <c r="F6492" s="704" t="s">
        <v>12262</v>
      </c>
      <c r="G6492" s="452" t="s">
        <v>4500</v>
      </c>
      <c r="H6492" s="502" t="s">
        <v>4562</v>
      </c>
      <c r="I6492" s="617">
        <v>12500</v>
      </c>
      <c r="J6492" s="504" t="s">
        <v>4563</v>
      </c>
    </row>
    <row r="6493" spans="1:10" ht="18" customHeight="1">
      <c r="A6493" s="452">
        <v>6488</v>
      </c>
      <c r="B6493" s="497" t="s">
        <v>621</v>
      </c>
      <c r="C6493" s="497" t="s">
        <v>1206</v>
      </c>
      <c r="D6493" s="570" t="s">
        <v>12263</v>
      </c>
      <c r="E6493" s="703" t="s">
        <v>4487</v>
      </c>
      <c r="F6493" s="704" t="s">
        <v>12264</v>
      </c>
      <c r="G6493" s="452" t="s">
        <v>4500</v>
      </c>
      <c r="H6493" s="502" t="s">
        <v>4562</v>
      </c>
      <c r="I6493" s="617">
        <v>4900</v>
      </c>
      <c r="J6493" s="504" t="s">
        <v>4563</v>
      </c>
    </row>
    <row r="6494" spans="1:10" ht="18" customHeight="1">
      <c r="A6494" s="452">
        <v>6489</v>
      </c>
      <c r="B6494" s="497" t="s">
        <v>621</v>
      </c>
      <c r="C6494" s="497" t="s">
        <v>1206</v>
      </c>
      <c r="D6494" s="570" t="s">
        <v>12265</v>
      </c>
      <c r="E6494" s="703" t="s">
        <v>4487</v>
      </c>
      <c r="F6494" s="704" t="s">
        <v>12266</v>
      </c>
      <c r="G6494" s="452" t="s">
        <v>4500</v>
      </c>
      <c r="H6494" s="502" t="s">
        <v>4562</v>
      </c>
      <c r="I6494" s="617">
        <v>10000</v>
      </c>
      <c r="J6494" s="504" t="s">
        <v>4563</v>
      </c>
    </row>
    <row r="6495" spans="1:10" ht="18" customHeight="1">
      <c r="A6495" s="452">
        <v>6490</v>
      </c>
      <c r="B6495" s="497" t="s">
        <v>621</v>
      </c>
      <c r="C6495" s="497" t="s">
        <v>1206</v>
      </c>
      <c r="D6495" s="570" t="s">
        <v>12267</v>
      </c>
      <c r="E6495" s="703" t="s">
        <v>4487</v>
      </c>
      <c r="F6495" s="704" t="s">
        <v>12268</v>
      </c>
      <c r="G6495" s="452" t="s">
        <v>4500</v>
      </c>
      <c r="H6495" s="502" t="s">
        <v>4562</v>
      </c>
      <c r="I6495" s="617">
        <v>6300</v>
      </c>
      <c r="J6495" s="504" t="s">
        <v>4563</v>
      </c>
    </row>
    <row r="6496" spans="1:10" ht="18" customHeight="1">
      <c r="A6496" s="452">
        <v>6491</v>
      </c>
      <c r="B6496" s="497" t="s">
        <v>621</v>
      </c>
      <c r="C6496" s="497" t="s">
        <v>1206</v>
      </c>
      <c r="D6496" s="570" t="s">
        <v>12269</v>
      </c>
      <c r="E6496" s="703" t="s">
        <v>4487</v>
      </c>
      <c r="F6496" s="704" t="s">
        <v>12270</v>
      </c>
      <c r="G6496" s="452" t="s">
        <v>4500</v>
      </c>
      <c r="H6496" s="502" t="s">
        <v>4562</v>
      </c>
      <c r="I6496" s="617">
        <v>15700</v>
      </c>
      <c r="J6496" s="504" t="s">
        <v>4563</v>
      </c>
    </row>
    <row r="6497" spans="1:10" ht="18" customHeight="1">
      <c r="A6497" s="452">
        <v>6492</v>
      </c>
      <c r="B6497" s="497" t="s">
        <v>621</v>
      </c>
      <c r="C6497" s="497" t="s">
        <v>1206</v>
      </c>
      <c r="D6497" s="570" t="s">
        <v>12271</v>
      </c>
      <c r="E6497" s="703" t="s">
        <v>4487</v>
      </c>
      <c r="F6497" s="704" t="s">
        <v>12272</v>
      </c>
      <c r="G6497" s="452" t="s">
        <v>4500</v>
      </c>
      <c r="H6497" s="502" t="s">
        <v>4562</v>
      </c>
      <c r="I6497" s="617">
        <v>13800</v>
      </c>
      <c r="J6497" s="504" t="s">
        <v>4563</v>
      </c>
    </row>
    <row r="6498" spans="1:10" ht="18" customHeight="1">
      <c r="A6498" s="452">
        <v>6493</v>
      </c>
      <c r="B6498" s="497" t="s">
        <v>621</v>
      </c>
      <c r="C6498" s="497" t="s">
        <v>1206</v>
      </c>
      <c r="D6498" s="570" t="s">
        <v>12273</v>
      </c>
      <c r="E6498" s="703" t="s">
        <v>4487</v>
      </c>
      <c r="F6498" s="704" t="s">
        <v>12274</v>
      </c>
      <c r="G6498" s="452" t="s">
        <v>4500</v>
      </c>
      <c r="H6498" s="502" t="s">
        <v>4562</v>
      </c>
      <c r="I6498" s="617">
        <v>10000</v>
      </c>
      <c r="J6498" s="504" t="s">
        <v>4563</v>
      </c>
    </row>
    <row r="6499" spans="1:10" ht="18" customHeight="1">
      <c r="A6499" s="452">
        <v>6494</v>
      </c>
      <c r="B6499" s="497" t="s">
        <v>621</v>
      </c>
      <c r="C6499" s="497" t="s">
        <v>1206</v>
      </c>
      <c r="D6499" s="570" t="s">
        <v>12275</v>
      </c>
      <c r="E6499" s="703" t="s">
        <v>4487</v>
      </c>
      <c r="F6499" s="704" t="s">
        <v>12276</v>
      </c>
      <c r="G6499" s="452" t="s">
        <v>4500</v>
      </c>
      <c r="H6499" s="502" t="s">
        <v>4562</v>
      </c>
      <c r="I6499" s="617">
        <v>10300</v>
      </c>
      <c r="J6499" s="504" t="s">
        <v>4563</v>
      </c>
    </row>
    <row r="6500" spans="1:10" ht="18" customHeight="1">
      <c r="A6500" s="452">
        <v>6495</v>
      </c>
      <c r="B6500" s="497" t="s">
        <v>621</v>
      </c>
      <c r="C6500" s="497" t="s">
        <v>1206</v>
      </c>
      <c r="D6500" s="570" t="s">
        <v>12277</v>
      </c>
      <c r="E6500" s="703" t="s">
        <v>4487</v>
      </c>
      <c r="F6500" s="704" t="s">
        <v>12278</v>
      </c>
      <c r="G6500" s="452" t="s">
        <v>4500</v>
      </c>
      <c r="H6500" s="502" t="s">
        <v>4562</v>
      </c>
      <c r="I6500" s="617">
        <v>10600</v>
      </c>
      <c r="J6500" s="504" t="s">
        <v>4563</v>
      </c>
    </row>
    <row r="6501" spans="1:10" ht="18" customHeight="1">
      <c r="A6501" s="452">
        <v>6496</v>
      </c>
      <c r="B6501" s="497" t="s">
        <v>621</v>
      </c>
      <c r="C6501" s="497" t="s">
        <v>1206</v>
      </c>
      <c r="D6501" s="570" t="s">
        <v>12279</v>
      </c>
      <c r="E6501" s="703" t="s">
        <v>4487</v>
      </c>
      <c r="F6501" s="704" t="s">
        <v>12280</v>
      </c>
      <c r="G6501" s="452" t="s">
        <v>4500</v>
      </c>
      <c r="H6501" s="502" t="s">
        <v>4562</v>
      </c>
      <c r="I6501" s="617">
        <v>10000</v>
      </c>
      <c r="J6501" s="504" t="s">
        <v>4563</v>
      </c>
    </row>
    <row r="6502" spans="1:10" ht="18" customHeight="1">
      <c r="A6502" s="452">
        <v>6497</v>
      </c>
      <c r="B6502" s="497" t="s">
        <v>621</v>
      </c>
      <c r="C6502" s="497" t="s">
        <v>1206</v>
      </c>
      <c r="D6502" s="570" t="s">
        <v>12281</v>
      </c>
      <c r="E6502" s="703" t="s">
        <v>4487</v>
      </c>
      <c r="F6502" s="704" t="s">
        <v>12282</v>
      </c>
      <c r="G6502" s="452" t="s">
        <v>4500</v>
      </c>
      <c r="H6502" s="502" t="s">
        <v>4562</v>
      </c>
      <c r="I6502" s="617">
        <v>19000</v>
      </c>
      <c r="J6502" s="504" t="s">
        <v>4563</v>
      </c>
    </row>
    <row r="6503" spans="1:10" ht="18" customHeight="1">
      <c r="A6503" s="452">
        <v>6498</v>
      </c>
      <c r="B6503" s="497" t="s">
        <v>621</v>
      </c>
      <c r="C6503" s="497" t="s">
        <v>1206</v>
      </c>
      <c r="D6503" s="570" t="s">
        <v>12283</v>
      </c>
      <c r="E6503" s="703" t="s">
        <v>4487</v>
      </c>
      <c r="F6503" s="704" t="s">
        <v>12284</v>
      </c>
      <c r="G6503" s="452" t="s">
        <v>4500</v>
      </c>
      <c r="H6503" s="502" t="s">
        <v>4562</v>
      </c>
      <c r="I6503" s="617">
        <v>5900</v>
      </c>
      <c r="J6503" s="504" t="s">
        <v>4563</v>
      </c>
    </row>
    <row r="6504" spans="1:10" ht="18" customHeight="1">
      <c r="A6504" s="452">
        <v>6499</v>
      </c>
      <c r="B6504" s="497" t="s">
        <v>621</v>
      </c>
      <c r="C6504" s="497" t="s">
        <v>1206</v>
      </c>
      <c r="D6504" s="570" t="s">
        <v>12285</v>
      </c>
      <c r="E6504" s="703" t="s">
        <v>4487</v>
      </c>
      <c r="F6504" s="704" t="s">
        <v>12286</v>
      </c>
      <c r="G6504" s="452" t="s">
        <v>4500</v>
      </c>
      <c r="H6504" s="502" t="s">
        <v>4562</v>
      </c>
      <c r="I6504" s="617">
        <v>7100</v>
      </c>
      <c r="J6504" s="504" t="s">
        <v>4563</v>
      </c>
    </row>
    <row r="6505" spans="1:10" ht="18" customHeight="1">
      <c r="A6505" s="452">
        <v>6500</v>
      </c>
      <c r="B6505" s="497" t="s">
        <v>621</v>
      </c>
      <c r="C6505" s="497" t="s">
        <v>1206</v>
      </c>
      <c r="D6505" s="570" t="s">
        <v>12287</v>
      </c>
      <c r="E6505" s="703" t="s">
        <v>4487</v>
      </c>
      <c r="F6505" s="704" t="s">
        <v>12288</v>
      </c>
      <c r="G6505" s="452" t="s">
        <v>4500</v>
      </c>
      <c r="H6505" s="502" t="s">
        <v>4562</v>
      </c>
      <c r="I6505" s="617">
        <v>7900</v>
      </c>
      <c r="J6505" s="504" t="s">
        <v>4563</v>
      </c>
    </row>
    <row r="6506" spans="1:10" ht="18" customHeight="1">
      <c r="A6506" s="452">
        <v>6501</v>
      </c>
      <c r="B6506" s="497" t="s">
        <v>621</v>
      </c>
      <c r="C6506" s="497" t="s">
        <v>1206</v>
      </c>
      <c r="D6506" s="570" t="s">
        <v>12289</v>
      </c>
      <c r="E6506" s="703" t="s">
        <v>4487</v>
      </c>
      <c r="F6506" s="704" t="s">
        <v>12290</v>
      </c>
      <c r="G6506" s="452" t="s">
        <v>4500</v>
      </c>
      <c r="H6506" s="502" t="s">
        <v>4562</v>
      </c>
      <c r="I6506" s="617">
        <v>10400</v>
      </c>
      <c r="J6506" s="504" t="s">
        <v>4563</v>
      </c>
    </row>
    <row r="6507" spans="1:10" ht="18" customHeight="1">
      <c r="A6507" s="452">
        <v>6502</v>
      </c>
      <c r="B6507" s="497" t="s">
        <v>621</v>
      </c>
      <c r="C6507" s="497" t="s">
        <v>1206</v>
      </c>
      <c r="D6507" s="570" t="s">
        <v>12291</v>
      </c>
      <c r="E6507" s="703" t="s">
        <v>4487</v>
      </c>
      <c r="F6507" s="704" t="s">
        <v>12292</v>
      </c>
      <c r="G6507" s="452" t="s">
        <v>4500</v>
      </c>
      <c r="H6507" s="502" t="s">
        <v>4562</v>
      </c>
      <c r="I6507" s="617">
        <v>11500</v>
      </c>
      <c r="J6507" s="504" t="s">
        <v>4563</v>
      </c>
    </row>
    <row r="6508" spans="1:10" ht="18" customHeight="1">
      <c r="A6508" s="452">
        <v>6503</v>
      </c>
      <c r="B6508" s="497" t="s">
        <v>621</v>
      </c>
      <c r="C6508" s="497" t="s">
        <v>1206</v>
      </c>
      <c r="D6508" s="570" t="s">
        <v>12293</v>
      </c>
      <c r="E6508" s="703" t="s">
        <v>4487</v>
      </c>
      <c r="F6508" s="704" t="s">
        <v>12294</v>
      </c>
      <c r="G6508" s="452" t="s">
        <v>4500</v>
      </c>
      <c r="H6508" s="502" t="s">
        <v>4562</v>
      </c>
      <c r="I6508" s="617">
        <v>14000</v>
      </c>
      <c r="J6508" s="504" t="s">
        <v>4563</v>
      </c>
    </row>
    <row r="6509" spans="1:10" ht="18" customHeight="1">
      <c r="A6509" s="452">
        <v>6504</v>
      </c>
      <c r="B6509" s="497" t="s">
        <v>621</v>
      </c>
      <c r="C6509" s="497" t="s">
        <v>1206</v>
      </c>
      <c r="D6509" s="570"/>
      <c r="E6509" s="703" t="s">
        <v>4487</v>
      </c>
      <c r="F6509" s="704" t="s">
        <v>12295</v>
      </c>
      <c r="G6509" s="452" t="s">
        <v>4500</v>
      </c>
      <c r="H6509" s="502" t="s">
        <v>4562</v>
      </c>
      <c r="I6509" s="617">
        <v>8000</v>
      </c>
      <c r="J6509" s="504" t="s">
        <v>4563</v>
      </c>
    </row>
    <row r="6510" spans="1:10" ht="18" customHeight="1">
      <c r="A6510" s="452">
        <v>6505</v>
      </c>
      <c r="B6510" s="497" t="s">
        <v>621</v>
      </c>
      <c r="C6510" s="497" t="s">
        <v>1206</v>
      </c>
      <c r="D6510" s="570" t="s">
        <v>12296</v>
      </c>
      <c r="E6510" s="703" t="s">
        <v>4487</v>
      </c>
      <c r="F6510" s="704" t="s">
        <v>12297</v>
      </c>
      <c r="G6510" s="452" t="s">
        <v>4500</v>
      </c>
      <c r="H6510" s="502" t="s">
        <v>4562</v>
      </c>
      <c r="I6510" s="617">
        <v>5900</v>
      </c>
      <c r="J6510" s="504" t="s">
        <v>4563</v>
      </c>
    </row>
    <row r="6511" spans="1:10" ht="18" customHeight="1">
      <c r="A6511" s="452">
        <v>6506</v>
      </c>
      <c r="B6511" s="497" t="s">
        <v>621</v>
      </c>
      <c r="C6511" s="497" t="s">
        <v>1206</v>
      </c>
      <c r="D6511" s="570" t="s">
        <v>12298</v>
      </c>
      <c r="E6511" s="703" t="s">
        <v>4487</v>
      </c>
      <c r="F6511" s="704" t="s">
        <v>12299</v>
      </c>
      <c r="G6511" s="452" t="s">
        <v>4500</v>
      </c>
      <c r="H6511" s="502" t="s">
        <v>4562</v>
      </c>
      <c r="I6511" s="617">
        <v>7100</v>
      </c>
      <c r="J6511" s="504" t="s">
        <v>4563</v>
      </c>
    </row>
    <row r="6512" spans="1:10" ht="18" customHeight="1">
      <c r="A6512" s="452">
        <v>6507</v>
      </c>
      <c r="B6512" s="497" t="s">
        <v>621</v>
      </c>
      <c r="C6512" s="497" t="s">
        <v>1206</v>
      </c>
      <c r="D6512" s="570" t="s">
        <v>12300</v>
      </c>
      <c r="E6512" s="703" t="s">
        <v>4487</v>
      </c>
      <c r="F6512" s="704" t="s">
        <v>12301</v>
      </c>
      <c r="G6512" s="452" t="s">
        <v>4500</v>
      </c>
      <c r="H6512" s="502" t="s">
        <v>4562</v>
      </c>
      <c r="I6512" s="617">
        <v>7500</v>
      </c>
      <c r="J6512" s="504" t="s">
        <v>4563</v>
      </c>
    </row>
    <row r="6513" spans="1:10" ht="18" customHeight="1">
      <c r="A6513" s="452">
        <v>6508</v>
      </c>
      <c r="B6513" s="497" t="s">
        <v>621</v>
      </c>
      <c r="C6513" s="497" t="s">
        <v>1206</v>
      </c>
      <c r="D6513" s="570" t="s">
        <v>12302</v>
      </c>
      <c r="E6513" s="703" t="s">
        <v>4487</v>
      </c>
      <c r="F6513" s="704" t="s">
        <v>12303</v>
      </c>
      <c r="G6513" s="452" t="s">
        <v>4500</v>
      </c>
      <c r="H6513" s="502" t="s">
        <v>4562</v>
      </c>
      <c r="I6513" s="617">
        <v>8000</v>
      </c>
      <c r="J6513" s="504" t="s">
        <v>4563</v>
      </c>
    </row>
    <row r="6514" spans="1:10" ht="18" customHeight="1">
      <c r="A6514" s="452">
        <v>6509</v>
      </c>
      <c r="B6514" s="497" t="s">
        <v>621</v>
      </c>
      <c r="C6514" s="497" t="s">
        <v>1206</v>
      </c>
      <c r="D6514" s="570"/>
      <c r="E6514" s="703" t="s">
        <v>4487</v>
      </c>
      <c r="F6514" s="704" t="s">
        <v>12304</v>
      </c>
      <c r="G6514" s="706"/>
      <c r="H6514" s="502" t="s">
        <v>4562</v>
      </c>
      <c r="I6514" s="617">
        <v>21000</v>
      </c>
      <c r="J6514" s="504" t="s">
        <v>4563</v>
      </c>
    </row>
    <row r="6515" spans="1:10" ht="18" customHeight="1">
      <c r="A6515" s="452">
        <v>6510</v>
      </c>
      <c r="B6515" s="497" t="s">
        <v>621</v>
      </c>
      <c r="C6515" s="497" t="s">
        <v>1206</v>
      </c>
      <c r="D6515" s="570" t="s">
        <v>12305</v>
      </c>
      <c r="E6515" s="703" t="s">
        <v>4487</v>
      </c>
      <c r="F6515" s="704" t="s">
        <v>12241</v>
      </c>
      <c r="G6515" s="452" t="s">
        <v>4500</v>
      </c>
      <c r="H6515" s="502" t="s">
        <v>4562</v>
      </c>
      <c r="I6515" s="617">
        <v>15700</v>
      </c>
      <c r="J6515" s="504" t="s">
        <v>4563</v>
      </c>
    </row>
    <row r="6516" spans="1:10" ht="18" customHeight="1">
      <c r="A6516" s="452">
        <v>6511</v>
      </c>
      <c r="B6516" s="497" t="s">
        <v>621</v>
      </c>
      <c r="C6516" s="497" t="s">
        <v>1206</v>
      </c>
      <c r="D6516" s="570" t="s">
        <v>12306</v>
      </c>
      <c r="E6516" s="703" t="s">
        <v>4487</v>
      </c>
      <c r="F6516" s="704" t="s">
        <v>12307</v>
      </c>
      <c r="G6516" s="452" t="s">
        <v>4500</v>
      </c>
      <c r="H6516" s="502" t="s">
        <v>4562</v>
      </c>
      <c r="I6516" s="617">
        <v>6800</v>
      </c>
      <c r="J6516" s="504" t="s">
        <v>4563</v>
      </c>
    </row>
    <row r="6517" spans="1:10" ht="18" customHeight="1">
      <c r="A6517" s="452">
        <v>6512</v>
      </c>
      <c r="B6517" s="497" t="s">
        <v>621</v>
      </c>
      <c r="C6517" s="497" t="s">
        <v>1206</v>
      </c>
      <c r="D6517" s="570" t="s">
        <v>12308</v>
      </c>
      <c r="E6517" s="703" t="s">
        <v>4487</v>
      </c>
      <c r="F6517" s="704" t="s">
        <v>12309</v>
      </c>
      <c r="G6517" s="452" t="s">
        <v>4500</v>
      </c>
      <c r="H6517" s="502" t="s">
        <v>4562</v>
      </c>
      <c r="I6517" s="617">
        <v>6100</v>
      </c>
      <c r="J6517" s="504" t="s">
        <v>4563</v>
      </c>
    </row>
    <row r="6518" spans="1:10" ht="18" customHeight="1">
      <c r="A6518" s="452">
        <v>6513</v>
      </c>
      <c r="B6518" s="497" t="s">
        <v>621</v>
      </c>
      <c r="C6518" s="497" t="s">
        <v>1206</v>
      </c>
      <c r="D6518" s="570" t="s">
        <v>12310</v>
      </c>
      <c r="E6518" s="703" t="s">
        <v>4487</v>
      </c>
      <c r="F6518" s="704" t="s">
        <v>12311</v>
      </c>
      <c r="G6518" s="452" t="s">
        <v>4500</v>
      </c>
      <c r="H6518" s="502" t="s">
        <v>4562</v>
      </c>
      <c r="I6518" s="617">
        <v>5900</v>
      </c>
      <c r="J6518" s="504" t="s">
        <v>4563</v>
      </c>
    </row>
    <row r="6519" spans="1:10" ht="18" customHeight="1">
      <c r="A6519" s="452">
        <v>6514</v>
      </c>
      <c r="B6519" s="497" t="s">
        <v>621</v>
      </c>
      <c r="C6519" s="497" t="s">
        <v>1206</v>
      </c>
      <c r="D6519" s="570" t="s">
        <v>12240</v>
      </c>
      <c r="E6519" s="703" t="s">
        <v>4487</v>
      </c>
      <c r="F6519" s="704" t="s">
        <v>12312</v>
      </c>
      <c r="G6519" s="452" t="s">
        <v>4500</v>
      </c>
      <c r="H6519" s="502" t="s">
        <v>4562</v>
      </c>
      <c r="I6519" s="617">
        <v>11200</v>
      </c>
      <c r="J6519" s="504" t="s">
        <v>4563</v>
      </c>
    </row>
    <row r="6520" spans="1:10" ht="18" customHeight="1">
      <c r="A6520" s="452">
        <v>6515</v>
      </c>
      <c r="B6520" s="497" t="s">
        <v>621</v>
      </c>
      <c r="C6520" s="497" t="s">
        <v>1206</v>
      </c>
      <c r="D6520" s="570" t="s">
        <v>12313</v>
      </c>
      <c r="E6520" s="703" t="s">
        <v>4487</v>
      </c>
      <c r="F6520" s="704" t="s">
        <v>12242</v>
      </c>
      <c r="G6520" s="452" t="s">
        <v>4500</v>
      </c>
      <c r="H6520" s="502" t="s">
        <v>4562</v>
      </c>
      <c r="I6520" s="617">
        <v>10000</v>
      </c>
      <c r="J6520" s="504" t="s">
        <v>4563</v>
      </c>
    </row>
    <row r="6521" spans="1:10" ht="18" customHeight="1">
      <c r="A6521" s="452">
        <v>6516</v>
      </c>
      <c r="B6521" s="497" t="s">
        <v>621</v>
      </c>
      <c r="C6521" s="497" t="s">
        <v>1206</v>
      </c>
      <c r="D6521" s="570" t="s">
        <v>12314</v>
      </c>
      <c r="E6521" s="703" t="s">
        <v>6978</v>
      </c>
      <c r="F6521" s="704" t="s">
        <v>12315</v>
      </c>
      <c r="G6521" s="452" t="s">
        <v>4500</v>
      </c>
      <c r="H6521" s="502" t="s">
        <v>4562</v>
      </c>
      <c r="I6521" s="617">
        <v>29500</v>
      </c>
      <c r="J6521" s="504" t="s">
        <v>4563</v>
      </c>
    </row>
    <row r="6522" spans="1:10" ht="18" customHeight="1">
      <c r="A6522" s="452">
        <v>6517</v>
      </c>
      <c r="B6522" s="497" t="s">
        <v>621</v>
      </c>
      <c r="C6522" s="497" t="s">
        <v>1206</v>
      </c>
      <c r="D6522" s="570" t="s">
        <v>12316</v>
      </c>
      <c r="E6522" s="703" t="s">
        <v>4487</v>
      </c>
      <c r="F6522" s="704" t="s">
        <v>12317</v>
      </c>
      <c r="G6522" s="452" t="s">
        <v>4500</v>
      </c>
      <c r="H6522" s="502" t="s">
        <v>4562</v>
      </c>
      <c r="I6522" s="617">
        <v>10300</v>
      </c>
      <c r="J6522" s="504" t="s">
        <v>4563</v>
      </c>
    </row>
    <row r="6523" spans="1:10" ht="18" customHeight="1">
      <c r="A6523" s="452">
        <v>6518</v>
      </c>
      <c r="B6523" s="497" t="s">
        <v>621</v>
      </c>
      <c r="C6523" s="497" t="s">
        <v>1206</v>
      </c>
      <c r="D6523" s="508"/>
      <c r="E6523" s="703" t="s">
        <v>4487</v>
      </c>
      <c r="F6523" s="704" t="s">
        <v>12318</v>
      </c>
      <c r="G6523" s="452" t="s">
        <v>4500</v>
      </c>
      <c r="H6523" s="502" t="s">
        <v>4562</v>
      </c>
      <c r="I6523" s="617">
        <v>10600</v>
      </c>
      <c r="J6523" s="504" t="s">
        <v>4563</v>
      </c>
    </row>
    <row r="6524" spans="1:10" ht="18" customHeight="1">
      <c r="A6524" s="452">
        <v>6519</v>
      </c>
      <c r="B6524" s="497" t="s">
        <v>621</v>
      </c>
      <c r="C6524" s="497" t="s">
        <v>1206</v>
      </c>
      <c r="D6524" s="508"/>
      <c r="E6524" s="703" t="s">
        <v>4487</v>
      </c>
      <c r="F6524" s="704" t="s">
        <v>12318</v>
      </c>
      <c r="G6524" s="452" t="s">
        <v>4500</v>
      </c>
      <c r="H6524" s="502" t="s">
        <v>4562</v>
      </c>
      <c r="I6524" s="617">
        <v>10600</v>
      </c>
      <c r="J6524" s="504" t="s">
        <v>4563</v>
      </c>
    </row>
    <row r="6525" spans="1:10" ht="18" customHeight="1">
      <c r="A6525" s="452">
        <v>6520</v>
      </c>
      <c r="B6525" s="497" t="s">
        <v>621</v>
      </c>
      <c r="C6525" s="497" t="s">
        <v>1206</v>
      </c>
      <c r="D6525" s="505" t="s">
        <v>12319</v>
      </c>
      <c r="E6525" s="707" t="s">
        <v>12320</v>
      </c>
      <c r="F6525" s="509" t="s">
        <v>12321</v>
      </c>
      <c r="G6525" s="452" t="s">
        <v>4500</v>
      </c>
      <c r="H6525" s="502" t="s">
        <v>4562</v>
      </c>
      <c r="I6525" s="503">
        <v>3300</v>
      </c>
      <c r="J6525" s="504" t="s">
        <v>4563</v>
      </c>
    </row>
    <row r="6526" spans="1:10" ht="18" customHeight="1">
      <c r="A6526" s="452">
        <v>6521</v>
      </c>
      <c r="B6526" s="497" t="s">
        <v>621</v>
      </c>
      <c r="C6526" s="497" t="s">
        <v>1206</v>
      </c>
      <c r="D6526" s="505" t="s">
        <v>12319</v>
      </c>
      <c r="E6526" s="707" t="s">
        <v>4487</v>
      </c>
      <c r="F6526" s="509" t="s">
        <v>12322</v>
      </c>
      <c r="G6526" s="452" t="s">
        <v>4500</v>
      </c>
      <c r="H6526" s="502" t="s">
        <v>4562</v>
      </c>
      <c r="I6526" s="503">
        <v>10300</v>
      </c>
      <c r="J6526" s="504" t="s">
        <v>4563</v>
      </c>
    </row>
    <row r="6527" spans="1:10" ht="18" customHeight="1">
      <c r="A6527" s="452">
        <v>6522</v>
      </c>
      <c r="B6527" s="497" t="s">
        <v>621</v>
      </c>
      <c r="C6527" s="497" t="s">
        <v>1206</v>
      </c>
      <c r="D6527" s="505" t="s">
        <v>12323</v>
      </c>
      <c r="E6527" s="707" t="s">
        <v>4487</v>
      </c>
      <c r="F6527" s="506" t="s">
        <v>12324</v>
      </c>
      <c r="G6527" s="452" t="s">
        <v>4500</v>
      </c>
      <c r="H6527" s="502" t="s">
        <v>4562</v>
      </c>
      <c r="I6527" s="503">
        <v>13000</v>
      </c>
      <c r="J6527" s="504" t="s">
        <v>4563</v>
      </c>
    </row>
    <row r="6528" spans="1:10" ht="18" customHeight="1">
      <c r="A6528" s="452">
        <v>6523</v>
      </c>
      <c r="B6528" s="497" t="s">
        <v>621</v>
      </c>
      <c r="C6528" s="497" t="s">
        <v>1206</v>
      </c>
      <c r="D6528" s="505" t="s">
        <v>12325</v>
      </c>
      <c r="E6528" s="707" t="s">
        <v>4487</v>
      </c>
      <c r="F6528" s="506" t="s">
        <v>12326</v>
      </c>
      <c r="G6528" s="452" t="s">
        <v>4500</v>
      </c>
      <c r="H6528" s="502" t="s">
        <v>4562</v>
      </c>
      <c r="I6528" s="503">
        <v>13000</v>
      </c>
      <c r="J6528" s="504" t="s">
        <v>4563</v>
      </c>
    </row>
    <row r="6529" spans="1:10" ht="18" customHeight="1">
      <c r="A6529" s="452">
        <v>6524</v>
      </c>
      <c r="B6529" s="497" t="s">
        <v>621</v>
      </c>
      <c r="C6529" s="497" t="s">
        <v>1206</v>
      </c>
      <c r="D6529" s="508" t="s">
        <v>12327</v>
      </c>
      <c r="E6529" s="707" t="s">
        <v>12328</v>
      </c>
      <c r="F6529" s="509" t="s">
        <v>12329</v>
      </c>
      <c r="G6529" s="452" t="s">
        <v>4500</v>
      </c>
      <c r="H6529" s="502" t="s">
        <v>4562</v>
      </c>
      <c r="I6529" s="503">
        <v>15700</v>
      </c>
      <c r="J6529" s="504" t="s">
        <v>4563</v>
      </c>
    </row>
    <row r="6530" spans="1:10" ht="18" customHeight="1">
      <c r="A6530" s="452">
        <v>6525</v>
      </c>
      <c r="B6530" s="497" t="s">
        <v>621</v>
      </c>
      <c r="C6530" s="497" t="s">
        <v>1206</v>
      </c>
      <c r="D6530" s="508" t="s">
        <v>12327</v>
      </c>
      <c r="E6530" s="707" t="s">
        <v>12330</v>
      </c>
      <c r="F6530" s="509" t="s">
        <v>12331</v>
      </c>
      <c r="G6530" s="452" t="s">
        <v>4500</v>
      </c>
      <c r="H6530" s="502" t="s">
        <v>4562</v>
      </c>
      <c r="I6530" s="503">
        <v>2400</v>
      </c>
      <c r="J6530" s="504" t="s">
        <v>4563</v>
      </c>
    </row>
    <row r="6531" spans="1:10" ht="18" customHeight="1">
      <c r="A6531" s="452">
        <v>6526</v>
      </c>
      <c r="B6531" s="497" t="s">
        <v>621</v>
      </c>
      <c r="C6531" s="497" t="s">
        <v>1206</v>
      </c>
      <c r="D6531" s="508" t="s">
        <v>12332</v>
      </c>
      <c r="E6531" s="707" t="s">
        <v>12333</v>
      </c>
      <c r="F6531" s="509" t="s">
        <v>12334</v>
      </c>
      <c r="G6531" s="452" t="s">
        <v>4500</v>
      </c>
      <c r="H6531" s="502" t="s">
        <v>4562</v>
      </c>
      <c r="I6531" s="503">
        <v>2400</v>
      </c>
      <c r="J6531" s="504" t="s">
        <v>4563</v>
      </c>
    </row>
    <row r="6532" spans="1:10" ht="18" customHeight="1">
      <c r="A6532" s="452">
        <v>6527</v>
      </c>
      <c r="B6532" s="497" t="s">
        <v>621</v>
      </c>
      <c r="C6532" s="497" t="s">
        <v>1206</v>
      </c>
      <c r="D6532" s="508" t="s">
        <v>12335</v>
      </c>
      <c r="E6532" s="707" t="s">
        <v>2022</v>
      </c>
      <c r="F6532" s="509" t="s">
        <v>12336</v>
      </c>
      <c r="G6532" s="452" t="s">
        <v>4500</v>
      </c>
      <c r="H6532" s="502" t="s">
        <v>4562</v>
      </c>
      <c r="I6532" s="503">
        <v>2400</v>
      </c>
      <c r="J6532" s="504" t="s">
        <v>4563</v>
      </c>
    </row>
    <row r="6533" spans="1:10" ht="18" customHeight="1">
      <c r="A6533" s="452">
        <v>6528</v>
      </c>
      <c r="B6533" s="497" t="s">
        <v>621</v>
      </c>
      <c r="C6533" s="497" t="s">
        <v>1206</v>
      </c>
      <c r="D6533" s="505" t="s">
        <v>12337</v>
      </c>
      <c r="E6533" s="707" t="s">
        <v>12320</v>
      </c>
      <c r="F6533" s="506" t="s">
        <v>12338</v>
      </c>
      <c r="G6533" s="497"/>
      <c r="H6533" s="502" t="s">
        <v>4562</v>
      </c>
      <c r="I6533" s="503">
        <v>3300</v>
      </c>
      <c r="J6533" s="504" t="s">
        <v>4563</v>
      </c>
    </row>
    <row r="6534" spans="1:10" ht="18" customHeight="1">
      <c r="A6534" s="452">
        <v>6529</v>
      </c>
      <c r="B6534" s="497" t="s">
        <v>621</v>
      </c>
      <c r="C6534" s="497" t="s">
        <v>1206</v>
      </c>
      <c r="D6534" s="505" t="s">
        <v>12339</v>
      </c>
      <c r="E6534" s="707" t="s">
        <v>2022</v>
      </c>
      <c r="F6534" s="506" t="s">
        <v>12340</v>
      </c>
      <c r="G6534" s="497"/>
      <c r="H6534" s="502" t="s">
        <v>4562</v>
      </c>
      <c r="I6534" s="503">
        <v>3300</v>
      </c>
      <c r="J6534" s="504" t="s">
        <v>4563</v>
      </c>
    </row>
    <row r="6535" spans="1:10" ht="18" customHeight="1">
      <c r="A6535" s="452">
        <v>6530</v>
      </c>
      <c r="B6535" s="453" t="s">
        <v>621</v>
      </c>
      <c r="C6535" s="708" t="s">
        <v>1206</v>
      </c>
      <c r="D6535" s="494" t="s">
        <v>12341</v>
      </c>
      <c r="E6535" s="481" t="s">
        <v>133</v>
      </c>
      <c r="F6535" s="456" t="s">
        <v>12342</v>
      </c>
      <c r="G6535" s="459" t="s">
        <v>4500</v>
      </c>
      <c r="H6535" s="468" t="s">
        <v>4466</v>
      </c>
      <c r="I6535" s="495">
        <v>17860</v>
      </c>
      <c r="J6535" s="528"/>
    </row>
    <row r="6536" spans="1:10" ht="18" customHeight="1">
      <c r="A6536" s="452">
        <v>6531</v>
      </c>
      <c r="B6536" s="453" t="s">
        <v>621</v>
      </c>
      <c r="C6536" s="453" t="s">
        <v>1206</v>
      </c>
      <c r="D6536" s="512" t="s">
        <v>12343</v>
      </c>
      <c r="E6536" s="513" t="s">
        <v>190</v>
      </c>
      <c r="F6536" s="467" t="s">
        <v>12344</v>
      </c>
      <c r="G6536" s="453" t="s">
        <v>4500</v>
      </c>
      <c r="H6536" s="591" t="s">
        <v>4995</v>
      </c>
      <c r="I6536" s="469">
        <v>8250</v>
      </c>
      <c r="J6536" s="545"/>
    </row>
    <row r="6537" spans="1:10" ht="18" customHeight="1">
      <c r="A6537" s="452">
        <v>6532</v>
      </c>
      <c r="B6537" s="453" t="s">
        <v>621</v>
      </c>
      <c r="C6537" s="453" t="s">
        <v>1206</v>
      </c>
      <c r="D6537" s="512" t="s">
        <v>12345</v>
      </c>
      <c r="E6537" s="513" t="s">
        <v>190</v>
      </c>
      <c r="F6537" s="467" t="s">
        <v>12186</v>
      </c>
      <c r="G6537" s="453" t="s">
        <v>4500</v>
      </c>
      <c r="H6537" s="591" t="s">
        <v>4995</v>
      </c>
      <c r="I6537" s="469">
        <v>8800</v>
      </c>
      <c r="J6537" s="545"/>
    </row>
    <row r="6538" spans="1:10" ht="18" customHeight="1">
      <c r="A6538" s="452">
        <v>6533</v>
      </c>
      <c r="B6538" s="453" t="s">
        <v>621</v>
      </c>
      <c r="C6538" s="481" t="s">
        <v>1206</v>
      </c>
      <c r="D6538" s="494" t="s">
        <v>12346</v>
      </c>
      <c r="E6538" s="481" t="s">
        <v>133</v>
      </c>
      <c r="F6538" s="456" t="s">
        <v>12347</v>
      </c>
      <c r="G6538" s="481" t="s">
        <v>4500</v>
      </c>
      <c r="H6538" s="591" t="s">
        <v>4466</v>
      </c>
      <c r="I6538" s="516">
        <v>15610</v>
      </c>
      <c r="J6538" s="545"/>
    </row>
    <row r="6539" spans="1:10" ht="18" customHeight="1">
      <c r="A6539" s="452">
        <v>6534</v>
      </c>
      <c r="B6539" s="546" t="s">
        <v>621</v>
      </c>
      <c r="C6539" s="546" t="s">
        <v>365</v>
      </c>
      <c r="D6539" s="596" t="s">
        <v>12348</v>
      </c>
      <c r="E6539" s="546" t="s">
        <v>297</v>
      </c>
      <c r="F6539" s="604" t="s">
        <v>12349</v>
      </c>
      <c r="G6539" s="546"/>
      <c r="H6539" s="605" t="s">
        <v>4440</v>
      </c>
      <c r="I6539" s="458">
        <v>3900</v>
      </c>
      <c r="J6539" s="470"/>
    </row>
    <row r="6540" spans="1:10" ht="18" customHeight="1">
      <c r="A6540" s="452">
        <v>6535</v>
      </c>
      <c r="B6540" s="453" t="s">
        <v>621</v>
      </c>
      <c r="C6540" s="453" t="s">
        <v>365</v>
      </c>
      <c r="D6540" s="461" t="s">
        <v>12348</v>
      </c>
      <c r="E6540" s="453" t="s">
        <v>282</v>
      </c>
      <c r="F6540" s="462" t="s">
        <v>12350</v>
      </c>
      <c r="G6540" s="453"/>
      <c r="H6540" s="457" t="s">
        <v>4440</v>
      </c>
      <c r="I6540" s="458">
        <v>16700</v>
      </c>
      <c r="J6540" s="470"/>
    </row>
    <row r="6541" spans="1:10" ht="18" customHeight="1">
      <c r="A6541" s="452">
        <v>6536</v>
      </c>
      <c r="B6541" s="453" t="s">
        <v>621</v>
      </c>
      <c r="C6541" s="453" t="s">
        <v>365</v>
      </c>
      <c r="D6541" s="466" t="s">
        <v>12348</v>
      </c>
      <c r="E6541" s="453" t="s">
        <v>282</v>
      </c>
      <c r="F6541" s="467" t="s">
        <v>12351</v>
      </c>
      <c r="G6541" s="453"/>
      <c r="H6541" s="457" t="s">
        <v>4440</v>
      </c>
      <c r="I6541" s="469">
        <v>16000</v>
      </c>
      <c r="J6541" s="470"/>
    </row>
    <row r="6542" spans="1:10" ht="18" customHeight="1">
      <c r="A6542" s="452">
        <v>6537</v>
      </c>
      <c r="B6542" s="453" t="s">
        <v>621</v>
      </c>
      <c r="C6542" s="455" t="s">
        <v>323</v>
      </c>
      <c r="D6542" s="473" t="s">
        <v>6795</v>
      </c>
      <c r="E6542" s="455" t="s">
        <v>658</v>
      </c>
      <c r="F6542" s="456" t="s">
        <v>12352</v>
      </c>
      <c r="G6542" s="455" t="s">
        <v>4500</v>
      </c>
      <c r="H6542" s="465" t="s">
        <v>4466</v>
      </c>
      <c r="I6542" s="516">
        <v>5020</v>
      </c>
      <c r="J6542" s="474"/>
    </row>
    <row r="6543" spans="1:10" ht="18" customHeight="1">
      <c r="A6543" s="452">
        <v>6538</v>
      </c>
      <c r="B6543" s="453" t="s">
        <v>621</v>
      </c>
      <c r="C6543" s="455" t="s">
        <v>323</v>
      </c>
      <c r="D6543" s="473" t="s">
        <v>6795</v>
      </c>
      <c r="E6543" s="455" t="s">
        <v>131</v>
      </c>
      <c r="F6543" s="456" t="s">
        <v>12352</v>
      </c>
      <c r="G6543" s="455" t="s">
        <v>4500</v>
      </c>
      <c r="H6543" s="465" t="s">
        <v>4466</v>
      </c>
      <c r="I6543" s="495">
        <v>15060</v>
      </c>
      <c r="J6543" s="474"/>
    </row>
    <row r="6544" spans="1:10" ht="18" customHeight="1">
      <c r="A6544" s="452">
        <v>6539</v>
      </c>
      <c r="B6544" s="453" t="s">
        <v>621</v>
      </c>
      <c r="C6544" s="453" t="s">
        <v>323</v>
      </c>
      <c r="D6544" s="461" t="s">
        <v>12353</v>
      </c>
      <c r="E6544" s="453" t="s">
        <v>327</v>
      </c>
      <c r="F6544" s="462" t="s">
        <v>12354</v>
      </c>
      <c r="G6544" s="453" t="s">
        <v>4500</v>
      </c>
      <c r="H6544" s="463" t="s">
        <v>4535</v>
      </c>
      <c r="I6544" s="458">
        <v>13160</v>
      </c>
      <c r="J6544" s="459"/>
    </row>
    <row r="6545" spans="1:10" ht="18" customHeight="1">
      <c r="A6545" s="452">
        <v>6540</v>
      </c>
      <c r="B6545" s="453" t="s">
        <v>621</v>
      </c>
      <c r="C6545" s="453" t="s">
        <v>323</v>
      </c>
      <c r="D6545" s="461" t="s">
        <v>12353</v>
      </c>
      <c r="E6545" s="453" t="s">
        <v>131</v>
      </c>
      <c r="F6545" s="462" t="s">
        <v>324</v>
      </c>
      <c r="G6545" s="453" t="s">
        <v>4500</v>
      </c>
      <c r="H6545" s="463" t="s">
        <v>4535</v>
      </c>
      <c r="I6545" s="458">
        <v>11330</v>
      </c>
      <c r="J6545" s="459"/>
    </row>
    <row r="6546" spans="1:10" ht="18" customHeight="1">
      <c r="A6546" s="452">
        <v>6541</v>
      </c>
      <c r="B6546" s="453" t="s">
        <v>621</v>
      </c>
      <c r="C6546" s="453" t="s">
        <v>323</v>
      </c>
      <c r="D6546" s="461"/>
      <c r="E6546" s="453" t="s">
        <v>679</v>
      </c>
      <c r="F6546" s="462"/>
      <c r="G6546" s="453"/>
      <c r="H6546" s="463" t="s">
        <v>4535</v>
      </c>
      <c r="I6546" s="458">
        <v>35650</v>
      </c>
      <c r="J6546" s="459"/>
    </row>
    <row r="6547" spans="1:10" ht="18" customHeight="1">
      <c r="A6547" s="452">
        <v>6542</v>
      </c>
      <c r="B6547" s="453" t="s">
        <v>621</v>
      </c>
      <c r="C6547" s="453" t="s">
        <v>323</v>
      </c>
      <c r="D6547" s="461"/>
      <c r="E6547" s="453" t="s">
        <v>327</v>
      </c>
      <c r="F6547" s="462" t="s">
        <v>12355</v>
      </c>
      <c r="G6547" s="453"/>
      <c r="H6547" s="463" t="s">
        <v>4535</v>
      </c>
      <c r="I6547" s="458">
        <v>12300</v>
      </c>
      <c r="J6547" s="459"/>
    </row>
    <row r="6548" spans="1:10" ht="18" customHeight="1">
      <c r="A6548" s="452">
        <v>6543</v>
      </c>
      <c r="B6548" s="453" t="s">
        <v>621</v>
      </c>
      <c r="C6548" s="453" t="s">
        <v>323</v>
      </c>
      <c r="D6548" s="461"/>
      <c r="E6548" s="453" t="s">
        <v>2022</v>
      </c>
      <c r="F6548" s="462"/>
      <c r="G6548" s="453"/>
      <c r="H6548" s="463" t="s">
        <v>4535</v>
      </c>
      <c r="I6548" s="458">
        <v>2440</v>
      </c>
      <c r="J6548" s="459"/>
    </row>
    <row r="6549" spans="1:10" ht="18" customHeight="1">
      <c r="A6549" s="452">
        <v>6544</v>
      </c>
      <c r="B6549" s="453" t="s">
        <v>621</v>
      </c>
      <c r="C6549" s="453" t="s">
        <v>323</v>
      </c>
      <c r="D6549" s="461"/>
      <c r="E6549" s="453" t="s">
        <v>191</v>
      </c>
      <c r="F6549" s="462"/>
      <c r="G6549" s="453"/>
      <c r="H6549" s="463" t="s">
        <v>4535</v>
      </c>
      <c r="I6549" s="458">
        <v>3650</v>
      </c>
      <c r="J6549" s="459"/>
    </row>
    <row r="6550" spans="1:10" ht="18" customHeight="1">
      <c r="A6550" s="452">
        <v>6545</v>
      </c>
      <c r="B6550" s="453" t="s">
        <v>621</v>
      </c>
      <c r="C6550" s="453" t="s">
        <v>323</v>
      </c>
      <c r="D6550" s="461"/>
      <c r="E6550" s="453" t="s">
        <v>4775</v>
      </c>
      <c r="F6550" s="462"/>
      <c r="G6550" s="453"/>
      <c r="H6550" s="463" t="s">
        <v>4535</v>
      </c>
      <c r="I6550" s="458">
        <v>5320</v>
      </c>
      <c r="J6550" s="459"/>
    </row>
    <row r="6551" spans="1:10" ht="18" customHeight="1">
      <c r="A6551" s="452">
        <v>6546</v>
      </c>
      <c r="B6551" s="453" t="s">
        <v>621</v>
      </c>
      <c r="C6551" s="453" t="s">
        <v>323</v>
      </c>
      <c r="D6551" s="461"/>
      <c r="E6551" s="453" t="s">
        <v>416</v>
      </c>
      <c r="F6551" s="462"/>
      <c r="G6551" s="453"/>
      <c r="H6551" s="463" t="s">
        <v>4535</v>
      </c>
      <c r="I6551" s="458">
        <v>6550</v>
      </c>
      <c r="J6551" s="459"/>
    </row>
    <row r="6552" spans="1:10" ht="18" customHeight="1">
      <c r="A6552" s="452">
        <v>6547</v>
      </c>
      <c r="B6552" s="513" t="s">
        <v>203</v>
      </c>
      <c r="C6552" s="453" t="s">
        <v>323</v>
      </c>
      <c r="D6552" s="461" t="s">
        <v>12353</v>
      </c>
      <c r="E6552" s="513" t="s">
        <v>12328</v>
      </c>
      <c r="F6552" s="467" t="s">
        <v>12356</v>
      </c>
      <c r="G6552" s="513" t="s">
        <v>4576</v>
      </c>
      <c r="H6552" s="463" t="s">
        <v>4535</v>
      </c>
      <c r="I6552" s="503">
        <v>10170</v>
      </c>
      <c r="J6552" s="496"/>
    </row>
    <row r="6553" spans="1:10" ht="18" customHeight="1">
      <c r="A6553" s="452">
        <v>6548</v>
      </c>
      <c r="B6553" s="513" t="s">
        <v>203</v>
      </c>
      <c r="C6553" s="453" t="s">
        <v>323</v>
      </c>
      <c r="D6553" s="461" t="s">
        <v>12353</v>
      </c>
      <c r="E6553" s="513" t="s">
        <v>12328</v>
      </c>
      <c r="F6553" s="467" t="s">
        <v>12357</v>
      </c>
      <c r="G6553" s="513" t="s">
        <v>4576</v>
      </c>
      <c r="H6553" s="463" t="s">
        <v>4535</v>
      </c>
      <c r="I6553" s="503">
        <v>10300</v>
      </c>
      <c r="J6553" s="496"/>
    </row>
    <row r="6554" spans="1:10" ht="18" customHeight="1">
      <c r="A6554" s="452">
        <v>6549</v>
      </c>
      <c r="B6554" s="513" t="s">
        <v>203</v>
      </c>
      <c r="C6554" s="453" t="s">
        <v>323</v>
      </c>
      <c r="D6554" s="466"/>
      <c r="E6554" s="513" t="s">
        <v>12358</v>
      </c>
      <c r="F6554" s="467" t="s">
        <v>12359</v>
      </c>
      <c r="G6554" s="513" t="s">
        <v>4576</v>
      </c>
      <c r="H6554" s="463" t="s">
        <v>4535</v>
      </c>
      <c r="I6554" s="503">
        <v>3040</v>
      </c>
      <c r="J6554" s="496"/>
    </row>
    <row r="6555" spans="1:10" ht="18" customHeight="1">
      <c r="A6555" s="452">
        <v>6550</v>
      </c>
      <c r="B6555" s="513" t="s">
        <v>203</v>
      </c>
      <c r="C6555" s="513" t="s">
        <v>12360</v>
      </c>
      <c r="D6555" s="512" t="s">
        <v>12361</v>
      </c>
      <c r="E6555" s="513" t="s">
        <v>4564</v>
      </c>
      <c r="F6555" s="467" t="s">
        <v>12362</v>
      </c>
      <c r="G6555" s="513"/>
      <c r="H6555" s="527" t="s">
        <v>4639</v>
      </c>
      <c r="I6555" s="503">
        <v>16900</v>
      </c>
      <c r="J6555" s="528"/>
    </row>
    <row r="6556" spans="1:10" ht="18" customHeight="1">
      <c r="A6556" s="452">
        <v>6551</v>
      </c>
      <c r="B6556" s="513" t="s">
        <v>203</v>
      </c>
      <c r="C6556" s="497" t="s">
        <v>12360</v>
      </c>
      <c r="D6556" s="570" t="s">
        <v>12363</v>
      </c>
      <c r="E6556" s="499">
        <v>330</v>
      </c>
      <c r="F6556" s="509" t="s">
        <v>12364</v>
      </c>
      <c r="G6556" s="452" t="s">
        <v>4500</v>
      </c>
      <c r="H6556" s="502" t="s">
        <v>4562</v>
      </c>
      <c r="I6556" s="503">
        <v>5400</v>
      </c>
      <c r="J6556" s="504" t="s">
        <v>4563</v>
      </c>
    </row>
    <row r="6557" spans="1:10" ht="18" customHeight="1">
      <c r="A6557" s="452">
        <v>6552</v>
      </c>
      <c r="B6557" s="513" t="s">
        <v>203</v>
      </c>
      <c r="C6557" s="497" t="s">
        <v>12360</v>
      </c>
      <c r="D6557" s="570" t="s">
        <v>12363</v>
      </c>
      <c r="E6557" s="499">
        <v>490</v>
      </c>
      <c r="F6557" s="509" t="s">
        <v>12364</v>
      </c>
      <c r="G6557" s="452" t="s">
        <v>4500</v>
      </c>
      <c r="H6557" s="502" t="s">
        <v>4562</v>
      </c>
      <c r="I6557" s="503">
        <v>7700</v>
      </c>
      <c r="J6557" s="504" t="s">
        <v>4563</v>
      </c>
    </row>
    <row r="6558" spans="1:10" ht="18" customHeight="1">
      <c r="A6558" s="452">
        <v>6553</v>
      </c>
      <c r="B6558" s="513" t="s">
        <v>203</v>
      </c>
      <c r="C6558" s="497" t="s">
        <v>12360</v>
      </c>
      <c r="D6558" s="506" t="s">
        <v>12365</v>
      </c>
      <c r="E6558" s="499">
        <v>300</v>
      </c>
      <c r="F6558" s="506" t="s">
        <v>12366</v>
      </c>
      <c r="G6558" s="452" t="s">
        <v>4500</v>
      </c>
      <c r="H6558" s="502" t="s">
        <v>4562</v>
      </c>
      <c r="I6558" s="503">
        <v>2150</v>
      </c>
      <c r="J6558" s="504" t="s">
        <v>4563</v>
      </c>
    </row>
    <row r="6559" spans="1:10" ht="18" customHeight="1">
      <c r="A6559" s="452">
        <v>6554</v>
      </c>
      <c r="B6559" s="513" t="s">
        <v>203</v>
      </c>
      <c r="C6559" s="497" t="s">
        <v>12360</v>
      </c>
      <c r="D6559" s="506" t="s">
        <v>12365</v>
      </c>
      <c r="E6559" s="499">
        <v>500</v>
      </c>
      <c r="F6559" s="506" t="s">
        <v>12366</v>
      </c>
      <c r="G6559" s="452" t="s">
        <v>4500</v>
      </c>
      <c r="H6559" s="502" t="s">
        <v>4562</v>
      </c>
      <c r="I6559" s="503">
        <v>3250</v>
      </c>
      <c r="J6559" s="504" t="s">
        <v>4563</v>
      </c>
    </row>
    <row r="6560" spans="1:10" ht="18" customHeight="1">
      <c r="A6560" s="452">
        <v>6555</v>
      </c>
      <c r="B6560" s="513" t="s">
        <v>203</v>
      </c>
      <c r="C6560" s="497" t="s">
        <v>12360</v>
      </c>
      <c r="D6560" s="506" t="s">
        <v>12365</v>
      </c>
      <c r="E6560" s="499">
        <v>800</v>
      </c>
      <c r="F6560" s="506" t="s">
        <v>12366</v>
      </c>
      <c r="G6560" s="452" t="s">
        <v>4500</v>
      </c>
      <c r="H6560" s="502" t="s">
        <v>4562</v>
      </c>
      <c r="I6560" s="503">
        <v>4750</v>
      </c>
      <c r="J6560" s="504" t="s">
        <v>4563</v>
      </c>
    </row>
    <row r="6561" spans="1:10" ht="18" customHeight="1">
      <c r="A6561" s="452">
        <v>6556</v>
      </c>
      <c r="B6561" s="513" t="s">
        <v>203</v>
      </c>
      <c r="C6561" s="497" t="s">
        <v>12360</v>
      </c>
      <c r="D6561" s="506" t="s">
        <v>12367</v>
      </c>
      <c r="E6561" s="499">
        <v>3</v>
      </c>
      <c r="F6561" s="509" t="s">
        <v>12368</v>
      </c>
      <c r="G6561" s="452" t="s">
        <v>4500</v>
      </c>
      <c r="H6561" s="502" t="s">
        <v>4562</v>
      </c>
      <c r="I6561" s="503">
        <v>12000</v>
      </c>
      <c r="J6561" s="504" t="s">
        <v>4563</v>
      </c>
    </row>
    <row r="6562" spans="1:10" ht="18" customHeight="1">
      <c r="A6562" s="452">
        <v>6557</v>
      </c>
      <c r="B6562" s="513" t="s">
        <v>203</v>
      </c>
      <c r="C6562" s="497" t="s">
        <v>12360</v>
      </c>
      <c r="D6562" s="506" t="s">
        <v>12369</v>
      </c>
      <c r="E6562" s="499">
        <v>3.2</v>
      </c>
      <c r="F6562" s="509" t="s">
        <v>12366</v>
      </c>
      <c r="G6562" s="452" t="s">
        <v>4500</v>
      </c>
      <c r="H6562" s="502" t="s">
        <v>4562</v>
      </c>
      <c r="I6562" s="503">
        <v>10700</v>
      </c>
      <c r="J6562" s="504" t="s">
        <v>4563</v>
      </c>
    </row>
    <row r="6563" spans="1:10" ht="18" customHeight="1">
      <c r="A6563" s="452">
        <v>6558</v>
      </c>
      <c r="B6563" s="513" t="s">
        <v>203</v>
      </c>
      <c r="C6563" s="497" t="s">
        <v>12360</v>
      </c>
      <c r="D6563" s="506" t="s">
        <v>12369</v>
      </c>
      <c r="E6563" s="499" t="s">
        <v>12370</v>
      </c>
      <c r="F6563" s="509" t="s">
        <v>12366</v>
      </c>
      <c r="G6563" s="452" t="s">
        <v>4500</v>
      </c>
      <c r="H6563" s="502" t="s">
        <v>4562</v>
      </c>
      <c r="I6563" s="503">
        <v>11100</v>
      </c>
      <c r="J6563" s="504" t="s">
        <v>4563</v>
      </c>
    </row>
    <row r="6564" spans="1:10" ht="18" customHeight="1">
      <c r="A6564" s="452">
        <v>6559</v>
      </c>
      <c r="B6564" s="513" t="s">
        <v>203</v>
      </c>
      <c r="C6564" s="497" t="s">
        <v>12360</v>
      </c>
      <c r="D6564" s="506" t="s">
        <v>12371</v>
      </c>
      <c r="E6564" s="499" t="s">
        <v>2022</v>
      </c>
      <c r="F6564" s="509" t="s">
        <v>12372</v>
      </c>
      <c r="G6564" s="452" t="s">
        <v>4500</v>
      </c>
      <c r="H6564" s="502" t="s">
        <v>4562</v>
      </c>
      <c r="I6564" s="503">
        <v>1900</v>
      </c>
      <c r="J6564" s="504" t="s">
        <v>4563</v>
      </c>
    </row>
    <row r="6565" spans="1:10" ht="18" customHeight="1">
      <c r="A6565" s="452">
        <v>6560</v>
      </c>
      <c r="B6565" s="513" t="s">
        <v>203</v>
      </c>
      <c r="C6565" s="497" t="s">
        <v>12360</v>
      </c>
      <c r="D6565" s="506" t="s">
        <v>12371</v>
      </c>
      <c r="E6565" s="499" t="s">
        <v>191</v>
      </c>
      <c r="F6565" s="509" t="s">
        <v>12372</v>
      </c>
      <c r="G6565" s="452" t="s">
        <v>4500</v>
      </c>
      <c r="H6565" s="502" t="s">
        <v>4562</v>
      </c>
      <c r="I6565" s="503">
        <v>2900</v>
      </c>
      <c r="J6565" s="504" t="s">
        <v>4563</v>
      </c>
    </row>
    <row r="6566" spans="1:10" ht="18" customHeight="1">
      <c r="A6566" s="452">
        <v>6561</v>
      </c>
      <c r="B6566" s="513" t="s">
        <v>203</v>
      </c>
      <c r="C6566" s="497" t="s">
        <v>12360</v>
      </c>
      <c r="D6566" s="506" t="s">
        <v>12371</v>
      </c>
      <c r="E6566" s="499" t="s">
        <v>4775</v>
      </c>
      <c r="F6566" s="509" t="s">
        <v>12372</v>
      </c>
      <c r="G6566" s="452" t="s">
        <v>4500</v>
      </c>
      <c r="H6566" s="502" t="s">
        <v>4562</v>
      </c>
      <c r="I6566" s="503">
        <v>4250</v>
      </c>
      <c r="J6566" s="504" t="s">
        <v>4563</v>
      </c>
    </row>
    <row r="6567" spans="1:10" ht="18" customHeight="1">
      <c r="A6567" s="452">
        <v>6562</v>
      </c>
      <c r="B6567" s="453" t="s">
        <v>621</v>
      </c>
      <c r="C6567" s="453" t="s">
        <v>12373</v>
      </c>
      <c r="D6567" s="461"/>
      <c r="E6567" s="453" t="s">
        <v>293</v>
      </c>
      <c r="F6567" s="462" t="s">
        <v>12374</v>
      </c>
      <c r="G6567" s="453"/>
      <c r="H6567" s="463" t="s">
        <v>4535</v>
      </c>
      <c r="I6567" s="458">
        <v>4700</v>
      </c>
      <c r="J6567" s="459"/>
    </row>
    <row r="6568" spans="1:10" ht="18" customHeight="1">
      <c r="A6568" s="452">
        <v>6563</v>
      </c>
      <c r="B6568" s="453" t="s">
        <v>621</v>
      </c>
      <c r="C6568" s="453" t="s">
        <v>12373</v>
      </c>
      <c r="D6568" s="461"/>
      <c r="E6568" s="453" t="s">
        <v>287</v>
      </c>
      <c r="F6568" s="462" t="s">
        <v>12374</v>
      </c>
      <c r="G6568" s="453"/>
      <c r="H6568" s="463" t="s">
        <v>4535</v>
      </c>
      <c r="I6568" s="458">
        <v>2910</v>
      </c>
      <c r="J6568" s="459"/>
    </row>
    <row r="6569" spans="1:10" ht="18" customHeight="1">
      <c r="A6569" s="452">
        <v>6564</v>
      </c>
      <c r="B6569" s="483" t="s">
        <v>203</v>
      </c>
      <c r="C6569" s="483" t="s">
        <v>1219</v>
      </c>
      <c r="D6569" s="484" t="s">
        <v>2579</v>
      </c>
      <c r="E6569" s="483" t="s">
        <v>284</v>
      </c>
      <c r="F6569" s="485" t="s">
        <v>2585</v>
      </c>
      <c r="G6569" s="486"/>
      <c r="H6569" s="487" t="s">
        <v>383</v>
      </c>
      <c r="I6569" s="493"/>
      <c r="J6569" s="488"/>
    </row>
    <row r="6570" spans="1:10" ht="18" customHeight="1">
      <c r="A6570" s="452">
        <v>6565</v>
      </c>
      <c r="B6570" s="483" t="s">
        <v>203</v>
      </c>
      <c r="C6570" s="483" t="s">
        <v>1219</v>
      </c>
      <c r="D6570" s="484" t="s">
        <v>2580</v>
      </c>
      <c r="E6570" s="483" t="s">
        <v>284</v>
      </c>
      <c r="F6570" s="485" t="s">
        <v>2586</v>
      </c>
      <c r="G6570" s="486"/>
      <c r="H6570" s="487" t="s">
        <v>634</v>
      </c>
      <c r="I6570" s="532">
        <v>24160</v>
      </c>
      <c r="J6570" s="488"/>
    </row>
    <row r="6571" spans="1:10" ht="18" customHeight="1">
      <c r="A6571" s="452">
        <v>6566</v>
      </c>
      <c r="B6571" s="453" t="s">
        <v>621</v>
      </c>
      <c r="C6571" s="453" t="s">
        <v>326</v>
      </c>
      <c r="D6571" s="461" t="s">
        <v>5397</v>
      </c>
      <c r="E6571" s="453" t="s">
        <v>1105</v>
      </c>
      <c r="F6571" s="462" t="s">
        <v>12375</v>
      </c>
      <c r="G6571" s="453" t="s">
        <v>4500</v>
      </c>
      <c r="H6571" s="463" t="s">
        <v>651</v>
      </c>
      <c r="I6571" s="471"/>
      <c r="J6571" s="472" t="s">
        <v>4484</v>
      </c>
    </row>
    <row r="6572" spans="1:10" ht="18" customHeight="1">
      <c r="A6572" s="452">
        <v>6567</v>
      </c>
      <c r="B6572" s="453" t="s">
        <v>621</v>
      </c>
      <c r="C6572" s="453" t="s">
        <v>326</v>
      </c>
      <c r="D6572" s="473" t="s">
        <v>6795</v>
      </c>
      <c r="E6572" s="455" t="s">
        <v>133</v>
      </c>
      <c r="F6572" s="456" t="s">
        <v>12376</v>
      </c>
      <c r="G6572" s="455" t="s">
        <v>4500</v>
      </c>
      <c r="H6572" s="465" t="s">
        <v>4466</v>
      </c>
      <c r="I6572" s="516">
        <v>15290</v>
      </c>
      <c r="J6572" s="474"/>
    </row>
    <row r="6573" spans="1:10" ht="18" customHeight="1">
      <c r="A6573" s="452">
        <v>6568</v>
      </c>
      <c r="B6573" s="453" t="s">
        <v>621</v>
      </c>
      <c r="C6573" s="453" t="s">
        <v>326</v>
      </c>
      <c r="D6573" s="461" t="s">
        <v>12377</v>
      </c>
      <c r="E6573" s="453" t="s">
        <v>133</v>
      </c>
      <c r="F6573" s="462" t="s">
        <v>12378</v>
      </c>
      <c r="G6573" s="453" t="s">
        <v>4500</v>
      </c>
      <c r="H6573" s="463" t="s">
        <v>651</v>
      </c>
      <c r="I6573" s="471">
        <v>13940</v>
      </c>
      <c r="J6573" s="472"/>
    </row>
    <row r="6574" spans="1:10" ht="18" customHeight="1">
      <c r="A6574" s="452">
        <v>6569</v>
      </c>
      <c r="B6574" s="453" t="s">
        <v>621</v>
      </c>
      <c r="C6574" s="453" t="s">
        <v>326</v>
      </c>
      <c r="D6574" s="454" t="s">
        <v>12379</v>
      </c>
      <c r="E6574" s="453" t="s">
        <v>4487</v>
      </c>
      <c r="F6574" s="462" t="s">
        <v>12380</v>
      </c>
      <c r="G6574" s="453"/>
      <c r="H6574" s="463" t="s">
        <v>4490</v>
      </c>
      <c r="I6574" s="458">
        <v>4800</v>
      </c>
      <c r="J6574" s="459"/>
    </row>
    <row r="6575" spans="1:10" ht="18" customHeight="1">
      <c r="A6575" s="452">
        <v>6570</v>
      </c>
      <c r="B6575" s="453" t="s">
        <v>621</v>
      </c>
      <c r="C6575" s="453" t="s">
        <v>326</v>
      </c>
      <c r="D6575" s="466" t="s">
        <v>12381</v>
      </c>
      <c r="E6575" s="576" t="s">
        <v>12382</v>
      </c>
      <c r="F6575" s="577" t="s">
        <v>12383</v>
      </c>
      <c r="G6575" s="452"/>
      <c r="H6575" s="489" t="s">
        <v>5071</v>
      </c>
      <c r="I6575" s="532">
        <v>3000</v>
      </c>
      <c r="J6575" s="470"/>
    </row>
    <row r="6576" spans="1:10" ht="18" customHeight="1">
      <c r="A6576" s="452">
        <v>6571</v>
      </c>
      <c r="B6576" s="453" t="s">
        <v>621</v>
      </c>
      <c r="C6576" s="453" t="s">
        <v>326</v>
      </c>
      <c r="D6576" s="466" t="s">
        <v>12381</v>
      </c>
      <c r="E6576" s="576" t="s">
        <v>133</v>
      </c>
      <c r="F6576" s="577" t="s">
        <v>12384</v>
      </c>
      <c r="G6576" s="452"/>
      <c r="H6576" s="489" t="s">
        <v>5071</v>
      </c>
      <c r="I6576" s="532">
        <v>10000</v>
      </c>
      <c r="J6576" s="470"/>
    </row>
    <row r="6577" spans="1:10" ht="18" customHeight="1">
      <c r="A6577" s="452">
        <v>6572</v>
      </c>
      <c r="B6577" s="453" t="s">
        <v>621</v>
      </c>
      <c r="C6577" s="453" t="s">
        <v>326</v>
      </c>
      <c r="D6577" s="461" t="s">
        <v>12385</v>
      </c>
      <c r="E6577" s="453" t="s">
        <v>12386</v>
      </c>
      <c r="F6577" s="456" t="s">
        <v>12387</v>
      </c>
      <c r="G6577" s="453" t="s">
        <v>4500</v>
      </c>
      <c r="H6577" s="463" t="s">
        <v>4535</v>
      </c>
      <c r="I6577" s="458">
        <v>2030</v>
      </c>
      <c r="J6577" s="459"/>
    </row>
    <row r="6578" spans="1:10" ht="18" customHeight="1">
      <c r="A6578" s="452">
        <v>6573</v>
      </c>
      <c r="B6578" s="453" t="s">
        <v>621</v>
      </c>
      <c r="C6578" s="453" t="s">
        <v>326</v>
      </c>
      <c r="D6578" s="461" t="s">
        <v>12385</v>
      </c>
      <c r="E6578" s="453" t="s">
        <v>327</v>
      </c>
      <c r="F6578" s="456"/>
      <c r="G6578" s="453" t="s">
        <v>4500</v>
      </c>
      <c r="H6578" s="463" t="s">
        <v>4535</v>
      </c>
      <c r="I6578" s="458">
        <v>10900</v>
      </c>
      <c r="J6578" s="459"/>
    </row>
    <row r="6579" spans="1:10" ht="18" customHeight="1">
      <c r="A6579" s="452">
        <v>6574</v>
      </c>
      <c r="B6579" s="453" t="s">
        <v>621</v>
      </c>
      <c r="C6579" s="453" t="s">
        <v>326</v>
      </c>
      <c r="D6579" s="461"/>
      <c r="E6579" s="453" t="s">
        <v>133</v>
      </c>
      <c r="F6579" s="456"/>
      <c r="G6579" s="453"/>
      <c r="H6579" s="463" t="s">
        <v>4535</v>
      </c>
      <c r="I6579" s="458">
        <v>6340</v>
      </c>
      <c r="J6579" s="459"/>
    </row>
    <row r="6580" spans="1:10" ht="18" customHeight="1">
      <c r="A6580" s="452">
        <v>6575</v>
      </c>
      <c r="B6580" s="453" t="s">
        <v>621</v>
      </c>
      <c r="C6580" s="453" t="s">
        <v>326</v>
      </c>
      <c r="D6580" s="466"/>
      <c r="E6580" s="453" t="s">
        <v>12388</v>
      </c>
      <c r="F6580" s="467" t="s">
        <v>12389</v>
      </c>
      <c r="G6580" s="453"/>
      <c r="H6580" s="457" t="s">
        <v>4440</v>
      </c>
      <c r="I6580" s="469">
        <v>4900</v>
      </c>
      <c r="J6580" s="470"/>
    </row>
    <row r="6581" spans="1:10" ht="18" customHeight="1">
      <c r="A6581" s="452">
        <v>6576</v>
      </c>
      <c r="B6581" s="453" t="s">
        <v>203</v>
      </c>
      <c r="C6581" s="513" t="s">
        <v>12390</v>
      </c>
      <c r="D6581" s="522" t="s">
        <v>6979</v>
      </c>
      <c r="E6581" s="513" t="s">
        <v>4980</v>
      </c>
      <c r="F6581" s="467" t="s">
        <v>12391</v>
      </c>
      <c r="G6581" s="523" t="s">
        <v>4576</v>
      </c>
      <c r="H6581" s="585" t="s">
        <v>4535</v>
      </c>
      <c r="I6581" s="538">
        <v>3570</v>
      </c>
      <c r="J6581" s="496"/>
    </row>
    <row r="6582" spans="1:10" ht="18" customHeight="1">
      <c r="A6582" s="452">
        <v>6577</v>
      </c>
      <c r="B6582" s="453" t="s">
        <v>203</v>
      </c>
      <c r="C6582" s="513" t="s">
        <v>12390</v>
      </c>
      <c r="D6582" s="522" t="s">
        <v>12392</v>
      </c>
      <c r="E6582" s="513" t="s">
        <v>6977</v>
      </c>
      <c r="F6582" s="467" t="s">
        <v>12391</v>
      </c>
      <c r="G6582" s="523" t="s">
        <v>4576</v>
      </c>
      <c r="H6582" s="585" t="s">
        <v>4535</v>
      </c>
      <c r="I6582" s="538">
        <v>10270</v>
      </c>
      <c r="J6582" s="496"/>
    </row>
    <row r="6583" spans="1:10" ht="18" customHeight="1">
      <c r="A6583" s="452">
        <v>6578</v>
      </c>
      <c r="B6583" s="453" t="s">
        <v>203</v>
      </c>
      <c r="C6583" s="513" t="s">
        <v>12390</v>
      </c>
      <c r="D6583" s="522" t="s">
        <v>12393</v>
      </c>
      <c r="E6583" s="513" t="s">
        <v>4980</v>
      </c>
      <c r="F6583" s="467" t="s">
        <v>12394</v>
      </c>
      <c r="G6583" s="523" t="s">
        <v>4576</v>
      </c>
      <c r="H6583" s="585" t="s">
        <v>4535</v>
      </c>
      <c r="I6583" s="538">
        <v>3920</v>
      </c>
      <c r="J6583" s="496"/>
    </row>
    <row r="6584" spans="1:10" ht="18" customHeight="1">
      <c r="A6584" s="452">
        <v>6579</v>
      </c>
      <c r="B6584" s="453" t="s">
        <v>621</v>
      </c>
      <c r="C6584" s="453" t="s">
        <v>12395</v>
      </c>
      <c r="D6584" s="461"/>
      <c r="E6584" s="453" t="s">
        <v>1389</v>
      </c>
      <c r="F6584" s="462" t="s">
        <v>12396</v>
      </c>
      <c r="G6584" s="453"/>
      <c r="H6584" s="457" t="s">
        <v>4440</v>
      </c>
      <c r="I6584" s="458">
        <v>4200</v>
      </c>
      <c r="J6584" s="470"/>
    </row>
    <row r="6585" spans="1:10" ht="18" customHeight="1">
      <c r="A6585" s="452">
        <v>6580</v>
      </c>
      <c r="B6585" s="453" t="s">
        <v>621</v>
      </c>
      <c r="C6585" s="453" t="s">
        <v>12397</v>
      </c>
      <c r="D6585" s="461" t="s">
        <v>12398</v>
      </c>
      <c r="E6585" s="453" t="s">
        <v>416</v>
      </c>
      <c r="F6585" s="462"/>
      <c r="G6585" s="453"/>
      <c r="H6585" s="468" t="s">
        <v>4946</v>
      </c>
      <c r="I6585" s="469">
        <v>16000</v>
      </c>
      <c r="J6585" s="476"/>
    </row>
    <row r="6586" spans="1:10" ht="18" customHeight="1">
      <c r="A6586" s="452">
        <v>6581</v>
      </c>
      <c r="B6586" s="453" t="s">
        <v>621</v>
      </c>
      <c r="C6586" s="453" t="s">
        <v>12397</v>
      </c>
      <c r="D6586" s="461" t="s">
        <v>12399</v>
      </c>
      <c r="E6586" s="453" t="s">
        <v>416</v>
      </c>
      <c r="F6586" s="462" t="s">
        <v>12400</v>
      </c>
      <c r="G6586" s="453" t="s">
        <v>627</v>
      </c>
      <c r="H6586" s="468" t="s">
        <v>4946</v>
      </c>
      <c r="I6586" s="469">
        <v>23000</v>
      </c>
      <c r="J6586" s="459"/>
    </row>
    <row r="6587" spans="1:10" ht="18" customHeight="1">
      <c r="A6587" s="452">
        <v>6582</v>
      </c>
      <c r="B6587" s="453" t="s">
        <v>621</v>
      </c>
      <c r="C6587" s="453" t="s">
        <v>12397</v>
      </c>
      <c r="D6587" s="461" t="s">
        <v>12401</v>
      </c>
      <c r="E6587" s="453" t="s">
        <v>416</v>
      </c>
      <c r="F6587" s="462" t="s">
        <v>12402</v>
      </c>
      <c r="G6587" s="453"/>
      <c r="H6587" s="468" t="s">
        <v>4493</v>
      </c>
      <c r="I6587" s="469">
        <v>52500</v>
      </c>
      <c r="J6587" s="459"/>
    </row>
    <row r="6588" spans="1:10" ht="18" customHeight="1">
      <c r="A6588" s="452">
        <v>6583</v>
      </c>
      <c r="B6588" s="453" t="s">
        <v>621</v>
      </c>
      <c r="C6588" s="453" t="s">
        <v>12397</v>
      </c>
      <c r="D6588" s="461" t="s">
        <v>12403</v>
      </c>
      <c r="E6588" s="453" t="s">
        <v>416</v>
      </c>
      <c r="F6588" s="462" t="s">
        <v>12404</v>
      </c>
      <c r="G6588" s="453"/>
      <c r="H6588" s="468" t="s">
        <v>4493</v>
      </c>
      <c r="I6588" s="469">
        <v>65600</v>
      </c>
      <c r="J6588" s="459"/>
    </row>
    <row r="6589" spans="1:10" ht="18" customHeight="1">
      <c r="A6589" s="452">
        <v>6584</v>
      </c>
      <c r="B6589" s="453" t="s">
        <v>621</v>
      </c>
      <c r="C6589" s="453" t="s">
        <v>12397</v>
      </c>
      <c r="D6589" s="461" t="s">
        <v>12405</v>
      </c>
      <c r="E6589" s="453" t="s">
        <v>114</v>
      </c>
      <c r="F6589" s="462" t="s">
        <v>12406</v>
      </c>
      <c r="G6589" s="453"/>
      <c r="H6589" s="468" t="s">
        <v>4946</v>
      </c>
      <c r="I6589" s="469">
        <v>16000</v>
      </c>
      <c r="J6589" s="476"/>
    </row>
    <row r="6590" spans="1:10" ht="18" customHeight="1">
      <c r="A6590" s="452">
        <v>6585</v>
      </c>
      <c r="B6590" s="453" t="s">
        <v>621</v>
      </c>
      <c r="C6590" s="453" t="s">
        <v>12397</v>
      </c>
      <c r="D6590" s="461" t="s">
        <v>12407</v>
      </c>
      <c r="E6590" s="453" t="s">
        <v>297</v>
      </c>
      <c r="F6590" s="462" t="s">
        <v>12408</v>
      </c>
      <c r="G6590" s="453"/>
      <c r="H6590" s="468" t="s">
        <v>4946</v>
      </c>
      <c r="I6590" s="458">
        <v>13000</v>
      </c>
      <c r="J6590" s="459"/>
    </row>
    <row r="6591" spans="1:10" ht="18" customHeight="1">
      <c r="A6591" s="452">
        <v>6586</v>
      </c>
      <c r="B6591" s="453" t="s">
        <v>621</v>
      </c>
      <c r="C6591" s="453" t="s">
        <v>12397</v>
      </c>
      <c r="D6591" s="461" t="s">
        <v>12409</v>
      </c>
      <c r="E6591" s="453" t="s">
        <v>121</v>
      </c>
      <c r="F6591" s="462" t="s">
        <v>12410</v>
      </c>
      <c r="G6591" s="453"/>
      <c r="H6591" s="468" t="s">
        <v>4946</v>
      </c>
      <c r="I6591" s="458">
        <v>25000</v>
      </c>
      <c r="J6591" s="459"/>
    </row>
    <row r="6592" spans="1:10" ht="18" customHeight="1">
      <c r="A6592" s="452">
        <v>6587</v>
      </c>
      <c r="B6592" s="453" t="s">
        <v>621</v>
      </c>
      <c r="C6592" s="453" t="s">
        <v>12397</v>
      </c>
      <c r="D6592" s="461" t="s">
        <v>12411</v>
      </c>
      <c r="E6592" s="453" t="s">
        <v>114</v>
      </c>
      <c r="F6592" s="462" t="s">
        <v>435</v>
      </c>
      <c r="G6592" s="453"/>
      <c r="H6592" s="468" t="s">
        <v>4946</v>
      </c>
      <c r="I6592" s="469">
        <v>40000</v>
      </c>
      <c r="J6592" s="459"/>
    </row>
    <row r="6593" spans="1:10" ht="18" customHeight="1">
      <c r="A6593" s="452">
        <v>6588</v>
      </c>
      <c r="B6593" s="453" t="s">
        <v>621</v>
      </c>
      <c r="C6593" s="453" t="s">
        <v>12397</v>
      </c>
      <c r="D6593" s="461" t="s">
        <v>12412</v>
      </c>
      <c r="E6593" s="453" t="s">
        <v>863</v>
      </c>
      <c r="F6593" s="462" t="s">
        <v>12413</v>
      </c>
      <c r="G6593" s="475" t="s">
        <v>627</v>
      </c>
      <c r="H6593" s="468" t="s">
        <v>4946</v>
      </c>
      <c r="I6593" s="458">
        <v>14500</v>
      </c>
      <c r="J6593" s="459"/>
    </row>
    <row r="6594" spans="1:10" ht="18" customHeight="1">
      <c r="A6594" s="452">
        <v>6589</v>
      </c>
      <c r="B6594" s="453" t="s">
        <v>621</v>
      </c>
      <c r="C6594" s="453" t="s">
        <v>12414</v>
      </c>
      <c r="D6594" s="461"/>
      <c r="E6594" s="453" t="s">
        <v>121</v>
      </c>
      <c r="F6594" s="462" t="s">
        <v>12415</v>
      </c>
      <c r="G6594" s="453"/>
      <c r="H6594" s="457" t="s">
        <v>4440</v>
      </c>
      <c r="I6594" s="458">
        <v>3400</v>
      </c>
      <c r="J6594" s="470"/>
    </row>
    <row r="6595" spans="1:10" ht="18" customHeight="1">
      <c r="A6595" s="452">
        <v>6590</v>
      </c>
      <c r="B6595" s="452" t="s">
        <v>203</v>
      </c>
      <c r="C6595" s="452" t="s">
        <v>12416</v>
      </c>
      <c r="D6595" s="466" t="s">
        <v>12417</v>
      </c>
      <c r="E6595" s="452" t="s">
        <v>114</v>
      </c>
      <c r="F6595" s="535" t="s">
        <v>12418</v>
      </c>
      <c r="G6595" s="453" t="s">
        <v>4576</v>
      </c>
      <c r="H6595" s="468" t="s">
        <v>4452</v>
      </c>
      <c r="I6595" s="469">
        <v>7200</v>
      </c>
      <c r="J6595" s="459"/>
    </row>
    <row r="6596" spans="1:10" ht="18" customHeight="1">
      <c r="A6596" s="452">
        <v>6591</v>
      </c>
      <c r="B6596" s="452" t="s">
        <v>203</v>
      </c>
      <c r="C6596" s="453" t="s">
        <v>12416</v>
      </c>
      <c r="D6596" s="466" t="s">
        <v>12417</v>
      </c>
      <c r="E6596" s="452" t="s">
        <v>416</v>
      </c>
      <c r="F6596" s="535" t="s">
        <v>12419</v>
      </c>
      <c r="G6596" s="453" t="s">
        <v>4576</v>
      </c>
      <c r="H6596" s="468" t="s">
        <v>4452</v>
      </c>
      <c r="I6596" s="469">
        <v>11500</v>
      </c>
      <c r="J6596" s="459"/>
    </row>
    <row r="6597" spans="1:10" ht="18" customHeight="1">
      <c r="A6597" s="452">
        <v>6592</v>
      </c>
      <c r="B6597" s="453" t="s">
        <v>621</v>
      </c>
      <c r="C6597" s="453" t="s">
        <v>367</v>
      </c>
      <c r="D6597" s="466"/>
      <c r="E6597" s="453" t="s">
        <v>282</v>
      </c>
      <c r="F6597" s="467" t="s">
        <v>12420</v>
      </c>
      <c r="G6597" s="453"/>
      <c r="H6597" s="457" t="s">
        <v>4440</v>
      </c>
      <c r="I6597" s="469">
        <v>24200</v>
      </c>
      <c r="J6597" s="470"/>
    </row>
    <row r="6598" spans="1:10" ht="18" customHeight="1">
      <c r="A6598" s="452">
        <v>6593</v>
      </c>
      <c r="B6598" s="453" t="s">
        <v>621</v>
      </c>
      <c r="C6598" s="453" t="s">
        <v>367</v>
      </c>
      <c r="D6598" s="461"/>
      <c r="E6598" s="453" t="s">
        <v>368</v>
      </c>
      <c r="F6598" s="462" t="s">
        <v>12421</v>
      </c>
      <c r="G6598" s="453"/>
      <c r="H6598" s="457" t="s">
        <v>4440</v>
      </c>
      <c r="I6598" s="458">
        <v>3700</v>
      </c>
      <c r="J6598" s="470"/>
    </row>
    <row r="6599" spans="1:10" ht="18" customHeight="1">
      <c r="A6599" s="452">
        <v>6594</v>
      </c>
      <c r="B6599" s="453" t="s">
        <v>621</v>
      </c>
      <c r="C6599" s="453" t="s">
        <v>329</v>
      </c>
      <c r="D6599" s="461" t="s">
        <v>12422</v>
      </c>
      <c r="E6599" s="453" t="s">
        <v>191</v>
      </c>
      <c r="F6599" s="462" t="s">
        <v>12423</v>
      </c>
      <c r="G6599" s="453"/>
      <c r="H6599" s="463" t="s">
        <v>7970</v>
      </c>
      <c r="I6599" s="737">
        <v>1950</v>
      </c>
      <c r="J6599" s="476"/>
    </row>
    <row r="6600" spans="1:10" ht="18" customHeight="1">
      <c r="A6600" s="452">
        <v>6595</v>
      </c>
      <c r="B6600" s="453" t="s">
        <v>621</v>
      </c>
      <c r="C6600" s="453" t="s">
        <v>329</v>
      </c>
      <c r="D6600" s="461" t="s">
        <v>12422</v>
      </c>
      <c r="E6600" s="453" t="s">
        <v>191</v>
      </c>
      <c r="F6600" s="462" t="s">
        <v>12424</v>
      </c>
      <c r="G6600" s="453"/>
      <c r="H6600" s="463" t="s">
        <v>7970</v>
      </c>
      <c r="I6600" s="737">
        <v>4950</v>
      </c>
      <c r="J6600" s="476"/>
    </row>
    <row r="6601" spans="1:10" ht="18" customHeight="1">
      <c r="A6601" s="452">
        <v>6596</v>
      </c>
      <c r="B6601" s="453" t="s">
        <v>621</v>
      </c>
      <c r="C6601" s="453" t="s">
        <v>329</v>
      </c>
      <c r="D6601" s="461" t="s">
        <v>6007</v>
      </c>
      <c r="E6601" s="453" t="s">
        <v>297</v>
      </c>
      <c r="F6601" s="462" t="s">
        <v>1231</v>
      </c>
      <c r="G6601" s="453"/>
      <c r="H6601" s="463" t="s">
        <v>651</v>
      </c>
      <c r="I6601" s="471">
        <v>3730</v>
      </c>
      <c r="J6601" s="472"/>
    </row>
    <row r="6602" spans="1:10" ht="18" customHeight="1">
      <c r="A6602" s="452">
        <v>6597</v>
      </c>
      <c r="B6602" s="453" t="s">
        <v>621</v>
      </c>
      <c r="C6602" s="453" t="s">
        <v>329</v>
      </c>
      <c r="D6602" s="461" t="s">
        <v>6007</v>
      </c>
      <c r="E6602" s="453" t="s">
        <v>131</v>
      </c>
      <c r="F6602" s="462" t="s">
        <v>1239</v>
      </c>
      <c r="G6602" s="453"/>
      <c r="H6602" s="463" t="s">
        <v>651</v>
      </c>
      <c r="I6602" s="471">
        <v>3050</v>
      </c>
      <c r="J6602" s="472"/>
    </row>
    <row r="6603" spans="1:10" ht="18" customHeight="1">
      <c r="A6603" s="452">
        <v>6598</v>
      </c>
      <c r="B6603" s="453" t="s">
        <v>621</v>
      </c>
      <c r="C6603" s="453" t="s">
        <v>329</v>
      </c>
      <c r="D6603" s="461" t="s">
        <v>12425</v>
      </c>
      <c r="E6603" s="453" t="s">
        <v>131</v>
      </c>
      <c r="F6603" s="462" t="s">
        <v>12426</v>
      </c>
      <c r="G6603" s="453" t="s">
        <v>627</v>
      </c>
      <c r="H6603" s="463" t="s">
        <v>4468</v>
      </c>
      <c r="I6603" s="458">
        <v>3340</v>
      </c>
      <c r="J6603" s="459"/>
    </row>
    <row r="6604" spans="1:10" ht="18" customHeight="1">
      <c r="A6604" s="452">
        <v>6599</v>
      </c>
      <c r="B6604" s="453" t="s">
        <v>621</v>
      </c>
      <c r="C6604" s="453" t="s">
        <v>329</v>
      </c>
      <c r="D6604" s="461" t="s">
        <v>12425</v>
      </c>
      <c r="E6604" s="453" t="s">
        <v>131</v>
      </c>
      <c r="F6604" s="462" t="s">
        <v>12427</v>
      </c>
      <c r="G6604" s="453" t="s">
        <v>627</v>
      </c>
      <c r="H6604" s="463" t="s">
        <v>4468</v>
      </c>
      <c r="I6604" s="458">
        <v>4220</v>
      </c>
      <c r="J6604" s="459"/>
    </row>
    <row r="6605" spans="1:10" ht="18" customHeight="1">
      <c r="A6605" s="452">
        <v>6600</v>
      </c>
      <c r="B6605" s="453" t="s">
        <v>621</v>
      </c>
      <c r="C6605" s="453" t="s">
        <v>329</v>
      </c>
      <c r="D6605" s="461" t="s">
        <v>1246</v>
      </c>
      <c r="E6605" s="453" t="s">
        <v>416</v>
      </c>
      <c r="F6605" s="462" t="s">
        <v>1247</v>
      </c>
      <c r="G6605" s="453" t="s">
        <v>627</v>
      </c>
      <c r="H6605" s="463" t="s">
        <v>651</v>
      </c>
      <c r="I6605" s="471">
        <v>2960</v>
      </c>
      <c r="J6605" s="472"/>
    </row>
    <row r="6606" spans="1:10" ht="18" customHeight="1">
      <c r="A6606" s="452">
        <v>6601</v>
      </c>
      <c r="B6606" s="453" t="s">
        <v>621</v>
      </c>
      <c r="C6606" s="453" t="s">
        <v>329</v>
      </c>
      <c r="D6606" s="461" t="s">
        <v>1242</v>
      </c>
      <c r="E6606" s="453" t="s">
        <v>416</v>
      </c>
      <c r="F6606" s="462" t="s">
        <v>1243</v>
      </c>
      <c r="G6606" s="453" t="s">
        <v>627</v>
      </c>
      <c r="H6606" s="463" t="s">
        <v>651</v>
      </c>
      <c r="I6606" s="471">
        <v>1064</v>
      </c>
      <c r="J6606" s="472"/>
    </row>
    <row r="6607" spans="1:10" ht="18" customHeight="1">
      <c r="A6607" s="452">
        <v>6602</v>
      </c>
      <c r="B6607" s="453" t="s">
        <v>621</v>
      </c>
      <c r="C6607" s="453" t="s">
        <v>329</v>
      </c>
      <c r="D6607" s="461" t="s">
        <v>12428</v>
      </c>
      <c r="E6607" s="453" t="s">
        <v>416</v>
      </c>
      <c r="F6607" s="462" t="s">
        <v>12427</v>
      </c>
      <c r="G6607" s="453"/>
      <c r="H6607" s="463" t="s">
        <v>4468</v>
      </c>
      <c r="I6607" s="458">
        <v>1050</v>
      </c>
      <c r="J6607" s="459"/>
    </row>
    <row r="6608" spans="1:10" ht="18" customHeight="1">
      <c r="A6608" s="452">
        <v>6603</v>
      </c>
      <c r="B6608" s="453" t="s">
        <v>621</v>
      </c>
      <c r="C6608" s="455" t="s">
        <v>329</v>
      </c>
      <c r="D6608" s="473" t="s">
        <v>12429</v>
      </c>
      <c r="E6608" s="455" t="s">
        <v>679</v>
      </c>
      <c r="F6608" s="456" t="s">
        <v>12430</v>
      </c>
      <c r="G6608" s="455"/>
      <c r="H6608" s="465" t="s">
        <v>4466</v>
      </c>
      <c r="I6608" s="458"/>
      <c r="J6608" s="474"/>
    </row>
    <row r="6609" spans="1:10" ht="18" customHeight="1">
      <c r="A6609" s="452">
        <v>6604</v>
      </c>
      <c r="B6609" s="453" t="s">
        <v>621</v>
      </c>
      <c r="C6609" s="455" t="s">
        <v>329</v>
      </c>
      <c r="D6609" s="473" t="s">
        <v>12429</v>
      </c>
      <c r="E6609" s="455" t="s">
        <v>131</v>
      </c>
      <c r="F6609" s="456" t="s">
        <v>12431</v>
      </c>
      <c r="G6609" s="455"/>
      <c r="H6609" s="465" t="s">
        <v>4466</v>
      </c>
      <c r="I6609" s="495">
        <v>9790</v>
      </c>
      <c r="J6609" s="474"/>
    </row>
    <row r="6610" spans="1:10" ht="18" customHeight="1">
      <c r="A6610" s="452">
        <v>6605</v>
      </c>
      <c r="B6610" s="453" t="s">
        <v>621</v>
      </c>
      <c r="C6610" s="455" t="s">
        <v>329</v>
      </c>
      <c r="D6610" s="473" t="s">
        <v>12429</v>
      </c>
      <c r="E6610" s="455" t="s">
        <v>131</v>
      </c>
      <c r="F6610" s="456" t="s">
        <v>12430</v>
      </c>
      <c r="G6610" s="455"/>
      <c r="H6610" s="465" t="s">
        <v>4466</v>
      </c>
      <c r="I6610" s="458"/>
      <c r="J6610" s="474"/>
    </row>
    <row r="6611" spans="1:10" ht="18" customHeight="1">
      <c r="A6611" s="452">
        <v>6606</v>
      </c>
      <c r="B6611" s="453" t="s">
        <v>621</v>
      </c>
      <c r="C6611" s="453" t="s">
        <v>329</v>
      </c>
      <c r="D6611" s="461" t="s">
        <v>12432</v>
      </c>
      <c r="E6611" s="453" t="s">
        <v>131</v>
      </c>
      <c r="F6611" s="462" t="s">
        <v>12426</v>
      </c>
      <c r="G6611" s="453" t="s">
        <v>627</v>
      </c>
      <c r="H6611" s="463" t="s">
        <v>7970</v>
      </c>
      <c r="I6611" s="737">
        <v>6100</v>
      </c>
      <c r="J6611" s="476"/>
    </row>
    <row r="6612" spans="1:10" ht="18" customHeight="1">
      <c r="A6612" s="452">
        <v>6607</v>
      </c>
      <c r="B6612" s="453" t="s">
        <v>621</v>
      </c>
      <c r="C6612" s="453" t="s">
        <v>329</v>
      </c>
      <c r="D6612" s="461" t="s">
        <v>12432</v>
      </c>
      <c r="E6612" s="453" t="s">
        <v>131</v>
      </c>
      <c r="F6612" s="462" t="s">
        <v>12427</v>
      </c>
      <c r="G6612" s="453" t="s">
        <v>627</v>
      </c>
      <c r="H6612" s="463" t="s">
        <v>7970</v>
      </c>
      <c r="I6612" s="737">
        <v>4050</v>
      </c>
      <c r="J6612" s="476"/>
    </row>
    <row r="6613" spans="1:10" ht="18" customHeight="1">
      <c r="A6613" s="452">
        <v>6608</v>
      </c>
      <c r="B6613" s="453" t="s">
        <v>621</v>
      </c>
      <c r="C6613" s="453" t="s">
        <v>329</v>
      </c>
      <c r="D6613" s="461" t="s">
        <v>12432</v>
      </c>
      <c r="E6613" s="453" t="s">
        <v>416</v>
      </c>
      <c r="F6613" s="462" t="s">
        <v>12433</v>
      </c>
      <c r="G6613" s="453" t="s">
        <v>627</v>
      </c>
      <c r="H6613" s="463" t="s">
        <v>7970</v>
      </c>
      <c r="I6613" s="737">
        <v>3700</v>
      </c>
      <c r="J6613" s="476"/>
    </row>
    <row r="6614" spans="1:10" ht="18" customHeight="1">
      <c r="A6614" s="452">
        <v>6609</v>
      </c>
      <c r="B6614" s="453" t="s">
        <v>621</v>
      </c>
      <c r="C6614" s="455" t="s">
        <v>329</v>
      </c>
      <c r="D6614" s="473" t="s">
        <v>12434</v>
      </c>
      <c r="E6614" s="455" t="s">
        <v>131</v>
      </c>
      <c r="F6614" s="456" t="s">
        <v>12435</v>
      </c>
      <c r="G6614" s="455"/>
      <c r="H6614" s="465" t="s">
        <v>4466</v>
      </c>
      <c r="I6614" s="495">
        <v>5890</v>
      </c>
      <c r="J6614" s="474"/>
    </row>
    <row r="6615" spans="1:10" ht="18" customHeight="1">
      <c r="A6615" s="452">
        <v>6610</v>
      </c>
      <c r="B6615" s="453" t="s">
        <v>621</v>
      </c>
      <c r="C6615" s="455" t="s">
        <v>329</v>
      </c>
      <c r="D6615" s="473" t="s">
        <v>12434</v>
      </c>
      <c r="E6615" s="455" t="s">
        <v>416</v>
      </c>
      <c r="F6615" s="456" t="s">
        <v>12435</v>
      </c>
      <c r="G6615" s="455"/>
      <c r="H6615" s="465" t="s">
        <v>4466</v>
      </c>
      <c r="I6615" s="495">
        <v>1960</v>
      </c>
      <c r="J6615" s="474"/>
    </row>
    <row r="6616" spans="1:10" ht="18" customHeight="1">
      <c r="A6616" s="452">
        <v>6611</v>
      </c>
      <c r="B6616" s="453" t="s">
        <v>621</v>
      </c>
      <c r="C6616" s="453" t="s">
        <v>329</v>
      </c>
      <c r="D6616" s="466" t="s">
        <v>12436</v>
      </c>
      <c r="E6616" s="513" t="s">
        <v>4564</v>
      </c>
      <c r="F6616" s="467" t="s">
        <v>12437</v>
      </c>
      <c r="G6616" s="513"/>
      <c r="H6616" s="468" t="s">
        <v>4580</v>
      </c>
      <c r="I6616" s="709">
        <v>1785</v>
      </c>
      <c r="J6616" s="459"/>
    </row>
    <row r="6617" spans="1:10" ht="18" customHeight="1">
      <c r="A6617" s="452">
        <v>6612</v>
      </c>
      <c r="B6617" s="453" t="s">
        <v>621</v>
      </c>
      <c r="C6617" s="453" t="s">
        <v>329</v>
      </c>
      <c r="D6617" s="466" t="s">
        <v>12436</v>
      </c>
      <c r="E6617" s="513" t="s">
        <v>4805</v>
      </c>
      <c r="F6617" s="467" t="s">
        <v>12437</v>
      </c>
      <c r="G6617" s="513"/>
      <c r="H6617" s="468" t="s">
        <v>4580</v>
      </c>
      <c r="I6617" s="709">
        <v>5100</v>
      </c>
      <c r="J6617" s="459"/>
    </row>
    <row r="6618" spans="1:10" ht="18" customHeight="1">
      <c r="A6618" s="452">
        <v>6613</v>
      </c>
      <c r="B6618" s="453" t="s">
        <v>621</v>
      </c>
      <c r="C6618" s="453" t="s">
        <v>329</v>
      </c>
      <c r="D6618" s="466" t="s">
        <v>12436</v>
      </c>
      <c r="E6618" s="513" t="s">
        <v>6977</v>
      </c>
      <c r="F6618" s="467" t="s">
        <v>12437</v>
      </c>
      <c r="G6618" s="513"/>
      <c r="H6618" s="463" t="s">
        <v>4580</v>
      </c>
      <c r="I6618" s="709">
        <v>8225</v>
      </c>
      <c r="J6618" s="459"/>
    </row>
    <row r="6619" spans="1:10" ht="18" customHeight="1">
      <c r="A6619" s="452">
        <v>6614</v>
      </c>
      <c r="B6619" s="453" t="s">
        <v>621</v>
      </c>
      <c r="C6619" s="453" t="s">
        <v>329</v>
      </c>
      <c r="D6619" s="466" t="s">
        <v>12436</v>
      </c>
      <c r="E6619" s="513" t="s">
        <v>6978</v>
      </c>
      <c r="F6619" s="467" t="s">
        <v>12437</v>
      </c>
      <c r="G6619" s="513"/>
      <c r="H6619" s="468" t="s">
        <v>4580</v>
      </c>
      <c r="I6619" s="709">
        <v>12750</v>
      </c>
      <c r="J6619" s="459"/>
    </row>
    <row r="6620" spans="1:10" ht="18" customHeight="1">
      <c r="A6620" s="452">
        <v>6615</v>
      </c>
      <c r="B6620" s="453" t="s">
        <v>621</v>
      </c>
      <c r="C6620" s="453" t="s">
        <v>329</v>
      </c>
      <c r="D6620" s="466" t="s">
        <v>12438</v>
      </c>
      <c r="E6620" s="513" t="s">
        <v>4564</v>
      </c>
      <c r="F6620" s="467" t="s">
        <v>12439</v>
      </c>
      <c r="G6620" s="513"/>
      <c r="H6620" s="468" t="s">
        <v>4580</v>
      </c>
      <c r="I6620" s="709">
        <v>3410</v>
      </c>
      <c r="J6620" s="459"/>
    </row>
    <row r="6621" spans="1:10" ht="18" customHeight="1">
      <c r="A6621" s="452">
        <v>6616</v>
      </c>
      <c r="B6621" s="453" t="s">
        <v>621</v>
      </c>
      <c r="C6621" s="453" t="s">
        <v>329</v>
      </c>
      <c r="D6621" s="466" t="s">
        <v>12440</v>
      </c>
      <c r="E6621" s="513" t="s">
        <v>191</v>
      </c>
      <c r="F6621" s="467" t="s">
        <v>12441</v>
      </c>
      <c r="G6621" s="513"/>
      <c r="H6621" s="468" t="s">
        <v>4580</v>
      </c>
      <c r="I6621" s="709">
        <v>900</v>
      </c>
      <c r="J6621" s="459"/>
    </row>
    <row r="6622" spans="1:10" ht="18" customHeight="1">
      <c r="A6622" s="452">
        <v>6617</v>
      </c>
      <c r="B6622" s="453" t="s">
        <v>621</v>
      </c>
      <c r="C6622" s="453" t="s">
        <v>329</v>
      </c>
      <c r="D6622" s="466" t="s">
        <v>12440</v>
      </c>
      <c r="E6622" s="513" t="s">
        <v>4564</v>
      </c>
      <c r="F6622" s="467" t="s">
        <v>12441</v>
      </c>
      <c r="G6622" s="513"/>
      <c r="H6622" s="468" t="s">
        <v>4580</v>
      </c>
      <c r="I6622" s="709">
        <v>1450</v>
      </c>
      <c r="J6622" s="459"/>
    </row>
    <row r="6623" spans="1:10" ht="18" customHeight="1">
      <c r="A6623" s="452">
        <v>6618</v>
      </c>
      <c r="B6623" s="453" t="s">
        <v>621</v>
      </c>
      <c r="C6623" s="453" t="s">
        <v>329</v>
      </c>
      <c r="D6623" s="466" t="s">
        <v>12440</v>
      </c>
      <c r="E6623" s="513" t="s">
        <v>4805</v>
      </c>
      <c r="F6623" s="467" t="s">
        <v>12441</v>
      </c>
      <c r="G6623" s="513"/>
      <c r="H6623" s="463" t="s">
        <v>4580</v>
      </c>
      <c r="I6623" s="709">
        <v>4000</v>
      </c>
      <c r="J6623" s="459"/>
    </row>
    <row r="6624" spans="1:10" ht="18" customHeight="1">
      <c r="A6624" s="452">
        <v>6619</v>
      </c>
      <c r="B6624" s="497" t="s">
        <v>621</v>
      </c>
      <c r="C6624" s="497" t="s">
        <v>329</v>
      </c>
      <c r="D6624" s="505" t="s">
        <v>12442</v>
      </c>
      <c r="E6624" s="499">
        <v>200</v>
      </c>
      <c r="F6624" s="509" t="s">
        <v>12443</v>
      </c>
      <c r="G6624" s="507"/>
      <c r="H6624" s="502" t="s">
        <v>4562</v>
      </c>
      <c r="I6624" s="469">
        <v>4050</v>
      </c>
      <c r="J6624" s="504" t="s">
        <v>4563</v>
      </c>
    </row>
    <row r="6625" spans="1:10" ht="18" customHeight="1">
      <c r="A6625" s="452">
        <v>6620</v>
      </c>
      <c r="B6625" s="497" t="s">
        <v>621</v>
      </c>
      <c r="C6625" s="497" t="s">
        <v>329</v>
      </c>
      <c r="D6625" s="505" t="s">
        <v>12444</v>
      </c>
      <c r="E6625" s="499">
        <v>200</v>
      </c>
      <c r="F6625" s="509" t="s">
        <v>12445</v>
      </c>
      <c r="G6625" s="507"/>
      <c r="H6625" s="502" t="s">
        <v>4562</v>
      </c>
      <c r="I6625" s="469">
        <v>4050</v>
      </c>
      <c r="J6625" s="504" t="s">
        <v>4563</v>
      </c>
    </row>
    <row r="6626" spans="1:10" ht="18" customHeight="1">
      <c r="A6626" s="452">
        <v>6621</v>
      </c>
      <c r="B6626" s="497" t="s">
        <v>621</v>
      </c>
      <c r="C6626" s="497" t="s">
        <v>329</v>
      </c>
      <c r="D6626" s="505" t="s">
        <v>12446</v>
      </c>
      <c r="E6626" s="499">
        <v>200</v>
      </c>
      <c r="F6626" s="509" t="s">
        <v>12447</v>
      </c>
      <c r="G6626" s="507"/>
      <c r="H6626" s="502" t="s">
        <v>4562</v>
      </c>
      <c r="I6626" s="469">
        <v>4050</v>
      </c>
      <c r="J6626" s="504" t="s">
        <v>4563</v>
      </c>
    </row>
    <row r="6627" spans="1:10" ht="18" customHeight="1">
      <c r="A6627" s="452">
        <v>6622</v>
      </c>
      <c r="B6627" s="497" t="s">
        <v>621</v>
      </c>
      <c r="C6627" s="497" t="s">
        <v>329</v>
      </c>
      <c r="D6627" s="508" t="s">
        <v>12448</v>
      </c>
      <c r="E6627" s="499">
        <v>100</v>
      </c>
      <c r="F6627" s="509" t="s">
        <v>12449</v>
      </c>
      <c r="G6627" s="507"/>
      <c r="H6627" s="502" t="s">
        <v>4562</v>
      </c>
      <c r="I6627" s="469">
        <v>440</v>
      </c>
      <c r="J6627" s="504" t="s">
        <v>4563</v>
      </c>
    </row>
    <row r="6628" spans="1:10" ht="18" customHeight="1">
      <c r="A6628" s="452">
        <v>6623</v>
      </c>
      <c r="B6628" s="497" t="s">
        <v>621</v>
      </c>
      <c r="C6628" s="497" t="s">
        <v>329</v>
      </c>
      <c r="D6628" s="508" t="s">
        <v>12448</v>
      </c>
      <c r="E6628" s="499">
        <v>250</v>
      </c>
      <c r="F6628" s="509" t="s">
        <v>12449</v>
      </c>
      <c r="G6628" s="507"/>
      <c r="H6628" s="502" t="s">
        <v>4562</v>
      </c>
      <c r="I6628" s="469">
        <v>780</v>
      </c>
      <c r="J6628" s="504" t="s">
        <v>4563</v>
      </c>
    </row>
    <row r="6629" spans="1:10" ht="18" customHeight="1">
      <c r="A6629" s="452">
        <v>6624</v>
      </c>
      <c r="B6629" s="497" t="s">
        <v>621</v>
      </c>
      <c r="C6629" s="497" t="s">
        <v>329</v>
      </c>
      <c r="D6629" s="508" t="s">
        <v>12448</v>
      </c>
      <c r="E6629" s="499">
        <v>500</v>
      </c>
      <c r="F6629" s="509" t="s">
        <v>12449</v>
      </c>
      <c r="G6629" s="497"/>
      <c r="H6629" s="502" t="s">
        <v>4562</v>
      </c>
      <c r="I6629" s="469">
        <v>1500</v>
      </c>
      <c r="J6629" s="504" t="s">
        <v>4563</v>
      </c>
    </row>
    <row r="6630" spans="1:10" ht="18" customHeight="1">
      <c r="A6630" s="452">
        <v>6625</v>
      </c>
      <c r="B6630" s="497" t="s">
        <v>621</v>
      </c>
      <c r="C6630" s="497" t="s">
        <v>329</v>
      </c>
      <c r="D6630" s="508" t="s">
        <v>12448</v>
      </c>
      <c r="E6630" s="499">
        <v>1</v>
      </c>
      <c r="F6630" s="509" t="s">
        <v>12449</v>
      </c>
      <c r="G6630" s="497"/>
      <c r="H6630" s="502" t="s">
        <v>4562</v>
      </c>
      <c r="I6630" s="469">
        <v>2430</v>
      </c>
      <c r="J6630" s="504" t="s">
        <v>4563</v>
      </c>
    </row>
    <row r="6631" spans="1:10" ht="18" customHeight="1">
      <c r="A6631" s="452">
        <v>6626</v>
      </c>
      <c r="B6631" s="497" t="s">
        <v>621</v>
      </c>
      <c r="C6631" s="497" t="s">
        <v>329</v>
      </c>
      <c r="D6631" s="508" t="s">
        <v>12448</v>
      </c>
      <c r="E6631" s="499">
        <v>2</v>
      </c>
      <c r="F6631" s="509" t="s">
        <v>12449</v>
      </c>
      <c r="G6631" s="497"/>
      <c r="H6631" s="502" t="s">
        <v>4562</v>
      </c>
      <c r="I6631" s="469">
        <v>4200</v>
      </c>
      <c r="J6631" s="504" t="s">
        <v>4563</v>
      </c>
    </row>
    <row r="6632" spans="1:10" ht="18" customHeight="1">
      <c r="A6632" s="452">
        <v>6627</v>
      </c>
      <c r="B6632" s="497" t="s">
        <v>621</v>
      </c>
      <c r="C6632" s="497" t="s">
        <v>329</v>
      </c>
      <c r="D6632" s="505" t="s">
        <v>12450</v>
      </c>
      <c r="E6632" s="499">
        <v>200</v>
      </c>
      <c r="F6632" s="506" t="s">
        <v>1232</v>
      </c>
      <c r="G6632" s="497"/>
      <c r="H6632" s="502" t="s">
        <v>4562</v>
      </c>
      <c r="I6632" s="458">
        <v>2000</v>
      </c>
      <c r="J6632" s="504" t="s">
        <v>4563</v>
      </c>
    </row>
    <row r="6633" spans="1:10" ht="18" customHeight="1">
      <c r="A6633" s="452">
        <v>6628</v>
      </c>
      <c r="B6633" s="497" t="s">
        <v>621</v>
      </c>
      <c r="C6633" s="497" t="s">
        <v>329</v>
      </c>
      <c r="D6633" s="505" t="s">
        <v>12450</v>
      </c>
      <c r="E6633" s="499">
        <v>500</v>
      </c>
      <c r="F6633" s="506" t="s">
        <v>1232</v>
      </c>
      <c r="G6633" s="497"/>
      <c r="H6633" s="502" t="s">
        <v>4562</v>
      </c>
      <c r="I6633" s="458">
        <v>2800</v>
      </c>
      <c r="J6633" s="504" t="s">
        <v>4563</v>
      </c>
    </row>
    <row r="6634" spans="1:10" ht="18" customHeight="1">
      <c r="A6634" s="452">
        <v>6629</v>
      </c>
      <c r="B6634" s="497" t="s">
        <v>621</v>
      </c>
      <c r="C6634" s="497" t="s">
        <v>329</v>
      </c>
      <c r="D6634" s="505" t="s">
        <v>12450</v>
      </c>
      <c r="E6634" s="499">
        <v>1</v>
      </c>
      <c r="F6634" s="506" t="s">
        <v>1232</v>
      </c>
      <c r="G6634" s="497"/>
      <c r="H6634" s="502" t="s">
        <v>4562</v>
      </c>
      <c r="I6634" s="469">
        <v>5000</v>
      </c>
      <c r="J6634" s="504" t="s">
        <v>4563</v>
      </c>
    </row>
    <row r="6635" spans="1:10" ht="18" customHeight="1">
      <c r="A6635" s="452">
        <v>6630</v>
      </c>
      <c r="B6635" s="497" t="s">
        <v>621</v>
      </c>
      <c r="C6635" s="497" t="s">
        <v>329</v>
      </c>
      <c r="D6635" s="505" t="s">
        <v>12451</v>
      </c>
      <c r="E6635" s="499">
        <v>200</v>
      </c>
      <c r="F6635" s="506" t="s">
        <v>12452</v>
      </c>
      <c r="G6635" s="497"/>
      <c r="H6635" s="502" t="s">
        <v>4562</v>
      </c>
      <c r="I6635" s="469">
        <v>2400</v>
      </c>
      <c r="J6635" s="504" t="s">
        <v>4563</v>
      </c>
    </row>
    <row r="6636" spans="1:10" ht="18" customHeight="1">
      <c r="A6636" s="452">
        <v>6631</v>
      </c>
      <c r="B6636" s="497" t="s">
        <v>621</v>
      </c>
      <c r="C6636" s="497" t="s">
        <v>329</v>
      </c>
      <c r="D6636" s="508" t="s">
        <v>12453</v>
      </c>
      <c r="E6636" s="499">
        <v>1</v>
      </c>
      <c r="F6636" s="509" t="s">
        <v>12454</v>
      </c>
      <c r="G6636" s="507"/>
      <c r="H6636" s="502" t="s">
        <v>4562</v>
      </c>
      <c r="I6636" s="469">
        <v>3000</v>
      </c>
      <c r="J6636" s="504" t="s">
        <v>4563</v>
      </c>
    </row>
    <row r="6637" spans="1:10" ht="18" customHeight="1">
      <c r="A6637" s="452">
        <v>6632</v>
      </c>
      <c r="B6637" s="497" t="s">
        <v>621</v>
      </c>
      <c r="C6637" s="497" t="s">
        <v>329</v>
      </c>
      <c r="D6637" s="508" t="s">
        <v>12453</v>
      </c>
      <c r="E6637" s="499">
        <v>2.5</v>
      </c>
      <c r="F6637" s="509" t="s">
        <v>12454</v>
      </c>
      <c r="G6637" s="507"/>
      <c r="H6637" s="502" t="s">
        <v>4562</v>
      </c>
      <c r="I6637" s="469">
        <v>6800</v>
      </c>
      <c r="J6637" s="504" t="s">
        <v>4563</v>
      </c>
    </row>
    <row r="6638" spans="1:10" ht="18" customHeight="1">
      <c r="A6638" s="452">
        <v>6633</v>
      </c>
      <c r="B6638" s="497" t="s">
        <v>621</v>
      </c>
      <c r="C6638" s="497" t="s">
        <v>329</v>
      </c>
      <c r="D6638" s="508" t="s">
        <v>12453</v>
      </c>
      <c r="E6638" s="499">
        <v>5</v>
      </c>
      <c r="F6638" s="509" t="s">
        <v>12454</v>
      </c>
      <c r="G6638" s="507"/>
      <c r="H6638" s="502" t="s">
        <v>4562</v>
      </c>
      <c r="I6638" s="469">
        <v>13500</v>
      </c>
      <c r="J6638" s="504" t="s">
        <v>4563</v>
      </c>
    </row>
    <row r="6639" spans="1:10" ht="18" customHeight="1">
      <c r="A6639" s="452">
        <v>6634</v>
      </c>
      <c r="B6639" s="497" t="s">
        <v>621</v>
      </c>
      <c r="C6639" s="497" t="s">
        <v>329</v>
      </c>
      <c r="D6639" s="508" t="s">
        <v>12455</v>
      </c>
      <c r="E6639" s="499">
        <v>280</v>
      </c>
      <c r="F6639" s="509" t="s">
        <v>12456</v>
      </c>
      <c r="G6639" s="497"/>
      <c r="H6639" s="502" t="s">
        <v>4562</v>
      </c>
      <c r="I6639" s="469">
        <v>1200</v>
      </c>
      <c r="J6639" s="504" t="s">
        <v>4563</v>
      </c>
    </row>
    <row r="6640" spans="1:10" ht="18" customHeight="1">
      <c r="A6640" s="452">
        <v>6635</v>
      </c>
      <c r="B6640" s="497" t="s">
        <v>621</v>
      </c>
      <c r="C6640" s="497" t="s">
        <v>329</v>
      </c>
      <c r="D6640" s="508" t="s">
        <v>12455</v>
      </c>
      <c r="E6640" s="499">
        <v>500</v>
      </c>
      <c r="F6640" s="509" t="s">
        <v>12456</v>
      </c>
      <c r="G6640" s="497"/>
      <c r="H6640" s="502" t="s">
        <v>4562</v>
      </c>
      <c r="I6640" s="458">
        <v>1900</v>
      </c>
      <c r="J6640" s="504" t="s">
        <v>4563</v>
      </c>
    </row>
    <row r="6641" spans="1:10" ht="18" customHeight="1">
      <c r="A6641" s="452">
        <v>6636</v>
      </c>
      <c r="B6641" s="497" t="s">
        <v>621</v>
      </c>
      <c r="C6641" s="497" t="s">
        <v>329</v>
      </c>
      <c r="D6641" s="508" t="s">
        <v>12455</v>
      </c>
      <c r="E6641" s="499">
        <v>1</v>
      </c>
      <c r="F6641" s="509" t="s">
        <v>12456</v>
      </c>
      <c r="G6641" s="507"/>
      <c r="H6641" s="502" t="s">
        <v>4562</v>
      </c>
      <c r="I6641" s="458">
        <v>3300</v>
      </c>
      <c r="J6641" s="504" t="s">
        <v>4563</v>
      </c>
    </row>
    <row r="6642" spans="1:10" ht="18" customHeight="1">
      <c r="A6642" s="452">
        <v>6637</v>
      </c>
      <c r="B6642" s="497" t="s">
        <v>621</v>
      </c>
      <c r="C6642" s="497" t="s">
        <v>329</v>
      </c>
      <c r="D6642" s="505" t="s">
        <v>12455</v>
      </c>
      <c r="E6642" s="499">
        <v>10</v>
      </c>
      <c r="F6642" s="509" t="s">
        <v>12457</v>
      </c>
      <c r="G6642" s="507"/>
      <c r="H6642" s="502" t="s">
        <v>4562</v>
      </c>
      <c r="I6642" s="469">
        <v>28000</v>
      </c>
      <c r="J6642" s="504" t="s">
        <v>4563</v>
      </c>
    </row>
    <row r="6643" spans="1:10" ht="18" customHeight="1">
      <c r="A6643" s="452">
        <v>6638</v>
      </c>
      <c r="B6643" s="497" t="s">
        <v>621</v>
      </c>
      <c r="C6643" s="497" t="s">
        <v>329</v>
      </c>
      <c r="D6643" s="505" t="s">
        <v>12455</v>
      </c>
      <c r="E6643" s="499">
        <v>20</v>
      </c>
      <c r="F6643" s="509" t="s">
        <v>12457</v>
      </c>
      <c r="G6643" s="497"/>
      <c r="H6643" s="502" t="s">
        <v>4562</v>
      </c>
      <c r="I6643" s="469">
        <v>54000</v>
      </c>
      <c r="J6643" s="504" t="s">
        <v>4563</v>
      </c>
    </row>
    <row r="6644" spans="1:10" ht="18" customHeight="1">
      <c r="A6644" s="452">
        <v>6639</v>
      </c>
      <c r="B6644" s="497" t="s">
        <v>621</v>
      </c>
      <c r="C6644" s="497" t="s">
        <v>329</v>
      </c>
      <c r="D6644" s="710" t="s">
        <v>12455</v>
      </c>
      <c r="E6644" s="499">
        <v>10</v>
      </c>
      <c r="F6644" s="506" t="s">
        <v>12458</v>
      </c>
      <c r="G6644" s="497"/>
      <c r="H6644" s="502" t="s">
        <v>4562</v>
      </c>
      <c r="I6644" s="471">
        <v>23000</v>
      </c>
      <c r="J6644" s="504" t="s">
        <v>4563</v>
      </c>
    </row>
    <row r="6645" spans="1:10" ht="18" customHeight="1">
      <c r="A6645" s="452">
        <v>6640</v>
      </c>
      <c r="B6645" s="497" t="s">
        <v>621</v>
      </c>
      <c r="C6645" s="497" t="s">
        <v>329</v>
      </c>
      <c r="D6645" s="710" t="s">
        <v>12455</v>
      </c>
      <c r="E6645" s="499">
        <v>20</v>
      </c>
      <c r="F6645" s="506" t="s">
        <v>12458</v>
      </c>
      <c r="G6645" s="507"/>
      <c r="H6645" s="502" t="s">
        <v>4562</v>
      </c>
      <c r="I6645" s="469">
        <v>44000</v>
      </c>
      <c r="J6645" s="504" t="s">
        <v>4563</v>
      </c>
    </row>
    <row r="6646" spans="1:10" ht="18" customHeight="1">
      <c r="A6646" s="452">
        <v>6641</v>
      </c>
      <c r="B6646" s="453" t="s">
        <v>621</v>
      </c>
      <c r="C6646" s="453" t="s">
        <v>329</v>
      </c>
      <c r="D6646" s="461" t="s">
        <v>16340</v>
      </c>
      <c r="E6646" s="453" t="s">
        <v>416</v>
      </c>
      <c r="F6646" s="462" t="s">
        <v>16341</v>
      </c>
      <c r="G6646" s="453"/>
      <c r="H6646" s="463" t="s">
        <v>7970</v>
      </c>
      <c r="I6646" s="737">
        <v>3500</v>
      </c>
      <c r="J6646" s="727" t="s">
        <v>16334</v>
      </c>
    </row>
    <row r="6647" spans="1:10" ht="18" customHeight="1">
      <c r="A6647" s="452">
        <v>6642</v>
      </c>
      <c r="B6647" s="453" t="s">
        <v>621</v>
      </c>
      <c r="C6647" s="453" t="s">
        <v>329</v>
      </c>
      <c r="D6647" s="461" t="s">
        <v>16340</v>
      </c>
      <c r="E6647" s="453" t="s">
        <v>131</v>
      </c>
      <c r="F6647" s="462" t="s">
        <v>16341</v>
      </c>
      <c r="G6647" s="453"/>
      <c r="H6647" s="463" t="s">
        <v>7970</v>
      </c>
      <c r="I6647" s="737">
        <v>10200</v>
      </c>
      <c r="J6647" s="727" t="s">
        <v>16334</v>
      </c>
    </row>
    <row r="6648" spans="1:10" ht="18" customHeight="1">
      <c r="A6648" s="452">
        <v>6643</v>
      </c>
      <c r="B6648" s="453" t="s">
        <v>621</v>
      </c>
      <c r="C6648" s="481" t="s">
        <v>1249</v>
      </c>
      <c r="D6648" s="461" t="s">
        <v>12459</v>
      </c>
      <c r="E6648" s="453" t="s">
        <v>416</v>
      </c>
      <c r="F6648" s="462" t="s">
        <v>12460</v>
      </c>
      <c r="G6648" s="453"/>
      <c r="H6648" s="468" t="s">
        <v>651</v>
      </c>
      <c r="I6648" s="469">
        <v>14140</v>
      </c>
      <c r="J6648" s="459"/>
    </row>
    <row r="6649" spans="1:10" ht="18" customHeight="1">
      <c r="A6649" s="452">
        <v>6644</v>
      </c>
      <c r="B6649" s="453" t="s">
        <v>621</v>
      </c>
      <c r="C6649" s="481" t="s">
        <v>12461</v>
      </c>
      <c r="D6649" s="461" t="s">
        <v>7767</v>
      </c>
      <c r="E6649" s="453" t="s">
        <v>416</v>
      </c>
      <c r="F6649" s="462" t="s">
        <v>12462</v>
      </c>
      <c r="G6649" s="453"/>
      <c r="H6649" s="463" t="s">
        <v>4535</v>
      </c>
      <c r="I6649" s="458">
        <v>4500</v>
      </c>
      <c r="J6649" s="459"/>
    </row>
    <row r="6650" spans="1:10" ht="18" customHeight="1">
      <c r="A6650" s="452">
        <v>6645</v>
      </c>
      <c r="B6650" s="452" t="s">
        <v>203</v>
      </c>
      <c r="C6650" s="453" t="s">
        <v>12461</v>
      </c>
      <c r="D6650" s="466" t="s">
        <v>12463</v>
      </c>
      <c r="E6650" s="452" t="s">
        <v>4487</v>
      </c>
      <c r="F6650" s="535" t="s">
        <v>12464</v>
      </c>
      <c r="G6650" s="453" t="s">
        <v>4576</v>
      </c>
      <c r="H6650" s="468" t="s">
        <v>4452</v>
      </c>
      <c r="I6650" s="469">
        <v>8000</v>
      </c>
      <c r="J6650" s="459"/>
    </row>
    <row r="6651" spans="1:10" ht="18" customHeight="1">
      <c r="A6651" s="452">
        <v>6646</v>
      </c>
      <c r="B6651" s="452" t="s">
        <v>203</v>
      </c>
      <c r="C6651" s="453" t="s">
        <v>12461</v>
      </c>
      <c r="D6651" s="466" t="s">
        <v>12463</v>
      </c>
      <c r="E6651" s="452" t="s">
        <v>416</v>
      </c>
      <c r="F6651" s="535" t="s">
        <v>12465</v>
      </c>
      <c r="G6651" s="453" t="s">
        <v>4576</v>
      </c>
      <c r="H6651" s="468" t="s">
        <v>4452</v>
      </c>
      <c r="I6651" s="469">
        <v>4400</v>
      </c>
      <c r="J6651" s="558"/>
    </row>
    <row r="6652" spans="1:10" ht="18" customHeight="1">
      <c r="A6652" s="452">
        <v>6647</v>
      </c>
      <c r="B6652" s="453" t="s">
        <v>621</v>
      </c>
      <c r="C6652" s="453" t="s">
        <v>12461</v>
      </c>
      <c r="D6652" s="461" t="s">
        <v>12466</v>
      </c>
      <c r="E6652" s="453" t="s">
        <v>12231</v>
      </c>
      <c r="F6652" s="462" t="s">
        <v>12467</v>
      </c>
      <c r="G6652" s="607" t="s">
        <v>4576</v>
      </c>
      <c r="H6652" s="463" t="s">
        <v>4881</v>
      </c>
      <c r="I6652" s="458">
        <v>12400</v>
      </c>
      <c r="J6652" s="474"/>
    </row>
    <row r="6653" spans="1:10" ht="18" customHeight="1">
      <c r="A6653" s="452">
        <v>6648</v>
      </c>
      <c r="B6653" s="453" t="s">
        <v>621</v>
      </c>
      <c r="C6653" s="453" t="s">
        <v>12461</v>
      </c>
      <c r="D6653" s="461" t="s">
        <v>12468</v>
      </c>
      <c r="E6653" s="453" t="s">
        <v>12231</v>
      </c>
      <c r="F6653" s="462" t="s">
        <v>12469</v>
      </c>
      <c r="G6653" s="607" t="s">
        <v>4576</v>
      </c>
      <c r="H6653" s="463" t="s">
        <v>4881</v>
      </c>
      <c r="I6653" s="458">
        <v>12400</v>
      </c>
      <c r="J6653" s="474"/>
    </row>
    <row r="6654" spans="1:10" ht="18" customHeight="1">
      <c r="A6654" s="452">
        <v>6649</v>
      </c>
      <c r="B6654" s="453" t="s">
        <v>621</v>
      </c>
      <c r="C6654" s="453" t="s">
        <v>12461</v>
      </c>
      <c r="D6654" s="461" t="s">
        <v>12470</v>
      </c>
      <c r="E6654" s="453" t="s">
        <v>12471</v>
      </c>
      <c r="F6654" s="462" t="s">
        <v>12472</v>
      </c>
      <c r="G6654" s="607"/>
      <c r="H6654" s="463" t="s">
        <v>4881</v>
      </c>
      <c r="I6654" s="458">
        <v>13063</v>
      </c>
      <c r="J6654" s="558"/>
    </row>
    <row r="6655" spans="1:10" ht="18" customHeight="1">
      <c r="A6655" s="452">
        <v>6650</v>
      </c>
      <c r="B6655" s="453" t="s">
        <v>621</v>
      </c>
      <c r="C6655" s="453" t="s">
        <v>12461</v>
      </c>
      <c r="D6655" s="461" t="s">
        <v>12473</v>
      </c>
      <c r="E6655" s="453" t="s">
        <v>12471</v>
      </c>
      <c r="F6655" s="462" t="s">
        <v>12474</v>
      </c>
      <c r="G6655" s="607"/>
      <c r="H6655" s="463" t="s">
        <v>4881</v>
      </c>
      <c r="I6655" s="458">
        <v>13063</v>
      </c>
      <c r="J6655" s="558"/>
    </row>
    <row r="6656" spans="1:10" ht="18" customHeight="1">
      <c r="A6656" s="452">
        <v>6651</v>
      </c>
      <c r="B6656" s="483" t="s">
        <v>621</v>
      </c>
      <c r="C6656" s="453" t="s">
        <v>1249</v>
      </c>
      <c r="D6656" s="490" t="s">
        <v>4858</v>
      </c>
      <c r="E6656" s="483" t="s">
        <v>133</v>
      </c>
      <c r="F6656" s="485" t="s">
        <v>12475</v>
      </c>
      <c r="G6656" s="481"/>
      <c r="H6656" s="491" t="s">
        <v>4551</v>
      </c>
      <c r="I6656" s="492">
        <v>3800</v>
      </c>
      <c r="J6656" s="470"/>
    </row>
    <row r="6657" spans="1:10" ht="18" customHeight="1">
      <c r="A6657" s="452">
        <v>6652</v>
      </c>
      <c r="B6657" s="453" t="s">
        <v>621</v>
      </c>
      <c r="C6657" s="453" t="s">
        <v>1249</v>
      </c>
      <c r="D6657" s="461" t="s">
        <v>12476</v>
      </c>
      <c r="E6657" s="453" t="s">
        <v>133</v>
      </c>
      <c r="F6657" s="462" t="s">
        <v>12477</v>
      </c>
      <c r="G6657" s="453"/>
      <c r="H6657" s="463" t="s">
        <v>651</v>
      </c>
      <c r="I6657" s="471">
        <v>12620</v>
      </c>
      <c r="J6657" s="472"/>
    </row>
    <row r="6658" spans="1:10" ht="18" customHeight="1">
      <c r="A6658" s="452">
        <v>6653</v>
      </c>
      <c r="B6658" s="453" t="s">
        <v>621</v>
      </c>
      <c r="C6658" s="453" t="s">
        <v>1249</v>
      </c>
      <c r="D6658" s="466" t="s">
        <v>1194</v>
      </c>
      <c r="E6658" s="452" t="s">
        <v>416</v>
      </c>
      <c r="F6658" s="467" t="s">
        <v>1194</v>
      </c>
      <c r="G6658" s="453"/>
      <c r="H6658" s="463" t="s">
        <v>4462</v>
      </c>
      <c r="I6658" s="532">
        <v>5000</v>
      </c>
      <c r="J6658" s="558"/>
    </row>
    <row r="6659" spans="1:10" ht="18" customHeight="1">
      <c r="A6659" s="452">
        <v>6654</v>
      </c>
      <c r="B6659" s="453" t="s">
        <v>621</v>
      </c>
      <c r="C6659" s="453" t="s">
        <v>12461</v>
      </c>
      <c r="D6659" s="461" t="s">
        <v>12478</v>
      </c>
      <c r="E6659" s="453" t="s">
        <v>12471</v>
      </c>
      <c r="F6659" s="462" t="s">
        <v>12479</v>
      </c>
      <c r="G6659" s="607"/>
      <c r="H6659" s="463" t="s">
        <v>4881</v>
      </c>
      <c r="I6659" s="458">
        <v>7563</v>
      </c>
      <c r="J6659" s="521"/>
    </row>
    <row r="6660" spans="1:10" ht="18" customHeight="1">
      <c r="A6660" s="452">
        <v>6655</v>
      </c>
      <c r="B6660" s="453" t="s">
        <v>621</v>
      </c>
      <c r="C6660" s="453" t="s">
        <v>12461</v>
      </c>
      <c r="D6660" s="466" t="s">
        <v>12480</v>
      </c>
      <c r="E6660" s="711" t="s">
        <v>4487</v>
      </c>
      <c r="F6660" s="467" t="s">
        <v>12481</v>
      </c>
      <c r="G6660" s="452"/>
      <c r="H6660" s="468" t="s">
        <v>4490</v>
      </c>
      <c r="I6660" s="469">
        <v>5200</v>
      </c>
      <c r="J6660" s="470"/>
    </row>
    <row r="6661" spans="1:10" ht="18" customHeight="1">
      <c r="A6661" s="452">
        <v>6656</v>
      </c>
      <c r="B6661" s="475" t="s">
        <v>621</v>
      </c>
      <c r="C6661" s="481" t="s">
        <v>1249</v>
      </c>
      <c r="D6661" s="552" t="s">
        <v>12482</v>
      </c>
      <c r="E6661" s="553" t="s">
        <v>416</v>
      </c>
      <c r="F6661" s="485" t="s">
        <v>12483</v>
      </c>
      <c r="G6661" s="455"/>
      <c r="H6661" s="463" t="s">
        <v>4459</v>
      </c>
      <c r="I6661" s="458">
        <v>15000</v>
      </c>
      <c r="J6661" s="517"/>
    </row>
    <row r="6662" spans="1:10" ht="18" customHeight="1">
      <c r="A6662" s="452">
        <v>6657</v>
      </c>
      <c r="B6662" s="453" t="s">
        <v>621</v>
      </c>
      <c r="C6662" s="453" t="s">
        <v>1249</v>
      </c>
      <c r="D6662" s="466" t="s">
        <v>12484</v>
      </c>
      <c r="E6662" s="452" t="s">
        <v>416</v>
      </c>
      <c r="F6662" s="467" t="s">
        <v>12485</v>
      </c>
      <c r="G6662" s="453"/>
      <c r="H6662" s="463" t="s">
        <v>4462</v>
      </c>
      <c r="I6662" s="532">
        <v>6800</v>
      </c>
      <c r="J6662" s="558"/>
    </row>
    <row r="6663" spans="1:10" ht="18" customHeight="1">
      <c r="A6663" s="452">
        <v>6658</v>
      </c>
      <c r="B6663" s="475" t="s">
        <v>621</v>
      </c>
      <c r="C6663" s="481" t="s">
        <v>1249</v>
      </c>
      <c r="D6663" s="552" t="s">
        <v>12486</v>
      </c>
      <c r="E6663" s="553" t="s">
        <v>416</v>
      </c>
      <c r="F6663" s="485" t="s">
        <v>12487</v>
      </c>
      <c r="G6663" s="455"/>
      <c r="H6663" s="463" t="s">
        <v>4459</v>
      </c>
      <c r="I6663" s="458">
        <v>45000</v>
      </c>
      <c r="J6663" s="517"/>
    </row>
    <row r="6664" spans="1:10" ht="18" customHeight="1">
      <c r="A6664" s="452">
        <v>6659</v>
      </c>
      <c r="B6664" s="453" t="s">
        <v>621</v>
      </c>
      <c r="C6664" s="453" t="s">
        <v>12461</v>
      </c>
      <c r="D6664" s="466" t="s">
        <v>12488</v>
      </c>
      <c r="E6664" s="452" t="s">
        <v>12489</v>
      </c>
      <c r="F6664" s="467" t="s">
        <v>12490</v>
      </c>
      <c r="G6664" s="452"/>
      <c r="H6664" s="463" t="s">
        <v>4881</v>
      </c>
      <c r="I6664" s="458">
        <v>12370</v>
      </c>
      <c r="J6664" s="474"/>
    </row>
    <row r="6665" spans="1:10" ht="18" customHeight="1">
      <c r="A6665" s="452">
        <v>6660</v>
      </c>
      <c r="B6665" s="453" t="s">
        <v>621</v>
      </c>
      <c r="C6665" s="453" t="s">
        <v>12461</v>
      </c>
      <c r="D6665" s="461" t="s">
        <v>12491</v>
      </c>
      <c r="E6665" s="453" t="s">
        <v>362</v>
      </c>
      <c r="F6665" s="462" t="s">
        <v>12492</v>
      </c>
      <c r="G6665" s="453" t="s">
        <v>627</v>
      </c>
      <c r="H6665" s="463" t="s">
        <v>4535</v>
      </c>
      <c r="I6665" s="458">
        <v>6300</v>
      </c>
      <c r="J6665" s="459"/>
    </row>
    <row r="6666" spans="1:10" ht="18" customHeight="1">
      <c r="A6666" s="452">
        <v>6661</v>
      </c>
      <c r="B6666" s="453" t="s">
        <v>621</v>
      </c>
      <c r="C6666" s="453" t="s">
        <v>12461</v>
      </c>
      <c r="D6666" s="461" t="s">
        <v>12491</v>
      </c>
      <c r="E6666" s="453" t="s">
        <v>364</v>
      </c>
      <c r="F6666" s="462" t="s">
        <v>12492</v>
      </c>
      <c r="G6666" s="453" t="s">
        <v>627</v>
      </c>
      <c r="H6666" s="463" t="s">
        <v>4535</v>
      </c>
      <c r="I6666" s="458">
        <v>11610</v>
      </c>
      <c r="J6666" s="459"/>
    </row>
    <row r="6667" spans="1:10" ht="18" customHeight="1">
      <c r="A6667" s="452">
        <v>6662</v>
      </c>
      <c r="B6667" s="452" t="s">
        <v>621</v>
      </c>
      <c r="C6667" s="452" t="s">
        <v>1249</v>
      </c>
      <c r="D6667" s="466" t="s">
        <v>12493</v>
      </c>
      <c r="E6667" s="452" t="s">
        <v>416</v>
      </c>
      <c r="F6667" s="467" t="s">
        <v>1166</v>
      </c>
      <c r="G6667" s="453"/>
      <c r="H6667" s="463" t="s">
        <v>4462</v>
      </c>
      <c r="I6667" s="532">
        <v>5300</v>
      </c>
      <c r="J6667" s="459"/>
    </row>
    <row r="6668" spans="1:10" ht="18" customHeight="1">
      <c r="A6668" s="452">
        <v>6663</v>
      </c>
      <c r="B6668" s="453" t="s">
        <v>621</v>
      </c>
      <c r="C6668" s="453" t="s">
        <v>12461</v>
      </c>
      <c r="D6668" s="466" t="s">
        <v>12494</v>
      </c>
      <c r="E6668" s="711" t="s">
        <v>4487</v>
      </c>
      <c r="F6668" s="467" t="s">
        <v>12494</v>
      </c>
      <c r="G6668" s="452"/>
      <c r="H6668" s="468" t="s">
        <v>4490</v>
      </c>
      <c r="I6668" s="469">
        <v>26000</v>
      </c>
      <c r="J6668" s="470"/>
    </row>
    <row r="6669" spans="1:10" ht="18" customHeight="1">
      <c r="A6669" s="452">
        <v>6664</v>
      </c>
      <c r="B6669" s="453" t="s">
        <v>621</v>
      </c>
      <c r="C6669" s="453" t="s">
        <v>12461</v>
      </c>
      <c r="D6669" s="466" t="s">
        <v>12495</v>
      </c>
      <c r="E6669" s="452">
        <v>250</v>
      </c>
      <c r="F6669" s="467" t="s">
        <v>12496</v>
      </c>
      <c r="G6669" s="452"/>
      <c r="H6669" s="463" t="s">
        <v>4881</v>
      </c>
      <c r="I6669" s="458">
        <v>5330</v>
      </c>
      <c r="J6669" s="459"/>
    </row>
    <row r="6670" spans="1:10" ht="18" customHeight="1">
      <c r="A6670" s="452">
        <v>6665</v>
      </c>
      <c r="B6670" s="453" t="s">
        <v>621</v>
      </c>
      <c r="C6670" s="453" t="s">
        <v>12461</v>
      </c>
      <c r="D6670" s="461" t="s">
        <v>12497</v>
      </c>
      <c r="E6670" s="453" t="s">
        <v>293</v>
      </c>
      <c r="F6670" s="462" t="s">
        <v>12498</v>
      </c>
      <c r="G6670" s="453"/>
      <c r="H6670" s="468" t="s">
        <v>4521</v>
      </c>
      <c r="I6670" s="469">
        <v>14000</v>
      </c>
      <c r="J6670" s="459"/>
    </row>
    <row r="6671" spans="1:10" ht="18" customHeight="1">
      <c r="A6671" s="452">
        <v>6666</v>
      </c>
      <c r="B6671" s="453" t="s">
        <v>621</v>
      </c>
      <c r="C6671" s="453" t="s">
        <v>12461</v>
      </c>
      <c r="D6671" s="461" t="s">
        <v>12497</v>
      </c>
      <c r="E6671" s="453" t="s">
        <v>293</v>
      </c>
      <c r="F6671" s="462" t="s">
        <v>12499</v>
      </c>
      <c r="G6671" s="453"/>
      <c r="H6671" s="468" t="s">
        <v>4521</v>
      </c>
      <c r="I6671" s="469">
        <v>14000</v>
      </c>
      <c r="J6671" s="459"/>
    </row>
    <row r="6672" spans="1:10" ht="18" customHeight="1">
      <c r="A6672" s="452">
        <v>6667</v>
      </c>
      <c r="B6672" s="453" t="s">
        <v>621</v>
      </c>
      <c r="C6672" s="453" t="s">
        <v>12461</v>
      </c>
      <c r="D6672" s="461" t="s">
        <v>12500</v>
      </c>
      <c r="E6672" s="453" t="s">
        <v>416</v>
      </c>
      <c r="F6672" s="462" t="s">
        <v>361</v>
      </c>
      <c r="G6672" s="453" t="s">
        <v>4500</v>
      </c>
      <c r="H6672" s="463" t="s">
        <v>4535</v>
      </c>
      <c r="I6672" s="458">
        <v>5500</v>
      </c>
      <c r="J6672" s="459"/>
    </row>
    <row r="6673" spans="1:10" ht="18" customHeight="1">
      <c r="A6673" s="452">
        <v>6668</v>
      </c>
      <c r="B6673" s="453" t="s">
        <v>621</v>
      </c>
      <c r="C6673" s="453" t="s">
        <v>12461</v>
      </c>
      <c r="D6673" s="461" t="s">
        <v>12501</v>
      </c>
      <c r="E6673" s="453" t="s">
        <v>12471</v>
      </c>
      <c r="F6673" s="462" t="s">
        <v>12502</v>
      </c>
      <c r="G6673" s="607"/>
      <c r="H6673" s="463" t="s">
        <v>4881</v>
      </c>
      <c r="I6673" s="458">
        <v>16500</v>
      </c>
      <c r="J6673" s="459"/>
    </row>
    <row r="6674" spans="1:10" ht="18" customHeight="1">
      <c r="A6674" s="452">
        <v>6669</v>
      </c>
      <c r="B6674" s="453" t="s">
        <v>621</v>
      </c>
      <c r="C6674" s="455" t="s">
        <v>1249</v>
      </c>
      <c r="D6674" s="473" t="s">
        <v>5157</v>
      </c>
      <c r="E6674" s="455" t="s">
        <v>133</v>
      </c>
      <c r="F6674" s="456" t="s">
        <v>12503</v>
      </c>
      <c r="G6674" s="455" t="s">
        <v>4500</v>
      </c>
      <c r="H6674" s="465" t="s">
        <v>4466</v>
      </c>
      <c r="I6674" s="495">
        <v>18570</v>
      </c>
      <c r="J6674" s="474"/>
    </row>
    <row r="6675" spans="1:10" ht="18" customHeight="1">
      <c r="A6675" s="452">
        <v>6670</v>
      </c>
      <c r="B6675" s="453" t="s">
        <v>621</v>
      </c>
      <c r="C6675" s="455" t="s">
        <v>1249</v>
      </c>
      <c r="D6675" s="473" t="s">
        <v>5157</v>
      </c>
      <c r="E6675" s="455" t="s">
        <v>133</v>
      </c>
      <c r="F6675" s="456" t="s">
        <v>12504</v>
      </c>
      <c r="G6675" s="455"/>
      <c r="H6675" s="465" t="s">
        <v>4466</v>
      </c>
      <c r="I6675" s="495">
        <v>24680</v>
      </c>
      <c r="J6675" s="474"/>
    </row>
    <row r="6676" spans="1:10" ht="18" customHeight="1">
      <c r="A6676" s="452">
        <v>6671</v>
      </c>
      <c r="B6676" s="453" t="s">
        <v>621</v>
      </c>
      <c r="C6676" s="455" t="s">
        <v>1249</v>
      </c>
      <c r="D6676" s="473" t="s">
        <v>5157</v>
      </c>
      <c r="E6676" s="455" t="s">
        <v>133</v>
      </c>
      <c r="F6676" s="456" t="s">
        <v>12505</v>
      </c>
      <c r="G6676" s="455" t="s">
        <v>4500</v>
      </c>
      <c r="H6676" s="465" t="s">
        <v>4466</v>
      </c>
      <c r="I6676" s="495">
        <v>13550</v>
      </c>
      <c r="J6676" s="474"/>
    </row>
    <row r="6677" spans="1:10" ht="18" customHeight="1">
      <c r="A6677" s="452">
        <v>6672</v>
      </c>
      <c r="B6677" s="453" t="s">
        <v>621</v>
      </c>
      <c r="C6677" s="455" t="s">
        <v>1249</v>
      </c>
      <c r="D6677" s="473" t="s">
        <v>5157</v>
      </c>
      <c r="E6677" s="455" t="s">
        <v>416</v>
      </c>
      <c r="F6677" s="456" t="s">
        <v>12506</v>
      </c>
      <c r="G6677" s="455" t="s">
        <v>4500</v>
      </c>
      <c r="H6677" s="465" t="s">
        <v>4466</v>
      </c>
      <c r="I6677" s="495">
        <v>8830</v>
      </c>
      <c r="J6677" s="474"/>
    </row>
    <row r="6678" spans="1:10" ht="18" customHeight="1">
      <c r="A6678" s="452">
        <v>6673</v>
      </c>
      <c r="B6678" s="453" t="s">
        <v>621</v>
      </c>
      <c r="C6678" s="455" t="s">
        <v>1249</v>
      </c>
      <c r="D6678" s="473" t="s">
        <v>5157</v>
      </c>
      <c r="E6678" s="455" t="s">
        <v>416</v>
      </c>
      <c r="F6678" s="456" t="s">
        <v>12507</v>
      </c>
      <c r="G6678" s="455" t="s">
        <v>4500</v>
      </c>
      <c r="H6678" s="465" t="s">
        <v>4466</v>
      </c>
      <c r="I6678" s="495">
        <v>8830</v>
      </c>
      <c r="J6678" s="474"/>
    </row>
    <row r="6679" spans="1:10" ht="18" customHeight="1">
      <c r="A6679" s="452">
        <v>6674</v>
      </c>
      <c r="B6679" s="453" t="s">
        <v>621</v>
      </c>
      <c r="C6679" s="455" t="s">
        <v>1249</v>
      </c>
      <c r="D6679" s="473" t="s">
        <v>5157</v>
      </c>
      <c r="E6679" s="455" t="s">
        <v>416</v>
      </c>
      <c r="F6679" s="456" t="s">
        <v>12508</v>
      </c>
      <c r="G6679" s="455" t="s">
        <v>4500</v>
      </c>
      <c r="H6679" s="465" t="s">
        <v>4466</v>
      </c>
      <c r="I6679" s="516">
        <v>9670</v>
      </c>
      <c r="J6679" s="474"/>
    </row>
    <row r="6680" spans="1:10" ht="18" customHeight="1">
      <c r="A6680" s="452">
        <v>6675</v>
      </c>
      <c r="B6680" s="475" t="s">
        <v>621</v>
      </c>
      <c r="C6680" s="481" t="s">
        <v>1249</v>
      </c>
      <c r="D6680" s="552" t="s">
        <v>12509</v>
      </c>
      <c r="E6680" s="553" t="s">
        <v>416</v>
      </c>
      <c r="F6680" s="485" t="s">
        <v>313</v>
      </c>
      <c r="G6680" s="455"/>
      <c r="H6680" s="463" t="s">
        <v>4459</v>
      </c>
      <c r="I6680" s="458">
        <v>32407</v>
      </c>
      <c r="J6680" s="517"/>
    </row>
    <row r="6681" spans="1:10" ht="18" customHeight="1">
      <c r="A6681" s="452">
        <v>6676</v>
      </c>
      <c r="B6681" s="475" t="s">
        <v>621</v>
      </c>
      <c r="C6681" s="481" t="s">
        <v>1249</v>
      </c>
      <c r="D6681" s="552" t="s">
        <v>12510</v>
      </c>
      <c r="E6681" s="553" t="s">
        <v>416</v>
      </c>
      <c r="F6681" s="485" t="s">
        <v>12511</v>
      </c>
      <c r="G6681" s="455"/>
      <c r="H6681" s="463" t="s">
        <v>4459</v>
      </c>
      <c r="I6681" s="458">
        <v>41667</v>
      </c>
      <c r="J6681" s="517"/>
    </row>
    <row r="6682" spans="1:10" ht="18" customHeight="1">
      <c r="A6682" s="452">
        <v>6677</v>
      </c>
      <c r="B6682" s="453" t="s">
        <v>621</v>
      </c>
      <c r="C6682" s="453" t="s">
        <v>12461</v>
      </c>
      <c r="D6682" s="461" t="s">
        <v>12512</v>
      </c>
      <c r="E6682" s="453" t="s">
        <v>416</v>
      </c>
      <c r="F6682" s="462" t="s">
        <v>12513</v>
      </c>
      <c r="G6682" s="607"/>
      <c r="H6682" s="463" t="s">
        <v>4881</v>
      </c>
      <c r="I6682" s="458">
        <v>3440</v>
      </c>
      <c r="J6682" s="474"/>
    </row>
    <row r="6683" spans="1:10" ht="18" customHeight="1">
      <c r="A6683" s="452">
        <v>6678</v>
      </c>
      <c r="B6683" s="453" t="s">
        <v>621</v>
      </c>
      <c r="C6683" s="453" t="s">
        <v>12461</v>
      </c>
      <c r="D6683" s="461" t="s">
        <v>12514</v>
      </c>
      <c r="E6683" s="453" t="s">
        <v>12471</v>
      </c>
      <c r="F6683" s="462" t="s">
        <v>12091</v>
      </c>
      <c r="G6683" s="607"/>
      <c r="H6683" s="463" t="s">
        <v>4881</v>
      </c>
      <c r="I6683" s="458">
        <v>6875</v>
      </c>
      <c r="J6683" s="459"/>
    </row>
    <row r="6684" spans="1:10" ht="18" customHeight="1">
      <c r="A6684" s="452">
        <v>6679</v>
      </c>
      <c r="B6684" s="453" t="s">
        <v>621</v>
      </c>
      <c r="C6684" s="453" t="s">
        <v>12461</v>
      </c>
      <c r="D6684" s="461" t="s">
        <v>12515</v>
      </c>
      <c r="E6684" s="453" t="s">
        <v>12516</v>
      </c>
      <c r="F6684" s="462" t="s">
        <v>12517</v>
      </c>
      <c r="G6684" s="453"/>
      <c r="H6684" s="463" t="s">
        <v>4535</v>
      </c>
      <c r="I6684" s="458">
        <v>2200</v>
      </c>
      <c r="J6684" s="459"/>
    </row>
    <row r="6685" spans="1:10" ht="18" customHeight="1">
      <c r="A6685" s="452">
        <v>6680</v>
      </c>
      <c r="B6685" s="475" t="s">
        <v>621</v>
      </c>
      <c r="C6685" s="481" t="s">
        <v>1249</v>
      </c>
      <c r="D6685" s="552" t="s">
        <v>12518</v>
      </c>
      <c r="E6685" s="553" t="s">
        <v>416</v>
      </c>
      <c r="F6685" s="485" t="s">
        <v>12519</v>
      </c>
      <c r="G6685" s="455"/>
      <c r="H6685" s="463" t="s">
        <v>4459</v>
      </c>
      <c r="I6685" s="458">
        <v>37200</v>
      </c>
      <c r="J6685" s="517"/>
    </row>
    <row r="6686" spans="1:10" ht="18" customHeight="1">
      <c r="A6686" s="452">
        <v>6681</v>
      </c>
      <c r="B6686" s="453" t="s">
        <v>203</v>
      </c>
      <c r="C6686" s="453" t="s">
        <v>12461</v>
      </c>
      <c r="D6686" s="461" t="s">
        <v>12520</v>
      </c>
      <c r="E6686" s="453" t="s">
        <v>190</v>
      </c>
      <c r="F6686" s="462" t="s">
        <v>12521</v>
      </c>
      <c r="G6686" s="453"/>
      <c r="H6686" s="539" t="s">
        <v>4882</v>
      </c>
      <c r="I6686" s="458">
        <v>8800</v>
      </c>
      <c r="J6686" s="521"/>
    </row>
    <row r="6687" spans="1:10" ht="18" customHeight="1">
      <c r="A6687" s="452">
        <v>6682</v>
      </c>
      <c r="B6687" s="453" t="s">
        <v>621</v>
      </c>
      <c r="C6687" s="453" t="s">
        <v>1249</v>
      </c>
      <c r="D6687" s="490" t="s">
        <v>12522</v>
      </c>
      <c r="E6687" s="483" t="s">
        <v>658</v>
      </c>
      <c r="F6687" s="485" t="s">
        <v>12523</v>
      </c>
      <c r="G6687" s="481"/>
      <c r="H6687" s="491" t="s">
        <v>4551</v>
      </c>
      <c r="I6687" s="492">
        <v>7400</v>
      </c>
      <c r="J6687" s="470"/>
    </row>
    <row r="6688" spans="1:10" ht="18" customHeight="1">
      <c r="A6688" s="452">
        <v>6683</v>
      </c>
      <c r="B6688" s="453" t="s">
        <v>621</v>
      </c>
      <c r="C6688" s="453" t="s">
        <v>1249</v>
      </c>
      <c r="D6688" s="490" t="s">
        <v>12522</v>
      </c>
      <c r="E6688" s="483" t="s">
        <v>658</v>
      </c>
      <c r="F6688" s="485" t="s">
        <v>12524</v>
      </c>
      <c r="G6688" s="481"/>
      <c r="H6688" s="491" t="s">
        <v>4551</v>
      </c>
      <c r="I6688" s="492">
        <v>5900</v>
      </c>
      <c r="J6688" s="459"/>
    </row>
    <row r="6689" spans="1:10" ht="18" customHeight="1">
      <c r="A6689" s="452">
        <v>6684</v>
      </c>
      <c r="B6689" s="453" t="s">
        <v>621</v>
      </c>
      <c r="C6689" s="453" t="s">
        <v>1249</v>
      </c>
      <c r="D6689" s="461" t="s">
        <v>12525</v>
      </c>
      <c r="E6689" s="453" t="s">
        <v>133</v>
      </c>
      <c r="F6689" s="462" t="s">
        <v>12526</v>
      </c>
      <c r="G6689" s="453" t="s">
        <v>4500</v>
      </c>
      <c r="H6689" s="463" t="s">
        <v>651</v>
      </c>
      <c r="I6689" s="471"/>
      <c r="J6689" s="472" t="s">
        <v>4484</v>
      </c>
    </row>
    <row r="6690" spans="1:10" ht="18" customHeight="1">
      <c r="A6690" s="452">
        <v>6685</v>
      </c>
      <c r="B6690" s="453" t="s">
        <v>203</v>
      </c>
      <c r="C6690" s="453" t="s">
        <v>12461</v>
      </c>
      <c r="D6690" s="461" t="s">
        <v>12527</v>
      </c>
      <c r="E6690" s="453" t="s">
        <v>190</v>
      </c>
      <c r="F6690" s="462" t="s">
        <v>12528</v>
      </c>
      <c r="G6690" s="453"/>
      <c r="H6690" s="539" t="s">
        <v>4882</v>
      </c>
      <c r="I6690" s="458"/>
      <c r="J6690" s="521" t="s">
        <v>4484</v>
      </c>
    </row>
    <row r="6691" spans="1:10" ht="18" customHeight="1">
      <c r="A6691" s="452">
        <v>6686</v>
      </c>
      <c r="B6691" s="453" t="s">
        <v>203</v>
      </c>
      <c r="C6691" s="453" t="s">
        <v>12461</v>
      </c>
      <c r="D6691" s="461" t="s">
        <v>12529</v>
      </c>
      <c r="E6691" s="453" t="s">
        <v>190</v>
      </c>
      <c r="F6691" s="462" t="s">
        <v>12530</v>
      </c>
      <c r="G6691" s="453"/>
      <c r="H6691" s="539" t="s">
        <v>4882</v>
      </c>
      <c r="I6691" s="458">
        <v>38000</v>
      </c>
      <c r="J6691" s="521"/>
    </row>
    <row r="6692" spans="1:10" ht="18" customHeight="1">
      <c r="A6692" s="452">
        <v>6687</v>
      </c>
      <c r="B6692" s="453" t="s">
        <v>621</v>
      </c>
      <c r="C6692" s="453" t="s">
        <v>1249</v>
      </c>
      <c r="D6692" s="461" t="s">
        <v>12531</v>
      </c>
      <c r="E6692" s="453" t="s">
        <v>133</v>
      </c>
      <c r="F6692" s="462" t="s">
        <v>12532</v>
      </c>
      <c r="G6692" s="453" t="s">
        <v>4500</v>
      </c>
      <c r="H6692" s="463" t="s">
        <v>651</v>
      </c>
      <c r="I6692" s="471"/>
      <c r="J6692" s="472" t="s">
        <v>4484</v>
      </c>
    </row>
    <row r="6693" spans="1:10" ht="18" customHeight="1">
      <c r="A6693" s="452">
        <v>6688</v>
      </c>
      <c r="B6693" s="475" t="s">
        <v>621</v>
      </c>
      <c r="C6693" s="481" t="s">
        <v>1249</v>
      </c>
      <c r="D6693" s="552" t="s">
        <v>12533</v>
      </c>
      <c r="E6693" s="553" t="s">
        <v>416</v>
      </c>
      <c r="F6693" s="485" t="s">
        <v>12534</v>
      </c>
      <c r="G6693" s="455"/>
      <c r="H6693" s="463" t="s">
        <v>4459</v>
      </c>
      <c r="I6693" s="458">
        <v>67500</v>
      </c>
      <c r="J6693" s="517"/>
    </row>
    <row r="6694" spans="1:10" ht="18" customHeight="1">
      <c r="A6694" s="452">
        <v>6689</v>
      </c>
      <c r="B6694" s="453" t="s">
        <v>621</v>
      </c>
      <c r="C6694" s="481" t="s">
        <v>12461</v>
      </c>
      <c r="D6694" s="461"/>
      <c r="E6694" s="453" t="s">
        <v>1250</v>
      </c>
      <c r="F6694" s="462" t="s">
        <v>12535</v>
      </c>
      <c r="G6694" s="453"/>
      <c r="H6694" s="463" t="s">
        <v>4535</v>
      </c>
      <c r="I6694" s="458">
        <v>19700</v>
      </c>
      <c r="J6694" s="459"/>
    </row>
    <row r="6695" spans="1:10" ht="18" customHeight="1">
      <c r="A6695" s="452">
        <v>6690</v>
      </c>
      <c r="B6695" s="453" t="s">
        <v>621</v>
      </c>
      <c r="C6695" s="481" t="s">
        <v>12461</v>
      </c>
      <c r="D6695" s="461"/>
      <c r="E6695" s="453" t="s">
        <v>12536</v>
      </c>
      <c r="F6695" s="462" t="s">
        <v>330</v>
      </c>
      <c r="G6695" s="453"/>
      <c r="H6695" s="463" t="s">
        <v>4535</v>
      </c>
      <c r="I6695" s="458">
        <v>3600</v>
      </c>
      <c r="J6695" s="459"/>
    </row>
    <row r="6696" spans="1:10" ht="18" customHeight="1">
      <c r="A6696" s="452">
        <v>6691</v>
      </c>
      <c r="B6696" s="453" t="s">
        <v>621</v>
      </c>
      <c r="C6696" s="481" t="s">
        <v>12461</v>
      </c>
      <c r="D6696" s="461"/>
      <c r="E6696" s="453" t="s">
        <v>12536</v>
      </c>
      <c r="F6696" s="462" t="s">
        <v>12537</v>
      </c>
      <c r="G6696" s="453"/>
      <c r="H6696" s="463" t="s">
        <v>4535</v>
      </c>
      <c r="I6696" s="458">
        <v>2800</v>
      </c>
      <c r="J6696" s="459"/>
    </row>
    <row r="6697" spans="1:10" ht="18" customHeight="1">
      <c r="A6697" s="452">
        <v>6692</v>
      </c>
      <c r="B6697" s="453" t="s">
        <v>621</v>
      </c>
      <c r="C6697" s="481" t="s">
        <v>12461</v>
      </c>
      <c r="D6697" s="461"/>
      <c r="E6697" s="453" t="s">
        <v>12082</v>
      </c>
      <c r="F6697" s="462" t="s">
        <v>12538</v>
      </c>
      <c r="G6697" s="453"/>
      <c r="H6697" s="463" t="s">
        <v>4535</v>
      </c>
      <c r="I6697" s="458">
        <v>2400</v>
      </c>
      <c r="J6697" s="459"/>
    </row>
    <row r="6698" spans="1:10" ht="18" customHeight="1">
      <c r="A6698" s="452">
        <v>6693</v>
      </c>
      <c r="B6698" s="453" t="s">
        <v>621</v>
      </c>
      <c r="C6698" s="481" t="s">
        <v>12461</v>
      </c>
      <c r="D6698" s="461"/>
      <c r="E6698" s="453" t="s">
        <v>12539</v>
      </c>
      <c r="F6698" s="462" t="s">
        <v>12535</v>
      </c>
      <c r="G6698" s="453"/>
      <c r="H6698" s="463" t="s">
        <v>4535</v>
      </c>
      <c r="I6698" s="458">
        <v>4600</v>
      </c>
      <c r="J6698" s="459"/>
    </row>
    <row r="6699" spans="1:10" ht="18" customHeight="1">
      <c r="A6699" s="452">
        <v>6694</v>
      </c>
      <c r="B6699" s="453" t="s">
        <v>621</v>
      </c>
      <c r="C6699" s="481" t="s">
        <v>12461</v>
      </c>
      <c r="D6699" s="461"/>
      <c r="E6699" s="453" t="s">
        <v>131</v>
      </c>
      <c r="F6699" s="462" t="s">
        <v>12540</v>
      </c>
      <c r="G6699" s="453"/>
      <c r="H6699" s="463" t="s">
        <v>4535</v>
      </c>
      <c r="I6699" s="458">
        <v>7530</v>
      </c>
      <c r="J6699" s="459"/>
    </row>
    <row r="6700" spans="1:10" ht="18" customHeight="1">
      <c r="A6700" s="452">
        <v>6695</v>
      </c>
      <c r="B6700" s="453" t="s">
        <v>621</v>
      </c>
      <c r="C6700" s="481" t="s">
        <v>12461</v>
      </c>
      <c r="D6700" s="461"/>
      <c r="E6700" s="453" t="s">
        <v>12541</v>
      </c>
      <c r="F6700" s="462" t="s">
        <v>12542</v>
      </c>
      <c r="G6700" s="453"/>
      <c r="H6700" s="463" t="s">
        <v>4535</v>
      </c>
      <c r="I6700" s="458">
        <v>4100</v>
      </c>
      <c r="J6700" s="459"/>
    </row>
    <row r="6701" spans="1:10" ht="18" customHeight="1">
      <c r="A6701" s="452">
        <v>6696</v>
      </c>
      <c r="B6701" s="453" t="s">
        <v>621</v>
      </c>
      <c r="C6701" s="481" t="s">
        <v>12461</v>
      </c>
      <c r="D6701" s="461"/>
      <c r="E6701" s="453" t="s">
        <v>416</v>
      </c>
      <c r="F6701" s="462" t="s">
        <v>12543</v>
      </c>
      <c r="G6701" s="453"/>
      <c r="H6701" s="463" t="s">
        <v>4535</v>
      </c>
      <c r="I6701" s="458">
        <v>3960</v>
      </c>
      <c r="J6701" s="459"/>
    </row>
    <row r="6702" spans="1:10" ht="18" customHeight="1">
      <c r="A6702" s="452">
        <v>6697</v>
      </c>
      <c r="B6702" s="453" t="s">
        <v>621</v>
      </c>
      <c r="C6702" s="453" t="s">
        <v>12461</v>
      </c>
      <c r="D6702" s="461"/>
      <c r="E6702" s="453" t="s">
        <v>416</v>
      </c>
      <c r="F6702" s="456" t="s">
        <v>12544</v>
      </c>
      <c r="G6702" s="453"/>
      <c r="H6702" s="463" t="s">
        <v>4535</v>
      </c>
      <c r="I6702" s="458">
        <v>6600</v>
      </c>
      <c r="J6702" s="459"/>
    </row>
    <row r="6703" spans="1:10" ht="18" customHeight="1">
      <c r="A6703" s="452">
        <v>6698</v>
      </c>
      <c r="B6703" s="453" t="s">
        <v>621</v>
      </c>
      <c r="C6703" s="523" t="s">
        <v>12461</v>
      </c>
      <c r="D6703" s="522"/>
      <c r="E6703" s="523" t="s">
        <v>4805</v>
      </c>
      <c r="F6703" s="537" t="s">
        <v>12545</v>
      </c>
      <c r="G6703" s="523" t="s">
        <v>4576</v>
      </c>
      <c r="H6703" s="585" t="s">
        <v>4535</v>
      </c>
      <c r="I6703" s="538">
        <v>10560</v>
      </c>
      <c r="J6703" s="496"/>
    </row>
    <row r="6704" spans="1:10" ht="18" customHeight="1">
      <c r="A6704" s="452">
        <v>6699</v>
      </c>
      <c r="B6704" s="453" t="s">
        <v>621</v>
      </c>
      <c r="C6704" s="523" t="s">
        <v>12461</v>
      </c>
      <c r="D6704" s="522" t="s">
        <v>12546</v>
      </c>
      <c r="E6704" s="523" t="s">
        <v>12231</v>
      </c>
      <c r="F6704" s="537" t="s">
        <v>12547</v>
      </c>
      <c r="G6704" s="523" t="s">
        <v>4576</v>
      </c>
      <c r="H6704" s="585" t="s">
        <v>4535</v>
      </c>
      <c r="I6704" s="538">
        <v>7000</v>
      </c>
      <c r="J6704" s="496"/>
    </row>
    <row r="6705" spans="1:10" ht="18" customHeight="1">
      <c r="A6705" s="452">
        <v>6700</v>
      </c>
      <c r="B6705" s="453" t="s">
        <v>621</v>
      </c>
      <c r="C6705" s="523" t="s">
        <v>12461</v>
      </c>
      <c r="D6705" s="522"/>
      <c r="E6705" s="523" t="s">
        <v>4805</v>
      </c>
      <c r="F6705" s="537" t="s">
        <v>12548</v>
      </c>
      <c r="G6705" s="523" t="s">
        <v>4576</v>
      </c>
      <c r="H6705" s="585" t="s">
        <v>4535</v>
      </c>
      <c r="I6705" s="538">
        <v>9240</v>
      </c>
      <c r="J6705" s="496"/>
    </row>
    <row r="6706" spans="1:10" ht="18" customHeight="1">
      <c r="A6706" s="452">
        <v>6701</v>
      </c>
      <c r="B6706" s="453" t="s">
        <v>621</v>
      </c>
      <c r="C6706" s="523" t="s">
        <v>12461</v>
      </c>
      <c r="D6706" s="522"/>
      <c r="E6706" s="523" t="s">
        <v>4805</v>
      </c>
      <c r="F6706" s="537" t="s">
        <v>12549</v>
      </c>
      <c r="G6706" s="523" t="s">
        <v>4576</v>
      </c>
      <c r="H6706" s="585" t="s">
        <v>4535</v>
      </c>
      <c r="I6706" s="538">
        <v>10560</v>
      </c>
      <c r="J6706" s="496"/>
    </row>
    <row r="6707" spans="1:10" ht="18" customHeight="1">
      <c r="A6707" s="452">
        <v>6702</v>
      </c>
      <c r="B6707" s="453" t="s">
        <v>203</v>
      </c>
      <c r="C6707" s="523" t="s">
        <v>12461</v>
      </c>
      <c r="D6707" s="522"/>
      <c r="E6707" s="513" t="s">
        <v>4805</v>
      </c>
      <c r="F6707" s="467" t="s">
        <v>12550</v>
      </c>
      <c r="G6707" s="523" t="s">
        <v>4576</v>
      </c>
      <c r="H6707" s="585" t="s">
        <v>4535</v>
      </c>
      <c r="I6707" s="538">
        <v>9300</v>
      </c>
      <c r="J6707" s="496"/>
    </row>
    <row r="6708" spans="1:10" ht="18" customHeight="1">
      <c r="A6708" s="452">
        <v>6703</v>
      </c>
      <c r="B6708" s="513" t="s">
        <v>203</v>
      </c>
      <c r="C6708" s="513" t="s">
        <v>12461</v>
      </c>
      <c r="D6708" s="466" t="s">
        <v>12551</v>
      </c>
      <c r="E6708" s="513" t="s">
        <v>12231</v>
      </c>
      <c r="F6708" s="467" t="s">
        <v>12552</v>
      </c>
      <c r="G6708" s="513"/>
      <c r="H6708" s="463" t="s">
        <v>4535</v>
      </c>
      <c r="I6708" s="503">
        <v>6600</v>
      </c>
      <c r="J6708" s="496"/>
    </row>
    <row r="6709" spans="1:10" ht="18" customHeight="1">
      <c r="A6709" s="452">
        <v>6704</v>
      </c>
      <c r="B6709" s="513" t="s">
        <v>203</v>
      </c>
      <c r="C6709" s="513" t="s">
        <v>12461</v>
      </c>
      <c r="D6709" s="466" t="s">
        <v>12553</v>
      </c>
      <c r="E6709" s="513" t="s">
        <v>12231</v>
      </c>
      <c r="F6709" s="467" t="s">
        <v>12554</v>
      </c>
      <c r="G6709" s="513"/>
      <c r="H6709" s="463" t="s">
        <v>4535</v>
      </c>
      <c r="I6709" s="503">
        <v>6340</v>
      </c>
      <c r="J6709" s="496"/>
    </row>
    <row r="6710" spans="1:10" ht="18" customHeight="1">
      <c r="A6710" s="452">
        <v>6705</v>
      </c>
      <c r="B6710" s="497" t="s">
        <v>621</v>
      </c>
      <c r="C6710" s="497" t="s">
        <v>12461</v>
      </c>
      <c r="D6710" s="540" t="s">
        <v>12555</v>
      </c>
      <c r="E6710" s="499" t="s">
        <v>5772</v>
      </c>
      <c r="F6710" s="509" t="s">
        <v>12556</v>
      </c>
      <c r="G6710" s="452" t="s">
        <v>4500</v>
      </c>
      <c r="H6710" s="502" t="s">
        <v>4562</v>
      </c>
      <c r="I6710" s="503">
        <v>8300</v>
      </c>
      <c r="J6710" s="504" t="s">
        <v>4563</v>
      </c>
    </row>
    <row r="6711" spans="1:10" ht="18" customHeight="1">
      <c r="A6711" s="452">
        <v>6706</v>
      </c>
      <c r="B6711" s="497" t="s">
        <v>621</v>
      </c>
      <c r="C6711" s="497" t="s">
        <v>12461</v>
      </c>
      <c r="D6711" s="540" t="s">
        <v>12557</v>
      </c>
      <c r="E6711" s="499" t="s">
        <v>4775</v>
      </c>
      <c r="F6711" s="509" t="s">
        <v>12558</v>
      </c>
      <c r="G6711" s="497"/>
      <c r="H6711" s="502" t="s">
        <v>4562</v>
      </c>
      <c r="I6711" s="503">
        <v>8250</v>
      </c>
      <c r="J6711" s="504" t="s">
        <v>4563</v>
      </c>
    </row>
    <row r="6712" spans="1:10" ht="18" customHeight="1">
      <c r="A6712" s="452">
        <v>6707</v>
      </c>
      <c r="B6712" s="497" t="s">
        <v>621</v>
      </c>
      <c r="C6712" s="497" t="s">
        <v>12461</v>
      </c>
      <c r="D6712" s="508" t="s">
        <v>12559</v>
      </c>
      <c r="E6712" s="499" t="s">
        <v>1504</v>
      </c>
      <c r="F6712" s="509" t="s">
        <v>319</v>
      </c>
      <c r="G6712" s="452" t="s">
        <v>4500</v>
      </c>
      <c r="H6712" s="502" t="s">
        <v>4562</v>
      </c>
      <c r="I6712" s="503">
        <v>8800</v>
      </c>
      <c r="J6712" s="504" t="s">
        <v>4563</v>
      </c>
    </row>
    <row r="6713" spans="1:10" ht="18" customHeight="1">
      <c r="A6713" s="452">
        <v>6708</v>
      </c>
      <c r="B6713" s="497" t="s">
        <v>621</v>
      </c>
      <c r="C6713" s="497" t="s">
        <v>12461</v>
      </c>
      <c r="D6713" s="505" t="s">
        <v>12560</v>
      </c>
      <c r="E6713" s="499" t="s">
        <v>1504</v>
      </c>
      <c r="F6713" s="506" t="s">
        <v>302</v>
      </c>
      <c r="G6713" s="452" t="s">
        <v>4500</v>
      </c>
      <c r="H6713" s="502" t="s">
        <v>4562</v>
      </c>
      <c r="I6713" s="503">
        <v>13800</v>
      </c>
      <c r="J6713" s="504" t="s">
        <v>4563</v>
      </c>
    </row>
    <row r="6714" spans="1:10" ht="18" customHeight="1">
      <c r="A6714" s="452">
        <v>6709</v>
      </c>
      <c r="B6714" s="497" t="s">
        <v>621</v>
      </c>
      <c r="C6714" s="497" t="s">
        <v>12461</v>
      </c>
      <c r="D6714" s="505"/>
      <c r="E6714" s="499" t="s">
        <v>2022</v>
      </c>
      <c r="F6714" s="506" t="s">
        <v>12561</v>
      </c>
      <c r="G6714" s="497"/>
      <c r="H6714" s="502" t="s">
        <v>4562</v>
      </c>
      <c r="I6714" s="503">
        <v>3000</v>
      </c>
      <c r="J6714" s="504" t="s">
        <v>4563</v>
      </c>
    </row>
    <row r="6715" spans="1:10" ht="18" customHeight="1">
      <c r="A6715" s="452">
        <v>6710</v>
      </c>
      <c r="B6715" s="497" t="s">
        <v>621</v>
      </c>
      <c r="C6715" s="497" t="s">
        <v>12461</v>
      </c>
      <c r="D6715" s="505" t="s">
        <v>12562</v>
      </c>
      <c r="E6715" s="499" t="s">
        <v>12563</v>
      </c>
      <c r="F6715" s="506" t="s">
        <v>12564</v>
      </c>
      <c r="G6715" s="452" t="s">
        <v>4500</v>
      </c>
      <c r="H6715" s="502" t="s">
        <v>4562</v>
      </c>
      <c r="I6715" s="503">
        <v>8200</v>
      </c>
      <c r="J6715" s="504" t="s">
        <v>4563</v>
      </c>
    </row>
    <row r="6716" spans="1:10" ht="18" customHeight="1">
      <c r="A6716" s="452">
        <v>6711</v>
      </c>
      <c r="B6716" s="497" t="s">
        <v>621</v>
      </c>
      <c r="C6716" s="497" t="s">
        <v>12461</v>
      </c>
      <c r="D6716" s="505" t="s">
        <v>12565</v>
      </c>
      <c r="E6716" s="499" t="s">
        <v>12566</v>
      </c>
      <c r="F6716" s="506" t="s">
        <v>12567</v>
      </c>
      <c r="G6716" s="452" t="s">
        <v>4500</v>
      </c>
      <c r="H6716" s="502" t="s">
        <v>4562</v>
      </c>
      <c r="I6716" s="503">
        <v>20000</v>
      </c>
      <c r="J6716" s="504" t="s">
        <v>4563</v>
      </c>
    </row>
    <row r="6717" spans="1:10" ht="18" customHeight="1">
      <c r="A6717" s="452">
        <v>6712</v>
      </c>
      <c r="B6717" s="497" t="s">
        <v>621</v>
      </c>
      <c r="C6717" s="497" t="s">
        <v>12461</v>
      </c>
      <c r="D6717" s="505" t="s">
        <v>12568</v>
      </c>
      <c r="E6717" s="499">
        <v>3.2</v>
      </c>
      <c r="F6717" s="506" t="s">
        <v>12569</v>
      </c>
      <c r="G6717" s="452" t="s">
        <v>4500</v>
      </c>
      <c r="H6717" s="502" t="s">
        <v>4562</v>
      </c>
      <c r="I6717" s="503">
        <v>16000</v>
      </c>
      <c r="J6717" s="504" t="s">
        <v>4563</v>
      </c>
    </row>
    <row r="6718" spans="1:10" ht="18" customHeight="1">
      <c r="A6718" s="452">
        <v>6713</v>
      </c>
      <c r="B6718" s="497" t="s">
        <v>621</v>
      </c>
      <c r="C6718" s="497" t="s">
        <v>12461</v>
      </c>
      <c r="D6718" s="505" t="s">
        <v>12570</v>
      </c>
      <c r="E6718" s="499">
        <v>3.2</v>
      </c>
      <c r="F6718" s="506" t="s">
        <v>12571</v>
      </c>
      <c r="G6718" s="452" t="s">
        <v>4500</v>
      </c>
      <c r="H6718" s="502" t="s">
        <v>4562</v>
      </c>
      <c r="I6718" s="503">
        <v>15200</v>
      </c>
      <c r="J6718" s="504" t="s">
        <v>4563</v>
      </c>
    </row>
    <row r="6719" spans="1:10" ht="18" customHeight="1">
      <c r="A6719" s="452">
        <v>6714</v>
      </c>
      <c r="B6719" s="497" t="s">
        <v>621</v>
      </c>
      <c r="C6719" s="497" t="s">
        <v>12461</v>
      </c>
      <c r="D6719" s="505" t="s">
        <v>12572</v>
      </c>
      <c r="E6719" s="499">
        <v>2</v>
      </c>
      <c r="F6719" s="506" t="s">
        <v>12573</v>
      </c>
      <c r="G6719" s="452" t="s">
        <v>4500</v>
      </c>
      <c r="H6719" s="502" t="s">
        <v>4562</v>
      </c>
      <c r="I6719" s="503">
        <v>7000</v>
      </c>
      <c r="J6719" s="504" t="s">
        <v>4563</v>
      </c>
    </row>
    <row r="6720" spans="1:10" ht="18" customHeight="1">
      <c r="A6720" s="452">
        <v>6715</v>
      </c>
      <c r="B6720" s="497" t="s">
        <v>621</v>
      </c>
      <c r="C6720" s="497" t="s">
        <v>12461</v>
      </c>
      <c r="D6720" s="505" t="s">
        <v>12574</v>
      </c>
      <c r="E6720" s="499">
        <v>3.3</v>
      </c>
      <c r="F6720" s="506" t="s">
        <v>12575</v>
      </c>
      <c r="G6720" s="452" t="s">
        <v>4500</v>
      </c>
      <c r="H6720" s="502" t="s">
        <v>4562</v>
      </c>
      <c r="I6720" s="503">
        <v>13800</v>
      </c>
      <c r="J6720" s="504" t="s">
        <v>4563</v>
      </c>
    </row>
    <row r="6721" spans="1:10" ht="18" customHeight="1">
      <c r="A6721" s="452">
        <v>6716</v>
      </c>
      <c r="B6721" s="497" t="s">
        <v>621</v>
      </c>
      <c r="C6721" s="497" t="s">
        <v>12461</v>
      </c>
      <c r="D6721" s="505" t="s">
        <v>12576</v>
      </c>
      <c r="E6721" s="499">
        <v>3.3</v>
      </c>
      <c r="F6721" s="506" t="s">
        <v>12577</v>
      </c>
      <c r="G6721" s="452" t="s">
        <v>4500</v>
      </c>
      <c r="H6721" s="502" t="s">
        <v>4562</v>
      </c>
      <c r="I6721" s="503">
        <v>11000</v>
      </c>
      <c r="J6721" s="504" t="s">
        <v>4563</v>
      </c>
    </row>
    <row r="6722" spans="1:10" ht="18" customHeight="1">
      <c r="A6722" s="452">
        <v>6717</v>
      </c>
      <c r="B6722" s="497" t="s">
        <v>621</v>
      </c>
      <c r="C6722" s="497" t="s">
        <v>12461</v>
      </c>
      <c r="D6722" s="508" t="s">
        <v>12578</v>
      </c>
      <c r="E6722" s="499">
        <v>3.5</v>
      </c>
      <c r="F6722" s="509" t="s">
        <v>1194</v>
      </c>
      <c r="G6722" s="452" t="s">
        <v>4500</v>
      </c>
      <c r="H6722" s="502" t="s">
        <v>4562</v>
      </c>
      <c r="I6722" s="503">
        <v>11000</v>
      </c>
      <c r="J6722" s="504" t="s">
        <v>4563</v>
      </c>
    </row>
    <row r="6723" spans="1:10" ht="18" customHeight="1">
      <c r="A6723" s="452">
        <v>6718</v>
      </c>
      <c r="B6723" s="497" t="s">
        <v>621</v>
      </c>
      <c r="C6723" s="497" t="s">
        <v>12461</v>
      </c>
      <c r="D6723" s="508" t="s">
        <v>12579</v>
      </c>
      <c r="E6723" s="499">
        <v>3.5</v>
      </c>
      <c r="F6723" s="509" t="s">
        <v>12580</v>
      </c>
      <c r="G6723" s="452" t="s">
        <v>4500</v>
      </c>
      <c r="H6723" s="502" t="s">
        <v>4562</v>
      </c>
      <c r="I6723" s="503">
        <v>14500</v>
      </c>
      <c r="J6723" s="504" t="s">
        <v>4563</v>
      </c>
    </row>
    <row r="6724" spans="1:10" ht="18" customHeight="1">
      <c r="A6724" s="452">
        <v>6719</v>
      </c>
      <c r="B6724" s="497" t="s">
        <v>621</v>
      </c>
      <c r="C6724" s="497" t="s">
        <v>12461</v>
      </c>
      <c r="D6724" s="508" t="s">
        <v>12581</v>
      </c>
      <c r="E6724" s="499">
        <v>3.5</v>
      </c>
      <c r="F6724" s="509" t="s">
        <v>12582</v>
      </c>
      <c r="G6724" s="452" t="s">
        <v>4500</v>
      </c>
      <c r="H6724" s="502" t="s">
        <v>4562</v>
      </c>
      <c r="I6724" s="503">
        <v>9600</v>
      </c>
      <c r="J6724" s="504" t="s">
        <v>4563</v>
      </c>
    </row>
    <row r="6725" spans="1:10" ht="18" customHeight="1">
      <c r="A6725" s="452">
        <v>6720</v>
      </c>
      <c r="B6725" s="497" t="s">
        <v>621</v>
      </c>
      <c r="C6725" s="497" t="s">
        <v>12461</v>
      </c>
      <c r="D6725" s="508" t="s">
        <v>12583</v>
      </c>
      <c r="E6725" s="499">
        <v>365</v>
      </c>
      <c r="F6725" s="509" t="s">
        <v>12584</v>
      </c>
      <c r="G6725" s="452" t="s">
        <v>4500</v>
      </c>
      <c r="H6725" s="502" t="s">
        <v>4562</v>
      </c>
      <c r="I6725" s="503">
        <v>3800</v>
      </c>
      <c r="J6725" s="504" t="s">
        <v>4563</v>
      </c>
    </row>
    <row r="6726" spans="1:10" ht="18" customHeight="1">
      <c r="A6726" s="452">
        <v>6721</v>
      </c>
      <c r="B6726" s="497" t="s">
        <v>621</v>
      </c>
      <c r="C6726" s="497" t="s">
        <v>12461</v>
      </c>
      <c r="D6726" s="508"/>
      <c r="E6726" s="712">
        <v>2</v>
      </c>
      <c r="F6726" s="509" t="s">
        <v>12585</v>
      </c>
      <c r="G6726" s="452" t="s">
        <v>4500</v>
      </c>
      <c r="H6726" s="502" t="s">
        <v>4562</v>
      </c>
      <c r="I6726" s="503">
        <v>11500</v>
      </c>
      <c r="J6726" s="504" t="s">
        <v>4563</v>
      </c>
    </row>
    <row r="6727" spans="1:10" ht="18" customHeight="1">
      <c r="A6727" s="452">
        <v>6722</v>
      </c>
      <c r="B6727" s="497" t="s">
        <v>621</v>
      </c>
      <c r="C6727" s="497" t="s">
        <v>12461</v>
      </c>
      <c r="D6727" s="508"/>
      <c r="E6727" s="698">
        <v>2.1</v>
      </c>
      <c r="F6727" s="509" t="s">
        <v>12586</v>
      </c>
      <c r="G6727" s="452" t="s">
        <v>4500</v>
      </c>
      <c r="H6727" s="502" t="s">
        <v>4562</v>
      </c>
      <c r="I6727" s="503">
        <v>6100</v>
      </c>
      <c r="J6727" s="504" t="s">
        <v>4563</v>
      </c>
    </row>
    <row r="6728" spans="1:10" ht="18" customHeight="1">
      <c r="A6728" s="452">
        <v>6723</v>
      </c>
      <c r="B6728" s="497" t="s">
        <v>621</v>
      </c>
      <c r="C6728" s="497" t="s">
        <v>12461</v>
      </c>
      <c r="D6728" s="508" t="s">
        <v>12587</v>
      </c>
      <c r="E6728" s="499">
        <v>3</v>
      </c>
      <c r="F6728" s="509" t="s">
        <v>1334</v>
      </c>
      <c r="G6728" s="452" t="s">
        <v>4500</v>
      </c>
      <c r="H6728" s="502" t="s">
        <v>4562</v>
      </c>
      <c r="I6728" s="503">
        <v>10200</v>
      </c>
      <c r="J6728" s="504" t="s">
        <v>4563</v>
      </c>
    </row>
    <row r="6729" spans="1:10" ht="18" customHeight="1">
      <c r="A6729" s="452">
        <v>6724</v>
      </c>
      <c r="B6729" s="497" t="s">
        <v>621</v>
      </c>
      <c r="C6729" s="497" t="s">
        <v>12461</v>
      </c>
      <c r="D6729" s="508" t="s">
        <v>12588</v>
      </c>
      <c r="E6729" s="499">
        <v>1.8</v>
      </c>
      <c r="F6729" s="509" t="s">
        <v>12589</v>
      </c>
      <c r="G6729" s="497"/>
      <c r="H6729" s="502" t="s">
        <v>4562</v>
      </c>
      <c r="I6729" s="503">
        <v>4600</v>
      </c>
      <c r="J6729" s="504" t="s">
        <v>4563</v>
      </c>
    </row>
    <row r="6730" spans="1:10" ht="18" customHeight="1">
      <c r="A6730" s="452">
        <v>6725</v>
      </c>
      <c r="B6730" s="497" t="s">
        <v>621</v>
      </c>
      <c r="C6730" s="497" t="s">
        <v>12461</v>
      </c>
      <c r="D6730" s="505" t="s">
        <v>12590</v>
      </c>
      <c r="E6730" s="499">
        <v>250</v>
      </c>
      <c r="F6730" s="506" t="s">
        <v>318</v>
      </c>
      <c r="G6730" s="452" t="s">
        <v>4500</v>
      </c>
      <c r="H6730" s="502" t="s">
        <v>4562</v>
      </c>
      <c r="I6730" s="503">
        <v>1600</v>
      </c>
      <c r="J6730" s="504" t="s">
        <v>4563</v>
      </c>
    </row>
    <row r="6731" spans="1:10" ht="18" customHeight="1">
      <c r="A6731" s="452">
        <v>6726</v>
      </c>
      <c r="B6731" s="497" t="s">
        <v>621</v>
      </c>
      <c r="C6731" s="497" t="s">
        <v>12461</v>
      </c>
      <c r="D6731" s="505"/>
      <c r="E6731" s="499">
        <v>400</v>
      </c>
      <c r="F6731" s="506" t="s">
        <v>318</v>
      </c>
      <c r="G6731" s="452" t="s">
        <v>4500</v>
      </c>
      <c r="H6731" s="502" t="s">
        <v>4562</v>
      </c>
      <c r="I6731" s="503">
        <v>2050</v>
      </c>
      <c r="J6731" s="504" t="s">
        <v>4563</v>
      </c>
    </row>
    <row r="6732" spans="1:10" ht="18" customHeight="1">
      <c r="A6732" s="452">
        <v>6727</v>
      </c>
      <c r="B6732" s="497" t="s">
        <v>621</v>
      </c>
      <c r="C6732" s="497" t="s">
        <v>12461</v>
      </c>
      <c r="D6732" s="505" t="s">
        <v>12591</v>
      </c>
      <c r="E6732" s="499">
        <v>250</v>
      </c>
      <c r="F6732" s="506" t="s">
        <v>12592</v>
      </c>
      <c r="G6732" s="452" t="s">
        <v>4500</v>
      </c>
      <c r="H6732" s="502" t="s">
        <v>4562</v>
      </c>
      <c r="I6732" s="503">
        <v>2750</v>
      </c>
      <c r="J6732" s="504" t="s">
        <v>4563</v>
      </c>
    </row>
    <row r="6733" spans="1:10" ht="18" customHeight="1">
      <c r="A6733" s="452">
        <v>6728</v>
      </c>
      <c r="B6733" s="497" t="s">
        <v>621</v>
      </c>
      <c r="C6733" s="497" t="s">
        <v>12461</v>
      </c>
      <c r="D6733" s="505" t="s">
        <v>12593</v>
      </c>
      <c r="E6733" s="499">
        <v>250</v>
      </c>
      <c r="F6733" s="506" t="s">
        <v>12594</v>
      </c>
      <c r="G6733" s="452" t="s">
        <v>4500</v>
      </c>
      <c r="H6733" s="502" t="s">
        <v>4562</v>
      </c>
      <c r="I6733" s="503">
        <v>3000</v>
      </c>
      <c r="J6733" s="504" t="s">
        <v>4563</v>
      </c>
    </row>
    <row r="6734" spans="1:10" ht="18" customHeight="1">
      <c r="A6734" s="452">
        <v>6729</v>
      </c>
      <c r="B6734" s="497" t="s">
        <v>621</v>
      </c>
      <c r="C6734" s="497" t="s">
        <v>12461</v>
      </c>
      <c r="D6734" s="582" t="s">
        <v>12595</v>
      </c>
      <c r="E6734" s="499">
        <v>250</v>
      </c>
      <c r="F6734" s="500" t="s">
        <v>12596</v>
      </c>
      <c r="G6734" s="452" t="s">
        <v>4500</v>
      </c>
      <c r="H6734" s="502" t="s">
        <v>4562</v>
      </c>
      <c r="I6734" s="503">
        <v>2100</v>
      </c>
      <c r="J6734" s="504" t="s">
        <v>4563</v>
      </c>
    </row>
    <row r="6735" spans="1:10" ht="18" customHeight="1">
      <c r="A6735" s="452">
        <v>6730</v>
      </c>
      <c r="B6735" s="497" t="s">
        <v>621</v>
      </c>
      <c r="C6735" s="497" t="s">
        <v>12461</v>
      </c>
      <c r="D6735" s="505" t="s">
        <v>12597</v>
      </c>
      <c r="E6735" s="499">
        <v>300</v>
      </c>
      <c r="F6735" s="506" t="s">
        <v>12569</v>
      </c>
      <c r="G6735" s="452" t="s">
        <v>4500</v>
      </c>
      <c r="H6735" s="502" t="s">
        <v>4562</v>
      </c>
      <c r="I6735" s="503">
        <v>2400</v>
      </c>
      <c r="J6735" s="504" t="s">
        <v>4563</v>
      </c>
    </row>
    <row r="6736" spans="1:10" ht="18" customHeight="1">
      <c r="A6736" s="452">
        <v>6731</v>
      </c>
      <c r="B6736" s="497" t="s">
        <v>621</v>
      </c>
      <c r="C6736" s="497" t="s">
        <v>12461</v>
      </c>
      <c r="D6736" s="582" t="s">
        <v>12598</v>
      </c>
      <c r="E6736" s="499">
        <v>320</v>
      </c>
      <c r="F6736" s="500" t="s">
        <v>12599</v>
      </c>
      <c r="G6736" s="452" t="s">
        <v>4500</v>
      </c>
      <c r="H6736" s="502" t="s">
        <v>4562</v>
      </c>
      <c r="I6736" s="503">
        <v>2200</v>
      </c>
      <c r="J6736" s="504" t="s">
        <v>4563</v>
      </c>
    </row>
    <row r="6737" spans="1:10" ht="18" customHeight="1">
      <c r="A6737" s="452">
        <v>6732</v>
      </c>
      <c r="B6737" s="497" t="s">
        <v>203</v>
      </c>
      <c r="C6737" s="497" t="s">
        <v>12461</v>
      </c>
      <c r="D6737" s="505" t="s">
        <v>12600</v>
      </c>
      <c r="E6737" s="499">
        <v>280</v>
      </c>
      <c r="F6737" s="506" t="s">
        <v>12601</v>
      </c>
      <c r="G6737" s="452" t="s">
        <v>4500</v>
      </c>
      <c r="H6737" s="502" t="s">
        <v>4562</v>
      </c>
      <c r="I6737" s="471">
        <v>2000</v>
      </c>
      <c r="J6737" s="504" t="s">
        <v>4563</v>
      </c>
    </row>
    <row r="6738" spans="1:10" ht="18" customHeight="1">
      <c r="A6738" s="452">
        <v>6733</v>
      </c>
      <c r="B6738" s="497" t="s">
        <v>203</v>
      </c>
      <c r="C6738" s="497" t="s">
        <v>12461</v>
      </c>
      <c r="D6738" s="505" t="s">
        <v>12600</v>
      </c>
      <c r="E6738" s="499">
        <v>560</v>
      </c>
      <c r="F6738" s="506" t="s">
        <v>12601</v>
      </c>
      <c r="G6738" s="452" t="s">
        <v>4500</v>
      </c>
      <c r="H6738" s="502" t="s">
        <v>4562</v>
      </c>
      <c r="I6738" s="469">
        <v>3300</v>
      </c>
      <c r="J6738" s="504" t="s">
        <v>4563</v>
      </c>
    </row>
    <row r="6739" spans="1:10" ht="18" customHeight="1">
      <c r="A6739" s="452">
        <v>6734</v>
      </c>
      <c r="B6739" s="497" t="s">
        <v>203</v>
      </c>
      <c r="C6739" s="497" t="s">
        <v>12461</v>
      </c>
      <c r="D6739" s="505" t="s">
        <v>12600</v>
      </c>
      <c r="E6739" s="499">
        <v>840</v>
      </c>
      <c r="F6739" s="506" t="s">
        <v>12601</v>
      </c>
      <c r="G6739" s="452" t="s">
        <v>4500</v>
      </c>
      <c r="H6739" s="502" t="s">
        <v>4562</v>
      </c>
      <c r="I6739" s="458">
        <v>4700</v>
      </c>
      <c r="J6739" s="504" t="s">
        <v>4563</v>
      </c>
    </row>
    <row r="6740" spans="1:10" ht="18" customHeight="1">
      <c r="A6740" s="452">
        <v>6735</v>
      </c>
      <c r="B6740" s="497" t="s">
        <v>203</v>
      </c>
      <c r="C6740" s="497" t="s">
        <v>12461</v>
      </c>
      <c r="D6740" s="505" t="s">
        <v>12602</v>
      </c>
      <c r="E6740" s="499">
        <v>2</v>
      </c>
      <c r="F6740" s="506" t="s">
        <v>12603</v>
      </c>
      <c r="G6740" s="452" t="s">
        <v>4500</v>
      </c>
      <c r="H6740" s="502" t="s">
        <v>4562</v>
      </c>
      <c r="I6740" s="469">
        <v>9600</v>
      </c>
      <c r="J6740" s="504" t="s">
        <v>4563</v>
      </c>
    </row>
    <row r="6741" spans="1:10" ht="18" customHeight="1">
      <c r="A6741" s="452">
        <v>6736</v>
      </c>
      <c r="B6741" s="497" t="s">
        <v>203</v>
      </c>
      <c r="C6741" s="497" t="s">
        <v>12461</v>
      </c>
      <c r="D6741" s="505" t="s">
        <v>12602</v>
      </c>
      <c r="E6741" s="499">
        <v>10</v>
      </c>
      <c r="F6741" s="506" t="s">
        <v>12603</v>
      </c>
      <c r="G6741" s="452" t="s">
        <v>4500</v>
      </c>
      <c r="H6741" s="502" t="s">
        <v>4562</v>
      </c>
      <c r="I6741" s="471">
        <v>30000</v>
      </c>
      <c r="J6741" s="504" t="s">
        <v>4563</v>
      </c>
    </row>
    <row r="6742" spans="1:10" ht="18" customHeight="1">
      <c r="A6742" s="452">
        <v>6737</v>
      </c>
      <c r="B6742" s="497" t="s">
        <v>203</v>
      </c>
      <c r="C6742" s="497" t="s">
        <v>12461</v>
      </c>
      <c r="D6742" s="505" t="s">
        <v>12604</v>
      </c>
      <c r="E6742" s="499">
        <v>280</v>
      </c>
      <c r="F6742" s="506" t="s">
        <v>12605</v>
      </c>
      <c r="G6742" s="452" t="s">
        <v>4500</v>
      </c>
      <c r="H6742" s="502" t="s">
        <v>4562</v>
      </c>
      <c r="I6742" s="471">
        <v>2000</v>
      </c>
      <c r="J6742" s="504" t="s">
        <v>4563</v>
      </c>
    </row>
    <row r="6743" spans="1:10" ht="18" customHeight="1">
      <c r="A6743" s="452">
        <v>6738</v>
      </c>
      <c r="B6743" s="497" t="s">
        <v>203</v>
      </c>
      <c r="C6743" s="497" t="s">
        <v>12461</v>
      </c>
      <c r="D6743" s="505" t="s">
        <v>12604</v>
      </c>
      <c r="E6743" s="499">
        <v>560</v>
      </c>
      <c r="F6743" s="506" t="s">
        <v>12605</v>
      </c>
      <c r="G6743" s="452" t="s">
        <v>4500</v>
      </c>
      <c r="H6743" s="502" t="s">
        <v>4562</v>
      </c>
      <c r="I6743" s="471">
        <v>3300</v>
      </c>
      <c r="J6743" s="504" t="s">
        <v>4563</v>
      </c>
    </row>
    <row r="6744" spans="1:10" ht="18" customHeight="1">
      <c r="A6744" s="452">
        <v>6739</v>
      </c>
      <c r="B6744" s="497" t="s">
        <v>203</v>
      </c>
      <c r="C6744" s="497" t="s">
        <v>12461</v>
      </c>
      <c r="D6744" s="505" t="s">
        <v>12604</v>
      </c>
      <c r="E6744" s="499">
        <v>840</v>
      </c>
      <c r="F6744" s="506" t="s">
        <v>12605</v>
      </c>
      <c r="G6744" s="452" t="s">
        <v>4500</v>
      </c>
      <c r="H6744" s="502" t="s">
        <v>4562</v>
      </c>
      <c r="I6744" s="471">
        <v>4700</v>
      </c>
      <c r="J6744" s="504" t="s">
        <v>4563</v>
      </c>
    </row>
    <row r="6745" spans="1:10" ht="18" customHeight="1">
      <c r="A6745" s="452">
        <v>6740</v>
      </c>
      <c r="B6745" s="497" t="s">
        <v>203</v>
      </c>
      <c r="C6745" s="497" t="s">
        <v>12461</v>
      </c>
      <c r="D6745" s="505" t="s">
        <v>12604</v>
      </c>
      <c r="E6745" s="499">
        <v>2</v>
      </c>
      <c r="F6745" s="506" t="s">
        <v>12605</v>
      </c>
      <c r="G6745" s="452" t="s">
        <v>4500</v>
      </c>
      <c r="H6745" s="502" t="s">
        <v>4562</v>
      </c>
      <c r="I6745" s="471">
        <v>9600</v>
      </c>
      <c r="J6745" s="504" t="s">
        <v>4563</v>
      </c>
    </row>
    <row r="6746" spans="1:10" ht="18" customHeight="1">
      <c r="A6746" s="452">
        <v>6741</v>
      </c>
      <c r="B6746" s="497" t="s">
        <v>203</v>
      </c>
      <c r="C6746" s="497" t="s">
        <v>12461</v>
      </c>
      <c r="D6746" s="505" t="s">
        <v>12604</v>
      </c>
      <c r="E6746" s="499">
        <v>10</v>
      </c>
      <c r="F6746" s="506" t="s">
        <v>12605</v>
      </c>
      <c r="G6746" s="452" t="s">
        <v>4500</v>
      </c>
      <c r="H6746" s="502" t="s">
        <v>4562</v>
      </c>
      <c r="I6746" s="471">
        <v>30000</v>
      </c>
      <c r="J6746" s="504" t="s">
        <v>4563</v>
      </c>
    </row>
    <row r="6747" spans="1:10" ht="18" customHeight="1">
      <c r="A6747" s="452">
        <v>6742</v>
      </c>
      <c r="B6747" s="497" t="s">
        <v>203</v>
      </c>
      <c r="C6747" s="497" t="s">
        <v>12461</v>
      </c>
      <c r="D6747" s="505" t="s">
        <v>12606</v>
      </c>
      <c r="E6747" s="499">
        <v>280</v>
      </c>
      <c r="F6747" s="506" t="s">
        <v>12607</v>
      </c>
      <c r="G6747" s="452" t="s">
        <v>4500</v>
      </c>
      <c r="H6747" s="502" t="s">
        <v>4562</v>
      </c>
      <c r="I6747" s="458">
        <v>2100</v>
      </c>
      <c r="J6747" s="504" t="s">
        <v>4563</v>
      </c>
    </row>
    <row r="6748" spans="1:10" ht="18" customHeight="1">
      <c r="A6748" s="452">
        <v>6743</v>
      </c>
      <c r="B6748" s="497" t="s">
        <v>203</v>
      </c>
      <c r="C6748" s="497" t="s">
        <v>12461</v>
      </c>
      <c r="D6748" s="505" t="s">
        <v>12606</v>
      </c>
      <c r="E6748" s="499">
        <v>560</v>
      </c>
      <c r="F6748" s="506" t="s">
        <v>12607</v>
      </c>
      <c r="G6748" s="452" t="s">
        <v>4500</v>
      </c>
      <c r="H6748" s="502" t="s">
        <v>4562</v>
      </c>
      <c r="I6748" s="458">
        <v>3400</v>
      </c>
      <c r="J6748" s="504" t="s">
        <v>4563</v>
      </c>
    </row>
    <row r="6749" spans="1:10" ht="18" customHeight="1">
      <c r="A6749" s="452">
        <v>6744</v>
      </c>
      <c r="B6749" s="497" t="s">
        <v>203</v>
      </c>
      <c r="C6749" s="497" t="s">
        <v>12461</v>
      </c>
      <c r="D6749" s="505" t="s">
        <v>12606</v>
      </c>
      <c r="E6749" s="499">
        <v>840</v>
      </c>
      <c r="F6749" s="506" t="s">
        <v>12607</v>
      </c>
      <c r="G6749" s="452" t="s">
        <v>4500</v>
      </c>
      <c r="H6749" s="502" t="s">
        <v>4562</v>
      </c>
      <c r="I6749" s="458">
        <v>4800</v>
      </c>
      <c r="J6749" s="504" t="s">
        <v>4563</v>
      </c>
    </row>
    <row r="6750" spans="1:10" ht="18" customHeight="1">
      <c r="A6750" s="452">
        <v>6745</v>
      </c>
      <c r="B6750" s="497" t="s">
        <v>203</v>
      </c>
      <c r="C6750" s="497" t="s">
        <v>12461</v>
      </c>
      <c r="D6750" s="505" t="s">
        <v>12606</v>
      </c>
      <c r="E6750" s="499">
        <v>2</v>
      </c>
      <c r="F6750" s="506" t="s">
        <v>12607</v>
      </c>
      <c r="G6750" s="452" t="s">
        <v>4500</v>
      </c>
      <c r="H6750" s="502" t="s">
        <v>4562</v>
      </c>
      <c r="I6750" s="458">
        <v>9600</v>
      </c>
      <c r="J6750" s="504" t="s">
        <v>4563</v>
      </c>
    </row>
    <row r="6751" spans="1:10" ht="18" customHeight="1">
      <c r="A6751" s="452">
        <v>6746</v>
      </c>
      <c r="B6751" s="497" t="s">
        <v>203</v>
      </c>
      <c r="C6751" s="497" t="s">
        <v>12461</v>
      </c>
      <c r="D6751" s="505" t="s">
        <v>12606</v>
      </c>
      <c r="E6751" s="499">
        <v>10</v>
      </c>
      <c r="F6751" s="506" t="s">
        <v>12607</v>
      </c>
      <c r="G6751" s="452" t="s">
        <v>4500</v>
      </c>
      <c r="H6751" s="502" t="s">
        <v>4562</v>
      </c>
      <c r="I6751" s="458">
        <v>30000</v>
      </c>
      <c r="J6751" s="504" t="s">
        <v>4563</v>
      </c>
    </row>
    <row r="6752" spans="1:10" ht="18" customHeight="1">
      <c r="A6752" s="452">
        <v>6747</v>
      </c>
      <c r="B6752" s="497" t="s">
        <v>203</v>
      </c>
      <c r="C6752" s="497" t="s">
        <v>12461</v>
      </c>
      <c r="D6752" s="505" t="s">
        <v>12608</v>
      </c>
      <c r="E6752" s="499">
        <v>280</v>
      </c>
      <c r="F6752" s="506" t="s">
        <v>12609</v>
      </c>
      <c r="G6752" s="452" t="s">
        <v>4500</v>
      </c>
      <c r="H6752" s="502" t="s">
        <v>4562</v>
      </c>
      <c r="I6752" s="458">
        <v>2100</v>
      </c>
      <c r="J6752" s="504" t="s">
        <v>4563</v>
      </c>
    </row>
    <row r="6753" spans="1:10" ht="18" customHeight="1">
      <c r="A6753" s="452">
        <v>6748</v>
      </c>
      <c r="B6753" s="497" t="s">
        <v>203</v>
      </c>
      <c r="C6753" s="497" t="s">
        <v>12461</v>
      </c>
      <c r="D6753" s="505" t="s">
        <v>12608</v>
      </c>
      <c r="E6753" s="499">
        <v>560</v>
      </c>
      <c r="F6753" s="506" t="s">
        <v>12609</v>
      </c>
      <c r="G6753" s="452" t="s">
        <v>4500</v>
      </c>
      <c r="H6753" s="502" t="s">
        <v>4562</v>
      </c>
      <c r="I6753" s="532">
        <v>3400</v>
      </c>
      <c r="J6753" s="504" t="s">
        <v>4563</v>
      </c>
    </row>
    <row r="6754" spans="1:10" ht="18" customHeight="1">
      <c r="A6754" s="452">
        <v>6749</v>
      </c>
      <c r="B6754" s="497" t="s">
        <v>203</v>
      </c>
      <c r="C6754" s="497" t="s">
        <v>12461</v>
      </c>
      <c r="D6754" s="505" t="s">
        <v>12608</v>
      </c>
      <c r="E6754" s="499">
        <v>840</v>
      </c>
      <c r="F6754" s="506" t="s">
        <v>12609</v>
      </c>
      <c r="G6754" s="452" t="s">
        <v>4500</v>
      </c>
      <c r="H6754" s="502" t="s">
        <v>4562</v>
      </c>
      <c r="I6754" s="469">
        <v>4800</v>
      </c>
      <c r="J6754" s="504" t="s">
        <v>4563</v>
      </c>
    </row>
    <row r="6755" spans="1:10" ht="18" customHeight="1">
      <c r="A6755" s="452">
        <v>6750</v>
      </c>
      <c r="B6755" s="497" t="s">
        <v>203</v>
      </c>
      <c r="C6755" s="497" t="s">
        <v>12461</v>
      </c>
      <c r="D6755" s="505" t="s">
        <v>12608</v>
      </c>
      <c r="E6755" s="499">
        <v>2</v>
      </c>
      <c r="F6755" s="506" t="s">
        <v>12609</v>
      </c>
      <c r="G6755" s="452" t="s">
        <v>4500</v>
      </c>
      <c r="H6755" s="502" t="s">
        <v>4562</v>
      </c>
      <c r="I6755" s="469">
        <v>9800</v>
      </c>
      <c r="J6755" s="504" t="s">
        <v>4563</v>
      </c>
    </row>
    <row r="6756" spans="1:10" ht="18" customHeight="1">
      <c r="A6756" s="452">
        <v>6751</v>
      </c>
      <c r="B6756" s="497" t="s">
        <v>203</v>
      </c>
      <c r="C6756" s="497" t="s">
        <v>12461</v>
      </c>
      <c r="D6756" s="505" t="s">
        <v>12608</v>
      </c>
      <c r="E6756" s="499">
        <v>10</v>
      </c>
      <c r="F6756" s="506" t="s">
        <v>12609</v>
      </c>
      <c r="G6756" s="452" t="s">
        <v>4500</v>
      </c>
      <c r="H6756" s="502" t="s">
        <v>4562</v>
      </c>
      <c r="I6756" s="469">
        <v>30000</v>
      </c>
      <c r="J6756" s="504" t="s">
        <v>4563</v>
      </c>
    </row>
    <row r="6757" spans="1:10" ht="18" customHeight="1">
      <c r="A6757" s="452">
        <v>6752</v>
      </c>
      <c r="B6757" s="453" t="s">
        <v>621</v>
      </c>
      <c r="C6757" s="453" t="s">
        <v>12461</v>
      </c>
      <c r="D6757" s="512" t="s">
        <v>12610</v>
      </c>
      <c r="E6757" s="513" t="s">
        <v>4487</v>
      </c>
      <c r="F6757" s="543" t="s">
        <v>12611</v>
      </c>
      <c r="G6757" s="513"/>
      <c r="H6757" s="457" t="s">
        <v>4562</v>
      </c>
      <c r="I6757" s="617">
        <v>12300</v>
      </c>
      <c r="J6757" s="459"/>
    </row>
    <row r="6758" spans="1:10" ht="18" customHeight="1">
      <c r="A6758" s="452">
        <v>6753</v>
      </c>
      <c r="B6758" s="453" t="s">
        <v>621</v>
      </c>
      <c r="C6758" s="453" t="s">
        <v>12461</v>
      </c>
      <c r="D6758" s="512" t="s">
        <v>12610</v>
      </c>
      <c r="E6758" s="513" t="s">
        <v>4487</v>
      </c>
      <c r="F6758" s="543" t="s">
        <v>12612</v>
      </c>
      <c r="G6758" s="513"/>
      <c r="H6758" s="457" t="s">
        <v>4562</v>
      </c>
      <c r="I6758" s="617">
        <v>9000</v>
      </c>
      <c r="J6758" s="459"/>
    </row>
    <row r="6759" spans="1:10" ht="18" customHeight="1">
      <c r="A6759" s="452">
        <v>6754</v>
      </c>
      <c r="B6759" s="453" t="s">
        <v>621</v>
      </c>
      <c r="C6759" s="453" t="s">
        <v>12461</v>
      </c>
      <c r="D6759" s="466"/>
      <c r="E6759" s="713" t="s">
        <v>12613</v>
      </c>
      <c r="F6759" s="714" t="s">
        <v>12614</v>
      </c>
      <c r="G6759" s="513"/>
      <c r="H6759" s="457" t="s">
        <v>4562</v>
      </c>
      <c r="I6759" s="617">
        <v>6200</v>
      </c>
      <c r="J6759" s="459"/>
    </row>
    <row r="6760" spans="1:10" ht="18" customHeight="1">
      <c r="A6760" s="452">
        <v>6755</v>
      </c>
      <c r="B6760" s="453" t="s">
        <v>621</v>
      </c>
      <c r="C6760" s="453" t="s">
        <v>12461</v>
      </c>
      <c r="D6760" s="466"/>
      <c r="E6760" s="713" t="s">
        <v>12613</v>
      </c>
      <c r="F6760" s="714" t="s">
        <v>12615</v>
      </c>
      <c r="G6760" s="513"/>
      <c r="H6760" s="457" t="s">
        <v>4562</v>
      </c>
      <c r="I6760" s="617">
        <v>6200</v>
      </c>
      <c r="J6760" s="459"/>
    </row>
    <row r="6761" spans="1:10" ht="18" customHeight="1">
      <c r="A6761" s="452">
        <v>6756</v>
      </c>
      <c r="B6761" s="453" t="s">
        <v>621</v>
      </c>
      <c r="C6761" s="481" t="s">
        <v>1249</v>
      </c>
      <c r="D6761" s="454" t="s">
        <v>12616</v>
      </c>
      <c r="E6761" s="481" t="s">
        <v>133</v>
      </c>
      <c r="F6761" s="456" t="s">
        <v>12617</v>
      </c>
      <c r="G6761" s="481" t="s">
        <v>4500</v>
      </c>
      <c r="H6761" s="591" t="s">
        <v>4466</v>
      </c>
      <c r="I6761" s="516">
        <v>17480</v>
      </c>
      <c r="J6761" s="545"/>
    </row>
    <row r="6762" spans="1:10" ht="18" customHeight="1">
      <c r="A6762" s="452">
        <v>6757</v>
      </c>
      <c r="B6762" s="453" t="s">
        <v>621</v>
      </c>
      <c r="C6762" s="481" t="s">
        <v>1249</v>
      </c>
      <c r="D6762" s="454" t="s">
        <v>12618</v>
      </c>
      <c r="E6762" s="481" t="s">
        <v>133</v>
      </c>
      <c r="F6762" s="456" t="s">
        <v>12619</v>
      </c>
      <c r="G6762" s="481" t="s">
        <v>4500</v>
      </c>
      <c r="H6762" s="591" t="s">
        <v>4466</v>
      </c>
      <c r="I6762" s="495">
        <v>20040</v>
      </c>
      <c r="J6762" s="545"/>
    </row>
    <row r="6763" spans="1:10" ht="18" customHeight="1">
      <c r="A6763" s="452">
        <v>6758</v>
      </c>
      <c r="B6763" s="453" t="s">
        <v>621</v>
      </c>
      <c r="C6763" s="481" t="s">
        <v>1249</v>
      </c>
      <c r="D6763" s="454" t="s">
        <v>12620</v>
      </c>
      <c r="E6763" s="481" t="s">
        <v>133</v>
      </c>
      <c r="F6763" s="456" t="s">
        <v>12621</v>
      </c>
      <c r="G6763" s="481" t="s">
        <v>4500</v>
      </c>
      <c r="H6763" s="591" t="s">
        <v>4466</v>
      </c>
      <c r="I6763" s="516">
        <v>16050</v>
      </c>
      <c r="J6763" s="545"/>
    </row>
    <row r="6764" spans="1:10" ht="18" customHeight="1">
      <c r="A6764" s="452">
        <v>6759</v>
      </c>
      <c r="B6764" s="453" t="s">
        <v>203</v>
      </c>
      <c r="C6764" s="452" t="s">
        <v>12461</v>
      </c>
      <c r="D6764" s="466" t="s">
        <v>12622</v>
      </c>
      <c r="E6764" s="452" t="s">
        <v>190</v>
      </c>
      <c r="F6764" s="467" t="s">
        <v>12623</v>
      </c>
      <c r="G6764" s="452"/>
      <c r="H6764" s="463" t="s">
        <v>4705</v>
      </c>
      <c r="I6764" s="469">
        <v>14500</v>
      </c>
      <c r="J6764" s="470"/>
    </row>
    <row r="6765" spans="1:10" ht="18" customHeight="1">
      <c r="A6765" s="452">
        <v>6760</v>
      </c>
      <c r="B6765" s="453" t="s">
        <v>203</v>
      </c>
      <c r="C6765" s="452" t="s">
        <v>12461</v>
      </c>
      <c r="D6765" s="466" t="s">
        <v>12622</v>
      </c>
      <c r="E6765" s="452" t="s">
        <v>190</v>
      </c>
      <c r="F6765" s="467" t="s">
        <v>12624</v>
      </c>
      <c r="G6765" s="452"/>
      <c r="H6765" s="463" t="s">
        <v>4705</v>
      </c>
      <c r="I6765" s="469">
        <v>14500</v>
      </c>
      <c r="J6765" s="470"/>
    </row>
    <row r="6766" spans="1:10" ht="18" customHeight="1">
      <c r="A6766" s="452">
        <v>6761</v>
      </c>
      <c r="B6766" s="453" t="s">
        <v>203</v>
      </c>
      <c r="C6766" s="452" t="s">
        <v>12461</v>
      </c>
      <c r="D6766" s="728" t="s">
        <v>12625</v>
      </c>
      <c r="E6766" s="470" t="s">
        <v>190</v>
      </c>
      <c r="F6766" s="467" t="s">
        <v>12626</v>
      </c>
      <c r="G6766" s="452"/>
      <c r="H6766" s="463" t="s">
        <v>4705</v>
      </c>
      <c r="I6766" s="469">
        <v>6500</v>
      </c>
      <c r="J6766" s="470"/>
    </row>
    <row r="6767" spans="1:10" ht="18" customHeight="1">
      <c r="A6767" s="452">
        <v>6762</v>
      </c>
      <c r="B6767" s="453" t="s">
        <v>203</v>
      </c>
      <c r="C6767" s="452" t="s">
        <v>12461</v>
      </c>
      <c r="D6767" s="728" t="s">
        <v>12627</v>
      </c>
      <c r="E6767" s="470" t="s">
        <v>190</v>
      </c>
      <c r="F6767" s="740" t="s">
        <v>12628</v>
      </c>
      <c r="G6767" s="452"/>
      <c r="H6767" s="463" t="s">
        <v>4705</v>
      </c>
      <c r="I6767" s="469">
        <v>5600</v>
      </c>
      <c r="J6767" s="470"/>
    </row>
    <row r="6768" spans="1:10" ht="18" customHeight="1">
      <c r="A6768" s="452">
        <v>6763</v>
      </c>
      <c r="B6768" s="453" t="s">
        <v>203</v>
      </c>
      <c r="C6768" s="452" t="s">
        <v>12461</v>
      </c>
      <c r="D6768" s="728" t="s">
        <v>12629</v>
      </c>
      <c r="E6768" s="470" t="s">
        <v>190</v>
      </c>
      <c r="F6768" s="740" t="s">
        <v>12630</v>
      </c>
      <c r="G6768" s="452"/>
      <c r="H6768" s="463" t="s">
        <v>4705</v>
      </c>
      <c r="I6768" s="469">
        <v>5700</v>
      </c>
      <c r="J6768" s="470"/>
    </row>
    <row r="6769" spans="1:10" ht="18" customHeight="1">
      <c r="A6769" s="452">
        <v>6764</v>
      </c>
      <c r="B6769" s="453" t="s">
        <v>203</v>
      </c>
      <c r="C6769" s="452" t="s">
        <v>12461</v>
      </c>
      <c r="D6769" s="728" t="s">
        <v>12631</v>
      </c>
      <c r="E6769" s="470" t="s">
        <v>190</v>
      </c>
      <c r="F6769" s="740" t="s">
        <v>12632</v>
      </c>
      <c r="G6769" s="452"/>
      <c r="H6769" s="463" t="s">
        <v>4705</v>
      </c>
      <c r="I6769" s="469">
        <v>5400</v>
      </c>
      <c r="J6769" s="470"/>
    </row>
    <row r="6770" spans="1:10" ht="18" customHeight="1">
      <c r="A6770" s="452">
        <v>6765</v>
      </c>
      <c r="B6770" s="453" t="s">
        <v>203</v>
      </c>
      <c r="C6770" s="452" t="s">
        <v>12461</v>
      </c>
      <c r="D6770" s="728" t="s">
        <v>12633</v>
      </c>
      <c r="E6770" s="470" t="s">
        <v>190</v>
      </c>
      <c r="F6770" s="740" t="s">
        <v>12634</v>
      </c>
      <c r="G6770" s="452"/>
      <c r="H6770" s="463" t="s">
        <v>4705</v>
      </c>
      <c r="I6770" s="469">
        <v>5600</v>
      </c>
      <c r="J6770" s="470"/>
    </row>
    <row r="6771" spans="1:10" ht="18" customHeight="1">
      <c r="A6771" s="452">
        <v>6766</v>
      </c>
      <c r="B6771" s="453" t="s">
        <v>203</v>
      </c>
      <c r="C6771" s="452" t="s">
        <v>12461</v>
      </c>
      <c r="D6771" s="728" t="s">
        <v>12635</v>
      </c>
      <c r="E6771" s="470" t="s">
        <v>190</v>
      </c>
      <c r="F6771" s="740" t="s">
        <v>12636</v>
      </c>
      <c r="G6771" s="452"/>
      <c r="H6771" s="463" t="s">
        <v>4705</v>
      </c>
      <c r="I6771" s="469">
        <v>5200</v>
      </c>
      <c r="J6771" s="470"/>
    </row>
    <row r="6772" spans="1:10" ht="18" customHeight="1">
      <c r="A6772" s="452">
        <v>6767</v>
      </c>
      <c r="B6772" s="453" t="s">
        <v>203</v>
      </c>
      <c r="C6772" s="452" t="s">
        <v>12461</v>
      </c>
      <c r="D6772" s="728" t="s">
        <v>12637</v>
      </c>
      <c r="E6772" s="470" t="s">
        <v>190</v>
      </c>
      <c r="F6772" s="740" t="s">
        <v>12638</v>
      </c>
      <c r="G6772" s="452"/>
      <c r="H6772" s="463" t="s">
        <v>4705</v>
      </c>
      <c r="I6772" s="469">
        <v>5600</v>
      </c>
      <c r="J6772" s="470"/>
    </row>
    <row r="6773" spans="1:10" ht="18" customHeight="1">
      <c r="A6773" s="452">
        <v>6768</v>
      </c>
      <c r="B6773" s="453" t="s">
        <v>203</v>
      </c>
      <c r="C6773" s="452" t="s">
        <v>12461</v>
      </c>
      <c r="D6773" s="728" t="s">
        <v>12639</v>
      </c>
      <c r="E6773" s="470" t="s">
        <v>190</v>
      </c>
      <c r="F6773" s="740" t="s">
        <v>12640</v>
      </c>
      <c r="G6773" s="452"/>
      <c r="H6773" s="463" t="s">
        <v>4705</v>
      </c>
      <c r="I6773" s="469">
        <v>6500</v>
      </c>
      <c r="J6773" s="470"/>
    </row>
    <row r="6774" spans="1:10" ht="18" customHeight="1">
      <c r="A6774" s="452">
        <v>6769</v>
      </c>
      <c r="B6774" s="453" t="s">
        <v>203</v>
      </c>
      <c r="C6774" s="452" t="s">
        <v>12461</v>
      </c>
      <c r="D6774" s="728" t="s">
        <v>12641</v>
      </c>
      <c r="E6774" s="470" t="s">
        <v>190</v>
      </c>
      <c r="F6774" s="740" t="s">
        <v>12642</v>
      </c>
      <c r="G6774" s="452"/>
      <c r="H6774" s="463" t="s">
        <v>4705</v>
      </c>
      <c r="I6774" s="469">
        <v>5500</v>
      </c>
      <c r="J6774" s="470"/>
    </row>
    <row r="6775" spans="1:10" ht="18" customHeight="1">
      <c r="A6775" s="452">
        <v>6770</v>
      </c>
      <c r="B6775" s="453" t="s">
        <v>203</v>
      </c>
      <c r="C6775" s="452" t="s">
        <v>12461</v>
      </c>
      <c r="D6775" s="728" t="s">
        <v>12643</v>
      </c>
      <c r="E6775" s="470" t="s">
        <v>190</v>
      </c>
      <c r="F6775" s="740" t="s">
        <v>12644</v>
      </c>
      <c r="G6775" s="452"/>
      <c r="H6775" s="463" t="s">
        <v>4705</v>
      </c>
      <c r="I6775" s="469">
        <v>4800</v>
      </c>
      <c r="J6775" s="470"/>
    </row>
    <row r="6776" spans="1:10" ht="18" customHeight="1">
      <c r="A6776" s="452">
        <v>6771</v>
      </c>
      <c r="B6776" s="453" t="s">
        <v>203</v>
      </c>
      <c r="C6776" s="452" t="s">
        <v>12461</v>
      </c>
      <c r="D6776" s="728" t="s">
        <v>12645</v>
      </c>
      <c r="E6776" s="470" t="s">
        <v>190</v>
      </c>
      <c r="F6776" s="740" t="s">
        <v>12646</v>
      </c>
      <c r="G6776" s="452"/>
      <c r="H6776" s="463" t="s">
        <v>4705</v>
      </c>
      <c r="I6776" s="469">
        <v>5500</v>
      </c>
      <c r="J6776" s="470"/>
    </row>
    <row r="6777" spans="1:10" ht="18" customHeight="1">
      <c r="A6777" s="452">
        <v>6772</v>
      </c>
      <c r="B6777" s="453" t="s">
        <v>203</v>
      </c>
      <c r="C6777" s="452" t="s">
        <v>12461</v>
      </c>
      <c r="D6777" s="732" t="s">
        <v>12647</v>
      </c>
      <c r="E6777" s="470" t="s">
        <v>190</v>
      </c>
      <c r="F6777" s="740" t="s">
        <v>12648</v>
      </c>
      <c r="G6777" s="452"/>
      <c r="H6777" s="463" t="s">
        <v>4705</v>
      </c>
      <c r="I6777" s="469">
        <v>5700</v>
      </c>
      <c r="J6777" s="470"/>
    </row>
    <row r="6778" spans="1:10" ht="18" customHeight="1">
      <c r="A6778" s="452">
        <v>6773</v>
      </c>
      <c r="B6778" s="453" t="s">
        <v>203</v>
      </c>
      <c r="C6778" s="452" t="s">
        <v>12461</v>
      </c>
      <c r="D6778" s="728" t="s">
        <v>12649</v>
      </c>
      <c r="E6778" s="470" t="s">
        <v>190</v>
      </c>
      <c r="F6778" s="467" t="s">
        <v>12650</v>
      </c>
      <c r="G6778" s="452"/>
      <c r="H6778" s="463" t="s">
        <v>4705</v>
      </c>
      <c r="I6778" s="469">
        <v>6400</v>
      </c>
      <c r="J6778" s="470"/>
    </row>
    <row r="6779" spans="1:10" ht="18" customHeight="1">
      <c r="A6779" s="452">
        <v>6774</v>
      </c>
      <c r="B6779" s="453" t="s">
        <v>203</v>
      </c>
      <c r="C6779" s="452" t="s">
        <v>12461</v>
      </c>
      <c r="D6779" s="728" t="s">
        <v>12651</v>
      </c>
      <c r="E6779" s="470" t="s">
        <v>190</v>
      </c>
      <c r="F6779" s="467" t="s">
        <v>12652</v>
      </c>
      <c r="G6779" s="452"/>
      <c r="H6779" s="463" t="s">
        <v>4705</v>
      </c>
      <c r="I6779" s="469">
        <v>5600</v>
      </c>
      <c r="J6779" s="470"/>
    </row>
    <row r="6780" spans="1:10" ht="18" customHeight="1">
      <c r="A6780" s="452">
        <v>6775</v>
      </c>
      <c r="B6780" s="453" t="s">
        <v>203</v>
      </c>
      <c r="C6780" s="452" t="s">
        <v>12461</v>
      </c>
      <c r="D6780" s="728" t="s">
        <v>12653</v>
      </c>
      <c r="E6780" s="470" t="s">
        <v>190</v>
      </c>
      <c r="F6780" s="467" t="s">
        <v>12654</v>
      </c>
      <c r="G6780" s="452"/>
      <c r="H6780" s="463" t="s">
        <v>4705</v>
      </c>
      <c r="I6780" s="469">
        <v>2500</v>
      </c>
      <c r="J6780" s="470"/>
    </row>
    <row r="6781" spans="1:10" ht="18" customHeight="1">
      <c r="A6781" s="452">
        <v>6776</v>
      </c>
      <c r="B6781" s="453" t="s">
        <v>203</v>
      </c>
      <c r="C6781" s="452" t="s">
        <v>12461</v>
      </c>
      <c r="D6781" s="728" t="s">
        <v>12655</v>
      </c>
      <c r="E6781" s="470" t="s">
        <v>190</v>
      </c>
      <c r="F6781" s="467" t="s">
        <v>12656</v>
      </c>
      <c r="G6781" s="452"/>
      <c r="H6781" s="463" t="s">
        <v>4705</v>
      </c>
      <c r="I6781" s="469">
        <v>6200</v>
      </c>
      <c r="J6781" s="470"/>
    </row>
    <row r="6782" spans="1:10" ht="18" customHeight="1">
      <c r="A6782" s="452">
        <v>6777</v>
      </c>
      <c r="B6782" s="453" t="s">
        <v>203</v>
      </c>
      <c r="C6782" s="452" t="s">
        <v>12461</v>
      </c>
      <c r="D6782" s="611" t="s">
        <v>12657</v>
      </c>
      <c r="E6782" s="633" t="s">
        <v>133</v>
      </c>
      <c r="F6782" s="612" t="s">
        <v>12658</v>
      </c>
      <c r="G6782" s="592"/>
      <c r="H6782" s="598" t="s">
        <v>7964</v>
      </c>
      <c r="I6782" s="469"/>
      <c r="J6782" s="613"/>
    </row>
    <row r="6783" spans="1:10" ht="18" customHeight="1">
      <c r="A6783" s="452">
        <v>6778</v>
      </c>
      <c r="B6783" s="483" t="s">
        <v>621</v>
      </c>
      <c r="C6783" s="453" t="s">
        <v>1249</v>
      </c>
      <c r="D6783" s="522" t="s">
        <v>16342</v>
      </c>
      <c r="E6783" s="523" t="s">
        <v>4487</v>
      </c>
      <c r="F6783" s="512" t="s">
        <v>12088</v>
      </c>
      <c r="G6783" s="523"/>
      <c r="H6783" s="522" t="s">
        <v>4618</v>
      </c>
      <c r="I6783" s="524">
        <v>12000</v>
      </c>
      <c r="J6783" s="578"/>
    </row>
    <row r="6784" spans="1:10" ht="18" customHeight="1">
      <c r="A6784" s="452">
        <v>6779</v>
      </c>
      <c r="B6784" s="546" t="s">
        <v>621</v>
      </c>
      <c r="C6784" s="633" t="s">
        <v>12659</v>
      </c>
      <c r="D6784" s="634" t="s">
        <v>12660</v>
      </c>
      <c r="E6784" s="633" t="s">
        <v>133</v>
      </c>
      <c r="F6784" s="677" t="s">
        <v>12661</v>
      </c>
      <c r="G6784" s="633"/>
      <c r="H6784" s="635" t="s">
        <v>4466</v>
      </c>
      <c r="I6784" s="495">
        <v>21410</v>
      </c>
      <c r="J6784" s="474"/>
    </row>
    <row r="6785" spans="1:10" ht="18" customHeight="1">
      <c r="A6785" s="452">
        <v>6780</v>
      </c>
      <c r="B6785" s="453" t="s">
        <v>621</v>
      </c>
      <c r="C6785" s="455" t="s">
        <v>12659</v>
      </c>
      <c r="D6785" s="473" t="s">
        <v>12662</v>
      </c>
      <c r="E6785" s="455" t="s">
        <v>133</v>
      </c>
      <c r="F6785" s="590" t="s">
        <v>12663</v>
      </c>
      <c r="G6785" s="455"/>
      <c r="H6785" s="465" t="s">
        <v>4466</v>
      </c>
      <c r="I6785" s="495">
        <v>19340</v>
      </c>
      <c r="J6785" s="474"/>
    </row>
    <row r="6786" spans="1:10" ht="18" customHeight="1">
      <c r="A6786" s="452">
        <v>6781</v>
      </c>
      <c r="B6786" s="453" t="s">
        <v>621</v>
      </c>
      <c r="C6786" s="453" t="s">
        <v>12664</v>
      </c>
      <c r="D6786" s="461" t="s">
        <v>12348</v>
      </c>
      <c r="E6786" s="453" t="s">
        <v>1389</v>
      </c>
      <c r="F6786" s="462" t="s">
        <v>12665</v>
      </c>
      <c r="G6786" s="453"/>
      <c r="H6786" s="457" t="s">
        <v>4440</v>
      </c>
      <c r="I6786" s="458">
        <v>3700</v>
      </c>
      <c r="J6786" s="470"/>
    </row>
    <row r="6787" spans="1:10" ht="18" customHeight="1">
      <c r="A6787" s="452">
        <v>6782</v>
      </c>
      <c r="B6787" s="453" t="s">
        <v>621</v>
      </c>
      <c r="C6787" s="453" t="s">
        <v>12664</v>
      </c>
      <c r="D6787" s="466"/>
      <c r="E6787" s="453" t="s">
        <v>273</v>
      </c>
      <c r="F6787" s="467" t="s">
        <v>12666</v>
      </c>
      <c r="G6787" s="453"/>
      <c r="H6787" s="457" t="s">
        <v>4440</v>
      </c>
      <c r="I6787" s="469">
        <v>5400</v>
      </c>
      <c r="J6787" s="470"/>
    </row>
    <row r="6788" spans="1:10" ht="18" customHeight="1">
      <c r="A6788" s="452">
        <v>6783</v>
      </c>
      <c r="B6788" s="453" t="s">
        <v>621</v>
      </c>
      <c r="C6788" s="453" t="s">
        <v>12664</v>
      </c>
      <c r="D6788" s="461"/>
      <c r="E6788" s="453" t="s">
        <v>282</v>
      </c>
      <c r="F6788" s="462" t="s">
        <v>12667</v>
      </c>
      <c r="G6788" s="453"/>
      <c r="H6788" s="457" t="s">
        <v>4440</v>
      </c>
      <c r="I6788" s="458">
        <v>10500</v>
      </c>
      <c r="J6788" s="470"/>
    </row>
    <row r="6789" spans="1:10" ht="18" customHeight="1">
      <c r="A6789" s="452">
        <v>6784</v>
      </c>
      <c r="B6789" s="453" t="s">
        <v>621</v>
      </c>
      <c r="C6789" s="453" t="s">
        <v>331</v>
      </c>
      <c r="D6789" s="461" t="s">
        <v>6007</v>
      </c>
      <c r="E6789" s="453" t="s">
        <v>293</v>
      </c>
      <c r="F6789" s="462" t="s">
        <v>334</v>
      </c>
      <c r="G6789" s="453"/>
      <c r="H6789" s="463" t="s">
        <v>651</v>
      </c>
      <c r="I6789" s="458">
        <v>3380</v>
      </c>
      <c r="J6789" s="459"/>
    </row>
    <row r="6790" spans="1:10" ht="18" customHeight="1">
      <c r="A6790" s="452">
        <v>6785</v>
      </c>
      <c r="B6790" s="453" t="s">
        <v>621</v>
      </c>
      <c r="C6790" s="481" t="s">
        <v>331</v>
      </c>
      <c r="D6790" s="461" t="s">
        <v>6007</v>
      </c>
      <c r="E6790" s="453" t="s">
        <v>287</v>
      </c>
      <c r="F6790" s="462" t="s">
        <v>1270</v>
      </c>
      <c r="G6790" s="453"/>
      <c r="H6790" s="468" t="s">
        <v>651</v>
      </c>
      <c r="I6790" s="469">
        <v>2280</v>
      </c>
      <c r="J6790" s="459"/>
    </row>
    <row r="6791" spans="1:10" ht="18" customHeight="1">
      <c r="A6791" s="452">
        <v>6786</v>
      </c>
      <c r="B6791" s="453" t="s">
        <v>621</v>
      </c>
      <c r="C6791" s="453" t="s">
        <v>331</v>
      </c>
      <c r="D6791" s="461" t="s">
        <v>12668</v>
      </c>
      <c r="E6791" s="453" t="s">
        <v>287</v>
      </c>
      <c r="F6791" s="462" t="s">
        <v>334</v>
      </c>
      <c r="G6791" s="453"/>
      <c r="H6791" s="468" t="s">
        <v>651</v>
      </c>
      <c r="I6791" s="469">
        <v>2640</v>
      </c>
      <c r="J6791" s="459"/>
    </row>
    <row r="6792" spans="1:10" ht="18" customHeight="1">
      <c r="A6792" s="452">
        <v>6787</v>
      </c>
      <c r="B6792" s="453" t="s">
        <v>621</v>
      </c>
      <c r="C6792" s="453" t="s">
        <v>331</v>
      </c>
      <c r="D6792" s="461" t="s">
        <v>12669</v>
      </c>
      <c r="E6792" s="453" t="s">
        <v>293</v>
      </c>
      <c r="F6792" s="462" t="s">
        <v>332</v>
      </c>
      <c r="G6792" s="453" t="s">
        <v>4500</v>
      </c>
      <c r="H6792" s="463" t="s">
        <v>4535</v>
      </c>
      <c r="I6792" s="458">
        <v>2020</v>
      </c>
      <c r="J6792" s="459"/>
    </row>
    <row r="6793" spans="1:10" ht="18" customHeight="1">
      <c r="A6793" s="452">
        <v>6788</v>
      </c>
      <c r="B6793" s="453" t="s">
        <v>621</v>
      </c>
      <c r="C6793" s="453" t="s">
        <v>331</v>
      </c>
      <c r="D6793" s="461" t="s">
        <v>12669</v>
      </c>
      <c r="E6793" s="453" t="s">
        <v>287</v>
      </c>
      <c r="F6793" s="462" t="s">
        <v>332</v>
      </c>
      <c r="G6793" s="453" t="s">
        <v>4500</v>
      </c>
      <c r="H6793" s="463" t="s">
        <v>4535</v>
      </c>
      <c r="I6793" s="458">
        <v>970</v>
      </c>
      <c r="J6793" s="459"/>
    </row>
    <row r="6794" spans="1:10" ht="18" customHeight="1">
      <c r="A6794" s="452">
        <v>6789</v>
      </c>
      <c r="B6794" s="453" t="s">
        <v>621</v>
      </c>
      <c r="C6794" s="453" t="s">
        <v>331</v>
      </c>
      <c r="D6794" s="461" t="s">
        <v>12670</v>
      </c>
      <c r="E6794" s="453" t="s">
        <v>287</v>
      </c>
      <c r="F6794" s="462" t="s">
        <v>335</v>
      </c>
      <c r="G6794" s="453" t="s">
        <v>4500</v>
      </c>
      <c r="H6794" s="463" t="s">
        <v>4535</v>
      </c>
      <c r="I6794" s="458">
        <v>1450</v>
      </c>
      <c r="J6794" s="459"/>
    </row>
    <row r="6795" spans="1:10" ht="18" customHeight="1">
      <c r="A6795" s="452">
        <v>6790</v>
      </c>
      <c r="B6795" s="453" t="s">
        <v>621</v>
      </c>
      <c r="C6795" s="453" t="s">
        <v>331</v>
      </c>
      <c r="D6795" s="461" t="s">
        <v>12671</v>
      </c>
      <c r="E6795" s="453" t="s">
        <v>287</v>
      </c>
      <c r="F6795" s="462" t="s">
        <v>334</v>
      </c>
      <c r="G6795" s="453" t="s">
        <v>4500</v>
      </c>
      <c r="H6795" s="463" t="s">
        <v>4535</v>
      </c>
      <c r="I6795" s="458">
        <v>2350</v>
      </c>
      <c r="J6795" s="459"/>
    </row>
    <row r="6796" spans="1:10" ht="18" customHeight="1">
      <c r="A6796" s="452">
        <v>6791</v>
      </c>
      <c r="B6796" s="475" t="s">
        <v>621</v>
      </c>
      <c r="C6796" s="481" t="s">
        <v>331</v>
      </c>
      <c r="D6796" s="552" t="s">
        <v>12672</v>
      </c>
      <c r="E6796" s="553" t="s">
        <v>293</v>
      </c>
      <c r="F6796" s="485" t="s">
        <v>333</v>
      </c>
      <c r="G6796" s="455"/>
      <c r="H6796" s="463" t="s">
        <v>4459</v>
      </c>
      <c r="I6796" s="458">
        <v>4700</v>
      </c>
      <c r="J6796" s="517"/>
    </row>
    <row r="6797" spans="1:10" ht="18" customHeight="1">
      <c r="A6797" s="452">
        <v>6792</v>
      </c>
      <c r="B6797" s="453" t="s">
        <v>621</v>
      </c>
      <c r="C6797" s="481" t="s">
        <v>331</v>
      </c>
      <c r="D6797" s="461" t="s">
        <v>1273</v>
      </c>
      <c r="E6797" s="453" t="s">
        <v>287</v>
      </c>
      <c r="F6797" s="462" t="s">
        <v>1274</v>
      </c>
      <c r="G6797" s="453" t="s">
        <v>627</v>
      </c>
      <c r="H6797" s="468" t="s">
        <v>651</v>
      </c>
      <c r="I6797" s="469"/>
      <c r="J6797" s="575" t="s">
        <v>4484</v>
      </c>
    </row>
    <row r="6798" spans="1:10" ht="18" customHeight="1">
      <c r="A6798" s="452">
        <v>6793</v>
      </c>
      <c r="B6798" s="453" t="s">
        <v>621</v>
      </c>
      <c r="C6798" s="453" t="s">
        <v>331</v>
      </c>
      <c r="D6798" s="461" t="s">
        <v>12673</v>
      </c>
      <c r="E6798" s="453" t="s">
        <v>293</v>
      </c>
      <c r="F6798" s="462" t="s">
        <v>333</v>
      </c>
      <c r="G6798" s="453" t="s">
        <v>4500</v>
      </c>
      <c r="H6798" s="463" t="s">
        <v>4535</v>
      </c>
      <c r="I6798" s="458">
        <v>2970</v>
      </c>
      <c r="J6798" s="459"/>
    </row>
    <row r="6799" spans="1:10" ht="18" customHeight="1">
      <c r="A6799" s="452">
        <v>6794</v>
      </c>
      <c r="B6799" s="453" t="s">
        <v>621</v>
      </c>
      <c r="C6799" s="453" t="s">
        <v>331</v>
      </c>
      <c r="D6799" s="461" t="s">
        <v>12673</v>
      </c>
      <c r="E6799" s="453" t="s">
        <v>287</v>
      </c>
      <c r="F6799" s="462" t="s">
        <v>12674</v>
      </c>
      <c r="G6799" s="453" t="s">
        <v>4500</v>
      </c>
      <c r="H6799" s="463" t="s">
        <v>4535</v>
      </c>
      <c r="I6799" s="458">
        <v>1810</v>
      </c>
      <c r="J6799" s="459"/>
    </row>
    <row r="6800" spans="1:10" ht="18" customHeight="1">
      <c r="A6800" s="452">
        <v>6795</v>
      </c>
      <c r="B6800" s="453" t="s">
        <v>621</v>
      </c>
      <c r="C6800" s="453" t="s">
        <v>331</v>
      </c>
      <c r="D6800" s="461" t="s">
        <v>12675</v>
      </c>
      <c r="E6800" s="453" t="s">
        <v>293</v>
      </c>
      <c r="F6800" s="462" t="s">
        <v>334</v>
      </c>
      <c r="G6800" s="453" t="s">
        <v>4500</v>
      </c>
      <c r="H6800" s="463" t="s">
        <v>4535</v>
      </c>
      <c r="I6800" s="458">
        <v>3630</v>
      </c>
      <c r="J6800" s="459"/>
    </row>
    <row r="6801" spans="1:10" ht="18" customHeight="1">
      <c r="A6801" s="452">
        <v>6796</v>
      </c>
      <c r="B6801" s="453" t="s">
        <v>621</v>
      </c>
      <c r="C6801" s="453" t="s">
        <v>331</v>
      </c>
      <c r="D6801" s="461"/>
      <c r="E6801" s="453" t="s">
        <v>293</v>
      </c>
      <c r="F6801" s="462" t="s">
        <v>12676</v>
      </c>
      <c r="G6801" s="453"/>
      <c r="H6801" s="463" t="s">
        <v>4535</v>
      </c>
      <c r="I6801" s="458">
        <v>2020</v>
      </c>
      <c r="J6801" s="459"/>
    </row>
    <row r="6802" spans="1:10" ht="18" customHeight="1">
      <c r="A6802" s="452">
        <v>6797</v>
      </c>
      <c r="B6802" s="453" t="s">
        <v>621</v>
      </c>
      <c r="C6802" s="453" t="s">
        <v>331</v>
      </c>
      <c r="D6802" s="461"/>
      <c r="E6802" s="453" t="s">
        <v>293</v>
      </c>
      <c r="F6802" s="462" t="s">
        <v>12677</v>
      </c>
      <c r="G6802" s="453"/>
      <c r="H6802" s="463" t="s">
        <v>4535</v>
      </c>
      <c r="I6802" s="458">
        <v>4440</v>
      </c>
      <c r="J6802" s="459"/>
    </row>
    <row r="6803" spans="1:10" ht="18" customHeight="1">
      <c r="A6803" s="452">
        <v>6798</v>
      </c>
      <c r="B6803" s="453" t="s">
        <v>621</v>
      </c>
      <c r="C6803" s="453" t="s">
        <v>331</v>
      </c>
      <c r="D6803" s="461"/>
      <c r="E6803" s="453" t="s">
        <v>293</v>
      </c>
      <c r="F6803" s="462" t="s">
        <v>12678</v>
      </c>
      <c r="G6803" s="453"/>
      <c r="H6803" s="463" t="s">
        <v>4535</v>
      </c>
      <c r="I6803" s="458">
        <v>3240</v>
      </c>
      <c r="J6803" s="459"/>
    </row>
    <row r="6804" spans="1:10" ht="18" customHeight="1">
      <c r="A6804" s="452">
        <v>6799</v>
      </c>
      <c r="B6804" s="453" t="s">
        <v>621</v>
      </c>
      <c r="C6804" s="453" t="s">
        <v>331</v>
      </c>
      <c r="D6804" s="461"/>
      <c r="E6804" s="453" t="s">
        <v>7930</v>
      </c>
      <c r="F6804" s="462" t="s">
        <v>12678</v>
      </c>
      <c r="G6804" s="453"/>
      <c r="H6804" s="463" t="s">
        <v>4535</v>
      </c>
      <c r="I6804" s="458">
        <v>965</v>
      </c>
      <c r="J6804" s="459"/>
    </row>
    <row r="6805" spans="1:10" ht="18" customHeight="1">
      <c r="A6805" s="452">
        <v>6800</v>
      </c>
      <c r="B6805" s="453" t="s">
        <v>621</v>
      </c>
      <c r="C6805" s="453" t="s">
        <v>331</v>
      </c>
      <c r="D6805" s="461"/>
      <c r="E6805" s="453" t="s">
        <v>287</v>
      </c>
      <c r="F6805" s="462" t="s">
        <v>12676</v>
      </c>
      <c r="G6805" s="453"/>
      <c r="H6805" s="463" t="s">
        <v>4535</v>
      </c>
      <c r="I6805" s="458">
        <v>1340</v>
      </c>
      <c r="J6805" s="459"/>
    </row>
    <row r="6806" spans="1:10" ht="18" customHeight="1">
      <c r="A6806" s="452">
        <v>6801</v>
      </c>
      <c r="B6806" s="453" t="s">
        <v>621</v>
      </c>
      <c r="C6806" s="453" t="s">
        <v>331</v>
      </c>
      <c r="D6806" s="461"/>
      <c r="E6806" s="453" t="s">
        <v>287</v>
      </c>
      <c r="F6806" s="462" t="s">
        <v>12679</v>
      </c>
      <c r="G6806" s="453"/>
      <c r="H6806" s="463" t="s">
        <v>4535</v>
      </c>
      <c r="I6806" s="458">
        <v>2770</v>
      </c>
      <c r="J6806" s="459"/>
    </row>
    <row r="6807" spans="1:10" ht="18" customHeight="1">
      <c r="A6807" s="452">
        <v>6802</v>
      </c>
      <c r="B6807" s="497" t="s">
        <v>621</v>
      </c>
      <c r="C6807" s="497" t="s">
        <v>331</v>
      </c>
      <c r="D6807" s="505" t="s">
        <v>12680</v>
      </c>
      <c r="E6807" s="497" t="s">
        <v>12681</v>
      </c>
      <c r="F6807" s="506" t="s">
        <v>12682</v>
      </c>
      <c r="G6807" s="497"/>
      <c r="H6807" s="502" t="s">
        <v>4562</v>
      </c>
      <c r="I6807" s="503">
        <v>6200</v>
      </c>
      <c r="J6807" s="504" t="s">
        <v>4563</v>
      </c>
    </row>
    <row r="6808" spans="1:10" ht="18" customHeight="1">
      <c r="A6808" s="452">
        <v>6803</v>
      </c>
      <c r="B6808" s="497" t="s">
        <v>621</v>
      </c>
      <c r="C6808" s="497" t="s">
        <v>331</v>
      </c>
      <c r="D6808" s="505" t="s">
        <v>12683</v>
      </c>
      <c r="E6808" s="497" t="s">
        <v>12681</v>
      </c>
      <c r="F6808" s="506" t="s">
        <v>12684</v>
      </c>
      <c r="G6808" s="497"/>
      <c r="H6808" s="502" t="s">
        <v>4562</v>
      </c>
      <c r="I6808" s="503">
        <v>6200</v>
      </c>
      <c r="J6808" s="504" t="s">
        <v>4563</v>
      </c>
    </row>
    <row r="6809" spans="1:10" ht="18" customHeight="1">
      <c r="A6809" s="452">
        <v>6804</v>
      </c>
      <c r="B6809" s="497" t="s">
        <v>621</v>
      </c>
      <c r="C6809" s="497" t="s">
        <v>331</v>
      </c>
      <c r="D6809" s="498" t="s">
        <v>12685</v>
      </c>
      <c r="E6809" s="497" t="s">
        <v>12681</v>
      </c>
      <c r="F6809" s="506" t="s">
        <v>12686</v>
      </c>
      <c r="G6809" s="501"/>
      <c r="H6809" s="502" t="s">
        <v>4562</v>
      </c>
      <c r="I6809" s="503">
        <v>6200</v>
      </c>
      <c r="J6809" s="504" t="s">
        <v>4563</v>
      </c>
    </row>
    <row r="6810" spans="1:10" ht="18" customHeight="1">
      <c r="A6810" s="452">
        <v>6805</v>
      </c>
      <c r="B6810" s="497" t="s">
        <v>621</v>
      </c>
      <c r="C6810" s="497" t="s">
        <v>331</v>
      </c>
      <c r="D6810" s="498" t="s">
        <v>12687</v>
      </c>
      <c r="E6810" s="501" t="s">
        <v>7930</v>
      </c>
      <c r="F6810" s="506" t="s">
        <v>12688</v>
      </c>
      <c r="G6810" s="452" t="s">
        <v>4500</v>
      </c>
      <c r="H6810" s="502" t="s">
        <v>4562</v>
      </c>
      <c r="I6810" s="503">
        <v>2420</v>
      </c>
      <c r="J6810" s="504" t="s">
        <v>4563</v>
      </c>
    </row>
    <row r="6811" spans="1:10" ht="18" customHeight="1">
      <c r="A6811" s="452">
        <v>6806</v>
      </c>
      <c r="B6811" s="497" t="s">
        <v>621</v>
      </c>
      <c r="C6811" s="497" t="s">
        <v>331</v>
      </c>
      <c r="D6811" s="498" t="s">
        <v>12687</v>
      </c>
      <c r="E6811" s="501" t="s">
        <v>11803</v>
      </c>
      <c r="F6811" s="506" t="s">
        <v>12688</v>
      </c>
      <c r="G6811" s="452" t="s">
        <v>4500</v>
      </c>
      <c r="H6811" s="502" t="s">
        <v>4562</v>
      </c>
      <c r="I6811" s="503">
        <v>3950</v>
      </c>
      <c r="J6811" s="504" t="s">
        <v>4563</v>
      </c>
    </row>
    <row r="6812" spans="1:10" ht="18" customHeight="1">
      <c r="A6812" s="452">
        <v>6807</v>
      </c>
      <c r="B6812" s="497" t="s">
        <v>621</v>
      </c>
      <c r="C6812" s="497" t="s">
        <v>331</v>
      </c>
      <c r="D6812" s="498" t="s">
        <v>12689</v>
      </c>
      <c r="E6812" s="501" t="s">
        <v>12681</v>
      </c>
      <c r="F6812" s="506" t="s">
        <v>12690</v>
      </c>
      <c r="G6812" s="452" t="s">
        <v>4500</v>
      </c>
      <c r="H6812" s="502" t="s">
        <v>4562</v>
      </c>
      <c r="I6812" s="503">
        <v>6500</v>
      </c>
      <c r="J6812" s="504" t="s">
        <v>4563</v>
      </c>
    </row>
    <row r="6813" spans="1:10" ht="18" customHeight="1">
      <c r="A6813" s="452">
        <v>6808</v>
      </c>
      <c r="B6813" s="497" t="s">
        <v>621</v>
      </c>
      <c r="C6813" s="497" t="s">
        <v>331</v>
      </c>
      <c r="D6813" s="505" t="s">
        <v>12691</v>
      </c>
      <c r="E6813" s="497" t="s">
        <v>12692</v>
      </c>
      <c r="F6813" s="506" t="s">
        <v>12693</v>
      </c>
      <c r="G6813" s="452" t="s">
        <v>4500</v>
      </c>
      <c r="H6813" s="502" t="s">
        <v>4562</v>
      </c>
      <c r="I6813" s="503">
        <v>1900</v>
      </c>
      <c r="J6813" s="504" t="s">
        <v>4563</v>
      </c>
    </row>
    <row r="6814" spans="1:10" ht="18" customHeight="1">
      <c r="A6814" s="452">
        <v>6809</v>
      </c>
      <c r="B6814" s="497" t="s">
        <v>621</v>
      </c>
      <c r="C6814" s="497" t="s">
        <v>331</v>
      </c>
      <c r="D6814" s="505" t="s">
        <v>12691</v>
      </c>
      <c r="E6814" s="497" t="s">
        <v>12694</v>
      </c>
      <c r="F6814" s="506" t="s">
        <v>12693</v>
      </c>
      <c r="G6814" s="452" t="s">
        <v>4500</v>
      </c>
      <c r="H6814" s="502" t="s">
        <v>4562</v>
      </c>
      <c r="I6814" s="503">
        <v>2600</v>
      </c>
      <c r="J6814" s="504" t="s">
        <v>4563</v>
      </c>
    </row>
    <row r="6815" spans="1:10" ht="18" customHeight="1">
      <c r="A6815" s="452">
        <v>6810</v>
      </c>
      <c r="B6815" s="497" t="s">
        <v>621</v>
      </c>
      <c r="C6815" s="497" t="s">
        <v>331</v>
      </c>
      <c r="D6815" s="649" t="s">
        <v>12695</v>
      </c>
      <c r="E6815" s="501" t="s">
        <v>7992</v>
      </c>
      <c r="F6815" s="506" t="s">
        <v>332</v>
      </c>
      <c r="G6815" s="452" t="s">
        <v>4500</v>
      </c>
      <c r="H6815" s="502" t="s">
        <v>4562</v>
      </c>
      <c r="I6815" s="503">
        <v>1700</v>
      </c>
      <c r="J6815" s="504" t="s">
        <v>4563</v>
      </c>
    </row>
    <row r="6816" spans="1:10" ht="18" customHeight="1">
      <c r="A6816" s="452">
        <v>6811</v>
      </c>
      <c r="B6816" s="497" t="s">
        <v>621</v>
      </c>
      <c r="C6816" s="497" t="s">
        <v>331</v>
      </c>
      <c r="D6816" s="649" t="s">
        <v>12695</v>
      </c>
      <c r="E6816" s="501" t="s">
        <v>11792</v>
      </c>
      <c r="F6816" s="506" t="s">
        <v>12696</v>
      </c>
      <c r="G6816" s="452" t="s">
        <v>4500</v>
      </c>
      <c r="H6816" s="502" t="s">
        <v>4562</v>
      </c>
      <c r="I6816" s="503">
        <v>11200</v>
      </c>
      <c r="J6816" s="504" t="s">
        <v>4563</v>
      </c>
    </row>
    <row r="6817" spans="1:10" ht="18" customHeight="1">
      <c r="A6817" s="452">
        <v>6812</v>
      </c>
      <c r="B6817" s="497" t="s">
        <v>621</v>
      </c>
      <c r="C6817" s="497" t="s">
        <v>331</v>
      </c>
      <c r="D6817" s="649" t="s">
        <v>12695</v>
      </c>
      <c r="E6817" s="497" t="s">
        <v>7960</v>
      </c>
      <c r="F6817" s="506" t="s">
        <v>12696</v>
      </c>
      <c r="G6817" s="452" t="s">
        <v>4500</v>
      </c>
      <c r="H6817" s="502" t="s">
        <v>4562</v>
      </c>
      <c r="I6817" s="503">
        <v>12500</v>
      </c>
      <c r="J6817" s="504" t="s">
        <v>4563</v>
      </c>
    </row>
    <row r="6818" spans="1:10" ht="18" customHeight="1">
      <c r="A6818" s="452">
        <v>6813</v>
      </c>
      <c r="B6818" s="497" t="s">
        <v>621</v>
      </c>
      <c r="C6818" s="497" t="s">
        <v>331</v>
      </c>
      <c r="D6818" s="649" t="s">
        <v>12697</v>
      </c>
      <c r="E6818" s="497" t="s">
        <v>11803</v>
      </c>
      <c r="F6818" s="506" t="s">
        <v>333</v>
      </c>
      <c r="G6818" s="452" t="s">
        <v>4500</v>
      </c>
      <c r="H6818" s="502" t="s">
        <v>4562</v>
      </c>
      <c r="I6818" s="503">
        <v>1800</v>
      </c>
      <c r="J6818" s="504" t="s">
        <v>4563</v>
      </c>
    </row>
    <row r="6819" spans="1:10" ht="18" customHeight="1">
      <c r="A6819" s="452">
        <v>6814</v>
      </c>
      <c r="B6819" s="497" t="s">
        <v>621</v>
      </c>
      <c r="C6819" s="497" t="s">
        <v>331</v>
      </c>
      <c r="D6819" s="649" t="s">
        <v>12697</v>
      </c>
      <c r="E6819" s="497" t="s">
        <v>7992</v>
      </c>
      <c r="F6819" s="506" t="s">
        <v>333</v>
      </c>
      <c r="G6819" s="452" t="s">
        <v>4500</v>
      </c>
      <c r="H6819" s="502" t="s">
        <v>4562</v>
      </c>
      <c r="I6819" s="503">
        <v>2900</v>
      </c>
      <c r="J6819" s="504" t="s">
        <v>4563</v>
      </c>
    </row>
    <row r="6820" spans="1:10" ht="18" customHeight="1">
      <c r="A6820" s="452">
        <v>6815</v>
      </c>
      <c r="B6820" s="497" t="s">
        <v>621</v>
      </c>
      <c r="C6820" s="497" t="s">
        <v>331</v>
      </c>
      <c r="D6820" s="508"/>
      <c r="E6820" s="507" t="s">
        <v>11803</v>
      </c>
      <c r="F6820" s="509" t="s">
        <v>12698</v>
      </c>
      <c r="G6820" s="452" t="s">
        <v>4500</v>
      </c>
      <c r="H6820" s="502" t="s">
        <v>4562</v>
      </c>
      <c r="I6820" s="503">
        <v>9400</v>
      </c>
      <c r="J6820" s="504" t="s">
        <v>4563</v>
      </c>
    </row>
    <row r="6821" spans="1:10" ht="18" customHeight="1">
      <c r="A6821" s="452">
        <v>6816</v>
      </c>
      <c r="B6821" s="497" t="s">
        <v>621</v>
      </c>
      <c r="C6821" s="497" t="s">
        <v>331</v>
      </c>
      <c r="D6821" s="508" t="s">
        <v>12699</v>
      </c>
      <c r="E6821" s="507" t="s">
        <v>11803</v>
      </c>
      <c r="F6821" s="509" t="s">
        <v>1262</v>
      </c>
      <c r="G6821" s="452" t="s">
        <v>4500</v>
      </c>
      <c r="H6821" s="502" t="s">
        <v>4562</v>
      </c>
      <c r="I6821" s="503">
        <v>1700</v>
      </c>
      <c r="J6821" s="504" t="s">
        <v>4563</v>
      </c>
    </row>
    <row r="6822" spans="1:10" ht="18" customHeight="1">
      <c r="A6822" s="452">
        <v>6817</v>
      </c>
      <c r="B6822" s="497" t="s">
        <v>621</v>
      </c>
      <c r="C6822" s="497" t="s">
        <v>331</v>
      </c>
      <c r="D6822" s="508" t="s">
        <v>12699</v>
      </c>
      <c r="E6822" s="507" t="s">
        <v>7992</v>
      </c>
      <c r="F6822" s="509" t="s">
        <v>1262</v>
      </c>
      <c r="G6822" s="452" t="s">
        <v>4500</v>
      </c>
      <c r="H6822" s="502" t="s">
        <v>4562</v>
      </c>
      <c r="I6822" s="503">
        <v>3200</v>
      </c>
      <c r="J6822" s="504" t="s">
        <v>4563</v>
      </c>
    </row>
    <row r="6823" spans="1:10" ht="18" customHeight="1">
      <c r="A6823" s="452">
        <v>6818</v>
      </c>
      <c r="B6823" s="497" t="s">
        <v>621</v>
      </c>
      <c r="C6823" s="497" t="s">
        <v>331</v>
      </c>
      <c r="D6823" s="508" t="s">
        <v>12699</v>
      </c>
      <c r="E6823" s="497" t="s">
        <v>7960</v>
      </c>
      <c r="F6823" s="509" t="s">
        <v>1262</v>
      </c>
      <c r="G6823" s="452" t="s">
        <v>4500</v>
      </c>
      <c r="H6823" s="502" t="s">
        <v>4562</v>
      </c>
      <c r="I6823" s="503">
        <v>17800</v>
      </c>
      <c r="J6823" s="504" t="s">
        <v>4563</v>
      </c>
    </row>
    <row r="6824" spans="1:10" ht="18" customHeight="1">
      <c r="A6824" s="452">
        <v>6819</v>
      </c>
      <c r="B6824" s="497" t="s">
        <v>621</v>
      </c>
      <c r="C6824" s="497" t="s">
        <v>331</v>
      </c>
      <c r="D6824" s="505"/>
      <c r="E6824" s="497" t="s">
        <v>7960</v>
      </c>
      <c r="F6824" s="506" t="s">
        <v>12700</v>
      </c>
      <c r="G6824" s="452" t="s">
        <v>4500</v>
      </c>
      <c r="H6824" s="502" t="s">
        <v>4562</v>
      </c>
      <c r="I6824" s="503">
        <v>17100</v>
      </c>
      <c r="J6824" s="504" t="s">
        <v>4563</v>
      </c>
    </row>
    <row r="6825" spans="1:10" ht="18" customHeight="1">
      <c r="A6825" s="452">
        <v>6820</v>
      </c>
      <c r="B6825" s="497" t="s">
        <v>621</v>
      </c>
      <c r="C6825" s="497" t="s">
        <v>331</v>
      </c>
      <c r="D6825" s="505" t="s">
        <v>12701</v>
      </c>
      <c r="E6825" s="497" t="s">
        <v>7930</v>
      </c>
      <c r="F6825" s="506" t="s">
        <v>1260</v>
      </c>
      <c r="G6825" s="452" t="s">
        <v>4500</v>
      </c>
      <c r="H6825" s="502" t="s">
        <v>4562</v>
      </c>
      <c r="I6825" s="503">
        <v>1100</v>
      </c>
      <c r="J6825" s="504" t="s">
        <v>4563</v>
      </c>
    </row>
    <row r="6826" spans="1:10" ht="18" customHeight="1">
      <c r="A6826" s="452">
        <v>6821</v>
      </c>
      <c r="B6826" s="497" t="s">
        <v>621</v>
      </c>
      <c r="C6826" s="497" t="s">
        <v>331</v>
      </c>
      <c r="D6826" s="505" t="s">
        <v>12701</v>
      </c>
      <c r="E6826" s="507" t="s">
        <v>11803</v>
      </c>
      <c r="F6826" s="506" t="s">
        <v>1260</v>
      </c>
      <c r="G6826" s="452" t="s">
        <v>4500</v>
      </c>
      <c r="H6826" s="502" t="s">
        <v>4562</v>
      </c>
      <c r="I6826" s="503">
        <v>1430</v>
      </c>
      <c r="J6826" s="504" t="s">
        <v>4563</v>
      </c>
    </row>
    <row r="6827" spans="1:10" ht="18" customHeight="1">
      <c r="A6827" s="452">
        <v>6822</v>
      </c>
      <c r="B6827" s="497" t="s">
        <v>621</v>
      </c>
      <c r="C6827" s="497" t="s">
        <v>331</v>
      </c>
      <c r="D6827" s="508" t="s">
        <v>12702</v>
      </c>
      <c r="E6827" s="507" t="s">
        <v>7930</v>
      </c>
      <c r="F6827" s="509" t="s">
        <v>334</v>
      </c>
      <c r="G6827" s="452" t="s">
        <v>4500</v>
      </c>
      <c r="H6827" s="502" t="s">
        <v>4562</v>
      </c>
      <c r="I6827" s="503">
        <v>1430</v>
      </c>
      <c r="J6827" s="504" t="s">
        <v>4563</v>
      </c>
    </row>
    <row r="6828" spans="1:10" ht="18" customHeight="1">
      <c r="A6828" s="452">
        <v>6823</v>
      </c>
      <c r="B6828" s="497" t="s">
        <v>621</v>
      </c>
      <c r="C6828" s="497" t="s">
        <v>331</v>
      </c>
      <c r="D6828" s="508" t="s">
        <v>12702</v>
      </c>
      <c r="E6828" s="507" t="s">
        <v>11803</v>
      </c>
      <c r="F6828" s="509" t="s">
        <v>334</v>
      </c>
      <c r="G6828" s="452" t="s">
        <v>4500</v>
      </c>
      <c r="H6828" s="502" t="s">
        <v>4562</v>
      </c>
      <c r="I6828" s="503">
        <v>2400</v>
      </c>
      <c r="J6828" s="504" t="s">
        <v>4563</v>
      </c>
    </row>
    <row r="6829" spans="1:10" ht="18" customHeight="1">
      <c r="A6829" s="452">
        <v>6824</v>
      </c>
      <c r="B6829" s="497" t="s">
        <v>621</v>
      </c>
      <c r="C6829" s="497" t="s">
        <v>331</v>
      </c>
      <c r="D6829" s="508" t="s">
        <v>12702</v>
      </c>
      <c r="E6829" s="507" t="s">
        <v>7992</v>
      </c>
      <c r="F6829" s="509" t="s">
        <v>334</v>
      </c>
      <c r="G6829" s="452" t="s">
        <v>4500</v>
      </c>
      <c r="H6829" s="502" t="s">
        <v>4562</v>
      </c>
      <c r="I6829" s="503">
        <v>3600</v>
      </c>
      <c r="J6829" s="504" t="s">
        <v>4563</v>
      </c>
    </row>
    <row r="6830" spans="1:10" ht="18" customHeight="1">
      <c r="A6830" s="452">
        <v>6825</v>
      </c>
      <c r="B6830" s="497" t="s">
        <v>621</v>
      </c>
      <c r="C6830" s="497" t="s">
        <v>331</v>
      </c>
      <c r="D6830" s="505" t="s">
        <v>12703</v>
      </c>
      <c r="E6830" s="497" t="s">
        <v>12694</v>
      </c>
      <c r="F6830" s="506" t="s">
        <v>12704</v>
      </c>
      <c r="G6830" s="452" t="s">
        <v>4500</v>
      </c>
      <c r="H6830" s="502" t="s">
        <v>4562</v>
      </c>
      <c r="I6830" s="503">
        <v>3800</v>
      </c>
      <c r="J6830" s="504" t="s">
        <v>4563</v>
      </c>
    </row>
    <row r="6831" spans="1:10" ht="18" customHeight="1">
      <c r="A6831" s="452">
        <v>6826</v>
      </c>
      <c r="B6831" s="497" t="s">
        <v>621</v>
      </c>
      <c r="C6831" s="497" t="s">
        <v>331</v>
      </c>
      <c r="D6831" s="505"/>
      <c r="E6831" s="497" t="s">
        <v>12694</v>
      </c>
      <c r="F6831" s="506" t="s">
        <v>12705</v>
      </c>
      <c r="G6831" s="452" t="s">
        <v>4500</v>
      </c>
      <c r="H6831" s="502" t="s">
        <v>4562</v>
      </c>
      <c r="I6831" s="503">
        <v>3800</v>
      </c>
      <c r="J6831" s="504" t="s">
        <v>4563</v>
      </c>
    </row>
    <row r="6832" spans="1:10" ht="18" customHeight="1">
      <c r="A6832" s="452">
        <v>6827</v>
      </c>
      <c r="B6832" s="497" t="s">
        <v>621</v>
      </c>
      <c r="C6832" s="497" t="s">
        <v>331</v>
      </c>
      <c r="D6832" s="508" t="s">
        <v>12706</v>
      </c>
      <c r="E6832" s="497" t="s">
        <v>12694</v>
      </c>
      <c r="F6832" s="509" t="s">
        <v>12707</v>
      </c>
      <c r="G6832" s="452" t="s">
        <v>4500</v>
      </c>
      <c r="H6832" s="502" t="s">
        <v>4562</v>
      </c>
      <c r="I6832" s="503">
        <v>4250</v>
      </c>
      <c r="J6832" s="504" t="s">
        <v>4563</v>
      </c>
    </row>
    <row r="6833" spans="1:10" ht="18" customHeight="1">
      <c r="A6833" s="452">
        <v>6828</v>
      </c>
      <c r="B6833" s="497" t="s">
        <v>621</v>
      </c>
      <c r="C6833" s="497" t="s">
        <v>331</v>
      </c>
      <c r="D6833" s="508" t="s">
        <v>12706</v>
      </c>
      <c r="E6833" s="497" t="s">
        <v>12692</v>
      </c>
      <c r="F6833" s="506" t="s">
        <v>12707</v>
      </c>
      <c r="G6833" s="452" t="s">
        <v>4500</v>
      </c>
      <c r="H6833" s="502" t="s">
        <v>4562</v>
      </c>
      <c r="I6833" s="503">
        <v>3100</v>
      </c>
      <c r="J6833" s="504" t="s">
        <v>4563</v>
      </c>
    </row>
    <row r="6834" spans="1:10" ht="18" customHeight="1">
      <c r="A6834" s="452">
        <v>6829</v>
      </c>
      <c r="B6834" s="497" t="s">
        <v>621</v>
      </c>
      <c r="C6834" s="497" t="s">
        <v>331</v>
      </c>
      <c r="D6834" s="505" t="s">
        <v>193</v>
      </c>
      <c r="E6834" s="497" t="s">
        <v>7992</v>
      </c>
      <c r="F6834" s="506" t="s">
        <v>12708</v>
      </c>
      <c r="G6834" s="452" t="s">
        <v>4500</v>
      </c>
      <c r="H6834" s="502" t="s">
        <v>4562</v>
      </c>
      <c r="I6834" s="503">
        <v>2300</v>
      </c>
      <c r="J6834" s="504" t="s">
        <v>4563</v>
      </c>
    </row>
    <row r="6835" spans="1:10" ht="18" customHeight="1">
      <c r="A6835" s="452">
        <v>6830</v>
      </c>
      <c r="B6835" s="497" t="s">
        <v>621</v>
      </c>
      <c r="C6835" s="497" t="s">
        <v>331</v>
      </c>
      <c r="D6835" s="505" t="s">
        <v>193</v>
      </c>
      <c r="E6835" s="507" t="s">
        <v>7992</v>
      </c>
      <c r="F6835" s="509" t="s">
        <v>12709</v>
      </c>
      <c r="G6835" s="452" t="s">
        <v>4500</v>
      </c>
      <c r="H6835" s="502" t="s">
        <v>4562</v>
      </c>
      <c r="I6835" s="503">
        <v>3500</v>
      </c>
      <c r="J6835" s="504" t="s">
        <v>4563</v>
      </c>
    </row>
    <row r="6836" spans="1:10" ht="18" customHeight="1">
      <c r="A6836" s="452">
        <v>6831</v>
      </c>
      <c r="B6836" s="497" t="s">
        <v>621</v>
      </c>
      <c r="C6836" s="497" t="s">
        <v>331</v>
      </c>
      <c r="D6836" s="505" t="s">
        <v>193</v>
      </c>
      <c r="E6836" s="507" t="s">
        <v>7992</v>
      </c>
      <c r="F6836" s="509" t="s">
        <v>12710</v>
      </c>
      <c r="G6836" s="452" t="s">
        <v>4500</v>
      </c>
      <c r="H6836" s="502" t="s">
        <v>4562</v>
      </c>
      <c r="I6836" s="503">
        <v>1600</v>
      </c>
      <c r="J6836" s="504" t="s">
        <v>4563</v>
      </c>
    </row>
    <row r="6837" spans="1:10" ht="18" customHeight="1">
      <c r="A6837" s="452">
        <v>6832</v>
      </c>
      <c r="B6837" s="497" t="s">
        <v>621</v>
      </c>
      <c r="C6837" s="497" t="s">
        <v>331</v>
      </c>
      <c r="D6837" s="505" t="s">
        <v>193</v>
      </c>
      <c r="E6837" s="507" t="s">
        <v>7992</v>
      </c>
      <c r="F6837" s="509" t="s">
        <v>12711</v>
      </c>
      <c r="G6837" s="452" t="s">
        <v>4500</v>
      </c>
      <c r="H6837" s="502" t="s">
        <v>4562</v>
      </c>
      <c r="I6837" s="503">
        <v>2900</v>
      </c>
      <c r="J6837" s="504" t="s">
        <v>4563</v>
      </c>
    </row>
    <row r="6838" spans="1:10" ht="18" customHeight="1">
      <c r="A6838" s="452">
        <v>6833</v>
      </c>
      <c r="B6838" s="497" t="s">
        <v>621</v>
      </c>
      <c r="C6838" s="497" t="s">
        <v>331</v>
      </c>
      <c r="D6838" s="505" t="s">
        <v>193</v>
      </c>
      <c r="E6838" s="507" t="s">
        <v>7992</v>
      </c>
      <c r="F6838" s="506" t="s">
        <v>12712</v>
      </c>
      <c r="G6838" s="452" t="s">
        <v>4500</v>
      </c>
      <c r="H6838" s="502" t="s">
        <v>4562</v>
      </c>
      <c r="I6838" s="503">
        <v>2900</v>
      </c>
      <c r="J6838" s="504" t="s">
        <v>4563</v>
      </c>
    </row>
    <row r="6839" spans="1:10" ht="18" customHeight="1">
      <c r="A6839" s="452">
        <v>6834</v>
      </c>
      <c r="B6839" s="497" t="s">
        <v>621</v>
      </c>
      <c r="C6839" s="497" t="s">
        <v>331</v>
      </c>
      <c r="D6839" s="505" t="s">
        <v>12713</v>
      </c>
      <c r="E6839" s="499" t="s">
        <v>7930</v>
      </c>
      <c r="F6839" s="506" t="s">
        <v>12714</v>
      </c>
      <c r="G6839" s="452" t="s">
        <v>4500</v>
      </c>
      <c r="H6839" s="502" t="s">
        <v>4562</v>
      </c>
      <c r="I6839" s="503">
        <v>6000</v>
      </c>
      <c r="J6839" s="504" t="s">
        <v>4563</v>
      </c>
    </row>
    <row r="6840" spans="1:10" ht="18" customHeight="1">
      <c r="A6840" s="452">
        <v>6835</v>
      </c>
      <c r="B6840" s="497" t="s">
        <v>621</v>
      </c>
      <c r="C6840" s="497" t="s">
        <v>331</v>
      </c>
      <c r="D6840" s="505" t="s">
        <v>12713</v>
      </c>
      <c r="E6840" s="499" t="s">
        <v>11803</v>
      </c>
      <c r="F6840" s="506" t="s">
        <v>12714</v>
      </c>
      <c r="G6840" s="452" t="s">
        <v>4500</v>
      </c>
      <c r="H6840" s="502" t="s">
        <v>4562</v>
      </c>
      <c r="I6840" s="503">
        <v>10500</v>
      </c>
      <c r="J6840" s="504" t="s">
        <v>4563</v>
      </c>
    </row>
    <row r="6841" spans="1:10" ht="18" customHeight="1">
      <c r="A6841" s="452">
        <v>6836</v>
      </c>
      <c r="B6841" s="497" t="s">
        <v>621</v>
      </c>
      <c r="C6841" s="497" t="s">
        <v>331</v>
      </c>
      <c r="D6841" s="508" t="s">
        <v>12715</v>
      </c>
      <c r="E6841" s="499" t="s">
        <v>7930</v>
      </c>
      <c r="F6841" s="509" t="s">
        <v>12716</v>
      </c>
      <c r="G6841" s="452" t="s">
        <v>4500</v>
      </c>
      <c r="H6841" s="502" t="s">
        <v>4562</v>
      </c>
      <c r="I6841" s="503">
        <v>5500</v>
      </c>
      <c r="J6841" s="504" t="s">
        <v>4563</v>
      </c>
    </row>
    <row r="6842" spans="1:10" ht="18" customHeight="1">
      <c r="A6842" s="452">
        <v>6837</v>
      </c>
      <c r="B6842" s="497" t="s">
        <v>621</v>
      </c>
      <c r="C6842" s="497" t="s">
        <v>331</v>
      </c>
      <c r="D6842" s="508" t="s">
        <v>12715</v>
      </c>
      <c r="E6842" s="499" t="s">
        <v>11803</v>
      </c>
      <c r="F6842" s="509" t="s">
        <v>12716</v>
      </c>
      <c r="G6842" s="452" t="s">
        <v>4500</v>
      </c>
      <c r="H6842" s="502" t="s">
        <v>4562</v>
      </c>
      <c r="I6842" s="503">
        <v>9600</v>
      </c>
      <c r="J6842" s="504" t="s">
        <v>4563</v>
      </c>
    </row>
    <row r="6843" spans="1:10" ht="18" customHeight="1">
      <c r="A6843" s="452">
        <v>6838</v>
      </c>
      <c r="B6843" s="497" t="s">
        <v>621</v>
      </c>
      <c r="C6843" s="497" t="s">
        <v>331</v>
      </c>
      <c r="D6843" s="508" t="s">
        <v>12717</v>
      </c>
      <c r="E6843" s="499" t="s">
        <v>7930</v>
      </c>
      <c r="F6843" s="509" t="s">
        <v>12718</v>
      </c>
      <c r="G6843" s="452" t="s">
        <v>4500</v>
      </c>
      <c r="H6843" s="502" t="s">
        <v>4562</v>
      </c>
      <c r="I6843" s="503">
        <v>5500</v>
      </c>
      <c r="J6843" s="504" t="s">
        <v>4563</v>
      </c>
    </row>
    <row r="6844" spans="1:10" ht="18" customHeight="1">
      <c r="A6844" s="452">
        <v>6839</v>
      </c>
      <c r="B6844" s="497" t="s">
        <v>621</v>
      </c>
      <c r="C6844" s="497" t="s">
        <v>331</v>
      </c>
      <c r="D6844" s="508" t="s">
        <v>12717</v>
      </c>
      <c r="E6844" s="499" t="s">
        <v>11803</v>
      </c>
      <c r="F6844" s="509" t="s">
        <v>12718</v>
      </c>
      <c r="G6844" s="452" t="s">
        <v>4500</v>
      </c>
      <c r="H6844" s="502" t="s">
        <v>4562</v>
      </c>
      <c r="I6844" s="503">
        <v>9600</v>
      </c>
      <c r="J6844" s="504" t="s">
        <v>4563</v>
      </c>
    </row>
    <row r="6845" spans="1:10" ht="18" customHeight="1">
      <c r="A6845" s="452">
        <v>6840</v>
      </c>
      <c r="B6845" s="497" t="s">
        <v>621</v>
      </c>
      <c r="C6845" s="497" t="s">
        <v>331</v>
      </c>
      <c r="D6845" s="508" t="s">
        <v>12717</v>
      </c>
      <c r="E6845" s="499" t="s">
        <v>11803</v>
      </c>
      <c r="F6845" s="506" t="s">
        <v>12719</v>
      </c>
      <c r="G6845" s="452" t="s">
        <v>4500</v>
      </c>
      <c r="H6845" s="502" t="s">
        <v>4562</v>
      </c>
      <c r="I6845" s="503">
        <v>9600</v>
      </c>
      <c r="J6845" s="504" t="s">
        <v>4563</v>
      </c>
    </row>
    <row r="6846" spans="1:10" ht="18" customHeight="1">
      <c r="A6846" s="452">
        <v>6841</v>
      </c>
      <c r="B6846" s="497" t="s">
        <v>621</v>
      </c>
      <c r="C6846" s="497" t="s">
        <v>331</v>
      </c>
      <c r="D6846" s="505" t="s">
        <v>12720</v>
      </c>
      <c r="E6846" s="499" t="s">
        <v>11803</v>
      </c>
      <c r="F6846" s="506" t="s">
        <v>12721</v>
      </c>
      <c r="G6846" s="452" t="s">
        <v>4500</v>
      </c>
      <c r="H6846" s="502" t="s">
        <v>4562</v>
      </c>
      <c r="I6846" s="503">
        <v>9600</v>
      </c>
      <c r="J6846" s="504" t="s">
        <v>4563</v>
      </c>
    </row>
    <row r="6847" spans="1:10" ht="18" customHeight="1">
      <c r="A6847" s="452">
        <v>6842</v>
      </c>
      <c r="B6847" s="497" t="s">
        <v>621</v>
      </c>
      <c r="C6847" s="497" t="s">
        <v>12722</v>
      </c>
      <c r="D6847" s="599" t="s">
        <v>12723</v>
      </c>
      <c r="E6847" s="499">
        <v>410</v>
      </c>
      <c r="F6847" s="509" t="s">
        <v>12724</v>
      </c>
      <c r="G6847" s="507"/>
      <c r="H6847" s="502" t="s">
        <v>4562</v>
      </c>
      <c r="I6847" s="469">
        <v>2000</v>
      </c>
      <c r="J6847" s="504" t="s">
        <v>4563</v>
      </c>
    </row>
    <row r="6848" spans="1:10" ht="18" customHeight="1">
      <c r="A6848" s="452">
        <v>6843</v>
      </c>
      <c r="B6848" s="497" t="s">
        <v>621</v>
      </c>
      <c r="C6848" s="497" t="s">
        <v>12722</v>
      </c>
      <c r="D6848" s="599" t="s">
        <v>12723</v>
      </c>
      <c r="E6848" s="499">
        <v>830</v>
      </c>
      <c r="F6848" s="509" t="s">
        <v>12724</v>
      </c>
      <c r="G6848" s="507"/>
      <c r="H6848" s="502" t="s">
        <v>4562</v>
      </c>
      <c r="I6848" s="469">
        <v>3000</v>
      </c>
      <c r="J6848" s="504" t="s">
        <v>4563</v>
      </c>
    </row>
    <row r="6849" spans="1:10" ht="18" customHeight="1">
      <c r="A6849" s="452">
        <v>6844</v>
      </c>
      <c r="B6849" s="497" t="s">
        <v>621</v>
      </c>
      <c r="C6849" s="497" t="s">
        <v>12722</v>
      </c>
      <c r="D6849" s="599" t="s">
        <v>12723</v>
      </c>
      <c r="E6849" s="499">
        <v>1.8</v>
      </c>
      <c r="F6849" s="509" t="s">
        <v>12724</v>
      </c>
      <c r="G6849" s="497"/>
      <c r="H6849" s="502" t="s">
        <v>4562</v>
      </c>
      <c r="I6849" s="471">
        <v>6000</v>
      </c>
      <c r="J6849" s="504" t="s">
        <v>4563</v>
      </c>
    </row>
    <row r="6850" spans="1:10" ht="18" customHeight="1">
      <c r="A6850" s="452">
        <v>6845</v>
      </c>
      <c r="B6850" s="497" t="s">
        <v>621</v>
      </c>
      <c r="C6850" s="497" t="s">
        <v>12722</v>
      </c>
      <c r="D6850" s="505" t="s">
        <v>12723</v>
      </c>
      <c r="E6850" s="499">
        <v>2</v>
      </c>
      <c r="F6850" s="506" t="s">
        <v>12725</v>
      </c>
      <c r="G6850" s="497"/>
      <c r="H6850" s="502" t="s">
        <v>4562</v>
      </c>
      <c r="I6850" s="471">
        <v>3650</v>
      </c>
      <c r="J6850" s="504" t="s">
        <v>4563</v>
      </c>
    </row>
    <row r="6851" spans="1:10" ht="18" customHeight="1">
      <c r="A6851" s="452">
        <v>6846</v>
      </c>
      <c r="B6851" s="497" t="s">
        <v>621</v>
      </c>
      <c r="C6851" s="497" t="s">
        <v>12722</v>
      </c>
      <c r="D6851" s="505" t="s">
        <v>12723</v>
      </c>
      <c r="E6851" s="499">
        <v>10</v>
      </c>
      <c r="F6851" s="506" t="s">
        <v>12725</v>
      </c>
      <c r="G6851" s="497"/>
      <c r="H6851" s="502" t="s">
        <v>4562</v>
      </c>
      <c r="I6851" s="471">
        <v>16200</v>
      </c>
      <c r="J6851" s="504" t="s">
        <v>4563</v>
      </c>
    </row>
    <row r="6852" spans="1:10" ht="18" customHeight="1">
      <c r="A6852" s="452">
        <v>6847</v>
      </c>
      <c r="B6852" s="453" t="s">
        <v>621</v>
      </c>
      <c r="C6852" s="481" t="s">
        <v>1275</v>
      </c>
      <c r="D6852" s="461" t="s">
        <v>5397</v>
      </c>
      <c r="E6852" s="453" t="s">
        <v>308</v>
      </c>
      <c r="F6852" s="456" t="s">
        <v>1275</v>
      </c>
      <c r="G6852" s="453"/>
      <c r="H6852" s="463" t="s">
        <v>651</v>
      </c>
      <c r="I6852" s="458">
        <v>26000</v>
      </c>
      <c r="J6852" s="520"/>
    </row>
    <row r="6853" spans="1:10" ht="18" customHeight="1">
      <c r="A6853" s="452">
        <v>6848</v>
      </c>
      <c r="B6853" s="453" t="s">
        <v>621</v>
      </c>
      <c r="C6853" s="453" t="s">
        <v>12726</v>
      </c>
      <c r="D6853" s="461" t="s">
        <v>12115</v>
      </c>
      <c r="E6853" s="453" t="s">
        <v>308</v>
      </c>
      <c r="F6853" s="462" t="s">
        <v>12727</v>
      </c>
      <c r="G6853" s="453"/>
      <c r="H6853" s="463" t="s">
        <v>7970</v>
      </c>
      <c r="I6853" s="737">
        <v>30550</v>
      </c>
      <c r="J6853" s="476"/>
    </row>
    <row r="6854" spans="1:10" ht="18" customHeight="1">
      <c r="A6854" s="452">
        <v>6849</v>
      </c>
      <c r="B6854" s="453" t="s">
        <v>621</v>
      </c>
      <c r="C6854" s="453" t="s">
        <v>12726</v>
      </c>
      <c r="D6854" s="461" t="s">
        <v>12115</v>
      </c>
      <c r="E6854" s="453" t="s">
        <v>131</v>
      </c>
      <c r="F6854" s="462" t="s">
        <v>12727</v>
      </c>
      <c r="G6854" s="453"/>
      <c r="H6854" s="463" t="s">
        <v>7970</v>
      </c>
      <c r="I6854" s="737">
        <v>13800</v>
      </c>
      <c r="J6854" s="476"/>
    </row>
    <row r="6855" spans="1:10" ht="18" customHeight="1">
      <c r="A6855" s="452">
        <v>6850</v>
      </c>
      <c r="B6855" s="453" t="s">
        <v>621</v>
      </c>
      <c r="C6855" s="453" t="s">
        <v>1275</v>
      </c>
      <c r="D6855" s="461" t="s">
        <v>12119</v>
      </c>
      <c r="E6855" s="453" t="s">
        <v>308</v>
      </c>
      <c r="F6855" s="462" t="s">
        <v>1275</v>
      </c>
      <c r="G6855" s="453" t="s">
        <v>4500</v>
      </c>
      <c r="H6855" s="463" t="s">
        <v>999</v>
      </c>
      <c r="I6855" s="469">
        <v>33000</v>
      </c>
      <c r="J6855" s="459"/>
    </row>
    <row r="6856" spans="1:10" ht="18" customHeight="1">
      <c r="A6856" s="452">
        <v>6851</v>
      </c>
      <c r="B6856" s="453" t="s">
        <v>621</v>
      </c>
      <c r="C6856" s="453" t="s">
        <v>1275</v>
      </c>
      <c r="D6856" s="461" t="s">
        <v>12119</v>
      </c>
      <c r="E6856" s="453" t="s">
        <v>131</v>
      </c>
      <c r="F6856" s="462" t="s">
        <v>1275</v>
      </c>
      <c r="G6856" s="453" t="s">
        <v>4500</v>
      </c>
      <c r="H6856" s="463" t="s">
        <v>999</v>
      </c>
      <c r="I6856" s="458">
        <v>13200</v>
      </c>
      <c r="J6856" s="520"/>
    </row>
    <row r="6857" spans="1:10" ht="18" customHeight="1">
      <c r="A6857" s="452">
        <v>6852</v>
      </c>
      <c r="B6857" s="507" t="s">
        <v>203</v>
      </c>
      <c r="C6857" s="497" t="s">
        <v>12726</v>
      </c>
      <c r="D6857" s="505" t="s">
        <v>12728</v>
      </c>
      <c r="E6857" s="499" t="s">
        <v>12729</v>
      </c>
      <c r="F6857" s="506" t="s">
        <v>12730</v>
      </c>
      <c r="G6857" s="452" t="s">
        <v>4500</v>
      </c>
      <c r="H6857" s="502" t="s">
        <v>4562</v>
      </c>
      <c r="I6857" s="503">
        <v>14000</v>
      </c>
      <c r="J6857" s="504" t="s">
        <v>4563</v>
      </c>
    </row>
    <row r="6858" spans="1:10" ht="18" customHeight="1">
      <c r="A6858" s="452">
        <v>6853</v>
      </c>
      <c r="B6858" s="507" t="s">
        <v>203</v>
      </c>
      <c r="C6858" s="497" t="s">
        <v>12726</v>
      </c>
      <c r="D6858" s="505" t="s">
        <v>12728</v>
      </c>
      <c r="E6858" s="701" t="s">
        <v>12140</v>
      </c>
      <c r="F6858" s="506" t="s">
        <v>12730</v>
      </c>
      <c r="G6858" s="452" t="s">
        <v>4500</v>
      </c>
      <c r="H6858" s="502" t="s">
        <v>4562</v>
      </c>
      <c r="I6858" s="503">
        <v>17500</v>
      </c>
      <c r="J6858" s="504" t="s">
        <v>4563</v>
      </c>
    </row>
    <row r="6859" spans="1:10" ht="18" customHeight="1">
      <c r="A6859" s="452">
        <v>6854</v>
      </c>
      <c r="B6859" s="507" t="s">
        <v>203</v>
      </c>
      <c r="C6859" s="497" t="s">
        <v>12726</v>
      </c>
      <c r="D6859" s="505" t="s">
        <v>12728</v>
      </c>
      <c r="E6859" s="499" t="s">
        <v>12138</v>
      </c>
      <c r="F6859" s="506" t="s">
        <v>12730</v>
      </c>
      <c r="G6859" s="452" t="s">
        <v>4500</v>
      </c>
      <c r="H6859" s="502" t="s">
        <v>4562</v>
      </c>
      <c r="I6859" s="503">
        <v>40000</v>
      </c>
      <c r="J6859" s="504" t="s">
        <v>4563</v>
      </c>
    </row>
    <row r="6860" spans="1:10" ht="18" customHeight="1">
      <c r="A6860" s="452">
        <v>6855</v>
      </c>
      <c r="B6860" s="453" t="s">
        <v>621</v>
      </c>
      <c r="C6860" s="453" t="s">
        <v>12731</v>
      </c>
      <c r="D6860" s="461"/>
      <c r="E6860" s="453" t="s">
        <v>4661</v>
      </c>
      <c r="F6860" s="462"/>
      <c r="G6860" s="453"/>
      <c r="H6860" s="463" t="s">
        <v>4535</v>
      </c>
      <c r="I6860" s="458">
        <v>2030</v>
      </c>
      <c r="J6860" s="459"/>
    </row>
    <row r="6861" spans="1:10" ht="18" customHeight="1">
      <c r="A6861" s="452">
        <v>6856</v>
      </c>
      <c r="B6861" s="453" t="s">
        <v>621</v>
      </c>
      <c r="C6861" s="453" t="s">
        <v>12731</v>
      </c>
      <c r="D6861" s="461"/>
      <c r="E6861" s="453" t="s">
        <v>327</v>
      </c>
      <c r="F6861" s="462"/>
      <c r="G6861" s="453"/>
      <c r="H6861" s="463" t="s">
        <v>4535</v>
      </c>
      <c r="I6861" s="458">
        <v>9900</v>
      </c>
      <c r="J6861" s="459"/>
    </row>
    <row r="6862" spans="1:10" ht="18" customHeight="1">
      <c r="A6862" s="452">
        <v>6857</v>
      </c>
      <c r="B6862" s="453" t="s">
        <v>621</v>
      </c>
      <c r="C6862" s="453" t="s">
        <v>12731</v>
      </c>
      <c r="D6862" s="461"/>
      <c r="E6862" s="453" t="s">
        <v>191</v>
      </c>
      <c r="F6862" s="462"/>
      <c r="G6862" s="453"/>
      <c r="H6862" s="463" t="s">
        <v>4535</v>
      </c>
      <c r="I6862" s="458">
        <v>3880</v>
      </c>
      <c r="J6862" s="459"/>
    </row>
    <row r="6863" spans="1:10" ht="18" customHeight="1">
      <c r="A6863" s="452">
        <v>6858</v>
      </c>
      <c r="B6863" s="453" t="s">
        <v>621</v>
      </c>
      <c r="C6863" s="453" t="s">
        <v>336</v>
      </c>
      <c r="D6863" s="461" t="s">
        <v>5397</v>
      </c>
      <c r="E6863" s="453" t="s">
        <v>133</v>
      </c>
      <c r="F6863" s="462" t="s">
        <v>12732</v>
      </c>
      <c r="G6863" s="453" t="s">
        <v>4500</v>
      </c>
      <c r="H6863" s="463" t="s">
        <v>651</v>
      </c>
      <c r="I6863" s="469">
        <v>9350</v>
      </c>
      <c r="J6863" s="459"/>
    </row>
    <row r="6864" spans="1:10" ht="18" customHeight="1">
      <c r="A6864" s="452">
        <v>6859</v>
      </c>
      <c r="B6864" s="453" t="s">
        <v>621</v>
      </c>
      <c r="C6864" s="453" t="s">
        <v>336</v>
      </c>
      <c r="D6864" s="490" t="s">
        <v>4858</v>
      </c>
      <c r="E6864" s="483" t="s">
        <v>133</v>
      </c>
      <c r="F6864" s="485" t="s">
        <v>12733</v>
      </c>
      <c r="G6864" s="481"/>
      <c r="H6864" s="491" t="s">
        <v>4551</v>
      </c>
      <c r="I6864" s="492">
        <v>4200</v>
      </c>
      <c r="J6864" s="470"/>
    </row>
    <row r="6865" spans="1:10" ht="18" customHeight="1">
      <c r="A6865" s="452">
        <v>6860</v>
      </c>
      <c r="B6865" s="453" t="s">
        <v>621</v>
      </c>
      <c r="C6865" s="453" t="s">
        <v>336</v>
      </c>
      <c r="D6865" s="461" t="s">
        <v>12734</v>
      </c>
      <c r="E6865" s="453" t="s">
        <v>337</v>
      </c>
      <c r="F6865" s="462"/>
      <c r="G6865" s="453" t="s">
        <v>4500</v>
      </c>
      <c r="H6865" s="463" t="s">
        <v>4535</v>
      </c>
      <c r="I6865" s="458">
        <v>7900</v>
      </c>
      <c r="J6865" s="459"/>
    </row>
    <row r="6866" spans="1:10" ht="18" customHeight="1">
      <c r="A6866" s="452">
        <v>6861</v>
      </c>
      <c r="B6866" s="475" t="s">
        <v>621</v>
      </c>
      <c r="C6866" s="453" t="s">
        <v>336</v>
      </c>
      <c r="D6866" s="461"/>
      <c r="E6866" s="453" t="s">
        <v>133</v>
      </c>
      <c r="F6866" s="462" t="s">
        <v>12735</v>
      </c>
      <c r="G6866" s="453" t="s">
        <v>4500</v>
      </c>
      <c r="H6866" s="463" t="s">
        <v>4466</v>
      </c>
      <c r="I6866" s="464">
        <v>15080</v>
      </c>
      <c r="J6866" s="459"/>
    </row>
    <row r="6867" spans="1:10" ht="18" customHeight="1">
      <c r="A6867" s="452">
        <v>6862</v>
      </c>
      <c r="B6867" s="453" t="s">
        <v>621</v>
      </c>
      <c r="C6867" s="453" t="s">
        <v>12736</v>
      </c>
      <c r="D6867" s="461" t="s">
        <v>12737</v>
      </c>
      <c r="E6867" s="453" t="s">
        <v>7992</v>
      </c>
      <c r="F6867" s="462" t="s">
        <v>12738</v>
      </c>
      <c r="G6867" s="453" t="s">
        <v>4500</v>
      </c>
      <c r="H6867" s="463" t="s">
        <v>4468</v>
      </c>
      <c r="I6867" s="458">
        <v>8290</v>
      </c>
      <c r="J6867" s="459"/>
    </row>
    <row r="6868" spans="1:10" ht="18" customHeight="1">
      <c r="A6868" s="452">
        <v>6863</v>
      </c>
      <c r="B6868" s="453" t="s">
        <v>621</v>
      </c>
      <c r="C6868" s="453" t="s">
        <v>12736</v>
      </c>
      <c r="D6868" s="461" t="s">
        <v>12739</v>
      </c>
      <c r="E6868" s="453" t="s">
        <v>12740</v>
      </c>
      <c r="F6868" s="462" t="s">
        <v>12738</v>
      </c>
      <c r="G6868" s="453" t="s">
        <v>4500</v>
      </c>
      <c r="H6868" s="463" t="s">
        <v>4468</v>
      </c>
      <c r="I6868" s="458">
        <v>41000</v>
      </c>
      <c r="J6868" s="459"/>
    </row>
    <row r="6869" spans="1:10" ht="18" customHeight="1">
      <c r="A6869" s="452">
        <v>6864</v>
      </c>
      <c r="B6869" s="453" t="s">
        <v>621</v>
      </c>
      <c r="C6869" s="453" t="s">
        <v>12736</v>
      </c>
      <c r="D6869" s="461" t="s">
        <v>12739</v>
      </c>
      <c r="E6869" s="453" t="s">
        <v>11804</v>
      </c>
      <c r="F6869" s="462" t="s">
        <v>12738</v>
      </c>
      <c r="G6869" s="453" t="s">
        <v>4500</v>
      </c>
      <c r="H6869" s="463" t="s">
        <v>4468</v>
      </c>
      <c r="I6869" s="458">
        <v>18470</v>
      </c>
      <c r="J6869" s="459"/>
    </row>
    <row r="6870" spans="1:10" ht="18" customHeight="1">
      <c r="A6870" s="452">
        <v>6865</v>
      </c>
      <c r="B6870" s="453" t="s">
        <v>621</v>
      </c>
      <c r="C6870" s="453" t="s">
        <v>12736</v>
      </c>
      <c r="D6870" s="461" t="s">
        <v>12739</v>
      </c>
      <c r="E6870" s="453" t="s">
        <v>12741</v>
      </c>
      <c r="F6870" s="462" t="s">
        <v>12738</v>
      </c>
      <c r="G6870" s="453" t="s">
        <v>4500</v>
      </c>
      <c r="H6870" s="463" t="s">
        <v>4468</v>
      </c>
      <c r="I6870" s="458">
        <v>4470</v>
      </c>
      <c r="J6870" s="459"/>
    </row>
    <row r="6871" spans="1:10" ht="18" customHeight="1">
      <c r="A6871" s="452">
        <v>6866</v>
      </c>
      <c r="B6871" s="453" t="s">
        <v>621</v>
      </c>
      <c r="C6871" s="453" t="s">
        <v>12736</v>
      </c>
      <c r="D6871" s="461" t="s">
        <v>12742</v>
      </c>
      <c r="E6871" s="453" t="s">
        <v>7992</v>
      </c>
      <c r="F6871" s="462" t="s">
        <v>12743</v>
      </c>
      <c r="G6871" s="453" t="s">
        <v>4500</v>
      </c>
      <c r="H6871" s="463" t="s">
        <v>4468</v>
      </c>
      <c r="I6871" s="458">
        <v>11000</v>
      </c>
      <c r="J6871" s="459"/>
    </row>
    <row r="6872" spans="1:10" ht="18" customHeight="1">
      <c r="A6872" s="452">
        <v>6867</v>
      </c>
      <c r="B6872" s="453" t="s">
        <v>621</v>
      </c>
      <c r="C6872" s="453" t="s">
        <v>12736</v>
      </c>
      <c r="D6872" s="461" t="s">
        <v>12742</v>
      </c>
      <c r="E6872" s="453" t="s">
        <v>11792</v>
      </c>
      <c r="F6872" s="462" t="s">
        <v>12743</v>
      </c>
      <c r="G6872" s="453" t="s">
        <v>4500</v>
      </c>
      <c r="H6872" s="463" t="s">
        <v>4468</v>
      </c>
      <c r="I6872" s="458">
        <v>54020</v>
      </c>
      <c r="J6872" s="459"/>
    </row>
    <row r="6873" spans="1:10" ht="18" customHeight="1">
      <c r="A6873" s="452">
        <v>6868</v>
      </c>
      <c r="B6873" s="453" t="s">
        <v>621</v>
      </c>
      <c r="C6873" s="453" t="s">
        <v>12736</v>
      </c>
      <c r="D6873" s="461" t="s">
        <v>12742</v>
      </c>
      <c r="E6873" s="453" t="s">
        <v>12741</v>
      </c>
      <c r="F6873" s="462" t="s">
        <v>12743</v>
      </c>
      <c r="G6873" s="453" t="s">
        <v>4500</v>
      </c>
      <c r="H6873" s="463" t="s">
        <v>4468</v>
      </c>
      <c r="I6873" s="458">
        <v>6230</v>
      </c>
      <c r="J6873" s="459"/>
    </row>
    <row r="6874" spans="1:10" ht="18" customHeight="1">
      <c r="A6874" s="452">
        <v>6869</v>
      </c>
      <c r="B6874" s="453" t="s">
        <v>621</v>
      </c>
      <c r="C6874" s="453" t="s">
        <v>12736</v>
      </c>
      <c r="D6874" s="461" t="s">
        <v>12744</v>
      </c>
      <c r="E6874" s="453" t="s">
        <v>11811</v>
      </c>
      <c r="F6874" s="462" t="s">
        <v>12745</v>
      </c>
      <c r="G6874" s="453" t="s">
        <v>627</v>
      </c>
      <c r="H6874" s="463" t="s">
        <v>7970</v>
      </c>
      <c r="I6874" s="737">
        <v>9400</v>
      </c>
      <c r="J6874" s="476"/>
    </row>
    <row r="6875" spans="1:10" ht="18" customHeight="1">
      <c r="A6875" s="452">
        <v>6870</v>
      </c>
      <c r="B6875" s="453" t="s">
        <v>621</v>
      </c>
      <c r="C6875" s="453" t="s">
        <v>12736</v>
      </c>
      <c r="D6875" s="461" t="s">
        <v>12744</v>
      </c>
      <c r="E6875" s="453" t="s">
        <v>11811</v>
      </c>
      <c r="F6875" s="462" t="s">
        <v>12746</v>
      </c>
      <c r="G6875" s="453" t="s">
        <v>627</v>
      </c>
      <c r="H6875" s="463" t="s">
        <v>7970</v>
      </c>
      <c r="I6875" s="737">
        <v>12080</v>
      </c>
      <c r="J6875" s="476"/>
    </row>
    <row r="6876" spans="1:10" ht="18" customHeight="1">
      <c r="A6876" s="452">
        <v>6871</v>
      </c>
      <c r="B6876" s="453" t="s">
        <v>621</v>
      </c>
      <c r="C6876" s="453" t="s">
        <v>12736</v>
      </c>
      <c r="D6876" s="461" t="s">
        <v>12744</v>
      </c>
      <c r="E6876" s="453" t="s">
        <v>343</v>
      </c>
      <c r="F6876" s="462" t="s">
        <v>12745</v>
      </c>
      <c r="G6876" s="453" t="s">
        <v>627</v>
      </c>
      <c r="H6876" s="463" t="s">
        <v>7970</v>
      </c>
      <c r="I6876" s="737">
        <v>55500</v>
      </c>
      <c r="J6876" s="476"/>
    </row>
    <row r="6877" spans="1:10" ht="18" customHeight="1">
      <c r="A6877" s="452">
        <v>6872</v>
      </c>
      <c r="B6877" s="453" t="s">
        <v>621</v>
      </c>
      <c r="C6877" s="453" t="s">
        <v>12736</v>
      </c>
      <c r="D6877" s="461" t="s">
        <v>12744</v>
      </c>
      <c r="E6877" s="453" t="s">
        <v>343</v>
      </c>
      <c r="F6877" s="462" t="s">
        <v>12747</v>
      </c>
      <c r="G6877" s="453"/>
      <c r="H6877" s="463" t="s">
        <v>7970</v>
      </c>
      <c r="I6877" s="737">
        <v>39800</v>
      </c>
      <c r="J6877" s="476"/>
    </row>
    <row r="6878" spans="1:10" ht="18" customHeight="1">
      <c r="A6878" s="452">
        <v>6873</v>
      </c>
      <c r="B6878" s="453" t="s">
        <v>621</v>
      </c>
      <c r="C6878" s="453" t="s">
        <v>12736</v>
      </c>
      <c r="D6878" s="461" t="s">
        <v>12744</v>
      </c>
      <c r="E6878" s="453" t="s">
        <v>343</v>
      </c>
      <c r="F6878" s="462" t="s">
        <v>12746</v>
      </c>
      <c r="G6878" s="453" t="s">
        <v>627</v>
      </c>
      <c r="H6878" s="463" t="s">
        <v>7970</v>
      </c>
      <c r="I6878" s="737">
        <v>65000</v>
      </c>
      <c r="J6878" s="476"/>
    </row>
    <row r="6879" spans="1:10" ht="18" customHeight="1">
      <c r="A6879" s="452">
        <v>6874</v>
      </c>
      <c r="B6879" s="453" t="s">
        <v>621</v>
      </c>
      <c r="C6879" s="453" t="s">
        <v>12736</v>
      </c>
      <c r="D6879" s="461" t="s">
        <v>12744</v>
      </c>
      <c r="E6879" s="453" t="s">
        <v>12748</v>
      </c>
      <c r="F6879" s="462" t="s">
        <v>12745</v>
      </c>
      <c r="G6879" s="453" t="s">
        <v>627</v>
      </c>
      <c r="H6879" s="463" t="s">
        <v>7970</v>
      </c>
      <c r="I6879" s="737">
        <v>15760</v>
      </c>
      <c r="J6879" s="476"/>
    </row>
    <row r="6880" spans="1:10" ht="18" customHeight="1">
      <c r="A6880" s="452">
        <v>6875</v>
      </c>
      <c r="B6880" s="453" t="s">
        <v>621</v>
      </c>
      <c r="C6880" s="453" t="s">
        <v>12736</v>
      </c>
      <c r="D6880" s="461" t="s">
        <v>12744</v>
      </c>
      <c r="E6880" s="453" t="s">
        <v>12748</v>
      </c>
      <c r="F6880" s="462" t="s">
        <v>12747</v>
      </c>
      <c r="G6880" s="453"/>
      <c r="H6880" s="463" t="s">
        <v>7970</v>
      </c>
      <c r="I6880" s="737">
        <v>13560</v>
      </c>
      <c r="J6880" s="476"/>
    </row>
    <row r="6881" spans="1:10" ht="18" customHeight="1">
      <c r="A6881" s="452">
        <v>6876</v>
      </c>
      <c r="B6881" s="453" t="s">
        <v>621</v>
      </c>
      <c r="C6881" s="453" t="s">
        <v>12736</v>
      </c>
      <c r="D6881" s="461" t="s">
        <v>12744</v>
      </c>
      <c r="E6881" s="453" t="s">
        <v>12748</v>
      </c>
      <c r="F6881" s="462" t="s">
        <v>12746</v>
      </c>
      <c r="G6881" s="453" t="s">
        <v>627</v>
      </c>
      <c r="H6881" s="463" t="s">
        <v>7970</v>
      </c>
      <c r="I6881" s="737">
        <v>18950</v>
      </c>
      <c r="J6881" s="476"/>
    </row>
    <row r="6882" spans="1:10" ht="18" customHeight="1">
      <c r="A6882" s="452">
        <v>6877</v>
      </c>
      <c r="B6882" s="453" t="s">
        <v>621</v>
      </c>
      <c r="C6882" s="453" t="s">
        <v>12736</v>
      </c>
      <c r="D6882" s="461" t="s">
        <v>12744</v>
      </c>
      <c r="E6882" s="453" t="s">
        <v>11803</v>
      </c>
      <c r="F6882" s="462" t="s">
        <v>12745</v>
      </c>
      <c r="G6882" s="453" t="s">
        <v>627</v>
      </c>
      <c r="H6882" s="463" t="s">
        <v>7970</v>
      </c>
      <c r="I6882" s="737">
        <v>5410</v>
      </c>
      <c r="J6882" s="476"/>
    </row>
    <row r="6883" spans="1:10" ht="18" customHeight="1">
      <c r="A6883" s="452">
        <v>6878</v>
      </c>
      <c r="B6883" s="453" t="s">
        <v>621</v>
      </c>
      <c r="C6883" s="453" t="s">
        <v>12736</v>
      </c>
      <c r="D6883" s="461" t="s">
        <v>12744</v>
      </c>
      <c r="E6883" s="453" t="s">
        <v>11803</v>
      </c>
      <c r="F6883" s="462" t="s">
        <v>12746</v>
      </c>
      <c r="G6883" s="453" t="s">
        <v>627</v>
      </c>
      <c r="H6883" s="463" t="s">
        <v>7970</v>
      </c>
      <c r="I6883" s="737">
        <v>6860</v>
      </c>
      <c r="J6883" s="476"/>
    </row>
    <row r="6884" spans="1:10" ht="18" customHeight="1">
      <c r="A6884" s="452">
        <v>6879</v>
      </c>
      <c r="B6884" s="453" t="s">
        <v>621</v>
      </c>
      <c r="C6884" s="453" t="s">
        <v>12736</v>
      </c>
      <c r="D6884" s="611" t="s">
        <v>12749</v>
      </c>
      <c r="E6884" s="610" t="s">
        <v>343</v>
      </c>
      <c r="F6884" s="653" t="s">
        <v>12750</v>
      </c>
      <c r="G6884" s="453"/>
      <c r="H6884" s="463" t="s">
        <v>7970</v>
      </c>
      <c r="I6884" s="737">
        <v>109400</v>
      </c>
      <c r="J6884" s="476"/>
    </row>
    <row r="6885" spans="1:10" ht="18" customHeight="1">
      <c r="A6885" s="452">
        <v>6880</v>
      </c>
      <c r="B6885" s="453" t="s">
        <v>621</v>
      </c>
      <c r="C6885" s="453" t="s">
        <v>1282</v>
      </c>
      <c r="D6885" s="461" t="s">
        <v>12751</v>
      </c>
      <c r="E6885" s="453" t="s">
        <v>1324</v>
      </c>
      <c r="F6885" s="462" t="s">
        <v>12752</v>
      </c>
      <c r="G6885" s="453"/>
      <c r="H6885" s="463" t="s">
        <v>999</v>
      </c>
      <c r="I6885" s="469">
        <v>35370</v>
      </c>
      <c r="J6885" s="459"/>
    </row>
    <row r="6886" spans="1:10" ht="18" customHeight="1">
      <c r="A6886" s="452">
        <v>6881</v>
      </c>
      <c r="B6886" s="453" t="s">
        <v>621</v>
      </c>
      <c r="C6886" s="453" t="s">
        <v>1282</v>
      </c>
      <c r="D6886" s="461" t="s">
        <v>12751</v>
      </c>
      <c r="E6886" s="453" t="s">
        <v>1324</v>
      </c>
      <c r="F6886" s="462" t="s">
        <v>12753</v>
      </c>
      <c r="G6886" s="453"/>
      <c r="H6886" s="463" t="s">
        <v>999</v>
      </c>
      <c r="I6886" s="469">
        <v>31020</v>
      </c>
      <c r="J6886" s="459"/>
    </row>
    <row r="6887" spans="1:10" ht="18" customHeight="1">
      <c r="A6887" s="452">
        <v>6882</v>
      </c>
      <c r="B6887" s="453" t="s">
        <v>621</v>
      </c>
      <c r="C6887" s="453" t="s">
        <v>12736</v>
      </c>
      <c r="D6887" s="466"/>
      <c r="E6887" s="452" t="s">
        <v>12754</v>
      </c>
      <c r="F6887" s="467" t="s">
        <v>12736</v>
      </c>
      <c r="G6887" s="452"/>
      <c r="H6887" s="489" t="s">
        <v>4535</v>
      </c>
      <c r="I6887" s="469">
        <v>33000</v>
      </c>
      <c r="J6887" s="470"/>
    </row>
    <row r="6888" spans="1:10" ht="18" customHeight="1">
      <c r="A6888" s="452">
        <v>6883</v>
      </c>
      <c r="B6888" s="453" t="s">
        <v>621</v>
      </c>
      <c r="C6888" s="453" t="s">
        <v>12736</v>
      </c>
      <c r="D6888" s="466"/>
      <c r="E6888" s="452" t="s">
        <v>11792</v>
      </c>
      <c r="F6888" s="467" t="s">
        <v>12755</v>
      </c>
      <c r="G6888" s="452"/>
      <c r="H6888" s="489" t="s">
        <v>4535</v>
      </c>
      <c r="I6888" s="469">
        <v>19800</v>
      </c>
      <c r="J6888" s="470"/>
    </row>
    <row r="6889" spans="1:10" ht="18" customHeight="1">
      <c r="A6889" s="452">
        <v>6884</v>
      </c>
      <c r="B6889" s="483" t="s">
        <v>203</v>
      </c>
      <c r="C6889" s="483" t="s">
        <v>1282</v>
      </c>
      <c r="D6889" s="484" t="s">
        <v>1282</v>
      </c>
      <c r="E6889" s="483" t="s">
        <v>1316</v>
      </c>
      <c r="F6889" s="485" t="s">
        <v>2587</v>
      </c>
      <c r="G6889" s="486"/>
      <c r="H6889" s="487" t="s">
        <v>2593</v>
      </c>
      <c r="I6889" s="493"/>
      <c r="J6889" s="488"/>
    </row>
    <row r="6890" spans="1:10" ht="18" customHeight="1">
      <c r="A6890" s="452">
        <v>6885</v>
      </c>
      <c r="B6890" s="453" t="s">
        <v>621</v>
      </c>
      <c r="C6890" s="453" t="s">
        <v>12736</v>
      </c>
      <c r="D6890" s="461" t="s">
        <v>16343</v>
      </c>
      <c r="E6890" s="453" t="s">
        <v>12748</v>
      </c>
      <c r="F6890" s="653" t="s">
        <v>12750</v>
      </c>
      <c r="G6890" s="453"/>
      <c r="H6890" s="463" t="s">
        <v>7970</v>
      </c>
      <c r="I6890" s="737">
        <v>23500</v>
      </c>
      <c r="J6890" s="727" t="s">
        <v>16334</v>
      </c>
    </row>
    <row r="6891" spans="1:10" ht="18" customHeight="1">
      <c r="A6891" s="452">
        <v>6886</v>
      </c>
      <c r="B6891" s="453" t="s">
        <v>621</v>
      </c>
      <c r="C6891" s="453" t="s">
        <v>12756</v>
      </c>
      <c r="D6891" s="461" t="s">
        <v>12757</v>
      </c>
      <c r="E6891" s="453" t="s">
        <v>293</v>
      </c>
      <c r="F6891" s="462" t="s">
        <v>12758</v>
      </c>
      <c r="G6891" s="453"/>
      <c r="H6891" s="457" t="s">
        <v>4440</v>
      </c>
      <c r="I6891" s="469">
        <v>20500</v>
      </c>
      <c r="J6891" s="470"/>
    </row>
    <row r="6892" spans="1:10" ht="18" customHeight="1">
      <c r="A6892" s="452">
        <v>6887</v>
      </c>
      <c r="B6892" s="453" t="s">
        <v>621</v>
      </c>
      <c r="C6892" s="453" t="s">
        <v>12756</v>
      </c>
      <c r="D6892" s="461" t="s">
        <v>12757</v>
      </c>
      <c r="E6892" s="453" t="s">
        <v>1325</v>
      </c>
      <c r="F6892" s="462" t="s">
        <v>12759</v>
      </c>
      <c r="G6892" s="453"/>
      <c r="H6892" s="457" t="s">
        <v>4440</v>
      </c>
      <c r="I6892" s="469">
        <v>38500</v>
      </c>
      <c r="J6892" s="470"/>
    </row>
    <row r="6893" spans="1:10" ht="18" customHeight="1">
      <c r="A6893" s="452">
        <v>6888</v>
      </c>
      <c r="B6893" s="453" t="s">
        <v>621</v>
      </c>
      <c r="C6893" s="453" t="s">
        <v>12756</v>
      </c>
      <c r="D6893" s="454" t="s">
        <v>12757</v>
      </c>
      <c r="E6893" s="455" t="s">
        <v>12760</v>
      </c>
      <c r="F6893" s="456" t="s">
        <v>12761</v>
      </c>
      <c r="G6893" s="453"/>
      <c r="H6893" s="457" t="s">
        <v>4440</v>
      </c>
      <c r="I6893" s="458">
        <v>18500</v>
      </c>
      <c r="J6893" s="459"/>
    </row>
    <row r="6894" spans="1:10" ht="18" customHeight="1">
      <c r="A6894" s="452">
        <v>6889</v>
      </c>
      <c r="B6894" s="453" t="s">
        <v>621</v>
      </c>
      <c r="C6894" s="453" t="s">
        <v>12756</v>
      </c>
      <c r="D6894" s="461" t="s">
        <v>12757</v>
      </c>
      <c r="E6894" s="453" t="s">
        <v>12762</v>
      </c>
      <c r="F6894" s="462" t="s">
        <v>12763</v>
      </c>
      <c r="G6894" s="453"/>
      <c r="H6894" s="457" t="s">
        <v>4440</v>
      </c>
      <c r="I6894" s="469">
        <v>67000</v>
      </c>
      <c r="J6894" s="470"/>
    </row>
    <row r="6895" spans="1:10" ht="18" customHeight="1">
      <c r="A6895" s="452">
        <v>6890</v>
      </c>
      <c r="B6895" s="453" t="s">
        <v>621</v>
      </c>
      <c r="C6895" s="453" t="s">
        <v>12764</v>
      </c>
      <c r="D6895" s="461"/>
      <c r="E6895" s="453" t="s">
        <v>273</v>
      </c>
      <c r="F6895" s="462" t="s">
        <v>12765</v>
      </c>
      <c r="G6895" s="453"/>
      <c r="H6895" s="457" t="s">
        <v>4440</v>
      </c>
      <c r="I6895" s="458">
        <v>3600</v>
      </c>
      <c r="J6895" s="470"/>
    </row>
    <row r="6896" spans="1:10" ht="18" customHeight="1">
      <c r="A6896" s="452">
        <v>6891</v>
      </c>
      <c r="B6896" s="453" t="s">
        <v>203</v>
      </c>
      <c r="C6896" s="513" t="s">
        <v>12766</v>
      </c>
      <c r="D6896" s="522"/>
      <c r="E6896" s="513" t="s">
        <v>191</v>
      </c>
      <c r="F6896" s="467" t="s">
        <v>12767</v>
      </c>
      <c r="G6896" s="523"/>
      <c r="H6896" s="585" t="s">
        <v>4535</v>
      </c>
      <c r="I6896" s="538">
        <v>5080</v>
      </c>
      <c r="J6896" s="496"/>
    </row>
    <row r="6897" spans="1:10" ht="18" customHeight="1">
      <c r="A6897" s="452">
        <v>6892</v>
      </c>
      <c r="B6897" s="497" t="s">
        <v>621</v>
      </c>
      <c r="C6897" s="497" t="s">
        <v>12766</v>
      </c>
      <c r="D6897" s="505" t="s">
        <v>12768</v>
      </c>
      <c r="E6897" s="499">
        <v>35</v>
      </c>
      <c r="F6897" s="506" t="s">
        <v>306</v>
      </c>
      <c r="G6897" s="497"/>
      <c r="H6897" s="502" t="s">
        <v>4562</v>
      </c>
      <c r="I6897" s="458">
        <v>1200</v>
      </c>
      <c r="J6897" s="504" t="s">
        <v>4563</v>
      </c>
    </row>
    <row r="6898" spans="1:10" ht="18" customHeight="1">
      <c r="A6898" s="452">
        <v>6893</v>
      </c>
      <c r="B6898" s="497" t="s">
        <v>621</v>
      </c>
      <c r="C6898" s="497" t="s">
        <v>12766</v>
      </c>
      <c r="D6898" s="505" t="s">
        <v>12768</v>
      </c>
      <c r="E6898" s="499">
        <v>95</v>
      </c>
      <c r="F6898" s="506" t="s">
        <v>306</v>
      </c>
      <c r="G6898" s="497"/>
      <c r="H6898" s="502" t="s">
        <v>4562</v>
      </c>
      <c r="I6898" s="458">
        <v>2750</v>
      </c>
      <c r="J6898" s="504" t="s">
        <v>4563</v>
      </c>
    </row>
    <row r="6899" spans="1:10" ht="18" customHeight="1">
      <c r="A6899" s="452">
        <v>6894</v>
      </c>
      <c r="B6899" s="497" t="s">
        <v>621</v>
      </c>
      <c r="C6899" s="497" t="s">
        <v>12766</v>
      </c>
      <c r="D6899" s="505" t="s">
        <v>12769</v>
      </c>
      <c r="E6899" s="499">
        <v>200</v>
      </c>
      <c r="F6899" s="506" t="s">
        <v>631</v>
      </c>
      <c r="G6899" s="497"/>
      <c r="H6899" s="502" t="s">
        <v>4562</v>
      </c>
      <c r="I6899" s="458">
        <v>2700</v>
      </c>
      <c r="J6899" s="504" t="s">
        <v>4563</v>
      </c>
    </row>
    <row r="6900" spans="1:10" ht="18" customHeight="1">
      <c r="A6900" s="452">
        <v>6895</v>
      </c>
      <c r="B6900" s="453" t="s">
        <v>621</v>
      </c>
      <c r="C6900" s="453" t="s">
        <v>340</v>
      </c>
      <c r="D6900" s="461" t="s">
        <v>12770</v>
      </c>
      <c r="E6900" s="453" t="s">
        <v>11862</v>
      </c>
      <c r="F6900" s="462"/>
      <c r="G6900" s="453" t="s">
        <v>4500</v>
      </c>
      <c r="H6900" s="463" t="s">
        <v>4535</v>
      </c>
      <c r="I6900" s="458">
        <v>4950</v>
      </c>
      <c r="J6900" s="459"/>
    </row>
    <row r="6901" spans="1:10" ht="18" customHeight="1">
      <c r="A6901" s="452">
        <v>6896</v>
      </c>
      <c r="B6901" s="453" t="s">
        <v>621</v>
      </c>
      <c r="C6901" s="453" t="s">
        <v>340</v>
      </c>
      <c r="D6901" s="461" t="s">
        <v>12770</v>
      </c>
      <c r="E6901" s="453" t="s">
        <v>341</v>
      </c>
      <c r="F6901" s="462"/>
      <c r="G6901" s="453" t="s">
        <v>4500</v>
      </c>
      <c r="H6901" s="463" t="s">
        <v>4535</v>
      </c>
      <c r="I6901" s="458">
        <v>1340</v>
      </c>
      <c r="J6901" s="459"/>
    </row>
    <row r="6902" spans="1:10" ht="18" customHeight="1">
      <c r="A6902" s="452">
        <v>6897</v>
      </c>
      <c r="B6902" s="453" t="s">
        <v>203</v>
      </c>
      <c r="C6902" s="452" t="s">
        <v>12771</v>
      </c>
      <c r="D6902" s="466" t="s">
        <v>12772</v>
      </c>
      <c r="E6902" s="452" t="s">
        <v>416</v>
      </c>
      <c r="F6902" s="467" t="s">
        <v>12771</v>
      </c>
      <c r="G6902" s="452"/>
      <c r="H6902" s="463" t="s">
        <v>4483</v>
      </c>
      <c r="I6902" s="469"/>
      <c r="J6902" s="470" t="s">
        <v>4484</v>
      </c>
    </row>
    <row r="6903" spans="1:10" ht="18" customHeight="1">
      <c r="A6903" s="452">
        <v>6898</v>
      </c>
      <c r="B6903" s="453" t="s">
        <v>621</v>
      </c>
      <c r="C6903" s="481" t="s">
        <v>1301</v>
      </c>
      <c r="D6903" s="466" t="s">
        <v>12773</v>
      </c>
      <c r="E6903" s="576" t="s">
        <v>137</v>
      </c>
      <c r="F6903" s="577" t="s">
        <v>12774</v>
      </c>
      <c r="G6903" s="452" t="s">
        <v>5070</v>
      </c>
      <c r="H6903" s="489" t="s">
        <v>5071</v>
      </c>
      <c r="I6903" s="532">
        <v>2117.5</v>
      </c>
      <c r="J6903" s="470"/>
    </row>
    <row r="6904" spans="1:10" ht="18" customHeight="1">
      <c r="A6904" s="452">
        <v>6899</v>
      </c>
      <c r="B6904" s="453" t="s">
        <v>621</v>
      </c>
      <c r="C6904" s="481" t="s">
        <v>12775</v>
      </c>
      <c r="D6904" s="454" t="s">
        <v>12776</v>
      </c>
      <c r="E6904" s="453" t="s">
        <v>12681</v>
      </c>
      <c r="F6904" s="462" t="s">
        <v>12777</v>
      </c>
      <c r="G6904" s="453"/>
      <c r="H6904" s="463" t="s">
        <v>4468</v>
      </c>
      <c r="I6904" s="458">
        <v>3500</v>
      </c>
      <c r="J6904" s="459"/>
    </row>
    <row r="6905" spans="1:10" ht="18" customHeight="1">
      <c r="A6905" s="452">
        <v>6900</v>
      </c>
      <c r="B6905" s="453" t="s">
        <v>621</v>
      </c>
      <c r="C6905" s="453" t="s">
        <v>1301</v>
      </c>
      <c r="D6905" s="490" t="s">
        <v>4858</v>
      </c>
      <c r="E6905" s="483" t="s">
        <v>293</v>
      </c>
      <c r="F6905" s="485" t="s">
        <v>12778</v>
      </c>
      <c r="G6905" s="481"/>
      <c r="H6905" s="491" t="s">
        <v>4551</v>
      </c>
      <c r="I6905" s="492">
        <v>6200</v>
      </c>
      <c r="J6905" s="521"/>
    </row>
    <row r="6906" spans="1:10" ht="18" customHeight="1">
      <c r="A6906" s="452">
        <v>6901</v>
      </c>
      <c r="B6906" s="453" t="s">
        <v>621</v>
      </c>
      <c r="C6906" s="453" t="s">
        <v>1301</v>
      </c>
      <c r="D6906" s="490" t="s">
        <v>4858</v>
      </c>
      <c r="E6906" s="483" t="s">
        <v>133</v>
      </c>
      <c r="F6906" s="485" t="s">
        <v>12779</v>
      </c>
      <c r="G6906" s="481"/>
      <c r="H6906" s="491" t="s">
        <v>4551</v>
      </c>
      <c r="I6906" s="492">
        <v>2200</v>
      </c>
      <c r="J6906" s="521"/>
    </row>
    <row r="6907" spans="1:10" ht="18" customHeight="1">
      <c r="A6907" s="452">
        <v>6902</v>
      </c>
      <c r="B6907" s="453" t="s">
        <v>621</v>
      </c>
      <c r="C6907" s="481" t="s">
        <v>1301</v>
      </c>
      <c r="D6907" s="466" t="s">
        <v>12780</v>
      </c>
      <c r="E6907" s="576" t="s">
        <v>165</v>
      </c>
      <c r="F6907" s="577" t="s">
        <v>12781</v>
      </c>
      <c r="G6907" s="452" t="s">
        <v>5070</v>
      </c>
      <c r="H6907" s="489" t="s">
        <v>5071</v>
      </c>
      <c r="I6907" s="532">
        <v>6800</v>
      </c>
      <c r="J6907" s="470"/>
    </row>
    <row r="6908" spans="1:10" ht="18" customHeight="1">
      <c r="A6908" s="452">
        <v>6903</v>
      </c>
      <c r="B6908" s="475" t="s">
        <v>621</v>
      </c>
      <c r="C6908" s="453" t="s">
        <v>1301</v>
      </c>
      <c r="D6908" s="461" t="s">
        <v>12782</v>
      </c>
      <c r="E6908" s="453" t="s">
        <v>416</v>
      </c>
      <c r="F6908" s="462" t="s">
        <v>12783</v>
      </c>
      <c r="G6908" s="453" t="s">
        <v>4500</v>
      </c>
      <c r="H6908" s="463" t="s">
        <v>4466</v>
      </c>
      <c r="I6908" s="495">
        <v>13110</v>
      </c>
      <c r="J6908" s="459"/>
    </row>
    <row r="6909" spans="1:10" ht="18" customHeight="1">
      <c r="A6909" s="452">
        <v>6904</v>
      </c>
      <c r="B6909" s="453" t="s">
        <v>621</v>
      </c>
      <c r="C6909" s="455" t="s">
        <v>12775</v>
      </c>
      <c r="D6909" s="473" t="s">
        <v>12784</v>
      </c>
      <c r="E6909" s="453" t="s">
        <v>293</v>
      </c>
      <c r="F6909" s="456"/>
      <c r="G6909" s="455"/>
      <c r="H6909" s="468" t="s">
        <v>4521</v>
      </c>
      <c r="I6909" s="469">
        <v>16500</v>
      </c>
      <c r="J6909" s="459"/>
    </row>
    <row r="6910" spans="1:10" ht="18" customHeight="1">
      <c r="A6910" s="452">
        <v>6905</v>
      </c>
      <c r="B6910" s="453" t="s">
        <v>621</v>
      </c>
      <c r="C6910" s="455" t="s">
        <v>1301</v>
      </c>
      <c r="D6910" s="473" t="s">
        <v>12785</v>
      </c>
      <c r="E6910" s="455" t="s">
        <v>416</v>
      </c>
      <c r="F6910" s="456" t="s">
        <v>12786</v>
      </c>
      <c r="G6910" s="455" t="s">
        <v>4500</v>
      </c>
      <c r="H6910" s="465" t="s">
        <v>4466</v>
      </c>
      <c r="I6910" s="495">
        <v>13010</v>
      </c>
      <c r="J6910" s="474"/>
    </row>
    <row r="6911" spans="1:10" ht="18" customHeight="1">
      <c r="A6911" s="452">
        <v>6906</v>
      </c>
      <c r="B6911" s="453" t="s">
        <v>621</v>
      </c>
      <c r="C6911" s="455" t="s">
        <v>12775</v>
      </c>
      <c r="D6911" s="473" t="s">
        <v>12787</v>
      </c>
      <c r="E6911" s="453" t="s">
        <v>293</v>
      </c>
      <c r="F6911" s="456" t="s">
        <v>12788</v>
      </c>
      <c r="G6911" s="455"/>
      <c r="H6911" s="465" t="s">
        <v>4521</v>
      </c>
      <c r="I6911" s="469">
        <v>16500</v>
      </c>
      <c r="J6911" s="459"/>
    </row>
    <row r="6912" spans="1:10" ht="18" customHeight="1">
      <c r="A6912" s="452">
        <v>6907</v>
      </c>
      <c r="B6912" s="453" t="s">
        <v>621</v>
      </c>
      <c r="C6912" s="453" t="s">
        <v>12775</v>
      </c>
      <c r="D6912" s="522"/>
      <c r="E6912" s="513" t="s">
        <v>12231</v>
      </c>
      <c r="F6912" s="467" t="s">
        <v>12789</v>
      </c>
      <c r="G6912" s="523"/>
      <c r="H6912" s="585" t="s">
        <v>4535</v>
      </c>
      <c r="I6912" s="538">
        <v>13860</v>
      </c>
      <c r="J6912" s="496"/>
    </row>
    <row r="6913" spans="1:10" ht="18" customHeight="1">
      <c r="A6913" s="452">
        <v>6908</v>
      </c>
      <c r="B6913" s="497" t="s">
        <v>621</v>
      </c>
      <c r="C6913" s="497" t="s">
        <v>12775</v>
      </c>
      <c r="D6913" s="710" t="s">
        <v>12790</v>
      </c>
      <c r="E6913" s="499">
        <v>360</v>
      </c>
      <c r="F6913" s="506" t="s">
        <v>12791</v>
      </c>
      <c r="G6913" s="497"/>
      <c r="H6913" s="502" t="s">
        <v>4562</v>
      </c>
      <c r="I6913" s="471">
        <v>4100</v>
      </c>
      <c r="J6913" s="504" t="s">
        <v>4563</v>
      </c>
    </row>
    <row r="6914" spans="1:10" ht="18" customHeight="1">
      <c r="A6914" s="452">
        <v>6909</v>
      </c>
      <c r="B6914" s="497" t="s">
        <v>621</v>
      </c>
      <c r="C6914" s="497" t="s">
        <v>12775</v>
      </c>
      <c r="D6914" s="710" t="s">
        <v>12790</v>
      </c>
      <c r="E6914" s="499">
        <v>960</v>
      </c>
      <c r="F6914" s="506" t="s">
        <v>12791</v>
      </c>
      <c r="G6914" s="497"/>
      <c r="H6914" s="502" t="s">
        <v>4562</v>
      </c>
      <c r="I6914" s="469">
        <v>8200</v>
      </c>
      <c r="J6914" s="504" t="s">
        <v>4563</v>
      </c>
    </row>
    <row r="6915" spans="1:10" ht="18" customHeight="1">
      <c r="A6915" s="452">
        <v>6910</v>
      </c>
      <c r="B6915" s="497" t="s">
        <v>621</v>
      </c>
      <c r="C6915" s="497" t="s">
        <v>12775</v>
      </c>
      <c r="D6915" s="505"/>
      <c r="E6915" s="499">
        <v>250</v>
      </c>
      <c r="F6915" s="509" t="s">
        <v>12792</v>
      </c>
      <c r="G6915" s="497"/>
      <c r="H6915" s="502" t="s">
        <v>4562</v>
      </c>
      <c r="I6915" s="469">
        <v>3400</v>
      </c>
      <c r="J6915" s="504" t="s">
        <v>4563</v>
      </c>
    </row>
    <row r="6916" spans="1:10" ht="18" customHeight="1">
      <c r="A6916" s="452">
        <v>6911</v>
      </c>
      <c r="B6916" s="497" t="s">
        <v>621</v>
      </c>
      <c r="C6916" s="497" t="s">
        <v>12775</v>
      </c>
      <c r="D6916" s="505"/>
      <c r="E6916" s="499">
        <v>250</v>
      </c>
      <c r="F6916" s="509" t="s">
        <v>12793</v>
      </c>
      <c r="G6916" s="497"/>
      <c r="H6916" s="502" t="s">
        <v>4562</v>
      </c>
      <c r="I6916" s="469">
        <v>3400</v>
      </c>
      <c r="J6916" s="504" t="s">
        <v>4563</v>
      </c>
    </row>
    <row r="6917" spans="1:10" ht="18" customHeight="1">
      <c r="A6917" s="452">
        <v>6912</v>
      </c>
      <c r="B6917" s="453" t="s">
        <v>621</v>
      </c>
      <c r="C6917" s="453" t="s">
        <v>12775</v>
      </c>
      <c r="D6917" s="512" t="s">
        <v>12794</v>
      </c>
      <c r="E6917" s="513" t="s">
        <v>4487</v>
      </c>
      <c r="F6917" s="467" t="s">
        <v>12795</v>
      </c>
      <c r="G6917" s="523" t="s">
        <v>4576</v>
      </c>
      <c r="H6917" s="585" t="s">
        <v>4535</v>
      </c>
      <c r="I6917" s="538">
        <v>13730</v>
      </c>
      <c r="J6917" s="496"/>
    </row>
    <row r="6918" spans="1:10" ht="18" customHeight="1">
      <c r="A6918" s="452">
        <v>6913</v>
      </c>
      <c r="B6918" s="497" t="s">
        <v>203</v>
      </c>
      <c r="C6918" s="497" t="s">
        <v>12775</v>
      </c>
      <c r="D6918" s="508"/>
      <c r="E6918" s="715" t="s">
        <v>12796</v>
      </c>
      <c r="F6918" s="509" t="s">
        <v>12797</v>
      </c>
      <c r="G6918" s="507"/>
      <c r="H6918" s="502" t="s">
        <v>4562</v>
      </c>
      <c r="I6918" s="469">
        <v>6500</v>
      </c>
      <c r="J6918" s="504" t="s">
        <v>4563</v>
      </c>
    </row>
    <row r="6919" spans="1:10" ht="18" customHeight="1">
      <c r="A6919" s="452">
        <v>6914</v>
      </c>
      <c r="B6919" s="453" t="s">
        <v>621</v>
      </c>
      <c r="C6919" s="453" t="s">
        <v>12775</v>
      </c>
      <c r="D6919" s="716" t="s">
        <v>12798</v>
      </c>
      <c r="E6919" s="453" t="s">
        <v>4487</v>
      </c>
      <c r="F6919" s="462" t="s">
        <v>12799</v>
      </c>
      <c r="G6919" s="716"/>
      <c r="H6919" s="463" t="s">
        <v>4521</v>
      </c>
      <c r="I6919" s="469">
        <v>20500</v>
      </c>
      <c r="J6919" s="569"/>
    </row>
    <row r="6920" spans="1:10" ht="18" customHeight="1">
      <c r="A6920" s="452">
        <v>6915</v>
      </c>
      <c r="B6920" s="546" t="s">
        <v>621</v>
      </c>
      <c r="C6920" s="546" t="s">
        <v>12775</v>
      </c>
      <c r="D6920" s="717" t="s">
        <v>12800</v>
      </c>
      <c r="E6920" s="546" t="s">
        <v>4487</v>
      </c>
      <c r="F6920" s="604" t="s">
        <v>12800</v>
      </c>
      <c r="G6920" s="717"/>
      <c r="H6920" s="598" t="s">
        <v>4521</v>
      </c>
      <c r="I6920" s="718">
        <v>32000</v>
      </c>
      <c r="J6920" s="569"/>
    </row>
    <row r="6921" spans="1:10" ht="18" customHeight="1">
      <c r="A6921" s="452">
        <v>6916</v>
      </c>
      <c r="B6921" s="453" t="s">
        <v>621</v>
      </c>
      <c r="C6921" s="523" t="s">
        <v>12801</v>
      </c>
      <c r="D6921" s="522"/>
      <c r="E6921" s="513" t="s">
        <v>4661</v>
      </c>
      <c r="F6921" s="467" t="s">
        <v>12802</v>
      </c>
      <c r="G6921" s="523"/>
      <c r="H6921" s="585" t="s">
        <v>4535</v>
      </c>
      <c r="I6921" s="538">
        <v>4820</v>
      </c>
      <c r="J6921" s="496"/>
    </row>
    <row r="6922" spans="1:10" ht="18" customHeight="1">
      <c r="A6922" s="452">
        <v>6917</v>
      </c>
      <c r="B6922" s="497" t="s">
        <v>621</v>
      </c>
      <c r="C6922" s="497" t="s">
        <v>12801</v>
      </c>
      <c r="D6922" s="505"/>
      <c r="E6922" s="499">
        <v>1</v>
      </c>
      <c r="F6922" s="509" t="s">
        <v>12803</v>
      </c>
      <c r="G6922" s="507"/>
      <c r="H6922" s="502" t="s">
        <v>4562</v>
      </c>
      <c r="I6922" s="469">
        <v>7900</v>
      </c>
      <c r="J6922" s="504" t="s">
        <v>4563</v>
      </c>
    </row>
    <row r="6923" spans="1:10" ht="18" customHeight="1">
      <c r="A6923" s="452">
        <v>6918</v>
      </c>
      <c r="B6923" s="497" t="s">
        <v>621</v>
      </c>
      <c r="C6923" s="497" t="s">
        <v>12801</v>
      </c>
      <c r="D6923" s="710"/>
      <c r="E6923" s="499">
        <v>2</v>
      </c>
      <c r="F6923" s="509" t="s">
        <v>12803</v>
      </c>
      <c r="G6923" s="497"/>
      <c r="H6923" s="502" t="s">
        <v>4562</v>
      </c>
      <c r="I6923" s="471">
        <v>14500</v>
      </c>
      <c r="J6923" s="504" t="s">
        <v>4563</v>
      </c>
    </row>
    <row r="6924" spans="1:10" ht="18" customHeight="1">
      <c r="A6924" s="452">
        <v>6919</v>
      </c>
      <c r="B6924" s="497" t="s">
        <v>621</v>
      </c>
      <c r="C6924" s="497" t="s">
        <v>12801</v>
      </c>
      <c r="D6924" s="505" t="s">
        <v>12804</v>
      </c>
      <c r="E6924" s="499">
        <v>1</v>
      </c>
      <c r="F6924" s="509" t="s">
        <v>12805</v>
      </c>
      <c r="G6924" s="507"/>
      <c r="H6924" s="502" t="s">
        <v>4562</v>
      </c>
      <c r="I6924" s="469">
        <v>11000</v>
      </c>
      <c r="J6924" s="504" t="s">
        <v>4563</v>
      </c>
    </row>
    <row r="6925" spans="1:10" ht="18" customHeight="1">
      <c r="A6925" s="452">
        <v>6920</v>
      </c>
      <c r="B6925" s="497" t="s">
        <v>621</v>
      </c>
      <c r="C6925" s="497" t="s">
        <v>12801</v>
      </c>
      <c r="D6925" s="505" t="s">
        <v>12804</v>
      </c>
      <c r="E6925" s="499">
        <v>2</v>
      </c>
      <c r="F6925" s="509" t="s">
        <v>12805</v>
      </c>
      <c r="G6925" s="507"/>
      <c r="H6925" s="502" t="s">
        <v>4562</v>
      </c>
      <c r="I6925" s="469">
        <v>21000</v>
      </c>
      <c r="J6925" s="504" t="s">
        <v>4563</v>
      </c>
    </row>
    <row r="6926" spans="1:10" ht="18" customHeight="1">
      <c r="A6926" s="452">
        <v>6921</v>
      </c>
      <c r="B6926" s="497" t="s">
        <v>621</v>
      </c>
      <c r="C6926" s="497" t="s">
        <v>12801</v>
      </c>
      <c r="D6926" s="710" t="s">
        <v>12806</v>
      </c>
      <c r="E6926" s="499">
        <v>1</v>
      </c>
      <c r="F6926" s="506" t="s">
        <v>12807</v>
      </c>
      <c r="G6926" s="497"/>
      <c r="H6926" s="502" t="s">
        <v>4562</v>
      </c>
      <c r="I6926" s="471">
        <v>9200</v>
      </c>
      <c r="J6926" s="504" t="s">
        <v>4563</v>
      </c>
    </row>
    <row r="6927" spans="1:10" ht="18" customHeight="1">
      <c r="A6927" s="452">
        <v>6922</v>
      </c>
      <c r="B6927" s="497" t="s">
        <v>621</v>
      </c>
      <c r="C6927" s="497" t="s">
        <v>12801</v>
      </c>
      <c r="D6927" s="505" t="s">
        <v>12808</v>
      </c>
      <c r="E6927" s="499">
        <v>2</v>
      </c>
      <c r="F6927" s="509" t="s">
        <v>12809</v>
      </c>
      <c r="G6927" s="507"/>
      <c r="H6927" s="502" t="s">
        <v>4562</v>
      </c>
      <c r="I6927" s="469">
        <v>21000</v>
      </c>
      <c r="J6927" s="504" t="s">
        <v>4563</v>
      </c>
    </row>
    <row r="6928" spans="1:10" ht="18" customHeight="1">
      <c r="A6928" s="452">
        <v>6923</v>
      </c>
      <c r="B6928" s="497" t="s">
        <v>621</v>
      </c>
      <c r="C6928" s="497" t="s">
        <v>12801</v>
      </c>
      <c r="D6928" s="505" t="s">
        <v>12808</v>
      </c>
      <c r="E6928" s="499">
        <v>1</v>
      </c>
      <c r="F6928" s="509" t="s">
        <v>12809</v>
      </c>
      <c r="G6928" s="507"/>
      <c r="H6928" s="502" t="s">
        <v>4562</v>
      </c>
      <c r="I6928" s="469">
        <v>11300</v>
      </c>
      <c r="J6928" s="504" t="s">
        <v>4563</v>
      </c>
    </row>
    <row r="6929" spans="1:10" ht="18" customHeight="1">
      <c r="A6929" s="452">
        <v>6924</v>
      </c>
      <c r="B6929" s="497" t="s">
        <v>621</v>
      </c>
      <c r="C6929" s="497" t="s">
        <v>12801</v>
      </c>
      <c r="D6929" s="710" t="s">
        <v>12810</v>
      </c>
      <c r="E6929" s="499">
        <v>1</v>
      </c>
      <c r="F6929" s="506" t="s">
        <v>12811</v>
      </c>
      <c r="G6929" s="497"/>
      <c r="H6929" s="502" t="s">
        <v>4562</v>
      </c>
      <c r="I6929" s="471">
        <v>9500</v>
      </c>
      <c r="J6929" s="504" t="s">
        <v>4563</v>
      </c>
    </row>
    <row r="6930" spans="1:10" ht="18" customHeight="1">
      <c r="A6930" s="452">
        <v>6925</v>
      </c>
      <c r="B6930" s="497" t="s">
        <v>621</v>
      </c>
      <c r="C6930" s="497" t="s">
        <v>12801</v>
      </c>
      <c r="D6930" s="710" t="s">
        <v>12810</v>
      </c>
      <c r="E6930" s="499">
        <v>2</v>
      </c>
      <c r="F6930" s="506" t="s">
        <v>12811</v>
      </c>
      <c r="G6930" s="497"/>
      <c r="H6930" s="502" t="s">
        <v>4562</v>
      </c>
      <c r="I6930" s="471">
        <v>18100</v>
      </c>
      <c r="J6930" s="504" t="s">
        <v>4563</v>
      </c>
    </row>
    <row r="6931" spans="1:10" ht="18" customHeight="1">
      <c r="A6931" s="452">
        <v>6926</v>
      </c>
      <c r="B6931" s="497" t="s">
        <v>621</v>
      </c>
      <c r="C6931" s="497" t="s">
        <v>12801</v>
      </c>
      <c r="D6931" s="710" t="s">
        <v>12810</v>
      </c>
      <c r="E6931" s="499">
        <v>20</v>
      </c>
      <c r="F6931" s="506" t="s">
        <v>12811</v>
      </c>
      <c r="G6931" s="497"/>
      <c r="H6931" s="502" t="s">
        <v>4562</v>
      </c>
      <c r="I6931" s="458">
        <v>135000</v>
      </c>
      <c r="J6931" s="504" t="s">
        <v>4563</v>
      </c>
    </row>
    <row r="6932" spans="1:10" ht="18" customHeight="1">
      <c r="A6932" s="452">
        <v>6927</v>
      </c>
      <c r="B6932" s="497" t="s">
        <v>621</v>
      </c>
      <c r="C6932" s="497" t="s">
        <v>12801</v>
      </c>
      <c r="D6932" s="508" t="s">
        <v>12812</v>
      </c>
      <c r="E6932" s="499">
        <v>250</v>
      </c>
      <c r="F6932" s="506" t="s">
        <v>12813</v>
      </c>
      <c r="G6932" s="497"/>
      <c r="H6932" s="502" t="s">
        <v>4562</v>
      </c>
      <c r="I6932" s="458">
        <v>7500</v>
      </c>
      <c r="J6932" s="504" t="s">
        <v>4563</v>
      </c>
    </row>
    <row r="6933" spans="1:10" ht="18" customHeight="1">
      <c r="A6933" s="452">
        <v>6928</v>
      </c>
      <c r="B6933" s="497" t="s">
        <v>621</v>
      </c>
      <c r="C6933" s="497" t="s">
        <v>12801</v>
      </c>
      <c r="D6933" s="508" t="s">
        <v>12812</v>
      </c>
      <c r="E6933" s="499">
        <v>1</v>
      </c>
      <c r="F6933" s="506" t="s">
        <v>12814</v>
      </c>
      <c r="G6933" s="497"/>
      <c r="H6933" s="502" t="s">
        <v>4562</v>
      </c>
      <c r="I6933" s="458">
        <v>15500</v>
      </c>
      <c r="J6933" s="504" t="s">
        <v>4563</v>
      </c>
    </row>
    <row r="6934" spans="1:10" ht="18" customHeight="1">
      <c r="A6934" s="452">
        <v>6929</v>
      </c>
      <c r="B6934" s="497" t="s">
        <v>621</v>
      </c>
      <c r="C6934" s="497" t="s">
        <v>12801</v>
      </c>
      <c r="D6934" s="710" t="s">
        <v>12815</v>
      </c>
      <c r="E6934" s="499">
        <v>250</v>
      </c>
      <c r="F6934" s="506" t="s">
        <v>12816</v>
      </c>
      <c r="G6934" s="497"/>
      <c r="H6934" s="502" t="s">
        <v>4562</v>
      </c>
      <c r="I6934" s="471">
        <v>7500</v>
      </c>
      <c r="J6934" s="504" t="s">
        <v>4563</v>
      </c>
    </row>
    <row r="6935" spans="1:10" ht="18" customHeight="1">
      <c r="A6935" s="452">
        <v>6930</v>
      </c>
      <c r="B6935" s="497" t="s">
        <v>621</v>
      </c>
      <c r="C6935" s="497" t="s">
        <v>12801</v>
      </c>
      <c r="D6935" s="710" t="s">
        <v>12817</v>
      </c>
      <c r="E6935" s="499">
        <v>250</v>
      </c>
      <c r="F6935" s="506" t="s">
        <v>12818</v>
      </c>
      <c r="G6935" s="497"/>
      <c r="H6935" s="502" t="s">
        <v>4562</v>
      </c>
      <c r="I6935" s="471">
        <v>7500</v>
      </c>
      <c r="J6935" s="504" t="s">
        <v>4563</v>
      </c>
    </row>
    <row r="6936" spans="1:10" ht="18" customHeight="1">
      <c r="A6936" s="452">
        <v>6931</v>
      </c>
      <c r="B6936" s="497" t="s">
        <v>621</v>
      </c>
      <c r="C6936" s="497" t="s">
        <v>12801</v>
      </c>
      <c r="D6936" s="710" t="s">
        <v>12819</v>
      </c>
      <c r="E6936" s="499">
        <v>250</v>
      </c>
      <c r="F6936" s="506" t="s">
        <v>12820</v>
      </c>
      <c r="G6936" s="497"/>
      <c r="H6936" s="502" t="s">
        <v>4562</v>
      </c>
      <c r="I6936" s="471">
        <v>7500</v>
      </c>
      <c r="J6936" s="504" t="s">
        <v>4563</v>
      </c>
    </row>
    <row r="6937" spans="1:10" ht="18" customHeight="1">
      <c r="A6937" s="452">
        <v>6932</v>
      </c>
      <c r="B6937" s="497" t="s">
        <v>621</v>
      </c>
      <c r="C6937" s="497" t="s">
        <v>12801</v>
      </c>
      <c r="D6937" s="505" t="s">
        <v>12821</v>
      </c>
      <c r="E6937" s="499" t="s">
        <v>12822</v>
      </c>
      <c r="F6937" s="506" t="s">
        <v>12823</v>
      </c>
      <c r="G6937" s="497"/>
      <c r="H6937" s="502" t="s">
        <v>4562</v>
      </c>
      <c r="I6937" s="503">
        <v>1500</v>
      </c>
      <c r="J6937" s="504" t="s">
        <v>4563</v>
      </c>
    </row>
    <row r="6938" spans="1:10" ht="18" customHeight="1">
      <c r="A6938" s="452">
        <v>6933</v>
      </c>
      <c r="B6938" s="497" t="s">
        <v>621</v>
      </c>
      <c r="C6938" s="497" t="s">
        <v>12801</v>
      </c>
      <c r="D6938" s="505" t="s">
        <v>12824</v>
      </c>
      <c r="E6938" s="499" t="s">
        <v>12822</v>
      </c>
      <c r="F6938" s="506" t="s">
        <v>12823</v>
      </c>
      <c r="G6938" s="497"/>
      <c r="H6938" s="502" t="s">
        <v>4562</v>
      </c>
      <c r="I6938" s="503">
        <v>1500</v>
      </c>
      <c r="J6938" s="504" t="s">
        <v>4563</v>
      </c>
    </row>
    <row r="6939" spans="1:10" ht="18" customHeight="1">
      <c r="A6939" s="452">
        <v>6934</v>
      </c>
      <c r="B6939" s="497" t="s">
        <v>621</v>
      </c>
      <c r="C6939" s="497" t="s">
        <v>12801</v>
      </c>
      <c r="D6939" s="505" t="s">
        <v>12825</v>
      </c>
      <c r="E6939" s="499" t="s">
        <v>12822</v>
      </c>
      <c r="F6939" s="506" t="s">
        <v>12823</v>
      </c>
      <c r="G6939" s="497"/>
      <c r="H6939" s="502" t="s">
        <v>4562</v>
      </c>
      <c r="I6939" s="503">
        <v>1500</v>
      </c>
      <c r="J6939" s="504" t="s">
        <v>4563</v>
      </c>
    </row>
    <row r="6940" spans="1:10" ht="18" customHeight="1">
      <c r="A6940" s="452">
        <v>6935</v>
      </c>
      <c r="B6940" s="453" t="s">
        <v>621</v>
      </c>
      <c r="C6940" s="453" t="s">
        <v>12826</v>
      </c>
      <c r="D6940" s="461" t="s">
        <v>12827</v>
      </c>
      <c r="E6940" s="453" t="s">
        <v>12828</v>
      </c>
      <c r="F6940" s="462" t="s">
        <v>12829</v>
      </c>
      <c r="G6940" s="453"/>
      <c r="H6940" s="468" t="s">
        <v>4639</v>
      </c>
      <c r="I6940" s="469">
        <v>65000</v>
      </c>
      <c r="J6940" s="459" t="s">
        <v>12830</v>
      </c>
    </row>
    <row r="6941" spans="1:10" ht="18" customHeight="1">
      <c r="A6941" s="452">
        <v>6936</v>
      </c>
      <c r="B6941" s="452" t="s">
        <v>203</v>
      </c>
      <c r="C6941" s="452" t="s">
        <v>12826</v>
      </c>
      <c r="D6941" s="466" t="s">
        <v>4449</v>
      </c>
      <c r="E6941" s="452" t="s">
        <v>12831</v>
      </c>
      <c r="F6941" s="467" t="s">
        <v>12832</v>
      </c>
      <c r="G6941" s="452"/>
      <c r="H6941" s="468" t="s">
        <v>4456</v>
      </c>
      <c r="I6941" s="469">
        <v>15500</v>
      </c>
      <c r="J6941" s="470"/>
    </row>
    <row r="6942" spans="1:10" ht="18" customHeight="1">
      <c r="A6942" s="452">
        <v>6937</v>
      </c>
      <c r="B6942" s="452" t="s">
        <v>203</v>
      </c>
      <c r="C6942" s="452" t="s">
        <v>12826</v>
      </c>
      <c r="D6942" s="466" t="s">
        <v>4449</v>
      </c>
      <c r="E6942" s="452" t="s">
        <v>12831</v>
      </c>
      <c r="F6942" s="467" t="s">
        <v>12833</v>
      </c>
      <c r="G6942" s="452"/>
      <c r="H6942" s="468" t="s">
        <v>4456</v>
      </c>
      <c r="I6942" s="469">
        <v>13500</v>
      </c>
      <c r="J6942" s="470"/>
    </row>
    <row r="6943" spans="1:10" ht="18" customHeight="1">
      <c r="A6943" s="452">
        <v>6938</v>
      </c>
      <c r="B6943" s="452" t="s">
        <v>203</v>
      </c>
      <c r="C6943" s="452" t="s">
        <v>12826</v>
      </c>
      <c r="D6943" s="466" t="s">
        <v>4449</v>
      </c>
      <c r="E6943" s="452" t="s">
        <v>12834</v>
      </c>
      <c r="F6943" s="467" t="s">
        <v>12832</v>
      </c>
      <c r="G6943" s="452"/>
      <c r="H6943" s="468" t="s">
        <v>4456</v>
      </c>
      <c r="I6943" s="469">
        <v>108000</v>
      </c>
      <c r="J6943" s="470"/>
    </row>
    <row r="6944" spans="1:10" ht="18" customHeight="1">
      <c r="A6944" s="452">
        <v>6939</v>
      </c>
      <c r="B6944" s="452" t="s">
        <v>203</v>
      </c>
      <c r="C6944" s="452" t="s">
        <v>12826</v>
      </c>
      <c r="D6944" s="466" t="s">
        <v>4449</v>
      </c>
      <c r="E6944" s="452" t="s">
        <v>12834</v>
      </c>
      <c r="F6944" s="467" t="s">
        <v>12833</v>
      </c>
      <c r="G6944" s="452"/>
      <c r="H6944" s="468" t="s">
        <v>4456</v>
      </c>
      <c r="I6944" s="469">
        <v>78000</v>
      </c>
      <c r="J6944" s="470"/>
    </row>
    <row r="6945" spans="1:10" ht="18" customHeight="1">
      <c r="A6945" s="452">
        <v>6940</v>
      </c>
      <c r="B6945" s="452" t="s">
        <v>203</v>
      </c>
      <c r="C6945" s="452" t="s">
        <v>12826</v>
      </c>
      <c r="D6945" s="466" t="s">
        <v>4449</v>
      </c>
      <c r="E6945" s="452" t="s">
        <v>12835</v>
      </c>
      <c r="F6945" s="467" t="s">
        <v>12832</v>
      </c>
      <c r="G6945" s="452"/>
      <c r="H6945" s="468" t="s">
        <v>4456</v>
      </c>
      <c r="I6945" s="469">
        <v>37000</v>
      </c>
      <c r="J6945" s="470"/>
    </row>
    <row r="6946" spans="1:10" ht="18" customHeight="1">
      <c r="A6946" s="452">
        <v>6941</v>
      </c>
      <c r="B6946" s="452" t="s">
        <v>203</v>
      </c>
      <c r="C6946" s="452" t="s">
        <v>12826</v>
      </c>
      <c r="D6946" s="466" t="s">
        <v>4449</v>
      </c>
      <c r="E6946" s="452" t="s">
        <v>12835</v>
      </c>
      <c r="F6946" s="467" t="s">
        <v>12833</v>
      </c>
      <c r="G6946" s="452"/>
      <c r="H6946" s="468" t="s">
        <v>4456</v>
      </c>
      <c r="I6946" s="469">
        <v>28035</v>
      </c>
      <c r="J6946" s="470"/>
    </row>
    <row r="6947" spans="1:10" ht="18" customHeight="1">
      <c r="A6947" s="452">
        <v>6942</v>
      </c>
      <c r="B6947" s="453" t="s">
        <v>621</v>
      </c>
      <c r="C6947" s="481" t="s">
        <v>2572</v>
      </c>
      <c r="D6947" s="461" t="s">
        <v>12836</v>
      </c>
      <c r="E6947" s="453" t="s">
        <v>1316</v>
      </c>
      <c r="F6947" s="462" t="s">
        <v>345</v>
      </c>
      <c r="G6947" s="453" t="s">
        <v>627</v>
      </c>
      <c r="H6947" s="463" t="s">
        <v>392</v>
      </c>
      <c r="I6947" s="458">
        <v>18050</v>
      </c>
      <c r="J6947" s="459"/>
    </row>
    <row r="6948" spans="1:10" ht="18" customHeight="1">
      <c r="A6948" s="452">
        <v>6943</v>
      </c>
      <c r="B6948" s="453" t="s">
        <v>621</v>
      </c>
      <c r="C6948" s="453" t="s">
        <v>12826</v>
      </c>
      <c r="D6948" s="454" t="s">
        <v>12837</v>
      </c>
      <c r="E6948" s="453" t="s">
        <v>12741</v>
      </c>
      <c r="F6948" s="462" t="s">
        <v>345</v>
      </c>
      <c r="G6948" s="453" t="s">
        <v>4500</v>
      </c>
      <c r="H6948" s="463" t="s">
        <v>4468</v>
      </c>
      <c r="I6948" s="458">
        <v>2910</v>
      </c>
      <c r="J6948" s="459"/>
    </row>
    <row r="6949" spans="1:10" ht="18" customHeight="1">
      <c r="A6949" s="452">
        <v>6944</v>
      </c>
      <c r="B6949" s="453" t="s">
        <v>621</v>
      </c>
      <c r="C6949" s="453" t="s">
        <v>12826</v>
      </c>
      <c r="D6949" s="454" t="s">
        <v>12838</v>
      </c>
      <c r="E6949" s="453" t="s">
        <v>11804</v>
      </c>
      <c r="F6949" s="462" t="s">
        <v>12839</v>
      </c>
      <c r="G6949" s="453" t="s">
        <v>4500</v>
      </c>
      <c r="H6949" s="463" t="s">
        <v>4468</v>
      </c>
      <c r="I6949" s="458">
        <v>21000</v>
      </c>
      <c r="J6949" s="459"/>
    </row>
    <row r="6950" spans="1:10" ht="18" customHeight="1">
      <c r="A6950" s="452">
        <v>6945</v>
      </c>
      <c r="B6950" s="453" t="s">
        <v>621</v>
      </c>
      <c r="C6950" s="453" t="s">
        <v>12826</v>
      </c>
      <c r="D6950" s="454" t="s">
        <v>12838</v>
      </c>
      <c r="E6950" s="453" t="s">
        <v>12840</v>
      </c>
      <c r="F6950" s="462" t="s">
        <v>12839</v>
      </c>
      <c r="G6950" s="453" t="s">
        <v>4500</v>
      </c>
      <c r="H6950" s="463" t="s">
        <v>4468</v>
      </c>
      <c r="I6950" s="458">
        <v>5410</v>
      </c>
      <c r="J6950" s="459"/>
    </row>
    <row r="6951" spans="1:10" ht="18" customHeight="1">
      <c r="A6951" s="452">
        <v>6946</v>
      </c>
      <c r="B6951" s="453" t="s">
        <v>621</v>
      </c>
      <c r="C6951" s="453" t="s">
        <v>12826</v>
      </c>
      <c r="D6951" s="461" t="s">
        <v>12841</v>
      </c>
      <c r="E6951" s="453" t="s">
        <v>343</v>
      </c>
      <c r="F6951" s="462" t="s">
        <v>12842</v>
      </c>
      <c r="G6951" s="453" t="s">
        <v>4500</v>
      </c>
      <c r="H6951" s="463" t="s">
        <v>4468</v>
      </c>
      <c r="I6951" s="458">
        <v>24500</v>
      </c>
      <c r="J6951" s="459"/>
    </row>
    <row r="6952" spans="1:10" ht="18" customHeight="1">
      <c r="A6952" s="452">
        <v>6947</v>
      </c>
      <c r="B6952" s="453" t="s">
        <v>621</v>
      </c>
      <c r="C6952" s="453" t="s">
        <v>12826</v>
      </c>
      <c r="D6952" s="630" t="s">
        <v>12744</v>
      </c>
      <c r="E6952" s="453" t="s">
        <v>11811</v>
      </c>
      <c r="F6952" s="462" t="s">
        <v>12843</v>
      </c>
      <c r="G6952" s="453" t="s">
        <v>627</v>
      </c>
      <c r="H6952" s="463" t="s">
        <v>7970</v>
      </c>
      <c r="I6952" s="737">
        <v>9470</v>
      </c>
      <c r="J6952" s="476"/>
    </row>
    <row r="6953" spans="1:10" ht="18" customHeight="1">
      <c r="A6953" s="452">
        <v>6948</v>
      </c>
      <c r="B6953" s="453" t="s">
        <v>621</v>
      </c>
      <c r="C6953" s="453" t="s">
        <v>12826</v>
      </c>
      <c r="D6953" s="461" t="s">
        <v>12744</v>
      </c>
      <c r="E6953" s="453" t="s">
        <v>343</v>
      </c>
      <c r="F6953" s="462" t="s">
        <v>12843</v>
      </c>
      <c r="G6953" s="453" t="s">
        <v>627</v>
      </c>
      <c r="H6953" s="463" t="s">
        <v>7970</v>
      </c>
      <c r="I6953" s="737">
        <v>38700</v>
      </c>
      <c r="J6953" s="476"/>
    </row>
    <row r="6954" spans="1:10" ht="18" customHeight="1">
      <c r="A6954" s="452">
        <v>6949</v>
      </c>
      <c r="B6954" s="453" t="s">
        <v>621</v>
      </c>
      <c r="C6954" s="453" t="s">
        <v>12826</v>
      </c>
      <c r="D6954" s="461" t="s">
        <v>12744</v>
      </c>
      <c r="E6954" s="453" t="s">
        <v>11792</v>
      </c>
      <c r="F6954" s="462" t="s">
        <v>12844</v>
      </c>
      <c r="G6954" s="453"/>
      <c r="H6954" s="463" t="s">
        <v>7970</v>
      </c>
      <c r="I6954" s="737">
        <v>58900</v>
      </c>
      <c r="J6954" s="476"/>
    </row>
    <row r="6955" spans="1:10" ht="18" customHeight="1">
      <c r="A6955" s="452">
        <v>6950</v>
      </c>
      <c r="B6955" s="453" t="s">
        <v>621</v>
      </c>
      <c r="C6955" s="453" t="s">
        <v>12826</v>
      </c>
      <c r="D6955" s="630" t="s">
        <v>12744</v>
      </c>
      <c r="E6955" s="453" t="s">
        <v>12748</v>
      </c>
      <c r="F6955" s="652" t="s">
        <v>12845</v>
      </c>
      <c r="G6955" s="453"/>
      <c r="H6955" s="463" t="s">
        <v>7970</v>
      </c>
      <c r="I6955" s="737">
        <v>12700</v>
      </c>
      <c r="J6955" s="476"/>
    </row>
    <row r="6956" spans="1:10" ht="18" customHeight="1">
      <c r="A6956" s="452">
        <v>6951</v>
      </c>
      <c r="B6956" s="453" t="s">
        <v>621</v>
      </c>
      <c r="C6956" s="453" t="s">
        <v>12826</v>
      </c>
      <c r="D6956" s="630" t="s">
        <v>12744</v>
      </c>
      <c r="E6956" s="453" t="s">
        <v>11803</v>
      </c>
      <c r="F6956" s="462" t="s">
        <v>12843</v>
      </c>
      <c r="G6956" s="453" t="s">
        <v>627</v>
      </c>
      <c r="H6956" s="463" t="s">
        <v>7970</v>
      </c>
      <c r="I6956" s="737">
        <v>5450</v>
      </c>
      <c r="J6956" s="476"/>
    </row>
    <row r="6957" spans="1:10" ht="18" customHeight="1">
      <c r="A6957" s="452">
        <v>6952</v>
      </c>
      <c r="B6957" s="453" t="s">
        <v>621</v>
      </c>
      <c r="C6957" s="453" t="s">
        <v>2572</v>
      </c>
      <c r="D6957" s="466" t="s">
        <v>12846</v>
      </c>
      <c r="E6957" s="452" t="s">
        <v>416</v>
      </c>
      <c r="F6957" s="467" t="s">
        <v>12847</v>
      </c>
      <c r="G6957" s="452"/>
      <c r="H6957" s="468" t="s">
        <v>4483</v>
      </c>
      <c r="I6957" s="469">
        <v>8200</v>
      </c>
      <c r="J6957" s="470"/>
    </row>
    <row r="6958" spans="1:10" ht="18" customHeight="1">
      <c r="A6958" s="452">
        <v>6953</v>
      </c>
      <c r="B6958" s="453" t="s">
        <v>621</v>
      </c>
      <c r="C6958" s="453" t="s">
        <v>12826</v>
      </c>
      <c r="D6958" s="466"/>
      <c r="E6958" s="452" t="s">
        <v>11792</v>
      </c>
      <c r="F6958" s="467" t="s">
        <v>12842</v>
      </c>
      <c r="G6958" s="452"/>
      <c r="H6958" s="489" t="s">
        <v>4535</v>
      </c>
      <c r="I6958" s="469">
        <v>15840</v>
      </c>
      <c r="J6958" s="470"/>
    </row>
    <row r="6959" spans="1:10" ht="18" customHeight="1">
      <c r="A6959" s="452">
        <v>6954</v>
      </c>
      <c r="B6959" s="483" t="s">
        <v>203</v>
      </c>
      <c r="C6959" s="483" t="s">
        <v>2572</v>
      </c>
      <c r="D6959" s="484" t="s">
        <v>2572</v>
      </c>
      <c r="E6959" s="483" t="s">
        <v>1316</v>
      </c>
      <c r="F6959" s="485" t="s">
        <v>2588</v>
      </c>
      <c r="G6959" s="486"/>
      <c r="H6959" s="487" t="s">
        <v>2593</v>
      </c>
      <c r="I6959" s="493"/>
      <c r="J6959" s="488"/>
    </row>
    <row r="6960" spans="1:10" ht="18" customHeight="1">
      <c r="A6960" s="452">
        <v>6955</v>
      </c>
      <c r="B6960" s="513" t="s">
        <v>203</v>
      </c>
      <c r="C6960" s="513" t="s">
        <v>12826</v>
      </c>
      <c r="D6960" s="512" t="s">
        <v>12848</v>
      </c>
      <c r="E6960" s="513" t="s">
        <v>12849</v>
      </c>
      <c r="F6960" s="467" t="s">
        <v>12850</v>
      </c>
      <c r="G6960" s="512"/>
      <c r="H6960" s="527" t="s">
        <v>2007</v>
      </c>
      <c r="I6960" s="568">
        <v>18000</v>
      </c>
      <c r="J6960" s="545"/>
    </row>
    <row r="6961" spans="1:10" ht="18" customHeight="1">
      <c r="A6961" s="452">
        <v>6956</v>
      </c>
      <c r="B6961" s="513" t="s">
        <v>203</v>
      </c>
      <c r="C6961" s="513" t="s">
        <v>12826</v>
      </c>
      <c r="D6961" s="512" t="s">
        <v>12848</v>
      </c>
      <c r="E6961" s="513" t="s">
        <v>5649</v>
      </c>
      <c r="F6961" s="467" t="s">
        <v>12850</v>
      </c>
      <c r="G6961" s="512"/>
      <c r="H6961" s="527" t="s">
        <v>2007</v>
      </c>
      <c r="I6961" s="568">
        <v>9500</v>
      </c>
      <c r="J6961" s="545"/>
    </row>
    <row r="6962" spans="1:10" ht="18" customHeight="1">
      <c r="A6962" s="452">
        <v>6957</v>
      </c>
      <c r="B6962" s="513" t="s">
        <v>203</v>
      </c>
      <c r="C6962" s="513" t="s">
        <v>12826</v>
      </c>
      <c r="D6962" s="512" t="s">
        <v>12848</v>
      </c>
      <c r="E6962" s="513" t="s">
        <v>12851</v>
      </c>
      <c r="F6962" s="467" t="s">
        <v>12850</v>
      </c>
      <c r="G6962" s="512"/>
      <c r="H6962" s="512" t="s">
        <v>2007</v>
      </c>
      <c r="I6962" s="568">
        <v>135000</v>
      </c>
      <c r="J6962" s="545"/>
    </row>
    <row r="6963" spans="1:10" ht="18" customHeight="1">
      <c r="A6963" s="452">
        <v>6958</v>
      </c>
      <c r="B6963" s="453" t="s">
        <v>621</v>
      </c>
      <c r="C6963" s="453" t="s">
        <v>12826</v>
      </c>
      <c r="D6963" s="461" t="s">
        <v>12749</v>
      </c>
      <c r="E6963" s="610" t="s">
        <v>343</v>
      </c>
      <c r="F6963" s="462" t="s">
        <v>12833</v>
      </c>
      <c r="G6963" s="453"/>
      <c r="H6963" s="463" t="s">
        <v>7970</v>
      </c>
      <c r="I6963" s="737">
        <v>103500</v>
      </c>
      <c r="J6963" s="727" t="s">
        <v>16334</v>
      </c>
    </row>
    <row r="6964" spans="1:10" ht="18" customHeight="1">
      <c r="A6964" s="452">
        <v>6959</v>
      </c>
      <c r="B6964" s="453" t="s">
        <v>621</v>
      </c>
      <c r="C6964" s="453" t="s">
        <v>12826</v>
      </c>
      <c r="D6964" s="461" t="s">
        <v>12749</v>
      </c>
      <c r="E6964" s="453" t="s">
        <v>12748</v>
      </c>
      <c r="F6964" s="462" t="s">
        <v>12833</v>
      </c>
      <c r="G6964" s="453"/>
      <c r="H6964" s="463" t="s">
        <v>7970</v>
      </c>
      <c r="I6964" s="737">
        <v>23500</v>
      </c>
      <c r="J6964" s="727" t="s">
        <v>16334</v>
      </c>
    </row>
    <row r="6965" spans="1:10" ht="18" customHeight="1">
      <c r="A6965" s="452">
        <v>6960</v>
      </c>
      <c r="B6965" s="453" t="s">
        <v>621</v>
      </c>
      <c r="C6965" s="453" t="s">
        <v>12826</v>
      </c>
      <c r="D6965" s="630" t="s">
        <v>12744</v>
      </c>
      <c r="E6965" s="453" t="s">
        <v>11792</v>
      </c>
      <c r="F6965" s="467" t="s">
        <v>16344</v>
      </c>
      <c r="G6965" s="452"/>
      <c r="H6965" s="468" t="s">
        <v>7970</v>
      </c>
      <c r="I6965" s="726">
        <v>17100</v>
      </c>
      <c r="J6965" s="727" t="s">
        <v>16334</v>
      </c>
    </row>
    <row r="6966" spans="1:10" ht="18" customHeight="1">
      <c r="A6966" s="452">
        <v>6961</v>
      </c>
      <c r="B6966" s="592" t="s">
        <v>203</v>
      </c>
      <c r="C6966" s="592" t="s">
        <v>12852</v>
      </c>
      <c r="D6966" s="593" t="s">
        <v>4586</v>
      </c>
      <c r="E6966" s="592" t="s">
        <v>308</v>
      </c>
      <c r="F6966" s="594" t="s">
        <v>12853</v>
      </c>
      <c r="G6966" s="546"/>
      <c r="H6966" s="595" t="s">
        <v>4580</v>
      </c>
      <c r="I6966" s="469">
        <v>58740</v>
      </c>
      <c r="J6966" s="459"/>
    </row>
    <row r="6967" spans="1:10" ht="18" customHeight="1">
      <c r="A6967" s="452">
        <v>6962</v>
      </c>
      <c r="B6967" s="452" t="s">
        <v>203</v>
      </c>
      <c r="C6967" s="452" t="s">
        <v>12852</v>
      </c>
      <c r="D6967" s="466" t="s">
        <v>12854</v>
      </c>
      <c r="E6967" s="452" t="s">
        <v>4487</v>
      </c>
      <c r="F6967" s="467" t="s">
        <v>12853</v>
      </c>
      <c r="G6967" s="453"/>
      <c r="H6967" s="468" t="s">
        <v>4580</v>
      </c>
      <c r="I6967" s="469">
        <v>11550</v>
      </c>
      <c r="J6967" s="459"/>
    </row>
    <row r="6968" spans="1:10" ht="18" customHeight="1">
      <c r="A6968" s="452">
        <v>6963</v>
      </c>
      <c r="B6968" s="483" t="s">
        <v>203</v>
      </c>
      <c r="C6968" s="483" t="s">
        <v>2573</v>
      </c>
      <c r="D6968" s="484" t="s">
        <v>2573</v>
      </c>
      <c r="E6968" s="483" t="s">
        <v>308</v>
      </c>
      <c r="F6968" s="485" t="s">
        <v>2589</v>
      </c>
      <c r="G6968" s="486"/>
      <c r="H6968" s="487" t="s">
        <v>2593</v>
      </c>
      <c r="I6968" s="493"/>
      <c r="J6968" s="488"/>
    </row>
    <row r="6969" spans="1:10" ht="18" customHeight="1">
      <c r="A6969" s="452">
        <v>6964</v>
      </c>
      <c r="B6969" s="513" t="s">
        <v>203</v>
      </c>
      <c r="C6969" s="483" t="s">
        <v>2573</v>
      </c>
      <c r="D6969" s="512" t="s">
        <v>12855</v>
      </c>
      <c r="E6969" s="513" t="s">
        <v>190</v>
      </c>
      <c r="F6969" s="467" t="s">
        <v>12850</v>
      </c>
      <c r="G6969" s="512"/>
      <c r="H6969" s="512" t="s">
        <v>2007</v>
      </c>
      <c r="I6969" s="568">
        <v>15100</v>
      </c>
      <c r="J6969" s="545"/>
    </row>
    <row r="6970" spans="1:10" ht="18" customHeight="1">
      <c r="A6970" s="452">
        <v>6965</v>
      </c>
      <c r="B6970" s="513" t="s">
        <v>203</v>
      </c>
      <c r="C6970" s="483" t="s">
        <v>2573</v>
      </c>
      <c r="D6970" s="512" t="s">
        <v>12855</v>
      </c>
      <c r="E6970" s="513" t="s">
        <v>6977</v>
      </c>
      <c r="F6970" s="467" t="s">
        <v>12850</v>
      </c>
      <c r="G6970" s="512"/>
      <c r="H6970" s="512" t="s">
        <v>2007</v>
      </c>
      <c r="I6970" s="568">
        <v>72000</v>
      </c>
      <c r="J6970" s="545"/>
    </row>
    <row r="6971" spans="1:10" ht="18" customHeight="1">
      <c r="A6971" s="452">
        <v>6966</v>
      </c>
      <c r="B6971" s="513" t="s">
        <v>203</v>
      </c>
      <c r="C6971" s="483" t="s">
        <v>2573</v>
      </c>
      <c r="D6971" s="512" t="s">
        <v>12855</v>
      </c>
      <c r="E6971" s="513" t="s">
        <v>11958</v>
      </c>
      <c r="F6971" s="467" t="s">
        <v>12850</v>
      </c>
      <c r="G6971" s="512"/>
      <c r="H6971" s="512" t="s">
        <v>2007</v>
      </c>
      <c r="I6971" s="568">
        <v>195000</v>
      </c>
      <c r="J6971" s="545"/>
    </row>
    <row r="6972" spans="1:10" ht="18" customHeight="1">
      <c r="A6972" s="452">
        <v>6967</v>
      </c>
      <c r="B6972" s="546" t="s">
        <v>621</v>
      </c>
      <c r="C6972" s="546" t="s">
        <v>12856</v>
      </c>
      <c r="D6972" s="596" t="s">
        <v>12857</v>
      </c>
      <c r="E6972" s="546" t="s">
        <v>12828</v>
      </c>
      <c r="F6972" s="604" t="s">
        <v>12858</v>
      </c>
      <c r="G6972" s="546"/>
      <c r="H6972" s="595" t="s">
        <v>4639</v>
      </c>
      <c r="I6972" s="469">
        <v>80000</v>
      </c>
      <c r="J6972" s="459" t="s">
        <v>12830</v>
      </c>
    </row>
    <row r="6973" spans="1:10" ht="18" customHeight="1">
      <c r="A6973" s="452">
        <v>6968</v>
      </c>
      <c r="B6973" s="453" t="s">
        <v>621</v>
      </c>
      <c r="C6973" s="453" t="s">
        <v>1318</v>
      </c>
      <c r="D6973" s="461" t="s">
        <v>12859</v>
      </c>
      <c r="E6973" s="453" t="s">
        <v>1316</v>
      </c>
      <c r="F6973" s="462" t="s">
        <v>1318</v>
      </c>
      <c r="G6973" s="453"/>
      <c r="H6973" s="463" t="s">
        <v>392</v>
      </c>
      <c r="I6973" s="458">
        <v>14000</v>
      </c>
      <c r="J6973" s="459"/>
    </row>
    <row r="6974" spans="1:10" ht="18" customHeight="1">
      <c r="A6974" s="452">
        <v>6969</v>
      </c>
      <c r="B6974" s="452" t="s">
        <v>203</v>
      </c>
      <c r="C6974" s="452" t="s">
        <v>12856</v>
      </c>
      <c r="D6974" s="466" t="s">
        <v>4449</v>
      </c>
      <c r="E6974" s="452" t="s">
        <v>12831</v>
      </c>
      <c r="F6974" s="467" t="s">
        <v>12860</v>
      </c>
      <c r="G6974" s="452"/>
      <c r="H6974" s="468" t="s">
        <v>4456</v>
      </c>
      <c r="I6974" s="469">
        <v>15500</v>
      </c>
      <c r="J6974" s="470"/>
    </row>
    <row r="6975" spans="1:10" ht="18" customHeight="1">
      <c r="A6975" s="452">
        <v>6970</v>
      </c>
      <c r="B6975" s="452" t="s">
        <v>203</v>
      </c>
      <c r="C6975" s="452" t="s">
        <v>12856</v>
      </c>
      <c r="D6975" s="466" t="s">
        <v>4449</v>
      </c>
      <c r="E6975" s="452" t="s">
        <v>12831</v>
      </c>
      <c r="F6975" s="467" t="s">
        <v>12861</v>
      </c>
      <c r="G6975" s="452"/>
      <c r="H6975" s="468" t="s">
        <v>4456</v>
      </c>
      <c r="I6975" s="469">
        <v>13500</v>
      </c>
      <c r="J6975" s="470"/>
    </row>
    <row r="6976" spans="1:10" ht="18" customHeight="1">
      <c r="A6976" s="452">
        <v>6971</v>
      </c>
      <c r="B6976" s="452" t="s">
        <v>203</v>
      </c>
      <c r="C6976" s="452" t="s">
        <v>12856</v>
      </c>
      <c r="D6976" s="466" t="s">
        <v>4449</v>
      </c>
      <c r="E6976" s="452" t="s">
        <v>12834</v>
      </c>
      <c r="F6976" s="467" t="s">
        <v>12860</v>
      </c>
      <c r="G6976" s="452"/>
      <c r="H6976" s="468" t="s">
        <v>4456</v>
      </c>
      <c r="I6976" s="469">
        <v>108000</v>
      </c>
      <c r="J6976" s="470"/>
    </row>
    <row r="6977" spans="1:10" ht="18" customHeight="1">
      <c r="A6977" s="452">
        <v>6972</v>
      </c>
      <c r="B6977" s="452" t="s">
        <v>203</v>
      </c>
      <c r="C6977" s="452" t="s">
        <v>12856</v>
      </c>
      <c r="D6977" s="466" t="s">
        <v>4449</v>
      </c>
      <c r="E6977" s="452" t="s">
        <v>12834</v>
      </c>
      <c r="F6977" s="467" t="s">
        <v>12861</v>
      </c>
      <c r="G6977" s="452"/>
      <c r="H6977" s="468" t="s">
        <v>4456</v>
      </c>
      <c r="I6977" s="469">
        <v>79990</v>
      </c>
      <c r="J6977" s="470"/>
    </row>
    <row r="6978" spans="1:10" ht="18" customHeight="1">
      <c r="A6978" s="452">
        <v>6973</v>
      </c>
      <c r="B6978" s="452" t="s">
        <v>203</v>
      </c>
      <c r="C6978" s="452" t="s">
        <v>12856</v>
      </c>
      <c r="D6978" s="466" t="s">
        <v>4449</v>
      </c>
      <c r="E6978" s="452" t="s">
        <v>12862</v>
      </c>
      <c r="F6978" s="467" t="s">
        <v>12863</v>
      </c>
      <c r="G6978" s="453"/>
      <c r="H6978" s="468" t="s">
        <v>4452</v>
      </c>
      <c r="I6978" s="469">
        <v>9100</v>
      </c>
      <c r="J6978" s="474"/>
    </row>
    <row r="6979" spans="1:10" ht="18" customHeight="1">
      <c r="A6979" s="452">
        <v>6974</v>
      </c>
      <c r="B6979" s="452" t="s">
        <v>203</v>
      </c>
      <c r="C6979" s="452" t="s">
        <v>12856</v>
      </c>
      <c r="D6979" s="466" t="s">
        <v>4449</v>
      </c>
      <c r="E6979" s="452" t="s">
        <v>12864</v>
      </c>
      <c r="F6979" s="467" t="s">
        <v>12865</v>
      </c>
      <c r="G6979" s="453"/>
      <c r="H6979" s="468" t="s">
        <v>4452</v>
      </c>
      <c r="I6979" s="469">
        <v>35000</v>
      </c>
      <c r="J6979" s="474"/>
    </row>
    <row r="6980" spans="1:10" ht="18" customHeight="1">
      <c r="A6980" s="452">
        <v>6975</v>
      </c>
      <c r="B6980" s="452" t="s">
        <v>203</v>
      </c>
      <c r="C6980" s="452" t="s">
        <v>12856</v>
      </c>
      <c r="D6980" s="466" t="s">
        <v>4449</v>
      </c>
      <c r="E6980" s="452" t="s">
        <v>12835</v>
      </c>
      <c r="F6980" s="467" t="s">
        <v>12860</v>
      </c>
      <c r="G6980" s="452"/>
      <c r="H6980" s="468" t="s">
        <v>4456</v>
      </c>
      <c r="I6980" s="469">
        <v>37000</v>
      </c>
      <c r="J6980" s="470"/>
    </row>
    <row r="6981" spans="1:10" ht="18" customHeight="1">
      <c r="A6981" s="452">
        <v>6976</v>
      </c>
      <c r="B6981" s="452" t="s">
        <v>203</v>
      </c>
      <c r="C6981" s="452" t="s">
        <v>12856</v>
      </c>
      <c r="D6981" s="466" t="s">
        <v>4449</v>
      </c>
      <c r="E6981" s="452" t="s">
        <v>12835</v>
      </c>
      <c r="F6981" s="467" t="s">
        <v>12861</v>
      </c>
      <c r="G6981" s="452"/>
      <c r="H6981" s="468" t="s">
        <v>4456</v>
      </c>
      <c r="I6981" s="469">
        <v>28390</v>
      </c>
      <c r="J6981" s="470"/>
    </row>
    <row r="6982" spans="1:10" ht="18" customHeight="1">
      <c r="A6982" s="452">
        <v>6977</v>
      </c>
      <c r="B6982" s="453" t="s">
        <v>621</v>
      </c>
      <c r="C6982" s="453" t="s">
        <v>12856</v>
      </c>
      <c r="D6982" s="461" t="s">
        <v>12866</v>
      </c>
      <c r="E6982" s="453" t="s">
        <v>343</v>
      </c>
      <c r="F6982" s="462" t="s">
        <v>12856</v>
      </c>
      <c r="G6982" s="453"/>
      <c r="H6982" s="463" t="s">
        <v>7970</v>
      </c>
      <c r="I6982" s="737">
        <v>25000</v>
      </c>
      <c r="J6982" s="476"/>
    </row>
    <row r="6983" spans="1:10" ht="18" customHeight="1">
      <c r="A6983" s="452">
        <v>6978</v>
      </c>
      <c r="B6983" s="453" t="s">
        <v>621</v>
      </c>
      <c r="C6983" s="453" t="s">
        <v>12856</v>
      </c>
      <c r="D6983" s="461" t="s">
        <v>12867</v>
      </c>
      <c r="E6983" s="453" t="s">
        <v>7992</v>
      </c>
      <c r="F6983" s="462" t="s">
        <v>12868</v>
      </c>
      <c r="G6983" s="453" t="s">
        <v>4500</v>
      </c>
      <c r="H6983" s="463" t="s">
        <v>4468</v>
      </c>
      <c r="I6983" s="458">
        <v>5180</v>
      </c>
      <c r="J6983" s="459"/>
    </row>
    <row r="6984" spans="1:10" ht="18" customHeight="1">
      <c r="A6984" s="452">
        <v>6979</v>
      </c>
      <c r="B6984" s="453" t="s">
        <v>621</v>
      </c>
      <c r="C6984" s="453" t="s">
        <v>12856</v>
      </c>
      <c r="D6984" s="461" t="s">
        <v>12867</v>
      </c>
      <c r="E6984" s="453" t="s">
        <v>343</v>
      </c>
      <c r="F6984" s="462" t="s">
        <v>12856</v>
      </c>
      <c r="G6984" s="453" t="s">
        <v>4500</v>
      </c>
      <c r="H6984" s="463" t="s">
        <v>4468</v>
      </c>
      <c r="I6984" s="458">
        <v>17000</v>
      </c>
      <c r="J6984" s="459"/>
    </row>
    <row r="6985" spans="1:10" ht="18" customHeight="1">
      <c r="A6985" s="452">
        <v>6980</v>
      </c>
      <c r="B6985" s="453" t="s">
        <v>621</v>
      </c>
      <c r="C6985" s="453" t="s">
        <v>12856</v>
      </c>
      <c r="D6985" s="461" t="s">
        <v>12867</v>
      </c>
      <c r="E6985" s="453" t="s">
        <v>11792</v>
      </c>
      <c r="F6985" s="462" t="s">
        <v>12868</v>
      </c>
      <c r="G6985" s="453" t="s">
        <v>4500</v>
      </c>
      <c r="H6985" s="463" t="s">
        <v>4468</v>
      </c>
      <c r="I6985" s="458">
        <v>24000</v>
      </c>
      <c r="J6985" s="459"/>
    </row>
    <row r="6986" spans="1:10" ht="18" customHeight="1">
      <c r="A6986" s="452">
        <v>6981</v>
      </c>
      <c r="B6986" s="453" t="s">
        <v>621</v>
      </c>
      <c r="C6986" s="453" t="s">
        <v>12856</v>
      </c>
      <c r="D6986" s="461" t="s">
        <v>12869</v>
      </c>
      <c r="E6986" s="453" t="s">
        <v>7992</v>
      </c>
      <c r="F6986" s="456" t="s">
        <v>12870</v>
      </c>
      <c r="G6986" s="453" t="s">
        <v>4500</v>
      </c>
      <c r="H6986" s="463" t="s">
        <v>4468</v>
      </c>
      <c r="I6986" s="458">
        <v>6430</v>
      </c>
      <c r="J6986" s="459"/>
    </row>
    <row r="6987" spans="1:10" ht="18" customHeight="1">
      <c r="A6987" s="452">
        <v>6982</v>
      </c>
      <c r="B6987" s="453" t="s">
        <v>621</v>
      </c>
      <c r="C6987" s="453" t="s">
        <v>12856</v>
      </c>
      <c r="D6987" s="461" t="s">
        <v>12869</v>
      </c>
      <c r="E6987" s="453" t="s">
        <v>343</v>
      </c>
      <c r="F6987" s="456" t="s">
        <v>12870</v>
      </c>
      <c r="G6987" s="453" t="s">
        <v>4500</v>
      </c>
      <c r="H6987" s="463" t="s">
        <v>4468</v>
      </c>
      <c r="I6987" s="458">
        <v>37480</v>
      </c>
      <c r="J6987" s="459"/>
    </row>
    <row r="6988" spans="1:10" ht="18" customHeight="1">
      <c r="A6988" s="452">
        <v>6983</v>
      </c>
      <c r="B6988" s="475" t="s">
        <v>621</v>
      </c>
      <c r="C6988" s="481" t="s">
        <v>1318</v>
      </c>
      <c r="D6988" s="552" t="s">
        <v>12871</v>
      </c>
      <c r="E6988" s="553" t="s">
        <v>343</v>
      </c>
      <c r="F6988" s="485" t="s">
        <v>12872</v>
      </c>
      <c r="G6988" s="455"/>
      <c r="H6988" s="463" t="s">
        <v>4459</v>
      </c>
      <c r="I6988" s="458">
        <v>76000</v>
      </c>
      <c r="J6988" s="517"/>
    </row>
    <row r="6989" spans="1:10" ht="18" customHeight="1">
      <c r="A6989" s="452">
        <v>6984</v>
      </c>
      <c r="B6989" s="452" t="s">
        <v>621</v>
      </c>
      <c r="C6989" s="452" t="s">
        <v>1318</v>
      </c>
      <c r="D6989" s="466" t="s">
        <v>12873</v>
      </c>
      <c r="E6989" s="452" t="s">
        <v>1324</v>
      </c>
      <c r="F6989" s="467"/>
      <c r="G6989" s="452" t="s">
        <v>627</v>
      </c>
      <c r="H6989" s="489" t="s">
        <v>4548</v>
      </c>
      <c r="I6989" s="469">
        <v>94400</v>
      </c>
      <c r="J6989" s="470"/>
    </row>
    <row r="6990" spans="1:10" ht="18" customHeight="1">
      <c r="A6990" s="452">
        <v>6985</v>
      </c>
      <c r="B6990" s="453" t="s">
        <v>621</v>
      </c>
      <c r="C6990" s="453" t="s">
        <v>1318</v>
      </c>
      <c r="D6990" s="461" t="s">
        <v>12874</v>
      </c>
      <c r="E6990" s="453" t="s">
        <v>1316</v>
      </c>
      <c r="F6990" s="462" t="s">
        <v>12875</v>
      </c>
      <c r="G6990" s="453"/>
      <c r="H6990" s="463" t="s">
        <v>392</v>
      </c>
      <c r="I6990" s="458">
        <v>19000</v>
      </c>
      <c r="J6990" s="459"/>
    </row>
    <row r="6991" spans="1:10" ht="18" customHeight="1">
      <c r="A6991" s="452">
        <v>6986</v>
      </c>
      <c r="B6991" s="453" t="s">
        <v>621</v>
      </c>
      <c r="C6991" s="453" t="s">
        <v>12856</v>
      </c>
      <c r="D6991" s="466"/>
      <c r="E6991" s="452" t="s">
        <v>12754</v>
      </c>
      <c r="F6991" s="467" t="s">
        <v>12856</v>
      </c>
      <c r="G6991" s="452"/>
      <c r="H6991" s="489" t="s">
        <v>4535</v>
      </c>
      <c r="I6991" s="469">
        <v>16500</v>
      </c>
      <c r="J6991" s="470"/>
    </row>
    <row r="6992" spans="1:10" ht="18" customHeight="1">
      <c r="A6992" s="452">
        <v>6987</v>
      </c>
      <c r="B6992" s="453" t="s">
        <v>621</v>
      </c>
      <c r="C6992" s="453" t="s">
        <v>12856</v>
      </c>
      <c r="D6992" s="461"/>
      <c r="E6992" s="453" t="s">
        <v>11804</v>
      </c>
      <c r="F6992" s="456" t="s">
        <v>12870</v>
      </c>
      <c r="G6992" s="453" t="s">
        <v>4500</v>
      </c>
      <c r="H6992" s="463" t="s">
        <v>4468</v>
      </c>
      <c r="I6992" s="458">
        <v>15000</v>
      </c>
      <c r="J6992" s="459"/>
    </row>
    <row r="6993" spans="1:10" ht="18" customHeight="1">
      <c r="A6993" s="452">
        <v>6988</v>
      </c>
      <c r="B6993" s="453" t="s">
        <v>621</v>
      </c>
      <c r="C6993" s="452" t="s">
        <v>12856</v>
      </c>
      <c r="D6993" s="630" t="s">
        <v>16345</v>
      </c>
      <c r="E6993" s="453" t="s">
        <v>11792</v>
      </c>
      <c r="F6993" s="467" t="s">
        <v>16346</v>
      </c>
      <c r="G6993" s="452"/>
      <c r="H6993" s="468" t="s">
        <v>7970</v>
      </c>
      <c r="I6993" s="726">
        <v>37900</v>
      </c>
      <c r="J6993" s="727" t="s">
        <v>16334</v>
      </c>
    </row>
    <row r="6994" spans="1:10" ht="18" customHeight="1">
      <c r="A6994" s="452">
        <v>6989</v>
      </c>
      <c r="B6994" s="453" t="s">
        <v>621</v>
      </c>
      <c r="C6994" s="452" t="s">
        <v>12856</v>
      </c>
      <c r="D6994" s="630" t="s">
        <v>16345</v>
      </c>
      <c r="E6994" s="453" t="s">
        <v>12748</v>
      </c>
      <c r="F6994" s="467" t="s">
        <v>16346</v>
      </c>
      <c r="G6994" s="452"/>
      <c r="H6994" s="468" t="s">
        <v>7970</v>
      </c>
      <c r="I6994" s="726">
        <v>13530</v>
      </c>
      <c r="J6994" s="727" t="s">
        <v>16334</v>
      </c>
    </row>
    <row r="6995" spans="1:10" ht="18" customHeight="1">
      <c r="A6995" s="452">
        <v>6990</v>
      </c>
      <c r="B6995" s="453" t="s">
        <v>621</v>
      </c>
      <c r="C6995" s="452" t="s">
        <v>12856</v>
      </c>
      <c r="D6995" s="630" t="s">
        <v>12744</v>
      </c>
      <c r="E6995" s="452" t="s">
        <v>12740</v>
      </c>
      <c r="F6995" s="467" t="s">
        <v>16347</v>
      </c>
      <c r="G6995" s="452"/>
      <c r="H6995" s="468" t="s">
        <v>7970</v>
      </c>
      <c r="I6995" s="726">
        <v>17600</v>
      </c>
      <c r="J6995" s="727" t="s">
        <v>16334</v>
      </c>
    </row>
    <row r="6996" spans="1:10" ht="18" customHeight="1">
      <c r="A6996" s="452">
        <v>6991</v>
      </c>
      <c r="B6996" s="453" t="s">
        <v>621</v>
      </c>
      <c r="C6996" s="452" t="s">
        <v>12856</v>
      </c>
      <c r="D6996" s="630" t="s">
        <v>12744</v>
      </c>
      <c r="E6996" s="453" t="s">
        <v>11792</v>
      </c>
      <c r="F6996" s="467" t="s">
        <v>16348</v>
      </c>
      <c r="G6996" s="452"/>
      <c r="H6996" s="468" t="s">
        <v>7970</v>
      </c>
      <c r="I6996" s="726">
        <v>15400</v>
      </c>
      <c r="J6996" s="727" t="s">
        <v>16334</v>
      </c>
    </row>
    <row r="6997" spans="1:10" ht="18" customHeight="1">
      <c r="A6997" s="452">
        <v>6992</v>
      </c>
      <c r="B6997" s="453" t="s">
        <v>621</v>
      </c>
      <c r="C6997" s="453" t="s">
        <v>350</v>
      </c>
      <c r="D6997" s="461" t="s">
        <v>12422</v>
      </c>
      <c r="E6997" s="453" t="s">
        <v>308</v>
      </c>
      <c r="F6997" s="462"/>
      <c r="G6997" s="453" t="s">
        <v>627</v>
      </c>
      <c r="H6997" s="463" t="s">
        <v>7970</v>
      </c>
      <c r="I6997" s="737">
        <v>21220</v>
      </c>
      <c r="J6997" s="476"/>
    </row>
    <row r="6998" spans="1:10" ht="18" customHeight="1">
      <c r="A6998" s="452">
        <v>6993</v>
      </c>
      <c r="B6998" s="453" t="s">
        <v>621</v>
      </c>
      <c r="C6998" s="453" t="s">
        <v>350</v>
      </c>
      <c r="D6998" s="461" t="s">
        <v>12422</v>
      </c>
      <c r="E6998" s="453" t="s">
        <v>191</v>
      </c>
      <c r="F6998" s="462"/>
      <c r="G6998" s="453"/>
      <c r="H6998" s="463" t="s">
        <v>7970</v>
      </c>
      <c r="I6998" s="737">
        <v>2250</v>
      </c>
      <c r="J6998" s="476"/>
    </row>
    <row r="6999" spans="1:10" ht="18" customHeight="1">
      <c r="A6999" s="452">
        <v>6994</v>
      </c>
      <c r="B6999" s="453" t="s">
        <v>621</v>
      </c>
      <c r="C6999" s="453" t="s">
        <v>350</v>
      </c>
      <c r="D6999" s="461" t="s">
        <v>12422</v>
      </c>
      <c r="E6999" s="453" t="s">
        <v>12876</v>
      </c>
      <c r="F6999" s="462"/>
      <c r="G6999" s="453" t="s">
        <v>627</v>
      </c>
      <c r="H6999" s="463" t="s">
        <v>7970</v>
      </c>
      <c r="I6999" s="737">
        <v>13590</v>
      </c>
      <c r="J6999" s="476"/>
    </row>
    <row r="7000" spans="1:10" ht="18" customHeight="1">
      <c r="A7000" s="452">
        <v>6995</v>
      </c>
      <c r="B7000" s="453" t="s">
        <v>621</v>
      </c>
      <c r="C7000" s="453" t="s">
        <v>12877</v>
      </c>
      <c r="D7000" s="461" t="s">
        <v>12878</v>
      </c>
      <c r="E7000" s="453" t="s">
        <v>416</v>
      </c>
      <c r="F7000" s="462" t="s">
        <v>12879</v>
      </c>
      <c r="G7000" s="453"/>
      <c r="H7000" s="457" t="s">
        <v>4440</v>
      </c>
      <c r="I7000" s="458">
        <v>5900</v>
      </c>
      <c r="J7000" s="470"/>
    </row>
    <row r="7001" spans="1:10" ht="18" customHeight="1">
      <c r="A7001" s="452">
        <v>6996</v>
      </c>
      <c r="B7001" s="453" t="s">
        <v>621</v>
      </c>
      <c r="C7001" s="481" t="s">
        <v>350</v>
      </c>
      <c r="D7001" s="461" t="s">
        <v>12880</v>
      </c>
      <c r="E7001" s="481" t="s">
        <v>308</v>
      </c>
      <c r="F7001" s="462" t="s">
        <v>12881</v>
      </c>
      <c r="G7001" s="453"/>
      <c r="H7001" s="463" t="s">
        <v>4459</v>
      </c>
      <c r="I7001" s="469">
        <v>65000</v>
      </c>
      <c r="J7001" s="517"/>
    </row>
    <row r="7002" spans="1:10" ht="18" customHeight="1">
      <c r="A7002" s="452">
        <v>6997</v>
      </c>
      <c r="B7002" s="453" t="s">
        <v>621</v>
      </c>
      <c r="C7002" s="453" t="s">
        <v>350</v>
      </c>
      <c r="D7002" s="461"/>
      <c r="E7002" s="453" t="s">
        <v>416</v>
      </c>
      <c r="F7002" s="462" t="s">
        <v>12882</v>
      </c>
      <c r="G7002" s="453"/>
      <c r="H7002" s="463" t="s">
        <v>4521</v>
      </c>
      <c r="I7002" s="458">
        <v>7500</v>
      </c>
      <c r="J7002" s="459"/>
    </row>
    <row r="7003" spans="1:10" ht="18" customHeight="1">
      <c r="A7003" s="452">
        <v>6998</v>
      </c>
      <c r="B7003" s="507" t="s">
        <v>203</v>
      </c>
      <c r="C7003" s="453" t="s">
        <v>350</v>
      </c>
      <c r="D7003" s="506" t="s">
        <v>12883</v>
      </c>
      <c r="E7003" s="499" t="s">
        <v>4661</v>
      </c>
      <c r="F7003" s="506" t="s">
        <v>12884</v>
      </c>
      <c r="G7003" s="452" t="s">
        <v>4500</v>
      </c>
      <c r="H7003" s="502" t="s">
        <v>4562</v>
      </c>
      <c r="I7003" s="503">
        <v>850</v>
      </c>
      <c r="J7003" s="504" t="s">
        <v>4563</v>
      </c>
    </row>
    <row r="7004" spans="1:10" ht="18" customHeight="1">
      <c r="A7004" s="452">
        <v>6999</v>
      </c>
      <c r="B7004" s="507" t="s">
        <v>203</v>
      </c>
      <c r="C7004" s="453" t="s">
        <v>350</v>
      </c>
      <c r="D7004" s="506" t="s">
        <v>12883</v>
      </c>
      <c r="E7004" s="499" t="s">
        <v>11958</v>
      </c>
      <c r="F7004" s="506" t="s">
        <v>12884</v>
      </c>
      <c r="G7004" s="452" t="s">
        <v>4500</v>
      </c>
      <c r="H7004" s="502" t="s">
        <v>4562</v>
      </c>
      <c r="I7004" s="503">
        <v>24700</v>
      </c>
      <c r="J7004" s="504" t="s">
        <v>4563</v>
      </c>
    </row>
    <row r="7005" spans="1:10" ht="18" customHeight="1">
      <c r="A7005" s="452">
        <v>7000</v>
      </c>
      <c r="B7005" s="453" t="s">
        <v>621</v>
      </c>
      <c r="C7005" s="453" t="s">
        <v>350</v>
      </c>
      <c r="D7005" s="461"/>
      <c r="E7005" s="453" t="s">
        <v>4487</v>
      </c>
      <c r="F7005" s="462" t="s">
        <v>12885</v>
      </c>
      <c r="G7005" s="453"/>
      <c r="H7005" s="463" t="s">
        <v>4521</v>
      </c>
      <c r="I7005" s="458">
        <v>5500</v>
      </c>
      <c r="J7005" s="459"/>
    </row>
    <row r="7006" spans="1:10" ht="18" customHeight="1">
      <c r="A7006" s="452">
        <v>7001</v>
      </c>
      <c r="B7006" s="453" t="s">
        <v>621</v>
      </c>
      <c r="C7006" s="453" t="s">
        <v>12886</v>
      </c>
      <c r="D7006" s="461" t="s">
        <v>12887</v>
      </c>
      <c r="E7006" s="453" t="s">
        <v>416</v>
      </c>
      <c r="F7006" s="462"/>
      <c r="G7006" s="453" t="s">
        <v>4500</v>
      </c>
      <c r="H7006" s="463" t="s">
        <v>4535</v>
      </c>
      <c r="I7006" s="458">
        <v>7600</v>
      </c>
      <c r="J7006" s="459"/>
    </row>
    <row r="7007" spans="1:10" ht="18" customHeight="1">
      <c r="A7007" s="452">
        <v>7002</v>
      </c>
      <c r="B7007" s="453" t="s">
        <v>621</v>
      </c>
      <c r="C7007" s="481" t="s">
        <v>1331</v>
      </c>
      <c r="D7007" s="461" t="s">
        <v>12888</v>
      </c>
      <c r="E7007" s="453" t="s">
        <v>416</v>
      </c>
      <c r="F7007" s="456" t="s">
        <v>12889</v>
      </c>
      <c r="G7007" s="453"/>
      <c r="H7007" s="463" t="s">
        <v>4459</v>
      </c>
      <c r="I7007" s="469">
        <v>40000</v>
      </c>
      <c r="J7007" s="517"/>
    </row>
    <row r="7008" spans="1:10" ht="18" customHeight="1">
      <c r="A7008" s="452">
        <v>7003</v>
      </c>
      <c r="B7008" s="453" t="s">
        <v>621</v>
      </c>
      <c r="C7008" s="455" t="s">
        <v>12890</v>
      </c>
      <c r="D7008" s="473" t="s">
        <v>5155</v>
      </c>
      <c r="E7008" s="455" t="s">
        <v>133</v>
      </c>
      <c r="F7008" s="456" t="s">
        <v>12891</v>
      </c>
      <c r="G7008" s="455" t="s">
        <v>627</v>
      </c>
      <c r="H7008" s="465" t="s">
        <v>4466</v>
      </c>
      <c r="I7008" s="516">
        <v>28000</v>
      </c>
      <c r="J7008" s="474"/>
    </row>
    <row r="7009" spans="1:10" ht="18" customHeight="1">
      <c r="A7009" s="452">
        <v>7004</v>
      </c>
      <c r="B7009" s="452" t="s">
        <v>203</v>
      </c>
      <c r="C7009" s="452" t="s">
        <v>12892</v>
      </c>
      <c r="D7009" s="466" t="s">
        <v>4449</v>
      </c>
      <c r="E7009" s="452" t="s">
        <v>416</v>
      </c>
      <c r="F7009" s="535" t="s">
        <v>12893</v>
      </c>
      <c r="G7009" s="453"/>
      <c r="H7009" s="468" t="s">
        <v>4452</v>
      </c>
      <c r="I7009" s="469">
        <v>12500</v>
      </c>
      <c r="J7009" s="459"/>
    </row>
    <row r="7010" spans="1:10" ht="18" customHeight="1">
      <c r="A7010" s="452">
        <v>7005</v>
      </c>
      <c r="B7010" s="452" t="s">
        <v>203</v>
      </c>
      <c r="C7010" s="452" t="s">
        <v>12892</v>
      </c>
      <c r="D7010" s="466" t="s">
        <v>4449</v>
      </c>
      <c r="E7010" s="452" t="s">
        <v>416</v>
      </c>
      <c r="F7010" s="467" t="s">
        <v>12894</v>
      </c>
      <c r="G7010" s="452"/>
      <c r="H7010" s="468" t="s">
        <v>4456</v>
      </c>
      <c r="I7010" s="469">
        <v>14550</v>
      </c>
      <c r="J7010" s="470"/>
    </row>
    <row r="7011" spans="1:10" ht="18" customHeight="1">
      <c r="A7011" s="452">
        <v>7006</v>
      </c>
      <c r="B7011" s="452" t="s">
        <v>203</v>
      </c>
      <c r="C7011" s="452" t="s">
        <v>12892</v>
      </c>
      <c r="D7011" s="466" t="s">
        <v>4449</v>
      </c>
      <c r="E7011" s="452" t="s">
        <v>416</v>
      </c>
      <c r="F7011" s="467" t="s">
        <v>12895</v>
      </c>
      <c r="G7011" s="452"/>
      <c r="H7011" s="468" t="s">
        <v>4456</v>
      </c>
      <c r="I7011" s="469">
        <v>12720</v>
      </c>
      <c r="J7011" s="470"/>
    </row>
    <row r="7012" spans="1:10" ht="18" customHeight="1">
      <c r="A7012" s="452">
        <v>7007</v>
      </c>
      <c r="B7012" s="453" t="s">
        <v>621</v>
      </c>
      <c r="C7012" s="452" t="s">
        <v>12890</v>
      </c>
      <c r="D7012" s="466" t="s">
        <v>12896</v>
      </c>
      <c r="E7012" s="452" t="s">
        <v>416</v>
      </c>
      <c r="F7012" s="467" t="s">
        <v>12897</v>
      </c>
      <c r="G7012" s="452" t="s">
        <v>627</v>
      </c>
      <c r="H7012" s="489" t="s">
        <v>4548</v>
      </c>
      <c r="I7012" s="469">
        <v>19000</v>
      </c>
      <c r="J7012" s="470"/>
    </row>
    <row r="7013" spans="1:10" ht="18" customHeight="1">
      <c r="A7013" s="452">
        <v>7008</v>
      </c>
      <c r="B7013" s="452" t="s">
        <v>621</v>
      </c>
      <c r="C7013" s="481" t="s">
        <v>12890</v>
      </c>
      <c r="D7013" s="466" t="s">
        <v>12896</v>
      </c>
      <c r="E7013" s="452" t="s">
        <v>416</v>
      </c>
      <c r="F7013" s="467"/>
      <c r="G7013" s="452" t="s">
        <v>627</v>
      </c>
      <c r="H7013" s="489" t="s">
        <v>4548</v>
      </c>
      <c r="I7013" s="469">
        <v>14100</v>
      </c>
      <c r="J7013" s="470"/>
    </row>
    <row r="7014" spans="1:10" ht="18" customHeight="1">
      <c r="A7014" s="452">
        <v>7009</v>
      </c>
      <c r="B7014" s="453" t="s">
        <v>621</v>
      </c>
      <c r="C7014" s="453" t="s">
        <v>12890</v>
      </c>
      <c r="D7014" s="461" t="s">
        <v>12111</v>
      </c>
      <c r="E7014" s="453" t="s">
        <v>8653</v>
      </c>
      <c r="F7014" s="462" t="s">
        <v>12898</v>
      </c>
      <c r="G7014" s="453" t="s">
        <v>4576</v>
      </c>
      <c r="H7014" s="457" t="s">
        <v>4440</v>
      </c>
      <c r="I7014" s="458">
        <v>57400</v>
      </c>
      <c r="J7014" s="470"/>
    </row>
    <row r="7015" spans="1:10" ht="18" customHeight="1">
      <c r="A7015" s="452">
        <v>7010</v>
      </c>
      <c r="B7015" s="453" t="s">
        <v>621</v>
      </c>
      <c r="C7015" s="453" t="s">
        <v>12890</v>
      </c>
      <c r="D7015" s="461" t="s">
        <v>12111</v>
      </c>
      <c r="E7015" s="453" t="s">
        <v>416</v>
      </c>
      <c r="F7015" s="462" t="s">
        <v>12899</v>
      </c>
      <c r="G7015" s="453" t="s">
        <v>4576</v>
      </c>
      <c r="H7015" s="457" t="s">
        <v>4440</v>
      </c>
      <c r="I7015" s="458">
        <v>16500</v>
      </c>
      <c r="J7015" s="470"/>
    </row>
    <row r="7016" spans="1:10" ht="18" customHeight="1">
      <c r="A7016" s="452">
        <v>7011</v>
      </c>
      <c r="B7016" s="453" t="s">
        <v>621</v>
      </c>
      <c r="C7016" s="453" t="s">
        <v>12890</v>
      </c>
      <c r="D7016" s="466" t="s">
        <v>12900</v>
      </c>
      <c r="E7016" s="453" t="s">
        <v>8653</v>
      </c>
      <c r="F7016" s="467" t="s">
        <v>12901</v>
      </c>
      <c r="G7016" s="453" t="s">
        <v>4576</v>
      </c>
      <c r="H7016" s="457" t="s">
        <v>4440</v>
      </c>
      <c r="I7016" s="469">
        <v>46000</v>
      </c>
      <c r="J7016" s="470"/>
    </row>
    <row r="7017" spans="1:10" ht="18" customHeight="1">
      <c r="A7017" s="452">
        <v>7012</v>
      </c>
      <c r="B7017" s="453" t="s">
        <v>621</v>
      </c>
      <c r="C7017" s="453" t="s">
        <v>12890</v>
      </c>
      <c r="D7017" s="461" t="s">
        <v>12900</v>
      </c>
      <c r="E7017" s="453" t="s">
        <v>416</v>
      </c>
      <c r="F7017" s="462" t="s">
        <v>12902</v>
      </c>
      <c r="G7017" s="453" t="s">
        <v>4576</v>
      </c>
      <c r="H7017" s="457" t="s">
        <v>4440</v>
      </c>
      <c r="I7017" s="458">
        <v>12300</v>
      </c>
      <c r="J7017" s="470"/>
    </row>
    <row r="7018" spans="1:10" ht="18" customHeight="1">
      <c r="A7018" s="452">
        <v>7013</v>
      </c>
      <c r="B7018" s="453" t="s">
        <v>621</v>
      </c>
      <c r="C7018" s="455" t="s">
        <v>12890</v>
      </c>
      <c r="D7018" s="473" t="s">
        <v>5157</v>
      </c>
      <c r="E7018" s="455" t="s">
        <v>133</v>
      </c>
      <c r="F7018" s="456" t="s">
        <v>12903</v>
      </c>
      <c r="G7018" s="455"/>
      <c r="H7018" s="465" t="s">
        <v>4466</v>
      </c>
      <c r="I7018" s="495">
        <v>15070</v>
      </c>
      <c r="J7018" s="474"/>
    </row>
    <row r="7019" spans="1:10" ht="18" customHeight="1">
      <c r="A7019" s="452">
        <v>7014</v>
      </c>
      <c r="B7019" s="453" t="s">
        <v>621</v>
      </c>
      <c r="C7019" s="453" t="s">
        <v>12892</v>
      </c>
      <c r="D7019" s="466" t="s">
        <v>12904</v>
      </c>
      <c r="E7019" s="452" t="s">
        <v>416</v>
      </c>
      <c r="F7019" s="467" t="s">
        <v>12905</v>
      </c>
      <c r="G7019" s="452"/>
      <c r="H7019" s="468" t="s">
        <v>4483</v>
      </c>
      <c r="I7019" s="469">
        <v>14500</v>
      </c>
      <c r="J7019" s="470"/>
    </row>
    <row r="7020" spans="1:10" ht="18" customHeight="1">
      <c r="A7020" s="452">
        <v>7015</v>
      </c>
      <c r="B7020" s="453" t="s">
        <v>621</v>
      </c>
      <c r="C7020" s="453" t="s">
        <v>12890</v>
      </c>
      <c r="D7020" s="466" t="s">
        <v>12906</v>
      </c>
      <c r="E7020" s="452" t="s">
        <v>416</v>
      </c>
      <c r="F7020" s="467" t="s">
        <v>12907</v>
      </c>
      <c r="G7020" s="452"/>
      <c r="H7020" s="468" t="s">
        <v>4483</v>
      </c>
      <c r="I7020" s="469">
        <v>12800</v>
      </c>
      <c r="J7020" s="470"/>
    </row>
    <row r="7021" spans="1:10" ht="18" customHeight="1">
      <c r="A7021" s="452">
        <v>7016</v>
      </c>
      <c r="B7021" s="453" t="s">
        <v>621</v>
      </c>
      <c r="C7021" s="453" t="s">
        <v>12890</v>
      </c>
      <c r="D7021" s="512" t="s">
        <v>12908</v>
      </c>
      <c r="E7021" s="513" t="s">
        <v>4487</v>
      </c>
      <c r="F7021" s="467" t="s">
        <v>12850</v>
      </c>
      <c r="G7021" s="512"/>
      <c r="H7021" s="512" t="s">
        <v>2007</v>
      </c>
      <c r="I7021" s="568">
        <v>32800</v>
      </c>
      <c r="J7021" s="545"/>
    </row>
    <row r="7022" spans="1:10" ht="18" customHeight="1">
      <c r="A7022" s="452">
        <v>7017</v>
      </c>
      <c r="B7022" s="546" t="s">
        <v>621</v>
      </c>
      <c r="C7022" s="546" t="s">
        <v>1334</v>
      </c>
      <c r="D7022" s="596" t="s">
        <v>5397</v>
      </c>
      <c r="E7022" s="546" t="s">
        <v>133</v>
      </c>
      <c r="F7022" s="604" t="s">
        <v>1335</v>
      </c>
      <c r="G7022" s="546"/>
      <c r="H7022" s="598" t="s">
        <v>651</v>
      </c>
      <c r="I7022" s="458">
        <v>10100</v>
      </c>
      <c r="J7022" s="459"/>
    </row>
    <row r="7023" spans="1:10" ht="18" customHeight="1">
      <c r="A7023" s="452">
        <v>7018</v>
      </c>
      <c r="B7023" s="453" t="s">
        <v>621</v>
      </c>
      <c r="C7023" s="453" t="s">
        <v>1334</v>
      </c>
      <c r="D7023" s="461" t="s">
        <v>6007</v>
      </c>
      <c r="E7023" s="453" t="s">
        <v>11862</v>
      </c>
      <c r="F7023" s="462" t="s">
        <v>1335</v>
      </c>
      <c r="G7023" s="453"/>
      <c r="H7023" s="463" t="s">
        <v>651</v>
      </c>
      <c r="I7023" s="458">
        <v>11990</v>
      </c>
      <c r="J7023" s="459"/>
    </row>
    <row r="7024" spans="1:10" ht="18" customHeight="1">
      <c r="A7024" s="452">
        <v>7019</v>
      </c>
      <c r="B7024" s="453" t="s">
        <v>621</v>
      </c>
      <c r="C7024" s="481" t="s">
        <v>1334</v>
      </c>
      <c r="D7024" s="466" t="s">
        <v>12909</v>
      </c>
      <c r="E7024" s="576" t="s">
        <v>133</v>
      </c>
      <c r="F7024" s="577" t="s">
        <v>12910</v>
      </c>
      <c r="G7024" s="452"/>
      <c r="H7024" s="489" t="s">
        <v>5071</v>
      </c>
      <c r="I7024" s="532">
        <v>15000</v>
      </c>
      <c r="J7024" s="470"/>
    </row>
    <row r="7025" spans="1:10" ht="18" customHeight="1">
      <c r="A7025" s="452">
        <v>7020</v>
      </c>
      <c r="B7025" s="453" t="s">
        <v>621</v>
      </c>
      <c r="C7025" s="481" t="s">
        <v>1334</v>
      </c>
      <c r="D7025" s="466" t="s">
        <v>12909</v>
      </c>
      <c r="E7025" s="576" t="s">
        <v>299</v>
      </c>
      <c r="F7025" s="577" t="s">
        <v>12911</v>
      </c>
      <c r="G7025" s="452"/>
      <c r="H7025" s="489" t="s">
        <v>5071</v>
      </c>
      <c r="I7025" s="532">
        <v>3100</v>
      </c>
      <c r="J7025" s="470"/>
    </row>
    <row r="7026" spans="1:10" ht="18" customHeight="1">
      <c r="A7026" s="452">
        <v>7021</v>
      </c>
      <c r="B7026" s="453" t="s">
        <v>621</v>
      </c>
      <c r="C7026" s="453" t="s">
        <v>12912</v>
      </c>
      <c r="D7026" s="461"/>
      <c r="E7026" s="453" t="s">
        <v>416</v>
      </c>
      <c r="F7026" s="456"/>
      <c r="G7026" s="453"/>
      <c r="H7026" s="463" t="s">
        <v>4535</v>
      </c>
      <c r="I7026" s="458">
        <v>3300</v>
      </c>
      <c r="J7026" s="459"/>
    </row>
    <row r="7027" spans="1:10" ht="18" customHeight="1">
      <c r="A7027" s="452">
        <v>7022</v>
      </c>
      <c r="B7027" s="453" t="s">
        <v>621</v>
      </c>
      <c r="C7027" s="481" t="s">
        <v>1336</v>
      </c>
      <c r="D7027" s="461" t="s">
        <v>12913</v>
      </c>
      <c r="E7027" s="481" t="s">
        <v>416</v>
      </c>
      <c r="F7027" s="462" t="s">
        <v>12914</v>
      </c>
      <c r="G7027" s="453"/>
      <c r="H7027" s="463" t="s">
        <v>4459</v>
      </c>
      <c r="I7027" s="469">
        <v>15000</v>
      </c>
      <c r="J7027" s="459"/>
    </row>
    <row r="7028" spans="1:10" ht="18" customHeight="1">
      <c r="A7028" s="452">
        <v>7023</v>
      </c>
      <c r="B7028" s="453" t="s">
        <v>621</v>
      </c>
      <c r="C7028" s="481" t="s">
        <v>1336</v>
      </c>
      <c r="D7028" s="461" t="s">
        <v>12915</v>
      </c>
      <c r="E7028" s="453" t="s">
        <v>416</v>
      </c>
      <c r="F7028" s="456" t="s">
        <v>12916</v>
      </c>
      <c r="G7028" s="453"/>
      <c r="H7028" s="463" t="s">
        <v>4459</v>
      </c>
      <c r="I7028" s="469">
        <v>30000</v>
      </c>
      <c r="J7028" s="517"/>
    </row>
    <row r="7029" spans="1:10" ht="18" customHeight="1">
      <c r="A7029" s="452">
        <v>7024</v>
      </c>
      <c r="B7029" s="453" t="s">
        <v>621</v>
      </c>
      <c r="C7029" s="481" t="s">
        <v>1336</v>
      </c>
      <c r="D7029" s="461" t="s">
        <v>12917</v>
      </c>
      <c r="E7029" s="453" t="s">
        <v>416</v>
      </c>
      <c r="F7029" s="462" t="s">
        <v>12918</v>
      </c>
      <c r="G7029" s="453"/>
      <c r="H7029" s="463" t="s">
        <v>651</v>
      </c>
      <c r="I7029" s="469">
        <v>14000</v>
      </c>
      <c r="J7029" s="459"/>
    </row>
    <row r="7030" spans="1:10" ht="18" customHeight="1">
      <c r="A7030" s="452">
        <v>7025</v>
      </c>
      <c r="B7030" s="453" t="s">
        <v>621</v>
      </c>
      <c r="C7030" s="453" t="s">
        <v>12919</v>
      </c>
      <c r="D7030" s="461" t="s">
        <v>12920</v>
      </c>
      <c r="E7030" s="453" t="s">
        <v>416</v>
      </c>
      <c r="F7030" s="456" t="s">
        <v>12921</v>
      </c>
      <c r="G7030" s="453" t="s">
        <v>4500</v>
      </c>
      <c r="H7030" s="463" t="s">
        <v>4535</v>
      </c>
      <c r="I7030" s="458">
        <v>5580</v>
      </c>
      <c r="J7030" s="459"/>
    </row>
    <row r="7031" spans="1:10" ht="18" customHeight="1">
      <c r="A7031" s="452">
        <v>7026</v>
      </c>
      <c r="B7031" s="453" t="s">
        <v>621</v>
      </c>
      <c r="C7031" s="481" t="s">
        <v>1336</v>
      </c>
      <c r="D7031" s="461" t="s">
        <v>12922</v>
      </c>
      <c r="E7031" s="453" t="s">
        <v>416</v>
      </c>
      <c r="F7031" s="462" t="s">
        <v>12923</v>
      </c>
      <c r="G7031" s="453"/>
      <c r="H7031" s="463" t="s">
        <v>392</v>
      </c>
      <c r="I7031" s="458">
        <v>4320</v>
      </c>
      <c r="J7031" s="459"/>
    </row>
    <row r="7032" spans="1:10" ht="18" customHeight="1">
      <c r="A7032" s="452">
        <v>7027</v>
      </c>
      <c r="B7032" s="453" t="s">
        <v>621</v>
      </c>
      <c r="C7032" s="453" t="s">
        <v>12919</v>
      </c>
      <c r="D7032" s="461"/>
      <c r="E7032" s="453" t="s">
        <v>416</v>
      </c>
      <c r="F7032" s="456" t="s">
        <v>12924</v>
      </c>
      <c r="G7032" s="453"/>
      <c r="H7032" s="463" t="s">
        <v>4535</v>
      </c>
      <c r="I7032" s="458">
        <v>6070</v>
      </c>
      <c r="J7032" s="459"/>
    </row>
    <row r="7033" spans="1:10" ht="18" customHeight="1">
      <c r="A7033" s="452">
        <v>7028</v>
      </c>
      <c r="B7033" s="453" t="s">
        <v>621</v>
      </c>
      <c r="C7033" s="453" t="s">
        <v>12919</v>
      </c>
      <c r="D7033" s="461"/>
      <c r="E7033" s="453" t="s">
        <v>416</v>
      </c>
      <c r="F7033" s="456" t="s">
        <v>12925</v>
      </c>
      <c r="G7033" s="453"/>
      <c r="H7033" s="463" t="s">
        <v>4535</v>
      </c>
      <c r="I7033" s="458">
        <v>7660</v>
      </c>
      <c r="J7033" s="459"/>
    </row>
    <row r="7034" spans="1:10" ht="18" customHeight="1">
      <c r="A7034" s="452">
        <v>7029</v>
      </c>
      <c r="B7034" s="453" t="s">
        <v>621</v>
      </c>
      <c r="C7034" s="453" t="s">
        <v>12919</v>
      </c>
      <c r="D7034" s="506" t="s">
        <v>12926</v>
      </c>
      <c r="E7034" s="499" t="s">
        <v>4564</v>
      </c>
      <c r="F7034" s="506" t="s">
        <v>12927</v>
      </c>
      <c r="G7034" s="497"/>
      <c r="H7034" s="502" t="s">
        <v>4562</v>
      </c>
      <c r="I7034" s="503">
        <v>11000</v>
      </c>
      <c r="J7034" s="504" t="s">
        <v>4563</v>
      </c>
    </row>
    <row r="7035" spans="1:10" ht="18" customHeight="1">
      <c r="A7035" s="452">
        <v>7030</v>
      </c>
      <c r="B7035" s="453" t="s">
        <v>621</v>
      </c>
      <c r="C7035" s="453" t="s">
        <v>12919</v>
      </c>
      <c r="D7035" s="506" t="s">
        <v>12928</v>
      </c>
      <c r="E7035" s="499" t="s">
        <v>4564</v>
      </c>
      <c r="F7035" s="506" t="s">
        <v>12929</v>
      </c>
      <c r="G7035" s="497"/>
      <c r="H7035" s="502" t="s">
        <v>4562</v>
      </c>
      <c r="I7035" s="503">
        <v>5100</v>
      </c>
      <c r="J7035" s="504" t="s">
        <v>4563</v>
      </c>
    </row>
    <row r="7036" spans="1:10" ht="18" customHeight="1">
      <c r="A7036" s="452">
        <v>7031</v>
      </c>
      <c r="B7036" s="453" t="s">
        <v>621</v>
      </c>
      <c r="C7036" s="453" t="s">
        <v>12919</v>
      </c>
      <c r="D7036" s="506" t="s">
        <v>12930</v>
      </c>
      <c r="E7036" s="499" t="s">
        <v>4564</v>
      </c>
      <c r="F7036" s="506" t="s">
        <v>12931</v>
      </c>
      <c r="G7036" s="497"/>
      <c r="H7036" s="502" t="s">
        <v>4562</v>
      </c>
      <c r="I7036" s="503">
        <v>5100</v>
      </c>
      <c r="J7036" s="504" t="s">
        <v>4563</v>
      </c>
    </row>
    <row r="7037" spans="1:10" ht="18" customHeight="1">
      <c r="A7037" s="452">
        <v>7032</v>
      </c>
      <c r="B7037" s="453" t="s">
        <v>621</v>
      </c>
      <c r="C7037" s="453" t="s">
        <v>12932</v>
      </c>
      <c r="D7037" s="461"/>
      <c r="E7037" s="453" t="s">
        <v>308</v>
      </c>
      <c r="F7037" s="462" t="s">
        <v>12933</v>
      </c>
      <c r="G7037" s="453"/>
      <c r="H7037" s="457" t="s">
        <v>4440</v>
      </c>
      <c r="I7037" s="458">
        <v>31900</v>
      </c>
      <c r="J7037" s="470"/>
    </row>
    <row r="7038" spans="1:10" ht="18" customHeight="1">
      <c r="A7038" s="452">
        <v>7033</v>
      </c>
      <c r="B7038" s="453" t="s">
        <v>621</v>
      </c>
      <c r="C7038" s="453" t="s">
        <v>351</v>
      </c>
      <c r="D7038" s="461" t="s">
        <v>12934</v>
      </c>
      <c r="E7038" s="453" t="s">
        <v>12935</v>
      </c>
      <c r="F7038" s="462"/>
      <c r="G7038" s="453" t="s">
        <v>4500</v>
      </c>
      <c r="H7038" s="463" t="s">
        <v>4535</v>
      </c>
      <c r="I7038" s="458">
        <v>2310</v>
      </c>
      <c r="J7038" s="459"/>
    </row>
    <row r="7039" spans="1:10" ht="18" customHeight="1">
      <c r="A7039" s="452">
        <v>7034</v>
      </c>
      <c r="B7039" s="453" t="s">
        <v>621</v>
      </c>
      <c r="C7039" s="453" t="s">
        <v>351</v>
      </c>
      <c r="D7039" s="461" t="s">
        <v>12934</v>
      </c>
      <c r="E7039" s="453" t="s">
        <v>327</v>
      </c>
      <c r="F7039" s="462"/>
      <c r="G7039" s="453" t="s">
        <v>4500</v>
      </c>
      <c r="H7039" s="463" t="s">
        <v>4535</v>
      </c>
      <c r="I7039" s="458">
        <v>11220</v>
      </c>
      <c r="J7039" s="459"/>
    </row>
    <row r="7040" spans="1:10" ht="18" customHeight="1">
      <c r="A7040" s="452">
        <v>7035</v>
      </c>
      <c r="B7040" s="453" t="s">
        <v>621</v>
      </c>
      <c r="C7040" s="453" t="s">
        <v>353</v>
      </c>
      <c r="D7040" s="461" t="s">
        <v>12936</v>
      </c>
      <c r="E7040" s="453" t="s">
        <v>12937</v>
      </c>
      <c r="F7040" s="462"/>
      <c r="G7040" s="453" t="s">
        <v>4500</v>
      </c>
      <c r="H7040" s="463" t="s">
        <v>4535</v>
      </c>
      <c r="I7040" s="458">
        <v>7940</v>
      </c>
      <c r="J7040" s="459"/>
    </row>
    <row r="7041" spans="1:10" ht="18" customHeight="1">
      <c r="A7041" s="452">
        <v>7036</v>
      </c>
      <c r="B7041" s="453" t="s">
        <v>621</v>
      </c>
      <c r="C7041" s="453" t="s">
        <v>353</v>
      </c>
      <c r="D7041" s="461" t="s">
        <v>12936</v>
      </c>
      <c r="E7041" s="453" t="s">
        <v>304</v>
      </c>
      <c r="F7041" s="462"/>
      <c r="G7041" s="453" t="s">
        <v>627</v>
      </c>
      <c r="H7041" s="463" t="s">
        <v>4535</v>
      </c>
      <c r="I7041" s="458">
        <v>4950</v>
      </c>
      <c r="J7041" s="459"/>
    </row>
    <row r="7042" spans="1:10" ht="18" customHeight="1">
      <c r="A7042" s="452">
        <v>7037</v>
      </c>
      <c r="B7042" s="453" t="s">
        <v>621</v>
      </c>
      <c r="C7042" s="453" t="s">
        <v>353</v>
      </c>
      <c r="D7042" s="461" t="s">
        <v>354</v>
      </c>
      <c r="E7042" s="453" t="s">
        <v>2022</v>
      </c>
      <c r="F7042" s="462"/>
      <c r="G7042" s="453" t="s">
        <v>4500</v>
      </c>
      <c r="H7042" s="463" t="s">
        <v>4535</v>
      </c>
      <c r="I7042" s="458">
        <v>1250</v>
      </c>
      <c r="J7042" s="459"/>
    </row>
    <row r="7043" spans="1:10" ht="18" customHeight="1">
      <c r="A7043" s="452">
        <v>7038</v>
      </c>
      <c r="B7043" s="453" t="s">
        <v>621</v>
      </c>
      <c r="C7043" s="453" t="s">
        <v>353</v>
      </c>
      <c r="D7043" s="461" t="s">
        <v>12936</v>
      </c>
      <c r="E7043" s="453" t="s">
        <v>131</v>
      </c>
      <c r="F7043" s="462" t="s">
        <v>12938</v>
      </c>
      <c r="G7043" s="453" t="s">
        <v>4500</v>
      </c>
      <c r="H7043" s="463" t="s">
        <v>4535</v>
      </c>
      <c r="I7043" s="458">
        <v>6440</v>
      </c>
      <c r="J7043" s="459"/>
    </row>
    <row r="7044" spans="1:10" ht="18" customHeight="1">
      <c r="A7044" s="452">
        <v>7039</v>
      </c>
      <c r="B7044" s="453" t="s">
        <v>621</v>
      </c>
      <c r="C7044" s="453" t="s">
        <v>353</v>
      </c>
      <c r="D7044" s="461" t="s">
        <v>354</v>
      </c>
      <c r="E7044" s="453" t="s">
        <v>191</v>
      </c>
      <c r="F7044" s="462"/>
      <c r="G7044" s="453"/>
      <c r="H7044" s="463" t="s">
        <v>4535</v>
      </c>
      <c r="I7044" s="458">
        <v>1940</v>
      </c>
      <c r="J7044" s="459"/>
    </row>
    <row r="7045" spans="1:10" ht="18" customHeight="1">
      <c r="A7045" s="452">
        <v>7040</v>
      </c>
      <c r="B7045" s="453" t="s">
        <v>621</v>
      </c>
      <c r="C7045" s="453" t="s">
        <v>353</v>
      </c>
      <c r="D7045" s="461" t="s">
        <v>354</v>
      </c>
      <c r="E7045" s="453" t="s">
        <v>4775</v>
      </c>
      <c r="F7045" s="462"/>
      <c r="G7045" s="453"/>
      <c r="H7045" s="463" t="s">
        <v>4535</v>
      </c>
      <c r="I7045" s="458">
        <v>2850</v>
      </c>
      <c r="J7045" s="459"/>
    </row>
    <row r="7046" spans="1:10" ht="18" customHeight="1">
      <c r="A7046" s="452">
        <v>7041</v>
      </c>
      <c r="B7046" s="453" t="s">
        <v>621</v>
      </c>
      <c r="C7046" s="453" t="s">
        <v>353</v>
      </c>
      <c r="D7046" s="461" t="s">
        <v>354</v>
      </c>
      <c r="E7046" s="453" t="s">
        <v>12939</v>
      </c>
      <c r="F7046" s="462"/>
      <c r="G7046" s="453"/>
      <c r="H7046" s="463" t="s">
        <v>4535</v>
      </c>
      <c r="I7046" s="458">
        <v>30</v>
      </c>
      <c r="J7046" s="459"/>
    </row>
    <row r="7047" spans="1:10" ht="18" customHeight="1">
      <c r="A7047" s="452">
        <v>7042</v>
      </c>
      <c r="B7047" s="453" t="s">
        <v>621</v>
      </c>
      <c r="C7047" s="453" t="s">
        <v>353</v>
      </c>
      <c r="D7047" s="461" t="s">
        <v>12936</v>
      </c>
      <c r="E7047" s="453" t="s">
        <v>416</v>
      </c>
      <c r="F7047" s="462"/>
      <c r="G7047" s="453" t="s">
        <v>4500</v>
      </c>
      <c r="H7047" s="463" t="s">
        <v>4535</v>
      </c>
      <c r="I7047" s="458">
        <v>3470</v>
      </c>
      <c r="J7047" s="459"/>
    </row>
    <row r="7048" spans="1:10" ht="18" customHeight="1">
      <c r="A7048" s="452">
        <v>7043</v>
      </c>
      <c r="B7048" s="453" t="s">
        <v>621</v>
      </c>
      <c r="C7048" s="453" t="s">
        <v>353</v>
      </c>
      <c r="D7048" s="522"/>
      <c r="E7048" s="523" t="s">
        <v>4568</v>
      </c>
      <c r="F7048" s="462" t="s">
        <v>356</v>
      </c>
      <c r="G7048" s="453" t="s">
        <v>4500</v>
      </c>
      <c r="H7048" s="463" t="s">
        <v>4535</v>
      </c>
      <c r="I7048" s="538">
        <v>4600</v>
      </c>
      <c r="J7048" s="496"/>
    </row>
    <row r="7049" spans="1:10" ht="18" customHeight="1">
      <c r="A7049" s="452">
        <v>7044</v>
      </c>
      <c r="B7049" s="453" t="s">
        <v>621</v>
      </c>
      <c r="C7049" s="453" t="s">
        <v>353</v>
      </c>
      <c r="D7049" s="522" t="s">
        <v>12940</v>
      </c>
      <c r="E7049" s="523" t="s">
        <v>4805</v>
      </c>
      <c r="F7049" s="537" t="s">
        <v>12941</v>
      </c>
      <c r="G7049" s="523" t="s">
        <v>4576</v>
      </c>
      <c r="H7049" s="585" t="s">
        <v>4535</v>
      </c>
      <c r="I7049" s="538">
        <v>4870</v>
      </c>
      <c r="J7049" s="496"/>
    </row>
    <row r="7050" spans="1:10" ht="18" customHeight="1">
      <c r="A7050" s="452">
        <v>7045</v>
      </c>
      <c r="B7050" s="475" t="s">
        <v>621</v>
      </c>
      <c r="C7050" s="481" t="s">
        <v>353</v>
      </c>
      <c r="D7050" s="552" t="s">
        <v>12942</v>
      </c>
      <c r="E7050" s="553" t="s">
        <v>133</v>
      </c>
      <c r="F7050" s="485" t="s">
        <v>12943</v>
      </c>
      <c r="G7050" s="455"/>
      <c r="H7050" s="463" t="s">
        <v>4459</v>
      </c>
      <c r="I7050" s="469">
        <v>39000</v>
      </c>
      <c r="J7050" s="517"/>
    </row>
    <row r="7051" spans="1:10" ht="18" customHeight="1">
      <c r="A7051" s="452">
        <v>7046</v>
      </c>
      <c r="B7051" s="475" t="s">
        <v>621</v>
      </c>
      <c r="C7051" s="481" t="s">
        <v>353</v>
      </c>
      <c r="D7051" s="512" t="s">
        <v>12944</v>
      </c>
      <c r="E7051" s="513" t="s">
        <v>4564</v>
      </c>
      <c r="F7051" s="467" t="s">
        <v>12945</v>
      </c>
      <c r="G7051" s="513"/>
      <c r="H7051" s="527" t="s">
        <v>4639</v>
      </c>
      <c r="I7051" s="503">
        <v>16000</v>
      </c>
      <c r="J7051" s="719"/>
    </row>
    <row r="7052" spans="1:10" ht="18" customHeight="1">
      <c r="A7052" s="452">
        <v>7047</v>
      </c>
      <c r="B7052" s="475" t="s">
        <v>621</v>
      </c>
      <c r="C7052" s="481" t="s">
        <v>353</v>
      </c>
      <c r="D7052" s="506" t="s">
        <v>12946</v>
      </c>
      <c r="E7052" s="499" t="s">
        <v>12947</v>
      </c>
      <c r="F7052" s="506" t="s">
        <v>12948</v>
      </c>
      <c r="G7052" s="452" t="s">
        <v>4500</v>
      </c>
      <c r="H7052" s="502" t="s">
        <v>4562</v>
      </c>
      <c r="I7052" s="503">
        <v>2350</v>
      </c>
      <c r="J7052" s="504" t="s">
        <v>4563</v>
      </c>
    </row>
    <row r="7053" spans="1:10" ht="18" customHeight="1">
      <c r="A7053" s="452">
        <v>7048</v>
      </c>
      <c r="B7053" s="475" t="s">
        <v>621</v>
      </c>
      <c r="C7053" s="481" t="s">
        <v>353</v>
      </c>
      <c r="D7053" s="506" t="s">
        <v>12946</v>
      </c>
      <c r="E7053" s="499" t="s">
        <v>4568</v>
      </c>
      <c r="F7053" s="506" t="s">
        <v>12948</v>
      </c>
      <c r="G7053" s="452" t="s">
        <v>4500</v>
      </c>
      <c r="H7053" s="502" t="s">
        <v>4562</v>
      </c>
      <c r="I7053" s="503">
        <v>3300</v>
      </c>
      <c r="J7053" s="504" t="s">
        <v>4563</v>
      </c>
    </row>
    <row r="7054" spans="1:10" ht="18" customHeight="1">
      <c r="A7054" s="452">
        <v>7049</v>
      </c>
      <c r="B7054" s="475" t="s">
        <v>621</v>
      </c>
      <c r="C7054" s="481" t="s">
        <v>353</v>
      </c>
      <c r="D7054" s="506" t="s">
        <v>12946</v>
      </c>
      <c r="E7054" s="499" t="s">
        <v>5005</v>
      </c>
      <c r="F7054" s="506" t="s">
        <v>12948</v>
      </c>
      <c r="G7054" s="452" t="s">
        <v>4500</v>
      </c>
      <c r="H7054" s="502" t="s">
        <v>4562</v>
      </c>
      <c r="I7054" s="503">
        <v>4750</v>
      </c>
      <c r="J7054" s="504" t="s">
        <v>4563</v>
      </c>
    </row>
    <row r="7055" spans="1:10" ht="18" customHeight="1">
      <c r="A7055" s="452">
        <v>7050</v>
      </c>
      <c r="B7055" s="475" t="s">
        <v>621</v>
      </c>
      <c r="C7055" s="481" t="s">
        <v>353</v>
      </c>
      <c r="D7055" s="506" t="s">
        <v>12946</v>
      </c>
      <c r="E7055" s="499" t="s">
        <v>4805</v>
      </c>
      <c r="F7055" s="506" t="s">
        <v>12948</v>
      </c>
      <c r="G7055" s="452" t="s">
        <v>4500</v>
      </c>
      <c r="H7055" s="502" t="s">
        <v>4562</v>
      </c>
      <c r="I7055" s="503">
        <v>15000</v>
      </c>
      <c r="J7055" s="504" t="s">
        <v>4563</v>
      </c>
    </row>
    <row r="7056" spans="1:10" ht="18" customHeight="1">
      <c r="A7056" s="452">
        <v>7051</v>
      </c>
      <c r="B7056" s="475" t="s">
        <v>621</v>
      </c>
      <c r="C7056" s="481" t="s">
        <v>353</v>
      </c>
      <c r="D7056" s="570" t="s">
        <v>12949</v>
      </c>
      <c r="E7056" s="499" t="s">
        <v>2022</v>
      </c>
      <c r="F7056" s="509" t="s">
        <v>12950</v>
      </c>
      <c r="G7056" s="452" t="s">
        <v>4500</v>
      </c>
      <c r="H7056" s="502" t="s">
        <v>4562</v>
      </c>
      <c r="I7056" s="503">
        <v>1250</v>
      </c>
      <c r="J7056" s="504" t="s">
        <v>4563</v>
      </c>
    </row>
    <row r="7057" spans="1:10" ht="18" customHeight="1">
      <c r="A7057" s="452">
        <v>7052</v>
      </c>
      <c r="B7057" s="475" t="s">
        <v>621</v>
      </c>
      <c r="C7057" s="481" t="s">
        <v>353</v>
      </c>
      <c r="D7057" s="570" t="s">
        <v>12949</v>
      </c>
      <c r="E7057" s="499" t="s">
        <v>191</v>
      </c>
      <c r="F7057" s="509" t="s">
        <v>12950</v>
      </c>
      <c r="G7057" s="452" t="s">
        <v>4500</v>
      </c>
      <c r="H7057" s="502" t="s">
        <v>4562</v>
      </c>
      <c r="I7057" s="503">
        <v>1900</v>
      </c>
      <c r="J7057" s="504" t="s">
        <v>4563</v>
      </c>
    </row>
    <row r="7058" spans="1:10" ht="18" customHeight="1">
      <c r="A7058" s="452">
        <v>7053</v>
      </c>
      <c r="B7058" s="475" t="s">
        <v>621</v>
      </c>
      <c r="C7058" s="481" t="s">
        <v>353</v>
      </c>
      <c r="D7058" s="570" t="s">
        <v>12949</v>
      </c>
      <c r="E7058" s="499" t="s">
        <v>12951</v>
      </c>
      <c r="F7058" s="509" t="s">
        <v>12950</v>
      </c>
      <c r="G7058" s="452" t="s">
        <v>4500</v>
      </c>
      <c r="H7058" s="502" t="s">
        <v>4562</v>
      </c>
      <c r="I7058" s="503">
        <v>2700</v>
      </c>
      <c r="J7058" s="504" t="s">
        <v>4563</v>
      </c>
    </row>
    <row r="7059" spans="1:10" ht="18" customHeight="1">
      <c r="A7059" s="452">
        <v>7054</v>
      </c>
      <c r="B7059" s="475" t="s">
        <v>621</v>
      </c>
      <c r="C7059" s="481" t="s">
        <v>353</v>
      </c>
      <c r="D7059" s="570" t="s">
        <v>12949</v>
      </c>
      <c r="E7059" s="499" t="s">
        <v>12952</v>
      </c>
      <c r="F7059" s="509" t="s">
        <v>12950</v>
      </c>
      <c r="G7059" s="452" t="s">
        <v>4500</v>
      </c>
      <c r="H7059" s="502" t="s">
        <v>4562</v>
      </c>
      <c r="I7059" s="503">
        <v>3300</v>
      </c>
      <c r="J7059" s="504" t="s">
        <v>4563</v>
      </c>
    </row>
    <row r="7060" spans="1:10" ht="18" customHeight="1">
      <c r="A7060" s="452">
        <v>7055</v>
      </c>
      <c r="B7060" s="475" t="s">
        <v>621</v>
      </c>
      <c r="C7060" s="481" t="s">
        <v>353</v>
      </c>
      <c r="D7060" s="570" t="s">
        <v>12953</v>
      </c>
      <c r="E7060" s="499" t="s">
        <v>4805</v>
      </c>
      <c r="F7060" s="509" t="s">
        <v>12954</v>
      </c>
      <c r="G7060" s="452" t="s">
        <v>4500</v>
      </c>
      <c r="H7060" s="502" t="s">
        <v>4562</v>
      </c>
      <c r="I7060" s="503">
        <v>6200</v>
      </c>
      <c r="J7060" s="504" t="s">
        <v>4563</v>
      </c>
    </row>
    <row r="7061" spans="1:10" ht="18" customHeight="1">
      <c r="A7061" s="452">
        <v>7056</v>
      </c>
      <c r="B7061" s="475" t="s">
        <v>621</v>
      </c>
      <c r="C7061" s="481" t="s">
        <v>353</v>
      </c>
      <c r="D7061" s="506" t="s">
        <v>12955</v>
      </c>
      <c r="E7061" s="499" t="s">
        <v>4805</v>
      </c>
      <c r="F7061" s="506" t="s">
        <v>12956</v>
      </c>
      <c r="G7061" s="452" t="s">
        <v>4500</v>
      </c>
      <c r="H7061" s="502" t="s">
        <v>4562</v>
      </c>
      <c r="I7061" s="503">
        <v>4400</v>
      </c>
      <c r="J7061" s="504" t="s">
        <v>4563</v>
      </c>
    </row>
    <row r="7062" spans="1:10" ht="18" customHeight="1">
      <c r="A7062" s="452">
        <v>7057</v>
      </c>
      <c r="B7062" s="475" t="s">
        <v>621</v>
      </c>
      <c r="C7062" s="481" t="s">
        <v>353</v>
      </c>
      <c r="D7062" s="506" t="s">
        <v>12955</v>
      </c>
      <c r="E7062" s="698" t="s">
        <v>1504</v>
      </c>
      <c r="F7062" s="509" t="s">
        <v>12957</v>
      </c>
      <c r="G7062" s="452" t="s">
        <v>4500</v>
      </c>
      <c r="H7062" s="502" t="s">
        <v>4562</v>
      </c>
      <c r="I7062" s="503">
        <v>4300</v>
      </c>
      <c r="J7062" s="504" t="s">
        <v>4563</v>
      </c>
    </row>
    <row r="7063" spans="1:10" ht="18" customHeight="1">
      <c r="A7063" s="452">
        <v>7058</v>
      </c>
      <c r="B7063" s="475" t="s">
        <v>621</v>
      </c>
      <c r="C7063" s="481" t="s">
        <v>353</v>
      </c>
      <c r="D7063" s="506" t="s">
        <v>12958</v>
      </c>
      <c r="E7063" s="499" t="s">
        <v>5679</v>
      </c>
      <c r="F7063" s="506" t="s">
        <v>12959</v>
      </c>
      <c r="G7063" s="452" t="s">
        <v>4500</v>
      </c>
      <c r="H7063" s="502" t="s">
        <v>4562</v>
      </c>
      <c r="I7063" s="503">
        <v>2200</v>
      </c>
      <c r="J7063" s="504" t="s">
        <v>4563</v>
      </c>
    </row>
    <row r="7064" spans="1:10" ht="18" customHeight="1">
      <c r="A7064" s="452">
        <v>7059</v>
      </c>
      <c r="B7064" s="475" t="s">
        <v>621</v>
      </c>
      <c r="C7064" s="481" t="s">
        <v>353</v>
      </c>
      <c r="D7064" s="506" t="s">
        <v>12958</v>
      </c>
      <c r="E7064" s="499" t="s">
        <v>6988</v>
      </c>
      <c r="F7064" s="506" t="s">
        <v>12959</v>
      </c>
      <c r="G7064" s="452" t="s">
        <v>4500</v>
      </c>
      <c r="H7064" s="502" t="s">
        <v>4562</v>
      </c>
      <c r="I7064" s="503">
        <v>2800</v>
      </c>
      <c r="J7064" s="504" t="s">
        <v>4563</v>
      </c>
    </row>
    <row r="7065" spans="1:10" ht="18" customHeight="1">
      <c r="A7065" s="452">
        <v>7060</v>
      </c>
      <c r="B7065" s="453" t="s">
        <v>621</v>
      </c>
      <c r="C7065" s="453" t="s">
        <v>12960</v>
      </c>
      <c r="D7065" s="461" t="s">
        <v>12961</v>
      </c>
      <c r="E7065" s="453" t="s">
        <v>12962</v>
      </c>
      <c r="F7065" s="456" t="s">
        <v>12963</v>
      </c>
      <c r="G7065" s="453" t="s">
        <v>627</v>
      </c>
      <c r="H7065" s="463" t="s">
        <v>4535</v>
      </c>
      <c r="I7065" s="458">
        <v>9630</v>
      </c>
      <c r="J7065" s="459"/>
    </row>
    <row r="7066" spans="1:10" ht="18" customHeight="1">
      <c r="A7066" s="452">
        <v>7061</v>
      </c>
      <c r="B7066" s="453" t="s">
        <v>621</v>
      </c>
      <c r="C7066" s="453" t="s">
        <v>12964</v>
      </c>
      <c r="D7066" s="461"/>
      <c r="E7066" s="453" t="s">
        <v>12965</v>
      </c>
      <c r="F7066" s="462" t="s">
        <v>5378</v>
      </c>
      <c r="G7066" s="453"/>
      <c r="H7066" s="463" t="s">
        <v>4521</v>
      </c>
      <c r="I7066" s="469">
        <v>6300</v>
      </c>
      <c r="J7066" s="459"/>
    </row>
    <row r="7067" spans="1:10" ht="18" customHeight="1">
      <c r="A7067" s="452">
        <v>7062</v>
      </c>
      <c r="B7067" s="453" t="s">
        <v>203</v>
      </c>
      <c r="C7067" s="452" t="s">
        <v>12966</v>
      </c>
      <c r="D7067" s="466" t="s">
        <v>12967</v>
      </c>
      <c r="E7067" s="452" t="s">
        <v>416</v>
      </c>
      <c r="F7067" s="467" t="s">
        <v>12968</v>
      </c>
      <c r="G7067" s="452"/>
      <c r="H7067" s="463" t="s">
        <v>4483</v>
      </c>
      <c r="I7067" s="469"/>
      <c r="J7067" s="470" t="s">
        <v>4484</v>
      </c>
    </row>
    <row r="7068" spans="1:10" ht="18" customHeight="1">
      <c r="A7068" s="452">
        <v>7063</v>
      </c>
      <c r="B7068" s="453" t="s">
        <v>203</v>
      </c>
      <c r="C7068" s="452" t="s">
        <v>12969</v>
      </c>
      <c r="D7068" s="466"/>
      <c r="E7068" s="452" t="s">
        <v>4564</v>
      </c>
      <c r="F7068" s="467" t="s">
        <v>12970</v>
      </c>
      <c r="G7068" s="452" t="s">
        <v>4576</v>
      </c>
      <c r="H7068" s="489" t="s">
        <v>4535</v>
      </c>
      <c r="I7068" s="469">
        <v>8600</v>
      </c>
      <c r="J7068" s="470"/>
    </row>
    <row r="7069" spans="1:10" ht="18" customHeight="1">
      <c r="A7069" s="452">
        <v>7064</v>
      </c>
      <c r="B7069" s="453" t="s">
        <v>621</v>
      </c>
      <c r="C7069" s="453" t="s">
        <v>12971</v>
      </c>
      <c r="D7069" s="461"/>
      <c r="E7069" s="453" t="s">
        <v>12972</v>
      </c>
      <c r="F7069" s="462" t="s">
        <v>12973</v>
      </c>
      <c r="G7069" s="453"/>
      <c r="H7069" s="457" t="s">
        <v>4440</v>
      </c>
      <c r="I7069" s="458">
        <v>5000</v>
      </c>
      <c r="J7069" s="470"/>
    </row>
    <row r="7070" spans="1:10" ht="18" customHeight="1">
      <c r="A7070" s="452">
        <v>7065</v>
      </c>
      <c r="B7070" s="453" t="s">
        <v>621</v>
      </c>
      <c r="C7070" s="453" t="s">
        <v>370</v>
      </c>
      <c r="D7070" s="461" t="s">
        <v>12348</v>
      </c>
      <c r="E7070" s="453" t="s">
        <v>299</v>
      </c>
      <c r="F7070" s="462" t="s">
        <v>12974</v>
      </c>
      <c r="G7070" s="453"/>
      <c r="H7070" s="457" t="s">
        <v>4440</v>
      </c>
      <c r="I7070" s="458">
        <v>8100</v>
      </c>
      <c r="J7070" s="470"/>
    </row>
    <row r="7071" spans="1:10" ht="18" customHeight="1">
      <c r="A7071" s="452">
        <v>7066</v>
      </c>
      <c r="B7071" s="453" t="s">
        <v>621</v>
      </c>
      <c r="C7071" s="453" t="s">
        <v>370</v>
      </c>
      <c r="D7071" s="461" t="s">
        <v>12348</v>
      </c>
      <c r="E7071" s="453" t="s">
        <v>282</v>
      </c>
      <c r="F7071" s="462" t="s">
        <v>12975</v>
      </c>
      <c r="G7071" s="453"/>
      <c r="H7071" s="457" t="s">
        <v>4440</v>
      </c>
      <c r="I7071" s="458">
        <v>13600</v>
      </c>
      <c r="J7071" s="470"/>
    </row>
    <row r="7072" spans="1:10" ht="18" customHeight="1">
      <c r="A7072" s="452">
        <v>7067</v>
      </c>
      <c r="B7072" s="453" t="s">
        <v>621</v>
      </c>
      <c r="C7072" s="453" t="s">
        <v>370</v>
      </c>
      <c r="D7072" s="461" t="s">
        <v>12348</v>
      </c>
      <c r="E7072" s="453" t="s">
        <v>282</v>
      </c>
      <c r="F7072" s="462" t="s">
        <v>12976</v>
      </c>
      <c r="G7072" s="453"/>
      <c r="H7072" s="457" t="s">
        <v>4440</v>
      </c>
      <c r="I7072" s="458">
        <v>12700</v>
      </c>
      <c r="J7072" s="470"/>
    </row>
    <row r="7073" spans="1:10" ht="18" customHeight="1">
      <c r="A7073" s="452">
        <v>7068</v>
      </c>
      <c r="B7073" s="453" t="s">
        <v>621</v>
      </c>
      <c r="C7073" s="453" t="s">
        <v>370</v>
      </c>
      <c r="D7073" s="461" t="s">
        <v>12977</v>
      </c>
      <c r="E7073" s="453" t="s">
        <v>297</v>
      </c>
      <c r="F7073" s="462"/>
      <c r="G7073" s="453" t="s">
        <v>4500</v>
      </c>
      <c r="H7073" s="463" t="s">
        <v>4535</v>
      </c>
      <c r="I7073" s="458">
        <v>3960</v>
      </c>
      <c r="J7073" s="459"/>
    </row>
    <row r="7074" spans="1:10" ht="18" customHeight="1">
      <c r="A7074" s="452">
        <v>7069</v>
      </c>
      <c r="B7074" s="453" t="s">
        <v>621</v>
      </c>
      <c r="C7074" s="453" t="s">
        <v>370</v>
      </c>
      <c r="D7074" s="461" t="s">
        <v>12978</v>
      </c>
      <c r="E7074" s="453" t="s">
        <v>204</v>
      </c>
      <c r="F7074" s="462" t="s">
        <v>12979</v>
      </c>
      <c r="G7074" s="453"/>
      <c r="H7074" s="463" t="s">
        <v>4535</v>
      </c>
      <c r="I7074" s="458">
        <v>3400</v>
      </c>
      <c r="J7074" s="459"/>
    </row>
    <row r="7075" spans="1:10" ht="18" customHeight="1">
      <c r="A7075" s="452">
        <v>7070</v>
      </c>
      <c r="B7075" s="453" t="s">
        <v>621</v>
      </c>
      <c r="C7075" s="453" t="s">
        <v>370</v>
      </c>
      <c r="D7075" s="461"/>
      <c r="E7075" s="453" t="s">
        <v>10417</v>
      </c>
      <c r="F7075" s="462"/>
      <c r="G7075" s="453"/>
      <c r="H7075" s="463" t="s">
        <v>4535</v>
      </c>
      <c r="I7075" s="458">
        <v>4840</v>
      </c>
      <c r="J7075" s="459"/>
    </row>
    <row r="7076" spans="1:10" ht="18" customHeight="1">
      <c r="A7076" s="452">
        <v>7071</v>
      </c>
      <c r="B7076" s="453" t="s">
        <v>621</v>
      </c>
      <c r="C7076" s="453" t="s">
        <v>12980</v>
      </c>
      <c r="D7076" s="461"/>
      <c r="E7076" s="453" t="s">
        <v>5672</v>
      </c>
      <c r="F7076" s="462" t="s">
        <v>12981</v>
      </c>
      <c r="G7076" s="453"/>
      <c r="H7076" s="463" t="s">
        <v>4535</v>
      </c>
      <c r="I7076" s="458">
        <v>6650</v>
      </c>
      <c r="J7076" s="459"/>
    </row>
    <row r="7077" spans="1:10" ht="18" customHeight="1">
      <c r="A7077" s="452">
        <v>7072</v>
      </c>
      <c r="B7077" s="497" t="s">
        <v>621</v>
      </c>
      <c r="C7077" s="497" t="s">
        <v>12982</v>
      </c>
      <c r="D7077" s="505" t="s">
        <v>12983</v>
      </c>
      <c r="E7077" s="499">
        <v>200</v>
      </c>
      <c r="F7077" s="506" t="s">
        <v>12664</v>
      </c>
      <c r="G7077" s="497"/>
      <c r="H7077" s="502" t="s">
        <v>4562</v>
      </c>
      <c r="I7077" s="471">
        <v>5000</v>
      </c>
      <c r="J7077" s="504" t="s">
        <v>4563</v>
      </c>
    </row>
    <row r="7078" spans="1:10" ht="18" customHeight="1">
      <c r="A7078" s="452">
        <v>7073</v>
      </c>
      <c r="B7078" s="497" t="s">
        <v>621</v>
      </c>
      <c r="C7078" s="497" t="s">
        <v>12982</v>
      </c>
      <c r="D7078" s="505" t="s">
        <v>12983</v>
      </c>
      <c r="E7078" s="499">
        <v>100</v>
      </c>
      <c r="F7078" s="506" t="s">
        <v>12664</v>
      </c>
      <c r="G7078" s="497"/>
      <c r="H7078" s="502" t="s">
        <v>4562</v>
      </c>
      <c r="I7078" s="471">
        <v>3900</v>
      </c>
      <c r="J7078" s="504" t="s">
        <v>4563</v>
      </c>
    </row>
    <row r="7079" spans="1:10" ht="18" customHeight="1">
      <c r="A7079" s="452">
        <v>7074</v>
      </c>
      <c r="B7079" s="453" t="s">
        <v>543</v>
      </c>
      <c r="C7079" s="453" t="s">
        <v>12984</v>
      </c>
      <c r="D7079" s="461" t="s">
        <v>12985</v>
      </c>
      <c r="E7079" s="453" t="s">
        <v>416</v>
      </c>
      <c r="F7079" s="462" t="s">
        <v>12986</v>
      </c>
      <c r="G7079" s="453"/>
      <c r="H7079" s="468" t="s">
        <v>4493</v>
      </c>
      <c r="I7079" s="469">
        <v>12500</v>
      </c>
      <c r="J7079" s="459"/>
    </row>
    <row r="7080" spans="1:10" ht="18" customHeight="1">
      <c r="A7080" s="452">
        <v>7075</v>
      </c>
      <c r="B7080" s="453" t="s">
        <v>543</v>
      </c>
      <c r="C7080" s="453" t="s">
        <v>12984</v>
      </c>
      <c r="D7080" s="461" t="s">
        <v>12987</v>
      </c>
      <c r="E7080" s="453" t="s">
        <v>416</v>
      </c>
      <c r="F7080" s="462" t="s">
        <v>12988</v>
      </c>
      <c r="G7080" s="453"/>
      <c r="H7080" s="468" t="s">
        <v>4493</v>
      </c>
      <c r="I7080" s="469">
        <v>17300</v>
      </c>
      <c r="J7080" s="459"/>
    </row>
    <row r="7081" spans="1:10" ht="18" customHeight="1">
      <c r="A7081" s="452">
        <v>7076</v>
      </c>
      <c r="B7081" s="453" t="s">
        <v>543</v>
      </c>
      <c r="C7081" s="453" t="s">
        <v>12984</v>
      </c>
      <c r="D7081" s="461" t="s">
        <v>12987</v>
      </c>
      <c r="E7081" s="453" t="s">
        <v>416</v>
      </c>
      <c r="F7081" s="462" t="s">
        <v>12989</v>
      </c>
      <c r="G7081" s="453"/>
      <c r="H7081" s="468" t="s">
        <v>4493</v>
      </c>
      <c r="I7081" s="469">
        <v>11700</v>
      </c>
      <c r="J7081" s="459"/>
    </row>
    <row r="7082" spans="1:10" ht="18" customHeight="1">
      <c r="A7082" s="452">
        <v>7077</v>
      </c>
      <c r="B7082" s="453" t="s">
        <v>543</v>
      </c>
      <c r="C7082" s="453" t="s">
        <v>12984</v>
      </c>
      <c r="D7082" s="461" t="s">
        <v>12990</v>
      </c>
      <c r="E7082" s="453" t="s">
        <v>416</v>
      </c>
      <c r="F7082" s="462" t="s">
        <v>12991</v>
      </c>
      <c r="G7082" s="453"/>
      <c r="H7082" s="468" t="s">
        <v>4493</v>
      </c>
      <c r="I7082" s="469">
        <v>20700</v>
      </c>
      <c r="J7082" s="459"/>
    </row>
    <row r="7083" spans="1:10" ht="18" customHeight="1">
      <c r="A7083" s="452">
        <v>7078</v>
      </c>
      <c r="B7083" s="453" t="s">
        <v>543</v>
      </c>
      <c r="C7083" s="453" t="s">
        <v>12984</v>
      </c>
      <c r="D7083" s="461" t="s">
        <v>12990</v>
      </c>
      <c r="E7083" s="453" t="s">
        <v>416</v>
      </c>
      <c r="F7083" s="462" t="s">
        <v>12992</v>
      </c>
      <c r="G7083" s="453"/>
      <c r="H7083" s="468" t="s">
        <v>4493</v>
      </c>
      <c r="I7083" s="469">
        <v>24000</v>
      </c>
      <c r="J7083" s="459"/>
    </row>
    <row r="7084" spans="1:10" ht="18" customHeight="1">
      <c r="A7084" s="452">
        <v>7079</v>
      </c>
      <c r="B7084" s="453" t="s">
        <v>543</v>
      </c>
      <c r="C7084" s="453" t="s">
        <v>12984</v>
      </c>
      <c r="D7084" s="461" t="s">
        <v>12990</v>
      </c>
      <c r="E7084" s="453" t="s">
        <v>416</v>
      </c>
      <c r="F7084" s="462" t="s">
        <v>12993</v>
      </c>
      <c r="G7084" s="453"/>
      <c r="H7084" s="468" t="s">
        <v>4493</v>
      </c>
      <c r="I7084" s="469">
        <v>18700</v>
      </c>
      <c r="J7084" s="459"/>
    </row>
    <row r="7085" spans="1:10" ht="18" customHeight="1">
      <c r="A7085" s="452">
        <v>7080</v>
      </c>
      <c r="B7085" s="453" t="s">
        <v>543</v>
      </c>
      <c r="C7085" s="453" t="s">
        <v>12984</v>
      </c>
      <c r="D7085" s="461" t="s">
        <v>12990</v>
      </c>
      <c r="E7085" s="453" t="s">
        <v>416</v>
      </c>
      <c r="F7085" s="462" t="s">
        <v>12994</v>
      </c>
      <c r="G7085" s="453"/>
      <c r="H7085" s="468" t="s">
        <v>4493</v>
      </c>
      <c r="I7085" s="469">
        <v>18900</v>
      </c>
      <c r="J7085" s="459"/>
    </row>
    <row r="7086" spans="1:10" ht="18" customHeight="1">
      <c r="A7086" s="452">
        <v>7081</v>
      </c>
      <c r="B7086" s="453" t="s">
        <v>543</v>
      </c>
      <c r="C7086" s="453" t="s">
        <v>12984</v>
      </c>
      <c r="D7086" s="461" t="s">
        <v>12990</v>
      </c>
      <c r="E7086" s="453" t="s">
        <v>416</v>
      </c>
      <c r="F7086" s="462" t="s">
        <v>12995</v>
      </c>
      <c r="G7086" s="453"/>
      <c r="H7086" s="468" t="s">
        <v>4493</v>
      </c>
      <c r="I7086" s="469">
        <v>24500</v>
      </c>
      <c r="J7086" s="459"/>
    </row>
    <row r="7087" spans="1:10" ht="18" customHeight="1">
      <c r="A7087" s="452">
        <v>7082</v>
      </c>
      <c r="B7087" s="453" t="s">
        <v>543</v>
      </c>
      <c r="C7087" s="453" t="s">
        <v>12984</v>
      </c>
      <c r="D7087" s="461" t="s">
        <v>12990</v>
      </c>
      <c r="E7087" s="453" t="s">
        <v>416</v>
      </c>
      <c r="F7087" s="462" t="s">
        <v>12996</v>
      </c>
      <c r="G7087" s="453"/>
      <c r="H7087" s="468" t="s">
        <v>4493</v>
      </c>
      <c r="I7087" s="469">
        <v>25650</v>
      </c>
      <c r="J7087" s="459"/>
    </row>
    <row r="7088" spans="1:10" ht="18" customHeight="1">
      <c r="A7088" s="452">
        <v>7083</v>
      </c>
      <c r="B7088" s="453" t="s">
        <v>543</v>
      </c>
      <c r="C7088" s="453" t="s">
        <v>12984</v>
      </c>
      <c r="D7088" s="461" t="s">
        <v>12990</v>
      </c>
      <c r="E7088" s="453" t="s">
        <v>416</v>
      </c>
      <c r="F7088" s="462" t="s">
        <v>12997</v>
      </c>
      <c r="G7088" s="453"/>
      <c r="H7088" s="468" t="s">
        <v>4493</v>
      </c>
      <c r="I7088" s="469">
        <v>37500</v>
      </c>
      <c r="J7088" s="459"/>
    </row>
    <row r="7089" spans="1:10" ht="18" customHeight="1">
      <c r="A7089" s="452">
        <v>7084</v>
      </c>
      <c r="B7089" s="453" t="s">
        <v>543</v>
      </c>
      <c r="C7089" s="453" t="s">
        <v>12984</v>
      </c>
      <c r="D7089" s="461" t="s">
        <v>12990</v>
      </c>
      <c r="E7089" s="453" t="s">
        <v>416</v>
      </c>
      <c r="F7089" s="462" t="s">
        <v>12998</v>
      </c>
      <c r="G7089" s="453"/>
      <c r="H7089" s="468" t="s">
        <v>4493</v>
      </c>
      <c r="I7089" s="469">
        <v>33000</v>
      </c>
      <c r="J7089" s="459"/>
    </row>
    <row r="7090" spans="1:10" ht="18" customHeight="1">
      <c r="A7090" s="452">
        <v>7085</v>
      </c>
      <c r="B7090" s="453" t="s">
        <v>543</v>
      </c>
      <c r="C7090" s="453" t="s">
        <v>12999</v>
      </c>
      <c r="D7090" s="461" t="s">
        <v>13000</v>
      </c>
      <c r="E7090" s="453" t="s">
        <v>416</v>
      </c>
      <c r="F7090" s="462" t="s">
        <v>13001</v>
      </c>
      <c r="G7090" s="453"/>
      <c r="H7090" s="468" t="s">
        <v>4493</v>
      </c>
      <c r="I7090" s="469">
        <v>4550</v>
      </c>
      <c r="J7090" s="459"/>
    </row>
    <row r="7091" spans="1:10" ht="18" customHeight="1">
      <c r="A7091" s="452">
        <v>7086</v>
      </c>
      <c r="B7091" s="453" t="s">
        <v>543</v>
      </c>
      <c r="C7091" s="453" t="s">
        <v>12999</v>
      </c>
      <c r="D7091" s="461" t="s">
        <v>13002</v>
      </c>
      <c r="E7091" s="453" t="s">
        <v>416</v>
      </c>
      <c r="F7091" s="462" t="s">
        <v>13003</v>
      </c>
      <c r="G7091" s="453"/>
      <c r="H7091" s="468" t="s">
        <v>4493</v>
      </c>
      <c r="I7091" s="469"/>
      <c r="J7091" s="641" t="s">
        <v>4484</v>
      </c>
    </row>
    <row r="7092" spans="1:10" ht="18" customHeight="1">
      <c r="A7092" s="452">
        <v>7087</v>
      </c>
      <c r="B7092" s="453" t="s">
        <v>543</v>
      </c>
      <c r="C7092" s="453" t="s">
        <v>12999</v>
      </c>
      <c r="D7092" s="461" t="s">
        <v>13004</v>
      </c>
      <c r="E7092" s="453" t="s">
        <v>416</v>
      </c>
      <c r="F7092" s="462" t="s">
        <v>13005</v>
      </c>
      <c r="G7092" s="453"/>
      <c r="H7092" s="468" t="s">
        <v>4493</v>
      </c>
      <c r="I7092" s="469">
        <v>19500</v>
      </c>
      <c r="J7092" s="459"/>
    </row>
    <row r="7093" spans="1:10" ht="18" customHeight="1">
      <c r="A7093" s="452">
        <v>7088</v>
      </c>
      <c r="B7093" s="453" t="s">
        <v>543</v>
      </c>
      <c r="C7093" s="453" t="s">
        <v>12999</v>
      </c>
      <c r="D7093" s="461" t="s">
        <v>13006</v>
      </c>
      <c r="E7093" s="453" t="s">
        <v>416</v>
      </c>
      <c r="F7093" s="462" t="s">
        <v>13007</v>
      </c>
      <c r="G7093" s="453"/>
      <c r="H7093" s="468" t="s">
        <v>4493</v>
      </c>
      <c r="I7093" s="469">
        <v>35900</v>
      </c>
      <c r="J7093" s="459"/>
    </row>
    <row r="7094" spans="1:10" ht="18" customHeight="1">
      <c r="A7094" s="452">
        <v>7089</v>
      </c>
      <c r="B7094" s="453" t="s">
        <v>543</v>
      </c>
      <c r="C7094" s="453" t="s">
        <v>12999</v>
      </c>
      <c r="D7094" s="461" t="s">
        <v>13006</v>
      </c>
      <c r="E7094" s="453" t="s">
        <v>416</v>
      </c>
      <c r="F7094" s="462" t="s">
        <v>13008</v>
      </c>
      <c r="G7094" s="453"/>
      <c r="H7094" s="468" t="s">
        <v>4493</v>
      </c>
      <c r="I7094" s="469">
        <v>9700</v>
      </c>
      <c r="J7094" s="459"/>
    </row>
    <row r="7095" spans="1:10" ht="18" customHeight="1">
      <c r="A7095" s="452">
        <v>7090</v>
      </c>
      <c r="B7095" s="453" t="s">
        <v>543</v>
      </c>
      <c r="C7095" s="453" t="s">
        <v>12999</v>
      </c>
      <c r="D7095" s="461" t="s">
        <v>13009</v>
      </c>
      <c r="E7095" s="453" t="s">
        <v>416</v>
      </c>
      <c r="F7095" s="462" t="s">
        <v>13010</v>
      </c>
      <c r="G7095" s="453" t="s">
        <v>155</v>
      </c>
      <c r="H7095" s="468" t="s">
        <v>4493</v>
      </c>
      <c r="I7095" s="469">
        <v>44900</v>
      </c>
      <c r="J7095" s="459"/>
    </row>
    <row r="7096" spans="1:10" ht="18" customHeight="1">
      <c r="A7096" s="452">
        <v>7091</v>
      </c>
      <c r="B7096" s="453" t="s">
        <v>543</v>
      </c>
      <c r="C7096" s="453" t="s">
        <v>12999</v>
      </c>
      <c r="D7096" s="461" t="s">
        <v>13011</v>
      </c>
      <c r="E7096" s="453" t="s">
        <v>416</v>
      </c>
      <c r="F7096" s="462" t="s">
        <v>13012</v>
      </c>
      <c r="G7096" s="453"/>
      <c r="H7096" s="468" t="s">
        <v>4493</v>
      </c>
      <c r="I7096" s="469">
        <v>10800</v>
      </c>
      <c r="J7096" s="459"/>
    </row>
    <row r="7097" spans="1:10" ht="18" customHeight="1">
      <c r="A7097" s="452">
        <v>7092</v>
      </c>
      <c r="B7097" s="453" t="s">
        <v>543</v>
      </c>
      <c r="C7097" s="453" t="s">
        <v>12999</v>
      </c>
      <c r="D7097" s="461" t="s">
        <v>13013</v>
      </c>
      <c r="E7097" s="453" t="s">
        <v>416</v>
      </c>
      <c r="F7097" s="462" t="s">
        <v>13014</v>
      </c>
      <c r="G7097" s="453" t="s">
        <v>4500</v>
      </c>
      <c r="H7097" s="468" t="s">
        <v>4493</v>
      </c>
      <c r="I7097" s="469">
        <v>18700</v>
      </c>
      <c r="J7097" s="459"/>
    </row>
    <row r="7098" spans="1:10" ht="18" customHeight="1">
      <c r="A7098" s="452">
        <v>7093</v>
      </c>
      <c r="B7098" s="453" t="s">
        <v>543</v>
      </c>
      <c r="C7098" s="453" t="s">
        <v>12999</v>
      </c>
      <c r="D7098" s="461" t="s">
        <v>13013</v>
      </c>
      <c r="E7098" s="453" t="s">
        <v>416</v>
      </c>
      <c r="F7098" s="462" t="s">
        <v>13015</v>
      </c>
      <c r="G7098" s="453"/>
      <c r="H7098" s="468" t="s">
        <v>4493</v>
      </c>
      <c r="I7098" s="469">
        <v>195000</v>
      </c>
      <c r="J7098" s="459"/>
    </row>
    <row r="7099" spans="1:10" ht="18" customHeight="1">
      <c r="A7099" s="452">
        <v>7094</v>
      </c>
      <c r="B7099" s="453" t="s">
        <v>543</v>
      </c>
      <c r="C7099" s="453" t="s">
        <v>12999</v>
      </c>
      <c r="D7099" s="461" t="s">
        <v>13016</v>
      </c>
      <c r="E7099" s="453" t="s">
        <v>416</v>
      </c>
      <c r="F7099" s="462" t="s">
        <v>13017</v>
      </c>
      <c r="G7099" s="453"/>
      <c r="H7099" s="468" t="s">
        <v>4493</v>
      </c>
      <c r="I7099" s="469">
        <v>9700</v>
      </c>
      <c r="J7099" s="459"/>
    </row>
    <row r="7100" spans="1:10" ht="18" customHeight="1">
      <c r="A7100" s="452">
        <v>7095</v>
      </c>
      <c r="B7100" s="453" t="s">
        <v>543</v>
      </c>
      <c r="C7100" s="453" t="s">
        <v>12999</v>
      </c>
      <c r="D7100" s="461" t="s">
        <v>13018</v>
      </c>
      <c r="E7100" s="453" t="s">
        <v>416</v>
      </c>
      <c r="F7100" s="462" t="s">
        <v>13019</v>
      </c>
      <c r="G7100" s="453"/>
      <c r="H7100" s="468" t="s">
        <v>4493</v>
      </c>
      <c r="I7100" s="469"/>
      <c r="J7100" s="641" t="s">
        <v>4484</v>
      </c>
    </row>
    <row r="7101" spans="1:10" ht="18" customHeight="1">
      <c r="A7101" s="452">
        <v>7096</v>
      </c>
      <c r="B7101" s="453" t="s">
        <v>543</v>
      </c>
      <c r="C7101" s="453" t="s">
        <v>12999</v>
      </c>
      <c r="D7101" s="461" t="s">
        <v>13020</v>
      </c>
      <c r="E7101" s="453" t="s">
        <v>416</v>
      </c>
      <c r="F7101" s="462" t="s">
        <v>13021</v>
      </c>
      <c r="G7101" s="453"/>
      <c r="H7101" s="468" t="s">
        <v>4493</v>
      </c>
      <c r="I7101" s="469">
        <v>28800</v>
      </c>
      <c r="J7101" s="459"/>
    </row>
    <row r="7102" spans="1:10" ht="18" customHeight="1">
      <c r="A7102" s="452">
        <v>7097</v>
      </c>
      <c r="B7102" s="453" t="s">
        <v>543</v>
      </c>
      <c r="C7102" s="453" t="s">
        <v>12999</v>
      </c>
      <c r="D7102" s="461" t="s">
        <v>12990</v>
      </c>
      <c r="E7102" s="453" t="s">
        <v>416</v>
      </c>
      <c r="F7102" s="462" t="s">
        <v>13022</v>
      </c>
      <c r="G7102" s="453" t="s">
        <v>4500</v>
      </c>
      <c r="H7102" s="468" t="s">
        <v>4493</v>
      </c>
      <c r="I7102" s="469">
        <v>20950</v>
      </c>
      <c r="J7102" s="459"/>
    </row>
    <row r="7103" spans="1:10" ht="18" customHeight="1">
      <c r="A7103" s="452">
        <v>7098</v>
      </c>
      <c r="B7103" s="453" t="s">
        <v>543</v>
      </c>
      <c r="C7103" s="453" t="s">
        <v>12999</v>
      </c>
      <c r="D7103" s="461" t="s">
        <v>12990</v>
      </c>
      <c r="E7103" s="453" t="s">
        <v>416</v>
      </c>
      <c r="F7103" s="462" t="s">
        <v>13023</v>
      </c>
      <c r="G7103" s="453"/>
      <c r="H7103" s="468" t="s">
        <v>4493</v>
      </c>
      <c r="I7103" s="469">
        <v>92900</v>
      </c>
      <c r="J7103" s="459"/>
    </row>
    <row r="7104" spans="1:10" ht="18" customHeight="1">
      <c r="A7104" s="452">
        <v>7099</v>
      </c>
      <c r="B7104" s="453" t="s">
        <v>543</v>
      </c>
      <c r="C7104" s="453" t="s">
        <v>12999</v>
      </c>
      <c r="D7104" s="461" t="s">
        <v>12990</v>
      </c>
      <c r="E7104" s="453" t="s">
        <v>416</v>
      </c>
      <c r="F7104" s="462" t="s">
        <v>13024</v>
      </c>
      <c r="G7104" s="453"/>
      <c r="H7104" s="468" t="s">
        <v>4493</v>
      </c>
      <c r="I7104" s="469">
        <v>18700</v>
      </c>
      <c r="J7104" s="459"/>
    </row>
    <row r="7105" spans="1:10" ht="18" customHeight="1">
      <c r="A7105" s="452">
        <v>7100</v>
      </c>
      <c r="B7105" s="453" t="s">
        <v>543</v>
      </c>
      <c r="C7105" s="453" t="s">
        <v>12999</v>
      </c>
      <c r="D7105" s="461" t="s">
        <v>12990</v>
      </c>
      <c r="E7105" s="453" t="s">
        <v>416</v>
      </c>
      <c r="F7105" s="462" t="s">
        <v>13025</v>
      </c>
      <c r="G7105" s="453"/>
      <c r="H7105" s="468" t="s">
        <v>4493</v>
      </c>
      <c r="I7105" s="469">
        <v>29000</v>
      </c>
      <c r="J7105" s="459"/>
    </row>
    <row r="7106" spans="1:10" ht="18" customHeight="1">
      <c r="A7106" s="452">
        <v>7101</v>
      </c>
      <c r="B7106" s="453" t="s">
        <v>543</v>
      </c>
      <c r="C7106" s="453" t="s">
        <v>12999</v>
      </c>
      <c r="D7106" s="461" t="s">
        <v>13026</v>
      </c>
      <c r="E7106" s="453" t="s">
        <v>416</v>
      </c>
      <c r="F7106" s="462" t="s">
        <v>13014</v>
      </c>
      <c r="G7106" s="453" t="s">
        <v>4500</v>
      </c>
      <c r="H7106" s="468" t="s">
        <v>4493</v>
      </c>
      <c r="I7106" s="469">
        <v>22500</v>
      </c>
      <c r="J7106" s="459"/>
    </row>
    <row r="7107" spans="1:10" ht="18" customHeight="1">
      <c r="A7107" s="452">
        <v>7102</v>
      </c>
      <c r="B7107" s="453" t="s">
        <v>543</v>
      </c>
      <c r="C7107" s="453" t="s">
        <v>12999</v>
      </c>
      <c r="D7107" s="461" t="s">
        <v>13027</v>
      </c>
      <c r="E7107" s="453" t="s">
        <v>416</v>
      </c>
      <c r="F7107" s="462" t="s">
        <v>13028</v>
      </c>
      <c r="G7107" s="453" t="s">
        <v>4500</v>
      </c>
      <c r="H7107" s="468" t="s">
        <v>4493</v>
      </c>
      <c r="I7107" s="469">
        <v>6450</v>
      </c>
      <c r="J7107" s="459"/>
    </row>
    <row r="7108" spans="1:10" ht="18" customHeight="1">
      <c r="A7108" s="452">
        <v>7103</v>
      </c>
      <c r="B7108" s="453" t="s">
        <v>543</v>
      </c>
      <c r="C7108" s="453" t="s">
        <v>12999</v>
      </c>
      <c r="D7108" s="461" t="s">
        <v>13027</v>
      </c>
      <c r="E7108" s="453" t="s">
        <v>416</v>
      </c>
      <c r="F7108" s="462" t="s">
        <v>13029</v>
      </c>
      <c r="G7108" s="453"/>
      <c r="H7108" s="468" t="s">
        <v>4493</v>
      </c>
      <c r="I7108" s="469">
        <v>6600</v>
      </c>
      <c r="J7108" s="459"/>
    </row>
    <row r="7109" spans="1:10" ht="18" customHeight="1">
      <c r="A7109" s="452">
        <v>7104</v>
      </c>
      <c r="B7109" s="453" t="s">
        <v>543</v>
      </c>
      <c r="C7109" s="453" t="s">
        <v>12999</v>
      </c>
      <c r="D7109" s="461" t="s">
        <v>13027</v>
      </c>
      <c r="E7109" s="453" t="s">
        <v>416</v>
      </c>
      <c r="F7109" s="462" t="s">
        <v>13030</v>
      </c>
      <c r="G7109" s="453"/>
      <c r="H7109" s="468" t="s">
        <v>4493</v>
      </c>
      <c r="I7109" s="469">
        <v>6950</v>
      </c>
      <c r="J7109" s="459"/>
    </row>
    <row r="7110" spans="1:10" ht="18" customHeight="1">
      <c r="A7110" s="452">
        <v>7105</v>
      </c>
      <c r="B7110" s="453" t="s">
        <v>543</v>
      </c>
      <c r="C7110" s="453" t="s">
        <v>12999</v>
      </c>
      <c r="D7110" s="461" t="s">
        <v>13027</v>
      </c>
      <c r="E7110" s="453" t="s">
        <v>416</v>
      </c>
      <c r="F7110" s="462" t="s">
        <v>13031</v>
      </c>
      <c r="G7110" s="453"/>
      <c r="H7110" s="468" t="s">
        <v>4493</v>
      </c>
      <c r="I7110" s="469">
        <v>34500</v>
      </c>
      <c r="J7110" s="459"/>
    </row>
    <row r="7111" spans="1:10" ht="18" customHeight="1">
      <c r="A7111" s="452">
        <v>7106</v>
      </c>
      <c r="B7111" s="453" t="s">
        <v>543</v>
      </c>
      <c r="C7111" s="453" t="s">
        <v>12999</v>
      </c>
      <c r="D7111" s="461" t="s">
        <v>13027</v>
      </c>
      <c r="E7111" s="453" t="s">
        <v>416</v>
      </c>
      <c r="F7111" s="462" t="s">
        <v>13032</v>
      </c>
      <c r="G7111" s="453"/>
      <c r="H7111" s="468" t="s">
        <v>4493</v>
      </c>
      <c r="I7111" s="469">
        <v>43100</v>
      </c>
      <c r="J7111" s="459"/>
    </row>
    <row r="7112" spans="1:10" ht="18" customHeight="1">
      <c r="A7112" s="452">
        <v>7107</v>
      </c>
      <c r="B7112" s="453" t="s">
        <v>543</v>
      </c>
      <c r="C7112" s="453" t="s">
        <v>12999</v>
      </c>
      <c r="D7112" s="461" t="s">
        <v>13027</v>
      </c>
      <c r="E7112" s="453" t="s">
        <v>416</v>
      </c>
      <c r="F7112" s="462" t="s">
        <v>13033</v>
      </c>
      <c r="G7112" s="453"/>
      <c r="H7112" s="468" t="s">
        <v>4493</v>
      </c>
      <c r="I7112" s="469">
        <v>43100</v>
      </c>
      <c r="J7112" s="459"/>
    </row>
    <row r="7113" spans="1:10" ht="18" customHeight="1">
      <c r="A7113" s="452">
        <v>7108</v>
      </c>
      <c r="B7113" s="453" t="s">
        <v>543</v>
      </c>
      <c r="C7113" s="453" t="s">
        <v>12999</v>
      </c>
      <c r="D7113" s="720" t="s">
        <v>4444</v>
      </c>
      <c r="E7113" s="453" t="s">
        <v>200</v>
      </c>
      <c r="F7113" s="462" t="s">
        <v>13034</v>
      </c>
      <c r="G7113" s="453"/>
      <c r="H7113" s="468" t="s">
        <v>4447</v>
      </c>
      <c r="I7113" s="469">
        <v>3400</v>
      </c>
      <c r="J7113" s="459"/>
    </row>
    <row r="7114" spans="1:10" ht="18" customHeight="1">
      <c r="A7114" s="452">
        <v>7109</v>
      </c>
      <c r="B7114" s="453" t="s">
        <v>2636</v>
      </c>
      <c r="C7114" s="452" t="s">
        <v>2058</v>
      </c>
      <c r="D7114" s="721" t="s">
        <v>13035</v>
      </c>
      <c r="E7114" s="452" t="s">
        <v>190</v>
      </c>
      <c r="F7114" s="722" t="s">
        <v>13036</v>
      </c>
      <c r="G7114" s="452"/>
      <c r="H7114" s="468" t="s">
        <v>4490</v>
      </c>
      <c r="I7114" s="469">
        <v>6000</v>
      </c>
      <c r="J7114" s="470"/>
    </row>
    <row r="7115" spans="1:10" ht="18" customHeight="1">
      <c r="A7115" s="452">
        <v>7110</v>
      </c>
      <c r="B7115" s="452" t="s">
        <v>2636</v>
      </c>
      <c r="C7115" s="452" t="s">
        <v>13037</v>
      </c>
      <c r="D7115" s="466" t="s">
        <v>4449</v>
      </c>
      <c r="E7115" s="452" t="s">
        <v>13038</v>
      </c>
      <c r="F7115" s="467" t="s">
        <v>13039</v>
      </c>
      <c r="G7115" s="453" t="s">
        <v>4576</v>
      </c>
      <c r="H7115" s="468" t="s">
        <v>4456</v>
      </c>
      <c r="I7115" s="469">
        <v>7300</v>
      </c>
      <c r="J7115" s="470"/>
    </row>
    <row r="7116" spans="1:10" ht="18" customHeight="1">
      <c r="A7116" s="452">
        <v>7111</v>
      </c>
      <c r="B7116" s="452" t="s">
        <v>2636</v>
      </c>
      <c r="C7116" s="452" t="s">
        <v>13037</v>
      </c>
      <c r="D7116" s="466" t="s">
        <v>4449</v>
      </c>
      <c r="E7116" s="452" t="s">
        <v>13038</v>
      </c>
      <c r="F7116" s="467" t="s">
        <v>13040</v>
      </c>
      <c r="G7116" s="453" t="s">
        <v>4576</v>
      </c>
      <c r="H7116" s="468" t="s">
        <v>4456</v>
      </c>
      <c r="I7116" s="469">
        <v>12200</v>
      </c>
      <c r="J7116" s="470"/>
    </row>
    <row r="7117" spans="1:10" ht="18" customHeight="1">
      <c r="A7117" s="452">
        <v>7112</v>
      </c>
      <c r="B7117" s="452" t="s">
        <v>2636</v>
      </c>
      <c r="C7117" s="452" t="s">
        <v>13037</v>
      </c>
      <c r="D7117" s="466" t="s">
        <v>4449</v>
      </c>
      <c r="E7117" s="452" t="s">
        <v>13038</v>
      </c>
      <c r="F7117" s="467" t="s">
        <v>13041</v>
      </c>
      <c r="G7117" s="453" t="s">
        <v>4576</v>
      </c>
      <c r="H7117" s="468" t="s">
        <v>4456</v>
      </c>
      <c r="I7117" s="469">
        <v>8000</v>
      </c>
      <c r="J7117" s="470"/>
    </row>
    <row r="7118" spans="1:10" ht="18" customHeight="1">
      <c r="A7118" s="452">
        <v>7113</v>
      </c>
      <c r="B7118" s="452" t="s">
        <v>2636</v>
      </c>
      <c r="C7118" s="452" t="s">
        <v>13037</v>
      </c>
      <c r="D7118" s="466" t="s">
        <v>4449</v>
      </c>
      <c r="E7118" s="452" t="s">
        <v>13038</v>
      </c>
      <c r="F7118" s="467" t="s">
        <v>13042</v>
      </c>
      <c r="G7118" s="453" t="s">
        <v>4576</v>
      </c>
      <c r="H7118" s="468" t="s">
        <v>4456</v>
      </c>
      <c r="I7118" s="469">
        <v>11350</v>
      </c>
      <c r="J7118" s="470"/>
    </row>
    <row r="7119" spans="1:10" ht="18" customHeight="1">
      <c r="A7119" s="452">
        <v>7114</v>
      </c>
      <c r="B7119" s="453" t="s">
        <v>543</v>
      </c>
      <c r="C7119" s="453" t="s">
        <v>13043</v>
      </c>
      <c r="D7119" s="461" t="s">
        <v>13044</v>
      </c>
      <c r="E7119" s="453" t="s">
        <v>863</v>
      </c>
      <c r="F7119" s="462" t="s">
        <v>13045</v>
      </c>
      <c r="G7119" s="453"/>
      <c r="H7119" s="457" t="s">
        <v>4440</v>
      </c>
      <c r="I7119" s="469">
        <v>7300</v>
      </c>
      <c r="J7119" s="470"/>
    </row>
    <row r="7120" spans="1:10" ht="18" customHeight="1">
      <c r="A7120" s="452">
        <v>7115</v>
      </c>
      <c r="B7120" s="453" t="s">
        <v>543</v>
      </c>
      <c r="C7120" s="453" t="s">
        <v>13043</v>
      </c>
      <c r="D7120" s="461" t="s">
        <v>13044</v>
      </c>
      <c r="E7120" s="453" t="s">
        <v>114</v>
      </c>
      <c r="F7120" s="462" t="s">
        <v>13046</v>
      </c>
      <c r="G7120" s="453"/>
      <c r="H7120" s="457" t="s">
        <v>4440</v>
      </c>
      <c r="I7120" s="469">
        <v>8200</v>
      </c>
      <c r="J7120" s="470"/>
    </row>
    <row r="7121" spans="1:10" ht="18" customHeight="1">
      <c r="A7121" s="452">
        <v>7116</v>
      </c>
      <c r="B7121" s="453" t="s">
        <v>543</v>
      </c>
      <c r="C7121" s="481" t="s">
        <v>13047</v>
      </c>
      <c r="D7121" s="454" t="s">
        <v>13048</v>
      </c>
      <c r="E7121" s="453" t="s">
        <v>13049</v>
      </c>
      <c r="F7121" s="462" t="s">
        <v>13050</v>
      </c>
      <c r="G7121" s="453" t="s">
        <v>627</v>
      </c>
      <c r="H7121" s="463" t="s">
        <v>651</v>
      </c>
      <c r="I7121" s="458">
        <v>4740</v>
      </c>
      <c r="J7121" s="459"/>
    </row>
    <row r="7122" spans="1:10" ht="18" customHeight="1">
      <c r="A7122" s="452">
        <v>7117</v>
      </c>
      <c r="B7122" s="453" t="s">
        <v>1055</v>
      </c>
      <c r="C7122" s="453" t="s">
        <v>13051</v>
      </c>
      <c r="D7122" s="461" t="s">
        <v>13052</v>
      </c>
      <c r="E7122" s="453" t="s">
        <v>273</v>
      </c>
      <c r="F7122" s="462" t="s">
        <v>13053</v>
      </c>
      <c r="G7122" s="453"/>
      <c r="H7122" s="457" t="s">
        <v>4440</v>
      </c>
      <c r="I7122" s="469">
        <v>5300</v>
      </c>
      <c r="J7122" s="470"/>
    </row>
    <row r="7123" spans="1:10" ht="18" customHeight="1">
      <c r="A7123" s="452">
        <v>7118</v>
      </c>
      <c r="B7123" s="453" t="s">
        <v>1055</v>
      </c>
      <c r="C7123" s="453" t="s">
        <v>13051</v>
      </c>
      <c r="D7123" s="461" t="s">
        <v>13052</v>
      </c>
      <c r="E7123" s="453" t="s">
        <v>416</v>
      </c>
      <c r="F7123" s="462" t="s">
        <v>13051</v>
      </c>
      <c r="G7123" s="453"/>
      <c r="H7123" s="457" t="s">
        <v>4440</v>
      </c>
      <c r="I7123" s="469">
        <v>23900</v>
      </c>
      <c r="J7123" s="470"/>
    </row>
    <row r="7124" spans="1:10" ht="18" customHeight="1">
      <c r="A7124" s="452">
        <v>7119</v>
      </c>
      <c r="B7124" s="497" t="s">
        <v>1055</v>
      </c>
      <c r="C7124" s="497" t="s">
        <v>13051</v>
      </c>
      <c r="D7124" s="508" t="s">
        <v>7432</v>
      </c>
      <c r="E7124" s="499">
        <v>100</v>
      </c>
      <c r="F7124" s="506" t="s">
        <v>13054</v>
      </c>
      <c r="G7124" s="507"/>
      <c r="H7124" s="502" t="s">
        <v>4562</v>
      </c>
      <c r="I7124" s="469">
        <v>2300</v>
      </c>
      <c r="J7124" s="504" t="s">
        <v>4563</v>
      </c>
    </row>
    <row r="7125" spans="1:10" ht="18" customHeight="1">
      <c r="A7125" s="452">
        <v>7120</v>
      </c>
      <c r="B7125" s="497" t="s">
        <v>1055</v>
      </c>
      <c r="C7125" s="497" t="s">
        <v>13051</v>
      </c>
      <c r="D7125" s="508" t="s">
        <v>7432</v>
      </c>
      <c r="E7125" s="499">
        <v>150</v>
      </c>
      <c r="F7125" s="506" t="s">
        <v>13054</v>
      </c>
      <c r="G7125" s="497"/>
      <c r="H7125" s="502" t="s">
        <v>4562</v>
      </c>
      <c r="I7125" s="471">
        <v>3300</v>
      </c>
      <c r="J7125" s="504" t="s">
        <v>4563</v>
      </c>
    </row>
    <row r="7126" spans="1:10" ht="18" customHeight="1">
      <c r="A7126" s="452">
        <v>7121</v>
      </c>
      <c r="B7126" s="497" t="s">
        <v>1055</v>
      </c>
      <c r="C7126" s="497" t="s">
        <v>13051</v>
      </c>
      <c r="D7126" s="508" t="s">
        <v>7432</v>
      </c>
      <c r="E7126" s="499">
        <v>200</v>
      </c>
      <c r="F7126" s="506" t="s">
        <v>13054</v>
      </c>
      <c r="G7126" s="507"/>
      <c r="H7126" s="502" t="s">
        <v>4562</v>
      </c>
      <c r="I7126" s="469">
        <v>4200</v>
      </c>
      <c r="J7126" s="504" t="s">
        <v>4563</v>
      </c>
    </row>
    <row r="7127" spans="1:10" ht="18" customHeight="1">
      <c r="A7127" s="452">
        <v>7122</v>
      </c>
      <c r="B7127" s="453" t="s">
        <v>1055</v>
      </c>
      <c r="C7127" s="453" t="s">
        <v>13055</v>
      </c>
      <c r="D7127" s="461" t="s">
        <v>7346</v>
      </c>
      <c r="E7127" s="453" t="s">
        <v>416</v>
      </c>
      <c r="F7127" s="462" t="s">
        <v>13056</v>
      </c>
      <c r="G7127" s="453"/>
      <c r="H7127" s="468" t="s">
        <v>4946</v>
      </c>
      <c r="I7127" s="469">
        <v>75000</v>
      </c>
      <c r="J7127" s="459"/>
    </row>
    <row r="7128" spans="1:10" ht="18" customHeight="1">
      <c r="A7128" s="452">
        <v>7123</v>
      </c>
      <c r="B7128" s="453" t="s">
        <v>1055</v>
      </c>
      <c r="C7128" s="453" t="s">
        <v>13055</v>
      </c>
      <c r="D7128" s="466" t="s">
        <v>13057</v>
      </c>
      <c r="E7128" s="452" t="s">
        <v>416</v>
      </c>
      <c r="F7128" s="467" t="s">
        <v>13057</v>
      </c>
      <c r="G7128" s="452"/>
      <c r="H7128" s="468" t="s">
        <v>4483</v>
      </c>
      <c r="I7128" s="469">
        <v>55800</v>
      </c>
      <c r="J7128" s="470"/>
    </row>
    <row r="7129" spans="1:10" ht="18" customHeight="1">
      <c r="A7129" s="452">
        <v>7124</v>
      </c>
      <c r="B7129" s="453" t="s">
        <v>1055</v>
      </c>
      <c r="C7129" s="452" t="s">
        <v>13055</v>
      </c>
      <c r="D7129" s="466" t="s">
        <v>13058</v>
      </c>
      <c r="E7129" s="452" t="s">
        <v>416</v>
      </c>
      <c r="F7129" s="467" t="s">
        <v>13059</v>
      </c>
      <c r="G7129" s="452"/>
      <c r="H7129" s="463" t="s">
        <v>4483</v>
      </c>
      <c r="I7129" s="469">
        <v>96000</v>
      </c>
      <c r="J7129" s="470" t="s">
        <v>13060</v>
      </c>
    </row>
    <row r="7130" spans="1:10" ht="18" customHeight="1">
      <c r="A7130" s="452">
        <v>7125</v>
      </c>
      <c r="B7130" s="453" t="s">
        <v>1055</v>
      </c>
      <c r="C7130" s="453" t="s">
        <v>13055</v>
      </c>
      <c r="D7130" s="461" t="s">
        <v>13061</v>
      </c>
      <c r="E7130" s="453" t="s">
        <v>416</v>
      </c>
      <c r="F7130" s="462" t="s">
        <v>13062</v>
      </c>
      <c r="G7130" s="453"/>
      <c r="H7130" s="468" t="s">
        <v>4946</v>
      </c>
      <c r="I7130" s="469">
        <v>150000</v>
      </c>
      <c r="J7130" s="459"/>
    </row>
    <row r="7131" spans="1:10" ht="18" customHeight="1">
      <c r="A7131" s="452">
        <v>7126</v>
      </c>
      <c r="B7131" s="453" t="s">
        <v>1055</v>
      </c>
      <c r="C7131" s="453" t="s">
        <v>13055</v>
      </c>
      <c r="D7131" s="466" t="s">
        <v>13063</v>
      </c>
      <c r="E7131" s="452" t="s">
        <v>416</v>
      </c>
      <c r="F7131" s="467" t="s">
        <v>13064</v>
      </c>
      <c r="G7131" s="452"/>
      <c r="H7131" s="468" t="s">
        <v>4483</v>
      </c>
      <c r="I7131" s="469">
        <v>55800</v>
      </c>
      <c r="J7131" s="470"/>
    </row>
    <row r="7132" spans="1:10" ht="18" customHeight="1">
      <c r="A7132" s="452">
        <v>7127</v>
      </c>
      <c r="B7132" s="453" t="s">
        <v>1055</v>
      </c>
      <c r="C7132" s="453" t="s">
        <v>13065</v>
      </c>
      <c r="D7132" s="454" t="s">
        <v>13066</v>
      </c>
      <c r="E7132" s="455" t="s">
        <v>164</v>
      </c>
      <c r="F7132" s="456" t="s">
        <v>13067</v>
      </c>
      <c r="G7132" s="453" t="s">
        <v>4576</v>
      </c>
      <c r="H7132" s="457" t="s">
        <v>4440</v>
      </c>
      <c r="I7132" s="458">
        <v>17300</v>
      </c>
      <c r="J7132" s="459"/>
    </row>
    <row r="7133" spans="1:10" ht="18" customHeight="1">
      <c r="A7133" s="452">
        <v>7128</v>
      </c>
      <c r="B7133" s="453" t="s">
        <v>1055</v>
      </c>
      <c r="C7133" s="453" t="s">
        <v>13065</v>
      </c>
      <c r="D7133" s="461" t="s">
        <v>13068</v>
      </c>
      <c r="E7133" s="453" t="s">
        <v>114</v>
      </c>
      <c r="F7133" s="462" t="s">
        <v>13069</v>
      </c>
      <c r="G7133" s="453" t="s">
        <v>4576</v>
      </c>
      <c r="H7133" s="457" t="s">
        <v>4440</v>
      </c>
      <c r="I7133" s="469">
        <v>10900</v>
      </c>
      <c r="J7133" s="470"/>
    </row>
    <row r="7134" spans="1:10" ht="18" customHeight="1">
      <c r="A7134" s="452">
        <v>7129</v>
      </c>
      <c r="B7134" s="453" t="s">
        <v>1055</v>
      </c>
      <c r="C7134" s="453" t="s">
        <v>13065</v>
      </c>
      <c r="D7134" s="461" t="s">
        <v>13070</v>
      </c>
      <c r="E7134" s="453" t="s">
        <v>416</v>
      </c>
      <c r="F7134" s="462" t="s">
        <v>13071</v>
      </c>
      <c r="G7134" s="453"/>
      <c r="H7134" s="468" t="s">
        <v>4995</v>
      </c>
      <c r="I7134" s="469">
        <v>70000</v>
      </c>
      <c r="J7134" s="459"/>
    </row>
    <row r="7135" spans="1:10" ht="18" customHeight="1">
      <c r="A7135" s="452">
        <v>7130</v>
      </c>
      <c r="B7135" s="453" t="s">
        <v>1055</v>
      </c>
      <c r="C7135" s="453" t="s">
        <v>13065</v>
      </c>
      <c r="D7135" s="461" t="s">
        <v>13072</v>
      </c>
      <c r="E7135" s="453" t="s">
        <v>13073</v>
      </c>
      <c r="F7135" s="462" t="s">
        <v>13074</v>
      </c>
      <c r="G7135" s="453" t="s">
        <v>4576</v>
      </c>
      <c r="H7135" s="457" t="s">
        <v>4440</v>
      </c>
      <c r="I7135" s="458">
        <v>180</v>
      </c>
      <c r="J7135" s="470" t="s">
        <v>13075</v>
      </c>
    </row>
    <row r="7136" spans="1:10" ht="18" customHeight="1">
      <c r="A7136" s="452">
        <v>7131</v>
      </c>
      <c r="B7136" s="453" t="s">
        <v>1055</v>
      </c>
      <c r="C7136" s="453" t="s">
        <v>13065</v>
      </c>
      <c r="D7136" s="461" t="s">
        <v>13072</v>
      </c>
      <c r="E7136" s="453" t="s">
        <v>13076</v>
      </c>
      <c r="F7136" s="462" t="s">
        <v>13077</v>
      </c>
      <c r="G7136" s="453" t="s">
        <v>4576</v>
      </c>
      <c r="H7136" s="457" t="s">
        <v>4440</v>
      </c>
      <c r="I7136" s="458">
        <v>160</v>
      </c>
      <c r="J7136" s="470"/>
    </row>
    <row r="7137" spans="1:10" ht="18" customHeight="1">
      <c r="A7137" s="452">
        <v>7132</v>
      </c>
      <c r="B7137" s="453" t="s">
        <v>1055</v>
      </c>
      <c r="C7137" s="453" t="s">
        <v>13065</v>
      </c>
      <c r="D7137" s="461" t="s">
        <v>13078</v>
      </c>
      <c r="E7137" s="453" t="s">
        <v>13073</v>
      </c>
      <c r="F7137" s="462" t="s">
        <v>13079</v>
      </c>
      <c r="G7137" s="453" t="s">
        <v>4576</v>
      </c>
      <c r="H7137" s="457" t="s">
        <v>4440</v>
      </c>
      <c r="I7137" s="458">
        <v>190</v>
      </c>
      <c r="J7137" s="470" t="s">
        <v>13075</v>
      </c>
    </row>
    <row r="7138" spans="1:10" ht="18" customHeight="1">
      <c r="A7138" s="452">
        <v>7133</v>
      </c>
      <c r="B7138" s="453" t="s">
        <v>1055</v>
      </c>
      <c r="C7138" s="453" t="s">
        <v>13065</v>
      </c>
      <c r="D7138" s="454" t="s">
        <v>13080</v>
      </c>
      <c r="E7138" s="455" t="s">
        <v>114</v>
      </c>
      <c r="F7138" s="456" t="s">
        <v>13081</v>
      </c>
      <c r="G7138" s="453" t="s">
        <v>4576</v>
      </c>
      <c r="H7138" s="457" t="s">
        <v>4440</v>
      </c>
      <c r="I7138" s="458">
        <v>27000</v>
      </c>
      <c r="J7138" s="459"/>
    </row>
    <row r="7139" spans="1:10" ht="18" customHeight="1">
      <c r="A7139" s="452">
        <v>7134</v>
      </c>
      <c r="B7139" s="453" t="s">
        <v>1055</v>
      </c>
      <c r="C7139" s="453" t="s">
        <v>13065</v>
      </c>
      <c r="D7139" s="454" t="s">
        <v>13082</v>
      </c>
      <c r="E7139" s="455" t="s">
        <v>13083</v>
      </c>
      <c r="F7139" s="456" t="s">
        <v>13084</v>
      </c>
      <c r="G7139" s="453" t="s">
        <v>4576</v>
      </c>
      <c r="H7139" s="457" t="s">
        <v>4440</v>
      </c>
      <c r="I7139" s="458">
        <v>193</v>
      </c>
      <c r="J7139" s="459" t="s">
        <v>13075</v>
      </c>
    </row>
    <row r="7140" spans="1:10" ht="18" customHeight="1">
      <c r="A7140" s="452">
        <v>7135</v>
      </c>
      <c r="B7140" s="453" t="s">
        <v>1055</v>
      </c>
      <c r="C7140" s="453" t="s">
        <v>13065</v>
      </c>
      <c r="D7140" s="466" t="s">
        <v>13085</v>
      </c>
      <c r="E7140" s="453" t="s">
        <v>13086</v>
      </c>
      <c r="F7140" s="467" t="s">
        <v>13087</v>
      </c>
      <c r="G7140" s="453" t="s">
        <v>4576</v>
      </c>
      <c r="H7140" s="457" t="s">
        <v>4440</v>
      </c>
      <c r="I7140" s="469">
        <v>175</v>
      </c>
      <c r="J7140" s="470"/>
    </row>
    <row r="7141" spans="1:10" ht="18" customHeight="1">
      <c r="A7141" s="452">
        <v>7136</v>
      </c>
      <c r="B7141" s="453" t="s">
        <v>1055</v>
      </c>
      <c r="C7141" s="453" t="s">
        <v>13065</v>
      </c>
      <c r="D7141" s="461" t="s">
        <v>13088</v>
      </c>
      <c r="E7141" s="453" t="s">
        <v>13083</v>
      </c>
      <c r="F7141" s="462" t="s">
        <v>13089</v>
      </c>
      <c r="G7141" s="453" t="s">
        <v>4576</v>
      </c>
      <c r="H7141" s="457" t="s">
        <v>4440</v>
      </c>
      <c r="I7141" s="469">
        <v>204</v>
      </c>
      <c r="J7141" s="470" t="s">
        <v>13075</v>
      </c>
    </row>
    <row r="7142" spans="1:10" ht="18" customHeight="1">
      <c r="A7142" s="452">
        <v>7137</v>
      </c>
      <c r="B7142" s="453" t="s">
        <v>1055</v>
      </c>
      <c r="C7142" s="453" t="s">
        <v>13065</v>
      </c>
      <c r="D7142" s="461" t="s">
        <v>13088</v>
      </c>
      <c r="E7142" s="453" t="s">
        <v>13090</v>
      </c>
      <c r="F7142" s="462" t="s">
        <v>13091</v>
      </c>
      <c r="G7142" s="453" t="s">
        <v>4576</v>
      </c>
      <c r="H7142" s="457" t="s">
        <v>4440</v>
      </c>
      <c r="I7142" s="469">
        <v>210</v>
      </c>
      <c r="J7142" s="470" t="s">
        <v>13092</v>
      </c>
    </row>
    <row r="7143" spans="1:10" ht="18" customHeight="1">
      <c r="A7143" s="452">
        <v>7138</v>
      </c>
      <c r="B7143" s="453" t="s">
        <v>1055</v>
      </c>
      <c r="C7143" s="453" t="s">
        <v>13065</v>
      </c>
      <c r="D7143" s="461" t="s">
        <v>13093</v>
      </c>
      <c r="E7143" s="453" t="s">
        <v>13083</v>
      </c>
      <c r="F7143" s="462" t="s">
        <v>13094</v>
      </c>
      <c r="G7143" s="453" t="s">
        <v>4576</v>
      </c>
      <c r="H7143" s="457" t="s">
        <v>4440</v>
      </c>
      <c r="I7143" s="469">
        <v>207</v>
      </c>
      <c r="J7143" s="470" t="s">
        <v>13075</v>
      </c>
    </row>
    <row r="7144" spans="1:10" ht="18" customHeight="1">
      <c r="A7144" s="452">
        <v>7139</v>
      </c>
      <c r="B7144" s="453" t="s">
        <v>1055</v>
      </c>
      <c r="C7144" s="453" t="s">
        <v>13065</v>
      </c>
      <c r="D7144" s="461" t="s">
        <v>13093</v>
      </c>
      <c r="E7144" s="453" t="s">
        <v>13083</v>
      </c>
      <c r="F7144" s="462" t="s">
        <v>13095</v>
      </c>
      <c r="G7144" s="453" t="s">
        <v>4576</v>
      </c>
      <c r="H7144" s="457" t="s">
        <v>4440</v>
      </c>
      <c r="I7144" s="458">
        <v>193</v>
      </c>
      <c r="J7144" s="470" t="s">
        <v>13075</v>
      </c>
    </row>
    <row r="7145" spans="1:10" ht="18" customHeight="1">
      <c r="A7145" s="452">
        <v>7140</v>
      </c>
      <c r="B7145" s="453" t="s">
        <v>1055</v>
      </c>
      <c r="C7145" s="453" t="s">
        <v>13065</v>
      </c>
      <c r="D7145" s="461" t="s">
        <v>13093</v>
      </c>
      <c r="E7145" s="453" t="s">
        <v>13090</v>
      </c>
      <c r="F7145" s="462" t="s">
        <v>13096</v>
      </c>
      <c r="G7145" s="453" t="s">
        <v>4576</v>
      </c>
      <c r="H7145" s="457" t="s">
        <v>4440</v>
      </c>
      <c r="I7145" s="458">
        <v>220</v>
      </c>
      <c r="J7145" s="470" t="s">
        <v>13092</v>
      </c>
    </row>
    <row r="7146" spans="1:10" ht="18" customHeight="1">
      <c r="A7146" s="452">
        <v>7141</v>
      </c>
      <c r="B7146" s="453" t="s">
        <v>1055</v>
      </c>
      <c r="C7146" s="453" t="s">
        <v>13065</v>
      </c>
      <c r="D7146" s="466" t="s">
        <v>13093</v>
      </c>
      <c r="E7146" s="453" t="s">
        <v>13090</v>
      </c>
      <c r="F7146" s="467" t="s">
        <v>13097</v>
      </c>
      <c r="G7146" s="453" t="s">
        <v>4576</v>
      </c>
      <c r="H7146" s="457" t="s">
        <v>4440</v>
      </c>
      <c r="I7146" s="469">
        <v>210</v>
      </c>
      <c r="J7146" s="470" t="s">
        <v>13092</v>
      </c>
    </row>
    <row r="7147" spans="1:10" ht="18" customHeight="1">
      <c r="A7147" s="452">
        <v>7142</v>
      </c>
      <c r="B7147" s="453" t="s">
        <v>1055</v>
      </c>
      <c r="C7147" s="453" t="s">
        <v>13065</v>
      </c>
      <c r="D7147" s="466" t="s">
        <v>13098</v>
      </c>
      <c r="E7147" s="453" t="s">
        <v>13083</v>
      </c>
      <c r="F7147" s="467" t="s">
        <v>13099</v>
      </c>
      <c r="G7147" s="453" t="s">
        <v>4576</v>
      </c>
      <c r="H7147" s="457" t="s">
        <v>4440</v>
      </c>
      <c r="I7147" s="469">
        <v>207</v>
      </c>
      <c r="J7147" s="470" t="s">
        <v>13075</v>
      </c>
    </row>
    <row r="7148" spans="1:10" ht="18" customHeight="1">
      <c r="A7148" s="452">
        <v>7143</v>
      </c>
      <c r="B7148" s="453" t="s">
        <v>1055</v>
      </c>
      <c r="C7148" s="453" t="s">
        <v>13065</v>
      </c>
      <c r="D7148" s="461" t="s">
        <v>13098</v>
      </c>
      <c r="E7148" s="453" t="s">
        <v>13083</v>
      </c>
      <c r="F7148" s="462" t="s">
        <v>13100</v>
      </c>
      <c r="G7148" s="453" t="s">
        <v>4576</v>
      </c>
      <c r="H7148" s="457" t="s">
        <v>4440</v>
      </c>
      <c r="I7148" s="469">
        <v>218</v>
      </c>
      <c r="J7148" s="470" t="s">
        <v>13075</v>
      </c>
    </row>
    <row r="7149" spans="1:10" ht="18" customHeight="1">
      <c r="A7149" s="452">
        <v>7144</v>
      </c>
      <c r="B7149" s="453" t="s">
        <v>1055</v>
      </c>
      <c r="C7149" s="453" t="s">
        <v>13065</v>
      </c>
      <c r="D7149" s="461" t="s">
        <v>13098</v>
      </c>
      <c r="E7149" s="453" t="s">
        <v>13090</v>
      </c>
      <c r="F7149" s="462" t="s">
        <v>13101</v>
      </c>
      <c r="G7149" s="453" t="s">
        <v>4576</v>
      </c>
      <c r="H7149" s="457" t="s">
        <v>4440</v>
      </c>
      <c r="I7149" s="458">
        <v>220</v>
      </c>
      <c r="J7149" s="470" t="s">
        <v>13092</v>
      </c>
    </row>
    <row r="7150" spans="1:10" ht="18" customHeight="1">
      <c r="A7150" s="452">
        <v>7145</v>
      </c>
      <c r="B7150" s="453" t="s">
        <v>1055</v>
      </c>
      <c r="C7150" s="453" t="s">
        <v>13065</v>
      </c>
      <c r="D7150" s="454" t="s">
        <v>13102</v>
      </c>
      <c r="E7150" s="455" t="s">
        <v>273</v>
      </c>
      <c r="F7150" s="456" t="s">
        <v>13103</v>
      </c>
      <c r="G7150" s="453" t="s">
        <v>4576</v>
      </c>
      <c r="H7150" s="457" t="s">
        <v>4440</v>
      </c>
      <c r="I7150" s="458">
        <v>6700</v>
      </c>
      <c r="J7150" s="459"/>
    </row>
    <row r="7151" spans="1:10" ht="18" customHeight="1">
      <c r="A7151" s="452">
        <v>7146</v>
      </c>
      <c r="B7151" s="453" t="s">
        <v>1055</v>
      </c>
      <c r="C7151" s="453" t="s">
        <v>13065</v>
      </c>
      <c r="D7151" s="461" t="s">
        <v>13102</v>
      </c>
      <c r="E7151" s="453" t="s">
        <v>114</v>
      </c>
      <c r="F7151" s="462" t="s">
        <v>13104</v>
      </c>
      <c r="G7151" s="453" t="s">
        <v>4576</v>
      </c>
      <c r="H7151" s="457" t="s">
        <v>4440</v>
      </c>
      <c r="I7151" s="469">
        <v>15800</v>
      </c>
      <c r="J7151" s="470"/>
    </row>
    <row r="7152" spans="1:10" ht="18" customHeight="1">
      <c r="A7152" s="452">
        <v>7147</v>
      </c>
      <c r="B7152" s="453" t="s">
        <v>1055</v>
      </c>
      <c r="C7152" s="453" t="s">
        <v>13065</v>
      </c>
      <c r="D7152" s="454" t="s">
        <v>13102</v>
      </c>
      <c r="E7152" s="455" t="s">
        <v>416</v>
      </c>
      <c r="F7152" s="456" t="s">
        <v>13105</v>
      </c>
      <c r="G7152" s="453" t="s">
        <v>4576</v>
      </c>
      <c r="H7152" s="457" t="s">
        <v>4440</v>
      </c>
      <c r="I7152" s="458">
        <v>29900</v>
      </c>
      <c r="J7152" s="459"/>
    </row>
    <row r="7153" spans="1:10" ht="18" customHeight="1">
      <c r="A7153" s="452">
        <v>7148</v>
      </c>
      <c r="B7153" s="453" t="s">
        <v>1055</v>
      </c>
      <c r="C7153" s="453" t="s">
        <v>13065</v>
      </c>
      <c r="D7153" s="466" t="s">
        <v>13106</v>
      </c>
      <c r="E7153" s="453" t="s">
        <v>416</v>
      </c>
      <c r="F7153" s="467" t="s">
        <v>13107</v>
      </c>
      <c r="G7153" s="453"/>
      <c r="H7153" s="457" t="s">
        <v>4440</v>
      </c>
      <c r="I7153" s="469">
        <v>19600</v>
      </c>
      <c r="J7153" s="470"/>
    </row>
    <row r="7154" spans="1:10" ht="18" customHeight="1">
      <c r="A7154" s="452">
        <v>7149</v>
      </c>
      <c r="B7154" s="497" t="s">
        <v>1055</v>
      </c>
      <c r="C7154" s="497" t="s">
        <v>13065</v>
      </c>
      <c r="D7154" s="505" t="s">
        <v>12723</v>
      </c>
      <c r="E7154" s="499" t="s">
        <v>13108</v>
      </c>
      <c r="F7154" s="506" t="s">
        <v>13109</v>
      </c>
      <c r="G7154" s="497"/>
      <c r="H7154" s="502" t="s">
        <v>4562</v>
      </c>
      <c r="I7154" s="471">
        <v>3400</v>
      </c>
      <c r="J7154" s="504" t="s">
        <v>4563</v>
      </c>
    </row>
    <row r="7155" spans="1:10" ht="18" customHeight="1">
      <c r="A7155" s="452">
        <v>7150</v>
      </c>
      <c r="B7155" s="497" t="s">
        <v>1055</v>
      </c>
      <c r="C7155" s="497" t="s">
        <v>13065</v>
      </c>
      <c r="D7155" s="505" t="s">
        <v>12723</v>
      </c>
      <c r="E7155" s="499" t="s">
        <v>13110</v>
      </c>
      <c r="F7155" s="506" t="s">
        <v>13109</v>
      </c>
      <c r="G7155" s="497"/>
      <c r="H7155" s="502" t="s">
        <v>4562</v>
      </c>
      <c r="I7155" s="471">
        <v>5500</v>
      </c>
      <c r="J7155" s="504" t="s">
        <v>4563</v>
      </c>
    </row>
    <row r="7156" spans="1:10" ht="18" customHeight="1">
      <c r="A7156" s="452">
        <v>7151</v>
      </c>
      <c r="B7156" s="497" t="s">
        <v>1055</v>
      </c>
      <c r="C7156" s="497" t="s">
        <v>13065</v>
      </c>
      <c r="D7156" s="505" t="s">
        <v>13111</v>
      </c>
      <c r="E7156" s="499" t="s">
        <v>13112</v>
      </c>
      <c r="F7156" s="506" t="s">
        <v>13113</v>
      </c>
      <c r="G7156" s="497"/>
      <c r="H7156" s="502" t="s">
        <v>4562</v>
      </c>
      <c r="I7156" s="471">
        <v>1700</v>
      </c>
      <c r="J7156" s="504" t="s">
        <v>4563</v>
      </c>
    </row>
    <row r="7157" spans="1:10" ht="18" customHeight="1">
      <c r="A7157" s="452">
        <v>7152</v>
      </c>
      <c r="B7157" s="497" t="s">
        <v>1055</v>
      </c>
      <c r="C7157" s="497" t="s">
        <v>13065</v>
      </c>
      <c r="D7157" s="599" t="s">
        <v>13114</v>
      </c>
      <c r="E7157" s="499" t="s">
        <v>13112</v>
      </c>
      <c r="F7157" s="509" t="s">
        <v>13115</v>
      </c>
      <c r="G7157" s="507"/>
      <c r="H7157" s="502" t="s">
        <v>4562</v>
      </c>
      <c r="I7157" s="469">
        <v>1700</v>
      </c>
      <c r="J7157" s="504" t="s">
        <v>4563</v>
      </c>
    </row>
    <row r="7158" spans="1:10" ht="18" customHeight="1">
      <c r="A7158" s="452">
        <v>7153</v>
      </c>
      <c r="B7158" s="497" t="s">
        <v>1055</v>
      </c>
      <c r="C7158" s="497" t="s">
        <v>13065</v>
      </c>
      <c r="D7158" s="505" t="s">
        <v>13116</v>
      </c>
      <c r="E7158" s="499" t="s">
        <v>13117</v>
      </c>
      <c r="F7158" s="509" t="s">
        <v>13118</v>
      </c>
      <c r="G7158" s="507"/>
      <c r="H7158" s="502" t="s">
        <v>4562</v>
      </c>
      <c r="I7158" s="469">
        <v>1550</v>
      </c>
      <c r="J7158" s="504" t="s">
        <v>4563</v>
      </c>
    </row>
    <row r="7159" spans="1:10" ht="18" customHeight="1">
      <c r="A7159" s="452">
        <v>7154</v>
      </c>
      <c r="B7159" s="497" t="s">
        <v>1055</v>
      </c>
      <c r="C7159" s="497" t="s">
        <v>13065</v>
      </c>
      <c r="D7159" s="505" t="s">
        <v>13116</v>
      </c>
      <c r="E7159" s="499" t="s">
        <v>13119</v>
      </c>
      <c r="F7159" s="509" t="s">
        <v>13118</v>
      </c>
      <c r="G7159" s="497"/>
      <c r="H7159" s="502" t="s">
        <v>4562</v>
      </c>
      <c r="I7159" s="471">
        <v>2900</v>
      </c>
      <c r="J7159" s="504" t="s">
        <v>4563</v>
      </c>
    </row>
    <row r="7160" spans="1:10" ht="18" customHeight="1">
      <c r="A7160" s="452">
        <v>7155</v>
      </c>
      <c r="B7160" s="497" t="s">
        <v>1055</v>
      </c>
      <c r="C7160" s="497" t="s">
        <v>13065</v>
      </c>
      <c r="D7160" s="505" t="s">
        <v>13120</v>
      </c>
      <c r="E7160" s="499">
        <v>500</v>
      </c>
      <c r="F7160" s="506" t="s">
        <v>13121</v>
      </c>
      <c r="G7160" s="497"/>
      <c r="H7160" s="502" t="s">
        <v>4562</v>
      </c>
      <c r="I7160" s="471">
        <v>15000</v>
      </c>
      <c r="J7160" s="504" t="s">
        <v>4563</v>
      </c>
    </row>
    <row r="7161" spans="1:10" ht="18" customHeight="1">
      <c r="A7161" s="452">
        <v>7156</v>
      </c>
      <c r="B7161" s="453" t="s">
        <v>1704</v>
      </c>
      <c r="C7161" s="452" t="s">
        <v>13122</v>
      </c>
      <c r="D7161" s="466" t="s">
        <v>13123</v>
      </c>
      <c r="E7161" s="452" t="s">
        <v>190</v>
      </c>
      <c r="F7161" s="467" t="s">
        <v>13124</v>
      </c>
      <c r="G7161" s="452" t="s">
        <v>4576</v>
      </c>
      <c r="H7161" s="463" t="s">
        <v>4705</v>
      </c>
      <c r="I7161" s="469">
        <v>95000</v>
      </c>
      <c r="J7161" s="470"/>
    </row>
    <row r="7162" spans="1:10" ht="18" customHeight="1">
      <c r="A7162" s="452">
        <v>7157</v>
      </c>
      <c r="B7162" s="453" t="s">
        <v>1704</v>
      </c>
      <c r="C7162" s="453" t="s">
        <v>13125</v>
      </c>
      <c r="D7162" s="461" t="s">
        <v>13126</v>
      </c>
      <c r="E7162" s="453" t="s">
        <v>191</v>
      </c>
      <c r="F7162" s="462" t="s">
        <v>13127</v>
      </c>
      <c r="G7162" s="453"/>
      <c r="H7162" s="468" t="s">
        <v>4473</v>
      </c>
      <c r="I7162" s="469">
        <v>7000</v>
      </c>
      <c r="J7162" s="459"/>
    </row>
    <row r="7163" spans="1:10" ht="18" customHeight="1">
      <c r="A7163" s="452">
        <v>7158</v>
      </c>
      <c r="B7163" s="453" t="s">
        <v>1055</v>
      </c>
      <c r="C7163" s="453" t="s">
        <v>13128</v>
      </c>
      <c r="D7163" s="466" t="s">
        <v>13129</v>
      </c>
      <c r="E7163" s="452" t="s">
        <v>416</v>
      </c>
      <c r="F7163" s="467" t="s">
        <v>13130</v>
      </c>
      <c r="G7163" s="452" t="s">
        <v>4500</v>
      </c>
      <c r="H7163" s="468" t="s">
        <v>4483</v>
      </c>
      <c r="I7163" s="469">
        <v>46000</v>
      </c>
      <c r="J7163" s="470"/>
    </row>
    <row r="7164" spans="1:10" ht="18" customHeight="1">
      <c r="A7164" s="452">
        <v>7159</v>
      </c>
      <c r="B7164" s="453" t="s">
        <v>1055</v>
      </c>
      <c r="C7164" s="453" t="s">
        <v>13128</v>
      </c>
      <c r="D7164" s="466" t="s">
        <v>13131</v>
      </c>
      <c r="E7164" s="452" t="s">
        <v>416</v>
      </c>
      <c r="F7164" s="467" t="s">
        <v>13132</v>
      </c>
      <c r="G7164" s="452" t="s">
        <v>4500</v>
      </c>
      <c r="H7164" s="468" t="s">
        <v>4483</v>
      </c>
      <c r="I7164" s="469">
        <v>46000</v>
      </c>
      <c r="J7164" s="470"/>
    </row>
    <row r="7165" spans="1:10" ht="18" customHeight="1">
      <c r="A7165" s="452">
        <v>7160</v>
      </c>
      <c r="B7165" s="453" t="s">
        <v>1055</v>
      </c>
      <c r="C7165" s="453" t="s">
        <v>13133</v>
      </c>
      <c r="D7165" s="461" t="s">
        <v>13134</v>
      </c>
      <c r="E7165" s="453" t="s">
        <v>416</v>
      </c>
      <c r="F7165" s="462" t="s">
        <v>13135</v>
      </c>
      <c r="G7165" s="453"/>
      <c r="H7165" s="463" t="s">
        <v>4946</v>
      </c>
      <c r="I7165" s="458">
        <v>44000</v>
      </c>
      <c r="J7165" s="459"/>
    </row>
    <row r="7166" spans="1:10" ht="18" customHeight="1">
      <c r="A7166" s="452">
        <v>7161</v>
      </c>
      <c r="B7166" s="453" t="s">
        <v>1704</v>
      </c>
      <c r="C7166" s="453" t="s">
        <v>1705</v>
      </c>
      <c r="D7166" s="461" t="s">
        <v>4715</v>
      </c>
      <c r="E7166" s="453" t="s">
        <v>13136</v>
      </c>
      <c r="F7166" s="462" t="s">
        <v>13137</v>
      </c>
      <c r="G7166" s="475"/>
      <c r="H7166" s="457" t="s">
        <v>4473</v>
      </c>
      <c r="I7166" s="458">
        <v>130</v>
      </c>
      <c r="J7166" s="476" t="s">
        <v>13138</v>
      </c>
    </row>
    <row r="7167" spans="1:10" ht="18" customHeight="1">
      <c r="A7167" s="452">
        <v>7162</v>
      </c>
      <c r="B7167" s="453" t="s">
        <v>1704</v>
      </c>
      <c r="C7167" s="453" t="s">
        <v>1705</v>
      </c>
      <c r="D7167" s="461" t="s">
        <v>4715</v>
      </c>
      <c r="E7167" s="453" t="s">
        <v>13083</v>
      </c>
      <c r="F7167" s="462" t="s">
        <v>13139</v>
      </c>
      <c r="G7167" s="475"/>
      <c r="H7167" s="457" t="s">
        <v>4473</v>
      </c>
      <c r="I7167" s="458">
        <v>170</v>
      </c>
      <c r="J7167" s="476" t="s">
        <v>13140</v>
      </c>
    </row>
    <row r="7168" spans="1:10" ht="18" customHeight="1">
      <c r="A7168" s="452">
        <v>7163</v>
      </c>
      <c r="B7168" s="453" t="s">
        <v>1704</v>
      </c>
      <c r="C7168" s="453" t="s">
        <v>1705</v>
      </c>
      <c r="D7168" s="461" t="s">
        <v>13141</v>
      </c>
      <c r="E7168" s="453" t="s">
        <v>416</v>
      </c>
      <c r="F7168" s="462" t="s">
        <v>13142</v>
      </c>
      <c r="G7168" s="453"/>
      <c r="H7168" s="468" t="s">
        <v>13143</v>
      </c>
      <c r="I7168" s="469">
        <v>61938</v>
      </c>
      <c r="J7168" s="459" t="s">
        <v>13144</v>
      </c>
    </row>
    <row r="7169" spans="1:10" ht="18" customHeight="1">
      <c r="A7169" s="452">
        <v>7164</v>
      </c>
      <c r="B7169" s="453" t="s">
        <v>1704</v>
      </c>
      <c r="C7169" s="453" t="s">
        <v>1705</v>
      </c>
      <c r="D7169" s="461" t="s">
        <v>13145</v>
      </c>
      <c r="E7169" s="453" t="s">
        <v>416</v>
      </c>
      <c r="F7169" s="462" t="s">
        <v>13146</v>
      </c>
      <c r="G7169" s="453"/>
      <c r="H7169" s="468" t="s">
        <v>13143</v>
      </c>
      <c r="I7169" s="469">
        <v>28500</v>
      </c>
      <c r="J7169" s="459" t="s">
        <v>13147</v>
      </c>
    </row>
    <row r="7170" spans="1:10" ht="18" customHeight="1">
      <c r="A7170" s="452">
        <v>7165</v>
      </c>
      <c r="B7170" s="453" t="s">
        <v>1704</v>
      </c>
      <c r="C7170" s="453" t="s">
        <v>1705</v>
      </c>
      <c r="D7170" s="461" t="s">
        <v>13148</v>
      </c>
      <c r="E7170" s="453" t="s">
        <v>416</v>
      </c>
      <c r="F7170" s="462" t="s">
        <v>13149</v>
      </c>
      <c r="G7170" s="453"/>
      <c r="H7170" s="468" t="s">
        <v>13143</v>
      </c>
      <c r="I7170" s="469">
        <v>44000</v>
      </c>
      <c r="J7170" s="459"/>
    </row>
    <row r="7171" spans="1:10" ht="18" customHeight="1">
      <c r="A7171" s="452">
        <v>7166</v>
      </c>
      <c r="B7171" s="453" t="s">
        <v>1704</v>
      </c>
      <c r="C7171" s="453" t="s">
        <v>1705</v>
      </c>
      <c r="D7171" s="461" t="s">
        <v>13150</v>
      </c>
      <c r="E7171" s="453" t="s">
        <v>416</v>
      </c>
      <c r="F7171" s="456" t="s">
        <v>13151</v>
      </c>
      <c r="G7171" s="453"/>
      <c r="H7171" s="468" t="s">
        <v>13143</v>
      </c>
      <c r="I7171" s="469">
        <v>66000</v>
      </c>
      <c r="J7171" s="459" t="s">
        <v>13152</v>
      </c>
    </row>
    <row r="7172" spans="1:10" ht="18" customHeight="1">
      <c r="A7172" s="452">
        <v>7167</v>
      </c>
      <c r="B7172" s="453" t="s">
        <v>1704</v>
      </c>
      <c r="C7172" s="453" t="s">
        <v>1705</v>
      </c>
      <c r="D7172" s="473" t="s">
        <v>13150</v>
      </c>
      <c r="E7172" s="453" t="s">
        <v>416</v>
      </c>
      <c r="F7172" s="456" t="s">
        <v>13153</v>
      </c>
      <c r="G7172" s="455"/>
      <c r="H7172" s="465" t="s">
        <v>13143</v>
      </c>
      <c r="I7172" s="469">
        <v>5000</v>
      </c>
      <c r="J7172" s="459" t="s">
        <v>13152</v>
      </c>
    </row>
    <row r="7173" spans="1:10" ht="18" customHeight="1">
      <c r="A7173" s="452">
        <v>7168</v>
      </c>
      <c r="B7173" s="453" t="s">
        <v>1704</v>
      </c>
      <c r="C7173" s="453" t="s">
        <v>1705</v>
      </c>
      <c r="D7173" s="461" t="s">
        <v>13150</v>
      </c>
      <c r="E7173" s="453" t="s">
        <v>416</v>
      </c>
      <c r="F7173" s="462" t="s">
        <v>13154</v>
      </c>
      <c r="G7173" s="453"/>
      <c r="H7173" s="468" t="s">
        <v>13143</v>
      </c>
      <c r="I7173" s="469">
        <v>66000</v>
      </c>
      <c r="J7173" s="459" t="s">
        <v>13155</v>
      </c>
    </row>
    <row r="7174" spans="1:10" ht="18" customHeight="1">
      <c r="A7174" s="452">
        <v>7169</v>
      </c>
      <c r="B7174" s="453" t="s">
        <v>1704</v>
      </c>
      <c r="C7174" s="453" t="s">
        <v>1705</v>
      </c>
      <c r="D7174" s="461" t="s">
        <v>13150</v>
      </c>
      <c r="E7174" s="453" t="s">
        <v>416</v>
      </c>
      <c r="F7174" s="462" t="s">
        <v>13156</v>
      </c>
      <c r="G7174" s="453"/>
      <c r="H7174" s="468" t="s">
        <v>13143</v>
      </c>
      <c r="I7174" s="469">
        <v>46500</v>
      </c>
      <c r="J7174" s="459" t="s">
        <v>13157</v>
      </c>
    </row>
    <row r="7175" spans="1:10" ht="18" customHeight="1">
      <c r="A7175" s="452">
        <v>7170</v>
      </c>
      <c r="B7175" s="453" t="s">
        <v>1704</v>
      </c>
      <c r="C7175" s="453" t="s">
        <v>1705</v>
      </c>
      <c r="D7175" s="473" t="s">
        <v>13158</v>
      </c>
      <c r="E7175" s="453" t="s">
        <v>416</v>
      </c>
      <c r="F7175" s="456" t="s">
        <v>13159</v>
      </c>
      <c r="G7175" s="455"/>
      <c r="H7175" s="465" t="s">
        <v>13143</v>
      </c>
      <c r="I7175" s="469">
        <v>80000</v>
      </c>
      <c r="J7175" s="459" t="s">
        <v>13160</v>
      </c>
    </row>
    <row r="7176" spans="1:10" ht="18" customHeight="1">
      <c r="A7176" s="452">
        <v>7171</v>
      </c>
      <c r="B7176" s="453" t="s">
        <v>1704</v>
      </c>
      <c r="C7176" s="453" t="s">
        <v>1705</v>
      </c>
      <c r="D7176" s="461" t="s">
        <v>13161</v>
      </c>
      <c r="E7176" s="453" t="s">
        <v>416</v>
      </c>
      <c r="F7176" s="456" t="s">
        <v>13162</v>
      </c>
      <c r="G7176" s="453"/>
      <c r="H7176" s="468" t="s">
        <v>13143</v>
      </c>
      <c r="I7176" s="469">
        <v>74400</v>
      </c>
      <c r="J7176" s="459" t="s">
        <v>13144</v>
      </c>
    </row>
    <row r="7177" spans="1:10" ht="18" customHeight="1">
      <c r="A7177" s="452">
        <v>7172</v>
      </c>
      <c r="B7177" s="453" t="s">
        <v>1704</v>
      </c>
      <c r="C7177" s="453" t="s">
        <v>1705</v>
      </c>
      <c r="D7177" s="473" t="s">
        <v>13161</v>
      </c>
      <c r="E7177" s="453" t="s">
        <v>416</v>
      </c>
      <c r="F7177" s="456" t="s">
        <v>13163</v>
      </c>
      <c r="G7177" s="455"/>
      <c r="H7177" s="465" t="s">
        <v>13143</v>
      </c>
      <c r="I7177" s="469">
        <v>53123</v>
      </c>
      <c r="J7177" s="459" t="s">
        <v>13144</v>
      </c>
    </row>
    <row r="7178" spans="1:10" ht="18" customHeight="1">
      <c r="A7178" s="452">
        <v>7173</v>
      </c>
      <c r="B7178" s="453" t="s">
        <v>1704</v>
      </c>
      <c r="C7178" s="453" t="s">
        <v>1705</v>
      </c>
      <c r="D7178" s="461" t="s">
        <v>13161</v>
      </c>
      <c r="E7178" s="453" t="s">
        <v>416</v>
      </c>
      <c r="F7178" s="462" t="s">
        <v>13164</v>
      </c>
      <c r="G7178" s="453"/>
      <c r="H7178" s="468" t="s">
        <v>13143</v>
      </c>
      <c r="I7178" s="469">
        <v>58275</v>
      </c>
      <c r="J7178" s="459" t="s">
        <v>13144</v>
      </c>
    </row>
    <row r="7179" spans="1:10" ht="18" customHeight="1">
      <c r="A7179" s="452">
        <v>7174</v>
      </c>
      <c r="B7179" s="453" t="s">
        <v>1704</v>
      </c>
      <c r="C7179" s="453" t="s">
        <v>1705</v>
      </c>
      <c r="D7179" s="461" t="s">
        <v>13161</v>
      </c>
      <c r="E7179" s="453" t="s">
        <v>416</v>
      </c>
      <c r="F7179" s="462" t="s">
        <v>13165</v>
      </c>
      <c r="G7179" s="453"/>
      <c r="H7179" s="463" t="s">
        <v>13143</v>
      </c>
      <c r="I7179" s="469">
        <v>46500</v>
      </c>
      <c r="J7179" s="459" t="s">
        <v>13144</v>
      </c>
    </row>
    <row r="7180" spans="1:10" ht="18" customHeight="1">
      <c r="A7180" s="452">
        <v>7175</v>
      </c>
      <c r="B7180" s="453" t="s">
        <v>1704</v>
      </c>
      <c r="C7180" s="453" t="s">
        <v>1705</v>
      </c>
      <c r="D7180" s="461" t="s">
        <v>13166</v>
      </c>
      <c r="E7180" s="453" t="s">
        <v>416</v>
      </c>
      <c r="F7180" s="462" t="s">
        <v>13167</v>
      </c>
      <c r="G7180" s="453"/>
      <c r="H7180" s="468" t="s">
        <v>13143</v>
      </c>
      <c r="I7180" s="469">
        <v>36000</v>
      </c>
      <c r="J7180" s="459"/>
    </row>
    <row r="7181" spans="1:10" ht="18" customHeight="1">
      <c r="A7181" s="452">
        <v>7176</v>
      </c>
      <c r="B7181" s="453" t="s">
        <v>1704</v>
      </c>
      <c r="C7181" s="453" t="s">
        <v>1705</v>
      </c>
      <c r="D7181" s="473" t="s">
        <v>13166</v>
      </c>
      <c r="E7181" s="453" t="s">
        <v>416</v>
      </c>
      <c r="F7181" s="456" t="s">
        <v>13168</v>
      </c>
      <c r="G7181" s="455"/>
      <c r="H7181" s="465" t="s">
        <v>13143</v>
      </c>
      <c r="I7181" s="469">
        <v>80000</v>
      </c>
      <c r="J7181" s="459" t="s">
        <v>13169</v>
      </c>
    </row>
    <row r="7182" spans="1:10" ht="18" customHeight="1">
      <c r="A7182" s="452">
        <v>7177</v>
      </c>
      <c r="B7182" s="453" t="s">
        <v>1055</v>
      </c>
      <c r="C7182" s="455" t="s">
        <v>13133</v>
      </c>
      <c r="D7182" s="473" t="s">
        <v>13170</v>
      </c>
      <c r="E7182" s="455" t="s">
        <v>269</v>
      </c>
      <c r="F7182" s="456" t="s">
        <v>13171</v>
      </c>
      <c r="G7182" s="455"/>
      <c r="H7182" s="465" t="s">
        <v>4466</v>
      </c>
      <c r="I7182" s="495">
        <v>5600</v>
      </c>
      <c r="J7182" s="474"/>
    </row>
    <row r="7183" spans="1:10" ht="18" customHeight="1">
      <c r="A7183" s="452">
        <v>7178</v>
      </c>
      <c r="B7183" s="453" t="s">
        <v>1055</v>
      </c>
      <c r="C7183" s="455" t="s">
        <v>13133</v>
      </c>
      <c r="D7183" s="473" t="s">
        <v>13172</v>
      </c>
      <c r="E7183" s="455" t="s">
        <v>368</v>
      </c>
      <c r="F7183" s="456" t="s">
        <v>13173</v>
      </c>
      <c r="G7183" s="455"/>
      <c r="H7183" s="465" t="s">
        <v>4466</v>
      </c>
      <c r="I7183" s="495">
        <v>6630</v>
      </c>
      <c r="J7183" s="474"/>
    </row>
    <row r="7184" spans="1:10" ht="18" customHeight="1">
      <c r="A7184" s="452">
        <v>7179</v>
      </c>
      <c r="B7184" s="453" t="s">
        <v>1055</v>
      </c>
      <c r="C7184" s="455" t="s">
        <v>13133</v>
      </c>
      <c r="D7184" s="473" t="s">
        <v>13174</v>
      </c>
      <c r="E7184" s="455" t="s">
        <v>13175</v>
      </c>
      <c r="F7184" s="456" t="s">
        <v>13176</v>
      </c>
      <c r="G7184" s="455"/>
      <c r="H7184" s="465" t="s">
        <v>4466</v>
      </c>
      <c r="I7184" s="573">
        <v>280</v>
      </c>
      <c r="J7184" s="474"/>
    </row>
    <row r="7185" spans="1:10" ht="18" customHeight="1">
      <c r="A7185" s="452">
        <v>7180</v>
      </c>
      <c r="B7185" s="453" t="s">
        <v>1055</v>
      </c>
      <c r="C7185" s="455" t="s">
        <v>13133</v>
      </c>
      <c r="D7185" s="473" t="s">
        <v>13177</v>
      </c>
      <c r="E7185" s="455" t="s">
        <v>121</v>
      </c>
      <c r="F7185" s="456" t="s">
        <v>13178</v>
      </c>
      <c r="G7185" s="455"/>
      <c r="H7185" s="465" t="s">
        <v>4466</v>
      </c>
      <c r="I7185" s="495">
        <v>7000</v>
      </c>
      <c r="J7185" s="474"/>
    </row>
    <row r="7186" spans="1:10" ht="18" customHeight="1">
      <c r="A7186" s="452">
        <v>7181</v>
      </c>
      <c r="B7186" s="453" t="s">
        <v>1055</v>
      </c>
      <c r="C7186" s="455" t="s">
        <v>13133</v>
      </c>
      <c r="D7186" s="494" t="s">
        <v>5155</v>
      </c>
      <c r="E7186" s="481" t="s">
        <v>7155</v>
      </c>
      <c r="F7186" s="456" t="s">
        <v>13179</v>
      </c>
      <c r="G7186" s="481"/>
      <c r="H7186" s="465" t="s">
        <v>4466</v>
      </c>
      <c r="I7186" s="495">
        <v>7500</v>
      </c>
      <c r="J7186" s="474"/>
    </row>
    <row r="7187" spans="1:10" ht="18" customHeight="1">
      <c r="A7187" s="452">
        <v>7182</v>
      </c>
      <c r="B7187" s="453" t="s">
        <v>1055</v>
      </c>
      <c r="C7187" s="481" t="s">
        <v>13133</v>
      </c>
      <c r="D7187" s="494" t="s">
        <v>5155</v>
      </c>
      <c r="E7187" s="481" t="s">
        <v>4608</v>
      </c>
      <c r="F7187" s="456" t="s">
        <v>13180</v>
      </c>
      <c r="G7187" s="455"/>
      <c r="H7187" s="465" t="s">
        <v>4466</v>
      </c>
      <c r="I7187" s="495">
        <v>1910</v>
      </c>
      <c r="J7187" s="474"/>
    </row>
    <row r="7188" spans="1:10" ht="18" customHeight="1">
      <c r="A7188" s="452">
        <v>7183</v>
      </c>
      <c r="B7188" s="452" t="s">
        <v>1704</v>
      </c>
      <c r="C7188" s="452" t="s">
        <v>1705</v>
      </c>
      <c r="D7188" s="466" t="s">
        <v>4449</v>
      </c>
      <c r="E7188" s="452" t="s">
        <v>200</v>
      </c>
      <c r="F7188" s="467" t="s">
        <v>13181</v>
      </c>
      <c r="G7188" s="453" t="s">
        <v>4576</v>
      </c>
      <c r="H7188" s="468" t="s">
        <v>4452</v>
      </c>
      <c r="I7188" s="469">
        <v>7600</v>
      </c>
      <c r="J7188" s="459"/>
    </row>
    <row r="7189" spans="1:10" ht="18" customHeight="1">
      <c r="A7189" s="452">
        <v>7184</v>
      </c>
      <c r="B7189" s="452" t="s">
        <v>1704</v>
      </c>
      <c r="C7189" s="452" t="s">
        <v>1705</v>
      </c>
      <c r="D7189" s="466" t="s">
        <v>4449</v>
      </c>
      <c r="E7189" s="452" t="s">
        <v>200</v>
      </c>
      <c r="F7189" s="467" t="s">
        <v>13182</v>
      </c>
      <c r="G7189" s="453" t="s">
        <v>4576</v>
      </c>
      <c r="H7189" s="468" t="s">
        <v>4452</v>
      </c>
      <c r="I7189" s="469">
        <v>7800</v>
      </c>
      <c r="J7189" s="459"/>
    </row>
    <row r="7190" spans="1:10" ht="18" customHeight="1">
      <c r="A7190" s="452">
        <v>7185</v>
      </c>
      <c r="B7190" s="452" t="s">
        <v>1704</v>
      </c>
      <c r="C7190" s="452" t="s">
        <v>1705</v>
      </c>
      <c r="D7190" s="466" t="s">
        <v>4449</v>
      </c>
      <c r="E7190" s="452" t="s">
        <v>200</v>
      </c>
      <c r="F7190" s="467" t="s">
        <v>13183</v>
      </c>
      <c r="G7190" s="453"/>
      <c r="H7190" s="468" t="s">
        <v>4452</v>
      </c>
      <c r="I7190" s="469">
        <v>7400</v>
      </c>
      <c r="J7190" s="558"/>
    </row>
    <row r="7191" spans="1:10" ht="18" customHeight="1">
      <c r="A7191" s="452">
        <v>7186</v>
      </c>
      <c r="B7191" s="452" t="s">
        <v>1704</v>
      </c>
      <c r="C7191" s="452" t="s">
        <v>1705</v>
      </c>
      <c r="D7191" s="466" t="s">
        <v>4449</v>
      </c>
      <c r="E7191" s="452" t="s">
        <v>13184</v>
      </c>
      <c r="F7191" s="467" t="s">
        <v>13185</v>
      </c>
      <c r="G7191" s="453" t="s">
        <v>4576</v>
      </c>
      <c r="H7191" s="468" t="s">
        <v>4452</v>
      </c>
      <c r="I7191" s="469">
        <v>8800</v>
      </c>
      <c r="J7191" s="459"/>
    </row>
    <row r="7192" spans="1:10" ht="18" customHeight="1">
      <c r="A7192" s="452">
        <v>7187</v>
      </c>
      <c r="B7192" s="452" t="s">
        <v>1704</v>
      </c>
      <c r="C7192" s="452" t="s">
        <v>1705</v>
      </c>
      <c r="D7192" s="466" t="s">
        <v>4449</v>
      </c>
      <c r="E7192" s="452" t="s">
        <v>8517</v>
      </c>
      <c r="F7192" s="467" t="s">
        <v>13186</v>
      </c>
      <c r="G7192" s="453" t="s">
        <v>4576</v>
      </c>
      <c r="H7192" s="468" t="s">
        <v>4452</v>
      </c>
      <c r="I7192" s="469">
        <v>5900</v>
      </c>
      <c r="J7192" s="459"/>
    </row>
    <row r="7193" spans="1:10" ht="18" customHeight="1">
      <c r="A7193" s="452">
        <v>7188</v>
      </c>
      <c r="B7193" s="452" t="s">
        <v>1704</v>
      </c>
      <c r="C7193" s="452" t="s">
        <v>1705</v>
      </c>
      <c r="D7193" s="466" t="s">
        <v>4449</v>
      </c>
      <c r="E7193" s="452" t="s">
        <v>13187</v>
      </c>
      <c r="F7193" s="467" t="s">
        <v>13188</v>
      </c>
      <c r="G7193" s="453" t="s">
        <v>4576</v>
      </c>
      <c r="H7193" s="468" t="s">
        <v>4452</v>
      </c>
      <c r="I7193" s="469">
        <v>6900</v>
      </c>
      <c r="J7193" s="459"/>
    </row>
    <row r="7194" spans="1:10" ht="18" customHeight="1">
      <c r="A7194" s="452">
        <v>7189</v>
      </c>
      <c r="B7194" s="452" t="s">
        <v>1704</v>
      </c>
      <c r="C7194" s="452" t="s">
        <v>1705</v>
      </c>
      <c r="D7194" s="466" t="s">
        <v>13189</v>
      </c>
      <c r="E7194" s="452" t="s">
        <v>13190</v>
      </c>
      <c r="F7194" s="467" t="s">
        <v>13191</v>
      </c>
      <c r="G7194" s="452"/>
      <c r="H7194" s="468" t="s">
        <v>4456</v>
      </c>
      <c r="I7194" s="469">
        <v>220</v>
      </c>
      <c r="J7194" s="470"/>
    </row>
    <row r="7195" spans="1:10" ht="18" customHeight="1">
      <c r="A7195" s="452">
        <v>7190</v>
      </c>
      <c r="B7195" s="452" t="s">
        <v>1704</v>
      </c>
      <c r="C7195" s="452" t="s">
        <v>1705</v>
      </c>
      <c r="D7195" s="466" t="s">
        <v>13189</v>
      </c>
      <c r="E7195" s="452" t="s">
        <v>13192</v>
      </c>
      <c r="F7195" s="467" t="s">
        <v>13193</v>
      </c>
      <c r="G7195" s="452"/>
      <c r="H7195" s="468" t="s">
        <v>4456</v>
      </c>
      <c r="I7195" s="469">
        <v>230</v>
      </c>
      <c r="J7195" s="470"/>
    </row>
    <row r="7196" spans="1:10" ht="18" customHeight="1">
      <c r="A7196" s="452">
        <v>7191</v>
      </c>
      <c r="B7196" s="452" t="s">
        <v>1704</v>
      </c>
      <c r="C7196" s="452" t="s">
        <v>1705</v>
      </c>
      <c r="D7196" s="466" t="s">
        <v>13194</v>
      </c>
      <c r="E7196" s="452" t="s">
        <v>13190</v>
      </c>
      <c r="F7196" s="467" t="s">
        <v>13195</v>
      </c>
      <c r="G7196" s="452"/>
      <c r="H7196" s="468" t="s">
        <v>4456</v>
      </c>
      <c r="I7196" s="469">
        <v>200</v>
      </c>
      <c r="J7196" s="470"/>
    </row>
    <row r="7197" spans="1:10" ht="18" customHeight="1">
      <c r="A7197" s="452">
        <v>7192</v>
      </c>
      <c r="B7197" s="452" t="s">
        <v>1704</v>
      </c>
      <c r="C7197" s="452" t="s">
        <v>1705</v>
      </c>
      <c r="D7197" s="466" t="s">
        <v>13194</v>
      </c>
      <c r="E7197" s="452" t="s">
        <v>13192</v>
      </c>
      <c r="F7197" s="467" t="s">
        <v>13196</v>
      </c>
      <c r="G7197" s="452"/>
      <c r="H7197" s="468" t="s">
        <v>4456</v>
      </c>
      <c r="I7197" s="469">
        <v>220</v>
      </c>
      <c r="J7197" s="470"/>
    </row>
    <row r="7198" spans="1:10" ht="18" customHeight="1">
      <c r="A7198" s="452">
        <v>7193</v>
      </c>
      <c r="B7198" s="453" t="s">
        <v>1055</v>
      </c>
      <c r="C7198" s="453" t="s">
        <v>13133</v>
      </c>
      <c r="D7198" s="461" t="s">
        <v>13197</v>
      </c>
      <c r="E7198" s="453" t="s">
        <v>416</v>
      </c>
      <c r="F7198" s="462" t="s">
        <v>13198</v>
      </c>
      <c r="G7198" s="453"/>
      <c r="H7198" s="468" t="s">
        <v>4946</v>
      </c>
      <c r="I7198" s="469">
        <v>35000</v>
      </c>
      <c r="J7198" s="459"/>
    </row>
    <row r="7199" spans="1:10" ht="18" customHeight="1">
      <c r="A7199" s="452">
        <v>7194</v>
      </c>
      <c r="B7199" s="453" t="s">
        <v>1055</v>
      </c>
      <c r="C7199" s="453" t="s">
        <v>13133</v>
      </c>
      <c r="D7199" s="461" t="s">
        <v>13199</v>
      </c>
      <c r="E7199" s="453" t="s">
        <v>416</v>
      </c>
      <c r="F7199" s="462" t="s">
        <v>13198</v>
      </c>
      <c r="G7199" s="453"/>
      <c r="H7199" s="468" t="s">
        <v>4946</v>
      </c>
      <c r="I7199" s="469">
        <v>44000</v>
      </c>
      <c r="J7199" s="459"/>
    </row>
    <row r="7200" spans="1:10" ht="18" customHeight="1">
      <c r="A7200" s="452">
        <v>7195</v>
      </c>
      <c r="B7200" s="453" t="s">
        <v>1055</v>
      </c>
      <c r="C7200" s="453" t="s">
        <v>13133</v>
      </c>
      <c r="D7200" s="461" t="s">
        <v>13200</v>
      </c>
      <c r="E7200" s="453" t="s">
        <v>416</v>
      </c>
      <c r="F7200" s="462" t="s">
        <v>13201</v>
      </c>
      <c r="G7200" s="453"/>
      <c r="H7200" s="468" t="s">
        <v>4946</v>
      </c>
      <c r="I7200" s="469">
        <v>70000</v>
      </c>
      <c r="J7200" s="459" t="s">
        <v>13202</v>
      </c>
    </row>
    <row r="7201" spans="1:10" ht="18" customHeight="1">
      <c r="A7201" s="452">
        <v>7196</v>
      </c>
      <c r="B7201" s="453" t="s">
        <v>1055</v>
      </c>
      <c r="C7201" s="453" t="s">
        <v>13133</v>
      </c>
      <c r="D7201" s="466" t="s">
        <v>13203</v>
      </c>
      <c r="E7201" s="452" t="s">
        <v>416</v>
      </c>
      <c r="F7201" s="467" t="s">
        <v>13204</v>
      </c>
      <c r="G7201" s="452" t="s">
        <v>4500</v>
      </c>
      <c r="H7201" s="468" t="s">
        <v>4483</v>
      </c>
      <c r="I7201" s="469">
        <v>69990</v>
      </c>
      <c r="J7201" s="470"/>
    </row>
    <row r="7202" spans="1:10" ht="18" customHeight="1">
      <c r="A7202" s="452">
        <v>7197</v>
      </c>
      <c r="B7202" s="453" t="s">
        <v>1055</v>
      </c>
      <c r="C7202" s="453" t="s">
        <v>13133</v>
      </c>
      <c r="D7202" s="466" t="s">
        <v>13203</v>
      </c>
      <c r="E7202" s="452" t="s">
        <v>416</v>
      </c>
      <c r="F7202" s="467" t="s">
        <v>13205</v>
      </c>
      <c r="G7202" s="452" t="s">
        <v>4500</v>
      </c>
      <c r="H7202" s="468" t="s">
        <v>4483</v>
      </c>
      <c r="I7202" s="469">
        <v>55000</v>
      </c>
      <c r="J7202" s="470"/>
    </row>
    <row r="7203" spans="1:10" ht="18" customHeight="1">
      <c r="A7203" s="452">
        <v>7198</v>
      </c>
      <c r="B7203" s="453" t="s">
        <v>1055</v>
      </c>
      <c r="C7203" s="453" t="s">
        <v>13133</v>
      </c>
      <c r="D7203" s="466" t="s">
        <v>13203</v>
      </c>
      <c r="E7203" s="452" t="s">
        <v>416</v>
      </c>
      <c r="F7203" s="467" t="s">
        <v>13206</v>
      </c>
      <c r="G7203" s="452" t="s">
        <v>4500</v>
      </c>
      <c r="H7203" s="468" t="s">
        <v>4483</v>
      </c>
      <c r="I7203" s="469">
        <v>95000</v>
      </c>
      <c r="J7203" s="470"/>
    </row>
    <row r="7204" spans="1:10" ht="18" customHeight="1">
      <c r="A7204" s="452">
        <v>7199</v>
      </c>
      <c r="B7204" s="453" t="s">
        <v>1055</v>
      </c>
      <c r="C7204" s="453" t="s">
        <v>13133</v>
      </c>
      <c r="D7204" s="466" t="s">
        <v>13203</v>
      </c>
      <c r="E7204" s="452" t="s">
        <v>416</v>
      </c>
      <c r="F7204" s="467" t="s">
        <v>13207</v>
      </c>
      <c r="G7204" s="452" t="s">
        <v>4500</v>
      </c>
      <c r="H7204" s="468" t="s">
        <v>4483</v>
      </c>
      <c r="I7204" s="469">
        <v>69990</v>
      </c>
      <c r="J7204" s="470"/>
    </row>
    <row r="7205" spans="1:10" ht="18" customHeight="1">
      <c r="A7205" s="452">
        <v>7200</v>
      </c>
      <c r="B7205" s="453" t="s">
        <v>1055</v>
      </c>
      <c r="C7205" s="453" t="s">
        <v>13133</v>
      </c>
      <c r="D7205" s="466" t="s">
        <v>13203</v>
      </c>
      <c r="E7205" s="452" t="s">
        <v>416</v>
      </c>
      <c r="F7205" s="467" t="s">
        <v>13208</v>
      </c>
      <c r="G7205" s="452" t="s">
        <v>4500</v>
      </c>
      <c r="H7205" s="468" t="s">
        <v>4483</v>
      </c>
      <c r="I7205" s="469">
        <v>55000</v>
      </c>
      <c r="J7205" s="470"/>
    </row>
    <row r="7206" spans="1:10" ht="18" customHeight="1">
      <c r="A7206" s="452">
        <v>7201</v>
      </c>
      <c r="B7206" s="453" t="s">
        <v>1055</v>
      </c>
      <c r="C7206" s="453" t="s">
        <v>13133</v>
      </c>
      <c r="D7206" s="466" t="s">
        <v>13203</v>
      </c>
      <c r="E7206" s="452" t="s">
        <v>416</v>
      </c>
      <c r="F7206" s="467" t="s">
        <v>13209</v>
      </c>
      <c r="G7206" s="452" t="s">
        <v>4500</v>
      </c>
      <c r="H7206" s="468" t="s">
        <v>4483</v>
      </c>
      <c r="I7206" s="469">
        <v>65900</v>
      </c>
      <c r="J7206" s="470"/>
    </row>
    <row r="7207" spans="1:10" ht="18" customHeight="1">
      <c r="A7207" s="452">
        <v>7202</v>
      </c>
      <c r="B7207" s="453" t="s">
        <v>1055</v>
      </c>
      <c r="C7207" s="453" t="s">
        <v>13133</v>
      </c>
      <c r="D7207" s="466" t="s">
        <v>13203</v>
      </c>
      <c r="E7207" s="452" t="s">
        <v>416</v>
      </c>
      <c r="F7207" s="467" t="s">
        <v>13210</v>
      </c>
      <c r="G7207" s="452" t="s">
        <v>4500</v>
      </c>
      <c r="H7207" s="468" t="s">
        <v>4483</v>
      </c>
      <c r="I7207" s="469">
        <v>51250</v>
      </c>
      <c r="J7207" s="470"/>
    </row>
    <row r="7208" spans="1:10" ht="18" customHeight="1">
      <c r="A7208" s="452">
        <v>7203</v>
      </c>
      <c r="B7208" s="453" t="s">
        <v>1055</v>
      </c>
      <c r="C7208" s="453" t="s">
        <v>13133</v>
      </c>
      <c r="D7208" s="466" t="s">
        <v>13203</v>
      </c>
      <c r="E7208" s="452" t="s">
        <v>416</v>
      </c>
      <c r="F7208" s="467" t="s">
        <v>13211</v>
      </c>
      <c r="G7208" s="452" t="s">
        <v>4500</v>
      </c>
      <c r="H7208" s="468" t="s">
        <v>4483</v>
      </c>
      <c r="I7208" s="469">
        <v>110000</v>
      </c>
      <c r="J7208" s="470"/>
    </row>
    <row r="7209" spans="1:10" ht="18" customHeight="1">
      <c r="A7209" s="452">
        <v>7204</v>
      </c>
      <c r="B7209" s="453" t="s">
        <v>1055</v>
      </c>
      <c r="C7209" s="453" t="s">
        <v>13133</v>
      </c>
      <c r="D7209" s="466" t="s">
        <v>13203</v>
      </c>
      <c r="E7209" s="452" t="s">
        <v>416</v>
      </c>
      <c r="F7209" s="467" t="s">
        <v>13212</v>
      </c>
      <c r="G7209" s="452" t="s">
        <v>4500</v>
      </c>
      <c r="H7209" s="468" t="s">
        <v>4483</v>
      </c>
      <c r="I7209" s="469">
        <v>65900</v>
      </c>
      <c r="J7209" s="470"/>
    </row>
    <row r="7210" spans="1:10" ht="18" customHeight="1">
      <c r="A7210" s="452">
        <v>7205</v>
      </c>
      <c r="B7210" s="453" t="s">
        <v>1055</v>
      </c>
      <c r="C7210" s="453" t="s">
        <v>13133</v>
      </c>
      <c r="D7210" s="466" t="s">
        <v>13203</v>
      </c>
      <c r="E7210" s="452" t="s">
        <v>416</v>
      </c>
      <c r="F7210" s="467" t="s">
        <v>13213</v>
      </c>
      <c r="G7210" s="452" t="s">
        <v>4500</v>
      </c>
      <c r="H7210" s="468" t="s">
        <v>4483</v>
      </c>
      <c r="I7210" s="469">
        <v>51250</v>
      </c>
      <c r="J7210" s="470"/>
    </row>
    <row r="7211" spans="1:10" ht="18" customHeight="1">
      <c r="A7211" s="452">
        <v>7206</v>
      </c>
      <c r="B7211" s="453" t="s">
        <v>1055</v>
      </c>
      <c r="C7211" s="453" t="s">
        <v>13133</v>
      </c>
      <c r="D7211" s="461" t="s">
        <v>13214</v>
      </c>
      <c r="E7211" s="453" t="s">
        <v>416</v>
      </c>
      <c r="F7211" s="462" t="s">
        <v>13215</v>
      </c>
      <c r="G7211" s="453" t="s">
        <v>4500</v>
      </c>
      <c r="H7211" s="463" t="s">
        <v>4483</v>
      </c>
      <c r="I7211" s="469"/>
      <c r="J7211" s="470" t="s">
        <v>4484</v>
      </c>
    </row>
    <row r="7212" spans="1:10" ht="18" customHeight="1">
      <c r="A7212" s="452">
        <v>7207</v>
      </c>
      <c r="B7212" s="453" t="s">
        <v>1055</v>
      </c>
      <c r="C7212" s="453" t="s">
        <v>13133</v>
      </c>
      <c r="D7212" s="461" t="s">
        <v>13216</v>
      </c>
      <c r="E7212" s="453" t="s">
        <v>416</v>
      </c>
      <c r="F7212" s="462" t="s">
        <v>13217</v>
      </c>
      <c r="G7212" s="453" t="s">
        <v>4500</v>
      </c>
      <c r="H7212" s="463" t="s">
        <v>4483</v>
      </c>
      <c r="I7212" s="469"/>
      <c r="J7212" s="470" t="s">
        <v>4484</v>
      </c>
    </row>
    <row r="7213" spans="1:10" ht="18" customHeight="1">
      <c r="A7213" s="452">
        <v>7208</v>
      </c>
      <c r="B7213" s="453" t="s">
        <v>1055</v>
      </c>
      <c r="C7213" s="453" t="s">
        <v>13133</v>
      </c>
      <c r="D7213" s="466" t="s">
        <v>13218</v>
      </c>
      <c r="E7213" s="452" t="s">
        <v>416</v>
      </c>
      <c r="F7213" s="467" t="s">
        <v>13219</v>
      </c>
      <c r="G7213" s="452" t="s">
        <v>4500</v>
      </c>
      <c r="H7213" s="468" t="s">
        <v>4483</v>
      </c>
      <c r="I7213" s="469">
        <v>68000</v>
      </c>
      <c r="J7213" s="470"/>
    </row>
    <row r="7214" spans="1:10" ht="18" customHeight="1">
      <c r="A7214" s="452">
        <v>7209</v>
      </c>
      <c r="B7214" s="453" t="s">
        <v>1055</v>
      </c>
      <c r="C7214" s="453" t="s">
        <v>13133</v>
      </c>
      <c r="D7214" s="461" t="s">
        <v>13220</v>
      </c>
      <c r="E7214" s="453" t="s">
        <v>13221</v>
      </c>
      <c r="F7214" s="462" t="s">
        <v>13222</v>
      </c>
      <c r="G7214" s="475"/>
      <c r="H7214" s="468" t="s">
        <v>4466</v>
      </c>
      <c r="I7214" s="573">
        <v>317</v>
      </c>
      <c r="J7214" s="496"/>
    </row>
    <row r="7215" spans="1:10" ht="18" customHeight="1">
      <c r="A7215" s="452">
        <v>7210</v>
      </c>
      <c r="B7215" s="744" t="s">
        <v>1704</v>
      </c>
      <c r="C7215" s="744" t="s">
        <v>1705</v>
      </c>
      <c r="D7215" s="745" t="s">
        <v>16349</v>
      </c>
      <c r="E7215" s="744" t="s">
        <v>13223</v>
      </c>
      <c r="F7215" s="746"/>
      <c r="G7215" s="744"/>
      <c r="H7215" s="747" t="s">
        <v>7379</v>
      </c>
      <c r="I7215" s="626">
        <v>350</v>
      </c>
      <c r="J7215" s="748"/>
    </row>
    <row r="7216" spans="1:10" ht="18" customHeight="1">
      <c r="A7216" s="452">
        <v>7211</v>
      </c>
      <c r="B7216" s="744" t="s">
        <v>1704</v>
      </c>
      <c r="C7216" s="744" t="s">
        <v>1705</v>
      </c>
      <c r="D7216" s="745" t="s">
        <v>16350</v>
      </c>
      <c r="E7216" s="744" t="s">
        <v>13223</v>
      </c>
      <c r="F7216" s="746"/>
      <c r="G7216" s="744"/>
      <c r="H7216" s="747" t="s">
        <v>7379</v>
      </c>
      <c r="I7216" s="626">
        <v>350</v>
      </c>
      <c r="J7216" s="748"/>
    </row>
    <row r="7217" spans="1:10" ht="18" customHeight="1">
      <c r="A7217" s="452">
        <v>7212</v>
      </c>
      <c r="B7217" s="452" t="s">
        <v>1055</v>
      </c>
      <c r="C7217" s="452" t="s">
        <v>13224</v>
      </c>
      <c r="D7217" s="466" t="s">
        <v>13225</v>
      </c>
      <c r="E7217" s="452" t="s">
        <v>416</v>
      </c>
      <c r="F7217" s="467" t="s">
        <v>13226</v>
      </c>
      <c r="G7217" s="452"/>
      <c r="H7217" s="463" t="s">
        <v>4483</v>
      </c>
      <c r="I7217" s="469">
        <v>5000</v>
      </c>
      <c r="J7217" s="470"/>
    </row>
    <row r="7218" spans="1:10" ht="18" customHeight="1">
      <c r="A7218" s="452">
        <v>7213</v>
      </c>
      <c r="B7218" s="453" t="s">
        <v>1055</v>
      </c>
      <c r="C7218" s="453" t="s">
        <v>480</v>
      </c>
      <c r="D7218" s="461" t="s">
        <v>13227</v>
      </c>
      <c r="E7218" s="453" t="s">
        <v>416</v>
      </c>
      <c r="F7218" s="462" t="s">
        <v>13228</v>
      </c>
      <c r="G7218" s="453"/>
      <c r="H7218" s="468" t="s">
        <v>4946</v>
      </c>
      <c r="I7218" s="469">
        <v>27000</v>
      </c>
      <c r="J7218" s="476"/>
    </row>
    <row r="7219" spans="1:10" ht="18" customHeight="1">
      <c r="A7219" s="452">
        <v>7214</v>
      </c>
      <c r="B7219" s="453" t="s">
        <v>1055</v>
      </c>
      <c r="C7219" s="453" t="s">
        <v>480</v>
      </c>
      <c r="D7219" s="461" t="s">
        <v>13229</v>
      </c>
      <c r="E7219" s="453" t="s">
        <v>416</v>
      </c>
      <c r="F7219" s="462" t="s">
        <v>13230</v>
      </c>
      <c r="G7219" s="453"/>
      <c r="H7219" s="468" t="s">
        <v>4946</v>
      </c>
      <c r="I7219" s="469">
        <v>70000</v>
      </c>
      <c r="J7219" s="476"/>
    </row>
    <row r="7220" spans="1:10" ht="18" customHeight="1">
      <c r="A7220" s="452">
        <v>7215</v>
      </c>
      <c r="B7220" s="453" t="s">
        <v>1055</v>
      </c>
      <c r="C7220" s="453" t="s">
        <v>480</v>
      </c>
      <c r="D7220" s="461" t="s">
        <v>13231</v>
      </c>
      <c r="E7220" s="453" t="s">
        <v>416</v>
      </c>
      <c r="F7220" s="462" t="s">
        <v>13232</v>
      </c>
      <c r="G7220" s="453" t="s">
        <v>627</v>
      </c>
      <c r="H7220" s="468" t="s">
        <v>4946</v>
      </c>
      <c r="I7220" s="469">
        <v>23000</v>
      </c>
      <c r="J7220" s="459"/>
    </row>
    <row r="7221" spans="1:10" ht="18" customHeight="1">
      <c r="A7221" s="452">
        <v>7216</v>
      </c>
      <c r="B7221" s="453" t="s">
        <v>1055</v>
      </c>
      <c r="C7221" s="453" t="s">
        <v>480</v>
      </c>
      <c r="D7221" s="461" t="s">
        <v>13233</v>
      </c>
      <c r="E7221" s="453" t="s">
        <v>416</v>
      </c>
      <c r="F7221" s="462" t="s">
        <v>13234</v>
      </c>
      <c r="G7221" s="453"/>
      <c r="H7221" s="468" t="s">
        <v>4946</v>
      </c>
      <c r="I7221" s="469">
        <v>75000</v>
      </c>
      <c r="J7221" s="476"/>
    </row>
    <row r="7222" spans="1:10" ht="18" customHeight="1">
      <c r="A7222" s="452">
        <v>7217</v>
      </c>
      <c r="B7222" s="453" t="s">
        <v>1055</v>
      </c>
      <c r="C7222" s="453" t="s">
        <v>480</v>
      </c>
      <c r="D7222" s="461" t="s">
        <v>13235</v>
      </c>
      <c r="E7222" s="453" t="s">
        <v>416</v>
      </c>
      <c r="F7222" s="462" t="s">
        <v>13236</v>
      </c>
      <c r="G7222" s="453"/>
      <c r="H7222" s="468" t="s">
        <v>4946</v>
      </c>
      <c r="I7222" s="469">
        <v>70000</v>
      </c>
      <c r="J7222" s="476"/>
    </row>
    <row r="7223" spans="1:10" ht="18" customHeight="1">
      <c r="A7223" s="452">
        <v>7218</v>
      </c>
      <c r="B7223" s="453" t="s">
        <v>1055</v>
      </c>
      <c r="C7223" s="481" t="s">
        <v>480</v>
      </c>
      <c r="D7223" s="461" t="s">
        <v>13237</v>
      </c>
      <c r="E7223" s="481" t="s">
        <v>416</v>
      </c>
      <c r="F7223" s="462" t="s">
        <v>13238</v>
      </c>
      <c r="G7223" s="453"/>
      <c r="H7223" s="463" t="s">
        <v>4459</v>
      </c>
      <c r="I7223" s="469">
        <v>15000</v>
      </c>
      <c r="J7223" s="459"/>
    </row>
    <row r="7224" spans="1:10" ht="18" customHeight="1">
      <c r="A7224" s="452">
        <v>7219</v>
      </c>
      <c r="B7224" s="453" t="s">
        <v>1055</v>
      </c>
      <c r="C7224" s="453" t="s">
        <v>480</v>
      </c>
      <c r="D7224" s="461" t="s">
        <v>13239</v>
      </c>
      <c r="E7224" s="453" t="s">
        <v>416</v>
      </c>
      <c r="F7224" s="462" t="s">
        <v>13240</v>
      </c>
      <c r="G7224" s="453"/>
      <c r="H7224" s="468" t="s">
        <v>4946</v>
      </c>
      <c r="I7224" s="469">
        <v>75000</v>
      </c>
      <c r="J7224" s="476"/>
    </row>
    <row r="7225" spans="1:10" ht="18" customHeight="1">
      <c r="A7225" s="452">
        <v>7220</v>
      </c>
      <c r="B7225" s="453" t="s">
        <v>1055</v>
      </c>
      <c r="C7225" s="453" t="s">
        <v>480</v>
      </c>
      <c r="D7225" s="461" t="s">
        <v>13241</v>
      </c>
      <c r="E7225" s="453" t="s">
        <v>416</v>
      </c>
      <c r="F7225" s="462" t="s">
        <v>13242</v>
      </c>
      <c r="G7225" s="453"/>
      <c r="H7225" s="468" t="s">
        <v>4946</v>
      </c>
      <c r="I7225" s="469">
        <v>16000</v>
      </c>
      <c r="J7225" s="459"/>
    </row>
    <row r="7226" spans="1:10" ht="18" customHeight="1">
      <c r="A7226" s="452">
        <v>7221</v>
      </c>
      <c r="B7226" s="453" t="s">
        <v>1704</v>
      </c>
      <c r="C7226" s="453" t="s">
        <v>7430</v>
      </c>
      <c r="D7226" s="461" t="s">
        <v>13243</v>
      </c>
      <c r="E7226" s="453" t="s">
        <v>416</v>
      </c>
      <c r="F7226" s="462" t="s">
        <v>13244</v>
      </c>
      <c r="G7226" s="453"/>
      <c r="H7226" s="468" t="s">
        <v>4473</v>
      </c>
      <c r="I7226" s="458">
        <v>14000</v>
      </c>
      <c r="J7226" s="459"/>
    </row>
    <row r="7227" spans="1:10" ht="18" customHeight="1">
      <c r="A7227" s="452">
        <v>7222</v>
      </c>
      <c r="B7227" s="453" t="s">
        <v>1704</v>
      </c>
      <c r="C7227" s="453" t="s">
        <v>7430</v>
      </c>
      <c r="D7227" s="461" t="s">
        <v>13243</v>
      </c>
      <c r="E7227" s="453" t="s">
        <v>416</v>
      </c>
      <c r="F7227" s="652" t="s">
        <v>13245</v>
      </c>
      <c r="G7227" s="475"/>
      <c r="H7227" s="457" t="s">
        <v>4473</v>
      </c>
      <c r="I7227" s="458">
        <v>11400</v>
      </c>
      <c r="J7227" s="476"/>
    </row>
    <row r="7228" spans="1:10" ht="18" customHeight="1">
      <c r="A7228" s="452">
        <v>7223</v>
      </c>
      <c r="B7228" s="453" t="s">
        <v>1055</v>
      </c>
      <c r="C7228" s="453" t="s">
        <v>480</v>
      </c>
      <c r="D7228" s="461" t="s">
        <v>13246</v>
      </c>
      <c r="E7228" s="453" t="s">
        <v>273</v>
      </c>
      <c r="F7228" s="462" t="s">
        <v>13247</v>
      </c>
      <c r="G7228" s="453"/>
      <c r="H7228" s="457" t="s">
        <v>4440</v>
      </c>
      <c r="I7228" s="458">
        <v>4000</v>
      </c>
      <c r="J7228" s="470"/>
    </row>
    <row r="7229" spans="1:10" ht="18" customHeight="1">
      <c r="A7229" s="452">
        <v>7224</v>
      </c>
      <c r="B7229" s="453" t="s">
        <v>1055</v>
      </c>
      <c r="C7229" s="453" t="s">
        <v>480</v>
      </c>
      <c r="D7229" s="461" t="s">
        <v>13246</v>
      </c>
      <c r="E7229" s="453" t="s">
        <v>114</v>
      </c>
      <c r="F7229" s="462" t="s">
        <v>13248</v>
      </c>
      <c r="G7229" s="453"/>
      <c r="H7229" s="457" t="s">
        <v>4440</v>
      </c>
      <c r="I7229" s="469">
        <v>8400</v>
      </c>
      <c r="J7229" s="470"/>
    </row>
    <row r="7230" spans="1:10" ht="18" customHeight="1">
      <c r="A7230" s="452">
        <v>7225</v>
      </c>
      <c r="B7230" s="453" t="s">
        <v>1055</v>
      </c>
      <c r="C7230" s="452" t="s">
        <v>7430</v>
      </c>
      <c r="D7230" s="466" t="s">
        <v>13249</v>
      </c>
      <c r="E7230" s="452" t="s">
        <v>416</v>
      </c>
      <c r="F7230" s="467" t="s">
        <v>13250</v>
      </c>
      <c r="G7230" s="452"/>
      <c r="H7230" s="463" t="s">
        <v>4483</v>
      </c>
      <c r="I7230" s="469">
        <v>28000</v>
      </c>
      <c r="J7230" s="470"/>
    </row>
    <row r="7231" spans="1:10" ht="18" customHeight="1">
      <c r="A7231" s="452">
        <v>7226</v>
      </c>
      <c r="B7231" s="453" t="s">
        <v>1055</v>
      </c>
      <c r="C7231" s="453" t="s">
        <v>13251</v>
      </c>
      <c r="D7231" s="461" t="s">
        <v>13252</v>
      </c>
      <c r="E7231" s="453" t="s">
        <v>13253</v>
      </c>
      <c r="F7231" s="462" t="s">
        <v>13254</v>
      </c>
      <c r="G7231" s="453"/>
      <c r="H7231" s="457" t="s">
        <v>4440</v>
      </c>
      <c r="I7231" s="458">
        <v>11000</v>
      </c>
      <c r="J7231" s="470"/>
    </row>
    <row r="7232" spans="1:10" ht="18" customHeight="1">
      <c r="A7232" s="452">
        <v>7227</v>
      </c>
      <c r="B7232" s="453" t="s">
        <v>1055</v>
      </c>
      <c r="C7232" s="452" t="s">
        <v>13255</v>
      </c>
      <c r="D7232" s="466" t="s">
        <v>13256</v>
      </c>
      <c r="E7232" s="452" t="s">
        <v>416</v>
      </c>
      <c r="F7232" s="467" t="s">
        <v>13257</v>
      </c>
      <c r="G7232" s="452"/>
      <c r="H7232" s="463" t="s">
        <v>4483</v>
      </c>
      <c r="I7232" s="469">
        <v>5000</v>
      </c>
      <c r="J7232" s="470"/>
    </row>
    <row r="7233" spans="1:10" ht="18" customHeight="1">
      <c r="A7233" s="452">
        <v>7228</v>
      </c>
      <c r="B7233" s="453" t="s">
        <v>1055</v>
      </c>
      <c r="C7233" s="481" t="s">
        <v>482</v>
      </c>
      <c r="D7233" s="461" t="s">
        <v>13258</v>
      </c>
      <c r="E7233" s="481" t="s">
        <v>416</v>
      </c>
      <c r="F7233" s="462" t="s">
        <v>13259</v>
      </c>
      <c r="G7233" s="453"/>
      <c r="H7233" s="463" t="s">
        <v>4459</v>
      </c>
      <c r="I7233" s="469">
        <v>29333</v>
      </c>
      <c r="J7233" s="459"/>
    </row>
    <row r="7234" spans="1:10" ht="18" customHeight="1">
      <c r="A7234" s="452">
        <v>7229</v>
      </c>
      <c r="B7234" s="452" t="s">
        <v>1704</v>
      </c>
      <c r="C7234" s="452" t="s">
        <v>13260</v>
      </c>
      <c r="D7234" s="466" t="s">
        <v>13261</v>
      </c>
      <c r="E7234" s="452" t="s">
        <v>114</v>
      </c>
      <c r="F7234" s="467" t="s">
        <v>13262</v>
      </c>
      <c r="G7234" s="453"/>
      <c r="H7234" s="468" t="s">
        <v>4452</v>
      </c>
      <c r="I7234" s="469">
        <v>2700</v>
      </c>
      <c r="J7234" s="459"/>
    </row>
    <row r="7235" spans="1:10" ht="18" customHeight="1">
      <c r="A7235" s="452">
        <v>7230</v>
      </c>
      <c r="B7235" s="453" t="s">
        <v>1055</v>
      </c>
      <c r="C7235" s="453" t="s">
        <v>482</v>
      </c>
      <c r="D7235" s="461" t="s">
        <v>13263</v>
      </c>
      <c r="E7235" s="453" t="s">
        <v>416</v>
      </c>
      <c r="F7235" s="462" t="s">
        <v>13264</v>
      </c>
      <c r="G7235" s="453"/>
      <c r="H7235" s="468" t="s">
        <v>4946</v>
      </c>
      <c r="I7235" s="469">
        <v>46000</v>
      </c>
      <c r="J7235" s="459"/>
    </row>
    <row r="7236" spans="1:10" ht="18" customHeight="1">
      <c r="A7236" s="452">
        <v>7231</v>
      </c>
      <c r="B7236" s="453" t="s">
        <v>1055</v>
      </c>
      <c r="C7236" s="453" t="s">
        <v>482</v>
      </c>
      <c r="D7236" s="461" t="s">
        <v>13265</v>
      </c>
      <c r="E7236" s="453" t="s">
        <v>416</v>
      </c>
      <c r="F7236" s="462" t="s">
        <v>13240</v>
      </c>
      <c r="G7236" s="453"/>
      <c r="H7236" s="468" t="s">
        <v>4946</v>
      </c>
      <c r="I7236" s="469">
        <v>75000</v>
      </c>
      <c r="J7236" s="459"/>
    </row>
    <row r="7237" spans="1:10" ht="18" customHeight="1">
      <c r="A7237" s="452">
        <v>7232</v>
      </c>
      <c r="B7237" s="453" t="s">
        <v>1055</v>
      </c>
      <c r="C7237" s="452" t="s">
        <v>13260</v>
      </c>
      <c r="D7237" s="466" t="s">
        <v>13266</v>
      </c>
      <c r="E7237" s="452" t="s">
        <v>416</v>
      </c>
      <c r="F7237" s="467" t="s">
        <v>13267</v>
      </c>
      <c r="G7237" s="452"/>
      <c r="H7237" s="463" t="s">
        <v>4483</v>
      </c>
      <c r="I7237" s="469">
        <v>5000</v>
      </c>
      <c r="J7237" s="470"/>
    </row>
    <row r="7238" spans="1:10" ht="18" customHeight="1">
      <c r="A7238" s="452">
        <v>7233</v>
      </c>
      <c r="B7238" s="453" t="s">
        <v>1055</v>
      </c>
      <c r="C7238" s="452" t="s">
        <v>13260</v>
      </c>
      <c r="D7238" s="466" t="s">
        <v>13268</v>
      </c>
      <c r="E7238" s="452" t="s">
        <v>416</v>
      </c>
      <c r="F7238" s="467" t="s">
        <v>13269</v>
      </c>
      <c r="G7238" s="452"/>
      <c r="H7238" s="463" t="s">
        <v>4483</v>
      </c>
      <c r="I7238" s="469">
        <v>4000</v>
      </c>
      <c r="J7238" s="470"/>
    </row>
    <row r="7239" spans="1:10" ht="18" customHeight="1">
      <c r="A7239" s="452">
        <v>7234</v>
      </c>
      <c r="B7239" s="453" t="s">
        <v>1055</v>
      </c>
      <c r="C7239" s="453" t="s">
        <v>482</v>
      </c>
      <c r="D7239" s="461" t="s">
        <v>13270</v>
      </c>
      <c r="E7239" s="453" t="s">
        <v>416</v>
      </c>
      <c r="F7239" s="462" t="s">
        <v>13271</v>
      </c>
      <c r="G7239" s="453"/>
      <c r="H7239" s="457" t="s">
        <v>4440</v>
      </c>
      <c r="I7239" s="458">
        <v>32900</v>
      </c>
      <c r="J7239" s="470"/>
    </row>
    <row r="7240" spans="1:10" ht="18" customHeight="1">
      <c r="A7240" s="452">
        <v>7235</v>
      </c>
      <c r="B7240" s="453" t="s">
        <v>1704</v>
      </c>
      <c r="C7240" s="453" t="s">
        <v>13260</v>
      </c>
      <c r="D7240" s="461" t="s">
        <v>13243</v>
      </c>
      <c r="E7240" s="453" t="s">
        <v>416</v>
      </c>
      <c r="F7240" s="462" t="s">
        <v>1724</v>
      </c>
      <c r="G7240" s="453"/>
      <c r="H7240" s="463" t="s">
        <v>4473</v>
      </c>
      <c r="I7240" s="458">
        <v>20400</v>
      </c>
      <c r="J7240" s="459"/>
    </row>
    <row r="7241" spans="1:10" ht="18" customHeight="1">
      <c r="A7241" s="452">
        <v>7236</v>
      </c>
      <c r="B7241" s="453" t="s">
        <v>1704</v>
      </c>
      <c r="C7241" s="453" t="s">
        <v>13260</v>
      </c>
      <c r="D7241" s="461" t="s">
        <v>13243</v>
      </c>
      <c r="E7241" s="453" t="s">
        <v>416</v>
      </c>
      <c r="F7241" s="462" t="s">
        <v>13272</v>
      </c>
      <c r="G7241" s="453"/>
      <c r="H7241" s="463" t="s">
        <v>4473</v>
      </c>
      <c r="I7241" s="458">
        <v>38000</v>
      </c>
      <c r="J7241" s="459"/>
    </row>
    <row r="7242" spans="1:10" ht="18" customHeight="1">
      <c r="A7242" s="452">
        <v>7237</v>
      </c>
      <c r="B7242" s="453" t="s">
        <v>1055</v>
      </c>
      <c r="C7242" s="453" t="s">
        <v>482</v>
      </c>
      <c r="D7242" s="461" t="s">
        <v>13273</v>
      </c>
      <c r="E7242" s="453" t="s">
        <v>416</v>
      </c>
      <c r="F7242" s="462" t="s">
        <v>13274</v>
      </c>
      <c r="G7242" s="453"/>
      <c r="H7242" s="468" t="s">
        <v>4946</v>
      </c>
      <c r="I7242" s="469">
        <v>35000</v>
      </c>
      <c r="J7242" s="459"/>
    </row>
    <row r="7243" spans="1:10" ht="18" customHeight="1">
      <c r="A7243" s="452">
        <v>7238</v>
      </c>
      <c r="B7243" s="453" t="s">
        <v>1055</v>
      </c>
      <c r="C7243" s="453" t="s">
        <v>482</v>
      </c>
      <c r="D7243" s="461" t="s">
        <v>13275</v>
      </c>
      <c r="E7243" s="453" t="s">
        <v>416</v>
      </c>
      <c r="F7243" s="462" t="s">
        <v>13276</v>
      </c>
      <c r="G7243" s="453"/>
      <c r="H7243" s="468" t="s">
        <v>4946</v>
      </c>
      <c r="I7243" s="469">
        <v>46000</v>
      </c>
      <c r="J7243" s="459"/>
    </row>
    <row r="7244" spans="1:10" ht="18" customHeight="1">
      <c r="A7244" s="452">
        <v>7239</v>
      </c>
      <c r="B7244" s="453" t="s">
        <v>1704</v>
      </c>
      <c r="C7244" s="453" t="s">
        <v>13260</v>
      </c>
      <c r="D7244" s="461"/>
      <c r="E7244" s="453" t="s">
        <v>200</v>
      </c>
      <c r="F7244" s="462" t="s">
        <v>1724</v>
      </c>
      <c r="G7244" s="453"/>
      <c r="H7244" s="463" t="s">
        <v>4535</v>
      </c>
      <c r="I7244" s="458">
        <v>2800</v>
      </c>
      <c r="J7244" s="459"/>
    </row>
    <row r="7245" spans="1:10" ht="18" customHeight="1">
      <c r="A7245" s="452">
        <v>7240</v>
      </c>
      <c r="B7245" s="453" t="s">
        <v>1704</v>
      </c>
      <c r="C7245" s="453" t="s">
        <v>13260</v>
      </c>
      <c r="D7245" s="461"/>
      <c r="E7245" s="453" t="s">
        <v>4661</v>
      </c>
      <c r="F7245" s="462" t="s">
        <v>1724</v>
      </c>
      <c r="G7245" s="453"/>
      <c r="H7245" s="463" t="s">
        <v>4535</v>
      </c>
      <c r="I7245" s="458">
        <v>6390</v>
      </c>
      <c r="J7245" s="459"/>
    </row>
    <row r="7246" spans="1:10" ht="18" customHeight="1">
      <c r="A7246" s="452">
        <v>7241</v>
      </c>
      <c r="B7246" s="453" t="s">
        <v>1055</v>
      </c>
      <c r="C7246" s="453" t="s">
        <v>13277</v>
      </c>
      <c r="D7246" s="461" t="s">
        <v>13278</v>
      </c>
      <c r="E7246" s="453" t="s">
        <v>416</v>
      </c>
      <c r="F7246" s="462" t="s">
        <v>13279</v>
      </c>
      <c r="G7246" s="453"/>
      <c r="H7246" s="463" t="s">
        <v>4483</v>
      </c>
      <c r="I7246" s="469">
        <v>35500</v>
      </c>
      <c r="J7246" s="470"/>
    </row>
    <row r="7247" spans="1:10" ht="18" customHeight="1">
      <c r="A7247" s="452">
        <v>7242</v>
      </c>
      <c r="B7247" s="453" t="s">
        <v>1055</v>
      </c>
      <c r="C7247" s="453" t="s">
        <v>13277</v>
      </c>
      <c r="D7247" s="466" t="s">
        <v>13280</v>
      </c>
      <c r="E7247" s="452" t="s">
        <v>416</v>
      </c>
      <c r="F7247" s="467" t="s">
        <v>13281</v>
      </c>
      <c r="G7247" s="452"/>
      <c r="H7247" s="468" t="s">
        <v>4483</v>
      </c>
      <c r="I7247" s="469">
        <v>35500</v>
      </c>
      <c r="J7247" s="470"/>
    </row>
    <row r="7248" spans="1:10" ht="18" customHeight="1">
      <c r="A7248" s="452">
        <v>7243</v>
      </c>
      <c r="B7248" s="453" t="s">
        <v>1704</v>
      </c>
      <c r="C7248" s="453" t="s">
        <v>13282</v>
      </c>
      <c r="D7248" s="461" t="s">
        <v>193</v>
      </c>
      <c r="E7248" s="453" t="s">
        <v>416</v>
      </c>
      <c r="F7248" s="462" t="s">
        <v>13283</v>
      </c>
      <c r="G7248" s="453"/>
      <c r="H7248" s="463" t="s">
        <v>13284</v>
      </c>
      <c r="I7248" s="458">
        <v>27000</v>
      </c>
      <c r="J7248" s="459"/>
    </row>
    <row r="7249" spans="1:10" ht="18" customHeight="1">
      <c r="A7249" s="452">
        <v>7244</v>
      </c>
      <c r="B7249" s="453" t="s">
        <v>1704</v>
      </c>
      <c r="C7249" s="453" t="s">
        <v>13282</v>
      </c>
      <c r="D7249" s="461" t="s">
        <v>193</v>
      </c>
      <c r="E7249" s="453" t="s">
        <v>416</v>
      </c>
      <c r="F7249" s="462" t="s">
        <v>13285</v>
      </c>
      <c r="G7249" s="453"/>
      <c r="H7249" s="463" t="s">
        <v>13284</v>
      </c>
      <c r="I7249" s="458">
        <v>27000</v>
      </c>
      <c r="J7249" s="459"/>
    </row>
    <row r="7250" spans="1:10" ht="18" customHeight="1">
      <c r="A7250" s="452">
        <v>7245</v>
      </c>
      <c r="B7250" s="453" t="s">
        <v>1055</v>
      </c>
      <c r="C7250" s="453" t="s">
        <v>13277</v>
      </c>
      <c r="D7250" s="466" t="s">
        <v>13286</v>
      </c>
      <c r="E7250" s="452" t="s">
        <v>416</v>
      </c>
      <c r="F7250" s="467" t="s">
        <v>13287</v>
      </c>
      <c r="G7250" s="452"/>
      <c r="H7250" s="468" t="s">
        <v>4483</v>
      </c>
      <c r="I7250" s="469">
        <v>33800</v>
      </c>
      <c r="J7250" s="470"/>
    </row>
    <row r="7251" spans="1:10" ht="18" customHeight="1">
      <c r="A7251" s="452">
        <v>7246</v>
      </c>
      <c r="B7251" s="453" t="s">
        <v>1055</v>
      </c>
      <c r="C7251" s="453" t="s">
        <v>13277</v>
      </c>
      <c r="D7251" s="466" t="s">
        <v>13288</v>
      </c>
      <c r="E7251" s="452" t="s">
        <v>416</v>
      </c>
      <c r="F7251" s="467" t="s">
        <v>13289</v>
      </c>
      <c r="G7251" s="452"/>
      <c r="H7251" s="468" t="s">
        <v>4483</v>
      </c>
      <c r="I7251" s="469">
        <v>33800</v>
      </c>
      <c r="J7251" s="470"/>
    </row>
    <row r="7252" spans="1:10" ht="18" customHeight="1">
      <c r="A7252" s="452">
        <v>7247</v>
      </c>
      <c r="B7252" s="453" t="s">
        <v>1055</v>
      </c>
      <c r="C7252" s="453" t="s">
        <v>13277</v>
      </c>
      <c r="D7252" s="466" t="s">
        <v>13290</v>
      </c>
      <c r="E7252" s="452" t="s">
        <v>416</v>
      </c>
      <c r="F7252" s="467" t="s">
        <v>13291</v>
      </c>
      <c r="G7252" s="452"/>
      <c r="H7252" s="468" t="s">
        <v>4483</v>
      </c>
      <c r="I7252" s="469">
        <v>33800</v>
      </c>
      <c r="J7252" s="470"/>
    </row>
    <row r="7253" spans="1:10" ht="18" customHeight="1">
      <c r="A7253" s="452">
        <v>7248</v>
      </c>
      <c r="B7253" s="453" t="s">
        <v>1055</v>
      </c>
      <c r="C7253" s="453" t="s">
        <v>13277</v>
      </c>
      <c r="D7253" s="466" t="s">
        <v>13292</v>
      </c>
      <c r="E7253" s="452" t="s">
        <v>416</v>
      </c>
      <c r="F7253" s="467" t="s">
        <v>13293</v>
      </c>
      <c r="G7253" s="452"/>
      <c r="H7253" s="468" t="s">
        <v>4483</v>
      </c>
      <c r="I7253" s="469">
        <v>32800</v>
      </c>
      <c r="J7253" s="470"/>
    </row>
    <row r="7254" spans="1:10" ht="18" customHeight="1">
      <c r="A7254" s="452">
        <v>7249</v>
      </c>
      <c r="B7254" s="453" t="s">
        <v>1055</v>
      </c>
      <c r="C7254" s="453" t="s">
        <v>13277</v>
      </c>
      <c r="D7254" s="466" t="s">
        <v>13294</v>
      </c>
      <c r="E7254" s="452" t="s">
        <v>416</v>
      </c>
      <c r="F7254" s="467" t="s">
        <v>13295</v>
      </c>
      <c r="G7254" s="452"/>
      <c r="H7254" s="468" t="s">
        <v>4483</v>
      </c>
      <c r="I7254" s="469">
        <v>35500</v>
      </c>
      <c r="J7254" s="470"/>
    </row>
    <row r="7255" spans="1:10" ht="18" customHeight="1">
      <c r="A7255" s="452">
        <v>7250</v>
      </c>
      <c r="B7255" s="453" t="s">
        <v>1055</v>
      </c>
      <c r="C7255" s="453" t="s">
        <v>13277</v>
      </c>
      <c r="D7255" s="466" t="s">
        <v>13296</v>
      </c>
      <c r="E7255" s="452" t="s">
        <v>416</v>
      </c>
      <c r="F7255" s="467" t="s">
        <v>13297</v>
      </c>
      <c r="G7255" s="452"/>
      <c r="H7255" s="468" t="s">
        <v>4483</v>
      </c>
      <c r="I7255" s="469">
        <v>32800</v>
      </c>
      <c r="J7255" s="470"/>
    </row>
    <row r="7256" spans="1:10" ht="18" customHeight="1">
      <c r="A7256" s="452">
        <v>7251</v>
      </c>
      <c r="B7256" s="453" t="s">
        <v>1055</v>
      </c>
      <c r="C7256" s="453" t="s">
        <v>13277</v>
      </c>
      <c r="D7256" s="466" t="s">
        <v>13298</v>
      </c>
      <c r="E7256" s="452" t="s">
        <v>416</v>
      </c>
      <c r="F7256" s="467" t="s">
        <v>13299</v>
      </c>
      <c r="G7256" s="452"/>
      <c r="H7256" s="468" t="s">
        <v>4483</v>
      </c>
      <c r="I7256" s="469">
        <v>35500</v>
      </c>
      <c r="J7256" s="470"/>
    </row>
    <row r="7257" spans="1:10" ht="18" customHeight="1">
      <c r="A7257" s="452">
        <v>7252</v>
      </c>
      <c r="B7257" s="453" t="s">
        <v>1704</v>
      </c>
      <c r="C7257" s="453" t="s">
        <v>13282</v>
      </c>
      <c r="D7257" s="461" t="s">
        <v>13243</v>
      </c>
      <c r="E7257" s="453" t="s">
        <v>416</v>
      </c>
      <c r="F7257" s="652" t="s">
        <v>13300</v>
      </c>
      <c r="G7257" s="475"/>
      <c r="H7257" s="457" t="s">
        <v>4473</v>
      </c>
      <c r="I7257" s="458">
        <v>11660</v>
      </c>
      <c r="J7257" s="476"/>
    </row>
    <row r="7258" spans="1:10" ht="18" customHeight="1">
      <c r="A7258" s="452">
        <v>7253</v>
      </c>
      <c r="B7258" s="453" t="s">
        <v>1055</v>
      </c>
      <c r="C7258" s="453" t="s">
        <v>13277</v>
      </c>
      <c r="D7258" s="466" t="s">
        <v>13301</v>
      </c>
      <c r="E7258" s="452" t="s">
        <v>416</v>
      </c>
      <c r="F7258" s="467" t="s">
        <v>13302</v>
      </c>
      <c r="G7258" s="452"/>
      <c r="H7258" s="468" t="s">
        <v>4483</v>
      </c>
      <c r="I7258" s="469">
        <v>35500</v>
      </c>
      <c r="J7258" s="470"/>
    </row>
    <row r="7259" spans="1:10" ht="18" customHeight="1">
      <c r="A7259" s="452">
        <v>7254</v>
      </c>
      <c r="B7259" s="453" t="s">
        <v>1055</v>
      </c>
      <c r="C7259" s="453" t="s">
        <v>13277</v>
      </c>
      <c r="D7259" s="466" t="s">
        <v>13303</v>
      </c>
      <c r="E7259" s="452" t="s">
        <v>416</v>
      </c>
      <c r="F7259" s="467" t="s">
        <v>13304</v>
      </c>
      <c r="G7259" s="452"/>
      <c r="H7259" s="468" t="s">
        <v>4483</v>
      </c>
      <c r="I7259" s="469">
        <v>35500</v>
      </c>
      <c r="J7259" s="470"/>
    </row>
    <row r="7260" spans="1:10" ht="18" customHeight="1">
      <c r="A7260" s="452">
        <v>7255</v>
      </c>
      <c r="B7260" s="453" t="s">
        <v>1055</v>
      </c>
      <c r="C7260" s="452" t="s">
        <v>13282</v>
      </c>
      <c r="D7260" s="466" t="s">
        <v>13305</v>
      </c>
      <c r="E7260" s="452" t="s">
        <v>190</v>
      </c>
      <c r="F7260" s="467" t="s">
        <v>13306</v>
      </c>
      <c r="G7260" s="452"/>
      <c r="H7260" s="463" t="s">
        <v>4705</v>
      </c>
      <c r="I7260" s="469">
        <v>36500</v>
      </c>
      <c r="J7260" s="470"/>
    </row>
    <row r="7261" spans="1:10" ht="18" customHeight="1">
      <c r="A7261" s="452">
        <v>7256</v>
      </c>
      <c r="B7261" s="453" t="s">
        <v>1055</v>
      </c>
      <c r="C7261" s="453" t="s">
        <v>13307</v>
      </c>
      <c r="D7261" s="461" t="s">
        <v>13308</v>
      </c>
      <c r="E7261" s="453" t="s">
        <v>416</v>
      </c>
      <c r="F7261" s="462" t="s">
        <v>13309</v>
      </c>
      <c r="G7261" s="453"/>
      <c r="H7261" s="457" t="s">
        <v>4440</v>
      </c>
      <c r="I7261" s="458">
        <v>41200</v>
      </c>
      <c r="J7261" s="470"/>
    </row>
    <row r="7262" spans="1:10" ht="18" customHeight="1">
      <c r="A7262" s="452">
        <v>7257</v>
      </c>
      <c r="B7262" s="453" t="s">
        <v>1055</v>
      </c>
      <c r="C7262" s="453" t="s">
        <v>13307</v>
      </c>
      <c r="D7262" s="461" t="s">
        <v>13310</v>
      </c>
      <c r="E7262" s="453" t="s">
        <v>416</v>
      </c>
      <c r="F7262" s="462" t="s">
        <v>13311</v>
      </c>
      <c r="G7262" s="453"/>
      <c r="H7262" s="457" t="s">
        <v>4440</v>
      </c>
      <c r="I7262" s="458">
        <v>41200</v>
      </c>
      <c r="J7262" s="470"/>
    </row>
    <row r="7263" spans="1:10" ht="18" customHeight="1">
      <c r="A7263" s="452">
        <v>7258</v>
      </c>
      <c r="B7263" s="453" t="s">
        <v>1055</v>
      </c>
      <c r="C7263" s="453" t="s">
        <v>13307</v>
      </c>
      <c r="D7263" s="461" t="s">
        <v>13312</v>
      </c>
      <c r="E7263" s="453" t="s">
        <v>416</v>
      </c>
      <c r="F7263" s="462" t="s">
        <v>13313</v>
      </c>
      <c r="G7263" s="453"/>
      <c r="H7263" s="457" t="s">
        <v>4440</v>
      </c>
      <c r="I7263" s="469">
        <v>36300</v>
      </c>
      <c r="J7263" s="470"/>
    </row>
    <row r="7264" spans="1:10" ht="18" customHeight="1">
      <c r="A7264" s="452">
        <v>7259</v>
      </c>
      <c r="B7264" s="453" t="s">
        <v>1055</v>
      </c>
      <c r="C7264" s="453" t="s">
        <v>13307</v>
      </c>
      <c r="D7264" s="461" t="s">
        <v>13314</v>
      </c>
      <c r="E7264" s="453" t="s">
        <v>416</v>
      </c>
      <c r="F7264" s="462" t="s">
        <v>13315</v>
      </c>
      <c r="G7264" s="453"/>
      <c r="H7264" s="457" t="s">
        <v>4440</v>
      </c>
      <c r="I7264" s="469">
        <v>36300</v>
      </c>
      <c r="J7264" s="470"/>
    </row>
    <row r="7265" spans="1:10" ht="18" customHeight="1">
      <c r="A7265" s="452">
        <v>7260</v>
      </c>
      <c r="B7265" s="453" t="s">
        <v>1055</v>
      </c>
      <c r="C7265" s="453" t="s">
        <v>13307</v>
      </c>
      <c r="D7265" s="461" t="s">
        <v>13316</v>
      </c>
      <c r="E7265" s="453" t="s">
        <v>416</v>
      </c>
      <c r="F7265" s="462" t="s">
        <v>13317</v>
      </c>
      <c r="G7265" s="453"/>
      <c r="H7265" s="457" t="s">
        <v>4440</v>
      </c>
      <c r="I7265" s="469">
        <v>38000</v>
      </c>
      <c r="J7265" s="470"/>
    </row>
    <row r="7266" spans="1:10" ht="18" customHeight="1">
      <c r="A7266" s="452">
        <v>7261</v>
      </c>
      <c r="B7266" s="453" t="s">
        <v>1055</v>
      </c>
      <c r="C7266" s="453" t="s">
        <v>13307</v>
      </c>
      <c r="D7266" s="461" t="s">
        <v>13318</v>
      </c>
      <c r="E7266" s="453" t="s">
        <v>416</v>
      </c>
      <c r="F7266" s="462" t="s">
        <v>13319</v>
      </c>
      <c r="G7266" s="453"/>
      <c r="H7266" s="457" t="s">
        <v>4440</v>
      </c>
      <c r="I7266" s="458">
        <v>31500</v>
      </c>
      <c r="J7266" s="470"/>
    </row>
    <row r="7267" spans="1:10" ht="18" customHeight="1">
      <c r="A7267" s="452">
        <v>7262</v>
      </c>
      <c r="B7267" s="453" t="s">
        <v>1055</v>
      </c>
      <c r="C7267" s="453" t="s">
        <v>13307</v>
      </c>
      <c r="D7267" s="461" t="s">
        <v>13320</v>
      </c>
      <c r="E7267" s="453" t="s">
        <v>416</v>
      </c>
      <c r="F7267" s="462" t="s">
        <v>13321</v>
      </c>
      <c r="G7267" s="453"/>
      <c r="H7267" s="457" t="s">
        <v>4440</v>
      </c>
      <c r="I7267" s="458">
        <v>41200</v>
      </c>
      <c r="J7267" s="470"/>
    </row>
    <row r="7268" spans="1:10" ht="18" customHeight="1">
      <c r="A7268" s="452">
        <v>7263</v>
      </c>
      <c r="B7268" s="453" t="s">
        <v>1055</v>
      </c>
      <c r="C7268" s="453" t="s">
        <v>13307</v>
      </c>
      <c r="D7268" s="461" t="s">
        <v>13322</v>
      </c>
      <c r="E7268" s="453" t="s">
        <v>416</v>
      </c>
      <c r="F7268" s="462" t="s">
        <v>13323</v>
      </c>
      <c r="G7268" s="453"/>
      <c r="H7268" s="457" t="s">
        <v>4440</v>
      </c>
      <c r="I7268" s="458">
        <v>38000</v>
      </c>
      <c r="J7268" s="470"/>
    </row>
    <row r="7269" spans="1:10" ht="18" customHeight="1">
      <c r="A7269" s="452">
        <v>7264</v>
      </c>
      <c r="B7269" s="453" t="s">
        <v>1055</v>
      </c>
      <c r="C7269" s="453" t="s">
        <v>13307</v>
      </c>
      <c r="D7269" s="466" t="s">
        <v>13324</v>
      </c>
      <c r="E7269" s="453" t="s">
        <v>416</v>
      </c>
      <c r="F7269" s="467" t="s">
        <v>13325</v>
      </c>
      <c r="G7269" s="453"/>
      <c r="H7269" s="457" t="s">
        <v>4440</v>
      </c>
      <c r="I7269" s="469">
        <v>41200</v>
      </c>
      <c r="J7269" s="470"/>
    </row>
    <row r="7270" spans="1:10" ht="18" customHeight="1">
      <c r="A7270" s="452">
        <v>7265</v>
      </c>
      <c r="B7270" s="453" t="s">
        <v>1055</v>
      </c>
      <c r="C7270" s="453" t="s">
        <v>13307</v>
      </c>
      <c r="D7270" s="466" t="s">
        <v>13326</v>
      </c>
      <c r="E7270" s="453" t="s">
        <v>416</v>
      </c>
      <c r="F7270" s="467" t="s">
        <v>13327</v>
      </c>
      <c r="G7270" s="453"/>
      <c r="H7270" s="457" t="s">
        <v>4440</v>
      </c>
      <c r="I7270" s="469">
        <v>41200</v>
      </c>
      <c r="J7270" s="470"/>
    </row>
    <row r="7271" spans="1:10" ht="18" customHeight="1">
      <c r="A7271" s="452">
        <v>7266</v>
      </c>
      <c r="B7271" s="453" t="s">
        <v>1055</v>
      </c>
      <c r="C7271" s="453" t="s">
        <v>13307</v>
      </c>
      <c r="D7271" s="454" t="s">
        <v>13328</v>
      </c>
      <c r="E7271" s="455" t="s">
        <v>416</v>
      </c>
      <c r="F7271" s="456" t="s">
        <v>13329</v>
      </c>
      <c r="G7271" s="453"/>
      <c r="H7271" s="457" t="s">
        <v>4440</v>
      </c>
      <c r="I7271" s="458">
        <v>41200</v>
      </c>
      <c r="J7271" s="459"/>
    </row>
    <row r="7272" spans="1:10" ht="18" customHeight="1">
      <c r="A7272" s="452">
        <v>7267</v>
      </c>
      <c r="B7272" s="629" t="s">
        <v>1055</v>
      </c>
      <c r="C7272" s="481" t="s">
        <v>7735</v>
      </c>
      <c r="D7272" s="490" t="s">
        <v>193</v>
      </c>
      <c r="E7272" s="553" t="s">
        <v>416</v>
      </c>
      <c r="F7272" s="485" t="s">
        <v>13330</v>
      </c>
      <c r="G7272" s="453"/>
      <c r="H7272" s="463" t="s">
        <v>7345</v>
      </c>
      <c r="I7272" s="471">
        <v>16600</v>
      </c>
      <c r="J7272" s="644"/>
    </row>
    <row r="7273" spans="1:10" ht="18" customHeight="1">
      <c r="A7273" s="452">
        <v>7268</v>
      </c>
      <c r="B7273" s="453" t="s">
        <v>1704</v>
      </c>
      <c r="C7273" s="453" t="s">
        <v>13331</v>
      </c>
      <c r="D7273" s="461" t="s">
        <v>13332</v>
      </c>
      <c r="E7273" s="453" t="s">
        <v>416</v>
      </c>
      <c r="F7273" s="462" t="s">
        <v>13333</v>
      </c>
      <c r="G7273" s="453"/>
      <c r="H7273" s="468" t="s">
        <v>13143</v>
      </c>
      <c r="I7273" s="469">
        <v>27951</v>
      </c>
      <c r="J7273" s="459"/>
    </row>
    <row r="7274" spans="1:10" ht="18" customHeight="1">
      <c r="A7274" s="452">
        <v>7269</v>
      </c>
      <c r="B7274" s="453" t="s">
        <v>1704</v>
      </c>
      <c r="C7274" s="453" t="s">
        <v>13331</v>
      </c>
      <c r="D7274" s="461" t="s">
        <v>193</v>
      </c>
      <c r="E7274" s="453" t="s">
        <v>416</v>
      </c>
      <c r="F7274" s="462" t="s">
        <v>13334</v>
      </c>
      <c r="G7274" s="453" t="s">
        <v>4576</v>
      </c>
      <c r="H7274" s="468" t="s">
        <v>13284</v>
      </c>
      <c r="I7274" s="469">
        <v>28500</v>
      </c>
      <c r="J7274" s="459"/>
    </row>
    <row r="7275" spans="1:10" ht="18" customHeight="1">
      <c r="A7275" s="452">
        <v>7270</v>
      </c>
      <c r="B7275" s="453" t="s">
        <v>1704</v>
      </c>
      <c r="C7275" s="453" t="s">
        <v>13331</v>
      </c>
      <c r="D7275" s="461" t="s">
        <v>13335</v>
      </c>
      <c r="E7275" s="453" t="s">
        <v>191</v>
      </c>
      <c r="F7275" s="462" t="s">
        <v>13336</v>
      </c>
      <c r="G7275" s="453"/>
      <c r="H7275" s="463" t="s">
        <v>4473</v>
      </c>
      <c r="I7275" s="458">
        <v>10930</v>
      </c>
      <c r="J7275" s="459"/>
    </row>
    <row r="7276" spans="1:10" ht="18" customHeight="1">
      <c r="A7276" s="452">
        <v>7271</v>
      </c>
      <c r="B7276" s="453" t="s">
        <v>1704</v>
      </c>
      <c r="C7276" s="453" t="s">
        <v>13331</v>
      </c>
      <c r="D7276" s="466" t="s">
        <v>13337</v>
      </c>
      <c r="E7276" s="452" t="s">
        <v>416</v>
      </c>
      <c r="F7276" s="467" t="s">
        <v>13338</v>
      </c>
      <c r="G7276" s="452"/>
      <c r="H7276" s="468" t="s">
        <v>4456</v>
      </c>
      <c r="I7276" s="469">
        <v>19990</v>
      </c>
      <c r="J7276" s="470"/>
    </row>
    <row r="7277" spans="1:10" ht="18" customHeight="1">
      <c r="A7277" s="452">
        <v>7272</v>
      </c>
      <c r="B7277" s="453" t="s">
        <v>1055</v>
      </c>
      <c r="C7277" s="453" t="s">
        <v>1056</v>
      </c>
      <c r="D7277" s="466" t="s">
        <v>13339</v>
      </c>
      <c r="E7277" s="452" t="s">
        <v>416</v>
      </c>
      <c r="F7277" s="467" t="s">
        <v>13340</v>
      </c>
      <c r="G7277" s="452" t="s">
        <v>4500</v>
      </c>
      <c r="H7277" s="468" t="s">
        <v>4483</v>
      </c>
      <c r="I7277" s="469">
        <v>34000</v>
      </c>
      <c r="J7277" s="470"/>
    </row>
    <row r="7278" spans="1:10" ht="18" customHeight="1">
      <c r="A7278" s="452">
        <v>7273</v>
      </c>
      <c r="B7278" s="453" t="s">
        <v>1055</v>
      </c>
      <c r="C7278" s="453" t="s">
        <v>1056</v>
      </c>
      <c r="D7278" s="466" t="s">
        <v>13339</v>
      </c>
      <c r="E7278" s="452" t="s">
        <v>416</v>
      </c>
      <c r="F7278" s="467" t="s">
        <v>13341</v>
      </c>
      <c r="G7278" s="452" t="s">
        <v>4500</v>
      </c>
      <c r="H7278" s="468" t="s">
        <v>4483</v>
      </c>
      <c r="I7278" s="469">
        <v>29800</v>
      </c>
      <c r="J7278" s="470"/>
    </row>
    <row r="7279" spans="1:10" ht="18" customHeight="1">
      <c r="A7279" s="452">
        <v>7274</v>
      </c>
      <c r="B7279" s="453" t="s">
        <v>1055</v>
      </c>
      <c r="C7279" s="453" t="s">
        <v>1056</v>
      </c>
      <c r="D7279" s="461" t="s">
        <v>13342</v>
      </c>
      <c r="E7279" s="453" t="s">
        <v>416</v>
      </c>
      <c r="F7279" s="462" t="s">
        <v>13343</v>
      </c>
      <c r="G7279" s="453"/>
      <c r="H7279" s="468" t="s">
        <v>4946</v>
      </c>
      <c r="I7279" s="469">
        <v>30000</v>
      </c>
      <c r="J7279" s="459"/>
    </row>
    <row r="7280" spans="1:10" ht="18" customHeight="1">
      <c r="A7280" s="452">
        <v>7275</v>
      </c>
      <c r="B7280" s="453" t="s">
        <v>1055</v>
      </c>
      <c r="C7280" s="453" t="s">
        <v>1056</v>
      </c>
      <c r="D7280" s="461" t="s">
        <v>13344</v>
      </c>
      <c r="E7280" s="453" t="s">
        <v>416</v>
      </c>
      <c r="F7280" s="462" t="s">
        <v>13345</v>
      </c>
      <c r="G7280" s="453"/>
      <c r="H7280" s="468" t="s">
        <v>4946</v>
      </c>
      <c r="I7280" s="469">
        <v>38000</v>
      </c>
      <c r="J7280" s="459"/>
    </row>
    <row r="7281" spans="1:10" ht="18" customHeight="1">
      <c r="A7281" s="452">
        <v>7276</v>
      </c>
      <c r="B7281" s="453" t="s">
        <v>1704</v>
      </c>
      <c r="C7281" s="453" t="s">
        <v>13346</v>
      </c>
      <c r="D7281" s="461" t="s">
        <v>13347</v>
      </c>
      <c r="E7281" s="453" t="s">
        <v>416</v>
      </c>
      <c r="F7281" s="462"/>
      <c r="G7281" s="453"/>
      <c r="H7281" s="463" t="s">
        <v>651</v>
      </c>
      <c r="I7281" s="471">
        <v>3180</v>
      </c>
      <c r="J7281" s="472"/>
    </row>
    <row r="7282" spans="1:10" ht="18" customHeight="1">
      <c r="A7282" s="452">
        <v>7277</v>
      </c>
      <c r="B7282" s="453" t="s">
        <v>1055</v>
      </c>
      <c r="C7282" s="455" t="s">
        <v>13346</v>
      </c>
      <c r="D7282" s="473" t="s">
        <v>13348</v>
      </c>
      <c r="E7282" s="455" t="s">
        <v>416</v>
      </c>
      <c r="F7282" s="456" t="s">
        <v>13349</v>
      </c>
      <c r="G7282" s="455"/>
      <c r="H7282" s="468" t="s">
        <v>4771</v>
      </c>
      <c r="I7282" s="458"/>
      <c r="J7282" s="474" t="s">
        <v>4484</v>
      </c>
    </row>
    <row r="7283" spans="1:10" ht="18" customHeight="1">
      <c r="A7283" s="452">
        <v>7278</v>
      </c>
      <c r="B7283" s="453" t="s">
        <v>1055</v>
      </c>
      <c r="C7283" s="452" t="s">
        <v>13350</v>
      </c>
      <c r="D7283" s="466" t="s">
        <v>13351</v>
      </c>
      <c r="E7283" s="452" t="s">
        <v>416</v>
      </c>
      <c r="F7283" s="467" t="s">
        <v>13352</v>
      </c>
      <c r="G7283" s="452"/>
      <c r="H7283" s="463" t="s">
        <v>4483</v>
      </c>
      <c r="I7283" s="469"/>
      <c r="J7283" s="470" t="s">
        <v>4484</v>
      </c>
    </row>
  </sheetData>
  <protectedRanges>
    <protectedRange sqref="J825" name="범위1_3_1_1_1_1_1_2_1_1_1"/>
    <protectedRange sqref="J1317:J1318 J1304" name="범위1_1_1_3_1_1_3_1_1_1_1"/>
    <protectedRange sqref="J823:J824" name="범위1_3_1_1_1_1_3_1_1_1_1"/>
    <protectedRange sqref="J951" name="범위1_1_1_3_1_1_1_2_6_1_1"/>
    <protectedRange sqref="J676:J678" name="범위1_3_1_1_1_1_2_2_2_1_1"/>
    <protectedRange sqref="J980" name="범위1_3_1_1_1_1_7_2_1_2_4_1_1"/>
    <protectedRange sqref="J984:J985 J981" name="범위1_3_1_1_1_1_7_2_1_3_5_1_1"/>
    <protectedRange sqref="J1018:J1019 J987:J990" name="범위1_3_1_1_1_1_7_2_1_4_6_1_1"/>
    <protectedRange sqref="J991:J993 J1020:J1023" name="범위1_3_1_1_1_1_7_2_1_5_6_1_1"/>
    <protectedRange sqref="J1716" name="범위1_3_1_1_1_1_8_22_11_1_1_1"/>
    <protectedRange sqref="J1682" name="범위1_3_1_1_1_1_8_22_13_1_1_1"/>
    <protectedRange sqref="J1068" name="범위1_3_1_1_1_1_8_22_16_2_1_1"/>
    <protectedRange sqref="J976:J978" name="범위1_3_1_1_1_1_7_2_1_2_1_1_1_1"/>
    <protectedRange sqref="J994" name="범위1_3_1_1_1_1_7_2_1_5_1_2_1_1"/>
    <protectedRange sqref="J1011" name="범위1_3_1_1_1_1_7_2_1_7_1_1_1_1"/>
    <protectedRange sqref="J1012" name="범위1_3_1_1_1_1_7_2_1_7_2_1_1_1"/>
    <protectedRange sqref="J1013" name="범위1_3_1_1_1_1_7_2_1_7_3_1_1_1"/>
    <protectedRange sqref="J430" name="범위1_3_1_1_1_1_7_2_1_7_5_1_1_1"/>
    <protectedRange sqref="J64" name="범위1_3_1_1_1_1_7_2_1_8_1_1_1_1"/>
    <protectedRange sqref="J1017 J1024:J1025" name="범위1_3_1_1_1_1_7_2_1_5_2_1_1_1"/>
    <protectedRange sqref="J1839" name="범위1_1_1_3_1_1_5_1_1_1_1"/>
    <protectedRange sqref="J2867:J2869" name="범위1_1_1_3_1_1_1_3_3_1_1"/>
    <protectedRange sqref="J2717" name="범위1_3_1_1_1_18_3_3_2_1_1"/>
    <protectedRange sqref="I3016" name="범위1_3_1_1_1_3_3_1_1_1_1"/>
    <protectedRange sqref="J3017:J3018" name="범위1_1_1_3_1_1_2_1_1_1_1_1"/>
    <protectedRange sqref="J3346" name="범위1_1_1_3_1_1_5_4_3_1_1_1"/>
    <protectedRange sqref="I3361" name="범위1_4_1_1_2_1_1_15_4_1_1_1_2_1"/>
    <protectedRange sqref="I3511:I3512" name="범위1_3_1_1_1_19_7_1_1_2_1_1"/>
    <protectedRange sqref="I3539 I3537" name="범위1_1_3_2_2_1_1_1_3_1_1"/>
    <protectedRange sqref="J3540:J3541" name="범위1_3_1_1_1_1_7_2_1_5_3_3_1_1"/>
    <protectedRange sqref="J3232:J3234 J3542" name="범위1_3_1_1_1_1_7_2_1_6_1_2_1_1"/>
    <protectedRange sqref="I3536" name="범위1_3_1_1_1_16_7_3_1_1_1_1"/>
    <protectedRange sqref="I3553" name="범위1_4_1_1_2_1_1_2_14_1_2_1_1"/>
    <protectedRange sqref="J3231" name="범위1_1_1_3_1_1_1_2_1_1_1_1"/>
    <protectedRange sqref="I3552" name="범위1_3_1_1_1_9_2_2_2_1_1"/>
    <protectedRange sqref="J3605" name="범위1_1_1_3_1_1_2_1_2_1_1_1"/>
    <protectedRange sqref="I3612" name="범위1_3_1_1_1_4_1_1_1_1_1_1_1"/>
    <protectedRange sqref="J711" name="범위1_1_1_3_1_1_5_5_1_2_2_1_1"/>
    <protectedRange sqref="I3684:I3690 I3692:I3693 I3695:I3696" name="범위1_3_1_1_1_19_1_3_6_1_1_1"/>
    <protectedRange sqref="I3714" name="범위1_3_1_1_1_16_2_1_5_1_1_1"/>
    <protectedRange sqref="I3715" name="범위1_3_1_1_1_3_1_1_1_1_5_1_1_1"/>
    <protectedRange sqref="J3721" name="범위1_3_1_1_1_1_7_2_1_3_1_1_1_1"/>
    <protectedRange sqref="I3727:I3728" name="범위1_4_1_1_2_1_1_4_2_2_1"/>
    <protectedRange sqref="I3822" name="범위1_3_1_1_1_36_7_1_1_2_1_1_1"/>
    <protectedRange sqref="I3947" name="범위1_4_1_1_2_1_1_2_6_5_2_1_1_1_2_1"/>
    <protectedRange sqref="J3947" name="범위1_3_1_1_1_1_7_2_1_2_2_8_1_1_1"/>
    <protectedRange sqref="J3992" name="범위1_3_1_1_1_18_3_6_1_1_1"/>
    <protectedRange sqref="J3989:J3990 J3993:J3994" name="범위1_3_1_1_1_34_4_2_2_1_1_1"/>
    <protectedRange sqref="J4129" name="범위1_3_1_1_1_18_3_2_1_1_1_1"/>
    <protectedRange sqref="I4196" name="범위1_3_1_1_1_4_1_1_1_2_1_1_1"/>
    <protectedRange sqref="J4199" name="범위1_3_1_1_1_1_2_1_1_1_1_1"/>
    <protectedRange sqref="I4209" name="범위1_4_1_1_2_1_1_3_2_1_1_1"/>
    <protectedRange sqref="J4210" name="범위1_1_1_3_1_1_5_2_3_1_1_1"/>
    <protectedRange sqref="J4211" name="범위1_1_1_3_1_1_5_2_4_1_1_1"/>
    <protectedRange sqref="J4212" name="범위1_1_1_3_1_1_5_4_5_1_2_1"/>
    <protectedRange sqref="I4307:I4310" name="범위1_4_1_1_2_1_1_1_10_1_1_1_1_1_1"/>
    <protectedRange sqref="J4427" name="범위1_3_1_1_1_18_2_2_1_1_1_1"/>
    <protectedRange sqref="I4467:I4469" name="범위1_4_1_1_2_1_1_3_3_1_1_1"/>
    <protectedRange sqref="I4491" name="범위1_4_1_1_2_1_1_11_1_2_1_1_1"/>
    <protectedRange sqref="J4498:J4499" name="범위1_3_1_1_1_1_7_2_1_5_4_1_1_1"/>
    <protectedRange sqref="J4500" name="범위1_3_1_1_1_1_7_2_1_7_7_1_1_1"/>
    <protectedRange sqref="J4501" name="범위1_3_1_1_1_1_7_2_1_7_8_1_1_1"/>
    <protectedRange sqref="J4502" name="범위1_3_1_1_1_1_7_2_1_8_2_2_1_1"/>
    <protectedRange sqref="J4503:J4505" name="범위1_3_1_1_1_1_7_2_1_4_5_1_1_1"/>
    <protectedRange sqref="I4540" name="범위1_3_1_1_1_30_1_1_1_1_1_1"/>
    <protectedRange sqref="I4542:I4545" name="범위1_3_1_1_1_33_1_1_1_2_1_1"/>
    <protectedRange sqref="I4632" name="범위1_3_1_1_1_16_1_4_1_1_1"/>
    <protectedRange sqref="I4662" name="범위1_3_1_1_1_32_2_4_1_1_1"/>
    <protectedRange sqref="J4675:J4676" name="범위1_3_1_1_1_18_3_3_1_1_1_1"/>
    <protectedRange sqref="I4729:I4732 I4726" name="범위1_3_1_1_1_9_2_6_1_1_1"/>
    <protectedRange sqref="J4740" name="범위1_3_1_1_1_1_1_4_1_1_1"/>
    <protectedRange sqref="I4755:I4756" name="범위1_3_1_1_1_9_2_3_1_1_1"/>
    <protectedRange sqref="J4758:J4759 J4761:J4770" name="범위1_1_1_3_1_1_1_2_3_1_1_1"/>
    <protectedRange sqref="I4773:I4777" name="범위1_4_1_1_2_1_5_11_2_2_1_1_1_1"/>
    <protectedRange sqref="J4775" name="범위1_3_1_1_1_1_7_2_1_3_2_1_1_1"/>
    <protectedRange sqref="J4780:J4790" name="범위1_3_1_1_1_1_7_2_1_3_4_1_2_1"/>
    <protectedRange sqref="J4830:J4835" name="범위1_1_1_3_1_1_1_3_1_1_1_1"/>
    <protectedRange sqref="I4955" name="범위1_4_1_1_2_1_1_2_10_1_1_1_1_1_1_1"/>
    <protectedRange sqref="I4971:I4972" name="범위1_3_1_1_1_24_1_1_1_1_3_1_2_1"/>
    <protectedRange sqref="J5582" name="범위1_3_1_1_1_1_7_2_1_8_2_1_2_1_1"/>
    <protectedRange sqref="J5938" name="범위1_3_1_1_1_1_7_2_1_5_1_1_1_1_1"/>
    <protectedRange sqref="J5976" name="범위1_1_1_3_1_1_1_3_2_1_1_1"/>
    <protectedRange sqref="I5664" name="범위1_4_1_1_2_1_1_2_1_1_1_1_2_1_1_1"/>
    <protectedRange sqref="I5662:I5663 I5658" name="범위1_4_1_1_2_1_1_1_5_1_1_3_1_1_1"/>
    <protectedRange sqref="I5778" name="범위1_4_1_1_2_1_1_2_6_5_1_4_1_1_1_1"/>
    <protectedRange sqref="I5780:I5784" name="범위1_3_1_1_1_36_13_1_2_1_2_1"/>
    <protectedRange sqref="I5815" name="범위1_3_1_1_1_16_4_2_1_1"/>
    <protectedRange sqref="I5830" name="범위1_3_1_1_1_19_3_2_2_1_1"/>
    <protectedRange sqref="I5835" name="범위1_3_1_1_1_4_1_1_1_3_1_1"/>
    <protectedRange sqref="I5837" name="범위1_4_1_1_2_1_1_3_4_1_1"/>
    <protectedRange sqref="J5838" name="범위1_1_1_3_1_1_5_2_1_1_2_1"/>
    <protectedRange sqref="I5839" name="범위1_3_1_1_1_32_2_2_2_1_1"/>
    <protectedRange sqref="I5795" name="범위1_3_1_1_1_19_2_5_2_1_1"/>
    <protectedRange sqref="I5797:I5799" name="범위1_3_1_1_1_19_8_4_1_1"/>
    <protectedRange sqref="I5855:I5865 I5852" name="범위1_3_1_1_1_43_1_1_4_1_1"/>
    <protectedRange sqref="I5867:I5868" name="범위1_3_1_1_1_19_1_1_1_1_1"/>
    <protectedRange sqref="I5870" name="범위1_3_1_1_1_36_28_1_3_1_1_1_1"/>
    <protectedRange sqref="I5871" name="범위1_4_1_1_2_1_1_1_12_2_1_1"/>
    <protectedRange sqref="I5874" name="범위1_3_1_1_1_32_3_3_1_1"/>
    <protectedRange sqref="I5875" name="범위1_3_1_1_1_43_2_1_2_1_1"/>
    <protectedRange sqref="I5882:I5883" name="범위1_3_1_1_1_9_3_2_2_1_1"/>
    <protectedRange sqref="I5884" name="범위1_3_1_1_1_36_9_1_1_1_2_1_1"/>
    <protectedRange sqref="I5890" name="범위1_1_3_2_2_3_1_1_1_1"/>
    <protectedRange sqref="I5892" name="범위1_3_1_1_1_33_1_2_1_1_1_1"/>
    <protectedRange sqref="I5889" name="범위1_4_1_1_2_1_1_15_4_1_1_1_1_1_1"/>
    <protectedRange sqref="I5893" name="범위1_3_1_1_1_21_1_1_1_2_1_1"/>
    <protectedRange sqref="I5896:I5897" name="범위1_3_1_1_1_24_2_1_3_1_1_1"/>
    <protectedRange sqref="I5898" name="범위1_3_1_1_1_36_13_1_2_2_1_1"/>
    <protectedRange sqref="J5899" name="범위1_1_1_3_1_1_5_4_5_1_1_1_1"/>
    <protectedRange sqref="I5904" name="범위1_3_1_1_1_16_1_1_2_1_1_1_1"/>
    <protectedRange sqref="I5906:I5907" name="범위1_3_1_1_1_19_2_1_3_1_1_1_1"/>
    <protectedRange sqref="I5908" name="범위1_3_1_1_1_20_1_1_1_1_1_1"/>
    <protectedRange sqref="I5910:I5912" name="범위1_4_1_1_2_1_1_4_1_1_1_1_1"/>
    <protectedRange sqref="I5920:I5921" name="범위1_3_1_1_1_9_2_8_1_1"/>
    <protectedRange sqref="I5924" name="범위1_3_1_1_1_34_1_1_1"/>
    <protectedRange sqref="I5952" name="범위1_3_1_1_1_30_3_1_2_1_1_1"/>
    <protectedRange sqref="I5957" name="범위1_3_1_1_1_43_1_1_2_1_1_1"/>
    <protectedRange sqref="I5962" name="범위1_3_1_1_1_20_3_1_2_1_1_1_1"/>
    <protectedRange sqref="I5965" name="범위1_4_1_1_2_1_1_2_6_5_1_3_1_1_1_1"/>
    <protectedRange sqref="I5966" name="범위1_1_3_2_2_1_1_1_1_1_1_1"/>
    <protectedRange sqref="I5967" name="범위1_4_1_1_2_1_1_2_6_5_2_1_1_1_1_1_1"/>
    <protectedRange sqref="I5983" name="범위1_3_1_1_1_36_13_1_2_6_1_1"/>
    <protectedRange sqref="I5984:I5988" name="범위1_3_1_1_1_36_13_1_2_1_1_1_1"/>
    <protectedRange sqref="I5989" name="범위1_3_1_1_1_35_1_2_1_1"/>
    <protectedRange sqref="I5995" name="범위1_3_1_1_1_32_3_1_1_1_1"/>
    <protectedRange sqref="I5998" name="범위1_3_1_1_1_43_2_9_1_1_1_1"/>
    <protectedRange sqref="I6001" name="범위1_3_1_1_1_14_1_1_1_1_1_1_1"/>
    <protectedRange sqref="I6009:I6010" name="범위1_3_1_1_1_19_2_1_4_1_1_1"/>
    <protectedRange sqref="I6027" name="범위1_3_1_1_1_24_1_1_1_1_3_1_1_1_1"/>
    <protectedRange sqref="I6062:I6064" name="범위1_3_1_1_1_43_2_3_2_2_1_1"/>
    <protectedRange sqref="I6059" name="범위1_3_1_1_1_19_2_2_1_2_2_2_1_1"/>
    <protectedRange sqref="I6094" name="범위1_3_1_1_1_16_7_1_1_1_1_1"/>
    <protectedRange sqref="I6114:I6115" name="범위1_3_1_1_1_32_2_3_7_1_1"/>
    <protectedRange sqref="I6161:I6164 I6166:I6167 I6171" name="범위1_3_1_1_1_20_1_1_3_3_1_1_1"/>
    <protectedRange sqref="I6191" name="범위1_3_1_1_1_43_2_9_2_1_1_1"/>
    <protectedRange sqref="I6188" name="범위1_3_1_1_1_43_2_6_2_1_1_1_1"/>
    <protectedRange sqref="I6205" name="범위1_3_1_1_1_31_1_3_2_1_1_1"/>
    <protectedRange sqref="I6218" name="범위1_3_1_1_1_17_1_2_1_1"/>
    <protectedRange sqref="I6220" name="범위1_4_1_1_2_1_1_4_2_1_1_1"/>
    <protectedRange sqref="I6225:I6229" name="범위1_3_1_1_1_19_8_2_1_1_1"/>
    <protectedRange sqref="I6328" name="범위1_4_1_1_2_1_1_2_6_5_2_2_1_1"/>
    <protectedRange sqref="I6329" name="범위1_4_1_1_2_1_1_2_6_5_3_1_1_1"/>
    <protectedRange sqref="I6330:I6331" name="범위1_1_3_2_2_1_1_2_1_1"/>
    <protectedRange sqref="I6353:I6354" name="범위1_3_1_1_1_20_1_1_2_1_1"/>
    <protectedRange sqref="J3494" name="범위1_1_1_3_1_1_5_2_1_3_1_1"/>
    <protectedRange sqref="J3495" name="범위1_1_1_3_1_1_5_2_1_1_1_1_1"/>
    <protectedRange sqref="J3496" name="범위1_1_1_3_1_1_5_2_1_2_1_1_1"/>
    <protectedRange sqref="I4431" name="범위1_3_1_1_1_14_1_1_1_1_2_1_1"/>
    <protectedRange sqref="I3524" name="범위1_4_1_1_2_1_1_11_1_1_1_1_1_1"/>
    <protectedRange sqref="I3543" name="범위1_4_1_1_2_1_1_2_6_5_2_1_2_1_1_1"/>
    <protectedRange sqref="I1172" name="범위1_3_1_1_1_35_1_1_2_1_1"/>
    <protectedRange sqref="I5644" name="범위1_3_1_1_1_36_4_1_1_3_1_1_1_1"/>
    <protectedRange sqref="I5645" name="범위1_3_1_1_1_36_4_1_1_3_1_1_2_1"/>
    <protectedRange sqref="I4445" name="범위1_3_1_1_1_14_1_1_1_1_2_1_2"/>
    <protectedRange sqref="I3934" name="범위1_4_1_1_2_1_1_7_1_1_1_1_1_1"/>
    <protectedRange sqref="I3945" name="범위1_4_1_1_2_1_1_2_6_5_1_3_1_2_1_1"/>
    <protectedRange sqref="I5905" name="범위1_3_1_1_1_19_2_9_1_1_1_1_1_1"/>
    <protectedRange sqref="J1026" name="범위1_3_1_1_1_1_7_2_1_5_2_1_1_1_1"/>
    <protectedRange sqref="I3691" name="범위1_3_1_1_1_19_1_3_6_1_1_1_1"/>
    <protectedRange sqref="I3694" name="범위1_3_1_1_1_19_1_3_6_1_1_2"/>
    <protectedRange sqref="I5866" name="범위1_3_1_1_1_43_1_1_4_1_1_1"/>
    <protectedRange sqref="I5873" name="범위1_3_1_1_1_19_2_8_1_1_1"/>
    <protectedRange sqref="I5922" name="범위1_3_1_1_1_9_2_8_1_1_1"/>
    <protectedRange sqref="J5212" name="범위1_3_1_1_1_1_7_2_1_8_1_1"/>
    <protectedRange sqref="J2718" name="범위1_3_1_1_1_18_3_3_2_1_1_2"/>
    <protectedRange sqref="I6207" name="범위1_3_1_1_1_19_8_2_1_1_1_1"/>
    <protectedRange sqref="I6280" name="범위1_3_1_1_1_19_8_2_1_1_2"/>
    <protectedRange sqref="I3582" name="범위1_1_3_2_2_1_1_1_3_1_1_1"/>
    <protectedRange sqref="I3581" name="범위1_3_1_1_1_16_7_3_1_1_1_1_1"/>
  </protectedRanges>
  <autoFilter ref="A5:J7232"/>
  <mergeCells count="5">
    <mergeCell ref="A2:H2"/>
    <mergeCell ref="A4:A5"/>
    <mergeCell ref="B4:H4"/>
    <mergeCell ref="I4:I5"/>
    <mergeCell ref="J4:J5"/>
  </mergeCells>
  <phoneticPr fontId="19" type="noConversion"/>
  <conditionalFormatting sqref="H6820 H6835:H6837 H6749 H6872 H6910:H6912 H6936:H6938 H6753 H7000:H7002 H7037:H7039 H7054:H7056 H7072:H7074 H6969 H7087 H7126:H7128 H6343:H6345 H6926:H6927 H7021:H7022 H6983:H6984 H6952:H6953 H6851:H6852 H6827 H6761">
    <cfRule type="expression" dxfId="7" priority="8" stopIfTrue="1">
      <formula>NOT(ISERROR(SEARCH("서울푸드",H6343)))</formula>
    </cfRule>
  </conditionalFormatting>
  <conditionalFormatting sqref="H6586">
    <cfRule type="expression" dxfId="6" priority="7" stopIfTrue="1">
      <formula>NOT(ISERROR(SEARCH("서울푸드",H6586)))</formula>
    </cfRule>
  </conditionalFormatting>
  <conditionalFormatting sqref="H6585">
    <cfRule type="expression" dxfId="5" priority="6" stopIfTrue="1">
      <formula>NOT(ISERROR(SEARCH("서울푸드",H6585)))</formula>
    </cfRule>
  </conditionalFormatting>
  <conditionalFormatting sqref="H6882:H6883">
    <cfRule type="expression" dxfId="4" priority="5" stopIfTrue="1">
      <formula>NOT(ISERROR(SEARCH("서울푸드",H6882)))</formula>
    </cfRule>
  </conditionalFormatting>
  <conditionalFormatting sqref="H6856 H6871:H6873 H6785 H6909 H6947:H6949 H6976:H6978 H6789 H7044:H7046 H7081:H7083 H7098:H7100 H7116:H7118 H7013 H7131 H7170:H7172 H6374:H6376 H6966:H6967 H7065:H7066 H7027:H7028 H6992 H6887:H6888 H6863 H6797 H6997">
    <cfRule type="expression" dxfId="3" priority="4" stopIfTrue="1">
      <formula>NOT(ISERROR(SEARCH("서울푸드",H6374)))</formula>
    </cfRule>
  </conditionalFormatting>
  <conditionalFormatting sqref="H6620">
    <cfRule type="expression" dxfId="2" priority="3" stopIfTrue="1">
      <formula>NOT(ISERROR(SEARCH("서울푸드",H6620)))</formula>
    </cfRule>
  </conditionalFormatting>
  <conditionalFormatting sqref="H6619">
    <cfRule type="expression" dxfId="1" priority="2" stopIfTrue="1">
      <formula>NOT(ISERROR(SEARCH("서울푸드",H6619)))</formula>
    </cfRule>
  </conditionalFormatting>
  <conditionalFormatting sqref="H6919:H6920">
    <cfRule type="expression" dxfId="0" priority="1" stopIfTrue="1">
      <formula>NOT(ISERROR(SEARCH("서울푸드",H6919)))</formula>
    </cfRule>
  </conditionalFormatting>
  <pageMargins left="0.70866141732283472" right="0.15748031496062992" top="0.74803149606299213" bottom="0.74803149606299213" header="0.31496062992125984" footer="0.31496062992125984"/>
  <pageSetup paperSize="9" scale="95" orientation="landscape" r:id="rId1"/>
  <legacyDrawing r:id="rId2"/>
</worksheet>
</file>

<file path=xl/worksheets/sheet16.xml><?xml version="1.0" encoding="utf-8"?>
<worksheet xmlns="http://schemas.openxmlformats.org/spreadsheetml/2006/main" xmlns:r="http://schemas.openxmlformats.org/officeDocument/2006/relationships">
  <dimension ref="A1:AD1798"/>
  <sheetViews>
    <sheetView view="pageBreakPreview" topLeftCell="C1" zoomScaleSheetLayoutView="100" workbookViewId="0">
      <pane ySplit="5" topLeftCell="A988" activePane="bottomLeft" state="frozen"/>
      <selection activeCell="B1" sqref="B1"/>
      <selection pane="bottomLeft" activeCell="L1012" sqref="L1012"/>
    </sheetView>
  </sheetViews>
  <sheetFormatPr defaultRowHeight="13.5"/>
  <cols>
    <col min="1" max="1" width="8.88671875" hidden="1" customWidth="1"/>
    <col min="2" max="2" width="46.44140625" hidden="1" customWidth="1"/>
    <col min="3" max="3" width="3.44140625" customWidth="1"/>
    <col min="4" max="4" width="5.33203125" customWidth="1"/>
    <col min="5" max="5" width="9.77734375" customWidth="1"/>
    <col min="6" max="6" width="12.6640625" customWidth="1"/>
    <col min="7" max="7" width="4.6640625" customWidth="1"/>
    <col min="8" max="8" width="9.88671875" customWidth="1"/>
    <col min="9" max="9" width="13.6640625" style="233" customWidth="1"/>
    <col min="10" max="12" width="6.5546875" customWidth="1"/>
    <col min="13" max="14" width="4.77734375" style="166" customWidth="1"/>
    <col min="15" max="17" width="6.5546875" customWidth="1"/>
    <col min="18" max="19" width="4.77734375" style="166" customWidth="1"/>
    <col min="20" max="21" width="6.5546875" customWidth="1"/>
    <col min="22" max="22" width="6.5546875" style="309" customWidth="1"/>
    <col min="23" max="24" width="4.77734375" style="166" customWidth="1"/>
    <col min="25" max="26" width="6.5546875" customWidth="1"/>
    <col min="27" max="27" width="6.5546875" style="309" customWidth="1"/>
    <col min="28" max="29" width="4.77734375" style="166" customWidth="1"/>
    <col min="30" max="30" width="8.77734375" customWidth="1"/>
  </cols>
  <sheetData>
    <row r="1" spans="1:30" ht="22.5" customHeight="1">
      <c r="C1" s="136" t="s">
        <v>2131</v>
      </c>
    </row>
    <row r="3" spans="1:30" s="130" customFormat="1" ht="24.75" customHeight="1">
      <c r="C3" s="885" t="s">
        <v>185</v>
      </c>
      <c r="D3" s="888" t="s">
        <v>186</v>
      </c>
      <c r="E3" s="889"/>
      <c r="F3" s="889"/>
      <c r="G3" s="889"/>
      <c r="H3" s="889"/>
      <c r="I3" s="890"/>
      <c r="J3" s="891" t="s">
        <v>2024</v>
      </c>
      <c r="K3" s="892"/>
      <c r="L3" s="892"/>
      <c r="M3" s="892"/>
      <c r="N3" s="892"/>
      <c r="O3" s="892"/>
      <c r="P3" s="892"/>
      <c r="Q3" s="892"/>
      <c r="R3" s="892"/>
      <c r="S3" s="892"/>
      <c r="T3" s="892"/>
      <c r="U3" s="892"/>
      <c r="V3" s="892"/>
      <c r="W3" s="892"/>
      <c r="X3" s="892"/>
      <c r="Y3" s="892"/>
      <c r="Z3" s="892"/>
      <c r="AA3" s="892"/>
      <c r="AB3" s="892"/>
      <c r="AC3" s="893"/>
      <c r="AD3" s="894" t="s">
        <v>628</v>
      </c>
    </row>
    <row r="4" spans="1:30" s="130" customFormat="1" ht="82.5" customHeight="1">
      <c r="C4" s="886"/>
      <c r="D4" s="897" t="s">
        <v>409</v>
      </c>
      <c r="E4" s="897" t="s">
        <v>410</v>
      </c>
      <c r="F4" s="897" t="s">
        <v>411</v>
      </c>
      <c r="G4" s="897" t="s">
        <v>187</v>
      </c>
      <c r="H4" s="897" t="s">
        <v>188</v>
      </c>
      <c r="I4" s="899" t="s">
        <v>2122</v>
      </c>
      <c r="J4" s="901" t="s">
        <v>2569</v>
      </c>
      <c r="K4" s="902"/>
      <c r="L4" s="902"/>
      <c r="M4" s="902"/>
      <c r="N4" s="903"/>
      <c r="O4" s="904" t="s">
        <v>2529</v>
      </c>
      <c r="P4" s="905"/>
      <c r="Q4" s="905"/>
      <c r="R4" s="906"/>
      <c r="S4" s="907"/>
      <c r="T4" s="891" t="s">
        <v>107</v>
      </c>
      <c r="U4" s="892"/>
      <c r="V4" s="892"/>
      <c r="W4" s="892"/>
      <c r="X4" s="893"/>
      <c r="Y4" s="891" t="s">
        <v>2023</v>
      </c>
      <c r="Z4" s="892"/>
      <c r="AA4" s="892"/>
      <c r="AB4" s="892"/>
      <c r="AC4" s="893"/>
      <c r="AD4" s="895"/>
    </row>
    <row r="5" spans="1:30" s="130" customFormat="1" ht="21.75" customHeight="1">
      <c r="C5" s="887"/>
      <c r="D5" s="898"/>
      <c r="E5" s="898"/>
      <c r="F5" s="898"/>
      <c r="G5" s="898"/>
      <c r="H5" s="898"/>
      <c r="I5" s="900"/>
      <c r="J5" s="138" t="s">
        <v>2025</v>
      </c>
      <c r="K5" s="139" t="s">
        <v>2801</v>
      </c>
      <c r="L5" s="139" t="s">
        <v>2614</v>
      </c>
      <c r="M5" s="167" t="s">
        <v>2026</v>
      </c>
      <c r="N5" s="167" t="s">
        <v>2027</v>
      </c>
      <c r="O5" s="138" t="s">
        <v>2025</v>
      </c>
      <c r="P5" s="139" t="s">
        <v>2801</v>
      </c>
      <c r="Q5" s="139" t="s">
        <v>2614</v>
      </c>
      <c r="R5" s="167" t="s">
        <v>2026</v>
      </c>
      <c r="S5" s="167" t="s">
        <v>2027</v>
      </c>
      <c r="T5" s="138" t="s">
        <v>2025</v>
      </c>
      <c r="U5" s="139" t="s">
        <v>2801</v>
      </c>
      <c r="V5" s="139" t="s">
        <v>2614</v>
      </c>
      <c r="W5" s="167" t="s">
        <v>2026</v>
      </c>
      <c r="X5" s="167" t="s">
        <v>2027</v>
      </c>
      <c r="Y5" s="138" t="s">
        <v>2025</v>
      </c>
      <c r="Z5" s="139" t="s">
        <v>2801</v>
      </c>
      <c r="AA5" s="139" t="s">
        <v>2614</v>
      </c>
      <c r="AB5" s="167" t="s">
        <v>2026</v>
      </c>
      <c r="AC5" s="167" t="s">
        <v>2027</v>
      </c>
      <c r="AD5" s="896"/>
    </row>
    <row r="6" spans="1:30" ht="14.25">
      <c r="C6" s="257" t="s">
        <v>2615</v>
      </c>
      <c r="D6" s="258"/>
      <c r="E6" s="258"/>
      <c r="F6" s="258"/>
      <c r="G6" s="258"/>
      <c r="H6" s="258"/>
      <c r="I6" s="276"/>
      <c r="J6" s="258"/>
      <c r="K6" s="258"/>
      <c r="L6" s="258"/>
      <c r="M6" s="259"/>
      <c r="N6" s="259"/>
      <c r="O6" s="258"/>
      <c r="P6" s="258"/>
      <c r="Q6" s="258"/>
      <c r="R6" s="259"/>
      <c r="S6" s="259"/>
      <c r="T6" s="258"/>
      <c r="U6" s="258"/>
      <c r="V6" s="310"/>
      <c r="W6" s="259"/>
      <c r="X6" s="259"/>
      <c r="Y6" s="258"/>
      <c r="Z6" s="258"/>
      <c r="AA6" s="310"/>
      <c r="AB6" s="259"/>
      <c r="AC6" s="259"/>
      <c r="AD6" s="260"/>
    </row>
    <row r="7" spans="1:30" s="16" customFormat="1">
      <c r="A7" s="16">
        <v>1</v>
      </c>
      <c r="B7" s="16" t="str">
        <f t="shared" ref="B7:B84" si="0">E7&amp;F7&amp;G7&amp;H7&amp;I7</f>
        <v>닭고기날것,1kg/마리kg통무항생제, 국내산</v>
      </c>
      <c r="C7" s="20">
        <v>1</v>
      </c>
      <c r="D7" s="20" t="s">
        <v>414</v>
      </c>
      <c r="E7" s="188" t="s">
        <v>19</v>
      </c>
      <c r="F7" s="188" t="s">
        <v>20</v>
      </c>
      <c r="G7" s="20" t="s">
        <v>416</v>
      </c>
      <c r="H7" s="188" t="s">
        <v>207</v>
      </c>
      <c r="I7" s="277" t="s">
        <v>2175</v>
      </c>
      <c r="J7" s="68" t="str">
        <f>VLOOKUP($B7,[1]전년동월vs전월vs당월!$A$7:$AC$1780,11,FALSE)</f>
        <v>-</v>
      </c>
      <c r="K7" s="68">
        <f>VLOOKUP($B7,[2]전년동월vs전월vs당월!$B$7:$AD$1796,11,FALSE)</f>
        <v>7600</v>
      </c>
      <c r="L7" s="68">
        <f>VLOOKUP($A7,친환경축산물!$A7:$P72,13,FALSE)</f>
        <v>7600</v>
      </c>
      <c r="M7" s="243" t="e">
        <f>(L7-J7)*100/J7</f>
        <v>#VALUE!</v>
      </c>
      <c r="N7" s="243">
        <f>(L7-K7)*100/K7</f>
        <v>0</v>
      </c>
      <c r="O7" s="68" t="str">
        <f>VLOOKUP($B7,[1]전년동월vs전월vs당월!$A$7:$AC$1780,16,FALSE)</f>
        <v>-</v>
      </c>
      <c r="P7" s="68" t="str">
        <f>VLOOKUP($B7,[2]전년동월vs전월vs당월!$B$7:$AD$1796,16,FALSE)</f>
        <v>-</v>
      </c>
      <c r="Q7" s="68" t="str">
        <f>VLOOKUP($A7,친환경축산물!$A7:$P72,14,FALSE)</f>
        <v>-</v>
      </c>
      <c r="R7" s="243" t="e">
        <f>(Q7-O7)*100/O7</f>
        <v>#VALUE!</v>
      </c>
      <c r="S7" s="243" t="e">
        <f>(Q7-P7)*100/P7</f>
        <v>#VALUE!</v>
      </c>
      <c r="T7" s="68">
        <f>VLOOKUP($B7,[1]전년동월vs전월vs당월!$A$7:$AC$1780,21,FALSE)</f>
        <v>10400</v>
      </c>
      <c r="U7" s="68">
        <f>VLOOKUP($B7,[2]전년동월vs전월vs당월!$B$7:$AD$1796,21,FALSE)</f>
        <v>8890</v>
      </c>
      <c r="V7" s="68">
        <f>VLOOKUP($A7,친환경축산물!$A7:$P72,15,FALSE)</f>
        <v>9580</v>
      </c>
      <c r="W7" s="243">
        <f>(V7-T7)*100/T7</f>
        <v>-7.884615384615385</v>
      </c>
      <c r="X7" s="243">
        <f>(V7-U7)*100/U7</f>
        <v>7.7615298087739033</v>
      </c>
      <c r="Y7" s="68">
        <f>VLOOKUP($B7,[1]전년동월vs전월vs당월!$A$7:$AC$1780,26,FALSE)</f>
        <v>7520</v>
      </c>
      <c r="Z7" s="68">
        <f>VLOOKUP($B7,[2]전년동월vs전월vs당월!$B$7:$AD$1796,26,FALSE)</f>
        <v>7100</v>
      </c>
      <c r="AA7" s="68">
        <f>VLOOKUP($A7,친환경축산물!$A7:$P72,16,FALSE)</f>
        <v>5640</v>
      </c>
      <c r="AB7" s="243">
        <f>(AA7-Y7)*100/Y7</f>
        <v>-25</v>
      </c>
      <c r="AC7" s="243">
        <f>(AA7-Z7)*100/Z7</f>
        <v>-20.56338028169014</v>
      </c>
      <c r="AD7" s="72" t="s">
        <v>55</v>
      </c>
    </row>
    <row r="8" spans="1:30" s="16" customFormat="1">
      <c r="A8" s="16">
        <v>2</v>
      </c>
      <c r="B8" s="16" t="str">
        <f t="shared" si="0"/>
        <v>닭고기날것,1/2토막kg미,목,티 제거무항생제, 국내산</v>
      </c>
      <c r="C8" s="20"/>
      <c r="D8" s="20" t="s">
        <v>414</v>
      </c>
      <c r="E8" s="188" t="s">
        <v>19</v>
      </c>
      <c r="F8" s="18" t="s">
        <v>23</v>
      </c>
      <c r="G8" s="20" t="s">
        <v>416</v>
      </c>
      <c r="H8" s="27" t="s">
        <v>24</v>
      </c>
      <c r="I8" s="277" t="s">
        <v>2175</v>
      </c>
      <c r="J8" s="68" t="str">
        <f>VLOOKUP($B8,[1]전년동월vs전월vs당월!$A$7:$AC$1780,11,FALSE)</f>
        <v>-</v>
      </c>
      <c r="K8" s="68" t="str">
        <f>VLOOKUP($B8,[2]전년동월vs전월vs당월!$B$7:$AD$1796,11,FALSE)</f>
        <v>-</v>
      </c>
      <c r="L8" s="68" t="str">
        <f>VLOOKUP($A8,친환경축산물!$A8:$P73,13,FALSE)</f>
        <v>-</v>
      </c>
      <c r="M8" s="243" t="e">
        <f t="shared" ref="M8:M72" si="1">(L8-J8)*100/J8</f>
        <v>#VALUE!</v>
      </c>
      <c r="N8" s="243" t="e">
        <f t="shared" ref="N8:N72" si="2">(L8-K8)*100/K8</f>
        <v>#VALUE!</v>
      </c>
      <c r="O8" s="68" t="str">
        <f>VLOOKUP($B8,[1]전년동월vs전월vs당월!$A$7:$AC$1780,16,FALSE)</f>
        <v>-</v>
      </c>
      <c r="P8" s="68" t="str">
        <f>VLOOKUP($B8,[2]전년동월vs전월vs당월!$B$7:$AD$1796,16,FALSE)</f>
        <v>-</v>
      </c>
      <c r="Q8" s="68" t="str">
        <f>VLOOKUP($A8,친환경축산물!$A8:$P73,14,FALSE)</f>
        <v>-</v>
      </c>
      <c r="R8" s="243" t="e">
        <f t="shared" ref="R8:R72" si="3">(Q8-O8)*100/O8</f>
        <v>#VALUE!</v>
      </c>
      <c r="S8" s="243" t="e">
        <f t="shared" ref="S8:S72" si="4">(Q8-P8)*100/P8</f>
        <v>#VALUE!</v>
      </c>
      <c r="T8" s="68">
        <f>VLOOKUP($B8,[1]전년동월vs전월vs당월!$A$7:$AC$1780,21,FALSE)</f>
        <v>11100</v>
      </c>
      <c r="U8" s="68" t="str">
        <f>VLOOKUP($B8,[2]전년동월vs전월vs당월!$B$7:$AD$1796,21,FALSE)</f>
        <v>-</v>
      </c>
      <c r="V8" s="68" t="str">
        <f>VLOOKUP($A8,친환경축산물!$A8:$P73,15,FALSE)</f>
        <v>-</v>
      </c>
      <c r="W8" s="243" t="e">
        <f t="shared" ref="W8:W72" si="5">(V8-T8)*100/T8</f>
        <v>#VALUE!</v>
      </c>
      <c r="X8" s="243" t="e">
        <f t="shared" ref="X8:X72" si="6">(V8-U8)*100/U8</f>
        <v>#VALUE!</v>
      </c>
      <c r="Y8" s="68" t="str">
        <f>VLOOKUP($B8,[1]전년동월vs전월vs당월!$A$7:$AC$1780,26,FALSE)</f>
        <v>-</v>
      </c>
      <c r="Z8" s="68" t="str">
        <f>VLOOKUP($B8,[2]전년동월vs전월vs당월!$B$7:$AD$1796,26,FALSE)</f>
        <v>-</v>
      </c>
      <c r="AA8" s="68" t="str">
        <f>VLOOKUP($A8,친환경축산물!$A8:$P73,16,FALSE)</f>
        <v>-</v>
      </c>
      <c r="AB8" s="243" t="e">
        <f t="shared" ref="AB8:AB72" si="7">(AA8-Y8)*100/Y8</f>
        <v>#VALUE!</v>
      </c>
      <c r="AC8" s="243" t="e">
        <f t="shared" ref="AC8:AC72" si="8">(AA8-Z8)*100/Z8</f>
        <v>#VALUE!</v>
      </c>
      <c r="AD8" s="72" t="s">
        <v>55</v>
      </c>
    </row>
    <row r="9" spans="1:30" s="16" customFormat="1">
      <c r="A9" s="16">
        <v>3</v>
      </c>
      <c r="B9" s="16" t="str">
        <f t="shared" si="0"/>
        <v>닭고기날것,1/2토막kg껍질제거무항생제, 국내산</v>
      </c>
      <c r="C9" s="20"/>
      <c r="D9" s="20" t="s">
        <v>414</v>
      </c>
      <c r="E9" s="188" t="s">
        <v>19</v>
      </c>
      <c r="F9" s="18" t="s">
        <v>23</v>
      </c>
      <c r="G9" s="20" t="s">
        <v>416</v>
      </c>
      <c r="H9" s="27" t="s">
        <v>1</v>
      </c>
      <c r="I9" s="277" t="s">
        <v>2175</v>
      </c>
      <c r="J9" s="68" t="str">
        <f>VLOOKUP($B9,[1]전년동월vs전월vs당월!$A$7:$AC$1780,11,FALSE)</f>
        <v>-</v>
      </c>
      <c r="K9" s="68" t="str">
        <f>VLOOKUP($B9,[2]전년동월vs전월vs당월!$B$7:$AD$1796,11,FALSE)</f>
        <v>-</v>
      </c>
      <c r="L9" s="68" t="str">
        <f>VLOOKUP($A9,친환경축산물!$A9:$P74,13,FALSE)</f>
        <v>-</v>
      </c>
      <c r="M9" s="243" t="e">
        <f t="shared" si="1"/>
        <v>#VALUE!</v>
      </c>
      <c r="N9" s="243" t="e">
        <f t="shared" si="2"/>
        <v>#VALUE!</v>
      </c>
      <c r="O9" s="68" t="str">
        <f>VLOOKUP($B9,[1]전년동월vs전월vs당월!$A$7:$AC$1780,16,FALSE)</f>
        <v>-</v>
      </c>
      <c r="P9" s="68" t="str">
        <f>VLOOKUP($B9,[2]전년동월vs전월vs당월!$B$7:$AD$1796,16,FALSE)</f>
        <v>-</v>
      </c>
      <c r="Q9" s="68" t="str">
        <f>VLOOKUP($A9,친환경축산물!$A9:$P74,14,FALSE)</f>
        <v>-</v>
      </c>
      <c r="R9" s="243" t="e">
        <f t="shared" si="3"/>
        <v>#VALUE!</v>
      </c>
      <c r="S9" s="243" t="e">
        <f t="shared" si="4"/>
        <v>#VALUE!</v>
      </c>
      <c r="T9" s="68" t="str">
        <f>VLOOKUP($B9,[1]전년동월vs전월vs당월!$A$7:$AC$1780,21,FALSE)</f>
        <v>-</v>
      </c>
      <c r="U9" s="68" t="str">
        <f>VLOOKUP($B9,[2]전년동월vs전월vs당월!$B$7:$AD$1796,21,FALSE)</f>
        <v>-</v>
      </c>
      <c r="V9" s="68" t="str">
        <f>VLOOKUP($A9,친환경축산물!$A9:$P74,15,FALSE)</f>
        <v>-</v>
      </c>
      <c r="W9" s="243" t="e">
        <f t="shared" si="5"/>
        <v>#VALUE!</v>
      </c>
      <c r="X9" s="243" t="e">
        <f t="shared" si="6"/>
        <v>#VALUE!</v>
      </c>
      <c r="Y9" s="68" t="str">
        <f>VLOOKUP($B9,[1]전년동월vs전월vs당월!$A$7:$AC$1780,26,FALSE)</f>
        <v>-</v>
      </c>
      <c r="Z9" s="68" t="str">
        <f>VLOOKUP($B9,[2]전년동월vs전월vs당월!$B$7:$AD$1796,26,FALSE)</f>
        <v>-</v>
      </c>
      <c r="AA9" s="68" t="str">
        <f>VLOOKUP($A9,친환경축산물!$A9:$P74,16,FALSE)</f>
        <v>-</v>
      </c>
      <c r="AB9" s="243" t="e">
        <f t="shared" si="7"/>
        <v>#VALUE!</v>
      </c>
      <c r="AC9" s="243" t="e">
        <f t="shared" si="8"/>
        <v>#VALUE!</v>
      </c>
      <c r="AD9" s="72" t="s">
        <v>434</v>
      </c>
    </row>
    <row r="10" spans="1:30" s="16" customFormat="1">
      <c r="A10" s="16">
        <v>4</v>
      </c>
      <c r="B10" s="16" t="str">
        <f t="shared" si="0"/>
        <v>닭고기절단육kg도리탕용,50g무항생제, 국내산</v>
      </c>
      <c r="C10" s="20"/>
      <c r="D10" s="20" t="s">
        <v>414</v>
      </c>
      <c r="E10" s="188" t="s">
        <v>19</v>
      </c>
      <c r="F10" s="188" t="s">
        <v>25</v>
      </c>
      <c r="G10" s="20" t="s">
        <v>416</v>
      </c>
      <c r="H10" s="188" t="s">
        <v>26</v>
      </c>
      <c r="I10" s="277" t="s">
        <v>2175</v>
      </c>
      <c r="J10" s="68">
        <f>VLOOKUP($B10,[1]전년동월vs전월vs당월!$A$7:$AC$1780,11,FALSE)</f>
        <v>7400</v>
      </c>
      <c r="K10" s="68">
        <f>VLOOKUP($B10,[2]전년동월vs전월vs당월!$B$7:$AD$1796,11,FALSE)</f>
        <v>7700</v>
      </c>
      <c r="L10" s="68">
        <f>VLOOKUP($A10,친환경축산물!$A10:$P75,13,FALSE)</f>
        <v>7700</v>
      </c>
      <c r="M10" s="243">
        <f t="shared" si="1"/>
        <v>4.0540540540540544</v>
      </c>
      <c r="N10" s="243">
        <f t="shared" si="2"/>
        <v>0</v>
      </c>
      <c r="O10" s="68" t="str">
        <f>VLOOKUP($B10,[1]전년동월vs전월vs당월!$A$7:$AC$1780,16,FALSE)</f>
        <v>-</v>
      </c>
      <c r="P10" s="68" t="str">
        <f>VLOOKUP($B10,[2]전년동월vs전월vs당월!$B$7:$AD$1796,16,FALSE)</f>
        <v>-</v>
      </c>
      <c r="Q10" s="68" t="str">
        <f>VLOOKUP($A10,친환경축산물!$A10:$P75,14,FALSE)</f>
        <v>-</v>
      </c>
      <c r="R10" s="243" t="e">
        <f t="shared" si="3"/>
        <v>#VALUE!</v>
      </c>
      <c r="S10" s="243" t="e">
        <f t="shared" si="4"/>
        <v>#VALUE!</v>
      </c>
      <c r="T10" s="68">
        <f>VLOOKUP($B10,[1]전년동월vs전월vs당월!$A$7:$AC$1780,21,FALSE)</f>
        <v>10363.700000000001</v>
      </c>
      <c r="U10" s="68">
        <f>VLOOKUP($B10,[2]전년동월vs전월vs당월!$B$7:$AD$1796,21,FALSE)</f>
        <v>10040</v>
      </c>
      <c r="V10" s="68">
        <f>VLOOKUP($A10,친환경축산물!$A10:$P75,15,FALSE)</f>
        <v>10040</v>
      </c>
      <c r="W10" s="243">
        <f t="shared" si="5"/>
        <v>-3.1234018738481497</v>
      </c>
      <c r="X10" s="243">
        <f t="shared" si="6"/>
        <v>0</v>
      </c>
      <c r="Y10" s="68">
        <f>VLOOKUP($B10,[1]전년동월vs전월vs당월!$A$7:$AC$1780,26,FALSE)</f>
        <v>9030</v>
      </c>
      <c r="Z10" s="68">
        <f>VLOOKUP($B10,[2]전년동월vs전월vs당월!$B$7:$AD$1796,26,FALSE)</f>
        <v>8250</v>
      </c>
      <c r="AA10" s="68">
        <f>VLOOKUP($A10,친환경축산물!$A10:$P75,16,FALSE)</f>
        <v>8050</v>
      </c>
      <c r="AB10" s="243">
        <f t="shared" si="7"/>
        <v>-10.852713178294573</v>
      </c>
      <c r="AC10" s="243">
        <f t="shared" si="8"/>
        <v>-2.4242424242424243</v>
      </c>
      <c r="AD10" s="72" t="s">
        <v>434</v>
      </c>
    </row>
    <row r="11" spans="1:30" s="16" customFormat="1">
      <c r="A11" s="16">
        <v>5</v>
      </c>
      <c r="B11" s="16" t="str">
        <f t="shared" si="0"/>
        <v>닭고기절단육kg도리탕용,30g무항생제, 국내산</v>
      </c>
      <c r="C11" s="20"/>
      <c r="D11" s="20" t="s">
        <v>414</v>
      </c>
      <c r="E11" s="188" t="s">
        <v>19</v>
      </c>
      <c r="F11" s="188" t="s">
        <v>25</v>
      </c>
      <c r="G11" s="20" t="s">
        <v>416</v>
      </c>
      <c r="H11" s="188" t="s">
        <v>27</v>
      </c>
      <c r="I11" s="277" t="s">
        <v>2175</v>
      </c>
      <c r="J11" s="68" t="str">
        <f>VLOOKUP($B11,[1]전년동월vs전월vs당월!$A$7:$AC$1780,11,FALSE)</f>
        <v>-</v>
      </c>
      <c r="K11" s="68" t="str">
        <f>VLOOKUP($B11,[2]전년동월vs전월vs당월!$B$7:$AD$1796,11,FALSE)</f>
        <v>-</v>
      </c>
      <c r="L11" s="68" t="str">
        <f>VLOOKUP($A11,친환경축산물!$A11:$P76,13,FALSE)</f>
        <v>-</v>
      </c>
      <c r="M11" s="243" t="e">
        <f t="shared" si="1"/>
        <v>#VALUE!</v>
      </c>
      <c r="N11" s="243" t="e">
        <f t="shared" si="2"/>
        <v>#VALUE!</v>
      </c>
      <c r="O11" s="68" t="str">
        <f>VLOOKUP($B11,[1]전년동월vs전월vs당월!$A$7:$AC$1780,16,FALSE)</f>
        <v>-</v>
      </c>
      <c r="P11" s="68" t="str">
        <f>VLOOKUP($B11,[2]전년동월vs전월vs당월!$B$7:$AD$1796,16,FALSE)</f>
        <v>-</v>
      </c>
      <c r="Q11" s="68" t="str">
        <f>VLOOKUP($A11,친환경축산물!$A11:$P76,14,FALSE)</f>
        <v>-</v>
      </c>
      <c r="R11" s="243" t="e">
        <f t="shared" si="3"/>
        <v>#VALUE!</v>
      </c>
      <c r="S11" s="243" t="e">
        <f t="shared" si="4"/>
        <v>#VALUE!</v>
      </c>
      <c r="T11" s="68" t="str">
        <f>VLOOKUP($B11,[1]전년동월vs전월vs당월!$A$7:$AC$1780,21,FALSE)</f>
        <v>-</v>
      </c>
      <c r="U11" s="68">
        <f>VLOOKUP($B11,[2]전년동월vs전월vs당월!$B$7:$AD$1796,21,FALSE)</f>
        <v>10040</v>
      </c>
      <c r="V11" s="68">
        <f>VLOOKUP($A11,친환경축산물!$A11:$P76,15,FALSE)</f>
        <v>10040</v>
      </c>
      <c r="W11" s="243" t="e">
        <f t="shared" si="5"/>
        <v>#VALUE!</v>
      </c>
      <c r="X11" s="243">
        <f t="shared" si="6"/>
        <v>0</v>
      </c>
      <c r="Y11" s="68" t="str">
        <f>VLOOKUP($B11,[1]전년동월vs전월vs당월!$A$7:$AC$1780,26,FALSE)</f>
        <v>-</v>
      </c>
      <c r="Z11" s="68">
        <f>VLOOKUP($B11,[2]전년동월vs전월vs당월!$B$7:$AD$1796,26,FALSE)</f>
        <v>8250</v>
      </c>
      <c r="AA11" s="68">
        <f>VLOOKUP($A11,친환경축산물!$A11:$P76,16,FALSE)</f>
        <v>8050</v>
      </c>
      <c r="AB11" s="243" t="e">
        <f t="shared" si="7"/>
        <v>#VALUE!</v>
      </c>
      <c r="AC11" s="243">
        <f t="shared" si="8"/>
        <v>-2.4242424242424243</v>
      </c>
      <c r="AD11" s="72" t="s">
        <v>434</v>
      </c>
    </row>
    <row r="12" spans="1:30" s="16" customFormat="1">
      <c r="A12" s="16">
        <v>6</v>
      </c>
      <c r="B12" s="16" t="str">
        <f t="shared" si="0"/>
        <v>닭고기절단육,껍질제거kg도리탕용,30g무항생제, 국내산</v>
      </c>
      <c r="C12" s="20"/>
      <c r="D12" s="20" t="s">
        <v>414</v>
      </c>
      <c r="E12" s="188" t="s">
        <v>19</v>
      </c>
      <c r="F12" s="188" t="s">
        <v>28</v>
      </c>
      <c r="G12" s="20" t="s">
        <v>416</v>
      </c>
      <c r="H12" s="188" t="s">
        <v>27</v>
      </c>
      <c r="I12" s="277" t="s">
        <v>2175</v>
      </c>
      <c r="J12" s="68" t="str">
        <f>VLOOKUP($B12,[1]전년동월vs전월vs당월!$A$7:$AC$1780,11,FALSE)</f>
        <v>-</v>
      </c>
      <c r="K12" s="68" t="str">
        <f>VLOOKUP($B12,[2]전년동월vs전월vs당월!$B$7:$AD$1796,11,FALSE)</f>
        <v>-</v>
      </c>
      <c r="L12" s="68" t="str">
        <f>VLOOKUP($A12,친환경축산물!$A12:$P77,13,FALSE)</f>
        <v>-</v>
      </c>
      <c r="M12" s="243" t="e">
        <f t="shared" si="1"/>
        <v>#VALUE!</v>
      </c>
      <c r="N12" s="243" t="e">
        <f t="shared" si="2"/>
        <v>#VALUE!</v>
      </c>
      <c r="O12" s="68" t="str">
        <f>VLOOKUP($B12,[1]전년동월vs전월vs당월!$A$7:$AC$1780,16,FALSE)</f>
        <v>-</v>
      </c>
      <c r="P12" s="68" t="str">
        <f>VLOOKUP($B12,[2]전년동월vs전월vs당월!$B$7:$AD$1796,16,FALSE)</f>
        <v>-</v>
      </c>
      <c r="Q12" s="68" t="str">
        <f>VLOOKUP($A12,친환경축산물!$A12:$P77,14,FALSE)</f>
        <v>-</v>
      </c>
      <c r="R12" s="243" t="e">
        <f t="shared" si="3"/>
        <v>#VALUE!</v>
      </c>
      <c r="S12" s="243" t="e">
        <f t="shared" si="4"/>
        <v>#VALUE!</v>
      </c>
      <c r="T12" s="68" t="str">
        <f>VLOOKUP($B12,[1]전년동월vs전월vs당월!$A$7:$AC$1780,21,FALSE)</f>
        <v>-</v>
      </c>
      <c r="U12" s="68" t="str">
        <f>VLOOKUP($B12,[2]전년동월vs전월vs당월!$B$7:$AD$1796,21,FALSE)</f>
        <v>-</v>
      </c>
      <c r="V12" s="68" t="str">
        <f>VLOOKUP($A12,친환경축산물!$A12:$P77,15,FALSE)</f>
        <v>-</v>
      </c>
      <c r="W12" s="243" t="e">
        <f t="shared" si="5"/>
        <v>#VALUE!</v>
      </c>
      <c r="X12" s="243" t="e">
        <f t="shared" si="6"/>
        <v>#VALUE!</v>
      </c>
      <c r="Y12" s="68" t="str">
        <f>VLOOKUP($B12,[1]전년동월vs전월vs당월!$A$7:$AC$1780,26,FALSE)</f>
        <v>-</v>
      </c>
      <c r="Z12" s="68" t="str">
        <f>VLOOKUP($B12,[2]전년동월vs전월vs당월!$B$7:$AD$1796,26,FALSE)</f>
        <v>-</v>
      </c>
      <c r="AA12" s="68" t="str">
        <f>VLOOKUP($A12,친환경축산물!$A12:$P77,16,FALSE)</f>
        <v>-</v>
      </c>
      <c r="AB12" s="243" t="e">
        <f t="shared" si="7"/>
        <v>#VALUE!</v>
      </c>
      <c r="AC12" s="243" t="e">
        <f t="shared" si="8"/>
        <v>#VALUE!</v>
      </c>
      <c r="AD12" s="72" t="s">
        <v>434</v>
      </c>
    </row>
    <row r="13" spans="1:30" s="16" customFormat="1">
      <c r="A13" s="16">
        <v>7</v>
      </c>
      <c r="B13" s="16" t="str">
        <f t="shared" si="0"/>
        <v>닭고기(안심)날것kg30g무항생제, 국내산</v>
      </c>
      <c r="C13" s="20">
        <v>2</v>
      </c>
      <c r="D13" s="20" t="s">
        <v>414</v>
      </c>
      <c r="E13" s="188" t="s">
        <v>29</v>
      </c>
      <c r="F13" s="188" t="s">
        <v>415</v>
      </c>
      <c r="G13" s="20" t="s">
        <v>416</v>
      </c>
      <c r="H13" s="188" t="s">
        <v>192</v>
      </c>
      <c r="I13" s="277" t="s">
        <v>2175</v>
      </c>
      <c r="J13" s="68" t="str">
        <f>VLOOKUP($B13,[1]전년동월vs전월vs당월!$A$7:$AC$1780,11,FALSE)</f>
        <v>-</v>
      </c>
      <c r="K13" s="68" t="str">
        <f>VLOOKUP($B13,[2]전년동월vs전월vs당월!$B$7:$AD$1796,11,FALSE)</f>
        <v>-</v>
      </c>
      <c r="L13" s="68" t="str">
        <f>VLOOKUP($A13,친환경축산물!$A13:$P78,13,FALSE)</f>
        <v>-</v>
      </c>
      <c r="M13" s="243" t="e">
        <f t="shared" si="1"/>
        <v>#VALUE!</v>
      </c>
      <c r="N13" s="243" t="e">
        <f t="shared" si="2"/>
        <v>#VALUE!</v>
      </c>
      <c r="O13" s="68" t="str">
        <f>VLOOKUP($B13,[1]전년동월vs전월vs당월!$A$7:$AC$1780,16,FALSE)</f>
        <v>-</v>
      </c>
      <c r="P13" s="68" t="str">
        <f>VLOOKUP($B13,[2]전년동월vs전월vs당월!$B$7:$AD$1796,16,FALSE)</f>
        <v>-</v>
      </c>
      <c r="Q13" s="68" t="str">
        <f>VLOOKUP($A13,친환경축산물!$A13:$P78,14,FALSE)</f>
        <v>-</v>
      </c>
      <c r="R13" s="243" t="e">
        <f t="shared" si="3"/>
        <v>#VALUE!</v>
      </c>
      <c r="S13" s="243" t="e">
        <f t="shared" si="4"/>
        <v>#VALUE!</v>
      </c>
      <c r="T13" s="68">
        <f>VLOOKUP($B13,[1]전년동월vs전월vs당월!$A$7:$AC$1780,21,FALSE)</f>
        <v>14900</v>
      </c>
      <c r="U13" s="68">
        <f>VLOOKUP($B13,[2]전년동월vs전월vs당월!$B$7:$AD$1796,21,FALSE)</f>
        <v>15290</v>
      </c>
      <c r="V13" s="68">
        <f>VLOOKUP($A13,친환경축산물!$A13:$P78,15,FALSE)</f>
        <v>15290</v>
      </c>
      <c r="W13" s="243">
        <f t="shared" si="5"/>
        <v>2.6174496644295302</v>
      </c>
      <c r="X13" s="243">
        <f t="shared" si="6"/>
        <v>0</v>
      </c>
      <c r="Y13" s="68">
        <f>VLOOKUP($B13,[1]전년동월vs전월vs당월!$A$7:$AC$1780,26,FALSE)</f>
        <v>15000</v>
      </c>
      <c r="Z13" s="68">
        <f>VLOOKUP($B13,[2]전년동월vs전월vs당월!$B$7:$AD$1796,26,FALSE)</f>
        <v>15240</v>
      </c>
      <c r="AA13" s="68">
        <f>VLOOKUP($A13,친환경축산물!$A13:$P78,16,FALSE)</f>
        <v>14300</v>
      </c>
      <c r="AB13" s="243">
        <f t="shared" si="7"/>
        <v>-4.666666666666667</v>
      </c>
      <c r="AC13" s="243">
        <f t="shared" si="8"/>
        <v>-6.1679790026246719</v>
      </c>
      <c r="AD13" s="72" t="s">
        <v>434</v>
      </c>
    </row>
    <row r="14" spans="1:30" s="16" customFormat="1">
      <c r="A14" s="16">
        <v>8</v>
      </c>
      <c r="B14" s="16" t="str">
        <f t="shared" si="0"/>
        <v>닭고기(가슴살)날것kg100g,통무항생제, 국내산</v>
      </c>
      <c r="C14" s="20">
        <v>3</v>
      </c>
      <c r="D14" s="20" t="s">
        <v>414</v>
      </c>
      <c r="E14" s="188" t="s">
        <v>417</v>
      </c>
      <c r="F14" s="188" t="s">
        <v>30</v>
      </c>
      <c r="G14" s="20" t="s">
        <v>416</v>
      </c>
      <c r="H14" s="188" t="s">
        <v>31</v>
      </c>
      <c r="I14" s="277" t="s">
        <v>2175</v>
      </c>
      <c r="J14" s="68">
        <f>VLOOKUP($B14,[1]전년동월vs전월vs당월!$A$7:$AC$1780,11,FALSE)</f>
        <v>12500</v>
      </c>
      <c r="K14" s="68">
        <f>VLOOKUP($B14,[2]전년동월vs전월vs당월!$B$7:$AD$1796,11,FALSE)</f>
        <v>14000</v>
      </c>
      <c r="L14" s="68" t="str">
        <f>VLOOKUP($A14,친환경축산물!$A14:$P79,13,FALSE)</f>
        <v>-</v>
      </c>
      <c r="M14" s="243" t="e">
        <f t="shared" si="1"/>
        <v>#VALUE!</v>
      </c>
      <c r="N14" s="243" t="e">
        <f t="shared" si="2"/>
        <v>#VALUE!</v>
      </c>
      <c r="O14" s="68" t="str">
        <f>VLOOKUP($B14,[1]전년동월vs전월vs당월!$A$7:$AC$1780,16,FALSE)</f>
        <v>-</v>
      </c>
      <c r="P14" s="68" t="str">
        <f>VLOOKUP($B14,[2]전년동월vs전월vs당월!$B$7:$AD$1796,16,FALSE)</f>
        <v>-</v>
      </c>
      <c r="Q14" s="68" t="str">
        <f>VLOOKUP($A14,친환경축산물!$A14:$P79,14,FALSE)</f>
        <v>-</v>
      </c>
      <c r="R14" s="243" t="e">
        <f t="shared" si="3"/>
        <v>#VALUE!</v>
      </c>
      <c r="S14" s="243" t="e">
        <f t="shared" si="4"/>
        <v>#VALUE!</v>
      </c>
      <c r="T14" s="68">
        <f>VLOOKUP($B14,[1]전년동월vs전월vs당월!$A$7:$AC$1780,21,FALSE)</f>
        <v>14900</v>
      </c>
      <c r="U14" s="68">
        <f>VLOOKUP($B14,[2]전년동월vs전월vs당월!$B$7:$AD$1796,21,FALSE)</f>
        <v>18360</v>
      </c>
      <c r="V14" s="68">
        <f>VLOOKUP($A14,친환경축산물!$A14:$P79,15,FALSE)</f>
        <v>18360</v>
      </c>
      <c r="W14" s="243">
        <f t="shared" si="5"/>
        <v>23.221476510067113</v>
      </c>
      <c r="X14" s="243">
        <f t="shared" si="6"/>
        <v>0</v>
      </c>
      <c r="Y14" s="68">
        <f>VLOOKUP($B14,[1]전년동월vs전월vs당월!$A$7:$AC$1780,26,FALSE)</f>
        <v>14340</v>
      </c>
      <c r="Z14" s="68">
        <f>VLOOKUP($B14,[2]전년동월vs전월vs당월!$B$7:$AD$1796,26,FALSE)</f>
        <v>15240</v>
      </c>
      <c r="AA14" s="68">
        <f>VLOOKUP($A14,친환경축산물!$A14:$P79,16,FALSE)</f>
        <v>14470</v>
      </c>
      <c r="AB14" s="243">
        <f t="shared" si="7"/>
        <v>0.9065550906555091</v>
      </c>
      <c r="AC14" s="243">
        <f t="shared" si="8"/>
        <v>-5.0524934383202096</v>
      </c>
      <c r="AD14" s="72" t="s">
        <v>434</v>
      </c>
    </row>
    <row r="15" spans="1:30" s="16" customFormat="1">
      <c r="A15" s="16">
        <v>9</v>
      </c>
      <c r="B15" s="16" t="str">
        <f t="shared" si="0"/>
        <v>닭고기(가슴살)날것kg15g무항생제, 국내산</v>
      </c>
      <c r="C15" s="20"/>
      <c r="D15" s="20" t="s">
        <v>414</v>
      </c>
      <c r="E15" s="188" t="s">
        <v>417</v>
      </c>
      <c r="F15" s="188" t="s">
        <v>30</v>
      </c>
      <c r="G15" s="20" t="s">
        <v>416</v>
      </c>
      <c r="H15" s="188" t="s">
        <v>206</v>
      </c>
      <c r="I15" s="277" t="s">
        <v>2175</v>
      </c>
      <c r="J15" s="68" t="str">
        <f>VLOOKUP($B15,[1]전년동월vs전월vs당월!$A$7:$AC$1780,11,FALSE)</f>
        <v>-</v>
      </c>
      <c r="K15" s="68" t="str">
        <f>VLOOKUP($B15,[2]전년동월vs전월vs당월!$B$7:$AD$1796,11,FALSE)</f>
        <v>-</v>
      </c>
      <c r="L15" s="68" t="str">
        <f>VLOOKUP($A15,친환경축산물!$A15:$P80,13,FALSE)</f>
        <v>-</v>
      </c>
      <c r="M15" s="243" t="e">
        <f t="shared" si="1"/>
        <v>#VALUE!</v>
      </c>
      <c r="N15" s="243" t="e">
        <f t="shared" si="2"/>
        <v>#VALUE!</v>
      </c>
      <c r="O15" s="68" t="str">
        <f>VLOOKUP($B15,[1]전년동월vs전월vs당월!$A$7:$AC$1780,16,FALSE)</f>
        <v>-</v>
      </c>
      <c r="P15" s="68" t="str">
        <f>VLOOKUP($B15,[2]전년동월vs전월vs당월!$B$7:$AD$1796,16,FALSE)</f>
        <v>-</v>
      </c>
      <c r="Q15" s="68" t="str">
        <f>VLOOKUP($A15,친환경축산물!$A15:$P80,14,FALSE)</f>
        <v>-</v>
      </c>
      <c r="R15" s="243" t="e">
        <f t="shared" si="3"/>
        <v>#VALUE!</v>
      </c>
      <c r="S15" s="243" t="e">
        <f t="shared" si="4"/>
        <v>#VALUE!</v>
      </c>
      <c r="T15" s="68" t="str">
        <f>VLOOKUP($B15,[1]전년동월vs전월vs당월!$A$7:$AC$1780,21,FALSE)</f>
        <v>-</v>
      </c>
      <c r="U15" s="68">
        <f>VLOOKUP($B15,[2]전년동월vs전월vs당월!$B$7:$AD$1796,21,FALSE)</f>
        <v>18360</v>
      </c>
      <c r="V15" s="68">
        <f>VLOOKUP($A15,친환경축산물!$A15:$P80,15,FALSE)</f>
        <v>18360</v>
      </c>
      <c r="W15" s="243" t="e">
        <f t="shared" si="5"/>
        <v>#VALUE!</v>
      </c>
      <c r="X15" s="243">
        <f t="shared" si="6"/>
        <v>0</v>
      </c>
      <c r="Y15" s="68" t="str">
        <f>VLOOKUP($B15,[1]전년동월vs전월vs당월!$A$7:$AC$1780,26,FALSE)</f>
        <v>-</v>
      </c>
      <c r="Z15" s="68">
        <f>VLOOKUP($B15,[2]전년동월vs전월vs당월!$B$7:$AD$1796,26,FALSE)</f>
        <v>15240</v>
      </c>
      <c r="AA15" s="68">
        <f>VLOOKUP($A15,친환경축산물!$A15:$P80,16,FALSE)</f>
        <v>14470</v>
      </c>
      <c r="AB15" s="243" t="e">
        <f t="shared" si="7"/>
        <v>#VALUE!</v>
      </c>
      <c r="AC15" s="243">
        <f t="shared" si="8"/>
        <v>-5.0524934383202096</v>
      </c>
      <c r="AD15" s="72" t="s">
        <v>434</v>
      </c>
    </row>
    <row r="16" spans="1:30" s="24" customFormat="1">
      <c r="A16" s="16">
        <v>10</v>
      </c>
      <c r="B16" s="16" t="str">
        <f t="shared" si="0"/>
        <v>닭고기(가슴살)날것kg30g무항생제, 국내산</v>
      </c>
      <c r="C16" s="20"/>
      <c r="D16" s="20" t="s">
        <v>414</v>
      </c>
      <c r="E16" s="188" t="s">
        <v>417</v>
      </c>
      <c r="F16" s="188" t="s">
        <v>30</v>
      </c>
      <c r="G16" s="20" t="s">
        <v>416</v>
      </c>
      <c r="H16" s="188" t="s">
        <v>192</v>
      </c>
      <c r="I16" s="277" t="s">
        <v>2175</v>
      </c>
      <c r="J16" s="68" t="str">
        <f>VLOOKUP($B16,[1]전년동월vs전월vs당월!$A$7:$AC$1780,11,FALSE)</f>
        <v>-</v>
      </c>
      <c r="K16" s="68" t="str">
        <f>VLOOKUP($B16,[2]전년동월vs전월vs당월!$B$7:$AD$1796,11,FALSE)</f>
        <v>-</v>
      </c>
      <c r="L16" s="68" t="str">
        <f>VLOOKUP($A16,친환경축산물!$A16:$P81,13,FALSE)</f>
        <v>-</v>
      </c>
      <c r="M16" s="243" t="e">
        <f t="shared" si="1"/>
        <v>#VALUE!</v>
      </c>
      <c r="N16" s="243" t="e">
        <f t="shared" si="2"/>
        <v>#VALUE!</v>
      </c>
      <c r="O16" s="68" t="str">
        <f>VLOOKUP($B16,[1]전년동월vs전월vs당월!$A$7:$AC$1780,16,FALSE)</f>
        <v>-</v>
      </c>
      <c r="P16" s="68" t="str">
        <f>VLOOKUP($B16,[2]전년동월vs전월vs당월!$B$7:$AD$1796,16,FALSE)</f>
        <v>-</v>
      </c>
      <c r="Q16" s="68" t="str">
        <f>VLOOKUP($A16,친환경축산물!$A16:$P81,14,FALSE)</f>
        <v>-</v>
      </c>
      <c r="R16" s="243" t="e">
        <f t="shared" si="3"/>
        <v>#VALUE!</v>
      </c>
      <c r="S16" s="243" t="e">
        <f t="shared" si="4"/>
        <v>#VALUE!</v>
      </c>
      <c r="T16" s="68" t="str">
        <f>VLOOKUP($B16,[1]전년동월vs전월vs당월!$A$7:$AC$1780,21,FALSE)</f>
        <v>-</v>
      </c>
      <c r="U16" s="68">
        <f>VLOOKUP($B16,[2]전년동월vs전월vs당월!$B$7:$AD$1796,21,FALSE)</f>
        <v>18360</v>
      </c>
      <c r="V16" s="68">
        <f>VLOOKUP($A16,친환경축산물!$A16:$P81,15,FALSE)</f>
        <v>18360</v>
      </c>
      <c r="W16" s="243" t="e">
        <f t="shared" si="5"/>
        <v>#VALUE!</v>
      </c>
      <c r="X16" s="243">
        <f t="shared" si="6"/>
        <v>0</v>
      </c>
      <c r="Y16" s="68" t="str">
        <f>VLOOKUP($B16,[1]전년동월vs전월vs당월!$A$7:$AC$1780,26,FALSE)</f>
        <v>-</v>
      </c>
      <c r="Z16" s="68">
        <f>VLOOKUP($B16,[2]전년동월vs전월vs당월!$B$7:$AD$1796,26,FALSE)</f>
        <v>15240</v>
      </c>
      <c r="AA16" s="68">
        <f>VLOOKUP($A16,친환경축산물!$A16:$P81,16,FALSE)</f>
        <v>14470</v>
      </c>
      <c r="AB16" s="243" t="e">
        <f t="shared" si="7"/>
        <v>#VALUE!</v>
      </c>
      <c r="AC16" s="243">
        <f t="shared" si="8"/>
        <v>-5.0524934383202096</v>
      </c>
      <c r="AD16" s="72" t="s">
        <v>434</v>
      </c>
    </row>
    <row r="17" spans="1:30" s="16" customFormat="1">
      <c r="A17" s="16">
        <v>11</v>
      </c>
      <c r="B17" s="16" t="str">
        <f t="shared" si="0"/>
        <v>닭고기(가슴살)날것kg45g,커틀릿용무항생제, 국내산</v>
      </c>
      <c r="C17" s="20"/>
      <c r="D17" s="20" t="s">
        <v>414</v>
      </c>
      <c r="E17" s="188" t="s">
        <v>417</v>
      </c>
      <c r="F17" s="188" t="s">
        <v>30</v>
      </c>
      <c r="G17" s="20" t="s">
        <v>416</v>
      </c>
      <c r="H17" s="188" t="s">
        <v>32</v>
      </c>
      <c r="I17" s="277" t="s">
        <v>2175</v>
      </c>
      <c r="J17" s="68" t="str">
        <f>VLOOKUP($B17,[1]전년동월vs전월vs당월!$A$7:$AC$1780,11,FALSE)</f>
        <v>-</v>
      </c>
      <c r="K17" s="68" t="str">
        <f>VLOOKUP($B17,[2]전년동월vs전월vs당월!$B$7:$AD$1796,11,FALSE)</f>
        <v>-</v>
      </c>
      <c r="L17" s="68" t="str">
        <f>VLOOKUP($A17,친환경축산물!$A17:$P82,13,FALSE)</f>
        <v>-</v>
      </c>
      <c r="M17" s="243" t="e">
        <f t="shared" si="1"/>
        <v>#VALUE!</v>
      </c>
      <c r="N17" s="243" t="e">
        <f t="shared" si="2"/>
        <v>#VALUE!</v>
      </c>
      <c r="O17" s="68" t="str">
        <f>VLOOKUP($B17,[1]전년동월vs전월vs당월!$A$7:$AC$1780,16,FALSE)</f>
        <v>-</v>
      </c>
      <c r="P17" s="68" t="str">
        <f>VLOOKUP($B17,[2]전년동월vs전월vs당월!$B$7:$AD$1796,16,FALSE)</f>
        <v>-</v>
      </c>
      <c r="Q17" s="68" t="str">
        <f>VLOOKUP($A17,친환경축산물!$A17:$P82,14,FALSE)</f>
        <v>-</v>
      </c>
      <c r="R17" s="243" t="e">
        <f t="shared" si="3"/>
        <v>#VALUE!</v>
      </c>
      <c r="S17" s="243" t="e">
        <f t="shared" si="4"/>
        <v>#VALUE!</v>
      </c>
      <c r="T17" s="68" t="str">
        <f>VLOOKUP($B17,[1]전년동월vs전월vs당월!$A$7:$AC$1780,21,FALSE)</f>
        <v>-</v>
      </c>
      <c r="U17" s="68">
        <f>VLOOKUP($B17,[2]전년동월vs전월vs당월!$B$7:$AD$1796,21,FALSE)</f>
        <v>18360</v>
      </c>
      <c r="V17" s="68">
        <f>VLOOKUP($A17,친환경축산물!$A17:$P82,15,FALSE)</f>
        <v>18360</v>
      </c>
      <c r="W17" s="243" t="e">
        <f t="shared" si="5"/>
        <v>#VALUE!</v>
      </c>
      <c r="X17" s="243">
        <f t="shared" si="6"/>
        <v>0</v>
      </c>
      <c r="Y17" s="68" t="str">
        <f>VLOOKUP($B17,[1]전년동월vs전월vs당월!$A$7:$AC$1780,26,FALSE)</f>
        <v>-</v>
      </c>
      <c r="Z17" s="68">
        <f>VLOOKUP($B17,[2]전년동월vs전월vs당월!$B$7:$AD$1796,26,FALSE)</f>
        <v>15240</v>
      </c>
      <c r="AA17" s="68">
        <f>VLOOKUP($A17,친환경축산물!$A17:$P82,16,FALSE)</f>
        <v>14470</v>
      </c>
      <c r="AB17" s="243" t="e">
        <f t="shared" si="7"/>
        <v>#VALUE!</v>
      </c>
      <c r="AC17" s="243">
        <f t="shared" si="8"/>
        <v>-5.0524934383202096</v>
      </c>
      <c r="AD17" s="72" t="s">
        <v>434</v>
      </c>
    </row>
    <row r="18" spans="1:30" s="24" customFormat="1">
      <c r="A18" s="16">
        <v>12</v>
      </c>
      <c r="B18" s="16" t="str">
        <f t="shared" si="0"/>
        <v>닭고기(넓적다리살)날것,다리살kg90g,통무항생제, 국내산</v>
      </c>
      <c r="C18" s="20">
        <v>4</v>
      </c>
      <c r="D18" s="20" t="s">
        <v>414</v>
      </c>
      <c r="E18" s="188" t="s">
        <v>419</v>
      </c>
      <c r="F18" s="188" t="s">
        <v>33</v>
      </c>
      <c r="G18" s="20" t="s">
        <v>416</v>
      </c>
      <c r="H18" s="188" t="s">
        <v>34</v>
      </c>
      <c r="I18" s="277" t="s">
        <v>2175</v>
      </c>
      <c r="J18" s="68">
        <f>VLOOKUP($B18,[1]전년동월vs전월vs당월!$A$7:$AC$1780,11,FALSE)</f>
        <v>13400</v>
      </c>
      <c r="K18" s="68">
        <f>VLOOKUP($B18,[2]전년동월vs전월vs당월!$B$7:$AD$1796,11,FALSE)</f>
        <v>19500</v>
      </c>
      <c r="L18" s="68" t="str">
        <f>VLOOKUP($A18,친환경축산물!$A18:$P83,13,FALSE)</f>
        <v>-</v>
      </c>
      <c r="M18" s="243" t="e">
        <f t="shared" si="1"/>
        <v>#VALUE!</v>
      </c>
      <c r="N18" s="243" t="e">
        <f t="shared" si="2"/>
        <v>#VALUE!</v>
      </c>
      <c r="O18" s="68" t="str">
        <f>VLOOKUP($B18,[1]전년동월vs전월vs당월!$A$7:$AC$1780,16,FALSE)</f>
        <v>-</v>
      </c>
      <c r="P18" s="68" t="str">
        <f>VLOOKUP($B18,[2]전년동월vs전월vs당월!$B$7:$AD$1796,16,FALSE)</f>
        <v>-</v>
      </c>
      <c r="Q18" s="68" t="str">
        <f>VLOOKUP($A18,친환경축산물!$A18:$P83,14,FALSE)</f>
        <v>-</v>
      </c>
      <c r="R18" s="243" t="e">
        <f t="shared" si="3"/>
        <v>#VALUE!</v>
      </c>
      <c r="S18" s="243" t="e">
        <f t="shared" si="4"/>
        <v>#VALUE!</v>
      </c>
      <c r="T18" s="68" t="str">
        <f>VLOOKUP($B18,[1]전년동월vs전월vs당월!$A$7:$AC$1780,21,FALSE)</f>
        <v>-</v>
      </c>
      <c r="U18" s="68" t="str">
        <f>VLOOKUP($B18,[2]전년동월vs전월vs당월!$B$7:$AD$1796,21,FALSE)</f>
        <v>-</v>
      </c>
      <c r="V18" s="68" t="str">
        <f>VLOOKUP($A18,친환경축산물!$A18:$P83,15,FALSE)</f>
        <v>-</v>
      </c>
      <c r="W18" s="243" t="e">
        <f t="shared" si="5"/>
        <v>#VALUE!</v>
      </c>
      <c r="X18" s="243" t="e">
        <f t="shared" si="6"/>
        <v>#VALUE!</v>
      </c>
      <c r="Y18" s="68" t="str">
        <f>VLOOKUP($B18,[1]전년동월vs전월vs당월!$A$7:$AC$1780,26,FALSE)</f>
        <v>-</v>
      </c>
      <c r="Z18" s="68" t="str">
        <f>VLOOKUP($B18,[2]전년동월vs전월vs당월!$B$7:$AD$1796,26,FALSE)</f>
        <v>-</v>
      </c>
      <c r="AA18" s="68" t="str">
        <f>VLOOKUP($A18,친환경축산물!$A18:$P83,16,FALSE)</f>
        <v>-</v>
      </c>
      <c r="AB18" s="243" t="e">
        <f t="shared" si="7"/>
        <v>#VALUE!</v>
      </c>
      <c r="AC18" s="243" t="e">
        <f t="shared" si="8"/>
        <v>#VALUE!</v>
      </c>
      <c r="AD18" s="72" t="s">
        <v>434</v>
      </c>
    </row>
    <row r="19" spans="1:30" s="16" customFormat="1">
      <c r="A19" s="16">
        <v>13</v>
      </c>
      <c r="B19" s="16" t="str">
        <f t="shared" si="0"/>
        <v>닭고기(넓적다리살)날것,다리살kg30g무항생제, 국내산</v>
      </c>
      <c r="C19" s="20"/>
      <c r="D19" s="20" t="s">
        <v>414</v>
      </c>
      <c r="E19" s="188" t="s">
        <v>419</v>
      </c>
      <c r="F19" s="188" t="s">
        <v>33</v>
      </c>
      <c r="G19" s="20" t="s">
        <v>416</v>
      </c>
      <c r="H19" s="188" t="s">
        <v>192</v>
      </c>
      <c r="I19" s="277" t="s">
        <v>2175</v>
      </c>
      <c r="J19" s="68" t="str">
        <f>VLOOKUP($B19,[1]전년동월vs전월vs당월!$A$7:$AC$1780,11,FALSE)</f>
        <v>-</v>
      </c>
      <c r="K19" s="68" t="str">
        <f>VLOOKUP($B19,[2]전년동월vs전월vs당월!$B$7:$AD$1796,11,FALSE)</f>
        <v>-</v>
      </c>
      <c r="L19" s="68" t="str">
        <f>VLOOKUP($A19,친환경축산물!$A19:$P84,13,FALSE)</f>
        <v>-</v>
      </c>
      <c r="M19" s="243" t="e">
        <f t="shared" si="1"/>
        <v>#VALUE!</v>
      </c>
      <c r="N19" s="243" t="e">
        <f t="shared" si="2"/>
        <v>#VALUE!</v>
      </c>
      <c r="O19" s="68" t="str">
        <f>VLOOKUP($B19,[1]전년동월vs전월vs당월!$A$7:$AC$1780,16,FALSE)</f>
        <v>-</v>
      </c>
      <c r="P19" s="68" t="str">
        <f>VLOOKUP($B19,[2]전년동월vs전월vs당월!$B$7:$AD$1796,16,FALSE)</f>
        <v>-</v>
      </c>
      <c r="Q19" s="68" t="str">
        <f>VLOOKUP($A19,친환경축산물!$A19:$P84,14,FALSE)</f>
        <v>-</v>
      </c>
      <c r="R19" s="243" t="e">
        <f t="shared" si="3"/>
        <v>#VALUE!</v>
      </c>
      <c r="S19" s="243" t="e">
        <f t="shared" si="4"/>
        <v>#VALUE!</v>
      </c>
      <c r="T19" s="68" t="str">
        <f>VLOOKUP($B19,[1]전년동월vs전월vs당월!$A$7:$AC$1780,21,FALSE)</f>
        <v>-</v>
      </c>
      <c r="U19" s="68" t="str">
        <f>VLOOKUP($B19,[2]전년동월vs전월vs당월!$B$7:$AD$1796,21,FALSE)</f>
        <v>-</v>
      </c>
      <c r="V19" s="68" t="str">
        <f>VLOOKUP($A19,친환경축산물!$A19:$P84,15,FALSE)</f>
        <v>-</v>
      </c>
      <c r="W19" s="243" t="e">
        <f t="shared" si="5"/>
        <v>#VALUE!</v>
      </c>
      <c r="X19" s="243" t="e">
        <f t="shared" si="6"/>
        <v>#VALUE!</v>
      </c>
      <c r="Y19" s="68" t="str">
        <f>VLOOKUP($B19,[1]전년동월vs전월vs당월!$A$7:$AC$1780,26,FALSE)</f>
        <v>-</v>
      </c>
      <c r="Z19" s="68" t="str">
        <f>VLOOKUP($B19,[2]전년동월vs전월vs당월!$B$7:$AD$1796,26,FALSE)</f>
        <v>-</v>
      </c>
      <c r="AA19" s="68" t="str">
        <f>VLOOKUP($A19,친환경축산물!$A19:$P84,16,FALSE)</f>
        <v>-</v>
      </c>
      <c r="AB19" s="243" t="e">
        <f t="shared" si="7"/>
        <v>#VALUE!</v>
      </c>
      <c r="AC19" s="243" t="e">
        <f t="shared" si="8"/>
        <v>#VALUE!</v>
      </c>
      <c r="AD19" s="72" t="s">
        <v>434</v>
      </c>
    </row>
    <row r="20" spans="1:30" s="24" customFormat="1">
      <c r="A20" s="16">
        <v>14</v>
      </c>
      <c r="B20" s="16" t="str">
        <f t="shared" si="0"/>
        <v>닭고기(넓적다리살)날것,다리살kg15g무항생제, 국내산</v>
      </c>
      <c r="C20" s="20"/>
      <c r="D20" s="20" t="s">
        <v>414</v>
      </c>
      <c r="E20" s="188" t="s">
        <v>419</v>
      </c>
      <c r="F20" s="188" t="s">
        <v>33</v>
      </c>
      <c r="G20" s="20" t="s">
        <v>416</v>
      </c>
      <c r="H20" s="188" t="s">
        <v>436</v>
      </c>
      <c r="I20" s="277" t="s">
        <v>2175</v>
      </c>
      <c r="J20" s="68" t="str">
        <f>VLOOKUP($B20,[1]전년동월vs전월vs당월!$A$7:$AC$1780,11,FALSE)</f>
        <v>-</v>
      </c>
      <c r="K20" s="68" t="str">
        <f>VLOOKUP($B20,[2]전년동월vs전월vs당월!$B$7:$AD$1796,11,FALSE)</f>
        <v>-</v>
      </c>
      <c r="L20" s="68" t="str">
        <f>VLOOKUP($A20,친환경축산물!$A20:$P85,13,FALSE)</f>
        <v>-</v>
      </c>
      <c r="M20" s="243" t="e">
        <f t="shared" si="1"/>
        <v>#VALUE!</v>
      </c>
      <c r="N20" s="243" t="e">
        <f t="shared" si="2"/>
        <v>#VALUE!</v>
      </c>
      <c r="O20" s="68" t="str">
        <f>VLOOKUP($B20,[1]전년동월vs전월vs당월!$A$7:$AC$1780,16,FALSE)</f>
        <v>-</v>
      </c>
      <c r="P20" s="68" t="str">
        <f>VLOOKUP($B20,[2]전년동월vs전월vs당월!$B$7:$AD$1796,16,FALSE)</f>
        <v>-</v>
      </c>
      <c r="Q20" s="68" t="str">
        <f>VLOOKUP($A20,친환경축산물!$A20:$P85,14,FALSE)</f>
        <v>-</v>
      </c>
      <c r="R20" s="243" t="e">
        <f t="shared" si="3"/>
        <v>#VALUE!</v>
      </c>
      <c r="S20" s="243" t="e">
        <f t="shared" si="4"/>
        <v>#VALUE!</v>
      </c>
      <c r="T20" s="68" t="str">
        <f>VLOOKUP($B20,[1]전년동월vs전월vs당월!$A$7:$AC$1780,21,FALSE)</f>
        <v>-</v>
      </c>
      <c r="U20" s="68" t="str">
        <f>VLOOKUP($B20,[2]전년동월vs전월vs당월!$B$7:$AD$1796,21,FALSE)</f>
        <v>-</v>
      </c>
      <c r="V20" s="68" t="str">
        <f>VLOOKUP($A20,친환경축산물!$A20:$P85,15,FALSE)</f>
        <v>-</v>
      </c>
      <c r="W20" s="243" t="e">
        <f t="shared" si="5"/>
        <v>#VALUE!</v>
      </c>
      <c r="X20" s="243" t="e">
        <f t="shared" si="6"/>
        <v>#VALUE!</v>
      </c>
      <c r="Y20" s="68" t="str">
        <f>VLOOKUP($B20,[1]전년동월vs전월vs당월!$A$7:$AC$1780,26,FALSE)</f>
        <v>-</v>
      </c>
      <c r="Z20" s="68" t="str">
        <f>VLOOKUP($B20,[2]전년동월vs전월vs당월!$B$7:$AD$1796,26,FALSE)</f>
        <v>-</v>
      </c>
      <c r="AA20" s="68" t="str">
        <f>VLOOKUP($A20,친환경축산물!$A20:$P85,16,FALSE)</f>
        <v>-</v>
      </c>
      <c r="AB20" s="243" t="e">
        <f t="shared" si="7"/>
        <v>#VALUE!</v>
      </c>
      <c r="AC20" s="243" t="e">
        <f t="shared" si="8"/>
        <v>#VALUE!</v>
      </c>
      <c r="AD20" s="72" t="s">
        <v>434</v>
      </c>
    </row>
    <row r="21" spans="1:30" s="24" customFormat="1">
      <c r="A21" s="16">
        <v>15</v>
      </c>
      <c r="B21" s="16" t="str">
        <f t="shared" si="0"/>
        <v>닭고기(넓적다리살)날것,다리살kg90g,껍질제거무항생제, 국내산</v>
      </c>
      <c r="C21" s="20"/>
      <c r="D21" s="20" t="s">
        <v>414</v>
      </c>
      <c r="E21" s="188" t="s">
        <v>419</v>
      </c>
      <c r="F21" s="188" t="s">
        <v>33</v>
      </c>
      <c r="G21" s="20" t="s">
        <v>416</v>
      </c>
      <c r="H21" s="188" t="s">
        <v>35</v>
      </c>
      <c r="I21" s="277" t="s">
        <v>2175</v>
      </c>
      <c r="J21" s="68" t="str">
        <f>VLOOKUP($B21,[1]전년동월vs전월vs당월!$A$7:$AC$1780,11,FALSE)</f>
        <v>-</v>
      </c>
      <c r="K21" s="68" t="str">
        <f>VLOOKUP($B21,[2]전년동월vs전월vs당월!$B$7:$AD$1796,11,FALSE)</f>
        <v>-</v>
      </c>
      <c r="L21" s="68" t="str">
        <f>VLOOKUP($A21,친환경축산물!$A21:$P86,13,FALSE)</f>
        <v>-</v>
      </c>
      <c r="M21" s="243" t="e">
        <f t="shared" si="1"/>
        <v>#VALUE!</v>
      </c>
      <c r="N21" s="243" t="e">
        <f t="shared" si="2"/>
        <v>#VALUE!</v>
      </c>
      <c r="O21" s="68" t="str">
        <f>VLOOKUP($B21,[1]전년동월vs전월vs당월!$A$7:$AC$1780,16,FALSE)</f>
        <v>-</v>
      </c>
      <c r="P21" s="68" t="str">
        <f>VLOOKUP($B21,[2]전년동월vs전월vs당월!$B$7:$AD$1796,16,FALSE)</f>
        <v>-</v>
      </c>
      <c r="Q21" s="68" t="str">
        <f>VLOOKUP($A21,친환경축산물!$A21:$P86,14,FALSE)</f>
        <v>-</v>
      </c>
      <c r="R21" s="243" t="e">
        <f t="shared" si="3"/>
        <v>#VALUE!</v>
      </c>
      <c r="S21" s="243" t="e">
        <f t="shared" si="4"/>
        <v>#VALUE!</v>
      </c>
      <c r="T21" s="68" t="str">
        <f>VLOOKUP($B21,[1]전년동월vs전월vs당월!$A$7:$AC$1780,21,FALSE)</f>
        <v>-</v>
      </c>
      <c r="U21" s="68">
        <f>VLOOKUP($B21,[2]전년동월vs전월vs당월!$B$7:$AD$1796,21,FALSE)</f>
        <v>12860</v>
      </c>
      <c r="V21" s="68">
        <f>VLOOKUP($A21,친환경축산물!$A21:$P86,15,FALSE)</f>
        <v>12860</v>
      </c>
      <c r="W21" s="243" t="e">
        <f t="shared" si="5"/>
        <v>#VALUE!</v>
      </c>
      <c r="X21" s="243">
        <f t="shared" si="6"/>
        <v>0</v>
      </c>
      <c r="Y21" s="68">
        <f>VLOOKUP($B21,[1]전년동월vs전월vs당월!$A$7:$AC$1780,26,FALSE)</f>
        <v>15000</v>
      </c>
      <c r="Z21" s="68" t="str">
        <f>VLOOKUP($B21,[2]전년동월vs전월vs당월!$B$7:$AD$1796,26,FALSE)</f>
        <v>-</v>
      </c>
      <c r="AA21" s="68">
        <f>VLOOKUP($A21,친환경축산물!$A21:$P86,16,FALSE)</f>
        <v>15400</v>
      </c>
      <c r="AB21" s="243">
        <f t="shared" si="7"/>
        <v>2.6666666666666665</v>
      </c>
      <c r="AC21" s="243" t="e">
        <f t="shared" si="8"/>
        <v>#VALUE!</v>
      </c>
      <c r="AD21" s="72" t="s">
        <v>434</v>
      </c>
    </row>
    <row r="22" spans="1:30" s="16" customFormat="1">
      <c r="A22" s="16">
        <v>16</v>
      </c>
      <c r="B22" s="16" t="str">
        <f t="shared" si="0"/>
        <v>닭고기(넓적다리살)날것,다리살kg30g,껍질제거무항생제, 국내산</v>
      </c>
      <c r="C22" s="20"/>
      <c r="D22" s="20" t="s">
        <v>414</v>
      </c>
      <c r="E22" s="188" t="s">
        <v>419</v>
      </c>
      <c r="F22" s="188" t="s">
        <v>33</v>
      </c>
      <c r="G22" s="20" t="s">
        <v>416</v>
      </c>
      <c r="H22" s="188" t="s">
        <v>36</v>
      </c>
      <c r="I22" s="277" t="s">
        <v>2175</v>
      </c>
      <c r="J22" s="68" t="str">
        <f>VLOOKUP($B22,[1]전년동월vs전월vs당월!$A$7:$AC$1780,11,FALSE)</f>
        <v>-</v>
      </c>
      <c r="K22" s="68" t="str">
        <f>VLOOKUP($B22,[2]전년동월vs전월vs당월!$B$7:$AD$1796,11,FALSE)</f>
        <v>-</v>
      </c>
      <c r="L22" s="68" t="str">
        <f>VLOOKUP($A22,친환경축산물!$A22:$P87,13,FALSE)</f>
        <v>-</v>
      </c>
      <c r="M22" s="243" t="e">
        <f t="shared" si="1"/>
        <v>#VALUE!</v>
      </c>
      <c r="N22" s="243" t="e">
        <f t="shared" si="2"/>
        <v>#VALUE!</v>
      </c>
      <c r="O22" s="68" t="str">
        <f>VLOOKUP($B22,[1]전년동월vs전월vs당월!$A$7:$AC$1780,16,FALSE)</f>
        <v>-</v>
      </c>
      <c r="P22" s="68" t="str">
        <f>VLOOKUP($B22,[2]전년동월vs전월vs당월!$B$7:$AD$1796,16,FALSE)</f>
        <v>-</v>
      </c>
      <c r="Q22" s="68" t="str">
        <f>VLOOKUP($A22,친환경축산물!$A22:$P87,14,FALSE)</f>
        <v>-</v>
      </c>
      <c r="R22" s="243" t="e">
        <f t="shared" si="3"/>
        <v>#VALUE!</v>
      </c>
      <c r="S22" s="243" t="e">
        <f t="shared" si="4"/>
        <v>#VALUE!</v>
      </c>
      <c r="T22" s="68" t="str">
        <f>VLOOKUP($B22,[1]전년동월vs전월vs당월!$A$7:$AC$1780,21,FALSE)</f>
        <v>-</v>
      </c>
      <c r="U22" s="68">
        <f>VLOOKUP($B22,[2]전년동월vs전월vs당월!$B$7:$AD$1796,21,FALSE)</f>
        <v>12860</v>
      </c>
      <c r="V22" s="68">
        <f>VLOOKUP($A22,친환경축산물!$A22:$P87,15,FALSE)</f>
        <v>12860</v>
      </c>
      <c r="W22" s="243" t="e">
        <f t="shared" si="5"/>
        <v>#VALUE!</v>
      </c>
      <c r="X22" s="243">
        <f t="shared" si="6"/>
        <v>0</v>
      </c>
      <c r="Y22" s="68">
        <f>VLOOKUP($B22,[1]전년동월vs전월vs당월!$A$7:$AC$1780,26,FALSE)</f>
        <v>15000</v>
      </c>
      <c r="Z22" s="68" t="str">
        <f>VLOOKUP($B22,[2]전년동월vs전월vs당월!$B$7:$AD$1796,26,FALSE)</f>
        <v>-</v>
      </c>
      <c r="AA22" s="68">
        <f>VLOOKUP($A22,친환경축산물!$A22:$P87,16,FALSE)</f>
        <v>15400</v>
      </c>
      <c r="AB22" s="243">
        <f t="shared" si="7"/>
        <v>2.6666666666666665</v>
      </c>
      <c r="AC22" s="243" t="e">
        <f t="shared" si="8"/>
        <v>#VALUE!</v>
      </c>
      <c r="AD22" s="72" t="s">
        <v>434</v>
      </c>
    </row>
    <row r="23" spans="1:30" s="24" customFormat="1">
      <c r="A23" s="16">
        <v>17</v>
      </c>
      <c r="B23" s="16" t="str">
        <f t="shared" si="0"/>
        <v>닭고기(넓적다리살)날것,다리살kg15g,껍질제거무항생제, 국내산</v>
      </c>
      <c r="C23" s="20"/>
      <c r="D23" s="20" t="s">
        <v>414</v>
      </c>
      <c r="E23" s="188" t="s">
        <v>419</v>
      </c>
      <c r="F23" s="188" t="s">
        <v>33</v>
      </c>
      <c r="G23" s="20" t="s">
        <v>416</v>
      </c>
      <c r="H23" s="188" t="s">
        <v>37</v>
      </c>
      <c r="I23" s="277" t="s">
        <v>2175</v>
      </c>
      <c r="J23" s="68" t="str">
        <f>VLOOKUP($B23,[1]전년동월vs전월vs당월!$A$7:$AC$1780,11,FALSE)</f>
        <v>-</v>
      </c>
      <c r="K23" s="68" t="str">
        <f>VLOOKUP($B23,[2]전년동월vs전월vs당월!$B$7:$AD$1796,11,FALSE)</f>
        <v>-</v>
      </c>
      <c r="L23" s="68" t="str">
        <f>VLOOKUP($A23,친환경축산물!$A23:$P88,13,FALSE)</f>
        <v>-</v>
      </c>
      <c r="M23" s="243" t="e">
        <f t="shared" si="1"/>
        <v>#VALUE!</v>
      </c>
      <c r="N23" s="243" t="e">
        <f t="shared" si="2"/>
        <v>#VALUE!</v>
      </c>
      <c r="O23" s="68" t="str">
        <f>VLOOKUP($B23,[1]전년동월vs전월vs당월!$A$7:$AC$1780,16,FALSE)</f>
        <v>-</v>
      </c>
      <c r="P23" s="68" t="str">
        <f>VLOOKUP($B23,[2]전년동월vs전월vs당월!$B$7:$AD$1796,16,FALSE)</f>
        <v>-</v>
      </c>
      <c r="Q23" s="68" t="str">
        <f>VLOOKUP($A23,친환경축산물!$A23:$P88,14,FALSE)</f>
        <v>-</v>
      </c>
      <c r="R23" s="243" t="e">
        <f t="shared" si="3"/>
        <v>#VALUE!</v>
      </c>
      <c r="S23" s="243" t="e">
        <f t="shared" si="4"/>
        <v>#VALUE!</v>
      </c>
      <c r="T23" s="68" t="str">
        <f>VLOOKUP($B23,[1]전년동월vs전월vs당월!$A$7:$AC$1780,21,FALSE)</f>
        <v>-</v>
      </c>
      <c r="U23" s="68">
        <f>VLOOKUP($B23,[2]전년동월vs전월vs당월!$B$7:$AD$1796,21,FALSE)</f>
        <v>12860</v>
      </c>
      <c r="V23" s="68">
        <f>VLOOKUP($A23,친환경축산물!$A23:$P88,15,FALSE)</f>
        <v>12860</v>
      </c>
      <c r="W23" s="243" t="e">
        <f t="shared" si="5"/>
        <v>#VALUE!</v>
      </c>
      <c r="X23" s="243">
        <f t="shared" si="6"/>
        <v>0</v>
      </c>
      <c r="Y23" s="68">
        <f>VLOOKUP($B23,[1]전년동월vs전월vs당월!$A$7:$AC$1780,26,FALSE)</f>
        <v>15000</v>
      </c>
      <c r="Z23" s="68" t="str">
        <f>VLOOKUP($B23,[2]전년동월vs전월vs당월!$B$7:$AD$1796,26,FALSE)</f>
        <v>-</v>
      </c>
      <c r="AA23" s="68">
        <f>VLOOKUP($A23,친환경축산물!$A23:$P88,16,FALSE)</f>
        <v>15400</v>
      </c>
      <c r="AB23" s="243">
        <f t="shared" si="7"/>
        <v>2.6666666666666665</v>
      </c>
      <c r="AC23" s="243" t="e">
        <f t="shared" si="8"/>
        <v>#VALUE!</v>
      </c>
      <c r="AD23" s="72" t="s">
        <v>434</v>
      </c>
    </row>
    <row r="24" spans="1:30" s="16" customFormat="1">
      <c r="A24" s="16">
        <v>18</v>
      </c>
      <c r="B24" s="16" t="str">
        <f t="shared" si="0"/>
        <v>닭고기(다리)북채kg110g무항생제, 국내산</v>
      </c>
      <c r="C24" s="20">
        <v>5</v>
      </c>
      <c r="D24" s="20" t="s">
        <v>414</v>
      </c>
      <c r="E24" s="188" t="s">
        <v>420</v>
      </c>
      <c r="F24" s="188" t="s">
        <v>437</v>
      </c>
      <c r="G24" s="20" t="s">
        <v>416</v>
      </c>
      <c r="H24" s="188" t="s">
        <v>38</v>
      </c>
      <c r="I24" s="277" t="s">
        <v>2175</v>
      </c>
      <c r="J24" s="68">
        <f>VLOOKUP($B24,[1]전년동월vs전월vs당월!$A$7:$AC$1780,11,FALSE)</f>
        <v>13400</v>
      </c>
      <c r="K24" s="68">
        <f>VLOOKUP($B24,[2]전년동월vs전월vs당월!$B$7:$AD$1796,11,FALSE)</f>
        <v>19500</v>
      </c>
      <c r="L24" s="68" t="str">
        <f>VLOOKUP($A24,친환경축산물!$A24:$P89,13,FALSE)</f>
        <v>-</v>
      </c>
      <c r="M24" s="243" t="e">
        <f t="shared" si="1"/>
        <v>#VALUE!</v>
      </c>
      <c r="N24" s="243" t="e">
        <f t="shared" si="2"/>
        <v>#VALUE!</v>
      </c>
      <c r="O24" s="68" t="str">
        <f>VLOOKUP($B24,[1]전년동월vs전월vs당월!$A$7:$AC$1780,16,FALSE)</f>
        <v>-</v>
      </c>
      <c r="P24" s="68" t="str">
        <f>VLOOKUP($B24,[2]전년동월vs전월vs당월!$B$7:$AD$1796,16,FALSE)</f>
        <v>-</v>
      </c>
      <c r="Q24" s="68" t="str">
        <f>VLOOKUP($A24,친환경축산물!$A24:$P89,14,FALSE)</f>
        <v>-</v>
      </c>
      <c r="R24" s="243" t="e">
        <f t="shared" si="3"/>
        <v>#VALUE!</v>
      </c>
      <c r="S24" s="243" t="e">
        <f t="shared" si="4"/>
        <v>#VALUE!</v>
      </c>
      <c r="T24" s="68">
        <f>VLOOKUP($B24,[1]전년동월vs전월vs당월!$A$7:$AC$1780,21,FALSE)</f>
        <v>14900</v>
      </c>
      <c r="U24" s="68">
        <f>VLOOKUP($B24,[2]전년동월vs전월vs당월!$B$7:$AD$1796,21,FALSE)</f>
        <v>13790</v>
      </c>
      <c r="V24" s="68">
        <f>VLOOKUP($A24,친환경축산물!$A24:$P89,15,FALSE)</f>
        <v>13790</v>
      </c>
      <c r="W24" s="243">
        <f t="shared" si="5"/>
        <v>-7.449664429530201</v>
      </c>
      <c r="X24" s="243">
        <f t="shared" si="6"/>
        <v>0</v>
      </c>
      <c r="Y24" s="68">
        <f>VLOOKUP($B24,[1]전년동월vs전월vs당월!$A$7:$AC$1780,26,FALSE)</f>
        <v>13000</v>
      </c>
      <c r="Z24" s="68">
        <f>VLOOKUP($B24,[2]전년동월vs전월vs당월!$B$7:$AD$1796,26,FALSE)</f>
        <v>13470</v>
      </c>
      <c r="AA24" s="68">
        <f>VLOOKUP($A24,친환경축산물!$A24:$P89,16,FALSE)</f>
        <v>13800</v>
      </c>
      <c r="AB24" s="243">
        <f t="shared" si="7"/>
        <v>6.1538461538461542</v>
      </c>
      <c r="AC24" s="243">
        <f t="shared" si="8"/>
        <v>2.4498886414253898</v>
      </c>
      <c r="AD24" s="72" t="s">
        <v>434</v>
      </c>
    </row>
    <row r="25" spans="1:30" s="16" customFormat="1">
      <c r="A25" s="16">
        <v>19</v>
      </c>
      <c r="B25" s="16" t="str">
        <f t="shared" si="0"/>
        <v>닭고기(다리)북채,칼집kg110g무항생제, 국내산</v>
      </c>
      <c r="C25" s="20"/>
      <c r="D25" s="20" t="s">
        <v>414</v>
      </c>
      <c r="E25" s="188" t="s">
        <v>420</v>
      </c>
      <c r="F25" s="188" t="s">
        <v>39</v>
      </c>
      <c r="G25" s="20" t="s">
        <v>416</v>
      </c>
      <c r="H25" s="188" t="s">
        <v>38</v>
      </c>
      <c r="I25" s="277" t="s">
        <v>2175</v>
      </c>
      <c r="J25" s="68" t="str">
        <f>VLOOKUP($B25,[1]전년동월vs전월vs당월!$A$7:$AC$1780,11,FALSE)</f>
        <v>-</v>
      </c>
      <c r="K25" s="68" t="str">
        <f>VLOOKUP($B25,[2]전년동월vs전월vs당월!$B$7:$AD$1796,11,FALSE)</f>
        <v>-</v>
      </c>
      <c r="L25" s="68" t="str">
        <f>VLOOKUP($A25,친환경축산물!$A25:$P90,13,FALSE)</f>
        <v>-</v>
      </c>
      <c r="M25" s="243" t="e">
        <f t="shared" si="1"/>
        <v>#VALUE!</v>
      </c>
      <c r="N25" s="243" t="e">
        <f t="shared" si="2"/>
        <v>#VALUE!</v>
      </c>
      <c r="O25" s="68" t="str">
        <f>VLOOKUP($B25,[1]전년동월vs전월vs당월!$A$7:$AC$1780,16,FALSE)</f>
        <v>-</v>
      </c>
      <c r="P25" s="68" t="str">
        <f>VLOOKUP($B25,[2]전년동월vs전월vs당월!$B$7:$AD$1796,16,FALSE)</f>
        <v>-</v>
      </c>
      <c r="Q25" s="68" t="str">
        <f>VLOOKUP($A25,친환경축산물!$A25:$P90,14,FALSE)</f>
        <v>-</v>
      </c>
      <c r="R25" s="243" t="e">
        <f t="shared" si="3"/>
        <v>#VALUE!</v>
      </c>
      <c r="S25" s="243" t="e">
        <f t="shared" si="4"/>
        <v>#VALUE!</v>
      </c>
      <c r="T25" s="68" t="str">
        <f>VLOOKUP($B25,[1]전년동월vs전월vs당월!$A$7:$AC$1780,21,FALSE)</f>
        <v>-</v>
      </c>
      <c r="U25" s="68">
        <f>VLOOKUP($B25,[2]전년동월vs전월vs당월!$B$7:$AD$1796,21,FALSE)</f>
        <v>13790</v>
      </c>
      <c r="V25" s="68">
        <f>VLOOKUP($A25,친환경축산물!$A25:$P90,15,FALSE)</f>
        <v>13790</v>
      </c>
      <c r="W25" s="243" t="e">
        <f t="shared" si="5"/>
        <v>#VALUE!</v>
      </c>
      <c r="X25" s="243">
        <f t="shared" si="6"/>
        <v>0</v>
      </c>
      <c r="Y25" s="68">
        <f>VLOOKUP($B25,[1]전년동월vs전월vs당월!$A$7:$AC$1780,26,FALSE)</f>
        <v>13000</v>
      </c>
      <c r="Z25" s="68">
        <f>VLOOKUP($B25,[2]전년동월vs전월vs당월!$B$7:$AD$1796,26,FALSE)</f>
        <v>13470</v>
      </c>
      <c r="AA25" s="68">
        <f>VLOOKUP($A25,친환경축산물!$A25:$P90,16,FALSE)</f>
        <v>13800</v>
      </c>
      <c r="AB25" s="243">
        <f t="shared" si="7"/>
        <v>6.1538461538461542</v>
      </c>
      <c r="AC25" s="243">
        <f t="shared" si="8"/>
        <v>2.4498886414253898</v>
      </c>
      <c r="AD25" s="72" t="s">
        <v>434</v>
      </c>
    </row>
    <row r="26" spans="1:30" s="24" customFormat="1">
      <c r="A26" s="16">
        <v>20</v>
      </c>
      <c r="B26" s="16" t="str">
        <f t="shared" si="0"/>
        <v>닭고기(날개)날것kg90g무항생제, 국내산</v>
      </c>
      <c r="C26" s="20">
        <v>6</v>
      </c>
      <c r="D26" s="20" t="s">
        <v>414</v>
      </c>
      <c r="E26" s="188" t="s">
        <v>418</v>
      </c>
      <c r="F26" s="188" t="s">
        <v>415</v>
      </c>
      <c r="G26" s="20" t="s">
        <v>416</v>
      </c>
      <c r="H26" s="188" t="s">
        <v>40</v>
      </c>
      <c r="I26" s="277" t="s">
        <v>2175</v>
      </c>
      <c r="J26" s="68" t="str">
        <f>VLOOKUP($B26,[1]전년동월vs전월vs당월!$A$7:$AC$1780,11,FALSE)</f>
        <v>-</v>
      </c>
      <c r="K26" s="68" t="str">
        <f>VLOOKUP($B26,[2]전년동월vs전월vs당월!$B$7:$AD$1796,11,FALSE)</f>
        <v>-</v>
      </c>
      <c r="L26" s="68" t="str">
        <f>VLOOKUP($A26,친환경축산물!$A26:$P91,13,FALSE)</f>
        <v>-</v>
      </c>
      <c r="M26" s="243" t="e">
        <f t="shared" si="1"/>
        <v>#VALUE!</v>
      </c>
      <c r="N26" s="243" t="e">
        <f t="shared" si="2"/>
        <v>#VALUE!</v>
      </c>
      <c r="O26" s="68" t="str">
        <f>VLOOKUP($B26,[1]전년동월vs전월vs당월!$A$7:$AC$1780,16,FALSE)</f>
        <v>-</v>
      </c>
      <c r="P26" s="68" t="str">
        <f>VLOOKUP($B26,[2]전년동월vs전월vs당월!$B$7:$AD$1796,16,FALSE)</f>
        <v>-</v>
      </c>
      <c r="Q26" s="68" t="str">
        <f>VLOOKUP($A26,친환경축산물!$A26:$P91,14,FALSE)</f>
        <v>-</v>
      </c>
      <c r="R26" s="243" t="e">
        <f t="shared" si="3"/>
        <v>#VALUE!</v>
      </c>
      <c r="S26" s="243" t="e">
        <f t="shared" si="4"/>
        <v>#VALUE!</v>
      </c>
      <c r="T26" s="68" t="str">
        <f>VLOOKUP($B26,[1]전년동월vs전월vs당월!$A$7:$AC$1780,21,FALSE)</f>
        <v>-</v>
      </c>
      <c r="U26" s="68">
        <f>VLOOKUP($B26,[2]전년동월vs전월vs당월!$B$7:$AD$1796,21,FALSE)</f>
        <v>15860</v>
      </c>
      <c r="V26" s="68">
        <f>VLOOKUP($A26,친환경축산물!$A26:$P91,15,FALSE)</f>
        <v>15720</v>
      </c>
      <c r="W26" s="243" t="e">
        <f t="shared" si="5"/>
        <v>#VALUE!</v>
      </c>
      <c r="X26" s="243">
        <f t="shared" si="6"/>
        <v>-0.8827238335435057</v>
      </c>
      <c r="Y26" s="68">
        <f>VLOOKUP($B26,[1]전년동월vs전월vs당월!$A$7:$AC$1780,26,FALSE)</f>
        <v>15670</v>
      </c>
      <c r="Z26" s="68">
        <f>VLOOKUP($B26,[2]전년동월vs전월vs당월!$B$7:$AD$1796,26,FALSE)</f>
        <v>16070</v>
      </c>
      <c r="AA26" s="68">
        <f>VLOOKUP($A26,친환경축산물!$A26:$P91,16,FALSE)</f>
        <v>13740</v>
      </c>
      <c r="AB26" s="243">
        <f t="shared" si="7"/>
        <v>-12.316528398213146</v>
      </c>
      <c r="AC26" s="243">
        <f t="shared" si="8"/>
        <v>-14.499066583696328</v>
      </c>
      <c r="AD26" s="72" t="s">
        <v>434</v>
      </c>
    </row>
    <row r="27" spans="1:30" s="24" customFormat="1">
      <c r="A27" s="16">
        <v>21</v>
      </c>
      <c r="B27" s="16" t="str">
        <f t="shared" si="0"/>
        <v>닭고기(날개)날것,윙kg35g무항생제, 국내산</v>
      </c>
      <c r="C27" s="20"/>
      <c r="D27" s="20" t="s">
        <v>414</v>
      </c>
      <c r="E27" s="188" t="s">
        <v>418</v>
      </c>
      <c r="F27" s="188" t="s">
        <v>438</v>
      </c>
      <c r="G27" s="20" t="s">
        <v>416</v>
      </c>
      <c r="H27" s="188" t="s">
        <v>41</v>
      </c>
      <c r="I27" s="277" t="s">
        <v>2175</v>
      </c>
      <c r="J27" s="68" t="str">
        <f>VLOOKUP($B27,[1]전년동월vs전월vs당월!$A$7:$AC$1780,11,FALSE)</f>
        <v>-</v>
      </c>
      <c r="K27" s="68" t="str">
        <f>VLOOKUP($B27,[2]전년동월vs전월vs당월!$B$7:$AD$1796,11,FALSE)</f>
        <v>-</v>
      </c>
      <c r="L27" s="68" t="str">
        <f>VLOOKUP($A27,친환경축산물!$A27:$P92,13,FALSE)</f>
        <v>-</v>
      </c>
      <c r="M27" s="243" t="e">
        <f t="shared" si="1"/>
        <v>#VALUE!</v>
      </c>
      <c r="N27" s="243" t="e">
        <f t="shared" si="2"/>
        <v>#VALUE!</v>
      </c>
      <c r="O27" s="68" t="str">
        <f>VLOOKUP($B27,[1]전년동월vs전월vs당월!$A$7:$AC$1780,16,FALSE)</f>
        <v>-</v>
      </c>
      <c r="P27" s="68" t="str">
        <f>VLOOKUP($B27,[2]전년동월vs전월vs당월!$B$7:$AD$1796,16,FALSE)</f>
        <v>-</v>
      </c>
      <c r="Q27" s="68" t="str">
        <f>VLOOKUP($A27,친환경축산물!$A27:$P92,14,FALSE)</f>
        <v>-</v>
      </c>
      <c r="R27" s="243" t="e">
        <f t="shared" si="3"/>
        <v>#VALUE!</v>
      </c>
      <c r="S27" s="243" t="e">
        <f t="shared" si="4"/>
        <v>#VALUE!</v>
      </c>
      <c r="T27" s="68">
        <f>VLOOKUP($B27,[1]전년동월vs전월vs당월!$A$7:$AC$1780,21,FALSE)</f>
        <v>18857.199999999997</v>
      </c>
      <c r="U27" s="68">
        <f>VLOOKUP($B27,[2]전년동월vs전월vs당월!$B$7:$AD$1796,21,FALSE)</f>
        <v>15860</v>
      </c>
      <c r="V27" s="68">
        <f>VLOOKUP($A27,친환경축산물!$A27:$P92,15,FALSE)</f>
        <v>15720</v>
      </c>
      <c r="W27" s="243">
        <f t="shared" si="5"/>
        <v>-16.63661625267801</v>
      </c>
      <c r="X27" s="243">
        <f t="shared" si="6"/>
        <v>-0.8827238335435057</v>
      </c>
      <c r="Y27" s="68">
        <f>VLOOKUP($B27,[1]전년동월vs전월vs당월!$A$7:$AC$1780,26,FALSE)</f>
        <v>15670</v>
      </c>
      <c r="Z27" s="68">
        <f>VLOOKUP($B27,[2]전년동월vs전월vs당월!$B$7:$AD$1796,26,FALSE)</f>
        <v>16070</v>
      </c>
      <c r="AA27" s="68">
        <f>VLOOKUP($A27,친환경축산물!$A27:$P92,16,FALSE)</f>
        <v>13740</v>
      </c>
      <c r="AB27" s="243">
        <f t="shared" si="7"/>
        <v>-12.316528398213146</v>
      </c>
      <c r="AC27" s="243">
        <f t="shared" si="8"/>
        <v>-14.499066583696328</v>
      </c>
      <c r="AD27" s="72" t="s">
        <v>434</v>
      </c>
    </row>
    <row r="28" spans="1:30" s="24" customFormat="1">
      <c r="A28" s="16">
        <v>22</v>
      </c>
      <c r="B28" s="16" t="str">
        <f t="shared" si="0"/>
        <v>닭고기(날개)날것,봉kg45g무항생제, 국내산</v>
      </c>
      <c r="C28" s="20"/>
      <c r="D28" s="20" t="s">
        <v>414</v>
      </c>
      <c r="E28" s="188" t="s">
        <v>418</v>
      </c>
      <c r="F28" s="188" t="s">
        <v>439</v>
      </c>
      <c r="G28" s="20" t="s">
        <v>416</v>
      </c>
      <c r="H28" s="188" t="s">
        <v>42</v>
      </c>
      <c r="I28" s="277" t="s">
        <v>2175</v>
      </c>
      <c r="J28" s="68" t="str">
        <f>VLOOKUP($B28,[1]전년동월vs전월vs당월!$A$7:$AC$1780,11,FALSE)</f>
        <v>-</v>
      </c>
      <c r="K28" s="68" t="str">
        <f>VLOOKUP($B28,[2]전년동월vs전월vs당월!$B$7:$AD$1796,11,FALSE)</f>
        <v>-</v>
      </c>
      <c r="L28" s="68" t="str">
        <f>VLOOKUP($A28,친환경축산물!$A28:$P93,13,FALSE)</f>
        <v>-</v>
      </c>
      <c r="M28" s="243" t="e">
        <f t="shared" si="1"/>
        <v>#VALUE!</v>
      </c>
      <c r="N28" s="243" t="e">
        <f t="shared" si="2"/>
        <v>#VALUE!</v>
      </c>
      <c r="O28" s="68" t="str">
        <f>VLOOKUP($B28,[1]전년동월vs전월vs당월!$A$7:$AC$1780,16,FALSE)</f>
        <v>-</v>
      </c>
      <c r="P28" s="68" t="str">
        <f>VLOOKUP($B28,[2]전년동월vs전월vs당월!$B$7:$AD$1796,16,FALSE)</f>
        <v>-</v>
      </c>
      <c r="Q28" s="68" t="str">
        <f>VLOOKUP($A28,친환경축산물!$A28:$P93,14,FALSE)</f>
        <v>-</v>
      </c>
      <c r="R28" s="243" t="e">
        <f t="shared" si="3"/>
        <v>#VALUE!</v>
      </c>
      <c r="S28" s="243" t="e">
        <f t="shared" si="4"/>
        <v>#VALUE!</v>
      </c>
      <c r="T28" s="68">
        <f>VLOOKUP($B28,[1]전년동월vs전월vs당월!$A$7:$AC$1780,21,FALSE)</f>
        <v>18857.199999999997</v>
      </c>
      <c r="U28" s="68">
        <f>VLOOKUP($B28,[2]전년동월vs전월vs당월!$B$7:$AD$1796,21,FALSE)</f>
        <v>13790</v>
      </c>
      <c r="V28" s="68">
        <f>VLOOKUP($A28,친환경축산물!$A28:$P93,15,FALSE)</f>
        <v>13800</v>
      </c>
      <c r="W28" s="243">
        <f t="shared" si="5"/>
        <v>-26.818403580595199</v>
      </c>
      <c r="X28" s="243">
        <f t="shared" si="6"/>
        <v>7.2516316171138503E-2</v>
      </c>
      <c r="Y28" s="68">
        <f>VLOOKUP($B28,[1]전년동월vs전월vs당월!$A$7:$AC$1780,26,FALSE)</f>
        <v>15670</v>
      </c>
      <c r="Z28" s="68">
        <f>VLOOKUP($B28,[2]전년동월vs전월vs당월!$B$7:$AD$1796,26,FALSE)</f>
        <v>16070</v>
      </c>
      <c r="AA28" s="68">
        <f>VLOOKUP($A28,친환경축산물!$A28:$P93,16,FALSE)</f>
        <v>13740</v>
      </c>
      <c r="AB28" s="243">
        <f t="shared" si="7"/>
        <v>-12.316528398213146</v>
      </c>
      <c r="AC28" s="243">
        <f t="shared" si="8"/>
        <v>-14.499066583696328</v>
      </c>
      <c r="AD28" s="72" t="s">
        <v>434</v>
      </c>
    </row>
    <row r="29" spans="1:30" s="24" customFormat="1">
      <c r="A29" s="16">
        <v>23</v>
      </c>
      <c r="B29" s="16" t="str">
        <f t="shared" si="0"/>
        <v>돼지고기1등급kg등심무항생제, 국내산</v>
      </c>
      <c r="C29" s="20"/>
      <c r="D29" s="296" t="s">
        <v>414</v>
      </c>
      <c r="E29" s="297" t="s">
        <v>2627</v>
      </c>
      <c r="F29" s="297" t="s">
        <v>2632</v>
      </c>
      <c r="G29" s="296" t="s">
        <v>416</v>
      </c>
      <c r="H29" s="297" t="s">
        <v>2620</v>
      </c>
      <c r="I29" s="299" t="s">
        <v>2175</v>
      </c>
      <c r="J29" s="68" t="e">
        <f>VLOOKUP($B29,[1]전년동월vs전월vs당월!$A$7:$AC$1780,11,FALSE)</f>
        <v>#N/A</v>
      </c>
      <c r="K29" s="68" t="str">
        <f>VLOOKUP($B29,[2]전년동월vs전월vs당월!$B$7:$AD$1796,11,FALSE)</f>
        <v>-</v>
      </c>
      <c r="L29" s="68" t="str">
        <f>VLOOKUP($A29,친환경축산물!$A29:$P94,13,FALSE)</f>
        <v>-</v>
      </c>
      <c r="M29" s="243" t="e">
        <f t="shared" ref="M29:M34" si="9">(L29-J29)*100/J29</f>
        <v>#VALUE!</v>
      </c>
      <c r="N29" s="243" t="e">
        <f t="shared" ref="N29:N34" si="10">(L29-K29)*100/K29</f>
        <v>#VALUE!</v>
      </c>
      <c r="O29" s="68" t="e">
        <f>VLOOKUP($B29,[1]전년동월vs전월vs당월!$A$7:$AC$1780,16,FALSE)</f>
        <v>#N/A</v>
      </c>
      <c r="P29" s="68" t="str">
        <f>VLOOKUP($B29,[2]전년동월vs전월vs당월!$B$7:$AD$1796,16,FALSE)</f>
        <v>-</v>
      </c>
      <c r="Q29" s="68" t="str">
        <f>VLOOKUP($A29,친환경축산물!$A29:$P94,14,FALSE)</f>
        <v>-</v>
      </c>
      <c r="R29" s="243" t="e">
        <f t="shared" ref="R29:R34" si="11">(Q29-O29)*100/O29</f>
        <v>#VALUE!</v>
      </c>
      <c r="S29" s="243" t="e">
        <f t="shared" ref="S29:S34" si="12">(Q29-P29)*100/P29</f>
        <v>#VALUE!</v>
      </c>
      <c r="T29" s="68" t="e">
        <f>VLOOKUP($B29,[1]전년동월vs전월vs당월!$A$7:$AC$1780,21,FALSE)</f>
        <v>#N/A</v>
      </c>
      <c r="U29" s="68" t="str">
        <f>VLOOKUP($B29,[2]전년동월vs전월vs당월!$B$7:$AD$1796,21,FALSE)</f>
        <v>-</v>
      </c>
      <c r="V29" s="68" t="str">
        <f>VLOOKUP($A29,친환경축산물!$A29:$P94,15,FALSE)</f>
        <v>-</v>
      </c>
      <c r="W29" s="243" t="e">
        <f t="shared" ref="W29:W34" si="13">(V29-T29)*100/T29</f>
        <v>#VALUE!</v>
      </c>
      <c r="X29" s="243" t="e">
        <f t="shared" ref="X29:X34" si="14">(V29-U29)*100/U29</f>
        <v>#VALUE!</v>
      </c>
      <c r="Y29" s="68" t="e">
        <f>VLOOKUP($B29,[1]전년동월vs전월vs당월!$A$7:$AC$1780,26,FALSE)</f>
        <v>#N/A</v>
      </c>
      <c r="Z29" s="68" t="str">
        <f>VLOOKUP($B29,[2]전년동월vs전월vs당월!$B$7:$AD$1796,26,FALSE)</f>
        <v>-</v>
      </c>
      <c r="AA29" s="68" t="str">
        <f>VLOOKUP($A29,친환경축산물!$A29:$P94,16,FALSE)</f>
        <v>-</v>
      </c>
      <c r="AB29" s="243" t="e">
        <f t="shared" ref="AB29:AB34" si="15">(AA29-Y29)*100/Y29</f>
        <v>#VALUE!</v>
      </c>
      <c r="AC29" s="243" t="e">
        <f t="shared" ref="AC29:AC34" si="16">(AA29-Z29)*100/Z29</f>
        <v>#VALUE!</v>
      </c>
      <c r="AD29" s="72"/>
    </row>
    <row r="30" spans="1:30" s="24" customFormat="1">
      <c r="A30" s="16">
        <v>24</v>
      </c>
      <c r="B30" s="16" t="str">
        <f t="shared" si="0"/>
        <v>돼지고기1등급kg전지무항생제, 국내산</v>
      </c>
      <c r="C30" s="20"/>
      <c r="D30" s="296" t="s">
        <v>414</v>
      </c>
      <c r="E30" s="297" t="s">
        <v>2627</v>
      </c>
      <c r="F30" s="297" t="s">
        <v>2632</v>
      </c>
      <c r="G30" s="296" t="s">
        <v>416</v>
      </c>
      <c r="H30" s="297" t="s">
        <v>2628</v>
      </c>
      <c r="I30" s="299" t="s">
        <v>2175</v>
      </c>
      <c r="J30" s="68" t="e">
        <f>VLOOKUP($B30,[1]전년동월vs전월vs당월!$A$7:$AC$1780,11,FALSE)</f>
        <v>#N/A</v>
      </c>
      <c r="K30" s="68" t="str">
        <f>VLOOKUP($B30,[2]전년동월vs전월vs당월!$B$7:$AD$1796,11,FALSE)</f>
        <v>-</v>
      </c>
      <c r="L30" s="68" t="str">
        <f>VLOOKUP($A30,친환경축산물!$A30:$P95,13,FALSE)</f>
        <v>-</v>
      </c>
      <c r="M30" s="243" t="e">
        <f t="shared" si="9"/>
        <v>#VALUE!</v>
      </c>
      <c r="N30" s="243" t="e">
        <f t="shared" si="10"/>
        <v>#VALUE!</v>
      </c>
      <c r="O30" s="68" t="e">
        <f>VLOOKUP($B30,[1]전년동월vs전월vs당월!$A$7:$AC$1780,16,FALSE)</f>
        <v>#N/A</v>
      </c>
      <c r="P30" s="68" t="str">
        <f>VLOOKUP($B30,[2]전년동월vs전월vs당월!$B$7:$AD$1796,16,FALSE)</f>
        <v>-</v>
      </c>
      <c r="Q30" s="68" t="str">
        <f>VLOOKUP($A30,친환경축산물!$A30:$P95,14,FALSE)</f>
        <v>-</v>
      </c>
      <c r="R30" s="243" t="e">
        <f t="shared" si="11"/>
        <v>#VALUE!</v>
      </c>
      <c r="S30" s="243" t="e">
        <f t="shared" si="12"/>
        <v>#VALUE!</v>
      </c>
      <c r="T30" s="68" t="e">
        <f>VLOOKUP($B30,[1]전년동월vs전월vs당월!$A$7:$AC$1780,21,FALSE)</f>
        <v>#N/A</v>
      </c>
      <c r="U30" s="68" t="str">
        <f>VLOOKUP($B30,[2]전년동월vs전월vs당월!$B$7:$AD$1796,21,FALSE)</f>
        <v>-</v>
      </c>
      <c r="V30" s="68" t="str">
        <f>VLOOKUP($A30,친환경축산물!$A30:$P95,15,FALSE)</f>
        <v>-</v>
      </c>
      <c r="W30" s="243" t="e">
        <f t="shared" si="13"/>
        <v>#VALUE!</v>
      </c>
      <c r="X30" s="243" t="e">
        <f t="shared" si="14"/>
        <v>#VALUE!</v>
      </c>
      <c r="Y30" s="68" t="e">
        <f>VLOOKUP($B30,[1]전년동월vs전월vs당월!$A$7:$AC$1780,26,FALSE)</f>
        <v>#N/A</v>
      </c>
      <c r="Z30" s="68" t="str">
        <f>VLOOKUP($B30,[2]전년동월vs전월vs당월!$B$7:$AD$1796,26,FALSE)</f>
        <v>-</v>
      </c>
      <c r="AA30" s="68" t="str">
        <f>VLOOKUP($A30,친환경축산물!$A30:$P95,16,FALSE)</f>
        <v>-</v>
      </c>
      <c r="AB30" s="243" t="e">
        <f t="shared" si="15"/>
        <v>#VALUE!</v>
      </c>
      <c r="AC30" s="243" t="e">
        <f t="shared" si="16"/>
        <v>#VALUE!</v>
      </c>
      <c r="AD30" s="72"/>
    </row>
    <row r="31" spans="1:30" s="24" customFormat="1">
      <c r="A31" s="16">
        <v>25</v>
      </c>
      <c r="B31" s="16" t="str">
        <f t="shared" si="0"/>
        <v>돼지고기1등급kg후지무항생제, 국내산</v>
      </c>
      <c r="C31" s="20"/>
      <c r="D31" s="296" t="s">
        <v>414</v>
      </c>
      <c r="E31" s="297" t="s">
        <v>2627</v>
      </c>
      <c r="F31" s="297" t="s">
        <v>2632</v>
      </c>
      <c r="G31" s="296" t="s">
        <v>416</v>
      </c>
      <c r="H31" s="297" t="s">
        <v>2629</v>
      </c>
      <c r="I31" s="299" t="s">
        <v>2175</v>
      </c>
      <c r="J31" s="68" t="e">
        <f>VLOOKUP($B31,[1]전년동월vs전월vs당월!$A$7:$AC$1780,11,FALSE)</f>
        <v>#N/A</v>
      </c>
      <c r="K31" s="68" t="str">
        <f>VLOOKUP($B31,[2]전년동월vs전월vs당월!$B$7:$AD$1796,11,FALSE)</f>
        <v>-</v>
      </c>
      <c r="L31" s="68" t="str">
        <f>VLOOKUP($A31,친환경축산물!$A31:$P96,13,FALSE)</f>
        <v>-</v>
      </c>
      <c r="M31" s="243" t="e">
        <f t="shared" si="9"/>
        <v>#VALUE!</v>
      </c>
      <c r="N31" s="243" t="e">
        <f t="shared" si="10"/>
        <v>#VALUE!</v>
      </c>
      <c r="O31" s="68" t="e">
        <f>VLOOKUP($B31,[1]전년동월vs전월vs당월!$A$7:$AC$1780,16,FALSE)</f>
        <v>#N/A</v>
      </c>
      <c r="P31" s="68" t="str">
        <f>VLOOKUP($B31,[2]전년동월vs전월vs당월!$B$7:$AD$1796,16,FALSE)</f>
        <v>-</v>
      </c>
      <c r="Q31" s="68" t="str">
        <f>VLOOKUP($A31,친환경축산물!$A31:$P96,14,FALSE)</f>
        <v>-</v>
      </c>
      <c r="R31" s="243" t="e">
        <f t="shared" si="11"/>
        <v>#VALUE!</v>
      </c>
      <c r="S31" s="243" t="e">
        <f t="shared" si="12"/>
        <v>#VALUE!</v>
      </c>
      <c r="T31" s="68" t="e">
        <f>VLOOKUP($B31,[1]전년동월vs전월vs당월!$A$7:$AC$1780,21,FALSE)</f>
        <v>#N/A</v>
      </c>
      <c r="U31" s="68" t="str">
        <f>VLOOKUP($B31,[2]전년동월vs전월vs당월!$B$7:$AD$1796,21,FALSE)</f>
        <v>-</v>
      </c>
      <c r="V31" s="68" t="str">
        <f>VLOOKUP($A31,친환경축산물!$A31:$P96,15,FALSE)</f>
        <v>-</v>
      </c>
      <c r="W31" s="243" t="e">
        <f t="shared" si="13"/>
        <v>#VALUE!</v>
      </c>
      <c r="X31" s="243" t="e">
        <f t="shared" si="14"/>
        <v>#VALUE!</v>
      </c>
      <c r="Y31" s="68" t="e">
        <f>VLOOKUP($B31,[1]전년동월vs전월vs당월!$A$7:$AC$1780,26,FALSE)</f>
        <v>#N/A</v>
      </c>
      <c r="Z31" s="68" t="str">
        <f>VLOOKUP($B31,[2]전년동월vs전월vs당월!$B$7:$AD$1796,26,FALSE)</f>
        <v>-</v>
      </c>
      <c r="AA31" s="68" t="str">
        <f>VLOOKUP($A31,친환경축산물!$A31:$P96,16,FALSE)</f>
        <v>-</v>
      </c>
      <c r="AB31" s="243" t="e">
        <f t="shared" si="15"/>
        <v>#VALUE!</v>
      </c>
      <c r="AC31" s="243" t="e">
        <f t="shared" si="16"/>
        <v>#VALUE!</v>
      </c>
      <c r="AD31" s="72"/>
    </row>
    <row r="32" spans="1:30" s="24" customFormat="1">
      <c r="A32" s="16">
        <v>26</v>
      </c>
      <c r="B32" s="16" t="str">
        <f t="shared" si="0"/>
        <v>돼지고기1등급kg등심(돈까스용 60g)무항생제, 국내산</v>
      </c>
      <c r="C32" s="20"/>
      <c r="D32" s="298" t="s">
        <v>414</v>
      </c>
      <c r="E32" s="297" t="s">
        <v>2627</v>
      </c>
      <c r="F32" s="297" t="s">
        <v>2632</v>
      </c>
      <c r="G32" s="296" t="s">
        <v>416</v>
      </c>
      <c r="H32" s="297" t="s">
        <v>2631</v>
      </c>
      <c r="I32" s="299" t="s">
        <v>2175</v>
      </c>
      <c r="J32" s="68" t="e">
        <f>VLOOKUP($B32,[1]전년동월vs전월vs당월!$A$7:$AC$1780,11,FALSE)</f>
        <v>#N/A</v>
      </c>
      <c r="K32" s="68" t="str">
        <f>VLOOKUP($B32,[2]전년동월vs전월vs당월!$B$7:$AD$1796,11,FALSE)</f>
        <v>-</v>
      </c>
      <c r="L32" s="68" t="str">
        <f>VLOOKUP($A32,친환경축산물!$A32:$P97,13,FALSE)</f>
        <v>-</v>
      </c>
      <c r="M32" s="243" t="e">
        <f t="shared" si="9"/>
        <v>#VALUE!</v>
      </c>
      <c r="N32" s="243" t="e">
        <f t="shared" si="10"/>
        <v>#VALUE!</v>
      </c>
      <c r="O32" s="68" t="e">
        <f>VLOOKUP($B32,[1]전년동월vs전월vs당월!$A$7:$AC$1780,16,FALSE)</f>
        <v>#N/A</v>
      </c>
      <c r="P32" s="68" t="str">
        <f>VLOOKUP($B32,[2]전년동월vs전월vs당월!$B$7:$AD$1796,16,FALSE)</f>
        <v>-</v>
      </c>
      <c r="Q32" s="68" t="str">
        <f>VLOOKUP($A32,친환경축산물!$A32:$P97,14,FALSE)</f>
        <v>-</v>
      </c>
      <c r="R32" s="243" t="e">
        <f t="shared" si="11"/>
        <v>#VALUE!</v>
      </c>
      <c r="S32" s="243" t="e">
        <f t="shared" si="12"/>
        <v>#VALUE!</v>
      </c>
      <c r="T32" s="68" t="e">
        <f>VLOOKUP($B32,[1]전년동월vs전월vs당월!$A$7:$AC$1780,21,FALSE)</f>
        <v>#N/A</v>
      </c>
      <c r="U32" s="68" t="str">
        <f>VLOOKUP($B32,[2]전년동월vs전월vs당월!$B$7:$AD$1796,21,FALSE)</f>
        <v>-</v>
      </c>
      <c r="V32" s="68" t="str">
        <f>VLOOKUP($A32,친환경축산물!$A32:$P97,15,FALSE)</f>
        <v>-</v>
      </c>
      <c r="W32" s="243" t="e">
        <f t="shared" si="13"/>
        <v>#VALUE!</v>
      </c>
      <c r="X32" s="243" t="e">
        <f t="shared" si="14"/>
        <v>#VALUE!</v>
      </c>
      <c r="Y32" s="68" t="e">
        <f>VLOOKUP($B32,[1]전년동월vs전월vs당월!$A$7:$AC$1780,26,FALSE)</f>
        <v>#N/A</v>
      </c>
      <c r="Z32" s="68" t="str">
        <f>VLOOKUP($B32,[2]전년동월vs전월vs당월!$B$7:$AD$1796,26,FALSE)</f>
        <v>-</v>
      </c>
      <c r="AA32" s="68" t="str">
        <f>VLOOKUP($A32,친환경축산물!$A32:$P97,16,FALSE)</f>
        <v>-</v>
      </c>
      <c r="AB32" s="243" t="e">
        <f t="shared" si="15"/>
        <v>#VALUE!</v>
      </c>
      <c r="AC32" s="243" t="e">
        <f t="shared" si="16"/>
        <v>#VALUE!</v>
      </c>
      <c r="AD32" s="72"/>
    </row>
    <row r="33" spans="1:30" s="24" customFormat="1">
      <c r="A33" s="16">
        <v>27</v>
      </c>
      <c r="B33" s="16" t="str">
        <f t="shared" si="0"/>
        <v>돼지고기1등급kg안심(돈까스용 60g)무항생제, 국내산</v>
      </c>
      <c r="C33" s="20"/>
      <c r="D33" s="298" t="s">
        <v>414</v>
      </c>
      <c r="E33" s="297" t="s">
        <v>2627</v>
      </c>
      <c r="F33" s="297" t="s">
        <v>2632</v>
      </c>
      <c r="G33" s="296" t="s">
        <v>416</v>
      </c>
      <c r="H33" s="297" t="s">
        <v>2633</v>
      </c>
      <c r="I33" s="299" t="s">
        <v>2175</v>
      </c>
      <c r="J33" s="68" t="e">
        <f>VLOOKUP($B33,[1]전년동월vs전월vs당월!$A$7:$AC$1780,11,FALSE)</f>
        <v>#N/A</v>
      </c>
      <c r="K33" s="68" t="str">
        <f>VLOOKUP($B33,[2]전년동월vs전월vs당월!$B$7:$AD$1796,11,FALSE)</f>
        <v>-</v>
      </c>
      <c r="L33" s="68" t="str">
        <f>VLOOKUP($A33,친환경축산물!$A33:$P98,13,FALSE)</f>
        <v>-</v>
      </c>
      <c r="M33" s="243" t="e">
        <f t="shared" si="9"/>
        <v>#VALUE!</v>
      </c>
      <c r="N33" s="243" t="e">
        <f t="shared" si="10"/>
        <v>#VALUE!</v>
      </c>
      <c r="O33" s="68" t="e">
        <f>VLOOKUP($B33,[1]전년동월vs전월vs당월!$A$7:$AC$1780,16,FALSE)</f>
        <v>#N/A</v>
      </c>
      <c r="P33" s="68" t="str">
        <f>VLOOKUP($B33,[2]전년동월vs전월vs당월!$B$7:$AD$1796,16,FALSE)</f>
        <v>-</v>
      </c>
      <c r="Q33" s="68" t="str">
        <f>VLOOKUP($A33,친환경축산물!$A33:$P98,14,FALSE)</f>
        <v>-</v>
      </c>
      <c r="R33" s="243" t="e">
        <f t="shared" si="11"/>
        <v>#VALUE!</v>
      </c>
      <c r="S33" s="243" t="e">
        <f t="shared" si="12"/>
        <v>#VALUE!</v>
      </c>
      <c r="T33" s="68" t="e">
        <f>VLOOKUP($B33,[1]전년동월vs전월vs당월!$A$7:$AC$1780,21,FALSE)</f>
        <v>#N/A</v>
      </c>
      <c r="U33" s="68" t="str">
        <f>VLOOKUP($B33,[2]전년동월vs전월vs당월!$B$7:$AD$1796,21,FALSE)</f>
        <v>-</v>
      </c>
      <c r="V33" s="68" t="str">
        <f>VLOOKUP($A33,친환경축산물!$A33:$P98,15,FALSE)</f>
        <v>-</v>
      </c>
      <c r="W33" s="243" t="e">
        <f t="shared" si="13"/>
        <v>#VALUE!</v>
      </c>
      <c r="X33" s="243" t="e">
        <f t="shared" si="14"/>
        <v>#VALUE!</v>
      </c>
      <c r="Y33" s="68" t="e">
        <f>VLOOKUP($B33,[1]전년동월vs전월vs당월!$A$7:$AC$1780,26,FALSE)</f>
        <v>#N/A</v>
      </c>
      <c r="Z33" s="68" t="str">
        <f>VLOOKUP($B33,[2]전년동월vs전월vs당월!$B$7:$AD$1796,26,FALSE)</f>
        <v>-</v>
      </c>
      <c r="AA33" s="68" t="str">
        <f>VLOOKUP($A33,친환경축산물!$A33:$P98,16,FALSE)</f>
        <v>-</v>
      </c>
      <c r="AB33" s="243" t="e">
        <f t="shared" si="15"/>
        <v>#VALUE!</v>
      </c>
      <c r="AC33" s="243" t="e">
        <f t="shared" si="16"/>
        <v>#VALUE!</v>
      </c>
      <c r="AD33" s="72"/>
    </row>
    <row r="34" spans="1:30" s="24" customFormat="1">
      <c r="A34" s="16">
        <v>28</v>
      </c>
      <c r="B34" s="16" t="str">
        <f>E34&amp;F34&amp;G34&amp;H34&amp;I34</f>
        <v>돼지고기2등급이상kg항정살무항생제, 국내산</v>
      </c>
      <c r="C34" s="20"/>
      <c r="D34" s="296" t="s">
        <v>414</v>
      </c>
      <c r="E34" s="297" t="s">
        <v>2627</v>
      </c>
      <c r="F34" s="297" t="s">
        <v>2619</v>
      </c>
      <c r="G34" s="296" t="s">
        <v>416</v>
      </c>
      <c r="H34" s="297" t="s">
        <v>2630</v>
      </c>
      <c r="I34" s="299" t="s">
        <v>2175</v>
      </c>
      <c r="J34" s="68" t="e">
        <f>VLOOKUP($B34,[1]전년동월vs전월vs당월!$A$7:$AC$1780,11,FALSE)</f>
        <v>#N/A</v>
      </c>
      <c r="K34" s="68" t="str">
        <f>VLOOKUP($B34,[2]전년동월vs전월vs당월!$B$7:$AD$1796,11,FALSE)</f>
        <v>-</v>
      </c>
      <c r="L34" s="68" t="str">
        <f>VLOOKUP($A34,친환경축산물!$A34:$P99,13,FALSE)</f>
        <v>-</v>
      </c>
      <c r="M34" s="243" t="e">
        <f t="shared" si="9"/>
        <v>#VALUE!</v>
      </c>
      <c r="N34" s="243" t="e">
        <f t="shared" si="10"/>
        <v>#VALUE!</v>
      </c>
      <c r="O34" s="68" t="e">
        <f>VLOOKUP($B34,[1]전년동월vs전월vs당월!$A$7:$AC$1780,16,FALSE)</f>
        <v>#N/A</v>
      </c>
      <c r="P34" s="68" t="str">
        <f>VLOOKUP($B34,[2]전년동월vs전월vs당월!$B$7:$AD$1796,16,FALSE)</f>
        <v>-</v>
      </c>
      <c r="Q34" s="68" t="str">
        <f>VLOOKUP($A34,친환경축산물!$A34:$P99,14,FALSE)</f>
        <v>-</v>
      </c>
      <c r="R34" s="243" t="e">
        <f t="shared" si="11"/>
        <v>#VALUE!</v>
      </c>
      <c r="S34" s="243" t="e">
        <f t="shared" si="12"/>
        <v>#VALUE!</v>
      </c>
      <c r="T34" s="68" t="e">
        <f>VLOOKUP($B34,[1]전년동월vs전월vs당월!$A$7:$AC$1780,21,FALSE)</f>
        <v>#N/A</v>
      </c>
      <c r="U34" s="68" t="str">
        <f>VLOOKUP($B34,[2]전년동월vs전월vs당월!$B$7:$AD$1796,21,FALSE)</f>
        <v>-</v>
      </c>
      <c r="V34" s="68">
        <f>VLOOKUP($A34,친환경축산물!$A34:$P99,15,FALSE)</f>
        <v>37600</v>
      </c>
      <c r="W34" s="243" t="e">
        <f t="shared" si="13"/>
        <v>#N/A</v>
      </c>
      <c r="X34" s="243" t="e">
        <f t="shared" si="14"/>
        <v>#VALUE!</v>
      </c>
      <c r="Y34" s="68" t="e">
        <f>VLOOKUP($B34,[1]전년동월vs전월vs당월!$A$7:$AC$1780,26,FALSE)</f>
        <v>#N/A</v>
      </c>
      <c r="Z34" s="68" t="str">
        <f>VLOOKUP($B34,[2]전년동월vs전월vs당월!$B$7:$AD$1796,26,FALSE)</f>
        <v>-</v>
      </c>
      <c r="AA34" s="68" t="str">
        <f>VLOOKUP($A34,친환경축산물!$A34:$P99,16,FALSE)</f>
        <v>-</v>
      </c>
      <c r="AB34" s="243" t="e">
        <f t="shared" si="15"/>
        <v>#VALUE!</v>
      </c>
      <c r="AC34" s="243" t="e">
        <f t="shared" si="16"/>
        <v>#VALUE!</v>
      </c>
      <c r="AD34" s="72"/>
    </row>
    <row r="35" spans="1:30" s="16" customFormat="1">
      <c r="A35" s="16">
        <v>29</v>
      </c>
      <c r="B35" s="16" t="str">
        <f t="shared" si="0"/>
        <v>돼지고기2등급이상kg후지무항생제, 국내산</v>
      </c>
      <c r="C35" s="20">
        <v>7</v>
      </c>
      <c r="D35" s="20" t="s">
        <v>414</v>
      </c>
      <c r="E35" s="188" t="s">
        <v>43</v>
      </c>
      <c r="F35" s="188" t="s">
        <v>44</v>
      </c>
      <c r="G35" s="20" t="s">
        <v>416</v>
      </c>
      <c r="H35" s="188" t="s">
        <v>45</v>
      </c>
      <c r="I35" s="277" t="s">
        <v>2175</v>
      </c>
      <c r="J35" s="68">
        <f>VLOOKUP($B35,[1]전년동월vs전월vs당월!$A$7:$AC$1780,11,FALSE)</f>
        <v>9400</v>
      </c>
      <c r="K35" s="68">
        <f>VLOOKUP($B35,[2]전년동월vs전월vs당월!$B$7:$AD$1796,11,FALSE)</f>
        <v>9400</v>
      </c>
      <c r="L35" s="68">
        <f>VLOOKUP($A35,친환경축산물!$A35:$P100,13,FALSE)</f>
        <v>9400</v>
      </c>
      <c r="M35" s="243">
        <f t="shared" si="1"/>
        <v>0</v>
      </c>
      <c r="N35" s="243">
        <f t="shared" si="2"/>
        <v>0</v>
      </c>
      <c r="O35" s="68" t="str">
        <f>VLOOKUP($B35,[1]전년동월vs전월vs당월!$A$7:$AC$1780,16,FALSE)</f>
        <v>-</v>
      </c>
      <c r="P35" s="68" t="str">
        <f>VLOOKUP($B35,[2]전년동월vs전월vs당월!$B$7:$AD$1796,16,FALSE)</f>
        <v>-</v>
      </c>
      <c r="Q35" s="68" t="str">
        <f>VLOOKUP($A35,친환경축산물!$A35:$P100,14,FALSE)</f>
        <v>-</v>
      </c>
      <c r="R35" s="243" t="e">
        <f t="shared" si="3"/>
        <v>#VALUE!</v>
      </c>
      <c r="S35" s="243" t="e">
        <f t="shared" si="4"/>
        <v>#VALUE!</v>
      </c>
      <c r="T35" s="68">
        <f>VLOOKUP($B35,[1]전년동월vs전월vs당월!$A$7:$AC$1780,21,FALSE)</f>
        <v>11000</v>
      </c>
      <c r="U35" s="68">
        <f>VLOOKUP($B35,[2]전년동월vs전월vs당월!$B$7:$AD$1796,21,FALSE)</f>
        <v>11000</v>
      </c>
      <c r="V35" s="68">
        <f>VLOOKUP($A35,친환경축산물!$A35:$P100,15,FALSE)</f>
        <v>11000</v>
      </c>
      <c r="W35" s="243">
        <f t="shared" si="5"/>
        <v>0</v>
      </c>
      <c r="X35" s="243">
        <f t="shared" si="6"/>
        <v>0</v>
      </c>
      <c r="Y35" s="68" t="str">
        <f>VLOOKUP($B35,[1]전년동월vs전월vs당월!$A$7:$AC$1780,26,FALSE)</f>
        <v>-</v>
      </c>
      <c r="Z35" s="68" t="str">
        <f>VLOOKUP($B35,[2]전년동월vs전월vs당월!$B$7:$AD$1796,26,FALSE)</f>
        <v>-</v>
      </c>
      <c r="AA35" s="68" t="str">
        <f>VLOOKUP($A35,친환경축산물!$A35:$P100,16,FALSE)</f>
        <v>-</v>
      </c>
      <c r="AB35" s="243" t="e">
        <f t="shared" si="7"/>
        <v>#VALUE!</v>
      </c>
      <c r="AC35" s="243" t="e">
        <f t="shared" si="8"/>
        <v>#VALUE!</v>
      </c>
      <c r="AD35" s="40"/>
    </row>
    <row r="36" spans="1:30" s="16" customFormat="1">
      <c r="A36" s="16">
        <v>30</v>
      </c>
      <c r="B36" s="16" t="str">
        <f t="shared" si="0"/>
        <v>돼지고기2등급이상kg등심무항생제, 국내산</v>
      </c>
      <c r="C36" s="20"/>
      <c r="D36" s="20" t="s">
        <v>414</v>
      </c>
      <c r="E36" s="188" t="s">
        <v>43</v>
      </c>
      <c r="F36" s="188" t="s">
        <v>44</v>
      </c>
      <c r="G36" s="20" t="s">
        <v>416</v>
      </c>
      <c r="H36" s="188" t="s">
        <v>46</v>
      </c>
      <c r="I36" s="277" t="s">
        <v>2175</v>
      </c>
      <c r="J36" s="68" t="str">
        <f>VLOOKUP($B36,[1]전년동월vs전월vs당월!$A$7:$AC$1780,11,FALSE)</f>
        <v>-</v>
      </c>
      <c r="K36" s="68" t="str">
        <f>VLOOKUP($B36,[2]전년동월vs전월vs당월!$B$7:$AD$1796,11,FALSE)</f>
        <v>-</v>
      </c>
      <c r="L36" s="68" t="str">
        <f>VLOOKUP($A36,친환경축산물!$A36:$P101,13,FALSE)</f>
        <v>-</v>
      </c>
      <c r="M36" s="243" t="e">
        <f t="shared" si="1"/>
        <v>#VALUE!</v>
      </c>
      <c r="N36" s="243" t="e">
        <f t="shared" si="2"/>
        <v>#VALUE!</v>
      </c>
      <c r="O36" s="68" t="str">
        <f>VLOOKUP($B36,[1]전년동월vs전월vs당월!$A$7:$AC$1780,16,FALSE)</f>
        <v>-</v>
      </c>
      <c r="P36" s="68" t="str">
        <f>VLOOKUP($B36,[2]전년동월vs전월vs당월!$B$7:$AD$1796,16,FALSE)</f>
        <v>-</v>
      </c>
      <c r="Q36" s="68" t="str">
        <f>VLOOKUP($A36,친환경축산물!$A36:$P101,14,FALSE)</f>
        <v>-</v>
      </c>
      <c r="R36" s="243" t="e">
        <f t="shared" si="3"/>
        <v>#VALUE!</v>
      </c>
      <c r="S36" s="243" t="e">
        <f t="shared" si="4"/>
        <v>#VALUE!</v>
      </c>
      <c r="T36" s="68">
        <f>VLOOKUP($B36,[1]전년동월vs전월vs당월!$A$7:$AC$1780,21,FALSE)</f>
        <v>18500</v>
      </c>
      <c r="U36" s="68">
        <f>VLOOKUP($B36,[2]전년동월vs전월vs당월!$B$7:$AD$1796,21,FALSE)</f>
        <v>18600</v>
      </c>
      <c r="V36" s="68">
        <f>VLOOKUP($A36,친환경축산물!$A36:$P101,15,FALSE)</f>
        <v>18600</v>
      </c>
      <c r="W36" s="243">
        <f t="shared" si="5"/>
        <v>0.54054054054054057</v>
      </c>
      <c r="X36" s="243">
        <f t="shared" si="6"/>
        <v>0</v>
      </c>
      <c r="Y36" s="68" t="str">
        <f>VLOOKUP($B36,[1]전년동월vs전월vs당월!$A$7:$AC$1780,26,FALSE)</f>
        <v>-</v>
      </c>
      <c r="Z36" s="68" t="str">
        <f>VLOOKUP($B36,[2]전년동월vs전월vs당월!$B$7:$AD$1796,26,FALSE)</f>
        <v>-</v>
      </c>
      <c r="AA36" s="68">
        <f>VLOOKUP($A36,친환경축산물!$A36:$P101,16,FALSE)</f>
        <v>16500</v>
      </c>
      <c r="AB36" s="243" t="e">
        <f t="shared" si="7"/>
        <v>#VALUE!</v>
      </c>
      <c r="AC36" s="243" t="e">
        <f t="shared" si="8"/>
        <v>#VALUE!</v>
      </c>
      <c r="AD36" s="40"/>
    </row>
    <row r="37" spans="1:30" s="16" customFormat="1">
      <c r="A37" s="16">
        <v>31</v>
      </c>
      <c r="B37" s="16" t="str">
        <f t="shared" si="0"/>
        <v>돼지고기2등급이상kg목심(목살)무항생제, 국내산</v>
      </c>
      <c r="C37" s="20"/>
      <c r="D37" s="20" t="s">
        <v>414</v>
      </c>
      <c r="E37" s="188" t="s">
        <v>43</v>
      </c>
      <c r="F37" s="188" t="s">
        <v>408</v>
      </c>
      <c r="G37" s="20" t="s">
        <v>416</v>
      </c>
      <c r="H37" s="188" t="s">
        <v>47</v>
      </c>
      <c r="I37" s="277" t="s">
        <v>2175</v>
      </c>
      <c r="J37" s="68">
        <f>VLOOKUP($B37,[1]전년동월vs전월vs당월!$A$7:$AC$1780,11,FALSE)</f>
        <v>22800</v>
      </c>
      <c r="K37" s="68">
        <f>VLOOKUP($B37,[2]전년동월vs전월vs당월!$B$7:$AD$1796,11,FALSE)</f>
        <v>22800</v>
      </c>
      <c r="L37" s="68">
        <f>VLOOKUP($A37,친환경축산물!$A37:$P102,13,FALSE)</f>
        <v>22800</v>
      </c>
      <c r="M37" s="243">
        <f t="shared" si="1"/>
        <v>0</v>
      </c>
      <c r="N37" s="243">
        <f t="shared" si="2"/>
        <v>0</v>
      </c>
      <c r="O37" s="68" t="str">
        <f>VLOOKUP($B37,[1]전년동월vs전월vs당월!$A$7:$AC$1780,16,FALSE)</f>
        <v>-</v>
      </c>
      <c r="P37" s="68" t="str">
        <f>VLOOKUP($B37,[2]전년동월vs전월vs당월!$B$7:$AD$1796,16,FALSE)</f>
        <v>-</v>
      </c>
      <c r="Q37" s="68" t="str">
        <f>VLOOKUP($A37,친환경축산물!$A37:$P102,14,FALSE)</f>
        <v>-</v>
      </c>
      <c r="R37" s="243" t="e">
        <f t="shared" si="3"/>
        <v>#VALUE!</v>
      </c>
      <c r="S37" s="243" t="e">
        <f t="shared" si="4"/>
        <v>#VALUE!</v>
      </c>
      <c r="T37" s="68">
        <f>VLOOKUP($B37,[1]전년동월vs전월vs당월!$A$7:$AC$1780,21,FALSE)</f>
        <v>27500</v>
      </c>
      <c r="U37" s="68">
        <f>VLOOKUP($B37,[2]전년동월vs전월vs당월!$B$7:$AD$1796,21,FALSE)</f>
        <v>27600</v>
      </c>
      <c r="V37" s="68">
        <f>VLOOKUP($A37,친환경축산물!$A37:$P102,15,FALSE)</f>
        <v>27600</v>
      </c>
      <c r="W37" s="243">
        <f t="shared" si="5"/>
        <v>0.36363636363636365</v>
      </c>
      <c r="X37" s="243">
        <f t="shared" si="6"/>
        <v>0</v>
      </c>
      <c r="Y37" s="68">
        <f>VLOOKUP($B37,[1]전년동월vs전월vs당월!$A$7:$AC$1780,26,FALSE)</f>
        <v>21500</v>
      </c>
      <c r="Z37" s="68">
        <f>VLOOKUP($B37,[2]전년동월vs전월vs당월!$B$7:$AD$1796,26,FALSE)</f>
        <v>36500</v>
      </c>
      <c r="AA37" s="68">
        <f>VLOOKUP($A37,친환경축산물!$A37:$P102,16,FALSE)</f>
        <v>37500</v>
      </c>
      <c r="AB37" s="243">
        <f t="shared" si="7"/>
        <v>74.418604651162795</v>
      </c>
      <c r="AC37" s="243">
        <f t="shared" si="8"/>
        <v>2.7397260273972601</v>
      </c>
      <c r="AD37" s="40"/>
    </row>
    <row r="38" spans="1:30" s="16" customFormat="1">
      <c r="A38" s="16">
        <v>32</v>
      </c>
      <c r="B38" s="16" t="str">
        <f t="shared" si="0"/>
        <v>돼지고기2등급이상kg사태무항생제, 국내산</v>
      </c>
      <c r="C38" s="20"/>
      <c r="D38" s="20" t="s">
        <v>414</v>
      </c>
      <c r="E38" s="188" t="s">
        <v>43</v>
      </c>
      <c r="F38" s="188" t="s">
        <v>408</v>
      </c>
      <c r="G38" s="20" t="s">
        <v>416</v>
      </c>
      <c r="H38" s="188" t="s">
        <v>48</v>
      </c>
      <c r="I38" s="277" t="s">
        <v>2175</v>
      </c>
      <c r="J38" s="68" t="str">
        <f>VLOOKUP($B38,[1]전년동월vs전월vs당월!$A$7:$AC$1780,11,FALSE)</f>
        <v>-</v>
      </c>
      <c r="K38" s="68" t="str">
        <f>VLOOKUP($B38,[2]전년동월vs전월vs당월!$B$7:$AD$1796,11,FALSE)</f>
        <v>-</v>
      </c>
      <c r="L38" s="68" t="str">
        <f>VLOOKUP($A38,친환경축산물!$A38:$P103,13,FALSE)</f>
        <v>-</v>
      </c>
      <c r="M38" s="243" t="e">
        <f t="shared" si="1"/>
        <v>#VALUE!</v>
      </c>
      <c r="N38" s="243" t="e">
        <f t="shared" si="2"/>
        <v>#VALUE!</v>
      </c>
      <c r="O38" s="68" t="str">
        <f>VLOOKUP($B38,[1]전년동월vs전월vs당월!$A$7:$AC$1780,16,FALSE)</f>
        <v>-</v>
      </c>
      <c r="P38" s="68" t="str">
        <f>VLOOKUP($B38,[2]전년동월vs전월vs당월!$B$7:$AD$1796,16,FALSE)</f>
        <v>-</v>
      </c>
      <c r="Q38" s="68" t="str">
        <f>VLOOKUP($A38,친환경축산물!$A38:$P103,14,FALSE)</f>
        <v>-</v>
      </c>
      <c r="R38" s="243" t="e">
        <f t="shared" si="3"/>
        <v>#VALUE!</v>
      </c>
      <c r="S38" s="243" t="e">
        <f t="shared" si="4"/>
        <v>#VALUE!</v>
      </c>
      <c r="T38" s="68" t="str">
        <f>VLOOKUP($B38,[1]전년동월vs전월vs당월!$A$7:$AC$1780,21,FALSE)</f>
        <v>-</v>
      </c>
      <c r="U38" s="68" t="str">
        <f>VLOOKUP($B38,[2]전년동월vs전월vs당월!$B$7:$AD$1796,21,FALSE)</f>
        <v>-</v>
      </c>
      <c r="V38" s="68" t="str">
        <f>VLOOKUP($A38,친환경축산물!$A38:$P103,15,FALSE)</f>
        <v>-</v>
      </c>
      <c r="W38" s="243" t="e">
        <f t="shared" si="5"/>
        <v>#VALUE!</v>
      </c>
      <c r="X38" s="243" t="e">
        <f t="shared" si="6"/>
        <v>#VALUE!</v>
      </c>
      <c r="Y38" s="68" t="str">
        <f>VLOOKUP($B38,[1]전년동월vs전월vs당월!$A$7:$AC$1780,26,FALSE)</f>
        <v>-</v>
      </c>
      <c r="Z38" s="68" t="str">
        <f>VLOOKUP($B38,[2]전년동월vs전월vs당월!$B$7:$AD$1796,26,FALSE)</f>
        <v>-</v>
      </c>
      <c r="AA38" s="68" t="str">
        <f>VLOOKUP($A38,친환경축산물!$A38:$P103,16,FALSE)</f>
        <v>-</v>
      </c>
      <c r="AB38" s="243" t="e">
        <f t="shared" si="7"/>
        <v>#VALUE!</v>
      </c>
      <c r="AC38" s="243" t="e">
        <f t="shared" si="8"/>
        <v>#VALUE!</v>
      </c>
      <c r="AD38" s="40"/>
    </row>
    <row r="39" spans="1:30" s="16" customFormat="1">
      <c r="A39" s="16">
        <v>33</v>
      </c>
      <c r="B39" s="16" t="str">
        <f t="shared" si="0"/>
        <v>돼지고기2등급이상kg삼겹살무항생제, 국내산</v>
      </c>
      <c r="C39" s="20"/>
      <c r="D39" s="20" t="s">
        <v>414</v>
      </c>
      <c r="E39" s="188" t="s">
        <v>43</v>
      </c>
      <c r="F39" s="188" t="s">
        <v>408</v>
      </c>
      <c r="G39" s="20" t="s">
        <v>416</v>
      </c>
      <c r="H39" s="188" t="s">
        <v>49</v>
      </c>
      <c r="I39" s="277" t="s">
        <v>2175</v>
      </c>
      <c r="J39" s="68">
        <f>VLOOKUP($B39,[1]전년동월vs전월vs당월!$A$7:$AC$1780,11,FALSE)</f>
        <v>23000</v>
      </c>
      <c r="K39" s="68">
        <f>VLOOKUP($B39,[2]전년동월vs전월vs당월!$B$7:$AD$1796,11,FALSE)</f>
        <v>23000</v>
      </c>
      <c r="L39" s="68">
        <f>VLOOKUP($A39,친환경축산물!$A39:$P104,13,FALSE)</f>
        <v>23000</v>
      </c>
      <c r="M39" s="243">
        <f t="shared" si="1"/>
        <v>0</v>
      </c>
      <c r="N39" s="243">
        <f t="shared" si="2"/>
        <v>0</v>
      </c>
      <c r="O39" s="68" t="str">
        <f>VLOOKUP($B39,[1]전년동월vs전월vs당월!$A$7:$AC$1780,16,FALSE)</f>
        <v>-</v>
      </c>
      <c r="P39" s="68" t="str">
        <f>VLOOKUP($B39,[2]전년동월vs전월vs당월!$B$7:$AD$1796,16,FALSE)</f>
        <v>-</v>
      </c>
      <c r="Q39" s="68" t="str">
        <f>VLOOKUP($A39,친환경축산물!$A39:$P104,14,FALSE)</f>
        <v>-</v>
      </c>
      <c r="R39" s="243" t="e">
        <f t="shared" si="3"/>
        <v>#VALUE!</v>
      </c>
      <c r="S39" s="243" t="e">
        <f t="shared" si="4"/>
        <v>#VALUE!</v>
      </c>
      <c r="T39" s="68">
        <f>VLOOKUP($B39,[1]전년동월vs전월vs당월!$A$7:$AC$1780,21,FALSE)</f>
        <v>30500</v>
      </c>
      <c r="U39" s="68">
        <f>VLOOKUP($B39,[2]전년동월vs전월vs당월!$B$7:$AD$1796,21,FALSE)</f>
        <v>30600</v>
      </c>
      <c r="V39" s="68">
        <f>VLOOKUP($A39,친환경축산물!$A39:$P104,15,FALSE)</f>
        <v>30600</v>
      </c>
      <c r="W39" s="243">
        <f t="shared" si="5"/>
        <v>0.32786885245901637</v>
      </c>
      <c r="X39" s="243">
        <f t="shared" si="6"/>
        <v>0</v>
      </c>
      <c r="Y39" s="68">
        <f>VLOOKUP($B39,[1]전년동월vs전월vs당월!$A$7:$AC$1780,26,FALSE)</f>
        <v>22200</v>
      </c>
      <c r="Z39" s="68">
        <f>VLOOKUP($B39,[2]전년동월vs전월vs당월!$B$7:$AD$1796,26,FALSE)</f>
        <v>37500</v>
      </c>
      <c r="AA39" s="68">
        <f>VLOOKUP($A39,친환경축산물!$A39:$P104,16,FALSE)</f>
        <v>38500</v>
      </c>
      <c r="AB39" s="243">
        <f t="shared" si="7"/>
        <v>73.423423423423429</v>
      </c>
      <c r="AC39" s="243">
        <f t="shared" si="8"/>
        <v>2.6666666666666665</v>
      </c>
      <c r="AD39" s="40"/>
    </row>
    <row r="40" spans="1:30" s="16" customFormat="1">
      <c r="A40" s="16">
        <v>34</v>
      </c>
      <c r="B40" s="16" t="str">
        <f t="shared" si="0"/>
        <v>돼지고기2등급이상kg안심무항생제, 국내산</v>
      </c>
      <c r="C40" s="20"/>
      <c r="D40" s="20" t="s">
        <v>414</v>
      </c>
      <c r="E40" s="188" t="s">
        <v>43</v>
      </c>
      <c r="F40" s="188" t="s">
        <v>408</v>
      </c>
      <c r="G40" s="20" t="s">
        <v>416</v>
      </c>
      <c r="H40" s="188" t="s">
        <v>50</v>
      </c>
      <c r="I40" s="277" t="s">
        <v>2175</v>
      </c>
      <c r="J40" s="68" t="str">
        <f>VLOOKUP($B40,[1]전년동월vs전월vs당월!$A$7:$AC$1780,11,FALSE)</f>
        <v>-</v>
      </c>
      <c r="K40" s="68" t="str">
        <f>VLOOKUP($B40,[2]전년동월vs전월vs당월!$B$7:$AD$1796,11,FALSE)</f>
        <v>-</v>
      </c>
      <c r="L40" s="68" t="str">
        <f>VLOOKUP($A40,친환경축산물!$A40:$P105,13,FALSE)</f>
        <v>-</v>
      </c>
      <c r="M40" s="243" t="e">
        <f t="shared" si="1"/>
        <v>#VALUE!</v>
      </c>
      <c r="N40" s="243" t="e">
        <f t="shared" si="2"/>
        <v>#VALUE!</v>
      </c>
      <c r="O40" s="68" t="str">
        <f>VLOOKUP($B40,[1]전년동월vs전월vs당월!$A$7:$AC$1780,16,FALSE)</f>
        <v>-</v>
      </c>
      <c r="P40" s="68" t="str">
        <f>VLOOKUP($B40,[2]전년동월vs전월vs당월!$B$7:$AD$1796,16,FALSE)</f>
        <v>-</v>
      </c>
      <c r="Q40" s="68" t="str">
        <f>VLOOKUP($A40,친환경축산물!$A40:$P105,14,FALSE)</f>
        <v>-</v>
      </c>
      <c r="R40" s="243" t="e">
        <f t="shared" si="3"/>
        <v>#VALUE!</v>
      </c>
      <c r="S40" s="243" t="e">
        <f t="shared" si="4"/>
        <v>#VALUE!</v>
      </c>
      <c r="T40" s="68">
        <f>VLOOKUP($B40,[1]전년동월vs전월vs당월!$A$7:$AC$1780,21,FALSE)</f>
        <v>19500</v>
      </c>
      <c r="U40" s="68">
        <f>VLOOKUP($B40,[2]전년동월vs전월vs당월!$B$7:$AD$1796,21,FALSE)</f>
        <v>19600</v>
      </c>
      <c r="V40" s="68">
        <f>VLOOKUP($A40,친환경축산물!$A40:$P105,15,FALSE)</f>
        <v>19600</v>
      </c>
      <c r="W40" s="243">
        <f t="shared" si="5"/>
        <v>0.51282051282051277</v>
      </c>
      <c r="X40" s="243">
        <f t="shared" si="6"/>
        <v>0</v>
      </c>
      <c r="Y40" s="68" t="str">
        <f>VLOOKUP($B40,[1]전년동월vs전월vs당월!$A$7:$AC$1780,26,FALSE)</f>
        <v>-</v>
      </c>
      <c r="Z40" s="68" t="str">
        <f>VLOOKUP($B40,[2]전년동월vs전월vs당월!$B$7:$AD$1796,26,FALSE)</f>
        <v>-</v>
      </c>
      <c r="AA40" s="68">
        <f>VLOOKUP($A40,친환경축산물!$A40:$P105,16,FALSE)</f>
        <v>16900</v>
      </c>
      <c r="AB40" s="243" t="e">
        <f t="shared" si="7"/>
        <v>#VALUE!</v>
      </c>
      <c r="AC40" s="243" t="e">
        <f t="shared" si="8"/>
        <v>#VALUE!</v>
      </c>
      <c r="AD40" s="40"/>
    </row>
    <row r="41" spans="1:30" s="16" customFormat="1">
      <c r="A41" s="16">
        <v>35</v>
      </c>
      <c r="B41" s="16" t="str">
        <f t="shared" si="0"/>
        <v>돼지고기2등급이상kg전지무항생제, 국내산</v>
      </c>
      <c r="C41" s="20"/>
      <c r="D41" s="20" t="s">
        <v>414</v>
      </c>
      <c r="E41" s="188" t="s">
        <v>43</v>
      </c>
      <c r="F41" s="188" t="s">
        <v>408</v>
      </c>
      <c r="G41" s="20" t="s">
        <v>416</v>
      </c>
      <c r="H41" s="188" t="s">
        <v>51</v>
      </c>
      <c r="I41" s="277" t="s">
        <v>2175</v>
      </c>
      <c r="J41" s="68">
        <f>VLOOKUP($B41,[1]전년동월vs전월vs당월!$A$7:$AC$1780,11,FALSE)</f>
        <v>13000</v>
      </c>
      <c r="K41" s="68">
        <f>VLOOKUP($B41,[2]전년동월vs전월vs당월!$B$7:$AD$1796,11,FALSE)</f>
        <v>13000</v>
      </c>
      <c r="L41" s="68">
        <f>VLOOKUP($A41,친환경축산물!$A41:$P106,13,FALSE)</f>
        <v>13000</v>
      </c>
      <c r="M41" s="243">
        <f t="shared" si="1"/>
        <v>0</v>
      </c>
      <c r="N41" s="243">
        <f t="shared" si="2"/>
        <v>0</v>
      </c>
      <c r="O41" s="68" t="str">
        <f>VLOOKUP($B41,[1]전년동월vs전월vs당월!$A$7:$AC$1780,16,FALSE)</f>
        <v>-</v>
      </c>
      <c r="P41" s="68" t="str">
        <f>VLOOKUP($B41,[2]전년동월vs전월vs당월!$B$7:$AD$1796,16,FALSE)</f>
        <v>-</v>
      </c>
      <c r="Q41" s="68" t="str">
        <f>VLOOKUP($A41,친환경축산물!$A41:$P106,14,FALSE)</f>
        <v>-</v>
      </c>
      <c r="R41" s="243" t="e">
        <f t="shared" si="3"/>
        <v>#VALUE!</v>
      </c>
      <c r="S41" s="243" t="e">
        <f t="shared" si="4"/>
        <v>#VALUE!</v>
      </c>
      <c r="T41" s="68">
        <f>VLOOKUP($B41,[1]전년동월vs전월vs당월!$A$7:$AC$1780,21,FALSE)</f>
        <v>17500</v>
      </c>
      <c r="U41" s="68">
        <f>VLOOKUP($B41,[2]전년동월vs전월vs당월!$B$7:$AD$1796,21,FALSE)</f>
        <v>17600</v>
      </c>
      <c r="V41" s="68">
        <f>VLOOKUP($A41,친환경축산물!$A41:$P106,15,FALSE)</f>
        <v>17600</v>
      </c>
      <c r="W41" s="243">
        <f t="shared" si="5"/>
        <v>0.5714285714285714</v>
      </c>
      <c r="X41" s="243">
        <f t="shared" si="6"/>
        <v>0</v>
      </c>
      <c r="Y41" s="68" t="str">
        <f>VLOOKUP($B41,[1]전년동월vs전월vs당월!$A$7:$AC$1780,26,FALSE)</f>
        <v>-</v>
      </c>
      <c r="Z41" s="68">
        <f>VLOOKUP($B41,[2]전년동월vs전월vs당월!$B$7:$AD$1796,26,FALSE)</f>
        <v>16500</v>
      </c>
      <c r="AA41" s="68">
        <f>VLOOKUP($A41,친환경축산물!$A41:$P106,16,FALSE)</f>
        <v>16500</v>
      </c>
      <c r="AB41" s="243" t="e">
        <f t="shared" si="7"/>
        <v>#VALUE!</v>
      </c>
      <c r="AC41" s="243">
        <f t="shared" si="8"/>
        <v>0</v>
      </c>
      <c r="AD41" s="40"/>
    </row>
    <row r="42" spans="1:30" s="16" customFormat="1">
      <c r="A42" s="16">
        <v>36</v>
      </c>
      <c r="B42" s="16" t="str">
        <f t="shared" si="0"/>
        <v>돼지고기2등급이상kg갈비무항생제, 국내산</v>
      </c>
      <c r="C42" s="20"/>
      <c r="D42" s="20" t="s">
        <v>414</v>
      </c>
      <c r="E42" s="188" t="s">
        <v>43</v>
      </c>
      <c r="F42" s="188" t="s">
        <v>408</v>
      </c>
      <c r="G42" s="20" t="s">
        <v>416</v>
      </c>
      <c r="H42" s="188" t="s">
        <v>52</v>
      </c>
      <c r="I42" s="277" t="s">
        <v>2175</v>
      </c>
      <c r="J42" s="68" t="str">
        <f>VLOOKUP($B42,[1]전년동월vs전월vs당월!$A$7:$AC$1780,11,FALSE)</f>
        <v>-</v>
      </c>
      <c r="K42" s="68" t="str">
        <f>VLOOKUP($B42,[2]전년동월vs전월vs당월!$B$7:$AD$1796,11,FALSE)</f>
        <v>-</v>
      </c>
      <c r="L42" s="68" t="str">
        <f>VLOOKUP($A42,친환경축산물!$A42:$P107,13,FALSE)</f>
        <v>-</v>
      </c>
      <c r="M42" s="243" t="e">
        <f t="shared" si="1"/>
        <v>#VALUE!</v>
      </c>
      <c r="N42" s="243" t="e">
        <f t="shared" si="2"/>
        <v>#VALUE!</v>
      </c>
      <c r="O42" s="68" t="str">
        <f>VLOOKUP($B42,[1]전년동월vs전월vs당월!$A$7:$AC$1780,16,FALSE)</f>
        <v>-</v>
      </c>
      <c r="P42" s="68" t="str">
        <f>VLOOKUP($B42,[2]전년동월vs전월vs당월!$B$7:$AD$1796,16,FALSE)</f>
        <v>-</v>
      </c>
      <c r="Q42" s="68" t="str">
        <f>VLOOKUP($A42,친환경축산물!$A42:$P107,14,FALSE)</f>
        <v>-</v>
      </c>
      <c r="R42" s="243" t="e">
        <f t="shared" si="3"/>
        <v>#VALUE!</v>
      </c>
      <c r="S42" s="243" t="e">
        <f t="shared" si="4"/>
        <v>#VALUE!</v>
      </c>
      <c r="T42" s="68">
        <f>VLOOKUP($B42,[1]전년동월vs전월vs당월!$A$7:$AC$1780,21,FALSE)</f>
        <v>16500</v>
      </c>
      <c r="U42" s="68">
        <f>VLOOKUP($B42,[2]전년동월vs전월vs당월!$B$7:$AD$1796,21,FALSE)</f>
        <v>16600</v>
      </c>
      <c r="V42" s="68">
        <f>VLOOKUP($A42,친환경축산물!$A42:$P107,15,FALSE)</f>
        <v>16600</v>
      </c>
      <c r="W42" s="243">
        <f t="shared" si="5"/>
        <v>0.60606060606060608</v>
      </c>
      <c r="X42" s="243">
        <f t="shared" si="6"/>
        <v>0</v>
      </c>
      <c r="Y42" s="68" t="str">
        <f>VLOOKUP($B42,[1]전년동월vs전월vs당월!$A$7:$AC$1780,26,FALSE)</f>
        <v>-</v>
      </c>
      <c r="Z42" s="68">
        <f>VLOOKUP($B42,[2]전년동월vs전월vs당월!$B$7:$AD$1796,26,FALSE)</f>
        <v>17500</v>
      </c>
      <c r="AA42" s="68">
        <f>VLOOKUP($A42,친환경축산물!$A42:$P107,16,FALSE)</f>
        <v>17500</v>
      </c>
      <c r="AB42" s="243" t="e">
        <f t="shared" si="7"/>
        <v>#VALUE!</v>
      </c>
      <c r="AC42" s="243">
        <f t="shared" si="8"/>
        <v>0</v>
      </c>
      <c r="AD42" s="40"/>
    </row>
    <row r="43" spans="1:30" s="16" customFormat="1">
      <c r="A43" s="16">
        <v>37</v>
      </c>
      <c r="B43" s="16" t="str">
        <f t="shared" si="0"/>
        <v>돼지고기2등급이상kg등갈비무항생제, 국내산</v>
      </c>
      <c r="C43" s="20"/>
      <c r="D43" s="20" t="s">
        <v>414</v>
      </c>
      <c r="E43" s="188" t="s">
        <v>43</v>
      </c>
      <c r="F43" s="188" t="s">
        <v>408</v>
      </c>
      <c r="G43" s="20" t="s">
        <v>416</v>
      </c>
      <c r="H43" s="188" t="s">
        <v>53</v>
      </c>
      <c r="I43" s="277" t="s">
        <v>2175</v>
      </c>
      <c r="J43" s="68" t="str">
        <f>VLOOKUP($B43,[1]전년동월vs전월vs당월!$A$7:$AC$1780,11,FALSE)</f>
        <v>-</v>
      </c>
      <c r="K43" s="68" t="str">
        <f>VLOOKUP($B43,[2]전년동월vs전월vs당월!$B$7:$AD$1796,11,FALSE)</f>
        <v>-</v>
      </c>
      <c r="L43" s="68" t="str">
        <f>VLOOKUP($A43,친환경축산물!$A43:$P108,13,FALSE)</f>
        <v>-</v>
      </c>
      <c r="M43" s="243" t="e">
        <f t="shared" si="1"/>
        <v>#VALUE!</v>
      </c>
      <c r="N43" s="243" t="e">
        <f t="shared" si="2"/>
        <v>#VALUE!</v>
      </c>
      <c r="O43" s="68" t="str">
        <f>VLOOKUP($B43,[1]전년동월vs전월vs당월!$A$7:$AC$1780,16,FALSE)</f>
        <v>-</v>
      </c>
      <c r="P43" s="68" t="str">
        <f>VLOOKUP($B43,[2]전년동월vs전월vs당월!$B$7:$AD$1796,16,FALSE)</f>
        <v>-</v>
      </c>
      <c r="Q43" s="68" t="str">
        <f>VLOOKUP($A43,친환경축산물!$A43:$P108,14,FALSE)</f>
        <v>-</v>
      </c>
      <c r="R43" s="243" t="e">
        <f t="shared" si="3"/>
        <v>#VALUE!</v>
      </c>
      <c r="S43" s="243" t="e">
        <f t="shared" si="4"/>
        <v>#VALUE!</v>
      </c>
      <c r="T43" s="68">
        <f>VLOOKUP($B43,[1]전년동월vs전월vs당월!$A$7:$AC$1780,21,FALSE)</f>
        <v>31200</v>
      </c>
      <c r="U43" s="68" t="str">
        <f>VLOOKUP($B43,[2]전년동월vs전월vs당월!$B$7:$AD$1796,21,FALSE)</f>
        <v>-</v>
      </c>
      <c r="V43" s="68" t="str">
        <f>VLOOKUP($A43,친환경축산물!$A43:$P108,15,FALSE)</f>
        <v>-</v>
      </c>
      <c r="W43" s="243" t="e">
        <f t="shared" si="5"/>
        <v>#VALUE!</v>
      </c>
      <c r="X43" s="243" t="e">
        <f t="shared" si="6"/>
        <v>#VALUE!</v>
      </c>
      <c r="Y43" s="68" t="str">
        <f>VLOOKUP($B43,[1]전년동월vs전월vs당월!$A$7:$AC$1780,26,FALSE)</f>
        <v>-</v>
      </c>
      <c r="Z43" s="68">
        <f>VLOOKUP($B43,[2]전년동월vs전월vs당월!$B$7:$AD$1796,26,FALSE)</f>
        <v>27500</v>
      </c>
      <c r="AA43" s="68">
        <f>VLOOKUP($A43,친환경축산물!$A43:$P108,16,FALSE)</f>
        <v>27500</v>
      </c>
      <c r="AB43" s="243" t="e">
        <f t="shared" si="7"/>
        <v>#VALUE!</v>
      </c>
      <c r="AC43" s="243">
        <f t="shared" si="8"/>
        <v>0</v>
      </c>
      <c r="AD43" s="77"/>
    </row>
    <row r="44" spans="1:30" s="16" customFormat="1">
      <c r="A44" s="16">
        <v>38</v>
      </c>
      <c r="B44" s="16" t="str">
        <f t="shared" si="0"/>
        <v>돼지고기2등급이상kg등뼈무항생제, 국내산</v>
      </c>
      <c r="C44" s="20"/>
      <c r="D44" s="20" t="s">
        <v>414</v>
      </c>
      <c r="E44" s="188" t="s">
        <v>43</v>
      </c>
      <c r="F44" s="188" t="s">
        <v>408</v>
      </c>
      <c r="G44" s="20" t="s">
        <v>416</v>
      </c>
      <c r="H44" s="188" t="s">
        <v>54</v>
      </c>
      <c r="I44" s="277" t="s">
        <v>2175</v>
      </c>
      <c r="J44" s="68" t="str">
        <f>VLOOKUP($B44,[1]전년동월vs전월vs당월!$A$7:$AC$1780,11,FALSE)</f>
        <v>-</v>
      </c>
      <c r="K44" s="68" t="str">
        <f>VLOOKUP($B44,[2]전년동월vs전월vs당월!$B$7:$AD$1796,11,FALSE)</f>
        <v>-</v>
      </c>
      <c r="L44" s="68" t="str">
        <f>VLOOKUP($A44,친환경축산물!$A44:$P109,13,FALSE)</f>
        <v>-</v>
      </c>
      <c r="M44" s="243" t="e">
        <f t="shared" si="1"/>
        <v>#VALUE!</v>
      </c>
      <c r="N44" s="243" t="e">
        <f t="shared" si="2"/>
        <v>#VALUE!</v>
      </c>
      <c r="O44" s="68" t="str">
        <f>VLOOKUP($B44,[1]전년동월vs전월vs당월!$A$7:$AC$1780,16,FALSE)</f>
        <v>-</v>
      </c>
      <c r="P44" s="68" t="str">
        <f>VLOOKUP($B44,[2]전년동월vs전월vs당월!$B$7:$AD$1796,16,FALSE)</f>
        <v>-</v>
      </c>
      <c r="Q44" s="68" t="str">
        <f>VLOOKUP($A44,친환경축산물!$A44:$P109,14,FALSE)</f>
        <v>-</v>
      </c>
      <c r="R44" s="243" t="e">
        <f t="shared" si="3"/>
        <v>#VALUE!</v>
      </c>
      <c r="S44" s="243" t="e">
        <f t="shared" si="4"/>
        <v>#VALUE!</v>
      </c>
      <c r="T44" s="68" t="str">
        <f>VLOOKUP($B44,[1]전년동월vs전월vs당월!$A$7:$AC$1780,21,FALSE)</f>
        <v>-</v>
      </c>
      <c r="U44" s="68" t="str">
        <f>VLOOKUP($B44,[2]전년동월vs전월vs당월!$B$7:$AD$1796,21,FALSE)</f>
        <v>-</v>
      </c>
      <c r="V44" s="68" t="str">
        <f>VLOOKUP($A44,친환경축산물!$A44:$P109,15,FALSE)</f>
        <v>-</v>
      </c>
      <c r="W44" s="243" t="e">
        <f t="shared" si="5"/>
        <v>#VALUE!</v>
      </c>
      <c r="X44" s="243" t="e">
        <f t="shared" si="6"/>
        <v>#VALUE!</v>
      </c>
      <c r="Y44" s="68" t="str">
        <f>VLOOKUP($B44,[1]전년동월vs전월vs당월!$A$7:$AC$1780,26,FALSE)</f>
        <v>-</v>
      </c>
      <c r="Z44" s="68" t="str">
        <f>VLOOKUP($B44,[2]전년동월vs전월vs당월!$B$7:$AD$1796,26,FALSE)</f>
        <v>-</v>
      </c>
      <c r="AA44" s="68" t="str">
        <f>VLOOKUP($A44,친환경축산물!$A44:$P109,16,FALSE)</f>
        <v>-</v>
      </c>
      <c r="AB44" s="243" t="e">
        <f t="shared" si="7"/>
        <v>#VALUE!</v>
      </c>
      <c r="AC44" s="243" t="e">
        <f t="shared" si="8"/>
        <v>#VALUE!</v>
      </c>
      <c r="AD44" s="77"/>
    </row>
    <row r="45" spans="1:30" s="24" customFormat="1">
      <c r="A45" s="16">
        <v>39</v>
      </c>
      <c r="B45" s="16" t="str">
        <f t="shared" si="0"/>
        <v>쇠고기(한우)1등급kg등심무항생제,냉장, 국내산</v>
      </c>
      <c r="C45" s="20">
        <v>8</v>
      </c>
      <c r="D45" s="20" t="s">
        <v>414</v>
      </c>
      <c r="E45" s="188" t="s">
        <v>423</v>
      </c>
      <c r="F45" s="188" t="s">
        <v>55</v>
      </c>
      <c r="G45" s="20" t="s">
        <v>416</v>
      </c>
      <c r="H45" s="188" t="s">
        <v>46</v>
      </c>
      <c r="I45" s="277" t="s">
        <v>2176</v>
      </c>
      <c r="J45" s="68">
        <f>VLOOKUP($B45,[1]전년동월vs전월vs당월!$A$7:$AC$1780,11,FALSE)</f>
        <v>60000</v>
      </c>
      <c r="K45" s="68">
        <f>VLOOKUP($B45,[2]전년동월vs전월vs당월!$B$7:$AD$1796,11,FALSE)</f>
        <v>62000</v>
      </c>
      <c r="L45" s="68">
        <f>VLOOKUP($A45,친환경축산물!$A45:$P110,13,FALSE)</f>
        <v>62000</v>
      </c>
      <c r="M45" s="243">
        <f t="shared" si="1"/>
        <v>3.3333333333333335</v>
      </c>
      <c r="N45" s="243">
        <f t="shared" si="2"/>
        <v>0</v>
      </c>
      <c r="O45" s="68" t="str">
        <f>VLOOKUP($B45,[1]전년동월vs전월vs당월!$A$7:$AC$1780,16,FALSE)</f>
        <v>-</v>
      </c>
      <c r="P45" s="68" t="str">
        <f>VLOOKUP($B45,[2]전년동월vs전월vs당월!$B$7:$AD$1796,16,FALSE)</f>
        <v>-</v>
      </c>
      <c r="Q45" s="68" t="str">
        <f>VLOOKUP($A45,친환경축산물!$A45:$P110,14,FALSE)</f>
        <v>-</v>
      </c>
      <c r="R45" s="243" t="e">
        <f t="shared" si="3"/>
        <v>#VALUE!</v>
      </c>
      <c r="S45" s="243" t="e">
        <f t="shared" si="4"/>
        <v>#VALUE!</v>
      </c>
      <c r="T45" s="68" t="str">
        <f>VLOOKUP($B45,[1]전년동월vs전월vs당월!$A$7:$AC$1780,21,FALSE)</f>
        <v>-</v>
      </c>
      <c r="U45" s="68" t="str">
        <f>VLOOKUP($B45,[2]전년동월vs전월vs당월!$B$7:$AD$1796,21,FALSE)</f>
        <v>-</v>
      </c>
      <c r="V45" s="68">
        <f>VLOOKUP($A45,친환경축산물!$A45:$P110,15,FALSE)</f>
        <v>110000</v>
      </c>
      <c r="W45" s="243" t="e">
        <f t="shared" si="5"/>
        <v>#VALUE!</v>
      </c>
      <c r="X45" s="243" t="e">
        <f t="shared" si="6"/>
        <v>#VALUE!</v>
      </c>
      <c r="Y45" s="68" t="str">
        <f>VLOOKUP($B45,[1]전년동월vs전월vs당월!$A$7:$AC$1780,26,FALSE)</f>
        <v>-</v>
      </c>
      <c r="Z45" s="68" t="str">
        <f>VLOOKUP($B45,[2]전년동월vs전월vs당월!$B$7:$AD$1796,26,FALSE)</f>
        <v>-</v>
      </c>
      <c r="AA45" s="68">
        <f>VLOOKUP($A45,친환경축산물!$A45:$P110,16,FALSE)</f>
        <v>158670</v>
      </c>
      <c r="AB45" s="243" t="e">
        <f t="shared" si="7"/>
        <v>#VALUE!</v>
      </c>
      <c r="AC45" s="243" t="e">
        <f t="shared" si="8"/>
        <v>#VALUE!</v>
      </c>
      <c r="AD45" s="108"/>
    </row>
    <row r="46" spans="1:30" s="24" customFormat="1">
      <c r="A46" s="16">
        <v>40</v>
      </c>
      <c r="B46" s="16" t="str">
        <f t="shared" si="0"/>
        <v>쇠고기(한우)1등급kg사태무항생제,냉장, 국내산</v>
      </c>
      <c r="C46" s="20"/>
      <c r="D46" s="20" t="s">
        <v>414</v>
      </c>
      <c r="E46" s="188" t="s">
        <v>423</v>
      </c>
      <c r="F46" s="188" t="s">
        <v>434</v>
      </c>
      <c r="G46" s="20" t="s">
        <v>416</v>
      </c>
      <c r="H46" s="188" t="s">
        <v>48</v>
      </c>
      <c r="I46" s="277" t="s">
        <v>2176</v>
      </c>
      <c r="J46" s="68">
        <f>VLOOKUP($B46,[1]전년동월vs전월vs당월!$A$7:$AC$1780,11,FALSE)</f>
        <v>35600</v>
      </c>
      <c r="K46" s="68">
        <f>VLOOKUP($B46,[2]전년동월vs전월vs당월!$B$7:$AD$1796,11,FALSE)</f>
        <v>39000</v>
      </c>
      <c r="L46" s="68">
        <f>VLOOKUP($A46,친환경축산물!$A46:$P111,13,FALSE)</f>
        <v>39000</v>
      </c>
      <c r="M46" s="243">
        <f t="shared" si="1"/>
        <v>9.5505617977528097</v>
      </c>
      <c r="N46" s="243">
        <f t="shared" si="2"/>
        <v>0</v>
      </c>
      <c r="O46" s="68" t="str">
        <f>VLOOKUP($B46,[1]전년동월vs전월vs당월!$A$7:$AC$1780,16,FALSE)</f>
        <v>-</v>
      </c>
      <c r="P46" s="68" t="str">
        <f>VLOOKUP($B46,[2]전년동월vs전월vs당월!$B$7:$AD$1796,16,FALSE)</f>
        <v>-</v>
      </c>
      <c r="Q46" s="68" t="str">
        <f>VLOOKUP($A46,친환경축산물!$A46:$P111,14,FALSE)</f>
        <v>-</v>
      </c>
      <c r="R46" s="243" t="e">
        <f t="shared" si="3"/>
        <v>#VALUE!</v>
      </c>
      <c r="S46" s="243" t="e">
        <f t="shared" si="4"/>
        <v>#VALUE!</v>
      </c>
      <c r="T46" s="68">
        <f>VLOOKUP($B46,[1]전년동월vs전월vs당월!$A$7:$AC$1780,21,FALSE)</f>
        <v>38670</v>
      </c>
      <c r="U46" s="68" t="str">
        <f>VLOOKUP($B46,[2]전년동월vs전월vs당월!$B$7:$AD$1796,21,FALSE)</f>
        <v>-</v>
      </c>
      <c r="V46" s="68">
        <f>VLOOKUP($A46,친환경축산물!$A46:$P111,15,FALSE)</f>
        <v>44000</v>
      </c>
      <c r="W46" s="243">
        <f t="shared" si="5"/>
        <v>13.783294543573829</v>
      </c>
      <c r="X46" s="243" t="e">
        <f t="shared" si="6"/>
        <v>#VALUE!</v>
      </c>
      <c r="Y46" s="68" t="str">
        <f>VLOOKUP($B46,[1]전년동월vs전월vs당월!$A$7:$AC$1780,26,FALSE)</f>
        <v>-</v>
      </c>
      <c r="Z46" s="68">
        <f>VLOOKUP($B46,[2]전년동월vs전월vs당월!$B$7:$AD$1796,26,FALSE)</f>
        <v>68670</v>
      </c>
      <c r="AA46" s="68">
        <f>VLOOKUP($A46,친환경축산물!$A46:$P111,16,FALSE)</f>
        <v>65670</v>
      </c>
      <c r="AB46" s="243" t="e">
        <f t="shared" si="7"/>
        <v>#VALUE!</v>
      </c>
      <c r="AC46" s="243">
        <f t="shared" si="8"/>
        <v>-4.3687199650502402</v>
      </c>
      <c r="AD46" s="108"/>
    </row>
    <row r="47" spans="1:30" s="24" customFormat="1">
      <c r="A47" s="16">
        <v>41</v>
      </c>
      <c r="B47" s="16" t="str">
        <f t="shared" si="0"/>
        <v>쇠고기(한우)1등급kg설도무항생제,냉장, 국내산</v>
      </c>
      <c r="C47" s="20"/>
      <c r="D47" s="20" t="s">
        <v>414</v>
      </c>
      <c r="E47" s="188" t="s">
        <v>423</v>
      </c>
      <c r="F47" s="188" t="s">
        <v>434</v>
      </c>
      <c r="G47" s="20" t="s">
        <v>416</v>
      </c>
      <c r="H47" s="188" t="s">
        <v>427</v>
      </c>
      <c r="I47" s="277" t="s">
        <v>2176</v>
      </c>
      <c r="J47" s="68">
        <f>VLOOKUP($B47,[1]전년동월vs전월vs당월!$A$7:$AC$1780,11,FALSE)</f>
        <v>35600</v>
      </c>
      <c r="K47" s="68">
        <f>VLOOKUP($B47,[2]전년동월vs전월vs당월!$B$7:$AD$1796,11,FALSE)</f>
        <v>39800</v>
      </c>
      <c r="L47" s="68">
        <f>VLOOKUP($A47,친환경축산물!$A47:$P112,13,FALSE)</f>
        <v>39800</v>
      </c>
      <c r="M47" s="243">
        <f t="shared" si="1"/>
        <v>11.797752808988765</v>
      </c>
      <c r="N47" s="243">
        <f t="shared" si="2"/>
        <v>0</v>
      </c>
      <c r="O47" s="68" t="str">
        <f>VLOOKUP($B47,[1]전년동월vs전월vs당월!$A$7:$AC$1780,16,FALSE)</f>
        <v>-</v>
      </c>
      <c r="P47" s="68" t="str">
        <f>VLOOKUP($B47,[2]전년동월vs전월vs당월!$B$7:$AD$1796,16,FALSE)</f>
        <v>-</v>
      </c>
      <c r="Q47" s="68" t="str">
        <f>VLOOKUP($A47,친환경축산물!$A47:$P112,14,FALSE)</f>
        <v>-</v>
      </c>
      <c r="R47" s="243" t="e">
        <f t="shared" si="3"/>
        <v>#VALUE!</v>
      </c>
      <c r="S47" s="243" t="e">
        <f t="shared" si="4"/>
        <v>#VALUE!</v>
      </c>
      <c r="T47" s="68">
        <f>VLOOKUP($B47,[1]전년동월vs전월vs당월!$A$7:$AC$1780,21,FALSE)</f>
        <v>54670</v>
      </c>
      <c r="U47" s="68" t="str">
        <f>VLOOKUP($B47,[2]전년동월vs전월vs당월!$B$7:$AD$1796,21,FALSE)</f>
        <v>-</v>
      </c>
      <c r="V47" s="68">
        <f>VLOOKUP($A47,친환경축산물!$A47:$P112,15,FALSE)</f>
        <v>46000</v>
      </c>
      <c r="W47" s="243">
        <f t="shared" si="5"/>
        <v>-15.858789098225717</v>
      </c>
      <c r="X47" s="243" t="e">
        <f t="shared" si="6"/>
        <v>#VALUE!</v>
      </c>
      <c r="Y47" s="68" t="str">
        <f>VLOOKUP($B47,[1]전년동월vs전월vs당월!$A$7:$AC$1780,26,FALSE)</f>
        <v>-</v>
      </c>
      <c r="Z47" s="68">
        <f>VLOOKUP($B47,[2]전년동월vs전월vs당월!$B$7:$AD$1796,26,FALSE)</f>
        <v>68670</v>
      </c>
      <c r="AA47" s="68">
        <f>VLOOKUP($A47,친환경축산물!$A47:$P112,16,FALSE)</f>
        <v>65670</v>
      </c>
      <c r="AB47" s="243" t="e">
        <f t="shared" si="7"/>
        <v>#VALUE!</v>
      </c>
      <c r="AC47" s="243">
        <f t="shared" si="8"/>
        <v>-4.3687199650502402</v>
      </c>
      <c r="AD47" s="108"/>
    </row>
    <row r="48" spans="1:30" s="16" customFormat="1">
      <c r="A48" s="16">
        <v>42</v>
      </c>
      <c r="B48" s="16" t="str">
        <f t="shared" si="0"/>
        <v>쇠고기(한우)1등급kg안심무항생제,냉장, 국내산</v>
      </c>
      <c r="C48" s="20"/>
      <c r="D48" s="20" t="s">
        <v>414</v>
      </c>
      <c r="E48" s="188" t="s">
        <v>423</v>
      </c>
      <c r="F48" s="188" t="s">
        <v>434</v>
      </c>
      <c r="G48" s="20" t="s">
        <v>416</v>
      </c>
      <c r="H48" s="188" t="s">
        <v>428</v>
      </c>
      <c r="I48" s="277" t="s">
        <v>2176</v>
      </c>
      <c r="J48" s="68">
        <f>VLOOKUP($B48,[1]전년동월vs전월vs당월!$A$7:$AC$1780,11,FALSE)</f>
        <v>80000</v>
      </c>
      <c r="K48" s="68">
        <f>VLOOKUP($B48,[2]전년동월vs전월vs당월!$B$7:$AD$1796,11,FALSE)</f>
        <v>80000</v>
      </c>
      <c r="L48" s="68">
        <f>VLOOKUP($A48,친환경축산물!$A48:$P113,13,FALSE)</f>
        <v>80000</v>
      </c>
      <c r="M48" s="243">
        <f t="shared" si="1"/>
        <v>0</v>
      </c>
      <c r="N48" s="243">
        <f t="shared" si="2"/>
        <v>0</v>
      </c>
      <c r="O48" s="68" t="str">
        <f>VLOOKUP($B48,[1]전년동월vs전월vs당월!$A$7:$AC$1780,16,FALSE)</f>
        <v>-</v>
      </c>
      <c r="P48" s="68" t="str">
        <f>VLOOKUP($B48,[2]전년동월vs전월vs당월!$B$7:$AD$1796,16,FALSE)</f>
        <v>-</v>
      </c>
      <c r="Q48" s="68" t="str">
        <f>VLOOKUP($A48,친환경축산물!$A48:$P113,14,FALSE)</f>
        <v>-</v>
      </c>
      <c r="R48" s="243" t="e">
        <f t="shared" si="3"/>
        <v>#VALUE!</v>
      </c>
      <c r="S48" s="243" t="e">
        <f t="shared" si="4"/>
        <v>#VALUE!</v>
      </c>
      <c r="T48" s="68">
        <f>VLOOKUP($B48,[1]전년동월vs전월vs당월!$A$7:$AC$1780,21,FALSE)</f>
        <v>70840</v>
      </c>
      <c r="U48" s="68" t="str">
        <f>VLOOKUP($B48,[2]전년동월vs전월vs당월!$B$7:$AD$1796,21,FALSE)</f>
        <v>-</v>
      </c>
      <c r="V48" s="68">
        <f>VLOOKUP($A48,친환경축산물!$A48:$P113,15,FALSE)</f>
        <v>99000</v>
      </c>
      <c r="W48" s="243">
        <f t="shared" si="5"/>
        <v>39.751552795031053</v>
      </c>
      <c r="X48" s="243" t="e">
        <f t="shared" si="6"/>
        <v>#VALUE!</v>
      </c>
      <c r="Y48" s="68" t="str">
        <f>VLOOKUP($B48,[1]전년동월vs전월vs당월!$A$7:$AC$1780,26,FALSE)</f>
        <v>-</v>
      </c>
      <c r="Z48" s="68" t="str">
        <f>VLOOKUP($B48,[2]전년동월vs전월vs당월!$B$7:$AD$1796,26,FALSE)</f>
        <v>-</v>
      </c>
      <c r="AA48" s="68" t="str">
        <f>VLOOKUP($A48,친환경축산물!$A48:$P113,16,FALSE)</f>
        <v>-</v>
      </c>
      <c r="AB48" s="243" t="e">
        <f t="shared" si="7"/>
        <v>#VALUE!</v>
      </c>
      <c r="AC48" s="243" t="e">
        <f t="shared" si="8"/>
        <v>#VALUE!</v>
      </c>
      <c r="AD48" s="108"/>
    </row>
    <row r="49" spans="1:30" s="24" customFormat="1">
      <c r="A49" s="16">
        <v>43</v>
      </c>
      <c r="B49" s="16" t="str">
        <f t="shared" si="0"/>
        <v>쇠고기(한우)1등급kg양지무항생제,냉장, 국내산</v>
      </c>
      <c r="C49" s="20"/>
      <c r="D49" s="20" t="s">
        <v>414</v>
      </c>
      <c r="E49" s="188" t="s">
        <v>423</v>
      </c>
      <c r="F49" s="188" t="s">
        <v>434</v>
      </c>
      <c r="G49" s="20" t="s">
        <v>416</v>
      </c>
      <c r="H49" s="188" t="s">
        <v>429</v>
      </c>
      <c r="I49" s="277" t="s">
        <v>2176</v>
      </c>
      <c r="J49" s="68">
        <f>VLOOKUP($B49,[1]전년동월vs전월vs당월!$A$7:$AC$1780,11,FALSE)</f>
        <v>52000</v>
      </c>
      <c r="K49" s="68">
        <f>VLOOKUP($B49,[2]전년동월vs전월vs당월!$B$7:$AD$1796,11,FALSE)</f>
        <v>49000</v>
      </c>
      <c r="L49" s="68">
        <f>VLOOKUP($A49,친환경축산물!$A49:$P114,13,FALSE)</f>
        <v>49000</v>
      </c>
      <c r="M49" s="243">
        <f t="shared" si="1"/>
        <v>-5.7692307692307692</v>
      </c>
      <c r="N49" s="243">
        <f t="shared" si="2"/>
        <v>0</v>
      </c>
      <c r="O49" s="68" t="str">
        <f>VLOOKUP($B49,[1]전년동월vs전월vs당월!$A$7:$AC$1780,16,FALSE)</f>
        <v>-</v>
      </c>
      <c r="P49" s="68" t="str">
        <f>VLOOKUP($B49,[2]전년동월vs전월vs당월!$B$7:$AD$1796,16,FALSE)</f>
        <v>-</v>
      </c>
      <c r="Q49" s="68" t="str">
        <f>VLOOKUP($A49,친환경축산물!$A49:$P114,14,FALSE)</f>
        <v>-</v>
      </c>
      <c r="R49" s="243" t="e">
        <f t="shared" si="3"/>
        <v>#VALUE!</v>
      </c>
      <c r="S49" s="243" t="e">
        <f t="shared" si="4"/>
        <v>#VALUE!</v>
      </c>
      <c r="T49" s="68">
        <f>VLOOKUP($B49,[1]전년동월vs전월vs당월!$A$7:$AC$1780,21,FALSE)</f>
        <v>48340</v>
      </c>
      <c r="U49" s="68" t="str">
        <f>VLOOKUP($B49,[2]전년동월vs전월vs당월!$B$7:$AD$1796,21,FALSE)</f>
        <v>-</v>
      </c>
      <c r="V49" s="68">
        <f>VLOOKUP($A49,친환경축산물!$A49:$P114,15,FALSE)</f>
        <v>52000</v>
      </c>
      <c r="W49" s="243">
        <f t="shared" si="5"/>
        <v>7.5713694662805127</v>
      </c>
      <c r="X49" s="243" t="e">
        <f t="shared" si="6"/>
        <v>#VALUE!</v>
      </c>
      <c r="Y49" s="68" t="str">
        <f>VLOOKUP($B49,[1]전년동월vs전월vs당월!$A$7:$AC$1780,26,FALSE)</f>
        <v>-</v>
      </c>
      <c r="Z49" s="68" t="str">
        <f>VLOOKUP($B49,[2]전년동월vs전월vs당월!$B$7:$AD$1796,26,FALSE)</f>
        <v>-</v>
      </c>
      <c r="AA49" s="68">
        <f>VLOOKUP($A49,친환경축산물!$A49:$P114,16,FALSE)</f>
        <v>90000</v>
      </c>
      <c r="AB49" s="243" t="e">
        <f t="shared" si="7"/>
        <v>#VALUE!</v>
      </c>
      <c r="AC49" s="243" t="e">
        <f t="shared" si="8"/>
        <v>#VALUE!</v>
      </c>
      <c r="AD49" s="108"/>
    </row>
    <row r="50" spans="1:30" s="16" customFormat="1">
      <c r="A50" s="16">
        <v>44</v>
      </c>
      <c r="B50" s="16" t="str">
        <f t="shared" si="0"/>
        <v>쇠고기(한우)1등급kg우둔무항생제,냉장, 국내산</v>
      </c>
      <c r="C50" s="20"/>
      <c r="D50" s="20" t="s">
        <v>414</v>
      </c>
      <c r="E50" s="188" t="s">
        <v>423</v>
      </c>
      <c r="F50" s="188" t="s">
        <v>434</v>
      </c>
      <c r="G50" s="20" t="s">
        <v>416</v>
      </c>
      <c r="H50" s="188" t="s">
        <v>422</v>
      </c>
      <c r="I50" s="277" t="s">
        <v>2176</v>
      </c>
      <c r="J50" s="68">
        <f>VLOOKUP($B50,[1]전년동월vs전월vs당월!$A$7:$AC$1780,11,FALSE)</f>
        <v>43600</v>
      </c>
      <c r="K50" s="68">
        <f>VLOOKUP($B50,[2]전년동월vs전월vs당월!$B$7:$AD$1796,11,FALSE)</f>
        <v>39800</v>
      </c>
      <c r="L50" s="68">
        <f>VLOOKUP($A50,친환경축산물!$A50:$P115,13,FALSE)</f>
        <v>39800</v>
      </c>
      <c r="M50" s="243">
        <f t="shared" si="1"/>
        <v>-8.7155963302752291</v>
      </c>
      <c r="N50" s="243">
        <f t="shared" si="2"/>
        <v>0</v>
      </c>
      <c r="O50" s="68" t="str">
        <f>VLOOKUP($B50,[1]전년동월vs전월vs당월!$A$7:$AC$1780,16,FALSE)</f>
        <v>-</v>
      </c>
      <c r="P50" s="68" t="str">
        <f>VLOOKUP($B50,[2]전년동월vs전월vs당월!$B$7:$AD$1796,16,FALSE)</f>
        <v>-</v>
      </c>
      <c r="Q50" s="68" t="str">
        <f>VLOOKUP($A50,친환경축산물!$A50:$P115,14,FALSE)</f>
        <v>-</v>
      </c>
      <c r="R50" s="243" t="e">
        <f t="shared" si="3"/>
        <v>#VALUE!</v>
      </c>
      <c r="S50" s="243" t="e">
        <f t="shared" si="4"/>
        <v>#VALUE!</v>
      </c>
      <c r="T50" s="68">
        <f>VLOOKUP($B50,[1]전년동월vs전월vs당월!$A$7:$AC$1780,21,FALSE)</f>
        <v>39500</v>
      </c>
      <c r="U50" s="68" t="str">
        <f>VLOOKUP($B50,[2]전년동월vs전월vs당월!$B$7:$AD$1796,21,FALSE)</f>
        <v>-</v>
      </c>
      <c r="V50" s="68" t="str">
        <f>VLOOKUP($A50,친환경축산물!$A50:$P115,15,FALSE)</f>
        <v>-</v>
      </c>
      <c r="W50" s="243" t="e">
        <f t="shared" si="5"/>
        <v>#VALUE!</v>
      </c>
      <c r="X50" s="243" t="e">
        <f t="shared" si="6"/>
        <v>#VALUE!</v>
      </c>
      <c r="Y50" s="68" t="str">
        <f>VLOOKUP($B50,[1]전년동월vs전월vs당월!$A$7:$AC$1780,26,FALSE)</f>
        <v>-</v>
      </c>
      <c r="Z50" s="68" t="str">
        <f>VLOOKUP($B50,[2]전년동월vs전월vs당월!$B$7:$AD$1796,26,FALSE)</f>
        <v>-</v>
      </c>
      <c r="AA50" s="68" t="str">
        <f>VLOOKUP($A50,친환경축산물!$A50:$P115,16,FALSE)</f>
        <v>-</v>
      </c>
      <c r="AB50" s="243" t="e">
        <f t="shared" si="7"/>
        <v>#VALUE!</v>
      </c>
      <c r="AC50" s="243" t="e">
        <f t="shared" si="8"/>
        <v>#VALUE!</v>
      </c>
      <c r="AD50" s="108"/>
    </row>
    <row r="51" spans="1:30" s="16" customFormat="1">
      <c r="A51" s="16">
        <v>45</v>
      </c>
      <c r="B51" s="16" t="str">
        <f t="shared" si="0"/>
        <v>쇠고기(한우)1등급kg사골무항생제, 국내산</v>
      </c>
      <c r="C51" s="20"/>
      <c r="D51" s="20" t="s">
        <v>414</v>
      </c>
      <c r="E51" s="188" t="s">
        <v>423</v>
      </c>
      <c r="F51" s="188" t="s">
        <v>434</v>
      </c>
      <c r="G51" s="20" t="s">
        <v>416</v>
      </c>
      <c r="H51" s="188" t="s">
        <v>432</v>
      </c>
      <c r="I51" s="277" t="s">
        <v>2175</v>
      </c>
      <c r="J51" s="68" t="str">
        <f>VLOOKUP($B51,[1]전년동월vs전월vs당월!$A$7:$AC$1780,11,FALSE)</f>
        <v>-</v>
      </c>
      <c r="K51" s="68" t="str">
        <f>VLOOKUP($B51,[2]전년동월vs전월vs당월!$B$7:$AD$1796,11,FALSE)</f>
        <v>-</v>
      </c>
      <c r="L51" s="68" t="str">
        <f>VLOOKUP($A51,친환경축산물!$A51:$P116,13,FALSE)</f>
        <v>-</v>
      </c>
      <c r="M51" s="243" t="e">
        <f t="shared" si="1"/>
        <v>#VALUE!</v>
      </c>
      <c r="N51" s="243" t="e">
        <f t="shared" si="2"/>
        <v>#VALUE!</v>
      </c>
      <c r="O51" s="68" t="str">
        <f>VLOOKUP($B51,[1]전년동월vs전월vs당월!$A$7:$AC$1780,16,FALSE)</f>
        <v>-</v>
      </c>
      <c r="P51" s="68" t="str">
        <f>VLOOKUP($B51,[2]전년동월vs전월vs당월!$B$7:$AD$1796,16,FALSE)</f>
        <v>-</v>
      </c>
      <c r="Q51" s="68" t="str">
        <f>VLOOKUP($A51,친환경축산물!$A51:$P116,14,FALSE)</f>
        <v>-</v>
      </c>
      <c r="R51" s="243" t="e">
        <f t="shared" si="3"/>
        <v>#VALUE!</v>
      </c>
      <c r="S51" s="243" t="e">
        <f t="shared" si="4"/>
        <v>#VALUE!</v>
      </c>
      <c r="T51" s="68" t="str">
        <f>VLOOKUP($B51,[1]전년동월vs전월vs당월!$A$7:$AC$1780,21,FALSE)</f>
        <v>-</v>
      </c>
      <c r="U51" s="68" t="str">
        <f>VLOOKUP($B51,[2]전년동월vs전월vs당월!$B$7:$AD$1796,21,FALSE)</f>
        <v>-</v>
      </c>
      <c r="V51" s="68">
        <f>VLOOKUP($A51,친환경축산물!$A51:$P116,15,FALSE)</f>
        <v>14250</v>
      </c>
      <c r="W51" s="243" t="e">
        <f t="shared" si="5"/>
        <v>#VALUE!</v>
      </c>
      <c r="X51" s="243" t="e">
        <f t="shared" si="6"/>
        <v>#VALUE!</v>
      </c>
      <c r="Y51" s="68" t="str">
        <f>VLOOKUP($B51,[1]전년동월vs전월vs당월!$A$7:$AC$1780,26,FALSE)</f>
        <v>-</v>
      </c>
      <c r="Z51" s="68" t="str">
        <f>VLOOKUP($B51,[2]전년동월vs전월vs당월!$B$7:$AD$1796,26,FALSE)</f>
        <v>-</v>
      </c>
      <c r="AA51" s="68" t="str">
        <f>VLOOKUP($A51,친환경축산물!$A51:$P116,16,FALSE)</f>
        <v>-</v>
      </c>
      <c r="AB51" s="243" t="e">
        <f t="shared" si="7"/>
        <v>#VALUE!</v>
      </c>
      <c r="AC51" s="243" t="e">
        <f t="shared" si="8"/>
        <v>#VALUE!</v>
      </c>
      <c r="AD51" s="78"/>
    </row>
    <row r="52" spans="1:30" s="16" customFormat="1">
      <c r="A52" s="16">
        <v>46</v>
      </c>
      <c r="B52" s="16" t="str">
        <f t="shared" si="0"/>
        <v>쇠고기(한우)1등급kg잡뼈무항생제, 국내산</v>
      </c>
      <c r="C52" s="20"/>
      <c r="D52" s="20" t="s">
        <v>414</v>
      </c>
      <c r="E52" s="188" t="s">
        <v>423</v>
      </c>
      <c r="F52" s="188" t="s">
        <v>434</v>
      </c>
      <c r="G52" s="20" t="s">
        <v>416</v>
      </c>
      <c r="H52" s="188" t="s">
        <v>433</v>
      </c>
      <c r="I52" s="277" t="s">
        <v>2175</v>
      </c>
      <c r="J52" s="68" t="str">
        <f>VLOOKUP($B52,[1]전년동월vs전월vs당월!$A$7:$AC$1780,11,FALSE)</f>
        <v>-</v>
      </c>
      <c r="K52" s="68" t="str">
        <f>VLOOKUP($B52,[2]전년동월vs전월vs당월!$B$7:$AD$1796,11,FALSE)</f>
        <v>-</v>
      </c>
      <c r="L52" s="68" t="str">
        <f>VLOOKUP($A52,친환경축산물!$A52:$P117,13,FALSE)</f>
        <v>-</v>
      </c>
      <c r="M52" s="243" t="e">
        <f t="shared" si="1"/>
        <v>#VALUE!</v>
      </c>
      <c r="N52" s="243" t="e">
        <f t="shared" si="2"/>
        <v>#VALUE!</v>
      </c>
      <c r="O52" s="68" t="str">
        <f>VLOOKUP($B52,[1]전년동월vs전월vs당월!$A$7:$AC$1780,16,FALSE)</f>
        <v>-</v>
      </c>
      <c r="P52" s="68" t="str">
        <f>VLOOKUP($B52,[2]전년동월vs전월vs당월!$B$7:$AD$1796,16,FALSE)</f>
        <v>-</v>
      </c>
      <c r="Q52" s="68" t="str">
        <f>VLOOKUP($A52,친환경축산물!$A52:$P117,14,FALSE)</f>
        <v>-</v>
      </c>
      <c r="R52" s="243" t="e">
        <f t="shared" si="3"/>
        <v>#VALUE!</v>
      </c>
      <c r="S52" s="243" t="e">
        <f t="shared" si="4"/>
        <v>#VALUE!</v>
      </c>
      <c r="T52" s="68" t="str">
        <f>VLOOKUP($B52,[1]전년동월vs전월vs당월!$A$7:$AC$1780,21,FALSE)</f>
        <v>-</v>
      </c>
      <c r="U52" s="68" t="str">
        <f>VLOOKUP($B52,[2]전년동월vs전월vs당월!$B$7:$AD$1796,21,FALSE)</f>
        <v>-</v>
      </c>
      <c r="V52" s="68" t="str">
        <f>VLOOKUP($A52,친환경축산물!$A52:$P117,15,FALSE)</f>
        <v>-</v>
      </c>
      <c r="W52" s="243" t="e">
        <f t="shared" si="5"/>
        <v>#VALUE!</v>
      </c>
      <c r="X52" s="243" t="e">
        <f t="shared" si="6"/>
        <v>#VALUE!</v>
      </c>
      <c r="Y52" s="68" t="str">
        <f>VLOOKUP($B52,[1]전년동월vs전월vs당월!$A$7:$AC$1780,26,FALSE)</f>
        <v>-</v>
      </c>
      <c r="Z52" s="68" t="str">
        <f>VLOOKUP($B52,[2]전년동월vs전월vs당월!$B$7:$AD$1796,26,FALSE)</f>
        <v>-</v>
      </c>
      <c r="AA52" s="68" t="str">
        <f>VLOOKUP($A52,친환경축산물!$A52:$P117,16,FALSE)</f>
        <v>-</v>
      </c>
      <c r="AB52" s="243" t="e">
        <f t="shared" si="7"/>
        <v>#VALUE!</v>
      </c>
      <c r="AC52" s="243" t="e">
        <f t="shared" si="8"/>
        <v>#VALUE!</v>
      </c>
      <c r="AD52" s="78"/>
    </row>
    <row r="53" spans="1:30" s="16" customFormat="1">
      <c r="A53" s="16">
        <v>47</v>
      </c>
      <c r="B53" s="16" t="str">
        <f t="shared" si="0"/>
        <v>쇠고기(한우)1등급kg갈비무항생제, 국내산</v>
      </c>
      <c r="C53" s="20"/>
      <c r="D53" s="20" t="s">
        <v>414</v>
      </c>
      <c r="E53" s="188" t="s">
        <v>423</v>
      </c>
      <c r="F53" s="188" t="s">
        <v>434</v>
      </c>
      <c r="G53" s="20" t="s">
        <v>416</v>
      </c>
      <c r="H53" s="188" t="s">
        <v>52</v>
      </c>
      <c r="I53" s="277" t="s">
        <v>2175</v>
      </c>
      <c r="J53" s="68" t="str">
        <f>VLOOKUP($B53,[1]전년동월vs전월vs당월!$A$7:$AC$1780,11,FALSE)</f>
        <v>-</v>
      </c>
      <c r="K53" s="68">
        <f>VLOOKUP($B53,[2]전년동월vs전월vs당월!$B$7:$AD$1796,11,FALSE)</f>
        <v>59380</v>
      </c>
      <c r="L53" s="68">
        <f>VLOOKUP($A53,친환경축산물!$A53:$P118,13,FALSE)</f>
        <v>59380</v>
      </c>
      <c r="M53" s="243" t="e">
        <f t="shared" si="1"/>
        <v>#VALUE!</v>
      </c>
      <c r="N53" s="243">
        <f t="shared" si="2"/>
        <v>0</v>
      </c>
      <c r="O53" s="68" t="str">
        <f>VLOOKUP($B53,[1]전년동월vs전월vs당월!$A$7:$AC$1780,16,FALSE)</f>
        <v>-</v>
      </c>
      <c r="P53" s="68" t="str">
        <f>VLOOKUP($B53,[2]전년동월vs전월vs당월!$B$7:$AD$1796,16,FALSE)</f>
        <v>-</v>
      </c>
      <c r="Q53" s="68" t="str">
        <f>VLOOKUP($A53,친환경축산물!$A53:$P118,14,FALSE)</f>
        <v>-</v>
      </c>
      <c r="R53" s="243" t="e">
        <f t="shared" si="3"/>
        <v>#VALUE!</v>
      </c>
      <c r="S53" s="243" t="e">
        <f t="shared" si="4"/>
        <v>#VALUE!</v>
      </c>
      <c r="T53" s="68" t="str">
        <f>VLOOKUP($B53,[1]전년동월vs전월vs당월!$A$7:$AC$1780,21,FALSE)</f>
        <v>-</v>
      </c>
      <c r="U53" s="68" t="str">
        <f>VLOOKUP($B53,[2]전년동월vs전월vs당월!$B$7:$AD$1796,21,FALSE)</f>
        <v>-</v>
      </c>
      <c r="V53" s="68" t="str">
        <f>VLOOKUP($A53,친환경축산물!$A53:$P118,15,FALSE)</f>
        <v>-</v>
      </c>
      <c r="W53" s="243" t="e">
        <f t="shared" si="5"/>
        <v>#VALUE!</v>
      </c>
      <c r="X53" s="243" t="e">
        <f t="shared" si="6"/>
        <v>#VALUE!</v>
      </c>
      <c r="Y53" s="68" t="str">
        <f>VLOOKUP($B53,[1]전년동월vs전월vs당월!$A$7:$AC$1780,26,FALSE)</f>
        <v>-</v>
      </c>
      <c r="Z53" s="68" t="str">
        <f>VLOOKUP($B53,[2]전년동월vs전월vs당월!$B$7:$AD$1796,26,FALSE)</f>
        <v>-</v>
      </c>
      <c r="AA53" s="68" t="str">
        <f>VLOOKUP($A53,친환경축산물!$A53:$P118,16,FALSE)</f>
        <v>-</v>
      </c>
      <c r="AB53" s="243" t="e">
        <f t="shared" si="7"/>
        <v>#VALUE!</v>
      </c>
      <c r="AC53" s="243" t="e">
        <f t="shared" si="8"/>
        <v>#VALUE!</v>
      </c>
      <c r="AD53" s="78"/>
    </row>
    <row r="54" spans="1:30" s="16" customFormat="1">
      <c r="A54" s="16">
        <v>48</v>
      </c>
      <c r="B54" s="16" t="str">
        <f t="shared" si="0"/>
        <v>쇠고기(한우)2등급kg등심무항생제,냉장, 국내산</v>
      </c>
      <c r="C54" s="20"/>
      <c r="D54" s="20" t="s">
        <v>414</v>
      </c>
      <c r="E54" s="188" t="s">
        <v>423</v>
      </c>
      <c r="F54" s="188" t="s">
        <v>2151</v>
      </c>
      <c r="G54" s="20" t="s">
        <v>416</v>
      </c>
      <c r="H54" s="188" t="s">
        <v>46</v>
      </c>
      <c r="I54" s="277" t="s">
        <v>2800</v>
      </c>
      <c r="J54" s="68" t="str">
        <f>VLOOKUP($B54,[1]전년동월vs전월vs당월!$A$7:$AC$1780,11,FALSE)</f>
        <v>-</v>
      </c>
      <c r="K54" s="68" t="str">
        <f>VLOOKUP($B54,[2]전년동월vs전월vs당월!$B$7:$AD$1796,11,FALSE)</f>
        <v>-</v>
      </c>
      <c r="L54" s="68" t="str">
        <f>VLOOKUP($A54,친환경축산물!$A54:$P119,13,FALSE)</f>
        <v>-</v>
      </c>
      <c r="M54" s="243" t="e">
        <f t="shared" si="1"/>
        <v>#VALUE!</v>
      </c>
      <c r="N54" s="243" t="e">
        <f t="shared" si="2"/>
        <v>#VALUE!</v>
      </c>
      <c r="O54" s="68" t="str">
        <f>VLOOKUP($B54,[1]전년동월vs전월vs당월!$A$7:$AC$1780,16,FALSE)</f>
        <v>-</v>
      </c>
      <c r="P54" s="68" t="str">
        <f>VLOOKUP($B54,[2]전년동월vs전월vs당월!$B$7:$AD$1796,16,FALSE)</f>
        <v>-</v>
      </c>
      <c r="Q54" s="68" t="str">
        <f>VLOOKUP($A54,친환경축산물!$A54:$P119,14,FALSE)</f>
        <v>-</v>
      </c>
      <c r="R54" s="243" t="e">
        <f t="shared" si="3"/>
        <v>#VALUE!</v>
      </c>
      <c r="S54" s="243" t="e">
        <f t="shared" si="4"/>
        <v>#VALUE!</v>
      </c>
      <c r="T54" s="68" t="str">
        <f>VLOOKUP($B54,[1]전년동월vs전월vs당월!$A$7:$AC$1780,21,FALSE)</f>
        <v>-</v>
      </c>
      <c r="U54" s="68" t="str">
        <f>VLOOKUP($B54,[2]전년동월vs전월vs당월!$B$7:$AD$1796,21,FALSE)</f>
        <v>-</v>
      </c>
      <c r="V54" s="68" t="str">
        <f>VLOOKUP($A54,친환경축산물!$A54:$P119,15,FALSE)</f>
        <v>-</v>
      </c>
      <c r="W54" s="243" t="e">
        <f t="shared" si="5"/>
        <v>#VALUE!</v>
      </c>
      <c r="X54" s="243" t="e">
        <f t="shared" si="6"/>
        <v>#VALUE!</v>
      </c>
      <c r="Y54" s="68" t="str">
        <f>VLOOKUP($B54,[1]전년동월vs전월vs당월!$A$7:$AC$1780,26,FALSE)</f>
        <v>-</v>
      </c>
      <c r="Z54" s="68" t="str">
        <f>VLOOKUP($B54,[2]전년동월vs전월vs당월!$B$7:$AD$1796,26,FALSE)</f>
        <v>-</v>
      </c>
      <c r="AA54" s="68" t="str">
        <f>VLOOKUP($A54,친환경축산물!$A54:$P119,16,FALSE)</f>
        <v>-</v>
      </c>
      <c r="AB54" s="243" t="e">
        <f t="shared" si="7"/>
        <v>#VALUE!</v>
      </c>
      <c r="AC54" s="243" t="e">
        <f t="shared" si="8"/>
        <v>#VALUE!</v>
      </c>
      <c r="AD54" s="78"/>
    </row>
    <row r="55" spans="1:30" s="24" customFormat="1">
      <c r="A55" s="16">
        <v>49</v>
      </c>
      <c r="B55" s="16" t="str">
        <f t="shared" si="0"/>
        <v>쇠고기(한우)2등급이상kg목심(장정)무항생제,냉장, 국내산</v>
      </c>
      <c r="C55" s="20"/>
      <c r="D55" s="20" t="s">
        <v>414</v>
      </c>
      <c r="E55" s="188" t="s">
        <v>423</v>
      </c>
      <c r="F55" s="188" t="s">
        <v>408</v>
      </c>
      <c r="G55" s="20" t="s">
        <v>416</v>
      </c>
      <c r="H55" s="188" t="s">
        <v>56</v>
      </c>
      <c r="I55" s="277" t="s">
        <v>2176</v>
      </c>
      <c r="J55" s="68">
        <f>VLOOKUP($B55,[1]전년동월vs전월vs당월!$A$7:$AC$1780,11,FALSE)</f>
        <v>37000</v>
      </c>
      <c r="K55" s="68">
        <f>VLOOKUP($B55,[2]전년동월vs전월vs당월!$B$7:$AD$1796,11,FALSE)</f>
        <v>39000</v>
      </c>
      <c r="L55" s="68">
        <f>VLOOKUP($A55,친환경축산물!$A55:$P120,13,FALSE)</f>
        <v>39000</v>
      </c>
      <c r="M55" s="243">
        <f t="shared" si="1"/>
        <v>5.4054054054054053</v>
      </c>
      <c r="N55" s="243">
        <f t="shared" si="2"/>
        <v>0</v>
      </c>
      <c r="O55" s="68" t="str">
        <f>VLOOKUP($B55,[1]전년동월vs전월vs당월!$A$7:$AC$1780,16,FALSE)</f>
        <v>-</v>
      </c>
      <c r="P55" s="68" t="str">
        <f>VLOOKUP($B55,[2]전년동월vs전월vs당월!$B$7:$AD$1796,16,FALSE)</f>
        <v>-</v>
      </c>
      <c r="Q55" s="68" t="str">
        <f>VLOOKUP($A55,친환경축산물!$A55:$P120,14,FALSE)</f>
        <v>-</v>
      </c>
      <c r="R55" s="243" t="e">
        <f t="shared" si="3"/>
        <v>#VALUE!</v>
      </c>
      <c r="S55" s="243" t="e">
        <f t="shared" si="4"/>
        <v>#VALUE!</v>
      </c>
      <c r="T55" s="68" t="str">
        <f>VLOOKUP($B55,[1]전년동월vs전월vs당월!$A$7:$AC$1780,21,FALSE)</f>
        <v>-</v>
      </c>
      <c r="U55" s="68" t="str">
        <f>VLOOKUP($B55,[2]전년동월vs전월vs당월!$B$7:$AD$1796,21,FALSE)</f>
        <v>-</v>
      </c>
      <c r="V55" s="68" t="str">
        <f>VLOOKUP($A55,친환경축산물!$A55:$P120,15,FALSE)</f>
        <v>-</v>
      </c>
      <c r="W55" s="243" t="e">
        <f t="shared" si="5"/>
        <v>#VALUE!</v>
      </c>
      <c r="X55" s="243" t="e">
        <f t="shared" si="6"/>
        <v>#VALUE!</v>
      </c>
      <c r="Y55" s="68" t="str">
        <f>VLOOKUP($B55,[1]전년동월vs전월vs당월!$A$7:$AC$1780,26,FALSE)</f>
        <v>-</v>
      </c>
      <c r="Z55" s="68" t="str">
        <f>VLOOKUP($B55,[2]전년동월vs전월vs당월!$B$7:$AD$1796,26,FALSE)</f>
        <v>-</v>
      </c>
      <c r="AA55" s="68" t="str">
        <f>VLOOKUP($A55,친환경축산물!$A55:$P120,16,FALSE)</f>
        <v>-</v>
      </c>
      <c r="AB55" s="243" t="e">
        <f t="shared" si="7"/>
        <v>#VALUE!</v>
      </c>
      <c r="AC55" s="243" t="e">
        <f t="shared" si="8"/>
        <v>#VALUE!</v>
      </c>
      <c r="AD55" s="78"/>
    </row>
    <row r="56" spans="1:30" s="24" customFormat="1">
      <c r="A56" s="16">
        <v>50</v>
      </c>
      <c r="B56" s="16" t="str">
        <f t="shared" si="0"/>
        <v>쇠고기(한우)2등급이상kg사태무항생제,냉장, 국내산</v>
      </c>
      <c r="C56" s="20"/>
      <c r="D56" s="20" t="s">
        <v>414</v>
      </c>
      <c r="E56" s="188" t="s">
        <v>423</v>
      </c>
      <c r="F56" s="188" t="s">
        <v>408</v>
      </c>
      <c r="G56" s="20" t="s">
        <v>416</v>
      </c>
      <c r="H56" s="188" t="s">
        <v>48</v>
      </c>
      <c r="I56" s="277" t="s">
        <v>2176</v>
      </c>
      <c r="J56" s="68" t="str">
        <f>VLOOKUP($B56,[1]전년동월vs전월vs당월!$A$7:$AC$1780,11,FALSE)</f>
        <v>-</v>
      </c>
      <c r="K56" s="68" t="str">
        <f>VLOOKUP($B56,[2]전년동월vs전월vs당월!$B$7:$AD$1796,11,FALSE)</f>
        <v>-</v>
      </c>
      <c r="L56" s="68" t="str">
        <f>VLOOKUP($A56,친환경축산물!$A56:$P121,13,FALSE)</f>
        <v>-</v>
      </c>
      <c r="M56" s="243" t="e">
        <f t="shared" si="1"/>
        <v>#VALUE!</v>
      </c>
      <c r="N56" s="243" t="e">
        <f t="shared" si="2"/>
        <v>#VALUE!</v>
      </c>
      <c r="O56" s="68" t="str">
        <f>VLOOKUP($B56,[1]전년동월vs전월vs당월!$A$7:$AC$1780,16,FALSE)</f>
        <v>-</v>
      </c>
      <c r="P56" s="68" t="str">
        <f>VLOOKUP($B56,[2]전년동월vs전월vs당월!$B$7:$AD$1796,16,FALSE)</f>
        <v>-</v>
      </c>
      <c r="Q56" s="68" t="str">
        <f>VLOOKUP($A56,친환경축산물!$A56:$P121,14,FALSE)</f>
        <v>-</v>
      </c>
      <c r="R56" s="243" t="e">
        <f t="shared" si="3"/>
        <v>#VALUE!</v>
      </c>
      <c r="S56" s="243" t="e">
        <f t="shared" si="4"/>
        <v>#VALUE!</v>
      </c>
      <c r="T56" s="68" t="str">
        <f>VLOOKUP($B56,[1]전년동월vs전월vs당월!$A$7:$AC$1780,21,FALSE)</f>
        <v>-</v>
      </c>
      <c r="U56" s="68" t="str">
        <f>VLOOKUP($B56,[2]전년동월vs전월vs당월!$B$7:$AD$1796,21,FALSE)</f>
        <v>-</v>
      </c>
      <c r="V56" s="68" t="str">
        <f>VLOOKUP($A56,친환경축산물!$A56:$P121,15,FALSE)</f>
        <v>-</v>
      </c>
      <c r="W56" s="243" t="e">
        <f t="shared" si="5"/>
        <v>#VALUE!</v>
      </c>
      <c r="X56" s="243" t="e">
        <f t="shared" si="6"/>
        <v>#VALUE!</v>
      </c>
      <c r="Y56" s="68" t="str">
        <f>VLOOKUP($B56,[1]전년동월vs전월vs당월!$A$7:$AC$1780,26,FALSE)</f>
        <v>-</v>
      </c>
      <c r="Z56" s="68" t="str">
        <f>VLOOKUP($B56,[2]전년동월vs전월vs당월!$B$7:$AD$1796,26,FALSE)</f>
        <v>-</v>
      </c>
      <c r="AA56" s="68" t="str">
        <f>VLOOKUP($A56,친환경축산물!$A56:$P121,16,FALSE)</f>
        <v>-</v>
      </c>
      <c r="AB56" s="243" t="e">
        <f t="shared" si="7"/>
        <v>#VALUE!</v>
      </c>
      <c r="AC56" s="243" t="e">
        <f t="shared" si="8"/>
        <v>#VALUE!</v>
      </c>
      <c r="AD56" s="79"/>
    </row>
    <row r="57" spans="1:30" s="24" customFormat="1">
      <c r="A57" s="16">
        <v>51</v>
      </c>
      <c r="B57" s="16" t="str">
        <f t="shared" si="0"/>
        <v>쇠고기(한우)2등급이상kg설도무항생제,냉장, 국내산</v>
      </c>
      <c r="C57" s="20"/>
      <c r="D57" s="20" t="s">
        <v>414</v>
      </c>
      <c r="E57" s="188" t="s">
        <v>423</v>
      </c>
      <c r="F57" s="188" t="s">
        <v>408</v>
      </c>
      <c r="G57" s="20" t="s">
        <v>416</v>
      </c>
      <c r="H57" s="188" t="s">
        <v>427</v>
      </c>
      <c r="I57" s="277" t="s">
        <v>2176</v>
      </c>
      <c r="J57" s="68" t="str">
        <f>VLOOKUP($B57,[1]전년동월vs전월vs당월!$A$7:$AC$1780,11,FALSE)</f>
        <v>-</v>
      </c>
      <c r="K57" s="68" t="str">
        <f>VLOOKUP($B57,[2]전년동월vs전월vs당월!$B$7:$AD$1796,11,FALSE)</f>
        <v>-</v>
      </c>
      <c r="L57" s="68" t="str">
        <f>VLOOKUP($A57,친환경축산물!$A57:$P122,13,FALSE)</f>
        <v>-</v>
      </c>
      <c r="M57" s="243" t="e">
        <f t="shared" si="1"/>
        <v>#VALUE!</v>
      </c>
      <c r="N57" s="243" t="e">
        <f t="shared" si="2"/>
        <v>#VALUE!</v>
      </c>
      <c r="O57" s="68" t="str">
        <f>VLOOKUP($B57,[1]전년동월vs전월vs당월!$A$7:$AC$1780,16,FALSE)</f>
        <v>-</v>
      </c>
      <c r="P57" s="68" t="str">
        <f>VLOOKUP($B57,[2]전년동월vs전월vs당월!$B$7:$AD$1796,16,FALSE)</f>
        <v>-</v>
      </c>
      <c r="Q57" s="68" t="str">
        <f>VLOOKUP($A57,친환경축산물!$A57:$P122,14,FALSE)</f>
        <v>-</v>
      </c>
      <c r="R57" s="243" t="e">
        <f t="shared" si="3"/>
        <v>#VALUE!</v>
      </c>
      <c r="S57" s="243" t="e">
        <f t="shared" si="4"/>
        <v>#VALUE!</v>
      </c>
      <c r="T57" s="68" t="str">
        <f>VLOOKUP($B57,[1]전년동월vs전월vs당월!$A$7:$AC$1780,21,FALSE)</f>
        <v>-</v>
      </c>
      <c r="U57" s="68" t="str">
        <f>VLOOKUP($B57,[2]전년동월vs전월vs당월!$B$7:$AD$1796,21,FALSE)</f>
        <v>-</v>
      </c>
      <c r="V57" s="68" t="str">
        <f>VLOOKUP($A57,친환경축산물!$A57:$P122,15,FALSE)</f>
        <v>-</v>
      </c>
      <c r="W57" s="243" t="e">
        <f t="shared" si="5"/>
        <v>#VALUE!</v>
      </c>
      <c r="X57" s="243" t="e">
        <f t="shared" si="6"/>
        <v>#VALUE!</v>
      </c>
      <c r="Y57" s="68" t="str">
        <f>VLOOKUP($B57,[1]전년동월vs전월vs당월!$A$7:$AC$1780,26,FALSE)</f>
        <v>-</v>
      </c>
      <c r="Z57" s="68" t="str">
        <f>VLOOKUP($B57,[2]전년동월vs전월vs당월!$B$7:$AD$1796,26,FALSE)</f>
        <v>-</v>
      </c>
      <c r="AA57" s="68" t="str">
        <f>VLOOKUP($A57,친환경축산물!$A57:$P122,16,FALSE)</f>
        <v>-</v>
      </c>
      <c r="AB57" s="243" t="e">
        <f t="shared" si="7"/>
        <v>#VALUE!</v>
      </c>
      <c r="AC57" s="243" t="e">
        <f t="shared" si="8"/>
        <v>#VALUE!</v>
      </c>
      <c r="AD57" s="79"/>
    </row>
    <row r="58" spans="1:30" s="24" customFormat="1">
      <c r="A58" s="16">
        <v>52</v>
      </c>
      <c r="B58" s="16" t="str">
        <f t="shared" si="0"/>
        <v>쇠고기(한우)2등급이상kg양지무항생제,냉장, 국내산</v>
      </c>
      <c r="C58" s="20"/>
      <c r="D58" s="20" t="s">
        <v>414</v>
      </c>
      <c r="E58" s="188" t="s">
        <v>423</v>
      </c>
      <c r="F58" s="188" t="s">
        <v>408</v>
      </c>
      <c r="G58" s="20" t="s">
        <v>416</v>
      </c>
      <c r="H58" s="188" t="s">
        <v>2153</v>
      </c>
      <c r="I58" s="277" t="s">
        <v>2176</v>
      </c>
      <c r="J58" s="68" t="str">
        <f>VLOOKUP($B58,[1]전년동월vs전월vs당월!$A$7:$AC$1780,11,FALSE)</f>
        <v>-</v>
      </c>
      <c r="K58" s="68" t="str">
        <f>VLOOKUP($B58,[2]전년동월vs전월vs당월!$B$7:$AD$1796,11,FALSE)</f>
        <v>-</v>
      </c>
      <c r="L58" s="68" t="str">
        <f>VLOOKUP($A58,친환경축산물!$A58:$P123,13,FALSE)</f>
        <v>-</v>
      </c>
      <c r="M58" s="243" t="e">
        <f t="shared" si="1"/>
        <v>#VALUE!</v>
      </c>
      <c r="N58" s="243" t="e">
        <f t="shared" si="2"/>
        <v>#VALUE!</v>
      </c>
      <c r="O58" s="68" t="str">
        <f>VLOOKUP($B58,[1]전년동월vs전월vs당월!$A$7:$AC$1780,16,FALSE)</f>
        <v>-</v>
      </c>
      <c r="P58" s="68" t="str">
        <f>VLOOKUP($B58,[2]전년동월vs전월vs당월!$B$7:$AD$1796,16,FALSE)</f>
        <v>-</v>
      </c>
      <c r="Q58" s="68" t="str">
        <f>VLOOKUP($A58,친환경축산물!$A58:$P123,14,FALSE)</f>
        <v>-</v>
      </c>
      <c r="R58" s="243" t="e">
        <f t="shared" si="3"/>
        <v>#VALUE!</v>
      </c>
      <c r="S58" s="243" t="e">
        <f t="shared" si="4"/>
        <v>#VALUE!</v>
      </c>
      <c r="T58" s="68" t="str">
        <f>VLOOKUP($B58,[1]전년동월vs전월vs당월!$A$7:$AC$1780,21,FALSE)</f>
        <v>-</v>
      </c>
      <c r="U58" s="68" t="str">
        <f>VLOOKUP($B58,[2]전년동월vs전월vs당월!$B$7:$AD$1796,21,FALSE)</f>
        <v>-</v>
      </c>
      <c r="V58" s="68" t="str">
        <f>VLOOKUP($A58,친환경축산물!$A58:$P123,15,FALSE)</f>
        <v>-</v>
      </c>
      <c r="W58" s="243" t="e">
        <f t="shared" si="5"/>
        <v>#VALUE!</v>
      </c>
      <c r="X58" s="243" t="e">
        <f t="shared" si="6"/>
        <v>#VALUE!</v>
      </c>
      <c r="Y58" s="68" t="str">
        <f>VLOOKUP($B58,[1]전년동월vs전월vs당월!$A$7:$AC$1780,26,FALSE)</f>
        <v>-</v>
      </c>
      <c r="Z58" s="68" t="str">
        <f>VLOOKUP($B58,[2]전년동월vs전월vs당월!$B$7:$AD$1796,26,FALSE)</f>
        <v>-</v>
      </c>
      <c r="AA58" s="68" t="str">
        <f>VLOOKUP($A58,친환경축산물!$A58:$P123,16,FALSE)</f>
        <v>-</v>
      </c>
      <c r="AB58" s="243" t="e">
        <f t="shared" si="7"/>
        <v>#VALUE!</v>
      </c>
      <c r="AC58" s="243" t="e">
        <f t="shared" si="8"/>
        <v>#VALUE!</v>
      </c>
      <c r="AD58" s="79"/>
    </row>
    <row r="59" spans="1:30" s="16" customFormat="1">
      <c r="A59" s="16">
        <v>53</v>
      </c>
      <c r="B59" s="16" t="str">
        <f t="shared" si="0"/>
        <v>쇠고기(한우)2등급이상kg우둔무항생제,냉장, 국내산</v>
      </c>
      <c r="C59" s="20"/>
      <c r="D59" s="20" t="s">
        <v>414</v>
      </c>
      <c r="E59" s="188" t="s">
        <v>423</v>
      </c>
      <c r="F59" s="188" t="s">
        <v>408</v>
      </c>
      <c r="G59" s="20" t="s">
        <v>416</v>
      </c>
      <c r="H59" s="188" t="s">
        <v>422</v>
      </c>
      <c r="I59" s="277" t="s">
        <v>2176</v>
      </c>
      <c r="J59" s="68" t="str">
        <f>VLOOKUP($B59,[1]전년동월vs전월vs당월!$A$7:$AC$1780,11,FALSE)</f>
        <v>-</v>
      </c>
      <c r="K59" s="68" t="str">
        <f>VLOOKUP($B59,[2]전년동월vs전월vs당월!$B$7:$AD$1796,11,FALSE)</f>
        <v>-</v>
      </c>
      <c r="L59" s="68" t="str">
        <f>VLOOKUP($A59,친환경축산물!$A59:$P124,13,FALSE)</f>
        <v>-</v>
      </c>
      <c r="M59" s="243" t="e">
        <f t="shared" si="1"/>
        <v>#VALUE!</v>
      </c>
      <c r="N59" s="243" t="e">
        <f t="shared" si="2"/>
        <v>#VALUE!</v>
      </c>
      <c r="O59" s="68" t="str">
        <f>VLOOKUP($B59,[1]전년동월vs전월vs당월!$A$7:$AC$1780,16,FALSE)</f>
        <v>-</v>
      </c>
      <c r="P59" s="68" t="str">
        <f>VLOOKUP($B59,[2]전년동월vs전월vs당월!$B$7:$AD$1796,16,FALSE)</f>
        <v>-</v>
      </c>
      <c r="Q59" s="68" t="str">
        <f>VLOOKUP($A59,친환경축산물!$A59:$P124,14,FALSE)</f>
        <v>-</v>
      </c>
      <c r="R59" s="243" t="e">
        <f t="shared" si="3"/>
        <v>#VALUE!</v>
      </c>
      <c r="S59" s="243" t="e">
        <f t="shared" si="4"/>
        <v>#VALUE!</v>
      </c>
      <c r="T59" s="68" t="str">
        <f>VLOOKUP($B59,[1]전년동월vs전월vs당월!$A$7:$AC$1780,21,FALSE)</f>
        <v>-</v>
      </c>
      <c r="U59" s="68" t="str">
        <f>VLOOKUP($B59,[2]전년동월vs전월vs당월!$B$7:$AD$1796,21,FALSE)</f>
        <v>-</v>
      </c>
      <c r="V59" s="68" t="str">
        <f>VLOOKUP($A59,친환경축산물!$A59:$P124,15,FALSE)</f>
        <v>-</v>
      </c>
      <c r="W59" s="243" t="e">
        <f t="shared" si="5"/>
        <v>#VALUE!</v>
      </c>
      <c r="X59" s="243" t="e">
        <f t="shared" si="6"/>
        <v>#VALUE!</v>
      </c>
      <c r="Y59" s="68" t="str">
        <f>VLOOKUP($B59,[1]전년동월vs전월vs당월!$A$7:$AC$1780,26,FALSE)</f>
        <v>-</v>
      </c>
      <c r="Z59" s="68" t="str">
        <f>VLOOKUP($B59,[2]전년동월vs전월vs당월!$B$7:$AD$1796,26,FALSE)</f>
        <v>-</v>
      </c>
      <c r="AA59" s="68" t="str">
        <f>VLOOKUP($A59,친환경축산물!$A59:$P124,16,FALSE)</f>
        <v>-</v>
      </c>
      <c r="AB59" s="243" t="e">
        <f t="shared" si="7"/>
        <v>#VALUE!</v>
      </c>
      <c r="AC59" s="243" t="e">
        <f t="shared" si="8"/>
        <v>#VALUE!</v>
      </c>
      <c r="AD59" s="77"/>
    </row>
    <row r="60" spans="1:30" s="16" customFormat="1">
      <c r="A60" s="16">
        <v>54</v>
      </c>
      <c r="B60" s="16" t="str">
        <f t="shared" si="0"/>
        <v>쇠고기(한우)2등급이상kg사골무항생제, 국내산</v>
      </c>
      <c r="C60" s="20"/>
      <c r="D60" s="20" t="s">
        <v>414</v>
      </c>
      <c r="E60" s="188" t="s">
        <v>423</v>
      </c>
      <c r="F60" s="188" t="s">
        <v>408</v>
      </c>
      <c r="G60" s="20" t="s">
        <v>416</v>
      </c>
      <c r="H60" s="188" t="s">
        <v>432</v>
      </c>
      <c r="I60" s="277" t="s">
        <v>2175</v>
      </c>
      <c r="J60" s="68" t="str">
        <f>VLOOKUP($B60,[1]전년동월vs전월vs당월!$A$7:$AC$1780,11,FALSE)</f>
        <v>-</v>
      </c>
      <c r="K60" s="68" t="str">
        <f>VLOOKUP($B60,[2]전년동월vs전월vs당월!$B$7:$AD$1796,11,FALSE)</f>
        <v>-</v>
      </c>
      <c r="L60" s="68" t="str">
        <f>VLOOKUP($A60,친환경축산물!$A60:$P125,13,FALSE)</f>
        <v>-</v>
      </c>
      <c r="M60" s="243" t="e">
        <f t="shared" si="1"/>
        <v>#VALUE!</v>
      </c>
      <c r="N60" s="243" t="e">
        <f t="shared" si="2"/>
        <v>#VALUE!</v>
      </c>
      <c r="O60" s="68" t="str">
        <f>VLOOKUP($B60,[1]전년동월vs전월vs당월!$A$7:$AC$1780,16,FALSE)</f>
        <v>-</v>
      </c>
      <c r="P60" s="68" t="str">
        <f>VLOOKUP($B60,[2]전년동월vs전월vs당월!$B$7:$AD$1796,16,FALSE)</f>
        <v>-</v>
      </c>
      <c r="Q60" s="68" t="str">
        <f>VLOOKUP($A60,친환경축산물!$A60:$P125,14,FALSE)</f>
        <v>-</v>
      </c>
      <c r="R60" s="243" t="e">
        <f t="shared" si="3"/>
        <v>#VALUE!</v>
      </c>
      <c r="S60" s="243" t="e">
        <f t="shared" si="4"/>
        <v>#VALUE!</v>
      </c>
      <c r="T60" s="68" t="str">
        <f>VLOOKUP($B60,[1]전년동월vs전월vs당월!$A$7:$AC$1780,21,FALSE)</f>
        <v>-</v>
      </c>
      <c r="U60" s="68" t="str">
        <f>VLOOKUP($B60,[2]전년동월vs전월vs당월!$B$7:$AD$1796,21,FALSE)</f>
        <v>-</v>
      </c>
      <c r="V60" s="68" t="str">
        <f>VLOOKUP($A60,친환경축산물!$A60:$P125,15,FALSE)</f>
        <v>-</v>
      </c>
      <c r="W60" s="243" t="e">
        <f t="shared" si="5"/>
        <v>#VALUE!</v>
      </c>
      <c r="X60" s="243" t="e">
        <f t="shared" si="6"/>
        <v>#VALUE!</v>
      </c>
      <c r="Y60" s="68" t="str">
        <f>VLOOKUP($B60,[1]전년동월vs전월vs당월!$A$7:$AC$1780,26,FALSE)</f>
        <v>-</v>
      </c>
      <c r="Z60" s="68" t="str">
        <f>VLOOKUP($B60,[2]전년동월vs전월vs당월!$B$7:$AD$1796,26,FALSE)</f>
        <v>-</v>
      </c>
      <c r="AA60" s="68" t="str">
        <f>VLOOKUP($A60,친환경축산물!$A60:$P125,16,FALSE)</f>
        <v>-</v>
      </c>
      <c r="AB60" s="243" t="e">
        <f t="shared" si="7"/>
        <v>#VALUE!</v>
      </c>
      <c r="AC60" s="243" t="e">
        <f t="shared" si="8"/>
        <v>#VALUE!</v>
      </c>
      <c r="AD60" s="77"/>
    </row>
    <row r="61" spans="1:30" s="16" customFormat="1">
      <c r="A61" s="16">
        <v>55</v>
      </c>
      <c r="B61" s="16" t="str">
        <f t="shared" si="0"/>
        <v>쇠고기(한우)2등급이상kg잡뼈무항생제, 국내산</v>
      </c>
      <c r="C61" s="20"/>
      <c r="D61" s="20" t="s">
        <v>414</v>
      </c>
      <c r="E61" s="188" t="s">
        <v>423</v>
      </c>
      <c r="F61" s="188" t="s">
        <v>408</v>
      </c>
      <c r="G61" s="20" t="s">
        <v>416</v>
      </c>
      <c r="H61" s="188" t="s">
        <v>433</v>
      </c>
      <c r="I61" s="277" t="s">
        <v>2175</v>
      </c>
      <c r="J61" s="68" t="str">
        <f>VLOOKUP($B61,[1]전년동월vs전월vs당월!$A$7:$AC$1780,11,FALSE)</f>
        <v>-</v>
      </c>
      <c r="K61" s="68" t="str">
        <f>VLOOKUP($B61,[2]전년동월vs전월vs당월!$B$7:$AD$1796,11,FALSE)</f>
        <v>-</v>
      </c>
      <c r="L61" s="68" t="str">
        <f>VLOOKUP($A61,친환경축산물!$A61:$P126,13,FALSE)</f>
        <v>-</v>
      </c>
      <c r="M61" s="243" t="e">
        <f t="shared" si="1"/>
        <v>#VALUE!</v>
      </c>
      <c r="N61" s="243" t="e">
        <f t="shared" si="2"/>
        <v>#VALUE!</v>
      </c>
      <c r="O61" s="68" t="str">
        <f>VLOOKUP($B61,[1]전년동월vs전월vs당월!$A$7:$AC$1780,16,FALSE)</f>
        <v>-</v>
      </c>
      <c r="P61" s="68" t="str">
        <f>VLOOKUP($B61,[2]전년동월vs전월vs당월!$B$7:$AD$1796,16,FALSE)</f>
        <v>-</v>
      </c>
      <c r="Q61" s="68" t="str">
        <f>VLOOKUP($A61,친환경축산물!$A61:$P126,14,FALSE)</f>
        <v>-</v>
      </c>
      <c r="R61" s="243" t="e">
        <f t="shared" si="3"/>
        <v>#VALUE!</v>
      </c>
      <c r="S61" s="243" t="e">
        <f t="shared" si="4"/>
        <v>#VALUE!</v>
      </c>
      <c r="T61" s="68" t="str">
        <f>VLOOKUP($B61,[1]전년동월vs전월vs당월!$A$7:$AC$1780,21,FALSE)</f>
        <v>-</v>
      </c>
      <c r="U61" s="68" t="str">
        <f>VLOOKUP($B61,[2]전년동월vs전월vs당월!$B$7:$AD$1796,21,FALSE)</f>
        <v>-</v>
      </c>
      <c r="V61" s="68" t="str">
        <f>VLOOKUP($A61,친환경축산물!$A61:$P126,15,FALSE)</f>
        <v>-</v>
      </c>
      <c r="W61" s="243" t="e">
        <f t="shared" si="5"/>
        <v>#VALUE!</v>
      </c>
      <c r="X61" s="243" t="e">
        <f t="shared" si="6"/>
        <v>#VALUE!</v>
      </c>
      <c r="Y61" s="68" t="str">
        <f>VLOOKUP($B61,[1]전년동월vs전월vs당월!$A$7:$AC$1780,26,FALSE)</f>
        <v>-</v>
      </c>
      <c r="Z61" s="68" t="str">
        <f>VLOOKUP($B61,[2]전년동월vs전월vs당월!$B$7:$AD$1796,26,FALSE)</f>
        <v>-</v>
      </c>
      <c r="AA61" s="68" t="str">
        <f>VLOOKUP($A61,친환경축산물!$A61:$P126,16,FALSE)</f>
        <v>-</v>
      </c>
      <c r="AB61" s="243" t="e">
        <f t="shared" si="7"/>
        <v>#VALUE!</v>
      </c>
      <c r="AC61" s="243" t="e">
        <f t="shared" si="8"/>
        <v>#VALUE!</v>
      </c>
      <c r="AD61" s="76"/>
    </row>
    <row r="62" spans="1:30" s="16" customFormat="1">
      <c r="A62" s="16">
        <v>56</v>
      </c>
      <c r="B62" s="16" t="str">
        <f t="shared" si="0"/>
        <v>쇠고기(한우)2등급이상kgLA갈비무항생제, 국내산</v>
      </c>
      <c r="C62" s="20"/>
      <c r="D62" s="20" t="s">
        <v>414</v>
      </c>
      <c r="E62" s="188" t="s">
        <v>423</v>
      </c>
      <c r="F62" s="188" t="s">
        <v>408</v>
      </c>
      <c r="G62" s="20" t="s">
        <v>416</v>
      </c>
      <c r="H62" s="188" t="s">
        <v>57</v>
      </c>
      <c r="I62" s="277" t="s">
        <v>2175</v>
      </c>
      <c r="J62" s="68" t="str">
        <f>VLOOKUP($B62,[1]전년동월vs전월vs당월!$A$7:$AC$1780,11,FALSE)</f>
        <v>-</v>
      </c>
      <c r="K62" s="68" t="str">
        <f>VLOOKUP($B62,[2]전년동월vs전월vs당월!$B$7:$AD$1796,11,FALSE)</f>
        <v>-</v>
      </c>
      <c r="L62" s="68" t="str">
        <f>VLOOKUP($A62,친환경축산물!$A62:$P127,13,FALSE)</f>
        <v>-</v>
      </c>
      <c r="M62" s="243" t="e">
        <f t="shared" si="1"/>
        <v>#VALUE!</v>
      </c>
      <c r="N62" s="243" t="e">
        <f t="shared" si="2"/>
        <v>#VALUE!</v>
      </c>
      <c r="O62" s="68" t="str">
        <f>VLOOKUP($B62,[1]전년동월vs전월vs당월!$A$7:$AC$1780,16,FALSE)</f>
        <v>-</v>
      </c>
      <c r="P62" s="68" t="str">
        <f>VLOOKUP($B62,[2]전년동월vs전월vs당월!$B$7:$AD$1796,16,FALSE)</f>
        <v>-</v>
      </c>
      <c r="Q62" s="68" t="str">
        <f>VLOOKUP($A62,친환경축산물!$A62:$P127,14,FALSE)</f>
        <v>-</v>
      </c>
      <c r="R62" s="243" t="e">
        <f t="shared" si="3"/>
        <v>#VALUE!</v>
      </c>
      <c r="S62" s="243" t="e">
        <f t="shared" si="4"/>
        <v>#VALUE!</v>
      </c>
      <c r="T62" s="68" t="str">
        <f>VLOOKUP($B62,[1]전년동월vs전월vs당월!$A$7:$AC$1780,21,FALSE)</f>
        <v>-</v>
      </c>
      <c r="U62" s="68" t="str">
        <f>VLOOKUP($B62,[2]전년동월vs전월vs당월!$B$7:$AD$1796,21,FALSE)</f>
        <v>-</v>
      </c>
      <c r="V62" s="68" t="str">
        <f>VLOOKUP($A62,친환경축산물!$A62:$P127,15,FALSE)</f>
        <v>-</v>
      </c>
      <c r="W62" s="243" t="e">
        <f t="shared" si="5"/>
        <v>#VALUE!</v>
      </c>
      <c r="X62" s="243" t="e">
        <f t="shared" si="6"/>
        <v>#VALUE!</v>
      </c>
      <c r="Y62" s="68" t="str">
        <f>VLOOKUP($B62,[1]전년동월vs전월vs당월!$A$7:$AC$1780,26,FALSE)</f>
        <v>-</v>
      </c>
      <c r="Z62" s="68" t="str">
        <f>VLOOKUP($B62,[2]전년동월vs전월vs당월!$B$7:$AD$1796,26,FALSE)</f>
        <v>-</v>
      </c>
      <c r="AA62" s="68" t="str">
        <f>VLOOKUP($A62,친환경축산물!$A62:$P127,16,FALSE)</f>
        <v>-</v>
      </c>
      <c r="AB62" s="243" t="e">
        <f t="shared" si="7"/>
        <v>#VALUE!</v>
      </c>
      <c r="AC62" s="243" t="e">
        <f t="shared" si="8"/>
        <v>#VALUE!</v>
      </c>
      <c r="AD62" s="40"/>
    </row>
    <row r="63" spans="1:30" s="16" customFormat="1">
      <c r="A63" s="16">
        <v>57</v>
      </c>
      <c r="B63" s="16" t="str">
        <f t="shared" si="0"/>
        <v>쇠고기(육우)2등급이상kg갈비무항생제, 국내산</v>
      </c>
      <c r="C63" s="20">
        <v>9</v>
      </c>
      <c r="D63" s="296" t="s">
        <v>414</v>
      </c>
      <c r="E63" s="297" t="s">
        <v>2616</v>
      </c>
      <c r="F63" s="297" t="s">
        <v>2619</v>
      </c>
      <c r="G63" s="296" t="s">
        <v>416</v>
      </c>
      <c r="H63" s="297" t="s">
        <v>2617</v>
      </c>
      <c r="I63" s="299" t="s">
        <v>2175</v>
      </c>
      <c r="J63" s="68" t="e">
        <f>VLOOKUP($B63,[1]전년동월vs전월vs당월!$A$7:$AC$1780,11,FALSE)</f>
        <v>#N/A</v>
      </c>
      <c r="K63" s="68" t="str">
        <f>VLOOKUP($B63,[2]전년동월vs전월vs당월!$B$7:$AD$1796,11,FALSE)</f>
        <v>-</v>
      </c>
      <c r="L63" s="68" t="str">
        <f>VLOOKUP($A63,친환경축산물!$A63:$P128,13,FALSE)</f>
        <v>-</v>
      </c>
      <c r="M63" s="243" t="e">
        <f t="shared" ref="M63:M70" si="17">(L63-J63)*100/J63</f>
        <v>#VALUE!</v>
      </c>
      <c r="N63" s="243" t="e">
        <f t="shared" ref="N63:N70" si="18">(L63-K63)*100/K63</f>
        <v>#VALUE!</v>
      </c>
      <c r="O63" s="68" t="e">
        <f>VLOOKUP($B63,[1]전년동월vs전월vs당월!$A$7:$AC$1780,16,FALSE)</f>
        <v>#N/A</v>
      </c>
      <c r="P63" s="68" t="str">
        <f>VLOOKUP($B63,[2]전년동월vs전월vs당월!$B$7:$AD$1796,16,FALSE)</f>
        <v>-</v>
      </c>
      <c r="Q63" s="68" t="str">
        <f>VLOOKUP($A63,친환경축산물!$A63:$P128,14,FALSE)</f>
        <v>-</v>
      </c>
      <c r="R63" s="243" t="e">
        <f t="shared" ref="R63:R70" si="19">(Q63-O63)*100/O63</f>
        <v>#VALUE!</v>
      </c>
      <c r="S63" s="243" t="e">
        <f t="shared" ref="S63:S70" si="20">(Q63-P63)*100/P63</f>
        <v>#VALUE!</v>
      </c>
      <c r="T63" s="68" t="e">
        <f>VLOOKUP($B63,[1]전년동월vs전월vs당월!$A$7:$AC$1780,21,FALSE)</f>
        <v>#N/A</v>
      </c>
      <c r="U63" s="68" t="str">
        <f>VLOOKUP($B63,[2]전년동월vs전월vs당월!$B$7:$AD$1796,21,FALSE)</f>
        <v>-</v>
      </c>
      <c r="V63" s="68" t="str">
        <f>VLOOKUP($A63,친환경축산물!$A63:$P128,15,FALSE)</f>
        <v>-</v>
      </c>
      <c r="W63" s="243" t="e">
        <f t="shared" ref="W63:W70" si="21">(V63-T63)*100/T63</f>
        <v>#VALUE!</v>
      </c>
      <c r="X63" s="243" t="e">
        <f t="shared" ref="X63:X70" si="22">(V63-U63)*100/U63</f>
        <v>#VALUE!</v>
      </c>
      <c r="Y63" s="68" t="e">
        <f>VLOOKUP($B63,[1]전년동월vs전월vs당월!$A$7:$AC$1780,26,FALSE)</f>
        <v>#N/A</v>
      </c>
      <c r="Z63" s="68" t="str">
        <f>VLOOKUP($B63,[2]전년동월vs전월vs당월!$B$7:$AD$1796,26,FALSE)</f>
        <v>-</v>
      </c>
      <c r="AA63" s="68" t="str">
        <f>VLOOKUP($A63,친환경축산물!$A63:$P128,16,FALSE)</f>
        <v>-</v>
      </c>
      <c r="AB63" s="243" t="e">
        <f t="shared" ref="AB63:AB70" si="23">(AA63-Y63)*100/Y63</f>
        <v>#VALUE!</v>
      </c>
      <c r="AC63" s="243" t="e">
        <f t="shared" ref="AC63:AC70" si="24">(AA63-Z63)*100/Z63</f>
        <v>#VALUE!</v>
      </c>
      <c r="AD63" s="40"/>
    </row>
    <row r="64" spans="1:30" s="16" customFormat="1">
      <c r="A64" s="16">
        <v>58</v>
      </c>
      <c r="B64" s="16" t="str">
        <f t="shared" si="0"/>
        <v>쇠고기(육우)2등급이상kg등심무항생제, 국내산</v>
      </c>
      <c r="C64" s="20"/>
      <c r="D64" s="296" t="s">
        <v>414</v>
      </c>
      <c r="E64" s="297" t="s">
        <v>2616</v>
      </c>
      <c r="F64" s="297" t="s">
        <v>2619</v>
      </c>
      <c r="G64" s="296" t="s">
        <v>416</v>
      </c>
      <c r="H64" s="297" t="s">
        <v>2620</v>
      </c>
      <c r="I64" s="299" t="s">
        <v>2175</v>
      </c>
      <c r="J64" s="68" t="e">
        <f>VLOOKUP($B64,[1]전년동월vs전월vs당월!$A$7:$AC$1780,11,FALSE)</f>
        <v>#N/A</v>
      </c>
      <c r="K64" s="68" t="str">
        <f>VLOOKUP($B64,[2]전년동월vs전월vs당월!$B$7:$AD$1796,11,FALSE)</f>
        <v>-</v>
      </c>
      <c r="L64" s="68" t="str">
        <f>VLOOKUP($A64,친환경축산물!$A64:$P129,13,FALSE)</f>
        <v>-</v>
      </c>
      <c r="M64" s="243" t="e">
        <f t="shared" si="17"/>
        <v>#VALUE!</v>
      </c>
      <c r="N64" s="243" t="e">
        <f t="shared" si="18"/>
        <v>#VALUE!</v>
      </c>
      <c r="O64" s="68" t="e">
        <f>VLOOKUP($B64,[1]전년동월vs전월vs당월!$A$7:$AC$1780,16,FALSE)</f>
        <v>#N/A</v>
      </c>
      <c r="P64" s="68" t="str">
        <f>VLOOKUP($B64,[2]전년동월vs전월vs당월!$B$7:$AD$1796,16,FALSE)</f>
        <v>-</v>
      </c>
      <c r="Q64" s="68" t="str">
        <f>VLOOKUP($A64,친환경축산물!$A64:$P129,14,FALSE)</f>
        <v>-</v>
      </c>
      <c r="R64" s="243" t="e">
        <f t="shared" si="19"/>
        <v>#VALUE!</v>
      </c>
      <c r="S64" s="243" t="e">
        <f t="shared" si="20"/>
        <v>#VALUE!</v>
      </c>
      <c r="T64" s="68" t="e">
        <f>VLOOKUP($B64,[1]전년동월vs전월vs당월!$A$7:$AC$1780,21,FALSE)</f>
        <v>#N/A</v>
      </c>
      <c r="U64" s="68" t="str">
        <f>VLOOKUP($B64,[2]전년동월vs전월vs당월!$B$7:$AD$1796,21,FALSE)</f>
        <v>-</v>
      </c>
      <c r="V64" s="68" t="str">
        <f>VLOOKUP($A64,친환경축산물!$A64:$P129,15,FALSE)</f>
        <v>-</v>
      </c>
      <c r="W64" s="243" t="e">
        <f t="shared" si="21"/>
        <v>#VALUE!</v>
      </c>
      <c r="X64" s="243" t="e">
        <f t="shared" si="22"/>
        <v>#VALUE!</v>
      </c>
      <c r="Y64" s="68" t="e">
        <f>VLOOKUP($B64,[1]전년동월vs전월vs당월!$A$7:$AC$1780,26,FALSE)</f>
        <v>#N/A</v>
      </c>
      <c r="Z64" s="68" t="str">
        <f>VLOOKUP($B64,[2]전년동월vs전월vs당월!$B$7:$AD$1796,26,FALSE)</f>
        <v>-</v>
      </c>
      <c r="AA64" s="68" t="str">
        <f>VLOOKUP($A64,친환경축산물!$A64:$P129,16,FALSE)</f>
        <v>-</v>
      </c>
      <c r="AB64" s="243" t="e">
        <f t="shared" si="23"/>
        <v>#VALUE!</v>
      </c>
      <c r="AC64" s="243" t="e">
        <f t="shared" si="24"/>
        <v>#VALUE!</v>
      </c>
      <c r="AD64" s="40"/>
    </row>
    <row r="65" spans="1:30" s="16" customFormat="1">
      <c r="A65" s="16">
        <v>59</v>
      </c>
      <c r="B65" s="16" t="str">
        <f t="shared" si="0"/>
        <v>쇠고기(육우)2등급이상kg안심무항생제, 국내산</v>
      </c>
      <c r="C65" s="20"/>
      <c r="D65" s="296" t="s">
        <v>414</v>
      </c>
      <c r="E65" s="297" t="s">
        <v>2616</v>
      </c>
      <c r="F65" s="297" t="s">
        <v>2619</v>
      </c>
      <c r="G65" s="296" t="s">
        <v>416</v>
      </c>
      <c r="H65" s="297" t="s">
        <v>2621</v>
      </c>
      <c r="I65" s="299" t="s">
        <v>2175</v>
      </c>
      <c r="J65" s="68" t="e">
        <f>VLOOKUP($B65,[1]전년동월vs전월vs당월!$A$7:$AC$1780,11,FALSE)</f>
        <v>#N/A</v>
      </c>
      <c r="K65" s="68" t="str">
        <f>VLOOKUP($B65,[2]전년동월vs전월vs당월!$B$7:$AD$1796,11,FALSE)</f>
        <v>-</v>
      </c>
      <c r="L65" s="68" t="str">
        <f>VLOOKUP($A65,친환경축산물!$A65:$P130,13,FALSE)</f>
        <v>-</v>
      </c>
      <c r="M65" s="243" t="e">
        <f t="shared" si="17"/>
        <v>#VALUE!</v>
      </c>
      <c r="N65" s="243" t="e">
        <f t="shared" si="18"/>
        <v>#VALUE!</v>
      </c>
      <c r="O65" s="68" t="e">
        <f>VLOOKUP($B65,[1]전년동월vs전월vs당월!$A$7:$AC$1780,16,FALSE)</f>
        <v>#N/A</v>
      </c>
      <c r="P65" s="68" t="str">
        <f>VLOOKUP($B65,[2]전년동월vs전월vs당월!$B$7:$AD$1796,16,FALSE)</f>
        <v>-</v>
      </c>
      <c r="Q65" s="68" t="str">
        <f>VLOOKUP($A65,친환경축산물!$A65:$P130,14,FALSE)</f>
        <v>-</v>
      </c>
      <c r="R65" s="243" t="e">
        <f t="shared" si="19"/>
        <v>#VALUE!</v>
      </c>
      <c r="S65" s="243" t="e">
        <f t="shared" si="20"/>
        <v>#VALUE!</v>
      </c>
      <c r="T65" s="68" t="e">
        <f>VLOOKUP($B65,[1]전년동월vs전월vs당월!$A$7:$AC$1780,21,FALSE)</f>
        <v>#N/A</v>
      </c>
      <c r="U65" s="68" t="str">
        <f>VLOOKUP($B65,[2]전년동월vs전월vs당월!$B$7:$AD$1796,21,FALSE)</f>
        <v>-</v>
      </c>
      <c r="V65" s="68" t="str">
        <f>VLOOKUP($A65,친환경축산물!$A65:$P130,15,FALSE)</f>
        <v>-</v>
      </c>
      <c r="W65" s="243" t="e">
        <f t="shared" si="21"/>
        <v>#VALUE!</v>
      </c>
      <c r="X65" s="243" t="e">
        <f t="shared" si="22"/>
        <v>#VALUE!</v>
      </c>
      <c r="Y65" s="68" t="e">
        <f>VLOOKUP($B65,[1]전년동월vs전월vs당월!$A$7:$AC$1780,26,FALSE)</f>
        <v>#N/A</v>
      </c>
      <c r="Z65" s="68" t="str">
        <f>VLOOKUP($B65,[2]전년동월vs전월vs당월!$B$7:$AD$1796,26,FALSE)</f>
        <v>-</v>
      </c>
      <c r="AA65" s="68" t="str">
        <f>VLOOKUP($A65,친환경축산물!$A65:$P130,16,FALSE)</f>
        <v>-</v>
      </c>
      <c r="AB65" s="243" t="e">
        <f t="shared" si="23"/>
        <v>#VALUE!</v>
      </c>
      <c r="AC65" s="243" t="e">
        <f t="shared" si="24"/>
        <v>#VALUE!</v>
      </c>
      <c r="AD65" s="40"/>
    </row>
    <row r="66" spans="1:30" s="16" customFormat="1">
      <c r="A66" s="16">
        <v>60</v>
      </c>
      <c r="B66" s="16" t="str">
        <f t="shared" si="0"/>
        <v>쇠고기(육우)2등급이상kg양지무항생제, 국내산</v>
      </c>
      <c r="C66" s="20"/>
      <c r="D66" s="296" t="s">
        <v>414</v>
      </c>
      <c r="E66" s="297" t="s">
        <v>2616</v>
      </c>
      <c r="F66" s="297" t="s">
        <v>2619</v>
      </c>
      <c r="G66" s="296" t="s">
        <v>416</v>
      </c>
      <c r="H66" s="297" t="s">
        <v>2622</v>
      </c>
      <c r="I66" s="299" t="s">
        <v>2175</v>
      </c>
      <c r="J66" s="68" t="e">
        <f>VLOOKUP($B66,[1]전년동월vs전월vs당월!$A$7:$AC$1780,11,FALSE)</f>
        <v>#N/A</v>
      </c>
      <c r="K66" s="68" t="str">
        <f>VLOOKUP($B66,[2]전년동월vs전월vs당월!$B$7:$AD$1796,11,FALSE)</f>
        <v>-</v>
      </c>
      <c r="L66" s="68" t="str">
        <f>VLOOKUP($A66,친환경축산물!$A66:$P131,13,FALSE)</f>
        <v>-</v>
      </c>
      <c r="M66" s="243" t="e">
        <f t="shared" si="17"/>
        <v>#VALUE!</v>
      </c>
      <c r="N66" s="243" t="e">
        <f t="shared" si="18"/>
        <v>#VALUE!</v>
      </c>
      <c r="O66" s="68" t="e">
        <f>VLOOKUP($B66,[1]전년동월vs전월vs당월!$A$7:$AC$1780,16,FALSE)</f>
        <v>#N/A</v>
      </c>
      <c r="P66" s="68" t="str">
        <f>VLOOKUP($B66,[2]전년동월vs전월vs당월!$B$7:$AD$1796,16,FALSE)</f>
        <v>-</v>
      </c>
      <c r="Q66" s="68" t="str">
        <f>VLOOKUP($A66,친환경축산물!$A66:$P131,14,FALSE)</f>
        <v>-</v>
      </c>
      <c r="R66" s="243" t="e">
        <f t="shared" si="19"/>
        <v>#VALUE!</v>
      </c>
      <c r="S66" s="243" t="e">
        <f t="shared" si="20"/>
        <v>#VALUE!</v>
      </c>
      <c r="T66" s="68" t="e">
        <f>VLOOKUP($B66,[1]전년동월vs전월vs당월!$A$7:$AC$1780,21,FALSE)</f>
        <v>#N/A</v>
      </c>
      <c r="U66" s="68" t="str">
        <f>VLOOKUP($B66,[2]전년동월vs전월vs당월!$B$7:$AD$1796,21,FALSE)</f>
        <v>-</v>
      </c>
      <c r="V66" s="68" t="str">
        <f>VLOOKUP($A66,친환경축산물!$A66:$P131,15,FALSE)</f>
        <v>-</v>
      </c>
      <c r="W66" s="243" t="e">
        <f t="shared" si="21"/>
        <v>#VALUE!</v>
      </c>
      <c r="X66" s="243" t="e">
        <f t="shared" si="22"/>
        <v>#VALUE!</v>
      </c>
      <c r="Y66" s="68" t="e">
        <f>VLOOKUP($B66,[1]전년동월vs전월vs당월!$A$7:$AC$1780,26,FALSE)</f>
        <v>#N/A</v>
      </c>
      <c r="Z66" s="68" t="str">
        <f>VLOOKUP($B66,[2]전년동월vs전월vs당월!$B$7:$AD$1796,26,FALSE)</f>
        <v>-</v>
      </c>
      <c r="AA66" s="68" t="str">
        <f>VLOOKUP($A66,친환경축산물!$A66:$P131,16,FALSE)</f>
        <v>-</v>
      </c>
      <c r="AB66" s="243" t="e">
        <f t="shared" si="23"/>
        <v>#VALUE!</v>
      </c>
      <c r="AC66" s="243" t="e">
        <f t="shared" si="24"/>
        <v>#VALUE!</v>
      </c>
      <c r="AD66" s="40"/>
    </row>
    <row r="67" spans="1:30" s="16" customFormat="1">
      <c r="A67" s="16">
        <v>61</v>
      </c>
      <c r="B67" s="16" t="str">
        <f t="shared" si="0"/>
        <v>쇠고기(육우)2등급이상kg우둔무항생제, 국내산</v>
      </c>
      <c r="C67" s="20"/>
      <c r="D67" s="296" t="s">
        <v>414</v>
      </c>
      <c r="E67" s="297" t="s">
        <v>2616</v>
      </c>
      <c r="F67" s="297" t="s">
        <v>2619</v>
      </c>
      <c r="G67" s="296" t="s">
        <v>416</v>
      </c>
      <c r="H67" s="297" t="s">
        <v>2623</v>
      </c>
      <c r="I67" s="299" t="s">
        <v>2175</v>
      </c>
      <c r="J67" s="68" t="e">
        <f>VLOOKUP($B67,[1]전년동월vs전월vs당월!$A$7:$AC$1780,11,FALSE)</f>
        <v>#N/A</v>
      </c>
      <c r="K67" s="68" t="str">
        <f>VLOOKUP($B67,[2]전년동월vs전월vs당월!$B$7:$AD$1796,11,FALSE)</f>
        <v>-</v>
      </c>
      <c r="L67" s="68" t="str">
        <f>VLOOKUP($A67,친환경축산물!$A67:$P132,13,FALSE)</f>
        <v>-</v>
      </c>
      <c r="M67" s="243" t="e">
        <f t="shared" si="17"/>
        <v>#VALUE!</v>
      </c>
      <c r="N67" s="243" t="e">
        <f t="shared" si="18"/>
        <v>#VALUE!</v>
      </c>
      <c r="O67" s="68" t="e">
        <f>VLOOKUP($B67,[1]전년동월vs전월vs당월!$A$7:$AC$1780,16,FALSE)</f>
        <v>#N/A</v>
      </c>
      <c r="P67" s="68" t="str">
        <f>VLOOKUP($B67,[2]전년동월vs전월vs당월!$B$7:$AD$1796,16,FALSE)</f>
        <v>-</v>
      </c>
      <c r="Q67" s="68" t="str">
        <f>VLOOKUP($A67,친환경축산물!$A67:$P132,14,FALSE)</f>
        <v>-</v>
      </c>
      <c r="R67" s="243" t="e">
        <f t="shared" si="19"/>
        <v>#VALUE!</v>
      </c>
      <c r="S67" s="243" t="e">
        <f t="shared" si="20"/>
        <v>#VALUE!</v>
      </c>
      <c r="T67" s="68" t="e">
        <f>VLOOKUP($B67,[1]전년동월vs전월vs당월!$A$7:$AC$1780,21,FALSE)</f>
        <v>#N/A</v>
      </c>
      <c r="U67" s="68" t="str">
        <f>VLOOKUP($B67,[2]전년동월vs전월vs당월!$B$7:$AD$1796,21,FALSE)</f>
        <v>-</v>
      </c>
      <c r="V67" s="68" t="str">
        <f>VLOOKUP($A67,친환경축산물!$A67:$P132,15,FALSE)</f>
        <v>-</v>
      </c>
      <c r="W67" s="243" t="e">
        <f t="shared" si="21"/>
        <v>#VALUE!</v>
      </c>
      <c r="X67" s="243" t="e">
        <f t="shared" si="22"/>
        <v>#VALUE!</v>
      </c>
      <c r="Y67" s="68" t="e">
        <f>VLOOKUP($B67,[1]전년동월vs전월vs당월!$A$7:$AC$1780,26,FALSE)</f>
        <v>#N/A</v>
      </c>
      <c r="Z67" s="68" t="str">
        <f>VLOOKUP($B67,[2]전년동월vs전월vs당월!$B$7:$AD$1796,26,FALSE)</f>
        <v>-</v>
      </c>
      <c r="AA67" s="68" t="str">
        <f>VLOOKUP($A67,친환경축산물!$A67:$P132,16,FALSE)</f>
        <v>-</v>
      </c>
      <c r="AB67" s="243" t="e">
        <f t="shared" si="23"/>
        <v>#VALUE!</v>
      </c>
      <c r="AC67" s="243" t="e">
        <f t="shared" si="24"/>
        <v>#VALUE!</v>
      </c>
      <c r="AD67" s="40"/>
    </row>
    <row r="68" spans="1:30" s="16" customFormat="1">
      <c r="A68" s="16">
        <v>62</v>
      </c>
      <c r="B68" s="16" t="str">
        <f t="shared" si="0"/>
        <v>쇠고기(육우)2등급이상kg사태무항생제, 국내산</v>
      </c>
      <c r="C68" s="20"/>
      <c r="D68" s="296" t="s">
        <v>414</v>
      </c>
      <c r="E68" s="297" t="s">
        <v>2616</v>
      </c>
      <c r="F68" s="297" t="s">
        <v>2619</v>
      </c>
      <c r="G68" s="296" t="s">
        <v>416</v>
      </c>
      <c r="H68" s="297" t="s">
        <v>2624</v>
      </c>
      <c r="I68" s="299" t="s">
        <v>2175</v>
      </c>
      <c r="J68" s="68" t="e">
        <f>VLOOKUP($B68,[1]전년동월vs전월vs당월!$A$7:$AC$1780,11,FALSE)</f>
        <v>#N/A</v>
      </c>
      <c r="K68" s="68" t="str">
        <f>VLOOKUP($B68,[2]전년동월vs전월vs당월!$B$7:$AD$1796,11,FALSE)</f>
        <v>-</v>
      </c>
      <c r="L68" s="68" t="str">
        <f>VLOOKUP($A68,친환경축산물!$A68:$P133,13,FALSE)</f>
        <v>-</v>
      </c>
      <c r="M68" s="243" t="e">
        <f t="shared" si="17"/>
        <v>#VALUE!</v>
      </c>
      <c r="N68" s="243" t="e">
        <f t="shared" si="18"/>
        <v>#VALUE!</v>
      </c>
      <c r="O68" s="68" t="e">
        <f>VLOOKUP($B68,[1]전년동월vs전월vs당월!$A$7:$AC$1780,16,FALSE)</f>
        <v>#N/A</v>
      </c>
      <c r="P68" s="68" t="str">
        <f>VLOOKUP($B68,[2]전년동월vs전월vs당월!$B$7:$AD$1796,16,FALSE)</f>
        <v>-</v>
      </c>
      <c r="Q68" s="68" t="str">
        <f>VLOOKUP($A68,친환경축산물!$A68:$P133,14,FALSE)</f>
        <v>-</v>
      </c>
      <c r="R68" s="243" t="e">
        <f t="shared" si="19"/>
        <v>#VALUE!</v>
      </c>
      <c r="S68" s="243" t="e">
        <f t="shared" si="20"/>
        <v>#VALUE!</v>
      </c>
      <c r="T68" s="68" t="e">
        <f>VLOOKUP($B68,[1]전년동월vs전월vs당월!$A$7:$AC$1780,21,FALSE)</f>
        <v>#N/A</v>
      </c>
      <c r="U68" s="68" t="str">
        <f>VLOOKUP($B68,[2]전년동월vs전월vs당월!$B$7:$AD$1796,21,FALSE)</f>
        <v>-</v>
      </c>
      <c r="V68" s="68" t="str">
        <f>VLOOKUP($A68,친환경축산물!$A68:$P133,15,FALSE)</f>
        <v>-</v>
      </c>
      <c r="W68" s="243" t="e">
        <f t="shared" si="21"/>
        <v>#VALUE!</v>
      </c>
      <c r="X68" s="243" t="e">
        <f t="shared" si="22"/>
        <v>#VALUE!</v>
      </c>
      <c r="Y68" s="68" t="e">
        <f>VLOOKUP($B68,[1]전년동월vs전월vs당월!$A$7:$AC$1780,26,FALSE)</f>
        <v>#N/A</v>
      </c>
      <c r="Z68" s="68" t="str">
        <f>VLOOKUP($B68,[2]전년동월vs전월vs당월!$B$7:$AD$1796,26,FALSE)</f>
        <v>-</v>
      </c>
      <c r="AA68" s="68" t="str">
        <f>VLOOKUP($A68,친환경축산물!$A68:$P133,16,FALSE)</f>
        <v>-</v>
      </c>
      <c r="AB68" s="243" t="e">
        <f t="shared" si="23"/>
        <v>#VALUE!</v>
      </c>
      <c r="AC68" s="243" t="e">
        <f t="shared" si="24"/>
        <v>#VALUE!</v>
      </c>
      <c r="AD68" s="40"/>
    </row>
    <row r="69" spans="1:30" s="16" customFormat="1">
      <c r="A69" s="16">
        <v>63</v>
      </c>
      <c r="B69" s="16" t="str">
        <f t="shared" si="0"/>
        <v>쇠고기(육우)2등급이상kg설도무항생제, 국내산</v>
      </c>
      <c r="C69" s="20"/>
      <c r="D69" s="296" t="s">
        <v>414</v>
      </c>
      <c r="E69" s="297" t="s">
        <v>2616</v>
      </c>
      <c r="F69" s="297" t="s">
        <v>2619</v>
      </c>
      <c r="G69" s="296" t="s">
        <v>416</v>
      </c>
      <c r="H69" s="297" t="s">
        <v>2625</v>
      </c>
      <c r="I69" s="299" t="s">
        <v>2175</v>
      </c>
      <c r="J69" s="68" t="e">
        <f>VLOOKUP($B69,[1]전년동월vs전월vs당월!$A$7:$AC$1780,11,FALSE)</f>
        <v>#N/A</v>
      </c>
      <c r="K69" s="68" t="str">
        <f>VLOOKUP($B69,[2]전년동월vs전월vs당월!$B$7:$AD$1796,11,FALSE)</f>
        <v>-</v>
      </c>
      <c r="L69" s="68" t="str">
        <f>VLOOKUP($A69,친환경축산물!$A69:$P134,13,FALSE)</f>
        <v>-</v>
      </c>
      <c r="M69" s="243" t="e">
        <f t="shared" si="17"/>
        <v>#VALUE!</v>
      </c>
      <c r="N69" s="243" t="e">
        <f t="shared" si="18"/>
        <v>#VALUE!</v>
      </c>
      <c r="O69" s="68" t="e">
        <f>VLOOKUP($B69,[1]전년동월vs전월vs당월!$A$7:$AC$1780,16,FALSE)</f>
        <v>#N/A</v>
      </c>
      <c r="P69" s="68" t="str">
        <f>VLOOKUP($B69,[2]전년동월vs전월vs당월!$B$7:$AD$1796,16,FALSE)</f>
        <v>-</v>
      </c>
      <c r="Q69" s="68" t="str">
        <f>VLOOKUP($A69,친환경축산물!$A69:$P134,14,FALSE)</f>
        <v>-</v>
      </c>
      <c r="R69" s="243" t="e">
        <f t="shared" si="19"/>
        <v>#VALUE!</v>
      </c>
      <c r="S69" s="243" t="e">
        <f t="shared" si="20"/>
        <v>#VALUE!</v>
      </c>
      <c r="T69" s="68" t="e">
        <f>VLOOKUP($B69,[1]전년동월vs전월vs당월!$A$7:$AC$1780,21,FALSE)</f>
        <v>#N/A</v>
      </c>
      <c r="U69" s="68" t="str">
        <f>VLOOKUP($B69,[2]전년동월vs전월vs당월!$B$7:$AD$1796,21,FALSE)</f>
        <v>-</v>
      </c>
      <c r="V69" s="68" t="str">
        <f>VLOOKUP($A69,친환경축산물!$A69:$P134,15,FALSE)</f>
        <v>-</v>
      </c>
      <c r="W69" s="243" t="e">
        <f t="shared" si="21"/>
        <v>#VALUE!</v>
      </c>
      <c r="X69" s="243" t="e">
        <f t="shared" si="22"/>
        <v>#VALUE!</v>
      </c>
      <c r="Y69" s="68" t="e">
        <f>VLOOKUP($B69,[1]전년동월vs전월vs당월!$A$7:$AC$1780,26,FALSE)</f>
        <v>#N/A</v>
      </c>
      <c r="Z69" s="68" t="str">
        <f>VLOOKUP($B69,[2]전년동월vs전월vs당월!$B$7:$AD$1796,26,FALSE)</f>
        <v>-</v>
      </c>
      <c r="AA69" s="68" t="str">
        <f>VLOOKUP($A69,친환경축산물!$A69:$P134,16,FALSE)</f>
        <v>-</v>
      </c>
      <c r="AB69" s="243" t="e">
        <f t="shared" si="23"/>
        <v>#VALUE!</v>
      </c>
      <c r="AC69" s="243" t="e">
        <f t="shared" si="24"/>
        <v>#VALUE!</v>
      </c>
      <c r="AD69" s="40"/>
    </row>
    <row r="70" spans="1:30" s="16" customFormat="1">
      <c r="A70" s="16">
        <v>64</v>
      </c>
      <c r="B70" s="16" t="str">
        <f t="shared" si="0"/>
        <v>쇠고기(육우)2등급이상kg채끝무항생제, 국내산</v>
      </c>
      <c r="C70" s="20"/>
      <c r="D70" s="296" t="s">
        <v>414</v>
      </c>
      <c r="E70" s="297" t="s">
        <v>2616</v>
      </c>
      <c r="F70" s="297" t="s">
        <v>2619</v>
      </c>
      <c r="G70" s="296" t="s">
        <v>416</v>
      </c>
      <c r="H70" s="297" t="s">
        <v>2626</v>
      </c>
      <c r="I70" s="299" t="s">
        <v>2175</v>
      </c>
      <c r="J70" s="68" t="e">
        <f>VLOOKUP($B70,[1]전년동월vs전월vs당월!$A$7:$AC$1780,11,FALSE)</f>
        <v>#N/A</v>
      </c>
      <c r="K70" s="68" t="str">
        <f>VLOOKUP($B70,[2]전년동월vs전월vs당월!$B$7:$AD$1796,11,FALSE)</f>
        <v>-</v>
      </c>
      <c r="L70" s="68" t="str">
        <f>VLOOKUP($A70,친환경축산물!$A70:$P135,13,FALSE)</f>
        <v>-</v>
      </c>
      <c r="M70" s="243" t="e">
        <f t="shared" si="17"/>
        <v>#VALUE!</v>
      </c>
      <c r="N70" s="243" t="e">
        <f t="shared" si="18"/>
        <v>#VALUE!</v>
      </c>
      <c r="O70" s="68" t="e">
        <f>VLOOKUP($B70,[1]전년동월vs전월vs당월!$A$7:$AC$1780,16,FALSE)</f>
        <v>#N/A</v>
      </c>
      <c r="P70" s="68" t="str">
        <f>VLOOKUP($B70,[2]전년동월vs전월vs당월!$B$7:$AD$1796,16,FALSE)</f>
        <v>-</v>
      </c>
      <c r="Q70" s="68" t="str">
        <f>VLOOKUP($A70,친환경축산물!$A70:$P135,14,FALSE)</f>
        <v>-</v>
      </c>
      <c r="R70" s="243" t="e">
        <f t="shared" si="19"/>
        <v>#VALUE!</v>
      </c>
      <c r="S70" s="243" t="e">
        <f t="shared" si="20"/>
        <v>#VALUE!</v>
      </c>
      <c r="T70" s="68" t="e">
        <f>VLOOKUP($B70,[1]전년동월vs전월vs당월!$A$7:$AC$1780,21,FALSE)</f>
        <v>#N/A</v>
      </c>
      <c r="U70" s="68" t="str">
        <f>VLOOKUP($B70,[2]전년동월vs전월vs당월!$B$7:$AD$1796,21,FALSE)</f>
        <v>-</v>
      </c>
      <c r="V70" s="68" t="str">
        <f>VLOOKUP($A70,친환경축산물!$A70:$P135,15,FALSE)</f>
        <v>-</v>
      </c>
      <c r="W70" s="243" t="e">
        <f t="shared" si="21"/>
        <v>#VALUE!</v>
      </c>
      <c r="X70" s="243" t="e">
        <f t="shared" si="22"/>
        <v>#VALUE!</v>
      </c>
      <c r="Y70" s="68" t="e">
        <f>VLOOKUP($B70,[1]전년동월vs전월vs당월!$A$7:$AC$1780,26,FALSE)</f>
        <v>#N/A</v>
      </c>
      <c r="Z70" s="68" t="str">
        <f>VLOOKUP($B70,[2]전년동월vs전월vs당월!$B$7:$AD$1796,26,FALSE)</f>
        <v>-</v>
      </c>
      <c r="AA70" s="68" t="str">
        <f>VLOOKUP($A70,친환경축산물!$A70:$P135,16,FALSE)</f>
        <v>-</v>
      </c>
      <c r="AB70" s="243" t="e">
        <f t="shared" si="23"/>
        <v>#VALUE!</v>
      </c>
      <c r="AC70" s="243" t="e">
        <f t="shared" si="24"/>
        <v>#VALUE!</v>
      </c>
      <c r="AD70" s="40"/>
    </row>
    <row r="71" spans="1:30" s="16" customFormat="1">
      <c r="A71" s="16">
        <v>65</v>
      </c>
      <c r="B71" s="16" t="str">
        <f t="shared" si="0"/>
        <v>달걀(전란)유정란1.5kg54g,30구무항생제, 국내산</v>
      </c>
      <c r="C71" s="20">
        <v>10</v>
      </c>
      <c r="D71" s="20" t="s">
        <v>17</v>
      </c>
      <c r="E71" s="188" t="s">
        <v>58</v>
      </c>
      <c r="F71" s="188" t="s">
        <v>18</v>
      </c>
      <c r="G71" s="20" t="s">
        <v>194</v>
      </c>
      <c r="H71" s="188" t="s">
        <v>59</v>
      </c>
      <c r="I71" s="277" t="s">
        <v>2175</v>
      </c>
      <c r="J71" s="68">
        <f>VLOOKUP($B71,[1]전년동월vs전월vs당월!$A$7:$AC$1780,11,FALSE)</f>
        <v>8300</v>
      </c>
      <c r="K71" s="68">
        <f>VLOOKUP($B71,[2]전년동월vs전월vs당월!$B$7:$AD$1796,11,FALSE)</f>
        <v>7970</v>
      </c>
      <c r="L71" s="68">
        <f>VLOOKUP($A71,친환경축산물!$A71:$P136,13,FALSE)</f>
        <v>7970</v>
      </c>
      <c r="M71" s="243">
        <f t="shared" si="1"/>
        <v>-3.9759036144578315</v>
      </c>
      <c r="N71" s="243">
        <f t="shared" si="2"/>
        <v>0</v>
      </c>
      <c r="O71" s="68" t="str">
        <f>VLOOKUP($B71,[1]전년동월vs전월vs당월!$A$7:$AC$1780,16,FALSE)</f>
        <v>-</v>
      </c>
      <c r="P71" s="68" t="str">
        <f>VLOOKUP($B71,[2]전년동월vs전월vs당월!$B$7:$AD$1796,16,FALSE)</f>
        <v>-</v>
      </c>
      <c r="Q71" s="68" t="str">
        <f>VLOOKUP($A71,친환경축산물!$A71:$P136,14,FALSE)</f>
        <v>-</v>
      </c>
      <c r="R71" s="243" t="e">
        <f t="shared" si="3"/>
        <v>#VALUE!</v>
      </c>
      <c r="S71" s="243" t="e">
        <f t="shared" si="4"/>
        <v>#VALUE!</v>
      </c>
      <c r="T71" s="68">
        <f>VLOOKUP($B71,[1]전년동월vs전월vs당월!$A$7:$AC$1780,21,FALSE)</f>
        <v>17700</v>
      </c>
      <c r="U71" s="68">
        <f>VLOOKUP($B71,[2]전년동월vs전월vs당월!$B$7:$AD$1796,21,FALSE)</f>
        <v>11450</v>
      </c>
      <c r="V71" s="68">
        <f>VLOOKUP($A71,친환경축산물!$A71:$P136,15,FALSE)</f>
        <v>11350</v>
      </c>
      <c r="W71" s="243">
        <f t="shared" si="5"/>
        <v>-35.875706214689266</v>
      </c>
      <c r="X71" s="243">
        <f t="shared" si="6"/>
        <v>-0.8733624454148472</v>
      </c>
      <c r="Y71" s="68">
        <f>VLOOKUP($B71,[1]전년동월vs전월vs당월!$A$7:$AC$1780,26,FALSE)</f>
        <v>11950</v>
      </c>
      <c r="Z71" s="68">
        <f>VLOOKUP($B71,[2]전년동월vs전월vs당월!$B$7:$AD$1796,26,FALSE)</f>
        <v>12330</v>
      </c>
      <c r="AA71" s="68">
        <f>VLOOKUP($A71,친환경축산물!$A71:$P136,16,FALSE)</f>
        <v>11720</v>
      </c>
      <c r="AB71" s="243">
        <f t="shared" si="7"/>
        <v>-1.9246861924686192</v>
      </c>
      <c r="AC71" s="243">
        <f t="shared" si="8"/>
        <v>-4.9472830494728308</v>
      </c>
      <c r="AD71" s="40"/>
    </row>
    <row r="72" spans="1:30" s="16" customFormat="1">
      <c r="A72" s="16">
        <v>66</v>
      </c>
      <c r="B72" s="16" t="str">
        <f t="shared" si="0"/>
        <v>달걀(전란)1등급란1.8kg60g,30구무항생제, 국내산</v>
      </c>
      <c r="C72" s="20"/>
      <c r="D72" s="20" t="s">
        <v>17</v>
      </c>
      <c r="E72" s="188" t="s">
        <v>58</v>
      </c>
      <c r="F72" s="188" t="s">
        <v>60</v>
      </c>
      <c r="G72" s="20" t="s">
        <v>202</v>
      </c>
      <c r="H72" s="188" t="s">
        <v>61</v>
      </c>
      <c r="I72" s="277" t="s">
        <v>2175</v>
      </c>
      <c r="J72" s="68" t="str">
        <f>VLOOKUP($B72,[1]전년동월vs전월vs당월!$A$7:$AC$1780,11,FALSE)</f>
        <v>-</v>
      </c>
      <c r="K72" s="68" t="str">
        <f>VLOOKUP($B72,[2]전년동월vs전월vs당월!$B$7:$AD$1796,11,FALSE)</f>
        <v>-</v>
      </c>
      <c r="L72" s="68" t="str">
        <f>VLOOKUP($A72,친환경축산물!$A72:$P137,13,FALSE)</f>
        <v>-</v>
      </c>
      <c r="M72" s="243" t="e">
        <f t="shared" si="1"/>
        <v>#VALUE!</v>
      </c>
      <c r="N72" s="243" t="e">
        <f t="shared" si="2"/>
        <v>#VALUE!</v>
      </c>
      <c r="O72" s="68" t="str">
        <f>VLOOKUP($B72,[1]전년동월vs전월vs당월!$A$7:$AC$1780,16,FALSE)</f>
        <v>-</v>
      </c>
      <c r="P72" s="68" t="str">
        <f>VLOOKUP($B72,[2]전년동월vs전월vs당월!$B$7:$AD$1796,16,FALSE)</f>
        <v>-</v>
      </c>
      <c r="Q72" s="68" t="str">
        <f>VLOOKUP($A72,친환경축산물!$A72:$P137,14,FALSE)</f>
        <v>-</v>
      </c>
      <c r="R72" s="243" t="e">
        <f t="shared" si="3"/>
        <v>#VALUE!</v>
      </c>
      <c r="S72" s="243" t="e">
        <f t="shared" si="4"/>
        <v>#VALUE!</v>
      </c>
      <c r="T72" s="68">
        <f>VLOOKUP($B72,[1]전년동월vs전월vs당월!$A$7:$AC$1780,21,FALSE)</f>
        <v>7960</v>
      </c>
      <c r="U72" s="68">
        <f>VLOOKUP($B72,[2]전년동월vs전월vs당월!$B$7:$AD$1796,21,FALSE)</f>
        <v>7780</v>
      </c>
      <c r="V72" s="68">
        <f>VLOOKUP($A72,친환경축산물!$A72:$P137,15,FALSE)</f>
        <v>7550</v>
      </c>
      <c r="W72" s="243">
        <f t="shared" si="5"/>
        <v>-5.1507537688442211</v>
      </c>
      <c r="X72" s="243">
        <f t="shared" si="6"/>
        <v>-2.9562982005141389</v>
      </c>
      <c r="Y72" s="68">
        <f>VLOOKUP($B72,[1]전년동월vs전월vs당월!$A$7:$AC$1780,26,FALSE)</f>
        <v>8250</v>
      </c>
      <c r="Z72" s="68">
        <f>VLOOKUP($B72,[2]전년동월vs전월vs당월!$B$7:$AD$1796,26,FALSE)</f>
        <v>8860</v>
      </c>
      <c r="AA72" s="68">
        <f>VLOOKUP($A72,친환경축산물!$A72:$P137,16,FALSE)</f>
        <v>8560</v>
      </c>
      <c r="AB72" s="243">
        <f t="shared" si="7"/>
        <v>3.7575757575757578</v>
      </c>
      <c r="AC72" s="243">
        <f t="shared" si="8"/>
        <v>-3.386004514672686</v>
      </c>
      <c r="AD72" s="40"/>
    </row>
    <row r="73" spans="1:30" s="137" customFormat="1" ht="14.25">
      <c r="B73" s="16" t="str">
        <f t="shared" si="0"/>
        <v/>
      </c>
      <c r="C73" s="261" t="s">
        <v>2132</v>
      </c>
      <c r="D73" s="262"/>
      <c r="E73" s="262"/>
      <c r="F73" s="262"/>
      <c r="G73" s="262"/>
      <c r="H73" s="262"/>
      <c r="I73" s="278"/>
      <c r="J73" s="258"/>
      <c r="K73" s="258"/>
      <c r="L73" s="258"/>
      <c r="M73" s="258"/>
      <c r="N73" s="258"/>
      <c r="O73" s="258"/>
      <c r="P73" s="258"/>
      <c r="Q73" s="258"/>
      <c r="R73" s="258"/>
      <c r="S73" s="258"/>
      <c r="T73" s="258"/>
      <c r="U73" s="258"/>
      <c r="V73" s="310"/>
      <c r="W73" s="258"/>
      <c r="X73" s="258"/>
      <c r="Y73" s="258"/>
      <c r="Z73" s="258"/>
      <c r="AA73" s="310"/>
      <c r="AB73" s="258"/>
      <c r="AC73" s="258"/>
      <c r="AD73" s="263"/>
    </row>
    <row r="74" spans="1:30" s="17" customFormat="1">
      <c r="A74" s="17">
        <v>1</v>
      </c>
      <c r="B74" s="16" t="str">
        <f t="shared" si="0"/>
        <v>닭고기날것,1kg/마리kg통국내산</v>
      </c>
      <c r="C74" s="20">
        <v>1</v>
      </c>
      <c r="D74" s="20" t="s">
        <v>414</v>
      </c>
      <c r="E74" s="188" t="s">
        <v>19</v>
      </c>
      <c r="F74" s="188" t="s">
        <v>20</v>
      </c>
      <c r="G74" s="20" t="s">
        <v>416</v>
      </c>
      <c r="H74" s="188" t="s">
        <v>207</v>
      </c>
      <c r="I74" s="29" t="s">
        <v>22</v>
      </c>
      <c r="J74" s="68">
        <f>VLOOKUP($B74,[1]전년동월vs전월vs당월!$A$7:$AC$1780,11,FALSE)</f>
        <v>4000</v>
      </c>
      <c r="K74" s="68">
        <f>VLOOKUP($B74,[2]전년동월vs전월vs당월!$B$7:$AD$1796,11,FALSE)</f>
        <v>4500</v>
      </c>
      <c r="L74" s="219">
        <f>VLOOKUP($A74,축산물!$A7:$O116,12,FALSE)</f>
        <v>4500</v>
      </c>
      <c r="M74" s="243">
        <f>(L74-J74)*100/J74</f>
        <v>12.5</v>
      </c>
      <c r="N74" s="243">
        <f>(L74-K74)*100/K74</f>
        <v>0</v>
      </c>
      <c r="O74" s="68" t="str">
        <f>VLOOKUP($B74,[1]전년동월vs전월vs당월!$A$7:$AC$1780,16,FALSE)</f>
        <v>-</v>
      </c>
      <c r="P74" s="68" t="str">
        <f>VLOOKUP($B74,[2]전년동월vs전월vs당월!$B$7:$AD$1796,16,FALSE)</f>
        <v>-</v>
      </c>
      <c r="Q74" s="219" t="str">
        <f>VLOOKUP($A74,축산물!$A7:$O116,13,FALSE)</f>
        <v>-</v>
      </c>
      <c r="R74" s="243" t="e">
        <f>(Q74-O74)*100/O74</f>
        <v>#VALUE!</v>
      </c>
      <c r="S74" s="243" t="e">
        <f>(Q74-P74)*100/P74</f>
        <v>#VALUE!</v>
      </c>
      <c r="T74" s="68">
        <f>VLOOKUP($B74,[1]전년동월vs전월vs당월!$A$7:$AC$1780,21,FALSE)</f>
        <v>6950</v>
      </c>
      <c r="U74" s="68">
        <f>VLOOKUP($B74,[2]전년동월vs전월vs당월!$B$7:$AD$1796,21,FALSE)</f>
        <v>8300</v>
      </c>
      <c r="V74" s="219">
        <f>VLOOKUP($A74,축산물!$A7:$O116,14,FALSE)</f>
        <v>6500</v>
      </c>
      <c r="W74" s="243">
        <f>(V74-T74)*100/T74</f>
        <v>-6.4748201438848918</v>
      </c>
      <c r="X74" s="243">
        <f>(V74-U74)*100/U74</f>
        <v>-21.686746987951807</v>
      </c>
      <c r="Y74" s="68">
        <f>VLOOKUP($B74,[1]전년동월vs전월vs당월!$A$7:$AC$1780,26,FALSE)</f>
        <v>6520</v>
      </c>
      <c r="Z74" s="68">
        <f>VLOOKUP($B74,[2]전년동월vs전월vs당월!$B$7:$AD$1796,26,FALSE)</f>
        <v>6660</v>
      </c>
      <c r="AA74" s="219">
        <f>VLOOKUP($A74,축산물!$A7:$O116,15,FALSE)</f>
        <v>6840</v>
      </c>
      <c r="AB74" s="243">
        <f>(AA74-Y74)*100/Y74</f>
        <v>4.9079754601226995</v>
      </c>
      <c r="AC74" s="243">
        <f>(AA74-Z74)*100/Z74</f>
        <v>2.7027027027027026</v>
      </c>
      <c r="AD74" s="112"/>
    </row>
    <row r="75" spans="1:30" s="17" customFormat="1">
      <c r="A75" s="17">
        <v>2</v>
      </c>
      <c r="B75" s="16" t="str">
        <f t="shared" si="0"/>
        <v>닭고기날것,1kg/마리kg통,껍질제거국내산</v>
      </c>
      <c r="C75" s="20"/>
      <c r="D75" s="20" t="s">
        <v>414</v>
      </c>
      <c r="E75" s="188" t="s">
        <v>19</v>
      </c>
      <c r="F75" s="18" t="s">
        <v>20</v>
      </c>
      <c r="G75" s="20" t="s">
        <v>416</v>
      </c>
      <c r="H75" s="188" t="s">
        <v>62</v>
      </c>
      <c r="I75" s="29" t="s">
        <v>22</v>
      </c>
      <c r="J75" s="68">
        <f>VLOOKUP($B75,[1]전년동월vs전월vs당월!$A$7:$AC$1780,11,FALSE)</f>
        <v>4500</v>
      </c>
      <c r="K75" s="68">
        <f>VLOOKUP($B75,[2]전년동월vs전월vs당월!$B$7:$AD$1796,11,FALSE)</f>
        <v>5000</v>
      </c>
      <c r="L75" s="219">
        <f>VLOOKUP($A75,축산물!$A8:$O117,12,FALSE)</f>
        <v>5000</v>
      </c>
      <c r="M75" s="243">
        <f t="shared" ref="M75:M139" si="25">(L75-J75)*100/J75</f>
        <v>11.111111111111111</v>
      </c>
      <c r="N75" s="243">
        <f t="shared" ref="N75:N139" si="26">(L75-K75)*100/K75</f>
        <v>0</v>
      </c>
      <c r="O75" s="68" t="str">
        <f>VLOOKUP($B75,[1]전년동월vs전월vs당월!$A$7:$AC$1780,16,FALSE)</f>
        <v>-</v>
      </c>
      <c r="P75" s="68" t="str">
        <f>VLOOKUP($B75,[2]전년동월vs전월vs당월!$B$7:$AD$1796,16,FALSE)</f>
        <v>-</v>
      </c>
      <c r="Q75" s="219" t="str">
        <f>VLOOKUP($A75,축산물!$A8:$O117,13,FALSE)</f>
        <v>-</v>
      </c>
      <c r="R75" s="243" t="e">
        <f t="shared" ref="R75:R139" si="27">(Q75-O75)*100/O75</f>
        <v>#VALUE!</v>
      </c>
      <c r="S75" s="243" t="e">
        <f t="shared" ref="S75:S139" si="28">(Q75-P75)*100/P75</f>
        <v>#VALUE!</v>
      </c>
      <c r="T75" s="68" t="str">
        <f>VLOOKUP($B75,[1]전년동월vs전월vs당월!$A$7:$AC$1780,21,FALSE)</f>
        <v>-</v>
      </c>
      <c r="U75" s="68" t="str">
        <f>VLOOKUP($B75,[2]전년동월vs전월vs당월!$B$7:$AD$1796,21,FALSE)</f>
        <v>-</v>
      </c>
      <c r="V75" s="219" t="str">
        <f>VLOOKUP($A75,축산물!$A8:$O117,14,FALSE)</f>
        <v>-</v>
      </c>
      <c r="W75" s="243" t="e">
        <f t="shared" ref="W75:W139" si="29">(V75-T75)*100/T75</f>
        <v>#VALUE!</v>
      </c>
      <c r="X75" s="243" t="e">
        <f t="shared" ref="X75:X139" si="30">(V75-U75)*100/U75</f>
        <v>#VALUE!</v>
      </c>
      <c r="Y75" s="68" t="str">
        <f>VLOOKUP($B75,[1]전년동월vs전월vs당월!$A$7:$AC$1780,26,FALSE)</f>
        <v>-</v>
      </c>
      <c r="Z75" s="68" t="str">
        <f>VLOOKUP($B75,[2]전년동월vs전월vs당월!$B$7:$AD$1796,26,FALSE)</f>
        <v>-</v>
      </c>
      <c r="AA75" s="219" t="str">
        <f>VLOOKUP($A75,축산물!$A8:$O117,15,FALSE)</f>
        <v>-</v>
      </c>
      <c r="AB75" s="243" t="e">
        <f t="shared" ref="AB75:AB139" si="31">(AA75-Y75)*100/Y75</f>
        <v>#VALUE!</v>
      </c>
      <c r="AC75" s="243" t="e">
        <f t="shared" ref="AC75:AC139" si="32">(AA75-Z75)*100/Z75</f>
        <v>#VALUE!</v>
      </c>
      <c r="AD75" s="112"/>
    </row>
    <row r="76" spans="1:30" s="17" customFormat="1">
      <c r="A76" s="17">
        <v>3</v>
      </c>
      <c r="B76" s="16" t="str">
        <f t="shared" si="0"/>
        <v>닭고기날것,1/2토막kg500g국내산</v>
      </c>
      <c r="C76" s="20"/>
      <c r="D76" s="20" t="s">
        <v>414</v>
      </c>
      <c r="E76" s="188" t="s">
        <v>19</v>
      </c>
      <c r="F76" s="18" t="s">
        <v>23</v>
      </c>
      <c r="G76" s="20" t="s">
        <v>416</v>
      </c>
      <c r="H76" s="188" t="s">
        <v>191</v>
      </c>
      <c r="I76" s="29" t="s">
        <v>22</v>
      </c>
      <c r="J76" s="68">
        <f>VLOOKUP($B76,[1]전년동월vs전월vs당월!$A$7:$AC$1780,11,FALSE)</f>
        <v>4000</v>
      </c>
      <c r="K76" s="68">
        <f>VLOOKUP($B76,[2]전년동월vs전월vs당월!$B$7:$AD$1796,11,FALSE)</f>
        <v>4500</v>
      </c>
      <c r="L76" s="219">
        <f>VLOOKUP($A76,축산물!$A9:$O118,12,FALSE)</f>
        <v>4500</v>
      </c>
      <c r="M76" s="243">
        <f t="shared" si="25"/>
        <v>12.5</v>
      </c>
      <c r="N76" s="243">
        <f t="shared" si="26"/>
        <v>0</v>
      </c>
      <c r="O76" s="68" t="str">
        <f>VLOOKUP($B76,[1]전년동월vs전월vs당월!$A$7:$AC$1780,16,FALSE)</f>
        <v>-</v>
      </c>
      <c r="P76" s="68" t="str">
        <f>VLOOKUP($B76,[2]전년동월vs전월vs당월!$B$7:$AD$1796,16,FALSE)</f>
        <v>-</v>
      </c>
      <c r="Q76" s="219" t="str">
        <f>VLOOKUP($A76,축산물!$A9:$O118,13,FALSE)</f>
        <v>-</v>
      </c>
      <c r="R76" s="243" t="e">
        <f t="shared" si="27"/>
        <v>#VALUE!</v>
      </c>
      <c r="S76" s="243" t="e">
        <f t="shared" si="28"/>
        <v>#VALUE!</v>
      </c>
      <c r="T76" s="68" t="str">
        <f>VLOOKUP($B76,[1]전년동월vs전월vs당월!$A$7:$AC$1780,21,FALSE)</f>
        <v>-</v>
      </c>
      <c r="U76" s="68" t="str">
        <f>VLOOKUP($B76,[2]전년동월vs전월vs당월!$B$7:$AD$1796,21,FALSE)</f>
        <v>-</v>
      </c>
      <c r="V76" s="219" t="str">
        <f>VLOOKUP($A76,축산물!$A9:$O118,14,FALSE)</f>
        <v>-</v>
      </c>
      <c r="W76" s="243" t="e">
        <f t="shared" si="29"/>
        <v>#VALUE!</v>
      </c>
      <c r="X76" s="243" t="e">
        <f t="shared" si="30"/>
        <v>#VALUE!</v>
      </c>
      <c r="Y76" s="68" t="str">
        <f>VLOOKUP($B76,[1]전년동월vs전월vs당월!$A$7:$AC$1780,26,FALSE)</f>
        <v>-</v>
      </c>
      <c r="Z76" s="68" t="str">
        <f>VLOOKUP($B76,[2]전년동월vs전월vs당월!$B$7:$AD$1796,26,FALSE)</f>
        <v>-</v>
      </c>
      <c r="AA76" s="219" t="str">
        <f>VLOOKUP($A76,축산물!$A9:$O118,15,FALSE)</f>
        <v>-</v>
      </c>
      <c r="AB76" s="243" t="e">
        <f t="shared" si="31"/>
        <v>#VALUE!</v>
      </c>
      <c r="AC76" s="243" t="e">
        <f t="shared" si="32"/>
        <v>#VALUE!</v>
      </c>
      <c r="AD76" s="112"/>
    </row>
    <row r="77" spans="1:30" s="17" customFormat="1">
      <c r="A77" s="17">
        <v>4</v>
      </c>
      <c r="B77" s="16" t="str">
        <f t="shared" si="0"/>
        <v>닭고기날것,1/2토막kg500g,껍질제거국내산</v>
      </c>
      <c r="C77" s="20"/>
      <c r="D77" s="20" t="s">
        <v>414</v>
      </c>
      <c r="E77" s="188" t="s">
        <v>19</v>
      </c>
      <c r="F77" s="18" t="s">
        <v>23</v>
      </c>
      <c r="G77" s="20" t="s">
        <v>416</v>
      </c>
      <c r="H77" s="188" t="s">
        <v>63</v>
      </c>
      <c r="I77" s="29" t="s">
        <v>22</v>
      </c>
      <c r="J77" s="68">
        <f>VLOOKUP($B77,[1]전년동월vs전월vs당월!$A$7:$AC$1780,11,FALSE)</f>
        <v>4500</v>
      </c>
      <c r="K77" s="68">
        <f>VLOOKUP($B77,[2]전년동월vs전월vs당월!$B$7:$AD$1796,11,FALSE)</f>
        <v>5000</v>
      </c>
      <c r="L77" s="219">
        <f>VLOOKUP($A77,축산물!$A10:$O119,12,FALSE)</f>
        <v>5000</v>
      </c>
      <c r="M77" s="243">
        <f t="shared" si="25"/>
        <v>11.111111111111111</v>
      </c>
      <c r="N77" s="243">
        <f t="shared" si="26"/>
        <v>0</v>
      </c>
      <c r="O77" s="68" t="str">
        <f>VLOOKUP($B77,[1]전년동월vs전월vs당월!$A$7:$AC$1780,16,FALSE)</f>
        <v>-</v>
      </c>
      <c r="P77" s="68" t="str">
        <f>VLOOKUP($B77,[2]전년동월vs전월vs당월!$B$7:$AD$1796,16,FALSE)</f>
        <v>-</v>
      </c>
      <c r="Q77" s="219" t="str">
        <f>VLOOKUP($A77,축산물!$A10:$O119,13,FALSE)</f>
        <v>-</v>
      </c>
      <c r="R77" s="243" t="e">
        <f t="shared" si="27"/>
        <v>#VALUE!</v>
      </c>
      <c r="S77" s="243" t="e">
        <f t="shared" si="28"/>
        <v>#VALUE!</v>
      </c>
      <c r="T77" s="68" t="str">
        <f>VLOOKUP($B77,[1]전년동월vs전월vs당월!$A$7:$AC$1780,21,FALSE)</f>
        <v>-</v>
      </c>
      <c r="U77" s="68" t="str">
        <f>VLOOKUP($B77,[2]전년동월vs전월vs당월!$B$7:$AD$1796,21,FALSE)</f>
        <v>-</v>
      </c>
      <c r="V77" s="219" t="str">
        <f>VLOOKUP($A77,축산물!$A10:$O119,14,FALSE)</f>
        <v>-</v>
      </c>
      <c r="W77" s="243" t="e">
        <f t="shared" si="29"/>
        <v>#VALUE!</v>
      </c>
      <c r="X77" s="243" t="e">
        <f t="shared" si="30"/>
        <v>#VALUE!</v>
      </c>
      <c r="Y77" s="68" t="str">
        <f>VLOOKUP($B77,[1]전년동월vs전월vs당월!$A$7:$AC$1780,26,FALSE)</f>
        <v>-</v>
      </c>
      <c r="Z77" s="68" t="str">
        <f>VLOOKUP($B77,[2]전년동월vs전월vs당월!$B$7:$AD$1796,26,FALSE)</f>
        <v>-</v>
      </c>
      <c r="AA77" s="219" t="str">
        <f>VLOOKUP($A77,축산물!$A10:$O119,15,FALSE)</f>
        <v>-</v>
      </c>
      <c r="AB77" s="243" t="e">
        <f t="shared" si="31"/>
        <v>#VALUE!</v>
      </c>
      <c r="AC77" s="243" t="e">
        <f t="shared" si="32"/>
        <v>#VALUE!</v>
      </c>
      <c r="AD77" s="112"/>
    </row>
    <row r="78" spans="1:30" s="17" customFormat="1">
      <c r="A78" s="17">
        <v>5</v>
      </c>
      <c r="B78" s="16" t="str">
        <f t="shared" si="0"/>
        <v>닭고기날것,500g/마리kg삼계탕용국내산</v>
      </c>
      <c r="C78" s="20"/>
      <c r="D78" s="20" t="s">
        <v>414</v>
      </c>
      <c r="E78" s="188" t="s">
        <v>19</v>
      </c>
      <c r="F78" s="18" t="s">
        <v>64</v>
      </c>
      <c r="G78" s="20" t="s">
        <v>416</v>
      </c>
      <c r="H78" s="188" t="s">
        <v>65</v>
      </c>
      <c r="I78" s="29" t="s">
        <v>22</v>
      </c>
      <c r="J78" s="68">
        <f>VLOOKUP($B78,[1]전년동월vs전월vs당월!$A$7:$AC$1780,11,FALSE)</f>
        <v>5000</v>
      </c>
      <c r="K78" s="68">
        <f>VLOOKUP($B78,[2]전년동월vs전월vs당월!$B$7:$AD$1796,11,FALSE)</f>
        <v>5000</v>
      </c>
      <c r="L78" s="219">
        <f>VLOOKUP($A78,축산물!$A11:$O120,12,FALSE)</f>
        <v>5000</v>
      </c>
      <c r="M78" s="243">
        <f t="shared" si="25"/>
        <v>0</v>
      </c>
      <c r="N78" s="243">
        <f t="shared" si="26"/>
        <v>0</v>
      </c>
      <c r="O78" s="68" t="str">
        <f>VLOOKUP($B78,[1]전년동월vs전월vs당월!$A$7:$AC$1780,16,FALSE)</f>
        <v>-</v>
      </c>
      <c r="P78" s="68" t="str">
        <f>VLOOKUP($B78,[2]전년동월vs전월vs당월!$B$7:$AD$1796,16,FALSE)</f>
        <v>-</v>
      </c>
      <c r="Q78" s="219" t="str">
        <f>VLOOKUP($A78,축산물!$A11:$O120,13,FALSE)</f>
        <v>-</v>
      </c>
      <c r="R78" s="243" t="e">
        <f t="shared" si="27"/>
        <v>#VALUE!</v>
      </c>
      <c r="S78" s="243" t="e">
        <f t="shared" si="28"/>
        <v>#VALUE!</v>
      </c>
      <c r="T78" s="68">
        <f>VLOOKUP($B78,[1]전년동월vs전월vs당월!$A$7:$AC$1780,21,FALSE)</f>
        <v>9220</v>
      </c>
      <c r="U78" s="68">
        <f>VLOOKUP($B78,[2]전년동월vs전월vs당월!$B$7:$AD$1796,21,FALSE)</f>
        <v>8650</v>
      </c>
      <c r="V78" s="219">
        <f>VLOOKUP($A78,축산물!$A11:$O120,14,FALSE)</f>
        <v>8650</v>
      </c>
      <c r="W78" s="243">
        <f t="shared" si="29"/>
        <v>-6.1822125813449027</v>
      </c>
      <c r="X78" s="243">
        <f t="shared" si="30"/>
        <v>0</v>
      </c>
      <c r="Y78" s="68">
        <f>VLOOKUP($B78,[1]전년동월vs전월vs당월!$A$7:$AC$1780,26,FALSE)</f>
        <v>7810</v>
      </c>
      <c r="Z78" s="68">
        <f>VLOOKUP($B78,[2]전년동월vs전월vs당월!$B$7:$AD$1796,26,FALSE)</f>
        <v>8460</v>
      </c>
      <c r="AA78" s="219">
        <f>VLOOKUP($A78,축산물!$A11:$O120,15,FALSE)</f>
        <v>8170</v>
      </c>
      <c r="AB78" s="243">
        <f t="shared" si="31"/>
        <v>4.6094750320102431</v>
      </c>
      <c r="AC78" s="243">
        <f t="shared" si="32"/>
        <v>-3.4278959810874703</v>
      </c>
      <c r="AD78" s="112"/>
    </row>
    <row r="79" spans="1:30" s="17" customFormat="1">
      <c r="A79" s="17">
        <v>6</v>
      </c>
      <c r="B79" s="16" t="str">
        <f t="shared" si="0"/>
        <v>닭고기날것,1/2토막kg삼계탕용,250g국내산</v>
      </c>
      <c r="C79" s="20"/>
      <c r="D79" s="20" t="s">
        <v>414</v>
      </c>
      <c r="E79" s="188" t="s">
        <v>19</v>
      </c>
      <c r="F79" s="18" t="s">
        <v>23</v>
      </c>
      <c r="G79" s="20" t="s">
        <v>416</v>
      </c>
      <c r="H79" s="188" t="s">
        <v>66</v>
      </c>
      <c r="I79" s="29" t="s">
        <v>22</v>
      </c>
      <c r="J79" s="68">
        <f>VLOOKUP($B79,[1]전년동월vs전월vs당월!$A$7:$AC$1780,11,FALSE)</f>
        <v>5000</v>
      </c>
      <c r="K79" s="68">
        <f>VLOOKUP($B79,[2]전년동월vs전월vs당월!$B$7:$AD$1796,11,FALSE)</f>
        <v>5000</v>
      </c>
      <c r="L79" s="219">
        <f>VLOOKUP($A79,축산물!$A12:$O121,12,FALSE)</f>
        <v>5000</v>
      </c>
      <c r="M79" s="243">
        <f t="shared" si="25"/>
        <v>0</v>
      </c>
      <c r="N79" s="243">
        <f t="shared" si="26"/>
        <v>0</v>
      </c>
      <c r="O79" s="68" t="str">
        <f>VLOOKUP($B79,[1]전년동월vs전월vs당월!$A$7:$AC$1780,16,FALSE)</f>
        <v>-</v>
      </c>
      <c r="P79" s="68" t="str">
        <f>VLOOKUP($B79,[2]전년동월vs전월vs당월!$B$7:$AD$1796,16,FALSE)</f>
        <v>-</v>
      </c>
      <c r="Q79" s="219" t="str">
        <f>VLOOKUP($A79,축산물!$A12:$O121,13,FALSE)</f>
        <v>-</v>
      </c>
      <c r="R79" s="243" t="e">
        <f t="shared" si="27"/>
        <v>#VALUE!</v>
      </c>
      <c r="S79" s="243" t="e">
        <f t="shared" si="28"/>
        <v>#VALUE!</v>
      </c>
      <c r="T79" s="68">
        <f>VLOOKUP($B79,[1]전년동월vs전월vs당월!$A$7:$AC$1780,21,FALSE)</f>
        <v>9220</v>
      </c>
      <c r="U79" s="68">
        <f>VLOOKUP($B79,[2]전년동월vs전월vs당월!$B$7:$AD$1796,21,FALSE)</f>
        <v>8650</v>
      </c>
      <c r="V79" s="219">
        <f>VLOOKUP($A79,축산물!$A12:$O121,14,FALSE)</f>
        <v>8650</v>
      </c>
      <c r="W79" s="243">
        <f t="shared" si="29"/>
        <v>-6.1822125813449027</v>
      </c>
      <c r="X79" s="243">
        <f t="shared" si="30"/>
        <v>0</v>
      </c>
      <c r="Y79" s="68">
        <f>VLOOKUP($B79,[1]전년동월vs전월vs당월!$A$7:$AC$1780,26,FALSE)</f>
        <v>7810</v>
      </c>
      <c r="Z79" s="68">
        <f>VLOOKUP($B79,[2]전년동월vs전월vs당월!$B$7:$AD$1796,26,FALSE)</f>
        <v>8460</v>
      </c>
      <c r="AA79" s="219">
        <f>VLOOKUP($A79,축산물!$A12:$O121,15,FALSE)</f>
        <v>8170</v>
      </c>
      <c r="AB79" s="243">
        <f t="shared" si="31"/>
        <v>4.6094750320102431</v>
      </c>
      <c r="AC79" s="243">
        <f t="shared" si="32"/>
        <v>-3.4278959810874703</v>
      </c>
      <c r="AD79" s="112"/>
    </row>
    <row r="80" spans="1:30" s="17" customFormat="1">
      <c r="A80" s="17">
        <v>7</v>
      </c>
      <c r="B80" s="16" t="str">
        <f t="shared" si="0"/>
        <v>닭고기(가슴살)날것,통kg100g국내산</v>
      </c>
      <c r="C80" s="20">
        <v>2</v>
      </c>
      <c r="D80" s="20" t="s">
        <v>414</v>
      </c>
      <c r="E80" s="188" t="s">
        <v>417</v>
      </c>
      <c r="F80" s="188" t="s">
        <v>67</v>
      </c>
      <c r="G80" s="20" t="s">
        <v>416</v>
      </c>
      <c r="H80" s="188" t="s">
        <v>200</v>
      </c>
      <c r="I80" s="29" t="s">
        <v>22</v>
      </c>
      <c r="J80" s="68">
        <f>VLOOKUP($B80,[1]전년동월vs전월vs당월!$A$7:$AC$1780,11,FALSE)</f>
        <v>6000</v>
      </c>
      <c r="K80" s="68">
        <f>VLOOKUP($B80,[2]전년동월vs전월vs당월!$B$7:$AD$1796,11,FALSE)</f>
        <v>6000</v>
      </c>
      <c r="L80" s="219">
        <f>VLOOKUP($A80,축산물!$A13:$O122,12,FALSE)</f>
        <v>6000</v>
      </c>
      <c r="M80" s="243">
        <f t="shared" si="25"/>
        <v>0</v>
      </c>
      <c r="N80" s="243">
        <f t="shared" si="26"/>
        <v>0</v>
      </c>
      <c r="O80" s="68" t="str">
        <f>VLOOKUP($B80,[1]전년동월vs전월vs당월!$A$7:$AC$1780,16,FALSE)</f>
        <v>-</v>
      </c>
      <c r="P80" s="68" t="str">
        <f>VLOOKUP($B80,[2]전년동월vs전월vs당월!$B$7:$AD$1796,16,FALSE)</f>
        <v>-</v>
      </c>
      <c r="Q80" s="219" t="str">
        <f>VLOOKUP($A80,축산물!$A13:$O122,13,FALSE)</f>
        <v>-</v>
      </c>
      <c r="R80" s="243" t="e">
        <f t="shared" si="27"/>
        <v>#VALUE!</v>
      </c>
      <c r="S80" s="243" t="e">
        <f t="shared" si="28"/>
        <v>#VALUE!</v>
      </c>
      <c r="T80" s="68">
        <f>VLOOKUP($B80,[1]전년동월vs전월vs당월!$A$7:$AC$1780,21,FALSE)</f>
        <v>12800</v>
      </c>
      <c r="U80" s="68">
        <f>VLOOKUP($B80,[2]전년동월vs전월vs당월!$B$7:$AD$1796,21,FALSE)</f>
        <v>11000</v>
      </c>
      <c r="V80" s="219">
        <f>VLOOKUP($A80,축산물!$A13:$O122,14,FALSE)</f>
        <v>9960</v>
      </c>
      <c r="W80" s="243">
        <f t="shared" si="29"/>
        <v>-22.1875</v>
      </c>
      <c r="X80" s="243">
        <f t="shared" si="30"/>
        <v>-9.454545454545455</v>
      </c>
      <c r="Y80" s="68">
        <f>VLOOKUP($B80,[1]전년동월vs전월vs당월!$A$7:$AC$1780,26,FALSE)</f>
        <v>11400</v>
      </c>
      <c r="Z80" s="68">
        <f>VLOOKUP($B80,[2]전년동월vs전월vs당월!$B$7:$AD$1796,26,FALSE)</f>
        <v>12400</v>
      </c>
      <c r="AA80" s="219">
        <f>VLOOKUP($A80,축산물!$A13:$O122,15,FALSE)</f>
        <v>13040</v>
      </c>
      <c r="AB80" s="243">
        <f t="shared" si="31"/>
        <v>14.385964912280702</v>
      </c>
      <c r="AC80" s="243">
        <f t="shared" si="32"/>
        <v>5.161290322580645</v>
      </c>
      <c r="AD80" s="112"/>
    </row>
    <row r="81" spans="1:30" s="17" customFormat="1">
      <c r="A81" s="17">
        <v>8</v>
      </c>
      <c r="B81" s="16" t="str">
        <f t="shared" si="0"/>
        <v>닭고기(가슴살)날것,1/2토막kg50g국내산</v>
      </c>
      <c r="C81" s="20"/>
      <c r="D81" s="20" t="s">
        <v>414</v>
      </c>
      <c r="E81" s="188" t="s">
        <v>417</v>
      </c>
      <c r="F81" s="188" t="s">
        <v>23</v>
      </c>
      <c r="G81" s="20" t="s">
        <v>416</v>
      </c>
      <c r="H81" s="188" t="s">
        <v>204</v>
      </c>
      <c r="I81" s="29" t="s">
        <v>22</v>
      </c>
      <c r="J81" s="68">
        <f>VLOOKUP($B81,[1]전년동월vs전월vs당월!$A$7:$AC$1780,11,FALSE)</f>
        <v>6000</v>
      </c>
      <c r="K81" s="68">
        <f>VLOOKUP($B81,[2]전년동월vs전월vs당월!$B$7:$AD$1796,11,FALSE)</f>
        <v>6000</v>
      </c>
      <c r="L81" s="219">
        <f>VLOOKUP($A81,축산물!$A14:$O123,12,FALSE)</f>
        <v>6000</v>
      </c>
      <c r="M81" s="243">
        <f t="shared" si="25"/>
        <v>0</v>
      </c>
      <c r="N81" s="243">
        <f t="shared" si="26"/>
        <v>0</v>
      </c>
      <c r="O81" s="68" t="str">
        <f>VLOOKUP($B81,[1]전년동월vs전월vs당월!$A$7:$AC$1780,16,FALSE)</f>
        <v>-</v>
      </c>
      <c r="P81" s="68" t="str">
        <f>VLOOKUP($B81,[2]전년동월vs전월vs당월!$B$7:$AD$1796,16,FALSE)</f>
        <v>-</v>
      </c>
      <c r="Q81" s="219" t="str">
        <f>VLOOKUP($A81,축산물!$A14:$O123,13,FALSE)</f>
        <v>-</v>
      </c>
      <c r="R81" s="243" t="e">
        <f t="shared" si="27"/>
        <v>#VALUE!</v>
      </c>
      <c r="S81" s="243" t="e">
        <f t="shared" si="28"/>
        <v>#VALUE!</v>
      </c>
      <c r="T81" s="68">
        <f>VLOOKUP($B81,[1]전년동월vs전월vs당월!$A$7:$AC$1780,21,FALSE)</f>
        <v>12800</v>
      </c>
      <c r="U81" s="68">
        <f>VLOOKUP($B81,[2]전년동월vs전월vs당월!$B$7:$AD$1796,21,FALSE)</f>
        <v>11000</v>
      </c>
      <c r="V81" s="219">
        <f>VLOOKUP($A81,축산물!$A14:$O123,14,FALSE)</f>
        <v>9960</v>
      </c>
      <c r="W81" s="243">
        <f t="shared" si="29"/>
        <v>-22.1875</v>
      </c>
      <c r="X81" s="243">
        <f t="shared" si="30"/>
        <v>-9.454545454545455</v>
      </c>
      <c r="Y81" s="68">
        <f>VLOOKUP($B81,[1]전년동월vs전월vs당월!$A$7:$AC$1780,26,FALSE)</f>
        <v>11400</v>
      </c>
      <c r="Z81" s="68">
        <f>VLOOKUP($B81,[2]전년동월vs전월vs당월!$B$7:$AD$1796,26,FALSE)</f>
        <v>12400</v>
      </c>
      <c r="AA81" s="219">
        <f>VLOOKUP($A81,축산물!$A14:$O123,15,FALSE)</f>
        <v>13040</v>
      </c>
      <c r="AB81" s="243">
        <f t="shared" si="31"/>
        <v>14.385964912280702</v>
      </c>
      <c r="AC81" s="243">
        <f t="shared" si="32"/>
        <v>5.161290322580645</v>
      </c>
      <c r="AD81" s="112"/>
    </row>
    <row r="82" spans="1:30" s="24" customFormat="1">
      <c r="A82" s="17">
        <v>9</v>
      </c>
      <c r="B82" s="16" t="str">
        <f t="shared" si="0"/>
        <v>닭고기(가슴살)날것kg30g,커틀릿용국내산</v>
      </c>
      <c r="C82" s="20"/>
      <c r="D82" s="20" t="s">
        <v>414</v>
      </c>
      <c r="E82" s="188" t="s">
        <v>417</v>
      </c>
      <c r="F82" s="188" t="s">
        <v>30</v>
      </c>
      <c r="G82" s="20" t="s">
        <v>416</v>
      </c>
      <c r="H82" s="188" t="s">
        <v>68</v>
      </c>
      <c r="I82" s="29" t="s">
        <v>435</v>
      </c>
      <c r="J82" s="68">
        <f>VLOOKUP($B82,[1]전년동월vs전월vs당월!$A$7:$AC$1780,11,FALSE)</f>
        <v>6300</v>
      </c>
      <c r="K82" s="68">
        <f>VLOOKUP($B82,[2]전년동월vs전월vs당월!$B$7:$AD$1796,11,FALSE)</f>
        <v>6300</v>
      </c>
      <c r="L82" s="219">
        <f>VLOOKUP($A82,축산물!$A15:$O124,12,FALSE)</f>
        <v>6300</v>
      </c>
      <c r="M82" s="243">
        <f t="shared" si="25"/>
        <v>0</v>
      </c>
      <c r="N82" s="243">
        <f t="shared" si="26"/>
        <v>0</v>
      </c>
      <c r="O82" s="68" t="str">
        <f>VLOOKUP($B82,[1]전년동월vs전월vs당월!$A$7:$AC$1780,16,FALSE)</f>
        <v>-</v>
      </c>
      <c r="P82" s="68" t="str">
        <f>VLOOKUP($B82,[2]전년동월vs전월vs당월!$B$7:$AD$1796,16,FALSE)</f>
        <v>-</v>
      </c>
      <c r="Q82" s="219" t="str">
        <f>VLOOKUP($A82,축산물!$A15:$O124,13,FALSE)</f>
        <v>-</v>
      </c>
      <c r="R82" s="243" t="e">
        <f t="shared" si="27"/>
        <v>#VALUE!</v>
      </c>
      <c r="S82" s="243" t="e">
        <f t="shared" si="28"/>
        <v>#VALUE!</v>
      </c>
      <c r="T82" s="68" t="str">
        <f>VLOOKUP($B82,[1]전년동월vs전월vs당월!$A$7:$AC$1780,21,FALSE)</f>
        <v>-</v>
      </c>
      <c r="U82" s="68">
        <f>VLOOKUP($B82,[2]전년동월vs전월vs당월!$B$7:$AD$1796,21,FALSE)</f>
        <v>11000</v>
      </c>
      <c r="V82" s="219" t="str">
        <f>VLOOKUP($A82,축산물!$A15:$O124,14,FALSE)</f>
        <v>-</v>
      </c>
      <c r="W82" s="243" t="e">
        <f t="shared" si="29"/>
        <v>#VALUE!</v>
      </c>
      <c r="X82" s="243" t="e">
        <f t="shared" si="30"/>
        <v>#VALUE!</v>
      </c>
      <c r="Y82" s="68" t="str">
        <f>VLOOKUP($B82,[1]전년동월vs전월vs당월!$A$7:$AC$1780,26,FALSE)</f>
        <v>-</v>
      </c>
      <c r="Z82" s="68">
        <f>VLOOKUP($B82,[2]전년동월vs전월vs당월!$B$7:$AD$1796,26,FALSE)</f>
        <v>12400</v>
      </c>
      <c r="AA82" s="219" t="str">
        <f>VLOOKUP($A82,축산물!$A15:$O124,15,FALSE)</f>
        <v>-</v>
      </c>
      <c r="AB82" s="243" t="e">
        <f t="shared" si="31"/>
        <v>#VALUE!</v>
      </c>
      <c r="AC82" s="243" t="e">
        <f t="shared" si="32"/>
        <v>#VALUE!</v>
      </c>
      <c r="AD82" s="112"/>
    </row>
    <row r="83" spans="1:30" s="17" customFormat="1">
      <c r="A83" s="17">
        <v>10</v>
      </c>
      <c r="B83" s="16" t="str">
        <f t="shared" si="0"/>
        <v>닭고기(가슴살)날것,절단kg깍뚝,채썰기국내산</v>
      </c>
      <c r="C83" s="20"/>
      <c r="D83" s="20" t="s">
        <v>414</v>
      </c>
      <c r="E83" s="188" t="s">
        <v>417</v>
      </c>
      <c r="F83" s="188" t="s">
        <v>69</v>
      </c>
      <c r="G83" s="20" t="s">
        <v>416</v>
      </c>
      <c r="H83" s="188" t="s">
        <v>70</v>
      </c>
      <c r="I83" s="29" t="s">
        <v>22</v>
      </c>
      <c r="J83" s="68">
        <f>VLOOKUP($B83,[1]전년동월vs전월vs당월!$A$7:$AC$1780,11,FALSE)</f>
        <v>6300</v>
      </c>
      <c r="K83" s="68">
        <f>VLOOKUP($B83,[2]전년동월vs전월vs당월!$B$7:$AD$1796,11,FALSE)</f>
        <v>6300</v>
      </c>
      <c r="L83" s="219">
        <f>VLOOKUP($A83,축산물!$A16:$O125,12,FALSE)</f>
        <v>6300</v>
      </c>
      <c r="M83" s="243">
        <f t="shared" si="25"/>
        <v>0</v>
      </c>
      <c r="N83" s="243">
        <f t="shared" si="26"/>
        <v>0</v>
      </c>
      <c r="O83" s="68" t="str">
        <f>VLOOKUP($B83,[1]전년동월vs전월vs당월!$A$7:$AC$1780,16,FALSE)</f>
        <v>-</v>
      </c>
      <c r="P83" s="68" t="str">
        <f>VLOOKUP($B83,[2]전년동월vs전월vs당월!$B$7:$AD$1796,16,FALSE)</f>
        <v>-</v>
      </c>
      <c r="Q83" s="219" t="str">
        <f>VLOOKUP($A83,축산물!$A16:$O125,13,FALSE)</f>
        <v>-</v>
      </c>
      <c r="R83" s="243" t="e">
        <f t="shared" si="27"/>
        <v>#VALUE!</v>
      </c>
      <c r="S83" s="243" t="e">
        <f t="shared" si="28"/>
        <v>#VALUE!</v>
      </c>
      <c r="T83" s="68" t="str">
        <f>VLOOKUP($B83,[1]전년동월vs전월vs당월!$A$7:$AC$1780,21,FALSE)</f>
        <v>-</v>
      </c>
      <c r="U83" s="68">
        <f>VLOOKUP($B83,[2]전년동월vs전월vs당월!$B$7:$AD$1796,21,FALSE)</f>
        <v>11000</v>
      </c>
      <c r="V83" s="219" t="str">
        <f>VLOOKUP($A83,축산물!$A16:$O125,14,FALSE)</f>
        <v>-</v>
      </c>
      <c r="W83" s="243" t="e">
        <f t="shared" si="29"/>
        <v>#VALUE!</v>
      </c>
      <c r="X83" s="243" t="e">
        <f t="shared" si="30"/>
        <v>#VALUE!</v>
      </c>
      <c r="Y83" s="68" t="str">
        <f>VLOOKUP($B83,[1]전년동월vs전월vs당월!$A$7:$AC$1780,26,FALSE)</f>
        <v>-</v>
      </c>
      <c r="Z83" s="68">
        <f>VLOOKUP($B83,[2]전년동월vs전월vs당월!$B$7:$AD$1796,26,FALSE)</f>
        <v>12400</v>
      </c>
      <c r="AA83" s="219" t="str">
        <f>VLOOKUP($A83,축산물!$A16:$O125,15,FALSE)</f>
        <v>-</v>
      </c>
      <c r="AB83" s="243" t="e">
        <f t="shared" si="31"/>
        <v>#VALUE!</v>
      </c>
      <c r="AC83" s="243" t="e">
        <f t="shared" si="32"/>
        <v>#VALUE!</v>
      </c>
      <c r="AD83" s="112"/>
    </row>
    <row r="84" spans="1:30" s="17" customFormat="1">
      <c r="A84" s="17">
        <v>11</v>
      </c>
      <c r="B84" s="16" t="str">
        <f t="shared" si="0"/>
        <v>닭고기(날개)날것kg90g국내산</v>
      </c>
      <c r="C84" s="20">
        <v>3</v>
      </c>
      <c r="D84" s="20" t="s">
        <v>414</v>
      </c>
      <c r="E84" s="188" t="s">
        <v>418</v>
      </c>
      <c r="F84" s="188" t="s">
        <v>415</v>
      </c>
      <c r="G84" s="20" t="s">
        <v>416</v>
      </c>
      <c r="H84" s="188" t="s">
        <v>40</v>
      </c>
      <c r="I84" s="29" t="s">
        <v>22</v>
      </c>
      <c r="J84" s="68">
        <f>VLOOKUP($B84,[1]전년동월vs전월vs당월!$A$7:$AC$1780,11,FALSE)</f>
        <v>6300</v>
      </c>
      <c r="K84" s="68">
        <f>VLOOKUP($B84,[2]전년동월vs전월vs당월!$B$7:$AD$1796,11,FALSE)</f>
        <v>6300</v>
      </c>
      <c r="L84" s="219">
        <f>VLOOKUP($A84,축산물!$A17:$O126,12,FALSE)</f>
        <v>6300</v>
      </c>
      <c r="M84" s="243">
        <f t="shared" si="25"/>
        <v>0</v>
      </c>
      <c r="N84" s="243">
        <f t="shared" si="26"/>
        <v>0</v>
      </c>
      <c r="O84" s="68" t="str">
        <f>VLOOKUP($B84,[1]전년동월vs전월vs당월!$A$7:$AC$1780,16,FALSE)</f>
        <v>-</v>
      </c>
      <c r="P84" s="68" t="str">
        <f>VLOOKUP($B84,[2]전년동월vs전월vs당월!$B$7:$AD$1796,16,FALSE)</f>
        <v>-</v>
      </c>
      <c r="Q84" s="219" t="str">
        <f>VLOOKUP($A84,축산물!$A17:$O126,13,FALSE)</f>
        <v>-</v>
      </c>
      <c r="R84" s="243" t="e">
        <f t="shared" si="27"/>
        <v>#VALUE!</v>
      </c>
      <c r="S84" s="243" t="e">
        <f t="shared" si="28"/>
        <v>#VALUE!</v>
      </c>
      <c r="T84" s="68">
        <f>VLOOKUP($B84,[1]전년동월vs전월vs당월!$A$7:$AC$1780,21,FALSE)</f>
        <v>11900</v>
      </c>
      <c r="U84" s="68">
        <f>VLOOKUP($B84,[2]전년동월vs전월vs당월!$B$7:$AD$1796,21,FALSE)</f>
        <v>15000</v>
      </c>
      <c r="V84" s="219">
        <f>VLOOKUP($A84,축산물!$A17:$O126,14,FALSE)</f>
        <v>13900</v>
      </c>
      <c r="W84" s="243">
        <f t="shared" si="29"/>
        <v>16.806722689075631</v>
      </c>
      <c r="X84" s="243">
        <f t="shared" si="30"/>
        <v>-7.333333333333333</v>
      </c>
      <c r="Y84" s="68">
        <f>VLOOKUP($B84,[1]전년동월vs전월vs당월!$A$7:$AC$1780,26,FALSE)</f>
        <v>13000</v>
      </c>
      <c r="Z84" s="68">
        <f>VLOOKUP($B84,[2]전년동월vs전월vs당월!$B$7:$AD$1796,26,FALSE)</f>
        <v>13500</v>
      </c>
      <c r="AA84" s="219">
        <f>VLOOKUP($A84,축산물!$A17:$O126,15,FALSE)</f>
        <v>13220</v>
      </c>
      <c r="AB84" s="243">
        <f t="shared" si="31"/>
        <v>1.6923076923076923</v>
      </c>
      <c r="AC84" s="243">
        <f t="shared" si="32"/>
        <v>-2.074074074074074</v>
      </c>
      <c r="AD84" s="112"/>
    </row>
    <row r="85" spans="1:30" s="17" customFormat="1">
      <c r="A85" s="17">
        <v>12</v>
      </c>
      <c r="B85" s="16" t="str">
        <f t="shared" ref="B85:B149" si="33">E85&amp;F85&amp;G85&amp;H85&amp;I85</f>
        <v>닭고기(날개)날것,윙kg35g국내산</v>
      </c>
      <c r="C85" s="20"/>
      <c r="D85" s="20" t="s">
        <v>414</v>
      </c>
      <c r="E85" s="188" t="s">
        <v>418</v>
      </c>
      <c r="F85" s="188" t="s">
        <v>71</v>
      </c>
      <c r="G85" s="20" t="s">
        <v>416</v>
      </c>
      <c r="H85" s="188" t="s">
        <v>41</v>
      </c>
      <c r="I85" s="29" t="s">
        <v>22</v>
      </c>
      <c r="J85" s="68">
        <f>VLOOKUP($B85,[1]전년동월vs전월vs당월!$A$7:$AC$1780,11,FALSE)</f>
        <v>7000</v>
      </c>
      <c r="K85" s="68">
        <f>VLOOKUP($B85,[2]전년동월vs전월vs당월!$B$7:$AD$1796,11,FALSE)</f>
        <v>7000</v>
      </c>
      <c r="L85" s="219">
        <f>VLOOKUP($A85,축산물!$A18:$O127,12,FALSE)</f>
        <v>7000</v>
      </c>
      <c r="M85" s="243">
        <f t="shared" si="25"/>
        <v>0</v>
      </c>
      <c r="N85" s="243">
        <f t="shared" si="26"/>
        <v>0</v>
      </c>
      <c r="O85" s="68" t="str">
        <f>VLOOKUP($B85,[1]전년동월vs전월vs당월!$A$7:$AC$1780,16,FALSE)</f>
        <v>-</v>
      </c>
      <c r="P85" s="68" t="str">
        <f>VLOOKUP($B85,[2]전년동월vs전월vs당월!$B$7:$AD$1796,16,FALSE)</f>
        <v>-</v>
      </c>
      <c r="Q85" s="219" t="str">
        <f>VLOOKUP($A85,축산물!$A18:$O127,13,FALSE)</f>
        <v>-</v>
      </c>
      <c r="R85" s="243" t="e">
        <f t="shared" si="27"/>
        <v>#VALUE!</v>
      </c>
      <c r="S85" s="243" t="e">
        <f t="shared" si="28"/>
        <v>#VALUE!</v>
      </c>
      <c r="T85" s="68">
        <f>VLOOKUP($B85,[1]전년동월vs전월vs당월!$A$7:$AC$1780,21,FALSE)</f>
        <v>11900</v>
      </c>
      <c r="U85" s="68">
        <f>VLOOKUP($B85,[2]전년동월vs전월vs당월!$B$7:$AD$1796,21,FALSE)</f>
        <v>15000</v>
      </c>
      <c r="V85" s="219">
        <f>VLOOKUP($A85,축산물!$A18:$O127,14,FALSE)</f>
        <v>13900</v>
      </c>
      <c r="W85" s="243">
        <f t="shared" si="29"/>
        <v>16.806722689075631</v>
      </c>
      <c r="X85" s="243">
        <f t="shared" si="30"/>
        <v>-7.333333333333333</v>
      </c>
      <c r="Y85" s="68">
        <f>VLOOKUP($B85,[1]전년동월vs전월vs당월!$A$7:$AC$1780,26,FALSE)</f>
        <v>13000</v>
      </c>
      <c r="Z85" s="68">
        <f>VLOOKUP($B85,[2]전년동월vs전월vs당월!$B$7:$AD$1796,26,FALSE)</f>
        <v>13500</v>
      </c>
      <c r="AA85" s="219">
        <f>VLOOKUP($A85,축산물!$A18:$O127,15,FALSE)</f>
        <v>13220</v>
      </c>
      <c r="AB85" s="243">
        <f t="shared" si="31"/>
        <v>1.6923076923076923</v>
      </c>
      <c r="AC85" s="243">
        <f t="shared" si="32"/>
        <v>-2.074074074074074</v>
      </c>
      <c r="AD85" s="112"/>
    </row>
    <row r="86" spans="1:30" s="17" customFormat="1">
      <c r="A86" s="17">
        <v>13</v>
      </c>
      <c r="B86" s="16" t="str">
        <f t="shared" si="33"/>
        <v>닭고기(날개)날것,봉kg45g국내산</v>
      </c>
      <c r="C86" s="20"/>
      <c r="D86" s="20" t="s">
        <v>414</v>
      </c>
      <c r="E86" s="188" t="s">
        <v>72</v>
      </c>
      <c r="F86" s="188" t="s">
        <v>73</v>
      </c>
      <c r="G86" s="20" t="s">
        <v>416</v>
      </c>
      <c r="H86" s="188" t="s">
        <v>42</v>
      </c>
      <c r="I86" s="29" t="s">
        <v>22</v>
      </c>
      <c r="J86" s="68">
        <f>VLOOKUP($B86,[1]전년동월vs전월vs당월!$A$7:$AC$1780,11,FALSE)</f>
        <v>7000</v>
      </c>
      <c r="K86" s="68">
        <f>VLOOKUP($B86,[2]전년동월vs전월vs당월!$B$7:$AD$1796,11,FALSE)</f>
        <v>7000</v>
      </c>
      <c r="L86" s="219">
        <f>VLOOKUP($A86,축산물!$A19:$O128,12,FALSE)</f>
        <v>7000</v>
      </c>
      <c r="M86" s="243">
        <f t="shared" si="25"/>
        <v>0</v>
      </c>
      <c r="N86" s="243">
        <f t="shared" si="26"/>
        <v>0</v>
      </c>
      <c r="O86" s="68" t="str">
        <f>VLOOKUP($B86,[1]전년동월vs전월vs당월!$A$7:$AC$1780,16,FALSE)</f>
        <v>-</v>
      </c>
      <c r="P86" s="68" t="str">
        <f>VLOOKUP($B86,[2]전년동월vs전월vs당월!$B$7:$AD$1796,16,FALSE)</f>
        <v>-</v>
      </c>
      <c r="Q86" s="219" t="str">
        <f>VLOOKUP($A86,축산물!$A19:$O128,13,FALSE)</f>
        <v>-</v>
      </c>
      <c r="R86" s="243" t="e">
        <f t="shared" si="27"/>
        <v>#VALUE!</v>
      </c>
      <c r="S86" s="243" t="e">
        <f t="shared" si="28"/>
        <v>#VALUE!</v>
      </c>
      <c r="T86" s="68">
        <f>VLOOKUP($B86,[1]전년동월vs전월vs당월!$A$7:$AC$1780,21,FALSE)</f>
        <v>11900</v>
      </c>
      <c r="U86" s="68">
        <f>VLOOKUP($B86,[2]전년동월vs전월vs당월!$B$7:$AD$1796,21,FALSE)</f>
        <v>15000</v>
      </c>
      <c r="V86" s="219">
        <f>VLOOKUP($A86,축산물!$A19:$O128,14,FALSE)</f>
        <v>13900</v>
      </c>
      <c r="W86" s="243">
        <f t="shared" si="29"/>
        <v>16.806722689075631</v>
      </c>
      <c r="X86" s="243">
        <f t="shared" si="30"/>
        <v>-7.333333333333333</v>
      </c>
      <c r="Y86" s="68">
        <f>VLOOKUP($B86,[1]전년동월vs전월vs당월!$A$7:$AC$1780,26,FALSE)</f>
        <v>13000</v>
      </c>
      <c r="Z86" s="68">
        <f>VLOOKUP($B86,[2]전년동월vs전월vs당월!$B$7:$AD$1796,26,FALSE)</f>
        <v>13500</v>
      </c>
      <c r="AA86" s="219">
        <f>VLOOKUP($A86,축산물!$A19:$O128,15,FALSE)</f>
        <v>13220</v>
      </c>
      <c r="AB86" s="243">
        <f t="shared" si="31"/>
        <v>1.6923076923076923</v>
      </c>
      <c r="AC86" s="243">
        <f t="shared" si="32"/>
        <v>-2.074074074074074</v>
      </c>
      <c r="AD86" s="112"/>
    </row>
    <row r="87" spans="1:30" s="17" customFormat="1">
      <c r="A87" s="17">
        <v>14</v>
      </c>
      <c r="B87" s="16" t="str">
        <f t="shared" si="33"/>
        <v>닭고기(넓적다리살)날것,정육kg100g국내산</v>
      </c>
      <c r="C87" s="20">
        <v>4</v>
      </c>
      <c r="D87" s="20" t="s">
        <v>414</v>
      </c>
      <c r="E87" s="188" t="s">
        <v>74</v>
      </c>
      <c r="F87" s="188" t="s">
        <v>75</v>
      </c>
      <c r="G87" s="20" t="s">
        <v>416</v>
      </c>
      <c r="H87" s="188" t="s">
        <v>200</v>
      </c>
      <c r="I87" s="29" t="s">
        <v>22</v>
      </c>
      <c r="J87" s="68">
        <f>VLOOKUP($B87,[1]전년동월vs전월vs당월!$A$7:$AC$1780,11,FALSE)</f>
        <v>7000</v>
      </c>
      <c r="K87" s="68">
        <f>VLOOKUP($B87,[2]전년동월vs전월vs당월!$B$7:$AD$1796,11,FALSE)</f>
        <v>7000</v>
      </c>
      <c r="L87" s="219">
        <f>VLOOKUP($A87,축산물!$A20:$O129,12,FALSE)</f>
        <v>7000</v>
      </c>
      <c r="M87" s="243">
        <f t="shared" si="25"/>
        <v>0</v>
      </c>
      <c r="N87" s="243">
        <f t="shared" si="26"/>
        <v>0</v>
      </c>
      <c r="O87" s="68" t="str">
        <f>VLOOKUP($B87,[1]전년동월vs전월vs당월!$A$7:$AC$1780,16,FALSE)</f>
        <v>-</v>
      </c>
      <c r="P87" s="68" t="str">
        <f>VLOOKUP($B87,[2]전년동월vs전월vs당월!$B$7:$AD$1796,16,FALSE)</f>
        <v>-</v>
      </c>
      <c r="Q87" s="219" t="str">
        <f>VLOOKUP($A87,축산물!$A20:$O129,13,FALSE)</f>
        <v>-</v>
      </c>
      <c r="R87" s="243" t="e">
        <f t="shared" si="27"/>
        <v>#VALUE!</v>
      </c>
      <c r="S87" s="243" t="e">
        <f t="shared" si="28"/>
        <v>#VALUE!</v>
      </c>
      <c r="T87" s="68" t="str">
        <f>VLOOKUP($B87,[1]전년동월vs전월vs당월!$A$7:$AC$1780,21,FALSE)</f>
        <v>-</v>
      </c>
      <c r="U87" s="68" t="str">
        <f>VLOOKUP($B87,[2]전년동월vs전월vs당월!$B$7:$AD$1796,21,FALSE)</f>
        <v>-</v>
      </c>
      <c r="V87" s="219" t="str">
        <f>VLOOKUP($A87,축산물!$A20:$O129,14,FALSE)</f>
        <v>-</v>
      </c>
      <c r="W87" s="243" t="e">
        <f t="shared" si="29"/>
        <v>#VALUE!</v>
      </c>
      <c r="X87" s="243" t="e">
        <f t="shared" si="30"/>
        <v>#VALUE!</v>
      </c>
      <c r="Y87" s="68" t="str">
        <f>VLOOKUP($B87,[1]전년동월vs전월vs당월!$A$7:$AC$1780,26,FALSE)</f>
        <v>-</v>
      </c>
      <c r="Z87" s="68" t="str">
        <f>VLOOKUP($B87,[2]전년동월vs전월vs당월!$B$7:$AD$1796,26,FALSE)</f>
        <v>-</v>
      </c>
      <c r="AA87" s="219" t="str">
        <f>VLOOKUP($A87,축산물!$A20:$O129,15,FALSE)</f>
        <v>-</v>
      </c>
      <c r="AB87" s="243" t="e">
        <f t="shared" si="31"/>
        <v>#VALUE!</v>
      </c>
      <c r="AC87" s="243" t="e">
        <f t="shared" si="32"/>
        <v>#VALUE!</v>
      </c>
      <c r="AD87" s="112"/>
    </row>
    <row r="88" spans="1:30" s="17" customFormat="1">
      <c r="A88" s="17">
        <v>15</v>
      </c>
      <c r="B88" s="16" t="str">
        <f t="shared" si="33"/>
        <v>닭고기(넓적다리살)날것,정육kg50g국내산</v>
      </c>
      <c r="C88" s="20"/>
      <c r="D88" s="20" t="s">
        <v>414</v>
      </c>
      <c r="E88" s="188" t="s">
        <v>419</v>
      </c>
      <c r="F88" s="188" t="s">
        <v>75</v>
      </c>
      <c r="G88" s="20" t="s">
        <v>416</v>
      </c>
      <c r="H88" s="188" t="s">
        <v>204</v>
      </c>
      <c r="I88" s="29" t="s">
        <v>22</v>
      </c>
      <c r="J88" s="68">
        <f>VLOOKUP($B88,[1]전년동월vs전월vs당월!$A$7:$AC$1780,11,FALSE)</f>
        <v>7000</v>
      </c>
      <c r="K88" s="68">
        <f>VLOOKUP($B88,[2]전년동월vs전월vs당월!$B$7:$AD$1796,11,FALSE)</f>
        <v>7000</v>
      </c>
      <c r="L88" s="219">
        <f>VLOOKUP($A88,축산물!$A21:$O130,12,FALSE)</f>
        <v>7000</v>
      </c>
      <c r="M88" s="243">
        <f t="shared" si="25"/>
        <v>0</v>
      </c>
      <c r="N88" s="243">
        <f t="shared" si="26"/>
        <v>0</v>
      </c>
      <c r="O88" s="68" t="str">
        <f>VLOOKUP($B88,[1]전년동월vs전월vs당월!$A$7:$AC$1780,16,FALSE)</f>
        <v>-</v>
      </c>
      <c r="P88" s="68" t="str">
        <f>VLOOKUP($B88,[2]전년동월vs전월vs당월!$B$7:$AD$1796,16,FALSE)</f>
        <v>-</v>
      </c>
      <c r="Q88" s="219" t="str">
        <f>VLOOKUP($A88,축산물!$A21:$O130,13,FALSE)</f>
        <v>-</v>
      </c>
      <c r="R88" s="243" t="e">
        <f t="shared" si="27"/>
        <v>#VALUE!</v>
      </c>
      <c r="S88" s="243" t="e">
        <f t="shared" si="28"/>
        <v>#VALUE!</v>
      </c>
      <c r="T88" s="68" t="str">
        <f>VLOOKUP($B88,[1]전년동월vs전월vs당월!$A$7:$AC$1780,21,FALSE)</f>
        <v>-</v>
      </c>
      <c r="U88" s="68" t="str">
        <f>VLOOKUP($B88,[2]전년동월vs전월vs당월!$B$7:$AD$1796,21,FALSE)</f>
        <v>-</v>
      </c>
      <c r="V88" s="219" t="str">
        <f>VLOOKUP($A88,축산물!$A21:$O130,14,FALSE)</f>
        <v>-</v>
      </c>
      <c r="W88" s="243" t="e">
        <f t="shared" si="29"/>
        <v>#VALUE!</v>
      </c>
      <c r="X88" s="243" t="e">
        <f t="shared" si="30"/>
        <v>#VALUE!</v>
      </c>
      <c r="Y88" s="68" t="str">
        <f>VLOOKUP($B88,[1]전년동월vs전월vs당월!$A$7:$AC$1780,26,FALSE)</f>
        <v>-</v>
      </c>
      <c r="Z88" s="68" t="str">
        <f>VLOOKUP($B88,[2]전년동월vs전월vs당월!$B$7:$AD$1796,26,FALSE)</f>
        <v>-</v>
      </c>
      <c r="AA88" s="219" t="str">
        <f>VLOOKUP($A88,축산물!$A21:$O130,15,FALSE)</f>
        <v>-</v>
      </c>
      <c r="AB88" s="243" t="e">
        <f t="shared" si="31"/>
        <v>#VALUE!</v>
      </c>
      <c r="AC88" s="243" t="e">
        <f t="shared" si="32"/>
        <v>#VALUE!</v>
      </c>
      <c r="AD88" s="112"/>
    </row>
    <row r="89" spans="1:30" s="17" customFormat="1">
      <c r="A89" s="17">
        <v>16</v>
      </c>
      <c r="B89" s="16" t="str">
        <f t="shared" si="33"/>
        <v>닭고기(넓적다리살)날것,정육kg25g국내산</v>
      </c>
      <c r="C89" s="20"/>
      <c r="D89" s="20" t="s">
        <v>414</v>
      </c>
      <c r="E89" s="188" t="s">
        <v>419</v>
      </c>
      <c r="F89" s="188" t="s">
        <v>75</v>
      </c>
      <c r="G89" s="20" t="s">
        <v>416</v>
      </c>
      <c r="H89" s="188" t="s">
        <v>76</v>
      </c>
      <c r="I89" s="29" t="s">
        <v>22</v>
      </c>
      <c r="J89" s="68">
        <f>VLOOKUP($B89,[1]전년동월vs전월vs당월!$A$7:$AC$1780,11,FALSE)</f>
        <v>7000</v>
      </c>
      <c r="K89" s="68">
        <f>VLOOKUP($B89,[2]전년동월vs전월vs당월!$B$7:$AD$1796,11,FALSE)</f>
        <v>7000</v>
      </c>
      <c r="L89" s="219">
        <f>VLOOKUP($A89,축산물!$A22:$O131,12,FALSE)</f>
        <v>7000</v>
      </c>
      <c r="M89" s="243">
        <f t="shared" si="25"/>
        <v>0</v>
      </c>
      <c r="N89" s="243">
        <f t="shared" si="26"/>
        <v>0</v>
      </c>
      <c r="O89" s="68" t="str">
        <f>VLOOKUP($B89,[1]전년동월vs전월vs당월!$A$7:$AC$1780,16,FALSE)</f>
        <v>-</v>
      </c>
      <c r="P89" s="68" t="str">
        <f>VLOOKUP($B89,[2]전년동월vs전월vs당월!$B$7:$AD$1796,16,FALSE)</f>
        <v>-</v>
      </c>
      <c r="Q89" s="219" t="str">
        <f>VLOOKUP($A89,축산물!$A22:$O131,13,FALSE)</f>
        <v>-</v>
      </c>
      <c r="R89" s="243" t="e">
        <f t="shared" si="27"/>
        <v>#VALUE!</v>
      </c>
      <c r="S89" s="243" t="e">
        <f t="shared" si="28"/>
        <v>#VALUE!</v>
      </c>
      <c r="T89" s="68" t="str">
        <f>VLOOKUP($B89,[1]전년동월vs전월vs당월!$A$7:$AC$1780,21,FALSE)</f>
        <v>-</v>
      </c>
      <c r="U89" s="68" t="str">
        <f>VLOOKUP($B89,[2]전년동월vs전월vs당월!$B$7:$AD$1796,21,FALSE)</f>
        <v>-</v>
      </c>
      <c r="V89" s="219" t="str">
        <f>VLOOKUP($A89,축산물!$A22:$O131,14,FALSE)</f>
        <v>-</v>
      </c>
      <c r="W89" s="243" t="e">
        <f t="shared" si="29"/>
        <v>#VALUE!</v>
      </c>
      <c r="X89" s="243" t="e">
        <f t="shared" si="30"/>
        <v>#VALUE!</v>
      </c>
      <c r="Y89" s="68" t="str">
        <f>VLOOKUP($B89,[1]전년동월vs전월vs당월!$A$7:$AC$1780,26,FALSE)</f>
        <v>-</v>
      </c>
      <c r="Z89" s="68" t="str">
        <f>VLOOKUP($B89,[2]전년동월vs전월vs당월!$B$7:$AD$1796,26,FALSE)</f>
        <v>-</v>
      </c>
      <c r="AA89" s="219" t="str">
        <f>VLOOKUP($A89,축산물!$A22:$O131,15,FALSE)</f>
        <v>-</v>
      </c>
      <c r="AB89" s="243" t="e">
        <f t="shared" si="31"/>
        <v>#VALUE!</v>
      </c>
      <c r="AC89" s="243" t="e">
        <f t="shared" si="32"/>
        <v>#VALUE!</v>
      </c>
      <c r="AD89" s="112"/>
    </row>
    <row r="90" spans="1:30" s="17" customFormat="1">
      <c r="A90" s="17">
        <v>17</v>
      </c>
      <c r="B90" s="16" t="str">
        <f t="shared" si="33"/>
        <v>닭고기(넓적다리살)날것,정육kg15g국내산</v>
      </c>
      <c r="C90" s="20"/>
      <c r="D90" s="20" t="s">
        <v>414</v>
      </c>
      <c r="E90" s="188" t="s">
        <v>419</v>
      </c>
      <c r="F90" s="188" t="s">
        <v>75</v>
      </c>
      <c r="G90" s="20" t="s">
        <v>416</v>
      </c>
      <c r="H90" s="188" t="s">
        <v>206</v>
      </c>
      <c r="I90" s="29" t="s">
        <v>22</v>
      </c>
      <c r="J90" s="68">
        <f>VLOOKUP($B90,[1]전년동월vs전월vs당월!$A$7:$AC$1780,11,FALSE)</f>
        <v>7000</v>
      </c>
      <c r="K90" s="68">
        <f>VLOOKUP($B90,[2]전년동월vs전월vs당월!$B$7:$AD$1796,11,FALSE)</f>
        <v>7000</v>
      </c>
      <c r="L90" s="219">
        <f>VLOOKUP($A90,축산물!$A23:$O132,12,FALSE)</f>
        <v>7000</v>
      </c>
      <c r="M90" s="243">
        <f t="shared" si="25"/>
        <v>0</v>
      </c>
      <c r="N90" s="243">
        <f t="shared" si="26"/>
        <v>0</v>
      </c>
      <c r="O90" s="68" t="str">
        <f>VLOOKUP($B90,[1]전년동월vs전월vs당월!$A$7:$AC$1780,16,FALSE)</f>
        <v>-</v>
      </c>
      <c r="P90" s="68" t="str">
        <f>VLOOKUP($B90,[2]전년동월vs전월vs당월!$B$7:$AD$1796,16,FALSE)</f>
        <v>-</v>
      </c>
      <c r="Q90" s="219" t="str">
        <f>VLOOKUP($A90,축산물!$A23:$O132,13,FALSE)</f>
        <v>-</v>
      </c>
      <c r="R90" s="243" t="e">
        <f t="shared" si="27"/>
        <v>#VALUE!</v>
      </c>
      <c r="S90" s="243" t="e">
        <f t="shared" si="28"/>
        <v>#VALUE!</v>
      </c>
      <c r="T90" s="68" t="str">
        <f>VLOOKUP($B90,[1]전년동월vs전월vs당월!$A$7:$AC$1780,21,FALSE)</f>
        <v>-</v>
      </c>
      <c r="U90" s="68" t="str">
        <f>VLOOKUP($B90,[2]전년동월vs전월vs당월!$B$7:$AD$1796,21,FALSE)</f>
        <v>-</v>
      </c>
      <c r="V90" s="219" t="str">
        <f>VLOOKUP($A90,축산물!$A23:$O132,14,FALSE)</f>
        <v>-</v>
      </c>
      <c r="W90" s="243" t="e">
        <f t="shared" si="29"/>
        <v>#VALUE!</v>
      </c>
      <c r="X90" s="243" t="e">
        <f t="shared" si="30"/>
        <v>#VALUE!</v>
      </c>
      <c r="Y90" s="68" t="str">
        <f>VLOOKUP($B90,[1]전년동월vs전월vs당월!$A$7:$AC$1780,26,FALSE)</f>
        <v>-</v>
      </c>
      <c r="Z90" s="68" t="str">
        <f>VLOOKUP($B90,[2]전년동월vs전월vs당월!$B$7:$AD$1796,26,FALSE)</f>
        <v>-</v>
      </c>
      <c r="AA90" s="219" t="str">
        <f>VLOOKUP($A90,축산물!$A23:$O132,15,FALSE)</f>
        <v>-</v>
      </c>
      <c r="AB90" s="243" t="e">
        <f t="shared" si="31"/>
        <v>#VALUE!</v>
      </c>
      <c r="AC90" s="243" t="e">
        <f t="shared" si="32"/>
        <v>#VALUE!</v>
      </c>
      <c r="AD90" s="112"/>
    </row>
    <row r="91" spans="1:30" s="17" customFormat="1">
      <c r="A91" s="17">
        <v>18</v>
      </c>
      <c r="B91" s="16" t="str">
        <f t="shared" si="33"/>
        <v>닭고기(넓적다리살)날것,정육kg100g,껍질제거국내산</v>
      </c>
      <c r="C91" s="20"/>
      <c r="D91" s="20" t="s">
        <v>414</v>
      </c>
      <c r="E91" s="188" t="s">
        <v>74</v>
      </c>
      <c r="F91" s="188" t="s">
        <v>75</v>
      </c>
      <c r="G91" s="20" t="s">
        <v>416</v>
      </c>
      <c r="H91" s="188" t="s">
        <v>77</v>
      </c>
      <c r="I91" s="29" t="s">
        <v>22</v>
      </c>
      <c r="J91" s="68">
        <f>VLOOKUP($B91,[1]전년동월vs전월vs당월!$A$7:$AC$1780,11,FALSE)</f>
        <v>8000</v>
      </c>
      <c r="K91" s="68">
        <f>VLOOKUP($B91,[2]전년동월vs전월vs당월!$B$7:$AD$1796,11,FALSE)</f>
        <v>8100</v>
      </c>
      <c r="L91" s="219">
        <f>VLOOKUP($A91,축산물!$A24:$O133,12,FALSE)</f>
        <v>8100</v>
      </c>
      <c r="M91" s="243">
        <f t="shared" si="25"/>
        <v>1.25</v>
      </c>
      <c r="N91" s="243">
        <f t="shared" si="26"/>
        <v>0</v>
      </c>
      <c r="O91" s="68" t="str">
        <f>VLOOKUP($B91,[1]전년동월vs전월vs당월!$A$7:$AC$1780,16,FALSE)</f>
        <v>-</v>
      </c>
      <c r="P91" s="68" t="str">
        <f>VLOOKUP($B91,[2]전년동월vs전월vs당월!$B$7:$AD$1796,16,FALSE)</f>
        <v>-</v>
      </c>
      <c r="Q91" s="219" t="str">
        <f>VLOOKUP($A91,축산물!$A24:$O133,13,FALSE)</f>
        <v>-</v>
      </c>
      <c r="R91" s="243" t="e">
        <f t="shared" si="27"/>
        <v>#VALUE!</v>
      </c>
      <c r="S91" s="243" t="e">
        <f t="shared" si="28"/>
        <v>#VALUE!</v>
      </c>
      <c r="T91" s="68" t="str">
        <f>VLOOKUP($B91,[1]전년동월vs전월vs당월!$A$7:$AC$1780,21,FALSE)</f>
        <v>-</v>
      </c>
      <c r="U91" s="68">
        <f>VLOOKUP($B91,[2]전년동월vs전월vs당월!$B$7:$AD$1796,21,FALSE)</f>
        <v>19900</v>
      </c>
      <c r="V91" s="219">
        <f>VLOOKUP($A91,축산물!$A24:$O133,14,FALSE)</f>
        <v>15000</v>
      </c>
      <c r="W91" s="243" t="e">
        <f t="shared" si="29"/>
        <v>#VALUE!</v>
      </c>
      <c r="X91" s="243">
        <f t="shared" si="30"/>
        <v>-24.623115577889447</v>
      </c>
      <c r="Y91" s="68">
        <f>VLOOKUP($B91,[1]전년동월vs전월vs당월!$A$7:$AC$1780,26,FALSE)</f>
        <v>12600</v>
      </c>
      <c r="Z91" s="68">
        <f>VLOOKUP($B91,[2]전년동월vs전월vs당월!$B$7:$AD$1796,26,FALSE)</f>
        <v>13000</v>
      </c>
      <c r="AA91" s="219">
        <f>VLOOKUP($A91,축산물!$A24:$O133,15,FALSE)</f>
        <v>12740</v>
      </c>
      <c r="AB91" s="243">
        <f t="shared" si="31"/>
        <v>1.1111111111111112</v>
      </c>
      <c r="AC91" s="243">
        <f t="shared" si="32"/>
        <v>-2</v>
      </c>
      <c r="AD91" s="112"/>
    </row>
    <row r="92" spans="1:30" s="17" customFormat="1">
      <c r="A92" s="17">
        <v>19</v>
      </c>
      <c r="B92" s="16" t="str">
        <f t="shared" si="33"/>
        <v>닭고기(넓적다리살)날것,정육kg50g,껍질제거국내산</v>
      </c>
      <c r="C92" s="20"/>
      <c r="D92" s="20" t="s">
        <v>414</v>
      </c>
      <c r="E92" s="188" t="s">
        <v>419</v>
      </c>
      <c r="F92" s="188" t="s">
        <v>75</v>
      </c>
      <c r="G92" s="20" t="s">
        <v>416</v>
      </c>
      <c r="H92" s="188" t="s">
        <v>78</v>
      </c>
      <c r="I92" s="29" t="s">
        <v>22</v>
      </c>
      <c r="J92" s="68">
        <f>VLOOKUP($B92,[1]전년동월vs전월vs당월!$A$7:$AC$1780,11,FALSE)</f>
        <v>8000</v>
      </c>
      <c r="K92" s="68">
        <f>VLOOKUP($B92,[2]전년동월vs전월vs당월!$B$7:$AD$1796,11,FALSE)</f>
        <v>8100</v>
      </c>
      <c r="L92" s="219">
        <f>VLOOKUP($A92,축산물!$A25:$O134,12,FALSE)</f>
        <v>8100</v>
      </c>
      <c r="M92" s="243">
        <f t="shared" si="25"/>
        <v>1.25</v>
      </c>
      <c r="N92" s="243">
        <f t="shared" si="26"/>
        <v>0</v>
      </c>
      <c r="O92" s="68" t="str">
        <f>VLOOKUP($B92,[1]전년동월vs전월vs당월!$A$7:$AC$1780,16,FALSE)</f>
        <v>-</v>
      </c>
      <c r="P92" s="68" t="str">
        <f>VLOOKUP($B92,[2]전년동월vs전월vs당월!$B$7:$AD$1796,16,FALSE)</f>
        <v>-</v>
      </c>
      <c r="Q92" s="219" t="str">
        <f>VLOOKUP($A92,축산물!$A25:$O134,13,FALSE)</f>
        <v>-</v>
      </c>
      <c r="R92" s="243" t="e">
        <f t="shared" si="27"/>
        <v>#VALUE!</v>
      </c>
      <c r="S92" s="243" t="e">
        <f t="shared" si="28"/>
        <v>#VALUE!</v>
      </c>
      <c r="T92" s="68" t="str">
        <f>VLOOKUP($B92,[1]전년동월vs전월vs당월!$A$7:$AC$1780,21,FALSE)</f>
        <v>-</v>
      </c>
      <c r="U92" s="68">
        <f>VLOOKUP($B92,[2]전년동월vs전월vs당월!$B$7:$AD$1796,21,FALSE)</f>
        <v>19900</v>
      </c>
      <c r="V92" s="219">
        <f>VLOOKUP($A92,축산물!$A25:$O134,14,FALSE)</f>
        <v>15000</v>
      </c>
      <c r="W92" s="243" t="e">
        <f t="shared" si="29"/>
        <v>#VALUE!</v>
      </c>
      <c r="X92" s="243">
        <f t="shared" si="30"/>
        <v>-24.623115577889447</v>
      </c>
      <c r="Y92" s="68">
        <f>VLOOKUP($B92,[1]전년동월vs전월vs당월!$A$7:$AC$1780,26,FALSE)</f>
        <v>12600</v>
      </c>
      <c r="Z92" s="68">
        <f>VLOOKUP($B92,[2]전년동월vs전월vs당월!$B$7:$AD$1796,26,FALSE)</f>
        <v>13000</v>
      </c>
      <c r="AA92" s="219">
        <f>VLOOKUP($A92,축산물!$A25:$O134,15,FALSE)</f>
        <v>12740</v>
      </c>
      <c r="AB92" s="243">
        <f t="shared" si="31"/>
        <v>1.1111111111111112</v>
      </c>
      <c r="AC92" s="243">
        <f t="shared" si="32"/>
        <v>-2</v>
      </c>
      <c r="AD92" s="112"/>
    </row>
    <row r="93" spans="1:30" s="17" customFormat="1">
      <c r="A93" s="17">
        <v>20</v>
      </c>
      <c r="B93" s="16" t="str">
        <f t="shared" si="33"/>
        <v>닭고기(넓적다리살)날것,정육kg25g,껍질제거국내산</v>
      </c>
      <c r="C93" s="20"/>
      <c r="D93" s="20" t="s">
        <v>414</v>
      </c>
      <c r="E93" s="188" t="s">
        <v>419</v>
      </c>
      <c r="F93" s="188" t="s">
        <v>75</v>
      </c>
      <c r="G93" s="20" t="s">
        <v>416</v>
      </c>
      <c r="H93" s="188" t="s">
        <v>79</v>
      </c>
      <c r="I93" s="29" t="s">
        <v>22</v>
      </c>
      <c r="J93" s="68">
        <f>VLOOKUP($B93,[1]전년동월vs전월vs당월!$A$7:$AC$1780,11,FALSE)</f>
        <v>8000</v>
      </c>
      <c r="K93" s="68">
        <f>VLOOKUP($B93,[2]전년동월vs전월vs당월!$B$7:$AD$1796,11,FALSE)</f>
        <v>8100</v>
      </c>
      <c r="L93" s="219">
        <f>VLOOKUP($A93,축산물!$A26:$O135,12,FALSE)</f>
        <v>8100</v>
      </c>
      <c r="M93" s="243">
        <f t="shared" si="25"/>
        <v>1.25</v>
      </c>
      <c r="N93" s="243">
        <f t="shared" si="26"/>
        <v>0</v>
      </c>
      <c r="O93" s="68" t="str">
        <f>VLOOKUP($B93,[1]전년동월vs전월vs당월!$A$7:$AC$1780,16,FALSE)</f>
        <v>-</v>
      </c>
      <c r="P93" s="68" t="str">
        <f>VLOOKUP($B93,[2]전년동월vs전월vs당월!$B$7:$AD$1796,16,FALSE)</f>
        <v>-</v>
      </c>
      <c r="Q93" s="219" t="str">
        <f>VLOOKUP($A93,축산물!$A26:$O135,13,FALSE)</f>
        <v>-</v>
      </c>
      <c r="R93" s="243" t="e">
        <f t="shared" si="27"/>
        <v>#VALUE!</v>
      </c>
      <c r="S93" s="243" t="e">
        <f t="shared" si="28"/>
        <v>#VALUE!</v>
      </c>
      <c r="T93" s="68" t="str">
        <f>VLOOKUP($B93,[1]전년동월vs전월vs당월!$A$7:$AC$1780,21,FALSE)</f>
        <v>-</v>
      </c>
      <c r="U93" s="68">
        <f>VLOOKUP($B93,[2]전년동월vs전월vs당월!$B$7:$AD$1796,21,FALSE)</f>
        <v>19900</v>
      </c>
      <c r="V93" s="219">
        <f>VLOOKUP($A93,축산물!$A26:$O135,14,FALSE)</f>
        <v>15000</v>
      </c>
      <c r="W93" s="243" t="e">
        <f t="shared" si="29"/>
        <v>#VALUE!</v>
      </c>
      <c r="X93" s="243">
        <f t="shared" si="30"/>
        <v>-24.623115577889447</v>
      </c>
      <c r="Y93" s="68">
        <f>VLOOKUP($B93,[1]전년동월vs전월vs당월!$A$7:$AC$1780,26,FALSE)</f>
        <v>12600</v>
      </c>
      <c r="Z93" s="68">
        <f>VLOOKUP($B93,[2]전년동월vs전월vs당월!$B$7:$AD$1796,26,FALSE)</f>
        <v>13000</v>
      </c>
      <c r="AA93" s="219">
        <f>VLOOKUP($A93,축산물!$A26:$O135,15,FALSE)</f>
        <v>12740</v>
      </c>
      <c r="AB93" s="243">
        <f t="shared" si="31"/>
        <v>1.1111111111111112</v>
      </c>
      <c r="AC93" s="243">
        <f t="shared" si="32"/>
        <v>-2</v>
      </c>
      <c r="AD93" s="112"/>
    </row>
    <row r="94" spans="1:30" s="17" customFormat="1">
      <c r="A94" s="17">
        <v>21</v>
      </c>
      <c r="B94" s="16" t="str">
        <f t="shared" si="33"/>
        <v>닭고기(넓적다리살)날것,정육kg15g,껍질제거국내산</v>
      </c>
      <c r="C94" s="20"/>
      <c r="D94" s="20" t="s">
        <v>414</v>
      </c>
      <c r="E94" s="188" t="s">
        <v>419</v>
      </c>
      <c r="F94" s="188" t="s">
        <v>75</v>
      </c>
      <c r="G94" s="20" t="s">
        <v>416</v>
      </c>
      <c r="H94" s="188" t="s">
        <v>37</v>
      </c>
      <c r="I94" s="29" t="s">
        <v>22</v>
      </c>
      <c r="J94" s="68">
        <f>VLOOKUP($B94,[1]전년동월vs전월vs당월!$A$7:$AC$1780,11,FALSE)</f>
        <v>8000</v>
      </c>
      <c r="K94" s="68">
        <f>VLOOKUP($B94,[2]전년동월vs전월vs당월!$B$7:$AD$1796,11,FALSE)</f>
        <v>8100</v>
      </c>
      <c r="L94" s="219">
        <f>VLOOKUP($A94,축산물!$A27:$O136,12,FALSE)</f>
        <v>8100</v>
      </c>
      <c r="M94" s="243">
        <f t="shared" si="25"/>
        <v>1.25</v>
      </c>
      <c r="N94" s="243">
        <f t="shared" si="26"/>
        <v>0</v>
      </c>
      <c r="O94" s="68" t="str">
        <f>VLOOKUP($B94,[1]전년동월vs전월vs당월!$A$7:$AC$1780,16,FALSE)</f>
        <v>-</v>
      </c>
      <c r="P94" s="68" t="str">
        <f>VLOOKUP($B94,[2]전년동월vs전월vs당월!$B$7:$AD$1796,16,FALSE)</f>
        <v>-</v>
      </c>
      <c r="Q94" s="219" t="str">
        <f>VLOOKUP($A94,축산물!$A27:$O136,13,FALSE)</f>
        <v>-</v>
      </c>
      <c r="R94" s="243" t="e">
        <f t="shared" si="27"/>
        <v>#VALUE!</v>
      </c>
      <c r="S94" s="243" t="e">
        <f t="shared" si="28"/>
        <v>#VALUE!</v>
      </c>
      <c r="T94" s="68" t="str">
        <f>VLOOKUP($B94,[1]전년동월vs전월vs당월!$A$7:$AC$1780,21,FALSE)</f>
        <v>-</v>
      </c>
      <c r="U94" s="68">
        <f>VLOOKUP($B94,[2]전년동월vs전월vs당월!$B$7:$AD$1796,21,FALSE)</f>
        <v>19900</v>
      </c>
      <c r="V94" s="219">
        <f>VLOOKUP($A94,축산물!$A27:$O136,14,FALSE)</f>
        <v>15000</v>
      </c>
      <c r="W94" s="243" t="e">
        <f t="shared" si="29"/>
        <v>#VALUE!</v>
      </c>
      <c r="X94" s="243">
        <f t="shared" si="30"/>
        <v>-24.623115577889447</v>
      </c>
      <c r="Y94" s="68">
        <f>VLOOKUP($B94,[1]전년동월vs전월vs당월!$A$7:$AC$1780,26,FALSE)</f>
        <v>12600</v>
      </c>
      <c r="Z94" s="68">
        <f>VLOOKUP($B94,[2]전년동월vs전월vs당월!$B$7:$AD$1796,26,FALSE)</f>
        <v>13000</v>
      </c>
      <c r="AA94" s="219">
        <f>VLOOKUP($A94,축산물!$A27:$O136,15,FALSE)</f>
        <v>12740</v>
      </c>
      <c r="AB94" s="243">
        <f t="shared" si="31"/>
        <v>1.1111111111111112</v>
      </c>
      <c r="AC94" s="243">
        <f t="shared" si="32"/>
        <v>-2</v>
      </c>
      <c r="AD94" s="112"/>
    </row>
    <row r="95" spans="1:30" s="17" customFormat="1">
      <c r="A95" s="17">
        <v>22</v>
      </c>
      <c r="B95" s="16" t="str">
        <f t="shared" si="33"/>
        <v>닭고기(넓적다리살)날것,정육,절단kg깍뚝,채썰기,껍질제거국내산</v>
      </c>
      <c r="C95" s="20"/>
      <c r="D95" s="20" t="s">
        <v>414</v>
      </c>
      <c r="E95" s="188" t="s">
        <v>419</v>
      </c>
      <c r="F95" s="188" t="s">
        <v>80</v>
      </c>
      <c r="G95" s="20" t="s">
        <v>416</v>
      </c>
      <c r="H95" s="188" t="s">
        <v>81</v>
      </c>
      <c r="I95" s="29" t="s">
        <v>22</v>
      </c>
      <c r="J95" s="68">
        <f>VLOOKUP($B95,[1]전년동월vs전월vs당월!$A$7:$AC$1780,11,FALSE)</f>
        <v>8000</v>
      </c>
      <c r="K95" s="68">
        <f>VLOOKUP($B95,[2]전년동월vs전월vs당월!$B$7:$AD$1796,11,FALSE)</f>
        <v>8100</v>
      </c>
      <c r="L95" s="219">
        <f>VLOOKUP($A95,축산물!$A28:$O137,12,FALSE)</f>
        <v>8100</v>
      </c>
      <c r="M95" s="243">
        <f t="shared" si="25"/>
        <v>1.25</v>
      </c>
      <c r="N95" s="243">
        <f t="shared" si="26"/>
        <v>0</v>
      </c>
      <c r="O95" s="68" t="str">
        <f>VLOOKUP($B95,[1]전년동월vs전월vs당월!$A$7:$AC$1780,16,FALSE)</f>
        <v>-</v>
      </c>
      <c r="P95" s="68" t="str">
        <f>VLOOKUP($B95,[2]전년동월vs전월vs당월!$B$7:$AD$1796,16,FALSE)</f>
        <v>-</v>
      </c>
      <c r="Q95" s="219" t="str">
        <f>VLOOKUP($A95,축산물!$A28:$O137,13,FALSE)</f>
        <v>-</v>
      </c>
      <c r="R95" s="243" t="e">
        <f t="shared" si="27"/>
        <v>#VALUE!</v>
      </c>
      <c r="S95" s="243" t="e">
        <f t="shared" si="28"/>
        <v>#VALUE!</v>
      </c>
      <c r="T95" s="68" t="str">
        <f>VLOOKUP($B95,[1]전년동월vs전월vs당월!$A$7:$AC$1780,21,FALSE)</f>
        <v>-</v>
      </c>
      <c r="U95" s="68">
        <f>VLOOKUP($B95,[2]전년동월vs전월vs당월!$B$7:$AD$1796,21,FALSE)</f>
        <v>19900</v>
      </c>
      <c r="V95" s="219">
        <f>VLOOKUP($A95,축산물!$A28:$O137,14,FALSE)</f>
        <v>15000</v>
      </c>
      <c r="W95" s="243" t="e">
        <f t="shared" si="29"/>
        <v>#VALUE!</v>
      </c>
      <c r="X95" s="243">
        <f t="shared" si="30"/>
        <v>-24.623115577889447</v>
      </c>
      <c r="Y95" s="68">
        <f>VLOOKUP($B95,[1]전년동월vs전월vs당월!$A$7:$AC$1780,26,FALSE)</f>
        <v>12600</v>
      </c>
      <c r="Z95" s="68">
        <f>VLOOKUP($B95,[2]전년동월vs전월vs당월!$B$7:$AD$1796,26,FALSE)</f>
        <v>13000</v>
      </c>
      <c r="AA95" s="219">
        <f>VLOOKUP($A95,축산물!$A28:$O137,15,FALSE)</f>
        <v>12740</v>
      </c>
      <c r="AB95" s="243">
        <f t="shared" si="31"/>
        <v>1.1111111111111112</v>
      </c>
      <c r="AC95" s="243">
        <f t="shared" si="32"/>
        <v>-2</v>
      </c>
      <c r="AD95" s="112"/>
    </row>
    <row r="96" spans="1:30" s="17" customFormat="1">
      <c r="A96" s="17">
        <v>23</v>
      </c>
      <c r="B96" s="16" t="str">
        <f t="shared" si="33"/>
        <v>닭고기(다리)북채kg110g국내산</v>
      </c>
      <c r="C96" s="20">
        <v>5</v>
      </c>
      <c r="D96" s="20" t="s">
        <v>414</v>
      </c>
      <c r="E96" s="188" t="s">
        <v>420</v>
      </c>
      <c r="F96" s="188" t="s">
        <v>82</v>
      </c>
      <c r="G96" s="20" t="s">
        <v>416</v>
      </c>
      <c r="H96" s="188" t="s">
        <v>38</v>
      </c>
      <c r="I96" s="29" t="s">
        <v>22</v>
      </c>
      <c r="J96" s="68">
        <f>VLOOKUP($B96,[1]전년동월vs전월vs당월!$A$7:$AC$1780,11,FALSE)</f>
        <v>7300</v>
      </c>
      <c r="K96" s="68">
        <f>VLOOKUP($B96,[2]전년동월vs전월vs당월!$B$7:$AD$1796,11,FALSE)</f>
        <v>7300</v>
      </c>
      <c r="L96" s="219">
        <f>VLOOKUP($A96,축산물!$A29:$O138,12,FALSE)</f>
        <v>7300</v>
      </c>
      <c r="M96" s="243">
        <f t="shared" si="25"/>
        <v>0</v>
      </c>
      <c r="N96" s="243">
        <f t="shared" si="26"/>
        <v>0</v>
      </c>
      <c r="O96" s="68" t="str">
        <f>VLOOKUP($B96,[1]전년동월vs전월vs당월!$A$7:$AC$1780,16,FALSE)</f>
        <v>-</v>
      </c>
      <c r="P96" s="68" t="str">
        <f>VLOOKUP($B96,[2]전년동월vs전월vs당월!$B$7:$AD$1796,16,FALSE)</f>
        <v>-</v>
      </c>
      <c r="Q96" s="219" t="str">
        <f>VLOOKUP($A96,축산물!$A29:$O138,13,FALSE)</f>
        <v>-</v>
      </c>
      <c r="R96" s="243" t="e">
        <f t="shared" si="27"/>
        <v>#VALUE!</v>
      </c>
      <c r="S96" s="243" t="e">
        <f t="shared" si="28"/>
        <v>#VALUE!</v>
      </c>
      <c r="T96" s="68">
        <f>VLOOKUP($B96,[1]전년동월vs전월vs당월!$A$7:$AC$1780,21,FALSE)</f>
        <v>9900</v>
      </c>
      <c r="U96" s="68">
        <f>VLOOKUP($B96,[2]전년동월vs전월vs당월!$B$7:$AD$1796,21,FALSE)</f>
        <v>10500</v>
      </c>
      <c r="V96" s="219">
        <f>VLOOKUP($A96,축산물!$A29:$O138,14,FALSE)</f>
        <v>14000</v>
      </c>
      <c r="W96" s="243">
        <f t="shared" si="29"/>
        <v>41.414141414141412</v>
      </c>
      <c r="X96" s="243">
        <f t="shared" si="30"/>
        <v>33.333333333333336</v>
      </c>
      <c r="Y96" s="68">
        <f>VLOOKUP($B96,[1]전년동월vs전월vs당월!$A$7:$AC$1780,26,FALSE)</f>
        <v>10600</v>
      </c>
      <c r="Z96" s="68">
        <f>VLOOKUP($B96,[2]전년동월vs전월vs당월!$B$7:$AD$1796,26,FALSE)</f>
        <v>11000</v>
      </c>
      <c r="AA96" s="219">
        <f>VLOOKUP($A96,축산물!$A29:$O138,15,FALSE)</f>
        <v>11900</v>
      </c>
      <c r="AB96" s="243">
        <f t="shared" si="31"/>
        <v>12.264150943396226</v>
      </c>
      <c r="AC96" s="243">
        <f t="shared" si="32"/>
        <v>8.1818181818181817</v>
      </c>
      <c r="AD96" s="112"/>
    </row>
    <row r="97" spans="1:30" s="17" customFormat="1">
      <c r="A97" s="17">
        <v>24</v>
      </c>
      <c r="B97" s="16" t="str">
        <f t="shared" si="33"/>
        <v>닭고기(다리)북채kg50g국내산</v>
      </c>
      <c r="C97" s="20"/>
      <c r="D97" s="20" t="s">
        <v>414</v>
      </c>
      <c r="E97" s="188" t="s">
        <v>420</v>
      </c>
      <c r="F97" s="188" t="s">
        <v>82</v>
      </c>
      <c r="G97" s="20" t="s">
        <v>416</v>
      </c>
      <c r="H97" s="188" t="s">
        <v>204</v>
      </c>
      <c r="I97" s="29" t="s">
        <v>22</v>
      </c>
      <c r="J97" s="68">
        <f>VLOOKUP($B97,[1]전년동월vs전월vs당월!$A$7:$AC$1780,11,FALSE)</f>
        <v>7000</v>
      </c>
      <c r="K97" s="68">
        <f>VLOOKUP($B97,[2]전년동월vs전월vs당월!$B$7:$AD$1796,11,FALSE)</f>
        <v>7000</v>
      </c>
      <c r="L97" s="219">
        <f>VLOOKUP($A97,축산물!$A30:$O139,12,FALSE)</f>
        <v>7000</v>
      </c>
      <c r="M97" s="243">
        <f t="shared" si="25"/>
        <v>0</v>
      </c>
      <c r="N97" s="243">
        <f t="shared" si="26"/>
        <v>0</v>
      </c>
      <c r="O97" s="68" t="str">
        <f>VLOOKUP($B97,[1]전년동월vs전월vs당월!$A$7:$AC$1780,16,FALSE)</f>
        <v>-</v>
      </c>
      <c r="P97" s="68" t="str">
        <f>VLOOKUP($B97,[2]전년동월vs전월vs당월!$B$7:$AD$1796,16,FALSE)</f>
        <v>-</v>
      </c>
      <c r="Q97" s="219" t="str">
        <f>VLOOKUP($A97,축산물!$A30:$O139,13,FALSE)</f>
        <v>-</v>
      </c>
      <c r="R97" s="243" t="e">
        <f t="shared" si="27"/>
        <v>#VALUE!</v>
      </c>
      <c r="S97" s="243" t="e">
        <f t="shared" si="28"/>
        <v>#VALUE!</v>
      </c>
      <c r="T97" s="68">
        <f>VLOOKUP($B97,[1]전년동월vs전월vs당월!$A$7:$AC$1780,21,FALSE)</f>
        <v>9900</v>
      </c>
      <c r="U97" s="68">
        <f>VLOOKUP($B97,[2]전년동월vs전월vs당월!$B$7:$AD$1796,21,FALSE)</f>
        <v>10500</v>
      </c>
      <c r="V97" s="219">
        <f>VLOOKUP($A97,축산물!$A30:$O139,14,FALSE)</f>
        <v>14000</v>
      </c>
      <c r="W97" s="243">
        <f t="shared" si="29"/>
        <v>41.414141414141412</v>
      </c>
      <c r="X97" s="243">
        <f t="shared" si="30"/>
        <v>33.333333333333336</v>
      </c>
      <c r="Y97" s="68">
        <f>VLOOKUP($B97,[1]전년동월vs전월vs당월!$A$7:$AC$1780,26,FALSE)</f>
        <v>10600</v>
      </c>
      <c r="Z97" s="68">
        <f>VLOOKUP($B97,[2]전년동월vs전월vs당월!$B$7:$AD$1796,26,FALSE)</f>
        <v>11000</v>
      </c>
      <c r="AA97" s="219">
        <f>VLOOKUP($A97,축산물!$A30:$O139,15,FALSE)</f>
        <v>11900</v>
      </c>
      <c r="AB97" s="243">
        <f t="shared" si="31"/>
        <v>12.264150943396226</v>
      </c>
      <c r="AC97" s="243">
        <f t="shared" si="32"/>
        <v>8.1818181818181817</v>
      </c>
      <c r="AD97" s="112"/>
    </row>
    <row r="98" spans="1:30" s="17" customFormat="1">
      <c r="A98" s="17">
        <v>25</v>
      </c>
      <c r="B98" s="16" t="str">
        <f t="shared" si="33"/>
        <v>닭뼈닭뼈kg육수용국내산</v>
      </c>
      <c r="C98" s="20">
        <v>6</v>
      </c>
      <c r="D98" s="20" t="s">
        <v>414</v>
      </c>
      <c r="E98" s="188" t="s">
        <v>83</v>
      </c>
      <c r="F98" s="188" t="s">
        <v>83</v>
      </c>
      <c r="G98" s="20" t="s">
        <v>416</v>
      </c>
      <c r="H98" s="188" t="s">
        <v>84</v>
      </c>
      <c r="I98" s="29" t="s">
        <v>22</v>
      </c>
      <c r="J98" s="68">
        <f>VLOOKUP($B98,[1]전년동월vs전월vs당월!$A$7:$AC$1780,11,FALSE)</f>
        <v>2000</v>
      </c>
      <c r="K98" s="68">
        <f>VLOOKUP($B98,[2]전년동월vs전월vs당월!$B$7:$AD$1796,11,FALSE)</f>
        <v>2000</v>
      </c>
      <c r="L98" s="219">
        <f>VLOOKUP($A98,축산물!$A31:$O140,12,FALSE)</f>
        <v>2000</v>
      </c>
      <c r="M98" s="243">
        <f t="shared" si="25"/>
        <v>0</v>
      </c>
      <c r="N98" s="243">
        <f t="shared" si="26"/>
        <v>0</v>
      </c>
      <c r="O98" s="68" t="str">
        <f>VLOOKUP($B98,[1]전년동월vs전월vs당월!$A$7:$AC$1780,16,FALSE)</f>
        <v>-</v>
      </c>
      <c r="P98" s="68" t="str">
        <f>VLOOKUP($B98,[2]전년동월vs전월vs당월!$B$7:$AD$1796,16,FALSE)</f>
        <v>-</v>
      </c>
      <c r="Q98" s="219" t="str">
        <f>VLOOKUP($A98,축산물!$A31:$O140,13,FALSE)</f>
        <v>-</v>
      </c>
      <c r="R98" s="243" t="e">
        <f t="shared" si="27"/>
        <v>#VALUE!</v>
      </c>
      <c r="S98" s="243" t="e">
        <f t="shared" si="28"/>
        <v>#VALUE!</v>
      </c>
      <c r="T98" s="68" t="str">
        <f>VLOOKUP($B98,[1]전년동월vs전월vs당월!$A$7:$AC$1780,21,FALSE)</f>
        <v>-</v>
      </c>
      <c r="U98" s="68" t="str">
        <f>VLOOKUP($B98,[2]전년동월vs전월vs당월!$B$7:$AD$1796,21,FALSE)</f>
        <v>-</v>
      </c>
      <c r="V98" s="219" t="str">
        <f>VLOOKUP($A98,축산물!$A31:$O140,14,FALSE)</f>
        <v>-</v>
      </c>
      <c r="W98" s="243" t="e">
        <f t="shared" si="29"/>
        <v>#VALUE!</v>
      </c>
      <c r="X98" s="243" t="e">
        <f t="shared" si="30"/>
        <v>#VALUE!</v>
      </c>
      <c r="Y98" s="68" t="str">
        <f>VLOOKUP($B98,[1]전년동월vs전월vs당월!$A$7:$AC$1780,26,FALSE)</f>
        <v>-</v>
      </c>
      <c r="Z98" s="68" t="str">
        <f>VLOOKUP($B98,[2]전년동월vs전월vs당월!$B$7:$AD$1796,26,FALSE)</f>
        <v>-</v>
      </c>
      <c r="AA98" s="219" t="str">
        <f>VLOOKUP($A98,축산물!$A31:$O140,15,FALSE)</f>
        <v>-</v>
      </c>
      <c r="AB98" s="243" t="e">
        <f t="shared" si="31"/>
        <v>#VALUE!</v>
      </c>
      <c r="AC98" s="243" t="e">
        <f t="shared" si="32"/>
        <v>#VALUE!</v>
      </c>
      <c r="AD98" s="112"/>
    </row>
    <row r="99" spans="1:30" s="17" customFormat="1">
      <c r="A99" s="17">
        <v>26</v>
      </c>
      <c r="B99" s="16" t="str">
        <f t="shared" si="33"/>
        <v>닭,부산물날것kg닭발,손질국내산</v>
      </c>
      <c r="C99" s="20">
        <v>7</v>
      </c>
      <c r="D99" s="20" t="s">
        <v>414</v>
      </c>
      <c r="E99" s="22" t="s">
        <v>85</v>
      </c>
      <c r="F99" s="21" t="s">
        <v>30</v>
      </c>
      <c r="G99" s="20" t="s">
        <v>416</v>
      </c>
      <c r="H99" s="188" t="s">
        <v>86</v>
      </c>
      <c r="I99" s="29" t="s">
        <v>22</v>
      </c>
      <c r="J99" s="68">
        <f>VLOOKUP($B99,[1]전년동월vs전월vs당월!$A$7:$AC$1780,11,FALSE)</f>
        <v>4000</v>
      </c>
      <c r="K99" s="68">
        <f>VLOOKUP($B99,[2]전년동월vs전월vs당월!$B$7:$AD$1796,11,FALSE)</f>
        <v>4000</v>
      </c>
      <c r="L99" s="219">
        <f>VLOOKUP($A99,축산물!$A32:$O141,12,FALSE)</f>
        <v>4000</v>
      </c>
      <c r="M99" s="243">
        <f t="shared" si="25"/>
        <v>0</v>
      </c>
      <c r="N99" s="243">
        <f t="shared" si="26"/>
        <v>0</v>
      </c>
      <c r="O99" s="68" t="str">
        <f>VLOOKUP($B99,[1]전년동월vs전월vs당월!$A$7:$AC$1780,16,FALSE)</f>
        <v>-</v>
      </c>
      <c r="P99" s="68" t="str">
        <f>VLOOKUP($B99,[2]전년동월vs전월vs당월!$B$7:$AD$1796,16,FALSE)</f>
        <v>-</v>
      </c>
      <c r="Q99" s="219" t="str">
        <f>VLOOKUP($A99,축산물!$A32:$O141,13,FALSE)</f>
        <v>-</v>
      </c>
      <c r="R99" s="243" t="e">
        <f t="shared" si="27"/>
        <v>#VALUE!</v>
      </c>
      <c r="S99" s="243" t="e">
        <f t="shared" si="28"/>
        <v>#VALUE!</v>
      </c>
      <c r="T99" s="68" t="str">
        <f>VLOOKUP($B99,[1]전년동월vs전월vs당월!$A$7:$AC$1780,21,FALSE)</f>
        <v>-</v>
      </c>
      <c r="U99" s="68" t="str">
        <f>VLOOKUP($B99,[2]전년동월vs전월vs당월!$B$7:$AD$1796,21,FALSE)</f>
        <v>-</v>
      </c>
      <c r="V99" s="219" t="str">
        <f>VLOOKUP($A99,축산물!$A32:$O141,14,FALSE)</f>
        <v>-</v>
      </c>
      <c r="W99" s="243" t="e">
        <f t="shared" si="29"/>
        <v>#VALUE!</v>
      </c>
      <c r="X99" s="243" t="e">
        <f t="shared" si="30"/>
        <v>#VALUE!</v>
      </c>
      <c r="Y99" s="68" t="str">
        <f>VLOOKUP($B99,[1]전년동월vs전월vs당월!$A$7:$AC$1780,26,FALSE)</f>
        <v>-</v>
      </c>
      <c r="Z99" s="68" t="str">
        <f>VLOOKUP($B99,[2]전년동월vs전월vs당월!$B$7:$AD$1796,26,FALSE)</f>
        <v>-</v>
      </c>
      <c r="AA99" s="219" t="str">
        <f>VLOOKUP($A99,축산물!$A32:$O141,15,FALSE)</f>
        <v>-</v>
      </c>
      <c r="AB99" s="243" t="e">
        <f t="shared" si="31"/>
        <v>#VALUE!</v>
      </c>
      <c r="AC99" s="243" t="e">
        <f t="shared" si="32"/>
        <v>#VALUE!</v>
      </c>
      <c r="AD99" s="112"/>
    </row>
    <row r="100" spans="1:30" s="17" customFormat="1">
      <c r="A100" s="17">
        <v>27</v>
      </c>
      <c r="B100" s="16" t="str">
        <f t="shared" si="33"/>
        <v>닭고기(안심)날것kg30g국내산</v>
      </c>
      <c r="C100" s="20">
        <v>8</v>
      </c>
      <c r="D100" s="20" t="s">
        <v>414</v>
      </c>
      <c r="E100" s="188" t="s">
        <v>29</v>
      </c>
      <c r="F100" s="188" t="s">
        <v>415</v>
      </c>
      <c r="G100" s="20" t="s">
        <v>416</v>
      </c>
      <c r="H100" s="188" t="s">
        <v>192</v>
      </c>
      <c r="I100" s="29" t="s">
        <v>22</v>
      </c>
      <c r="J100" s="68">
        <f>VLOOKUP($B100,[1]전년동월vs전월vs당월!$A$7:$AC$1780,11,FALSE)</f>
        <v>5500</v>
      </c>
      <c r="K100" s="68">
        <f>VLOOKUP($B100,[2]전년동월vs전월vs당월!$B$7:$AD$1796,11,FALSE)</f>
        <v>5500</v>
      </c>
      <c r="L100" s="219">
        <f>VLOOKUP($A100,축산물!$A33:$O142,12,FALSE)</f>
        <v>5500</v>
      </c>
      <c r="M100" s="243">
        <f t="shared" si="25"/>
        <v>0</v>
      </c>
      <c r="N100" s="243">
        <f t="shared" si="26"/>
        <v>0</v>
      </c>
      <c r="O100" s="68" t="str">
        <f>VLOOKUP($B100,[1]전년동월vs전월vs당월!$A$7:$AC$1780,16,FALSE)</f>
        <v>-</v>
      </c>
      <c r="P100" s="68" t="str">
        <f>VLOOKUP($B100,[2]전년동월vs전월vs당월!$B$7:$AD$1796,16,FALSE)</f>
        <v>-</v>
      </c>
      <c r="Q100" s="219" t="str">
        <f>VLOOKUP($A100,축산물!$A33:$O142,13,FALSE)</f>
        <v>-</v>
      </c>
      <c r="R100" s="243" t="e">
        <f t="shared" si="27"/>
        <v>#VALUE!</v>
      </c>
      <c r="S100" s="243" t="e">
        <f t="shared" si="28"/>
        <v>#VALUE!</v>
      </c>
      <c r="T100" s="68">
        <f>VLOOKUP($B100,[1]전년동월vs전월vs당월!$A$7:$AC$1780,21,FALSE)</f>
        <v>13200</v>
      </c>
      <c r="U100" s="68">
        <f>VLOOKUP($B100,[2]전년동월vs전월vs당월!$B$7:$AD$1796,21,FALSE)</f>
        <v>15700</v>
      </c>
      <c r="V100" s="219">
        <f>VLOOKUP($A100,축산물!$A33:$O142,14,FALSE)</f>
        <v>15000</v>
      </c>
      <c r="W100" s="243">
        <f t="shared" si="29"/>
        <v>13.636363636363637</v>
      </c>
      <c r="X100" s="243">
        <f t="shared" si="30"/>
        <v>-4.4585987261146496</v>
      </c>
      <c r="Y100" s="68">
        <f>VLOOKUP($B100,[1]전년동월vs전월vs당월!$A$7:$AC$1780,26,FALSE)</f>
        <v>12600</v>
      </c>
      <c r="Z100" s="68">
        <f>VLOOKUP($B100,[2]전년동월vs전월vs당월!$B$7:$AD$1796,26,FALSE)</f>
        <v>13000</v>
      </c>
      <c r="AA100" s="219">
        <f>VLOOKUP($A100,축산물!$A33:$O142,15,FALSE)</f>
        <v>12740</v>
      </c>
      <c r="AB100" s="243">
        <f t="shared" si="31"/>
        <v>1.1111111111111112</v>
      </c>
      <c r="AC100" s="243">
        <f t="shared" si="32"/>
        <v>-2</v>
      </c>
      <c r="AD100" s="112"/>
    </row>
    <row r="101" spans="1:30" s="17" customFormat="1">
      <c r="A101" s="17">
        <v>28</v>
      </c>
      <c r="B101" s="16" t="str">
        <f t="shared" si="33"/>
        <v>닭고기(안심)날것,절단kg가로2절,볶음밥용국내산</v>
      </c>
      <c r="C101" s="20"/>
      <c r="D101" s="20" t="s">
        <v>414</v>
      </c>
      <c r="E101" s="188" t="s">
        <v>29</v>
      </c>
      <c r="F101" s="188" t="s">
        <v>69</v>
      </c>
      <c r="G101" s="20" t="s">
        <v>416</v>
      </c>
      <c r="H101" s="188" t="s">
        <v>87</v>
      </c>
      <c r="I101" s="29" t="s">
        <v>22</v>
      </c>
      <c r="J101" s="68">
        <f>VLOOKUP($B101,[1]전년동월vs전월vs당월!$A$7:$AC$1780,11,FALSE)</f>
        <v>6000</v>
      </c>
      <c r="K101" s="68">
        <f>VLOOKUP($B101,[2]전년동월vs전월vs당월!$B$7:$AD$1796,11,FALSE)</f>
        <v>6000</v>
      </c>
      <c r="L101" s="219">
        <f>VLOOKUP($A101,축산물!$A34:$O143,12,FALSE)</f>
        <v>6000</v>
      </c>
      <c r="M101" s="243">
        <f t="shared" si="25"/>
        <v>0</v>
      </c>
      <c r="N101" s="243">
        <f t="shared" si="26"/>
        <v>0</v>
      </c>
      <c r="O101" s="68" t="str">
        <f>VLOOKUP($B101,[1]전년동월vs전월vs당월!$A$7:$AC$1780,16,FALSE)</f>
        <v>-</v>
      </c>
      <c r="P101" s="68" t="str">
        <f>VLOOKUP($B101,[2]전년동월vs전월vs당월!$B$7:$AD$1796,16,FALSE)</f>
        <v>-</v>
      </c>
      <c r="Q101" s="219" t="str">
        <f>VLOOKUP($A101,축산물!$A34:$O143,13,FALSE)</f>
        <v>-</v>
      </c>
      <c r="R101" s="243" t="e">
        <f t="shared" si="27"/>
        <v>#VALUE!</v>
      </c>
      <c r="S101" s="243" t="e">
        <f t="shared" si="28"/>
        <v>#VALUE!</v>
      </c>
      <c r="T101" s="68" t="str">
        <f>VLOOKUP($B101,[1]전년동월vs전월vs당월!$A$7:$AC$1780,21,FALSE)</f>
        <v>-</v>
      </c>
      <c r="U101" s="68">
        <f>VLOOKUP($B101,[2]전년동월vs전월vs당월!$B$7:$AD$1796,21,FALSE)</f>
        <v>15700</v>
      </c>
      <c r="V101" s="219" t="str">
        <f>VLOOKUP($A101,축산물!$A34:$O143,14,FALSE)</f>
        <v>-</v>
      </c>
      <c r="W101" s="243" t="e">
        <f t="shared" si="29"/>
        <v>#VALUE!</v>
      </c>
      <c r="X101" s="243" t="e">
        <f t="shared" si="30"/>
        <v>#VALUE!</v>
      </c>
      <c r="Y101" s="68">
        <f>VLOOKUP($B101,[1]전년동월vs전월vs당월!$A$7:$AC$1780,26,FALSE)</f>
        <v>12600</v>
      </c>
      <c r="Z101" s="68">
        <f>VLOOKUP($B101,[2]전년동월vs전월vs당월!$B$7:$AD$1796,26,FALSE)</f>
        <v>13000</v>
      </c>
      <c r="AA101" s="219">
        <f>VLOOKUP($A101,축산물!$A34:$O143,15,FALSE)</f>
        <v>12740</v>
      </c>
      <c r="AB101" s="243">
        <f t="shared" si="31"/>
        <v>1.1111111111111112</v>
      </c>
      <c r="AC101" s="243">
        <f t="shared" si="32"/>
        <v>-2</v>
      </c>
      <c r="AD101" s="112"/>
    </row>
    <row r="102" spans="1:30" s="17" customFormat="1">
      <c r="A102" s="17">
        <v>29</v>
      </c>
      <c r="B102" s="16" t="str">
        <f t="shared" si="33"/>
        <v>닭고기(안심)날것,깍두기kg안심국내산</v>
      </c>
      <c r="C102" s="20"/>
      <c r="D102" s="298" t="s">
        <v>414</v>
      </c>
      <c r="E102" s="297" t="s">
        <v>2634</v>
      </c>
      <c r="F102" s="297" t="s">
        <v>2635</v>
      </c>
      <c r="G102" s="296" t="s">
        <v>2618</v>
      </c>
      <c r="H102" s="297" t="s">
        <v>2621</v>
      </c>
      <c r="I102" s="300" t="s">
        <v>22</v>
      </c>
      <c r="J102" s="68" t="e">
        <f>VLOOKUP($B102,[1]전년동월vs전월vs당월!$A$7:$AC$1780,11,FALSE)</f>
        <v>#N/A</v>
      </c>
      <c r="K102" s="68">
        <f>VLOOKUP($B102,[2]전년동월vs전월vs당월!$B$7:$AD$1796,11,FALSE)</f>
        <v>0</v>
      </c>
      <c r="L102" s="219"/>
      <c r="M102" s="243" t="e">
        <f>(L102-J102)*100/J102</f>
        <v>#N/A</v>
      </c>
      <c r="N102" s="243" t="e">
        <f>(L102-K102)*100/K102</f>
        <v>#DIV/0!</v>
      </c>
      <c r="O102" s="68" t="e">
        <f>VLOOKUP($B102,[1]전년동월vs전월vs당월!$A$7:$AC$1780,16,FALSE)</f>
        <v>#N/A</v>
      </c>
      <c r="P102" s="68">
        <f>VLOOKUP($B102,[2]전년동월vs전월vs당월!$B$7:$AD$1796,16,FALSE)</f>
        <v>0</v>
      </c>
      <c r="Q102" s="219"/>
      <c r="R102" s="243" t="e">
        <f>(Q102-O102)*100/O102</f>
        <v>#N/A</v>
      </c>
      <c r="S102" s="243" t="e">
        <f>(Q102-P102)*100/P102</f>
        <v>#DIV/0!</v>
      </c>
      <c r="T102" s="68" t="e">
        <f>VLOOKUP($B102,[1]전년동월vs전월vs당월!$A$7:$AC$1780,21,FALSE)</f>
        <v>#N/A</v>
      </c>
      <c r="U102" s="68">
        <f>VLOOKUP($B102,[2]전년동월vs전월vs당월!$B$7:$AD$1796,21,FALSE)</f>
        <v>0</v>
      </c>
      <c r="V102" s="219"/>
      <c r="W102" s="243" t="e">
        <f>(V102-T102)*100/T102</f>
        <v>#N/A</v>
      </c>
      <c r="X102" s="243" t="e">
        <f>(V102-U102)*100/U102</f>
        <v>#DIV/0!</v>
      </c>
      <c r="Y102" s="68" t="e">
        <f>VLOOKUP($B102,[1]전년동월vs전월vs당월!$A$7:$AC$1780,26,FALSE)</f>
        <v>#N/A</v>
      </c>
      <c r="Z102" s="68">
        <f>VLOOKUP($B102,[2]전년동월vs전월vs당월!$B$7:$AD$1796,26,FALSE)</f>
        <v>13000</v>
      </c>
      <c r="AA102" s="219">
        <f>VLOOKUP($A102,축산물!$A35:$O144,15,FALSE)</f>
        <v>12740</v>
      </c>
      <c r="AB102" s="243" t="e">
        <f>(AA102-Y102)*100/Y102</f>
        <v>#N/A</v>
      </c>
      <c r="AC102" s="243">
        <f>(AA102-Z102)*100/Z102</f>
        <v>-2</v>
      </c>
      <c r="AD102" s="112"/>
    </row>
    <row r="103" spans="1:30" s="17" customFormat="1">
      <c r="A103" s="17">
        <v>30</v>
      </c>
      <c r="B103" s="16" t="str">
        <f t="shared" si="33"/>
        <v>닭고기절단육kg도리탕용,40g국내산</v>
      </c>
      <c r="C103" s="20">
        <v>9</v>
      </c>
      <c r="D103" s="20" t="s">
        <v>414</v>
      </c>
      <c r="E103" s="188" t="s">
        <v>19</v>
      </c>
      <c r="F103" s="188" t="s">
        <v>25</v>
      </c>
      <c r="G103" s="20" t="s">
        <v>416</v>
      </c>
      <c r="H103" s="188" t="s">
        <v>88</v>
      </c>
      <c r="I103" s="29" t="s">
        <v>22</v>
      </c>
      <c r="J103" s="68">
        <f>VLOOKUP($B103,[1]전년동월vs전월vs당월!$A$7:$AC$1780,11,FALSE)</f>
        <v>5000</v>
      </c>
      <c r="K103" s="68">
        <f>VLOOKUP($B103,[2]전년동월vs전월vs당월!$B$7:$AD$1796,11,FALSE)</f>
        <v>5000</v>
      </c>
      <c r="L103" s="219">
        <f>VLOOKUP($A103,축산물!$A36:$O144,12,FALSE)</f>
        <v>5000</v>
      </c>
      <c r="M103" s="243">
        <f t="shared" si="25"/>
        <v>0</v>
      </c>
      <c r="N103" s="243">
        <f t="shared" si="26"/>
        <v>0</v>
      </c>
      <c r="O103" s="68" t="str">
        <f>VLOOKUP($B103,[1]전년동월vs전월vs당월!$A$7:$AC$1780,16,FALSE)</f>
        <v>-</v>
      </c>
      <c r="P103" s="68" t="str">
        <f>VLOOKUP($B103,[2]전년동월vs전월vs당월!$B$7:$AD$1796,16,FALSE)</f>
        <v>-</v>
      </c>
      <c r="Q103" s="219" t="str">
        <f>VLOOKUP($A103,축산물!$A36:$O144,13,FALSE)</f>
        <v>-</v>
      </c>
      <c r="R103" s="243" t="e">
        <f t="shared" si="27"/>
        <v>#VALUE!</v>
      </c>
      <c r="S103" s="243" t="e">
        <f t="shared" si="28"/>
        <v>#VALUE!</v>
      </c>
      <c r="T103" s="68">
        <f>VLOOKUP($B103,[1]전년동월vs전월vs당월!$A$7:$AC$1780,21,FALSE)</f>
        <v>5450</v>
      </c>
      <c r="U103" s="68">
        <f>VLOOKUP($B103,[2]전년동월vs전월vs당월!$B$7:$AD$1796,21,FALSE)</f>
        <v>9070</v>
      </c>
      <c r="V103" s="219">
        <f>VLOOKUP($A103,축산물!$A36:$O144,14,FALSE)</f>
        <v>5500</v>
      </c>
      <c r="W103" s="243">
        <f t="shared" si="29"/>
        <v>0.91743119266055051</v>
      </c>
      <c r="X103" s="243">
        <f t="shared" si="30"/>
        <v>-39.360529217199556</v>
      </c>
      <c r="Y103" s="68">
        <f>VLOOKUP($B103,[1]전년동월vs전월vs당월!$A$7:$AC$1780,26,FALSE)</f>
        <v>6900</v>
      </c>
      <c r="Z103" s="68">
        <f>VLOOKUP($B103,[2]전년동월vs전월vs당월!$B$7:$AD$1796,26,FALSE)</f>
        <v>8590</v>
      </c>
      <c r="AA103" s="219">
        <f>VLOOKUP($A103,축산물!$A36:$O145,15,FALSE)</f>
        <v>8140</v>
      </c>
      <c r="AB103" s="243">
        <f t="shared" si="31"/>
        <v>17.971014492753625</v>
      </c>
      <c r="AC103" s="243">
        <f t="shared" si="32"/>
        <v>-5.2386495925494758</v>
      </c>
      <c r="AD103" s="114"/>
    </row>
    <row r="104" spans="1:30" s="17" customFormat="1">
      <c r="A104" s="17">
        <v>31</v>
      </c>
      <c r="B104" s="16" t="str">
        <f t="shared" si="33"/>
        <v>닭고기절단육kg도리탕용,30g국내산</v>
      </c>
      <c r="C104" s="20"/>
      <c r="D104" s="20" t="s">
        <v>414</v>
      </c>
      <c r="E104" s="188" t="s">
        <v>19</v>
      </c>
      <c r="F104" s="188" t="s">
        <v>25</v>
      </c>
      <c r="G104" s="20" t="s">
        <v>416</v>
      </c>
      <c r="H104" s="188" t="s">
        <v>27</v>
      </c>
      <c r="I104" s="29" t="s">
        <v>22</v>
      </c>
      <c r="J104" s="68">
        <f>VLOOKUP($B104,[1]전년동월vs전월vs당월!$A$7:$AC$1780,11,FALSE)</f>
        <v>5000</v>
      </c>
      <c r="K104" s="68">
        <f>VLOOKUP($B104,[2]전년동월vs전월vs당월!$B$7:$AD$1796,11,FALSE)</f>
        <v>5000</v>
      </c>
      <c r="L104" s="219">
        <f>VLOOKUP($A104,축산물!$A37:$O145,12,FALSE)</f>
        <v>5000</v>
      </c>
      <c r="M104" s="243">
        <f t="shared" si="25"/>
        <v>0</v>
      </c>
      <c r="N104" s="243">
        <f t="shared" si="26"/>
        <v>0</v>
      </c>
      <c r="O104" s="68" t="str">
        <f>VLOOKUP($B104,[1]전년동월vs전월vs당월!$A$7:$AC$1780,16,FALSE)</f>
        <v>-</v>
      </c>
      <c r="P104" s="68" t="str">
        <f>VLOOKUP($B104,[2]전년동월vs전월vs당월!$B$7:$AD$1796,16,FALSE)</f>
        <v>-</v>
      </c>
      <c r="Q104" s="219" t="str">
        <f>VLOOKUP($A104,축산물!$A37:$O145,13,FALSE)</f>
        <v>-</v>
      </c>
      <c r="R104" s="243" t="e">
        <f t="shared" si="27"/>
        <v>#VALUE!</v>
      </c>
      <c r="S104" s="243" t="e">
        <f t="shared" si="28"/>
        <v>#VALUE!</v>
      </c>
      <c r="T104" s="68" t="str">
        <f>VLOOKUP($B104,[1]전년동월vs전월vs당월!$A$7:$AC$1780,21,FALSE)</f>
        <v>-</v>
      </c>
      <c r="U104" s="68">
        <f>VLOOKUP($B104,[2]전년동월vs전월vs당월!$B$7:$AD$1796,21,FALSE)</f>
        <v>9070</v>
      </c>
      <c r="V104" s="219">
        <f>VLOOKUP($A104,축산물!$A37:$O145,14,FALSE)</f>
        <v>5500</v>
      </c>
      <c r="W104" s="243" t="e">
        <f t="shared" si="29"/>
        <v>#VALUE!</v>
      </c>
      <c r="X104" s="243">
        <f t="shared" si="30"/>
        <v>-39.360529217199556</v>
      </c>
      <c r="Y104" s="68">
        <f>VLOOKUP($B104,[1]전년동월vs전월vs당월!$A$7:$AC$1780,26,FALSE)</f>
        <v>6900</v>
      </c>
      <c r="Z104" s="68">
        <f>VLOOKUP($B104,[2]전년동월vs전월vs당월!$B$7:$AD$1796,26,FALSE)</f>
        <v>8590</v>
      </c>
      <c r="AA104" s="219">
        <f>VLOOKUP($A104,축산물!$A37:$O146,15,FALSE)</f>
        <v>8140</v>
      </c>
      <c r="AB104" s="243">
        <f t="shared" si="31"/>
        <v>17.971014492753625</v>
      </c>
      <c r="AC104" s="243">
        <f t="shared" si="32"/>
        <v>-5.2386495925494758</v>
      </c>
      <c r="AD104" s="112"/>
    </row>
    <row r="105" spans="1:30" s="17" customFormat="1">
      <c r="A105" s="17">
        <v>32</v>
      </c>
      <c r="B105" s="16" t="str">
        <f t="shared" si="33"/>
        <v>닭고기절단육kg도리탕용,20g국내산</v>
      </c>
      <c r="C105" s="20"/>
      <c r="D105" s="20" t="s">
        <v>414</v>
      </c>
      <c r="E105" s="188" t="s">
        <v>19</v>
      </c>
      <c r="F105" s="188" t="s">
        <v>25</v>
      </c>
      <c r="G105" s="20" t="s">
        <v>416</v>
      </c>
      <c r="H105" s="188" t="s">
        <v>89</v>
      </c>
      <c r="I105" s="29" t="s">
        <v>22</v>
      </c>
      <c r="J105" s="68">
        <f>VLOOKUP($B105,[1]전년동월vs전월vs당월!$A$7:$AC$1780,11,FALSE)</f>
        <v>5000</v>
      </c>
      <c r="K105" s="68">
        <f>VLOOKUP($B105,[2]전년동월vs전월vs당월!$B$7:$AD$1796,11,FALSE)</f>
        <v>5000</v>
      </c>
      <c r="L105" s="219">
        <f>VLOOKUP($A105,축산물!$A38:$O146,12,FALSE)</f>
        <v>5000</v>
      </c>
      <c r="M105" s="243">
        <f t="shared" si="25"/>
        <v>0</v>
      </c>
      <c r="N105" s="243">
        <f t="shared" si="26"/>
        <v>0</v>
      </c>
      <c r="O105" s="68" t="str">
        <f>VLOOKUP($B105,[1]전년동월vs전월vs당월!$A$7:$AC$1780,16,FALSE)</f>
        <v>-</v>
      </c>
      <c r="P105" s="68" t="str">
        <f>VLOOKUP($B105,[2]전년동월vs전월vs당월!$B$7:$AD$1796,16,FALSE)</f>
        <v>-</v>
      </c>
      <c r="Q105" s="219" t="str">
        <f>VLOOKUP($A105,축산물!$A38:$O146,13,FALSE)</f>
        <v>-</v>
      </c>
      <c r="R105" s="243" t="e">
        <f t="shared" si="27"/>
        <v>#VALUE!</v>
      </c>
      <c r="S105" s="243" t="e">
        <f t="shared" si="28"/>
        <v>#VALUE!</v>
      </c>
      <c r="T105" s="68" t="str">
        <f>VLOOKUP($B105,[1]전년동월vs전월vs당월!$A$7:$AC$1780,21,FALSE)</f>
        <v>-</v>
      </c>
      <c r="U105" s="68">
        <f>VLOOKUP($B105,[2]전년동월vs전월vs당월!$B$7:$AD$1796,21,FALSE)</f>
        <v>9070</v>
      </c>
      <c r="V105" s="219">
        <f>VLOOKUP($A105,축산물!$A38:$O146,14,FALSE)</f>
        <v>5500</v>
      </c>
      <c r="W105" s="243" t="e">
        <f t="shared" si="29"/>
        <v>#VALUE!</v>
      </c>
      <c r="X105" s="243">
        <f t="shared" si="30"/>
        <v>-39.360529217199556</v>
      </c>
      <c r="Y105" s="68">
        <f>VLOOKUP($B105,[1]전년동월vs전월vs당월!$A$7:$AC$1780,26,FALSE)</f>
        <v>6900</v>
      </c>
      <c r="Z105" s="68">
        <f>VLOOKUP($B105,[2]전년동월vs전월vs당월!$B$7:$AD$1796,26,FALSE)</f>
        <v>8590</v>
      </c>
      <c r="AA105" s="219">
        <f>VLOOKUP($A105,축산물!$A38:$O147,15,FALSE)</f>
        <v>8140</v>
      </c>
      <c r="AB105" s="243">
        <f t="shared" si="31"/>
        <v>17.971014492753625</v>
      </c>
      <c r="AC105" s="243">
        <f t="shared" si="32"/>
        <v>-5.2386495925494758</v>
      </c>
      <c r="AD105" s="112"/>
    </row>
    <row r="106" spans="1:30" s="17" customFormat="1">
      <c r="A106" s="17">
        <v>33</v>
      </c>
      <c r="B106" s="16" t="str">
        <f t="shared" si="33"/>
        <v>닭고기절단육,껍질제거kg도리탕용,40g국내산</v>
      </c>
      <c r="C106" s="20"/>
      <c r="D106" s="20" t="s">
        <v>414</v>
      </c>
      <c r="E106" s="188" t="s">
        <v>19</v>
      </c>
      <c r="F106" s="188" t="s">
        <v>28</v>
      </c>
      <c r="G106" s="20" t="s">
        <v>416</v>
      </c>
      <c r="H106" s="188" t="s">
        <v>88</v>
      </c>
      <c r="I106" s="29" t="s">
        <v>22</v>
      </c>
      <c r="J106" s="68">
        <f>VLOOKUP($B106,[1]전년동월vs전월vs당월!$A$7:$AC$1780,11,FALSE)</f>
        <v>5500</v>
      </c>
      <c r="K106" s="68">
        <f>VLOOKUP($B106,[2]전년동월vs전월vs당월!$B$7:$AD$1796,11,FALSE)</f>
        <v>5500</v>
      </c>
      <c r="L106" s="219">
        <f>VLOOKUP($A106,축산물!$A39:$O147,12,FALSE)</f>
        <v>5500</v>
      </c>
      <c r="M106" s="243">
        <f t="shared" si="25"/>
        <v>0</v>
      </c>
      <c r="N106" s="243">
        <f t="shared" si="26"/>
        <v>0</v>
      </c>
      <c r="O106" s="68" t="str">
        <f>VLOOKUP($B106,[1]전년동월vs전월vs당월!$A$7:$AC$1780,16,FALSE)</f>
        <v>-</v>
      </c>
      <c r="P106" s="68" t="str">
        <f>VLOOKUP($B106,[2]전년동월vs전월vs당월!$B$7:$AD$1796,16,FALSE)</f>
        <v>-</v>
      </c>
      <c r="Q106" s="219" t="str">
        <f>VLOOKUP($A106,축산물!$A39:$O147,13,FALSE)</f>
        <v>-</v>
      </c>
      <c r="R106" s="243" t="e">
        <f t="shared" si="27"/>
        <v>#VALUE!</v>
      </c>
      <c r="S106" s="243" t="e">
        <f t="shared" si="28"/>
        <v>#VALUE!</v>
      </c>
      <c r="T106" s="68" t="str">
        <f>VLOOKUP($B106,[1]전년동월vs전월vs당월!$A$7:$AC$1780,21,FALSE)</f>
        <v>-</v>
      </c>
      <c r="U106" s="68" t="str">
        <f>VLOOKUP($B106,[2]전년동월vs전월vs당월!$B$7:$AD$1796,21,FALSE)</f>
        <v>-</v>
      </c>
      <c r="V106" s="219" t="str">
        <f>VLOOKUP($A106,축산물!$A39:$O147,14,FALSE)</f>
        <v>-</v>
      </c>
      <c r="W106" s="243" t="e">
        <f t="shared" si="29"/>
        <v>#VALUE!</v>
      </c>
      <c r="X106" s="243" t="e">
        <f t="shared" si="30"/>
        <v>#VALUE!</v>
      </c>
      <c r="Y106" s="68" t="str">
        <f>VLOOKUP($B106,[1]전년동월vs전월vs당월!$A$7:$AC$1780,26,FALSE)</f>
        <v>-</v>
      </c>
      <c r="Z106" s="68" t="str">
        <f>VLOOKUP($B106,[2]전년동월vs전월vs당월!$B$7:$AD$1796,26,FALSE)</f>
        <v>-</v>
      </c>
      <c r="AA106" s="219" t="str">
        <f>VLOOKUP($A106,축산물!$A39:$O148,15,FALSE)</f>
        <v>-</v>
      </c>
      <c r="AB106" s="243" t="e">
        <f t="shared" si="31"/>
        <v>#VALUE!</v>
      </c>
      <c r="AC106" s="243" t="e">
        <f t="shared" si="32"/>
        <v>#VALUE!</v>
      </c>
      <c r="AD106" s="112"/>
    </row>
    <row r="107" spans="1:30" s="17" customFormat="1">
      <c r="A107" s="17">
        <v>34</v>
      </c>
      <c r="B107" s="16" t="str">
        <f t="shared" si="33"/>
        <v>닭고기절단육,껍질제거kg도리탕용,30g국내산</v>
      </c>
      <c r="C107" s="20"/>
      <c r="D107" s="20" t="s">
        <v>414</v>
      </c>
      <c r="E107" s="188" t="s">
        <v>19</v>
      </c>
      <c r="F107" s="188" t="s">
        <v>28</v>
      </c>
      <c r="G107" s="20" t="s">
        <v>416</v>
      </c>
      <c r="H107" s="188" t="s">
        <v>27</v>
      </c>
      <c r="I107" s="29" t="s">
        <v>22</v>
      </c>
      <c r="J107" s="68">
        <f>VLOOKUP($B107,[1]전년동월vs전월vs당월!$A$7:$AC$1780,11,FALSE)</f>
        <v>5500</v>
      </c>
      <c r="K107" s="68">
        <f>VLOOKUP($B107,[2]전년동월vs전월vs당월!$B$7:$AD$1796,11,FALSE)</f>
        <v>5500</v>
      </c>
      <c r="L107" s="219">
        <f>VLOOKUP($A107,축산물!$A40:$O148,12,FALSE)</f>
        <v>5500</v>
      </c>
      <c r="M107" s="243">
        <f t="shared" si="25"/>
        <v>0</v>
      </c>
      <c r="N107" s="243">
        <f t="shared" si="26"/>
        <v>0</v>
      </c>
      <c r="O107" s="68" t="str">
        <f>VLOOKUP($B107,[1]전년동월vs전월vs당월!$A$7:$AC$1780,16,FALSE)</f>
        <v>-</v>
      </c>
      <c r="P107" s="68" t="str">
        <f>VLOOKUP($B107,[2]전년동월vs전월vs당월!$B$7:$AD$1796,16,FALSE)</f>
        <v>-</v>
      </c>
      <c r="Q107" s="219" t="str">
        <f>VLOOKUP($A107,축산물!$A40:$O148,13,FALSE)</f>
        <v>-</v>
      </c>
      <c r="R107" s="243" t="e">
        <f t="shared" si="27"/>
        <v>#VALUE!</v>
      </c>
      <c r="S107" s="243" t="e">
        <f t="shared" si="28"/>
        <v>#VALUE!</v>
      </c>
      <c r="T107" s="68" t="str">
        <f>VLOOKUP($B107,[1]전년동월vs전월vs당월!$A$7:$AC$1780,21,FALSE)</f>
        <v>-</v>
      </c>
      <c r="U107" s="68" t="str">
        <f>VLOOKUP($B107,[2]전년동월vs전월vs당월!$B$7:$AD$1796,21,FALSE)</f>
        <v>-</v>
      </c>
      <c r="V107" s="219" t="str">
        <f>VLOOKUP($A107,축산물!$A40:$O148,14,FALSE)</f>
        <v>-</v>
      </c>
      <c r="W107" s="243" t="e">
        <f t="shared" si="29"/>
        <v>#VALUE!</v>
      </c>
      <c r="X107" s="243" t="e">
        <f t="shared" si="30"/>
        <v>#VALUE!</v>
      </c>
      <c r="Y107" s="68" t="str">
        <f>VLOOKUP($B107,[1]전년동월vs전월vs당월!$A$7:$AC$1780,26,FALSE)</f>
        <v>-</v>
      </c>
      <c r="Z107" s="68" t="str">
        <f>VLOOKUP($B107,[2]전년동월vs전월vs당월!$B$7:$AD$1796,26,FALSE)</f>
        <v>-</v>
      </c>
      <c r="AA107" s="219" t="str">
        <f>VLOOKUP($A107,축산물!$A40:$O149,15,FALSE)</f>
        <v>-</v>
      </c>
      <c r="AB107" s="243" t="e">
        <f t="shared" si="31"/>
        <v>#VALUE!</v>
      </c>
      <c r="AC107" s="243" t="e">
        <f t="shared" si="32"/>
        <v>#VALUE!</v>
      </c>
      <c r="AD107" s="112"/>
    </row>
    <row r="108" spans="1:30" s="17" customFormat="1">
      <c r="A108" s="17">
        <v>35</v>
      </c>
      <c r="B108" s="16" t="str">
        <f t="shared" si="33"/>
        <v>닭고기절단육,껍질제거kg도리탕용,20g국내산</v>
      </c>
      <c r="C108" s="20"/>
      <c r="D108" s="20" t="s">
        <v>414</v>
      </c>
      <c r="E108" s="188" t="s">
        <v>19</v>
      </c>
      <c r="F108" s="188" t="s">
        <v>28</v>
      </c>
      <c r="G108" s="20" t="s">
        <v>416</v>
      </c>
      <c r="H108" s="188" t="s">
        <v>89</v>
      </c>
      <c r="I108" s="29" t="s">
        <v>22</v>
      </c>
      <c r="J108" s="68">
        <f>VLOOKUP($B108,[1]전년동월vs전월vs당월!$A$7:$AC$1780,11,FALSE)</f>
        <v>5500</v>
      </c>
      <c r="K108" s="68">
        <f>VLOOKUP($B108,[2]전년동월vs전월vs당월!$B$7:$AD$1796,11,FALSE)</f>
        <v>5500</v>
      </c>
      <c r="L108" s="219">
        <f>VLOOKUP($A108,축산물!$A41:$O149,12,FALSE)</f>
        <v>5500</v>
      </c>
      <c r="M108" s="243">
        <f t="shared" si="25"/>
        <v>0</v>
      </c>
      <c r="N108" s="243">
        <f t="shared" si="26"/>
        <v>0</v>
      </c>
      <c r="O108" s="68" t="str">
        <f>VLOOKUP($B108,[1]전년동월vs전월vs당월!$A$7:$AC$1780,16,FALSE)</f>
        <v>-</v>
      </c>
      <c r="P108" s="68" t="str">
        <f>VLOOKUP($B108,[2]전년동월vs전월vs당월!$B$7:$AD$1796,16,FALSE)</f>
        <v>-</v>
      </c>
      <c r="Q108" s="219" t="str">
        <f>VLOOKUP($A108,축산물!$A41:$O149,13,FALSE)</f>
        <v>-</v>
      </c>
      <c r="R108" s="243" t="e">
        <f t="shared" si="27"/>
        <v>#VALUE!</v>
      </c>
      <c r="S108" s="243" t="e">
        <f t="shared" si="28"/>
        <v>#VALUE!</v>
      </c>
      <c r="T108" s="68" t="str">
        <f>VLOOKUP($B108,[1]전년동월vs전월vs당월!$A$7:$AC$1780,21,FALSE)</f>
        <v>-</v>
      </c>
      <c r="U108" s="68" t="str">
        <f>VLOOKUP($B108,[2]전년동월vs전월vs당월!$B$7:$AD$1796,21,FALSE)</f>
        <v>-</v>
      </c>
      <c r="V108" s="219" t="str">
        <f>VLOOKUP($A108,축산물!$A41:$O149,14,FALSE)</f>
        <v>-</v>
      </c>
      <c r="W108" s="243" t="e">
        <f t="shared" si="29"/>
        <v>#VALUE!</v>
      </c>
      <c r="X108" s="243" t="e">
        <f t="shared" si="30"/>
        <v>#VALUE!</v>
      </c>
      <c r="Y108" s="68" t="str">
        <f>VLOOKUP($B108,[1]전년동월vs전월vs당월!$A$7:$AC$1780,26,FALSE)</f>
        <v>-</v>
      </c>
      <c r="Z108" s="68" t="str">
        <f>VLOOKUP($B108,[2]전년동월vs전월vs당월!$B$7:$AD$1796,26,FALSE)</f>
        <v>-</v>
      </c>
      <c r="AA108" s="219" t="str">
        <f>VLOOKUP($A108,축산물!$A41:$O150,15,FALSE)</f>
        <v>-</v>
      </c>
      <c r="AB108" s="243" t="e">
        <f t="shared" si="31"/>
        <v>#VALUE!</v>
      </c>
      <c r="AC108" s="243" t="e">
        <f t="shared" si="32"/>
        <v>#VALUE!</v>
      </c>
      <c r="AD108" s="112"/>
    </row>
    <row r="109" spans="1:30" s="17" customFormat="1">
      <c r="A109" s="17">
        <v>36</v>
      </c>
      <c r="B109" s="16" t="str">
        <f t="shared" si="33"/>
        <v>오리고기(집오리)냉동,2kg/마리kg통오리국내산</v>
      </c>
      <c r="C109" s="20">
        <v>10</v>
      </c>
      <c r="D109" s="20" t="s">
        <v>414</v>
      </c>
      <c r="E109" s="188" t="s">
        <v>431</v>
      </c>
      <c r="F109" s="188" t="s">
        <v>90</v>
      </c>
      <c r="G109" s="20" t="s">
        <v>416</v>
      </c>
      <c r="H109" s="188" t="s">
        <v>91</v>
      </c>
      <c r="I109" s="29" t="s">
        <v>22</v>
      </c>
      <c r="J109" s="68" t="str">
        <f>VLOOKUP($B109,[1]전년동월vs전월vs당월!$A$7:$AC$1780,11,FALSE)</f>
        <v>-</v>
      </c>
      <c r="K109" s="68" t="str">
        <f>VLOOKUP($B109,[2]전년동월vs전월vs당월!$B$7:$AD$1796,11,FALSE)</f>
        <v>-</v>
      </c>
      <c r="L109" s="219" t="str">
        <f>VLOOKUP($A109,축산물!$A42:$O150,12,FALSE)</f>
        <v>-</v>
      </c>
      <c r="M109" s="243" t="e">
        <f t="shared" si="25"/>
        <v>#VALUE!</v>
      </c>
      <c r="N109" s="243" t="e">
        <f t="shared" si="26"/>
        <v>#VALUE!</v>
      </c>
      <c r="O109" s="68" t="str">
        <f>VLOOKUP($B109,[1]전년동월vs전월vs당월!$A$7:$AC$1780,16,FALSE)</f>
        <v>-</v>
      </c>
      <c r="P109" s="68" t="str">
        <f>VLOOKUP($B109,[2]전년동월vs전월vs당월!$B$7:$AD$1796,16,FALSE)</f>
        <v>-</v>
      </c>
      <c r="Q109" s="219" t="str">
        <f>VLOOKUP($A109,축산물!$A42:$O150,13,FALSE)</f>
        <v>-</v>
      </c>
      <c r="R109" s="243" t="e">
        <f t="shared" si="27"/>
        <v>#VALUE!</v>
      </c>
      <c r="S109" s="243" t="e">
        <f t="shared" si="28"/>
        <v>#VALUE!</v>
      </c>
      <c r="T109" s="68">
        <f>VLOOKUP($B109,[1]전년동월vs전월vs당월!$A$7:$AC$1780,21,FALSE)</f>
        <v>7380</v>
      </c>
      <c r="U109" s="68" t="str">
        <f>VLOOKUP($B109,[2]전년동월vs전월vs당월!$B$7:$AD$1796,21,FALSE)</f>
        <v>-</v>
      </c>
      <c r="V109" s="219" t="str">
        <f>VLOOKUP($A109,축산물!$A42:$O150,14,FALSE)</f>
        <v>-</v>
      </c>
      <c r="W109" s="243" t="e">
        <f t="shared" si="29"/>
        <v>#VALUE!</v>
      </c>
      <c r="X109" s="243" t="e">
        <f t="shared" si="30"/>
        <v>#VALUE!</v>
      </c>
      <c r="Y109" s="68">
        <f>VLOOKUP($B109,[1]전년동월vs전월vs당월!$A$7:$AC$1780,26,FALSE)</f>
        <v>6880</v>
      </c>
      <c r="Z109" s="68">
        <f>VLOOKUP($B109,[2]전년동월vs전월vs당월!$B$7:$AD$1796,26,FALSE)</f>
        <v>7220</v>
      </c>
      <c r="AA109" s="219">
        <f>VLOOKUP($A109,축산물!$A42:$O151,15,FALSE)</f>
        <v>7220</v>
      </c>
      <c r="AB109" s="243">
        <f t="shared" si="31"/>
        <v>4.941860465116279</v>
      </c>
      <c r="AC109" s="243">
        <f t="shared" si="32"/>
        <v>0</v>
      </c>
      <c r="AD109" s="80"/>
    </row>
    <row r="110" spans="1:30" s="17" customFormat="1">
      <c r="A110" s="17">
        <v>37</v>
      </c>
      <c r="B110" s="16" t="str">
        <f t="shared" si="33"/>
        <v>오리고기(집오리)냉장,2kg/마리kg통오리국내산</v>
      </c>
      <c r="C110" s="20"/>
      <c r="D110" s="20" t="s">
        <v>414</v>
      </c>
      <c r="E110" s="188" t="s">
        <v>431</v>
      </c>
      <c r="F110" s="188" t="s">
        <v>92</v>
      </c>
      <c r="G110" s="20" t="s">
        <v>416</v>
      </c>
      <c r="H110" s="188" t="s">
        <v>91</v>
      </c>
      <c r="I110" s="29" t="s">
        <v>22</v>
      </c>
      <c r="J110" s="68" t="str">
        <f>VLOOKUP($B110,[1]전년동월vs전월vs당월!$A$7:$AC$1780,11,FALSE)</f>
        <v>-</v>
      </c>
      <c r="K110" s="68" t="str">
        <f>VLOOKUP($B110,[2]전년동월vs전월vs당월!$B$7:$AD$1796,11,FALSE)</f>
        <v>-</v>
      </c>
      <c r="L110" s="219" t="str">
        <f>VLOOKUP($A110,축산물!$A43:$O151,12,FALSE)</f>
        <v>-</v>
      </c>
      <c r="M110" s="243" t="e">
        <f t="shared" si="25"/>
        <v>#VALUE!</v>
      </c>
      <c r="N110" s="243" t="e">
        <f t="shared" si="26"/>
        <v>#VALUE!</v>
      </c>
      <c r="O110" s="68" t="str">
        <f>VLOOKUP($B110,[1]전년동월vs전월vs당월!$A$7:$AC$1780,16,FALSE)</f>
        <v>-</v>
      </c>
      <c r="P110" s="68" t="str">
        <f>VLOOKUP($B110,[2]전년동월vs전월vs당월!$B$7:$AD$1796,16,FALSE)</f>
        <v>-</v>
      </c>
      <c r="Q110" s="219" t="str">
        <f>VLOOKUP($A110,축산물!$A43:$O151,13,FALSE)</f>
        <v>-</v>
      </c>
      <c r="R110" s="243" t="e">
        <f t="shared" si="27"/>
        <v>#VALUE!</v>
      </c>
      <c r="S110" s="243" t="e">
        <f t="shared" si="28"/>
        <v>#VALUE!</v>
      </c>
      <c r="T110" s="68">
        <f>VLOOKUP($B110,[1]전년동월vs전월vs당월!$A$7:$AC$1780,21,FALSE)</f>
        <v>8000</v>
      </c>
      <c r="U110" s="68" t="str">
        <f>VLOOKUP($B110,[2]전년동월vs전월vs당월!$B$7:$AD$1796,21,FALSE)</f>
        <v>-</v>
      </c>
      <c r="V110" s="219" t="str">
        <f>VLOOKUP($A110,축산물!$A43:$O151,14,FALSE)</f>
        <v>-</v>
      </c>
      <c r="W110" s="243" t="e">
        <f t="shared" si="29"/>
        <v>#VALUE!</v>
      </c>
      <c r="X110" s="243" t="e">
        <f t="shared" si="30"/>
        <v>#VALUE!</v>
      </c>
      <c r="Y110" s="68">
        <f>VLOOKUP($B110,[1]전년동월vs전월vs당월!$A$7:$AC$1780,26,FALSE)</f>
        <v>6000</v>
      </c>
      <c r="Z110" s="68">
        <f>VLOOKUP($B110,[2]전년동월vs전월vs당월!$B$7:$AD$1796,26,FALSE)</f>
        <v>6120</v>
      </c>
      <c r="AA110" s="219">
        <f>VLOOKUP($A110,축산물!$A43:$O152,15,FALSE)</f>
        <v>8100</v>
      </c>
      <c r="AB110" s="243">
        <f t="shared" si="31"/>
        <v>35</v>
      </c>
      <c r="AC110" s="243">
        <f t="shared" si="32"/>
        <v>32.352941176470587</v>
      </c>
      <c r="AD110" s="112"/>
    </row>
    <row r="111" spans="1:30" s="17" customFormat="1">
      <c r="A111" s="17">
        <v>38</v>
      </c>
      <c r="B111" s="16" t="str">
        <f t="shared" si="33"/>
        <v>오리고기(집오리)냉동,살코기kg슬라이스국내산</v>
      </c>
      <c r="C111" s="20">
        <v>11</v>
      </c>
      <c r="D111" s="20" t="s">
        <v>414</v>
      </c>
      <c r="E111" s="188" t="s">
        <v>431</v>
      </c>
      <c r="F111" s="188" t="s">
        <v>93</v>
      </c>
      <c r="G111" s="20" t="s">
        <v>416</v>
      </c>
      <c r="H111" s="188" t="s">
        <v>198</v>
      </c>
      <c r="I111" s="29" t="s">
        <v>22</v>
      </c>
      <c r="J111" s="68" t="str">
        <f>VLOOKUP($B111,[1]전년동월vs전월vs당월!$A$7:$AC$1780,11,FALSE)</f>
        <v>-</v>
      </c>
      <c r="K111" s="68" t="str">
        <f>VLOOKUP($B111,[2]전년동월vs전월vs당월!$B$7:$AD$1796,11,FALSE)</f>
        <v>-</v>
      </c>
      <c r="L111" s="219" t="str">
        <f>VLOOKUP($A111,축산물!$A44:$O152,12,FALSE)</f>
        <v>-</v>
      </c>
      <c r="M111" s="243" t="e">
        <f t="shared" si="25"/>
        <v>#VALUE!</v>
      </c>
      <c r="N111" s="243" t="e">
        <f t="shared" si="26"/>
        <v>#VALUE!</v>
      </c>
      <c r="O111" s="68" t="str">
        <f>VLOOKUP($B111,[1]전년동월vs전월vs당월!$A$7:$AC$1780,16,FALSE)</f>
        <v>-</v>
      </c>
      <c r="P111" s="68" t="str">
        <f>VLOOKUP($B111,[2]전년동월vs전월vs당월!$B$7:$AD$1796,16,FALSE)</f>
        <v>-</v>
      </c>
      <c r="Q111" s="219" t="str">
        <f>VLOOKUP($A111,축산물!$A44:$O152,13,FALSE)</f>
        <v>-</v>
      </c>
      <c r="R111" s="243" t="e">
        <f t="shared" si="27"/>
        <v>#VALUE!</v>
      </c>
      <c r="S111" s="243" t="e">
        <f t="shared" si="28"/>
        <v>#VALUE!</v>
      </c>
      <c r="T111" s="68">
        <f>VLOOKUP($B111,[1]전년동월vs전월vs당월!$A$7:$AC$1780,21,FALSE)</f>
        <v>13200</v>
      </c>
      <c r="U111" s="68" t="str">
        <f>VLOOKUP($B111,[2]전년동월vs전월vs당월!$B$7:$AD$1796,21,FALSE)</f>
        <v>-</v>
      </c>
      <c r="V111" s="219">
        <f>VLOOKUP($A111,축산물!$A44:$O152,14,FALSE)</f>
        <v>17200</v>
      </c>
      <c r="W111" s="243">
        <f t="shared" si="29"/>
        <v>30.303030303030305</v>
      </c>
      <c r="X111" s="243" t="e">
        <f t="shared" si="30"/>
        <v>#VALUE!</v>
      </c>
      <c r="Y111" s="68" t="str">
        <f>VLOOKUP($B111,[1]전년동월vs전월vs당월!$A$7:$AC$1780,26,FALSE)</f>
        <v>-</v>
      </c>
      <c r="Z111" s="68" t="str">
        <f>VLOOKUP($B111,[2]전년동월vs전월vs당월!$B$7:$AD$1796,26,FALSE)</f>
        <v>-</v>
      </c>
      <c r="AA111" s="219" t="str">
        <f>VLOOKUP($A111,축산물!$A44:$O153,15,FALSE)</f>
        <v>-</v>
      </c>
      <c r="AB111" s="243" t="e">
        <f t="shared" si="31"/>
        <v>#VALUE!</v>
      </c>
      <c r="AC111" s="243" t="e">
        <f t="shared" si="32"/>
        <v>#VALUE!</v>
      </c>
      <c r="AD111" s="112"/>
    </row>
    <row r="112" spans="1:30" s="17" customFormat="1">
      <c r="A112" s="17">
        <v>39</v>
      </c>
      <c r="B112" s="16" t="str">
        <f t="shared" si="33"/>
        <v>오리고기(집오리)냉장,살코기kg슬라이스국내산</v>
      </c>
      <c r="C112" s="20"/>
      <c r="D112" s="20" t="s">
        <v>414</v>
      </c>
      <c r="E112" s="188" t="s">
        <v>431</v>
      </c>
      <c r="F112" s="188" t="s">
        <v>94</v>
      </c>
      <c r="G112" s="20" t="s">
        <v>416</v>
      </c>
      <c r="H112" s="188" t="s">
        <v>198</v>
      </c>
      <c r="I112" s="29" t="s">
        <v>22</v>
      </c>
      <c r="J112" s="68" t="str">
        <f>VLOOKUP($B112,[1]전년동월vs전월vs당월!$A$7:$AC$1780,11,FALSE)</f>
        <v>-</v>
      </c>
      <c r="K112" s="68" t="str">
        <f>VLOOKUP($B112,[2]전년동월vs전월vs당월!$B$7:$AD$1796,11,FALSE)</f>
        <v>-</v>
      </c>
      <c r="L112" s="219" t="str">
        <f>VLOOKUP($A112,축산물!$A45:$O153,12,FALSE)</f>
        <v>-</v>
      </c>
      <c r="M112" s="243" t="e">
        <f t="shared" si="25"/>
        <v>#VALUE!</v>
      </c>
      <c r="N112" s="243" t="e">
        <f t="shared" si="26"/>
        <v>#VALUE!</v>
      </c>
      <c r="O112" s="68" t="str">
        <f>VLOOKUP($B112,[1]전년동월vs전월vs당월!$A$7:$AC$1780,16,FALSE)</f>
        <v>-</v>
      </c>
      <c r="P112" s="68" t="str">
        <f>VLOOKUP($B112,[2]전년동월vs전월vs당월!$B$7:$AD$1796,16,FALSE)</f>
        <v>-</v>
      </c>
      <c r="Q112" s="219" t="str">
        <f>VLOOKUP($A112,축산물!$A45:$O153,13,FALSE)</f>
        <v>-</v>
      </c>
      <c r="R112" s="243" t="e">
        <f t="shared" si="27"/>
        <v>#VALUE!</v>
      </c>
      <c r="S112" s="243" t="e">
        <f t="shared" si="28"/>
        <v>#VALUE!</v>
      </c>
      <c r="T112" s="68">
        <f>VLOOKUP($B112,[1]전년동월vs전월vs당월!$A$7:$AC$1780,21,FALSE)</f>
        <v>11000</v>
      </c>
      <c r="U112" s="68" t="str">
        <f>VLOOKUP($B112,[2]전년동월vs전월vs당월!$B$7:$AD$1796,21,FALSE)</f>
        <v>-</v>
      </c>
      <c r="V112" s="219">
        <f>VLOOKUP($A112,축산물!$A45:$O153,14,FALSE)</f>
        <v>16500</v>
      </c>
      <c r="W112" s="243">
        <f t="shared" si="29"/>
        <v>50</v>
      </c>
      <c r="X112" s="243" t="e">
        <f t="shared" si="30"/>
        <v>#VALUE!</v>
      </c>
      <c r="Y112" s="68">
        <f>VLOOKUP($B112,[1]전년동월vs전월vs당월!$A$7:$AC$1780,26,FALSE)</f>
        <v>16600</v>
      </c>
      <c r="Z112" s="68">
        <f>VLOOKUP($B112,[2]전년동월vs전월vs당월!$B$7:$AD$1796,26,FALSE)</f>
        <v>17920</v>
      </c>
      <c r="AA112" s="219">
        <f>VLOOKUP($A112,축산물!$A45:$O154,15,FALSE)</f>
        <v>18100</v>
      </c>
      <c r="AB112" s="243">
        <f t="shared" si="31"/>
        <v>9.0361445783132535</v>
      </c>
      <c r="AC112" s="243">
        <f t="shared" si="32"/>
        <v>1.0044642857142858</v>
      </c>
      <c r="AD112" s="112"/>
    </row>
    <row r="113" spans="1:30" s="17" customFormat="1">
      <c r="A113" s="17">
        <v>40</v>
      </c>
      <c r="B113" s="16" t="str">
        <f t="shared" si="33"/>
        <v>돼지고기2등급,냉동kg갈비(찜용)국내산</v>
      </c>
      <c r="C113" s="20">
        <v>12</v>
      </c>
      <c r="D113" s="20" t="s">
        <v>414</v>
      </c>
      <c r="E113" s="188" t="s">
        <v>43</v>
      </c>
      <c r="F113" s="188" t="s">
        <v>95</v>
      </c>
      <c r="G113" s="20" t="s">
        <v>416</v>
      </c>
      <c r="H113" s="188" t="s">
        <v>96</v>
      </c>
      <c r="I113" s="29" t="s">
        <v>22</v>
      </c>
      <c r="J113" s="68">
        <f>VLOOKUP($B113,[1]전년동월vs전월vs당월!$A$7:$AC$1780,11,FALSE)</f>
        <v>6000</v>
      </c>
      <c r="K113" s="68">
        <f>VLOOKUP($B113,[2]전년동월vs전월vs당월!$B$7:$AD$1796,11,FALSE)</f>
        <v>8000</v>
      </c>
      <c r="L113" s="219">
        <f>VLOOKUP($A113,축산물!$A46:$O154,12,FALSE)</f>
        <v>8000</v>
      </c>
      <c r="M113" s="243">
        <f t="shared" si="25"/>
        <v>33.333333333333336</v>
      </c>
      <c r="N113" s="243">
        <f t="shared" si="26"/>
        <v>0</v>
      </c>
      <c r="O113" s="68">
        <f>VLOOKUP($B113,[1]전년동월vs전월vs당월!$A$7:$AC$1780,16,FALSE)</f>
        <v>4500</v>
      </c>
      <c r="P113" s="68">
        <f>VLOOKUP($B113,[2]전년동월vs전월vs당월!$B$7:$AD$1796,16,FALSE)</f>
        <v>6000</v>
      </c>
      <c r="Q113" s="219">
        <f>VLOOKUP($A113,축산물!$A46:$O154,13,FALSE)</f>
        <v>6000</v>
      </c>
      <c r="R113" s="243">
        <f t="shared" si="27"/>
        <v>33.333333333333336</v>
      </c>
      <c r="S113" s="243">
        <f t="shared" si="28"/>
        <v>0</v>
      </c>
      <c r="T113" s="68" t="str">
        <f>VLOOKUP($B113,[1]전년동월vs전월vs당월!$A$7:$AC$1780,21,FALSE)</f>
        <v>-</v>
      </c>
      <c r="U113" s="68">
        <f>VLOOKUP($B113,[2]전년동월vs전월vs당월!$B$7:$AD$1796,21,FALSE)</f>
        <v>15100</v>
      </c>
      <c r="V113" s="219">
        <f>VLOOKUP($A113,축산물!$A46:$O154,14,FALSE)</f>
        <v>17400</v>
      </c>
      <c r="W113" s="243" t="e">
        <f t="shared" si="29"/>
        <v>#VALUE!</v>
      </c>
      <c r="X113" s="243">
        <f t="shared" si="30"/>
        <v>15.231788079470199</v>
      </c>
      <c r="Y113" s="68">
        <f>VLOOKUP($B113,[1]전년동월vs전월vs당월!$A$7:$AC$1780,26,FALSE)</f>
        <v>11400</v>
      </c>
      <c r="Z113" s="68">
        <f>VLOOKUP($B113,[2]전년동월vs전월vs당월!$B$7:$AD$1796,26,FALSE)</f>
        <v>14800</v>
      </c>
      <c r="AA113" s="219">
        <f>VLOOKUP($A113,축산물!$A46:$O155,15,FALSE)</f>
        <v>14800</v>
      </c>
      <c r="AB113" s="243">
        <f t="shared" si="31"/>
        <v>29.82456140350877</v>
      </c>
      <c r="AC113" s="243">
        <f t="shared" si="32"/>
        <v>0</v>
      </c>
      <c r="AD113" s="113"/>
    </row>
    <row r="114" spans="1:30" s="17" customFormat="1">
      <c r="A114" s="17">
        <v>41</v>
      </c>
      <c r="B114" s="16" t="str">
        <f t="shared" si="33"/>
        <v>돼지고기2등급,냉동kgLA갈비국내산</v>
      </c>
      <c r="C114" s="20"/>
      <c r="D114" s="20" t="s">
        <v>414</v>
      </c>
      <c r="E114" s="188" t="s">
        <v>43</v>
      </c>
      <c r="F114" s="188" t="s">
        <v>95</v>
      </c>
      <c r="G114" s="20" t="s">
        <v>416</v>
      </c>
      <c r="H114" s="188" t="s">
        <v>57</v>
      </c>
      <c r="I114" s="29" t="s">
        <v>22</v>
      </c>
      <c r="J114" s="68">
        <f>VLOOKUP($B114,[1]전년동월vs전월vs당월!$A$7:$AC$1780,11,FALSE)</f>
        <v>6000</v>
      </c>
      <c r="K114" s="68">
        <f>VLOOKUP($B114,[2]전년동월vs전월vs당월!$B$7:$AD$1796,11,FALSE)</f>
        <v>8000</v>
      </c>
      <c r="L114" s="219">
        <f>VLOOKUP($A114,축산물!$A47:$O155,12,FALSE)</f>
        <v>8000</v>
      </c>
      <c r="M114" s="243">
        <f t="shared" si="25"/>
        <v>33.333333333333336</v>
      </c>
      <c r="N114" s="243">
        <f t="shared" si="26"/>
        <v>0</v>
      </c>
      <c r="O114" s="68">
        <f>VLOOKUP($B114,[1]전년동월vs전월vs당월!$A$7:$AC$1780,16,FALSE)</f>
        <v>5500</v>
      </c>
      <c r="P114" s="68">
        <f>VLOOKUP($B114,[2]전년동월vs전월vs당월!$B$7:$AD$1796,16,FALSE)</f>
        <v>7000</v>
      </c>
      <c r="Q114" s="219">
        <f>VLOOKUP($A114,축산물!$A47:$O155,13,FALSE)</f>
        <v>7000</v>
      </c>
      <c r="R114" s="243">
        <f t="shared" si="27"/>
        <v>27.272727272727273</v>
      </c>
      <c r="S114" s="243">
        <f t="shared" si="28"/>
        <v>0</v>
      </c>
      <c r="T114" s="68" t="str">
        <f>VLOOKUP($B114,[1]전년동월vs전월vs당월!$A$7:$AC$1780,21,FALSE)</f>
        <v>-</v>
      </c>
      <c r="U114" s="68" t="str">
        <f>VLOOKUP($B114,[2]전년동월vs전월vs당월!$B$7:$AD$1796,21,FALSE)</f>
        <v>-</v>
      </c>
      <c r="V114" s="219" t="str">
        <f>VLOOKUP($A114,축산물!$A47:$O155,14,FALSE)</f>
        <v>-</v>
      </c>
      <c r="W114" s="243" t="e">
        <f t="shared" si="29"/>
        <v>#VALUE!</v>
      </c>
      <c r="X114" s="243" t="e">
        <f t="shared" si="30"/>
        <v>#VALUE!</v>
      </c>
      <c r="Y114" s="68" t="str">
        <f>VLOOKUP($B114,[1]전년동월vs전월vs당월!$A$7:$AC$1780,26,FALSE)</f>
        <v>-</v>
      </c>
      <c r="Z114" s="68" t="str">
        <f>VLOOKUP($B114,[2]전년동월vs전월vs당월!$B$7:$AD$1796,26,FALSE)</f>
        <v>-</v>
      </c>
      <c r="AA114" s="219" t="str">
        <f>VLOOKUP($A114,축산물!$A47:$O156,15,FALSE)</f>
        <v>-</v>
      </c>
      <c r="AB114" s="243" t="e">
        <f t="shared" si="31"/>
        <v>#VALUE!</v>
      </c>
      <c r="AC114" s="243" t="e">
        <f t="shared" si="32"/>
        <v>#VALUE!</v>
      </c>
      <c r="AD114" s="112"/>
    </row>
    <row r="115" spans="1:30" s="17" customFormat="1">
      <c r="A115" s="17">
        <v>42</v>
      </c>
      <c r="B115" s="16" t="str">
        <f t="shared" si="33"/>
        <v>돼지고기2등급,냉동kg등갈비국내산</v>
      </c>
      <c r="C115" s="20"/>
      <c r="D115" s="189" t="s">
        <v>414</v>
      </c>
      <c r="E115" s="190" t="s">
        <v>43</v>
      </c>
      <c r="F115" s="190" t="s">
        <v>95</v>
      </c>
      <c r="G115" s="189" t="s">
        <v>416</v>
      </c>
      <c r="H115" s="190" t="s">
        <v>53</v>
      </c>
      <c r="I115" s="279" t="s">
        <v>22</v>
      </c>
      <c r="J115" s="68">
        <f>VLOOKUP($B115,[1]전년동월vs전월vs당월!$A$7:$AC$1780,11,FALSE)</f>
        <v>10000</v>
      </c>
      <c r="K115" s="68">
        <f>VLOOKUP($B115,[2]전년동월vs전월vs당월!$B$7:$AD$1796,11,FALSE)</f>
        <v>13000</v>
      </c>
      <c r="L115" s="219">
        <f>VLOOKUP($A115,축산물!$A48:$O156,12,FALSE)</f>
        <v>13000</v>
      </c>
      <c r="M115" s="243">
        <f t="shared" si="25"/>
        <v>30</v>
      </c>
      <c r="N115" s="243">
        <f t="shared" si="26"/>
        <v>0</v>
      </c>
      <c r="O115" s="68">
        <f>VLOOKUP($B115,[1]전년동월vs전월vs당월!$A$7:$AC$1780,16,FALSE)</f>
        <v>8500</v>
      </c>
      <c r="P115" s="68">
        <f>VLOOKUP($B115,[2]전년동월vs전월vs당월!$B$7:$AD$1796,16,FALSE)</f>
        <v>11000</v>
      </c>
      <c r="Q115" s="219">
        <f>VLOOKUP($A115,축산물!$A48:$O156,13,FALSE)</f>
        <v>12000</v>
      </c>
      <c r="R115" s="243">
        <f t="shared" si="27"/>
        <v>41.176470588235297</v>
      </c>
      <c r="S115" s="243">
        <f t="shared" si="28"/>
        <v>9.0909090909090917</v>
      </c>
      <c r="T115" s="68" t="str">
        <f>VLOOKUP($B115,[1]전년동월vs전월vs당월!$A$7:$AC$1780,21,FALSE)</f>
        <v>-</v>
      </c>
      <c r="U115" s="68">
        <f>VLOOKUP($B115,[2]전년동월vs전월vs당월!$B$7:$AD$1796,21,FALSE)</f>
        <v>27300</v>
      </c>
      <c r="V115" s="219">
        <f>VLOOKUP($A115,축산물!$A48:$O156,14,FALSE)</f>
        <v>27700</v>
      </c>
      <c r="W115" s="243" t="e">
        <f t="shared" si="29"/>
        <v>#VALUE!</v>
      </c>
      <c r="X115" s="243">
        <f t="shared" si="30"/>
        <v>1.4652014652014651</v>
      </c>
      <c r="Y115" s="68">
        <f>VLOOKUP($B115,[1]전년동월vs전월vs당월!$A$7:$AC$1780,26,FALSE)</f>
        <v>19600</v>
      </c>
      <c r="Z115" s="68">
        <f>VLOOKUP($B115,[2]전년동월vs전월vs당월!$B$7:$AD$1796,26,FALSE)</f>
        <v>19500</v>
      </c>
      <c r="AA115" s="219">
        <f>VLOOKUP($A115,축산물!$A48:$O157,15,FALSE)</f>
        <v>26800</v>
      </c>
      <c r="AB115" s="243">
        <f t="shared" si="31"/>
        <v>36.734693877551024</v>
      </c>
      <c r="AC115" s="243">
        <f t="shared" si="32"/>
        <v>37.435897435897438</v>
      </c>
      <c r="AD115" s="113"/>
    </row>
    <row r="116" spans="1:30" s="17" customFormat="1">
      <c r="A116" s="17">
        <v>43</v>
      </c>
      <c r="B116" s="16" t="str">
        <f t="shared" si="33"/>
        <v>돼지고기2등급,냉장kg후지국내산</v>
      </c>
      <c r="C116" s="20"/>
      <c r="D116" s="20" t="s">
        <v>414</v>
      </c>
      <c r="E116" s="188" t="s">
        <v>43</v>
      </c>
      <c r="F116" s="188" t="s">
        <v>97</v>
      </c>
      <c r="G116" s="20" t="s">
        <v>416</v>
      </c>
      <c r="H116" s="188" t="s">
        <v>45</v>
      </c>
      <c r="I116" s="29" t="s">
        <v>22</v>
      </c>
      <c r="J116" s="68">
        <f>VLOOKUP($B116,[1]전년동월vs전월vs당월!$A$7:$AC$1780,11,FALSE)</f>
        <v>4500</v>
      </c>
      <c r="K116" s="68">
        <f>VLOOKUP($B116,[2]전년동월vs전월vs당월!$B$7:$AD$1796,11,FALSE)</f>
        <v>5000</v>
      </c>
      <c r="L116" s="219">
        <f>VLOOKUP($A116,축산물!$A49:$O157,12,FALSE)</f>
        <v>5000</v>
      </c>
      <c r="M116" s="243">
        <f t="shared" si="25"/>
        <v>11.111111111111111</v>
      </c>
      <c r="N116" s="243">
        <f t="shared" si="26"/>
        <v>0</v>
      </c>
      <c r="O116" s="68">
        <f>VLOOKUP($B116,[1]전년동월vs전월vs당월!$A$7:$AC$1780,16,FALSE)</f>
        <v>2700</v>
      </c>
      <c r="P116" s="68">
        <f>VLOOKUP($B116,[2]전년동월vs전월vs당월!$B$7:$AD$1796,16,FALSE)</f>
        <v>3800</v>
      </c>
      <c r="Q116" s="219">
        <f>VLOOKUP($A116,축산물!$A49:$O157,13,FALSE)</f>
        <v>3800</v>
      </c>
      <c r="R116" s="243">
        <f t="shared" si="27"/>
        <v>40.74074074074074</v>
      </c>
      <c r="S116" s="243">
        <f t="shared" si="28"/>
        <v>0</v>
      </c>
      <c r="T116" s="68">
        <f>VLOOKUP($B116,[1]전년동월vs전월vs당월!$A$7:$AC$1780,21,FALSE)</f>
        <v>6800</v>
      </c>
      <c r="U116" s="68">
        <f>VLOOKUP($B116,[2]전년동월vs전월vs당월!$B$7:$AD$1796,21,FALSE)</f>
        <v>7000</v>
      </c>
      <c r="V116" s="219">
        <f>VLOOKUP($A116,축산물!$A49:$O157,14,FALSE)</f>
        <v>8300</v>
      </c>
      <c r="W116" s="243">
        <f t="shared" si="29"/>
        <v>22.058823529411764</v>
      </c>
      <c r="X116" s="243">
        <f t="shared" si="30"/>
        <v>18.571428571428573</v>
      </c>
      <c r="Y116" s="68" t="str">
        <f>VLOOKUP($B116,[1]전년동월vs전월vs당월!$A$7:$AC$1780,26,FALSE)</f>
        <v>-</v>
      </c>
      <c r="Z116" s="68" t="str">
        <f>VLOOKUP($B116,[2]전년동월vs전월vs당월!$B$7:$AD$1796,26,FALSE)</f>
        <v>-</v>
      </c>
      <c r="AA116" s="219" t="str">
        <f>VLOOKUP($A116,축산물!$A49:$O158,15,FALSE)</f>
        <v>-</v>
      </c>
      <c r="AB116" s="243" t="e">
        <f t="shared" si="31"/>
        <v>#VALUE!</v>
      </c>
      <c r="AC116" s="243" t="e">
        <f t="shared" si="32"/>
        <v>#VALUE!</v>
      </c>
      <c r="AD116" s="112"/>
    </row>
    <row r="117" spans="1:30" s="17" customFormat="1">
      <c r="A117" s="17">
        <v>44</v>
      </c>
      <c r="B117" s="16" t="str">
        <f t="shared" si="33"/>
        <v>돼지고기2등급,냉동kg후지국내산</v>
      </c>
      <c r="C117" s="20"/>
      <c r="D117" s="20" t="s">
        <v>414</v>
      </c>
      <c r="E117" s="188" t="s">
        <v>43</v>
      </c>
      <c r="F117" s="188" t="s">
        <v>95</v>
      </c>
      <c r="G117" s="20" t="s">
        <v>416</v>
      </c>
      <c r="H117" s="188" t="s">
        <v>45</v>
      </c>
      <c r="I117" s="29" t="s">
        <v>22</v>
      </c>
      <c r="J117" s="68">
        <f>VLOOKUP($B117,[1]전년동월vs전월vs당월!$A$7:$AC$1780,11,FALSE)</f>
        <v>4500</v>
      </c>
      <c r="K117" s="68">
        <f>VLOOKUP($B117,[2]전년동월vs전월vs당월!$B$7:$AD$1796,11,FALSE)</f>
        <v>5000</v>
      </c>
      <c r="L117" s="219">
        <f>VLOOKUP($A117,축산물!$A50:$O158,12,FALSE)</f>
        <v>5000</v>
      </c>
      <c r="M117" s="243">
        <f t="shared" si="25"/>
        <v>11.111111111111111</v>
      </c>
      <c r="N117" s="243">
        <f t="shared" si="26"/>
        <v>0</v>
      </c>
      <c r="O117" s="68">
        <f>VLOOKUP($B117,[1]전년동월vs전월vs당월!$A$7:$AC$1780,16,FALSE)</f>
        <v>2700</v>
      </c>
      <c r="P117" s="68">
        <f>VLOOKUP($B117,[2]전년동월vs전월vs당월!$B$7:$AD$1796,16,FALSE)</f>
        <v>3800</v>
      </c>
      <c r="Q117" s="219">
        <f>VLOOKUP($A117,축산물!$A50:$O158,13,FALSE)</f>
        <v>3800</v>
      </c>
      <c r="R117" s="243">
        <f t="shared" si="27"/>
        <v>40.74074074074074</v>
      </c>
      <c r="S117" s="243">
        <f t="shared" si="28"/>
        <v>0</v>
      </c>
      <c r="T117" s="68" t="str">
        <f>VLOOKUP($B117,[1]전년동월vs전월vs당월!$A$7:$AC$1780,21,FALSE)</f>
        <v>-</v>
      </c>
      <c r="U117" s="68" t="str">
        <f>VLOOKUP($B117,[2]전년동월vs전월vs당월!$B$7:$AD$1796,21,FALSE)</f>
        <v>-</v>
      </c>
      <c r="V117" s="219" t="str">
        <f>VLOOKUP($A117,축산물!$A50:$O158,14,FALSE)</f>
        <v>-</v>
      </c>
      <c r="W117" s="243" t="e">
        <f t="shared" si="29"/>
        <v>#VALUE!</v>
      </c>
      <c r="X117" s="243" t="e">
        <f t="shared" si="30"/>
        <v>#VALUE!</v>
      </c>
      <c r="Y117" s="68" t="str">
        <f>VLOOKUP($B117,[1]전년동월vs전월vs당월!$A$7:$AC$1780,26,FALSE)</f>
        <v>-</v>
      </c>
      <c r="Z117" s="68">
        <f>VLOOKUP($B117,[2]전년동월vs전월vs당월!$B$7:$AD$1796,26,FALSE)</f>
        <v>7900</v>
      </c>
      <c r="AA117" s="219">
        <f>VLOOKUP($A117,축산물!$A50:$O159,15,FALSE)</f>
        <v>7900</v>
      </c>
      <c r="AB117" s="243" t="e">
        <f t="shared" si="31"/>
        <v>#VALUE!</v>
      </c>
      <c r="AC117" s="243">
        <f t="shared" si="32"/>
        <v>0</v>
      </c>
      <c r="AD117" s="112"/>
    </row>
    <row r="118" spans="1:30" s="17" customFormat="1">
      <c r="A118" s="17">
        <v>45</v>
      </c>
      <c r="B118" s="16" t="str">
        <f t="shared" si="33"/>
        <v>돼지고기2등급,냉장kg등심국내산</v>
      </c>
      <c r="C118" s="20"/>
      <c r="D118" s="20" t="s">
        <v>414</v>
      </c>
      <c r="E118" s="188" t="s">
        <v>43</v>
      </c>
      <c r="F118" s="188" t="s">
        <v>97</v>
      </c>
      <c r="G118" s="20" t="s">
        <v>416</v>
      </c>
      <c r="H118" s="188" t="s">
        <v>46</v>
      </c>
      <c r="I118" s="29" t="s">
        <v>22</v>
      </c>
      <c r="J118" s="68">
        <f>VLOOKUP($B118,[1]전년동월vs전월vs당월!$A$7:$AC$1780,11,FALSE)</f>
        <v>5500</v>
      </c>
      <c r="K118" s="68">
        <f>VLOOKUP($B118,[2]전년동월vs전월vs당월!$B$7:$AD$1796,11,FALSE)</f>
        <v>6500</v>
      </c>
      <c r="L118" s="219">
        <f>VLOOKUP($A118,축산물!$A51:$O159,12,FALSE)</f>
        <v>6500</v>
      </c>
      <c r="M118" s="243">
        <f t="shared" si="25"/>
        <v>18.181818181818183</v>
      </c>
      <c r="N118" s="243">
        <f t="shared" si="26"/>
        <v>0</v>
      </c>
      <c r="O118" s="68">
        <f>VLOOKUP($B118,[1]전년동월vs전월vs당월!$A$7:$AC$1780,16,FALSE)</f>
        <v>3400</v>
      </c>
      <c r="P118" s="68">
        <f>VLOOKUP($B118,[2]전년동월vs전월vs당월!$B$7:$AD$1796,16,FALSE)</f>
        <v>5000</v>
      </c>
      <c r="Q118" s="219">
        <f>VLOOKUP($A118,축산물!$A51:$O159,13,FALSE)</f>
        <v>5200</v>
      </c>
      <c r="R118" s="243">
        <f t="shared" si="27"/>
        <v>52.941176470588232</v>
      </c>
      <c r="S118" s="243">
        <f t="shared" si="28"/>
        <v>4</v>
      </c>
      <c r="T118" s="68">
        <f>VLOOKUP($B118,[1]전년동월vs전월vs당월!$A$7:$AC$1780,21,FALSE)</f>
        <v>9000</v>
      </c>
      <c r="U118" s="68">
        <f>VLOOKUP($B118,[2]전년동월vs전월vs당월!$B$7:$AD$1796,21,FALSE)</f>
        <v>12800</v>
      </c>
      <c r="V118" s="219">
        <f>VLOOKUP($A118,축산물!$A51:$O159,14,FALSE)</f>
        <v>9900</v>
      </c>
      <c r="W118" s="243">
        <f t="shared" si="29"/>
        <v>10</v>
      </c>
      <c r="X118" s="243">
        <f t="shared" si="30"/>
        <v>-22.65625</v>
      </c>
      <c r="Y118" s="68">
        <f>VLOOKUP($B118,[1]전년동월vs전월vs당월!$A$7:$AC$1780,26,FALSE)</f>
        <v>11600</v>
      </c>
      <c r="Z118" s="68">
        <f>VLOOKUP($B118,[2]전년동월vs전월vs당월!$B$7:$AD$1796,26,FALSE)</f>
        <v>13800</v>
      </c>
      <c r="AA118" s="219">
        <f>VLOOKUP($A118,축산물!$A51:$O160,15,FALSE)</f>
        <v>13800</v>
      </c>
      <c r="AB118" s="243">
        <f t="shared" si="31"/>
        <v>18.96551724137931</v>
      </c>
      <c r="AC118" s="243">
        <f t="shared" si="32"/>
        <v>0</v>
      </c>
      <c r="AD118" s="112"/>
    </row>
    <row r="119" spans="1:30" s="17" customFormat="1">
      <c r="A119" s="17">
        <v>46</v>
      </c>
      <c r="B119" s="16" t="str">
        <f t="shared" si="33"/>
        <v>돼지고기2등급,냉동kg등심국내산</v>
      </c>
      <c r="C119" s="20"/>
      <c r="D119" s="20" t="s">
        <v>414</v>
      </c>
      <c r="E119" s="188" t="s">
        <v>43</v>
      </c>
      <c r="F119" s="188" t="s">
        <v>95</v>
      </c>
      <c r="G119" s="20" t="s">
        <v>416</v>
      </c>
      <c r="H119" s="188" t="s">
        <v>46</v>
      </c>
      <c r="I119" s="29" t="s">
        <v>22</v>
      </c>
      <c r="J119" s="68">
        <f>VLOOKUP($B119,[1]전년동월vs전월vs당월!$A$7:$AC$1780,11,FALSE)</f>
        <v>5500</v>
      </c>
      <c r="K119" s="68">
        <f>VLOOKUP($B119,[2]전년동월vs전월vs당월!$B$7:$AD$1796,11,FALSE)</f>
        <v>6500</v>
      </c>
      <c r="L119" s="219">
        <f>VLOOKUP($A119,축산물!$A52:$O160,12,FALSE)</f>
        <v>6500</v>
      </c>
      <c r="M119" s="243">
        <f t="shared" si="25"/>
        <v>18.181818181818183</v>
      </c>
      <c r="N119" s="243">
        <f t="shared" si="26"/>
        <v>0</v>
      </c>
      <c r="O119" s="68">
        <f>VLOOKUP($B119,[1]전년동월vs전월vs당월!$A$7:$AC$1780,16,FALSE)</f>
        <v>3100</v>
      </c>
      <c r="P119" s="68">
        <f>VLOOKUP($B119,[2]전년동월vs전월vs당월!$B$7:$AD$1796,16,FALSE)</f>
        <v>5000</v>
      </c>
      <c r="Q119" s="219">
        <f>VLOOKUP($A119,축산물!$A52:$O160,13,FALSE)</f>
        <v>5000</v>
      </c>
      <c r="R119" s="243">
        <f t="shared" si="27"/>
        <v>61.29032258064516</v>
      </c>
      <c r="S119" s="243">
        <f t="shared" si="28"/>
        <v>0</v>
      </c>
      <c r="T119" s="68" t="str">
        <f>VLOOKUP($B119,[1]전년동월vs전월vs당월!$A$7:$AC$1780,21,FALSE)</f>
        <v>-</v>
      </c>
      <c r="U119" s="68" t="str">
        <f>VLOOKUP($B119,[2]전년동월vs전월vs당월!$B$7:$AD$1796,21,FALSE)</f>
        <v>-</v>
      </c>
      <c r="V119" s="219" t="str">
        <f>VLOOKUP($A119,축산물!$A52:$O160,14,FALSE)</f>
        <v>-</v>
      </c>
      <c r="W119" s="243" t="e">
        <f t="shared" si="29"/>
        <v>#VALUE!</v>
      </c>
      <c r="X119" s="243" t="e">
        <f t="shared" si="30"/>
        <v>#VALUE!</v>
      </c>
      <c r="Y119" s="68" t="str">
        <f>VLOOKUP($B119,[1]전년동월vs전월vs당월!$A$7:$AC$1780,26,FALSE)</f>
        <v>-</v>
      </c>
      <c r="Z119" s="68">
        <f>VLOOKUP($B119,[2]전년동월vs전월vs당월!$B$7:$AD$1796,26,FALSE)</f>
        <v>6900</v>
      </c>
      <c r="AA119" s="219">
        <f>VLOOKUP($A119,축산물!$A52:$O161,15,FALSE)</f>
        <v>8000</v>
      </c>
      <c r="AB119" s="243" t="e">
        <f t="shared" si="31"/>
        <v>#VALUE!</v>
      </c>
      <c r="AC119" s="243">
        <f t="shared" si="32"/>
        <v>15.942028985507246</v>
      </c>
      <c r="AD119" s="112"/>
    </row>
    <row r="120" spans="1:30" s="17" customFormat="1">
      <c r="A120" s="17">
        <v>47</v>
      </c>
      <c r="B120" s="16" t="str">
        <f t="shared" si="33"/>
        <v>돼지고기2등급,냉장kg목심(목살)국내산</v>
      </c>
      <c r="C120" s="20"/>
      <c r="D120" s="20" t="s">
        <v>414</v>
      </c>
      <c r="E120" s="188" t="s">
        <v>43</v>
      </c>
      <c r="F120" s="188" t="s">
        <v>97</v>
      </c>
      <c r="G120" s="20" t="s">
        <v>416</v>
      </c>
      <c r="H120" s="188" t="s">
        <v>47</v>
      </c>
      <c r="I120" s="29" t="s">
        <v>22</v>
      </c>
      <c r="J120" s="68">
        <f>VLOOKUP($B120,[1]전년동월vs전월vs당월!$A$7:$AC$1780,11,FALSE)</f>
        <v>10000</v>
      </c>
      <c r="K120" s="68">
        <f>VLOOKUP($B120,[2]전년동월vs전월vs당월!$B$7:$AD$1796,11,FALSE)</f>
        <v>13500</v>
      </c>
      <c r="L120" s="219">
        <f>VLOOKUP($A120,축산물!$A53:$O161,12,FALSE)</f>
        <v>13500</v>
      </c>
      <c r="M120" s="243">
        <f t="shared" si="25"/>
        <v>35</v>
      </c>
      <c r="N120" s="243">
        <f t="shared" si="26"/>
        <v>0</v>
      </c>
      <c r="O120" s="68">
        <f>VLOOKUP($B120,[1]전년동월vs전월vs당월!$A$7:$AC$1780,16,FALSE)</f>
        <v>10300</v>
      </c>
      <c r="P120" s="68">
        <f>VLOOKUP($B120,[2]전년동월vs전월vs당월!$B$7:$AD$1796,16,FALSE)</f>
        <v>13000</v>
      </c>
      <c r="Q120" s="219">
        <f>VLOOKUP($A120,축산물!$A53:$O161,13,FALSE)</f>
        <v>13500</v>
      </c>
      <c r="R120" s="243">
        <f t="shared" si="27"/>
        <v>31.067961165048544</v>
      </c>
      <c r="S120" s="243">
        <f t="shared" si="28"/>
        <v>3.8461538461538463</v>
      </c>
      <c r="T120" s="68">
        <f>VLOOKUP($B120,[1]전년동월vs전월vs당월!$A$7:$AC$1780,21,FALSE)</f>
        <v>11800</v>
      </c>
      <c r="U120" s="68">
        <f>VLOOKUP($B120,[2]전년동월vs전월vs당월!$B$7:$AD$1796,21,FALSE)</f>
        <v>21400</v>
      </c>
      <c r="V120" s="219">
        <f>VLOOKUP($A120,축산물!$A53:$O161,14,FALSE)</f>
        <v>21800</v>
      </c>
      <c r="W120" s="243">
        <f t="shared" si="29"/>
        <v>84.745762711864401</v>
      </c>
      <c r="X120" s="243">
        <f t="shared" si="30"/>
        <v>1.8691588785046729</v>
      </c>
      <c r="Y120" s="68">
        <f>VLOOKUP($B120,[1]전년동월vs전월vs당월!$A$7:$AC$1780,26,FALSE)</f>
        <v>13500</v>
      </c>
      <c r="Z120" s="68">
        <f>VLOOKUP($B120,[2]전년동월vs전월vs당월!$B$7:$AD$1796,26,FALSE)</f>
        <v>23900</v>
      </c>
      <c r="AA120" s="219">
        <f>VLOOKUP($A120,축산물!$A53:$O162,15,FALSE)</f>
        <v>21800</v>
      </c>
      <c r="AB120" s="243">
        <f t="shared" si="31"/>
        <v>61.481481481481481</v>
      </c>
      <c r="AC120" s="243">
        <f t="shared" si="32"/>
        <v>-8.7866108786610884</v>
      </c>
      <c r="AD120" s="112"/>
    </row>
    <row r="121" spans="1:30" s="17" customFormat="1">
      <c r="A121" s="17">
        <v>48</v>
      </c>
      <c r="B121" s="16" t="str">
        <f t="shared" si="33"/>
        <v>돼지고기2등급,냉동kg목심(목살)국내산</v>
      </c>
      <c r="C121" s="20"/>
      <c r="D121" s="20" t="s">
        <v>414</v>
      </c>
      <c r="E121" s="188" t="s">
        <v>43</v>
      </c>
      <c r="F121" s="188" t="s">
        <v>95</v>
      </c>
      <c r="G121" s="20" t="s">
        <v>416</v>
      </c>
      <c r="H121" s="188" t="s">
        <v>47</v>
      </c>
      <c r="I121" s="29" t="s">
        <v>22</v>
      </c>
      <c r="J121" s="68">
        <f>VLOOKUP($B121,[1]전년동월vs전월vs당월!$A$7:$AC$1780,11,FALSE)</f>
        <v>10000</v>
      </c>
      <c r="K121" s="68">
        <f>VLOOKUP($B121,[2]전년동월vs전월vs당월!$B$7:$AD$1796,11,FALSE)</f>
        <v>13500</v>
      </c>
      <c r="L121" s="219">
        <f>VLOOKUP($A121,축산물!$A54:$O162,12,FALSE)</f>
        <v>13500</v>
      </c>
      <c r="M121" s="243">
        <f t="shared" si="25"/>
        <v>35</v>
      </c>
      <c r="N121" s="243">
        <f t="shared" si="26"/>
        <v>0</v>
      </c>
      <c r="O121" s="68">
        <f>VLOOKUP($B121,[1]전년동월vs전월vs당월!$A$7:$AC$1780,16,FALSE)</f>
        <v>9000</v>
      </c>
      <c r="P121" s="68">
        <f>VLOOKUP($B121,[2]전년동월vs전월vs당월!$B$7:$AD$1796,16,FALSE)</f>
        <v>11500</v>
      </c>
      <c r="Q121" s="219">
        <f>VLOOKUP($A121,축산물!$A54:$O162,13,FALSE)</f>
        <v>11000</v>
      </c>
      <c r="R121" s="243">
        <f t="shared" si="27"/>
        <v>22.222222222222221</v>
      </c>
      <c r="S121" s="243">
        <f t="shared" si="28"/>
        <v>-4.3478260869565215</v>
      </c>
      <c r="T121" s="68" t="str">
        <f>VLOOKUP($B121,[1]전년동월vs전월vs당월!$A$7:$AC$1780,21,FALSE)</f>
        <v>-</v>
      </c>
      <c r="U121" s="68" t="str">
        <f>VLOOKUP($B121,[2]전년동월vs전월vs당월!$B$7:$AD$1796,21,FALSE)</f>
        <v>-</v>
      </c>
      <c r="V121" s="219" t="str">
        <f>VLOOKUP($A121,축산물!$A54:$O162,14,FALSE)</f>
        <v>-</v>
      </c>
      <c r="W121" s="243" t="e">
        <f t="shared" si="29"/>
        <v>#VALUE!</v>
      </c>
      <c r="X121" s="243" t="e">
        <f t="shared" si="30"/>
        <v>#VALUE!</v>
      </c>
      <c r="Y121" s="68" t="str">
        <f>VLOOKUP($B121,[1]전년동월vs전월vs당월!$A$7:$AC$1780,26,FALSE)</f>
        <v>-</v>
      </c>
      <c r="Z121" s="68" t="str">
        <f>VLOOKUP($B121,[2]전년동월vs전월vs당월!$B$7:$AD$1796,26,FALSE)</f>
        <v>-</v>
      </c>
      <c r="AA121" s="219" t="str">
        <f>VLOOKUP($A121,축산물!$A54:$O163,15,FALSE)</f>
        <v>-</v>
      </c>
      <c r="AB121" s="243" t="e">
        <f t="shared" si="31"/>
        <v>#VALUE!</v>
      </c>
      <c r="AC121" s="243" t="e">
        <f t="shared" si="32"/>
        <v>#VALUE!</v>
      </c>
      <c r="AD121" s="112"/>
    </row>
    <row r="122" spans="1:30" s="17" customFormat="1">
      <c r="A122" s="17">
        <v>49</v>
      </c>
      <c r="B122" s="16" t="str">
        <f t="shared" si="33"/>
        <v>돼지고기2등급,냉장kg사태국내산</v>
      </c>
      <c r="C122" s="20"/>
      <c r="D122" s="20" t="s">
        <v>414</v>
      </c>
      <c r="E122" s="188" t="s">
        <v>43</v>
      </c>
      <c r="F122" s="188" t="s">
        <v>97</v>
      </c>
      <c r="G122" s="20" t="s">
        <v>416</v>
      </c>
      <c r="H122" s="188" t="s">
        <v>48</v>
      </c>
      <c r="I122" s="29" t="s">
        <v>22</v>
      </c>
      <c r="J122" s="68">
        <f>VLOOKUP($B122,[1]전년동월vs전월vs당월!$A$7:$AC$1780,11,FALSE)</f>
        <v>6000</v>
      </c>
      <c r="K122" s="68">
        <f>VLOOKUP($B122,[2]전년동월vs전월vs당월!$B$7:$AD$1796,11,FALSE)</f>
        <v>6500</v>
      </c>
      <c r="L122" s="219">
        <f>VLOOKUP($A122,축산물!$A55:$O163,12,FALSE)</f>
        <v>6500</v>
      </c>
      <c r="M122" s="243">
        <f t="shared" si="25"/>
        <v>8.3333333333333339</v>
      </c>
      <c r="N122" s="243">
        <f t="shared" si="26"/>
        <v>0</v>
      </c>
      <c r="O122" s="68">
        <f>VLOOKUP($B122,[1]전년동월vs전월vs당월!$A$7:$AC$1780,16,FALSE)</f>
        <v>3700</v>
      </c>
      <c r="P122" s="68">
        <f>VLOOKUP($B122,[2]전년동월vs전월vs당월!$B$7:$AD$1796,16,FALSE)</f>
        <v>4200</v>
      </c>
      <c r="Q122" s="219">
        <f>VLOOKUP($A122,축산물!$A55:$O163,13,FALSE)</f>
        <v>4300</v>
      </c>
      <c r="R122" s="243">
        <f t="shared" si="27"/>
        <v>16.216216216216218</v>
      </c>
      <c r="S122" s="243">
        <f t="shared" si="28"/>
        <v>2.3809523809523809</v>
      </c>
      <c r="T122" s="68">
        <f>VLOOKUP($B122,[1]전년동월vs전월vs당월!$A$7:$AC$1780,21,FALSE)</f>
        <v>19800</v>
      </c>
      <c r="U122" s="68">
        <f>VLOOKUP($B122,[2]전년동월vs전월vs당월!$B$7:$AD$1796,21,FALSE)</f>
        <v>15000</v>
      </c>
      <c r="V122" s="219">
        <f>VLOOKUP($A122,축산물!$A55:$O163,14,FALSE)</f>
        <v>15000</v>
      </c>
      <c r="W122" s="243">
        <f t="shared" si="29"/>
        <v>-24.242424242424242</v>
      </c>
      <c r="X122" s="243">
        <f t="shared" si="30"/>
        <v>0</v>
      </c>
      <c r="Y122" s="68">
        <f>VLOOKUP($B122,[1]전년동월vs전월vs당월!$A$7:$AC$1780,26,FALSE)</f>
        <v>21400</v>
      </c>
      <c r="Z122" s="68">
        <f>VLOOKUP($B122,[2]전년동월vs전월vs당월!$B$7:$AD$1796,26,FALSE)</f>
        <v>24800</v>
      </c>
      <c r="AA122" s="219">
        <f>VLOOKUP($A122,축산물!$A55:$O164,15,FALSE)</f>
        <v>26800</v>
      </c>
      <c r="AB122" s="243">
        <f t="shared" si="31"/>
        <v>25.233644859813083</v>
      </c>
      <c r="AC122" s="243">
        <f t="shared" si="32"/>
        <v>8.064516129032258</v>
      </c>
      <c r="AD122" s="112"/>
    </row>
    <row r="123" spans="1:30" s="17" customFormat="1">
      <c r="A123" s="17">
        <v>50</v>
      </c>
      <c r="B123" s="16" t="str">
        <f t="shared" si="33"/>
        <v>돼지고기2등급,냉동kg사태국내산</v>
      </c>
      <c r="C123" s="20"/>
      <c r="D123" s="20" t="s">
        <v>414</v>
      </c>
      <c r="E123" s="188" t="s">
        <v>43</v>
      </c>
      <c r="F123" s="188" t="s">
        <v>95</v>
      </c>
      <c r="G123" s="20" t="s">
        <v>416</v>
      </c>
      <c r="H123" s="188" t="s">
        <v>48</v>
      </c>
      <c r="I123" s="29" t="s">
        <v>22</v>
      </c>
      <c r="J123" s="68">
        <f>VLOOKUP($B123,[1]전년동월vs전월vs당월!$A$7:$AC$1780,11,FALSE)</f>
        <v>6000</v>
      </c>
      <c r="K123" s="68">
        <f>VLOOKUP($B123,[2]전년동월vs전월vs당월!$B$7:$AD$1796,11,FALSE)</f>
        <v>6500</v>
      </c>
      <c r="L123" s="219">
        <f>VLOOKUP($A123,축산물!$A56:$O164,12,FALSE)</f>
        <v>6500</v>
      </c>
      <c r="M123" s="243">
        <f t="shared" si="25"/>
        <v>8.3333333333333339</v>
      </c>
      <c r="N123" s="243">
        <f t="shared" si="26"/>
        <v>0</v>
      </c>
      <c r="O123" s="68" t="str">
        <f>VLOOKUP($B123,[1]전년동월vs전월vs당월!$A$7:$AC$1780,16,FALSE)</f>
        <v>-</v>
      </c>
      <c r="P123" s="68">
        <f>VLOOKUP($B123,[2]전년동월vs전월vs당월!$B$7:$AD$1796,16,FALSE)</f>
        <v>4200</v>
      </c>
      <c r="Q123" s="219">
        <f>VLOOKUP($A123,축산물!$A56:$O164,13,FALSE)</f>
        <v>4300</v>
      </c>
      <c r="R123" s="243" t="e">
        <f t="shared" si="27"/>
        <v>#VALUE!</v>
      </c>
      <c r="S123" s="243">
        <f t="shared" si="28"/>
        <v>2.3809523809523809</v>
      </c>
      <c r="T123" s="68" t="str">
        <f>VLOOKUP($B123,[1]전년동월vs전월vs당월!$A$7:$AC$1780,21,FALSE)</f>
        <v>-</v>
      </c>
      <c r="U123" s="68" t="str">
        <f>VLOOKUP($B123,[2]전년동월vs전월vs당월!$B$7:$AD$1796,21,FALSE)</f>
        <v>-</v>
      </c>
      <c r="V123" s="219" t="str">
        <f>VLOOKUP($A123,축산물!$A56:$O164,14,FALSE)</f>
        <v>-</v>
      </c>
      <c r="W123" s="243" t="e">
        <f t="shared" si="29"/>
        <v>#VALUE!</v>
      </c>
      <c r="X123" s="243" t="e">
        <f t="shared" si="30"/>
        <v>#VALUE!</v>
      </c>
      <c r="Y123" s="68" t="str">
        <f>VLOOKUP($B123,[1]전년동월vs전월vs당월!$A$7:$AC$1780,26,FALSE)</f>
        <v>-</v>
      </c>
      <c r="Z123" s="68" t="str">
        <f>VLOOKUP($B123,[2]전년동월vs전월vs당월!$B$7:$AD$1796,26,FALSE)</f>
        <v>-</v>
      </c>
      <c r="AA123" s="219" t="str">
        <f>VLOOKUP($A123,축산물!$A56:$O165,15,FALSE)</f>
        <v>-</v>
      </c>
      <c r="AB123" s="243" t="e">
        <f t="shared" si="31"/>
        <v>#VALUE!</v>
      </c>
      <c r="AC123" s="243" t="e">
        <f t="shared" si="32"/>
        <v>#VALUE!</v>
      </c>
      <c r="AD123" s="112"/>
    </row>
    <row r="124" spans="1:30" s="17" customFormat="1">
      <c r="A124" s="17">
        <v>51</v>
      </c>
      <c r="B124" s="16" t="str">
        <f t="shared" si="33"/>
        <v>돼지고기2등급,냉장kg삼겹살국내산</v>
      </c>
      <c r="C124" s="20"/>
      <c r="D124" s="20" t="s">
        <v>414</v>
      </c>
      <c r="E124" s="188" t="s">
        <v>43</v>
      </c>
      <c r="F124" s="188" t="s">
        <v>97</v>
      </c>
      <c r="G124" s="20" t="s">
        <v>416</v>
      </c>
      <c r="H124" s="188" t="s">
        <v>49</v>
      </c>
      <c r="I124" s="29" t="s">
        <v>22</v>
      </c>
      <c r="J124" s="68">
        <f>VLOOKUP($B124,[1]전년동월vs전월vs당월!$A$7:$AC$1780,11,FALSE)</f>
        <v>12000</v>
      </c>
      <c r="K124" s="68">
        <f>VLOOKUP($B124,[2]전년동월vs전월vs당월!$B$7:$AD$1796,11,FALSE)</f>
        <v>15000</v>
      </c>
      <c r="L124" s="219">
        <f>VLOOKUP($A124,축산물!$A57:$O165,12,FALSE)</f>
        <v>14000</v>
      </c>
      <c r="M124" s="243">
        <f t="shared" si="25"/>
        <v>16.666666666666668</v>
      </c>
      <c r="N124" s="243">
        <f t="shared" si="26"/>
        <v>-6.666666666666667</v>
      </c>
      <c r="O124" s="68">
        <f>VLOOKUP($B124,[1]전년동월vs전월vs당월!$A$7:$AC$1780,16,FALSE)</f>
        <v>11200</v>
      </c>
      <c r="P124" s="68">
        <f>VLOOKUP($B124,[2]전년동월vs전월vs당월!$B$7:$AD$1796,16,FALSE)</f>
        <v>14500</v>
      </c>
      <c r="Q124" s="219">
        <f>VLOOKUP($A124,축산물!$A57:$O165,13,FALSE)</f>
        <v>14500</v>
      </c>
      <c r="R124" s="243">
        <f t="shared" si="27"/>
        <v>29.464285714285715</v>
      </c>
      <c r="S124" s="243">
        <f t="shared" si="28"/>
        <v>0</v>
      </c>
      <c r="T124" s="68">
        <f>VLOOKUP($B124,[1]전년동월vs전월vs당월!$A$7:$AC$1780,21,FALSE)</f>
        <v>12800</v>
      </c>
      <c r="U124" s="68">
        <f>VLOOKUP($B124,[2]전년동월vs전월vs당월!$B$7:$AD$1796,21,FALSE)</f>
        <v>21400</v>
      </c>
      <c r="V124" s="219">
        <f>VLOOKUP($A124,축산물!$A57:$O165,14,FALSE)</f>
        <v>21800</v>
      </c>
      <c r="W124" s="243">
        <f t="shared" si="29"/>
        <v>70.3125</v>
      </c>
      <c r="X124" s="243">
        <f t="shared" si="30"/>
        <v>1.8691588785046729</v>
      </c>
      <c r="Y124" s="68">
        <f>VLOOKUP($B124,[1]전년동월vs전월vs당월!$A$7:$AC$1780,26,FALSE)</f>
        <v>14500</v>
      </c>
      <c r="Z124" s="68">
        <f>VLOOKUP($B124,[2]전년동월vs전월vs당월!$B$7:$AD$1796,26,FALSE)</f>
        <v>21900</v>
      </c>
      <c r="AA124" s="219">
        <f>VLOOKUP($A124,축산물!$A57:$O166,15,FALSE)</f>
        <v>21800</v>
      </c>
      <c r="AB124" s="243">
        <f t="shared" si="31"/>
        <v>50.344827586206897</v>
      </c>
      <c r="AC124" s="243">
        <f t="shared" si="32"/>
        <v>-0.45662100456621002</v>
      </c>
      <c r="AD124" s="112"/>
    </row>
    <row r="125" spans="1:30" s="17" customFormat="1">
      <c r="A125" s="17">
        <v>52</v>
      </c>
      <c r="B125" s="16" t="str">
        <f t="shared" si="33"/>
        <v>돼지고기2등급,냉동kg삼겹살국내산</v>
      </c>
      <c r="C125" s="20"/>
      <c r="D125" s="20" t="s">
        <v>414</v>
      </c>
      <c r="E125" s="188" t="s">
        <v>43</v>
      </c>
      <c r="F125" s="188" t="s">
        <v>95</v>
      </c>
      <c r="G125" s="20" t="s">
        <v>416</v>
      </c>
      <c r="H125" s="188" t="s">
        <v>49</v>
      </c>
      <c r="I125" s="29" t="s">
        <v>22</v>
      </c>
      <c r="J125" s="68">
        <f>VLOOKUP($B125,[1]전년동월vs전월vs당월!$A$7:$AC$1780,11,FALSE)</f>
        <v>12000</v>
      </c>
      <c r="K125" s="68">
        <f>VLOOKUP($B125,[2]전년동월vs전월vs당월!$B$7:$AD$1796,11,FALSE)</f>
        <v>15000</v>
      </c>
      <c r="L125" s="219">
        <f>VLOOKUP($A125,축산물!$A58:$O166,12,FALSE)</f>
        <v>14000</v>
      </c>
      <c r="M125" s="243">
        <f t="shared" si="25"/>
        <v>16.666666666666668</v>
      </c>
      <c r="N125" s="243">
        <f t="shared" si="26"/>
        <v>-6.666666666666667</v>
      </c>
      <c r="O125" s="68">
        <f>VLOOKUP($B125,[1]전년동월vs전월vs당월!$A$7:$AC$1780,16,FALSE)</f>
        <v>8500</v>
      </c>
      <c r="P125" s="68">
        <f>VLOOKUP($B125,[2]전년동월vs전월vs당월!$B$7:$AD$1796,16,FALSE)</f>
        <v>12000</v>
      </c>
      <c r="Q125" s="219">
        <f>VLOOKUP($A125,축산물!$A58:$O166,13,FALSE)</f>
        <v>12000</v>
      </c>
      <c r="R125" s="243">
        <f t="shared" si="27"/>
        <v>41.176470588235297</v>
      </c>
      <c r="S125" s="243">
        <f t="shared" si="28"/>
        <v>0</v>
      </c>
      <c r="T125" s="68" t="str">
        <f>VLOOKUP($B125,[1]전년동월vs전월vs당월!$A$7:$AC$1780,21,FALSE)</f>
        <v>-</v>
      </c>
      <c r="U125" s="68" t="str">
        <f>VLOOKUP($B125,[2]전년동월vs전월vs당월!$B$7:$AD$1796,21,FALSE)</f>
        <v>-</v>
      </c>
      <c r="V125" s="219" t="str">
        <f>VLOOKUP($A125,축산물!$A58:$O166,14,FALSE)</f>
        <v>-</v>
      </c>
      <c r="W125" s="243" t="e">
        <f t="shared" si="29"/>
        <v>#VALUE!</v>
      </c>
      <c r="X125" s="243" t="e">
        <f t="shared" si="30"/>
        <v>#VALUE!</v>
      </c>
      <c r="Y125" s="68" t="str">
        <f>VLOOKUP($B125,[1]전년동월vs전월vs당월!$A$7:$AC$1780,26,FALSE)</f>
        <v>-</v>
      </c>
      <c r="Z125" s="68" t="str">
        <f>VLOOKUP($B125,[2]전년동월vs전월vs당월!$B$7:$AD$1796,26,FALSE)</f>
        <v>-</v>
      </c>
      <c r="AA125" s="219" t="str">
        <f>VLOOKUP($A125,축산물!$A58:$O167,15,FALSE)</f>
        <v>-</v>
      </c>
      <c r="AB125" s="243" t="e">
        <f t="shared" si="31"/>
        <v>#VALUE!</v>
      </c>
      <c r="AC125" s="243" t="e">
        <f t="shared" si="32"/>
        <v>#VALUE!</v>
      </c>
      <c r="AD125" s="112"/>
    </row>
    <row r="126" spans="1:30" s="17" customFormat="1">
      <c r="A126" s="17">
        <v>53</v>
      </c>
      <c r="B126" s="16" t="str">
        <f t="shared" si="33"/>
        <v>돼지고기2등급,냉장kg안심국내산</v>
      </c>
      <c r="C126" s="20"/>
      <c r="D126" s="20" t="s">
        <v>414</v>
      </c>
      <c r="E126" s="188" t="s">
        <v>43</v>
      </c>
      <c r="F126" s="188" t="s">
        <v>97</v>
      </c>
      <c r="G126" s="20" t="s">
        <v>416</v>
      </c>
      <c r="H126" s="188" t="s">
        <v>50</v>
      </c>
      <c r="I126" s="29" t="s">
        <v>22</v>
      </c>
      <c r="J126" s="68">
        <f>VLOOKUP($B126,[1]전년동월vs전월vs당월!$A$7:$AC$1780,11,FALSE)</f>
        <v>6000</v>
      </c>
      <c r="K126" s="68">
        <f>VLOOKUP($B126,[2]전년동월vs전월vs당월!$B$7:$AD$1796,11,FALSE)</f>
        <v>6500</v>
      </c>
      <c r="L126" s="219">
        <f>VLOOKUP($A126,축산물!$A59:$O167,12,FALSE)</f>
        <v>6500</v>
      </c>
      <c r="M126" s="243">
        <f t="shared" si="25"/>
        <v>8.3333333333333339</v>
      </c>
      <c r="N126" s="243">
        <f t="shared" si="26"/>
        <v>0</v>
      </c>
      <c r="O126" s="68">
        <f>VLOOKUP($B126,[1]전년동월vs전월vs당월!$A$7:$AC$1780,16,FALSE)</f>
        <v>4500</v>
      </c>
      <c r="P126" s="68">
        <f>VLOOKUP($B126,[2]전년동월vs전월vs당월!$B$7:$AD$1796,16,FALSE)</f>
        <v>4400</v>
      </c>
      <c r="Q126" s="219">
        <f>VLOOKUP($A126,축산물!$A59:$O167,13,FALSE)</f>
        <v>4500</v>
      </c>
      <c r="R126" s="243">
        <f t="shared" si="27"/>
        <v>0</v>
      </c>
      <c r="S126" s="243">
        <f t="shared" si="28"/>
        <v>2.2727272727272729</v>
      </c>
      <c r="T126" s="68">
        <f>VLOOKUP($B126,[1]전년동월vs전월vs당월!$A$7:$AC$1780,21,FALSE)</f>
        <v>7000</v>
      </c>
      <c r="U126" s="68">
        <f>VLOOKUP($B126,[2]전년동월vs전월vs당월!$B$7:$AD$1796,21,FALSE)</f>
        <v>12300</v>
      </c>
      <c r="V126" s="219">
        <f>VLOOKUP($A126,축산물!$A59:$O167,14,FALSE)</f>
        <v>10800</v>
      </c>
      <c r="W126" s="243">
        <f t="shared" si="29"/>
        <v>54.285714285714285</v>
      </c>
      <c r="X126" s="243">
        <f t="shared" si="30"/>
        <v>-12.195121951219512</v>
      </c>
      <c r="Y126" s="68">
        <f>VLOOKUP($B126,[1]전년동월vs전월vs당월!$A$7:$AC$1780,26,FALSE)</f>
        <v>13000</v>
      </c>
      <c r="Z126" s="68">
        <f>VLOOKUP($B126,[2]전년동월vs전월vs당월!$B$7:$AD$1796,26,FALSE)</f>
        <v>13400</v>
      </c>
      <c r="AA126" s="219">
        <f>VLOOKUP($A126,축산물!$A59:$O168,15,FALSE)</f>
        <v>13400</v>
      </c>
      <c r="AB126" s="243">
        <f t="shared" si="31"/>
        <v>3.0769230769230771</v>
      </c>
      <c r="AC126" s="243">
        <f t="shared" si="32"/>
        <v>0</v>
      </c>
      <c r="AD126" s="112"/>
    </row>
    <row r="127" spans="1:30" s="17" customFormat="1">
      <c r="A127" s="17">
        <v>54</v>
      </c>
      <c r="B127" s="16" t="str">
        <f t="shared" si="33"/>
        <v>돼지고기2등급,냉동kg안심국내산</v>
      </c>
      <c r="C127" s="20"/>
      <c r="D127" s="20" t="s">
        <v>414</v>
      </c>
      <c r="E127" s="188" t="s">
        <v>43</v>
      </c>
      <c r="F127" s="188" t="s">
        <v>95</v>
      </c>
      <c r="G127" s="20" t="s">
        <v>416</v>
      </c>
      <c r="H127" s="188" t="s">
        <v>50</v>
      </c>
      <c r="I127" s="29" t="s">
        <v>22</v>
      </c>
      <c r="J127" s="68">
        <f>VLOOKUP($B127,[1]전년동월vs전월vs당월!$A$7:$AC$1780,11,FALSE)</f>
        <v>6000</v>
      </c>
      <c r="K127" s="68">
        <f>VLOOKUP($B127,[2]전년동월vs전월vs당월!$B$7:$AD$1796,11,FALSE)</f>
        <v>6500</v>
      </c>
      <c r="L127" s="219">
        <f>VLOOKUP($A127,축산물!$A60:$O168,12,FALSE)</f>
        <v>6500</v>
      </c>
      <c r="M127" s="243">
        <f t="shared" si="25"/>
        <v>8.3333333333333339</v>
      </c>
      <c r="N127" s="243">
        <f t="shared" si="26"/>
        <v>0</v>
      </c>
      <c r="O127" s="68" t="str">
        <f>VLOOKUP($B127,[1]전년동월vs전월vs당월!$A$7:$AC$1780,16,FALSE)</f>
        <v>-</v>
      </c>
      <c r="P127" s="68">
        <f>VLOOKUP($B127,[2]전년동월vs전월vs당월!$B$7:$AD$1796,16,FALSE)</f>
        <v>3500</v>
      </c>
      <c r="Q127" s="219">
        <f>VLOOKUP($A127,축산물!$A60:$O168,13,FALSE)</f>
        <v>3500</v>
      </c>
      <c r="R127" s="243" t="e">
        <f t="shared" si="27"/>
        <v>#VALUE!</v>
      </c>
      <c r="S127" s="243">
        <f t="shared" si="28"/>
        <v>0</v>
      </c>
      <c r="T127" s="68" t="str">
        <f>VLOOKUP($B127,[1]전년동월vs전월vs당월!$A$7:$AC$1780,21,FALSE)</f>
        <v>-</v>
      </c>
      <c r="U127" s="68" t="str">
        <f>VLOOKUP($B127,[2]전년동월vs전월vs당월!$B$7:$AD$1796,21,FALSE)</f>
        <v>-</v>
      </c>
      <c r="V127" s="219" t="str">
        <f>VLOOKUP($A127,축산물!$A60:$O168,14,FALSE)</f>
        <v>-</v>
      </c>
      <c r="W127" s="243" t="e">
        <f t="shared" si="29"/>
        <v>#VALUE!</v>
      </c>
      <c r="X127" s="243" t="e">
        <f t="shared" si="30"/>
        <v>#VALUE!</v>
      </c>
      <c r="Y127" s="68" t="str">
        <f>VLOOKUP($B127,[1]전년동월vs전월vs당월!$A$7:$AC$1780,26,FALSE)</f>
        <v>-</v>
      </c>
      <c r="Z127" s="68" t="str">
        <f>VLOOKUP($B127,[2]전년동월vs전월vs당월!$B$7:$AD$1796,26,FALSE)</f>
        <v>-</v>
      </c>
      <c r="AA127" s="219" t="str">
        <f>VLOOKUP($A127,축산물!$A60:$O169,15,FALSE)</f>
        <v>-</v>
      </c>
      <c r="AB127" s="243" t="e">
        <f t="shared" si="31"/>
        <v>#VALUE!</v>
      </c>
      <c r="AC127" s="243" t="e">
        <f t="shared" si="32"/>
        <v>#VALUE!</v>
      </c>
      <c r="AD127" s="112"/>
    </row>
    <row r="128" spans="1:30" s="17" customFormat="1">
      <c r="A128" s="17">
        <v>55</v>
      </c>
      <c r="B128" s="16" t="str">
        <f t="shared" si="33"/>
        <v>돼지고기2등급,냉장kg전지국내산</v>
      </c>
      <c r="C128" s="20"/>
      <c r="D128" s="20" t="s">
        <v>414</v>
      </c>
      <c r="E128" s="188" t="s">
        <v>43</v>
      </c>
      <c r="F128" s="188" t="s">
        <v>97</v>
      </c>
      <c r="G128" s="20" t="s">
        <v>416</v>
      </c>
      <c r="H128" s="188" t="s">
        <v>51</v>
      </c>
      <c r="I128" s="29" t="s">
        <v>22</v>
      </c>
      <c r="J128" s="68">
        <f>VLOOKUP($B128,[1]전년동월vs전월vs당월!$A$7:$AC$1780,11,FALSE)</f>
        <v>6000</v>
      </c>
      <c r="K128" s="68">
        <f>VLOOKUP($B128,[2]전년동월vs전월vs당월!$B$7:$AD$1796,11,FALSE)</f>
        <v>7500</v>
      </c>
      <c r="L128" s="219">
        <f>VLOOKUP($A128,축산물!$A61:$O169,12,FALSE)</f>
        <v>7000</v>
      </c>
      <c r="M128" s="243">
        <f t="shared" si="25"/>
        <v>16.666666666666668</v>
      </c>
      <c r="N128" s="243">
        <f t="shared" si="26"/>
        <v>-6.666666666666667</v>
      </c>
      <c r="O128" s="68">
        <f>VLOOKUP($B128,[1]전년동월vs전월vs당월!$A$7:$AC$1780,16,FALSE)</f>
        <v>4700</v>
      </c>
      <c r="P128" s="68">
        <f>VLOOKUP($B128,[2]전년동월vs전월vs당월!$B$7:$AD$1796,16,FALSE)</f>
        <v>6500</v>
      </c>
      <c r="Q128" s="219">
        <f>VLOOKUP($A128,축산물!$A61:$O169,13,FALSE)</f>
        <v>6500</v>
      </c>
      <c r="R128" s="243">
        <f t="shared" si="27"/>
        <v>38.297872340425535</v>
      </c>
      <c r="S128" s="243">
        <f t="shared" si="28"/>
        <v>0</v>
      </c>
      <c r="T128" s="68">
        <f>VLOOKUP($B128,[1]전년동월vs전월vs당월!$A$7:$AC$1780,21,FALSE)</f>
        <v>10200</v>
      </c>
      <c r="U128" s="68">
        <f>VLOOKUP($B128,[2]전년동월vs전월vs당월!$B$7:$AD$1796,21,FALSE)</f>
        <v>10000</v>
      </c>
      <c r="V128" s="219">
        <f>VLOOKUP($A128,축산물!$A61:$O169,14,FALSE)</f>
        <v>10700</v>
      </c>
      <c r="W128" s="243">
        <f t="shared" si="29"/>
        <v>4.9019607843137258</v>
      </c>
      <c r="X128" s="243">
        <f t="shared" si="30"/>
        <v>7</v>
      </c>
      <c r="Y128" s="68">
        <f>VLOOKUP($B128,[1]전년동월vs전월vs당월!$A$7:$AC$1780,26,FALSE)</f>
        <v>8500</v>
      </c>
      <c r="Z128" s="68">
        <f>VLOOKUP($B128,[2]전년동월vs전월vs당월!$B$7:$AD$1796,26,FALSE)</f>
        <v>8900</v>
      </c>
      <c r="AA128" s="219">
        <f>VLOOKUP($A128,축산물!$A61:$O170,15,FALSE)</f>
        <v>11500</v>
      </c>
      <c r="AB128" s="243">
        <f t="shared" si="31"/>
        <v>35.294117647058826</v>
      </c>
      <c r="AC128" s="243">
        <f t="shared" si="32"/>
        <v>29.213483146067414</v>
      </c>
      <c r="AD128" s="112"/>
    </row>
    <row r="129" spans="1:30" s="17" customFormat="1">
      <c r="A129" s="17">
        <v>56</v>
      </c>
      <c r="B129" s="16" t="str">
        <f t="shared" si="33"/>
        <v>돼지고기2등급,냉동kg전지국내산</v>
      </c>
      <c r="C129" s="20"/>
      <c r="D129" s="20" t="s">
        <v>414</v>
      </c>
      <c r="E129" s="188" t="s">
        <v>43</v>
      </c>
      <c r="F129" s="188" t="s">
        <v>95</v>
      </c>
      <c r="G129" s="20" t="s">
        <v>416</v>
      </c>
      <c r="H129" s="188" t="s">
        <v>51</v>
      </c>
      <c r="I129" s="29" t="s">
        <v>22</v>
      </c>
      <c r="J129" s="68">
        <f>VLOOKUP($B129,[1]전년동월vs전월vs당월!$A$7:$AC$1780,11,FALSE)</f>
        <v>6000</v>
      </c>
      <c r="K129" s="68">
        <f>VLOOKUP($B129,[2]전년동월vs전월vs당월!$B$7:$AD$1796,11,FALSE)</f>
        <v>7500</v>
      </c>
      <c r="L129" s="219">
        <f>VLOOKUP($A129,축산물!$A62:$O170,12,FALSE)</f>
        <v>7000</v>
      </c>
      <c r="M129" s="243">
        <f t="shared" si="25"/>
        <v>16.666666666666668</v>
      </c>
      <c r="N129" s="243">
        <f t="shared" si="26"/>
        <v>-6.666666666666667</v>
      </c>
      <c r="O129" s="68">
        <f>VLOOKUP($B129,[1]전년동월vs전월vs당월!$A$7:$AC$1780,16,FALSE)</f>
        <v>4200</v>
      </c>
      <c r="P129" s="68">
        <f>VLOOKUP($B129,[2]전년동월vs전월vs당월!$B$7:$AD$1796,16,FALSE)</f>
        <v>5500</v>
      </c>
      <c r="Q129" s="219">
        <f>VLOOKUP($A129,축산물!$A62:$O170,13,FALSE)</f>
        <v>6000</v>
      </c>
      <c r="R129" s="243">
        <f t="shared" si="27"/>
        <v>42.857142857142854</v>
      </c>
      <c r="S129" s="243">
        <f t="shared" si="28"/>
        <v>9.0909090909090917</v>
      </c>
      <c r="T129" s="68" t="str">
        <f>VLOOKUP($B129,[1]전년동월vs전월vs당월!$A$7:$AC$1780,21,FALSE)</f>
        <v>-</v>
      </c>
      <c r="U129" s="68" t="str">
        <f>VLOOKUP($B129,[2]전년동월vs전월vs당월!$B$7:$AD$1796,21,FALSE)</f>
        <v>-</v>
      </c>
      <c r="V129" s="219" t="str">
        <f>VLOOKUP($A129,축산물!$A62:$O170,14,FALSE)</f>
        <v>-</v>
      </c>
      <c r="W129" s="243" t="e">
        <f t="shared" si="29"/>
        <v>#VALUE!</v>
      </c>
      <c r="X129" s="243" t="e">
        <f t="shared" si="30"/>
        <v>#VALUE!</v>
      </c>
      <c r="Y129" s="68" t="str">
        <f>VLOOKUP($B129,[1]전년동월vs전월vs당월!$A$7:$AC$1780,26,FALSE)</f>
        <v>-</v>
      </c>
      <c r="Z129" s="68" t="str">
        <f>VLOOKUP($B129,[2]전년동월vs전월vs당월!$B$7:$AD$1796,26,FALSE)</f>
        <v>-</v>
      </c>
      <c r="AA129" s="219" t="str">
        <f>VLOOKUP($A129,축산물!$A62:$O171,15,FALSE)</f>
        <v>-</v>
      </c>
      <c r="AB129" s="243" t="e">
        <f t="shared" si="31"/>
        <v>#VALUE!</v>
      </c>
      <c r="AC129" s="243" t="e">
        <f t="shared" si="32"/>
        <v>#VALUE!</v>
      </c>
      <c r="AD129" s="112"/>
    </row>
    <row r="130" spans="1:30" s="17" customFormat="1">
      <c r="A130" s="17">
        <v>57</v>
      </c>
      <c r="B130" s="16" t="str">
        <f t="shared" si="33"/>
        <v>돼지고기2등급,냉장kg등뼈국내산</v>
      </c>
      <c r="C130" s="20"/>
      <c r="D130" s="20" t="s">
        <v>414</v>
      </c>
      <c r="E130" s="188" t="s">
        <v>43</v>
      </c>
      <c r="F130" s="188" t="s">
        <v>97</v>
      </c>
      <c r="G130" s="20" t="s">
        <v>416</v>
      </c>
      <c r="H130" s="188" t="s">
        <v>54</v>
      </c>
      <c r="I130" s="29" t="s">
        <v>22</v>
      </c>
      <c r="J130" s="68">
        <f>VLOOKUP($B130,[1]전년동월vs전월vs당월!$A$7:$AC$1780,11,FALSE)</f>
        <v>3000</v>
      </c>
      <c r="K130" s="68">
        <f>VLOOKUP($B130,[2]전년동월vs전월vs당월!$B$7:$AD$1796,11,FALSE)</f>
        <v>3000</v>
      </c>
      <c r="L130" s="219">
        <f>VLOOKUP($A130,축산물!$A63:$O171,12,FALSE)</f>
        <v>3000</v>
      </c>
      <c r="M130" s="243">
        <f t="shared" si="25"/>
        <v>0</v>
      </c>
      <c r="N130" s="243">
        <f t="shared" si="26"/>
        <v>0</v>
      </c>
      <c r="O130" s="68">
        <f>VLOOKUP($B130,[1]전년동월vs전월vs당월!$A$7:$AC$1780,16,FALSE)</f>
        <v>1500</v>
      </c>
      <c r="P130" s="68">
        <f>VLOOKUP($B130,[2]전년동월vs전월vs당월!$B$7:$AD$1796,16,FALSE)</f>
        <v>1500</v>
      </c>
      <c r="Q130" s="219">
        <f>VLOOKUP($A130,축산물!$A63:$O171,13,FALSE)</f>
        <v>1500</v>
      </c>
      <c r="R130" s="243">
        <f t="shared" si="27"/>
        <v>0</v>
      </c>
      <c r="S130" s="243">
        <f t="shared" si="28"/>
        <v>0</v>
      </c>
      <c r="T130" s="68" t="str">
        <f>VLOOKUP($B130,[1]전년동월vs전월vs당월!$A$7:$AC$1780,21,FALSE)</f>
        <v>-</v>
      </c>
      <c r="U130" s="68" t="str">
        <f>VLOOKUP($B130,[2]전년동월vs전월vs당월!$B$7:$AD$1796,21,FALSE)</f>
        <v>-</v>
      </c>
      <c r="V130" s="219" t="str">
        <f>VLOOKUP($A130,축산물!$A63:$O171,14,FALSE)</f>
        <v>-</v>
      </c>
      <c r="W130" s="243" t="e">
        <f t="shared" si="29"/>
        <v>#VALUE!</v>
      </c>
      <c r="X130" s="243" t="e">
        <f t="shared" si="30"/>
        <v>#VALUE!</v>
      </c>
      <c r="Y130" s="68" t="str">
        <f>VLOOKUP($B130,[1]전년동월vs전월vs당월!$A$7:$AC$1780,26,FALSE)</f>
        <v>-</v>
      </c>
      <c r="Z130" s="68" t="str">
        <f>VLOOKUP($B130,[2]전년동월vs전월vs당월!$B$7:$AD$1796,26,FALSE)</f>
        <v>-</v>
      </c>
      <c r="AA130" s="219" t="str">
        <f>VLOOKUP($A130,축산물!$A63:$O172,15,FALSE)</f>
        <v>-</v>
      </c>
      <c r="AB130" s="243" t="e">
        <f t="shared" si="31"/>
        <v>#VALUE!</v>
      </c>
      <c r="AC130" s="243" t="e">
        <f t="shared" si="32"/>
        <v>#VALUE!</v>
      </c>
      <c r="AD130" s="114"/>
    </row>
    <row r="131" spans="1:30" s="17" customFormat="1">
      <c r="A131" s="17">
        <v>58</v>
      </c>
      <c r="B131" s="16" t="str">
        <f t="shared" si="33"/>
        <v>돼지고기2등급,냉동kg등뼈국내산</v>
      </c>
      <c r="C131" s="20"/>
      <c r="D131" s="20" t="s">
        <v>414</v>
      </c>
      <c r="E131" s="188" t="s">
        <v>43</v>
      </c>
      <c r="F131" s="188" t="s">
        <v>95</v>
      </c>
      <c r="G131" s="20" t="s">
        <v>416</v>
      </c>
      <c r="H131" s="188" t="s">
        <v>54</v>
      </c>
      <c r="I131" s="29" t="s">
        <v>22</v>
      </c>
      <c r="J131" s="68">
        <f>VLOOKUP($B131,[1]전년동월vs전월vs당월!$A$7:$AC$1780,11,FALSE)</f>
        <v>3000</v>
      </c>
      <c r="K131" s="68">
        <f>VLOOKUP($B131,[2]전년동월vs전월vs당월!$B$7:$AD$1796,11,FALSE)</f>
        <v>3000</v>
      </c>
      <c r="L131" s="219">
        <f>VLOOKUP($A131,축산물!$A64:$O172,12,FALSE)</f>
        <v>3000</v>
      </c>
      <c r="M131" s="243">
        <f t="shared" si="25"/>
        <v>0</v>
      </c>
      <c r="N131" s="243">
        <f t="shared" si="26"/>
        <v>0</v>
      </c>
      <c r="O131" s="68">
        <f>VLOOKUP($B131,[1]전년동월vs전월vs당월!$A$7:$AC$1780,16,FALSE)</f>
        <v>1000</v>
      </c>
      <c r="P131" s="68">
        <f>VLOOKUP($B131,[2]전년동월vs전월vs당월!$B$7:$AD$1796,16,FALSE)</f>
        <v>1300</v>
      </c>
      <c r="Q131" s="219">
        <f>VLOOKUP($A131,축산물!$A64:$O172,13,FALSE)</f>
        <v>1300</v>
      </c>
      <c r="R131" s="243">
        <f t="shared" si="27"/>
        <v>30</v>
      </c>
      <c r="S131" s="243">
        <f t="shared" si="28"/>
        <v>0</v>
      </c>
      <c r="T131" s="68">
        <f>VLOOKUP($B131,[1]전년동월vs전월vs당월!$A$7:$AC$1780,21,FALSE)</f>
        <v>5900</v>
      </c>
      <c r="U131" s="68">
        <f>VLOOKUP($B131,[2]전년동월vs전월vs당월!$B$7:$AD$1796,21,FALSE)</f>
        <v>4450</v>
      </c>
      <c r="V131" s="219">
        <f>VLOOKUP($A131,축산물!$A64:$O172,14,FALSE)</f>
        <v>4450</v>
      </c>
      <c r="W131" s="243">
        <f t="shared" si="29"/>
        <v>-24.576271186440678</v>
      </c>
      <c r="X131" s="243">
        <f t="shared" si="30"/>
        <v>0</v>
      </c>
      <c r="Y131" s="68">
        <f>VLOOKUP($B131,[1]전년동월vs전월vs당월!$A$7:$AC$1780,26,FALSE)</f>
        <v>5900</v>
      </c>
      <c r="Z131" s="68">
        <f>VLOOKUP($B131,[2]전년동월vs전월vs당월!$B$7:$AD$1796,26,FALSE)</f>
        <v>4500</v>
      </c>
      <c r="AA131" s="219">
        <f>VLOOKUP($A131,축산물!$A64:$O173,15,FALSE)</f>
        <v>4500</v>
      </c>
      <c r="AB131" s="243">
        <f t="shared" si="31"/>
        <v>-23.728813559322035</v>
      </c>
      <c r="AC131" s="243">
        <f t="shared" si="32"/>
        <v>0</v>
      </c>
      <c r="AD131" s="113"/>
    </row>
    <row r="132" spans="1:30" s="17" customFormat="1">
      <c r="A132" s="17">
        <v>59</v>
      </c>
      <c r="B132" s="16" t="str">
        <f t="shared" si="33"/>
        <v>쇠고기(한우)1등급,냉장kg등심국내산</v>
      </c>
      <c r="C132" s="20">
        <v>13</v>
      </c>
      <c r="D132" s="20" t="s">
        <v>414</v>
      </c>
      <c r="E132" s="188" t="s">
        <v>423</v>
      </c>
      <c r="F132" s="188" t="s">
        <v>2542</v>
      </c>
      <c r="G132" s="20" t="s">
        <v>416</v>
      </c>
      <c r="H132" s="188" t="s">
        <v>2543</v>
      </c>
      <c r="I132" s="29" t="s">
        <v>22</v>
      </c>
      <c r="J132" s="68">
        <f>VLOOKUP($B132,[1]전년동월vs전월vs당월!$A$7:$AC$1780,11,FALSE)</f>
        <v>45000</v>
      </c>
      <c r="K132" s="68">
        <f>VLOOKUP($B132,[2]전년동월vs전월vs당월!$B$7:$AD$1796,11,FALSE)</f>
        <v>43000</v>
      </c>
      <c r="L132" s="219">
        <f>VLOOKUP($A132,축산물!$A65:$O173,12,FALSE)</f>
        <v>44000</v>
      </c>
      <c r="M132" s="243">
        <f t="shared" si="25"/>
        <v>-2.2222222222222223</v>
      </c>
      <c r="N132" s="243">
        <f t="shared" si="26"/>
        <v>2.3255813953488373</v>
      </c>
      <c r="O132" s="68">
        <f>VLOOKUP($B132,[1]전년동월vs전월vs당월!$A$7:$AC$1780,16,FALSE)</f>
        <v>40000</v>
      </c>
      <c r="P132" s="68">
        <f>VLOOKUP($B132,[2]전년동월vs전월vs당월!$B$7:$AD$1796,16,FALSE)</f>
        <v>47000</v>
      </c>
      <c r="Q132" s="219">
        <f>VLOOKUP($A132,축산물!$A65:$O173,13,FALSE)</f>
        <v>47000</v>
      </c>
      <c r="R132" s="243">
        <f t="shared" si="27"/>
        <v>17.5</v>
      </c>
      <c r="S132" s="243">
        <f t="shared" si="28"/>
        <v>0</v>
      </c>
      <c r="T132" s="68">
        <f>VLOOKUP($B132,[1]전년동월vs전월vs당월!$A$7:$AC$1780,21,FALSE)</f>
        <v>48000</v>
      </c>
      <c r="U132" s="68">
        <f>VLOOKUP($B132,[2]전년동월vs전월vs당월!$B$7:$AD$1796,21,FALSE)</f>
        <v>59000</v>
      </c>
      <c r="V132" s="219">
        <f>VLOOKUP($A132,축산물!$A65:$O173,14,FALSE)</f>
        <v>62800</v>
      </c>
      <c r="W132" s="243">
        <f t="shared" si="29"/>
        <v>30.833333333333332</v>
      </c>
      <c r="X132" s="243">
        <f t="shared" si="30"/>
        <v>6.4406779661016946</v>
      </c>
      <c r="Y132" s="68">
        <f>VLOOKUP($B132,[1]전년동월vs전월vs당월!$A$7:$AC$1780,26,FALSE)</f>
        <v>39800</v>
      </c>
      <c r="Z132" s="68">
        <f>VLOOKUP($B132,[2]전년동월vs전월vs당월!$B$7:$AD$1796,26,FALSE)</f>
        <v>74800</v>
      </c>
      <c r="AA132" s="219">
        <f>VLOOKUP($A132,축산물!$A65:$O174,15,FALSE)</f>
        <v>58800</v>
      </c>
      <c r="AB132" s="243">
        <f t="shared" si="31"/>
        <v>47.738693467336681</v>
      </c>
      <c r="AC132" s="243">
        <f t="shared" si="32"/>
        <v>-21.390374331550802</v>
      </c>
      <c r="AD132" s="112"/>
    </row>
    <row r="133" spans="1:30" s="17" customFormat="1">
      <c r="A133" s="17">
        <v>60</v>
      </c>
      <c r="B133" s="16" t="str">
        <f t="shared" si="33"/>
        <v>쇠고기(한우)1등급,냉장kg목심(장정)국내산</v>
      </c>
      <c r="C133" s="20"/>
      <c r="D133" s="20" t="s">
        <v>414</v>
      </c>
      <c r="E133" s="188" t="s">
        <v>423</v>
      </c>
      <c r="F133" s="188" t="s">
        <v>2542</v>
      </c>
      <c r="G133" s="20" t="s">
        <v>416</v>
      </c>
      <c r="H133" s="188" t="s">
        <v>2545</v>
      </c>
      <c r="I133" s="29" t="s">
        <v>22</v>
      </c>
      <c r="J133" s="68">
        <f>VLOOKUP($B133,[1]전년동월vs전월vs당월!$A$7:$AC$1780,11,FALSE)</f>
        <v>17000</v>
      </c>
      <c r="K133" s="68">
        <f>VLOOKUP($B133,[2]전년동월vs전월vs당월!$B$7:$AD$1796,11,FALSE)</f>
        <v>18000</v>
      </c>
      <c r="L133" s="219">
        <f>VLOOKUP($A133,축산물!$A66:$O174,12,FALSE)</f>
        <v>19000</v>
      </c>
      <c r="M133" s="243">
        <f t="shared" si="25"/>
        <v>11.764705882352942</v>
      </c>
      <c r="N133" s="243">
        <f t="shared" si="26"/>
        <v>5.5555555555555554</v>
      </c>
      <c r="O133" s="68">
        <f>VLOOKUP($B133,[1]전년동월vs전월vs당월!$A$7:$AC$1780,16,FALSE)</f>
        <v>15000</v>
      </c>
      <c r="P133" s="68">
        <f>VLOOKUP($B133,[2]전년동월vs전월vs당월!$B$7:$AD$1796,16,FALSE)</f>
        <v>18000</v>
      </c>
      <c r="Q133" s="219">
        <f>VLOOKUP($A133,축산물!$A66:$O174,13,FALSE)</f>
        <v>19000</v>
      </c>
      <c r="R133" s="243">
        <f t="shared" si="27"/>
        <v>26.666666666666668</v>
      </c>
      <c r="S133" s="243">
        <f t="shared" si="28"/>
        <v>5.5555555555555554</v>
      </c>
      <c r="T133" s="68">
        <f>VLOOKUP($B133,[1]전년동월vs전월vs당월!$A$7:$AC$1780,21,FALSE)</f>
        <v>34000</v>
      </c>
      <c r="U133" s="68">
        <f>VLOOKUP($B133,[2]전년동월vs전월vs당월!$B$7:$AD$1796,21,FALSE)</f>
        <v>45000</v>
      </c>
      <c r="V133" s="219">
        <f>VLOOKUP($A133,축산물!$A66:$O174,14,FALSE)</f>
        <v>40000</v>
      </c>
      <c r="W133" s="243">
        <f t="shared" si="29"/>
        <v>17.647058823529413</v>
      </c>
      <c r="X133" s="243">
        <f t="shared" si="30"/>
        <v>-11.111111111111111</v>
      </c>
      <c r="Y133" s="68">
        <f>VLOOKUP($B133,[1]전년동월vs전월vs당월!$A$7:$AC$1780,26,FALSE)</f>
        <v>33800</v>
      </c>
      <c r="Z133" s="68">
        <f>VLOOKUP($B133,[2]전년동월vs전월vs당월!$B$7:$AD$1796,26,FALSE)</f>
        <v>33800</v>
      </c>
      <c r="AA133" s="219">
        <f>VLOOKUP($A133,축산물!$A66:$O175,15,FALSE)</f>
        <v>39800</v>
      </c>
      <c r="AB133" s="243">
        <f t="shared" si="31"/>
        <v>17.751479289940828</v>
      </c>
      <c r="AC133" s="243">
        <f t="shared" si="32"/>
        <v>17.751479289940828</v>
      </c>
      <c r="AD133" s="112"/>
    </row>
    <row r="134" spans="1:30" s="17" customFormat="1">
      <c r="A134" s="17">
        <v>61</v>
      </c>
      <c r="B134" s="16" t="str">
        <f t="shared" si="33"/>
        <v>쇠고기(한우)1등급,냉장kg사태국내산</v>
      </c>
      <c r="C134" s="20"/>
      <c r="D134" s="20" t="s">
        <v>414</v>
      </c>
      <c r="E134" s="188" t="s">
        <v>423</v>
      </c>
      <c r="F134" s="188" t="s">
        <v>407</v>
      </c>
      <c r="G134" s="20" t="s">
        <v>416</v>
      </c>
      <c r="H134" s="188" t="s">
        <v>2546</v>
      </c>
      <c r="I134" s="29" t="s">
        <v>22</v>
      </c>
      <c r="J134" s="68">
        <f>VLOOKUP($B134,[1]전년동월vs전월vs당월!$A$7:$AC$1780,11,FALSE)</f>
        <v>15000</v>
      </c>
      <c r="K134" s="68">
        <f>VLOOKUP($B134,[2]전년동월vs전월vs당월!$B$7:$AD$1796,11,FALSE)</f>
        <v>16000</v>
      </c>
      <c r="L134" s="219">
        <f>VLOOKUP($A134,축산물!$A67:$O175,12,FALSE)</f>
        <v>17000</v>
      </c>
      <c r="M134" s="243">
        <f t="shared" si="25"/>
        <v>13.333333333333334</v>
      </c>
      <c r="N134" s="243">
        <f t="shared" si="26"/>
        <v>6.25</v>
      </c>
      <c r="O134" s="68">
        <f>VLOOKUP($B134,[1]전년동월vs전월vs당월!$A$7:$AC$1780,16,FALSE)</f>
        <v>14000</v>
      </c>
      <c r="P134" s="68">
        <f>VLOOKUP($B134,[2]전년동월vs전월vs당월!$B$7:$AD$1796,16,FALSE)</f>
        <v>16000</v>
      </c>
      <c r="Q134" s="219">
        <f>VLOOKUP($A134,축산물!$A67:$O175,13,FALSE)</f>
        <v>18000</v>
      </c>
      <c r="R134" s="243">
        <f t="shared" si="27"/>
        <v>28.571428571428573</v>
      </c>
      <c r="S134" s="243">
        <f t="shared" si="28"/>
        <v>12.5</v>
      </c>
      <c r="T134" s="68">
        <f>VLOOKUP($B134,[1]전년동월vs전월vs당월!$A$7:$AC$1780,21,FALSE)</f>
        <v>34000</v>
      </c>
      <c r="U134" s="68">
        <f>VLOOKUP($B134,[2]전년동월vs전월vs당월!$B$7:$AD$1796,21,FALSE)</f>
        <v>33000</v>
      </c>
      <c r="V134" s="219">
        <f>VLOOKUP($A134,축산물!$A67:$O175,14,FALSE)</f>
        <v>40000</v>
      </c>
      <c r="W134" s="243">
        <f t="shared" si="29"/>
        <v>17.647058823529413</v>
      </c>
      <c r="X134" s="243">
        <f t="shared" si="30"/>
        <v>21.212121212121211</v>
      </c>
      <c r="Y134" s="68">
        <f>VLOOKUP($B134,[1]전년동월vs전월vs당월!$A$7:$AC$1780,26,FALSE)</f>
        <v>33800</v>
      </c>
      <c r="Z134" s="68">
        <f>VLOOKUP($B134,[2]전년동월vs전월vs당월!$B$7:$AD$1796,26,FALSE)</f>
        <v>33800</v>
      </c>
      <c r="AA134" s="219">
        <f>VLOOKUP($A134,축산물!$A67:$O176,15,FALSE)</f>
        <v>39800</v>
      </c>
      <c r="AB134" s="243">
        <f t="shared" si="31"/>
        <v>17.751479289940828</v>
      </c>
      <c r="AC134" s="243">
        <f t="shared" si="32"/>
        <v>17.751479289940828</v>
      </c>
      <c r="AD134" s="112"/>
    </row>
    <row r="135" spans="1:30" s="17" customFormat="1">
      <c r="A135" s="17">
        <v>62</v>
      </c>
      <c r="B135" s="16" t="str">
        <f t="shared" si="33"/>
        <v>쇠고기(한우)1등급,냉장kg설도국내산</v>
      </c>
      <c r="C135" s="20"/>
      <c r="D135" s="20" t="s">
        <v>414</v>
      </c>
      <c r="E135" s="188" t="s">
        <v>423</v>
      </c>
      <c r="F135" s="188" t="s">
        <v>407</v>
      </c>
      <c r="G135" s="20" t="s">
        <v>416</v>
      </c>
      <c r="H135" s="188" t="s">
        <v>427</v>
      </c>
      <c r="I135" s="29" t="s">
        <v>22</v>
      </c>
      <c r="J135" s="68">
        <f>VLOOKUP($B135,[1]전년동월vs전월vs당월!$A$7:$AC$1780,11,FALSE)</f>
        <v>17000</v>
      </c>
      <c r="K135" s="68">
        <f>VLOOKUP($B135,[2]전년동월vs전월vs당월!$B$7:$AD$1796,11,FALSE)</f>
        <v>18000</v>
      </c>
      <c r="L135" s="219">
        <f>VLOOKUP($A135,축산물!$A68:$O176,12,FALSE)</f>
        <v>19000</v>
      </c>
      <c r="M135" s="243">
        <f t="shared" si="25"/>
        <v>11.764705882352942</v>
      </c>
      <c r="N135" s="243">
        <f t="shared" si="26"/>
        <v>5.5555555555555554</v>
      </c>
      <c r="O135" s="68">
        <f>VLOOKUP($B135,[1]전년동월vs전월vs당월!$A$7:$AC$1780,16,FALSE)</f>
        <v>16000</v>
      </c>
      <c r="P135" s="68">
        <f>VLOOKUP($B135,[2]전년동월vs전월vs당월!$B$7:$AD$1796,16,FALSE)</f>
        <v>18000</v>
      </c>
      <c r="Q135" s="219">
        <f>VLOOKUP($A135,축산물!$A68:$O176,13,FALSE)</f>
        <v>20000</v>
      </c>
      <c r="R135" s="243">
        <f t="shared" si="27"/>
        <v>25</v>
      </c>
      <c r="S135" s="243">
        <f t="shared" si="28"/>
        <v>11.111111111111111</v>
      </c>
      <c r="T135" s="68">
        <f>VLOOKUP($B135,[1]전년동월vs전월vs당월!$A$7:$AC$1780,21,FALSE)</f>
        <v>34000</v>
      </c>
      <c r="U135" s="68">
        <f>VLOOKUP($B135,[2]전년동월vs전월vs당월!$B$7:$AD$1796,21,FALSE)</f>
        <v>38000</v>
      </c>
      <c r="V135" s="219">
        <f>VLOOKUP($A135,축산물!$A68:$O176,14,FALSE)</f>
        <v>40000</v>
      </c>
      <c r="W135" s="243">
        <f t="shared" si="29"/>
        <v>17.647058823529413</v>
      </c>
      <c r="X135" s="243">
        <f t="shared" si="30"/>
        <v>5.2631578947368425</v>
      </c>
      <c r="Y135" s="68">
        <f>VLOOKUP($B135,[1]전년동월vs전월vs당월!$A$7:$AC$1780,26,FALSE)</f>
        <v>33800</v>
      </c>
      <c r="Z135" s="68">
        <f>VLOOKUP($B135,[2]전년동월vs전월vs당월!$B$7:$AD$1796,26,FALSE)</f>
        <v>33800</v>
      </c>
      <c r="AA135" s="219">
        <f>VLOOKUP($A135,축산물!$A68:$O177,15,FALSE)</f>
        <v>39800</v>
      </c>
      <c r="AB135" s="243">
        <f t="shared" si="31"/>
        <v>17.751479289940828</v>
      </c>
      <c r="AC135" s="243">
        <f t="shared" si="32"/>
        <v>17.751479289940828</v>
      </c>
      <c r="AD135" s="112"/>
    </row>
    <row r="136" spans="1:30" s="17" customFormat="1">
      <c r="A136" s="17">
        <v>63</v>
      </c>
      <c r="B136" s="16" t="str">
        <f t="shared" si="33"/>
        <v>쇠고기(한우)1등급,냉장kg안심국내산</v>
      </c>
      <c r="C136" s="20"/>
      <c r="D136" s="20" t="s">
        <v>414</v>
      </c>
      <c r="E136" s="188" t="s">
        <v>423</v>
      </c>
      <c r="F136" s="188" t="s">
        <v>407</v>
      </c>
      <c r="G136" s="20" t="s">
        <v>416</v>
      </c>
      <c r="H136" s="188" t="s">
        <v>428</v>
      </c>
      <c r="I136" s="29" t="s">
        <v>22</v>
      </c>
      <c r="J136" s="68">
        <f>VLOOKUP($B136,[1]전년동월vs전월vs당월!$A$7:$AC$1780,11,FALSE)</f>
        <v>40000</v>
      </c>
      <c r="K136" s="68">
        <f>VLOOKUP($B136,[2]전년동월vs전월vs당월!$B$7:$AD$1796,11,FALSE)</f>
        <v>45000</v>
      </c>
      <c r="L136" s="219">
        <f>VLOOKUP($A136,축산물!$A69:$O177,12,FALSE)</f>
        <v>44000</v>
      </c>
      <c r="M136" s="243">
        <f t="shared" si="25"/>
        <v>10</v>
      </c>
      <c r="N136" s="243">
        <f t="shared" si="26"/>
        <v>-2.2222222222222223</v>
      </c>
      <c r="O136" s="68">
        <f>VLOOKUP($B136,[1]전년동월vs전월vs당월!$A$7:$AC$1780,16,FALSE)</f>
        <v>39000</v>
      </c>
      <c r="P136" s="68">
        <f>VLOOKUP($B136,[2]전년동월vs전월vs당월!$B$7:$AD$1796,16,FALSE)</f>
        <v>44000</v>
      </c>
      <c r="Q136" s="219">
        <f>VLOOKUP($A136,축산물!$A69:$O177,13,FALSE)</f>
        <v>42000</v>
      </c>
      <c r="R136" s="243">
        <f t="shared" si="27"/>
        <v>7.6923076923076925</v>
      </c>
      <c r="S136" s="243">
        <f t="shared" si="28"/>
        <v>-4.5454545454545459</v>
      </c>
      <c r="T136" s="68">
        <f>VLOOKUP($B136,[1]전년동월vs전월vs당월!$A$7:$AC$1780,21,FALSE)</f>
        <v>75000</v>
      </c>
      <c r="U136" s="68">
        <f>VLOOKUP($B136,[2]전년동월vs전월vs당월!$B$7:$AD$1796,21,FALSE)</f>
        <v>84000</v>
      </c>
      <c r="V136" s="219">
        <f>VLOOKUP($A136,축산물!$A69:$O177,14,FALSE)</f>
        <v>87000</v>
      </c>
      <c r="W136" s="243">
        <f t="shared" si="29"/>
        <v>16</v>
      </c>
      <c r="X136" s="243">
        <f t="shared" si="30"/>
        <v>3.5714285714285716</v>
      </c>
      <c r="Y136" s="68">
        <f>VLOOKUP($B136,[1]전년동월vs전월vs당월!$A$7:$AC$1780,26,FALSE)</f>
        <v>64800</v>
      </c>
      <c r="Z136" s="68">
        <f>VLOOKUP($B136,[2]전년동월vs전월vs당월!$B$7:$AD$1796,26,FALSE)</f>
        <v>74800</v>
      </c>
      <c r="AA136" s="219">
        <f>VLOOKUP($A136,축산물!$A69:$O178,15,FALSE)</f>
        <v>79800</v>
      </c>
      <c r="AB136" s="243">
        <f t="shared" si="31"/>
        <v>23.148148148148149</v>
      </c>
      <c r="AC136" s="243">
        <f t="shared" si="32"/>
        <v>6.6844919786096257</v>
      </c>
      <c r="AD136" s="112"/>
    </row>
    <row r="137" spans="1:30" s="17" customFormat="1">
      <c r="A137" s="17">
        <v>64</v>
      </c>
      <c r="B137" s="16" t="str">
        <f t="shared" si="33"/>
        <v>쇠고기(한우)1등급,냉장kg양지국내산</v>
      </c>
      <c r="C137" s="20"/>
      <c r="D137" s="20" t="s">
        <v>414</v>
      </c>
      <c r="E137" s="188" t="s">
        <v>423</v>
      </c>
      <c r="F137" s="188" t="s">
        <v>407</v>
      </c>
      <c r="G137" s="20" t="s">
        <v>416</v>
      </c>
      <c r="H137" s="188" t="s">
        <v>429</v>
      </c>
      <c r="I137" s="29" t="s">
        <v>22</v>
      </c>
      <c r="J137" s="68">
        <f>VLOOKUP($B137,[1]전년동월vs전월vs당월!$A$7:$AC$1780,11,FALSE)</f>
        <v>22000</v>
      </c>
      <c r="K137" s="68">
        <f>VLOOKUP($B137,[2]전년동월vs전월vs당월!$B$7:$AD$1796,11,FALSE)</f>
        <v>24000</v>
      </c>
      <c r="L137" s="219">
        <f>VLOOKUP($A137,축산물!$A70:$O178,12,FALSE)</f>
        <v>24000</v>
      </c>
      <c r="M137" s="243">
        <f t="shared" si="25"/>
        <v>9.0909090909090917</v>
      </c>
      <c r="N137" s="243">
        <f t="shared" si="26"/>
        <v>0</v>
      </c>
      <c r="O137" s="68">
        <f>VLOOKUP($B137,[1]전년동월vs전월vs당월!$A$7:$AC$1780,16,FALSE)</f>
        <v>21000</v>
      </c>
      <c r="P137" s="68">
        <f>VLOOKUP($B137,[2]전년동월vs전월vs당월!$B$7:$AD$1796,16,FALSE)</f>
        <v>23000</v>
      </c>
      <c r="Q137" s="219">
        <f>VLOOKUP($A137,축산물!$A70:$O178,13,FALSE)</f>
        <v>23000</v>
      </c>
      <c r="R137" s="243">
        <f t="shared" si="27"/>
        <v>9.5238095238095237</v>
      </c>
      <c r="S137" s="243">
        <f t="shared" si="28"/>
        <v>0</v>
      </c>
      <c r="T137" s="68">
        <f>VLOOKUP($B137,[1]전년동월vs전월vs당월!$A$7:$AC$1780,21,FALSE)</f>
        <v>55000</v>
      </c>
      <c r="U137" s="68">
        <f>VLOOKUP($B137,[2]전년동월vs전월vs당월!$B$7:$AD$1796,21,FALSE)</f>
        <v>54000</v>
      </c>
      <c r="V137" s="219">
        <f>VLOOKUP($A137,축산물!$A70:$O178,14,FALSE)</f>
        <v>55000</v>
      </c>
      <c r="W137" s="243">
        <f t="shared" si="29"/>
        <v>0</v>
      </c>
      <c r="X137" s="243">
        <f t="shared" si="30"/>
        <v>1.8518518518518519</v>
      </c>
      <c r="Y137" s="68">
        <f>VLOOKUP($B137,[1]전년동월vs전월vs당월!$A$7:$AC$1780,26,FALSE)</f>
        <v>47800</v>
      </c>
      <c r="Z137" s="68">
        <f>VLOOKUP($B137,[2]전년동월vs전월vs당월!$B$7:$AD$1796,26,FALSE)</f>
        <v>46800</v>
      </c>
      <c r="AA137" s="219">
        <f>VLOOKUP($A137,축산물!$A70:$O179,15,FALSE)</f>
        <v>49800</v>
      </c>
      <c r="AB137" s="243">
        <f t="shared" si="31"/>
        <v>4.1841004184100417</v>
      </c>
      <c r="AC137" s="243">
        <f t="shared" si="32"/>
        <v>6.4102564102564106</v>
      </c>
      <c r="AD137" s="112"/>
    </row>
    <row r="138" spans="1:30" s="17" customFormat="1">
      <c r="A138" s="17">
        <v>65</v>
      </c>
      <c r="B138" s="16" t="str">
        <f t="shared" si="33"/>
        <v>쇠고기(한우)1등급,냉장kg우둔국내산</v>
      </c>
      <c r="C138" s="20"/>
      <c r="D138" s="20" t="s">
        <v>414</v>
      </c>
      <c r="E138" s="188" t="s">
        <v>423</v>
      </c>
      <c r="F138" s="188" t="s">
        <v>407</v>
      </c>
      <c r="G138" s="20" t="s">
        <v>416</v>
      </c>
      <c r="H138" s="188" t="s">
        <v>422</v>
      </c>
      <c r="I138" s="29" t="s">
        <v>22</v>
      </c>
      <c r="J138" s="68">
        <f>VLOOKUP($B138,[1]전년동월vs전월vs당월!$A$7:$AC$1780,11,FALSE)</f>
        <v>17000</v>
      </c>
      <c r="K138" s="68">
        <f>VLOOKUP($B138,[2]전년동월vs전월vs당월!$B$7:$AD$1796,11,FALSE)</f>
        <v>18000</v>
      </c>
      <c r="L138" s="219">
        <f>VLOOKUP($A138,축산물!$A71:$O179,12,FALSE)</f>
        <v>19000</v>
      </c>
      <c r="M138" s="243">
        <f t="shared" si="25"/>
        <v>11.764705882352942</v>
      </c>
      <c r="N138" s="243">
        <f t="shared" si="26"/>
        <v>5.5555555555555554</v>
      </c>
      <c r="O138" s="68">
        <f>VLOOKUP($B138,[1]전년동월vs전월vs당월!$A$7:$AC$1780,16,FALSE)</f>
        <v>15000</v>
      </c>
      <c r="P138" s="68">
        <f>VLOOKUP($B138,[2]전년동월vs전월vs당월!$B$7:$AD$1796,16,FALSE)</f>
        <v>18000</v>
      </c>
      <c r="Q138" s="219">
        <f>VLOOKUP($A138,축산물!$A71:$O179,13,FALSE)</f>
        <v>20000</v>
      </c>
      <c r="R138" s="243">
        <f t="shared" si="27"/>
        <v>33.333333333333336</v>
      </c>
      <c r="S138" s="243">
        <f t="shared" si="28"/>
        <v>11.111111111111111</v>
      </c>
      <c r="T138" s="68">
        <f>VLOOKUP($B138,[1]전년동월vs전월vs당월!$A$7:$AC$1780,21,FALSE)</f>
        <v>38000</v>
      </c>
      <c r="U138" s="68">
        <f>VLOOKUP($B138,[2]전년동월vs전월vs당월!$B$7:$AD$1796,21,FALSE)</f>
        <v>35000</v>
      </c>
      <c r="V138" s="219">
        <f>VLOOKUP($A138,축산물!$A71:$O179,14,FALSE)</f>
        <v>40000</v>
      </c>
      <c r="W138" s="243">
        <f t="shared" si="29"/>
        <v>5.2631578947368425</v>
      </c>
      <c r="X138" s="243">
        <f t="shared" si="30"/>
        <v>14.285714285714286</v>
      </c>
      <c r="Y138" s="68">
        <f>VLOOKUP($B138,[1]전년동월vs전월vs당월!$A$7:$AC$1780,26,FALSE)</f>
        <v>27800</v>
      </c>
      <c r="Z138" s="68">
        <f>VLOOKUP($B138,[2]전년동월vs전월vs당월!$B$7:$AD$1796,26,FALSE)</f>
        <v>33800</v>
      </c>
      <c r="AA138" s="219">
        <f>VLOOKUP($A138,축산물!$A71:$O180,15,FALSE)</f>
        <v>36800</v>
      </c>
      <c r="AB138" s="243">
        <f t="shared" si="31"/>
        <v>32.374100719424462</v>
      </c>
      <c r="AC138" s="243">
        <f t="shared" si="32"/>
        <v>8.8757396449704142</v>
      </c>
      <c r="AD138" s="112"/>
    </row>
    <row r="139" spans="1:30" s="17" customFormat="1">
      <c r="A139" s="17">
        <v>66</v>
      </c>
      <c r="B139" s="16" t="str">
        <f t="shared" si="33"/>
        <v>쇠고기(한우)1등급,냉장kg채끝국내산</v>
      </c>
      <c r="C139" s="20"/>
      <c r="D139" s="20" t="s">
        <v>414</v>
      </c>
      <c r="E139" s="188" t="s">
        <v>423</v>
      </c>
      <c r="F139" s="188" t="s">
        <v>407</v>
      </c>
      <c r="G139" s="20" t="s">
        <v>416</v>
      </c>
      <c r="H139" s="188" t="s">
        <v>430</v>
      </c>
      <c r="I139" s="29" t="s">
        <v>22</v>
      </c>
      <c r="J139" s="68">
        <f>VLOOKUP($B139,[1]전년동월vs전월vs당월!$A$7:$AC$1780,11,FALSE)</f>
        <v>40000</v>
      </c>
      <c r="K139" s="68">
        <f>VLOOKUP($B139,[2]전년동월vs전월vs당월!$B$7:$AD$1796,11,FALSE)</f>
        <v>41000</v>
      </c>
      <c r="L139" s="219">
        <f>VLOOKUP($A139,축산물!$A72:$O180,12,FALSE)</f>
        <v>41000</v>
      </c>
      <c r="M139" s="243">
        <f t="shared" si="25"/>
        <v>2.5</v>
      </c>
      <c r="N139" s="243">
        <f t="shared" si="26"/>
        <v>0</v>
      </c>
      <c r="O139" s="68">
        <f>VLOOKUP($B139,[1]전년동월vs전월vs당월!$A$7:$AC$1780,16,FALSE)</f>
        <v>39000</v>
      </c>
      <c r="P139" s="68">
        <f>VLOOKUP($B139,[2]전년동월vs전월vs당월!$B$7:$AD$1796,16,FALSE)</f>
        <v>43000</v>
      </c>
      <c r="Q139" s="219">
        <f>VLOOKUP($A139,축산물!$A72:$O180,13,FALSE)</f>
        <v>40000</v>
      </c>
      <c r="R139" s="243">
        <f t="shared" si="27"/>
        <v>2.5641025641025643</v>
      </c>
      <c r="S139" s="243">
        <f t="shared" si="28"/>
        <v>-6.9767441860465116</v>
      </c>
      <c r="T139" s="68">
        <f>VLOOKUP($B139,[1]전년동월vs전월vs당월!$A$7:$AC$1780,21,FALSE)</f>
        <v>68000</v>
      </c>
      <c r="U139" s="68">
        <f>VLOOKUP($B139,[2]전년동월vs전월vs당월!$B$7:$AD$1796,21,FALSE)</f>
        <v>78000</v>
      </c>
      <c r="V139" s="219">
        <f>VLOOKUP($A139,축산물!$A72:$O180,14,FALSE)</f>
        <v>71000</v>
      </c>
      <c r="W139" s="243">
        <f t="shared" si="29"/>
        <v>4.4117647058823533</v>
      </c>
      <c r="X139" s="243">
        <f t="shared" si="30"/>
        <v>-8.9743589743589745</v>
      </c>
      <c r="Y139" s="68">
        <f>VLOOKUP($B139,[1]전년동월vs전월vs당월!$A$7:$AC$1780,26,FALSE)</f>
        <v>64800</v>
      </c>
      <c r="Z139" s="68">
        <f>VLOOKUP($B139,[2]전년동월vs전월vs당월!$B$7:$AD$1796,26,FALSE)</f>
        <v>69800</v>
      </c>
      <c r="AA139" s="219">
        <f>VLOOKUP($A139,축산물!$A72:$O181,15,FALSE)</f>
        <v>79800</v>
      </c>
      <c r="AB139" s="243">
        <f t="shared" si="31"/>
        <v>23.148148148148149</v>
      </c>
      <c r="AC139" s="243">
        <f t="shared" si="32"/>
        <v>14.326647564469914</v>
      </c>
      <c r="AD139" s="112"/>
    </row>
    <row r="140" spans="1:30" s="17" customFormat="1">
      <c r="A140" s="17">
        <v>67</v>
      </c>
      <c r="B140" s="16" t="str">
        <f t="shared" si="33"/>
        <v>쇠고기(한우)3등급,냉장kg등심국내산</v>
      </c>
      <c r="C140" s="20"/>
      <c r="D140" s="20" t="s">
        <v>414</v>
      </c>
      <c r="E140" s="27" t="s">
        <v>423</v>
      </c>
      <c r="F140" s="27" t="s">
        <v>2547</v>
      </c>
      <c r="G140" s="30" t="s">
        <v>416</v>
      </c>
      <c r="H140" s="27" t="s">
        <v>2548</v>
      </c>
      <c r="I140" s="29" t="s">
        <v>22</v>
      </c>
      <c r="J140" s="68" t="str">
        <f>VLOOKUP($B140,[1]전년동월vs전월vs당월!$A$7:$AC$1780,11,FALSE)</f>
        <v>-</v>
      </c>
      <c r="K140" s="68" t="str">
        <f>VLOOKUP($B140,[2]전년동월vs전월vs당월!$B$7:$AD$1796,11,FALSE)</f>
        <v>-</v>
      </c>
      <c r="L140" s="219" t="str">
        <f>VLOOKUP($A140,축산물!$A73:$O181,12,FALSE)</f>
        <v>-</v>
      </c>
      <c r="M140" s="243" t="e">
        <f t="shared" ref="M140:M183" si="34">(L140-J140)*100/J140</f>
        <v>#VALUE!</v>
      </c>
      <c r="N140" s="243" t="e">
        <f t="shared" ref="N140:N183" si="35">(L140-K140)*100/K140</f>
        <v>#VALUE!</v>
      </c>
      <c r="O140" s="68">
        <f>VLOOKUP($B140,[1]전년동월vs전월vs당월!$A$7:$AC$1780,16,FALSE)</f>
        <v>21000</v>
      </c>
      <c r="P140" s="68">
        <f>VLOOKUP($B140,[2]전년동월vs전월vs당월!$B$7:$AD$1796,16,FALSE)</f>
        <v>26000</v>
      </c>
      <c r="Q140" s="219">
        <f>VLOOKUP($A140,축산물!$A73:$O181,13,FALSE)</f>
        <v>26000</v>
      </c>
      <c r="R140" s="243">
        <f t="shared" ref="R140:R183" si="36">(Q140-O140)*100/O140</f>
        <v>23.80952380952381</v>
      </c>
      <c r="S140" s="243">
        <f t="shared" ref="S140:S183" si="37">(Q140-P140)*100/P140</f>
        <v>0</v>
      </c>
      <c r="T140" s="68" t="str">
        <f>VLOOKUP($B140,[1]전년동월vs전월vs당월!$A$7:$AC$1780,21,FALSE)</f>
        <v>-</v>
      </c>
      <c r="U140" s="68">
        <f>VLOOKUP($B140,[2]전년동월vs전월vs당월!$B$7:$AD$1796,21,FALSE)</f>
        <v>0</v>
      </c>
      <c r="V140" s="219" t="str">
        <f>VLOOKUP($A140,축산물!$A73:$O181,14,FALSE)</f>
        <v>-</v>
      </c>
      <c r="W140" s="243" t="e">
        <f t="shared" ref="W140:W183" si="38">(V140-T140)*100/T140</f>
        <v>#VALUE!</v>
      </c>
      <c r="X140" s="243" t="e">
        <f t="shared" ref="X140:X183" si="39">(V140-U140)*100/U140</f>
        <v>#VALUE!</v>
      </c>
      <c r="Y140" s="68" t="str">
        <f>VLOOKUP($B140,[1]전년동월vs전월vs당월!$A$7:$AC$1780,26,FALSE)</f>
        <v>-</v>
      </c>
      <c r="Z140" s="68">
        <f>VLOOKUP($B140,[2]전년동월vs전월vs당월!$B$7:$AD$1796,26,FALSE)</f>
        <v>55700</v>
      </c>
      <c r="AA140" s="219" t="str">
        <f>VLOOKUP($A140,축산물!$A73:$O182,15,FALSE)</f>
        <v>-</v>
      </c>
      <c r="AB140" s="243" t="e">
        <f t="shared" ref="AB140:AB183" si="40">(AA140-Y140)*100/Y140</f>
        <v>#VALUE!</v>
      </c>
      <c r="AC140" s="243" t="e">
        <f t="shared" ref="AC140:AC183" si="41">(AA140-Z140)*100/Z140</f>
        <v>#VALUE!</v>
      </c>
      <c r="AD140" s="112"/>
    </row>
    <row r="141" spans="1:30" s="17" customFormat="1">
      <c r="A141" s="17">
        <v>68</v>
      </c>
      <c r="B141" s="16" t="str">
        <f t="shared" si="33"/>
        <v>쇠고기(한우)3등급,냉장kg목심(장정)국내산</v>
      </c>
      <c r="C141" s="20"/>
      <c r="D141" s="20" t="s">
        <v>414</v>
      </c>
      <c r="E141" s="27" t="s">
        <v>423</v>
      </c>
      <c r="F141" s="27" t="s">
        <v>2547</v>
      </c>
      <c r="G141" s="30" t="s">
        <v>416</v>
      </c>
      <c r="H141" s="27" t="s">
        <v>2549</v>
      </c>
      <c r="I141" s="29" t="s">
        <v>22</v>
      </c>
      <c r="J141" s="68" t="str">
        <f>VLOOKUP($B141,[1]전년동월vs전월vs당월!$A$7:$AC$1780,11,FALSE)</f>
        <v>-</v>
      </c>
      <c r="K141" s="68" t="str">
        <f>VLOOKUP($B141,[2]전년동월vs전월vs당월!$B$7:$AD$1796,11,FALSE)</f>
        <v>-</v>
      </c>
      <c r="L141" s="219" t="str">
        <f>VLOOKUP($A141,축산물!$A74:$O182,12,FALSE)</f>
        <v>-</v>
      </c>
      <c r="M141" s="243" t="e">
        <f t="shared" si="34"/>
        <v>#VALUE!</v>
      </c>
      <c r="N141" s="243" t="e">
        <f t="shared" si="35"/>
        <v>#VALUE!</v>
      </c>
      <c r="O141" s="68">
        <f>VLOOKUP($B141,[1]전년동월vs전월vs당월!$A$7:$AC$1780,16,FALSE)</f>
        <v>14000</v>
      </c>
      <c r="P141" s="68">
        <f>VLOOKUP($B141,[2]전년동월vs전월vs당월!$B$7:$AD$1796,16,FALSE)</f>
        <v>15000</v>
      </c>
      <c r="Q141" s="219">
        <f>VLOOKUP($A141,축산물!$A74:$O182,13,FALSE)</f>
        <v>16000</v>
      </c>
      <c r="R141" s="243">
        <f t="shared" si="36"/>
        <v>14.285714285714286</v>
      </c>
      <c r="S141" s="243">
        <f t="shared" si="37"/>
        <v>6.666666666666667</v>
      </c>
      <c r="T141" s="68" t="str">
        <f>VLOOKUP($B141,[1]전년동월vs전월vs당월!$A$7:$AC$1780,21,FALSE)</f>
        <v>-</v>
      </c>
      <c r="U141" s="68" t="str">
        <f>VLOOKUP($B141,[2]전년동월vs전월vs당월!$B$7:$AD$1796,21,FALSE)</f>
        <v>-</v>
      </c>
      <c r="V141" s="219" t="str">
        <f>VLOOKUP($A141,축산물!$A74:$O182,14,FALSE)</f>
        <v>-</v>
      </c>
      <c r="W141" s="243" t="e">
        <f t="shared" si="38"/>
        <v>#VALUE!</v>
      </c>
      <c r="X141" s="243" t="e">
        <f t="shared" si="39"/>
        <v>#VALUE!</v>
      </c>
      <c r="Y141" s="68" t="str">
        <f>VLOOKUP($B141,[1]전년동월vs전월vs당월!$A$7:$AC$1780,26,FALSE)</f>
        <v>-</v>
      </c>
      <c r="Z141" s="68">
        <f>VLOOKUP($B141,[2]전년동월vs전월vs당월!$B$7:$AD$1796,26,FALSE)</f>
        <v>33700</v>
      </c>
      <c r="AA141" s="219" t="str">
        <f>VLOOKUP($A141,축산물!$A74:$O183,15,FALSE)</f>
        <v>-</v>
      </c>
      <c r="AB141" s="243" t="e">
        <f t="shared" si="40"/>
        <v>#VALUE!</v>
      </c>
      <c r="AC141" s="243" t="e">
        <f t="shared" si="41"/>
        <v>#VALUE!</v>
      </c>
      <c r="AD141" s="112"/>
    </row>
    <row r="142" spans="1:30" s="17" customFormat="1">
      <c r="A142" s="17">
        <v>69</v>
      </c>
      <c r="B142" s="16" t="str">
        <f t="shared" si="33"/>
        <v>쇠고기(한우)3등급,냉장kg사태국내산</v>
      </c>
      <c r="C142" s="20"/>
      <c r="D142" s="20" t="s">
        <v>414</v>
      </c>
      <c r="E142" s="27" t="s">
        <v>423</v>
      </c>
      <c r="F142" s="27" t="s">
        <v>406</v>
      </c>
      <c r="G142" s="30" t="s">
        <v>416</v>
      </c>
      <c r="H142" s="27" t="s">
        <v>2550</v>
      </c>
      <c r="I142" s="29" t="s">
        <v>22</v>
      </c>
      <c r="J142" s="68" t="str">
        <f>VLOOKUP($B142,[1]전년동월vs전월vs당월!$A$7:$AC$1780,11,FALSE)</f>
        <v>-</v>
      </c>
      <c r="K142" s="68" t="str">
        <f>VLOOKUP($B142,[2]전년동월vs전월vs당월!$B$7:$AD$1796,11,FALSE)</f>
        <v>-</v>
      </c>
      <c r="L142" s="219" t="str">
        <f>VLOOKUP($A142,축산물!$A75:$O183,12,FALSE)</f>
        <v>-</v>
      </c>
      <c r="M142" s="243" t="e">
        <f t="shared" si="34"/>
        <v>#VALUE!</v>
      </c>
      <c r="N142" s="243" t="e">
        <f t="shared" si="35"/>
        <v>#VALUE!</v>
      </c>
      <c r="O142" s="68">
        <f>VLOOKUP($B142,[1]전년동월vs전월vs당월!$A$7:$AC$1780,16,FALSE)</f>
        <v>14000</v>
      </c>
      <c r="P142" s="68">
        <f>VLOOKUP($B142,[2]전년동월vs전월vs당월!$B$7:$AD$1796,16,FALSE)</f>
        <v>15000</v>
      </c>
      <c r="Q142" s="219">
        <f>VLOOKUP($A142,축산물!$A75:$O183,13,FALSE)</f>
        <v>15000</v>
      </c>
      <c r="R142" s="243">
        <f t="shared" si="36"/>
        <v>7.1428571428571432</v>
      </c>
      <c r="S142" s="243">
        <f t="shared" si="37"/>
        <v>0</v>
      </c>
      <c r="T142" s="68" t="str">
        <f>VLOOKUP($B142,[1]전년동월vs전월vs당월!$A$7:$AC$1780,21,FALSE)</f>
        <v>-</v>
      </c>
      <c r="U142" s="68" t="str">
        <f>VLOOKUP($B142,[2]전년동월vs전월vs당월!$B$7:$AD$1796,21,FALSE)</f>
        <v>-</v>
      </c>
      <c r="V142" s="219" t="str">
        <f>VLOOKUP($A142,축산물!$A75:$O183,14,FALSE)</f>
        <v>-</v>
      </c>
      <c r="W142" s="243" t="e">
        <f t="shared" si="38"/>
        <v>#VALUE!</v>
      </c>
      <c r="X142" s="243" t="e">
        <f t="shared" si="39"/>
        <v>#VALUE!</v>
      </c>
      <c r="Y142" s="68" t="str">
        <f>VLOOKUP($B142,[1]전년동월vs전월vs당월!$A$7:$AC$1780,26,FALSE)</f>
        <v>-</v>
      </c>
      <c r="Z142" s="68">
        <f>VLOOKUP($B142,[2]전년동월vs전월vs당월!$B$7:$AD$1796,26,FALSE)</f>
        <v>34700</v>
      </c>
      <c r="AA142" s="219" t="str">
        <f>VLOOKUP($A142,축산물!$A75:$O184,15,FALSE)</f>
        <v>-</v>
      </c>
      <c r="AB142" s="243" t="e">
        <f t="shared" si="40"/>
        <v>#VALUE!</v>
      </c>
      <c r="AC142" s="243" t="e">
        <f t="shared" si="41"/>
        <v>#VALUE!</v>
      </c>
      <c r="AD142" s="112"/>
    </row>
    <row r="143" spans="1:30" s="17" customFormat="1">
      <c r="A143" s="17">
        <v>70</v>
      </c>
      <c r="B143" s="16" t="str">
        <f t="shared" si="33"/>
        <v>쇠고기(한우)3등급,냉장kg설도국내산</v>
      </c>
      <c r="C143" s="20"/>
      <c r="D143" s="20" t="s">
        <v>414</v>
      </c>
      <c r="E143" s="27" t="s">
        <v>423</v>
      </c>
      <c r="F143" s="27" t="s">
        <v>406</v>
      </c>
      <c r="G143" s="30" t="s">
        <v>416</v>
      </c>
      <c r="H143" s="27" t="s">
        <v>427</v>
      </c>
      <c r="I143" s="29" t="s">
        <v>22</v>
      </c>
      <c r="J143" s="68" t="str">
        <f>VLOOKUP($B143,[1]전년동월vs전월vs당월!$A$7:$AC$1780,11,FALSE)</f>
        <v>-</v>
      </c>
      <c r="K143" s="68" t="str">
        <f>VLOOKUP($B143,[2]전년동월vs전월vs당월!$B$7:$AD$1796,11,FALSE)</f>
        <v>-</v>
      </c>
      <c r="L143" s="219" t="str">
        <f>VLOOKUP($A143,축산물!$A76:$O184,12,FALSE)</f>
        <v>-</v>
      </c>
      <c r="M143" s="243" t="e">
        <f t="shared" si="34"/>
        <v>#VALUE!</v>
      </c>
      <c r="N143" s="243" t="e">
        <f t="shared" si="35"/>
        <v>#VALUE!</v>
      </c>
      <c r="O143" s="68">
        <f>VLOOKUP($B143,[1]전년동월vs전월vs당월!$A$7:$AC$1780,16,FALSE)</f>
        <v>14000</v>
      </c>
      <c r="P143" s="68">
        <f>VLOOKUP($B143,[2]전년동월vs전월vs당월!$B$7:$AD$1796,16,FALSE)</f>
        <v>16000</v>
      </c>
      <c r="Q143" s="219">
        <f>VLOOKUP($A143,축산물!$A76:$O184,13,FALSE)</f>
        <v>16000</v>
      </c>
      <c r="R143" s="243">
        <f t="shared" si="36"/>
        <v>14.285714285714286</v>
      </c>
      <c r="S143" s="243">
        <f t="shared" si="37"/>
        <v>0</v>
      </c>
      <c r="T143" s="68" t="str">
        <f>VLOOKUP($B143,[1]전년동월vs전월vs당월!$A$7:$AC$1780,21,FALSE)</f>
        <v>-</v>
      </c>
      <c r="U143" s="68" t="str">
        <f>VLOOKUP($B143,[2]전년동월vs전월vs당월!$B$7:$AD$1796,21,FALSE)</f>
        <v>-</v>
      </c>
      <c r="V143" s="219" t="str">
        <f>VLOOKUP($A143,축산물!$A76:$O184,14,FALSE)</f>
        <v>-</v>
      </c>
      <c r="W143" s="243" t="e">
        <f t="shared" si="38"/>
        <v>#VALUE!</v>
      </c>
      <c r="X143" s="243" t="e">
        <f t="shared" si="39"/>
        <v>#VALUE!</v>
      </c>
      <c r="Y143" s="68" t="str">
        <f>VLOOKUP($B143,[1]전년동월vs전월vs당월!$A$7:$AC$1780,26,FALSE)</f>
        <v>-</v>
      </c>
      <c r="Z143" s="68">
        <f>VLOOKUP($B143,[2]전년동월vs전월vs당월!$B$7:$AD$1796,26,FALSE)</f>
        <v>28800</v>
      </c>
      <c r="AA143" s="219" t="str">
        <f>VLOOKUP($A143,축산물!$A76:$O185,15,FALSE)</f>
        <v>-</v>
      </c>
      <c r="AB143" s="243" t="e">
        <f t="shared" si="40"/>
        <v>#VALUE!</v>
      </c>
      <c r="AC143" s="243" t="e">
        <f t="shared" si="41"/>
        <v>#VALUE!</v>
      </c>
      <c r="AD143" s="112"/>
    </row>
    <row r="144" spans="1:30" s="17" customFormat="1">
      <c r="A144" s="17">
        <v>71</v>
      </c>
      <c r="B144" s="16" t="str">
        <f t="shared" si="33"/>
        <v>쇠고기(한우)3등급,냉장kg안심국내산</v>
      </c>
      <c r="C144" s="20"/>
      <c r="D144" s="20" t="s">
        <v>414</v>
      </c>
      <c r="E144" s="27" t="s">
        <v>423</v>
      </c>
      <c r="F144" s="27" t="s">
        <v>406</v>
      </c>
      <c r="G144" s="30" t="s">
        <v>416</v>
      </c>
      <c r="H144" s="27" t="s">
        <v>428</v>
      </c>
      <c r="I144" s="29" t="s">
        <v>22</v>
      </c>
      <c r="J144" s="68" t="str">
        <f>VLOOKUP($B144,[1]전년동월vs전월vs당월!$A$7:$AC$1780,11,FALSE)</f>
        <v>-</v>
      </c>
      <c r="K144" s="68" t="str">
        <f>VLOOKUP($B144,[2]전년동월vs전월vs당월!$B$7:$AD$1796,11,FALSE)</f>
        <v>-</v>
      </c>
      <c r="L144" s="219" t="str">
        <f>VLOOKUP($A144,축산물!$A77:$O185,12,FALSE)</f>
        <v>-</v>
      </c>
      <c r="M144" s="243" t="e">
        <f t="shared" si="34"/>
        <v>#VALUE!</v>
      </c>
      <c r="N144" s="243" t="e">
        <f t="shared" si="35"/>
        <v>#VALUE!</v>
      </c>
      <c r="O144" s="68">
        <f>VLOOKUP($B144,[1]전년동월vs전월vs당월!$A$7:$AC$1780,16,FALSE)</f>
        <v>27000</v>
      </c>
      <c r="P144" s="68">
        <f>VLOOKUP($B144,[2]전년동월vs전월vs당월!$B$7:$AD$1796,16,FALSE)</f>
        <v>29000</v>
      </c>
      <c r="Q144" s="219">
        <f>VLOOKUP($A144,축산물!$A77:$O185,13,FALSE)</f>
        <v>29000</v>
      </c>
      <c r="R144" s="243">
        <f t="shared" si="36"/>
        <v>7.4074074074074074</v>
      </c>
      <c r="S144" s="243">
        <f t="shared" si="37"/>
        <v>0</v>
      </c>
      <c r="T144" s="68" t="str">
        <f>VLOOKUP($B144,[1]전년동월vs전월vs당월!$A$7:$AC$1780,21,FALSE)</f>
        <v>-</v>
      </c>
      <c r="U144" s="68" t="str">
        <f>VLOOKUP($B144,[2]전년동월vs전월vs당월!$B$7:$AD$1796,21,FALSE)</f>
        <v>-</v>
      </c>
      <c r="V144" s="219" t="str">
        <f>VLOOKUP($A144,축산물!$A77:$O185,14,FALSE)</f>
        <v>-</v>
      </c>
      <c r="W144" s="243" t="e">
        <f t="shared" si="38"/>
        <v>#VALUE!</v>
      </c>
      <c r="X144" s="243" t="e">
        <f t="shared" si="39"/>
        <v>#VALUE!</v>
      </c>
      <c r="Y144" s="68" t="str">
        <f>VLOOKUP($B144,[1]전년동월vs전월vs당월!$A$7:$AC$1780,26,FALSE)</f>
        <v>-</v>
      </c>
      <c r="Z144" s="68">
        <f>VLOOKUP($B144,[2]전년동월vs전월vs당월!$B$7:$AD$1796,26,FALSE)</f>
        <v>68000</v>
      </c>
      <c r="AA144" s="219" t="str">
        <f>VLOOKUP($A144,축산물!$A77:$O186,15,FALSE)</f>
        <v>-</v>
      </c>
      <c r="AB144" s="243" t="e">
        <f t="shared" si="40"/>
        <v>#VALUE!</v>
      </c>
      <c r="AC144" s="243" t="e">
        <f t="shared" si="41"/>
        <v>#VALUE!</v>
      </c>
      <c r="AD144" s="112"/>
    </row>
    <row r="145" spans="1:30" s="17" customFormat="1">
      <c r="A145" s="17">
        <v>72</v>
      </c>
      <c r="B145" s="16" t="str">
        <f t="shared" si="33"/>
        <v>쇠고기(한우)3등급,냉장kg양지국내산</v>
      </c>
      <c r="C145" s="20"/>
      <c r="D145" s="20" t="s">
        <v>414</v>
      </c>
      <c r="E145" s="27" t="s">
        <v>423</v>
      </c>
      <c r="F145" s="27" t="s">
        <v>406</v>
      </c>
      <c r="G145" s="30" t="s">
        <v>416</v>
      </c>
      <c r="H145" s="27" t="s">
        <v>429</v>
      </c>
      <c r="I145" s="29" t="s">
        <v>22</v>
      </c>
      <c r="J145" s="68" t="str">
        <f>VLOOKUP($B145,[1]전년동월vs전월vs당월!$A$7:$AC$1780,11,FALSE)</f>
        <v>-</v>
      </c>
      <c r="K145" s="68" t="str">
        <f>VLOOKUP($B145,[2]전년동월vs전월vs당월!$B$7:$AD$1796,11,FALSE)</f>
        <v>-</v>
      </c>
      <c r="L145" s="219" t="str">
        <f>VLOOKUP($A145,축산물!$A78:$O186,12,FALSE)</f>
        <v>-</v>
      </c>
      <c r="M145" s="243" t="e">
        <f t="shared" si="34"/>
        <v>#VALUE!</v>
      </c>
      <c r="N145" s="243" t="e">
        <f t="shared" si="35"/>
        <v>#VALUE!</v>
      </c>
      <c r="O145" s="68">
        <f>VLOOKUP($B145,[1]전년동월vs전월vs당월!$A$7:$AC$1780,16,FALSE)</f>
        <v>17000</v>
      </c>
      <c r="P145" s="68">
        <f>VLOOKUP($B145,[2]전년동월vs전월vs당월!$B$7:$AD$1796,16,FALSE)</f>
        <v>18000</v>
      </c>
      <c r="Q145" s="219">
        <f>VLOOKUP($A145,축산물!$A78:$O186,13,FALSE)</f>
        <v>18000</v>
      </c>
      <c r="R145" s="243">
        <f t="shared" si="36"/>
        <v>5.882352941176471</v>
      </c>
      <c r="S145" s="243">
        <f t="shared" si="37"/>
        <v>0</v>
      </c>
      <c r="T145" s="68" t="str">
        <f>VLOOKUP($B145,[1]전년동월vs전월vs당월!$A$7:$AC$1780,21,FALSE)</f>
        <v>-</v>
      </c>
      <c r="U145" s="68" t="str">
        <f>VLOOKUP($B145,[2]전년동월vs전월vs당월!$B$7:$AD$1796,21,FALSE)</f>
        <v>-</v>
      </c>
      <c r="V145" s="219" t="str">
        <f>VLOOKUP($A145,축산물!$A78:$O186,14,FALSE)</f>
        <v>-</v>
      </c>
      <c r="W145" s="243" t="e">
        <f t="shared" si="38"/>
        <v>#VALUE!</v>
      </c>
      <c r="X145" s="243" t="e">
        <f t="shared" si="39"/>
        <v>#VALUE!</v>
      </c>
      <c r="Y145" s="68" t="str">
        <f>VLOOKUP($B145,[1]전년동월vs전월vs당월!$A$7:$AC$1780,26,FALSE)</f>
        <v>-</v>
      </c>
      <c r="Z145" s="68">
        <f>VLOOKUP($B145,[2]전년동월vs전월vs당월!$B$7:$AD$1796,26,FALSE)</f>
        <v>46800</v>
      </c>
      <c r="AA145" s="219" t="str">
        <f>VLOOKUP($A145,축산물!$A78:$O187,15,FALSE)</f>
        <v>-</v>
      </c>
      <c r="AB145" s="243" t="e">
        <f t="shared" si="40"/>
        <v>#VALUE!</v>
      </c>
      <c r="AC145" s="243" t="e">
        <f t="shared" si="41"/>
        <v>#VALUE!</v>
      </c>
      <c r="AD145" s="112"/>
    </row>
    <row r="146" spans="1:30" s="17" customFormat="1">
      <c r="A146" s="17">
        <v>73</v>
      </c>
      <c r="B146" s="16" t="str">
        <f t="shared" si="33"/>
        <v>쇠고기(한우)3등급,냉장kg우둔국내산</v>
      </c>
      <c r="C146" s="20"/>
      <c r="D146" s="20" t="s">
        <v>414</v>
      </c>
      <c r="E146" s="27" t="s">
        <v>423</v>
      </c>
      <c r="F146" s="27" t="s">
        <v>406</v>
      </c>
      <c r="G146" s="30" t="s">
        <v>416</v>
      </c>
      <c r="H146" s="27" t="s">
        <v>422</v>
      </c>
      <c r="I146" s="29" t="s">
        <v>22</v>
      </c>
      <c r="J146" s="68" t="str">
        <f>VLOOKUP($B146,[1]전년동월vs전월vs당월!$A$7:$AC$1780,11,FALSE)</f>
        <v>-</v>
      </c>
      <c r="K146" s="68" t="str">
        <f>VLOOKUP($B146,[2]전년동월vs전월vs당월!$B$7:$AD$1796,11,FALSE)</f>
        <v>-</v>
      </c>
      <c r="L146" s="219" t="str">
        <f>VLOOKUP($A146,축산물!$A79:$O187,12,FALSE)</f>
        <v>-</v>
      </c>
      <c r="M146" s="243" t="e">
        <f t="shared" si="34"/>
        <v>#VALUE!</v>
      </c>
      <c r="N146" s="243" t="e">
        <f t="shared" si="35"/>
        <v>#VALUE!</v>
      </c>
      <c r="O146" s="68">
        <f>VLOOKUP($B146,[1]전년동월vs전월vs당월!$A$7:$AC$1780,16,FALSE)</f>
        <v>17000</v>
      </c>
      <c r="P146" s="68">
        <f>VLOOKUP($B146,[2]전년동월vs전월vs당월!$B$7:$AD$1796,16,FALSE)</f>
        <v>17000</v>
      </c>
      <c r="Q146" s="219">
        <f>VLOOKUP($A146,축산물!$A79:$O187,13,FALSE)</f>
        <v>18000</v>
      </c>
      <c r="R146" s="243">
        <f t="shared" si="36"/>
        <v>5.882352941176471</v>
      </c>
      <c r="S146" s="243">
        <f t="shared" si="37"/>
        <v>5.882352941176471</v>
      </c>
      <c r="T146" s="68" t="str">
        <f>VLOOKUP($B146,[1]전년동월vs전월vs당월!$A$7:$AC$1780,21,FALSE)</f>
        <v>-</v>
      </c>
      <c r="U146" s="68" t="str">
        <f>VLOOKUP($B146,[2]전년동월vs전월vs당월!$B$7:$AD$1796,21,FALSE)</f>
        <v>-</v>
      </c>
      <c r="V146" s="219" t="str">
        <f>VLOOKUP($A146,축산물!$A79:$O187,14,FALSE)</f>
        <v>-</v>
      </c>
      <c r="W146" s="243" t="e">
        <f t="shared" si="38"/>
        <v>#VALUE!</v>
      </c>
      <c r="X146" s="243" t="e">
        <f t="shared" si="39"/>
        <v>#VALUE!</v>
      </c>
      <c r="Y146" s="68" t="str">
        <f>VLOOKUP($B146,[1]전년동월vs전월vs당월!$A$7:$AC$1780,26,FALSE)</f>
        <v>-</v>
      </c>
      <c r="Z146" s="68">
        <f>VLOOKUP($B146,[2]전년동월vs전월vs당월!$B$7:$AD$1796,26,FALSE)</f>
        <v>33800</v>
      </c>
      <c r="AA146" s="219" t="str">
        <f>VLOOKUP($A146,축산물!$A79:$O188,15,FALSE)</f>
        <v>-</v>
      </c>
      <c r="AB146" s="243" t="e">
        <f t="shared" si="40"/>
        <v>#VALUE!</v>
      </c>
      <c r="AC146" s="243" t="e">
        <f t="shared" si="41"/>
        <v>#VALUE!</v>
      </c>
      <c r="AD146" s="112"/>
    </row>
    <row r="147" spans="1:30" s="17" customFormat="1">
      <c r="A147" s="17">
        <v>74</v>
      </c>
      <c r="B147" s="16" t="str">
        <f t="shared" si="33"/>
        <v>쇠고기(한우)3등급,냉장kg채끝국내산</v>
      </c>
      <c r="C147" s="20"/>
      <c r="D147" s="20" t="s">
        <v>414</v>
      </c>
      <c r="E147" s="27" t="s">
        <v>423</v>
      </c>
      <c r="F147" s="27" t="s">
        <v>406</v>
      </c>
      <c r="G147" s="30" t="s">
        <v>416</v>
      </c>
      <c r="H147" s="27" t="s">
        <v>430</v>
      </c>
      <c r="I147" s="29" t="s">
        <v>22</v>
      </c>
      <c r="J147" s="68" t="str">
        <f>VLOOKUP($B147,[1]전년동월vs전월vs당월!$A$7:$AC$1780,11,FALSE)</f>
        <v>-</v>
      </c>
      <c r="K147" s="68" t="str">
        <f>VLOOKUP($B147,[2]전년동월vs전월vs당월!$B$7:$AD$1796,11,FALSE)</f>
        <v>-</v>
      </c>
      <c r="L147" s="219" t="str">
        <f>VLOOKUP($A147,축산물!$A80:$O188,12,FALSE)</f>
        <v>-</v>
      </c>
      <c r="M147" s="243" t="e">
        <f t="shared" si="34"/>
        <v>#VALUE!</v>
      </c>
      <c r="N147" s="243" t="e">
        <f t="shared" si="35"/>
        <v>#VALUE!</v>
      </c>
      <c r="O147" s="68">
        <f>VLOOKUP($B147,[1]전년동월vs전월vs당월!$A$7:$AC$1780,16,FALSE)</f>
        <v>20000</v>
      </c>
      <c r="P147" s="68">
        <f>VLOOKUP($B147,[2]전년동월vs전월vs당월!$B$7:$AD$1796,16,FALSE)</f>
        <v>23000</v>
      </c>
      <c r="Q147" s="219">
        <f>VLOOKUP($A147,축산물!$A80:$O188,13,FALSE)</f>
        <v>23000</v>
      </c>
      <c r="R147" s="243">
        <f t="shared" si="36"/>
        <v>15</v>
      </c>
      <c r="S147" s="243">
        <f t="shared" si="37"/>
        <v>0</v>
      </c>
      <c r="T147" s="68" t="str">
        <f>VLOOKUP($B147,[1]전년동월vs전월vs당월!$A$7:$AC$1780,21,FALSE)</f>
        <v>-</v>
      </c>
      <c r="U147" s="68" t="str">
        <f>VLOOKUP($B147,[2]전년동월vs전월vs당월!$B$7:$AD$1796,21,FALSE)</f>
        <v>-</v>
      </c>
      <c r="V147" s="219" t="str">
        <f>VLOOKUP($A147,축산물!$A80:$O188,14,FALSE)</f>
        <v>-</v>
      </c>
      <c r="W147" s="243" t="e">
        <f t="shared" si="38"/>
        <v>#VALUE!</v>
      </c>
      <c r="X147" s="243" t="e">
        <f t="shared" si="39"/>
        <v>#VALUE!</v>
      </c>
      <c r="Y147" s="68" t="str">
        <f>VLOOKUP($B147,[1]전년동월vs전월vs당월!$A$7:$AC$1780,26,FALSE)</f>
        <v>-</v>
      </c>
      <c r="Z147" s="68">
        <f>VLOOKUP($B147,[2]전년동월vs전월vs당월!$B$7:$AD$1796,26,FALSE)</f>
        <v>63500</v>
      </c>
      <c r="AA147" s="219" t="str">
        <f>VLOOKUP($A147,축산물!$A80:$O189,15,FALSE)</f>
        <v>-</v>
      </c>
      <c r="AB147" s="243" t="e">
        <f t="shared" si="40"/>
        <v>#VALUE!</v>
      </c>
      <c r="AC147" s="243" t="e">
        <f t="shared" si="41"/>
        <v>#VALUE!</v>
      </c>
      <c r="AD147" s="112"/>
    </row>
    <row r="148" spans="1:30" s="17" customFormat="1">
      <c r="A148" s="17">
        <v>75</v>
      </c>
      <c r="B148" s="16" t="str">
        <f t="shared" si="33"/>
        <v>쇠고기(한우)냉동kg사골국내산</v>
      </c>
      <c r="C148" s="20"/>
      <c r="D148" s="20" t="s">
        <v>414</v>
      </c>
      <c r="E148" s="27" t="s">
        <v>423</v>
      </c>
      <c r="F148" s="27" t="s">
        <v>2551</v>
      </c>
      <c r="G148" s="30" t="s">
        <v>416</v>
      </c>
      <c r="H148" s="27" t="s">
        <v>432</v>
      </c>
      <c r="I148" s="29" t="s">
        <v>22</v>
      </c>
      <c r="J148" s="68">
        <f>VLOOKUP($B148,[1]전년동월vs전월vs당월!$A$7:$AC$1780,11,FALSE)</f>
        <v>9000</v>
      </c>
      <c r="K148" s="68">
        <f>VLOOKUP($B148,[2]전년동월vs전월vs당월!$B$7:$AD$1796,11,FALSE)</f>
        <v>7000</v>
      </c>
      <c r="L148" s="219">
        <f>VLOOKUP($A148,축산물!$A81:$O189,12,FALSE)</f>
        <v>7000</v>
      </c>
      <c r="M148" s="243">
        <f t="shared" si="34"/>
        <v>-22.222222222222221</v>
      </c>
      <c r="N148" s="243">
        <f t="shared" si="35"/>
        <v>0</v>
      </c>
      <c r="O148" s="68">
        <f>VLOOKUP($B148,[1]전년동월vs전월vs당월!$A$7:$AC$1780,16,FALSE)</f>
        <v>5000</v>
      </c>
      <c r="P148" s="68">
        <f>VLOOKUP($B148,[2]전년동월vs전월vs당월!$B$7:$AD$1796,16,FALSE)</f>
        <v>4000</v>
      </c>
      <c r="Q148" s="219">
        <f>VLOOKUP($A148,축산물!$A81:$O189,13,FALSE)</f>
        <v>4000</v>
      </c>
      <c r="R148" s="243">
        <f t="shared" si="36"/>
        <v>-20</v>
      </c>
      <c r="S148" s="243">
        <f t="shared" si="37"/>
        <v>0</v>
      </c>
      <c r="T148" s="68">
        <f>VLOOKUP($B148,[1]전년동월vs전월vs당월!$A$7:$AC$1780,21,FALSE)</f>
        <v>16000</v>
      </c>
      <c r="U148" s="68">
        <f>VLOOKUP($B148,[2]전년동월vs전월vs당월!$B$7:$AD$1796,21,FALSE)</f>
        <v>14000</v>
      </c>
      <c r="V148" s="219">
        <f>VLOOKUP($A148,축산물!$A81:$O189,14,FALSE)</f>
        <v>14000</v>
      </c>
      <c r="W148" s="243">
        <f t="shared" si="38"/>
        <v>-12.5</v>
      </c>
      <c r="X148" s="243">
        <f t="shared" si="39"/>
        <v>0</v>
      </c>
      <c r="Y148" s="68">
        <f>VLOOKUP($B148,[1]전년동월vs전월vs당월!$A$7:$AC$1780,26,FALSE)</f>
        <v>14800</v>
      </c>
      <c r="Z148" s="68">
        <f>VLOOKUP($B148,[2]전년동월vs전월vs당월!$B$7:$AD$1796,26,FALSE)</f>
        <v>14800</v>
      </c>
      <c r="AA148" s="219">
        <f>VLOOKUP($A148,축산물!$A81:$O190,15,FALSE)</f>
        <v>14800</v>
      </c>
      <c r="AB148" s="243">
        <f t="shared" si="40"/>
        <v>0</v>
      </c>
      <c r="AC148" s="243">
        <f t="shared" si="41"/>
        <v>0</v>
      </c>
      <c r="AD148" s="112"/>
    </row>
    <row r="149" spans="1:30" s="17" customFormat="1">
      <c r="A149" s="17">
        <v>76</v>
      </c>
      <c r="B149" s="16" t="str">
        <f t="shared" si="33"/>
        <v>쇠고기(한우)냉동kg잡뼈국내산</v>
      </c>
      <c r="C149" s="20"/>
      <c r="D149" s="20" t="s">
        <v>414</v>
      </c>
      <c r="E149" s="27" t="s">
        <v>423</v>
      </c>
      <c r="F149" s="27" t="s">
        <v>2551</v>
      </c>
      <c r="G149" s="30" t="s">
        <v>416</v>
      </c>
      <c r="H149" s="27" t="s">
        <v>433</v>
      </c>
      <c r="I149" s="29" t="s">
        <v>22</v>
      </c>
      <c r="J149" s="68">
        <f>VLOOKUP($B149,[1]전년동월vs전월vs당월!$A$7:$AC$1780,11,FALSE)</f>
        <v>5000</v>
      </c>
      <c r="K149" s="68">
        <f>VLOOKUP($B149,[2]전년동월vs전월vs당월!$B$7:$AD$1796,11,FALSE)</f>
        <v>5000</v>
      </c>
      <c r="L149" s="219">
        <f>VLOOKUP($A149,축산물!$A82:$O190,12,FALSE)</f>
        <v>5000</v>
      </c>
      <c r="M149" s="243">
        <f t="shared" si="34"/>
        <v>0</v>
      </c>
      <c r="N149" s="243">
        <f t="shared" si="35"/>
        <v>0</v>
      </c>
      <c r="O149" s="68">
        <f>VLOOKUP($B149,[1]전년동월vs전월vs당월!$A$7:$AC$1780,16,FALSE)</f>
        <v>2000</v>
      </c>
      <c r="P149" s="68">
        <f>VLOOKUP($B149,[2]전년동월vs전월vs당월!$B$7:$AD$1796,16,FALSE)</f>
        <v>2000</v>
      </c>
      <c r="Q149" s="219">
        <f>VLOOKUP($A149,축산물!$A82:$O190,13,FALSE)</f>
        <v>2000</v>
      </c>
      <c r="R149" s="243">
        <f t="shared" si="36"/>
        <v>0</v>
      </c>
      <c r="S149" s="243">
        <f t="shared" si="37"/>
        <v>0</v>
      </c>
      <c r="T149" s="68">
        <f>VLOOKUP($B149,[1]전년동월vs전월vs당월!$A$7:$AC$1780,21,FALSE)</f>
        <v>7800</v>
      </c>
      <c r="U149" s="68">
        <f>VLOOKUP($B149,[2]전년동월vs전월vs당월!$B$7:$AD$1796,21,FALSE)</f>
        <v>7000</v>
      </c>
      <c r="V149" s="219">
        <f>VLOOKUP($A149,축산물!$A82:$O190,14,FALSE)</f>
        <v>7000</v>
      </c>
      <c r="W149" s="243">
        <f t="shared" si="38"/>
        <v>-10.256410256410257</v>
      </c>
      <c r="X149" s="243">
        <f t="shared" si="39"/>
        <v>0</v>
      </c>
      <c r="Y149" s="68">
        <f>VLOOKUP($B149,[1]전년동월vs전월vs당월!$A$7:$AC$1780,26,FALSE)</f>
        <v>7800</v>
      </c>
      <c r="Z149" s="68">
        <f>VLOOKUP($B149,[2]전년동월vs전월vs당월!$B$7:$AD$1796,26,FALSE)</f>
        <v>7800</v>
      </c>
      <c r="AA149" s="219">
        <f>VLOOKUP($A149,축산물!$A82:$O191,15,FALSE)</f>
        <v>7800</v>
      </c>
      <c r="AB149" s="243">
        <f t="shared" si="40"/>
        <v>0</v>
      </c>
      <c r="AC149" s="243">
        <f t="shared" si="41"/>
        <v>0</v>
      </c>
      <c r="AD149" s="112"/>
    </row>
    <row r="150" spans="1:30" s="17" customFormat="1">
      <c r="A150" s="17">
        <v>77</v>
      </c>
      <c r="B150" s="16" t="str">
        <f t="shared" ref="B150:B213" si="42">E150&amp;F150&amp;G150&amp;H150&amp;I150</f>
        <v>쇠고기(한우)냉동kg스지국내산</v>
      </c>
      <c r="C150" s="20"/>
      <c r="D150" s="20" t="s">
        <v>414</v>
      </c>
      <c r="E150" s="27" t="s">
        <v>2552</v>
      </c>
      <c r="F150" s="27" t="s">
        <v>2551</v>
      </c>
      <c r="G150" s="30" t="s">
        <v>416</v>
      </c>
      <c r="H150" s="27" t="s">
        <v>2553</v>
      </c>
      <c r="I150" s="29" t="s">
        <v>22</v>
      </c>
      <c r="J150" s="68">
        <f>VLOOKUP($B150,[1]전년동월vs전월vs당월!$A$7:$AC$1780,11,FALSE)</f>
        <v>13000</v>
      </c>
      <c r="K150" s="68">
        <f>VLOOKUP($B150,[2]전년동월vs전월vs당월!$B$7:$AD$1796,11,FALSE)</f>
        <v>11000</v>
      </c>
      <c r="L150" s="219">
        <f>VLOOKUP($A150,축산물!$A83:$O191,12,FALSE)</f>
        <v>11000</v>
      </c>
      <c r="M150" s="243">
        <f t="shared" si="34"/>
        <v>-15.384615384615385</v>
      </c>
      <c r="N150" s="243">
        <f t="shared" si="35"/>
        <v>0</v>
      </c>
      <c r="O150" s="68">
        <f>VLOOKUP($B150,[1]전년동월vs전월vs당월!$A$7:$AC$1780,16,FALSE)</f>
        <v>12000</v>
      </c>
      <c r="P150" s="68">
        <f>VLOOKUP($B150,[2]전년동월vs전월vs당월!$B$7:$AD$1796,16,FALSE)</f>
        <v>9000</v>
      </c>
      <c r="Q150" s="219">
        <f>VLOOKUP($A150,축산물!$A83:$O191,13,FALSE)</f>
        <v>9000</v>
      </c>
      <c r="R150" s="243">
        <f t="shared" si="36"/>
        <v>-25</v>
      </c>
      <c r="S150" s="243">
        <f t="shared" si="37"/>
        <v>0</v>
      </c>
      <c r="T150" s="68">
        <f>VLOOKUP($B150,[1]전년동월vs전월vs당월!$A$7:$AC$1780,21,FALSE)</f>
        <v>24000</v>
      </c>
      <c r="U150" s="68">
        <f>VLOOKUP($B150,[2]전년동월vs전월vs당월!$B$7:$AD$1796,21,FALSE)</f>
        <v>24000</v>
      </c>
      <c r="V150" s="219">
        <f>VLOOKUP($A150,축산물!$A83:$O191,14,FALSE)</f>
        <v>24000</v>
      </c>
      <c r="W150" s="243">
        <f t="shared" si="38"/>
        <v>0</v>
      </c>
      <c r="X150" s="243">
        <f t="shared" si="39"/>
        <v>0</v>
      </c>
      <c r="Y150" s="68">
        <f>VLOOKUP($B150,[1]전년동월vs전월vs당월!$A$7:$AC$1780,26,FALSE)</f>
        <v>16800</v>
      </c>
      <c r="Z150" s="68">
        <f>VLOOKUP($B150,[2]전년동월vs전월vs당월!$B$7:$AD$1796,26,FALSE)</f>
        <v>21800</v>
      </c>
      <c r="AA150" s="219">
        <f>VLOOKUP($A150,축산물!$A83:$O192,15,FALSE)</f>
        <v>21800</v>
      </c>
      <c r="AB150" s="243">
        <f t="shared" si="40"/>
        <v>29.761904761904763</v>
      </c>
      <c r="AC150" s="243">
        <f t="shared" si="41"/>
        <v>0</v>
      </c>
      <c r="AD150" s="112"/>
    </row>
    <row r="151" spans="1:30" s="17" customFormat="1">
      <c r="A151" s="17">
        <v>78</v>
      </c>
      <c r="B151" s="16" t="str">
        <f t="shared" si="42"/>
        <v>쇠고기(한우)냉동kg도가니국내산</v>
      </c>
      <c r="C151" s="20"/>
      <c r="D151" s="20" t="s">
        <v>414</v>
      </c>
      <c r="E151" s="27" t="s">
        <v>2552</v>
      </c>
      <c r="F151" s="27" t="s">
        <v>2551</v>
      </c>
      <c r="G151" s="30" t="s">
        <v>416</v>
      </c>
      <c r="H151" s="27" t="s">
        <v>2554</v>
      </c>
      <c r="I151" s="29" t="s">
        <v>22</v>
      </c>
      <c r="J151" s="68">
        <f>VLOOKUP($B151,[1]전년동월vs전월vs당월!$A$7:$AC$1780,11,FALSE)</f>
        <v>13000</v>
      </c>
      <c r="K151" s="68">
        <f>VLOOKUP($B151,[2]전년동월vs전월vs당월!$B$7:$AD$1796,11,FALSE)</f>
        <v>11000</v>
      </c>
      <c r="L151" s="219">
        <f>VLOOKUP($A151,축산물!$A84:$O192,12,FALSE)</f>
        <v>11000</v>
      </c>
      <c r="M151" s="243">
        <f t="shared" si="34"/>
        <v>-15.384615384615385</v>
      </c>
      <c r="N151" s="243">
        <f t="shared" si="35"/>
        <v>0</v>
      </c>
      <c r="O151" s="68">
        <f>VLOOKUP($B151,[1]전년동월vs전월vs당월!$A$7:$AC$1780,16,FALSE)</f>
        <v>12000</v>
      </c>
      <c r="P151" s="68">
        <f>VLOOKUP($B151,[2]전년동월vs전월vs당월!$B$7:$AD$1796,16,FALSE)</f>
        <v>10000</v>
      </c>
      <c r="Q151" s="219">
        <f>VLOOKUP($A151,축산물!$A84:$O192,13,FALSE)</f>
        <v>10000</v>
      </c>
      <c r="R151" s="243">
        <f t="shared" si="36"/>
        <v>-16.666666666666668</v>
      </c>
      <c r="S151" s="243">
        <f t="shared" si="37"/>
        <v>0</v>
      </c>
      <c r="T151" s="68">
        <f>VLOOKUP($B151,[1]전년동월vs전월vs당월!$A$7:$AC$1780,21,FALSE)</f>
        <v>24000</v>
      </c>
      <c r="U151" s="68">
        <f>VLOOKUP($B151,[2]전년동월vs전월vs당월!$B$7:$AD$1796,21,FALSE)</f>
        <v>24000</v>
      </c>
      <c r="V151" s="219">
        <f>VLOOKUP($A151,축산물!$A84:$O192,14,FALSE)</f>
        <v>24000</v>
      </c>
      <c r="W151" s="243">
        <f t="shared" si="38"/>
        <v>0</v>
      </c>
      <c r="X151" s="243">
        <f t="shared" si="39"/>
        <v>0</v>
      </c>
      <c r="Y151" s="68">
        <f>VLOOKUP($B151,[1]전년동월vs전월vs당월!$A$7:$AC$1780,26,FALSE)</f>
        <v>16800</v>
      </c>
      <c r="Z151" s="68">
        <f>VLOOKUP($B151,[2]전년동월vs전월vs당월!$B$7:$AD$1796,26,FALSE)</f>
        <v>18900</v>
      </c>
      <c r="AA151" s="219">
        <f>VLOOKUP($A151,축산물!$A84:$O193,15,FALSE)</f>
        <v>26800</v>
      </c>
      <c r="AB151" s="243">
        <f t="shared" si="40"/>
        <v>59.523809523809526</v>
      </c>
      <c r="AC151" s="243">
        <f t="shared" si="41"/>
        <v>41.798941798941797</v>
      </c>
      <c r="AD151" s="112"/>
    </row>
    <row r="152" spans="1:30" s="17" customFormat="1">
      <c r="A152" s="17">
        <v>79</v>
      </c>
      <c r="B152" s="16" t="str">
        <f t="shared" si="42"/>
        <v>쇠고기(한우)냉동kg갈비(탕용)국내산</v>
      </c>
      <c r="C152" s="20"/>
      <c r="D152" s="20" t="s">
        <v>414</v>
      </c>
      <c r="E152" s="27" t="s">
        <v>423</v>
      </c>
      <c r="F152" s="27" t="s">
        <v>2551</v>
      </c>
      <c r="G152" s="30" t="s">
        <v>416</v>
      </c>
      <c r="H152" s="27" t="s">
        <v>2555</v>
      </c>
      <c r="I152" s="29" t="s">
        <v>22</v>
      </c>
      <c r="J152" s="68" t="str">
        <f>VLOOKUP($B152,[1]전년동월vs전월vs당월!$A$7:$AC$1780,11,FALSE)</f>
        <v>-</v>
      </c>
      <c r="K152" s="68" t="str">
        <f>VLOOKUP($B152,[2]전년동월vs전월vs당월!$B$7:$AD$1796,11,FALSE)</f>
        <v>-</v>
      </c>
      <c r="L152" s="219" t="str">
        <f>VLOOKUP($A152,축산물!$A85:$O193,12,FALSE)</f>
        <v>-</v>
      </c>
      <c r="M152" s="243" t="e">
        <f t="shared" si="34"/>
        <v>#VALUE!</v>
      </c>
      <c r="N152" s="243" t="e">
        <f t="shared" si="35"/>
        <v>#VALUE!</v>
      </c>
      <c r="O152" s="68">
        <f>VLOOKUP($B152,[1]전년동월vs전월vs당월!$A$7:$AC$1780,16,FALSE)</f>
        <v>11000</v>
      </c>
      <c r="P152" s="68">
        <f>VLOOKUP($B152,[2]전년동월vs전월vs당월!$B$7:$AD$1796,16,FALSE)</f>
        <v>11000</v>
      </c>
      <c r="Q152" s="219">
        <f>VLOOKUP($A152,축산물!$A85:$O193,13,FALSE)</f>
        <v>11000</v>
      </c>
      <c r="R152" s="243">
        <f t="shared" si="36"/>
        <v>0</v>
      </c>
      <c r="S152" s="243">
        <f t="shared" si="37"/>
        <v>0</v>
      </c>
      <c r="T152" s="68">
        <f>VLOOKUP($B152,[1]전년동월vs전월vs당월!$A$7:$AC$1780,21,FALSE)</f>
        <v>4900</v>
      </c>
      <c r="U152" s="68" t="str">
        <f>VLOOKUP($B152,[2]전년동월vs전월vs당월!$B$7:$AD$1796,21,FALSE)</f>
        <v>-</v>
      </c>
      <c r="V152" s="219" t="str">
        <f>VLOOKUP($A152,축산물!$A85:$O193,14,FALSE)</f>
        <v>-</v>
      </c>
      <c r="W152" s="243" t="e">
        <f t="shared" si="38"/>
        <v>#VALUE!</v>
      </c>
      <c r="X152" s="243" t="e">
        <f t="shared" si="39"/>
        <v>#VALUE!</v>
      </c>
      <c r="Y152" s="68" t="str">
        <f>VLOOKUP($B152,[1]전년동월vs전월vs당월!$A$7:$AC$1780,26,FALSE)</f>
        <v>-</v>
      </c>
      <c r="Z152" s="68">
        <f>VLOOKUP($B152,[2]전년동월vs전월vs당월!$B$7:$AD$1796,26,FALSE)</f>
        <v>15500</v>
      </c>
      <c r="AA152" s="219">
        <f>VLOOKUP($A152,축산물!$A85:$O194,15,FALSE)</f>
        <v>8500</v>
      </c>
      <c r="AB152" s="243" t="e">
        <f t="shared" si="40"/>
        <v>#VALUE!</v>
      </c>
      <c r="AC152" s="243">
        <f t="shared" si="41"/>
        <v>-45.161290322580648</v>
      </c>
      <c r="AD152" s="113"/>
    </row>
    <row r="153" spans="1:30" s="17" customFormat="1">
      <c r="A153" s="17">
        <v>80</v>
      </c>
      <c r="B153" s="16" t="str">
        <f t="shared" si="42"/>
        <v>쇠고기(한우)냉동kgLA갈비국내산</v>
      </c>
      <c r="C153" s="20"/>
      <c r="D153" s="20" t="s">
        <v>414</v>
      </c>
      <c r="E153" s="27" t="s">
        <v>423</v>
      </c>
      <c r="F153" s="27" t="s">
        <v>2551</v>
      </c>
      <c r="G153" s="30" t="s">
        <v>416</v>
      </c>
      <c r="H153" s="27" t="s">
        <v>2556</v>
      </c>
      <c r="I153" s="29" t="s">
        <v>22</v>
      </c>
      <c r="J153" s="68" t="str">
        <f>VLOOKUP($B153,[1]전년동월vs전월vs당월!$A$7:$AC$1780,11,FALSE)</f>
        <v>-</v>
      </c>
      <c r="K153" s="68" t="str">
        <f>VLOOKUP($B153,[2]전년동월vs전월vs당월!$B$7:$AD$1796,11,FALSE)</f>
        <v>-</v>
      </c>
      <c r="L153" s="219" t="str">
        <f>VLOOKUP($A153,축산물!$A86:$O194,12,FALSE)</f>
        <v>-</v>
      </c>
      <c r="M153" s="243" t="e">
        <f t="shared" si="34"/>
        <v>#VALUE!</v>
      </c>
      <c r="N153" s="243" t="e">
        <f t="shared" si="35"/>
        <v>#VALUE!</v>
      </c>
      <c r="O153" s="68" t="str">
        <f>VLOOKUP($B153,[1]전년동월vs전월vs당월!$A$7:$AC$1780,16,FALSE)</f>
        <v>-</v>
      </c>
      <c r="P153" s="68" t="str">
        <f>VLOOKUP($B153,[2]전년동월vs전월vs당월!$B$7:$AD$1796,16,FALSE)</f>
        <v>-</v>
      </c>
      <c r="Q153" s="219" t="str">
        <f>VLOOKUP($A153,축산물!$A86:$O194,13,FALSE)</f>
        <v>-</v>
      </c>
      <c r="R153" s="243" t="e">
        <f t="shared" si="36"/>
        <v>#VALUE!</v>
      </c>
      <c r="S153" s="243" t="e">
        <f t="shared" si="37"/>
        <v>#VALUE!</v>
      </c>
      <c r="T153" s="68" t="str">
        <f>VLOOKUP($B153,[1]전년동월vs전월vs당월!$A$7:$AC$1780,21,FALSE)</f>
        <v>-</v>
      </c>
      <c r="U153" s="68" t="str">
        <f>VLOOKUP($B153,[2]전년동월vs전월vs당월!$B$7:$AD$1796,21,FALSE)</f>
        <v>-</v>
      </c>
      <c r="V153" s="219" t="str">
        <f>VLOOKUP($A153,축산물!$A86:$O194,14,FALSE)</f>
        <v>-</v>
      </c>
      <c r="W153" s="243" t="e">
        <f t="shared" si="38"/>
        <v>#VALUE!</v>
      </c>
      <c r="X153" s="243" t="e">
        <f t="shared" si="39"/>
        <v>#VALUE!</v>
      </c>
      <c r="Y153" s="68" t="str">
        <f>VLOOKUP($B153,[1]전년동월vs전월vs당월!$A$7:$AC$1780,26,FALSE)</f>
        <v>-</v>
      </c>
      <c r="Z153" s="68" t="str">
        <f>VLOOKUP($B153,[2]전년동월vs전월vs당월!$B$7:$AD$1796,26,FALSE)</f>
        <v>-</v>
      </c>
      <c r="AA153" s="219" t="str">
        <f>VLOOKUP($A153,축산물!$A86:$O195,15,FALSE)</f>
        <v>-</v>
      </c>
      <c r="AB153" s="243" t="e">
        <f t="shared" si="40"/>
        <v>#VALUE!</v>
      </c>
      <c r="AC153" s="243" t="e">
        <f t="shared" si="41"/>
        <v>#VALUE!</v>
      </c>
      <c r="AD153" s="112"/>
    </row>
    <row r="154" spans="1:30" s="17" customFormat="1">
      <c r="A154" s="17">
        <v>81</v>
      </c>
      <c r="B154" s="16" t="str">
        <f t="shared" si="42"/>
        <v>쇠고기(한우)냉동kg꼬리반골국내산</v>
      </c>
      <c r="C154" s="80"/>
      <c r="D154" s="20" t="s">
        <v>414</v>
      </c>
      <c r="E154" s="27" t="s">
        <v>423</v>
      </c>
      <c r="F154" s="27" t="s">
        <v>2551</v>
      </c>
      <c r="G154" s="30" t="s">
        <v>416</v>
      </c>
      <c r="H154" s="27" t="s">
        <v>2557</v>
      </c>
      <c r="I154" s="29" t="s">
        <v>22</v>
      </c>
      <c r="J154" s="68">
        <f>VLOOKUP($B154,[1]전년동월vs전월vs당월!$A$7:$AC$1780,11,FALSE)</f>
        <v>12000</v>
      </c>
      <c r="K154" s="68">
        <f>VLOOKUP($B154,[2]전년동월vs전월vs당월!$B$7:$AD$1796,11,FALSE)</f>
        <v>6000</v>
      </c>
      <c r="L154" s="219">
        <f>VLOOKUP($A154,축산물!$A87:$O195,12,FALSE)</f>
        <v>6000</v>
      </c>
      <c r="M154" s="243">
        <f t="shared" si="34"/>
        <v>-50</v>
      </c>
      <c r="N154" s="243">
        <f t="shared" si="35"/>
        <v>0</v>
      </c>
      <c r="O154" s="68">
        <f>VLOOKUP($B154,[1]전년동월vs전월vs당월!$A$7:$AC$1780,16,FALSE)</f>
        <v>7000</v>
      </c>
      <c r="P154" s="68">
        <f>VLOOKUP($B154,[2]전년동월vs전월vs당월!$B$7:$AD$1796,16,FALSE)</f>
        <v>6000</v>
      </c>
      <c r="Q154" s="219">
        <f>VLOOKUP($A154,축산물!$A87:$O195,13,FALSE)</f>
        <v>6000</v>
      </c>
      <c r="R154" s="243">
        <f t="shared" si="36"/>
        <v>-14.285714285714286</v>
      </c>
      <c r="S154" s="243">
        <f t="shared" si="37"/>
        <v>0</v>
      </c>
      <c r="T154" s="68">
        <f>VLOOKUP($B154,[1]전년동월vs전월vs당월!$A$7:$AC$1780,21,FALSE)</f>
        <v>16000</v>
      </c>
      <c r="U154" s="68">
        <f>VLOOKUP($B154,[2]전년동월vs전월vs당월!$B$7:$AD$1796,21,FALSE)</f>
        <v>14000</v>
      </c>
      <c r="V154" s="219">
        <f>VLOOKUP($A154,축산물!$A87:$O195,14,FALSE)</f>
        <v>14000</v>
      </c>
      <c r="W154" s="243">
        <f t="shared" si="38"/>
        <v>-12.5</v>
      </c>
      <c r="X154" s="243">
        <f t="shared" si="39"/>
        <v>0</v>
      </c>
      <c r="Y154" s="68">
        <f>VLOOKUP($B154,[1]전년동월vs전월vs당월!$A$7:$AC$1780,26,FALSE)</f>
        <v>14800</v>
      </c>
      <c r="Z154" s="68">
        <f>VLOOKUP($B154,[2]전년동월vs전월vs당월!$B$7:$AD$1796,26,FALSE)</f>
        <v>14800</v>
      </c>
      <c r="AA154" s="219">
        <f>VLOOKUP($A154,축산물!$A87:$O196,15,FALSE)</f>
        <v>14800</v>
      </c>
      <c r="AB154" s="243">
        <f t="shared" si="40"/>
        <v>0</v>
      </c>
      <c r="AC154" s="243">
        <f t="shared" si="41"/>
        <v>0</v>
      </c>
      <c r="AD154" s="112"/>
    </row>
    <row r="155" spans="1:30" s="17" customFormat="1">
      <c r="A155" s="17">
        <v>82</v>
      </c>
      <c r="B155" s="16" t="str">
        <f t="shared" si="42"/>
        <v>쇠고기(육우)1등급,냉장kg등심국내산</v>
      </c>
      <c r="C155" s="20">
        <v>14</v>
      </c>
      <c r="D155" s="20" t="s">
        <v>414</v>
      </c>
      <c r="E155" s="27" t="s">
        <v>424</v>
      </c>
      <c r="F155" s="27" t="s">
        <v>98</v>
      </c>
      <c r="G155" s="30" t="s">
        <v>416</v>
      </c>
      <c r="H155" s="27" t="s">
        <v>421</v>
      </c>
      <c r="I155" s="29" t="s">
        <v>22</v>
      </c>
      <c r="J155" s="68">
        <f>VLOOKUP($B155,[1]전년동월vs전월vs당월!$A$7:$AC$1780,11,FALSE)</f>
        <v>34000</v>
      </c>
      <c r="K155" s="68">
        <f>VLOOKUP($B155,[2]전년동월vs전월vs당월!$B$7:$AD$1796,11,FALSE)</f>
        <v>34000</v>
      </c>
      <c r="L155" s="219">
        <f>VLOOKUP($A155,축산물!$A88:$O196,12,FALSE)</f>
        <v>34000</v>
      </c>
      <c r="M155" s="243">
        <f t="shared" si="34"/>
        <v>0</v>
      </c>
      <c r="N155" s="243">
        <f t="shared" si="35"/>
        <v>0</v>
      </c>
      <c r="O155" s="68">
        <f>VLOOKUP($B155,[1]전년동월vs전월vs당월!$A$7:$AC$1780,16,FALSE)</f>
        <v>34000</v>
      </c>
      <c r="P155" s="68">
        <f>VLOOKUP($B155,[2]전년동월vs전월vs당월!$B$7:$AD$1796,16,FALSE)</f>
        <v>30000</v>
      </c>
      <c r="Q155" s="219">
        <f>VLOOKUP($A155,축산물!$A88:$O196,13,FALSE)</f>
        <v>30000</v>
      </c>
      <c r="R155" s="243">
        <f t="shared" si="36"/>
        <v>-11.764705882352942</v>
      </c>
      <c r="S155" s="243">
        <f t="shared" si="37"/>
        <v>0</v>
      </c>
      <c r="T155" s="68" t="str">
        <f>VLOOKUP($B155,[1]전년동월vs전월vs당월!$A$7:$AC$1780,21,FALSE)</f>
        <v>-</v>
      </c>
      <c r="U155" s="68" t="str">
        <f>VLOOKUP($B155,[2]전년동월vs전월vs당월!$B$7:$AD$1796,21,FALSE)</f>
        <v>-</v>
      </c>
      <c r="V155" s="219" t="str">
        <f>VLOOKUP($A155,축산물!$A88:$O196,14,FALSE)</f>
        <v>-</v>
      </c>
      <c r="W155" s="243" t="e">
        <f t="shared" si="38"/>
        <v>#VALUE!</v>
      </c>
      <c r="X155" s="243" t="e">
        <f t="shared" si="39"/>
        <v>#VALUE!</v>
      </c>
      <c r="Y155" s="68">
        <f>VLOOKUP($B155,[1]전년동월vs전월vs당월!$A$7:$AC$1780,26,FALSE)</f>
        <v>49900</v>
      </c>
      <c r="Z155" s="68" t="str">
        <f>VLOOKUP($B155,[2]전년동월vs전월vs당월!$B$7:$AD$1796,26,FALSE)</f>
        <v>-</v>
      </c>
      <c r="AA155" s="219" t="str">
        <f>VLOOKUP($A155,축산물!$A88:$O197,15,FALSE)</f>
        <v>-</v>
      </c>
      <c r="AB155" s="243" t="e">
        <f t="shared" si="40"/>
        <v>#VALUE!</v>
      </c>
      <c r="AC155" s="243" t="e">
        <f t="shared" si="41"/>
        <v>#VALUE!</v>
      </c>
      <c r="AD155" s="112"/>
    </row>
    <row r="156" spans="1:30" s="17" customFormat="1">
      <c r="A156" s="17">
        <v>83</v>
      </c>
      <c r="B156" s="16" t="str">
        <f t="shared" si="42"/>
        <v>쇠고기(육우)1등급,냉장kg목심(장정)국내산</v>
      </c>
      <c r="C156" s="20"/>
      <c r="D156" s="20" t="s">
        <v>414</v>
      </c>
      <c r="E156" s="27" t="s">
        <v>424</v>
      </c>
      <c r="F156" s="27" t="s">
        <v>98</v>
      </c>
      <c r="G156" s="30" t="s">
        <v>416</v>
      </c>
      <c r="H156" s="27" t="s">
        <v>425</v>
      </c>
      <c r="I156" s="29" t="s">
        <v>22</v>
      </c>
      <c r="J156" s="68">
        <f>VLOOKUP($B156,[1]전년동월vs전월vs당월!$A$7:$AC$1780,11,FALSE)</f>
        <v>15000</v>
      </c>
      <c r="K156" s="68">
        <f>VLOOKUP($B156,[2]전년동월vs전월vs당월!$B$7:$AD$1796,11,FALSE)</f>
        <v>15000</v>
      </c>
      <c r="L156" s="219">
        <f>VLOOKUP($A156,축산물!$A89:$O197,12,FALSE)</f>
        <v>15000</v>
      </c>
      <c r="M156" s="243">
        <f t="shared" si="34"/>
        <v>0</v>
      </c>
      <c r="N156" s="243">
        <f t="shared" si="35"/>
        <v>0</v>
      </c>
      <c r="O156" s="68">
        <f>VLOOKUP($B156,[1]전년동월vs전월vs당월!$A$7:$AC$1780,16,FALSE)</f>
        <v>15000</v>
      </c>
      <c r="P156" s="68">
        <f>VLOOKUP($B156,[2]전년동월vs전월vs당월!$B$7:$AD$1796,16,FALSE)</f>
        <v>15000</v>
      </c>
      <c r="Q156" s="219">
        <f>VLOOKUP($A156,축산물!$A89:$O197,13,FALSE)</f>
        <v>15000</v>
      </c>
      <c r="R156" s="243">
        <f t="shared" si="36"/>
        <v>0</v>
      </c>
      <c r="S156" s="243">
        <f t="shared" si="37"/>
        <v>0</v>
      </c>
      <c r="T156" s="68" t="str">
        <f>VLOOKUP($B156,[1]전년동월vs전월vs당월!$A$7:$AC$1780,21,FALSE)</f>
        <v>-</v>
      </c>
      <c r="U156" s="68" t="str">
        <f>VLOOKUP($B156,[2]전년동월vs전월vs당월!$B$7:$AD$1796,21,FALSE)</f>
        <v>-</v>
      </c>
      <c r="V156" s="219" t="str">
        <f>VLOOKUP($A156,축산물!$A89:$O197,14,FALSE)</f>
        <v>-</v>
      </c>
      <c r="W156" s="243" t="e">
        <f t="shared" si="38"/>
        <v>#VALUE!</v>
      </c>
      <c r="X156" s="243" t="e">
        <f t="shared" si="39"/>
        <v>#VALUE!</v>
      </c>
      <c r="Y156" s="68">
        <f>VLOOKUP($B156,[1]전년동월vs전월vs당월!$A$7:$AC$1780,26,FALSE)</f>
        <v>26700</v>
      </c>
      <c r="Z156" s="68" t="str">
        <f>VLOOKUP($B156,[2]전년동월vs전월vs당월!$B$7:$AD$1796,26,FALSE)</f>
        <v>-</v>
      </c>
      <c r="AA156" s="219" t="str">
        <f>VLOOKUP($A156,축산물!$A89:$O198,15,FALSE)</f>
        <v>-</v>
      </c>
      <c r="AB156" s="243" t="e">
        <f t="shared" si="40"/>
        <v>#VALUE!</v>
      </c>
      <c r="AC156" s="243" t="e">
        <f t="shared" si="41"/>
        <v>#VALUE!</v>
      </c>
      <c r="AD156" s="112"/>
    </row>
    <row r="157" spans="1:30" s="17" customFormat="1">
      <c r="A157" s="17">
        <v>84</v>
      </c>
      <c r="B157" s="16" t="str">
        <f t="shared" si="42"/>
        <v>쇠고기(육우)1등급,냉장kg사태국내산</v>
      </c>
      <c r="C157" s="20"/>
      <c r="D157" s="20" t="s">
        <v>414</v>
      </c>
      <c r="E157" s="27" t="s">
        <v>424</v>
      </c>
      <c r="F157" s="27" t="s">
        <v>407</v>
      </c>
      <c r="G157" s="30" t="s">
        <v>416</v>
      </c>
      <c r="H157" s="27" t="s">
        <v>426</v>
      </c>
      <c r="I157" s="29" t="s">
        <v>22</v>
      </c>
      <c r="J157" s="68">
        <f>VLOOKUP($B157,[1]전년동월vs전월vs당월!$A$7:$AC$1780,11,FALSE)</f>
        <v>14000</v>
      </c>
      <c r="K157" s="68">
        <f>VLOOKUP($B157,[2]전년동월vs전월vs당월!$B$7:$AD$1796,11,FALSE)</f>
        <v>14000</v>
      </c>
      <c r="L157" s="219">
        <f>VLOOKUP($A157,축산물!$A90:$O198,12,FALSE)</f>
        <v>14000</v>
      </c>
      <c r="M157" s="243">
        <f t="shared" si="34"/>
        <v>0</v>
      </c>
      <c r="N157" s="243">
        <f t="shared" si="35"/>
        <v>0</v>
      </c>
      <c r="O157" s="68">
        <f>VLOOKUP($B157,[1]전년동월vs전월vs당월!$A$7:$AC$1780,16,FALSE)</f>
        <v>13000</v>
      </c>
      <c r="P157" s="68">
        <f>VLOOKUP($B157,[2]전년동월vs전월vs당월!$B$7:$AD$1796,16,FALSE)</f>
        <v>14000</v>
      </c>
      <c r="Q157" s="219">
        <f>VLOOKUP($A157,축산물!$A90:$O198,13,FALSE)</f>
        <v>14000</v>
      </c>
      <c r="R157" s="243">
        <f t="shared" si="36"/>
        <v>7.6923076923076925</v>
      </c>
      <c r="S157" s="243">
        <f t="shared" si="37"/>
        <v>0</v>
      </c>
      <c r="T157" s="68" t="str">
        <f>VLOOKUP($B157,[1]전년동월vs전월vs당월!$A$7:$AC$1780,21,FALSE)</f>
        <v>-</v>
      </c>
      <c r="U157" s="68" t="str">
        <f>VLOOKUP($B157,[2]전년동월vs전월vs당월!$B$7:$AD$1796,21,FALSE)</f>
        <v>-</v>
      </c>
      <c r="V157" s="219" t="str">
        <f>VLOOKUP($A157,축산물!$A90:$O198,14,FALSE)</f>
        <v>-</v>
      </c>
      <c r="W157" s="243" t="e">
        <f t="shared" si="38"/>
        <v>#VALUE!</v>
      </c>
      <c r="X157" s="243" t="e">
        <f t="shared" si="39"/>
        <v>#VALUE!</v>
      </c>
      <c r="Y157" s="68">
        <f>VLOOKUP($B157,[1]전년동월vs전월vs당월!$A$7:$AC$1780,26,FALSE)</f>
        <v>29500</v>
      </c>
      <c r="Z157" s="68" t="str">
        <f>VLOOKUP($B157,[2]전년동월vs전월vs당월!$B$7:$AD$1796,26,FALSE)</f>
        <v>-</v>
      </c>
      <c r="AA157" s="219" t="str">
        <f>VLOOKUP($A157,축산물!$A90:$O199,15,FALSE)</f>
        <v>-</v>
      </c>
      <c r="AB157" s="243" t="e">
        <f t="shared" si="40"/>
        <v>#VALUE!</v>
      </c>
      <c r="AC157" s="243" t="e">
        <f t="shared" si="41"/>
        <v>#VALUE!</v>
      </c>
      <c r="AD157" s="112"/>
    </row>
    <row r="158" spans="1:30" s="17" customFormat="1">
      <c r="A158" s="17">
        <v>85</v>
      </c>
      <c r="B158" s="16" t="str">
        <f t="shared" si="42"/>
        <v>쇠고기(육우)1등급,냉장kg설도국내산</v>
      </c>
      <c r="C158" s="20"/>
      <c r="D158" s="20" t="s">
        <v>414</v>
      </c>
      <c r="E158" s="27" t="s">
        <v>424</v>
      </c>
      <c r="F158" s="27" t="s">
        <v>407</v>
      </c>
      <c r="G158" s="30" t="s">
        <v>416</v>
      </c>
      <c r="H158" s="27" t="s">
        <v>427</v>
      </c>
      <c r="I158" s="29" t="s">
        <v>22</v>
      </c>
      <c r="J158" s="68">
        <f>VLOOKUP($B158,[1]전년동월vs전월vs당월!$A$7:$AC$1780,11,FALSE)</f>
        <v>15000</v>
      </c>
      <c r="K158" s="68">
        <f>VLOOKUP($B158,[2]전년동월vs전월vs당월!$B$7:$AD$1796,11,FALSE)</f>
        <v>15000</v>
      </c>
      <c r="L158" s="219">
        <f>VLOOKUP($A158,축산물!$A91:$O199,12,FALSE)</f>
        <v>15000</v>
      </c>
      <c r="M158" s="243">
        <f t="shared" si="34"/>
        <v>0</v>
      </c>
      <c r="N158" s="243">
        <f t="shared" si="35"/>
        <v>0</v>
      </c>
      <c r="O158" s="68">
        <f>VLOOKUP($B158,[1]전년동월vs전월vs당월!$A$7:$AC$1780,16,FALSE)</f>
        <v>14000</v>
      </c>
      <c r="P158" s="68">
        <f>VLOOKUP($B158,[2]전년동월vs전월vs당월!$B$7:$AD$1796,16,FALSE)</f>
        <v>15000</v>
      </c>
      <c r="Q158" s="219">
        <f>VLOOKUP($A158,축산물!$A91:$O199,13,FALSE)</f>
        <v>15000</v>
      </c>
      <c r="R158" s="243">
        <f t="shared" si="36"/>
        <v>7.1428571428571432</v>
      </c>
      <c r="S158" s="243">
        <f t="shared" si="37"/>
        <v>0</v>
      </c>
      <c r="T158" s="68" t="str">
        <f>VLOOKUP($B158,[1]전년동월vs전월vs당월!$A$7:$AC$1780,21,FALSE)</f>
        <v>-</v>
      </c>
      <c r="U158" s="68" t="str">
        <f>VLOOKUP($B158,[2]전년동월vs전월vs당월!$B$7:$AD$1796,21,FALSE)</f>
        <v>-</v>
      </c>
      <c r="V158" s="219" t="str">
        <f>VLOOKUP($A158,축산물!$A91:$O199,14,FALSE)</f>
        <v>-</v>
      </c>
      <c r="W158" s="243" t="e">
        <f t="shared" si="38"/>
        <v>#VALUE!</v>
      </c>
      <c r="X158" s="243" t="e">
        <f t="shared" si="39"/>
        <v>#VALUE!</v>
      </c>
      <c r="Y158" s="68">
        <f>VLOOKUP($B158,[1]전년동월vs전월vs당월!$A$7:$AC$1780,26,FALSE)</f>
        <v>18400</v>
      </c>
      <c r="Z158" s="68" t="str">
        <f>VLOOKUP($B158,[2]전년동월vs전월vs당월!$B$7:$AD$1796,26,FALSE)</f>
        <v>-</v>
      </c>
      <c r="AA158" s="219" t="str">
        <f>VLOOKUP($A158,축산물!$A91:$O200,15,FALSE)</f>
        <v>-</v>
      </c>
      <c r="AB158" s="243" t="e">
        <f t="shared" si="40"/>
        <v>#VALUE!</v>
      </c>
      <c r="AC158" s="243" t="e">
        <f t="shared" si="41"/>
        <v>#VALUE!</v>
      </c>
      <c r="AD158" s="112"/>
    </row>
    <row r="159" spans="1:30" s="17" customFormat="1">
      <c r="A159" s="17">
        <v>86</v>
      </c>
      <c r="B159" s="16" t="str">
        <f t="shared" si="42"/>
        <v>쇠고기(육우)1등급,냉장kg안심국내산</v>
      </c>
      <c r="C159" s="20"/>
      <c r="D159" s="20" t="s">
        <v>414</v>
      </c>
      <c r="E159" s="27" t="s">
        <v>424</v>
      </c>
      <c r="F159" s="27" t="s">
        <v>407</v>
      </c>
      <c r="G159" s="30" t="s">
        <v>416</v>
      </c>
      <c r="H159" s="27" t="s">
        <v>428</v>
      </c>
      <c r="I159" s="29" t="s">
        <v>22</v>
      </c>
      <c r="J159" s="68">
        <f>VLOOKUP($B159,[1]전년동월vs전월vs당월!$A$7:$AC$1780,11,FALSE)</f>
        <v>30000</v>
      </c>
      <c r="K159" s="68">
        <f>VLOOKUP($B159,[2]전년동월vs전월vs당월!$B$7:$AD$1796,11,FALSE)</f>
        <v>30000</v>
      </c>
      <c r="L159" s="219">
        <f>VLOOKUP($A159,축산물!$A92:$O200,12,FALSE)</f>
        <v>30000</v>
      </c>
      <c r="M159" s="243">
        <f t="shared" si="34"/>
        <v>0</v>
      </c>
      <c r="N159" s="243">
        <f t="shared" si="35"/>
        <v>0</v>
      </c>
      <c r="O159" s="68">
        <f>VLOOKUP($B159,[1]전년동월vs전월vs당월!$A$7:$AC$1780,16,FALSE)</f>
        <v>30000</v>
      </c>
      <c r="P159" s="68">
        <f>VLOOKUP($B159,[2]전년동월vs전월vs당월!$B$7:$AD$1796,16,FALSE)</f>
        <v>30000</v>
      </c>
      <c r="Q159" s="219">
        <f>VLOOKUP($A159,축산물!$A92:$O200,13,FALSE)</f>
        <v>30000</v>
      </c>
      <c r="R159" s="243">
        <f t="shared" si="36"/>
        <v>0</v>
      </c>
      <c r="S159" s="243">
        <f t="shared" si="37"/>
        <v>0</v>
      </c>
      <c r="T159" s="68" t="str">
        <f>VLOOKUP($B159,[1]전년동월vs전월vs당월!$A$7:$AC$1780,21,FALSE)</f>
        <v>-</v>
      </c>
      <c r="U159" s="68" t="str">
        <f>VLOOKUP($B159,[2]전년동월vs전월vs당월!$B$7:$AD$1796,21,FALSE)</f>
        <v>-</v>
      </c>
      <c r="V159" s="219" t="str">
        <f>VLOOKUP($A159,축산물!$A92:$O200,14,FALSE)</f>
        <v>-</v>
      </c>
      <c r="W159" s="243" t="e">
        <f t="shared" si="38"/>
        <v>#VALUE!</v>
      </c>
      <c r="X159" s="243" t="e">
        <f t="shared" si="39"/>
        <v>#VALUE!</v>
      </c>
      <c r="Y159" s="68" t="str">
        <f>VLOOKUP($B159,[1]전년동월vs전월vs당월!$A$7:$AC$1780,26,FALSE)</f>
        <v>-</v>
      </c>
      <c r="Z159" s="68" t="str">
        <f>VLOOKUP($B159,[2]전년동월vs전월vs당월!$B$7:$AD$1796,26,FALSE)</f>
        <v>-</v>
      </c>
      <c r="AA159" s="219" t="str">
        <f>VLOOKUP($A159,축산물!$A92:$O201,15,FALSE)</f>
        <v>-</v>
      </c>
      <c r="AB159" s="243" t="e">
        <f t="shared" si="40"/>
        <v>#VALUE!</v>
      </c>
      <c r="AC159" s="243" t="e">
        <f t="shared" si="41"/>
        <v>#VALUE!</v>
      </c>
      <c r="AD159" s="112"/>
    </row>
    <row r="160" spans="1:30" s="17" customFormat="1">
      <c r="A160" s="17">
        <v>87</v>
      </c>
      <c r="B160" s="16" t="str">
        <f t="shared" si="42"/>
        <v>쇠고기(육우)1등급,냉장kg양지국내산</v>
      </c>
      <c r="C160" s="20"/>
      <c r="D160" s="20" t="s">
        <v>414</v>
      </c>
      <c r="E160" s="27" t="s">
        <v>424</v>
      </c>
      <c r="F160" s="27" t="s">
        <v>407</v>
      </c>
      <c r="G160" s="30" t="s">
        <v>416</v>
      </c>
      <c r="H160" s="27" t="s">
        <v>429</v>
      </c>
      <c r="I160" s="29" t="s">
        <v>22</v>
      </c>
      <c r="J160" s="68">
        <f>VLOOKUP($B160,[1]전년동월vs전월vs당월!$A$7:$AC$1780,11,FALSE)</f>
        <v>17000</v>
      </c>
      <c r="K160" s="68">
        <f>VLOOKUP($B160,[2]전년동월vs전월vs당월!$B$7:$AD$1796,11,FALSE)</f>
        <v>17000</v>
      </c>
      <c r="L160" s="219">
        <f>VLOOKUP($A160,축산물!$A93:$O201,12,FALSE)</f>
        <v>17000</v>
      </c>
      <c r="M160" s="243">
        <f t="shared" si="34"/>
        <v>0</v>
      </c>
      <c r="N160" s="243">
        <f t="shared" si="35"/>
        <v>0</v>
      </c>
      <c r="O160" s="68">
        <f>VLOOKUP($B160,[1]전년동월vs전월vs당월!$A$7:$AC$1780,16,FALSE)</f>
        <v>17000</v>
      </c>
      <c r="P160" s="68">
        <f>VLOOKUP($B160,[2]전년동월vs전월vs당월!$B$7:$AD$1796,16,FALSE)</f>
        <v>17000</v>
      </c>
      <c r="Q160" s="219">
        <f>VLOOKUP($A160,축산물!$A93:$O201,13,FALSE)</f>
        <v>17000</v>
      </c>
      <c r="R160" s="243">
        <f t="shared" si="36"/>
        <v>0</v>
      </c>
      <c r="S160" s="243">
        <f t="shared" si="37"/>
        <v>0</v>
      </c>
      <c r="T160" s="68" t="str">
        <f>VLOOKUP($B160,[1]전년동월vs전월vs당월!$A$7:$AC$1780,21,FALSE)</f>
        <v>-</v>
      </c>
      <c r="U160" s="68" t="str">
        <f>VLOOKUP($B160,[2]전년동월vs전월vs당월!$B$7:$AD$1796,21,FALSE)</f>
        <v>-</v>
      </c>
      <c r="V160" s="219" t="str">
        <f>VLOOKUP($A160,축산물!$A93:$O201,14,FALSE)</f>
        <v>-</v>
      </c>
      <c r="W160" s="243" t="e">
        <f t="shared" si="38"/>
        <v>#VALUE!</v>
      </c>
      <c r="X160" s="243" t="e">
        <f t="shared" si="39"/>
        <v>#VALUE!</v>
      </c>
      <c r="Y160" s="68">
        <f>VLOOKUP($B160,[1]전년동월vs전월vs당월!$A$7:$AC$1780,26,FALSE)</f>
        <v>36700</v>
      </c>
      <c r="Z160" s="68" t="str">
        <f>VLOOKUP($B160,[2]전년동월vs전월vs당월!$B$7:$AD$1796,26,FALSE)</f>
        <v>-</v>
      </c>
      <c r="AA160" s="219" t="str">
        <f>VLOOKUP($A160,축산물!$A93:$O202,15,FALSE)</f>
        <v>-</v>
      </c>
      <c r="AB160" s="243" t="e">
        <f t="shared" si="40"/>
        <v>#VALUE!</v>
      </c>
      <c r="AC160" s="243" t="e">
        <f t="shared" si="41"/>
        <v>#VALUE!</v>
      </c>
      <c r="AD160" s="112"/>
    </row>
    <row r="161" spans="1:30" s="17" customFormat="1">
      <c r="A161" s="17">
        <v>88</v>
      </c>
      <c r="B161" s="16" t="str">
        <f t="shared" si="42"/>
        <v>쇠고기(육우)1등급,냉장kg우둔국내산</v>
      </c>
      <c r="C161" s="20"/>
      <c r="D161" s="20" t="s">
        <v>414</v>
      </c>
      <c r="E161" s="27" t="s">
        <v>424</v>
      </c>
      <c r="F161" s="27" t="s">
        <v>407</v>
      </c>
      <c r="G161" s="30" t="s">
        <v>416</v>
      </c>
      <c r="H161" s="27" t="s">
        <v>422</v>
      </c>
      <c r="I161" s="29" t="s">
        <v>22</v>
      </c>
      <c r="J161" s="68">
        <f>VLOOKUP($B161,[1]전년동월vs전월vs당월!$A$7:$AC$1780,11,FALSE)</f>
        <v>15000</v>
      </c>
      <c r="K161" s="68">
        <f>VLOOKUP($B161,[2]전년동월vs전월vs당월!$B$7:$AD$1796,11,FALSE)</f>
        <v>15000</v>
      </c>
      <c r="L161" s="219">
        <f>VLOOKUP($A161,축산물!$A94:$O202,12,FALSE)</f>
        <v>15000</v>
      </c>
      <c r="M161" s="243">
        <f t="shared" si="34"/>
        <v>0</v>
      </c>
      <c r="N161" s="243">
        <f t="shared" si="35"/>
        <v>0</v>
      </c>
      <c r="O161" s="68">
        <f>VLOOKUP($B161,[1]전년동월vs전월vs당월!$A$7:$AC$1780,16,FALSE)</f>
        <v>15000</v>
      </c>
      <c r="P161" s="68">
        <f>VLOOKUP($B161,[2]전년동월vs전월vs당월!$B$7:$AD$1796,16,FALSE)</f>
        <v>15000</v>
      </c>
      <c r="Q161" s="219">
        <f>VLOOKUP($A161,축산물!$A94:$O202,13,FALSE)</f>
        <v>15000</v>
      </c>
      <c r="R161" s="243">
        <f t="shared" si="36"/>
        <v>0</v>
      </c>
      <c r="S161" s="243">
        <f t="shared" si="37"/>
        <v>0</v>
      </c>
      <c r="T161" s="68" t="str">
        <f>VLOOKUP($B161,[1]전년동월vs전월vs당월!$A$7:$AC$1780,21,FALSE)</f>
        <v>-</v>
      </c>
      <c r="U161" s="68" t="str">
        <f>VLOOKUP($B161,[2]전년동월vs전월vs당월!$B$7:$AD$1796,21,FALSE)</f>
        <v>-</v>
      </c>
      <c r="V161" s="219" t="str">
        <f>VLOOKUP($A161,축산물!$A94:$O202,14,FALSE)</f>
        <v>-</v>
      </c>
      <c r="W161" s="243" t="e">
        <f t="shared" si="38"/>
        <v>#VALUE!</v>
      </c>
      <c r="X161" s="243" t="e">
        <f t="shared" si="39"/>
        <v>#VALUE!</v>
      </c>
      <c r="Y161" s="68">
        <f>VLOOKUP($B161,[1]전년동월vs전월vs당월!$A$7:$AC$1780,26,FALSE)</f>
        <v>27700</v>
      </c>
      <c r="Z161" s="68" t="str">
        <f>VLOOKUP($B161,[2]전년동월vs전월vs당월!$B$7:$AD$1796,26,FALSE)</f>
        <v>-</v>
      </c>
      <c r="AA161" s="219" t="str">
        <f>VLOOKUP($A161,축산물!$A94:$O203,15,FALSE)</f>
        <v>-</v>
      </c>
      <c r="AB161" s="243" t="e">
        <f t="shared" si="40"/>
        <v>#VALUE!</v>
      </c>
      <c r="AC161" s="243" t="e">
        <f t="shared" si="41"/>
        <v>#VALUE!</v>
      </c>
      <c r="AD161" s="112"/>
    </row>
    <row r="162" spans="1:30" s="17" customFormat="1">
      <c r="A162" s="17">
        <v>89</v>
      </c>
      <c r="B162" s="16" t="str">
        <f t="shared" si="42"/>
        <v>쇠고기(육우)1등급,냉장kg채끝국내산</v>
      </c>
      <c r="C162" s="20"/>
      <c r="D162" s="20" t="s">
        <v>414</v>
      </c>
      <c r="E162" s="27" t="s">
        <v>424</v>
      </c>
      <c r="F162" s="27" t="s">
        <v>407</v>
      </c>
      <c r="G162" s="30" t="s">
        <v>416</v>
      </c>
      <c r="H162" s="27" t="s">
        <v>430</v>
      </c>
      <c r="I162" s="29" t="s">
        <v>22</v>
      </c>
      <c r="J162" s="68">
        <f>VLOOKUP($B162,[1]전년동월vs전월vs당월!$A$7:$AC$1780,11,FALSE)</f>
        <v>21000</v>
      </c>
      <c r="K162" s="68">
        <f>VLOOKUP($B162,[2]전년동월vs전월vs당월!$B$7:$AD$1796,11,FALSE)</f>
        <v>22000</v>
      </c>
      <c r="L162" s="219">
        <f>VLOOKUP($A162,축산물!$A95:$O203,12,FALSE)</f>
        <v>22000</v>
      </c>
      <c r="M162" s="243">
        <f t="shared" si="34"/>
        <v>4.7619047619047619</v>
      </c>
      <c r="N162" s="243">
        <f t="shared" si="35"/>
        <v>0</v>
      </c>
      <c r="O162" s="68">
        <f>VLOOKUP($B162,[1]전년동월vs전월vs당월!$A$7:$AC$1780,16,FALSE)</f>
        <v>22000</v>
      </c>
      <c r="P162" s="68">
        <f>VLOOKUP($B162,[2]전년동월vs전월vs당월!$B$7:$AD$1796,16,FALSE)</f>
        <v>22000</v>
      </c>
      <c r="Q162" s="219">
        <f>VLOOKUP($A162,축산물!$A95:$O203,13,FALSE)</f>
        <v>22000</v>
      </c>
      <c r="R162" s="243">
        <f t="shared" si="36"/>
        <v>0</v>
      </c>
      <c r="S162" s="243">
        <f t="shared" si="37"/>
        <v>0</v>
      </c>
      <c r="T162" s="68" t="str">
        <f>VLOOKUP($B162,[1]전년동월vs전월vs당월!$A$7:$AC$1780,21,FALSE)</f>
        <v>-</v>
      </c>
      <c r="U162" s="68" t="str">
        <f>VLOOKUP($B162,[2]전년동월vs전월vs당월!$B$7:$AD$1796,21,FALSE)</f>
        <v>-</v>
      </c>
      <c r="V162" s="219" t="str">
        <f>VLOOKUP($A162,축산물!$A95:$O203,14,FALSE)</f>
        <v>-</v>
      </c>
      <c r="W162" s="243" t="e">
        <f t="shared" si="38"/>
        <v>#VALUE!</v>
      </c>
      <c r="X162" s="243" t="e">
        <f t="shared" si="39"/>
        <v>#VALUE!</v>
      </c>
      <c r="Y162" s="68" t="str">
        <f>VLOOKUP($B162,[1]전년동월vs전월vs당월!$A$7:$AC$1780,26,FALSE)</f>
        <v>-</v>
      </c>
      <c r="Z162" s="68" t="str">
        <f>VLOOKUP($B162,[2]전년동월vs전월vs당월!$B$7:$AD$1796,26,FALSE)</f>
        <v>-</v>
      </c>
      <c r="AA162" s="219" t="str">
        <f>VLOOKUP($A162,축산물!$A95:$O204,15,FALSE)</f>
        <v>-</v>
      </c>
      <c r="AB162" s="243" t="e">
        <f t="shared" si="40"/>
        <v>#VALUE!</v>
      </c>
      <c r="AC162" s="243" t="e">
        <f t="shared" si="41"/>
        <v>#VALUE!</v>
      </c>
      <c r="AD162" s="112"/>
    </row>
    <row r="163" spans="1:30" s="17" customFormat="1">
      <c r="A163" s="17">
        <v>90</v>
      </c>
      <c r="B163" s="16" t="str">
        <f t="shared" si="42"/>
        <v>쇠고기(육우)3등급,냉장kg등심국내산</v>
      </c>
      <c r="C163" s="20"/>
      <c r="D163" s="20" t="s">
        <v>414</v>
      </c>
      <c r="E163" s="27" t="s">
        <v>424</v>
      </c>
      <c r="F163" s="27" t="s">
        <v>102</v>
      </c>
      <c r="G163" s="30" t="s">
        <v>416</v>
      </c>
      <c r="H163" s="27" t="s">
        <v>421</v>
      </c>
      <c r="I163" s="29" t="s">
        <v>22</v>
      </c>
      <c r="J163" s="68">
        <f>VLOOKUP($B163,[1]전년동월vs전월vs당월!$A$7:$AC$1780,11,FALSE)</f>
        <v>24000</v>
      </c>
      <c r="K163" s="68">
        <f>VLOOKUP($B163,[2]전년동월vs전월vs당월!$B$7:$AD$1796,11,FALSE)</f>
        <v>23000</v>
      </c>
      <c r="L163" s="219">
        <f>VLOOKUP($A163,축산물!$A96:$O204,12,FALSE)</f>
        <v>23000</v>
      </c>
      <c r="M163" s="243">
        <f t="shared" si="34"/>
        <v>-4.166666666666667</v>
      </c>
      <c r="N163" s="243">
        <f t="shared" si="35"/>
        <v>0</v>
      </c>
      <c r="O163" s="68">
        <f>VLOOKUP($B163,[1]전년동월vs전월vs당월!$A$7:$AC$1780,16,FALSE)</f>
        <v>20000</v>
      </c>
      <c r="P163" s="68">
        <f>VLOOKUP($B163,[2]전년동월vs전월vs당월!$B$7:$AD$1796,16,FALSE)</f>
        <v>21000</v>
      </c>
      <c r="Q163" s="219">
        <f>VLOOKUP($A163,축산물!$A96:$O204,13,FALSE)</f>
        <v>21000</v>
      </c>
      <c r="R163" s="243">
        <f t="shared" si="36"/>
        <v>5</v>
      </c>
      <c r="S163" s="243">
        <f t="shared" si="37"/>
        <v>0</v>
      </c>
      <c r="T163" s="68" t="str">
        <f>VLOOKUP($B163,[1]전년동월vs전월vs당월!$A$7:$AC$1780,21,FALSE)</f>
        <v>-</v>
      </c>
      <c r="U163" s="68" t="str">
        <f>VLOOKUP($B163,[2]전년동월vs전월vs당월!$B$7:$AD$1796,21,FALSE)</f>
        <v>-</v>
      </c>
      <c r="V163" s="219" t="str">
        <f>VLOOKUP($A163,축산물!$A96:$O204,14,FALSE)</f>
        <v>-</v>
      </c>
      <c r="W163" s="243" t="e">
        <f t="shared" si="38"/>
        <v>#VALUE!</v>
      </c>
      <c r="X163" s="243" t="e">
        <f t="shared" si="39"/>
        <v>#VALUE!</v>
      </c>
      <c r="Y163" s="68" t="str">
        <f>VLOOKUP($B163,[1]전년동월vs전월vs당월!$A$7:$AC$1780,26,FALSE)</f>
        <v>-</v>
      </c>
      <c r="Z163" s="68" t="str">
        <f>VLOOKUP($B163,[2]전년동월vs전월vs당월!$B$7:$AD$1796,26,FALSE)</f>
        <v>-</v>
      </c>
      <c r="AA163" s="219" t="str">
        <f>VLOOKUP($A163,축산물!$A96:$O205,15,FALSE)</f>
        <v>-</v>
      </c>
      <c r="AB163" s="243" t="e">
        <f t="shared" si="40"/>
        <v>#VALUE!</v>
      </c>
      <c r="AC163" s="243" t="e">
        <f t="shared" si="41"/>
        <v>#VALUE!</v>
      </c>
      <c r="AD163" s="113"/>
    </row>
    <row r="164" spans="1:30" s="17" customFormat="1">
      <c r="A164" s="17">
        <v>91</v>
      </c>
      <c r="B164" s="16" t="str">
        <f t="shared" si="42"/>
        <v>쇠고기(육우)3등급,냉장kg목심(장정)국내산</v>
      </c>
      <c r="C164" s="20"/>
      <c r="D164" s="20" t="s">
        <v>414</v>
      </c>
      <c r="E164" s="188" t="s">
        <v>424</v>
      </c>
      <c r="F164" s="188" t="s">
        <v>102</v>
      </c>
      <c r="G164" s="20" t="s">
        <v>416</v>
      </c>
      <c r="H164" s="188" t="s">
        <v>425</v>
      </c>
      <c r="I164" s="29" t="s">
        <v>22</v>
      </c>
      <c r="J164" s="68">
        <f>VLOOKUP($B164,[1]전년동월vs전월vs당월!$A$7:$AC$1780,11,FALSE)</f>
        <v>11000</v>
      </c>
      <c r="K164" s="68">
        <f>VLOOKUP($B164,[2]전년동월vs전월vs당월!$B$7:$AD$1796,11,FALSE)</f>
        <v>12000</v>
      </c>
      <c r="L164" s="219">
        <f>VLOOKUP($A164,축산물!$A97:$O205,12,FALSE)</f>
        <v>12000</v>
      </c>
      <c r="M164" s="243">
        <f t="shared" si="34"/>
        <v>9.0909090909090917</v>
      </c>
      <c r="N164" s="243">
        <f t="shared" si="35"/>
        <v>0</v>
      </c>
      <c r="O164" s="68">
        <f>VLOOKUP($B164,[1]전년동월vs전월vs당월!$A$7:$AC$1780,16,FALSE)</f>
        <v>13000</v>
      </c>
      <c r="P164" s="68">
        <f>VLOOKUP($B164,[2]전년동월vs전월vs당월!$B$7:$AD$1796,16,FALSE)</f>
        <v>12000</v>
      </c>
      <c r="Q164" s="219">
        <f>VLOOKUP($A164,축산물!$A97:$O205,13,FALSE)</f>
        <v>12000</v>
      </c>
      <c r="R164" s="243">
        <f t="shared" si="36"/>
        <v>-7.6923076923076925</v>
      </c>
      <c r="S164" s="243">
        <f t="shared" si="37"/>
        <v>0</v>
      </c>
      <c r="T164" s="68" t="str">
        <f>VLOOKUP($B164,[1]전년동월vs전월vs당월!$A$7:$AC$1780,21,FALSE)</f>
        <v>-</v>
      </c>
      <c r="U164" s="68" t="str">
        <f>VLOOKUP($B164,[2]전년동월vs전월vs당월!$B$7:$AD$1796,21,FALSE)</f>
        <v>-</v>
      </c>
      <c r="V164" s="219" t="str">
        <f>VLOOKUP($A164,축산물!$A97:$O205,14,FALSE)</f>
        <v>-</v>
      </c>
      <c r="W164" s="243" t="e">
        <f t="shared" si="38"/>
        <v>#VALUE!</v>
      </c>
      <c r="X164" s="243" t="e">
        <f t="shared" si="39"/>
        <v>#VALUE!</v>
      </c>
      <c r="Y164" s="68" t="str">
        <f>VLOOKUP($B164,[1]전년동월vs전월vs당월!$A$7:$AC$1780,26,FALSE)</f>
        <v>-</v>
      </c>
      <c r="Z164" s="68" t="str">
        <f>VLOOKUP($B164,[2]전년동월vs전월vs당월!$B$7:$AD$1796,26,FALSE)</f>
        <v>-</v>
      </c>
      <c r="AA164" s="219" t="str">
        <f>VLOOKUP($A164,축산물!$A97:$O206,15,FALSE)</f>
        <v>-</v>
      </c>
      <c r="AB164" s="243" t="e">
        <f t="shared" si="40"/>
        <v>#VALUE!</v>
      </c>
      <c r="AC164" s="243" t="e">
        <f t="shared" si="41"/>
        <v>#VALUE!</v>
      </c>
      <c r="AD164" s="113"/>
    </row>
    <row r="165" spans="1:30" s="17" customFormat="1">
      <c r="A165" s="17">
        <v>92</v>
      </c>
      <c r="B165" s="16" t="str">
        <f t="shared" si="42"/>
        <v>쇠고기(육우)3등급,냉장kg사태국내산</v>
      </c>
      <c r="C165" s="20"/>
      <c r="D165" s="20" t="s">
        <v>414</v>
      </c>
      <c r="E165" s="188" t="s">
        <v>424</v>
      </c>
      <c r="F165" s="188" t="s">
        <v>102</v>
      </c>
      <c r="G165" s="20" t="s">
        <v>416</v>
      </c>
      <c r="H165" s="188" t="s">
        <v>426</v>
      </c>
      <c r="I165" s="29" t="s">
        <v>22</v>
      </c>
      <c r="J165" s="68">
        <f>VLOOKUP($B165,[1]전년동월vs전월vs당월!$A$7:$AC$1780,11,FALSE)</f>
        <v>12000</v>
      </c>
      <c r="K165" s="68">
        <f>VLOOKUP($B165,[2]전년동월vs전월vs당월!$B$7:$AD$1796,11,FALSE)</f>
        <v>12000</v>
      </c>
      <c r="L165" s="219">
        <f>VLOOKUP($A165,축산물!$A98:$O206,12,FALSE)</f>
        <v>12000</v>
      </c>
      <c r="M165" s="243">
        <f t="shared" si="34"/>
        <v>0</v>
      </c>
      <c r="N165" s="243">
        <f t="shared" si="35"/>
        <v>0</v>
      </c>
      <c r="O165" s="68">
        <f>VLOOKUP($B165,[1]전년동월vs전월vs당월!$A$7:$AC$1780,16,FALSE)</f>
        <v>12000</v>
      </c>
      <c r="P165" s="68">
        <f>VLOOKUP($B165,[2]전년동월vs전월vs당월!$B$7:$AD$1796,16,FALSE)</f>
        <v>11500</v>
      </c>
      <c r="Q165" s="219">
        <f>VLOOKUP($A165,축산물!$A98:$O206,13,FALSE)</f>
        <v>11500</v>
      </c>
      <c r="R165" s="243">
        <f t="shared" si="36"/>
        <v>-4.166666666666667</v>
      </c>
      <c r="S165" s="243">
        <f t="shared" si="37"/>
        <v>0</v>
      </c>
      <c r="T165" s="68" t="str">
        <f>VLOOKUP($B165,[1]전년동월vs전월vs당월!$A$7:$AC$1780,21,FALSE)</f>
        <v>-</v>
      </c>
      <c r="U165" s="68" t="str">
        <f>VLOOKUP($B165,[2]전년동월vs전월vs당월!$B$7:$AD$1796,21,FALSE)</f>
        <v>-</v>
      </c>
      <c r="V165" s="219" t="str">
        <f>VLOOKUP($A165,축산물!$A98:$O206,14,FALSE)</f>
        <v>-</v>
      </c>
      <c r="W165" s="243" t="e">
        <f t="shared" si="38"/>
        <v>#VALUE!</v>
      </c>
      <c r="X165" s="243" t="e">
        <f t="shared" si="39"/>
        <v>#VALUE!</v>
      </c>
      <c r="Y165" s="68" t="str">
        <f>VLOOKUP($B165,[1]전년동월vs전월vs당월!$A$7:$AC$1780,26,FALSE)</f>
        <v>-</v>
      </c>
      <c r="Z165" s="68" t="str">
        <f>VLOOKUP($B165,[2]전년동월vs전월vs당월!$B$7:$AD$1796,26,FALSE)</f>
        <v>-</v>
      </c>
      <c r="AA165" s="219" t="str">
        <f>VLOOKUP($A165,축산물!$A98:$O207,15,FALSE)</f>
        <v>-</v>
      </c>
      <c r="AB165" s="243" t="e">
        <f t="shared" si="40"/>
        <v>#VALUE!</v>
      </c>
      <c r="AC165" s="243" t="e">
        <f t="shared" si="41"/>
        <v>#VALUE!</v>
      </c>
      <c r="AD165" s="113"/>
    </row>
    <row r="166" spans="1:30" s="17" customFormat="1">
      <c r="A166" s="17">
        <v>93</v>
      </c>
      <c r="B166" s="16" t="str">
        <f t="shared" si="42"/>
        <v>쇠고기(육우)3등급,냉장kg설도국내산</v>
      </c>
      <c r="C166" s="20"/>
      <c r="D166" s="20" t="s">
        <v>414</v>
      </c>
      <c r="E166" s="188" t="s">
        <v>424</v>
      </c>
      <c r="F166" s="188" t="s">
        <v>406</v>
      </c>
      <c r="G166" s="20" t="s">
        <v>416</v>
      </c>
      <c r="H166" s="188" t="s">
        <v>427</v>
      </c>
      <c r="I166" s="29" t="s">
        <v>22</v>
      </c>
      <c r="J166" s="68">
        <f>VLOOKUP($B166,[1]전년동월vs전월vs당월!$A$7:$AC$1780,11,FALSE)</f>
        <v>12000</v>
      </c>
      <c r="K166" s="68">
        <f>VLOOKUP($B166,[2]전년동월vs전월vs당월!$B$7:$AD$1796,11,FALSE)</f>
        <v>12000</v>
      </c>
      <c r="L166" s="219">
        <f>VLOOKUP($A166,축산물!$A99:$O207,12,FALSE)</f>
        <v>12000</v>
      </c>
      <c r="M166" s="243">
        <f t="shared" si="34"/>
        <v>0</v>
      </c>
      <c r="N166" s="243">
        <f t="shared" si="35"/>
        <v>0</v>
      </c>
      <c r="O166" s="68">
        <f>VLOOKUP($B166,[1]전년동월vs전월vs당월!$A$7:$AC$1780,16,FALSE)</f>
        <v>12000</v>
      </c>
      <c r="P166" s="68">
        <f>VLOOKUP($B166,[2]전년동월vs전월vs당월!$B$7:$AD$1796,16,FALSE)</f>
        <v>12000</v>
      </c>
      <c r="Q166" s="219">
        <f>VLOOKUP($A166,축산물!$A99:$O207,13,FALSE)</f>
        <v>12000</v>
      </c>
      <c r="R166" s="243">
        <f t="shared" si="36"/>
        <v>0</v>
      </c>
      <c r="S166" s="243">
        <f t="shared" si="37"/>
        <v>0</v>
      </c>
      <c r="T166" s="68" t="str">
        <f>VLOOKUP($B166,[1]전년동월vs전월vs당월!$A$7:$AC$1780,21,FALSE)</f>
        <v>-</v>
      </c>
      <c r="U166" s="68" t="str">
        <f>VLOOKUP($B166,[2]전년동월vs전월vs당월!$B$7:$AD$1796,21,FALSE)</f>
        <v>-</v>
      </c>
      <c r="V166" s="219" t="str">
        <f>VLOOKUP($A166,축산물!$A99:$O207,14,FALSE)</f>
        <v>-</v>
      </c>
      <c r="W166" s="243" t="e">
        <f t="shared" si="38"/>
        <v>#VALUE!</v>
      </c>
      <c r="X166" s="243" t="e">
        <f t="shared" si="39"/>
        <v>#VALUE!</v>
      </c>
      <c r="Y166" s="68" t="str">
        <f>VLOOKUP($B166,[1]전년동월vs전월vs당월!$A$7:$AC$1780,26,FALSE)</f>
        <v>-</v>
      </c>
      <c r="Z166" s="68" t="str">
        <f>VLOOKUP($B166,[2]전년동월vs전월vs당월!$B$7:$AD$1796,26,FALSE)</f>
        <v>-</v>
      </c>
      <c r="AA166" s="219" t="str">
        <f>VLOOKUP($A166,축산물!$A99:$O208,15,FALSE)</f>
        <v>-</v>
      </c>
      <c r="AB166" s="243" t="e">
        <f t="shared" si="40"/>
        <v>#VALUE!</v>
      </c>
      <c r="AC166" s="243" t="e">
        <f t="shared" si="41"/>
        <v>#VALUE!</v>
      </c>
      <c r="AD166" s="113"/>
    </row>
    <row r="167" spans="1:30" s="17" customFormat="1">
      <c r="A167" s="17">
        <v>94</v>
      </c>
      <c r="B167" s="16" t="str">
        <f t="shared" si="42"/>
        <v>쇠고기(육우)3등급,냉장kg안심국내산</v>
      </c>
      <c r="C167" s="20"/>
      <c r="D167" s="20" t="s">
        <v>414</v>
      </c>
      <c r="E167" s="188" t="s">
        <v>424</v>
      </c>
      <c r="F167" s="188" t="s">
        <v>406</v>
      </c>
      <c r="G167" s="20" t="s">
        <v>416</v>
      </c>
      <c r="H167" s="188" t="s">
        <v>428</v>
      </c>
      <c r="I167" s="29" t="s">
        <v>22</v>
      </c>
      <c r="J167" s="68">
        <f>VLOOKUP($B167,[1]전년동월vs전월vs당월!$A$7:$AC$1780,11,FALSE)</f>
        <v>29000</v>
      </c>
      <c r="K167" s="68">
        <f>VLOOKUP($B167,[2]전년동월vs전월vs당월!$B$7:$AD$1796,11,FALSE)</f>
        <v>29000</v>
      </c>
      <c r="L167" s="219">
        <f>VLOOKUP($A167,축산물!$A100:$O208,12,FALSE)</f>
        <v>29000</v>
      </c>
      <c r="M167" s="243">
        <f t="shared" si="34"/>
        <v>0</v>
      </c>
      <c r="N167" s="243">
        <f t="shared" si="35"/>
        <v>0</v>
      </c>
      <c r="O167" s="68">
        <f>VLOOKUP($B167,[1]전년동월vs전월vs당월!$A$7:$AC$1780,16,FALSE)</f>
        <v>27000</v>
      </c>
      <c r="P167" s="68">
        <f>VLOOKUP($B167,[2]전년동월vs전월vs당월!$B$7:$AD$1796,16,FALSE)</f>
        <v>28000</v>
      </c>
      <c r="Q167" s="219">
        <f>VLOOKUP($A167,축산물!$A100:$O208,13,FALSE)</f>
        <v>28000</v>
      </c>
      <c r="R167" s="243">
        <f t="shared" si="36"/>
        <v>3.7037037037037037</v>
      </c>
      <c r="S167" s="243">
        <f t="shared" si="37"/>
        <v>0</v>
      </c>
      <c r="T167" s="68" t="str">
        <f>VLOOKUP($B167,[1]전년동월vs전월vs당월!$A$7:$AC$1780,21,FALSE)</f>
        <v>-</v>
      </c>
      <c r="U167" s="68" t="str">
        <f>VLOOKUP($B167,[2]전년동월vs전월vs당월!$B$7:$AD$1796,21,FALSE)</f>
        <v>-</v>
      </c>
      <c r="V167" s="219" t="str">
        <f>VLOOKUP($A167,축산물!$A100:$O208,14,FALSE)</f>
        <v>-</v>
      </c>
      <c r="W167" s="243" t="e">
        <f t="shared" si="38"/>
        <v>#VALUE!</v>
      </c>
      <c r="X167" s="243" t="e">
        <f t="shared" si="39"/>
        <v>#VALUE!</v>
      </c>
      <c r="Y167" s="68" t="str">
        <f>VLOOKUP($B167,[1]전년동월vs전월vs당월!$A$7:$AC$1780,26,FALSE)</f>
        <v>-</v>
      </c>
      <c r="Z167" s="68" t="str">
        <f>VLOOKUP($B167,[2]전년동월vs전월vs당월!$B$7:$AD$1796,26,FALSE)</f>
        <v>-</v>
      </c>
      <c r="AA167" s="219" t="str">
        <f>VLOOKUP($A167,축산물!$A100:$O209,15,FALSE)</f>
        <v>-</v>
      </c>
      <c r="AB167" s="243" t="e">
        <f t="shared" si="40"/>
        <v>#VALUE!</v>
      </c>
      <c r="AC167" s="243" t="e">
        <f t="shared" si="41"/>
        <v>#VALUE!</v>
      </c>
      <c r="AD167" s="113"/>
    </row>
    <row r="168" spans="1:30" s="17" customFormat="1">
      <c r="A168" s="17">
        <v>95</v>
      </c>
      <c r="B168" s="16" t="str">
        <f t="shared" si="42"/>
        <v>쇠고기(육우)3등급,냉장kg양지국내산</v>
      </c>
      <c r="C168" s="20"/>
      <c r="D168" s="20" t="s">
        <v>414</v>
      </c>
      <c r="E168" s="188" t="s">
        <v>424</v>
      </c>
      <c r="F168" s="188" t="s">
        <v>406</v>
      </c>
      <c r="G168" s="20" t="s">
        <v>416</v>
      </c>
      <c r="H168" s="188" t="s">
        <v>429</v>
      </c>
      <c r="I168" s="29" t="s">
        <v>22</v>
      </c>
      <c r="J168" s="68">
        <f>VLOOKUP($B168,[1]전년동월vs전월vs당월!$A$7:$AC$1780,11,FALSE)</f>
        <v>17000</v>
      </c>
      <c r="K168" s="68">
        <f>VLOOKUP($B168,[2]전년동월vs전월vs당월!$B$7:$AD$1796,11,FALSE)</f>
        <v>16000</v>
      </c>
      <c r="L168" s="219">
        <f>VLOOKUP($A168,축산물!$A101:$O209,12,FALSE)</f>
        <v>16000</v>
      </c>
      <c r="M168" s="243">
        <f t="shared" si="34"/>
        <v>-5.882352941176471</v>
      </c>
      <c r="N168" s="243">
        <f t="shared" si="35"/>
        <v>0</v>
      </c>
      <c r="O168" s="68">
        <f>VLOOKUP($B168,[1]전년동월vs전월vs당월!$A$7:$AC$1780,16,FALSE)</f>
        <v>15000</v>
      </c>
      <c r="P168" s="68">
        <f>VLOOKUP($B168,[2]전년동월vs전월vs당월!$B$7:$AD$1796,16,FALSE)</f>
        <v>15000</v>
      </c>
      <c r="Q168" s="219">
        <f>VLOOKUP($A168,축산물!$A101:$O209,13,FALSE)</f>
        <v>15000</v>
      </c>
      <c r="R168" s="243">
        <f t="shared" si="36"/>
        <v>0</v>
      </c>
      <c r="S168" s="243">
        <f t="shared" si="37"/>
        <v>0</v>
      </c>
      <c r="T168" s="68" t="str">
        <f>VLOOKUP($B168,[1]전년동월vs전월vs당월!$A$7:$AC$1780,21,FALSE)</f>
        <v>-</v>
      </c>
      <c r="U168" s="68" t="str">
        <f>VLOOKUP($B168,[2]전년동월vs전월vs당월!$B$7:$AD$1796,21,FALSE)</f>
        <v>-</v>
      </c>
      <c r="V168" s="219" t="str">
        <f>VLOOKUP($A168,축산물!$A101:$O209,14,FALSE)</f>
        <v>-</v>
      </c>
      <c r="W168" s="243" t="e">
        <f t="shared" si="38"/>
        <v>#VALUE!</v>
      </c>
      <c r="X168" s="243" t="e">
        <f t="shared" si="39"/>
        <v>#VALUE!</v>
      </c>
      <c r="Y168" s="68" t="str">
        <f>VLOOKUP($B168,[1]전년동월vs전월vs당월!$A$7:$AC$1780,26,FALSE)</f>
        <v>-</v>
      </c>
      <c r="Z168" s="68" t="str">
        <f>VLOOKUP($B168,[2]전년동월vs전월vs당월!$B$7:$AD$1796,26,FALSE)</f>
        <v>-</v>
      </c>
      <c r="AA168" s="219" t="str">
        <f>VLOOKUP($A168,축산물!$A101:$O210,15,FALSE)</f>
        <v>-</v>
      </c>
      <c r="AB168" s="243" t="e">
        <f t="shared" si="40"/>
        <v>#VALUE!</v>
      </c>
      <c r="AC168" s="243" t="e">
        <f t="shared" si="41"/>
        <v>#VALUE!</v>
      </c>
      <c r="AD168" s="113"/>
    </row>
    <row r="169" spans="1:30" s="17" customFormat="1">
      <c r="A169" s="17">
        <v>96</v>
      </c>
      <c r="B169" s="16" t="str">
        <f t="shared" si="42"/>
        <v>쇠고기(육우)3등급,냉장kg우둔국내산</v>
      </c>
      <c r="C169" s="20"/>
      <c r="D169" s="20" t="s">
        <v>414</v>
      </c>
      <c r="E169" s="188" t="s">
        <v>424</v>
      </c>
      <c r="F169" s="188" t="s">
        <v>406</v>
      </c>
      <c r="G169" s="20" t="s">
        <v>416</v>
      </c>
      <c r="H169" s="188" t="s">
        <v>422</v>
      </c>
      <c r="I169" s="29" t="s">
        <v>22</v>
      </c>
      <c r="J169" s="68">
        <f>VLOOKUP($B169,[1]전년동월vs전월vs당월!$A$7:$AC$1780,11,FALSE)</f>
        <v>13000</v>
      </c>
      <c r="K169" s="68">
        <f>VLOOKUP($B169,[2]전년동월vs전월vs당월!$B$7:$AD$1796,11,FALSE)</f>
        <v>13000</v>
      </c>
      <c r="L169" s="219">
        <f>VLOOKUP($A169,축산물!$A102:$O210,12,FALSE)</f>
        <v>13000</v>
      </c>
      <c r="M169" s="243">
        <f t="shared" si="34"/>
        <v>0</v>
      </c>
      <c r="N169" s="243">
        <f t="shared" si="35"/>
        <v>0</v>
      </c>
      <c r="O169" s="68">
        <f>VLOOKUP($B169,[1]전년동월vs전월vs당월!$A$7:$AC$1780,16,FALSE)</f>
        <v>12000</v>
      </c>
      <c r="P169" s="68">
        <f>VLOOKUP($B169,[2]전년동월vs전월vs당월!$B$7:$AD$1796,16,FALSE)</f>
        <v>12500</v>
      </c>
      <c r="Q169" s="219">
        <f>VLOOKUP($A169,축산물!$A102:$O210,13,FALSE)</f>
        <v>12500</v>
      </c>
      <c r="R169" s="243">
        <f t="shared" si="36"/>
        <v>4.166666666666667</v>
      </c>
      <c r="S169" s="243">
        <f t="shared" si="37"/>
        <v>0</v>
      </c>
      <c r="T169" s="68" t="str">
        <f>VLOOKUP($B169,[1]전년동월vs전월vs당월!$A$7:$AC$1780,21,FALSE)</f>
        <v>-</v>
      </c>
      <c r="U169" s="68" t="str">
        <f>VLOOKUP($B169,[2]전년동월vs전월vs당월!$B$7:$AD$1796,21,FALSE)</f>
        <v>-</v>
      </c>
      <c r="V169" s="219" t="str">
        <f>VLOOKUP($A169,축산물!$A102:$O210,14,FALSE)</f>
        <v>-</v>
      </c>
      <c r="W169" s="243" t="e">
        <f t="shared" si="38"/>
        <v>#VALUE!</v>
      </c>
      <c r="X169" s="243" t="e">
        <f t="shared" si="39"/>
        <v>#VALUE!</v>
      </c>
      <c r="Y169" s="68" t="str">
        <f>VLOOKUP($B169,[1]전년동월vs전월vs당월!$A$7:$AC$1780,26,FALSE)</f>
        <v>-</v>
      </c>
      <c r="Z169" s="68" t="str">
        <f>VLOOKUP($B169,[2]전년동월vs전월vs당월!$B$7:$AD$1796,26,FALSE)</f>
        <v>-</v>
      </c>
      <c r="AA169" s="219" t="str">
        <f>VLOOKUP($A169,축산물!$A102:$O211,15,FALSE)</f>
        <v>-</v>
      </c>
      <c r="AB169" s="243" t="e">
        <f t="shared" si="40"/>
        <v>#VALUE!</v>
      </c>
      <c r="AC169" s="243" t="e">
        <f t="shared" si="41"/>
        <v>#VALUE!</v>
      </c>
      <c r="AD169" s="113"/>
    </row>
    <row r="170" spans="1:30" s="17" customFormat="1">
      <c r="A170" s="17">
        <v>97</v>
      </c>
      <c r="B170" s="16" t="str">
        <f t="shared" si="42"/>
        <v>쇠고기(육우)3등급,냉장kg채끝국내산</v>
      </c>
      <c r="C170" s="20"/>
      <c r="D170" s="20" t="s">
        <v>414</v>
      </c>
      <c r="E170" s="188" t="s">
        <v>424</v>
      </c>
      <c r="F170" s="188" t="s">
        <v>406</v>
      </c>
      <c r="G170" s="20" t="s">
        <v>416</v>
      </c>
      <c r="H170" s="188" t="s">
        <v>430</v>
      </c>
      <c r="I170" s="29" t="s">
        <v>22</v>
      </c>
      <c r="J170" s="68">
        <f>VLOOKUP($B170,[1]전년동월vs전월vs당월!$A$7:$AC$1780,11,FALSE)</f>
        <v>17000</v>
      </c>
      <c r="K170" s="68">
        <f>VLOOKUP($B170,[2]전년동월vs전월vs당월!$B$7:$AD$1796,11,FALSE)</f>
        <v>18000</v>
      </c>
      <c r="L170" s="219">
        <f>VLOOKUP($A170,축산물!$A103:$O211,12,FALSE)</f>
        <v>18000</v>
      </c>
      <c r="M170" s="243">
        <f t="shared" si="34"/>
        <v>5.882352941176471</v>
      </c>
      <c r="N170" s="243">
        <f t="shared" si="35"/>
        <v>0</v>
      </c>
      <c r="O170" s="68">
        <f>VLOOKUP($B170,[1]전년동월vs전월vs당월!$A$7:$AC$1780,16,FALSE)</f>
        <v>18000</v>
      </c>
      <c r="P170" s="68">
        <f>VLOOKUP($B170,[2]전년동월vs전월vs당월!$B$7:$AD$1796,16,FALSE)</f>
        <v>18000</v>
      </c>
      <c r="Q170" s="219">
        <f>VLOOKUP($A170,축산물!$A103:$O211,13,FALSE)</f>
        <v>18000</v>
      </c>
      <c r="R170" s="243">
        <f t="shared" si="36"/>
        <v>0</v>
      </c>
      <c r="S170" s="243">
        <f t="shared" si="37"/>
        <v>0</v>
      </c>
      <c r="T170" s="68" t="str">
        <f>VLOOKUP($B170,[1]전년동월vs전월vs당월!$A$7:$AC$1780,21,FALSE)</f>
        <v>-</v>
      </c>
      <c r="U170" s="68" t="str">
        <f>VLOOKUP($B170,[2]전년동월vs전월vs당월!$B$7:$AD$1796,21,FALSE)</f>
        <v>-</v>
      </c>
      <c r="V170" s="219" t="str">
        <f>VLOOKUP($A170,축산물!$A103:$O211,14,FALSE)</f>
        <v>-</v>
      </c>
      <c r="W170" s="243" t="e">
        <f t="shared" si="38"/>
        <v>#VALUE!</v>
      </c>
      <c r="X170" s="243" t="e">
        <f t="shared" si="39"/>
        <v>#VALUE!</v>
      </c>
      <c r="Y170" s="68" t="str">
        <f>VLOOKUP($B170,[1]전년동월vs전월vs당월!$A$7:$AC$1780,26,FALSE)</f>
        <v>-</v>
      </c>
      <c r="Z170" s="68" t="str">
        <f>VLOOKUP($B170,[2]전년동월vs전월vs당월!$B$7:$AD$1796,26,FALSE)</f>
        <v>-</v>
      </c>
      <c r="AA170" s="219" t="str">
        <f>VLOOKUP($A170,축산물!$A103:$O212,15,FALSE)</f>
        <v>-</v>
      </c>
      <c r="AB170" s="243" t="e">
        <f t="shared" si="40"/>
        <v>#VALUE!</v>
      </c>
      <c r="AC170" s="243" t="e">
        <f t="shared" si="41"/>
        <v>#VALUE!</v>
      </c>
      <c r="AD170" s="113"/>
    </row>
    <row r="171" spans="1:30" s="17" customFormat="1">
      <c r="A171" s="17">
        <v>98</v>
      </c>
      <c r="B171" s="16" t="str">
        <f t="shared" si="42"/>
        <v>쇠고기(육우)3등급,냉동kg사골국내산</v>
      </c>
      <c r="C171" s="20"/>
      <c r="D171" s="20" t="s">
        <v>414</v>
      </c>
      <c r="E171" s="188" t="s">
        <v>424</v>
      </c>
      <c r="F171" s="188" t="s">
        <v>103</v>
      </c>
      <c r="G171" s="20" t="s">
        <v>416</v>
      </c>
      <c r="H171" s="188" t="s">
        <v>432</v>
      </c>
      <c r="I171" s="29" t="s">
        <v>22</v>
      </c>
      <c r="J171" s="68">
        <f>VLOOKUP($B171,[1]전년동월vs전월vs당월!$A$7:$AC$1780,11,FALSE)</f>
        <v>11000</v>
      </c>
      <c r="K171" s="68" t="str">
        <f>VLOOKUP($B171,[2]전년동월vs전월vs당월!$B$7:$AD$1796,11,FALSE)</f>
        <v>-</v>
      </c>
      <c r="L171" s="219" t="str">
        <f>VLOOKUP($A171,축산물!$A104:$O212,12,FALSE)</f>
        <v>-</v>
      </c>
      <c r="M171" s="243" t="e">
        <f t="shared" si="34"/>
        <v>#VALUE!</v>
      </c>
      <c r="N171" s="243" t="e">
        <f t="shared" si="35"/>
        <v>#VALUE!</v>
      </c>
      <c r="O171" s="68">
        <f>VLOOKUP($B171,[1]전년동월vs전월vs당월!$A$7:$AC$1780,16,FALSE)</f>
        <v>5000</v>
      </c>
      <c r="P171" s="68">
        <f>VLOOKUP($B171,[2]전년동월vs전월vs당월!$B$7:$AD$1796,16,FALSE)</f>
        <v>3000</v>
      </c>
      <c r="Q171" s="219">
        <f>VLOOKUP($A171,축산물!$A104:$O212,13,FALSE)</f>
        <v>3000</v>
      </c>
      <c r="R171" s="243">
        <f t="shared" si="36"/>
        <v>-40</v>
      </c>
      <c r="S171" s="243">
        <f t="shared" si="37"/>
        <v>0</v>
      </c>
      <c r="T171" s="68" t="str">
        <f>VLOOKUP($B171,[1]전년동월vs전월vs당월!$A$7:$AC$1780,21,FALSE)</f>
        <v>-</v>
      </c>
      <c r="U171" s="68" t="str">
        <f>VLOOKUP($B171,[2]전년동월vs전월vs당월!$B$7:$AD$1796,21,FALSE)</f>
        <v>-</v>
      </c>
      <c r="V171" s="219" t="str">
        <f>VLOOKUP($A171,축산물!$A104:$O212,14,FALSE)</f>
        <v>-</v>
      </c>
      <c r="W171" s="243" t="e">
        <f t="shared" si="38"/>
        <v>#VALUE!</v>
      </c>
      <c r="X171" s="243" t="e">
        <f t="shared" si="39"/>
        <v>#VALUE!</v>
      </c>
      <c r="Y171" s="68">
        <f>VLOOKUP($B171,[1]전년동월vs전월vs당월!$A$7:$AC$1780,26,FALSE)</f>
        <v>6900</v>
      </c>
      <c r="Z171" s="68" t="str">
        <f>VLOOKUP($B171,[2]전년동월vs전월vs당월!$B$7:$AD$1796,26,FALSE)</f>
        <v>-</v>
      </c>
      <c r="AA171" s="219" t="str">
        <f>VLOOKUP($A171,축산물!$A104:$O213,15,FALSE)</f>
        <v>-</v>
      </c>
      <c r="AB171" s="243" t="e">
        <f t="shared" si="40"/>
        <v>#VALUE!</v>
      </c>
      <c r="AC171" s="243" t="e">
        <f t="shared" si="41"/>
        <v>#VALUE!</v>
      </c>
      <c r="AD171" s="113"/>
    </row>
    <row r="172" spans="1:30" s="17" customFormat="1">
      <c r="A172" s="17">
        <v>99</v>
      </c>
      <c r="B172" s="16" t="str">
        <f t="shared" si="42"/>
        <v>쇠고기(육우)3등급,냉동kg잡뼈국내산</v>
      </c>
      <c r="C172" s="20"/>
      <c r="D172" s="20" t="s">
        <v>414</v>
      </c>
      <c r="E172" s="188" t="s">
        <v>424</v>
      </c>
      <c r="F172" s="188" t="s">
        <v>103</v>
      </c>
      <c r="G172" s="20" t="s">
        <v>416</v>
      </c>
      <c r="H172" s="188" t="s">
        <v>433</v>
      </c>
      <c r="I172" s="29" t="s">
        <v>22</v>
      </c>
      <c r="J172" s="68">
        <f>VLOOKUP($B172,[1]전년동월vs전월vs당월!$A$7:$AC$1780,11,FALSE)</f>
        <v>5000</v>
      </c>
      <c r="K172" s="68">
        <f>VLOOKUP($B172,[2]전년동월vs전월vs당월!$B$7:$AD$1796,11,FALSE)</f>
        <v>5000</v>
      </c>
      <c r="L172" s="219">
        <f>VLOOKUP($A172,축산물!$A105:$O213,12,FALSE)</f>
        <v>5000</v>
      </c>
      <c r="M172" s="243">
        <f t="shared" si="34"/>
        <v>0</v>
      </c>
      <c r="N172" s="243">
        <f t="shared" si="35"/>
        <v>0</v>
      </c>
      <c r="O172" s="68">
        <f>VLOOKUP($B172,[1]전년동월vs전월vs당월!$A$7:$AC$1780,16,FALSE)</f>
        <v>2500</v>
      </c>
      <c r="P172" s="68">
        <f>VLOOKUP($B172,[2]전년동월vs전월vs당월!$B$7:$AD$1796,16,FALSE)</f>
        <v>1500</v>
      </c>
      <c r="Q172" s="219">
        <f>VLOOKUP($A172,축산물!$A105:$O213,13,FALSE)</f>
        <v>1500</v>
      </c>
      <c r="R172" s="243">
        <f t="shared" si="36"/>
        <v>-40</v>
      </c>
      <c r="S172" s="243">
        <f t="shared" si="37"/>
        <v>0</v>
      </c>
      <c r="T172" s="68" t="str">
        <f>VLOOKUP($B172,[1]전년동월vs전월vs당월!$A$7:$AC$1780,21,FALSE)</f>
        <v>-</v>
      </c>
      <c r="U172" s="68" t="str">
        <f>VLOOKUP($B172,[2]전년동월vs전월vs당월!$B$7:$AD$1796,21,FALSE)</f>
        <v>-</v>
      </c>
      <c r="V172" s="219" t="str">
        <f>VLOOKUP($A172,축산물!$A105:$O213,14,FALSE)</f>
        <v>-</v>
      </c>
      <c r="W172" s="243" t="e">
        <f t="shared" si="38"/>
        <v>#VALUE!</v>
      </c>
      <c r="X172" s="243" t="e">
        <f t="shared" si="39"/>
        <v>#VALUE!</v>
      </c>
      <c r="Y172" s="68">
        <f>VLOOKUP($B172,[1]전년동월vs전월vs당월!$A$7:$AC$1780,26,FALSE)</f>
        <v>3500</v>
      </c>
      <c r="Z172" s="68" t="str">
        <f>VLOOKUP($B172,[2]전년동월vs전월vs당월!$B$7:$AD$1796,26,FALSE)</f>
        <v>-</v>
      </c>
      <c r="AA172" s="219" t="str">
        <f>VLOOKUP($A172,축산물!$A105:$O214,15,FALSE)</f>
        <v>-</v>
      </c>
      <c r="AB172" s="243" t="e">
        <f t="shared" si="40"/>
        <v>#VALUE!</v>
      </c>
      <c r="AC172" s="243" t="e">
        <f t="shared" si="41"/>
        <v>#VALUE!</v>
      </c>
      <c r="AD172" s="113"/>
    </row>
    <row r="173" spans="1:30" s="17" customFormat="1">
      <c r="A173" s="17">
        <v>100</v>
      </c>
      <c r="B173" s="16" t="str">
        <f t="shared" si="42"/>
        <v>쇠고기(육우)냉동kg스지국내산</v>
      </c>
      <c r="C173" s="20"/>
      <c r="D173" s="20" t="s">
        <v>414</v>
      </c>
      <c r="E173" s="188" t="s">
        <v>104</v>
      </c>
      <c r="F173" s="188" t="s">
        <v>197</v>
      </c>
      <c r="G173" s="20" t="s">
        <v>416</v>
      </c>
      <c r="H173" s="188" t="s">
        <v>99</v>
      </c>
      <c r="I173" s="29" t="s">
        <v>22</v>
      </c>
      <c r="J173" s="68">
        <f>VLOOKUP($B173,[1]전년동월vs전월vs당월!$A$7:$AC$1780,11,FALSE)</f>
        <v>11000</v>
      </c>
      <c r="K173" s="68">
        <f>VLOOKUP($B173,[2]전년동월vs전월vs당월!$B$7:$AD$1796,11,FALSE)</f>
        <v>11000</v>
      </c>
      <c r="L173" s="219">
        <f>VLOOKUP($A173,축산물!$A106:$O214,12,FALSE)</f>
        <v>11000</v>
      </c>
      <c r="M173" s="243">
        <f t="shared" si="34"/>
        <v>0</v>
      </c>
      <c r="N173" s="243">
        <f t="shared" si="35"/>
        <v>0</v>
      </c>
      <c r="O173" s="68">
        <f>VLOOKUP($B173,[1]전년동월vs전월vs당월!$A$7:$AC$1780,16,FALSE)</f>
        <v>10000</v>
      </c>
      <c r="P173" s="68">
        <f>VLOOKUP($B173,[2]전년동월vs전월vs당월!$B$7:$AD$1796,16,FALSE)</f>
        <v>8000</v>
      </c>
      <c r="Q173" s="219">
        <f>VLOOKUP($A173,축산물!$A106:$O214,13,FALSE)</f>
        <v>8000</v>
      </c>
      <c r="R173" s="243">
        <f t="shared" si="36"/>
        <v>-20</v>
      </c>
      <c r="S173" s="243">
        <f t="shared" si="37"/>
        <v>0</v>
      </c>
      <c r="T173" s="68" t="str">
        <f>VLOOKUP($B173,[1]전년동월vs전월vs당월!$A$7:$AC$1780,21,FALSE)</f>
        <v>-</v>
      </c>
      <c r="U173" s="68" t="str">
        <f>VLOOKUP($B173,[2]전년동월vs전월vs당월!$B$7:$AD$1796,21,FALSE)</f>
        <v>-</v>
      </c>
      <c r="V173" s="219" t="str">
        <f>VLOOKUP($A173,축산물!$A106:$O214,14,FALSE)</f>
        <v>-</v>
      </c>
      <c r="W173" s="243" t="e">
        <f t="shared" si="38"/>
        <v>#VALUE!</v>
      </c>
      <c r="X173" s="243" t="e">
        <f t="shared" si="39"/>
        <v>#VALUE!</v>
      </c>
      <c r="Y173" s="68">
        <f>VLOOKUP($B173,[1]전년동월vs전월vs당월!$A$7:$AC$1780,26,FALSE)</f>
        <v>14800</v>
      </c>
      <c r="Z173" s="68" t="str">
        <f>VLOOKUP($B173,[2]전년동월vs전월vs당월!$B$7:$AD$1796,26,FALSE)</f>
        <v>-</v>
      </c>
      <c r="AA173" s="219" t="str">
        <f>VLOOKUP($A173,축산물!$A106:$O215,15,FALSE)</f>
        <v>-</v>
      </c>
      <c r="AB173" s="243" t="e">
        <f t="shared" si="40"/>
        <v>#VALUE!</v>
      </c>
      <c r="AC173" s="243" t="e">
        <f t="shared" si="41"/>
        <v>#VALUE!</v>
      </c>
      <c r="AD173" s="113"/>
    </row>
    <row r="174" spans="1:30" s="17" customFormat="1">
      <c r="A174" s="17">
        <v>101</v>
      </c>
      <c r="B174" s="16" t="str">
        <f t="shared" si="42"/>
        <v>쇠고기(육우)냉동kg도가니국내산</v>
      </c>
      <c r="C174" s="20"/>
      <c r="D174" s="20" t="s">
        <v>414</v>
      </c>
      <c r="E174" s="188" t="s">
        <v>104</v>
      </c>
      <c r="F174" s="188" t="s">
        <v>197</v>
      </c>
      <c r="G174" s="20" t="s">
        <v>416</v>
      </c>
      <c r="H174" s="188" t="s">
        <v>100</v>
      </c>
      <c r="I174" s="29" t="s">
        <v>22</v>
      </c>
      <c r="J174" s="68">
        <f>VLOOKUP($B174,[1]전년동월vs전월vs당월!$A$7:$AC$1780,11,FALSE)</f>
        <v>11000</v>
      </c>
      <c r="K174" s="68">
        <f>VLOOKUP($B174,[2]전년동월vs전월vs당월!$B$7:$AD$1796,11,FALSE)</f>
        <v>11000</v>
      </c>
      <c r="L174" s="219">
        <f>VLOOKUP($A174,축산물!$A107:$O215,12,FALSE)</f>
        <v>11000</v>
      </c>
      <c r="M174" s="243">
        <f t="shared" si="34"/>
        <v>0</v>
      </c>
      <c r="N174" s="243">
        <f t="shared" si="35"/>
        <v>0</v>
      </c>
      <c r="O174" s="68">
        <f>VLOOKUP($B174,[1]전년동월vs전월vs당월!$A$7:$AC$1780,16,FALSE)</f>
        <v>8000</v>
      </c>
      <c r="P174" s="68">
        <f>VLOOKUP($B174,[2]전년동월vs전월vs당월!$B$7:$AD$1796,16,FALSE)</f>
        <v>8000</v>
      </c>
      <c r="Q174" s="219">
        <f>VLOOKUP($A174,축산물!$A107:$O215,13,FALSE)</f>
        <v>8000</v>
      </c>
      <c r="R174" s="243">
        <f t="shared" si="36"/>
        <v>0</v>
      </c>
      <c r="S174" s="243">
        <f t="shared" si="37"/>
        <v>0</v>
      </c>
      <c r="T174" s="68" t="str">
        <f>VLOOKUP($B174,[1]전년동월vs전월vs당월!$A$7:$AC$1780,21,FALSE)</f>
        <v>-</v>
      </c>
      <c r="U174" s="68" t="str">
        <f>VLOOKUP($B174,[2]전년동월vs전월vs당월!$B$7:$AD$1796,21,FALSE)</f>
        <v>-</v>
      </c>
      <c r="V174" s="219" t="str">
        <f>VLOOKUP($A174,축산물!$A107:$O215,14,FALSE)</f>
        <v>-</v>
      </c>
      <c r="W174" s="243" t="e">
        <f t="shared" si="38"/>
        <v>#VALUE!</v>
      </c>
      <c r="X174" s="243" t="e">
        <f t="shared" si="39"/>
        <v>#VALUE!</v>
      </c>
      <c r="Y174" s="68" t="str">
        <f>VLOOKUP($B174,[1]전년동월vs전월vs당월!$A$7:$AC$1780,26,FALSE)</f>
        <v>-</v>
      </c>
      <c r="Z174" s="68" t="str">
        <f>VLOOKUP($B174,[2]전년동월vs전월vs당월!$B$7:$AD$1796,26,FALSE)</f>
        <v>-</v>
      </c>
      <c r="AA174" s="219" t="str">
        <f>VLOOKUP($A174,축산물!$A107:$O216,15,FALSE)</f>
        <v>-</v>
      </c>
      <c r="AB174" s="243" t="e">
        <f t="shared" si="40"/>
        <v>#VALUE!</v>
      </c>
      <c r="AC174" s="243" t="e">
        <f t="shared" si="41"/>
        <v>#VALUE!</v>
      </c>
      <c r="AD174" s="112"/>
    </row>
    <row r="175" spans="1:30" s="17" customFormat="1">
      <c r="A175" s="17">
        <v>102</v>
      </c>
      <c r="B175" s="16" t="str">
        <f t="shared" si="42"/>
        <v>쇠고기(육우)냉동kg갈비(탕용)국내산</v>
      </c>
      <c r="C175" s="20"/>
      <c r="D175" s="20" t="s">
        <v>414</v>
      </c>
      <c r="E175" s="188" t="s">
        <v>104</v>
      </c>
      <c r="F175" s="188" t="s">
        <v>197</v>
      </c>
      <c r="G175" s="20" t="s">
        <v>416</v>
      </c>
      <c r="H175" s="188" t="s">
        <v>101</v>
      </c>
      <c r="I175" s="29" t="s">
        <v>22</v>
      </c>
      <c r="J175" s="68" t="str">
        <f>VLOOKUP($B175,[1]전년동월vs전월vs당월!$A$7:$AC$1780,11,FALSE)</f>
        <v>-</v>
      </c>
      <c r="K175" s="68" t="str">
        <f>VLOOKUP($B175,[2]전년동월vs전월vs당월!$B$7:$AD$1796,11,FALSE)</f>
        <v>-</v>
      </c>
      <c r="L175" s="219" t="str">
        <f>VLOOKUP($A175,축산물!$A108:$O216,12,FALSE)</f>
        <v>-</v>
      </c>
      <c r="M175" s="243" t="e">
        <f t="shared" si="34"/>
        <v>#VALUE!</v>
      </c>
      <c r="N175" s="243" t="e">
        <f t="shared" si="35"/>
        <v>#VALUE!</v>
      </c>
      <c r="O175" s="68">
        <f>VLOOKUP($B175,[1]전년동월vs전월vs당월!$A$7:$AC$1780,16,FALSE)</f>
        <v>6000</v>
      </c>
      <c r="P175" s="68">
        <f>VLOOKUP($B175,[2]전년동월vs전월vs당월!$B$7:$AD$1796,16,FALSE)</f>
        <v>6500</v>
      </c>
      <c r="Q175" s="219">
        <f>VLOOKUP($A175,축산물!$A108:$O216,13,FALSE)</f>
        <v>6500</v>
      </c>
      <c r="R175" s="243">
        <f t="shared" si="36"/>
        <v>8.3333333333333339</v>
      </c>
      <c r="S175" s="243">
        <f t="shared" si="37"/>
        <v>0</v>
      </c>
      <c r="T175" s="68" t="str">
        <f>VLOOKUP($B175,[1]전년동월vs전월vs당월!$A$7:$AC$1780,21,FALSE)</f>
        <v>-</v>
      </c>
      <c r="U175" s="68" t="str">
        <f>VLOOKUP($B175,[2]전년동월vs전월vs당월!$B$7:$AD$1796,21,FALSE)</f>
        <v>-</v>
      </c>
      <c r="V175" s="219" t="str">
        <f>VLOOKUP($A175,축산물!$A108:$O216,14,FALSE)</f>
        <v>-</v>
      </c>
      <c r="W175" s="243" t="e">
        <f t="shared" si="38"/>
        <v>#VALUE!</v>
      </c>
      <c r="X175" s="243" t="e">
        <f t="shared" si="39"/>
        <v>#VALUE!</v>
      </c>
      <c r="Y175" s="68">
        <f>VLOOKUP($B175,[1]전년동월vs전월vs당월!$A$7:$AC$1780,26,FALSE)</f>
        <v>6700</v>
      </c>
      <c r="Z175" s="68" t="str">
        <f>VLOOKUP($B175,[2]전년동월vs전월vs당월!$B$7:$AD$1796,26,FALSE)</f>
        <v>-</v>
      </c>
      <c r="AA175" s="219" t="str">
        <f>VLOOKUP($A175,축산물!$A108:$O217,15,FALSE)</f>
        <v>-</v>
      </c>
      <c r="AB175" s="243" t="e">
        <f t="shared" si="40"/>
        <v>#VALUE!</v>
      </c>
      <c r="AC175" s="243" t="e">
        <f t="shared" si="41"/>
        <v>#VALUE!</v>
      </c>
      <c r="AD175" s="113"/>
    </row>
    <row r="176" spans="1:30" s="17" customFormat="1">
      <c r="A176" s="17">
        <v>103</v>
      </c>
      <c r="B176" s="16" t="str">
        <f t="shared" si="42"/>
        <v>쇠고기(육우)냉동kgLA갈비국내산</v>
      </c>
      <c r="C176" s="20"/>
      <c r="D176" s="20" t="s">
        <v>414</v>
      </c>
      <c r="E176" s="188" t="s">
        <v>104</v>
      </c>
      <c r="F176" s="188" t="s">
        <v>197</v>
      </c>
      <c r="G176" s="20" t="s">
        <v>416</v>
      </c>
      <c r="H176" s="188" t="s">
        <v>57</v>
      </c>
      <c r="I176" s="29" t="s">
        <v>22</v>
      </c>
      <c r="J176" s="68" t="str">
        <f>VLOOKUP($B176,[1]전년동월vs전월vs당월!$A$7:$AC$1780,11,FALSE)</f>
        <v>-</v>
      </c>
      <c r="K176" s="68" t="str">
        <f>VLOOKUP($B176,[2]전년동월vs전월vs당월!$B$7:$AD$1796,11,FALSE)</f>
        <v>-</v>
      </c>
      <c r="L176" s="219" t="str">
        <f>VLOOKUP($A176,축산물!$A109:$O217,12,FALSE)</f>
        <v>-</v>
      </c>
      <c r="M176" s="243" t="e">
        <f t="shared" si="34"/>
        <v>#VALUE!</v>
      </c>
      <c r="N176" s="243" t="e">
        <f t="shared" si="35"/>
        <v>#VALUE!</v>
      </c>
      <c r="O176" s="68" t="str">
        <f>VLOOKUP($B176,[1]전년동월vs전월vs당월!$A$7:$AC$1780,16,FALSE)</f>
        <v>-</v>
      </c>
      <c r="P176" s="68" t="str">
        <f>VLOOKUP($B176,[2]전년동월vs전월vs당월!$B$7:$AD$1796,16,FALSE)</f>
        <v>-</v>
      </c>
      <c r="Q176" s="219" t="str">
        <f>VLOOKUP($A176,축산물!$A109:$O217,13,FALSE)</f>
        <v>-</v>
      </c>
      <c r="R176" s="243" t="e">
        <f t="shared" si="36"/>
        <v>#VALUE!</v>
      </c>
      <c r="S176" s="243" t="e">
        <f t="shared" si="37"/>
        <v>#VALUE!</v>
      </c>
      <c r="T176" s="68" t="str">
        <f>VLOOKUP($B176,[1]전년동월vs전월vs당월!$A$7:$AC$1780,21,FALSE)</f>
        <v>-</v>
      </c>
      <c r="U176" s="68" t="str">
        <f>VLOOKUP($B176,[2]전년동월vs전월vs당월!$B$7:$AD$1796,21,FALSE)</f>
        <v>-</v>
      </c>
      <c r="V176" s="219" t="str">
        <f>VLOOKUP($A176,축산물!$A109:$O217,14,FALSE)</f>
        <v>-</v>
      </c>
      <c r="W176" s="243" t="e">
        <f t="shared" si="38"/>
        <v>#VALUE!</v>
      </c>
      <c r="X176" s="243" t="e">
        <f t="shared" si="39"/>
        <v>#VALUE!</v>
      </c>
      <c r="Y176" s="68" t="str">
        <f>VLOOKUP($B176,[1]전년동월vs전월vs당월!$A$7:$AC$1780,26,FALSE)</f>
        <v>-</v>
      </c>
      <c r="Z176" s="68" t="str">
        <f>VLOOKUP($B176,[2]전년동월vs전월vs당월!$B$7:$AD$1796,26,FALSE)</f>
        <v>-</v>
      </c>
      <c r="AA176" s="219" t="str">
        <f>VLOOKUP($A176,축산물!$A109:$O218,15,FALSE)</f>
        <v>-</v>
      </c>
      <c r="AB176" s="243" t="e">
        <f t="shared" si="40"/>
        <v>#VALUE!</v>
      </c>
      <c r="AC176" s="243" t="e">
        <f t="shared" si="41"/>
        <v>#VALUE!</v>
      </c>
      <c r="AD176" s="112"/>
    </row>
    <row r="177" spans="1:30" s="17" customFormat="1">
      <c r="A177" s="17">
        <v>104</v>
      </c>
      <c r="B177" s="16" t="str">
        <f t="shared" si="42"/>
        <v>양지냉동kg수입우,양지,날것호주산,뉴질랜드</v>
      </c>
      <c r="C177" s="30">
        <v>15</v>
      </c>
      <c r="D177" s="30" t="s">
        <v>2594</v>
      </c>
      <c r="E177" s="27" t="s">
        <v>2153</v>
      </c>
      <c r="F177" s="27" t="s">
        <v>197</v>
      </c>
      <c r="G177" s="30" t="s">
        <v>416</v>
      </c>
      <c r="H177" s="27" t="s">
        <v>2595</v>
      </c>
      <c r="I177" s="131" t="s">
        <v>2596</v>
      </c>
      <c r="J177" s="68">
        <f>VLOOKUP($B177,[1]전년동월vs전월vs당월!$A$7:$AC$1780,11,FALSE)</f>
        <v>8300</v>
      </c>
      <c r="K177" s="68">
        <f>VLOOKUP($B177,[2]전년동월vs전월vs당월!$B$7:$AD$1796,11,FALSE)</f>
        <v>9000</v>
      </c>
      <c r="L177" s="219">
        <f>VLOOKUP($A177,축산물!$A110:$O218,12,FALSE)</f>
        <v>9000</v>
      </c>
      <c r="M177" s="243">
        <f t="shared" si="34"/>
        <v>8.4337349397590362</v>
      </c>
      <c r="N177" s="243">
        <f t="shared" si="35"/>
        <v>0</v>
      </c>
      <c r="O177" s="68">
        <f>VLOOKUP($B177,[1]전년동월vs전월vs당월!$A$7:$AC$1780,16,FALSE)</f>
        <v>7700</v>
      </c>
      <c r="P177" s="68">
        <f>VLOOKUP($B177,[2]전년동월vs전월vs당월!$B$7:$AD$1796,16,FALSE)</f>
        <v>7100</v>
      </c>
      <c r="Q177" s="219">
        <f>VLOOKUP($A177,축산물!$A110:$O218,13,FALSE)</f>
        <v>7300</v>
      </c>
      <c r="R177" s="243">
        <f t="shared" si="36"/>
        <v>-5.1948051948051948</v>
      </c>
      <c r="S177" s="243">
        <f t="shared" si="37"/>
        <v>2.816901408450704</v>
      </c>
      <c r="T177" s="68">
        <f>VLOOKUP($B177,[1]전년동월vs전월vs당월!$A$7:$AC$1780,21,FALSE)</f>
        <v>28800</v>
      </c>
      <c r="U177" s="68">
        <f>VLOOKUP($B177,[2]전년동월vs전월vs당월!$B$7:$AD$1796,21,FALSE)</f>
        <v>29800</v>
      </c>
      <c r="V177" s="219" t="str">
        <f>VLOOKUP($A177,축산물!$A110:$O218,14,FALSE)</f>
        <v>-</v>
      </c>
      <c r="W177" s="243" t="e">
        <f t="shared" si="38"/>
        <v>#VALUE!</v>
      </c>
      <c r="X177" s="243" t="e">
        <f t="shared" si="39"/>
        <v>#VALUE!</v>
      </c>
      <c r="Y177" s="68" t="str">
        <f>VLOOKUP($B177,[1]전년동월vs전월vs당월!$A$7:$AC$1780,26,FALSE)</f>
        <v>-</v>
      </c>
      <c r="Z177" s="68" t="str">
        <f>VLOOKUP($B177,[2]전년동월vs전월vs당월!$B$7:$AD$1796,26,FALSE)</f>
        <v>-</v>
      </c>
      <c r="AA177" s="219" t="str">
        <f>VLOOKUP($A177,축산물!$A110:$O219,15,FALSE)</f>
        <v>-</v>
      </c>
      <c r="AB177" s="243" t="e">
        <f t="shared" si="40"/>
        <v>#VALUE!</v>
      </c>
      <c r="AC177" s="243" t="e">
        <f t="shared" si="41"/>
        <v>#VALUE!</v>
      </c>
      <c r="AD177" s="112"/>
    </row>
    <row r="178" spans="1:30" s="17" customFormat="1">
      <c r="A178" s="17">
        <v>105</v>
      </c>
      <c r="B178" s="16" t="str">
        <f t="shared" si="42"/>
        <v>우둔냉동kg수입,우둔,날것호주산,뉴질랜드</v>
      </c>
      <c r="C178" s="30"/>
      <c r="D178" s="30" t="s">
        <v>2594</v>
      </c>
      <c r="E178" s="27" t="s">
        <v>2597</v>
      </c>
      <c r="F178" s="27" t="s">
        <v>197</v>
      </c>
      <c r="G178" s="30" t="s">
        <v>416</v>
      </c>
      <c r="H178" s="27" t="s">
        <v>2598</v>
      </c>
      <c r="I178" s="131" t="s">
        <v>2596</v>
      </c>
      <c r="J178" s="68">
        <f>VLOOKUP($B178,[1]전년동월vs전월vs당월!$A$7:$AC$1780,11,FALSE)</f>
        <v>9000</v>
      </c>
      <c r="K178" s="68">
        <f>VLOOKUP($B178,[2]전년동월vs전월vs당월!$B$7:$AD$1796,11,FALSE)</f>
        <v>10000</v>
      </c>
      <c r="L178" s="219">
        <f>VLOOKUP($A178,축산물!$A111:$O219,12,FALSE)</f>
        <v>10000</v>
      </c>
      <c r="M178" s="243">
        <f t="shared" si="34"/>
        <v>11.111111111111111</v>
      </c>
      <c r="N178" s="243">
        <f t="shared" si="35"/>
        <v>0</v>
      </c>
      <c r="O178" s="68">
        <f>VLOOKUP($B178,[1]전년동월vs전월vs당월!$A$7:$AC$1780,16,FALSE)</f>
        <v>8800</v>
      </c>
      <c r="P178" s="68">
        <f>VLOOKUP($B178,[2]전년동월vs전월vs당월!$B$7:$AD$1796,16,FALSE)</f>
        <v>10000</v>
      </c>
      <c r="Q178" s="219">
        <f>VLOOKUP($A178,축산물!$A111:$O219,13,FALSE)</f>
        <v>9600</v>
      </c>
      <c r="R178" s="243">
        <f t="shared" si="36"/>
        <v>9.0909090909090917</v>
      </c>
      <c r="S178" s="243">
        <f t="shared" si="37"/>
        <v>-4</v>
      </c>
      <c r="T178" s="68">
        <f>VLOOKUP($B178,[1]전년동월vs전월vs당월!$A$7:$AC$1780,21,FALSE)</f>
        <v>25800</v>
      </c>
      <c r="U178" s="68">
        <f>VLOOKUP($B178,[2]전년동월vs전월vs당월!$B$7:$AD$1796,21,FALSE)</f>
        <v>27800</v>
      </c>
      <c r="V178" s="219">
        <f>VLOOKUP($A178,축산물!$A111:$O219,14,FALSE)</f>
        <v>27800</v>
      </c>
      <c r="W178" s="243">
        <f t="shared" si="38"/>
        <v>7.7519379844961236</v>
      </c>
      <c r="X178" s="243">
        <f t="shared" si="39"/>
        <v>0</v>
      </c>
      <c r="Y178" s="68" t="str">
        <f>VLOOKUP($B178,[1]전년동월vs전월vs당월!$A$7:$AC$1780,26,FALSE)</f>
        <v>-</v>
      </c>
      <c r="Z178" s="68" t="str">
        <f>VLOOKUP($B178,[2]전년동월vs전월vs당월!$B$7:$AD$1796,26,FALSE)</f>
        <v>-</v>
      </c>
      <c r="AA178" s="219" t="str">
        <f>VLOOKUP($A178,축산물!$A111:$O220,15,FALSE)</f>
        <v>-</v>
      </c>
      <c r="AB178" s="243" t="e">
        <f t="shared" si="40"/>
        <v>#VALUE!</v>
      </c>
      <c r="AC178" s="243" t="e">
        <f t="shared" si="41"/>
        <v>#VALUE!</v>
      </c>
      <c r="AD178" s="112"/>
    </row>
    <row r="179" spans="1:30" s="17" customFormat="1">
      <c r="A179" s="17">
        <v>106</v>
      </c>
      <c r="B179" s="16" t="str">
        <f t="shared" si="42"/>
        <v>등심냉동kg수입우,등심,날것호주산,뉴질랜드</v>
      </c>
      <c r="C179" s="30"/>
      <c r="D179" s="30" t="s">
        <v>2594</v>
      </c>
      <c r="E179" s="27" t="s">
        <v>46</v>
      </c>
      <c r="F179" s="27" t="s">
        <v>197</v>
      </c>
      <c r="G179" s="30" t="s">
        <v>416</v>
      </c>
      <c r="H179" s="27" t="s">
        <v>2599</v>
      </c>
      <c r="I179" s="131" t="s">
        <v>2596</v>
      </c>
      <c r="J179" s="68">
        <f>VLOOKUP($B179,[1]전년동월vs전월vs당월!$A$7:$AC$1780,11,FALSE)</f>
        <v>11500</v>
      </c>
      <c r="K179" s="68">
        <f>VLOOKUP($B179,[2]전년동월vs전월vs당월!$B$7:$AD$1796,11,FALSE)</f>
        <v>11000</v>
      </c>
      <c r="L179" s="219">
        <f>VLOOKUP($A179,축산물!$A112:$O220,12,FALSE)</f>
        <v>11000</v>
      </c>
      <c r="M179" s="243">
        <f t="shared" si="34"/>
        <v>-4.3478260869565215</v>
      </c>
      <c r="N179" s="243">
        <f t="shared" si="35"/>
        <v>0</v>
      </c>
      <c r="O179" s="68">
        <f>VLOOKUP($B179,[1]전년동월vs전월vs당월!$A$7:$AC$1780,16,FALSE)</f>
        <v>12000</v>
      </c>
      <c r="P179" s="68">
        <f>VLOOKUP($B179,[2]전년동월vs전월vs당월!$B$7:$AD$1796,16,FALSE)</f>
        <v>8300</v>
      </c>
      <c r="Q179" s="219">
        <f>VLOOKUP($A179,축산물!$A112:$O220,13,FALSE)</f>
        <v>8400</v>
      </c>
      <c r="R179" s="243">
        <f t="shared" si="36"/>
        <v>-30</v>
      </c>
      <c r="S179" s="243">
        <f t="shared" si="37"/>
        <v>1.2048192771084338</v>
      </c>
      <c r="T179" s="68">
        <f>VLOOKUP($B179,[1]전년동월vs전월vs당월!$A$7:$AC$1780,21,FALSE)</f>
        <v>25800</v>
      </c>
      <c r="U179" s="68">
        <f>VLOOKUP($B179,[2]전년동월vs전월vs당월!$B$7:$AD$1796,21,FALSE)</f>
        <v>38000</v>
      </c>
      <c r="V179" s="219">
        <f>VLOOKUP($A179,축산물!$A112:$O220,14,FALSE)</f>
        <v>48500</v>
      </c>
      <c r="W179" s="243">
        <f t="shared" si="38"/>
        <v>87.984496124031011</v>
      </c>
      <c r="X179" s="243">
        <f t="shared" si="39"/>
        <v>27.631578947368421</v>
      </c>
      <c r="Y179" s="68" t="str">
        <f>VLOOKUP($B179,[1]전년동월vs전월vs당월!$A$7:$AC$1780,26,FALSE)</f>
        <v>-</v>
      </c>
      <c r="Z179" s="68" t="str">
        <f>VLOOKUP($B179,[2]전년동월vs전월vs당월!$B$7:$AD$1796,26,FALSE)</f>
        <v>-</v>
      </c>
      <c r="AA179" s="219" t="str">
        <f>VLOOKUP($A179,축산물!$A112:$O221,15,FALSE)</f>
        <v>-</v>
      </c>
      <c r="AB179" s="243" t="e">
        <f t="shared" si="40"/>
        <v>#VALUE!</v>
      </c>
      <c r="AC179" s="243" t="e">
        <f t="shared" si="41"/>
        <v>#VALUE!</v>
      </c>
      <c r="AD179" s="112"/>
    </row>
    <row r="180" spans="1:30" s="17" customFormat="1">
      <c r="A180" s="17">
        <v>107</v>
      </c>
      <c r="B180" s="16" t="str">
        <f t="shared" si="42"/>
        <v>갈비냉동kg수입우,갈비,날것호주산,뉴질랜드</v>
      </c>
      <c r="C180" s="30"/>
      <c r="D180" s="30" t="s">
        <v>2594</v>
      </c>
      <c r="E180" s="27" t="s">
        <v>52</v>
      </c>
      <c r="F180" s="27" t="s">
        <v>197</v>
      </c>
      <c r="G180" s="30" t="s">
        <v>416</v>
      </c>
      <c r="H180" s="27" t="s">
        <v>2601</v>
      </c>
      <c r="I180" s="131" t="s">
        <v>2596</v>
      </c>
      <c r="J180" s="68">
        <f>VLOOKUP($B180,[1]전년동월vs전월vs당월!$A$7:$AC$1780,11,FALSE)</f>
        <v>8300</v>
      </c>
      <c r="K180" s="68">
        <f>VLOOKUP($B180,[2]전년동월vs전월vs당월!$B$7:$AD$1796,11,FALSE)</f>
        <v>16000</v>
      </c>
      <c r="L180" s="219">
        <f>VLOOKUP($A180,축산물!$A113:$O221,12,FALSE)</f>
        <v>16000</v>
      </c>
      <c r="M180" s="243">
        <f t="shared" si="34"/>
        <v>92.771084337349393</v>
      </c>
      <c r="N180" s="243">
        <f t="shared" si="35"/>
        <v>0</v>
      </c>
      <c r="O180" s="68">
        <f>VLOOKUP($B180,[1]전년동월vs전월vs당월!$A$7:$AC$1780,16,FALSE)</f>
        <v>8000</v>
      </c>
      <c r="P180" s="68">
        <f>VLOOKUP($B180,[2]전년동월vs전월vs당월!$B$7:$AD$1796,16,FALSE)</f>
        <v>14500</v>
      </c>
      <c r="Q180" s="219">
        <f>VLOOKUP($A180,축산물!$A113:$O221,13,FALSE)</f>
        <v>14800</v>
      </c>
      <c r="R180" s="243">
        <f t="shared" si="36"/>
        <v>85</v>
      </c>
      <c r="S180" s="243">
        <f t="shared" si="37"/>
        <v>2.0689655172413794</v>
      </c>
      <c r="T180" s="68">
        <f>VLOOKUP($B180,[1]전년동월vs전월vs당월!$A$7:$AC$1780,21,FALSE)</f>
        <v>15800</v>
      </c>
      <c r="U180" s="68">
        <f>VLOOKUP($B180,[2]전년동월vs전월vs당월!$B$7:$AD$1796,21,FALSE)</f>
        <v>23800</v>
      </c>
      <c r="V180" s="219">
        <f>VLOOKUP($A180,축산물!$A113:$O221,14,FALSE)</f>
        <v>21800</v>
      </c>
      <c r="W180" s="243">
        <f t="shared" si="38"/>
        <v>37.974683544303801</v>
      </c>
      <c r="X180" s="243">
        <f t="shared" si="39"/>
        <v>-8.4033613445378155</v>
      </c>
      <c r="Y180" s="68" t="str">
        <f>VLOOKUP($B180,[1]전년동월vs전월vs당월!$A$7:$AC$1780,26,FALSE)</f>
        <v>-</v>
      </c>
      <c r="Z180" s="68" t="str">
        <f>VLOOKUP($B180,[2]전년동월vs전월vs당월!$B$7:$AD$1796,26,FALSE)</f>
        <v>-</v>
      </c>
      <c r="AA180" s="219" t="str">
        <f>VLOOKUP($A180,축산물!$A113:$O222,15,FALSE)</f>
        <v>-</v>
      </c>
      <c r="AB180" s="243" t="e">
        <f t="shared" si="40"/>
        <v>#VALUE!</v>
      </c>
      <c r="AC180" s="243" t="e">
        <f t="shared" si="41"/>
        <v>#VALUE!</v>
      </c>
      <c r="AD180" s="112"/>
    </row>
    <row r="181" spans="1:30" s="17" customFormat="1">
      <c r="A181" s="17">
        <v>108</v>
      </c>
      <c r="B181" s="16" t="str">
        <f t="shared" si="42"/>
        <v>토시살냉동kg수입우,토시살,날것호주산,뉴질랜드</v>
      </c>
      <c r="C181" s="30"/>
      <c r="D181" s="30" t="s">
        <v>2594</v>
      </c>
      <c r="E181" s="27" t="s">
        <v>2602</v>
      </c>
      <c r="F181" s="27" t="s">
        <v>197</v>
      </c>
      <c r="G181" s="30" t="s">
        <v>416</v>
      </c>
      <c r="H181" s="27" t="s">
        <v>2603</v>
      </c>
      <c r="I181" s="131" t="s">
        <v>2596</v>
      </c>
      <c r="J181" s="68">
        <f>VLOOKUP($B181,[1]전년동월vs전월vs당월!$A$7:$AC$1780,11,FALSE)</f>
        <v>7800</v>
      </c>
      <c r="K181" s="68">
        <f>VLOOKUP($B181,[2]전년동월vs전월vs당월!$B$7:$AD$1796,11,FALSE)</f>
        <v>13000</v>
      </c>
      <c r="L181" s="219">
        <f>VLOOKUP($A181,축산물!$A114:$O222,12,FALSE)</f>
        <v>13000</v>
      </c>
      <c r="M181" s="243">
        <f t="shared" si="34"/>
        <v>66.666666666666671</v>
      </c>
      <c r="N181" s="243">
        <f t="shared" si="35"/>
        <v>0</v>
      </c>
      <c r="O181" s="68">
        <f>VLOOKUP($B181,[1]전년동월vs전월vs당월!$A$7:$AC$1780,16,FALSE)</f>
        <v>7500</v>
      </c>
      <c r="P181" s="68">
        <f>VLOOKUP($B181,[2]전년동월vs전월vs당월!$B$7:$AD$1796,16,FALSE)</f>
        <v>8200</v>
      </c>
      <c r="Q181" s="219">
        <f>VLOOKUP($A181,축산물!$A114:$O222,13,FALSE)</f>
        <v>7100</v>
      </c>
      <c r="R181" s="243">
        <f t="shared" si="36"/>
        <v>-5.333333333333333</v>
      </c>
      <c r="S181" s="243">
        <f t="shared" si="37"/>
        <v>-13.414634146341463</v>
      </c>
      <c r="T181" s="68" t="str">
        <f>VLOOKUP($B181,[1]전년동월vs전월vs당월!$A$7:$AC$1780,21,FALSE)</f>
        <v>-</v>
      </c>
      <c r="U181" s="68">
        <f>VLOOKUP($B181,[2]전년동월vs전월vs당월!$B$7:$AD$1796,21,FALSE)</f>
        <v>20200</v>
      </c>
      <c r="V181" s="219" t="str">
        <f>VLOOKUP($A181,축산물!$A114:$O222,14,FALSE)</f>
        <v>-</v>
      </c>
      <c r="W181" s="243" t="e">
        <f t="shared" si="38"/>
        <v>#VALUE!</v>
      </c>
      <c r="X181" s="243" t="e">
        <f t="shared" si="39"/>
        <v>#VALUE!</v>
      </c>
      <c r="Y181" s="68" t="str">
        <f>VLOOKUP($B181,[1]전년동월vs전월vs당월!$A$7:$AC$1780,26,FALSE)</f>
        <v>-</v>
      </c>
      <c r="Z181" s="68" t="str">
        <f>VLOOKUP($B181,[2]전년동월vs전월vs당월!$B$7:$AD$1796,26,FALSE)</f>
        <v>-</v>
      </c>
      <c r="AA181" s="219" t="str">
        <f>VLOOKUP($A181,축산물!$A114:$O223,15,FALSE)</f>
        <v>-</v>
      </c>
      <c r="AB181" s="243" t="e">
        <f t="shared" si="40"/>
        <v>#VALUE!</v>
      </c>
      <c r="AC181" s="243" t="e">
        <f t="shared" si="41"/>
        <v>#VALUE!</v>
      </c>
      <c r="AD181" s="112"/>
    </row>
    <row r="182" spans="1:30" s="17" customFormat="1">
      <c r="A182" s="17">
        <v>109</v>
      </c>
      <c r="B182" s="16" t="str">
        <f t="shared" si="42"/>
        <v>설도냉동kg수입우,설도,불고기용,날것호주산,뉴질랜드</v>
      </c>
      <c r="C182" s="30"/>
      <c r="D182" s="30" t="s">
        <v>2594</v>
      </c>
      <c r="E182" s="27" t="s">
        <v>2604</v>
      </c>
      <c r="F182" s="27" t="s">
        <v>197</v>
      </c>
      <c r="G182" s="30" t="s">
        <v>416</v>
      </c>
      <c r="H182" s="27" t="s">
        <v>2605</v>
      </c>
      <c r="I182" s="131" t="s">
        <v>2596</v>
      </c>
      <c r="J182" s="68" t="str">
        <f>VLOOKUP($B182,[1]전년동월vs전월vs당월!$A$7:$AC$1780,11,FALSE)</f>
        <v>-</v>
      </c>
      <c r="K182" s="68">
        <f>VLOOKUP($B182,[2]전년동월vs전월vs당월!$B$7:$AD$1796,11,FALSE)</f>
        <v>10000</v>
      </c>
      <c r="L182" s="219">
        <f>VLOOKUP($A182,축산물!$A115:$O223,12,FALSE)</f>
        <v>10000</v>
      </c>
      <c r="M182" s="243" t="e">
        <f t="shared" si="34"/>
        <v>#VALUE!</v>
      </c>
      <c r="N182" s="243">
        <f t="shared" si="35"/>
        <v>0</v>
      </c>
      <c r="O182" s="68">
        <f>VLOOKUP($B182,[1]전년동월vs전월vs당월!$A$7:$AC$1780,16,FALSE)</f>
        <v>8500</v>
      </c>
      <c r="P182" s="68">
        <f>VLOOKUP($B182,[2]전년동월vs전월vs당월!$B$7:$AD$1796,16,FALSE)</f>
        <v>9200</v>
      </c>
      <c r="Q182" s="219">
        <f>VLOOKUP($A182,축산물!$A115:$O223,13,FALSE)</f>
        <v>9000</v>
      </c>
      <c r="R182" s="243">
        <f t="shared" si="36"/>
        <v>5.882352941176471</v>
      </c>
      <c r="S182" s="243">
        <f t="shared" si="37"/>
        <v>-2.1739130434782608</v>
      </c>
      <c r="T182" s="68">
        <f>VLOOKUP($B182,[1]전년동월vs전월vs당월!$A$7:$AC$1780,21,FALSE)</f>
        <v>25800</v>
      </c>
      <c r="U182" s="68">
        <f>VLOOKUP($B182,[2]전년동월vs전월vs당월!$B$7:$AD$1796,21,FALSE)</f>
        <v>19800</v>
      </c>
      <c r="V182" s="219">
        <f>VLOOKUP($A182,축산물!$A115:$O223,14,FALSE)</f>
        <v>24800</v>
      </c>
      <c r="W182" s="243">
        <f t="shared" si="38"/>
        <v>-3.8759689922480618</v>
      </c>
      <c r="X182" s="243">
        <f t="shared" si="39"/>
        <v>25.252525252525253</v>
      </c>
      <c r="Y182" s="68" t="str">
        <f>VLOOKUP($B182,[1]전년동월vs전월vs당월!$A$7:$AC$1780,26,FALSE)</f>
        <v>-</v>
      </c>
      <c r="Z182" s="68" t="str">
        <f>VLOOKUP($B182,[2]전년동월vs전월vs당월!$B$7:$AD$1796,26,FALSE)</f>
        <v>-</v>
      </c>
      <c r="AA182" s="219" t="str">
        <f>VLOOKUP($A182,축산물!$A115:$O224,15,FALSE)</f>
        <v>-</v>
      </c>
      <c r="AB182" s="243" t="e">
        <f t="shared" si="40"/>
        <v>#VALUE!</v>
      </c>
      <c r="AC182" s="243" t="e">
        <f t="shared" si="41"/>
        <v>#VALUE!</v>
      </c>
      <c r="AD182" s="112"/>
    </row>
    <row r="183" spans="1:30" s="17" customFormat="1">
      <c r="A183" s="17">
        <v>110</v>
      </c>
      <c r="B183" s="16" t="str">
        <f t="shared" si="42"/>
        <v>안심냉동kg수입우,안심,날것호주산,뉴질랜드</v>
      </c>
      <c r="C183" s="30"/>
      <c r="D183" s="30" t="s">
        <v>2594</v>
      </c>
      <c r="E183" s="27" t="s">
        <v>50</v>
      </c>
      <c r="F183" s="27" t="s">
        <v>197</v>
      </c>
      <c r="G183" s="30" t="s">
        <v>416</v>
      </c>
      <c r="H183" s="27" t="s">
        <v>2607</v>
      </c>
      <c r="I183" s="131" t="s">
        <v>2596</v>
      </c>
      <c r="J183" s="68">
        <f>VLOOKUP($B183,[1]전년동월vs전월vs당월!$A$7:$AC$1780,11,FALSE)</f>
        <v>30000</v>
      </c>
      <c r="K183" s="68">
        <f>VLOOKUP($B183,[2]전년동월vs전월vs당월!$B$7:$AD$1796,11,FALSE)</f>
        <v>27000</v>
      </c>
      <c r="L183" s="219">
        <f>VLOOKUP($A183,축산물!$A116:$O224,12,FALSE)</f>
        <v>27000</v>
      </c>
      <c r="M183" s="243">
        <f t="shared" si="34"/>
        <v>-10</v>
      </c>
      <c r="N183" s="243">
        <f t="shared" si="35"/>
        <v>0</v>
      </c>
      <c r="O183" s="68">
        <f>VLOOKUP($B183,[1]전년동월vs전월vs당월!$A$7:$AC$1780,16,FALSE)</f>
        <v>29500</v>
      </c>
      <c r="P183" s="68">
        <f>VLOOKUP($B183,[2]전년동월vs전월vs당월!$B$7:$AD$1796,16,FALSE)</f>
        <v>27000</v>
      </c>
      <c r="Q183" s="219">
        <f>VLOOKUP($A183,축산물!$A116:$O224,13,FALSE)</f>
        <v>31000</v>
      </c>
      <c r="R183" s="243">
        <f t="shared" si="36"/>
        <v>5.0847457627118642</v>
      </c>
      <c r="S183" s="243">
        <f t="shared" si="37"/>
        <v>14.814814814814815</v>
      </c>
      <c r="T183" s="68" t="str">
        <f>VLOOKUP($B183,[1]전년동월vs전월vs당월!$A$7:$AC$1780,21,FALSE)</f>
        <v>-</v>
      </c>
      <c r="U183" s="68" t="str">
        <f>VLOOKUP($B183,[2]전년동월vs전월vs당월!$B$7:$AD$1796,21,FALSE)</f>
        <v>-</v>
      </c>
      <c r="V183" s="219">
        <f>VLOOKUP($A183,축산물!$A116:$O224,14,FALSE)</f>
        <v>47800</v>
      </c>
      <c r="W183" s="243" t="e">
        <f t="shared" si="38"/>
        <v>#VALUE!</v>
      </c>
      <c r="X183" s="243" t="e">
        <f t="shared" si="39"/>
        <v>#VALUE!</v>
      </c>
      <c r="Y183" s="68" t="str">
        <f>VLOOKUP($B183,[1]전년동월vs전월vs당월!$A$7:$AC$1780,26,FALSE)</f>
        <v>-</v>
      </c>
      <c r="Z183" s="68" t="str">
        <f>VLOOKUP($B183,[2]전년동월vs전월vs당월!$B$7:$AD$1796,26,FALSE)</f>
        <v>-</v>
      </c>
      <c r="AA183" s="219" t="str">
        <f>VLOOKUP($A183,축산물!$A116:$O225,15,FALSE)</f>
        <v>-</v>
      </c>
      <c r="AB183" s="243" t="e">
        <f t="shared" si="40"/>
        <v>#VALUE!</v>
      </c>
      <c r="AC183" s="243" t="e">
        <f t="shared" si="41"/>
        <v>#VALUE!</v>
      </c>
      <c r="AD183" s="112"/>
    </row>
    <row r="184" spans="1:30" s="137" customFormat="1" ht="14.25">
      <c r="B184" s="16" t="str">
        <f t="shared" si="42"/>
        <v/>
      </c>
      <c r="C184" s="257" t="s">
        <v>2174</v>
      </c>
      <c r="D184" s="264"/>
      <c r="E184" s="264"/>
      <c r="F184" s="264"/>
      <c r="G184" s="264"/>
      <c r="H184" s="264"/>
      <c r="I184" s="280"/>
      <c r="J184" s="258"/>
      <c r="K184" s="258"/>
      <c r="L184" s="258"/>
      <c r="M184" s="258"/>
      <c r="N184" s="258"/>
      <c r="O184" s="258"/>
      <c r="P184" s="258"/>
      <c r="Q184" s="258"/>
      <c r="R184" s="258"/>
      <c r="S184" s="258"/>
      <c r="T184" s="258"/>
      <c r="U184" s="258"/>
      <c r="V184" s="310"/>
      <c r="W184" s="258"/>
      <c r="X184" s="258"/>
      <c r="Y184" s="258"/>
      <c r="Z184" s="258"/>
      <c r="AA184" s="310"/>
      <c r="AB184" s="258"/>
      <c r="AC184" s="258"/>
      <c r="AD184" s="265"/>
    </row>
    <row r="185" spans="1:30" s="28" customFormat="1">
      <c r="A185" s="28">
        <v>1</v>
      </c>
      <c r="B185" s="16" t="str">
        <f t="shared" si="42"/>
        <v>가자미생것,손질kg냉장,절단국산</v>
      </c>
      <c r="C185" s="30">
        <v>1</v>
      </c>
      <c r="D185" s="30" t="s">
        <v>440</v>
      </c>
      <c r="E185" s="27" t="s">
        <v>1507</v>
      </c>
      <c r="F185" s="27" t="s">
        <v>1508</v>
      </c>
      <c r="G185" s="30" t="s">
        <v>190</v>
      </c>
      <c r="H185" s="27" t="s">
        <v>1509</v>
      </c>
      <c r="I185" s="281" t="s">
        <v>193</v>
      </c>
      <c r="J185" s="68" t="str">
        <f>VLOOKUP($B185,[1]전년동월vs전월vs당월!$A$7:$AC$1780,11,FALSE)</f>
        <v>-</v>
      </c>
      <c r="K185" s="68" t="str">
        <f>VLOOKUP($B185,[2]전년동월vs전월vs당월!$B$7:$AD$1796,11,FALSE)</f>
        <v>-</v>
      </c>
      <c r="L185" s="120" t="str">
        <f>VLOOKUP($A185,수산물!$A7:$O236,12,FALSE)</f>
        <v>-</v>
      </c>
      <c r="M185" s="243" t="e">
        <f>(L185-J185)*100/J185</f>
        <v>#VALUE!</v>
      </c>
      <c r="N185" s="243" t="e">
        <f>(L185-K185)*100/K185</f>
        <v>#VALUE!</v>
      </c>
      <c r="O185" s="68" t="str">
        <f>VLOOKUP($B185,[1]전년동월vs전월vs당월!$A$7:$AC$1780,16,FALSE)</f>
        <v>-</v>
      </c>
      <c r="P185" s="68" t="str">
        <f>VLOOKUP($B185,[2]전년동월vs전월vs당월!$B$7:$AD$1796,16,FALSE)</f>
        <v>-</v>
      </c>
      <c r="Q185" s="120" t="str">
        <f>VLOOKUP($A185,수산물!$A7:$O236,13,FALSE)</f>
        <v>-</v>
      </c>
      <c r="R185" s="243" t="e">
        <f>(Q185-O185)*100/O185</f>
        <v>#VALUE!</v>
      </c>
      <c r="S185" s="243" t="e">
        <f>(Q185-P185)*100/P185</f>
        <v>#VALUE!</v>
      </c>
      <c r="T185" s="68">
        <f>VLOOKUP($B185,[1]전년동월vs전월vs당월!$A$7:$AC$1780,21,FALSE)</f>
        <v>22150</v>
      </c>
      <c r="U185" s="68" t="str">
        <f>VLOOKUP($B185,[2]전년동월vs전월vs당월!$B$7:$AD$1796,21,FALSE)</f>
        <v>-</v>
      </c>
      <c r="V185" s="120" t="str">
        <f>VLOOKUP($A185,수산물!$A7:$O236,14,FALSE)</f>
        <v>-</v>
      </c>
      <c r="W185" s="243" t="e">
        <f>(V185-T185)*100/T185</f>
        <v>#VALUE!</v>
      </c>
      <c r="X185" s="243" t="e">
        <f>(V185-U185)*100/U185</f>
        <v>#VALUE!</v>
      </c>
      <c r="Y185" s="68">
        <f>VLOOKUP($B185,[1]전년동월vs전월vs당월!$A$7:$AC$1780,26,FALSE)</f>
        <v>21900</v>
      </c>
      <c r="Z185" s="68">
        <f>VLOOKUP($B185,[2]전년동월vs전월vs당월!$B$7:$AD$1796,26,FALSE)</f>
        <v>15900</v>
      </c>
      <c r="AA185" s="120">
        <f>VLOOKUP($A185,수산물!$A7:$O236,15,FALSE)</f>
        <v>21500</v>
      </c>
      <c r="AB185" s="243">
        <f>(AA185-Y185)*100/Y185</f>
        <v>-1.8264840182648401</v>
      </c>
      <c r="AC185" s="243">
        <f>(AA185-Z185)*100/Z185</f>
        <v>35.220125786163521</v>
      </c>
      <c r="AD185" s="121"/>
    </row>
    <row r="186" spans="1:30" s="28" customFormat="1">
      <c r="A186" s="28">
        <v>2</v>
      </c>
      <c r="B186" s="16" t="str">
        <f t="shared" si="42"/>
        <v>가자미냉동,손질kg절단미국</v>
      </c>
      <c r="C186" s="30"/>
      <c r="D186" s="30" t="s">
        <v>440</v>
      </c>
      <c r="E186" s="27" t="s">
        <v>1507</v>
      </c>
      <c r="F186" s="27" t="s">
        <v>1510</v>
      </c>
      <c r="G186" s="30" t="s">
        <v>190</v>
      </c>
      <c r="H186" s="27" t="s">
        <v>1511</v>
      </c>
      <c r="I186" s="281" t="s">
        <v>1512</v>
      </c>
      <c r="J186" s="68" t="str">
        <f>VLOOKUP($B186,[1]전년동월vs전월vs당월!$A$7:$AC$1780,11,FALSE)</f>
        <v>-</v>
      </c>
      <c r="K186" s="68" t="str">
        <f>VLOOKUP($B186,[2]전년동월vs전월vs당월!$B$7:$AD$1796,11,FALSE)</f>
        <v>-</v>
      </c>
      <c r="L186" s="120" t="str">
        <f>VLOOKUP($A186,수산물!$A8:$O237,12,FALSE)</f>
        <v>-</v>
      </c>
      <c r="M186" s="243" t="e">
        <f t="shared" ref="M186:M249" si="43">(L186-J186)*100/J186</f>
        <v>#VALUE!</v>
      </c>
      <c r="N186" s="243" t="e">
        <f t="shared" ref="N186:N249" si="44">(L186-K186)*100/K186</f>
        <v>#VALUE!</v>
      </c>
      <c r="O186" s="68" t="str">
        <f>VLOOKUP($B186,[1]전년동월vs전월vs당월!$A$7:$AC$1780,16,FALSE)</f>
        <v>-</v>
      </c>
      <c r="P186" s="68" t="str">
        <f>VLOOKUP($B186,[2]전년동월vs전월vs당월!$B$7:$AD$1796,16,FALSE)</f>
        <v>-</v>
      </c>
      <c r="Q186" s="120" t="str">
        <f>VLOOKUP($A186,수산물!$A8:$O237,13,FALSE)</f>
        <v>-</v>
      </c>
      <c r="R186" s="243" t="e">
        <f t="shared" ref="R186:R249" si="45">(Q186-O186)*100/O186</f>
        <v>#VALUE!</v>
      </c>
      <c r="S186" s="243" t="e">
        <f t="shared" ref="S186:S249" si="46">(Q186-P186)*100/P186</f>
        <v>#VALUE!</v>
      </c>
      <c r="T186" s="68">
        <f>VLOOKUP($B186,[1]전년동월vs전월vs당월!$A$7:$AC$1780,21,FALSE)</f>
        <v>7470</v>
      </c>
      <c r="U186" s="68">
        <f>VLOOKUP($B186,[2]전년동월vs전월vs당월!$B$7:$AD$1796,21,FALSE)</f>
        <v>9900</v>
      </c>
      <c r="V186" s="120">
        <f>VLOOKUP($A186,수산물!$A8:$O237,14,FALSE)</f>
        <v>7920</v>
      </c>
      <c r="W186" s="243">
        <f t="shared" ref="W186:W249" si="47">(V186-T186)*100/T186</f>
        <v>6.024096385542169</v>
      </c>
      <c r="X186" s="243">
        <f t="shared" ref="X186:X249" si="48">(V186-U186)*100/U186</f>
        <v>-20</v>
      </c>
      <c r="Y186" s="68">
        <f>VLOOKUP($B186,[1]전년동월vs전월vs당월!$A$7:$AC$1780,26,FALSE)</f>
        <v>4880</v>
      </c>
      <c r="Z186" s="68">
        <f>VLOOKUP($B186,[2]전년동월vs전월vs당월!$B$7:$AD$1796,26,FALSE)</f>
        <v>4340</v>
      </c>
      <c r="AA186" s="120" t="str">
        <f>VLOOKUP($A186,수산물!$A8:$O237,15,FALSE)</f>
        <v>-</v>
      </c>
      <c r="AB186" s="243" t="e">
        <f t="shared" ref="AB186:AB249" si="49">(AA186-Y186)*100/Y186</f>
        <v>#VALUE!</v>
      </c>
      <c r="AC186" s="243" t="e">
        <f t="shared" ref="AC186:AC249" si="50">(AA186-Z186)*100/Z186</f>
        <v>#VALUE!</v>
      </c>
      <c r="AD186" s="122"/>
    </row>
    <row r="187" spans="1:30" s="28" customFormat="1">
      <c r="A187" s="28">
        <v>3</v>
      </c>
      <c r="B187" s="16" t="str">
        <f t="shared" si="42"/>
        <v>가자미냉동,손질kg절단러시아</v>
      </c>
      <c r="C187" s="30"/>
      <c r="D187" s="30" t="s">
        <v>440</v>
      </c>
      <c r="E187" s="27" t="s">
        <v>1507</v>
      </c>
      <c r="F187" s="27" t="s">
        <v>1510</v>
      </c>
      <c r="G187" s="30" t="s">
        <v>190</v>
      </c>
      <c r="H187" s="27" t="s">
        <v>1511</v>
      </c>
      <c r="I187" s="281" t="s">
        <v>1513</v>
      </c>
      <c r="J187" s="68" t="str">
        <f>VLOOKUP($B187,[1]전년동월vs전월vs당월!$A$7:$AC$1780,11,FALSE)</f>
        <v>-</v>
      </c>
      <c r="K187" s="68" t="str">
        <f>VLOOKUP($B187,[2]전년동월vs전월vs당월!$B$7:$AD$1796,11,FALSE)</f>
        <v>-</v>
      </c>
      <c r="L187" s="120" t="str">
        <f>VLOOKUP($A187,수산물!$A9:$O238,12,FALSE)</f>
        <v>-</v>
      </c>
      <c r="M187" s="243" t="e">
        <f t="shared" si="43"/>
        <v>#VALUE!</v>
      </c>
      <c r="N187" s="243" t="e">
        <f t="shared" si="44"/>
        <v>#VALUE!</v>
      </c>
      <c r="O187" s="68" t="str">
        <f>VLOOKUP($B187,[1]전년동월vs전월vs당월!$A$7:$AC$1780,16,FALSE)</f>
        <v>-</v>
      </c>
      <c r="P187" s="68" t="str">
        <f>VLOOKUP($B187,[2]전년동월vs전월vs당월!$B$7:$AD$1796,16,FALSE)</f>
        <v>-</v>
      </c>
      <c r="Q187" s="120" t="str">
        <f>VLOOKUP($A187,수산물!$A9:$O238,13,FALSE)</f>
        <v>-</v>
      </c>
      <c r="R187" s="243" t="e">
        <f t="shared" si="45"/>
        <v>#VALUE!</v>
      </c>
      <c r="S187" s="243" t="e">
        <f t="shared" si="46"/>
        <v>#VALUE!</v>
      </c>
      <c r="T187" s="68">
        <f>VLOOKUP($B187,[1]전년동월vs전월vs당월!$A$7:$AC$1780,21,FALSE)</f>
        <v>10200</v>
      </c>
      <c r="U187" s="68" t="str">
        <f>VLOOKUP($B187,[2]전년동월vs전월vs당월!$B$7:$AD$1796,21,FALSE)</f>
        <v>-</v>
      </c>
      <c r="V187" s="120" t="str">
        <f>VLOOKUP($A187,수산물!$A9:$O238,14,FALSE)</f>
        <v>-</v>
      </c>
      <c r="W187" s="243" t="e">
        <f t="shared" si="47"/>
        <v>#VALUE!</v>
      </c>
      <c r="X187" s="243" t="e">
        <f t="shared" si="48"/>
        <v>#VALUE!</v>
      </c>
      <c r="Y187" s="68">
        <f>VLOOKUP($B187,[1]전년동월vs전월vs당월!$A$7:$AC$1780,26,FALSE)</f>
        <v>9900</v>
      </c>
      <c r="Z187" s="68">
        <f>VLOOKUP($B187,[2]전년동월vs전월vs당월!$B$7:$AD$1796,26,FALSE)</f>
        <v>5030</v>
      </c>
      <c r="AA187" s="120" t="str">
        <f>VLOOKUP($A187,수산물!$A9:$O238,15,FALSE)</f>
        <v>-</v>
      </c>
      <c r="AB187" s="243" t="e">
        <f t="shared" si="49"/>
        <v>#VALUE!</v>
      </c>
      <c r="AC187" s="243" t="e">
        <f t="shared" si="50"/>
        <v>#VALUE!</v>
      </c>
      <c r="AD187" s="121"/>
    </row>
    <row r="188" spans="1:30" s="28" customFormat="1">
      <c r="A188" s="28">
        <v>4</v>
      </c>
      <c r="B188" s="16" t="str">
        <f t="shared" si="42"/>
        <v>가자미생것,원물kg냉장, 원물국산</v>
      </c>
      <c r="C188" s="146"/>
      <c r="D188" s="146" t="s">
        <v>440</v>
      </c>
      <c r="E188" s="147" t="s">
        <v>1507</v>
      </c>
      <c r="F188" s="147" t="s">
        <v>2154</v>
      </c>
      <c r="G188" s="146" t="s">
        <v>190</v>
      </c>
      <c r="H188" s="147" t="s">
        <v>2155</v>
      </c>
      <c r="I188" s="282" t="s">
        <v>193</v>
      </c>
      <c r="J188" s="68">
        <f>VLOOKUP($B188,[1]전년동월vs전월vs당월!$A$7:$AC$1780,11,FALSE)</f>
        <v>10000</v>
      </c>
      <c r="K188" s="68">
        <f>VLOOKUP($B188,[2]전년동월vs전월vs당월!$B$7:$AD$1796,11,FALSE)</f>
        <v>9500</v>
      </c>
      <c r="L188" s="120">
        <f>VLOOKUP($A188,수산물!$A10:$O239,12,FALSE)</f>
        <v>7000</v>
      </c>
      <c r="M188" s="243">
        <f t="shared" si="43"/>
        <v>-30</v>
      </c>
      <c r="N188" s="243">
        <f t="shared" si="44"/>
        <v>-26.315789473684209</v>
      </c>
      <c r="O188" s="68">
        <f>VLOOKUP($B188,[1]전년동월vs전월vs당월!$A$7:$AC$1780,16,FALSE)</f>
        <v>12500</v>
      </c>
      <c r="P188" s="68">
        <f>VLOOKUP($B188,[2]전년동월vs전월vs당월!$B$7:$AD$1796,16,FALSE)</f>
        <v>12000</v>
      </c>
      <c r="Q188" s="120">
        <f>VLOOKUP($A188,수산물!$A10:$O239,13,FALSE)</f>
        <v>8000</v>
      </c>
      <c r="R188" s="243">
        <f t="shared" si="45"/>
        <v>-36</v>
      </c>
      <c r="S188" s="243">
        <f t="shared" si="46"/>
        <v>-33.333333333333336</v>
      </c>
      <c r="T188" s="68" t="str">
        <f>VLOOKUP($B188,[1]전년동월vs전월vs당월!$A$7:$AC$1780,21,FALSE)</f>
        <v>-</v>
      </c>
      <c r="U188" s="68" t="str">
        <f>VLOOKUP($B188,[2]전년동월vs전월vs당월!$B$7:$AD$1796,21,FALSE)</f>
        <v>-</v>
      </c>
      <c r="V188" s="120" t="str">
        <f>VLOOKUP($A188,수산물!$A10:$O239,14,FALSE)</f>
        <v>-</v>
      </c>
      <c r="W188" s="243" t="e">
        <f t="shared" si="47"/>
        <v>#VALUE!</v>
      </c>
      <c r="X188" s="243" t="e">
        <f t="shared" si="48"/>
        <v>#VALUE!</v>
      </c>
      <c r="Y188" s="68">
        <f>VLOOKUP($B188,[1]전년동월vs전월vs당월!$A$7:$AC$1780,26,FALSE)</f>
        <v>21900</v>
      </c>
      <c r="Z188" s="68">
        <f>VLOOKUP($B188,[2]전년동월vs전월vs당월!$B$7:$AD$1796,26,FALSE)</f>
        <v>15900</v>
      </c>
      <c r="AA188" s="120">
        <f>VLOOKUP($A188,수산물!$A10:$O239,15,FALSE)</f>
        <v>21500</v>
      </c>
      <c r="AB188" s="243">
        <f t="shared" si="49"/>
        <v>-1.8264840182648401</v>
      </c>
      <c r="AC188" s="243">
        <f t="shared" si="50"/>
        <v>35.220125786163521</v>
      </c>
      <c r="AD188" s="121"/>
    </row>
    <row r="189" spans="1:30" s="28" customFormat="1">
      <c r="A189" s="28">
        <v>5</v>
      </c>
      <c r="B189" s="16" t="str">
        <f t="shared" si="42"/>
        <v>가자미냉동,원물kg원물미국</v>
      </c>
      <c r="C189" s="146"/>
      <c r="D189" s="146" t="s">
        <v>440</v>
      </c>
      <c r="E189" s="147" t="s">
        <v>1507</v>
      </c>
      <c r="F189" s="147" t="s">
        <v>2156</v>
      </c>
      <c r="G189" s="146" t="s">
        <v>190</v>
      </c>
      <c r="H189" s="147" t="s">
        <v>2157</v>
      </c>
      <c r="I189" s="282" t="s">
        <v>1512</v>
      </c>
      <c r="J189" s="68">
        <f>VLOOKUP($B189,[1]전년동월vs전월vs당월!$A$7:$AC$1780,11,FALSE)</f>
        <v>2600</v>
      </c>
      <c r="K189" s="68">
        <f>VLOOKUP($B189,[2]전년동월vs전월vs당월!$B$7:$AD$1796,11,FALSE)</f>
        <v>2200</v>
      </c>
      <c r="L189" s="120">
        <f>VLOOKUP($A189,수산물!$A11:$O240,12,FALSE)</f>
        <v>2300</v>
      </c>
      <c r="M189" s="243">
        <f t="shared" si="43"/>
        <v>-11.538461538461538</v>
      </c>
      <c r="N189" s="243">
        <f t="shared" si="44"/>
        <v>4.5454545454545459</v>
      </c>
      <c r="O189" s="68">
        <f>VLOOKUP($B189,[1]전년동월vs전월vs당월!$A$7:$AC$1780,16,FALSE)</f>
        <v>2700</v>
      </c>
      <c r="P189" s="68">
        <f>VLOOKUP($B189,[2]전년동월vs전월vs당월!$B$7:$AD$1796,16,FALSE)</f>
        <v>2100</v>
      </c>
      <c r="Q189" s="120">
        <f>VLOOKUP($A189,수산물!$A11:$O240,13,FALSE)</f>
        <v>2100</v>
      </c>
      <c r="R189" s="243">
        <f t="shared" si="45"/>
        <v>-22.222222222222221</v>
      </c>
      <c r="S189" s="243">
        <f t="shared" si="46"/>
        <v>0</v>
      </c>
      <c r="T189" s="68" t="str">
        <f>VLOOKUP($B189,[1]전년동월vs전월vs당월!$A$7:$AC$1780,21,FALSE)</f>
        <v>-</v>
      </c>
      <c r="U189" s="68" t="str">
        <f>VLOOKUP($B189,[2]전년동월vs전월vs당월!$B$7:$AD$1796,21,FALSE)</f>
        <v>-</v>
      </c>
      <c r="V189" s="120" t="str">
        <f>VLOOKUP($A189,수산물!$A11:$O240,14,FALSE)</f>
        <v>-</v>
      </c>
      <c r="W189" s="243" t="e">
        <f t="shared" si="47"/>
        <v>#VALUE!</v>
      </c>
      <c r="X189" s="243" t="e">
        <f t="shared" si="48"/>
        <v>#VALUE!</v>
      </c>
      <c r="Y189" s="68" t="str">
        <f>VLOOKUP($B189,[1]전년동월vs전월vs당월!$A$7:$AC$1780,26,FALSE)</f>
        <v>-</v>
      </c>
      <c r="Z189" s="68" t="str">
        <f>VLOOKUP($B189,[2]전년동월vs전월vs당월!$B$7:$AD$1796,26,FALSE)</f>
        <v>-</v>
      </c>
      <c r="AA189" s="120" t="str">
        <f>VLOOKUP($A189,수산물!$A11:$O240,15,FALSE)</f>
        <v>-</v>
      </c>
      <c r="AB189" s="243" t="e">
        <f t="shared" si="49"/>
        <v>#VALUE!</v>
      </c>
      <c r="AC189" s="243" t="e">
        <f t="shared" si="50"/>
        <v>#VALUE!</v>
      </c>
      <c r="AD189" s="121"/>
    </row>
    <row r="190" spans="1:30" s="28" customFormat="1">
      <c r="A190" s="28">
        <v>6</v>
      </c>
      <c r="B190" s="16" t="str">
        <f t="shared" si="42"/>
        <v>가자미냉동,원물kg원물러시아</v>
      </c>
      <c r="C190" s="146"/>
      <c r="D190" s="146" t="s">
        <v>440</v>
      </c>
      <c r="E190" s="147" t="s">
        <v>1507</v>
      </c>
      <c r="F190" s="147" t="s">
        <v>2156</v>
      </c>
      <c r="G190" s="146" t="s">
        <v>190</v>
      </c>
      <c r="H190" s="147" t="s">
        <v>2157</v>
      </c>
      <c r="I190" s="282" t="s">
        <v>1513</v>
      </c>
      <c r="J190" s="68">
        <f>VLOOKUP($B190,[1]전년동월vs전월vs당월!$A$7:$AC$1780,11,FALSE)</f>
        <v>2600</v>
      </c>
      <c r="K190" s="68">
        <f>VLOOKUP($B190,[2]전년동월vs전월vs당월!$B$7:$AD$1796,11,FALSE)</f>
        <v>2400</v>
      </c>
      <c r="L190" s="120">
        <f>VLOOKUP($A190,수산물!$A12:$O241,12,FALSE)</f>
        <v>2400</v>
      </c>
      <c r="M190" s="243">
        <f t="shared" si="43"/>
        <v>-7.6923076923076925</v>
      </c>
      <c r="N190" s="243">
        <f t="shared" si="44"/>
        <v>0</v>
      </c>
      <c r="O190" s="68">
        <f>VLOOKUP($B190,[1]전년동월vs전월vs당월!$A$7:$AC$1780,16,FALSE)</f>
        <v>2700</v>
      </c>
      <c r="P190" s="68">
        <f>VLOOKUP($B190,[2]전년동월vs전월vs당월!$B$7:$AD$1796,16,FALSE)</f>
        <v>2100</v>
      </c>
      <c r="Q190" s="120">
        <f>VLOOKUP($A190,수산물!$A12:$O241,13,FALSE)</f>
        <v>2100</v>
      </c>
      <c r="R190" s="243">
        <f t="shared" si="45"/>
        <v>-22.222222222222221</v>
      </c>
      <c r="S190" s="243">
        <f t="shared" si="46"/>
        <v>0</v>
      </c>
      <c r="T190" s="68" t="str">
        <f>VLOOKUP($B190,[1]전년동월vs전월vs당월!$A$7:$AC$1780,21,FALSE)</f>
        <v>-</v>
      </c>
      <c r="U190" s="68" t="str">
        <f>VLOOKUP($B190,[2]전년동월vs전월vs당월!$B$7:$AD$1796,21,FALSE)</f>
        <v>-</v>
      </c>
      <c r="V190" s="120" t="str">
        <f>VLOOKUP($A190,수산물!$A12:$O241,14,FALSE)</f>
        <v>-</v>
      </c>
      <c r="W190" s="243" t="e">
        <f t="shared" si="47"/>
        <v>#VALUE!</v>
      </c>
      <c r="X190" s="243" t="e">
        <f t="shared" si="48"/>
        <v>#VALUE!</v>
      </c>
      <c r="Y190" s="68" t="str">
        <f>VLOOKUP($B190,[1]전년동월vs전월vs당월!$A$7:$AC$1780,26,FALSE)</f>
        <v>-</v>
      </c>
      <c r="Z190" s="68" t="str">
        <f>VLOOKUP($B190,[2]전년동월vs전월vs당월!$B$7:$AD$1796,26,FALSE)</f>
        <v>-</v>
      </c>
      <c r="AA190" s="120" t="str">
        <f>VLOOKUP($A190,수산물!$A12:$O241,15,FALSE)</f>
        <v>-</v>
      </c>
      <c r="AB190" s="243" t="e">
        <f t="shared" si="49"/>
        <v>#VALUE!</v>
      </c>
      <c r="AC190" s="243" t="e">
        <f t="shared" si="50"/>
        <v>#VALUE!</v>
      </c>
      <c r="AD190" s="121"/>
    </row>
    <row r="191" spans="1:30" s="28" customFormat="1">
      <c r="A191" s="28">
        <v>7</v>
      </c>
      <c r="B191" s="16" t="str">
        <f t="shared" si="42"/>
        <v>가자미냉동,가자미살kg절단미국</v>
      </c>
      <c r="C191" s="30"/>
      <c r="D191" s="30" t="s">
        <v>440</v>
      </c>
      <c r="E191" s="27" t="s">
        <v>1507</v>
      </c>
      <c r="F191" s="27" t="s">
        <v>1514</v>
      </c>
      <c r="G191" s="30" t="s">
        <v>190</v>
      </c>
      <c r="H191" s="27" t="s">
        <v>1511</v>
      </c>
      <c r="I191" s="281" t="s">
        <v>1512</v>
      </c>
      <c r="J191" s="68" t="str">
        <f>VLOOKUP($B191,[1]전년동월vs전월vs당월!$A$7:$AC$1780,11,FALSE)</f>
        <v>-</v>
      </c>
      <c r="K191" s="68" t="str">
        <f>VLOOKUP($B191,[2]전년동월vs전월vs당월!$B$7:$AD$1796,11,FALSE)</f>
        <v>-</v>
      </c>
      <c r="L191" s="120" t="str">
        <f>VLOOKUP($A191,수산물!$A13:$O242,12,FALSE)</f>
        <v>-</v>
      </c>
      <c r="M191" s="243" t="e">
        <f t="shared" si="43"/>
        <v>#VALUE!</v>
      </c>
      <c r="N191" s="243" t="e">
        <f t="shared" si="44"/>
        <v>#VALUE!</v>
      </c>
      <c r="O191" s="68" t="str">
        <f>VLOOKUP($B191,[1]전년동월vs전월vs당월!$A$7:$AC$1780,16,FALSE)</f>
        <v>-</v>
      </c>
      <c r="P191" s="68" t="str">
        <f>VLOOKUP($B191,[2]전년동월vs전월vs당월!$B$7:$AD$1796,16,FALSE)</f>
        <v>-</v>
      </c>
      <c r="Q191" s="120" t="str">
        <f>VLOOKUP($A191,수산물!$A13:$O242,13,FALSE)</f>
        <v>-</v>
      </c>
      <c r="R191" s="243" t="e">
        <f t="shared" si="45"/>
        <v>#VALUE!</v>
      </c>
      <c r="S191" s="243" t="e">
        <f t="shared" si="46"/>
        <v>#VALUE!</v>
      </c>
      <c r="T191" s="68" t="str">
        <f>VLOOKUP($B191,[1]전년동월vs전월vs당월!$A$7:$AC$1780,21,FALSE)</f>
        <v>-</v>
      </c>
      <c r="U191" s="68" t="str">
        <f>VLOOKUP($B191,[2]전년동월vs전월vs당월!$B$7:$AD$1796,21,FALSE)</f>
        <v>-</v>
      </c>
      <c r="V191" s="120" t="str">
        <f>VLOOKUP($A191,수산물!$A13:$O242,14,FALSE)</f>
        <v>-</v>
      </c>
      <c r="W191" s="243" t="e">
        <f t="shared" si="47"/>
        <v>#VALUE!</v>
      </c>
      <c r="X191" s="243" t="e">
        <f t="shared" si="48"/>
        <v>#VALUE!</v>
      </c>
      <c r="Y191" s="68">
        <f>VLOOKUP($B191,[1]전년동월vs전월vs당월!$A$7:$AC$1780,26,FALSE)</f>
        <v>7930</v>
      </c>
      <c r="Z191" s="68">
        <f>VLOOKUP($B191,[2]전년동월vs전월vs당월!$B$7:$AD$1796,26,FALSE)</f>
        <v>7930</v>
      </c>
      <c r="AA191" s="120" t="str">
        <f>VLOOKUP($A191,수산물!$A13:$O242,15,FALSE)</f>
        <v>-</v>
      </c>
      <c r="AB191" s="243" t="e">
        <f t="shared" si="49"/>
        <v>#VALUE!</v>
      </c>
      <c r="AC191" s="243" t="e">
        <f t="shared" si="50"/>
        <v>#VALUE!</v>
      </c>
      <c r="AD191" s="121"/>
    </row>
    <row r="192" spans="1:30" s="28" customFormat="1">
      <c r="A192" s="28">
        <v>8</v>
      </c>
      <c r="B192" s="16" t="str">
        <f t="shared" si="42"/>
        <v>가자미냉동,가자미살kg커틀릿용미국</v>
      </c>
      <c r="C192" s="30"/>
      <c r="D192" s="30" t="s">
        <v>440</v>
      </c>
      <c r="E192" s="27" t="s">
        <v>1507</v>
      </c>
      <c r="F192" s="27" t="s">
        <v>1514</v>
      </c>
      <c r="G192" s="30" t="s">
        <v>190</v>
      </c>
      <c r="H192" s="27" t="s">
        <v>1515</v>
      </c>
      <c r="I192" s="281" t="s">
        <v>1512</v>
      </c>
      <c r="J192" s="68" t="str">
        <f>VLOOKUP($B192,[1]전년동월vs전월vs당월!$A$7:$AC$1780,11,FALSE)</f>
        <v>-</v>
      </c>
      <c r="K192" s="68" t="str">
        <f>VLOOKUP($B192,[2]전년동월vs전월vs당월!$B$7:$AD$1796,11,FALSE)</f>
        <v>-</v>
      </c>
      <c r="L192" s="120" t="str">
        <f>VLOOKUP($A192,수산물!$A14:$O243,12,FALSE)</f>
        <v>-</v>
      </c>
      <c r="M192" s="243" t="e">
        <f t="shared" si="43"/>
        <v>#VALUE!</v>
      </c>
      <c r="N192" s="243" t="e">
        <f t="shared" si="44"/>
        <v>#VALUE!</v>
      </c>
      <c r="O192" s="68" t="str">
        <f>VLOOKUP($B192,[1]전년동월vs전월vs당월!$A$7:$AC$1780,16,FALSE)</f>
        <v>-</v>
      </c>
      <c r="P192" s="68" t="str">
        <f>VLOOKUP($B192,[2]전년동월vs전월vs당월!$B$7:$AD$1796,16,FALSE)</f>
        <v>-</v>
      </c>
      <c r="Q192" s="120" t="str">
        <f>VLOOKUP($A192,수산물!$A14:$O243,13,FALSE)</f>
        <v>-</v>
      </c>
      <c r="R192" s="243" t="e">
        <f t="shared" si="45"/>
        <v>#VALUE!</v>
      </c>
      <c r="S192" s="243" t="e">
        <f t="shared" si="46"/>
        <v>#VALUE!</v>
      </c>
      <c r="T192" s="68" t="str">
        <f>VLOOKUP($B192,[1]전년동월vs전월vs당월!$A$7:$AC$1780,21,FALSE)</f>
        <v>-</v>
      </c>
      <c r="U192" s="68" t="str">
        <f>VLOOKUP($B192,[2]전년동월vs전월vs당월!$B$7:$AD$1796,21,FALSE)</f>
        <v>-</v>
      </c>
      <c r="V192" s="120" t="str">
        <f>VLOOKUP($A192,수산물!$A14:$O243,14,FALSE)</f>
        <v>-</v>
      </c>
      <c r="W192" s="243" t="e">
        <f t="shared" si="47"/>
        <v>#VALUE!</v>
      </c>
      <c r="X192" s="243" t="e">
        <f t="shared" si="48"/>
        <v>#VALUE!</v>
      </c>
      <c r="Y192" s="68" t="str">
        <f>VLOOKUP($B192,[1]전년동월vs전월vs당월!$A$7:$AC$1780,26,FALSE)</f>
        <v>-</v>
      </c>
      <c r="Z192" s="68" t="str">
        <f>VLOOKUP($B192,[2]전년동월vs전월vs당월!$B$7:$AD$1796,26,FALSE)</f>
        <v>-</v>
      </c>
      <c r="AA192" s="120" t="str">
        <f>VLOOKUP($A192,수산물!$A14:$O243,15,FALSE)</f>
        <v>-</v>
      </c>
      <c r="AB192" s="243" t="e">
        <f t="shared" si="49"/>
        <v>#VALUE!</v>
      </c>
      <c r="AC192" s="243" t="e">
        <f t="shared" si="50"/>
        <v>#VALUE!</v>
      </c>
      <c r="AD192" s="121"/>
    </row>
    <row r="193" spans="1:30" s="28" customFormat="1">
      <c r="A193" s="28">
        <v>9</v>
      </c>
      <c r="B193" s="16" t="str">
        <f t="shared" si="42"/>
        <v>갈치냉동,손질kg절단국산</v>
      </c>
      <c r="C193" s="30">
        <v>2</v>
      </c>
      <c r="D193" s="30" t="s">
        <v>440</v>
      </c>
      <c r="E193" s="27" t="s">
        <v>443</v>
      </c>
      <c r="F193" s="27" t="s">
        <v>1510</v>
      </c>
      <c r="G193" s="30" t="s">
        <v>190</v>
      </c>
      <c r="H193" s="27" t="s">
        <v>1511</v>
      </c>
      <c r="I193" s="281" t="s">
        <v>193</v>
      </c>
      <c r="J193" s="68" t="str">
        <f>VLOOKUP($B193,[1]전년동월vs전월vs당월!$A$7:$AC$1780,11,FALSE)</f>
        <v>-</v>
      </c>
      <c r="K193" s="68" t="str">
        <f>VLOOKUP($B193,[2]전년동월vs전월vs당월!$B$7:$AD$1796,11,FALSE)</f>
        <v>-</v>
      </c>
      <c r="L193" s="120" t="str">
        <f>VLOOKUP($A193,수산물!$A15:$O244,12,FALSE)</f>
        <v>-</v>
      </c>
      <c r="M193" s="243" t="e">
        <f t="shared" si="43"/>
        <v>#VALUE!</v>
      </c>
      <c r="N193" s="243" t="e">
        <f t="shared" si="44"/>
        <v>#VALUE!</v>
      </c>
      <c r="O193" s="68" t="str">
        <f>VLOOKUP($B193,[1]전년동월vs전월vs당월!$A$7:$AC$1780,16,FALSE)</f>
        <v>-</v>
      </c>
      <c r="P193" s="68" t="str">
        <f>VLOOKUP($B193,[2]전년동월vs전월vs당월!$B$7:$AD$1796,16,FALSE)</f>
        <v>-</v>
      </c>
      <c r="Q193" s="120" t="str">
        <f>VLOOKUP($A193,수산물!$A15:$O244,13,FALSE)</f>
        <v>-</v>
      </c>
      <c r="R193" s="243" t="e">
        <f t="shared" si="45"/>
        <v>#VALUE!</v>
      </c>
      <c r="S193" s="243" t="e">
        <f t="shared" si="46"/>
        <v>#VALUE!</v>
      </c>
      <c r="T193" s="68">
        <f>VLOOKUP($B193,[1]전년동월vs전월vs당월!$A$7:$AC$1780,21,FALSE)</f>
        <v>32670</v>
      </c>
      <c r="U193" s="68">
        <f>VLOOKUP($B193,[2]전년동월vs전월vs당월!$B$7:$AD$1796,21,FALSE)</f>
        <v>33000</v>
      </c>
      <c r="V193" s="120">
        <f>VLOOKUP($A193,수산물!$A15:$O244,14,FALSE)</f>
        <v>36670</v>
      </c>
      <c r="W193" s="243">
        <f t="shared" si="47"/>
        <v>12.243648607284971</v>
      </c>
      <c r="X193" s="243">
        <f t="shared" si="48"/>
        <v>11.121212121212121</v>
      </c>
      <c r="Y193" s="68">
        <f>VLOOKUP($B193,[1]전년동월vs전월vs당월!$A$7:$AC$1780,26,FALSE)</f>
        <v>14670</v>
      </c>
      <c r="Z193" s="68">
        <f>VLOOKUP($B193,[2]전년동월vs전월vs당월!$B$7:$AD$1796,26,FALSE)</f>
        <v>49750</v>
      </c>
      <c r="AA193" s="120">
        <f>VLOOKUP($A193,수산물!$A15:$O244,15,FALSE)</f>
        <v>30390</v>
      </c>
      <c r="AB193" s="243">
        <f t="shared" si="49"/>
        <v>107.15746421267893</v>
      </c>
      <c r="AC193" s="243">
        <f t="shared" si="50"/>
        <v>-38.914572864321606</v>
      </c>
      <c r="AD193" s="123"/>
    </row>
    <row r="194" spans="1:30" s="28" customFormat="1">
      <c r="A194" s="28">
        <v>10</v>
      </c>
      <c r="B194" s="16" t="str">
        <f t="shared" si="42"/>
        <v>갈치냉동,손질kg절단중국</v>
      </c>
      <c r="C194" s="30"/>
      <c r="D194" s="30" t="s">
        <v>440</v>
      </c>
      <c r="E194" s="27" t="s">
        <v>443</v>
      </c>
      <c r="F194" s="27" t="s">
        <v>1510</v>
      </c>
      <c r="G194" s="30" t="s">
        <v>190</v>
      </c>
      <c r="H194" s="27" t="s">
        <v>1511</v>
      </c>
      <c r="I194" s="281" t="s">
        <v>1516</v>
      </c>
      <c r="J194" s="68" t="str">
        <f>VLOOKUP($B194,[1]전년동월vs전월vs당월!$A$7:$AC$1780,11,FALSE)</f>
        <v>-</v>
      </c>
      <c r="K194" s="68" t="str">
        <f>VLOOKUP($B194,[2]전년동월vs전월vs당월!$B$7:$AD$1796,11,FALSE)</f>
        <v>-</v>
      </c>
      <c r="L194" s="120" t="str">
        <f>VLOOKUP($A194,수산물!$A16:$O245,12,FALSE)</f>
        <v>-</v>
      </c>
      <c r="M194" s="243" t="e">
        <f t="shared" si="43"/>
        <v>#VALUE!</v>
      </c>
      <c r="N194" s="243" t="e">
        <f t="shared" si="44"/>
        <v>#VALUE!</v>
      </c>
      <c r="O194" s="68" t="str">
        <f>VLOOKUP($B194,[1]전년동월vs전월vs당월!$A$7:$AC$1780,16,FALSE)</f>
        <v>-</v>
      </c>
      <c r="P194" s="68" t="str">
        <f>VLOOKUP($B194,[2]전년동월vs전월vs당월!$B$7:$AD$1796,16,FALSE)</f>
        <v>-</v>
      </c>
      <c r="Q194" s="120" t="str">
        <f>VLOOKUP($A194,수산물!$A16:$O245,13,FALSE)</f>
        <v>-</v>
      </c>
      <c r="R194" s="243" t="e">
        <f t="shared" si="45"/>
        <v>#VALUE!</v>
      </c>
      <c r="S194" s="243" t="e">
        <f t="shared" si="46"/>
        <v>#VALUE!</v>
      </c>
      <c r="T194" s="68" t="str">
        <f>VLOOKUP($B194,[1]전년동월vs전월vs당월!$A$7:$AC$1780,21,FALSE)</f>
        <v>-</v>
      </c>
      <c r="U194" s="68" t="str">
        <f>VLOOKUP($B194,[2]전년동월vs전월vs당월!$B$7:$AD$1796,21,FALSE)</f>
        <v>-</v>
      </c>
      <c r="V194" s="120" t="str">
        <f>VLOOKUP($A194,수산물!$A16:$O245,14,FALSE)</f>
        <v>-</v>
      </c>
      <c r="W194" s="243" t="e">
        <f t="shared" si="47"/>
        <v>#VALUE!</v>
      </c>
      <c r="X194" s="243" t="e">
        <f t="shared" si="48"/>
        <v>#VALUE!</v>
      </c>
      <c r="Y194" s="68" t="str">
        <f>VLOOKUP($B194,[1]전년동월vs전월vs당월!$A$7:$AC$1780,26,FALSE)</f>
        <v>-</v>
      </c>
      <c r="Z194" s="68" t="str">
        <f>VLOOKUP($B194,[2]전년동월vs전월vs당월!$B$7:$AD$1796,26,FALSE)</f>
        <v>-</v>
      </c>
      <c r="AA194" s="120" t="str">
        <f>VLOOKUP($A194,수산물!$A16:$O245,15,FALSE)</f>
        <v>-</v>
      </c>
      <c r="AB194" s="243" t="e">
        <f t="shared" si="49"/>
        <v>#VALUE!</v>
      </c>
      <c r="AC194" s="243" t="e">
        <f t="shared" si="50"/>
        <v>#VALUE!</v>
      </c>
      <c r="AD194" s="121"/>
    </row>
    <row r="195" spans="1:30" s="28" customFormat="1">
      <c r="A195" s="28">
        <v>11</v>
      </c>
      <c r="B195" s="16" t="str">
        <f t="shared" si="42"/>
        <v>갈치냉동,손질kg절단인도,파키스탄</v>
      </c>
      <c r="C195" s="30"/>
      <c r="D195" s="30" t="s">
        <v>440</v>
      </c>
      <c r="E195" s="27" t="s">
        <v>443</v>
      </c>
      <c r="F195" s="27" t="s">
        <v>1510</v>
      </c>
      <c r="G195" s="30" t="s">
        <v>190</v>
      </c>
      <c r="H195" s="27" t="s">
        <v>1511</v>
      </c>
      <c r="I195" s="281" t="s">
        <v>1517</v>
      </c>
      <c r="J195" s="68" t="str">
        <f>VLOOKUP($B195,[1]전년동월vs전월vs당월!$A$7:$AC$1780,11,FALSE)</f>
        <v>-</v>
      </c>
      <c r="K195" s="68" t="str">
        <f>VLOOKUP($B195,[2]전년동월vs전월vs당월!$B$7:$AD$1796,11,FALSE)</f>
        <v>-</v>
      </c>
      <c r="L195" s="120" t="str">
        <f>VLOOKUP($A195,수산물!$A17:$O246,12,FALSE)</f>
        <v>-</v>
      </c>
      <c r="M195" s="243" t="e">
        <f t="shared" si="43"/>
        <v>#VALUE!</v>
      </c>
      <c r="N195" s="243" t="e">
        <f t="shared" si="44"/>
        <v>#VALUE!</v>
      </c>
      <c r="O195" s="68" t="str">
        <f>VLOOKUP($B195,[1]전년동월vs전월vs당월!$A$7:$AC$1780,16,FALSE)</f>
        <v>-</v>
      </c>
      <c r="P195" s="68" t="str">
        <f>VLOOKUP($B195,[2]전년동월vs전월vs당월!$B$7:$AD$1796,16,FALSE)</f>
        <v>-</v>
      </c>
      <c r="Q195" s="120" t="str">
        <f>VLOOKUP($A195,수산물!$A17:$O246,13,FALSE)</f>
        <v>-</v>
      </c>
      <c r="R195" s="243" t="e">
        <f t="shared" si="45"/>
        <v>#VALUE!</v>
      </c>
      <c r="S195" s="243" t="e">
        <f t="shared" si="46"/>
        <v>#VALUE!</v>
      </c>
      <c r="T195" s="68">
        <f>VLOOKUP($B195,[1]전년동월vs전월vs당월!$A$7:$AC$1780,21,FALSE)</f>
        <v>16230</v>
      </c>
      <c r="U195" s="68" t="str">
        <f>VLOOKUP($B195,[2]전년동월vs전월vs당월!$B$7:$AD$1796,21,FALSE)</f>
        <v>-</v>
      </c>
      <c r="V195" s="120" t="str">
        <f>VLOOKUP($A195,수산물!$A17:$O246,14,FALSE)</f>
        <v>-</v>
      </c>
      <c r="W195" s="243" t="e">
        <f t="shared" si="47"/>
        <v>#VALUE!</v>
      </c>
      <c r="X195" s="243" t="e">
        <f t="shared" si="48"/>
        <v>#VALUE!</v>
      </c>
      <c r="Y195" s="68">
        <f>VLOOKUP($B195,[1]전년동월vs전월vs당월!$A$7:$AC$1780,26,FALSE)</f>
        <v>6710</v>
      </c>
      <c r="Z195" s="68">
        <f>VLOOKUP($B195,[2]전년동월vs전월vs당월!$B$7:$AD$1796,26,FALSE)</f>
        <v>7320</v>
      </c>
      <c r="AA195" s="120" t="str">
        <f>VLOOKUP($A195,수산물!$A17:$O246,15,FALSE)</f>
        <v>-</v>
      </c>
      <c r="AB195" s="243" t="e">
        <f t="shared" si="49"/>
        <v>#VALUE!</v>
      </c>
      <c r="AC195" s="243" t="e">
        <f t="shared" si="50"/>
        <v>#VALUE!</v>
      </c>
      <c r="AD195" s="121"/>
    </row>
    <row r="196" spans="1:30" s="28" customFormat="1">
      <c r="A196" s="28">
        <v>12</v>
      </c>
      <c r="B196" s="16" t="str">
        <f t="shared" si="42"/>
        <v>갈치냉동,원물kg원물국산</v>
      </c>
      <c r="C196" s="146"/>
      <c r="D196" s="146" t="s">
        <v>440</v>
      </c>
      <c r="E196" s="147" t="s">
        <v>443</v>
      </c>
      <c r="F196" s="147" t="s">
        <v>2156</v>
      </c>
      <c r="G196" s="146" t="s">
        <v>190</v>
      </c>
      <c r="H196" s="147" t="s">
        <v>2157</v>
      </c>
      <c r="I196" s="282" t="s">
        <v>193</v>
      </c>
      <c r="J196" s="68">
        <f>VLOOKUP($B196,[1]전년동월vs전월vs당월!$A$7:$AC$1780,11,FALSE)</f>
        <v>15600</v>
      </c>
      <c r="K196" s="68">
        <f>VLOOKUP($B196,[2]전년동월vs전월vs당월!$B$7:$AD$1796,11,FALSE)</f>
        <v>15600</v>
      </c>
      <c r="L196" s="120">
        <f>VLOOKUP($A196,수산물!$A18:$O247,12,FALSE)</f>
        <v>15600</v>
      </c>
      <c r="M196" s="243">
        <f t="shared" si="43"/>
        <v>0</v>
      </c>
      <c r="N196" s="243">
        <f t="shared" si="44"/>
        <v>0</v>
      </c>
      <c r="O196" s="68">
        <f>VLOOKUP($B196,[1]전년동월vs전월vs당월!$A$7:$AC$1780,16,FALSE)</f>
        <v>16700</v>
      </c>
      <c r="P196" s="68">
        <f>VLOOKUP($B196,[2]전년동월vs전월vs당월!$B$7:$AD$1796,16,FALSE)</f>
        <v>13900</v>
      </c>
      <c r="Q196" s="120">
        <f>VLOOKUP($A196,수산물!$A18:$O247,13,FALSE)</f>
        <v>13900</v>
      </c>
      <c r="R196" s="243">
        <f t="shared" si="45"/>
        <v>-16.766467065868262</v>
      </c>
      <c r="S196" s="243">
        <f t="shared" si="46"/>
        <v>0</v>
      </c>
      <c r="T196" s="68" t="str">
        <f>VLOOKUP($B196,[1]전년동월vs전월vs당월!$A$7:$AC$1780,21,FALSE)</f>
        <v>-</v>
      </c>
      <c r="U196" s="68" t="str">
        <f>VLOOKUP($B196,[2]전년동월vs전월vs당월!$B$7:$AD$1796,21,FALSE)</f>
        <v>-</v>
      </c>
      <c r="V196" s="120" t="str">
        <f>VLOOKUP($A196,수산물!$A18:$O247,14,FALSE)</f>
        <v>-</v>
      </c>
      <c r="W196" s="243" t="e">
        <f t="shared" si="47"/>
        <v>#VALUE!</v>
      </c>
      <c r="X196" s="243" t="e">
        <f t="shared" si="48"/>
        <v>#VALUE!</v>
      </c>
      <c r="Y196" s="68">
        <f>VLOOKUP($B196,[1]전년동월vs전월vs당월!$A$7:$AC$1780,26,FALSE)</f>
        <v>16500</v>
      </c>
      <c r="Z196" s="68" t="str">
        <f>VLOOKUP($B196,[2]전년동월vs전월vs당월!$B$7:$AD$1796,26,FALSE)</f>
        <v>-</v>
      </c>
      <c r="AA196" s="120" t="str">
        <f>VLOOKUP($A196,수산물!$A18:$O247,15,FALSE)</f>
        <v>-</v>
      </c>
      <c r="AB196" s="243" t="e">
        <f t="shared" si="49"/>
        <v>#VALUE!</v>
      </c>
      <c r="AC196" s="243" t="e">
        <f t="shared" si="50"/>
        <v>#VALUE!</v>
      </c>
      <c r="AD196" s="121"/>
    </row>
    <row r="197" spans="1:30" s="28" customFormat="1">
      <c r="A197" s="28">
        <v>13</v>
      </c>
      <c r="B197" s="16" t="str">
        <f t="shared" si="42"/>
        <v>갈치냉동,원물kg원물중국</v>
      </c>
      <c r="C197" s="146"/>
      <c r="D197" s="146" t="s">
        <v>440</v>
      </c>
      <c r="E197" s="147" t="s">
        <v>443</v>
      </c>
      <c r="F197" s="147" t="s">
        <v>2156</v>
      </c>
      <c r="G197" s="146" t="s">
        <v>190</v>
      </c>
      <c r="H197" s="147" t="s">
        <v>2157</v>
      </c>
      <c r="I197" s="282" t="s">
        <v>1516</v>
      </c>
      <c r="J197" s="68">
        <f>VLOOKUP($B197,[1]전년동월vs전월vs당월!$A$7:$AC$1780,11,FALSE)</f>
        <v>8800</v>
      </c>
      <c r="K197" s="68">
        <f>VLOOKUP($B197,[2]전년동월vs전월vs당월!$B$7:$AD$1796,11,FALSE)</f>
        <v>9100</v>
      </c>
      <c r="L197" s="120">
        <f>VLOOKUP($A197,수산물!$A19:$O248,12,FALSE)</f>
        <v>9000</v>
      </c>
      <c r="M197" s="243">
        <f t="shared" si="43"/>
        <v>2.2727272727272729</v>
      </c>
      <c r="N197" s="243">
        <f t="shared" si="44"/>
        <v>-1.098901098901099</v>
      </c>
      <c r="O197" s="68">
        <f>VLOOKUP($B197,[1]전년동월vs전월vs당월!$A$7:$AC$1780,16,FALSE)</f>
        <v>9400</v>
      </c>
      <c r="P197" s="68">
        <f>VLOOKUP($B197,[2]전년동월vs전월vs당월!$B$7:$AD$1796,16,FALSE)</f>
        <v>9400</v>
      </c>
      <c r="Q197" s="120">
        <f>VLOOKUP($A197,수산물!$A19:$O248,13,FALSE)</f>
        <v>8800</v>
      </c>
      <c r="R197" s="243">
        <f t="shared" si="45"/>
        <v>-6.3829787234042552</v>
      </c>
      <c r="S197" s="243">
        <f t="shared" si="46"/>
        <v>-6.3829787234042552</v>
      </c>
      <c r="T197" s="68" t="str">
        <f>VLOOKUP($B197,[1]전년동월vs전월vs당월!$A$7:$AC$1780,21,FALSE)</f>
        <v>-</v>
      </c>
      <c r="U197" s="68" t="str">
        <f>VLOOKUP($B197,[2]전년동월vs전월vs당월!$B$7:$AD$1796,21,FALSE)</f>
        <v>-</v>
      </c>
      <c r="V197" s="120" t="str">
        <f>VLOOKUP($A197,수산물!$A19:$O248,14,FALSE)</f>
        <v>-</v>
      </c>
      <c r="W197" s="243" t="e">
        <f t="shared" si="47"/>
        <v>#VALUE!</v>
      </c>
      <c r="X197" s="243" t="e">
        <f t="shared" si="48"/>
        <v>#VALUE!</v>
      </c>
      <c r="Y197" s="68" t="str">
        <f>VLOOKUP($B197,[1]전년동월vs전월vs당월!$A$7:$AC$1780,26,FALSE)</f>
        <v>-</v>
      </c>
      <c r="Z197" s="68" t="str">
        <f>VLOOKUP($B197,[2]전년동월vs전월vs당월!$B$7:$AD$1796,26,FALSE)</f>
        <v>-</v>
      </c>
      <c r="AA197" s="120" t="str">
        <f>VLOOKUP($A197,수산물!$A19:$O248,15,FALSE)</f>
        <v>-</v>
      </c>
      <c r="AB197" s="243" t="e">
        <f t="shared" si="49"/>
        <v>#VALUE!</v>
      </c>
      <c r="AC197" s="243" t="e">
        <f t="shared" si="50"/>
        <v>#VALUE!</v>
      </c>
      <c r="AD197" s="121"/>
    </row>
    <row r="198" spans="1:30" s="28" customFormat="1">
      <c r="A198" s="28">
        <v>14</v>
      </c>
      <c r="B198" s="16" t="str">
        <f t="shared" si="42"/>
        <v>갈치냉동,원물kg원물인도,파키스탄</v>
      </c>
      <c r="C198" s="146"/>
      <c r="D198" s="146" t="s">
        <v>440</v>
      </c>
      <c r="E198" s="147" t="s">
        <v>443</v>
      </c>
      <c r="F198" s="147" t="s">
        <v>2156</v>
      </c>
      <c r="G198" s="146" t="s">
        <v>190</v>
      </c>
      <c r="H198" s="147" t="s">
        <v>2157</v>
      </c>
      <c r="I198" s="282" t="s">
        <v>1517</v>
      </c>
      <c r="J198" s="68">
        <f>VLOOKUP($B198,[1]전년동월vs전월vs당월!$A$7:$AC$1780,11,FALSE)</f>
        <v>5000</v>
      </c>
      <c r="K198" s="68">
        <f>VLOOKUP($B198,[2]전년동월vs전월vs당월!$B$7:$AD$1796,11,FALSE)</f>
        <v>5000</v>
      </c>
      <c r="L198" s="120">
        <f>VLOOKUP($A198,수산물!$A20:$O249,12,FALSE)</f>
        <v>4000</v>
      </c>
      <c r="M198" s="243">
        <f t="shared" si="43"/>
        <v>-20</v>
      </c>
      <c r="N198" s="243">
        <f t="shared" si="44"/>
        <v>-20</v>
      </c>
      <c r="O198" s="68">
        <f>VLOOKUP($B198,[1]전년동월vs전월vs당월!$A$7:$AC$1780,16,FALSE)</f>
        <v>4500</v>
      </c>
      <c r="P198" s="68">
        <f>VLOOKUP($B198,[2]전년동월vs전월vs당월!$B$7:$AD$1796,16,FALSE)</f>
        <v>4000</v>
      </c>
      <c r="Q198" s="120">
        <f>VLOOKUP($A198,수산물!$A20:$O249,13,FALSE)</f>
        <v>4300</v>
      </c>
      <c r="R198" s="243">
        <f t="shared" si="45"/>
        <v>-4.4444444444444446</v>
      </c>
      <c r="S198" s="243">
        <f t="shared" si="46"/>
        <v>7.5</v>
      </c>
      <c r="T198" s="68" t="str">
        <f>VLOOKUP($B198,[1]전년동월vs전월vs당월!$A$7:$AC$1780,21,FALSE)</f>
        <v>-</v>
      </c>
      <c r="U198" s="68" t="str">
        <f>VLOOKUP($B198,[2]전년동월vs전월vs당월!$B$7:$AD$1796,21,FALSE)</f>
        <v>-</v>
      </c>
      <c r="V198" s="120" t="str">
        <f>VLOOKUP($A198,수산물!$A20:$O249,14,FALSE)</f>
        <v>-</v>
      </c>
      <c r="W198" s="243" t="e">
        <f t="shared" si="47"/>
        <v>#VALUE!</v>
      </c>
      <c r="X198" s="243" t="e">
        <f t="shared" si="48"/>
        <v>#VALUE!</v>
      </c>
      <c r="Y198" s="68" t="str">
        <f>VLOOKUP($B198,[1]전년동월vs전월vs당월!$A$7:$AC$1780,26,FALSE)</f>
        <v>-</v>
      </c>
      <c r="Z198" s="68" t="str">
        <f>VLOOKUP($B198,[2]전년동월vs전월vs당월!$B$7:$AD$1796,26,FALSE)</f>
        <v>-</v>
      </c>
      <c r="AA198" s="120" t="str">
        <f>VLOOKUP($A198,수산물!$A20:$O249,15,FALSE)</f>
        <v>-</v>
      </c>
      <c r="AB198" s="243" t="e">
        <f t="shared" si="49"/>
        <v>#VALUE!</v>
      </c>
      <c r="AC198" s="243" t="e">
        <f t="shared" si="50"/>
        <v>#VALUE!</v>
      </c>
      <c r="AD198" s="121"/>
    </row>
    <row r="199" spans="1:30" s="28" customFormat="1">
      <c r="A199" s="28">
        <v>15</v>
      </c>
      <c r="B199" s="16" t="str">
        <f t="shared" si="42"/>
        <v>갈치냉동,갈치살kg절단국산</v>
      </c>
      <c r="C199" s="30"/>
      <c r="D199" s="30" t="s">
        <v>440</v>
      </c>
      <c r="E199" s="27" t="s">
        <v>443</v>
      </c>
      <c r="F199" s="27" t="s">
        <v>1518</v>
      </c>
      <c r="G199" s="30" t="s">
        <v>190</v>
      </c>
      <c r="H199" s="27" t="s">
        <v>1511</v>
      </c>
      <c r="I199" s="281" t="s">
        <v>193</v>
      </c>
      <c r="J199" s="68" t="str">
        <f>VLOOKUP($B199,[1]전년동월vs전월vs당월!$A$7:$AC$1780,11,FALSE)</f>
        <v>-</v>
      </c>
      <c r="K199" s="68" t="str">
        <f>VLOOKUP($B199,[2]전년동월vs전월vs당월!$B$7:$AD$1796,11,FALSE)</f>
        <v>-</v>
      </c>
      <c r="L199" s="120" t="str">
        <f>VLOOKUP($A199,수산물!$A21:$O250,12,FALSE)</f>
        <v>-</v>
      </c>
      <c r="M199" s="243" t="e">
        <f t="shared" si="43"/>
        <v>#VALUE!</v>
      </c>
      <c r="N199" s="243" t="e">
        <f t="shared" si="44"/>
        <v>#VALUE!</v>
      </c>
      <c r="O199" s="68" t="str">
        <f>VLOOKUP($B199,[1]전년동월vs전월vs당월!$A$7:$AC$1780,16,FALSE)</f>
        <v>-</v>
      </c>
      <c r="P199" s="68" t="str">
        <f>VLOOKUP($B199,[2]전년동월vs전월vs당월!$B$7:$AD$1796,16,FALSE)</f>
        <v>-</v>
      </c>
      <c r="Q199" s="120" t="str">
        <f>VLOOKUP($A199,수산물!$A21:$O250,13,FALSE)</f>
        <v>-</v>
      </c>
      <c r="R199" s="243" t="e">
        <f t="shared" si="45"/>
        <v>#VALUE!</v>
      </c>
      <c r="S199" s="243" t="e">
        <f t="shared" si="46"/>
        <v>#VALUE!</v>
      </c>
      <c r="T199" s="68" t="str">
        <f>VLOOKUP($B199,[1]전년동월vs전월vs당월!$A$7:$AC$1780,21,FALSE)</f>
        <v>-</v>
      </c>
      <c r="U199" s="68" t="str">
        <f>VLOOKUP($B199,[2]전년동월vs전월vs당월!$B$7:$AD$1796,21,FALSE)</f>
        <v>-</v>
      </c>
      <c r="V199" s="120" t="str">
        <f>VLOOKUP($A199,수산물!$A21:$O250,14,FALSE)</f>
        <v>-</v>
      </c>
      <c r="W199" s="243" t="e">
        <f t="shared" si="47"/>
        <v>#VALUE!</v>
      </c>
      <c r="X199" s="243" t="e">
        <f t="shared" si="48"/>
        <v>#VALUE!</v>
      </c>
      <c r="Y199" s="68">
        <f>VLOOKUP($B199,[1]전년동월vs전월vs당월!$A$7:$AC$1780,26,FALSE)</f>
        <v>12500</v>
      </c>
      <c r="Z199" s="68">
        <f>VLOOKUP($B199,[2]전년동월vs전월vs당월!$B$7:$AD$1796,26,FALSE)</f>
        <v>13890</v>
      </c>
      <c r="AA199" s="120" t="str">
        <f>VLOOKUP($A199,수산물!$A21:$O250,15,FALSE)</f>
        <v>-</v>
      </c>
      <c r="AB199" s="243" t="e">
        <f t="shared" si="49"/>
        <v>#VALUE!</v>
      </c>
      <c r="AC199" s="243" t="e">
        <f t="shared" si="50"/>
        <v>#VALUE!</v>
      </c>
      <c r="AD199" s="124"/>
    </row>
    <row r="200" spans="1:30" s="28" customFormat="1">
      <c r="A200" s="28">
        <v>16</v>
      </c>
      <c r="B200" s="16" t="str">
        <f t="shared" si="42"/>
        <v>갈치냉동,갈치살kg절단중국</v>
      </c>
      <c r="C200" s="30"/>
      <c r="D200" s="30" t="s">
        <v>440</v>
      </c>
      <c r="E200" s="27" t="s">
        <v>443</v>
      </c>
      <c r="F200" s="27" t="s">
        <v>1518</v>
      </c>
      <c r="G200" s="30" t="s">
        <v>190</v>
      </c>
      <c r="H200" s="27" t="s">
        <v>1511</v>
      </c>
      <c r="I200" s="281" t="s">
        <v>1516</v>
      </c>
      <c r="J200" s="68" t="str">
        <f>VLOOKUP($B200,[1]전년동월vs전월vs당월!$A$7:$AC$1780,11,FALSE)</f>
        <v>-</v>
      </c>
      <c r="K200" s="68" t="str">
        <f>VLOOKUP($B200,[2]전년동월vs전월vs당월!$B$7:$AD$1796,11,FALSE)</f>
        <v>-</v>
      </c>
      <c r="L200" s="120" t="str">
        <f>VLOOKUP($A200,수산물!$A22:$O251,12,FALSE)</f>
        <v>-</v>
      </c>
      <c r="M200" s="243" t="e">
        <f t="shared" si="43"/>
        <v>#VALUE!</v>
      </c>
      <c r="N200" s="243" t="e">
        <f t="shared" si="44"/>
        <v>#VALUE!</v>
      </c>
      <c r="O200" s="68" t="str">
        <f>VLOOKUP($B200,[1]전년동월vs전월vs당월!$A$7:$AC$1780,16,FALSE)</f>
        <v>-</v>
      </c>
      <c r="P200" s="68" t="str">
        <f>VLOOKUP($B200,[2]전년동월vs전월vs당월!$B$7:$AD$1796,16,FALSE)</f>
        <v>-</v>
      </c>
      <c r="Q200" s="120" t="str">
        <f>VLOOKUP($A200,수산물!$A22:$O251,13,FALSE)</f>
        <v>-</v>
      </c>
      <c r="R200" s="243" t="e">
        <f t="shared" si="45"/>
        <v>#VALUE!</v>
      </c>
      <c r="S200" s="243" t="e">
        <f t="shared" si="46"/>
        <v>#VALUE!</v>
      </c>
      <c r="T200" s="68" t="str">
        <f>VLOOKUP($B200,[1]전년동월vs전월vs당월!$A$7:$AC$1780,21,FALSE)</f>
        <v>-</v>
      </c>
      <c r="U200" s="68" t="str">
        <f>VLOOKUP($B200,[2]전년동월vs전월vs당월!$B$7:$AD$1796,21,FALSE)</f>
        <v>-</v>
      </c>
      <c r="V200" s="120" t="str">
        <f>VLOOKUP($A200,수산물!$A22:$O251,14,FALSE)</f>
        <v>-</v>
      </c>
      <c r="W200" s="243" t="e">
        <f t="shared" si="47"/>
        <v>#VALUE!</v>
      </c>
      <c r="X200" s="243" t="e">
        <f t="shared" si="48"/>
        <v>#VALUE!</v>
      </c>
      <c r="Y200" s="68" t="str">
        <f>VLOOKUP($B200,[1]전년동월vs전월vs당월!$A$7:$AC$1780,26,FALSE)</f>
        <v>-</v>
      </c>
      <c r="Z200" s="68" t="str">
        <f>VLOOKUP($B200,[2]전년동월vs전월vs당월!$B$7:$AD$1796,26,FALSE)</f>
        <v>-</v>
      </c>
      <c r="AA200" s="120" t="str">
        <f>VLOOKUP($A200,수산물!$A22:$O251,15,FALSE)</f>
        <v>-</v>
      </c>
      <c r="AB200" s="243" t="e">
        <f t="shared" si="49"/>
        <v>#VALUE!</v>
      </c>
      <c r="AC200" s="243" t="e">
        <f t="shared" si="50"/>
        <v>#VALUE!</v>
      </c>
      <c r="AD200" s="121"/>
    </row>
    <row r="201" spans="1:30" s="28" customFormat="1">
      <c r="A201" s="28">
        <v>17</v>
      </c>
      <c r="B201" s="16" t="str">
        <f t="shared" si="42"/>
        <v>갈치냉동,갈치살kg절단인도</v>
      </c>
      <c r="C201" s="30"/>
      <c r="D201" s="30" t="s">
        <v>440</v>
      </c>
      <c r="E201" s="27" t="s">
        <v>443</v>
      </c>
      <c r="F201" s="27" t="s">
        <v>1518</v>
      </c>
      <c r="G201" s="30" t="s">
        <v>190</v>
      </c>
      <c r="H201" s="27" t="s">
        <v>1511</v>
      </c>
      <c r="I201" s="281" t="s">
        <v>1519</v>
      </c>
      <c r="J201" s="68" t="str">
        <f>VLOOKUP($B201,[1]전년동월vs전월vs당월!$A$7:$AC$1780,11,FALSE)</f>
        <v>-</v>
      </c>
      <c r="K201" s="68" t="str">
        <f>VLOOKUP($B201,[2]전년동월vs전월vs당월!$B$7:$AD$1796,11,FALSE)</f>
        <v>-</v>
      </c>
      <c r="L201" s="120" t="str">
        <f>VLOOKUP($A201,수산물!$A23:$O252,12,FALSE)</f>
        <v>-</v>
      </c>
      <c r="M201" s="243" t="e">
        <f t="shared" si="43"/>
        <v>#VALUE!</v>
      </c>
      <c r="N201" s="243" t="e">
        <f t="shared" si="44"/>
        <v>#VALUE!</v>
      </c>
      <c r="O201" s="68" t="str">
        <f>VLOOKUP($B201,[1]전년동월vs전월vs당월!$A$7:$AC$1780,16,FALSE)</f>
        <v>-</v>
      </c>
      <c r="P201" s="68" t="str">
        <f>VLOOKUP($B201,[2]전년동월vs전월vs당월!$B$7:$AD$1796,16,FALSE)</f>
        <v>-</v>
      </c>
      <c r="Q201" s="120" t="str">
        <f>VLOOKUP($A201,수산물!$A23:$O252,13,FALSE)</f>
        <v>-</v>
      </c>
      <c r="R201" s="243" t="e">
        <f t="shared" si="45"/>
        <v>#VALUE!</v>
      </c>
      <c r="S201" s="243" t="e">
        <f t="shared" si="46"/>
        <v>#VALUE!</v>
      </c>
      <c r="T201" s="68">
        <f>VLOOKUP($B201,[1]전년동월vs전월vs당월!$A$7:$AC$1780,21,FALSE)</f>
        <v>18290</v>
      </c>
      <c r="U201" s="68" t="str">
        <f>VLOOKUP($B201,[2]전년동월vs전월vs당월!$B$7:$AD$1796,21,FALSE)</f>
        <v>-</v>
      </c>
      <c r="V201" s="120" t="str">
        <f>VLOOKUP($A201,수산물!$A23:$O252,14,FALSE)</f>
        <v>-</v>
      </c>
      <c r="W201" s="243" t="e">
        <f t="shared" si="47"/>
        <v>#VALUE!</v>
      </c>
      <c r="X201" s="243" t="e">
        <f t="shared" si="48"/>
        <v>#VALUE!</v>
      </c>
      <c r="Y201" s="68" t="str">
        <f>VLOOKUP($B201,[1]전년동월vs전월vs당월!$A$7:$AC$1780,26,FALSE)</f>
        <v>-</v>
      </c>
      <c r="Z201" s="68" t="str">
        <f>VLOOKUP($B201,[2]전년동월vs전월vs당월!$B$7:$AD$1796,26,FALSE)</f>
        <v>-</v>
      </c>
      <c r="AA201" s="120" t="str">
        <f>VLOOKUP($A201,수산물!$A23:$O252,15,FALSE)</f>
        <v>-</v>
      </c>
      <c r="AB201" s="243" t="e">
        <f t="shared" si="49"/>
        <v>#VALUE!</v>
      </c>
      <c r="AC201" s="243" t="e">
        <f t="shared" si="50"/>
        <v>#VALUE!</v>
      </c>
      <c r="AD201" s="125"/>
    </row>
    <row r="202" spans="1:30" s="28" customFormat="1">
      <c r="A202" s="28">
        <v>18</v>
      </c>
      <c r="B202" s="16" t="str">
        <f t="shared" si="42"/>
        <v>고등어생것,손질kg냉장,절단국산</v>
      </c>
      <c r="C202" s="30">
        <v>3</v>
      </c>
      <c r="D202" s="30" t="s">
        <v>440</v>
      </c>
      <c r="E202" s="27" t="s">
        <v>444</v>
      </c>
      <c r="F202" s="27" t="s">
        <v>1508</v>
      </c>
      <c r="G202" s="30" t="s">
        <v>190</v>
      </c>
      <c r="H202" s="27" t="s">
        <v>1509</v>
      </c>
      <c r="I202" s="281" t="s">
        <v>193</v>
      </c>
      <c r="J202" s="68" t="str">
        <f>VLOOKUP($B202,[1]전년동월vs전월vs당월!$A$7:$AC$1780,11,FALSE)</f>
        <v>-</v>
      </c>
      <c r="K202" s="68" t="str">
        <f>VLOOKUP($B202,[2]전년동월vs전월vs당월!$B$7:$AD$1796,11,FALSE)</f>
        <v>-</v>
      </c>
      <c r="L202" s="120" t="str">
        <f>VLOOKUP($A202,수산물!$A24:$O253,12,FALSE)</f>
        <v>-</v>
      </c>
      <c r="M202" s="243" t="e">
        <f t="shared" si="43"/>
        <v>#VALUE!</v>
      </c>
      <c r="N202" s="243" t="e">
        <f t="shared" si="44"/>
        <v>#VALUE!</v>
      </c>
      <c r="O202" s="68" t="str">
        <f>VLOOKUP($B202,[1]전년동월vs전월vs당월!$A$7:$AC$1780,16,FALSE)</f>
        <v>-</v>
      </c>
      <c r="P202" s="68" t="str">
        <f>VLOOKUP($B202,[2]전년동월vs전월vs당월!$B$7:$AD$1796,16,FALSE)</f>
        <v>-</v>
      </c>
      <c r="Q202" s="120" t="str">
        <f>VLOOKUP($A202,수산물!$A24:$O253,13,FALSE)</f>
        <v>-</v>
      </c>
      <c r="R202" s="243" t="e">
        <f t="shared" si="45"/>
        <v>#VALUE!</v>
      </c>
      <c r="S202" s="243" t="e">
        <f t="shared" si="46"/>
        <v>#VALUE!</v>
      </c>
      <c r="T202" s="68" t="str">
        <f>VLOOKUP($B202,[1]전년동월vs전월vs당월!$A$7:$AC$1780,21,FALSE)</f>
        <v>-</v>
      </c>
      <c r="U202" s="68" t="str">
        <f>VLOOKUP($B202,[2]전년동월vs전월vs당월!$B$7:$AD$1796,21,FALSE)</f>
        <v>-</v>
      </c>
      <c r="V202" s="120" t="str">
        <f>VLOOKUP($A202,수산물!$A24:$O253,14,FALSE)</f>
        <v>-</v>
      </c>
      <c r="W202" s="243" t="e">
        <f t="shared" si="47"/>
        <v>#VALUE!</v>
      </c>
      <c r="X202" s="243" t="e">
        <f t="shared" si="48"/>
        <v>#VALUE!</v>
      </c>
      <c r="Y202" s="68">
        <f>VLOOKUP($B202,[1]전년동월vs전월vs당월!$A$7:$AC$1780,26,FALSE)</f>
        <v>9190</v>
      </c>
      <c r="Z202" s="68" t="str">
        <f>VLOOKUP($B202,[2]전년동월vs전월vs당월!$B$7:$AD$1796,26,FALSE)</f>
        <v>-</v>
      </c>
      <c r="AA202" s="120" t="str">
        <f>VLOOKUP($A202,수산물!$A24:$O253,15,FALSE)</f>
        <v>-</v>
      </c>
      <c r="AB202" s="243" t="e">
        <f t="shared" si="49"/>
        <v>#VALUE!</v>
      </c>
      <c r="AC202" s="243" t="e">
        <f t="shared" si="50"/>
        <v>#VALUE!</v>
      </c>
      <c r="AD202" s="119"/>
    </row>
    <row r="203" spans="1:30" s="28" customFormat="1">
      <c r="A203" s="28">
        <v>19</v>
      </c>
      <c r="B203" s="16" t="str">
        <f t="shared" si="42"/>
        <v>고등어생것,원물kg냉장,절단X국산</v>
      </c>
      <c r="C203" s="146"/>
      <c r="D203" s="146" t="s">
        <v>2171</v>
      </c>
      <c r="E203" s="147" t="s">
        <v>444</v>
      </c>
      <c r="F203" s="147" t="s">
        <v>2154</v>
      </c>
      <c r="G203" s="146" t="s">
        <v>190</v>
      </c>
      <c r="H203" s="147" t="s">
        <v>2172</v>
      </c>
      <c r="I203" s="282" t="s">
        <v>193</v>
      </c>
      <c r="J203" s="68" t="str">
        <f>VLOOKUP($B203,[1]전년동월vs전월vs당월!$A$7:$AC$1780,11,FALSE)</f>
        <v>-</v>
      </c>
      <c r="K203" s="68">
        <f>VLOOKUP($B203,[2]전년동월vs전월vs당월!$B$7:$AD$1796,11,FALSE)</f>
        <v>4700</v>
      </c>
      <c r="L203" s="120" t="str">
        <f>VLOOKUP($A203,수산물!$A25:$O254,12,FALSE)</f>
        <v>-</v>
      </c>
      <c r="M203" s="243" t="e">
        <f t="shared" si="43"/>
        <v>#VALUE!</v>
      </c>
      <c r="N203" s="243" t="e">
        <f t="shared" si="44"/>
        <v>#VALUE!</v>
      </c>
      <c r="O203" s="68" t="str">
        <f>VLOOKUP($B203,[1]전년동월vs전월vs당월!$A$7:$AC$1780,16,FALSE)</f>
        <v>-</v>
      </c>
      <c r="P203" s="68">
        <f>VLOOKUP($B203,[2]전년동월vs전월vs당월!$B$7:$AD$1796,16,FALSE)</f>
        <v>4900</v>
      </c>
      <c r="Q203" s="120" t="str">
        <f>VLOOKUP($A203,수산물!$A25:$O254,13,FALSE)</f>
        <v>-</v>
      </c>
      <c r="R203" s="243" t="e">
        <f t="shared" si="45"/>
        <v>#VALUE!</v>
      </c>
      <c r="S203" s="243" t="e">
        <f t="shared" si="46"/>
        <v>#VALUE!</v>
      </c>
      <c r="T203" s="68" t="str">
        <f>VLOOKUP($B203,[1]전년동월vs전월vs당월!$A$7:$AC$1780,21,FALSE)</f>
        <v>-</v>
      </c>
      <c r="U203" s="68" t="str">
        <f>VLOOKUP($B203,[2]전년동월vs전월vs당월!$B$7:$AD$1796,21,FALSE)</f>
        <v>-</v>
      </c>
      <c r="V203" s="120" t="str">
        <f>VLOOKUP($A203,수산물!$A25:$O254,14,FALSE)</f>
        <v>-</v>
      </c>
      <c r="W203" s="243" t="e">
        <f t="shared" si="47"/>
        <v>#VALUE!</v>
      </c>
      <c r="X203" s="243" t="e">
        <f t="shared" si="48"/>
        <v>#VALUE!</v>
      </c>
      <c r="Y203" s="68">
        <f>VLOOKUP($B203,[1]전년동월vs전월vs당월!$A$7:$AC$1780,26,FALSE)</f>
        <v>7950</v>
      </c>
      <c r="Z203" s="68">
        <f>VLOOKUP($B203,[2]전년동월vs전월vs당월!$B$7:$AD$1796,26,FALSE)</f>
        <v>7670</v>
      </c>
      <c r="AA203" s="120">
        <f>VLOOKUP($A203,수산물!$A25:$O254,15,FALSE)</f>
        <v>15800</v>
      </c>
      <c r="AB203" s="243">
        <f t="shared" si="49"/>
        <v>98.742138364779876</v>
      </c>
      <c r="AC203" s="243">
        <f t="shared" si="50"/>
        <v>105.99739243807041</v>
      </c>
      <c r="AD203" s="126"/>
    </row>
    <row r="204" spans="1:30" s="28" customFormat="1">
      <c r="A204" s="28">
        <v>20</v>
      </c>
      <c r="B204" s="16" t="str">
        <f t="shared" si="42"/>
        <v>고등어냉동,손질kg절단국산</v>
      </c>
      <c r="C204" s="30"/>
      <c r="D204" s="30" t="s">
        <v>440</v>
      </c>
      <c r="E204" s="27" t="s">
        <v>444</v>
      </c>
      <c r="F204" s="27" t="s">
        <v>1510</v>
      </c>
      <c r="G204" s="30" t="s">
        <v>190</v>
      </c>
      <c r="H204" s="27" t="s">
        <v>1511</v>
      </c>
      <c r="I204" s="281" t="s">
        <v>193</v>
      </c>
      <c r="J204" s="68" t="str">
        <f>VLOOKUP($B204,[1]전년동월vs전월vs당월!$A$7:$AC$1780,11,FALSE)</f>
        <v>-</v>
      </c>
      <c r="K204" s="68" t="str">
        <f>VLOOKUP($B204,[2]전년동월vs전월vs당월!$B$7:$AD$1796,11,FALSE)</f>
        <v>-</v>
      </c>
      <c r="L204" s="120" t="str">
        <f>VLOOKUP($A204,수산물!$A26:$O255,12,FALSE)</f>
        <v>-</v>
      </c>
      <c r="M204" s="243" t="e">
        <f t="shared" si="43"/>
        <v>#VALUE!</v>
      </c>
      <c r="N204" s="243" t="e">
        <f t="shared" si="44"/>
        <v>#VALUE!</v>
      </c>
      <c r="O204" s="68" t="str">
        <f>VLOOKUP($B204,[1]전년동월vs전월vs당월!$A$7:$AC$1780,16,FALSE)</f>
        <v>-</v>
      </c>
      <c r="P204" s="68" t="str">
        <f>VLOOKUP($B204,[2]전년동월vs전월vs당월!$B$7:$AD$1796,16,FALSE)</f>
        <v>-</v>
      </c>
      <c r="Q204" s="120" t="str">
        <f>VLOOKUP($A204,수산물!$A26:$O255,13,FALSE)</f>
        <v>-</v>
      </c>
      <c r="R204" s="243" t="e">
        <f t="shared" si="45"/>
        <v>#VALUE!</v>
      </c>
      <c r="S204" s="243" t="e">
        <f t="shared" si="46"/>
        <v>#VALUE!</v>
      </c>
      <c r="T204" s="68">
        <f>VLOOKUP($B204,[1]전년동월vs전월vs당월!$A$7:$AC$1780,21,FALSE)</f>
        <v>9210</v>
      </c>
      <c r="U204" s="68">
        <f>VLOOKUP($B204,[2]전년동월vs전월vs당월!$B$7:$AD$1796,21,FALSE)</f>
        <v>11380</v>
      </c>
      <c r="V204" s="120">
        <f>VLOOKUP($A204,수산물!$A26:$O255,14,FALSE)</f>
        <v>16600</v>
      </c>
      <c r="W204" s="243">
        <f t="shared" si="47"/>
        <v>80.238870792616723</v>
      </c>
      <c r="X204" s="243">
        <f t="shared" si="48"/>
        <v>45.869947275922669</v>
      </c>
      <c r="Y204" s="68">
        <f>VLOOKUP($B204,[1]전년동월vs전월vs당월!$A$7:$AC$1780,26,FALSE)</f>
        <v>3230</v>
      </c>
      <c r="Z204" s="68">
        <f>VLOOKUP($B204,[2]전년동월vs전월vs당월!$B$7:$AD$1796,26,FALSE)</f>
        <v>4310</v>
      </c>
      <c r="AA204" s="120" t="str">
        <f>VLOOKUP($A204,수산물!$A26:$O255,15,FALSE)</f>
        <v>-</v>
      </c>
      <c r="AB204" s="243" t="e">
        <f t="shared" si="49"/>
        <v>#VALUE!</v>
      </c>
      <c r="AC204" s="243" t="e">
        <f t="shared" si="50"/>
        <v>#VALUE!</v>
      </c>
      <c r="AD204" s="121"/>
    </row>
    <row r="205" spans="1:30" s="28" customFormat="1">
      <c r="A205" s="28">
        <v>21</v>
      </c>
      <c r="B205" s="16" t="str">
        <f t="shared" si="42"/>
        <v>고등어냉동,손질kg절단일본</v>
      </c>
      <c r="C205" s="30"/>
      <c r="D205" s="30" t="s">
        <v>440</v>
      </c>
      <c r="E205" s="27" t="s">
        <v>444</v>
      </c>
      <c r="F205" s="27" t="s">
        <v>1510</v>
      </c>
      <c r="G205" s="30" t="s">
        <v>190</v>
      </c>
      <c r="H205" s="27" t="s">
        <v>1511</v>
      </c>
      <c r="I205" s="281" t="s">
        <v>1505</v>
      </c>
      <c r="J205" s="68" t="str">
        <f>VLOOKUP($B205,[1]전년동월vs전월vs당월!$A$7:$AC$1780,11,FALSE)</f>
        <v>-</v>
      </c>
      <c r="K205" s="68" t="str">
        <f>VLOOKUP($B205,[2]전년동월vs전월vs당월!$B$7:$AD$1796,11,FALSE)</f>
        <v>-</v>
      </c>
      <c r="L205" s="120" t="str">
        <f>VLOOKUP($A205,수산물!$A27:$O256,12,FALSE)</f>
        <v>-</v>
      </c>
      <c r="M205" s="243" t="e">
        <f t="shared" si="43"/>
        <v>#VALUE!</v>
      </c>
      <c r="N205" s="243" t="e">
        <f t="shared" si="44"/>
        <v>#VALUE!</v>
      </c>
      <c r="O205" s="68" t="str">
        <f>VLOOKUP($B205,[1]전년동월vs전월vs당월!$A$7:$AC$1780,16,FALSE)</f>
        <v>-</v>
      </c>
      <c r="P205" s="68" t="str">
        <f>VLOOKUP($B205,[2]전년동월vs전월vs당월!$B$7:$AD$1796,16,FALSE)</f>
        <v>-</v>
      </c>
      <c r="Q205" s="120" t="str">
        <f>VLOOKUP($A205,수산물!$A27:$O256,13,FALSE)</f>
        <v>-</v>
      </c>
      <c r="R205" s="243" t="e">
        <f t="shared" si="45"/>
        <v>#VALUE!</v>
      </c>
      <c r="S205" s="243" t="e">
        <f t="shared" si="46"/>
        <v>#VALUE!</v>
      </c>
      <c r="T205" s="68" t="str">
        <f>VLOOKUP($B205,[1]전년동월vs전월vs당월!$A$7:$AC$1780,21,FALSE)</f>
        <v>-</v>
      </c>
      <c r="U205" s="68" t="str">
        <f>VLOOKUP($B205,[2]전년동월vs전월vs당월!$B$7:$AD$1796,21,FALSE)</f>
        <v>-</v>
      </c>
      <c r="V205" s="120" t="str">
        <f>VLOOKUP($A205,수산물!$A27:$O256,14,FALSE)</f>
        <v>-</v>
      </c>
      <c r="W205" s="243" t="e">
        <f t="shared" si="47"/>
        <v>#VALUE!</v>
      </c>
      <c r="X205" s="243" t="e">
        <f t="shared" si="48"/>
        <v>#VALUE!</v>
      </c>
      <c r="Y205" s="68" t="str">
        <f>VLOOKUP($B205,[1]전년동월vs전월vs당월!$A$7:$AC$1780,26,FALSE)</f>
        <v>-</v>
      </c>
      <c r="Z205" s="68" t="str">
        <f>VLOOKUP($B205,[2]전년동월vs전월vs당월!$B$7:$AD$1796,26,FALSE)</f>
        <v>-</v>
      </c>
      <c r="AA205" s="120" t="str">
        <f>VLOOKUP($A205,수산물!$A27:$O256,15,FALSE)</f>
        <v>-</v>
      </c>
      <c r="AB205" s="243" t="e">
        <f t="shared" si="49"/>
        <v>#VALUE!</v>
      </c>
      <c r="AC205" s="243" t="e">
        <f t="shared" si="50"/>
        <v>#VALUE!</v>
      </c>
      <c r="AD205" s="121"/>
    </row>
    <row r="206" spans="1:30" s="28" customFormat="1">
      <c r="A206" s="28">
        <v>22</v>
      </c>
      <c r="B206" s="16" t="str">
        <f t="shared" si="42"/>
        <v>고등어냉동,원물kg원물국산</v>
      </c>
      <c r="C206" s="146"/>
      <c r="D206" s="146" t="s">
        <v>440</v>
      </c>
      <c r="E206" s="147" t="s">
        <v>444</v>
      </c>
      <c r="F206" s="147" t="s">
        <v>2156</v>
      </c>
      <c r="G206" s="146" t="s">
        <v>190</v>
      </c>
      <c r="H206" s="147" t="s">
        <v>2157</v>
      </c>
      <c r="I206" s="282" t="s">
        <v>193</v>
      </c>
      <c r="J206" s="68">
        <f>VLOOKUP($B206,[1]전년동월vs전월vs당월!$A$7:$AC$1780,11,FALSE)</f>
        <v>5000</v>
      </c>
      <c r="K206" s="68">
        <f>VLOOKUP($B206,[2]전년동월vs전월vs당월!$B$7:$AD$1796,11,FALSE)</f>
        <v>5500</v>
      </c>
      <c r="L206" s="120">
        <f>VLOOKUP($A206,수산물!$A28:$O257,12,FALSE)</f>
        <v>5500</v>
      </c>
      <c r="M206" s="243">
        <f t="shared" si="43"/>
        <v>10</v>
      </c>
      <c r="N206" s="243">
        <f t="shared" si="44"/>
        <v>0</v>
      </c>
      <c r="O206" s="68">
        <f>VLOOKUP($B206,[1]전년동월vs전월vs당월!$A$7:$AC$1780,16,FALSE)</f>
        <v>5500</v>
      </c>
      <c r="P206" s="68">
        <f>VLOOKUP($B206,[2]전년동월vs전월vs당월!$B$7:$AD$1796,16,FALSE)</f>
        <v>5500</v>
      </c>
      <c r="Q206" s="120">
        <f>VLOOKUP($A206,수산물!$A28:$O257,13,FALSE)</f>
        <v>6000</v>
      </c>
      <c r="R206" s="243">
        <f t="shared" si="45"/>
        <v>9.0909090909090917</v>
      </c>
      <c r="S206" s="243">
        <f t="shared" si="46"/>
        <v>9.0909090909090917</v>
      </c>
      <c r="T206" s="68" t="str">
        <f>VLOOKUP($B206,[1]전년동월vs전월vs당월!$A$7:$AC$1780,21,FALSE)</f>
        <v>-</v>
      </c>
      <c r="U206" s="68" t="str">
        <f>VLOOKUP($B206,[2]전년동월vs전월vs당월!$B$7:$AD$1796,21,FALSE)</f>
        <v>-</v>
      </c>
      <c r="V206" s="120" t="str">
        <f>VLOOKUP($A206,수산물!$A28:$O257,14,FALSE)</f>
        <v>-</v>
      </c>
      <c r="W206" s="243" t="e">
        <f t="shared" si="47"/>
        <v>#VALUE!</v>
      </c>
      <c r="X206" s="243" t="e">
        <f t="shared" si="48"/>
        <v>#VALUE!</v>
      </c>
      <c r="Y206" s="68" t="str">
        <f>VLOOKUP($B206,[1]전년동월vs전월vs당월!$A$7:$AC$1780,26,FALSE)</f>
        <v>-</v>
      </c>
      <c r="Z206" s="68">
        <f>VLOOKUP($B206,[2]전년동월vs전월vs당월!$B$7:$AD$1796,26,FALSE)</f>
        <v>1940</v>
      </c>
      <c r="AA206" s="120" t="str">
        <f>VLOOKUP($A206,수산물!$A28:$O257,15,FALSE)</f>
        <v>-</v>
      </c>
      <c r="AB206" s="243" t="e">
        <f t="shared" si="49"/>
        <v>#VALUE!</v>
      </c>
      <c r="AC206" s="243" t="e">
        <f t="shared" si="50"/>
        <v>#VALUE!</v>
      </c>
      <c r="AD206" s="121"/>
    </row>
    <row r="207" spans="1:30" s="28" customFormat="1">
      <c r="A207" s="28">
        <v>23</v>
      </c>
      <c r="B207" s="16" t="str">
        <f t="shared" si="42"/>
        <v>고등어냉동,원물kg원물일본</v>
      </c>
      <c r="C207" s="146"/>
      <c r="D207" s="146" t="s">
        <v>440</v>
      </c>
      <c r="E207" s="147" t="s">
        <v>444</v>
      </c>
      <c r="F207" s="147" t="s">
        <v>2156</v>
      </c>
      <c r="G207" s="146" t="s">
        <v>190</v>
      </c>
      <c r="H207" s="147" t="s">
        <v>2157</v>
      </c>
      <c r="I207" s="282" t="s">
        <v>1505</v>
      </c>
      <c r="J207" s="68">
        <f>VLOOKUP($B207,[1]전년동월vs전월vs당월!$A$7:$AC$1780,11,FALSE)</f>
        <v>4800</v>
      </c>
      <c r="K207" s="68" t="str">
        <f>VLOOKUP($B207,[2]전년동월vs전월vs당월!$B$7:$AD$1796,11,FALSE)</f>
        <v>-</v>
      </c>
      <c r="L207" s="120" t="str">
        <f>VLOOKUP($A207,수산물!$A29:$O258,12,FALSE)</f>
        <v>-</v>
      </c>
      <c r="M207" s="243" t="e">
        <f t="shared" si="43"/>
        <v>#VALUE!</v>
      </c>
      <c r="N207" s="243" t="e">
        <f t="shared" si="44"/>
        <v>#VALUE!</v>
      </c>
      <c r="O207" s="68" t="str">
        <f>VLOOKUP($B207,[1]전년동월vs전월vs당월!$A$7:$AC$1780,16,FALSE)</f>
        <v>-</v>
      </c>
      <c r="P207" s="68" t="str">
        <f>VLOOKUP($B207,[2]전년동월vs전월vs당월!$B$7:$AD$1796,16,FALSE)</f>
        <v>-</v>
      </c>
      <c r="Q207" s="120" t="str">
        <f>VLOOKUP($A207,수산물!$A29:$O258,13,FALSE)</f>
        <v>-</v>
      </c>
      <c r="R207" s="243" t="e">
        <f t="shared" si="45"/>
        <v>#VALUE!</v>
      </c>
      <c r="S207" s="243" t="e">
        <f t="shared" si="46"/>
        <v>#VALUE!</v>
      </c>
      <c r="T207" s="68" t="str">
        <f>VLOOKUP($B207,[1]전년동월vs전월vs당월!$A$7:$AC$1780,21,FALSE)</f>
        <v>-</v>
      </c>
      <c r="U207" s="68" t="str">
        <f>VLOOKUP($B207,[2]전년동월vs전월vs당월!$B$7:$AD$1796,21,FALSE)</f>
        <v>-</v>
      </c>
      <c r="V207" s="120" t="str">
        <f>VLOOKUP($A207,수산물!$A29:$O258,14,FALSE)</f>
        <v>-</v>
      </c>
      <c r="W207" s="243" t="e">
        <f t="shared" si="47"/>
        <v>#VALUE!</v>
      </c>
      <c r="X207" s="243" t="e">
        <f t="shared" si="48"/>
        <v>#VALUE!</v>
      </c>
      <c r="Y207" s="68" t="str">
        <f>VLOOKUP($B207,[1]전년동월vs전월vs당월!$A$7:$AC$1780,26,FALSE)</f>
        <v>-</v>
      </c>
      <c r="Z207" s="68" t="str">
        <f>VLOOKUP($B207,[2]전년동월vs전월vs당월!$B$7:$AD$1796,26,FALSE)</f>
        <v>-</v>
      </c>
      <c r="AA207" s="120" t="str">
        <f>VLOOKUP($A207,수산물!$A29:$O258,15,FALSE)</f>
        <v>-</v>
      </c>
      <c r="AB207" s="243" t="e">
        <f t="shared" si="49"/>
        <v>#VALUE!</v>
      </c>
      <c r="AC207" s="243" t="e">
        <f t="shared" si="50"/>
        <v>#VALUE!</v>
      </c>
      <c r="AD207" s="121"/>
    </row>
    <row r="208" spans="1:30" s="28" customFormat="1">
      <c r="A208" s="28">
        <v>24</v>
      </c>
      <c r="B208" s="16" t="str">
        <f t="shared" si="42"/>
        <v>고등어냉동,고등어살kg절단국산</v>
      </c>
      <c r="C208" s="30"/>
      <c r="D208" s="30" t="s">
        <v>440</v>
      </c>
      <c r="E208" s="27" t="s">
        <v>444</v>
      </c>
      <c r="F208" s="27" t="s">
        <v>1520</v>
      </c>
      <c r="G208" s="30" t="s">
        <v>190</v>
      </c>
      <c r="H208" s="27" t="s">
        <v>1511</v>
      </c>
      <c r="I208" s="281" t="s">
        <v>193</v>
      </c>
      <c r="J208" s="68" t="str">
        <f>VLOOKUP($B208,[1]전년동월vs전월vs당월!$A$7:$AC$1780,11,FALSE)</f>
        <v>-</v>
      </c>
      <c r="K208" s="68" t="str">
        <f>VLOOKUP($B208,[2]전년동월vs전월vs당월!$B$7:$AD$1796,11,FALSE)</f>
        <v>-</v>
      </c>
      <c r="L208" s="120" t="str">
        <f>VLOOKUP($A208,수산물!$A30:$O259,12,FALSE)</f>
        <v>-</v>
      </c>
      <c r="M208" s="243" t="e">
        <f t="shared" si="43"/>
        <v>#VALUE!</v>
      </c>
      <c r="N208" s="243" t="e">
        <f t="shared" si="44"/>
        <v>#VALUE!</v>
      </c>
      <c r="O208" s="68" t="str">
        <f>VLOOKUP($B208,[1]전년동월vs전월vs당월!$A$7:$AC$1780,16,FALSE)</f>
        <v>-</v>
      </c>
      <c r="P208" s="68" t="str">
        <f>VLOOKUP($B208,[2]전년동월vs전월vs당월!$B$7:$AD$1796,16,FALSE)</f>
        <v>-</v>
      </c>
      <c r="Q208" s="120" t="str">
        <f>VLOOKUP($A208,수산물!$A30:$O259,13,FALSE)</f>
        <v>-</v>
      </c>
      <c r="R208" s="243" t="e">
        <f t="shared" si="45"/>
        <v>#VALUE!</v>
      </c>
      <c r="S208" s="243" t="e">
        <f t="shared" si="46"/>
        <v>#VALUE!</v>
      </c>
      <c r="T208" s="68" t="str">
        <f>VLOOKUP($B208,[1]전년동월vs전월vs당월!$A$7:$AC$1780,21,FALSE)</f>
        <v>-</v>
      </c>
      <c r="U208" s="68">
        <f>VLOOKUP($B208,[2]전년동월vs전월vs당월!$B$7:$AD$1796,21,FALSE)</f>
        <v>15500</v>
      </c>
      <c r="V208" s="120">
        <f>VLOOKUP($A208,수산물!$A30:$O259,14,FALSE)</f>
        <v>11750</v>
      </c>
      <c r="W208" s="243" t="e">
        <f t="shared" si="47"/>
        <v>#VALUE!</v>
      </c>
      <c r="X208" s="243">
        <f t="shared" si="48"/>
        <v>-24.193548387096776</v>
      </c>
      <c r="Y208" s="68">
        <f>VLOOKUP($B208,[1]전년동월vs전월vs당월!$A$7:$AC$1780,26,FALSE)</f>
        <v>15260</v>
      </c>
      <c r="Z208" s="68">
        <f>VLOOKUP($B208,[2]전년동월vs전월vs당월!$B$7:$AD$1796,26,FALSE)</f>
        <v>15260</v>
      </c>
      <c r="AA208" s="120">
        <f>VLOOKUP($A208,수산물!$A30:$O259,15,FALSE)</f>
        <v>15260</v>
      </c>
      <c r="AB208" s="243">
        <f t="shared" si="49"/>
        <v>0</v>
      </c>
      <c r="AC208" s="243">
        <f t="shared" si="50"/>
        <v>0</v>
      </c>
      <c r="AD208" s="121"/>
    </row>
    <row r="209" spans="1:30" s="28" customFormat="1">
      <c r="A209" s="28">
        <v>25</v>
      </c>
      <c r="B209" s="16" t="str">
        <f t="shared" si="42"/>
        <v>고등어냉동,고등어살kg절단일본</v>
      </c>
      <c r="C209" s="30"/>
      <c r="D209" s="30" t="s">
        <v>440</v>
      </c>
      <c r="E209" s="27" t="s">
        <v>444</v>
      </c>
      <c r="F209" s="27" t="s">
        <v>1520</v>
      </c>
      <c r="G209" s="30" t="s">
        <v>190</v>
      </c>
      <c r="H209" s="27" t="s">
        <v>1511</v>
      </c>
      <c r="I209" s="281" t="s">
        <v>1505</v>
      </c>
      <c r="J209" s="68" t="str">
        <f>VLOOKUP($B209,[1]전년동월vs전월vs당월!$A$7:$AC$1780,11,FALSE)</f>
        <v>-</v>
      </c>
      <c r="K209" s="68" t="str">
        <f>VLOOKUP($B209,[2]전년동월vs전월vs당월!$B$7:$AD$1796,11,FALSE)</f>
        <v>-</v>
      </c>
      <c r="L209" s="120" t="str">
        <f>VLOOKUP($A209,수산물!$A31:$O260,12,FALSE)</f>
        <v>-</v>
      </c>
      <c r="M209" s="243" t="e">
        <f t="shared" si="43"/>
        <v>#VALUE!</v>
      </c>
      <c r="N209" s="243" t="e">
        <f t="shared" si="44"/>
        <v>#VALUE!</v>
      </c>
      <c r="O209" s="68" t="str">
        <f>VLOOKUP($B209,[1]전년동월vs전월vs당월!$A$7:$AC$1780,16,FALSE)</f>
        <v>-</v>
      </c>
      <c r="P209" s="68" t="str">
        <f>VLOOKUP($B209,[2]전년동월vs전월vs당월!$B$7:$AD$1796,16,FALSE)</f>
        <v>-</v>
      </c>
      <c r="Q209" s="120" t="str">
        <f>VLOOKUP($A209,수산물!$A31:$O260,13,FALSE)</f>
        <v>-</v>
      </c>
      <c r="R209" s="243" t="e">
        <f t="shared" si="45"/>
        <v>#VALUE!</v>
      </c>
      <c r="S209" s="243" t="e">
        <f t="shared" si="46"/>
        <v>#VALUE!</v>
      </c>
      <c r="T209" s="68" t="str">
        <f>VLOOKUP($B209,[1]전년동월vs전월vs당월!$A$7:$AC$1780,21,FALSE)</f>
        <v>-</v>
      </c>
      <c r="U209" s="68" t="str">
        <f>VLOOKUP($B209,[2]전년동월vs전월vs당월!$B$7:$AD$1796,21,FALSE)</f>
        <v>-</v>
      </c>
      <c r="V209" s="120" t="str">
        <f>VLOOKUP($A209,수산물!$A31:$O260,14,FALSE)</f>
        <v>-</v>
      </c>
      <c r="W209" s="243" t="e">
        <f t="shared" si="47"/>
        <v>#VALUE!</v>
      </c>
      <c r="X209" s="243" t="e">
        <f t="shared" si="48"/>
        <v>#VALUE!</v>
      </c>
      <c r="Y209" s="68" t="str">
        <f>VLOOKUP($B209,[1]전년동월vs전월vs당월!$A$7:$AC$1780,26,FALSE)</f>
        <v>-</v>
      </c>
      <c r="Z209" s="68" t="str">
        <f>VLOOKUP($B209,[2]전년동월vs전월vs당월!$B$7:$AD$1796,26,FALSE)</f>
        <v>-</v>
      </c>
      <c r="AA209" s="120" t="str">
        <f>VLOOKUP($A209,수산물!$A31:$O260,15,FALSE)</f>
        <v>-</v>
      </c>
      <c r="AB209" s="243" t="e">
        <f t="shared" si="49"/>
        <v>#VALUE!</v>
      </c>
      <c r="AC209" s="243" t="e">
        <f t="shared" si="50"/>
        <v>#VALUE!</v>
      </c>
      <c r="AD209" s="121"/>
    </row>
    <row r="210" spans="1:30" s="28" customFormat="1">
      <c r="A210" s="28">
        <v>26</v>
      </c>
      <c r="B210" s="16" t="str">
        <f t="shared" si="42"/>
        <v>고등어냉동,고등어살kg절단노르웨이</v>
      </c>
      <c r="C210" s="30"/>
      <c r="D210" s="30" t="s">
        <v>440</v>
      </c>
      <c r="E210" s="27" t="s">
        <v>444</v>
      </c>
      <c r="F210" s="27" t="s">
        <v>1520</v>
      </c>
      <c r="G210" s="30" t="s">
        <v>190</v>
      </c>
      <c r="H210" s="27" t="s">
        <v>1511</v>
      </c>
      <c r="I210" s="281" t="s">
        <v>1521</v>
      </c>
      <c r="J210" s="68" t="str">
        <f>VLOOKUP($B210,[1]전년동월vs전월vs당월!$A$7:$AC$1780,11,FALSE)</f>
        <v>-</v>
      </c>
      <c r="K210" s="68" t="str">
        <f>VLOOKUP($B210,[2]전년동월vs전월vs당월!$B$7:$AD$1796,11,FALSE)</f>
        <v>-</v>
      </c>
      <c r="L210" s="120" t="str">
        <f>VLOOKUP($A210,수산물!$A32:$O261,12,FALSE)</f>
        <v>-</v>
      </c>
      <c r="M210" s="243" t="e">
        <f t="shared" si="43"/>
        <v>#VALUE!</v>
      </c>
      <c r="N210" s="243" t="e">
        <f t="shared" si="44"/>
        <v>#VALUE!</v>
      </c>
      <c r="O210" s="68" t="str">
        <f>VLOOKUP($B210,[1]전년동월vs전월vs당월!$A$7:$AC$1780,16,FALSE)</f>
        <v>-</v>
      </c>
      <c r="P210" s="68" t="str">
        <f>VLOOKUP($B210,[2]전년동월vs전월vs당월!$B$7:$AD$1796,16,FALSE)</f>
        <v>-</v>
      </c>
      <c r="Q210" s="120" t="str">
        <f>VLOOKUP($A210,수산물!$A32:$O261,13,FALSE)</f>
        <v>-</v>
      </c>
      <c r="R210" s="243" t="e">
        <f t="shared" si="45"/>
        <v>#VALUE!</v>
      </c>
      <c r="S210" s="243" t="e">
        <f t="shared" si="46"/>
        <v>#VALUE!</v>
      </c>
      <c r="T210" s="68">
        <f>VLOOKUP($B210,[1]전년동월vs전월vs당월!$A$7:$AC$1780,21,FALSE)</f>
        <v>15240</v>
      </c>
      <c r="U210" s="68">
        <f>VLOOKUP($B210,[2]전년동월vs전월vs당월!$B$7:$AD$1796,21,FALSE)</f>
        <v>15460</v>
      </c>
      <c r="V210" s="120">
        <f>VLOOKUP($A210,수산물!$A32:$O261,14,FALSE)</f>
        <v>15460</v>
      </c>
      <c r="W210" s="243">
        <f t="shared" si="47"/>
        <v>1.4435695538057742</v>
      </c>
      <c r="X210" s="243">
        <f t="shared" si="48"/>
        <v>0</v>
      </c>
      <c r="Y210" s="68">
        <f>VLOOKUP($B210,[1]전년동월vs전월vs당월!$A$7:$AC$1780,26,FALSE)</f>
        <v>12380</v>
      </c>
      <c r="Z210" s="68">
        <f>VLOOKUP($B210,[2]전년동월vs전월vs당월!$B$7:$AD$1796,26,FALSE)</f>
        <v>14880</v>
      </c>
      <c r="AA210" s="120">
        <f>VLOOKUP($A210,수산물!$A32:$O261,15,FALSE)</f>
        <v>14880</v>
      </c>
      <c r="AB210" s="243">
        <f t="shared" si="49"/>
        <v>20.193861066235865</v>
      </c>
      <c r="AC210" s="243">
        <f t="shared" si="50"/>
        <v>0</v>
      </c>
      <c r="AD210" s="121"/>
    </row>
    <row r="211" spans="1:30" s="28" customFormat="1">
      <c r="A211" s="28">
        <v>27</v>
      </c>
      <c r="B211" s="16" t="str">
        <f t="shared" si="42"/>
        <v>고등어자반,손질kg냉장,절단국산</v>
      </c>
      <c r="C211" s="30"/>
      <c r="D211" s="30" t="s">
        <v>440</v>
      </c>
      <c r="E211" s="27" t="s">
        <v>444</v>
      </c>
      <c r="F211" s="27" t="s">
        <v>1522</v>
      </c>
      <c r="G211" s="30" t="s">
        <v>190</v>
      </c>
      <c r="H211" s="27" t="s">
        <v>1509</v>
      </c>
      <c r="I211" s="281" t="s">
        <v>193</v>
      </c>
      <c r="J211" s="68" t="str">
        <f>VLOOKUP($B211,[1]전년동월vs전월vs당월!$A$7:$AC$1780,11,FALSE)</f>
        <v>-</v>
      </c>
      <c r="K211" s="68" t="str">
        <f>VLOOKUP($B211,[2]전년동월vs전월vs당월!$B$7:$AD$1796,11,FALSE)</f>
        <v>-</v>
      </c>
      <c r="L211" s="120" t="str">
        <f>VLOOKUP($A211,수산물!$A33:$O262,12,FALSE)</f>
        <v>-</v>
      </c>
      <c r="M211" s="243" t="e">
        <f t="shared" si="43"/>
        <v>#VALUE!</v>
      </c>
      <c r="N211" s="243" t="e">
        <f t="shared" si="44"/>
        <v>#VALUE!</v>
      </c>
      <c r="O211" s="68" t="str">
        <f>VLOOKUP($B211,[1]전년동월vs전월vs당월!$A$7:$AC$1780,16,FALSE)</f>
        <v>-</v>
      </c>
      <c r="P211" s="68" t="str">
        <f>VLOOKUP($B211,[2]전년동월vs전월vs당월!$B$7:$AD$1796,16,FALSE)</f>
        <v>-</v>
      </c>
      <c r="Q211" s="120" t="str">
        <f>VLOOKUP($A211,수산물!$A33:$O262,13,FALSE)</f>
        <v>-</v>
      </c>
      <c r="R211" s="243" t="e">
        <f t="shared" si="45"/>
        <v>#VALUE!</v>
      </c>
      <c r="S211" s="243" t="e">
        <f t="shared" si="46"/>
        <v>#VALUE!</v>
      </c>
      <c r="T211" s="68">
        <f>VLOOKUP($B211,[1]전년동월vs전월vs당월!$A$7:$AC$1780,21,FALSE)</f>
        <v>5320</v>
      </c>
      <c r="U211" s="68">
        <f>VLOOKUP($B211,[2]전년동월vs전월vs당월!$B$7:$AD$1796,21,FALSE)</f>
        <v>4270</v>
      </c>
      <c r="V211" s="120">
        <f>VLOOKUP($A211,수산물!$A33:$O262,14,FALSE)</f>
        <v>3800</v>
      </c>
      <c r="W211" s="243">
        <f t="shared" si="47"/>
        <v>-28.571428571428573</v>
      </c>
      <c r="X211" s="243">
        <f t="shared" si="48"/>
        <v>-11.007025761124122</v>
      </c>
      <c r="Y211" s="68">
        <f>VLOOKUP($B211,[1]전년동월vs전월vs당월!$A$7:$AC$1780,26,FALSE)</f>
        <v>6950</v>
      </c>
      <c r="Z211" s="68">
        <f>VLOOKUP($B211,[2]전년동월vs전월vs당월!$B$7:$AD$1796,26,FALSE)</f>
        <v>7500</v>
      </c>
      <c r="AA211" s="120" t="str">
        <f>VLOOKUP($A211,수산물!$A33:$O262,15,FALSE)</f>
        <v>-</v>
      </c>
      <c r="AB211" s="243" t="e">
        <f t="shared" si="49"/>
        <v>#VALUE!</v>
      </c>
      <c r="AC211" s="243" t="e">
        <f t="shared" si="50"/>
        <v>#VALUE!</v>
      </c>
      <c r="AD211" s="121"/>
    </row>
    <row r="212" spans="1:30" s="28" customFormat="1">
      <c r="A212" s="28">
        <v>28</v>
      </c>
      <c r="B212" s="16" t="str">
        <f t="shared" si="42"/>
        <v>고등어자반,손질kg냉동,절단국산</v>
      </c>
      <c r="C212" s="30"/>
      <c r="D212" s="30" t="s">
        <v>440</v>
      </c>
      <c r="E212" s="27" t="s">
        <v>444</v>
      </c>
      <c r="F212" s="27" t="s">
        <v>1522</v>
      </c>
      <c r="G212" s="30" t="s">
        <v>190</v>
      </c>
      <c r="H212" s="27" t="s">
        <v>1523</v>
      </c>
      <c r="I212" s="281" t="s">
        <v>193</v>
      </c>
      <c r="J212" s="68" t="str">
        <f>VLOOKUP($B212,[1]전년동월vs전월vs당월!$A$7:$AC$1780,11,FALSE)</f>
        <v>-</v>
      </c>
      <c r="K212" s="68" t="str">
        <f>VLOOKUP($B212,[2]전년동월vs전월vs당월!$B$7:$AD$1796,11,FALSE)</f>
        <v>-</v>
      </c>
      <c r="L212" s="120" t="str">
        <f>VLOOKUP($A212,수산물!$A34:$O263,12,FALSE)</f>
        <v>-</v>
      </c>
      <c r="M212" s="243" t="e">
        <f t="shared" si="43"/>
        <v>#VALUE!</v>
      </c>
      <c r="N212" s="243" t="e">
        <f t="shared" si="44"/>
        <v>#VALUE!</v>
      </c>
      <c r="O212" s="68" t="str">
        <f>VLOOKUP($B212,[1]전년동월vs전월vs당월!$A$7:$AC$1780,16,FALSE)</f>
        <v>-</v>
      </c>
      <c r="P212" s="68" t="str">
        <f>VLOOKUP($B212,[2]전년동월vs전월vs당월!$B$7:$AD$1796,16,FALSE)</f>
        <v>-</v>
      </c>
      <c r="Q212" s="120" t="str">
        <f>VLOOKUP($A212,수산물!$A34:$O263,13,FALSE)</f>
        <v>-</v>
      </c>
      <c r="R212" s="243" t="e">
        <f t="shared" si="45"/>
        <v>#VALUE!</v>
      </c>
      <c r="S212" s="243" t="e">
        <f t="shared" si="46"/>
        <v>#VALUE!</v>
      </c>
      <c r="T212" s="68" t="str">
        <f>VLOOKUP($B212,[1]전년동월vs전월vs당월!$A$7:$AC$1780,21,FALSE)</f>
        <v>-</v>
      </c>
      <c r="U212" s="68" t="str">
        <f>VLOOKUP($B212,[2]전년동월vs전월vs당월!$B$7:$AD$1796,21,FALSE)</f>
        <v>-</v>
      </c>
      <c r="V212" s="120" t="str">
        <f>VLOOKUP($A212,수산물!$A34:$O263,14,FALSE)</f>
        <v>-</v>
      </c>
      <c r="W212" s="243" t="e">
        <f t="shared" si="47"/>
        <v>#VALUE!</v>
      </c>
      <c r="X212" s="243" t="e">
        <f t="shared" si="48"/>
        <v>#VALUE!</v>
      </c>
      <c r="Y212" s="68" t="str">
        <f>VLOOKUP($B212,[1]전년동월vs전월vs당월!$A$7:$AC$1780,26,FALSE)</f>
        <v>-</v>
      </c>
      <c r="Z212" s="68" t="str">
        <f>VLOOKUP($B212,[2]전년동월vs전월vs당월!$B$7:$AD$1796,26,FALSE)</f>
        <v>-</v>
      </c>
      <c r="AA212" s="120" t="str">
        <f>VLOOKUP($A212,수산물!$A34:$O263,15,FALSE)</f>
        <v>-</v>
      </c>
      <c r="AB212" s="243" t="e">
        <f t="shared" si="49"/>
        <v>#VALUE!</v>
      </c>
      <c r="AC212" s="243" t="e">
        <f t="shared" si="50"/>
        <v>#VALUE!</v>
      </c>
      <c r="AD212" s="126"/>
    </row>
    <row r="213" spans="1:30" s="28" customFormat="1">
      <c r="A213" s="28">
        <v>29</v>
      </c>
      <c r="B213" s="16" t="str">
        <f t="shared" si="42"/>
        <v>고등어자반,손질kg냉동,절단일본</v>
      </c>
      <c r="C213" s="30"/>
      <c r="D213" s="30" t="s">
        <v>440</v>
      </c>
      <c r="E213" s="27" t="s">
        <v>444</v>
      </c>
      <c r="F213" s="27" t="s">
        <v>1522</v>
      </c>
      <c r="G213" s="30" t="s">
        <v>190</v>
      </c>
      <c r="H213" s="27" t="s">
        <v>1523</v>
      </c>
      <c r="I213" s="281" t="s">
        <v>1505</v>
      </c>
      <c r="J213" s="68" t="str">
        <f>VLOOKUP($B213,[1]전년동월vs전월vs당월!$A$7:$AC$1780,11,FALSE)</f>
        <v>-</v>
      </c>
      <c r="K213" s="68" t="str">
        <f>VLOOKUP($B213,[2]전년동월vs전월vs당월!$B$7:$AD$1796,11,FALSE)</f>
        <v>-</v>
      </c>
      <c r="L213" s="120" t="str">
        <f>VLOOKUP($A213,수산물!$A35:$O264,12,FALSE)</f>
        <v>-</v>
      </c>
      <c r="M213" s="243" t="e">
        <f t="shared" si="43"/>
        <v>#VALUE!</v>
      </c>
      <c r="N213" s="243" t="e">
        <f t="shared" si="44"/>
        <v>#VALUE!</v>
      </c>
      <c r="O213" s="68" t="str">
        <f>VLOOKUP($B213,[1]전년동월vs전월vs당월!$A$7:$AC$1780,16,FALSE)</f>
        <v>-</v>
      </c>
      <c r="P213" s="68" t="str">
        <f>VLOOKUP($B213,[2]전년동월vs전월vs당월!$B$7:$AD$1796,16,FALSE)</f>
        <v>-</v>
      </c>
      <c r="Q213" s="120" t="str">
        <f>VLOOKUP($A213,수산물!$A35:$O264,13,FALSE)</f>
        <v>-</v>
      </c>
      <c r="R213" s="243" t="e">
        <f t="shared" si="45"/>
        <v>#VALUE!</v>
      </c>
      <c r="S213" s="243" t="e">
        <f t="shared" si="46"/>
        <v>#VALUE!</v>
      </c>
      <c r="T213" s="68" t="str">
        <f>VLOOKUP($B213,[1]전년동월vs전월vs당월!$A$7:$AC$1780,21,FALSE)</f>
        <v>-</v>
      </c>
      <c r="U213" s="68" t="str">
        <f>VLOOKUP($B213,[2]전년동월vs전월vs당월!$B$7:$AD$1796,21,FALSE)</f>
        <v>-</v>
      </c>
      <c r="V213" s="120" t="str">
        <f>VLOOKUP($A213,수산물!$A35:$O264,14,FALSE)</f>
        <v>-</v>
      </c>
      <c r="W213" s="243" t="e">
        <f t="shared" si="47"/>
        <v>#VALUE!</v>
      </c>
      <c r="X213" s="243" t="e">
        <f t="shared" si="48"/>
        <v>#VALUE!</v>
      </c>
      <c r="Y213" s="68" t="str">
        <f>VLOOKUP($B213,[1]전년동월vs전월vs당월!$A$7:$AC$1780,26,FALSE)</f>
        <v>-</v>
      </c>
      <c r="Z213" s="68" t="str">
        <f>VLOOKUP($B213,[2]전년동월vs전월vs당월!$B$7:$AD$1796,26,FALSE)</f>
        <v>-</v>
      </c>
      <c r="AA213" s="120" t="str">
        <f>VLOOKUP($A213,수산물!$A35:$O264,15,FALSE)</f>
        <v>-</v>
      </c>
      <c r="AB213" s="243" t="e">
        <f t="shared" si="49"/>
        <v>#VALUE!</v>
      </c>
      <c r="AC213" s="243" t="e">
        <f t="shared" si="50"/>
        <v>#VALUE!</v>
      </c>
      <c r="AD213" s="121"/>
    </row>
    <row r="214" spans="1:30" s="28" customFormat="1">
      <c r="A214" s="28">
        <v>30</v>
      </c>
      <c r="B214" s="16" t="str">
        <f t="shared" ref="B214:B277" si="51">E214&amp;F214&amp;G214&amp;H214&amp;I214</f>
        <v>고등어자반,손질kg냉동,절단노르웨이</v>
      </c>
      <c r="C214" s="30"/>
      <c r="D214" s="30" t="s">
        <v>440</v>
      </c>
      <c r="E214" s="27" t="s">
        <v>444</v>
      </c>
      <c r="F214" s="27" t="s">
        <v>1522</v>
      </c>
      <c r="G214" s="30" t="s">
        <v>190</v>
      </c>
      <c r="H214" s="27" t="s">
        <v>1523</v>
      </c>
      <c r="I214" s="281" t="s">
        <v>1521</v>
      </c>
      <c r="J214" s="68" t="str">
        <f>VLOOKUP($B214,[1]전년동월vs전월vs당월!$A$7:$AC$1780,11,FALSE)</f>
        <v>-</v>
      </c>
      <c r="K214" s="68" t="str">
        <f>VLOOKUP($B214,[2]전년동월vs전월vs당월!$B$7:$AD$1796,11,FALSE)</f>
        <v>-</v>
      </c>
      <c r="L214" s="120" t="str">
        <f>VLOOKUP($A214,수산물!$A36:$O265,12,FALSE)</f>
        <v>-</v>
      </c>
      <c r="M214" s="243" t="e">
        <f t="shared" si="43"/>
        <v>#VALUE!</v>
      </c>
      <c r="N214" s="243" t="e">
        <f t="shared" si="44"/>
        <v>#VALUE!</v>
      </c>
      <c r="O214" s="68" t="str">
        <f>VLOOKUP($B214,[1]전년동월vs전월vs당월!$A$7:$AC$1780,16,FALSE)</f>
        <v>-</v>
      </c>
      <c r="P214" s="68" t="str">
        <f>VLOOKUP($B214,[2]전년동월vs전월vs당월!$B$7:$AD$1796,16,FALSE)</f>
        <v>-</v>
      </c>
      <c r="Q214" s="120" t="str">
        <f>VLOOKUP($A214,수산물!$A36:$O265,13,FALSE)</f>
        <v>-</v>
      </c>
      <c r="R214" s="243" t="e">
        <f t="shared" si="45"/>
        <v>#VALUE!</v>
      </c>
      <c r="S214" s="243" t="e">
        <f t="shared" si="46"/>
        <v>#VALUE!</v>
      </c>
      <c r="T214" s="68">
        <f>VLOOKUP($B214,[1]전년동월vs전월vs당월!$A$7:$AC$1780,21,FALSE)</f>
        <v>5090</v>
      </c>
      <c r="U214" s="68">
        <f>VLOOKUP($B214,[2]전년동월vs전월vs당월!$B$7:$AD$1796,21,FALSE)</f>
        <v>5860</v>
      </c>
      <c r="V214" s="120">
        <f>VLOOKUP($A214,수산물!$A36:$O265,14,FALSE)</f>
        <v>8000</v>
      </c>
      <c r="W214" s="243">
        <f t="shared" si="47"/>
        <v>57.170923379174852</v>
      </c>
      <c r="X214" s="243">
        <f t="shared" si="48"/>
        <v>36.518771331058019</v>
      </c>
      <c r="Y214" s="68" t="str">
        <f>VLOOKUP($B214,[1]전년동월vs전월vs당월!$A$7:$AC$1780,26,FALSE)</f>
        <v>-</v>
      </c>
      <c r="Z214" s="68" t="str">
        <f>VLOOKUP($B214,[2]전년동월vs전월vs당월!$B$7:$AD$1796,26,FALSE)</f>
        <v>-</v>
      </c>
      <c r="AA214" s="120" t="str">
        <f>VLOOKUP($A214,수산물!$A36:$O265,15,FALSE)</f>
        <v>-</v>
      </c>
      <c r="AB214" s="243" t="e">
        <f t="shared" si="49"/>
        <v>#VALUE!</v>
      </c>
      <c r="AC214" s="243" t="e">
        <f t="shared" si="50"/>
        <v>#VALUE!</v>
      </c>
      <c r="AD214" s="121"/>
    </row>
    <row r="215" spans="1:30" s="28" customFormat="1">
      <c r="A215" s="28">
        <v>31</v>
      </c>
      <c r="B215" s="16" t="str">
        <f t="shared" si="51"/>
        <v>고등어자반,원물kg냉장,원물국산</v>
      </c>
      <c r="C215" s="146"/>
      <c r="D215" s="146" t="s">
        <v>440</v>
      </c>
      <c r="E215" s="147" t="s">
        <v>444</v>
      </c>
      <c r="F215" s="147" t="s">
        <v>2168</v>
      </c>
      <c r="G215" s="146" t="s">
        <v>190</v>
      </c>
      <c r="H215" s="147" t="s">
        <v>2158</v>
      </c>
      <c r="I215" s="282" t="s">
        <v>193</v>
      </c>
      <c r="J215" s="68" t="str">
        <f>VLOOKUP($B215,[1]전년동월vs전월vs당월!$A$7:$AC$1780,11,FALSE)</f>
        <v>-</v>
      </c>
      <c r="K215" s="68" t="str">
        <f>VLOOKUP($B215,[2]전년동월vs전월vs당월!$B$7:$AD$1796,11,FALSE)</f>
        <v>-</v>
      </c>
      <c r="L215" s="120" t="str">
        <f>VLOOKUP($A215,수산물!$A37:$O266,12,FALSE)</f>
        <v>-</v>
      </c>
      <c r="M215" s="243" t="e">
        <f t="shared" si="43"/>
        <v>#VALUE!</v>
      </c>
      <c r="N215" s="243" t="e">
        <f t="shared" si="44"/>
        <v>#VALUE!</v>
      </c>
      <c r="O215" s="68" t="str">
        <f>VLOOKUP($B215,[1]전년동월vs전월vs당월!$A$7:$AC$1780,16,FALSE)</f>
        <v>-</v>
      </c>
      <c r="P215" s="68">
        <f>VLOOKUP($B215,[2]전년동월vs전월vs당월!$B$7:$AD$1796,16,FALSE)</f>
        <v>3300</v>
      </c>
      <c r="Q215" s="120" t="str">
        <f>VLOOKUP($A215,수산물!$A37:$O266,13,FALSE)</f>
        <v>-</v>
      </c>
      <c r="R215" s="243" t="e">
        <f t="shared" si="45"/>
        <v>#VALUE!</v>
      </c>
      <c r="S215" s="243" t="e">
        <f t="shared" si="46"/>
        <v>#VALUE!</v>
      </c>
      <c r="T215" s="68" t="str">
        <f>VLOOKUP($B215,[1]전년동월vs전월vs당월!$A$7:$AC$1780,21,FALSE)</f>
        <v>-</v>
      </c>
      <c r="U215" s="68" t="str">
        <f>VLOOKUP($B215,[2]전년동월vs전월vs당월!$B$7:$AD$1796,21,FALSE)</f>
        <v>-</v>
      </c>
      <c r="V215" s="120" t="str">
        <f>VLOOKUP($A215,수산물!$A37:$O266,14,FALSE)</f>
        <v>-</v>
      </c>
      <c r="W215" s="243" t="e">
        <f t="shared" si="47"/>
        <v>#VALUE!</v>
      </c>
      <c r="X215" s="243" t="e">
        <f t="shared" si="48"/>
        <v>#VALUE!</v>
      </c>
      <c r="Y215" s="68">
        <f>VLOOKUP($B215,[1]전년동월vs전월vs당월!$A$7:$AC$1780,26,FALSE)</f>
        <v>6370</v>
      </c>
      <c r="Z215" s="68">
        <f>VLOOKUP($B215,[2]전년동월vs전월vs당월!$B$7:$AD$1796,26,FALSE)</f>
        <v>7500</v>
      </c>
      <c r="AA215" s="120" t="str">
        <f>VLOOKUP($A215,수산물!$A37:$O266,15,FALSE)</f>
        <v>-</v>
      </c>
      <c r="AB215" s="243" t="e">
        <f t="shared" si="49"/>
        <v>#VALUE!</v>
      </c>
      <c r="AC215" s="243" t="e">
        <f t="shared" si="50"/>
        <v>#VALUE!</v>
      </c>
      <c r="AD215" s="121"/>
    </row>
    <row r="216" spans="1:30" s="28" customFormat="1">
      <c r="A216" s="28">
        <v>32</v>
      </c>
      <c r="B216" s="16" t="str">
        <f t="shared" si="51"/>
        <v>고등어자반,원물kg냉동,원물국산</v>
      </c>
      <c r="C216" s="146"/>
      <c r="D216" s="146" t="s">
        <v>440</v>
      </c>
      <c r="E216" s="147" t="s">
        <v>444</v>
      </c>
      <c r="F216" s="147" t="s">
        <v>2168</v>
      </c>
      <c r="G216" s="146" t="s">
        <v>190</v>
      </c>
      <c r="H216" s="147" t="s">
        <v>2156</v>
      </c>
      <c r="I216" s="282" t="s">
        <v>193</v>
      </c>
      <c r="J216" s="68">
        <f>VLOOKUP($B216,[1]전년동월vs전월vs당월!$A$7:$AC$1780,11,FALSE)</f>
        <v>7600</v>
      </c>
      <c r="K216" s="68">
        <f>VLOOKUP($B216,[2]전년동월vs전월vs당월!$B$7:$AD$1796,11,FALSE)</f>
        <v>5900</v>
      </c>
      <c r="L216" s="120">
        <f>VLOOKUP($A216,수산물!$A38:$O267,12,FALSE)</f>
        <v>7000</v>
      </c>
      <c r="M216" s="243">
        <f t="shared" si="43"/>
        <v>-7.8947368421052628</v>
      </c>
      <c r="N216" s="243">
        <f t="shared" si="44"/>
        <v>18.64406779661017</v>
      </c>
      <c r="O216" s="68">
        <f>VLOOKUP($B216,[1]전년동월vs전월vs당월!$A$7:$AC$1780,16,FALSE)</f>
        <v>6500</v>
      </c>
      <c r="P216" s="68">
        <f>VLOOKUP($B216,[2]전년동월vs전월vs당월!$B$7:$AD$1796,16,FALSE)</f>
        <v>4900</v>
      </c>
      <c r="Q216" s="120">
        <f>VLOOKUP($A216,수산물!$A38:$O267,13,FALSE)</f>
        <v>6500</v>
      </c>
      <c r="R216" s="243">
        <f t="shared" si="45"/>
        <v>0</v>
      </c>
      <c r="S216" s="243">
        <f t="shared" si="46"/>
        <v>32.653061224489797</v>
      </c>
      <c r="T216" s="68" t="str">
        <f>VLOOKUP($B216,[1]전년동월vs전월vs당월!$A$7:$AC$1780,21,FALSE)</f>
        <v>-</v>
      </c>
      <c r="U216" s="68" t="str">
        <f>VLOOKUP($B216,[2]전년동월vs전월vs당월!$B$7:$AD$1796,21,FALSE)</f>
        <v>-</v>
      </c>
      <c r="V216" s="120">
        <f>VLOOKUP($A216,수산물!$A38:$O267,14,FALSE)</f>
        <v>10240</v>
      </c>
      <c r="W216" s="243" t="e">
        <f t="shared" si="47"/>
        <v>#VALUE!</v>
      </c>
      <c r="X216" s="243" t="e">
        <f t="shared" si="48"/>
        <v>#VALUE!</v>
      </c>
      <c r="Y216" s="68">
        <f>VLOOKUP($B216,[1]전년동월vs전월vs당월!$A$7:$AC$1780,26,FALSE)</f>
        <v>4220</v>
      </c>
      <c r="Z216" s="68">
        <f>VLOOKUP($B216,[2]전년동월vs전월vs당월!$B$7:$AD$1796,26,FALSE)</f>
        <v>4220</v>
      </c>
      <c r="AA216" s="120">
        <f>VLOOKUP($A216,수산물!$A38:$O267,15,FALSE)</f>
        <v>6730</v>
      </c>
      <c r="AB216" s="243">
        <f t="shared" si="49"/>
        <v>59.478672985781991</v>
      </c>
      <c r="AC216" s="243">
        <f t="shared" si="50"/>
        <v>59.478672985781991</v>
      </c>
      <c r="AD216" s="121"/>
    </row>
    <row r="217" spans="1:30" s="28" customFormat="1">
      <c r="A217" s="28">
        <v>33</v>
      </c>
      <c r="B217" s="16" t="str">
        <f t="shared" si="51"/>
        <v>고등어자반,원물kg냉동,원물일본</v>
      </c>
      <c r="C217" s="146"/>
      <c r="D217" s="146" t="s">
        <v>440</v>
      </c>
      <c r="E217" s="147" t="s">
        <v>444</v>
      </c>
      <c r="F217" s="147" t="s">
        <v>2168</v>
      </c>
      <c r="G217" s="146" t="s">
        <v>190</v>
      </c>
      <c r="H217" s="147" t="s">
        <v>2156</v>
      </c>
      <c r="I217" s="282" t="s">
        <v>1505</v>
      </c>
      <c r="J217" s="68" t="str">
        <f>VLOOKUP($B217,[1]전년동월vs전월vs당월!$A$7:$AC$1780,11,FALSE)</f>
        <v>-</v>
      </c>
      <c r="K217" s="68" t="str">
        <f>VLOOKUP($B217,[2]전년동월vs전월vs당월!$B$7:$AD$1796,11,FALSE)</f>
        <v>-</v>
      </c>
      <c r="L217" s="120" t="str">
        <f>VLOOKUP($A217,수산물!$A39:$O268,12,FALSE)</f>
        <v>-</v>
      </c>
      <c r="M217" s="243" t="e">
        <f t="shared" si="43"/>
        <v>#VALUE!</v>
      </c>
      <c r="N217" s="243" t="e">
        <f t="shared" si="44"/>
        <v>#VALUE!</v>
      </c>
      <c r="O217" s="68" t="str">
        <f>VLOOKUP($B217,[1]전년동월vs전월vs당월!$A$7:$AC$1780,16,FALSE)</f>
        <v>-</v>
      </c>
      <c r="P217" s="68" t="str">
        <f>VLOOKUP($B217,[2]전년동월vs전월vs당월!$B$7:$AD$1796,16,FALSE)</f>
        <v>-</v>
      </c>
      <c r="Q217" s="120" t="str">
        <f>VLOOKUP($A217,수산물!$A39:$O268,13,FALSE)</f>
        <v>-</v>
      </c>
      <c r="R217" s="243" t="e">
        <f t="shared" si="45"/>
        <v>#VALUE!</v>
      </c>
      <c r="S217" s="243" t="e">
        <f t="shared" si="46"/>
        <v>#VALUE!</v>
      </c>
      <c r="T217" s="68" t="str">
        <f>VLOOKUP($B217,[1]전년동월vs전월vs당월!$A$7:$AC$1780,21,FALSE)</f>
        <v>-</v>
      </c>
      <c r="U217" s="68" t="str">
        <f>VLOOKUP($B217,[2]전년동월vs전월vs당월!$B$7:$AD$1796,21,FALSE)</f>
        <v>-</v>
      </c>
      <c r="V217" s="120" t="str">
        <f>VLOOKUP($A217,수산물!$A39:$O268,14,FALSE)</f>
        <v>-</v>
      </c>
      <c r="W217" s="243" t="e">
        <f t="shared" si="47"/>
        <v>#VALUE!</v>
      </c>
      <c r="X217" s="243" t="e">
        <f t="shared" si="48"/>
        <v>#VALUE!</v>
      </c>
      <c r="Y217" s="68" t="str">
        <f>VLOOKUP($B217,[1]전년동월vs전월vs당월!$A$7:$AC$1780,26,FALSE)</f>
        <v>-</v>
      </c>
      <c r="Z217" s="68" t="str">
        <f>VLOOKUP($B217,[2]전년동월vs전월vs당월!$B$7:$AD$1796,26,FALSE)</f>
        <v>-</v>
      </c>
      <c r="AA217" s="120" t="str">
        <f>VLOOKUP($A217,수산물!$A39:$O268,15,FALSE)</f>
        <v>-</v>
      </c>
      <c r="AB217" s="243" t="e">
        <f t="shared" si="49"/>
        <v>#VALUE!</v>
      </c>
      <c r="AC217" s="243" t="e">
        <f t="shared" si="50"/>
        <v>#VALUE!</v>
      </c>
      <c r="AD217" s="121"/>
    </row>
    <row r="218" spans="1:30" s="28" customFormat="1">
      <c r="A218" s="28">
        <v>34</v>
      </c>
      <c r="B218" s="16" t="str">
        <f t="shared" si="51"/>
        <v>고등어자반,원물kg냉동,원물노르웨이</v>
      </c>
      <c r="C218" s="146"/>
      <c r="D218" s="146" t="s">
        <v>440</v>
      </c>
      <c r="E218" s="147" t="s">
        <v>444</v>
      </c>
      <c r="F218" s="147" t="s">
        <v>2168</v>
      </c>
      <c r="G218" s="146" t="s">
        <v>190</v>
      </c>
      <c r="H218" s="147" t="s">
        <v>2156</v>
      </c>
      <c r="I218" s="282" t="s">
        <v>1521</v>
      </c>
      <c r="J218" s="68" t="str">
        <f>VLOOKUP($B218,[1]전년동월vs전월vs당월!$A$7:$AC$1780,11,FALSE)</f>
        <v>-</v>
      </c>
      <c r="K218" s="68">
        <f>VLOOKUP($B218,[2]전년동월vs전월vs당월!$B$7:$AD$1796,11,FALSE)</f>
        <v>5400</v>
      </c>
      <c r="L218" s="120">
        <f>VLOOKUP($A218,수산물!$A40:$O269,12,FALSE)</f>
        <v>5400</v>
      </c>
      <c r="M218" s="243" t="e">
        <f t="shared" si="43"/>
        <v>#VALUE!</v>
      </c>
      <c r="N218" s="243">
        <f t="shared" si="44"/>
        <v>0</v>
      </c>
      <c r="O218" s="68" t="str">
        <f>VLOOKUP($B218,[1]전년동월vs전월vs당월!$A$7:$AC$1780,16,FALSE)</f>
        <v>-</v>
      </c>
      <c r="P218" s="68" t="str">
        <f>VLOOKUP($B218,[2]전년동월vs전월vs당월!$B$7:$AD$1796,16,FALSE)</f>
        <v>-</v>
      </c>
      <c r="Q218" s="120" t="str">
        <f>VLOOKUP($A218,수산물!$A40:$O269,13,FALSE)</f>
        <v>-</v>
      </c>
      <c r="R218" s="243" t="e">
        <f t="shared" si="45"/>
        <v>#VALUE!</v>
      </c>
      <c r="S218" s="243" t="e">
        <f t="shared" si="46"/>
        <v>#VALUE!</v>
      </c>
      <c r="T218" s="68" t="str">
        <f>VLOOKUP($B218,[1]전년동월vs전월vs당월!$A$7:$AC$1780,21,FALSE)</f>
        <v>-</v>
      </c>
      <c r="U218" s="68" t="str">
        <f>VLOOKUP($B218,[2]전년동월vs전월vs당월!$B$7:$AD$1796,21,FALSE)</f>
        <v>-</v>
      </c>
      <c r="V218" s="120" t="str">
        <f>VLOOKUP($A218,수산물!$A40:$O269,14,FALSE)</f>
        <v>-</v>
      </c>
      <c r="W218" s="243" t="e">
        <f t="shared" si="47"/>
        <v>#VALUE!</v>
      </c>
      <c r="X218" s="243" t="e">
        <f t="shared" si="48"/>
        <v>#VALUE!</v>
      </c>
      <c r="Y218" s="68" t="str">
        <f>VLOOKUP($B218,[1]전년동월vs전월vs당월!$A$7:$AC$1780,26,FALSE)</f>
        <v>-</v>
      </c>
      <c r="Z218" s="68" t="str">
        <f>VLOOKUP($B218,[2]전년동월vs전월vs당월!$B$7:$AD$1796,26,FALSE)</f>
        <v>-</v>
      </c>
      <c r="AA218" s="120" t="str">
        <f>VLOOKUP($A218,수산물!$A40:$O269,15,FALSE)</f>
        <v>-</v>
      </c>
      <c r="AB218" s="243" t="e">
        <f t="shared" si="49"/>
        <v>#VALUE!</v>
      </c>
      <c r="AC218" s="243" t="e">
        <f t="shared" si="50"/>
        <v>#VALUE!</v>
      </c>
      <c r="AD218" s="121"/>
    </row>
    <row r="219" spans="1:30" s="28" customFormat="1">
      <c r="A219" s="28">
        <v>35</v>
      </c>
      <c r="B219" s="16" t="str">
        <f t="shared" si="51"/>
        <v>꽁치냉동,손질kg절단일본,대만</v>
      </c>
      <c r="C219" s="30">
        <v>4</v>
      </c>
      <c r="D219" s="30" t="s">
        <v>440</v>
      </c>
      <c r="E219" s="27" t="s">
        <v>445</v>
      </c>
      <c r="F219" s="27" t="s">
        <v>1510</v>
      </c>
      <c r="G219" s="30" t="s">
        <v>190</v>
      </c>
      <c r="H219" s="27" t="s">
        <v>1511</v>
      </c>
      <c r="I219" s="281" t="s">
        <v>1524</v>
      </c>
      <c r="J219" s="68" t="str">
        <f>VLOOKUP($B219,[1]전년동월vs전월vs당월!$A$7:$AC$1780,11,FALSE)</f>
        <v>-</v>
      </c>
      <c r="K219" s="68" t="str">
        <f>VLOOKUP($B219,[2]전년동월vs전월vs당월!$B$7:$AD$1796,11,FALSE)</f>
        <v>-</v>
      </c>
      <c r="L219" s="120" t="str">
        <f>VLOOKUP($A219,수산물!$A41:$O270,12,FALSE)</f>
        <v>-</v>
      </c>
      <c r="M219" s="243" t="e">
        <f t="shared" si="43"/>
        <v>#VALUE!</v>
      </c>
      <c r="N219" s="243" t="e">
        <f t="shared" si="44"/>
        <v>#VALUE!</v>
      </c>
      <c r="O219" s="68" t="str">
        <f>VLOOKUP($B219,[1]전년동월vs전월vs당월!$A$7:$AC$1780,16,FALSE)</f>
        <v>-</v>
      </c>
      <c r="P219" s="68" t="str">
        <f>VLOOKUP($B219,[2]전년동월vs전월vs당월!$B$7:$AD$1796,16,FALSE)</f>
        <v>-</v>
      </c>
      <c r="Q219" s="120" t="str">
        <f>VLOOKUP($A219,수산물!$A41:$O270,13,FALSE)</f>
        <v>-</v>
      </c>
      <c r="R219" s="243" t="e">
        <f t="shared" si="45"/>
        <v>#VALUE!</v>
      </c>
      <c r="S219" s="243" t="e">
        <f t="shared" si="46"/>
        <v>#VALUE!</v>
      </c>
      <c r="T219" s="68">
        <f>VLOOKUP($B219,[1]전년동월vs전월vs당월!$A$7:$AC$1780,21,FALSE)</f>
        <v>6500</v>
      </c>
      <c r="U219" s="68" t="str">
        <f>VLOOKUP($B219,[2]전년동월vs전월vs당월!$B$7:$AD$1796,21,FALSE)</f>
        <v>-</v>
      </c>
      <c r="V219" s="120" t="str">
        <f>VLOOKUP($A219,수산물!$A41:$O270,14,FALSE)</f>
        <v>-</v>
      </c>
      <c r="W219" s="243" t="e">
        <f t="shared" si="47"/>
        <v>#VALUE!</v>
      </c>
      <c r="X219" s="243" t="e">
        <f t="shared" si="48"/>
        <v>#VALUE!</v>
      </c>
      <c r="Y219" s="68">
        <f>VLOOKUP($B219,[1]전년동월vs전월vs당월!$A$7:$AC$1780,26,FALSE)</f>
        <v>4320</v>
      </c>
      <c r="Z219" s="68">
        <f>VLOOKUP($B219,[2]전년동월vs전월vs당월!$B$7:$AD$1796,26,FALSE)</f>
        <v>4320</v>
      </c>
      <c r="AA219" s="120" t="str">
        <f>VLOOKUP($A219,수산물!$A41:$O270,15,FALSE)</f>
        <v>-</v>
      </c>
      <c r="AB219" s="243" t="e">
        <f t="shared" si="49"/>
        <v>#VALUE!</v>
      </c>
      <c r="AC219" s="243" t="e">
        <f t="shared" si="50"/>
        <v>#VALUE!</v>
      </c>
      <c r="AD219" s="121"/>
    </row>
    <row r="220" spans="1:30" s="28" customFormat="1">
      <c r="A220" s="28">
        <v>36</v>
      </c>
      <c r="B220" s="16" t="str">
        <f t="shared" si="51"/>
        <v>꽁치냉동,손질kg절단북태평양</v>
      </c>
      <c r="C220" s="30"/>
      <c r="D220" s="30" t="s">
        <v>440</v>
      </c>
      <c r="E220" s="27" t="s">
        <v>445</v>
      </c>
      <c r="F220" s="27" t="s">
        <v>1510</v>
      </c>
      <c r="G220" s="30" t="s">
        <v>190</v>
      </c>
      <c r="H220" s="27" t="s">
        <v>1511</v>
      </c>
      <c r="I220" s="281" t="s">
        <v>1525</v>
      </c>
      <c r="J220" s="68" t="str">
        <f>VLOOKUP($B220,[1]전년동월vs전월vs당월!$A$7:$AC$1780,11,FALSE)</f>
        <v>-</v>
      </c>
      <c r="K220" s="68" t="str">
        <f>VLOOKUP($B220,[2]전년동월vs전월vs당월!$B$7:$AD$1796,11,FALSE)</f>
        <v>-</v>
      </c>
      <c r="L220" s="120" t="str">
        <f>VLOOKUP($A220,수산물!$A42:$O271,12,FALSE)</f>
        <v>-</v>
      </c>
      <c r="M220" s="243" t="e">
        <f t="shared" si="43"/>
        <v>#VALUE!</v>
      </c>
      <c r="N220" s="243" t="e">
        <f t="shared" si="44"/>
        <v>#VALUE!</v>
      </c>
      <c r="O220" s="68" t="str">
        <f>VLOOKUP($B220,[1]전년동월vs전월vs당월!$A$7:$AC$1780,16,FALSE)</f>
        <v>-</v>
      </c>
      <c r="P220" s="68" t="str">
        <f>VLOOKUP($B220,[2]전년동월vs전월vs당월!$B$7:$AD$1796,16,FALSE)</f>
        <v>-</v>
      </c>
      <c r="Q220" s="120" t="str">
        <f>VLOOKUP($A220,수산물!$A42:$O271,13,FALSE)</f>
        <v>-</v>
      </c>
      <c r="R220" s="243" t="e">
        <f t="shared" si="45"/>
        <v>#VALUE!</v>
      </c>
      <c r="S220" s="243" t="e">
        <f t="shared" si="46"/>
        <v>#VALUE!</v>
      </c>
      <c r="T220" s="68" t="str">
        <f>VLOOKUP($B220,[1]전년동월vs전월vs당월!$A$7:$AC$1780,21,FALSE)</f>
        <v>-</v>
      </c>
      <c r="U220" s="68" t="str">
        <f>VLOOKUP($B220,[2]전년동월vs전월vs당월!$B$7:$AD$1796,21,FALSE)</f>
        <v>-</v>
      </c>
      <c r="V220" s="120" t="str">
        <f>VLOOKUP($A220,수산물!$A42:$O271,14,FALSE)</f>
        <v>-</v>
      </c>
      <c r="W220" s="243" t="e">
        <f t="shared" si="47"/>
        <v>#VALUE!</v>
      </c>
      <c r="X220" s="243" t="e">
        <f t="shared" si="48"/>
        <v>#VALUE!</v>
      </c>
      <c r="Y220" s="68">
        <f>VLOOKUP($B220,[1]전년동월vs전월vs당월!$A$7:$AC$1780,26,FALSE)</f>
        <v>8900</v>
      </c>
      <c r="Z220" s="68">
        <f>VLOOKUP($B220,[2]전년동월vs전월vs당월!$B$7:$AD$1796,26,FALSE)</f>
        <v>4210</v>
      </c>
      <c r="AA220" s="120" t="str">
        <f>VLOOKUP($A220,수산물!$A42:$O271,15,FALSE)</f>
        <v>-</v>
      </c>
      <c r="AB220" s="243" t="e">
        <f t="shared" si="49"/>
        <v>#VALUE!</v>
      </c>
      <c r="AC220" s="243" t="e">
        <f t="shared" si="50"/>
        <v>#VALUE!</v>
      </c>
      <c r="AD220" s="121"/>
    </row>
    <row r="221" spans="1:30" s="28" customFormat="1">
      <c r="A221" s="28">
        <v>37</v>
      </c>
      <c r="B221" s="16" t="str">
        <f t="shared" si="51"/>
        <v>꽁치냉동,원물kg원물일본,대만</v>
      </c>
      <c r="C221" s="146"/>
      <c r="D221" s="146" t="s">
        <v>440</v>
      </c>
      <c r="E221" s="147" t="s">
        <v>445</v>
      </c>
      <c r="F221" s="147" t="s">
        <v>2156</v>
      </c>
      <c r="G221" s="146" t="s">
        <v>190</v>
      </c>
      <c r="H221" s="147" t="s">
        <v>2157</v>
      </c>
      <c r="I221" s="282" t="s">
        <v>1524</v>
      </c>
      <c r="J221" s="68">
        <f>VLOOKUP($B221,[1]전년동월vs전월vs당월!$A$7:$AC$1780,11,FALSE)</f>
        <v>2500</v>
      </c>
      <c r="K221" s="68">
        <f>VLOOKUP($B221,[2]전년동월vs전월vs당월!$B$7:$AD$1796,11,FALSE)</f>
        <v>2900</v>
      </c>
      <c r="L221" s="120">
        <f>VLOOKUP($A221,수산물!$A43:$O272,12,FALSE)</f>
        <v>2600</v>
      </c>
      <c r="M221" s="243">
        <f t="shared" si="43"/>
        <v>4</v>
      </c>
      <c r="N221" s="243">
        <f t="shared" si="44"/>
        <v>-10.344827586206897</v>
      </c>
      <c r="O221" s="68">
        <f>VLOOKUP($B221,[1]전년동월vs전월vs당월!$A$7:$AC$1780,16,FALSE)</f>
        <v>2600</v>
      </c>
      <c r="P221" s="68">
        <f>VLOOKUP($B221,[2]전년동월vs전월vs당월!$B$7:$AD$1796,16,FALSE)</f>
        <v>2700</v>
      </c>
      <c r="Q221" s="120">
        <f>VLOOKUP($A221,수산물!$A43:$O272,13,FALSE)</f>
        <v>2700</v>
      </c>
      <c r="R221" s="243">
        <f t="shared" si="45"/>
        <v>3.8461538461538463</v>
      </c>
      <c r="S221" s="243">
        <f t="shared" si="46"/>
        <v>0</v>
      </c>
      <c r="T221" s="68">
        <f>VLOOKUP($B221,[1]전년동월vs전월vs당월!$A$7:$AC$1780,21,FALSE)</f>
        <v>4750</v>
      </c>
      <c r="U221" s="68">
        <f>VLOOKUP($B221,[2]전년동월vs전월vs당월!$B$7:$AD$1796,21,FALSE)</f>
        <v>5580</v>
      </c>
      <c r="V221" s="120">
        <f>VLOOKUP($A221,수산물!$A43:$O272,14,FALSE)</f>
        <v>5100</v>
      </c>
      <c r="W221" s="243">
        <f t="shared" si="47"/>
        <v>7.3684210526315788</v>
      </c>
      <c r="X221" s="243">
        <f t="shared" si="48"/>
        <v>-8.6021505376344081</v>
      </c>
      <c r="Y221" s="68">
        <f>VLOOKUP($B221,[1]전년동월vs전월vs당월!$A$7:$AC$1780,26,FALSE)</f>
        <v>5330</v>
      </c>
      <c r="Z221" s="68">
        <f>VLOOKUP($B221,[2]전년동월vs전월vs당월!$B$7:$AD$1796,26,FALSE)</f>
        <v>5960</v>
      </c>
      <c r="AA221" s="120">
        <f>VLOOKUP($A221,수산물!$A43:$O272,15,FALSE)</f>
        <v>7800</v>
      </c>
      <c r="AB221" s="243">
        <f t="shared" si="49"/>
        <v>46.341463414634148</v>
      </c>
      <c r="AC221" s="243">
        <f t="shared" si="50"/>
        <v>30.872483221476511</v>
      </c>
      <c r="AD221" s="121"/>
    </row>
    <row r="222" spans="1:30" s="28" customFormat="1">
      <c r="A222" s="28">
        <v>38</v>
      </c>
      <c r="B222" s="16" t="str">
        <f t="shared" si="51"/>
        <v>꽁치냉동,원물kg원물북태평양</v>
      </c>
      <c r="C222" s="146"/>
      <c r="D222" s="146" t="s">
        <v>440</v>
      </c>
      <c r="E222" s="147" t="s">
        <v>445</v>
      </c>
      <c r="F222" s="147" t="s">
        <v>2156</v>
      </c>
      <c r="G222" s="146" t="s">
        <v>190</v>
      </c>
      <c r="H222" s="147" t="s">
        <v>2157</v>
      </c>
      <c r="I222" s="282" t="s">
        <v>1525</v>
      </c>
      <c r="J222" s="68">
        <f>VLOOKUP($B222,[1]전년동월vs전월vs당월!$A$7:$AC$1780,11,FALSE)</f>
        <v>2200</v>
      </c>
      <c r="K222" s="68">
        <f>VLOOKUP($B222,[2]전년동월vs전월vs당월!$B$7:$AD$1796,11,FALSE)</f>
        <v>2500</v>
      </c>
      <c r="L222" s="120">
        <f>VLOOKUP($A222,수산물!$A44:$O273,12,FALSE)</f>
        <v>2300</v>
      </c>
      <c r="M222" s="243">
        <f t="shared" si="43"/>
        <v>4.5454545454545459</v>
      </c>
      <c r="N222" s="243">
        <f t="shared" si="44"/>
        <v>-8</v>
      </c>
      <c r="O222" s="68">
        <f>VLOOKUP($B222,[1]전년동월vs전월vs당월!$A$7:$AC$1780,16,FALSE)</f>
        <v>2600</v>
      </c>
      <c r="P222" s="68">
        <f>VLOOKUP($B222,[2]전년동월vs전월vs당월!$B$7:$AD$1796,16,FALSE)</f>
        <v>2700</v>
      </c>
      <c r="Q222" s="120">
        <f>VLOOKUP($A222,수산물!$A44:$O273,13,FALSE)</f>
        <v>2700</v>
      </c>
      <c r="R222" s="243">
        <f t="shared" si="45"/>
        <v>3.8461538461538463</v>
      </c>
      <c r="S222" s="243">
        <f t="shared" si="46"/>
        <v>0</v>
      </c>
      <c r="T222" s="68" t="str">
        <f>VLOOKUP($B222,[1]전년동월vs전월vs당월!$A$7:$AC$1780,21,FALSE)</f>
        <v>-</v>
      </c>
      <c r="U222" s="68" t="str">
        <f>VLOOKUP($B222,[2]전년동월vs전월vs당월!$B$7:$AD$1796,21,FALSE)</f>
        <v>-</v>
      </c>
      <c r="V222" s="120" t="str">
        <f>VLOOKUP($A222,수산물!$A44:$O273,14,FALSE)</f>
        <v>-</v>
      </c>
      <c r="W222" s="243" t="e">
        <f t="shared" si="47"/>
        <v>#VALUE!</v>
      </c>
      <c r="X222" s="243" t="e">
        <f t="shared" si="48"/>
        <v>#VALUE!</v>
      </c>
      <c r="Y222" s="68" t="str">
        <f>VLOOKUP($B222,[1]전년동월vs전월vs당월!$A$7:$AC$1780,26,FALSE)</f>
        <v>-</v>
      </c>
      <c r="Z222" s="68">
        <f>VLOOKUP($B222,[2]전년동월vs전월vs당월!$B$7:$AD$1796,26,FALSE)</f>
        <v>2870</v>
      </c>
      <c r="AA222" s="120" t="str">
        <f>VLOOKUP($A222,수산물!$A44:$O273,15,FALSE)</f>
        <v>-</v>
      </c>
      <c r="AB222" s="243" t="e">
        <f t="shared" si="49"/>
        <v>#VALUE!</v>
      </c>
      <c r="AC222" s="243" t="e">
        <f t="shared" si="50"/>
        <v>#VALUE!</v>
      </c>
      <c r="AD222" s="121"/>
    </row>
    <row r="223" spans="1:30" s="28" customFormat="1">
      <c r="A223" s="28">
        <v>39</v>
      </c>
      <c r="B223" s="16" t="str">
        <f t="shared" si="51"/>
        <v>꽁치냉동,꽁치살kg절단일본,대만</v>
      </c>
      <c r="C223" s="30"/>
      <c r="D223" s="30" t="s">
        <v>440</v>
      </c>
      <c r="E223" s="27" t="s">
        <v>445</v>
      </c>
      <c r="F223" s="27" t="s">
        <v>1526</v>
      </c>
      <c r="G223" s="30" t="s">
        <v>190</v>
      </c>
      <c r="H223" s="27" t="s">
        <v>1511</v>
      </c>
      <c r="I223" s="281" t="s">
        <v>1524</v>
      </c>
      <c r="J223" s="68" t="str">
        <f>VLOOKUP($B223,[1]전년동월vs전월vs당월!$A$7:$AC$1780,11,FALSE)</f>
        <v>-</v>
      </c>
      <c r="K223" s="68" t="str">
        <f>VLOOKUP($B223,[2]전년동월vs전월vs당월!$B$7:$AD$1796,11,FALSE)</f>
        <v>-</v>
      </c>
      <c r="L223" s="120" t="str">
        <f>VLOOKUP($A223,수산물!$A45:$O274,12,FALSE)</f>
        <v>-</v>
      </c>
      <c r="M223" s="243" t="e">
        <f t="shared" si="43"/>
        <v>#VALUE!</v>
      </c>
      <c r="N223" s="243" t="e">
        <f t="shared" si="44"/>
        <v>#VALUE!</v>
      </c>
      <c r="O223" s="68" t="str">
        <f>VLOOKUP($B223,[1]전년동월vs전월vs당월!$A$7:$AC$1780,16,FALSE)</f>
        <v>-</v>
      </c>
      <c r="P223" s="68" t="str">
        <f>VLOOKUP($B223,[2]전년동월vs전월vs당월!$B$7:$AD$1796,16,FALSE)</f>
        <v>-</v>
      </c>
      <c r="Q223" s="120" t="str">
        <f>VLOOKUP($A223,수산물!$A45:$O274,13,FALSE)</f>
        <v>-</v>
      </c>
      <c r="R223" s="243" t="e">
        <f t="shared" si="45"/>
        <v>#VALUE!</v>
      </c>
      <c r="S223" s="243" t="e">
        <f t="shared" si="46"/>
        <v>#VALUE!</v>
      </c>
      <c r="T223" s="68" t="str">
        <f>VLOOKUP($B223,[1]전년동월vs전월vs당월!$A$7:$AC$1780,21,FALSE)</f>
        <v>-</v>
      </c>
      <c r="U223" s="68" t="str">
        <f>VLOOKUP($B223,[2]전년동월vs전월vs당월!$B$7:$AD$1796,21,FALSE)</f>
        <v>-</v>
      </c>
      <c r="V223" s="120" t="str">
        <f>VLOOKUP($A223,수산물!$A45:$O274,14,FALSE)</f>
        <v>-</v>
      </c>
      <c r="W223" s="243" t="e">
        <f t="shared" si="47"/>
        <v>#VALUE!</v>
      </c>
      <c r="X223" s="243" t="e">
        <f t="shared" si="48"/>
        <v>#VALUE!</v>
      </c>
      <c r="Y223" s="68" t="str">
        <f>VLOOKUP($B223,[1]전년동월vs전월vs당월!$A$7:$AC$1780,26,FALSE)</f>
        <v>-</v>
      </c>
      <c r="Z223" s="68" t="str">
        <f>VLOOKUP($B223,[2]전년동월vs전월vs당월!$B$7:$AD$1796,26,FALSE)</f>
        <v>-</v>
      </c>
      <c r="AA223" s="120" t="str">
        <f>VLOOKUP($A223,수산물!$A45:$O274,15,FALSE)</f>
        <v>-</v>
      </c>
      <c r="AB223" s="243" t="e">
        <f t="shared" si="49"/>
        <v>#VALUE!</v>
      </c>
      <c r="AC223" s="243" t="e">
        <f t="shared" si="50"/>
        <v>#VALUE!</v>
      </c>
      <c r="AD223" s="121"/>
    </row>
    <row r="224" spans="1:30" s="28" customFormat="1">
      <c r="A224" s="28">
        <v>40</v>
      </c>
      <c r="B224" s="16" t="str">
        <f t="shared" si="51"/>
        <v>꽁치냉동,꽁치살kg절단북태평양</v>
      </c>
      <c r="C224" s="30"/>
      <c r="D224" s="30" t="s">
        <v>440</v>
      </c>
      <c r="E224" s="27" t="s">
        <v>445</v>
      </c>
      <c r="F224" s="27" t="s">
        <v>1526</v>
      </c>
      <c r="G224" s="30" t="s">
        <v>190</v>
      </c>
      <c r="H224" s="27" t="s">
        <v>1511</v>
      </c>
      <c r="I224" s="281" t="s">
        <v>1525</v>
      </c>
      <c r="J224" s="68" t="str">
        <f>VLOOKUP($B224,[1]전년동월vs전월vs당월!$A$7:$AC$1780,11,FALSE)</f>
        <v>-</v>
      </c>
      <c r="K224" s="68" t="str">
        <f>VLOOKUP($B224,[2]전년동월vs전월vs당월!$B$7:$AD$1796,11,FALSE)</f>
        <v>-</v>
      </c>
      <c r="L224" s="120" t="str">
        <f>VLOOKUP($A224,수산물!$A46:$O275,12,FALSE)</f>
        <v>-</v>
      </c>
      <c r="M224" s="243" t="e">
        <f t="shared" si="43"/>
        <v>#VALUE!</v>
      </c>
      <c r="N224" s="243" t="e">
        <f t="shared" si="44"/>
        <v>#VALUE!</v>
      </c>
      <c r="O224" s="68" t="str">
        <f>VLOOKUP($B224,[1]전년동월vs전월vs당월!$A$7:$AC$1780,16,FALSE)</f>
        <v>-</v>
      </c>
      <c r="P224" s="68" t="str">
        <f>VLOOKUP($B224,[2]전년동월vs전월vs당월!$B$7:$AD$1796,16,FALSE)</f>
        <v>-</v>
      </c>
      <c r="Q224" s="120" t="str">
        <f>VLOOKUP($A224,수산물!$A46:$O275,13,FALSE)</f>
        <v>-</v>
      </c>
      <c r="R224" s="243" t="e">
        <f t="shared" si="45"/>
        <v>#VALUE!</v>
      </c>
      <c r="S224" s="243" t="e">
        <f t="shared" si="46"/>
        <v>#VALUE!</v>
      </c>
      <c r="T224" s="68" t="str">
        <f>VLOOKUP($B224,[1]전년동월vs전월vs당월!$A$7:$AC$1780,21,FALSE)</f>
        <v>-</v>
      </c>
      <c r="U224" s="68" t="str">
        <f>VLOOKUP($B224,[2]전년동월vs전월vs당월!$B$7:$AD$1796,21,FALSE)</f>
        <v>-</v>
      </c>
      <c r="V224" s="120" t="str">
        <f>VLOOKUP($A224,수산물!$A46:$O275,14,FALSE)</f>
        <v>-</v>
      </c>
      <c r="W224" s="243" t="e">
        <f t="shared" si="47"/>
        <v>#VALUE!</v>
      </c>
      <c r="X224" s="243" t="e">
        <f t="shared" si="48"/>
        <v>#VALUE!</v>
      </c>
      <c r="Y224" s="68" t="str">
        <f>VLOOKUP($B224,[1]전년동월vs전월vs당월!$A$7:$AC$1780,26,FALSE)</f>
        <v>-</v>
      </c>
      <c r="Z224" s="68" t="str">
        <f>VLOOKUP($B224,[2]전년동월vs전월vs당월!$B$7:$AD$1796,26,FALSE)</f>
        <v>-</v>
      </c>
      <c r="AA224" s="120" t="str">
        <f>VLOOKUP($A224,수산물!$A46:$O275,15,FALSE)</f>
        <v>-</v>
      </c>
      <c r="AB224" s="243" t="e">
        <f t="shared" si="49"/>
        <v>#VALUE!</v>
      </c>
      <c r="AC224" s="243" t="e">
        <f t="shared" si="50"/>
        <v>#VALUE!</v>
      </c>
      <c r="AD224" s="121"/>
    </row>
    <row r="225" spans="1:30" s="28" customFormat="1">
      <c r="A225" s="28">
        <v>41</v>
      </c>
      <c r="B225" s="16" t="str">
        <f t="shared" si="51"/>
        <v>날치냉동,알kg빙어알섞임페루</v>
      </c>
      <c r="C225" s="30">
        <v>5</v>
      </c>
      <c r="D225" s="30" t="s">
        <v>440</v>
      </c>
      <c r="E225" s="27" t="s">
        <v>446</v>
      </c>
      <c r="F225" s="27" t="s">
        <v>1527</v>
      </c>
      <c r="G225" s="30" t="s">
        <v>190</v>
      </c>
      <c r="H225" s="27" t="s">
        <v>1528</v>
      </c>
      <c r="I225" s="281" t="s">
        <v>1529</v>
      </c>
      <c r="J225" s="68">
        <f>VLOOKUP($B225,[1]전년동월vs전월vs당월!$A$7:$AC$1780,11,FALSE)</f>
        <v>11300</v>
      </c>
      <c r="K225" s="68">
        <f>VLOOKUP($B225,[2]전년동월vs전월vs당월!$B$7:$AD$1796,11,FALSE)</f>
        <v>10000</v>
      </c>
      <c r="L225" s="120">
        <f>VLOOKUP($A225,수산물!$A47:$O276,12,FALSE)</f>
        <v>11300</v>
      </c>
      <c r="M225" s="243">
        <f t="shared" si="43"/>
        <v>0</v>
      </c>
      <c r="N225" s="243">
        <f t="shared" si="44"/>
        <v>13</v>
      </c>
      <c r="O225" s="68">
        <f>VLOOKUP($B225,[1]전년동월vs전월vs당월!$A$7:$AC$1780,16,FALSE)</f>
        <v>11100</v>
      </c>
      <c r="P225" s="68">
        <f>VLOOKUP($B225,[2]전년동월vs전월vs당월!$B$7:$AD$1796,16,FALSE)</f>
        <v>12500</v>
      </c>
      <c r="Q225" s="120">
        <f>VLOOKUP($A225,수산물!$A47:$O276,13,FALSE)</f>
        <v>12500</v>
      </c>
      <c r="R225" s="243">
        <f t="shared" si="45"/>
        <v>12.612612612612613</v>
      </c>
      <c r="S225" s="243">
        <f t="shared" si="46"/>
        <v>0</v>
      </c>
      <c r="T225" s="68" t="str">
        <f>VLOOKUP($B225,[1]전년동월vs전월vs당월!$A$7:$AC$1780,21,FALSE)</f>
        <v>-</v>
      </c>
      <c r="U225" s="68" t="str">
        <f>VLOOKUP($B225,[2]전년동월vs전월vs당월!$B$7:$AD$1796,21,FALSE)</f>
        <v>-</v>
      </c>
      <c r="V225" s="120" t="str">
        <f>VLOOKUP($A225,수산물!$A47:$O276,14,FALSE)</f>
        <v>-</v>
      </c>
      <c r="W225" s="243" t="e">
        <f t="shared" si="47"/>
        <v>#VALUE!</v>
      </c>
      <c r="X225" s="243" t="e">
        <f t="shared" si="48"/>
        <v>#VALUE!</v>
      </c>
      <c r="Y225" s="68">
        <f>VLOOKUP($B225,[1]전년동월vs전월vs당월!$A$7:$AC$1780,26,FALSE)</f>
        <v>12340</v>
      </c>
      <c r="Z225" s="68">
        <f>VLOOKUP($B225,[2]전년동월vs전월vs당월!$B$7:$AD$1796,26,FALSE)</f>
        <v>12340</v>
      </c>
      <c r="AA225" s="120" t="str">
        <f>VLOOKUP($A225,수산물!$A47:$O276,15,FALSE)</f>
        <v>-</v>
      </c>
      <c r="AB225" s="243" t="e">
        <f t="shared" si="49"/>
        <v>#VALUE!</v>
      </c>
      <c r="AC225" s="243" t="e">
        <f t="shared" si="50"/>
        <v>#VALUE!</v>
      </c>
      <c r="AD225" s="126"/>
    </row>
    <row r="226" spans="1:30" s="28" customFormat="1">
      <c r="A226" s="28">
        <v>42</v>
      </c>
      <c r="B226" s="16" t="str">
        <f t="shared" si="51"/>
        <v>날치냉동,알kg대만</v>
      </c>
      <c r="C226" s="30"/>
      <c r="D226" s="30" t="s">
        <v>440</v>
      </c>
      <c r="E226" s="27" t="s">
        <v>446</v>
      </c>
      <c r="F226" s="27" t="s">
        <v>1527</v>
      </c>
      <c r="G226" s="30" t="s">
        <v>190</v>
      </c>
      <c r="H226" s="27"/>
      <c r="I226" s="281" t="s">
        <v>1530</v>
      </c>
      <c r="J226" s="68" t="str">
        <f>VLOOKUP($B226,[1]전년동월vs전월vs당월!$A$7:$AC$1780,11,FALSE)</f>
        <v>-</v>
      </c>
      <c r="K226" s="68" t="str">
        <f>VLOOKUP($B226,[2]전년동월vs전월vs당월!$B$7:$AD$1796,11,FALSE)</f>
        <v>-</v>
      </c>
      <c r="L226" s="120" t="str">
        <f>VLOOKUP($A226,수산물!$A48:$O277,12,FALSE)</f>
        <v>-</v>
      </c>
      <c r="M226" s="243" t="e">
        <f t="shared" si="43"/>
        <v>#VALUE!</v>
      </c>
      <c r="N226" s="243" t="e">
        <f t="shared" si="44"/>
        <v>#VALUE!</v>
      </c>
      <c r="O226" s="68" t="str">
        <f>VLOOKUP($B226,[1]전년동월vs전월vs당월!$A$7:$AC$1780,16,FALSE)</f>
        <v>-</v>
      </c>
      <c r="P226" s="68" t="str">
        <f>VLOOKUP($B226,[2]전년동월vs전월vs당월!$B$7:$AD$1796,16,FALSE)</f>
        <v>-</v>
      </c>
      <c r="Q226" s="120" t="str">
        <f>VLOOKUP($A226,수산물!$A48:$O277,13,FALSE)</f>
        <v>-</v>
      </c>
      <c r="R226" s="243" t="e">
        <f t="shared" si="45"/>
        <v>#VALUE!</v>
      </c>
      <c r="S226" s="243" t="e">
        <f t="shared" si="46"/>
        <v>#VALUE!</v>
      </c>
      <c r="T226" s="68">
        <f>VLOOKUP($B226,[1]전년동월vs전월vs당월!$A$7:$AC$1780,21,FALSE)</f>
        <v>38670</v>
      </c>
      <c r="U226" s="68">
        <f>VLOOKUP($B226,[2]전년동월vs전월vs당월!$B$7:$AD$1796,21,FALSE)</f>
        <v>46430</v>
      </c>
      <c r="V226" s="120">
        <f>VLOOKUP($A226,수산물!$A48:$O277,14,FALSE)</f>
        <v>41340</v>
      </c>
      <c r="W226" s="243">
        <f t="shared" si="47"/>
        <v>6.9045771916214118</v>
      </c>
      <c r="X226" s="243">
        <f t="shared" si="48"/>
        <v>-10.962739608012061</v>
      </c>
      <c r="Y226" s="68" t="str">
        <f>VLOOKUP($B226,[1]전년동월vs전월vs당월!$A$7:$AC$1780,26,FALSE)</f>
        <v>-</v>
      </c>
      <c r="Z226" s="68" t="str">
        <f>VLOOKUP($B226,[2]전년동월vs전월vs당월!$B$7:$AD$1796,26,FALSE)</f>
        <v>-</v>
      </c>
      <c r="AA226" s="120" t="str">
        <f>VLOOKUP($A226,수산물!$A48:$O277,15,FALSE)</f>
        <v>-</v>
      </c>
      <c r="AB226" s="243" t="e">
        <f t="shared" si="49"/>
        <v>#VALUE!</v>
      </c>
      <c r="AC226" s="243" t="e">
        <f t="shared" si="50"/>
        <v>#VALUE!</v>
      </c>
      <c r="AD226" s="121"/>
    </row>
    <row r="227" spans="1:30" s="28" customFormat="1">
      <c r="A227" s="28">
        <v>43</v>
      </c>
      <c r="B227" s="16" t="str">
        <f t="shared" si="51"/>
        <v>날치냉동,알kg페루外수입</v>
      </c>
      <c r="C227" s="30"/>
      <c r="D227" s="30" t="s">
        <v>440</v>
      </c>
      <c r="E227" s="27" t="s">
        <v>446</v>
      </c>
      <c r="F227" s="27" t="s">
        <v>1527</v>
      </c>
      <c r="G227" s="30" t="s">
        <v>190</v>
      </c>
      <c r="H227" s="27"/>
      <c r="I227" s="281" t="s">
        <v>1531</v>
      </c>
      <c r="J227" s="68">
        <f>VLOOKUP($B227,[1]전년동월vs전월vs당월!$A$7:$AC$1780,11,FALSE)</f>
        <v>11300</v>
      </c>
      <c r="K227" s="68">
        <f>VLOOKUP($B227,[2]전년동월vs전월vs당월!$B$7:$AD$1796,11,FALSE)</f>
        <v>10000</v>
      </c>
      <c r="L227" s="120">
        <f>VLOOKUP($A227,수산물!$A49:$O278,12,FALSE)</f>
        <v>11300</v>
      </c>
      <c r="M227" s="243">
        <f t="shared" si="43"/>
        <v>0</v>
      </c>
      <c r="N227" s="243">
        <f t="shared" si="44"/>
        <v>13</v>
      </c>
      <c r="O227" s="68">
        <f>VLOOKUP($B227,[1]전년동월vs전월vs당월!$A$7:$AC$1780,16,FALSE)</f>
        <v>11100</v>
      </c>
      <c r="P227" s="68">
        <f>VLOOKUP($B227,[2]전년동월vs전월vs당월!$B$7:$AD$1796,16,FALSE)</f>
        <v>12500</v>
      </c>
      <c r="Q227" s="120">
        <f>VLOOKUP($A227,수산물!$A49:$O278,13,FALSE)</f>
        <v>12500</v>
      </c>
      <c r="R227" s="243">
        <f t="shared" si="45"/>
        <v>12.612612612612613</v>
      </c>
      <c r="S227" s="243">
        <f t="shared" si="46"/>
        <v>0</v>
      </c>
      <c r="T227" s="68" t="str">
        <f>VLOOKUP($B227,[1]전년동월vs전월vs당월!$A$7:$AC$1780,21,FALSE)</f>
        <v>-</v>
      </c>
      <c r="U227" s="68" t="str">
        <f>VLOOKUP($B227,[2]전년동월vs전월vs당월!$B$7:$AD$1796,21,FALSE)</f>
        <v>-</v>
      </c>
      <c r="V227" s="120" t="str">
        <f>VLOOKUP($A227,수산물!$A49:$O278,14,FALSE)</f>
        <v>-</v>
      </c>
      <c r="W227" s="243" t="e">
        <f t="shared" si="47"/>
        <v>#VALUE!</v>
      </c>
      <c r="X227" s="243" t="e">
        <f t="shared" si="48"/>
        <v>#VALUE!</v>
      </c>
      <c r="Y227" s="68">
        <f>VLOOKUP($B227,[1]전년동월vs전월vs당월!$A$7:$AC$1780,26,FALSE)</f>
        <v>29120</v>
      </c>
      <c r="Z227" s="68">
        <f>VLOOKUP($B227,[2]전년동월vs전월vs당월!$B$7:$AD$1796,26,FALSE)</f>
        <v>29120</v>
      </c>
      <c r="AA227" s="120">
        <f>VLOOKUP($A227,수산물!$A49:$O278,15,FALSE)</f>
        <v>29120</v>
      </c>
      <c r="AB227" s="243">
        <f t="shared" si="49"/>
        <v>0</v>
      </c>
      <c r="AC227" s="243">
        <f t="shared" si="50"/>
        <v>0</v>
      </c>
      <c r="AD227" s="126"/>
    </row>
    <row r="228" spans="1:30" s="28" customFormat="1">
      <c r="A228" s="28">
        <v>44</v>
      </c>
      <c r="B228" s="16" t="str">
        <f t="shared" si="51"/>
        <v>다랑어,참다랑어냉동,참치살kg절단원양</v>
      </c>
      <c r="C228" s="30">
        <v>6</v>
      </c>
      <c r="D228" s="30" t="s">
        <v>440</v>
      </c>
      <c r="E228" s="27" t="s">
        <v>1532</v>
      </c>
      <c r="F228" s="27" t="s">
        <v>1533</v>
      </c>
      <c r="G228" s="30" t="s">
        <v>190</v>
      </c>
      <c r="H228" s="27" t="s">
        <v>1511</v>
      </c>
      <c r="I228" s="281" t="s">
        <v>1534</v>
      </c>
      <c r="J228" s="68">
        <f>VLOOKUP($B228,[1]전년동월vs전월vs당월!$A$7:$AC$1780,11,FALSE)</f>
        <v>22000</v>
      </c>
      <c r="K228" s="68">
        <f>VLOOKUP($B228,[2]전년동월vs전월vs당월!$B$7:$AD$1796,11,FALSE)</f>
        <v>22000</v>
      </c>
      <c r="L228" s="120">
        <f>VLOOKUP($A228,수산물!$A50:$O279,12,FALSE)</f>
        <v>22000</v>
      </c>
      <c r="M228" s="243">
        <f t="shared" si="43"/>
        <v>0</v>
      </c>
      <c r="N228" s="243">
        <f t="shared" si="44"/>
        <v>0</v>
      </c>
      <c r="O228" s="68" t="str">
        <f>VLOOKUP($B228,[1]전년동월vs전월vs당월!$A$7:$AC$1780,16,FALSE)</f>
        <v>-</v>
      </c>
      <c r="P228" s="68" t="str">
        <f>VLOOKUP($B228,[2]전년동월vs전월vs당월!$B$7:$AD$1796,16,FALSE)</f>
        <v>-</v>
      </c>
      <c r="Q228" s="120" t="str">
        <f>VLOOKUP($A228,수산물!$A50:$O279,13,FALSE)</f>
        <v>-</v>
      </c>
      <c r="R228" s="243" t="e">
        <f t="shared" si="45"/>
        <v>#VALUE!</v>
      </c>
      <c r="S228" s="243" t="e">
        <f t="shared" si="46"/>
        <v>#VALUE!</v>
      </c>
      <c r="T228" s="68">
        <f>VLOOKUP($B228,[1]전년동월vs전월vs당월!$A$7:$AC$1780,21,FALSE)</f>
        <v>24750</v>
      </c>
      <c r="U228" s="68" t="str">
        <f>VLOOKUP($B228,[2]전년동월vs전월vs당월!$B$7:$AD$1796,21,FALSE)</f>
        <v>-</v>
      </c>
      <c r="V228" s="120">
        <f>VLOOKUP($A228,수산물!$A50:$O279,14,FALSE)</f>
        <v>23160</v>
      </c>
      <c r="W228" s="243">
        <f t="shared" si="47"/>
        <v>-6.4242424242424239</v>
      </c>
      <c r="X228" s="243" t="e">
        <f t="shared" si="48"/>
        <v>#VALUE!</v>
      </c>
      <c r="Y228" s="68">
        <f>VLOOKUP($B228,[1]전년동월vs전월vs당월!$A$7:$AC$1780,26,FALSE)</f>
        <v>19230</v>
      </c>
      <c r="Z228" s="68">
        <f>VLOOKUP($B228,[2]전년동월vs전월vs당월!$B$7:$AD$1796,26,FALSE)</f>
        <v>27430</v>
      </c>
      <c r="AA228" s="120">
        <f>VLOOKUP($A228,수산물!$A50:$O279,15,FALSE)</f>
        <v>26060</v>
      </c>
      <c r="AB228" s="243">
        <f t="shared" si="49"/>
        <v>35.51742069682787</v>
      </c>
      <c r="AC228" s="243">
        <f t="shared" si="50"/>
        <v>-4.994531534815895</v>
      </c>
      <c r="AD228" s="121"/>
    </row>
    <row r="229" spans="1:30" s="28" customFormat="1">
      <c r="A229" s="28">
        <v>45</v>
      </c>
      <c r="B229" s="16" t="str">
        <f t="shared" si="51"/>
        <v>다랑어,참다랑어냉동,참치살kg절단,횟감용원양</v>
      </c>
      <c r="C229" s="30"/>
      <c r="D229" s="30" t="s">
        <v>440</v>
      </c>
      <c r="E229" s="27" t="s">
        <v>1532</v>
      </c>
      <c r="F229" s="27" t="s">
        <v>1533</v>
      </c>
      <c r="G229" s="30" t="s">
        <v>190</v>
      </c>
      <c r="H229" s="27" t="s">
        <v>1535</v>
      </c>
      <c r="I229" s="281" t="s">
        <v>1534</v>
      </c>
      <c r="J229" s="68">
        <f>VLOOKUP($B229,[1]전년동월vs전월vs당월!$A$7:$AC$1780,11,FALSE)</f>
        <v>30000</v>
      </c>
      <c r="K229" s="68">
        <f>VLOOKUP($B229,[2]전년동월vs전월vs당월!$B$7:$AD$1796,11,FALSE)</f>
        <v>30000</v>
      </c>
      <c r="L229" s="120">
        <f>VLOOKUP($A229,수산물!$A51:$O280,12,FALSE)</f>
        <v>30000</v>
      </c>
      <c r="M229" s="243">
        <f t="shared" si="43"/>
        <v>0</v>
      </c>
      <c r="N229" s="243">
        <f t="shared" si="44"/>
        <v>0</v>
      </c>
      <c r="O229" s="68" t="str">
        <f>VLOOKUP($B229,[1]전년동월vs전월vs당월!$A$7:$AC$1780,16,FALSE)</f>
        <v>-</v>
      </c>
      <c r="P229" s="68" t="str">
        <f>VLOOKUP($B229,[2]전년동월vs전월vs당월!$B$7:$AD$1796,16,FALSE)</f>
        <v>-</v>
      </c>
      <c r="Q229" s="120" t="str">
        <f>VLOOKUP($A229,수산물!$A51:$O280,13,FALSE)</f>
        <v>-</v>
      </c>
      <c r="R229" s="243" t="e">
        <f t="shared" si="45"/>
        <v>#VALUE!</v>
      </c>
      <c r="S229" s="243" t="e">
        <f t="shared" si="46"/>
        <v>#VALUE!</v>
      </c>
      <c r="T229" s="68">
        <f>VLOOKUP($B229,[1]전년동월vs전월vs당월!$A$7:$AC$1780,21,FALSE)</f>
        <v>45000</v>
      </c>
      <c r="U229" s="68">
        <f>VLOOKUP($B229,[2]전년동월vs전월vs당월!$B$7:$AD$1796,21,FALSE)</f>
        <v>24500</v>
      </c>
      <c r="V229" s="120">
        <f>VLOOKUP($A229,수산물!$A51:$O280,14,FALSE)</f>
        <v>24500</v>
      </c>
      <c r="W229" s="243">
        <f t="shared" si="47"/>
        <v>-45.555555555555557</v>
      </c>
      <c r="X229" s="243">
        <f t="shared" si="48"/>
        <v>0</v>
      </c>
      <c r="Y229" s="68">
        <f>VLOOKUP($B229,[1]전년동월vs전월vs당월!$A$7:$AC$1780,26,FALSE)</f>
        <v>32680</v>
      </c>
      <c r="Z229" s="68">
        <f>VLOOKUP($B229,[2]전년동월vs전월vs당월!$B$7:$AD$1796,26,FALSE)</f>
        <v>31090</v>
      </c>
      <c r="AA229" s="120">
        <f>VLOOKUP($A229,수산물!$A51:$O280,15,FALSE)</f>
        <v>27500</v>
      </c>
      <c r="AB229" s="243">
        <f t="shared" si="49"/>
        <v>-15.850673194614442</v>
      </c>
      <c r="AC229" s="243">
        <f t="shared" si="50"/>
        <v>-11.547121260855581</v>
      </c>
      <c r="AD229" s="121"/>
    </row>
    <row r="230" spans="1:30" s="28" customFormat="1">
      <c r="A230" s="28">
        <v>46</v>
      </c>
      <c r="B230" s="16" t="str">
        <f t="shared" si="51"/>
        <v>대구냉동,참대구kg절단,탕용러시아</v>
      </c>
      <c r="C230" s="52">
        <v>7</v>
      </c>
      <c r="D230" s="30" t="s">
        <v>440</v>
      </c>
      <c r="E230" s="27" t="s">
        <v>1536</v>
      </c>
      <c r="F230" s="27" t="s">
        <v>1537</v>
      </c>
      <c r="G230" s="30" t="s">
        <v>190</v>
      </c>
      <c r="H230" s="27" t="s">
        <v>1538</v>
      </c>
      <c r="I230" s="281" t="s">
        <v>1513</v>
      </c>
      <c r="J230" s="68" t="str">
        <f>VLOOKUP($B230,[1]전년동월vs전월vs당월!$A$7:$AC$1780,11,FALSE)</f>
        <v>-</v>
      </c>
      <c r="K230" s="68" t="str">
        <f>VLOOKUP($B230,[2]전년동월vs전월vs당월!$B$7:$AD$1796,11,FALSE)</f>
        <v>-</v>
      </c>
      <c r="L230" s="120" t="str">
        <f>VLOOKUP($A230,수산물!$A52:$O281,12,FALSE)</f>
        <v>-</v>
      </c>
      <c r="M230" s="243" t="e">
        <f t="shared" si="43"/>
        <v>#VALUE!</v>
      </c>
      <c r="N230" s="243" t="e">
        <f t="shared" si="44"/>
        <v>#VALUE!</v>
      </c>
      <c r="O230" s="68" t="str">
        <f>VLOOKUP($B230,[1]전년동월vs전월vs당월!$A$7:$AC$1780,16,FALSE)</f>
        <v>-</v>
      </c>
      <c r="P230" s="68" t="str">
        <f>VLOOKUP($B230,[2]전년동월vs전월vs당월!$B$7:$AD$1796,16,FALSE)</f>
        <v>-</v>
      </c>
      <c r="Q230" s="120" t="str">
        <f>VLOOKUP($A230,수산물!$A52:$O281,13,FALSE)</f>
        <v>-</v>
      </c>
      <c r="R230" s="243" t="e">
        <f t="shared" si="45"/>
        <v>#VALUE!</v>
      </c>
      <c r="S230" s="243" t="e">
        <f t="shared" si="46"/>
        <v>#VALUE!</v>
      </c>
      <c r="T230" s="68" t="str">
        <f>VLOOKUP($B230,[1]전년동월vs전월vs당월!$A$7:$AC$1780,21,FALSE)</f>
        <v>-</v>
      </c>
      <c r="U230" s="68" t="str">
        <f>VLOOKUP($B230,[2]전년동월vs전월vs당월!$B$7:$AD$1796,21,FALSE)</f>
        <v>-</v>
      </c>
      <c r="V230" s="120" t="str">
        <f>VLOOKUP($A230,수산물!$A52:$O281,14,FALSE)</f>
        <v>-</v>
      </c>
      <c r="W230" s="243" t="e">
        <f t="shared" si="47"/>
        <v>#VALUE!</v>
      </c>
      <c r="X230" s="243" t="e">
        <f t="shared" si="48"/>
        <v>#VALUE!</v>
      </c>
      <c r="Y230" s="68" t="str">
        <f>VLOOKUP($B230,[1]전년동월vs전월vs당월!$A$7:$AC$1780,26,FALSE)</f>
        <v>-</v>
      </c>
      <c r="Z230" s="68" t="str">
        <f>VLOOKUP($B230,[2]전년동월vs전월vs당월!$B$7:$AD$1796,26,FALSE)</f>
        <v>-</v>
      </c>
      <c r="AA230" s="120" t="str">
        <f>VLOOKUP($A230,수산물!$A52:$O281,15,FALSE)</f>
        <v>-</v>
      </c>
      <c r="AB230" s="243" t="e">
        <f t="shared" si="49"/>
        <v>#VALUE!</v>
      </c>
      <c r="AC230" s="243" t="e">
        <f t="shared" si="50"/>
        <v>#VALUE!</v>
      </c>
      <c r="AD230" s="121"/>
    </row>
    <row r="231" spans="1:30" s="28" customFormat="1">
      <c r="A231" s="28">
        <v>47</v>
      </c>
      <c r="B231" s="16" t="str">
        <f t="shared" si="51"/>
        <v>대구냉동,민대구kg절단,탕용러시아</v>
      </c>
      <c r="C231" s="131"/>
      <c r="D231" s="30" t="s">
        <v>440</v>
      </c>
      <c r="E231" s="27" t="s">
        <v>1536</v>
      </c>
      <c r="F231" s="27" t="s">
        <v>1539</v>
      </c>
      <c r="G231" s="30" t="s">
        <v>190</v>
      </c>
      <c r="H231" s="27" t="s">
        <v>1538</v>
      </c>
      <c r="I231" s="281" t="s">
        <v>1513</v>
      </c>
      <c r="J231" s="68" t="str">
        <f>VLOOKUP($B231,[1]전년동월vs전월vs당월!$A$7:$AC$1780,11,FALSE)</f>
        <v>-</v>
      </c>
      <c r="K231" s="68" t="str">
        <f>VLOOKUP($B231,[2]전년동월vs전월vs당월!$B$7:$AD$1796,11,FALSE)</f>
        <v>-</v>
      </c>
      <c r="L231" s="120" t="str">
        <f>VLOOKUP($A231,수산물!$A53:$O282,12,FALSE)</f>
        <v>-</v>
      </c>
      <c r="M231" s="243" t="e">
        <f t="shared" si="43"/>
        <v>#VALUE!</v>
      </c>
      <c r="N231" s="243" t="e">
        <f t="shared" si="44"/>
        <v>#VALUE!</v>
      </c>
      <c r="O231" s="68" t="str">
        <f>VLOOKUP($B231,[1]전년동월vs전월vs당월!$A$7:$AC$1780,16,FALSE)</f>
        <v>-</v>
      </c>
      <c r="P231" s="68" t="str">
        <f>VLOOKUP($B231,[2]전년동월vs전월vs당월!$B$7:$AD$1796,16,FALSE)</f>
        <v>-</v>
      </c>
      <c r="Q231" s="120" t="str">
        <f>VLOOKUP($A231,수산물!$A53:$O282,13,FALSE)</f>
        <v>-</v>
      </c>
      <c r="R231" s="243" t="e">
        <f t="shared" si="45"/>
        <v>#VALUE!</v>
      </c>
      <c r="S231" s="243" t="e">
        <f t="shared" si="46"/>
        <v>#VALUE!</v>
      </c>
      <c r="T231" s="68" t="str">
        <f>VLOOKUP($B231,[1]전년동월vs전월vs당월!$A$7:$AC$1780,21,FALSE)</f>
        <v>-</v>
      </c>
      <c r="U231" s="68" t="str">
        <f>VLOOKUP($B231,[2]전년동월vs전월vs당월!$B$7:$AD$1796,21,FALSE)</f>
        <v>-</v>
      </c>
      <c r="V231" s="120" t="str">
        <f>VLOOKUP($A231,수산물!$A53:$O282,14,FALSE)</f>
        <v>-</v>
      </c>
      <c r="W231" s="243" t="e">
        <f t="shared" si="47"/>
        <v>#VALUE!</v>
      </c>
      <c r="X231" s="243" t="e">
        <f t="shared" si="48"/>
        <v>#VALUE!</v>
      </c>
      <c r="Y231" s="68">
        <f>VLOOKUP($B231,[1]전년동월vs전월vs당월!$A$7:$AC$1780,26,FALSE)</f>
        <v>4090</v>
      </c>
      <c r="Z231" s="68">
        <f>VLOOKUP($B231,[2]전년동월vs전월vs당월!$B$7:$AD$1796,26,FALSE)</f>
        <v>5290</v>
      </c>
      <c r="AA231" s="120" t="str">
        <f>VLOOKUP($A231,수산물!$A53:$O282,15,FALSE)</f>
        <v>-</v>
      </c>
      <c r="AB231" s="243" t="e">
        <f t="shared" si="49"/>
        <v>#VALUE!</v>
      </c>
      <c r="AC231" s="243" t="e">
        <f t="shared" si="50"/>
        <v>#VALUE!</v>
      </c>
      <c r="AD231" s="125"/>
    </row>
    <row r="232" spans="1:30" s="28" customFormat="1">
      <c r="A232" s="28">
        <v>48</v>
      </c>
      <c r="B232" s="16" t="str">
        <f t="shared" si="51"/>
        <v>대구냉동,민대구kg절단,탕용대서양</v>
      </c>
      <c r="C232" s="131"/>
      <c r="D232" s="30" t="s">
        <v>440</v>
      </c>
      <c r="E232" s="27" t="s">
        <v>1536</v>
      </c>
      <c r="F232" s="27" t="s">
        <v>1539</v>
      </c>
      <c r="G232" s="30" t="s">
        <v>190</v>
      </c>
      <c r="H232" s="27" t="s">
        <v>1538</v>
      </c>
      <c r="I232" s="281" t="s">
        <v>1540</v>
      </c>
      <c r="J232" s="68" t="str">
        <f>VLOOKUP($B232,[1]전년동월vs전월vs당월!$A$7:$AC$1780,11,FALSE)</f>
        <v>-</v>
      </c>
      <c r="K232" s="68" t="str">
        <f>VLOOKUP($B232,[2]전년동월vs전월vs당월!$B$7:$AD$1796,11,FALSE)</f>
        <v>-</v>
      </c>
      <c r="L232" s="120" t="str">
        <f>VLOOKUP($A232,수산물!$A54:$O283,12,FALSE)</f>
        <v>-</v>
      </c>
      <c r="M232" s="243" t="e">
        <f t="shared" si="43"/>
        <v>#VALUE!</v>
      </c>
      <c r="N232" s="243" t="e">
        <f t="shared" si="44"/>
        <v>#VALUE!</v>
      </c>
      <c r="O232" s="68" t="str">
        <f>VLOOKUP($B232,[1]전년동월vs전월vs당월!$A$7:$AC$1780,16,FALSE)</f>
        <v>-</v>
      </c>
      <c r="P232" s="68" t="str">
        <f>VLOOKUP($B232,[2]전년동월vs전월vs당월!$B$7:$AD$1796,16,FALSE)</f>
        <v>-</v>
      </c>
      <c r="Q232" s="120" t="str">
        <f>VLOOKUP($A232,수산물!$A54:$O283,13,FALSE)</f>
        <v>-</v>
      </c>
      <c r="R232" s="243" t="e">
        <f t="shared" si="45"/>
        <v>#VALUE!</v>
      </c>
      <c r="S232" s="243" t="e">
        <f t="shared" si="46"/>
        <v>#VALUE!</v>
      </c>
      <c r="T232" s="68" t="str">
        <f>VLOOKUP($B232,[1]전년동월vs전월vs당월!$A$7:$AC$1780,21,FALSE)</f>
        <v>-</v>
      </c>
      <c r="U232" s="68" t="str">
        <f>VLOOKUP($B232,[2]전년동월vs전월vs당월!$B$7:$AD$1796,21,FALSE)</f>
        <v>-</v>
      </c>
      <c r="V232" s="120" t="str">
        <f>VLOOKUP($A232,수산물!$A54:$O283,14,FALSE)</f>
        <v>-</v>
      </c>
      <c r="W232" s="243" t="e">
        <f t="shared" si="47"/>
        <v>#VALUE!</v>
      </c>
      <c r="X232" s="243" t="e">
        <f t="shared" si="48"/>
        <v>#VALUE!</v>
      </c>
      <c r="Y232" s="68">
        <f>VLOOKUP($B232,[1]전년동월vs전월vs당월!$A$7:$AC$1780,26,FALSE)</f>
        <v>5290</v>
      </c>
      <c r="Z232" s="68">
        <f>VLOOKUP($B232,[2]전년동월vs전월vs당월!$B$7:$AD$1796,26,FALSE)</f>
        <v>4860</v>
      </c>
      <c r="AA232" s="120" t="str">
        <f>VLOOKUP($A232,수산물!$A54:$O283,15,FALSE)</f>
        <v>-</v>
      </c>
      <c r="AB232" s="243" t="e">
        <f t="shared" si="49"/>
        <v>#VALUE!</v>
      </c>
      <c r="AC232" s="243" t="e">
        <f t="shared" si="50"/>
        <v>#VALUE!</v>
      </c>
      <c r="AD232" s="121"/>
    </row>
    <row r="233" spans="1:30" s="28" customFormat="1">
      <c r="A233" s="28">
        <v>49</v>
      </c>
      <c r="B233" s="16" t="str">
        <f t="shared" si="51"/>
        <v>대구냉동,참대구kg원물,탕용러시아</v>
      </c>
      <c r="C233" s="149"/>
      <c r="D233" s="146" t="s">
        <v>440</v>
      </c>
      <c r="E233" s="147" t="s">
        <v>1536</v>
      </c>
      <c r="F233" s="147" t="s">
        <v>1537</v>
      </c>
      <c r="G233" s="146" t="s">
        <v>190</v>
      </c>
      <c r="H233" s="147" t="s">
        <v>2159</v>
      </c>
      <c r="I233" s="282" t="s">
        <v>1513</v>
      </c>
      <c r="J233" s="68">
        <f>VLOOKUP($B233,[1]전년동월vs전월vs당월!$A$7:$AC$1780,11,FALSE)</f>
        <v>3000</v>
      </c>
      <c r="K233" s="68">
        <f>VLOOKUP($B233,[2]전년동월vs전월vs당월!$B$7:$AD$1796,11,FALSE)</f>
        <v>3000</v>
      </c>
      <c r="L233" s="120">
        <f>VLOOKUP($A233,수산물!$A55:$O284,12,FALSE)</f>
        <v>2500</v>
      </c>
      <c r="M233" s="243">
        <f t="shared" si="43"/>
        <v>-16.666666666666668</v>
      </c>
      <c r="N233" s="243">
        <f t="shared" si="44"/>
        <v>-16.666666666666668</v>
      </c>
      <c r="O233" s="68">
        <f>VLOOKUP($B233,[1]전년동월vs전월vs당월!$A$7:$AC$1780,16,FALSE)</f>
        <v>2700</v>
      </c>
      <c r="P233" s="68">
        <f>VLOOKUP($B233,[2]전년동월vs전월vs당월!$B$7:$AD$1796,16,FALSE)</f>
        <v>2100</v>
      </c>
      <c r="Q233" s="120">
        <f>VLOOKUP($A233,수산물!$A55:$O284,13,FALSE)</f>
        <v>2100</v>
      </c>
      <c r="R233" s="243">
        <f t="shared" si="45"/>
        <v>-22.222222222222221</v>
      </c>
      <c r="S233" s="243">
        <f t="shared" si="46"/>
        <v>0</v>
      </c>
      <c r="T233" s="68" t="str">
        <f>VLOOKUP($B233,[1]전년동월vs전월vs당월!$A$7:$AC$1780,21,FALSE)</f>
        <v>-</v>
      </c>
      <c r="U233" s="68" t="str">
        <f>VLOOKUP($B233,[2]전년동월vs전월vs당월!$B$7:$AD$1796,21,FALSE)</f>
        <v>-</v>
      </c>
      <c r="V233" s="120" t="str">
        <f>VLOOKUP($A233,수산물!$A55:$O284,14,FALSE)</f>
        <v>-</v>
      </c>
      <c r="W233" s="243" t="e">
        <f t="shared" si="47"/>
        <v>#VALUE!</v>
      </c>
      <c r="X233" s="243" t="e">
        <f t="shared" si="48"/>
        <v>#VALUE!</v>
      </c>
      <c r="Y233" s="68" t="str">
        <f>VLOOKUP($B233,[1]전년동월vs전월vs당월!$A$7:$AC$1780,26,FALSE)</f>
        <v>-</v>
      </c>
      <c r="Z233" s="68" t="str">
        <f>VLOOKUP($B233,[2]전년동월vs전월vs당월!$B$7:$AD$1796,26,FALSE)</f>
        <v>-</v>
      </c>
      <c r="AA233" s="120" t="str">
        <f>VLOOKUP($A233,수산물!$A55:$O284,15,FALSE)</f>
        <v>-</v>
      </c>
      <c r="AB233" s="243" t="e">
        <f t="shared" si="49"/>
        <v>#VALUE!</v>
      </c>
      <c r="AC233" s="243" t="e">
        <f t="shared" si="50"/>
        <v>#VALUE!</v>
      </c>
      <c r="AD233" s="121"/>
    </row>
    <row r="234" spans="1:30" s="28" customFormat="1">
      <c r="A234" s="28">
        <v>50</v>
      </c>
      <c r="B234" s="16" t="str">
        <f t="shared" si="51"/>
        <v>대구냉동,민대구kg원물,탕용러시아</v>
      </c>
      <c r="C234" s="150"/>
      <c r="D234" s="146" t="s">
        <v>440</v>
      </c>
      <c r="E234" s="147" t="s">
        <v>1536</v>
      </c>
      <c r="F234" s="147" t="s">
        <v>1539</v>
      </c>
      <c r="G234" s="146" t="s">
        <v>190</v>
      </c>
      <c r="H234" s="147" t="s">
        <v>2159</v>
      </c>
      <c r="I234" s="282" t="s">
        <v>1513</v>
      </c>
      <c r="J234" s="68">
        <f>VLOOKUP($B234,[1]전년동월vs전월vs당월!$A$7:$AC$1780,11,FALSE)</f>
        <v>2500</v>
      </c>
      <c r="K234" s="68">
        <f>VLOOKUP($B234,[2]전년동월vs전월vs당월!$B$7:$AD$1796,11,FALSE)</f>
        <v>2500</v>
      </c>
      <c r="L234" s="120">
        <f>VLOOKUP($A234,수산물!$A56:$O285,12,FALSE)</f>
        <v>2300</v>
      </c>
      <c r="M234" s="243">
        <f t="shared" si="43"/>
        <v>-8</v>
      </c>
      <c r="N234" s="243">
        <f t="shared" si="44"/>
        <v>-8</v>
      </c>
      <c r="O234" s="68" t="str">
        <f>VLOOKUP($B234,[1]전년동월vs전월vs당월!$A$7:$AC$1780,16,FALSE)</f>
        <v>-</v>
      </c>
      <c r="P234" s="68" t="str">
        <f>VLOOKUP($B234,[2]전년동월vs전월vs당월!$B$7:$AD$1796,16,FALSE)</f>
        <v>-</v>
      </c>
      <c r="Q234" s="120" t="str">
        <f>VLOOKUP($A234,수산물!$A56:$O285,13,FALSE)</f>
        <v>-</v>
      </c>
      <c r="R234" s="243" t="e">
        <f t="shared" si="45"/>
        <v>#VALUE!</v>
      </c>
      <c r="S234" s="243" t="e">
        <f t="shared" si="46"/>
        <v>#VALUE!</v>
      </c>
      <c r="T234" s="68" t="str">
        <f>VLOOKUP($B234,[1]전년동월vs전월vs당월!$A$7:$AC$1780,21,FALSE)</f>
        <v>-</v>
      </c>
      <c r="U234" s="68" t="str">
        <f>VLOOKUP($B234,[2]전년동월vs전월vs당월!$B$7:$AD$1796,21,FALSE)</f>
        <v>-</v>
      </c>
      <c r="V234" s="120" t="str">
        <f>VLOOKUP($A234,수산물!$A56:$O285,14,FALSE)</f>
        <v>-</v>
      </c>
      <c r="W234" s="243" t="e">
        <f t="shared" si="47"/>
        <v>#VALUE!</v>
      </c>
      <c r="X234" s="243" t="e">
        <f t="shared" si="48"/>
        <v>#VALUE!</v>
      </c>
      <c r="Y234" s="68" t="str">
        <f>VLOOKUP($B234,[1]전년동월vs전월vs당월!$A$7:$AC$1780,26,FALSE)</f>
        <v>-</v>
      </c>
      <c r="Z234" s="68" t="str">
        <f>VLOOKUP($B234,[2]전년동월vs전월vs당월!$B$7:$AD$1796,26,FALSE)</f>
        <v>-</v>
      </c>
      <c r="AA234" s="120" t="str">
        <f>VLOOKUP($A234,수산물!$A56:$O285,15,FALSE)</f>
        <v>-</v>
      </c>
      <c r="AB234" s="243" t="e">
        <f t="shared" si="49"/>
        <v>#VALUE!</v>
      </c>
      <c r="AC234" s="243" t="e">
        <f t="shared" si="50"/>
        <v>#VALUE!</v>
      </c>
      <c r="AD234" s="121"/>
    </row>
    <row r="235" spans="1:30" s="28" customFormat="1">
      <c r="A235" s="28">
        <v>51</v>
      </c>
      <c r="B235" s="16" t="str">
        <f t="shared" si="51"/>
        <v>대구냉동,민대구kg원물,탕용대서양</v>
      </c>
      <c r="C235" s="150"/>
      <c r="D235" s="146" t="s">
        <v>440</v>
      </c>
      <c r="E235" s="147" t="s">
        <v>1536</v>
      </c>
      <c r="F235" s="147" t="s">
        <v>1539</v>
      </c>
      <c r="G235" s="146" t="s">
        <v>190</v>
      </c>
      <c r="H235" s="147" t="s">
        <v>2159</v>
      </c>
      <c r="I235" s="282" t="s">
        <v>1540</v>
      </c>
      <c r="J235" s="68">
        <f>VLOOKUP($B235,[1]전년동월vs전월vs당월!$A$7:$AC$1780,11,FALSE)</f>
        <v>2500</v>
      </c>
      <c r="K235" s="68">
        <f>VLOOKUP($B235,[2]전년동월vs전월vs당월!$B$7:$AD$1796,11,FALSE)</f>
        <v>2300</v>
      </c>
      <c r="L235" s="120">
        <f>VLOOKUP($A235,수산물!$A57:$O286,12,FALSE)</f>
        <v>2200</v>
      </c>
      <c r="M235" s="243">
        <f t="shared" si="43"/>
        <v>-12</v>
      </c>
      <c r="N235" s="243">
        <f t="shared" si="44"/>
        <v>-4.3478260869565215</v>
      </c>
      <c r="O235" s="68" t="str">
        <f>VLOOKUP($B235,[1]전년동월vs전월vs당월!$A$7:$AC$1780,16,FALSE)</f>
        <v>-</v>
      </c>
      <c r="P235" s="68" t="str">
        <f>VLOOKUP($B235,[2]전년동월vs전월vs당월!$B$7:$AD$1796,16,FALSE)</f>
        <v>-</v>
      </c>
      <c r="Q235" s="120" t="str">
        <f>VLOOKUP($A235,수산물!$A57:$O286,13,FALSE)</f>
        <v>-</v>
      </c>
      <c r="R235" s="243" t="e">
        <f t="shared" si="45"/>
        <v>#VALUE!</v>
      </c>
      <c r="S235" s="243" t="e">
        <f t="shared" si="46"/>
        <v>#VALUE!</v>
      </c>
      <c r="T235" s="68" t="str">
        <f>VLOOKUP($B235,[1]전년동월vs전월vs당월!$A$7:$AC$1780,21,FALSE)</f>
        <v>-</v>
      </c>
      <c r="U235" s="68" t="str">
        <f>VLOOKUP($B235,[2]전년동월vs전월vs당월!$B$7:$AD$1796,21,FALSE)</f>
        <v>-</v>
      </c>
      <c r="V235" s="120" t="str">
        <f>VLOOKUP($A235,수산물!$A57:$O286,14,FALSE)</f>
        <v>-</v>
      </c>
      <c r="W235" s="243" t="e">
        <f t="shared" si="47"/>
        <v>#VALUE!</v>
      </c>
      <c r="X235" s="243" t="e">
        <f t="shared" si="48"/>
        <v>#VALUE!</v>
      </c>
      <c r="Y235" s="68" t="str">
        <f>VLOOKUP($B235,[1]전년동월vs전월vs당월!$A$7:$AC$1780,26,FALSE)</f>
        <v>-</v>
      </c>
      <c r="Z235" s="68" t="str">
        <f>VLOOKUP($B235,[2]전년동월vs전월vs당월!$B$7:$AD$1796,26,FALSE)</f>
        <v>-</v>
      </c>
      <c r="AA235" s="120" t="str">
        <f>VLOOKUP($A235,수산물!$A57:$O286,15,FALSE)</f>
        <v>-</v>
      </c>
      <c r="AB235" s="243" t="e">
        <f t="shared" si="49"/>
        <v>#VALUE!</v>
      </c>
      <c r="AC235" s="243" t="e">
        <f t="shared" si="50"/>
        <v>#VALUE!</v>
      </c>
      <c r="AD235" s="121"/>
    </row>
    <row r="236" spans="1:30" s="28" customFormat="1">
      <c r="A236" s="28">
        <v>52</v>
      </c>
      <c r="B236" s="16" t="str">
        <f t="shared" si="51"/>
        <v>대구냉동,대구살kg절단러시아</v>
      </c>
      <c r="C236" s="30"/>
      <c r="D236" s="30" t="s">
        <v>440</v>
      </c>
      <c r="E236" s="27" t="s">
        <v>447</v>
      </c>
      <c r="F236" s="27" t="s">
        <v>1541</v>
      </c>
      <c r="G236" s="30" t="s">
        <v>190</v>
      </c>
      <c r="H236" s="27" t="s">
        <v>1511</v>
      </c>
      <c r="I236" s="281" t="s">
        <v>1513</v>
      </c>
      <c r="J236" s="68">
        <f>VLOOKUP($B236,[1]전년동월vs전월vs당월!$A$7:$AC$1780,11,FALSE)</f>
        <v>12000</v>
      </c>
      <c r="K236" s="68">
        <f>VLOOKUP($B236,[2]전년동월vs전월vs당월!$B$7:$AD$1796,11,FALSE)</f>
        <v>11000</v>
      </c>
      <c r="L236" s="120">
        <f>VLOOKUP($A236,수산물!$A58:$O287,12,FALSE)</f>
        <v>11000</v>
      </c>
      <c r="M236" s="243">
        <f t="shared" si="43"/>
        <v>-8.3333333333333339</v>
      </c>
      <c r="N236" s="243">
        <f t="shared" si="44"/>
        <v>0</v>
      </c>
      <c r="O236" s="68">
        <f>VLOOKUP($B236,[1]전년동월vs전월vs당월!$A$7:$AC$1780,16,FALSE)</f>
        <v>10000</v>
      </c>
      <c r="P236" s="68">
        <f>VLOOKUP($B236,[2]전년동월vs전월vs당월!$B$7:$AD$1796,16,FALSE)</f>
        <v>10000</v>
      </c>
      <c r="Q236" s="120">
        <f>VLOOKUP($A236,수산물!$A58:$O287,13,FALSE)</f>
        <v>10000</v>
      </c>
      <c r="R236" s="243">
        <f t="shared" si="45"/>
        <v>0</v>
      </c>
      <c r="S236" s="243">
        <f t="shared" si="46"/>
        <v>0</v>
      </c>
      <c r="T236" s="68">
        <f>VLOOKUP($B236,[1]전년동월vs전월vs당월!$A$7:$AC$1780,21,FALSE)</f>
        <v>14730</v>
      </c>
      <c r="U236" s="68" t="str">
        <f>VLOOKUP($B236,[2]전년동월vs전월vs당월!$B$7:$AD$1796,21,FALSE)</f>
        <v>-</v>
      </c>
      <c r="V236" s="120" t="str">
        <f>VLOOKUP($A236,수산물!$A58:$O287,14,FALSE)</f>
        <v>-</v>
      </c>
      <c r="W236" s="243" t="e">
        <f t="shared" si="47"/>
        <v>#VALUE!</v>
      </c>
      <c r="X236" s="243" t="e">
        <f t="shared" si="48"/>
        <v>#VALUE!</v>
      </c>
      <c r="Y236" s="68" t="str">
        <f>VLOOKUP($B236,[1]전년동월vs전월vs당월!$A$7:$AC$1780,26,FALSE)</f>
        <v>-</v>
      </c>
      <c r="Z236" s="68" t="str">
        <f>VLOOKUP($B236,[2]전년동월vs전월vs당월!$B$7:$AD$1796,26,FALSE)</f>
        <v>-</v>
      </c>
      <c r="AA236" s="120" t="str">
        <f>VLOOKUP($A236,수산물!$A58:$O287,15,FALSE)</f>
        <v>-</v>
      </c>
      <c r="AB236" s="243" t="e">
        <f t="shared" si="49"/>
        <v>#VALUE!</v>
      </c>
      <c r="AC236" s="243" t="e">
        <f t="shared" si="50"/>
        <v>#VALUE!</v>
      </c>
      <c r="AD236" s="121"/>
    </row>
    <row r="237" spans="1:30" s="28" customFormat="1">
      <c r="A237" s="28">
        <v>53</v>
      </c>
      <c r="B237" s="16" t="str">
        <f t="shared" si="51"/>
        <v>대구냉동,대구살kg절단대서양</v>
      </c>
      <c r="C237" s="30"/>
      <c r="D237" s="30" t="s">
        <v>440</v>
      </c>
      <c r="E237" s="27" t="s">
        <v>447</v>
      </c>
      <c r="F237" s="27" t="s">
        <v>1541</v>
      </c>
      <c r="G237" s="30" t="s">
        <v>190</v>
      </c>
      <c r="H237" s="27" t="s">
        <v>1511</v>
      </c>
      <c r="I237" s="281" t="s">
        <v>1540</v>
      </c>
      <c r="J237" s="68">
        <f>VLOOKUP($B237,[1]전년동월vs전월vs당월!$A$7:$AC$1780,11,FALSE)</f>
        <v>12000</v>
      </c>
      <c r="K237" s="68">
        <f>VLOOKUP($B237,[2]전년동월vs전월vs당월!$B$7:$AD$1796,11,FALSE)</f>
        <v>11000</v>
      </c>
      <c r="L237" s="120">
        <f>VLOOKUP($A237,수산물!$A59:$O288,12,FALSE)</f>
        <v>11000</v>
      </c>
      <c r="M237" s="243">
        <f t="shared" si="43"/>
        <v>-8.3333333333333339</v>
      </c>
      <c r="N237" s="243">
        <f t="shared" si="44"/>
        <v>0</v>
      </c>
      <c r="O237" s="68">
        <f>VLOOKUP($B237,[1]전년동월vs전월vs당월!$A$7:$AC$1780,16,FALSE)</f>
        <v>10000</v>
      </c>
      <c r="P237" s="68">
        <f>VLOOKUP($B237,[2]전년동월vs전월vs당월!$B$7:$AD$1796,16,FALSE)</f>
        <v>10000</v>
      </c>
      <c r="Q237" s="120">
        <f>VLOOKUP($A237,수산물!$A59:$O288,13,FALSE)</f>
        <v>10000</v>
      </c>
      <c r="R237" s="243">
        <f t="shared" si="45"/>
        <v>0</v>
      </c>
      <c r="S237" s="243">
        <f t="shared" si="46"/>
        <v>0</v>
      </c>
      <c r="T237" s="68" t="str">
        <f>VLOOKUP($B237,[1]전년동월vs전월vs당월!$A$7:$AC$1780,21,FALSE)</f>
        <v>-</v>
      </c>
      <c r="U237" s="68" t="str">
        <f>VLOOKUP($B237,[2]전년동월vs전월vs당월!$B$7:$AD$1796,21,FALSE)</f>
        <v>-</v>
      </c>
      <c r="V237" s="120" t="str">
        <f>VLOOKUP($A237,수산물!$A59:$O288,14,FALSE)</f>
        <v>-</v>
      </c>
      <c r="W237" s="243" t="e">
        <f t="shared" si="47"/>
        <v>#VALUE!</v>
      </c>
      <c r="X237" s="243" t="e">
        <f t="shared" si="48"/>
        <v>#VALUE!</v>
      </c>
      <c r="Y237" s="68" t="str">
        <f>VLOOKUP($B237,[1]전년동월vs전월vs당월!$A$7:$AC$1780,26,FALSE)</f>
        <v>-</v>
      </c>
      <c r="Z237" s="68" t="str">
        <f>VLOOKUP($B237,[2]전년동월vs전월vs당월!$B$7:$AD$1796,26,FALSE)</f>
        <v>-</v>
      </c>
      <c r="AA237" s="120" t="str">
        <f>VLOOKUP($A237,수산물!$A59:$O288,15,FALSE)</f>
        <v>-</v>
      </c>
      <c r="AB237" s="243" t="e">
        <f t="shared" si="49"/>
        <v>#VALUE!</v>
      </c>
      <c r="AC237" s="243" t="e">
        <f t="shared" si="50"/>
        <v>#VALUE!</v>
      </c>
      <c r="AD237" s="121"/>
    </row>
    <row r="238" spans="1:30" s="28" customFormat="1">
      <c r="A238" s="28">
        <v>54</v>
      </c>
      <c r="B238" s="16" t="str">
        <f t="shared" si="51"/>
        <v>대구냉동,대구살kg전용,커틀릿용러시아</v>
      </c>
      <c r="C238" s="30"/>
      <c r="D238" s="30" t="s">
        <v>440</v>
      </c>
      <c r="E238" s="27" t="s">
        <v>447</v>
      </c>
      <c r="F238" s="27" t="s">
        <v>1541</v>
      </c>
      <c r="G238" s="30" t="s">
        <v>190</v>
      </c>
      <c r="H238" s="27" t="s">
        <v>1542</v>
      </c>
      <c r="I238" s="281" t="s">
        <v>1513</v>
      </c>
      <c r="J238" s="68" t="str">
        <f>VLOOKUP($B238,[1]전년동월vs전월vs당월!$A$7:$AC$1780,11,FALSE)</f>
        <v>-</v>
      </c>
      <c r="K238" s="68" t="str">
        <f>VLOOKUP($B238,[2]전년동월vs전월vs당월!$B$7:$AD$1796,11,FALSE)</f>
        <v>-</v>
      </c>
      <c r="L238" s="120" t="str">
        <f>VLOOKUP($A238,수산물!$A60:$O289,12,FALSE)</f>
        <v>-</v>
      </c>
      <c r="M238" s="243" t="e">
        <f t="shared" si="43"/>
        <v>#VALUE!</v>
      </c>
      <c r="N238" s="243" t="e">
        <f t="shared" si="44"/>
        <v>#VALUE!</v>
      </c>
      <c r="O238" s="68" t="str">
        <f>VLOOKUP($B238,[1]전년동월vs전월vs당월!$A$7:$AC$1780,16,FALSE)</f>
        <v>-</v>
      </c>
      <c r="P238" s="68" t="str">
        <f>VLOOKUP($B238,[2]전년동월vs전월vs당월!$B$7:$AD$1796,16,FALSE)</f>
        <v>-</v>
      </c>
      <c r="Q238" s="120" t="str">
        <f>VLOOKUP($A238,수산물!$A60:$O289,13,FALSE)</f>
        <v>-</v>
      </c>
      <c r="R238" s="243" t="e">
        <f t="shared" si="45"/>
        <v>#VALUE!</v>
      </c>
      <c r="S238" s="243" t="e">
        <f t="shared" si="46"/>
        <v>#VALUE!</v>
      </c>
      <c r="T238" s="68">
        <f>VLOOKUP($B238,[1]전년동월vs전월vs당월!$A$7:$AC$1780,21,FALSE)</f>
        <v>19500</v>
      </c>
      <c r="U238" s="68" t="str">
        <f>VLOOKUP($B238,[2]전년동월vs전월vs당월!$B$7:$AD$1796,21,FALSE)</f>
        <v>-</v>
      </c>
      <c r="V238" s="120" t="str">
        <f>VLOOKUP($A238,수산물!$A60:$O289,14,FALSE)</f>
        <v>-</v>
      </c>
      <c r="W238" s="243" t="e">
        <f t="shared" si="47"/>
        <v>#VALUE!</v>
      </c>
      <c r="X238" s="243" t="e">
        <f t="shared" si="48"/>
        <v>#VALUE!</v>
      </c>
      <c r="Y238" s="68">
        <f>VLOOKUP($B238,[1]전년동월vs전월vs당월!$A$7:$AC$1780,26,FALSE)</f>
        <v>16980</v>
      </c>
      <c r="Z238" s="68">
        <f>VLOOKUP($B238,[2]전년동월vs전월vs당월!$B$7:$AD$1796,26,FALSE)</f>
        <v>13800</v>
      </c>
      <c r="AA238" s="120">
        <f>VLOOKUP($A238,수산물!$A60:$O289,15,FALSE)</f>
        <v>14380</v>
      </c>
      <c r="AB238" s="243">
        <f t="shared" si="49"/>
        <v>-15.312131919905772</v>
      </c>
      <c r="AC238" s="243">
        <f t="shared" si="50"/>
        <v>4.2028985507246377</v>
      </c>
      <c r="AD238" s="121"/>
    </row>
    <row r="239" spans="1:30" s="28" customFormat="1">
      <c r="A239" s="28">
        <v>55</v>
      </c>
      <c r="B239" s="16" t="str">
        <f t="shared" si="51"/>
        <v>대구냉동,대구살kg전용,커틀릿용대서양</v>
      </c>
      <c r="C239" s="30"/>
      <c r="D239" s="30" t="s">
        <v>440</v>
      </c>
      <c r="E239" s="27" t="s">
        <v>447</v>
      </c>
      <c r="F239" s="27" t="s">
        <v>1541</v>
      </c>
      <c r="G239" s="30" t="s">
        <v>190</v>
      </c>
      <c r="H239" s="27" t="s">
        <v>1542</v>
      </c>
      <c r="I239" s="281" t="s">
        <v>1540</v>
      </c>
      <c r="J239" s="68" t="str">
        <f>VLOOKUP($B239,[1]전년동월vs전월vs당월!$A$7:$AC$1780,11,FALSE)</f>
        <v>-</v>
      </c>
      <c r="K239" s="68" t="str">
        <f>VLOOKUP($B239,[2]전년동월vs전월vs당월!$B$7:$AD$1796,11,FALSE)</f>
        <v>-</v>
      </c>
      <c r="L239" s="120" t="str">
        <f>VLOOKUP($A239,수산물!$A61:$O290,12,FALSE)</f>
        <v>-</v>
      </c>
      <c r="M239" s="243" t="e">
        <f t="shared" si="43"/>
        <v>#VALUE!</v>
      </c>
      <c r="N239" s="243" t="e">
        <f t="shared" si="44"/>
        <v>#VALUE!</v>
      </c>
      <c r="O239" s="68" t="str">
        <f>VLOOKUP($B239,[1]전년동월vs전월vs당월!$A$7:$AC$1780,16,FALSE)</f>
        <v>-</v>
      </c>
      <c r="P239" s="68" t="str">
        <f>VLOOKUP($B239,[2]전년동월vs전월vs당월!$B$7:$AD$1796,16,FALSE)</f>
        <v>-</v>
      </c>
      <c r="Q239" s="120" t="str">
        <f>VLOOKUP($A239,수산물!$A61:$O290,13,FALSE)</f>
        <v>-</v>
      </c>
      <c r="R239" s="243" t="e">
        <f t="shared" si="45"/>
        <v>#VALUE!</v>
      </c>
      <c r="S239" s="243" t="e">
        <f t="shared" si="46"/>
        <v>#VALUE!</v>
      </c>
      <c r="T239" s="68">
        <f>VLOOKUP($B239,[1]전년동월vs전월vs당월!$A$7:$AC$1780,21,FALSE)</f>
        <v>15800</v>
      </c>
      <c r="U239" s="68">
        <f>VLOOKUP($B239,[2]전년동월vs전월vs당월!$B$7:$AD$1796,21,FALSE)</f>
        <v>22250</v>
      </c>
      <c r="V239" s="120">
        <f>VLOOKUP($A239,수산물!$A61:$O290,14,FALSE)</f>
        <v>22250</v>
      </c>
      <c r="W239" s="243">
        <f t="shared" si="47"/>
        <v>40.822784810126585</v>
      </c>
      <c r="X239" s="243">
        <f t="shared" si="48"/>
        <v>0</v>
      </c>
      <c r="Y239" s="68" t="str">
        <f>VLOOKUP($B239,[1]전년동월vs전월vs당월!$A$7:$AC$1780,26,FALSE)</f>
        <v>-</v>
      </c>
      <c r="Z239" s="68" t="str">
        <f>VLOOKUP($B239,[2]전년동월vs전월vs당월!$B$7:$AD$1796,26,FALSE)</f>
        <v>-</v>
      </c>
      <c r="AA239" s="120" t="str">
        <f>VLOOKUP($A239,수산물!$A61:$O290,15,FALSE)</f>
        <v>-</v>
      </c>
      <c r="AB239" s="243" t="e">
        <f t="shared" si="49"/>
        <v>#VALUE!</v>
      </c>
      <c r="AC239" s="243" t="e">
        <f t="shared" si="50"/>
        <v>#VALUE!</v>
      </c>
      <c r="AD239" s="121"/>
    </row>
    <row r="240" spans="1:30" s="28" customFormat="1">
      <c r="A240" s="28">
        <v>56</v>
      </c>
      <c r="B240" s="16" t="str">
        <f t="shared" si="51"/>
        <v>대구냉동,대구살kg전용,커틀릿용중국</v>
      </c>
      <c r="C240" s="30"/>
      <c r="D240" s="30" t="s">
        <v>440</v>
      </c>
      <c r="E240" s="27" t="s">
        <v>447</v>
      </c>
      <c r="F240" s="27" t="s">
        <v>1541</v>
      </c>
      <c r="G240" s="30" t="s">
        <v>190</v>
      </c>
      <c r="H240" s="27" t="s">
        <v>1542</v>
      </c>
      <c r="I240" s="281" t="s">
        <v>1516</v>
      </c>
      <c r="J240" s="68" t="str">
        <f>VLOOKUP($B240,[1]전년동월vs전월vs당월!$A$7:$AC$1780,11,FALSE)</f>
        <v>-</v>
      </c>
      <c r="K240" s="68" t="str">
        <f>VLOOKUP($B240,[2]전년동월vs전월vs당월!$B$7:$AD$1796,11,FALSE)</f>
        <v>-</v>
      </c>
      <c r="L240" s="120" t="str">
        <f>VLOOKUP($A240,수산물!$A62:$O291,12,FALSE)</f>
        <v>-</v>
      </c>
      <c r="M240" s="243" t="e">
        <f t="shared" si="43"/>
        <v>#VALUE!</v>
      </c>
      <c r="N240" s="243" t="e">
        <f t="shared" si="44"/>
        <v>#VALUE!</v>
      </c>
      <c r="O240" s="68" t="str">
        <f>VLOOKUP($B240,[1]전년동월vs전월vs당월!$A$7:$AC$1780,16,FALSE)</f>
        <v>-</v>
      </c>
      <c r="P240" s="68" t="str">
        <f>VLOOKUP($B240,[2]전년동월vs전월vs당월!$B$7:$AD$1796,16,FALSE)</f>
        <v>-</v>
      </c>
      <c r="Q240" s="120" t="str">
        <f>VLOOKUP($A240,수산물!$A62:$O291,13,FALSE)</f>
        <v>-</v>
      </c>
      <c r="R240" s="243" t="e">
        <f t="shared" si="45"/>
        <v>#VALUE!</v>
      </c>
      <c r="S240" s="243" t="e">
        <f t="shared" si="46"/>
        <v>#VALUE!</v>
      </c>
      <c r="T240" s="68" t="str">
        <f>VLOOKUP($B240,[1]전년동월vs전월vs당월!$A$7:$AC$1780,21,FALSE)</f>
        <v>-</v>
      </c>
      <c r="U240" s="68" t="str">
        <f>VLOOKUP($B240,[2]전년동월vs전월vs당월!$B$7:$AD$1796,21,FALSE)</f>
        <v>-</v>
      </c>
      <c r="V240" s="120" t="str">
        <f>VLOOKUP($A240,수산물!$A62:$O291,14,FALSE)</f>
        <v>-</v>
      </c>
      <c r="W240" s="243" t="e">
        <f t="shared" si="47"/>
        <v>#VALUE!</v>
      </c>
      <c r="X240" s="243" t="e">
        <f t="shared" si="48"/>
        <v>#VALUE!</v>
      </c>
      <c r="Y240" s="68" t="str">
        <f>VLOOKUP($B240,[1]전년동월vs전월vs당월!$A$7:$AC$1780,26,FALSE)</f>
        <v>-</v>
      </c>
      <c r="Z240" s="68" t="str">
        <f>VLOOKUP($B240,[2]전년동월vs전월vs당월!$B$7:$AD$1796,26,FALSE)</f>
        <v>-</v>
      </c>
      <c r="AA240" s="120" t="str">
        <f>VLOOKUP($A240,수산물!$A62:$O291,15,FALSE)</f>
        <v>-</v>
      </c>
      <c r="AB240" s="243" t="e">
        <f t="shared" si="49"/>
        <v>#VALUE!</v>
      </c>
      <c r="AC240" s="243" t="e">
        <f t="shared" si="50"/>
        <v>#VALUE!</v>
      </c>
      <c r="AD240" s="121"/>
    </row>
    <row r="241" spans="1:30" s="28" customFormat="1">
      <c r="A241" s="28">
        <v>57</v>
      </c>
      <c r="B241" s="16" t="str">
        <f t="shared" si="51"/>
        <v>붉은메기냉동,킹구살kg절단원양</v>
      </c>
      <c r="C241" s="30">
        <v>8</v>
      </c>
      <c r="D241" s="30" t="s">
        <v>440</v>
      </c>
      <c r="E241" s="27" t="s">
        <v>1543</v>
      </c>
      <c r="F241" s="27" t="s">
        <v>1544</v>
      </c>
      <c r="G241" s="30" t="s">
        <v>190</v>
      </c>
      <c r="H241" s="27" t="s">
        <v>1511</v>
      </c>
      <c r="I241" s="281" t="s">
        <v>1534</v>
      </c>
      <c r="J241" s="68" t="str">
        <f>VLOOKUP($B241,[1]전년동월vs전월vs당월!$A$7:$AC$1780,11,FALSE)</f>
        <v>-</v>
      </c>
      <c r="K241" s="68" t="str">
        <f>VLOOKUP($B241,[2]전년동월vs전월vs당월!$B$7:$AD$1796,11,FALSE)</f>
        <v>-</v>
      </c>
      <c r="L241" s="120" t="str">
        <f>VLOOKUP($A241,수산물!$A63:$O292,12,FALSE)</f>
        <v>-</v>
      </c>
      <c r="M241" s="243" t="e">
        <f t="shared" si="43"/>
        <v>#VALUE!</v>
      </c>
      <c r="N241" s="243" t="e">
        <f t="shared" si="44"/>
        <v>#VALUE!</v>
      </c>
      <c r="O241" s="68" t="str">
        <f>VLOOKUP($B241,[1]전년동월vs전월vs당월!$A$7:$AC$1780,16,FALSE)</f>
        <v>-</v>
      </c>
      <c r="P241" s="68" t="str">
        <f>VLOOKUP($B241,[2]전년동월vs전월vs당월!$B$7:$AD$1796,16,FALSE)</f>
        <v>-</v>
      </c>
      <c r="Q241" s="120" t="str">
        <f>VLOOKUP($A241,수산물!$A63:$O292,13,FALSE)</f>
        <v>-</v>
      </c>
      <c r="R241" s="243" t="e">
        <f t="shared" si="45"/>
        <v>#VALUE!</v>
      </c>
      <c r="S241" s="243" t="e">
        <f t="shared" si="46"/>
        <v>#VALUE!</v>
      </c>
      <c r="T241" s="68" t="str">
        <f>VLOOKUP($B241,[1]전년동월vs전월vs당월!$A$7:$AC$1780,21,FALSE)</f>
        <v>-</v>
      </c>
      <c r="U241" s="68" t="str">
        <f>VLOOKUP($B241,[2]전년동월vs전월vs당월!$B$7:$AD$1796,21,FALSE)</f>
        <v>-</v>
      </c>
      <c r="V241" s="120" t="str">
        <f>VLOOKUP($A241,수산물!$A63:$O292,14,FALSE)</f>
        <v>-</v>
      </c>
      <c r="W241" s="243" t="e">
        <f t="shared" si="47"/>
        <v>#VALUE!</v>
      </c>
      <c r="X241" s="243" t="e">
        <f t="shared" si="48"/>
        <v>#VALUE!</v>
      </c>
      <c r="Y241" s="68" t="str">
        <f>VLOOKUP($B241,[1]전년동월vs전월vs당월!$A$7:$AC$1780,26,FALSE)</f>
        <v>-</v>
      </c>
      <c r="Z241" s="68" t="str">
        <f>VLOOKUP($B241,[2]전년동월vs전월vs당월!$B$7:$AD$1796,26,FALSE)</f>
        <v>-</v>
      </c>
      <c r="AA241" s="120" t="str">
        <f>VLOOKUP($A241,수산물!$A63:$O292,15,FALSE)</f>
        <v>-</v>
      </c>
      <c r="AB241" s="243" t="e">
        <f t="shared" si="49"/>
        <v>#VALUE!</v>
      </c>
      <c r="AC241" s="243" t="e">
        <f t="shared" si="50"/>
        <v>#VALUE!</v>
      </c>
      <c r="AD241" s="121"/>
    </row>
    <row r="242" spans="1:30" s="28" customFormat="1">
      <c r="A242" s="28">
        <v>58</v>
      </c>
      <c r="B242" s="16" t="str">
        <f t="shared" si="51"/>
        <v>명태생것,손질kg생물,절단일본</v>
      </c>
      <c r="C242" s="30">
        <v>9</v>
      </c>
      <c r="D242" s="30" t="s">
        <v>440</v>
      </c>
      <c r="E242" s="27" t="s">
        <v>452</v>
      </c>
      <c r="F242" s="27" t="s">
        <v>1508</v>
      </c>
      <c r="G242" s="30" t="s">
        <v>190</v>
      </c>
      <c r="H242" s="27" t="s">
        <v>1553</v>
      </c>
      <c r="I242" s="281" t="s">
        <v>1505</v>
      </c>
      <c r="J242" s="68" t="str">
        <f>VLOOKUP($B242,[1]전년동월vs전월vs당월!$A$7:$AC$1780,11,FALSE)</f>
        <v>-</v>
      </c>
      <c r="K242" s="68" t="str">
        <f>VLOOKUP($B242,[2]전년동월vs전월vs당월!$B$7:$AD$1796,11,FALSE)</f>
        <v>-</v>
      </c>
      <c r="L242" s="120" t="str">
        <f>VLOOKUP($A242,수산물!$A64:$O293,12,FALSE)</f>
        <v>-</v>
      </c>
      <c r="M242" s="243" t="e">
        <f t="shared" si="43"/>
        <v>#VALUE!</v>
      </c>
      <c r="N242" s="243" t="e">
        <f t="shared" si="44"/>
        <v>#VALUE!</v>
      </c>
      <c r="O242" s="68" t="str">
        <f>VLOOKUP($B242,[1]전년동월vs전월vs당월!$A$7:$AC$1780,16,FALSE)</f>
        <v>-</v>
      </c>
      <c r="P242" s="68" t="str">
        <f>VLOOKUP($B242,[2]전년동월vs전월vs당월!$B$7:$AD$1796,16,FALSE)</f>
        <v>-</v>
      </c>
      <c r="Q242" s="120" t="str">
        <f>VLOOKUP($A242,수산물!$A64:$O293,13,FALSE)</f>
        <v>-</v>
      </c>
      <c r="R242" s="243" t="e">
        <f t="shared" si="45"/>
        <v>#VALUE!</v>
      </c>
      <c r="S242" s="243" t="e">
        <f t="shared" si="46"/>
        <v>#VALUE!</v>
      </c>
      <c r="T242" s="68" t="str">
        <f>VLOOKUP($B242,[1]전년동월vs전월vs당월!$A$7:$AC$1780,21,FALSE)</f>
        <v>-</v>
      </c>
      <c r="U242" s="68" t="str">
        <f>VLOOKUP($B242,[2]전년동월vs전월vs당월!$B$7:$AD$1796,21,FALSE)</f>
        <v>-</v>
      </c>
      <c r="V242" s="120" t="str">
        <f>VLOOKUP($A242,수산물!$A64:$O293,14,FALSE)</f>
        <v>-</v>
      </c>
      <c r="W242" s="243" t="e">
        <f t="shared" si="47"/>
        <v>#VALUE!</v>
      </c>
      <c r="X242" s="243" t="e">
        <f t="shared" si="48"/>
        <v>#VALUE!</v>
      </c>
      <c r="Y242" s="68" t="str">
        <f>VLOOKUP($B242,[1]전년동월vs전월vs당월!$A$7:$AC$1780,26,FALSE)</f>
        <v>-</v>
      </c>
      <c r="Z242" s="68" t="str">
        <f>VLOOKUP($B242,[2]전년동월vs전월vs당월!$B$7:$AD$1796,26,FALSE)</f>
        <v>-</v>
      </c>
      <c r="AA242" s="120" t="str">
        <f>VLOOKUP($A242,수산물!$A64:$O293,15,FALSE)</f>
        <v>-</v>
      </c>
      <c r="AB242" s="243" t="e">
        <f t="shared" si="49"/>
        <v>#VALUE!</v>
      </c>
      <c r="AC242" s="243" t="e">
        <f t="shared" si="50"/>
        <v>#VALUE!</v>
      </c>
      <c r="AD242" s="121"/>
    </row>
    <row r="243" spans="1:30" s="28" customFormat="1">
      <c r="A243" s="28">
        <v>59</v>
      </c>
      <c r="B243" s="16" t="str">
        <f t="shared" si="51"/>
        <v>명태냉동,손질kg절단러시아</v>
      </c>
      <c r="C243" s="30"/>
      <c r="D243" s="30" t="s">
        <v>440</v>
      </c>
      <c r="E243" s="27" t="s">
        <v>452</v>
      </c>
      <c r="F243" s="27" t="s">
        <v>1510</v>
      </c>
      <c r="G243" s="30" t="s">
        <v>190</v>
      </c>
      <c r="H243" s="27" t="s">
        <v>1511</v>
      </c>
      <c r="I243" s="281" t="s">
        <v>1513</v>
      </c>
      <c r="J243" s="68" t="str">
        <f>VLOOKUP($B243,[1]전년동월vs전월vs당월!$A$7:$AC$1780,11,FALSE)</f>
        <v>-</v>
      </c>
      <c r="K243" s="68" t="str">
        <f>VLOOKUP($B243,[2]전년동월vs전월vs당월!$B$7:$AD$1796,11,FALSE)</f>
        <v>-</v>
      </c>
      <c r="L243" s="120" t="str">
        <f>VLOOKUP($A243,수산물!$A65:$O294,12,FALSE)</f>
        <v>-</v>
      </c>
      <c r="M243" s="243" t="e">
        <f t="shared" si="43"/>
        <v>#VALUE!</v>
      </c>
      <c r="N243" s="243" t="e">
        <f t="shared" si="44"/>
        <v>#VALUE!</v>
      </c>
      <c r="O243" s="68" t="str">
        <f>VLOOKUP($B243,[1]전년동월vs전월vs당월!$A$7:$AC$1780,16,FALSE)</f>
        <v>-</v>
      </c>
      <c r="P243" s="68" t="str">
        <f>VLOOKUP($B243,[2]전년동월vs전월vs당월!$B$7:$AD$1796,16,FALSE)</f>
        <v>-</v>
      </c>
      <c r="Q243" s="120" t="str">
        <f>VLOOKUP($A243,수산물!$A65:$O294,13,FALSE)</f>
        <v>-</v>
      </c>
      <c r="R243" s="243" t="e">
        <f t="shared" si="45"/>
        <v>#VALUE!</v>
      </c>
      <c r="S243" s="243" t="e">
        <f t="shared" si="46"/>
        <v>#VALUE!</v>
      </c>
      <c r="T243" s="68">
        <f>VLOOKUP($B243,[1]전년동월vs전월vs당월!$A$7:$AC$1780,21,FALSE)</f>
        <v>4830</v>
      </c>
      <c r="U243" s="68">
        <f>VLOOKUP($B243,[2]전년동월vs전월vs당월!$B$7:$AD$1796,21,FALSE)</f>
        <v>7660</v>
      </c>
      <c r="V243" s="120">
        <f>VLOOKUP($A243,수산물!$A65:$O294,14,FALSE)</f>
        <v>6000</v>
      </c>
      <c r="W243" s="243">
        <f t="shared" si="47"/>
        <v>24.22360248447205</v>
      </c>
      <c r="X243" s="243">
        <f t="shared" si="48"/>
        <v>-21.671018276762403</v>
      </c>
      <c r="Y243" s="68">
        <f>VLOOKUP($B243,[1]전년동월vs전월vs당월!$A$7:$AC$1780,26,FALSE)</f>
        <v>5260</v>
      </c>
      <c r="Z243" s="68">
        <f>VLOOKUP($B243,[2]전년동월vs전월vs당월!$B$7:$AD$1796,26,FALSE)</f>
        <v>5260</v>
      </c>
      <c r="AA243" s="120">
        <f>VLOOKUP($A243,수산물!$A65:$O294,15,FALSE)</f>
        <v>5260</v>
      </c>
      <c r="AB243" s="243">
        <f t="shared" si="49"/>
        <v>0</v>
      </c>
      <c r="AC243" s="243">
        <f t="shared" si="50"/>
        <v>0</v>
      </c>
      <c r="AD243" s="121"/>
    </row>
    <row r="244" spans="1:30" s="28" customFormat="1">
      <c r="A244" s="28">
        <v>60</v>
      </c>
      <c r="B244" s="16" t="str">
        <f t="shared" si="51"/>
        <v>명태생것,원물kg생물,원물(생태)일본</v>
      </c>
      <c r="C244" s="146"/>
      <c r="D244" s="146" t="s">
        <v>440</v>
      </c>
      <c r="E244" s="147" t="s">
        <v>452</v>
      </c>
      <c r="F244" s="147" t="s">
        <v>2154</v>
      </c>
      <c r="G244" s="146" t="s">
        <v>190</v>
      </c>
      <c r="H244" s="147" t="s">
        <v>2484</v>
      </c>
      <c r="I244" s="282" t="s">
        <v>1505</v>
      </c>
      <c r="J244" s="68">
        <f>VLOOKUP($B244,[1]전년동월vs전월vs당월!$A$7:$AC$1780,11,FALSE)</f>
        <v>4500</v>
      </c>
      <c r="K244" s="68">
        <f>VLOOKUP($B244,[2]전년동월vs전월vs당월!$B$7:$AD$1796,11,FALSE)</f>
        <v>7500</v>
      </c>
      <c r="L244" s="120">
        <f>VLOOKUP($A244,수산물!$A66:$O295,12,FALSE)</f>
        <v>8000</v>
      </c>
      <c r="M244" s="243">
        <f t="shared" si="43"/>
        <v>77.777777777777771</v>
      </c>
      <c r="N244" s="243">
        <f t="shared" si="44"/>
        <v>6.666666666666667</v>
      </c>
      <c r="O244" s="68">
        <f>VLOOKUP($B244,[1]전년동월vs전월vs당월!$A$7:$AC$1780,16,FALSE)</f>
        <v>4500</v>
      </c>
      <c r="P244" s="68">
        <f>VLOOKUP($B244,[2]전년동월vs전월vs당월!$B$7:$AD$1796,16,FALSE)</f>
        <v>6000</v>
      </c>
      <c r="Q244" s="120">
        <f>VLOOKUP($A244,수산물!$A66:$O295,13,FALSE)</f>
        <v>7000</v>
      </c>
      <c r="R244" s="243">
        <f t="shared" si="45"/>
        <v>55.555555555555557</v>
      </c>
      <c r="S244" s="243">
        <f t="shared" si="46"/>
        <v>16.666666666666668</v>
      </c>
      <c r="T244" s="68" t="str">
        <f>VLOOKUP($B244,[1]전년동월vs전월vs당월!$A$7:$AC$1780,21,FALSE)</f>
        <v>-</v>
      </c>
      <c r="U244" s="68" t="str">
        <f>VLOOKUP($B244,[2]전년동월vs전월vs당월!$B$7:$AD$1796,21,FALSE)</f>
        <v>-</v>
      </c>
      <c r="V244" s="120" t="str">
        <f>VLOOKUP($A244,수산물!$A66:$O295,14,FALSE)</f>
        <v>-</v>
      </c>
      <c r="W244" s="243" t="e">
        <f t="shared" si="47"/>
        <v>#VALUE!</v>
      </c>
      <c r="X244" s="243" t="e">
        <f t="shared" si="48"/>
        <v>#VALUE!</v>
      </c>
      <c r="Y244" s="68" t="str">
        <f>VLOOKUP($B244,[1]전년동월vs전월vs당월!$A$7:$AC$1780,26,FALSE)</f>
        <v>-</v>
      </c>
      <c r="Z244" s="68" t="str">
        <f>VLOOKUP($B244,[2]전년동월vs전월vs당월!$B$7:$AD$1796,26,FALSE)</f>
        <v>-</v>
      </c>
      <c r="AA244" s="120" t="str">
        <f>VLOOKUP($A244,수산물!$A66:$O295,15,FALSE)</f>
        <v>-</v>
      </c>
      <c r="AB244" s="243" t="e">
        <f t="shared" si="49"/>
        <v>#VALUE!</v>
      </c>
      <c r="AC244" s="243" t="e">
        <f t="shared" si="50"/>
        <v>#VALUE!</v>
      </c>
      <c r="AD244" s="121"/>
    </row>
    <row r="245" spans="1:30" s="28" customFormat="1">
      <c r="A245" s="28">
        <v>61</v>
      </c>
      <c r="B245" s="16" t="str">
        <f t="shared" si="51"/>
        <v>명태냉동,원물kg원물러시아</v>
      </c>
      <c r="C245" s="146"/>
      <c r="D245" s="146" t="s">
        <v>440</v>
      </c>
      <c r="E245" s="147" t="s">
        <v>452</v>
      </c>
      <c r="F245" s="147" t="s">
        <v>2156</v>
      </c>
      <c r="G245" s="146" t="s">
        <v>190</v>
      </c>
      <c r="H245" s="147" t="s">
        <v>2157</v>
      </c>
      <c r="I245" s="282" t="s">
        <v>1513</v>
      </c>
      <c r="J245" s="68">
        <f>VLOOKUP($B245,[1]전년동월vs전월vs당월!$A$7:$AC$1780,11,FALSE)</f>
        <v>1900</v>
      </c>
      <c r="K245" s="68">
        <f>VLOOKUP($B245,[2]전년동월vs전월vs당월!$B$7:$AD$1796,11,FALSE)</f>
        <v>1800</v>
      </c>
      <c r="L245" s="120">
        <f>VLOOKUP($A245,수산물!$A67:$O296,12,FALSE)</f>
        <v>1800</v>
      </c>
      <c r="M245" s="243">
        <f t="shared" si="43"/>
        <v>-5.2631578947368425</v>
      </c>
      <c r="N245" s="243">
        <f t="shared" si="44"/>
        <v>0</v>
      </c>
      <c r="O245" s="68">
        <f>VLOOKUP($B245,[1]전년동월vs전월vs당월!$A$7:$AC$1780,16,FALSE)</f>
        <v>1900</v>
      </c>
      <c r="P245" s="68">
        <f>VLOOKUP($B245,[2]전년동월vs전월vs당월!$B$7:$AD$1796,16,FALSE)</f>
        <v>1700</v>
      </c>
      <c r="Q245" s="120">
        <f>VLOOKUP($A245,수산물!$A67:$O296,13,FALSE)</f>
        <v>1900</v>
      </c>
      <c r="R245" s="243">
        <f t="shared" si="45"/>
        <v>0</v>
      </c>
      <c r="S245" s="243">
        <f t="shared" si="46"/>
        <v>11.764705882352942</v>
      </c>
      <c r="T245" s="68">
        <f>VLOOKUP($B245,[1]전년동월vs전월vs당월!$A$7:$AC$1780,21,FALSE)</f>
        <v>1970</v>
      </c>
      <c r="U245" s="68" t="str">
        <f>VLOOKUP($B245,[2]전년동월vs전월vs당월!$B$7:$AD$1796,21,FALSE)</f>
        <v>-</v>
      </c>
      <c r="V245" s="120" t="str">
        <f>VLOOKUP($A245,수산물!$A67:$O296,14,FALSE)</f>
        <v>-</v>
      </c>
      <c r="W245" s="243" t="e">
        <f t="shared" si="47"/>
        <v>#VALUE!</v>
      </c>
      <c r="X245" s="243" t="e">
        <f t="shared" si="48"/>
        <v>#VALUE!</v>
      </c>
      <c r="Y245" s="68">
        <f>VLOOKUP($B245,[1]전년동월vs전월vs당월!$A$7:$AC$1780,26,FALSE)</f>
        <v>3170</v>
      </c>
      <c r="Z245" s="68">
        <f>VLOOKUP($B245,[2]전년동월vs전월vs당월!$B$7:$AD$1796,26,FALSE)</f>
        <v>3170</v>
      </c>
      <c r="AA245" s="120">
        <f>VLOOKUP($A245,수산물!$A67:$O296,15,FALSE)</f>
        <v>3600</v>
      </c>
      <c r="AB245" s="243">
        <f t="shared" si="49"/>
        <v>13.564668769716087</v>
      </c>
      <c r="AC245" s="243">
        <f t="shared" si="50"/>
        <v>13.564668769716087</v>
      </c>
      <c r="AD245" s="121"/>
    </row>
    <row r="246" spans="1:30" s="28" customFormat="1">
      <c r="A246" s="28">
        <v>62</v>
      </c>
      <c r="B246" s="16" t="str">
        <f t="shared" si="51"/>
        <v>명태냉동,동태살kg절단러시아</v>
      </c>
      <c r="C246" s="30"/>
      <c r="D246" s="30" t="s">
        <v>440</v>
      </c>
      <c r="E246" s="27" t="s">
        <v>452</v>
      </c>
      <c r="F246" s="27" t="s">
        <v>1554</v>
      </c>
      <c r="G246" s="30" t="s">
        <v>190</v>
      </c>
      <c r="H246" s="27" t="s">
        <v>1511</v>
      </c>
      <c r="I246" s="281" t="s">
        <v>1513</v>
      </c>
      <c r="J246" s="68">
        <f>VLOOKUP($B246,[1]전년동월vs전월vs당월!$A$7:$AC$1780,11,FALSE)</f>
        <v>6000</v>
      </c>
      <c r="K246" s="68">
        <f>VLOOKUP($B246,[2]전년동월vs전월vs당월!$B$7:$AD$1796,11,FALSE)</f>
        <v>6000</v>
      </c>
      <c r="L246" s="120">
        <f>VLOOKUP($A246,수산물!$A68:$O297,12,FALSE)</f>
        <v>6000</v>
      </c>
      <c r="M246" s="243">
        <f t="shared" si="43"/>
        <v>0</v>
      </c>
      <c r="N246" s="243">
        <f t="shared" si="44"/>
        <v>0</v>
      </c>
      <c r="O246" s="68">
        <f>VLOOKUP($B246,[1]전년동월vs전월vs당월!$A$7:$AC$1780,16,FALSE)</f>
        <v>7000</v>
      </c>
      <c r="P246" s="68">
        <f>VLOOKUP($B246,[2]전년동월vs전월vs당월!$B$7:$AD$1796,16,FALSE)</f>
        <v>7000</v>
      </c>
      <c r="Q246" s="120">
        <f>VLOOKUP($A246,수산물!$A68:$O297,13,FALSE)</f>
        <v>7000</v>
      </c>
      <c r="R246" s="243">
        <f t="shared" si="45"/>
        <v>0</v>
      </c>
      <c r="S246" s="243">
        <f t="shared" si="46"/>
        <v>0</v>
      </c>
      <c r="T246" s="68">
        <f>VLOOKUP($B246,[1]전년동월vs전월vs당월!$A$7:$AC$1780,21,FALSE)</f>
        <v>12800</v>
      </c>
      <c r="U246" s="68">
        <f>VLOOKUP($B246,[2]전년동월vs전월vs당월!$B$7:$AD$1796,21,FALSE)</f>
        <v>12500</v>
      </c>
      <c r="V246" s="120" t="str">
        <f>VLOOKUP($A246,수산물!$A68:$O297,14,FALSE)</f>
        <v>-</v>
      </c>
      <c r="W246" s="243" t="e">
        <f t="shared" si="47"/>
        <v>#VALUE!</v>
      </c>
      <c r="X246" s="243" t="e">
        <f t="shared" si="48"/>
        <v>#VALUE!</v>
      </c>
      <c r="Y246" s="68">
        <f>VLOOKUP($B246,[1]전년동월vs전월vs당월!$A$7:$AC$1780,26,FALSE)</f>
        <v>12800</v>
      </c>
      <c r="Z246" s="68" t="str">
        <f>VLOOKUP($B246,[2]전년동월vs전월vs당월!$B$7:$AD$1796,26,FALSE)</f>
        <v>-</v>
      </c>
      <c r="AA246" s="120" t="str">
        <f>VLOOKUP($A246,수산물!$A68:$O297,15,FALSE)</f>
        <v>-</v>
      </c>
      <c r="AB246" s="243" t="e">
        <f t="shared" si="49"/>
        <v>#VALUE!</v>
      </c>
      <c r="AC246" s="243" t="e">
        <f t="shared" si="50"/>
        <v>#VALUE!</v>
      </c>
      <c r="AD246" s="121"/>
    </row>
    <row r="247" spans="1:30" s="28" customFormat="1">
      <c r="A247" s="28">
        <v>63</v>
      </c>
      <c r="B247" s="16" t="str">
        <f t="shared" si="51"/>
        <v>명태냉동,동태살kg전용 러시아</v>
      </c>
      <c r="C247" s="30"/>
      <c r="D247" s="30" t="s">
        <v>440</v>
      </c>
      <c r="E247" s="27" t="s">
        <v>452</v>
      </c>
      <c r="F247" s="27" t="s">
        <v>1554</v>
      </c>
      <c r="G247" s="30" t="s">
        <v>190</v>
      </c>
      <c r="H247" s="27" t="s">
        <v>1555</v>
      </c>
      <c r="I247" s="281" t="s">
        <v>1513</v>
      </c>
      <c r="J247" s="68">
        <f>VLOOKUP($B247,[1]전년동월vs전월vs당월!$A$7:$AC$1780,11,FALSE)</f>
        <v>6000</v>
      </c>
      <c r="K247" s="68">
        <f>VLOOKUP($B247,[2]전년동월vs전월vs당월!$B$7:$AD$1796,11,FALSE)</f>
        <v>6000</v>
      </c>
      <c r="L247" s="120">
        <f>VLOOKUP($A247,수산물!$A69:$O298,12,FALSE)</f>
        <v>6000</v>
      </c>
      <c r="M247" s="243">
        <f t="shared" si="43"/>
        <v>0</v>
      </c>
      <c r="N247" s="243">
        <f t="shared" si="44"/>
        <v>0</v>
      </c>
      <c r="O247" s="68">
        <f>VLOOKUP($B247,[1]전년동월vs전월vs당월!$A$7:$AC$1780,16,FALSE)</f>
        <v>7000</v>
      </c>
      <c r="P247" s="68">
        <f>VLOOKUP($B247,[2]전년동월vs전월vs당월!$B$7:$AD$1796,16,FALSE)</f>
        <v>7000</v>
      </c>
      <c r="Q247" s="120">
        <f>VLOOKUP($A247,수산물!$A69:$O298,13,FALSE)</f>
        <v>7000</v>
      </c>
      <c r="R247" s="243">
        <f t="shared" si="45"/>
        <v>0</v>
      </c>
      <c r="S247" s="243">
        <f t="shared" si="46"/>
        <v>0</v>
      </c>
      <c r="T247" s="68">
        <f>VLOOKUP($B247,[1]전년동월vs전월vs당월!$A$7:$AC$1780,21,FALSE)</f>
        <v>13200</v>
      </c>
      <c r="U247" s="68">
        <f>VLOOKUP($B247,[2]전년동월vs전월vs당월!$B$7:$AD$1796,21,FALSE)</f>
        <v>13800</v>
      </c>
      <c r="V247" s="120">
        <f>VLOOKUP($A247,수산물!$A69:$O298,14,FALSE)</f>
        <v>13800</v>
      </c>
      <c r="W247" s="243">
        <f t="shared" si="47"/>
        <v>4.5454545454545459</v>
      </c>
      <c r="X247" s="243">
        <f t="shared" si="48"/>
        <v>0</v>
      </c>
      <c r="Y247" s="68">
        <f>VLOOKUP($B247,[1]전년동월vs전월vs당월!$A$7:$AC$1780,26,FALSE)</f>
        <v>8840</v>
      </c>
      <c r="Z247" s="68">
        <f>VLOOKUP($B247,[2]전년동월vs전월vs당월!$B$7:$AD$1796,26,FALSE)</f>
        <v>8800</v>
      </c>
      <c r="AA247" s="120">
        <f>VLOOKUP($A247,수산물!$A69:$O298,15,FALSE)</f>
        <v>8800</v>
      </c>
      <c r="AB247" s="243">
        <f t="shared" si="49"/>
        <v>-0.45248868778280543</v>
      </c>
      <c r="AC247" s="243">
        <f t="shared" si="50"/>
        <v>0</v>
      </c>
      <c r="AD247" s="121"/>
    </row>
    <row r="248" spans="1:30" s="28" customFormat="1">
      <c r="A248" s="28">
        <v>64</v>
      </c>
      <c r="B248" s="16" t="str">
        <f t="shared" si="51"/>
        <v>명태냉동,동태살kg커틀릿용 러시아</v>
      </c>
      <c r="C248" s="30"/>
      <c r="D248" s="30" t="s">
        <v>440</v>
      </c>
      <c r="E248" s="27" t="s">
        <v>452</v>
      </c>
      <c r="F248" s="27" t="s">
        <v>1554</v>
      </c>
      <c r="G248" s="30" t="s">
        <v>190</v>
      </c>
      <c r="H248" s="27" t="s">
        <v>1556</v>
      </c>
      <c r="I248" s="281" t="s">
        <v>1513</v>
      </c>
      <c r="J248" s="68">
        <f>VLOOKUP($B248,[1]전년동월vs전월vs당월!$A$7:$AC$1780,11,FALSE)</f>
        <v>5000</v>
      </c>
      <c r="K248" s="68">
        <f>VLOOKUP($B248,[2]전년동월vs전월vs당월!$B$7:$AD$1796,11,FALSE)</f>
        <v>5000</v>
      </c>
      <c r="L248" s="120">
        <f>VLOOKUP($A248,수산물!$A70:$O299,12,FALSE)</f>
        <v>5000</v>
      </c>
      <c r="M248" s="243">
        <f t="shared" si="43"/>
        <v>0</v>
      </c>
      <c r="N248" s="243">
        <f t="shared" si="44"/>
        <v>0</v>
      </c>
      <c r="O248" s="68" t="str">
        <f>VLOOKUP($B248,[1]전년동월vs전월vs당월!$A$7:$AC$1780,16,FALSE)</f>
        <v>-</v>
      </c>
      <c r="P248" s="68" t="str">
        <f>VLOOKUP($B248,[2]전년동월vs전월vs당월!$B$7:$AD$1796,16,FALSE)</f>
        <v>-</v>
      </c>
      <c r="Q248" s="120" t="str">
        <f>VLOOKUP($A248,수산물!$A70:$O299,13,FALSE)</f>
        <v>-</v>
      </c>
      <c r="R248" s="243" t="e">
        <f t="shared" si="45"/>
        <v>#VALUE!</v>
      </c>
      <c r="S248" s="243" t="e">
        <f t="shared" si="46"/>
        <v>#VALUE!</v>
      </c>
      <c r="T248" s="68">
        <f>VLOOKUP($B248,[1]전년동월vs전월vs당월!$A$7:$AC$1780,21,FALSE)</f>
        <v>12800</v>
      </c>
      <c r="U248" s="68" t="str">
        <f>VLOOKUP($B248,[2]전년동월vs전월vs당월!$B$7:$AD$1796,21,FALSE)</f>
        <v>-</v>
      </c>
      <c r="V248" s="120" t="str">
        <f>VLOOKUP($A248,수산물!$A70:$O299,14,FALSE)</f>
        <v>-</v>
      </c>
      <c r="W248" s="243" t="e">
        <f t="shared" si="47"/>
        <v>#VALUE!</v>
      </c>
      <c r="X248" s="243" t="e">
        <f t="shared" si="48"/>
        <v>#VALUE!</v>
      </c>
      <c r="Y248" s="68">
        <f>VLOOKUP($B248,[1]전년동월vs전월vs당월!$A$7:$AC$1780,26,FALSE)</f>
        <v>8840</v>
      </c>
      <c r="Z248" s="68">
        <f>VLOOKUP($B248,[2]전년동월vs전월vs당월!$B$7:$AD$1796,26,FALSE)</f>
        <v>8800</v>
      </c>
      <c r="AA248" s="120">
        <f>VLOOKUP($A248,수산물!$A70:$O299,15,FALSE)</f>
        <v>8800</v>
      </c>
      <c r="AB248" s="243">
        <f t="shared" si="49"/>
        <v>-0.45248868778280543</v>
      </c>
      <c r="AC248" s="243">
        <f t="shared" si="50"/>
        <v>0</v>
      </c>
      <c r="AD248" s="121"/>
    </row>
    <row r="249" spans="1:30" s="28" customFormat="1">
      <c r="A249" s="28">
        <v>65</v>
      </c>
      <c r="B249" s="16" t="str">
        <f t="shared" si="51"/>
        <v>알(명란)냉동kg냉동명란,大러시아</v>
      </c>
      <c r="C249" s="30">
        <v>10</v>
      </c>
      <c r="D249" s="30" t="s">
        <v>440</v>
      </c>
      <c r="E249" s="27" t="s">
        <v>453</v>
      </c>
      <c r="F249" s="27" t="s">
        <v>197</v>
      </c>
      <c r="G249" s="30" t="s">
        <v>190</v>
      </c>
      <c r="H249" s="27" t="s">
        <v>1570</v>
      </c>
      <c r="I249" s="281" t="s">
        <v>1513</v>
      </c>
      <c r="J249" s="68">
        <f>VLOOKUP($B249,[1]전년동월vs전월vs당월!$A$7:$AC$1780,11,FALSE)</f>
        <v>12000</v>
      </c>
      <c r="K249" s="68">
        <f>VLOOKUP($B249,[2]전년동월vs전월vs당월!$B$7:$AD$1796,11,FALSE)</f>
        <v>10000</v>
      </c>
      <c r="L249" s="120">
        <f>VLOOKUP($A249,수산물!$A71:$O300,12,FALSE)</f>
        <v>10000</v>
      </c>
      <c r="M249" s="243">
        <f t="shared" si="43"/>
        <v>-16.666666666666668</v>
      </c>
      <c r="N249" s="243">
        <f t="shared" si="44"/>
        <v>0</v>
      </c>
      <c r="O249" s="68">
        <f>VLOOKUP($B249,[1]전년동월vs전월vs당월!$A$7:$AC$1780,16,FALSE)</f>
        <v>10000</v>
      </c>
      <c r="P249" s="68">
        <f>VLOOKUP($B249,[2]전년동월vs전월vs당월!$B$7:$AD$1796,16,FALSE)</f>
        <v>10000</v>
      </c>
      <c r="Q249" s="120">
        <f>VLOOKUP($A249,수산물!$A71:$O300,13,FALSE)</f>
        <v>10000</v>
      </c>
      <c r="R249" s="243">
        <f t="shared" si="45"/>
        <v>0</v>
      </c>
      <c r="S249" s="243">
        <f t="shared" si="46"/>
        <v>0</v>
      </c>
      <c r="T249" s="68" t="str">
        <f>VLOOKUP($B249,[1]전년동월vs전월vs당월!$A$7:$AC$1780,21,FALSE)</f>
        <v>-</v>
      </c>
      <c r="U249" s="68" t="str">
        <f>VLOOKUP($B249,[2]전년동월vs전월vs당월!$B$7:$AD$1796,21,FALSE)</f>
        <v>-</v>
      </c>
      <c r="V249" s="120" t="str">
        <f>VLOOKUP($A249,수산물!$A71:$O300,14,FALSE)</f>
        <v>-</v>
      </c>
      <c r="W249" s="243" t="e">
        <f t="shared" si="47"/>
        <v>#VALUE!</v>
      </c>
      <c r="X249" s="243" t="e">
        <f t="shared" si="48"/>
        <v>#VALUE!</v>
      </c>
      <c r="Y249" s="68">
        <f>VLOOKUP($B249,[1]전년동월vs전월vs당월!$A$7:$AC$1780,26,FALSE)</f>
        <v>6900</v>
      </c>
      <c r="Z249" s="68" t="str">
        <f>VLOOKUP($B249,[2]전년동월vs전월vs당월!$B$7:$AD$1796,26,FALSE)</f>
        <v>-</v>
      </c>
      <c r="AA249" s="120" t="str">
        <f>VLOOKUP($A249,수산물!$A71:$O300,15,FALSE)</f>
        <v>-</v>
      </c>
      <c r="AB249" s="243" t="e">
        <f t="shared" si="49"/>
        <v>#VALUE!</v>
      </c>
      <c r="AC249" s="243" t="e">
        <f t="shared" si="50"/>
        <v>#VALUE!</v>
      </c>
      <c r="AD249" s="126"/>
    </row>
    <row r="250" spans="1:30" s="28" customFormat="1">
      <c r="A250" s="28">
        <v>66</v>
      </c>
      <c r="B250" s="16" t="str">
        <f t="shared" si="51"/>
        <v>알(명란)냉동kg냉동명란,小러시아</v>
      </c>
      <c r="C250" s="30"/>
      <c r="D250" s="30" t="s">
        <v>440</v>
      </c>
      <c r="E250" s="27" t="s">
        <v>453</v>
      </c>
      <c r="F250" s="27" t="s">
        <v>197</v>
      </c>
      <c r="G250" s="30" t="s">
        <v>190</v>
      </c>
      <c r="H250" s="27" t="s">
        <v>1571</v>
      </c>
      <c r="I250" s="281" t="s">
        <v>1513</v>
      </c>
      <c r="J250" s="68">
        <f>VLOOKUP($B250,[1]전년동월vs전월vs당월!$A$7:$AC$1780,11,FALSE)</f>
        <v>12000</v>
      </c>
      <c r="K250" s="68">
        <f>VLOOKUP($B250,[2]전년동월vs전월vs당월!$B$7:$AD$1796,11,FALSE)</f>
        <v>10000</v>
      </c>
      <c r="L250" s="120">
        <f>VLOOKUP($A250,수산물!$A72:$O301,12,FALSE)</f>
        <v>10000</v>
      </c>
      <c r="M250" s="243">
        <f t="shared" ref="M250:M313" si="52">(L250-J250)*100/J250</f>
        <v>-16.666666666666668</v>
      </c>
      <c r="N250" s="243">
        <f t="shared" ref="N250:N313" si="53">(L250-K250)*100/K250</f>
        <v>0</v>
      </c>
      <c r="O250" s="68">
        <f>VLOOKUP($B250,[1]전년동월vs전월vs당월!$A$7:$AC$1780,16,FALSE)</f>
        <v>10000</v>
      </c>
      <c r="P250" s="68">
        <f>VLOOKUP($B250,[2]전년동월vs전월vs당월!$B$7:$AD$1796,16,FALSE)</f>
        <v>10000</v>
      </c>
      <c r="Q250" s="120">
        <f>VLOOKUP($A250,수산물!$A72:$O301,13,FALSE)</f>
        <v>10000</v>
      </c>
      <c r="R250" s="243">
        <f t="shared" ref="R250:R313" si="54">(Q250-O250)*100/O250</f>
        <v>0</v>
      </c>
      <c r="S250" s="243">
        <f t="shared" ref="S250:S313" si="55">(Q250-P250)*100/P250</f>
        <v>0</v>
      </c>
      <c r="T250" s="68">
        <f>VLOOKUP($B250,[1]전년동월vs전월vs당월!$A$7:$AC$1780,21,FALSE)</f>
        <v>24800</v>
      </c>
      <c r="U250" s="68" t="str">
        <f>VLOOKUP($B250,[2]전년동월vs전월vs당월!$B$7:$AD$1796,21,FALSE)</f>
        <v>-</v>
      </c>
      <c r="V250" s="120" t="str">
        <f>VLOOKUP($A250,수산물!$A72:$O301,14,FALSE)</f>
        <v>-</v>
      </c>
      <c r="W250" s="243" t="e">
        <f t="shared" ref="W250:W313" si="56">(V250-T250)*100/T250</f>
        <v>#VALUE!</v>
      </c>
      <c r="X250" s="243" t="e">
        <f t="shared" ref="X250:X313" si="57">(V250-U250)*100/U250</f>
        <v>#VALUE!</v>
      </c>
      <c r="Y250" s="68" t="str">
        <f>VLOOKUP($B250,[1]전년동월vs전월vs당월!$A$7:$AC$1780,26,FALSE)</f>
        <v>-</v>
      </c>
      <c r="Z250" s="68">
        <f>VLOOKUP($B250,[2]전년동월vs전월vs당월!$B$7:$AD$1796,26,FALSE)</f>
        <v>6900</v>
      </c>
      <c r="AA250" s="120" t="str">
        <f>VLOOKUP($A250,수산물!$A72:$O301,15,FALSE)</f>
        <v>-</v>
      </c>
      <c r="AB250" s="243" t="e">
        <f t="shared" ref="AB250:AB313" si="58">(AA250-Y250)*100/Y250</f>
        <v>#VALUE!</v>
      </c>
      <c r="AC250" s="243" t="e">
        <f t="shared" ref="AC250:AC313" si="59">(AA250-Z250)*100/Z250</f>
        <v>#VALUE!</v>
      </c>
      <c r="AD250" s="121"/>
    </row>
    <row r="251" spans="1:30" s="28" customFormat="1">
      <c r="A251" s="28">
        <v>67</v>
      </c>
      <c r="B251" s="16" t="str">
        <f t="shared" si="51"/>
        <v>알(명란)냉동kg냉동고니러시아</v>
      </c>
      <c r="C251" s="30"/>
      <c r="D251" s="30" t="s">
        <v>440</v>
      </c>
      <c r="E251" s="27" t="s">
        <v>453</v>
      </c>
      <c r="F251" s="27" t="s">
        <v>197</v>
      </c>
      <c r="G251" s="30" t="s">
        <v>190</v>
      </c>
      <c r="H251" s="27" t="s">
        <v>1572</v>
      </c>
      <c r="I251" s="281" t="s">
        <v>1513</v>
      </c>
      <c r="J251" s="68">
        <f>VLOOKUP($B251,[1]전년동월vs전월vs당월!$A$7:$AC$1780,11,FALSE)</f>
        <v>5000</v>
      </c>
      <c r="K251" s="68">
        <f>VLOOKUP($B251,[2]전년동월vs전월vs당월!$B$7:$AD$1796,11,FALSE)</f>
        <v>5000</v>
      </c>
      <c r="L251" s="120">
        <f>VLOOKUP($A251,수산물!$A73:$O302,12,FALSE)</f>
        <v>5000</v>
      </c>
      <c r="M251" s="243">
        <f t="shared" si="52"/>
        <v>0</v>
      </c>
      <c r="N251" s="243">
        <f t="shared" si="53"/>
        <v>0</v>
      </c>
      <c r="O251" s="68">
        <f>VLOOKUP($B251,[1]전년동월vs전월vs당월!$A$7:$AC$1780,16,FALSE)</f>
        <v>5000</v>
      </c>
      <c r="P251" s="68">
        <f>VLOOKUP($B251,[2]전년동월vs전월vs당월!$B$7:$AD$1796,16,FALSE)</f>
        <v>5000</v>
      </c>
      <c r="Q251" s="120">
        <f>VLOOKUP($A251,수산물!$A73:$O302,13,FALSE)</f>
        <v>5000</v>
      </c>
      <c r="R251" s="243">
        <f t="shared" si="54"/>
        <v>0</v>
      </c>
      <c r="S251" s="243">
        <f t="shared" si="55"/>
        <v>0</v>
      </c>
      <c r="T251" s="68">
        <f>VLOOKUP($B251,[1]전년동월vs전월vs당월!$A$7:$AC$1780,21,FALSE)</f>
        <v>12500</v>
      </c>
      <c r="U251" s="68" t="str">
        <f>VLOOKUP($B251,[2]전년동월vs전월vs당월!$B$7:$AD$1796,21,FALSE)</f>
        <v>-</v>
      </c>
      <c r="V251" s="120" t="str">
        <f>VLOOKUP($A251,수산물!$A73:$O302,14,FALSE)</f>
        <v>-</v>
      </c>
      <c r="W251" s="243" t="e">
        <f t="shared" si="56"/>
        <v>#VALUE!</v>
      </c>
      <c r="X251" s="243" t="e">
        <f t="shared" si="57"/>
        <v>#VALUE!</v>
      </c>
      <c r="Y251" s="68">
        <f>VLOOKUP($B251,[1]전년동월vs전월vs당월!$A$7:$AC$1780,26,FALSE)</f>
        <v>5900</v>
      </c>
      <c r="Z251" s="68">
        <f>VLOOKUP($B251,[2]전년동월vs전월vs당월!$B$7:$AD$1796,26,FALSE)</f>
        <v>5900</v>
      </c>
      <c r="AA251" s="120">
        <f>VLOOKUP($A251,수산물!$A73:$O302,15,FALSE)</f>
        <v>5900</v>
      </c>
      <c r="AB251" s="243">
        <f t="shared" si="58"/>
        <v>0</v>
      </c>
      <c r="AC251" s="243">
        <f t="shared" si="59"/>
        <v>0</v>
      </c>
      <c r="AD251" s="126"/>
    </row>
    <row r="252" spans="1:30" s="28" customFormat="1">
      <c r="A252" s="28">
        <v>68</v>
      </c>
      <c r="B252" s="16" t="str">
        <f t="shared" si="51"/>
        <v>알(명란)kg양념명란젓,中러시아</v>
      </c>
      <c r="C252" s="30"/>
      <c r="D252" s="30" t="s">
        <v>440</v>
      </c>
      <c r="E252" s="27" t="s">
        <v>453</v>
      </c>
      <c r="F252" s="27"/>
      <c r="G252" s="30" t="s">
        <v>190</v>
      </c>
      <c r="H252" s="27" t="s">
        <v>1573</v>
      </c>
      <c r="I252" s="281" t="s">
        <v>1513</v>
      </c>
      <c r="J252" s="68">
        <f>VLOOKUP($B252,[1]전년동월vs전월vs당월!$A$7:$AC$1780,11,FALSE)</f>
        <v>18000</v>
      </c>
      <c r="K252" s="68">
        <f>VLOOKUP($B252,[2]전년동월vs전월vs당월!$B$7:$AD$1796,11,FALSE)</f>
        <v>18000</v>
      </c>
      <c r="L252" s="120">
        <f>VLOOKUP($A252,수산물!$A74:$O303,12,FALSE)</f>
        <v>18000</v>
      </c>
      <c r="M252" s="243">
        <f t="shared" si="52"/>
        <v>0</v>
      </c>
      <c r="N252" s="243">
        <f t="shared" si="53"/>
        <v>0</v>
      </c>
      <c r="O252" s="68">
        <f>VLOOKUP($B252,[1]전년동월vs전월vs당월!$A$7:$AC$1780,16,FALSE)</f>
        <v>23000</v>
      </c>
      <c r="P252" s="68">
        <f>VLOOKUP($B252,[2]전년동월vs전월vs당월!$B$7:$AD$1796,16,FALSE)</f>
        <v>23000</v>
      </c>
      <c r="Q252" s="120">
        <f>VLOOKUP($A252,수산물!$A74:$O303,13,FALSE)</f>
        <v>23000</v>
      </c>
      <c r="R252" s="243">
        <f t="shared" si="54"/>
        <v>0</v>
      </c>
      <c r="S252" s="243">
        <f t="shared" si="55"/>
        <v>0</v>
      </c>
      <c r="T252" s="68">
        <f>VLOOKUP($B252,[1]전년동월vs전월vs당월!$A$7:$AC$1780,21,FALSE)</f>
        <v>41820</v>
      </c>
      <c r="U252" s="68">
        <f>VLOOKUP($B252,[2]전년동월vs전월vs당월!$B$7:$AD$1796,21,FALSE)</f>
        <v>43220</v>
      </c>
      <c r="V252" s="120">
        <f>VLOOKUP($A252,수산물!$A74:$O303,14,FALSE)</f>
        <v>49800</v>
      </c>
      <c r="W252" s="243">
        <f t="shared" si="56"/>
        <v>19.081779053084649</v>
      </c>
      <c r="X252" s="243">
        <f t="shared" si="57"/>
        <v>15.224433132808885</v>
      </c>
      <c r="Y252" s="68" t="str">
        <f>VLOOKUP($B252,[1]전년동월vs전월vs당월!$A$7:$AC$1780,26,FALSE)</f>
        <v>-</v>
      </c>
      <c r="Z252" s="68" t="str">
        <f>VLOOKUP($B252,[2]전년동월vs전월vs당월!$B$7:$AD$1796,26,FALSE)</f>
        <v>-</v>
      </c>
      <c r="AA252" s="120">
        <f>VLOOKUP($A252,수산물!$A74:$O303,15,FALSE)</f>
        <v>41120</v>
      </c>
      <c r="AB252" s="243" t="e">
        <f t="shared" si="58"/>
        <v>#VALUE!</v>
      </c>
      <c r="AC252" s="243" t="e">
        <f t="shared" si="59"/>
        <v>#VALUE!</v>
      </c>
      <c r="AD252" s="121"/>
    </row>
    <row r="253" spans="1:30" s="28" customFormat="1">
      <c r="A253" s="28">
        <v>69</v>
      </c>
      <c r="B253" s="16" t="str">
        <f t="shared" si="51"/>
        <v>알(명란)kg양념명란젓,小러시아</v>
      </c>
      <c r="C253" s="30"/>
      <c r="D253" s="30" t="s">
        <v>440</v>
      </c>
      <c r="E253" s="27" t="s">
        <v>453</v>
      </c>
      <c r="F253" s="27"/>
      <c r="G253" s="30" t="s">
        <v>190</v>
      </c>
      <c r="H253" s="27" t="s">
        <v>1574</v>
      </c>
      <c r="I253" s="281" t="s">
        <v>1513</v>
      </c>
      <c r="J253" s="68">
        <f>VLOOKUP($B253,[1]전년동월vs전월vs당월!$A$7:$AC$1780,11,FALSE)</f>
        <v>16000</v>
      </c>
      <c r="K253" s="68">
        <f>VLOOKUP($B253,[2]전년동월vs전월vs당월!$B$7:$AD$1796,11,FALSE)</f>
        <v>16000</v>
      </c>
      <c r="L253" s="120">
        <f>VLOOKUP($A253,수산물!$A75:$O304,12,FALSE)</f>
        <v>16000</v>
      </c>
      <c r="M253" s="243">
        <f t="shared" si="52"/>
        <v>0</v>
      </c>
      <c r="N253" s="243">
        <f t="shared" si="53"/>
        <v>0</v>
      </c>
      <c r="O253" s="68">
        <f>VLOOKUP($B253,[1]전년동월vs전월vs당월!$A$7:$AC$1780,16,FALSE)</f>
        <v>18000</v>
      </c>
      <c r="P253" s="68">
        <f>VLOOKUP($B253,[2]전년동월vs전월vs당월!$B$7:$AD$1796,16,FALSE)</f>
        <v>18000</v>
      </c>
      <c r="Q253" s="120">
        <f>VLOOKUP($A253,수산물!$A75:$O304,13,FALSE)</f>
        <v>18000</v>
      </c>
      <c r="R253" s="243">
        <f t="shared" si="54"/>
        <v>0</v>
      </c>
      <c r="S253" s="243">
        <f t="shared" si="55"/>
        <v>0</v>
      </c>
      <c r="T253" s="68">
        <f>VLOOKUP($B253,[1]전년동월vs전월vs당월!$A$7:$AC$1780,21,FALSE)</f>
        <v>49800</v>
      </c>
      <c r="U253" s="68">
        <f>VLOOKUP($B253,[2]전년동월vs전월vs당월!$B$7:$AD$1796,21,FALSE)</f>
        <v>44340</v>
      </c>
      <c r="V253" s="120">
        <f>VLOOKUP($A253,수산물!$A75:$O304,14,FALSE)</f>
        <v>43220</v>
      </c>
      <c r="W253" s="243">
        <f t="shared" si="56"/>
        <v>-13.212851405622491</v>
      </c>
      <c r="X253" s="243">
        <f t="shared" si="57"/>
        <v>-2.5259359494812812</v>
      </c>
      <c r="Y253" s="68" t="str">
        <f>VLOOKUP($B253,[1]전년동월vs전월vs당월!$A$7:$AC$1780,26,FALSE)</f>
        <v>-</v>
      </c>
      <c r="Z253" s="68" t="str">
        <f>VLOOKUP($B253,[2]전년동월vs전월vs당월!$B$7:$AD$1796,26,FALSE)</f>
        <v>-</v>
      </c>
      <c r="AA253" s="120" t="str">
        <f>VLOOKUP($A253,수산물!$A75:$O304,15,FALSE)</f>
        <v>-</v>
      </c>
      <c r="AB253" s="243" t="e">
        <f t="shared" si="58"/>
        <v>#VALUE!</v>
      </c>
      <c r="AC253" s="243" t="e">
        <f t="shared" si="59"/>
        <v>#VALUE!</v>
      </c>
      <c r="AD253" s="121"/>
    </row>
    <row r="254" spans="1:30" s="28" customFormat="1">
      <c r="A254" s="28">
        <v>70</v>
      </c>
      <c r="B254" s="16" t="str">
        <f t="shared" si="51"/>
        <v>미꾸라지생것kg활미꾸라지국산</v>
      </c>
      <c r="C254" s="30">
        <v>11</v>
      </c>
      <c r="D254" s="30" t="s">
        <v>440</v>
      </c>
      <c r="E254" s="27" t="s">
        <v>1575</v>
      </c>
      <c r="F254" s="27" t="s">
        <v>16</v>
      </c>
      <c r="G254" s="30" t="s">
        <v>190</v>
      </c>
      <c r="H254" s="27" t="s">
        <v>1576</v>
      </c>
      <c r="I254" s="281" t="s">
        <v>193</v>
      </c>
      <c r="J254" s="68">
        <f>VLOOKUP($B254,[1]전년동월vs전월vs당월!$A$7:$AC$1780,11,FALSE)</f>
        <v>25000</v>
      </c>
      <c r="K254" s="68">
        <f>VLOOKUP($B254,[2]전년동월vs전월vs당월!$B$7:$AD$1796,11,FALSE)</f>
        <v>15000</v>
      </c>
      <c r="L254" s="120">
        <f>VLOOKUP($A254,수산물!$A76:$O305,12,FALSE)</f>
        <v>13000</v>
      </c>
      <c r="M254" s="243">
        <f t="shared" si="52"/>
        <v>-48</v>
      </c>
      <c r="N254" s="243">
        <f t="shared" si="53"/>
        <v>-13.333333333333334</v>
      </c>
      <c r="O254" s="68">
        <f>VLOOKUP($B254,[1]전년동월vs전월vs당월!$A$7:$AC$1780,16,FALSE)</f>
        <v>30000</v>
      </c>
      <c r="P254" s="68">
        <f>VLOOKUP($B254,[2]전년동월vs전월vs당월!$B$7:$AD$1796,16,FALSE)</f>
        <v>14000</v>
      </c>
      <c r="Q254" s="120">
        <f>VLOOKUP($A254,수산물!$A76:$O305,13,FALSE)</f>
        <v>14000</v>
      </c>
      <c r="R254" s="243">
        <f t="shared" si="54"/>
        <v>-53.333333333333336</v>
      </c>
      <c r="S254" s="243">
        <f t="shared" si="55"/>
        <v>0</v>
      </c>
      <c r="T254" s="68" t="str">
        <f>VLOOKUP($B254,[1]전년동월vs전월vs당월!$A$7:$AC$1780,21,FALSE)</f>
        <v>-</v>
      </c>
      <c r="U254" s="68" t="str">
        <f>VLOOKUP($B254,[2]전년동월vs전월vs당월!$B$7:$AD$1796,21,FALSE)</f>
        <v>-</v>
      </c>
      <c r="V254" s="120" t="str">
        <f>VLOOKUP($A254,수산물!$A76:$O305,14,FALSE)</f>
        <v>-</v>
      </c>
      <c r="W254" s="243" t="e">
        <f t="shared" si="56"/>
        <v>#VALUE!</v>
      </c>
      <c r="X254" s="243" t="e">
        <f t="shared" si="57"/>
        <v>#VALUE!</v>
      </c>
      <c r="Y254" s="68" t="str">
        <f>VLOOKUP($B254,[1]전년동월vs전월vs당월!$A$7:$AC$1780,26,FALSE)</f>
        <v>-</v>
      </c>
      <c r="Z254" s="68" t="str">
        <f>VLOOKUP($B254,[2]전년동월vs전월vs당월!$B$7:$AD$1796,26,FALSE)</f>
        <v>-</v>
      </c>
      <c r="AA254" s="120" t="str">
        <f>VLOOKUP($A254,수산물!$A76:$O305,15,FALSE)</f>
        <v>-</v>
      </c>
      <c r="AB254" s="243" t="e">
        <f t="shared" si="58"/>
        <v>#VALUE!</v>
      </c>
      <c r="AC254" s="243" t="e">
        <f t="shared" si="59"/>
        <v>#VALUE!</v>
      </c>
      <c r="AD254" s="121"/>
    </row>
    <row r="255" spans="1:30" s="28" customFormat="1">
      <c r="A255" s="28">
        <v>71</v>
      </c>
      <c r="B255" s="16" t="str">
        <f t="shared" si="51"/>
        <v>미꾸라지생것kg활미꾸라지중국</v>
      </c>
      <c r="C255" s="30"/>
      <c r="D255" s="30" t="s">
        <v>440</v>
      </c>
      <c r="E255" s="27" t="s">
        <v>1575</v>
      </c>
      <c r="F255" s="27" t="s">
        <v>16</v>
      </c>
      <c r="G255" s="30" t="s">
        <v>190</v>
      </c>
      <c r="H255" s="27" t="s">
        <v>1576</v>
      </c>
      <c r="I255" s="281" t="s">
        <v>1516</v>
      </c>
      <c r="J255" s="68">
        <f>VLOOKUP($B255,[1]전년동월vs전월vs당월!$A$7:$AC$1780,11,FALSE)</f>
        <v>12000</v>
      </c>
      <c r="K255" s="68">
        <f>VLOOKUP($B255,[2]전년동월vs전월vs당월!$B$7:$AD$1796,11,FALSE)</f>
        <v>10000</v>
      </c>
      <c r="L255" s="120">
        <f>VLOOKUP($A255,수산물!$A77:$O306,12,FALSE)</f>
        <v>9000</v>
      </c>
      <c r="M255" s="243">
        <f t="shared" si="52"/>
        <v>-25</v>
      </c>
      <c r="N255" s="243">
        <f t="shared" si="53"/>
        <v>-10</v>
      </c>
      <c r="O255" s="68">
        <f>VLOOKUP($B255,[1]전년동월vs전월vs당월!$A$7:$AC$1780,16,FALSE)</f>
        <v>12000</v>
      </c>
      <c r="P255" s="68">
        <f>VLOOKUP($B255,[2]전년동월vs전월vs당월!$B$7:$AD$1796,16,FALSE)</f>
        <v>10000</v>
      </c>
      <c r="Q255" s="120">
        <f>VLOOKUP($A255,수산물!$A77:$O306,13,FALSE)</f>
        <v>10000</v>
      </c>
      <c r="R255" s="243">
        <f t="shared" si="54"/>
        <v>-16.666666666666668</v>
      </c>
      <c r="S255" s="243">
        <f t="shared" si="55"/>
        <v>0</v>
      </c>
      <c r="T255" s="68" t="str">
        <f>VLOOKUP($B255,[1]전년동월vs전월vs당월!$A$7:$AC$1780,21,FALSE)</f>
        <v>-</v>
      </c>
      <c r="U255" s="68" t="str">
        <f>VLOOKUP($B255,[2]전년동월vs전월vs당월!$B$7:$AD$1796,21,FALSE)</f>
        <v>-</v>
      </c>
      <c r="V255" s="120" t="str">
        <f>VLOOKUP($A255,수산물!$A77:$O306,14,FALSE)</f>
        <v>-</v>
      </c>
      <c r="W255" s="243" t="e">
        <f t="shared" si="56"/>
        <v>#VALUE!</v>
      </c>
      <c r="X255" s="243" t="e">
        <f t="shared" si="57"/>
        <v>#VALUE!</v>
      </c>
      <c r="Y255" s="68" t="str">
        <f>VLOOKUP($B255,[1]전년동월vs전월vs당월!$A$7:$AC$1780,26,FALSE)</f>
        <v>-</v>
      </c>
      <c r="Z255" s="68" t="str">
        <f>VLOOKUP($B255,[2]전년동월vs전월vs당월!$B$7:$AD$1796,26,FALSE)</f>
        <v>-</v>
      </c>
      <c r="AA255" s="120" t="str">
        <f>VLOOKUP($A255,수산물!$A77:$O306,15,FALSE)</f>
        <v>-</v>
      </c>
      <c r="AB255" s="243" t="e">
        <f t="shared" si="58"/>
        <v>#VALUE!</v>
      </c>
      <c r="AC255" s="243" t="e">
        <f t="shared" si="59"/>
        <v>#VALUE!</v>
      </c>
      <c r="AD255" s="121"/>
    </row>
    <row r="256" spans="1:30" s="28" customFormat="1">
      <c r="A256" s="28">
        <v>72</v>
      </c>
      <c r="B256" s="16" t="str">
        <f t="shared" si="51"/>
        <v>병어생것kg생물,절단국산</v>
      </c>
      <c r="C256" s="30">
        <v>12</v>
      </c>
      <c r="D256" s="30" t="s">
        <v>440</v>
      </c>
      <c r="E256" s="27" t="s">
        <v>1579</v>
      </c>
      <c r="F256" s="27" t="s">
        <v>16</v>
      </c>
      <c r="G256" s="30" t="s">
        <v>190</v>
      </c>
      <c r="H256" s="27" t="s">
        <v>1553</v>
      </c>
      <c r="I256" s="281" t="s">
        <v>193</v>
      </c>
      <c r="J256" s="68" t="str">
        <f>VLOOKUP($B256,[1]전년동월vs전월vs당월!$A$7:$AC$1780,11,FALSE)</f>
        <v>-</v>
      </c>
      <c r="K256" s="68" t="str">
        <f>VLOOKUP($B256,[2]전년동월vs전월vs당월!$B$7:$AD$1796,11,FALSE)</f>
        <v>-</v>
      </c>
      <c r="L256" s="120" t="str">
        <f>VLOOKUP($A256,수산물!$A78:$O307,12,FALSE)</f>
        <v>-</v>
      </c>
      <c r="M256" s="243" t="e">
        <f t="shared" si="52"/>
        <v>#VALUE!</v>
      </c>
      <c r="N256" s="243" t="e">
        <f t="shared" si="53"/>
        <v>#VALUE!</v>
      </c>
      <c r="O256" s="68" t="str">
        <f>VLOOKUP($B256,[1]전년동월vs전월vs당월!$A$7:$AC$1780,16,FALSE)</f>
        <v>-</v>
      </c>
      <c r="P256" s="68" t="str">
        <f>VLOOKUP($B256,[2]전년동월vs전월vs당월!$B$7:$AD$1796,16,FALSE)</f>
        <v>-</v>
      </c>
      <c r="Q256" s="120" t="str">
        <f>VLOOKUP($A256,수산물!$A78:$O307,13,FALSE)</f>
        <v>-</v>
      </c>
      <c r="R256" s="243" t="e">
        <f t="shared" si="54"/>
        <v>#VALUE!</v>
      </c>
      <c r="S256" s="243" t="e">
        <f t="shared" si="55"/>
        <v>#VALUE!</v>
      </c>
      <c r="T256" s="68" t="str">
        <f>VLOOKUP($B256,[1]전년동월vs전월vs당월!$A$7:$AC$1780,21,FALSE)</f>
        <v>-</v>
      </c>
      <c r="U256" s="68" t="str">
        <f>VLOOKUP($B256,[2]전년동월vs전월vs당월!$B$7:$AD$1796,21,FALSE)</f>
        <v>-</v>
      </c>
      <c r="V256" s="120" t="str">
        <f>VLOOKUP($A256,수산물!$A78:$O307,14,FALSE)</f>
        <v>-</v>
      </c>
      <c r="W256" s="243" t="e">
        <f t="shared" si="56"/>
        <v>#VALUE!</v>
      </c>
      <c r="X256" s="243" t="e">
        <f t="shared" si="57"/>
        <v>#VALUE!</v>
      </c>
      <c r="Y256" s="68">
        <f>VLOOKUP($B256,[1]전년동월vs전월vs당월!$A$7:$AC$1780,26,FALSE)</f>
        <v>47500</v>
      </c>
      <c r="Z256" s="68" t="str">
        <f>VLOOKUP($B256,[2]전년동월vs전월vs당월!$B$7:$AD$1796,26,FALSE)</f>
        <v>-</v>
      </c>
      <c r="AA256" s="120" t="str">
        <f>VLOOKUP($A256,수산물!$A78:$O307,15,FALSE)</f>
        <v>-</v>
      </c>
      <c r="AB256" s="243" t="e">
        <f t="shared" si="58"/>
        <v>#VALUE!</v>
      </c>
      <c r="AC256" s="243" t="e">
        <f t="shared" si="59"/>
        <v>#VALUE!</v>
      </c>
      <c r="AD256" s="126"/>
    </row>
    <row r="257" spans="1:30" s="28" customFormat="1">
      <c r="A257" s="28">
        <v>73</v>
      </c>
      <c r="B257" s="16" t="str">
        <f t="shared" si="51"/>
        <v>병어생것kg생물,원물국산</v>
      </c>
      <c r="C257" s="146"/>
      <c r="D257" s="146" t="s">
        <v>440</v>
      </c>
      <c r="E257" s="147" t="s">
        <v>1579</v>
      </c>
      <c r="F257" s="147" t="s">
        <v>16</v>
      </c>
      <c r="G257" s="146" t="s">
        <v>190</v>
      </c>
      <c r="H257" s="147" t="s">
        <v>2160</v>
      </c>
      <c r="I257" s="282" t="s">
        <v>193</v>
      </c>
      <c r="J257" s="68">
        <f>VLOOKUP($B257,[1]전년동월vs전월vs당월!$A$7:$AC$1780,11,FALSE)</f>
        <v>40000</v>
      </c>
      <c r="K257" s="68">
        <f>VLOOKUP($B257,[2]전년동월vs전월vs당월!$B$7:$AD$1796,11,FALSE)</f>
        <v>33300</v>
      </c>
      <c r="L257" s="120">
        <f>VLOOKUP($A257,수산물!$A79:$O308,12,FALSE)</f>
        <v>33300</v>
      </c>
      <c r="M257" s="243">
        <f t="shared" si="52"/>
        <v>-16.75</v>
      </c>
      <c r="N257" s="243">
        <f t="shared" si="53"/>
        <v>0</v>
      </c>
      <c r="O257" s="68">
        <f>VLOOKUP($B257,[1]전년동월vs전월vs당월!$A$7:$AC$1780,16,FALSE)</f>
        <v>40000</v>
      </c>
      <c r="P257" s="68">
        <f>VLOOKUP($B257,[2]전년동월vs전월vs당월!$B$7:$AD$1796,16,FALSE)</f>
        <v>40000</v>
      </c>
      <c r="Q257" s="120">
        <f>VLOOKUP($A257,수산물!$A79:$O308,13,FALSE)</f>
        <v>36700</v>
      </c>
      <c r="R257" s="243">
        <f t="shared" si="54"/>
        <v>-8.25</v>
      </c>
      <c r="S257" s="243">
        <f t="shared" si="55"/>
        <v>-8.25</v>
      </c>
      <c r="T257" s="68" t="str">
        <f>VLOOKUP($B257,[1]전년동월vs전월vs당월!$A$7:$AC$1780,21,FALSE)</f>
        <v>-</v>
      </c>
      <c r="U257" s="68" t="str">
        <f>VLOOKUP($B257,[2]전년동월vs전월vs당월!$B$7:$AD$1796,21,FALSE)</f>
        <v>-</v>
      </c>
      <c r="V257" s="120" t="str">
        <f>VLOOKUP($A257,수산물!$A79:$O308,14,FALSE)</f>
        <v>-</v>
      </c>
      <c r="W257" s="243" t="e">
        <f t="shared" si="56"/>
        <v>#VALUE!</v>
      </c>
      <c r="X257" s="243" t="e">
        <f t="shared" si="57"/>
        <v>#VALUE!</v>
      </c>
      <c r="Y257" s="68">
        <f>VLOOKUP($B257,[1]전년동월vs전월vs당월!$A$7:$AC$1780,26,FALSE)</f>
        <v>47500</v>
      </c>
      <c r="Z257" s="68">
        <f>VLOOKUP($B257,[2]전년동월vs전월vs당월!$B$7:$AD$1796,26,FALSE)</f>
        <v>52550</v>
      </c>
      <c r="AA257" s="120">
        <f>VLOOKUP($A257,수산물!$A79:$O308,15,FALSE)</f>
        <v>50730</v>
      </c>
      <c r="AB257" s="243">
        <f t="shared" si="58"/>
        <v>6.8</v>
      </c>
      <c r="AC257" s="243">
        <f t="shared" si="59"/>
        <v>-3.4633682207421503</v>
      </c>
      <c r="AD257" s="126"/>
    </row>
    <row r="258" spans="1:30" s="28" customFormat="1">
      <c r="A258" s="28">
        <v>74</v>
      </c>
      <c r="B258" s="16" t="str">
        <f t="shared" si="51"/>
        <v>병어냉동,손질kg절단국산</v>
      </c>
      <c r="C258" s="30"/>
      <c r="D258" s="30" t="s">
        <v>440</v>
      </c>
      <c r="E258" s="27" t="s">
        <v>1579</v>
      </c>
      <c r="F258" s="27" t="s">
        <v>1510</v>
      </c>
      <c r="G258" s="30" t="s">
        <v>190</v>
      </c>
      <c r="H258" s="27" t="s">
        <v>1511</v>
      </c>
      <c r="I258" s="281" t="s">
        <v>193</v>
      </c>
      <c r="J258" s="68" t="str">
        <f>VLOOKUP($B258,[1]전년동월vs전월vs당월!$A$7:$AC$1780,11,FALSE)</f>
        <v>-</v>
      </c>
      <c r="K258" s="68" t="str">
        <f>VLOOKUP($B258,[2]전년동월vs전월vs당월!$B$7:$AD$1796,11,FALSE)</f>
        <v>-</v>
      </c>
      <c r="L258" s="120" t="str">
        <f>VLOOKUP($A258,수산물!$A80:$O309,12,FALSE)</f>
        <v>-</v>
      </c>
      <c r="M258" s="243" t="e">
        <f t="shared" si="52"/>
        <v>#VALUE!</v>
      </c>
      <c r="N258" s="243" t="e">
        <f t="shared" si="53"/>
        <v>#VALUE!</v>
      </c>
      <c r="O258" s="68" t="str">
        <f>VLOOKUP($B258,[1]전년동월vs전월vs당월!$A$7:$AC$1780,16,FALSE)</f>
        <v>-</v>
      </c>
      <c r="P258" s="68" t="str">
        <f>VLOOKUP($B258,[2]전년동월vs전월vs당월!$B$7:$AD$1796,16,FALSE)</f>
        <v>-</v>
      </c>
      <c r="Q258" s="120" t="str">
        <f>VLOOKUP($A258,수산물!$A80:$O309,13,FALSE)</f>
        <v>-</v>
      </c>
      <c r="R258" s="243" t="e">
        <f t="shared" si="54"/>
        <v>#VALUE!</v>
      </c>
      <c r="S258" s="243" t="e">
        <f t="shared" si="55"/>
        <v>#VALUE!</v>
      </c>
      <c r="T258" s="68" t="str">
        <f>VLOOKUP($B258,[1]전년동월vs전월vs당월!$A$7:$AC$1780,21,FALSE)</f>
        <v>-</v>
      </c>
      <c r="U258" s="68" t="str">
        <f>VLOOKUP($B258,[2]전년동월vs전월vs당월!$B$7:$AD$1796,21,FALSE)</f>
        <v>-</v>
      </c>
      <c r="V258" s="120" t="str">
        <f>VLOOKUP($A258,수산물!$A80:$O309,14,FALSE)</f>
        <v>-</v>
      </c>
      <c r="W258" s="243" t="e">
        <f t="shared" si="56"/>
        <v>#VALUE!</v>
      </c>
      <c r="X258" s="243" t="e">
        <f t="shared" si="57"/>
        <v>#VALUE!</v>
      </c>
      <c r="Y258" s="68" t="str">
        <f>VLOOKUP($B258,[1]전년동월vs전월vs당월!$A$7:$AC$1780,26,FALSE)</f>
        <v>-</v>
      </c>
      <c r="Z258" s="68" t="str">
        <f>VLOOKUP($B258,[2]전년동월vs전월vs당월!$B$7:$AD$1796,26,FALSE)</f>
        <v>-</v>
      </c>
      <c r="AA258" s="120" t="str">
        <f>VLOOKUP($A258,수산물!$A80:$O309,15,FALSE)</f>
        <v>-</v>
      </c>
      <c r="AB258" s="243" t="e">
        <f t="shared" si="58"/>
        <v>#VALUE!</v>
      </c>
      <c r="AC258" s="243" t="e">
        <f t="shared" si="59"/>
        <v>#VALUE!</v>
      </c>
      <c r="AD258" s="121"/>
    </row>
    <row r="259" spans="1:30" s="28" customFormat="1">
      <c r="A259" s="28">
        <v>75</v>
      </c>
      <c r="B259" s="16" t="str">
        <f t="shared" si="51"/>
        <v>병어냉동,손질kg절단중국</v>
      </c>
      <c r="C259" s="30"/>
      <c r="D259" s="30" t="s">
        <v>440</v>
      </c>
      <c r="E259" s="27" t="s">
        <v>1579</v>
      </c>
      <c r="F259" s="27" t="s">
        <v>1510</v>
      </c>
      <c r="G259" s="30" t="s">
        <v>190</v>
      </c>
      <c r="H259" s="27" t="s">
        <v>1511</v>
      </c>
      <c r="I259" s="281" t="s">
        <v>1516</v>
      </c>
      <c r="J259" s="68" t="str">
        <f>VLOOKUP($B259,[1]전년동월vs전월vs당월!$A$7:$AC$1780,11,FALSE)</f>
        <v>-</v>
      </c>
      <c r="K259" s="68" t="str">
        <f>VLOOKUP($B259,[2]전년동월vs전월vs당월!$B$7:$AD$1796,11,FALSE)</f>
        <v>-</v>
      </c>
      <c r="L259" s="120" t="str">
        <f>VLOOKUP($A259,수산물!$A81:$O310,12,FALSE)</f>
        <v>-</v>
      </c>
      <c r="M259" s="243" t="e">
        <f t="shared" si="52"/>
        <v>#VALUE!</v>
      </c>
      <c r="N259" s="243" t="e">
        <f t="shared" si="53"/>
        <v>#VALUE!</v>
      </c>
      <c r="O259" s="68" t="str">
        <f>VLOOKUP($B259,[1]전년동월vs전월vs당월!$A$7:$AC$1780,16,FALSE)</f>
        <v>-</v>
      </c>
      <c r="P259" s="68" t="str">
        <f>VLOOKUP($B259,[2]전년동월vs전월vs당월!$B$7:$AD$1796,16,FALSE)</f>
        <v>-</v>
      </c>
      <c r="Q259" s="120" t="str">
        <f>VLOOKUP($A259,수산물!$A81:$O310,13,FALSE)</f>
        <v>-</v>
      </c>
      <c r="R259" s="243" t="e">
        <f t="shared" si="54"/>
        <v>#VALUE!</v>
      </c>
      <c r="S259" s="243" t="e">
        <f t="shared" si="55"/>
        <v>#VALUE!</v>
      </c>
      <c r="T259" s="68" t="str">
        <f>VLOOKUP($B259,[1]전년동월vs전월vs당월!$A$7:$AC$1780,21,FALSE)</f>
        <v>-</v>
      </c>
      <c r="U259" s="68" t="str">
        <f>VLOOKUP($B259,[2]전년동월vs전월vs당월!$B$7:$AD$1796,21,FALSE)</f>
        <v>-</v>
      </c>
      <c r="V259" s="120" t="str">
        <f>VLOOKUP($A259,수산물!$A81:$O310,14,FALSE)</f>
        <v>-</v>
      </c>
      <c r="W259" s="243" t="e">
        <f t="shared" si="56"/>
        <v>#VALUE!</v>
      </c>
      <c r="X259" s="243" t="e">
        <f t="shared" si="57"/>
        <v>#VALUE!</v>
      </c>
      <c r="Y259" s="68" t="str">
        <f>VLOOKUP($B259,[1]전년동월vs전월vs당월!$A$7:$AC$1780,26,FALSE)</f>
        <v>-</v>
      </c>
      <c r="Z259" s="68" t="str">
        <f>VLOOKUP($B259,[2]전년동월vs전월vs당월!$B$7:$AD$1796,26,FALSE)</f>
        <v>-</v>
      </c>
      <c r="AA259" s="120" t="str">
        <f>VLOOKUP($A259,수산물!$A81:$O310,15,FALSE)</f>
        <v>-</v>
      </c>
      <c r="AB259" s="243" t="e">
        <f t="shared" si="58"/>
        <v>#VALUE!</v>
      </c>
      <c r="AC259" s="243" t="e">
        <f t="shared" si="59"/>
        <v>#VALUE!</v>
      </c>
      <c r="AD259" s="121"/>
    </row>
    <row r="260" spans="1:30" s="28" customFormat="1">
      <c r="A260" s="28">
        <v>76</v>
      </c>
      <c r="B260" s="16" t="str">
        <f t="shared" si="51"/>
        <v>삼치생것kg냉장,절단국산</v>
      </c>
      <c r="C260" s="30">
        <v>13</v>
      </c>
      <c r="D260" s="30" t="s">
        <v>440</v>
      </c>
      <c r="E260" s="27" t="s">
        <v>455</v>
      </c>
      <c r="F260" s="27" t="s">
        <v>16</v>
      </c>
      <c r="G260" s="30" t="s">
        <v>190</v>
      </c>
      <c r="H260" s="27" t="s">
        <v>1509</v>
      </c>
      <c r="I260" s="281" t="s">
        <v>193</v>
      </c>
      <c r="J260" s="68" t="str">
        <f>VLOOKUP($B260,[1]전년동월vs전월vs당월!$A$7:$AC$1780,11,FALSE)</f>
        <v>-</v>
      </c>
      <c r="K260" s="68" t="str">
        <f>VLOOKUP($B260,[2]전년동월vs전월vs당월!$B$7:$AD$1796,11,FALSE)</f>
        <v>-</v>
      </c>
      <c r="L260" s="120" t="str">
        <f>VLOOKUP($A260,수산물!$A82:$O311,12,FALSE)</f>
        <v>-</v>
      </c>
      <c r="M260" s="243" t="e">
        <f t="shared" si="52"/>
        <v>#VALUE!</v>
      </c>
      <c r="N260" s="243" t="e">
        <f t="shared" si="53"/>
        <v>#VALUE!</v>
      </c>
      <c r="O260" s="68" t="str">
        <f>VLOOKUP($B260,[1]전년동월vs전월vs당월!$A$7:$AC$1780,16,FALSE)</f>
        <v>-</v>
      </c>
      <c r="P260" s="68" t="str">
        <f>VLOOKUP($B260,[2]전년동월vs전월vs당월!$B$7:$AD$1796,16,FALSE)</f>
        <v>-</v>
      </c>
      <c r="Q260" s="120" t="str">
        <f>VLOOKUP($A260,수산물!$A82:$O311,13,FALSE)</f>
        <v>-</v>
      </c>
      <c r="R260" s="243" t="e">
        <f t="shared" si="54"/>
        <v>#VALUE!</v>
      </c>
      <c r="S260" s="243" t="e">
        <f t="shared" si="55"/>
        <v>#VALUE!</v>
      </c>
      <c r="T260" s="68">
        <f>VLOOKUP($B260,[1]전년동월vs전월vs당월!$A$7:$AC$1780,21,FALSE)</f>
        <v>18690</v>
      </c>
      <c r="U260" s="68" t="str">
        <f>VLOOKUP($B260,[2]전년동월vs전월vs당월!$B$7:$AD$1796,21,FALSE)</f>
        <v>-</v>
      </c>
      <c r="V260" s="120">
        <f>VLOOKUP($A260,수산물!$A82:$O311,14,FALSE)</f>
        <v>15520</v>
      </c>
      <c r="W260" s="243">
        <f t="shared" si="56"/>
        <v>-16.960941680042804</v>
      </c>
      <c r="X260" s="243" t="e">
        <f t="shared" si="57"/>
        <v>#VALUE!</v>
      </c>
      <c r="Y260" s="68">
        <f>VLOOKUP($B260,[1]전년동월vs전월vs당월!$A$7:$AC$1780,26,FALSE)</f>
        <v>20000</v>
      </c>
      <c r="Z260" s="68">
        <f>VLOOKUP($B260,[2]전년동월vs전월vs당월!$B$7:$AD$1796,26,FALSE)</f>
        <v>8630</v>
      </c>
      <c r="AA260" s="120" t="str">
        <f>VLOOKUP($A260,수산물!$A82:$O311,15,FALSE)</f>
        <v>-</v>
      </c>
      <c r="AB260" s="243" t="e">
        <f t="shared" si="58"/>
        <v>#VALUE!</v>
      </c>
      <c r="AC260" s="243" t="e">
        <f t="shared" si="59"/>
        <v>#VALUE!</v>
      </c>
      <c r="AD260" s="121"/>
    </row>
    <row r="261" spans="1:30" s="28" customFormat="1">
      <c r="A261" s="28">
        <v>77</v>
      </c>
      <c r="B261" s="16" t="str">
        <f t="shared" si="51"/>
        <v>삼치냉동,손질kg절단국산</v>
      </c>
      <c r="C261" s="30"/>
      <c r="D261" s="30" t="s">
        <v>440</v>
      </c>
      <c r="E261" s="27" t="s">
        <v>455</v>
      </c>
      <c r="F261" s="27" t="s">
        <v>1510</v>
      </c>
      <c r="G261" s="30" t="s">
        <v>190</v>
      </c>
      <c r="H261" s="27" t="s">
        <v>1511</v>
      </c>
      <c r="I261" s="281" t="s">
        <v>193</v>
      </c>
      <c r="J261" s="68" t="str">
        <f>VLOOKUP($B261,[1]전년동월vs전월vs당월!$A$7:$AC$1780,11,FALSE)</f>
        <v>-</v>
      </c>
      <c r="K261" s="68" t="str">
        <f>VLOOKUP($B261,[2]전년동월vs전월vs당월!$B$7:$AD$1796,11,FALSE)</f>
        <v>-</v>
      </c>
      <c r="L261" s="120" t="str">
        <f>VLOOKUP($A261,수산물!$A83:$O312,12,FALSE)</f>
        <v>-</v>
      </c>
      <c r="M261" s="243" t="e">
        <f t="shared" si="52"/>
        <v>#VALUE!</v>
      </c>
      <c r="N261" s="243" t="e">
        <f t="shared" si="53"/>
        <v>#VALUE!</v>
      </c>
      <c r="O261" s="68" t="str">
        <f>VLOOKUP($B261,[1]전년동월vs전월vs당월!$A$7:$AC$1780,16,FALSE)</f>
        <v>-</v>
      </c>
      <c r="P261" s="68" t="str">
        <f>VLOOKUP($B261,[2]전년동월vs전월vs당월!$B$7:$AD$1796,16,FALSE)</f>
        <v>-</v>
      </c>
      <c r="Q261" s="120" t="str">
        <f>VLOOKUP($A261,수산물!$A83:$O312,13,FALSE)</f>
        <v>-</v>
      </c>
      <c r="R261" s="243" t="e">
        <f t="shared" si="54"/>
        <v>#VALUE!</v>
      </c>
      <c r="S261" s="243" t="e">
        <f t="shared" si="55"/>
        <v>#VALUE!</v>
      </c>
      <c r="T261" s="68" t="str">
        <f>VLOOKUP($B261,[1]전년동월vs전월vs당월!$A$7:$AC$1780,21,FALSE)</f>
        <v>-</v>
      </c>
      <c r="U261" s="68">
        <f>VLOOKUP($B261,[2]전년동월vs전월vs당월!$B$7:$AD$1796,21,FALSE)</f>
        <v>6940</v>
      </c>
      <c r="V261" s="120">
        <f>VLOOKUP($A261,수산물!$A83:$O312,14,FALSE)</f>
        <v>12230</v>
      </c>
      <c r="W261" s="243" t="e">
        <f t="shared" si="56"/>
        <v>#VALUE!</v>
      </c>
      <c r="X261" s="243">
        <f t="shared" si="57"/>
        <v>76.224783861671469</v>
      </c>
      <c r="Y261" s="68">
        <f>VLOOKUP($B261,[1]전년동월vs전월vs당월!$A$7:$AC$1780,26,FALSE)</f>
        <v>5090</v>
      </c>
      <c r="Z261" s="68">
        <f>VLOOKUP($B261,[2]전년동월vs전월vs당월!$B$7:$AD$1796,26,FALSE)</f>
        <v>5180</v>
      </c>
      <c r="AA261" s="120" t="str">
        <f>VLOOKUP($A261,수산물!$A83:$O312,15,FALSE)</f>
        <v>-</v>
      </c>
      <c r="AB261" s="243" t="e">
        <f t="shared" si="58"/>
        <v>#VALUE!</v>
      </c>
      <c r="AC261" s="243" t="e">
        <f t="shared" si="59"/>
        <v>#VALUE!</v>
      </c>
      <c r="AD261" s="121"/>
    </row>
    <row r="262" spans="1:30" s="28" customFormat="1">
      <c r="A262" s="28">
        <v>78</v>
      </c>
      <c r="B262" s="16" t="str">
        <f t="shared" si="51"/>
        <v>삼치생것kg냉장,원물국산</v>
      </c>
      <c r="C262" s="146"/>
      <c r="D262" s="146" t="s">
        <v>440</v>
      </c>
      <c r="E262" s="147" t="s">
        <v>455</v>
      </c>
      <c r="F262" s="147" t="s">
        <v>16</v>
      </c>
      <c r="G262" s="146" t="s">
        <v>190</v>
      </c>
      <c r="H262" s="147" t="s">
        <v>2158</v>
      </c>
      <c r="I262" s="282" t="s">
        <v>193</v>
      </c>
      <c r="J262" s="68">
        <f>VLOOKUP($B262,[1]전년동월vs전월vs당월!$A$7:$AC$1780,11,FALSE)</f>
        <v>6700</v>
      </c>
      <c r="K262" s="68">
        <f>VLOOKUP($B262,[2]전년동월vs전월vs당월!$B$7:$AD$1796,11,FALSE)</f>
        <v>6000</v>
      </c>
      <c r="L262" s="120">
        <f>VLOOKUP($A262,수산물!$A84:$O313,12,FALSE)</f>
        <v>8000</v>
      </c>
      <c r="M262" s="243">
        <f t="shared" si="52"/>
        <v>19.402985074626866</v>
      </c>
      <c r="N262" s="243">
        <f t="shared" si="53"/>
        <v>33.333333333333336</v>
      </c>
      <c r="O262" s="68">
        <f>VLOOKUP($B262,[1]전년동월vs전월vs당월!$A$7:$AC$1780,16,FALSE)</f>
        <v>6200</v>
      </c>
      <c r="P262" s="68">
        <f>VLOOKUP($B262,[2]전년동월vs전월vs당월!$B$7:$AD$1796,16,FALSE)</f>
        <v>6000</v>
      </c>
      <c r="Q262" s="120">
        <f>VLOOKUP($A262,수산물!$A84:$O313,13,FALSE)</f>
        <v>7000</v>
      </c>
      <c r="R262" s="243">
        <f t="shared" si="54"/>
        <v>12.903225806451612</v>
      </c>
      <c r="S262" s="243">
        <f t="shared" si="55"/>
        <v>16.666666666666668</v>
      </c>
      <c r="T262" s="68" t="str">
        <f>VLOOKUP($B262,[1]전년동월vs전월vs당월!$A$7:$AC$1780,21,FALSE)</f>
        <v>-</v>
      </c>
      <c r="U262" s="68" t="str">
        <f>VLOOKUP($B262,[2]전년동월vs전월vs당월!$B$7:$AD$1796,21,FALSE)</f>
        <v>-</v>
      </c>
      <c r="V262" s="120" t="str">
        <f>VLOOKUP($A262,수산물!$A84:$O313,14,FALSE)</f>
        <v>-</v>
      </c>
      <c r="W262" s="243" t="e">
        <f t="shared" si="56"/>
        <v>#VALUE!</v>
      </c>
      <c r="X262" s="243" t="e">
        <f t="shared" si="57"/>
        <v>#VALUE!</v>
      </c>
      <c r="Y262" s="68">
        <f>VLOOKUP($B262,[1]전년동월vs전월vs당월!$A$7:$AC$1780,26,FALSE)</f>
        <v>6540</v>
      </c>
      <c r="Z262" s="68">
        <f>VLOOKUP($B262,[2]전년동월vs전월vs당월!$B$7:$AD$1796,26,FALSE)</f>
        <v>6500</v>
      </c>
      <c r="AA262" s="120">
        <f>VLOOKUP($A262,수산물!$A84:$O313,15,FALSE)</f>
        <v>7500</v>
      </c>
      <c r="AB262" s="243">
        <f t="shared" si="58"/>
        <v>14.678899082568808</v>
      </c>
      <c r="AC262" s="243">
        <f t="shared" si="59"/>
        <v>15.384615384615385</v>
      </c>
      <c r="AD262" s="121"/>
    </row>
    <row r="263" spans="1:30" s="28" customFormat="1">
      <c r="A263" s="28">
        <v>79</v>
      </c>
      <c r="B263" s="16" t="str">
        <f t="shared" si="51"/>
        <v>삼치냉동,원물kg원물국산</v>
      </c>
      <c r="C263" s="146"/>
      <c r="D263" s="146" t="s">
        <v>440</v>
      </c>
      <c r="E263" s="147" t="s">
        <v>455</v>
      </c>
      <c r="F263" s="147" t="s">
        <v>2156</v>
      </c>
      <c r="G263" s="146" t="s">
        <v>190</v>
      </c>
      <c r="H263" s="147" t="s">
        <v>2157</v>
      </c>
      <c r="I263" s="282" t="s">
        <v>193</v>
      </c>
      <c r="J263" s="68">
        <f>VLOOKUP($B263,[1]전년동월vs전월vs당월!$A$7:$AC$1780,11,FALSE)</f>
        <v>4200</v>
      </c>
      <c r="K263" s="68">
        <f>VLOOKUP($B263,[2]전년동월vs전월vs당월!$B$7:$AD$1796,11,FALSE)</f>
        <v>4200</v>
      </c>
      <c r="L263" s="120">
        <f>VLOOKUP($A263,수산물!$A85:$O314,12,FALSE)</f>
        <v>3900</v>
      </c>
      <c r="M263" s="243">
        <f t="shared" si="52"/>
        <v>-7.1428571428571432</v>
      </c>
      <c r="N263" s="243">
        <f t="shared" si="53"/>
        <v>-7.1428571428571432</v>
      </c>
      <c r="O263" s="68">
        <f>VLOOKUP($B263,[1]전년동월vs전월vs당월!$A$7:$AC$1780,16,FALSE)</f>
        <v>5000</v>
      </c>
      <c r="P263" s="68">
        <f>VLOOKUP($B263,[2]전년동월vs전월vs당월!$B$7:$AD$1796,16,FALSE)</f>
        <v>3800</v>
      </c>
      <c r="Q263" s="120">
        <f>VLOOKUP($A263,수산물!$A85:$O314,13,FALSE)</f>
        <v>3800</v>
      </c>
      <c r="R263" s="243">
        <f t="shared" si="54"/>
        <v>-24</v>
      </c>
      <c r="S263" s="243">
        <f t="shared" si="55"/>
        <v>0</v>
      </c>
      <c r="T263" s="68" t="str">
        <f>VLOOKUP($B263,[1]전년동월vs전월vs당월!$A$7:$AC$1780,21,FALSE)</f>
        <v>-</v>
      </c>
      <c r="U263" s="68" t="str">
        <f>VLOOKUP($B263,[2]전년동월vs전월vs당월!$B$7:$AD$1796,21,FALSE)</f>
        <v>-</v>
      </c>
      <c r="V263" s="120" t="str">
        <f>VLOOKUP($A263,수산물!$A85:$O314,14,FALSE)</f>
        <v>-</v>
      </c>
      <c r="W263" s="243" t="e">
        <f t="shared" si="56"/>
        <v>#VALUE!</v>
      </c>
      <c r="X263" s="243" t="e">
        <f t="shared" si="57"/>
        <v>#VALUE!</v>
      </c>
      <c r="Y263" s="68">
        <f>VLOOKUP($B263,[1]전년동월vs전월vs당월!$A$7:$AC$1780,26,FALSE)</f>
        <v>5290</v>
      </c>
      <c r="Z263" s="68">
        <f>VLOOKUP($B263,[2]전년동월vs전월vs당월!$B$7:$AD$1796,26,FALSE)</f>
        <v>3580</v>
      </c>
      <c r="AA263" s="120" t="str">
        <f>VLOOKUP($A263,수산물!$A85:$O314,15,FALSE)</f>
        <v>-</v>
      </c>
      <c r="AB263" s="243" t="e">
        <f t="shared" si="58"/>
        <v>#VALUE!</v>
      </c>
      <c r="AC263" s="243" t="e">
        <f t="shared" si="59"/>
        <v>#VALUE!</v>
      </c>
      <c r="AD263" s="121"/>
    </row>
    <row r="264" spans="1:30" s="28" customFormat="1">
      <c r="A264" s="28">
        <v>80</v>
      </c>
      <c r="B264" s="16" t="str">
        <f t="shared" si="51"/>
        <v>삼치냉동,삼치살kg절단국산</v>
      </c>
      <c r="C264" s="30"/>
      <c r="D264" s="30" t="s">
        <v>440</v>
      </c>
      <c r="E264" s="27" t="s">
        <v>1580</v>
      </c>
      <c r="F264" s="27" t="s">
        <v>1581</v>
      </c>
      <c r="G264" s="30" t="s">
        <v>190</v>
      </c>
      <c r="H264" s="27" t="s">
        <v>1511</v>
      </c>
      <c r="I264" s="281" t="s">
        <v>193</v>
      </c>
      <c r="J264" s="68" t="str">
        <f>VLOOKUP($B264,[1]전년동월vs전월vs당월!$A$7:$AC$1780,11,FALSE)</f>
        <v>-</v>
      </c>
      <c r="K264" s="68" t="str">
        <f>VLOOKUP($B264,[2]전년동월vs전월vs당월!$B$7:$AD$1796,11,FALSE)</f>
        <v>-</v>
      </c>
      <c r="L264" s="120" t="str">
        <f>VLOOKUP($A264,수산물!$A86:$O315,12,FALSE)</f>
        <v>-</v>
      </c>
      <c r="M264" s="243" t="e">
        <f t="shared" si="52"/>
        <v>#VALUE!</v>
      </c>
      <c r="N264" s="243" t="e">
        <f t="shared" si="53"/>
        <v>#VALUE!</v>
      </c>
      <c r="O264" s="68" t="str">
        <f>VLOOKUP($B264,[1]전년동월vs전월vs당월!$A$7:$AC$1780,16,FALSE)</f>
        <v>-</v>
      </c>
      <c r="P264" s="68" t="str">
        <f>VLOOKUP($B264,[2]전년동월vs전월vs당월!$B$7:$AD$1796,16,FALSE)</f>
        <v>-</v>
      </c>
      <c r="Q264" s="120" t="str">
        <f>VLOOKUP($A264,수산물!$A86:$O315,13,FALSE)</f>
        <v>-</v>
      </c>
      <c r="R264" s="243" t="e">
        <f t="shared" si="54"/>
        <v>#VALUE!</v>
      </c>
      <c r="S264" s="243" t="e">
        <f t="shared" si="55"/>
        <v>#VALUE!</v>
      </c>
      <c r="T264" s="68">
        <f>VLOOKUP($B264,[1]전년동월vs전월vs당월!$A$7:$AC$1780,21,FALSE)</f>
        <v>21000</v>
      </c>
      <c r="U264" s="68">
        <f>VLOOKUP($B264,[2]전년동월vs전월vs당월!$B$7:$AD$1796,21,FALSE)</f>
        <v>26000</v>
      </c>
      <c r="V264" s="120" t="str">
        <f>VLOOKUP($A264,수산물!$A86:$O315,14,FALSE)</f>
        <v>-</v>
      </c>
      <c r="W264" s="243" t="e">
        <f t="shared" si="56"/>
        <v>#VALUE!</v>
      </c>
      <c r="X264" s="243" t="e">
        <f t="shared" si="57"/>
        <v>#VALUE!</v>
      </c>
      <c r="Y264" s="68">
        <f>VLOOKUP($B264,[1]전년동월vs전월vs당월!$A$7:$AC$1780,26,FALSE)</f>
        <v>15260</v>
      </c>
      <c r="Z264" s="68">
        <f>VLOOKUP($B264,[2]전년동월vs전월vs당월!$B$7:$AD$1796,26,FALSE)</f>
        <v>15260</v>
      </c>
      <c r="AA264" s="120">
        <f>VLOOKUP($A264,수산물!$A86:$O315,15,FALSE)</f>
        <v>15260</v>
      </c>
      <c r="AB264" s="243">
        <f t="shared" si="58"/>
        <v>0</v>
      </c>
      <c r="AC264" s="243">
        <f t="shared" si="59"/>
        <v>0</v>
      </c>
      <c r="AD264" s="121"/>
    </row>
    <row r="265" spans="1:30" s="28" customFormat="1">
      <c r="A265" s="28">
        <v>81</v>
      </c>
      <c r="B265" s="16" t="str">
        <f t="shared" si="51"/>
        <v>아귀반건제품,냉동kg절단국산</v>
      </c>
      <c r="C265" s="30">
        <v>14</v>
      </c>
      <c r="D265" s="30" t="s">
        <v>440</v>
      </c>
      <c r="E265" s="27" t="s">
        <v>1582</v>
      </c>
      <c r="F265" s="27" t="s">
        <v>1583</v>
      </c>
      <c r="G265" s="30" t="s">
        <v>190</v>
      </c>
      <c r="H265" s="27" t="s">
        <v>1511</v>
      </c>
      <c r="I265" s="281" t="s">
        <v>193</v>
      </c>
      <c r="J265" s="68" t="str">
        <f>VLOOKUP($B265,[1]전년동월vs전월vs당월!$A$7:$AC$1780,11,FALSE)</f>
        <v>-</v>
      </c>
      <c r="K265" s="68" t="str">
        <f>VLOOKUP($B265,[2]전년동월vs전월vs당월!$B$7:$AD$1796,11,FALSE)</f>
        <v>-</v>
      </c>
      <c r="L265" s="120" t="str">
        <f>VLOOKUP($A265,수산물!$A87:$O316,12,FALSE)</f>
        <v>-</v>
      </c>
      <c r="M265" s="243" t="e">
        <f t="shared" si="52"/>
        <v>#VALUE!</v>
      </c>
      <c r="N265" s="243" t="e">
        <f t="shared" si="53"/>
        <v>#VALUE!</v>
      </c>
      <c r="O265" s="68" t="str">
        <f>VLOOKUP($B265,[1]전년동월vs전월vs당월!$A$7:$AC$1780,16,FALSE)</f>
        <v>-</v>
      </c>
      <c r="P265" s="68" t="str">
        <f>VLOOKUP($B265,[2]전년동월vs전월vs당월!$B$7:$AD$1796,16,FALSE)</f>
        <v>-</v>
      </c>
      <c r="Q265" s="120" t="str">
        <f>VLOOKUP($A265,수산물!$A87:$O316,13,FALSE)</f>
        <v>-</v>
      </c>
      <c r="R265" s="243" t="e">
        <f t="shared" si="54"/>
        <v>#VALUE!</v>
      </c>
      <c r="S265" s="243" t="e">
        <f t="shared" si="55"/>
        <v>#VALUE!</v>
      </c>
      <c r="T265" s="68" t="str">
        <f>VLOOKUP($B265,[1]전년동월vs전월vs당월!$A$7:$AC$1780,21,FALSE)</f>
        <v>-</v>
      </c>
      <c r="U265" s="68">
        <f>VLOOKUP($B265,[2]전년동월vs전월vs당월!$B$7:$AD$1796,21,FALSE)</f>
        <v>11400</v>
      </c>
      <c r="V265" s="120">
        <f>VLOOKUP($A265,수산물!$A87:$O316,14,FALSE)</f>
        <v>11400</v>
      </c>
      <c r="W265" s="243" t="e">
        <f t="shared" si="56"/>
        <v>#VALUE!</v>
      </c>
      <c r="X265" s="243">
        <f t="shared" si="57"/>
        <v>0</v>
      </c>
      <c r="Y265" s="68" t="str">
        <f>VLOOKUP($B265,[1]전년동월vs전월vs당월!$A$7:$AC$1780,26,FALSE)</f>
        <v>-</v>
      </c>
      <c r="Z265" s="68" t="str">
        <f>VLOOKUP($B265,[2]전년동월vs전월vs당월!$B$7:$AD$1796,26,FALSE)</f>
        <v>-</v>
      </c>
      <c r="AA265" s="120" t="str">
        <f>VLOOKUP($A265,수산물!$A87:$O316,15,FALSE)</f>
        <v>-</v>
      </c>
      <c r="AB265" s="243" t="e">
        <f t="shared" si="58"/>
        <v>#VALUE!</v>
      </c>
      <c r="AC265" s="243" t="e">
        <f t="shared" si="59"/>
        <v>#VALUE!</v>
      </c>
      <c r="AD265" s="126"/>
    </row>
    <row r="266" spans="1:30" s="28" customFormat="1">
      <c r="A266" s="28">
        <v>82</v>
      </c>
      <c r="B266" s="16" t="str">
        <f t="shared" si="51"/>
        <v>아귀반건제품,냉동kg절단중국</v>
      </c>
      <c r="C266" s="30"/>
      <c r="D266" s="30" t="s">
        <v>440</v>
      </c>
      <c r="E266" s="27" t="s">
        <v>1582</v>
      </c>
      <c r="F266" s="27" t="s">
        <v>1583</v>
      </c>
      <c r="G266" s="30" t="s">
        <v>190</v>
      </c>
      <c r="H266" s="27" t="s">
        <v>1511</v>
      </c>
      <c r="I266" s="281" t="s">
        <v>1516</v>
      </c>
      <c r="J266" s="68" t="str">
        <f>VLOOKUP($B266,[1]전년동월vs전월vs당월!$A$7:$AC$1780,11,FALSE)</f>
        <v>-</v>
      </c>
      <c r="K266" s="68" t="str">
        <f>VLOOKUP($B266,[2]전년동월vs전월vs당월!$B$7:$AD$1796,11,FALSE)</f>
        <v>-</v>
      </c>
      <c r="L266" s="120" t="str">
        <f>VLOOKUP($A266,수산물!$A88:$O317,12,FALSE)</f>
        <v>-</v>
      </c>
      <c r="M266" s="243" t="e">
        <f t="shared" si="52"/>
        <v>#VALUE!</v>
      </c>
      <c r="N266" s="243" t="e">
        <f t="shared" si="53"/>
        <v>#VALUE!</v>
      </c>
      <c r="O266" s="68" t="str">
        <f>VLOOKUP($B266,[1]전년동월vs전월vs당월!$A$7:$AC$1780,16,FALSE)</f>
        <v>-</v>
      </c>
      <c r="P266" s="68" t="str">
        <f>VLOOKUP($B266,[2]전년동월vs전월vs당월!$B$7:$AD$1796,16,FALSE)</f>
        <v>-</v>
      </c>
      <c r="Q266" s="120" t="str">
        <f>VLOOKUP($A266,수산물!$A88:$O317,13,FALSE)</f>
        <v>-</v>
      </c>
      <c r="R266" s="243" t="e">
        <f t="shared" si="54"/>
        <v>#VALUE!</v>
      </c>
      <c r="S266" s="243" t="e">
        <f t="shared" si="55"/>
        <v>#VALUE!</v>
      </c>
      <c r="T266" s="68" t="str">
        <f>VLOOKUP($B266,[1]전년동월vs전월vs당월!$A$7:$AC$1780,21,FALSE)</f>
        <v>-</v>
      </c>
      <c r="U266" s="68">
        <f>VLOOKUP($B266,[2]전년동월vs전월vs당월!$B$7:$AD$1796,21,FALSE)</f>
        <v>3800</v>
      </c>
      <c r="V266" s="120">
        <f>VLOOKUP($A266,수산물!$A88:$O317,14,FALSE)</f>
        <v>3800</v>
      </c>
      <c r="W266" s="243" t="e">
        <f t="shared" si="56"/>
        <v>#VALUE!</v>
      </c>
      <c r="X266" s="243">
        <f t="shared" si="57"/>
        <v>0</v>
      </c>
      <c r="Y266" s="68">
        <f>VLOOKUP($B266,[1]전년동월vs전월vs당월!$A$7:$AC$1780,26,FALSE)</f>
        <v>3740</v>
      </c>
      <c r="Z266" s="68">
        <f>VLOOKUP($B266,[2]전년동월vs전월vs당월!$B$7:$AD$1796,26,FALSE)</f>
        <v>3740</v>
      </c>
      <c r="AA266" s="120" t="str">
        <f>VLOOKUP($A266,수산물!$A88:$O317,15,FALSE)</f>
        <v>-</v>
      </c>
      <c r="AB266" s="243" t="e">
        <f t="shared" si="58"/>
        <v>#VALUE!</v>
      </c>
      <c r="AC266" s="243" t="e">
        <f t="shared" si="59"/>
        <v>#VALUE!</v>
      </c>
      <c r="AD266" s="126"/>
    </row>
    <row r="267" spans="1:30" s="28" customFormat="1">
      <c r="A267" s="28">
        <v>83</v>
      </c>
      <c r="B267" s="16" t="str">
        <f t="shared" si="51"/>
        <v>아귀반건제품,냉동kg원물중국</v>
      </c>
      <c r="C267" s="146"/>
      <c r="D267" s="146" t="s">
        <v>440</v>
      </c>
      <c r="E267" s="147" t="s">
        <v>1582</v>
      </c>
      <c r="F267" s="147" t="s">
        <v>1583</v>
      </c>
      <c r="G267" s="146" t="s">
        <v>190</v>
      </c>
      <c r="H267" s="147" t="s">
        <v>2157</v>
      </c>
      <c r="I267" s="282" t="s">
        <v>1516</v>
      </c>
      <c r="J267" s="68" t="str">
        <f>VLOOKUP($B267,[1]전년동월vs전월vs당월!$A$7:$AC$1780,11,FALSE)</f>
        <v>-</v>
      </c>
      <c r="K267" s="68" t="str">
        <f>VLOOKUP($B267,[2]전년동월vs전월vs당월!$B$7:$AD$1796,11,FALSE)</f>
        <v>-</v>
      </c>
      <c r="L267" s="120" t="str">
        <f>VLOOKUP($A267,수산물!$A89:$O318,12,FALSE)</f>
        <v>-</v>
      </c>
      <c r="M267" s="243" t="e">
        <f t="shared" si="52"/>
        <v>#VALUE!</v>
      </c>
      <c r="N267" s="243" t="e">
        <f t="shared" si="53"/>
        <v>#VALUE!</v>
      </c>
      <c r="O267" s="68" t="str">
        <f>VLOOKUP($B267,[1]전년동월vs전월vs당월!$A$7:$AC$1780,16,FALSE)</f>
        <v>-</v>
      </c>
      <c r="P267" s="68" t="str">
        <f>VLOOKUP($B267,[2]전년동월vs전월vs당월!$B$7:$AD$1796,16,FALSE)</f>
        <v>-</v>
      </c>
      <c r="Q267" s="120" t="str">
        <f>VLOOKUP($A267,수산물!$A89:$O318,13,FALSE)</f>
        <v>-</v>
      </c>
      <c r="R267" s="243" t="e">
        <f t="shared" si="54"/>
        <v>#VALUE!</v>
      </c>
      <c r="S267" s="243" t="e">
        <f t="shared" si="55"/>
        <v>#VALUE!</v>
      </c>
      <c r="T267" s="68" t="str">
        <f>VLOOKUP($B267,[1]전년동월vs전월vs당월!$A$7:$AC$1780,21,FALSE)</f>
        <v>-</v>
      </c>
      <c r="U267" s="68" t="str">
        <f>VLOOKUP($B267,[2]전년동월vs전월vs당월!$B$7:$AD$1796,21,FALSE)</f>
        <v>-</v>
      </c>
      <c r="V267" s="120" t="str">
        <f>VLOOKUP($A267,수산물!$A89:$O318,14,FALSE)</f>
        <v>-</v>
      </c>
      <c r="W267" s="243" t="e">
        <f t="shared" si="56"/>
        <v>#VALUE!</v>
      </c>
      <c r="X267" s="243" t="e">
        <f t="shared" si="57"/>
        <v>#VALUE!</v>
      </c>
      <c r="Y267" s="68" t="str">
        <f>VLOOKUP($B267,[1]전년동월vs전월vs당월!$A$7:$AC$1780,26,FALSE)</f>
        <v>-</v>
      </c>
      <c r="Z267" s="68" t="str">
        <f>VLOOKUP($B267,[2]전년동월vs전월vs당월!$B$7:$AD$1796,26,FALSE)</f>
        <v>-</v>
      </c>
      <c r="AA267" s="120" t="str">
        <f>VLOOKUP($A267,수산물!$A89:$O318,15,FALSE)</f>
        <v>-</v>
      </c>
      <c r="AB267" s="243" t="e">
        <f t="shared" si="58"/>
        <v>#VALUE!</v>
      </c>
      <c r="AC267" s="243" t="e">
        <f t="shared" si="59"/>
        <v>#VALUE!</v>
      </c>
      <c r="AD267" s="126"/>
    </row>
    <row r="268" spans="1:30" s="28" customFormat="1">
      <c r="A268" s="28">
        <v>84</v>
      </c>
      <c r="B268" s="16" t="str">
        <f t="shared" si="51"/>
        <v>연어살냉동,손질kg강정용,커틀릿용일본</v>
      </c>
      <c r="C268" s="30">
        <v>15</v>
      </c>
      <c r="D268" s="30" t="s">
        <v>440</v>
      </c>
      <c r="E268" s="27" t="s">
        <v>1584</v>
      </c>
      <c r="F268" s="27" t="s">
        <v>1510</v>
      </c>
      <c r="G268" s="30" t="s">
        <v>190</v>
      </c>
      <c r="H268" s="27" t="s">
        <v>1585</v>
      </c>
      <c r="I268" s="281" t="s">
        <v>1505</v>
      </c>
      <c r="J268" s="68" t="str">
        <f>VLOOKUP($B268,[1]전년동월vs전월vs당월!$A$7:$AC$1780,11,FALSE)</f>
        <v>-</v>
      </c>
      <c r="K268" s="68" t="str">
        <f>VLOOKUP($B268,[2]전년동월vs전월vs당월!$B$7:$AD$1796,11,FALSE)</f>
        <v>-</v>
      </c>
      <c r="L268" s="120" t="str">
        <f>VLOOKUP($A268,수산물!$A90:$O319,12,FALSE)</f>
        <v>-</v>
      </c>
      <c r="M268" s="243" t="e">
        <f t="shared" si="52"/>
        <v>#VALUE!</v>
      </c>
      <c r="N268" s="243" t="e">
        <f t="shared" si="53"/>
        <v>#VALUE!</v>
      </c>
      <c r="O268" s="68" t="str">
        <f>VLOOKUP($B268,[1]전년동월vs전월vs당월!$A$7:$AC$1780,16,FALSE)</f>
        <v>-</v>
      </c>
      <c r="P268" s="68" t="str">
        <f>VLOOKUP($B268,[2]전년동월vs전월vs당월!$B$7:$AD$1796,16,FALSE)</f>
        <v>-</v>
      </c>
      <c r="Q268" s="120" t="str">
        <f>VLOOKUP($A268,수산물!$A90:$O319,13,FALSE)</f>
        <v>-</v>
      </c>
      <c r="R268" s="243" t="e">
        <f t="shared" si="54"/>
        <v>#VALUE!</v>
      </c>
      <c r="S268" s="243" t="e">
        <f t="shared" si="55"/>
        <v>#VALUE!</v>
      </c>
      <c r="T268" s="68" t="str">
        <f>VLOOKUP($B268,[1]전년동월vs전월vs당월!$A$7:$AC$1780,21,FALSE)</f>
        <v>-</v>
      </c>
      <c r="U268" s="68" t="str">
        <f>VLOOKUP($B268,[2]전년동월vs전월vs당월!$B$7:$AD$1796,21,FALSE)</f>
        <v>-</v>
      </c>
      <c r="V268" s="120" t="str">
        <f>VLOOKUP($A268,수산물!$A90:$O319,14,FALSE)</f>
        <v>-</v>
      </c>
      <c r="W268" s="243" t="e">
        <f t="shared" si="56"/>
        <v>#VALUE!</v>
      </c>
      <c r="X268" s="243" t="e">
        <f t="shared" si="57"/>
        <v>#VALUE!</v>
      </c>
      <c r="Y268" s="68" t="str">
        <f>VLOOKUP($B268,[1]전년동월vs전월vs당월!$A$7:$AC$1780,26,FALSE)</f>
        <v>-</v>
      </c>
      <c r="Z268" s="68" t="str">
        <f>VLOOKUP($B268,[2]전년동월vs전월vs당월!$B$7:$AD$1796,26,FALSE)</f>
        <v>-</v>
      </c>
      <c r="AA268" s="120" t="str">
        <f>VLOOKUP($A268,수산물!$A90:$O319,15,FALSE)</f>
        <v>-</v>
      </c>
      <c r="AB268" s="243" t="e">
        <f t="shared" si="58"/>
        <v>#VALUE!</v>
      </c>
      <c r="AC268" s="243" t="e">
        <f t="shared" si="59"/>
        <v>#VALUE!</v>
      </c>
      <c r="AD268" s="121"/>
    </row>
    <row r="269" spans="1:30" s="28" customFormat="1">
      <c r="A269" s="28">
        <v>85</v>
      </c>
      <c r="B269" s="16" t="str">
        <f t="shared" si="51"/>
        <v>연어살냉동,손질kg강정용,커틀릿용칠레</v>
      </c>
      <c r="C269" s="30"/>
      <c r="D269" s="30" t="s">
        <v>440</v>
      </c>
      <c r="E269" s="27" t="s">
        <v>1584</v>
      </c>
      <c r="F269" s="27" t="s">
        <v>1510</v>
      </c>
      <c r="G269" s="30" t="s">
        <v>190</v>
      </c>
      <c r="H269" s="27" t="s">
        <v>1585</v>
      </c>
      <c r="I269" s="281" t="s">
        <v>1586</v>
      </c>
      <c r="J269" s="68">
        <f>VLOOKUP($B269,[1]전년동월vs전월vs당월!$A$7:$AC$1780,11,FALSE)</f>
        <v>12000</v>
      </c>
      <c r="K269" s="68">
        <f>VLOOKUP($B269,[2]전년동월vs전월vs당월!$B$7:$AD$1796,11,FALSE)</f>
        <v>12000</v>
      </c>
      <c r="L269" s="120">
        <f>VLOOKUP($A269,수산물!$A91:$O320,12,FALSE)</f>
        <v>12000</v>
      </c>
      <c r="M269" s="243">
        <f t="shared" si="52"/>
        <v>0</v>
      </c>
      <c r="N269" s="243">
        <f t="shared" si="53"/>
        <v>0</v>
      </c>
      <c r="O269" s="68" t="str">
        <f>VLOOKUP($B269,[1]전년동월vs전월vs당월!$A$7:$AC$1780,16,FALSE)</f>
        <v>-</v>
      </c>
      <c r="P269" s="68" t="str">
        <f>VLOOKUP($B269,[2]전년동월vs전월vs당월!$B$7:$AD$1796,16,FALSE)</f>
        <v>-</v>
      </c>
      <c r="Q269" s="120" t="str">
        <f>VLOOKUP($A269,수산물!$A91:$O320,13,FALSE)</f>
        <v>-</v>
      </c>
      <c r="R269" s="243" t="e">
        <f t="shared" si="54"/>
        <v>#VALUE!</v>
      </c>
      <c r="S269" s="243" t="e">
        <f t="shared" si="55"/>
        <v>#VALUE!</v>
      </c>
      <c r="T269" s="68">
        <f>VLOOKUP($B269,[1]전년동월vs전월vs당월!$A$7:$AC$1780,21,FALSE)</f>
        <v>19800</v>
      </c>
      <c r="U269" s="68" t="str">
        <f>VLOOKUP($B269,[2]전년동월vs전월vs당월!$B$7:$AD$1796,21,FALSE)</f>
        <v>-</v>
      </c>
      <c r="V269" s="120">
        <f>VLOOKUP($A269,수산물!$A91:$O320,14,FALSE)</f>
        <v>19800</v>
      </c>
      <c r="W269" s="243">
        <f t="shared" si="56"/>
        <v>0</v>
      </c>
      <c r="X269" s="243" t="e">
        <f t="shared" si="57"/>
        <v>#VALUE!</v>
      </c>
      <c r="Y269" s="68" t="str">
        <f>VLOOKUP($B269,[1]전년동월vs전월vs당월!$A$7:$AC$1780,26,FALSE)</f>
        <v>-</v>
      </c>
      <c r="Z269" s="68" t="str">
        <f>VLOOKUP($B269,[2]전년동월vs전월vs당월!$B$7:$AD$1796,26,FALSE)</f>
        <v>-</v>
      </c>
      <c r="AA269" s="120" t="str">
        <f>VLOOKUP($A269,수산물!$A91:$O320,15,FALSE)</f>
        <v>-</v>
      </c>
      <c r="AB269" s="243" t="e">
        <f t="shared" si="58"/>
        <v>#VALUE!</v>
      </c>
      <c r="AC269" s="243" t="e">
        <f t="shared" si="59"/>
        <v>#VALUE!</v>
      </c>
      <c r="AD269" s="121"/>
    </row>
    <row r="270" spans="1:30" s="28" customFormat="1">
      <c r="A270" s="28">
        <v>86</v>
      </c>
      <c r="B270" s="16" t="str">
        <f t="shared" si="51"/>
        <v>연어살냉동,손질kg강정용,커틀릿용노르웨이</v>
      </c>
      <c r="C270" s="30"/>
      <c r="D270" s="30" t="s">
        <v>440</v>
      </c>
      <c r="E270" s="27" t="s">
        <v>1584</v>
      </c>
      <c r="F270" s="27" t="s">
        <v>1510</v>
      </c>
      <c r="G270" s="30" t="s">
        <v>190</v>
      </c>
      <c r="H270" s="27" t="s">
        <v>1585</v>
      </c>
      <c r="I270" s="281" t="s">
        <v>1521</v>
      </c>
      <c r="J270" s="68">
        <f>VLOOKUP($B270,[1]전년동월vs전월vs당월!$A$7:$AC$1780,11,FALSE)</f>
        <v>16000</v>
      </c>
      <c r="K270" s="68">
        <f>VLOOKUP($B270,[2]전년동월vs전월vs당월!$B$7:$AD$1796,11,FALSE)</f>
        <v>16000</v>
      </c>
      <c r="L270" s="120">
        <f>VLOOKUP($A270,수산물!$A92:$O321,12,FALSE)</f>
        <v>16000</v>
      </c>
      <c r="M270" s="243">
        <f t="shared" si="52"/>
        <v>0</v>
      </c>
      <c r="N270" s="243">
        <f t="shared" si="53"/>
        <v>0</v>
      </c>
      <c r="O270" s="68">
        <f>VLOOKUP($B270,[1]전년동월vs전월vs당월!$A$7:$AC$1780,16,FALSE)</f>
        <v>18000</v>
      </c>
      <c r="P270" s="68">
        <f>VLOOKUP($B270,[2]전년동월vs전월vs당월!$B$7:$AD$1796,16,FALSE)</f>
        <v>19000</v>
      </c>
      <c r="Q270" s="120">
        <f>VLOOKUP($A270,수산물!$A92:$O321,13,FALSE)</f>
        <v>19000</v>
      </c>
      <c r="R270" s="243">
        <f t="shared" si="54"/>
        <v>5.5555555555555554</v>
      </c>
      <c r="S270" s="243">
        <f t="shared" si="55"/>
        <v>0</v>
      </c>
      <c r="T270" s="68">
        <f>VLOOKUP($B270,[1]전년동월vs전월vs당월!$A$7:$AC$1780,21,FALSE)</f>
        <v>32800</v>
      </c>
      <c r="U270" s="68">
        <f>VLOOKUP($B270,[2]전년동월vs전월vs당월!$B$7:$AD$1796,21,FALSE)</f>
        <v>33800</v>
      </c>
      <c r="V270" s="120" t="str">
        <f>VLOOKUP($A270,수산물!$A92:$O321,14,FALSE)</f>
        <v>-</v>
      </c>
      <c r="W270" s="243" t="e">
        <f t="shared" si="56"/>
        <v>#VALUE!</v>
      </c>
      <c r="X270" s="243" t="e">
        <f t="shared" si="57"/>
        <v>#VALUE!</v>
      </c>
      <c r="Y270" s="68">
        <f>VLOOKUP($B270,[1]전년동월vs전월vs당월!$A$7:$AC$1780,26,FALSE)</f>
        <v>32500</v>
      </c>
      <c r="Z270" s="68">
        <f>VLOOKUP($B270,[2]전년동월vs전월vs당월!$B$7:$AD$1796,26,FALSE)</f>
        <v>34500</v>
      </c>
      <c r="AA270" s="120">
        <f>VLOOKUP($A270,수산물!$A92:$O321,15,FALSE)</f>
        <v>34500</v>
      </c>
      <c r="AB270" s="243">
        <f t="shared" si="58"/>
        <v>6.1538461538461542</v>
      </c>
      <c r="AC270" s="243">
        <f t="shared" si="59"/>
        <v>0</v>
      </c>
      <c r="AD270" s="121"/>
    </row>
    <row r="271" spans="1:30" s="28" customFormat="1">
      <c r="A271" s="28">
        <v>87</v>
      </c>
      <c r="B271" s="16" t="str">
        <f t="shared" si="51"/>
        <v>연어살냉동훈제연어살kg칠레</v>
      </c>
      <c r="C271" s="30"/>
      <c r="D271" s="30" t="s">
        <v>440</v>
      </c>
      <c r="E271" s="27" t="s">
        <v>1584</v>
      </c>
      <c r="F271" s="27" t="s">
        <v>1587</v>
      </c>
      <c r="G271" s="30" t="s">
        <v>190</v>
      </c>
      <c r="H271" s="27"/>
      <c r="I271" s="281" t="s">
        <v>1586</v>
      </c>
      <c r="J271" s="68">
        <f>VLOOKUP($B271,[1]전년동월vs전월vs당월!$A$7:$AC$1780,11,FALSE)</f>
        <v>16000</v>
      </c>
      <c r="K271" s="68">
        <f>VLOOKUP($B271,[2]전년동월vs전월vs당월!$B$7:$AD$1796,11,FALSE)</f>
        <v>16000</v>
      </c>
      <c r="L271" s="120">
        <f>VLOOKUP($A271,수산물!$A93:$O322,12,FALSE)</f>
        <v>16000</v>
      </c>
      <c r="M271" s="243">
        <f t="shared" si="52"/>
        <v>0</v>
      </c>
      <c r="N271" s="243">
        <f t="shared" si="53"/>
        <v>0</v>
      </c>
      <c r="O271" s="68" t="str">
        <f>VLOOKUP($B271,[1]전년동월vs전월vs당월!$A$7:$AC$1780,16,FALSE)</f>
        <v>-</v>
      </c>
      <c r="P271" s="68" t="str">
        <f>VLOOKUP($B271,[2]전년동월vs전월vs당월!$B$7:$AD$1796,16,FALSE)</f>
        <v>-</v>
      </c>
      <c r="Q271" s="120" t="str">
        <f>VLOOKUP($A271,수산물!$A93:$O322,13,FALSE)</f>
        <v>-</v>
      </c>
      <c r="R271" s="243" t="e">
        <f t="shared" si="54"/>
        <v>#VALUE!</v>
      </c>
      <c r="S271" s="243" t="e">
        <f t="shared" si="55"/>
        <v>#VALUE!</v>
      </c>
      <c r="T271" s="68" t="str">
        <f>VLOOKUP($B271,[1]전년동월vs전월vs당월!$A$7:$AC$1780,21,FALSE)</f>
        <v>-</v>
      </c>
      <c r="U271" s="68" t="str">
        <f>VLOOKUP($B271,[2]전년동월vs전월vs당월!$B$7:$AD$1796,21,FALSE)</f>
        <v>-</v>
      </c>
      <c r="V271" s="120" t="str">
        <f>VLOOKUP($A271,수산물!$A93:$O322,14,FALSE)</f>
        <v>-</v>
      </c>
      <c r="W271" s="243" t="e">
        <f t="shared" si="56"/>
        <v>#VALUE!</v>
      </c>
      <c r="X271" s="243" t="e">
        <f t="shared" si="57"/>
        <v>#VALUE!</v>
      </c>
      <c r="Y271" s="68" t="str">
        <f>VLOOKUP($B271,[1]전년동월vs전월vs당월!$A$7:$AC$1780,26,FALSE)</f>
        <v>-</v>
      </c>
      <c r="Z271" s="68">
        <f>VLOOKUP($B271,[2]전년동월vs전월vs당월!$B$7:$AD$1796,26,FALSE)</f>
        <v>17770</v>
      </c>
      <c r="AA271" s="120" t="str">
        <f>VLOOKUP($A271,수산물!$A93:$O322,15,FALSE)</f>
        <v>-</v>
      </c>
      <c r="AB271" s="243" t="e">
        <f t="shared" si="58"/>
        <v>#VALUE!</v>
      </c>
      <c r="AC271" s="243" t="e">
        <f t="shared" si="59"/>
        <v>#VALUE!</v>
      </c>
      <c r="AD271" s="121"/>
    </row>
    <row r="272" spans="1:30" s="28" customFormat="1">
      <c r="A272" s="28">
        <v>88</v>
      </c>
      <c r="B272" s="16" t="str">
        <f t="shared" si="51"/>
        <v>연어살냉동훈제연어살kg노르웨이</v>
      </c>
      <c r="C272" s="30"/>
      <c r="D272" s="30" t="s">
        <v>440</v>
      </c>
      <c r="E272" s="27" t="s">
        <v>1584</v>
      </c>
      <c r="F272" s="27" t="s">
        <v>1587</v>
      </c>
      <c r="G272" s="30" t="s">
        <v>190</v>
      </c>
      <c r="H272" s="27"/>
      <c r="I272" s="281" t="s">
        <v>1521</v>
      </c>
      <c r="J272" s="68">
        <f>VLOOKUP($B272,[1]전년동월vs전월vs당월!$A$7:$AC$1780,11,FALSE)</f>
        <v>20000</v>
      </c>
      <c r="K272" s="68">
        <f>VLOOKUP($B272,[2]전년동월vs전월vs당월!$B$7:$AD$1796,11,FALSE)</f>
        <v>18000</v>
      </c>
      <c r="L272" s="120">
        <f>VLOOKUP($A272,수산물!$A94:$O323,12,FALSE)</f>
        <v>18000</v>
      </c>
      <c r="M272" s="243">
        <f t="shared" si="52"/>
        <v>-10</v>
      </c>
      <c r="N272" s="243">
        <f t="shared" si="53"/>
        <v>0</v>
      </c>
      <c r="O272" s="68">
        <f>VLOOKUP($B272,[1]전년동월vs전월vs당월!$A$7:$AC$1780,16,FALSE)</f>
        <v>23000</v>
      </c>
      <c r="P272" s="68">
        <f>VLOOKUP($B272,[2]전년동월vs전월vs당월!$B$7:$AD$1796,16,FALSE)</f>
        <v>23000</v>
      </c>
      <c r="Q272" s="120">
        <f>VLOOKUP($A272,수산물!$A94:$O323,13,FALSE)</f>
        <v>23000</v>
      </c>
      <c r="R272" s="243">
        <f t="shared" si="54"/>
        <v>0</v>
      </c>
      <c r="S272" s="243">
        <f t="shared" si="55"/>
        <v>0</v>
      </c>
      <c r="T272" s="68">
        <f>VLOOKUP($B272,[1]전년동월vs전월vs당월!$A$7:$AC$1780,21,FALSE)</f>
        <v>49000</v>
      </c>
      <c r="U272" s="68">
        <f>VLOOKUP($B272,[2]전년동월vs전월vs당월!$B$7:$AD$1796,21,FALSE)</f>
        <v>37560</v>
      </c>
      <c r="V272" s="120">
        <f>VLOOKUP($A272,수산물!$A94:$O323,14,FALSE)</f>
        <v>37560</v>
      </c>
      <c r="W272" s="243">
        <f t="shared" si="56"/>
        <v>-23.346938775510203</v>
      </c>
      <c r="X272" s="243">
        <f t="shared" si="57"/>
        <v>0</v>
      </c>
      <c r="Y272" s="68">
        <f>VLOOKUP($B272,[1]전년동월vs전월vs당월!$A$7:$AC$1780,26,FALSE)</f>
        <v>34760</v>
      </c>
      <c r="Z272" s="68">
        <f>VLOOKUP($B272,[2]전년동월vs전월vs당월!$B$7:$AD$1796,26,FALSE)</f>
        <v>34760</v>
      </c>
      <c r="AA272" s="120">
        <f>VLOOKUP($A272,수산물!$A94:$O323,15,FALSE)</f>
        <v>34760</v>
      </c>
      <c r="AB272" s="243">
        <f t="shared" si="58"/>
        <v>0</v>
      </c>
      <c r="AC272" s="243">
        <f t="shared" si="59"/>
        <v>0</v>
      </c>
      <c r="AD272" s="121"/>
    </row>
    <row r="273" spans="1:30" s="28" customFormat="1">
      <c r="A273" s="28">
        <v>89</v>
      </c>
      <c r="B273" s="16" t="str">
        <f t="shared" si="51"/>
        <v>우럭생것,손질kg냉장,절단국산</v>
      </c>
      <c r="C273" s="30">
        <v>16</v>
      </c>
      <c r="D273" s="30" t="s">
        <v>440</v>
      </c>
      <c r="E273" s="27" t="s">
        <v>456</v>
      </c>
      <c r="F273" s="27" t="s">
        <v>1508</v>
      </c>
      <c r="G273" s="30" t="s">
        <v>190</v>
      </c>
      <c r="H273" s="27" t="s">
        <v>1509</v>
      </c>
      <c r="I273" s="281" t="s">
        <v>193</v>
      </c>
      <c r="J273" s="68" t="str">
        <f>VLOOKUP($B273,[1]전년동월vs전월vs당월!$A$7:$AC$1780,11,FALSE)</f>
        <v>-</v>
      </c>
      <c r="K273" s="68" t="str">
        <f>VLOOKUP($B273,[2]전년동월vs전월vs당월!$B$7:$AD$1796,11,FALSE)</f>
        <v>-</v>
      </c>
      <c r="L273" s="120" t="str">
        <f>VLOOKUP($A273,수산물!$A95:$O324,12,FALSE)</f>
        <v>-</v>
      </c>
      <c r="M273" s="243" t="e">
        <f t="shared" si="52"/>
        <v>#VALUE!</v>
      </c>
      <c r="N273" s="243" t="e">
        <f t="shared" si="53"/>
        <v>#VALUE!</v>
      </c>
      <c r="O273" s="68" t="str">
        <f>VLOOKUP($B273,[1]전년동월vs전월vs당월!$A$7:$AC$1780,16,FALSE)</f>
        <v>-</v>
      </c>
      <c r="P273" s="68" t="str">
        <f>VLOOKUP($B273,[2]전년동월vs전월vs당월!$B$7:$AD$1796,16,FALSE)</f>
        <v>-</v>
      </c>
      <c r="Q273" s="120" t="str">
        <f>VLOOKUP($A273,수산물!$A95:$O324,13,FALSE)</f>
        <v>-</v>
      </c>
      <c r="R273" s="243" t="e">
        <f t="shared" si="54"/>
        <v>#VALUE!</v>
      </c>
      <c r="S273" s="243" t="e">
        <f t="shared" si="55"/>
        <v>#VALUE!</v>
      </c>
      <c r="T273" s="68" t="str">
        <f>VLOOKUP($B273,[1]전년동월vs전월vs당월!$A$7:$AC$1780,21,FALSE)</f>
        <v>-</v>
      </c>
      <c r="U273" s="68" t="str">
        <f>VLOOKUP($B273,[2]전년동월vs전월vs당월!$B$7:$AD$1796,21,FALSE)</f>
        <v>-</v>
      </c>
      <c r="V273" s="120" t="str">
        <f>VLOOKUP($A273,수산물!$A95:$O324,14,FALSE)</f>
        <v>-</v>
      </c>
      <c r="W273" s="243" t="e">
        <f t="shared" si="56"/>
        <v>#VALUE!</v>
      </c>
      <c r="X273" s="243" t="e">
        <f t="shared" si="57"/>
        <v>#VALUE!</v>
      </c>
      <c r="Y273" s="68" t="str">
        <f>VLOOKUP($B273,[1]전년동월vs전월vs당월!$A$7:$AC$1780,26,FALSE)</f>
        <v>-</v>
      </c>
      <c r="Z273" s="68" t="str">
        <f>VLOOKUP($B273,[2]전년동월vs전월vs당월!$B$7:$AD$1796,26,FALSE)</f>
        <v>-</v>
      </c>
      <c r="AA273" s="120" t="str">
        <f>VLOOKUP($A273,수산물!$A95:$O324,15,FALSE)</f>
        <v>-</v>
      </c>
      <c r="AB273" s="243" t="e">
        <f t="shared" si="58"/>
        <v>#VALUE!</v>
      </c>
      <c r="AC273" s="243" t="e">
        <f t="shared" si="59"/>
        <v>#VALUE!</v>
      </c>
      <c r="AD273" s="121"/>
    </row>
    <row r="274" spans="1:30" s="28" customFormat="1">
      <c r="A274" s="28">
        <v>90</v>
      </c>
      <c r="B274" s="16" t="str">
        <f t="shared" si="51"/>
        <v>우럭냉동,손질kg절단국산</v>
      </c>
      <c r="C274" s="30"/>
      <c r="D274" s="30" t="s">
        <v>440</v>
      </c>
      <c r="E274" s="27" t="s">
        <v>456</v>
      </c>
      <c r="F274" s="27" t="s">
        <v>1510</v>
      </c>
      <c r="G274" s="30" t="s">
        <v>190</v>
      </c>
      <c r="H274" s="27" t="s">
        <v>1511</v>
      </c>
      <c r="I274" s="281" t="s">
        <v>193</v>
      </c>
      <c r="J274" s="68" t="str">
        <f>VLOOKUP($B274,[1]전년동월vs전월vs당월!$A$7:$AC$1780,11,FALSE)</f>
        <v>-</v>
      </c>
      <c r="K274" s="68" t="str">
        <f>VLOOKUP($B274,[2]전년동월vs전월vs당월!$B$7:$AD$1796,11,FALSE)</f>
        <v>-</v>
      </c>
      <c r="L274" s="120" t="str">
        <f>VLOOKUP($A274,수산물!$A96:$O325,12,FALSE)</f>
        <v>-</v>
      </c>
      <c r="M274" s="243" t="e">
        <f t="shared" si="52"/>
        <v>#VALUE!</v>
      </c>
      <c r="N274" s="243" t="e">
        <f t="shared" si="53"/>
        <v>#VALUE!</v>
      </c>
      <c r="O274" s="68" t="str">
        <f>VLOOKUP($B274,[1]전년동월vs전월vs당월!$A$7:$AC$1780,16,FALSE)</f>
        <v>-</v>
      </c>
      <c r="P274" s="68" t="str">
        <f>VLOOKUP($B274,[2]전년동월vs전월vs당월!$B$7:$AD$1796,16,FALSE)</f>
        <v>-</v>
      </c>
      <c r="Q274" s="120" t="str">
        <f>VLOOKUP($A274,수산물!$A96:$O325,13,FALSE)</f>
        <v>-</v>
      </c>
      <c r="R274" s="243" t="e">
        <f t="shared" si="54"/>
        <v>#VALUE!</v>
      </c>
      <c r="S274" s="243" t="e">
        <f t="shared" si="55"/>
        <v>#VALUE!</v>
      </c>
      <c r="T274" s="68">
        <f>VLOOKUP($B274,[1]전년동월vs전월vs당월!$A$7:$AC$1780,21,FALSE)</f>
        <v>13270</v>
      </c>
      <c r="U274" s="68">
        <f>VLOOKUP($B274,[2]전년동월vs전월vs당월!$B$7:$AD$1796,21,FALSE)</f>
        <v>17500</v>
      </c>
      <c r="V274" s="120">
        <f>VLOOKUP($A274,수산물!$A96:$O325,14,FALSE)</f>
        <v>21000</v>
      </c>
      <c r="W274" s="243">
        <f t="shared" si="56"/>
        <v>58.251695553880936</v>
      </c>
      <c r="X274" s="243">
        <f t="shared" si="57"/>
        <v>20</v>
      </c>
      <c r="Y274" s="68" t="str">
        <f>VLOOKUP($B274,[1]전년동월vs전월vs당월!$A$7:$AC$1780,26,FALSE)</f>
        <v>-</v>
      </c>
      <c r="Z274" s="68" t="str">
        <f>VLOOKUP($B274,[2]전년동월vs전월vs당월!$B$7:$AD$1796,26,FALSE)</f>
        <v>-</v>
      </c>
      <c r="AA274" s="120" t="str">
        <f>VLOOKUP($A274,수산물!$A96:$O325,15,FALSE)</f>
        <v>-</v>
      </c>
      <c r="AB274" s="243" t="e">
        <f t="shared" si="58"/>
        <v>#VALUE!</v>
      </c>
      <c r="AC274" s="243" t="e">
        <f t="shared" si="59"/>
        <v>#VALUE!</v>
      </c>
      <c r="AD274" s="121"/>
    </row>
    <row r="275" spans="1:30" s="28" customFormat="1">
      <c r="A275" s="28">
        <v>91</v>
      </c>
      <c r="B275" s="16" t="str">
        <f t="shared" si="51"/>
        <v>우럭냉동,손질kg절단중국</v>
      </c>
      <c r="C275" s="30"/>
      <c r="D275" s="30" t="s">
        <v>440</v>
      </c>
      <c r="E275" s="27" t="s">
        <v>456</v>
      </c>
      <c r="F275" s="27" t="s">
        <v>1510</v>
      </c>
      <c r="G275" s="30" t="s">
        <v>190</v>
      </c>
      <c r="H275" s="27" t="s">
        <v>1511</v>
      </c>
      <c r="I275" s="283" t="s">
        <v>1516</v>
      </c>
      <c r="J275" s="68" t="str">
        <f>VLOOKUP($B275,[1]전년동월vs전월vs당월!$A$7:$AC$1780,11,FALSE)</f>
        <v>-</v>
      </c>
      <c r="K275" s="68" t="str">
        <f>VLOOKUP($B275,[2]전년동월vs전월vs당월!$B$7:$AD$1796,11,FALSE)</f>
        <v>-</v>
      </c>
      <c r="L275" s="120" t="str">
        <f>VLOOKUP($A275,수산물!$A97:$O326,12,FALSE)</f>
        <v>-</v>
      </c>
      <c r="M275" s="243" t="e">
        <f t="shared" si="52"/>
        <v>#VALUE!</v>
      </c>
      <c r="N275" s="243" t="e">
        <f t="shared" si="53"/>
        <v>#VALUE!</v>
      </c>
      <c r="O275" s="68" t="str">
        <f>VLOOKUP($B275,[1]전년동월vs전월vs당월!$A$7:$AC$1780,16,FALSE)</f>
        <v>-</v>
      </c>
      <c r="P275" s="68" t="str">
        <f>VLOOKUP($B275,[2]전년동월vs전월vs당월!$B$7:$AD$1796,16,FALSE)</f>
        <v>-</v>
      </c>
      <c r="Q275" s="120" t="str">
        <f>VLOOKUP($A275,수산물!$A97:$O326,13,FALSE)</f>
        <v>-</v>
      </c>
      <c r="R275" s="243" t="e">
        <f t="shared" si="54"/>
        <v>#VALUE!</v>
      </c>
      <c r="S275" s="243" t="e">
        <f t="shared" si="55"/>
        <v>#VALUE!</v>
      </c>
      <c r="T275" s="68" t="str">
        <f>VLOOKUP($B275,[1]전년동월vs전월vs당월!$A$7:$AC$1780,21,FALSE)</f>
        <v>-</v>
      </c>
      <c r="U275" s="68" t="str">
        <f>VLOOKUP($B275,[2]전년동월vs전월vs당월!$B$7:$AD$1796,21,FALSE)</f>
        <v>-</v>
      </c>
      <c r="V275" s="120" t="str">
        <f>VLOOKUP($A275,수산물!$A97:$O326,14,FALSE)</f>
        <v>-</v>
      </c>
      <c r="W275" s="243" t="e">
        <f t="shared" si="56"/>
        <v>#VALUE!</v>
      </c>
      <c r="X275" s="243" t="e">
        <f t="shared" si="57"/>
        <v>#VALUE!</v>
      </c>
      <c r="Y275" s="68" t="str">
        <f>VLOOKUP($B275,[1]전년동월vs전월vs당월!$A$7:$AC$1780,26,FALSE)</f>
        <v>-</v>
      </c>
      <c r="Z275" s="68" t="str">
        <f>VLOOKUP($B275,[2]전년동월vs전월vs당월!$B$7:$AD$1796,26,FALSE)</f>
        <v>-</v>
      </c>
      <c r="AA275" s="120" t="str">
        <f>VLOOKUP($A275,수산물!$A97:$O326,15,FALSE)</f>
        <v>-</v>
      </c>
      <c r="AB275" s="243" t="e">
        <f t="shared" si="58"/>
        <v>#VALUE!</v>
      </c>
      <c r="AC275" s="243" t="e">
        <f t="shared" si="59"/>
        <v>#VALUE!</v>
      </c>
      <c r="AD275" s="121"/>
    </row>
    <row r="276" spans="1:30" s="28" customFormat="1">
      <c r="A276" s="28">
        <v>92</v>
      </c>
      <c r="B276" s="16" t="str">
        <f t="shared" si="51"/>
        <v>우럭생것,원물kg냉장,원물국산</v>
      </c>
      <c r="C276" s="146"/>
      <c r="D276" s="146" t="s">
        <v>440</v>
      </c>
      <c r="E276" s="147" t="s">
        <v>456</v>
      </c>
      <c r="F276" s="147" t="s">
        <v>2154</v>
      </c>
      <c r="G276" s="146" t="s">
        <v>190</v>
      </c>
      <c r="H276" s="147" t="s">
        <v>2158</v>
      </c>
      <c r="I276" s="282" t="s">
        <v>193</v>
      </c>
      <c r="J276" s="68">
        <f>VLOOKUP($B276,[1]전년동월vs전월vs당월!$A$7:$AC$1780,11,FALSE)</f>
        <v>10000</v>
      </c>
      <c r="K276" s="68">
        <f>VLOOKUP($B276,[2]전년동월vs전월vs당월!$B$7:$AD$1796,11,FALSE)</f>
        <v>10000</v>
      </c>
      <c r="L276" s="120">
        <f>VLOOKUP($A276,수산물!$A98:$O327,12,FALSE)</f>
        <v>10000</v>
      </c>
      <c r="M276" s="243">
        <f t="shared" si="52"/>
        <v>0</v>
      </c>
      <c r="N276" s="243">
        <f t="shared" si="53"/>
        <v>0</v>
      </c>
      <c r="O276" s="68">
        <f>VLOOKUP($B276,[1]전년동월vs전월vs당월!$A$7:$AC$1780,16,FALSE)</f>
        <v>9000</v>
      </c>
      <c r="P276" s="68">
        <f>VLOOKUP($B276,[2]전년동월vs전월vs당월!$B$7:$AD$1796,16,FALSE)</f>
        <v>10000</v>
      </c>
      <c r="Q276" s="120">
        <f>VLOOKUP($A276,수산물!$A98:$O327,13,FALSE)</f>
        <v>12000</v>
      </c>
      <c r="R276" s="243">
        <f t="shared" si="54"/>
        <v>33.333333333333336</v>
      </c>
      <c r="S276" s="243">
        <f t="shared" si="55"/>
        <v>20</v>
      </c>
      <c r="T276" s="68" t="str">
        <f>VLOOKUP($B276,[1]전년동월vs전월vs당월!$A$7:$AC$1780,21,FALSE)</f>
        <v>-</v>
      </c>
      <c r="U276" s="68" t="str">
        <f>VLOOKUP($B276,[2]전년동월vs전월vs당월!$B$7:$AD$1796,21,FALSE)</f>
        <v>-</v>
      </c>
      <c r="V276" s="120" t="str">
        <f>VLOOKUP($A276,수산물!$A98:$O327,14,FALSE)</f>
        <v>-</v>
      </c>
      <c r="W276" s="243" t="e">
        <f t="shared" si="56"/>
        <v>#VALUE!</v>
      </c>
      <c r="X276" s="243" t="e">
        <f t="shared" si="57"/>
        <v>#VALUE!</v>
      </c>
      <c r="Y276" s="68" t="str">
        <f>VLOOKUP($B276,[1]전년동월vs전월vs당월!$A$7:$AC$1780,26,FALSE)</f>
        <v>-</v>
      </c>
      <c r="Z276" s="68">
        <f>VLOOKUP($B276,[2]전년동월vs전월vs당월!$B$7:$AD$1796,26,FALSE)</f>
        <v>19900</v>
      </c>
      <c r="AA276" s="120">
        <f>VLOOKUP($A276,수산물!$A98:$O327,15,FALSE)</f>
        <v>23000</v>
      </c>
      <c r="AB276" s="243" t="e">
        <f t="shared" si="58"/>
        <v>#VALUE!</v>
      </c>
      <c r="AC276" s="243">
        <f t="shared" si="59"/>
        <v>15.577889447236181</v>
      </c>
      <c r="AD276" s="121"/>
    </row>
    <row r="277" spans="1:30" s="28" customFormat="1">
      <c r="A277" s="28">
        <v>93</v>
      </c>
      <c r="B277" s="16" t="str">
        <f t="shared" si="51"/>
        <v>우럭냉동,원물kg원물국산</v>
      </c>
      <c r="C277" s="146"/>
      <c r="D277" s="146" t="s">
        <v>440</v>
      </c>
      <c r="E277" s="147" t="s">
        <v>456</v>
      </c>
      <c r="F277" s="147" t="s">
        <v>2156</v>
      </c>
      <c r="G277" s="146" t="s">
        <v>190</v>
      </c>
      <c r="H277" s="147" t="s">
        <v>2157</v>
      </c>
      <c r="I277" s="282" t="s">
        <v>193</v>
      </c>
      <c r="J277" s="68">
        <f>VLOOKUP($B277,[1]전년동월vs전월vs당월!$A$7:$AC$1780,11,FALSE)</f>
        <v>5500</v>
      </c>
      <c r="K277" s="68">
        <f>VLOOKUP($B277,[2]전년동월vs전월vs당월!$B$7:$AD$1796,11,FALSE)</f>
        <v>5500</v>
      </c>
      <c r="L277" s="120">
        <f>VLOOKUP($A277,수산물!$A99:$O328,12,FALSE)</f>
        <v>5000</v>
      </c>
      <c r="M277" s="243">
        <f t="shared" si="52"/>
        <v>-9.0909090909090917</v>
      </c>
      <c r="N277" s="243">
        <f t="shared" si="53"/>
        <v>-9.0909090909090917</v>
      </c>
      <c r="O277" s="68">
        <f>VLOOKUP($B277,[1]전년동월vs전월vs당월!$A$7:$AC$1780,16,FALSE)</f>
        <v>5000</v>
      </c>
      <c r="P277" s="68">
        <f>VLOOKUP($B277,[2]전년동월vs전월vs당월!$B$7:$AD$1796,16,FALSE)</f>
        <v>6000</v>
      </c>
      <c r="Q277" s="120">
        <f>VLOOKUP($A277,수산물!$A99:$O328,13,FALSE)</f>
        <v>6000</v>
      </c>
      <c r="R277" s="243">
        <f t="shared" si="54"/>
        <v>20</v>
      </c>
      <c r="S277" s="243">
        <f t="shared" si="55"/>
        <v>0</v>
      </c>
      <c r="T277" s="68" t="str">
        <f>VLOOKUP($B277,[1]전년동월vs전월vs당월!$A$7:$AC$1780,21,FALSE)</f>
        <v>-</v>
      </c>
      <c r="U277" s="68" t="str">
        <f>VLOOKUP($B277,[2]전년동월vs전월vs당월!$B$7:$AD$1796,21,FALSE)</f>
        <v>-</v>
      </c>
      <c r="V277" s="120" t="str">
        <f>VLOOKUP($A277,수산물!$A99:$O328,14,FALSE)</f>
        <v>-</v>
      </c>
      <c r="W277" s="243" t="e">
        <f t="shared" si="56"/>
        <v>#VALUE!</v>
      </c>
      <c r="X277" s="243" t="e">
        <f t="shared" si="57"/>
        <v>#VALUE!</v>
      </c>
      <c r="Y277" s="68" t="str">
        <f>VLOOKUP($B277,[1]전년동월vs전월vs당월!$A$7:$AC$1780,26,FALSE)</f>
        <v>-</v>
      </c>
      <c r="Z277" s="68" t="str">
        <f>VLOOKUP($B277,[2]전년동월vs전월vs당월!$B$7:$AD$1796,26,FALSE)</f>
        <v>-</v>
      </c>
      <c r="AA277" s="120" t="str">
        <f>VLOOKUP($A277,수산물!$A99:$O328,15,FALSE)</f>
        <v>-</v>
      </c>
      <c r="AB277" s="243" t="e">
        <f t="shared" si="58"/>
        <v>#VALUE!</v>
      </c>
      <c r="AC277" s="243" t="e">
        <f t="shared" si="59"/>
        <v>#VALUE!</v>
      </c>
      <c r="AD277" s="121"/>
    </row>
    <row r="278" spans="1:30" s="28" customFormat="1">
      <c r="A278" s="28">
        <v>94</v>
      </c>
      <c r="B278" s="16" t="str">
        <f t="shared" ref="B278:B341" si="60">E278&amp;F278&amp;G278&amp;H278&amp;I278</f>
        <v>우럭냉동,원물kg원물중국</v>
      </c>
      <c r="C278" s="146"/>
      <c r="D278" s="146" t="s">
        <v>440</v>
      </c>
      <c r="E278" s="147" t="s">
        <v>456</v>
      </c>
      <c r="F278" s="147" t="s">
        <v>2156</v>
      </c>
      <c r="G278" s="146" t="s">
        <v>190</v>
      </c>
      <c r="H278" s="147" t="s">
        <v>2157</v>
      </c>
      <c r="I278" s="284" t="s">
        <v>1516</v>
      </c>
      <c r="J278" s="68">
        <f>VLOOKUP($B278,[1]전년동월vs전월vs당월!$A$7:$AC$1780,11,FALSE)</f>
        <v>5500</v>
      </c>
      <c r="K278" s="68">
        <f>VLOOKUP($B278,[2]전년동월vs전월vs당월!$B$7:$AD$1796,11,FALSE)</f>
        <v>5500</v>
      </c>
      <c r="L278" s="120">
        <f>VLOOKUP($A278,수산물!$A100:$O329,12,FALSE)</f>
        <v>5000</v>
      </c>
      <c r="M278" s="243">
        <f t="shared" si="52"/>
        <v>-9.0909090909090917</v>
      </c>
      <c r="N278" s="243">
        <f t="shared" si="53"/>
        <v>-9.0909090909090917</v>
      </c>
      <c r="O278" s="68">
        <f>VLOOKUP($B278,[1]전년동월vs전월vs당월!$A$7:$AC$1780,16,FALSE)</f>
        <v>4500</v>
      </c>
      <c r="P278" s="68">
        <f>VLOOKUP($B278,[2]전년동월vs전월vs당월!$B$7:$AD$1796,16,FALSE)</f>
        <v>5500</v>
      </c>
      <c r="Q278" s="120">
        <f>VLOOKUP($A278,수산물!$A100:$O329,13,FALSE)</f>
        <v>5500</v>
      </c>
      <c r="R278" s="243">
        <f t="shared" si="54"/>
        <v>22.222222222222221</v>
      </c>
      <c r="S278" s="243">
        <f t="shared" si="55"/>
        <v>0</v>
      </c>
      <c r="T278" s="68" t="str">
        <f>VLOOKUP($B278,[1]전년동월vs전월vs당월!$A$7:$AC$1780,21,FALSE)</f>
        <v>-</v>
      </c>
      <c r="U278" s="68" t="str">
        <f>VLOOKUP($B278,[2]전년동월vs전월vs당월!$B$7:$AD$1796,21,FALSE)</f>
        <v>-</v>
      </c>
      <c r="V278" s="120" t="str">
        <f>VLOOKUP($A278,수산물!$A100:$O329,14,FALSE)</f>
        <v>-</v>
      </c>
      <c r="W278" s="243" t="e">
        <f t="shared" si="56"/>
        <v>#VALUE!</v>
      </c>
      <c r="X278" s="243" t="e">
        <f t="shared" si="57"/>
        <v>#VALUE!</v>
      </c>
      <c r="Y278" s="68" t="str">
        <f>VLOOKUP($B278,[1]전년동월vs전월vs당월!$A$7:$AC$1780,26,FALSE)</f>
        <v>-</v>
      </c>
      <c r="Z278" s="68" t="str">
        <f>VLOOKUP($B278,[2]전년동월vs전월vs당월!$B$7:$AD$1796,26,FALSE)</f>
        <v>-</v>
      </c>
      <c r="AA278" s="120" t="str">
        <f>VLOOKUP($A278,수산물!$A100:$O329,15,FALSE)</f>
        <v>-</v>
      </c>
      <c r="AB278" s="243" t="e">
        <f t="shared" si="58"/>
        <v>#VALUE!</v>
      </c>
      <c r="AC278" s="243" t="e">
        <f t="shared" si="59"/>
        <v>#VALUE!</v>
      </c>
      <c r="AD278" s="121"/>
    </row>
    <row r="279" spans="1:30" s="28" customFormat="1">
      <c r="A279" s="28">
        <v>95</v>
      </c>
      <c r="B279" s="16" t="str">
        <f t="shared" si="60"/>
        <v>우럭냉동,손질kg절단포르투갈</v>
      </c>
      <c r="C279" s="30"/>
      <c r="D279" s="30" t="s">
        <v>440</v>
      </c>
      <c r="E279" s="27" t="s">
        <v>456</v>
      </c>
      <c r="F279" s="27" t="s">
        <v>1510</v>
      </c>
      <c r="G279" s="30" t="s">
        <v>190</v>
      </c>
      <c r="H279" s="27" t="s">
        <v>1511</v>
      </c>
      <c r="I279" s="283" t="s">
        <v>1588</v>
      </c>
      <c r="J279" s="68" t="str">
        <f>VLOOKUP($B279,[1]전년동월vs전월vs당월!$A$7:$AC$1780,11,FALSE)</f>
        <v>-</v>
      </c>
      <c r="K279" s="68" t="str">
        <f>VLOOKUP($B279,[2]전년동월vs전월vs당월!$B$7:$AD$1796,11,FALSE)</f>
        <v>-</v>
      </c>
      <c r="L279" s="120" t="str">
        <f>VLOOKUP($A279,수산물!$A101:$O330,12,FALSE)</f>
        <v>-</v>
      </c>
      <c r="M279" s="243" t="e">
        <f t="shared" si="52"/>
        <v>#VALUE!</v>
      </c>
      <c r="N279" s="243" t="e">
        <f t="shared" si="53"/>
        <v>#VALUE!</v>
      </c>
      <c r="O279" s="68" t="str">
        <f>VLOOKUP($B279,[1]전년동월vs전월vs당월!$A$7:$AC$1780,16,FALSE)</f>
        <v>-</v>
      </c>
      <c r="P279" s="68" t="str">
        <f>VLOOKUP($B279,[2]전년동월vs전월vs당월!$B$7:$AD$1796,16,FALSE)</f>
        <v>-</v>
      </c>
      <c r="Q279" s="120" t="str">
        <f>VLOOKUP($A279,수산물!$A101:$O330,13,FALSE)</f>
        <v>-</v>
      </c>
      <c r="R279" s="243" t="e">
        <f t="shared" si="54"/>
        <v>#VALUE!</v>
      </c>
      <c r="S279" s="243" t="e">
        <f t="shared" si="55"/>
        <v>#VALUE!</v>
      </c>
      <c r="T279" s="68" t="str">
        <f>VLOOKUP($B279,[1]전년동월vs전월vs당월!$A$7:$AC$1780,21,FALSE)</f>
        <v>-</v>
      </c>
      <c r="U279" s="68" t="str">
        <f>VLOOKUP($B279,[2]전년동월vs전월vs당월!$B$7:$AD$1796,21,FALSE)</f>
        <v>-</v>
      </c>
      <c r="V279" s="120" t="str">
        <f>VLOOKUP($A279,수산물!$A101:$O330,14,FALSE)</f>
        <v>-</v>
      </c>
      <c r="W279" s="243" t="e">
        <f t="shared" si="56"/>
        <v>#VALUE!</v>
      </c>
      <c r="X279" s="243" t="e">
        <f t="shared" si="57"/>
        <v>#VALUE!</v>
      </c>
      <c r="Y279" s="68" t="str">
        <f>VLOOKUP($B279,[1]전년동월vs전월vs당월!$A$7:$AC$1780,26,FALSE)</f>
        <v>-</v>
      </c>
      <c r="Z279" s="68" t="str">
        <f>VLOOKUP($B279,[2]전년동월vs전월vs당월!$B$7:$AD$1796,26,FALSE)</f>
        <v>-</v>
      </c>
      <c r="AA279" s="120" t="str">
        <f>VLOOKUP($A279,수산물!$A101:$O330,15,FALSE)</f>
        <v>-</v>
      </c>
      <c r="AB279" s="243" t="e">
        <f t="shared" si="58"/>
        <v>#VALUE!</v>
      </c>
      <c r="AC279" s="243" t="e">
        <f t="shared" si="59"/>
        <v>#VALUE!</v>
      </c>
      <c r="AD279" s="121"/>
    </row>
    <row r="280" spans="1:30" s="28" customFormat="1" ht="11.25" customHeight="1">
      <c r="A280" s="28">
        <v>96</v>
      </c>
      <c r="B280" s="16" t="str">
        <f t="shared" si="60"/>
        <v>임연수어냉동,손질kg절단러시아</v>
      </c>
      <c r="C280" s="30">
        <v>17</v>
      </c>
      <c r="D280" s="30" t="s">
        <v>440</v>
      </c>
      <c r="E280" s="27" t="s">
        <v>457</v>
      </c>
      <c r="F280" s="27" t="s">
        <v>1510</v>
      </c>
      <c r="G280" s="30" t="s">
        <v>190</v>
      </c>
      <c r="H280" s="27" t="s">
        <v>1511</v>
      </c>
      <c r="I280" s="281" t="s">
        <v>1513</v>
      </c>
      <c r="J280" s="68" t="str">
        <f>VLOOKUP($B280,[1]전년동월vs전월vs당월!$A$7:$AC$1780,11,FALSE)</f>
        <v>-</v>
      </c>
      <c r="K280" s="68" t="str">
        <f>VLOOKUP($B280,[2]전년동월vs전월vs당월!$B$7:$AD$1796,11,FALSE)</f>
        <v>-</v>
      </c>
      <c r="L280" s="120" t="str">
        <f>VLOOKUP($A280,수산물!$A102:$O331,12,FALSE)</f>
        <v>-</v>
      </c>
      <c r="M280" s="243" t="e">
        <f t="shared" si="52"/>
        <v>#VALUE!</v>
      </c>
      <c r="N280" s="243" t="e">
        <f t="shared" si="53"/>
        <v>#VALUE!</v>
      </c>
      <c r="O280" s="68" t="str">
        <f>VLOOKUP($B280,[1]전년동월vs전월vs당월!$A$7:$AC$1780,16,FALSE)</f>
        <v>-</v>
      </c>
      <c r="P280" s="68" t="str">
        <f>VLOOKUP($B280,[2]전년동월vs전월vs당월!$B$7:$AD$1796,16,FALSE)</f>
        <v>-</v>
      </c>
      <c r="Q280" s="120" t="str">
        <f>VLOOKUP($A280,수산물!$A102:$O331,13,FALSE)</f>
        <v>-</v>
      </c>
      <c r="R280" s="243" t="e">
        <f t="shared" si="54"/>
        <v>#VALUE!</v>
      </c>
      <c r="S280" s="243" t="e">
        <f t="shared" si="55"/>
        <v>#VALUE!</v>
      </c>
      <c r="T280" s="68">
        <f>VLOOKUP($B280,[1]전년동월vs전월vs당월!$A$7:$AC$1780,21,FALSE)</f>
        <v>9690</v>
      </c>
      <c r="U280" s="68" t="str">
        <f>VLOOKUP($B280,[2]전년동월vs전월vs당월!$B$7:$AD$1796,21,FALSE)</f>
        <v>-</v>
      </c>
      <c r="V280" s="120" t="str">
        <f>VLOOKUP($A280,수산물!$A102:$O331,14,FALSE)</f>
        <v>-</v>
      </c>
      <c r="W280" s="243" t="e">
        <f t="shared" si="56"/>
        <v>#VALUE!</v>
      </c>
      <c r="X280" s="243" t="e">
        <f t="shared" si="57"/>
        <v>#VALUE!</v>
      </c>
      <c r="Y280" s="68">
        <f>VLOOKUP($B280,[1]전년동월vs전월vs당월!$A$7:$AC$1780,26,FALSE)</f>
        <v>5490</v>
      </c>
      <c r="Z280" s="68">
        <f>VLOOKUP($B280,[2]전년동월vs전월vs당월!$B$7:$AD$1796,26,FALSE)</f>
        <v>7080</v>
      </c>
      <c r="AA280" s="120">
        <f>VLOOKUP($A280,수산물!$A102:$O331,15,FALSE)</f>
        <v>15260</v>
      </c>
      <c r="AB280" s="243">
        <f t="shared" si="58"/>
        <v>177.95992714025502</v>
      </c>
      <c r="AC280" s="243">
        <f t="shared" si="59"/>
        <v>115.53672316384181</v>
      </c>
      <c r="AD280" s="121"/>
    </row>
    <row r="281" spans="1:30" s="28" customFormat="1">
      <c r="A281" s="28">
        <v>97</v>
      </c>
      <c r="B281" s="16" t="str">
        <f t="shared" si="60"/>
        <v>임연수어냉동,손질kg절단미국</v>
      </c>
      <c r="C281" s="30"/>
      <c r="D281" s="30" t="s">
        <v>440</v>
      </c>
      <c r="E281" s="27" t="s">
        <v>457</v>
      </c>
      <c r="F281" s="27" t="s">
        <v>1510</v>
      </c>
      <c r="G281" s="30" t="s">
        <v>190</v>
      </c>
      <c r="H281" s="27" t="s">
        <v>1511</v>
      </c>
      <c r="I281" s="281" t="s">
        <v>1512</v>
      </c>
      <c r="J281" s="68" t="str">
        <f>VLOOKUP($B281,[1]전년동월vs전월vs당월!$A$7:$AC$1780,11,FALSE)</f>
        <v>-</v>
      </c>
      <c r="K281" s="68" t="str">
        <f>VLOOKUP($B281,[2]전년동월vs전월vs당월!$B$7:$AD$1796,11,FALSE)</f>
        <v>-</v>
      </c>
      <c r="L281" s="120" t="str">
        <f>VLOOKUP($A281,수산물!$A103:$O332,12,FALSE)</f>
        <v>-</v>
      </c>
      <c r="M281" s="243" t="e">
        <f t="shared" si="52"/>
        <v>#VALUE!</v>
      </c>
      <c r="N281" s="243" t="e">
        <f t="shared" si="53"/>
        <v>#VALUE!</v>
      </c>
      <c r="O281" s="68" t="str">
        <f>VLOOKUP($B281,[1]전년동월vs전월vs당월!$A$7:$AC$1780,16,FALSE)</f>
        <v>-</v>
      </c>
      <c r="P281" s="68" t="str">
        <f>VLOOKUP($B281,[2]전년동월vs전월vs당월!$B$7:$AD$1796,16,FALSE)</f>
        <v>-</v>
      </c>
      <c r="Q281" s="120" t="str">
        <f>VLOOKUP($A281,수산물!$A103:$O332,13,FALSE)</f>
        <v>-</v>
      </c>
      <c r="R281" s="243" t="e">
        <f t="shared" si="54"/>
        <v>#VALUE!</v>
      </c>
      <c r="S281" s="243" t="e">
        <f t="shared" si="55"/>
        <v>#VALUE!</v>
      </c>
      <c r="T281" s="68" t="str">
        <f>VLOOKUP($B281,[1]전년동월vs전월vs당월!$A$7:$AC$1780,21,FALSE)</f>
        <v>-</v>
      </c>
      <c r="U281" s="68" t="str">
        <f>VLOOKUP($B281,[2]전년동월vs전월vs당월!$B$7:$AD$1796,21,FALSE)</f>
        <v>-</v>
      </c>
      <c r="V281" s="120">
        <f>VLOOKUP($A281,수산물!$A103:$O332,14,FALSE)</f>
        <v>10450</v>
      </c>
      <c r="W281" s="243" t="e">
        <f t="shared" si="56"/>
        <v>#VALUE!</v>
      </c>
      <c r="X281" s="243" t="e">
        <f t="shared" si="57"/>
        <v>#VALUE!</v>
      </c>
      <c r="Y281" s="68" t="str">
        <f>VLOOKUP($B281,[1]전년동월vs전월vs당월!$A$7:$AC$1780,26,FALSE)</f>
        <v>-</v>
      </c>
      <c r="Z281" s="68" t="str">
        <f>VLOOKUP($B281,[2]전년동월vs전월vs당월!$B$7:$AD$1796,26,FALSE)</f>
        <v>-</v>
      </c>
      <c r="AA281" s="120" t="str">
        <f>VLOOKUP($A281,수산물!$A103:$O332,15,FALSE)</f>
        <v>-</v>
      </c>
      <c r="AB281" s="243" t="e">
        <f t="shared" si="58"/>
        <v>#VALUE!</v>
      </c>
      <c r="AC281" s="243" t="e">
        <f t="shared" si="59"/>
        <v>#VALUE!</v>
      </c>
      <c r="AD281" s="121"/>
    </row>
    <row r="282" spans="1:30" s="28" customFormat="1">
      <c r="A282" s="28">
        <v>98</v>
      </c>
      <c r="B282" s="16" t="str">
        <f t="shared" si="60"/>
        <v>임연수어냉동,원물kg원물러시아</v>
      </c>
      <c r="C282" s="146"/>
      <c r="D282" s="146" t="s">
        <v>440</v>
      </c>
      <c r="E282" s="147" t="s">
        <v>457</v>
      </c>
      <c r="F282" s="147" t="s">
        <v>2156</v>
      </c>
      <c r="G282" s="146" t="s">
        <v>190</v>
      </c>
      <c r="H282" s="147" t="s">
        <v>2157</v>
      </c>
      <c r="I282" s="282" t="s">
        <v>1513</v>
      </c>
      <c r="J282" s="68">
        <f>VLOOKUP($B282,[1]전년동월vs전월vs당월!$A$7:$AC$1780,11,FALSE)</f>
        <v>3500</v>
      </c>
      <c r="K282" s="68">
        <f>VLOOKUP($B282,[2]전년동월vs전월vs당월!$B$7:$AD$1796,11,FALSE)</f>
        <v>5000</v>
      </c>
      <c r="L282" s="120">
        <f>VLOOKUP($A282,수산물!$A104:$O333,12,FALSE)</f>
        <v>4400</v>
      </c>
      <c r="M282" s="243">
        <f t="shared" si="52"/>
        <v>25.714285714285715</v>
      </c>
      <c r="N282" s="243">
        <f t="shared" si="53"/>
        <v>-12</v>
      </c>
      <c r="O282" s="68">
        <f>VLOOKUP($B282,[1]전년동월vs전월vs당월!$A$7:$AC$1780,16,FALSE)</f>
        <v>3600</v>
      </c>
      <c r="P282" s="68">
        <f>VLOOKUP($B282,[2]전년동월vs전월vs당월!$B$7:$AD$1796,16,FALSE)</f>
        <v>4400</v>
      </c>
      <c r="Q282" s="120">
        <f>VLOOKUP($A282,수산물!$A104:$O333,13,FALSE)</f>
        <v>4400</v>
      </c>
      <c r="R282" s="243">
        <f t="shared" si="54"/>
        <v>22.222222222222221</v>
      </c>
      <c r="S282" s="243">
        <f t="shared" si="55"/>
        <v>0</v>
      </c>
      <c r="T282" s="68" t="str">
        <f>VLOOKUP($B282,[1]전년동월vs전월vs당월!$A$7:$AC$1780,21,FALSE)</f>
        <v>-</v>
      </c>
      <c r="U282" s="68" t="str">
        <f>VLOOKUP($B282,[2]전년동월vs전월vs당월!$B$7:$AD$1796,21,FALSE)</f>
        <v>-</v>
      </c>
      <c r="V282" s="120" t="str">
        <f>VLOOKUP($A282,수산물!$A104:$O333,14,FALSE)</f>
        <v>-</v>
      </c>
      <c r="W282" s="243" t="e">
        <f t="shared" si="56"/>
        <v>#VALUE!</v>
      </c>
      <c r="X282" s="243" t="e">
        <f t="shared" si="57"/>
        <v>#VALUE!</v>
      </c>
      <c r="Y282" s="68" t="str">
        <f>VLOOKUP($B282,[1]전년동월vs전월vs당월!$A$7:$AC$1780,26,FALSE)</f>
        <v>-</v>
      </c>
      <c r="Z282" s="68" t="str">
        <f>VLOOKUP($B282,[2]전년동월vs전월vs당월!$B$7:$AD$1796,26,FALSE)</f>
        <v>-</v>
      </c>
      <c r="AA282" s="120" t="str">
        <f>VLOOKUP($A282,수산물!$A104:$O333,15,FALSE)</f>
        <v>-</v>
      </c>
      <c r="AB282" s="243" t="e">
        <f t="shared" si="58"/>
        <v>#VALUE!</v>
      </c>
      <c r="AC282" s="243" t="e">
        <f t="shared" si="59"/>
        <v>#VALUE!</v>
      </c>
      <c r="AD282" s="121"/>
    </row>
    <row r="283" spans="1:30" s="28" customFormat="1">
      <c r="A283" s="28">
        <v>99</v>
      </c>
      <c r="B283" s="16" t="str">
        <f t="shared" si="60"/>
        <v>임연수어냉동,원물kg원물미국</v>
      </c>
      <c r="C283" s="146"/>
      <c r="D283" s="146" t="s">
        <v>440</v>
      </c>
      <c r="E283" s="147" t="s">
        <v>457</v>
      </c>
      <c r="F283" s="147" t="s">
        <v>2156</v>
      </c>
      <c r="G283" s="146" t="s">
        <v>190</v>
      </c>
      <c r="H283" s="147" t="s">
        <v>2157</v>
      </c>
      <c r="I283" s="282" t="s">
        <v>1512</v>
      </c>
      <c r="J283" s="68">
        <f>VLOOKUP($B283,[1]전년동월vs전월vs당월!$A$7:$AC$1780,11,FALSE)</f>
        <v>3000</v>
      </c>
      <c r="K283" s="68">
        <f>VLOOKUP($B283,[2]전년동월vs전월vs당월!$B$7:$AD$1796,11,FALSE)</f>
        <v>4200</v>
      </c>
      <c r="L283" s="120">
        <f>VLOOKUP($A283,수산물!$A105:$O334,12,FALSE)</f>
        <v>3900</v>
      </c>
      <c r="M283" s="243">
        <f t="shared" si="52"/>
        <v>30</v>
      </c>
      <c r="N283" s="243">
        <f t="shared" si="53"/>
        <v>-7.1428571428571432</v>
      </c>
      <c r="O283" s="68">
        <f>VLOOKUP($B283,[1]전년동월vs전월vs당월!$A$7:$AC$1780,16,FALSE)</f>
        <v>3600</v>
      </c>
      <c r="P283" s="68" t="str">
        <f>VLOOKUP($B283,[2]전년동월vs전월vs당월!$B$7:$AD$1796,16,FALSE)</f>
        <v>-</v>
      </c>
      <c r="Q283" s="120" t="str">
        <f>VLOOKUP($A283,수산물!$A105:$O334,13,FALSE)</f>
        <v>-</v>
      </c>
      <c r="R283" s="243" t="e">
        <f t="shared" si="54"/>
        <v>#VALUE!</v>
      </c>
      <c r="S283" s="243" t="e">
        <f t="shared" si="55"/>
        <v>#VALUE!</v>
      </c>
      <c r="T283" s="68" t="str">
        <f>VLOOKUP($B283,[1]전년동월vs전월vs당월!$A$7:$AC$1780,21,FALSE)</f>
        <v>-</v>
      </c>
      <c r="U283" s="68" t="str">
        <f>VLOOKUP($B283,[2]전년동월vs전월vs당월!$B$7:$AD$1796,21,FALSE)</f>
        <v>-</v>
      </c>
      <c r="V283" s="120" t="str">
        <f>VLOOKUP($A283,수산물!$A105:$O334,14,FALSE)</f>
        <v>-</v>
      </c>
      <c r="W283" s="243" t="e">
        <f t="shared" si="56"/>
        <v>#VALUE!</v>
      </c>
      <c r="X283" s="243" t="e">
        <f t="shared" si="57"/>
        <v>#VALUE!</v>
      </c>
      <c r="Y283" s="68" t="str">
        <f>VLOOKUP($B283,[1]전년동월vs전월vs당월!$A$7:$AC$1780,26,FALSE)</f>
        <v>-</v>
      </c>
      <c r="Z283" s="68" t="str">
        <f>VLOOKUP($B283,[2]전년동월vs전월vs당월!$B$7:$AD$1796,26,FALSE)</f>
        <v>-</v>
      </c>
      <c r="AA283" s="120" t="str">
        <f>VLOOKUP($A283,수산물!$A105:$O334,15,FALSE)</f>
        <v>-</v>
      </c>
      <c r="AB283" s="243" t="e">
        <f t="shared" si="58"/>
        <v>#VALUE!</v>
      </c>
      <c r="AC283" s="243" t="e">
        <f t="shared" si="59"/>
        <v>#VALUE!</v>
      </c>
      <c r="AD283" s="121"/>
    </row>
    <row r="284" spans="1:30" s="28" customFormat="1">
      <c r="A284" s="28">
        <v>100</v>
      </c>
      <c r="B284" s="16" t="str">
        <f t="shared" si="60"/>
        <v>임연수어냉동,임연수살kg절단러시아</v>
      </c>
      <c r="C284" s="30"/>
      <c r="D284" s="30" t="s">
        <v>440</v>
      </c>
      <c r="E284" s="27" t="s">
        <v>457</v>
      </c>
      <c r="F284" s="27" t="s">
        <v>1589</v>
      </c>
      <c r="G284" s="30" t="s">
        <v>190</v>
      </c>
      <c r="H284" s="27" t="s">
        <v>1511</v>
      </c>
      <c r="I284" s="281" t="s">
        <v>1513</v>
      </c>
      <c r="J284" s="68" t="str">
        <f>VLOOKUP($B284,[1]전년동월vs전월vs당월!$A$7:$AC$1780,11,FALSE)</f>
        <v>-</v>
      </c>
      <c r="K284" s="68" t="str">
        <f>VLOOKUP($B284,[2]전년동월vs전월vs당월!$B$7:$AD$1796,11,FALSE)</f>
        <v>-</v>
      </c>
      <c r="L284" s="120" t="str">
        <f>VLOOKUP($A284,수산물!$A106:$O335,12,FALSE)</f>
        <v>-</v>
      </c>
      <c r="M284" s="243" t="e">
        <f t="shared" si="52"/>
        <v>#VALUE!</v>
      </c>
      <c r="N284" s="243" t="e">
        <f t="shared" si="53"/>
        <v>#VALUE!</v>
      </c>
      <c r="O284" s="68" t="str">
        <f>VLOOKUP($B284,[1]전년동월vs전월vs당월!$A$7:$AC$1780,16,FALSE)</f>
        <v>-</v>
      </c>
      <c r="P284" s="68" t="str">
        <f>VLOOKUP($B284,[2]전년동월vs전월vs당월!$B$7:$AD$1796,16,FALSE)</f>
        <v>-</v>
      </c>
      <c r="Q284" s="120" t="str">
        <f>VLOOKUP($A284,수산물!$A106:$O335,13,FALSE)</f>
        <v>-</v>
      </c>
      <c r="R284" s="243" t="e">
        <f t="shared" si="54"/>
        <v>#VALUE!</v>
      </c>
      <c r="S284" s="243" t="e">
        <f t="shared" si="55"/>
        <v>#VALUE!</v>
      </c>
      <c r="T284" s="68" t="str">
        <f>VLOOKUP($B284,[1]전년동월vs전월vs당월!$A$7:$AC$1780,21,FALSE)</f>
        <v>-</v>
      </c>
      <c r="U284" s="68" t="str">
        <f>VLOOKUP($B284,[2]전년동월vs전월vs당월!$B$7:$AD$1796,21,FALSE)</f>
        <v>-</v>
      </c>
      <c r="V284" s="120">
        <f>VLOOKUP($A284,수산물!$A106:$O335,14,FALSE)</f>
        <v>26000</v>
      </c>
      <c r="W284" s="243" t="e">
        <f t="shared" si="56"/>
        <v>#VALUE!</v>
      </c>
      <c r="X284" s="243" t="e">
        <f t="shared" si="57"/>
        <v>#VALUE!</v>
      </c>
      <c r="Y284" s="68">
        <f>VLOOKUP($B284,[1]전년동월vs전월vs당월!$A$7:$AC$1780,26,FALSE)</f>
        <v>15260</v>
      </c>
      <c r="Z284" s="68">
        <f>VLOOKUP($B284,[2]전년동월vs전월vs당월!$B$7:$AD$1796,26,FALSE)</f>
        <v>9270</v>
      </c>
      <c r="AA284" s="120" t="str">
        <f>VLOOKUP($A284,수산물!$A106:$O335,15,FALSE)</f>
        <v>-</v>
      </c>
      <c r="AB284" s="243" t="e">
        <f t="shared" si="58"/>
        <v>#VALUE!</v>
      </c>
      <c r="AC284" s="243" t="e">
        <f t="shared" si="59"/>
        <v>#VALUE!</v>
      </c>
      <c r="AD284" s="121"/>
    </row>
    <row r="285" spans="1:30" s="28" customFormat="1">
      <c r="A285" s="28">
        <v>101</v>
      </c>
      <c r="B285" s="16" t="str">
        <f t="shared" si="60"/>
        <v>임연수어냉동,임연수살kg절단미국</v>
      </c>
      <c r="C285" s="30"/>
      <c r="D285" s="30" t="s">
        <v>440</v>
      </c>
      <c r="E285" s="27" t="s">
        <v>457</v>
      </c>
      <c r="F285" s="27" t="s">
        <v>1589</v>
      </c>
      <c r="G285" s="30" t="s">
        <v>190</v>
      </c>
      <c r="H285" s="27" t="s">
        <v>1511</v>
      </c>
      <c r="I285" s="281" t="s">
        <v>1512</v>
      </c>
      <c r="J285" s="68" t="str">
        <f>VLOOKUP($B285,[1]전년동월vs전월vs당월!$A$7:$AC$1780,11,FALSE)</f>
        <v>-</v>
      </c>
      <c r="K285" s="68" t="str">
        <f>VLOOKUP($B285,[2]전년동월vs전월vs당월!$B$7:$AD$1796,11,FALSE)</f>
        <v>-</v>
      </c>
      <c r="L285" s="120" t="str">
        <f>VLOOKUP($A285,수산물!$A107:$O336,12,FALSE)</f>
        <v>-</v>
      </c>
      <c r="M285" s="243" t="e">
        <f t="shared" si="52"/>
        <v>#VALUE!</v>
      </c>
      <c r="N285" s="243" t="e">
        <f t="shared" si="53"/>
        <v>#VALUE!</v>
      </c>
      <c r="O285" s="68" t="str">
        <f>VLOOKUP($B285,[1]전년동월vs전월vs당월!$A$7:$AC$1780,16,FALSE)</f>
        <v>-</v>
      </c>
      <c r="P285" s="68" t="str">
        <f>VLOOKUP($B285,[2]전년동월vs전월vs당월!$B$7:$AD$1796,16,FALSE)</f>
        <v>-</v>
      </c>
      <c r="Q285" s="120" t="str">
        <f>VLOOKUP($A285,수산물!$A107:$O336,13,FALSE)</f>
        <v>-</v>
      </c>
      <c r="R285" s="243" t="e">
        <f t="shared" si="54"/>
        <v>#VALUE!</v>
      </c>
      <c r="S285" s="243" t="e">
        <f t="shared" si="55"/>
        <v>#VALUE!</v>
      </c>
      <c r="T285" s="68" t="str">
        <f>VLOOKUP($B285,[1]전년동월vs전월vs당월!$A$7:$AC$1780,21,FALSE)</f>
        <v>-</v>
      </c>
      <c r="U285" s="68" t="str">
        <f>VLOOKUP($B285,[2]전년동월vs전월vs당월!$B$7:$AD$1796,21,FALSE)</f>
        <v>-</v>
      </c>
      <c r="V285" s="120" t="str">
        <f>VLOOKUP($A285,수산물!$A107:$O336,14,FALSE)</f>
        <v>-</v>
      </c>
      <c r="W285" s="243" t="e">
        <f t="shared" si="56"/>
        <v>#VALUE!</v>
      </c>
      <c r="X285" s="243" t="e">
        <f t="shared" si="57"/>
        <v>#VALUE!</v>
      </c>
      <c r="Y285" s="68">
        <f>VLOOKUP($B285,[1]전년동월vs전월vs당월!$A$7:$AC$1780,26,FALSE)</f>
        <v>6870</v>
      </c>
      <c r="Z285" s="68">
        <f>VLOOKUP($B285,[2]전년동월vs전월vs당월!$B$7:$AD$1796,26,FALSE)</f>
        <v>7270</v>
      </c>
      <c r="AA285" s="120" t="str">
        <f>VLOOKUP($A285,수산물!$A107:$O336,15,FALSE)</f>
        <v>-</v>
      </c>
      <c r="AB285" s="243" t="e">
        <f t="shared" si="58"/>
        <v>#VALUE!</v>
      </c>
      <c r="AC285" s="243" t="e">
        <f t="shared" si="59"/>
        <v>#VALUE!</v>
      </c>
      <c r="AD285" s="125"/>
    </row>
    <row r="286" spans="1:30" s="28" customFormat="1">
      <c r="A286" s="28">
        <v>102</v>
      </c>
      <c r="B286" s="16" t="str">
        <f t="shared" si="60"/>
        <v>붕장어냉동,장어살kg절단국산</v>
      </c>
      <c r="C286" s="30">
        <v>18</v>
      </c>
      <c r="D286" s="30" t="s">
        <v>440</v>
      </c>
      <c r="E286" s="27" t="s">
        <v>458</v>
      </c>
      <c r="F286" s="27" t="s">
        <v>1590</v>
      </c>
      <c r="G286" s="30" t="s">
        <v>190</v>
      </c>
      <c r="H286" s="27" t="s">
        <v>1511</v>
      </c>
      <c r="I286" s="281" t="s">
        <v>193</v>
      </c>
      <c r="J286" s="68" t="str">
        <f>VLOOKUP($B286,[1]전년동월vs전월vs당월!$A$7:$AC$1780,11,FALSE)</f>
        <v>-</v>
      </c>
      <c r="K286" s="68" t="str">
        <f>VLOOKUP($B286,[2]전년동월vs전월vs당월!$B$7:$AD$1796,11,FALSE)</f>
        <v>-</v>
      </c>
      <c r="L286" s="120" t="str">
        <f>VLOOKUP($A286,수산물!$A108:$O337,12,FALSE)</f>
        <v>-</v>
      </c>
      <c r="M286" s="243" t="e">
        <f t="shared" si="52"/>
        <v>#VALUE!</v>
      </c>
      <c r="N286" s="243" t="e">
        <f t="shared" si="53"/>
        <v>#VALUE!</v>
      </c>
      <c r="O286" s="68" t="str">
        <f>VLOOKUP($B286,[1]전년동월vs전월vs당월!$A$7:$AC$1780,16,FALSE)</f>
        <v>-</v>
      </c>
      <c r="P286" s="68" t="str">
        <f>VLOOKUP($B286,[2]전년동월vs전월vs당월!$B$7:$AD$1796,16,FALSE)</f>
        <v>-</v>
      </c>
      <c r="Q286" s="120" t="str">
        <f>VLOOKUP($A286,수산물!$A108:$O337,13,FALSE)</f>
        <v>-</v>
      </c>
      <c r="R286" s="243" t="e">
        <f t="shared" si="54"/>
        <v>#VALUE!</v>
      </c>
      <c r="S286" s="243" t="e">
        <f t="shared" si="55"/>
        <v>#VALUE!</v>
      </c>
      <c r="T286" s="68" t="str">
        <f>VLOOKUP($B286,[1]전년동월vs전월vs당월!$A$7:$AC$1780,21,FALSE)</f>
        <v>-</v>
      </c>
      <c r="U286" s="68" t="str">
        <f>VLOOKUP($B286,[2]전년동월vs전월vs당월!$B$7:$AD$1796,21,FALSE)</f>
        <v>-</v>
      </c>
      <c r="V286" s="120" t="str">
        <f>VLOOKUP($A286,수산물!$A108:$O337,14,FALSE)</f>
        <v>-</v>
      </c>
      <c r="W286" s="243" t="e">
        <f t="shared" si="56"/>
        <v>#VALUE!</v>
      </c>
      <c r="X286" s="243" t="e">
        <f t="shared" si="57"/>
        <v>#VALUE!</v>
      </c>
      <c r="Y286" s="68" t="str">
        <f>VLOOKUP($B286,[1]전년동월vs전월vs당월!$A$7:$AC$1780,26,FALSE)</f>
        <v>-</v>
      </c>
      <c r="Z286" s="68" t="str">
        <f>VLOOKUP($B286,[2]전년동월vs전월vs당월!$B$7:$AD$1796,26,FALSE)</f>
        <v>-</v>
      </c>
      <c r="AA286" s="120">
        <f>VLOOKUP($A286,수산물!$A108:$O337,15,FALSE)</f>
        <v>34700</v>
      </c>
      <c r="AB286" s="243" t="e">
        <f t="shared" si="58"/>
        <v>#VALUE!</v>
      </c>
      <c r="AC286" s="243" t="e">
        <f t="shared" si="59"/>
        <v>#VALUE!</v>
      </c>
      <c r="AD286" s="121"/>
    </row>
    <row r="287" spans="1:30" s="28" customFormat="1">
      <c r="A287" s="28">
        <v>103</v>
      </c>
      <c r="B287" s="16" t="str">
        <f t="shared" si="60"/>
        <v>붕장어냉동,장어살kg절단페루</v>
      </c>
      <c r="C287" s="30"/>
      <c r="D287" s="30" t="s">
        <v>440</v>
      </c>
      <c r="E287" s="27" t="s">
        <v>458</v>
      </c>
      <c r="F287" s="27" t="s">
        <v>1590</v>
      </c>
      <c r="G287" s="30" t="s">
        <v>190</v>
      </c>
      <c r="H287" s="27" t="s">
        <v>1511</v>
      </c>
      <c r="I287" s="281" t="s">
        <v>1529</v>
      </c>
      <c r="J287" s="68">
        <f>VLOOKUP($B287,[1]전년동월vs전월vs당월!$A$7:$AC$1780,11,FALSE)</f>
        <v>7800</v>
      </c>
      <c r="K287" s="68">
        <f>VLOOKUP($B287,[2]전년동월vs전월vs당월!$B$7:$AD$1796,11,FALSE)</f>
        <v>7800</v>
      </c>
      <c r="L287" s="120">
        <f>VLOOKUP($A287,수산물!$A109:$O338,12,FALSE)</f>
        <v>7800</v>
      </c>
      <c r="M287" s="243">
        <f t="shared" si="52"/>
        <v>0</v>
      </c>
      <c r="N287" s="243">
        <f t="shared" si="53"/>
        <v>0</v>
      </c>
      <c r="O287" s="68" t="str">
        <f>VLOOKUP($B287,[1]전년동월vs전월vs당월!$A$7:$AC$1780,16,FALSE)</f>
        <v>-</v>
      </c>
      <c r="P287" s="68" t="str">
        <f>VLOOKUP($B287,[2]전년동월vs전월vs당월!$B$7:$AD$1796,16,FALSE)</f>
        <v>-</v>
      </c>
      <c r="Q287" s="120" t="str">
        <f>VLOOKUP($A287,수산물!$A109:$O338,13,FALSE)</f>
        <v>-</v>
      </c>
      <c r="R287" s="243" t="e">
        <f t="shared" si="54"/>
        <v>#VALUE!</v>
      </c>
      <c r="S287" s="243" t="e">
        <f t="shared" si="55"/>
        <v>#VALUE!</v>
      </c>
      <c r="T287" s="68" t="str">
        <f>VLOOKUP($B287,[1]전년동월vs전월vs당월!$A$7:$AC$1780,21,FALSE)</f>
        <v>-</v>
      </c>
      <c r="U287" s="68" t="str">
        <f>VLOOKUP($B287,[2]전년동월vs전월vs당월!$B$7:$AD$1796,21,FALSE)</f>
        <v>-</v>
      </c>
      <c r="V287" s="120" t="str">
        <f>VLOOKUP($A287,수산물!$A109:$O338,14,FALSE)</f>
        <v>-</v>
      </c>
      <c r="W287" s="243" t="e">
        <f t="shared" si="56"/>
        <v>#VALUE!</v>
      </c>
      <c r="X287" s="243" t="e">
        <f t="shared" si="57"/>
        <v>#VALUE!</v>
      </c>
      <c r="Y287" s="68" t="str">
        <f>VLOOKUP($B287,[1]전년동월vs전월vs당월!$A$7:$AC$1780,26,FALSE)</f>
        <v>-</v>
      </c>
      <c r="Z287" s="68" t="str">
        <f>VLOOKUP($B287,[2]전년동월vs전월vs당월!$B$7:$AD$1796,26,FALSE)</f>
        <v>-</v>
      </c>
      <c r="AA287" s="120" t="str">
        <f>VLOOKUP($A287,수산물!$A109:$O338,15,FALSE)</f>
        <v>-</v>
      </c>
      <c r="AB287" s="243" t="e">
        <f t="shared" si="58"/>
        <v>#VALUE!</v>
      </c>
      <c r="AC287" s="243" t="e">
        <f t="shared" si="59"/>
        <v>#VALUE!</v>
      </c>
      <c r="AD287" s="121"/>
    </row>
    <row r="288" spans="1:30" s="28" customFormat="1">
      <c r="A288" s="28">
        <v>104</v>
      </c>
      <c r="B288" s="16" t="str">
        <f t="shared" si="60"/>
        <v>붕장어냉동,장어살kg절단중국</v>
      </c>
      <c r="C288" s="30"/>
      <c r="D288" s="30" t="s">
        <v>440</v>
      </c>
      <c r="E288" s="27" t="s">
        <v>458</v>
      </c>
      <c r="F288" s="27" t="s">
        <v>1590</v>
      </c>
      <c r="G288" s="30" t="s">
        <v>190</v>
      </c>
      <c r="H288" s="27" t="s">
        <v>1511</v>
      </c>
      <c r="I288" s="281" t="s">
        <v>1516</v>
      </c>
      <c r="J288" s="68" t="str">
        <f>VLOOKUP($B288,[1]전년동월vs전월vs당월!$A$7:$AC$1780,11,FALSE)</f>
        <v>-</v>
      </c>
      <c r="K288" s="68" t="str">
        <f>VLOOKUP($B288,[2]전년동월vs전월vs당월!$B$7:$AD$1796,11,FALSE)</f>
        <v>-</v>
      </c>
      <c r="L288" s="120" t="str">
        <f>VLOOKUP($A288,수산물!$A110:$O339,12,FALSE)</f>
        <v>-</v>
      </c>
      <c r="M288" s="243" t="e">
        <f t="shared" si="52"/>
        <v>#VALUE!</v>
      </c>
      <c r="N288" s="243" t="e">
        <f t="shared" si="53"/>
        <v>#VALUE!</v>
      </c>
      <c r="O288" s="68" t="str">
        <f>VLOOKUP($B288,[1]전년동월vs전월vs당월!$A$7:$AC$1780,16,FALSE)</f>
        <v>-</v>
      </c>
      <c r="P288" s="68" t="str">
        <f>VLOOKUP($B288,[2]전년동월vs전월vs당월!$B$7:$AD$1796,16,FALSE)</f>
        <v>-</v>
      </c>
      <c r="Q288" s="120" t="str">
        <f>VLOOKUP($A288,수산물!$A110:$O339,13,FALSE)</f>
        <v>-</v>
      </c>
      <c r="R288" s="243" t="e">
        <f t="shared" si="54"/>
        <v>#VALUE!</v>
      </c>
      <c r="S288" s="243" t="e">
        <f t="shared" si="55"/>
        <v>#VALUE!</v>
      </c>
      <c r="T288" s="68" t="str">
        <f>VLOOKUP($B288,[1]전년동월vs전월vs당월!$A$7:$AC$1780,21,FALSE)</f>
        <v>-</v>
      </c>
      <c r="U288" s="68" t="str">
        <f>VLOOKUP($B288,[2]전년동월vs전월vs당월!$B$7:$AD$1796,21,FALSE)</f>
        <v>-</v>
      </c>
      <c r="V288" s="120" t="str">
        <f>VLOOKUP($A288,수산물!$A110:$O339,14,FALSE)</f>
        <v>-</v>
      </c>
      <c r="W288" s="243" t="e">
        <f t="shared" si="56"/>
        <v>#VALUE!</v>
      </c>
      <c r="X288" s="243" t="e">
        <f t="shared" si="57"/>
        <v>#VALUE!</v>
      </c>
      <c r="Y288" s="68">
        <f>VLOOKUP($B288,[1]전년동월vs전월vs당월!$A$7:$AC$1780,26,FALSE)</f>
        <v>6030</v>
      </c>
      <c r="Z288" s="68">
        <f>VLOOKUP($B288,[2]전년동월vs전월vs당월!$B$7:$AD$1796,26,FALSE)</f>
        <v>6940</v>
      </c>
      <c r="AA288" s="120" t="str">
        <f>VLOOKUP($A288,수산물!$A110:$O339,15,FALSE)</f>
        <v>-</v>
      </c>
      <c r="AB288" s="243" t="e">
        <f t="shared" si="58"/>
        <v>#VALUE!</v>
      </c>
      <c r="AC288" s="243" t="e">
        <f t="shared" si="59"/>
        <v>#VALUE!</v>
      </c>
      <c r="AD288" s="121"/>
    </row>
    <row r="289" spans="1:30" s="28" customFormat="1">
      <c r="A289" s="28">
        <v>105</v>
      </c>
      <c r="B289" s="16" t="str">
        <f t="shared" si="60"/>
        <v>빙어냉동kg열빙어,30g/마리중국</v>
      </c>
      <c r="C289" s="30">
        <v>19</v>
      </c>
      <c r="D289" s="30" t="s">
        <v>440</v>
      </c>
      <c r="E289" s="27" t="s">
        <v>1591</v>
      </c>
      <c r="F289" s="27" t="s">
        <v>197</v>
      </c>
      <c r="G289" s="30" t="s">
        <v>190</v>
      </c>
      <c r="H289" s="27" t="s">
        <v>1592</v>
      </c>
      <c r="I289" s="281" t="s">
        <v>1516</v>
      </c>
      <c r="J289" s="68">
        <f>VLOOKUP($B289,[1]전년동월vs전월vs당월!$A$7:$AC$1780,11,FALSE)</f>
        <v>8000</v>
      </c>
      <c r="K289" s="68">
        <f>VLOOKUP($B289,[2]전년동월vs전월vs당월!$B$7:$AD$1796,11,FALSE)</f>
        <v>8000</v>
      </c>
      <c r="L289" s="120">
        <f>VLOOKUP($A289,수산물!$A111:$O340,12,FALSE)</f>
        <v>8000</v>
      </c>
      <c r="M289" s="243">
        <f t="shared" si="52"/>
        <v>0</v>
      </c>
      <c r="N289" s="243">
        <f t="shared" si="53"/>
        <v>0</v>
      </c>
      <c r="O289" s="68" t="str">
        <f>VLOOKUP($B289,[1]전년동월vs전월vs당월!$A$7:$AC$1780,16,FALSE)</f>
        <v>-</v>
      </c>
      <c r="P289" s="68" t="str">
        <f>VLOOKUP($B289,[2]전년동월vs전월vs당월!$B$7:$AD$1796,16,FALSE)</f>
        <v>-</v>
      </c>
      <c r="Q289" s="120" t="str">
        <f>VLOOKUP($A289,수산물!$A111:$O340,13,FALSE)</f>
        <v>-</v>
      </c>
      <c r="R289" s="243" t="e">
        <f t="shared" si="54"/>
        <v>#VALUE!</v>
      </c>
      <c r="S289" s="243" t="e">
        <f t="shared" si="55"/>
        <v>#VALUE!</v>
      </c>
      <c r="T289" s="68">
        <f>VLOOKUP($B289,[1]전년동월vs전월vs당월!$A$7:$AC$1780,21,FALSE)</f>
        <v>11870</v>
      </c>
      <c r="U289" s="68" t="str">
        <f>VLOOKUP($B289,[2]전년동월vs전월vs당월!$B$7:$AD$1796,21,FALSE)</f>
        <v>-</v>
      </c>
      <c r="V289" s="120" t="str">
        <f>VLOOKUP($A289,수산물!$A111:$O340,14,FALSE)</f>
        <v>-</v>
      </c>
      <c r="W289" s="243" t="e">
        <f t="shared" si="56"/>
        <v>#VALUE!</v>
      </c>
      <c r="X289" s="243" t="e">
        <f t="shared" si="57"/>
        <v>#VALUE!</v>
      </c>
      <c r="Y289" s="68">
        <f>VLOOKUP($B289,[1]전년동월vs전월vs당월!$A$7:$AC$1780,26,FALSE)</f>
        <v>14500</v>
      </c>
      <c r="Z289" s="68">
        <f>VLOOKUP($B289,[2]전년동월vs전월vs당월!$B$7:$AD$1796,26,FALSE)</f>
        <v>6460</v>
      </c>
      <c r="AA289" s="120" t="str">
        <f>VLOOKUP($A289,수산물!$A111:$O340,15,FALSE)</f>
        <v>-</v>
      </c>
      <c r="AB289" s="243" t="e">
        <f t="shared" si="58"/>
        <v>#VALUE!</v>
      </c>
      <c r="AC289" s="243" t="e">
        <f t="shared" si="59"/>
        <v>#VALUE!</v>
      </c>
      <c r="AD289" s="125"/>
    </row>
    <row r="290" spans="1:30" s="28" customFormat="1">
      <c r="A290" s="28">
        <v>106</v>
      </c>
      <c r="B290" s="16" t="str">
        <f t="shared" si="60"/>
        <v>조기(참조기)냉동,손질,두절xkg지느러미제거,40~50g국산</v>
      </c>
      <c r="C290" s="30">
        <v>20</v>
      </c>
      <c r="D290" s="30" t="s">
        <v>440</v>
      </c>
      <c r="E290" s="27" t="s">
        <v>459</v>
      </c>
      <c r="F290" s="27" t="s">
        <v>2558</v>
      </c>
      <c r="G290" s="30" t="s">
        <v>2559</v>
      </c>
      <c r="H290" s="27" t="s">
        <v>2560</v>
      </c>
      <c r="I290" s="281" t="s">
        <v>2544</v>
      </c>
      <c r="J290" s="68" t="e">
        <f>VLOOKUP($B290,[1]전년동월vs전월vs당월!$A$7:$AC$1780,11,FALSE)</f>
        <v>#N/A</v>
      </c>
      <c r="K290" s="68" t="e">
        <f>VLOOKUP($B290,[2]전년동월vs전월vs당월!$B$7:$AD$1796,11,FALSE)</f>
        <v>#N/A</v>
      </c>
      <c r="L290" s="120" t="str">
        <f>VLOOKUP($A290,수산물!$A112:$O341,12,FALSE)</f>
        <v>-</v>
      </c>
      <c r="M290" s="243" t="e">
        <f t="shared" si="52"/>
        <v>#VALUE!</v>
      </c>
      <c r="N290" s="243" t="e">
        <f t="shared" si="53"/>
        <v>#VALUE!</v>
      </c>
      <c r="O290" s="68" t="e">
        <f>VLOOKUP($B290,[1]전년동월vs전월vs당월!$A$7:$AC$1780,16,FALSE)</f>
        <v>#N/A</v>
      </c>
      <c r="P290" s="68" t="e">
        <f>VLOOKUP($B290,[2]전년동월vs전월vs당월!$B$7:$AD$1796,16,FALSE)</f>
        <v>#N/A</v>
      </c>
      <c r="Q290" s="120" t="str">
        <f>VLOOKUP($A290,수산물!$A112:$O341,13,FALSE)</f>
        <v>-</v>
      </c>
      <c r="R290" s="243" t="e">
        <f t="shared" si="54"/>
        <v>#VALUE!</v>
      </c>
      <c r="S290" s="243" t="e">
        <f t="shared" si="55"/>
        <v>#VALUE!</v>
      </c>
      <c r="T290" s="68" t="e">
        <f>VLOOKUP($B290,[1]전년동월vs전월vs당월!$A$7:$AC$1780,21,FALSE)</f>
        <v>#N/A</v>
      </c>
      <c r="U290" s="68" t="e">
        <f>VLOOKUP($B290,[2]전년동월vs전월vs당월!$B$7:$AD$1796,21,FALSE)</f>
        <v>#N/A</v>
      </c>
      <c r="V290" s="120" t="str">
        <f>VLOOKUP($A290,수산물!$A112:$O341,14,FALSE)</f>
        <v>-</v>
      </c>
      <c r="W290" s="243" t="e">
        <f t="shared" si="56"/>
        <v>#VALUE!</v>
      </c>
      <c r="X290" s="243" t="e">
        <f t="shared" si="57"/>
        <v>#VALUE!</v>
      </c>
      <c r="Y290" s="68" t="e">
        <f>VLOOKUP($B290,[1]전년동월vs전월vs당월!$A$7:$AC$1780,26,FALSE)</f>
        <v>#N/A</v>
      </c>
      <c r="Z290" s="68" t="e">
        <f>VLOOKUP($B290,[2]전년동월vs전월vs당월!$B$7:$AD$1796,26,FALSE)</f>
        <v>#N/A</v>
      </c>
      <c r="AA290" s="120" t="str">
        <f>VLOOKUP($A290,수산물!$A112:$O341,15,FALSE)</f>
        <v>-</v>
      </c>
      <c r="AB290" s="243" t="e">
        <f t="shared" si="58"/>
        <v>#VALUE!</v>
      </c>
      <c r="AC290" s="243" t="e">
        <f t="shared" si="59"/>
        <v>#VALUE!</v>
      </c>
      <c r="AD290" s="126"/>
    </row>
    <row r="291" spans="1:30" s="28" customFormat="1">
      <c r="A291" s="28">
        <v>107</v>
      </c>
      <c r="B291" s="16" t="str">
        <f t="shared" si="60"/>
        <v>조기(참조기)냉동,손질,두절xkg지느러미제거,30~40g국산</v>
      </c>
      <c r="C291" s="30"/>
      <c r="D291" s="30" t="s">
        <v>440</v>
      </c>
      <c r="E291" s="27" t="s">
        <v>459</v>
      </c>
      <c r="F291" s="27" t="s">
        <v>2558</v>
      </c>
      <c r="G291" s="30" t="s">
        <v>2559</v>
      </c>
      <c r="H291" s="27" t="s">
        <v>2561</v>
      </c>
      <c r="I291" s="281" t="s">
        <v>2544</v>
      </c>
      <c r="J291" s="68" t="e">
        <f>VLOOKUP($B291,[1]전년동월vs전월vs당월!$A$7:$AC$1780,11,FALSE)</f>
        <v>#N/A</v>
      </c>
      <c r="K291" s="68" t="e">
        <f>VLOOKUP($B291,[2]전년동월vs전월vs당월!$B$7:$AD$1796,11,FALSE)</f>
        <v>#N/A</v>
      </c>
      <c r="L291" s="120" t="str">
        <f>VLOOKUP($A291,수산물!$A113:$O342,12,FALSE)</f>
        <v>-</v>
      </c>
      <c r="M291" s="243" t="e">
        <f t="shared" si="52"/>
        <v>#VALUE!</v>
      </c>
      <c r="N291" s="243" t="e">
        <f t="shared" si="53"/>
        <v>#VALUE!</v>
      </c>
      <c r="O291" s="68" t="e">
        <f>VLOOKUP($B291,[1]전년동월vs전월vs당월!$A$7:$AC$1780,16,FALSE)</f>
        <v>#N/A</v>
      </c>
      <c r="P291" s="68" t="e">
        <f>VLOOKUP($B291,[2]전년동월vs전월vs당월!$B$7:$AD$1796,16,FALSE)</f>
        <v>#N/A</v>
      </c>
      <c r="Q291" s="120" t="str">
        <f>VLOOKUP($A291,수산물!$A113:$O342,13,FALSE)</f>
        <v>-</v>
      </c>
      <c r="R291" s="243" t="e">
        <f t="shared" si="54"/>
        <v>#VALUE!</v>
      </c>
      <c r="S291" s="243" t="e">
        <f t="shared" si="55"/>
        <v>#VALUE!</v>
      </c>
      <c r="T291" s="68" t="e">
        <f>VLOOKUP($B291,[1]전년동월vs전월vs당월!$A$7:$AC$1780,21,FALSE)</f>
        <v>#N/A</v>
      </c>
      <c r="U291" s="68" t="e">
        <f>VLOOKUP($B291,[2]전년동월vs전월vs당월!$B$7:$AD$1796,21,FALSE)</f>
        <v>#N/A</v>
      </c>
      <c r="V291" s="120" t="str">
        <f>VLOOKUP($A291,수산물!$A113:$O342,14,FALSE)</f>
        <v>-</v>
      </c>
      <c r="W291" s="243" t="e">
        <f t="shared" si="56"/>
        <v>#VALUE!</v>
      </c>
      <c r="X291" s="243" t="e">
        <f t="shared" si="57"/>
        <v>#VALUE!</v>
      </c>
      <c r="Y291" s="68" t="e">
        <f>VLOOKUP($B291,[1]전년동월vs전월vs당월!$A$7:$AC$1780,26,FALSE)</f>
        <v>#N/A</v>
      </c>
      <c r="Z291" s="68" t="e">
        <f>VLOOKUP($B291,[2]전년동월vs전월vs당월!$B$7:$AD$1796,26,FALSE)</f>
        <v>#N/A</v>
      </c>
      <c r="AA291" s="120" t="str">
        <f>VLOOKUP($A291,수산물!$A113:$O342,15,FALSE)</f>
        <v>-</v>
      </c>
      <c r="AB291" s="243" t="e">
        <f t="shared" si="58"/>
        <v>#VALUE!</v>
      </c>
      <c r="AC291" s="243" t="e">
        <f t="shared" si="59"/>
        <v>#VALUE!</v>
      </c>
      <c r="AD291" s="126"/>
    </row>
    <row r="292" spans="1:30" s="28" customFormat="1">
      <c r="A292" s="28">
        <v>108</v>
      </c>
      <c r="B292" s="16" t="str">
        <f t="shared" si="60"/>
        <v>조기(참조기)냉동,손질,두절xkg지느러미제거,40~50g중국</v>
      </c>
      <c r="C292" s="30"/>
      <c r="D292" s="30" t="s">
        <v>440</v>
      </c>
      <c r="E292" s="27" t="s">
        <v>459</v>
      </c>
      <c r="F292" s="27" t="s">
        <v>2558</v>
      </c>
      <c r="G292" s="30" t="s">
        <v>2559</v>
      </c>
      <c r="H292" s="27" t="s">
        <v>2560</v>
      </c>
      <c r="I292" s="281" t="s">
        <v>2562</v>
      </c>
      <c r="J292" s="68" t="e">
        <f>VLOOKUP($B292,[1]전년동월vs전월vs당월!$A$7:$AC$1780,11,FALSE)</f>
        <v>#N/A</v>
      </c>
      <c r="K292" s="68" t="e">
        <f>VLOOKUP($B292,[2]전년동월vs전월vs당월!$B$7:$AD$1796,11,FALSE)</f>
        <v>#N/A</v>
      </c>
      <c r="L292" s="120" t="str">
        <f>VLOOKUP($A292,수산물!$A114:$O343,12,FALSE)</f>
        <v>-</v>
      </c>
      <c r="M292" s="243" t="e">
        <f t="shared" si="52"/>
        <v>#VALUE!</v>
      </c>
      <c r="N292" s="243" t="e">
        <f t="shared" si="53"/>
        <v>#VALUE!</v>
      </c>
      <c r="O292" s="68" t="e">
        <f>VLOOKUP($B292,[1]전년동월vs전월vs당월!$A$7:$AC$1780,16,FALSE)</f>
        <v>#N/A</v>
      </c>
      <c r="P292" s="68" t="e">
        <f>VLOOKUP($B292,[2]전년동월vs전월vs당월!$B$7:$AD$1796,16,FALSE)</f>
        <v>#N/A</v>
      </c>
      <c r="Q292" s="120" t="str">
        <f>VLOOKUP($A292,수산물!$A114:$O343,13,FALSE)</f>
        <v>-</v>
      </c>
      <c r="R292" s="243" t="e">
        <f t="shared" si="54"/>
        <v>#VALUE!</v>
      </c>
      <c r="S292" s="243" t="e">
        <f t="shared" si="55"/>
        <v>#VALUE!</v>
      </c>
      <c r="T292" s="68" t="e">
        <f>VLOOKUP($B292,[1]전년동월vs전월vs당월!$A$7:$AC$1780,21,FALSE)</f>
        <v>#N/A</v>
      </c>
      <c r="U292" s="68" t="e">
        <f>VLOOKUP($B292,[2]전년동월vs전월vs당월!$B$7:$AD$1796,21,FALSE)</f>
        <v>#N/A</v>
      </c>
      <c r="V292" s="120" t="str">
        <f>VLOOKUP($A292,수산물!$A114:$O343,14,FALSE)</f>
        <v>-</v>
      </c>
      <c r="W292" s="243" t="e">
        <f t="shared" si="56"/>
        <v>#VALUE!</v>
      </c>
      <c r="X292" s="243" t="e">
        <f t="shared" si="57"/>
        <v>#VALUE!</v>
      </c>
      <c r="Y292" s="68" t="e">
        <f>VLOOKUP($B292,[1]전년동월vs전월vs당월!$A$7:$AC$1780,26,FALSE)</f>
        <v>#N/A</v>
      </c>
      <c r="Z292" s="68" t="e">
        <f>VLOOKUP($B292,[2]전년동월vs전월vs당월!$B$7:$AD$1796,26,FALSE)</f>
        <v>#N/A</v>
      </c>
      <c r="AA292" s="120" t="str">
        <f>VLOOKUP($A292,수산물!$A114:$O343,15,FALSE)</f>
        <v>-</v>
      </c>
      <c r="AB292" s="243" t="e">
        <f t="shared" si="58"/>
        <v>#VALUE!</v>
      </c>
      <c r="AC292" s="243" t="e">
        <f t="shared" si="59"/>
        <v>#VALUE!</v>
      </c>
      <c r="AD292" s="121"/>
    </row>
    <row r="293" spans="1:30" s="28" customFormat="1">
      <c r="A293" s="28">
        <v>109</v>
      </c>
      <c r="B293" s="16" t="str">
        <f t="shared" si="60"/>
        <v>조기(참조기)냉동,손질,두절xkg지느러미제거,30~40g중국</v>
      </c>
      <c r="C293" s="30"/>
      <c r="D293" s="30" t="s">
        <v>440</v>
      </c>
      <c r="E293" s="27" t="s">
        <v>459</v>
      </c>
      <c r="F293" s="27" t="s">
        <v>2558</v>
      </c>
      <c r="G293" s="30" t="s">
        <v>2559</v>
      </c>
      <c r="H293" s="27" t="s">
        <v>2561</v>
      </c>
      <c r="I293" s="281" t="s">
        <v>2562</v>
      </c>
      <c r="J293" s="68" t="e">
        <f>VLOOKUP($B293,[1]전년동월vs전월vs당월!$A$7:$AC$1780,11,FALSE)</f>
        <v>#N/A</v>
      </c>
      <c r="K293" s="68" t="e">
        <f>VLOOKUP($B293,[2]전년동월vs전월vs당월!$B$7:$AD$1796,11,FALSE)</f>
        <v>#N/A</v>
      </c>
      <c r="L293" s="120" t="str">
        <f>VLOOKUP($A293,수산물!$A115:$O344,12,FALSE)</f>
        <v>-</v>
      </c>
      <c r="M293" s="243" t="e">
        <f t="shared" si="52"/>
        <v>#VALUE!</v>
      </c>
      <c r="N293" s="243" t="e">
        <f t="shared" si="53"/>
        <v>#VALUE!</v>
      </c>
      <c r="O293" s="68" t="e">
        <f>VLOOKUP($B293,[1]전년동월vs전월vs당월!$A$7:$AC$1780,16,FALSE)</f>
        <v>#N/A</v>
      </c>
      <c r="P293" s="68" t="e">
        <f>VLOOKUP($B293,[2]전년동월vs전월vs당월!$B$7:$AD$1796,16,FALSE)</f>
        <v>#N/A</v>
      </c>
      <c r="Q293" s="120" t="str">
        <f>VLOOKUP($A293,수산물!$A115:$O344,13,FALSE)</f>
        <v>-</v>
      </c>
      <c r="R293" s="243" t="e">
        <f t="shared" si="54"/>
        <v>#VALUE!</v>
      </c>
      <c r="S293" s="243" t="e">
        <f t="shared" si="55"/>
        <v>#VALUE!</v>
      </c>
      <c r="T293" s="68" t="e">
        <f>VLOOKUP($B293,[1]전년동월vs전월vs당월!$A$7:$AC$1780,21,FALSE)</f>
        <v>#N/A</v>
      </c>
      <c r="U293" s="68" t="e">
        <f>VLOOKUP($B293,[2]전년동월vs전월vs당월!$B$7:$AD$1796,21,FALSE)</f>
        <v>#N/A</v>
      </c>
      <c r="V293" s="120" t="str">
        <f>VLOOKUP($A293,수산물!$A115:$O344,14,FALSE)</f>
        <v>-</v>
      </c>
      <c r="W293" s="243" t="e">
        <f t="shared" si="56"/>
        <v>#VALUE!</v>
      </c>
      <c r="X293" s="243" t="e">
        <f t="shared" si="57"/>
        <v>#VALUE!</v>
      </c>
      <c r="Y293" s="68" t="e">
        <f>VLOOKUP($B293,[1]전년동월vs전월vs당월!$A$7:$AC$1780,26,FALSE)</f>
        <v>#N/A</v>
      </c>
      <c r="Z293" s="68" t="e">
        <f>VLOOKUP($B293,[2]전년동월vs전월vs당월!$B$7:$AD$1796,26,FALSE)</f>
        <v>#N/A</v>
      </c>
      <c r="AA293" s="120" t="str">
        <f>VLOOKUP($A293,수산물!$A115:$O344,15,FALSE)</f>
        <v>-</v>
      </c>
      <c r="AB293" s="243" t="e">
        <f t="shared" si="58"/>
        <v>#VALUE!</v>
      </c>
      <c r="AC293" s="243" t="e">
        <f t="shared" si="59"/>
        <v>#VALUE!</v>
      </c>
      <c r="AD293" s="121"/>
    </row>
    <row r="294" spans="1:30" s="28" customFormat="1">
      <c r="A294" s="28">
        <v>110</v>
      </c>
      <c r="B294" s="16" t="str">
        <f t="shared" si="60"/>
        <v>조기(참조기)냉동,원물,손질 안함kg원물,40~50g국산</v>
      </c>
      <c r="C294" s="146"/>
      <c r="D294" s="146" t="s">
        <v>440</v>
      </c>
      <c r="E294" s="147" t="s">
        <v>459</v>
      </c>
      <c r="F294" s="147" t="s">
        <v>2563</v>
      </c>
      <c r="G294" s="146" t="s">
        <v>2559</v>
      </c>
      <c r="H294" s="147" t="s">
        <v>2564</v>
      </c>
      <c r="I294" s="282" t="s">
        <v>2544</v>
      </c>
      <c r="J294" s="68" t="e">
        <f>VLOOKUP($B294,[1]전년동월vs전월vs당월!$A$7:$AC$1780,11,FALSE)</f>
        <v>#N/A</v>
      </c>
      <c r="K294" s="68" t="e">
        <f>VLOOKUP($B294,[2]전년동월vs전월vs당월!$B$7:$AD$1796,11,FALSE)</f>
        <v>#N/A</v>
      </c>
      <c r="L294" s="120">
        <f>VLOOKUP($A294,수산물!$A116:$O345,12,FALSE)</f>
        <v>5200</v>
      </c>
      <c r="M294" s="243" t="e">
        <f t="shared" si="52"/>
        <v>#N/A</v>
      </c>
      <c r="N294" s="243" t="e">
        <f t="shared" si="53"/>
        <v>#N/A</v>
      </c>
      <c r="O294" s="68" t="e">
        <f>VLOOKUP($B294,[1]전년동월vs전월vs당월!$A$7:$AC$1780,16,FALSE)</f>
        <v>#N/A</v>
      </c>
      <c r="P294" s="68" t="e">
        <f>VLOOKUP($B294,[2]전년동월vs전월vs당월!$B$7:$AD$1796,16,FALSE)</f>
        <v>#N/A</v>
      </c>
      <c r="Q294" s="120">
        <f>VLOOKUP($A294,수산물!$A116:$O345,13,FALSE)</f>
        <v>4800</v>
      </c>
      <c r="R294" s="243" t="e">
        <f t="shared" si="54"/>
        <v>#N/A</v>
      </c>
      <c r="S294" s="243" t="e">
        <f t="shared" si="55"/>
        <v>#N/A</v>
      </c>
      <c r="T294" s="68" t="e">
        <f>VLOOKUP($B294,[1]전년동월vs전월vs당월!$A$7:$AC$1780,21,FALSE)</f>
        <v>#N/A</v>
      </c>
      <c r="U294" s="68" t="e">
        <f>VLOOKUP($B294,[2]전년동월vs전월vs당월!$B$7:$AD$1796,21,FALSE)</f>
        <v>#N/A</v>
      </c>
      <c r="V294" s="120" t="str">
        <f>VLOOKUP($A294,수산물!$A116:$O345,14,FALSE)</f>
        <v>-</v>
      </c>
      <c r="W294" s="243" t="e">
        <f t="shared" si="56"/>
        <v>#VALUE!</v>
      </c>
      <c r="X294" s="243" t="e">
        <f t="shared" si="57"/>
        <v>#VALUE!</v>
      </c>
      <c r="Y294" s="68" t="e">
        <f>VLOOKUP($B294,[1]전년동월vs전월vs당월!$A$7:$AC$1780,26,FALSE)</f>
        <v>#N/A</v>
      </c>
      <c r="Z294" s="68" t="e">
        <f>VLOOKUP($B294,[2]전년동월vs전월vs당월!$B$7:$AD$1796,26,FALSE)</f>
        <v>#N/A</v>
      </c>
      <c r="AA294" s="120" t="str">
        <f>VLOOKUP($A294,수산물!$A116:$O345,15,FALSE)</f>
        <v>-</v>
      </c>
      <c r="AB294" s="243" t="e">
        <f t="shared" si="58"/>
        <v>#VALUE!</v>
      </c>
      <c r="AC294" s="243" t="e">
        <f t="shared" si="59"/>
        <v>#VALUE!</v>
      </c>
      <c r="AD294" s="121"/>
    </row>
    <row r="295" spans="1:30" s="28" customFormat="1">
      <c r="A295" s="28">
        <v>111</v>
      </c>
      <c r="B295" s="16" t="str">
        <f t="shared" si="60"/>
        <v>조기(참조기)냉동,원물,손질 안함kg원물,30~40g국산</v>
      </c>
      <c r="C295" s="146"/>
      <c r="D295" s="146" t="s">
        <v>440</v>
      </c>
      <c r="E295" s="147" t="s">
        <v>459</v>
      </c>
      <c r="F295" s="147" t="s">
        <v>2563</v>
      </c>
      <c r="G295" s="146" t="s">
        <v>2559</v>
      </c>
      <c r="H295" s="147" t="s">
        <v>2565</v>
      </c>
      <c r="I295" s="282" t="s">
        <v>2544</v>
      </c>
      <c r="J295" s="68" t="e">
        <f>VLOOKUP($B295,[1]전년동월vs전월vs당월!$A$7:$AC$1780,11,FALSE)</f>
        <v>#N/A</v>
      </c>
      <c r="K295" s="68" t="e">
        <f>VLOOKUP($B295,[2]전년동월vs전월vs당월!$B$7:$AD$1796,11,FALSE)</f>
        <v>#N/A</v>
      </c>
      <c r="L295" s="120">
        <f>VLOOKUP($A295,수산물!$A117:$O346,12,FALSE)</f>
        <v>3000</v>
      </c>
      <c r="M295" s="243" t="e">
        <f t="shared" si="52"/>
        <v>#N/A</v>
      </c>
      <c r="N295" s="243" t="e">
        <f t="shared" si="53"/>
        <v>#N/A</v>
      </c>
      <c r="O295" s="68" t="e">
        <f>VLOOKUP($B295,[1]전년동월vs전월vs당월!$A$7:$AC$1780,16,FALSE)</f>
        <v>#N/A</v>
      </c>
      <c r="P295" s="68" t="e">
        <f>VLOOKUP($B295,[2]전년동월vs전월vs당월!$B$7:$AD$1796,16,FALSE)</f>
        <v>#N/A</v>
      </c>
      <c r="Q295" s="120">
        <f>VLOOKUP($A295,수산물!$A117:$O346,13,FALSE)</f>
        <v>3200</v>
      </c>
      <c r="R295" s="243" t="e">
        <f t="shared" si="54"/>
        <v>#N/A</v>
      </c>
      <c r="S295" s="243" t="e">
        <f t="shared" si="55"/>
        <v>#N/A</v>
      </c>
      <c r="T295" s="68" t="e">
        <f>VLOOKUP($B295,[1]전년동월vs전월vs당월!$A$7:$AC$1780,21,FALSE)</f>
        <v>#N/A</v>
      </c>
      <c r="U295" s="68" t="e">
        <f>VLOOKUP($B295,[2]전년동월vs전월vs당월!$B$7:$AD$1796,21,FALSE)</f>
        <v>#N/A</v>
      </c>
      <c r="V295" s="120" t="str">
        <f>VLOOKUP($A295,수산물!$A117:$O346,14,FALSE)</f>
        <v>-</v>
      </c>
      <c r="W295" s="243" t="e">
        <f t="shared" si="56"/>
        <v>#VALUE!</v>
      </c>
      <c r="X295" s="243" t="e">
        <f t="shared" si="57"/>
        <v>#VALUE!</v>
      </c>
      <c r="Y295" s="68" t="e">
        <f>VLOOKUP($B295,[1]전년동월vs전월vs당월!$A$7:$AC$1780,26,FALSE)</f>
        <v>#N/A</v>
      </c>
      <c r="Z295" s="68" t="e">
        <f>VLOOKUP($B295,[2]전년동월vs전월vs당월!$B$7:$AD$1796,26,FALSE)</f>
        <v>#N/A</v>
      </c>
      <c r="AA295" s="120" t="str">
        <f>VLOOKUP($A295,수산물!$A117:$O346,15,FALSE)</f>
        <v>-</v>
      </c>
      <c r="AB295" s="243" t="e">
        <f t="shared" si="58"/>
        <v>#VALUE!</v>
      </c>
      <c r="AC295" s="243" t="e">
        <f t="shared" si="59"/>
        <v>#VALUE!</v>
      </c>
      <c r="AD295" s="121"/>
    </row>
    <row r="296" spans="1:30" s="28" customFormat="1">
      <c r="A296" s="28">
        <v>112</v>
      </c>
      <c r="B296" s="16" t="str">
        <f t="shared" si="60"/>
        <v>조기(참조기)냉동,원물,손질 안함kg원물,40~50g중국</v>
      </c>
      <c r="C296" s="146"/>
      <c r="D296" s="146" t="s">
        <v>440</v>
      </c>
      <c r="E296" s="147" t="s">
        <v>459</v>
      </c>
      <c r="F296" s="147" t="s">
        <v>2563</v>
      </c>
      <c r="G296" s="146" t="s">
        <v>2559</v>
      </c>
      <c r="H296" s="147" t="s">
        <v>2564</v>
      </c>
      <c r="I296" s="282" t="s">
        <v>2562</v>
      </c>
      <c r="J296" s="68" t="e">
        <f>VLOOKUP($B296,[1]전년동월vs전월vs당월!$A$7:$AC$1780,11,FALSE)</f>
        <v>#N/A</v>
      </c>
      <c r="K296" s="68" t="e">
        <f>VLOOKUP($B296,[2]전년동월vs전월vs당월!$B$7:$AD$1796,11,FALSE)</f>
        <v>#N/A</v>
      </c>
      <c r="L296" s="120">
        <f>VLOOKUP($A296,수산물!$A118:$O347,12,FALSE)</f>
        <v>3800</v>
      </c>
      <c r="M296" s="243" t="e">
        <f t="shared" si="52"/>
        <v>#N/A</v>
      </c>
      <c r="N296" s="243" t="e">
        <f t="shared" si="53"/>
        <v>#N/A</v>
      </c>
      <c r="O296" s="68" t="e">
        <f>VLOOKUP($B296,[1]전년동월vs전월vs당월!$A$7:$AC$1780,16,FALSE)</f>
        <v>#N/A</v>
      </c>
      <c r="P296" s="68" t="e">
        <f>VLOOKUP($B296,[2]전년동월vs전월vs당월!$B$7:$AD$1796,16,FALSE)</f>
        <v>#N/A</v>
      </c>
      <c r="Q296" s="120">
        <f>VLOOKUP($A296,수산물!$A118:$O347,13,FALSE)</f>
        <v>3600</v>
      </c>
      <c r="R296" s="243" t="e">
        <f t="shared" si="54"/>
        <v>#N/A</v>
      </c>
      <c r="S296" s="243" t="e">
        <f t="shared" si="55"/>
        <v>#N/A</v>
      </c>
      <c r="T296" s="68" t="e">
        <f>VLOOKUP($B296,[1]전년동월vs전월vs당월!$A$7:$AC$1780,21,FALSE)</f>
        <v>#N/A</v>
      </c>
      <c r="U296" s="68" t="e">
        <f>VLOOKUP($B296,[2]전년동월vs전월vs당월!$B$7:$AD$1796,21,FALSE)</f>
        <v>#N/A</v>
      </c>
      <c r="V296" s="120" t="str">
        <f>VLOOKUP($A296,수산물!$A118:$O347,14,FALSE)</f>
        <v>-</v>
      </c>
      <c r="W296" s="243" t="e">
        <f t="shared" si="56"/>
        <v>#VALUE!</v>
      </c>
      <c r="X296" s="243" t="e">
        <f t="shared" si="57"/>
        <v>#VALUE!</v>
      </c>
      <c r="Y296" s="68" t="e">
        <f>VLOOKUP($B296,[1]전년동월vs전월vs당월!$A$7:$AC$1780,26,FALSE)</f>
        <v>#N/A</v>
      </c>
      <c r="Z296" s="68" t="e">
        <f>VLOOKUP($B296,[2]전년동월vs전월vs당월!$B$7:$AD$1796,26,FALSE)</f>
        <v>#N/A</v>
      </c>
      <c r="AA296" s="120" t="str">
        <f>VLOOKUP($A296,수산물!$A118:$O347,15,FALSE)</f>
        <v>-</v>
      </c>
      <c r="AB296" s="243" t="e">
        <f t="shared" si="58"/>
        <v>#VALUE!</v>
      </c>
      <c r="AC296" s="243" t="e">
        <f t="shared" si="59"/>
        <v>#VALUE!</v>
      </c>
      <c r="AD296" s="121"/>
    </row>
    <row r="297" spans="1:30" s="28" customFormat="1">
      <c r="A297" s="28">
        <v>113</v>
      </c>
      <c r="B297" s="16" t="str">
        <f t="shared" si="60"/>
        <v>조기(참조기)냉동,원물,손질 안함kg원물,30~40g중국</v>
      </c>
      <c r="C297" s="146"/>
      <c r="D297" s="146" t="s">
        <v>440</v>
      </c>
      <c r="E297" s="147" t="s">
        <v>459</v>
      </c>
      <c r="F297" s="147" t="s">
        <v>2563</v>
      </c>
      <c r="G297" s="146" t="s">
        <v>2559</v>
      </c>
      <c r="H297" s="147" t="s">
        <v>2565</v>
      </c>
      <c r="I297" s="282" t="s">
        <v>2562</v>
      </c>
      <c r="J297" s="68" t="e">
        <f>VLOOKUP($B297,[1]전년동월vs전월vs당월!$A$7:$AC$1780,11,FALSE)</f>
        <v>#N/A</v>
      </c>
      <c r="K297" s="68" t="e">
        <f>VLOOKUP($B297,[2]전년동월vs전월vs당월!$B$7:$AD$1796,11,FALSE)</f>
        <v>#N/A</v>
      </c>
      <c r="L297" s="120">
        <f>VLOOKUP($A297,수산물!$A119:$O348,12,FALSE)</f>
        <v>2800</v>
      </c>
      <c r="M297" s="243" t="e">
        <f t="shared" si="52"/>
        <v>#N/A</v>
      </c>
      <c r="N297" s="243" t="e">
        <f t="shared" si="53"/>
        <v>#N/A</v>
      </c>
      <c r="O297" s="68" t="e">
        <f>VLOOKUP($B297,[1]전년동월vs전월vs당월!$A$7:$AC$1780,16,FALSE)</f>
        <v>#N/A</v>
      </c>
      <c r="P297" s="68" t="e">
        <f>VLOOKUP($B297,[2]전년동월vs전월vs당월!$B$7:$AD$1796,16,FALSE)</f>
        <v>#N/A</v>
      </c>
      <c r="Q297" s="120">
        <f>VLOOKUP($A297,수산물!$A119:$O348,13,FALSE)</f>
        <v>2600</v>
      </c>
      <c r="R297" s="243" t="e">
        <f t="shared" si="54"/>
        <v>#N/A</v>
      </c>
      <c r="S297" s="243" t="e">
        <f t="shared" si="55"/>
        <v>#N/A</v>
      </c>
      <c r="T297" s="68" t="e">
        <f>VLOOKUP($B297,[1]전년동월vs전월vs당월!$A$7:$AC$1780,21,FALSE)</f>
        <v>#N/A</v>
      </c>
      <c r="U297" s="68" t="e">
        <f>VLOOKUP($B297,[2]전년동월vs전월vs당월!$B$7:$AD$1796,21,FALSE)</f>
        <v>#N/A</v>
      </c>
      <c r="V297" s="120" t="str">
        <f>VLOOKUP($A297,수산물!$A119:$O348,14,FALSE)</f>
        <v>-</v>
      </c>
      <c r="W297" s="243" t="e">
        <f t="shared" si="56"/>
        <v>#VALUE!</v>
      </c>
      <c r="X297" s="243" t="e">
        <f t="shared" si="57"/>
        <v>#VALUE!</v>
      </c>
      <c r="Y297" s="68" t="e">
        <f>VLOOKUP($B297,[1]전년동월vs전월vs당월!$A$7:$AC$1780,26,FALSE)</f>
        <v>#N/A</v>
      </c>
      <c r="Z297" s="68" t="e">
        <f>VLOOKUP($B297,[2]전년동월vs전월vs당월!$B$7:$AD$1796,26,FALSE)</f>
        <v>#N/A</v>
      </c>
      <c r="AA297" s="120" t="str">
        <f>VLOOKUP($A297,수산물!$A119:$O348,15,FALSE)</f>
        <v>-</v>
      </c>
      <c r="AB297" s="243" t="e">
        <f t="shared" si="58"/>
        <v>#VALUE!</v>
      </c>
      <c r="AC297" s="243" t="e">
        <f t="shared" si="59"/>
        <v>#VALUE!</v>
      </c>
      <c r="AD297" s="121"/>
    </row>
    <row r="298" spans="1:30" s="28" customFormat="1">
      <c r="A298" s="28">
        <v>114</v>
      </c>
      <c r="B298" s="16" t="str">
        <f t="shared" si="60"/>
        <v>조기(참조기)냉동,손질,두절kg지느러미제거,40~50g국산</v>
      </c>
      <c r="C298" s="30"/>
      <c r="D298" s="30" t="s">
        <v>440</v>
      </c>
      <c r="E298" s="27" t="s">
        <v>459</v>
      </c>
      <c r="F298" s="27" t="s">
        <v>2566</v>
      </c>
      <c r="G298" s="30" t="s">
        <v>2559</v>
      </c>
      <c r="H298" s="27" t="s">
        <v>2560</v>
      </c>
      <c r="I298" s="281" t="s">
        <v>2544</v>
      </c>
      <c r="J298" s="68" t="e">
        <f>VLOOKUP($B298,[1]전년동월vs전월vs당월!$A$7:$AC$1780,11,FALSE)</f>
        <v>#N/A</v>
      </c>
      <c r="K298" s="68" t="e">
        <f>VLOOKUP($B298,[2]전년동월vs전월vs당월!$B$7:$AD$1796,11,FALSE)</f>
        <v>#N/A</v>
      </c>
      <c r="L298" s="120" t="str">
        <f>VLOOKUP($A298,수산물!$A120:$O349,12,FALSE)</f>
        <v>-</v>
      </c>
      <c r="M298" s="243" t="e">
        <f t="shared" si="52"/>
        <v>#VALUE!</v>
      </c>
      <c r="N298" s="243" t="e">
        <f t="shared" si="53"/>
        <v>#VALUE!</v>
      </c>
      <c r="O298" s="68" t="e">
        <f>VLOOKUP($B298,[1]전년동월vs전월vs당월!$A$7:$AC$1780,16,FALSE)</f>
        <v>#N/A</v>
      </c>
      <c r="P298" s="68" t="e">
        <f>VLOOKUP($B298,[2]전년동월vs전월vs당월!$B$7:$AD$1796,16,FALSE)</f>
        <v>#N/A</v>
      </c>
      <c r="Q298" s="120" t="str">
        <f>VLOOKUP($A298,수산물!$A120:$O349,13,FALSE)</f>
        <v>-</v>
      </c>
      <c r="R298" s="243" t="e">
        <f t="shared" si="54"/>
        <v>#VALUE!</v>
      </c>
      <c r="S298" s="243" t="e">
        <f t="shared" si="55"/>
        <v>#VALUE!</v>
      </c>
      <c r="T298" s="68" t="e">
        <f>VLOOKUP($B298,[1]전년동월vs전월vs당월!$A$7:$AC$1780,21,FALSE)</f>
        <v>#N/A</v>
      </c>
      <c r="U298" s="68" t="e">
        <f>VLOOKUP($B298,[2]전년동월vs전월vs당월!$B$7:$AD$1796,21,FALSE)</f>
        <v>#N/A</v>
      </c>
      <c r="V298" s="120" t="str">
        <f>VLOOKUP($A298,수산물!$A120:$O349,14,FALSE)</f>
        <v>-</v>
      </c>
      <c r="W298" s="243" t="e">
        <f t="shared" si="56"/>
        <v>#VALUE!</v>
      </c>
      <c r="X298" s="243" t="e">
        <f t="shared" si="57"/>
        <v>#VALUE!</v>
      </c>
      <c r="Y298" s="68" t="e">
        <f>VLOOKUP($B298,[1]전년동월vs전월vs당월!$A$7:$AC$1780,26,FALSE)</f>
        <v>#N/A</v>
      </c>
      <c r="Z298" s="68" t="e">
        <f>VLOOKUP($B298,[2]전년동월vs전월vs당월!$B$7:$AD$1796,26,FALSE)</f>
        <v>#N/A</v>
      </c>
      <c r="AA298" s="120" t="str">
        <f>VLOOKUP($A298,수산물!$A120:$O349,15,FALSE)</f>
        <v>-</v>
      </c>
      <c r="AB298" s="243" t="e">
        <f t="shared" si="58"/>
        <v>#VALUE!</v>
      </c>
      <c r="AC298" s="243" t="e">
        <f t="shared" si="59"/>
        <v>#VALUE!</v>
      </c>
      <c r="AD298" s="121"/>
    </row>
    <row r="299" spans="1:30" s="28" customFormat="1">
      <c r="A299" s="28">
        <v>115</v>
      </c>
      <c r="B299" s="16" t="str">
        <f t="shared" si="60"/>
        <v>조기(참조기)냉동,손질,두절kg지느러미제거,30~40g국산</v>
      </c>
      <c r="C299" s="30"/>
      <c r="D299" s="30" t="s">
        <v>440</v>
      </c>
      <c r="E299" s="27" t="s">
        <v>459</v>
      </c>
      <c r="F299" s="27" t="s">
        <v>2566</v>
      </c>
      <c r="G299" s="30" t="s">
        <v>2559</v>
      </c>
      <c r="H299" s="27" t="s">
        <v>2561</v>
      </c>
      <c r="I299" s="281" t="s">
        <v>2544</v>
      </c>
      <c r="J299" s="68" t="e">
        <f>VLOOKUP($B299,[1]전년동월vs전월vs당월!$A$7:$AC$1780,11,FALSE)</f>
        <v>#N/A</v>
      </c>
      <c r="K299" s="68" t="e">
        <f>VLOOKUP($B299,[2]전년동월vs전월vs당월!$B$7:$AD$1796,11,FALSE)</f>
        <v>#N/A</v>
      </c>
      <c r="L299" s="120" t="str">
        <f>VLOOKUP($A299,수산물!$A121:$O350,12,FALSE)</f>
        <v>-</v>
      </c>
      <c r="M299" s="243" t="e">
        <f t="shared" si="52"/>
        <v>#VALUE!</v>
      </c>
      <c r="N299" s="243" t="e">
        <f t="shared" si="53"/>
        <v>#VALUE!</v>
      </c>
      <c r="O299" s="68" t="e">
        <f>VLOOKUP($B299,[1]전년동월vs전월vs당월!$A$7:$AC$1780,16,FALSE)</f>
        <v>#N/A</v>
      </c>
      <c r="P299" s="68" t="e">
        <f>VLOOKUP($B299,[2]전년동월vs전월vs당월!$B$7:$AD$1796,16,FALSE)</f>
        <v>#N/A</v>
      </c>
      <c r="Q299" s="120" t="str">
        <f>VLOOKUP($A299,수산물!$A121:$O350,13,FALSE)</f>
        <v>-</v>
      </c>
      <c r="R299" s="243" t="e">
        <f t="shared" si="54"/>
        <v>#VALUE!</v>
      </c>
      <c r="S299" s="243" t="e">
        <f t="shared" si="55"/>
        <v>#VALUE!</v>
      </c>
      <c r="T299" s="68" t="e">
        <f>VLOOKUP($B299,[1]전년동월vs전월vs당월!$A$7:$AC$1780,21,FALSE)</f>
        <v>#N/A</v>
      </c>
      <c r="U299" s="68" t="e">
        <f>VLOOKUP($B299,[2]전년동월vs전월vs당월!$B$7:$AD$1796,21,FALSE)</f>
        <v>#N/A</v>
      </c>
      <c r="V299" s="120" t="str">
        <f>VLOOKUP($A299,수산물!$A121:$O350,14,FALSE)</f>
        <v>-</v>
      </c>
      <c r="W299" s="243" t="e">
        <f t="shared" si="56"/>
        <v>#VALUE!</v>
      </c>
      <c r="X299" s="243" t="e">
        <f t="shared" si="57"/>
        <v>#VALUE!</v>
      </c>
      <c r="Y299" s="68" t="e">
        <f>VLOOKUP($B299,[1]전년동월vs전월vs당월!$A$7:$AC$1780,26,FALSE)</f>
        <v>#N/A</v>
      </c>
      <c r="Z299" s="68" t="e">
        <f>VLOOKUP($B299,[2]전년동월vs전월vs당월!$B$7:$AD$1796,26,FALSE)</f>
        <v>#N/A</v>
      </c>
      <c r="AA299" s="120" t="str">
        <f>VLOOKUP($A299,수산물!$A121:$O350,15,FALSE)</f>
        <v>-</v>
      </c>
      <c r="AB299" s="243" t="e">
        <f t="shared" si="58"/>
        <v>#VALUE!</v>
      </c>
      <c r="AC299" s="243" t="e">
        <f t="shared" si="59"/>
        <v>#VALUE!</v>
      </c>
      <c r="AD299" s="121"/>
    </row>
    <row r="300" spans="1:30" s="28" customFormat="1">
      <c r="A300" s="28">
        <v>116</v>
      </c>
      <c r="B300" s="16" t="str">
        <f t="shared" si="60"/>
        <v>조기(참조기)냉동,손질,두절kg지느러미제거,40~50g중국</v>
      </c>
      <c r="C300" s="30"/>
      <c r="D300" s="30" t="s">
        <v>440</v>
      </c>
      <c r="E300" s="27" t="s">
        <v>459</v>
      </c>
      <c r="F300" s="27" t="s">
        <v>2566</v>
      </c>
      <c r="G300" s="30" t="s">
        <v>2559</v>
      </c>
      <c r="H300" s="27" t="s">
        <v>2560</v>
      </c>
      <c r="I300" s="281" t="s">
        <v>2562</v>
      </c>
      <c r="J300" s="68" t="e">
        <f>VLOOKUP($B300,[1]전년동월vs전월vs당월!$A$7:$AC$1780,11,FALSE)</f>
        <v>#N/A</v>
      </c>
      <c r="K300" s="68" t="e">
        <f>VLOOKUP($B300,[2]전년동월vs전월vs당월!$B$7:$AD$1796,11,FALSE)</f>
        <v>#N/A</v>
      </c>
      <c r="L300" s="120" t="str">
        <f>VLOOKUP($A300,수산물!$A122:$O351,12,FALSE)</f>
        <v>-</v>
      </c>
      <c r="M300" s="243" t="e">
        <f t="shared" si="52"/>
        <v>#VALUE!</v>
      </c>
      <c r="N300" s="243" t="e">
        <f t="shared" si="53"/>
        <v>#VALUE!</v>
      </c>
      <c r="O300" s="68" t="e">
        <f>VLOOKUP($B300,[1]전년동월vs전월vs당월!$A$7:$AC$1780,16,FALSE)</f>
        <v>#N/A</v>
      </c>
      <c r="P300" s="68" t="e">
        <f>VLOOKUP($B300,[2]전년동월vs전월vs당월!$B$7:$AD$1796,16,FALSE)</f>
        <v>#N/A</v>
      </c>
      <c r="Q300" s="120" t="str">
        <f>VLOOKUP($A300,수산물!$A122:$O351,13,FALSE)</f>
        <v>-</v>
      </c>
      <c r="R300" s="243" t="e">
        <f t="shared" si="54"/>
        <v>#VALUE!</v>
      </c>
      <c r="S300" s="243" t="e">
        <f t="shared" si="55"/>
        <v>#VALUE!</v>
      </c>
      <c r="T300" s="68" t="e">
        <f>VLOOKUP($B300,[1]전년동월vs전월vs당월!$A$7:$AC$1780,21,FALSE)</f>
        <v>#N/A</v>
      </c>
      <c r="U300" s="68" t="e">
        <f>VLOOKUP($B300,[2]전년동월vs전월vs당월!$B$7:$AD$1796,21,FALSE)</f>
        <v>#N/A</v>
      </c>
      <c r="V300" s="120" t="str">
        <f>VLOOKUP($A300,수산물!$A122:$O351,14,FALSE)</f>
        <v>-</v>
      </c>
      <c r="W300" s="243" t="e">
        <f t="shared" si="56"/>
        <v>#VALUE!</v>
      </c>
      <c r="X300" s="243" t="e">
        <f t="shared" si="57"/>
        <v>#VALUE!</v>
      </c>
      <c r="Y300" s="68" t="e">
        <f>VLOOKUP($B300,[1]전년동월vs전월vs당월!$A$7:$AC$1780,26,FALSE)</f>
        <v>#N/A</v>
      </c>
      <c r="Z300" s="68" t="e">
        <f>VLOOKUP($B300,[2]전년동월vs전월vs당월!$B$7:$AD$1796,26,FALSE)</f>
        <v>#N/A</v>
      </c>
      <c r="AA300" s="120" t="str">
        <f>VLOOKUP($A300,수산물!$A122:$O351,15,FALSE)</f>
        <v>-</v>
      </c>
      <c r="AB300" s="243" t="e">
        <f t="shared" si="58"/>
        <v>#VALUE!</v>
      </c>
      <c r="AC300" s="243" t="e">
        <f t="shared" si="59"/>
        <v>#VALUE!</v>
      </c>
      <c r="AD300" s="121"/>
    </row>
    <row r="301" spans="1:30" s="28" customFormat="1">
      <c r="A301" s="28">
        <v>117</v>
      </c>
      <c r="B301" s="16" t="str">
        <f t="shared" si="60"/>
        <v>조기(참조기)냉동,손질,두절kg지느러미제거,30~40g중국</v>
      </c>
      <c r="C301" s="30"/>
      <c r="D301" s="30" t="s">
        <v>440</v>
      </c>
      <c r="E301" s="27" t="s">
        <v>459</v>
      </c>
      <c r="F301" s="27" t="s">
        <v>2566</v>
      </c>
      <c r="G301" s="30" t="s">
        <v>2559</v>
      </c>
      <c r="H301" s="27" t="s">
        <v>2561</v>
      </c>
      <c r="I301" s="281" t="s">
        <v>2562</v>
      </c>
      <c r="J301" s="68" t="e">
        <f>VLOOKUP($B301,[1]전년동월vs전월vs당월!$A$7:$AC$1780,11,FALSE)</f>
        <v>#N/A</v>
      </c>
      <c r="K301" s="68" t="e">
        <f>VLOOKUP($B301,[2]전년동월vs전월vs당월!$B$7:$AD$1796,11,FALSE)</f>
        <v>#N/A</v>
      </c>
      <c r="L301" s="120" t="str">
        <f>VLOOKUP($A301,수산물!$A123:$O352,12,FALSE)</f>
        <v>-</v>
      </c>
      <c r="M301" s="243" t="e">
        <f t="shared" si="52"/>
        <v>#VALUE!</v>
      </c>
      <c r="N301" s="243" t="e">
        <f t="shared" si="53"/>
        <v>#VALUE!</v>
      </c>
      <c r="O301" s="68" t="e">
        <f>VLOOKUP($B301,[1]전년동월vs전월vs당월!$A$7:$AC$1780,16,FALSE)</f>
        <v>#N/A</v>
      </c>
      <c r="P301" s="68" t="e">
        <f>VLOOKUP($B301,[2]전년동월vs전월vs당월!$B$7:$AD$1796,16,FALSE)</f>
        <v>#N/A</v>
      </c>
      <c r="Q301" s="120" t="str">
        <f>VLOOKUP($A301,수산물!$A123:$O352,13,FALSE)</f>
        <v>-</v>
      </c>
      <c r="R301" s="243" t="e">
        <f t="shared" si="54"/>
        <v>#VALUE!</v>
      </c>
      <c r="S301" s="243" t="e">
        <f t="shared" si="55"/>
        <v>#VALUE!</v>
      </c>
      <c r="T301" s="68" t="e">
        <f>VLOOKUP($B301,[1]전년동월vs전월vs당월!$A$7:$AC$1780,21,FALSE)</f>
        <v>#N/A</v>
      </c>
      <c r="U301" s="68" t="e">
        <f>VLOOKUP($B301,[2]전년동월vs전월vs당월!$B$7:$AD$1796,21,FALSE)</f>
        <v>#N/A</v>
      </c>
      <c r="V301" s="120" t="str">
        <f>VLOOKUP($A301,수산물!$A123:$O352,14,FALSE)</f>
        <v>-</v>
      </c>
      <c r="W301" s="243" t="e">
        <f t="shared" si="56"/>
        <v>#VALUE!</v>
      </c>
      <c r="X301" s="243" t="e">
        <f t="shared" si="57"/>
        <v>#VALUE!</v>
      </c>
      <c r="Y301" s="68" t="e">
        <f>VLOOKUP($B301,[1]전년동월vs전월vs당월!$A$7:$AC$1780,26,FALSE)</f>
        <v>#N/A</v>
      </c>
      <c r="Z301" s="68" t="e">
        <f>VLOOKUP($B301,[2]전년동월vs전월vs당월!$B$7:$AD$1796,26,FALSE)</f>
        <v>#N/A</v>
      </c>
      <c r="AA301" s="120" t="str">
        <f>VLOOKUP($A301,수산물!$A123:$O352,15,FALSE)</f>
        <v>-</v>
      </c>
      <c r="AB301" s="243" t="e">
        <f t="shared" si="58"/>
        <v>#VALUE!</v>
      </c>
      <c r="AC301" s="243" t="e">
        <f t="shared" si="59"/>
        <v>#VALUE!</v>
      </c>
      <c r="AD301" s="121"/>
    </row>
    <row r="302" spans="1:30" s="28" customFormat="1">
      <c r="A302" s="28">
        <v>118</v>
      </c>
      <c r="B302" s="16" t="str">
        <f t="shared" si="60"/>
        <v>조기냉동,조기살kg30~40g국산</v>
      </c>
      <c r="C302" s="30">
        <v>21</v>
      </c>
      <c r="D302" s="30" t="s">
        <v>440</v>
      </c>
      <c r="E302" s="27" t="s">
        <v>1593</v>
      </c>
      <c r="F302" s="27" t="s">
        <v>1594</v>
      </c>
      <c r="G302" s="30" t="s">
        <v>190</v>
      </c>
      <c r="H302" s="27" t="s">
        <v>2443</v>
      </c>
      <c r="I302" s="281" t="s">
        <v>193</v>
      </c>
      <c r="J302" s="68" t="e">
        <f>VLOOKUP($B302,[1]전년동월vs전월vs당월!$A$7:$AC$1780,11,FALSE)</f>
        <v>#N/A</v>
      </c>
      <c r="K302" s="68" t="e">
        <f>VLOOKUP($B302,[2]전년동월vs전월vs당월!$B$7:$AD$1796,11,FALSE)</f>
        <v>#N/A</v>
      </c>
      <c r="L302" s="120" t="str">
        <f>VLOOKUP($A302,수산물!$A124:$O353,12,FALSE)</f>
        <v>-</v>
      </c>
      <c r="M302" s="243" t="e">
        <f t="shared" si="52"/>
        <v>#VALUE!</v>
      </c>
      <c r="N302" s="243" t="e">
        <f t="shared" si="53"/>
        <v>#VALUE!</v>
      </c>
      <c r="O302" s="68" t="e">
        <f>VLOOKUP($B302,[1]전년동월vs전월vs당월!$A$7:$AC$1780,16,FALSE)</f>
        <v>#N/A</v>
      </c>
      <c r="P302" s="68" t="e">
        <f>VLOOKUP($B302,[2]전년동월vs전월vs당월!$B$7:$AD$1796,16,FALSE)</f>
        <v>#N/A</v>
      </c>
      <c r="Q302" s="120" t="str">
        <f>VLOOKUP($A302,수산물!$A124:$O353,13,FALSE)</f>
        <v>-</v>
      </c>
      <c r="R302" s="243" t="e">
        <f t="shared" si="54"/>
        <v>#VALUE!</v>
      </c>
      <c r="S302" s="243" t="e">
        <f t="shared" si="55"/>
        <v>#VALUE!</v>
      </c>
      <c r="T302" s="68" t="e">
        <f>VLOOKUP($B302,[1]전년동월vs전월vs당월!$A$7:$AC$1780,21,FALSE)</f>
        <v>#N/A</v>
      </c>
      <c r="U302" s="68" t="e">
        <f>VLOOKUP($B302,[2]전년동월vs전월vs당월!$B$7:$AD$1796,21,FALSE)</f>
        <v>#N/A</v>
      </c>
      <c r="V302" s="120" t="str">
        <f>VLOOKUP($A302,수산물!$A124:$O353,14,FALSE)</f>
        <v>-</v>
      </c>
      <c r="W302" s="243" t="e">
        <f t="shared" si="56"/>
        <v>#VALUE!</v>
      </c>
      <c r="X302" s="243" t="e">
        <f t="shared" si="57"/>
        <v>#VALUE!</v>
      </c>
      <c r="Y302" s="68" t="e">
        <f>VLOOKUP($B302,[1]전년동월vs전월vs당월!$A$7:$AC$1780,26,FALSE)</f>
        <v>#N/A</v>
      </c>
      <c r="Z302" s="68" t="e">
        <f>VLOOKUP($B302,[2]전년동월vs전월vs당월!$B$7:$AD$1796,26,FALSE)</f>
        <v>#N/A</v>
      </c>
      <c r="AA302" s="120" t="str">
        <f>VLOOKUP($A302,수산물!$A124:$O353,15,FALSE)</f>
        <v>-</v>
      </c>
      <c r="AB302" s="243" t="e">
        <f t="shared" si="58"/>
        <v>#VALUE!</v>
      </c>
      <c r="AC302" s="243" t="e">
        <f t="shared" si="59"/>
        <v>#VALUE!</v>
      </c>
      <c r="AD302" s="121"/>
    </row>
    <row r="303" spans="1:30" s="28" customFormat="1">
      <c r="A303" s="28">
        <v>119</v>
      </c>
      <c r="B303" s="16" t="str">
        <f t="shared" si="60"/>
        <v>조기냉동,조기살kg30~40g,국내가공중국</v>
      </c>
      <c r="C303" s="30"/>
      <c r="D303" s="30" t="s">
        <v>440</v>
      </c>
      <c r="E303" s="27" t="s">
        <v>1593</v>
      </c>
      <c r="F303" s="27" t="s">
        <v>1594</v>
      </c>
      <c r="G303" s="30" t="s">
        <v>190</v>
      </c>
      <c r="H303" s="27" t="s">
        <v>2442</v>
      </c>
      <c r="I303" s="281" t="s">
        <v>1516</v>
      </c>
      <c r="J303" s="68" t="e">
        <f>VLOOKUP($B303,[1]전년동월vs전월vs당월!$A$7:$AC$1780,11,FALSE)</f>
        <v>#N/A</v>
      </c>
      <c r="K303" s="68" t="e">
        <f>VLOOKUP($B303,[2]전년동월vs전월vs당월!$B$7:$AD$1796,11,FALSE)</f>
        <v>#N/A</v>
      </c>
      <c r="L303" s="120" t="str">
        <f>VLOOKUP($A303,수산물!$A125:$O354,12,FALSE)</f>
        <v>-</v>
      </c>
      <c r="M303" s="243" t="e">
        <f t="shared" si="52"/>
        <v>#VALUE!</v>
      </c>
      <c r="N303" s="243" t="e">
        <f t="shared" si="53"/>
        <v>#VALUE!</v>
      </c>
      <c r="O303" s="68" t="e">
        <f>VLOOKUP($B303,[1]전년동월vs전월vs당월!$A$7:$AC$1780,16,FALSE)</f>
        <v>#N/A</v>
      </c>
      <c r="P303" s="68" t="e">
        <f>VLOOKUP($B303,[2]전년동월vs전월vs당월!$B$7:$AD$1796,16,FALSE)</f>
        <v>#N/A</v>
      </c>
      <c r="Q303" s="120" t="str">
        <f>VLOOKUP($A303,수산물!$A125:$O354,13,FALSE)</f>
        <v>-</v>
      </c>
      <c r="R303" s="243" t="e">
        <f t="shared" si="54"/>
        <v>#VALUE!</v>
      </c>
      <c r="S303" s="243" t="e">
        <f t="shared" si="55"/>
        <v>#VALUE!</v>
      </c>
      <c r="T303" s="68" t="e">
        <f>VLOOKUP($B303,[1]전년동월vs전월vs당월!$A$7:$AC$1780,21,FALSE)</f>
        <v>#N/A</v>
      </c>
      <c r="U303" s="68" t="e">
        <f>VLOOKUP($B303,[2]전년동월vs전월vs당월!$B$7:$AD$1796,21,FALSE)</f>
        <v>#N/A</v>
      </c>
      <c r="V303" s="120" t="str">
        <f>VLOOKUP($A303,수산물!$A125:$O354,14,FALSE)</f>
        <v>-</v>
      </c>
      <c r="W303" s="243" t="e">
        <f t="shared" si="56"/>
        <v>#VALUE!</v>
      </c>
      <c r="X303" s="243" t="e">
        <f t="shared" si="57"/>
        <v>#VALUE!</v>
      </c>
      <c r="Y303" s="68" t="e">
        <f>VLOOKUP($B303,[1]전년동월vs전월vs당월!$A$7:$AC$1780,26,FALSE)</f>
        <v>#N/A</v>
      </c>
      <c r="Z303" s="68" t="e">
        <f>VLOOKUP($B303,[2]전년동월vs전월vs당월!$B$7:$AD$1796,26,FALSE)</f>
        <v>#N/A</v>
      </c>
      <c r="AA303" s="120" t="str">
        <f>VLOOKUP($A303,수산물!$A125:$O354,15,FALSE)</f>
        <v>-</v>
      </c>
      <c r="AB303" s="243" t="e">
        <f t="shared" si="58"/>
        <v>#VALUE!</v>
      </c>
      <c r="AC303" s="243" t="e">
        <f t="shared" si="59"/>
        <v>#VALUE!</v>
      </c>
      <c r="AD303" s="121"/>
    </row>
    <row r="304" spans="1:30" s="28" customFormat="1">
      <c r="A304" s="28">
        <v>120</v>
      </c>
      <c r="B304" s="16" t="str">
        <f t="shared" si="60"/>
        <v>조기냉동,조기살kg30~40g,중국가공중국</v>
      </c>
      <c r="C304" s="30"/>
      <c r="D304" s="30" t="s">
        <v>440</v>
      </c>
      <c r="E304" s="27" t="s">
        <v>1593</v>
      </c>
      <c r="F304" s="27" t="s">
        <v>1594</v>
      </c>
      <c r="G304" s="30" t="s">
        <v>190</v>
      </c>
      <c r="H304" s="27" t="s">
        <v>1595</v>
      </c>
      <c r="I304" s="281" t="s">
        <v>1516</v>
      </c>
      <c r="J304" s="68" t="e">
        <f>VLOOKUP($B304,[1]전년동월vs전월vs당월!$A$7:$AC$1780,11,FALSE)</f>
        <v>#N/A</v>
      </c>
      <c r="K304" s="68" t="e">
        <f>VLOOKUP($B304,[2]전년동월vs전월vs당월!$B$7:$AD$1796,11,FALSE)</f>
        <v>#N/A</v>
      </c>
      <c r="L304" s="120">
        <f>VLOOKUP($A304,수산물!$A126:$O355,12,FALSE)</f>
        <v>10000</v>
      </c>
      <c r="M304" s="243" t="e">
        <f t="shared" si="52"/>
        <v>#N/A</v>
      </c>
      <c r="N304" s="243" t="e">
        <f t="shared" si="53"/>
        <v>#N/A</v>
      </c>
      <c r="O304" s="68" t="e">
        <f>VLOOKUP($B304,[1]전년동월vs전월vs당월!$A$7:$AC$1780,16,FALSE)</f>
        <v>#N/A</v>
      </c>
      <c r="P304" s="68" t="e">
        <f>VLOOKUP($B304,[2]전년동월vs전월vs당월!$B$7:$AD$1796,16,FALSE)</f>
        <v>#N/A</v>
      </c>
      <c r="Q304" s="120" t="str">
        <f>VLOOKUP($A304,수산물!$A126:$O355,13,FALSE)</f>
        <v>-</v>
      </c>
      <c r="R304" s="243" t="e">
        <f t="shared" si="54"/>
        <v>#VALUE!</v>
      </c>
      <c r="S304" s="243" t="e">
        <f t="shared" si="55"/>
        <v>#VALUE!</v>
      </c>
      <c r="T304" s="68" t="e">
        <f>VLOOKUP($B304,[1]전년동월vs전월vs당월!$A$7:$AC$1780,21,FALSE)</f>
        <v>#N/A</v>
      </c>
      <c r="U304" s="68" t="e">
        <f>VLOOKUP($B304,[2]전년동월vs전월vs당월!$B$7:$AD$1796,21,FALSE)</f>
        <v>#N/A</v>
      </c>
      <c r="V304" s="120" t="str">
        <f>VLOOKUP($A304,수산물!$A126:$O355,14,FALSE)</f>
        <v>-</v>
      </c>
      <c r="W304" s="243" t="e">
        <f t="shared" si="56"/>
        <v>#VALUE!</v>
      </c>
      <c r="X304" s="243" t="e">
        <f t="shared" si="57"/>
        <v>#VALUE!</v>
      </c>
      <c r="Y304" s="68" t="e">
        <f>VLOOKUP($B304,[1]전년동월vs전월vs당월!$A$7:$AC$1780,26,FALSE)</f>
        <v>#N/A</v>
      </c>
      <c r="Z304" s="68" t="e">
        <f>VLOOKUP($B304,[2]전년동월vs전월vs당월!$B$7:$AD$1796,26,FALSE)</f>
        <v>#N/A</v>
      </c>
      <c r="AA304" s="120" t="str">
        <f>VLOOKUP($A304,수산물!$A126:$O355,15,FALSE)</f>
        <v>-</v>
      </c>
      <c r="AB304" s="243" t="e">
        <f t="shared" si="58"/>
        <v>#VALUE!</v>
      </c>
      <c r="AC304" s="243" t="e">
        <f t="shared" si="59"/>
        <v>#VALUE!</v>
      </c>
      <c r="AD304" s="121"/>
    </row>
    <row r="305" spans="1:30" s="28" customFormat="1">
      <c r="A305" s="28">
        <v>121</v>
      </c>
      <c r="B305" s="16" t="str">
        <f t="shared" si="60"/>
        <v>꼬막겉꼬막kg참꼬막국산</v>
      </c>
      <c r="C305" s="30">
        <v>22</v>
      </c>
      <c r="D305" s="30" t="s">
        <v>440</v>
      </c>
      <c r="E305" s="27" t="s">
        <v>1598</v>
      </c>
      <c r="F305" s="27" t="s">
        <v>1599</v>
      </c>
      <c r="G305" s="30" t="s">
        <v>190</v>
      </c>
      <c r="H305" s="27" t="s">
        <v>1600</v>
      </c>
      <c r="I305" s="281" t="s">
        <v>193</v>
      </c>
      <c r="J305" s="68">
        <f>VLOOKUP($B305,[1]전년동월vs전월vs당월!$A$7:$AC$1780,11,FALSE)</f>
        <v>15000</v>
      </c>
      <c r="K305" s="68">
        <f>VLOOKUP($B305,[2]전년동월vs전월vs당월!$B$7:$AD$1796,11,FALSE)</f>
        <v>15000</v>
      </c>
      <c r="L305" s="120">
        <f>VLOOKUP($A305,수산물!$A127:$O356,12,FALSE)</f>
        <v>18000</v>
      </c>
      <c r="M305" s="243">
        <f t="shared" si="52"/>
        <v>20</v>
      </c>
      <c r="N305" s="243">
        <f t="shared" si="53"/>
        <v>20</v>
      </c>
      <c r="O305" s="68">
        <f>VLOOKUP($B305,[1]전년동월vs전월vs당월!$A$7:$AC$1780,16,FALSE)</f>
        <v>15000</v>
      </c>
      <c r="P305" s="68">
        <f>VLOOKUP($B305,[2]전년동월vs전월vs당월!$B$7:$AD$1796,16,FALSE)</f>
        <v>17000</v>
      </c>
      <c r="Q305" s="120">
        <f>VLOOKUP($A305,수산물!$A127:$O356,13,FALSE)</f>
        <v>18000</v>
      </c>
      <c r="R305" s="243">
        <f t="shared" si="54"/>
        <v>20</v>
      </c>
      <c r="S305" s="243">
        <f t="shared" si="55"/>
        <v>5.882352941176471</v>
      </c>
      <c r="T305" s="68" t="str">
        <f>VLOOKUP($B305,[1]전년동월vs전월vs당월!$A$7:$AC$1780,21,FALSE)</f>
        <v>-</v>
      </c>
      <c r="U305" s="68" t="str">
        <f>VLOOKUP($B305,[2]전년동월vs전월vs당월!$B$7:$AD$1796,21,FALSE)</f>
        <v>-</v>
      </c>
      <c r="V305" s="120" t="str">
        <f>VLOOKUP($A305,수산물!$A127:$O356,14,FALSE)</f>
        <v>-</v>
      </c>
      <c r="W305" s="243" t="e">
        <f t="shared" si="56"/>
        <v>#VALUE!</v>
      </c>
      <c r="X305" s="243" t="e">
        <f t="shared" si="57"/>
        <v>#VALUE!</v>
      </c>
      <c r="Y305" s="68" t="str">
        <f>VLOOKUP($B305,[1]전년동월vs전월vs당월!$A$7:$AC$1780,26,FALSE)</f>
        <v>-</v>
      </c>
      <c r="Z305" s="68" t="str">
        <f>VLOOKUP($B305,[2]전년동월vs전월vs당월!$B$7:$AD$1796,26,FALSE)</f>
        <v>-</v>
      </c>
      <c r="AA305" s="120" t="str">
        <f>VLOOKUP($A305,수산물!$A127:$O356,15,FALSE)</f>
        <v>-</v>
      </c>
      <c r="AB305" s="243" t="e">
        <f t="shared" si="58"/>
        <v>#VALUE!</v>
      </c>
      <c r="AC305" s="243" t="e">
        <f t="shared" si="59"/>
        <v>#VALUE!</v>
      </c>
      <c r="AD305" s="121"/>
    </row>
    <row r="306" spans="1:30" s="28" customFormat="1">
      <c r="A306" s="28">
        <v>122</v>
      </c>
      <c r="B306" s="16" t="str">
        <f t="shared" si="60"/>
        <v>꼬막겉꼬막kg새꼬막국산</v>
      </c>
      <c r="C306" s="30"/>
      <c r="D306" s="30" t="s">
        <v>440</v>
      </c>
      <c r="E306" s="27" t="s">
        <v>1598</v>
      </c>
      <c r="F306" s="27" t="s">
        <v>1599</v>
      </c>
      <c r="G306" s="30" t="s">
        <v>190</v>
      </c>
      <c r="H306" s="27" t="s">
        <v>1601</v>
      </c>
      <c r="I306" s="281" t="s">
        <v>193</v>
      </c>
      <c r="J306" s="68">
        <f>VLOOKUP($B306,[1]전년동월vs전월vs당월!$A$7:$AC$1780,11,FALSE)</f>
        <v>4000</v>
      </c>
      <c r="K306" s="68">
        <f>VLOOKUP($B306,[2]전년동월vs전월vs당월!$B$7:$AD$1796,11,FALSE)</f>
        <v>6000</v>
      </c>
      <c r="L306" s="120">
        <f>VLOOKUP($A306,수산물!$A128:$O357,12,FALSE)</f>
        <v>5000</v>
      </c>
      <c r="M306" s="243">
        <f t="shared" si="52"/>
        <v>25</v>
      </c>
      <c r="N306" s="243">
        <f t="shared" si="53"/>
        <v>-16.666666666666668</v>
      </c>
      <c r="O306" s="68">
        <f>VLOOKUP($B306,[1]전년동월vs전월vs당월!$A$7:$AC$1780,16,FALSE)</f>
        <v>3500</v>
      </c>
      <c r="P306" s="68">
        <f>VLOOKUP($B306,[2]전년동월vs전월vs당월!$B$7:$AD$1796,16,FALSE)</f>
        <v>5500</v>
      </c>
      <c r="Q306" s="120">
        <f>VLOOKUP($A306,수산물!$A128:$O357,13,FALSE)</f>
        <v>5500</v>
      </c>
      <c r="R306" s="243">
        <f t="shared" si="54"/>
        <v>57.142857142857146</v>
      </c>
      <c r="S306" s="243">
        <f t="shared" si="55"/>
        <v>0</v>
      </c>
      <c r="T306" s="68">
        <f>VLOOKUP($B306,[1]전년동월vs전월vs당월!$A$7:$AC$1780,21,FALSE)</f>
        <v>6900</v>
      </c>
      <c r="U306" s="68">
        <f>VLOOKUP($B306,[2]전년동월vs전월vs당월!$B$7:$AD$1796,21,FALSE)</f>
        <v>9900</v>
      </c>
      <c r="V306" s="120">
        <f>VLOOKUP($A306,수산물!$A128:$O357,14,FALSE)</f>
        <v>7800</v>
      </c>
      <c r="W306" s="243">
        <f t="shared" si="56"/>
        <v>13.043478260869565</v>
      </c>
      <c r="X306" s="243">
        <f t="shared" si="57"/>
        <v>-21.212121212121211</v>
      </c>
      <c r="Y306" s="68">
        <f>VLOOKUP($B306,[1]전년동월vs전월vs당월!$A$7:$AC$1780,26,FALSE)</f>
        <v>6200</v>
      </c>
      <c r="Z306" s="68">
        <f>VLOOKUP($B306,[2]전년동월vs전월vs당월!$B$7:$AD$1796,26,FALSE)</f>
        <v>7900</v>
      </c>
      <c r="AA306" s="120">
        <f>VLOOKUP($A306,수산물!$A128:$O357,15,FALSE)</f>
        <v>7900</v>
      </c>
      <c r="AB306" s="243">
        <f t="shared" si="58"/>
        <v>27.419354838709676</v>
      </c>
      <c r="AC306" s="243">
        <f t="shared" si="59"/>
        <v>0</v>
      </c>
      <c r="AD306" s="121"/>
    </row>
    <row r="307" spans="1:30" s="31" customFormat="1">
      <c r="A307" s="28">
        <v>123</v>
      </c>
      <c r="B307" s="16" t="str">
        <f t="shared" si="60"/>
        <v>논우렁이냉동,논우렁살kg 국산</v>
      </c>
      <c r="C307" s="30">
        <v>23</v>
      </c>
      <c r="D307" s="30" t="s">
        <v>440</v>
      </c>
      <c r="E307" s="27" t="s">
        <v>462</v>
      </c>
      <c r="F307" s="27" t="s">
        <v>1602</v>
      </c>
      <c r="G307" s="30" t="s">
        <v>190</v>
      </c>
      <c r="H307" s="27" t="s">
        <v>201</v>
      </c>
      <c r="I307" s="281" t="s">
        <v>193</v>
      </c>
      <c r="J307" s="68">
        <f>VLOOKUP($B307,[1]전년동월vs전월vs당월!$A$7:$AC$1780,11,FALSE)</f>
        <v>14300</v>
      </c>
      <c r="K307" s="68">
        <f>VLOOKUP($B307,[2]전년동월vs전월vs당월!$B$7:$AD$1796,11,FALSE)</f>
        <v>14300</v>
      </c>
      <c r="L307" s="120">
        <f>VLOOKUP($A307,수산물!$A129:$O358,12,FALSE)</f>
        <v>12500</v>
      </c>
      <c r="M307" s="243">
        <f t="shared" si="52"/>
        <v>-12.587412587412587</v>
      </c>
      <c r="N307" s="243">
        <f t="shared" si="53"/>
        <v>-12.587412587412587</v>
      </c>
      <c r="O307" s="68" t="str">
        <f>VLOOKUP($B307,[1]전년동월vs전월vs당월!$A$7:$AC$1780,16,FALSE)</f>
        <v>-</v>
      </c>
      <c r="P307" s="68">
        <f>VLOOKUP($B307,[2]전년동월vs전월vs당월!$B$7:$AD$1796,16,FALSE)</f>
        <v>11400</v>
      </c>
      <c r="Q307" s="120">
        <f>VLOOKUP($A307,수산물!$A129:$O358,13,FALSE)</f>
        <v>11400</v>
      </c>
      <c r="R307" s="243" t="e">
        <f t="shared" si="54"/>
        <v>#VALUE!</v>
      </c>
      <c r="S307" s="243">
        <f t="shared" si="55"/>
        <v>0</v>
      </c>
      <c r="T307" s="68" t="str">
        <f>VLOOKUP($B307,[1]전년동월vs전월vs당월!$A$7:$AC$1780,21,FALSE)</f>
        <v>-</v>
      </c>
      <c r="U307" s="68" t="str">
        <f>VLOOKUP($B307,[2]전년동월vs전월vs당월!$B$7:$AD$1796,21,FALSE)</f>
        <v>-</v>
      </c>
      <c r="V307" s="120" t="str">
        <f>VLOOKUP($A307,수산물!$A129:$O358,14,FALSE)</f>
        <v>-</v>
      </c>
      <c r="W307" s="243" t="e">
        <f t="shared" si="56"/>
        <v>#VALUE!</v>
      </c>
      <c r="X307" s="243" t="e">
        <f t="shared" si="57"/>
        <v>#VALUE!</v>
      </c>
      <c r="Y307" s="68">
        <f>VLOOKUP($B307,[1]전년동월vs전월vs당월!$A$7:$AC$1780,26,FALSE)</f>
        <v>12200</v>
      </c>
      <c r="Z307" s="68">
        <f>VLOOKUP($B307,[2]전년동월vs전월vs당월!$B$7:$AD$1796,26,FALSE)</f>
        <v>12200</v>
      </c>
      <c r="AA307" s="120" t="str">
        <f>VLOOKUP($A307,수산물!$A129:$O358,15,FALSE)</f>
        <v>-</v>
      </c>
      <c r="AB307" s="243" t="e">
        <f t="shared" si="58"/>
        <v>#VALUE!</v>
      </c>
      <c r="AC307" s="243" t="e">
        <f t="shared" si="59"/>
        <v>#VALUE!</v>
      </c>
      <c r="AD307" s="123"/>
    </row>
    <row r="308" spans="1:30" s="31" customFormat="1">
      <c r="A308" s="28">
        <v>124</v>
      </c>
      <c r="B308" s="16" t="str">
        <f t="shared" si="60"/>
        <v>논우렁이냉동,논우렁살kg 중국</v>
      </c>
      <c r="C308" s="30"/>
      <c r="D308" s="30" t="s">
        <v>440</v>
      </c>
      <c r="E308" s="27" t="s">
        <v>462</v>
      </c>
      <c r="F308" s="27" t="s">
        <v>1602</v>
      </c>
      <c r="G308" s="30" t="s">
        <v>190</v>
      </c>
      <c r="H308" s="27" t="s">
        <v>201</v>
      </c>
      <c r="I308" s="281" t="s">
        <v>1516</v>
      </c>
      <c r="J308" s="68">
        <f>VLOOKUP($B308,[1]전년동월vs전월vs당월!$A$7:$AC$1780,11,FALSE)</f>
        <v>8000</v>
      </c>
      <c r="K308" s="68">
        <f>VLOOKUP($B308,[2]전년동월vs전월vs당월!$B$7:$AD$1796,11,FALSE)</f>
        <v>8000</v>
      </c>
      <c r="L308" s="120">
        <f>VLOOKUP($A308,수산물!$A130:$O359,12,FALSE)</f>
        <v>8000</v>
      </c>
      <c r="M308" s="243">
        <f t="shared" si="52"/>
        <v>0</v>
      </c>
      <c r="N308" s="243">
        <f t="shared" si="53"/>
        <v>0</v>
      </c>
      <c r="O308" s="68">
        <f>VLOOKUP($B308,[1]전년동월vs전월vs당월!$A$7:$AC$1780,16,FALSE)</f>
        <v>8000</v>
      </c>
      <c r="P308" s="68">
        <f>VLOOKUP($B308,[2]전년동월vs전월vs당월!$B$7:$AD$1796,16,FALSE)</f>
        <v>7500</v>
      </c>
      <c r="Q308" s="120">
        <f>VLOOKUP($A308,수산물!$A130:$O359,13,FALSE)</f>
        <v>7500</v>
      </c>
      <c r="R308" s="243">
        <f t="shared" si="54"/>
        <v>-6.25</v>
      </c>
      <c r="S308" s="243">
        <f t="shared" si="55"/>
        <v>0</v>
      </c>
      <c r="T308" s="68" t="str">
        <f>VLOOKUP($B308,[1]전년동월vs전월vs당월!$A$7:$AC$1780,21,FALSE)</f>
        <v>-</v>
      </c>
      <c r="U308" s="68" t="str">
        <f>VLOOKUP($B308,[2]전년동월vs전월vs당월!$B$7:$AD$1796,21,FALSE)</f>
        <v>-</v>
      </c>
      <c r="V308" s="120" t="str">
        <f>VLOOKUP($A308,수산물!$A130:$O359,14,FALSE)</f>
        <v>-</v>
      </c>
      <c r="W308" s="243" t="e">
        <f t="shared" si="56"/>
        <v>#VALUE!</v>
      </c>
      <c r="X308" s="243" t="e">
        <f t="shared" si="57"/>
        <v>#VALUE!</v>
      </c>
      <c r="Y308" s="68" t="str">
        <f>VLOOKUP($B308,[1]전년동월vs전월vs당월!$A$7:$AC$1780,26,FALSE)</f>
        <v>-</v>
      </c>
      <c r="Z308" s="68" t="str">
        <f>VLOOKUP($B308,[2]전년동월vs전월vs당월!$B$7:$AD$1796,26,FALSE)</f>
        <v>-</v>
      </c>
      <c r="AA308" s="120" t="str">
        <f>VLOOKUP($A308,수산물!$A130:$O359,15,FALSE)</f>
        <v>-</v>
      </c>
      <c r="AB308" s="243" t="e">
        <f t="shared" si="58"/>
        <v>#VALUE!</v>
      </c>
      <c r="AC308" s="243" t="e">
        <f t="shared" si="59"/>
        <v>#VALUE!</v>
      </c>
      <c r="AD308" s="121"/>
    </row>
    <row r="309" spans="1:30" s="31" customFormat="1">
      <c r="A309" s="28">
        <v>125</v>
      </c>
      <c r="B309" s="16" t="str">
        <f t="shared" si="60"/>
        <v>논우렁이해동,논우렁살kg 국산</v>
      </c>
      <c r="C309" s="30"/>
      <c r="D309" s="30" t="s">
        <v>440</v>
      </c>
      <c r="E309" s="27" t="s">
        <v>462</v>
      </c>
      <c r="F309" s="27" t="s">
        <v>1603</v>
      </c>
      <c r="G309" s="30" t="s">
        <v>190</v>
      </c>
      <c r="H309" s="27" t="s">
        <v>201</v>
      </c>
      <c r="I309" s="281" t="s">
        <v>193</v>
      </c>
      <c r="J309" s="68" t="str">
        <f>VLOOKUP($B309,[1]전년동월vs전월vs당월!$A$7:$AC$1780,11,FALSE)</f>
        <v>-</v>
      </c>
      <c r="K309" s="68" t="str">
        <f>VLOOKUP($B309,[2]전년동월vs전월vs당월!$B$7:$AD$1796,11,FALSE)</f>
        <v>-</v>
      </c>
      <c r="L309" s="120" t="str">
        <f>VLOOKUP($A309,수산물!$A131:$O360,12,FALSE)</f>
        <v>-</v>
      </c>
      <c r="M309" s="243" t="e">
        <f t="shared" si="52"/>
        <v>#VALUE!</v>
      </c>
      <c r="N309" s="243" t="e">
        <f t="shared" si="53"/>
        <v>#VALUE!</v>
      </c>
      <c r="O309" s="68" t="str">
        <f>VLOOKUP($B309,[1]전년동월vs전월vs당월!$A$7:$AC$1780,16,FALSE)</f>
        <v>-</v>
      </c>
      <c r="P309" s="68">
        <f>VLOOKUP($B309,[2]전년동월vs전월vs당월!$B$7:$AD$1796,16,FALSE)</f>
        <v>11400</v>
      </c>
      <c r="Q309" s="120">
        <f>VLOOKUP($A309,수산물!$A131:$O360,13,FALSE)</f>
        <v>11400</v>
      </c>
      <c r="R309" s="243" t="e">
        <f t="shared" si="54"/>
        <v>#VALUE!</v>
      </c>
      <c r="S309" s="243">
        <f t="shared" si="55"/>
        <v>0</v>
      </c>
      <c r="T309" s="68">
        <f>VLOOKUP($B309,[1]전년동월vs전월vs당월!$A$7:$AC$1780,21,FALSE)</f>
        <v>19800</v>
      </c>
      <c r="U309" s="68">
        <f>VLOOKUP($B309,[2]전년동월vs전월vs당월!$B$7:$AD$1796,21,FALSE)</f>
        <v>19800</v>
      </c>
      <c r="V309" s="120">
        <f>VLOOKUP($A309,수산물!$A131:$O360,14,FALSE)</f>
        <v>23900</v>
      </c>
      <c r="W309" s="243">
        <f t="shared" si="56"/>
        <v>20.707070707070706</v>
      </c>
      <c r="X309" s="243">
        <f t="shared" si="57"/>
        <v>20.707070707070706</v>
      </c>
      <c r="Y309" s="68">
        <f>VLOOKUP($B309,[1]전년동월vs전월vs당월!$A$7:$AC$1780,26,FALSE)</f>
        <v>15300</v>
      </c>
      <c r="Z309" s="68">
        <f>VLOOKUP($B309,[2]전년동월vs전월vs당월!$B$7:$AD$1796,26,FALSE)</f>
        <v>15900</v>
      </c>
      <c r="AA309" s="120">
        <f>VLOOKUP($A309,수산물!$A131:$O360,15,FALSE)</f>
        <v>16900</v>
      </c>
      <c r="AB309" s="243">
        <f t="shared" si="58"/>
        <v>10.457516339869281</v>
      </c>
      <c r="AC309" s="243">
        <f t="shared" si="59"/>
        <v>6.2893081761006293</v>
      </c>
      <c r="AD309" s="121"/>
    </row>
    <row r="310" spans="1:30" s="31" customFormat="1">
      <c r="A310" s="28">
        <v>126</v>
      </c>
      <c r="B310" s="16" t="str">
        <f t="shared" si="60"/>
        <v>논우렁이해동,논우렁살kg 중국</v>
      </c>
      <c r="C310" s="30"/>
      <c r="D310" s="30" t="s">
        <v>440</v>
      </c>
      <c r="E310" s="27" t="s">
        <v>462</v>
      </c>
      <c r="F310" s="27" t="s">
        <v>1603</v>
      </c>
      <c r="G310" s="30" t="s">
        <v>190</v>
      </c>
      <c r="H310" s="27" t="s">
        <v>201</v>
      </c>
      <c r="I310" s="281" t="s">
        <v>1516</v>
      </c>
      <c r="J310" s="68" t="str">
        <f>VLOOKUP($B310,[1]전년동월vs전월vs당월!$A$7:$AC$1780,11,FALSE)</f>
        <v>-</v>
      </c>
      <c r="K310" s="68" t="str">
        <f>VLOOKUP($B310,[2]전년동월vs전월vs당월!$B$7:$AD$1796,11,FALSE)</f>
        <v>-</v>
      </c>
      <c r="L310" s="120" t="str">
        <f>VLOOKUP($A310,수산물!$A132:$O361,12,FALSE)</f>
        <v>-</v>
      </c>
      <c r="M310" s="243" t="e">
        <f t="shared" si="52"/>
        <v>#VALUE!</v>
      </c>
      <c r="N310" s="243" t="e">
        <f t="shared" si="53"/>
        <v>#VALUE!</v>
      </c>
      <c r="O310" s="68" t="str">
        <f>VLOOKUP($B310,[1]전년동월vs전월vs당월!$A$7:$AC$1780,16,FALSE)</f>
        <v>-</v>
      </c>
      <c r="P310" s="68" t="str">
        <f>VLOOKUP($B310,[2]전년동월vs전월vs당월!$B$7:$AD$1796,16,FALSE)</f>
        <v>-</v>
      </c>
      <c r="Q310" s="120" t="str">
        <f>VLOOKUP($A310,수산물!$A132:$O361,13,FALSE)</f>
        <v>-</v>
      </c>
      <c r="R310" s="243" t="e">
        <f t="shared" si="54"/>
        <v>#VALUE!</v>
      </c>
      <c r="S310" s="243" t="e">
        <f t="shared" si="55"/>
        <v>#VALUE!</v>
      </c>
      <c r="T310" s="68" t="str">
        <f>VLOOKUP($B310,[1]전년동월vs전월vs당월!$A$7:$AC$1780,21,FALSE)</f>
        <v>-</v>
      </c>
      <c r="U310" s="68" t="str">
        <f>VLOOKUP($B310,[2]전년동월vs전월vs당월!$B$7:$AD$1796,21,FALSE)</f>
        <v>-</v>
      </c>
      <c r="V310" s="120" t="str">
        <f>VLOOKUP($A310,수산물!$A132:$O361,14,FALSE)</f>
        <v>-</v>
      </c>
      <c r="W310" s="243" t="e">
        <f t="shared" si="56"/>
        <v>#VALUE!</v>
      </c>
      <c r="X310" s="243" t="e">
        <f t="shared" si="57"/>
        <v>#VALUE!</v>
      </c>
      <c r="Y310" s="68" t="str">
        <f>VLOOKUP($B310,[1]전년동월vs전월vs당월!$A$7:$AC$1780,26,FALSE)</f>
        <v>-</v>
      </c>
      <c r="Z310" s="68" t="str">
        <f>VLOOKUP($B310,[2]전년동월vs전월vs당월!$B$7:$AD$1796,26,FALSE)</f>
        <v>-</v>
      </c>
      <c r="AA310" s="120" t="str">
        <f>VLOOKUP($A310,수산물!$A132:$O361,15,FALSE)</f>
        <v>-</v>
      </c>
      <c r="AB310" s="243" t="e">
        <f t="shared" si="58"/>
        <v>#VALUE!</v>
      </c>
      <c r="AC310" s="243" t="e">
        <f t="shared" si="59"/>
        <v>#VALUE!</v>
      </c>
      <c r="AD310" s="121"/>
    </row>
    <row r="311" spans="1:30" s="28" customFormat="1">
      <c r="A311" s="28">
        <v>127</v>
      </c>
      <c r="B311" s="16" t="str">
        <f t="shared" si="60"/>
        <v>바지락생것(양식산)kg겉바지락국산</v>
      </c>
      <c r="C311" s="30">
        <v>24</v>
      </c>
      <c r="D311" s="30" t="s">
        <v>440</v>
      </c>
      <c r="E311" s="27" t="s">
        <v>463</v>
      </c>
      <c r="F311" s="27" t="s">
        <v>1604</v>
      </c>
      <c r="G311" s="30" t="s">
        <v>190</v>
      </c>
      <c r="H311" s="27" t="s">
        <v>1605</v>
      </c>
      <c r="I311" s="281" t="s">
        <v>193</v>
      </c>
      <c r="J311" s="68">
        <f>VLOOKUP($B311,[1]전년동월vs전월vs당월!$A$7:$AC$1780,11,FALSE)</f>
        <v>3500</v>
      </c>
      <c r="K311" s="68">
        <f>VLOOKUP($B311,[2]전년동월vs전월vs당월!$B$7:$AD$1796,11,FALSE)</f>
        <v>4000</v>
      </c>
      <c r="L311" s="120">
        <f>VLOOKUP($A311,수산물!$A133:$O362,12,FALSE)</f>
        <v>4000</v>
      </c>
      <c r="M311" s="243">
        <f t="shared" si="52"/>
        <v>14.285714285714286</v>
      </c>
      <c r="N311" s="243">
        <f t="shared" si="53"/>
        <v>0</v>
      </c>
      <c r="O311" s="68">
        <f>VLOOKUP($B311,[1]전년동월vs전월vs당월!$A$7:$AC$1780,16,FALSE)</f>
        <v>3600</v>
      </c>
      <c r="P311" s="68">
        <f>VLOOKUP($B311,[2]전년동월vs전월vs당월!$B$7:$AD$1796,16,FALSE)</f>
        <v>3900</v>
      </c>
      <c r="Q311" s="120">
        <f>VLOOKUP($A311,수산물!$A133:$O362,13,FALSE)</f>
        <v>3900</v>
      </c>
      <c r="R311" s="243">
        <f t="shared" si="54"/>
        <v>8.3333333333333339</v>
      </c>
      <c r="S311" s="243">
        <f t="shared" si="55"/>
        <v>0</v>
      </c>
      <c r="T311" s="68">
        <f>VLOOKUP($B311,[1]전년동월vs전월vs당월!$A$7:$AC$1780,21,FALSE)</f>
        <v>8730</v>
      </c>
      <c r="U311" s="68" t="str">
        <f>VLOOKUP($B311,[2]전년동월vs전월vs당월!$B$7:$AD$1796,21,FALSE)</f>
        <v>-</v>
      </c>
      <c r="V311" s="120">
        <f>VLOOKUP($A311,수산물!$A133:$O362,14,FALSE)</f>
        <v>9900</v>
      </c>
      <c r="W311" s="243">
        <f t="shared" si="56"/>
        <v>13.402061855670103</v>
      </c>
      <c r="X311" s="243" t="e">
        <f t="shared" si="57"/>
        <v>#VALUE!</v>
      </c>
      <c r="Y311" s="68">
        <f>VLOOKUP($B311,[1]전년동월vs전월vs당월!$A$7:$AC$1780,26,FALSE)</f>
        <v>9600</v>
      </c>
      <c r="Z311" s="68">
        <f>VLOOKUP($B311,[2]전년동월vs전월vs당월!$B$7:$AD$1796,26,FALSE)</f>
        <v>9600</v>
      </c>
      <c r="AA311" s="120">
        <f>VLOOKUP($A311,수산물!$A133:$O362,15,FALSE)</f>
        <v>9600</v>
      </c>
      <c r="AB311" s="243">
        <f t="shared" si="58"/>
        <v>0</v>
      </c>
      <c r="AC311" s="243">
        <f t="shared" si="59"/>
        <v>0</v>
      </c>
      <c r="AD311" s="121"/>
    </row>
    <row r="312" spans="1:30" s="28" customFormat="1">
      <c r="A312" s="28">
        <v>128</v>
      </c>
      <c r="B312" s="16" t="str">
        <f t="shared" si="60"/>
        <v>바지락생것(양식산)kg겉바지락중국</v>
      </c>
      <c r="C312" s="30"/>
      <c r="D312" s="30" t="s">
        <v>440</v>
      </c>
      <c r="E312" s="27" t="s">
        <v>463</v>
      </c>
      <c r="F312" s="27" t="s">
        <v>1604</v>
      </c>
      <c r="G312" s="30" t="s">
        <v>190</v>
      </c>
      <c r="H312" s="27" t="s">
        <v>1605</v>
      </c>
      <c r="I312" s="281" t="s">
        <v>1516</v>
      </c>
      <c r="J312" s="68">
        <f>VLOOKUP($B312,[1]전년동월vs전월vs당월!$A$7:$AC$1780,11,FALSE)</f>
        <v>2500</v>
      </c>
      <c r="K312" s="68">
        <f>VLOOKUP($B312,[2]전년동월vs전월vs당월!$B$7:$AD$1796,11,FALSE)</f>
        <v>2500</v>
      </c>
      <c r="L312" s="120">
        <f>VLOOKUP($A312,수산물!$A134:$O363,12,FALSE)</f>
        <v>2500</v>
      </c>
      <c r="M312" s="243">
        <f t="shared" si="52"/>
        <v>0</v>
      </c>
      <c r="N312" s="243">
        <f t="shared" si="53"/>
        <v>0</v>
      </c>
      <c r="O312" s="68">
        <f>VLOOKUP($B312,[1]전년동월vs전월vs당월!$A$7:$AC$1780,16,FALSE)</f>
        <v>3100</v>
      </c>
      <c r="P312" s="68">
        <f>VLOOKUP($B312,[2]전년동월vs전월vs당월!$B$7:$AD$1796,16,FALSE)</f>
        <v>2800</v>
      </c>
      <c r="Q312" s="120">
        <f>VLOOKUP($A312,수산물!$A134:$O363,13,FALSE)</f>
        <v>2500</v>
      </c>
      <c r="R312" s="243">
        <f t="shared" si="54"/>
        <v>-19.35483870967742</v>
      </c>
      <c r="S312" s="243">
        <f t="shared" si="55"/>
        <v>-10.714285714285714</v>
      </c>
      <c r="T312" s="68">
        <f>VLOOKUP($B312,[1]전년동월vs전월vs당월!$A$7:$AC$1780,21,FALSE)</f>
        <v>9000</v>
      </c>
      <c r="U312" s="68">
        <f>VLOOKUP($B312,[2]전년동월vs전월vs당월!$B$7:$AD$1796,21,FALSE)</f>
        <v>7800</v>
      </c>
      <c r="V312" s="120" t="str">
        <f>VLOOKUP($A312,수산물!$A134:$O363,14,FALSE)</f>
        <v>-</v>
      </c>
      <c r="W312" s="243" t="e">
        <f t="shared" si="56"/>
        <v>#VALUE!</v>
      </c>
      <c r="X312" s="243" t="e">
        <f t="shared" si="57"/>
        <v>#VALUE!</v>
      </c>
      <c r="Y312" s="68" t="str">
        <f>VLOOKUP($B312,[1]전년동월vs전월vs당월!$A$7:$AC$1780,26,FALSE)</f>
        <v>-</v>
      </c>
      <c r="Z312" s="68" t="str">
        <f>VLOOKUP($B312,[2]전년동월vs전월vs당월!$B$7:$AD$1796,26,FALSE)</f>
        <v>-</v>
      </c>
      <c r="AA312" s="120" t="str">
        <f>VLOOKUP($A312,수산물!$A134:$O363,15,FALSE)</f>
        <v>-</v>
      </c>
      <c r="AB312" s="243" t="e">
        <f t="shared" si="58"/>
        <v>#VALUE!</v>
      </c>
      <c r="AC312" s="243" t="e">
        <f t="shared" si="59"/>
        <v>#VALUE!</v>
      </c>
      <c r="AD312" s="121"/>
    </row>
    <row r="313" spans="1:30" s="28" customFormat="1">
      <c r="A313" s="28">
        <v>129</v>
      </c>
      <c r="B313" s="16" t="str">
        <f t="shared" si="60"/>
        <v>바지락생것,바지락살kg국산</v>
      </c>
      <c r="C313" s="30"/>
      <c r="D313" s="30" t="s">
        <v>440</v>
      </c>
      <c r="E313" s="27" t="s">
        <v>463</v>
      </c>
      <c r="F313" s="27" t="s">
        <v>1607</v>
      </c>
      <c r="G313" s="30" t="s">
        <v>190</v>
      </c>
      <c r="H313" s="27"/>
      <c r="I313" s="281" t="s">
        <v>193</v>
      </c>
      <c r="J313" s="68">
        <f>VLOOKUP($B313,[1]전년동월vs전월vs당월!$A$7:$AC$1780,11,FALSE)</f>
        <v>11000</v>
      </c>
      <c r="K313" s="68">
        <f>VLOOKUP($B313,[2]전년동월vs전월vs당월!$B$7:$AD$1796,11,FALSE)</f>
        <v>16000</v>
      </c>
      <c r="L313" s="120">
        <f>VLOOKUP($A313,수산물!$A135:$O364,12,FALSE)</f>
        <v>14000</v>
      </c>
      <c r="M313" s="243">
        <f t="shared" si="52"/>
        <v>27.272727272727273</v>
      </c>
      <c r="N313" s="243">
        <f t="shared" si="53"/>
        <v>-12.5</v>
      </c>
      <c r="O313" s="68">
        <f>VLOOKUP($B313,[1]전년동월vs전월vs당월!$A$7:$AC$1780,16,FALSE)</f>
        <v>13000</v>
      </c>
      <c r="P313" s="68">
        <f>VLOOKUP($B313,[2]전년동월vs전월vs당월!$B$7:$AD$1796,16,FALSE)</f>
        <v>15000</v>
      </c>
      <c r="Q313" s="120">
        <f>VLOOKUP($A313,수산물!$A135:$O364,13,FALSE)</f>
        <v>15000</v>
      </c>
      <c r="R313" s="243">
        <f t="shared" si="54"/>
        <v>15.384615384615385</v>
      </c>
      <c r="S313" s="243">
        <f t="shared" si="55"/>
        <v>0</v>
      </c>
      <c r="T313" s="68">
        <f>VLOOKUP($B313,[1]전년동월vs전월vs당월!$A$7:$AC$1780,21,FALSE)</f>
        <v>24800</v>
      </c>
      <c r="U313" s="68">
        <f>VLOOKUP($B313,[2]전년동월vs전월vs당월!$B$7:$AD$1796,21,FALSE)</f>
        <v>29800</v>
      </c>
      <c r="V313" s="120">
        <f>VLOOKUP($A313,수산물!$A135:$O364,14,FALSE)</f>
        <v>29800</v>
      </c>
      <c r="W313" s="243">
        <f t="shared" si="56"/>
        <v>20.161290322580644</v>
      </c>
      <c r="X313" s="243">
        <f t="shared" si="57"/>
        <v>0</v>
      </c>
      <c r="Y313" s="68">
        <f>VLOOKUP($B313,[1]전년동월vs전월vs당월!$A$7:$AC$1780,26,FALSE)</f>
        <v>21400</v>
      </c>
      <c r="Z313" s="68">
        <f>VLOOKUP($B313,[2]전년동월vs전월vs당월!$B$7:$AD$1796,26,FALSE)</f>
        <v>27900</v>
      </c>
      <c r="AA313" s="120">
        <f>VLOOKUP($A313,수산물!$A135:$O364,15,FALSE)</f>
        <v>27900</v>
      </c>
      <c r="AB313" s="243">
        <f t="shared" si="58"/>
        <v>30.373831775700936</v>
      </c>
      <c r="AC313" s="243">
        <f t="shared" si="59"/>
        <v>0</v>
      </c>
      <c r="AD313" s="121"/>
    </row>
    <row r="314" spans="1:30" s="28" customFormat="1">
      <c r="A314" s="28">
        <v>130</v>
      </c>
      <c r="B314" s="16" t="str">
        <f t="shared" si="60"/>
        <v>바지락생것,바지락살kg중국</v>
      </c>
      <c r="C314" s="30"/>
      <c r="D314" s="30" t="s">
        <v>440</v>
      </c>
      <c r="E314" s="27" t="s">
        <v>463</v>
      </c>
      <c r="F314" s="27" t="s">
        <v>1607</v>
      </c>
      <c r="G314" s="30" t="s">
        <v>190</v>
      </c>
      <c r="H314" s="27"/>
      <c r="I314" s="281" t="s">
        <v>1516</v>
      </c>
      <c r="J314" s="68">
        <f>VLOOKUP($B314,[1]전년동월vs전월vs당월!$A$7:$AC$1780,11,FALSE)</f>
        <v>8000</v>
      </c>
      <c r="K314" s="68">
        <f>VLOOKUP($B314,[2]전년동월vs전월vs당월!$B$7:$AD$1796,11,FALSE)</f>
        <v>11000</v>
      </c>
      <c r="L314" s="120" t="str">
        <f>VLOOKUP($A314,수산물!$A136:$O365,12,FALSE)</f>
        <v>-</v>
      </c>
      <c r="M314" s="243" t="e">
        <f t="shared" ref="M314:M377" si="61">(L314-J314)*100/J314</f>
        <v>#VALUE!</v>
      </c>
      <c r="N314" s="243" t="e">
        <f t="shared" ref="N314:N377" si="62">(L314-K314)*100/K314</f>
        <v>#VALUE!</v>
      </c>
      <c r="O314" s="68" t="str">
        <f>VLOOKUP($B314,[1]전년동월vs전월vs당월!$A$7:$AC$1780,16,FALSE)</f>
        <v>-</v>
      </c>
      <c r="P314" s="68" t="str">
        <f>VLOOKUP($B314,[2]전년동월vs전월vs당월!$B$7:$AD$1796,16,FALSE)</f>
        <v>-</v>
      </c>
      <c r="Q314" s="120" t="str">
        <f>VLOOKUP($A314,수산물!$A136:$O365,13,FALSE)</f>
        <v>-</v>
      </c>
      <c r="R314" s="243" t="e">
        <f t="shared" ref="R314:R377" si="63">(Q314-O314)*100/O314</f>
        <v>#VALUE!</v>
      </c>
      <c r="S314" s="243" t="e">
        <f t="shared" ref="S314:S377" si="64">(Q314-P314)*100/P314</f>
        <v>#VALUE!</v>
      </c>
      <c r="T314" s="68" t="str">
        <f>VLOOKUP($B314,[1]전년동월vs전월vs당월!$A$7:$AC$1780,21,FALSE)</f>
        <v>-</v>
      </c>
      <c r="U314" s="68">
        <f>VLOOKUP($B314,[2]전년동월vs전월vs당월!$B$7:$AD$1796,21,FALSE)</f>
        <v>11960</v>
      </c>
      <c r="V314" s="120" t="str">
        <f>VLOOKUP($A314,수산물!$A136:$O365,14,FALSE)</f>
        <v>-</v>
      </c>
      <c r="W314" s="243" t="e">
        <f t="shared" ref="W314:W377" si="65">(V314-T314)*100/T314</f>
        <v>#VALUE!</v>
      </c>
      <c r="X314" s="243" t="e">
        <f t="shared" ref="X314:X377" si="66">(V314-U314)*100/U314</f>
        <v>#VALUE!</v>
      </c>
      <c r="Y314" s="68" t="str">
        <f>VLOOKUP($B314,[1]전년동월vs전월vs당월!$A$7:$AC$1780,26,FALSE)</f>
        <v>-</v>
      </c>
      <c r="Z314" s="68" t="str">
        <f>VLOOKUP($B314,[2]전년동월vs전월vs당월!$B$7:$AD$1796,26,FALSE)</f>
        <v>-</v>
      </c>
      <c r="AA314" s="120" t="str">
        <f>VLOOKUP($A314,수산물!$A136:$O365,15,FALSE)</f>
        <v>-</v>
      </c>
      <c r="AB314" s="243" t="e">
        <f t="shared" ref="AB314:AB377" si="67">(AA314-Y314)*100/Y314</f>
        <v>#VALUE!</v>
      </c>
      <c r="AC314" s="243" t="e">
        <f t="shared" ref="AC314:AC377" si="68">(AA314-Z314)*100/Z314</f>
        <v>#VALUE!</v>
      </c>
      <c r="AD314" s="121"/>
    </row>
    <row r="315" spans="1:30" s="28" customFormat="1">
      <c r="A315" s="28">
        <v>131</v>
      </c>
      <c r="B315" s="16" t="str">
        <f t="shared" si="60"/>
        <v>백합(대합)생것,대합살kg냉장국산</v>
      </c>
      <c r="C315" s="30">
        <v>25</v>
      </c>
      <c r="D315" s="30" t="s">
        <v>440</v>
      </c>
      <c r="E315" s="27" t="s">
        <v>1608</v>
      </c>
      <c r="F315" s="27" t="s">
        <v>1609</v>
      </c>
      <c r="G315" s="30" t="s">
        <v>190</v>
      </c>
      <c r="H315" s="27" t="s">
        <v>1610</v>
      </c>
      <c r="I315" s="281" t="s">
        <v>193</v>
      </c>
      <c r="J315" s="68">
        <f>VLOOKUP($B315,[1]전년동월vs전월vs당월!$A$7:$AC$1780,11,FALSE)</f>
        <v>10000</v>
      </c>
      <c r="K315" s="68" t="str">
        <f>VLOOKUP($B315,[2]전년동월vs전월vs당월!$B$7:$AD$1796,11,FALSE)</f>
        <v>-</v>
      </c>
      <c r="L315" s="120" t="str">
        <f>VLOOKUP($A315,수산물!$A137:$O366,12,FALSE)</f>
        <v>-</v>
      </c>
      <c r="M315" s="243" t="e">
        <f t="shared" si="61"/>
        <v>#VALUE!</v>
      </c>
      <c r="N315" s="243" t="e">
        <f t="shared" si="62"/>
        <v>#VALUE!</v>
      </c>
      <c r="O315" s="68" t="str">
        <f>VLOOKUP($B315,[1]전년동월vs전월vs당월!$A$7:$AC$1780,16,FALSE)</f>
        <v>-</v>
      </c>
      <c r="P315" s="68">
        <f>VLOOKUP($B315,[2]전년동월vs전월vs당월!$B$7:$AD$1796,16,FALSE)</f>
        <v>14000</v>
      </c>
      <c r="Q315" s="120">
        <f>VLOOKUP($A315,수산물!$A137:$O366,13,FALSE)</f>
        <v>10000</v>
      </c>
      <c r="R315" s="243" t="e">
        <f t="shared" si="63"/>
        <v>#VALUE!</v>
      </c>
      <c r="S315" s="243">
        <f t="shared" si="64"/>
        <v>-28.571428571428573</v>
      </c>
      <c r="T315" s="68" t="str">
        <f>VLOOKUP($B315,[1]전년동월vs전월vs당월!$A$7:$AC$1780,21,FALSE)</f>
        <v>-</v>
      </c>
      <c r="U315" s="68" t="str">
        <f>VLOOKUP($B315,[2]전년동월vs전월vs당월!$B$7:$AD$1796,21,FALSE)</f>
        <v>-</v>
      </c>
      <c r="V315" s="120" t="str">
        <f>VLOOKUP($A315,수산물!$A137:$O366,14,FALSE)</f>
        <v>-</v>
      </c>
      <c r="W315" s="243" t="e">
        <f t="shared" si="65"/>
        <v>#VALUE!</v>
      </c>
      <c r="X315" s="243" t="e">
        <f t="shared" si="66"/>
        <v>#VALUE!</v>
      </c>
      <c r="Y315" s="68" t="str">
        <f>VLOOKUP($B315,[1]전년동월vs전월vs당월!$A$7:$AC$1780,26,FALSE)</f>
        <v>-</v>
      </c>
      <c r="Z315" s="68" t="str">
        <f>VLOOKUP($B315,[2]전년동월vs전월vs당월!$B$7:$AD$1796,26,FALSE)</f>
        <v>-</v>
      </c>
      <c r="AA315" s="120" t="str">
        <f>VLOOKUP($A315,수산물!$A137:$O366,15,FALSE)</f>
        <v>-</v>
      </c>
      <c r="AB315" s="243" t="e">
        <f t="shared" si="67"/>
        <v>#VALUE!</v>
      </c>
      <c r="AC315" s="243" t="e">
        <f t="shared" si="68"/>
        <v>#VALUE!</v>
      </c>
      <c r="AD315" s="121"/>
    </row>
    <row r="316" spans="1:30" s="28" customFormat="1">
      <c r="A316" s="28">
        <v>132</v>
      </c>
      <c r="B316" s="16" t="str">
        <f t="shared" si="60"/>
        <v>백합(대합)생것,대합살kg해동국산</v>
      </c>
      <c r="C316" s="30"/>
      <c r="D316" s="30" t="s">
        <v>440</v>
      </c>
      <c r="E316" s="27" t="s">
        <v>1608</v>
      </c>
      <c r="F316" s="27" t="s">
        <v>1609</v>
      </c>
      <c r="G316" s="30" t="s">
        <v>190</v>
      </c>
      <c r="H316" s="27" t="s">
        <v>1611</v>
      </c>
      <c r="I316" s="281" t="s">
        <v>193</v>
      </c>
      <c r="J316" s="68" t="str">
        <f>VLOOKUP($B316,[1]전년동월vs전월vs당월!$A$7:$AC$1780,11,FALSE)</f>
        <v>-</v>
      </c>
      <c r="K316" s="68" t="str">
        <f>VLOOKUP($B316,[2]전년동월vs전월vs당월!$B$7:$AD$1796,11,FALSE)</f>
        <v>-</v>
      </c>
      <c r="L316" s="120" t="str">
        <f>VLOOKUP($A316,수산물!$A138:$O367,12,FALSE)</f>
        <v>-</v>
      </c>
      <c r="M316" s="243" t="e">
        <f t="shared" si="61"/>
        <v>#VALUE!</v>
      </c>
      <c r="N316" s="243" t="e">
        <f t="shared" si="62"/>
        <v>#VALUE!</v>
      </c>
      <c r="O316" s="68" t="str">
        <f>VLOOKUP($B316,[1]전년동월vs전월vs당월!$A$7:$AC$1780,16,FALSE)</f>
        <v>-</v>
      </c>
      <c r="P316" s="68" t="str">
        <f>VLOOKUP($B316,[2]전년동월vs전월vs당월!$B$7:$AD$1796,16,FALSE)</f>
        <v>-</v>
      </c>
      <c r="Q316" s="120" t="str">
        <f>VLOOKUP($A316,수산물!$A138:$O367,13,FALSE)</f>
        <v>-</v>
      </c>
      <c r="R316" s="243" t="e">
        <f t="shared" si="63"/>
        <v>#VALUE!</v>
      </c>
      <c r="S316" s="243" t="e">
        <f t="shared" si="64"/>
        <v>#VALUE!</v>
      </c>
      <c r="T316" s="68" t="str">
        <f>VLOOKUP($B316,[1]전년동월vs전월vs당월!$A$7:$AC$1780,21,FALSE)</f>
        <v>-</v>
      </c>
      <c r="U316" s="68" t="str">
        <f>VLOOKUP($B316,[2]전년동월vs전월vs당월!$B$7:$AD$1796,21,FALSE)</f>
        <v>-</v>
      </c>
      <c r="V316" s="120" t="str">
        <f>VLOOKUP($A316,수산물!$A138:$O367,14,FALSE)</f>
        <v>-</v>
      </c>
      <c r="W316" s="243" t="e">
        <f t="shared" si="65"/>
        <v>#VALUE!</v>
      </c>
      <c r="X316" s="243" t="e">
        <f t="shared" si="66"/>
        <v>#VALUE!</v>
      </c>
      <c r="Y316" s="68" t="str">
        <f>VLOOKUP($B316,[1]전년동월vs전월vs당월!$A$7:$AC$1780,26,FALSE)</f>
        <v>-</v>
      </c>
      <c r="Z316" s="68" t="str">
        <f>VLOOKUP($B316,[2]전년동월vs전월vs당월!$B$7:$AD$1796,26,FALSE)</f>
        <v>-</v>
      </c>
      <c r="AA316" s="120" t="str">
        <f>VLOOKUP($A316,수산물!$A138:$O367,15,FALSE)</f>
        <v>-</v>
      </c>
      <c r="AB316" s="243" t="e">
        <f t="shared" si="67"/>
        <v>#VALUE!</v>
      </c>
      <c r="AC316" s="243" t="e">
        <f t="shared" si="68"/>
        <v>#VALUE!</v>
      </c>
      <c r="AD316" s="121"/>
    </row>
    <row r="317" spans="1:30" s="28" customFormat="1">
      <c r="A317" s="28">
        <v>133</v>
      </c>
      <c r="B317" s="16" t="str">
        <f t="shared" si="60"/>
        <v>재첩(재치조개)재첩(재치조개)kg재첩조개국산</v>
      </c>
      <c r="C317" s="30">
        <v>26</v>
      </c>
      <c r="D317" s="30" t="s">
        <v>440</v>
      </c>
      <c r="E317" s="27" t="s">
        <v>1612</v>
      </c>
      <c r="F317" s="27" t="s">
        <v>1612</v>
      </c>
      <c r="G317" s="30" t="s">
        <v>190</v>
      </c>
      <c r="H317" s="27" t="s">
        <v>1613</v>
      </c>
      <c r="I317" s="281" t="s">
        <v>193</v>
      </c>
      <c r="J317" s="68">
        <f>VLOOKUP($B317,[1]전년동월vs전월vs당월!$A$7:$AC$1780,11,FALSE)</f>
        <v>4000</v>
      </c>
      <c r="K317" s="68">
        <f>VLOOKUP($B317,[2]전년동월vs전월vs당월!$B$7:$AD$1796,11,FALSE)</f>
        <v>4000</v>
      </c>
      <c r="L317" s="120">
        <f>VLOOKUP($A317,수산물!$A139:$O368,12,FALSE)</f>
        <v>4000</v>
      </c>
      <c r="M317" s="243">
        <f t="shared" si="61"/>
        <v>0</v>
      </c>
      <c r="N317" s="243">
        <f t="shared" si="62"/>
        <v>0</v>
      </c>
      <c r="O317" s="68" t="str">
        <f>VLOOKUP($B317,[1]전년동월vs전월vs당월!$A$7:$AC$1780,16,FALSE)</f>
        <v>-</v>
      </c>
      <c r="P317" s="68">
        <f>VLOOKUP($B317,[2]전년동월vs전월vs당월!$B$7:$AD$1796,16,FALSE)</f>
        <v>4500</v>
      </c>
      <c r="Q317" s="120">
        <f>VLOOKUP($A317,수산물!$A139:$O368,13,FALSE)</f>
        <v>5000</v>
      </c>
      <c r="R317" s="243" t="e">
        <f t="shared" si="63"/>
        <v>#VALUE!</v>
      </c>
      <c r="S317" s="243">
        <f t="shared" si="64"/>
        <v>11.111111111111111</v>
      </c>
      <c r="T317" s="68" t="str">
        <f>VLOOKUP($B317,[1]전년동월vs전월vs당월!$A$7:$AC$1780,21,FALSE)</f>
        <v>-</v>
      </c>
      <c r="U317" s="68" t="str">
        <f>VLOOKUP($B317,[2]전년동월vs전월vs당월!$B$7:$AD$1796,21,FALSE)</f>
        <v>-</v>
      </c>
      <c r="V317" s="120" t="str">
        <f>VLOOKUP($A317,수산물!$A139:$O368,14,FALSE)</f>
        <v>-</v>
      </c>
      <c r="W317" s="243" t="e">
        <f t="shared" si="65"/>
        <v>#VALUE!</v>
      </c>
      <c r="X317" s="243" t="e">
        <f t="shared" si="66"/>
        <v>#VALUE!</v>
      </c>
      <c r="Y317" s="68" t="str">
        <f>VLOOKUP($B317,[1]전년동월vs전월vs당월!$A$7:$AC$1780,26,FALSE)</f>
        <v>-</v>
      </c>
      <c r="Z317" s="68">
        <f>VLOOKUP($B317,[2]전년동월vs전월vs당월!$B$7:$AD$1796,26,FALSE)</f>
        <v>9200</v>
      </c>
      <c r="AA317" s="120">
        <f>VLOOKUP($A317,수산물!$A139:$O368,15,FALSE)</f>
        <v>9200</v>
      </c>
      <c r="AB317" s="243" t="e">
        <f t="shared" si="67"/>
        <v>#VALUE!</v>
      </c>
      <c r="AC317" s="243">
        <f t="shared" si="68"/>
        <v>0</v>
      </c>
      <c r="AD317" s="121"/>
    </row>
    <row r="318" spans="1:30" s="28" customFormat="1">
      <c r="A318" s="28">
        <v>134</v>
      </c>
      <c r="B318" s="16" t="str">
        <f t="shared" si="60"/>
        <v>재첩(재치조개)재첩(재치조개)kg재첩조개중국</v>
      </c>
      <c r="C318" s="30"/>
      <c r="D318" s="30" t="s">
        <v>440</v>
      </c>
      <c r="E318" s="27" t="s">
        <v>1612</v>
      </c>
      <c r="F318" s="27" t="s">
        <v>1612</v>
      </c>
      <c r="G318" s="30" t="s">
        <v>190</v>
      </c>
      <c r="H318" s="27" t="s">
        <v>1613</v>
      </c>
      <c r="I318" s="281" t="s">
        <v>1516</v>
      </c>
      <c r="J318" s="68">
        <f>VLOOKUP($B318,[1]전년동월vs전월vs당월!$A$7:$AC$1780,11,FALSE)</f>
        <v>1000</v>
      </c>
      <c r="K318" s="68">
        <f>VLOOKUP($B318,[2]전년동월vs전월vs당월!$B$7:$AD$1796,11,FALSE)</f>
        <v>1200</v>
      </c>
      <c r="L318" s="120">
        <f>VLOOKUP($A318,수산물!$A140:$O369,12,FALSE)</f>
        <v>1200</v>
      </c>
      <c r="M318" s="243">
        <f t="shared" si="61"/>
        <v>20</v>
      </c>
      <c r="N318" s="243">
        <f t="shared" si="62"/>
        <v>0</v>
      </c>
      <c r="O318" s="68">
        <f>VLOOKUP($B318,[1]전년동월vs전월vs당월!$A$7:$AC$1780,16,FALSE)</f>
        <v>1000</v>
      </c>
      <c r="P318" s="68">
        <f>VLOOKUP($B318,[2]전년동월vs전월vs당월!$B$7:$AD$1796,16,FALSE)</f>
        <v>1200</v>
      </c>
      <c r="Q318" s="120">
        <f>VLOOKUP($A318,수산물!$A140:$O369,13,FALSE)</f>
        <v>1200</v>
      </c>
      <c r="R318" s="243">
        <f t="shared" si="63"/>
        <v>20</v>
      </c>
      <c r="S318" s="243">
        <f t="shared" si="64"/>
        <v>0</v>
      </c>
      <c r="T318" s="68" t="str">
        <f>VLOOKUP($B318,[1]전년동월vs전월vs당월!$A$7:$AC$1780,21,FALSE)</f>
        <v>-</v>
      </c>
      <c r="U318" s="68" t="str">
        <f>VLOOKUP($B318,[2]전년동월vs전월vs당월!$B$7:$AD$1796,21,FALSE)</f>
        <v>-</v>
      </c>
      <c r="V318" s="120" t="str">
        <f>VLOOKUP($A318,수산물!$A140:$O369,14,FALSE)</f>
        <v>-</v>
      </c>
      <c r="W318" s="243" t="e">
        <f t="shared" si="65"/>
        <v>#VALUE!</v>
      </c>
      <c r="X318" s="243" t="e">
        <f t="shared" si="66"/>
        <v>#VALUE!</v>
      </c>
      <c r="Y318" s="68">
        <f>VLOOKUP($B318,[1]전년동월vs전월vs당월!$A$7:$AC$1780,26,FALSE)</f>
        <v>1770</v>
      </c>
      <c r="Z318" s="68">
        <f>VLOOKUP($B318,[2]전년동월vs전월vs당월!$B$7:$AD$1796,26,FALSE)</f>
        <v>1770</v>
      </c>
      <c r="AA318" s="120" t="str">
        <f>VLOOKUP($A318,수산물!$A140:$O369,15,FALSE)</f>
        <v>-</v>
      </c>
      <c r="AB318" s="243" t="e">
        <f t="shared" si="67"/>
        <v>#VALUE!</v>
      </c>
      <c r="AC318" s="243" t="e">
        <f t="shared" si="68"/>
        <v>#VALUE!</v>
      </c>
      <c r="AD318" s="121"/>
    </row>
    <row r="319" spans="1:30" s="28" customFormat="1">
      <c r="A319" s="28">
        <v>135</v>
      </c>
      <c r="B319" s="16" t="str">
        <f t="shared" si="60"/>
        <v>전복생것(참전복)kg생물,12미/kg국산</v>
      </c>
      <c r="C319" s="30">
        <v>27</v>
      </c>
      <c r="D319" s="30" t="s">
        <v>440</v>
      </c>
      <c r="E319" s="27" t="s">
        <v>464</v>
      </c>
      <c r="F319" s="27" t="s">
        <v>1614</v>
      </c>
      <c r="G319" s="30" t="s">
        <v>190</v>
      </c>
      <c r="H319" s="27" t="s">
        <v>1615</v>
      </c>
      <c r="I319" s="281" t="s">
        <v>193</v>
      </c>
      <c r="J319" s="68">
        <f>VLOOKUP($B319,[1]전년동월vs전월vs당월!$A$7:$AC$1780,11,FALSE)</f>
        <v>50000</v>
      </c>
      <c r="K319" s="68">
        <f>VLOOKUP($B319,[2]전년동월vs전월vs당월!$B$7:$AD$1796,11,FALSE)</f>
        <v>55000</v>
      </c>
      <c r="L319" s="120">
        <f>VLOOKUP($A319,수산물!$A141:$O370,12,FALSE)</f>
        <v>52000</v>
      </c>
      <c r="M319" s="243">
        <f t="shared" si="61"/>
        <v>4</v>
      </c>
      <c r="N319" s="243">
        <f t="shared" si="62"/>
        <v>-5.4545454545454541</v>
      </c>
      <c r="O319" s="68">
        <f>VLOOKUP($B319,[1]전년동월vs전월vs당월!$A$7:$AC$1780,16,FALSE)</f>
        <v>45000</v>
      </c>
      <c r="P319" s="68">
        <f>VLOOKUP($B319,[2]전년동월vs전월vs당월!$B$7:$AD$1796,16,FALSE)</f>
        <v>53000</v>
      </c>
      <c r="Q319" s="120">
        <f>VLOOKUP($A319,수산물!$A141:$O370,13,FALSE)</f>
        <v>45000</v>
      </c>
      <c r="R319" s="243">
        <f t="shared" si="63"/>
        <v>0</v>
      </c>
      <c r="S319" s="243">
        <f t="shared" si="64"/>
        <v>-15.09433962264151</v>
      </c>
      <c r="T319" s="68">
        <f>VLOOKUP($B319,[1]전년동월vs전월vs당월!$A$7:$AC$1780,21,FALSE)</f>
        <v>49500</v>
      </c>
      <c r="U319" s="68">
        <f>VLOOKUP($B319,[2]전년동월vs전월vs당월!$B$7:$AD$1796,21,FALSE)</f>
        <v>55000</v>
      </c>
      <c r="V319" s="120">
        <f>VLOOKUP($A319,수산물!$A141:$O370,14,FALSE)</f>
        <v>68900</v>
      </c>
      <c r="W319" s="243">
        <f t="shared" si="65"/>
        <v>39.19191919191919</v>
      </c>
      <c r="X319" s="243">
        <f t="shared" si="66"/>
        <v>25.272727272727273</v>
      </c>
      <c r="Y319" s="68">
        <f>VLOOKUP($B319,[1]전년동월vs전월vs당월!$A$7:$AC$1780,26,FALSE)</f>
        <v>95000</v>
      </c>
      <c r="Z319" s="68" t="str">
        <f>VLOOKUP($B319,[2]전년동월vs전월vs당월!$B$7:$AD$1796,26,FALSE)</f>
        <v>-</v>
      </c>
      <c r="AA319" s="120">
        <f>VLOOKUP($A319,수산물!$A141:$O370,15,FALSE)</f>
        <v>95000</v>
      </c>
      <c r="AB319" s="243">
        <f t="shared" si="67"/>
        <v>0</v>
      </c>
      <c r="AC319" s="243" t="e">
        <f t="shared" si="68"/>
        <v>#VALUE!</v>
      </c>
      <c r="AD319" s="121"/>
    </row>
    <row r="320" spans="1:30" s="28" customFormat="1">
      <c r="A320" s="28">
        <v>136</v>
      </c>
      <c r="B320" s="16" t="str">
        <f t="shared" si="60"/>
        <v>전복냉동(참전복)kg수입</v>
      </c>
      <c r="C320" s="30"/>
      <c r="D320" s="30" t="s">
        <v>440</v>
      </c>
      <c r="E320" s="27" t="s">
        <v>464</v>
      </c>
      <c r="F320" s="27" t="s">
        <v>1616</v>
      </c>
      <c r="G320" s="30" t="s">
        <v>190</v>
      </c>
      <c r="H320" s="27"/>
      <c r="I320" s="281" t="s">
        <v>1617</v>
      </c>
      <c r="J320" s="68">
        <f>VLOOKUP($B320,[1]전년동월vs전월vs당월!$A$7:$AC$1780,11,FALSE)</f>
        <v>30000</v>
      </c>
      <c r="K320" s="68">
        <f>VLOOKUP($B320,[2]전년동월vs전월vs당월!$B$7:$AD$1796,11,FALSE)</f>
        <v>30000</v>
      </c>
      <c r="L320" s="120">
        <f>VLOOKUP($A320,수산물!$A142:$O371,12,FALSE)</f>
        <v>30000</v>
      </c>
      <c r="M320" s="243">
        <f t="shared" si="61"/>
        <v>0</v>
      </c>
      <c r="N320" s="243">
        <f t="shared" si="62"/>
        <v>0</v>
      </c>
      <c r="O320" s="68">
        <f>VLOOKUP($B320,[1]전년동월vs전월vs당월!$A$7:$AC$1780,16,FALSE)</f>
        <v>35000</v>
      </c>
      <c r="P320" s="68">
        <f>VLOOKUP($B320,[2]전년동월vs전월vs당월!$B$7:$AD$1796,16,FALSE)</f>
        <v>34000</v>
      </c>
      <c r="Q320" s="120">
        <f>VLOOKUP($A320,수산물!$A142:$O371,13,FALSE)</f>
        <v>34000</v>
      </c>
      <c r="R320" s="243">
        <f t="shared" si="63"/>
        <v>-2.8571428571428572</v>
      </c>
      <c r="S320" s="243">
        <f t="shared" si="64"/>
        <v>0</v>
      </c>
      <c r="T320" s="68" t="str">
        <f>VLOOKUP($B320,[1]전년동월vs전월vs당월!$A$7:$AC$1780,21,FALSE)</f>
        <v>-</v>
      </c>
      <c r="U320" s="68" t="str">
        <f>VLOOKUP($B320,[2]전년동월vs전월vs당월!$B$7:$AD$1796,21,FALSE)</f>
        <v>-</v>
      </c>
      <c r="V320" s="120" t="str">
        <f>VLOOKUP($A320,수산물!$A142:$O371,14,FALSE)</f>
        <v>-</v>
      </c>
      <c r="W320" s="243" t="e">
        <f t="shared" si="65"/>
        <v>#VALUE!</v>
      </c>
      <c r="X320" s="243" t="e">
        <f t="shared" si="66"/>
        <v>#VALUE!</v>
      </c>
      <c r="Y320" s="68" t="str">
        <f>VLOOKUP($B320,[1]전년동월vs전월vs당월!$A$7:$AC$1780,26,FALSE)</f>
        <v>-</v>
      </c>
      <c r="Z320" s="68" t="str">
        <f>VLOOKUP($B320,[2]전년동월vs전월vs당월!$B$7:$AD$1796,26,FALSE)</f>
        <v>-</v>
      </c>
      <c r="AA320" s="120" t="str">
        <f>VLOOKUP($A320,수산물!$A142:$O371,15,FALSE)</f>
        <v>-</v>
      </c>
      <c r="AB320" s="243" t="e">
        <f t="shared" si="67"/>
        <v>#VALUE!</v>
      </c>
      <c r="AC320" s="243" t="e">
        <f t="shared" si="68"/>
        <v>#VALUE!</v>
      </c>
      <c r="AD320" s="121"/>
    </row>
    <row r="321" spans="1:30" s="28" customFormat="1">
      <c r="A321" s="28">
        <v>137</v>
      </c>
      <c r="B321" s="16" t="str">
        <f t="shared" si="60"/>
        <v>전복냉동,전복살kg필리핀</v>
      </c>
      <c r="C321" s="30"/>
      <c r="D321" s="30" t="s">
        <v>440</v>
      </c>
      <c r="E321" s="27" t="s">
        <v>464</v>
      </c>
      <c r="F321" s="27" t="s">
        <v>1618</v>
      </c>
      <c r="G321" s="30" t="s">
        <v>190</v>
      </c>
      <c r="H321" s="27"/>
      <c r="I321" s="281" t="s">
        <v>1619</v>
      </c>
      <c r="J321" s="68">
        <f>VLOOKUP($B321,[1]전년동월vs전월vs당월!$A$7:$AC$1780,11,FALSE)</f>
        <v>30000</v>
      </c>
      <c r="K321" s="68">
        <f>VLOOKUP($B321,[2]전년동월vs전월vs당월!$B$7:$AD$1796,11,FALSE)</f>
        <v>30000</v>
      </c>
      <c r="L321" s="120">
        <f>VLOOKUP($A321,수산물!$A143:$O372,12,FALSE)</f>
        <v>30000</v>
      </c>
      <c r="M321" s="243">
        <f t="shared" si="61"/>
        <v>0</v>
      </c>
      <c r="N321" s="243">
        <f t="shared" si="62"/>
        <v>0</v>
      </c>
      <c r="O321" s="68">
        <f>VLOOKUP($B321,[1]전년동월vs전월vs당월!$A$7:$AC$1780,16,FALSE)</f>
        <v>35000</v>
      </c>
      <c r="P321" s="68">
        <f>VLOOKUP($B321,[2]전년동월vs전월vs당월!$B$7:$AD$1796,16,FALSE)</f>
        <v>34000</v>
      </c>
      <c r="Q321" s="120">
        <f>VLOOKUP($A321,수산물!$A143:$O372,13,FALSE)</f>
        <v>34000</v>
      </c>
      <c r="R321" s="243">
        <f t="shared" si="63"/>
        <v>-2.8571428571428572</v>
      </c>
      <c r="S321" s="243">
        <f t="shared" si="64"/>
        <v>0</v>
      </c>
      <c r="T321" s="68" t="str">
        <f>VLOOKUP($B321,[1]전년동월vs전월vs당월!$A$7:$AC$1780,21,FALSE)</f>
        <v>-</v>
      </c>
      <c r="U321" s="68" t="str">
        <f>VLOOKUP($B321,[2]전년동월vs전월vs당월!$B$7:$AD$1796,21,FALSE)</f>
        <v>-</v>
      </c>
      <c r="V321" s="120" t="str">
        <f>VLOOKUP($A321,수산물!$A143:$O372,14,FALSE)</f>
        <v>-</v>
      </c>
      <c r="W321" s="243" t="e">
        <f t="shared" si="65"/>
        <v>#VALUE!</v>
      </c>
      <c r="X321" s="243" t="e">
        <f t="shared" si="66"/>
        <v>#VALUE!</v>
      </c>
      <c r="Y321" s="68" t="str">
        <f>VLOOKUP($B321,[1]전년동월vs전월vs당월!$A$7:$AC$1780,26,FALSE)</f>
        <v>-</v>
      </c>
      <c r="Z321" s="68" t="str">
        <f>VLOOKUP($B321,[2]전년동월vs전월vs당월!$B$7:$AD$1796,26,FALSE)</f>
        <v>-</v>
      </c>
      <c r="AA321" s="120" t="str">
        <f>VLOOKUP($A321,수산물!$A143:$O372,15,FALSE)</f>
        <v>-</v>
      </c>
      <c r="AB321" s="243" t="e">
        <f t="shared" si="67"/>
        <v>#VALUE!</v>
      </c>
      <c r="AC321" s="243" t="e">
        <f t="shared" si="68"/>
        <v>#VALUE!</v>
      </c>
      <c r="AD321" s="121"/>
    </row>
    <row r="322" spans="1:30" s="28" customFormat="1">
      <c r="A322" s="28">
        <v>138</v>
      </c>
      <c r="B322" s="16" t="str">
        <f t="shared" si="60"/>
        <v>홍합생것kg겉홍합국산</v>
      </c>
      <c r="C322" s="30">
        <v>28</v>
      </c>
      <c r="D322" s="30" t="s">
        <v>440</v>
      </c>
      <c r="E322" s="27" t="s">
        <v>465</v>
      </c>
      <c r="F322" s="27" t="s">
        <v>466</v>
      </c>
      <c r="G322" s="30" t="s">
        <v>190</v>
      </c>
      <c r="H322" s="27" t="s">
        <v>1620</v>
      </c>
      <c r="I322" s="281" t="s">
        <v>193</v>
      </c>
      <c r="J322" s="68">
        <f>VLOOKUP($B322,[1]전년동월vs전월vs당월!$A$7:$AC$1780,11,FALSE)</f>
        <v>1300</v>
      </c>
      <c r="K322" s="68">
        <f>VLOOKUP($B322,[2]전년동월vs전월vs당월!$B$7:$AD$1796,11,FALSE)</f>
        <v>1000</v>
      </c>
      <c r="L322" s="120">
        <f>VLOOKUP($A322,수산물!$A144:$O373,12,FALSE)</f>
        <v>1000</v>
      </c>
      <c r="M322" s="243">
        <f t="shared" si="61"/>
        <v>-23.076923076923077</v>
      </c>
      <c r="N322" s="243">
        <f t="shared" si="62"/>
        <v>0</v>
      </c>
      <c r="O322" s="68">
        <f>VLOOKUP($B322,[1]전년동월vs전월vs당월!$A$7:$AC$1780,16,FALSE)</f>
        <v>1000</v>
      </c>
      <c r="P322" s="68">
        <f>VLOOKUP($B322,[2]전년동월vs전월vs당월!$B$7:$AD$1796,16,FALSE)</f>
        <v>900</v>
      </c>
      <c r="Q322" s="120">
        <f>VLOOKUP($A322,수산물!$A144:$O373,13,FALSE)</f>
        <v>900</v>
      </c>
      <c r="R322" s="243">
        <f t="shared" si="63"/>
        <v>-10</v>
      </c>
      <c r="S322" s="243">
        <f t="shared" si="64"/>
        <v>0</v>
      </c>
      <c r="T322" s="68" t="str">
        <f>VLOOKUP($B322,[1]전년동월vs전월vs당월!$A$7:$AC$1780,21,FALSE)</f>
        <v>-</v>
      </c>
      <c r="U322" s="68">
        <f>VLOOKUP($B322,[2]전년동월vs전월vs당월!$B$7:$AD$1796,21,FALSE)</f>
        <v>3800</v>
      </c>
      <c r="V322" s="120" t="str">
        <f>VLOOKUP($A322,수산물!$A144:$O373,14,FALSE)</f>
        <v>-</v>
      </c>
      <c r="W322" s="243" t="e">
        <f t="shared" si="65"/>
        <v>#VALUE!</v>
      </c>
      <c r="X322" s="243" t="e">
        <f t="shared" si="66"/>
        <v>#VALUE!</v>
      </c>
      <c r="Y322" s="68">
        <f>VLOOKUP($B322,[1]전년동월vs전월vs당월!$A$7:$AC$1780,26,FALSE)</f>
        <v>2800</v>
      </c>
      <c r="Z322" s="68">
        <f>VLOOKUP($B322,[2]전년동월vs전월vs당월!$B$7:$AD$1796,26,FALSE)</f>
        <v>2650</v>
      </c>
      <c r="AA322" s="120" t="str">
        <f>VLOOKUP($A322,수산물!$A144:$O373,15,FALSE)</f>
        <v>-</v>
      </c>
      <c r="AB322" s="243" t="e">
        <f t="shared" si="67"/>
        <v>#VALUE!</v>
      </c>
      <c r="AC322" s="243" t="e">
        <f t="shared" si="68"/>
        <v>#VALUE!</v>
      </c>
      <c r="AD322" s="125"/>
    </row>
    <row r="323" spans="1:30" s="28" customFormat="1">
      <c r="A323" s="28">
        <v>139</v>
      </c>
      <c r="B323" s="16" t="str">
        <f t="shared" si="60"/>
        <v>홍합생것,손질kg홍합살국산</v>
      </c>
      <c r="C323" s="30"/>
      <c r="D323" s="30" t="s">
        <v>440</v>
      </c>
      <c r="E323" s="27" t="s">
        <v>465</v>
      </c>
      <c r="F323" s="27" t="s">
        <v>1508</v>
      </c>
      <c r="G323" s="30" t="s">
        <v>190</v>
      </c>
      <c r="H323" s="27" t="s">
        <v>1621</v>
      </c>
      <c r="I323" s="281" t="s">
        <v>193</v>
      </c>
      <c r="J323" s="68">
        <f>VLOOKUP($B323,[1]전년동월vs전월vs당월!$A$7:$AC$1780,11,FALSE)</f>
        <v>5000</v>
      </c>
      <c r="K323" s="68">
        <f>VLOOKUP($B323,[2]전년동월vs전월vs당월!$B$7:$AD$1796,11,FALSE)</f>
        <v>4000</v>
      </c>
      <c r="L323" s="120">
        <f>VLOOKUP($A323,수산물!$A145:$O374,12,FALSE)</f>
        <v>4000</v>
      </c>
      <c r="M323" s="243">
        <f t="shared" si="61"/>
        <v>-20</v>
      </c>
      <c r="N323" s="243">
        <f t="shared" si="62"/>
        <v>0</v>
      </c>
      <c r="O323" s="68">
        <f>VLOOKUP($B323,[1]전년동월vs전월vs당월!$A$7:$AC$1780,16,FALSE)</f>
        <v>6000</v>
      </c>
      <c r="P323" s="68">
        <f>VLOOKUP($B323,[2]전년동월vs전월vs당월!$B$7:$AD$1796,16,FALSE)</f>
        <v>5300</v>
      </c>
      <c r="Q323" s="120">
        <f>VLOOKUP($A323,수산물!$A145:$O374,13,FALSE)</f>
        <v>5300</v>
      </c>
      <c r="R323" s="243">
        <f t="shared" si="63"/>
        <v>-11.666666666666666</v>
      </c>
      <c r="S323" s="243">
        <f t="shared" si="64"/>
        <v>0</v>
      </c>
      <c r="T323" s="68" t="str">
        <f>VLOOKUP($B323,[1]전년동월vs전월vs당월!$A$7:$AC$1780,21,FALSE)</f>
        <v>-</v>
      </c>
      <c r="U323" s="68">
        <f>VLOOKUP($B323,[2]전년동월vs전월vs당월!$B$7:$AD$1796,21,FALSE)</f>
        <v>18000</v>
      </c>
      <c r="V323" s="120" t="str">
        <f>VLOOKUP($A323,수산물!$A145:$O374,14,FALSE)</f>
        <v>-</v>
      </c>
      <c r="W323" s="243" t="e">
        <f t="shared" si="65"/>
        <v>#VALUE!</v>
      </c>
      <c r="X323" s="243" t="e">
        <f t="shared" si="66"/>
        <v>#VALUE!</v>
      </c>
      <c r="Y323" s="68">
        <f>VLOOKUP($B323,[1]전년동월vs전월vs당월!$A$7:$AC$1780,26,FALSE)</f>
        <v>8900</v>
      </c>
      <c r="Z323" s="68">
        <f>VLOOKUP($B323,[2]전년동월vs전월vs당월!$B$7:$AD$1796,26,FALSE)</f>
        <v>9900</v>
      </c>
      <c r="AA323" s="120" t="str">
        <f>VLOOKUP($A323,수산물!$A145:$O374,15,FALSE)</f>
        <v>-</v>
      </c>
      <c r="AB323" s="243" t="e">
        <f t="shared" si="67"/>
        <v>#VALUE!</v>
      </c>
      <c r="AC323" s="243" t="e">
        <f t="shared" si="68"/>
        <v>#VALUE!</v>
      </c>
      <c r="AD323" s="126"/>
    </row>
    <row r="324" spans="1:30" s="28" customFormat="1">
      <c r="A324" s="28">
        <v>140</v>
      </c>
      <c r="B324" s="16" t="str">
        <f t="shared" si="60"/>
        <v>갑오징어생것,손질,껍질유kg냉장,기본채국산</v>
      </c>
      <c r="C324" s="30">
        <v>29</v>
      </c>
      <c r="D324" s="30" t="s">
        <v>440</v>
      </c>
      <c r="E324" s="27" t="s">
        <v>1623</v>
      </c>
      <c r="F324" s="27" t="s">
        <v>1624</v>
      </c>
      <c r="G324" s="30" t="s">
        <v>190</v>
      </c>
      <c r="H324" s="27" t="s">
        <v>1625</v>
      </c>
      <c r="I324" s="281" t="s">
        <v>193</v>
      </c>
      <c r="J324" s="68" t="str">
        <f>VLOOKUP($B324,[1]전년동월vs전월vs당월!$A$7:$AC$1780,11,FALSE)</f>
        <v>-</v>
      </c>
      <c r="K324" s="68" t="str">
        <f>VLOOKUP($B324,[2]전년동월vs전월vs당월!$B$7:$AD$1796,11,FALSE)</f>
        <v>-</v>
      </c>
      <c r="L324" s="120" t="str">
        <f>VLOOKUP($A324,수산물!$A146:$O375,12,FALSE)</f>
        <v>-</v>
      </c>
      <c r="M324" s="243" t="e">
        <f t="shared" si="61"/>
        <v>#VALUE!</v>
      </c>
      <c r="N324" s="243" t="e">
        <f t="shared" si="62"/>
        <v>#VALUE!</v>
      </c>
      <c r="O324" s="68" t="str">
        <f>VLOOKUP($B324,[1]전년동월vs전월vs당월!$A$7:$AC$1780,16,FALSE)</f>
        <v>-</v>
      </c>
      <c r="P324" s="68" t="str">
        <f>VLOOKUP($B324,[2]전년동월vs전월vs당월!$B$7:$AD$1796,16,FALSE)</f>
        <v>-</v>
      </c>
      <c r="Q324" s="120" t="str">
        <f>VLOOKUP($A324,수산물!$A146:$O375,13,FALSE)</f>
        <v>-</v>
      </c>
      <c r="R324" s="243" t="e">
        <f t="shared" si="63"/>
        <v>#VALUE!</v>
      </c>
      <c r="S324" s="243" t="e">
        <f t="shared" si="64"/>
        <v>#VALUE!</v>
      </c>
      <c r="T324" s="68" t="str">
        <f>VLOOKUP($B324,[1]전년동월vs전월vs당월!$A$7:$AC$1780,21,FALSE)</f>
        <v>-</v>
      </c>
      <c r="U324" s="68" t="str">
        <f>VLOOKUP($B324,[2]전년동월vs전월vs당월!$B$7:$AD$1796,21,FALSE)</f>
        <v>-</v>
      </c>
      <c r="V324" s="120" t="str">
        <f>VLOOKUP($A324,수산물!$A146:$O375,14,FALSE)</f>
        <v>-</v>
      </c>
      <c r="W324" s="243" t="e">
        <f t="shared" si="65"/>
        <v>#VALUE!</v>
      </c>
      <c r="X324" s="243" t="e">
        <f t="shared" si="66"/>
        <v>#VALUE!</v>
      </c>
      <c r="Y324" s="68" t="str">
        <f>VLOOKUP($B324,[1]전년동월vs전월vs당월!$A$7:$AC$1780,26,FALSE)</f>
        <v>-</v>
      </c>
      <c r="Z324" s="68" t="str">
        <f>VLOOKUP($B324,[2]전년동월vs전월vs당월!$B$7:$AD$1796,26,FALSE)</f>
        <v>-</v>
      </c>
      <c r="AA324" s="120" t="str">
        <f>VLOOKUP($A324,수산물!$A146:$O375,15,FALSE)</f>
        <v>-</v>
      </c>
      <c r="AB324" s="243" t="e">
        <f t="shared" si="67"/>
        <v>#VALUE!</v>
      </c>
      <c r="AC324" s="243" t="e">
        <f t="shared" si="68"/>
        <v>#VALUE!</v>
      </c>
      <c r="AD324" s="121"/>
    </row>
    <row r="325" spans="1:30" s="28" customFormat="1">
      <c r="A325" s="28">
        <v>141</v>
      </c>
      <c r="B325" s="16" t="str">
        <f t="shared" si="60"/>
        <v>갑오징어냉동,손질,껍질유kg해동,기본채국산</v>
      </c>
      <c r="C325" s="30"/>
      <c r="D325" s="30" t="s">
        <v>440</v>
      </c>
      <c r="E325" s="27" t="s">
        <v>1623</v>
      </c>
      <c r="F325" s="27" t="s">
        <v>1626</v>
      </c>
      <c r="G325" s="30" t="s">
        <v>190</v>
      </c>
      <c r="H325" s="27" t="s">
        <v>1627</v>
      </c>
      <c r="I325" s="281" t="s">
        <v>193</v>
      </c>
      <c r="J325" s="68" t="str">
        <f>VLOOKUP($B325,[1]전년동월vs전월vs당월!$A$7:$AC$1780,11,FALSE)</f>
        <v>-</v>
      </c>
      <c r="K325" s="68" t="str">
        <f>VLOOKUP($B325,[2]전년동월vs전월vs당월!$B$7:$AD$1796,11,FALSE)</f>
        <v>-</v>
      </c>
      <c r="L325" s="120" t="str">
        <f>VLOOKUP($A325,수산물!$A147:$O376,12,FALSE)</f>
        <v>-</v>
      </c>
      <c r="M325" s="243" t="e">
        <f t="shared" si="61"/>
        <v>#VALUE!</v>
      </c>
      <c r="N325" s="243" t="e">
        <f t="shared" si="62"/>
        <v>#VALUE!</v>
      </c>
      <c r="O325" s="68" t="str">
        <f>VLOOKUP($B325,[1]전년동월vs전월vs당월!$A$7:$AC$1780,16,FALSE)</f>
        <v>-</v>
      </c>
      <c r="P325" s="68" t="str">
        <f>VLOOKUP($B325,[2]전년동월vs전월vs당월!$B$7:$AD$1796,16,FALSE)</f>
        <v>-</v>
      </c>
      <c r="Q325" s="120" t="str">
        <f>VLOOKUP($A325,수산물!$A147:$O376,13,FALSE)</f>
        <v>-</v>
      </c>
      <c r="R325" s="243" t="e">
        <f t="shared" si="63"/>
        <v>#VALUE!</v>
      </c>
      <c r="S325" s="243" t="e">
        <f t="shared" si="64"/>
        <v>#VALUE!</v>
      </c>
      <c r="T325" s="68" t="str">
        <f>VLOOKUP($B325,[1]전년동월vs전월vs당월!$A$7:$AC$1780,21,FALSE)</f>
        <v>-</v>
      </c>
      <c r="U325" s="68" t="str">
        <f>VLOOKUP($B325,[2]전년동월vs전월vs당월!$B$7:$AD$1796,21,FALSE)</f>
        <v>-</v>
      </c>
      <c r="V325" s="120" t="str">
        <f>VLOOKUP($A325,수산물!$A147:$O376,14,FALSE)</f>
        <v>-</v>
      </c>
      <c r="W325" s="243" t="e">
        <f t="shared" si="65"/>
        <v>#VALUE!</v>
      </c>
      <c r="X325" s="243" t="e">
        <f t="shared" si="66"/>
        <v>#VALUE!</v>
      </c>
      <c r="Y325" s="68" t="str">
        <f>VLOOKUP($B325,[1]전년동월vs전월vs당월!$A$7:$AC$1780,26,FALSE)</f>
        <v>-</v>
      </c>
      <c r="Z325" s="68" t="str">
        <f>VLOOKUP($B325,[2]전년동월vs전월vs당월!$B$7:$AD$1796,26,FALSE)</f>
        <v>-</v>
      </c>
      <c r="AA325" s="120" t="str">
        <f>VLOOKUP($A325,수산물!$A147:$O376,15,FALSE)</f>
        <v>-</v>
      </c>
      <c r="AB325" s="243" t="e">
        <f t="shared" si="67"/>
        <v>#VALUE!</v>
      </c>
      <c r="AC325" s="243" t="e">
        <f t="shared" si="68"/>
        <v>#VALUE!</v>
      </c>
      <c r="AD325" s="121"/>
    </row>
    <row r="326" spans="1:30" s="28" customFormat="1">
      <c r="A326" s="28">
        <v>142</v>
      </c>
      <c r="B326" s="16" t="str">
        <f t="shared" si="60"/>
        <v>갑오징어생것,원물kg냉장,원물국산</v>
      </c>
      <c r="C326" s="146"/>
      <c r="D326" s="146" t="s">
        <v>440</v>
      </c>
      <c r="E326" s="147" t="s">
        <v>1623</v>
      </c>
      <c r="F326" s="147" t="s">
        <v>2154</v>
      </c>
      <c r="G326" s="146" t="s">
        <v>190</v>
      </c>
      <c r="H326" s="147" t="s">
        <v>2158</v>
      </c>
      <c r="I326" s="282" t="s">
        <v>193</v>
      </c>
      <c r="J326" s="68">
        <f>VLOOKUP($B326,[1]전년동월vs전월vs당월!$A$7:$AC$1780,11,FALSE)</f>
        <v>23300</v>
      </c>
      <c r="K326" s="68">
        <f>VLOOKUP($B326,[2]전년동월vs전월vs당월!$B$7:$AD$1796,11,FALSE)</f>
        <v>12500</v>
      </c>
      <c r="L326" s="120">
        <f>VLOOKUP($A326,수산물!$A148:$O377,12,FALSE)</f>
        <v>14300</v>
      </c>
      <c r="M326" s="243">
        <f t="shared" si="61"/>
        <v>-38.626609442060087</v>
      </c>
      <c r="N326" s="243">
        <f t="shared" si="62"/>
        <v>14.4</v>
      </c>
      <c r="O326" s="68">
        <f>VLOOKUP($B326,[1]전년동월vs전월vs당월!$A$7:$AC$1780,16,FALSE)</f>
        <v>26700</v>
      </c>
      <c r="P326" s="68" t="str">
        <f>VLOOKUP($B326,[2]전년동월vs전월vs당월!$B$7:$AD$1796,16,FALSE)</f>
        <v>-</v>
      </c>
      <c r="Q326" s="120">
        <f>VLOOKUP($A326,수산물!$A148:$O377,13,FALSE)</f>
        <v>13000</v>
      </c>
      <c r="R326" s="243">
        <f t="shared" si="63"/>
        <v>-51.31086142322097</v>
      </c>
      <c r="S326" s="243" t="e">
        <f t="shared" si="64"/>
        <v>#VALUE!</v>
      </c>
      <c r="T326" s="68" t="str">
        <f>VLOOKUP($B326,[1]전년동월vs전월vs당월!$A$7:$AC$1780,21,FALSE)</f>
        <v>-</v>
      </c>
      <c r="U326" s="68" t="str">
        <f>VLOOKUP($B326,[2]전년동월vs전월vs당월!$B$7:$AD$1796,21,FALSE)</f>
        <v>-</v>
      </c>
      <c r="V326" s="120" t="str">
        <f>VLOOKUP($A326,수산물!$A148:$O377,14,FALSE)</f>
        <v>-</v>
      </c>
      <c r="W326" s="243" t="e">
        <f t="shared" si="65"/>
        <v>#VALUE!</v>
      </c>
      <c r="X326" s="243" t="e">
        <f t="shared" si="66"/>
        <v>#VALUE!</v>
      </c>
      <c r="Y326" s="68">
        <f>VLOOKUP($B326,[1]전년동월vs전월vs당월!$A$7:$AC$1780,26,FALSE)</f>
        <v>14250</v>
      </c>
      <c r="Z326" s="68" t="str">
        <f>VLOOKUP($B326,[2]전년동월vs전월vs당월!$B$7:$AD$1796,26,FALSE)</f>
        <v>-</v>
      </c>
      <c r="AA326" s="120" t="str">
        <f>VLOOKUP($A326,수산물!$A148:$O377,15,FALSE)</f>
        <v>-</v>
      </c>
      <c r="AB326" s="243" t="e">
        <f t="shared" si="67"/>
        <v>#VALUE!</v>
      </c>
      <c r="AC326" s="243" t="e">
        <f t="shared" si="68"/>
        <v>#VALUE!</v>
      </c>
      <c r="AD326" s="121"/>
    </row>
    <row r="327" spans="1:30" s="28" customFormat="1">
      <c r="A327" s="28">
        <v>143</v>
      </c>
      <c r="B327" s="16" t="str">
        <f t="shared" si="60"/>
        <v>갑오징어냉동, 원물kg해동,원물국산</v>
      </c>
      <c r="C327" s="146"/>
      <c r="D327" s="146" t="s">
        <v>440</v>
      </c>
      <c r="E327" s="147" t="s">
        <v>1623</v>
      </c>
      <c r="F327" s="147" t="s">
        <v>2161</v>
      </c>
      <c r="G327" s="146" t="s">
        <v>190</v>
      </c>
      <c r="H327" s="147" t="s">
        <v>2162</v>
      </c>
      <c r="I327" s="282" t="s">
        <v>193</v>
      </c>
      <c r="J327" s="68">
        <f>VLOOKUP($B327,[1]전년동월vs전월vs당월!$A$7:$AC$1780,11,FALSE)</f>
        <v>5000</v>
      </c>
      <c r="K327" s="68">
        <f>VLOOKUP($B327,[2]전년동월vs전월vs당월!$B$7:$AD$1796,11,FALSE)</f>
        <v>5000</v>
      </c>
      <c r="L327" s="120">
        <f>VLOOKUP($A327,수산물!$A149:$O378,12,FALSE)</f>
        <v>5000</v>
      </c>
      <c r="M327" s="243">
        <f t="shared" si="61"/>
        <v>0</v>
      </c>
      <c r="N327" s="243">
        <f t="shared" si="62"/>
        <v>0</v>
      </c>
      <c r="O327" s="68">
        <f>VLOOKUP($B327,[1]전년동월vs전월vs당월!$A$7:$AC$1780,16,FALSE)</f>
        <v>5000</v>
      </c>
      <c r="P327" s="68">
        <f>VLOOKUP($B327,[2]전년동월vs전월vs당월!$B$7:$AD$1796,16,FALSE)</f>
        <v>6300</v>
      </c>
      <c r="Q327" s="120">
        <f>VLOOKUP($A327,수산물!$A149:$O378,13,FALSE)</f>
        <v>6300</v>
      </c>
      <c r="R327" s="243">
        <f t="shared" si="63"/>
        <v>26</v>
      </c>
      <c r="S327" s="243">
        <f t="shared" si="64"/>
        <v>0</v>
      </c>
      <c r="T327" s="68" t="str">
        <f>VLOOKUP($B327,[1]전년동월vs전월vs당월!$A$7:$AC$1780,21,FALSE)</f>
        <v>-</v>
      </c>
      <c r="U327" s="68" t="str">
        <f>VLOOKUP($B327,[2]전년동월vs전월vs당월!$B$7:$AD$1796,21,FALSE)</f>
        <v>-</v>
      </c>
      <c r="V327" s="120" t="str">
        <f>VLOOKUP($A327,수산물!$A149:$O378,14,FALSE)</f>
        <v>-</v>
      </c>
      <c r="W327" s="243" t="e">
        <f t="shared" si="65"/>
        <v>#VALUE!</v>
      </c>
      <c r="X327" s="243" t="e">
        <f t="shared" si="66"/>
        <v>#VALUE!</v>
      </c>
      <c r="Y327" s="68" t="str">
        <f>VLOOKUP($B327,[1]전년동월vs전월vs당월!$A$7:$AC$1780,26,FALSE)</f>
        <v>-</v>
      </c>
      <c r="Z327" s="68">
        <f>VLOOKUP($B327,[2]전년동월vs전월vs당월!$B$7:$AD$1796,26,FALSE)</f>
        <v>12300</v>
      </c>
      <c r="AA327" s="120">
        <f>VLOOKUP($A327,수산물!$A149:$O378,15,FALSE)</f>
        <v>12900</v>
      </c>
      <c r="AB327" s="243" t="e">
        <f t="shared" si="67"/>
        <v>#VALUE!</v>
      </c>
      <c r="AC327" s="243">
        <f t="shared" si="68"/>
        <v>4.8780487804878048</v>
      </c>
      <c r="AD327" s="121"/>
    </row>
    <row r="328" spans="1:30" s="28" customFormat="1">
      <c r="A328" s="28">
        <v>144</v>
      </c>
      <c r="B328" s="16" t="str">
        <f t="shared" si="60"/>
        <v>갑오징어냉동,손질,껍질유kg해동,기본칼집채국산</v>
      </c>
      <c r="C328" s="30"/>
      <c r="D328" s="30" t="s">
        <v>440</v>
      </c>
      <c r="E328" s="27" t="s">
        <v>1623</v>
      </c>
      <c r="F328" s="27" t="s">
        <v>1626</v>
      </c>
      <c r="G328" s="30" t="s">
        <v>190</v>
      </c>
      <c r="H328" s="27" t="s">
        <v>1628</v>
      </c>
      <c r="I328" s="281" t="s">
        <v>193</v>
      </c>
      <c r="J328" s="68" t="str">
        <f>VLOOKUP($B328,[1]전년동월vs전월vs당월!$A$7:$AC$1780,11,FALSE)</f>
        <v>-</v>
      </c>
      <c r="K328" s="68" t="str">
        <f>VLOOKUP($B328,[2]전년동월vs전월vs당월!$B$7:$AD$1796,11,FALSE)</f>
        <v>-</v>
      </c>
      <c r="L328" s="120" t="str">
        <f>VLOOKUP($A328,수산물!$A150:$O379,12,FALSE)</f>
        <v>-</v>
      </c>
      <c r="M328" s="243" t="e">
        <f t="shared" si="61"/>
        <v>#VALUE!</v>
      </c>
      <c r="N328" s="243" t="e">
        <f t="shared" si="62"/>
        <v>#VALUE!</v>
      </c>
      <c r="O328" s="68" t="str">
        <f>VLOOKUP($B328,[1]전년동월vs전월vs당월!$A$7:$AC$1780,16,FALSE)</f>
        <v>-</v>
      </c>
      <c r="P328" s="68" t="str">
        <f>VLOOKUP($B328,[2]전년동월vs전월vs당월!$B$7:$AD$1796,16,FALSE)</f>
        <v>-</v>
      </c>
      <c r="Q328" s="120" t="str">
        <f>VLOOKUP($A328,수산물!$A150:$O379,13,FALSE)</f>
        <v>-</v>
      </c>
      <c r="R328" s="243" t="e">
        <f t="shared" si="63"/>
        <v>#VALUE!</v>
      </c>
      <c r="S328" s="243" t="e">
        <f t="shared" si="64"/>
        <v>#VALUE!</v>
      </c>
      <c r="T328" s="68" t="str">
        <f>VLOOKUP($B328,[1]전년동월vs전월vs당월!$A$7:$AC$1780,21,FALSE)</f>
        <v>-</v>
      </c>
      <c r="U328" s="68" t="str">
        <f>VLOOKUP($B328,[2]전년동월vs전월vs당월!$B$7:$AD$1796,21,FALSE)</f>
        <v>-</v>
      </c>
      <c r="V328" s="120" t="str">
        <f>VLOOKUP($A328,수산물!$A150:$O379,14,FALSE)</f>
        <v>-</v>
      </c>
      <c r="W328" s="243" t="e">
        <f t="shared" si="65"/>
        <v>#VALUE!</v>
      </c>
      <c r="X328" s="243" t="e">
        <f t="shared" si="66"/>
        <v>#VALUE!</v>
      </c>
      <c r="Y328" s="68" t="str">
        <f>VLOOKUP($B328,[1]전년동월vs전월vs당월!$A$7:$AC$1780,26,FALSE)</f>
        <v>-</v>
      </c>
      <c r="Z328" s="68" t="str">
        <f>VLOOKUP($B328,[2]전년동월vs전월vs당월!$B$7:$AD$1796,26,FALSE)</f>
        <v>-</v>
      </c>
      <c r="AA328" s="120" t="str">
        <f>VLOOKUP($A328,수산물!$A150:$O379,15,FALSE)</f>
        <v>-</v>
      </c>
      <c r="AB328" s="243" t="e">
        <f t="shared" si="67"/>
        <v>#VALUE!</v>
      </c>
      <c r="AC328" s="243" t="e">
        <f t="shared" si="68"/>
        <v>#VALUE!</v>
      </c>
      <c r="AD328" s="121"/>
    </row>
    <row r="329" spans="1:30" s="28" customFormat="1">
      <c r="A329" s="28">
        <v>145</v>
      </c>
      <c r="B329" s="16" t="str">
        <f t="shared" si="60"/>
        <v>굴생것(참굴,양식산)kg생굴,깐것,大국산</v>
      </c>
      <c r="C329" s="30">
        <v>30</v>
      </c>
      <c r="D329" s="30" t="s">
        <v>440</v>
      </c>
      <c r="E329" s="27" t="s">
        <v>1629</v>
      </c>
      <c r="F329" s="27" t="s">
        <v>1630</v>
      </c>
      <c r="G329" s="30" t="s">
        <v>190</v>
      </c>
      <c r="H329" s="27" t="s">
        <v>1631</v>
      </c>
      <c r="I329" s="281" t="s">
        <v>193</v>
      </c>
      <c r="J329" s="68">
        <f>VLOOKUP($B329,[1]전년동월vs전월vs당월!$A$7:$AC$1780,11,FALSE)</f>
        <v>4000</v>
      </c>
      <c r="K329" s="68">
        <f>VLOOKUP($B329,[2]전년동월vs전월vs당월!$B$7:$AD$1796,11,FALSE)</f>
        <v>7000</v>
      </c>
      <c r="L329" s="120">
        <f>VLOOKUP($A329,수산물!$A151:$O380,12,FALSE)</f>
        <v>10000</v>
      </c>
      <c r="M329" s="243">
        <f t="shared" si="61"/>
        <v>150</v>
      </c>
      <c r="N329" s="243">
        <f t="shared" si="62"/>
        <v>42.857142857142854</v>
      </c>
      <c r="O329" s="68">
        <f>VLOOKUP($B329,[1]전년동월vs전월vs당월!$A$7:$AC$1780,16,FALSE)</f>
        <v>4000</v>
      </c>
      <c r="P329" s="68">
        <f>VLOOKUP($B329,[2]전년동월vs전월vs당월!$B$7:$AD$1796,16,FALSE)</f>
        <v>8000</v>
      </c>
      <c r="Q329" s="120">
        <f>VLOOKUP($A329,수산물!$A151:$O380,13,FALSE)</f>
        <v>9300</v>
      </c>
      <c r="R329" s="243">
        <f t="shared" si="63"/>
        <v>132.5</v>
      </c>
      <c r="S329" s="243">
        <f t="shared" si="64"/>
        <v>16.25</v>
      </c>
      <c r="T329" s="68" t="str">
        <f>VLOOKUP($B329,[1]전년동월vs전월vs당월!$A$7:$AC$1780,21,FALSE)</f>
        <v>-</v>
      </c>
      <c r="U329" s="68">
        <f>VLOOKUP($B329,[2]전년동월vs전월vs당월!$B$7:$AD$1796,21,FALSE)</f>
        <v>19870</v>
      </c>
      <c r="V329" s="120" t="str">
        <f>VLOOKUP($A329,수산물!$A151:$O380,14,FALSE)</f>
        <v>-</v>
      </c>
      <c r="W329" s="243" t="e">
        <f t="shared" si="65"/>
        <v>#VALUE!</v>
      </c>
      <c r="X329" s="243" t="e">
        <f t="shared" si="66"/>
        <v>#VALUE!</v>
      </c>
      <c r="Y329" s="68" t="str">
        <f>VLOOKUP($B329,[1]전년동월vs전월vs당월!$A$7:$AC$1780,26,FALSE)</f>
        <v>-</v>
      </c>
      <c r="Z329" s="68">
        <f>VLOOKUP($B329,[2]전년동월vs전월vs당월!$B$7:$AD$1796,26,FALSE)</f>
        <v>15800</v>
      </c>
      <c r="AA329" s="120" t="str">
        <f>VLOOKUP($A329,수산물!$A151:$O380,15,FALSE)</f>
        <v>-</v>
      </c>
      <c r="AB329" s="243" t="e">
        <f t="shared" si="67"/>
        <v>#VALUE!</v>
      </c>
      <c r="AC329" s="243" t="e">
        <f t="shared" si="68"/>
        <v>#VALUE!</v>
      </c>
      <c r="AD329" s="121"/>
    </row>
    <row r="330" spans="1:30" s="28" customFormat="1">
      <c r="A330" s="28">
        <v>146</v>
      </c>
      <c r="B330" s="16" t="str">
        <f t="shared" si="60"/>
        <v>굴생것(참굴,양식산)kg생굴,깐것,中국산</v>
      </c>
      <c r="C330" s="30"/>
      <c r="D330" s="30" t="s">
        <v>440</v>
      </c>
      <c r="E330" s="27" t="s">
        <v>1629</v>
      </c>
      <c r="F330" s="27" t="s">
        <v>1630</v>
      </c>
      <c r="G330" s="30" t="s">
        <v>190</v>
      </c>
      <c r="H330" s="27" t="s">
        <v>1632</v>
      </c>
      <c r="I330" s="281" t="s">
        <v>193</v>
      </c>
      <c r="J330" s="68">
        <f>VLOOKUP($B330,[1]전년동월vs전월vs당월!$A$7:$AC$1780,11,FALSE)</f>
        <v>4000</v>
      </c>
      <c r="K330" s="68">
        <f>VLOOKUP($B330,[2]전년동월vs전월vs당월!$B$7:$AD$1796,11,FALSE)</f>
        <v>7000</v>
      </c>
      <c r="L330" s="120">
        <f>VLOOKUP($A330,수산물!$A152:$O381,12,FALSE)</f>
        <v>10000</v>
      </c>
      <c r="M330" s="243">
        <f t="shared" si="61"/>
        <v>150</v>
      </c>
      <c r="N330" s="243">
        <f t="shared" si="62"/>
        <v>42.857142857142854</v>
      </c>
      <c r="O330" s="68">
        <f>VLOOKUP($B330,[1]전년동월vs전월vs당월!$A$7:$AC$1780,16,FALSE)</f>
        <v>4000</v>
      </c>
      <c r="P330" s="68">
        <f>VLOOKUP($B330,[2]전년동월vs전월vs당월!$B$7:$AD$1796,16,FALSE)</f>
        <v>9300</v>
      </c>
      <c r="Q330" s="120">
        <f>VLOOKUP($A330,수산물!$A152:$O381,13,FALSE)</f>
        <v>9300</v>
      </c>
      <c r="R330" s="243">
        <f t="shared" si="63"/>
        <v>132.5</v>
      </c>
      <c r="S330" s="243">
        <f t="shared" si="64"/>
        <v>0</v>
      </c>
      <c r="T330" s="68" t="str">
        <f>VLOOKUP($B330,[1]전년동월vs전월vs당월!$A$7:$AC$1780,21,FALSE)</f>
        <v>-</v>
      </c>
      <c r="U330" s="68" t="str">
        <f>VLOOKUP($B330,[2]전년동월vs전월vs당월!$B$7:$AD$1796,21,FALSE)</f>
        <v>-</v>
      </c>
      <c r="V330" s="120" t="str">
        <f>VLOOKUP($A330,수산물!$A152:$O381,14,FALSE)</f>
        <v>-</v>
      </c>
      <c r="W330" s="243" t="e">
        <f t="shared" si="65"/>
        <v>#VALUE!</v>
      </c>
      <c r="X330" s="243" t="e">
        <f t="shared" si="66"/>
        <v>#VALUE!</v>
      </c>
      <c r="Y330" s="68" t="str">
        <f>VLOOKUP($B330,[1]전년동월vs전월vs당월!$A$7:$AC$1780,26,FALSE)</f>
        <v>-</v>
      </c>
      <c r="Z330" s="68" t="str">
        <f>VLOOKUP($B330,[2]전년동월vs전월vs당월!$B$7:$AD$1796,26,FALSE)</f>
        <v>-</v>
      </c>
      <c r="AA330" s="120" t="str">
        <f>VLOOKUP($A330,수산물!$A152:$O381,15,FALSE)</f>
        <v>-</v>
      </c>
      <c r="AB330" s="243" t="e">
        <f t="shared" si="67"/>
        <v>#VALUE!</v>
      </c>
      <c r="AC330" s="243" t="e">
        <f t="shared" si="68"/>
        <v>#VALUE!</v>
      </c>
      <c r="AD330" s="121"/>
    </row>
    <row r="331" spans="1:30" s="28" customFormat="1">
      <c r="A331" s="28">
        <v>147</v>
      </c>
      <c r="B331" s="16" t="str">
        <f t="shared" si="60"/>
        <v>게(꽃게)냉동,손질kg4절단국산</v>
      </c>
      <c r="C331" s="30">
        <v>31</v>
      </c>
      <c r="D331" s="30" t="s">
        <v>440</v>
      </c>
      <c r="E331" s="27" t="s">
        <v>468</v>
      </c>
      <c r="F331" s="27" t="s">
        <v>1510</v>
      </c>
      <c r="G331" s="30" t="s">
        <v>190</v>
      </c>
      <c r="H331" s="27" t="s">
        <v>1633</v>
      </c>
      <c r="I331" s="281" t="s">
        <v>193</v>
      </c>
      <c r="J331" s="68">
        <f>VLOOKUP($B331,[1]전년동월vs전월vs당월!$A$7:$AC$1780,11,FALSE)</f>
        <v>12000</v>
      </c>
      <c r="K331" s="68">
        <f>VLOOKUP($B331,[2]전년동월vs전월vs당월!$B$7:$AD$1796,11,FALSE)</f>
        <v>13000</v>
      </c>
      <c r="L331" s="120">
        <f>VLOOKUP($A331,수산물!$A153:$O382,12,FALSE)</f>
        <v>13000</v>
      </c>
      <c r="M331" s="243">
        <f t="shared" si="61"/>
        <v>8.3333333333333339</v>
      </c>
      <c r="N331" s="243">
        <f t="shared" si="62"/>
        <v>0</v>
      </c>
      <c r="O331" s="68">
        <f>VLOOKUP($B331,[1]전년동월vs전월vs당월!$A$7:$AC$1780,16,FALSE)</f>
        <v>10000</v>
      </c>
      <c r="P331" s="68">
        <f>VLOOKUP($B331,[2]전년동월vs전월vs당월!$B$7:$AD$1796,16,FALSE)</f>
        <v>12000</v>
      </c>
      <c r="Q331" s="120">
        <f>VLOOKUP($A331,수산물!$A153:$O382,13,FALSE)</f>
        <v>12000</v>
      </c>
      <c r="R331" s="243">
        <f t="shared" si="63"/>
        <v>20</v>
      </c>
      <c r="S331" s="243">
        <f t="shared" si="64"/>
        <v>0</v>
      </c>
      <c r="T331" s="68" t="str">
        <f>VLOOKUP($B331,[1]전년동월vs전월vs당월!$A$7:$AC$1780,21,FALSE)</f>
        <v>-</v>
      </c>
      <c r="U331" s="68">
        <f>VLOOKUP($B331,[2]전년동월vs전월vs당월!$B$7:$AD$1796,21,FALSE)</f>
        <v>15430</v>
      </c>
      <c r="V331" s="120">
        <f>VLOOKUP($A331,수산물!$A153:$O382,14,FALSE)</f>
        <v>15430</v>
      </c>
      <c r="W331" s="243" t="e">
        <f t="shared" si="65"/>
        <v>#VALUE!</v>
      </c>
      <c r="X331" s="243">
        <f t="shared" si="66"/>
        <v>0</v>
      </c>
      <c r="Y331" s="68">
        <f>VLOOKUP($B331,[1]전년동월vs전월vs당월!$A$7:$AC$1780,26,FALSE)</f>
        <v>40000</v>
      </c>
      <c r="Z331" s="68">
        <f>VLOOKUP($B331,[2]전년동월vs전월vs당월!$B$7:$AD$1796,26,FALSE)</f>
        <v>13000</v>
      </c>
      <c r="AA331" s="120">
        <f>VLOOKUP($A331,수산물!$A153:$O382,15,FALSE)</f>
        <v>13000</v>
      </c>
      <c r="AB331" s="243">
        <f t="shared" si="67"/>
        <v>-67.5</v>
      </c>
      <c r="AC331" s="243">
        <f t="shared" si="68"/>
        <v>0</v>
      </c>
      <c r="AD331" s="121"/>
    </row>
    <row r="332" spans="1:30" s="28" customFormat="1">
      <c r="A332" s="28">
        <v>148</v>
      </c>
      <c r="B332" s="16" t="str">
        <f t="shared" si="60"/>
        <v>게(꽃게)냉동,손질kg4절단중국</v>
      </c>
      <c r="C332" s="30"/>
      <c r="D332" s="30" t="s">
        <v>440</v>
      </c>
      <c r="E332" s="27" t="s">
        <v>468</v>
      </c>
      <c r="F332" s="27" t="s">
        <v>1510</v>
      </c>
      <c r="G332" s="30" t="s">
        <v>190</v>
      </c>
      <c r="H332" s="27" t="s">
        <v>1633</v>
      </c>
      <c r="I332" s="281" t="s">
        <v>1516</v>
      </c>
      <c r="J332" s="68">
        <f>VLOOKUP($B332,[1]전년동월vs전월vs당월!$A$7:$AC$1780,11,FALSE)</f>
        <v>8300</v>
      </c>
      <c r="K332" s="68">
        <f>VLOOKUP($B332,[2]전년동월vs전월vs당월!$B$7:$AD$1796,11,FALSE)</f>
        <v>5800</v>
      </c>
      <c r="L332" s="120">
        <f>VLOOKUP($A332,수산물!$A154:$O383,12,FALSE)</f>
        <v>5800</v>
      </c>
      <c r="M332" s="243">
        <f t="shared" si="61"/>
        <v>-30.120481927710845</v>
      </c>
      <c r="N332" s="243">
        <f t="shared" si="62"/>
        <v>0</v>
      </c>
      <c r="O332" s="68">
        <f>VLOOKUP($B332,[1]전년동월vs전월vs당월!$A$7:$AC$1780,16,FALSE)</f>
        <v>6700</v>
      </c>
      <c r="P332" s="68">
        <f>VLOOKUP($B332,[2]전년동월vs전월vs당월!$B$7:$AD$1796,16,FALSE)</f>
        <v>5000</v>
      </c>
      <c r="Q332" s="120">
        <f>VLOOKUP($A332,수산물!$A154:$O383,13,FALSE)</f>
        <v>5000</v>
      </c>
      <c r="R332" s="243">
        <f t="shared" si="63"/>
        <v>-25.373134328358208</v>
      </c>
      <c r="S332" s="243">
        <f t="shared" si="64"/>
        <v>0</v>
      </c>
      <c r="T332" s="68" t="str">
        <f>VLOOKUP($B332,[1]전년동월vs전월vs당월!$A$7:$AC$1780,21,FALSE)</f>
        <v>-</v>
      </c>
      <c r="U332" s="68" t="str">
        <f>VLOOKUP($B332,[2]전년동월vs전월vs당월!$B$7:$AD$1796,21,FALSE)</f>
        <v>-</v>
      </c>
      <c r="V332" s="120" t="str">
        <f>VLOOKUP($A332,수산물!$A154:$O383,14,FALSE)</f>
        <v>-</v>
      </c>
      <c r="W332" s="243" t="e">
        <f t="shared" si="65"/>
        <v>#VALUE!</v>
      </c>
      <c r="X332" s="243" t="e">
        <f t="shared" si="66"/>
        <v>#VALUE!</v>
      </c>
      <c r="Y332" s="68">
        <f>VLOOKUP($B332,[1]전년동월vs전월vs당월!$A$7:$AC$1780,26,FALSE)</f>
        <v>8170</v>
      </c>
      <c r="Z332" s="68">
        <f>VLOOKUP($B332,[2]전년동월vs전월vs당월!$B$7:$AD$1796,26,FALSE)</f>
        <v>5880</v>
      </c>
      <c r="AA332" s="120" t="str">
        <f>VLOOKUP($A332,수산물!$A154:$O383,15,FALSE)</f>
        <v>-</v>
      </c>
      <c r="AB332" s="243" t="e">
        <f t="shared" si="67"/>
        <v>#VALUE!</v>
      </c>
      <c r="AC332" s="243" t="e">
        <f t="shared" si="68"/>
        <v>#VALUE!</v>
      </c>
      <c r="AD332" s="121"/>
    </row>
    <row r="333" spans="1:30" s="28" customFormat="1">
      <c r="A333" s="28">
        <v>149</v>
      </c>
      <c r="B333" s="16" t="str">
        <f t="shared" si="60"/>
        <v>게(꽃게)냉동,손질kg4절단,암케국산</v>
      </c>
      <c r="C333" s="30"/>
      <c r="D333" s="30" t="s">
        <v>440</v>
      </c>
      <c r="E333" s="27" t="s">
        <v>468</v>
      </c>
      <c r="F333" s="27" t="s">
        <v>1510</v>
      </c>
      <c r="G333" s="30" t="s">
        <v>190</v>
      </c>
      <c r="H333" s="27" t="s">
        <v>1634</v>
      </c>
      <c r="I333" s="281" t="s">
        <v>193</v>
      </c>
      <c r="J333" s="68">
        <f>VLOOKUP($B333,[1]전년동월vs전월vs당월!$A$7:$AC$1780,11,FALSE)</f>
        <v>20000</v>
      </c>
      <c r="K333" s="68">
        <f>VLOOKUP($B333,[2]전년동월vs전월vs당월!$B$7:$AD$1796,11,FALSE)</f>
        <v>20000</v>
      </c>
      <c r="L333" s="120">
        <f>VLOOKUP($A333,수산물!$A155:$O384,12,FALSE)</f>
        <v>20000</v>
      </c>
      <c r="M333" s="243">
        <f t="shared" si="61"/>
        <v>0</v>
      </c>
      <c r="N333" s="243">
        <f t="shared" si="62"/>
        <v>0</v>
      </c>
      <c r="O333" s="68">
        <f>VLOOKUP($B333,[1]전년동월vs전월vs당월!$A$7:$AC$1780,16,FALSE)</f>
        <v>20000</v>
      </c>
      <c r="P333" s="68">
        <f>VLOOKUP($B333,[2]전년동월vs전월vs당월!$B$7:$AD$1796,16,FALSE)</f>
        <v>20000</v>
      </c>
      <c r="Q333" s="120">
        <f>VLOOKUP($A333,수산물!$A155:$O384,13,FALSE)</f>
        <v>20000</v>
      </c>
      <c r="R333" s="243">
        <f t="shared" si="63"/>
        <v>0</v>
      </c>
      <c r="S333" s="243">
        <f t="shared" si="64"/>
        <v>0</v>
      </c>
      <c r="T333" s="68" t="str">
        <f>VLOOKUP($B333,[1]전년동월vs전월vs당월!$A$7:$AC$1780,21,FALSE)</f>
        <v>-</v>
      </c>
      <c r="U333" s="68" t="str">
        <f>VLOOKUP($B333,[2]전년동월vs전월vs당월!$B$7:$AD$1796,21,FALSE)</f>
        <v>-</v>
      </c>
      <c r="V333" s="120" t="str">
        <f>VLOOKUP($A333,수산물!$A155:$O384,14,FALSE)</f>
        <v>-</v>
      </c>
      <c r="W333" s="243" t="e">
        <f t="shared" si="65"/>
        <v>#VALUE!</v>
      </c>
      <c r="X333" s="243" t="e">
        <f t="shared" si="66"/>
        <v>#VALUE!</v>
      </c>
      <c r="Y333" s="68">
        <f>VLOOKUP($B333,[1]전년동월vs전월vs당월!$A$7:$AC$1780,26,FALSE)</f>
        <v>50000</v>
      </c>
      <c r="Z333" s="68" t="str">
        <f>VLOOKUP($B333,[2]전년동월vs전월vs당월!$B$7:$AD$1796,26,FALSE)</f>
        <v>-</v>
      </c>
      <c r="AA333" s="120" t="str">
        <f>VLOOKUP($A333,수산물!$A155:$O384,15,FALSE)</f>
        <v>-</v>
      </c>
      <c r="AB333" s="243" t="e">
        <f t="shared" si="67"/>
        <v>#VALUE!</v>
      </c>
      <c r="AC333" s="243" t="e">
        <f t="shared" si="68"/>
        <v>#VALUE!</v>
      </c>
      <c r="AD333" s="125"/>
    </row>
    <row r="334" spans="1:30" s="28" customFormat="1">
      <c r="A334" s="28">
        <v>150</v>
      </c>
      <c r="B334" s="16" t="str">
        <f t="shared" si="60"/>
        <v>게(꽃게)냉동,원물kg원물국산</v>
      </c>
      <c r="C334" s="146"/>
      <c r="D334" s="146" t="s">
        <v>440</v>
      </c>
      <c r="E334" s="147" t="s">
        <v>468</v>
      </c>
      <c r="F334" s="147" t="s">
        <v>2156</v>
      </c>
      <c r="G334" s="146" t="s">
        <v>190</v>
      </c>
      <c r="H334" s="147" t="s">
        <v>2157</v>
      </c>
      <c r="I334" s="282" t="s">
        <v>193</v>
      </c>
      <c r="J334" s="68">
        <f>VLOOKUP($B334,[1]전년동월vs전월vs당월!$A$7:$AC$1780,11,FALSE)</f>
        <v>12000</v>
      </c>
      <c r="K334" s="68">
        <f>VLOOKUP($B334,[2]전년동월vs전월vs당월!$B$7:$AD$1796,11,FALSE)</f>
        <v>12000</v>
      </c>
      <c r="L334" s="120">
        <f>VLOOKUP($A334,수산물!$A156:$O385,12,FALSE)</f>
        <v>12000</v>
      </c>
      <c r="M334" s="243">
        <f t="shared" si="61"/>
        <v>0</v>
      </c>
      <c r="N334" s="243">
        <f t="shared" si="62"/>
        <v>0</v>
      </c>
      <c r="O334" s="68">
        <f>VLOOKUP($B334,[1]전년동월vs전월vs당월!$A$7:$AC$1780,16,FALSE)</f>
        <v>12000</v>
      </c>
      <c r="P334" s="68">
        <f>VLOOKUP($B334,[2]전년동월vs전월vs당월!$B$7:$AD$1796,16,FALSE)</f>
        <v>12000</v>
      </c>
      <c r="Q334" s="120">
        <f>VLOOKUP($A334,수산물!$A156:$O385,13,FALSE)</f>
        <v>12000</v>
      </c>
      <c r="R334" s="243">
        <f t="shared" si="63"/>
        <v>0</v>
      </c>
      <c r="S334" s="243">
        <f t="shared" si="64"/>
        <v>0</v>
      </c>
      <c r="T334" s="68" t="str">
        <f>VLOOKUP($B334,[1]전년동월vs전월vs당월!$A$7:$AC$1780,21,FALSE)</f>
        <v>-</v>
      </c>
      <c r="U334" s="68">
        <f>VLOOKUP($B334,[2]전년동월vs전월vs당월!$B$7:$AD$1796,21,FALSE)</f>
        <v>12800</v>
      </c>
      <c r="V334" s="120" t="str">
        <f>VLOOKUP($A334,수산물!$A156:$O385,14,FALSE)</f>
        <v>-</v>
      </c>
      <c r="W334" s="243" t="e">
        <f t="shared" si="65"/>
        <v>#VALUE!</v>
      </c>
      <c r="X334" s="243" t="e">
        <f t="shared" si="66"/>
        <v>#VALUE!</v>
      </c>
      <c r="Y334" s="68">
        <f>VLOOKUP($B334,[1]전년동월vs전월vs당월!$A$7:$AC$1780,26,FALSE)</f>
        <v>18900</v>
      </c>
      <c r="Z334" s="68">
        <f>VLOOKUP($B334,[2]전년동월vs전월vs당월!$B$7:$AD$1796,26,FALSE)</f>
        <v>18900</v>
      </c>
      <c r="AA334" s="120">
        <f>VLOOKUP($A334,수산물!$A156:$O385,15,FALSE)</f>
        <v>18900</v>
      </c>
      <c r="AB334" s="243">
        <f t="shared" si="67"/>
        <v>0</v>
      </c>
      <c r="AC334" s="243">
        <f t="shared" si="68"/>
        <v>0</v>
      </c>
      <c r="AD334" s="125"/>
    </row>
    <row r="335" spans="1:30" s="28" customFormat="1">
      <c r="A335" s="28">
        <v>151</v>
      </c>
      <c r="B335" s="16" t="str">
        <f t="shared" si="60"/>
        <v>게(꽃게)냉동,원물kg원물중국</v>
      </c>
      <c r="C335" s="146"/>
      <c r="D335" s="146" t="s">
        <v>440</v>
      </c>
      <c r="E335" s="147" t="s">
        <v>468</v>
      </c>
      <c r="F335" s="147" t="s">
        <v>2156</v>
      </c>
      <c r="G335" s="146" t="s">
        <v>190</v>
      </c>
      <c r="H335" s="147" t="s">
        <v>2157</v>
      </c>
      <c r="I335" s="282" t="s">
        <v>1516</v>
      </c>
      <c r="J335" s="68">
        <f>VLOOKUP($B335,[1]전년동월vs전월vs당월!$A$7:$AC$1780,11,FALSE)</f>
        <v>5500</v>
      </c>
      <c r="K335" s="68">
        <f>VLOOKUP($B335,[2]전년동월vs전월vs당월!$B$7:$AD$1796,11,FALSE)</f>
        <v>5900</v>
      </c>
      <c r="L335" s="120">
        <f>VLOOKUP($A335,수산물!$A157:$O386,12,FALSE)</f>
        <v>5900</v>
      </c>
      <c r="M335" s="243">
        <f t="shared" si="61"/>
        <v>7.2727272727272725</v>
      </c>
      <c r="N335" s="243">
        <f t="shared" si="62"/>
        <v>0</v>
      </c>
      <c r="O335" s="68">
        <f>VLOOKUP($B335,[1]전년동월vs전월vs당월!$A$7:$AC$1780,16,FALSE)</f>
        <v>5500</v>
      </c>
      <c r="P335" s="68">
        <f>VLOOKUP($B335,[2]전년동월vs전월vs당월!$B$7:$AD$1796,16,FALSE)</f>
        <v>5800</v>
      </c>
      <c r="Q335" s="120">
        <f>VLOOKUP($A335,수산물!$A157:$O386,13,FALSE)</f>
        <v>5800</v>
      </c>
      <c r="R335" s="243">
        <f t="shared" si="63"/>
        <v>5.4545454545454541</v>
      </c>
      <c r="S335" s="243">
        <f t="shared" si="64"/>
        <v>0</v>
      </c>
      <c r="T335" s="68" t="str">
        <f>VLOOKUP($B335,[1]전년동월vs전월vs당월!$A$7:$AC$1780,21,FALSE)</f>
        <v>-</v>
      </c>
      <c r="U335" s="68" t="str">
        <f>VLOOKUP($B335,[2]전년동월vs전월vs당월!$B$7:$AD$1796,21,FALSE)</f>
        <v>-</v>
      </c>
      <c r="V335" s="120" t="str">
        <f>VLOOKUP($A335,수산물!$A157:$O386,14,FALSE)</f>
        <v>-</v>
      </c>
      <c r="W335" s="243" t="e">
        <f t="shared" si="65"/>
        <v>#VALUE!</v>
      </c>
      <c r="X335" s="243" t="e">
        <f t="shared" si="66"/>
        <v>#VALUE!</v>
      </c>
      <c r="Y335" s="68" t="str">
        <f>VLOOKUP($B335,[1]전년동월vs전월vs당월!$A$7:$AC$1780,26,FALSE)</f>
        <v>-</v>
      </c>
      <c r="Z335" s="68" t="str">
        <f>VLOOKUP($B335,[2]전년동월vs전월vs당월!$B$7:$AD$1796,26,FALSE)</f>
        <v>-</v>
      </c>
      <c r="AA335" s="120" t="str">
        <f>VLOOKUP($A335,수산물!$A157:$O386,15,FALSE)</f>
        <v>-</v>
      </c>
      <c r="AB335" s="243" t="e">
        <f t="shared" si="67"/>
        <v>#VALUE!</v>
      </c>
      <c r="AC335" s="243" t="e">
        <f t="shared" si="68"/>
        <v>#VALUE!</v>
      </c>
      <c r="AD335" s="125"/>
    </row>
    <row r="336" spans="1:30" s="28" customFormat="1">
      <c r="A336" s="28">
        <v>152</v>
      </c>
      <c r="B336" s="16" t="str">
        <f t="shared" si="60"/>
        <v>게(꽃게)냉동,원물kg원물, 암케국산</v>
      </c>
      <c r="C336" s="146"/>
      <c r="D336" s="146" t="s">
        <v>440</v>
      </c>
      <c r="E336" s="147" t="s">
        <v>468</v>
      </c>
      <c r="F336" s="147" t="s">
        <v>2156</v>
      </c>
      <c r="G336" s="146" t="s">
        <v>190</v>
      </c>
      <c r="H336" s="147" t="s">
        <v>2163</v>
      </c>
      <c r="I336" s="282" t="s">
        <v>193</v>
      </c>
      <c r="J336" s="68">
        <f>VLOOKUP($B336,[1]전년동월vs전월vs당월!$A$7:$AC$1780,11,FALSE)</f>
        <v>28000</v>
      </c>
      <c r="K336" s="68">
        <f>VLOOKUP($B336,[2]전년동월vs전월vs당월!$B$7:$AD$1796,11,FALSE)</f>
        <v>28000</v>
      </c>
      <c r="L336" s="120">
        <f>VLOOKUP($A336,수산물!$A158:$O387,12,FALSE)</f>
        <v>30000</v>
      </c>
      <c r="M336" s="243">
        <f t="shared" si="61"/>
        <v>7.1428571428571432</v>
      </c>
      <c r="N336" s="243">
        <f t="shared" si="62"/>
        <v>7.1428571428571432</v>
      </c>
      <c r="O336" s="68">
        <f>VLOOKUP($B336,[1]전년동월vs전월vs당월!$A$7:$AC$1780,16,FALSE)</f>
        <v>25000</v>
      </c>
      <c r="P336" s="68">
        <f>VLOOKUP($B336,[2]전년동월vs전월vs당월!$B$7:$AD$1796,16,FALSE)</f>
        <v>25000</v>
      </c>
      <c r="Q336" s="120">
        <f>VLOOKUP($A336,수산물!$A158:$O387,13,FALSE)</f>
        <v>30000</v>
      </c>
      <c r="R336" s="243">
        <f t="shared" si="63"/>
        <v>20</v>
      </c>
      <c r="S336" s="243">
        <f t="shared" si="64"/>
        <v>20</v>
      </c>
      <c r="T336" s="68">
        <f>VLOOKUP($B336,[1]전년동월vs전월vs당월!$A$7:$AC$1780,21,FALSE)</f>
        <v>27800</v>
      </c>
      <c r="U336" s="68" t="str">
        <f>VLOOKUP($B336,[2]전년동월vs전월vs당월!$B$7:$AD$1796,21,FALSE)</f>
        <v>-</v>
      </c>
      <c r="V336" s="120" t="str">
        <f>VLOOKUP($A336,수산물!$A158:$O387,14,FALSE)</f>
        <v>-</v>
      </c>
      <c r="W336" s="243" t="e">
        <f t="shared" si="65"/>
        <v>#VALUE!</v>
      </c>
      <c r="X336" s="243" t="e">
        <f t="shared" si="66"/>
        <v>#VALUE!</v>
      </c>
      <c r="Y336" s="68">
        <f>VLOOKUP($B336,[1]전년동월vs전월vs당월!$A$7:$AC$1780,26,FALSE)</f>
        <v>32900</v>
      </c>
      <c r="Z336" s="68">
        <f>VLOOKUP($B336,[2]전년동월vs전월vs당월!$B$7:$AD$1796,26,FALSE)</f>
        <v>35900</v>
      </c>
      <c r="AA336" s="120">
        <f>VLOOKUP($A336,수산물!$A158:$O387,15,FALSE)</f>
        <v>35900</v>
      </c>
      <c r="AB336" s="243">
        <f t="shared" si="67"/>
        <v>9.1185410334346511</v>
      </c>
      <c r="AC336" s="243">
        <f t="shared" si="68"/>
        <v>0</v>
      </c>
      <c r="AD336" s="125"/>
    </row>
    <row r="337" spans="1:30" s="28" customFormat="1">
      <c r="A337" s="28">
        <v>153</v>
      </c>
      <c r="B337" s="16" t="str">
        <f t="shared" si="60"/>
        <v>게(대게)홍게살kg냉동게살국산</v>
      </c>
      <c r="C337" s="30">
        <v>32</v>
      </c>
      <c r="D337" s="30" t="s">
        <v>440</v>
      </c>
      <c r="E337" s="27" t="s">
        <v>1635</v>
      </c>
      <c r="F337" s="27" t="s">
        <v>1636</v>
      </c>
      <c r="G337" s="30" t="s">
        <v>190</v>
      </c>
      <c r="H337" s="27" t="s">
        <v>1637</v>
      </c>
      <c r="I337" s="281" t="s">
        <v>193</v>
      </c>
      <c r="J337" s="68" t="str">
        <f>VLOOKUP($B337,[1]전년동월vs전월vs당월!$A$7:$AC$1780,11,FALSE)</f>
        <v>-</v>
      </c>
      <c r="K337" s="68">
        <f>VLOOKUP($B337,[2]전년동월vs전월vs당월!$B$7:$AD$1796,11,FALSE)</f>
        <v>18600</v>
      </c>
      <c r="L337" s="120">
        <f>VLOOKUP($A337,수산물!$A159:$O388,12,FALSE)</f>
        <v>18600</v>
      </c>
      <c r="M337" s="243" t="e">
        <f t="shared" si="61"/>
        <v>#VALUE!</v>
      </c>
      <c r="N337" s="243">
        <f t="shared" si="62"/>
        <v>0</v>
      </c>
      <c r="O337" s="68" t="str">
        <f>VLOOKUP($B337,[1]전년동월vs전월vs당월!$A$7:$AC$1780,16,FALSE)</f>
        <v>-</v>
      </c>
      <c r="P337" s="68" t="str">
        <f>VLOOKUP($B337,[2]전년동월vs전월vs당월!$B$7:$AD$1796,16,FALSE)</f>
        <v>-</v>
      </c>
      <c r="Q337" s="120" t="str">
        <f>VLOOKUP($A337,수산물!$A159:$O388,13,FALSE)</f>
        <v>-</v>
      </c>
      <c r="R337" s="243" t="e">
        <f t="shared" si="63"/>
        <v>#VALUE!</v>
      </c>
      <c r="S337" s="243" t="e">
        <f t="shared" si="64"/>
        <v>#VALUE!</v>
      </c>
      <c r="T337" s="68">
        <f>VLOOKUP($B337,[1]전년동월vs전월vs당월!$A$7:$AC$1780,21,FALSE)</f>
        <v>56670</v>
      </c>
      <c r="U337" s="68" t="str">
        <f>VLOOKUP($B337,[2]전년동월vs전월vs당월!$B$7:$AD$1796,21,FALSE)</f>
        <v>-</v>
      </c>
      <c r="V337" s="120" t="str">
        <f>VLOOKUP($A337,수산물!$A159:$O388,14,FALSE)</f>
        <v>-</v>
      </c>
      <c r="W337" s="243" t="e">
        <f t="shared" si="65"/>
        <v>#VALUE!</v>
      </c>
      <c r="X337" s="243" t="e">
        <f t="shared" si="66"/>
        <v>#VALUE!</v>
      </c>
      <c r="Y337" s="68">
        <f>VLOOKUP($B337,[1]전년동월vs전월vs당월!$A$7:$AC$1780,26,FALSE)</f>
        <v>41250</v>
      </c>
      <c r="Z337" s="68">
        <f>VLOOKUP($B337,[2]전년동월vs전월vs당월!$B$7:$AD$1796,26,FALSE)</f>
        <v>24000</v>
      </c>
      <c r="AA337" s="120">
        <f>VLOOKUP($A337,수산물!$A159:$O388,15,FALSE)</f>
        <v>38770</v>
      </c>
      <c r="AB337" s="243">
        <f t="shared" si="67"/>
        <v>-6.0121212121212118</v>
      </c>
      <c r="AC337" s="243">
        <f t="shared" si="68"/>
        <v>61.541666666666664</v>
      </c>
      <c r="AD337" s="123"/>
    </row>
    <row r="338" spans="1:30" s="28" customFormat="1">
      <c r="A338" s="28">
        <v>154</v>
      </c>
      <c r="B338" s="16" t="str">
        <f t="shared" si="60"/>
        <v>게(대게)홍게살kg냉동게살중국</v>
      </c>
      <c r="C338" s="30"/>
      <c r="D338" s="30" t="s">
        <v>440</v>
      </c>
      <c r="E338" s="27" t="s">
        <v>1635</v>
      </c>
      <c r="F338" s="27" t="s">
        <v>1636</v>
      </c>
      <c r="G338" s="30" t="s">
        <v>190</v>
      </c>
      <c r="H338" s="27" t="s">
        <v>1637</v>
      </c>
      <c r="I338" s="281" t="s">
        <v>1516</v>
      </c>
      <c r="J338" s="68">
        <f>VLOOKUP($B338,[1]전년동월vs전월vs당월!$A$7:$AC$1780,11,FALSE)</f>
        <v>14000</v>
      </c>
      <c r="K338" s="68" t="str">
        <f>VLOOKUP($B338,[2]전년동월vs전월vs당월!$B$7:$AD$1796,11,FALSE)</f>
        <v>-</v>
      </c>
      <c r="L338" s="120" t="str">
        <f>VLOOKUP($A338,수산물!$A160:$O389,12,FALSE)</f>
        <v>-</v>
      </c>
      <c r="M338" s="243" t="e">
        <f t="shared" si="61"/>
        <v>#VALUE!</v>
      </c>
      <c r="N338" s="243" t="e">
        <f t="shared" si="62"/>
        <v>#VALUE!</v>
      </c>
      <c r="O338" s="68" t="str">
        <f>VLOOKUP($B338,[1]전년동월vs전월vs당월!$A$7:$AC$1780,16,FALSE)</f>
        <v>-</v>
      </c>
      <c r="P338" s="68" t="str">
        <f>VLOOKUP($B338,[2]전년동월vs전월vs당월!$B$7:$AD$1796,16,FALSE)</f>
        <v>-</v>
      </c>
      <c r="Q338" s="120" t="str">
        <f>VLOOKUP($A338,수산물!$A160:$O389,13,FALSE)</f>
        <v>-</v>
      </c>
      <c r="R338" s="243" t="e">
        <f t="shared" si="63"/>
        <v>#VALUE!</v>
      </c>
      <c r="S338" s="243" t="e">
        <f t="shared" si="64"/>
        <v>#VALUE!</v>
      </c>
      <c r="T338" s="68" t="str">
        <f>VLOOKUP($B338,[1]전년동월vs전월vs당월!$A$7:$AC$1780,21,FALSE)</f>
        <v>-</v>
      </c>
      <c r="U338" s="68" t="str">
        <f>VLOOKUP($B338,[2]전년동월vs전월vs당월!$B$7:$AD$1796,21,FALSE)</f>
        <v>-</v>
      </c>
      <c r="V338" s="120" t="str">
        <f>VLOOKUP($A338,수산물!$A160:$O389,14,FALSE)</f>
        <v>-</v>
      </c>
      <c r="W338" s="243" t="e">
        <f t="shared" si="65"/>
        <v>#VALUE!</v>
      </c>
      <c r="X338" s="243" t="e">
        <f t="shared" si="66"/>
        <v>#VALUE!</v>
      </c>
      <c r="Y338" s="68" t="str">
        <f>VLOOKUP($B338,[1]전년동월vs전월vs당월!$A$7:$AC$1780,26,FALSE)</f>
        <v>-</v>
      </c>
      <c r="Z338" s="68" t="str">
        <f>VLOOKUP($B338,[2]전년동월vs전월vs당월!$B$7:$AD$1796,26,FALSE)</f>
        <v>-</v>
      </c>
      <c r="AA338" s="120" t="str">
        <f>VLOOKUP($A338,수산물!$A160:$O389,15,FALSE)</f>
        <v>-</v>
      </c>
      <c r="AB338" s="243" t="e">
        <f t="shared" si="67"/>
        <v>#VALUE!</v>
      </c>
      <c r="AC338" s="243" t="e">
        <f t="shared" si="68"/>
        <v>#VALUE!</v>
      </c>
      <c r="AD338" s="121"/>
    </row>
    <row r="339" spans="1:30" s="28" customFormat="1">
      <c r="A339" s="28">
        <v>155</v>
      </c>
      <c r="B339" s="16" t="str">
        <f t="shared" si="60"/>
        <v>낙지,손질된것생것,손질kg냉장,기본채국산</v>
      </c>
      <c r="C339" s="30">
        <v>33</v>
      </c>
      <c r="D339" s="30" t="s">
        <v>440</v>
      </c>
      <c r="E339" s="27" t="s">
        <v>1639</v>
      </c>
      <c r="F339" s="27" t="s">
        <v>1508</v>
      </c>
      <c r="G339" s="30" t="s">
        <v>190</v>
      </c>
      <c r="H339" s="27" t="s">
        <v>1625</v>
      </c>
      <c r="I339" s="281" t="s">
        <v>193</v>
      </c>
      <c r="J339" s="68" t="str">
        <f>VLOOKUP($B339,[1]전년동월vs전월vs당월!$A$7:$AC$1780,11,FALSE)</f>
        <v>-</v>
      </c>
      <c r="K339" s="68" t="str">
        <f>VLOOKUP($B339,[2]전년동월vs전월vs당월!$B$7:$AD$1796,11,FALSE)</f>
        <v>-</v>
      </c>
      <c r="L339" s="120" t="str">
        <f>VLOOKUP($A339,수산물!$A161:$O390,12,FALSE)</f>
        <v>-</v>
      </c>
      <c r="M339" s="243" t="e">
        <f t="shared" si="61"/>
        <v>#VALUE!</v>
      </c>
      <c r="N339" s="243" t="e">
        <f t="shared" si="62"/>
        <v>#VALUE!</v>
      </c>
      <c r="O339" s="68" t="str">
        <f>VLOOKUP($B339,[1]전년동월vs전월vs당월!$A$7:$AC$1780,16,FALSE)</f>
        <v>-</v>
      </c>
      <c r="P339" s="68" t="str">
        <f>VLOOKUP($B339,[2]전년동월vs전월vs당월!$B$7:$AD$1796,16,FALSE)</f>
        <v>-</v>
      </c>
      <c r="Q339" s="120" t="str">
        <f>VLOOKUP($A339,수산물!$A161:$O390,13,FALSE)</f>
        <v>-</v>
      </c>
      <c r="R339" s="243" t="e">
        <f t="shared" si="63"/>
        <v>#VALUE!</v>
      </c>
      <c r="S339" s="243" t="e">
        <f t="shared" si="64"/>
        <v>#VALUE!</v>
      </c>
      <c r="T339" s="68" t="str">
        <f>VLOOKUP($B339,[1]전년동월vs전월vs당월!$A$7:$AC$1780,21,FALSE)</f>
        <v>-</v>
      </c>
      <c r="U339" s="68" t="str">
        <f>VLOOKUP($B339,[2]전년동월vs전월vs당월!$B$7:$AD$1796,21,FALSE)</f>
        <v>-</v>
      </c>
      <c r="V339" s="120" t="str">
        <f>VLOOKUP($A339,수산물!$A161:$O390,14,FALSE)</f>
        <v>-</v>
      </c>
      <c r="W339" s="243" t="e">
        <f t="shared" si="65"/>
        <v>#VALUE!</v>
      </c>
      <c r="X339" s="243" t="e">
        <f t="shared" si="66"/>
        <v>#VALUE!</v>
      </c>
      <c r="Y339" s="68">
        <f>VLOOKUP($B339,[1]전년동월vs전월vs당월!$A$7:$AC$1780,26,FALSE)</f>
        <v>32000</v>
      </c>
      <c r="Z339" s="68" t="str">
        <f>VLOOKUP($B339,[2]전년동월vs전월vs당월!$B$7:$AD$1796,26,FALSE)</f>
        <v>-</v>
      </c>
      <c r="AA339" s="120">
        <f>VLOOKUP($A339,수산물!$A161:$O390,15,FALSE)</f>
        <v>50000</v>
      </c>
      <c r="AB339" s="243">
        <f t="shared" si="67"/>
        <v>56.25</v>
      </c>
      <c r="AC339" s="243" t="e">
        <f t="shared" si="68"/>
        <v>#VALUE!</v>
      </c>
      <c r="AD339" s="121"/>
    </row>
    <row r="340" spans="1:30" s="28" customFormat="1">
      <c r="A340" s="28">
        <v>156</v>
      </c>
      <c r="B340" s="16" t="str">
        <f t="shared" si="60"/>
        <v>낙지,손질된것생것,손질kg냉장,기본채중국</v>
      </c>
      <c r="C340" s="30"/>
      <c r="D340" s="30" t="s">
        <v>440</v>
      </c>
      <c r="E340" s="27" t="s">
        <v>1639</v>
      </c>
      <c r="F340" s="27" t="s">
        <v>1508</v>
      </c>
      <c r="G340" s="30" t="s">
        <v>190</v>
      </c>
      <c r="H340" s="27" t="s">
        <v>1625</v>
      </c>
      <c r="I340" s="281" t="s">
        <v>1516</v>
      </c>
      <c r="J340" s="68" t="str">
        <f>VLOOKUP($B340,[1]전년동월vs전월vs당월!$A$7:$AC$1780,11,FALSE)</f>
        <v>-</v>
      </c>
      <c r="K340" s="68" t="str">
        <f>VLOOKUP($B340,[2]전년동월vs전월vs당월!$B$7:$AD$1796,11,FALSE)</f>
        <v>-</v>
      </c>
      <c r="L340" s="120" t="str">
        <f>VLOOKUP($A340,수산물!$A162:$O391,12,FALSE)</f>
        <v>-</v>
      </c>
      <c r="M340" s="243" t="e">
        <f t="shared" si="61"/>
        <v>#VALUE!</v>
      </c>
      <c r="N340" s="243" t="e">
        <f t="shared" si="62"/>
        <v>#VALUE!</v>
      </c>
      <c r="O340" s="68" t="str">
        <f>VLOOKUP($B340,[1]전년동월vs전월vs당월!$A$7:$AC$1780,16,FALSE)</f>
        <v>-</v>
      </c>
      <c r="P340" s="68" t="str">
        <f>VLOOKUP($B340,[2]전년동월vs전월vs당월!$B$7:$AD$1796,16,FALSE)</f>
        <v>-</v>
      </c>
      <c r="Q340" s="120" t="str">
        <f>VLOOKUP($A340,수산물!$A162:$O391,13,FALSE)</f>
        <v>-</v>
      </c>
      <c r="R340" s="243" t="e">
        <f t="shared" si="63"/>
        <v>#VALUE!</v>
      </c>
      <c r="S340" s="243" t="e">
        <f t="shared" si="64"/>
        <v>#VALUE!</v>
      </c>
      <c r="T340" s="68" t="str">
        <f>VLOOKUP($B340,[1]전년동월vs전월vs당월!$A$7:$AC$1780,21,FALSE)</f>
        <v>-</v>
      </c>
      <c r="U340" s="68" t="str">
        <f>VLOOKUP($B340,[2]전년동월vs전월vs당월!$B$7:$AD$1796,21,FALSE)</f>
        <v>-</v>
      </c>
      <c r="V340" s="120" t="str">
        <f>VLOOKUP($A340,수산물!$A162:$O391,14,FALSE)</f>
        <v>-</v>
      </c>
      <c r="W340" s="243" t="e">
        <f t="shared" si="65"/>
        <v>#VALUE!</v>
      </c>
      <c r="X340" s="243" t="e">
        <f t="shared" si="66"/>
        <v>#VALUE!</v>
      </c>
      <c r="Y340" s="68" t="str">
        <f>VLOOKUP($B340,[1]전년동월vs전월vs당월!$A$7:$AC$1780,26,FALSE)</f>
        <v>-</v>
      </c>
      <c r="Z340" s="68" t="str">
        <f>VLOOKUP($B340,[2]전년동월vs전월vs당월!$B$7:$AD$1796,26,FALSE)</f>
        <v>-</v>
      </c>
      <c r="AA340" s="120" t="str">
        <f>VLOOKUP($A340,수산물!$A162:$O391,15,FALSE)</f>
        <v>-</v>
      </c>
      <c r="AB340" s="243" t="e">
        <f t="shared" si="67"/>
        <v>#VALUE!</v>
      </c>
      <c r="AC340" s="243" t="e">
        <f t="shared" si="68"/>
        <v>#VALUE!</v>
      </c>
      <c r="AD340" s="121"/>
    </row>
    <row r="341" spans="1:30" s="28" customFormat="1">
      <c r="A341" s="28">
        <v>157</v>
      </c>
      <c r="B341" s="16" t="str">
        <f t="shared" si="60"/>
        <v>낙지,손질된것냉동,손질kg기본채중국</v>
      </c>
      <c r="C341" s="30"/>
      <c r="D341" s="30" t="s">
        <v>440</v>
      </c>
      <c r="E341" s="27" t="s">
        <v>1639</v>
      </c>
      <c r="F341" s="27" t="s">
        <v>1510</v>
      </c>
      <c r="G341" s="30" t="s">
        <v>190</v>
      </c>
      <c r="H341" s="27" t="s">
        <v>1640</v>
      </c>
      <c r="I341" s="281" t="s">
        <v>1516</v>
      </c>
      <c r="J341" s="68" t="str">
        <f>VLOOKUP($B341,[1]전년동월vs전월vs당월!$A$7:$AC$1780,11,FALSE)</f>
        <v>-</v>
      </c>
      <c r="K341" s="68" t="str">
        <f>VLOOKUP($B341,[2]전년동월vs전월vs당월!$B$7:$AD$1796,11,FALSE)</f>
        <v>-</v>
      </c>
      <c r="L341" s="120" t="str">
        <f>VLOOKUP($A341,수산물!$A163:$O392,12,FALSE)</f>
        <v>-</v>
      </c>
      <c r="M341" s="243" t="e">
        <f t="shared" si="61"/>
        <v>#VALUE!</v>
      </c>
      <c r="N341" s="243" t="e">
        <f t="shared" si="62"/>
        <v>#VALUE!</v>
      </c>
      <c r="O341" s="68" t="str">
        <f>VLOOKUP($B341,[1]전년동월vs전월vs당월!$A$7:$AC$1780,16,FALSE)</f>
        <v>-</v>
      </c>
      <c r="P341" s="68" t="str">
        <f>VLOOKUP($B341,[2]전년동월vs전월vs당월!$B$7:$AD$1796,16,FALSE)</f>
        <v>-</v>
      </c>
      <c r="Q341" s="120" t="str">
        <f>VLOOKUP($A341,수산물!$A163:$O392,13,FALSE)</f>
        <v>-</v>
      </c>
      <c r="R341" s="243" t="e">
        <f t="shared" si="63"/>
        <v>#VALUE!</v>
      </c>
      <c r="S341" s="243" t="e">
        <f t="shared" si="64"/>
        <v>#VALUE!</v>
      </c>
      <c r="T341" s="68" t="str">
        <f>VLOOKUP($B341,[1]전년동월vs전월vs당월!$A$7:$AC$1780,21,FALSE)</f>
        <v>-</v>
      </c>
      <c r="U341" s="68" t="str">
        <f>VLOOKUP($B341,[2]전년동월vs전월vs당월!$B$7:$AD$1796,21,FALSE)</f>
        <v>-</v>
      </c>
      <c r="V341" s="120" t="str">
        <f>VLOOKUP($A341,수산물!$A163:$O392,14,FALSE)</f>
        <v>-</v>
      </c>
      <c r="W341" s="243" t="e">
        <f t="shared" si="65"/>
        <v>#VALUE!</v>
      </c>
      <c r="X341" s="243" t="e">
        <f t="shared" si="66"/>
        <v>#VALUE!</v>
      </c>
      <c r="Y341" s="68">
        <f>VLOOKUP($B341,[1]전년동월vs전월vs당월!$A$7:$AC$1780,26,FALSE)</f>
        <v>13890</v>
      </c>
      <c r="Z341" s="68" t="str">
        <f>VLOOKUP($B341,[2]전년동월vs전월vs당월!$B$7:$AD$1796,26,FALSE)</f>
        <v>-</v>
      </c>
      <c r="AA341" s="120" t="str">
        <f>VLOOKUP($A341,수산물!$A163:$O392,15,FALSE)</f>
        <v>-</v>
      </c>
      <c r="AB341" s="243" t="e">
        <f t="shared" si="67"/>
        <v>#VALUE!</v>
      </c>
      <c r="AC341" s="243" t="e">
        <f t="shared" si="68"/>
        <v>#VALUE!</v>
      </c>
      <c r="AD341" s="121"/>
    </row>
    <row r="342" spans="1:30" s="28" customFormat="1">
      <c r="A342" s="28">
        <v>158</v>
      </c>
      <c r="B342" s="16" t="str">
        <f t="shared" ref="B342:B405" si="69">E342&amp;F342&amp;G342&amp;H342&amp;I342</f>
        <v>낙지,손질된것생것,원물kg냉장,원물중국</v>
      </c>
      <c r="C342" s="146"/>
      <c r="D342" s="146" t="s">
        <v>440</v>
      </c>
      <c r="E342" s="147" t="s">
        <v>1639</v>
      </c>
      <c r="F342" s="147" t="s">
        <v>2154</v>
      </c>
      <c r="G342" s="146" t="s">
        <v>190</v>
      </c>
      <c r="H342" s="147" t="s">
        <v>2158</v>
      </c>
      <c r="I342" s="282" t="s">
        <v>1516</v>
      </c>
      <c r="J342" s="68">
        <f>VLOOKUP($B342,[1]전년동월vs전월vs당월!$A$7:$AC$1780,11,FALSE)</f>
        <v>8300</v>
      </c>
      <c r="K342" s="68">
        <f>VLOOKUP($B342,[2]전년동월vs전월vs당월!$B$7:$AD$1796,11,FALSE)</f>
        <v>13200</v>
      </c>
      <c r="L342" s="120">
        <f>VLOOKUP($A342,수산물!$A164:$O393,12,FALSE)</f>
        <v>16000</v>
      </c>
      <c r="M342" s="243">
        <f t="shared" si="61"/>
        <v>92.771084337349393</v>
      </c>
      <c r="N342" s="243">
        <f t="shared" si="62"/>
        <v>21.212121212121211</v>
      </c>
      <c r="O342" s="68">
        <f>VLOOKUP($B342,[1]전년동월vs전월vs당월!$A$7:$AC$1780,16,FALSE)</f>
        <v>11000</v>
      </c>
      <c r="P342" s="68">
        <f>VLOOKUP($B342,[2]전년동월vs전월vs당월!$B$7:$AD$1796,16,FALSE)</f>
        <v>14000</v>
      </c>
      <c r="Q342" s="120">
        <f>VLOOKUP($A342,수산물!$A164:$O393,13,FALSE)</f>
        <v>18300</v>
      </c>
      <c r="R342" s="243">
        <f t="shared" si="63"/>
        <v>66.36363636363636</v>
      </c>
      <c r="S342" s="243">
        <f t="shared" si="64"/>
        <v>30.714285714285715</v>
      </c>
      <c r="T342" s="68">
        <f>VLOOKUP($B342,[1]전년동월vs전월vs당월!$A$7:$AC$1780,21,FALSE)</f>
        <v>15800</v>
      </c>
      <c r="U342" s="68" t="str">
        <f>VLOOKUP($B342,[2]전년동월vs전월vs당월!$B$7:$AD$1796,21,FALSE)</f>
        <v>-</v>
      </c>
      <c r="V342" s="120" t="str">
        <f>VLOOKUP($A342,수산물!$A164:$O393,14,FALSE)</f>
        <v>-</v>
      </c>
      <c r="W342" s="243" t="e">
        <f t="shared" si="65"/>
        <v>#VALUE!</v>
      </c>
      <c r="X342" s="243" t="e">
        <f t="shared" si="66"/>
        <v>#VALUE!</v>
      </c>
      <c r="Y342" s="68">
        <f>VLOOKUP($B342,[1]전년동월vs전월vs당월!$A$7:$AC$1780,26,FALSE)</f>
        <v>13900</v>
      </c>
      <c r="Z342" s="68">
        <f>VLOOKUP($B342,[2]전년동월vs전월vs당월!$B$7:$AD$1796,26,FALSE)</f>
        <v>31500</v>
      </c>
      <c r="AA342" s="120">
        <f>VLOOKUP($A342,수산물!$A164:$O393,15,FALSE)</f>
        <v>19900</v>
      </c>
      <c r="AB342" s="243">
        <f t="shared" si="67"/>
        <v>43.165467625899282</v>
      </c>
      <c r="AC342" s="243">
        <f t="shared" si="68"/>
        <v>-36.825396825396822</v>
      </c>
      <c r="AD342" s="121"/>
    </row>
    <row r="343" spans="1:30" s="28" customFormat="1">
      <c r="A343" s="28">
        <v>159</v>
      </c>
      <c r="B343" s="16" t="str">
        <f t="shared" si="69"/>
        <v>낙지,손질된것냉동,원물kg원물중국</v>
      </c>
      <c r="C343" s="146"/>
      <c r="D343" s="146" t="s">
        <v>440</v>
      </c>
      <c r="E343" s="147" t="s">
        <v>1639</v>
      </c>
      <c r="F343" s="147" t="s">
        <v>2156</v>
      </c>
      <c r="G343" s="146" t="s">
        <v>190</v>
      </c>
      <c r="H343" s="147" t="s">
        <v>2157</v>
      </c>
      <c r="I343" s="282" t="s">
        <v>1516</v>
      </c>
      <c r="J343" s="68">
        <f>VLOOKUP($B343,[1]전년동월vs전월vs당월!$A$7:$AC$1780,11,FALSE)</f>
        <v>6100</v>
      </c>
      <c r="K343" s="68">
        <f>VLOOKUP($B343,[2]전년동월vs전월vs당월!$B$7:$AD$1796,11,FALSE)</f>
        <v>7000</v>
      </c>
      <c r="L343" s="120">
        <f>VLOOKUP($A343,수산물!$A165:$O394,12,FALSE)</f>
        <v>6500</v>
      </c>
      <c r="M343" s="243">
        <f t="shared" si="61"/>
        <v>6.557377049180328</v>
      </c>
      <c r="N343" s="243">
        <f t="shared" si="62"/>
        <v>-7.1428571428571432</v>
      </c>
      <c r="O343" s="68">
        <f>VLOOKUP($B343,[1]전년동월vs전월vs당월!$A$7:$AC$1780,16,FALSE)</f>
        <v>6500</v>
      </c>
      <c r="P343" s="68">
        <f>VLOOKUP($B343,[2]전년동월vs전월vs당월!$B$7:$AD$1796,16,FALSE)</f>
        <v>7100</v>
      </c>
      <c r="Q343" s="120">
        <f>VLOOKUP($A343,수산물!$A165:$O394,13,FALSE)</f>
        <v>7500</v>
      </c>
      <c r="R343" s="243">
        <f t="shared" si="63"/>
        <v>15.384615384615385</v>
      </c>
      <c r="S343" s="243">
        <f t="shared" si="64"/>
        <v>5.6338028169014081</v>
      </c>
      <c r="T343" s="68" t="str">
        <f>VLOOKUP($B343,[1]전년동월vs전월vs당월!$A$7:$AC$1780,21,FALSE)</f>
        <v>-</v>
      </c>
      <c r="U343" s="68">
        <f>VLOOKUP($B343,[2]전년동월vs전월vs당월!$B$7:$AD$1796,21,FALSE)</f>
        <v>15800</v>
      </c>
      <c r="V343" s="120">
        <f>VLOOKUP($A343,수산물!$A165:$O394,14,FALSE)</f>
        <v>16800</v>
      </c>
      <c r="W343" s="243" t="e">
        <f t="shared" si="65"/>
        <v>#VALUE!</v>
      </c>
      <c r="X343" s="243">
        <f t="shared" si="66"/>
        <v>6.3291139240506329</v>
      </c>
      <c r="Y343" s="68">
        <f>VLOOKUP($B343,[1]전년동월vs전월vs당월!$A$7:$AC$1780,26,FALSE)</f>
        <v>7730</v>
      </c>
      <c r="Z343" s="68">
        <f>VLOOKUP($B343,[2]전년동월vs전월vs당월!$B$7:$AD$1796,26,FALSE)</f>
        <v>8060</v>
      </c>
      <c r="AA343" s="120">
        <f>VLOOKUP($A343,수산물!$A165:$O394,15,FALSE)</f>
        <v>14710</v>
      </c>
      <c r="AB343" s="243">
        <f t="shared" si="67"/>
        <v>90.297542043984478</v>
      </c>
      <c r="AC343" s="243">
        <f t="shared" si="68"/>
        <v>82.506203473945405</v>
      </c>
      <c r="AD343" s="121"/>
    </row>
    <row r="344" spans="1:30" s="28" customFormat="1">
      <c r="A344" s="28">
        <v>160</v>
      </c>
      <c r="B344" s="16" t="str">
        <f t="shared" si="69"/>
        <v>낙지,손질된것냉동,손질kg기본채베트남</v>
      </c>
      <c r="C344" s="30"/>
      <c r="D344" s="30" t="s">
        <v>440</v>
      </c>
      <c r="E344" s="27" t="s">
        <v>1639</v>
      </c>
      <c r="F344" s="27" t="s">
        <v>1510</v>
      </c>
      <c r="G344" s="30" t="s">
        <v>190</v>
      </c>
      <c r="H344" s="27" t="s">
        <v>1640</v>
      </c>
      <c r="I344" s="281" t="s">
        <v>1597</v>
      </c>
      <c r="J344" s="68" t="str">
        <f>VLOOKUP($B344,[1]전년동월vs전월vs당월!$A$7:$AC$1780,11,FALSE)</f>
        <v>-</v>
      </c>
      <c r="K344" s="68" t="str">
        <f>VLOOKUP($B344,[2]전년동월vs전월vs당월!$B$7:$AD$1796,11,FALSE)</f>
        <v>-</v>
      </c>
      <c r="L344" s="120" t="str">
        <f>VLOOKUP($A344,수산물!$A166:$O395,12,FALSE)</f>
        <v>-</v>
      </c>
      <c r="M344" s="243" t="e">
        <f t="shared" si="61"/>
        <v>#VALUE!</v>
      </c>
      <c r="N344" s="243" t="e">
        <f t="shared" si="62"/>
        <v>#VALUE!</v>
      </c>
      <c r="O344" s="68" t="str">
        <f>VLOOKUP($B344,[1]전년동월vs전월vs당월!$A$7:$AC$1780,16,FALSE)</f>
        <v>-</v>
      </c>
      <c r="P344" s="68" t="str">
        <f>VLOOKUP($B344,[2]전년동월vs전월vs당월!$B$7:$AD$1796,16,FALSE)</f>
        <v>-</v>
      </c>
      <c r="Q344" s="120" t="str">
        <f>VLOOKUP($A344,수산물!$A166:$O395,13,FALSE)</f>
        <v>-</v>
      </c>
      <c r="R344" s="243" t="e">
        <f t="shared" si="63"/>
        <v>#VALUE!</v>
      </c>
      <c r="S344" s="243" t="e">
        <f t="shared" si="64"/>
        <v>#VALUE!</v>
      </c>
      <c r="T344" s="68" t="str">
        <f>VLOOKUP($B344,[1]전년동월vs전월vs당월!$A$7:$AC$1780,21,FALSE)</f>
        <v>-</v>
      </c>
      <c r="U344" s="68" t="str">
        <f>VLOOKUP($B344,[2]전년동월vs전월vs당월!$B$7:$AD$1796,21,FALSE)</f>
        <v>-</v>
      </c>
      <c r="V344" s="120" t="str">
        <f>VLOOKUP($A344,수산물!$A166:$O395,14,FALSE)</f>
        <v>-</v>
      </c>
      <c r="W344" s="243" t="e">
        <f t="shared" si="65"/>
        <v>#VALUE!</v>
      </c>
      <c r="X344" s="243" t="e">
        <f t="shared" si="66"/>
        <v>#VALUE!</v>
      </c>
      <c r="Y344" s="68">
        <f>VLOOKUP($B344,[1]전년동월vs전월vs당월!$A$7:$AC$1780,26,FALSE)</f>
        <v>7230</v>
      </c>
      <c r="Z344" s="68">
        <f>VLOOKUP($B344,[2]전년동월vs전월vs당월!$B$7:$AD$1796,26,FALSE)</f>
        <v>8300</v>
      </c>
      <c r="AA344" s="120" t="str">
        <f>VLOOKUP($A344,수산물!$A166:$O395,15,FALSE)</f>
        <v>-</v>
      </c>
      <c r="AB344" s="243" t="e">
        <f t="shared" si="67"/>
        <v>#VALUE!</v>
      </c>
      <c r="AC344" s="243" t="e">
        <f t="shared" si="68"/>
        <v>#VALUE!</v>
      </c>
      <c r="AD344" s="121"/>
    </row>
    <row r="345" spans="1:30" s="28" customFormat="1">
      <c r="A345" s="28">
        <v>161</v>
      </c>
      <c r="B345" s="16" t="str">
        <f t="shared" si="69"/>
        <v>모시조개생것kg흑모시조개국산</v>
      </c>
      <c r="C345" s="30">
        <v>34</v>
      </c>
      <c r="D345" s="30" t="s">
        <v>440</v>
      </c>
      <c r="E345" s="27" t="s">
        <v>470</v>
      </c>
      <c r="F345" s="27" t="s">
        <v>466</v>
      </c>
      <c r="G345" s="30" t="s">
        <v>190</v>
      </c>
      <c r="H345" s="27" t="s">
        <v>1641</v>
      </c>
      <c r="I345" s="281" t="s">
        <v>193</v>
      </c>
      <c r="J345" s="68">
        <f>VLOOKUP($B345,[1]전년동월vs전월vs당월!$A$7:$AC$1780,11,FALSE)</f>
        <v>7000</v>
      </c>
      <c r="K345" s="68">
        <f>VLOOKUP($B345,[2]전년동월vs전월vs당월!$B$7:$AD$1796,11,FALSE)</f>
        <v>8000</v>
      </c>
      <c r="L345" s="120">
        <f>VLOOKUP($A345,수산물!$A167:$O396,12,FALSE)</f>
        <v>8000</v>
      </c>
      <c r="M345" s="243">
        <f t="shared" si="61"/>
        <v>14.285714285714286</v>
      </c>
      <c r="N345" s="243">
        <f t="shared" si="62"/>
        <v>0</v>
      </c>
      <c r="O345" s="68">
        <f>VLOOKUP($B345,[1]전년동월vs전월vs당월!$A$7:$AC$1780,16,FALSE)</f>
        <v>9000</v>
      </c>
      <c r="P345" s="68">
        <f>VLOOKUP($B345,[2]전년동월vs전월vs당월!$B$7:$AD$1796,16,FALSE)</f>
        <v>8500</v>
      </c>
      <c r="Q345" s="120">
        <f>VLOOKUP($A345,수산물!$A167:$O396,13,FALSE)</f>
        <v>8500</v>
      </c>
      <c r="R345" s="243">
        <f t="shared" si="63"/>
        <v>-5.5555555555555554</v>
      </c>
      <c r="S345" s="243">
        <f t="shared" si="64"/>
        <v>0</v>
      </c>
      <c r="T345" s="68" t="str">
        <f>VLOOKUP($B345,[1]전년동월vs전월vs당월!$A$7:$AC$1780,21,FALSE)</f>
        <v>-</v>
      </c>
      <c r="U345" s="68">
        <f>VLOOKUP($B345,[2]전년동월vs전월vs당월!$B$7:$AD$1796,21,FALSE)</f>
        <v>17400</v>
      </c>
      <c r="V345" s="120">
        <f>VLOOKUP($A345,수산물!$A167:$O396,14,FALSE)</f>
        <v>19900</v>
      </c>
      <c r="W345" s="243" t="e">
        <f t="shared" si="65"/>
        <v>#VALUE!</v>
      </c>
      <c r="X345" s="243">
        <f t="shared" si="66"/>
        <v>14.367816091954023</v>
      </c>
      <c r="Y345" s="68">
        <f>VLOOKUP($B345,[1]전년동월vs전월vs당월!$A$7:$AC$1780,26,FALSE)</f>
        <v>15700</v>
      </c>
      <c r="Z345" s="68">
        <f>VLOOKUP($B345,[2]전년동월vs전월vs당월!$B$7:$AD$1796,26,FALSE)</f>
        <v>15900</v>
      </c>
      <c r="AA345" s="120">
        <f>VLOOKUP($A345,수산물!$A167:$O396,15,FALSE)</f>
        <v>15900</v>
      </c>
      <c r="AB345" s="243">
        <f t="shared" si="67"/>
        <v>1.2738853503184713</v>
      </c>
      <c r="AC345" s="243">
        <f t="shared" si="68"/>
        <v>0</v>
      </c>
      <c r="AD345" s="121"/>
    </row>
    <row r="346" spans="1:30" s="28" customFormat="1">
      <c r="A346" s="28">
        <v>162</v>
      </c>
      <c r="B346" s="16" t="str">
        <f t="shared" si="69"/>
        <v>모시조개생것kg흑모시조개중국</v>
      </c>
      <c r="C346" s="30"/>
      <c r="D346" s="30" t="s">
        <v>440</v>
      </c>
      <c r="E346" s="27" t="s">
        <v>470</v>
      </c>
      <c r="F346" s="27" t="s">
        <v>466</v>
      </c>
      <c r="G346" s="30" t="s">
        <v>190</v>
      </c>
      <c r="H346" s="27" t="s">
        <v>1641</v>
      </c>
      <c r="I346" s="281" t="s">
        <v>1516</v>
      </c>
      <c r="J346" s="68">
        <f>VLOOKUP($B346,[1]전년동월vs전월vs당월!$A$7:$AC$1780,11,FALSE)</f>
        <v>5000</v>
      </c>
      <c r="K346" s="68">
        <f>VLOOKUP($B346,[2]전년동월vs전월vs당월!$B$7:$AD$1796,11,FALSE)</f>
        <v>6000</v>
      </c>
      <c r="L346" s="120">
        <f>VLOOKUP($A346,수산물!$A168:$O397,12,FALSE)</f>
        <v>6000</v>
      </c>
      <c r="M346" s="243">
        <f t="shared" si="61"/>
        <v>20</v>
      </c>
      <c r="N346" s="243">
        <f t="shared" si="62"/>
        <v>0</v>
      </c>
      <c r="O346" s="68">
        <f>VLOOKUP($B346,[1]전년동월vs전월vs당월!$A$7:$AC$1780,16,FALSE)</f>
        <v>6000</v>
      </c>
      <c r="P346" s="68">
        <f>VLOOKUP($B346,[2]전년동월vs전월vs당월!$B$7:$AD$1796,16,FALSE)</f>
        <v>7000</v>
      </c>
      <c r="Q346" s="120">
        <f>VLOOKUP($A346,수산물!$A168:$O397,13,FALSE)</f>
        <v>7000</v>
      </c>
      <c r="R346" s="243">
        <f t="shared" si="63"/>
        <v>16.666666666666668</v>
      </c>
      <c r="S346" s="243">
        <f t="shared" si="64"/>
        <v>0</v>
      </c>
      <c r="T346" s="68">
        <f>VLOOKUP($B346,[1]전년동월vs전월vs당월!$A$7:$AC$1780,21,FALSE)</f>
        <v>17400</v>
      </c>
      <c r="U346" s="68" t="str">
        <f>VLOOKUP($B346,[2]전년동월vs전월vs당월!$B$7:$AD$1796,21,FALSE)</f>
        <v>-</v>
      </c>
      <c r="V346" s="120" t="str">
        <f>VLOOKUP($A346,수산물!$A168:$O397,14,FALSE)</f>
        <v>-</v>
      </c>
      <c r="W346" s="243" t="e">
        <f t="shared" si="65"/>
        <v>#VALUE!</v>
      </c>
      <c r="X346" s="243" t="e">
        <f t="shared" si="66"/>
        <v>#VALUE!</v>
      </c>
      <c r="Y346" s="68" t="str">
        <f>VLOOKUP($B346,[1]전년동월vs전월vs당월!$A$7:$AC$1780,26,FALSE)</f>
        <v>-</v>
      </c>
      <c r="Z346" s="68" t="str">
        <f>VLOOKUP($B346,[2]전년동월vs전월vs당월!$B$7:$AD$1796,26,FALSE)</f>
        <v>-</v>
      </c>
      <c r="AA346" s="120" t="str">
        <f>VLOOKUP($A346,수산물!$A168:$O397,15,FALSE)</f>
        <v>-</v>
      </c>
      <c r="AB346" s="243" t="e">
        <f t="shared" si="67"/>
        <v>#VALUE!</v>
      </c>
      <c r="AC346" s="243" t="e">
        <f t="shared" si="68"/>
        <v>#VALUE!</v>
      </c>
      <c r="AD346" s="121"/>
    </row>
    <row r="347" spans="1:30" s="28" customFormat="1">
      <c r="A347" s="28">
        <v>163</v>
      </c>
      <c r="B347" s="16" t="str">
        <f t="shared" si="69"/>
        <v>모시조개생것kg흑모시조개북한</v>
      </c>
      <c r="C347" s="30"/>
      <c r="D347" s="30" t="s">
        <v>440</v>
      </c>
      <c r="E347" s="27" t="s">
        <v>470</v>
      </c>
      <c r="F347" s="27" t="s">
        <v>466</v>
      </c>
      <c r="G347" s="30" t="s">
        <v>190</v>
      </c>
      <c r="H347" s="27" t="s">
        <v>1641</v>
      </c>
      <c r="I347" s="281" t="s">
        <v>1606</v>
      </c>
      <c r="J347" s="68" t="str">
        <f>VLOOKUP($B347,[1]전년동월vs전월vs당월!$A$7:$AC$1780,11,FALSE)</f>
        <v>-</v>
      </c>
      <c r="K347" s="68" t="str">
        <f>VLOOKUP($B347,[2]전년동월vs전월vs당월!$B$7:$AD$1796,11,FALSE)</f>
        <v>-</v>
      </c>
      <c r="L347" s="120" t="str">
        <f>VLOOKUP($A347,수산물!$A169:$O398,12,FALSE)</f>
        <v>-</v>
      </c>
      <c r="M347" s="243" t="e">
        <f t="shared" si="61"/>
        <v>#VALUE!</v>
      </c>
      <c r="N347" s="243" t="e">
        <f t="shared" si="62"/>
        <v>#VALUE!</v>
      </c>
      <c r="O347" s="68" t="str">
        <f>VLOOKUP($B347,[1]전년동월vs전월vs당월!$A$7:$AC$1780,16,FALSE)</f>
        <v>-</v>
      </c>
      <c r="P347" s="68" t="str">
        <f>VLOOKUP($B347,[2]전년동월vs전월vs당월!$B$7:$AD$1796,16,FALSE)</f>
        <v>-</v>
      </c>
      <c r="Q347" s="120" t="str">
        <f>VLOOKUP($A347,수산물!$A169:$O398,13,FALSE)</f>
        <v>-</v>
      </c>
      <c r="R347" s="243" t="e">
        <f t="shared" si="63"/>
        <v>#VALUE!</v>
      </c>
      <c r="S347" s="243" t="e">
        <f t="shared" si="64"/>
        <v>#VALUE!</v>
      </c>
      <c r="T347" s="68" t="str">
        <f>VLOOKUP($B347,[1]전년동월vs전월vs당월!$A$7:$AC$1780,21,FALSE)</f>
        <v>-</v>
      </c>
      <c r="U347" s="68" t="str">
        <f>VLOOKUP($B347,[2]전년동월vs전월vs당월!$B$7:$AD$1796,21,FALSE)</f>
        <v>-</v>
      </c>
      <c r="V347" s="120" t="str">
        <f>VLOOKUP($A347,수산물!$A169:$O398,14,FALSE)</f>
        <v>-</v>
      </c>
      <c r="W347" s="243" t="e">
        <f t="shared" si="65"/>
        <v>#VALUE!</v>
      </c>
      <c r="X347" s="243" t="e">
        <f t="shared" si="66"/>
        <v>#VALUE!</v>
      </c>
      <c r="Y347" s="68" t="str">
        <f>VLOOKUP($B347,[1]전년동월vs전월vs당월!$A$7:$AC$1780,26,FALSE)</f>
        <v>-</v>
      </c>
      <c r="Z347" s="68" t="str">
        <f>VLOOKUP($B347,[2]전년동월vs전월vs당월!$B$7:$AD$1796,26,FALSE)</f>
        <v>-</v>
      </c>
      <c r="AA347" s="120" t="str">
        <f>VLOOKUP($A347,수산물!$A169:$O398,15,FALSE)</f>
        <v>-</v>
      </c>
      <c r="AB347" s="243" t="e">
        <f t="shared" si="67"/>
        <v>#VALUE!</v>
      </c>
      <c r="AC347" s="243" t="e">
        <f t="shared" si="68"/>
        <v>#VALUE!</v>
      </c>
      <c r="AD347" s="121"/>
    </row>
    <row r="348" spans="1:30" s="28" customFormat="1">
      <c r="A348" s="28">
        <v>164</v>
      </c>
      <c r="B348" s="16" t="str">
        <f t="shared" si="69"/>
        <v>문어생것kg생물(돌문어)국산</v>
      </c>
      <c r="C348" s="30">
        <v>35</v>
      </c>
      <c r="D348" s="30" t="s">
        <v>440</v>
      </c>
      <c r="E348" s="27" t="s">
        <v>471</v>
      </c>
      <c r="F348" s="27" t="s">
        <v>466</v>
      </c>
      <c r="G348" s="30" t="s">
        <v>190</v>
      </c>
      <c r="H348" s="27" t="s">
        <v>1642</v>
      </c>
      <c r="I348" s="281" t="s">
        <v>193</v>
      </c>
      <c r="J348" s="68">
        <f>VLOOKUP($B348,[1]전년동월vs전월vs당월!$A$7:$AC$1780,11,FALSE)</f>
        <v>25000</v>
      </c>
      <c r="K348" s="68">
        <f>VLOOKUP($B348,[2]전년동월vs전월vs당월!$B$7:$AD$1796,11,FALSE)</f>
        <v>20000</v>
      </c>
      <c r="L348" s="120">
        <f>VLOOKUP($A348,수산물!$A170:$O399,12,FALSE)</f>
        <v>20000</v>
      </c>
      <c r="M348" s="243">
        <f t="shared" si="61"/>
        <v>-20</v>
      </c>
      <c r="N348" s="243">
        <f t="shared" si="62"/>
        <v>0</v>
      </c>
      <c r="O348" s="68">
        <f>VLOOKUP($B348,[1]전년동월vs전월vs당월!$A$7:$AC$1780,16,FALSE)</f>
        <v>28000</v>
      </c>
      <c r="P348" s="68">
        <f>VLOOKUP($B348,[2]전년동월vs전월vs당월!$B$7:$AD$1796,16,FALSE)</f>
        <v>22000</v>
      </c>
      <c r="Q348" s="120">
        <f>VLOOKUP($A348,수산물!$A170:$O399,13,FALSE)</f>
        <v>22000</v>
      </c>
      <c r="R348" s="243">
        <f t="shared" si="63"/>
        <v>-21.428571428571427</v>
      </c>
      <c r="S348" s="243">
        <f t="shared" si="64"/>
        <v>0</v>
      </c>
      <c r="T348" s="68" t="str">
        <f>VLOOKUP($B348,[1]전년동월vs전월vs당월!$A$7:$AC$1780,21,FALSE)</f>
        <v>-</v>
      </c>
      <c r="U348" s="68" t="str">
        <f>VLOOKUP($B348,[2]전년동월vs전월vs당월!$B$7:$AD$1796,21,FALSE)</f>
        <v>-</v>
      </c>
      <c r="V348" s="120" t="str">
        <f>VLOOKUP($A348,수산물!$A170:$O399,14,FALSE)</f>
        <v>-</v>
      </c>
      <c r="W348" s="243" t="e">
        <f t="shared" si="65"/>
        <v>#VALUE!</v>
      </c>
      <c r="X348" s="243" t="e">
        <f t="shared" si="66"/>
        <v>#VALUE!</v>
      </c>
      <c r="Y348" s="68">
        <f>VLOOKUP($B348,[1]전년동월vs전월vs당월!$A$7:$AC$1780,26,FALSE)</f>
        <v>79000</v>
      </c>
      <c r="Z348" s="68" t="str">
        <f>VLOOKUP($B348,[2]전년동월vs전월vs당월!$B$7:$AD$1796,26,FALSE)</f>
        <v>-</v>
      </c>
      <c r="AA348" s="120" t="str">
        <f>VLOOKUP($A348,수산물!$A170:$O399,15,FALSE)</f>
        <v>-</v>
      </c>
      <c r="AB348" s="243" t="e">
        <f t="shared" si="67"/>
        <v>#VALUE!</v>
      </c>
      <c r="AC348" s="243" t="e">
        <f t="shared" si="68"/>
        <v>#VALUE!</v>
      </c>
      <c r="AD348" s="121"/>
    </row>
    <row r="349" spans="1:30" s="28" customFormat="1">
      <c r="A349" s="28">
        <v>165</v>
      </c>
      <c r="B349" s="16" t="str">
        <f t="shared" si="69"/>
        <v>문어냉동kg냉동(돌문어)국산</v>
      </c>
      <c r="C349" s="30"/>
      <c r="D349" s="30" t="s">
        <v>440</v>
      </c>
      <c r="E349" s="27" t="s">
        <v>471</v>
      </c>
      <c r="F349" s="27" t="s">
        <v>197</v>
      </c>
      <c r="G349" s="30" t="s">
        <v>190</v>
      </c>
      <c r="H349" s="27" t="s">
        <v>1643</v>
      </c>
      <c r="I349" s="281" t="s">
        <v>193</v>
      </c>
      <c r="J349" s="68">
        <f>VLOOKUP($B349,[1]전년동월vs전월vs당월!$A$7:$AC$1780,11,FALSE)</f>
        <v>15000</v>
      </c>
      <c r="K349" s="68">
        <f>VLOOKUP($B349,[2]전년동월vs전월vs당월!$B$7:$AD$1796,11,FALSE)</f>
        <v>15000</v>
      </c>
      <c r="L349" s="120">
        <f>VLOOKUP($A349,수산물!$A171:$O400,12,FALSE)</f>
        <v>15000</v>
      </c>
      <c r="M349" s="243">
        <f t="shared" si="61"/>
        <v>0</v>
      </c>
      <c r="N349" s="243">
        <f t="shared" si="62"/>
        <v>0</v>
      </c>
      <c r="O349" s="68" t="str">
        <f>VLOOKUP($B349,[1]전년동월vs전월vs당월!$A$7:$AC$1780,16,FALSE)</f>
        <v>-</v>
      </c>
      <c r="P349" s="68">
        <f>VLOOKUP($B349,[2]전년동월vs전월vs당월!$B$7:$AD$1796,16,FALSE)</f>
        <v>15000</v>
      </c>
      <c r="Q349" s="120">
        <f>VLOOKUP($A349,수산물!$A171:$O400,13,FALSE)</f>
        <v>15000</v>
      </c>
      <c r="R349" s="243" t="e">
        <f t="shared" si="63"/>
        <v>#VALUE!</v>
      </c>
      <c r="S349" s="243">
        <f t="shared" si="64"/>
        <v>0</v>
      </c>
      <c r="T349" s="68" t="str">
        <f>VLOOKUP($B349,[1]전년동월vs전월vs당월!$A$7:$AC$1780,21,FALSE)</f>
        <v>-</v>
      </c>
      <c r="U349" s="68" t="str">
        <f>VLOOKUP($B349,[2]전년동월vs전월vs당월!$B$7:$AD$1796,21,FALSE)</f>
        <v>-</v>
      </c>
      <c r="V349" s="120" t="str">
        <f>VLOOKUP($A349,수산물!$A171:$O400,14,FALSE)</f>
        <v>-</v>
      </c>
      <c r="W349" s="243" t="e">
        <f t="shared" si="65"/>
        <v>#VALUE!</v>
      </c>
      <c r="X349" s="243" t="e">
        <f t="shared" si="66"/>
        <v>#VALUE!</v>
      </c>
      <c r="Y349" s="68" t="str">
        <f>VLOOKUP($B349,[1]전년동월vs전월vs당월!$A$7:$AC$1780,26,FALSE)</f>
        <v>-</v>
      </c>
      <c r="Z349" s="68" t="str">
        <f>VLOOKUP($B349,[2]전년동월vs전월vs당월!$B$7:$AD$1796,26,FALSE)</f>
        <v>-</v>
      </c>
      <c r="AA349" s="120" t="str">
        <f>VLOOKUP($A349,수산물!$A171:$O400,15,FALSE)</f>
        <v>-</v>
      </c>
      <c r="AB349" s="243" t="e">
        <f t="shared" si="67"/>
        <v>#VALUE!</v>
      </c>
      <c r="AC349" s="243" t="e">
        <f t="shared" si="68"/>
        <v>#VALUE!</v>
      </c>
      <c r="AD349" s="121"/>
    </row>
    <row r="350" spans="1:30" s="28" customFormat="1">
      <c r="A350" s="28">
        <v>166</v>
      </c>
      <c r="B350" s="16" t="str">
        <f t="shared" si="69"/>
        <v>문어생것kg원물국산</v>
      </c>
      <c r="C350" s="146"/>
      <c r="D350" s="146" t="s">
        <v>440</v>
      </c>
      <c r="E350" s="147" t="s">
        <v>471</v>
      </c>
      <c r="F350" s="147" t="s">
        <v>466</v>
      </c>
      <c r="G350" s="146" t="s">
        <v>190</v>
      </c>
      <c r="H350" s="147" t="s">
        <v>2157</v>
      </c>
      <c r="I350" s="282" t="s">
        <v>193</v>
      </c>
      <c r="J350" s="68" t="str">
        <f>VLOOKUP($B350,[1]전년동월vs전월vs당월!$A$7:$AC$1780,11,FALSE)</f>
        <v>-</v>
      </c>
      <c r="K350" s="68" t="str">
        <f>VLOOKUP($B350,[2]전년동월vs전월vs당월!$B$7:$AD$1796,11,FALSE)</f>
        <v>-</v>
      </c>
      <c r="L350" s="120" t="str">
        <f>VLOOKUP($A350,수산물!$A172:$O401,12,FALSE)</f>
        <v>-</v>
      </c>
      <c r="M350" s="243" t="e">
        <f t="shared" si="61"/>
        <v>#VALUE!</v>
      </c>
      <c r="N350" s="243" t="e">
        <f t="shared" si="62"/>
        <v>#VALUE!</v>
      </c>
      <c r="O350" s="68" t="str">
        <f>VLOOKUP($B350,[1]전년동월vs전월vs당월!$A$7:$AC$1780,16,FALSE)</f>
        <v>-</v>
      </c>
      <c r="P350" s="68" t="str">
        <f>VLOOKUP($B350,[2]전년동월vs전월vs당월!$B$7:$AD$1796,16,FALSE)</f>
        <v>-</v>
      </c>
      <c r="Q350" s="120" t="str">
        <f>VLOOKUP($A350,수산물!$A172:$O401,13,FALSE)</f>
        <v>-</v>
      </c>
      <c r="R350" s="243" t="e">
        <f t="shared" si="63"/>
        <v>#VALUE!</v>
      </c>
      <c r="S350" s="243" t="e">
        <f t="shared" si="64"/>
        <v>#VALUE!</v>
      </c>
      <c r="T350" s="68" t="str">
        <f>VLOOKUP($B350,[1]전년동월vs전월vs당월!$A$7:$AC$1780,21,FALSE)</f>
        <v>-</v>
      </c>
      <c r="U350" s="68" t="str">
        <f>VLOOKUP($B350,[2]전년동월vs전월vs당월!$B$7:$AD$1796,21,FALSE)</f>
        <v>-</v>
      </c>
      <c r="V350" s="120" t="str">
        <f>VLOOKUP($A350,수산물!$A172:$O401,14,FALSE)</f>
        <v>-</v>
      </c>
      <c r="W350" s="243" t="e">
        <f t="shared" si="65"/>
        <v>#VALUE!</v>
      </c>
      <c r="X350" s="243" t="e">
        <f t="shared" si="66"/>
        <v>#VALUE!</v>
      </c>
      <c r="Y350" s="68">
        <f>VLOOKUP($B350,[1]전년동월vs전월vs당월!$A$7:$AC$1780,26,FALSE)</f>
        <v>79000</v>
      </c>
      <c r="Z350" s="68" t="str">
        <f>VLOOKUP($B350,[2]전년동월vs전월vs당월!$B$7:$AD$1796,26,FALSE)</f>
        <v>-</v>
      </c>
      <c r="AA350" s="120" t="str">
        <f>VLOOKUP($A350,수산물!$A172:$O401,15,FALSE)</f>
        <v>-</v>
      </c>
      <c r="AB350" s="243" t="e">
        <f t="shared" si="67"/>
        <v>#VALUE!</v>
      </c>
      <c r="AC350" s="243" t="e">
        <f t="shared" si="68"/>
        <v>#VALUE!</v>
      </c>
      <c r="AD350" s="121"/>
    </row>
    <row r="351" spans="1:30" s="28" customFormat="1">
      <c r="A351" s="28">
        <v>167</v>
      </c>
      <c r="B351" s="16" t="str">
        <f t="shared" si="69"/>
        <v>문어냉동kg원물국산</v>
      </c>
      <c r="C351" s="146"/>
      <c r="D351" s="146" t="s">
        <v>440</v>
      </c>
      <c r="E351" s="147" t="s">
        <v>471</v>
      </c>
      <c r="F351" s="147" t="s">
        <v>197</v>
      </c>
      <c r="G351" s="146" t="s">
        <v>190</v>
      </c>
      <c r="H351" s="147" t="s">
        <v>2157</v>
      </c>
      <c r="I351" s="282" t="s">
        <v>193</v>
      </c>
      <c r="J351" s="68" t="str">
        <f>VLOOKUP($B351,[1]전년동월vs전월vs당월!$A$7:$AC$1780,11,FALSE)</f>
        <v>-</v>
      </c>
      <c r="K351" s="68" t="str">
        <f>VLOOKUP($B351,[2]전년동월vs전월vs당월!$B$7:$AD$1796,11,FALSE)</f>
        <v>-</v>
      </c>
      <c r="L351" s="120" t="str">
        <f>VLOOKUP($A351,수산물!$A173:$O402,12,FALSE)</f>
        <v>-</v>
      </c>
      <c r="M351" s="243" t="e">
        <f t="shared" si="61"/>
        <v>#VALUE!</v>
      </c>
      <c r="N351" s="243" t="e">
        <f t="shared" si="62"/>
        <v>#VALUE!</v>
      </c>
      <c r="O351" s="68" t="str">
        <f>VLOOKUP($B351,[1]전년동월vs전월vs당월!$A$7:$AC$1780,16,FALSE)</f>
        <v>-</v>
      </c>
      <c r="P351" s="68" t="str">
        <f>VLOOKUP($B351,[2]전년동월vs전월vs당월!$B$7:$AD$1796,16,FALSE)</f>
        <v>-</v>
      </c>
      <c r="Q351" s="120" t="str">
        <f>VLOOKUP($A351,수산물!$A173:$O402,13,FALSE)</f>
        <v>-</v>
      </c>
      <c r="R351" s="243" t="e">
        <f t="shared" si="63"/>
        <v>#VALUE!</v>
      </c>
      <c r="S351" s="243" t="e">
        <f t="shared" si="64"/>
        <v>#VALUE!</v>
      </c>
      <c r="T351" s="68" t="str">
        <f>VLOOKUP($B351,[1]전년동월vs전월vs당월!$A$7:$AC$1780,21,FALSE)</f>
        <v>-</v>
      </c>
      <c r="U351" s="68" t="str">
        <f>VLOOKUP($B351,[2]전년동월vs전월vs당월!$B$7:$AD$1796,21,FALSE)</f>
        <v>-</v>
      </c>
      <c r="V351" s="120" t="str">
        <f>VLOOKUP($A351,수산물!$A173:$O402,14,FALSE)</f>
        <v>-</v>
      </c>
      <c r="W351" s="243" t="e">
        <f t="shared" si="65"/>
        <v>#VALUE!</v>
      </c>
      <c r="X351" s="243" t="e">
        <f t="shared" si="66"/>
        <v>#VALUE!</v>
      </c>
      <c r="Y351" s="68" t="str">
        <f>VLOOKUP($B351,[1]전년동월vs전월vs당월!$A$7:$AC$1780,26,FALSE)</f>
        <v>-</v>
      </c>
      <c r="Z351" s="68">
        <f>VLOOKUP($B351,[2]전년동월vs전월vs당월!$B$7:$AD$1796,26,FALSE)</f>
        <v>48000</v>
      </c>
      <c r="AA351" s="120" t="str">
        <f>VLOOKUP($A351,수산물!$A173:$O402,15,FALSE)</f>
        <v>-</v>
      </c>
      <c r="AB351" s="243" t="e">
        <f t="shared" si="67"/>
        <v>#VALUE!</v>
      </c>
      <c r="AC351" s="243" t="e">
        <f t="shared" si="68"/>
        <v>#VALUE!</v>
      </c>
      <c r="AD351" s="121"/>
    </row>
    <row r="352" spans="1:30" s="28" customFormat="1">
      <c r="A352" s="28">
        <v>168</v>
      </c>
      <c r="B352" s="16" t="str">
        <f t="shared" si="69"/>
        <v>문어삶은것kg자숙문어중국</v>
      </c>
      <c r="C352" s="30"/>
      <c r="D352" s="30" t="s">
        <v>440</v>
      </c>
      <c r="E352" s="27" t="s">
        <v>1644</v>
      </c>
      <c r="F352" s="27" t="s">
        <v>1645</v>
      </c>
      <c r="G352" s="30" t="s">
        <v>190</v>
      </c>
      <c r="H352" s="27" t="s">
        <v>1646</v>
      </c>
      <c r="I352" s="281" t="s">
        <v>1516</v>
      </c>
      <c r="J352" s="68">
        <f>VLOOKUP($B352,[1]전년동월vs전월vs당월!$A$7:$AC$1780,11,FALSE)</f>
        <v>15000</v>
      </c>
      <c r="K352" s="68" t="str">
        <f>VLOOKUP($B352,[2]전년동월vs전월vs당월!$B$7:$AD$1796,11,FALSE)</f>
        <v>-</v>
      </c>
      <c r="L352" s="120" t="str">
        <f>VLOOKUP($A352,수산물!$A174:$O403,12,FALSE)</f>
        <v>-</v>
      </c>
      <c r="M352" s="243" t="e">
        <f t="shared" si="61"/>
        <v>#VALUE!</v>
      </c>
      <c r="N352" s="243" t="e">
        <f t="shared" si="62"/>
        <v>#VALUE!</v>
      </c>
      <c r="O352" s="68">
        <f>VLOOKUP($B352,[1]전년동월vs전월vs당월!$A$7:$AC$1780,16,FALSE)</f>
        <v>18000</v>
      </c>
      <c r="P352" s="68">
        <f>VLOOKUP($B352,[2]전년동월vs전월vs당월!$B$7:$AD$1796,16,FALSE)</f>
        <v>16000</v>
      </c>
      <c r="Q352" s="120">
        <f>VLOOKUP($A352,수산물!$A174:$O403,13,FALSE)</f>
        <v>16000</v>
      </c>
      <c r="R352" s="243">
        <f t="shared" si="63"/>
        <v>-11.111111111111111</v>
      </c>
      <c r="S352" s="243">
        <f t="shared" si="64"/>
        <v>0</v>
      </c>
      <c r="T352" s="68" t="str">
        <f>VLOOKUP($B352,[1]전년동월vs전월vs당월!$A$7:$AC$1780,21,FALSE)</f>
        <v>-</v>
      </c>
      <c r="U352" s="68">
        <f>VLOOKUP($B352,[2]전년동월vs전월vs당월!$B$7:$AD$1796,21,FALSE)</f>
        <v>29800</v>
      </c>
      <c r="V352" s="120">
        <f>VLOOKUP($A352,수산물!$A174:$O403,14,FALSE)</f>
        <v>29800</v>
      </c>
      <c r="W352" s="243" t="e">
        <f t="shared" si="65"/>
        <v>#VALUE!</v>
      </c>
      <c r="X352" s="243">
        <f t="shared" si="66"/>
        <v>0</v>
      </c>
      <c r="Y352" s="68">
        <f>VLOOKUP($B352,[1]전년동월vs전월vs당월!$A$7:$AC$1780,26,FALSE)</f>
        <v>19510</v>
      </c>
      <c r="Z352" s="68">
        <f>VLOOKUP($B352,[2]전년동월vs전월vs당월!$B$7:$AD$1796,26,FALSE)</f>
        <v>23170</v>
      </c>
      <c r="AA352" s="120" t="str">
        <f>VLOOKUP($A352,수산물!$A174:$O403,15,FALSE)</f>
        <v>-</v>
      </c>
      <c r="AB352" s="243" t="e">
        <f t="shared" si="67"/>
        <v>#VALUE!</v>
      </c>
      <c r="AC352" s="243" t="e">
        <f t="shared" si="68"/>
        <v>#VALUE!</v>
      </c>
      <c r="AD352" s="121"/>
    </row>
    <row r="353" spans="1:30" s="28" customFormat="1">
      <c r="A353" s="28">
        <v>169</v>
      </c>
      <c r="B353" s="16" t="str">
        <f t="shared" si="69"/>
        <v>미더덕kg냉장,참미더덕국산</v>
      </c>
      <c r="C353" s="30">
        <v>36</v>
      </c>
      <c r="D353" s="30" t="s">
        <v>440</v>
      </c>
      <c r="E353" s="27" t="s">
        <v>472</v>
      </c>
      <c r="F353" s="27"/>
      <c r="G353" s="30" t="s">
        <v>190</v>
      </c>
      <c r="H353" s="27" t="s">
        <v>1647</v>
      </c>
      <c r="I353" s="281" t="s">
        <v>193</v>
      </c>
      <c r="J353" s="68">
        <f>VLOOKUP($B353,[1]전년동월vs전월vs당월!$A$7:$AC$1780,11,FALSE)</f>
        <v>6000</v>
      </c>
      <c r="K353" s="68">
        <f>VLOOKUP($B353,[2]전년동월vs전월vs당월!$B$7:$AD$1796,11,FALSE)</f>
        <v>8700</v>
      </c>
      <c r="L353" s="120">
        <f>VLOOKUP($A353,수산물!$A175:$O404,12,FALSE)</f>
        <v>8700</v>
      </c>
      <c r="M353" s="243">
        <f t="shared" si="61"/>
        <v>45</v>
      </c>
      <c r="N353" s="243">
        <f t="shared" si="62"/>
        <v>0</v>
      </c>
      <c r="O353" s="68">
        <f>VLOOKUP($B353,[1]전년동월vs전월vs당월!$A$7:$AC$1780,16,FALSE)</f>
        <v>7700</v>
      </c>
      <c r="P353" s="68" t="str">
        <f>VLOOKUP($B353,[2]전년동월vs전월vs당월!$B$7:$AD$1796,16,FALSE)</f>
        <v>-</v>
      </c>
      <c r="Q353" s="120">
        <f>VLOOKUP($A353,수산물!$A175:$O404,13,FALSE)</f>
        <v>8000</v>
      </c>
      <c r="R353" s="243">
        <f t="shared" si="63"/>
        <v>3.8961038961038961</v>
      </c>
      <c r="S353" s="243" t="e">
        <f t="shared" si="64"/>
        <v>#VALUE!</v>
      </c>
      <c r="T353" s="68" t="str">
        <f>VLOOKUP($B353,[1]전년동월vs전월vs당월!$A$7:$AC$1780,21,FALSE)</f>
        <v>-</v>
      </c>
      <c r="U353" s="68">
        <f>VLOOKUP($B353,[2]전년동월vs전월vs당월!$B$7:$AD$1796,21,FALSE)</f>
        <v>16800</v>
      </c>
      <c r="V353" s="120">
        <f>VLOOKUP($A353,수산물!$A175:$O404,14,FALSE)</f>
        <v>16800</v>
      </c>
      <c r="W353" s="243" t="e">
        <f t="shared" si="65"/>
        <v>#VALUE!</v>
      </c>
      <c r="X353" s="243">
        <f t="shared" si="66"/>
        <v>0</v>
      </c>
      <c r="Y353" s="68">
        <f>VLOOKUP($B353,[1]전년동월vs전월vs당월!$A$7:$AC$1780,26,FALSE)</f>
        <v>11500</v>
      </c>
      <c r="Z353" s="68">
        <f>VLOOKUP($B353,[2]전년동월vs전월vs당월!$B$7:$AD$1796,26,FALSE)</f>
        <v>14200</v>
      </c>
      <c r="AA353" s="120">
        <f>VLOOKUP($A353,수산물!$A175:$O404,15,FALSE)</f>
        <v>14900</v>
      </c>
      <c r="AB353" s="243">
        <f t="shared" si="67"/>
        <v>29.565217391304348</v>
      </c>
      <c r="AC353" s="243">
        <f t="shared" si="68"/>
        <v>4.929577464788732</v>
      </c>
      <c r="AD353" s="121"/>
    </row>
    <row r="354" spans="1:30" s="28" customFormat="1">
      <c r="A354" s="28">
        <v>170</v>
      </c>
      <c r="B354" s="16" t="str">
        <f t="shared" si="69"/>
        <v>미더덕kg냉장,만디국산</v>
      </c>
      <c r="C354" s="30"/>
      <c r="D354" s="30" t="s">
        <v>440</v>
      </c>
      <c r="E354" s="27" t="s">
        <v>472</v>
      </c>
      <c r="F354" s="27"/>
      <c r="G354" s="30" t="s">
        <v>190</v>
      </c>
      <c r="H354" s="27" t="s">
        <v>1648</v>
      </c>
      <c r="I354" s="281" t="s">
        <v>193</v>
      </c>
      <c r="J354" s="68">
        <f>VLOOKUP($B354,[1]전년동월vs전월vs당월!$A$7:$AC$1780,11,FALSE)</f>
        <v>3300</v>
      </c>
      <c r="K354" s="68">
        <f>VLOOKUP($B354,[2]전년동월vs전월vs당월!$B$7:$AD$1796,11,FALSE)</f>
        <v>3300</v>
      </c>
      <c r="L354" s="120">
        <f>VLOOKUP($A354,수산물!$A176:$O405,12,FALSE)</f>
        <v>3300</v>
      </c>
      <c r="M354" s="243">
        <f t="shared" si="61"/>
        <v>0</v>
      </c>
      <c r="N354" s="243">
        <f t="shared" si="62"/>
        <v>0</v>
      </c>
      <c r="O354" s="68">
        <f>VLOOKUP($B354,[1]전년동월vs전월vs당월!$A$7:$AC$1780,16,FALSE)</f>
        <v>3300</v>
      </c>
      <c r="P354" s="68">
        <f>VLOOKUP($B354,[2]전년동월vs전월vs당월!$B$7:$AD$1796,16,FALSE)</f>
        <v>3000</v>
      </c>
      <c r="Q354" s="120">
        <f>VLOOKUP($A354,수산물!$A176:$O405,13,FALSE)</f>
        <v>3000</v>
      </c>
      <c r="R354" s="243">
        <f t="shared" si="63"/>
        <v>-9.0909090909090917</v>
      </c>
      <c r="S354" s="243">
        <f t="shared" si="64"/>
        <v>0</v>
      </c>
      <c r="T354" s="68" t="str">
        <f>VLOOKUP($B354,[1]전년동월vs전월vs당월!$A$7:$AC$1780,21,FALSE)</f>
        <v>-</v>
      </c>
      <c r="U354" s="68">
        <f>VLOOKUP($B354,[2]전년동월vs전월vs당월!$B$7:$AD$1796,21,FALSE)</f>
        <v>9800</v>
      </c>
      <c r="V354" s="120" t="str">
        <f>VLOOKUP($A354,수산물!$A176:$O405,14,FALSE)</f>
        <v>-</v>
      </c>
      <c r="W354" s="243" t="e">
        <f t="shared" si="65"/>
        <v>#VALUE!</v>
      </c>
      <c r="X354" s="243" t="e">
        <f t="shared" si="66"/>
        <v>#VALUE!</v>
      </c>
      <c r="Y354" s="68">
        <f>VLOOKUP($B354,[1]전년동월vs전월vs당월!$A$7:$AC$1780,26,FALSE)</f>
        <v>5000</v>
      </c>
      <c r="Z354" s="68">
        <f>VLOOKUP($B354,[2]전년동월vs전월vs당월!$B$7:$AD$1796,26,FALSE)</f>
        <v>5900</v>
      </c>
      <c r="AA354" s="120">
        <f>VLOOKUP($A354,수산물!$A176:$O405,15,FALSE)</f>
        <v>5900</v>
      </c>
      <c r="AB354" s="243">
        <f t="shared" si="67"/>
        <v>18</v>
      </c>
      <c r="AC354" s="243">
        <f t="shared" si="68"/>
        <v>0</v>
      </c>
      <c r="AD354" s="121"/>
    </row>
    <row r="355" spans="1:30" s="28" customFormat="1">
      <c r="A355" s="28">
        <v>171</v>
      </c>
      <c r="B355" s="16" t="str">
        <f t="shared" si="69"/>
        <v>미더덕kg해동,미더덕국산</v>
      </c>
      <c r="C355" s="30"/>
      <c r="D355" s="30" t="s">
        <v>440</v>
      </c>
      <c r="E355" s="27" t="s">
        <v>472</v>
      </c>
      <c r="F355" s="27"/>
      <c r="G355" s="30" t="s">
        <v>190</v>
      </c>
      <c r="H355" s="27" t="s">
        <v>1649</v>
      </c>
      <c r="I355" s="281" t="s">
        <v>193</v>
      </c>
      <c r="J355" s="68" t="str">
        <f>VLOOKUP($B355,[1]전년동월vs전월vs당월!$A$7:$AC$1780,11,FALSE)</f>
        <v>-</v>
      </c>
      <c r="K355" s="68">
        <f>VLOOKUP($B355,[2]전년동월vs전월vs당월!$B$7:$AD$1796,11,FALSE)</f>
        <v>6700</v>
      </c>
      <c r="L355" s="120" t="str">
        <f>VLOOKUP($A355,수산물!$A177:$O406,12,FALSE)</f>
        <v>-</v>
      </c>
      <c r="M355" s="243" t="e">
        <f t="shared" si="61"/>
        <v>#VALUE!</v>
      </c>
      <c r="N355" s="243" t="e">
        <f t="shared" si="62"/>
        <v>#VALUE!</v>
      </c>
      <c r="O355" s="68">
        <f>VLOOKUP($B355,[1]전년동월vs전월vs당월!$A$7:$AC$1780,16,FALSE)</f>
        <v>7700</v>
      </c>
      <c r="P355" s="68">
        <f>VLOOKUP($B355,[2]전년동월vs전월vs당월!$B$7:$AD$1796,16,FALSE)</f>
        <v>6700</v>
      </c>
      <c r="Q355" s="120" t="str">
        <f>VLOOKUP($A355,수산물!$A177:$O406,13,FALSE)</f>
        <v>-</v>
      </c>
      <c r="R355" s="243" t="e">
        <f t="shared" si="63"/>
        <v>#VALUE!</v>
      </c>
      <c r="S355" s="243" t="e">
        <f t="shared" si="64"/>
        <v>#VALUE!</v>
      </c>
      <c r="T355" s="68" t="str">
        <f>VLOOKUP($B355,[1]전년동월vs전월vs당월!$A$7:$AC$1780,21,FALSE)</f>
        <v>-</v>
      </c>
      <c r="U355" s="68" t="str">
        <f>VLOOKUP($B355,[2]전년동월vs전월vs당월!$B$7:$AD$1796,21,FALSE)</f>
        <v>-</v>
      </c>
      <c r="V355" s="120" t="str">
        <f>VLOOKUP($A355,수산물!$A177:$O406,14,FALSE)</f>
        <v>-</v>
      </c>
      <c r="W355" s="243" t="e">
        <f t="shared" si="65"/>
        <v>#VALUE!</v>
      </c>
      <c r="X355" s="243" t="e">
        <f t="shared" si="66"/>
        <v>#VALUE!</v>
      </c>
      <c r="Y355" s="68" t="str">
        <f>VLOOKUP($B355,[1]전년동월vs전월vs당월!$A$7:$AC$1780,26,FALSE)</f>
        <v>-</v>
      </c>
      <c r="Z355" s="68" t="str">
        <f>VLOOKUP($B355,[2]전년동월vs전월vs당월!$B$7:$AD$1796,26,FALSE)</f>
        <v>-</v>
      </c>
      <c r="AA355" s="120" t="str">
        <f>VLOOKUP($A355,수산물!$A177:$O406,15,FALSE)</f>
        <v>-</v>
      </c>
      <c r="AB355" s="243" t="e">
        <f t="shared" si="67"/>
        <v>#VALUE!</v>
      </c>
      <c r="AC355" s="243" t="e">
        <f t="shared" si="68"/>
        <v>#VALUE!</v>
      </c>
      <c r="AD355" s="121"/>
    </row>
    <row r="356" spans="1:30" s="28" customFormat="1">
      <c r="A356" s="28">
        <v>172</v>
      </c>
      <c r="B356" s="16" t="str">
        <f t="shared" si="69"/>
        <v>보리새우생것,자연산kg냉장,민물새우국산</v>
      </c>
      <c r="C356" s="30">
        <v>37</v>
      </c>
      <c r="D356" s="30" t="s">
        <v>440</v>
      </c>
      <c r="E356" s="27" t="s">
        <v>473</v>
      </c>
      <c r="F356" s="27" t="s">
        <v>1650</v>
      </c>
      <c r="G356" s="30" t="s">
        <v>190</v>
      </c>
      <c r="H356" s="27" t="s">
        <v>1651</v>
      </c>
      <c r="I356" s="281" t="s">
        <v>193</v>
      </c>
      <c r="J356" s="68" t="str">
        <f>VLOOKUP($B356,[1]전년동월vs전월vs당월!$A$7:$AC$1780,11,FALSE)</f>
        <v>-</v>
      </c>
      <c r="K356" s="68" t="str">
        <f>VLOOKUP($B356,[2]전년동월vs전월vs당월!$B$7:$AD$1796,11,FALSE)</f>
        <v>-</v>
      </c>
      <c r="L356" s="120" t="str">
        <f>VLOOKUP($A356,수산물!$A178:$O407,12,FALSE)</f>
        <v>-</v>
      </c>
      <c r="M356" s="243" t="e">
        <f t="shared" si="61"/>
        <v>#VALUE!</v>
      </c>
      <c r="N356" s="243" t="e">
        <f t="shared" si="62"/>
        <v>#VALUE!</v>
      </c>
      <c r="O356" s="68" t="str">
        <f>VLOOKUP($B356,[1]전년동월vs전월vs당월!$A$7:$AC$1780,16,FALSE)</f>
        <v>-</v>
      </c>
      <c r="P356" s="68" t="str">
        <f>VLOOKUP($B356,[2]전년동월vs전월vs당월!$B$7:$AD$1796,16,FALSE)</f>
        <v>-</v>
      </c>
      <c r="Q356" s="120" t="str">
        <f>VLOOKUP($A356,수산물!$A178:$O407,13,FALSE)</f>
        <v>-</v>
      </c>
      <c r="R356" s="243" t="e">
        <f t="shared" si="63"/>
        <v>#VALUE!</v>
      </c>
      <c r="S356" s="243" t="e">
        <f t="shared" si="64"/>
        <v>#VALUE!</v>
      </c>
      <c r="T356" s="68" t="str">
        <f>VLOOKUP($B356,[1]전년동월vs전월vs당월!$A$7:$AC$1780,21,FALSE)</f>
        <v>-</v>
      </c>
      <c r="U356" s="68" t="str">
        <f>VLOOKUP($B356,[2]전년동월vs전월vs당월!$B$7:$AD$1796,21,FALSE)</f>
        <v>-</v>
      </c>
      <c r="V356" s="120" t="str">
        <f>VLOOKUP($A356,수산물!$A178:$O407,14,FALSE)</f>
        <v>-</v>
      </c>
      <c r="W356" s="243" t="e">
        <f t="shared" si="65"/>
        <v>#VALUE!</v>
      </c>
      <c r="X356" s="243" t="e">
        <f t="shared" si="66"/>
        <v>#VALUE!</v>
      </c>
      <c r="Y356" s="68" t="str">
        <f>VLOOKUP($B356,[1]전년동월vs전월vs당월!$A$7:$AC$1780,26,FALSE)</f>
        <v>-</v>
      </c>
      <c r="Z356" s="68" t="str">
        <f>VLOOKUP($B356,[2]전년동월vs전월vs당월!$B$7:$AD$1796,26,FALSE)</f>
        <v>-</v>
      </c>
      <c r="AA356" s="120" t="str">
        <f>VLOOKUP($A356,수산물!$A178:$O407,15,FALSE)</f>
        <v>-</v>
      </c>
      <c r="AB356" s="243" t="e">
        <f t="shared" si="67"/>
        <v>#VALUE!</v>
      </c>
      <c r="AC356" s="243" t="e">
        <f t="shared" si="68"/>
        <v>#VALUE!</v>
      </c>
      <c r="AD356" s="121"/>
    </row>
    <row r="357" spans="1:30" s="31" customFormat="1">
      <c r="A357" s="28">
        <v>173</v>
      </c>
      <c r="B357" s="16" t="str">
        <f t="shared" si="69"/>
        <v>보리새우생것,자연산kg냉장,민물새우북한</v>
      </c>
      <c r="C357" s="30"/>
      <c r="D357" s="30" t="s">
        <v>440</v>
      </c>
      <c r="E357" s="27" t="s">
        <v>473</v>
      </c>
      <c r="F357" s="27" t="s">
        <v>1650</v>
      </c>
      <c r="G357" s="30" t="s">
        <v>190</v>
      </c>
      <c r="H357" s="27" t="s">
        <v>1651</v>
      </c>
      <c r="I357" s="281" t="s">
        <v>1606</v>
      </c>
      <c r="J357" s="68" t="str">
        <f>VLOOKUP($B357,[1]전년동월vs전월vs당월!$A$7:$AC$1780,11,FALSE)</f>
        <v>-</v>
      </c>
      <c r="K357" s="68" t="str">
        <f>VLOOKUP($B357,[2]전년동월vs전월vs당월!$B$7:$AD$1796,11,FALSE)</f>
        <v>-</v>
      </c>
      <c r="L357" s="120" t="str">
        <f>VLOOKUP($A357,수산물!$A179:$O408,12,FALSE)</f>
        <v>-</v>
      </c>
      <c r="M357" s="243" t="e">
        <f t="shared" si="61"/>
        <v>#VALUE!</v>
      </c>
      <c r="N357" s="243" t="e">
        <f t="shared" si="62"/>
        <v>#VALUE!</v>
      </c>
      <c r="O357" s="68" t="str">
        <f>VLOOKUP($B357,[1]전년동월vs전월vs당월!$A$7:$AC$1780,16,FALSE)</f>
        <v>-</v>
      </c>
      <c r="P357" s="68" t="str">
        <f>VLOOKUP($B357,[2]전년동월vs전월vs당월!$B$7:$AD$1796,16,FALSE)</f>
        <v>-</v>
      </c>
      <c r="Q357" s="120" t="str">
        <f>VLOOKUP($A357,수산물!$A179:$O408,13,FALSE)</f>
        <v>-</v>
      </c>
      <c r="R357" s="243" t="e">
        <f t="shared" si="63"/>
        <v>#VALUE!</v>
      </c>
      <c r="S357" s="243" t="e">
        <f t="shared" si="64"/>
        <v>#VALUE!</v>
      </c>
      <c r="T357" s="68" t="str">
        <f>VLOOKUP($B357,[1]전년동월vs전월vs당월!$A$7:$AC$1780,21,FALSE)</f>
        <v>-</v>
      </c>
      <c r="U357" s="68" t="str">
        <f>VLOOKUP($B357,[2]전년동월vs전월vs당월!$B$7:$AD$1796,21,FALSE)</f>
        <v>-</v>
      </c>
      <c r="V357" s="120" t="str">
        <f>VLOOKUP($A357,수산물!$A179:$O408,14,FALSE)</f>
        <v>-</v>
      </c>
      <c r="W357" s="243" t="e">
        <f t="shared" si="65"/>
        <v>#VALUE!</v>
      </c>
      <c r="X357" s="243" t="e">
        <f t="shared" si="66"/>
        <v>#VALUE!</v>
      </c>
      <c r="Y357" s="68" t="str">
        <f>VLOOKUP($B357,[1]전년동월vs전월vs당월!$A$7:$AC$1780,26,FALSE)</f>
        <v>-</v>
      </c>
      <c r="Z357" s="68" t="str">
        <f>VLOOKUP($B357,[2]전년동월vs전월vs당월!$B$7:$AD$1796,26,FALSE)</f>
        <v>-</v>
      </c>
      <c r="AA357" s="120" t="str">
        <f>VLOOKUP($A357,수산물!$A179:$O408,15,FALSE)</f>
        <v>-</v>
      </c>
      <c r="AB357" s="243" t="e">
        <f t="shared" si="67"/>
        <v>#VALUE!</v>
      </c>
      <c r="AC357" s="243" t="e">
        <f t="shared" si="68"/>
        <v>#VALUE!</v>
      </c>
      <c r="AD357" s="121"/>
    </row>
    <row r="358" spans="1:30" s="31" customFormat="1">
      <c r="A358" s="28">
        <v>174</v>
      </c>
      <c r="B358" s="16" t="str">
        <f t="shared" si="69"/>
        <v>보리새우생것,자연산kg냉장,민물새우중국</v>
      </c>
      <c r="C358" s="30"/>
      <c r="D358" s="30" t="s">
        <v>440</v>
      </c>
      <c r="E358" s="27" t="s">
        <v>473</v>
      </c>
      <c r="F358" s="27" t="s">
        <v>1650</v>
      </c>
      <c r="G358" s="30" t="s">
        <v>190</v>
      </c>
      <c r="H358" s="27" t="s">
        <v>1651</v>
      </c>
      <c r="I358" s="281" t="s">
        <v>1516</v>
      </c>
      <c r="J358" s="68" t="str">
        <f>VLOOKUP($B358,[1]전년동월vs전월vs당월!$A$7:$AC$1780,11,FALSE)</f>
        <v>-</v>
      </c>
      <c r="K358" s="68" t="str">
        <f>VLOOKUP($B358,[2]전년동월vs전월vs당월!$B$7:$AD$1796,11,FALSE)</f>
        <v>-</v>
      </c>
      <c r="L358" s="120" t="str">
        <f>VLOOKUP($A358,수산물!$A180:$O409,12,FALSE)</f>
        <v>-</v>
      </c>
      <c r="M358" s="243" t="e">
        <f t="shared" si="61"/>
        <v>#VALUE!</v>
      </c>
      <c r="N358" s="243" t="e">
        <f t="shared" si="62"/>
        <v>#VALUE!</v>
      </c>
      <c r="O358" s="68" t="str">
        <f>VLOOKUP($B358,[1]전년동월vs전월vs당월!$A$7:$AC$1780,16,FALSE)</f>
        <v>-</v>
      </c>
      <c r="P358" s="68" t="str">
        <f>VLOOKUP($B358,[2]전년동월vs전월vs당월!$B$7:$AD$1796,16,FALSE)</f>
        <v>-</v>
      </c>
      <c r="Q358" s="120" t="str">
        <f>VLOOKUP($A358,수산물!$A180:$O409,13,FALSE)</f>
        <v>-</v>
      </c>
      <c r="R358" s="243" t="e">
        <f t="shared" si="63"/>
        <v>#VALUE!</v>
      </c>
      <c r="S358" s="243" t="e">
        <f t="shared" si="64"/>
        <v>#VALUE!</v>
      </c>
      <c r="T358" s="68" t="str">
        <f>VLOOKUP($B358,[1]전년동월vs전월vs당월!$A$7:$AC$1780,21,FALSE)</f>
        <v>-</v>
      </c>
      <c r="U358" s="68" t="str">
        <f>VLOOKUP($B358,[2]전년동월vs전월vs당월!$B$7:$AD$1796,21,FALSE)</f>
        <v>-</v>
      </c>
      <c r="V358" s="120" t="str">
        <f>VLOOKUP($A358,수산물!$A180:$O409,14,FALSE)</f>
        <v>-</v>
      </c>
      <c r="W358" s="243" t="e">
        <f t="shared" si="65"/>
        <v>#VALUE!</v>
      </c>
      <c r="X358" s="243" t="e">
        <f t="shared" si="66"/>
        <v>#VALUE!</v>
      </c>
      <c r="Y358" s="68" t="str">
        <f>VLOOKUP($B358,[1]전년동월vs전월vs당월!$A$7:$AC$1780,26,FALSE)</f>
        <v>-</v>
      </c>
      <c r="Z358" s="68" t="str">
        <f>VLOOKUP($B358,[2]전년동월vs전월vs당월!$B$7:$AD$1796,26,FALSE)</f>
        <v>-</v>
      </c>
      <c r="AA358" s="120" t="str">
        <f>VLOOKUP($A358,수산물!$A180:$O409,15,FALSE)</f>
        <v>-</v>
      </c>
      <c r="AB358" s="243" t="e">
        <f t="shared" si="67"/>
        <v>#VALUE!</v>
      </c>
      <c r="AC358" s="243" t="e">
        <f t="shared" si="68"/>
        <v>#VALUE!</v>
      </c>
      <c r="AD358" s="121"/>
    </row>
    <row r="359" spans="1:30" s="31" customFormat="1">
      <c r="A359" s="28">
        <v>175</v>
      </c>
      <c r="B359" s="16" t="str">
        <f t="shared" si="69"/>
        <v>보리새우냉동kg민물새우국산</v>
      </c>
      <c r="C359" s="30"/>
      <c r="D359" s="30" t="s">
        <v>440</v>
      </c>
      <c r="E359" s="27" t="s">
        <v>473</v>
      </c>
      <c r="F359" s="27" t="s">
        <v>197</v>
      </c>
      <c r="G359" s="30" t="s">
        <v>190</v>
      </c>
      <c r="H359" s="27" t="s">
        <v>1652</v>
      </c>
      <c r="I359" s="281" t="s">
        <v>193</v>
      </c>
      <c r="J359" s="68">
        <f>VLOOKUP($B359,[1]전년동월vs전월vs당월!$A$7:$AC$1780,11,FALSE)</f>
        <v>15000</v>
      </c>
      <c r="K359" s="68">
        <f>VLOOKUP($B359,[2]전년동월vs전월vs당월!$B$7:$AD$1796,11,FALSE)</f>
        <v>15000</v>
      </c>
      <c r="L359" s="120">
        <f>VLOOKUP($A359,수산물!$A181:$O410,12,FALSE)</f>
        <v>15000</v>
      </c>
      <c r="M359" s="243">
        <f t="shared" si="61"/>
        <v>0</v>
      </c>
      <c r="N359" s="243">
        <f t="shared" si="62"/>
        <v>0</v>
      </c>
      <c r="O359" s="68" t="str">
        <f>VLOOKUP($B359,[1]전년동월vs전월vs당월!$A$7:$AC$1780,16,FALSE)</f>
        <v>-</v>
      </c>
      <c r="P359" s="68" t="str">
        <f>VLOOKUP($B359,[2]전년동월vs전월vs당월!$B$7:$AD$1796,16,FALSE)</f>
        <v>-</v>
      </c>
      <c r="Q359" s="120" t="str">
        <f>VLOOKUP($A359,수산물!$A181:$O410,13,FALSE)</f>
        <v>-</v>
      </c>
      <c r="R359" s="243" t="e">
        <f t="shared" si="63"/>
        <v>#VALUE!</v>
      </c>
      <c r="S359" s="243" t="e">
        <f t="shared" si="64"/>
        <v>#VALUE!</v>
      </c>
      <c r="T359" s="68" t="str">
        <f>VLOOKUP($B359,[1]전년동월vs전월vs당월!$A$7:$AC$1780,21,FALSE)</f>
        <v>-</v>
      </c>
      <c r="U359" s="68" t="str">
        <f>VLOOKUP($B359,[2]전년동월vs전월vs당월!$B$7:$AD$1796,21,FALSE)</f>
        <v>-</v>
      </c>
      <c r="V359" s="120" t="str">
        <f>VLOOKUP($A359,수산물!$A181:$O410,14,FALSE)</f>
        <v>-</v>
      </c>
      <c r="W359" s="243" t="e">
        <f t="shared" si="65"/>
        <v>#VALUE!</v>
      </c>
      <c r="X359" s="243" t="e">
        <f t="shared" si="66"/>
        <v>#VALUE!</v>
      </c>
      <c r="Y359" s="68" t="str">
        <f>VLOOKUP($B359,[1]전년동월vs전월vs당월!$A$7:$AC$1780,26,FALSE)</f>
        <v>-</v>
      </c>
      <c r="Z359" s="68" t="str">
        <f>VLOOKUP($B359,[2]전년동월vs전월vs당월!$B$7:$AD$1796,26,FALSE)</f>
        <v>-</v>
      </c>
      <c r="AA359" s="120" t="str">
        <f>VLOOKUP($A359,수산물!$A181:$O410,15,FALSE)</f>
        <v>-</v>
      </c>
      <c r="AB359" s="243" t="e">
        <f t="shared" si="67"/>
        <v>#VALUE!</v>
      </c>
      <c r="AC359" s="243" t="e">
        <f t="shared" si="68"/>
        <v>#VALUE!</v>
      </c>
      <c r="AD359" s="121"/>
    </row>
    <row r="360" spans="1:30" s="31" customFormat="1">
      <c r="A360" s="28">
        <v>176</v>
      </c>
      <c r="B360" s="16" t="str">
        <f t="shared" si="69"/>
        <v>보리새우냉동kg민물새우중국</v>
      </c>
      <c r="C360" s="30"/>
      <c r="D360" s="30" t="s">
        <v>440</v>
      </c>
      <c r="E360" s="27" t="s">
        <v>473</v>
      </c>
      <c r="F360" s="27" t="s">
        <v>197</v>
      </c>
      <c r="G360" s="30" t="s">
        <v>190</v>
      </c>
      <c r="H360" s="27" t="s">
        <v>1652</v>
      </c>
      <c r="I360" s="281" t="s">
        <v>1516</v>
      </c>
      <c r="J360" s="68">
        <f>VLOOKUP($B360,[1]전년동월vs전월vs당월!$A$7:$AC$1780,11,FALSE)</f>
        <v>8000</v>
      </c>
      <c r="K360" s="68">
        <f>VLOOKUP($B360,[2]전년동월vs전월vs당월!$B$7:$AD$1796,11,FALSE)</f>
        <v>8000</v>
      </c>
      <c r="L360" s="120">
        <f>VLOOKUP($A360,수산물!$A182:$O411,12,FALSE)</f>
        <v>8000</v>
      </c>
      <c r="M360" s="243">
        <f t="shared" si="61"/>
        <v>0</v>
      </c>
      <c r="N360" s="243">
        <f t="shared" si="62"/>
        <v>0</v>
      </c>
      <c r="O360" s="68">
        <f>VLOOKUP($B360,[1]전년동월vs전월vs당월!$A$7:$AC$1780,16,FALSE)</f>
        <v>8000</v>
      </c>
      <c r="P360" s="68">
        <f>VLOOKUP($B360,[2]전년동월vs전월vs당월!$B$7:$AD$1796,16,FALSE)</f>
        <v>7500</v>
      </c>
      <c r="Q360" s="120">
        <f>VLOOKUP($A360,수산물!$A182:$O411,13,FALSE)</f>
        <v>7500</v>
      </c>
      <c r="R360" s="243">
        <f t="shared" si="63"/>
        <v>-6.25</v>
      </c>
      <c r="S360" s="243">
        <f t="shared" si="64"/>
        <v>0</v>
      </c>
      <c r="T360" s="68" t="str">
        <f>VLOOKUP($B360,[1]전년동월vs전월vs당월!$A$7:$AC$1780,21,FALSE)</f>
        <v>-</v>
      </c>
      <c r="U360" s="68" t="str">
        <f>VLOOKUP($B360,[2]전년동월vs전월vs당월!$B$7:$AD$1796,21,FALSE)</f>
        <v>-</v>
      </c>
      <c r="V360" s="120" t="str">
        <f>VLOOKUP($A360,수산물!$A182:$O411,14,FALSE)</f>
        <v>-</v>
      </c>
      <c r="W360" s="243" t="e">
        <f t="shared" si="65"/>
        <v>#VALUE!</v>
      </c>
      <c r="X360" s="243" t="e">
        <f t="shared" si="66"/>
        <v>#VALUE!</v>
      </c>
      <c r="Y360" s="68">
        <f>VLOOKUP($B360,[1]전년동월vs전월vs당월!$A$7:$AC$1780,26,FALSE)</f>
        <v>5300</v>
      </c>
      <c r="Z360" s="68">
        <f>VLOOKUP($B360,[2]전년동월vs전월vs당월!$B$7:$AD$1796,26,FALSE)</f>
        <v>4750</v>
      </c>
      <c r="AA360" s="120" t="str">
        <f>VLOOKUP($A360,수산물!$A182:$O411,15,FALSE)</f>
        <v>-</v>
      </c>
      <c r="AB360" s="243" t="e">
        <f t="shared" si="67"/>
        <v>#VALUE!</v>
      </c>
      <c r="AC360" s="243" t="e">
        <f t="shared" si="68"/>
        <v>#VALUE!</v>
      </c>
      <c r="AD360" s="126"/>
    </row>
    <row r="361" spans="1:30" s="28" customFormat="1">
      <c r="A361" s="28">
        <v>177</v>
      </c>
      <c r="B361" s="16" t="str">
        <f t="shared" si="69"/>
        <v>새우살(중하)냉동,백새우살kg해동국산</v>
      </c>
      <c r="C361" s="30">
        <v>38</v>
      </c>
      <c r="D361" s="30" t="s">
        <v>440</v>
      </c>
      <c r="E361" s="27" t="s">
        <v>1654</v>
      </c>
      <c r="F361" s="27" t="s">
        <v>1655</v>
      </c>
      <c r="G361" s="30" t="s">
        <v>190</v>
      </c>
      <c r="H361" s="27" t="s">
        <v>1611</v>
      </c>
      <c r="I361" s="281" t="s">
        <v>193</v>
      </c>
      <c r="J361" s="68" t="str">
        <f>VLOOKUP($B361,[1]전년동월vs전월vs당월!$A$7:$AC$1780,11,FALSE)</f>
        <v>-</v>
      </c>
      <c r="K361" s="68" t="str">
        <f>VLOOKUP($B361,[2]전년동월vs전월vs당월!$B$7:$AD$1796,11,FALSE)</f>
        <v>-</v>
      </c>
      <c r="L361" s="120" t="str">
        <f>VLOOKUP($A361,수산물!$A183:$O412,12,FALSE)</f>
        <v>-</v>
      </c>
      <c r="M361" s="243" t="e">
        <f t="shared" si="61"/>
        <v>#VALUE!</v>
      </c>
      <c r="N361" s="243" t="e">
        <f t="shared" si="62"/>
        <v>#VALUE!</v>
      </c>
      <c r="O361" s="68" t="str">
        <f>VLOOKUP($B361,[1]전년동월vs전월vs당월!$A$7:$AC$1780,16,FALSE)</f>
        <v>-</v>
      </c>
      <c r="P361" s="68" t="str">
        <f>VLOOKUP($B361,[2]전년동월vs전월vs당월!$B$7:$AD$1796,16,FALSE)</f>
        <v>-</v>
      </c>
      <c r="Q361" s="120" t="str">
        <f>VLOOKUP($A361,수산물!$A183:$O412,13,FALSE)</f>
        <v>-</v>
      </c>
      <c r="R361" s="243" t="e">
        <f t="shared" si="63"/>
        <v>#VALUE!</v>
      </c>
      <c r="S361" s="243" t="e">
        <f t="shared" si="64"/>
        <v>#VALUE!</v>
      </c>
      <c r="T361" s="68" t="str">
        <f>VLOOKUP($B361,[1]전년동월vs전월vs당월!$A$7:$AC$1780,21,FALSE)</f>
        <v>-</v>
      </c>
      <c r="U361" s="68" t="str">
        <f>VLOOKUP($B361,[2]전년동월vs전월vs당월!$B$7:$AD$1796,21,FALSE)</f>
        <v>-</v>
      </c>
      <c r="V361" s="120" t="str">
        <f>VLOOKUP($A361,수산물!$A183:$O412,14,FALSE)</f>
        <v>-</v>
      </c>
      <c r="W361" s="243" t="e">
        <f t="shared" si="65"/>
        <v>#VALUE!</v>
      </c>
      <c r="X361" s="243" t="e">
        <f t="shared" si="66"/>
        <v>#VALUE!</v>
      </c>
      <c r="Y361" s="68" t="str">
        <f>VLOOKUP($B361,[1]전년동월vs전월vs당월!$A$7:$AC$1780,26,FALSE)</f>
        <v>-</v>
      </c>
      <c r="Z361" s="68" t="str">
        <f>VLOOKUP($B361,[2]전년동월vs전월vs당월!$B$7:$AD$1796,26,FALSE)</f>
        <v>-</v>
      </c>
      <c r="AA361" s="120">
        <f>VLOOKUP($A361,수산물!$A183:$O412,15,FALSE)</f>
        <v>39800</v>
      </c>
      <c r="AB361" s="243" t="e">
        <f t="shared" si="67"/>
        <v>#VALUE!</v>
      </c>
      <c r="AC361" s="243" t="e">
        <f t="shared" si="68"/>
        <v>#VALUE!</v>
      </c>
      <c r="AD361" s="121"/>
    </row>
    <row r="362" spans="1:30" s="28" customFormat="1">
      <c r="A362" s="28">
        <v>178</v>
      </c>
      <c r="B362" s="16" t="str">
        <f t="shared" si="69"/>
        <v>새우살(중하)냉동,백새우살kg해동중국</v>
      </c>
      <c r="C362" s="30"/>
      <c r="D362" s="30" t="s">
        <v>440</v>
      </c>
      <c r="E362" s="27" t="s">
        <v>1654</v>
      </c>
      <c r="F362" s="27" t="s">
        <v>1655</v>
      </c>
      <c r="G362" s="30" t="s">
        <v>190</v>
      </c>
      <c r="H362" s="27" t="s">
        <v>1611</v>
      </c>
      <c r="I362" s="281" t="s">
        <v>1516</v>
      </c>
      <c r="J362" s="68">
        <f>VLOOKUP($B362,[1]전년동월vs전월vs당월!$A$7:$AC$1780,11,FALSE)</f>
        <v>9000</v>
      </c>
      <c r="K362" s="68">
        <f>VLOOKUP($B362,[2]전년동월vs전월vs당월!$B$7:$AD$1796,11,FALSE)</f>
        <v>16000</v>
      </c>
      <c r="L362" s="120">
        <f>VLOOKUP($A362,수산물!$A184:$O413,12,FALSE)</f>
        <v>16000</v>
      </c>
      <c r="M362" s="243">
        <f t="shared" si="61"/>
        <v>77.777777777777771</v>
      </c>
      <c r="N362" s="243">
        <f t="shared" si="62"/>
        <v>0</v>
      </c>
      <c r="O362" s="68" t="str">
        <f>VLOOKUP($B362,[1]전년동월vs전월vs당월!$A$7:$AC$1780,16,FALSE)</f>
        <v>-</v>
      </c>
      <c r="P362" s="68" t="str">
        <f>VLOOKUP($B362,[2]전년동월vs전월vs당월!$B$7:$AD$1796,16,FALSE)</f>
        <v>-</v>
      </c>
      <c r="Q362" s="120" t="str">
        <f>VLOOKUP($A362,수산물!$A184:$O413,13,FALSE)</f>
        <v>-</v>
      </c>
      <c r="R362" s="243" t="e">
        <f t="shared" si="63"/>
        <v>#VALUE!</v>
      </c>
      <c r="S362" s="243" t="e">
        <f t="shared" si="64"/>
        <v>#VALUE!</v>
      </c>
      <c r="T362" s="68">
        <f>VLOOKUP($B362,[1]전년동월vs전월vs당월!$A$7:$AC$1780,21,FALSE)</f>
        <v>24800</v>
      </c>
      <c r="U362" s="68">
        <f>VLOOKUP($B362,[2]전년동월vs전월vs당월!$B$7:$AD$1796,21,FALSE)</f>
        <v>24800</v>
      </c>
      <c r="V362" s="120" t="str">
        <f>VLOOKUP($A362,수산물!$A184:$O413,14,FALSE)</f>
        <v>-</v>
      </c>
      <c r="W362" s="243" t="e">
        <f t="shared" si="65"/>
        <v>#VALUE!</v>
      </c>
      <c r="X362" s="243" t="e">
        <f t="shared" si="66"/>
        <v>#VALUE!</v>
      </c>
      <c r="Y362" s="68">
        <f>VLOOKUP($B362,[1]전년동월vs전월vs당월!$A$7:$AC$1780,26,FALSE)</f>
        <v>11950</v>
      </c>
      <c r="Z362" s="68">
        <f>VLOOKUP($B362,[2]전년동월vs전월vs당월!$B$7:$AD$1796,26,FALSE)</f>
        <v>19420</v>
      </c>
      <c r="AA362" s="120" t="str">
        <f>VLOOKUP($A362,수산물!$A184:$O413,15,FALSE)</f>
        <v>-</v>
      </c>
      <c r="AB362" s="243" t="e">
        <f t="shared" si="67"/>
        <v>#VALUE!</v>
      </c>
      <c r="AC362" s="243" t="e">
        <f t="shared" si="68"/>
        <v>#VALUE!</v>
      </c>
      <c r="AD362" s="125"/>
    </row>
    <row r="363" spans="1:30" s="28" customFormat="1">
      <c r="A363" s="28">
        <v>179</v>
      </c>
      <c r="B363" s="16" t="str">
        <f t="shared" si="69"/>
        <v>새우살(중하)냉동,적새우살kg해동중국</v>
      </c>
      <c r="C363" s="30"/>
      <c r="D363" s="30" t="s">
        <v>440</v>
      </c>
      <c r="E363" s="27" t="s">
        <v>1654</v>
      </c>
      <c r="F363" s="27" t="s">
        <v>1656</v>
      </c>
      <c r="G363" s="30" t="s">
        <v>190</v>
      </c>
      <c r="H363" s="27" t="s">
        <v>1611</v>
      </c>
      <c r="I363" s="281" t="s">
        <v>1516</v>
      </c>
      <c r="J363" s="68">
        <f>VLOOKUP($B363,[1]전년동월vs전월vs당월!$A$7:$AC$1780,11,FALSE)</f>
        <v>11000</v>
      </c>
      <c r="K363" s="68">
        <f>VLOOKUP($B363,[2]전년동월vs전월vs당월!$B$7:$AD$1796,11,FALSE)</f>
        <v>18000</v>
      </c>
      <c r="L363" s="120">
        <f>VLOOKUP($A363,수산물!$A185:$O414,12,FALSE)</f>
        <v>18000</v>
      </c>
      <c r="M363" s="243">
        <f t="shared" si="61"/>
        <v>63.636363636363633</v>
      </c>
      <c r="N363" s="243">
        <f t="shared" si="62"/>
        <v>0</v>
      </c>
      <c r="O363" s="68" t="str">
        <f>VLOOKUP($B363,[1]전년동월vs전월vs당월!$A$7:$AC$1780,16,FALSE)</f>
        <v>-</v>
      </c>
      <c r="P363" s="68" t="str">
        <f>VLOOKUP($B363,[2]전년동월vs전월vs당월!$B$7:$AD$1796,16,FALSE)</f>
        <v>-</v>
      </c>
      <c r="Q363" s="120" t="str">
        <f>VLOOKUP($A363,수산물!$A185:$O414,13,FALSE)</f>
        <v>-</v>
      </c>
      <c r="R363" s="243" t="e">
        <f t="shared" si="63"/>
        <v>#VALUE!</v>
      </c>
      <c r="S363" s="243" t="e">
        <f t="shared" si="64"/>
        <v>#VALUE!</v>
      </c>
      <c r="T363" s="68">
        <f>VLOOKUP($B363,[1]전년동월vs전월vs당월!$A$7:$AC$1780,21,FALSE)</f>
        <v>19800</v>
      </c>
      <c r="U363" s="68">
        <f>VLOOKUP($B363,[2]전년동월vs전월vs당월!$B$7:$AD$1796,21,FALSE)</f>
        <v>19800</v>
      </c>
      <c r="V363" s="120">
        <f>VLOOKUP($A363,수산물!$A185:$O414,14,FALSE)</f>
        <v>19800</v>
      </c>
      <c r="W363" s="243">
        <f t="shared" si="65"/>
        <v>0</v>
      </c>
      <c r="X363" s="243">
        <f t="shared" si="66"/>
        <v>0</v>
      </c>
      <c r="Y363" s="68">
        <f>VLOOKUP($B363,[1]전년동월vs전월vs당월!$A$7:$AC$1780,26,FALSE)</f>
        <v>8480</v>
      </c>
      <c r="Z363" s="68">
        <f>VLOOKUP($B363,[2]전년동월vs전월vs당월!$B$7:$AD$1796,26,FALSE)</f>
        <v>11640</v>
      </c>
      <c r="AA363" s="120" t="str">
        <f>VLOOKUP($A363,수산물!$A185:$O414,15,FALSE)</f>
        <v>-</v>
      </c>
      <c r="AB363" s="243" t="e">
        <f t="shared" si="67"/>
        <v>#VALUE!</v>
      </c>
      <c r="AC363" s="243" t="e">
        <f t="shared" si="68"/>
        <v>#VALUE!</v>
      </c>
      <c r="AD363" s="121"/>
    </row>
    <row r="364" spans="1:30" s="28" customFormat="1">
      <c r="A364" s="28">
        <v>180</v>
      </c>
      <c r="B364" s="16" t="str">
        <f t="shared" si="69"/>
        <v>새우젓육젓kg국산</v>
      </c>
      <c r="C364" s="30">
        <v>39</v>
      </c>
      <c r="D364" s="30" t="s">
        <v>440</v>
      </c>
      <c r="E364" s="27" t="s">
        <v>474</v>
      </c>
      <c r="F364" s="27" t="s">
        <v>1657</v>
      </c>
      <c r="G364" s="30" t="s">
        <v>190</v>
      </c>
      <c r="H364" s="27"/>
      <c r="I364" s="281" t="s">
        <v>193</v>
      </c>
      <c r="J364" s="68">
        <f>VLOOKUP($B364,[1]전년동월vs전월vs당월!$A$7:$AC$1780,11,FALSE)</f>
        <v>23000</v>
      </c>
      <c r="K364" s="68">
        <f>VLOOKUP($B364,[2]전년동월vs전월vs당월!$B$7:$AD$1796,11,FALSE)</f>
        <v>25000</v>
      </c>
      <c r="L364" s="120">
        <f>VLOOKUP($A364,수산물!$A186:$O415,12,FALSE)</f>
        <v>25000</v>
      </c>
      <c r="M364" s="243">
        <f t="shared" si="61"/>
        <v>8.695652173913043</v>
      </c>
      <c r="N364" s="243">
        <f t="shared" si="62"/>
        <v>0</v>
      </c>
      <c r="O364" s="68">
        <f>VLOOKUP($B364,[1]전년동월vs전월vs당월!$A$7:$AC$1780,16,FALSE)</f>
        <v>26000</v>
      </c>
      <c r="P364" s="68">
        <f>VLOOKUP($B364,[2]전년동월vs전월vs당월!$B$7:$AD$1796,16,FALSE)</f>
        <v>30000</v>
      </c>
      <c r="Q364" s="120">
        <f>VLOOKUP($A364,수산물!$A186:$O415,13,FALSE)</f>
        <v>30000</v>
      </c>
      <c r="R364" s="243">
        <f t="shared" si="63"/>
        <v>15.384615384615385</v>
      </c>
      <c r="S364" s="243">
        <f t="shared" si="64"/>
        <v>0</v>
      </c>
      <c r="T364" s="68">
        <f>VLOOKUP($B364,[1]전년동월vs전월vs당월!$A$7:$AC$1780,21,FALSE)</f>
        <v>27800</v>
      </c>
      <c r="U364" s="68">
        <f>VLOOKUP($B364,[2]전년동월vs전월vs당월!$B$7:$AD$1796,21,FALSE)</f>
        <v>40000</v>
      </c>
      <c r="V364" s="120" t="str">
        <f>VLOOKUP($A364,수산물!$A186:$O415,14,FALSE)</f>
        <v>-</v>
      </c>
      <c r="W364" s="243" t="e">
        <f t="shared" si="65"/>
        <v>#VALUE!</v>
      </c>
      <c r="X364" s="243" t="e">
        <f t="shared" si="66"/>
        <v>#VALUE!</v>
      </c>
      <c r="Y364" s="68">
        <f>VLOOKUP($B364,[1]전년동월vs전월vs당월!$A$7:$AC$1780,26,FALSE)</f>
        <v>42000</v>
      </c>
      <c r="Z364" s="68">
        <f>VLOOKUP($B364,[2]전년동월vs전월vs당월!$B$7:$AD$1796,26,FALSE)</f>
        <v>42000</v>
      </c>
      <c r="AA364" s="120">
        <f>VLOOKUP($A364,수산물!$A186:$O415,15,FALSE)</f>
        <v>35700</v>
      </c>
      <c r="AB364" s="243">
        <f t="shared" si="67"/>
        <v>-15</v>
      </c>
      <c r="AC364" s="243">
        <f t="shared" si="68"/>
        <v>-15</v>
      </c>
      <c r="AD364" s="121"/>
    </row>
    <row r="365" spans="1:30" s="28" customFormat="1">
      <c r="A365" s="28">
        <v>181</v>
      </c>
      <c r="B365" s="16" t="str">
        <f t="shared" si="69"/>
        <v>새우젓육젓kg중국</v>
      </c>
      <c r="C365" s="30"/>
      <c r="D365" s="30" t="s">
        <v>440</v>
      </c>
      <c r="E365" s="27" t="s">
        <v>474</v>
      </c>
      <c r="F365" s="27" t="s">
        <v>1657</v>
      </c>
      <c r="G365" s="30" t="s">
        <v>190</v>
      </c>
      <c r="H365" s="27"/>
      <c r="I365" s="281" t="s">
        <v>1516</v>
      </c>
      <c r="J365" s="68">
        <f>VLOOKUP($B365,[1]전년동월vs전월vs당월!$A$7:$AC$1780,11,FALSE)</f>
        <v>13000</v>
      </c>
      <c r="K365" s="68" t="str">
        <f>VLOOKUP($B365,[2]전년동월vs전월vs당월!$B$7:$AD$1796,11,FALSE)</f>
        <v>-</v>
      </c>
      <c r="L365" s="120" t="str">
        <f>VLOOKUP($A365,수산물!$A187:$O416,12,FALSE)</f>
        <v>-</v>
      </c>
      <c r="M365" s="243" t="e">
        <f t="shared" si="61"/>
        <v>#VALUE!</v>
      </c>
      <c r="N365" s="243" t="e">
        <f t="shared" si="62"/>
        <v>#VALUE!</v>
      </c>
      <c r="O365" s="68" t="str">
        <f>VLOOKUP($B365,[1]전년동월vs전월vs당월!$A$7:$AC$1780,16,FALSE)</f>
        <v>-</v>
      </c>
      <c r="P365" s="68" t="str">
        <f>VLOOKUP($B365,[2]전년동월vs전월vs당월!$B$7:$AD$1796,16,FALSE)</f>
        <v>-</v>
      </c>
      <c r="Q365" s="120" t="str">
        <f>VLOOKUP($A365,수산물!$A187:$O416,13,FALSE)</f>
        <v>-</v>
      </c>
      <c r="R365" s="243" t="e">
        <f t="shared" si="63"/>
        <v>#VALUE!</v>
      </c>
      <c r="S365" s="243" t="e">
        <f t="shared" si="64"/>
        <v>#VALUE!</v>
      </c>
      <c r="T365" s="68" t="str">
        <f>VLOOKUP($B365,[1]전년동월vs전월vs당월!$A$7:$AC$1780,21,FALSE)</f>
        <v>-</v>
      </c>
      <c r="U365" s="68" t="str">
        <f>VLOOKUP($B365,[2]전년동월vs전월vs당월!$B$7:$AD$1796,21,FALSE)</f>
        <v>-</v>
      </c>
      <c r="V365" s="120" t="str">
        <f>VLOOKUP($A365,수산물!$A187:$O416,14,FALSE)</f>
        <v>-</v>
      </c>
      <c r="W365" s="243" t="e">
        <f t="shared" si="65"/>
        <v>#VALUE!</v>
      </c>
      <c r="X365" s="243" t="e">
        <f t="shared" si="66"/>
        <v>#VALUE!</v>
      </c>
      <c r="Y365" s="68" t="str">
        <f>VLOOKUP($B365,[1]전년동월vs전월vs당월!$A$7:$AC$1780,26,FALSE)</f>
        <v>-</v>
      </c>
      <c r="Z365" s="68" t="str">
        <f>VLOOKUP($B365,[2]전년동월vs전월vs당월!$B$7:$AD$1796,26,FALSE)</f>
        <v>-</v>
      </c>
      <c r="AA365" s="120" t="str">
        <f>VLOOKUP($A365,수산물!$A187:$O416,15,FALSE)</f>
        <v>-</v>
      </c>
      <c r="AB365" s="243" t="e">
        <f t="shared" si="67"/>
        <v>#VALUE!</v>
      </c>
      <c r="AC365" s="243" t="e">
        <f t="shared" si="68"/>
        <v>#VALUE!</v>
      </c>
      <c r="AD365" s="126"/>
    </row>
    <row r="366" spans="1:30" s="28" customFormat="1">
      <c r="A366" s="28">
        <v>182</v>
      </c>
      <c r="B366" s="16" t="str">
        <f t="shared" si="69"/>
        <v>새우젓추젓kg국산</v>
      </c>
      <c r="C366" s="30"/>
      <c r="D366" s="30" t="s">
        <v>440</v>
      </c>
      <c r="E366" s="27" t="s">
        <v>474</v>
      </c>
      <c r="F366" s="27" t="s">
        <v>1658</v>
      </c>
      <c r="G366" s="30" t="s">
        <v>190</v>
      </c>
      <c r="H366" s="27"/>
      <c r="I366" s="281" t="s">
        <v>193</v>
      </c>
      <c r="J366" s="68">
        <f>VLOOKUP($B366,[1]전년동월vs전월vs당월!$A$7:$AC$1780,11,FALSE)</f>
        <v>7000</v>
      </c>
      <c r="K366" s="68">
        <f>VLOOKUP($B366,[2]전년동월vs전월vs당월!$B$7:$AD$1796,11,FALSE)</f>
        <v>7000</v>
      </c>
      <c r="L366" s="120">
        <f>VLOOKUP($A366,수산물!$A188:$O417,12,FALSE)</f>
        <v>7000</v>
      </c>
      <c r="M366" s="243">
        <f t="shared" si="61"/>
        <v>0</v>
      </c>
      <c r="N366" s="243">
        <f t="shared" si="62"/>
        <v>0</v>
      </c>
      <c r="O366" s="68">
        <f>VLOOKUP($B366,[1]전년동월vs전월vs당월!$A$7:$AC$1780,16,FALSE)</f>
        <v>8000</v>
      </c>
      <c r="P366" s="68">
        <f>VLOOKUP($B366,[2]전년동월vs전월vs당월!$B$7:$AD$1796,16,FALSE)</f>
        <v>8000</v>
      </c>
      <c r="Q366" s="120">
        <f>VLOOKUP($A366,수산물!$A188:$O417,13,FALSE)</f>
        <v>8000</v>
      </c>
      <c r="R366" s="243">
        <f t="shared" si="63"/>
        <v>0</v>
      </c>
      <c r="S366" s="243">
        <f t="shared" si="64"/>
        <v>0</v>
      </c>
      <c r="T366" s="68" t="str">
        <f>VLOOKUP($B366,[1]전년동월vs전월vs당월!$A$7:$AC$1780,21,FALSE)</f>
        <v>-</v>
      </c>
      <c r="U366" s="68">
        <f>VLOOKUP($B366,[2]전년동월vs전월vs당월!$B$7:$AD$1796,21,FALSE)</f>
        <v>9800</v>
      </c>
      <c r="V366" s="120">
        <f>VLOOKUP($A366,수산물!$A188:$O417,14,FALSE)</f>
        <v>9800</v>
      </c>
      <c r="W366" s="243" t="e">
        <f t="shared" si="65"/>
        <v>#VALUE!</v>
      </c>
      <c r="X366" s="243">
        <f t="shared" si="66"/>
        <v>0</v>
      </c>
      <c r="Y366" s="68">
        <f>VLOOKUP($B366,[1]전년동월vs전월vs당월!$A$7:$AC$1780,26,FALSE)</f>
        <v>20000</v>
      </c>
      <c r="Z366" s="68">
        <f>VLOOKUP($B366,[2]전년동월vs전월vs당월!$B$7:$AD$1796,26,FALSE)</f>
        <v>13500</v>
      </c>
      <c r="AA366" s="120">
        <f>VLOOKUP($A366,수산물!$A188:$O417,15,FALSE)</f>
        <v>23800</v>
      </c>
      <c r="AB366" s="243">
        <f t="shared" si="67"/>
        <v>19</v>
      </c>
      <c r="AC366" s="243">
        <f t="shared" si="68"/>
        <v>76.296296296296291</v>
      </c>
      <c r="AD366" s="121"/>
    </row>
    <row r="367" spans="1:30" s="28" customFormat="1">
      <c r="A367" s="28">
        <v>183</v>
      </c>
      <c r="B367" s="16" t="str">
        <f t="shared" si="69"/>
        <v>새우젓추젓kg중국</v>
      </c>
      <c r="C367" s="30"/>
      <c r="D367" s="30" t="s">
        <v>440</v>
      </c>
      <c r="E367" s="27" t="s">
        <v>474</v>
      </c>
      <c r="F367" s="27" t="s">
        <v>1658</v>
      </c>
      <c r="G367" s="30" t="s">
        <v>190</v>
      </c>
      <c r="H367" s="27"/>
      <c r="I367" s="281" t="s">
        <v>1516</v>
      </c>
      <c r="J367" s="68">
        <f>VLOOKUP($B367,[1]전년동월vs전월vs당월!$A$7:$AC$1780,11,FALSE)</f>
        <v>5000</v>
      </c>
      <c r="K367" s="68">
        <f>VLOOKUP($B367,[2]전년동월vs전월vs당월!$B$7:$AD$1796,11,FALSE)</f>
        <v>5000</v>
      </c>
      <c r="L367" s="120">
        <f>VLOOKUP($A367,수산물!$A189:$O418,12,FALSE)</f>
        <v>5000</v>
      </c>
      <c r="M367" s="243">
        <f t="shared" si="61"/>
        <v>0</v>
      </c>
      <c r="N367" s="243">
        <f t="shared" si="62"/>
        <v>0</v>
      </c>
      <c r="O367" s="68" t="str">
        <f>VLOOKUP($B367,[1]전년동월vs전월vs당월!$A$7:$AC$1780,16,FALSE)</f>
        <v>-</v>
      </c>
      <c r="P367" s="68">
        <f>VLOOKUP($B367,[2]전년동월vs전월vs당월!$B$7:$AD$1796,16,FALSE)</f>
        <v>5000</v>
      </c>
      <c r="Q367" s="120">
        <f>VLOOKUP($A367,수산물!$A189:$O418,13,FALSE)</f>
        <v>5000</v>
      </c>
      <c r="R367" s="243" t="e">
        <f t="shared" si="63"/>
        <v>#VALUE!</v>
      </c>
      <c r="S367" s="243">
        <f t="shared" si="64"/>
        <v>0</v>
      </c>
      <c r="T367" s="68" t="str">
        <f>VLOOKUP($B367,[1]전년동월vs전월vs당월!$A$7:$AC$1780,21,FALSE)</f>
        <v>-</v>
      </c>
      <c r="U367" s="68" t="str">
        <f>VLOOKUP($B367,[2]전년동월vs전월vs당월!$B$7:$AD$1796,21,FALSE)</f>
        <v>-</v>
      </c>
      <c r="V367" s="120" t="str">
        <f>VLOOKUP($A367,수산물!$A189:$O418,14,FALSE)</f>
        <v>-</v>
      </c>
      <c r="W367" s="243" t="e">
        <f t="shared" si="65"/>
        <v>#VALUE!</v>
      </c>
      <c r="X367" s="243" t="e">
        <f t="shared" si="66"/>
        <v>#VALUE!</v>
      </c>
      <c r="Y367" s="68">
        <f>VLOOKUP($B367,[1]전년동월vs전월vs당월!$A$7:$AC$1780,26,FALSE)</f>
        <v>5490</v>
      </c>
      <c r="Z367" s="68">
        <f>VLOOKUP($B367,[2]전년동월vs전월vs당월!$B$7:$AD$1796,26,FALSE)</f>
        <v>5490</v>
      </c>
      <c r="AA367" s="120" t="str">
        <f>VLOOKUP($A367,수산물!$A189:$O418,15,FALSE)</f>
        <v>-</v>
      </c>
      <c r="AB367" s="243" t="e">
        <f t="shared" si="67"/>
        <v>#VALUE!</v>
      </c>
      <c r="AC367" s="243" t="e">
        <f t="shared" si="68"/>
        <v>#VALUE!</v>
      </c>
      <c r="AD367" s="121"/>
    </row>
    <row r="368" spans="1:30" s="28" customFormat="1">
      <c r="A368" s="28">
        <v>184</v>
      </c>
      <c r="B368" s="16" t="str">
        <f t="shared" si="69"/>
        <v>소라살냉동,참소라살kg해동불가리아</v>
      </c>
      <c r="C368" s="30">
        <v>40</v>
      </c>
      <c r="D368" s="30" t="s">
        <v>440</v>
      </c>
      <c r="E368" s="27" t="s">
        <v>475</v>
      </c>
      <c r="F368" s="27" t="s">
        <v>1659</v>
      </c>
      <c r="G368" s="30" t="s">
        <v>190</v>
      </c>
      <c r="H368" s="27" t="s">
        <v>1611</v>
      </c>
      <c r="I368" s="281" t="s">
        <v>1660</v>
      </c>
      <c r="J368" s="68">
        <f>VLOOKUP($B368,[1]전년동월vs전월vs당월!$A$7:$AC$1780,11,FALSE)</f>
        <v>18800</v>
      </c>
      <c r="K368" s="68">
        <f>VLOOKUP($B368,[2]전년동월vs전월vs당월!$B$7:$AD$1796,11,FALSE)</f>
        <v>18800</v>
      </c>
      <c r="L368" s="120">
        <f>VLOOKUP($A368,수산물!$A190:$O419,12,FALSE)</f>
        <v>18800</v>
      </c>
      <c r="M368" s="243">
        <f t="shared" si="61"/>
        <v>0</v>
      </c>
      <c r="N368" s="243">
        <f t="shared" si="62"/>
        <v>0</v>
      </c>
      <c r="O368" s="68" t="str">
        <f>VLOOKUP($B368,[1]전년동월vs전월vs당월!$A$7:$AC$1780,16,FALSE)</f>
        <v>-</v>
      </c>
      <c r="P368" s="68" t="str">
        <f>VLOOKUP($B368,[2]전년동월vs전월vs당월!$B$7:$AD$1796,16,FALSE)</f>
        <v>-</v>
      </c>
      <c r="Q368" s="120" t="str">
        <f>VLOOKUP($A368,수산물!$A190:$O419,13,FALSE)</f>
        <v>-</v>
      </c>
      <c r="R368" s="243" t="e">
        <f t="shared" si="63"/>
        <v>#VALUE!</v>
      </c>
      <c r="S368" s="243" t="e">
        <f t="shared" si="64"/>
        <v>#VALUE!</v>
      </c>
      <c r="T368" s="68" t="str">
        <f>VLOOKUP($B368,[1]전년동월vs전월vs당월!$A$7:$AC$1780,21,FALSE)</f>
        <v>-</v>
      </c>
      <c r="U368" s="68" t="str">
        <f>VLOOKUP($B368,[2]전년동월vs전월vs당월!$B$7:$AD$1796,21,FALSE)</f>
        <v>-</v>
      </c>
      <c r="V368" s="120" t="str">
        <f>VLOOKUP($A368,수산물!$A190:$O419,14,FALSE)</f>
        <v>-</v>
      </c>
      <c r="W368" s="243" t="e">
        <f t="shared" si="65"/>
        <v>#VALUE!</v>
      </c>
      <c r="X368" s="243" t="e">
        <f t="shared" si="66"/>
        <v>#VALUE!</v>
      </c>
      <c r="Y368" s="68">
        <f>VLOOKUP($B368,[1]전년동월vs전월vs당월!$A$7:$AC$1780,26,FALSE)</f>
        <v>15490</v>
      </c>
      <c r="Z368" s="68">
        <f>VLOOKUP($B368,[2]전년동월vs전월vs당월!$B$7:$AD$1796,26,FALSE)</f>
        <v>17030</v>
      </c>
      <c r="AA368" s="120" t="str">
        <f>VLOOKUP($A368,수산물!$A190:$O419,15,FALSE)</f>
        <v>-</v>
      </c>
      <c r="AB368" s="243" t="e">
        <f t="shared" si="67"/>
        <v>#VALUE!</v>
      </c>
      <c r="AC368" s="243" t="e">
        <f t="shared" si="68"/>
        <v>#VALUE!</v>
      </c>
      <c r="AD368" s="121"/>
    </row>
    <row r="369" spans="1:30" s="28" customFormat="1">
      <c r="A369" s="28">
        <v>185</v>
      </c>
      <c r="B369" s="16" t="str">
        <f t="shared" si="69"/>
        <v>소라살냉동,참소라살kg해동터어키</v>
      </c>
      <c r="C369" s="30"/>
      <c r="D369" s="30" t="s">
        <v>440</v>
      </c>
      <c r="E369" s="27" t="s">
        <v>475</v>
      </c>
      <c r="F369" s="27" t="s">
        <v>1659</v>
      </c>
      <c r="G369" s="30" t="s">
        <v>190</v>
      </c>
      <c r="H369" s="27" t="s">
        <v>1611</v>
      </c>
      <c r="I369" s="281" t="s">
        <v>1661</v>
      </c>
      <c r="J369" s="68">
        <f>VLOOKUP($B369,[1]전년동월vs전월vs당월!$A$7:$AC$1780,11,FALSE)</f>
        <v>18800</v>
      </c>
      <c r="K369" s="68">
        <f>VLOOKUP($B369,[2]전년동월vs전월vs당월!$B$7:$AD$1796,11,FALSE)</f>
        <v>18800</v>
      </c>
      <c r="L369" s="120">
        <f>VLOOKUP($A369,수산물!$A191:$O420,12,FALSE)</f>
        <v>18800</v>
      </c>
      <c r="M369" s="243">
        <f t="shared" si="61"/>
        <v>0</v>
      </c>
      <c r="N369" s="243">
        <f t="shared" si="62"/>
        <v>0</v>
      </c>
      <c r="O369" s="68">
        <f>VLOOKUP($B369,[1]전년동월vs전월vs당월!$A$7:$AC$1780,16,FALSE)</f>
        <v>15000</v>
      </c>
      <c r="P369" s="68">
        <f>VLOOKUP($B369,[2]전년동월vs전월vs당월!$B$7:$AD$1796,16,FALSE)</f>
        <v>19000</v>
      </c>
      <c r="Q369" s="120">
        <f>VLOOKUP($A369,수산물!$A191:$O420,13,FALSE)</f>
        <v>19000</v>
      </c>
      <c r="R369" s="243">
        <f t="shared" si="63"/>
        <v>26.666666666666668</v>
      </c>
      <c r="S369" s="243">
        <f t="shared" si="64"/>
        <v>0</v>
      </c>
      <c r="T369" s="68" t="str">
        <f>VLOOKUP($B369,[1]전년동월vs전월vs당월!$A$7:$AC$1780,21,FALSE)</f>
        <v>-</v>
      </c>
      <c r="U369" s="68" t="str">
        <f>VLOOKUP($B369,[2]전년동월vs전월vs당월!$B$7:$AD$1796,21,FALSE)</f>
        <v>-</v>
      </c>
      <c r="V369" s="120" t="str">
        <f>VLOOKUP($A369,수산물!$A191:$O420,14,FALSE)</f>
        <v>-</v>
      </c>
      <c r="W369" s="243" t="e">
        <f t="shared" si="65"/>
        <v>#VALUE!</v>
      </c>
      <c r="X369" s="243" t="e">
        <f t="shared" si="66"/>
        <v>#VALUE!</v>
      </c>
      <c r="Y369" s="68" t="str">
        <f>VLOOKUP($B369,[1]전년동월vs전월vs당월!$A$7:$AC$1780,26,FALSE)</f>
        <v>-</v>
      </c>
      <c r="Z369" s="68" t="str">
        <f>VLOOKUP($B369,[2]전년동월vs전월vs당월!$B$7:$AD$1796,26,FALSE)</f>
        <v>-</v>
      </c>
      <c r="AA369" s="120" t="str">
        <f>VLOOKUP($A369,수산물!$A191:$O420,15,FALSE)</f>
        <v>-</v>
      </c>
      <c r="AB369" s="243" t="e">
        <f t="shared" si="67"/>
        <v>#VALUE!</v>
      </c>
      <c r="AC369" s="243" t="e">
        <f t="shared" si="68"/>
        <v>#VALUE!</v>
      </c>
      <c r="AD369" s="126"/>
    </row>
    <row r="370" spans="1:30" s="28" customFormat="1">
      <c r="A370" s="28">
        <v>186</v>
      </c>
      <c r="B370" s="16" t="str">
        <f t="shared" si="69"/>
        <v>소라살냉동,참소라살kg해동북한</v>
      </c>
      <c r="C370" s="30"/>
      <c r="D370" s="30" t="s">
        <v>440</v>
      </c>
      <c r="E370" s="27" t="s">
        <v>475</v>
      </c>
      <c r="F370" s="27" t="s">
        <v>1659</v>
      </c>
      <c r="G370" s="30" t="s">
        <v>190</v>
      </c>
      <c r="H370" s="27" t="s">
        <v>1611</v>
      </c>
      <c r="I370" s="281" t="s">
        <v>1606</v>
      </c>
      <c r="J370" s="68" t="str">
        <f>VLOOKUP($B370,[1]전년동월vs전월vs당월!$A$7:$AC$1780,11,FALSE)</f>
        <v>-</v>
      </c>
      <c r="K370" s="68" t="str">
        <f>VLOOKUP($B370,[2]전년동월vs전월vs당월!$B$7:$AD$1796,11,FALSE)</f>
        <v>-</v>
      </c>
      <c r="L370" s="120" t="str">
        <f>VLOOKUP($A370,수산물!$A192:$O421,12,FALSE)</f>
        <v>-</v>
      </c>
      <c r="M370" s="243" t="e">
        <f t="shared" si="61"/>
        <v>#VALUE!</v>
      </c>
      <c r="N370" s="243" t="e">
        <f t="shared" si="62"/>
        <v>#VALUE!</v>
      </c>
      <c r="O370" s="68" t="str">
        <f>VLOOKUP($B370,[1]전년동월vs전월vs당월!$A$7:$AC$1780,16,FALSE)</f>
        <v>-</v>
      </c>
      <c r="P370" s="68" t="str">
        <f>VLOOKUP($B370,[2]전년동월vs전월vs당월!$B$7:$AD$1796,16,FALSE)</f>
        <v>-</v>
      </c>
      <c r="Q370" s="120" t="str">
        <f>VLOOKUP($A370,수산물!$A192:$O421,13,FALSE)</f>
        <v>-</v>
      </c>
      <c r="R370" s="243" t="e">
        <f t="shared" si="63"/>
        <v>#VALUE!</v>
      </c>
      <c r="S370" s="243" t="e">
        <f t="shared" si="64"/>
        <v>#VALUE!</v>
      </c>
      <c r="T370" s="68" t="str">
        <f>VLOOKUP($B370,[1]전년동월vs전월vs당월!$A$7:$AC$1780,21,FALSE)</f>
        <v>-</v>
      </c>
      <c r="U370" s="68" t="str">
        <f>VLOOKUP($B370,[2]전년동월vs전월vs당월!$B$7:$AD$1796,21,FALSE)</f>
        <v>-</v>
      </c>
      <c r="V370" s="120" t="str">
        <f>VLOOKUP($A370,수산물!$A192:$O421,14,FALSE)</f>
        <v>-</v>
      </c>
      <c r="W370" s="243" t="e">
        <f t="shared" si="65"/>
        <v>#VALUE!</v>
      </c>
      <c r="X370" s="243" t="e">
        <f t="shared" si="66"/>
        <v>#VALUE!</v>
      </c>
      <c r="Y370" s="68" t="str">
        <f>VLOOKUP($B370,[1]전년동월vs전월vs당월!$A$7:$AC$1780,26,FALSE)</f>
        <v>-</v>
      </c>
      <c r="Z370" s="68" t="str">
        <f>VLOOKUP($B370,[2]전년동월vs전월vs당월!$B$7:$AD$1796,26,FALSE)</f>
        <v>-</v>
      </c>
      <c r="AA370" s="120" t="str">
        <f>VLOOKUP($A370,수산물!$A192:$O421,15,FALSE)</f>
        <v>-</v>
      </c>
      <c r="AB370" s="243" t="e">
        <f t="shared" si="67"/>
        <v>#VALUE!</v>
      </c>
      <c r="AC370" s="243" t="e">
        <f t="shared" si="68"/>
        <v>#VALUE!</v>
      </c>
      <c r="AD370" s="121"/>
    </row>
    <row r="371" spans="1:30" s="28" customFormat="1">
      <c r="A371" s="28">
        <v>187</v>
      </c>
      <c r="B371" s="16" t="str">
        <f t="shared" si="69"/>
        <v>시바새우(중하)냉동,블랙타이거kg25미/kg태국/베트남</v>
      </c>
      <c r="C371" s="30">
        <v>41</v>
      </c>
      <c r="D371" s="30" t="s">
        <v>440</v>
      </c>
      <c r="E371" s="27" t="s">
        <v>1662</v>
      </c>
      <c r="F371" s="27" t="s">
        <v>1663</v>
      </c>
      <c r="G371" s="30" t="s">
        <v>190</v>
      </c>
      <c r="H371" s="27" t="s">
        <v>1664</v>
      </c>
      <c r="I371" s="281" t="s">
        <v>1665</v>
      </c>
      <c r="J371" s="68">
        <f>VLOOKUP($B371,[1]전년동월vs전월vs당월!$A$7:$AC$1780,11,FALSE)</f>
        <v>27000</v>
      </c>
      <c r="K371" s="68">
        <f>VLOOKUP($B371,[2]전년동월vs전월vs당월!$B$7:$AD$1796,11,FALSE)</f>
        <v>24000</v>
      </c>
      <c r="L371" s="120">
        <f>VLOOKUP($A371,수산물!$A193:$O422,12,FALSE)</f>
        <v>25000</v>
      </c>
      <c r="M371" s="243">
        <f t="shared" si="61"/>
        <v>-7.4074074074074074</v>
      </c>
      <c r="N371" s="243">
        <f t="shared" si="62"/>
        <v>4.166666666666667</v>
      </c>
      <c r="O371" s="68">
        <f>VLOOKUP($B371,[1]전년동월vs전월vs당월!$A$7:$AC$1780,16,FALSE)</f>
        <v>25000</v>
      </c>
      <c r="P371" s="68">
        <f>VLOOKUP($B371,[2]전년동월vs전월vs당월!$B$7:$AD$1796,16,FALSE)</f>
        <v>25000</v>
      </c>
      <c r="Q371" s="120">
        <f>VLOOKUP($A371,수산물!$A193:$O422,13,FALSE)</f>
        <v>25000</v>
      </c>
      <c r="R371" s="243">
        <f t="shared" si="63"/>
        <v>0</v>
      </c>
      <c r="S371" s="243">
        <f t="shared" si="64"/>
        <v>0</v>
      </c>
      <c r="T371" s="68">
        <f>VLOOKUP($B371,[1]전년동월vs전월vs당월!$A$7:$AC$1780,21,FALSE)</f>
        <v>26340</v>
      </c>
      <c r="U371" s="68" t="str">
        <f>VLOOKUP($B371,[2]전년동월vs전월vs당월!$B$7:$AD$1796,21,FALSE)</f>
        <v>-</v>
      </c>
      <c r="V371" s="120" t="str">
        <f>VLOOKUP($A371,수산물!$A193:$O422,14,FALSE)</f>
        <v>-</v>
      </c>
      <c r="W371" s="243" t="e">
        <f t="shared" si="65"/>
        <v>#VALUE!</v>
      </c>
      <c r="X371" s="243" t="e">
        <f t="shared" si="66"/>
        <v>#VALUE!</v>
      </c>
      <c r="Y371" s="68">
        <f>VLOOKUP($B371,[1]전년동월vs전월vs당월!$A$7:$AC$1780,26,FALSE)</f>
        <v>27320</v>
      </c>
      <c r="Z371" s="68">
        <f>VLOOKUP($B371,[2]전년동월vs전월vs당월!$B$7:$AD$1796,26,FALSE)</f>
        <v>31940</v>
      </c>
      <c r="AA371" s="120">
        <f>VLOOKUP($A371,수산물!$A193:$O422,15,FALSE)</f>
        <v>53000</v>
      </c>
      <c r="AB371" s="243">
        <f t="shared" si="67"/>
        <v>93.997071742313324</v>
      </c>
      <c r="AC371" s="243">
        <f t="shared" si="68"/>
        <v>65.936130244207888</v>
      </c>
      <c r="AD371" s="121"/>
    </row>
    <row r="372" spans="1:30" s="28" customFormat="1">
      <c r="A372" s="28">
        <v>188</v>
      </c>
      <c r="B372" s="16" t="str">
        <f t="shared" si="69"/>
        <v>시바새우(중하)냉동,블랙타이거kg30미/kg태국/베트남</v>
      </c>
      <c r="C372" s="30"/>
      <c r="D372" s="30" t="s">
        <v>440</v>
      </c>
      <c r="E372" s="27" t="s">
        <v>1662</v>
      </c>
      <c r="F372" s="27" t="s">
        <v>1663</v>
      </c>
      <c r="G372" s="30" t="s">
        <v>190</v>
      </c>
      <c r="H372" s="27" t="s">
        <v>1666</v>
      </c>
      <c r="I372" s="281" t="s">
        <v>1665</v>
      </c>
      <c r="J372" s="68">
        <f>VLOOKUP($B372,[1]전년동월vs전월vs당월!$A$7:$AC$1780,11,FALSE)</f>
        <v>22000</v>
      </c>
      <c r="K372" s="68">
        <f>VLOOKUP($B372,[2]전년동월vs전월vs당월!$B$7:$AD$1796,11,FALSE)</f>
        <v>24000</v>
      </c>
      <c r="L372" s="120">
        <f>VLOOKUP($A372,수산물!$A194:$O423,12,FALSE)</f>
        <v>23000</v>
      </c>
      <c r="M372" s="243">
        <f t="shared" si="61"/>
        <v>4.5454545454545459</v>
      </c>
      <c r="N372" s="243">
        <f t="shared" si="62"/>
        <v>-4.166666666666667</v>
      </c>
      <c r="O372" s="68">
        <f>VLOOKUP($B372,[1]전년동월vs전월vs당월!$A$7:$AC$1780,16,FALSE)</f>
        <v>22000</v>
      </c>
      <c r="P372" s="68">
        <f>VLOOKUP($B372,[2]전년동월vs전월vs당월!$B$7:$AD$1796,16,FALSE)</f>
        <v>22000</v>
      </c>
      <c r="Q372" s="120">
        <f>VLOOKUP($A372,수산물!$A194:$O423,13,FALSE)</f>
        <v>22000</v>
      </c>
      <c r="R372" s="243">
        <f t="shared" si="63"/>
        <v>0</v>
      </c>
      <c r="S372" s="243">
        <f t="shared" si="64"/>
        <v>0</v>
      </c>
      <c r="T372" s="68" t="str">
        <f>VLOOKUP($B372,[1]전년동월vs전월vs당월!$A$7:$AC$1780,21,FALSE)</f>
        <v>-</v>
      </c>
      <c r="U372" s="68">
        <f>VLOOKUP($B372,[2]전년동월vs전월vs당월!$B$7:$AD$1796,21,FALSE)</f>
        <v>22290</v>
      </c>
      <c r="V372" s="120" t="str">
        <f>VLOOKUP($A372,수산물!$A194:$O423,14,FALSE)</f>
        <v>-</v>
      </c>
      <c r="W372" s="243" t="e">
        <f t="shared" si="65"/>
        <v>#VALUE!</v>
      </c>
      <c r="X372" s="243" t="e">
        <f t="shared" si="66"/>
        <v>#VALUE!</v>
      </c>
      <c r="Y372" s="68">
        <f>VLOOKUP($B372,[1]전년동월vs전월vs당월!$A$7:$AC$1780,26,FALSE)</f>
        <v>18300</v>
      </c>
      <c r="Z372" s="68">
        <f>VLOOKUP($B372,[2]전년동월vs전월vs당월!$B$7:$AD$1796,26,FALSE)</f>
        <v>23540</v>
      </c>
      <c r="AA372" s="120">
        <f>VLOOKUP($A372,수산물!$A194:$O423,15,FALSE)</f>
        <v>53000</v>
      </c>
      <c r="AB372" s="243">
        <f t="shared" si="67"/>
        <v>189.61748633879782</v>
      </c>
      <c r="AC372" s="243">
        <f t="shared" si="68"/>
        <v>125.14868309260832</v>
      </c>
      <c r="AD372" s="121"/>
    </row>
    <row r="373" spans="1:30" s="28" customFormat="1">
      <c r="A373" s="28">
        <v>189</v>
      </c>
      <c r="B373" s="16" t="str">
        <f t="shared" si="69"/>
        <v>시바새우(중하)냉동kg40미/kg태국/베트남</v>
      </c>
      <c r="C373" s="30"/>
      <c r="D373" s="30" t="s">
        <v>440</v>
      </c>
      <c r="E373" s="27" t="s">
        <v>1662</v>
      </c>
      <c r="F373" s="27" t="s">
        <v>197</v>
      </c>
      <c r="G373" s="30" t="s">
        <v>190</v>
      </c>
      <c r="H373" s="27" t="s">
        <v>1667</v>
      </c>
      <c r="I373" s="281" t="s">
        <v>1665</v>
      </c>
      <c r="J373" s="68">
        <f>VLOOKUP($B373,[1]전년동월vs전월vs당월!$A$7:$AC$1780,11,FALSE)</f>
        <v>18000</v>
      </c>
      <c r="K373" s="68">
        <f>VLOOKUP($B373,[2]전년동월vs전월vs당월!$B$7:$AD$1796,11,FALSE)</f>
        <v>19000</v>
      </c>
      <c r="L373" s="120">
        <f>VLOOKUP($A373,수산물!$A195:$O424,12,FALSE)</f>
        <v>20000</v>
      </c>
      <c r="M373" s="243">
        <f t="shared" si="61"/>
        <v>11.111111111111111</v>
      </c>
      <c r="N373" s="243">
        <f t="shared" si="62"/>
        <v>5.2631578947368425</v>
      </c>
      <c r="O373" s="68">
        <f>VLOOKUP($B373,[1]전년동월vs전월vs당월!$A$7:$AC$1780,16,FALSE)</f>
        <v>18000</v>
      </c>
      <c r="P373" s="68">
        <f>VLOOKUP($B373,[2]전년동월vs전월vs당월!$B$7:$AD$1796,16,FALSE)</f>
        <v>17000</v>
      </c>
      <c r="Q373" s="120">
        <f>VLOOKUP($A373,수산물!$A195:$O424,13,FALSE)</f>
        <v>18000</v>
      </c>
      <c r="R373" s="243">
        <f t="shared" si="63"/>
        <v>0</v>
      </c>
      <c r="S373" s="243">
        <f t="shared" si="64"/>
        <v>5.882352941176471</v>
      </c>
      <c r="T373" s="68" t="str">
        <f>VLOOKUP($B373,[1]전년동월vs전월vs당월!$A$7:$AC$1780,21,FALSE)</f>
        <v>-</v>
      </c>
      <c r="U373" s="68" t="str">
        <f>VLOOKUP($B373,[2]전년동월vs전월vs당월!$B$7:$AD$1796,21,FALSE)</f>
        <v>-</v>
      </c>
      <c r="V373" s="120" t="str">
        <f>VLOOKUP($A373,수산물!$A195:$O424,14,FALSE)</f>
        <v>-</v>
      </c>
      <c r="W373" s="243" t="e">
        <f t="shared" si="65"/>
        <v>#VALUE!</v>
      </c>
      <c r="X373" s="243" t="e">
        <f t="shared" si="66"/>
        <v>#VALUE!</v>
      </c>
      <c r="Y373" s="68" t="str">
        <f>VLOOKUP($B373,[1]전년동월vs전월vs당월!$A$7:$AC$1780,26,FALSE)</f>
        <v>-</v>
      </c>
      <c r="Z373" s="68" t="str">
        <f>VLOOKUP($B373,[2]전년동월vs전월vs당월!$B$7:$AD$1796,26,FALSE)</f>
        <v>-</v>
      </c>
      <c r="AA373" s="120" t="str">
        <f>VLOOKUP($A373,수산물!$A195:$O424,15,FALSE)</f>
        <v>-</v>
      </c>
      <c r="AB373" s="243" t="e">
        <f t="shared" si="67"/>
        <v>#VALUE!</v>
      </c>
      <c r="AC373" s="243" t="e">
        <f t="shared" si="68"/>
        <v>#VALUE!</v>
      </c>
      <c r="AD373" s="121"/>
    </row>
    <row r="374" spans="1:30" s="28" customFormat="1">
      <c r="A374" s="28">
        <v>190</v>
      </c>
      <c r="B374" s="16" t="str">
        <f t="shared" si="69"/>
        <v>시바새우(중하)냉동kg40미/kg사우디</v>
      </c>
      <c r="C374" s="30"/>
      <c r="D374" s="30" t="s">
        <v>440</v>
      </c>
      <c r="E374" s="27" t="s">
        <v>1662</v>
      </c>
      <c r="F374" s="27" t="s">
        <v>197</v>
      </c>
      <c r="G374" s="30" t="s">
        <v>190</v>
      </c>
      <c r="H374" s="27" t="s">
        <v>1667</v>
      </c>
      <c r="I374" s="281" t="s">
        <v>1668</v>
      </c>
      <c r="J374" s="68" t="str">
        <f>VLOOKUP($B374,[1]전년동월vs전월vs당월!$A$7:$AC$1780,11,FALSE)</f>
        <v>-</v>
      </c>
      <c r="K374" s="68" t="str">
        <f>VLOOKUP($B374,[2]전년동월vs전월vs당월!$B$7:$AD$1796,11,FALSE)</f>
        <v>-</v>
      </c>
      <c r="L374" s="120" t="str">
        <f>VLOOKUP($A374,수산물!$A196:$O425,12,FALSE)</f>
        <v>-</v>
      </c>
      <c r="M374" s="243" t="e">
        <f t="shared" si="61"/>
        <v>#VALUE!</v>
      </c>
      <c r="N374" s="243" t="e">
        <f t="shared" si="62"/>
        <v>#VALUE!</v>
      </c>
      <c r="O374" s="68" t="str">
        <f>VLOOKUP($B374,[1]전년동월vs전월vs당월!$A$7:$AC$1780,16,FALSE)</f>
        <v>-</v>
      </c>
      <c r="P374" s="68" t="str">
        <f>VLOOKUP($B374,[2]전년동월vs전월vs당월!$B$7:$AD$1796,16,FALSE)</f>
        <v>-</v>
      </c>
      <c r="Q374" s="120" t="str">
        <f>VLOOKUP($A374,수산물!$A196:$O425,13,FALSE)</f>
        <v>-</v>
      </c>
      <c r="R374" s="243" t="e">
        <f t="shared" si="63"/>
        <v>#VALUE!</v>
      </c>
      <c r="S374" s="243" t="e">
        <f t="shared" si="64"/>
        <v>#VALUE!</v>
      </c>
      <c r="T374" s="68" t="str">
        <f>VLOOKUP($B374,[1]전년동월vs전월vs당월!$A$7:$AC$1780,21,FALSE)</f>
        <v>-</v>
      </c>
      <c r="U374" s="68" t="str">
        <f>VLOOKUP($B374,[2]전년동월vs전월vs당월!$B$7:$AD$1796,21,FALSE)</f>
        <v>-</v>
      </c>
      <c r="V374" s="120" t="str">
        <f>VLOOKUP($A374,수산물!$A196:$O425,14,FALSE)</f>
        <v>-</v>
      </c>
      <c r="W374" s="243" t="e">
        <f t="shared" si="65"/>
        <v>#VALUE!</v>
      </c>
      <c r="X374" s="243" t="e">
        <f t="shared" si="66"/>
        <v>#VALUE!</v>
      </c>
      <c r="Y374" s="68" t="str">
        <f>VLOOKUP($B374,[1]전년동월vs전월vs당월!$A$7:$AC$1780,26,FALSE)</f>
        <v>-</v>
      </c>
      <c r="Z374" s="68" t="str">
        <f>VLOOKUP($B374,[2]전년동월vs전월vs당월!$B$7:$AD$1796,26,FALSE)</f>
        <v>-</v>
      </c>
      <c r="AA374" s="120" t="str">
        <f>VLOOKUP($A374,수산물!$A196:$O425,15,FALSE)</f>
        <v>-</v>
      </c>
      <c r="AB374" s="243" t="e">
        <f t="shared" si="67"/>
        <v>#VALUE!</v>
      </c>
      <c r="AC374" s="243" t="e">
        <f t="shared" si="68"/>
        <v>#VALUE!</v>
      </c>
      <c r="AD374" s="121"/>
    </row>
    <row r="375" spans="1:30" s="31" customFormat="1">
      <c r="A375" s="28">
        <v>191</v>
      </c>
      <c r="B375" s="16" t="str">
        <f t="shared" si="69"/>
        <v>시바새우(중하)냉동kg50미/kg태국/베트남</v>
      </c>
      <c r="C375" s="30"/>
      <c r="D375" s="30" t="s">
        <v>440</v>
      </c>
      <c r="E375" s="27" t="s">
        <v>1662</v>
      </c>
      <c r="F375" s="27" t="s">
        <v>197</v>
      </c>
      <c r="G375" s="30" t="s">
        <v>190</v>
      </c>
      <c r="H375" s="27" t="s">
        <v>1669</v>
      </c>
      <c r="I375" s="281" t="s">
        <v>1665</v>
      </c>
      <c r="J375" s="68">
        <f>VLOOKUP($B375,[1]전년동월vs전월vs당월!$A$7:$AC$1780,11,FALSE)</f>
        <v>15000</v>
      </c>
      <c r="K375" s="68">
        <f>VLOOKUP($B375,[2]전년동월vs전월vs당월!$B$7:$AD$1796,11,FALSE)</f>
        <v>17000</v>
      </c>
      <c r="L375" s="120">
        <f>VLOOKUP($A375,수산물!$A197:$O426,12,FALSE)</f>
        <v>18000</v>
      </c>
      <c r="M375" s="243">
        <f t="shared" si="61"/>
        <v>20</v>
      </c>
      <c r="N375" s="243">
        <f t="shared" si="62"/>
        <v>5.882352941176471</v>
      </c>
      <c r="O375" s="68">
        <f>VLOOKUP($B375,[1]전년동월vs전월vs당월!$A$7:$AC$1780,16,FALSE)</f>
        <v>15000</v>
      </c>
      <c r="P375" s="68">
        <f>VLOOKUP($B375,[2]전년동월vs전월vs당월!$B$7:$AD$1796,16,FALSE)</f>
        <v>15000</v>
      </c>
      <c r="Q375" s="120">
        <f>VLOOKUP($A375,수산물!$A197:$O426,13,FALSE)</f>
        <v>16000</v>
      </c>
      <c r="R375" s="243">
        <f t="shared" si="63"/>
        <v>6.666666666666667</v>
      </c>
      <c r="S375" s="243">
        <f t="shared" si="64"/>
        <v>6.666666666666667</v>
      </c>
      <c r="T375" s="68">
        <f>VLOOKUP($B375,[1]전년동월vs전월vs당월!$A$7:$AC$1780,21,FALSE)</f>
        <v>30000</v>
      </c>
      <c r="U375" s="68" t="str">
        <f>VLOOKUP($B375,[2]전년동월vs전월vs당월!$B$7:$AD$1796,21,FALSE)</f>
        <v>-</v>
      </c>
      <c r="V375" s="120" t="str">
        <f>VLOOKUP($A375,수산물!$A197:$O426,14,FALSE)</f>
        <v>-</v>
      </c>
      <c r="W375" s="243" t="e">
        <f t="shared" si="65"/>
        <v>#VALUE!</v>
      </c>
      <c r="X375" s="243" t="e">
        <f t="shared" si="66"/>
        <v>#VALUE!</v>
      </c>
      <c r="Y375" s="68" t="str">
        <f>VLOOKUP($B375,[1]전년동월vs전월vs당월!$A$7:$AC$1780,26,FALSE)</f>
        <v>-</v>
      </c>
      <c r="Z375" s="68" t="str">
        <f>VLOOKUP($B375,[2]전년동월vs전월vs당월!$B$7:$AD$1796,26,FALSE)</f>
        <v>-</v>
      </c>
      <c r="AA375" s="120" t="str">
        <f>VLOOKUP($A375,수산물!$A197:$O426,15,FALSE)</f>
        <v>-</v>
      </c>
      <c r="AB375" s="243" t="e">
        <f t="shared" si="67"/>
        <v>#VALUE!</v>
      </c>
      <c r="AC375" s="243" t="e">
        <f t="shared" si="68"/>
        <v>#VALUE!</v>
      </c>
      <c r="AD375" s="121"/>
    </row>
    <row r="376" spans="1:30" s="31" customFormat="1">
      <c r="A376" s="28">
        <v>192</v>
      </c>
      <c r="B376" s="16" t="str">
        <f t="shared" si="69"/>
        <v>시바새우(중하)냉동kg50미/kg사우디</v>
      </c>
      <c r="C376" s="30"/>
      <c r="D376" s="30" t="s">
        <v>440</v>
      </c>
      <c r="E376" s="27" t="s">
        <v>1662</v>
      </c>
      <c r="F376" s="27" t="s">
        <v>197</v>
      </c>
      <c r="G376" s="30" t="s">
        <v>190</v>
      </c>
      <c r="H376" s="27" t="s">
        <v>1669</v>
      </c>
      <c r="I376" s="281" t="s">
        <v>1668</v>
      </c>
      <c r="J376" s="68" t="str">
        <f>VLOOKUP($B376,[1]전년동월vs전월vs당월!$A$7:$AC$1780,11,FALSE)</f>
        <v>-</v>
      </c>
      <c r="K376" s="68" t="str">
        <f>VLOOKUP($B376,[2]전년동월vs전월vs당월!$B$7:$AD$1796,11,FALSE)</f>
        <v>-</v>
      </c>
      <c r="L376" s="120" t="str">
        <f>VLOOKUP($A376,수산물!$A198:$O427,12,FALSE)</f>
        <v>-</v>
      </c>
      <c r="M376" s="243" t="e">
        <f t="shared" si="61"/>
        <v>#VALUE!</v>
      </c>
      <c r="N376" s="243" t="e">
        <f t="shared" si="62"/>
        <v>#VALUE!</v>
      </c>
      <c r="O376" s="68" t="str">
        <f>VLOOKUP($B376,[1]전년동월vs전월vs당월!$A$7:$AC$1780,16,FALSE)</f>
        <v>-</v>
      </c>
      <c r="P376" s="68" t="str">
        <f>VLOOKUP($B376,[2]전년동월vs전월vs당월!$B$7:$AD$1796,16,FALSE)</f>
        <v>-</v>
      </c>
      <c r="Q376" s="120" t="str">
        <f>VLOOKUP($A376,수산물!$A198:$O427,13,FALSE)</f>
        <v>-</v>
      </c>
      <c r="R376" s="243" t="e">
        <f t="shared" si="63"/>
        <v>#VALUE!</v>
      </c>
      <c r="S376" s="243" t="e">
        <f t="shared" si="64"/>
        <v>#VALUE!</v>
      </c>
      <c r="T376" s="68" t="str">
        <f>VLOOKUP($B376,[1]전년동월vs전월vs당월!$A$7:$AC$1780,21,FALSE)</f>
        <v>-</v>
      </c>
      <c r="U376" s="68" t="str">
        <f>VLOOKUP($B376,[2]전년동월vs전월vs당월!$B$7:$AD$1796,21,FALSE)</f>
        <v>-</v>
      </c>
      <c r="V376" s="120" t="str">
        <f>VLOOKUP($A376,수산물!$A198:$O427,14,FALSE)</f>
        <v>-</v>
      </c>
      <c r="W376" s="243" t="e">
        <f t="shared" si="65"/>
        <v>#VALUE!</v>
      </c>
      <c r="X376" s="243" t="e">
        <f t="shared" si="66"/>
        <v>#VALUE!</v>
      </c>
      <c r="Y376" s="68" t="str">
        <f>VLOOKUP($B376,[1]전년동월vs전월vs당월!$A$7:$AC$1780,26,FALSE)</f>
        <v>-</v>
      </c>
      <c r="Z376" s="68" t="str">
        <f>VLOOKUP($B376,[2]전년동월vs전월vs당월!$B$7:$AD$1796,26,FALSE)</f>
        <v>-</v>
      </c>
      <c r="AA376" s="120" t="str">
        <f>VLOOKUP($A376,수산물!$A198:$O427,15,FALSE)</f>
        <v>-</v>
      </c>
      <c r="AB376" s="243" t="e">
        <f t="shared" si="67"/>
        <v>#VALUE!</v>
      </c>
      <c r="AC376" s="243" t="e">
        <f t="shared" si="68"/>
        <v>#VALUE!</v>
      </c>
      <c r="AD376" s="121"/>
    </row>
    <row r="377" spans="1:30" s="31" customFormat="1">
      <c r="A377" s="28">
        <v>193</v>
      </c>
      <c r="B377" s="16" t="str">
        <f t="shared" si="69"/>
        <v>오징어생것,껍질유kg냉장,기본채,다리.귀포함국산</v>
      </c>
      <c r="C377" s="30">
        <v>42</v>
      </c>
      <c r="D377" s="30" t="s">
        <v>440</v>
      </c>
      <c r="E377" s="27" t="s">
        <v>1670</v>
      </c>
      <c r="F377" s="27" t="s">
        <v>1671</v>
      </c>
      <c r="G377" s="30" t="s">
        <v>190</v>
      </c>
      <c r="H377" s="27" t="s">
        <v>1672</v>
      </c>
      <c r="I377" s="281" t="s">
        <v>193</v>
      </c>
      <c r="J377" s="68" t="str">
        <f>VLOOKUP($B377,[1]전년동월vs전월vs당월!$A$7:$AC$1780,11,FALSE)</f>
        <v>-</v>
      </c>
      <c r="K377" s="68" t="str">
        <f>VLOOKUP($B377,[2]전년동월vs전월vs당월!$B$7:$AD$1796,11,FALSE)</f>
        <v>-</v>
      </c>
      <c r="L377" s="120" t="str">
        <f>VLOOKUP($A377,수산물!$A199:$O428,12,FALSE)</f>
        <v>-</v>
      </c>
      <c r="M377" s="243" t="e">
        <f t="shared" si="61"/>
        <v>#VALUE!</v>
      </c>
      <c r="N377" s="243" t="e">
        <f t="shared" si="62"/>
        <v>#VALUE!</v>
      </c>
      <c r="O377" s="68" t="str">
        <f>VLOOKUP($B377,[1]전년동월vs전월vs당월!$A$7:$AC$1780,16,FALSE)</f>
        <v>-</v>
      </c>
      <c r="P377" s="68" t="str">
        <f>VLOOKUP($B377,[2]전년동월vs전월vs당월!$B$7:$AD$1796,16,FALSE)</f>
        <v>-</v>
      </c>
      <c r="Q377" s="120" t="str">
        <f>VLOOKUP($A377,수산물!$A199:$O428,13,FALSE)</f>
        <v>-</v>
      </c>
      <c r="R377" s="243" t="e">
        <f t="shared" si="63"/>
        <v>#VALUE!</v>
      </c>
      <c r="S377" s="243" t="e">
        <f t="shared" si="64"/>
        <v>#VALUE!</v>
      </c>
      <c r="T377" s="68">
        <f>VLOOKUP($B377,[1]전년동월vs전월vs당월!$A$7:$AC$1780,21,FALSE)</f>
        <v>11800</v>
      </c>
      <c r="U377" s="68" t="str">
        <f>VLOOKUP($B377,[2]전년동월vs전월vs당월!$B$7:$AD$1796,21,FALSE)</f>
        <v>-</v>
      </c>
      <c r="V377" s="120" t="str">
        <f>VLOOKUP($A377,수산물!$A199:$O428,14,FALSE)</f>
        <v>-</v>
      </c>
      <c r="W377" s="243" t="e">
        <f t="shared" si="65"/>
        <v>#VALUE!</v>
      </c>
      <c r="X377" s="243" t="e">
        <f t="shared" si="66"/>
        <v>#VALUE!</v>
      </c>
      <c r="Y377" s="68" t="str">
        <f>VLOOKUP($B377,[1]전년동월vs전월vs당월!$A$7:$AC$1780,26,FALSE)</f>
        <v>-</v>
      </c>
      <c r="Z377" s="68" t="str">
        <f>VLOOKUP($B377,[2]전년동월vs전월vs당월!$B$7:$AD$1796,26,FALSE)</f>
        <v>-</v>
      </c>
      <c r="AA377" s="120" t="str">
        <f>VLOOKUP($A377,수산물!$A199:$O428,15,FALSE)</f>
        <v>-</v>
      </c>
      <c r="AB377" s="243" t="e">
        <f t="shared" si="67"/>
        <v>#VALUE!</v>
      </c>
      <c r="AC377" s="243" t="e">
        <f t="shared" si="68"/>
        <v>#VALUE!</v>
      </c>
      <c r="AD377" s="121"/>
    </row>
    <row r="378" spans="1:30" s="28" customFormat="1">
      <c r="A378" s="28">
        <v>194</v>
      </c>
      <c r="B378" s="16" t="str">
        <f t="shared" si="69"/>
        <v>오징어생것,껍질유kg냉장,몸통링채국산</v>
      </c>
      <c r="C378" s="30"/>
      <c r="D378" s="30" t="s">
        <v>440</v>
      </c>
      <c r="E378" s="27" t="s">
        <v>1670</v>
      </c>
      <c r="F378" s="27" t="s">
        <v>1671</v>
      </c>
      <c r="G378" s="30" t="s">
        <v>190</v>
      </c>
      <c r="H378" s="27" t="s">
        <v>1673</v>
      </c>
      <c r="I378" s="281" t="s">
        <v>193</v>
      </c>
      <c r="J378" s="68" t="str">
        <f>VLOOKUP($B378,[1]전년동월vs전월vs당월!$A$7:$AC$1780,11,FALSE)</f>
        <v>-</v>
      </c>
      <c r="K378" s="68" t="str">
        <f>VLOOKUP($B378,[2]전년동월vs전월vs당월!$B$7:$AD$1796,11,FALSE)</f>
        <v>-</v>
      </c>
      <c r="L378" s="120" t="str">
        <f>VLOOKUP($A378,수산물!$A200:$O429,12,FALSE)</f>
        <v>-</v>
      </c>
      <c r="M378" s="243" t="e">
        <f t="shared" ref="M378:M414" si="70">(L378-J378)*100/J378</f>
        <v>#VALUE!</v>
      </c>
      <c r="N378" s="243" t="e">
        <f t="shared" ref="N378:N414" si="71">(L378-K378)*100/K378</f>
        <v>#VALUE!</v>
      </c>
      <c r="O378" s="68" t="str">
        <f>VLOOKUP($B378,[1]전년동월vs전월vs당월!$A$7:$AC$1780,16,FALSE)</f>
        <v>-</v>
      </c>
      <c r="P378" s="68" t="str">
        <f>VLOOKUP($B378,[2]전년동월vs전월vs당월!$B$7:$AD$1796,16,FALSE)</f>
        <v>-</v>
      </c>
      <c r="Q378" s="120" t="str">
        <f>VLOOKUP($A378,수산물!$A200:$O429,13,FALSE)</f>
        <v>-</v>
      </c>
      <c r="R378" s="243" t="e">
        <f t="shared" ref="R378:R414" si="72">(Q378-O378)*100/O378</f>
        <v>#VALUE!</v>
      </c>
      <c r="S378" s="243" t="e">
        <f t="shared" ref="S378:S414" si="73">(Q378-P378)*100/P378</f>
        <v>#VALUE!</v>
      </c>
      <c r="T378" s="68" t="str">
        <f>VLOOKUP($B378,[1]전년동월vs전월vs당월!$A$7:$AC$1780,21,FALSE)</f>
        <v>-</v>
      </c>
      <c r="U378" s="68" t="str">
        <f>VLOOKUP($B378,[2]전년동월vs전월vs당월!$B$7:$AD$1796,21,FALSE)</f>
        <v>-</v>
      </c>
      <c r="V378" s="120" t="str">
        <f>VLOOKUP($A378,수산물!$A200:$O429,14,FALSE)</f>
        <v>-</v>
      </c>
      <c r="W378" s="243" t="e">
        <f t="shared" ref="W378:W414" si="74">(V378-T378)*100/T378</f>
        <v>#VALUE!</v>
      </c>
      <c r="X378" s="243" t="e">
        <f t="shared" ref="X378:X414" si="75">(V378-U378)*100/U378</f>
        <v>#VALUE!</v>
      </c>
      <c r="Y378" s="68" t="str">
        <f>VLOOKUP($B378,[1]전년동월vs전월vs당월!$A$7:$AC$1780,26,FALSE)</f>
        <v>-</v>
      </c>
      <c r="Z378" s="68" t="str">
        <f>VLOOKUP($B378,[2]전년동월vs전월vs당월!$B$7:$AD$1796,26,FALSE)</f>
        <v>-</v>
      </c>
      <c r="AA378" s="120" t="str">
        <f>VLOOKUP($A378,수산물!$A200:$O429,15,FALSE)</f>
        <v>-</v>
      </c>
      <c r="AB378" s="243" t="e">
        <f t="shared" ref="AB378:AB414" si="76">(AA378-Y378)*100/Y378</f>
        <v>#VALUE!</v>
      </c>
      <c r="AC378" s="243" t="e">
        <f t="shared" ref="AC378:AC414" si="77">(AA378-Z378)*100/Z378</f>
        <v>#VALUE!</v>
      </c>
      <c r="AD378" s="121"/>
    </row>
    <row r="379" spans="1:30" s="28" customFormat="1">
      <c r="A379" s="28">
        <v>195</v>
      </c>
      <c r="B379" s="16" t="str">
        <f t="shared" si="69"/>
        <v>오징어생것,껍질유kg냉장,몸통사각채국산</v>
      </c>
      <c r="C379" s="30"/>
      <c r="D379" s="30" t="s">
        <v>440</v>
      </c>
      <c r="E379" s="27" t="s">
        <v>1670</v>
      </c>
      <c r="F379" s="27" t="s">
        <v>1671</v>
      </c>
      <c r="G379" s="30" t="s">
        <v>190</v>
      </c>
      <c r="H379" s="27" t="s">
        <v>1674</v>
      </c>
      <c r="I379" s="281" t="s">
        <v>193</v>
      </c>
      <c r="J379" s="68" t="str">
        <f>VLOOKUP($B379,[1]전년동월vs전월vs당월!$A$7:$AC$1780,11,FALSE)</f>
        <v>-</v>
      </c>
      <c r="K379" s="68" t="str">
        <f>VLOOKUP($B379,[2]전년동월vs전월vs당월!$B$7:$AD$1796,11,FALSE)</f>
        <v>-</v>
      </c>
      <c r="L379" s="120" t="str">
        <f>VLOOKUP($A379,수산물!$A201:$O430,12,FALSE)</f>
        <v>-</v>
      </c>
      <c r="M379" s="243" t="e">
        <f t="shared" si="70"/>
        <v>#VALUE!</v>
      </c>
      <c r="N379" s="243" t="e">
        <f t="shared" si="71"/>
        <v>#VALUE!</v>
      </c>
      <c r="O379" s="68" t="str">
        <f>VLOOKUP($B379,[1]전년동월vs전월vs당월!$A$7:$AC$1780,16,FALSE)</f>
        <v>-</v>
      </c>
      <c r="P379" s="68" t="str">
        <f>VLOOKUP($B379,[2]전년동월vs전월vs당월!$B$7:$AD$1796,16,FALSE)</f>
        <v>-</v>
      </c>
      <c r="Q379" s="120" t="str">
        <f>VLOOKUP($A379,수산물!$A201:$O430,13,FALSE)</f>
        <v>-</v>
      </c>
      <c r="R379" s="243" t="e">
        <f t="shared" si="72"/>
        <v>#VALUE!</v>
      </c>
      <c r="S379" s="243" t="e">
        <f t="shared" si="73"/>
        <v>#VALUE!</v>
      </c>
      <c r="T379" s="68" t="str">
        <f>VLOOKUP($B379,[1]전년동월vs전월vs당월!$A$7:$AC$1780,21,FALSE)</f>
        <v>-</v>
      </c>
      <c r="U379" s="68" t="str">
        <f>VLOOKUP($B379,[2]전년동월vs전월vs당월!$B$7:$AD$1796,21,FALSE)</f>
        <v>-</v>
      </c>
      <c r="V379" s="120" t="str">
        <f>VLOOKUP($A379,수산물!$A201:$O430,14,FALSE)</f>
        <v>-</v>
      </c>
      <c r="W379" s="243" t="e">
        <f t="shared" si="74"/>
        <v>#VALUE!</v>
      </c>
      <c r="X379" s="243" t="e">
        <f t="shared" si="75"/>
        <v>#VALUE!</v>
      </c>
      <c r="Y379" s="68" t="str">
        <f>VLOOKUP($B379,[1]전년동월vs전월vs당월!$A$7:$AC$1780,26,FALSE)</f>
        <v>-</v>
      </c>
      <c r="Z379" s="68" t="str">
        <f>VLOOKUP($B379,[2]전년동월vs전월vs당월!$B$7:$AD$1796,26,FALSE)</f>
        <v>-</v>
      </c>
      <c r="AA379" s="120" t="str">
        <f>VLOOKUP($A379,수산물!$A201:$O430,15,FALSE)</f>
        <v>-</v>
      </c>
      <c r="AB379" s="243" t="e">
        <f t="shared" si="76"/>
        <v>#VALUE!</v>
      </c>
      <c r="AC379" s="243" t="e">
        <f t="shared" si="77"/>
        <v>#VALUE!</v>
      </c>
      <c r="AD379" s="121"/>
    </row>
    <row r="380" spans="1:30" s="28" customFormat="1">
      <c r="A380" s="28">
        <v>196</v>
      </c>
      <c r="B380" s="16" t="str">
        <f t="shared" si="69"/>
        <v>오징어생것,껍질유kg냉장,원물국산</v>
      </c>
      <c r="C380" s="146"/>
      <c r="D380" s="146" t="s">
        <v>440</v>
      </c>
      <c r="E380" s="147" t="s">
        <v>1670</v>
      </c>
      <c r="F380" s="147" t="s">
        <v>1671</v>
      </c>
      <c r="G380" s="146" t="s">
        <v>190</v>
      </c>
      <c r="H380" s="147" t="s">
        <v>2158</v>
      </c>
      <c r="I380" s="282" t="s">
        <v>193</v>
      </c>
      <c r="J380" s="68" t="str">
        <f>VLOOKUP($B380,[1]전년동월vs전월vs당월!$A$7:$AC$1780,11,FALSE)</f>
        <v>-</v>
      </c>
      <c r="K380" s="68">
        <f>VLOOKUP($B380,[2]전년동월vs전월vs당월!$B$7:$AD$1796,11,FALSE)</f>
        <v>7700</v>
      </c>
      <c r="L380" s="120" t="str">
        <f>VLOOKUP($A380,수산물!$A202:$O431,12,FALSE)</f>
        <v>-</v>
      </c>
      <c r="M380" s="243" t="e">
        <f t="shared" si="70"/>
        <v>#VALUE!</v>
      </c>
      <c r="N380" s="243" t="e">
        <f t="shared" si="71"/>
        <v>#VALUE!</v>
      </c>
      <c r="O380" s="68" t="str">
        <f>VLOOKUP($B380,[1]전년동월vs전월vs당월!$A$7:$AC$1780,16,FALSE)</f>
        <v>-</v>
      </c>
      <c r="P380" s="68">
        <f>VLOOKUP($B380,[2]전년동월vs전월vs당월!$B$7:$AD$1796,16,FALSE)</f>
        <v>7000</v>
      </c>
      <c r="Q380" s="120" t="str">
        <f>VLOOKUP($A380,수산물!$A202:$O431,13,FALSE)</f>
        <v>-</v>
      </c>
      <c r="R380" s="243" t="e">
        <f t="shared" si="72"/>
        <v>#VALUE!</v>
      </c>
      <c r="S380" s="243" t="e">
        <f t="shared" si="73"/>
        <v>#VALUE!</v>
      </c>
      <c r="T380" s="68" t="str">
        <f>VLOOKUP($B380,[1]전년동월vs전월vs당월!$A$7:$AC$1780,21,FALSE)</f>
        <v>-</v>
      </c>
      <c r="U380" s="68" t="str">
        <f>VLOOKUP($B380,[2]전년동월vs전월vs당월!$B$7:$AD$1796,21,FALSE)</f>
        <v>-</v>
      </c>
      <c r="V380" s="120" t="str">
        <f>VLOOKUP($A380,수산물!$A202:$O431,14,FALSE)</f>
        <v>-</v>
      </c>
      <c r="W380" s="243" t="e">
        <f t="shared" si="74"/>
        <v>#VALUE!</v>
      </c>
      <c r="X380" s="243" t="e">
        <f t="shared" si="75"/>
        <v>#VALUE!</v>
      </c>
      <c r="Y380" s="68">
        <f>VLOOKUP($B380,[1]전년동월vs전월vs당월!$A$7:$AC$1780,26,FALSE)</f>
        <v>14950</v>
      </c>
      <c r="Z380" s="68">
        <f>VLOOKUP($B380,[2]전년동월vs전월vs당월!$B$7:$AD$1796,26,FALSE)</f>
        <v>13950</v>
      </c>
      <c r="AA380" s="120" t="str">
        <f>VLOOKUP($A380,수산물!$A202:$O431,15,FALSE)</f>
        <v>-</v>
      </c>
      <c r="AB380" s="243" t="e">
        <f t="shared" si="76"/>
        <v>#VALUE!</v>
      </c>
      <c r="AC380" s="243" t="e">
        <f t="shared" si="77"/>
        <v>#VALUE!</v>
      </c>
      <c r="AD380" s="121"/>
    </row>
    <row r="381" spans="1:30" s="28" customFormat="1">
      <c r="A381" s="28">
        <v>197</v>
      </c>
      <c r="B381" s="16" t="str">
        <f t="shared" si="69"/>
        <v>오징어젓(오징어젓,양념)kg오징어젓국산</v>
      </c>
      <c r="C381" s="30"/>
      <c r="D381" s="30" t="s">
        <v>440</v>
      </c>
      <c r="E381" s="27" t="s">
        <v>1670</v>
      </c>
      <c r="F381" s="27" t="s">
        <v>1675</v>
      </c>
      <c r="G381" s="30" t="s">
        <v>190</v>
      </c>
      <c r="H381" s="27" t="s">
        <v>1676</v>
      </c>
      <c r="I381" s="281" t="s">
        <v>193</v>
      </c>
      <c r="J381" s="68">
        <f>VLOOKUP($B381,[1]전년동월vs전월vs당월!$A$7:$AC$1780,11,FALSE)</f>
        <v>7000</v>
      </c>
      <c r="K381" s="68">
        <f>VLOOKUP($B381,[2]전년동월vs전월vs당월!$B$7:$AD$1796,11,FALSE)</f>
        <v>7000</v>
      </c>
      <c r="L381" s="120">
        <f>VLOOKUP($A381,수산물!$A203:$O432,12,FALSE)</f>
        <v>7000</v>
      </c>
      <c r="M381" s="243">
        <f t="shared" si="70"/>
        <v>0</v>
      </c>
      <c r="N381" s="243">
        <f t="shared" si="71"/>
        <v>0</v>
      </c>
      <c r="O381" s="68">
        <f>VLOOKUP($B381,[1]전년동월vs전월vs당월!$A$7:$AC$1780,16,FALSE)</f>
        <v>8000</v>
      </c>
      <c r="P381" s="68">
        <f>VLOOKUP($B381,[2]전년동월vs전월vs당월!$B$7:$AD$1796,16,FALSE)</f>
        <v>8000</v>
      </c>
      <c r="Q381" s="120">
        <f>VLOOKUP($A381,수산물!$A203:$O432,13,FALSE)</f>
        <v>8000</v>
      </c>
      <c r="R381" s="243">
        <f t="shared" si="72"/>
        <v>0</v>
      </c>
      <c r="S381" s="243">
        <f t="shared" si="73"/>
        <v>0</v>
      </c>
      <c r="T381" s="68">
        <f>VLOOKUP($B381,[1]전년동월vs전월vs당월!$A$7:$AC$1780,21,FALSE)</f>
        <v>20300</v>
      </c>
      <c r="U381" s="68">
        <f>VLOOKUP($B381,[2]전년동월vs전월vs당월!$B$7:$AD$1796,21,FALSE)</f>
        <v>22000</v>
      </c>
      <c r="V381" s="120">
        <f>VLOOKUP($A381,수산물!$A203:$O432,14,FALSE)</f>
        <v>22000</v>
      </c>
      <c r="W381" s="243">
        <f t="shared" si="74"/>
        <v>8.3743842364532028</v>
      </c>
      <c r="X381" s="243">
        <f t="shared" si="75"/>
        <v>0</v>
      </c>
      <c r="Y381" s="68">
        <f>VLOOKUP($B381,[1]전년동월vs전월vs당월!$A$7:$AC$1780,26,FALSE)</f>
        <v>22770</v>
      </c>
      <c r="Z381" s="68">
        <f>VLOOKUP($B381,[2]전년동월vs전월vs당월!$B$7:$AD$1796,26,FALSE)</f>
        <v>22770</v>
      </c>
      <c r="AA381" s="120">
        <f>VLOOKUP($A381,수산물!$A203:$O432,15,FALSE)</f>
        <v>25240</v>
      </c>
      <c r="AB381" s="243">
        <f t="shared" si="76"/>
        <v>10.847606499780413</v>
      </c>
      <c r="AC381" s="243">
        <f t="shared" si="77"/>
        <v>10.847606499780413</v>
      </c>
      <c r="AD381" s="126"/>
    </row>
    <row r="382" spans="1:30" s="28" customFormat="1">
      <c r="A382" s="28">
        <v>198</v>
      </c>
      <c r="B382" s="16" t="str">
        <f t="shared" si="69"/>
        <v>오징어,냉동품냉동,손질,껍질유kg선동X,기본채,다리.귀포함국산</v>
      </c>
      <c r="C382" s="30">
        <v>43</v>
      </c>
      <c r="D382" s="30" t="s">
        <v>440</v>
      </c>
      <c r="E382" s="27" t="s">
        <v>1686</v>
      </c>
      <c r="F382" s="27" t="s">
        <v>1626</v>
      </c>
      <c r="G382" s="30" t="s">
        <v>190</v>
      </c>
      <c r="H382" s="27" t="s">
        <v>1687</v>
      </c>
      <c r="I382" s="281" t="s">
        <v>193</v>
      </c>
      <c r="J382" s="68" t="str">
        <f>VLOOKUP($B382,[1]전년동월vs전월vs당월!$A$7:$AC$1780,11,FALSE)</f>
        <v>-</v>
      </c>
      <c r="K382" s="68" t="str">
        <f>VLOOKUP($B382,[2]전년동월vs전월vs당월!$B$7:$AD$1796,11,FALSE)</f>
        <v>-</v>
      </c>
      <c r="L382" s="120" t="str">
        <f>VLOOKUP($A382,수산물!$A204:$O433,12,FALSE)</f>
        <v>-</v>
      </c>
      <c r="M382" s="243" t="e">
        <f t="shared" si="70"/>
        <v>#VALUE!</v>
      </c>
      <c r="N382" s="243" t="e">
        <f t="shared" si="71"/>
        <v>#VALUE!</v>
      </c>
      <c r="O382" s="68" t="str">
        <f>VLOOKUP($B382,[1]전년동월vs전월vs당월!$A$7:$AC$1780,16,FALSE)</f>
        <v>-</v>
      </c>
      <c r="P382" s="68" t="str">
        <f>VLOOKUP($B382,[2]전년동월vs전월vs당월!$B$7:$AD$1796,16,FALSE)</f>
        <v>-</v>
      </c>
      <c r="Q382" s="120" t="str">
        <f>VLOOKUP($A382,수산물!$A204:$O433,13,FALSE)</f>
        <v>-</v>
      </c>
      <c r="R382" s="243" t="e">
        <f t="shared" si="72"/>
        <v>#VALUE!</v>
      </c>
      <c r="S382" s="243" t="e">
        <f t="shared" si="73"/>
        <v>#VALUE!</v>
      </c>
      <c r="T382" s="68" t="str">
        <f>VLOOKUP($B382,[1]전년동월vs전월vs당월!$A$7:$AC$1780,21,FALSE)</f>
        <v>-</v>
      </c>
      <c r="U382" s="68" t="str">
        <f>VLOOKUP($B382,[2]전년동월vs전월vs당월!$B$7:$AD$1796,21,FALSE)</f>
        <v>-</v>
      </c>
      <c r="V382" s="120" t="str">
        <f>VLOOKUP($A382,수산물!$A204:$O433,14,FALSE)</f>
        <v>-</v>
      </c>
      <c r="W382" s="243" t="e">
        <f t="shared" si="74"/>
        <v>#VALUE!</v>
      </c>
      <c r="X382" s="243" t="e">
        <f t="shared" si="75"/>
        <v>#VALUE!</v>
      </c>
      <c r="Y382" s="68" t="str">
        <f>VLOOKUP($B382,[1]전년동월vs전월vs당월!$A$7:$AC$1780,26,FALSE)</f>
        <v>-</v>
      </c>
      <c r="Z382" s="68">
        <f>VLOOKUP($B382,[2]전년동월vs전월vs당월!$B$7:$AD$1796,26,FALSE)</f>
        <v>6100</v>
      </c>
      <c r="AA382" s="120">
        <f>VLOOKUP($A382,수산물!$A204:$O433,15,FALSE)</f>
        <v>8420</v>
      </c>
      <c r="AB382" s="243" t="e">
        <f t="shared" si="76"/>
        <v>#VALUE!</v>
      </c>
      <c r="AC382" s="243">
        <f t="shared" si="77"/>
        <v>38.032786885245905</v>
      </c>
      <c r="AD382" s="126"/>
    </row>
    <row r="383" spans="1:30" s="28" customFormat="1">
      <c r="A383" s="28">
        <v>199</v>
      </c>
      <c r="B383" s="16" t="str">
        <f t="shared" si="69"/>
        <v>오징어,냉동품냉동,원물kg선동X,원물국산</v>
      </c>
      <c r="C383" s="146"/>
      <c r="D383" s="146" t="s">
        <v>440</v>
      </c>
      <c r="E383" s="147" t="s">
        <v>1686</v>
      </c>
      <c r="F383" s="147" t="s">
        <v>2156</v>
      </c>
      <c r="G383" s="146" t="s">
        <v>190</v>
      </c>
      <c r="H383" s="147" t="s">
        <v>2164</v>
      </c>
      <c r="I383" s="282" t="s">
        <v>193</v>
      </c>
      <c r="J383" s="68">
        <f>VLOOKUP($B383,[1]전년동월vs전월vs당월!$A$7:$AC$1780,11,FALSE)</f>
        <v>5600</v>
      </c>
      <c r="K383" s="68">
        <f>VLOOKUP($B383,[2]전년동월vs전월vs당월!$B$7:$AD$1796,11,FALSE)</f>
        <v>4600</v>
      </c>
      <c r="L383" s="120">
        <f>VLOOKUP($A383,수산물!$A205:$O434,12,FALSE)</f>
        <v>4500</v>
      </c>
      <c r="M383" s="243">
        <f t="shared" si="70"/>
        <v>-19.642857142857142</v>
      </c>
      <c r="N383" s="243">
        <f t="shared" si="71"/>
        <v>-2.1739130434782608</v>
      </c>
      <c r="O383" s="68">
        <f>VLOOKUP($B383,[1]전년동월vs전월vs당월!$A$7:$AC$1780,16,FALSE)</f>
        <v>5900</v>
      </c>
      <c r="P383" s="68">
        <f>VLOOKUP($B383,[2]전년동월vs전월vs당월!$B$7:$AD$1796,16,FALSE)</f>
        <v>4400</v>
      </c>
      <c r="Q383" s="120">
        <f>VLOOKUP($A383,수산물!$A205:$O434,13,FALSE)</f>
        <v>4400</v>
      </c>
      <c r="R383" s="243">
        <f t="shared" si="72"/>
        <v>-25.423728813559322</v>
      </c>
      <c r="S383" s="243">
        <f t="shared" si="73"/>
        <v>0</v>
      </c>
      <c r="T383" s="68" t="str">
        <f>VLOOKUP($B383,[1]전년동월vs전월vs당월!$A$7:$AC$1780,21,FALSE)</f>
        <v>-</v>
      </c>
      <c r="U383" s="68" t="str">
        <f>VLOOKUP($B383,[2]전년동월vs전월vs당월!$B$7:$AD$1796,21,FALSE)</f>
        <v>-</v>
      </c>
      <c r="V383" s="120">
        <f>VLOOKUP($A383,수산물!$A205:$O434,14,FALSE)</f>
        <v>4560</v>
      </c>
      <c r="W383" s="243" t="e">
        <f t="shared" si="74"/>
        <v>#VALUE!</v>
      </c>
      <c r="X383" s="243" t="e">
        <f t="shared" si="75"/>
        <v>#VALUE!</v>
      </c>
      <c r="Y383" s="68">
        <f>VLOOKUP($B383,[1]전년동월vs전월vs당월!$A$7:$AC$1780,26,FALSE)</f>
        <v>4420</v>
      </c>
      <c r="Z383" s="68">
        <f>VLOOKUP($B383,[2]전년동월vs전월vs당월!$B$7:$AD$1796,26,FALSE)</f>
        <v>4070</v>
      </c>
      <c r="AA383" s="120">
        <f>VLOOKUP($A383,수산물!$A205:$O434,15,FALSE)</f>
        <v>4070</v>
      </c>
      <c r="AB383" s="243">
        <f t="shared" si="76"/>
        <v>-7.9185520361990953</v>
      </c>
      <c r="AC383" s="243">
        <f t="shared" si="77"/>
        <v>0</v>
      </c>
      <c r="AD383" s="126"/>
    </row>
    <row r="384" spans="1:30" s="28" customFormat="1">
      <c r="A384" s="28">
        <v>200</v>
      </c>
      <c r="B384" s="16" t="str">
        <f t="shared" si="69"/>
        <v>오징어,냉동품냉동,손질,껍질유kg선동,기본채,다리.귀포함국산</v>
      </c>
      <c r="C384" s="30"/>
      <c r="D384" s="30" t="s">
        <v>440</v>
      </c>
      <c r="E384" s="27" t="s">
        <v>1686</v>
      </c>
      <c r="F384" s="27" t="s">
        <v>1626</v>
      </c>
      <c r="G384" s="30" t="s">
        <v>190</v>
      </c>
      <c r="H384" s="27" t="s">
        <v>1688</v>
      </c>
      <c r="I384" s="281" t="s">
        <v>193</v>
      </c>
      <c r="J384" s="68" t="str">
        <f>VLOOKUP($B384,[1]전년동월vs전월vs당월!$A$7:$AC$1780,11,FALSE)</f>
        <v>-</v>
      </c>
      <c r="K384" s="68" t="str">
        <f>VLOOKUP($B384,[2]전년동월vs전월vs당월!$B$7:$AD$1796,11,FALSE)</f>
        <v>-</v>
      </c>
      <c r="L384" s="120" t="str">
        <f>VLOOKUP($A384,수산물!$A206:$O435,12,FALSE)</f>
        <v>-</v>
      </c>
      <c r="M384" s="243" t="e">
        <f t="shared" si="70"/>
        <v>#VALUE!</v>
      </c>
      <c r="N384" s="243" t="e">
        <f t="shared" si="71"/>
        <v>#VALUE!</v>
      </c>
      <c r="O384" s="68" t="str">
        <f>VLOOKUP($B384,[1]전년동월vs전월vs당월!$A$7:$AC$1780,16,FALSE)</f>
        <v>-</v>
      </c>
      <c r="P384" s="68" t="str">
        <f>VLOOKUP($B384,[2]전년동월vs전월vs당월!$B$7:$AD$1796,16,FALSE)</f>
        <v>-</v>
      </c>
      <c r="Q384" s="120" t="str">
        <f>VLOOKUP($A384,수산물!$A206:$O435,13,FALSE)</f>
        <v>-</v>
      </c>
      <c r="R384" s="243" t="e">
        <f t="shared" si="72"/>
        <v>#VALUE!</v>
      </c>
      <c r="S384" s="243" t="e">
        <f t="shared" si="73"/>
        <v>#VALUE!</v>
      </c>
      <c r="T384" s="68">
        <f>VLOOKUP($B384,[1]전년동월vs전월vs당월!$A$7:$AC$1780,21,FALSE)</f>
        <v>9000</v>
      </c>
      <c r="U384" s="68">
        <f>VLOOKUP($B384,[2]전년동월vs전월vs당월!$B$7:$AD$1796,21,FALSE)</f>
        <v>6470</v>
      </c>
      <c r="V384" s="120" t="str">
        <f>VLOOKUP($A384,수산물!$A206:$O435,14,FALSE)</f>
        <v>-</v>
      </c>
      <c r="W384" s="243" t="e">
        <f t="shared" si="74"/>
        <v>#VALUE!</v>
      </c>
      <c r="X384" s="243" t="e">
        <f t="shared" si="75"/>
        <v>#VALUE!</v>
      </c>
      <c r="Y384" s="68">
        <f>VLOOKUP($B384,[1]전년동월vs전월vs당월!$A$7:$AC$1780,26,FALSE)</f>
        <v>6100</v>
      </c>
      <c r="Z384" s="68">
        <f>VLOOKUP($B384,[2]전년동월vs전월vs당월!$B$7:$AD$1796,26,FALSE)</f>
        <v>6100</v>
      </c>
      <c r="AA384" s="120" t="str">
        <f>VLOOKUP($A384,수산물!$A206:$O435,15,FALSE)</f>
        <v>-</v>
      </c>
      <c r="AB384" s="243" t="e">
        <f t="shared" si="76"/>
        <v>#VALUE!</v>
      </c>
      <c r="AC384" s="243" t="e">
        <f t="shared" si="77"/>
        <v>#VALUE!</v>
      </c>
      <c r="AD384" s="126"/>
    </row>
    <row r="385" spans="1:30" s="28" customFormat="1">
      <c r="A385" s="28">
        <v>201</v>
      </c>
      <c r="B385" s="16" t="str">
        <f t="shared" si="69"/>
        <v>오징어,냉동품냉동,손질,껍질유kg선동,몸통링채국산</v>
      </c>
      <c r="C385" s="30"/>
      <c r="D385" s="30" t="s">
        <v>440</v>
      </c>
      <c r="E385" s="27" t="s">
        <v>1686</v>
      </c>
      <c r="F385" s="27" t="s">
        <v>1626</v>
      </c>
      <c r="G385" s="30" t="s">
        <v>190</v>
      </c>
      <c r="H385" s="27" t="s">
        <v>1689</v>
      </c>
      <c r="I385" s="281" t="s">
        <v>193</v>
      </c>
      <c r="J385" s="68" t="str">
        <f>VLOOKUP($B385,[1]전년동월vs전월vs당월!$A$7:$AC$1780,11,FALSE)</f>
        <v>-</v>
      </c>
      <c r="K385" s="68" t="str">
        <f>VLOOKUP($B385,[2]전년동월vs전월vs당월!$B$7:$AD$1796,11,FALSE)</f>
        <v>-</v>
      </c>
      <c r="L385" s="120" t="str">
        <f>VLOOKUP($A385,수산물!$A207:$O436,12,FALSE)</f>
        <v>-</v>
      </c>
      <c r="M385" s="243" t="e">
        <f t="shared" si="70"/>
        <v>#VALUE!</v>
      </c>
      <c r="N385" s="243" t="e">
        <f t="shared" si="71"/>
        <v>#VALUE!</v>
      </c>
      <c r="O385" s="68" t="str">
        <f>VLOOKUP($B385,[1]전년동월vs전월vs당월!$A$7:$AC$1780,16,FALSE)</f>
        <v>-</v>
      </c>
      <c r="P385" s="68" t="str">
        <f>VLOOKUP($B385,[2]전년동월vs전월vs당월!$B$7:$AD$1796,16,FALSE)</f>
        <v>-</v>
      </c>
      <c r="Q385" s="120" t="str">
        <f>VLOOKUP($A385,수산물!$A207:$O436,13,FALSE)</f>
        <v>-</v>
      </c>
      <c r="R385" s="243" t="e">
        <f t="shared" si="72"/>
        <v>#VALUE!</v>
      </c>
      <c r="S385" s="243" t="e">
        <f t="shared" si="73"/>
        <v>#VALUE!</v>
      </c>
      <c r="T385" s="68">
        <f>VLOOKUP($B385,[1]전년동월vs전월vs당월!$A$7:$AC$1780,21,FALSE)</f>
        <v>5900</v>
      </c>
      <c r="U385" s="68">
        <f>VLOOKUP($B385,[2]전년동월vs전월vs당월!$B$7:$AD$1796,21,FALSE)</f>
        <v>19500</v>
      </c>
      <c r="V385" s="120" t="str">
        <f>VLOOKUP($A385,수산물!$A207:$O436,14,FALSE)</f>
        <v>-</v>
      </c>
      <c r="W385" s="243" t="e">
        <f t="shared" si="74"/>
        <v>#VALUE!</v>
      </c>
      <c r="X385" s="243" t="e">
        <f t="shared" si="75"/>
        <v>#VALUE!</v>
      </c>
      <c r="Y385" s="68" t="str">
        <f>VLOOKUP($B385,[1]전년동월vs전월vs당월!$A$7:$AC$1780,26,FALSE)</f>
        <v>-</v>
      </c>
      <c r="Z385" s="68" t="str">
        <f>VLOOKUP($B385,[2]전년동월vs전월vs당월!$B$7:$AD$1796,26,FALSE)</f>
        <v>-</v>
      </c>
      <c r="AA385" s="120" t="str">
        <f>VLOOKUP($A385,수산물!$A207:$O436,15,FALSE)</f>
        <v>-</v>
      </c>
      <c r="AB385" s="243" t="e">
        <f t="shared" si="76"/>
        <v>#VALUE!</v>
      </c>
      <c r="AC385" s="243" t="e">
        <f t="shared" si="77"/>
        <v>#VALUE!</v>
      </c>
      <c r="AD385" s="126"/>
    </row>
    <row r="386" spans="1:30" s="28" customFormat="1">
      <c r="A386" s="28">
        <v>202</v>
      </c>
      <c r="B386" s="16" t="str">
        <f t="shared" si="69"/>
        <v>오징어,냉동품냉동,손질,껍질제거kg선동,몸통링채국산</v>
      </c>
      <c r="C386" s="30"/>
      <c r="D386" s="30" t="s">
        <v>440</v>
      </c>
      <c r="E386" s="27" t="s">
        <v>1686</v>
      </c>
      <c r="F386" s="27" t="s">
        <v>1690</v>
      </c>
      <c r="G386" s="30" t="s">
        <v>190</v>
      </c>
      <c r="H386" s="27" t="s">
        <v>1689</v>
      </c>
      <c r="I386" s="281" t="s">
        <v>193</v>
      </c>
      <c r="J386" s="68" t="str">
        <f>VLOOKUP($B386,[1]전년동월vs전월vs당월!$A$7:$AC$1780,11,FALSE)</f>
        <v>-</v>
      </c>
      <c r="K386" s="68" t="str">
        <f>VLOOKUP($B386,[2]전년동월vs전월vs당월!$B$7:$AD$1796,11,FALSE)</f>
        <v>-</v>
      </c>
      <c r="L386" s="120" t="str">
        <f>VLOOKUP($A386,수산물!$A208:$O437,12,FALSE)</f>
        <v>-</v>
      </c>
      <c r="M386" s="243" t="e">
        <f t="shared" si="70"/>
        <v>#VALUE!</v>
      </c>
      <c r="N386" s="243" t="e">
        <f t="shared" si="71"/>
        <v>#VALUE!</v>
      </c>
      <c r="O386" s="68" t="str">
        <f>VLOOKUP($B386,[1]전년동월vs전월vs당월!$A$7:$AC$1780,16,FALSE)</f>
        <v>-</v>
      </c>
      <c r="P386" s="68" t="str">
        <f>VLOOKUP($B386,[2]전년동월vs전월vs당월!$B$7:$AD$1796,16,FALSE)</f>
        <v>-</v>
      </c>
      <c r="Q386" s="120" t="str">
        <f>VLOOKUP($A386,수산물!$A208:$O437,13,FALSE)</f>
        <v>-</v>
      </c>
      <c r="R386" s="243" t="e">
        <f t="shared" si="72"/>
        <v>#VALUE!</v>
      </c>
      <c r="S386" s="243" t="e">
        <f t="shared" si="73"/>
        <v>#VALUE!</v>
      </c>
      <c r="T386" s="68" t="str">
        <f>VLOOKUP($B386,[1]전년동월vs전월vs당월!$A$7:$AC$1780,21,FALSE)</f>
        <v>-</v>
      </c>
      <c r="U386" s="68" t="str">
        <f>VLOOKUP($B386,[2]전년동월vs전월vs당월!$B$7:$AD$1796,21,FALSE)</f>
        <v>-</v>
      </c>
      <c r="V386" s="120" t="str">
        <f>VLOOKUP($A386,수산물!$A208:$O437,14,FALSE)</f>
        <v>-</v>
      </c>
      <c r="W386" s="243" t="e">
        <f t="shared" si="74"/>
        <v>#VALUE!</v>
      </c>
      <c r="X386" s="243" t="e">
        <f t="shared" si="75"/>
        <v>#VALUE!</v>
      </c>
      <c r="Y386" s="68">
        <f>VLOOKUP($B386,[1]전년동월vs전월vs당월!$A$7:$AC$1780,26,FALSE)</f>
        <v>8940</v>
      </c>
      <c r="Z386" s="68">
        <f>VLOOKUP($B386,[2]전년동월vs전월vs당월!$B$7:$AD$1796,26,FALSE)</f>
        <v>7600</v>
      </c>
      <c r="AA386" s="120" t="str">
        <f>VLOOKUP($A386,수산물!$A208:$O437,15,FALSE)</f>
        <v>-</v>
      </c>
      <c r="AB386" s="243" t="e">
        <f t="shared" si="76"/>
        <v>#VALUE!</v>
      </c>
      <c r="AC386" s="243" t="e">
        <f t="shared" si="77"/>
        <v>#VALUE!</v>
      </c>
      <c r="AD386" s="125"/>
    </row>
    <row r="387" spans="1:30" s="28" customFormat="1">
      <c r="A387" s="28">
        <v>203</v>
      </c>
      <c r="B387" s="16" t="str">
        <f t="shared" si="69"/>
        <v>오징어,냉동품냉동,손질,껍질유kg선동,몸통칼집채국산</v>
      </c>
      <c r="C387" s="30"/>
      <c r="D387" s="30" t="s">
        <v>440</v>
      </c>
      <c r="E387" s="27" t="s">
        <v>1686</v>
      </c>
      <c r="F387" s="27" t="s">
        <v>1626</v>
      </c>
      <c r="G387" s="30" t="s">
        <v>190</v>
      </c>
      <c r="H387" s="27" t="s">
        <v>1691</v>
      </c>
      <c r="I387" s="281" t="s">
        <v>193</v>
      </c>
      <c r="J387" s="68" t="str">
        <f>VLOOKUP($B387,[1]전년동월vs전월vs당월!$A$7:$AC$1780,11,FALSE)</f>
        <v>-</v>
      </c>
      <c r="K387" s="68" t="str">
        <f>VLOOKUP($B387,[2]전년동월vs전월vs당월!$B$7:$AD$1796,11,FALSE)</f>
        <v>-</v>
      </c>
      <c r="L387" s="120" t="str">
        <f>VLOOKUP($A387,수산물!$A209:$O438,12,FALSE)</f>
        <v>-</v>
      </c>
      <c r="M387" s="243" t="e">
        <f t="shared" si="70"/>
        <v>#VALUE!</v>
      </c>
      <c r="N387" s="243" t="e">
        <f t="shared" si="71"/>
        <v>#VALUE!</v>
      </c>
      <c r="O387" s="68" t="str">
        <f>VLOOKUP($B387,[1]전년동월vs전월vs당월!$A$7:$AC$1780,16,FALSE)</f>
        <v>-</v>
      </c>
      <c r="P387" s="68" t="str">
        <f>VLOOKUP($B387,[2]전년동월vs전월vs당월!$B$7:$AD$1796,16,FALSE)</f>
        <v>-</v>
      </c>
      <c r="Q387" s="120" t="str">
        <f>VLOOKUP($A387,수산물!$A209:$O438,13,FALSE)</f>
        <v>-</v>
      </c>
      <c r="R387" s="243" t="e">
        <f t="shared" si="72"/>
        <v>#VALUE!</v>
      </c>
      <c r="S387" s="243" t="e">
        <f t="shared" si="73"/>
        <v>#VALUE!</v>
      </c>
      <c r="T387" s="68" t="str">
        <f>VLOOKUP($B387,[1]전년동월vs전월vs당월!$A$7:$AC$1780,21,FALSE)</f>
        <v>-</v>
      </c>
      <c r="U387" s="68" t="str">
        <f>VLOOKUP($B387,[2]전년동월vs전월vs당월!$B$7:$AD$1796,21,FALSE)</f>
        <v>-</v>
      </c>
      <c r="V387" s="120" t="str">
        <f>VLOOKUP($A387,수산물!$A209:$O438,14,FALSE)</f>
        <v>-</v>
      </c>
      <c r="W387" s="243" t="e">
        <f t="shared" si="74"/>
        <v>#VALUE!</v>
      </c>
      <c r="X387" s="243" t="e">
        <f t="shared" si="75"/>
        <v>#VALUE!</v>
      </c>
      <c r="Y387" s="68" t="str">
        <f>VLOOKUP($B387,[1]전년동월vs전월vs당월!$A$7:$AC$1780,26,FALSE)</f>
        <v>-</v>
      </c>
      <c r="Z387" s="68" t="str">
        <f>VLOOKUP($B387,[2]전년동월vs전월vs당월!$B$7:$AD$1796,26,FALSE)</f>
        <v>-</v>
      </c>
      <c r="AA387" s="120" t="str">
        <f>VLOOKUP($A387,수산물!$A209:$O438,15,FALSE)</f>
        <v>-</v>
      </c>
      <c r="AB387" s="243" t="e">
        <f t="shared" si="76"/>
        <v>#VALUE!</v>
      </c>
      <c r="AC387" s="243" t="e">
        <f t="shared" si="77"/>
        <v>#VALUE!</v>
      </c>
      <c r="AD387" s="121"/>
    </row>
    <row r="388" spans="1:30" s="28" customFormat="1">
      <c r="A388" s="28">
        <v>204</v>
      </c>
      <c r="B388" s="16" t="str">
        <f t="shared" si="69"/>
        <v>오징어,냉동품냉동,손질,껍질제거kg선동,몸통칼집채국산</v>
      </c>
      <c r="C388" s="30"/>
      <c r="D388" s="30" t="s">
        <v>440</v>
      </c>
      <c r="E388" s="27" t="s">
        <v>1686</v>
      </c>
      <c r="F388" s="27" t="s">
        <v>1690</v>
      </c>
      <c r="G388" s="30" t="s">
        <v>190</v>
      </c>
      <c r="H388" s="27" t="s">
        <v>1691</v>
      </c>
      <c r="I388" s="281" t="s">
        <v>193</v>
      </c>
      <c r="J388" s="68" t="str">
        <f>VLOOKUP($B388,[1]전년동월vs전월vs당월!$A$7:$AC$1780,11,FALSE)</f>
        <v>-</v>
      </c>
      <c r="K388" s="68" t="str">
        <f>VLOOKUP($B388,[2]전년동월vs전월vs당월!$B$7:$AD$1796,11,FALSE)</f>
        <v>-</v>
      </c>
      <c r="L388" s="120" t="str">
        <f>VLOOKUP($A388,수산물!$A210:$O439,12,FALSE)</f>
        <v>-</v>
      </c>
      <c r="M388" s="243" t="e">
        <f t="shared" si="70"/>
        <v>#VALUE!</v>
      </c>
      <c r="N388" s="243" t="e">
        <f t="shared" si="71"/>
        <v>#VALUE!</v>
      </c>
      <c r="O388" s="68" t="str">
        <f>VLOOKUP($B388,[1]전년동월vs전월vs당월!$A$7:$AC$1780,16,FALSE)</f>
        <v>-</v>
      </c>
      <c r="P388" s="68" t="str">
        <f>VLOOKUP($B388,[2]전년동월vs전월vs당월!$B$7:$AD$1796,16,FALSE)</f>
        <v>-</v>
      </c>
      <c r="Q388" s="120" t="str">
        <f>VLOOKUP($A388,수산물!$A210:$O439,13,FALSE)</f>
        <v>-</v>
      </c>
      <c r="R388" s="243" t="e">
        <f t="shared" si="72"/>
        <v>#VALUE!</v>
      </c>
      <c r="S388" s="243" t="e">
        <f t="shared" si="73"/>
        <v>#VALUE!</v>
      </c>
      <c r="T388" s="68" t="str">
        <f>VLOOKUP($B388,[1]전년동월vs전월vs당월!$A$7:$AC$1780,21,FALSE)</f>
        <v>-</v>
      </c>
      <c r="U388" s="68" t="str">
        <f>VLOOKUP($B388,[2]전년동월vs전월vs당월!$B$7:$AD$1796,21,FALSE)</f>
        <v>-</v>
      </c>
      <c r="V388" s="120" t="str">
        <f>VLOOKUP($A388,수산물!$A210:$O439,14,FALSE)</f>
        <v>-</v>
      </c>
      <c r="W388" s="243" t="e">
        <f t="shared" si="74"/>
        <v>#VALUE!</v>
      </c>
      <c r="X388" s="243" t="e">
        <f t="shared" si="75"/>
        <v>#VALUE!</v>
      </c>
      <c r="Y388" s="68">
        <f>VLOOKUP($B388,[1]전년동월vs전월vs당월!$A$7:$AC$1780,26,FALSE)</f>
        <v>7620</v>
      </c>
      <c r="Z388" s="68">
        <f>VLOOKUP($B388,[2]전년동월vs전월vs당월!$B$7:$AD$1796,26,FALSE)</f>
        <v>8600</v>
      </c>
      <c r="AA388" s="120" t="str">
        <f>VLOOKUP($A388,수산물!$A210:$O439,15,FALSE)</f>
        <v>-</v>
      </c>
      <c r="AB388" s="243" t="e">
        <f t="shared" si="76"/>
        <v>#VALUE!</v>
      </c>
      <c r="AC388" s="243" t="e">
        <f t="shared" si="77"/>
        <v>#VALUE!</v>
      </c>
      <c r="AD388" s="123"/>
    </row>
    <row r="389" spans="1:30" s="28" customFormat="1">
      <c r="A389" s="28">
        <v>205</v>
      </c>
      <c r="B389" s="16" t="str">
        <f t="shared" si="69"/>
        <v>오징어,냉동품냉동,손질kg다리국산</v>
      </c>
      <c r="C389" s="30"/>
      <c r="D389" s="30" t="s">
        <v>440</v>
      </c>
      <c r="E389" s="27" t="s">
        <v>1686</v>
      </c>
      <c r="F389" s="27" t="s">
        <v>1510</v>
      </c>
      <c r="G389" s="30" t="s">
        <v>190</v>
      </c>
      <c r="H389" s="27" t="s">
        <v>2354</v>
      </c>
      <c r="I389" s="281" t="s">
        <v>193</v>
      </c>
      <c r="J389" s="68" t="str">
        <f>VLOOKUP($B389,[1]전년동월vs전월vs당월!$A$7:$AC$1780,11,FALSE)</f>
        <v>-</v>
      </c>
      <c r="K389" s="68" t="str">
        <f>VLOOKUP($B389,[2]전년동월vs전월vs당월!$B$7:$AD$1796,11,FALSE)</f>
        <v>-</v>
      </c>
      <c r="L389" s="120" t="str">
        <f>VLOOKUP($A389,수산물!$A211:$O440,12,FALSE)</f>
        <v>-</v>
      </c>
      <c r="M389" s="243" t="e">
        <f t="shared" si="70"/>
        <v>#VALUE!</v>
      </c>
      <c r="N389" s="243" t="e">
        <f t="shared" si="71"/>
        <v>#VALUE!</v>
      </c>
      <c r="O389" s="68" t="str">
        <f>VLOOKUP($B389,[1]전년동월vs전월vs당월!$A$7:$AC$1780,16,FALSE)</f>
        <v>-</v>
      </c>
      <c r="P389" s="68" t="str">
        <f>VLOOKUP($B389,[2]전년동월vs전월vs당월!$B$7:$AD$1796,16,FALSE)</f>
        <v>-</v>
      </c>
      <c r="Q389" s="120" t="str">
        <f>VLOOKUP($A389,수산물!$A211:$O440,13,FALSE)</f>
        <v>-</v>
      </c>
      <c r="R389" s="243" t="e">
        <f t="shared" si="72"/>
        <v>#VALUE!</v>
      </c>
      <c r="S389" s="243" t="e">
        <f t="shared" si="73"/>
        <v>#VALUE!</v>
      </c>
      <c r="T389" s="68" t="str">
        <f>VLOOKUP($B389,[1]전년동월vs전월vs당월!$A$7:$AC$1780,21,FALSE)</f>
        <v>-</v>
      </c>
      <c r="U389" s="68" t="str">
        <f>VLOOKUP($B389,[2]전년동월vs전월vs당월!$B$7:$AD$1796,21,FALSE)</f>
        <v>-</v>
      </c>
      <c r="V389" s="120" t="str">
        <f>VLOOKUP($A389,수산물!$A211:$O440,14,FALSE)</f>
        <v>-</v>
      </c>
      <c r="W389" s="243" t="e">
        <f t="shared" si="74"/>
        <v>#VALUE!</v>
      </c>
      <c r="X389" s="243" t="e">
        <f t="shared" si="75"/>
        <v>#VALUE!</v>
      </c>
      <c r="Y389" s="68">
        <f>VLOOKUP($B389,[1]전년동월vs전월vs당월!$A$7:$AC$1780,26,FALSE)</f>
        <v>3900</v>
      </c>
      <c r="Z389" s="68">
        <f>VLOOKUP($B389,[2]전년동월vs전월vs당월!$B$7:$AD$1796,26,FALSE)</f>
        <v>3900</v>
      </c>
      <c r="AA389" s="120" t="str">
        <f>VLOOKUP($A389,수산물!$A211:$O440,15,FALSE)</f>
        <v>-</v>
      </c>
      <c r="AB389" s="243" t="e">
        <f t="shared" si="76"/>
        <v>#VALUE!</v>
      </c>
      <c r="AC389" s="243" t="e">
        <f t="shared" si="77"/>
        <v>#VALUE!</v>
      </c>
      <c r="AD389" s="123"/>
    </row>
    <row r="390" spans="1:30" s="28" customFormat="1">
      <c r="A390" s="28">
        <v>206</v>
      </c>
      <c r="B390" s="16" t="str">
        <f t="shared" si="69"/>
        <v>조개살생것kg조개살국산</v>
      </c>
      <c r="C390" s="30">
        <v>44</v>
      </c>
      <c r="D390" s="30" t="s">
        <v>440</v>
      </c>
      <c r="E390" s="27" t="s">
        <v>1692</v>
      </c>
      <c r="F390" s="27" t="s">
        <v>16</v>
      </c>
      <c r="G390" s="30" t="s">
        <v>190</v>
      </c>
      <c r="H390" s="27" t="s">
        <v>1692</v>
      </c>
      <c r="I390" s="281" t="s">
        <v>193</v>
      </c>
      <c r="J390" s="68" t="str">
        <f>VLOOKUP($B390,[1]전년동월vs전월vs당월!$A$7:$AC$1780,11,FALSE)</f>
        <v>-</v>
      </c>
      <c r="K390" s="68" t="str">
        <f>VLOOKUP($B390,[2]전년동월vs전월vs당월!$B$7:$AD$1796,11,FALSE)</f>
        <v>-</v>
      </c>
      <c r="L390" s="120" t="str">
        <f>VLOOKUP($A390,수산물!$A212:$O441,12,FALSE)</f>
        <v>-</v>
      </c>
      <c r="M390" s="243" t="e">
        <f t="shared" si="70"/>
        <v>#VALUE!</v>
      </c>
      <c r="N390" s="243" t="e">
        <f t="shared" si="71"/>
        <v>#VALUE!</v>
      </c>
      <c r="O390" s="68" t="str">
        <f>VLOOKUP($B390,[1]전년동월vs전월vs당월!$A$7:$AC$1780,16,FALSE)</f>
        <v>-</v>
      </c>
      <c r="P390" s="68" t="str">
        <f>VLOOKUP($B390,[2]전년동월vs전월vs당월!$B$7:$AD$1796,16,FALSE)</f>
        <v>-</v>
      </c>
      <c r="Q390" s="120" t="str">
        <f>VLOOKUP($A390,수산물!$A212:$O441,13,FALSE)</f>
        <v>-</v>
      </c>
      <c r="R390" s="243" t="e">
        <f t="shared" si="72"/>
        <v>#VALUE!</v>
      </c>
      <c r="S390" s="243" t="e">
        <f t="shared" si="73"/>
        <v>#VALUE!</v>
      </c>
      <c r="T390" s="68" t="str">
        <f>VLOOKUP($B390,[1]전년동월vs전월vs당월!$A$7:$AC$1780,21,FALSE)</f>
        <v>-</v>
      </c>
      <c r="U390" s="68" t="str">
        <f>VLOOKUP($B390,[2]전년동월vs전월vs당월!$B$7:$AD$1796,21,FALSE)</f>
        <v>-</v>
      </c>
      <c r="V390" s="120" t="str">
        <f>VLOOKUP($A390,수산물!$A212:$O441,14,FALSE)</f>
        <v>-</v>
      </c>
      <c r="W390" s="243" t="e">
        <f t="shared" si="74"/>
        <v>#VALUE!</v>
      </c>
      <c r="X390" s="243" t="e">
        <f t="shared" si="75"/>
        <v>#VALUE!</v>
      </c>
      <c r="Y390" s="68" t="str">
        <f>VLOOKUP($B390,[1]전년동월vs전월vs당월!$A$7:$AC$1780,26,FALSE)</f>
        <v>-</v>
      </c>
      <c r="Z390" s="68" t="str">
        <f>VLOOKUP($B390,[2]전년동월vs전월vs당월!$B$7:$AD$1796,26,FALSE)</f>
        <v>-</v>
      </c>
      <c r="AA390" s="120">
        <f>VLOOKUP($A390,수산물!$A212:$O441,15,FALSE)</f>
        <v>29800</v>
      </c>
      <c r="AB390" s="243" t="e">
        <f t="shared" si="76"/>
        <v>#VALUE!</v>
      </c>
      <c r="AC390" s="243" t="e">
        <f t="shared" si="77"/>
        <v>#VALUE!</v>
      </c>
      <c r="AD390" s="121"/>
    </row>
    <row r="391" spans="1:30" s="28" customFormat="1">
      <c r="A391" s="28">
        <v>207</v>
      </c>
      <c r="B391" s="16" t="str">
        <f t="shared" si="69"/>
        <v>주꾸미생것,손질kg냉장,기본채국산</v>
      </c>
      <c r="C391" s="30">
        <v>45</v>
      </c>
      <c r="D391" s="30" t="s">
        <v>440</v>
      </c>
      <c r="E391" s="27" t="s">
        <v>478</v>
      </c>
      <c r="F391" s="27" t="s">
        <v>1508</v>
      </c>
      <c r="G391" s="30" t="s">
        <v>190</v>
      </c>
      <c r="H391" s="27" t="s">
        <v>1625</v>
      </c>
      <c r="I391" s="281" t="s">
        <v>193</v>
      </c>
      <c r="J391" s="68" t="str">
        <f>VLOOKUP($B391,[1]전년동월vs전월vs당월!$A$7:$AC$1780,11,FALSE)</f>
        <v>-</v>
      </c>
      <c r="K391" s="68" t="str">
        <f>VLOOKUP($B391,[2]전년동월vs전월vs당월!$B$7:$AD$1796,11,FALSE)</f>
        <v>-</v>
      </c>
      <c r="L391" s="120" t="str">
        <f>VLOOKUP($A391,수산물!$A213:$O442,12,FALSE)</f>
        <v>-</v>
      </c>
      <c r="M391" s="243" t="e">
        <f t="shared" si="70"/>
        <v>#VALUE!</v>
      </c>
      <c r="N391" s="243" t="e">
        <f t="shared" si="71"/>
        <v>#VALUE!</v>
      </c>
      <c r="O391" s="68" t="str">
        <f>VLOOKUP($B391,[1]전년동월vs전월vs당월!$A$7:$AC$1780,16,FALSE)</f>
        <v>-</v>
      </c>
      <c r="P391" s="68" t="str">
        <f>VLOOKUP($B391,[2]전년동월vs전월vs당월!$B$7:$AD$1796,16,FALSE)</f>
        <v>-</v>
      </c>
      <c r="Q391" s="120" t="str">
        <f>VLOOKUP($A391,수산물!$A213:$O442,13,FALSE)</f>
        <v>-</v>
      </c>
      <c r="R391" s="243" t="e">
        <f t="shared" si="72"/>
        <v>#VALUE!</v>
      </c>
      <c r="S391" s="243" t="e">
        <f t="shared" si="73"/>
        <v>#VALUE!</v>
      </c>
      <c r="T391" s="68" t="str">
        <f>VLOOKUP($B391,[1]전년동월vs전월vs당월!$A$7:$AC$1780,21,FALSE)</f>
        <v>-</v>
      </c>
      <c r="U391" s="68">
        <f>VLOOKUP($B391,[2]전년동월vs전월vs당월!$B$7:$AD$1796,21,FALSE)</f>
        <v>26800</v>
      </c>
      <c r="V391" s="120" t="str">
        <f>VLOOKUP($A391,수산물!$A213:$O442,14,FALSE)</f>
        <v>-</v>
      </c>
      <c r="W391" s="243" t="e">
        <f t="shared" si="74"/>
        <v>#VALUE!</v>
      </c>
      <c r="X391" s="243" t="e">
        <f t="shared" si="75"/>
        <v>#VALUE!</v>
      </c>
      <c r="Y391" s="68">
        <f>VLOOKUP($B391,[1]전년동월vs전월vs당월!$A$7:$AC$1780,26,FALSE)</f>
        <v>30000</v>
      </c>
      <c r="Z391" s="68">
        <f>VLOOKUP($B391,[2]전년동월vs전월vs당월!$B$7:$AD$1796,26,FALSE)</f>
        <v>30900</v>
      </c>
      <c r="AA391" s="120">
        <f>VLOOKUP($A391,수산물!$A213:$O442,15,FALSE)</f>
        <v>24500</v>
      </c>
      <c r="AB391" s="243">
        <f t="shared" si="76"/>
        <v>-18.333333333333332</v>
      </c>
      <c r="AC391" s="243">
        <f t="shared" si="77"/>
        <v>-20.711974110032362</v>
      </c>
      <c r="AD391" s="121"/>
    </row>
    <row r="392" spans="1:30" s="28" customFormat="1">
      <c r="A392" s="28">
        <v>208</v>
      </c>
      <c r="B392" s="16" t="str">
        <f t="shared" si="69"/>
        <v>주꾸미생것,손질kg냉장,기본채중국</v>
      </c>
      <c r="C392" s="30"/>
      <c r="D392" s="30" t="s">
        <v>440</v>
      </c>
      <c r="E392" s="27" t="s">
        <v>478</v>
      </c>
      <c r="F392" s="27" t="s">
        <v>1508</v>
      </c>
      <c r="G392" s="30" t="s">
        <v>190</v>
      </c>
      <c r="H392" s="27" t="s">
        <v>1625</v>
      </c>
      <c r="I392" s="281" t="s">
        <v>1516</v>
      </c>
      <c r="J392" s="68" t="str">
        <f>VLOOKUP($B392,[1]전년동월vs전월vs당월!$A$7:$AC$1780,11,FALSE)</f>
        <v>-</v>
      </c>
      <c r="K392" s="68" t="str">
        <f>VLOOKUP($B392,[2]전년동월vs전월vs당월!$B$7:$AD$1796,11,FALSE)</f>
        <v>-</v>
      </c>
      <c r="L392" s="120" t="str">
        <f>VLOOKUP($A392,수산물!$A214:$O443,12,FALSE)</f>
        <v>-</v>
      </c>
      <c r="M392" s="243" t="e">
        <f t="shared" si="70"/>
        <v>#VALUE!</v>
      </c>
      <c r="N392" s="243" t="e">
        <f t="shared" si="71"/>
        <v>#VALUE!</v>
      </c>
      <c r="O392" s="68" t="str">
        <f>VLOOKUP($B392,[1]전년동월vs전월vs당월!$A$7:$AC$1780,16,FALSE)</f>
        <v>-</v>
      </c>
      <c r="P392" s="68" t="str">
        <f>VLOOKUP($B392,[2]전년동월vs전월vs당월!$B$7:$AD$1796,16,FALSE)</f>
        <v>-</v>
      </c>
      <c r="Q392" s="120" t="str">
        <f>VLOOKUP($A392,수산물!$A214:$O443,13,FALSE)</f>
        <v>-</v>
      </c>
      <c r="R392" s="243" t="e">
        <f t="shared" si="72"/>
        <v>#VALUE!</v>
      </c>
      <c r="S392" s="243" t="e">
        <f t="shared" si="73"/>
        <v>#VALUE!</v>
      </c>
      <c r="T392" s="68">
        <f>VLOOKUP($B392,[1]전년동월vs전월vs당월!$A$7:$AC$1780,21,FALSE)</f>
        <v>15800</v>
      </c>
      <c r="U392" s="68" t="str">
        <f>VLOOKUP($B392,[2]전년동월vs전월vs당월!$B$7:$AD$1796,21,FALSE)</f>
        <v>-</v>
      </c>
      <c r="V392" s="120" t="str">
        <f>VLOOKUP($A392,수산물!$A214:$O443,14,FALSE)</f>
        <v>-</v>
      </c>
      <c r="W392" s="243" t="e">
        <f t="shared" si="74"/>
        <v>#VALUE!</v>
      </c>
      <c r="X392" s="243" t="e">
        <f t="shared" si="75"/>
        <v>#VALUE!</v>
      </c>
      <c r="Y392" s="68" t="str">
        <f>VLOOKUP($B392,[1]전년동월vs전월vs당월!$A$7:$AC$1780,26,FALSE)</f>
        <v>-</v>
      </c>
      <c r="Z392" s="68" t="str">
        <f>VLOOKUP($B392,[2]전년동월vs전월vs당월!$B$7:$AD$1796,26,FALSE)</f>
        <v>-</v>
      </c>
      <c r="AA392" s="120" t="str">
        <f>VLOOKUP($A392,수산물!$A214:$O443,15,FALSE)</f>
        <v>-</v>
      </c>
      <c r="AB392" s="243" t="e">
        <f t="shared" si="76"/>
        <v>#VALUE!</v>
      </c>
      <c r="AC392" s="243" t="e">
        <f t="shared" si="77"/>
        <v>#VALUE!</v>
      </c>
      <c r="AD392" s="121"/>
    </row>
    <row r="393" spans="1:30" s="28" customFormat="1">
      <c r="A393" s="28">
        <v>209</v>
      </c>
      <c r="B393" s="16" t="str">
        <f t="shared" si="69"/>
        <v>주꾸미냉동,손질kg냉동,기본채중국</v>
      </c>
      <c r="C393" s="30"/>
      <c r="D393" s="30" t="s">
        <v>440</v>
      </c>
      <c r="E393" s="27" t="s">
        <v>478</v>
      </c>
      <c r="F393" s="27" t="s">
        <v>1510</v>
      </c>
      <c r="G393" s="30" t="s">
        <v>190</v>
      </c>
      <c r="H393" s="27" t="s">
        <v>1693</v>
      </c>
      <c r="I393" s="281" t="s">
        <v>1516</v>
      </c>
      <c r="J393" s="68" t="str">
        <f>VLOOKUP($B393,[1]전년동월vs전월vs당월!$A$7:$AC$1780,11,FALSE)</f>
        <v>-</v>
      </c>
      <c r="K393" s="68" t="str">
        <f>VLOOKUP($B393,[2]전년동월vs전월vs당월!$B$7:$AD$1796,11,FALSE)</f>
        <v>-</v>
      </c>
      <c r="L393" s="120" t="str">
        <f>VLOOKUP($A393,수산물!$A215:$O444,12,FALSE)</f>
        <v>-</v>
      </c>
      <c r="M393" s="243" t="e">
        <f t="shared" si="70"/>
        <v>#VALUE!</v>
      </c>
      <c r="N393" s="243" t="e">
        <f t="shared" si="71"/>
        <v>#VALUE!</v>
      </c>
      <c r="O393" s="68" t="str">
        <f>VLOOKUP($B393,[1]전년동월vs전월vs당월!$A$7:$AC$1780,16,FALSE)</f>
        <v>-</v>
      </c>
      <c r="P393" s="68" t="str">
        <f>VLOOKUP($B393,[2]전년동월vs전월vs당월!$B$7:$AD$1796,16,FALSE)</f>
        <v>-</v>
      </c>
      <c r="Q393" s="120" t="str">
        <f>VLOOKUP($A393,수산물!$A215:$O444,13,FALSE)</f>
        <v>-</v>
      </c>
      <c r="R393" s="243" t="e">
        <f t="shared" si="72"/>
        <v>#VALUE!</v>
      </c>
      <c r="S393" s="243" t="e">
        <f t="shared" si="73"/>
        <v>#VALUE!</v>
      </c>
      <c r="T393" s="68" t="str">
        <f>VLOOKUP($B393,[1]전년동월vs전월vs당월!$A$7:$AC$1780,21,FALSE)</f>
        <v>-</v>
      </c>
      <c r="U393" s="68" t="str">
        <f>VLOOKUP($B393,[2]전년동월vs전월vs당월!$B$7:$AD$1796,21,FALSE)</f>
        <v>-</v>
      </c>
      <c r="V393" s="120" t="str">
        <f>VLOOKUP($A393,수산물!$A215:$O444,14,FALSE)</f>
        <v>-</v>
      </c>
      <c r="W393" s="243" t="e">
        <f t="shared" si="74"/>
        <v>#VALUE!</v>
      </c>
      <c r="X393" s="243" t="e">
        <f t="shared" si="75"/>
        <v>#VALUE!</v>
      </c>
      <c r="Y393" s="68" t="str">
        <f>VLOOKUP($B393,[1]전년동월vs전월vs당월!$A$7:$AC$1780,26,FALSE)</f>
        <v>-</v>
      </c>
      <c r="Z393" s="68" t="str">
        <f>VLOOKUP($B393,[2]전년동월vs전월vs당월!$B$7:$AD$1796,26,FALSE)</f>
        <v>-</v>
      </c>
      <c r="AA393" s="120" t="str">
        <f>VLOOKUP($A393,수산물!$A215:$O444,15,FALSE)</f>
        <v>-</v>
      </c>
      <c r="AB393" s="243" t="e">
        <f t="shared" si="76"/>
        <v>#VALUE!</v>
      </c>
      <c r="AC393" s="243" t="e">
        <f t="shared" si="77"/>
        <v>#VALUE!</v>
      </c>
      <c r="AD393" s="121"/>
    </row>
    <row r="394" spans="1:30" s="28" customFormat="1">
      <c r="A394" s="28">
        <v>210</v>
      </c>
      <c r="B394" s="16" t="str">
        <f t="shared" si="69"/>
        <v>주꾸미냉동,손질kg냉동,기본채베트남</v>
      </c>
      <c r="C394" s="30"/>
      <c r="D394" s="30" t="s">
        <v>440</v>
      </c>
      <c r="E394" s="27" t="s">
        <v>478</v>
      </c>
      <c r="F394" s="27" t="s">
        <v>1510</v>
      </c>
      <c r="G394" s="30" t="s">
        <v>190</v>
      </c>
      <c r="H394" s="27" t="s">
        <v>1693</v>
      </c>
      <c r="I394" s="281" t="s">
        <v>1597</v>
      </c>
      <c r="J394" s="68" t="str">
        <f>VLOOKUP($B394,[1]전년동월vs전월vs당월!$A$7:$AC$1780,11,FALSE)</f>
        <v>-</v>
      </c>
      <c r="K394" s="68" t="str">
        <f>VLOOKUP($B394,[2]전년동월vs전월vs당월!$B$7:$AD$1796,11,FALSE)</f>
        <v>-</v>
      </c>
      <c r="L394" s="120" t="str">
        <f>VLOOKUP($A394,수산물!$A216:$O445,12,FALSE)</f>
        <v>-</v>
      </c>
      <c r="M394" s="243" t="e">
        <f t="shared" si="70"/>
        <v>#VALUE!</v>
      </c>
      <c r="N394" s="243" t="e">
        <f t="shared" si="71"/>
        <v>#VALUE!</v>
      </c>
      <c r="O394" s="68" t="str">
        <f>VLOOKUP($B394,[1]전년동월vs전월vs당월!$A$7:$AC$1780,16,FALSE)</f>
        <v>-</v>
      </c>
      <c r="P394" s="68" t="str">
        <f>VLOOKUP($B394,[2]전년동월vs전월vs당월!$B$7:$AD$1796,16,FALSE)</f>
        <v>-</v>
      </c>
      <c r="Q394" s="120" t="str">
        <f>VLOOKUP($A394,수산물!$A216:$O445,13,FALSE)</f>
        <v>-</v>
      </c>
      <c r="R394" s="243" t="e">
        <f t="shared" si="72"/>
        <v>#VALUE!</v>
      </c>
      <c r="S394" s="243" t="e">
        <f t="shared" si="73"/>
        <v>#VALUE!</v>
      </c>
      <c r="T394" s="68">
        <f>VLOOKUP($B394,[1]전년동월vs전월vs당월!$A$7:$AC$1780,21,FALSE)</f>
        <v>14950</v>
      </c>
      <c r="U394" s="68" t="str">
        <f>VLOOKUP($B394,[2]전년동월vs전월vs당월!$B$7:$AD$1796,21,FALSE)</f>
        <v>-</v>
      </c>
      <c r="V394" s="120">
        <f>VLOOKUP($A394,수산물!$A216:$O445,14,FALSE)</f>
        <v>11800</v>
      </c>
      <c r="W394" s="243">
        <f t="shared" si="74"/>
        <v>-21.070234113712374</v>
      </c>
      <c r="X394" s="243" t="e">
        <f t="shared" si="75"/>
        <v>#VALUE!</v>
      </c>
      <c r="Y394" s="68">
        <f>VLOOKUP($B394,[1]전년동월vs전월vs당월!$A$7:$AC$1780,26,FALSE)</f>
        <v>8780</v>
      </c>
      <c r="Z394" s="68">
        <f>VLOOKUP($B394,[2]전년동월vs전월vs당월!$B$7:$AD$1796,26,FALSE)</f>
        <v>6880</v>
      </c>
      <c r="AA394" s="120" t="str">
        <f>VLOOKUP($A394,수산물!$A216:$O445,15,FALSE)</f>
        <v>-</v>
      </c>
      <c r="AB394" s="243" t="e">
        <f t="shared" si="76"/>
        <v>#VALUE!</v>
      </c>
      <c r="AC394" s="243" t="e">
        <f t="shared" si="77"/>
        <v>#VALUE!</v>
      </c>
      <c r="AD394" s="121"/>
    </row>
    <row r="395" spans="1:30" s="28" customFormat="1">
      <c r="A395" s="28">
        <v>211</v>
      </c>
      <c r="B395" s="16" t="str">
        <f t="shared" si="69"/>
        <v>주꾸미생것,원물kg냉장,원물중국</v>
      </c>
      <c r="C395" s="146"/>
      <c r="D395" s="146" t="s">
        <v>440</v>
      </c>
      <c r="E395" s="147" t="s">
        <v>478</v>
      </c>
      <c r="F395" s="147" t="s">
        <v>2154</v>
      </c>
      <c r="G395" s="146" t="s">
        <v>190</v>
      </c>
      <c r="H395" s="147" t="s">
        <v>2158</v>
      </c>
      <c r="I395" s="282" t="s">
        <v>1516</v>
      </c>
      <c r="J395" s="68">
        <f>VLOOKUP($B395,[1]전년동월vs전월vs당월!$A$7:$AC$1780,11,FALSE)</f>
        <v>11000</v>
      </c>
      <c r="K395" s="68">
        <f>VLOOKUP($B395,[2]전년동월vs전월vs당월!$B$7:$AD$1796,11,FALSE)</f>
        <v>11700</v>
      </c>
      <c r="L395" s="120">
        <f>VLOOKUP($A395,수산물!$A217:$O446,12,FALSE)</f>
        <v>6700</v>
      </c>
      <c r="M395" s="243">
        <f t="shared" si="70"/>
        <v>-39.090909090909093</v>
      </c>
      <c r="N395" s="243">
        <f t="shared" si="71"/>
        <v>-42.735042735042732</v>
      </c>
      <c r="O395" s="68">
        <f>VLOOKUP($B395,[1]전년동월vs전월vs당월!$A$7:$AC$1780,16,FALSE)</f>
        <v>10700</v>
      </c>
      <c r="P395" s="68">
        <f>VLOOKUP($B395,[2]전년동월vs전월vs당월!$B$7:$AD$1796,16,FALSE)</f>
        <v>13300</v>
      </c>
      <c r="Q395" s="120">
        <f>VLOOKUP($A395,수산물!$A217:$O446,13,FALSE)</f>
        <v>8700</v>
      </c>
      <c r="R395" s="243">
        <f t="shared" si="72"/>
        <v>-18.691588785046729</v>
      </c>
      <c r="S395" s="243">
        <f t="shared" si="73"/>
        <v>-34.586466165413533</v>
      </c>
      <c r="T395" s="68" t="str">
        <f>VLOOKUP($B395,[1]전년동월vs전월vs당월!$A$7:$AC$1780,21,FALSE)</f>
        <v>-</v>
      </c>
      <c r="U395" s="68" t="str">
        <f>VLOOKUP($B395,[2]전년동월vs전월vs당월!$B$7:$AD$1796,21,FALSE)</f>
        <v>-</v>
      </c>
      <c r="V395" s="120" t="str">
        <f>VLOOKUP($A395,수산물!$A217:$O446,14,FALSE)</f>
        <v>-</v>
      </c>
      <c r="W395" s="243" t="e">
        <f t="shared" si="74"/>
        <v>#VALUE!</v>
      </c>
      <c r="X395" s="243" t="e">
        <f t="shared" si="75"/>
        <v>#VALUE!</v>
      </c>
      <c r="Y395" s="68" t="str">
        <f>VLOOKUP($B395,[1]전년동월vs전월vs당월!$A$7:$AC$1780,26,FALSE)</f>
        <v>-</v>
      </c>
      <c r="Z395" s="68" t="str">
        <f>VLOOKUP($B395,[2]전년동월vs전월vs당월!$B$7:$AD$1796,26,FALSE)</f>
        <v>-</v>
      </c>
      <c r="AA395" s="120" t="str">
        <f>VLOOKUP($A395,수산물!$A217:$O446,15,FALSE)</f>
        <v>-</v>
      </c>
      <c r="AB395" s="243" t="e">
        <f t="shared" si="76"/>
        <v>#VALUE!</v>
      </c>
      <c r="AC395" s="243" t="e">
        <f t="shared" si="77"/>
        <v>#VALUE!</v>
      </c>
      <c r="AD395" s="121"/>
    </row>
    <row r="396" spans="1:30" s="28" customFormat="1">
      <c r="A396" s="28">
        <v>212</v>
      </c>
      <c r="B396" s="16" t="str">
        <f t="shared" si="69"/>
        <v>주꾸미냉동,원물kg냉동,원물중국</v>
      </c>
      <c r="C396" s="146"/>
      <c r="D396" s="146" t="s">
        <v>440</v>
      </c>
      <c r="E396" s="147" t="s">
        <v>478</v>
      </c>
      <c r="F396" s="147" t="s">
        <v>2156</v>
      </c>
      <c r="G396" s="146" t="s">
        <v>190</v>
      </c>
      <c r="H396" s="147" t="s">
        <v>2156</v>
      </c>
      <c r="I396" s="282" t="s">
        <v>1516</v>
      </c>
      <c r="J396" s="68">
        <f>VLOOKUP($B396,[1]전년동월vs전월vs당월!$A$7:$AC$1780,11,FALSE)</f>
        <v>4400</v>
      </c>
      <c r="K396" s="68">
        <f>VLOOKUP($B396,[2]전년동월vs전월vs당월!$B$7:$AD$1796,11,FALSE)</f>
        <v>4400</v>
      </c>
      <c r="L396" s="120">
        <f>VLOOKUP($A396,수산물!$A218:$O447,12,FALSE)</f>
        <v>3600</v>
      </c>
      <c r="M396" s="243">
        <f t="shared" si="70"/>
        <v>-18.181818181818183</v>
      </c>
      <c r="N396" s="243">
        <f t="shared" si="71"/>
        <v>-18.181818181818183</v>
      </c>
      <c r="O396" s="68">
        <f>VLOOKUP($B396,[1]전년동월vs전월vs당월!$A$7:$AC$1780,16,FALSE)</f>
        <v>5000</v>
      </c>
      <c r="P396" s="68">
        <f>VLOOKUP($B396,[2]전년동월vs전월vs당월!$B$7:$AD$1796,16,FALSE)</f>
        <v>5000</v>
      </c>
      <c r="Q396" s="120">
        <f>VLOOKUP($A396,수산물!$A218:$O447,13,FALSE)</f>
        <v>4800</v>
      </c>
      <c r="R396" s="243">
        <f t="shared" si="72"/>
        <v>-4</v>
      </c>
      <c r="S396" s="243">
        <f t="shared" si="73"/>
        <v>-4</v>
      </c>
      <c r="T396" s="68" t="str">
        <f>VLOOKUP($B396,[1]전년동월vs전월vs당월!$A$7:$AC$1780,21,FALSE)</f>
        <v>-</v>
      </c>
      <c r="U396" s="68" t="str">
        <f>VLOOKUP($B396,[2]전년동월vs전월vs당월!$B$7:$AD$1796,21,FALSE)</f>
        <v>-</v>
      </c>
      <c r="V396" s="120" t="str">
        <f>VLOOKUP($A396,수산물!$A218:$O447,14,FALSE)</f>
        <v>-</v>
      </c>
      <c r="W396" s="243" t="e">
        <f t="shared" si="74"/>
        <v>#VALUE!</v>
      </c>
      <c r="X396" s="243" t="e">
        <f t="shared" si="75"/>
        <v>#VALUE!</v>
      </c>
      <c r="Y396" s="68" t="str">
        <f>VLOOKUP($B396,[1]전년동월vs전월vs당월!$A$7:$AC$1780,26,FALSE)</f>
        <v>-</v>
      </c>
      <c r="Z396" s="68" t="str">
        <f>VLOOKUP($B396,[2]전년동월vs전월vs당월!$B$7:$AD$1796,26,FALSE)</f>
        <v>-</v>
      </c>
      <c r="AA396" s="120" t="str">
        <f>VLOOKUP($A396,수산물!$A218:$O447,15,FALSE)</f>
        <v>-</v>
      </c>
      <c r="AB396" s="243" t="e">
        <f t="shared" si="76"/>
        <v>#VALUE!</v>
      </c>
      <c r="AC396" s="243" t="e">
        <f t="shared" si="77"/>
        <v>#VALUE!</v>
      </c>
      <c r="AD396" s="121"/>
    </row>
    <row r="397" spans="1:30" s="28" customFormat="1">
      <c r="A397" s="28">
        <v>213</v>
      </c>
      <c r="B397" s="16" t="str">
        <f t="shared" si="69"/>
        <v>주꾸미냉동,원물kg냉동,원물베트남</v>
      </c>
      <c r="C397" s="146"/>
      <c r="D397" s="146" t="s">
        <v>440</v>
      </c>
      <c r="E397" s="147" t="s">
        <v>478</v>
      </c>
      <c r="F397" s="147" t="s">
        <v>2156</v>
      </c>
      <c r="G397" s="146" t="s">
        <v>190</v>
      </c>
      <c r="H397" s="147" t="s">
        <v>2156</v>
      </c>
      <c r="I397" s="282" t="s">
        <v>1597</v>
      </c>
      <c r="J397" s="68">
        <f>VLOOKUP($B397,[1]전년동월vs전월vs당월!$A$7:$AC$1780,11,FALSE)</f>
        <v>4000</v>
      </c>
      <c r="K397" s="68">
        <f>VLOOKUP($B397,[2]전년동월vs전월vs당월!$B$7:$AD$1796,11,FALSE)</f>
        <v>4400</v>
      </c>
      <c r="L397" s="120">
        <f>VLOOKUP($A397,수산물!$A219:$O448,12,FALSE)</f>
        <v>3600</v>
      </c>
      <c r="M397" s="243">
        <f t="shared" si="70"/>
        <v>-10</v>
      </c>
      <c r="N397" s="243">
        <f t="shared" si="71"/>
        <v>-18.181818181818183</v>
      </c>
      <c r="O397" s="68">
        <f>VLOOKUP($B397,[1]전년동월vs전월vs당월!$A$7:$AC$1780,16,FALSE)</f>
        <v>4600</v>
      </c>
      <c r="P397" s="68">
        <f>VLOOKUP($B397,[2]전년동월vs전월vs당월!$B$7:$AD$1796,16,FALSE)</f>
        <v>4400</v>
      </c>
      <c r="Q397" s="120">
        <f>VLOOKUP($A397,수산물!$A219:$O448,13,FALSE)</f>
        <v>4400</v>
      </c>
      <c r="R397" s="243">
        <f t="shared" si="72"/>
        <v>-4.3478260869565215</v>
      </c>
      <c r="S397" s="243">
        <f t="shared" si="73"/>
        <v>0</v>
      </c>
      <c r="T397" s="68">
        <f>VLOOKUP($B397,[1]전년동월vs전월vs당월!$A$7:$AC$1780,21,FALSE)</f>
        <v>8900</v>
      </c>
      <c r="U397" s="68" t="str">
        <f>VLOOKUP($B397,[2]전년동월vs전월vs당월!$B$7:$AD$1796,21,FALSE)</f>
        <v>-</v>
      </c>
      <c r="V397" s="120" t="str">
        <f>VLOOKUP($A397,수산물!$A219:$O448,14,FALSE)</f>
        <v>-</v>
      </c>
      <c r="W397" s="243" t="e">
        <f t="shared" si="74"/>
        <v>#VALUE!</v>
      </c>
      <c r="X397" s="243" t="e">
        <f t="shared" si="75"/>
        <v>#VALUE!</v>
      </c>
      <c r="Y397" s="68">
        <f>VLOOKUP($B397,[1]전년동월vs전월vs당월!$A$7:$AC$1780,26,FALSE)</f>
        <v>5310</v>
      </c>
      <c r="Z397" s="68">
        <f>VLOOKUP($B397,[2]전년동월vs전월vs당월!$B$7:$AD$1796,26,FALSE)</f>
        <v>7140</v>
      </c>
      <c r="AA397" s="120" t="str">
        <f>VLOOKUP($A397,수산물!$A219:$O448,15,FALSE)</f>
        <v>-</v>
      </c>
      <c r="AB397" s="243" t="e">
        <f t="shared" si="76"/>
        <v>#VALUE!</v>
      </c>
      <c r="AC397" s="243" t="e">
        <f t="shared" si="77"/>
        <v>#VALUE!</v>
      </c>
      <c r="AD397" s="121"/>
    </row>
    <row r="398" spans="1:30" s="28" customFormat="1">
      <c r="A398" s="28">
        <v>214</v>
      </c>
      <c r="B398" s="16" t="str">
        <f t="shared" si="69"/>
        <v>칵테일새우자숙,탈각kg51/60,8~12g대만</v>
      </c>
      <c r="C398" s="30">
        <v>46</v>
      </c>
      <c r="D398" s="30" t="s">
        <v>440</v>
      </c>
      <c r="E398" s="27" t="s">
        <v>2341</v>
      </c>
      <c r="F398" s="27" t="s">
        <v>2340</v>
      </c>
      <c r="G398" s="30" t="s">
        <v>190</v>
      </c>
      <c r="H398" s="27" t="s">
        <v>2342</v>
      </c>
      <c r="I398" s="281" t="s">
        <v>1530</v>
      </c>
      <c r="J398" s="68" t="e">
        <f>VLOOKUP($B398,[1]전년동월vs전월vs당월!$A$7:$AC$1780,11,FALSE)</f>
        <v>#N/A</v>
      </c>
      <c r="K398" s="68" t="e">
        <f>VLOOKUP($B398,[2]전년동월vs전월vs당월!$B$7:$AD$1796,11,FALSE)</f>
        <v>#N/A</v>
      </c>
      <c r="L398" s="120">
        <f>VLOOKUP($A398,수산물!$A220:$O449,12,FALSE)</f>
        <v>22000</v>
      </c>
      <c r="M398" s="243" t="e">
        <f t="shared" si="70"/>
        <v>#N/A</v>
      </c>
      <c r="N398" s="243" t="e">
        <f t="shared" si="71"/>
        <v>#N/A</v>
      </c>
      <c r="O398" s="68" t="e">
        <f>VLOOKUP($B398,[1]전년동월vs전월vs당월!$A$7:$AC$1780,16,FALSE)</f>
        <v>#N/A</v>
      </c>
      <c r="P398" s="68" t="e">
        <f>VLOOKUP($B398,[2]전년동월vs전월vs당월!$B$7:$AD$1796,16,FALSE)</f>
        <v>#N/A</v>
      </c>
      <c r="Q398" s="120">
        <f>VLOOKUP($A398,수산물!$A220:$O449,13,FALSE)</f>
        <v>24000</v>
      </c>
      <c r="R398" s="243" t="e">
        <f t="shared" si="72"/>
        <v>#N/A</v>
      </c>
      <c r="S398" s="243" t="e">
        <f t="shared" si="73"/>
        <v>#N/A</v>
      </c>
      <c r="T398" s="68" t="e">
        <f>VLOOKUP($B398,[1]전년동월vs전월vs당월!$A$7:$AC$1780,21,FALSE)</f>
        <v>#N/A</v>
      </c>
      <c r="U398" s="68" t="e">
        <f>VLOOKUP($B398,[2]전년동월vs전월vs당월!$B$7:$AD$1796,21,FALSE)</f>
        <v>#N/A</v>
      </c>
      <c r="V398" s="120" t="str">
        <f>VLOOKUP($A398,수산물!$A220:$O449,14,FALSE)</f>
        <v>-</v>
      </c>
      <c r="W398" s="243" t="e">
        <f t="shared" si="74"/>
        <v>#VALUE!</v>
      </c>
      <c r="X398" s="243" t="e">
        <f t="shared" si="75"/>
        <v>#VALUE!</v>
      </c>
      <c r="Y398" s="68" t="e">
        <f>VLOOKUP($B398,[1]전년동월vs전월vs당월!$A$7:$AC$1780,26,FALSE)</f>
        <v>#N/A</v>
      </c>
      <c r="Z398" s="68" t="e">
        <f>VLOOKUP($B398,[2]전년동월vs전월vs당월!$B$7:$AD$1796,26,FALSE)</f>
        <v>#N/A</v>
      </c>
      <c r="AA398" s="120" t="str">
        <f>VLOOKUP($A398,수산물!$A220:$O449,15,FALSE)</f>
        <v>-</v>
      </c>
      <c r="AB398" s="243" t="e">
        <f t="shared" si="76"/>
        <v>#VALUE!</v>
      </c>
      <c r="AC398" s="243" t="e">
        <f t="shared" si="77"/>
        <v>#VALUE!</v>
      </c>
      <c r="AD398" s="121"/>
    </row>
    <row r="399" spans="1:30" s="28" customFormat="1">
      <c r="A399" s="28">
        <v>215</v>
      </c>
      <c r="B399" s="16" t="str">
        <f t="shared" si="69"/>
        <v>칵테일새우자숙,탈각kg71/90,6~7g대만</v>
      </c>
      <c r="C399" s="30"/>
      <c r="D399" s="30" t="s">
        <v>440</v>
      </c>
      <c r="E399" s="27" t="s">
        <v>2341</v>
      </c>
      <c r="F399" s="27" t="s">
        <v>2340</v>
      </c>
      <c r="G399" s="30" t="s">
        <v>190</v>
      </c>
      <c r="H399" s="27" t="s">
        <v>2339</v>
      </c>
      <c r="I399" s="281" t="s">
        <v>1530</v>
      </c>
      <c r="J399" s="68" t="e">
        <f>VLOOKUP($B399,[1]전년동월vs전월vs당월!$A$7:$AC$1780,11,FALSE)</f>
        <v>#N/A</v>
      </c>
      <c r="K399" s="68" t="e">
        <f>VLOOKUP($B399,[2]전년동월vs전월vs당월!$B$7:$AD$1796,11,FALSE)</f>
        <v>#N/A</v>
      </c>
      <c r="L399" s="120">
        <f>VLOOKUP($A399,수산물!$A221:$O450,12,FALSE)</f>
        <v>18000</v>
      </c>
      <c r="M399" s="243" t="e">
        <f t="shared" si="70"/>
        <v>#N/A</v>
      </c>
      <c r="N399" s="243" t="e">
        <f t="shared" si="71"/>
        <v>#N/A</v>
      </c>
      <c r="O399" s="68" t="e">
        <f>VLOOKUP($B399,[1]전년동월vs전월vs당월!$A$7:$AC$1780,16,FALSE)</f>
        <v>#N/A</v>
      </c>
      <c r="P399" s="68" t="e">
        <f>VLOOKUP($B399,[2]전년동월vs전월vs당월!$B$7:$AD$1796,16,FALSE)</f>
        <v>#N/A</v>
      </c>
      <c r="Q399" s="120">
        <f>VLOOKUP($A399,수산물!$A221:$O450,13,FALSE)</f>
        <v>18800</v>
      </c>
      <c r="R399" s="243" t="e">
        <f t="shared" si="72"/>
        <v>#N/A</v>
      </c>
      <c r="S399" s="243" t="e">
        <f t="shared" si="73"/>
        <v>#N/A</v>
      </c>
      <c r="T399" s="68" t="e">
        <f>VLOOKUP($B399,[1]전년동월vs전월vs당월!$A$7:$AC$1780,21,FALSE)</f>
        <v>#N/A</v>
      </c>
      <c r="U399" s="68" t="e">
        <f>VLOOKUP($B399,[2]전년동월vs전월vs당월!$B$7:$AD$1796,21,FALSE)</f>
        <v>#N/A</v>
      </c>
      <c r="V399" s="120" t="str">
        <f>VLOOKUP($A399,수산물!$A221:$O450,14,FALSE)</f>
        <v>-</v>
      </c>
      <c r="W399" s="243" t="e">
        <f t="shared" si="74"/>
        <v>#VALUE!</v>
      </c>
      <c r="X399" s="243" t="e">
        <f t="shared" si="75"/>
        <v>#VALUE!</v>
      </c>
      <c r="Y399" s="68" t="e">
        <f>VLOOKUP($B399,[1]전년동월vs전월vs당월!$A$7:$AC$1780,26,FALSE)</f>
        <v>#N/A</v>
      </c>
      <c r="Z399" s="68" t="e">
        <f>VLOOKUP($B399,[2]전년동월vs전월vs당월!$B$7:$AD$1796,26,FALSE)</f>
        <v>#N/A</v>
      </c>
      <c r="AA399" s="120" t="str">
        <f>VLOOKUP($A399,수산물!$A221:$O450,15,FALSE)</f>
        <v>-</v>
      </c>
      <c r="AB399" s="243" t="e">
        <f t="shared" si="76"/>
        <v>#VALUE!</v>
      </c>
      <c r="AC399" s="243" t="e">
        <f t="shared" si="77"/>
        <v>#VALUE!</v>
      </c>
      <c r="AD399" s="121"/>
    </row>
    <row r="400" spans="1:30" s="28" customFormat="1">
      <c r="A400" s="28">
        <v>216</v>
      </c>
      <c r="B400" s="16" t="str">
        <f t="shared" si="69"/>
        <v>칵테일새우자숙,탈각kg91/110,4~5g대만</v>
      </c>
      <c r="C400" s="30"/>
      <c r="D400" s="30" t="s">
        <v>440</v>
      </c>
      <c r="E400" s="27" t="s">
        <v>2341</v>
      </c>
      <c r="F400" s="27" t="s">
        <v>2340</v>
      </c>
      <c r="G400" s="30" t="s">
        <v>190</v>
      </c>
      <c r="H400" s="27" t="s">
        <v>2345</v>
      </c>
      <c r="I400" s="281" t="s">
        <v>1530</v>
      </c>
      <c r="J400" s="68" t="e">
        <f>VLOOKUP($B400,[1]전년동월vs전월vs당월!$A$7:$AC$1780,11,FALSE)</f>
        <v>#N/A</v>
      </c>
      <c r="K400" s="68" t="e">
        <f>VLOOKUP($B400,[2]전년동월vs전월vs당월!$B$7:$AD$1796,11,FALSE)</f>
        <v>#N/A</v>
      </c>
      <c r="L400" s="120">
        <f>VLOOKUP($A400,수산물!$A222:$O451,12,FALSE)</f>
        <v>18000</v>
      </c>
      <c r="M400" s="243" t="e">
        <f t="shared" si="70"/>
        <v>#N/A</v>
      </c>
      <c r="N400" s="243" t="e">
        <f t="shared" si="71"/>
        <v>#N/A</v>
      </c>
      <c r="O400" s="68" t="e">
        <f>VLOOKUP($B400,[1]전년동월vs전월vs당월!$A$7:$AC$1780,16,FALSE)</f>
        <v>#N/A</v>
      </c>
      <c r="P400" s="68" t="e">
        <f>VLOOKUP($B400,[2]전년동월vs전월vs당월!$B$7:$AD$1796,16,FALSE)</f>
        <v>#N/A</v>
      </c>
      <c r="Q400" s="120" t="str">
        <f>VLOOKUP($A400,수산물!$A222:$O451,13,FALSE)</f>
        <v>-</v>
      </c>
      <c r="R400" s="243" t="e">
        <f t="shared" si="72"/>
        <v>#VALUE!</v>
      </c>
      <c r="S400" s="243" t="e">
        <f t="shared" si="73"/>
        <v>#VALUE!</v>
      </c>
      <c r="T400" s="68" t="e">
        <f>VLOOKUP($B400,[1]전년동월vs전월vs당월!$A$7:$AC$1780,21,FALSE)</f>
        <v>#N/A</v>
      </c>
      <c r="U400" s="68" t="e">
        <f>VLOOKUP($B400,[2]전년동월vs전월vs당월!$B$7:$AD$1796,21,FALSE)</f>
        <v>#N/A</v>
      </c>
      <c r="V400" s="120" t="str">
        <f>VLOOKUP($A400,수산물!$A222:$O451,14,FALSE)</f>
        <v>-</v>
      </c>
      <c r="W400" s="243" t="e">
        <f t="shared" si="74"/>
        <v>#VALUE!</v>
      </c>
      <c r="X400" s="243" t="e">
        <f t="shared" si="75"/>
        <v>#VALUE!</v>
      </c>
      <c r="Y400" s="68" t="e">
        <f>VLOOKUP($B400,[1]전년동월vs전월vs당월!$A$7:$AC$1780,26,FALSE)</f>
        <v>#N/A</v>
      </c>
      <c r="Z400" s="68" t="e">
        <f>VLOOKUP($B400,[2]전년동월vs전월vs당월!$B$7:$AD$1796,26,FALSE)</f>
        <v>#N/A</v>
      </c>
      <c r="AA400" s="120" t="str">
        <f>VLOOKUP($A400,수산물!$A222:$O451,15,FALSE)</f>
        <v>-</v>
      </c>
      <c r="AB400" s="243" t="e">
        <f t="shared" si="76"/>
        <v>#VALUE!</v>
      </c>
      <c r="AC400" s="243" t="e">
        <f t="shared" si="77"/>
        <v>#VALUE!</v>
      </c>
      <c r="AD400" s="121"/>
    </row>
    <row r="401" spans="1:30" s="28" customFormat="1">
      <c r="A401" s="28">
        <v>217</v>
      </c>
      <c r="B401" s="16" t="str">
        <f t="shared" si="69"/>
        <v>칵테일새우자숙,탈각kg51/60,8~12g베트남</v>
      </c>
      <c r="C401" s="30"/>
      <c r="D401" s="30" t="s">
        <v>440</v>
      </c>
      <c r="E401" s="27" t="s">
        <v>2341</v>
      </c>
      <c r="F401" s="27" t="s">
        <v>2340</v>
      </c>
      <c r="G401" s="30" t="s">
        <v>190</v>
      </c>
      <c r="H401" s="27" t="s">
        <v>2342</v>
      </c>
      <c r="I401" s="281" t="s">
        <v>1597</v>
      </c>
      <c r="J401" s="68" t="e">
        <f>VLOOKUP($B401,[1]전년동월vs전월vs당월!$A$7:$AC$1780,11,FALSE)</f>
        <v>#N/A</v>
      </c>
      <c r="K401" s="68" t="e">
        <f>VLOOKUP($B401,[2]전년동월vs전월vs당월!$B$7:$AD$1796,11,FALSE)</f>
        <v>#N/A</v>
      </c>
      <c r="L401" s="120">
        <f>VLOOKUP($A401,수산물!$A223:$O452,12,FALSE)</f>
        <v>22000</v>
      </c>
      <c r="M401" s="243" t="e">
        <f t="shared" si="70"/>
        <v>#N/A</v>
      </c>
      <c r="N401" s="243" t="e">
        <f t="shared" si="71"/>
        <v>#N/A</v>
      </c>
      <c r="O401" s="68" t="e">
        <f>VLOOKUP($B401,[1]전년동월vs전월vs당월!$A$7:$AC$1780,16,FALSE)</f>
        <v>#N/A</v>
      </c>
      <c r="P401" s="68" t="e">
        <f>VLOOKUP($B401,[2]전년동월vs전월vs당월!$B$7:$AD$1796,16,FALSE)</f>
        <v>#N/A</v>
      </c>
      <c r="Q401" s="120">
        <f>VLOOKUP($A401,수산물!$A223:$O452,13,FALSE)</f>
        <v>24000</v>
      </c>
      <c r="R401" s="243" t="e">
        <f t="shared" si="72"/>
        <v>#N/A</v>
      </c>
      <c r="S401" s="243" t="e">
        <f t="shared" si="73"/>
        <v>#N/A</v>
      </c>
      <c r="T401" s="68" t="e">
        <f>VLOOKUP($B401,[1]전년동월vs전월vs당월!$A$7:$AC$1780,21,FALSE)</f>
        <v>#N/A</v>
      </c>
      <c r="U401" s="68" t="e">
        <f>VLOOKUP($B401,[2]전년동월vs전월vs당월!$B$7:$AD$1796,21,FALSE)</f>
        <v>#N/A</v>
      </c>
      <c r="V401" s="120" t="str">
        <f>VLOOKUP($A401,수산물!$A223:$O452,14,FALSE)</f>
        <v>-</v>
      </c>
      <c r="W401" s="243" t="e">
        <f t="shared" si="74"/>
        <v>#VALUE!</v>
      </c>
      <c r="X401" s="243" t="e">
        <f t="shared" si="75"/>
        <v>#VALUE!</v>
      </c>
      <c r="Y401" s="68" t="e">
        <f>VLOOKUP($B401,[1]전년동월vs전월vs당월!$A$7:$AC$1780,26,FALSE)</f>
        <v>#N/A</v>
      </c>
      <c r="Z401" s="68" t="e">
        <f>VLOOKUP($B401,[2]전년동월vs전월vs당월!$B$7:$AD$1796,26,FALSE)</f>
        <v>#N/A</v>
      </c>
      <c r="AA401" s="120">
        <f>VLOOKUP($A401,수산물!$A223:$O452,15,FALSE)</f>
        <v>36000</v>
      </c>
      <c r="AB401" s="243" t="e">
        <f t="shared" si="76"/>
        <v>#N/A</v>
      </c>
      <c r="AC401" s="243" t="e">
        <f t="shared" si="77"/>
        <v>#N/A</v>
      </c>
      <c r="AD401" s="121"/>
    </row>
    <row r="402" spans="1:30" s="28" customFormat="1">
      <c r="A402" s="28">
        <v>218</v>
      </c>
      <c r="B402" s="16" t="str">
        <f t="shared" si="69"/>
        <v>칵테일새우자숙,탈각kg71/90,6~7g베트남</v>
      </c>
      <c r="C402" s="30"/>
      <c r="D402" s="30" t="s">
        <v>440</v>
      </c>
      <c r="E402" s="27" t="s">
        <v>2341</v>
      </c>
      <c r="F402" s="27" t="s">
        <v>2340</v>
      </c>
      <c r="G402" s="30" t="s">
        <v>190</v>
      </c>
      <c r="H402" s="27" t="s">
        <v>2339</v>
      </c>
      <c r="I402" s="281" t="s">
        <v>1597</v>
      </c>
      <c r="J402" s="68" t="e">
        <f>VLOOKUP($B402,[1]전년동월vs전월vs당월!$A$7:$AC$1780,11,FALSE)</f>
        <v>#N/A</v>
      </c>
      <c r="K402" s="68" t="e">
        <f>VLOOKUP($B402,[2]전년동월vs전월vs당월!$B$7:$AD$1796,11,FALSE)</f>
        <v>#N/A</v>
      </c>
      <c r="L402" s="120">
        <f>VLOOKUP($A402,수산물!$A224:$O453,12,FALSE)</f>
        <v>18000</v>
      </c>
      <c r="M402" s="243" t="e">
        <f t="shared" si="70"/>
        <v>#N/A</v>
      </c>
      <c r="N402" s="243" t="e">
        <f t="shared" si="71"/>
        <v>#N/A</v>
      </c>
      <c r="O402" s="68" t="e">
        <f>VLOOKUP($B402,[1]전년동월vs전월vs당월!$A$7:$AC$1780,16,FALSE)</f>
        <v>#N/A</v>
      </c>
      <c r="P402" s="68" t="e">
        <f>VLOOKUP($B402,[2]전년동월vs전월vs당월!$B$7:$AD$1796,16,FALSE)</f>
        <v>#N/A</v>
      </c>
      <c r="Q402" s="120">
        <f>VLOOKUP($A402,수산물!$A224:$O453,13,FALSE)</f>
        <v>18800</v>
      </c>
      <c r="R402" s="243" t="e">
        <f t="shared" si="72"/>
        <v>#N/A</v>
      </c>
      <c r="S402" s="243" t="e">
        <f t="shared" si="73"/>
        <v>#N/A</v>
      </c>
      <c r="T402" s="68" t="e">
        <f>VLOOKUP($B402,[1]전년동월vs전월vs당월!$A$7:$AC$1780,21,FALSE)</f>
        <v>#N/A</v>
      </c>
      <c r="U402" s="68" t="e">
        <f>VLOOKUP($B402,[2]전년동월vs전월vs당월!$B$7:$AD$1796,21,FALSE)</f>
        <v>#N/A</v>
      </c>
      <c r="V402" s="120" t="str">
        <f>VLOOKUP($A402,수산물!$A224:$O453,14,FALSE)</f>
        <v>-</v>
      </c>
      <c r="W402" s="243" t="e">
        <f t="shared" si="74"/>
        <v>#VALUE!</v>
      </c>
      <c r="X402" s="243" t="e">
        <f t="shared" si="75"/>
        <v>#VALUE!</v>
      </c>
      <c r="Y402" s="68" t="e">
        <f>VLOOKUP($B402,[1]전년동월vs전월vs당월!$A$7:$AC$1780,26,FALSE)</f>
        <v>#N/A</v>
      </c>
      <c r="Z402" s="68" t="e">
        <f>VLOOKUP($B402,[2]전년동월vs전월vs당월!$B$7:$AD$1796,26,FALSE)</f>
        <v>#N/A</v>
      </c>
      <c r="AA402" s="120">
        <f>VLOOKUP($A402,수산물!$A224:$O453,15,FALSE)</f>
        <v>29670</v>
      </c>
      <c r="AB402" s="243" t="e">
        <f t="shared" si="76"/>
        <v>#N/A</v>
      </c>
      <c r="AC402" s="243" t="e">
        <f t="shared" si="77"/>
        <v>#N/A</v>
      </c>
      <c r="AD402" s="121"/>
    </row>
    <row r="403" spans="1:30" s="28" customFormat="1">
      <c r="A403" s="28">
        <v>219</v>
      </c>
      <c r="B403" s="16" t="str">
        <f t="shared" si="69"/>
        <v>칵테일새우자숙,탈각kg51/60,8~12g중국</v>
      </c>
      <c r="C403" s="30"/>
      <c r="D403" s="30" t="s">
        <v>440</v>
      </c>
      <c r="E403" s="27" t="s">
        <v>2341</v>
      </c>
      <c r="F403" s="27" t="s">
        <v>2340</v>
      </c>
      <c r="G403" s="30" t="s">
        <v>190</v>
      </c>
      <c r="H403" s="27" t="s">
        <v>2342</v>
      </c>
      <c r="I403" s="281" t="s">
        <v>1516</v>
      </c>
      <c r="J403" s="68" t="e">
        <f>VLOOKUP($B403,[1]전년동월vs전월vs당월!$A$7:$AC$1780,11,FALSE)</f>
        <v>#N/A</v>
      </c>
      <c r="K403" s="68" t="e">
        <f>VLOOKUP($B403,[2]전년동월vs전월vs당월!$B$7:$AD$1796,11,FALSE)</f>
        <v>#N/A</v>
      </c>
      <c r="L403" s="120" t="str">
        <f>VLOOKUP($A403,수산물!$A225:$O454,12,FALSE)</f>
        <v>-</v>
      </c>
      <c r="M403" s="243" t="e">
        <f t="shared" si="70"/>
        <v>#VALUE!</v>
      </c>
      <c r="N403" s="243" t="e">
        <f t="shared" si="71"/>
        <v>#VALUE!</v>
      </c>
      <c r="O403" s="68" t="e">
        <f>VLOOKUP($B403,[1]전년동월vs전월vs당월!$A$7:$AC$1780,16,FALSE)</f>
        <v>#N/A</v>
      </c>
      <c r="P403" s="68" t="e">
        <f>VLOOKUP($B403,[2]전년동월vs전월vs당월!$B$7:$AD$1796,16,FALSE)</f>
        <v>#N/A</v>
      </c>
      <c r="Q403" s="120">
        <f>VLOOKUP($A403,수산물!$A225:$O454,13,FALSE)</f>
        <v>24000</v>
      </c>
      <c r="R403" s="243" t="e">
        <f t="shared" si="72"/>
        <v>#N/A</v>
      </c>
      <c r="S403" s="243" t="e">
        <f t="shared" si="73"/>
        <v>#N/A</v>
      </c>
      <c r="T403" s="68" t="e">
        <f>VLOOKUP($B403,[1]전년동월vs전월vs당월!$A$7:$AC$1780,21,FALSE)</f>
        <v>#N/A</v>
      </c>
      <c r="U403" s="68" t="e">
        <f>VLOOKUP($B403,[2]전년동월vs전월vs당월!$B$7:$AD$1796,21,FALSE)</f>
        <v>#N/A</v>
      </c>
      <c r="V403" s="120" t="str">
        <f>VLOOKUP($A403,수산물!$A225:$O454,14,FALSE)</f>
        <v>-</v>
      </c>
      <c r="W403" s="243" t="e">
        <f t="shared" si="74"/>
        <v>#VALUE!</v>
      </c>
      <c r="X403" s="243" t="e">
        <f t="shared" si="75"/>
        <v>#VALUE!</v>
      </c>
      <c r="Y403" s="68" t="e">
        <f>VLOOKUP($B403,[1]전년동월vs전월vs당월!$A$7:$AC$1780,26,FALSE)</f>
        <v>#N/A</v>
      </c>
      <c r="Z403" s="68" t="e">
        <f>VLOOKUP($B403,[2]전년동월vs전월vs당월!$B$7:$AD$1796,26,FALSE)</f>
        <v>#N/A</v>
      </c>
      <c r="AA403" s="120" t="str">
        <f>VLOOKUP($A403,수산물!$A225:$O454,15,FALSE)</f>
        <v>-</v>
      </c>
      <c r="AB403" s="243" t="e">
        <f t="shared" si="76"/>
        <v>#VALUE!</v>
      </c>
      <c r="AC403" s="243" t="e">
        <f t="shared" si="77"/>
        <v>#VALUE!</v>
      </c>
      <c r="AD403" s="121"/>
    </row>
    <row r="404" spans="1:30" s="28" customFormat="1">
      <c r="A404" s="28">
        <v>220</v>
      </c>
      <c r="B404" s="16" t="str">
        <f t="shared" si="69"/>
        <v>칵테일새우자숙,탈각kg71/90,6~7g중국</v>
      </c>
      <c r="C404" s="30"/>
      <c r="D404" s="30" t="s">
        <v>440</v>
      </c>
      <c r="E404" s="27" t="s">
        <v>2341</v>
      </c>
      <c r="F404" s="27" t="s">
        <v>2340</v>
      </c>
      <c r="G404" s="30" t="s">
        <v>190</v>
      </c>
      <c r="H404" s="27" t="s">
        <v>2339</v>
      </c>
      <c r="I404" s="281" t="s">
        <v>1516</v>
      </c>
      <c r="J404" s="68" t="e">
        <f>VLOOKUP($B404,[1]전년동월vs전월vs당월!$A$7:$AC$1780,11,FALSE)</f>
        <v>#N/A</v>
      </c>
      <c r="K404" s="68" t="e">
        <f>VLOOKUP($B404,[2]전년동월vs전월vs당월!$B$7:$AD$1796,11,FALSE)</f>
        <v>#N/A</v>
      </c>
      <c r="L404" s="120" t="str">
        <f>VLOOKUP($A404,수산물!$A226:$O455,12,FALSE)</f>
        <v>-</v>
      </c>
      <c r="M404" s="243" t="e">
        <f t="shared" si="70"/>
        <v>#VALUE!</v>
      </c>
      <c r="N404" s="243" t="e">
        <f t="shared" si="71"/>
        <v>#VALUE!</v>
      </c>
      <c r="O404" s="68" t="e">
        <f>VLOOKUP($B404,[1]전년동월vs전월vs당월!$A$7:$AC$1780,16,FALSE)</f>
        <v>#N/A</v>
      </c>
      <c r="P404" s="68" t="e">
        <f>VLOOKUP($B404,[2]전년동월vs전월vs당월!$B$7:$AD$1796,16,FALSE)</f>
        <v>#N/A</v>
      </c>
      <c r="Q404" s="120">
        <f>VLOOKUP($A404,수산물!$A226:$O455,13,FALSE)</f>
        <v>18800</v>
      </c>
      <c r="R404" s="243" t="e">
        <f t="shared" si="72"/>
        <v>#N/A</v>
      </c>
      <c r="S404" s="243" t="e">
        <f t="shared" si="73"/>
        <v>#N/A</v>
      </c>
      <c r="T404" s="68" t="e">
        <f>VLOOKUP($B404,[1]전년동월vs전월vs당월!$A$7:$AC$1780,21,FALSE)</f>
        <v>#N/A</v>
      </c>
      <c r="U404" s="68" t="e">
        <f>VLOOKUP($B404,[2]전년동월vs전월vs당월!$B$7:$AD$1796,21,FALSE)</f>
        <v>#N/A</v>
      </c>
      <c r="V404" s="120" t="str">
        <f>VLOOKUP($A404,수산물!$A226:$O455,14,FALSE)</f>
        <v>-</v>
      </c>
      <c r="W404" s="243" t="e">
        <f t="shared" si="74"/>
        <v>#VALUE!</v>
      </c>
      <c r="X404" s="243" t="e">
        <f t="shared" si="75"/>
        <v>#VALUE!</v>
      </c>
      <c r="Y404" s="68" t="e">
        <f>VLOOKUP($B404,[1]전년동월vs전월vs당월!$A$7:$AC$1780,26,FALSE)</f>
        <v>#N/A</v>
      </c>
      <c r="Z404" s="68" t="e">
        <f>VLOOKUP($B404,[2]전년동월vs전월vs당월!$B$7:$AD$1796,26,FALSE)</f>
        <v>#N/A</v>
      </c>
      <c r="AA404" s="120" t="str">
        <f>VLOOKUP($A404,수산물!$A226:$O455,15,FALSE)</f>
        <v>-</v>
      </c>
      <c r="AB404" s="243" t="e">
        <f t="shared" si="76"/>
        <v>#VALUE!</v>
      </c>
      <c r="AC404" s="243" t="e">
        <f t="shared" si="77"/>
        <v>#VALUE!</v>
      </c>
      <c r="AD404" s="121"/>
    </row>
    <row r="405" spans="1:30" s="28" customFormat="1">
      <c r="A405" s="28">
        <v>221</v>
      </c>
      <c r="B405" s="16" t="str">
        <f t="shared" si="69"/>
        <v>칵테일새우자숙,탈각kg51/60,8~12g태국</v>
      </c>
      <c r="C405" s="30"/>
      <c r="D405" s="30" t="s">
        <v>440</v>
      </c>
      <c r="E405" s="27" t="s">
        <v>2341</v>
      </c>
      <c r="F405" s="27" t="s">
        <v>2340</v>
      </c>
      <c r="G405" s="30" t="s">
        <v>190</v>
      </c>
      <c r="H405" s="27" t="s">
        <v>2342</v>
      </c>
      <c r="I405" s="281" t="s">
        <v>1699</v>
      </c>
      <c r="J405" s="68" t="e">
        <f>VLOOKUP($B405,[1]전년동월vs전월vs당월!$A$7:$AC$1780,11,FALSE)</f>
        <v>#N/A</v>
      </c>
      <c r="K405" s="68" t="e">
        <f>VLOOKUP($B405,[2]전년동월vs전월vs당월!$B$7:$AD$1796,11,FALSE)</f>
        <v>#N/A</v>
      </c>
      <c r="L405" s="120" t="str">
        <f>VLOOKUP($A405,수산물!$A227:$O456,12,FALSE)</f>
        <v>-</v>
      </c>
      <c r="M405" s="243" t="e">
        <f t="shared" si="70"/>
        <v>#VALUE!</v>
      </c>
      <c r="N405" s="243" t="e">
        <f t="shared" si="71"/>
        <v>#VALUE!</v>
      </c>
      <c r="O405" s="68" t="e">
        <f>VLOOKUP($B405,[1]전년동월vs전월vs당월!$A$7:$AC$1780,16,FALSE)</f>
        <v>#N/A</v>
      </c>
      <c r="P405" s="68" t="e">
        <f>VLOOKUP($B405,[2]전년동월vs전월vs당월!$B$7:$AD$1796,16,FALSE)</f>
        <v>#N/A</v>
      </c>
      <c r="Q405" s="120" t="str">
        <f>VLOOKUP($A405,수산물!$A227:$O456,13,FALSE)</f>
        <v>-</v>
      </c>
      <c r="R405" s="243" t="e">
        <f t="shared" si="72"/>
        <v>#VALUE!</v>
      </c>
      <c r="S405" s="243" t="e">
        <f t="shared" si="73"/>
        <v>#VALUE!</v>
      </c>
      <c r="T405" s="68" t="e">
        <f>VLOOKUP($B405,[1]전년동월vs전월vs당월!$A$7:$AC$1780,21,FALSE)</f>
        <v>#N/A</v>
      </c>
      <c r="U405" s="68" t="e">
        <f>VLOOKUP($B405,[2]전년동월vs전월vs당월!$B$7:$AD$1796,21,FALSE)</f>
        <v>#N/A</v>
      </c>
      <c r="V405" s="120">
        <f>VLOOKUP($A405,수산물!$A227:$O456,14,FALSE)</f>
        <v>44230</v>
      </c>
      <c r="W405" s="243" t="e">
        <f t="shared" si="74"/>
        <v>#N/A</v>
      </c>
      <c r="X405" s="243" t="e">
        <f t="shared" si="75"/>
        <v>#N/A</v>
      </c>
      <c r="Y405" s="68" t="e">
        <f>VLOOKUP($B405,[1]전년동월vs전월vs당월!$A$7:$AC$1780,26,FALSE)</f>
        <v>#N/A</v>
      </c>
      <c r="Z405" s="68" t="e">
        <f>VLOOKUP($B405,[2]전년동월vs전월vs당월!$B$7:$AD$1796,26,FALSE)</f>
        <v>#N/A</v>
      </c>
      <c r="AA405" s="120">
        <f>VLOOKUP($A405,수산물!$A227:$O456,15,FALSE)</f>
        <v>30670</v>
      </c>
      <c r="AB405" s="243" t="e">
        <f t="shared" si="76"/>
        <v>#N/A</v>
      </c>
      <c r="AC405" s="243" t="e">
        <f t="shared" si="77"/>
        <v>#N/A</v>
      </c>
      <c r="AD405" s="121"/>
    </row>
    <row r="406" spans="1:30" s="28" customFormat="1">
      <c r="A406" s="28">
        <v>222</v>
      </c>
      <c r="B406" s="16" t="str">
        <f t="shared" ref="B406:B470" si="78">E406&amp;F406&amp;G406&amp;H406&amp;I406</f>
        <v>칵테일새우자숙,탈각kg71/90,6~7g태국</v>
      </c>
      <c r="C406" s="30"/>
      <c r="D406" s="30" t="s">
        <v>440</v>
      </c>
      <c r="E406" s="27" t="s">
        <v>2341</v>
      </c>
      <c r="F406" s="27" t="s">
        <v>2340</v>
      </c>
      <c r="G406" s="30" t="s">
        <v>190</v>
      </c>
      <c r="H406" s="27" t="s">
        <v>2339</v>
      </c>
      <c r="I406" s="281" t="s">
        <v>1699</v>
      </c>
      <c r="J406" s="68" t="e">
        <f>VLOOKUP($B406,[1]전년동월vs전월vs당월!$A$7:$AC$1780,11,FALSE)</f>
        <v>#N/A</v>
      </c>
      <c r="K406" s="68" t="e">
        <f>VLOOKUP($B406,[2]전년동월vs전월vs당월!$B$7:$AD$1796,11,FALSE)</f>
        <v>#N/A</v>
      </c>
      <c r="L406" s="120" t="str">
        <f>VLOOKUP($A406,수산물!$A228:$O457,12,FALSE)</f>
        <v>-</v>
      </c>
      <c r="M406" s="243" t="e">
        <f t="shared" si="70"/>
        <v>#VALUE!</v>
      </c>
      <c r="N406" s="243" t="e">
        <f t="shared" si="71"/>
        <v>#VALUE!</v>
      </c>
      <c r="O406" s="68" t="e">
        <f>VLOOKUP($B406,[1]전년동월vs전월vs당월!$A$7:$AC$1780,16,FALSE)</f>
        <v>#N/A</v>
      </c>
      <c r="P406" s="68" t="e">
        <f>VLOOKUP($B406,[2]전년동월vs전월vs당월!$B$7:$AD$1796,16,FALSE)</f>
        <v>#N/A</v>
      </c>
      <c r="Q406" s="120" t="str">
        <f>VLOOKUP($A406,수산물!$A228:$O457,13,FALSE)</f>
        <v>-</v>
      </c>
      <c r="R406" s="243" t="e">
        <f t="shared" si="72"/>
        <v>#VALUE!</v>
      </c>
      <c r="S406" s="243" t="e">
        <f t="shared" si="73"/>
        <v>#VALUE!</v>
      </c>
      <c r="T406" s="68" t="e">
        <f>VLOOKUP($B406,[1]전년동월vs전월vs당월!$A$7:$AC$1780,21,FALSE)</f>
        <v>#N/A</v>
      </c>
      <c r="U406" s="68" t="e">
        <f>VLOOKUP($B406,[2]전년동월vs전월vs당월!$B$7:$AD$1796,21,FALSE)</f>
        <v>#N/A</v>
      </c>
      <c r="V406" s="120">
        <f>VLOOKUP($A406,수산물!$A228:$O457,14,FALSE)</f>
        <v>48450</v>
      </c>
      <c r="W406" s="243" t="e">
        <f t="shared" si="74"/>
        <v>#N/A</v>
      </c>
      <c r="X406" s="243" t="e">
        <f t="shared" si="75"/>
        <v>#N/A</v>
      </c>
      <c r="Y406" s="68" t="e">
        <f>VLOOKUP($B406,[1]전년동월vs전월vs당월!$A$7:$AC$1780,26,FALSE)</f>
        <v>#N/A</v>
      </c>
      <c r="Z406" s="68" t="e">
        <f>VLOOKUP($B406,[2]전년동월vs전월vs당월!$B$7:$AD$1796,26,FALSE)</f>
        <v>#N/A</v>
      </c>
      <c r="AA406" s="120" t="str">
        <f>VLOOKUP($A406,수산물!$A228:$O457,15,FALSE)</f>
        <v>-</v>
      </c>
      <c r="AB406" s="243" t="e">
        <f t="shared" si="76"/>
        <v>#VALUE!</v>
      </c>
      <c r="AC406" s="243" t="e">
        <f t="shared" si="77"/>
        <v>#VALUE!</v>
      </c>
      <c r="AD406" s="123"/>
    </row>
    <row r="407" spans="1:30" s="31" customFormat="1">
      <c r="A407" s="28">
        <v>223</v>
      </c>
      <c r="B407" s="16" t="str">
        <f t="shared" si="78"/>
        <v>해삼말린것kg불린해삼인도네시아</v>
      </c>
      <c r="C407" s="30">
        <v>47</v>
      </c>
      <c r="D407" s="30" t="s">
        <v>440</v>
      </c>
      <c r="E407" s="27" t="s">
        <v>1700</v>
      </c>
      <c r="F407" s="27" t="s">
        <v>243</v>
      </c>
      <c r="G407" s="30" t="s">
        <v>190</v>
      </c>
      <c r="H407" s="27" t="s">
        <v>1701</v>
      </c>
      <c r="I407" s="281" t="s">
        <v>1506</v>
      </c>
      <c r="J407" s="68">
        <f>VLOOKUP($B407,[1]전년동월vs전월vs당월!$A$7:$AC$1780,11,FALSE)</f>
        <v>15000</v>
      </c>
      <c r="K407" s="68">
        <f>VLOOKUP($B407,[2]전년동월vs전월vs당월!$B$7:$AD$1796,11,FALSE)</f>
        <v>15000</v>
      </c>
      <c r="L407" s="120">
        <f>VLOOKUP($A407,수산물!$A229:$O458,12,FALSE)</f>
        <v>15000</v>
      </c>
      <c r="M407" s="243">
        <f t="shared" si="70"/>
        <v>0</v>
      </c>
      <c r="N407" s="243">
        <f t="shared" si="71"/>
        <v>0</v>
      </c>
      <c r="O407" s="68">
        <f>VLOOKUP($B407,[1]전년동월vs전월vs당월!$A$7:$AC$1780,16,FALSE)</f>
        <v>18000</v>
      </c>
      <c r="P407" s="68">
        <f>VLOOKUP($B407,[2]전년동월vs전월vs당월!$B$7:$AD$1796,16,FALSE)</f>
        <v>15000</v>
      </c>
      <c r="Q407" s="120">
        <f>VLOOKUP($A407,수산물!$A229:$O458,13,FALSE)</f>
        <v>15000</v>
      </c>
      <c r="R407" s="243">
        <f t="shared" si="72"/>
        <v>-16.666666666666668</v>
      </c>
      <c r="S407" s="243">
        <f t="shared" si="73"/>
        <v>0</v>
      </c>
      <c r="T407" s="68" t="str">
        <f>VLOOKUP($B407,[1]전년동월vs전월vs당월!$A$7:$AC$1780,21,FALSE)</f>
        <v>-</v>
      </c>
      <c r="U407" s="68" t="str">
        <f>VLOOKUP($B407,[2]전년동월vs전월vs당월!$B$7:$AD$1796,21,FALSE)</f>
        <v>-</v>
      </c>
      <c r="V407" s="120" t="str">
        <f>VLOOKUP($A407,수산물!$A229:$O458,14,FALSE)</f>
        <v>-</v>
      </c>
      <c r="W407" s="243" t="e">
        <f t="shared" si="74"/>
        <v>#VALUE!</v>
      </c>
      <c r="X407" s="243" t="e">
        <f t="shared" si="75"/>
        <v>#VALUE!</v>
      </c>
      <c r="Y407" s="68">
        <f>VLOOKUP($B407,[1]전년동월vs전월vs당월!$A$7:$AC$1780,26,FALSE)</f>
        <v>39000</v>
      </c>
      <c r="Z407" s="68">
        <f>VLOOKUP($B407,[2]전년동월vs전월vs당월!$B$7:$AD$1796,26,FALSE)</f>
        <v>50000</v>
      </c>
      <c r="AA407" s="120">
        <f>VLOOKUP($A407,수산물!$A229:$O458,15,FALSE)</f>
        <v>50000</v>
      </c>
      <c r="AB407" s="243">
        <f t="shared" si="76"/>
        <v>28.205128205128204</v>
      </c>
      <c r="AC407" s="243">
        <f t="shared" si="77"/>
        <v>0</v>
      </c>
      <c r="AD407" s="125"/>
    </row>
    <row r="408" spans="1:30" s="28" customFormat="1">
      <c r="A408" s="28">
        <v>224</v>
      </c>
      <c r="B408" s="16" t="str">
        <f t="shared" si="78"/>
        <v>해파리무염kg해파리채중국</v>
      </c>
      <c r="C408" s="30">
        <v>48</v>
      </c>
      <c r="D408" s="30" t="s">
        <v>440</v>
      </c>
      <c r="E408" s="27" t="s">
        <v>2334</v>
      </c>
      <c r="F408" s="27" t="s">
        <v>1702</v>
      </c>
      <c r="G408" s="30" t="s">
        <v>190</v>
      </c>
      <c r="H408" s="27" t="s">
        <v>1703</v>
      </c>
      <c r="I408" s="281" t="s">
        <v>1516</v>
      </c>
      <c r="J408" s="68">
        <f>VLOOKUP($B408,[1]전년동월vs전월vs당월!$A$7:$AC$1780,11,FALSE)</f>
        <v>6000</v>
      </c>
      <c r="K408" s="68">
        <f>VLOOKUP($B408,[2]전년동월vs전월vs당월!$B$7:$AD$1796,11,FALSE)</f>
        <v>7000</v>
      </c>
      <c r="L408" s="120">
        <f>VLOOKUP($A408,수산물!$A230:$O459,12,FALSE)</f>
        <v>7000</v>
      </c>
      <c r="M408" s="243">
        <f t="shared" si="70"/>
        <v>16.666666666666668</v>
      </c>
      <c r="N408" s="243">
        <f t="shared" si="71"/>
        <v>0</v>
      </c>
      <c r="O408" s="68">
        <f>VLOOKUP($B408,[1]전년동월vs전월vs당월!$A$7:$AC$1780,16,FALSE)</f>
        <v>5000</v>
      </c>
      <c r="P408" s="68">
        <f>VLOOKUP($B408,[2]전년동월vs전월vs당월!$B$7:$AD$1796,16,FALSE)</f>
        <v>6000</v>
      </c>
      <c r="Q408" s="120">
        <f>VLOOKUP($A408,수산물!$A230:$O459,13,FALSE)</f>
        <v>6000</v>
      </c>
      <c r="R408" s="243">
        <f t="shared" si="72"/>
        <v>20</v>
      </c>
      <c r="S408" s="243">
        <f t="shared" si="73"/>
        <v>0</v>
      </c>
      <c r="T408" s="68" t="str">
        <f>VLOOKUP($B408,[1]전년동월vs전월vs당월!$A$7:$AC$1780,21,FALSE)</f>
        <v>-</v>
      </c>
      <c r="U408" s="68" t="str">
        <f>VLOOKUP($B408,[2]전년동월vs전월vs당월!$B$7:$AD$1796,21,FALSE)</f>
        <v>-</v>
      </c>
      <c r="V408" s="120" t="str">
        <f>VLOOKUP($A408,수산물!$A230:$O459,14,FALSE)</f>
        <v>-</v>
      </c>
      <c r="W408" s="243" t="e">
        <f t="shared" si="74"/>
        <v>#VALUE!</v>
      </c>
      <c r="X408" s="243" t="e">
        <f t="shared" si="75"/>
        <v>#VALUE!</v>
      </c>
      <c r="Y408" s="68" t="str">
        <f>VLOOKUP($B408,[1]전년동월vs전월vs당월!$A$7:$AC$1780,26,FALSE)</f>
        <v>-</v>
      </c>
      <c r="Z408" s="68" t="str">
        <f>VLOOKUP($B408,[2]전년동월vs전월vs당월!$B$7:$AD$1796,26,FALSE)</f>
        <v>-</v>
      </c>
      <c r="AA408" s="120" t="str">
        <f>VLOOKUP($A408,수산물!$A230:$O459,15,FALSE)</f>
        <v>-</v>
      </c>
      <c r="AB408" s="243" t="e">
        <f t="shared" si="76"/>
        <v>#VALUE!</v>
      </c>
      <c r="AC408" s="243" t="e">
        <f t="shared" si="77"/>
        <v>#VALUE!</v>
      </c>
      <c r="AD408" s="123"/>
    </row>
    <row r="409" spans="1:30" s="28" customFormat="1">
      <c r="A409" s="28">
        <v>225</v>
      </c>
      <c r="B409" s="16" t="str">
        <f t="shared" si="78"/>
        <v>해파리무염kg해파리채태국</v>
      </c>
      <c r="C409" s="30"/>
      <c r="D409" s="30" t="s">
        <v>440</v>
      </c>
      <c r="E409" s="27" t="s">
        <v>479</v>
      </c>
      <c r="F409" s="27" t="s">
        <v>1702</v>
      </c>
      <c r="G409" s="30" t="s">
        <v>190</v>
      </c>
      <c r="H409" s="27" t="s">
        <v>1703</v>
      </c>
      <c r="I409" s="281" t="s">
        <v>1699</v>
      </c>
      <c r="J409" s="68">
        <f>VLOOKUP($B409,[1]전년동월vs전월vs당월!$A$7:$AC$1780,11,FALSE)</f>
        <v>5000</v>
      </c>
      <c r="K409" s="68">
        <f>VLOOKUP($B409,[2]전년동월vs전월vs당월!$B$7:$AD$1796,11,FALSE)</f>
        <v>5000</v>
      </c>
      <c r="L409" s="120">
        <f>VLOOKUP($A409,수산물!$A231:$O460,12,FALSE)</f>
        <v>5000</v>
      </c>
      <c r="M409" s="243">
        <f t="shared" si="70"/>
        <v>0</v>
      </c>
      <c r="N409" s="243">
        <f t="shared" si="71"/>
        <v>0</v>
      </c>
      <c r="O409" s="68">
        <f>VLOOKUP($B409,[1]전년동월vs전월vs당월!$A$7:$AC$1780,16,FALSE)</f>
        <v>4000</v>
      </c>
      <c r="P409" s="68">
        <f>VLOOKUP($B409,[2]전년동월vs전월vs당월!$B$7:$AD$1796,16,FALSE)</f>
        <v>4000</v>
      </c>
      <c r="Q409" s="120">
        <f>VLOOKUP($A409,수산물!$A231:$O460,13,FALSE)</f>
        <v>4000</v>
      </c>
      <c r="R409" s="243">
        <f t="shared" si="72"/>
        <v>0</v>
      </c>
      <c r="S409" s="243">
        <f t="shared" si="73"/>
        <v>0</v>
      </c>
      <c r="T409" s="68">
        <f>VLOOKUP($B409,[1]전년동월vs전월vs당월!$A$7:$AC$1780,21,FALSE)</f>
        <v>18340</v>
      </c>
      <c r="U409" s="68" t="str">
        <f>VLOOKUP($B409,[2]전년동월vs전월vs당월!$B$7:$AD$1796,21,FALSE)</f>
        <v>-</v>
      </c>
      <c r="V409" s="120">
        <f>VLOOKUP($A409,수산물!$A231:$O460,14,FALSE)</f>
        <v>19340</v>
      </c>
      <c r="W409" s="243">
        <f t="shared" si="74"/>
        <v>5.4525627044711014</v>
      </c>
      <c r="X409" s="243" t="e">
        <f t="shared" si="75"/>
        <v>#VALUE!</v>
      </c>
      <c r="Y409" s="68">
        <f>VLOOKUP($B409,[1]전년동월vs전월vs당월!$A$7:$AC$1780,26,FALSE)</f>
        <v>7530</v>
      </c>
      <c r="Z409" s="68">
        <f>VLOOKUP($B409,[2]전년동월vs전월vs당월!$B$7:$AD$1796,26,FALSE)</f>
        <v>7530</v>
      </c>
      <c r="AA409" s="120" t="str">
        <f>VLOOKUP($A409,수산물!$A231:$O460,15,FALSE)</f>
        <v>-</v>
      </c>
      <c r="AB409" s="243" t="e">
        <f t="shared" si="76"/>
        <v>#VALUE!</v>
      </c>
      <c r="AC409" s="243" t="e">
        <f t="shared" si="77"/>
        <v>#VALUE!</v>
      </c>
      <c r="AD409" s="126"/>
    </row>
    <row r="410" spans="1:30" s="28" customFormat="1">
      <c r="A410" s="28">
        <v>226</v>
      </c>
      <c r="B410" s="16" t="str">
        <f t="shared" si="78"/>
        <v>다시마생것kg쌈다시마국산</v>
      </c>
      <c r="C410" s="20">
        <v>49</v>
      </c>
      <c r="D410" s="20" t="s">
        <v>1704</v>
      </c>
      <c r="E410" s="192" t="s">
        <v>480</v>
      </c>
      <c r="F410" s="192" t="s">
        <v>16</v>
      </c>
      <c r="G410" s="20" t="s">
        <v>190</v>
      </c>
      <c r="H410" s="32" t="s">
        <v>1714</v>
      </c>
      <c r="I410" s="285" t="s">
        <v>193</v>
      </c>
      <c r="J410" s="68" t="str">
        <f>VLOOKUP($B410,[1]전년동월vs전월vs당월!$A$7:$AC$1780,11,FALSE)</f>
        <v>-</v>
      </c>
      <c r="K410" s="68" t="str">
        <f>VLOOKUP($B410,[2]전년동월vs전월vs당월!$B$7:$AD$1796,11,FALSE)</f>
        <v>-</v>
      </c>
      <c r="L410" s="120" t="str">
        <f>VLOOKUP($A410,수산물!$A232:$O461,12,FALSE)</f>
        <v>-</v>
      </c>
      <c r="M410" s="243" t="e">
        <f t="shared" si="70"/>
        <v>#VALUE!</v>
      </c>
      <c r="N410" s="243" t="e">
        <f t="shared" si="71"/>
        <v>#VALUE!</v>
      </c>
      <c r="O410" s="68" t="str">
        <f>VLOOKUP($B410,[1]전년동월vs전월vs당월!$A$7:$AC$1780,16,FALSE)</f>
        <v>-</v>
      </c>
      <c r="P410" s="68" t="str">
        <f>VLOOKUP($B410,[2]전년동월vs전월vs당월!$B$7:$AD$1796,16,FALSE)</f>
        <v>-</v>
      </c>
      <c r="Q410" s="120" t="str">
        <f>VLOOKUP($A410,수산물!$A232:$O461,13,FALSE)</f>
        <v>-</v>
      </c>
      <c r="R410" s="243" t="e">
        <f t="shared" si="72"/>
        <v>#VALUE!</v>
      </c>
      <c r="S410" s="243" t="e">
        <f t="shared" si="73"/>
        <v>#VALUE!</v>
      </c>
      <c r="T410" s="68">
        <f>VLOOKUP($B410,[1]전년동월vs전월vs당월!$A$7:$AC$1780,21,FALSE)</f>
        <v>5600</v>
      </c>
      <c r="U410" s="68">
        <f>VLOOKUP($B410,[2]전년동월vs전월vs당월!$B$7:$AD$1796,21,FALSE)</f>
        <v>6950</v>
      </c>
      <c r="V410" s="120">
        <f>VLOOKUP($A410,수산물!$A232:$O461,14,FALSE)</f>
        <v>6950</v>
      </c>
      <c r="W410" s="243">
        <f t="shared" si="74"/>
        <v>24.107142857142858</v>
      </c>
      <c r="X410" s="243">
        <f t="shared" si="75"/>
        <v>0</v>
      </c>
      <c r="Y410" s="68">
        <f>VLOOKUP($B410,[1]전년동월vs전월vs당월!$A$7:$AC$1780,26,FALSE)</f>
        <v>5300</v>
      </c>
      <c r="Z410" s="68">
        <f>VLOOKUP($B410,[2]전년동월vs전월vs당월!$B$7:$AD$1796,26,FALSE)</f>
        <v>5300</v>
      </c>
      <c r="AA410" s="120">
        <f>VLOOKUP($A410,수산물!$A232:$O461,15,FALSE)</f>
        <v>5300</v>
      </c>
      <c r="AB410" s="243">
        <f t="shared" si="76"/>
        <v>0</v>
      </c>
      <c r="AC410" s="243">
        <f t="shared" si="77"/>
        <v>0</v>
      </c>
      <c r="AD410" s="121"/>
    </row>
    <row r="411" spans="1:30" s="28" customFormat="1">
      <c r="A411" s="28">
        <v>227</v>
      </c>
      <c r="B411" s="16" t="str">
        <f t="shared" si="78"/>
        <v>매생이생것(양식산)kg냉동국산</v>
      </c>
      <c r="C411" s="20">
        <v>50</v>
      </c>
      <c r="D411" s="30" t="s">
        <v>1704</v>
      </c>
      <c r="E411" s="32" t="s">
        <v>1721</v>
      </c>
      <c r="F411" s="32" t="s">
        <v>1604</v>
      </c>
      <c r="G411" s="30" t="s">
        <v>190</v>
      </c>
      <c r="H411" s="32" t="s">
        <v>197</v>
      </c>
      <c r="I411" s="286" t="s">
        <v>193</v>
      </c>
      <c r="J411" s="68" t="str">
        <f>VLOOKUP($B411,[1]전년동월vs전월vs당월!$A$7:$AC$1780,11,FALSE)</f>
        <v>-</v>
      </c>
      <c r="K411" s="68">
        <f>VLOOKUP($B411,[2]전년동월vs전월vs당월!$B$7:$AD$1796,11,FALSE)</f>
        <v>3400</v>
      </c>
      <c r="L411" s="120" t="str">
        <f>VLOOKUP($A411,수산물!$A233:$O462,12,FALSE)</f>
        <v>-</v>
      </c>
      <c r="M411" s="243" t="e">
        <f t="shared" si="70"/>
        <v>#VALUE!</v>
      </c>
      <c r="N411" s="243" t="e">
        <f t="shared" si="71"/>
        <v>#VALUE!</v>
      </c>
      <c r="O411" s="68" t="str">
        <f>VLOOKUP($B411,[1]전년동월vs전월vs당월!$A$7:$AC$1780,16,FALSE)</f>
        <v>-</v>
      </c>
      <c r="P411" s="68">
        <f>VLOOKUP($B411,[2]전년동월vs전월vs당월!$B$7:$AD$1796,16,FALSE)</f>
        <v>3500</v>
      </c>
      <c r="Q411" s="120" t="str">
        <f>VLOOKUP($A411,수산물!$A233:$O462,13,FALSE)</f>
        <v>-</v>
      </c>
      <c r="R411" s="243" t="e">
        <f t="shared" si="72"/>
        <v>#VALUE!</v>
      </c>
      <c r="S411" s="243" t="e">
        <f t="shared" si="73"/>
        <v>#VALUE!</v>
      </c>
      <c r="T411" s="68" t="str">
        <f>VLOOKUP($B411,[1]전년동월vs전월vs당월!$A$7:$AC$1780,21,FALSE)</f>
        <v>-</v>
      </c>
      <c r="U411" s="68" t="str">
        <f>VLOOKUP($B411,[2]전년동월vs전월vs당월!$B$7:$AD$1796,21,FALSE)</f>
        <v>-</v>
      </c>
      <c r="V411" s="120" t="str">
        <f>VLOOKUP($A411,수산물!$A233:$O462,14,FALSE)</f>
        <v>-</v>
      </c>
      <c r="W411" s="243" t="e">
        <f t="shared" si="74"/>
        <v>#VALUE!</v>
      </c>
      <c r="X411" s="243" t="e">
        <f t="shared" si="75"/>
        <v>#VALUE!</v>
      </c>
      <c r="Y411" s="68">
        <f>VLOOKUP($B411,[1]전년동월vs전월vs당월!$A$7:$AC$1780,26,FALSE)</f>
        <v>23580</v>
      </c>
      <c r="Z411" s="68">
        <f>VLOOKUP($B411,[2]전년동월vs전월vs당월!$B$7:$AD$1796,26,FALSE)</f>
        <v>24750</v>
      </c>
      <c r="AA411" s="120" t="str">
        <f>VLOOKUP($A411,수산물!$A233:$O462,15,FALSE)</f>
        <v>-</v>
      </c>
      <c r="AB411" s="243" t="e">
        <f t="shared" si="76"/>
        <v>#VALUE!</v>
      </c>
      <c r="AC411" s="243" t="e">
        <f t="shared" si="77"/>
        <v>#VALUE!</v>
      </c>
      <c r="AD411" s="126"/>
    </row>
    <row r="412" spans="1:30" s="28" customFormat="1">
      <c r="A412" s="28">
        <v>228</v>
      </c>
      <c r="B412" s="16" t="str">
        <f t="shared" si="78"/>
        <v>미역생것(양식산)kg물미역국산</v>
      </c>
      <c r="C412" s="30">
        <v>51</v>
      </c>
      <c r="D412" s="30" t="s">
        <v>1704</v>
      </c>
      <c r="E412" s="32" t="s">
        <v>482</v>
      </c>
      <c r="F412" s="32" t="s">
        <v>1604</v>
      </c>
      <c r="G412" s="30" t="s">
        <v>190</v>
      </c>
      <c r="H412" s="32" t="s">
        <v>1722</v>
      </c>
      <c r="I412" s="286" t="s">
        <v>193</v>
      </c>
      <c r="J412" s="68">
        <f>VLOOKUP($B412,[1]전년동월vs전월vs당월!$A$7:$AC$1780,11,FALSE)</f>
        <v>2000</v>
      </c>
      <c r="K412" s="68" t="str">
        <f>VLOOKUP($B412,[2]전년동월vs전월vs당월!$B$7:$AD$1796,11,FALSE)</f>
        <v>-</v>
      </c>
      <c r="L412" s="120" t="str">
        <f>VLOOKUP($A412,수산물!$A234:$O463,12,FALSE)</f>
        <v>-</v>
      </c>
      <c r="M412" s="243" t="e">
        <f t="shared" si="70"/>
        <v>#VALUE!</v>
      </c>
      <c r="N412" s="243" t="e">
        <f t="shared" si="71"/>
        <v>#VALUE!</v>
      </c>
      <c r="O412" s="68" t="str">
        <f>VLOOKUP($B412,[1]전년동월vs전월vs당월!$A$7:$AC$1780,16,FALSE)</f>
        <v>-</v>
      </c>
      <c r="P412" s="68" t="str">
        <f>VLOOKUP($B412,[2]전년동월vs전월vs당월!$B$7:$AD$1796,16,FALSE)</f>
        <v>-</v>
      </c>
      <c r="Q412" s="120" t="str">
        <f>VLOOKUP($A412,수산물!$A234:$O463,13,FALSE)</f>
        <v>-</v>
      </c>
      <c r="R412" s="243" t="e">
        <f t="shared" si="72"/>
        <v>#VALUE!</v>
      </c>
      <c r="S412" s="243" t="e">
        <f t="shared" si="73"/>
        <v>#VALUE!</v>
      </c>
      <c r="T412" s="68" t="str">
        <f>VLOOKUP($B412,[1]전년동월vs전월vs당월!$A$7:$AC$1780,21,FALSE)</f>
        <v>-</v>
      </c>
      <c r="U412" s="68">
        <f>VLOOKUP($B412,[2]전년동월vs전월vs당월!$B$7:$AD$1796,21,FALSE)</f>
        <v>6800</v>
      </c>
      <c r="V412" s="120" t="str">
        <f>VLOOKUP($A412,수산물!$A234:$O463,14,FALSE)</f>
        <v>-</v>
      </c>
      <c r="W412" s="243" t="e">
        <f t="shared" si="74"/>
        <v>#VALUE!</v>
      </c>
      <c r="X412" s="243" t="e">
        <f t="shared" si="75"/>
        <v>#VALUE!</v>
      </c>
      <c r="Y412" s="68" t="str">
        <f>VLOOKUP($B412,[1]전년동월vs전월vs당월!$A$7:$AC$1780,26,FALSE)</f>
        <v>-</v>
      </c>
      <c r="Z412" s="68">
        <f>VLOOKUP($B412,[2]전년동월vs전월vs당월!$B$7:$AD$1796,26,FALSE)</f>
        <v>10000</v>
      </c>
      <c r="AA412" s="120">
        <f>VLOOKUP($A412,수산물!$A234:$O463,15,FALSE)</f>
        <v>10000</v>
      </c>
      <c r="AB412" s="243" t="e">
        <f t="shared" si="76"/>
        <v>#VALUE!</v>
      </c>
      <c r="AC412" s="243">
        <f t="shared" si="77"/>
        <v>0</v>
      </c>
      <c r="AD412" s="121"/>
    </row>
    <row r="413" spans="1:30" s="28" customFormat="1">
      <c r="A413" s="28">
        <v>229</v>
      </c>
      <c r="B413" s="16" t="str">
        <f t="shared" si="78"/>
        <v>미역생것(양식산)kg곰피국산</v>
      </c>
      <c r="C413" s="30"/>
      <c r="D413" s="30" t="s">
        <v>1704</v>
      </c>
      <c r="E413" s="32" t="s">
        <v>482</v>
      </c>
      <c r="F413" s="32" t="s">
        <v>1604</v>
      </c>
      <c r="G413" s="30" t="s">
        <v>190</v>
      </c>
      <c r="H413" s="32" t="s">
        <v>1723</v>
      </c>
      <c r="I413" s="286" t="s">
        <v>193</v>
      </c>
      <c r="J413" s="68">
        <f>VLOOKUP($B413,[1]전년동월vs전월vs당월!$A$7:$AC$1780,11,FALSE)</f>
        <v>2300</v>
      </c>
      <c r="K413" s="68">
        <f>VLOOKUP($B413,[2]전년동월vs전월vs당월!$B$7:$AD$1796,11,FALSE)</f>
        <v>1300</v>
      </c>
      <c r="L413" s="120" t="str">
        <f>VLOOKUP($A413,수산물!$A235:$O464,12,FALSE)</f>
        <v>-</v>
      </c>
      <c r="M413" s="243" t="e">
        <f t="shared" si="70"/>
        <v>#VALUE!</v>
      </c>
      <c r="N413" s="243" t="e">
        <f t="shared" si="71"/>
        <v>#VALUE!</v>
      </c>
      <c r="O413" s="68" t="str">
        <f>VLOOKUP($B413,[1]전년동월vs전월vs당월!$A$7:$AC$1780,16,FALSE)</f>
        <v>-</v>
      </c>
      <c r="P413" s="68" t="str">
        <f>VLOOKUP($B413,[2]전년동월vs전월vs당월!$B$7:$AD$1796,16,FALSE)</f>
        <v>-</v>
      </c>
      <c r="Q413" s="120" t="str">
        <f>VLOOKUP($A413,수산물!$A235:$O464,13,FALSE)</f>
        <v>-</v>
      </c>
      <c r="R413" s="243" t="e">
        <f t="shared" si="72"/>
        <v>#VALUE!</v>
      </c>
      <c r="S413" s="243" t="e">
        <f t="shared" si="73"/>
        <v>#VALUE!</v>
      </c>
      <c r="T413" s="68">
        <f>VLOOKUP($B413,[1]전년동월vs전월vs당월!$A$7:$AC$1780,21,FALSE)</f>
        <v>7600</v>
      </c>
      <c r="U413" s="68">
        <f>VLOOKUP($B413,[2]전년동월vs전월vs당월!$B$7:$AD$1796,21,FALSE)</f>
        <v>5800</v>
      </c>
      <c r="V413" s="120" t="str">
        <f>VLOOKUP($A413,수산물!$A235:$O464,14,FALSE)</f>
        <v>-</v>
      </c>
      <c r="W413" s="243" t="e">
        <f t="shared" si="74"/>
        <v>#VALUE!</v>
      </c>
      <c r="X413" s="243" t="e">
        <f t="shared" si="75"/>
        <v>#VALUE!</v>
      </c>
      <c r="Y413" s="68">
        <f>VLOOKUP($B413,[1]전년동월vs전월vs당월!$A$7:$AC$1780,26,FALSE)</f>
        <v>9900</v>
      </c>
      <c r="Z413" s="68">
        <f>VLOOKUP($B413,[2]전년동월vs전월vs당월!$B$7:$AD$1796,26,FALSE)</f>
        <v>9500</v>
      </c>
      <c r="AA413" s="120" t="str">
        <f>VLOOKUP($A413,수산물!$A235:$O464,15,FALSE)</f>
        <v>-</v>
      </c>
      <c r="AB413" s="243" t="e">
        <f t="shared" si="76"/>
        <v>#VALUE!</v>
      </c>
      <c r="AC413" s="243" t="e">
        <f t="shared" si="77"/>
        <v>#VALUE!</v>
      </c>
      <c r="AD413" s="121"/>
    </row>
    <row r="414" spans="1:30" s="28" customFormat="1">
      <c r="A414" s="28">
        <v>230</v>
      </c>
      <c r="B414" s="16" t="str">
        <f t="shared" si="78"/>
        <v>파래생것kg물파래국산</v>
      </c>
      <c r="C414" s="30">
        <v>52</v>
      </c>
      <c r="D414" s="30" t="s">
        <v>1704</v>
      </c>
      <c r="E414" s="32" t="s">
        <v>484</v>
      </c>
      <c r="F414" s="32" t="s">
        <v>16</v>
      </c>
      <c r="G414" s="30" t="s">
        <v>190</v>
      </c>
      <c r="H414" s="32" t="s">
        <v>1731</v>
      </c>
      <c r="I414" s="286" t="s">
        <v>193</v>
      </c>
      <c r="J414" s="68" t="str">
        <f>VLOOKUP($B414,[1]전년동월vs전월vs당월!$A$7:$AC$1780,11,FALSE)</f>
        <v>-</v>
      </c>
      <c r="K414" s="68">
        <f>VLOOKUP($B414,[2]전년동월vs전월vs당월!$B$7:$AD$1796,11,FALSE)</f>
        <v>2900</v>
      </c>
      <c r="L414" s="120" t="str">
        <f>VLOOKUP($A414,수산물!$A236:$O465,12,FALSE)</f>
        <v>-</v>
      </c>
      <c r="M414" s="243" t="e">
        <f t="shared" si="70"/>
        <v>#VALUE!</v>
      </c>
      <c r="N414" s="243" t="e">
        <f t="shared" si="71"/>
        <v>#VALUE!</v>
      </c>
      <c r="O414" s="68" t="str">
        <f>VLOOKUP($B414,[1]전년동월vs전월vs당월!$A$7:$AC$1780,16,FALSE)</f>
        <v>-</v>
      </c>
      <c r="P414" s="68">
        <f>VLOOKUP($B414,[2]전년동월vs전월vs당월!$B$7:$AD$1796,16,FALSE)</f>
        <v>2300</v>
      </c>
      <c r="Q414" s="120" t="str">
        <f>VLOOKUP($A414,수산물!$A236:$O465,13,FALSE)</f>
        <v>-</v>
      </c>
      <c r="R414" s="243" t="e">
        <f t="shared" si="72"/>
        <v>#VALUE!</v>
      </c>
      <c r="S414" s="243" t="e">
        <f t="shared" si="73"/>
        <v>#VALUE!</v>
      </c>
      <c r="T414" s="68" t="str">
        <f>VLOOKUP($B414,[1]전년동월vs전월vs당월!$A$7:$AC$1780,21,FALSE)</f>
        <v>-</v>
      </c>
      <c r="U414" s="68">
        <f>VLOOKUP($B414,[2]전년동월vs전월vs당월!$B$7:$AD$1796,21,FALSE)</f>
        <v>7500</v>
      </c>
      <c r="V414" s="120" t="str">
        <f>VLOOKUP($A414,수산물!$A236:$O465,14,FALSE)</f>
        <v>-</v>
      </c>
      <c r="W414" s="243" t="e">
        <f t="shared" si="74"/>
        <v>#VALUE!</v>
      </c>
      <c r="X414" s="243" t="e">
        <f t="shared" si="75"/>
        <v>#VALUE!</v>
      </c>
      <c r="Y414" s="68">
        <f>VLOOKUP($B414,[1]전년동월vs전월vs당월!$A$7:$AC$1780,26,FALSE)</f>
        <v>6250</v>
      </c>
      <c r="Z414" s="68">
        <f>VLOOKUP($B414,[2]전년동월vs전월vs당월!$B$7:$AD$1796,26,FALSE)</f>
        <v>6000</v>
      </c>
      <c r="AA414" s="120" t="str">
        <f>VLOOKUP($A414,수산물!$A236:$O465,15,FALSE)</f>
        <v>-</v>
      </c>
      <c r="AB414" s="243" t="e">
        <f t="shared" si="76"/>
        <v>#VALUE!</v>
      </c>
      <c r="AC414" s="243" t="e">
        <f t="shared" si="77"/>
        <v>#VALUE!</v>
      </c>
      <c r="AD414" s="121"/>
    </row>
    <row r="415" spans="1:30" s="137" customFormat="1" ht="14.25">
      <c r="B415" s="16" t="str">
        <f t="shared" si="78"/>
        <v/>
      </c>
      <c r="C415" s="257" t="s">
        <v>2173</v>
      </c>
      <c r="D415" s="264"/>
      <c r="E415" s="264"/>
      <c r="F415" s="264"/>
      <c r="G415" s="264"/>
      <c r="H415" s="264"/>
      <c r="I415" s="280"/>
      <c r="J415" s="258"/>
      <c r="K415" s="258"/>
      <c r="L415" s="258"/>
      <c r="M415" s="258"/>
      <c r="N415" s="258"/>
      <c r="O415" s="258"/>
      <c r="P415" s="258"/>
      <c r="Q415" s="258"/>
      <c r="R415" s="258"/>
      <c r="S415" s="258"/>
      <c r="T415" s="258"/>
      <c r="U415" s="258"/>
      <c r="V415" s="310"/>
      <c r="W415" s="258"/>
      <c r="X415" s="258"/>
      <c r="Y415" s="258"/>
      <c r="Z415" s="258"/>
      <c r="AA415" s="310"/>
      <c r="AB415" s="258"/>
      <c r="AC415" s="258"/>
      <c r="AD415" s="266"/>
    </row>
    <row r="416" spans="1:30" s="31" customFormat="1">
      <c r="A416" s="31">
        <v>1</v>
      </c>
      <c r="B416" s="16" t="str">
        <f t="shared" si="78"/>
        <v>가다랭이반건품kg가다랭이포일본</v>
      </c>
      <c r="C416" s="30">
        <v>1</v>
      </c>
      <c r="D416" s="30" t="s">
        <v>440</v>
      </c>
      <c r="E416" s="27" t="s">
        <v>441</v>
      </c>
      <c r="F416" s="27" t="s">
        <v>442</v>
      </c>
      <c r="G416" s="30" t="s">
        <v>190</v>
      </c>
      <c r="H416" s="27" t="s">
        <v>2028</v>
      </c>
      <c r="I416" s="283" t="s">
        <v>1505</v>
      </c>
      <c r="J416" s="68">
        <f>VLOOKUP($B416,[1]전년동월vs전월vs당월!$A$7:$AC$1780,11,FALSE)</f>
        <v>0</v>
      </c>
      <c r="K416" s="68">
        <f>VLOOKUP($B416,[2]전년동월vs전월vs당월!$B$7:$AD$1796,11,FALSE)</f>
        <v>0</v>
      </c>
      <c r="L416" s="195">
        <f>VLOOKUP($A416,건어물!$A7:$O64,12,FALSE)</f>
        <v>0</v>
      </c>
      <c r="M416" s="243" t="e">
        <f>(L416-J416)*100/J416</f>
        <v>#DIV/0!</v>
      </c>
      <c r="N416" s="243" t="e">
        <f>(L416-K416)*100/K416</f>
        <v>#DIV/0!</v>
      </c>
      <c r="O416" s="68">
        <f>VLOOKUP($B416,[1]전년동월vs전월vs당월!$A$7:$AC$1780,16,FALSE)</f>
        <v>0</v>
      </c>
      <c r="P416" s="68">
        <f>VLOOKUP($B416,[2]전년동월vs전월vs당월!$B$7:$AD$1796,16,FALSE)</f>
        <v>0</v>
      </c>
      <c r="Q416" s="195">
        <f>VLOOKUP($A416,건어물!$A7:$O64,13,FALSE)</f>
        <v>0</v>
      </c>
      <c r="R416" s="243" t="e">
        <f>(Q416-O416)*100/O416</f>
        <v>#DIV/0!</v>
      </c>
      <c r="S416" s="243" t="e">
        <f>(Q416-P416)*100/P416</f>
        <v>#DIV/0!</v>
      </c>
      <c r="T416" s="68">
        <f>VLOOKUP($B416,[1]전년동월vs전월vs당월!$A$7:$AC$1780,21,FALSE)</f>
        <v>122500</v>
      </c>
      <c r="U416" s="68" t="str">
        <f>VLOOKUP($B416,[2]전년동월vs전월vs당월!$B$7:$AD$1796,21,FALSE)</f>
        <v>-</v>
      </c>
      <c r="V416" s="173" t="str">
        <f>VLOOKUP($A416,건어물!$A7:$O64,14,FALSE)</f>
        <v>-</v>
      </c>
      <c r="W416" s="243" t="e">
        <f>(V416-T416)*100/T416</f>
        <v>#VALUE!</v>
      </c>
      <c r="X416" s="243" t="e">
        <f>(V416-U416)*100/U416</f>
        <v>#VALUE!</v>
      </c>
      <c r="Y416" s="68">
        <f>VLOOKUP($B416,[1]전년동월vs전월vs당월!$A$7:$AC$1780,26,FALSE)</f>
        <v>74340</v>
      </c>
      <c r="Z416" s="68">
        <f>VLOOKUP($B416,[2]전년동월vs전월vs당월!$B$7:$AD$1796,26,FALSE)</f>
        <v>74340</v>
      </c>
      <c r="AA416" s="173" t="str">
        <f>VLOOKUP($A416,건어물!$A7:$O64,15,FALSE)</f>
        <v>-</v>
      </c>
      <c r="AB416" s="243" t="e">
        <f>(AA416-Y416)*100/Y416</f>
        <v>#VALUE!</v>
      </c>
      <c r="AC416" s="243" t="e">
        <f>(AA416-Z416)*100/Z416</f>
        <v>#VALUE!</v>
      </c>
      <c r="AD416" s="126"/>
    </row>
    <row r="417" spans="1:30" s="31" customFormat="1">
      <c r="A417" s="31">
        <v>2</v>
      </c>
      <c r="B417" s="16" t="str">
        <f t="shared" si="78"/>
        <v>가다랭이반건품kg가다랭이포인도네시아</v>
      </c>
      <c r="C417" s="30"/>
      <c r="D417" s="30" t="s">
        <v>440</v>
      </c>
      <c r="E417" s="27" t="s">
        <v>441</v>
      </c>
      <c r="F417" s="27" t="s">
        <v>442</v>
      </c>
      <c r="G417" s="30" t="s">
        <v>190</v>
      </c>
      <c r="H417" s="27" t="s">
        <v>2028</v>
      </c>
      <c r="I417" s="281" t="s">
        <v>1506</v>
      </c>
      <c r="J417" s="68">
        <f>VLOOKUP($B417,[1]전년동월vs전월vs당월!$A$7:$AC$1780,11,FALSE)</f>
        <v>18000</v>
      </c>
      <c r="K417" s="68">
        <f>VLOOKUP($B417,[2]전년동월vs전월vs당월!$B$7:$AD$1796,11,FALSE)</f>
        <v>20000</v>
      </c>
      <c r="L417" s="195">
        <f>VLOOKUP($A417,건어물!$A8:$O65,12,FALSE)</f>
        <v>20000</v>
      </c>
      <c r="M417" s="243">
        <f t="shared" ref="M417:M473" si="79">(L417-J417)*100/J417</f>
        <v>11.111111111111111</v>
      </c>
      <c r="N417" s="243">
        <f t="shared" ref="N417:N473" si="80">(L417-K417)*100/K417</f>
        <v>0</v>
      </c>
      <c r="O417" s="68">
        <f>VLOOKUP($B417,[1]전년동월vs전월vs당월!$A$7:$AC$1780,16,FALSE)</f>
        <v>17000</v>
      </c>
      <c r="P417" s="68">
        <f>VLOOKUP($B417,[2]전년동월vs전월vs당월!$B$7:$AD$1796,16,FALSE)</f>
        <v>22000</v>
      </c>
      <c r="Q417" s="195">
        <f>VLOOKUP($A417,건어물!$A8:$O65,13,FALSE)</f>
        <v>22000</v>
      </c>
      <c r="R417" s="243">
        <f t="shared" ref="R417:R473" si="81">(Q417-O417)*100/O417</f>
        <v>29.411764705882351</v>
      </c>
      <c r="S417" s="243">
        <f t="shared" ref="S417:S473" si="82">(Q417-P417)*100/P417</f>
        <v>0</v>
      </c>
      <c r="T417" s="68" t="str">
        <f>VLOOKUP($B417,[1]전년동월vs전월vs당월!$A$7:$AC$1780,21,FALSE)</f>
        <v>-</v>
      </c>
      <c r="U417" s="68" t="str">
        <f>VLOOKUP($B417,[2]전년동월vs전월vs당월!$B$7:$AD$1796,21,FALSE)</f>
        <v>-</v>
      </c>
      <c r="V417" s="173" t="str">
        <f>VLOOKUP($A417,건어물!$A8:$O65,14,FALSE)</f>
        <v>-</v>
      </c>
      <c r="W417" s="243" t="e">
        <f t="shared" ref="W417:W473" si="83">(V417-T417)*100/T417</f>
        <v>#VALUE!</v>
      </c>
      <c r="X417" s="243" t="e">
        <f t="shared" ref="X417:X473" si="84">(V417-U417)*100/U417</f>
        <v>#VALUE!</v>
      </c>
      <c r="Y417" s="68">
        <f>VLOOKUP($B417,[1]전년동월vs전월vs당월!$A$7:$AC$1780,26,FALSE)</f>
        <v>39400</v>
      </c>
      <c r="Z417" s="68" t="str">
        <f>VLOOKUP($B417,[2]전년동월vs전월vs당월!$B$7:$AD$1796,26,FALSE)</f>
        <v>-</v>
      </c>
      <c r="AA417" s="173" t="str">
        <f>VLOOKUP($A417,건어물!$A8:$O65,15,FALSE)</f>
        <v>-</v>
      </c>
      <c r="AB417" s="243" t="e">
        <f t="shared" ref="AB417:AB473" si="85">(AA417-Y417)*100/Y417</f>
        <v>#VALUE!</v>
      </c>
      <c r="AC417" s="243" t="e">
        <f t="shared" ref="AC417:AC473" si="86">(AA417-Z417)*100/Z417</f>
        <v>#VALUE!</v>
      </c>
      <c r="AD417" s="121"/>
    </row>
    <row r="418" spans="1:30" s="31" customFormat="1">
      <c r="A418" s="31">
        <v>3</v>
      </c>
      <c r="B418" s="16" t="str">
        <f t="shared" si="78"/>
        <v>가다랭이반건품kg가다랭이포기타수입</v>
      </c>
      <c r="C418" s="30"/>
      <c r="D418" s="30" t="s">
        <v>440</v>
      </c>
      <c r="E418" s="27" t="s">
        <v>441</v>
      </c>
      <c r="F418" s="27" t="s">
        <v>442</v>
      </c>
      <c r="G418" s="30" t="s">
        <v>190</v>
      </c>
      <c r="H418" s="27" t="s">
        <v>2028</v>
      </c>
      <c r="I418" s="281" t="s">
        <v>2029</v>
      </c>
      <c r="J418" s="68">
        <f>VLOOKUP($B418,[1]전년동월vs전월vs당월!$A$7:$AC$1780,11,FALSE)</f>
        <v>0</v>
      </c>
      <c r="K418" s="68">
        <f>VLOOKUP($B418,[2]전년동월vs전월vs당월!$B$7:$AD$1796,11,FALSE)</f>
        <v>0</v>
      </c>
      <c r="L418" s="195">
        <f>VLOOKUP($A418,건어물!$A9:$O66,12,FALSE)</f>
        <v>0</v>
      </c>
      <c r="M418" s="243" t="e">
        <f t="shared" si="79"/>
        <v>#DIV/0!</v>
      </c>
      <c r="N418" s="243" t="e">
        <f t="shared" si="80"/>
        <v>#DIV/0!</v>
      </c>
      <c r="O418" s="68">
        <f>VLOOKUP($B418,[1]전년동월vs전월vs당월!$A$7:$AC$1780,16,FALSE)</f>
        <v>0</v>
      </c>
      <c r="P418" s="68">
        <f>VLOOKUP($B418,[2]전년동월vs전월vs당월!$B$7:$AD$1796,16,FALSE)</f>
        <v>0</v>
      </c>
      <c r="Q418" s="195">
        <f>VLOOKUP($A418,건어물!$A9:$O66,13,FALSE)</f>
        <v>0</v>
      </c>
      <c r="R418" s="243" t="e">
        <f t="shared" si="81"/>
        <v>#DIV/0!</v>
      </c>
      <c r="S418" s="243" t="e">
        <f t="shared" si="82"/>
        <v>#DIV/0!</v>
      </c>
      <c r="T418" s="68" t="str">
        <f>VLOOKUP($B418,[1]전년동월vs전월vs당월!$A$7:$AC$1780,21,FALSE)</f>
        <v>-</v>
      </c>
      <c r="U418" s="68" t="str">
        <f>VLOOKUP($B418,[2]전년동월vs전월vs당월!$B$7:$AD$1796,21,FALSE)</f>
        <v>-</v>
      </c>
      <c r="V418" s="173" t="str">
        <f>VLOOKUP($A418,건어물!$A9:$O66,14,FALSE)</f>
        <v>-</v>
      </c>
      <c r="W418" s="243" t="e">
        <f t="shared" si="83"/>
        <v>#VALUE!</v>
      </c>
      <c r="X418" s="243" t="e">
        <f t="shared" si="84"/>
        <v>#VALUE!</v>
      </c>
      <c r="Y418" s="68">
        <f>VLOOKUP($B418,[1]전년동월vs전월vs당월!$A$7:$AC$1780,26,FALSE)</f>
        <v>22800</v>
      </c>
      <c r="Z418" s="68">
        <f>VLOOKUP($B418,[2]전년동월vs전월vs당월!$B$7:$AD$1796,26,FALSE)</f>
        <v>22800</v>
      </c>
      <c r="AA418" s="173" t="str">
        <f>VLOOKUP($A418,건어물!$A9:$O66,15,FALSE)</f>
        <v>-</v>
      </c>
      <c r="AB418" s="243" t="e">
        <f t="shared" si="85"/>
        <v>#VALUE!</v>
      </c>
      <c r="AC418" s="243" t="e">
        <f t="shared" si="86"/>
        <v>#VALUE!</v>
      </c>
      <c r="AD418" s="121"/>
    </row>
    <row r="419" spans="1:30" s="31" customFormat="1">
      <c r="A419" s="31">
        <v>4</v>
      </c>
      <c r="B419" s="16" t="str">
        <f t="shared" si="78"/>
        <v>멸치자건품(큰멸치)kg국멸치(일반)국산</v>
      </c>
      <c r="C419" s="30">
        <v>2</v>
      </c>
      <c r="D419" s="30" t="s">
        <v>440</v>
      </c>
      <c r="E419" s="27" t="s">
        <v>448</v>
      </c>
      <c r="F419" s="27" t="s">
        <v>449</v>
      </c>
      <c r="G419" s="30" t="s">
        <v>190</v>
      </c>
      <c r="H419" s="27" t="s">
        <v>1545</v>
      </c>
      <c r="I419" s="281" t="s">
        <v>193</v>
      </c>
      <c r="J419" s="68">
        <f>VLOOKUP($B419,[1]전년동월vs전월vs당월!$A$7:$AC$1780,11,FALSE)</f>
        <v>10000</v>
      </c>
      <c r="K419" s="68">
        <f>VLOOKUP($B419,[2]전년동월vs전월vs당월!$B$7:$AD$1796,11,FALSE)</f>
        <v>7300</v>
      </c>
      <c r="L419" s="195">
        <f>VLOOKUP($A419,건어물!$A10:$O67,12,FALSE)</f>
        <v>7300</v>
      </c>
      <c r="M419" s="243">
        <f t="shared" si="79"/>
        <v>-27</v>
      </c>
      <c r="N419" s="243">
        <f t="shared" si="80"/>
        <v>0</v>
      </c>
      <c r="O419" s="68">
        <f>VLOOKUP($B419,[1]전년동월vs전월vs당월!$A$7:$AC$1780,16,FALSE)</f>
        <v>10000</v>
      </c>
      <c r="P419" s="68">
        <f>VLOOKUP($B419,[2]전년동월vs전월vs당월!$B$7:$AD$1796,16,FALSE)</f>
        <v>8000</v>
      </c>
      <c r="Q419" s="195">
        <f>VLOOKUP($A419,건어물!$A10:$O67,13,FALSE)</f>
        <v>8000</v>
      </c>
      <c r="R419" s="243">
        <f t="shared" si="81"/>
        <v>-20</v>
      </c>
      <c r="S419" s="243">
        <f t="shared" si="82"/>
        <v>0</v>
      </c>
      <c r="T419" s="68">
        <f>VLOOKUP($B419,[1]전년동월vs전월vs당월!$A$7:$AC$1780,21,FALSE)</f>
        <v>13800</v>
      </c>
      <c r="U419" s="68">
        <f>VLOOKUP($B419,[2]전년동월vs전월vs당월!$B$7:$AD$1796,21,FALSE)</f>
        <v>15600</v>
      </c>
      <c r="V419" s="173">
        <f>VLOOKUP($A419,건어물!$A10:$O67,14,FALSE)</f>
        <v>15300</v>
      </c>
      <c r="W419" s="243">
        <f t="shared" si="83"/>
        <v>10.869565217391305</v>
      </c>
      <c r="X419" s="243">
        <f t="shared" si="84"/>
        <v>-1.9230769230769231</v>
      </c>
      <c r="Y419" s="68">
        <f>VLOOKUP($B419,[1]전년동월vs전월vs당월!$A$7:$AC$1780,26,FALSE)</f>
        <v>9720</v>
      </c>
      <c r="Z419" s="68">
        <f>VLOOKUP($B419,[2]전년동월vs전월vs당월!$B$7:$AD$1796,26,FALSE)</f>
        <v>9870</v>
      </c>
      <c r="AA419" s="173">
        <f>VLOOKUP($A419,건어물!$A10:$O67,15,FALSE)</f>
        <v>9870</v>
      </c>
      <c r="AB419" s="243">
        <f t="shared" si="85"/>
        <v>1.5432098765432098</v>
      </c>
      <c r="AC419" s="243">
        <f t="shared" si="86"/>
        <v>0</v>
      </c>
      <c r="AD419" s="125"/>
    </row>
    <row r="420" spans="1:30" s="31" customFormat="1">
      <c r="A420" s="31">
        <v>5</v>
      </c>
      <c r="B420" s="16" t="str">
        <f t="shared" si="78"/>
        <v>멸치자건품(큰멸치)kg국멸치(오사리)국산</v>
      </c>
      <c r="C420" s="30"/>
      <c r="D420" s="30" t="s">
        <v>440</v>
      </c>
      <c r="E420" s="27" t="s">
        <v>448</v>
      </c>
      <c r="F420" s="27" t="s">
        <v>449</v>
      </c>
      <c r="G420" s="30" t="s">
        <v>190</v>
      </c>
      <c r="H420" s="27" t="s">
        <v>1546</v>
      </c>
      <c r="I420" s="281" t="s">
        <v>193</v>
      </c>
      <c r="J420" s="68">
        <f>VLOOKUP($B420,[1]전년동월vs전월vs당월!$A$7:$AC$1780,11,FALSE)</f>
        <v>16700</v>
      </c>
      <c r="K420" s="68">
        <f>VLOOKUP($B420,[2]전년동월vs전월vs당월!$B$7:$AD$1796,11,FALSE)</f>
        <v>13300</v>
      </c>
      <c r="L420" s="195">
        <f>VLOOKUP($A420,건어물!$A11:$O68,12,FALSE)</f>
        <v>13300</v>
      </c>
      <c r="M420" s="243">
        <f t="shared" si="79"/>
        <v>-20.359281437125748</v>
      </c>
      <c r="N420" s="243">
        <f t="shared" si="80"/>
        <v>0</v>
      </c>
      <c r="O420" s="68">
        <f>VLOOKUP($B420,[1]전년동월vs전월vs당월!$A$7:$AC$1780,16,FALSE)</f>
        <v>16700</v>
      </c>
      <c r="P420" s="68">
        <f>VLOOKUP($B420,[2]전년동월vs전월vs당월!$B$7:$AD$1796,16,FALSE)</f>
        <v>15300</v>
      </c>
      <c r="Q420" s="195">
        <f>VLOOKUP($A420,건어물!$A11:$O68,13,FALSE)</f>
        <v>16700</v>
      </c>
      <c r="R420" s="243">
        <f t="shared" si="81"/>
        <v>0</v>
      </c>
      <c r="S420" s="243">
        <f t="shared" si="82"/>
        <v>9.1503267973856204</v>
      </c>
      <c r="T420" s="68" t="str">
        <f>VLOOKUP($B420,[1]전년동월vs전월vs당월!$A$7:$AC$1780,21,FALSE)</f>
        <v>-</v>
      </c>
      <c r="U420" s="68" t="str">
        <f>VLOOKUP($B420,[2]전년동월vs전월vs당월!$B$7:$AD$1796,21,FALSE)</f>
        <v>-</v>
      </c>
      <c r="V420" s="173" t="str">
        <f>VLOOKUP($A420,건어물!$A11:$O68,14,FALSE)</f>
        <v>-</v>
      </c>
      <c r="W420" s="243" t="e">
        <f t="shared" si="83"/>
        <v>#VALUE!</v>
      </c>
      <c r="X420" s="243" t="e">
        <f t="shared" si="84"/>
        <v>#VALUE!</v>
      </c>
      <c r="Y420" s="68" t="str">
        <f>VLOOKUP($B420,[1]전년동월vs전월vs당월!$A$7:$AC$1780,26,FALSE)</f>
        <v>-</v>
      </c>
      <c r="Z420" s="68" t="str">
        <f>VLOOKUP($B420,[2]전년동월vs전월vs당월!$B$7:$AD$1796,26,FALSE)</f>
        <v>-</v>
      </c>
      <c r="AA420" s="173" t="str">
        <f>VLOOKUP($A420,건어물!$A11:$O68,15,FALSE)</f>
        <v>-</v>
      </c>
      <c r="AB420" s="243" t="e">
        <f t="shared" si="85"/>
        <v>#VALUE!</v>
      </c>
      <c r="AC420" s="243" t="e">
        <f t="shared" si="86"/>
        <v>#VALUE!</v>
      </c>
      <c r="AD420" s="125"/>
    </row>
    <row r="421" spans="1:30" s="31" customFormat="1">
      <c r="A421" s="31">
        <v>6</v>
      </c>
      <c r="B421" s="16" t="str">
        <f t="shared" si="78"/>
        <v>멸치자건품(큰멸치)kg국멸치(주바)국산</v>
      </c>
      <c r="C421" s="30"/>
      <c r="D421" s="30" t="s">
        <v>440</v>
      </c>
      <c r="E421" s="27" t="s">
        <v>448</v>
      </c>
      <c r="F421" s="27" t="s">
        <v>449</v>
      </c>
      <c r="G421" s="30" t="s">
        <v>190</v>
      </c>
      <c r="H421" s="27" t="s">
        <v>1547</v>
      </c>
      <c r="I421" s="281" t="s">
        <v>193</v>
      </c>
      <c r="J421" s="68">
        <f>VLOOKUP($B421,[1]전년동월vs전월vs당월!$A$7:$AC$1780,11,FALSE)</f>
        <v>18700</v>
      </c>
      <c r="K421" s="68">
        <f>VLOOKUP($B421,[2]전년동월vs전월vs당월!$B$7:$AD$1796,11,FALSE)</f>
        <v>16700</v>
      </c>
      <c r="L421" s="195">
        <f>VLOOKUP($A421,건어물!$A12:$O69,12,FALSE)</f>
        <v>16700</v>
      </c>
      <c r="M421" s="243">
        <f t="shared" si="79"/>
        <v>-10.695187165775401</v>
      </c>
      <c r="N421" s="243">
        <f t="shared" si="80"/>
        <v>0</v>
      </c>
      <c r="O421" s="68">
        <f>VLOOKUP($B421,[1]전년동월vs전월vs당월!$A$7:$AC$1780,16,FALSE)</f>
        <v>20000</v>
      </c>
      <c r="P421" s="68">
        <f>VLOOKUP($B421,[2]전년동월vs전월vs당월!$B$7:$AD$1796,16,FALSE)</f>
        <v>16700</v>
      </c>
      <c r="Q421" s="195">
        <f>VLOOKUP($A421,건어물!$A12:$O69,13,FALSE)</f>
        <v>16700</v>
      </c>
      <c r="R421" s="243">
        <f t="shared" si="81"/>
        <v>-16.5</v>
      </c>
      <c r="S421" s="243">
        <f t="shared" si="82"/>
        <v>0</v>
      </c>
      <c r="T421" s="68" t="str">
        <f>VLOOKUP($B421,[1]전년동월vs전월vs당월!$A$7:$AC$1780,21,FALSE)</f>
        <v>-</v>
      </c>
      <c r="U421" s="68" t="str">
        <f>VLOOKUP($B421,[2]전년동월vs전월vs당월!$B$7:$AD$1796,21,FALSE)</f>
        <v>-</v>
      </c>
      <c r="V421" s="173" t="str">
        <f>VLOOKUP($A421,건어물!$A12:$O69,14,FALSE)</f>
        <v>-</v>
      </c>
      <c r="W421" s="243" t="e">
        <f t="shared" si="83"/>
        <v>#VALUE!</v>
      </c>
      <c r="X421" s="243" t="e">
        <f t="shared" si="84"/>
        <v>#VALUE!</v>
      </c>
      <c r="Y421" s="68">
        <f>VLOOKUP($B421,[1]전년동월vs전월vs당월!$A$7:$AC$1780,26,FALSE)</f>
        <v>14760</v>
      </c>
      <c r="Z421" s="68">
        <f>VLOOKUP($B421,[2]전년동월vs전월vs당월!$B$7:$AD$1796,26,FALSE)</f>
        <v>13700</v>
      </c>
      <c r="AA421" s="173">
        <f>VLOOKUP($A421,건어물!$A12:$O69,15,FALSE)</f>
        <v>13700</v>
      </c>
      <c r="AB421" s="243">
        <f t="shared" si="85"/>
        <v>-7.1815718157181569</v>
      </c>
      <c r="AC421" s="243">
        <f t="shared" si="86"/>
        <v>0</v>
      </c>
      <c r="AD421" s="121"/>
    </row>
    <row r="422" spans="1:30" s="31" customFormat="1">
      <c r="A422" s="31">
        <v>7</v>
      </c>
      <c r="B422" s="16" t="str">
        <f t="shared" si="78"/>
        <v>멸치자건품(중멸치)kg고바국산</v>
      </c>
      <c r="C422" s="30"/>
      <c r="D422" s="30" t="s">
        <v>440</v>
      </c>
      <c r="E422" s="27" t="s">
        <v>448</v>
      </c>
      <c r="F422" s="27" t="s">
        <v>450</v>
      </c>
      <c r="G422" s="30" t="s">
        <v>190</v>
      </c>
      <c r="H422" s="27" t="s">
        <v>1548</v>
      </c>
      <c r="I422" s="281" t="s">
        <v>193</v>
      </c>
      <c r="J422" s="68">
        <f>VLOOKUP($B422,[1]전년동월vs전월vs당월!$A$7:$AC$1780,11,FALSE)</f>
        <v>18000</v>
      </c>
      <c r="K422" s="68">
        <f>VLOOKUP($B422,[2]전년동월vs전월vs당월!$B$7:$AD$1796,11,FALSE)</f>
        <v>18700</v>
      </c>
      <c r="L422" s="195">
        <f>VLOOKUP($A422,건어물!$A13:$O70,12,FALSE)</f>
        <v>18700</v>
      </c>
      <c r="M422" s="243">
        <f t="shared" si="79"/>
        <v>3.8888888888888888</v>
      </c>
      <c r="N422" s="243">
        <f t="shared" si="80"/>
        <v>0</v>
      </c>
      <c r="O422" s="68">
        <f>VLOOKUP($B422,[1]전년동월vs전월vs당월!$A$7:$AC$1780,16,FALSE)</f>
        <v>20000</v>
      </c>
      <c r="P422" s="68">
        <f>VLOOKUP($B422,[2]전년동월vs전월vs당월!$B$7:$AD$1796,16,FALSE)</f>
        <v>18700</v>
      </c>
      <c r="Q422" s="195">
        <f>VLOOKUP($A422,건어물!$A13:$O70,13,FALSE)</f>
        <v>18700</v>
      </c>
      <c r="R422" s="243">
        <f t="shared" si="81"/>
        <v>-6.5</v>
      </c>
      <c r="S422" s="243">
        <f t="shared" si="82"/>
        <v>0</v>
      </c>
      <c r="T422" s="68" t="str">
        <f>VLOOKUP($B422,[1]전년동월vs전월vs당월!$A$7:$AC$1780,21,FALSE)</f>
        <v>-</v>
      </c>
      <c r="U422" s="68">
        <f>VLOOKUP($B422,[2]전년동월vs전월vs당월!$B$7:$AD$1796,21,FALSE)</f>
        <v>36250</v>
      </c>
      <c r="V422" s="173">
        <f>VLOOKUP($A422,건어물!$A13:$O70,14,FALSE)</f>
        <v>34290</v>
      </c>
      <c r="W422" s="243" t="e">
        <f t="shared" si="83"/>
        <v>#VALUE!</v>
      </c>
      <c r="X422" s="243">
        <f t="shared" si="84"/>
        <v>-5.4068965517241381</v>
      </c>
      <c r="Y422" s="68">
        <f>VLOOKUP($B422,[1]전년동월vs전월vs당월!$A$7:$AC$1780,26,FALSE)</f>
        <v>15630</v>
      </c>
      <c r="Z422" s="68">
        <f>VLOOKUP($B422,[2]전년동월vs전월vs당월!$B$7:$AD$1796,26,FALSE)</f>
        <v>32240</v>
      </c>
      <c r="AA422" s="173">
        <f>VLOOKUP($A422,건어물!$A13:$O70,15,FALSE)</f>
        <v>32240</v>
      </c>
      <c r="AB422" s="243">
        <f t="shared" si="85"/>
        <v>106.26999360204735</v>
      </c>
      <c r="AC422" s="243">
        <f t="shared" si="86"/>
        <v>0</v>
      </c>
      <c r="AD422" s="121"/>
    </row>
    <row r="423" spans="1:30" s="31" customFormat="1">
      <c r="A423" s="31">
        <v>8</v>
      </c>
      <c r="B423" s="16" t="str">
        <f t="shared" si="78"/>
        <v>멸치자건품(중멸치)kg가이리국산</v>
      </c>
      <c r="C423" s="30"/>
      <c r="D423" s="30" t="s">
        <v>440</v>
      </c>
      <c r="E423" s="27" t="s">
        <v>448</v>
      </c>
      <c r="F423" s="27" t="s">
        <v>450</v>
      </c>
      <c r="G423" s="30" t="s">
        <v>190</v>
      </c>
      <c r="H423" s="27" t="s">
        <v>1549</v>
      </c>
      <c r="I423" s="281" t="s">
        <v>193</v>
      </c>
      <c r="J423" s="68">
        <f>VLOOKUP($B423,[1]전년동월vs전월vs당월!$A$7:$AC$1780,11,FALSE)</f>
        <v>26700</v>
      </c>
      <c r="K423" s="68">
        <f>VLOOKUP($B423,[2]전년동월vs전월vs당월!$B$7:$AD$1796,11,FALSE)</f>
        <v>24700</v>
      </c>
      <c r="L423" s="195">
        <f>VLOOKUP($A423,건어물!$A14:$O71,12,FALSE)</f>
        <v>24700</v>
      </c>
      <c r="M423" s="243">
        <f t="shared" si="79"/>
        <v>-7.4906367041198498</v>
      </c>
      <c r="N423" s="243">
        <f t="shared" si="80"/>
        <v>0</v>
      </c>
      <c r="O423" s="68">
        <f>VLOOKUP($B423,[1]전년동월vs전월vs당월!$A$7:$AC$1780,16,FALSE)</f>
        <v>26700</v>
      </c>
      <c r="P423" s="68">
        <f>VLOOKUP($B423,[2]전년동월vs전월vs당월!$B$7:$AD$1796,16,FALSE)</f>
        <v>26700</v>
      </c>
      <c r="Q423" s="195">
        <f>VLOOKUP($A423,건어물!$A14:$O71,13,FALSE)</f>
        <v>26700</v>
      </c>
      <c r="R423" s="243">
        <f t="shared" si="81"/>
        <v>0</v>
      </c>
      <c r="S423" s="243">
        <f t="shared" si="82"/>
        <v>0</v>
      </c>
      <c r="T423" s="68" t="str">
        <f>VLOOKUP($B423,[1]전년동월vs전월vs당월!$A$7:$AC$1780,21,FALSE)</f>
        <v>-</v>
      </c>
      <c r="U423" s="68" t="str">
        <f>VLOOKUP($B423,[2]전년동월vs전월vs당월!$B$7:$AD$1796,21,FALSE)</f>
        <v>-</v>
      </c>
      <c r="V423" s="173" t="str">
        <f>VLOOKUP($A423,건어물!$A14:$O71,14,FALSE)</f>
        <v>-</v>
      </c>
      <c r="W423" s="243" t="e">
        <f t="shared" si="83"/>
        <v>#VALUE!</v>
      </c>
      <c r="X423" s="243" t="e">
        <f t="shared" si="84"/>
        <v>#VALUE!</v>
      </c>
      <c r="Y423" s="68">
        <f>VLOOKUP($B423,[1]전년동월vs전월vs당월!$A$7:$AC$1780,26,FALSE)</f>
        <v>16220</v>
      </c>
      <c r="Z423" s="68">
        <f>VLOOKUP($B423,[2]전년동월vs전월vs당월!$B$7:$AD$1796,26,FALSE)</f>
        <v>32240</v>
      </c>
      <c r="AA423" s="173">
        <f>VLOOKUP($A423,건어물!$A14:$O71,15,FALSE)</f>
        <v>32240</v>
      </c>
      <c r="AB423" s="243">
        <f t="shared" si="85"/>
        <v>98.766954377311961</v>
      </c>
      <c r="AC423" s="243">
        <f t="shared" si="86"/>
        <v>0</v>
      </c>
      <c r="AD423" s="121"/>
    </row>
    <row r="424" spans="1:30" s="31" customFormat="1">
      <c r="A424" s="31">
        <v>9</v>
      </c>
      <c r="B424" s="16" t="str">
        <f t="shared" si="78"/>
        <v>멸치자건품(잔멸치)kg지리가이리국산</v>
      </c>
      <c r="C424" s="30"/>
      <c r="D424" s="30" t="s">
        <v>440</v>
      </c>
      <c r="E424" s="27" t="s">
        <v>448</v>
      </c>
      <c r="F424" s="27" t="s">
        <v>1550</v>
      </c>
      <c r="G424" s="30" t="s">
        <v>190</v>
      </c>
      <c r="H424" s="27" t="s">
        <v>1551</v>
      </c>
      <c r="I424" s="281" t="s">
        <v>193</v>
      </c>
      <c r="J424" s="68">
        <f>VLOOKUP($B424,[1]전년동월vs전월vs당월!$A$7:$AC$1780,11,FALSE)</f>
        <v>26700</v>
      </c>
      <c r="K424" s="68">
        <f>VLOOKUP($B424,[2]전년동월vs전월vs당월!$B$7:$AD$1796,11,FALSE)</f>
        <v>24700</v>
      </c>
      <c r="L424" s="195">
        <f>VLOOKUP($A424,건어물!$A15:$O72,12,FALSE)</f>
        <v>23300</v>
      </c>
      <c r="M424" s="243">
        <f t="shared" si="79"/>
        <v>-12.734082397003744</v>
      </c>
      <c r="N424" s="243">
        <f t="shared" si="80"/>
        <v>-5.668016194331984</v>
      </c>
      <c r="O424" s="68">
        <f>VLOOKUP($B424,[1]전년동월vs전월vs당월!$A$7:$AC$1780,16,FALSE)</f>
        <v>26700</v>
      </c>
      <c r="P424" s="68">
        <f>VLOOKUP($B424,[2]전년동월vs전월vs당월!$B$7:$AD$1796,16,FALSE)</f>
        <v>24700</v>
      </c>
      <c r="Q424" s="195">
        <f>VLOOKUP($A424,건어물!$A15:$O72,13,FALSE)</f>
        <v>23300</v>
      </c>
      <c r="R424" s="243">
        <f t="shared" si="81"/>
        <v>-12.734082397003744</v>
      </c>
      <c r="S424" s="243">
        <f t="shared" si="82"/>
        <v>-5.668016194331984</v>
      </c>
      <c r="T424" s="68">
        <f>VLOOKUP($B424,[1]전년동월vs전월vs당월!$A$7:$AC$1780,21,FALSE)</f>
        <v>33600</v>
      </c>
      <c r="U424" s="68" t="str">
        <f>VLOOKUP($B424,[2]전년동월vs전월vs당월!$B$7:$AD$1796,21,FALSE)</f>
        <v>-</v>
      </c>
      <c r="V424" s="173" t="str">
        <f>VLOOKUP($A424,건어물!$A15:$O72,14,FALSE)</f>
        <v>-</v>
      </c>
      <c r="W424" s="243" t="e">
        <f t="shared" si="83"/>
        <v>#VALUE!</v>
      </c>
      <c r="X424" s="243" t="e">
        <f t="shared" si="84"/>
        <v>#VALUE!</v>
      </c>
      <c r="Y424" s="68">
        <f>VLOOKUP($B424,[1]전년동월vs전월vs당월!$A$7:$AC$1780,26,FALSE)</f>
        <v>34870</v>
      </c>
      <c r="Z424" s="68">
        <f>VLOOKUP($B424,[2]전년동월vs전월vs당월!$B$7:$AD$1796,26,FALSE)</f>
        <v>36180</v>
      </c>
      <c r="AA424" s="173">
        <f>VLOOKUP($A424,건어물!$A15:$O72,15,FALSE)</f>
        <v>36180</v>
      </c>
      <c r="AB424" s="243">
        <f t="shared" si="85"/>
        <v>3.756811012331517</v>
      </c>
      <c r="AC424" s="243">
        <f t="shared" si="86"/>
        <v>0</v>
      </c>
      <c r="AD424" s="121"/>
    </row>
    <row r="425" spans="1:30" s="31" customFormat="1">
      <c r="A425" s="31">
        <v>10</v>
      </c>
      <c r="B425" s="16" t="str">
        <f t="shared" si="78"/>
        <v>멸치자건품(잔멸치)kg지리멸국산</v>
      </c>
      <c r="C425" s="30"/>
      <c r="D425" s="30" t="s">
        <v>440</v>
      </c>
      <c r="E425" s="27" t="s">
        <v>448</v>
      </c>
      <c r="F425" s="27" t="s">
        <v>451</v>
      </c>
      <c r="G425" s="30" t="s">
        <v>190</v>
      </c>
      <c r="H425" s="27" t="s">
        <v>1552</v>
      </c>
      <c r="I425" s="281" t="s">
        <v>193</v>
      </c>
      <c r="J425" s="68">
        <f>VLOOKUP($B425,[1]전년동월vs전월vs당월!$A$7:$AC$1780,11,FALSE)</f>
        <v>29300</v>
      </c>
      <c r="K425" s="68">
        <f>VLOOKUP($B425,[2]전년동월vs전월vs당월!$B$7:$AD$1796,11,FALSE)</f>
        <v>24000</v>
      </c>
      <c r="L425" s="195">
        <f>VLOOKUP($A425,건어물!$A16:$O73,12,FALSE)</f>
        <v>23300</v>
      </c>
      <c r="M425" s="243">
        <f t="shared" si="79"/>
        <v>-20.477815699658702</v>
      </c>
      <c r="N425" s="243">
        <f t="shared" si="80"/>
        <v>-2.9166666666666665</v>
      </c>
      <c r="O425" s="68">
        <f>VLOOKUP($B425,[1]전년동월vs전월vs당월!$A$7:$AC$1780,16,FALSE)</f>
        <v>29300</v>
      </c>
      <c r="P425" s="68">
        <f>VLOOKUP($B425,[2]전년동월vs전월vs당월!$B$7:$AD$1796,16,FALSE)</f>
        <v>24700</v>
      </c>
      <c r="Q425" s="195">
        <f>VLOOKUP($A425,건어물!$A16:$O73,13,FALSE)</f>
        <v>23300</v>
      </c>
      <c r="R425" s="243">
        <f t="shared" si="81"/>
        <v>-20.477815699658702</v>
      </c>
      <c r="S425" s="243">
        <f t="shared" si="82"/>
        <v>-5.668016194331984</v>
      </c>
      <c r="T425" s="68">
        <f>VLOOKUP($B425,[1]전년동월vs전월vs당월!$A$7:$AC$1780,21,FALSE)</f>
        <v>38250</v>
      </c>
      <c r="U425" s="68">
        <f>VLOOKUP($B425,[2]전년동월vs전월vs당월!$B$7:$AD$1796,21,FALSE)</f>
        <v>49500</v>
      </c>
      <c r="V425" s="173">
        <f>VLOOKUP($A425,건어물!$A16:$O73,14,FALSE)</f>
        <v>35430</v>
      </c>
      <c r="W425" s="243">
        <f t="shared" si="83"/>
        <v>-7.3725490196078427</v>
      </c>
      <c r="X425" s="243">
        <f t="shared" si="84"/>
        <v>-28.424242424242426</v>
      </c>
      <c r="Y425" s="68">
        <f>VLOOKUP($B425,[1]전년동월vs전월vs당월!$A$7:$AC$1780,26,FALSE)</f>
        <v>34870</v>
      </c>
      <c r="Z425" s="68">
        <f>VLOOKUP($B425,[2]전년동월vs전월vs당월!$B$7:$AD$1796,26,FALSE)</f>
        <v>36180</v>
      </c>
      <c r="AA425" s="173">
        <f>VLOOKUP($A425,건어물!$A16:$O73,15,FALSE)</f>
        <v>36180</v>
      </c>
      <c r="AB425" s="243">
        <f t="shared" si="85"/>
        <v>3.756811012331517</v>
      </c>
      <c r="AC425" s="243">
        <f t="shared" si="86"/>
        <v>0</v>
      </c>
      <c r="AD425" s="126"/>
    </row>
    <row r="426" spans="1:30" s="31" customFormat="1">
      <c r="A426" s="31">
        <v>11</v>
      </c>
      <c r="B426" s="16" t="str">
        <f t="shared" si="78"/>
        <v>명태냉동,코다리kg절단러시아</v>
      </c>
      <c r="C426" s="30">
        <v>3</v>
      </c>
      <c r="D426" s="30" t="s">
        <v>440</v>
      </c>
      <c r="E426" s="27" t="s">
        <v>452</v>
      </c>
      <c r="F426" s="27" t="s">
        <v>1557</v>
      </c>
      <c r="G426" s="30" t="s">
        <v>190</v>
      </c>
      <c r="H426" s="27" t="s">
        <v>1511</v>
      </c>
      <c r="I426" s="281" t="s">
        <v>1513</v>
      </c>
      <c r="J426" s="68">
        <f>VLOOKUP($B426,[1]전년동월vs전월vs당월!$A$7:$AC$1780,11,FALSE)</f>
        <v>5000</v>
      </c>
      <c r="K426" s="68">
        <f>VLOOKUP($B426,[2]전년동월vs전월vs당월!$B$7:$AD$1796,11,FALSE)</f>
        <v>4300</v>
      </c>
      <c r="L426" s="195">
        <f>VLOOKUP($A426,건어물!$A17:$O74,12,FALSE)</f>
        <v>4600</v>
      </c>
      <c r="M426" s="243">
        <f t="shared" si="79"/>
        <v>-8</v>
      </c>
      <c r="N426" s="243">
        <f t="shared" si="80"/>
        <v>6.9767441860465116</v>
      </c>
      <c r="O426" s="68">
        <f>VLOOKUP($B426,[1]전년동월vs전월vs당월!$A$7:$AC$1780,16,FALSE)</f>
        <v>5000</v>
      </c>
      <c r="P426" s="68">
        <f>VLOOKUP($B426,[2]전년동월vs전월vs당월!$B$7:$AD$1796,16,FALSE)</f>
        <v>4600</v>
      </c>
      <c r="Q426" s="195">
        <f>VLOOKUP($A426,건어물!$A17:$O74,13,FALSE)</f>
        <v>5000</v>
      </c>
      <c r="R426" s="243">
        <f t="shared" si="81"/>
        <v>0</v>
      </c>
      <c r="S426" s="243">
        <f t="shared" si="82"/>
        <v>8.695652173913043</v>
      </c>
      <c r="T426" s="68">
        <f>VLOOKUP($B426,[1]전년동월vs전월vs당월!$A$7:$AC$1780,21,FALSE)</f>
        <v>6800</v>
      </c>
      <c r="U426" s="68">
        <f>VLOOKUP($B426,[2]전년동월vs전월vs당월!$B$7:$AD$1796,21,FALSE)</f>
        <v>6350</v>
      </c>
      <c r="V426" s="173">
        <f>VLOOKUP($A426,건어물!$A17:$O74,14,FALSE)</f>
        <v>7900</v>
      </c>
      <c r="W426" s="243">
        <f t="shared" si="83"/>
        <v>16.176470588235293</v>
      </c>
      <c r="X426" s="243">
        <f t="shared" si="84"/>
        <v>24.409448818897637</v>
      </c>
      <c r="Y426" s="68">
        <f>VLOOKUP($B426,[1]전년동월vs전월vs당월!$A$7:$AC$1780,26,FALSE)</f>
        <v>4910</v>
      </c>
      <c r="Z426" s="68">
        <f>VLOOKUP($B426,[2]전년동월vs전월vs당월!$B$7:$AD$1796,26,FALSE)</f>
        <v>4520</v>
      </c>
      <c r="AA426" s="173">
        <f>VLOOKUP($A426,건어물!$A17:$O74,15,FALSE)</f>
        <v>5440</v>
      </c>
      <c r="AB426" s="243">
        <f t="shared" si="85"/>
        <v>10.794297352342159</v>
      </c>
      <c r="AC426" s="243">
        <f t="shared" si="86"/>
        <v>20.353982300884955</v>
      </c>
      <c r="AD426" s="121"/>
    </row>
    <row r="427" spans="1:30" s="31" customFormat="1">
      <c r="A427" s="31">
        <v>12</v>
      </c>
      <c r="B427" s="16" t="str">
        <f t="shared" si="78"/>
        <v>명태냉동,코다리살kg절단러시아</v>
      </c>
      <c r="C427" s="30"/>
      <c r="D427" s="30" t="s">
        <v>440</v>
      </c>
      <c r="E427" s="27" t="s">
        <v>452</v>
      </c>
      <c r="F427" s="27" t="s">
        <v>1558</v>
      </c>
      <c r="G427" s="30" t="s">
        <v>190</v>
      </c>
      <c r="H427" s="27" t="s">
        <v>1511</v>
      </c>
      <c r="I427" s="281" t="s">
        <v>1513</v>
      </c>
      <c r="J427" s="68">
        <f>VLOOKUP($B427,[1]전년동월vs전월vs당월!$A$7:$AC$1780,11,FALSE)</f>
        <v>0</v>
      </c>
      <c r="K427" s="68">
        <f>VLOOKUP($B427,[2]전년동월vs전월vs당월!$B$7:$AD$1796,11,FALSE)</f>
        <v>0</v>
      </c>
      <c r="L427" s="195">
        <f>VLOOKUP($A427,건어물!$A18:$O75,12,FALSE)</f>
        <v>0</v>
      </c>
      <c r="M427" s="243" t="e">
        <f t="shared" si="79"/>
        <v>#DIV/0!</v>
      </c>
      <c r="N427" s="243" t="e">
        <f t="shared" si="80"/>
        <v>#DIV/0!</v>
      </c>
      <c r="O427" s="68">
        <f>VLOOKUP($B427,[1]전년동월vs전월vs당월!$A$7:$AC$1780,16,FALSE)</f>
        <v>0</v>
      </c>
      <c r="P427" s="68">
        <f>VLOOKUP($B427,[2]전년동월vs전월vs당월!$B$7:$AD$1796,16,FALSE)</f>
        <v>0</v>
      </c>
      <c r="Q427" s="195">
        <f>VLOOKUP($A427,건어물!$A18:$O75,13,FALSE)</f>
        <v>0</v>
      </c>
      <c r="R427" s="243" t="e">
        <f t="shared" si="81"/>
        <v>#DIV/0!</v>
      </c>
      <c r="S427" s="243" t="e">
        <f t="shared" si="82"/>
        <v>#DIV/0!</v>
      </c>
      <c r="T427" s="68" t="str">
        <f>VLOOKUP($B427,[1]전년동월vs전월vs당월!$A$7:$AC$1780,21,FALSE)</f>
        <v>-</v>
      </c>
      <c r="U427" s="68" t="str">
        <f>VLOOKUP($B427,[2]전년동월vs전월vs당월!$B$7:$AD$1796,21,FALSE)</f>
        <v>-</v>
      </c>
      <c r="V427" s="173" t="str">
        <f>VLOOKUP($A427,건어물!$A18:$O75,14,FALSE)</f>
        <v>-</v>
      </c>
      <c r="W427" s="243" t="e">
        <f t="shared" si="83"/>
        <v>#VALUE!</v>
      </c>
      <c r="X427" s="243" t="e">
        <f t="shared" si="84"/>
        <v>#VALUE!</v>
      </c>
      <c r="Y427" s="68" t="str">
        <f>VLOOKUP($B427,[1]전년동월vs전월vs당월!$A$7:$AC$1780,26,FALSE)</f>
        <v>-</v>
      </c>
      <c r="Z427" s="68" t="str">
        <f>VLOOKUP($B427,[2]전년동월vs전월vs당월!$B$7:$AD$1796,26,FALSE)</f>
        <v>-</v>
      </c>
      <c r="AA427" s="173">
        <f>VLOOKUP($A427,건어물!$A18:$O75,15,FALSE)</f>
        <v>16000</v>
      </c>
      <c r="AB427" s="243" t="e">
        <f t="shared" si="85"/>
        <v>#VALUE!</v>
      </c>
      <c r="AC427" s="243" t="e">
        <f t="shared" si="86"/>
        <v>#VALUE!</v>
      </c>
      <c r="AD427" s="126"/>
    </row>
    <row r="428" spans="1:30" s="31" customFormat="1">
      <c r="A428" s="31">
        <v>13</v>
      </c>
      <c r="B428" s="16" t="str">
        <f t="shared" si="78"/>
        <v>명태말린것,성어(북어)kg통북어,30cm이상러시아</v>
      </c>
      <c r="C428" s="30"/>
      <c r="D428" s="30" t="s">
        <v>440</v>
      </c>
      <c r="E428" s="27" t="s">
        <v>452</v>
      </c>
      <c r="F428" s="27" t="s">
        <v>1559</v>
      </c>
      <c r="G428" s="30" t="s">
        <v>190</v>
      </c>
      <c r="H428" s="27" t="s">
        <v>1560</v>
      </c>
      <c r="I428" s="281" t="s">
        <v>1513</v>
      </c>
      <c r="J428" s="68">
        <f>VLOOKUP($B428,[1]전년동월vs전월vs당월!$A$7:$AC$1780,11,FALSE)</f>
        <v>35300</v>
      </c>
      <c r="K428" s="68">
        <f>VLOOKUP($B428,[2]전년동월vs전월vs당월!$B$7:$AD$1796,11,FALSE)</f>
        <v>35300</v>
      </c>
      <c r="L428" s="195">
        <f>VLOOKUP($A428,건어물!$A19:$O76,12,FALSE)</f>
        <v>37600</v>
      </c>
      <c r="M428" s="243">
        <f t="shared" si="79"/>
        <v>6.5155807365439093</v>
      </c>
      <c r="N428" s="243">
        <f t="shared" si="80"/>
        <v>6.5155807365439093</v>
      </c>
      <c r="O428" s="68">
        <f>VLOOKUP($B428,[1]전년동월vs전월vs당월!$A$7:$AC$1780,16,FALSE)</f>
        <v>37600</v>
      </c>
      <c r="P428" s="68">
        <f>VLOOKUP($B428,[2]전년동월vs전월vs당월!$B$7:$AD$1796,16,FALSE)</f>
        <v>37600</v>
      </c>
      <c r="Q428" s="195">
        <f>VLOOKUP($A428,건어물!$A19:$O76,13,FALSE)</f>
        <v>41200</v>
      </c>
      <c r="R428" s="243">
        <f t="shared" si="81"/>
        <v>9.5744680851063837</v>
      </c>
      <c r="S428" s="243">
        <f t="shared" si="82"/>
        <v>9.5744680851063837</v>
      </c>
      <c r="T428" s="68">
        <f>VLOOKUP($B428,[1]전년동월vs전월vs당월!$A$7:$AC$1780,21,FALSE)</f>
        <v>91430</v>
      </c>
      <c r="U428" s="68">
        <f>VLOOKUP($B428,[2]전년동월vs전월vs당월!$B$7:$AD$1796,21,FALSE)</f>
        <v>91430</v>
      </c>
      <c r="V428" s="173">
        <f>VLOOKUP($A428,건어물!$A19:$O76,14,FALSE)</f>
        <v>91430</v>
      </c>
      <c r="W428" s="243">
        <f t="shared" si="83"/>
        <v>0</v>
      </c>
      <c r="X428" s="243">
        <f t="shared" si="84"/>
        <v>0</v>
      </c>
      <c r="Y428" s="68">
        <f>VLOOKUP($B428,[1]전년동월vs전월vs당월!$A$7:$AC$1780,26,FALSE)</f>
        <v>47180</v>
      </c>
      <c r="Z428" s="68">
        <f>VLOOKUP($B428,[2]전년동월vs전월vs당월!$B$7:$AD$1796,26,FALSE)</f>
        <v>43500</v>
      </c>
      <c r="AA428" s="173">
        <f>VLOOKUP($A428,건어물!$A19:$O76,15,FALSE)</f>
        <v>43500</v>
      </c>
      <c r="AB428" s="243">
        <f t="shared" si="85"/>
        <v>-7.7999152183128446</v>
      </c>
      <c r="AC428" s="243">
        <f t="shared" si="86"/>
        <v>0</v>
      </c>
      <c r="AD428" s="126"/>
    </row>
    <row r="429" spans="1:30" s="31" customFormat="1">
      <c r="A429" s="31">
        <v>14</v>
      </c>
      <c r="B429" s="16" t="str">
        <f t="shared" si="78"/>
        <v>명태말린것,북어(황태)포kg펼친것,30cm이상러시아</v>
      </c>
      <c r="C429" s="30"/>
      <c r="D429" s="30" t="s">
        <v>440</v>
      </c>
      <c r="E429" s="27" t="s">
        <v>452</v>
      </c>
      <c r="F429" s="27" t="s">
        <v>1561</v>
      </c>
      <c r="G429" s="30" t="s">
        <v>190</v>
      </c>
      <c r="H429" s="27" t="s">
        <v>1562</v>
      </c>
      <c r="I429" s="281" t="s">
        <v>1513</v>
      </c>
      <c r="J429" s="68">
        <f>VLOOKUP($B429,[1]전년동월vs전월vs당월!$A$7:$AC$1780,11,FALSE)</f>
        <v>43500</v>
      </c>
      <c r="K429" s="68">
        <f>VLOOKUP($B429,[2]전년동월vs전월vs당월!$B$7:$AD$1796,11,FALSE)</f>
        <v>41200</v>
      </c>
      <c r="L429" s="195">
        <f>VLOOKUP($A429,건어물!$A20:$O77,12,FALSE)</f>
        <v>41200</v>
      </c>
      <c r="M429" s="243">
        <f t="shared" si="79"/>
        <v>-5.2873563218390807</v>
      </c>
      <c r="N429" s="243">
        <f t="shared" si="80"/>
        <v>0</v>
      </c>
      <c r="O429" s="68">
        <f>VLOOKUP($B429,[1]전년동월vs전월vs당월!$A$7:$AC$1780,16,FALSE)</f>
        <v>41200</v>
      </c>
      <c r="P429" s="68">
        <f>VLOOKUP($B429,[2]전년동월vs전월vs당월!$B$7:$AD$1796,16,FALSE)</f>
        <v>41200</v>
      </c>
      <c r="Q429" s="195">
        <f>VLOOKUP($A429,건어물!$A20:$O77,13,FALSE)</f>
        <v>43500</v>
      </c>
      <c r="R429" s="243">
        <f t="shared" si="81"/>
        <v>5.5825242718446599</v>
      </c>
      <c r="S429" s="243">
        <f t="shared" si="82"/>
        <v>5.5825242718446599</v>
      </c>
      <c r="T429" s="68">
        <f>VLOOKUP($B429,[1]전년동월vs전월vs당월!$A$7:$AC$1780,21,FALSE)</f>
        <v>49670</v>
      </c>
      <c r="U429" s="68">
        <f>VLOOKUP($B429,[2]전년동월vs전월vs당월!$B$7:$AD$1796,21,FALSE)</f>
        <v>59600</v>
      </c>
      <c r="V429" s="173">
        <f>VLOOKUP($A429,건어물!$A20:$O77,14,FALSE)</f>
        <v>61200</v>
      </c>
      <c r="W429" s="243">
        <f t="shared" si="83"/>
        <v>23.213207167304208</v>
      </c>
      <c r="X429" s="243">
        <f t="shared" si="84"/>
        <v>2.6845637583892619</v>
      </c>
      <c r="Y429" s="68">
        <f>VLOOKUP($B429,[1]전년동월vs전월vs당월!$A$7:$AC$1780,26,FALSE)</f>
        <v>63280</v>
      </c>
      <c r="Z429" s="68">
        <f>VLOOKUP($B429,[2]전년동월vs전월vs당월!$B$7:$AD$1796,26,FALSE)</f>
        <v>57280</v>
      </c>
      <c r="AA429" s="173">
        <f>VLOOKUP($A429,건어물!$A20:$O77,15,FALSE)</f>
        <v>57280</v>
      </c>
      <c r="AB429" s="243">
        <f t="shared" si="85"/>
        <v>-9.4816687737041718</v>
      </c>
      <c r="AC429" s="243">
        <f t="shared" si="86"/>
        <v>0</v>
      </c>
      <c r="AD429" s="126"/>
    </row>
    <row r="430" spans="1:30" s="31" customFormat="1">
      <c r="A430" s="31">
        <v>15</v>
      </c>
      <c r="B430" s="16" t="str">
        <f t="shared" si="78"/>
        <v>명태북어채(황태채)kg국내가공러시아</v>
      </c>
      <c r="C430" s="30"/>
      <c r="D430" s="30" t="s">
        <v>440</v>
      </c>
      <c r="E430" s="27" t="s">
        <v>452</v>
      </c>
      <c r="F430" s="27" t="s">
        <v>1563</v>
      </c>
      <c r="G430" s="30" t="s">
        <v>190</v>
      </c>
      <c r="H430" s="27" t="s">
        <v>1564</v>
      </c>
      <c r="I430" s="281" t="s">
        <v>1513</v>
      </c>
      <c r="J430" s="68">
        <f>VLOOKUP($B430,[1]전년동월vs전월vs당월!$A$7:$AC$1780,11,FALSE)</f>
        <v>25000</v>
      </c>
      <c r="K430" s="68">
        <f>VLOOKUP($B430,[2]전년동월vs전월vs당월!$B$7:$AD$1796,11,FALSE)</f>
        <v>30000</v>
      </c>
      <c r="L430" s="195">
        <f>VLOOKUP($A430,건어물!$A21:$O78,12,FALSE)</f>
        <v>32000</v>
      </c>
      <c r="M430" s="243">
        <f t="shared" si="79"/>
        <v>28</v>
      </c>
      <c r="N430" s="243">
        <f t="shared" si="80"/>
        <v>6.666666666666667</v>
      </c>
      <c r="O430" s="68">
        <f>VLOOKUP($B430,[1]전년동월vs전월vs당월!$A$7:$AC$1780,16,FALSE)</f>
        <v>28000</v>
      </c>
      <c r="P430" s="68">
        <f>VLOOKUP($B430,[2]전년동월vs전월vs당월!$B$7:$AD$1796,16,FALSE)</f>
        <v>30000</v>
      </c>
      <c r="Q430" s="195">
        <f>VLOOKUP($A430,건어물!$A21:$O78,13,FALSE)</f>
        <v>34000</v>
      </c>
      <c r="R430" s="243">
        <f t="shared" si="81"/>
        <v>21.428571428571427</v>
      </c>
      <c r="S430" s="243">
        <f t="shared" si="82"/>
        <v>13.333333333333334</v>
      </c>
      <c r="T430" s="68">
        <f>VLOOKUP($B430,[1]전년동월vs전월vs당월!$A$7:$AC$1780,21,FALSE)</f>
        <v>36750</v>
      </c>
      <c r="U430" s="68">
        <f>VLOOKUP($B430,[2]전년동월vs전월vs당월!$B$7:$AD$1796,21,FALSE)</f>
        <v>54000</v>
      </c>
      <c r="V430" s="173">
        <f>VLOOKUP($A430,건어물!$A21:$O78,14,FALSE)</f>
        <v>53000</v>
      </c>
      <c r="W430" s="243">
        <f t="shared" si="83"/>
        <v>44.217687074829932</v>
      </c>
      <c r="X430" s="243">
        <f t="shared" si="84"/>
        <v>-1.8518518518518519</v>
      </c>
      <c r="Y430" s="68">
        <f>VLOOKUP($B430,[1]전년동월vs전월vs당월!$A$7:$AC$1780,26,FALSE)</f>
        <v>42060</v>
      </c>
      <c r="Z430" s="68">
        <f>VLOOKUP($B430,[2]전년동월vs전월vs당월!$B$7:$AD$1796,26,FALSE)</f>
        <v>54060</v>
      </c>
      <c r="AA430" s="173">
        <f>VLOOKUP($A430,건어물!$A21:$O78,15,FALSE)</f>
        <v>54060</v>
      </c>
      <c r="AB430" s="243">
        <f t="shared" si="85"/>
        <v>28.530670470756064</v>
      </c>
      <c r="AC430" s="243">
        <f t="shared" si="86"/>
        <v>0</v>
      </c>
      <c r="AD430" s="121"/>
    </row>
    <row r="431" spans="1:30" s="31" customFormat="1">
      <c r="A431" s="31">
        <v>16</v>
      </c>
      <c r="B431" s="16" t="str">
        <f t="shared" si="78"/>
        <v>명태북어채(황태채)kg중국가공러시아</v>
      </c>
      <c r="C431" s="30"/>
      <c r="D431" s="30" t="s">
        <v>440</v>
      </c>
      <c r="E431" s="27" t="s">
        <v>452</v>
      </c>
      <c r="F431" s="27" t="s">
        <v>1563</v>
      </c>
      <c r="G431" s="30" t="s">
        <v>190</v>
      </c>
      <c r="H431" s="27" t="s">
        <v>1565</v>
      </c>
      <c r="I431" s="281" t="s">
        <v>1513</v>
      </c>
      <c r="J431" s="68">
        <f>VLOOKUP($B431,[1]전년동월vs전월vs당월!$A$7:$AC$1780,11,FALSE)</f>
        <v>20000</v>
      </c>
      <c r="K431" s="68">
        <f>VLOOKUP($B431,[2]전년동월vs전월vs당월!$B$7:$AD$1796,11,FALSE)</f>
        <v>20000</v>
      </c>
      <c r="L431" s="195">
        <f>VLOOKUP($A431,건어물!$A22:$O79,12,FALSE)</f>
        <v>22000</v>
      </c>
      <c r="M431" s="243">
        <f t="shared" si="79"/>
        <v>10</v>
      </c>
      <c r="N431" s="243">
        <f t="shared" si="80"/>
        <v>10</v>
      </c>
      <c r="O431" s="68">
        <f>VLOOKUP($B431,[1]전년동월vs전월vs당월!$A$7:$AC$1780,16,FALSE)</f>
        <v>22000</v>
      </c>
      <c r="P431" s="68">
        <f>VLOOKUP($B431,[2]전년동월vs전월vs당월!$B$7:$AD$1796,16,FALSE)</f>
        <v>24000</v>
      </c>
      <c r="Q431" s="195">
        <f>VLOOKUP($A431,건어물!$A22:$O79,13,FALSE)</f>
        <v>25000</v>
      </c>
      <c r="R431" s="243">
        <f t="shared" si="81"/>
        <v>13.636363636363637</v>
      </c>
      <c r="S431" s="243">
        <f t="shared" si="82"/>
        <v>4.166666666666667</v>
      </c>
      <c r="T431" s="68" t="str">
        <f>VLOOKUP($B431,[1]전년동월vs전월vs당월!$A$7:$AC$1780,21,FALSE)</f>
        <v>-</v>
      </c>
      <c r="U431" s="68">
        <f>VLOOKUP($B431,[2]전년동월vs전월vs당월!$B$7:$AD$1796,21,FALSE)</f>
        <v>37250</v>
      </c>
      <c r="V431" s="173">
        <f>VLOOKUP($A431,건어물!$A22:$O79,14,FALSE)</f>
        <v>39500</v>
      </c>
      <c r="W431" s="243" t="e">
        <f t="shared" si="83"/>
        <v>#VALUE!</v>
      </c>
      <c r="X431" s="243">
        <f t="shared" si="84"/>
        <v>6.0402684563758386</v>
      </c>
      <c r="Y431" s="68">
        <f>VLOOKUP($B431,[1]전년동월vs전월vs당월!$A$7:$AC$1780,26,FALSE)</f>
        <v>24390</v>
      </c>
      <c r="Z431" s="68">
        <f>VLOOKUP($B431,[2]전년동월vs전월vs당월!$B$7:$AD$1796,26,FALSE)</f>
        <v>24390</v>
      </c>
      <c r="AA431" s="173">
        <f>VLOOKUP($A431,건어물!$A22:$O79,15,FALSE)</f>
        <v>41400</v>
      </c>
      <c r="AB431" s="243">
        <f t="shared" si="85"/>
        <v>69.741697416974176</v>
      </c>
      <c r="AC431" s="243">
        <f t="shared" si="86"/>
        <v>69.741697416974176</v>
      </c>
      <c r="AD431" s="121"/>
    </row>
    <row r="432" spans="1:30" s="31" customFormat="1">
      <c r="A432" s="31">
        <v>17</v>
      </c>
      <c r="B432" s="16" t="str">
        <f t="shared" si="78"/>
        <v>명태명태맛포kg명엽채러시아</v>
      </c>
      <c r="C432" s="30"/>
      <c r="D432" s="30" t="s">
        <v>440</v>
      </c>
      <c r="E432" s="27" t="s">
        <v>1566</v>
      </c>
      <c r="F432" s="131" t="s">
        <v>1567</v>
      </c>
      <c r="G432" s="30" t="s">
        <v>190</v>
      </c>
      <c r="H432" s="27" t="s">
        <v>1568</v>
      </c>
      <c r="I432" s="281" t="s">
        <v>1513</v>
      </c>
      <c r="J432" s="68">
        <f>VLOOKUP($B432,[1]전년동월vs전월vs당월!$A$7:$AC$1780,11,FALSE)</f>
        <v>8000</v>
      </c>
      <c r="K432" s="68">
        <f>VLOOKUP($B432,[2]전년동월vs전월vs당월!$B$7:$AD$1796,11,FALSE)</f>
        <v>10000</v>
      </c>
      <c r="L432" s="195">
        <f>VLOOKUP($A432,건어물!$A23:$O80,12,FALSE)</f>
        <v>10000</v>
      </c>
      <c r="M432" s="243">
        <f t="shared" si="79"/>
        <v>25</v>
      </c>
      <c r="N432" s="243">
        <f t="shared" si="80"/>
        <v>0</v>
      </c>
      <c r="O432" s="68">
        <f>VLOOKUP($B432,[1]전년동월vs전월vs당월!$A$7:$AC$1780,16,FALSE)</f>
        <v>7500</v>
      </c>
      <c r="P432" s="68">
        <f>VLOOKUP($B432,[2]전년동월vs전월vs당월!$B$7:$AD$1796,16,FALSE)</f>
        <v>11600</v>
      </c>
      <c r="Q432" s="195">
        <f>VLOOKUP($A432,건어물!$A23:$O80,13,FALSE)</f>
        <v>11600</v>
      </c>
      <c r="R432" s="243">
        <f t="shared" si="81"/>
        <v>54.666666666666664</v>
      </c>
      <c r="S432" s="243">
        <f t="shared" si="82"/>
        <v>0</v>
      </c>
      <c r="T432" s="68">
        <f>VLOOKUP($B432,[1]전년동월vs전월vs당월!$A$7:$AC$1780,21,FALSE)</f>
        <v>24750</v>
      </c>
      <c r="U432" s="68">
        <f>VLOOKUP($B432,[2]전년동월vs전월vs당월!$B$7:$AD$1796,21,FALSE)</f>
        <v>24500</v>
      </c>
      <c r="V432" s="173">
        <f>VLOOKUP($A432,건어물!$A23:$O80,14,FALSE)</f>
        <v>24500</v>
      </c>
      <c r="W432" s="243">
        <f t="shared" si="83"/>
        <v>-1.0101010101010102</v>
      </c>
      <c r="X432" s="243">
        <f t="shared" si="84"/>
        <v>0</v>
      </c>
      <c r="Y432" s="68">
        <f>VLOOKUP($B432,[1]전년동월vs전월vs당월!$A$7:$AC$1780,26,FALSE)</f>
        <v>18720</v>
      </c>
      <c r="Z432" s="68">
        <f>VLOOKUP($B432,[2]전년동월vs전월vs당월!$B$7:$AD$1796,26,FALSE)</f>
        <v>23240</v>
      </c>
      <c r="AA432" s="173">
        <f>VLOOKUP($A432,건어물!$A23:$O80,15,FALSE)</f>
        <v>23240</v>
      </c>
      <c r="AB432" s="243">
        <f t="shared" si="85"/>
        <v>24.145299145299145</v>
      </c>
      <c r="AC432" s="243">
        <f t="shared" si="86"/>
        <v>0</v>
      </c>
      <c r="AD432" s="126"/>
    </row>
    <row r="433" spans="1:30" s="31" customFormat="1">
      <c r="A433" s="31">
        <v>18</v>
      </c>
      <c r="B433" s="16" t="str">
        <f t="shared" si="78"/>
        <v>명태명태맛포kgK채,사각절단러시아</v>
      </c>
      <c r="C433" s="30"/>
      <c r="D433" s="30" t="s">
        <v>440</v>
      </c>
      <c r="E433" s="27" t="s">
        <v>1566</v>
      </c>
      <c r="F433" s="131" t="s">
        <v>1567</v>
      </c>
      <c r="G433" s="30" t="s">
        <v>190</v>
      </c>
      <c r="H433" s="27" t="s">
        <v>1569</v>
      </c>
      <c r="I433" s="281" t="s">
        <v>1513</v>
      </c>
      <c r="J433" s="68">
        <f>VLOOKUP($B433,[1]전년동월vs전월vs당월!$A$7:$AC$1780,11,FALSE)</f>
        <v>12000</v>
      </c>
      <c r="K433" s="68">
        <f>VLOOKUP($B433,[2]전년동월vs전월vs당월!$B$7:$AD$1796,11,FALSE)</f>
        <v>15000</v>
      </c>
      <c r="L433" s="195">
        <f>VLOOKUP($A433,건어물!$A24:$O81,12,FALSE)</f>
        <v>15000</v>
      </c>
      <c r="M433" s="243">
        <f t="shared" si="79"/>
        <v>25</v>
      </c>
      <c r="N433" s="243">
        <f t="shared" si="80"/>
        <v>0</v>
      </c>
      <c r="O433" s="68">
        <f>VLOOKUP($B433,[1]전년동월vs전월vs당월!$A$7:$AC$1780,16,FALSE)</f>
        <v>12000</v>
      </c>
      <c r="P433" s="68">
        <f>VLOOKUP($B433,[2]전년동월vs전월vs당월!$B$7:$AD$1796,16,FALSE)</f>
        <v>16000</v>
      </c>
      <c r="Q433" s="195">
        <f>VLOOKUP($A433,건어물!$A24:$O81,13,FALSE)</f>
        <v>16000</v>
      </c>
      <c r="R433" s="243">
        <f t="shared" si="81"/>
        <v>33.333333333333336</v>
      </c>
      <c r="S433" s="243">
        <f t="shared" si="82"/>
        <v>0</v>
      </c>
      <c r="T433" s="68">
        <f>VLOOKUP($B433,[1]전년동월vs전월vs당월!$A$7:$AC$1780,21,FALSE)</f>
        <v>33000</v>
      </c>
      <c r="U433" s="68">
        <f>VLOOKUP($B433,[2]전년동월vs전월vs당월!$B$7:$AD$1796,21,FALSE)</f>
        <v>48400</v>
      </c>
      <c r="V433" s="173">
        <f>VLOOKUP($A433,건어물!$A24:$O81,14,FALSE)</f>
        <v>43600</v>
      </c>
      <c r="W433" s="243">
        <f t="shared" si="83"/>
        <v>32.121212121212125</v>
      </c>
      <c r="X433" s="243">
        <f t="shared" si="84"/>
        <v>-9.9173553719008272</v>
      </c>
      <c r="Y433" s="68" t="str">
        <f>VLOOKUP($B433,[1]전년동월vs전월vs당월!$A$7:$AC$1780,26,FALSE)</f>
        <v>-</v>
      </c>
      <c r="Z433" s="68">
        <f>VLOOKUP($B433,[2]전년동월vs전월vs당월!$B$7:$AD$1796,26,FALSE)</f>
        <v>27900</v>
      </c>
      <c r="AA433" s="173">
        <f>VLOOKUP($A433,건어물!$A24:$O81,15,FALSE)</f>
        <v>27900</v>
      </c>
      <c r="AB433" s="243" t="e">
        <f t="shared" si="85"/>
        <v>#VALUE!</v>
      </c>
      <c r="AC433" s="243">
        <f t="shared" si="86"/>
        <v>0</v>
      </c>
      <c r="AD433" s="121"/>
    </row>
    <row r="434" spans="1:30" s="31" customFormat="1">
      <c r="A434" s="31">
        <v>19</v>
      </c>
      <c r="B434" s="16" t="str">
        <f t="shared" si="78"/>
        <v>뱅어포,절단kg2~17g/장국산</v>
      </c>
      <c r="C434" s="30">
        <v>4</v>
      </c>
      <c r="D434" s="30" t="s">
        <v>440</v>
      </c>
      <c r="E434" s="27" t="s">
        <v>454</v>
      </c>
      <c r="F434" s="27" t="s">
        <v>1577</v>
      </c>
      <c r="G434" s="30" t="s">
        <v>190</v>
      </c>
      <c r="H434" s="27" t="s">
        <v>1578</v>
      </c>
      <c r="I434" s="281" t="s">
        <v>193</v>
      </c>
      <c r="J434" s="68" t="e">
        <f>VLOOKUP($B434,[1]전년동월vs전월vs당월!$A$7:$AC$1780,11,FALSE)</f>
        <v>#N/A</v>
      </c>
      <c r="K434" s="68" t="e">
        <f>VLOOKUP($B434,[2]전년동월vs전월vs당월!$B$7:$AD$1796,11,FALSE)</f>
        <v>#N/A</v>
      </c>
      <c r="L434" s="195">
        <f>VLOOKUP($A434,건어물!$A25:$O82,12,FALSE)</f>
        <v>47600</v>
      </c>
      <c r="M434" s="243" t="e">
        <f t="shared" si="79"/>
        <v>#N/A</v>
      </c>
      <c r="N434" s="243" t="e">
        <f t="shared" si="80"/>
        <v>#N/A</v>
      </c>
      <c r="O434" s="68" t="e">
        <f>VLOOKUP($B434,[1]전년동월vs전월vs당월!$A$7:$AC$1780,16,FALSE)</f>
        <v>#N/A</v>
      </c>
      <c r="P434" s="68" t="e">
        <f>VLOOKUP($B434,[2]전년동월vs전월vs당월!$B$7:$AD$1796,16,FALSE)</f>
        <v>#N/A</v>
      </c>
      <c r="Q434" s="195">
        <f>VLOOKUP($A434,건어물!$A25:$O82,13,FALSE)</f>
        <v>55600</v>
      </c>
      <c r="R434" s="243" t="e">
        <f t="shared" si="81"/>
        <v>#N/A</v>
      </c>
      <c r="S434" s="243" t="e">
        <f t="shared" si="82"/>
        <v>#N/A</v>
      </c>
      <c r="T434" s="68" t="e">
        <f>VLOOKUP($B434,[1]전년동월vs전월vs당월!$A$7:$AC$1780,21,FALSE)</f>
        <v>#N/A</v>
      </c>
      <c r="U434" s="68" t="e">
        <f>VLOOKUP($B434,[2]전년동월vs전월vs당월!$B$7:$AD$1796,21,FALSE)</f>
        <v>#N/A</v>
      </c>
      <c r="V434" s="173">
        <f>VLOOKUP($A434,건어물!$A25:$O82,14,FALSE)</f>
        <v>110000</v>
      </c>
      <c r="W434" s="243" t="e">
        <f t="shared" si="83"/>
        <v>#N/A</v>
      </c>
      <c r="X434" s="243" t="e">
        <f t="shared" si="84"/>
        <v>#N/A</v>
      </c>
      <c r="Y434" s="68" t="e">
        <f>VLOOKUP($B434,[1]전년동월vs전월vs당월!$A$7:$AC$1780,26,FALSE)</f>
        <v>#N/A</v>
      </c>
      <c r="Z434" s="68" t="e">
        <f>VLOOKUP($B434,[2]전년동월vs전월vs당월!$B$7:$AD$1796,26,FALSE)</f>
        <v>#N/A</v>
      </c>
      <c r="AA434" s="173">
        <f>VLOOKUP($A434,건어물!$A25:$O82,15,FALSE)</f>
        <v>122780</v>
      </c>
      <c r="AB434" s="243" t="e">
        <f t="shared" si="85"/>
        <v>#N/A</v>
      </c>
      <c r="AC434" s="243" t="e">
        <f t="shared" si="86"/>
        <v>#N/A</v>
      </c>
      <c r="AD434" s="126"/>
    </row>
    <row r="435" spans="1:30" s="31" customFormat="1">
      <c r="A435" s="31">
        <v>20</v>
      </c>
      <c r="B435" s="16" t="str">
        <f t="shared" si="78"/>
        <v>쥐치포,말린것kg조미쥐치포,절단베트남</v>
      </c>
      <c r="C435" s="30">
        <v>5</v>
      </c>
      <c r="D435" s="30" t="s">
        <v>440</v>
      </c>
      <c r="E435" s="27" t="s">
        <v>460</v>
      </c>
      <c r="F435" s="27" t="s">
        <v>461</v>
      </c>
      <c r="G435" s="30" t="s">
        <v>190</v>
      </c>
      <c r="H435" s="27" t="s">
        <v>1596</v>
      </c>
      <c r="I435" s="281" t="s">
        <v>1597</v>
      </c>
      <c r="J435" s="68">
        <f>VLOOKUP($B435,[1]전년동월vs전월vs당월!$A$7:$AC$1780,11,FALSE)</f>
        <v>13000</v>
      </c>
      <c r="K435" s="68">
        <f>VLOOKUP($B435,[2]전년동월vs전월vs당월!$B$7:$AD$1796,11,FALSE)</f>
        <v>15000</v>
      </c>
      <c r="L435" s="195">
        <f>VLOOKUP($A435,건어물!$A26:$O83,12,FALSE)</f>
        <v>15000</v>
      </c>
      <c r="M435" s="243">
        <f t="shared" si="79"/>
        <v>15.384615384615385</v>
      </c>
      <c r="N435" s="243">
        <f t="shared" si="80"/>
        <v>0</v>
      </c>
      <c r="O435" s="68">
        <f>VLOOKUP($B435,[1]전년동월vs전월vs당월!$A$7:$AC$1780,16,FALSE)</f>
        <v>13000</v>
      </c>
      <c r="P435" s="68">
        <f>VLOOKUP($B435,[2]전년동월vs전월vs당월!$B$7:$AD$1796,16,FALSE)</f>
        <v>15000</v>
      </c>
      <c r="Q435" s="195">
        <f>VLOOKUP($A435,건어물!$A26:$O83,13,FALSE)</f>
        <v>15000</v>
      </c>
      <c r="R435" s="243">
        <f t="shared" si="81"/>
        <v>15.384615384615385</v>
      </c>
      <c r="S435" s="243">
        <f t="shared" si="82"/>
        <v>0</v>
      </c>
      <c r="T435" s="68">
        <f>VLOOKUP($B435,[1]전년동월vs전월vs당월!$A$7:$AC$1780,21,FALSE)</f>
        <v>27250</v>
      </c>
      <c r="U435" s="68">
        <f>VLOOKUP($B435,[2]전년동월vs전월vs당월!$B$7:$AD$1796,21,FALSE)</f>
        <v>21000</v>
      </c>
      <c r="V435" s="173">
        <f>VLOOKUP($A435,건어물!$A26:$O83,14,FALSE)</f>
        <v>22600</v>
      </c>
      <c r="W435" s="243">
        <f t="shared" si="83"/>
        <v>-17.064220183486238</v>
      </c>
      <c r="X435" s="243">
        <f t="shared" si="84"/>
        <v>7.6190476190476186</v>
      </c>
      <c r="Y435" s="68">
        <f>VLOOKUP($B435,[1]전년동월vs전월vs당월!$A$7:$AC$1780,26,FALSE)</f>
        <v>27200</v>
      </c>
      <c r="Z435" s="68" t="str">
        <f>VLOOKUP($B435,[2]전년동월vs전월vs당월!$B$7:$AD$1796,26,FALSE)</f>
        <v>-</v>
      </c>
      <c r="AA435" s="173" t="str">
        <f>VLOOKUP($A435,건어물!$A26:$O83,15,FALSE)</f>
        <v>-</v>
      </c>
      <c r="AB435" s="243" t="e">
        <f t="shared" si="85"/>
        <v>#VALUE!</v>
      </c>
      <c r="AC435" s="243" t="e">
        <f t="shared" si="86"/>
        <v>#VALUE!</v>
      </c>
      <c r="AD435" s="123"/>
    </row>
    <row r="436" spans="1:30" s="31" customFormat="1">
      <c r="A436" s="31">
        <v>21</v>
      </c>
      <c r="B436" s="16" t="str">
        <f t="shared" si="78"/>
        <v>쥐치포,말린것kg조미쥐치포,절단중국</v>
      </c>
      <c r="C436" s="30"/>
      <c r="D436" s="30" t="s">
        <v>440</v>
      </c>
      <c r="E436" s="27" t="s">
        <v>460</v>
      </c>
      <c r="F436" s="27" t="s">
        <v>461</v>
      </c>
      <c r="G436" s="30" t="s">
        <v>190</v>
      </c>
      <c r="H436" s="27" t="s">
        <v>1596</v>
      </c>
      <c r="I436" s="281" t="s">
        <v>1516</v>
      </c>
      <c r="J436" s="68">
        <f>VLOOKUP($B436,[1]전년동월vs전월vs당월!$A$7:$AC$1780,11,FALSE)</f>
        <v>18000</v>
      </c>
      <c r="K436" s="68">
        <f>VLOOKUP($B436,[2]전년동월vs전월vs당월!$B$7:$AD$1796,11,FALSE)</f>
        <v>18000</v>
      </c>
      <c r="L436" s="195">
        <f>VLOOKUP($A436,건어물!$A27:$O84,12,FALSE)</f>
        <v>20000</v>
      </c>
      <c r="M436" s="243">
        <f t="shared" si="79"/>
        <v>11.111111111111111</v>
      </c>
      <c r="N436" s="243">
        <f t="shared" si="80"/>
        <v>11.111111111111111</v>
      </c>
      <c r="O436" s="68">
        <f>VLOOKUP($B436,[1]전년동월vs전월vs당월!$A$7:$AC$1780,16,FALSE)</f>
        <v>18000</v>
      </c>
      <c r="P436" s="68">
        <f>VLOOKUP($B436,[2]전년동월vs전월vs당월!$B$7:$AD$1796,16,FALSE)</f>
        <v>20000</v>
      </c>
      <c r="Q436" s="195">
        <f>VLOOKUP($A436,건어물!$A27:$O84,13,FALSE)</f>
        <v>22000</v>
      </c>
      <c r="R436" s="243">
        <f t="shared" si="81"/>
        <v>22.222222222222221</v>
      </c>
      <c r="S436" s="243">
        <f t="shared" si="82"/>
        <v>10</v>
      </c>
      <c r="T436" s="68">
        <f>VLOOKUP($B436,[1]전년동월vs전월vs당월!$A$7:$AC$1780,21,FALSE)</f>
        <v>39340</v>
      </c>
      <c r="U436" s="68" t="str">
        <f>VLOOKUP($B436,[2]전년동월vs전월vs당월!$B$7:$AD$1796,21,FALSE)</f>
        <v>-</v>
      </c>
      <c r="V436" s="173" t="str">
        <f>VLOOKUP($A436,건어물!$A27:$O84,14,FALSE)</f>
        <v>-</v>
      </c>
      <c r="W436" s="243" t="e">
        <f t="shared" si="83"/>
        <v>#VALUE!</v>
      </c>
      <c r="X436" s="243" t="e">
        <f t="shared" si="84"/>
        <v>#VALUE!</v>
      </c>
      <c r="Y436" s="68">
        <f>VLOOKUP($B436,[1]전년동월vs전월vs당월!$A$7:$AC$1780,26,FALSE)</f>
        <v>38150</v>
      </c>
      <c r="Z436" s="68">
        <f>VLOOKUP($B436,[2]전년동월vs전월vs당월!$B$7:$AD$1796,26,FALSE)</f>
        <v>46050</v>
      </c>
      <c r="AA436" s="173">
        <f>VLOOKUP($A436,건어물!$A27:$O84,15,FALSE)</f>
        <v>46070</v>
      </c>
      <c r="AB436" s="243">
        <f t="shared" si="85"/>
        <v>20.760157273918743</v>
      </c>
      <c r="AC436" s="243">
        <f t="shared" si="86"/>
        <v>4.3431053203040172E-2</v>
      </c>
      <c r="AD436" s="123"/>
    </row>
    <row r="437" spans="1:30" s="31" customFormat="1">
      <c r="A437" s="31">
        <v>22</v>
      </c>
      <c r="B437" s="16" t="str">
        <f t="shared" si="78"/>
        <v>홍합자건품kg건홍합살국산</v>
      </c>
      <c r="C437" s="30">
        <v>6</v>
      </c>
      <c r="D437" s="30" t="s">
        <v>440</v>
      </c>
      <c r="E437" s="27" t="s">
        <v>465</v>
      </c>
      <c r="F437" s="27" t="s">
        <v>467</v>
      </c>
      <c r="G437" s="30" t="s">
        <v>190</v>
      </c>
      <c r="H437" s="27" t="s">
        <v>1622</v>
      </c>
      <c r="I437" s="281" t="s">
        <v>193</v>
      </c>
      <c r="J437" s="68">
        <f>VLOOKUP($B437,[1]전년동월vs전월vs당월!$A$7:$AC$1780,11,FALSE)</f>
        <v>18000</v>
      </c>
      <c r="K437" s="68">
        <f>VLOOKUP($B437,[2]전년동월vs전월vs당월!$B$7:$AD$1796,11,FALSE)</f>
        <v>17000</v>
      </c>
      <c r="L437" s="195">
        <f>VLOOKUP($A437,건어물!$A28:$O85,12,FALSE)</f>
        <v>17000</v>
      </c>
      <c r="M437" s="243">
        <f t="shared" si="79"/>
        <v>-5.5555555555555554</v>
      </c>
      <c r="N437" s="243">
        <f t="shared" si="80"/>
        <v>0</v>
      </c>
      <c r="O437" s="68">
        <f>VLOOKUP($B437,[1]전년동월vs전월vs당월!$A$7:$AC$1780,16,FALSE)</f>
        <v>20000</v>
      </c>
      <c r="P437" s="68">
        <f>VLOOKUP($B437,[2]전년동월vs전월vs당월!$B$7:$AD$1796,16,FALSE)</f>
        <v>18000</v>
      </c>
      <c r="Q437" s="195">
        <f>VLOOKUP($A437,건어물!$A28:$O85,13,FALSE)</f>
        <v>20000</v>
      </c>
      <c r="R437" s="243">
        <f t="shared" si="81"/>
        <v>0</v>
      </c>
      <c r="S437" s="243">
        <f t="shared" si="82"/>
        <v>11.111111111111111</v>
      </c>
      <c r="T437" s="68">
        <f>VLOOKUP($B437,[1]전년동월vs전월vs당월!$A$7:$AC$1780,21,FALSE)</f>
        <v>34000</v>
      </c>
      <c r="U437" s="68">
        <f>VLOOKUP($B437,[2]전년동월vs전월vs당월!$B$7:$AD$1796,21,FALSE)</f>
        <v>34000</v>
      </c>
      <c r="V437" s="173">
        <f>VLOOKUP($A437,건어물!$A28:$O85,14,FALSE)</f>
        <v>36000</v>
      </c>
      <c r="W437" s="243">
        <f t="shared" si="83"/>
        <v>5.882352941176471</v>
      </c>
      <c r="X437" s="243">
        <f t="shared" si="84"/>
        <v>5.882352941176471</v>
      </c>
      <c r="Y437" s="68">
        <f>VLOOKUP($B437,[1]전년동월vs전월vs당월!$A$7:$AC$1780,26,FALSE)</f>
        <v>19340</v>
      </c>
      <c r="Z437" s="68">
        <f>VLOOKUP($B437,[2]전년동월vs전월vs당월!$B$7:$AD$1796,26,FALSE)</f>
        <v>19340</v>
      </c>
      <c r="AA437" s="173">
        <f>VLOOKUP($A437,건어물!$A28:$O85,15,FALSE)</f>
        <v>29000</v>
      </c>
      <c r="AB437" s="243">
        <f t="shared" si="85"/>
        <v>49.948293691830401</v>
      </c>
      <c r="AC437" s="243">
        <f t="shared" si="86"/>
        <v>49.948293691830401</v>
      </c>
      <c r="AD437" s="126"/>
    </row>
    <row r="438" spans="1:30" s="31" customFormat="1">
      <c r="A438" s="31">
        <v>23</v>
      </c>
      <c r="B438" s="16" t="str">
        <f t="shared" si="78"/>
        <v>꼴뚜기자건품kg건꼴뚜기국산</v>
      </c>
      <c r="C438" s="30">
        <v>7</v>
      </c>
      <c r="D438" s="30" t="s">
        <v>440</v>
      </c>
      <c r="E438" s="27" t="s">
        <v>469</v>
      </c>
      <c r="F438" s="27" t="s">
        <v>467</v>
      </c>
      <c r="G438" s="30" t="s">
        <v>190</v>
      </c>
      <c r="H438" s="27" t="s">
        <v>1638</v>
      </c>
      <c r="I438" s="281" t="s">
        <v>193</v>
      </c>
      <c r="J438" s="68">
        <f>VLOOKUP($B438,[1]전년동월vs전월vs당월!$A$7:$AC$1780,11,FALSE)</f>
        <v>23300</v>
      </c>
      <c r="K438" s="68">
        <f>VLOOKUP($B438,[2]전년동월vs전월vs당월!$B$7:$AD$1796,11,FALSE)</f>
        <v>23300</v>
      </c>
      <c r="L438" s="195">
        <f>VLOOKUP($A438,건어물!$A29:$O86,12,FALSE)</f>
        <v>23300</v>
      </c>
      <c r="M438" s="243">
        <f t="shared" si="79"/>
        <v>0</v>
      </c>
      <c r="N438" s="243">
        <f t="shared" si="80"/>
        <v>0</v>
      </c>
      <c r="O438" s="68">
        <f>VLOOKUP($B438,[1]전년동월vs전월vs당월!$A$7:$AC$1780,16,FALSE)</f>
        <v>26700</v>
      </c>
      <c r="P438" s="68">
        <f>VLOOKUP($B438,[2]전년동월vs전월vs당월!$B$7:$AD$1796,16,FALSE)</f>
        <v>25300</v>
      </c>
      <c r="Q438" s="195">
        <f>VLOOKUP($A438,건어물!$A29:$O86,13,FALSE)</f>
        <v>22700</v>
      </c>
      <c r="R438" s="243">
        <f t="shared" si="81"/>
        <v>-14.9812734082397</v>
      </c>
      <c r="S438" s="243">
        <f t="shared" si="82"/>
        <v>-10.276679841897232</v>
      </c>
      <c r="T438" s="68">
        <f>VLOOKUP($B438,[1]전년동월vs전월vs당월!$A$7:$AC$1780,21,FALSE)</f>
        <v>43340</v>
      </c>
      <c r="U438" s="68">
        <f>VLOOKUP($B438,[2]전년동월vs전월vs당월!$B$7:$AD$1796,21,FALSE)</f>
        <v>43340</v>
      </c>
      <c r="V438" s="173">
        <f>VLOOKUP($A438,건어물!$A29:$O86,14,FALSE)</f>
        <v>46000</v>
      </c>
      <c r="W438" s="243">
        <f t="shared" si="83"/>
        <v>6.1375173050299958</v>
      </c>
      <c r="X438" s="243">
        <f t="shared" si="84"/>
        <v>6.1375173050299958</v>
      </c>
      <c r="Y438" s="68">
        <f>VLOOKUP($B438,[1]전년동월vs전월vs당월!$A$7:$AC$1780,26,FALSE)</f>
        <v>29260</v>
      </c>
      <c r="Z438" s="68">
        <f>VLOOKUP($B438,[2]전년동월vs전월vs당월!$B$7:$AD$1796,26,FALSE)</f>
        <v>29260</v>
      </c>
      <c r="AA438" s="173" t="str">
        <f>VLOOKUP($A438,건어물!$A29:$O86,15,FALSE)</f>
        <v>-</v>
      </c>
      <c r="AB438" s="243" t="e">
        <f t="shared" si="85"/>
        <v>#VALUE!</v>
      </c>
      <c r="AC438" s="243" t="e">
        <f t="shared" si="86"/>
        <v>#VALUE!</v>
      </c>
      <c r="AD438" s="126"/>
    </row>
    <row r="439" spans="1:30" s="31" customFormat="1">
      <c r="A439" s="31">
        <v>24</v>
      </c>
      <c r="B439" s="16" t="str">
        <f t="shared" si="78"/>
        <v>보리새우말린것kg건보리새우국산</v>
      </c>
      <c r="C439" s="30">
        <v>8</v>
      </c>
      <c r="D439" s="30" t="s">
        <v>440</v>
      </c>
      <c r="E439" s="27" t="s">
        <v>473</v>
      </c>
      <c r="F439" s="27" t="s">
        <v>243</v>
      </c>
      <c r="G439" s="30" t="s">
        <v>190</v>
      </c>
      <c r="H439" s="27" t="s">
        <v>1653</v>
      </c>
      <c r="I439" s="281" t="s">
        <v>193</v>
      </c>
      <c r="J439" s="68">
        <f>VLOOKUP($B439,[1]전년동월vs전월vs당월!$A$7:$AC$1780,11,FALSE)</f>
        <v>24000</v>
      </c>
      <c r="K439" s="68">
        <f>VLOOKUP($B439,[2]전년동월vs전월vs당월!$B$7:$AD$1796,11,FALSE)</f>
        <v>17000</v>
      </c>
      <c r="L439" s="195">
        <f>VLOOKUP($A439,건어물!$A30:$O87,12,FALSE)</f>
        <v>15000</v>
      </c>
      <c r="M439" s="243">
        <f t="shared" si="79"/>
        <v>-37.5</v>
      </c>
      <c r="N439" s="243">
        <f t="shared" si="80"/>
        <v>-11.764705882352942</v>
      </c>
      <c r="O439" s="68">
        <f>VLOOKUP($B439,[1]전년동월vs전월vs당월!$A$7:$AC$1780,16,FALSE)</f>
        <v>22000</v>
      </c>
      <c r="P439" s="68">
        <f>VLOOKUP($B439,[2]전년동월vs전월vs당월!$B$7:$AD$1796,16,FALSE)</f>
        <v>20000</v>
      </c>
      <c r="Q439" s="195">
        <f>VLOOKUP($A439,건어물!$A30:$O87,13,FALSE)</f>
        <v>20000</v>
      </c>
      <c r="R439" s="243">
        <f t="shared" si="81"/>
        <v>-9.0909090909090917</v>
      </c>
      <c r="S439" s="243">
        <f t="shared" si="82"/>
        <v>0</v>
      </c>
      <c r="T439" s="68">
        <f>VLOOKUP($B439,[1]전년동월vs전월vs당월!$A$7:$AC$1780,21,FALSE)</f>
        <v>30500</v>
      </c>
      <c r="U439" s="68">
        <f>VLOOKUP($B439,[2]전년동월vs전월vs당월!$B$7:$AD$1796,21,FALSE)</f>
        <v>27400</v>
      </c>
      <c r="V439" s="173">
        <f>VLOOKUP($A439,건어물!$A30:$O87,14,FALSE)</f>
        <v>27000</v>
      </c>
      <c r="W439" s="243">
        <f t="shared" si="83"/>
        <v>-11.475409836065573</v>
      </c>
      <c r="X439" s="243">
        <f t="shared" si="84"/>
        <v>-1.4598540145985401</v>
      </c>
      <c r="Y439" s="68">
        <f>VLOOKUP($B439,[1]전년동월vs전월vs당월!$A$7:$AC$1780,26,FALSE)</f>
        <v>37880</v>
      </c>
      <c r="Z439" s="68">
        <f>VLOOKUP($B439,[2]전년동월vs전월vs당월!$B$7:$AD$1796,26,FALSE)</f>
        <v>37880</v>
      </c>
      <c r="AA439" s="173">
        <f>VLOOKUP($A439,건어물!$A30:$O87,15,FALSE)</f>
        <v>37880</v>
      </c>
      <c r="AB439" s="243">
        <f t="shared" si="85"/>
        <v>0</v>
      </c>
      <c r="AC439" s="243">
        <f t="shared" si="86"/>
        <v>0</v>
      </c>
      <c r="AD439" s="121"/>
    </row>
    <row r="440" spans="1:30" s="31" customFormat="1">
      <c r="A440" s="31">
        <v>25</v>
      </c>
      <c r="B440" s="16" t="str">
        <f t="shared" si="78"/>
        <v>보리새우말린것kg건보리새우중국</v>
      </c>
      <c r="C440" s="30"/>
      <c r="D440" s="30" t="s">
        <v>440</v>
      </c>
      <c r="E440" s="27" t="s">
        <v>473</v>
      </c>
      <c r="F440" s="27" t="s">
        <v>243</v>
      </c>
      <c r="G440" s="30" t="s">
        <v>190</v>
      </c>
      <c r="H440" s="27" t="s">
        <v>1653</v>
      </c>
      <c r="I440" s="281" t="s">
        <v>1516</v>
      </c>
      <c r="J440" s="68">
        <f>VLOOKUP($B440,[1]전년동월vs전월vs당월!$A$7:$AC$1780,11,FALSE)</f>
        <v>11000</v>
      </c>
      <c r="K440" s="68">
        <f>VLOOKUP($B440,[2]전년동월vs전월vs당월!$B$7:$AD$1796,11,FALSE)</f>
        <v>11000</v>
      </c>
      <c r="L440" s="195">
        <f>VLOOKUP($A440,건어물!$A31:$O88,12,FALSE)</f>
        <v>11000</v>
      </c>
      <c r="M440" s="243">
        <f t="shared" si="79"/>
        <v>0</v>
      </c>
      <c r="N440" s="243">
        <f t="shared" si="80"/>
        <v>0</v>
      </c>
      <c r="O440" s="68">
        <f>VLOOKUP($B440,[1]전년동월vs전월vs당월!$A$7:$AC$1780,16,FALSE)</f>
        <v>13000</v>
      </c>
      <c r="P440" s="68">
        <f>VLOOKUP($B440,[2]전년동월vs전월vs당월!$B$7:$AD$1796,16,FALSE)</f>
        <v>13000</v>
      </c>
      <c r="Q440" s="195">
        <f>VLOOKUP($A440,건어물!$A31:$O88,13,FALSE)</f>
        <v>13000</v>
      </c>
      <c r="R440" s="243">
        <f t="shared" si="81"/>
        <v>0</v>
      </c>
      <c r="S440" s="243">
        <f t="shared" si="82"/>
        <v>0</v>
      </c>
      <c r="T440" s="68">
        <f>VLOOKUP($B440,[1]전년동월vs전월vs당월!$A$7:$AC$1780,21,FALSE)</f>
        <v>12800</v>
      </c>
      <c r="U440" s="68">
        <f>VLOOKUP($B440,[2]전년동월vs전월vs당월!$B$7:$AD$1796,21,FALSE)</f>
        <v>12800</v>
      </c>
      <c r="V440" s="173">
        <f>VLOOKUP($A440,건어물!$A31:$O88,14,FALSE)</f>
        <v>12800</v>
      </c>
      <c r="W440" s="243">
        <f t="shared" si="83"/>
        <v>0</v>
      </c>
      <c r="X440" s="243">
        <f t="shared" si="84"/>
        <v>0</v>
      </c>
      <c r="Y440" s="68">
        <f>VLOOKUP($B440,[1]전년동월vs전월vs당월!$A$7:$AC$1780,26,FALSE)</f>
        <v>13900</v>
      </c>
      <c r="Z440" s="68">
        <f>VLOOKUP($B440,[2]전년동월vs전월vs당월!$B$7:$AD$1796,26,FALSE)</f>
        <v>13900</v>
      </c>
      <c r="AA440" s="173" t="str">
        <f>VLOOKUP($A440,건어물!$A31:$O88,15,FALSE)</f>
        <v>-</v>
      </c>
      <c r="AB440" s="243" t="e">
        <f t="shared" si="85"/>
        <v>#VALUE!</v>
      </c>
      <c r="AC440" s="243" t="e">
        <f t="shared" si="86"/>
        <v>#VALUE!</v>
      </c>
      <c r="AD440" s="126"/>
    </row>
    <row r="441" spans="1:30" s="31" customFormat="1">
      <c r="A441" s="31">
        <v>26</v>
      </c>
      <c r="B441" s="16" t="str">
        <f t="shared" si="78"/>
        <v>오징어말린것kg건오징어(통)국산</v>
      </c>
      <c r="C441" s="30">
        <v>9</v>
      </c>
      <c r="D441" s="30" t="s">
        <v>440</v>
      </c>
      <c r="E441" s="27" t="s">
        <v>1670</v>
      </c>
      <c r="F441" s="27" t="s">
        <v>243</v>
      </c>
      <c r="G441" s="30" t="s">
        <v>190</v>
      </c>
      <c r="H441" s="27" t="s">
        <v>1677</v>
      </c>
      <c r="I441" s="281" t="s">
        <v>193</v>
      </c>
      <c r="J441" s="68">
        <f>VLOOKUP($B441,[1]전년동월vs전월vs당월!$A$7:$AC$1780,11,FALSE)</f>
        <v>20000</v>
      </c>
      <c r="K441" s="68">
        <f>VLOOKUP($B441,[2]전년동월vs전월vs당월!$B$7:$AD$1796,11,FALSE)</f>
        <v>18500</v>
      </c>
      <c r="L441" s="195">
        <f>VLOOKUP($A441,건어물!$A32:$O89,12,FALSE)</f>
        <v>20000</v>
      </c>
      <c r="M441" s="243">
        <f t="shared" si="79"/>
        <v>0</v>
      </c>
      <c r="N441" s="243">
        <f t="shared" si="80"/>
        <v>8.1081081081081088</v>
      </c>
      <c r="O441" s="68">
        <f>VLOOKUP($B441,[1]전년동월vs전월vs당월!$A$7:$AC$1780,16,FALSE)</f>
        <v>22500</v>
      </c>
      <c r="P441" s="68">
        <f>VLOOKUP($B441,[2]전년동월vs전월vs당월!$B$7:$AD$1796,16,FALSE)</f>
        <v>20000</v>
      </c>
      <c r="Q441" s="195">
        <f>VLOOKUP($A441,건어물!$A32:$O89,13,FALSE)</f>
        <v>22000</v>
      </c>
      <c r="R441" s="243">
        <f t="shared" si="81"/>
        <v>-2.2222222222222223</v>
      </c>
      <c r="S441" s="243">
        <f t="shared" si="82"/>
        <v>10</v>
      </c>
      <c r="T441" s="68">
        <f>VLOOKUP($B441,[1]전년동월vs전월vs당월!$A$7:$AC$1780,21,FALSE)</f>
        <v>52720</v>
      </c>
      <c r="U441" s="68">
        <f>VLOOKUP($B441,[2]전년동월vs전월vs당월!$B$7:$AD$1796,21,FALSE)</f>
        <v>35510</v>
      </c>
      <c r="V441" s="173">
        <f>VLOOKUP($A441,건어물!$A32:$O89,14,FALSE)</f>
        <v>35510</v>
      </c>
      <c r="W441" s="243">
        <f t="shared" si="83"/>
        <v>-32.644157814871015</v>
      </c>
      <c r="X441" s="243">
        <f t="shared" si="84"/>
        <v>0</v>
      </c>
      <c r="Y441" s="68">
        <f>VLOOKUP($B441,[1]전년동월vs전월vs당월!$A$7:$AC$1780,26,FALSE)</f>
        <v>36450</v>
      </c>
      <c r="Z441" s="68">
        <f>VLOOKUP($B441,[2]전년동월vs전월vs당월!$B$7:$AD$1796,26,FALSE)</f>
        <v>36450</v>
      </c>
      <c r="AA441" s="173">
        <f>VLOOKUP($A441,건어물!$A32:$O89,15,FALSE)</f>
        <v>37340</v>
      </c>
      <c r="AB441" s="243">
        <f t="shared" si="85"/>
        <v>2.4417009602194786</v>
      </c>
      <c r="AC441" s="243">
        <f t="shared" si="86"/>
        <v>2.4417009602194786</v>
      </c>
      <c r="AD441" s="121"/>
    </row>
    <row r="442" spans="1:30" s="31" customFormat="1">
      <c r="A442" s="31">
        <v>27</v>
      </c>
      <c r="B442" s="16" t="str">
        <f t="shared" si="78"/>
        <v>오징어말린것kg건오징어(채)국산</v>
      </c>
      <c r="C442" s="30"/>
      <c r="D442" s="30" t="s">
        <v>440</v>
      </c>
      <c r="E442" s="27" t="s">
        <v>1670</v>
      </c>
      <c r="F442" s="27" t="s">
        <v>243</v>
      </c>
      <c r="G442" s="30" t="s">
        <v>190</v>
      </c>
      <c r="H442" s="27" t="s">
        <v>1678</v>
      </c>
      <c r="I442" s="281" t="s">
        <v>193</v>
      </c>
      <c r="J442" s="68">
        <f>VLOOKUP($B442,[1]전년동월vs전월vs당월!$A$7:$AC$1780,11,FALSE)</f>
        <v>22000</v>
      </c>
      <c r="K442" s="68">
        <f>VLOOKUP($B442,[2]전년동월vs전월vs당월!$B$7:$AD$1796,11,FALSE)</f>
        <v>22000</v>
      </c>
      <c r="L442" s="195">
        <f>VLOOKUP($A442,건어물!$A33:$O90,12,FALSE)</f>
        <v>22000</v>
      </c>
      <c r="M442" s="243">
        <f t="shared" si="79"/>
        <v>0</v>
      </c>
      <c r="N442" s="243">
        <f t="shared" si="80"/>
        <v>0</v>
      </c>
      <c r="O442" s="68">
        <f>VLOOKUP($B442,[1]전년동월vs전월vs당월!$A$7:$AC$1780,16,FALSE)</f>
        <v>23000</v>
      </c>
      <c r="P442" s="68">
        <f>VLOOKUP($B442,[2]전년동월vs전월vs당월!$B$7:$AD$1796,16,FALSE)</f>
        <v>23000</v>
      </c>
      <c r="Q442" s="195">
        <f>VLOOKUP($A442,건어물!$A33:$O90,13,FALSE)</f>
        <v>23000</v>
      </c>
      <c r="R442" s="243">
        <f t="shared" si="81"/>
        <v>0</v>
      </c>
      <c r="S442" s="243">
        <f t="shared" si="82"/>
        <v>0</v>
      </c>
      <c r="T442" s="68">
        <f>VLOOKUP($B442,[1]전년동월vs전월vs당월!$A$7:$AC$1780,21,FALSE)</f>
        <v>42780</v>
      </c>
      <c r="U442" s="68">
        <f>VLOOKUP($B442,[2]전년동월vs전월vs당월!$B$7:$AD$1796,21,FALSE)</f>
        <v>38340</v>
      </c>
      <c r="V442" s="173">
        <f>VLOOKUP($A442,건어물!$A33:$O90,14,FALSE)</f>
        <v>38340</v>
      </c>
      <c r="W442" s="243">
        <f t="shared" si="83"/>
        <v>-10.378681626928472</v>
      </c>
      <c r="X442" s="243">
        <f t="shared" si="84"/>
        <v>0</v>
      </c>
      <c r="Y442" s="68">
        <f>VLOOKUP($B442,[1]전년동월vs전월vs당월!$A$7:$AC$1780,26,FALSE)</f>
        <v>47230</v>
      </c>
      <c r="Z442" s="68">
        <f>VLOOKUP($B442,[2]전년동월vs전월vs당월!$B$7:$AD$1796,26,FALSE)</f>
        <v>47230</v>
      </c>
      <c r="AA442" s="173">
        <f>VLOOKUP($A442,건어물!$A33:$O90,15,FALSE)</f>
        <v>47230</v>
      </c>
      <c r="AB442" s="243">
        <f t="shared" si="85"/>
        <v>0</v>
      </c>
      <c r="AC442" s="243">
        <f t="shared" si="86"/>
        <v>0</v>
      </c>
      <c r="AD442" s="125"/>
    </row>
    <row r="443" spans="1:30" s="31" customFormat="1">
      <c r="A443" s="31">
        <v>28</v>
      </c>
      <c r="B443" s="16" t="str">
        <f t="shared" si="78"/>
        <v>오징어말린것kg건오징어귀채 국산</v>
      </c>
      <c r="C443" s="30"/>
      <c r="D443" s="30" t="s">
        <v>440</v>
      </c>
      <c r="E443" s="27" t="s">
        <v>476</v>
      </c>
      <c r="F443" s="27" t="s">
        <v>477</v>
      </c>
      <c r="G443" s="30" t="s">
        <v>190</v>
      </c>
      <c r="H443" s="27" t="s">
        <v>1679</v>
      </c>
      <c r="I443" s="281" t="s">
        <v>193</v>
      </c>
      <c r="J443" s="68">
        <f>VLOOKUP($B443,[1]전년동월vs전월vs당월!$A$7:$AC$1780,11,FALSE)</f>
        <v>0</v>
      </c>
      <c r="K443" s="68">
        <f>VLOOKUP($B443,[2]전년동월vs전월vs당월!$B$7:$AD$1796,11,FALSE)</f>
        <v>0</v>
      </c>
      <c r="L443" s="195">
        <f>VLOOKUP($A443,건어물!$A34:$O91,12,FALSE)</f>
        <v>0</v>
      </c>
      <c r="M443" s="243" t="e">
        <f t="shared" si="79"/>
        <v>#DIV/0!</v>
      </c>
      <c r="N443" s="243" t="e">
        <f t="shared" si="80"/>
        <v>#DIV/0!</v>
      </c>
      <c r="O443" s="68">
        <f>VLOOKUP($B443,[1]전년동월vs전월vs당월!$A$7:$AC$1780,16,FALSE)</f>
        <v>0</v>
      </c>
      <c r="P443" s="68">
        <f>VLOOKUP($B443,[2]전년동월vs전월vs당월!$B$7:$AD$1796,16,FALSE)</f>
        <v>16000</v>
      </c>
      <c r="Q443" s="195">
        <f>VLOOKUP($A443,건어물!$A34:$O91,13,FALSE)</f>
        <v>16000</v>
      </c>
      <c r="R443" s="243" t="e">
        <f t="shared" si="81"/>
        <v>#DIV/0!</v>
      </c>
      <c r="S443" s="243">
        <f t="shared" si="82"/>
        <v>0</v>
      </c>
      <c r="T443" s="68" t="str">
        <f>VLOOKUP($B443,[1]전년동월vs전월vs당월!$A$7:$AC$1780,21,FALSE)</f>
        <v>-</v>
      </c>
      <c r="U443" s="68" t="str">
        <f>VLOOKUP($B443,[2]전년동월vs전월vs당월!$B$7:$AD$1796,21,FALSE)</f>
        <v>-</v>
      </c>
      <c r="V443" s="173" t="str">
        <f>VLOOKUP($A443,건어물!$A34:$O91,14,FALSE)</f>
        <v>-</v>
      </c>
      <c r="W443" s="243" t="e">
        <f t="shared" si="83"/>
        <v>#VALUE!</v>
      </c>
      <c r="X443" s="243" t="e">
        <f t="shared" si="84"/>
        <v>#VALUE!</v>
      </c>
      <c r="Y443" s="68">
        <f>VLOOKUP($B443,[1]전년동월vs전월vs당월!$A$7:$AC$1780,26,FALSE)</f>
        <v>14630</v>
      </c>
      <c r="Z443" s="68">
        <f>VLOOKUP($B443,[2]전년동월vs전월vs당월!$B$7:$AD$1796,26,FALSE)</f>
        <v>14630</v>
      </c>
      <c r="AA443" s="173">
        <f>VLOOKUP($A443,건어물!$A34:$O91,15,FALSE)</f>
        <v>14630</v>
      </c>
      <c r="AB443" s="243">
        <f t="shared" si="85"/>
        <v>0</v>
      </c>
      <c r="AC443" s="243">
        <f t="shared" si="86"/>
        <v>0</v>
      </c>
      <c r="AD443" s="126"/>
    </row>
    <row r="444" spans="1:30" s="31" customFormat="1">
      <c r="A444" s="31">
        <v>29</v>
      </c>
      <c r="B444" s="16" t="str">
        <f t="shared" si="78"/>
        <v>오징어말린것kg반건오징어채 국산</v>
      </c>
      <c r="C444" s="30"/>
      <c r="D444" s="30" t="s">
        <v>440</v>
      </c>
      <c r="E444" s="27" t="s">
        <v>476</v>
      </c>
      <c r="F444" s="27" t="s">
        <v>477</v>
      </c>
      <c r="G444" s="30" t="s">
        <v>190</v>
      </c>
      <c r="H444" s="27" t="s">
        <v>1680</v>
      </c>
      <c r="I444" s="281" t="s">
        <v>193</v>
      </c>
      <c r="J444" s="68">
        <f>VLOOKUP($B444,[1]전년동월vs전월vs당월!$A$7:$AC$1780,11,FALSE)</f>
        <v>0</v>
      </c>
      <c r="K444" s="68">
        <f>VLOOKUP($B444,[2]전년동월vs전월vs당월!$B$7:$AD$1796,11,FALSE)</f>
        <v>0</v>
      </c>
      <c r="L444" s="195">
        <f>VLOOKUP($A444,건어물!$A35:$O92,12,FALSE)</f>
        <v>0</v>
      </c>
      <c r="M444" s="243" t="e">
        <f t="shared" si="79"/>
        <v>#DIV/0!</v>
      </c>
      <c r="N444" s="243" t="e">
        <f t="shared" si="80"/>
        <v>#DIV/0!</v>
      </c>
      <c r="O444" s="68">
        <f>VLOOKUP($B444,[1]전년동월vs전월vs당월!$A$7:$AC$1780,16,FALSE)</f>
        <v>0</v>
      </c>
      <c r="P444" s="68">
        <f>VLOOKUP($B444,[2]전년동월vs전월vs당월!$B$7:$AD$1796,16,FALSE)</f>
        <v>0</v>
      </c>
      <c r="Q444" s="195">
        <f>VLOOKUP($A444,건어물!$A35:$O92,13,FALSE)</f>
        <v>0</v>
      </c>
      <c r="R444" s="243" t="e">
        <f t="shared" si="81"/>
        <v>#DIV/0!</v>
      </c>
      <c r="S444" s="243" t="e">
        <f t="shared" si="82"/>
        <v>#DIV/0!</v>
      </c>
      <c r="T444" s="68" t="str">
        <f>VLOOKUP($B444,[1]전년동월vs전월vs당월!$A$7:$AC$1780,21,FALSE)</f>
        <v>-</v>
      </c>
      <c r="U444" s="68" t="str">
        <f>VLOOKUP($B444,[2]전년동월vs전월vs당월!$B$7:$AD$1796,21,FALSE)</f>
        <v>-</v>
      </c>
      <c r="V444" s="173" t="str">
        <f>VLOOKUP($A444,건어물!$A35:$O92,14,FALSE)</f>
        <v>-</v>
      </c>
      <c r="W444" s="243" t="e">
        <f t="shared" si="83"/>
        <v>#VALUE!</v>
      </c>
      <c r="X444" s="243" t="e">
        <f t="shared" si="84"/>
        <v>#VALUE!</v>
      </c>
      <c r="Y444" s="68" t="e">
        <f>-U607</f>
        <v>#N/A</v>
      </c>
      <c r="Z444" s="68">
        <f>VLOOKUP($B444,[2]전년동월vs전월vs당월!$B$7:$AD$1796,26,FALSE)</f>
        <v>26620</v>
      </c>
      <c r="AA444" s="173">
        <f>VLOOKUP($A444,건어물!$A35:$O92,15,FALSE)</f>
        <v>26620</v>
      </c>
      <c r="AB444" s="243" t="e">
        <f t="shared" si="85"/>
        <v>#N/A</v>
      </c>
      <c r="AC444" s="243">
        <f t="shared" si="86"/>
        <v>0</v>
      </c>
      <c r="AD444" s="126"/>
    </row>
    <row r="445" spans="1:30" s="31" customFormat="1">
      <c r="A445" s="31">
        <v>30</v>
      </c>
      <c r="B445" s="16" t="str">
        <f t="shared" si="78"/>
        <v>오징어조미포kg참진미채국산</v>
      </c>
      <c r="C445" s="30"/>
      <c r="D445" s="30" t="s">
        <v>440</v>
      </c>
      <c r="E445" s="27" t="s">
        <v>476</v>
      </c>
      <c r="F445" s="27" t="s">
        <v>1681</v>
      </c>
      <c r="G445" s="30" t="s">
        <v>190</v>
      </c>
      <c r="H445" s="27" t="s">
        <v>1682</v>
      </c>
      <c r="I445" s="281" t="s">
        <v>193</v>
      </c>
      <c r="J445" s="68">
        <f>VLOOKUP($B445,[1]전년동월vs전월vs당월!$A$7:$AC$1780,11,FALSE)</f>
        <v>25000</v>
      </c>
      <c r="K445" s="68">
        <f>VLOOKUP($B445,[2]전년동월vs전월vs당월!$B$7:$AD$1796,11,FALSE)</f>
        <v>23000</v>
      </c>
      <c r="L445" s="195">
        <f>VLOOKUP($A445,건어물!$A36:$O93,12,FALSE)</f>
        <v>23000</v>
      </c>
      <c r="M445" s="243">
        <f t="shared" si="79"/>
        <v>-8</v>
      </c>
      <c r="N445" s="243">
        <f t="shared" si="80"/>
        <v>0</v>
      </c>
      <c r="O445" s="68">
        <f>VLOOKUP($B445,[1]전년동월vs전월vs당월!$A$7:$AC$1780,16,FALSE)</f>
        <v>27000</v>
      </c>
      <c r="P445" s="68">
        <f>VLOOKUP($B445,[2]전년동월vs전월vs당월!$B$7:$AD$1796,16,FALSE)</f>
        <v>25000</v>
      </c>
      <c r="Q445" s="195">
        <f>VLOOKUP($A445,건어물!$A36:$O93,13,FALSE)</f>
        <v>25000</v>
      </c>
      <c r="R445" s="243">
        <f t="shared" si="81"/>
        <v>-7.4074074074074074</v>
      </c>
      <c r="S445" s="243">
        <f t="shared" si="82"/>
        <v>0</v>
      </c>
      <c r="T445" s="68">
        <f>VLOOKUP($B445,[1]전년동월vs전월vs당월!$A$7:$AC$1780,21,FALSE)</f>
        <v>47150</v>
      </c>
      <c r="U445" s="68">
        <f>VLOOKUP($B445,[2]전년동월vs전월vs당월!$B$7:$AD$1796,21,FALSE)</f>
        <v>48580</v>
      </c>
      <c r="V445" s="173">
        <f>VLOOKUP($A445,건어물!$A36:$O93,14,FALSE)</f>
        <v>47150</v>
      </c>
      <c r="W445" s="243">
        <f t="shared" si="83"/>
        <v>0</v>
      </c>
      <c r="X445" s="243">
        <f t="shared" si="84"/>
        <v>-2.9435981885549607</v>
      </c>
      <c r="Y445" s="68">
        <f>VLOOKUP($B445,[1]전년동월vs전월vs당월!$A$7:$AC$1780,26,FALSE)</f>
        <v>43870</v>
      </c>
      <c r="Z445" s="68">
        <f>VLOOKUP($B445,[2]전년동월vs전월vs당월!$B$7:$AD$1796,26,FALSE)</f>
        <v>43870</v>
      </c>
      <c r="AA445" s="173">
        <f>VLOOKUP($A445,건어물!$A36:$O93,15,FALSE)</f>
        <v>43870</v>
      </c>
      <c r="AB445" s="243">
        <f t="shared" si="85"/>
        <v>0</v>
      </c>
      <c r="AC445" s="243">
        <f t="shared" si="86"/>
        <v>0</v>
      </c>
      <c r="AD445" s="121"/>
    </row>
    <row r="446" spans="1:30" s="31" customFormat="1">
      <c r="A446" s="31">
        <v>31</v>
      </c>
      <c r="B446" s="16" t="str">
        <f t="shared" si="78"/>
        <v>오징어조미포kg참진미채멕시코</v>
      </c>
      <c r="C446" s="30"/>
      <c r="D446" s="30" t="s">
        <v>440</v>
      </c>
      <c r="E446" s="27" t="s">
        <v>476</v>
      </c>
      <c r="F446" s="27" t="s">
        <v>1681</v>
      </c>
      <c r="G446" s="30" t="s">
        <v>190</v>
      </c>
      <c r="H446" s="27" t="s">
        <v>1682</v>
      </c>
      <c r="I446" s="281" t="s">
        <v>1683</v>
      </c>
      <c r="J446" s="68">
        <f>VLOOKUP($B446,[1]전년동월vs전월vs당월!$A$7:$AC$1780,11,FALSE)</f>
        <v>12000</v>
      </c>
      <c r="K446" s="68">
        <f>VLOOKUP($B446,[2]전년동월vs전월vs당월!$B$7:$AD$1796,11,FALSE)</f>
        <v>12000</v>
      </c>
      <c r="L446" s="195">
        <f>VLOOKUP($A446,건어물!$A37:$O94,12,FALSE)</f>
        <v>12000</v>
      </c>
      <c r="M446" s="243">
        <f t="shared" si="79"/>
        <v>0</v>
      </c>
      <c r="N446" s="243">
        <f t="shared" si="80"/>
        <v>0</v>
      </c>
      <c r="O446" s="68">
        <f>VLOOKUP($B446,[1]전년동월vs전월vs당월!$A$7:$AC$1780,16,FALSE)</f>
        <v>12000</v>
      </c>
      <c r="P446" s="68">
        <f>VLOOKUP($B446,[2]전년동월vs전월vs당월!$B$7:$AD$1796,16,FALSE)</f>
        <v>12000</v>
      </c>
      <c r="Q446" s="195">
        <f>VLOOKUP($A446,건어물!$A37:$O94,13,FALSE)</f>
        <v>12000</v>
      </c>
      <c r="R446" s="243">
        <f t="shared" si="81"/>
        <v>0</v>
      </c>
      <c r="S446" s="243">
        <f t="shared" si="82"/>
        <v>0</v>
      </c>
      <c r="T446" s="68" t="str">
        <f>VLOOKUP($B446,[1]전년동월vs전월vs당월!$A$7:$AC$1780,21,FALSE)</f>
        <v>-</v>
      </c>
      <c r="U446" s="68" t="str">
        <f>VLOOKUP($B446,[2]전년동월vs전월vs당월!$B$7:$AD$1796,21,FALSE)</f>
        <v>-</v>
      </c>
      <c r="V446" s="173" t="str">
        <f>VLOOKUP($A446,건어물!$A37:$O94,14,FALSE)</f>
        <v>-</v>
      </c>
      <c r="W446" s="243" t="e">
        <f t="shared" si="83"/>
        <v>#VALUE!</v>
      </c>
      <c r="X446" s="243" t="e">
        <f t="shared" si="84"/>
        <v>#VALUE!</v>
      </c>
      <c r="Y446" s="68" t="str">
        <f>VLOOKUP($B446,[1]전년동월vs전월vs당월!$A$7:$AC$1780,26,FALSE)</f>
        <v>-</v>
      </c>
      <c r="Z446" s="68" t="str">
        <f>VLOOKUP($B446,[2]전년동월vs전월vs당월!$B$7:$AD$1796,26,FALSE)</f>
        <v>-</v>
      </c>
      <c r="AA446" s="173" t="str">
        <f>VLOOKUP($A446,건어물!$A37:$O94,15,FALSE)</f>
        <v>-</v>
      </c>
      <c r="AB446" s="243" t="e">
        <f t="shared" si="85"/>
        <v>#VALUE!</v>
      </c>
      <c r="AC446" s="243" t="e">
        <f t="shared" si="86"/>
        <v>#VALUE!</v>
      </c>
      <c r="AD446" s="121"/>
    </row>
    <row r="447" spans="1:30" s="31" customFormat="1">
      <c r="A447" s="31">
        <v>32</v>
      </c>
      <c r="B447" s="16" t="str">
        <f t="shared" si="78"/>
        <v>오징어조미포kg참진미채페루</v>
      </c>
      <c r="C447" s="30"/>
      <c r="D447" s="30" t="s">
        <v>440</v>
      </c>
      <c r="E447" s="27" t="s">
        <v>476</v>
      </c>
      <c r="F447" s="27" t="s">
        <v>1681</v>
      </c>
      <c r="G447" s="30" t="s">
        <v>190</v>
      </c>
      <c r="H447" s="27" t="s">
        <v>1682</v>
      </c>
      <c r="I447" s="281" t="s">
        <v>1529</v>
      </c>
      <c r="J447" s="68">
        <f>VLOOKUP($B447,[1]전년동월vs전월vs당월!$A$7:$AC$1780,11,FALSE)</f>
        <v>12000</v>
      </c>
      <c r="K447" s="68">
        <f>VLOOKUP($B447,[2]전년동월vs전월vs당월!$B$7:$AD$1796,11,FALSE)</f>
        <v>12000</v>
      </c>
      <c r="L447" s="195">
        <f>VLOOKUP($A447,건어물!$A38:$O95,12,FALSE)</f>
        <v>12000</v>
      </c>
      <c r="M447" s="243">
        <f t="shared" si="79"/>
        <v>0</v>
      </c>
      <c r="N447" s="243">
        <f t="shared" si="80"/>
        <v>0</v>
      </c>
      <c r="O447" s="68">
        <f>VLOOKUP($B447,[1]전년동월vs전월vs당월!$A$7:$AC$1780,16,FALSE)</f>
        <v>12000</v>
      </c>
      <c r="P447" s="68">
        <f>VLOOKUP($B447,[2]전년동월vs전월vs당월!$B$7:$AD$1796,16,FALSE)</f>
        <v>12000</v>
      </c>
      <c r="Q447" s="195">
        <f>VLOOKUP($A447,건어물!$A38:$O95,13,FALSE)</f>
        <v>12000</v>
      </c>
      <c r="R447" s="243">
        <f t="shared" si="81"/>
        <v>0</v>
      </c>
      <c r="S447" s="243">
        <f t="shared" si="82"/>
        <v>0</v>
      </c>
      <c r="T447" s="68">
        <f>VLOOKUP($B447,[1]전년동월vs전월vs당월!$A$7:$AC$1780,21,FALSE)</f>
        <v>30340</v>
      </c>
      <c r="U447" s="68">
        <f>VLOOKUP($B447,[2]전년동월vs전월vs당월!$B$7:$AD$1796,21,FALSE)</f>
        <v>29000</v>
      </c>
      <c r="V447" s="173">
        <f>VLOOKUP($A447,건어물!$A38:$O95,14,FALSE)</f>
        <v>29000</v>
      </c>
      <c r="W447" s="243">
        <f t="shared" si="83"/>
        <v>-4.4166117336849045</v>
      </c>
      <c r="X447" s="243">
        <f t="shared" si="84"/>
        <v>0</v>
      </c>
      <c r="Y447" s="68">
        <f>VLOOKUP($B447,[1]전년동월vs전월vs당월!$A$7:$AC$1780,26,FALSE)</f>
        <v>31250</v>
      </c>
      <c r="Z447" s="68">
        <f>VLOOKUP($B447,[2]전년동월vs전월vs당월!$B$7:$AD$1796,26,FALSE)</f>
        <v>27100</v>
      </c>
      <c r="AA447" s="173">
        <f>VLOOKUP($A447,건어물!$A38:$O95,15,FALSE)</f>
        <v>26500</v>
      </c>
      <c r="AB447" s="243">
        <f t="shared" si="85"/>
        <v>-15.2</v>
      </c>
      <c r="AC447" s="243">
        <f t="shared" si="86"/>
        <v>-2.2140221402214024</v>
      </c>
      <c r="AD447" s="121"/>
    </row>
    <row r="448" spans="1:30" s="31" customFormat="1">
      <c r="A448" s="31">
        <v>33</v>
      </c>
      <c r="B448" s="16" t="str">
        <f t="shared" si="78"/>
        <v>오징어조미포kg백진미채국산</v>
      </c>
      <c r="C448" s="30"/>
      <c r="D448" s="30" t="s">
        <v>440</v>
      </c>
      <c r="E448" s="27" t="s">
        <v>476</v>
      </c>
      <c r="F448" s="27" t="s">
        <v>1681</v>
      </c>
      <c r="G448" s="30" t="s">
        <v>190</v>
      </c>
      <c r="H448" s="27" t="s">
        <v>1684</v>
      </c>
      <c r="I448" s="281" t="s">
        <v>193</v>
      </c>
      <c r="J448" s="68">
        <f>VLOOKUP($B448,[1]전년동월vs전월vs당월!$A$7:$AC$1780,11,FALSE)</f>
        <v>25000</v>
      </c>
      <c r="K448" s="68">
        <f>VLOOKUP($B448,[2]전년동월vs전월vs당월!$B$7:$AD$1796,11,FALSE)</f>
        <v>23000</v>
      </c>
      <c r="L448" s="195">
        <f>VLOOKUP($A448,건어물!$A39:$O96,12,FALSE)</f>
        <v>23000</v>
      </c>
      <c r="M448" s="243">
        <f t="shared" si="79"/>
        <v>-8</v>
      </c>
      <c r="N448" s="243">
        <f t="shared" si="80"/>
        <v>0</v>
      </c>
      <c r="O448" s="68">
        <f>VLOOKUP($B448,[1]전년동월vs전월vs당월!$A$7:$AC$1780,16,FALSE)</f>
        <v>27000</v>
      </c>
      <c r="P448" s="68">
        <f>VLOOKUP($B448,[2]전년동월vs전월vs당월!$B$7:$AD$1796,16,FALSE)</f>
        <v>23000</v>
      </c>
      <c r="Q448" s="195">
        <f>VLOOKUP($A448,건어물!$A39:$O96,13,FALSE)</f>
        <v>23000</v>
      </c>
      <c r="R448" s="243">
        <f t="shared" si="81"/>
        <v>-14.814814814814815</v>
      </c>
      <c r="S448" s="243">
        <f t="shared" si="82"/>
        <v>0</v>
      </c>
      <c r="T448" s="68">
        <f>VLOOKUP($B448,[1]전년동월vs전월vs당월!$A$7:$AC$1780,21,FALSE)</f>
        <v>47150</v>
      </c>
      <c r="U448" s="68" t="str">
        <f>VLOOKUP($B448,[2]전년동월vs전월vs당월!$B$7:$AD$1796,21,FALSE)</f>
        <v>-</v>
      </c>
      <c r="V448" s="173" t="str">
        <f>VLOOKUP($A448,건어물!$A39:$O96,14,FALSE)</f>
        <v>-</v>
      </c>
      <c r="W448" s="243" t="e">
        <f t="shared" si="83"/>
        <v>#VALUE!</v>
      </c>
      <c r="X448" s="243" t="e">
        <f t="shared" si="84"/>
        <v>#VALUE!</v>
      </c>
      <c r="Y448" s="68">
        <f>VLOOKUP($B448,[1]전년동월vs전월vs당월!$A$7:$AC$1780,26,FALSE)</f>
        <v>49340</v>
      </c>
      <c r="Z448" s="68">
        <f>VLOOKUP($B448,[2]전년동월vs전월vs당월!$B$7:$AD$1796,26,FALSE)</f>
        <v>50000</v>
      </c>
      <c r="AA448" s="173">
        <f>VLOOKUP($A448,건어물!$A39:$O96,15,FALSE)</f>
        <v>44000</v>
      </c>
      <c r="AB448" s="243">
        <f t="shared" si="85"/>
        <v>-10.822861775435753</v>
      </c>
      <c r="AC448" s="243">
        <f t="shared" si="86"/>
        <v>-12</v>
      </c>
      <c r="AD448" s="126"/>
    </row>
    <row r="449" spans="1:30" s="31" customFormat="1">
      <c r="A449" s="31">
        <v>34</v>
      </c>
      <c r="B449" s="16" t="str">
        <f t="shared" si="78"/>
        <v>오징어조미포kg백진미채멕시코</v>
      </c>
      <c r="C449" s="30"/>
      <c r="D449" s="30" t="s">
        <v>440</v>
      </c>
      <c r="E449" s="27" t="s">
        <v>476</v>
      </c>
      <c r="F449" s="27" t="s">
        <v>1681</v>
      </c>
      <c r="G449" s="30" t="s">
        <v>190</v>
      </c>
      <c r="H449" s="27" t="s">
        <v>1684</v>
      </c>
      <c r="I449" s="281" t="s">
        <v>1683</v>
      </c>
      <c r="J449" s="68">
        <f>VLOOKUP($B449,[1]전년동월vs전월vs당월!$A$7:$AC$1780,11,FALSE)</f>
        <v>12000</v>
      </c>
      <c r="K449" s="68">
        <f>VLOOKUP($B449,[2]전년동월vs전월vs당월!$B$7:$AD$1796,11,FALSE)</f>
        <v>12000</v>
      </c>
      <c r="L449" s="195">
        <f>VLOOKUP($A449,건어물!$A40:$O97,12,FALSE)</f>
        <v>12000</v>
      </c>
      <c r="M449" s="243">
        <f t="shared" si="79"/>
        <v>0</v>
      </c>
      <c r="N449" s="243">
        <f t="shared" si="80"/>
        <v>0</v>
      </c>
      <c r="O449" s="68">
        <f>VLOOKUP($B449,[1]전년동월vs전월vs당월!$A$7:$AC$1780,16,FALSE)</f>
        <v>12000</v>
      </c>
      <c r="P449" s="68">
        <f>VLOOKUP($B449,[2]전년동월vs전월vs당월!$B$7:$AD$1796,16,FALSE)</f>
        <v>12000</v>
      </c>
      <c r="Q449" s="195">
        <f>VLOOKUP($A449,건어물!$A40:$O97,13,FALSE)</f>
        <v>12000</v>
      </c>
      <c r="R449" s="243">
        <f t="shared" si="81"/>
        <v>0</v>
      </c>
      <c r="S449" s="243">
        <f t="shared" si="82"/>
        <v>0</v>
      </c>
      <c r="T449" s="68" t="str">
        <f>VLOOKUP($B449,[1]전년동월vs전월vs당월!$A$7:$AC$1780,21,FALSE)</f>
        <v>-</v>
      </c>
      <c r="U449" s="68" t="str">
        <f>VLOOKUP($B449,[2]전년동월vs전월vs당월!$B$7:$AD$1796,21,FALSE)</f>
        <v>-</v>
      </c>
      <c r="V449" s="173" t="str">
        <f>VLOOKUP($A449,건어물!$A40:$O97,14,FALSE)</f>
        <v>-</v>
      </c>
      <c r="W449" s="243" t="e">
        <f t="shared" si="83"/>
        <v>#VALUE!</v>
      </c>
      <c r="X449" s="243" t="e">
        <f t="shared" si="84"/>
        <v>#VALUE!</v>
      </c>
      <c r="Y449" s="68" t="str">
        <f>VLOOKUP($B449,[1]전년동월vs전월vs당월!$A$7:$AC$1780,26,FALSE)</f>
        <v>-</v>
      </c>
      <c r="Z449" s="68" t="str">
        <f>VLOOKUP($B449,[2]전년동월vs전월vs당월!$B$7:$AD$1796,26,FALSE)</f>
        <v>-</v>
      </c>
      <c r="AA449" s="173" t="str">
        <f>VLOOKUP($A449,건어물!$A40:$O97,15,FALSE)</f>
        <v>-</v>
      </c>
      <c r="AB449" s="243" t="e">
        <f t="shared" si="85"/>
        <v>#VALUE!</v>
      </c>
      <c r="AC449" s="243" t="e">
        <f t="shared" si="86"/>
        <v>#VALUE!</v>
      </c>
      <c r="AD449" s="121"/>
    </row>
    <row r="450" spans="1:30" s="31" customFormat="1">
      <c r="A450" s="31">
        <v>35</v>
      </c>
      <c r="B450" s="16" t="str">
        <f t="shared" si="78"/>
        <v>오징어조미포kg                     페루</v>
      </c>
      <c r="C450" s="30"/>
      <c r="D450" s="30" t="s">
        <v>440</v>
      </c>
      <c r="E450" s="27" t="s">
        <v>476</v>
      </c>
      <c r="F450" s="27" t="s">
        <v>1681</v>
      </c>
      <c r="G450" s="30" t="s">
        <v>190</v>
      </c>
      <c r="H450" s="27" t="s">
        <v>2299</v>
      </c>
      <c r="I450" s="281" t="s">
        <v>1529</v>
      </c>
      <c r="J450" s="68">
        <f>VLOOKUP($B450,[1]전년동월vs전월vs당월!$A$7:$AC$1780,11,FALSE)</f>
        <v>12000</v>
      </c>
      <c r="K450" s="68">
        <f>VLOOKUP($B450,[2]전년동월vs전월vs당월!$B$7:$AD$1796,11,FALSE)</f>
        <v>12000</v>
      </c>
      <c r="L450" s="195">
        <f>VLOOKUP($A450,건어물!$A41:$O98,12,FALSE)</f>
        <v>12000</v>
      </c>
      <c r="M450" s="243">
        <f t="shared" si="79"/>
        <v>0</v>
      </c>
      <c r="N450" s="243">
        <f t="shared" si="80"/>
        <v>0</v>
      </c>
      <c r="O450" s="68">
        <f>VLOOKUP($B450,[1]전년동월vs전월vs당월!$A$7:$AC$1780,16,FALSE)</f>
        <v>12000</v>
      </c>
      <c r="P450" s="68">
        <f>VLOOKUP($B450,[2]전년동월vs전월vs당월!$B$7:$AD$1796,16,FALSE)</f>
        <v>12000</v>
      </c>
      <c r="Q450" s="195">
        <f>VLOOKUP($A450,건어물!$A41:$O98,13,FALSE)</f>
        <v>12000</v>
      </c>
      <c r="R450" s="243">
        <f t="shared" si="81"/>
        <v>0</v>
      </c>
      <c r="S450" s="243">
        <f t="shared" si="82"/>
        <v>0</v>
      </c>
      <c r="T450" s="68">
        <f>VLOOKUP($B450,[1]전년동월vs전월vs당월!$A$7:$AC$1780,21,FALSE)</f>
        <v>27800</v>
      </c>
      <c r="U450" s="68">
        <f>VLOOKUP($B450,[2]전년동월vs전월vs당월!$B$7:$AD$1796,21,FALSE)</f>
        <v>29000</v>
      </c>
      <c r="V450" s="173">
        <f>VLOOKUP($A450,건어물!$A41:$O98,14,FALSE)</f>
        <v>29000</v>
      </c>
      <c r="W450" s="243">
        <f t="shared" si="83"/>
        <v>4.3165467625899279</v>
      </c>
      <c r="X450" s="243">
        <f t="shared" si="84"/>
        <v>0</v>
      </c>
      <c r="Y450" s="68">
        <f>VLOOKUP($B450,[1]전년동월vs전월vs당월!$A$7:$AC$1780,26,FALSE)</f>
        <v>23940</v>
      </c>
      <c r="Z450" s="68">
        <f>VLOOKUP($B450,[2]전년동월vs전월vs당월!$B$7:$AD$1796,26,FALSE)</f>
        <v>23400</v>
      </c>
      <c r="AA450" s="173">
        <f>VLOOKUP($A450,건어물!$A41:$O98,15,FALSE)</f>
        <v>23400</v>
      </c>
      <c r="AB450" s="243">
        <f t="shared" si="85"/>
        <v>-2.255639097744361</v>
      </c>
      <c r="AC450" s="243">
        <f t="shared" si="86"/>
        <v>0</v>
      </c>
      <c r="AD450" s="121"/>
    </row>
    <row r="451" spans="1:30" s="31" customFormat="1">
      <c r="A451" s="31">
        <v>36</v>
      </c>
      <c r="B451" s="16" t="str">
        <f t="shared" si="78"/>
        <v>오징어조미포kg맛진미국산</v>
      </c>
      <c r="C451" s="30"/>
      <c r="D451" s="30" t="s">
        <v>440</v>
      </c>
      <c r="E451" s="27" t="s">
        <v>476</v>
      </c>
      <c r="F451" s="27" t="s">
        <v>1681</v>
      </c>
      <c r="G451" s="30" t="s">
        <v>190</v>
      </c>
      <c r="H451" s="27" t="s">
        <v>1685</v>
      </c>
      <c r="I451" s="281" t="s">
        <v>193</v>
      </c>
      <c r="J451" s="68">
        <f>VLOOKUP($B451,[1]전년동월vs전월vs당월!$A$7:$AC$1780,11,FALSE)</f>
        <v>25000</v>
      </c>
      <c r="K451" s="68">
        <f>VLOOKUP($B451,[2]전년동월vs전월vs당월!$B$7:$AD$1796,11,FALSE)</f>
        <v>23000</v>
      </c>
      <c r="L451" s="195">
        <f>VLOOKUP($A451,건어물!$A42:$O99,12,FALSE)</f>
        <v>23000</v>
      </c>
      <c r="M451" s="243">
        <f t="shared" si="79"/>
        <v>-8</v>
      </c>
      <c r="N451" s="243">
        <f t="shared" si="80"/>
        <v>0</v>
      </c>
      <c r="O451" s="68">
        <f>VLOOKUP($B451,[1]전년동월vs전월vs당월!$A$7:$AC$1780,16,FALSE)</f>
        <v>27000</v>
      </c>
      <c r="P451" s="68">
        <f>VLOOKUP($B451,[2]전년동월vs전월vs당월!$B$7:$AD$1796,16,FALSE)</f>
        <v>23000</v>
      </c>
      <c r="Q451" s="195">
        <f>VLOOKUP($A451,건어물!$A42:$O99,13,FALSE)</f>
        <v>23000</v>
      </c>
      <c r="R451" s="243">
        <f t="shared" si="81"/>
        <v>-14.814814814814815</v>
      </c>
      <c r="S451" s="243">
        <f t="shared" si="82"/>
        <v>0</v>
      </c>
      <c r="T451" s="68">
        <f>VLOOKUP($B451,[1]전년동월vs전월vs당월!$A$7:$AC$1780,21,FALSE)</f>
        <v>47150</v>
      </c>
      <c r="U451" s="68">
        <f>VLOOKUP($B451,[2]전년동월vs전월vs당월!$B$7:$AD$1796,21,FALSE)</f>
        <v>48580</v>
      </c>
      <c r="V451" s="173">
        <f>VLOOKUP($A451,건어물!$A42:$O99,14,FALSE)</f>
        <v>47150</v>
      </c>
      <c r="W451" s="243">
        <f t="shared" si="83"/>
        <v>0</v>
      </c>
      <c r="X451" s="243">
        <f t="shared" si="84"/>
        <v>-2.9435981885549607</v>
      </c>
      <c r="Y451" s="68">
        <f>VLOOKUP($B451,[1]전년동월vs전월vs당월!$A$7:$AC$1780,26,FALSE)</f>
        <v>43870</v>
      </c>
      <c r="Z451" s="68">
        <f>VLOOKUP($B451,[2]전년동월vs전월vs당월!$B$7:$AD$1796,26,FALSE)</f>
        <v>43870</v>
      </c>
      <c r="AA451" s="173">
        <f>VLOOKUP($A451,건어물!$A42:$O99,15,FALSE)</f>
        <v>43870</v>
      </c>
      <c r="AB451" s="243">
        <f t="shared" si="85"/>
        <v>0</v>
      </c>
      <c r="AC451" s="243">
        <f t="shared" si="86"/>
        <v>0</v>
      </c>
      <c r="AD451" s="121"/>
    </row>
    <row r="452" spans="1:30" s="31" customFormat="1">
      <c r="A452" s="31">
        <v>37</v>
      </c>
      <c r="B452" s="16" t="str">
        <f t="shared" si="78"/>
        <v>오징어조미포kg맛진미멕시코</v>
      </c>
      <c r="C452" s="30"/>
      <c r="D452" s="30" t="s">
        <v>440</v>
      </c>
      <c r="E452" s="27" t="s">
        <v>476</v>
      </c>
      <c r="F452" s="27" t="s">
        <v>1681</v>
      </c>
      <c r="G452" s="30" t="s">
        <v>190</v>
      </c>
      <c r="H452" s="27" t="s">
        <v>1685</v>
      </c>
      <c r="I452" s="281" t="s">
        <v>1683</v>
      </c>
      <c r="J452" s="68">
        <f>VLOOKUP($B452,[1]전년동월vs전월vs당월!$A$7:$AC$1780,11,FALSE)</f>
        <v>12000</v>
      </c>
      <c r="K452" s="68">
        <f>VLOOKUP($B452,[2]전년동월vs전월vs당월!$B$7:$AD$1796,11,FALSE)</f>
        <v>12000</v>
      </c>
      <c r="L452" s="195">
        <f>VLOOKUP($A452,건어물!$A43:$O100,12,FALSE)</f>
        <v>12000</v>
      </c>
      <c r="M452" s="243">
        <f t="shared" si="79"/>
        <v>0</v>
      </c>
      <c r="N452" s="243">
        <f t="shared" si="80"/>
        <v>0</v>
      </c>
      <c r="O452" s="68">
        <f>VLOOKUP($B452,[1]전년동월vs전월vs당월!$A$7:$AC$1780,16,FALSE)</f>
        <v>12000</v>
      </c>
      <c r="P452" s="68">
        <f>VLOOKUP($B452,[2]전년동월vs전월vs당월!$B$7:$AD$1796,16,FALSE)</f>
        <v>12000</v>
      </c>
      <c r="Q452" s="195">
        <f>VLOOKUP($A452,건어물!$A43:$O100,13,FALSE)</f>
        <v>12000</v>
      </c>
      <c r="R452" s="243">
        <f t="shared" si="81"/>
        <v>0</v>
      </c>
      <c r="S452" s="243">
        <f t="shared" si="82"/>
        <v>0</v>
      </c>
      <c r="T452" s="68" t="str">
        <f>VLOOKUP($B452,[1]전년동월vs전월vs당월!$A$7:$AC$1780,21,FALSE)</f>
        <v>-</v>
      </c>
      <c r="U452" s="68" t="str">
        <f>VLOOKUP($B452,[2]전년동월vs전월vs당월!$B$7:$AD$1796,21,FALSE)</f>
        <v>-</v>
      </c>
      <c r="V452" s="173" t="str">
        <f>VLOOKUP($A452,건어물!$A43:$O100,14,FALSE)</f>
        <v>-</v>
      </c>
      <c r="W452" s="243" t="e">
        <f t="shared" si="83"/>
        <v>#VALUE!</v>
      </c>
      <c r="X452" s="243" t="e">
        <f t="shared" si="84"/>
        <v>#VALUE!</v>
      </c>
      <c r="Y452" s="68" t="str">
        <f>VLOOKUP($B452,[1]전년동월vs전월vs당월!$A$7:$AC$1780,26,FALSE)</f>
        <v>-</v>
      </c>
      <c r="Z452" s="68" t="str">
        <f>VLOOKUP($B452,[2]전년동월vs전월vs당월!$B$7:$AD$1796,26,FALSE)</f>
        <v>-</v>
      </c>
      <c r="AA452" s="173" t="str">
        <f>VLOOKUP($A452,건어물!$A43:$O100,15,FALSE)</f>
        <v>-</v>
      </c>
      <c r="AB452" s="243" t="e">
        <f t="shared" si="85"/>
        <v>#VALUE!</v>
      </c>
      <c r="AC452" s="243" t="e">
        <f t="shared" si="86"/>
        <v>#VALUE!</v>
      </c>
      <c r="AD452" s="121"/>
    </row>
    <row r="453" spans="1:30" s="31" customFormat="1">
      <c r="A453" s="31">
        <v>38</v>
      </c>
      <c r="B453" s="16" t="str">
        <f t="shared" si="78"/>
        <v>오징어조미포kg맛진미페루</v>
      </c>
      <c r="C453" s="30"/>
      <c r="D453" s="30" t="s">
        <v>440</v>
      </c>
      <c r="E453" s="27" t="s">
        <v>476</v>
      </c>
      <c r="F453" s="27" t="s">
        <v>1681</v>
      </c>
      <c r="G453" s="30" t="s">
        <v>190</v>
      </c>
      <c r="H453" s="27" t="s">
        <v>1685</v>
      </c>
      <c r="I453" s="281" t="s">
        <v>1529</v>
      </c>
      <c r="J453" s="68">
        <f>VLOOKUP($B453,[1]전년동월vs전월vs당월!$A$7:$AC$1780,11,FALSE)</f>
        <v>12000</v>
      </c>
      <c r="K453" s="68">
        <f>VLOOKUP($B453,[2]전년동월vs전월vs당월!$B$7:$AD$1796,11,FALSE)</f>
        <v>12000</v>
      </c>
      <c r="L453" s="195">
        <f>VLOOKUP($A453,건어물!$A44:$O101,12,FALSE)</f>
        <v>12000</v>
      </c>
      <c r="M453" s="243">
        <f t="shared" si="79"/>
        <v>0</v>
      </c>
      <c r="N453" s="243">
        <f t="shared" si="80"/>
        <v>0</v>
      </c>
      <c r="O453" s="68">
        <f>VLOOKUP($B453,[1]전년동월vs전월vs당월!$A$7:$AC$1780,16,FALSE)</f>
        <v>12000</v>
      </c>
      <c r="P453" s="68">
        <f>VLOOKUP($B453,[2]전년동월vs전월vs당월!$B$7:$AD$1796,16,FALSE)</f>
        <v>12000</v>
      </c>
      <c r="Q453" s="195">
        <f>VLOOKUP($A453,건어물!$A44:$O101,13,FALSE)</f>
        <v>12000</v>
      </c>
      <c r="R453" s="243">
        <f t="shared" si="81"/>
        <v>0</v>
      </c>
      <c r="S453" s="243">
        <f t="shared" si="82"/>
        <v>0</v>
      </c>
      <c r="T453" s="68">
        <f>VLOOKUP($B453,[1]전년동월vs전월vs당월!$A$7:$AC$1780,21,FALSE)</f>
        <v>29000</v>
      </c>
      <c r="U453" s="68">
        <f>VLOOKUP($B453,[2]전년동월vs전월vs당월!$B$7:$AD$1796,21,FALSE)</f>
        <v>29000</v>
      </c>
      <c r="V453" s="173">
        <f>VLOOKUP($A453,건어물!$A44:$O101,14,FALSE)</f>
        <v>29000</v>
      </c>
      <c r="W453" s="243">
        <f t="shared" si="83"/>
        <v>0</v>
      </c>
      <c r="X453" s="243">
        <f t="shared" si="84"/>
        <v>0</v>
      </c>
      <c r="Y453" s="68">
        <f>VLOOKUP($B453,[1]전년동월vs전월vs당월!$A$7:$AC$1780,26,FALSE)</f>
        <v>23940</v>
      </c>
      <c r="Z453" s="68">
        <f>VLOOKUP($B453,[2]전년동월vs전월vs당월!$B$7:$AD$1796,26,FALSE)</f>
        <v>26440</v>
      </c>
      <c r="AA453" s="173">
        <f>VLOOKUP($A453,건어물!$A44:$O101,15,FALSE)</f>
        <v>26500</v>
      </c>
      <c r="AB453" s="243">
        <f t="shared" si="85"/>
        <v>10.693400167084377</v>
      </c>
      <c r="AC453" s="243">
        <f t="shared" si="86"/>
        <v>0.22692889561270801</v>
      </c>
      <c r="AD453" s="121"/>
    </row>
    <row r="454" spans="1:30" s="31" customFormat="1">
      <c r="A454" s="31">
        <v>39</v>
      </c>
      <c r="B454" s="16" t="str">
        <f t="shared" si="78"/>
        <v>꽃새우(독새우)자건품kg두절새우,大국산</v>
      </c>
      <c r="C454" s="30">
        <v>10</v>
      </c>
      <c r="D454" s="30" t="s">
        <v>440</v>
      </c>
      <c r="E454" s="27" t="s">
        <v>1694</v>
      </c>
      <c r="F454" s="27" t="s">
        <v>1695</v>
      </c>
      <c r="G454" s="30" t="s">
        <v>190</v>
      </c>
      <c r="H454" s="27" t="s">
        <v>1696</v>
      </c>
      <c r="I454" s="281" t="s">
        <v>193</v>
      </c>
      <c r="J454" s="68">
        <f>VLOOKUP($B454,[1]전년동월vs전월vs당월!$A$7:$AC$1780,11,FALSE)</f>
        <v>60000</v>
      </c>
      <c r="K454" s="68">
        <f>VLOOKUP($B454,[2]전년동월vs전월vs당월!$B$7:$AD$1796,11,FALSE)</f>
        <v>55000</v>
      </c>
      <c r="L454" s="195">
        <f>VLOOKUP($A454,건어물!$A45:$O102,12,FALSE)</f>
        <v>55000</v>
      </c>
      <c r="M454" s="243">
        <f t="shared" si="79"/>
        <v>-8.3333333333333339</v>
      </c>
      <c r="N454" s="243">
        <f t="shared" si="80"/>
        <v>0</v>
      </c>
      <c r="O454" s="68">
        <f>VLOOKUP($B454,[1]전년동월vs전월vs당월!$A$7:$AC$1780,16,FALSE)</f>
        <v>60000</v>
      </c>
      <c r="P454" s="68">
        <f>VLOOKUP($B454,[2]전년동월vs전월vs당월!$B$7:$AD$1796,16,FALSE)</f>
        <v>55000</v>
      </c>
      <c r="Q454" s="195">
        <f>VLOOKUP($A454,건어물!$A45:$O102,13,FALSE)</f>
        <v>55000</v>
      </c>
      <c r="R454" s="243">
        <f t="shared" si="81"/>
        <v>-8.3333333333333339</v>
      </c>
      <c r="S454" s="243">
        <f t="shared" si="82"/>
        <v>0</v>
      </c>
      <c r="T454" s="68">
        <f>VLOOKUP($B454,[1]전년동월vs전월vs당월!$A$7:$AC$1780,21,FALSE)</f>
        <v>80000</v>
      </c>
      <c r="U454" s="68">
        <f>VLOOKUP($B454,[2]전년동월vs전월vs당월!$B$7:$AD$1796,21,FALSE)</f>
        <v>80000</v>
      </c>
      <c r="V454" s="173">
        <f>VLOOKUP($A454,건어물!$A45:$O102,14,FALSE)</f>
        <v>88000</v>
      </c>
      <c r="W454" s="243">
        <f t="shared" si="83"/>
        <v>10</v>
      </c>
      <c r="X454" s="243">
        <f t="shared" si="84"/>
        <v>10</v>
      </c>
      <c r="Y454" s="68">
        <f>VLOOKUP($B454,[1]전년동월vs전월vs당월!$A$7:$AC$1780,26,FALSE)</f>
        <v>98960</v>
      </c>
      <c r="Z454" s="68">
        <f>VLOOKUP($B454,[2]전년동월vs전월vs당월!$B$7:$AD$1796,26,FALSE)</f>
        <v>98960</v>
      </c>
      <c r="AA454" s="173">
        <f>VLOOKUP($A454,건어물!$A45:$O102,15,FALSE)</f>
        <v>92100</v>
      </c>
      <c r="AB454" s="243">
        <f t="shared" si="85"/>
        <v>-6.9320937752627323</v>
      </c>
      <c r="AC454" s="243">
        <f t="shared" si="86"/>
        <v>-6.9320937752627323</v>
      </c>
      <c r="AD454" s="121"/>
    </row>
    <row r="455" spans="1:30" s="31" customFormat="1">
      <c r="A455" s="31">
        <v>40</v>
      </c>
      <c r="B455" s="16" t="str">
        <f t="shared" si="78"/>
        <v>꽃새우(독새우)자건품kg두절새우,小국산</v>
      </c>
      <c r="C455" s="30"/>
      <c r="D455" s="30" t="s">
        <v>440</v>
      </c>
      <c r="E455" s="27" t="s">
        <v>1694</v>
      </c>
      <c r="F455" s="27" t="s">
        <v>1695</v>
      </c>
      <c r="G455" s="30" t="s">
        <v>190</v>
      </c>
      <c r="H455" s="27" t="s">
        <v>1697</v>
      </c>
      <c r="I455" s="281" t="s">
        <v>193</v>
      </c>
      <c r="J455" s="68">
        <f>VLOOKUP($B455,[1]전년동월vs전월vs당월!$A$7:$AC$1780,11,FALSE)</f>
        <v>59000</v>
      </c>
      <c r="K455" s="68">
        <f>VLOOKUP($B455,[2]전년동월vs전월vs당월!$B$7:$AD$1796,11,FALSE)</f>
        <v>55000</v>
      </c>
      <c r="L455" s="195">
        <f>VLOOKUP($A455,건어물!$A46:$O103,12,FALSE)</f>
        <v>55000</v>
      </c>
      <c r="M455" s="243">
        <f t="shared" si="79"/>
        <v>-6.7796610169491522</v>
      </c>
      <c r="N455" s="243">
        <f t="shared" si="80"/>
        <v>0</v>
      </c>
      <c r="O455" s="68">
        <f>VLOOKUP($B455,[1]전년동월vs전월vs당월!$A$7:$AC$1780,16,FALSE)</f>
        <v>58000</v>
      </c>
      <c r="P455" s="68">
        <f>VLOOKUP($B455,[2]전년동월vs전월vs당월!$B$7:$AD$1796,16,FALSE)</f>
        <v>55000</v>
      </c>
      <c r="Q455" s="195">
        <f>VLOOKUP($A455,건어물!$A46:$O103,13,FALSE)</f>
        <v>55000</v>
      </c>
      <c r="R455" s="243">
        <f t="shared" si="81"/>
        <v>-5.1724137931034484</v>
      </c>
      <c r="S455" s="243">
        <f t="shared" si="82"/>
        <v>0</v>
      </c>
      <c r="T455" s="68" t="str">
        <f>VLOOKUP($B455,[1]전년동월vs전월vs당월!$A$7:$AC$1780,21,FALSE)</f>
        <v>-</v>
      </c>
      <c r="U455" s="68">
        <f>VLOOKUP($B455,[2]전년동월vs전월vs당월!$B$7:$AD$1796,21,FALSE)</f>
        <v>80000</v>
      </c>
      <c r="V455" s="173">
        <f>VLOOKUP($A455,건어물!$A46:$O103,14,FALSE)</f>
        <v>88000</v>
      </c>
      <c r="W455" s="243" t="e">
        <f t="shared" si="83"/>
        <v>#VALUE!</v>
      </c>
      <c r="X455" s="243">
        <f t="shared" si="84"/>
        <v>10</v>
      </c>
      <c r="Y455" s="68">
        <f>VLOOKUP($B455,[1]전년동월vs전월vs당월!$A$7:$AC$1780,26,FALSE)</f>
        <v>96470</v>
      </c>
      <c r="Z455" s="68">
        <f>VLOOKUP($B455,[2]전년동월vs전월vs당월!$B$7:$AD$1796,26,FALSE)</f>
        <v>101740</v>
      </c>
      <c r="AA455" s="173">
        <f>VLOOKUP($A455,건어물!$A46:$O103,15,FALSE)</f>
        <v>96470</v>
      </c>
      <c r="AB455" s="243">
        <f t="shared" si="85"/>
        <v>0</v>
      </c>
      <c r="AC455" s="243">
        <f t="shared" si="86"/>
        <v>-5.1798702575191662</v>
      </c>
      <c r="AD455" s="121"/>
    </row>
    <row r="456" spans="1:30" s="31" customFormat="1">
      <c r="A456" s="31">
        <v>41</v>
      </c>
      <c r="B456" s="16" t="str">
        <f t="shared" si="78"/>
        <v>꽃새우(독새우)자건품kg두절새우,볶음용중국</v>
      </c>
      <c r="C456" s="30"/>
      <c r="D456" s="30" t="s">
        <v>440</v>
      </c>
      <c r="E456" s="27" t="s">
        <v>1694</v>
      </c>
      <c r="F456" s="27" t="s">
        <v>1695</v>
      </c>
      <c r="G456" s="30" t="s">
        <v>190</v>
      </c>
      <c r="H456" s="27" t="s">
        <v>1698</v>
      </c>
      <c r="I456" s="281" t="s">
        <v>1516</v>
      </c>
      <c r="J456" s="68">
        <f>VLOOKUP($B456,[1]전년동월vs전월vs당월!$A$7:$AC$1780,11,FALSE)</f>
        <v>22000</v>
      </c>
      <c r="K456" s="68">
        <f>VLOOKUP($B456,[2]전년동월vs전월vs당월!$B$7:$AD$1796,11,FALSE)</f>
        <v>25000</v>
      </c>
      <c r="L456" s="195">
        <f>VLOOKUP($A456,건어물!$A47:$O104,12,FALSE)</f>
        <v>25000</v>
      </c>
      <c r="M456" s="243">
        <f t="shared" si="79"/>
        <v>13.636363636363637</v>
      </c>
      <c r="N456" s="243">
        <f t="shared" si="80"/>
        <v>0</v>
      </c>
      <c r="O456" s="68">
        <f>VLOOKUP($B456,[1]전년동월vs전월vs당월!$A$7:$AC$1780,16,FALSE)</f>
        <v>24000</v>
      </c>
      <c r="P456" s="68">
        <f>VLOOKUP($B456,[2]전년동월vs전월vs당월!$B$7:$AD$1796,16,FALSE)</f>
        <v>26000</v>
      </c>
      <c r="Q456" s="195">
        <f>VLOOKUP($A456,건어물!$A47:$O104,13,FALSE)</f>
        <v>26000</v>
      </c>
      <c r="R456" s="243">
        <f t="shared" si="81"/>
        <v>8.3333333333333339</v>
      </c>
      <c r="S456" s="243">
        <f t="shared" si="82"/>
        <v>0</v>
      </c>
      <c r="T456" s="68">
        <f>VLOOKUP($B456,[1]전년동월vs전월vs당월!$A$7:$AC$1780,21,FALSE)</f>
        <v>26400</v>
      </c>
      <c r="U456" s="68">
        <f>VLOOKUP($B456,[2]전년동월vs전월vs당월!$B$7:$AD$1796,21,FALSE)</f>
        <v>26400</v>
      </c>
      <c r="V456" s="173">
        <f>VLOOKUP($A456,건어물!$A47:$O104,14,FALSE)</f>
        <v>26400</v>
      </c>
      <c r="W456" s="243">
        <f t="shared" si="83"/>
        <v>0</v>
      </c>
      <c r="X456" s="243">
        <f t="shared" si="84"/>
        <v>0</v>
      </c>
      <c r="Y456" s="68" t="str">
        <f>VLOOKUP($B456,[1]전년동월vs전월vs당월!$A$7:$AC$1780,26,FALSE)</f>
        <v>-</v>
      </c>
      <c r="Z456" s="68" t="str">
        <f>VLOOKUP($B456,[2]전년동월vs전월vs당월!$B$7:$AD$1796,26,FALSE)</f>
        <v>-</v>
      </c>
      <c r="AA456" s="173" t="str">
        <f>VLOOKUP($A456,건어물!$A47:$O104,15,FALSE)</f>
        <v>-</v>
      </c>
      <c r="AB456" s="243" t="e">
        <f t="shared" si="85"/>
        <v>#VALUE!</v>
      </c>
      <c r="AC456" s="243" t="e">
        <f t="shared" si="86"/>
        <v>#VALUE!</v>
      </c>
      <c r="AD456" s="126"/>
    </row>
    <row r="457" spans="1:30" s="31" customFormat="1">
      <c r="A457" s="31">
        <v>42</v>
      </c>
      <c r="B457" s="16" t="str">
        <f t="shared" si="78"/>
        <v>대구대구머리,말린것kg국물용,아가미제거원양</v>
      </c>
      <c r="C457" s="30">
        <v>11</v>
      </c>
      <c r="D457" s="30" t="s">
        <v>2171</v>
      </c>
      <c r="E457" s="32" t="s">
        <v>447</v>
      </c>
      <c r="F457" s="32" t="s">
        <v>2608</v>
      </c>
      <c r="G457" s="30" t="s">
        <v>190</v>
      </c>
      <c r="H457" s="32" t="s">
        <v>2609</v>
      </c>
      <c r="I457" s="286" t="s">
        <v>1534</v>
      </c>
      <c r="J457" s="68" t="str">
        <f>VLOOKUP($B457,[1]전년동월vs전월vs당월!$A$7:$AC$1780,11,FALSE)</f>
        <v>-</v>
      </c>
      <c r="K457" s="68">
        <f>VLOOKUP($B457,[2]전년동월vs전월vs당월!$B$7:$AD$1796,11,FALSE)</f>
        <v>13000</v>
      </c>
      <c r="L457" s="195">
        <f>VLOOKUP($A457,건어물!$A48:$O105,12,FALSE)</f>
        <v>13000</v>
      </c>
      <c r="M457" s="243" t="e">
        <f t="shared" si="79"/>
        <v>#VALUE!</v>
      </c>
      <c r="N457" s="243">
        <f t="shared" si="80"/>
        <v>0</v>
      </c>
      <c r="O457" s="68">
        <f>VLOOKUP($B457,[1]전년동월vs전월vs당월!$A$7:$AC$1780,16,FALSE)</f>
        <v>14000</v>
      </c>
      <c r="P457" s="68">
        <f>VLOOKUP($B457,[2]전년동월vs전월vs당월!$B$7:$AD$1796,16,FALSE)</f>
        <v>14000</v>
      </c>
      <c r="Q457" s="195">
        <f>VLOOKUP($A457,건어물!$A48:$O105,13,FALSE)</f>
        <v>14000</v>
      </c>
      <c r="R457" s="243">
        <f t="shared" si="81"/>
        <v>0</v>
      </c>
      <c r="S457" s="243">
        <f t="shared" si="82"/>
        <v>0</v>
      </c>
      <c r="T457" s="68" t="str">
        <f>VLOOKUP($B457,[1]전년동월vs전월vs당월!$A$7:$AC$1780,21,FALSE)</f>
        <v>-</v>
      </c>
      <c r="U457" s="68" t="str">
        <f>VLOOKUP($B457,[2]전년동월vs전월vs당월!$B$7:$AD$1796,21,FALSE)</f>
        <v>-</v>
      </c>
      <c r="V457" s="173" t="str">
        <f>VLOOKUP($A457,건어물!$A48:$O105,14,FALSE)</f>
        <v>-</v>
      </c>
      <c r="W457" s="243" t="e">
        <f t="shared" si="83"/>
        <v>#VALUE!</v>
      </c>
      <c r="X457" s="243" t="e">
        <f t="shared" si="84"/>
        <v>#VALUE!</v>
      </c>
      <c r="Y457" s="68" t="str">
        <f>VLOOKUP($B457,[1]전년동월vs전월vs당월!$A$7:$AC$1780,26,FALSE)</f>
        <v>-</v>
      </c>
      <c r="Z457" s="68" t="str">
        <f>VLOOKUP($B457,[2]전년동월vs전월vs당월!$B$7:$AD$1796,26,FALSE)</f>
        <v>-</v>
      </c>
      <c r="AA457" s="173" t="str">
        <f>VLOOKUP($A457,건어물!$A48:$O105,15,FALSE)</f>
        <v>-</v>
      </c>
      <c r="AB457" s="243" t="e">
        <f t="shared" si="85"/>
        <v>#VALUE!</v>
      </c>
      <c r="AC457" s="243" t="e">
        <f t="shared" si="86"/>
        <v>#VALUE!</v>
      </c>
      <c r="AD457" s="177"/>
    </row>
    <row r="458" spans="1:30" s="31" customFormat="1">
      <c r="A458" s="31">
        <v>43</v>
      </c>
      <c r="B458" s="16" t="str">
        <f t="shared" si="78"/>
        <v>김(참김)마른것,전장김kg김밥용김국산</v>
      </c>
      <c r="C458" s="30">
        <v>12</v>
      </c>
      <c r="D458" s="30" t="s">
        <v>1704</v>
      </c>
      <c r="E458" s="32" t="s">
        <v>1705</v>
      </c>
      <c r="F458" s="32" t="s">
        <v>1706</v>
      </c>
      <c r="G458" s="30" t="s">
        <v>190</v>
      </c>
      <c r="H458" s="32" t="s">
        <v>1707</v>
      </c>
      <c r="I458" s="286" t="s">
        <v>193</v>
      </c>
      <c r="J458" s="68">
        <f>VLOOKUP($B458,[1]전년동월vs전월vs당월!$A$7:$AC$1780,11,FALSE)</f>
        <v>33300</v>
      </c>
      <c r="K458" s="68">
        <f>VLOOKUP($B458,[2]전년동월vs전월vs당월!$B$7:$AD$1796,11,FALSE)</f>
        <v>33300</v>
      </c>
      <c r="L458" s="195">
        <f>VLOOKUP($A458,건어물!$A49:$O106,12,FALSE)</f>
        <v>33300</v>
      </c>
      <c r="M458" s="243">
        <f t="shared" si="79"/>
        <v>0</v>
      </c>
      <c r="N458" s="243">
        <f t="shared" si="80"/>
        <v>0</v>
      </c>
      <c r="O458" s="68">
        <f>VLOOKUP($B458,[1]전년동월vs전월vs당월!$A$7:$AC$1780,16,FALSE)</f>
        <v>30600</v>
      </c>
      <c r="P458" s="68">
        <f>VLOOKUP($B458,[2]전년동월vs전월vs당월!$B$7:$AD$1796,16,FALSE)</f>
        <v>33300</v>
      </c>
      <c r="Q458" s="195">
        <f>VLOOKUP($A458,건어물!$A49:$O106,13,FALSE)</f>
        <v>33300</v>
      </c>
      <c r="R458" s="243">
        <f t="shared" si="81"/>
        <v>8.8235294117647065</v>
      </c>
      <c r="S458" s="243">
        <f t="shared" si="82"/>
        <v>0</v>
      </c>
      <c r="T458" s="68">
        <f>VLOOKUP($B458,[1]전년동월vs전월vs당월!$A$7:$AC$1780,21,FALSE)</f>
        <v>77500</v>
      </c>
      <c r="U458" s="68" t="str">
        <f>VLOOKUP($B458,[2]전년동월vs전월vs당월!$B$7:$AD$1796,21,FALSE)</f>
        <v>-</v>
      </c>
      <c r="V458" s="173" t="str">
        <f>VLOOKUP($A458,건어물!$A49:$O106,14,FALSE)</f>
        <v>-</v>
      </c>
      <c r="W458" s="243" t="e">
        <f t="shared" si="83"/>
        <v>#VALUE!</v>
      </c>
      <c r="X458" s="243" t="e">
        <f t="shared" si="84"/>
        <v>#VALUE!</v>
      </c>
      <c r="Y458" s="68">
        <f>VLOOKUP($B458,[1]전년동월vs전월vs당월!$A$7:$AC$1780,26,FALSE)</f>
        <v>40300</v>
      </c>
      <c r="Z458" s="68">
        <f>VLOOKUP($B458,[2]전년동월vs전월vs당월!$B$7:$AD$1796,26,FALSE)</f>
        <v>25820</v>
      </c>
      <c r="AA458" s="173">
        <f>VLOOKUP($A458,건어물!$A49:$O106,15,FALSE)</f>
        <v>25820</v>
      </c>
      <c r="AB458" s="243">
        <f t="shared" si="85"/>
        <v>-35.930521091811414</v>
      </c>
      <c r="AC458" s="243">
        <f t="shared" si="86"/>
        <v>0</v>
      </c>
      <c r="AD458" s="126"/>
    </row>
    <row r="459" spans="1:30" s="31" customFormat="1">
      <c r="A459" s="31">
        <v>44</v>
      </c>
      <c r="B459" s="16" t="str">
        <f t="shared" si="78"/>
        <v>김(참김)마른것,전장김kg파래김국산</v>
      </c>
      <c r="C459" s="30"/>
      <c r="D459" s="30" t="s">
        <v>1704</v>
      </c>
      <c r="E459" s="32" t="s">
        <v>1705</v>
      </c>
      <c r="F459" s="32" t="s">
        <v>1706</v>
      </c>
      <c r="G459" s="30" t="s">
        <v>190</v>
      </c>
      <c r="H459" s="32" t="s">
        <v>1708</v>
      </c>
      <c r="I459" s="286" t="s">
        <v>193</v>
      </c>
      <c r="J459" s="68">
        <f>VLOOKUP($B459,[1]전년동월vs전월vs당월!$A$7:$AC$1780,11,FALSE)</f>
        <v>19400</v>
      </c>
      <c r="K459" s="68">
        <f>VLOOKUP($B459,[2]전년동월vs전월vs당월!$B$7:$AD$1796,11,FALSE)</f>
        <v>19400</v>
      </c>
      <c r="L459" s="195">
        <f>VLOOKUP($A459,건어물!$A50:$O107,12,FALSE)</f>
        <v>19400</v>
      </c>
      <c r="M459" s="243">
        <f t="shared" si="79"/>
        <v>0</v>
      </c>
      <c r="N459" s="243">
        <f t="shared" si="80"/>
        <v>0</v>
      </c>
      <c r="O459" s="68">
        <f>VLOOKUP($B459,[1]전년동월vs전월vs당월!$A$7:$AC$1780,16,FALSE)</f>
        <v>19400</v>
      </c>
      <c r="P459" s="68">
        <f>VLOOKUP($B459,[2]전년동월vs전월vs당월!$B$7:$AD$1796,16,FALSE)</f>
        <v>22200</v>
      </c>
      <c r="Q459" s="195">
        <f>VLOOKUP($A459,건어물!$A50:$O107,13,FALSE)</f>
        <v>22200</v>
      </c>
      <c r="R459" s="243">
        <f t="shared" si="81"/>
        <v>14.43298969072165</v>
      </c>
      <c r="S459" s="243">
        <f t="shared" si="82"/>
        <v>0</v>
      </c>
      <c r="T459" s="68">
        <f>VLOOKUP($B459,[1]전년동월vs전월vs당월!$A$7:$AC$1780,21,FALSE)</f>
        <v>78000</v>
      </c>
      <c r="U459" s="68" t="str">
        <f>VLOOKUP($B459,[2]전년동월vs전월vs당월!$B$7:$AD$1796,21,FALSE)</f>
        <v>-</v>
      </c>
      <c r="V459" s="173" t="str">
        <f>VLOOKUP($A459,건어물!$A50:$O107,14,FALSE)</f>
        <v>-</v>
      </c>
      <c r="W459" s="243" t="e">
        <f t="shared" si="83"/>
        <v>#VALUE!</v>
      </c>
      <c r="X459" s="243" t="e">
        <f t="shared" si="84"/>
        <v>#VALUE!</v>
      </c>
      <c r="Y459" s="68">
        <f>VLOOKUP($B459,[1]전년동월vs전월vs당월!$A$7:$AC$1780,26,FALSE)</f>
        <v>24120</v>
      </c>
      <c r="Z459" s="68">
        <f>VLOOKUP($B459,[2]전년동월vs전월vs당월!$B$7:$AD$1796,26,FALSE)</f>
        <v>27640</v>
      </c>
      <c r="AA459" s="173">
        <f>VLOOKUP($A459,건어물!$A50:$O107,15,FALSE)</f>
        <v>27640</v>
      </c>
      <c r="AB459" s="243">
        <f t="shared" si="85"/>
        <v>14.593698175787727</v>
      </c>
      <c r="AC459" s="243">
        <f t="shared" si="86"/>
        <v>0</v>
      </c>
      <c r="AD459" s="126"/>
    </row>
    <row r="460" spans="1:30" s="31" customFormat="1">
      <c r="A460" s="31">
        <v>45</v>
      </c>
      <c r="B460" s="16" t="str">
        <f t="shared" si="78"/>
        <v>김(참김)마른것kg생김가루,무염국산</v>
      </c>
      <c r="C460" s="30"/>
      <c r="D460" s="30" t="s">
        <v>1704</v>
      </c>
      <c r="E460" s="32" t="s">
        <v>1705</v>
      </c>
      <c r="F460" s="32" t="s">
        <v>1709</v>
      </c>
      <c r="G460" s="30" t="s">
        <v>190</v>
      </c>
      <c r="H460" s="32" t="s">
        <v>1710</v>
      </c>
      <c r="I460" s="286" t="s">
        <v>193</v>
      </c>
      <c r="J460" s="68">
        <f>VLOOKUP($B460,[1]전년동월vs전월vs당월!$A$7:$AC$1780,11,FALSE)</f>
        <v>9000</v>
      </c>
      <c r="K460" s="68">
        <f>VLOOKUP($B460,[2]전년동월vs전월vs당월!$B$7:$AD$1796,11,FALSE)</f>
        <v>9000</v>
      </c>
      <c r="L460" s="195">
        <f>VLOOKUP($A460,건어물!$A51:$O108,12,FALSE)</f>
        <v>13000</v>
      </c>
      <c r="M460" s="243">
        <f t="shared" si="79"/>
        <v>44.444444444444443</v>
      </c>
      <c r="N460" s="243">
        <f t="shared" si="80"/>
        <v>44.444444444444443</v>
      </c>
      <c r="O460" s="68">
        <f>VLOOKUP($B460,[1]전년동월vs전월vs당월!$A$7:$AC$1780,16,FALSE)</f>
        <v>10000</v>
      </c>
      <c r="P460" s="68">
        <f>VLOOKUP($B460,[2]전년동월vs전월vs당월!$B$7:$AD$1796,16,FALSE)</f>
        <v>10000</v>
      </c>
      <c r="Q460" s="195">
        <f>VLOOKUP($A460,건어물!$A51:$O108,13,FALSE)</f>
        <v>13000</v>
      </c>
      <c r="R460" s="243">
        <f t="shared" si="81"/>
        <v>30</v>
      </c>
      <c r="S460" s="243">
        <f t="shared" si="82"/>
        <v>30</v>
      </c>
      <c r="T460" s="68" t="str">
        <f>VLOOKUP($B460,[1]전년동월vs전월vs당월!$A$7:$AC$1780,21,FALSE)</f>
        <v>-</v>
      </c>
      <c r="U460" s="68" t="str">
        <f>VLOOKUP($B460,[2]전년동월vs전월vs당월!$B$7:$AD$1796,21,FALSE)</f>
        <v>-</v>
      </c>
      <c r="V460" s="173" t="str">
        <f>VLOOKUP($A460,건어물!$A51:$O108,14,FALSE)</f>
        <v>-</v>
      </c>
      <c r="W460" s="243" t="e">
        <f t="shared" si="83"/>
        <v>#VALUE!</v>
      </c>
      <c r="X460" s="243" t="e">
        <f t="shared" si="84"/>
        <v>#VALUE!</v>
      </c>
      <c r="Y460" s="68" t="str">
        <f>VLOOKUP($B460,[1]전년동월vs전월vs당월!$A$7:$AC$1780,26,FALSE)</f>
        <v>-</v>
      </c>
      <c r="Z460" s="68" t="str">
        <f>VLOOKUP($B460,[2]전년동월vs전월vs당월!$B$7:$AD$1796,26,FALSE)</f>
        <v>-</v>
      </c>
      <c r="AA460" s="173" t="str">
        <f>VLOOKUP($A460,건어물!$A51:$O108,15,FALSE)</f>
        <v>-</v>
      </c>
      <c r="AB460" s="243" t="e">
        <f t="shared" si="85"/>
        <v>#VALUE!</v>
      </c>
      <c r="AC460" s="243" t="e">
        <f t="shared" si="86"/>
        <v>#VALUE!</v>
      </c>
      <c r="AD460" s="126"/>
    </row>
    <row r="461" spans="1:30" s="31" customFormat="1">
      <c r="A461" s="31">
        <v>46</v>
      </c>
      <c r="B461" s="16" t="str">
        <f t="shared" si="78"/>
        <v>김(참김)맛김,김가루kg구운것,조미x국산</v>
      </c>
      <c r="C461" s="30"/>
      <c r="D461" s="30" t="s">
        <v>1704</v>
      </c>
      <c r="E461" s="32" t="s">
        <v>1705</v>
      </c>
      <c r="F461" s="32" t="s">
        <v>1711</v>
      </c>
      <c r="G461" s="30" t="s">
        <v>190</v>
      </c>
      <c r="H461" s="32" t="s">
        <v>1712</v>
      </c>
      <c r="I461" s="286" t="s">
        <v>193</v>
      </c>
      <c r="J461" s="68">
        <f>VLOOKUP($B461,[1]전년동월vs전월vs당월!$A$7:$AC$1780,11,FALSE)</f>
        <v>10000</v>
      </c>
      <c r="K461" s="68">
        <f>VLOOKUP($B461,[2]전년동월vs전월vs당월!$B$7:$AD$1796,11,FALSE)</f>
        <v>10000</v>
      </c>
      <c r="L461" s="195">
        <f>VLOOKUP($A461,건어물!$A52:$O109,12,FALSE)</f>
        <v>10000</v>
      </c>
      <c r="M461" s="243">
        <f t="shared" si="79"/>
        <v>0</v>
      </c>
      <c r="N461" s="243">
        <f t="shared" si="80"/>
        <v>0</v>
      </c>
      <c r="O461" s="68">
        <f>VLOOKUP($B461,[1]전년동월vs전월vs당월!$A$7:$AC$1780,16,FALSE)</f>
        <v>12000</v>
      </c>
      <c r="P461" s="68">
        <f>VLOOKUP($B461,[2]전년동월vs전월vs당월!$B$7:$AD$1796,16,FALSE)</f>
        <v>12000</v>
      </c>
      <c r="Q461" s="195">
        <f>VLOOKUP($A461,건어물!$A52:$O109,13,FALSE)</f>
        <v>12000</v>
      </c>
      <c r="R461" s="243">
        <f t="shared" si="81"/>
        <v>0</v>
      </c>
      <c r="S461" s="243">
        <f t="shared" si="82"/>
        <v>0</v>
      </c>
      <c r="T461" s="68" t="str">
        <f>VLOOKUP($B461,[1]전년동월vs전월vs당월!$A$7:$AC$1780,21,FALSE)</f>
        <v>-</v>
      </c>
      <c r="U461" s="68" t="str">
        <f>VLOOKUP($B461,[2]전년동월vs전월vs당월!$B$7:$AD$1796,21,FALSE)</f>
        <v>-</v>
      </c>
      <c r="V461" s="173" t="str">
        <f>VLOOKUP($A461,건어물!$A52:$O109,14,FALSE)</f>
        <v>-</v>
      </c>
      <c r="W461" s="243" t="e">
        <f t="shared" si="83"/>
        <v>#VALUE!</v>
      </c>
      <c r="X461" s="243" t="e">
        <f t="shared" si="84"/>
        <v>#VALUE!</v>
      </c>
      <c r="Y461" s="68">
        <f>VLOOKUP($B461,[1]전년동월vs전월vs당월!$A$7:$AC$1780,26,FALSE)</f>
        <v>20730</v>
      </c>
      <c r="Z461" s="68">
        <f>VLOOKUP($B461,[2]전년동월vs전월vs당월!$B$7:$AD$1796,26,FALSE)</f>
        <v>20730</v>
      </c>
      <c r="AA461" s="173" t="str">
        <f>VLOOKUP($A461,건어물!$A52:$O109,15,FALSE)</f>
        <v>-</v>
      </c>
      <c r="AB461" s="243" t="e">
        <f t="shared" si="85"/>
        <v>#VALUE!</v>
      </c>
      <c r="AC461" s="243" t="e">
        <f t="shared" si="86"/>
        <v>#VALUE!</v>
      </c>
      <c r="AD461" s="126"/>
    </row>
    <row r="462" spans="1:30" s="31" customFormat="1">
      <c r="A462" s="31">
        <v>47</v>
      </c>
      <c r="B462" s="16" t="str">
        <f t="shared" si="78"/>
        <v>김(참김)맛김,김가루kg구운것,조미국산</v>
      </c>
      <c r="C462" s="30"/>
      <c r="D462" s="30" t="s">
        <v>1704</v>
      </c>
      <c r="E462" s="32" t="s">
        <v>1705</v>
      </c>
      <c r="F462" s="32" t="s">
        <v>1711</v>
      </c>
      <c r="G462" s="30" t="s">
        <v>190</v>
      </c>
      <c r="H462" s="32" t="s">
        <v>1713</v>
      </c>
      <c r="I462" s="286" t="s">
        <v>193</v>
      </c>
      <c r="J462" s="68">
        <f>VLOOKUP($B462,[1]전년동월vs전월vs당월!$A$7:$AC$1780,11,FALSE)</f>
        <v>8500</v>
      </c>
      <c r="K462" s="68">
        <f>VLOOKUP($B462,[2]전년동월vs전월vs당월!$B$7:$AD$1796,11,FALSE)</f>
        <v>9000</v>
      </c>
      <c r="L462" s="195">
        <f>VLOOKUP($A462,건어물!$A53:$O110,12,FALSE)</f>
        <v>9000</v>
      </c>
      <c r="M462" s="243">
        <f t="shared" si="79"/>
        <v>5.882352941176471</v>
      </c>
      <c r="N462" s="243">
        <f t="shared" si="80"/>
        <v>0</v>
      </c>
      <c r="O462" s="68">
        <f>VLOOKUP($B462,[1]전년동월vs전월vs당월!$A$7:$AC$1780,16,FALSE)</f>
        <v>8000</v>
      </c>
      <c r="P462" s="68">
        <f>VLOOKUP($B462,[2]전년동월vs전월vs당월!$B$7:$AD$1796,16,FALSE)</f>
        <v>9000</v>
      </c>
      <c r="Q462" s="195">
        <f>VLOOKUP($A462,건어물!$A53:$O110,13,FALSE)</f>
        <v>9000</v>
      </c>
      <c r="R462" s="243">
        <f t="shared" si="81"/>
        <v>12.5</v>
      </c>
      <c r="S462" s="243">
        <f t="shared" si="82"/>
        <v>0</v>
      </c>
      <c r="T462" s="68">
        <f>VLOOKUP($B462,[1]전년동월vs전월vs당월!$A$7:$AC$1780,21,FALSE)</f>
        <v>24000</v>
      </c>
      <c r="U462" s="68">
        <f>VLOOKUP($B462,[2]전년동월vs전월vs당월!$B$7:$AD$1796,21,FALSE)</f>
        <v>24000</v>
      </c>
      <c r="V462" s="173">
        <f>VLOOKUP($A462,건어물!$A53:$O110,14,FALSE)</f>
        <v>24000</v>
      </c>
      <c r="W462" s="243">
        <f t="shared" si="83"/>
        <v>0</v>
      </c>
      <c r="X462" s="243">
        <f t="shared" si="84"/>
        <v>0</v>
      </c>
      <c r="Y462" s="68">
        <f>VLOOKUP($B462,[1]전년동월vs전월vs당월!$A$7:$AC$1780,26,FALSE)</f>
        <v>11260</v>
      </c>
      <c r="Z462" s="68">
        <f>VLOOKUP($B462,[2]전년동월vs전월vs당월!$B$7:$AD$1796,26,FALSE)</f>
        <v>11250</v>
      </c>
      <c r="AA462" s="173" t="str">
        <f>VLOOKUP($A462,건어물!$A53:$O110,15,FALSE)</f>
        <v>-</v>
      </c>
      <c r="AB462" s="243" t="e">
        <f t="shared" si="85"/>
        <v>#VALUE!</v>
      </c>
      <c r="AC462" s="243" t="e">
        <f t="shared" si="86"/>
        <v>#VALUE!</v>
      </c>
      <c r="AD462" s="126"/>
    </row>
    <row r="463" spans="1:30" s="31" customFormat="1">
      <c r="A463" s="31">
        <v>48</v>
      </c>
      <c r="B463" s="16" t="str">
        <f t="shared" si="78"/>
        <v>다시마말린것kg국용,기장국산</v>
      </c>
      <c r="C463" s="30">
        <v>13</v>
      </c>
      <c r="D463" s="30" t="s">
        <v>1704</v>
      </c>
      <c r="E463" s="32" t="s">
        <v>480</v>
      </c>
      <c r="F463" s="32" t="s">
        <v>477</v>
      </c>
      <c r="G463" s="30" t="s">
        <v>190</v>
      </c>
      <c r="H463" s="32" t="s">
        <v>1715</v>
      </c>
      <c r="I463" s="286" t="s">
        <v>193</v>
      </c>
      <c r="J463" s="68">
        <f>VLOOKUP($B463,[1]전년동월vs전월vs당월!$A$7:$AC$1780,11,FALSE)</f>
        <v>11000</v>
      </c>
      <c r="K463" s="68">
        <f>VLOOKUP($B463,[2]전년동월vs전월vs당월!$B$7:$AD$1796,11,FALSE)</f>
        <v>10000</v>
      </c>
      <c r="L463" s="195">
        <f>VLOOKUP($A463,건어물!$A54:$O111,12,FALSE)</f>
        <v>10000</v>
      </c>
      <c r="M463" s="243">
        <f t="shared" si="79"/>
        <v>-9.0909090909090917</v>
      </c>
      <c r="N463" s="243">
        <f t="shared" si="80"/>
        <v>0</v>
      </c>
      <c r="O463" s="68">
        <f>VLOOKUP($B463,[1]전년동월vs전월vs당월!$A$7:$AC$1780,16,FALSE)</f>
        <v>11300</v>
      </c>
      <c r="P463" s="68">
        <f>VLOOKUP($B463,[2]전년동월vs전월vs당월!$B$7:$AD$1796,16,FALSE)</f>
        <v>11300</v>
      </c>
      <c r="Q463" s="195">
        <f>VLOOKUP($A463,건어물!$A54:$O111,13,FALSE)</f>
        <v>11300</v>
      </c>
      <c r="R463" s="243">
        <f t="shared" si="81"/>
        <v>0</v>
      </c>
      <c r="S463" s="243">
        <f t="shared" si="82"/>
        <v>0</v>
      </c>
      <c r="T463" s="68">
        <f>VLOOKUP($B463,[1]전년동월vs전월vs당월!$A$7:$AC$1780,21,FALSE)</f>
        <v>25340</v>
      </c>
      <c r="U463" s="68">
        <f>VLOOKUP($B463,[2]전년동월vs전월vs당월!$B$7:$AD$1796,21,FALSE)</f>
        <v>26340</v>
      </c>
      <c r="V463" s="173">
        <f>VLOOKUP($A463,건어물!$A54:$O111,14,FALSE)</f>
        <v>26340</v>
      </c>
      <c r="W463" s="243">
        <f t="shared" si="83"/>
        <v>3.9463299131807421</v>
      </c>
      <c r="X463" s="243">
        <f t="shared" si="84"/>
        <v>0</v>
      </c>
      <c r="Y463" s="68">
        <f>VLOOKUP($B463,[1]전년동월vs전월vs당월!$A$7:$AC$1780,26,FALSE)</f>
        <v>25250</v>
      </c>
      <c r="Z463" s="68">
        <f>VLOOKUP($B463,[2]전년동월vs전월vs당월!$B$7:$AD$1796,26,FALSE)</f>
        <v>25250</v>
      </c>
      <c r="AA463" s="173">
        <f>VLOOKUP($A463,건어물!$A54:$O111,15,FALSE)</f>
        <v>25000</v>
      </c>
      <c r="AB463" s="243">
        <f t="shared" si="85"/>
        <v>-0.99009900990099009</v>
      </c>
      <c r="AC463" s="243">
        <f t="shared" si="86"/>
        <v>-0.99009900990099009</v>
      </c>
      <c r="AD463" s="121"/>
    </row>
    <row r="464" spans="1:30" s="31" customFormat="1">
      <c r="A464" s="31">
        <v>49</v>
      </c>
      <c r="B464" s="16" t="str">
        <f t="shared" si="78"/>
        <v>다시마말린것kg국용,완도국산</v>
      </c>
      <c r="C464" s="30"/>
      <c r="D464" s="30" t="s">
        <v>1704</v>
      </c>
      <c r="E464" s="32" t="s">
        <v>480</v>
      </c>
      <c r="F464" s="32" t="s">
        <v>477</v>
      </c>
      <c r="G464" s="30" t="s">
        <v>190</v>
      </c>
      <c r="H464" s="32" t="s">
        <v>1716</v>
      </c>
      <c r="I464" s="286" t="s">
        <v>193</v>
      </c>
      <c r="J464" s="68">
        <f>VLOOKUP($B464,[1]전년동월vs전월vs당월!$A$7:$AC$1780,11,FALSE)</f>
        <v>10000</v>
      </c>
      <c r="K464" s="68">
        <f>VLOOKUP($B464,[2]전년동월vs전월vs당월!$B$7:$AD$1796,11,FALSE)</f>
        <v>9000</v>
      </c>
      <c r="L464" s="195">
        <f>VLOOKUP($A464,건어물!$A55:$O112,12,FALSE)</f>
        <v>10000</v>
      </c>
      <c r="M464" s="243">
        <f t="shared" si="79"/>
        <v>0</v>
      </c>
      <c r="N464" s="243">
        <f t="shared" si="80"/>
        <v>11.111111111111111</v>
      </c>
      <c r="O464" s="68">
        <f>VLOOKUP($B464,[1]전년동월vs전월vs당월!$A$7:$AC$1780,16,FALSE)</f>
        <v>10000</v>
      </c>
      <c r="P464" s="68">
        <f>VLOOKUP($B464,[2]전년동월vs전월vs당월!$B$7:$AD$1796,16,FALSE)</f>
        <v>10700</v>
      </c>
      <c r="Q464" s="195">
        <f>VLOOKUP($A464,건어물!$A55:$O112,13,FALSE)</f>
        <v>10700</v>
      </c>
      <c r="R464" s="243">
        <f t="shared" si="81"/>
        <v>7</v>
      </c>
      <c r="S464" s="243">
        <f t="shared" si="82"/>
        <v>0</v>
      </c>
      <c r="T464" s="68">
        <f>VLOOKUP($B464,[1]전년동월vs전월vs당월!$A$7:$AC$1780,21,FALSE)</f>
        <v>28750</v>
      </c>
      <c r="U464" s="68">
        <f>VLOOKUP($B464,[2]전년동월vs전월vs당월!$B$7:$AD$1796,21,FALSE)</f>
        <v>33000</v>
      </c>
      <c r="V464" s="173">
        <f>VLOOKUP($A464,건어물!$A55:$O112,14,FALSE)</f>
        <v>33000</v>
      </c>
      <c r="W464" s="243">
        <f t="shared" si="83"/>
        <v>14.782608695652174</v>
      </c>
      <c r="X464" s="243">
        <f t="shared" si="84"/>
        <v>0</v>
      </c>
      <c r="Y464" s="68">
        <f>VLOOKUP($B464,[1]전년동월vs전월vs당월!$A$7:$AC$1780,26,FALSE)</f>
        <v>18400</v>
      </c>
      <c r="Z464" s="68">
        <f>VLOOKUP($B464,[2]전년동월vs전월vs당월!$B$7:$AD$1796,26,FALSE)</f>
        <v>22400</v>
      </c>
      <c r="AA464" s="173">
        <f>VLOOKUP($A464,건어물!$A55:$O112,15,FALSE)</f>
        <v>22400</v>
      </c>
      <c r="AB464" s="243">
        <f t="shared" si="85"/>
        <v>21.739130434782609</v>
      </c>
      <c r="AC464" s="243">
        <f t="shared" si="86"/>
        <v>0</v>
      </c>
      <c r="AD464" s="121"/>
    </row>
    <row r="465" spans="1:30" s="31" customFormat="1">
      <c r="A465" s="31">
        <v>50</v>
      </c>
      <c r="B465" s="16" t="str">
        <f t="shared" si="78"/>
        <v>다시마말린것kg건다시마,절단국산</v>
      </c>
      <c r="C465" s="30"/>
      <c r="D465" s="30" t="s">
        <v>1704</v>
      </c>
      <c r="E465" s="32" t="s">
        <v>480</v>
      </c>
      <c r="F465" s="32" t="s">
        <v>477</v>
      </c>
      <c r="G465" s="30" t="s">
        <v>190</v>
      </c>
      <c r="H465" s="32" t="s">
        <v>1717</v>
      </c>
      <c r="I465" s="286" t="s">
        <v>193</v>
      </c>
      <c r="J465" s="68">
        <f>VLOOKUP($B465,[1]전년동월vs전월vs당월!$A$7:$AC$1780,11,FALSE)</f>
        <v>0</v>
      </c>
      <c r="K465" s="68">
        <f>VLOOKUP($B465,[2]전년동월vs전월vs당월!$B$7:$AD$1796,11,FALSE)</f>
        <v>0</v>
      </c>
      <c r="L465" s="195">
        <f>VLOOKUP($A465,건어물!$A56:$O113,12,FALSE)</f>
        <v>0</v>
      </c>
      <c r="M465" s="243" t="e">
        <f t="shared" si="79"/>
        <v>#DIV/0!</v>
      </c>
      <c r="N465" s="243" t="e">
        <f t="shared" si="80"/>
        <v>#DIV/0!</v>
      </c>
      <c r="O465" s="68">
        <f>VLOOKUP($B465,[1]전년동월vs전월vs당월!$A$7:$AC$1780,16,FALSE)</f>
        <v>0</v>
      </c>
      <c r="P465" s="68">
        <f>VLOOKUP($B465,[2]전년동월vs전월vs당월!$B$7:$AD$1796,16,FALSE)</f>
        <v>0</v>
      </c>
      <c r="Q465" s="195">
        <f>VLOOKUP($A465,건어물!$A56:$O113,13,FALSE)</f>
        <v>0</v>
      </c>
      <c r="R465" s="243" t="e">
        <f t="shared" si="81"/>
        <v>#DIV/0!</v>
      </c>
      <c r="S465" s="243" t="e">
        <f t="shared" si="82"/>
        <v>#DIV/0!</v>
      </c>
      <c r="T465" s="68">
        <f>VLOOKUP($B465,[1]전년동월vs전월vs당월!$A$7:$AC$1780,21,FALSE)</f>
        <v>22500</v>
      </c>
      <c r="U465" s="68">
        <f>VLOOKUP($B465,[2]전년동월vs전월vs당월!$B$7:$AD$1796,21,FALSE)</f>
        <v>22500</v>
      </c>
      <c r="V465" s="173">
        <f>VLOOKUP($A465,건어물!$A56:$O113,14,FALSE)</f>
        <v>22500</v>
      </c>
      <c r="W465" s="243">
        <f t="shared" si="83"/>
        <v>0</v>
      </c>
      <c r="X465" s="243">
        <f t="shared" si="84"/>
        <v>0</v>
      </c>
      <c r="Y465" s="68">
        <f>VLOOKUP($B465,[1]전년동월vs전월vs당월!$A$7:$AC$1780,26,FALSE)</f>
        <v>17540</v>
      </c>
      <c r="Z465" s="68">
        <f>VLOOKUP($B465,[2]전년동월vs전월vs당월!$B$7:$AD$1796,26,FALSE)</f>
        <v>17540</v>
      </c>
      <c r="AA465" s="173">
        <f>VLOOKUP($A465,건어물!$A56:$O113,15,FALSE)</f>
        <v>17540</v>
      </c>
      <c r="AB465" s="243">
        <f t="shared" si="85"/>
        <v>0</v>
      </c>
      <c r="AC465" s="243">
        <f t="shared" si="86"/>
        <v>0</v>
      </c>
      <c r="AD465" s="121"/>
    </row>
    <row r="466" spans="1:30" s="31" customFormat="1">
      <c r="A466" s="31">
        <v>51</v>
      </c>
      <c r="B466" s="16" t="str">
        <f t="shared" si="78"/>
        <v>다시마염장품kg염장다시마국산</v>
      </c>
      <c r="C466" s="30"/>
      <c r="D466" s="30" t="s">
        <v>1704</v>
      </c>
      <c r="E466" s="32" t="s">
        <v>480</v>
      </c>
      <c r="F466" s="32" t="s">
        <v>1718</v>
      </c>
      <c r="G466" s="30" t="s">
        <v>190</v>
      </c>
      <c r="H466" s="32" t="s">
        <v>1719</v>
      </c>
      <c r="I466" s="286" t="s">
        <v>193</v>
      </c>
      <c r="J466" s="68">
        <f>VLOOKUP($B466,[1]전년동월vs전월vs당월!$A$7:$AC$1780,11,FALSE)</f>
        <v>2500</v>
      </c>
      <c r="K466" s="68">
        <f>VLOOKUP($B466,[2]전년동월vs전월vs당월!$B$7:$AD$1796,11,FALSE)</f>
        <v>1600</v>
      </c>
      <c r="L466" s="195">
        <f>VLOOKUP($A466,건어물!$A57:$O114,12,FALSE)</f>
        <v>1600</v>
      </c>
      <c r="M466" s="243">
        <f t="shared" si="79"/>
        <v>-36</v>
      </c>
      <c r="N466" s="243">
        <f t="shared" si="80"/>
        <v>0</v>
      </c>
      <c r="O466" s="68">
        <f>VLOOKUP($B466,[1]전년동월vs전월vs당월!$A$7:$AC$1780,16,FALSE)</f>
        <v>2300</v>
      </c>
      <c r="P466" s="68">
        <f>VLOOKUP($B466,[2]전년동월vs전월vs당월!$B$7:$AD$1796,16,FALSE)</f>
        <v>1800</v>
      </c>
      <c r="Q466" s="195">
        <f>VLOOKUP($A466,건어물!$A57:$O114,13,FALSE)</f>
        <v>2000</v>
      </c>
      <c r="R466" s="243">
        <f t="shared" si="81"/>
        <v>-13.043478260869565</v>
      </c>
      <c r="S466" s="243">
        <f t="shared" si="82"/>
        <v>11.111111111111111</v>
      </c>
      <c r="T466" s="68">
        <f>VLOOKUP($B466,[1]전년동월vs전월vs당월!$A$7:$AC$1780,21,FALSE)</f>
        <v>7800</v>
      </c>
      <c r="U466" s="68">
        <f>VLOOKUP($B466,[2]전년동월vs전월vs당월!$B$7:$AD$1796,21,FALSE)</f>
        <v>7800</v>
      </c>
      <c r="V466" s="173">
        <f>VLOOKUP($A466,건어물!$A57:$O114,14,FALSE)</f>
        <v>7800</v>
      </c>
      <c r="W466" s="243">
        <f t="shared" si="83"/>
        <v>0</v>
      </c>
      <c r="X466" s="243">
        <f t="shared" si="84"/>
        <v>0</v>
      </c>
      <c r="Y466" s="68">
        <f>VLOOKUP($B466,[1]전년동월vs전월vs당월!$A$7:$AC$1780,26,FALSE)</f>
        <v>5300</v>
      </c>
      <c r="Z466" s="68">
        <f>VLOOKUP($B466,[2]전년동월vs전월vs당월!$B$7:$AD$1796,26,FALSE)</f>
        <v>5300</v>
      </c>
      <c r="AA466" s="173">
        <f>VLOOKUP($A466,건어물!$A57:$O114,15,FALSE)</f>
        <v>5300</v>
      </c>
      <c r="AB466" s="243">
        <f t="shared" si="85"/>
        <v>0</v>
      </c>
      <c r="AC466" s="243">
        <f t="shared" si="86"/>
        <v>0</v>
      </c>
      <c r="AD466" s="121"/>
    </row>
    <row r="467" spans="1:30" s="31" customFormat="1">
      <c r="A467" s="31">
        <v>52</v>
      </c>
      <c r="B467" s="16" t="str">
        <f t="shared" si="78"/>
        <v>다시마튀각kg다시마부각,반제품국산</v>
      </c>
      <c r="C467" s="20"/>
      <c r="D467" s="20" t="s">
        <v>1704</v>
      </c>
      <c r="E467" s="192" t="s">
        <v>480</v>
      </c>
      <c r="F467" s="192" t="s">
        <v>481</v>
      </c>
      <c r="G467" s="20" t="s">
        <v>190</v>
      </c>
      <c r="H467" s="32" t="s">
        <v>1720</v>
      </c>
      <c r="I467" s="285" t="s">
        <v>193</v>
      </c>
      <c r="J467" s="68">
        <f>VLOOKUP($B467,[1]전년동월vs전월vs당월!$A$7:$AC$1780,11,FALSE)</f>
        <v>0</v>
      </c>
      <c r="K467" s="68">
        <f>VLOOKUP($B467,[2]전년동월vs전월vs당월!$B$7:$AD$1796,11,FALSE)</f>
        <v>0</v>
      </c>
      <c r="L467" s="195">
        <f>VLOOKUP($A467,건어물!$A58:$O115,12,FALSE)</f>
        <v>0</v>
      </c>
      <c r="M467" s="243" t="e">
        <f t="shared" si="79"/>
        <v>#DIV/0!</v>
      </c>
      <c r="N467" s="243" t="e">
        <f t="shared" si="80"/>
        <v>#DIV/0!</v>
      </c>
      <c r="O467" s="68">
        <f>VLOOKUP($B467,[1]전년동월vs전월vs당월!$A$7:$AC$1780,16,FALSE)</f>
        <v>0</v>
      </c>
      <c r="P467" s="68">
        <f>VLOOKUP($B467,[2]전년동월vs전월vs당월!$B$7:$AD$1796,16,FALSE)</f>
        <v>0</v>
      </c>
      <c r="Q467" s="195">
        <f>VLOOKUP($A467,건어물!$A58:$O115,13,FALSE)</f>
        <v>0</v>
      </c>
      <c r="R467" s="243" t="e">
        <f t="shared" si="81"/>
        <v>#DIV/0!</v>
      </c>
      <c r="S467" s="243" t="e">
        <f t="shared" si="82"/>
        <v>#DIV/0!</v>
      </c>
      <c r="T467" s="68" t="str">
        <f>VLOOKUP($B467,[1]전년동월vs전월vs당월!$A$7:$AC$1780,21,FALSE)</f>
        <v>-</v>
      </c>
      <c r="U467" s="68" t="str">
        <f>VLOOKUP($B467,[2]전년동월vs전월vs당월!$B$7:$AD$1796,21,FALSE)</f>
        <v>-</v>
      </c>
      <c r="V467" s="173" t="str">
        <f>VLOOKUP($A467,건어물!$A58:$O115,14,FALSE)</f>
        <v>-</v>
      </c>
      <c r="W467" s="243" t="e">
        <f t="shared" si="83"/>
        <v>#VALUE!</v>
      </c>
      <c r="X467" s="243" t="e">
        <f t="shared" si="84"/>
        <v>#VALUE!</v>
      </c>
      <c r="Y467" s="68">
        <f>VLOOKUP($B467,[1]전년동월vs전월vs당월!$A$7:$AC$1780,26,FALSE)</f>
        <v>18780</v>
      </c>
      <c r="Z467" s="68" t="str">
        <f>VLOOKUP($B467,[2]전년동월vs전월vs당월!$B$7:$AD$1796,26,FALSE)</f>
        <v>-</v>
      </c>
      <c r="AA467" s="173" t="str">
        <f>VLOOKUP($A467,건어물!$A58:$O115,15,FALSE)</f>
        <v>-</v>
      </c>
      <c r="AB467" s="243" t="e">
        <f t="shared" si="85"/>
        <v>#VALUE!</v>
      </c>
      <c r="AC467" s="243" t="e">
        <f t="shared" si="86"/>
        <v>#VALUE!</v>
      </c>
      <c r="AD467" s="125"/>
    </row>
    <row r="468" spans="1:30" s="31" customFormat="1">
      <c r="A468" s="31">
        <v>53</v>
      </c>
      <c r="B468" s="16" t="str">
        <f t="shared" si="78"/>
        <v>미역말린것kg건미역국산</v>
      </c>
      <c r="C468" s="30">
        <v>14</v>
      </c>
      <c r="D468" s="30" t="s">
        <v>1704</v>
      </c>
      <c r="E468" s="32" t="s">
        <v>482</v>
      </c>
      <c r="F468" s="32" t="s">
        <v>477</v>
      </c>
      <c r="G468" s="30" t="s">
        <v>190</v>
      </c>
      <c r="H468" s="32" t="s">
        <v>1724</v>
      </c>
      <c r="I468" s="286" t="s">
        <v>193</v>
      </c>
      <c r="J468" s="68">
        <f>VLOOKUP($B468,[1]전년동월vs전월vs당월!$A$7:$AC$1780,11,FALSE)</f>
        <v>13000</v>
      </c>
      <c r="K468" s="68">
        <f>VLOOKUP($B468,[2]전년동월vs전월vs당월!$B$7:$AD$1796,11,FALSE)</f>
        <v>12000</v>
      </c>
      <c r="L468" s="195">
        <f>VLOOKUP($A468,건어물!$A59:$O116,12,FALSE)</f>
        <v>12000</v>
      </c>
      <c r="M468" s="243">
        <f t="shared" si="79"/>
        <v>-7.6923076923076925</v>
      </c>
      <c r="N468" s="243">
        <f t="shared" si="80"/>
        <v>0</v>
      </c>
      <c r="O468" s="68">
        <f>VLOOKUP($B468,[1]전년동월vs전월vs당월!$A$7:$AC$1780,16,FALSE)</f>
        <v>14000</v>
      </c>
      <c r="P468" s="68">
        <f>VLOOKUP($B468,[2]전년동월vs전월vs당월!$B$7:$AD$1796,16,FALSE)</f>
        <v>15000</v>
      </c>
      <c r="Q468" s="195">
        <f>VLOOKUP($A468,건어물!$A59:$O116,13,FALSE)</f>
        <v>15000</v>
      </c>
      <c r="R468" s="243">
        <f t="shared" si="81"/>
        <v>7.1428571428571432</v>
      </c>
      <c r="S468" s="243">
        <f t="shared" si="82"/>
        <v>0</v>
      </c>
      <c r="T468" s="68">
        <f>VLOOKUP($B468,[1]전년동월vs전월vs당월!$A$7:$AC$1780,21,FALSE)</f>
        <v>38580</v>
      </c>
      <c r="U468" s="68">
        <f>VLOOKUP($B468,[2]전년동월vs전월vs당월!$B$7:$AD$1796,21,FALSE)</f>
        <v>46000</v>
      </c>
      <c r="V468" s="173">
        <f>VLOOKUP($A468,건어물!$A59:$O116,14,FALSE)</f>
        <v>54670</v>
      </c>
      <c r="W468" s="243">
        <f t="shared" si="83"/>
        <v>41.705546915500257</v>
      </c>
      <c r="X468" s="243">
        <f t="shared" si="84"/>
        <v>18.847826086956523</v>
      </c>
      <c r="Y468" s="68">
        <f>VLOOKUP($B468,[1]전년동월vs전월vs당월!$A$7:$AC$1780,26,FALSE)</f>
        <v>47320</v>
      </c>
      <c r="Z468" s="68">
        <f>VLOOKUP($B468,[2]전년동월vs전월vs당월!$B$7:$AD$1796,26,FALSE)</f>
        <v>47320</v>
      </c>
      <c r="AA468" s="173">
        <f>VLOOKUP($A468,건어물!$A59:$O116,15,FALSE)</f>
        <v>47320</v>
      </c>
      <c r="AB468" s="243">
        <f t="shared" si="85"/>
        <v>0</v>
      </c>
      <c r="AC468" s="243">
        <f t="shared" si="86"/>
        <v>0</v>
      </c>
      <c r="AD468" s="121"/>
    </row>
    <row r="469" spans="1:30" s="31" customFormat="1">
      <c r="A469" s="31">
        <v>54</v>
      </c>
      <c r="B469" s="16" t="str">
        <f t="shared" si="78"/>
        <v>미역말린것kg건미역,절단국산</v>
      </c>
      <c r="C469" s="30"/>
      <c r="D469" s="30" t="s">
        <v>1704</v>
      </c>
      <c r="E469" s="32" t="s">
        <v>482</v>
      </c>
      <c r="F469" s="32" t="s">
        <v>477</v>
      </c>
      <c r="G469" s="30" t="s">
        <v>190</v>
      </c>
      <c r="H469" s="32" t="s">
        <v>1725</v>
      </c>
      <c r="I469" s="286" t="s">
        <v>193</v>
      </c>
      <c r="J469" s="68">
        <f>VLOOKUP($B469,[1]전년동월vs전월vs당월!$A$7:$AC$1780,11,FALSE)</f>
        <v>0</v>
      </c>
      <c r="K469" s="68">
        <f>VLOOKUP($B469,[2]전년동월vs전월vs당월!$B$7:$AD$1796,11,FALSE)</f>
        <v>0</v>
      </c>
      <c r="L469" s="195">
        <f>VLOOKUP($A469,건어물!$A60:$O117,12,FALSE)</f>
        <v>0</v>
      </c>
      <c r="M469" s="243" t="e">
        <f t="shared" si="79"/>
        <v>#DIV/0!</v>
      </c>
      <c r="N469" s="243" t="e">
        <f t="shared" si="80"/>
        <v>#DIV/0!</v>
      </c>
      <c r="O469" s="68">
        <f>VLOOKUP($B469,[1]전년동월vs전월vs당월!$A$7:$AC$1780,16,FALSE)</f>
        <v>0</v>
      </c>
      <c r="P469" s="68">
        <f>VLOOKUP($B469,[2]전년동월vs전월vs당월!$B$7:$AD$1796,16,FALSE)</f>
        <v>0</v>
      </c>
      <c r="Q469" s="195">
        <f>VLOOKUP($A469,건어물!$A60:$O117,13,FALSE)</f>
        <v>0</v>
      </c>
      <c r="R469" s="243" t="e">
        <f t="shared" si="81"/>
        <v>#DIV/0!</v>
      </c>
      <c r="S469" s="243" t="e">
        <f t="shared" si="82"/>
        <v>#DIV/0!</v>
      </c>
      <c r="T469" s="68">
        <f>VLOOKUP($B469,[1]전년동월vs전월vs당월!$A$7:$AC$1780,21,FALSE)</f>
        <v>36250</v>
      </c>
      <c r="U469" s="68">
        <f>VLOOKUP($B469,[2]전년동월vs전월vs당월!$B$7:$AD$1796,21,FALSE)</f>
        <v>36250</v>
      </c>
      <c r="V469" s="173">
        <f>VLOOKUP($A469,건어물!$A60:$O117,14,FALSE)</f>
        <v>43500</v>
      </c>
      <c r="W469" s="243">
        <f t="shared" si="83"/>
        <v>20</v>
      </c>
      <c r="X469" s="243">
        <f t="shared" si="84"/>
        <v>20</v>
      </c>
      <c r="Y469" s="68">
        <f>VLOOKUP($B469,[1]전년동월vs전월vs당월!$A$7:$AC$1780,26,FALSE)</f>
        <v>31070</v>
      </c>
      <c r="Z469" s="68">
        <f>VLOOKUP($B469,[2]전년동월vs전월vs당월!$B$7:$AD$1796,26,FALSE)</f>
        <v>31070</v>
      </c>
      <c r="AA469" s="173">
        <f>VLOOKUP($A469,건어물!$A60:$O117,15,FALSE)</f>
        <v>31070</v>
      </c>
      <c r="AB469" s="243">
        <f t="shared" si="85"/>
        <v>0</v>
      </c>
      <c r="AC469" s="243">
        <f t="shared" si="86"/>
        <v>0</v>
      </c>
      <c r="AD469" s="121"/>
    </row>
    <row r="470" spans="1:30" s="31" customFormat="1">
      <c r="A470" s="31">
        <v>55</v>
      </c>
      <c r="B470" s="16" t="str">
        <f t="shared" si="78"/>
        <v>미역염장품kg염장미역줄기국산</v>
      </c>
      <c r="C470" s="30"/>
      <c r="D470" s="30" t="s">
        <v>1704</v>
      </c>
      <c r="E470" s="32" t="s">
        <v>482</v>
      </c>
      <c r="F470" s="32" t="s">
        <v>1718</v>
      </c>
      <c r="G470" s="30" t="s">
        <v>190</v>
      </c>
      <c r="H470" s="32" t="s">
        <v>1726</v>
      </c>
      <c r="I470" s="286" t="s">
        <v>193</v>
      </c>
      <c r="J470" s="68">
        <f>VLOOKUP($B470,[1]전년동월vs전월vs당월!$A$7:$AC$1780,11,FALSE)</f>
        <v>2500</v>
      </c>
      <c r="K470" s="68">
        <f>VLOOKUP($B470,[2]전년동월vs전월vs당월!$B$7:$AD$1796,11,FALSE)</f>
        <v>1600</v>
      </c>
      <c r="L470" s="195">
        <f>VLOOKUP($A470,건어물!$A61:$O118,12,FALSE)</f>
        <v>1500</v>
      </c>
      <c r="M470" s="243">
        <f t="shared" si="79"/>
        <v>-40</v>
      </c>
      <c r="N470" s="243">
        <f t="shared" si="80"/>
        <v>-6.25</v>
      </c>
      <c r="O470" s="68">
        <f>VLOOKUP($B470,[1]전년동월vs전월vs당월!$A$7:$AC$1780,16,FALSE)</f>
        <v>2300</v>
      </c>
      <c r="P470" s="68">
        <f>VLOOKUP($B470,[2]전년동월vs전월vs당월!$B$7:$AD$1796,16,FALSE)</f>
        <v>1800</v>
      </c>
      <c r="Q470" s="195">
        <f>VLOOKUP($A470,건어물!$A61:$O118,13,FALSE)</f>
        <v>2000</v>
      </c>
      <c r="R470" s="243">
        <f t="shared" si="81"/>
        <v>-13.043478260869565</v>
      </c>
      <c r="S470" s="243">
        <f t="shared" si="82"/>
        <v>11.111111111111111</v>
      </c>
      <c r="T470" s="68">
        <f>VLOOKUP($B470,[1]전년동월vs전월vs당월!$A$7:$AC$1780,21,FALSE)</f>
        <v>7800</v>
      </c>
      <c r="U470" s="68">
        <f>VLOOKUP($B470,[2]전년동월vs전월vs당월!$B$7:$AD$1796,21,FALSE)</f>
        <v>7800</v>
      </c>
      <c r="V470" s="173">
        <f>VLOOKUP($A470,건어물!$A61:$O118,14,FALSE)</f>
        <v>7800</v>
      </c>
      <c r="W470" s="243">
        <f t="shared" si="83"/>
        <v>0</v>
      </c>
      <c r="X470" s="243">
        <f t="shared" si="84"/>
        <v>0</v>
      </c>
      <c r="Y470" s="68">
        <f>VLOOKUP($B470,[1]전년동월vs전월vs당월!$A$7:$AC$1780,26,FALSE)</f>
        <v>4400</v>
      </c>
      <c r="Z470" s="68">
        <f>VLOOKUP($B470,[2]전년동월vs전월vs당월!$B$7:$AD$1796,26,FALSE)</f>
        <v>4400</v>
      </c>
      <c r="AA470" s="173">
        <f>VLOOKUP($A470,건어물!$A61:$O118,15,FALSE)</f>
        <v>4400</v>
      </c>
      <c r="AB470" s="243">
        <f t="shared" si="85"/>
        <v>0</v>
      </c>
      <c r="AC470" s="243">
        <f t="shared" si="86"/>
        <v>0</v>
      </c>
      <c r="AD470" s="125"/>
    </row>
    <row r="471" spans="1:30" s="31" customFormat="1">
      <c r="A471" s="31">
        <v>56</v>
      </c>
      <c r="B471" s="16" t="str">
        <f t="shared" ref="B471:B533" si="87">E471&amp;F471&amp;G471&amp;H471&amp;I471</f>
        <v>미역염장품kg염장미역국산</v>
      </c>
      <c r="C471" s="30"/>
      <c r="D471" s="30" t="s">
        <v>1704</v>
      </c>
      <c r="E471" s="32" t="s">
        <v>482</v>
      </c>
      <c r="F471" s="32" t="s">
        <v>483</v>
      </c>
      <c r="G471" s="30" t="s">
        <v>190</v>
      </c>
      <c r="H471" s="32" t="s">
        <v>1727</v>
      </c>
      <c r="I471" s="286" t="s">
        <v>193</v>
      </c>
      <c r="J471" s="68">
        <f>VLOOKUP($B471,[1]전년동월vs전월vs당월!$A$7:$AC$1780,11,FALSE)</f>
        <v>2800</v>
      </c>
      <c r="K471" s="68">
        <f>VLOOKUP($B471,[2]전년동월vs전월vs당월!$B$7:$AD$1796,11,FALSE)</f>
        <v>2200</v>
      </c>
      <c r="L471" s="195">
        <f>VLOOKUP($A471,건어물!$A62:$O119,12,FALSE)</f>
        <v>2000</v>
      </c>
      <c r="M471" s="243">
        <f t="shared" si="79"/>
        <v>-28.571428571428573</v>
      </c>
      <c r="N471" s="243">
        <f t="shared" si="80"/>
        <v>-9.0909090909090917</v>
      </c>
      <c r="O471" s="68">
        <f>VLOOKUP($B471,[1]전년동월vs전월vs당월!$A$7:$AC$1780,16,FALSE)</f>
        <v>2500</v>
      </c>
      <c r="P471" s="68">
        <f>VLOOKUP($B471,[2]전년동월vs전월vs당월!$B$7:$AD$1796,16,FALSE)</f>
        <v>2400</v>
      </c>
      <c r="Q471" s="195">
        <f>VLOOKUP($A471,건어물!$A62:$O119,13,FALSE)</f>
        <v>2800</v>
      </c>
      <c r="R471" s="243">
        <f t="shared" si="81"/>
        <v>12</v>
      </c>
      <c r="S471" s="243">
        <f t="shared" si="82"/>
        <v>16.666666666666668</v>
      </c>
      <c r="T471" s="68">
        <f>VLOOKUP($B471,[1]전년동월vs전월vs당월!$A$7:$AC$1780,21,FALSE)</f>
        <v>9750</v>
      </c>
      <c r="U471" s="68" t="str">
        <f>VLOOKUP($B471,[2]전년동월vs전월vs당월!$B$7:$AD$1796,21,FALSE)</f>
        <v>-</v>
      </c>
      <c r="V471" s="173" t="str">
        <f>VLOOKUP($A471,건어물!$A62:$O119,14,FALSE)</f>
        <v>-</v>
      </c>
      <c r="W471" s="243" t="e">
        <f t="shared" si="83"/>
        <v>#VALUE!</v>
      </c>
      <c r="X471" s="243" t="e">
        <f t="shared" si="84"/>
        <v>#VALUE!</v>
      </c>
      <c r="Y471" s="68" t="str">
        <f>VLOOKUP($B471,[1]전년동월vs전월vs당월!$A$7:$AC$1780,26,FALSE)</f>
        <v>-</v>
      </c>
      <c r="Z471" s="68">
        <f>VLOOKUP($B471,[2]전년동월vs전월vs당월!$B$7:$AD$1796,26,FALSE)</f>
        <v>10000</v>
      </c>
      <c r="AA471" s="173">
        <f>VLOOKUP($A471,건어물!$A62:$O119,15,FALSE)</f>
        <v>10000</v>
      </c>
      <c r="AB471" s="243" t="e">
        <f t="shared" si="85"/>
        <v>#VALUE!</v>
      </c>
      <c r="AC471" s="243">
        <f t="shared" si="86"/>
        <v>0</v>
      </c>
      <c r="AD471" s="121"/>
    </row>
    <row r="472" spans="1:30" s="31" customFormat="1" ht="12.75" customHeight="1">
      <c r="A472" s="31">
        <v>57</v>
      </c>
      <c r="B472" s="16" t="str">
        <f t="shared" si="87"/>
        <v>미역자반튀각용kg미역자반,반제품국산</v>
      </c>
      <c r="C472" s="20"/>
      <c r="D472" s="20" t="s">
        <v>1704</v>
      </c>
      <c r="E472" s="192" t="s">
        <v>1728</v>
      </c>
      <c r="F472" s="192" t="s">
        <v>1729</v>
      </c>
      <c r="G472" s="20" t="s">
        <v>190</v>
      </c>
      <c r="H472" s="32" t="s">
        <v>1730</v>
      </c>
      <c r="I472" s="285" t="s">
        <v>193</v>
      </c>
      <c r="J472" s="68">
        <f>VLOOKUP($B472,[1]전년동월vs전월vs당월!$A$7:$AC$1780,11,FALSE)</f>
        <v>22000</v>
      </c>
      <c r="K472" s="68">
        <f>VLOOKUP($B472,[2]전년동월vs전월vs당월!$B$7:$AD$1796,11,FALSE)</f>
        <v>22000</v>
      </c>
      <c r="L472" s="195">
        <f>VLOOKUP($A472,건어물!$A63:$O120,12,FALSE)</f>
        <v>22000</v>
      </c>
      <c r="M472" s="243">
        <f t="shared" si="79"/>
        <v>0</v>
      </c>
      <c r="N472" s="243">
        <f t="shared" si="80"/>
        <v>0</v>
      </c>
      <c r="O472" s="68">
        <f>VLOOKUP($B472,[1]전년동월vs전월vs당월!$A$7:$AC$1780,16,FALSE)</f>
        <v>20000</v>
      </c>
      <c r="P472" s="68">
        <f>VLOOKUP($B472,[2]전년동월vs전월vs당월!$B$7:$AD$1796,16,FALSE)</f>
        <v>20000</v>
      </c>
      <c r="Q472" s="195">
        <f>VLOOKUP($A472,건어물!$A63:$O120,13,FALSE)</f>
        <v>20000</v>
      </c>
      <c r="R472" s="243">
        <f t="shared" si="81"/>
        <v>0</v>
      </c>
      <c r="S472" s="243">
        <f t="shared" si="82"/>
        <v>0</v>
      </c>
      <c r="T472" s="68" t="str">
        <f>VLOOKUP($B472,[1]전년동월vs전월vs당월!$A$7:$AC$1780,21,FALSE)</f>
        <v>-</v>
      </c>
      <c r="U472" s="68" t="str">
        <f>VLOOKUP($B472,[2]전년동월vs전월vs당월!$B$7:$AD$1796,21,FALSE)</f>
        <v>-</v>
      </c>
      <c r="V472" s="173" t="str">
        <f>VLOOKUP($A472,건어물!$A63:$O120,14,FALSE)</f>
        <v>-</v>
      </c>
      <c r="W472" s="243" t="e">
        <f t="shared" si="83"/>
        <v>#VALUE!</v>
      </c>
      <c r="X472" s="243" t="e">
        <f t="shared" si="84"/>
        <v>#VALUE!</v>
      </c>
      <c r="Y472" s="68" t="str">
        <f>VLOOKUP($B472,[1]전년동월vs전월vs당월!$A$7:$AC$1780,26,FALSE)</f>
        <v>-</v>
      </c>
      <c r="Z472" s="68" t="str">
        <f>VLOOKUP($B472,[2]전년동월vs전월vs당월!$B$7:$AD$1796,26,FALSE)</f>
        <v>-</v>
      </c>
      <c r="AA472" s="173" t="str">
        <f>VLOOKUP($A472,건어물!$A63:$O120,15,FALSE)</f>
        <v>-</v>
      </c>
      <c r="AB472" s="243" t="e">
        <f t="shared" si="85"/>
        <v>#VALUE!</v>
      </c>
      <c r="AC472" s="243" t="e">
        <f t="shared" si="86"/>
        <v>#VALUE!</v>
      </c>
      <c r="AD472" s="121"/>
    </row>
    <row r="473" spans="1:30" s="31" customFormat="1">
      <c r="A473" s="31">
        <v>58</v>
      </c>
      <c r="B473" s="16" t="str">
        <f t="shared" si="87"/>
        <v>파래말린것kg건파래국산</v>
      </c>
      <c r="C473" s="20">
        <v>15</v>
      </c>
      <c r="D473" s="20" t="s">
        <v>1704</v>
      </c>
      <c r="E473" s="192" t="s">
        <v>484</v>
      </c>
      <c r="F473" s="192" t="s">
        <v>477</v>
      </c>
      <c r="G473" s="20" t="s">
        <v>190</v>
      </c>
      <c r="H473" s="32" t="s">
        <v>1732</v>
      </c>
      <c r="I473" s="285" t="s">
        <v>193</v>
      </c>
      <c r="J473" s="68">
        <f>VLOOKUP($B473,[1]전년동월vs전월vs당월!$A$7:$AC$1780,11,FALSE)</f>
        <v>19200</v>
      </c>
      <c r="K473" s="68">
        <f>VLOOKUP($B473,[2]전년동월vs전월vs당월!$B$7:$AD$1796,11,FALSE)</f>
        <v>19200</v>
      </c>
      <c r="L473" s="195">
        <f>VLOOKUP($A473,건어물!$A64:$O121,12,FALSE)</f>
        <v>19200</v>
      </c>
      <c r="M473" s="243">
        <f t="shared" si="79"/>
        <v>0</v>
      </c>
      <c r="N473" s="243">
        <f t="shared" si="80"/>
        <v>0</v>
      </c>
      <c r="O473" s="68">
        <f>VLOOKUP($B473,[1]전년동월vs전월vs당월!$A$7:$AC$1780,16,FALSE)</f>
        <v>17300</v>
      </c>
      <c r="P473" s="68">
        <f>VLOOKUP($B473,[2]전년동월vs전월vs당월!$B$7:$AD$1796,16,FALSE)</f>
        <v>19200</v>
      </c>
      <c r="Q473" s="195">
        <f>VLOOKUP($A473,건어물!$A64:$O121,13,FALSE)</f>
        <v>19200</v>
      </c>
      <c r="R473" s="243">
        <f t="shared" si="81"/>
        <v>10.982658959537572</v>
      </c>
      <c r="S473" s="243">
        <f t="shared" si="82"/>
        <v>0</v>
      </c>
      <c r="T473" s="68" t="str">
        <f>VLOOKUP($B473,[1]전년동월vs전월vs당월!$A$7:$AC$1780,21,FALSE)</f>
        <v>-</v>
      </c>
      <c r="U473" s="68" t="str">
        <f>VLOOKUP($B473,[2]전년동월vs전월vs당월!$B$7:$AD$1796,21,FALSE)</f>
        <v>-</v>
      </c>
      <c r="V473" s="173" t="str">
        <f>VLOOKUP($A473,건어물!$A64:$O121,14,FALSE)</f>
        <v>-</v>
      </c>
      <c r="W473" s="243" t="e">
        <f t="shared" si="83"/>
        <v>#VALUE!</v>
      </c>
      <c r="X473" s="243" t="e">
        <f t="shared" si="84"/>
        <v>#VALUE!</v>
      </c>
      <c r="Y473" s="68">
        <f>VLOOKUP($B473,[1]전년동월vs전월vs당월!$A$7:$AC$1780,26,FALSE)</f>
        <v>23000</v>
      </c>
      <c r="Z473" s="68" t="str">
        <f>VLOOKUP($B473,[2]전년동월vs전월vs당월!$B$7:$AD$1796,26,FALSE)</f>
        <v>-</v>
      </c>
      <c r="AA473" s="173" t="str">
        <f>VLOOKUP($A473,건어물!$A64:$O121,15,FALSE)</f>
        <v>-</v>
      </c>
      <c r="AB473" s="243" t="e">
        <f t="shared" si="85"/>
        <v>#VALUE!</v>
      </c>
      <c r="AC473" s="243" t="e">
        <f t="shared" si="86"/>
        <v>#VALUE!</v>
      </c>
      <c r="AD473" s="126"/>
    </row>
    <row r="474" spans="1:30" s="137" customFormat="1" ht="14.25">
      <c r="B474" s="16" t="str">
        <f t="shared" si="87"/>
        <v/>
      </c>
      <c r="C474" s="257" t="s">
        <v>2133</v>
      </c>
      <c r="D474" s="264"/>
      <c r="E474" s="264"/>
      <c r="F474" s="264"/>
      <c r="G474" s="264"/>
      <c r="H474" s="264"/>
      <c r="I474" s="280"/>
      <c r="J474" s="258"/>
      <c r="K474" s="258"/>
      <c r="L474" s="258"/>
      <c r="M474" s="258"/>
      <c r="N474" s="258"/>
      <c r="O474" s="258"/>
      <c r="P474" s="258"/>
      <c r="Q474" s="258"/>
      <c r="R474" s="258"/>
      <c r="S474" s="258"/>
      <c r="T474" s="258"/>
      <c r="U474" s="258"/>
      <c r="V474" s="310"/>
      <c r="W474" s="258"/>
      <c r="X474" s="258"/>
      <c r="Y474" s="258"/>
      <c r="Z474" s="258"/>
      <c r="AA474" s="310"/>
      <c r="AB474" s="258"/>
      <c r="AC474" s="258"/>
      <c r="AD474" s="267"/>
    </row>
    <row r="475" spans="1:30" s="16" customFormat="1">
      <c r="A475" s="16">
        <v>1</v>
      </c>
      <c r="B475" s="16" t="str">
        <f t="shared" si="87"/>
        <v>기장 kg무농약전국</v>
      </c>
      <c r="C475" s="38">
        <v>1</v>
      </c>
      <c r="D475" s="201" t="s">
        <v>485</v>
      </c>
      <c r="E475" s="201" t="s">
        <v>486</v>
      </c>
      <c r="F475" s="201" t="s">
        <v>201</v>
      </c>
      <c r="G475" s="202" t="s">
        <v>190</v>
      </c>
      <c r="H475" s="203" t="s">
        <v>210</v>
      </c>
      <c r="I475" s="39" t="s">
        <v>211</v>
      </c>
      <c r="J475" s="68" t="str">
        <f>VLOOKUP($B475,[1]전년동월vs전월vs당월!$A$7:$AC$1780,11,FALSE)</f>
        <v>-</v>
      </c>
      <c r="K475" s="68" t="str">
        <f>VLOOKUP($B475,[2]전년동월vs전월vs당월!$B$7:$AD$1796,11,FALSE)</f>
        <v>-</v>
      </c>
      <c r="L475" s="68" t="str">
        <f>VLOOKUP($A475,친환경농산물!$A7:$O145,12,FALSE)</f>
        <v>-</v>
      </c>
      <c r="M475" s="243" t="e">
        <f>(L475-J475)*100/J475</f>
        <v>#VALUE!</v>
      </c>
      <c r="N475" s="243" t="e">
        <f>(L475-K475)*100/K475</f>
        <v>#VALUE!</v>
      </c>
      <c r="O475" s="68">
        <f>VLOOKUP($B475,[1]전년동월vs전월vs당월!$A$7:$AC$1780,16,FALSE)</f>
        <v>21200</v>
      </c>
      <c r="P475" s="68">
        <f>VLOOKUP($B475,[2]전년동월vs전월vs당월!$B$7:$AD$1796,16,FALSE)</f>
        <v>11000</v>
      </c>
      <c r="Q475" s="68">
        <f>VLOOKUP($A475,친환경농산물!$A7:$O145,13,FALSE)</f>
        <v>9800</v>
      </c>
      <c r="R475" s="243">
        <f>(Q475-O475)*100/O475</f>
        <v>-53.773584905660378</v>
      </c>
      <c r="S475" s="243">
        <f>(Q475-P475)*100/P475</f>
        <v>-10.909090909090908</v>
      </c>
      <c r="T475" s="68">
        <f>VLOOKUP($B475,[1]전년동월vs전월vs당월!$A$7:$AC$1780,21,FALSE)</f>
        <v>21000</v>
      </c>
      <c r="U475" s="68">
        <f>VLOOKUP($B475,[2]전년동월vs전월vs당월!$B$7:$AD$1796,21,FALSE)</f>
        <v>21000</v>
      </c>
      <c r="V475" s="68">
        <f>VLOOKUP($A475,친환경농산물!$A7:$O145,14,FALSE)</f>
        <v>21000</v>
      </c>
      <c r="W475" s="243">
        <f>(V475-T475)*100/T475</f>
        <v>0</v>
      </c>
      <c r="X475" s="243">
        <f>(V475-U475)*100/U475</f>
        <v>0</v>
      </c>
      <c r="Y475" s="68">
        <f>VLOOKUP($B475,[1]전년동월vs전월vs당월!$A$7:$AC$1780,26,FALSE)</f>
        <v>13800</v>
      </c>
      <c r="Z475" s="68">
        <f>VLOOKUP($B475,[2]전년동월vs전월vs당월!$B$7:$AD$1796,26,FALSE)</f>
        <v>20750</v>
      </c>
      <c r="AA475" s="68">
        <f>VLOOKUP($A475,친환경농산물!$A7:$O145,15,FALSE)</f>
        <v>20750</v>
      </c>
      <c r="AB475" s="243">
        <f>(AA475-Y475)*100/Y475</f>
        <v>50.362318840579711</v>
      </c>
      <c r="AC475" s="243">
        <f>(AA475-Z475)*100/Z475</f>
        <v>0</v>
      </c>
      <c r="AD475" s="40"/>
    </row>
    <row r="476" spans="1:30" s="28" customFormat="1">
      <c r="A476" s="28">
        <v>2</v>
      </c>
      <c r="B476" s="16" t="str">
        <f t="shared" si="87"/>
        <v>밀통밀쌀kg무농약전국</v>
      </c>
      <c r="C476" s="41">
        <v>2</v>
      </c>
      <c r="D476" s="201" t="s">
        <v>485</v>
      </c>
      <c r="E476" s="205" t="s">
        <v>212</v>
      </c>
      <c r="F476" s="205" t="s">
        <v>213</v>
      </c>
      <c r="G476" s="61" t="s">
        <v>190</v>
      </c>
      <c r="H476" s="203" t="s">
        <v>210</v>
      </c>
      <c r="I476" s="39" t="s">
        <v>211</v>
      </c>
      <c r="J476" s="68" t="str">
        <f>VLOOKUP($B476,[1]전년동월vs전월vs당월!$A$7:$AC$1780,11,FALSE)</f>
        <v>-</v>
      </c>
      <c r="K476" s="68" t="str">
        <f>VLOOKUP($B476,[2]전년동월vs전월vs당월!$B$7:$AD$1796,11,FALSE)</f>
        <v>-</v>
      </c>
      <c r="L476" s="68" t="str">
        <f>VLOOKUP($A476,친환경농산물!$A8:$O145,12,FALSE)</f>
        <v>-</v>
      </c>
      <c r="M476" s="243" t="e">
        <f t="shared" ref="M476:M539" si="88">(L476-J476)*100/J476</f>
        <v>#VALUE!</v>
      </c>
      <c r="N476" s="243" t="e">
        <f t="shared" ref="N476:N539" si="89">(L476-K476)*100/K476</f>
        <v>#VALUE!</v>
      </c>
      <c r="O476" s="68">
        <f>VLOOKUP($B476,[1]전년동월vs전월vs당월!$A$7:$AC$1780,16,FALSE)</f>
        <v>2500</v>
      </c>
      <c r="P476" s="68" t="str">
        <f>VLOOKUP($B476,[2]전년동월vs전월vs당월!$B$7:$AD$1796,16,FALSE)</f>
        <v>-</v>
      </c>
      <c r="Q476" s="68" t="str">
        <f>VLOOKUP($A476,친환경농산물!$A8:$O145,13,FALSE)</f>
        <v>-</v>
      </c>
      <c r="R476" s="243" t="e">
        <f t="shared" ref="R476:R539" si="90">(Q476-O476)*100/O476</f>
        <v>#VALUE!</v>
      </c>
      <c r="S476" s="243" t="e">
        <f t="shared" ref="S476:S539" si="91">(Q476-P476)*100/P476</f>
        <v>#VALUE!</v>
      </c>
      <c r="T476" s="68" t="str">
        <f>VLOOKUP($B476,[1]전년동월vs전월vs당월!$A$7:$AC$1780,21,FALSE)</f>
        <v>-</v>
      </c>
      <c r="U476" s="68" t="str">
        <f>VLOOKUP($B476,[2]전년동월vs전월vs당월!$B$7:$AD$1796,21,FALSE)</f>
        <v>-</v>
      </c>
      <c r="V476" s="68" t="str">
        <f>VLOOKUP($A476,친환경농산물!$A8:$O145,14,FALSE)</f>
        <v>-</v>
      </c>
      <c r="W476" s="243" t="e">
        <f t="shared" ref="W476:W539" si="92">(V476-T476)*100/T476</f>
        <v>#VALUE!</v>
      </c>
      <c r="X476" s="243" t="e">
        <f t="shared" ref="X476:X539" si="93">(V476-U476)*100/U476</f>
        <v>#VALUE!</v>
      </c>
      <c r="Y476" s="68" t="str">
        <f>VLOOKUP($B476,[1]전년동월vs전월vs당월!$A$7:$AC$1780,26,FALSE)</f>
        <v>-</v>
      </c>
      <c r="Z476" s="68" t="str">
        <f>VLOOKUP($B476,[2]전년동월vs전월vs당월!$B$7:$AD$1796,26,FALSE)</f>
        <v>-</v>
      </c>
      <c r="AA476" s="68" t="str">
        <f>VLOOKUP($A476,친환경농산물!$A8:$O145,15,FALSE)</f>
        <v>-</v>
      </c>
      <c r="AB476" s="243" t="e">
        <f t="shared" ref="AB476:AB539" si="94">(AA476-Y476)*100/Y476</f>
        <v>#VALUE!</v>
      </c>
      <c r="AC476" s="243" t="e">
        <f t="shared" ref="AC476:AC539" si="95">(AA476-Z476)*100/Z476</f>
        <v>#VALUE!</v>
      </c>
      <c r="AD476" s="116"/>
    </row>
    <row r="477" spans="1:30" s="16" customFormat="1">
      <c r="A477" s="16">
        <v>3</v>
      </c>
      <c r="B477" s="16" t="str">
        <f t="shared" si="87"/>
        <v>보리쌀보리kg무농약전국</v>
      </c>
      <c r="C477" s="38">
        <v>3</v>
      </c>
      <c r="D477" s="201" t="s">
        <v>485</v>
      </c>
      <c r="E477" s="201" t="s">
        <v>487</v>
      </c>
      <c r="F477" s="201" t="s">
        <v>214</v>
      </c>
      <c r="G477" s="202" t="s">
        <v>190</v>
      </c>
      <c r="H477" s="203" t="s">
        <v>210</v>
      </c>
      <c r="I477" s="39" t="s">
        <v>211</v>
      </c>
      <c r="J477" s="68" t="str">
        <f>VLOOKUP($B477,[1]전년동월vs전월vs당월!$A$7:$AC$1780,11,FALSE)</f>
        <v>-</v>
      </c>
      <c r="K477" s="68" t="str">
        <f>VLOOKUP($B477,[2]전년동월vs전월vs당월!$B$7:$AD$1796,11,FALSE)</f>
        <v>-</v>
      </c>
      <c r="L477" s="68" t="str">
        <f>VLOOKUP($A477,친환경농산물!$A9:$O146,12,FALSE)</f>
        <v>-</v>
      </c>
      <c r="M477" s="243" t="e">
        <f t="shared" si="88"/>
        <v>#VALUE!</v>
      </c>
      <c r="N477" s="243" t="e">
        <f t="shared" si="89"/>
        <v>#VALUE!</v>
      </c>
      <c r="O477" s="68">
        <f>VLOOKUP($B477,[1]전년동월vs전월vs당월!$A$7:$AC$1780,16,FALSE)</f>
        <v>3700</v>
      </c>
      <c r="P477" s="68">
        <f>VLOOKUP($B477,[2]전년동월vs전월vs당월!$B$7:$AD$1796,16,FALSE)</f>
        <v>3200</v>
      </c>
      <c r="Q477" s="68">
        <f>VLOOKUP($A477,친환경농산물!$A9:$O146,13,FALSE)</f>
        <v>3200</v>
      </c>
      <c r="R477" s="243">
        <f t="shared" si="90"/>
        <v>-13.513513513513514</v>
      </c>
      <c r="S477" s="243">
        <f t="shared" si="91"/>
        <v>0</v>
      </c>
      <c r="T477" s="68" t="str">
        <f>VLOOKUP($B477,[1]전년동월vs전월vs당월!$A$7:$AC$1780,21,FALSE)</f>
        <v>-</v>
      </c>
      <c r="U477" s="68">
        <f>VLOOKUP($B477,[2]전년동월vs전월vs당월!$B$7:$AD$1796,21,FALSE)</f>
        <v>4100</v>
      </c>
      <c r="V477" s="68">
        <f>VLOOKUP($A477,친환경농산물!$A9:$O146,14,FALSE)</f>
        <v>3950</v>
      </c>
      <c r="W477" s="243" t="e">
        <f t="shared" si="92"/>
        <v>#VALUE!</v>
      </c>
      <c r="X477" s="243">
        <f t="shared" si="93"/>
        <v>-3.6585365853658538</v>
      </c>
      <c r="Y477" s="68" t="str">
        <f>VLOOKUP($B477,[1]전년동월vs전월vs당월!$A$7:$AC$1780,26,FALSE)</f>
        <v>-</v>
      </c>
      <c r="Z477" s="68" t="str">
        <f>VLOOKUP($B477,[2]전년동월vs전월vs당월!$B$7:$AD$1796,26,FALSE)</f>
        <v>-</v>
      </c>
      <c r="AA477" s="68" t="str">
        <f>VLOOKUP($A477,친환경농산물!$A9:$O146,15,FALSE)</f>
        <v>-</v>
      </c>
      <c r="AB477" s="243" t="e">
        <f t="shared" si="94"/>
        <v>#VALUE!</v>
      </c>
      <c r="AC477" s="243" t="e">
        <f t="shared" si="95"/>
        <v>#VALUE!</v>
      </c>
      <c r="AD477" s="40"/>
    </row>
    <row r="478" spans="1:30" s="16" customFormat="1">
      <c r="A478" s="28">
        <v>4</v>
      </c>
      <c r="B478" s="16" t="str">
        <f t="shared" si="87"/>
        <v>보리찰보리kg무농약전국</v>
      </c>
      <c r="C478" s="38"/>
      <c r="D478" s="201" t="s">
        <v>485</v>
      </c>
      <c r="E478" s="201" t="s">
        <v>487</v>
      </c>
      <c r="F478" s="201" t="s">
        <v>215</v>
      </c>
      <c r="G478" s="202" t="s">
        <v>190</v>
      </c>
      <c r="H478" s="203" t="s">
        <v>210</v>
      </c>
      <c r="I478" s="39" t="s">
        <v>211</v>
      </c>
      <c r="J478" s="68" t="str">
        <f>VLOOKUP($B478,[1]전년동월vs전월vs당월!$A$7:$AC$1780,11,FALSE)</f>
        <v>-</v>
      </c>
      <c r="K478" s="68" t="str">
        <f>VLOOKUP($B478,[2]전년동월vs전월vs당월!$B$7:$AD$1796,11,FALSE)</f>
        <v>-</v>
      </c>
      <c r="L478" s="68" t="str">
        <f>VLOOKUP($A478,친환경농산물!$A10:$O147,12,FALSE)</f>
        <v>-</v>
      </c>
      <c r="M478" s="243" t="e">
        <f t="shared" si="88"/>
        <v>#VALUE!</v>
      </c>
      <c r="N478" s="243" t="e">
        <f t="shared" si="89"/>
        <v>#VALUE!</v>
      </c>
      <c r="O478" s="68">
        <f>VLOOKUP($B478,[1]전년동월vs전월vs당월!$A$7:$AC$1780,16,FALSE)</f>
        <v>3700</v>
      </c>
      <c r="P478" s="68">
        <f>VLOOKUP($B478,[2]전년동월vs전월vs당월!$B$7:$AD$1796,16,FALSE)</f>
        <v>3600</v>
      </c>
      <c r="Q478" s="68">
        <f>VLOOKUP($A478,친환경농산물!$A10:$O147,13,FALSE)</f>
        <v>3600</v>
      </c>
      <c r="R478" s="243">
        <f t="shared" si="90"/>
        <v>-2.7027027027027026</v>
      </c>
      <c r="S478" s="243">
        <f t="shared" si="91"/>
        <v>0</v>
      </c>
      <c r="T478" s="68">
        <f>VLOOKUP($B478,[1]전년동월vs전월vs당월!$A$7:$AC$1780,21,FALSE)</f>
        <v>4630</v>
      </c>
      <c r="U478" s="68">
        <f>VLOOKUP($B478,[2]전년동월vs전월vs당월!$B$7:$AD$1796,21,FALSE)</f>
        <v>4270</v>
      </c>
      <c r="V478" s="68">
        <f>VLOOKUP($A478,친환경농산물!$A10:$O147,14,FALSE)</f>
        <v>4800</v>
      </c>
      <c r="W478" s="243">
        <f t="shared" si="92"/>
        <v>3.6717062634989199</v>
      </c>
      <c r="X478" s="243">
        <f t="shared" si="93"/>
        <v>12.412177985948478</v>
      </c>
      <c r="Y478" s="68">
        <f>VLOOKUP($B478,[1]전년동월vs전월vs당월!$A$7:$AC$1780,26,FALSE)</f>
        <v>4500</v>
      </c>
      <c r="Z478" s="68">
        <f>VLOOKUP($B478,[2]전년동월vs전월vs당월!$B$7:$AD$1796,26,FALSE)</f>
        <v>4500</v>
      </c>
      <c r="AA478" s="68">
        <f>VLOOKUP($A478,친환경농산물!$A10:$O147,15,FALSE)</f>
        <v>4500</v>
      </c>
      <c r="AB478" s="243">
        <f t="shared" si="94"/>
        <v>0</v>
      </c>
      <c r="AC478" s="243">
        <f t="shared" si="95"/>
        <v>0</v>
      </c>
      <c r="AD478" s="40"/>
    </row>
    <row r="479" spans="1:30" s="16" customFormat="1">
      <c r="A479" s="16">
        <v>5</v>
      </c>
      <c r="B479" s="16" t="str">
        <f t="shared" si="87"/>
        <v>쌀(백미)일반미kg전환기쌀전국</v>
      </c>
      <c r="C479" s="38">
        <v>4</v>
      </c>
      <c r="D479" s="201" t="s">
        <v>485</v>
      </c>
      <c r="E479" s="201" t="s">
        <v>488</v>
      </c>
      <c r="F479" s="201" t="s">
        <v>216</v>
      </c>
      <c r="G479" s="202" t="s">
        <v>190</v>
      </c>
      <c r="H479" s="203" t="s">
        <v>217</v>
      </c>
      <c r="I479" s="39" t="s">
        <v>211</v>
      </c>
      <c r="J479" s="68" t="str">
        <f>VLOOKUP($B479,[1]전년동월vs전월vs당월!$A$7:$AC$1780,11,FALSE)</f>
        <v>-</v>
      </c>
      <c r="K479" s="68" t="str">
        <f>VLOOKUP($B479,[2]전년동월vs전월vs당월!$B$7:$AD$1796,11,FALSE)</f>
        <v>-</v>
      </c>
      <c r="L479" s="68" t="str">
        <f>VLOOKUP($A479,친환경농산물!$A11:$O148,12,FALSE)</f>
        <v>-</v>
      </c>
      <c r="M479" s="243" t="e">
        <f t="shared" si="88"/>
        <v>#VALUE!</v>
      </c>
      <c r="N479" s="243" t="e">
        <f t="shared" si="89"/>
        <v>#VALUE!</v>
      </c>
      <c r="O479" s="68" t="str">
        <f>VLOOKUP($B479,[1]전년동월vs전월vs당월!$A$7:$AC$1780,16,FALSE)</f>
        <v>-</v>
      </c>
      <c r="P479" s="68" t="str">
        <f>VLOOKUP($B479,[2]전년동월vs전월vs당월!$B$7:$AD$1796,16,FALSE)</f>
        <v>-</v>
      </c>
      <c r="Q479" s="68" t="str">
        <f>VLOOKUP($A479,친환경농산물!$A11:$O148,13,FALSE)</f>
        <v>-</v>
      </c>
      <c r="R479" s="243" t="e">
        <f t="shared" si="90"/>
        <v>#VALUE!</v>
      </c>
      <c r="S479" s="243" t="e">
        <f t="shared" si="91"/>
        <v>#VALUE!</v>
      </c>
      <c r="T479" s="68">
        <f>VLOOKUP($B479,[1]전년동월vs전월vs당월!$A$7:$AC$1780,21,FALSE)</f>
        <v>4180</v>
      </c>
      <c r="U479" s="68" t="str">
        <f>VLOOKUP($B479,[2]전년동월vs전월vs당월!$B$7:$AD$1796,21,FALSE)</f>
        <v>-</v>
      </c>
      <c r="V479" s="68" t="str">
        <f>VLOOKUP($A479,친환경농산물!$A11:$O148,14,FALSE)</f>
        <v>-</v>
      </c>
      <c r="W479" s="243" t="e">
        <f t="shared" si="92"/>
        <v>#VALUE!</v>
      </c>
      <c r="X479" s="243" t="e">
        <f t="shared" si="93"/>
        <v>#VALUE!</v>
      </c>
      <c r="Y479" s="68" t="str">
        <f>VLOOKUP($B479,[1]전년동월vs전월vs당월!$A$7:$AC$1780,26,FALSE)</f>
        <v>-</v>
      </c>
      <c r="Z479" s="68" t="str">
        <f>VLOOKUP($B479,[2]전년동월vs전월vs당월!$B$7:$AD$1796,26,FALSE)</f>
        <v>-</v>
      </c>
      <c r="AA479" s="68" t="str">
        <f>VLOOKUP($A479,친환경농산물!$A11:$O148,15,FALSE)</f>
        <v>-</v>
      </c>
      <c r="AB479" s="243" t="e">
        <f t="shared" si="94"/>
        <v>#VALUE!</v>
      </c>
      <c r="AC479" s="243" t="e">
        <f t="shared" si="95"/>
        <v>#VALUE!</v>
      </c>
      <c r="AD479" s="40"/>
    </row>
    <row r="480" spans="1:30" s="16" customFormat="1">
      <c r="A480" s="28">
        <v>6</v>
      </c>
      <c r="B480" s="16" t="str">
        <f t="shared" si="87"/>
        <v>쌀(백미)일반미kg저농약쌀호남</v>
      </c>
      <c r="C480" s="38"/>
      <c r="D480" s="201" t="s">
        <v>485</v>
      </c>
      <c r="E480" s="201" t="s">
        <v>488</v>
      </c>
      <c r="F480" s="201" t="s">
        <v>216</v>
      </c>
      <c r="G480" s="202" t="s">
        <v>190</v>
      </c>
      <c r="H480" s="203" t="s">
        <v>218</v>
      </c>
      <c r="I480" s="39" t="s">
        <v>219</v>
      </c>
      <c r="J480" s="68" t="str">
        <f>VLOOKUP($B480,[1]전년동월vs전월vs당월!$A$7:$AC$1780,11,FALSE)</f>
        <v>-</v>
      </c>
      <c r="K480" s="68" t="str">
        <f>VLOOKUP($B480,[2]전년동월vs전월vs당월!$B$7:$AD$1796,11,FALSE)</f>
        <v>-</v>
      </c>
      <c r="L480" s="68" t="str">
        <f>VLOOKUP($A480,친환경농산물!$A12:$O149,12,FALSE)</f>
        <v>-</v>
      </c>
      <c r="M480" s="243" t="e">
        <f t="shared" si="88"/>
        <v>#VALUE!</v>
      </c>
      <c r="N480" s="243" t="e">
        <f t="shared" si="89"/>
        <v>#VALUE!</v>
      </c>
      <c r="O480" s="68" t="str">
        <f>VLOOKUP($B480,[1]전년동월vs전월vs당월!$A$7:$AC$1780,16,FALSE)</f>
        <v>-</v>
      </c>
      <c r="P480" s="68" t="str">
        <f>VLOOKUP($B480,[2]전년동월vs전월vs당월!$B$7:$AD$1796,16,FALSE)</f>
        <v>-</v>
      </c>
      <c r="Q480" s="68" t="str">
        <f>VLOOKUP($A480,친환경농산물!$A12:$O149,13,FALSE)</f>
        <v>-</v>
      </c>
      <c r="R480" s="243" t="e">
        <f t="shared" si="90"/>
        <v>#VALUE!</v>
      </c>
      <c r="S480" s="243" t="e">
        <f t="shared" si="91"/>
        <v>#VALUE!</v>
      </c>
      <c r="T480" s="68" t="str">
        <f>VLOOKUP($B480,[1]전년동월vs전월vs당월!$A$7:$AC$1780,21,FALSE)</f>
        <v>-</v>
      </c>
      <c r="U480" s="68" t="str">
        <f>VLOOKUP($B480,[2]전년동월vs전월vs당월!$B$7:$AD$1796,21,FALSE)</f>
        <v>-</v>
      </c>
      <c r="V480" s="68" t="str">
        <f>VLOOKUP($A480,친환경농산물!$A12:$O149,14,FALSE)</f>
        <v>-</v>
      </c>
      <c r="W480" s="243" t="e">
        <f t="shared" si="92"/>
        <v>#VALUE!</v>
      </c>
      <c r="X480" s="243" t="e">
        <f t="shared" si="93"/>
        <v>#VALUE!</v>
      </c>
      <c r="Y480" s="68" t="str">
        <f>VLOOKUP($B480,[1]전년동월vs전월vs당월!$A$7:$AC$1780,26,FALSE)</f>
        <v>-</v>
      </c>
      <c r="Z480" s="68" t="str">
        <f>VLOOKUP($B480,[2]전년동월vs전월vs당월!$B$7:$AD$1796,26,FALSE)</f>
        <v>-</v>
      </c>
      <c r="AA480" s="68" t="str">
        <f>VLOOKUP($A480,친환경농산물!$A12:$O149,15,FALSE)</f>
        <v>-</v>
      </c>
      <c r="AB480" s="243" t="e">
        <f t="shared" si="94"/>
        <v>#VALUE!</v>
      </c>
      <c r="AC480" s="243" t="e">
        <f t="shared" si="95"/>
        <v>#VALUE!</v>
      </c>
      <c r="AD480" s="40"/>
    </row>
    <row r="481" spans="1:30" s="16" customFormat="1">
      <c r="A481" s="16">
        <v>7</v>
      </c>
      <c r="B481" s="16" t="str">
        <f t="shared" si="87"/>
        <v>쌀(백미)일반미kg무농약쌀경기</v>
      </c>
      <c r="C481" s="38"/>
      <c r="D481" s="201" t="s">
        <v>485</v>
      </c>
      <c r="E481" s="201" t="s">
        <v>488</v>
      </c>
      <c r="F481" s="201" t="s">
        <v>216</v>
      </c>
      <c r="G481" s="202" t="s">
        <v>190</v>
      </c>
      <c r="H481" s="203" t="s">
        <v>220</v>
      </c>
      <c r="I481" s="39" t="s">
        <v>221</v>
      </c>
      <c r="J481" s="68" t="str">
        <f>VLOOKUP($B481,[1]전년동월vs전월vs당월!$A$7:$AC$1780,11,FALSE)</f>
        <v>-</v>
      </c>
      <c r="K481" s="68" t="str">
        <f>VLOOKUP($B481,[2]전년동월vs전월vs당월!$B$7:$AD$1796,11,FALSE)</f>
        <v>-</v>
      </c>
      <c r="L481" s="68" t="str">
        <f>VLOOKUP($A481,친환경농산물!$A13:$O150,12,FALSE)</f>
        <v>-</v>
      </c>
      <c r="M481" s="243" t="e">
        <f t="shared" si="88"/>
        <v>#VALUE!</v>
      </c>
      <c r="N481" s="243" t="e">
        <f t="shared" si="89"/>
        <v>#VALUE!</v>
      </c>
      <c r="O481" s="68" t="str">
        <f>VLOOKUP($B481,[1]전년동월vs전월vs당월!$A$7:$AC$1780,16,FALSE)</f>
        <v>-</v>
      </c>
      <c r="P481" s="68" t="str">
        <f>VLOOKUP($B481,[2]전년동월vs전월vs당월!$B$7:$AD$1796,16,FALSE)</f>
        <v>-</v>
      </c>
      <c r="Q481" s="68" t="str">
        <f>VLOOKUP($A481,친환경농산물!$A13:$O150,13,FALSE)</f>
        <v>-</v>
      </c>
      <c r="R481" s="243" t="e">
        <f t="shared" si="90"/>
        <v>#VALUE!</v>
      </c>
      <c r="S481" s="243" t="e">
        <f t="shared" si="91"/>
        <v>#VALUE!</v>
      </c>
      <c r="T481" s="68" t="str">
        <f>VLOOKUP($B481,[1]전년동월vs전월vs당월!$A$7:$AC$1780,21,FALSE)</f>
        <v>-</v>
      </c>
      <c r="U481" s="68" t="str">
        <f>VLOOKUP($B481,[2]전년동월vs전월vs당월!$B$7:$AD$1796,21,FALSE)</f>
        <v>-</v>
      </c>
      <c r="V481" s="68" t="str">
        <f>VLOOKUP($A481,친환경농산물!$A13:$O150,14,FALSE)</f>
        <v>-</v>
      </c>
      <c r="W481" s="243" t="e">
        <f t="shared" si="92"/>
        <v>#VALUE!</v>
      </c>
      <c r="X481" s="243" t="e">
        <f t="shared" si="93"/>
        <v>#VALUE!</v>
      </c>
      <c r="Y481" s="68">
        <f>VLOOKUP($B481,[1]전년동월vs전월vs당월!$A$7:$AC$1780,26,FALSE)</f>
        <v>3450</v>
      </c>
      <c r="Z481" s="68">
        <f>VLOOKUP($B481,[2]전년동월vs전월vs당월!$B$7:$AD$1796,26,FALSE)</f>
        <v>3450</v>
      </c>
      <c r="AA481" s="68">
        <f>VLOOKUP($A481,친환경농산물!$A13:$O150,15,FALSE)</f>
        <v>3450</v>
      </c>
      <c r="AB481" s="243">
        <f t="shared" si="94"/>
        <v>0</v>
      </c>
      <c r="AC481" s="243">
        <f t="shared" si="95"/>
        <v>0</v>
      </c>
      <c r="AD481" s="40"/>
    </row>
    <row r="482" spans="1:30" s="16" customFormat="1">
      <c r="A482" s="28">
        <v>8</v>
      </c>
      <c r="B482" s="16" t="str">
        <f t="shared" si="87"/>
        <v>쌀(백미)일반미kg무농약쌀호남</v>
      </c>
      <c r="C482" s="38"/>
      <c r="D482" s="201" t="s">
        <v>485</v>
      </c>
      <c r="E482" s="201" t="s">
        <v>488</v>
      </c>
      <c r="F482" s="201" t="s">
        <v>216</v>
      </c>
      <c r="G482" s="202" t="s">
        <v>190</v>
      </c>
      <c r="H482" s="203" t="s">
        <v>220</v>
      </c>
      <c r="I482" s="39" t="s">
        <v>219</v>
      </c>
      <c r="J482" s="68" t="str">
        <f>VLOOKUP($B482,[1]전년동월vs전월vs당월!$A$7:$AC$1780,11,FALSE)</f>
        <v>-</v>
      </c>
      <c r="K482" s="68" t="str">
        <f>VLOOKUP($B482,[2]전년동월vs전월vs당월!$B$7:$AD$1796,11,FALSE)</f>
        <v>-</v>
      </c>
      <c r="L482" s="68" t="str">
        <f>VLOOKUP($A482,친환경농산물!$A14:$O151,12,FALSE)</f>
        <v>-</v>
      </c>
      <c r="M482" s="243" t="e">
        <f t="shared" si="88"/>
        <v>#VALUE!</v>
      </c>
      <c r="N482" s="243" t="e">
        <f t="shared" si="89"/>
        <v>#VALUE!</v>
      </c>
      <c r="O482" s="68" t="str">
        <f>VLOOKUP($B482,[1]전년동월vs전월vs당월!$A$7:$AC$1780,16,FALSE)</f>
        <v>-</v>
      </c>
      <c r="P482" s="68" t="str">
        <f>VLOOKUP($B482,[2]전년동월vs전월vs당월!$B$7:$AD$1796,16,FALSE)</f>
        <v>-</v>
      </c>
      <c r="Q482" s="68" t="str">
        <f>VLOOKUP($A482,친환경농산물!$A14:$O151,13,FALSE)</f>
        <v>-</v>
      </c>
      <c r="R482" s="243" t="e">
        <f t="shared" si="90"/>
        <v>#VALUE!</v>
      </c>
      <c r="S482" s="243" t="e">
        <f t="shared" si="91"/>
        <v>#VALUE!</v>
      </c>
      <c r="T482" s="68">
        <f>VLOOKUP($B482,[1]전년동월vs전월vs당월!$A$7:$AC$1780,21,FALSE)</f>
        <v>3980</v>
      </c>
      <c r="U482" s="68" t="str">
        <f>VLOOKUP($B482,[2]전년동월vs전월vs당월!$B$7:$AD$1796,21,FALSE)</f>
        <v>-</v>
      </c>
      <c r="V482" s="68">
        <f>VLOOKUP($A482,친환경농산물!$A14:$O151,14,FALSE)</f>
        <v>3800</v>
      </c>
      <c r="W482" s="243">
        <f t="shared" si="92"/>
        <v>-4.5226130653266328</v>
      </c>
      <c r="X482" s="243" t="e">
        <f t="shared" si="93"/>
        <v>#VALUE!</v>
      </c>
      <c r="Y482" s="68" t="str">
        <f>VLOOKUP($B482,[1]전년동월vs전월vs당월!$A$7:$AC$1780,26,FALSE)</f>
        <v>-</v>
      </c>
      <c r="Z482" s="68" t="str">
        <f>VLOOKUP($B482,[2]전년동월vs전월vs당월!$B$7:$AD$1796,26,FALSE)</f>
        <v>-</v>
      </c>
      <c r="AA482" s="68" t="str">
        <f>VLOOKUP($A482,친환경농산물!$A14:$O151,15,FALSE)</f>
        <v>-</v>
      </c>
      <c r="AB482" s="243" t="e">
        <f t="shared" si="94"/>
        <v>#VALUE!</v>
      </c>
      <c r="AC482" s="243" t="e">
        <f t="shared" si="95"/>
        <v>#VALUE!</v>
      </c>
      <c r="AD482" s="40"/>
    </row>
    <row r="483" spans="1:30" s="16" customFormat="1">
      <c r="A483" s="16">
        <v>9</v>
      </c>
      <c r="B483" s="16" t="str">
        <f t="shared" si="87"/>
        <v>쌀(백미)일반미kg무농약쌀기타지역</v>
      </c>
      <c r="C483" s="38"/>
      <c r="D483" s="201" t="s">
        <v>485</v>
      </c>
      <c r="E483" s="201" t="s">
        <v>488</v>
      </c>
      <c r="F483" s="201" t="s">
        <v>216</v>
      </c>
      <c r="G483" s="202" t="s">
        <v>190</v>
      </c>
      <c r="H483" s="203" t="s">
        <v>220</v>
      </c>
      <c r="I483" s="39" t="s">
        <v>222</v>
      </c>
      <c r="J483" s="68" t="str">
        <f>VLOOKUP($B483,[1]전년동월vs전월vs당월!$A$7:$AC$1780,11,FALSE)</f>
        <v>-</v>
      </c>
      <c r="K483" s="68" t="str">
        <f>VLOOKUP($B483,[2]전년동월vs전월vs당월!$B$7:$AD$1796,11,FALSE)</f>
        <v>-</v>
      </c>
      <c r="L483" s="68" t="str">
        <f>VLOOKUP($A483,친환경농산물!$A15:$O152,12,FALSE)</f>
        <v>-</v>
      </c>
      <c r="M483" s="243" t="e">
        <f t="shared" si="88"/>
        <v>#VALUE!</v>
      </c>
      <c r="N483" s="243" t="e">
        <f t="shared" si="89"/>
        <v>#VALUE!</v>
      </c>
      <c r="O483" s="68">
        <f>VLOOKUP($B483,[1]전년동월vs전월vs당월!$A$7:$AC$1780,16,FALSE)</f>
        <v>3490</v>
      </c>
      <c r="P483" s="68">
        <f>VLOOKUP($B483,[2]전년동월vs전월vs당월!$B$7:$AD$1796,16,FALSE)</f>
        <v>3490</v>
      </c>
      <c r="Q483" s="68">
        <f>VLOOKUP($A483,친환경농산물!$A15:$O152,13,FALSE)</f>
        <v>3490</v>
      </c>
      <c r="R483" s="243">
        <f t="shared" si="90"/>
        <v>0</v>
      </c>
      <c r="S483" s="243">
        <f t="shared" si="91"/>
        <v>0</v>
      </c>
      <c r="T483" s="68">
        <f>VLOOKUP($B483,[1]전년동월vs전월vs당월!$A$7:$AC$1780,21,FALSE)</f>
        <v>4080</v>
      </c>
      <c r="U483" s="68">
        <f>VLOOKUP($B483,[2]전년동월vs전월vs당월!$B$7:$AD$1796,21,FALSE)</f>
        <v>3800</v>
      </c>
      <c r="V483" s="68">
        <f>VLOOKUP($A483,친환경농산물!$A15:$O152,14,FALSE)</f>
        <v>3800</v>
      </c>
      <c r="W483" s="243">
        <f t="shared" si="92"/>
        <v>-6.8627450980392153</v>
      </c>
      <c r="X483" s="243">
        <f t="shared" si="93"/>
        <v>0</v>
      </c>
      <c r="Y483" s="68" t="str">
        <f>VLOOKUP($B483,[1]전년동월vs전월vs당월!$A$7:$AC$1780,26,FALSE)</f>
        <v>-</v>
      </c>
      <c r="Z483" s="68">
        <f>VLOOKUP($B483,[2]전년동월vs전월vs당월!$B$7:$AD$1796,26,FALSE)</f>
        <v>3280</v>
      </c>
      <c r="AA483" s="68">
        <f>VLOOKUP($A483,친환경농산물!$A15:$O152,15,FALSE)</f>
        <v>3280</v>
      </c>
      <c r="AB483" s="243" t="e">
        <f t="shared" si="94"/>
        <v>#VALUE!</v>
      </c>
      <c r="AC483" s="243">
        <f t="shared" si="95"/>
        <v>0</v>
      </c>
      <c r="AD483" s="40"/>
    </row>
    <row r="484" spans="1:30" s="16" customFormat="1">
      <c r="A484" s="28">
        <v>10</v>
      </c>
      <c r="B484" s="16" t="str">
        <f t="shared" si="87"/>
        <v>쌀(백미)일반미kg유기농쌀경기</v>
      </c>
      <c r="C484" s="38"/>
      <c r="D484" s="201" t="s">
        <v>485</v>
      </c>
      <c r="E484" s="201" t="s">
        <v>488</v>
      </c>
      <c r="F484" s="201" t="s">
        <v>216</v>
      </c>
      <c r="G484" s="202" t="s">
        <v>190</v>
      </c>
      <c r="H484" s="203" t="s">
        <v>223</v>
      </c>
      <c r="I484" s="39" t="s">
        <v>221</v>
      </c>
      <c r="J484" s="68" t="str">
        <f>VLOOKUP($B484,[1]전년동월vs전월vs당월!$A$7:$AC$1780,11,FALSE)</f>
        <v>-</v>
      </c>
      <c r="K484" s="68" t="str">
        <f>VLOOKUP($B484,[2]전년동월vs전월vs당월!$B$7:$AD$1796,11,FALSE)</f>
        <v>-</v>
      </c>
      <c r="L484" s="68" t="str">
        <f>VLOOKUP($A484,친환경농산물!$A16:$O153,12,FALSE)</f>
        <v>-</v>
      </c>
      <c r="M484" s="243" t="e">
        <f t="shared" si="88"/>
        <v>#VALUE!</v>
      </c>
      <c r="N484" s="243" t="e">
        <f t="shared" si="89"/>
        <v>#VALUE!</v>
      </c>
      <c r="O484" s="68" t="str">
        <f>VLOOKUP($B484,[1]전년동월vs전월vs당월!$A$7:$AC$1780,16,FALSE)</f>
        <v>-</v>
      </c>
      <c r="P484" s="68" t="str">
        <f>VLOOKUP($B484,[2]전년동월vs전월vs당월!$B$7:$AD$1796,16,FALSE)</f>
        <v>-</v>
      </c>
      <c r="Q484" s="68" t="str">
        <f>VLOOKUP($A484,친환경농산물!$A16:$O153,13,FALSE)</f>
        <v>-</v>
      </c>
      <c r="R484" s="243" t="e">
        <f t="shared" si="90"/>
        <v>#VALUE!</v>
      </c>
      <c r="S484" s="243" t="e">
        <f t="shared" si="91"/>
        <v>#VALUE!</v>
      </c>
      <c r="T484" s="68" t="str">
        <f>VLOOKUP($B484,[1]전년동월vs전월vs당월!$A$7:$AC$1780,21,FALSE)</f>
        <v>-</v>
      </c>
      <c r="U484" s="68" t="str">
        <f>VLOOKUP($B484,[2]전년동월vs전월vs당월!$B$7:$AD$1796,21,FALSE)</f>
        <v>-</v>
      </c>
      <c r="V484" s="68" t="str">
        <f>VLOOKUP($A484,친환경농산물!$A16:$O153,14,FALSE)</f>
        <v>-</v>
      </c>
      <c r="W484" s="243" t="e">
        <f t="shared" si="92"/>
        <v>#VALUE!</v>
      </c>
      <c r="X484" s="243" t="e">
        <f t="shared" si="93"/>
        <v>#VALUE!</v>
      </c>
      <c r="Y484" s="68">
        <f>VLOOKUP($B484,[1]전년동월vs전월vs당월!$A$7:$AC$1780,26,FALSE)</f>
        <v>5530</v>
      </c>
      <c r="Z484" s="68">
        <f>VLOOKUP($B484,[2]전년동월vs전월vs당월!$B$7:$AD$1796,26,FALSE)</f>
        <v>5690</v>
      </c>
      <c r="AA484" s="68">
        <f>VLOOKUP($A484,친환경농산물!$A16:$O153,15,FALSE)</f>
        <v>5690</v>
      </c>
      <c r="AB484" s="243">
        <f t="shared" si="94"/>
        <v>2.8933092224231465</v>
      </c>
      <c r="AC484" s="243">
        <f t="shared" si="95"/>
        <v>0</v>
      </c>
      <c r="AD484" s="40"/>
    </row>
    <row r="485" spans="1:30" s="16" customFormat="1">
      <c r="A485" s="16">
        <v>11</v>
      </c>
      <c r="B485" s="16" t="str">
        <f t="shared" si="87"/>
        <v>쌀(백미)일반미kg유기농쌀호남</v>
      </c>
      <c r="C485" s="38"/>
      <c r="D485" s="201" t="s">
        <v>485</v>
      </c>
      <c r="E485" s="201" t="s">
        <v>488</v>
      </c>
      <c r="F485" s="201" t="s">
        <v>216</v>
      </c>
      <c r="G485" s="202" t="s">
        <v>190</v>
      </c>
      <c r="H485" s="203" t="s">
        <v>223</v>
      </c>
      <c r="I485" s="39" t="s">
        <v>219</v>
      </c>
      <c r="J485" s="68" t="str">
        <f>VLOOKUP($B485,[1]전년동월vs전월vs당월!$A$7:$AC$1780,11,FALSE)</f>
        <v>-</v>
      </c>
      <c r="K485" s="68" t="str">
        <f>VLOOKUP($B485,[2]전년동월vs전월vs당월!$B$7:$AD$1796,11,FALSE)</f>
        <v>-</v>
      </c>
      <c r="L485" s="68" t="str">
        <f>VLOOKUP($A485,친환경농산물!$A17:$O154,12,FALSE)</f>
        <v>-</v>
      </c>
      <c r="M485" s="243" t="e">
        <f t="shared" si="88"/>
        <v>#VALUE!</v>
      </c>
      <c r="N485" s="243" t="e">
        <f t="shared" si="89"/>
        <v>#VALUE!</v>
      </c>
      <c r="O485" s="68" t="str">
        <f>VLOOKUP($B485,[1]전년동월vs전월vs당월!$A$7:$AC$1780,16,FALSE)</f>
        <v>-</v>
      </c>
      <c r="P485" s="68" t="str">
        <f>VLOOKUP($B485,[2]전년동월vs전월vs당월!$B$7:$AD$1796,16,FALSE)</f>
        <v>-</v>
      </c>
      <c r="Q485" s="68" t="str">
        <f>VLOOKUP($A485,친환경농산물!$A17:$O154,13,FALSE)</f>
        <v>-</v>
      </c>
      <c r="R485" s="243" t="e">
        <f t="shared" si="90"/>
        <v>#VALUE!</v>
      </c>
      <c r="S485" s="243" t="e">
        <f t="shared" si="91"/>
        <v>#VALUE!</v>
      </c>
      <c r="T485" s="68">
        <f>VLOOKUP($B485,[1]전년동월vs전월vs당월!$A$7:$AC$1780,21,FALSE)</f>
        <v>6700</v>
      </c>
      <c r="U485" s="68">
        <f>VLOOKUP($B485,[2]전년동월vs전월vs당월!$B$7:$AD$1796,21,FALSE)</f>
        <v>5450</v>
      </c>
      <c r="V485" s="68">
        <f>VLOOKUP($A485,친환경농산물!$A17:$O154,14,FALSE)</f>
        <v>5450</v>
      </c>
      <c r="W485" s="243">
        <f t="shared" si="92"/>
        <v>-18.656716417910449</v>
      </c>
      <c r="X485" s="243">
        <f t="shared" si="93"/>
        <v>0</v>
      </c>
      <c r="Y485" s="68">
        <f>VLOOKUP($B485,[1]전년동월vs전월vs당월!$A$7:$AC$1780,26,FALSE)</f>
        <v>4360</v>
      </c>
      <c r="Z485" s="68">
        <f>VLOOKUP($B485,[2]전년동월vs전월vs당월!$B$7:$AD$1796,26,FALSE)</f>
        <v>3680</v>
      </c>
      <c r="AA485" s="68">
        <f>VLOOKUP($A485,친환경농산물!$A17:$O154,15,FALSE)</f>
        <v>3680</v>
      </c>
      <c r="AB485" s="243">
        <f t="shared" si="94"/>
        <v>-15.596330275229358</v>
      </c>
      <c r="AC485" s="243">
        <f t="shared" si="95"/>
        <v>0</v>
      </c>
      <c r="AD485" s="40"/>
    </row>
    <row r="486" spans="1:30" s="16" customFormat="1">
      <c r="A486" s="28">
        <v>12</v>
      </c>
      <c r="B486" s="16" t="str">
        <f t="shared" si="87"/>
        <v>쌀(백미)일반미kg유기농쌀기타지역</v>
      </c>
      <c r="C486" s="38"/>
      <c r="D486" s="201" t="s">
        <v>485</v>
      </c>
      <c r="E486" s="201" t="s">
        <v>488</v>
      </c>
      <c r="F486" s="201" t="s">
        <v>216</v>
      </c>
      <c r="G486" s="202" t="s">
        <v>190</v>
      </c>
      <c r="H486" s="203" t="s">
        <v>223</v>
      </c>
      <c r="I486" s="39" t="s">
        <v>222</v>
      </c>
      <c r="J486" s="68" t="str">
        <f>VLOOKUP($B486,[1]전년동월vs전월vs당월!$A$7:$AC$1780,11,FALSE)</f>
        <v>-</v>
      </c>
      <c r="K486" s="68" t="str">
        <f>VLOOKUP($B486,[2]전년동월vs전월vs당월!$B$7:$AD$1796,11,FALSE)</f>
        <v>-</v>
      </c>
      <c r="L486" s="68" t="str">
        <f>VLOOKUP($A486,친환경농산물!$A18:$O155,12,FALSE)</f>
        <v>-</v>
      </c>
      <c r="M486" s="243" t="e">
        <f t="shared" si="88"/>
        <v>#VALUE!</v>
      </c>
      <c r="N486" s="243" t="e">
        <f t="shared" si="89"/>
        <v>#VALUE!</v>
      </c>
      <c r="O486" s="68">
        <f>VLOOKUP($B486,[1]전년동월vs전월vs당월!$A$7:$AC$1780,16,FALSE)</f>
        <v>3990</v>
      </c>
      <c r="P486" s="68">
        <f>VLOOKUP($B486,[2]전년동월vs전월vs당월!$B$7:$AD$1796,16,FALSE)</f>
        <v>3880</v>
      </c>
      <c r="Q486" s="68">
        <f>VLOOKUP($A486,친환경농산물!$A18:$O155,13,FALSE)</f>
        <v>3880</v>
      </c>
      <c r="R486" s="243">
        <f t="shared" si="90"/>
        <v>-2.7568922305764412</v>
      </c>
      <c r="S486" s="243">
        <f t="shared" si="91"/>
        <v>0</v>
      </c>
      <c r="T486" s="68">
        <f>VLOOKUP($B486,[1]전년동월vs전월vs당월!$A$7:$AC$1780,21,FALSE)</f>
        <v>4380</v>
      </c>
      <c r="U486" s="68">
        <f>VLOOKUP($B486,[2]전년동월vs전월vs당월!$B$7:$AD$1796,21,FALSE)</f>
        <v>4180</v>
      </c>
      <c r="V486" s="68">
        <f>VLOOKUP($A486,친환경농산물!$A18:$O155,14,FALSE)</f>
        <v>4180</v>
      </c>
      <c r="W486" s="243">
        <f t="shared" si="92"/>
        <v>-4.5662100456621006</v>
      </c>
      <c r="X486" s="243">
        <f t="shared" si="93"/>
        <v>0</v>
      </c>
      <c r="Y486" s="68">
        <f>VLOOKUP($B486,[1]전년동월vs전월vs당월!$A$7:$AC$1780,26,FALSE)</f>
        <v>5280</v>
      </c>
      <c r="Z486" s="68">
        <f>VLOOKUP($B486,[2]전년동월vs전월vs당월!$B$7:$AD$1796,26,FALSE)</f>
        <v>5280</v>
      </c>
      <c r="AA486" s="68">
        <f>VLOOKUP($A486,친환경농산물!$A18:$O155,15,FALSE)</f>
        <v>5280</v>
      </c>
      <c r="AB486" s="243">
        <f t="shared" si="94"/>
        <v>0</v>
      </c>
      <c r="AC486" s="243">
        <f t="shared" si="95"/>
        <v>0</v>
      </c>
      <c r="AD486" s="40"/>
    </row>
    <row r="487" spans="1:30" s="24" customFormat="1">
      <c r="A487" s="16">
        <v>13</v>
      </c>
      <c r="B487" s="16" t="str">
        <f t="shared" si="87"/>
        <v>쌀(현미)현미kg무농약경기</v>
      </c>
      <c r="C487" s="44">
        <v>5</v>
      </c>
      <c r="D487" s="201" t="s">
        <v>485</v>
      </c>
      <c r="E487" s="206" t="s">
        <v>489</v>
      </c>
      <c r="F487" s="206" t="s">
        <v>224</v>
      </c>
      <c r="G487" s="207" t="s">
        <v>190</v>
      </c>
      <c r="H487" s="208" t="s">
        <v>210</v>
      </c>
      <c r="I487" s="39" t="s">
        <v>221</v>
      </c>
      <c r="J487" s="68" t="str">
        <f>VLOOKUP($B487,[1]전년동월vs전월vs당월!$A$7:$AC$1780,11,FALSE)</f>
        <v>-</v>
      </c>
      <c r="K487" s="68" t="str">
        <f>VLOOKUP($B487,[2]전년동월vs전월vs당월!$B$7:$AD$1796,11,FALSE)</f>
        <v>-</v>
      </c>
      <c r="L487" s="68" t="str">
        <f>VLOOKUP($A487,친환경농산물!$A19:$O156,12,FALSE)</f>
        <v>-</v>
      </c>
      <c r="M487" s="243" t="e">
        <f t="shared" si="88"/>
        <v>#VALUE!</v>
      </c>
      <c r="N487" s="243" t="e">
        <f t="shared" si="89"/>
        <v>#VALUE!</v>
      </c>
      <c r="O487" s="68" t="str">
        <f>VLOOKUP($B487,[1]전년동월vs전월vs당월!$A$7:$AC$1780,16,FALSE)</f>
        <v>-</v>
      </c>
      <c r="P487" s="68" t="str">
        <f>VLOOKUP($B487,[2]전년동월vs전월vs당월!$B$7:$AD$1796,16,FALSE)</f>
        <v>-</v>
      </c>
      <c r="Q487" s="68" t="str">
        <f>VLOOKUP($A487,친환경농산물!$A19:$O156,13,FALSE)</f>
        <v>-</v>
      </c>
      <c r="R487" s="243" t="e">
        <f t="shared" si="90"/>
        <v>#VALUE!</v>
      </c>
      <c r="S487" s="243" t="e">
        <f t="shared" si="91"/>
        <v>#VALUE!</v>
      </c>
      <c r="T487" s="68" t="str">
        <f>VLOOKUP($B487,[1]전년동월vs전월vs당월!$A$7:$AC$1780,21,FALSE)</f>
        <v>-</v>
      </c>
      <c r="U487" s="68" t="str">
        <f>VLOOKUP($B487,[2]전년동월vs전월vs당월!$B$7:$AD$1796,21,FALSE)</f>
        <v>-</v>
      </c>
      <c r="V487" s="68" t="str">
        <f>VLOOKUP($A487,친환경농산물!$A19:$O156,14,FALSE)</f>
        <v>-</v>
      </c>
      <c r="W487" s="243" t="e">
        <f t="shared" si="92"/>
        <v>#VALUE!</v>
      </c>
      <c r="X487" s="243" t="e">
        <f t="shared" si="93"/>
        <v>#VALUE!</v>
      </c>
      <c r="Y487" s="68">
        <f>VLOOKUP($B487,[1]전년동월vs전월vs당월!$A$7:$AC$1780,26,FALSE)</f>
        <v>4150</v>
      </c>
      <c r="Z487" s="68">
        <f>VLOOKUP($B487,[2]전년동월vs전월vs당월!$B$7:$AD$1796,26,FALSE)</f>
        <v>4200</v>
      </c>
      <c r="AA487" s="68">
        <f>VLOOKUP($A487,친환경농산물!$A19:$O156,15,FALSE)</f>
        <v>4000</v>
      </c>
      <c r="AB487" s="243">
        <f t="shared" si="94"/>
        <v>-3.6144578313253013</v>
      </c>
      <c r="AC487" s="243">
        <f t="shared" si="95"/>
        <v>-4.7619047619047619</v>
      </c>
      <c r="AD487" s="127"/>
    </row>
    <row r="488" spans="1:30" s="24" customFormat="1">
      <c r="A488" s="28">
        <v>14</v>
      </c>
      <c r="B488" s="16" t="str">
        <f t="shared" si="87"/>
        <v>쌀(현미)현미kg무농약호남</v>
      </c>
      <c r="C488" s="44"/>
      <c r="D488" s="201" t="s">
        <v>485</v>
      </c>
      <c r="E488" s="206" t="s">
        <v>489</v>
      </c>
      <c r="F488" s="206" t="s">
        <v>224</v>
      </c>
      <c r="G488" s="207" t="s">
        <v>190</v>
      </c>
      <c r="H488" s="208" t="s">
        <v>210</v>
      </c>
      <c r="I488" s="39" t="s">
        <v>219</v>
      </c>
      <c r="J488" s="68" t="str">
        <f>VLOOKUP($B488,[1]전년동월vs전월vs당월!$A$7:$AC$1780,11,FALSE)</f>
        <v>-</v>
      </c>
      <c r="K488" s="68" t="str">
        <f>VLOOKUP($B488,[2]전년동월vs전월vs당월!$B$7:$AD$1796,11,FALSE)</f>
        <v>-</v>
      </c>
      <c r="L488" s="68" t="str">
        <f>VLOOKUP($A488,친환경농산물!$A20:$O157,12,FALSE)</f>
        <v>-</v>
      </c>
      <c r="M488" s="243" t="e">
        <f t="shared" si="88"/>
        <v>#VALUE!</v>
      </c>
      <c r="N488" s="243" t="e">
        <f t="shared" si="89"/>
        <v>#VALUE!</v>
      </c>
      <c r="O488" s="68" t="str">
        <f>VLOOKUP($B488,[1]전년동월vs전월vs당월!$A$7:$AC$1780,16,FALSE)</f>
        <v>-</v>
      </c>
      <c r="P488" s="68" t="str">
        <f>VLOOKUP($B488,[2]전년동월vs전월vs당월!$B$7:$AD$1796,16,FALSE)</f>
        <v>-</v>
      </c>
      <c r="Q488" s="68" t="str">
        <f>VLOOKUP($A488,친환경농산물!$A20:$O157,13,FALSE)</f>
        <v>-</v>
      </c>
      <c r="R488" s="243" t="e">
        <f t="shared" si="90"/>
        <v>#VALUE!</v>
      </c>
      <c r="S488" s="243" t="e">
        <f t="shared" si="91"/>
        <v>#VALUE!</v>
      </c>
      <c r="T488" s="68">
        <f>VLOOKUP($B488,[1]전년동월vs전월vs당월!$A$7:$AC$1780,21,FALSE)</f>
        <v>4990</v>
      </c>
      <c r="U488" s="68">
        <f>VLOOKUP($B488,[2]전년동월vs전월vs당월!$B$7:$AD$1796,21,FALSE)</f>
        <v>5000</v>
      </c>
      <c r="V488" s="68">
        <f>VLOOKUP($A488,친환경농산물!$A20:$O157,14,FALSE)</f>
        <v>3450</v>
      </c>
      <c r="W488" s="243">
        <f t="shared" si="92"/>
        <v>-30.861723446893787</v>
      </c>
      <c r="X488" s="243">
        <f t="shared" si="93"/>
        <v>-31</v>
      </c>
      <c r="Y488" s="68" t="str">
        <f>VLOOKUP($B488,[1]전년동월vs전월vs당월!$A$7:$AC$1780,26,FALSE)</f>
        <v>-</v>
      </c>
      <c r="Z488" s="68" t="str">
        <f>VLOOKUP($B488,[2]전년동월vs전월vs당월!$B$7:$AD$1796,26,FALSE)</f>
        <v>-</v>
      </c>
      <c r="AA488" s="68" t="str">
        <f>VLOOKUP($A488,친환경농산물!$A20:$O157,15,FALSE)</f>
        <v>-</v>
      </c>
      <c r="AB488" s="243" t="e">
        <f t="shared" si="94"/>
        <v>#VALUE!</v>
      </c>
      <c r="AC488" s="243" t="e">
        <f t="shared" si="95"/>
        <v>#VALUE!</v>
      </c>
      <c r="AD488" s="127"/>
    </row>
    <row r="489" spans="1:30" s="24" customFormat="1">
      <c r="A489" s="16">
        <v>15</v>
      </c>
      <c r="B489" s="16" t="str">
        <f t="shared" si="87"/>
        <v>쌀(현미)현미kg무농약기타지역</v>
      </c>
      <c r="C489" s="44"/>
      <c r="D489" s="201" t="s">
        <v>485</v>
      </c>
      <c r="E489" s="206" t="s">
        <v>489</v>
      </c>
      <c r="F489" s="206" t="s">
        <v>224</v>
      </c>
      <c r="G489" s="207" t="s">
        <v>190</v>
      </c>
      <c r="H489" s="208" t="s">
        <v>210</v>
      </c>
      <c r="I489" s="39" t="s">
        <v>222</v>
      </c>
      <c r="J489" s="68" t="str">
        <f>VLOOKUP($B489,[1]전년동월vs전월vs당월!$A$7:$AC$1780,11,FALSE)</f>
        <v>-</v>
      </c>
      <c r="K489" s="68" t="str">
        <f>VLOOKUP($B489,[2]전년동월vs전월vs당월!$B$7:$AD$1796,11,FALSE)</f>
        <v>-</v>
      </c>
      <c r="L489" s="68" t="str">
        <f>VLOOKUP($A489,친환경농산물!$A21:$O158,12,FALSE)</f>
        <v>-</v>
      </c>
      <c r="M489" s="243" t="e">
        <f t="shared" si="88"/>
        <v>#VALUE!</v>
      </c>
      <c r="N489" s="243" t="e">
        <f t="shared" si="89"/>
        <v>#VALUE!</v>
      </c>
      <c r="O489" s="68" t="str">
        <f>VLOOKUP($B489,[1]전년동월vs전월vs당월!$A$7:$AC$1780,16,FALSE)</f>
        <v>-</v>
      </c>
      <c r="P489" s="68" t="str">
        <f>VLOOKUP($B489,[2]전년동월vs전월vs당월!$B$7:$AD$1796,16,FALSE)</f>
        <v>-</v>
      </c>
      <c r="Q489" s="68" t="str">
        <f>VLOOKUP($A489,친환경농산물!$A21:$O158,13,FALSE)</f>
        <v>-</v>
      </c>
      <c r="R489" s="243" t="e">
        <f t="shared" si="90"/>
        <v>#VALUE!</v>
      </c>
      <c r="S489" s="243" t="e">
        <f t="shared" si="91"/>
        <v>#VALUE!</v>
      </c>
      <c r="T489" s="68">
        <f>VLOOKUP($B489,[1]전년동월vs전월vs당월!$A$7:$AC$1780,21,FALSE)</f>
        <v>5450</v>
      </c>
      <c r="U489" s="68" t="str">
        <f>VLOOKUP($B489,[2]전년동월vs전월vs당월!$B$7:$AD$1796,21,FALSE)</f>
        <v>-</v>
      </c>
      <c r="V489" s="68">
        <f>VLOOKUP($A489,친환경농산물!$A21:$O158,14,FALSE)</f>
        <v>5000</v>
      </c>
      <c r="W489" s="243">
        <f t="shared" si="92"/>
        <v>-8.2568807339449535</v>
      </c>
      <c r="X489" s="243" t="e">
        <f t="shared" si="93"/>
        <v>#VALUE!</v>
      </c>
      <c r="Y489" s="68" t="str">
        <f>VLOOKUP($B489,[1]전년동월vs전월vs당월!$A$7:$AC$1780,26,FALSE)</f>
        <v>-</v>
      </c>
      <c r="Z489" s="68">
        <f>VLOOKUP($B489,[2]전년동월vs전월vs당월!$B$7:$AD$1796,26,FALSE)</f>
        <v>3250</v>
      </c>
      <c r="AA489" s="68">
        <f>VLOOKUP($A489,친환경농산물!$A21:$O158,15,FALSE)</f>
        <v>3250</v>
      </c>
      <c r="AB489" s="243" t="e">
        <f t="shared" si="94"/>
        <v>#VALUE!</v>
      </c>
      <c r="AC489" s="243">
        <f t="shared" si="95"/>
        <v>0</v>
      </c>
      <c r="AD489" s="127"/>
    </row>
    <row r="490" spans="1:30" s="24" customFormat="1">
      <c r="A490" s="28">
        <v>16</v>
      </c>
      <c r="B490" s="16" t="str">
        <f t="shared" si="87"/>
        <v>쌀(현미)현미kg유기농경기</v>
      </c>
      <c r="C490" s="44"/>
      <c r="D490" s="201" t="s">
        <v>485</v>
      </c>
      <c r="E490" s="206" t="s">
        <v>489</v>
      </c>
      <c r="F490" s="206" t="s">
        <v>224</v>
      </c>
      <c r="G490" s="207" t="s">
        <v>190</v>
      </c>
      <c r="H490" s="208" t="s">
        <v>199</v>
      </c>
      <c r="I490" s="39" t="s">
        <v>221</v>
      </c>
      <c r="J490" s="68" t="str">
        <f>VLOOKUP($B490,[1]전년동월vs전월vs당월!$A$7:$AC$1780,11,FALSE)</f>
        <v>-</v>
      </c>
      <c r="K490" s="68" t="str">
        <f>VLOOKUP($B490,[2]전년동월vs전월vs당월!$B$7:$AD$1796,11,FALSE)</f>
        <v>-</v>
      </c>
      <c r="L490" s="68" t="str">
        <f>VLOOKUP($A490,친환경농산물!$A22:$O159,12,FALSE)</f>
        <v>-</v>
      </c>
      <c r="M490" s="243" t="e">
        <f t="shared" si="88"/>
        <v>#VALUE!</v>
      </c>
      <c r="N490" s="243" t="e">
        <f t="shared" si="89"/>
        <v>#VALUE!</v>
      </c>
      <c r="O490" s="68" t="str">
        <f>VLOOKUP($B490,[1]전년동월vs전월vs당월!$A$7:$AC$1780,16,FALSE)</f>
        <v>-</v>
      </c>
      <c r="P490" s="68" t="str">
        <f>VLOOKUP($B490,[2]전년동월vs전월vs당월!$B$7:$AD$1796,16,FALSE)</f>
        <v>-</v>
      </c>
      <c r="Q490" s="68" t="str">
        <f>VLOOKUP($A490,친환경농산물!$A22:$O159,13,FALSE)</f>
        <v>-</v>
      </c>
      <c r="R490" s="243" t="e">
        <f t="shared" si="90"/>
        <v>#VALUE!</v>
      </c>
      <c r="S490" s="243" t="e">
        <f t="shared" si="91"/>
        <v>#VALUE!</v>
      </c>
      <c r="T490" s="68" t="str">
        <f>VLOOKUP($B490,[1]전년동월vs전월vs당월!$A$7:$AC$1780,21,FALSE)</f>
        <v>-</v>
      </c>
      <c r="U490" s="68" t="str">
        <f>VLOOKUP($B490,[2]전년동월vs전월vs당월!$B$7:$AD$1796,21,FALSE)</f>
        <v>-</v>
      </c>
      <c r="V490" s="68" t="str">
        <f>VLOOKUP($A490,친환경농산물!$A22:$O159,14,FALSE)</f>
        <v>-</v>
      </c>
      <c r="W490" s="243" t="e">
        <f t="shared" si="92"/>
        <v>#VALUE!</v>
      </c>
      <c r="X490" s="243" t="e">
        <f t="shared" si="93"/>
        <v>#VALUE!</v>
      </c>
      <c r="Y490" s="68">
        <f>VLOOKUP($B490,[1]전년동월vs전월vs당월!$A$7:$AC$1780,26,FALSE)</f>
        <v>6000</v>
      </c>
      <c r="Z490" s="68">
        <f>VLOOKUP($B490,[2]전년동월vs전월vs당월!$B$7:$AD$1796,26,FALSE)</f>
        <v>6000</v>
      </c>
      <c r="AA490" s="68">
        <f>VLOOKUP($A490,친환경농산물!$A22:$O159,15,FALSE)</f>
        <v>6000</v>
      </c>
      <c r="AB490" s="243">
        <f t="shared" si="94"/>
        <v>0</v>
      </c>
      <c r="AC490" s="243">
        <f t="shared" si="95"/>
        <v>0</v>
      </c>
      <c r="AD490" s="127"/>
    </row>
    <row r="491" spans="1:30" s="24" customFormat="1">
      <c r="A491" s="16">
        <v>17</v>
      </c>
      <c r="B491" s="16" t="str">
        <f t="shared" si="87"/>
        <v>쌀(현미)현미kg유기농호남</v>
      </c>
      <c r="C491" s="44"/>
      <c r="D491" s="201" t="s">
        <v>485</v>
      </c>
      <c r="E491" s="206" t="s">
        <v>489</v>
      </c>
      <c r="F491" s="206" t="s">
        <v>224</v>
      </c>
      <c r="G491" s="207" t="s">
        <v>190</v>
      </c>
      <c r="H491" s="208" t="s">
        <v>199</v>
      </c>
      <c r="I491" s="39" t="s">
        <v>219</v>
      </c>
      <c r="J491" s="68" t="str">
        <f>VLOOKUP($B491,[1]전년동월vs전월vs당월!$A$7:$AC$1780,11,FALSE)</f>
        <v>-</v>
      </c>
      <c r="K491" s="68" t="str">
        <f>VLOOKUP($B491,[2]전년동월vs전월vs당월!$B$7:$AD$1796,11,FALSE)</f>
        <v>-</v>
      </c>
      <c r="L491" s="68" t="str">
        <f>VLOOKUP($A491,친환경농산물!$A23:$O160,12,FALSE)</f>
        <v>-</v>
      </c>
      <c r="M491" s="243" t="e">
        <f t="shared" si="88"/>
        <v>#VALUE!</v>
      </c>
      <c r="N491" s="243" t="e">
        <f t="shared" si="89"/>
        <v>#VALUE!</v>
      </c>
      <c r="O491" s="68" t="str">
        <f>VLOOKUP($B491,[1]전년동월vs전월vs당월!$A$7:$AC$1780,16,FALSE)</f>
        <v>-</v>
      </c>
      <c r="P491" s="68" t="str">
        <f>VLOOKUP($B491,[2]전년동월vs전월vs당월!$B$7:$AD$1796,16,FALSE)</f>
        <v>-</v>
      </c>
      <c r="Q491" s="68" t="str">
        <f>VLOOKUP($A491,친환경농산물!$A23:$O160,13,FALSE)</f>
        <v>-</v>
      </c>
      <c r="R491" s="243" t="e">
        <f t="shared" si="90"/>
        <v>#VALUE!</v>
      </c>
      <c r="S491" s="243" t="e">
        <f t="shared" si="91"/>
        <v>#VALUE!</v>
      </c>
      <c r="T491" s="68" t="str">
        <f>VLOOKUP($B491,[1]전년동월vs전월vs당월!$A$7:$AC$1780,21,FALSE)</f>
        <v>-</v>
      </c>
      <c r="U491" s="68">
        <f>VLOOKUP($B491,[2]전년동월vs전월vs당월!$B$7:$AD$1796,21,FALSE)</f>
        <v>3140</v>
      </c>
      <c r="V491" s="68">
        <f>VLOOKUP($A491,친환경농산물!$A23:$O160,14,FALSE)</f>
        <v>2800</v>
      </c>
      <c r="W491" s="243" t="e">
        <f t="shared" si="92"/>
        <v>#VALUE!</v>
      </c>
      <c r="X491" s="243">
        <f t="shared" si="93"/>
        <v>-10.828025477707007</v>
      </c>
      <c r="Y491" s="68" t="str">
        <f>VLOOKUP($B491,[1]전년동월vs전월vs당월!$A$7:$AC$1780,26,FALSE)</f>
        <v>-</v>
      </c>
      <c r="Z491" s="68" t="str">
        <f>VLOOKUP($B491,[2]전년동월vs전월vs당월!$B$7:$AD$1796,26,FALSE)</f>
        <v>-</v>
      </c>
      <c r="AA491" s="68" t="str">
        <f>VLOOKUP($A491,친환경농산물!$A23:$O160,15,FALSE)</f>
        <v>-</v>
      </c>
      <c r="AB491" s="243" t="e">
        <f t="shared" si="94"/>
        <v>#VALUE!</v>
      </c>
      <c r="AC491" s="243" t="e">
        <f t="shared" si="95"/>
        <v>#VALUE!</v>
      </c>
      <c r="AD491" s="127"/>
    </row>
    <row r="492" spans="1:30" s="24" customFormat="1">
      <c r="A492" s="28">
        <v>18</v>
      </c>
      <c r="B492" s="16" t="str">
        <f t="shared" si="87"/>
        <v>쌀(현미)현미kg유기농기타지역</v>
      </c>
      <c r="C492" s="44"/>
      <c r="D492" s="201" t="s">
        <v>485</v>
      </c>
      <c r="E492" s="206" t="s">
        <v>489</v>
      </c>
      <c r="F492" s="206" t="s">
        <v>224</v>
      </c>
      <c r="G492" s="207" t="s">
        <v>190</v>
      </c>
      <c r="H492" s="208" t="s">
        <v>199</v>
      </c>
      <c r="I492" s="39" t="s">
        <v>222</v>
      </c>
      <c r="J492" s="68" t="str">
        <f>VLOOKUP($B492,[1]전년동월vs전월vs당월!$A$7:$AC$1780,11,FALSE)</f>
        <v>-</v>
      </c>
      <c r="K492" s="68" t="str">
        <f>VLOOKUP($B492,[2]전년동월vs전월vs당월!$B$7:$AD$1796,11,FALSE)</f>
        <v>-</v>
      </c>
      <c r="L492" s="68" t="str">
        <f>VLOOKUP($A492,친환경농산물!$A24:$O161,12,FALSE)</f>
        <v>-</v>
      </c>
      <c r="M492" s="243" t="e">
        <f t="shared" si="88"/>
        <v>#VALUE!</v>
      </c>
      <c r="N492" s="243" t="e">
        <f t="shared" si="89"/>
        <v>#VALUE!</v>
      </c>
      <c r="O492" s="68">
        <f>VLOOKUP($B492,[1]전년동월vs전월vs당월!$A$7:$AC$1780,16,FALSE)</f>
        <v>3850</v>
      </c>
      <c r="P492" s="68">
        <f>VLOOKUP($B492,[2]전년동월vs전월vs당월!$B$7:$AD$1796,16,FALSE)</f>
        <v>3850</v>
      </c>
      <c r="Q492" s="68">
        <f>VLOOKUP($A492,친환경농산물!$A24:$O161,13,FALSE)</f>
        <v>3850</v>
      </c>
      <c r="R492" s="243">
        <f t="shared" si="90"/>
        <v>0</v>
      </c>
      <c r="S492" s="243">
        <f t="shared" si="91"/>
        <v>0</v>
      </c>
      <c r="T492" s="68">
        <f>VLOOKUP($B492,[1]전년동월vs전월vs당월!$A$7:$AC$1780,21,FALSE)</f>
        <v>6980</v>
      </c>
      <c r="U492" s="68">
        <f>VLOOKUP($B492,[2]전년동월vs전월vs당월!$B$7:$AD$1796,21,FALSE)</f>
        <v>6980</v>
      </c>
      <c r="V492" s="68">
        <f>VLOOKUP($A492,친환경농산물!$A24:$O161,14,FALSE)</f>
        <v>3710</v>
      </c>
      <c r="W492" s="243">
        <f t="shared" si="92"/>
        <v>-46.848137535816619</v>
      </c>
      <c r="X492" s="243">
        <f t="shared" si="93"/>
        <v>-46.848137535816619</v>
      </c>
      <c r="Y492" s="68">
        <f>VLOOKUP($B492,[1]전년동월vs전월vs당월!$A$7:$AC$1780,26,FALSE)</f>
        <v>5230</v>
      </c>
      <c r="Z492" s="68">
        <f>VLOOKUP($B492,[2]전년동월vs전월vs당월!$B$7:$AD$1796,26,FALSE)</f>
        <v>5400</v>
      </c>
      <c r="AA492" s="68">
        <f>VLOOKUP($A492,친환경농산물!$A24:$O161,15,FALSE)</f>
        <v>5400</v>
      </c>
      <c r="AB492" s="243">
        <f t="shared" si="94"/>
        <v>3.2504780114722753</v>
      </c>
      <c r="AC492" s="243">
        <f t="shared" si="95"/>
        <v>0</v>
      </c>
      <c r="AD492" s="127"/>
    </row>
    <row r="493" spans="1:30" s="24" customFormat="1">
      <c r="A493" s="16">
        <v>19</v>
      </c>
      <c r="B493" s="16" t="str">
        <f t="shared" si="87"/>
        <v>쌀(현미)발아현미kg무농약전국</v>
      </c>
      <c r="C493" s="44"/>
      <c r="D493" s="201" t="s">
        <v>485</v>
      </c>
      <c r="E493" s="206" t="s">
        <v>489</v>
      </c>
      <c r="F493" s="206" t="s">
        <v>225</v>
      </c>
      <c r="G493" s="207" t="s">
        <v>190</v>
      </c>
      <c r="H493" s="208" t="s">
        <v>210</v>
      </c>
      <c r="I493" s="39" t="s">
        <v>211</v>
      </c>
      <c r="J493" s="68" t="str">
        <f>VLOOKUP($B493,[1]전년동월vs전월vs당월!$A$7:$AC$1780,11,FALSE)</f>
        <v>-</v>
      </c>
      <c r="K493" s="68" t="str">
        <f>VLOOKUP($B493,[2]전년동월vs전월vs당월!$B$7:$AD$1796,11,FALSE)</f>
        <v>-</v>
      </c>
      <c r="L493" s="68" t="str">
        <f>VLOOKUP($A493,친환경농산물!$A25:$O162,12,FALSE)</f>
        <v>-</v>
      </c>
      <c r="M493" s="243" t="e">
        <f t="shared" si="88"/>
        <v>#VALUE!</v>
      </c>
      <c r="N493" s="243" t="e">
        <f t="shared" si="89"/>
        <v>#VALUE!</v>
      </c>
      <c r="O493" s="68">
        <f>VLOOKUP($B493,[1]전년동월vs전월vs당월!$A$7:$AC$1780,16,FALSE)</f>
        <v>10250</v>
      </c>
      <c r="P493" s="68">
        <f>VLOOKUP($B493,[2]전년동월vs전월vs당월!$B$7:$AD$1796,16,FALSE)</f>
        <v>10250</v>
      </c>
      <c r="Q493" s="68">
        <f>VLOOKUP($A493,친환경농산물!$A25:$O162,13,FALSE)</f>
        <v>10250</v>
      </c>
      <c r="R493" s="243">
        <f t="shared" si="90"/>
        <v>0</v>
      </c>
      <c r="S493" s="243">
        <f t="shared" si="91"/>
        <v>0</v>
      </c>
      <c r="T493" s="68">
        <f>VLOOKUP($B493,[1]전년동월vs전월vs당월!$A$7:$AC$1780,21,FALSE)</f>
        <v>6150</v>
      </c>
      <c r="U493" s="68">
        <f>VLOOKUP($B493,[2]전년동월vs전월vs당월!$B$7:$AD$1796,21,FALSE)</f>
        <v>8100</v>
      </c>
      <c r="V493" s="68">
        <f>VLOOKUP($A493,친환경농산물!$A25:$O162,14,FALSE)</f>
        <v>8800</v>
      </c>
      <c r="W493" s="243">
        <f t="shared" si="92"/>
        <v>43.08943089430894</v>
      </c>
      <c r="X493" s="243">
        <f t="shared" si="93"/>
        <v>8.6419753086419746</v>
      </c>
      <c r="Y493" s="68">
        <f>VLOOKUP($B493,[1]전년동월vs전월vs당월!$A$7:$AC$1780,26,FALSE)</f>
        <v>10000</v>
      </c>
      <c r="Z493" s="68">
        <f>VLOOKUP($B493,[2]전년동월vs전월vs당월!$B$7:$AD$1796,26,FALSE)</f>
        <v>10750</v>
      </c>
      <c r="AA493" s="68">
        <f>VLOOKUP($A493,친환경농산물!$A25:$O162,15,FALSE)</f>
        <v>10750</v>
      </c>
      <c r="AB493" s="243">
        <f t="shared" si="94"/>
        <v>7.5</v>
      </c>
      <c r="AC493" s="243">
        <f t="shared" si="95"/>
        <v>0</v>
      </c>
      <c r="AD493" s="127"/>
    </row>
    <row r="494" spans="1:30" s="24" customFormat="1">
      <c r="A494" s="28">
        <v>20</v>
      </c>
      <c r="B494" s="16" t="str">
        <f t="shared" si="87"/>
        <v>찹쌀(백미)찹쌀kg무농약경기</v>
      </c>
      <c r="C494" s="44">
        <v>6</v>
      </c>
      <c r="D494" s="201" t="s">
        <v>485</v>
      </c>
      <c r="E494" s="206" t="s">
        <v>226</v>
      </c>
      <c r="F494" s="206" t="s">
        <v>227</v>
      </c>
      <c r="G494" s="207" t="s">
        <v>190</v>
      </c>
      <c r="H494" s="208" t="s">
        <v>210</v>
      </c>
      <c r="I494" s="39" t="s">
        <v>221</v>
      </c>
      <c r="J494" s="68" t="str">
        <f>VLOOKUP($B494,[1]전년동월vs전월vs당월!$A$7:$AC$1780,11,FALSE)</f>
        <v>-</v>
      </c>
      <c r="K494" s="68" t="str">
        <f>VLOOKUP($B494,[2]전년동월vs전월vs당월!$B$7:$AD$1796,11,FALSE)</f>
        <v>-</v>
      </c>
      <c r="L494" s="68" t="str">
        <f>VLOOKUP($A494,친환경농산물!$A26:$O163,12,FALSE)</f>
        <v>-</v>
      </c>
      <c r="M494" s="243" t="e">
        <f t="shared" si="88"/>
        <v>#VALUE!</v>
      </c>
      <c r="N494" s="243" t="e">
        <f t="shared" si="89"/>
        <v>#VALUE!</v>
      </c>
      <c r="O494" s="68" t="str">
        <f>VLOOKUP($B494,[1]전년동월vs전월vs당월!$A$7:$AC$1780,16,FALSE)</f>
        <v>-</v>
      </c>
      <c r="P494" s="68" t="str">
        <f>VLOOKUP($B494,[2]전년동월vs전월vs당월!$B$7:$AD$1796,16,FALSE)</f>
        <v>-</v>
      </c>
      <c r="Q494" s="68" t="str">
        <f>VLOOKUP($A494,친환경농산물!$A26:$O163,13,FALSE)</f>
        <v>-</v>
      </c>
      <c r="R494" s="243" t="e">
        <f t="shared" si="90"/>
        <v>#VALUE!</v>
      </c>
      <c r="S494" s="243" t="e">
        <f t="shared" si="91"/>
        <v>#VALUE!</v>
      </c>
      <c r="T494" s="68" t="str">
        <f>VLOOKUP($B494,[1]전년동월vs전월vs당월!$A$7:$AC$1780,21,FALSE)</f>
        <v>-</v>
      </c>
      <c r="U494" s="68" t="str">
        <f>VLOOKUP($B494,[2]전년동월vs전월vs당월!$B$7:$AD$1796,21,FALSE)</f>
        <v>-</v>
      </c>
      <c r="V494" s="68" t="str">
        <f>VLOOKUP($A494,친환경농산물!$A26:$O163,14,FALSE)</f>
        <v>-</v>
      </c>
      <c r="W494" s="243" t="e">
        <f t="shared" si="92"/>
        <v>#VALUE!</v>
      </c>
      <c r="X494" s="243" t="e">
        <f t="shared" si="93"/>
        <v>#VALUE!</v>
      </c>
      <c r="Y494" s="68" t="str">
        <f>VLOOKUP($B494,[1]전년동월vs전월vs당월!$A$7:$AC$1780,26,FALSE)</f>
        <v>-</v>
      </c>
      <c r="Z494" s="68">
        <f>VLOOKUP($B494,[2]전년동월vs전월vs당월!$B$7:$AD$1796,26,FALSE)</f>
        <v>5800</v>
      </c>
      <c r="AA494" s="68">
        <f>VLOOKUP($A494,친환경농산물!$A26:$O163,15,FALSE)</f>
        <v>5300</v>
      </c>
      <c r="AB494" s="243" t="e">
        <f t="shared" si="94"/>
        <v>#VALUE!</v>
      </c>
      <c r="AC494" s="243">
        <f t="shared" si="95"/>
        <v>-8.6206896551724146</v>
      </c>
      <c r="AD494" s="127"/>
    </row>
    <row r="495" spans="1:30">
      <c r="A495" s="16">
        <v>21</v>
      </c>
      <c r="B495" s="16" t="str">
        <f t="shared" si="87"/>
        <v>찹쌀(백미)찹쌀kg무농약호남</v>
      </c>
      <c r="C495" s="44"/>
      <c r="D495" s="201" t="s">
        <v>485</v>
      </c>
      <c r="E495" s="206" t="s">
        <v>226</v>
      </c>
      <c r="F495" s="206" t="s">
        <v>227</v>
      </c>
      <c r="G495" s="207" t="s">
        <v>190</v>
      </c>
      <c r="H495" s="208" t="s">
        <v>210</v>
      </c>
      <c r="I495" s="39" t="s">
        <v>219</v>
      </c>
      <c r="J495" s="68" t="str">
        <f>VLOOKUP($B495,[1]전년동월vs전월vs당월!$A$7:$AC$1780,11,FALSE)</f>
        <v>-</v>
      </c>
      <c r="K495" s="68" t="str">
        <f>VLOOKUP($B495,[2]전년동월vs전월vs당월!$B$7:$AD$1796,11,FALSE)</f>
        <v>-</v>
      </c>
      <c r="L495" s="68" t="str">
        <f>VLOOKUP($A495,친환경농산물!$A27:$O164,12,FALSE)</f>
        <v>-</v>
      </c>
      <c r="M495" s="243" t="e">
        <f t="shared" si="88"/>
        <v>#VALUE!</v>
      </c>
      <c r="N495" s="243" t="e">
        <f t="shared" si="89"/>
        <v>#VALUE!</v>
      </c>
      <c r="O495" s="68" t="str">
        <f>VLOOKUP($B495,[1]전년동월vs전월vs당월!$A$7:$AC$1780,16,FALSE)</f>
        <v>-</v>
      </c>
      <c r="P495" s="68" t="str">
        <f>VLOOKUP($B495,[2]전년동월vs전월vs당월!$B$7:$AD$1796,16,FALSE)</f>
        <v>-</v>
      </c>
      <c r="Q495" s="68" t="str">
        <f>VLOOKUP($A495,친환경농산물!$A27:$O164,13,FALSE)</f>
        <v>-</v>
      </c>
      <c r="R495" s="243" t="e">
        <f t="shared" si="90"/>
        <v>#VALUE!</v>
      </c>
      <c r="S495" s="243" t="e">
        <f t="shared" si="91"/>
        <v>#VALUE!</v>
      </c>
      <c r="T495" s="68">
        <f>VLOOKUP($B495,[1]전년동월vs전월vs당월!$A$7:$AC$1780,21,FALSE)</f>
        <v>6400</v>
      </c>
      <c r="U495" s="68">
        <f>VLOOKUP($B495,[2]전년동월vs전월vs당월!$B$7:$AD$1796,21,FALSE)</f>
        <v>4950</v>
      </c>
      <c r="V495" s="68" t="str">
        <f>VLOOKUP($A495,친환경농산물!$A27:$O164,14,FALSE)</f>
        <v>-</v>
      </c>
      <c r="W495" s="243" t="e">
        <f t="shared" si="92"/>
        <v>#VALUE!</v>
      </c>
      <c r="X495" s="243" t="e">
        <f t="shared" si="93"/>
        <v>#VALUE!</v>
      </c>
      <c r="Y495" s="68" t="str">
        <f>VLOOKUP($B495,[1]전년동월vs전월vs당월!$A$7:$AC$1780,26,FALSE)</f>
        <v>-</v>
      </c>
      <c r="Z495" s="68">
        <f>VLOOKUP($B495,[2]전년동월vs전월vs당월!$B$7:$AD$1796,26,FALSE)</f>
        <v>4380</v>
      </c>
      <c r="AA495" s="68" t="str">
        <f>VLOOKUP($A495,친환경농산물!$A27:$O164,15,FALSE)</f>
        <v>-</v>
      </c>
      <c r="AB495" s="243" t="e">
        <f t="shared" si="94"/>
        <v>#VALUE!</v>
      </c>
      <c r="AC495" s="243" t="e">
        <f t="shared" si="95"/>
        <v>#VALUE!</v>
      </c>
      <c r="AD495" s="47"/>
    </row>
    <row r="496" spans="1:30">
      <c r="A496" s="28">
        <v>22</v>
      </c>
      <c r="B496" s="16" t="str">
        <f t="shared" si="87"/>
        <v>찹쌀(백미)찹쌀kg무농약기타지역</v>
      </c>
      <c r="C496" s="44"/>
      <c r="D496" s="201" t="s">
        <v>485</v>
      </c>
      <c r="E496" s="206" t="s">
        <v>226</v>
      </c>
      <c r="F496" s="206" t="s">
        <v>227</v>
      </c>
      <c r="G496" s="207" t="s">
        <v>190</v>
      </c>
      <c r="H496" s="208" t="s">
        <v>210</v>
      </c>
      <c r="I496" s="39" t="s">
        <v>222</v>
      </c>
      <c r="J496" s="68" t="str">
        <f>VLOOKUP($B496,[1]전년동월vs전월vs당월!$A$7:$AC$1780,11,FALSE)</f>
        <v>-</v>
      </c>
      <c r="K496" s="68" t="str">
        <f>VLOOKUP($B496,[2]전년동월vs전월vs당월!$B$7:$AD$1796,11,FALSE)</f>
        <v>-</v>
      </c>
      <c r="L496" s="68" t="str">
        <f>VLOOKUP($A496,친환경농산물!$A28:$O165,12,FALSE)</f>
        <v>-</v>
      </c>
      <c r="M496" s="243" t="e">
        <f t="shared" si="88"/>
        <v>#VALUE!</v>
      </c>
      <c r="N496" s="243" t="e">
        <f t="shared" si="89"/>
        <v>#VALUE!</v>
      </c>
      <c r="O496" s="68">
        <f>VLOOKUP($B496,[1]전년동월vs전월vs당월!$A$7:$AC$1780,16,FALSE)</f>
        <v>4300</v>
      </c>
      <c r="P496" s="68">
        <f>VLOOKUP($B496,[2]전년동월vs전월vs당월!$B$7:$AD$1796,16,FALSE)</f>
        <v>4300</v>
      </c>
      <c r="Q496" s="68">
        <f>VLOOKUP($A496,친환경농산물!$A28:$O165,13,FALSE)</f>
        <v>4300</v>
      </c>
      <c r="R496" s="243">
        <f t="shared" si="90"/>
        <v>0</v>
      </c>
      <c r="S496" s="243">
        <f t="shared" si="91"/>
        <v>0</v>
      </c>
      <c r="T496" s="68">
        <f>VLOOKUP($B496,[1]전년동월vs전월vs당월!$A$7:$AC$1780,21,FALSE)</f>
        <v>4350</v>
      </c>
      <c r="U496" s="68">
        <f>VLOOKUP($B496,[2]전년동월vs전월vs당월!$B$7:$AD$1796,21,FALSE)</f>
        <v>5700</v>
      </c>
      <c r="V496" s="68">
        <f>VLOOKUP($A496,친환경농산물!$A28:$O165,14,FALSE)</f>
        <v>5200</v>
      </c>
      <c r="W496" s="243">
        <f t="shared" si="92"/>
        <v>19.540229885057471</v>
      </c>
      <c r="X496" s="243">
        <f t="shared" si="93"/>
        <v>-8.7719298245614041</v>
      </c>
      <c r="Y496" s="68" t="str">
        <f>VLOOKUP($B496,[1]전년동월vs전월vs당월!$A$7:$AC$1780,26,FALSE)</f>
        <v>-</v>
      </c>
      <c r="Z496" s="68" t="str">
        <f>VLOOKUP($B496,[2]전년동월vs전월vs당월!$B$7:$AD$1796,26,FALSE)</f>
        <v>-</v>
      </c>
      <c r="AA496" s="68">
        <f>VLOOKUP($A496,친환경농산물!$A28:$O165,15,FALSE)</f>
        <v>6000</v>
      </c>
      <c r="AB496" s="243" t="e">
        <f t="shared" si="94"/>
        <v>#VALUE!</v>
      </c>
      <c r="AC496" s="243" t="e">
        <f t="shared" si="95"/>
        <v>#VALUE!</v>
      </c>
      <c r="AD496" s="47"/>
    </row>
    <row r="497" spans="1:30" s="16" customFormat="1">
      <c r="A497" s="16">
        <v>23</v>
      </c>
      <c r="B497" s="16" t="str">
        <f t="shared" si="87"/>
        <v>찹쌀(백미)찹쌀kg유기농경기</v>
      </c>
      <c r="C497" s="44"/>
      <c r="D497" s="201" t="s">
        <v>485</v>
      </c>
      <c r="E497" s="206" t="s">
        <v>226</v>
      </c>
      <c r="F497" s="206" t="s">
        <v>227</v>
      </c>
      <c r="G497" s="207" t="s">
        <v>190</v>
      </c>
      <c r="H497" s="208" t="s">
        <v>199</v>
      </c>
      <c r="I497" s="39" t="s">
        <v>221</v>
      </c>
      <c r="J497" s="68" t="str">
        <f>VLOOKUP($B497,[1]전년동월vs전월vs당월!$A$7:$AC$1780,11,FALSE)</f>
        <v>-</v>
      </c>
      <c r="K497" s="68" t="str">
        <f>VLOOKUP($B497,[2]전년동월vs전월vs당월!$B$7:$AD$1796,11,FALSE)</f>
        <v>-</v>
      </c>
      <c r="L497" s="68" t="str">
        <f>VLOOKUP($A497,친환경농산물!$A29:$O166,12,FALSE)</f>
        <v>-</v>
      </c>
      <c r="M497" s="243" t="e">
        <f t="shared" si="88"/>
        <v>#VALUE!</v>
      </c>
      <c r="N497" s="243" t="e">
        <f t="shared" si="89"/>
        <v>#VALUE!</v>
      </c>
      <c r="O497" s="68" t="str">
        <f>VLOOKUP($B497,[1]전년동월vs전월vs당월!$A$7:$AC$1780,16,FALSE)</f>
        <v>-</v>
      </c>
      <c r="P497" s="68" t="str">
        <f>VLOOKUP($B497,[2]전년동월vs전월vs당월!$B$7:$AD$1796,16,FALSE)</f>
        <v>-</v>
      </c>
      <c r="Q497" s="68" t="str">
        <f>VLOOKUP($A497,친환경농산물!$A29:$O166,13,FALSE)</f>
        <v>-</v>
      </c>
      <c r="R497" s="243" t="e">
        <f t="shared" si="90"/>
        <v>#VALUE!</v>
      </c>
      <c r="S497" s="243" t="e">
        <f t="shared" si="91"/>
        <v>#VALUE!</v>
      </c>
      <c r="T497" s="68" t="str">
        <f>VLOOKUP($B497,[1]전년동월vs전월vs당월!$A$7:$AC$1780,21,FALSE)</f>
        <v>-</v>
      </c>
      <c r="U497" s="68" t="str">
        <f>VLOOKUP($B497,[2]전년동월vs전월vs당월!$B$7:$AD$1796,21,FALSE)</f>
        <v>-</v>
      </c>
      <c r="V497" s="68" t="str">
        <f>VLOOKUP($A497,친환경농산물!$A29:$O166,14,FALSE)</f>
        <v>-</v>
      </c>
      <c r="W497" s="243" t="e">
        <f t="shared" si="92"/>
        <v>#VALUE!</v>
      </c>
      <c r="X497" s="243" t="e">
        <f t="shared" si="93"/>
        <v>#VALUE!</v>
      </c>
      <c r="Y497" s="68">
        <f>VLOOKUP($B497,[1]전년동월vs전월vs당월!$A$7:$AC$1780,26,FALSE)</f>
        <v>7400</v>
      </c>
      <c r="Z497" s="68">
        <f>VLOOKUP($B497,[2]전년동월vs전월vs당월!$B$7:$AD$1796,26,FALSE)</f>
        <v>7400</v>
      </c>
      <c r="AA497" s="68">
        <f>VLOOKUP($A497,친환경농산물!$A29:$O166,15,FALSE)</f>
        <v>7400</v>
      </c>
      <c r="AB497" s="243">
        <f t="shared" si="94"/>
        <v>0</v>
      </c>
      <c r="AC497" s="243">
        <f t="shared" si="95"/>
        <v>0</v>
      </c>
      <c r="AD497" s="40"/>
    </row>
    <row r="498" spans="1:30" s="24" customFormat="1">
      <c r="A498" s="28">
        <v>24</v>
      </c>
      <c r="B498" s="16" t="str">
        <f t="shared" si="87"/>
        <v>찹쌀(백미)찹쌀kg유기농호남</v>
      </c>
      <c r="C498" s="44"/>
      <c r="D498" s="201" t="s">
        <v>485</v>
      </c>
      <c r="E498" s="206" t="s">
        <v>226</v>
      </c>
      <c r="F498" s="206" t="s">
        <v>227</v>
      </c>
      <c r="G498" s="207" t="s">
        <v>190</v>
      </c>
      <c r="H498" s="208" t="s">
        <v>199</v>
      </c>
      <c r="I498" s="39" t="s">
        <v>219</v>
      </c>
      <c r="J498" s="68" t="str">
        <f>VLOOKUP($B498,[1]전년동월vs전월vs당월!$A$7:$AC$1780,11,FALSE)</f>
        <v>-</v>
      </c>
      <c r="K498" s="68" t="str">
        <f>VLOOKUP($B498,[2]전년동월vs전월vs당월!$B$7:$AD$1796,11,FALSE)</f>
        <v>-</v>
      </c>
      <c r="L498" s="68" t="str">
        <f>VLOOKUP($A498,친환경농산물!$A30:$O167,12,FALSE)</f>
        <v>-</v>
      </c>
      <c r="M498" s="243" t="e">
        <f t="shared" si="88"/>
        <v>#VALUE!</v>
      </c>
      <c r="N498" s="243" t="e">
        <f t="shared" si="89"/>
        <v>#VALUE!</v>
      </c>
      <c r="O498" s="68" t="str">
        <f>VLOOKUP($B498,[1]전년동월vs전월vs당월!$A$7:$AC$1780,16,FALSE)</f>
        <v>-</v>
      </c>
      <c r="P498" s="68" t="str">
        <f>VLOOKUP($B498,[2]전년동월vs전월vs당월!$B$7:$AD$1796,16,FALSE)</f>
        <v>-</v>
      </c>
      <c r="Q498" s="68" t="str">
        <f>VLOOKUP($A498,친환경농산물!$A30:$O167,13,FALSE)</f>
        <v>-</v>
      </c>
      <c r="R498" s="243" t="e">
        <f t="shared" si="90"/>
        <v>#VALUE!</v>
      </c>
      <c r="S498" s="243" t="e">
        <f t="shared" si="91"/>
        <v>#VALUE!</v>
      </c>
      <c r="T498" s="68" t="str">
        <f>VLOOKUP($B498,[1]전년동월vs전월vs당월!$A$7:$AC$1780,21,FALSE)</f>
        <v>-</v>
      </c>
      <c r="U498" s="68">
        <f>VLOOKUP($B498,[2]전년동월vs전월vs당월!$B$7:$AD$1796,21,FALSE)</f>
        <v>6200</v>
      </c>
      <c r="V498" s="68" t="str">
        <f>VLOOKUP($A498,친환경농산물!$A30:$O167,14,FALSE)</f>
        <v>-</v>
      </c>
      <c r="W498" s="243" t="e">
        <f t="shared" si="92"/>
        <v>#VALUE!</v>
      </c>
      <c r="X498" s="243" t="e">
        <f t="shared" si="93"/>
        <v>#VALUE!</v>
      </c>
      <c r="Y498" s="68" t="str">
        <f>VLOOKUP($B498,[1]전년동월vs전월vs당월!$A$7:$AC$1780,26,FALSE)</f>
        <v>-</v>
      </c>
      <c r="Z498" s="68" t="str">
        <f>VLOOKUP($B498,[2]전년동월vs전월vs당월!$B$7:$AD$1796,26,FALSE)</f>
        <v>-</v>
      </c>
      <c r="AA498" s="68" t="str">
        <f>VLOOKUP($A498,친환경농산물!$A30:$O167,15,FALSE)</f>
        <v>-</v>
      </c>
      <c r="AB498" s="243" t="e">
        <f t="shared" si="94"/>
        <v>#VALUE!</v>
      </c>
      <c r="AC498" s="243" t="e">
        <f t="shared" si="95"/>
        <v>#VALUE!</v>
      </c>
      <c r="AD498" s="127"/>
    </row>
    <row r="499" spans="1:30" s="16" customFormat="1">
      <c r="A499" s="16">
        <v>25</v>
      </c>
      <c r="B499" s="16" t="str">
        <f t="shared" si="87"/>
        <v>찹쌀(백미)찹쌀kg유기농기타지역</v>
      </c>
      <c r="C499" s="44"/>
      <c r="D499" s="201" t="s">
        <v>485</v>
      </c>
      <c r="E499" s="206" t="s">
        <v>226</v>
      </c>
      <c r="F499" s="206" t="s">
        <v>227</v>
      </c>
      <c r="G499" s="207" t="s">
        <v>190</v>
      </c>
      <c r="H499" s="208" t="s">
        <v>199</v>
      </c>
      <c r="I499" s="39" t="s">
        <v>222</v>
      </c>
      <c r="J499" s="68" t="str">
        <f>VLOOKUP($B499,[1]전년동월vs전월vs당월!$A$7:$AC$1780,11,FALSE)</f>
        <v>-</v>
      </c>
      <c r="K499" s="68" t="str">
        <f>VLOOKUP($B499,[2]전년동월vs전월vs당월!$B$7:$AD$1796,11,FALSE)</f>
        <v>-</v>
      </c>
      <c r="L499" s="68" t="str">
        <f>VLOOKUP($A499,친환경농산물!$A31:$O168,12,FALSE)</f>
        <v>-</v>
      </c>
      <c r="M499" s="243" t="e">
        <f t="shared" si="88"/>
        <v>#VALUE!</v>
      </c>
      <c r="N499" s="243" t="e">
        <f t="shared" si="89"/>
        <v>#VALUE!</v>
      </c>
      <c r="O499" s="68" t="str">
        <f>VLOOKUP($B499,[1]전년동월vs전월vs당월!$A$7:$AC$1780,16,FALSE)</f>
        <v>-</v>
      </c>
      <c r="P499" s="68" t="str">
        <f>VLOOKUP($B499,[2]전년동월vs전월vs당월!$B$7:$AD$1796,16,FALSE)</f>
        <v>-</v>
      </c>
      <c r="Q499" s="68" t="str">
        <f>VLOOKUP($A499,친환경농산물!$A31:$O168,13,FALSE)</f>
        <v>-</v>
      </c>
      <c r="R499" s="243" t="e">
        <f t="shared" si="90"/>
        <v>#VALUE!</v>
      </c>
      <c r="S499" s="243" t="e">
        <f t="shared" si="91"/>
        <v>#VALUE!</v>
      </c>
      <c r="T499" s="68" t="str">
        <f>VLOOKUP($B499,[1]전년동월vs전월vs당월!$A$7:$AC$1780,21,FALSE)</f>
        <v>-</v>
      </c>
      <c r="U499" s="68">
        <f>VLOOKUP($B499,[2]전년동월vs전월vs당월!$B$7:$AD$1796,21,FALSE)</f>
        <v>7800</v>
      </c>
      <c r="V499" s="68">
        <f>VLOOKUP($A499,친환경농산물!$A31:$O168,14,FALSE)</f>
        <v>8000</v>
      </c>
      <c r="W499" s="243" t="e">
        <f t="shared" si="92"/>
        <v>#VALUE!</v>
      </c>
      <c r="X499" s="243">
        <f t="shared" si="93"/>
        <v>2.5641025641025643</v>
      </c>
      <c r="Y499" s="68">
        <f>VLOOKUP($B499,[1]전년동월vs전월vs당월!$A$7:$AC$1780,26,FALSE)</f>
        <v>8870</v>
      </c>
      <c r="Z499" s="68">
        <f>VLOOKUP($B499,[2]전년동월vs전월vs당월!$B$7:$AD$1796,26,FALSE)</f>
        <v>7740</v>
      </c>
      <c r="AA499" s="68">
        <f>VLOOKUP($A499,친환경농산물!$A31:$O168,15,FALSE)</f>
        <v>7740</v>
      </c>
      <c r="AB499" s="243">
        <f t="shared" si="94"/>
        <v>-12.739571589627959</v>
      </c>
      <c r="AC499" s="243">
        <f t="shared" si="95"/>
        <v>0</v>
      </c>
      <c r="AD499" s="40"/>
    </row>
    <row r="500" spans="1:30" s="16" customFormat="1">
      <c r="A500" s="28">
        <v>26</v>
      </c>
      <c r="B500" s="16" t="str">
        <f t="shared" si="87"/>
        <v>찹쌀(현미)현미찹쌀kg무농약전국</v>
      </c>
      <c r="C500" s="44">
        <v>7</v>
      </c>
      <c r="D500" s="201" t="s">
        <v>485</v>
      </c>
      <c r="E500" s="206" t="s">
        <v>228</v>
      </c>
      <c r="F500" s="206" t="s">
        <v>229</v>
      </c>
      <c r="G500" s="207" t="s">
        <v>190</v>
      </c>
      <c r="H500" s="208" t="s">
        <v>210</v>
      </c>
      <c r="I500" s="39" t="s">
        <v>211</v>
      </c>
      <c r="J500" s="68" t="str">
        <f>VLOOKUP($B500,[1]전년동월vs전월vs당월!$A$7:$AC$1780,11,FALSE)</f>
        <v>-</v>
      </c>
      <c r="K500" s="68" t="str">
        <f>VLOOKUP($B500,[2]전년동월vs전월vs당월!$B$7:$AD$1796,11,FALSE)</f>
        <v>-</v>
      </c>
      <c r="L500" s="68" t="str">
        <f>VLOOKUP($A500,친환경농산물!$A32:$O169,12,FALSE)</f>
        <v>-</v>
      </c>
      <c r="M500" s="243" t="e">
        <f t="shared" si="88"/>
        <v>#VALUE!</v>
      </c>
      <c r="N500" s="243" t="e">
        <f t="shared" si="89"/>
        <v>#VALUE!</v>
      </c>
      <c r="O500" s="68">
        <f>VLOOKUP($B500,[1]전년동월vs전월vs당월!$A$7:$AC$1780,16,FALSE)</f>
        <v>4200</v>
      </c>
      <c r="P500" s="68">
        <f>VLOOKUP($B500,[2]전년동월vs전월vs당월!$B$7:$AD$1796,16,FALSE)</f>
        <v>4200</v>
      </c>
      <c r="Q500" s="68">
        <f>VLOOKUP($A500,친환경농산물!$A32:$O169,13,FALSE)</f>
        <v>4200</v>
      </c>
      <c r="R500" s="243">
        <f t="shared" si="90"/>
        <v>0</v>
      </c>
      <c r="S500" s="243">
        <f t="shared" si="91"/>
        <v>0</v>
      </c>
      <c r="T500" s="68">
        <f>VLOOKUP($B500,[1]전년동월vs전월vs당월!$A$7:$AC$1780,21,FALSE)</f>
        <v>5900</v>
      </c>
      <c r="U500" s="68">
        <f>VLOOKUP($B500,[2]전년동월vs전월vs당월!$B$7:$AD$1796,21,FALSE)</f>
        <v>5700</v>
      </c>
      <c r="V500" s="68">
        <f>VLOOKUP($A500,친환경농산물!$A32:$O169,14,FALSE)</f>
        <v>5700</v>
      </c>
      <c r="W500" s="243">
        <f t="shared" si="92"/>
        <v>-3.3898305084745761</v>
      </c>
      <c r="X500" s="243">
        <f t="shared" si="93"/>
        <v>0</v>
      </c>
      <c r="Y500" s="68">
        <f>VLOOKUP($B500,[1]전년동월vs전월vs당월!$A$7:$AC$1780,26,FALSE)</f>
        <v>5150</v>
      </c>
      <c r="Z500" s="68" t="str">
        <f>VLOOKUP($B500,[2]전년동월vs전월vs당월!$B$7:$AD$1796,26,FALSE)</f>
        <v>-</v>
      </c>
      <c r="AA500" s="68">
        <f>VLOOKUP($A500,친환경농산물!$A32:$O169,15,FALSE)</f>
        <v>5150</v>
      </c>
      <c r="AB500" s="243">
        <f t="shared" si="94"/>
        <v>0</v>
      </c>
      <c r="AC500" s="243" t="e">
        <f t="shared" si="95"/>
        <v>#VALUE!</v>
      </c>
      <c r="AD500" s="40"/>
    </row>
    <row r="501" spans="1:30" s="24" customFormat="1">
      <c r="A501" s="16">
        <v>27</v>
      </c>
      <c r="B501" s="16" t="str">
        <f t="shared" si="87"/>
        <v>옥수수옥수수쌀,말린것무농약전국</v>
      </c>
      <c r="C501" s="44">
        <v>8</v>
      </c>
      <c r="D501" s="201" t="s">
        <v>485</v>
      </c>
      <c r="E501" s="206" t="s">
        <v>230</v>
      </c>
      <c r="F501" s="206" t="s">
        <v>231</v>
      </c>
      <c r="G501" s="207"/>
      <c r="H501" s="208" t="s">
        <v>210</v>
      </c>
      <c r="I501" s="39" t="s">
        <v>211</v>
      </c>
      <c r="J501" s="68" t="str">
        <f>VLOOKUP($B501,[1]전년동월vs전월vs당월!$A$7:$AC$1780,11,FALSE)</f>
        <v>-</v>
      </c>
      <c r="K501" s="68" t="str">
        <f>VLOOKUP($B501,[2]전년동월vs전월vs당월!$B$7:$AD$1796,11,FALSE)</f>
        <v>-</v>
      </c>
      <c r="L501" s="68" t="str">
        <f>VLOOKUP($A501,친환경농산물!$A33:$O170,12,FALSE)</f>
        <v>-</v>
      </c>
      <c r="M501" s="243" t="e">
        <f t="shared" si="88"/>
        <v>#VALUE!</v>
      </c>
      <c r="N501" s="243" t="e">
        <f t="shared" si="89"/>
        <v>#VALUE!</v>
      </c>
      <c r="O501" s="68" t="str">
        <f>VLOOKUP($B501,[1]전년동월vs전월vs당월!$A$7:$AC$1780,16,FALSE)</f>
        <v>-</v>
      </c>
      <c r="P501" s="68" t="str">
        <f>VLOOKUP($B501,[2]전년동월vs전월vs당월!$B$7:$AD$1796,16,FALSE)</f>
        <v>-</v>
      </c>
      <c r="Q501" s="68" t="str">
        <f>VLOOKUP($A501,친환경농산물!$A33:$O170,13,FALSE)</f>
        <v>-</v>
      </c>
      <c r="R501" s="243" t="e">
        <f t="shared" si="90"/>
        <v>#VALUE!</v>
      </c>
      <c r="S501" s="243" t="e">
        <f t="shared" si="91"/>
        <v>#VALUE!</v>
      </c>
      <c r="T501" s="68">
        <f>VLOOKUP($B501,[1]전년동월vs전월vs당월!$A$7:$AC$1780,21,FALSE)</f>
        <v>8500</v>
      </c>
      <c r="U501" s="68" t="str">
        <f>VLOOKUP($B501,[2]전년동월vs전월vs당월!$B$7:$AD$1796,21,FALSE)</f>
        <v>-</v>
      </c>
      <c r="V501" s="68" t="str">
        <f>VLOOKUP($A501,친환경농산물!$A33:$O170,14,FALSE)</f>
        <v>-</v>
      </c>
      <c r="W501" s="243" t="e">
        <f t="shared" si="92"/>
        <v>#VALUE!</v>
      </c>
      <c r="X501" s="243" t="e">
        <f t="shared" si="93"/>
        <v>#VALUE!</v>
      </c>
      <c r="Y501" s="68" t="str">
        <f>VLOOKUP($B501,[1]전년동월vs전월vs당월!$A$7:$AC$1780,26,FALSE)</f>
        <v>-</v>
      </c>
      <c r="Z501" s="68" t="str">
        <f>VLOOKUP($B501,[2]전년동월vs전월vs당월!$B$7:$AD$1796,26,FALSE)</f>
        <v>-</v>
      </c>
      <c r="AA501" s="68" t="str">
        <f>VLOOKUP($A501,친환경농산물!$A33:$O170,15,FALSE)</f>
        <v>-</v>
      </c>
      <c r="AB501" s="243" t="e">
        <f t="shared" si="94"/>
        <v>#VALUE!</v>
      </c>
      <c r="AC501" s="243" t="e">
        <f t="shared" si="95"/>
        <v>#VALUE!</v>
      </c>
      <c r="AD501" s="127"/>
    </row>
    <row r="502" spans="1:30" s="24" customFormat="1">
      <c r="A502" s="28">
        <v>28</v>
      </c>
      <c r="B502" s="16" t="str">
        <f t="shared" si="87"/>
        <v>옥수수(찰옥수수)냉동찰옥수수kg저농약이상국산</v>
      </c>
      <c r="C502" s="41"/>
      <c r="D502" s="201" t="s">
        <v>485</v>
      </c>
      <c r="E502" s="205" t="s">
        <v>490</v>
      </c>
      <c r="F502" s="175" t="s">
        <v>232</v>
      </c>
      <c r="G502" s="61" t="s">
        <v>190</v>
      </c>
      <c r="H502" s="205" t="s">
        <v>233</v>
      </c>
      <c r="I502" s="46" t="s">
        <v>193</v>
      </c>
      <c r="J502" s="68" t="str">
        <f>VLOOKUP($B502,[1]전년동월vs전월vs당월!$A$7:$AC$1780,11,FALSE)</f>
        <v>-</v>
      </c>
      <c r="K502" s="68" t="str">
        <f>VLOOKUP($B502,[2]전년동월vs전월vs당월!$B$7:$AD$1796,11,FALSE)</f>
        <v>-</v>
      </c>
      <c r="L502" s="68" t="str">
        <f>VLOOKUP($A502,친환경농산물!$A34:$O171,12,FALSE)</f>
        <v>-</v>
      </c>
      <c r="M502" s="243" t="e">
        <f t="shared" si="88"/>
        <v>#VALUE!</v>
      </c>
      <c r="N502" s="243" t="e">
        <f t="shared" si="89"/>
        <v>#VALUE!</v>
      </c>
      <c r="O502" s="68" t="str">
        <f>VLOOKUP($B502,[1]전년동월vs전월vs당월!$A$7:$AC$1780,16,FALSE)</f>
        <v>-</v>
      </c>
      <c r="P502" s="68" t="str">
        <f>VLOOKUP($B502,[2]전년동월vs전월vs당월!$B$7:$AD$1796,16,FALSE)</f>
        <v>-</v>
      </c>
      <c r="Q502" s="68" t="str">
        <f>VLOOKUP($A502,친환경농산물!$A34:$O171,13,FALSE)</f>
        <v>-</v>
      </c>
      <c r="R502" s="243" t="e">
        <f t="shared" si="90"/>
        <v>#VALUE!</v>
      </c>
      <c r="S502" s="243" t="e">
        <f t="shared" si="91"/>
        <v>#VALUE!</v>
      </c>
      <c r="T502" s="68" t="str">
        <f>VLOOKUP($B502,[1]전년동월vs전월vs당월!$A$7:$AC$1780,21,FALSE)</f>
        <v>-</v>
      </c>
      <c r="U502" s="68" t="str">
        <f>VLOOKUP($B502,[2]전년동월vs전월vs당월!$B$7:$AD$1796,21,FALSE)</f>
        <v>-</v>
      </c>
      <c r="V502" s="68" t="str">
        <f>VLOOKUP($A502,친환경농산물!$A34:$O171,14,FALSE)</f>
        <v>-</v>
      </c>
      <c r="W502" s="243" t="e">
        <f t="shared" si="92"/>
        <v>#VALUE!</v>
      </c>
      <c r="X502" s="243" t="e">
        <f t="shared" si="93"/>
        <v>#VALUE!</v>
      </c>
      <c r="Y502" s="68" t="str">
        <f>VLOOKUP($B502,[1]전년동월vs전월vs당월!$A$7:$AC$1780,26,FALSE)</f>
        <v>-</v>
      </c>
      <c r="Z502" s="68" t="str">
        <f>VLOOKUP($B502,[2]전년동월vs전월vs당월!$B$7:$AD$1796,26,FALSE)</f>
        <v>-</v>
      </c>
      <c r="AA502" s="68" t="str">
        <f>VLOOKUP($A502,친환경농산물!$A34:$O171,15,FALSE)</f>
        <v>-</v>
      </c>
      <c r="AB502" s="243" t="e">
        <f t="shared" si="94"/>
        <v>#VALUE!</v>
      </c>
      <c r="AC502" s="243" t="e">
        <f t="shared" si="95"/>
        <v>#VALUE!</v>
      </c>
      <c r="AD502" s="127"/>
    </row>
    <row r="503" spans="1:30" s="24" customFormat="1">
      <c r="A503" s="16">
        <v>29</v>
      </c>
      <c r="B503" s="16" t="str">
        <f t="shared" si="87"/>
        <v>옥수수(찰옥수수)냉동찰옥수수알kg저농약이상국산</v>
      </c>
      <c r="C503" s="41"/>
      <c r="D503" s="201" t="s">
        <v>485</v>
      </c>
      <c r="E503" s="205" t="s">
        <v>490</v>
      </c>
      <c r="F503" s="175" t="s">
        <v>234</v>
      </c>
      <c r="G503" s="61" t="s">
        <v>190</v>
      </c>
      <c r="H503" s="205" t="s">
        <v>233</v>
      </c>
      <c r="I503" s="46" t="s">
        <v>193</v>
      </c>
      <c r="J503" s="68" t="str">
        <f>VLOOKUP($B503,[1]전년동월vs전월vs당월!$A$7:$AC$1780,11,FALSE)</f>
        <v>-</v>
      </c>
      <c r="K503" s="68" t="str">
        <f>VLOOKUP($B503,[2]전년동월vs전월vs당월!$B$7:$AD$1796,11,FALSE)</f>
        <v>-</v>
      </c>
      <c r="L503" s="68" t="str">
        <f>VLOOKUP($A503,친환경농산물!$A35:$O172,12,FALSE)</f>
        <v>-</v>
      </c>
      <c r="M503" s="243" t="e">
        <f t="shared" si="88"/>
        <v>#VALUE!</v>
      </c>
      <c r="N503" s="243" t="e">
        <f t="shared" si="89"/>
        <v>#VALUE!</v>
      </c>
      <c r="O503" s="68" t="str">
        <f>VLOOKUP($B503,[1]전년동월vs전월vs당월!$A$7:$AC$1780,16,FALSE)</f>
        <v>-</v>
      </c>
      <c r="P503" s="68" t="str">
        <f>VLOOKUP($B503,[2]전년동월vs전월vs당월!$B$7:$AD$1796,16,FALSE)</f>
        <v>-</v>
      </c>
      <c r="Q503" s="68" t="str">
        <f>VLOOKUP($A503,친환경농산물!$A35:$O172,13,FALSE)</f>
        <v>-</v>
      </c>
      <c r="R503" s="243" t="e">
        <f t="shared" si="90"/>
        <v>#VALUE!</v>
      </c>
      <c r="S503" s="243" t="e">
        <f t="shared" si="91"/>
        <v>#VALUE!</v>
      </c>
      <c r="T503" s="68" t="str">
        <f>VLOOKUP($B503,[1]전년동월vs전월vs당월!$A$7:$AC$1780,21,FALSE)</f>
        <v>-</v>
      </c>
      <c r="U503" s="68" t="str">
        <f>VLOOKUP($B503,[2]전년동월vs전월vs당월!$B$7:$AD$1796,21,FALSE)</f>
        <v>-</v>
      </c>
      <c r="V503" s="68" t="str">
        <f>VLOOKUP($A503,친환경농산물!$A35:$O172,14,FALSE)</f>
        <v>-</v>
      </c>
      <c r="W503" s="243" t="e">
        <f t="shared" si="92"/>
        <v>#VALUE!</v>
      </c>
      <c r="X503" s="243" t="e">
        <f t="shared" si="93"/>
        <v>#VALUE!</v>
      </c>
      <c r="Y503" s="68" t="str">
        <f>VLOOKUP($B503,[1]전년동월vs전월vs당월!$A$7:$AC$1780,26,FALSE)</f>
        <v>-</v>
      </c>
      <c r="Z503" s="68" t="str">
        <f>VLOOKUP($B503,[2]전년동월vs전월vs당월!$B$7:$AD$1796,26,FALSE)</f>
        <v>-</v>
      </c>
      <c r="AA503" s="68" t="str">
        <f>VLOOKUP($A503,친환경농산물!$A35:$O172,15,FALSE)</f>
        <v>-</v>
      </c>
      <c r="AB503" s="243" t="e">
        <f t="shared" si="94"/>
        <v>#VALUE!</v>
      </c>
      <c r="AC503" s="243" t="e">
        <f t="shared" si="95"/>
        <v>#VALUE!</v>
      </c>
      <c r="AD503" s="127"/>
    </row>
    <row r="504" spans="1:30" s="24" customFormat="1">
      <c r="A504" s="28">
        <v>30</v>
      </c>
      <c r="B504" s="16" t="str">
        <f t="shared" si="87"/>
        <v>율무kg무농약전국</v>
      </c>
      <c r="C504" s="38">
        <v>9</v>
      </c>
      <c r="D504" s="201" t="s">
        <v>485</v>
      </c>
      <c r="E504" s="201" t="s">
        <v>491</v>
      </c>
      <c r="F504" s="201"/>
      <c r="G504" s="202" t="s">
        <v>190</v>
      </c>
      <c r="H504" s="203" t="s">
        <v>210</v>
      </c>
      <c r="I504" s="39" t="s">
        <v>211</v>
      </c>
      <c r="J504" s="68" t="str">
        <f>VLOOKUP($B504,[1]전년동월vs전월vs당월!$A$7:$AC$1780,11,FALSE)</f>
        <v>-</v>
      </c>
      <c r="K504" s="68" t="str">
        <f>VLOOKUP($B504,[2]전년동월vs전월vs당월!$B$7:$AD$1796,11,FALSE)</f>
        <v>-</v>
      </c>
      <c r="L504" s="68" t="str">
        <f>VLOOKUP($A504,친환경농산물!$A36:$O173,12,FALSE)</f>
        <v>-</v>
      </c>
      <c r="M504" s="243" t="e">
        <f t="shared" si="88"/>
        <v>#VALUE!</v>
      </c>
      <c r="N504" s="243" t="e">
        <f t="shared" si="89"/>
        <v>#VALUE!</v>
      </c>
      <c r="O504" s="68">
        <f>VLOOKUP($B504,[1]전년동월vs전월vs당월!$A$7:$AC$1780,16,FALSE)</f>
        <v>26200</v>
      </c>
      <c r="P504" s="68">
        <f>VLOOKUP($B504,[2]전년동월vs전월vs당월!$B$7:$AD$1796,16,FALSE)</f>
        <v>21800</v>
      </c>
      <c r="Q504" s="68">
        <f>VLOOKUP($A504,친환경농산물!$A36:$O173,13,FALSE)</f>
        <v>27400</v>
      </c>
      <c r="R504" s="243">
        <f t="shared" si="90"/>
        <v>4.5801526717557248</v>
      </c>
      <c r="S504" s="243">
        <f t="shared" si="91"/>
        <v>25.688073394495412</v>
      </c>
      <c r="T504" s="68">
        <f>VLOOKUP($B504,[1]전년동월vs전월vs당월!$A$7:$AC$1780,21,FALSE)</f>
        <v>28500</v>
      </c>
      <c r="U504" s="68" t="str">
        <f>VLOOKUP($B504,[2]전년동월vs전월vs당월!$B$7:$AD$1796,21,FALSE)</f>
        <v>-</v>
      </c>
      <c r="V504" s="68">
        <f>VLOOKUP($A504,친환경농산물!$A36:$O173,14,FALSE)</f>
        <v>27250</v>
      </c>
      <c r="W504" s="243">
        <f t="shared" si="92"/>
        <v>-4.3859649122807021</v>
      </c>
      <c r="X504" s="243" t="e">
        <f t="shared" si="93"/>
        <v>#VALUE!</v>
      </c>
      <c r="Y504" s="68">
        <f>VLOOKUP($B504,[1]전년동월vs전월vs당월!$A$7:$AC$1780,26,FALSE)</f>
        <v>33800</v>
      </c>
      <c r="Z504" s="68">
        <f>VLOOKUP($B504,[2]전년동월vs전월vs당월!$B$7:$AD$1796,26,FALSE)</f>
        <v>30000</v>
      </c>
      <c r="AA504" s="68">
        <f>VLOOKUP($A504,친환경농산물!$A36:$O173,15,FALSE)</f>
        <v>35000</v>
      </c>
      <c r="AB504" s="243">
        <f t="shared" si="94"/>
        <v>3.5502958579881656</v>
      </c>
      <c r="AC504" s="243">
        <f t="shared" si="95"/>
        <v>16.666666666666668</v>
      </c>
      <c r="AD504" s="127"/>
    </row>
    <row r="505" spans="1:30" s="24" customFormat="1">
      <c r="A505" s="16">
        <v>31</v>
      </c>
      <c r="B505" s="16" t="str">
        <f t="shared" si="87"/>
        <v>차수수kg무농약전국</v>
      </c>
      <c r="C505" s="44">
        <v>10</v>
      </c>
      <c r="D505" s="201" t="s">
        <v>485</v>
      </c>
      <c r="E505" s="206" t="s">
        <v>235</v>
      </c>
      <c r="F505" s="206"/>
      <c r="G505" s="207" t="s">
        <v>190</v>
      </c>
      <c r="H505" s="208" t="s">
        <v>210</v>
      </c>
      <c r="I505" s="39" t="s">
        <v>211</v>
      </c>
      <c r="J505" s="68" t="str">
        <f>VLOOKUP($B505,[1]전년동월vs전월vs당월!$A$7:$AC$1780,11,FALSE)</f>
        <v>-</v>
      </c>
      <c r="K505" s="68" t="str">
        <f>VLOOKUP($B505,[2]전년동월vs전월vs당월!$B$7:$AD$1796,11,FALSE)</f>
        <v>-</v>
      </c>
      <c r="L505" s="68" t="str">
        <f>VLOOKUP($A505,친환경농산물!$A37:$O174,12,FALSE)</f>
        <v>-</v>
      </c>
      <c r="M505" s="243" t="e">
        <f t="shared" si="88"/>
        <v>#VALUE!</v>
      </c>
      <c r="N505" s="243" t="e">
        <f t="shared" si="89"/>
        <v>#VALUE!</v>
      </c>
      <c r="O505" s="68">
        <f>VLOOKUP($B505,[1]전년동월vs전월vs당월!$A$7:$AC$1780,16,FALSE)</f>
        <v>16400</v>
      </c>
      <c r="P505" s="68">
        <f>VLOOKUP($B505,[2]전년동월vs전월vs당월!$B$7:$AD$1796,16,FALSE)</f>
        <v>16600</v>
      </c>
      <c r="Q505" s="68">
        <f>VLOOKUP($A505,친환경농산물!$A37:$O174,13,FALSE)</f>
        <v>16600</v>
      </c>
      <c r="R505" s="243">
        <f t="shared" si="90"/>
        <v>1.2195121951219512</v>
      </c>
      <c r="S505" s="243">
        <f t="shared" si="91"/>
        <v>0</v>
      </c>
      <c r="T505" s="68" t="str">
        <f>VLOOKUP($B505,[1]전년동월vs전월vs당월!$A$7:$AC$1780,21,FALSE)</f>
        <v>-</v>
      </c>
      <c r="U505" s="68" t="str">
        <f>VLOOKUP($B505,[2]전년동월vs전월vs당월!$B$7:$AD$1796,21,FALSE)</f>
        <v>-</v>
      </c>
      <c r="V505" s="68" t="str">
        <f>VLOOKUP($A505,친환경농산물!$A37:$O174,14,FALSE)</f>
        <v>-</v>
      </c>
      <c r="W505" s="243" t="e">
        <f t="shared" si="92"/>
        <v>#VALUE!</v>
      </c>
      <c r="X505" s="243" t="e">
        <f t="shared" si="93"/>
        <v>#VALUE!</v>
      </c>
      <c r="Y505" s="68">
        <f>VLOOKUP($B505,[1]전년동월vs전월vs당월!$A$7:$AC$1780,26,FALSE)</f>
        <v>27600</v>
      </c>
      <c r="Z505" s="68">
        <f>VLOOKUP($B505,[2]전년동월vs전월vs당월!$B$7:$AD$1796,26,FALSE)</f>
        <v>16300</v>
      </c>
      <c r="AA505" s="68">
        <f>VLOOKUP($A505,친환경농산물!$A37:$O174,15,FALSE)</f>
        <v>16300</v>
      </c>
      <c r="AB505" s="243">
        <f t="shared" si="94"/>
        <v>-40.94202898550725</v>
      </c>
      <c r="AC505" s="243">
        <f t="shared" si="95"/>
        <v>0</v>
      </c>
      <c r="AD505" s="127"/>
    </row>
    <row r="506" spans="1:30" s="24" customFormat="1">
      <c r="A506" s="28">
        <v>32</v>
      </c>
      <c r="B506" s="16" t="str">
        <f t="shared" si="87"/>
        <v>차조kg무농약전국</v>
      </c>
      <c r="C506" s="38">
        <v>11</v>
      </c>
      <c r="D506" s="201" t="s">
        <v>485</v>
      </c>
      <c r="E506" s="201" t="s">
        <v>492</v>
      </c>
      <c r="F506" s="201"/>
      <c r="G506" s="202" t="s">
        <v>190</v>
      </c>
      <c r="H506" s="203" t="s">
        <v>210</v>
      </c>
      <c r="I506" s="39" t="s">
        <v>211</v>
      </c>
      <c r="J506" s="68" t="str">
        <f>VLOOKUP($B506,[1]전년동월vs전월vs당월!$A$7:$AC$1780,11,FALSE)</f>
        <v>-</v>
      </c>
      <c r="K506" s="68" t="str">
        <f>VLOOKUP($B506,[2]전년동월vs전월vs당월!$B$7:$AD$1796,11,FALSE)</f>
        <v>-</v>
      </c>
      <c r="L506" s="68" t="str">
        <f>VLOOKUP($A506,친환경농산물!$A38:$O175,12,FALSE)</f>
        <v>-</v>
      </c>
      <c r="M506" s="243" t="e">
        <f t="shared" si="88"/>
        <v>#VALUE!</v>
      </c>
      <c r="N506" s="243" t="e">
        <f t="shared" si="89"/>
        <v>#VALUE!</v>
      </c>
      <c r="O506" s="68">
        <f>VLOOKUP($B506,[1]전년동월vs전월vs당월!$A$7:$AC$1780,16,FALSE)</f>
        <v>18200</v>
      </c>
      <c r="P506" s="68">
        <f>VLOOKUP($B506,[2]전년동월vs전월vs당월!$B$7:$AD$1796,16,FALSE)</f>
        <v>13200</v>
      </c>
      <c r="Q506" s="68">
        <f>VLOOKUP($A506,친환경농산물!$A38:$O175,13,FALSE)</f>
        <v>11400</v>
      </c>
      <c r="R506" s="243">
        <f t="shared" si="90"/>
        <v>-37.362637362637365</v>
      </c>
      <c r="S506" s="243">
        <f t="shared" si="91"/>
        <v>-13.636363636363637</v>
      </c>
      <c r="T506" s="68">
        <f>VLOOKUP($B506,[1]전년동월vs전월vs당월!$A$7:$AC$1780,21,FALSE)</f>
        <v>21880</v>
      </c>
      <c r="U506" s="68">
        <f>VLOOKUP($B506,[2]전년동월vs전월vs당월!$B$7:$AD$1796,21,FALSE)</f>
        <v>17250</v>
      </c>
      <c r="V506" s="68">
        <f>VLOOKUP($A506,친환경농산물!$A38:$O175,14,FALSE)</f>
        <v>17250</v>
      </c>
      <c r="W506" s="243">
        <f t="shared" si="92"/>
        <v>-21.160877513711153</v>
      </c>
      <c r="X506" s="243">
        <f t="shared" si="93"/>
        <v>0</v>
      </c>
      <c r="Y506" s="68">
        <f>VLOOKUP($B506,[1]전년동월vs전월vs당월!$A$7:$AC$1780,26,FALSE)</f>
        <v>27600</v>
      </c>
      <c r="Z506" s="68">
        <f>VLOOKUP($B506,[2]전년동월vs전월vs당월!$B$7:$AD$1796,26,FALSE)</f>
        <v>17500</v>
      </c>
      <c r="AA506" s="68">
        <f>VLOOKUP($A506,친환경농산물!$A38:$O175,15,FALSE)</f>
        <v>17500</v>
      </c>
      <c r="AB506" s="243">
        <f t="shared" si="94"/>
        <v>-36.594202898550726</v>
      </c>
      <c r="AC506" s="243">
        <f t="shared" si="95"/>
        <v>0</v>
      </c>
      <c r="AD506" s="127"/>
    </row>
    <row r="507" spans="1:30" s="24" customFormat="1">
      <c r="A507" s="16">
        <v>33</v>
      </c>
      <c r="B507" s="16" t="str">
        <f t="shared" si="87"/>
        <v>흑미메흑미kg무농약전국</v>
      </c>
      <c r="C507" s="38">
        <v>12</v>
      </c>
      <c r="D507" s="201" t="s">
        <v>485</v>
      </c>
      <c r="E507" s="201" t="s">
        <v>493</v>
      </c>
      <c r="F507" s="201" t="s">
        <v>236</v>
      </c>
      <c r="G507" s="202" t="s">
        <v>190</v>
      </c>
      <c r="H507" s="203" t="s">
        <v>210</v>
      </c>
      <c r="I507" s="39" t="s">
        <v>211</v>
      </c>
      <c r="J507" s="68" t="str">
        <f>VLOOKUP($B507,[1]전년동월vs전월vs당월!$A$7:$AC$1780,11,FALSE)</f>
        <v>-</v>
      </c>
      <c r="K507" s="68" t="str">
        <f>VLOOKUP($B507,[2]전년동월vs전월vs당월!$B$7:$AD$1796,11,FALSE)</f>
        <v>-</v>
      </c>
      <c r="L507" s="68" t="str">
        <f>VLOOKUP($A507,친환경농산물!$A39:$O176,12,FALSE)</f>
        <v>-</v>
      </c>
      <c r="M507" s="243" t="e">
        <f t="shared" si="88"/>
        <v>#VALUE!</v>
      </c>
      <c r="N507" s="243" t="e">
        <f t="shared" si="89"/>
        <v>#VALUE!</v>
      </c>
      <c r="O507" s="68">
        <f>VLOOKUP($B507,[1]전년동월vs전월vs당월!$A$7:$AC$1780,16,FALSE)</f>
        <v>7500</v>
      </c>
      <c r="P507" s="68">
        <f>VLOOKUP($B507,[2]전년동월vs전월vs당월!$B$7:$AD$1796,16,FALSE)</f>
        <v>7500</v>
      </c>
      <c r="Q507" s="68">
        <f>VLOOKUP($A507,친환경농산물!$A39:$O176,13,FALSE)</f>
        <v>7500</v>
      </c>
      <c r="R507" s="243">
        <f t="shared" si="90"/>
        <v>0</v>
      </c>
      <c r="S507" s="243">
        <f t="shared" si="91"/>
        <v>0</v>
      </c>
      <c r="T507" s="68" t="str">
        <f>VLOOKUP($B507,[1]전년동월vs전월vs당월!$A$7:$AC$1780,21,FALSE)</f>
        <v>-</v>
      </c>
      <c r="U507" s="68" t="str">
        <f>VLOOKUP($B507,[2]전년동월vs전월vs당월!$B$7:$AD$1796,21,FALSE)</f>
        <v>-</v>
      </c>
      <c r="V507" s="68" t="str">
        <f>VLOOKUP($A507,친환경농산물!$A39:$O176,14,FALSE)</f>
        <v>-</v>
      </c>
      <c r="W507" s="243" t="e">
        <f t="shared" si="92"/>
        <v>#VALUE!</v>
      </c>
      <c r="X507" s="243" t="e">
        <f t="shared" si="93"/>
        <v>#VALUE!</v>
      </c>
      <c r="Y507" s="68" t="str">
        <f>VLOOKUP($B507,[1]전년동월vs전월vs당월!$A$7:$AC$1780,26,FALSE)</f>
        <v>-</v>
      </c>
      <c r="Z507" s="68" t="str">
        <f>VLOOKUP($B507,[2]전년동월vs전월vs당월!$B$7:$AD$1796,26,FALSE)</f>
        <v>-</v>
      </c>
      <c r="AA507" s="68" t="str">
        <f>VLOOKUP($A507,친환경농산물!$A39:$O176,15,FALSE)</f>
        <v>-</v>
      </c>
      <c r="AB507" s="243" t="e">
        <f t="shared" si="94"/>
        <v>#VALUE!</v>
      </c>
      <c r="AC507" s="243" t="e">
        <f t="shared" si="95"/>
        <v>#VALUE!</v>
      </c>
      <c r="AD507" s="127"/>
    </row>
    <row r="508" spans="1:30" s="24" customFormat="1">
      <c r="A508" s="28">
        <v>34</v>
      </c>
      <c r="B508" s="16" t="str">
        <f t="shared" si="87"/>
        <v>흑미찰흑미kg무농약전국</v>
      </c>
      <c r="C508" s="38"/>
      <c r="D508" s="201" t="s">
        <v>485</v>
      </c>
      <c r="E508" s="201" t="s">
        <v>493</v>
      </c>
      <c r="F508" s="201" t="s">
        <v>237</v>
      </c>
      <c r="G508" s="202" t="s">
        <v>190</v>
      </c>
      <c r="H508" s="203" t="s">
        <v>210</v>
      </c>
      <c r="I508" s="39" t="s">
        <v>211</v>
      </c>
      <c r="J508" s="68" t="str">
        <f>VLOOKUP($B508,[1]전년동월vs전월vs당월!$A$7:$AC$1780,11,FALSE)</f>
        <v>-</v>
      </c>
      <c r="K508" s="68" t="str">
        <f>VLOOKUP($B508,[2]전년동월vs전월vs당월!$B$7:$AD$1796,11,FALSE)</f>
        <v>-</v>
      </c>
      <c r="L508" s="68" t="str">
        <f>VLOOKUP($A508,친환경농산물!$A40:$O177,12,FALSE)</f>
        <v>-</v>
      </c>
      <c r="M508" s="243" t="e">
        <f t="shared" si="88"/>
        <v>#VALUE!</v>
      </c>
      <c r="N508" s="243" t="e">
        <f t="shared" si="89"/>
        <v>#VALUE!</v>
      </c>
      <c r="O508" s="68" t="str">
        <f>VLOOKUP($B508,[1]전년동월vs전월vs당월!$A$7:$AC$1780,16,FALSE)</f>
        <v>-</v>
      </c>
      <c r="P508" s="68" t="str">
        <f>VLOOKUP($B508,[2]전년동월vs전월vs당월!$B$7:$AD$1796,16,FALSE)</f>
        <v>-</v>
      </c>
      <c r="Q508" s="68" t="str">
        <f>VLOOKUP($A508,친환경농산물!$A40:$O177,13,FALSE)</f>
        <v>-</v>
      </c>
      <c r="R508" s="243" t="e">
        <f t="shared" si="90"/>
        <v>#VALUE!</v>
      </c>
      <c r="S508" s="243" t="e">
        <f t="shared" si="91"/>
        <v>#VALUE!</v>
      </c>
      <c r="T508" s="68">
        <f>VLOOKUP($B508,[1]전년동월vs전월vs당월!$A$7:$AC$1780,21,FALSE)</f>
        <v>6900</v>
      </c>
      <c r="U508" s="68">
        <f>VLOOKUP($B508,[2]전년동월vs전월vs당월!$B$7:$AD$1796,21,FALSE)</f>
        <v>6330</v>
      </c>
      <c r="V508" s="68">
        <f>VLOOKUP($A508,친환경농산물!$A40:$O177,14,FALSE)</f>
        <v>6600</v>
      </c>
      <c r="W508" s="243">
        <f t="shared" si="92"/>
        <v>-4.3478260869565215</v>
      </c>
      <c r="X508" s="243">
        <f t="shared" si="93"/>
        <v>4.2654028436018958</v>
      </c>
      <c r="Y508" s="68">
        <f>VLOOKUP($B508,[1]전년동월vs전월vs당월!$A$7:$AC$1780,26,FALSE)</f>
        <v>7400</v>
      </c>
      <c r="Z508" s="68">
        <f>VLOOKUP($B508,[2]전년동월vs전월vs당월!$B$7:$AD$1796,26,FALSE)</f>
        <v>7500</v>
      </c>
      <c r="AA508" s="68">
        <f>VLOOKUP($A508,친환경농산물!$A40:$O177,15,FALSE)</f>
        <v>6850</v>
      </c>
      <c r="AB508" s="243">
        <f t="shared" si="94"/>
        <v>-7.4324324324324325</v>
      </c>
      <c r="AC508" s="243">
        <f t="shared" si="95"/>
        <v>-8.6666666666666661</v>
      </c>
      <c r="AD508" s="127"/>
    </row>
    <row r="509" spans="1:30" s="16" customFormat="1">
      <c r="A509" s="16">
        <v>35</v>
      </c>
      <c r="B509" s="16" t="str">
        <f t="shared" si="87"/>
        <v>흑미발아흑미kg무농약전국</v>
      </c>
      <c r="C509" s="38"/>
      <c r="D509" s="201" t="s">
        <v>485</v>
      </c>
      <c r="E509" s="201" t="s">
        <v>493</v>
      </c>
      <c r="F509" s="201" t="s">
        <v>238</v>
      </c>
      <c r="G509" s="202" t="s">
        <v>190</v>
      </c>
      <c r="H509" s="203" t="s">
        <v>210</v>
      </c>
      <c r="I509" s="39" t="s">
        <v>211</v>
      </c>
      <c r="J509" s="68" t="str">
        <f>VLOOKUP($B509,[1]전년동월vs전월vs당월!$A$7:$AC$1780,11,FALSE)</f>
        <v>-</v>
      </c>
      <c r="K509" s="68" t="str">
        <f>VLOOKUP($B509,[2]전년동월vs전월vs당월!$B$7:$AD$1796,11,FALSE)</f>
        <v>-</v>
      </c>
      <c r="L509" s="68" t="str">
        <f>VLOOKUP($A509,친환경농산물!$A41:$O178,12,FALSE)</f>
        <v>-</v>
      </c>
      <c r="M509" s="243" t="e">
        <f t="shared" si="88"/>
        <v>#VALUE!</v>
      </c>
      <c r="N509" s="243" t="e">
        <f t="shared" si="89"/>
        <v>#VALUE!</v>
      </c>
      <c r="O509" s="68">
        <f>VLOOKUP($B509,[1]전년동월vs전월vs당월!$A$7:$AC$1780,16,FALSE)</f>
        <v>13000</v>
      </c>
      <c r="P509" s="68">
        <f>VLOOKUP($B509,[2]전년동월vs전월vs당월!$B$7:$AD$1796,16,FALSE)</f>
        <v>13000</v>
      </c>
      <c r="Q509" s="68">
        <f>VLOOKUP($A509,친환경농산물!$A41:$O178,13,FALSE)</f>
        <v>13000</v>
      </c>
      <c r="R509" s="243">
        <f t="shared" si="90"/>
        <v>0</v>
      </c>
      <c r="S509" s="243">
        <f t="shared" si="91"/>
        <v>0</v>
      </c>
      <c r="T509" s="68" t="str">
        <f>VLOOKUP($B509,[1]전년동월vs전월vs당월!$A$7:$AC$1780,21,FALSE)</f>
        <v>-</v>
      </c>
      <c r="U509" s="68">
        <f>VLOOKUP($B509,[2]전년동월vs전월vs당월!$B$7:$AD$1796,21,FALSE)</f>
        <v>7900</v>
      </c>
      <c r="V509" s="68">
        <f>VLOOKUP($A509,친환경농산물!$A41:$O178,14,FALSE)</f>
        <v>8400</v>
      </c>
      <c r="W509" s="243" t="e">
        <f t="shared" si="92"/>
        <v>#VALUE!</v>
      </c>
      <c r="X509" s="243">
        <f t="shared" si="93"/>
        <v>6.3291139240506329</v>
      </c>
      <c r="Y509" s="68" t="str">
        <f>VLOOKUP($B509,[1]전년동월vs전월vs당월!$A$7:$AC$1780,26,FALSE)</f>
        <v>-</v>
      </c>
      <c r="Z509" s="68" t="str">
        <f>VLOOKUP($B509,[2]전년동월vs전월vs당월!$B$7:$AD$1796,26,FALSE)</f>
        <v>-</v>
      </c>
      <c r="AA509" s="68" t="str">
        <f>VLOOKUP($A509,친환경농산물!$A41:$O178,15,FALSE)</f>
        <v>-</v>
      </c>
      <c r="AB509" s="243" t="e">
        <f t="shared" si="94"/>
        <v>#VALUE!</v>
      </c>
      <c r="AC509" s="243" t="e">
        <f t="shared" si="95"/>
        <v>#VALUE!</v>
      </c>
      <c r="AD509" s="40"/>
    </row>
    <row r="510" spans="1:30" s="16" customFormat="1">
      <c r="A510" s="28">
        <v>36</v>
      </c>
      <c r="B510" s="16" t="str">
        <f t="shared" si="87"/>
        <v>혼합곡5가지잡곡kg무농약전국</v>
      </c>
      <c r="C510" s="38">
        <v>13</v>
      </c>
      <c r="D510" s="201" t="s">
        <v>485</v>
      </c>
      <c r="E510" s="201" t="s">
        <v>239</v>
      </c>
      <c r="F510" s="201" t="s">
        <v>240</v>
      </c>
      <c r="G510" s="202" t="s">
        <v>190</v>
      </c>
      <c r="H510" s="203" t="s">
        <v>210</v>
      </c>
      <c r="I510" s="39" t="s">
        <v>211</v>
      </c>
      <c r="J510" s="68" t="str">
        <f>VLOOKUP($B510,[1]전년동월vs전월vs당월!$A$7:$AC$1780,11,FALSE)</f>
        <v>-</v>
      </c>
      <c r="K510" s="68" t="str">
        <f>VLOOKUP($B510,[2]전년동월vs전월vs당월!$B$7:$AD$1796,11,FALSE)</f>
        <v>-</v>
      </c>
      <c r="L510" s="68" t="str">
        <f>VLOOKUP($A510,친환경농산물!$A42:$O179,12,FALSE)</f>
        <v>-</v>
      </c>
      <c r="M510" s="243" t="e">
        <f t="shared" si="88"/>
        <v>#VALUE!</v>
      </c>
      <c r="N510" s="243" t="e">
        <f t="shared" si="89"/>
        <v>#VALUE!</v>
      </c>
      <c r="O510" s="68">
        <f>VLOOKUP($B510,[1]전년동월vs전월vs당월!$A$7:$AC$1780,16,FALSE)</f>
        <v>15200</v>
      </c>
      <c r="P510" s="68">
        <f>VLOOKUP($B510,[2]전년동월vs전월vs당월!$B$7:$AD$1796,16,FALSE)</f>
        <v>0</v>
      </c>
      <c r="Q510" s="68" t="str">
        <f>VLOOKUP($A510,친환경농산물!$A42:$O179,13,FALSE)</f>
        <v>-</v>
      </c>
      <c r="R510" s="243" t="e">
        <f t="shared" si="90"/>
        <v>#VALUE!</v>
      </c>
      <c r="S510" s="243" t="e">
        <f t="shared" si="91"/>
        <v>#VALUE!</v>
      </c>
      <c r="T510" s="68">
        <f>VLOOKUP($B510,[1]전년동월vs전월vs당월!$A$7:$AC$1780,21,FALSE)</f>
        <v>9590</v>
      </c>
      <c r="U510" s="68">
        <f>VLOOKUP($B510,[2]전년동월vs전월vs당월!$B$7:$AD$1796,21,FALSE)</f>
        <v>6980</v>
      </c>
      <c r="V510" s="68">
        <f>VLOOKUP($A510,친환경농산물!$A42:$O179,14,FALSE)</f>
        <v>7800</v>
      </c>
      <c r="W510" s="243">
        <f t="shared" si="92"/>
        <v>-18.665276329509908</v>
      </c>
      <c r="X510" s="243">
        <f t="shared" si="93"/>
        <v>11.74785100286533</v>
      </c>
      <c r="Y510" s="68">
        <f>VLOOKUP($B510,[1]전년동월vs전월vs당월!$A$7:$AC$1780,26,FALSE)</f>
        <v>12130</v>
      </c>
      <c r="Z510" s="68" t="str">
        <f>VLOOKUP($B510,[2]전년동월vs전월vs당월!$B$7:$AD$1796,26,FALSE)</f>
        <v>-</v>
      </c>
      <c r="AA510" s="68">
        <f>VLOOKUP($A510,친환경농산물!$A42:$O179,15,FALSE)</f>
        <v>12500</v>
      </c>
      <c r="AB510" s="243">
        <f t="shared" si="94"/>
        <v>3.0502885408079141</v>
      </c>
      <c r="AC510" s="243" t="e">
        <f t="shared" si="95"/>
        <v>#VALUE!</v>
      </c>
      <c r="AD510" s="40"/>
    </row>
    <row r="511" spans="1:30" s="16" customFormat="1">
      <c r="A511" s="16">
        <v>37</v>
      </c>
      <c r="B511" s="16" t="str">
        <f t="shared" si="87"/>
        <v>혼합곡12가지잡곡kg무농약전국</v>
      </c>
      <c r="C511" s="38"/>
      <c r="D511" s="201" t="s">
        <v>485</v>
      </c>
      <c r="E511" s="201" t="s">
        <v>239</v>
      </c>
      <c r="F511" s="201" t="s">
        <v>241</v>
      </c>
      <c r="G511" s="202" t="s">
        <v>190</v>
      </c>
      <c r="H511" s="203" t="s">
        <v>210</v>
      </c>
      <c r="I511" s="39" t="s">
        <v>211</v>
      </c>
      <c r="J511" s="68" t="str">
        <f>VLOOKUP($B511,[1]전년동월vs전월vs당월!$A$7:$AC$1780,11,FALSE)</f>
        <v>-</v>
      </c>
      <c r="K511" s="68" t="str">
        <f>VLOOKUP($B511,[2]전년동월vs전월vs당월!$B$7:$AD$1796,11,FALSE)</f>
        <v>-</v>
      </c>
      <c r="L511" s="68" t="str">
        <f>VLOOKUP($A511,친환경농산물!$A43:$O180,12,FALSE)</f>
        <v>-</v>
      </c>
      <c r="M511" s="243" t="e">
        <f t="shared" si="88"/>
        <v>#VALUE!</v>
      </c>
      <c r="N511" s="243" t="e">
        <f t="shared" si="89"/>
        <v>#VALUE!</v>
      </c>
      <c r="O511" s="68">
        <f>VLOOKUP($B511,[1]전년동월vs전월vs당월!$A$7:$AC$1780,16,FALSE)</f>
        <v>9400</v>
      </c>
      <c r="P511" s="68">
        <f>VLOOKUP($B511,[2]전년동월vs전월vs당월!$B$7:$AD$1796,16,FALSE)</f>
        <v>9400</v>
      </c>
      <c r="Q511" s="68" t="str">
        <f>VLOOKUP($A511,친환경농산물!$A43:$O180,13,FALSE)</f>
        <v>-</v>
      </c>
      <c r="R511" s="243" t="e">
        <f t="shared" si="90"/>
        <v>#VALUE!</v>
      </c>
      <c r="S511" s="243" t="e">
        <f t="shared" si="91"/>
        <v>#VALUE!</v>
      </c>
      <c r="T511" s="68">
        <f>VLOOKUP($B511,[1]전년동월vs전월vs당월!$A$7:$AC$1780,21,FALSE)</f>
        <v>9200</v>
      </c>
      <c r="U511" s="68">
        <f>VLOOKUP($B511,[2]전년동월vs전월vs당월!$B$7:$AD$1796,21,FALSE)</f>
        <v>8660</v>
      </c>
      <c r="V511" s="68">
        <f>VLOOKUP($A511,친환경농산물!$A43:$O180,14,FALSE)</f>
        <v>9200</v>
      </c>
      <c r="W511" s="243">
        <f t="shared" si="92"/>
        <v>0</v>
      </c>
      <c r="X511" s="243">
        <f t="shared" si="93"/>
        <v>6.2355658198614314</v>
      </c>
      <c r="Y511" s="68" t="str">
        <f>VLOOKUP($B511,[1]전년동월vs전월vs당월!$A$7:$AC$1780,26,FALSE)</f>
        <v>-</v>
      </c>
      <c r="Z511" s="68">
        <f>VLOOKUP($B511,[2]전년동월vs전월vs당월!$B$7:$AD$1796,26,FALSE)</f>
        <v>7880</v>
      </c>
      <c r="AA511" s="68">
        <f>VLOOKUP($A511,친환경농산물!$A43:$O180,15,FALSE)</f>
        <v>7880</v>
      </c>
      <c r="AB511" s="243" t="e">
        <f t="shared" si="94"/>
        <v>#VALUE!</v>
      </c>
      <c r="AC511" s="243">
        <f t="shared" si="95"/>
        <v>0</v>
      </c>
      <c r="AD511" s="40"/>
    </row>
    <row r="512" spans="1:30" s="16" customFormat="1">
      <c r="A512" s="28">
        <v>38</v>
      </c>
      <c r="B512" s="16" t="str">
        <f t="shared" si="87"/>
        <v>참깨말린것kg무농약전국</v>
      </c>
      <c r="C512" s="29">
        <v>14</v>
      </c>
      <c r="D512" s="201" t="s">
        <v>485</v>
      </c>
      <c r="E512" s="48" t="s">
        <v>242</v>
      </c>
      <c r="F512" s="49" t="s">
        <v>243</v>
      </c>
      <c r="G512" s="50" t="s">
        <v>190</v>
      </c>
      <c r="H512" s="203" t="s">
        <v>210</v>
      </c>
      <c r="I512" s="39" t="s">
        <v>211</v>
      </c>
      <c r="J512" s="68" t="str">
        <f>VLOOKUP($B512,[1]전년동월vs전월vs당월!$A$7:$AC$1780,11,FALSE)</f>
        <v>-</v>
      </c>
      <c r="K512" s="68" t="str">
        <f>VLOOKUP($B512,[2]전년동월vs전월vs당월!$B$7:$AD$1796,11,FALSE)</f>
        <v>-</v>
      </c>
      <c r="L512" s="68" t="str">
        <f>VLOOKUP($A512,친환경농산물!$A44:$O181,12,FALSE)</f>
        <v>-</v>
      </c>
      <c r="M512" s="243" t="e">
        <f t="shared" si="88"/>
        <v>#VALUE!</v>
      </c>
      <c r="N512" s="243" t="e">
        <f t="shared" si="89"/>
        <v>#VALUE!</v>
      </c>
      <c r="O512" s="68">
        <f>VLOOKUP($B512,[1]전년동월vs전월vs당월!$A$7:$AC$1780,16,FALSE)</f>
        <v>28000</v>
      </c>
      <c r="P512" s="68">
        <f>VLOOKUP($B512,[2]전년동월vs전월vs당월!$B$7:$AD$1796,16,FALSE)</f>
        <v>26400</v>
      </c>
      <c r="Q512" s="68">
        <f>VLOOKUP($A512,친환경농산물!$A44:$O181,13,FALSE)</f>
        <v>26400</v>
      </c>
      <c r="R512" s="243">
        <f t="shared" si="90"/>
        <v>-5.7142857142857144</v>
      </c>
      <c r="S512" s="243">
        <f t="shared" si="91"/>
        <v>0</v>
      </c>
      <c r="T512" s="68" t="str">
        <f>VLOOKUP($B512,[1]전년동월vs전월vs당월!$A$7:$AC$1780,21,FALSE)</f>
        <v>-</v>
      </c>
      <c r="U512" s="68" t="str">
        <f>VLOOKUP($B512,[2]전년동월vs전월vs당월!$B$7:$AD$1796,21,FALSE)</f>
        <v>-</v>
      </c>
      <c r="V512" s="68" t="str">
        <f>VLOOKUP($A512,친환경농산물!$A44:$O181,14,FALSE)</f>
        <v>-</v>
      </c>
      <c r="W512" s="243" t="e">
        <f t="shared" si="92"/>
        <v>#VALUE!</v>
      </c>
      <c r="X512" s="243" t="e">
        <f t="shared" si="93"/>
        <v>#VALUE!</v>
      </c>
      <c r="Y512" s="68" t="str">
        <f>VLOOKUP($B512,[1]전년동월vs전월vs당월!$A$7:$AC$1780,26,FALSE)</f>
        <v>-</v>
      </c>
      <c r="Z512" s="68" t="str">
        <f>VLOOKUP($B512,[2]전년동월vs전월vs당월!$B$7:$AD$1796,26,FALSE)</f>
        <v>-</v>
      </c>
      <c r="AA512" s="68" t="str">
        <f>VLOOKUP($A512,친환경농산물!$A44:$O181,15,FALSE)</f>
        <v>-</v>
      </c>
      <c r="AB512" s="243" t="e">
        <f t="shared" si="94"/>
        <v>#VALUE!</v>
      </c>
      <c r="AC512" s="243" t="e">
        <f t="shared" si="95"/>
        <v>#VALUE!</v>
      </c>
      <c r="AD512" s="40"/>
    </row>
    <row r="513" spans="1:30" s="16" customFormat="1">
      <c r="A513" s="16">
        <v>39</v>
      </c>
      <c r="B513" s="16" t="str">
        <f t="shared" si="87"/>
        <v>감자피감자kg무농약 이상전국</v>
      </c>
      <c r="C513" s="29">
        <v>15</v>
      </c>
      <c r="D513" s="201" t="s">
        <v>494</v>
      </c>
      <c r="E513" s="48" t="s">
        <v>244</v>
      </c>
      <c r="F513" s="49" t="s">
        <v>245</v>
      </c>
      <c r="G513" s="202" t="s">
        <v>190</v>
      </c>
      <c r="H513" s="51" t="s">
        <v>246</v>
      </c>
      <c r="I513" s="39" t="s">
        <v>211</v>
      </c>
      <c r="J513" s="68">
        <f>VLOOKUP($B513,[1]전년동월vs전월vs당월!$A$7:$AC$1780,11,FALSE)</f>
        <v>3870</v>
      </c>
      <c r="K513" s="68">
        <f>VLOOKUP($B513,[2]전년동월vs전월vs당월!$B$7:$AD$1796,11,FALSE)</f>
        <v>3110</v>
      </c>
      <c r="L513" s="68">
        <f>VLOOKUP($A513,친환경농산물!$A45:$O182,12,FALSE)</f>
        <v>3110</v>
      </c>
      <c r="M513" s="243">
        <f t="shared" si="88"/>
        <v>-19.638242894056848</v>
      </c>
      <c r="N513" s="243">
        <f t="shared" si="89"/>
        <v>0</v>
      </c>
      <c r="O513" s="68">
        <f>VLOOKUP($B513,[1]전년동월vs전월vs당월!$A$7:$AC$1780,16,FALSE)</f>
        <v>3600</v>
      </c>
      <c r="P513" s="68">
        <f>VLOOKUP($B513,[2]전년동월vs전월vs당월!$B$7:$AD$1796,16,FALSE)</f>
        <v>1750</v>
      </c>
      <c r="Q513" s="68">
        <f>VLOOKUP($A513,친환경농산물!$A45:$O182,13,FALSE)</f>
        <v>2900</v>
      </c>
      <c r="R513" s="243">
        <f t="shared" si="90"/>
        <v>-19.444444444444443</v>
      </c>
      <c r="S513" s="243">
        <f t="shared" si="91"/>
        <v>65.714285714285708</v>
      </c>
      <c r="T513" s="68">
        <f>VLOOKUP($B513,[1]전년동월vs전월vs당월!$A$7:$AC$1780,21,FALSE)</f>
        <v>4280</v>
      </c>
      <c r="U513" s="68">
        <f>VLOOKUP($B513,[2]전년동월vs전월vs당월!$B$7:$AD$1796,21,FALSE)</f>
        <v>2390</v>
      </c>
      <c r="V513" s="68">
        <f>VLOOKUP($A513,친환경농산물!$A45:$O182,14,FALSE)</f>
        <v>5480</v>
      </c>
      <c r="W513" s="243">
        <f t="shared" si="92"/>
        <v>28.037383177570092</v>
      </c>
      <c r="X513" s="243">
        <f t="shared" si="93"/>
        <v>129.28870292887029</v>
      </c>
      <c r="Y513" s="68">
        <f>VLOOKUP($B513,[1]전년동월vs전월vs당월!$A$7:$AC$1780,26,FALSE)</f>
        <v>2300</v>
      </c>
      <c r="Z513" s="68">
        <f>VLOOKUP($B513,[2]전년동월vs전월vs당월!$B$7:$AD$1796,26,FALSE)</f>
        <v>1780</v>
      </c>
      <c r="AA513" s="68">
        <f>VLOOKUP($A513,친환경농산물!$A45:$O182,15,FALSE)</f>
        <v>4550</v>
      </c>
      <c r="AB513" s="243">
        <f t="shared" si="94"/>
        <v>97.826086956521735</v>
      </c>
      <c r="AC513" s="243">
        <f t="shared" si="95"/>
        <v>155.61797752808988</v>
      </c>
      <c r="AD513" s="40"/>
    </row>
    <row r="514" spans="1:30" s="16" customFormat="1">
      <c r="A514" s="28">
        <v>40</v>
      </c>
      <c r="B514" s="16" t="str">
        <f t="shared" si="87"/>
        <v>감자깐감자kg무농약 이상전국</v>
      </c>
      <c r="C514" s="29"/>
      <c r="D514" s="201" t="s">
        <v>494</v>
      </c>
      <c r="E514" s="48" t="s">
        <v>244</v>
      </c>
      <c r="F514" s="49" t="s">
        <v>247</v>
      </c>
      <c r="G514" s="202" t="s">
        <v>190</v>
      </c>
      <c r="H514" s="51" t="s">
        <v>246</v>
      </c>
      <c r="I514" s="39" t="s">
        <v>211</v>
      </c>
      <c r="J514" s="68">
        <f>VLOOKUP($B514,[1]전년동월vs전월vs당월!$A$7:$AC$1780,11,FALSE)</f>
        <v>5990</v>
      </c>
      <c r="K514" s="68">
        <f>VLOOKUP($B514,[2]전년동월vs전월vs당월!$B$7:$AD$1796,11,FALSE)</f>
        <v>5030</v>
      </c>
      <c r="L514" s="68">
        <f>VLOOKUP($A514,친환경농산물!$A46:$O183,12,FALSE)</f>
        <v>5030</v>
      </c>
      <c r="M514" s="243">
        <f t="shared" si="88"/>
        <v>-16.026711185308848</v>
      </c>
      <c r="N514" s="243">
        <f t="shared" si="89"/>
        <v>0</v>
      </c>
      <c r="O514" s="68" t="str">
        <f>VLOOKUP($B514,[1]전년동월vs전월vs당월!$A$7:$AC$1780,16,FALSE)</f>
        <v>-</v>
      </c>
      <c r="P514" s="68" t="str">
        <f>VLOOKUP($B514,[2]전년동월vs전월vs당월!$B$7:$AD$1796,16,FALSE)</f>
        <v>-</v>
      </c>
      <c r="Q514" s="68" t="str">
        <f>VLOOKUP($A514,친환경농산물!$A46:$O183,13,FALSE)</f>
        <v>-</v>
      </c>
      <c r="R514" s="243" t="e">
        <f t="shared" si="90"/>
        <v>#VALUE!</v>
      </c>
      <c r="S514" s="243" t="e">
        <f t="shared" si="91"/>
        <v>#VALUE!</v>
      </c>
      <c r="T514" s="68" t="str">
        <f>VLOOKUP($B514,[1]전년동월vs전월vs당월!$A$7:$AC$1780,21,FALSE)</f>
        <v>-</v>
      </c>
      <c r="U514" s="68" t="str">
        <f>VLOOKUP($B514,[2]전년동월vs전월vs당월!$B$7:$AD$1796,21,FALSE)</f>
        <v>-</v>
      </c>
      <c r="V514" s="68" t="str">
        <f>VLOOKUP($A514,친환경농산물!$A46:$O183,14,FALSE)</f>
        <v>-</v>
      </c>
      <c r="W514" s="243" t="e">
        <f t="shared" si="92"/>
        <v>#VALUE!</v>
      </c>
      <c r="X514" s="243" t="e">
        <f t="shared" si="93"/>
        <v>#VALUE!</v>
      </c>
      <c r="Y514" s="68" t="str">
        <f>VLOOKUP($B514,[1]전년동월vs전월vs당월!$A$7:$AC$1780,26,FALSE)</f>
        <v>-</v>
      </c>
      <c r="Z514" s="68" t="str">
        <f>VLOOKUP($B514,[2]전년동월vs전월vs당월!$B$7:$AD$1796,26,FALSE)</f>
        <v>-</v>
      </c>
      <c r="AA514" s="68" t="str">
        <f>VLOOKUP($A514,친환경농산물!$A46:$O183,15,FALSE)</f>
        <v>-</v>
      </c>
      <c r="AB514" s="243" t="e">
        <f t="shared" si="94"/>
        <v>#VALUE!</v>
      </c>
      <c r="AC514" s="243" t="e">
        <f t="shared" si="95"/>
        <v>#VALUE!</v>
      </c>
      <c r="AD514" s="40"/>
    </row>
    <row r="515" spans="1:30" s="16" customFormat="1">
      <c r="A515" s="16">
        <v>41</v>
      </c>
      <c r="B515" s="16" t="str">
        <f t="shared" si="87"/>
        <v>감자피알감자kg무농약 이상전국</v>
      </c>
      <c r="C515" s="52"/>
      <c r="D515" s="206" t="s">
        <v>494</v>
      </c>
      <c r="E515" s="48" t="s">
        <v>244</v>
      </c>
      <c r="F515" s="49" t="s">
        <v>248</v>
      </c>
      <c r="G515" s="202" t="s">
        <v>190</v>
      </c>
      <c r="H515" s="51" t="s">
        <v>246</v>
      </c>
      <c r="I515" s="39" t="s">
        <v>211</v>
      </c>
      <c r="J515" s="68">
        <f>VLOOKUP($B515,[1]전년동월vs전월vs당월!$A$7:$AC$1780,11,FALSE)</f>
        <v>4150</v>
      </c>
      <c r="K515" s="68">
        <f>VLOOKUP($B515,[2]전년동월vs전월vs당월!$B$7:$AD$1796,11,FALSE)</f>
        <v>3610</v>
      </c>
      <c r="L515" s="68">
        <f>VLOOKUP($A515,친환경농산물!$A47:$O184,12,FALSE)</f>
        <v>3610</v>
      </c>
      <c r="M515" s="243">
        <f t="shared" si="88"/>
        <v>-13.012048192771084</v>
      </c>
      <c r="N515" s="243">
        <f t="shared" si="89"/>
        <v>0</v>
      </c>
      <c r="O515" s="68">
        <f>VLOOKUP($B515,[1]전년동월vs전월vs당월!$A$7:$AC$1780,16,FALSE)</f>
        <v>2300</v>
      </c>
      <c r="P515" s="68">
        <f>VLOOKUP($B515,[2]전년동월vs전월vs당월!$B$7:$AD$1796,16,FALSE)</f>
        <v>1800</v>
      </c>
      <c r="Q515" s="68">
        <f>VLOOKUP($A515,친환경농산물!$A47:$O184,13,FALSE)</f>
        <v>1800</v>
      </c>
      <c r="R515" s="243">
        <f t="shared" si="90"/>
        <v>-21.739130434782609</v>
      </c>
      <c r="S515" s="243">
        <f t="shared" si="91"/>
        <v>0</v>
      </c>
      <c r="T515" s="68" t="str">
        <f>VLOOKUP($B515,[1]전년동월vs전월vs당월!$A$7:$AC$1780,21,FALSE)</f>
        <v>-</v>
      </c>
      <c r="U515" s="68" t="str">
        <f>VLOOKUP($B515,[2]전년동월vs전월vs당월!$B$7:$AD$1796,21,FALSE)</f>
        <v>-</v>
      </c>
      <c r="V515" s="68" t="str">
        <f>VLOOKUP($A515,친환경농산물!$A47:$O184,14,FALSE)</f>
        <v>-</v>
      </c>
      <c r="W515" s="243" t="e">
        <f t="shared" si="92"/>
        <v>#VALUE!</v>
      </c>
      <c r="X515" s="243" t="e">
        <f t="shared" si="93"/>
        <v>#VALUE!</v>
      </c>
      <c r="Y515" s="68" t="str">
        <f>VLOOKUP($B515,[1]전년동월vs전월vs당월!$A$7:$AC$1780,26,FALSE)</f>
        <v>-</v>
      </c>
      <c r="Z515" s="68" t="str">
        <f>VLOOKUP($B515,[2]전년동월vs전월vs당월!$B$7:$AD$1796,26,FALSE)</f>
        <v>-</v>
      </c>
      <c r="AA515" s="68" t="str">
        <f>VLOOKUP($A515,친환경농산물!$A47:$O184,15,FALSE)</f>
        <v>-</v>
      </c>
      <c r="AB515" s="243" t="e">
        <f t="shared" si="94"/>
        <v>#VALUE!</v>
      </c>
      <c r="AC515" s="243" t="e">
        <f t="shared" si="95"/>
        <v>#VALUE!</v>
      </c>
      <c r="AD515" s="40"/>
    </row>
    <row r="516" spans="1:30" s="16" customFormat="1">
      <c r="A516" s="28">
        <v>42</v>
      </c>
      <c r="B516" s="16" t="str">
        <f t="shared" si="87"/>
        <v>고구마피고구마kg무농약 이상전국</v>
      </c>
      <c r="C516" s="44">
        <v>16</v>
      </c>
      <c r="D516" s="206" t="s">
        <v>494</v>
      </c>
      <c r="E516" s="201" t="s">
        <v>495</v>
      </c>
      <c r="F516" s="201" t="s">
        <v>2030</v>
      </c>
      <c r="G516" s="202" t="s">
        <v>190</v>
      </c>
      <c r="H516" s="51" t="s">
        <v>246</v>
      </c>
      <c r="I516" s="39" t="s">
        <v>211</v>
      </c>
      <c r="J516" s="68">
        <f>VLOOKUP($B516,[1]전년동월vs전월vs당월!$A$7:$AC$1780,11,FALSE)</f>
        <v>5280</v>
      </c>
      <c r="K516" s="68">
        <f>VLOOKUP($B516,[2]전년동월vs전월vs당월!$B$7:$AD$1796,11,FALSE)</f>
        <v>4490</v>
      </c>
      <c r="L516" s="68">
        <f>VLOOKUP($A516,친환경농산물!$A48:$O185,12,FALSE)</f>
        <v>4490</v>
      </c>
      <c r="M516" s="243">
        <f t="shared" si="88"/>
        <v>-14.962121212121213</v>
      </c>
      <c r="N516" s="243">
        <f t="shared" si="89"/>
        <v>0</v>
      </c>
      <c r="O516" s="68">
        <f>VLOOKUP($B516,[1]전년동월vs전월vs당월!$A$7:$AC$1780,16,FALSE)</f>
        <v>3700</v>
      </c>
      <c r="P516" s="68">
        <f>VLOOKUP($B516,[2]전년동월vs전월vs당월!$B$7:$AD$1796,16,FALSE)</f>
        <v>3750</v>
      </c>
      <c r="Q516" s="68">
        <f>VLOOKUP($A516,친환경농산물!$A48:$O185,13,FALSE)</f>
        <v>3750</v>
      </c>
      <c r="R516" s="243">
        <f t="shared" si="90"/>
        <v>1.3513513513513513</v>
      </c>
      <c r="S516" s="243">
        <f t="shared" si="91"/>
        <v>0</v>
      </c>
      <c r="T516" s="68">
        <f>VLOOKUP($B516,[1]전년동월vs전월vs당월!$A$7:$AC$1780,21,FALSE)</f>
        <v>8550</v>
      </c>
      <c r="U516" s="68">
        <f>VLOOKUP($B516,[2]전년동월vs전월vs당월!$B$7:$AD$1796,21,FALSE)</f>
        <v>4150</v>
      </c>
      <c r="V516" s="68">
        <f>VLOOKUP($A516,친환경농산물!$A48:$O185,14,FALSE)</f>
        <v>4150</v>
      </c>
      <c r="W516" s="243">
        <f t="shared" si="92"/>
        <v>-51.461988304093566</v>
      </c>
      <c r="X516" s="243">
        <f t="shared" si="93"/>
        <v>0</v>
      </c>
      <c r="Y516" s="68">
        <f>VLOOKUP($B516,[1]전년동월vs전월vs당월!$A$7:$AC$1780,26,FALSE)</f>
        <v>5500</v>
      </c>
      <c r="Z516" s="68">
        <f>VLOOKUP($B516,[2]전년동월vs전월vs당월!$B$7:$AD$1796,26,FALSE)</f>
        <v>5100</v>
      </c>
      <c r="AA516" s="68">
        <f>VLOOKUP($A516,친환경농산물!$A48:$O185,15,FALSE)</f>
        <v>4950</v>
      </c>
      <c r="AB516" s="243">
        <f t="shared" si="94"/>
        <v>-10</v>
      </c>
      <c r="AC516" s="243">
        <f t="shared" si="95"/>
        <v>-2.9411764705882355</v>
      </c>
      <c r="AD516" s="40"/>
    </row>
    <row r="517" spans="1:30" s="16" customFormat="1">
      <c r="A517" s="16">
        <v>43</v>
      </c>
      <c r="B517" s="16" t="str">
        <f t="shared" si="87"/>
        <v>고구마깐고구마kg무농약 이상전국</v>
      </c>
      <c r="C517" s="52"/>
      <c r="D517" s="206" t="s">
        <v>494</v>
      </c>
      <c r="E517" s="48" t="s">
        <v>2031</v>
      </c>
      <c r="F517" s="49" t="s">
        <v>2032</v>
      </c>
      <c r="G517" s="202" t="s">
        <v>190</v>
      </c>
      <c r="H517" s="51" t="s">
        <v>246</v>
      </c>
      <c r="I517" s="39" t="s">
        <v>211</v>
      </c>
      <c r="J517" s="68">
        <f>VLOOKUP($B517,[1]전년동월vs전월vs당월!$A$7:$AC$1780,11,FALSE)</f>
        <v>7760</v>
      </c>
      <c r="K517" s="68">
        <f>VLOOKUP($B517,[2]전년동월vs전월vs당월!$B$7:$AD$1796,11,FALSE)</f>
        <v>6840</v>
      </c>
      <c r="L517" s="68">
        <f>VLOOKUP($A517,친환경농산물!$A49:$O186,12,FALSE)</f>
        <v>6840</v>
      </c>
      <c r="M517" s="243">
        <f t="shared" si="88"/>
        <v>-11.855670103092784</v>
      </c>
      <c r="N517" s="243">
        <f t="shared" si="89"/>
        <v>0</v>
      </c>
      <c r="O517" s="68" t="str">
        <f>VLOOKUP($B517,[1]전년동월vs전월vs당월!$A$7:$AC$1780,16,FALSE)</f>
        <v>-</v>
      </c>
      <c r="P517" s="68" t="str">
        <f>VLOOKUP($B517,[2]전년동월vs전월vs당월!$B$7:$AD$1796,16,FALSE)</f>
        <v>-</v>
      </c>
      <c r="Q517" s="68" t="str">
        <f>VLOOKUP($A517,친환경농산물!$A49:$O186,13,FALSE)</f>
        <v>-</v>
      </c>
      <c r="R517" s="243" t="e">
        <f t="shared" si="90"/>
        <v>#VALUE!</v>
      </c>
      <c r="S517" s="243" t="e">
        <f t="shared" si="91"/>
        <v>#VALUE!</v>
      </c>
      <c r="T517" s="68" t="str">
        <f>VLOOKUP($B517,[1]전년동월vs전월vs당월!$A$7:$AC$1780,21,FALSE)</f>
        <v>-</v>
      </c>
      <c r="U517" s="68" t="str">
        <f>VLOOKUP($B517,[2]전년동월vs전월vs당월!$B$7:$AD$1796,21,FALSE)</f>
        <v>-</v>
      </c>
      <c r="V517" s="68" t="str">
        <f>VLOOKUP($A517,친환경농산물!$A49:$O186,14,FALSE)</f>
        <v>-</v>
      </c>
      <c r="W517" s="243" t="e">
        <f t="shared" si="92"/>
        <v>#VALUE!</v>
      </c>
      <c r="X517" s="243" t="e">
        <f t="shared" si="93"/>
        <v>#VALUE!</v>
      </c>
      <c r="Y517" s="68" t="str">
        <f>VLOOKUP($B517,[1]전년동월vs전월vs당월!$A$7:$AC$1780,26,FALSE)</f>
        <v>-</v>
      </c>
      <c r="Z517" s="68" t="str">
        <f>VLOOKUP($B517,[2]전년동월vs전월vs당월!$B$7:$AD$1796,26,FALSE)</f>
        <v>-</v>
      </c>
      <c r="AA517" s="68" t="str">
        <f>VLOOKUP($A517,친환경농산물!$A49:$O186,15,FALSE)</f>
        <v>-</v>
      </c>
      <c r="AB517" s="243" t="e">
        <f t="shared" si="94"/>
        <v>#VALUE!</v>
      </c>
      <c r="AC517" s="243" t="e">
        <f t="shared" si="95"/>
        <v>#VALUE!</v>
      </c>
      <c r="AD517" s="40"/>
    </row>
    <row r="518" spans="1:30" s="16" customFormat="1">
      <c r="A518" s="28">
        <v>44</v>
      </c>
      <c r="B518" s="16" t="str">
        <f t="shared" si="87"/>
        <v>강낭콩건강낭콩,홍대kg무농약전국</v>
      </c>
      <c r="C518" s="53">
        <v>17</v>
      </c>
      <c r="D518" s="175" t="s">
        <v>195</v>
      </c>
      <c r="E518" s="205" t="s">
        <v>196</v>
      </c>
      <c r="F518" s="205" t="s">
        <v>249</v>
      </c>
      <c r="G518" s="61" t="s">
        <v>190</v>
      </c>
      <c r="H518" s="203" t="s">
        <v>210</v>
      </c>
      <c r="I518" s="39" t="s">
        <v>211</v>
      </c>
      <c r="J518" s="68" t="str">
        <f>VLOOKUP($B518,[1]전년동월vs전월vs당월!$A$7:$AC$1780,11,FALSE)</f>
        <v>-</v>
      </c>
      <c r="K518" s="68" t="str">
        <f>VLOOKUP($B518,[2]전년동월vs전월vs당월!$B$7:$AD$1796,11,FALSE)</f>
        <v>-</v>
      </c>
      <c r="L518" s="68" t="str">
        <f>VLOOKUP($A518,친환경농산물!$A50:$O187,12,FALSE)</f>
        <v>-</v>
      </c>
      <c r="M518" s="243" t="e">
        <f t="shared" si="88"/>
        <v>#VALUE!</v>
      </c>
      <c r="N518" s="243" t="e">
        <f t="shared" si="89"/>
        <v>#VALUE!</v>
      </c>
      <c r="O518" s="68" t="str">
        <f>VLOOKUP($B518,[1]전년동월vs전월vs당월!$A$7:$AC$1780,16,FALSE)</f>
        <v>-</v>
      </c>
      <c r="P518" s="68" t="str">
        <f>VLOOKUP($B518,[2]전년동월vs전월vs당월!$B$7:$AD$1796,16,FALSE)</f>
        <v>-</v>
      </c>
      <c r="Q518" s="68" t="str">
        <f>VLOOKUP($A518,친환경농산물!$A50:$O187,13,FALSE)</f>
        <v>-</v>
      </c>
      <c r="R518" s="243" t="e">
        <f t="shared" si="90"/>
        <v>#VALUE!</v>
      </c>
      <c r="S518" s="243" t="e">
        <f t="shared" si="91"/>
        <v>#VALUE!</v>
      </c>
      <c r="T518" s="68" t="str">
        <f>VLOOKUP($B518,[1]전년동월vs전월vs당월!$A$7:$AC$1780,21,FALSE)</f>
        <v>-</v>
      </c>
      <c r="U518" s="68" t="str">
        <f>VLOOKUP($B518,[2]전년동월vs전월vs당월!$B$7:$AD$1796,21,FALSE)</f>
        <v>-</v>
      </c>
      <c r="V518" s="68" t="str">
        <f>VLOOKUP($A518,친환경농산물!$A50:$O187,14,FALSE)</f>
        <v>-</v>
      </c>
      <c r="W518" s="243" t="e">
        <f t="shared" si="92"/>
        <v>#VALUE!</v>
      </c>
      <c r="X518" s="243" t="e">
        <f t="shared" si="93"/>
        <v>#VALUE!</v>
      </c>
      <c r="Y518" s="68" t="str">
        <f>VLOOKUP($B518,[1]전년동월vs전월vs당월!$A$7:$AC$1780,26,FALSE)</f>
        <v>-</v>
      </c>
      <c r="Z518" s="68" t="str">
        <f>VLOOKUP($B518,[2]전년동월vs전월vs당월!$B$7:$AD$1796,26,FALSE)</f>
        <v>-</v>
      </c>
      <c r="AA518" s="68" t="str">
        <f>VLOOKUP($A518,친환경농산물!$A50:$O187,15,FALSE)</f>
        <v>-</v>
      </c>
      <c r="AB518" s="243" t="e">
        <f t="shared" si="94"/>
        <v>#VALUE!</v>
      </c>
      <c r="AC518" s="243" t="e">
        <f t="shared" si="95"/>
        <v>#VALUE!</v>
      </c>
      <c r="AD518" s="40"/>
    </row>
    <row r="519" spans="1:30" s="16" customFormat="1">
      <c r="A519" s="16">
        <v>45</v>
      </c>
      <c r="B519" s="16" t="str">
        <f t="shared" si="87"/>
        <v>녹두깐녹두,말린것kg무농약전국</v>
      </c>
      <c r="C519" s="53">
        <v>18</v>
      </c>
      <c r="D519" s="175" t="s">
        <v>195</v>
      </c>
      <c r="E519" s="205" t="s">
        <v>496</v>
      </c>
      <c r="F519" s="205" t="s">
        <v>2033</v>
      </c>
      <c r="G519" s="61" t="s">
        <v>190</v>
      </c>
      <c r="H519" s="203" t="s">
        <v>210</v>
      </c>
      <c r="I519" s="39" t="s">
        <v>211</v>
      </c>
      <c r="J519" s="68" t="str">
        <f>VLOOKUP($B519,[1]전년동월vs전월vs당월!$A$7:$AC$1780,11,FALSE)</f>
        <v>-</v>
      </c>
      <c r="K519" s="68" t="str">
        <f>VLOOKUP($B519,[2]전년동월vs전월vs당월!$B$7:$AD$1796,11,FALSE)</f>
        <v>-</v>
      </c>
      <c r="L519" s="68" t="str">
        <f>VLOOKUP($A519,친환경농산물!$A51:$O188,12,FALSE)</f>
        <v>-</v>
      </c>
      <c r="M519" s="243" t="e">
        <f t="shared" si="88"/>
        <v>#VALUE!</v>
      </c>
      <c r="N519" s="243" t="e">
        <f t="shared" si="89"/>
        <v>#VALUE!</v>
      </c>
      <c r="O519" s="68">
        <f>VLOOKUP($B519,[1]전년동월vs전월vs당월!$A$7:$AC$1780,16,FALSE)</f>
        <v>33800</v>
      </c>
      <c r="P519" s="68">
        <f>VLOOKUP($B519,[2]전년동월vs전월vs당월!$B$7:$AD$1796,16,FALSE)</f>
        <v>25800</v>
      </c>
      <c r="Q519" s="68">
        <f>VLOOKUP($A519,친환경농산물!$A51:$O188,13,FALSE)</f>
        <v>25800</v>
      </c>
      <c r="R519" s="243">
        <f t="shared" si="90"/>
        <v>-23.668639053254438</v>
      </c>
      <c r="S519" s="243">
        <f t="shared" si="91"/>
        <v>0</v>
      </c>
      <c r="T519" s="68">
        <f>VLOOKUP($B519,[1]전년동월vs전월vs당월!$A$7:$AC$1780,21,FALSE)</f>
        <v>33600</v>
      </c>
      <c r="U519" s="68">
        <f>VLOOKUP($B519,[2]전년동월vs전월vs당월!$B$7:$AD$1796,21,FALSE)</f>
        <v>33600</v>
      </c>
      <c r="V519" s="68">
        <f>VLOOKUP($A519,친환경농산물!$A51:$O188,14,FALSE)</f>
        <v>33960</v>
      </c>
      <c r="W519" s="243">
        <f t="shared" si="92"/>
        <v>1.0714285714285714</v>
      </c>
      <c r="X519" s="243">
        <f t="shared" si="93"/>
        <v>1.0714285714285714</v>
      </c>
      <c r="Y519" s="68" t="str">
        <f>VLOOKUP($B519,[1]전년동월vs전월vs당월!$A$7:$AC$1780,26,FALSE)</f>
        <v>-</v>
      </c>
      <c r="Z519" s="68" t="str">
        <f>VLOOKUP($B519,[2]전년동월vs전월vs당월!$B$7:$AD$1796,26,FALSE)</f>
        <v>-</v>
      </c>
      <c r="AA519" s="68" t="str">
        <f>VLOOKUP($A519,친환경농산물!$A51:$O188,15,FALSE)</f>
        <v>-</v>
      </c>
      <c r="AB519" s="243" t="e">
        <f t="shared" si="94"/>
        <v>#VALUE!</v>
      </c>
      <c r="AC519" s="243" t="e">
        <f t="shared" si="95"/>
        <v>#VALUE!</v>
      </c>
      <c r="AD519" s="40"/>
    </row>
    <row r="520" spans="1:30" s="28" customFormat="1">
      <c r="A520" s="28">
        <v>46</v>
      </c>
      <c r="B520" s="16" t="str">
        <f t="shared" si="87"/>
        <v>대두검정콩,서리태kg무농약전국</v>
      </c>
      <c r="C520" s="53">
        <v>19</v>
      </c>
      <c r="D520" s="175" t="s">
        <v>195</v>
      </c>
      <c r="E520" s="201" t="s">
        <v>2034</v>
      </c>
      <c r="F520" s="205" t="s">
        <v>2035</v>
      </c>
      <c r="G520" s="61" t="s">
        <v>190</v>
      </c>
      <c r="H520" s="203" t="s">
        <v>210</v>
      </c>
      <c r="I520" s="39" t="s">
        <v>211</v>
      </c>
      <c r="J520" s="68" t="str">
        <f>VLOOKUP($B520,[1]전년동월vs전월vs당월!$A$7:$AC$1780,11,FALSE)</f>
        <v>-</v>
      </c>
      <c r="K520" s="68" t="str">
        <f>VLOOKUP($B520,[2]전년동월vs전월vs당월!$B$7:$AD$1796,11,FALSE)</f>
        <v>-</v>
      </c>
      <c r="L520" s="68" t="str">
        <f>VLOOKUP($A520,친환경농산물!$A52:$O189,12,FALSE)</f>
        <v>-</v>
      </c>
      <c r="M520" s="243" t="e">
        <f t="shared" si="88"/>
        <v>#VALUE!</v>
      </c>
      <c r="N520" s="243" t="e">
        <f t="shared" si="89"/>
        <v>#VALUE!</v>
      </c>
      <c r="O520" s="68">
        <f>VLOOKUP($B520,[1]전년동월vs전월vs당월!$A$7:$AC$1780,16,FALSE)</f>
        <v>23800</v>
      </c>
      <c r="P520" s="68">
        <f>VLOOKUP($B520,[2]전년동월vs전월vs당월!$B$7:$AD$1796,16,FALSE)</f>
        <v>15200</v>
      </c>
      <c r="Q520" s="68">
        <f>VLOOKUP($A520,친환경농산물!$A52:$O189,13,FALSE)</f>
        <v>15200</v>
      </c>
      <c r="R520" s="243">
        <f t="shared" si="90"/>
        <v>-36.134453781512605</v>
      </c>
      <c r="S520" s="243">
        <f t="shared" si="91"/>
        <v>0</v>
      </c>
      <c r="T520" s="68">
        <f>VLOOKUP($B520,[1]전년동월vs전월vs당월!$A$7:$AC$1780,21,FALSE)</f>
        <v>19500</v>
      </c>
      <c r="U520" s="68">
        <f>VLOOKUP($B520,[2]전년동월vs전월vs당월!$B$7:$AD$1796,21,FALSE)</f>
        <v>17600</v>
      </c>
      <c r="V520" s="68">
        <f>VLOOKUP($A520,친환경농산물!$A52:$O189,14,FALSE)</f>
        <v>23600</v>
      </c>
      <c r="W520" s="243">
        <f t="shared" si="92"/>
        <v>21.025641025641026</v>
      </c>
      <c r="X520" s="243">
        <f t="shared" si="93"/>
        <v>34.090909090909093</v>
      </c>
      <c r="Y520" s="68">
        <f>VLOOKUP($B520,[1]전년동월vs전월vs당월!$A$7:$AC$1780,26,FALSE)</f>
        <v>24400</v>
      </c>
      <c r="Z520" s="68">
        <f>VLOOKUP($B520,[2]전년동월vs전월vs당월!$B$7:$AD$1796,26,FALSE)</f>
        <v>26000</v>
      </c>
      <c r="AA520" s="68">
        <f>VLOOKUP($A520,친환경농산물!$A52:$O189,15,FALSE)</f>
        <v>26000</v>
      </c>
      <c r="AB520" s="243">
        <f t="shared" si="94"/>
        <v>6.557377049180328</v>
      </c>
      <c r="AC520" s="243">
        <f t="shared" si="95"/>
        <v>0</v>
      </c>
      <c r="AD520" s="116"/>
    </row>
    <row r="521" spans="1:30" s="28" customFormat="1">
      <c r="A521" s="16">
        <v>47</v>
      </c>
      <c r="B521" s="16" t="str">
        <f t="shared" si="87"/>
        <v>대두검정콩,흑태kg무농약전국</v>
      </c>
      <c r="C521" s="53"/>
      <c r="D521" s="175" t="s">
        <v>195</v>
      </c>
      <c r="E521" s="201" t="s">
        <v>2034</v>
      </c>
      <c r="F521" s="205" t="s">
        <v>2036</v>
      </c>
      <c r="G521" s="61" t="s">
        <v>190</v>
      </c>
      <c r="H521" s="203" t="s">
        <v>210</v>
      </c>
      <c r="I521" s="39" t="s">
        <v>211</v>
      </c>
      <c r="J521" s="68" t="str">
        <f>VLOOKUP($B521,[1]전년동월vs전월vs당월!$A$7:$AC$1780,11,FALSE)</f>
        <v>-</v>
      </c>
      <c r="K521" s="68" t="str">
        <f>VLOOKUP($B521,[2]전년동월vs전월vs당월!$B$7:$AD$1796,11,FALSE)</f>
        <v>-</v>
      </c>
      <c r="L521" s="68" t="str">
        <f>VLOOKUP($A521,친환경농산물!$A53:$O190,12,FALSE)</f>
        <v>-</v>
      </c>
      <c r="M521" s="243" t="e">
        <f t="shared" si="88"/>
        <v>#VALUE!</v>
      </c>
      <c r="N521" s="243" t="e">
        <f t="shared" si="89"/>
        <v>#VALUE!</v>
      </c>
      <c r="O521" s="68">
        <f>VLOOKUP($B521,[1]전년동월vs전월vs당월!$A$7:$AC$1780,16,FALSE)</f>
        <v>14600</v>
      </c>
      <c r="P521" s="68">
        <f>VLOOKUP($B521,[2]전년동월vs전월vs당월!$B$7:$AD$1796,16,FALSE)</f>
        <v>14600</v>
      </c>
      <c r="Q521" s="68">
        <f>VLOOKUP($A521,친환경농산물!$A53:$O190,13,FALSE)</f>
        <v>14600</v>
      </c>
      <c r="R521" s="243">
        <f t="shared" si="90"/>
        <v>0</v>
      </c>
      <c r="S521" s="243">
        <f t="shared" si="91"/>
        <v>0</v>
      </c>
      <c r="T521" s="68" t="str">
        <f>VLOOKUP($B521,[1]전년동월vs전월vs당월!$A$7:$AC$1780,21,FALSE)</f>
        <v>-</v>
      </c>
      <c r="U521" s="68" t="str">
        <f>VLOOKUP($B521,[2]전년동월vs전월vs당월!$B$7:$AD$1796,21,FALSE)</f>
        <v>-</v>
      </c>
      <c r="V521" s="68" t="str">
        <f>VLOOKUP($A521,친환경농산물!$A53:$O190,14,FALSE)</f>
        <v>-</v>
      </c>
      <c r="W521" s="243" t="e">
        <f t="shared" si="92"/>
        <v>#VALUE!</v>
      </c>
      <c r="X521" s="243" t="e">
        <f t="shared" si="93"/>
        <v>#VALUE!</v>
      </c>
      <c r="Y521" s="68" t="str">
        <f>VLOOKUP($B521,[1]전년동월vs전월vs당월!$A$7:$AC$1780,26,FALSE)</f>
        <v>-</v>
      </c>
      <c r="Z521" s="68" t="str">
        <f>VLOOKUP($B521,[2]전년동월vs전월vs당월!$B$7:$AD$1796,26,FALSE)</f>
        <v>-</v>
      </c>
      <c r="AA521" s="68" t="str">
        <f>VLOOKUP($A521,친환경농산물!$A53:$O190,15,FALSE)</f>
        <v>-</v>
      </c>
      <c r="AB521" s="243" t="e">
        <f t="shared" si="94"/>
        <v>#VALUE!</v>
      </c>
      <c r="AC521" s="243" t="e">
        <f t="shared" si="95"/>
        <v>#VALUE!</v>
      </c>
      <c r="AD521" s="116"/>
    </row>
    <row r="522" spans="1:30" s="28" customFormat="1">
      <c r="A522" s="28">
        <v>48</v>
      </c>
      <c r="B522" s="16" t="str">
        <f t="shared" si="87"/>
        <v>대두노란콩,백태kg무농약전국</v>
      </c>
      <c r="C522" s="53"/>
      <c r="D522" s="175" t="s">
        <v>195</v>
      </c>
      <c r="E522" s="205" t="s">
        <v>2034</v>
      </c>
      <c r="F522" s="205" t="s">
        <v>2037</v>
      </c>
      <c r="G522" s="61" t="s">
        <v>190</v>
      </c>
      <c r="H522" s="209" t="s">
        <v>210</v>
      </c>
      <c r="I522" s="39" t="s">
        <v>211</v>
      </c>
      <c r="J522" s="68" t="str">
        <f>VLOOKUP($B522,[1]전년동월vs전월vs당월!$A$7:$AC$1780,11,FALSE)</f>
        <v>-</v>
      </c>
      <c r="K522" s="68" t="str">
        <f>VLOOKUP($B522,[2]전년동월vs전월vs당월!$B$7:$AD$1796,11,FALSE)</f>
        <v>-</v>
      </c>
      <c r="L522" s="68" t="str">
        <f>VLOOKUP($A522,친환경농산물!$A54:$O191,12,FALSE)</f>
        <v>-</v>
      </c>
      <c r="M522" s="243" t="e">
        <f t="shared" si="88"/>
        <v>#VALUE!</v>
      </c>
      <c r="N522" s="243" t="e">
        <f t="shared" si="89"/>
        <v>#VALUE!</v>
      </c>
      <c r="O522" s="68">
        <f>VLOOKUP($B522,[1]전년동월vs전월vs당월!$A$7:$AC$1780,16,FALSE)</f>
        <v>11000</v>
      </c>
      <c r="P522" s="68">
        <f>VLOOKUP($B522,[2]전년동월vs전월vs당월!$B$7:$AD$1796,16,FALSE)</f>
        <v>7400</v>
      </c>
      <c r="Q522" s="68">
        <f>VLOOKUP($A522,친환경농산물!$A54:$O191,13,FALSE)</f>
        <v>9400</v>
      </c>
      <c r="R522" s="243">
        <f t="shared" si="90"/>
        <v>-14.545454545454545</v>
      </c>
      <c r="S522" s="243">
        <f t="shared" si="91"/>
        <v>27.027027027027028</v>
      </c>
      <c r="T522" s="68">
        <f>VLOOKUP($B522,[1]전년동월vs전월vs당월!$A$7:$AC$1780,21,FALSE)</f>
        <v>19600</v>
      </c>
      <c r="U522" s="68">
        <f>VLOOKUP($B522,[2]전년동월vs전월vs당월!$B$7:$AD$1796,21,FALSE)</f>
        <v>13000</v>
      </c>
      <c r="V522" s="68">
        <f>VLOOKUP($A522,친환경농산물!$A54:$O191,14,FALSE)</f>
        <v>15600</v>
      </c>
      <c r="W522" s="243">
        <f t="shared" si="92"/>
        <v>-20.408163265306122</v>
      </c>
      <c r="X522" s="243">
        <f t="shared" si="93"/>
        <v>20</v>
      </c>
      <c r="Y522" s="68">
        <f>VLOOKUP($B522,[1]전년동월vs전월vs당월!$A$7:$AC$1780,26,FALSE)</f>
        <v>22600</v>
      </c>
      <c r="Z522" s="68">
        <f>VLOOKUP($B522,[2]전년동월vs전월vs당월!$B$7:$AD$1796,26,FALSE)</f>
        <v>12500</v>
      </c>
      <c r="AA522" s="68">
        <f>VLOOKUP($A522,친환경농산물!$A54:$O191,15,FALSE)</f>
        <v>12500</v>
      </c>
      <c r="AB522" s="243">
        <f t="shared" si="94"/>
        <v>-44.690265486725664</v>
      </c>
      <c r="AC522" s="243">
        <f t="shared" si="95"/>
        <v>0</v>
      </c>
      <c r="AD522" s="116"/>
    </row>
    <row r="523" spans="1:30" s="28" customFormat="1">
      <c r="A523" s="16">
        <v>49</v>
      </c>
      <c r="B523" s="16" t="str">
        <f t="shared" si="87"/>
        <v>붉은팥적두,말린것kg무농약전국</v>
      </c>
      <c r="C523" s="44">
        <v>20</v>
      </c>
      <c r="D523" s="175" t="s">
        <v>195</v>
      </c>
      <c r="E523" s="201" t="s">
        <v>2038</v>
      </c>
      <c r="F523" s="201" t="s">
        <v>2039</v>
      </c>
      <c r="G523" s="202" t="s">
        <v>190</v>
      </c>
      <c r="H523" s="203" t="s">
        <v>210</v>
      </c>
      <c r="I523" s="39" t="s">
        <v>211</v>
      </c>
      <c r="J523" s="68" t="str">
        <f>VLOOKUP($B523,[1]전년동월vs전월vs당월!$A$7:$AC$1780,11,FALSE)</f>
        <v>-</v>
      </c>
      <c r="K523" s="68" t="str">
        <f>VLOOKUP($B523,[2]전년동월vs전월vs당월!$B$7:$AD$1796,11,FALSE)</f>
        <v>-</v>
      </c>
      <c r="L523" s="68" t="str">
        <f>VLOOKUP($A523,친환경농산물!$A55:$O192,12,FALSE)</f>
        <v>-</v>
      </c>
      <c r="M523" s="243" t="e">
        <f t="shared" si="88"/>
        <v>#VALUE!</v>
      </c>
      <c r="N523" s="243" t="e">
        <f t="shared" si="89"/>
        <v>#VALUE!</v>
      </c>
      <c r="O523" s="68">
        <f>VLOOKUP($B523,[1]전년동월vs전월vs당월!$A$7:$AC$1780,16,FALSE)</f>
        <v>18400</v>
      </c>
      <c r="P523" s="68">
        <f>VLOOKUP($B523,[2]전년동월vs전월vs당월!$B$7:$AD$1796,16,FALSE)</f>
        <v>9600</v>
      </c>
      <c r="Q523" s="68">
        <f>VLOOKUP($A523,친환경농산물!$A55:$O192,13,FALSE)</f>
        <v>9600</v>
      </c>
      <c r="R523" s="243">
        <f t="shared" si="90"/>
        <v>-47.826086956521742</v>
      </c>
      <c r="S523" s="243">
        <f t="shared" si="91"/>
        <v>0</v>
      </c>
      <c r="T523" s="68">
        <f>VLOOKUP($B523,[1]전년동월vs전월vs당월!$A$7:$AC$1780,21,FALSE)</f>
        <v>34000</v>
      </c>
      <c r="U523" s="68">
        <f>VLOOKUP($B523,[2]전년동월vs전월vs당월!$B$7:$AD$1796,21,FALSE)</f>
        <v>15960</v>
      </c>
      <c r="V523" s="68">
        <f>VLOOKUP($A523,친환경농산물!$A55:$O192,14,FALSE)</f>
        <v>15960</v>
      </c>
      <c r="W523" s="243">
        <f t="shared" si="92"/>
        <v>-53.058823529411768</v>
      </c>
      <c r="X523" s="243">
        <f t="shared" si="93"/>
        <v>0</v>
      </c>
      <c r="Y523" s="68">
        <f>VLOOKUP($B523,[1]전년동월vs전월vs당월!$A$7:$AC$1780,26,FALSE)</f>
        <v>35000</v>
      </c>
      <c r="Z523" s="68">
        <f>VLOOKUP($B523,[2]전년동월vs전월vs당월!$B$7:$AD$1796,26,FALSE)</f>
        <v>23600</v>
      </c>
      <c r="AA523" s="68">
        <f>VLOOKUP($A523,친환경농산물!$A55:$O192,15,FALSE)</f>
        <v>23600</v>
      </c>
      <c r="AB523" s="243">
        <f t="shared" si="94"/>
        <v>-32.571428571428569</v>
      </c>
      <c r="AC523" s="243">
        <f t="shared" si="95"/>
        <v>0</v>
      </c>
      <c r="AD523" s="116"/>
    </row>
    <row r="524" spans="1:30" s="28" customFormat="1">
      <c r="A524" s="28">
        <v>50</v>
      </c>
      <c r="B524" s="16" t="str">
        <f t="shared" si="87"/>
        <v>밤피밤, 25g이상kg무농약전국</v>
      </c>
      <c r="C524" s="53">
        <v>21</v>
      </c>
      <c r="D524" s="61" t="s">
        <v>497</v>
      </c>
      <c r="E524" s="205" t="s">
        <v>498</v>
      </c>
      <c r="F524" s="205" t="s">
        <v>250</v>
      </c>
      <c r="G524" s="61" t="s">
        <v>190</v>
      </c>
      <c r="H524" s="203" t="s">
        <v>210</v>
      </c>
      <c r="I524" s="39" t="s">
        <v>211</v>
      </c>
      <c r="J524" s="68">
        <f>VLOOKUP($B524,[1]전년동월vs전월vs당월!$A$7:$AC$1780,11,FALSE)</f>
        <v>9220</v>
      </c>
      <c r="K524" s="68">
        <f>VLOOKUP($B524,[2]전년동월vs전월vs당월!$B$7:$AD$1796,11,FALSE)</f>
        <v>7700</v>
      </c>
      <c r="L524" s="68">
        <f>VLOOKUP($A524,친환경농산물!$A56:$O193,12,FALSE)</f>
        <v>7700</v>
      </c>
      <c r="M524" s="243">
        <f t="shared" si="88"/>
        <v>-16.485900216919738</v>
      </c>
      <c r="N524" s="243">
        <f t="shared" si="89"/>
        <v>0</v>
      </c>
      <c r="O524" s="68" t="str">
        <f>VLOOKUP($B524,[1]전년동월vs전월vs당월!$A$7:$AC$1780,16,FALSE)</f>
        <v>-</v>
      </c>
      <c r="P524" s="68">
        <f>VLOOKUP($B524,[2]전년동월vs전월vs당월!$B$7:$AD$1796,16,FALSE)</f>
        <v>5500</v>
      </c>
      <c r="Q524" s="68" t="str">
        <f>VLOOKUP($A524,친환경농산물!$A56:$O193,13,FALSE)</f>
        <v>-</v>
      </c>
      <c r="R524" s="243" t="e">
        <f t="shared" si="90"/>
        <v>#VALUE!</v>
      </c>
      <c r="S524" s="243" t="e">
        <f t="shared" si="91"/>
        <v>#VALUE!</v>
      </c>
      <c r="T524" s="68">
        <f>VLOOKUP($B524,[1]전년동월vs전월vs당월!$A$7:$AC$1780,21,FALSE)</f>
        <v>9880</v>
      </c>
      <c r="U524" s="68" t="str">
        <f>VLOOKUP($B524,[2]전년동월vs전월vs당월!$B$7:$AD$1796,21,FALSE)</f>
        <v>-</v>
      </c>
      <c r="V524" s="68" t="str">
        <f>VLOOKUP($A524,친환경농산물!$A56:$O193,14,FALSE)</f>
        <v>-</v>
      </c>
      <c r="W524" s="243" t="e">
        <f t="shared" si="92"/>
        <v>#VALUE!</v>
      </c>
      <c r="X524" s="243" t="e">
        <f t="shared" si="93"/>
        <v>#VALUE!</v>
      </c>
      <c r="Y524" s="68">
        <f>VLOOKUP($B524,[1]전년동월vs전월vs당월!$A$7:$AC$1780,26,FALSE)</f>
        <v>11500</v>
      </c>
      <c r="Z524" s="68">
        <f>VLOOKUP($B524,[2]전년동월vs전월vs당월!$B$7:$AD$1796,26,FALSE)</f>
        <v>10170</v>
      </c>
      <c r="AA524" s="68" t="str">
        <f>VLOOKUP($A524,친환경농산물!$A56:$O193,15,FALSE)</f>
        <v>-</v>
      </c>
      <c r="AB524" s="243" t="e">
        <f t="shared" si="94"/>
        <v>#VALUE!</v>
      </c>
      <c r="AC524" s="243" t="e">
        <f t="shared" si="95"/>
        <v>#VALUE!</v>
      </c>
      <c r="AD524" s="116"/>
    </row>
    <row r="525" spans="1:30" s="28" customFormat="1">
      <c r="A525" s="16">
        <v>51</v>
      </c>
      <c r="B525" s="16" t="str">
        <f t="shared" si="87"/>
        <v>밤깐밤kg무농약전국</v>
      </c>
      <c r="C525" s="53"/>
      <c r="D525" s="61" t="s">
        <v>497</v>
      </c>
      <c r="E525" s="205" t="s">
        <v>498</v>
      </c>
      <c r="F525" s="205" t="s">
        <v>251</v>
      </c>
      <c r="G525" s="61" t="s">
        <v>190</v>
      </c>
      <c r="H525" s="203" t="s">
        <v>210</v>
      </c>
      <c r="I525" s="39" t="s">
        <v>211</v>
      </c>
      <c r="J525" s="68" t="str">
        <f>VLOOKUP($B525,[1]전년동월vs전월vs당월!$A$7:$AC$1780,11,FALSE)</f>
        <v>-</v>
      </c>
      <c r="K525" s="68">
        <f>VLOOKUP($B525,[2]전년동월vs전월vs당월!$B$7:$AD$1796,11,FALSE)</f>
        <v>30770</v>
      </c>
      <c r="L525" s="68">
        <f>VLOOKUP($A525,친환경농산물!$A57:$O194,12,FALSE)</f>
        <v>30770</v>
      </c>
      <c r="M525" s="243" t="e">
        <f t="shared" si="88"/>
        <v>#VALUE!</v>
      </c>
      <c r="N525" s="243">
        <f t="shared" si="89"/>
        <v>0</v>
      </c>
      <c r="O525" s="68" t="str">
        <f>VLOOKUP($B525,[1]전년동월vs전월vs당월!$A$7:$AC$1780,16,FALSE)</f>
        <v>-</v>
      </c>
      <c r="P525" s="68" t="str">
        <f>VLOOKUP($B525,[2]전년동월vs전월vs당월!$B$7:$AD$1796,16,FALSE)</f>
        <v>-</v>
      </c>
      <c r="Q525" s="68" t="str">
        <f>VLOOKUP($A525,친환경농산물!$A57:$O194,13,FALSE)</f>
        <v>-</v>
      </c>
      <c r="R525" s="243" t="e">
        <f t="shared" si="90"/>
        <v>#VALUE!</v>
      </c>
      <c r="S525" s="243" t="e">
        <f t="shared" si="91"/>
        <v>#VALUE!</v>
      </c>
      <c r="T525" s="68" t="str">
        <f>VLOOKUP($B525,[1]전년동월vs전월vs당월!$A$7:$AC$1780,21,FALSE)</f>
        <v>-</v>
      </c>
      <c r="U525" s="68" t="str">
        <f>VLOOKUP($B525,[2]전년동월vs전월vs당월!$B$7:$AD$1796,21,FALSE)</f>
        <v>-</v>
      </c>
      <c r="V525" s="68" t="str">
        <f>VLOOKUP($A525,친환경농산물!$A57:$O194,14,FALSE)</f>
        <v>-</v>
      </c>
      <c r="W525" s="243" t="e">
        <f t="shared" si="92"/>
        <v>#VALUE!</v>
      </c>
      <c r="X525" s="243" t="e">
        <f t="shared" si="93"/>
        <v>#VALUE!</v>
      </c>
      <c r="Y525" s="68" t="str">
        <f>VLOOKUP($B525,[1]전년동월vs전월vs당월!$A$7:$AC$1780,26,FALSE)</f>
        <v>-</v>
      </c>
      <c r="Z525" s="68" t="str">
        <f>VLOOKUP($B525,[2]전년동월vs전월vs당월!$B$7:$AD$1796,26,FALSE)</f>
        <v>-</v>
      </c>
      <c r="AA525" s="68" t="str">
        <f>VLOOKUP($A525,친환경농산물!$A57:$O194,15,FALSE)</f>
        <v>-</v>
      </c>
      <c r="AB525" s="243" t="e">
        <f t="shared" si="94"/>
        <v>#VALUE!</v>
      </c>
      <c r="AC525" s="243" t="e">
        <f t="shared" si="95"/>
        <v>#VALUE!</v>
      </c>
      <c r="AD525" s="116"/>
    </row>
    <row r="526" spans="1:30" s="16" customFormat="1">
      <c r="A526" s="28">
        <v>52</v>
      </c>
      <c r="B526" s="16" t="str">
        <f t="shared" si="87"/>
        <v>들깨피들깨,말린것kg무농약전국</v>
      </c>
      <c r="C526" s="53">
        <v>22</v>
      </c>
      <c r="D526" s="61" t="s">
        <v>497</v>
      </c>
      <c r="E526" s="205" t="s">
        <v>2040</v>
      </c>
      <c r="F526" s="205" t="s">
        <v>2041</v>
      </c>
      <c r="G526" s="61" t="s">
        <v>190</v>
      </c>
      <c r="H526" s="203" t="s">
        <v>210</v>
      </c>
      <c r="I526" s="39" t="s">
        <v>211</v>
      </c>
      <c r="J526" s="68">
        <f>VLOOKUP($B526,[1]전년동월vs전월vs당월!$A$7:$AC$1780,11,FALSE)</f>
        <v>17770</v>
      </c>
      <c r="K526" s="68" t="str">
        <f>VLOOKUP($B526,[2]전년동월vs전월vs당월!$B$7:$AD$1796,11,FALSE)</f>
        <v>-</v>
      </c>
      <c r="L526" s="68" t="str">
        <f>VLOOKUP($A526,친환경농산물!$A58:$O195,12,FALSE)</f>
        <v>-</v>
      </c>
      <c r="M526" s="243" t="e">
        <f t="shared" si="88"/>
        <v>#VALUE!</v>
      </c>
      <c r="N526" s="243" t="e">
        <f t="shared" si="89"/>
        <v>#VALUE!</v>
      </c>
      <c r="O526" s="68">
        <f>VLOOKUP($B526,[1]전년동월vs전월vs당월!$A$7:$AC$1780,16,FALSE)</f>
        <v>14200</v>
      </c>
      <c r="P526" s="68" t="str">
        <f>VLOOKUP($B526,[2]전년동월vs전월vs당월!$B$7:$AD$1796,16,FALSE)</f>
        <v>-</v>
      </c>
      <c r="Q526" s="68">
        <f>VLOOKUP($A526,친환경농산물!$A58:$O195,13,FALSE)</f>
        <v>14800</v>
      </c>
      <c r="R526" s="243">
        <f t="shared" si="90"/>
        <v>4.225352112676056</v>
      </c>
      <c r="S526" s="243" t="e">
        <f t="shared" si="91"/>
        <v>#VALUE!</v>
      </c>
      <c r="T526" s="68" t="str">
        <f>VLOOKUP($B526,[1]전년동월vs전월vs당월!$A$7:$AC$1780,21,FALSE)</f>
        <v>-</v>
      </c>
      <c r="U526" s="68" t="str">
        <f>VLOOKUP($B526,[2]전년동월vs전월vs당월!$B$7:$AD$1796,21,FALSE)</f>
        <v>-</v>
      </c>
      <c r="V526" s="68" t="str">
        <f>VLOOKUP($A526,친환경농산물!$A58:$O195,14,FALSE)</f>
        <v>-</v>
      </c>
      <c r="W526" s="243" t="e">
        <f t="shared" si="92"/>
        <v>#VALUE!</v>
      </c>
      <c r="X526" s="243" t="e">
        <f t="shared" si="93"/>
        <v>#VALUE!</v>
      </c>
      <c r="Y526" s="68" t="str">
        <f>VLOOKUP($B526,[1]전년동월vs전월vs당월!$A$7:$AC$1780,26,FALSE)</f>
        <v>-</v>
      </c>
      <c r="Z526" s="68" t="str">
        <f>VLOOKUP($B526,[2]전년동월vs전월vs당월!$B$7:$AD$1796,26,FALSE)</f>
        <v>-</v>
      </c>
      <c r="AA526" s="68" t="str">
        <f>VLOOKUP($A526,친환경농산물!$A58:$O195,15,FALSE)</f>
        <v>-</v>
      </c>
      <c r="AB526" s="243" t="e">
        <f t="shared" si="94"/>
        <v>#VALUE!</v>
      </c>
      <c r="AC526" s="243" t="e">
        <f t="shared" si="95"/>
        <v>#VALUE!</v>
      </c>
      <c r="AD526" s="40"/>
    </row>
    <row r="527" spans="1:30" s="28" customFormat="1">
      <c r="A527" s="16">
        <v>53</v>
      </c>
      <c r="B527" s="16" t="str">
        <f t="shared" si="87"/>
        <v>참깨,흰깨피참깨,말린것kg무농약전국</v>
      </c>
      <c r="C527" s="53">
        <v>23</v>
      </c>
      <c r="D527" s="61" t="s">
        <v>497</v>
      </c>
      <c r="E527" s="205" t="s">
        <v>499</v>
      </c>
      <c r="F527" s="205" t="s">
        <v>2042</v>
      </c>
      <c r="G527" s="61" t="s">
        <v>190</v>
      </c>
      <c r="H527" s="203" t="s">
        <v>210</v>
      </c>
      <c r="I527" s="39" t="s">
        <v>211</v>
      </c>
      <c r="J527" s="68" t="str">
        <f>VLOOKUP($B527,[1]전년동월vs전월vs당월!$A$7:$AC$1780,11,FALSE)</f>
        <v>-</v>
      </c>
      <c r="K527" s="68" t="str">
        <f>VLOOKUP($B527,[2]전년동월vs전월vs당월!$B$7:$AD$1796,11,FALSE)</f>
        <v>-</v>
      </c>
      <c r="L527" s="68" t="str">
        <f>VLOOKUP($A527,친환경농산물!$A59:$O196,12,FALSE)</f>
        <v>-</v>
      </c>
      <c r="M527" s="243" t="e">
        <f t="shared" si="88"/>
        <v>#VALUE!</v>
      </c>
      <c r="N527" s="243" t="e">
        <f t="shared" si="89"/>
        <v>#VALUE!</v>
      </c>
      <c r="O527" s="68">
        <f>VLOOKUP($B527,[1]전년동월vs전월vs당월!$A$7:$AC$1780,16,FALSE)</f>
        <v>28000</v>
      </c>
      <c r="P527" s="68">
        <f>VLOOKUP($B527,[2]전년동월vs전월vs당월!$B$7:$AD$1796,16,FALSE)</f>
        <v>26400</v>
      </c>
      <c r="Q527" s="68">
        <f>VLOOKUP($A527,친환경농산물!$A59:$O196,13,FALSE)</f>
        <v>26400</v>
      </c>
      <c r="R527" s="243">
        <f t="shared" si="90"/>
        <v>-5.7142857142857144</v>
      </c>
      <c r="S527" s="243">
        <f t="shared" si="91"/>
        <v>0</v>
      </c>
      <c r="T527" s="68" t="str">
        <f>VLOOKUP($B527,[1]전년동월vs전월vs당월!$A$7:$AC$1780,21,FALSE)</f>
        <v>-</v>
      </c>
      <c r="U527" s="68" t="str">
        <f>VLOOKUP($B527,[2]전년동월vs전월vs당월!$B$7:$AD$1796,21,FALSE)</f>
        <v>-</v>
      </c>
      <c r="V527" s="68" t="str">
        <f>VLOOKUP($A527,친환경농산물!$A59:$O196,14,FALSE)</f>
        <v>-</v>
      </c>
      <c r="W527" s="243" t="e">
        <f t="shared" si="92"/>
        <v>#VALUE!</v>
      </c>
      <c r="X527" s="243" t="e">
        <f t="shared" si="93"/>
        <v>#VALUE!</v>
      </c>
      <c r="Y527" s="68" t="str">
        <f>VLOOKUP($B527,[1]전년동월vs전월vs당월!$A$7:$AC$1780,26,FALSE)</f>
        <v>-</v>
      </c>
      <c r="Z527" s="68" t="str">
        <f>VLOOKUP($B527,[2]전년동월vs전월vs당월!$B$7:$AD$1796,26,FALSE)</f>
        <v>-</v>
      </c>
      <c r="AA527" s="68" t="str">
        <f>VLOOKUP($A527,친환경농산물!$A59:$O196,15,FALSE)</f>
        <v>-</v>
      </c>
      <c r="AB527" s="243" t="e">
        <f t="shared" si="94"/>
        <v>#VALUE!</v>
      </c>
      <c r="AC527" s="243" t="e">
        <f t="shared" si="95"/>
        <v>#VALUE!</v>
      </c>
      <c r="AD527" s="116"/>
    </row>
    <row r="528" spans="1:30" s="28" customFormat="1">
      <c r="A528" s="28">
        <v>54</v>
      </c>
      <c r="B528" s="16" t="str">
        <f t="shared" si="87"/>
        <v>고추꽈리고추,생것kg무농약 이상전국</v>
      </c>
      <c r="C528" s="44">
        <v>24</v>
      </c>
      <c r="D528" s="54" t="s">
        <v>252</v>
      </c>
      <c r="E528" s="49" t="s">
        <v>2043</v>
      </c>
      <c r="F528" s="18" t="s">
        <v>2044</v>
      </c>
      <c r="G528" s="202" t="s">
        <v>190</v>
      </c>
      <c r="H528" s="51" t="s">
        <v>246</v>
      </c>
      <c r="I528" s="39" t="s">
        <v>211</v>
      </c>
      <c r="J528" s="68">
        <f>VLOOKUP($B528,[1]전년동월vs전월vs당월!$A$7:$AC$1780,11,FALSE)</f>
        <v>10480</v>
      </c>
      <c r="K528" s="68">
        <f>VLOOKUP($B528,[2]전년동월vs전월vs당월!$B$7:$AD$1796,11,FALSE)</f>
        <v>10660</v>
      </c>
      <c r="L528" s="68">
        <f>VLOOKUP($A528,친환경농산물!$A60:$O197,12,FALSE)</f>
        <v>10660</v>
      </c>
      <c r="M528" s="243">
        <f t="shared" si="88"/>
        <v>1.717557251908397</v>
      </c>
      <c r="N528" s="243">
        <f t="shared" si="89"/>
        <v>0</v>
      </c>
      <c r="O528" s="68">
        <f>VLOOKUP($B528,[1]전년동월vs전월vs당월!$A$7:$AC$1780,16,FALSE)</f>
        <v>12000</v>
      </c>
      <c r="P528" s="68">
        <f>VLOOKUP($B528,[2]전년동월vs전월vs당월!$B$7:$AD$1796,16,FALSE)</f>
        <v>15670</v>
      </c>
      <c r="Q528" s="68">
        <f>VLOOKUP($A528,친환경농산물!$A60:$O197,13,FALSE)</f>
        <v>14670</v>
      </c>
      <c r="R528" s="243">
        <f t="shared" si="90"/>
        <v>22.25</v>
      </c>
      <c r="S528" s="243">
        <f t="shared" si="91"/>
        <v>-6.3816209317166557</v>
      </c>
      <c r="T528" s="68">
        <f>VLOOKUP($B528,[1]전년동월vs전월vs당월!$A$7:$AC$1780,21,FALSE)</f>
        <v>21000</v>
      </c>
      <c r="U528" s="68">
        <f>VLOOKUP($B528,[2]전년동월vs전월vs당월!$B$7:$AD$1796,21,FALSE)</f>
        <v>19870</v>
      </c>
      <c r="V528" s="68">
        <f>VLOOKUP($A528,친환경농산물!$A60:$O197,14,FALSE)</f>
        <v>20360</v>
      </c>
      <c r="W528" s="243">
        <f t="shared" si="92"/>
        <v>-3.0476190476190474</v>
      </c>
      <c r="X528" s="243">
        <f t="shared" si="93"/>
        <v>2.4660291897332662</v>
      </c>
      <c r="Y528" s="68">
        <f>VLOOKUP($B528,[1]전년동월vs전월vs당월!$A$7:$AC$1780,26,FALSE)</f>
        <v>16670</v>
      </c>
      <c r="Z528" s="68">
        <f>VLOOKUP($B528,[2]전년동월vs전월vs당월!$B$7:$AD$1796,26,FALSE)</f>
        <v>18670</v>
      </c>
      <c r="AA528" s="68">
        <f>VLOOKUP($A528,친환경농산물!$A60:$O197,15,FALSE)</f>
        <v>16670</v>
      </c>
      <c r="AB528" s="243">
        <f t="shared" si="94"/>
        <v>0</v>
      </c>
      <c r="AC528" s="243">
        <f t="shared" si="95"/>
        <v>-10.712372790573111</v>
      </c>
      <c r="AD528" s="116"/>
    </row>
    <row r="529" spans="1:30" s="28" customFormat="1">
      <c r="A529" s="16">
        <v>55</v>
      </c>
      <c r="B529" s="16" t="str">
        <f t="shared" si="87"/>
        <v>고추청양고추,생것kg무농약 이상전국</v>
      </c>
      <c r="C529" s="38"/>
      <c r="D529" s="48" t="s">
        <v>252</v>
      </c>
      <c r="E529" s="49" t="s">
        <v>2043</v>
      </c>
      <c r="F529" s="18" t="s">
        <v>2045</v>
      </c>
      <c r="G529" s="202" t="s">
        <v>190</v>
      </c>
      <c r="H529" s="51" t="s">
        <v>246</v>
      </c>
      <c r="I529" s="39" t="s">
        <v>211</v>
      </c>
      <c r="J529" s="68">
        <f>VLOOKUP($B529,[1]전년동월vs전월vs당월!$A$7:$AC$1780,11,FALSE)</f>
        <v>11970</v>
      </c>
      <c r="K529" s="68" t="str">
        <f>VLOOKUP($B529,[2]전년동월vs전월vs당월!$B$7:$AD$1796,11,FALSE)</f>
        <v>-</v>
      </c>
      <c r="L529" s="68" t="str">
        <f>VLOOKUP($A529,친환경농산물!$A61:$O198,12,FALSE)</f>
        <v>-</v>
      </c>
      <c r="M529" s="243" t="e">
        <f t="shared" si="88"/>
        <v>#VALUE!</v>
      </c>
      <c r="N529" s="243" t="e">
        <f t="shared" si="89"/>
        <v>#VALUE!</v>
      </c>
      <c r="O529" s="68">
        <f>VLOOKUP($B529,[1]전년동월vs전월vs당월!$A$7:$AC$1780,16,FALSE)</f>
        <v>16500</v>
      </c>
      <c r="P529" s="68">
        <f>VLOOKUP($B529,[2]전년동월vs전월vs당월!$B$7:$AD$1796,16,FALSE)</f>
        <v>16000</v>
      </c>
      <c r="Q529" s="68">
        <f>VLOOKUP($A529,친환경농산물!$A61:$O198,13,FALSE)</f>
        <v>14000</v>
      </c>
      <c r="R529" s="243">
        <f t="shared" si="90"/>
        <v>-15.151515151515152</v>
      </c>
      <c r="S529" s="243">
        <f t="shared" si="91"/>
        <v>-12.5</v>
      </c>
      <c r="T529" s="68">
        <f>VLOOKUP($B529,[1]전년동월vs전월vs당월!$A$7:$AC$1780,21,FALSE)</f>
        <v>28500</v>
      </c>
      <c r="U529" s="68">
        <f>VLOOKUP($B529,[2]전년동월vs전월vs당월!$B$7:$AD$1796,21,FALSE)</f>
        <v>24500</v>
      </c>
      <c r="V529" s="68">
        <f>VLOOKUP($A529,친환경농산물!$A61:$O198,14,FALSE)</f>
        <v>19800</v>
      </c>
      <c r="W529" s="243">
        <f t="shared" si="92"/>
        <v>-30.526315789473685</v>
      </c>
      <c r="X529" s="243">
        <f t="shared" si="93"/>
        <v>-19.183673469387756</v>
      </c>
      <c r="Y529" s="68">
        <f>VLOOKUP($B529,[1]전년동월vs전월vs당월!$A$7:$AC$1780,26,FALSE)</f>
        <v>19000</v>
      </c>
      <c r="Z529" s="68">
        <f>VLOOKUP($B529,[2]전년동월vs전월vs당월!$B$7:$AD$1796,26,FALSE)</f>
        <v>20800</v>
      </c>
      <c r="AA529" s="68">
        <f>VLOOKUP($A529,친환경농산물!$A61:$O198,15,FALSE)</f>
        <v>16500</v>
      </c>
      <c r="AB529" s="243">
        <f t="shared" si="94"/>
        <v>-13.157894736842104</v>
      </c>
      <c r="AC529" s="243">
        <f t="shared" si="95"/>
        <v>-20.673076923076923</v>
      </c>
      <c r="AD529" s="116"/>
    </row>
    <row r="530" spans="1:30" s="28" customFormat="1">
      <c r="A530" s="28">
        <v>56</v>
      </c>
      <c r="B530" s="16" t="str">
        <f t="shared" si="87"/>
        <v>고추풋고추,생것kg무농약 이상전국</v>
      </c>
      <c r="C530" s="38"/>
      <c r="D530" s="48" t="s">
        <v>252</v>
      </c>
      <c r="E530" s="49" t="s">
        <v>2043</v>
      </c>
      <c r="F530" s="18" t="s">
        <v>2046</v>
      </c>
      <c r="G530" s="202" t="s">
        <v>190</v>
      </c>
      <c r="H530" s="51" t="s">
        <v>246</v>
      </c>
      <c r="I530" s="39" t="s">
        <v>211</v>
      </c>
      <c r="J530" s="68">
        <f>VLOOKUP($B530,[1]전년동월vs전월vs당월!$A$7:$AC$1780,11,FALSE)</f>
        <v>10860</v>
      </c>
      <c r="K530" s="68" t="str">
        <f>VLOOKUP($B530,[2]전년동월vs전월vs당월!$B$7:$AD$1796,11,FALSE)</f>
        <v>-</v>
      </c>
      <c r="L530" s="68" t="str">
        <f>VLOOKUP($A530,친환경농산물!$A62:$O199,12,FALSE)</f>
        <v>-</v>
      </c>
      <c r="M530" s="243" t="e">
        <f t="shared" si="88"/>
        <v>#VALUE!</v>
      </c>
      <c r="N530" s="243" t="e">
        <f t="shared" si="89"/>
        <v>#VALUE!</v>
      </c>
      <c r="O530" s="68">
        <f>VLOOKUP($B530,[1]전년동월vs전월vs당월!$A$7:$AC$1780,16,FALSE)</f>
        <v>12000</v>
      </c>
      <c r="P530" s="68">
        <f>VLOOKUP($B530,[2]전년동월vs전월vs당월!$B$7:$AD$1796,16,FALSE)</f>
        <v>15340</v>
      </c>
      <c r="Q530" s="68">
        <f>VLOOKUP($A530,친환경농산물!$A62:$O199,13,FALSE)</f>
        <v>9000</v>
      </c>
      <c r="R530" s="243">
        <f t="shared" si="90"/>
        <v>-25</v>
      </c>
      <c r="S530" s="243">
        <f t="shared" si="91"/>
        <v>-41.329856584093875</v>
      </c>
      <c r="T530" s="68">
        <f>VLOOKUP($B530,[1]전년동월vs전월vs당월!$A$7:$AC$1780,21,FALSE)</f>
        <v>19000</v>
      </c>
      <c r="U530" s="68">
        <f>VLOOKUP($B530,[2]전년동월vs전월vs당월!$B$7:$AD$1796,21,FALSE)</f>
        <v>23870</v>
      </c>
      <c r="V530" s="68">
        <f>VLOOKUP($A530,친환경농산물!$A62:$O199,14,FALSE)</f>
        <v>19150</v>
      </c>
      <c r="W530" s="243">
        <f t="shared" si="92"/>
        <v>0.78947368421052633</v>
      </c>
      <c r="X530" s="243">
        <f t="shared" si="93"/>
        <v>-19.773774612484289</v>
      </c>
      <c r="Y530" s="68">
        <f>VLOOKUP($B530,[1]전년동월vs전월vs당월!$A$7:$AC$1780,26,FALSE)</f>
        <v>12670</v>
      </c>
      <c r="Z530" s="68">
        <f>VLOOKUP($B530,[2]전년동월vs전월vs당월!$B$7:$AD$1796,26,FALSE)</f>
        <v>18000</v>
      </c>
      <c r="AA530" s="68">
        <f>VLOOKUP($A530,친환경농산물!$A62:$O199,15,FALSE)</f>
        <v>18000</v>
      </c>
      <c r="AB530" s="243">
        <f t="shared" si="94"/>
        <v>42.067876874506709</v>
      </c>
      <c r="AC530" s="243">
        <f t="shared" si="95"/>
        <v>0</v>
      </c>
      <c r="AD530" s="116"/>
    </row>
    <row r="531" spans="1:30" s="28" customFormat="1">
      <c r="A531" s="16">
        <v>57</v>
      </c>
      <c r="B531" s="16" t="str">
        <f t="shared" si="87"/>
        <v>고추홍고추,생것kg무농약 이상전국</v>
      </c>
      <c r="C531" s="38"/>
      <c r="D531" s="48" t="s">
        <v>252</v>
      </c>
      <c r="E531" s="49" t="s">
        <v>2043</v>
      </c>
      <c r="F531" s="18" t="s">
        <v>2047</v>
      </c>
      <c r="G531" s="202" t="s">
        <v>190</v>
      </c>
      <c r="H531" s="51" t="s">
        <v>246</v>
      </c>
      <c r="I531" s="39" t="s">
        <v>211</v>
      </c>
      <c r="J531" s="68">
        <f>VLOOKUP($B531,[1]전년동월vs전월vs당월!$A$7:$AC$1780,11,FALSE)</f>
        <v>14960</v>
      </c>
      <c r="K531" s="68" t="str">
        <f>VLOOKUP($B531,[2]전년동월vs전월vs당월!$B$7:$AD$1796,11,FALSE)</f>
        <v>-</v>
      </c>
      <c r="L531" s="68" t="str">
        <f>VLOOKUP($A531,친환경농산물!$A63:$O200,12,FALSE)</f>
        <v>-</v>
      </c>
      <c r="M531" s="243" t="e">
        <f t="shared" si="88"/>
        <v>#VALUE!</v>
      </c>
      <c r="N531" s="243" t="e">
        <f t="shared" si="89"/>
        <v>#VALUE!</v>
      </c>
      <c r="O531" s="68" t="str">
        <f>VLOOKUP($B531,[1]전년동월vs전월vs당월!$A$7:$AC$1780,16,FALSE)</f>
        <v>-</v>
      </c>
      <c r="P531" s="68">
        <f>VLOOKUP($B531,[2]전년동월vs전월vs당월!$B$7:$AD$1796,16,FALSE)</f>
        <v>16340</v>
      </c>
      <c r="Q531" s="68" t="str">
        <f>VLOOKUP($A531,친환경농산물!$A63:$O200,13,FALSE)</f>
        <v>-</v>
      </c>
      <c r="R531" s="243" t="e">
        <f t="shared" si="90"/>
        <v>#VALUE!</v>
      </c>
      <c r="S531" s="243" t="e">
        <f t="shared" si="91"/>
        <v>#VALUE!</v>
      </c>
      <c r="T531" s="68" t="str">
        <f>VLOOKUP($B531,[1]전년동월vs전월vs당월!$A$7:$AC$1780,21,FALSE)</f>
        <v>-</v>
      </c>
      <c r="U531" s="68" t="str">
        <f>VLOOKUP($B531,[2]전년동월vs전월vs당월!$B$7:$AD$1796,21,FALSE)</f>
        <v>-</v>
      </c>
      <c r="V531" s="68" t="str">
        <f>VLOOKUP($A531,친환경농산물!$A63:$O200,14,FALSE)</f>
        <v>-</v>
      </c>
      <c r="W531" s="243" t="e">
        <f t="shared" si="92"/>
        <v>#VALUE!</v>
      </c>
      <c r="X531" s="243" t="e">
        <f t="shared" si="93"/>
        <v>#VALUE!</v>
      </c>
      <c r="Y531" s="68" t="str">
        <f>VLOOKUP($B531,[1]전년동월vs전월vs당월!$A$7:$AC$1780,26,FALSE)</f>
        <v>-</v>
      </c>
      <c r="Z531" s="68">
        <f>VLOOKUP($B531,[2]전년동월vs전월vs당월!$B$7:$AD$1796,26,FALSE)</f>
        <v>17340</v>
      </c>
      <c r="AA531" s="68" t="str">
        <f>VLOOKUP($A531,친환경농산물!$A63:$O200,15,FALSE)</f>
        <v>-</v>
      </c>
      <c r="AB531" s="243" t="e">
        <f t="shared" si="94"/>
        <v>#VALUE!</v>
      </c>
      <c r="AC531" s="243" t="e">
        <f t="shared" si="95"/>
        <v>#VALUE!</v>
      </c>
      <c r="AD531" s="116"/>
    </row>
    <row r="532" spans="1:30" s="16" customFormat="1">
      <c r="A532" s="28">
        <v>58</v>
      </c>
      <c r="B532" s="16" t="str">
        <f t="shared" si="87"/>
        <v>근대청근대kg무농약 이상전국</v>
      </c>
      <c r="C532" s="38">
        <v>25</v>
      </c>
      <c r="D532" s="48" t="s">
        <v>252</v>
      </c>
      <c r="E532" s="49" t="s">
        <v>2048</v>
      </c>
      <c r="F532" s="18" t="s">
        <v>2049</v>
      </c>
      <c r="G532" s="202" t="s">
        <v>190</v>
      </c>
      <c r="H532" s="51" t="s">
        <v>246</v>
      </c>
      <c r="I532" s="39" t="s">
        <v>211</v>
      </c>
      <c r="J532" s="68">
        <f>VLOOKUP($B532,[1]전년동월vs전월vs당월!$A$7:$AC$1780,11,FALSE)</f>
        <v>3310</v>
      </c>
      <c r="K532" s="68">
        <f>VLOOKUP($B532,[2]전년동월vs전월vs당월!$B$7:$AD$1796,11,FALSE)</f>
        <v>3370</v>
      </c>
      <c r="L532" s="68">
        <f>VLOOKUP($A532,친환경농산물!$A64:$O201,12,FALSE)</f>
        <v>3370</v>
      </c>
      <c r="M532" s="243">
        <f t="shared" si="88"/>
        <v>1.8126888217522659</v>
      </c>
      <c r="N532" s="243">
        <f t="shared" si="89"/>
        <v>0</v>
      </c>
      <c r="O532" s="68">
        <f>VLOOKUP($B532,[1]전년동월vs전월vs당월!$A$7:$AC$1780,16,FALSE)</f>
        <v>4670</v>
      </c>
      <c r="P532" s="68">
        <f>VLOOKUP($B532,[2]전년동월vs전월vs당월!$B$7:$AD$1796,16,FALSE)</f>
        <v>4670</v>
      </c>
      <c r="Q532" s="68">
        <f>VLOOKUP($A532,친환경농산물!$A64:$O201,13,FALSE)</f>
        <v>4000</v>
      </c>
      <c r="R532" s="243">
        <f t="shared" si="90"/>
        <v>-14.346895074946467</v>
      </c>
      <c r="S532" s="243">
        <f t="shared" si="91"/>
        <v>-14.346895074946467</v>
      </c>
      <c r="T532" s="68">
        <f>VLOOKUP($B532,[1]전년동월vs전월vs당월!$A$7:$AC$1780,21,FALSE)</f>
        <v>8600</v>
      </c>
      <c r="U532" s="68" t="str">
        <f>VLOOKUP($B532,[2]전년동월vs전월vs당월!$B$7:$AD$1796,21,FALSE)</f>
        <v>-</v>
      </c>
      <c r="V532" s="68">
        <f>VLOOKUP($A532,친환경농산물!$A64:$O201,14,FALSE)</f>
        <v>8940</v>
      </c>
      <c r="W532" s="243">
        <f t="shared" si="92"/>
        <v>3.9534883720930232</v>
      </c>
      <c r="X532" s="243" t="e">
        <f t="shared" si="93"/>
        <v>#VALUE!</v>
      </c>
      <c r="Y532" s="68">
        <f>VLOOKUP($B532,[1]전년동월vs전월vs당월!$A$7:$AC$1780,26,FALSE)</f>
        <v>5340</v>
      </c>
      <c r="Z532" s="68">
        <f>VLOOKUP($B532,[2]전년동월vs전월vs당월!$B$7:$AD$1796,26,FALSE)</f>
        <v>6000</v>
      </c>
      <c r="AA532" s="68">
        <f>VLOOKUP($A532,친환경농산물!$A64:$O201,15,FALSE)</f>
        <v>6000</v>
      </c>
      <c r="AB532" s="243">
        <f t="shared" si="94"/>
        <v>12.359550561797754</v>
      </c>
      <c r="AC532" s="243">
        <f t="shared" si="95"/>
        <v>0</v>
      </c>
      <c r="AD532" s="40"/>
    </row>
    <row r="533" spans="1:30" s="16" customFormat="1">
      <c r="A533" s="16">
        <v>59</v>
      </c>
      <c r="B533" s="16" t="str">
        <f t="shared" si="87"/>
        <v>깻잎kg무농약 이상전국</v>
      </c>
      <c r="C533" s="38">
        <v>26</v>
      </c>
      <c r="D533" s="48" t="s">
        <v>252</v>
      </c>
      <c r="E533" s="49" t="s">
        <v>500</v>
      </c>
      <c r="F533" s="80"/>
      <c r="G533" s="202" t="s">
        <v>190</v>
      </c>
      <c r="H533" s="51" t="s">
        <v>246</v>
      </c>
      <c r="I533" s="39" t="s">
        <v>211</v>
      </c>
      <c r="J533" s="68">
        <f>VLOOKUP($B533,[1]전년동월vs전월vs당월!$A$7:$AC$1780,11,FALSE)</f>
        <v>14930</v>
      </c>
      <c r="K533" s="68">
        <f>VLOOKUP($B533,[2]전년동월vs전월vs당월!$B$7:$AD$1796,11,FALSE)</f>
        <v>14200</v>
      </c>
      <c r="L533" s="68">
        <f>VLOOKUP($A533,친환경농산물!$A65:$O202,12,FALSE)</f>
        <v>14200</v>
      </c>
      <c r="M533" s="243">
        <f t="shared" si="88"/>
        <v>-4.8894842598794375</v>
      </c>
      <c r="N533" s="243">
        <f t="shared" si="89"/>
        <v>0</v>
      </c>
      <c r="O533" s="68">
        <f>VLOOKUP($B533,[1]전년동월vs전월vs당월!$A$7:$AC$1780,16,FALSE)</f>
        <v>33340</v>
      </c>
      <c r="P533" s="68">
        <f>VLOOKUP($B533,[2]전년동월vs전월vs당월!$B$7:$AD$1796,16,FALSE)</f>
        <v>25000</v>
      </c>
      <c r="Q533" s="68">
        <f>VLOOKUP($A533,친환경농산물!$A65:$O202,13,FALSE)</f>
        <v>25000</v>
      </c>
      <c r="R533" s="243">
        <f t="shared" si="90"/>
        <v>-25.01499700059988</v>
      </c>
      <c r="S533" s="243">
        <f t="shared" si="91"/>
        <v>0</v>
      </c>
      <c r="T533" s="68">
        <f>VLOOKUP($B533,[1]전년동월vs전월vs당월!$A$7:$AC$1780,21,FALSE)</f>
        <v>61670</v>
      </c>
      <c r="U533" s="68">
        <f>VLOOKUP($B533,[2]전년동월vs전월vs당월!$B$7:$AD$1796,21,FALSE)</f>
        <v>32670</v>
      </c>
      <c r="V533" s="68">
        <f>VLOOKUP($A533,친환경농산물!$A65:$O202,14,FALSE)</f>
        <v>29670</v>
      </c>
      <c r="W533" s="243">
        <f t="shared" si="92"/>
        <v>-51.889087076374253</v>
      </c>
      <c r="X533" s="243">
        <f t="shared" si="93"/>
        <v>-9.1827364554637274</v>
      </c>
      <c r="Y533" s="68">
        <f>VLOOKUP($B533,[1]전년동월vs전월vs당월!$A$7:$AC$1780,26,FALSE)</f>
        <v>65720</v>
      </c>
      <c r="Z533" s="68">
        <f>VLOOKUP($B533,[2]전년동월vs전월vs당월!$B$7:$AD$1796,26,FALSE)</f>
        <v>52450</v>
      </c>
      <c r="AA533" s="68">
        <f>VLOOKUP($A533,친환경농산물!$A65:$O202,15,FALSE)</f>
        <v>36540</v>
      </c>
      <c r="AB533" s="243">
        <f t="shared" si="94"/>
        <v>-44.400486914181378</v>
      </c>
      <c r="AC533" s="243">
        <f t="shared" si="95"/>
        <v>-30.333651096282175</v>
      </c>
      <c r="AD533" s="40"/>
    </row>
    <row r="534" spans="1:30" s="16" customFormat="1">
      <c r="A534" s="28">
        <v>60</v>
      </c>
      <c r="B534" s="16" t="str">
        <f t="shared" ref="B534:B598" si="96">E534&amp;F534&amp;G534&amp;H534&amp;I534</f>
        <v>당근흙당근kg무농약 이상전국</v>
      </c>
      <c r="C534" s="29">
        <v>27</v>
      </c>
      <c r="D534" s="48" t="s">
        <v>252</v>
      </c>
      <c r="E534" s="48" t="s">
        <v>2050</v>
      </c>
      <c r="F534" s="49" t="s">
        <v>253</v>
      </c>
      <c r="G534" s="202" t="s">
        <v>190</v>
      </c>
      <c r="H534" s="51" t="s">
        <v>246</v>
      </c>
      <c r="I534" s="39" t="s">
        <v>211</v>
      </c>
      <c r="J534" s="68" t="str">
        <f>VLOOKUP($B534,[1]전년동월vs전월vs당월!$A$7:$AC$1780,11,FALSE)</f>
        <v>-</v>
      </c>
      <c r="K534" s="68">
        <f>VLOOKUP($B534,[2]전년동월vs전월vs당월!$B$7:$AD$1796,11,FALSE)</f>
        <v>3300</v>
      </c>
      <c r="L534" s="68">
        <f>VLOOKUP($A534,친환경농산물!$A66:$O203,12,FALSE)</f>
        <v>3300</v>
      </c>
      <c r="M534" s="243" t="e">
        <f t="shared" si="88"/>
        <v>#VALUE!</v>
      </c>
      <c r="N534" s="243">
        <f t="shared" si="89"/>
        <v>0</v>
      </c>
      <c r="O534" s="68">
        <f>VLOOKUP($B534,[1]전년동월vs전월vs당월!$A$7:$AC$1780,16,FALSE)</f>
        <v>5340</v>
      </c>
      <c r="P534" s="68" t="str">
        <f>VLOOKUP($B534,[2]전년동월vs전월vs당월!$B$7:$AD$1796,16,FALSE)</f>
        <v>-</v>
      </c>
      <c r="Q534" s="68" t="str">
        <f>VLOOKUP($A534,친환경농산물!$A66:$O203,13,FALSE)</f>
        <v>-</v>
      </c>
      <c r="R534" s="243" t="e">
        <f t="shared" si="90"/>
        <v>#VALUE!</v>
      </c>
      <c r="S534" s="243" t="e">
        <f t="shared" si="91"/>
        <v>#VALUE!</v>
      </c>
      <c r="T534" s="68">
        <f>VLOOKUP($B534,[1]전년동월vs전월vs당월!$A$7:$AC$1780,21,FALSE)</f>
        <v>6130</v>
      </c>
      <c r="U534" s="68">
        <f>VLOOKUP($B534,[2]전년동월vs전월vs당월!$B$7:$AD$1796,21,FALSE)</f>
        <v>4960</v>
      </c>
      <c r="V534" s="68">
        <f>VLOOKUP($A534,친환경농산물!$A66:$O203,14,FALSE)</f>
        <v>5360</v>
      </c>
      <c r="W534" s="243">
        <f t="shared" si="92"/>
        <v>-12.561174551386623</v>
      </c>
      <c r="X534" s="243">
        <f t="shared" si="93"/>
        <v>8.064516129032258</v>
      </c>
      <c r="Y534" s="68" t="str">
        <f>VLOOKUP($B534,[1]전년동월vs전월vs당월!$A$7:$AC$1780,26,FALSE)</f>
        <v>-</v>
      </c>
      <c r="Z534" s="68">
        <f>VLOOKUP($B534,[2]전년동월vs전월vs당월!$B$7:$AD$1796,26,FALSE)</f>
        <v>2390</v>
      </c>
      <c r="AA534" s="68" t="str">
        <f>VLOOKUP($A534,친환경농산물!$A66:$O203,15,FALSE)</f>
        <v>-</v>
      </c>
      <c r="AB534" s="243" t="e">
        <f t="shared" si="94"/>
        <v>#VALUE!</v>
      </c>
      <c r="AC534" s="243" t="e">
        <f t="shared" si="95"/>
        <v>#VALUE!</v>
      </c>
      <c r="AD534" s="40"/>
    </row>
    <row r="535" spans="1:30" s="16" customFormat="1">
      <c r="A535" s="16">
        <v>61</v>
      </c>
      <c r="B535" s="16" t="str">
        <f t="shared" si="96"/>
        <v>당근세척당근kg무농약 이상전국</v>
      </c>
      <c r="C535" s="29"/>
      <c r="D535" s="48" t="s">
        <v>252</v>
      </c>
      <c r="E535" s="48" t="s">
        <v>2050</v>
      </c>
      <c r="F535" s="49" t="s">
        <v>254</v>
      </c>
      <c r="G535" s="202" t="s">
        <v>190</v>
      </c>
      <c r="H535" s="51" t="s">
        <v>246</v>
      </c>
      <c r="I535" s="39" t="s">
        <v>211</v>
      </c>
      <c r="J535" s="68" t="str">
        <f>VLOOKUP($B535,[1]전년동월vs전월vs당월!$A$7:$AC$1780,11,FALSE)</f>
        <v>-</v>
      </c>
      <c r="K535" s="68">
        <f>VLOOKUP($B535,[2]전년동월vs전월vs당월!$B$7:$AD$1796,11,FALSE)</f>
        <v>3610</v>
      </c>
      <c r="L535" s="68">
        <f>VLOOKUP($A535,친환경농산물!$A67:$O204,12,FALSE)</f>
        <v>3610</v>
      </c>
      <c r="M535" s="243" t="e">
        <f t="shared" si="88"/>
        <v>#VALUE!</v>
      </c>
      <c r="N535" s="243">
        <f t="shared" si="89"/>
        <v>0</v>
      </c>
      <c r="O535" s="68" t="str">
        <f>VLOOKUP($B535,[1]전년동월vs전월vs당월!$A$7:$AC$1780,16,FALSE)</f>
        <v>-</v>
      </c>
      <c r="P535" s="68">
        <f>VLOOKUP($B535,[2]전년동월vs전월vs당월!$B$7:$AD$1796,16,FALSE)</f>
        <v>2820</v>
      </c>
      <c r="Q535" s="68">
        <f>VLOOKUP($A535,친환경농산물!$A67:$O204,13,FALSE)</f>
        <v>2820</v>
      </c>
      <c r="R535" s="243" t="e">
        <f t="shared" si="90"/>
        <v>#VALUE!</v>
      </c>
      <c r="S535" s="243">
        <f t="shared" si="91"/>
        <v>0</v>
      </c>
      <c r="T535" s="68">
        <f>VLOOKUP($B535,[1]전년동월vs전월vs당월!$A$7:$AC$1780,21,FALSE)</f>
        <v>10560</v>
      </c>
      <c r="U535" s="68" t="str">
        <f>VLOOKUP($B535,[2]전년동월vs전월vs당월!$B$7:$AD$1796,21,FALSE)</f>
        <v>-</v>
      </c>
      <c r="V535" s="68">
        <f>VLOOKUP($A535,친환경농산물!$A67:$O204,14,FALSE)</f>
        <v>7160</v>
      </c>
      <c r="W535" s="243">
        <f t="shared" si="92"/>
        <v>-32.196969696969695</v>
      </c>
      <c r="X535" s="243" t="e">
        <f t="shared" si="93"/>
        <v>#VALUE!</v>
      </c>
      <c r="Y535" s="68">
        <f>VLOOKUP($B535,[1]전년동월vs전월vs당월!$A$7:$AC$1780,26,FALSE)</f>
        <v>5950</v>
      </c>
      <c r="Z535" s="68" t="str">
        <f>VLOOKUP($B535,[2]전년동월vs전월vs당월!$B$7:$AD$1796,26,FALSE)</f>
        <v>-</v>
      </c>
      <c r="AA535" s="68">
        <f>VLOOKUP($A535,친환경농산물!$A67:$O204,15,FALSE)</f>
        <v>2800</v>
      </c>
      <c r="AB535" s="243">
        <f t="shared" si="94"/>
        <v>-52.941176470588232</v>
      </c>
      <c r="AC535" s="243" t="e">
        <f t="shared" si="95"/>
        <v>#VALUE!</v>
      </c>
      <c r="AD535" s="40"/>
    </row>
    <row r="536" spans="1:30" s="16" customFormat="1">
      <c r="A536" s="28">
        <v>62</v>
      </c>
      <c r="B536" s="16" t="str">
        <f t="shared" si="96"/>
        <v>로메인청로메인kg무농약 이상전국</v>
      </c>
      <c r="C536" s="38">
        <v>28</v>
      </c>
      <c r="D536" s="48" t="s">
        <v>252</v>
      </c>
      <c r="E536" s="49" t="s">
        <v>2051</v>
      </c>
      <c r="F536" s="49" t="s">
        <v>2052</v>
      </c>
      <c r="G536" s="202" t="s">
        <v>190</v>
      </c>
      <c r="H536" s="51" t="s">
        <v>246</v>
      </c>
      <c r="I536" s="39" t="s">
        <v>211</v>
      </c>
      <c r="J536" s="68">
        <f>VLOOKUP($B536,[1]전년동월vs전월vs당월!$A$7:$AC$1780,11,FALSE)</f>
        <v>4240</v>
      </c>
      <c r="K536" s="68" t="str">
        <f>VLOOKUP($B536,[2]전년동월vs전월vs당월!$B$7:$AD$1796,11,FALSE)</f>
        <v>-</v>
      </c>
      <c r="L536" s="68" t="str">
        <f>VLOOKUP($A536,친환경농산물!$A68:$O205,12,FALSE)</f>
        <v>-</v>
      </c>
      <c r="M536" s="243" t="e">
        <f t="shared" si="88"/>
        <v>#VALUE!</v>
      </c>
      <c r="N536" s="243" t="e">
        <f t="shared" si="89"/>
        <v>#VALUE!</v>
      </c>
      <c r="O536" s="68">
        <f>VLOOKUP($B536,[1]전년동월vs전월vs당월!$A$7:$AC$1780,16,FALSE)</f>
        <v>8000</v>
      </c>
      <c r="P536" s="68">
        <f>VLOOKUP($B536,[2]전년동월vs전월vs당월!$B$7:$AD$1796,16,FALSE)</f>
        <v>8000</v>
      </c>
      <c r="Q536" s="68">
        <f>VLOOKUP($A536,친환경농산물!$A68:$O205,13,FALSE)</f>
        <v>8000</v>
      </c>
      <c r="R536" s="243">
        <f t="shared" si="90"/>
        <v>0</v>
      </c>
      <c r="S536" s="243">
        <f t="shared" si="91"/>
        <v>0</v>
      </c>
      <c r="T536" s="68">
        <f>VLOOKUP($B536,[1]전년동월vs전월vs당월!$A$7:$AC$1780,21,FALSE)</f>
        <v>12800</v>
      </c>
      <c r="U536" s="68">
        <f>VLOOKUP($B536,[2]전년동월vs전월vs당월!$B$7:$AD$1796,21,FALSE)</f>
        <v>14800</v>
      </c>
      <c r="V536" s="68">
        <f>VLOOKUP($A536,친환경농산물!$A68:$O205,14,FALSE)</f>
        <v>14800</v>
      </c>
      <c r="W536" s="243">
        <f t="shared" si="92"/>
        <v>15.625</v>
      </c>
      <c r="X536" s="243">
        <f t="shared" si="93"/>
        <v>0</v>
      </c>
      <c r="Y536" s="68" t="str">
        <f>VLOOKUP($B536,[1]전년동월vs전월vs당월!$A$7:$AC$1780,26,FALSE)</f>
        <v>-</v>
      </c>
      <c r="Z536" s="68" t="str">
        <f>VLOOKUP($B536,[2]전년동월vs전월vs당월!$B$7:$AD$1796,26,FALSE)</f>
        <v>-</v>
      </c>
      <c r="AA536" s="68" t="str">
        <f>VLOOKUP($A536,친환경농산물!$A68:$O205,15,FALSE)</f>
        <v>-</v>
      </c>
      <c r="AB536" s="243" t="e">
        <f t="shared" si="94"/>
        <v>#VALUE!</v>
      </c>
      <c r="AC536" s="243" t="e">
        <f t="shared" si="95"/>
        <v>#VALUE!</v>
      </c>
      <c r="AD536" s="40"/>
    </row>
    <row r="537" spans="1:30" s="16" customFormat="1">
      <c r="A537" s="16">
        <v>63</v>
      </c>
      <c r="B537" s="16" t="str">
        <f t="shared" si="96"/>
        <v>마늘깐마늘kg무농약 이상전국</v>
      </c>
      <c r="C537" s="38">
        <v>29</v>
      </c>
      <c r="D537" s="48" t="s">
        <v>252</v>
      </c>
      <c r="E537" s="48" t="s">
        <v>2053</v>
      </c>
      <c r="F537" s="49" t="s">
        <v>255</v>
      </c>
      <c r="G537" s="202" t="s">
        <v>190</v>
      </c>
      <c r="H537" s="51" t="s">
        <v>246</v>
      </c>
      <c r="I537" s="39" t="s">
        <v>211</v>
      </c>
      <c r="J537" s="68">
        <f>VLOOKUP($B537,[1]전년동월vs전월vs당월!$A$7:$AC$1780,11,FALSE)</f>
        <v>13470</v>
      </c>
      <c r="K537" s="68">
        <f>VLOOKUP($B537,[2]전년동월vs전월vs당월!$B$7:$AD$1796,11,FALSE)</f>
        <v>9850</v>
      </c>
      <c r="L537" s="68">
        <f>VLOOKUP($A537,친환경농산물!$A69:$O206,12,FALSE)</f>
        <v>9850</v>
      </c>
      <c r="M537" s="243">
        <f t="shared" si="88"/>
        <v>-26.874536005939124</v>
      </c>
      <c r="N537" s="243">
        <f t="shared" si="89"/>
        <v>0</v>
      </c>
      <c r="O537" s="68">
        <f>VLOOKUP($B537,[1]전년동월vs전월vs당월!$A$7:$AC$1780,16,FALSE)</f>
        <v>19500</v>
      </c>
      <c r="P537" s="68">
        <f>VLOOKUP($B537,[2]전년동월vs전월vs당월!$B$7:$AD$1796,16,FALSE)</f>
        <v>17500</v>
      </c>
      <c r="Q537" s="68">
        <f>VLOOKUP($A537,친환경농산물!$A69:$O206,13,FALSE)</f>
        <v>17500</v>
      </c>
      <c r="R537" s="243">
        <f t="shared" si="90"/>
        <v>-10.256410256410257</v>
      </c>
      <c r="S537" s="243">
        <f t="shared" si="91"/>
        <v>0</v>
      </c>
      <c r="T537" s="68">
        <f>VLOOKUP($B537,[1]전년동월vs전월vs당월!$A$7:$AC$1780,21,FALSE)</f>
        <v>21930</v>
      </c>
      <c r="U537" s="68" t="str">
        <f>VLOOKUP($B537,[2]전년동월vs전월vs당월!$B$7:$AD$1796,21,FALSE)</f>
        <v>-</v>
      </c>
      <c r="V537" s="68">
        <f>VLOOKUP($A537,친환경농산물!$A69:$O206,14,FALSE)</f>
        <v>19870</v>
      </c>
      <c r="W537" s="243">
        <f t="shared" si="92"/>
        <v>-9.3935248518011853</v>
      </c>
      <c r="X537" s="243" t="e">
        <f t="shared" si="93"/>
        <v>#VALUE!</v>
      </c>
      <c r="Y537" s="68">
        <f>VLOOKUP($B537,[1]전년동월vs전월vs당월!$A$7:$AC$1780,26,FALSE)</f>
        <v>14500</v>
      </c>
      <c r="Z537" s="68">
        <f>VLOOKUP($B537,[2]전년동월vs전월vs당월!$B$7:$AD$1796,26,FALSE)</f>
        <v>13250</v>
      </c>
      <c r="AA537" s="68">
        <f>VLOOKUP($A537,친환경농산물!$A69:$O206,15,FALSE)</f>
        <v>13750</v>
      </c>
      <c r="AB537" s="243">
        <f t="shared" si="94"/>
        <v>-5.1724137931034484</v>
      </c>
      <c r="AC537" s="243">
        <f t="shared" si="95"/>
        <v>3.7735849056603774</v>
      </c>
      <c r="AD537" s="40"/>
    </row>
    <row r="538" spans="1:30" s="16" customFormat="1">
      <c r="A538" s="28">
        <v>64</v>
      </c>
      <c r="B538" s="16" t="str">
        <f t="shared" si="96"/>
        <v>마늘깐마늘,꼭지제거kg무농약 이상전국</v>
      </c>
      <c r="C538" s="29"/>
      <c r="D538" s="48" t="s">
        <v>252</v>
      </c>
      <c r="E538" s="48" t="s">
        <v>2053</v>
      </c>
      <c r="F538" s="49" t="s">
        <v>256</v>
      </c>
      <c r="G538" s="202" t="s">
        <v>190</v>
      </c>
      <c r="H538" s="51" t="s">
        <v>246</v>
      </c>
      <c r="I538" s="39" t="s">
        <v>211</v>
      </c>
      <c r="J538" s="68">
        <f>VLOOKUP($B538,[1]전년동월vs전월vs당월!$A$7:$AC$1780,11,FALSE)</f>
        <v>14750</v>
      </c>
      <c r="K538" s="68">
        <f>VLOOKUP($B538,[2]전년동월vs전월vs당월!$B$7:$AD$1796,11,FALSE)</f>
        <v>12800</v>
      </c>
      <c r="L538" s="68">
        <f>VLOOKUP($A538,친환경농산물!$A70:$O207,12,FALSE)</f>
        <v>12800</v>
      </c>
      <c r="M538" s="243">
        <f t="shared" si="88"/>
        <v>-13.220338983050848</v>
      </c>
      <c r="N538" s="243">
        <f t="shared" si="89"/>
        <v>0</v>
      </c>
      <c r="O538" s="68" t="str">
        <f>VLOOKUP($B538,[1]전년동월vs전월vs당월!$A$7:$AC$1780,16,FALSE)</f>
        <v>-</v>
      </c>
      <c r="P538" s="68" t="str">
        <f>VLOOKUP($B538,[2]전년동월vs전월vs당월!$B$7:$AD$1796,16,FALSE)</f>
        <v>-</v>
      </c>
      <c r="Q538" s="68" t="str">
        <f>VLOOKUP($A538,친환경농산물!$A70:$O207,13,FALSE)</f>
        <v>-</v>
      </c>
      <c r="R538" s="243" t="e">
        <f t="shared" si="90"/>
        <v>#VALUE!</v>
      </c>
      <c r="S538" s="243" t="e">
        <f t="shared" si="91"/>
        <v>#VALUE!</v>
      </c>
      <c r="T538" s="68" t="str">
        <f>VLOOKUP($B538,[1]전년동월vs전월vs당월!$A$7:$AC$1780,21,FALSE)</f>
        <v>-</v>
      </c>
      <c r="U538" s="68" t="str">
        <f>VLOOKUP($B538,[2]전년동월vs전월vs당월!$B$7:$AD$1796,21,FALSE)</f>
        <v>-</v>
      </c>
      <c r="V538" s="68" t="str">
        <f>VLOOKUP($A538,친환경농산물!$A70:$O207,14,FALSE)</f>
        <v>-</v>
      </c>
      <c r="W538" s="243" t="e">
        <f t="shared" si="92"/>
        <v>#VALUE!</v>
      </c>
      <c r="X538" s="243" t="e">
        <f t="shared" si="93"/>
        <v>#VALUE!</v>
      </c>
      <c r="Y538" s="68" t="str">
        <f>VLOOKUP($B538,[1]전년동월vs전월vs당월!$A$7:$AC$1780,26,FALSE)</f>
        <v>-</v>
      </c>
      <c r="Z538" s="68" t="str">
        <f>VLOOKUP($B538,[2]전년동월vs전월vs당월!$B$7:$AD$1796,26,FALSE)</f>
        <v>-</v>
      </c>
      <c r="AA538" s="68" t="str">
        <f>VLOOKUP($A538,친환경농산물!$A70:$O207,15,FALSE)</f>
        <v>-</v>
      </c>
      <c r="AB538" s="243" t="e">
        <f t="shared" si="94"/>
        <v>#VALUE!</v>
      </c>
      <c r="AC538" s="243" t="e">
        <f t="shared" si="95"/>
        <v>#VALUE!</v>
      </c>
      <c r="AD538" s="40"/>
    </row>
    <row r="539" spans="1:30" s="16" customFormat="1">
      <c r="A539" s="16">
        <v>65</v>
      </c>
      <c r="B539" s="16" t="str">
        <f t="shared" si="96"/>
        <v>모듬쌈kg무농약 이상전국</v>
      </c>
      <c r="C539" s="38">
        <v>30</v>
      </c>
      <c r="D539" s="48" t="s">
        <v>252</v>
      </c>
      <c r="E539" s="49" t="s">
        <v>2054</v>
      </c>
      <c r="F539" s="80"/>
      <c r="G539" s="202" t="s">
        <v>190</v>
      </c>
      <c r="H539" s="51" t="s">
        <v>246</v>
      </c>
      <c r="I539" s="39" t="s">
        <v>211</v>
      </c>
      <c r="J539" s="68" t="str">
        <f>VLOOKUP($B539,[1]전년동월vs전월vs당월!$A$7:$AC$1780,11,FALSE)</f>
        <v>-</v>
      </c>
      <c r="K539" s="68">
        <f>VLOOKUP($B539,[2]전년동월vs전월vs당월!$B$7:$AD$1796,11,FALSE)</f>
        <v>7060</v>
      </c>
      <c r="L539" s="68">
        <f>VLOOKUP($A539,친환경농산물!$A71:$O208,12,FALSE)</f>
        <v>7060</v>
      </c>
      <c r="M539" s="243" t="e">
        <f t="shared" si="88"/>
        <v>#VALUE!</v>
      </c>
      <c r="N539" s="243">
        <f t="shared" si="89"/>
        <v>0</v>
      </c>
      <c r="O539" s="68">
        <f>VLOOKUP($B539,[1]전년동월vs전월vs당월!$A$7:$AC$1780,16,FALSE)</f>
        <v>9500</v>
      </c>
      <c r="P539" s="68">
        <f>VLOOKUP($B539,[2]전년동월vs전월vs당월!$B$7:$AD$1796,16,FALSE)</f>
        <v>9500</v>
      </c>
      <c r="Q539" s="68">
        <f>VLOOKUP($A539,친환경농산물!$A71:$O208,13,FALSE)</f>
        <v>8500</v>
      </c>
      <c r="R539" s="243">
        <f t="shared" si="90"/>
        <v>-10.526315789473685</v>
      </c>
      <c r="S539" s="243">
        <f t="shared" si="91"/>
        <v>-10.526315789473685</v>
      </c>
      <c r="T539" s="68">
        <f>VLOOKUP($B539,[1]전년동월vs전월vs당월!$A$7:$AC$1780,21,FALSE)</f>
        <v>11250</v>
      </c>
      <c r="U539" s="68">
        <f>VLOOKUP($B539,[2]전년동월vs전월vs당월!$B$7:$AD$1796,21,FALSE)</f>
        <v>9910</v>
      </c>
      <c r="V539" s="68">
        <f>VLOOKUP($A539,친환경농산물!$A71:$O208,14,FALSE)</f>
        <v>10370</v>
      </c>
      <c r="W539" s="243">
        <f t="shared" si="92"/>
        <v>-7.822222222222222</v>
      </c>
      <c r="X539" s="243">
        <f t="shared" si="93"/>
        <v>4.6417759838546919</v>
      </c>
      <c r="Y539" s="68">
        <f>VLOOKUP($B539,[1]전년동월vs전월vs당월!$A$7:$AC$1780,26,FALSE)</f>
        <v>11500</v>
      </c>
      <c r="Z539" s="68">
        <f>VLOOKUP($B539,[2]전년동월vs전월vs당월!$B$7:$AD$1796,26,FALSE)</f>
        <v>16750</v>
      </c>
      <c r="AA539" s="68">
        <f>VLOOKUP($A539,친환경농산물!$A71:$O208,15,FALSE)</f>
        <v>12500</v>
      </c>
      <c r="AB539" s="243">
        <f t="shared" si="94"/>
        <v>8.695652173913043</v>
      </c>
      <c r="AC539" s="243">
        <f t="shared" si="95"/>
        <v>-25.373134328358208</v>
      </c>
      <c r="AD539" s="40"/>
    </row>
    <row r="540" spans="1:30">
      <c r="A540" s="28">
        <v>66</v>
      </c>
      <c r="B540" s="16" t="str">
        <f t="shared" si="96"/>
        <v>조선무흙무kg무농약 이상전국</v>
      </c>
      <c r="C540" s="29">
        <v>31</v>
      </c>
      <c r="D540" s="48" t="s">
        <v>252</v>
      </c>
      <c r="E540" s="48" t="s">
        <v>2055</v>
      </c>
      <c r="F540" s="55" t="s">
        <v>257</v>
      </c>
      <c r="G540" s="202" t="s">
        <v>190</v>
      </c>
      <c r="H540" s="51" t="s">
        <v>246</v>
      </c>
      <c r="I540" s="39" t="s">
        <v>211</v>
      </c>
      <c r="J540" s="68">
        <f>VLOOKUP($B540,[1]전년동월vs전월vs당월!$A$7:$AC$1780,11,FALSE)</f>
        <v>1850</v>
      </c>
      <c r="K540" s="68">
        <f>VLOOKUP($B540,[2]전년동월vs전월vs당월!$B$7:$AD$1796,11,FALSE)</f>
        <v>1640</v>
      </c>
      <c r="L540" s="68">
        <f>VLOOKUP($A540,친환경농산물!$A72:$O209,12,FALSE)</f>
        <v>1640</v>
      </c>
      <c r="M540" s="243">
        <f t="shared" ref="M540:M604" si="97">(L540-J540)*100/J540</f>
        <v>-11.351351351351351</v>
      </c>
      <c r="N540" s="243">
        <f t="shared" ref="N540:N604" si="98">(L540-K540)*100/K540</f>
        <v>0</v>
      </c>
      <c r="O540" s="68" t="str">
        <f>VLOOKUP($B540,[1]전년동월vs전월vs당월!$A$7:$AC$1780,16,FALSE)</f>
        <v>-</v>
      </c>
      <c r="P540" s="68" t="str">
        <f>VLOOKUP($B540,[2]전년동월vs전월vs당월!$B$7:$AD$1796,16,FALSE)</f>
        <v>-</v>
      </c>
      <c r="Q540" s="68">
        <f>VLOOKUP($A540,친환경농산물!$A72:$O209,13,FALSE)</f>
        <v>840</v>
      </c>
      <c r="R540" s="243" t="e">
        <f t="shared" ref="R540:R604" si="99">(Q540-O540)*100/O540</f>
        <v>#VALUE!</v>
      </c>
      <c r="S540" s="243" t="e">
        <f t="shared" ref="S540:S604" si="100">(Q540-P540)*100/P540</f>
        <v>#VALUE!</v>
      </c>
      <c r="T540" s="68" t="str">
        <f>VLOOKUP($B540,[1]전년동월vs전월vs당월!$A$7:$AC$1780,21,FALSE)</f>
        <v>-</v>
      </c>
      <c r="U540" s="68" t="str">
        <f>VLOOKUP($B540,[2]전년동월vs전월vs당월!$B$7:$AD$1796,21,FALSE)</f>
        <v>-</v>
      </c>
      <c r="V540" s="68">
        <f>VLOOKUP($A540,친환경농산물!$A72:$O209,14,FALSE)</f>
        <v>1680</v>
      </c>
      <c r="W540" s="243" t="e">
        <f t="shared" ref="W540:W604" si="101">(V540-T540)*100/T540</f>
        <v>#VALUE!</v>
      </c>
      <c r="X540" s="243" t="e">
        <f t="shared" ref="X540:X604" si="102">(V540-U540)*100/U540</f>
        <v>#VALUE!</v>
      </c>
      <c r="Y540" s="68" t="str">
        <f>VLOOKUP($B540,[1]전년동월vs전월vs당월!$A$7:$AC$1780,26,FALSE)</f>
        <v>-</v>
      </c>
      <c r="Z540" s="68" t="str">
        <f>VLOOKUP($B540,[2]전년동월vs전월vs당월!$B$7:$AD$1796,26,FALSE)</f>
        <v>-</v>
      </c>
      <c r="AA540" s="68">
        <f>VLOOKUP($A540,친환경농산물!$A72:$O209,15,FALSE)</f>
        <v>1740</v>
      </c>
      <c r="AB540" s="243" t="e">
        <f t="shared" ref="AB540:AB604" si="103">(AA540-Y540)*100/Y540</f>
        <v>#VALUE!</v>
      </c>
      <c r="AC540" s="243" t="e">
        <f t="shared" ref="AC540:AC604" si="104">(AA540-Z540)*100/Z540</f>
        <v>#VALUE!</v>
      </c>
      <c r="AD540" s="47"/>
    </row>
    <row r="541" spans="1:30" s="16" customFormat="1">
      <c r="A541" s="16">
        <v>67</v>
      </c>
      <c r="B541" s="16" t="str">
        <f t="shared" si="96"/>
        <v>조선무세척무kg무농약 이상전국</v>
      </c>
      <c r="C541" s="29"/>
      <c r="D541" s="48" t="s">
        <v>252</v>
      </c>
      <c r="E541" s="48" t="s">
        <v>2055</v>
      </c>
      <c r="F541" s="55" t="s">
        <v>258</v>
      </c>
      <c r="G541" s="202" t="s">
        <v>190</v>
      </c>
      <c r="H541" s="51" t="s">
        <v>246</v>
      </c>
      <c r="I541" s="39" t="s">
        <v>211</v>
      </c>
      <c r="J541" s="68">
        <f>VLOOKUP($B541,[1]전년동월vs전월vs당월!$A$7:$AC$1780,11,FALSE)</f>
        <v>1990</v>
      </c>
      <c r="K541" s="68">
        <f>VLOOKUP($B541,[2]전년동월vs전월vs당월!$B$7:$AD$1796,11,FALSE)</f>
        <v>1850</v>
      </c>
      <c r="L541" s="68">
        <f>VLOOKUP($A541,친환경농산물!$A73:$O210,12,FALSE)</f>
        <v>1850</v>
      </c>
      <c r="M541" s="243">
        <f t="shared" si="97"/>
        <v>-7.0351758793969852</v>
      </c>
      <c r="N541" s="243">
        <f t="shared" si="98"/>
        <v>0</v>
      </c>
      <c r="O541" s="68">
        <f>VLOOKUP($B541,[1]전년동월vs전월vs당월!$A$7:$AC$1780,16,FALSE)</f>
        <v>1200</v>
      </c>
      <c r="P541" s="68">
        <f>VLOOKUP($B541,[2]전년동월vs전월vs당월!$B$7:$AD$1796,16,FALSE)</f>
        <v>1070</v>
      </c>
      <c r="Q541" s="68">
        <f>VLOOKUP($A541,친환경농산물!$A73:$O210,13,FALSE)</f>
        <v>1070</v>
      </c>
      <c r="R541" s="243">
        <f t="shared" si="99"/>
        <v>-10.833333333333334</v>
      </c>
      <c r="S541" s="243">
        <f t="shared" si="100"/>
        <v>0</v>
      </c>
      <c r="T541" s="68">
        <f>VLOOKUP($B541,[1]전년동월vs전월vs당월!$A$7:$AC$1780,21,FALSE)</f>
        <v>2980</v>
      </c>
      <c r="U541" s="68">
        <f>VLOOKUP($B541,[2]전년동월vs전월vs당월!$B$7:$AD$1796,21,FALSE)</f>
        <v>1320</v>
      </c>
      <c r="V541" s="68" t="str">
        <f>VLOOKUP($A541,친환경농산물!$A73:$O210,14,FALSE)</f>
        <v>-</v>
      </c>
      <c r="W541" s="243" t="e">
        <f t="shared" si="101"/>
        <v>#VALUE!</v>
      </c>
      <c r="X541" s="243" t="e">
        <f t="shared" si="102"/>
        <v>#VALUE!</v>
      </c>
      <c r="Y541" s="68">
        <f>VLOOKUP($B541,[1]전년동월vs전월vs당월!$A$7:$AC$1780,26,FALSE)</f>
        <v>2240</v>
      </c>
      <c r="Z541" s="68">
        <f>VLOOKUP($B541,[2]전년동월vs전월vs당월!$B$7:$AD$1796,26,FALSE)</f>
        <v>920</v>
      </c>
      <c r="AA541" s="68" t="str">
        <f>VLOOKUP($A541,친환경농산물!$A73:$O210,15,FALSE)</f>
        <v>-</v>
      </c>
      <c r="AB541" s="243" t="e">
        <f t="shared" si="103"/>
        <v>#VALUE!</v>
      </c>
      <c r="AC541" s="243" t="e">
        <f t="shared" si="104"/>
        <v>#VALUE!</v>
      </c>
      <c r="AD541" s="40"/>
    </row>
    <row r="542" spans="1:30" s="16" customFormat="1">
      <c r="A542" s="28">
        <v>68</v>
      </c>
      <c r="B542" s="16" t="str">
        <f t="shared" si="96"/>
        <v>미나리kg무농약 이상전국</v>
      </c>
      <c r="C542" s="38">
        <v>32</v>
      </c>
      <c r="D542" s="48" t="s">
        <v>252</v>
      </c>
      <c r="E542" s="49" t="s">
        <v>501</v>
      </c>
      <c r="F542" s="81"/>
      <c r="G542" s="202" t="s">
        <v>190</v>
      </c>
      <c r="H542" s="51" t="s">
        <v>246</v>
      </c>
      <c r="I542" s="39" t="s">
        <v>211</v>
      </c>
      <c r="J542" s="68">
        <f>VLOOKUP($B542,[1]전년동월vs전월vs당월!$A$7:$AC$1780,11,FALSE)</f>
        <v>6310</v>
      </c>
      <c r="K542" s="68">
        <f>VLOOKUP($B542,[2]전년동월vs전월vs당월!$B$7:$AD$1796,11,FALSE)</f>
        <v>6310</v>
      </c>
      <c r="L542" s="68">
        <f>VLOOKUP($A542,친환경농산물!$A74:$O211,12,FALSE)</f>
        <v>6310</v>
      </c>
      <c r="M542" s="243">
        <f t="shared" si="97"/>
        <v>0</v>
      </c>
      <c r="N542" s="243">
        <f t="shared" si="98"/>
        <v>0</v>
      </c>
      <c r="O542" s="68">
        <f>VLOOKUP($B542,[1]전년동월vs전월vs당월!$A$7:$AC$1780,16,FALSE)</f>
        <v>13000</v>
      </c>
      <c r="P542" s="68">
        <f>VLOOKUP($B542,[2]전년동월vs전월vs당월!$B$7:$AD$1796,16,FALSE)</f>
        <v>12500</v>
      </c>
      <c r="Q542" s="68">
        <f>VLOOKUP($A542,친환경농산물!$A74:$O211,13,FALSE)</f>
        <v>11000</v>
      </c>
      <c r="R542" s="243">
        <f t="shared" si="99"/>
        <v>-15.384615384615385</v>
      </c>
      <c r="S542" s="243">
        <f t="shared" si="100"/>
        <v>-12</v>
      </c>
      <c r="T542" s="68">
        <f>VLOOKUP($B542,[1]전년동월vs전월vs당월!$A$7:$AC$1780,21,FALSE)</f>
        <v>17250</v>
      </c>
      <c r="U542" s="68">
        <f>VLOOKUP($B542,[2]전년동월vs전월vs당월!$B$7:$AD$1796,21,FALSE)</f>
        <v>17250</v>
      </c>
      <c r="V542" s="68">
        <f>VLOOKUP($A542,친환경농산물!$A74:$O211,14,FALSE)</f>
        <v>12400</v>
      </c>
      <c r="W542" s="243">
        <f t="shared" si="101"/>
        <v>-28.115942028985508</v>
      </c>
      <c r="X542" s="243">
        <f t="shared" si="102"/>
        <v>-28.115942028985508</v>
      </c>
      <c r="Y542" s="68" t="str">
        <f>VLOOKUP($B542,[1]전년동월vs전월vs당월!$A$7:$AC$1780,26,FALSE)</f>
        <v>-</v>
      </c>
      <c r="Z542" s="68">
        <f>VLOOKUP($B542,[2]전년동월vs전월vs당월!$B$7:$AD$1796,26,FALSE)</f>
        <v>15250</v>
      </c>
      <c r="AA542" s="68" t="str">
        <f>VLOOKUP($A542,친환경농산물!$A74:$O211,15,FALSE)</f>
        <v>-</v>
      </c>
      <c r="AB542" s="243" t="e">
        <f t="shared" si="103"/>
        <v>#VALUE!</v>
      </c>
      <c r="AC542" s="243" t="e">
        <f t="shared" si="104"/>
        <v>#VALUE!</v>
      </c>
      <c r="AD542" s="40"/>
    </row>
    <row r="543" spans="1:30" s="16" customFormat="1">
      <c r="A543" s="16">
        <v>69</v>
      </c>
      <c r="B543" s="16" t="str">
        <f t="shared" si="96"/>
        <v>배추단배추kg무농약 이상전국</v>
      </c>
      <c r="C543" s="38">
        <v>33</v>
      </c>
      <c r="D543" s="48" t="s">
        <v>252</v>
      </c>
      <c r="E543" s="49" t="s">
        <v>2056</v>
      </c>
      <c r="F543" s="82" t="s">
        <v>2057</v>
      </c>
      <c r="G543" s="202" t="s">
        <v>190</v>
      </c>
      <c r="H543" s="51" t="s">
        <v>246</v>
      </c>
      <c r="I543" s="39" t="s">
        <v>211</v>
      </c>
      <c r="J543" s="68" t="str">
        <f>VLOOKUP($B543,[1]전년동월vs전월vs당월!$A$7:$AC$1780,11,FALSE)</f>
        <v>-</v>
      </c>
      <c r="K543" s="68" t="str">
        <f>VLOOKUP($B543,[2]전년동월vs전월vs당월!$B$7:$AD$1796,11,FALSE)</f>
        <v>-</v>
      </c>
      <c r="L543" s="68" t="str">
        <f>VLOOKUP($A543,친환경농산물!$A75:$O212,12,FALSE)</f>
        <v>-</v>
      </c>
      <c r="M543" s="243" t="e">
        <f t="shared" si="97"/>
        <v>#VALUE!</v>
      </c>
      <c r="N543" s="243" t="e">
        <f t="shared" si="98"/>
        <v>#VALUE!</v>
      </c>
      <c r="O543" s="68" t="str">
        <f>VLOOKUP($B543,[1]전년동월vs전월vs당월!$A$7:$AC$1780,16,FALSE)</f>
        <v>-</v>
      </c>
      <c r="P543" s="68" t="str">
        <f>VLOOKUP($B543,[2]전년동월vs전월vs당월!$B$7:$AD$1796,16,FALSE)</f>
        <v>-</v>
      </c>
      <c r="Q543" s="68" t="str">
        <f>VLOOKUP($A543,친환경농산물!$A75:$O212,13,FALSE)</f>
        <v>-</v>
      </c>
      <c r="R543" s="243" t="e">
        <f t="shared" si="99"/>
        <v>#VALUE!</v>
      </c>
      <c r="S543" s="243" t="e">
        <f t="shared" si="100"/>
        <v>#VALUE!</v>
      </c>
      <c r="T543" s="68" t="str">
        <f>VLOOKUP($B543,[1]전년동월vs전월vs당월!$A$7:$AC$1780,21,FALSE)</f>
        <v>-</v>
      </c>
      <c r="U543" s="68" t="str">
        <f>VLOOKUP($B543,[2]전년동월vs전월vs당월!$B$7:$AD$1796,21,FALSE)</f>
        <v>-</v>
      </c>
      <c r="V543" s="68" t="str">
        <f>VLOOKUP($A543,친환경농산물!$A75:$O212,14,FALSE)</f>
        <v>-</v>
      </c>
      <c r="W543" s="243" t="e">
        <f t="shared" si="101"/>
        <v>#VALUE!</v>
      </c>
      <c r="X543" s="243" t="e">
        <f t="shared" si="102"/>
        <v>#VALUE!</v>
      </c>
      <c r="Y543" s="68" t="str">
        <f>VLOOKUP($B543,[1]전년동월vs전월vs당월!$A$7:$AC$1780,26,FALSE)</f>
        <v>-</v>
      </c>
      <c r="Z543" s="68" t="str">
        <f>VLOOKUP($B543,[2]전년동월vs전월vs당월!$B$7:$AD$1796,26,FALSE)</f>
        <v>-</v>
      </c>
      <c r="AA543" s="68">
        <f>VLOOKUP($A543,친환경농산물!$A75:$O212,15,FALSE)</f>
        <v>2960</v>
      </c>
      <c r="AB543" s="243" t="e">
        <f t="shared" si="103"/>
        <v>#VALUE!</v>
      </c>
      <c r="AC543" s="243" t="e">
        <f t="shared" si="104"/>
        <v>#VALUE!</v>
      </c>
      <c r="AD543" s="40"/>
    </row>
    <row r="544" spans="1:30" s="16" customFormat="1">
      <c r="A544" s="28">
        <v>70</v>
      </c>
      <c r="B544" s="16" t="str">
        <f t="shared" si="96"/>
        <v>배추통배추kg무농약 이상전국</v>
      </c>
      <c r="C544" s="38"/>
      <c r="D544" s="48" t="s">
        <v>252</v>
      </c>
      <c r="E544" s="49" t="s">
        <v>2056</v>
      </c>
      <c r="F544" s="82" t="s">
        <v>259</v>
      </c>
      <c r="G544" s="202" t="s">
        <v>190</v>
      </c>
      <c r="H544" s="51" t="s">
        <v>246</v>
      </c>
      <c r="I544" s="39" t="s">
        <v>211</v>
      </c>
      <c r="J544" s="68">
        <f>VLOOKUP($B544,[1]전년동월vs전월vs당월!$A$7:$AC$1780,11,FALSE)</f>
        <v>2490</v>
      </c>
      <c r="K544" s="68">
        <f>VLOOKUP($B544,[2]전년동월vs전월vs당월!$B$7:$AD$1796,11,FALSE)</f>
        <v>2250</v>
      </c>
      <c r="L544" s="68">
        <f>VLOOKUP($A544,친환경농산물!$A76:$O213,12,FALSE)</f>
        <v>2250</v>
      </c>
      <c r="M544" s="243">
        <f t="shared" si="97"/>
        <v>-9.6385542168674707</v>
      </c>
      <c r="N544" s="243">
        <f t="shared" si="98"/>
        <v>0</v>
      </c>
      <c r="O544" s="68" t="str">
        <f>VLOOKUP($B544,[1]전년동월vs전월vs당월!$A$7:$AC$1780,16,FALSE)</f>
        <v>-</v>
      </c>
      <c r="P544" s="68">
        <f>VLOOKUP($B544,[2]전년동월vs전월vs당월!$B$7:$AD$1796,16,FALSE)</f>
        <v>1070</v>
      </c>
      <c r="Q544" s="68">
        <f>VLOOKUP($A544,친환경농산물!$A76:$O213,13,FALSE)</f>
        <v>1050</v>
      </c>
      <c r="R544" s="243" t="e">
        <f t="shared" si="99"/>
        <v>#VALUE!</v>
      </c>
      <c r="S544" s="243">
        <f t="shared" si="100"/>
        <v>-1.8691588785046729</v>
      </c>
      <c r="T544" s="68" t="str">
        <f>VLOOKUP($B544,[1]전년동월vs전월vs당월!$A$7:$AC$1780,21,FALSE)</f>
        <v>-</v>
      </c>
      <c r="U544" s="68" t="str">
        <f>VLOOKUP($B544,[2]전년동월vs전월vs당월!$B$7:$AD$1796,21,FALSE)</f>
        <v>-</v>
      </c>
      <c r="V544" s="68" t="str">
        <f>VLOOKUP($A544,친환경농산물!$A76:$O213,14,FALSE)</f>
        <v>-</v>
      </c>
      <c r="W544" s="243" t="e">
        <f t="shared" si="101"/>
        <v>#VALUE!</v>
      </c>
      <c r="X544" s="243" t="e">
        <f t="shared" si="102"/>
        <v>#VALUE!</v>
      </c>
      <c r="Y544" s="68" t="str">
        <f>VLOOKUP($B544,[1]전년동월vs전월vs당월!$A$7:$AC$1780,26,FALSE)</f>
        <v>-</v>
      </c>
      <c r="Z544" s="68" t="str">
        <f>VLOOKUP($B544,[2]전년동월vs전월vs당월!$B$7:$AD$1796,26,FALSE)</f>
        <v>-</v>
      </c>
      <c r="AA544" s="68" t="str">
        <f>VLOOKUP($A544,친환경농산물!$A76:$O213,15,FALSE)</f>
        <v>-</v>
      </c>
      <c r="AB544" s="243" t="e">
        <f t="shared" si="103"/>
        <v>#VALUE!</v>
      </c>
      <c r="AC544" s="243" t="e">
        <f t="shared" si="104"/>
        <v>#VALUE!</v>
      </c>
      <c r="AD544" s="40"/>
    </row>
    <row r="545" spans="1:30" s="16" customFormat="1">
      <c r="A545" s="16">
        <v>71</v>
      </c>
      <c r="B545" s="16" t="str">
        <f t="shared" si="96"/>
        <v>배추얼갈이kg무농약 이상전국</v>
      </c>
      <c r="C545" s="38"/>
      <c r="D545" s="48" t="s">
        <v>252</v>
      </c>
      <c r="E545" s="49" t="s">
        <v>2056</v>
      </c>
      <c r="F545" s="82" t="s">
        <v>260</v>
      </c>
      <c r="G545" s="202" t="s">
        <v>190</v>
      </c>
      <c r="H545" s="51" t="s">
        <v>246</v>
      </c>
      <c r="I545" s="39" t="s">
        <v>211</v>
      </c>
      <c r="J545" s="68" t="str">
        <f>VLOOKUP($B545,[1]전년동월vs전월vs당월!$A$7:$AC$1780,11,FALSE)</f>
        <v>-</v>
      </c>
      <c r="K545" s="68">
        <f>VLOOKUP($B545,[2]전년동월vs전월vs당월!$B$7:$AD$1796,11,FALSE)</f>
        <v>2710</v>
      </c>
      <c r="L545" s="68">
        <f>VLOOKUP($A545,친환경농산물!$A77:$O214,12,FALSE)</f>
        <v>2710</v>
      </c>
      <c r="M545" s="243" t="e">
        <f t="shared" si="97"/>
        <v>#VALUE!</v>
      </c>
      <c r="N545" s="243">
        <f t="shared" si="98"/>
        <v>0</v>
      </c>
      <c r="O545" s="68">
        <f>VLOOKUP($B545,[1]전년동월vs전월vs당월!$A$7:$AC$1780,16,FALSE)</f>
        <v>3000</v>
      </c>
      <c r="P545" s="68">
        <f>VLOOKUP($B545,[2]전년동월vs전월vs당월!$B$7:$AD$1796,16,FALSE)</f>
        <v>3000</v>
      </c>
      <c r="Q545" s="68">
        <f>VLOOKUP($A545,친환경농산물!$A77:$O214,13,FALSE)</f>
        <v>3000</v>
      </c>
      <c r="R545" s="243">
        <f t="shared" si="99"/>
        <v>0</v>
      </c>
      <c r="S545" s="243">
        <f t="shared" si="100"/>
        <v>0</v>
      </c>
      <c r="T545" s="68">
        <f>VLOOKUP($B545,[1]전년동월vs전월vs당월!$A$7:$AC$1780,21,FALSE)</f>
        <v>5360</v>
      </c>
      <c r="U545" s="68">
        <f>VLOOKUP($B545,[2]전년동월vs전월vs당월!$B$7:$AD$1796,21,FALSE)</f>
        <v>5960</v>
      </c>
      <c r="V545" s="68">
        <f>VLOOKUP($A545,친환경농산물!$A77:$O214,14,FALSE)</f>
        <v>5960</v>
      </c>
      <c r="W545" s="243">
        <f t="shared" si="101"/>
        <v>11.194029850746269</v>
      </c>
      <c r="X545" s="243">
        <f t="shared" si="102"/>
        <v>0</v>
      </c>
      <c r="Y545" s="68">
        <f>VLOOKUP($B545,[1]전년동월vs전월vs당월!$A$7:$AC$1780,26,FALSE)</f>
        <v>3980</v>
      </c>
      <c r="Z545" s="68">
        <f>VLOOKUP($B545,[2]전년동월vs전월vs당월!$B$7:$AD$1796,26,FALSE)</f>
        <v>2980</v>
      </c>
      <c r="AA545" s="68">
        <f>VLOOKUP($A545,친환경농산물!$A77:$O214,15,FALSE)</f>
        <v>4500</v>
      </c>
      <c r="AB545" s="243">
        <f t="shared" si="103"/>
        <v>13.06532663316583</v>
      </c>
      <c r="AC545" s="243">
        <f t="shared" si="104"/>
        <v>51.006711409395976</v>
      </c>
      <c r="AD545" s="40"/>
    </row>
    <row r="546" spans="1:30" s="16" customFormat="1">
      <c r="A546" s="28">
        <v>72</v>
      </c>
      <c r="B546" s="16" t="str">
        <f t="shared" si="96"/>
        <v>부추kg무농약 이상전국</v>
      </c>
      <c r="C546" s="38">
        <v>34</v>
      </c>
      <c r="D546" s="48" t="s">
        <v>252</v>
      </c>
      <c r="E546" s="49" t="s">
        <v>502</v>
      </c>
      <c r="F546" s="18"/>
      <c r="G546" s="202" t="s">
        <v>190</v>
      </c>
      <c r="H546" s="51" t="s">
        <v>246</v>
      </c>
      <c r="I546" s="39" t="s">
        <v>211</v>
      </c>
      <c r="J546" s="68">
        <f>VLOOKUP($B546,[1]전년동월vs전월vs당월!$A$7:$AC$1780,11,FALSE)</f>
        <v>5910</v>
      </c>
      <c r="K546" s="68">
        <f>VLOOKUP($B546,[2]전년동월vs전월vs당월!$B$7:$AD$1796,11,FALSE)</f>
        <v>5500</v>
      </c>
      <c r="L546" s="68">
        <f>VLOOKUP($A546,친환경농산물!$A78:$O215,12,FALSE)</f>
        <v>5500</v>
      </c>
      <c r="M546" s="243">
        <f t="shared" si="97"/>
        <v>-6.9373942470389167</v>
      </c>
      <c r="N546" s="243">
        <f t="shared" si="98"/>
        <v>0</v>
      </c>
      <c r="O546" s="68">
        <f>VLOOKUP($B546,[1]전년동월vs전월vs당월!$A$7:$AC$1780,16,FALSE)</f>
        <v>5000</v>
      </c>
      <c r="P546" s="68">
        <f>VLOOKUP($B546,[2]전년동월vs전월vs당월!$B$7:$AD$1796,16,FALSE)</f>
        <v>11000</v>
      </c>
      <c r="Q546" s="68">
        <f>VLOOKUP($A546,친환경농산물!$A78:$O215,13,FALSE)</f>
        <v>4340</v>
      </c>
      <c r="R546" s="243">
        <f t="shared" si="99"/>
        <v>-13.2</v>
      </c>
      <c r="S546" s="243">
        <f t="shared" si="100"/>
        <v>-60.545454545454547</v>
      </c>
      <c r="T546" s="68" t="str">
        <f>VLOOKUP($B546,[1]전년동월vs전월vs당월!$A$7:$AC$1780,21,FALSE)</f>
        <v>-</v>
      </c>
      <c r="U546" s="68" t="str">
        <f>VLOOKUP($B546,[2]전년동월vs전월vs당월!$B$7:$AD$1796,21,FALSE)</f>
        <v>-</v>
      </c>
      <c r="V546" s="68">
        <f>VLOOKUP($A546,친환경농산물!$A78:$O215,14,FALSE)</f>
        <v>13400</v>
      </c>
      <c r="W546" s="243" t="e">
        <f t="shared" si="101"/>
        <v>#VALUE!</v>
      </c>
      <c r="X546" s="243" t="e">
        <f t="shared" si="102"/>
        <v>#VALUE!</v>
      </c>
      <c r="Y546" s="68">
        <f>VLOOKUP($B546,[1]전년동월vs전월vs당월!$A$7:$AC$1780,26,FALSE)</f>
        <v>7000</v>
      </c>
      <c r="Z546" s="68">
        <f>VLOOKUP($B546,[2]전년동월vs전월vs당월!$B$7:$AD$1796,26,FALSE)</f>
        <v>14000</v>
      </c>
      <c r="AA546" s="68">
        <f>VLOOKUP($A546,친환경농산물!$A78:$O215,15,FALSE)</f>
        <v>10670</v>
      </c>
      <c r="AB546" s="243">
        <f t="shared" si="103"/>
        <v>52.428571428571431</v>
      </c>
      <c r="AC546" s="243">
        <f t="shared" si="104"/>
        <v>-23.785714285714285</v>
      </c>
      <c r="AD546" s="40"/>
    </row>
    <row r="547" spans="1:30" s="16" customFormat="1">
      <c r="A547" s="16">
        <v>73</v>
      </c>
      <c r="B547" s="16" t="str">
        <f t="shared" si="96"/>
        <v>브로컬리kg무농약 이상전국</v>
      </c>
      <c r="C547" s="38">
        <v>35</v>
      </c>
      <c r="D547" s="48" t="s">
        <v>252</v>
      </c>
      <c r="E547" s="49" t="s">
        <v>2058</v>
      </c>
      <c r="F547" s="18"/>
      <c r="G547" s="202" t="s">
        <v>190</v>
      </c>
      <c r="H547" s="51" t="s">
        <v>246</v>
      </c>
      <c r="I547" s="39" t="s">
        <v>211</v>
      </c>
      <c r="J547" s="68">
        <f>VLOOKUP($B547,[1]전년동월vs전월vs당월!$A$7:$AC$1780,11,FALSE)</f>
        <v>6250</v>
      </c>
      <c r="K547" s="68">
        <f>VLOOKUP($B547,[2]전년동월vs전월vs당월!$B$7:$AD$1796,11,FALSE)</f>
        <v>5390</v>
      </c>
      <c r="L547" s="68">
        <f>VLOOKUP($A547,친환경농산물!$A79:$O216,12,FALSE)</f>
        <v>5390</v>
      </c>
      <c r="M547" s="243">
        <f t="shared" si="97"/>
        <v>-13.76</v>
      </c>
      <c r="N547" s="243">
        <f t="shared" si="98"/>
        <v>0</v>
      </c>
      <c r="O547" s="68">
        <f>VLOOKUP($B547,[1]전년동월vs전월vs당월!$A$7:$AC$1780,16,FALSE)</f>
        <v>9200</v>
      </c>
      <c r="P547" s="68">
        <f>VLOOKUP($B547,[2]전년동월vs전월vs당월!$B$7:$AD$1796,16,FALSE)</f>
        <v>8800</v>
      </c>
      <c r="Q547" s="68">
        <f>VLOOKUP($A547,친환경농산물!$A79:$O216,13,FALSE)</f>
        <v>9400</v>
      </c>
      <c r="R547" s="243">
        <f t="shared" si="99"/>
        <v>2.1739130434782608</v>
      </c>
      <c r="S547" s="243">
        <f t="shared" si="100"/>
        <v>6.8181818181818183</v>
      </c>
      <c r="T547" s="68">
        <f>VLOOKUP($B547,[1]전년동월vs전월vs당월!$A$7:$AC$1780,21,FALSE)</f>
        <v>10960</v>
      </c>
      <c r="U547" s="68">
        <f>VLOOKUP($B547,[2]전년동월vs전월vs당월!$B$7:$AD$1796,21,FALSE)</f>
        <v>11920</v>
      </c>
      <c r="V547" s="68">
        <f>VLOOKUP($A547,친환경농산물!$A79:$O216,14,FALSE)</f>
        <v>12840</v>
      </c>
      <c r="W547" s="243">
        <f t="shared" si="101"/>
        <v>17.153284671532848</v>
      </c>
      <c r="X547" s="243">
        <f t="shared" si="102"/>
        <v>7.7181208053691277</v>
      </c>
      <c r="Y547" s="68">
        <f>VLOOKUP($B547,[1]전년동월vs전월vs당월!$A$7:$AC$1780,26,FALSE)</f>
        <v>5170</v>
      </c>
      <c r="Z547" s="68">
        <f>VLOOKUP($B547,[2]전년동월vs전월vs당월!$B$7:$AD$1796,26,FALSE)</f>
        <v>6750</v>
      </c>
      <c r="AA547" s="68">
        <f>VLOOKUP($A547,친환경농산물!$A79:$O216,15,FALSE)</f>
        <v>12800</v>
      </c>
      <c r="AB547" s="243">
        <f t="shared" si="103"/>
        <v>147.58220502901355</v>
      </c>
      <c r="AC547" s="243">
        <f t="shared" si="104"/>
        <v>89.629629629629633</v>
      </c>
      <c r="AD547" s="40"/>
    </row>
    <row r="548" spans="1:30" s="16" customFormat="1">
      <c r="A548" s="28">
        <v>74</v>
      </c>
      <c r="B548" s="16" t="str">
        <f t="shared" si="96"/>
        <v>상추적상추kg무농약 이상전국</v>
      </c>
      <c r="C548" s="38">
        <v>36</v>
      </c>
      <c r="D548" s="48" t="s">
        <v>252</v>
      </c>
      <c r="E548" s="49" t="s">
        <v>2059</v>
      </c>
      <c r="F548" s="49" t="s">
        <v>2060</v>
      </c>
      <c r="G548" s="202" t="s">
        <v>190</v>
      </c>
      <c r="H548" s="51" t="s">
        <v>246</v>
      </c>
      <c r="I548" s="39" t="s">
        <v>211</v>
      </c>
      <c r="J548" s="68">
        <f>VLOOKUP($B548,[1]전년동월vs전월vs당월!$A$7:$AC$1780,11,FALSE)</f>
        <v>4280</v>
      </c>
      <c r="K548" s="68" t="str">
        <f>VLOOKUP($B548,[2]전년동월vs전월vs당월!$B$7:$AD$1796,11,FALSE)</f>
        <v>-</v>
      </c>
      <c r="L548" s="68" t="str">
        <f>VLOOKUP($A548,친환경농산물!$A80:$O217,12,FALSE)</f>
        <v>-</v>
      </c>
      <c r="M548" s="243" t="e">
        <f t="shared" si="97"/>
        <v>#VALUE!</v>
      </c>
      <c r="N548" s="243" t="e">
        <f t="shared" si="98"/>
        <v>#VALUE!</v>
      </c>
      <c r="O548" s="68" t="str">
        <f>VLOOKUP($B548,[1]전년동월vs전월vs당월!$A$7:$AC$1780,16,FALSE)</f>
        <v>-</v>
      </c>
      <c r="P548" s="68" t="str">
        <f>VLOOKUP($B548,[2]전년동월vs전월vs당월!$B$7:$AD$1796,16,FALSE)</f>
        <v>-</v>
      </c>
      <c r="Q548" s="68" t="str">
        <f>VLOOKUP($A548,친환경농산물!$A80:$O217,13,FALSE)</f>
        <v>-</v>
      </c>
      <c r="R548" s="243" t="e">
        <f t="shared" si="99"/>
        <v>#VALUE!</v>
      </c>
      <c r="S548" s="243" t="e">
        <f t="shared" si="100"/>
        <v>#VALUE!</v>
      </c>
      <c r="T548" s="68">
        <f>VLOOKUP($B548,[1]전년동월vs전월vs당월!$A$7:$AC$1780,21,FALSE)</f>
        <v>12800</v>
      </c>
      <c r="U548" s="68">
        <f>VLOOKUP($B548,[2]전년동월vs전월vs당월!$B$7:$AD$1796,21,FALSE)</f>
        <v>14800</v>
      </c>
      <c r="V548" s="68">
        <f>VLOOKUP($A548,친환경농산물!$A80:$O217,14,FALSE)</f>
        <v>14800</v>
      </c>
      <c r="W548" s="243">
        <f t="shared" si="101"/>
        <v>15.625</v>
      </c>
      <c r="X548" s="243">
        <f t="shared" si="102"/>
        <v>0</v>
      </c>
      <c r="Y548" s="68">
        <f>VLOOKUP($B548,[1]전년동월vs전월vs당월!$A$7:$AC$1780,26,FALSE)</f>
        <v>14000</v>
      </c>
      <c r="Z548" s="68">
        <f>VLOOKUP($B548,[2]전년동월vs전월vs당월!$B$7:$AD$1796,26,FALSE)</f>
        <v>19340</v>
      </c>
      <c r="AA548" s="68">
        <f>VLOOKUP($A548,친환경농산물!$A80:$O217,15,FALSE)</f>
        <v>13000</v>
      </c>
      <c r="AB548" s="243">
        <f t="shared" si="103"/>
        <v>-7.1428571428571432</v>
      </c>
      <c r="AC548" s="243">
        <f t="shared" si="104"/>
        <v>-32.781799379524301</v>
      </c>
      <c r="AD548" s="40"/>
    </row>
    <row r="549" spans="1:30" s="16" customFormat="1">
      <c r="A549" s="16">
        <v>75</v>
      </c>
      <c r="B549" s="16" t="str">
        <f t="shared" si="96"/>
        <v>상추청상추kg무농약 이상전국</v>
      </c>
      <c r="C549" s="38"/>
      <c r="D549" s="48" t="s">
        <v>252</v>
      </c>
      <c r="E549" s="49" t="s">
        <v>2059</v>
      </c>
      <c r="F549" s="49" t="s">
        <v>2061</v>
      </c>
      <c r="G549" s="202" t="s">
        <v>190</v>
      </c>
      <c r="H549" s="51" t="s">
        <v>246</v>
      </c>
      <c r="I549" s="39" t="s">
        <v>211</v>
      </c>
      <c r="J549" s="68">
        <f>VLOOKUP($B549,[1]전년동월vs전월vs당월!$A$7:$AC$1780,11,FALSE)</f>
        <v>4280</v>
      </c>
      <c r="K549" s="68" t="str">
        <f>VLOOKUP($B549,[2]전년동월vs전월vs당월!$B$7:$AD$1796,11,FALSE)</f>
        <v>-</v>
      </c>
      <c r="L549" s="68" t="str">
        <f>VLOOKUP($A549,친환경농산물!$A81:$O218,12,FALSE)</f>
        <v>-</v>
      </c>
      <c r="M549" s="243" t="e">
        <f t="shared" si="97"/>
        <v>#VALUE!</v>
      </c>
      <c r="N549" s="243" t="e">
        <f t="shared" si="98"/>
        <v>#VALUE!</v>
      </c>
      <c r="O549" s="68">
        <f>VLOOKUP($B549,[1]전년동월vs전월vs당월!$A$7:$AC$1780,16,FALSE)</f>
        <v>6670</v>
      </c>
      <c r="P549" s="68">
        <f>VLOOKUP($B549,[2]전년동월vs전월vs당월!$B$7:$AD$1796,16,FALSE)</f>
        <v>8340</v>
      </c>
      <c r="Q549" s="68">
        <f>VLOOKUP($A549,친환경농산물!$A81:$O218,13,FALSE)</f>
        <v>6000</v>
      </c>
      <c r="R549" s="243">
        <f t="shared" si="99"/>
        <v>-10.044977511244378</v>
      </c>
      <c r="S549" s="243">
        <f t="shared" si="100"/>
        <v>-28.057553956834532</v>
      </c>
      <c r="T549" s="68">
        <f>VLOOKUP($B549,[1]전년동월vs전월vs당월!$A$7:$AC$1780,21,FALSE)</f>
        <v>12800</v>
      </c>
      <c r="U549" s="68">
        <f>VLOOKUP($B549,[2]전년동월vs전월vs당월!$B$7:$AD$1796,21,FALSE)</f>
        <v>14800</v>
      </c>
      <c r="V549" s="68">
        <f>VLOOKUP($A549,친환경농산물!$A81:$O218,14,FALSE)</f>
        <v>14800</v>
      </c>
      <c r="W549" s="243">
        <f t="shared" si="101"/>
        <v>15.625</v>
      </c>
      <c r="X549" s="243">
        <f t="shared" si="102"/>
        <v>0</v>
      </c>
      <c r="Y549" s="68">
        <f>VLOOKUP($B549,[1]전년동월vs전월vs당월!$A$7:$AC$1780,26,FALSE)</f>
        <v>11000</v>
      </c>
      <c r="Z549" s="68">
        <f>VLOOKUP($B549,[2]전년동월vs전월vs당월!$B$7:$AD$1796,26,FALSE)</f>
        <v>19340</v>
      </c>
      <c r="AA549" s="68">
        <f>VLOOKUP($A549,친환경농산물!$A81:$O218,15,FALSE)</f>
        <v>13000</v>
      </c>
      <c r="AB549" s="243">
        <f t="shared" si="103"/>
        <v>18.181818181818183</v>
      </c>
      <c r="AC549" s="243">
        <f t="shared" si="104"/>
        <v>-32.781799379524301</v>
      </c>
      <c r="AD549" s="40"/>
    </row>
    <row r="550" spans="1:30" s="16" customFormat="1">
      <c r="A550" s="28">
        <v>76</v>
      </c>
      <c r="B550" s="16" t="str">
        <f t="shared" si="96"/>
        <v>생강흙생강kg무농약 이상전국</v>
      </c>
      <c r="C550" s="38">
        <v>37</v>
      </c>
      <c r="D550" s="48" t="s">
        <v>252</v>
      </c>
      <c r="E550" s="48" t="s">
        <v>2062</v>
      </c>
      <c r="F550" s="55" t="s">
        <v>2063</v>
      </c>
      <c r="G550" s="202" t="s">
        <v>190</v>
      </c>
      <c r="H550" s="51" t="s">
        <v>246</v>
      </c>
      <c r="I550" s="39" t="s">
        <v>211</v>
      </c>
      <c r="J550" s="68">
        <f>VLOOKUP($B550,[1]전년동월vs전월vs당월!$A$7:$AC$1780,11,FALSE)</f>
        <v>13360</v>
      </c>
      <c r="K550" s="68">
        <f>VLOOKUP($B550,[2]전년동월vs전월vs당월!$B$7:$AD$1796,11,FALSE)</f>
        <v>11940</v>
      </c>
      <c r="L550" s="68">
        <f>VLOOKUP($A550,친환경농산물!$A82:$O219,12,FALSE)</f>
        <v>11940</v>
      </c>
      <c r="M550" s="243">
        <f t="shared" si="97"/>
        <v>-10.62874251497006</v>
      </c>
      <c r="N550" s="243">
        <f t="shared" si="98"/>
        <v>0</v>
      </c>
      <c r="O550" s="68" t="str">
        <f>VLOOKUP($B550,[1]전년동월vs전월vs당월!$A$7:$AC$1780,16,FALSE)</f>
        <v>-</v>
      </c>
      <c r="P550" s="68" t="str">
        <f>VLOOKUP($B550,[2]전년동월vs전월vs당월!$B$7:$AD$1796,16,FALSE)</f>
        <v>-</v>
      </c>
      <c r="Q550" s="68" t="str">
        <f>VLOOKUP($A550,친환경농산물!$A82:$O219,13,FALSE)</f>
        <v>-</v>
      </c>
      <c r="R550" s="243" t="e">
        <f t="shared" si="99"/>
        <v>#VALUE!</v>
      </c>
      <c r="S550" s="243" t="e">
        <f t="shared" si="100"/>
        <v>#VALUE!</v>
      </c>
      <c r="T550" s="68" t="str">
        <f>VLOOKUP($B550,[1]전년동월vs전월vs당월!$A$7:$AC$1780,21,FALSE)</f>
        <v>-</v>
      </c>
      <c r="U550" s="68" t="str">
        <f>VLOOKUP($B550,[2]전년동월vs전월vs당월!$B$7:$AD$1796,21,FALSE)</f>
        <v>-</v>
      </c>
      <c r="V550" s="68" t="str">
        <f>VLOOKUP($A550,친환경농산물!$A82:$O219,14,FALSE)</f>
        <v>-</v>
      </c>
      <c r="W550" s="243" t="e">
        <f t="shared" si="101"/>
        <v>#VALUE!</v>
      </c>
      <c r="X550" s="243" t="e">
        <f t="shared" si="102"/>
        <v>#VALUE!</v>
      </c>
      <c r="Y550" s="68" t="str">
        <f>VLOOKUP($B550,[1]전년동월vs전월vs당월!$A$7:$AC$1780,26,FALSE)</f>
        <v>-</v>
      </c>
      <c r="Z550" s="68" t="str">
        <f>VLOOKUP($B550,[2]전년동월vs전월vs당월!$B$7:$AD$1796,26,FALSE)</f>
        <v>-</v>
      </c>
      <c r="AA550" s="68" t="str">
        <f>VLOOKUP($A550,친환경농산물!$A82:$O219,15,FALSE)</f>
        <v>-</v>
      </c>
      <c r="AB550" s="243" t="e">
        <f t="shared" si="103"/>
        <v>#VALUE!</v>
      </c>
      <c r="AC550" s="243" t="e">
        <f t="shared" si="104"/>
        <v>#VALUE!</v>
      </c>
      <c r="AD550" s="40"/>
    </row>
    <row r="551" spans="1:30" s="16" customFormat="1">
      <c r="A551" s="16">
        <v>77</v>
      </c>
      <c r="B551" s="16" t="str">
        <f t="shared" si="96"/>
        <v>생강깐생강kg무농약 이상전국</v>
      </c>
      <c r="C551" s="38"/>
      <c r="D551" s="48" t="s">
        <v>252</v>
      </c>
      <c r="E551" s="48" t="s">
        <v>2062</v>
      </c>
      <c r="F551" s="55" t="s">
        <v>261</v>
      </c>
      <c r="G551" s="202" t="s">
        <v>190</v>
      </c>
      <c r="H551" s="51" t="s">
        <v>246</v>
      </c>
      <c r="I551" s="39" t="s">
        <v>211</v>
      </c>
      <c r="J551" s="68">
        <f>VLOOKUP($B551,[1]전년동월vs전월vs당월!$A$7:$AC$1780,11,FALSE)</f>
        <v>25470</v>
      </c>
      <c r="K551" s="68">
        <f>VLOOKUP($B551,[2]전년동월vs전월vs당월!$B$7:$AD$1796,11,FALSE)</f>
        <v>23020</v>
      </c>
      <c r="L551" s="68">
        <f>VLOOKUP($A551,친환경농산물!$A83:$O220,12,FALSE)</f>
        <v>23020</v>
      </c>
      <c r="M551" s="243">
        <f t="shared" si="97"/>
        <v>-9.6191597958382413</v>
      </c>
      <c r="N551" s="243">
        <f t="shared" si="98"/>
        <v>0</v>
      </c>
      <c r="O551" s="68" t="str">
        <f>VLOOKUP($B551,[1]전년동월vs전월vs당월!$A$7:$AC$1780,16,FALSE)</f>
        <v>-</v>
      </c>
      <c r="P551" s="68" t="str">
        <f>VLOOKUP($B551,[2]전년동월vs전월vs당월!$B$7:$AD$1796,16,FALSE)</f>
        <v>-</v>
      </c>
      <c r="Q551" s="68" t="str">
        <f>VLOOKUP($A551,친환경농산물!$A83:$O220,13,FALSE)</f>
        <v>-</v>
      </c>
      <c r="R551" s="243" t="e">
        <f t="shared" si="99"/>
        <v>#VALUE!</v>
      </c>
      <c r="S551" s="243" t="e">
        <f t="shared" si="100"/>
        <v>#VALUE!</v>
      </c>
      <c r="T551" s="68" t="str">
        <f>VLOOKUP($B551,[1]전년동월vs전월vs당월!$A$7:$AC$1780,21,FALSE)</f>
        <v>-</v>
      </c>
      <c r="U551" s="68" t="str">
        <f>VLOOKUP($B551,[2]전년동월vs전월vs당월!$B$7:$AD$1796,21,FALSE)</f>
        <v>-</v>
      </c>
      <c r="V551" s="68" t="str">
        <f>VLOOKUP($A551,친환경농산물!$A83:$O220,14,FALSE)</f>
        <v>-</v>
      </c>
      <c r="W551" s="243" t="e">
        <f t="shared" si="101"/>
        <v>#VALUE!</v>
      </c>
      <c r="X551" s="243" t="e">
        <f t="shared" si="102"/>
        <v>#VALUE!</v>
      </c>
      <c r="Y551" s="68" t="str">
        <f>VLOOKUP($B551,[1]전년동월vs전월vs당월!$A$7:$AC$1780,26,FALSE)</f>
        <v>-</v>
      </c>
      <c r="Z551" s="68" t="str">
        <f>VLOOKUP($B551,[2]전년동월vs전월vs당월!$B$7:$AD$1796,26,FALSE)</f>
        <v>-</v>
      </c>
      <c r="AA551" s="68" t="str">
        <f>VLOOKUP($A551,친환경농산물!$A83:$O220,15,FALSE)</f>
        <v>-</v>
      </c>
      <c r="AB551" s="243" t="e">
        <f t="shared" si="103"/>
        <v>#VALUE!</v>
      </c>
      <c r="AC551" s="243" t="e">
        <f t="shared" si="104"/>
        <v>#VALUE!</v>
      </c>
      <c r="AD551" s="40"/>
    </row>
    <row r="552" spans="1:30" s="16" customFormat="1">
      <c r="A552" s="28">
        <v>78</v>
      </c>
      <c r="B552" s="16" t="str">
        <f t="shared" si="96"/>
        <v>셀러리kg무농약 이상전국</v>
      </c>
      <c r="C552" s="38">
        <v>38</v>
      </c>
      <c r="D552" s="48" t="s">
        <v>252</v>
      </c>
      <c r="E552" s="49" t="s">
        <v>2064</v>
      </c>
      <c r="F552" s="80"/>
      <c r="G552" s="202" t="s">
        <v>190</v>
      </c>
      <c r="H552" s="51" t="s">
        <v>246</v>
      </c>
      <c r="I552" s="39" t="s">
        <v>211</v>
      </c>
      <c r="J552" s="68" t="str">
        <f>VLOOKUP($B552,[1]전년동월vs전월vs당월!$A$7:$AC$1780,11,FALSE)</f>
        <v>-</v>
      </c>
      <c r="K552" s="68">
        <f>VLOOKUP($B552,[2]전년동월vs전월vs당월!$B$7:$AD$1796,11,FALSE)</f>
        <v>10260</v>
      </c>
      <c r="L552" s="68">
        <f>VLOOKUP($A552,친환경농산물!$A84:$O221,12,FALSE)</f>
        <v>10260</v>
      </c>
      <c r="M552" s="243" t="e">
        <f t="shared" si="97"/>
        <v>#VALUE!</v>
      </c>
      <c r="N552" s="243">
        <f t="shared" si="98"/>
        <v>0</v>
      </c>
      <c r="O552" s="68">
        <f>VLOOKUP($B552,[1]전년동월vs전월vs당월!$A$7:$AC$1780,16,FALSE)</f>
        <v>8000</v>
      </c>
      <c r="P552" s="68">
        <f>VLOOKUP($B552,[2]전년동월vs전월vs당월!$B$7:$AD$1796,16,FALSE)</f>
        <v>8000</v>
      </c>
      <c r="Q552" s="68">
        <f>VLOOKUP($A552,친환경농산물!$A84:$O221,13,FALSE)</f>
        <v>8000</v>
      </c>
      <c r="R552" s="243">
        <f t="shared" si="99"/>
        <v>0</v>
      </c>
      <c r="S552" s="243">
        <f t="shared" si="100"/>
        <v>0</v>
      </c>
      <c r="T552" s="68">
        <f>VLOOKUP($B552,[1]전년동월vs전월vs당월!$A$7:$AC$1780,21,FALSE)</f>
        <v>12800</v>
      </c>
      <c r="U552" s="68" t="str">
        <f>VLOOKUP($B552,[2]전년동월vs전월vs당월!$B$7:$AD$1796,21,FALSE)</f>
        <v>-</v>
      </c>
      <c r="V552" s="68" t="str">
        <f>VLOOKUP($A552,친환경농산물!$A84:$O221,14,FALSE)</f>
        <v>-</v>
      </c>
      <c r="W552" s="243" t="e">
        <f t="shared" si="101"/>
        <v>#VALUE!</v>
      </c>
      <c r="X552" s="243" t="e">
        <f t="shared" si="102"/>
        <v>#VALUE!</v>
      </c>
      <c r="Y552" s="68" t="str">
        <f>VLOOKUP($B552,[1]전년동월vs전월vs당월!$A$7:$AC$1780,26,FALSE)</f>
        <v>-</v>
      </c>
      <c r="Z552" s="68" t="str">
        <f>VLOOKUP($B552,[2]전년동월vs전월vs당월!$B$7:$AD$1796,26,FALSE)</f>
        <v>-</v>
      </c>
      <c r="AA552" s="68">
        <f>VLOOKUP($A552,친환경농산물!$A84:$O221,15,FALSE)</f>
        <v>5600</v>
      </c>
      <c r="AB552" s="243" t="e">
        <f t="shared" si="103"/>
        <v>#VALUE!</v>
      </c>
      <c r="AC552" s="243" t="e">
        <f t="shared" si="104"/>
        <v>#VALUE!</v>
      </c>
      <c r="AD552" s="40"/>
    </row>
    <row r="553" spans="1:30" s="16" customFormat="1">
      <c r="A553" s="16">
        <v>79</v>
      </c>
      <c r="B553" s="16" t="str">
        <f t="shared" si="96"/>
        <v>싹채소새싹채소kg무농약 이상전국</v>
      </c>
      <c r="C553" s="38">
        <v>39</v>
      </c>
      <c r="D553" s="48" t="s">
        <v>252</v>
      </c>
      <c r="E553" s="48" t="s">
        <v>262</v>
      </c>
      <c r="F553" s="55" t="s">
        <v>263</v>
      </c>
      <c r="G553" s="202" t="s">
        <v>190</v>
      </c>
      <c r="H553" s="51" t="s">
        <v>246</v>
      </c>
      <c r="I553" s="39" t="s">
        <v>211</v>
      </c>
      <c r="J553" s="68">
        <f>VLOOKUP($B553,[1]전년동월vs전월vs당월!$A$7:$AC$1780,11,FALSE)</f>
        <v>9680</v>
      </c>
      <c r="K553" s="68">
        <f>VLOOKUP($B553,[2]전년동월vs전월vs당월!$B$7:$AD$1796,11,FALSE)</f>
        <v>9430</v>
      </c>
      <c r="L553" s="68">
        <f>VLOOKUP($A553,친환경농산물!$A85:$O222,12,FALSE)</f>
        <v>9430</v>
      </c>
      <c r="M553" s="243">
        <f t="shared" si="97"/>
        <v>-2.5826446280991737</v>
      </c>
      <c r="N553" s="243">
        <f t="shared" si="98"/>
        <v>0</v>
      </c>
      <c r="O553" s="68" t="str">
        <f>VLOOKUP($B553,[1]전년동월vs전월vs당월!$A$7:$AC$1780,16,FALSE)</f>
        <v>-</v>
      </c>
      <c r="P553" s="68" t="str">
        <f>VLOOKUP($B553,[2]전년동월vs전월vs당월!$B$7:$AD$1796,16,FALSE)</f>
        <v>-</v>
      </c>
      <c r="Q553" s="68" t="str">
        <f>VLOOKUP($A553,친환경농산물!$A85:$O222,13,FALSE)</f>
        <v>-</v>
      </c>
      <c r="R553" s="243" t="e">
        <f t="shared" si="99"/>
        <v>#VALUE!</v>
      </c>
      <c r="S553" s="243" t="e">
        <f t="shared" si="100"/>
        <v>#VALUE!</v>
      </c>
      <c r="T553" s="68" t="str">
        <f>VLOOKUP($B553,[1]전년동월vs전월vs당월!$A$7:$AC$1780,21,FALSE)</f>
        <v>-</v>
      </c>
      <c r="U553" s="68">
        <f>VLOOKUP($B553,[2]전년동월vs전월vs당월!$B$7:$AD$1796,21,FALSE)</f>
        <v>29750</v>
      </c>
      <c r="V553" s="68">
        <f>VLOOKUP($A553,친환경농산물!$A85:$O222,14,FALSE)</f>
        <v>31600</v>
      </c>
      <c r="W553" s="243" t="e">
        <f t="shared" si="101"/>
        <v>#VALUE!</v>
      </c>
      <c r="X553" s="243">
        <f t="shared" si="102"/>
        <v>6.2184873949579833</v>
      </c>
      <c r="Y553" s="68">
        <f>VLOOKUP($B553,[1]전년동월vs전월vs당월!$A$7:$AC$1780,26,FALSE)</f>
        <v>22920</v>
      </c>
      <c r="Z553" s="68">
        <f>VLOOKUP($B553,[2]전년동월vs전월vs당월!$B$7:$AD$1796,26,FALSE)</f>
        <v>21670</v>
      </c>
      <c r="AA553" s="68">
        <f>VLOOKUP($A553,친환경농산물!$A85:$O222,15,FALSE)</f>
        <v>21670</v>
      </c>
      <c r="AB553" s="243">
        <f t="shared" si="103"/>
        <v>-5.4537521815008727</v>
      </c>
      <c r="AC553" s="243">
        <f t="shared" si="104"/>
        <v>0</v>
      </c>
      <c r="AD553" s="40"/>
    </row>
    <row r="554" spans="1:30" s="16" customFormat="1">
      <c r="A554" s="28">
        <v>80</v>
      </c>
      <c r="B554" s="16" t="str">
        <f t="shared" si="96"/>
        <v>쑥갓kg무농약 이상전국</v>
      </c>
      <c r="C554" s="38">
        <v>40</v>
      </c>
      <c r="D554" s="48" t="s">
        <v>252</v>
      </c>
      <c r="E554" s="49" t="s">
        <v>503</v>
      </c>
      <c r="F554" s="80"/>
      <c r="G554" s="202" t="s">
        <v>190</v>
      </c>
      <c r="H554" s="51" t="s">
        <v>246</v>
      </c>
      <c r="I554" s="39" t="s">
        <v>211</v>
      </c>
      <c r="J554" s="68">
        <f>VLOOKUP($B554,[1]전년동월vs전월vs당월!$A$7:$AC$1780,11,FALSE)</f>
        <v>3500</v>
      </c>
      <c r="K554" s="68">
        <f>VLOOKUP($B554,[2]전년동월vs전월vs당월!$B$7:$AD$1796,11,FALSE)</f>
        <v>3380</v>
      </c>
      <c r="L554" s="68">
        <f>VLOOKUP($A554,친환경농산물!$A86:$O223,12,FALSE)</f>
        <v>3380</v>
      </c>
      <c r="M554" s="243">
        <f t="shared" si="97"/>
        <v>-3.4285714285714284</v>
      </c>
      <c r="N554" s="243">
        <f t="shared" si="98"/>
        <v>0</v>
      </c>
      <c r="O554" s="68">
        <f>VLOOKUP($B554,[1]전년동월vs전월vs당월!$A$7:$AC$1780,16,FALSE)</f>
        <v>7340</v>
      </c>
      <c r="P554" s="68">
        <f>VLOOKUP($B554,[2]전년동월vs전월vs당월!$B$7:$AD$1796,16,FALSE)</f>
        <v>7340</v>
      </c>
      <c r="Q554" s="68" t="str">
        <f>VLOOKUP($A554,친환경농산물!$A86:$O223,13,FALSE)</f>
        <v>-</v>
      </c>
      <c r="R554" s="243" t="e">
        <f t="shared" si="99"/>
        <v>#VALUE!</v>
      </c>
      <c r="S554" s="243" t="e">
        <f t="shared" si="100"/>
        <v>#VALUE!</v>
      </c>
      <c r="T554" s="68">
        <f>VLOOKUP($B554,[1]전년동월vs전월vs당월!$A$7:$AC$1780,21,FALSE)</f>
        <v>12800</v>
      </c>
      <c r="U554" s="68">
        <f>VLOOKUP($B554,[2]전년동월vs전월vs당월!$B$7:$AD$1796,21,FALSE)</f>
        <v>14800</v>
      </c>
      <c r="V554" s="68" t="str">
        <f>VLOOKUP($A554,친환경농산물!$A86:$O223,14,FALSE)</f>
        <v>-</v>
      </c>
      <c r="W554" s="243" t="e">
        <f t="shared" si="101"/>
        <v>#VALUE!</v>
      </c>
      <c r="X554" s="243" t="e">
        <f t="shared" si="102"/>
        <v>#VALUE!</v>
      </c>
      <c r="Y554" s="68">
        <f>VLOOKUP($B554,[1]전년동월vs전월vs당월!$A$7:$AC$1780,26,FALSE)</f>
        <v>11340</v>
      </c>
      <c r="Z554" s="68">
        <f>VLOOKUP($B554,[2]전년동월vs전월vs당월!$B$7:$AD$1796,26,FALSE)</f>
        <v>17670</v>
      </c>
      <c r="AA554" s="68">
        <f>VLOOKUP($A554,친환경농산물!$A86:$O223,15,FALSE)</f>
        <v>12000</v>
      </c>
      <c r="AB554" s="243">
        <f t="shared" si="103"/>
        <v>5.8201058201058204</v>
      </c>
      <c r="AC554" s="243">
        <f t="shared" si="104"/>
        <v>-32.088285229202036</v>
      </c>
      <c r="AD554" s="40"/>
    </row>
    <row r="555" spans="1:30" s="16" customFormat="1">
      <c r="A555" s="16">
        <v>81</v>
      </c>
      <c r="B555" s="16" t="str">
        <f t="shared" si="96"/>
        <v>시금치kg무농약 이상전국</v>
      </c>
      <c r="C555" s="38">
        <v>41</v>
      </c>
      <c r="D555" s="48" t="s">
        <v>252</v>
      </c>
      <c r="E555" s="49" t="s">
        <v>504</v>
      </c>
      <c r="F555" s="80"/>
      <c r="G555" s="202" t="s">
        <v>190</v>
      </c>
      <c r="H555" s="51" t="s">
        <v>246</v>
      </c>
      <c r="I555" s="39" t="s">
        <v>211</v>
      </c>
      <c r="J555" s="68">
        <f>VLOOKUP($B555,[1]전년동월vs전월vs당월!$A$7:$AC$1780,11,FALSE)</f>
        <v>5190</v>
      </c>
      <c r="K555" s="68">
        <f>VLOOKUP($B555,[2]전년동월vs전월vs당월!$B$7:$AD$1796,11,FALSE)</f>
        <v>4400</v>
      </c>
      <c r="L555" s="68">
        <f>VLOOKUP($A555,친환경농산물!$A87:$O224,12,FALSE)</f>
        <v>4400</v>
      </c>
      <c r="M555" s="243">
        <f t="shared" si="97"/>
        <v>-15.221579961464354</v>
      </c>
      <c r="N555" s="243">
        <f t="shared" si="98"/>
        <v>0</v>
      </c>
      <c r="O555" s="68">
        <f>VLOOKUP($B555,[1]전년동월vs전월vs당월!$A$7:$AC$1780,16,FALSE)</f>
        <v>4340</v>
      </c>
      <c r="P555" s="68">
        <f>VLOOKUP($B555,[2]전년동월vs전월vs당월!$B$7:$AD$1796,16,FALSE)</f>
        <v>4340</v>
      </c>
      <c r="Q555" s="68">
        <f>VLOOKUP($A555,친환경농산물!$A87:$O224,13,FALSE)</f>
        <v>4340</v>
      </c>
      <c r="R555" s="243">
        <f t="shared" si="99"/>
        <v>0</v>
      </c>
      <c r="S555" s="243">
        <f t="shared" si="100"/>
        <v>0</v>
      </c>
      <c r="T555" s="68">
        <f>VLOOKUP($B555,[1]전년동월vs전월vs당월!$A$7:$AC$1780,21,FALSE)</f>
        <v>10000</v>
      </c>
      <c r="U555" s="68">
        <f>VLOOKUP($B555,[2]전년동월vs전월vs당월!$B$7:$AD$1796,21,FALSE)</f>
        <v>7500</v>
      </c>
      <c r="V555" s="68">
        <f>VLOOKUP($A555,친환경농산물!$A87:$O224,14,FALSE)</f>
        <v>11220</v>
      </c>
      <c r="W555" s="243">
        <f t="shared" si="101"/>
        <v>12.2</v>
      </c>
      <c r="X555" s="243">
        <f t="shared" si="102"/>
        <v>49.6</v>
      </c>
      <c r="Y555" s="68">
        <f>VLOOKUP($B555,[1]전년동월vs전월vs당월!$A$7:$AC$1780,26,FALSE)</f>
        <v>5500</v>
      </c>
      <c r="Z555" s="68">
        <f>VLOOKUP($B555,[2]전년동월vs전월vs당월!$B$7:$AD$1796,26,FALSE)</f>
        <v>7400</v>
      </c>
      <c r="AA555" s="68">
        <f>VLOOKUP($A555,친환경농산물!$A87:$O224,15,FALSE)</f>
        <v>6500</v>
      </c>
      <c r="AB555" s="243">
        <f t="shared" si="103"/>
        <v>18.181818181818183</v>
      </c>
      <c r="AC555" s="243">
        <f t="shared" si="104"/>
        <v>-12.162162162162161</v>
      </c>
      <c r="AD555" s="40"/>
    </row>
    <row r="556" spans="1:30" s="16" customFormat="1">
      <c r="A556" s="28">
        <v>82</v>
      </c>
      <c r="B556" s="16" t="str">
        <f t="shared" si="96"/>
        <v>아욱kg무농약 이상전국</v>
      </c>
      <c r="C556" s="38">
        <v>42</v>
      </c>
      <c r="D556" s="48" t="s">
        <v>252</v>
      </c>
      <c r="E556" s="49" t="s">
        <v>505</v>
      </c>
      <c r="F556" s="80"/>
      <c r="G556" s="202" t="s">
        <v>190</v>
      </c>
      <c r="H556" s="51" t="s">
        <v>246</v>
      </c>
      <c r="I556" s="39" t="s">
        <v>211</v>
      </c>
      <c r="J556" s="68" t="str">
        <f>VLOOKUP($B556,[1]전년동월vs전월vs당월!$A$7:$AC$1780,11,FALSE)</f>
        <v>-</v>
      </c>
      <c r="K556" s="68">
        <f>VLOOKUP($B556,[2]전년동월vs전월vs당월!$B$7:$AD$1796,11,FALSE)</f>
        <v>3640</v>
      </c>
      <c r="L556" s="68">
        <f>VLOOKUP($A556,친환경농산물!$A88:$O225,12,FALSE)</f>
        <v>3640</v>
      </c>
      <c r="M556" s="243" t="e">
        <f t="shared" si="97"/>
        <v>#VALUE!</v>
      </c>
      <c r="N556" s="243">
        <f t="shared" si="98"/>
        <v>0</v>
      </c>
      <c r="O556" s="68">
        <f>VLOOKUP($B556,[1]전년동월vs전월vs당월!$A$7:$AC$1780,16,FALSE)</f>
        <v>5340</v>
      </c>
      <c r="P556" s="68">
        <f>VLOOKUP($B556,[2]전년동월vs전월vs당월!$B$7:$AD$1796,16,FALSE)</f>
        <v>5340</v>
      </c>
      <c r="Q556" s="68">
        <f>VLOOKUP($A556,친환경농산물!$A88:$O225,13,FALSE)</f>
        <v>4670</v>
      </c>
      <c r="R556" s="243">
        <f t="shared" si="99"/>
        <v>-12.546816479400748</v>
      </c>
      <c r="S556" s="243">
        <f t="shared" si="100"/>
        <v>-12.546816479400748</v>
      </c>
      <c r="T556" s="68">
        <f>VLOOKUP($B556,[1]전년동월vs전월vs당월!$A$7:$AC$1780,21,FALSE)</f>
        <v>8600</v>
      </c>
      <c r="U556" s="68">
        <f>VLOOKUP($B556,[2]전년동월vs전월vs당월!$B$7:$AD$1796,21,FALSE)</f>
        <v>9270</v>
      </c>
      <c r="V556" s="68">
        <f>VLOOKUP($A556,친환경농산물!$A88:$O225,14,FALSE)</f>
        <v>9270</v>
      </c>
      <c r="W556" s="243">
        <f t="shared" si="101"/>
        <v>7.7906976744186043</v>
      </c>
      <c r="X556" s="243">
        <f t="shared" si="102"/>
        <v>0</v>
      </c>
      <c r="Y556" s="68">
        <f>VLOOKUP($B556,[1]전년동월vs전월vs당월!$A$7:$AC$1780,26,FALSE)</f>
        <v>6340</v>
      </c>
      <c r="Z556" s="68">
        <f>VLOOKUP($B556,[2]전년동월vs전월vs당월!$B$7:$AD$1796,26,FALSE)</f>
        <v>6000</v>
      </c>
      <c r="AA556" s="68">
        <f>VLOOKUP($A556,친환경농산물!$A88:$O225,15,FALSE)</f>
        <v>6000</v>
      </c>
      <c r="AB556" s="243">
        <f t="shared" si="103"/>
        <v>-5.3627760252365935</v>
      </c>
      <c r="AC556" s="243">
        <f t="shared" si="104"/>
        <v>0</v>
      </c>
      <c r="AD556" s="40"/>
    </row>
    <row r="557" spans="1:30" s="16" customFormat="1">
      <c r="A557" s="16">
        <v>83</v>
      </c>
      <c r="B557" s="16" t="str">
        <f t="shared" si="96"/>
        <v>양배추껍질제거kg무농약 이상전국</v>
      </c>
      <c r="C557" s="38">
        <v>43</v>
      </c>
      <c r="D557" s="48" t="s">
        <v>252</v>
      </c>
      <c r="E557" s="55" t="s">
        <v>0</v>
      </c>
      <c r="F557" s="18" t="s">
        <v>1</v>
      </c>
      <c r="G557" s="202" t="s">
        <v>190</v>
      </c>
      <c r="H557" s="51" t="s">
        <v>246</v>
      </c>
      <c r="I557" s="39" t="s">
        <v>211</v>
      </c>
      <c r="J557" s="68" t="str">
        <f>VLOOKUP($B557,[1]전년동월vs전월vs당월!$A$7:$AC$1780,11,FALSE)</f>
        <v>-</v>
      </c>
      <c r="K557" s="68">
        <f>VLOOKUP($B557,[2]전년동월vs전월vs당월!$B$7:$AD$1796,11,FALSE)</f>
        <v>2270</v>
      </c>
      <c r="L557" s="68">
        <f>VLOOKUP($A557,친환경농산물!$A89:$O226,12,FALSE)</f>
        <v>2270</v>
      </c>
      <c r="M557" s="243" t="e">
        <f t="shared" si="97"/>
        <v>#VALUE!</v>
      </c>
      <c r="N557" s="243">
        <f t="shared" si="98"/>
        <v>0</v>
      </c>
      <c r="O557" s="68">
        <f>VLOOKUP($B557,[1]전년동월vs전월vs당월!$A$7:$AC$1780,16,FALSE)</f>
        <v>2630</v>
      </c>
      <c r="P557" s="68">
        <f>VLOOKUP($B557,[2]전년동월vs전월vs당월!$B$7:$AD$1796,16,FALSE)</f>
        <v>1880</v>
      </c>
      <c r="Q557" s="68">
        <f>VLOOKUP($A557,친환경농산물!$A89:$O226,13,FALSE)</f>
        <v>2820</v>
      </c>
      <c r="R557" s="243">
        <f t="shared" si="99"/>
        <v>7.2243346007604563</v>
      </c>
      <c r="S557" s="243">
        <f t="shared" si="100"/>
        <v>50</v>
      </c>
      <c r="T557" s="68">
        <f>VLOOKUP($B557,[1]전년동월vs전월vs당월!$A$7:$AC$1780,21,FALSE)</f>
        <v>3870</v>
      </c>
      <c r="U557" s="68">
        <f>VLOOKUP($B557,[2]전년동월vs전월vs당월!$B$7:$AD$1796,21,FALSE)</f>
        <v>2230</v>
      </c>
      <c r="V557" s="68">
        <f>VLOOKUP($A557,친환경농산물!$A89:$O226,14,FALSE)</f>
        <v>3340</v>
      </c>
      <c r="W557" s="243">
        <f t="shared" si="101"/>
        <v>-13.695090439276486</v>
      </c>
      <c r="X557" s="243">
        <f t="shared" si="102"/>
        <v>49.775784753363226</v>
      </c>
      <c r="Y557" s="68">
        <f>VLOOKUP($B557,[1]전년동월vs전월vs당월!$A$7:$AC$1780,26,FALSE)</f>
        <v>2700</v>
      </c>
      <c r="Z557" s="68">
        <f>VLOOKUP($B557,[2]전년동월vs전월vs당월!$B$7:$AD$1796,26,FALSE)</f>
        <v>1550</v>
      </c>
      <c r="AA557" s="68">
        <f>VLOOKUP($A557,친환경농산물!$A89:$O226,15,FALSE)</f>
        <v>1640</v>
      </c>
      <c r="AB557" s="243">
        <f t="shared" si="103"/>
        <v>-39.25925925925926</v>
      </c>
      <c r="AC557" s="243">
        <f t="shared" si="104"/>
        <v>5.806451612903226</v>
      </c>
      <c r="AD557" s="40"/>
    </row>
    <row r="558" spans="1:30" s="16" customFormat="1">
      <c r="A558" s="28">
        <v>84</v>
      </c>
      <c r="B558" s="16" t="str">
        <f t="shared" si="96"/>
        <v>양배추적채,껍질제거kg무농약 이상전국</v>
      </c>
      <c r="C558" s="38"/>
      <c r="D558" s="48" t="s">
        <v>252</v>
      </c>
      <c r="E558" s="55" t="s">
        <v>0</v>
      </c>
      <c r="F558" s="18" t="s">
        <v>2065</v>
      </c>
      <c r="G558" s="202" t="s">
        <v>190</v>
      </c>
      <c r="H558" s="51" t="s">
        <v>246</v>
      </c>
      <c r="I558" s="39" t="s">
        <v>211</v>
      </c>
      <c r="J558" s="68">
        <f>VLOOKUP($B558,[1]전년동월vs전월vs당월!$A$7:$AC$1780,11,FALSE)</f>
        <v>3020</v>
      </c>
      <c r="K558" s="68">
        <f>VLOOKUP($B558,[2]전년동월vs전월vs당월!$B$7:$AD$1796,11,FALSE)</f>
        <v>2670</v>
      </c>
      <c r="L558" s="68">
        <f>VLOOKUP($A558,친환경농산물!$A90:$O227,12,FALSE)</f>
        <v>2670</v>
      </c>
      <c r="M558" s="243">
        <f t="shared" si="97"/>
        <v>-11.589403973509933</v>
      </c>
      <c r="N558" s="243">
        <f t="shared" si="98"/>
        <v>0</v>
      </c>
      <c r="O558" s="68">
        <f>VLOOKUP($B558,[1]전년동월vs전월vs당월!$A$7:$AC$1780,16,FALSE)</f>
        <v>6670</v>
      </c>
      <c r="P558" s="68">
        <f>VLOOKUP($B558,[2]전년동월vs전월vs당월!$B$7:$AD$1796,16,FALSE)</f>
        <v>6840</v>
      </c>
      <c r="Q558" s="68">
        <f>VLOOKUP($A558,친환경농산물!$A90:$O227,13,FALSE)</f>
        <v>4100</v>
      </c>
      <c r="R558" s="243">
        <f t="shared" si="99"/>
        <v>-38.530734632683661</v>
      </c>
      <c r="S558" s="243">
        <f t="shared" si="100"/>
        <v>-40.058479532163744</v>
      </c>
      <c r="T558" s="68" t="str">
        <f>VLOOKUP($B558,[1]전년동월vs전월vs당월!$A$7:$AC$1780,21,FALSE)</f>
        <v>-</v>
      </c>
      <c r="U558" s="68" t="str">
        <f>VLOOKUP($B558,[2]전년동월vs전월vs당월!$B$7:$AD$1796,21,FALSE)</f>
        <v>-</v>
      </c>
      <c r="V558" s="68" t="str">
        <f>VLOOKUP($A558,친환경농산물!$A90:$O227,14,FALSE)</f>
        <v>-</v>
      </c>
      <c r="W558" s="243" t="e">
        <f t="shared" si="101"/>
        <v>#VALUE!</v>
      </c>
      <c r="X558" s="243" t="e">
        <f t="shared" si="102"/>
        <v>#VALUE!</v>
      </c>
      <c r="Y558" s="68">
        <f>VLOOKUP($B558,[1]전년동월vs전월vs당월!$A$7:$AC$1780,26,FALSE)</f>
        <v>6340</v>
      </c>
      <c r="Z558" s="68">
        <f>VLOOKUP($B558,[2]전년동월vs전월vs당월!$B$7:$AD$1796,26,FALSE)</f>
        <v>2900</v>
      </c>
      <c r="AA558" s="68">
        <f>VLOOKUP($A558,친환경농산물!$A90:$O227,15,FALSE)</f>
        <v>2770</v>
      </c>
      <c r="AB558" s="243">
        <f t="shared" si="103"/>
        <v>-56.309148264984231</v>
      </c>
      <c r="AC558" s="243">
        <f t="shared" si="104"/>
        <v>-4.4827586206896548</v>
      </c>
      <c r="AD558" s="40"/>
    </row>
    <row r="559" spans="1:30" s="16" customFormat="1">
      <c r="A559" s="16">
        <v>85</v>
      </c>
      <c r="B559" s="16" t="str">
        <f t="shared" si="96"/>
        <v>양상추껍질제거kg무농약 이상전국</v>
      </c>
      <c r="C559" s="38">
        <v>44</v>
      </c>
      <c r="D559" s="48" t="s">
        <v>252</v>
      </c>
      <c r="E559" s="55" t="s">
        <v>2066</v>
      </c>
      <c r="F559" s="18" t="s">
        <v>1</v>
      </c>
      <c r="G559" s="202" t="s">
        <v>190</v>
      </c>
      <c r="H559" s="51" t="s">
        <v>246</v>
      </c>
      <c r="I559" s="39" t="s">
        <v>211</v>
      </c>
      <c r="J559" s="68" t="str">
        <f>VLOOKUP($B559,[1]전년동월vs전월vs당월!$A$7:$AC$1780,11,FALSE)</f>
        <v>-</v>
      </c>
      <c r="K559" s="68">
        <f>VLOOKUP($B559,[2]전년동월vs전월vs당월!$B$7:$AD$1796,11,FALSE)</f>
        <v>6300</v>
      </c>
      <c r="L559" s="68">
        <f>VLOOKUP($A559,친환경농산물!$A91:$O228,12,FALSE)</f>
        <v>6300</v>
      </c>
      <c r="M559" s="243" t="e">
        <f t="shared" si="97"/>
        <v>#VALUE!</v>
      </c>
      <c r="N559" s="243">
        <f t="shared" si="98"/>
        <v>0</v>
      </c>
      <c r="O559" s="68">
        <f>VLOOKUP($B559,[1]전년동월vs전월vs당월!$A$7:$AC$1780,16,FALSE)</f>
        <v>10360</v>
      </c>
      <c r="P559" s="68">
        <f>VLOOKUP($B559,[2]전년동월vs전월vs당월!$B$7:$AD$1796,16,FALSE)</f>
        <v>8670</v>
      </c>
      <c r="Q559" s="68">
        <f>VLOOKUP($A559,친환경농산물!$A91:$O228,13,FALSE)</f>
        <v>7670</v>
      </c>
      <c r="R559" s="243">
        <f t="shared" si="99"/>
        <v>-25.965250965250966</v>
      </c>
      <c r="S559" s="243">
        <f t="shared" si="100"/>
        <v>-11.534025374855824</v>
      </c>
      <c r="T559" s="68">
        <f>VLOOKUP($B559,[1]전년동월vs전월vs당월!$A$7:$AC$1780,21,FALSE)</f>
        <v>11880</v>
      </c>
      <c r="U559" s="68">
        <f>VLOOKUP($B559,[2]전년동월vs전월vs당월!$B$7:$AD$1796,21,FALSE)</f>
        <v>7290</v>
      </c>
      <c r="V559" s="68">
        <f>VLOOKUP($A559,친환경농산물!$A91:$O228,14,FALSE)</f>
        <v>8520</v>
      </c>
      <c r="W559" s="243">
        <f t="shared" si="101"/>
        <v>-28.282828282828284</v>
      </c>
      <c r="X559" s="243">
        <f t="shared" si="102"/>
        <v>16.872427983539094</v>
      </c>
      <c r="Y559" s="68">
        <f>VLOOKUP($B559,[1]전년동월vs전월vs당월!$A$7:$AC$1780,26,FALSE)</f>
        <v>7000</v>
      </c>
      <c r="Z559" s="68">
        <f>VLOOKUP($B559,[2]전년동월vs전월vs당월!$B$7:$AD$1796,26,FALSE)</f>
        <v>5770</v>
      </c>
      <c r="AA559" s="68">
        <f>VLOOKUP($A559,친환경농산물!$A91:$O228,15,FALSE)</f>
        <v>7780</v>
      </c>
      <c r="AB559" s="243">
        <f t="shared" si="103"/>
        <v>11.142857142857142</v>
      </c>
      <c r="AC559" s="243">
        <f t="shared" si="104"/>
        <v>34.835355285961874</v>
      </c>
      <c r="AD559" s="40"/>
    </row>
    <row r="560" spans="1:30" s="16" customFormat="1">
      <c r="A560" s="28">
        <v>86</v>
      </c>
      <c r="B560" s="16" t="str">
        <f t="shared" si="96"/>
        <v>양파피양파kg무농약 이상전국</v>
      </c>
      <c r="C560" s="29">
        <v>45</v>
      </c>
      <c r="D560" s="48" t="s">
        <v>252</v>
      </c>
      <c r="E560" s="48" t="s">
        <v>2</v>
      </c>
      <c r="F560" s="49" t="s">
        <v>3</v>
      </c>
      <c r="G560" s="202" t="s">
        <v>190</v>
      </c>
      <c r="H560" s="51" t="s">
        <v>246</v>
      </c>
      <c r="I560" s="39" t="s">
        <v>211</v>
      </c>
      <c r="J560" s="68" t="str">
        <f>VLOOKUP($B560,[1]전년동월vs전월vs당월!$A$7:$AC$1780,11,FALSE)</f>
        <v>-</v>
      </c>
      <c r="K560" s="68">
        <f>VLOOKUP($B560,[2]전년동월vs전월vs당월!$B$7:$AD$1796,11,FALSE)</f>
        <v>2970</v>
      </c>
      <c r="L560" s="68">
        <f>VLOOKUP($A560,친환경농산물!$A92:$O229,12,FALSE)</f>
        <v>2970</v>
      </c>
      <c r="M560" s="243" t="e">
        <f t="shared" si="97"/>
        <v>#VALUE!</v>
      </c>
      <c r="N560" s="243">
        <f t="shared" si="98"/>
        <v>0</v>
      </c>
      <c r="O560" s="68">
        <f>VLOOKUP($B560,[1]전년동월vs전월vs당월!$A$7:$AC$1780,16,FALSE)</f>
        <v>2400</v>
      </c>
      <c r="P560" s="68">
        <f>VLOOKUP($B560,[2]전년동월vs전월vs당월!$B$7:$AD$1796,16,FALSE)</f>
        <v>2100</v>
      </c>
      <c r="Q560" s="68">
        <f>VLOOKUP($A560,친환경농산물!$A92:$O229,13,FALSE)</f>
        <v>2200</v>
      </c>
      <c r="R560" s="243">
        <f t="shared" si="99"/>
        <v>-8.3333333333333339</v>
      </c>
      <c r="S560" s="243">
        <f t="shared" si="100"/>
        <v>4.7619047619047619</v>
      </c>
      <c r="T560" s="68">
        <f>VLOOKUP($B560,[1]전년동월vs전월vs당월!$A$7:$AC$1780,21,FALSE)</f>
        <v>3580</v>
      </c>
      <c r="U560" s="68">
        <f>VLOOKUP($B560,[2]전년동월vs전월vs당월!$B$7:$AD$1796,21,FALSE)</f>
        <v>4150</v>
      </c>
      <c r="V560" s="68">
        <f>VLOOKUP($A560,친환경농산물!$A92:$O229,14,FALSE)</f>
        <v>2580</v>
      </c>
      <c r="W560" s="243">
        <f t="shared" si="101"/>
        <v>-27.932960893854748</v>
      </c>
      <c r="X560" s="243">
        <f t="shared" si="102"/>
        <v>-37.831325301204821</v>
      </c>
      <c r="Y560" s="68">
        <f>VLOOKUP($B560,[1]전년동월vs전월vs당월!$A$7:$AC$1780,26,FALSE)</f>
        <v>4470</v>
      </c>
      <c r="Z560" s="68">
        <f>VLOOKUP($B560,[2]전년동월vs전월vs당월!$B$7:$AD$1796,26,FALSE)</f>
        <v>2130</v>
      </c>
      <c r="AA560" s="68">
        <f>VLOOKUP($A560,친환경농산물!$A92:$O229,15,FALSE)</f>
        <v>2170</v>
      </c>
      <c r="AB560" s="243">
        <f t="shared" si="103"/>
        <v>-51.454138702460853</v>
      </c>
      <c r="AC560" s="243">
        <f t="shared" si="104"/>
        <v>1.8779342723004695</v>
      </c>
      <c r="AD560" s="40"/>
    </row>
    <row r="561" spans="1:30" s="16" customFormat="1">
      <c r="A561" s="16">
        <v>87</v>
      </c>
      <c r="B561" s="16" t="str">
        <f t="shared" si="96"/>
        <v>양파깐양파kg무농약 이상전국</v>
      </c>
      <c r="C561" s="38"/>
      <c r="D561" s="48" t="s">
        <v>252</v>
      </c>
      <c r="E561" s="201" t="s">
        <v>2</v>
      </c>
      <c r="F561" s="201" t="s">
        <v>4</v>
      </c>
      <c r="G561" s="202" t="s">
        <v>190</v>
      </c>
      <c r="H561" s="51" t="s">
        <v>246</v>
      </c>
      <c r="I561" s="39" t="s">
        <v>211</v>
      </c>
      <c r="J561" s="68" t="str">
        <f>VLOOKUP($B561,[1]전년동월vs전월vs당월!$A$7:$AC$1780,11,FALSE)</f>
        <v>-</v>
      </c>
      <c r="K561" s="68">
        <f>VLOOKUP($B561,[2]전년동월vs전월vs당월!$B$7:$AD$1796,11,FALSE)</f>
        <v>4420</v>
      </c>
      <c r="L561" s="68">
        <f>VLOOKUP($A561,친환경농산물!$A93:$O230,12,FALSE)</f>
        <v>4420</v>
      </c>
      <c r="M561" s="243" t="e">
        <f t="shared" si="97"/>
        <v>#VALUE!</v>
      </c>
      <c r="N561" s="243">
        <f t="shared" si="98"/>
        <v>0</v>
      </c>
      <c r="O561" s="68" t="str">
        <f>VLOOKUP($B561,[1]전년동월vs전월vs당월!$A$7:$AC$1780,16,FALSE)</f>
        <v>-</v>
      </c>
      <c r="P561" s="68" t="str">
        <f>VLOOKUP($B561,[2]전년동월vs전월vs당월!$B$7:$AD$1796,16,FALSE)</f>
        <v>-</v>
      </c>
      <c r="Q561" s="68" t="str">
        <f>VLOOKUP($A561,친환경농산물!$A93:$O230,13,FALSE)</f>
        <v>-</v>
      </c>
      <c r="R561" s="243" t="e">
        <f t="shared" si="99"/>
        <v>#VALUE!</v>
      </c>
      <c r="S561" s="243" t="e">
        <f t="shared" si="100"/>
        <v>#VALUE!</v>
      </c>
      <c r="T561" s="68">
        <f>VLOOKUP($B561,[1]전년동월vs전월vs당월!$A$7:$AC$1780,21,FALSE)</f>
        <v>10500</v>
      </c>
      <c r="U561" s="68">
        <f>VLOOKUP($B561,[2]전년동월vs전월vs당월!$B$7:$AD$1796,21,FALSE)</f>
        <v>8270</v>
      </c>
      <c r="V561" s="68">
        <f>VLOOKUP($A561,친환경농산물!$A93:$O230,14,FALSE)</f>
        <v>9940</v>
      </c>
      <c r="W561" s="243">
        <f t="shared" si="101"/>
        <v>-5.333333333333333</v>
      </c>
      <c r="X561" s="243">
        <f t="shared" si="102"/>
        <v>20.19347037484885</v>
      </c>
      <c r="Y561" s="68" t="str">
        <f>VLOOKUP($B561,[1]전년동월vs전월vs당월!$A$7:$AC$1780,26,FALSE)</f>
        <v>-</v>
      </c>
      <c r="Z561" s="68" t="str">
        <f>VLOOKUP($B561,[2]전년동월vs전월vs당월!$B$7:$AD$1796,26,FALSE)</f>
        <v>-</v>
      </c>
      <c r="AA561" s="68" t="str">
        <f>VLOOKUP($A561,친환경농산물!$A93:$O230,15,FALSE)</f>
        <v>-</v>
      </c>
      <c r="AB561" s="243" t="e">
        <f t="shared" si="103"/>
        <v>#VALUE!</v>
      </c>
      <c r="AC561" s="243" t="e">
        <f t="shared" si="104"/>
        <v>#VALUE!</v>
      </c>
      <c r="AD561" s="40"/>
    </row>
    <row r="562" spans="1:30" s="16" customFormat="1">
      <c r="A562" s="28">
        <v>88</v>
      </c>
      <c r="B562" s="16" t="str">
        <f t="shared" si="96"/>
        <v>열무kg무농약 이상전국</v>
      </c>
      <c r="C562" s="38">
        <v>46</v>
      </c>
      <c r="D562" s="48" t="s">
        <v>252</v>
      </c>
      <c r="E562" s="49" t="s">
        <v>506</v>
      </c>
      <c r="F562" s="80"/>
      <c r="G562" s="202" t="s">
        <v>190</v>
      </c>
      <c r="H562" s="51" t="s">
        <v>246</v>
      </c>
      <c r="I562" s="39" t="s">
        <v>211</v>
      </c>
      <c r="J562" s="68" t="str">
        <f>VLOOKUP($B562,[1]전년동월vs전월vs당월!$A$7:$AC$1780,11,FALSE)</f>
        <v>-</v>
      </c>
      <c r="K562" s="68" t="str">
        <f>VLOOKUP($B562,[2]전년동월vs전월vs당월!$B$7:$AD$1796,11,FALSE)</f>
        <v>-</v>
      </c>
      <c r="L562" s="68" t="str">
        <f>VLOOKUP($A562,친환경농산물!$A94:$O231,12,FALSE)</f>
        <v>-</v>
      </c>
      <c r="M562" s="243" t="e">
        <f t="shared" si="97"/>
        <v>#VALUE!</v>
      </c>
      <c r="N562" s="243" t="e">
        <f t="shared" si="98"/>
        <v>#VALUE!</v>
      </c>
      <c r="O562" s="68">
        <f>VLOOKUP($B562,[1]전년동월vs전월vs당월!$A$7:$AC$1780,16,FALSE)</f>
        <v>2400</v>
      </c>
      <c r="P562" s="68" t="str">
        <f>VLOOKUP($B562,[2]전년동월vs전월vs당월!$B$7:$AD$1796,16,FALSE)</f>
        <v>-</v>
      </c>
      <c r="Q562" s="68">
        <f>VLOOKUP($A562,친환경농산물!$A94:$O231,13,FALSE)</f>
        <v>3000</v>
      </c>
      <c r="R562" s="243">
        <f t="shared" si="99"/>
        <v>25</v>
      </c>
      <c r="S562" s="243" t="e">
        <f t="shared" si="100"/>
        <v>#VALUE!</v>
      </c>
      <c r="T562" s="68">
        <f>VLOOKUP($B562,[1]전년동월vs전월vs당월!$A$7:$AC$1780,21,FALSE)</f>
        <v>5360</v>
      </c>
      <c r="U562" s="68" t="str">
        <f>VLOOKUP($B562,[2]전년동월vs전월vs당월!$B$7:$AD$1796,21,FALSE)</f>
        <v>-</v>
      </c>
      <c r="V562" s="68" t="str">
        <f>VLOOKUP($A562,친환경농산물!$A94:$O231,14,FALSE)</f>
        <v>-</v>
      </c>
      <c r="W562" s="243" t="e">
        <f t="shared" si="101"/>
        <v>#VALUE!</v>
      </c>
      <c r="X562" s="243" t="e">
        <f t="shared" si="102"/>
        <v>#VALUE!</v>
      </c>
      <c r="Y562" s="68">
        <f>VLOOKUP($B562,[1]전년동월vs전월vs당월!$A$7:$AC$1780,26,FALSE)</f>
        <v>3980</v>
      </c>
      <c r="Z562" s="68">
        <f>VLOOKUP($B562,[2]전년동월vs전월vs당월!$B$7:$AD$1796,26,FALSE)</f>
        <v>5600</v>
      </c>
      <c r="AA562" s="68">
        <f>VLOOKUP($A562,친환경농산물!$A94:$O231,15,FALSE)</f>
        <v>5250</v>
      </c>
      <c r="AB562" s="243">
        <f t="shared" si="103"/>
        <v>31.909547738693469</v>
      </c>
      <c r="AC562" s="243">
        <f t="shared" si="104"/>
        <v>-6.25</v>
      </c>
      <c r="AD562" s="40"/>
    </row>
    <row r="563" spans="1:30" s="16" customFormat="1" ht="13.5" customHeight="1">
      <c r="A563" s="16">
        <v>89</v>
      </c>
      <c r="B563" s="16" t="str">
        <f t="shared" si="96"/>
        <v>오이백오이kg무농약 이상전국</v>
      </c>
      <c r="C563" s="38">
        <v>47</v>
      </c>
      <c r="D563" s="48" t="s">
        <v>252</v>
      </c>
      <c r="E563" s="49" t="s">
        <v>2067</v>
      </c>
      <c r="F563" s="18" t="s">
        <v>5</v>
      </c>
      <c r="G563" s="202" t="s">
        <v>190</v>
      </c>
      <c r="H563" s="51" t="s">
        <v>246</v>
      </c>
      <c r="I563" s="39" t="s">
        <v>211</v>
      </c>
      <c r="J563" s="68">
        <f>VLOOKUP($B563,[1]전년동월vs전월vs당월!$A$7:$AC$1780,11,FALSE)</f>
        <v>5670</v>
      </c>
      <c r="K563" s="68">
        <f>VLOOKUP($B563,[2]전년동월vs전월vs당월!$B$7:$AD$1796,11,FALSE)</f>
        <v>5470</v>
      </c>
      <c r="L563" s="68">
        <f>VLOOKUP($A563,친환경농산물!$A95:$O232,12,FALSE)</f>
        <v>5470</v>
      </c>
      <c r="M563" s="243">
        <f t="shared" si="97"/>
        <v>-3.5273368606701938</v>
      </c>
      <c r="N563" s="243">
        <f t="shared" si="98"/>
        <v>0</v>
      </c>
      <c r="O563" s="68">
        <f>VLOOKUP($B563,[1]전년동월vs전월vs당월!$A$7:$AC$1780,16,FALSE)</f>
        <v>3750</v>
      </c>
      <c r="P563" s="68">
        <f>VLOOKUP($B563,[2]전년동월vs전월vs당월!$B$7:$AD$1796,16,FALSE)</f>
        <v>5660</v>
      </c>
      <c r="Q563" s="68">
        <f>VLOOKUP($A563,친환경농산물!$A95:$O232,13,FALSE)</f>
        <v>3290</v>
      </c>
      <c r="R563" s="243">
        <f t="shared" si="99"/>
        <v>-12.266666666666667</v>
      </c>
      <c r="S563" s="243">
        <f t="shared" si="100"/>
        <v>-41.872791519434628</v>
      </c>
      <c r="T563" s="68">
        <f>VLOOKUP($B563,[1]전년동월vs전월vs당월!$A$7:$AC$1780,21,FALSE)</f>
        <v>8520</v>
      </c>
      <c r="U563" s="68">
        <f>VLOOKUP($B563,[2]전년동월vs전월vs당월!$B$7:$AD$1796,21,FALSE)</f>
        <v>11270</v>
      </c>
      <c r="V563" s="68">
        <f>VLOOKUP($A563,친환경농산물!$A95:$O232,14,FALSE)</f>
        <v>7250</v>
      </c>
      <c r="W563" s="243">
        <f t="shared" si="101"/>
        <v>-14.906103286384976</v>
      </c>
      <c r="X563" s="243">
        <f t="shared" si="102"/>
        <v>-35.669920141969833</v>
      </c>
      <c r="Y563" s="68">
        <f>VLOOKUP($B563,[1]전년동월vs전월vs당월!$A$7:$AC$1780,26,FALSE)</f>
        <v>5650</v>
      </c>
      <c r="Z563" s="68">
        <f>VLOOKUP($B563,[2]전년동월vs전월vs당월!$B$7:$AD$1796,26,FALSE)</f>
        <v>8820</v>
      </c>
      <c r="AA563" s="68">
        <f>VLOOKUP($A563,친환경농산물!$A95:$O232,15,FALSE)</f>
        <v>3880</v>
      </c>
      <c r="AB563" s="243">
        <f t="shared" si="103"/>
        <v>-31.327433628318584</v>
      </c>
      <c r="AC563" s="243">
        <f t="shared" si="104"/>
        <v>-56.009070294784578</v>
      </c>
      <c r="AD563" s="40"/>
    </row>
    <row r="564" spans="1:30" s="16" customFormat="1">
      <c r="A564" s="28">
        <v>90</v>
      </c>
      <c r="B564" s="16" t="str">
        <f t="shared" si="96"/>
        <v>오이청오이kg무농약 이상전국</v>
      </c>
      <c r="C564" s="38"/>
      <c r="D564" s="48" t="s">
        <v>252</v>
      </c>
      <c r="E564" s="49" t="s">
        <v>2067</v>
      </c>
      <c r="F564" s="18" t="s">
        <v>2068</v>
      </c>
      <c r="G564" s="202" t="s">
        <v>190</v>
      </c>
      <c r="H564" s="51" t="s">
        <v>246</v>
      </c>
      <c r="I564" s="39" t="s">
        <v>211</v>
      </c>
      <c r="J564" s="68" t="str">
        <f>VLOOKUP($B564,[1]전년동월vs전월vs당월!$A$7:$AC$1780,11,FALSE)</f>
        <v>-</v>
      </c>
      <c r="K564" s="68" t="str">
        <f>VLOOKUP($B564,[2]전년동월vs전월vs당월!$B$7:$AD$1796,11,FALSE)</f>
        <v>-</v>
      </c>
      <c r="L564" s="68" t="str">
        <f>VLOOKUP($A564,친환경농산물!$A96:$O233,12,FALSE)</f>
        <v>-</v>
      </c>
      <c r="M564" s="243" t="e">
        <f t="shared" si="97"/>
        <v>#VALUE!</v>
      </c>
      <c r="N564" s="243" t="e">
        <f t="shared" si="98"/>
        <v>#VALUE!</v>
      </c>
      <c r="O564" s="68">
        <f>VLOOKUP($B564,[1]전년동월vs전월vs당월!$A$7:$AC$1780,16,FALSE)</f>
        <v>3600</v>
      </c>
      <c r="P564" s="68" t="str">
        <f>VLOOKUP($B564,[2]전년동월vs전월vs당월!$B$7:$AD$1796,16,FALSE)</f>
        <v>-</v>
      </c>
      <c r="Q564" s="68" t="str">
        <f>VLOOKUP($A564,친환경농산물!$A96:$O233,13,FALSE)</f>
        <v>-</v>
      </c>
      <c r="R564" s="243" t="e">
        <f t="shared" si="99"/>
        <v>#VALUE!</v>
      </c>
      <c r="S564" s="243" t="e">
        <f t="shared" si="100"/>
        <v>#VALUE!</v>
      </c>
      <c r="T564" s="68" t="str">
        <f>VLOOKUP($B564,[1]전년동월vs전월vs당월!$A$7:$AC$1780,21,FALSE)</f>
        <v>-</v>
      </c>
      <c r="U564" s="68" t="str">
        <f>VLOOKUP($B564,[2]전년동월vs전월vs당월!$B$7:$AD$1796,21,FALSE)</f>
        <v>-</v>
      </c>
      <c r="V564" s="68">
        <f>VLOOKUP($A564,친환경농산물!$A96:$O233,14,FALSE)</f>
        <v>4770</v>
      </c>
      <c r="W564" s="243" t="e">
        <f t="shared" si="101"/>
        <v>#VALUE!</v>
      </c>
      <c r="X564" s="243" t="e">
        <f t="shared" si="102"/>
        <v>#VALUE!</v>
      </c>
      <c r="Y564" s="68" t="str">
        <f>VLOOKUP($B564,[1]전년동월vs전월vs당월!$A$7:$AC$1780,26,FALSE)</f>
        <v>-</v>
      </c>
      <c r="Z564" s="68" t="str">
        <f>VLOOKUP($B564,[2]전년동월vs전월vs당월!$B$7:$AD$1796,26,FALSE)</f>
        <v>-</v>
      </c>
      <c r="AA564" s="68" t="str">
        <f>VLOOKUP($A564,친환경농산물!$A96:$O233,15,FALSE)</f>
        <v>-</v>
      </c>
      <c r="AB564" s="243" t="e">
        <f t="shared" si="103"/>
        <v>#VALUE!</v>
      </c>
      <c r="AC564" s="243" t="e">
        <f t="shared" si="104"/>
        <v>#VALUE!</v>
      </c>
      <c r="AD564" s="40"/>
    </row>
    <row r="565" spans="1:30" s="16" customFormat="1">
      <c r="A565" s="16">
        <v>91</v>
      </c>
      <c r="B565" s="16" t="str">
        <f t="shared" si="96"/>
        <v>우엉생것,깐우엉채kg무농약 이상전국</v>
      </c>
      <c r="C565" s="38">
        <v>48</v>
      </c>
      <c r="D565" s="48" t="s">
        <v>252</v>
      </c>
      <c r="E565" s="49" t="s">
        <v>2069</v>
      </c>
      <c r="F565" s="18" t="s">
        <v>2070</v>
      </c>
      <c r="G565" s="202" t="s">
        <v>190</v>
      </c>
      <c r="H565" s="51" t="s">
        <v>246</v>
      </c>
      <c r="I565" s="39" t="s">
        <v>211</v>
      </c>
      <c r="J565" s="68">
        <f>VLOOKUP($B565,[1]전년동월vs전월vs당월!$A$7:$AC$1780,11,FALSE)</f>
        <v>9610</v>
      </c>
      <c r="K565" s="68" t="str">
        <f>VLOOKUP($B565,[2]전년동월vs전월vs당월!$B$7:$AD$1796,11,FALSE)</f>
        <v>-</v>
      </c>
      <c r="L565" s="68" t="str">
        <f>VLOOKUP($A565,친환경농산물!$A97:$O234,12,FALSE)</f>
        <v>-</v>
      </c>
      <c r="M565" s="243" t="e">
        <f t="shared" si="97"/>
        <v>#VALUE!</v>
      </c>
      <c r="N565" s="243" t="e">
        <f t="shared" si="98"/>
        <v>#VALUE!</v>
      </c>
      <c r="O565" s="68">
        <f>VLOOKUP($B565,[1]전년동월vs전월vs당월!$A$7:$AC$1780,16,FALSE)</f>
        <v>15600</v>
      </c>
      <c r="P565" s="68">
        <f>VLOOKUP($B565,[2]전년동월vs전월vs당월!$B$7:$AD$1796,16,FALSE)</f>
        <v>18800</v>
      </c>
      <c r="Q565" s="68">
        <f>VLOOKUP($A565,친환경농산물!$A97:$O234,13,FALSE)</f>
        <v>18800</v>
      </c>
      <c r="R565" s="243">
        <f t="shared" si="99"/>
        <v>20.512820512820515</v>
      </c>
      <c r="S565" s="243">
        <f t="shared" si="100"/>
        <v>0</v>
      </c>
      <c r="T565" s="68" t="str">
        <f>VLOOKUP($B565,[1]전년동월vs전월vs당월!$A$7:$AC$1780,21,FALSE)</f>
        <v>-</v>
      </c>
      <c r="U565" s="68" t="str">
        <f>VLOOKUP($B565,[2]전년동월vs전월vs당월!$B$7:$AD$1796,21,FALSE)</f>
        <v>-</v>
      </c>
      <c r="V565" s="68" t="str">
        <f>VLOOKUP($A565,친환경농산물!$A97:$O234,14,FALSE)</f>
        <v>-</v>
      </c>
      <c r="W565" s="243" t="e">
        <f t="shared" si="101"/>
        <v>#VALUE!</v>
      </c>
      <c r="X565" s="243" t="e">
        <f t="shared" si="102"/>
        <v>#VALUE!</v>
      </c>
      <c r="Y565" s="68">
        <f>VLOOKUP($B565,[1]전년동월vs전월vs당월!$A$7:$AC$1780,26,FALSE)</f>
        <v>18500</v>
      </c>
      <c r="Z565" s="68" t="str">
        <f>VLOOKUP($B565,[2]전년동월vs전월vs당월!$B$7:$AD$1796,26,FALSE)</f>
        <v>-</v>
      </c>
      <c r="AA565" s="68" t="str">
        <f>VLOOKUP($A565,친환경농산물!$A97:$O234,15,FALSE)</f>
        <v>-</v>
      </c>
      <c r="AB565" s="243" t="e">
        <f t="shared" si="103"/>
        <v>#VALUE!</v>
      </c>
      <c r="AC565" s="243" t="e">
        <f t="shared" si="104"/>
        <v>#VALUE!</v>
      </c>
      <c r="AD565" s="40"/>
    </row>
    <row r="566" spans="1:30" s="16" customFormat="1">
      <c r="A566" s="28">
        <v>92</v>
      </c>
      <c r="B566" s="16" t="str">
        <f t="shared" si="96"/>
        <v>참나물kg무농약 이상전국</v>
      </c>
      <c r="C566" s="38">
        <v>49</v>
      </c>
      <c r="D566" s="48" t="s">
        <v>252</v>
      </c>
      <c r="E566" s="49" t="s">
        <v>507</v>
      </c>
      <c r="F566" s="80"/>
      <c r="G566" s="202" t="s">
        <v>190</v>
      </c>
      <c r="H566" s="51" t="s">
        <v>246</v>
      </c>
      <c r="I566" s="39" t="s">
        <v>211</v>
      </c>
      <c r="J566" s="68">
        <f>VLOOKUP($B566,[1]전년동월vs전월vs당월!$A$7:$AC$1780,11,FALSE)</f>
        <v>4770</v>
      </c>
      <c r="K566" s="68" t="str">
        <f>VLOOKUP($B566,[2]전년동월vs전월vs당월!$B$7:$AD$1796,11,FALSE)</f>
        <v>-</v>
      </c>
      <c r="L566" s="68" t="str">
        <f>VLOOKUP($A566,친환경농산물!$A98:$O235,12,FALSE)</f>
        <v>-</v>
      </c>
      <c r="M566" s="243" t="e">
        <f t="shared" si="97"/>
        <v>#VALUE!</v>
      </c>
      <c r="N566" s="243" t="e">
        <f t="shared" si="98"/>
        <v>#VALUE!</v>
      </c>
      <c r="O566" s="68" t="str">
        <f>VLOOKUP($B566,[1]전년동월vs전월vs당월!$A$7:$AC$1780,16,FALSE)</f>
        <v>-</v>
      </c>
      <c r="P566" s="68" t="str">
        <f>VLOOKUP($B566,[2]전년동월vs전월vs당월!$B$7:$AD$1796,16,FALSE)</f>
        <v>-</v>
      </c>
      <c r="Q566" s="68">
        <f>VLOOKUP($A566,친환경농산물!$A98:$O235,13,FALSE)</f>
        <v>8000</v>
      </c>
      <c r="R566" s="243" t="e">
        <f t="shared" si="99"/>
        <v>#VALUE!</v>
      </c>
      <c r="S566" s="243" t="e">
        <f t="shared" si="100"/>
        <v>#VALUE!</v>
      </c>
      <c r="T566" s="68" t="str">
        <f>VLOOKUP($B566,[1]전년동월vs전월vs당월!$A$7:$AC$1780,21,FALSE)</f>
        <v>-</v>
      </c>
      <c r="U566" s="68" t="str">
        <f>VLOOKUP($B566,[2]전년동월vs전월vs당월!$B$7:$AD$1796,21,FALSE)</f>
        <v>-</v>
      </c>
      <c r="V566" s="68" t="str">
        <f>VLOOKUP($A566,친환경농산물!$A98:$O235,14,FALSE)</f>
        <v>-</v>
      </c>
      <c r="W566" s="243" t="e">
        <f t="shared" si="101"/>
        <v>#VALUE!</v>
      </c>
      <c r="X566" s="243" t="e">
        <f t="shared" si="102"/>
        <v>#VALUE!</v>
      </c>
      <c r="Y566" s="68" t="str">
        <f>VLOOKUP($B566,[1]전년동월vs전월vs당월!$A$7:$AC$1780,26,FALSE)</f>
        <v>-</v>
      </c>
      <c r="Z566" s="68" t="str">
        <f>VLOOKUP($B566,[2]전년동월vs전월vs당월!$B$7:$AD$1796,26,FALSE)</f>
        <v>-</v>
      </c>
      <c r="AA566" s="68">
        <f>VLOOKUP($A566,친환경농산물!$A98:$O235,15,FALSE)</f>
        <v>10000</v>
      </c>
      <c r="AB566" s="243" t="e">
        <f t="shared" si="103"/>
        <v>#VALUE!</v>
      </c>
      <c r="AC566" s="243" t="e">
        <f t="shared" si="104"/>
        <v>#VALUE!</v>
      </c>
      <c r="AD566" s="40"/>
    </row>
    <row r="567" spans="1:30" s="16" customFormat="1">
      <c r="A567" s="16">
        <v>93</v>
      </c>
      <c r="B567" s="16" t="str">
        <f t="shared" si="96"/>
        <v>청경채kg무농약 이상전국</v>
      </c>
      <c r="C567" s="38">
        <v>50</v>
      </c>
      <c r="D567" s="48" t="s">
        <v>252</v>
      </c>
      <c r="E567" s="49" t="s">
        <v>508</v>
      </c>
      <c r="F567" s="80"/>
      <c r="G567" s="202" t="s">
        <v>190</v>
      </c>
      <c r="H567" s="51" t="s">
        <v>246</v>
      </c>
      <c r="I567" s="39" t="s">
        <v>211</v>
      </c>
      <c r="J567" s="68">
        <f>VLOOKUP($B567,[1]전년동월vs전월vs당월!$A$7:$AC$1780,11,FALSE)</f>
        <v>3610</v>
      </c>
      <c r="K567" s="68" t="str">
        <f>VLOOKUP($B567,[2]전년동월vs전월vs당월!$B$7:$AD$1796,11,FALSE)</f>
        <v>-</v>
      </c>
      <c r="L567" s="68" t="str">
        <f>VLOOKUP($A567,친환경농산물!$A99:$O236,12,FALSE)</f>
        <v>-</v>
      </c>
      <c r="M567" s="243" t="e">
        <f t="shared" si="97"/>
        <v>#VALUE!</v>
      </c>
      <c r="N567" s="243" t="e">
        <f t="shared" si="98"/>
        <v>#VALUE!</v>
      </c>
      <c r="O567" s="68">
        <f>VLOOKUP($B567,[1]전년동월vs전월vs당월!$A$7:$AC$1780,16,FALSE)</f>
        <v>6000</v>
      </c>
      <c r="P567" s="68">
        <f>VLOOKUP($B567,[2]전년동월vs전월vs당월!$B$7:$AD$1796,16,FALSE)</f>
        <v>7500</v>
      </c>
      <c r="Q567" s="68">
        <f>VLOOKUP($A567,친환경농산물!$A99:$O236,13,FALSE)</f>
        <v>7250</v>
      </c>
      <c r="R567" s="243">
        <f t="shared" si="99"/>
        <v>20.833333333333332</v>
      </c>
      <c r="S567" s="243">
        <f t="shared" si="100"/>
        <v>-3.3333333333333335</v>
      </c>
      <c r="T567" s="68">
        <f>VLOOKUP($B567,[1]전년동월vs전월vs당월!$A$7:$AC$1780,21,FALSE)</f>
        <v>12800</v>
      </c>
      <c r="U567" s="68">
        <f>VLOOKUP($B567,[2]전년동월vs전월vs당월!$B$7:$AD$1796,21,FALSE)</f>
        <v>14800</v>
      </c>
      <c r="V567" s="68">
        <f>VLOOKUP($A567,친환경농산물!$A99:$O236,14,FALSE)</f>
        <v>14800</v>
      </c>
      <c r="W567" s="243">
        <f t="shared" si="101"/>
        <v>15.625</v>
      </c>
      <c r="X567" s="243">
        <f t="shared" si="102"/>
        <v>0</v>
      </c>
      <c r="Y567" s="68">
        <f>VLOOKUP($B567,[1]전년동월vs전월vs당월!$A$7:$AC$1780,26,FALSE)</f>
        <v>9500</v>
      </c>
      <c r="Z567" s="68">
        <f>VLOOKUP($B567,[2]전년동월vs전월vs당월!$B$7:$AD$1796,26,FALSE)</f>
        <v>11800</v>
      </c>
      <c r="AA567" s="68">
        <f>VLOOKUP($A567,친환경농산물!$A99:$O236,15,FALSE)</f>
        <v>10000</v>
      </c>
      <c r="AB567" s="243">
        <f t="shared" si="103"/>
        <v>5.2631578947368425</v>
      </c>
      <c r="AC567" s="243">
        <f t="shared" si="104"/>
        <v>-15.254237288135593</v>
      </c>
      <c r="AD567" s="40"/>
    </row>
    <row r="568" spans="1:30" s="16" customFormat="1">
      <c r="A568" s="28">
        <v>94</v>
      </c>
      <c r="B568" s="16" t="str">
        <f t="shared" si="96"/>
        <v>치커리청치커리kg무농약 이상전국</v>
      </c>
      <c r="C568" s="38">
        <v>51</v>
      </c>
      <c r="D568" s="48" t="s">
        <v>252</v>
      </c>
      <c r="E568" s="49" t="s">
        <v>2071</v>
      </c>
      <c r="F568" s="18" t="s">
        <v>2072</v>
      </c>
      <c r="G568" s="202" t="s">
        <v>190</v>
      </c>
      <c r="H568" s="51" t="s">
        <v>246</v>
      </c>
      <c r="I568" s="39" t="s">
        <v>211</v>
      </c>
      <c r="J568" s="68">
        <f>VLOOKUP($B568,[1]전년동월vs전월vs당월!$A$7:$AC$1780,11,FALSE)</f>
        <v>3560</v>
      </c>
      <c r="K568" s="68" t="str">
        <f>VLOOKUP($B568,[2]전년동월vs전월vs당월!$B$7:$AD$1796,11,FALSE)</f>
        <v>-</v>
      </c>
      <c r="L568" s="68" t="str">
        <f>VLOOKUP($A568,친환경농산물!$A100:$O237,12,FALSE)</f>
        <v>-</v>
      </c>
      <c r="M568" s="243" t="e">
        <f t="shared" si="97"/>
        <v>#VALUE!</v>
      </c>
      <c r="N568" s="243" t="e">
        <f t="shared" si="98"/>
        <v>#VALUE!</v>
      </c>
      <c r="O568" s="68">
        <f>VLOOKUP($B568,[1]전년동월vs전월vs당월!$A$7:$AC$1780,16,FALSE)</f>
        <v>6500</v>
      </c>
      <c r="P568" s="68">
        <f>VLOOKUP($B568,[2]전년동월vs전월vs당월!$B$7:$AD$1796,16,FALSE)</f>
        <v>6500</v>
      </c>
      <c r="Q568" s="68">
        <f>VLOOKUP($A568,친환경농산물!$A100:$O237,13,FALSE)</f>
        <v>6750</v>
      </c>
      <c r="R568" s="243">
        <f t="shared" si="99"/>
        <v>3.8461538461538463</v>
      </c>
      <c r="S568" s="243">
        <f t="shared" si="100"/>
        <v>3.8461538461538463</v>
      </c>
      <c r="T568" s="68">
        <f>VLOOKUP($B568,[1]전년동월vs전월vs당월!$A$7:$AC$1780,21,FALSE)</f>
        <v>12800</v>
      </c>
      <c r="U568" s="68">
        <f>VLOOKUP($B568,[2]전년동월vs전월vs당월!$B$7:$AD$1796,21,FALSE)</f>
        <v>14800</v>
      </c>
      <c r="V568" s="68">
        <f>VLOOKUP($A568,친환경농산물!$A100:$O237,14,FALSE)</f>
        <v>14800</v>
      </c>
      <c r="W568" s="243">
        <f t="shared" si="101"/>
        <v>15.625</v>
      </c>
      <c r="X568" s="243">
        <f t="shared" si="102"/>
        <v>0</v>
      </c>
      <c r="Y568" s="68">
        <f>VLOOKUP($B568,[1]전년동월vs전월vs당월!$A$7:$AC$1780,26,FALSE)</f>
        <v>12670</v>
      </c>
      <c r="Z568" s="68">
        <f>VLOOKUP($B568,[2]전년동월vs전월vs당월!$B$7:$AD$1796,26,FALSE)</f>
        <v>16670</v>
      </c>
      <c r="AA568" s="68">
        <f>VLOOKUP($A568,친환경농산물!$A100:$O237,15,FALSE)</f>
        <v>13340</v>
      </c>
      <c r="AB568" s="243">
        <f t="shared" si="103"/>
        <v>5.2880820836621938</v>
      </c>
      <c r="AC568" s="243">
        <f t="shared" si="104"/>
        <v>-19.976004799040194</v>
      </c>
      <c r="AD568" s="40"/>
    </row>
    <row r="569" spans="1:30" s="16" customFormat="1">
      <c r="A569" s="16">
        <v>95</v>
      </c>
      <c r="B569" s="16" t="str">
        <f t="shared" si="96"/>
        <v>콩나물국산콩kg무농약 이상전국</v>
      </c>
      <c r="C569" s="29">
        <v>52</v>
      </c>
      <c r="D569" s="48" t="s">
        <v>252</v>
      </c>
      <c r="E569" s="49" t="s">
        <v>2073</v>
      </c>
      <c r="F569" s="18" t="s">
        <v>6</v>
      </c>
      <c r="G569" s="202" t="s">
        <v>190</v>
      </c>
      <c r="H569" s="51" t="s">
        <v>246</v>
      </c>
      <c r="I569" s="39" t="s">
        <v>211</v>
      </c>
      <c r="J569" s="68" t="str">
        <f>VLOOKUP($B569,[1]전년동월vs전월vs당월!$A$7:$AC$1780,11,FALSE)</f>
        <v>-</v>
      </c>
      <c r="K569" s="68" t="str">
        <f>VLOOKUP($B569,[2]전년동월vs전월vs당월!$B$7:$AD$1796,11,FALSE)</f>
        <v>-</v>
      </c>
      <c r="L569" s="68" t="str">
        <f>VLOOKUP($A569,친환경농산물!$A101:$O238,12,FALSE)</f>
        <v>-</v>
      </c>
      <c r="M569" s="243" t="e">
        <f t="shared" si="97"/>
        <v>#VALUE!</v>
      </c>
      <c r="N569" s="243" t="e">
        <f t="shared" si="98"/>
        <v>#VALUE!</v>
      </c>
      <c r="O569" s="68">
        <f>VLOOKUP($B569,[1]전년동월vs전월vs당월!$A$7:$AC$1780,16,FALSE)</f>
        <v>5000</v>
      </c>
      <c r="P569" s="68">
        <f>VLOOKUP($B569,[2]전년동월vs전월vs당월!$B$7:$AD$1796,16,FALSE)</f>
        <v>5000</v>
      </c>
      <c r="Q569" s="68">
        <f>VLOOKUP($A569,친환경농산물!$A101:$O238,13,FALSE)</f>
        <v>4840</v>
      </c>
      <c r="R569" s="243">
        <f t="shared" si="99"/>
        <v>-3.2</v>
      </c>
      <c r="S569" s="243">
        <f t="shared" si="100"/>
        <v>-3.2</v>
      </c>
      <c r="T569" s="68">
        <f>VLOOKUP($B569,[1]전년동월vs전월vs당월!$A$7:$AC$1780,21,FALSE)</f>
        <v>8000</v>
      </c>
      <c r="U569" s="68">
        <f>VLOOKUP($B569,[2]전년동월vs전월vs당월!$B$7:$AD$1796,21,FALSE)</f>
        <v>5270</v>
      </c>
      <c r="V569" s="68">
        <f>VLOOKUP($A569,친환경농산물!$A101:$O238,14,FALSE)</f>
        <v>5270</v>
      </c>
      <c r="W569" s="243">
        <f t="shared" si="101"/>
        <v>-34.125</v>
      </c>
      <c r="X569" s="243">
        <f t="shared" si="102"/>
        <v>0</v>
      </c>
      <c r="Y569" s="68">
        <f>VLOOKUP($B569,[1]전년동월vs전월vs당월!$A$7:$AC$1780,26,FALSE)</f>
        <v>7670</v>
      </c>
      <c r="Z569" s="68">
        <f>VLOOKUP($B569,[2]전년동월vs전월vs당월!$B$7:$AD$1796,26,FALSE)</f>
        <v>7140</v>
      </c>
      <c r="AA569" s="68">
        <f>VLOOKUP($A569,친환경농산물!$A101:$O238,15,FALSE)</f>
        <v>7140</v>
      </c>
      <c r="AB569" s="243">
        <f t="shared" si="103"/>
        <v>-6.9100391134289438</v>
      </c>
      <c r="AC569" s="243">
        <f t="shared" si="104"/>
        <v>0</v>
      </c>
      <c r="AD569" s="40"/>
    </row>
    <row r="570" spans="1:30" s="16" customFormat="1">
      <c r="A570" s="28">
        <v>96</v>
      </c>
      <c r="B570" s="16" t="str">
        <f t="shared" si="96"/>
        <v>콩나물국산콩,두절kg무농약 이상전국</v>
      </c>
      <c r="C570" s="29"/>
      <c r="D570" s="48" t="s">
        <v>252</v>
      </c>
      <c r="E570" s="49" t="s">
        <v>2073</v>
      </c>
      <c r="F570" s="18" t="s">
        <v>2074</v>
      </c>
      <c r="G570" s="202" t="s">
        <v>190</v>
      </c>
      <c r="H570" s="51" t="s">
        <v>246</v>
      </c>
      <c r="I570" s="39" t="s">
        <v>211</v>
      </c>
      <c r="J570" s="68" t="str">
        <f>VLOOKUP($B570,[1]전년동월vs전월vs당월!$A$7:$AC$1780,11,FALSE)</f>
        <v>-</v>
      </c>
      <c r="K570" s="68" t="str">
        <f>VLOOKUP($B570,[2]전년동월vs전월vs당월!$B$7:$AD$1796,11,FALSE)</f>
        <v>-</v>
      </c>
      <c r="L570" s="68" t="str">
        <f>VLOOKUP($A570,친환경농산물!$A102:$O239,12,FALSE)</f>
        <v>-</v>
      </c>
      <c r="M570" s="243" t="e">
        <f t="shared" si="97"/>
        <v>#VALUE!</v>
      </c>
      <c r="N570" s="243" t="e">
        <f t="shared" si="98"/>
        <v>#VALUE!</v>
      </c>
      <c r="O570" s="68" t="str">
        <f>VLOOKUP($B570,[1]전년동월vs전월vs당월!$A$7:$AC$1780,16,FALSE)</f>
        <v>-</v>
      </c>
      <c r="P570" s="68" t="str">
        <f>VLOOKUP($B570,[2]전년동월vs전월vs당월!$B$7:$AD$1796,16,FALSE)</f>
        <v>-</v>
      </c>
      <c r="Q570" s="68" t="str">
        <f>VLOOKUP($A570,친환경농산물!$A102:$O239,13,FALSE)</f>
        <v>-</v>
      </c>
      <c r="R570" s="243" t="e">
        <f t="shared" si="99"/>
        <v>#VALUE!</v>
      </c>
      <c r="S570" s="243" t="e">
        <f t="shared" si="100"/>
        <v>#VALUE!</v>
      </c>
      <c r="T570" s="68" t="str">
        <f>VLOOKUP($B570,[1]전년동월vs전월vs당월!$A$7:$AC$1780,21,FALSE)</f>
        <v>-</v>
      </c>
      <c r="U570" s="68" t="str">
        <f>VLOOKUP($B570,[2]전년동월vs전월vs당월!$B$7:$AD$1796,21,FALSE)</f>
        <v>-</v>
      </c>
      <c r="V570" s="68" t="str">
        <f>VLOOKUP($A570,친환경농산물!$A102:$O239,14,FALSE)</f>
        <v>-</v>
      </c>
      <c r="W570" s="243" t="e">
        <f t="shared" si="101"/>
        <v>#VALUE!</v>
      </c>
      <c r="X570" s="243" t="e">
        <f t="shared" si="102"/>
        <v>#VALUE!</v>
      </c>
      <c r="Y570" s="68" t="str">
        <f>VLOOKUP($B570,[1]전년동월vs전월vs당월!$A$7:$AC$1780,26,FALSE)</f>
        <v>-</v>
      </c>
      <c r="Z570" s="68" t="str">
        <f>VLOOKUP($B570,[2]전년동월vs전월vs당월!$B$7:$AD$1796,26,FALSE)</f>
        <v>-</v>
      </c>
      <c r="AA570" s="68" t="str">
        <f>VLOOKUP($A570,친환경농산물!$A102:$O239,15,FALSE)</f>
        <v>-</v>
      </c>
      <c r="AB570" s="243" t="e">
        <f t="shared" si="103"/>
        <v>#VALUE!</v>
      </c>
      <c r="AC570" s="243" t="e">
        <f t="shared" si="104"/>
        <v>#VALUE!</v>
      </c>
      <c r="AD570" s="40"/>
    </row>
    <row r="571" spans="1:30" s="16" customFormat="1">
      <c r="A571" s="16">
        <v>97</v>
      </c>
      <c r="B571" s="16" t="str">
        <f>E571&amp;F571&amp;G571&amp;H571&amp;I571</f>
        <v>콩나물찜용, 굵은콩나물kg저농약전국</v>
      </c>
      <c r="C571" s="29"/>
      <c r="D571" s="301" t="s">
        <v>2636</v>
      </c>
      <c r="E571" s="301" t="s">
        <v>2637</v>
      </c>
      <c r="F571" s="301" t="s">
        <v>2638</v>
      </c>
      <c r="G571" s="302" t="s">
        <v>2618</v>
      </c>
      <c r="H571" s="301" t="s">
        <v>2639</v>
      </c>
      <c r="I571" s="303" t="s">
        <v>2640</v>
      </c>
      <c r="J571" s="68" t="e">
        <f>VLOOKUP($B571,[1]전년동월vs전월vs당월!$A$7:$AC$1780,11,FALSE)</f>
        <v>#N/A</v>
      </c>
      <c r="K571" s="68" t="str">
        <f>VLOOKUP($B571,[2]전년동월vs전월vs당월!$B$7:$AD$1796,11,FALSE)</f>
        <v>-</v>
      </c>
      <c r="L571" s="68" t="str">
        <f>VLOOKUP($A571,친환경농산물!$A103:$O240,12,FALSE)</f>
        <v>-</v>
      </c>
      <c r="M571" s="243" t="e">
        <f>(L571-J571)*100/J571</f>
        <v>#VALUE!</v>
      </c>
      <c r="N571" s="243" t="e">
        <f>(L571-K571)*100/K571</f>
        <v>#VALUE!</v>
      </c>
      <c r="O571" s="68" t="e">
        <f>VLOOKUP($B571,[1]전년동월vs전월vs당월!$A$7:$AC$1780,16,FALSE)</f>
        <v>#N/A</v>
      </c>
      <c r="P571" s="68" t="str">
        <f>VLOOKUP($B571,[2]전년동월vs전월vs당월!$B$7:$AD$1796,16,FALSE)</f>
        <v>-</v>
      </c>
      <c r="Q571" s="68" t="str">
        <f>VLOOKUP($A571,친환경농산물!$A103:$O240,13,FALSE)</f>
        <v>-</v>
      </c>
      <c r="R571" s="243" t="e">
        <f>(Q571-O571)*100/O571</f>
        <v>#VALUE!</v>
      </c>
      <c r="S571" s="243" t="e">
        <f>(Q571-P571)*100/P571</f>
        <v>#VALUE!</v>
      </c>
      <c r="T571" s="68" t="e">
        <f>VLOOKUP($B571,[1]전년동월vs전월vs당월!$A$7:$AC$1780,21,FALSE)</f>
        <v>#N/A</v>
      </c>
      <c r="U571" s="68" t="str">
        <f>VLOOKUP($B571,[2]전년동월vs전월vs당월!$B$7:$AD$1796,21,FALSE)</f>
        <v>-</v>
      </c>
      <c r="V571" s="68" t="str">
        <f>VLOOKUP($A571,친환경농산물!$A103:$O240,14,FALSE)</f>
        <v>-</v>
      </c>
      <c r="W571" s="243" t="e">
        <f>(V571-T571)*100/T571</f>
        <v>#VALUE!</v>
      </c>
      <c r="X571" s="243" t="e">
        <f>(V571-U571)*100/U571</f>
        <v>#VALUE!</v>
      </c>
      <c r="Y571" s="68" t="e">
        <f>VLOOKUP($B571,[1]전년동월vs전월vs당월!$A$7:$AC$1780,26,FALSE)</f>
        <v>#N/A</v>
      </c>
      <c r="Z571" s="68" t="str">
        <f>VLOOKUP($B571,[2]전년동월vs전월vs당월!$B$7:$AD$1796,26,FALSE)</f>
        <v>-</v>
      </c>
      <c r="AA571" s="68" t="str">
        <f>VLOOKUP($A571,친환경농산물!$A103:$O240,15,FALSE)</f>
        <v>-</v>
      </c>
      <c r="AB571" s="243" t="e">
        <f>(AA571-Y571)*100/Y571</f>
        <v>#VALUE!</v>
      </c>
      <c r="AC571" s="243" t="e">
        <f>(AA571-Z571)*100/Z571</f>
        <v>#VALUE!</v>
      </c>
      <c r="AD571" s="40"/>
    </row>
    <row r="572" spans="1:30" s="16" customFormat="1">
      <c r="A572" s="28">
        <v>98</v>
      </c>
      <c r="B572" s="16" t="str">
        <f t="shared" si="96"/>
        <v>토마토완숙토마토kg무농약 이상전국</v>
      </c>
      <c r="C572" s="38">
        <v>53</v>
      </c>
      <c r="D572" s="48" t="s">
        <v>252</v>
      </c>
      <c r="E572" s="201" t="s">
        <v>509</v>
      </c>
      <c r="F572" s="201" t="s">
        <v>7</v>
      </c>
      <c r="G572" s="202" t="s">
        <v>190</v>
      </c>
      <c r="H572" s="51" t="s">
        <v>246</v>
      </c>
      <c r="I572" s="39" t="s">
        <v>211</v>
      </c>
      <c r="J572" s="68" t="str">
        <f>VLOOKUP($B572,[1]전년동월vs전월vs당월!$A$7:$AC$1780,11,FALSE)</f>
        <v>-</v>
      </c>
      <c r="K572" s="68" t="str">
        <f>VLOOKUP($B572,[2]전년동월vs전월vs당월!$B$7:$AD$1796,11,FALSE)</f>
        <v>-</v>
      </c>
      <c r="L572" s="68" t="str">
        <f>VLOOKUP($A572,친환경농산물!$A104:$O241,12,FALSE)</f>
        <v>-</v>
      </c>
      <c r="M572" s="243" t="e">
        <f t="shared" si="97"/>
        <v>#VALUE!</v>
      </c>
      <c r="N572" s="243" t="e">
        <f t="shared" si="98"/>
        <v>#VALUE!</v>
      </c>
      <c r="O572" s="68">
        <f>VLOOKUP($B572,[1]전년동월vs전월vs당월!$A$7:$AC$1780,16,FALSE)</f>
        <v>5500</v>
      </c>
      <c r="P572" s="68">
        <f>VLOOKUP($B572,[2]전년동월vs전월vs당월!$B$7:$AD$1796,16,FALSE)</f>
        <v>6000</v>
      </c>
      <c r="Q572" s="68">
        <f>VLOOKUP($A572,친환경농산물!$A104:$O241,13,FALSE)</f>
        <v>4350</v>
      </c>
      <c r="R572" s="243">
        <f t="shared" si="99"/>
        <v>-20.90909090909091</v>
      </c>
      <c r="S572" s="243">
        <f t="shared" si="100"/>
        <v>-27.5</v>
      </c>
      <c r="T572" s="68">
        <f>VLOOKUP($B572,[1]전년동월vs전월vs당월!$A$7:$AC$1780,21,FALSE)</f>
        <v>5000</v>
      </c>
      <c r="U572" s="68">
        <f>VLOOKUP($B572,[2]전년동월vs전월vs당월!$B$7:$AD$1796,21,FALSE)</f>
        <v>8900</v>
      </c>
      <c r="V572" s="68">
        <f>VLOOKUP($A572,친환경농산물!$A104:$O241,14,FALSE)</f>
        <v>5340</v>
      </c>
      <c r="W572" s="243">
        <f t="shared" si="101"/>
        <v>6.8</v>
      </c>
      <c r="X572" s="243">
        <f t="shared" si="102"/>
        <v>-40</v>
      </c>
      <c r="Y572" s="68">
        <f>VLOOKUP($B572,[1]전년동월vs전월vs당월!$A$7:$AC$1780,26,FALSE)</f>
        <v>7450</v>
      </c>
      <c r="Z572" s="68">
        <f>VLOOKUP($B572,[2]전년동월vs전월vs당월!$B$7:$AD$1796,26,FALSE)</f>
        <v>7500</v>
      </c>
      <c r="AA572" s="68">
        <f>VLOOKUP($A572,친환경농산물!$A104:$O241,15,FALSE)</f>
        <v>7450</v>
      </c>
      <c r="AB572" s="243">
        <f t="shared" si="103"/>
        <v>0</v>
      </c>
      <c r="AC572" s="243">
        <f t="shared" si="104"/>
        <v>-0.66666666666666663</v>
      </c>
      <c r="AD572" s="40"/>
    </row>
    <row r="573" spans="1:30" s="16" customFormat="1">
      <c r="A573" s="16">
        <v>99</v>
      </c>
      <c r="B573" s="16" t="str">
        <f t="shared" si="96"/>
        <v>토마토체리토마토kg무농약이상전국</v>
      </c>
      <c r="C573" s="38"/>
      <c r="D573" s="48" t="s">
        <v>252</v>
      </c>
      <c r="E573" s="48" t="s">
        <v>2075</v>
      </c>
      <c r="F573" s="48" t="s">
        <v>8</v>
      </c>
      <c r="G573" s="202" t="s">
        <v>190</v>
      </c>
      <c r="H573" s="203" t="s">
        <v>2076</v>
      </c>
      <c r="I573" s="39" t="s">
        <v>211</v>
      </c>
      <c r="J573" s="68" t="str">
        <f>VLOOKUP($B573,[1]전년동월vs전월vs당월!$A$7:$AC$1780,11,FALSE)</f>
        <v>-</v>
      </c>
      <c r="K573" s="68">
        <f>VLOOKUP($B573,[2]전년동월vs전월vs당월!$B$7:$AD$1796,11,FALSE)</f>
        <v>10660</v>
      </c>
      <c r="L573" s="68">
        <f>VLOOKUP($A573,친환경농산물!$A105:$O242,12,FALSE)</f>
        <v>10660</v>
      </c>
      <c r="M573" s="243" t="e">
        <f t="shared" si="97"/>
        <v>#VALUE!</v>
      </c>
      <c r="N573" s="243">
        <f t="shared" si="98"/>
        <v>0</v>
      </c>
      <c r="O573" s="68">
        <f>VLOOKUP($B573,[1]전년동월vs전월vs당월!$A$7:$AC$1780,16,FALSE)</f>
        <v>8000</v>
      </c>
      <c r="P573" s="68">
        <f>VLOOKUP($B573,[2]전년동월vs전월vs당월!$B$7:$AD$1796,16,FALSE)</f>
        <v>8100</v>
      </c>
      <c r="Q573" s="68">
        <f>VLOOKUP($A573,친환경농산물!$A105:$O242,13,FALSE)</f>
        <v>7200</v>
      </c>
      <c r="R573" s="243">
        <f t="shared" si="99"/>
        <v>-10</v>
      </c>
      <c r="S573" s="243">
        <f t="shared" si="100"/>
        <v>-11.111111111111111</v>
      </c>
      <c r="T573" s="68">
        <f>VLOOKUP($B573,[1]전년동월vs전월vs당월!$A$7:$AC$1780,21,FALSE)</f>
        <v>7760</v>
      </c>
      <c r="U573" s="68">
        <f>VLOOKUP($B573,[2]전년동월vs전월vs당월!$B$7:$AD$1796,21,FALSE)</f>
        <v>9960</v>
      </c>
      <c r="V573" s="68">
        <f>VLOOKUP($A573,친환경농산물!$A105:$O242,14,FALSE)</f>
        <v>6630</v>
      </c>
      <c r="W573" s="243">
        <f t="shared" si="101"/>
        <v>-14.561855670103093</v>
      </c>
      <c r="X573" s="243">
        <f t="shared" si="102"/>
        <v>-33.433734939759034</v>
      </c>
      <c r="Y573" s="68">
        <f>VLOOKUP($B573,[1]전년동월vs전월vs당월!$A$7:$AC$1780,26,FALSE)</f>
        <v>8400</v>
      </c>
      <c r="Z573" s="68">
        <f>VLOOKUP($B573,[2]전년동월vs전월vs당월!$B$7:$AD$1796,26,FALSE)</f>
        <v>7000</v>
      </c>
      <c r="AA573" s="68">
        <f>VLOOKUP($A573,친환경농산물!$A105:$O242,15,FALSE)</f>
        <v>7200</v>
      </c>
      <c r="AB573" s="243">
        <f t="shared" si="103"/>
        <v>-14.285714285714286</v>
      </c>
      <c r="AC573" s="243">
        <f t="shared" si="104"/>
        <v>2.8571428571428572</v>
      </c>
      <c r="AD573" s="40"/>
    </row>
    <row r="574" spans="1:30" s="16" customFormat="1">
      <c r="A574" s="28">
        <v>100</v>
      </c>
      <c r="B574" s="16" t="str">
        <f t="shared" si="96"/>
        <v>파,대파흙대파kg무농약이상전국</v>
      </c>
      <c r="C574" s="38">
        <v>54</v>
      </c>
      <c r="D574" s="48" t="s">
        <v>252</v>
      </c>
      <c r="E574" s="48" t="s">
        <v>2077</v>
      </c>
      <c r="F574" s="49" t="s">
        <v>9</v>
      </c>
      <c r="G574" s="202" t="s">
        <v>190</v>
      </c>
      <c r="H574" s="203" t="s">
        <v>2076</v>
      </c>
      <c r="I574" s="39" t="s">
        <v>211</v>
      </c>
      <c r="J574" s="68" t="str">
        <f>VLOOKUP($B574,[1]전년동월vs전월vs당월!$A$7:$AC$1780,11,FALSE)</f>
        <v>-</v>
      </c>
      <c r="K574" s="68">
        <f>VLOOKUP($B574,[2]전년동월vs전월vs당월!$B$7:$AD$1796,11,FALSE)</f>
        <v>3750</v>
      </c>
      <c r="L574" s="68">
        <f>VLOOKUP($A574,친환경농산물!$A106:$O243,12,FALSE)</f>
        <v>3750</v>
      </c>
      <c r="M574" s="243" t="e">
        <f t="shared" si="97"/>
        <v>#VALUE!</v>
      </c>
      <c r="N574" s="243">
        <f t="shared" si="98"/>
        <v>0</v>
      </c>
      <c r="O574" s="68">
        <f>VLOOKUP($B574,[1]전년동월vs전월vs당월!$A$7:$AC$1780,16,FALSE)</f>
        <v>4340</v>
      </c>
      <c r="P574" s="68">
        <f>VLOOKUP($B574,[2]전년동월vs전월vs당월!$B$7:$AD$1796,16,FALSE)</f>
        <v>4340</v>
      </c>
      <c r="Q574" s="68">
        <f>VLOOKUP($A574,친환경농산물!$A106:$O243,13,FALSE)</f>
        <v>4170</v>
      </c>
      <c r="R574" s="243">
        <f t="shared" si="99"/>
        <v>-3.9170506912442398</v>
      </c>
      <c r="S574" s="243">
        <f t="shared" si="100"/>
        <v>-3.9170506912442398</v>
      </c>
      <c r="T574" s="68">
        <f>VLOOKUP($B574,[1]전년동월vs전월vs당월!$A$7:$AC$1780,21,FALSE)</f>
        <v>5960</v>
      </c>
      <c r="U574" s="68">
        <f>VLOOKUP($B574,[2]전년동월vs전월vs당월!$B$7:$AD$1796,21,FALSE)</f>
        <v>8600</v>
      </c>
      <c r="V574" s="68">
        <f>VLOOKUP($A574,친환경농산물!$A106:$O243,14,FALSE)</f>
        <v>8600</v>
      </c>
      <c r="W574" s="243">
        <f t="shared" si="101"/>
        <v>44.29530201342282</v>
      </c>
      <c r="X574" s="243">
        <f t="shared" si="102"/>
        <v>0</v>
      </c>
      <c r="Y574" s="68">
        <f>VLOOKUP($B574,[1]전년동월vs전월vs당월!$A$7:$AC$1780,26,FALSE)</f>
        <v>8340</v>
      </c>
      <c r="Z574" s="68">
        <f>VLOOKUP($B574,[2]전년동월vs전월vs당월!$B$7:$AD$1796,26,FALSE)</f>
        <v>6940</v>
      </c>
      <c r="AA574" s="68">
        <f>VLOOKUP($A574,친환경농산물!$A106:$O243,15,FALSE)</f>
        <v>6000</v>
      </c>
      <c r="AB574" s="243">
        <f t="shared" si="103"/>
        <v>-28.057553956834532</v>
      </c>
      <c r="AC574" s="243">
        <f t="shared" si="104"/>
        <v>-13.544668587896254</v>
      </c>
      <c r="AD574" s="40"/>
    </row>
    <row r="575" spans="1:30" s="16" customFormat="1">
      <c r="A575" s="16">
        <v>101</v>
      </c>
      <c r="B575" s="16" t="str">
        <f t="shared" si="96"/>
        <v>파,대파깐대파kg무농약 이상전국</v>
      </c>
      <c r="C575" s="38"/>
      <c r="D575" s="48" t="s">
        <v>252</v>
      </c>
      <c r="E575" s="48" t="s">
        <v>2077</v>
      </c>
      <c r="F575" s="49" t="s">
        <v>10</v>
      </c>
      <c r="G575" s="202" t="s">
        <v>190</v>
      </c>
      <c r="H575" s="51" t="s">
        <v>246</v>
      </c>
      <c r="I575" s="39" t="s">
        <v>211</v>
      </c>
      <c r="J575" s="68" t="str">
        <f>VLOOKUP($B575,[1]전년동월vs전월vs당월!$A$7:$AC$1780,11,FALSE)</f>
        <v>-</v>
      </c>
      <c r="K575" s="68">
        <f>VLOOKUP($B575,[2]전년동월vs전월vs당월!$B$7:$AD$1796,11,FALSE)</f>
        <v>4650</v>
      </c>
      <c r="L575" s="68">
        <f>VLOOKUP($A575,친환경농산물!$A107:$O244,12,FALSE)</f>
        <v>4650</v>
      </c>
      <c r="M575" s="243" t="e">
        <f t="shared" si="97"/>
        <v>#VALUE!</v>
      </c>
      <c r="N575" s="243">
        <f t="shared" si="98"/>
        <v>0</v>
      </c>
      <c r="O575" s="68" t="str">
        <f>VLOOKUP($B575,[1]전년동월vs전월vs당월!$A$7:$AC$1780,16,FALSE)</f>
        <v>-</v>
      </c>
      <c r="P575" s="68" t="str">
        <f>VLOOKUP($B575,[2]전년동월vs전월vs당월!$B$7:$AD$1796,16,FALSE)</f>
        <v>-</v>
      </c>
      <c r="Q575" s="68" t="str">
        <f>VLOOKUP($A575,친환경농산물!$A107:$O244,13,FALSE)</f>
        <v>-</v>
      </c>
      <c r="R575" s="243" t="e">
        <f t="shared" si="99"/>
        <v>#VALUE!</v>
      </c>
      <c r="S575" s="243" t="e">
        <f t="shared" si="100"/>
        <v>#VALUE!</v>
      </c>
      <c r="T575" s="68">
        <f>VLOOKUP($B575,[1]전년동월vs전월vs당월!$A$7:$AC$1780,21,FALSE)</f>
        <v>9940</v>
      </c>
      <c r="U575" s="68" t="str">
        <f>VLOOKUP($B575,[2]전년동월vs전월vs당월!$B$7:$AD$1796,21,FALSE)</f>
        <v>-</v>
      </c>
      <c r="V575" s="68">
        <f>VLOOKUP($A575,친환경농산물!$A107:$O244,14,FALSE)</f>
        <v>15670</v>
      </c>
      <c r="W575" s="243">
        <f t="shared" si="101"/>
        <v>57.645875251509054</v>
      </c>
      <c r="X575" s="243" t="e">
        <f t="shared" si="102"/>
        <v>#VALUE!</v>
      </c>
      <c r="Y575" s="68" t="str">
        <f>VLOOKUP($B575,[1]전년동월vs전월vs당월!$A$7:$AC$1780,26,FALSE)</f>
        <v>-</v>
      </c>
      <c r="Z575" s="68" t="str">
        <f>VLOOKUP($B575,[2]전년동월vs전월vs당월!$B$7:$AD$1796,26,FALSE)</f>
        <v>-</v>
      </c>
      <c r="AA575" s="68" t="str">
        <f>VLOOKUP($A575,친환경농산물!$A107:$O244,15,FALSE)</f>
        <v>-</v>
      </c>
      <c r="AB575" s="243" t="e">
        <f t="shared" si="103"/>
        <v>#VALUE!</v>
      </c>
      <c r="AC575" s="243" t="e">
        <f t="shared" si="104"/>
        <v>#VALUE!</v>
      </c>
      <c r="AD575" s="40"/>
    </row>
    <row r="576" spans="1:30" s="16" customFormat="1">
      <c r="A576" s="28">
        <v>102</v>
      </c>
      <c r="B576" s="16" t="str">
        <f t="shared" si="96"/>
        <v>파,소파흙소파kg무농약 이상전국</v>
      </c>
      <c r="C576" s="29">
        <v>55</v>
      </c>
      <c r="D576" s="48" t="s">
        <v>252</v>
      </c>
      <c r="E576" s="48" t="s">
        <v>2078</v>
      </c>
      <c r="F576" s="49" t="s">
        <v>2079</v>
      </c>
      <c r="G576" s="202" t="s">
        <v>190</v>
      </c>
      <c r="H576" s="51" t="s">
        <v>246</v>
      </c>
      <c r="I576" s="39" t="s">
        <v>211</v>
      </c>
      <c r="J576" s="68">
        <f>VLOOKUP($B576,[1]전년동월vs전월vs당월!$A$7:$AC$1780,11,FALSE)</f>
        <v>9230</v>
      </c>
      <c r="K576" s="68">
        <f>VLOOKUP($B576,[2]전년동월vs전월vs당월!$B$7:$AD$1796,11,FALSE)</f>
        <v>8370</v>
      </c>
      <c r="L576" s="68">
        <f>VLOOKUP($A576,친환경농산물!$A108:$O245,12,FALSE)</f>
        <v>8370</v>
      </c>
      <c r="M576" s="243">
        <f t="shared" si="97"/>
        <v>-9.3174431202600214</v>
      </c>
      <c r="N576" s="243">
        <f t="shared" si="98"/>
        <v>0</v>
      </c>
      <c r="O576" s="68">
        <f>VLOOKUP($B576,[1]전년동월vs전월vs당월!$A$7:$AC$1780,16,FALSE)</f>
        <v>7000</v>
      </c>
      <c r="P576" s="68">
        <f>VLOOKUP($B576,[2]전년동월vs전월vs당월!$B$7:$AD$1796,16,FALSE)</f>
        <v>7670</v>
      </c>
      <c r="Q576" s="68">
        <f>VLOOKUP($A576,친환경농산물!$A108:$O245,13,FALSE)</f>
        <v>8000</v>
      </c>
      <c r="R576" s="243">
        <f t="shared" si="99"/>
        <v>14.285714285714286</v>
      </c>
      <c r="S576" s="243">
        <f t="shared" si="100"/>
        <v>4.3024771838331164</v>
      </c>
      <c r="T576" s="68" t="str">
        <f>VLOOKUP($B576,[1]전년동월vs전월vs당월!$A$7:$AC$1780,21,FALSE)</f>
        <v>-</v>
      </c>
      <c r="U576" s="68" t="str">
        <f>VLOOKUP($B576,[2]전년동월vs전월vs당월!$B$7:$AD$1796,21,FALSE)</f>
        <v>-</v>
      </c>
      <c r="V576" s="68" t="str">
        <f>VLOOKUP($A576,친환경농산물!$A108:$O245,14,FALSE)</f>
        <v>-</v>
      </c>
      <c r="W576" s="243" t="e">
        <f t="shared" si="101"/>
        <v>#VALUE!</v>
      </c>
      <c r="X576" s="243" t="e">
        <f t="shared" si="102"/>
        <v>#VALUE!</v>
      </c>
      <c r="Y576" s="68" t="str">
        <f>VLOOKUP($B576,[1]전년동월vs전월vs당월!$A$7:$AC$1780,26,FALSE)</f>
        <v>-</v>
      </c>
      <c r="Z576" s="68">
        <f>VLOOKUP($B576,[2]전년동월vs전월vs당월!$B$7:$AD$1796,26,FALSE)</f>
        <v>13900</v>
      </c>
      <c r="AA576" s="68">
        <f>VLOOKUP($A576,친환경농산물!$A108:$O245,15,FALSE)</f>
        <v>13900</v>
      </c>
      <c r="AB576" s="243" t="e">
        <f t="shared" si="103"/>
        <v>#VALUE!</v>
      </c>
      <c r="AC576" s="243">
        <f t="shared" si="104"/>
        <v>0</v>
      </c>
      <c r="AD576" s="40"/>
    </row>
    <row r="577" spans="1:30" s="16" customFormat="1">
      <c r="A577" s="16">
        <v>103</v>
      </c>
      <c r="B577" s="16" t="str">
        <f t="shared" si="96"/>
        <v>파,소파깐소파kg무농약 이상전국</v>
      </c>
      <c r="C577" s="29"/>
      <c r="D577" s="48" t="s">
        <v>252</v>
      </c>
      <c r="E577" s="48" t="s">
        <v>2078</v>
      </c>
      <c r="F577" s="49" t="s">
        <v>2080</v>
      </c>
      <c r="G577" s="202" t="s">
        <v>190</v>
      </c>
      <c r="H577" s="51" t="s">
        <v>246</v>
      </c>
      <c r="I577" s="39" t="s">
        <v>211</v>
      </c>
      <c r="J577" s="68">
        <f>VLOOKUP($B577,[1]전년동월vs전월vs당월!$A$7:$AC$1780,11,FALSE)</f>
        <v>16120</v>
      </c>
      <c r="K577" s="68">
        <f>VLOOKUP($B577,[2]전년동월vs전월vs당월!$B$7:$AD$1796,11,FALSE)</f>
        <v>12300</v>
      </c>
      <c r="L577" s="68">
        <f>VLOOKUP($A577,친환경농산물!$A109:$O246,12,FALSE)</f>
        <v>12300</v>
      </c>
      <c r="M577" s="243">
        <f t="shared" si="97"/>
        <v>-23.697270471464019</v>
      </c>
      <c r="N577" s="243">
        <f t="shared" si="98"/>
        <v>0</v>
      </c>
      <c r="O577" s="68" t="str">
        <f>VLOOKUP($B577,[1]전년동월vs전월vs당월!$A$7:$AC$1780,16,FALSE)</f>
        <v>-</v>
      </c>
      <c r="P577" s="68" t="str">
        <f>VLOOKUP($B577,[2]전년동월vs전월vs당월!$B$7:$AD$1796,16,FALSE)</f>
        <v>-</v>
      </c>
      <c r="Q577" s="68" t="str">
        <f>VLOOKUP($A577,친환경농산물!$A109:$O246,13,FALSE)</f>
        <v>-</v>
      </c>
      <c r="R577" s="243" t="e">
        <f t="shared" si="99"/>
        <v>#VALUE!</v>
      </c>
      <c r="S577" s="243" t="e">
        <f t="shared" si="100"/>
        <v>#VALUE!</v>
      </c>
      <c r="T577" s="68" t="str">
        <f>VLOOKUP($B577,[1]전년동월vs전월vs당월!$A$7:$AC$1780,21,FALSE)</f>
        <v>-</v>
      </c>
      <c r="U577" s="68" t="str">
        <f>VLOOKUP($B577,[2]전년동월vs전월vs당월!$B$7:$AD$1796,21,FALSE)</f>
        <v>-</v>
      </c>
      <c r="V577" s="68" t="str">
        <f>VLOOKUP($A577,친환경농산물!$A109:$O246,14,FALSE)</f>
        <v>-</v>
      </c>
      <c r="W577" s="243" t="e">
        <f t="shared" si="101"/>
        <v>#VALUE!</v>
      </c>
      <c r="X577" s="243" t="e">
        <f t="shared" si="102"/>
        <v>#VALUE!</v>
      </c>
      <c r="Y577" s="68">
        <f>VLOOKUP($B577,[1]전년동월vs전월vs당월!$A$7:$AC$1780,26,FALSE)</f>
        <v>7000</v>
      </c>
      <c r="Z577" s="68" t="str">
        <f>VLOOKUP($B577,[2]전년동월vs전월vs당월!$B$7:$AD$1796,26,FALSE)</f>
        <v>-</v>
      </c>
      <c r="AA577" s="68" t="str">
        <f>VLOOKUP($A577,친환경농산물!$A109:$O246,15,FALSE)</f>
        <v>-</v>
      </c>
      <c r="AB577" s="243" t="e">
        <f t="shared" si="103"/>
        <v>#VALUE!</v>
      </c>
      <c r="AC577" s="243" t="e">
        <f t="shared" si="104"/>
        <v>#VALUE!</v>
      </c>
      <c r="AD577" s="40"/>
    </row>
    <row r="578" spans="1:30" s="16" customFormat="1">
      <c r="A578" s="28">
        <v>104</v>
      </c>
      <c r="B578" s="16" t="str">
        <f t="shared" si="96"/>
        <v>피망청피망kg무농약 이상전국</v>
      </c>
      <c r="C578" s="38">
        <v>56</v>
      </c>
      <c r="D578" s="48" t="s">
        <v>252</v>
      </c>
      <c r="E578" s="49" t="s">
        <v>2081</v>
      </c>
      <c r="F578" s="18" t="s">
        <v>11</v>
      </c>
      <c r="G578" s="202" t="s">
        <v>190</v>
      </c>
      <c r="H578" s="51" t="s">
        <v>246</v>
      </c>
      <c r="I578" s="39" t="s">
        <v>211</v>
      </c>
      <c r="J578" s="68">
        <f>VLOOKUP($B578,[1]전년동월vs전월vs당월!$A$7:$AC$1780,11,FALSE)</f>
        <v>8980</v>
      </c>
      <c r="K578" s="68" t="str">
        <f>VLOOKUP($B578,[2]전년동월vs전월vs당월!$B$7:$AD$1796,11,FALSE)</f>
        <v>-</v>
      </c>
      <c r="L578" s="68" t="str">
        <f>VLOOKUP($A578,친환경농산물!$A110:$O247,12,FALSE)</f>
        <v>-</v>
      </c>
      <c r="M578" s="243" t="e">
        <f t="shared" si="97"/>
        <v>#VALUE!</v>
      </c>
      <c r="N578" s="243" t="e">
        <f t="shared" si="98"/>
        <v>#VALUE!</v>
      </c>
      <c r="O578" s="68">
        <f>VLOOKUP($B578,[1]전년동월vs전월vs당월!$A$7:$AC$1780,16,FALSE)</f>
        <v>6800</v>
      </c>
      <c r="P578" s="68">
        <f>VLOOKUP($B578,[2]전년동월vs전월vs당월!$B$7:$AD$1796,16,FALSE)</f>
        <v>12000</v>
      </c>
      <c r="Q578" s="68">
        <f>VLOOKUP($A578,친환경농산물!$A110:$O247,13,FALSE)</f>
        <v>7200</v>
      </c>
      <c r="R578" s="243">
        <f t="shared" si="99"/>
        <v>5.882352941176471</v>
      </c>
      <c r="S578" s="243">
        <f t="shared" si="100"/>
        <v>-40</v>
      </c>
      <c r="T578" s="68">
        <f>VLOOKUP($B578,[1]전년동월vs전월vs당월!$A$7:$AC$1780,21,FALSE)</f>
        <v>19900</v>
      </c>
      <c r="U578" s="68">
        <f>VLOOKUP($B578,[2]전년동월vs전월vs당월!$B$7:$AD$1796,21,FALSE)</f>
        <v>18960</v>
      </c>
      <c r="V578" s="68">
        <f>VLOOKUP($A578,친환경농산물!$A110:$O247,14,FALSE)</f>
        <v>11800</v>
      </c>
      <c r="W578" s="243">
        <f t="shared" si="101"/>
        <v>-40.7035175879397</v>
      </c>
      <c r="X578" s="243">
        <f t="shared" si="102"/>
        <v>-37.763713080168777</v>
      </c>
      <c r="Y578" s="68">
        <f>VLOOKUP($B578,[1]전년동월vs전월vs당월!$A$7:$AC$1780,26,FALSE)</f>
        <v>19040</v>
      </c>
      <c r="Z578" s="68">
        <f>VLOOKUP($B578,[2]전년동월vs전월vs당월!$B$7:$AD$1796,26,FALSE)</f>
        <v>11560</v>
      </c>
      <c r="AA578" s="68">
        <f>VLOOKUP($A578,친환경농산물!$A110:$O247,15,FALSE)</f>
        <v>15270</v>
      </c>
      <c r="AB578" s="243">
        <f t="shared" si="103"/>
        <v>-19.800420168067227</v>
      </c>
      <c r="AC578" s="243">
        <f t="shared" si="104"/>
        <v>32.093425605536332</v>
      </c>
      <c r="AD578" s="40"/>
    </row>
    <row r="579" spans="1:30" s="16" customFormat="1">
      <c r="A579" s="16">
        <v>105</v>
      </c>
      <c r="B579" s="16" t="str">
        <f t="shared" si="96"/>
        <v>피망홍피망kg무농약 이상전국</v>
      </c>
      <c r="C579" s="38"/>
      <c r="D579" s="48" t="s">
        <v>252</v>
      </c>
      <c r="E579" s="49" t="s">
        <v>2081</v>
      </c>
      <c r="F579" s="18" t="s">
        <v>12</v>
      </c>
      <c r="G579" s="202" t="s">
        <v>190</v>
      </c>
      <c r="H579" s="51" t="s">
        <v>246</v>
      </c>
      <c r="I579" s="39" t="s">
        <v>211</v>
      </c>
      <c r="J579" s="68">
        <f>VLOOKUP($B579,[1]전년동월vs전월vs당월!$A$7:$AC$1780,11,FALSE)</f>
        <v>12390</v>
      </c>
      <c r="K579" s="68" t="str">
        <f>VLOOKUP($B579,[2]전년동월vs전월vs당월!$B$7:$AD$1796,11,FALSE)</f>
        <v>-</v>
      </c>
      <c r="L579" s="68" t="str">
        <f>VLOOKUP($A579,친환경농산물!$A111:$O248,12,FALSE)</f>
        <v>-</v>
      </c>
      <c r="M579" s="243" t="e">
        <f t="shared" si="97"/>
        <v>#VALUE!</v>
      </c>
      <c r="N579" s="243" t="e">
        <f t="shared" si="98"/>
        <v>#VALUE!</v>
      </c>
      <c r="O579" s="68" t="str">
        <f>VLOOKUP($B579,[1]전년동월vs전월vs당월!$A$7:$AC$1780,16,FALSE)</f>
        <v>-</v>
      </c>
      <c r="P579" s="68" t="str">
        <f>VLOOKUP($B579,[2]전년동월vs전월vs당월!$B$7:$AD$1796,16,FALSE)</f>
        <v>-</v>
      </c>
      <c r="Q579" s="68" t="str">
        <f>VLOOKUP($A579,친환경농산물!$A111:$O248,13,FALSE)</f>
        <v>-</v>
      </c>
      <c r="R579" s="243" t="e">
        <f t="shared" si="99"/>
        <v>#VALUE!</v>
      </c>
      <c r="S579" s="243" t="e">
        <f t="shared" si="100"/>
        <v>#VALUE!</v>
      </c>
      <c r="T579" s="68" t="str">
        <f>VLOOKUP($B579,[1]전년동월vs전월vs당월!$A$7:$AC$1780,21,FALSE)</f>
        <v>-</v>
      </c>
      <c r="U579" s="68" t="str">
        <f>VLOOKUP($B579,[2]전년동월vs전월vs당월!$B$7:$AD$1796,21,FALSE)</f>
        <v>-</v>
      </c>
      <c r="V579" s="68" t="str">
        <f>VLOOKUP($A579,친환경농산물!$A111:$O248,14,FALSE)</f>
        <v>-</v>
      </c>
      <c r="W579" s="243" t="e">
        <f t="shared" si="101"/>
        <v>#VALUE!</v>
      </c>
      <c r="X579" s="243" t="e">
        <f t="shared" si="102"/>
        <v>#VALUE!</v>
      </c>
      <c r="Y579" s="68" t="str">
        <f>VLOOKUP($B579,[1]전년동월vs전월vs당월!$A$7:$AC$1780,26,FALSE)</f>
        <v>-</v>
      </c>
      <c r="Z579" s="68" t="str">
        <f>VLOOKUP($B579,[2]전년동월vs전월vs당월!$B$7:$AD$1796,26,FALSE)</f>
        <v>-</v>
      </c>
      <c r="AA579" s="68" t="str">
        <f>VLOOKUP($A579,친환경농산물!$A111:$O248,15,FALSE)</f>
        <v>-</v>
      </c>
      <c r="AB579" s="243" t="e">
        <f t="shared" si="103"/>
        <v>#VALUE!</v>
      </c>
      <c r="AC579" s="243" t="e">
        <f t="shared" si="104"/>
        <v>#VALUE!</v>
      </c>
      <c r="AD579" s="40"/>
    </row>
    <row r="580" spans="1:30" s="16" customFormat="1">
      <c r="A580" s="28">
        <v>106</v>
      </c>
      <c r="B580" s="16" t="str">
        <f t="shared" si="96"/>
        <v>호박당호박kg무농약 이상전국</v>
      </c>
      <c r="C580" s="38">
        <v>57</v>
      </c>
      <c r="D580" s="48" t="s">
        <v>252</v>
      </c>
      <c r="E580" s="48" t="s">
        <v>2082</v>
      </c>
      <c r="F580" s="55" t="s">
        <v>13</v>
      </c>
      <c r="G580" s="202" t="s">
        <v>190</v>
      </c>
      <c r="H580" s="51" t="s">
        <v>246</v>
      </c>
      <c r="I580" s="39" t="s">
        <v>211</v>
      </c>
      <c r="J580" s="68" t="str">
        <f>VLOOKUP($B580,[1]전년동월vs전월vs당월!$A$7:$AC$1780,11,FALSE)</f>
        <v>-</v>
      </c>
      <c r="K580" s="68">
        <f>VLOOKUP($B580,[2]전년동월vs전월vs당월!$B$7:$AD$1796,11,FALSE)</f>
        <v>6450</v>
      </c>
      <c r="L580" s="68">
        <f>VLOOKUP($A580,친환경농산물!$A112:$O249,12,FALSE)</f>
        <v>6450</v>
      </c>
      <c r="M580" s="243" t="e">
        <f t="shared" si="97"/>
        <v>#VALUE!</v>
      </c>
      <c r="N580" s="243">
        <f t="shared" si="98"/>
        <v>0</v>
      </c>
      <c r="O580" s="68" t="str">
        <f>VLOOKUP($B580,[1]전년동월vs전월vs당월!$A$7:$AC$1780,16,FALSE)</f>
        <v>-</v>
      </c>
      <c r="P580" s="68" t="str">
        <f>VLOOKUP($B580,[2]전년동월vs전월vs당월!$B$7:$AD$1796,16,FALSE)</f>
        <v>-</v>
      </c>
      <c r="Q580" s="68" t="str">
        <f>VLOOKUP($A580,친환경농산물!$A112:$O249,13,FALSE)</f>
        <v>-</v>
      </c>
      <c r="R580" s="243" t="e">
        <f t="shared" si="99"/>
        <v>#VALUE!</v>
      </c>
      <c r="S580" s="243" t="e">
        <f t="shared" si="100"/>
        <v>#VALUE!</v>
      </c>
      <c r="T580" s="68" t="str">
        <f>VLOOKUP($B580,[1]전년동월vs전월vs당월!$A$7:$AC$1780,21,FALSE)</f>
        <v>-</v>
      </c>
      <c r="U580" s="68" t="str">
        <f>VLOOKUP($B580,[2]전년동월vs전월vs당월!$B$7:$AD$1796,21,FALSE)</f>
        <v>-</v>
      </c>
      <c r="V580" s="68" t="str">
        <f>VLOOKUP($A580,친환경농산물!$A112:$O249,14,FALSE)</f>
        <v>-</v>
      </c>
      <c r="W580" s="243" t="e">
        <f t="shared" si="101"/>
        <v>#VALUE!</v>
      </c>
      <c r="X580" s="243" t="e">
        <f t="shared" si="102"/>
        <v>#VALUE!</v>
      </c>
      <c r="Y580" s="68" t="str">
        <f>VLOOKUP($B580,[1]전년동월vs전월vs당월!$A$7:$AC$1780,26,FALSE)</f>
        <v>-</v>
      </c>
      <c r="Z580" s="68" t="str">
        <f>VLOOKUP($B580,[2]전년동월vs전월vs당월!$B$7:$AD$1796,26,FALSE)</f>
        <v>-</v>
      </c>
      <c r="AA580" s="68" t="str">
        <f>VLOOKUP($A580,친환경농산물!$A112:$O249,15,FALSE)</f>
        <v>-</v>
      </c>
      <c r="AB580" s="243" t="e">
        <f t="shared" si="103"/>
        <v>#VALUE!</v>
      </c>
      <c r="AC580" s="243" t="e">
        <f t="shared" si="104"/>
        <v>#VALUE!</v>
      </c>
      <c r="AD580" s="40"/>
    </row>
    <row r="581" spans="1:30" s="16" customFormat="1">
      <c r="A581" s="16">
        <v>107</v>
      </c>
      <c r="B581" s="16" t="str">
        <f t="shared" si="96"/>
        <v>호박애호박kg무농약 이상전국</v>
      </c>
      <c r="C581" s="38"/>
      <c r="D581" s="48" t="s">
        <v>252</v>
      </c>
      <c r="E581" s="48" t="s">
        <v>2082</v>
      </c>
      <c r="F581" s="55" t="s">
        <v>2083</v>
      </c>
      <c r="G581" s="202" t="s">
        <v>190</v>
      </c>
      <c r="H581" s="51" t="s">
        <v>246</v>
      </c>
      <c r="I581" s="39" t="s">
        <v>211</v>
      </c>
      <c r="J581" s="68" t="str">
        <f>VLOOKUP($B581,[1]전년동월vs전월vs당월!$A$7:$AC$1780,11,FALSE)</f>
        <v>-</v>
      </c>
      <c r="K581" s="68">
        <f>VLOOKUP($B581,[2]전년동월vs전월vs당월!$B$7:$AD$1796,11,FALSE)</f>
        <v>5620</v>
      </c>
      <c r="L581" s="68">
        <f>VLOOKUP($A581,친환경농산물!$A113:$O250,12,FALSE)</f>
        <v>5620</v>
      </c>
      <c r="M581" s="243" t="e">
        <f t="shared" si="97"/>
        <v>#VALUE!</v>
      </c>
      <c r="N581" s="243">
        <f t="shared" si="98"/>
        <v>0</v>
      </c>
      <c r="O581" s="68" t="str">
        <f>VLOOKUP($B581,[1]전년동월vs전월vs당월!$A$7:$AC$1780,16,FALSE)</f>
        <v>-</v>
      </c>
      <c r="P581" s="68">
        <f>VLOOKUP($B581,[2]전년동월vs전월vs당월!$B$7:$AD$1796,16,FALSE)</f>
        <v>10400</v>
      </c>
      <c r="Q581" s="68">
        <f>VLOOKUP($A581,친환경농산물!$A113:$O250,13,FALSE)</f>
        <v>6600</v>
      </c>
      <c r="R581" s="243" t="e">
        <f t="shared" si="99"/>
        <v>#VALUE!</v>
      </c>
      <c r="S581" s="243">
        <f t="shared" si="100"/>
        <v>-36.53846153846154</v>
      </c>
      <c r="T581" s="68">
        <f>VLOOKUP($B581,[1]전년동월vs전월vs당월!$A$7:$AC$1780,21,FALSE)</f>
        <v>7110</v>
      </c>
      <c r="U581" s="68">
        <f>VLOOKUP($B581,[2]전년동월vs전월vs당월!$B$7:$AD$1796,21,FALSE)</f>
        <v>14320</v>
      </c>
      <c r="V581" s="68">
        <f>VLOOKUP($A581,친환경농산물!$A113:$O250,14,FALSE)</f>
        <v>8560</v>
      </c>
      <c r="W581" s="243">
        <f t="shared" si="101"/>
        <v>20.393811533052041</v>
      </c>
      <c r="X581" s="243">
        <f t="shared" si="102"/>
        <v>-40.22346368715084</v>
      </c>
      <c r="Y581" s="68">
        <f>VLOOKUP($B581,[1]전년동월vs전월vs당월!$A$7:$AC$1780,26,FALSE)</f>
        <v>6790</v>
      </c>
      <c r="Z581" s="68">
        <f>VLOOKUP($B581,[2]전년동월vs전월vs당월!$B$7:$AD$1796,26,FALSE)</f>
        <v>10400</v>
      </c>
      <c r="AA581" s="68">
        <f>VLOOKUP($A581,친환경농산물!$A113:$O250,15,FALSE)</f>
        <v>4930</v>
      </c>
      <c r="AB581" s="243">
        <f t="shared" si="103"/>
        <v>-27.39322533136966</v>
      </c>
      <c r="AC581" s="243">
        <f t="shared" si="104"/>
        <v>-52.596153846153847</v>
      </c>
      <c r="AD581" s="40"/>
    </row>
    <row r="582" spans="1:30" s="16" customFormat="1">
      <c r="A582" s="28">
        <v>108</v>
      </c>
      <c r="B582" s="16" t="str">
        <f t="shared" si="96"/>
        <v>느타리버섯kg무농약 이상전국</v>
      </c>
      <c r="C582" s="29">
        <v>58</v>
      </c>
      <c r="D582" s="48" t="s">
        <v>2084</v>
      </c>
      <c r="E582" s="49" t="s">
        <v>2085</v>
      </c>
      <c r="F582" s="48"/>
      <c r="G582" s="202" t="s">
        <v>190</v>
      </c>
      <c r="H582" s="51" t="s">
        <v>246</v>
      </c>
      <c r="I582" s="39" t="s">
        <v>211</v>
      </c>
      <c r="J582" s="68" t="str">
        <f>VLOOKUP($B582,[1]전년동월vs전월vs당월!$A$7:$AC$1780,11,FALSE)</f>
        <v>-</v>
      </c>
      <c r="K582" s="68">
        <f>VLOOKUP($B582,[2]전년동월vs전월vs당월!$B$7:$AD$1796,11,FALSE)</f>
        <v>10260</v>
      </c>
      <c r="L582" s="68">
        <f>VLOOKUP($A582,친환경농산물!$A114:$O251,12,FALSE)</f>
        <v>10260</v>
      </c>
      <c r="M582" s="243" t="e">
        <f t="shared" si="97"/>
        <v>#VALUE!</v>
      </c>
      <c r="N582" s="243">
        <f t="shared" si="98"/>
        <v>0</v>
      </c>
      <c r="O582" s="68">
        <f>VLOOKUP($B582,[1]전년동월vs전월vs당월!$A$7:$AC$1780,16,FALSE)</f>
        <v>9670</v>
      </c>
      <c r="P582" s="68">
        <f>VLOOKUP($B582,[2]전년동월vs전월vs당월!$B$7:$AD$1796,16,FALSE)</f>
        <v>9670</v>
      </c>
      <c r="Q582" s="68">
        <f>VLOOKUP($A582,친환경농산물!$A114:$O251,13,FALSE)</f>
        <v>9670</v>
      </c>
      <c r="R582" s="243">
        <f t="shared" si="99"/>
        <v>0</v>
      </c>
      <c r="S582" s="243">
        <f t="shared" si="100"/>
        <v>0</v>
      </c>
      <c r="T582" s="68">
        <f>VLOOKUP($B582,[1]전년동월vs전월vs당월!$A$7:$AC$1780,21,FALSE)</f>
        <v>11500</v>
      </c>
      <c r="U582" s="68" t="str">
        <f>VLOOKUP($B582,[2]전년동월vs전월vs당월!$B$7:$AD$1796,21,FALSE)</f>
        <v>-</v>
      </c>
      <c r="V582" s="68" t="str">
        <f>VLOOKUP($A582,친환경농산물!$A114:$O251,14,FALSE)</f>
        <v>-</v>
      </c>
      <c r="W582" s="243" t="e">
        <f t="shared" si="101"/>
        <v>#VALUE!</v>
      </c>
      <c r="X582" s="243" t="e">
        <f t="shared" si="102"/>
        <v>#VALUE!</v>
      </c>
      <c r="Y582" s="68">
        <f>VLOOKUP($B582,[1]전년동월vs전월vs당월!$A$7:$AC$1780,26,FALSE)</f>
        <v>9000</v>
      </c>
      <c r="Z582" s="68">
        <f>VLOOKUP($B582,[2]전년동월vs전월vs당월!$B$7:$AD$1796,26,FALSE)</f>
        <v>16750</v>
      </c>
      <c r="AA582" s="68">
        <f>VLOOKUP($A582,친환경농산물!$A114:$O251,15,FALSE)</f>
        <v>16750</v>
      </c>
      <c r="AB582" s="243">
        <f t="shared" si="103"/>
        <v>86.111111111111114</v>
      </c>
      <c r="AC582" s="243">
        <f t="shared" si="104"/>
        <v>0</v>
      </c>
      <c r="AD582" s="40"/>
    </row>
    <row r="583" spans="1:30" s="16" customFormat="1">
      <c r="A583" s="16">
        <v>109</v>
      </c>
      <c r="B583" s="16" t="str">
        <f t="shared" si="96"/>
        <v>느타리버섯애느타리버섯kg무농약전국</v>
      </c>
      <c r="C583" s="29" t="s">
        <v>201</v>
      </c>
      <c r="D583" s="48" t="s">
        <v>2084</v>
      </c>
      <c r="E583" s="49" t="s">
        <v>2085</v>
      </c>
      <c r="F583" s="48" t="s">
        <v>14</v>
      </c>
      <c r="G583" s="202" t="s">
        <v>190</v>
      </c>
      <c r="H583" s="51" t="s">
        <v>210</v>
      </c>
      <c r="I583" s="39" t="s">
        <v>211</v>
      </c>
      <c r="J583" s="68" t="str">
        <f>VLOOKUP($B583,[1]전년동월vs전월vs당월!$A$7:$AC$1780,11,FALSE)</f>
        <v>-</v>
      </c>
      <c r="K583" s="68">
        <f>VLOOKUP($B583,[2]전년동월vs전월vs당월!$B$7:$AD$1796,11,FALSE)</f>
        <v>5520</v>
      </c>
      <c r="L583" s="68">
        <f>VLOOKUP($A583,친환경농산물!$A115:$O252,12,FALSE)</f>
        <v>5520</v>
      </c>
      <c r="M583" s="243" t="e">
        <f t="shared" si="97"/>
        <v>#VALUE!</v>
      </c>
      <c r="N583" s="243">
        <f t="shared" si="98"/>
        <v>0</v>
      </c>
      <c r="O583" s="68" t="str">
        <f>VLOOKUP($B583,[1]전년동월vs전월vs당월!$A$7:$AC$1780,16,FALSE)</f>
        <v>-</v>
      </c>
      <c r="P583" s="68" t="str">
        <f>VLOOKUP($B583,[2]전년동월vs전월vs당월!$B$7:$AD$1796,16,FALSE)</f>
        <v>-</v>
      </c>
      <c r="Q583" s="68" t="str">
        <f>VLOOKUP($A583,친환경농산물!$A115:$O252,13,FALSE)</f>
        <v>-</v>
      </c>
      <c r="R583" s="243" t="e">
        <f t="shared" si="99"/>
        <v>#VALUE!</v>
      </c>
      <c r="S583" s="243" t="e">
        <f t="shared" si="100"/>
        <v>#VALUE!</v>
      </c>
      <c r="T583" s="68">
        <f>VLOOKUP($B583,[1]전년동월vs전월vs당월!$A$7:$AC$1780,21,FALSE)</f>
        <v>12650</v>
      </c>
      <c r="U583" s="68" t="str">
        <f>VLOOKUP($B583,[2]전년동월vs전월vs당월!$B$7:$AD$1796,21,FALSE)</f>
        <v>-</v>
      </c>
      <c r="V583" s="68" t="str">
        <f>VLOOKUP($A583,친환경농산물!$A115:$O252,14,FALSE)</f>
        <v>-</v>
      </c>
      <c r="W583" s="243" t="e">
        <f t="shared" si="101"/>
        <v>#VALUE!</v>
      </c>
      <c r="X583" s="243" t="e">
        <f t="shared" si="102"/>
        <v>#VALUE!</v>
      </c>
      <c r="Y583" s="68" t="str">
        <f>VLOOKUP($B583,[1]전년동월vs전월vs당월!$A$7:$AC$1780,26,FALSE)</f>
        <v>-</v>
      </c>
      <c r="Z583" s="68" t="str">
        <f>VLOOKUP($B583,[2]전년동월vs전월vs당월!$B$7:$AD$1796,26,FALSE)</f>
        <v>-</v>
      </c>
      <c r="AA583" s="68">
        <f>VLOOKUP($A583,친환경농산물!$A115:$O252,15,FALSE)</f>
        <v>7900</v>
      </c>
      <c r="AB583" s="243" t="e">
        <f t="shared" si="103"/>
        <v>#VALUE!</v>
      </c>
      <c r="AC583" s="243" t="e">
        <f t="shared" si="104"/>
        <v>#VALUE!</v>
      </c>
      <c r="AD583" s="40"/>
    </row>
    <row r="584" spans="1:30" s="16" customFormat="1">
      <c r="A584" s="28">
        <v>110</v>
      </c>
      <c r="B584" s="16" t="str">
        <f t="shared" si="96"/>
        <v>송이버섯새송이버섯kg무농약전국</v>
      </c>
      <c r="C584" s="38">
        <v>59</v>
      </c>
      <c r="D584" s="48" t="s">
        <v>2084</v>
      </c>
      <c r="E584" s="201" t="s">
        <v>510</v>
      </c>
      <c r="F584" s="201" t="s">
        <v>15</v>
      </c>
      <c r="G584" s="202" t="s">
        <v>190</v>
      </c>
      <c r="H584" s="203" t="s">
        <v>210</v>
      </c>
      <c r="I584" s="39" t="s">
        <v>211</v>
      </c>
      <c r="J584" s="68" t="str">
        <f>VLOOKUP($B584,[1]전년동월vs전월vs당월!$A$7:$AC$1780,11,FALSE)</f>
        <v>-</v>
      </c>
      <c r="K584" s="68">
        <f>VLOOKUP($B584,[2]전년동월vs전월vs당월!$B$7:$AD$1796,11,FALSE)</f>
        <v>7630</v>
      </c>
      <c r="L584" s="68">
        <f>VLOOKUP($A584,친환경농산물!$A116:$O253,12,FALSE)</f>
        <v>7630</v>
      </c>
      <c r="M584" s="243" t="e">
        <f t="shared" si="97"/>
        <v>#VALUE!</v>
      </c>
      <c r="N584" s="243">
        <f t="shared" si="98"/>
        <v>0</v>
      </c>
      <c r="O584" s="68">
        <f>VLOOKUP($B584,[1]전년동월vs전월vs당월!$A$7:$AC$1780,16,FALSE)</f>
        <v>10340</v>
      </c>
      <c r="P584" s="68">
        <f>VLOOKUP($B584,[2]전년동월vs전월vs당월!$B$7:$AD$1796,16,FALSE)</f>
        <v>10340</v>
      </c>
      <c r="Q584" s="68">
        <f>VLOOKUP($A584,친환경농산물!$A116:$O253,13,FALSE)</f>
        <v>10340</v>
      </c>
      <c r="R584" s="243">
        <f t="shared" si="99"/>
        <v>0</v>
      </c>
      <c r="S584" s="243">
        <f t="shared" si="100"/>
        <v>0</v>
      </c>
      <c r="T584" s="68">
        <f>VLOOKUP($B584,[1]전년동월vs전월vs당월!$A$7:$AC$1780,21,FALSE)</f>
        <v>6560</v>
      </c>
      <c r="U584" s="68">
        <f>VLOOKUP($B584,[2]전년동월vs전월vs당월!$B$7:$AD$1796,21,FALSE)</f>
        <v>5960</v>
      </c>
      <c r="V584" s="68">
        <f>VLOOKUP($A584,친환경농산물!$A116:$O253,14,FALSE)</f>
        <v>5960</v>
      </c>
      <c r="W584" s="243">
        <f t="shared" si="101"/>
        <v>-9.1463414634146343</v>
      </c>
      <c r="X584" s="243">
        <f t="shared" si="102"/>
        <v>0</v>
      </c>
      <c r="Y584" s="68">
        <f>VLOOKUP($B584,[1]전년동월vs전월vs당월!$A$7:$AC$1780,26,FALSE)</f>
        <v>9200</v>
      </c>
      <c r="Z584" s="68">
        <f>VLOOKUP($B584,[2]전년동월vs전월vs당월!$B$7:$AD$1796,26,FALSE)</f>
        <v>10400</v>
      </c>
      <c r="AA584" s="68">
        <f>VLOOKUP($A584,친환경농산물!$A116:$O253,15,FALSE)</f>
        <v>10400</v>
      </c>
      <c r="AB584" s="243">
        <f t="shared" si="103"/>
        <v>13.043478260869565</v>
      </c>
      <c r="AC584" s="243">
        <f t="shared" si="104"/>
        <v>0</v>
      </c>
      <c r="AD584" s="40"/>
    </row>
    <row r="585" spans="1:30" s="16" customFormat="1">
      <c r="A585" s="16">
        <v>111</v>
      </c>
      <c r="B585" s="16" t="str">
        <f t="shared" si="96"/>
        <v>송이버섯양송이버섯kg저농약전국</v>
      </c>
      <c r="C585" s="29"/>
      <c r="D585" s="48" t="s">
        <v>2084</v>
      </c>
      <c r="E585" s="201" t="s">
        <v>510</v>
      </c>
      <c r="F585" s="201" t="s">
        <v>2086</v>
      </c>
      <c r="G585" s="202" t="s">
        <v>190</v>
      </c>
      <c r="H585" s="203" t="s">
        <v>2087</v>
      </c>
      <c r="I585" s="39" t="s">
        <v>211</v>
      </c>
      <c r="J585" s="68" t="str">
        <f>VLOOKUP($B585,[1]전년동월vs전월vs당월!$A$7:$AC$1780,11,FALSE)</f>
        <v>-</v>
      </c>
      <c r="K585" s="68" t="str">
        <f>VLOOKUP($B585,[2]전년동월vs전월vs당월!$B$7:$AD$1796,11,FALSE)</f>
        <v>-</v>
      </c>
      <c r="L585" s="68" t="str">
        <f>VLOOKUP($A585,친환경농산물!$A117:$O254,12,FALSE)</f>
        <v>-</v>
      </c>
      <c r="M585" s="243" t="e">
        <f t="shared" si="97"/>
        <v>#VALUE!</v>
      </c>
      <c r="N585" s="243" t="e">
        <f t="shared" si="98"/>
        <v>#VALUE!</v>
      </c>
      <c r="O585" s="68">
        <f>VLOOKUP($B585,[1]전년동월vs전월vs당월!$A$7:$AC$1780,16,FALSE)</f>
        <v>20670</v>
      </c>
      <c r="P585" s="68">
        <f>VLOOKUP($B585,[2]전년동월vs전월vs당월!$B$7:$AD$1796,16,FALSE)</f>
        <v>26670</v>
      </c>
      <c r="Q585" s="68">
        <f>VLOOKUP($A585,친환경농산물!$A117:$O254,13,FALSE)</f>
        <v>24500</v>
      </c>
      <c r="R585" s="243">
        <f t="shared" si="99"/>
        <v>18.5292694726657</v>
      </c>
      <c r="S585" s="243">
        <f t="shared" si="100"/>
        <v>-8.1364829396325451</v>
      </c>
      <c r="T585" s="68">
        <f>VLOOKUP($B585,[1]전년동월vs전월vs당월!$A$7:$AC$1780,21,FALSE)</f>
        <v>16900</v>
      </c>
      <c r="U585" s="68" t="str">
        <f>VLOOKUP($B585,[2]전년동월vs전월vs당월!$B$7:$AD$1796,21,FALSE)</f>
        <v>-</v>
      </c>
      <c r="V585" s="68" t="str">
        <f>VLOOKUP($A585,친환경농산물!$A117:$O254,14,FALSE)</f>
        <v>-</v>
      </c>
      <c r="W585" s="243" t="e">
        <f t="shared" si="101"/>
        <v>#VALUE!</v>
      </c>
      <c r="X585" s="243" t="e">
        <f t="shared" si="102"/>
        <v>#VALUE!</v>
      </c>
      <c r="Y585" s="68" t="str">
        <f>VLOOKUP($B585,[1]전년동월vs전월vs당월!$A$7:$AC$1780,26,FALSE)</f>
        <v>-</v>
      </c>
      <c r="Z585" s="68">
        <f>VLOOKUP($B585,[2]전년동월vs전월vs당월!$B$7:$AD$1796,26,FALSE)</f>
        <v>31670</v>
      </c>
      <c r="AA585" s="68">
        <f>VLOOKUP($A585,친환경농산물!$A117:$O254,15,FALSE)</f>
        <v>31670</v>
      </c>
      <c r="AB585" s="243" t="e">
        <f t="shared" si="103"/>
        <v>#VALUE!</v>
      </c>
      <c r="AC585" s="243">
        <f t="shared" si="104"/>
        <v>0</v>
      </c>
      <c r="AD585" s="40"/>
    </row>
    <row r="586" spans="1:30" s="16" customFormat="1">
      <c r="A586" s="28">
        <v>112</v>
      </c>
      <c r="B586" s="16" t="str">
        <f t="shared" si="96"/>
        <v>팽이버섯kg무농약전국</v>
      </c>
      <c r="C586" s="29">
        <v>60</v>
      </c>
      <c r="D586" s="48" t="s">
        <v>2084</v>
      </c>
      <c r="E586" s="49" t="s">
        <v>2088</v>
      </c>
      <c r="F586" s="48"/>
      <c r="G586" s="202" t="s">
        <v>190</v>
      </c>
      <c r="H586" s="51" t="s">
        <v>210</v>
      </c>
      <c r="I586" s="39" t="s">
        <v>211</v>
      </c>
      <c r="J586" s="68">
        <f>VLOOKUP($B586,[1]전년동월vs전월vs당월!$A$7:$AC$1780,11,FALSE)</f>
        <v>3590</v>
      </c>
      <c r="K586" s="68" t="str">
        <f>VLOOKUP($B586,[2]전년동월vs전월vs당월!$B$7:$AD$1796,11,FALSE)</f>
        <v>-</v>
      </c>
      <c r="L586" s="68" t="str">
        <f>VLOOKUP($A586,친환경농산물!$A118:$O255,12,FALSE)</f>
        <v>-</v>
      </c>
      <c r="M586" s="243" t="e">
        <f t="shared" si="97"/>
        <v>#VALUE!</v>
      </c>
      <c r="N586" s="243" t="e">
        <f t="shared" si="98"/>
        <v>#VALUE!</v>
      </c>
      <c r="O586" s="68">
        <f>VLOOKUP($B586,[1]전년동월vs전월vs당월!$A$7:$AC$1780,16,FALSE)</f>
        <v>5000</v>
      </c>
      <c r="P586" s="68">
        <f>VLOOKUP($B586,[2]전년동월vs전월vs당월!$B$7:$AD$1796,16,FALSE)</f>
        <v>4670</v>
      </c>
      <c r="Q586" s="68">
        <f>VLOOKUP($A586,친환경농산물!$A118:$O255,13,FALSE)</f>
        <v>4000</v>
      </c>
      <c r="R586" s="243">
        <f t="shared" si="99"/>
        <v>-20</v>
      </c>
      <c r="S586" s="243">
        <f t="shared" si="100"/>
        <v>-14.346895074946467</v>
      </c>
      <c r="T586" s="68">
        <f>VLOOKUP($B586,[1]전년동월vs전월vs당월!$A$7:$AC$1780,21,FALSE)</f>
        <v>4170</v>
      </c>
      <c r="U586" s="68" t="str">
        <f>VLOOKUP($B586,[2]전년동월vs전월vs당월!$B$7:$AD$1796,21,FALSE)</f>
        <v>-</v>
      </c>
      <c r="V586" s="68" t="str">
        <f>VLOOKUP($A586,친환경농산물!$A118:$O255,14,FALSE)</f>
        <v>-</v>
      </c>
      <c r="W586" s="243" t="e">
        <f t="shared" si="101"/>
        <v>#VALUE!</v>
      </c>
      <c r="X586" s="243" t="e">
        <f t="shared" si="102"/>
        <v>#VALUE!</v>
      </c>
      <c r="Y586" s="68" t="str">
        <f>VLOOKUP($B586,[1]전년동월vs전월vs당월!$A$7:$AC$1780,26,FALSE)</f>
        <v>-</v>
      </c>
      <c r="Z586" s="68" t="str">
        <f>VLOOKUP($B586,[2]전년동월vs전월vs당월!$B$7:$AD$1796,26,FALSE)</f>
        <v>-</v>
      </c>
      <c r="AA586" s="68" t="str">
        <f>VLOOKUP($A586,친환경농산물!$A118:$O255,15,FALSE)</f>
        <v>-</v>
      </c>
      <c r="AB586" s="243" t="e">
        <f t="shared" si="103"/>
        <v>#VALUE!</v>
      </c>
      <c r="AC586" s="243" t="e">
        <f t="shared" si="104"/>
        <v>#VALUE!</v>
      </c>
      <c r="AD586" s="40"/>
    </row>
    <row r="587" spans="1:30" s="16" customFormat="1">
      <c r="A587" s="16">
        <v>113</v>
      </c>
      <c r="B587" s="16" t="str">
        <f t="shared" si="96"/>
        <v>표고버섯생것kg무농약전국</v>
      </c>
      <c r="C587" s="38">
        <v>61</v>
      </c>
      <c r="D587" s="48" t="s">
        <v>2084</v>
      </c>
      <c r="E587" s="49" t="s">
        <v>2089</v>
      </c>
      <c r="F587" s="48" t="s">
        <v>16</v>
      </c>
      <c r="G587" s="202" t="s">
        <v>190</v>
      </c>
      <c r="H587" s="51" t="s">
        <v>210</v>
      </c>
      <c r="I587" s="39" t="s">
        <v>211</v>
      </c>
      <c r="J587" s="68" t="str">
        <f>VLOOKUP($B587,[1]전년동월vs전월vs당월!$A$7:$AC$1780,11,FALSE)</f>
        <v>-</v>
      </c>
      <c r="K587" s="68" t="str">
        <f>VLOOKUP($B587,[2]전년동월vs전월vs당월!$B$7:$AD$1796,11,FALSE)</f>
        <v>-</v>
      </c>
      <c r="L587" s="68" t="str">
        <f>VLOOKUP($A587,친환경농산물!$A119:$O256,12,FALSE)</f>
        <v>-</v>
      </c>
      <c r="M587" s="243" t="e">
        <f t="shared" si="97"/>
        <v>#VALUE!</v>
      </c>
      <c r="N587" s="243" t="e">
        <f t="shared" si="98"/>
        <v>#VALUE!</v>
      </c>
      <c r="O587" s="68">
        <f>VLOOKUP($B587,[1]전년동월vs전월vs당월!$A$7:$AC$1780,16,FALSE)</f>
        <v>28670</v>
      </c>
      <c r="P587" s="68">
        <f>VLOOKUP($B587,[2]전년동월vs전월vs당월!$B$7:$AD$1796,16,FALSE)</f>
        <v>23000</v>
      </c>
      <c r="Q587" s="68">
        <f>VLOOKUP($A587,친환경농산물!$A119:$O256,13,FALSE)</f>
        <v>23000</v>
      </c>
      <c r="R587" s="243">
        <f t="shared" si="99"/>
        <v>-19.776770143006626</v>
      </c>
      <c r="S587" s="243">
        <f t="shared" si="100"/>
        <v>0</v>
      </c>
      <c r="T587" s="68">
        <f>VLOOKUP($B587,[1]전년동월vs전월vs당월!$A$7:$AC$1780,21,FALSE)</f>
        <v>22100</v>
      </c>
      <c r="U587" s="68" t="str">
        <f>VLOOKUP($B587,[2]전년동월vs전월vs당월!$B$7:$AD$1796,21,FALSE)</f>
        <v>-</v>
      </c>
      <c r="V587" s="68" t="str">
        <f>VLOOKUP($A587,친환경농산물!$A119:$O256,14,FALSE)</f>
        <v>-</v>
      </c>
      <c r="W587" s="243" t="e">
        <f t="shared" si="101"/>
        <v>#VALUE!</v>
      </c>
      <c r="X587" s="243" t="e">
        <f t="shared" si="102"/>
        <v>#VALUE!</v>
      </c>
      <c r="Y587" s="68">
        <f>VLOOKUP($B587,[1]전년동월vs전월vs당월!$A$7:$AC$1780,26,FALSE)</f>
        <v>19340</v>
      </c>
      <c r="Z587" s="68">
        <f>VLOOKUP($B587,[2]전년동월vs전월vs당월!$B$7:$AD$1796,26,FALSE)</f>
        <v>37000</v>
      </c>
      <c r="AA587" s="68" t="str">
        <f>VLOOKUP($A587,친환경농산물!$A119:$O256,15,FALSE)</f>
        <v>-</v>
      </c>
      <c r="AB587" s="243" t="e">
        <f t="shared" si="103"/>
        <v>#VALUE!</v>
      </c>
      <c r="AC587" s="243" t="e">
        <f t="shared" si="104"/>
        <v>#VALUE!</v>
      </c>
      <c r="AD587" s="40"/>
    </row>
    <row r="588" spans="1:30" s="16" customFormat="1">
      <c r="A588" s="28">
        <v>114</v>
      </c>
      <c r="B588" s="16" t="str">
        <f t="shared" si="96"/>
        <v>표고버섯통,말린것kg무농약전국</v>
      </c>
      <c r="C588" s="38"/>
      <c r="D588" s="48" t="s">
        <v>2084</v>
      </c>
      <c r="E588" s="201" t="s">
        <v>2089</v>
      </c>
      <c r="F588" s="201" t="s">
        <v>2090</v>
      </c>
      <c r="G588" s="202" t="s">
        <v>190</v>
      </c>
      <c r="H588" s="51" t="s">
        <v>210</v>
      </c>
      <c r="I588" s="39" t="s">
        <v>211</v>
      </c>
      <c r="J588" s="68">
        <f>VLOOKUP($B588,[1]전년동월vs전월vs당월!$A$7:$AC$1780,11,FALSE)</f>
        <v>51320</v>
      </c>
      <c r="K588" s="68">
        <f>VLOOKUP($B588,[2]전년동월vs전월vs당월!$B$7:$AD$1796,11,FALSE)</f>
        <v>56420</v>
      </c>
      <c r="L588" s="68">
        <f>VLOOKUP($A588,친환경농산물!$A120:$O257,12,FALSE)</f>
        <v>56420</v>
      </c>
      <c r="M588" s="243">
        <f t="shared" si="97"/>
        <v>9.9376461418550281</v>
      </c>
      <c r="N588" s="243">
        <f t="shared" si="98"/>
        <v>0</v>
      </c>
      <c r="O588" s="68">
        <f>VLOOKUP($B588,[1]전년동월vs전월vs당월!$A$7:$AC$1780,16,FALSE)</f>
        <v>80000</v>
      </c>
      <c r="P588" s="68">
        <f>VLOOKUP($B588,[2]전년동월vs전월vs당월!$B$7:$AD$1796,16,FALSE)</f>
        <v>73000</v>
      </c>
      <c r="Q588" s="68">
        <f>VLOOKUP($A588,친환경농산물!$A120:$O257,13,FALSE)</f>
        <v>73000</v>
      </c>
      <c r="R588" s="243">
        <f t="shared" si="99"/>
        <v>-8.75</v>
      </c>
      <c r="S588" s="243">
        <f t="shared" si="100"/>
        <v>0</v>
      </c>
      <c r="T588" s="68" t="str">
        <f>VLOOKUP($B588,[1]전년동월vs전월vs당월!$A$7:$AC$1780,21,FALSE)</f>
        <v>-</v>
      </c>
      <c r="U588" s="68" t="str">
        <f>VLOOKUP($B588,[2]전년동월vs전월vs당월!$B$7:$AD$1796,21,FALSE)</f>
        <v>-</v>
      </c>
      <c r="V588" s="68" t="str">
        <f>VLOOKUP($A588,친환경농산물!$A120:$O257,14,FALSE)</f>
        <v>-</v>
      </c>
      <c r="W588" s="243" t="e">
        <f t="shared" si="101"/>
        <v>#VALUE!</v>
      </c>
      <c r="X588" s="243" t="e">
        <f t="shared" si="102"/>
        <v>#VALUE!</v>
      </c>
      <c r="Y588" s="68">
        <f>VLOOKUP($B588,[1]전년동월vs전월vs당월!$A$7:$AC$1780,26,FALSE)</f>
        <v>82500</v>
      </c>
      <c r="Z588" s="68">
        <f>VLOOKUP($B588,[2]전년동월vs전월vs당월!$B$7:$AD$1796,26,FALSE)</f>
        <v>82500</v>
      </c>
      <c r="AA588" s="68">
        <f>VLOOKUP($A588,친환경농산물!$A120:$O257,15,FALSE)</f>
        <v>82500</v>
      </c>
      <c r="AB588" s="243">
        <f t="shared" si="103"/>
        <v>0</v>
      </c>
      <c r="AC588" s="243">
        <f t="shared" si="104"/>
        <v>0</v>
      </c>
      <c r="AD588" s="40"/>
    </row>
    <row r="589" spans="1:30" s="16" customFormat="1">
      <c r="A589" s="16">
        <v>115</v>
      </c>
      <c r="B589" s="16" t="str">
        <f t="shared" si="96"/>
        <v>표고버섯채썰기,말린것kg무농약전국</v>
      </c>
      <c r="C589" s="38"/>
      <c r="D589" s="48" t="s">
        <v>2084</v>
      </c>
      <c r="E589" s="201" t="s">
        <v>2089</v>
      </c>
      <c r="F589" s="201" t="s">
        <v>2091</v>
      </c>
      <c r="G589" s="202" t="s">
        <v>190</v>
      </c>
      <c r="H589" s="51" t="s">
        <v>210</v>
      </c>
      <c r="I589" s="39" t="s">
        <v>211</v>
      </c>
      <c r="J589" s="68">
        <f>VLOOKUP($B589,[1]전년동월vs전월vs당월!$A$7:$AC$1780,11,FALSE)</f>
        <v>55270</v>
      </c>
      <c r="K589" s="68">
        <f>VLOOKUP($B589,[2]전년동월vs전월vs당월!$B$7:$AD$1796,11,FALSE)</f>
        <v>56420</v>
      </c>
      <c r="L589" s="68">
        <f>VLOOKUP($A589,친환경농산물!$A121:$O258,12,FALSE)</f>
        <v>56420</v>
      </c>
      <c r="M589" s="243">
        <f t="shared" si="97"/>
        <v>2.080694771123575</v>
      </c>
      <c r="N589" s="243">
        <f t="shared" si="98"/>
        <v>0</v>
      </c>
      <c r="O589" s="68" t="str">
        <f>VLOOKUP($B589,[1]전년동월vs전월vs당월!$A$7:$AC$1780,16,FALSE)</f>
        <v>-</v>
      </c>
      <c r="P589" s="68">
        <f>VLOOKUP($B589,[2]전년동월vs전월vs당월!$B$7:$AD$1796,16,FALSE)</f>
        <v>73000</v>
      </c>
      <c r="Q589" s="68">
        <f>VLOOKUP($A589,친환경농산물!$A121:$O258,13,FALSE)</f>
        <v>65000</v>
      </c>
      <c r="R589" s="243" t="e">
        <f t="shared" si="99"/>
        <v>#VALUE!</v>
      </c>
      <c r="S589" s="243">
        <f t="shared" si="100"/>
        <v>-10.95890410958904</v>
      </c>
      <c r="T589" s="68" t="str">
        <f>VLOOKUP($B589,[1]전년동월vs전월vs당월!$A$7:$AC$1780,21,FALSE)</f>
        <v>-</v>
      </c>
      <c r="U589" s="68" t="str">
        <f>VLOOKUP($B589,[2]전년동월vs전월vs당월!$B$7:$AD$1796,21,FALSE)</f>
        <v>-</v>
      </c>
      <c r="V589" s="68" t="str">
        <f>VLOOKUP($A589,친환경농산물!$A121:$O258,14,FALSE)</f>
        <v>-</v>
      </c>
      <c r="W589" s="243" t="e">
        <f t="shared" si="101"/>
        <v>#VALUE!</v>
      </c>
      <c r="X589" s="243" t="e">
        <f t="shared" si="102"/>
        <v>#VALUE!</v>
      </c>
      <c r="Y589" s="68">
        <f>VLOOKUP($B589,[1]전년동월vs전월vs당월!$A$7:$AC$1780,26,FALSE)</f>
        <v>94000</v>
      </c>
      <c r="Z589" s="68">
        <f>VLOOKUP($B589,[2]전년동월vs전월vs당월!$B$7:$AD$1796,26,FALSE)</f>
        <v>94000</v>
      </c>
      <c r="AA589" s="68">
        <f>VLOOKUP($A589,친환경농산물!$A121:$O258,15,FALSE)</f>
        <v>94000</v>
      </c>
      <c r="AB589" s="243">
        <f t="shared" si="103"/>
        <v>0</v>
      </c>
      <c r="AC589" s="243">
        <f t="shared" si="104"/>
        <v>0</v>
      </c>
      <c r="AD589" s="40"/>
    </row>
    <row r="590" spans="1:30" s="16" customFormat="1">
      <c r="A590" s="28">
        <v>116</v>
      </c>
      <c r="B590" s="16" t="str">
        <f t="shared" si="96"/>
        <v>감(단감)kg저농약전국</v>
      </c>
      <c r="C590" s="38">
        <v>62</v>
      </c>
      <c r="D590" s="201" t="s">
        <v>511</v>
      </c>
      <c r="E590" s="201" t="s">
        <v>512</v>
      </c>
      <c r="F590" s="201"/>
      <c r="G590" s="50" t="s">
        <v>190</v>
      </c>
      <c r="H590" s="51" t="s">
        <v>2087</v>
      </c>
      <c r="I590" s="39" t="s">
        <v>211</v>
      </c>
      <c r="J590" s="68" t="str">
        <f>VLOOKUP($B590,[1]전년동월vs전월vs당월!$A$7:$AC$1780,11,FALSE)</f>
        <v>-</v>
      </c>
      <c r="K590" s="68">
        <f>VLOOKUP($B590,[2]전년동월vs전월vs당월!$B$7:$AD$1796,11,FALSE)</f>
        <v>5800</v>
      </c>
      <c r="L590" s="68">
        <f>VLOOKUP($A590,친환경농산물!$A122:$O259,12,FALSE)</f>
        <v>5800</v>
      </c>
      <c r="M590" s="243" t="e">
        <f t="shared" si="97"/>
        <v>#VALUE!</v>
      </c>
      <c r="N590" s="243">
        <f t="shared" si="98"/>
        <v>0</v>
      </c>
      <c r="O590" s="68" t="str">
        <f>VLOOKUP($B590,[1]전년동월vs전월vs당월!$A$7:$AC$1780,16,FALSE)</f>
        <v>-</v>
      </c>
      <c r="P590" s="68" t="str">
        <f>VLOOKUP($B590,[2]전년동월vs전월vs당월!$B$7:$AD$1796,16,FALSE)</f>
        <v>-</v>
      </c>
      <c r="Q590" s="68" t="str">
        <f>VLOOKUP($A590,친환경농산물!$A122:$O259,13,FALSE)</f>
        <v>-</v>
      </c>
      <c r="R590" s="243" t="e">
        <f t="shared" si="99"/>
        <v>#VALUE!</v>
      </c>
      <c r="S590" s="243" t="e">
        <f t="shared" si="100"/>
        <v>#VALUE!</v>
      </c>
      <c r="T590" s="68" t="str">
        <f>VLOOKUP($B590,[1]전년동월vs전월vs당월!$A$7:$AC$1780,21,FALSE)</f>
        <v>-</v>
      </c>
      <c r="U590" s="68" t="str">
        <f>VLOOKUP($B590,[2]전년동월vs전월vs당월!$B$7:$AD$1796,21,FALSE)</f>
        <v>-</v>
      </c>
      <c r="V590" s="68" t="str">
        <f>VLOOKUP($A590,친환경농산물!$A122:$O259,14,FALSE)</f>
        <v>-</v>
      </c>
      <c r="W590" s="243" t="e">
        <f t="shared" si="101"/>
        <v>#VALUE!</v>
      </c>
      <c r="X590" s="243" t="e">
        <f t="shared" si="102"/>
        <v>#VALUE!</v>
      </c>
      <c r="Y590" s="68" t="str">
        <f>VLOOKUP($B590,[1]전년동월vs전월vs당월!$A$7:$AC$1780,26,FALSE)</f>
        <v>-</v>
      </c>
      <c r="Z590" s="68">
        <f>VLOOKUP($B590,[2]전년동월vs전월vs당월!$B$7:$AD$1796,26,FALSE)</f>
        <v>6950</v>
      </c>
      <c r="AA590" s="68" t="str">
        <f>VLOOKUP($A590,친환경농산물!$A122:$O259,15,FALSE)</f>
        <v>-</v>
      </c>
      <c r="AB590" s="243" t="e">
        <f t="shared" si="103"/>
        <v>#VALUE!</v>
      </c>
      <c r="AC590" s="243" t="e">
        <f t="shared" si="104"/>
        <v>#VALUE!</v>
      </c>
      <c r="AD590" s="40"/>
    </row>
    <row r="591" spans="1:30" s="16" customFormat="1">
      <c r="A591" s="16">
        <v>117</v>
      </c>
      <c r="B591" s="16" t="str">
        <f t="shared" si="96"/>
        <v>감(연시)kg저농약전국</v>
      </c>
      <c r="C591" s="38">
        <v>63</v>
      </c>
      <c r="D591" s="201" t="s">
        <v>511</v>
      </c>
      <c r="E591" s="201" t="s">
        <v>513</v>
      </c>
      <c r="F591" s="201"/>
      <c r="G591" s="202" t="s">
        <v>190</v>
      </c>
      <c r="H591" s="51" t="s">
        <v>2087</v>
      </c>
      <c r="I591" s="39" t="s">
        <v>211</v>
      </c>
      <c r="J591" s="68" t="str">
        <f>VLOOKUP($B591,[1]전년동월vs전월vs당월!$A$7:$AC$1780,11,FALSE)</f>
        <v>-</v>
      </c>
      <c r="K591" s="68" t="str">
        <f>VLOOKUP($B591,[2]전년동월vs전월vs당월!$B$7:$AD$1796,11,FALSE)</f>
        <v>-</v>
      </c>
      <c r="L591" s="68" t="str">
        <f>VLOOKUP($A591,친환경농산물!$A123:$O260,12,FALSE)</f>
        <v>-</v>
      </c>
      <c r="M591" s="243" t="e">
        <f t="shared" si="97"/>
        <v>#VALUE!</v>
      </c>
      <c r="N591" s="243" t="e">
        <f t="shared" si="98"/>
        <v>#VALUE!</v>
      </c>
      <c r="O591" s="68" t="str">
        <f>VLOOKUP($B591,[1]전년동월vs전월vs당월!$A$7:$AC$1780,16,FALSE)</f>
        <v>-</v>
      </c>
      <c r="P591" s="68" t="str">
        <f>VLOOKUP($B591,[2]전년동월vs전월vs당월!$B$7:$AD$1796,16,FALSE)</f>
        <v>-</v>
      </c>
      <c r="Q591" s="68" t="str">
        <f>VLOOKUP($A591,친환경농산물!$A123:$O260,13,FALSE)</f>
        <v>-</v>
      </c>
      <c r="R591" s="243" t="e">
        <f t="shared" si="99"/>
        <v>#VALUE!</v>
      </c>
      <c r="S591" s="243" t="e">
        <f t="shared" si="100"/>
        <v>#VALUE!</v>
      </c>
      <c r="T591" s="68" t="str">
        <f>VLOOKUP($B591,[1]전년동월vs전월vs당월!$A$7:$AC$1780,21,FALSE)</f>
        <v>-</v>
      </c>
      <c r="U591" s="68" t="str">
        <f>VLOOKUP($B591,[2]전년동월vs전월vs당월!$B$7:$AD$1796,21,FALSE)</f>
        <v>-</v>
      </c>
      <c r="V591" s="68" t="str">
        <f>VLOOKUP($A591,친환경농산물!$A123:$O260,14,FALSE)</f>
        <v>-</v>
      </c>
      <c r="W591" s="243" t="e">
        <f t="shared" si="101"/>
        <v>#VALUE!</v>
      </c>
      <c r="X591" s="243" t="e">
        <f t="shared" si="102"/>
        <v>#VALUE!</v>
      </c>
      <c r="Y591" s="68" t="str">
        <f>VLOOKUP($B591,[1]전년동월vs전월vs당월!$A$7:$AC$1780,26,FALSE)</f>
        <v>-</v>
      </c>
      <c r="Z591" s="68" t="str">
        <f>VLOOKUP($B591,[2]전년동월vs전월vs당월!$B$7:$AD$1796,26,FALSE)</f>
        <v>-</v>
      </c>
      <c r="AA591" s="68" t="str">
        <f>VLOOKUP($A591,친환경농산물!$A123:$O260,15,FALSE)</f>
        <v>-</v>
      </c>
      <c r="AB591" s="243" t="e">
        <f t="shared" si="103"/>
        <v>#VALUE!</v>
      </c>
      <c r="AC591" s="243" t="e">
        <f t="shared" si="104"/>
        <v>#VALUE!</v>
      </c>
      <c r="AD591" s="40"/>
    </row>
    <row r="592" spans="1:30" s="16" customFormat="1">
      <c r="A592" s="28">
        <v>118</v>
      </c>
      <c r="B592" s="16" t="str">
        <f t="shared" si="96"/>
        <v>귤(조생)10kg80~100개kg무농약전국</v>
      </c>
      <c r="C592" s="38">
        <v>64</v>
      </c>
      <c r="D592" s="201" t="s">
        <v>511</v>
      </c>
      <c r="E592" s="201" t="s">
        <v>2092</v>
      </c>
      <c r="F592" s="201" t="s">
        <v>2093</v>
      </c>
      <c r="G592" s="202" t="s">
        <v>190</v>
      </c>
      <c r="H592" s="203" t="s">
        <v>210</v>
      </c>
      <c r="I592" s="39" t="s">
        <v>211</v>
      </c>
      <c r="J592" s="68" t="e">
        <f>VLOOKUP($B592,[1]전년동월vs전월vs당월!$A$7:$AC$1780,11,FALSE)</f>
        <v>#N/A</v>
      </c>
      <c r="K592" s="68" t="e">
        <f>VLOOKUP($B592,[2]전년동월vs전월vs당월!$B$7:$AD$1796,11,FALSE)</f>
        <v>#N/A</v>
      </c>
      <c r="L592" s="68" t="str">
        <f>VLOOKUP($A592,친환경농산물!$A124:$O261,12,FALSE)</f>
        <v>-</v>
      </c>
      <c r="M592" s="243" t="e">
        <f t="shared" si="97"/>
        <v>#VALUE!</v>
      </c>
      <c r="N592" s="243" t="e">
        <f t="shared" si="98"/>
        <v>#VALUE!</v>
      </c>
      <c r="O592" s="68" t="e">
        <f>VLOOKUP($B592,[1]전년동월vs전월vs당월!$A$7:$AC$1780,16,FALSE)</f>
        <v>#N/A</v>
      </c>
      <c r="P592" s="68" t="e">
        <f>VLOOKUP($B592,[2]전년동월vs전월vs당월!$B$7:$AD$1796,16,FALSE)</f>
        <v>#N/A</v>
      </c>
      <c r="Q592" s="68" t="str">
        <f>VLOOKUP($A592,친환경농산물!$A124:$O261,13,FALSE)</f>
        <v>-</v>
      </c>
      <c r="R592" s="243" t="e">
        <f t="shared" si="99"/>
        <v>#VALUE!</v>
      </c>
      <c r="S592" s="243" t="e">
        <f t="shared" si="100"/>
        <v>#VALUE!</v>
      </c>
      <c r="T592" s="68" t="e">
        <f>VLOOKUP($B592,[1]전년동월vs전월vs당월!$A$7:$AC$1780,21,FALSE)</f>
        <v>#N/A</v>
      </c>
      <c r="U592" s="68" t="e">
        <f>VLOOKUP($B592,[2]전년동월vs전월vs당월!$B$7:$AD$1796,21,FALSE)</f>
        <v>#N/A</v>
      </c>
      <c r="V592" s="68" t="str">
        <f>VLOOKUP($A592,친환경농산물!$A124:$O261,14,FALSE)</f>
        <v>-</v>
      </c>
      <c r="W592" s="243" t="e">
        <f t="shared" si="101"/>
        <v>#VALUE!</v>
      </c>
      <c r="X592" s="243" t="e">
        <f t="shared" si="102"/>
        <v>#VALUE!</v>
      </c>
      <c r="Y592" s="68" t="e">
        <f>VLOOKUP($B592,[1]전년동월vs전월vs당월!$A$7:$AC$1780,26,FALSE)</f>
        <v>#N/A</v>
      </c>
      <c r="Z592" s="68" t="e">
        <f>VLOOKUP($B592,[2]전년동월vs전월vs당월!$B$7:$AD$1796,26,FALSE)</f>
        <v>#N/A</v>
      </c>
      <c r="AA592" s="68" t="str">
        <f>VLOOKUP($A592,친환경농산물!$A124:$O261,15,FALSE)</f>
        <v>-</v>
      </c>
      <c r="AB592" s="243" t="e">
        <f t="shared" si="103"/>
        <v>#VALUE!</v>
      </c>
      <c r="AC592" s="243" t="e">
        <f t="shared" si="104"/>
        <v>#VALUE!</v>
      </c>
      <c r="AD592" s="40"/>
    </row>
    <row r="593" spans="1:30" s="16" customFormat="1">
      <c r="A593" s="16">
        <v>119</v>
      </c>
      <c r="B593" s="16" t="str">
        <f t="shared" si="96"/>
        <v>귤(조생)10kg100~120개kg무농약전국</v>
      </c>
      <c r="C593" s="38"/>
      <c r="D593" s="201" t="s">
        <v>511</v>
      </c>
      <c r="E593" s="201" t="s">
        <v>2092</v>
      </c>
      <c r="F593" s="201" t="s">
        <v>2094</v>
      </c>
      <c r="G593" s="202" t="s">
        <v>190</v>
      </c>
      <c r="H593" s="203" t="s">
        <v>210</v>
      </c>
      <c r="I593" s="39" t="s">
        <v>211</v>
      </c>
      <c r="J593" s="68" t="e">
        <f>VLOOKUP($B593,[1]전년동월vs전월vs당월!$A$7:$AC$1780,11,FALSE)</f>
        <v>#N/A</v>
      </c>
      <c r="K593" s="68" t="e">
        <f>VLOOKUP($B593,[2]전년동월vs전월vs당월!$B$7:$AD$1796,11,FALSE)</f>
        <v>#N/A</v>
      </c>
      <c r="L593" s="68" t="str">
        <f>VLOOKUP($A593,친환경농산물!$A125:$O262,12,FALSE)</f>
        <v>-</v>
      </c>
      <c r="M593" s="243" t="e">
        <f t="shared" si="97"/>
        <v>#VALUE!</v>
      </c>
      <c r="N593" s="243" t="e">
        <f t="shared" si="98"/>
        <v>#VALUE!</v>
      </c>
      <c r="O593" s="68" t="e">
        <f>VLOOKUP($B593,[1]전년동월vs전월vs당월!$A$7:$AC$1780,16,FALSE)</f>
        <v>#N/A</v>
      </c>
      <c r="P593" s="68" t="e">
        <f>VLOOKUP($B593,[2]전년동월vs전월vs당월!$B$7:$AD$1796,16,FALSE)</f>
        <v>#N/A</v>
      </c>
      <c r="Q593" s="68" t="str">
        <f>VLOOKUP($A593,친환경농산물!$A125:$O262,13,FALSE)</f>
        <v>-</v>
      </c>
      <c r="R593" s="243" t="e">
        <f t="shared" si="99"/>
        <v>#VALUE!</v>
      </c>
      <c r="S593" s="243" t="e">
        <f t="shared" si="100"/>
        <v>#VALUE!</v>
      </c>
      <c r="T593" s="68" t="e">
        <f>VLOOKUP($B593,[1]전년동월vs전월vs당월!$A$7:$AC$1780,21,FALSE)</f>
        <v>#N/A</v>
      </c>
      <c r="U593" s="68" t="e">
        <f>VLOOKUP($B593,[2]전년동월vs전월vs당월!$B$7:$AD$1796,21,FALSE)</f>
        <v>#N/A</v>
      </c>
      <c r="V593" s="68" t="str">
        <f>VLOOKUP($A593,친환경농산물!$A125:$O262,14,FALSE)</f>
        <v>-</v>
      </c>
      <c r="W593" s="243" t="e">
        <f t="shared" si="101"/>
        <v>#VALUE!</v>
      </c>
      <c r="X593" s="243" t="e">
        <f t="shared" si="102"/>
        <v>#VALUE!</v>
      </c>
      <c r="Y593" s="68" t="e">
        <f>VLOOKUP($B593,[1]전년동월vs전월vs당월!$A$7:$AC$1780,26,FALSE)</f>
        <v>#N/A</v>
      </c>
      <c r="Z593" s="68" t="e">
        <f>VLOOKUP($B593,[2]전년동월vs전월vs당월!$B$7:$AD$1796,26,FALSE)</f>
        <v>#N/A</v>
      </c>
      <c r="AA593" s="68" t="str">
        <f>VLOOKUP($A593,친환경농산물!$A125:$O262,15,FALSE)</f>
        <v>-</v>
      </c>
      <c r="AB593" s="243" t="e">
        <f t="shared" si="103"/>
        <v>#VALUE!</v>
      </c>
      <c r="AC593" s="243" t="e">
        <f t="shared" si="104"/>
        <v>#VALUE!</v>
      </c>
      <c r="AD593" s="40"/>
    </row>
    <row r="594" spans="1:30" s="16" customFormat="1">
      <c r="A594" s="28">
        <v>120</v>
      </c>
      <c r="B594" s="16" t="str">
        <f t="shared" si="96"/>
        <v>귤(조생)10kg120~140개kg무농약전국</v>
      </c>
      <c r="C594" s="38"/>
      <c r="D594" s="201" t="s">
        <v>511</v>
      </c>
      <c r="E594" s="201" t="s">
        <v>2092</v>
      </c>
      <c r="F594" s="201" t="s">
        <v>2095</v>
      </c>
      <c r="G594" s="202" t="s">
        <v>190</v>
      </c>
      <c r="H594" s="203" t="s">
        <v>210</v>
      </c>
      <c r="I594" s="39" t="s">
        <v>211</v>
      </c>
      <c r="J594" s="68" t="e">
        <f>VLOOKUP($B594,[1]전년동월vs전월vs당월!$A$7:$AC$1780,11,FALSE)</f>
        <v>#N/A</v>
      </c>
      <c r="K594" s="68" t="e">
        <f>VLOOKUP($B594,[2]전년동월vs전월vs당월!$B$7:$AD$1796,11,FALSE)</f>
        <v>#N/A</v>
      </c>
      <c r="L594" s="68" t="str">
        <f>VLOOKUP($A594,친환경농산물!$A126:$O263,12,FALSE)</f>
        <v>-</v>
      </c>
      <c r="M594" s="243" t="e">
        <f t="shared" si="97"/>
        <v>#VALUE!</v>
      </c>
      <c r="N594" s="243" t="e">
        <f t="shared" si="98"/>
        <v>#VALUE!</v>
      </c>
      <c r="O594" s="68" t="e">
        <f>VLOOKUP($B594,[1]전년동월vs전월vs당월!$A$7:$AC$1780,16,FALSE)</f>
        <v>#N/A</v>
      </c>
      <c r="P594" s="68" t="e">
        <f>VLOOKUP($B594,[2]전년동월vs전월vs당월!$B$7:$AD$1796,16,FALSE)</f>
        <v>#N/A</v>
      </c>
      <c r="Q594" s="68" t="str">
        <f>VLOOKUP($A594,친환경농산물!$A126:$O263,13,FALSE)</f>
        <v>-</v>
      </c>
      <c r="R594" s="243" t="e">
        <f t="shared" si="99"/>
        <v>#VALUE!</v>
      </c>
      <c r="S594" s="243" t="e">
        <f t="shared" si="100"/>
        <v>#VALUE!</v>
      </c>
      <c r="T594" s="68" t="e">
        <f>VLOOKUP($B594,[1]전년동월vs전월vs당월!$A$7:$AC$1780,21,FALSE)</f>
        <v>#N/A</v>
      </c>
      <c r="U594" s="68" t="e">
        <f>VLOOKUP($B594,[2]전년동월vs전월vs당월!$B$7:$AD$1796,21,FALSE)</f>
        <v>#N/A</v>
      </c>
      <c r="V594" s="68" t="str">
        <f>VLOOKUP($A594,친환경농산물!$A126:$O263,14,FALSE)</f>
        <v>-</v>
      </c>
      <c r="W594" s="243" t="e">
        <f t="shared" si="101"/>
        <v>#VALUE!</v>
      </c>
      <c r="X594" s="243" t="e">
        <f t="shared" si="102"/>
        <v>#VALUE!</v>
      </c>
      <c r="Y594" s="68" t="e">
        <f>VLOOKUP($B594,[1]전년동월vs전월vs당월!$A$7:$AC$1780,26,FALSE)</f>
        <v>#N/A</v>
      </c>
      <c r="Z594" s="68" t="e">
        <f>VLOOKUP($B594,[2]전년동월vs전월vs당월!$B$7:$AD$1796,26,FALSE)</f>
        <v>#N/A</v>
      </c>
      <c r="AA594" s="68" t="str">
        <f>VLOOKUP($A594,친환경농산물!$A126:$O263,15,FALSE)</f>
        <v>-</v>
      </c>
      <c r="AB594" s="243" t="e">
        <f t="shared" si="103"/>
        <v>#VALUE!</v>
      </c>
      <c r="AC594" s="243" t="e">
        <f t="shared" si="104"/>
        <v>#VALUE!</v>
      </c>
      <c r="AD594" s="40"/>
    </row>
    <row r="595" spans="1:30" s="16" customFormat="1">
      <c r="A595" s="16">
        <v>121</v>
      </c>
      <c r="B595" s="16" t="str">
        <f t="shared" si="96"/>
        <v>다래참다래kg저농약전국</v>
      </c>
      <c r="C595" s="29">
        <v>65</v>
      </c>
      <c r="D595" s="201" t="s">
        <v>511</v>
      </c>
      <c r="E595" s="201" t="s">
        <v>514</v>
      </c>
      <c r="F595" s="201" t="s">
        <v>2096</v>
      </c>
      <c r="G595" s="202" t="s">
        <v>190</v>
      </c>
      <c r="H595" s="51" t="s">
        <v>2087</v>
      </c>
      <c r="I595" s="39" t="s">
        <v>211</v>
      </c>
      <c r="J595" s="68" t="str">
        <f>VLOOKUP($B595,[1]전년동월vs전월vs당월!$A$7:$AC$1780,11,FALSE)</f>
        <v>-</v>
      </c>
      <c r="K595" s="68">
        <f>VLOOKUP($B595,[2]전년동월vs전월vs당월!$B$7:$AD$1796,11,FALSE)</f>
        <v>7090</v>
      </c>
      <c r="L595" s="68">
        <f>VLOOKUP($A595,친환경농산물!$A127:$O264,12,FALSE)</f>
        <v>7090</v>
      </c>
      <c r="M595" s="243" t="e">
        <f t="shared" si="97"/>
        <v>#VALUE!</v>
      </c>
      <c r="N595" s="243">
        <f t="shared" si="98"/>
        <v>0</v>
      </c>
      <c r="O595" s="68">
        <f>VLOOKUP($B595,[1]전년동월vs전월vs당월!$A$7:$AC$1780,16,FALSE)</f>
        <v>7000</v>
      </c>
      <c r="P595" s="68">
        <f>VLOOKUP($B595,[2]전년동월vs전월vs당월!$B$7:$AD$1796,16,FALSE)</f>
        <v>7000</v>
      </c>
      <c r="Q595" s="68" t="str">
        <f>VLOOKUP($A595,친환경농산물!$A127:$O264,13,FALSE)</f>
        <v>-</v>
      </c>
      <c r="R595" s="243" t="e">
        <f t="shared" si="99"/>
        <v>#VALUE!</v>
      </c>
      <c r="S595" s="243" t="e">
        <f t="shared" si="100"/>
        <v>#VALUE!</v>
      </c>
      <c r="T595" s="68">
        <f>VLOOKUP($B595,[1]전년동월vs전월vs당월!$A$7:$AC$1780,21,FALSE)</f>
        <v>7350</v>
      </c>
      <c r="U595" s="68">
        <f>VLOOKUP($B595,[2]전년동월vs전월vs당월!$B$7:$AD$1796,21,FALSE)</f>
        <v>6970</v>
      </c>
      <c r="V595" s="68" t="str">
        <f>VLOOKUP($A595,친환경농산물!$A127:$O264,14,FALSE)</f>
        <v>-</v>
      </c>
      <c r="W595" s="243" t="e">
        <f t="shared" si="101"/>
        <v>#VALUE!</v>
      </c>
      <c r="X595" s="243" t="e">
        <f t="shared" si="102"/>
        <v>#VALUE!</v>
      </c>
      <c r="Y595" s="68" t="str">
        <f>VLOOKUP($B595,[1]전년동월vs전월vs당월!$A$7:$AC$1780,26,FALSE)</f>
        <v>-</v>
      </c>
      <c r="Z595" s="68" t="str">
        <f>VLOOKUP($B595,[2]전년동월vs전월vs당월!$B$7:$AD$1796,26,FALSE)</f>
        <v>-</v>
      </c>
      <c r="AA595" s="68" t="str">
        <f>VLOOKUP($A595,친환경농산물!$A127:$O264,15,FALSE)</f>
        <v>-</v>
      </c>
      <c r="AB595" s="243" t="e">
        <f t="shared" si="103"/>
        <v>#VALUE!</v>
      </c>
      <c r="AC595" s="243" t="e">
        <f t="shared" si="104"/>
        <v>#VALUE!</v>
      </c>
      <c r="AD595" s="40"/>
    </row>
    <row r="596" spans="1:30" s="16" customFormat="1">
      <c r="A596" s="28">
        <v>122</v>
      </c>
      <c r="B596" s="16" t="str">
        <f t="shared" si="96"/>
        <v>딸기kg무농약 이상전국</v>
      </c>
      <c r="C596" s="38">
        <v>66</v>
      </c>
      <c r="D596" s="201" t="s">
        <v>511</v>
      </c>
      <c r="E596" s="48" t="s">
        <v>2097</v>
      </c>
      <c r="F596" s="49"/>
      <c r="G596" s="202" t="s">
        <v>190</v>
      </c>
      <c r="H596" s="51" t="s">
        <v>246</v>
      </c>
      <c r="I596" s="39" t="s">
        <v>211</v>
      </c>
      <c r="J596" s="68" t="str">
        <f>VLOOKUP($B596,[1]전년동월vs전월vs당월!$A$7:$AC$1780,11,FALSE)</f>
        <v>-</v>
      </c>
      <c r="K596" s="68">
        <f>VLOOKUP($B596,[2]전년동월vs전월vs당월!$B$7:$AD$1796,11,FALSE)</f>
        <v>12060</v>
      </c>
      <c r="L596" s="68">
        <f>VLOOKUP($A596,친환경농산물!$A128:$O265,12,FALSE)</f>
        <v>12060</v>
      </c>
      <c r="M596" s="243" t="e">
        <f t="shared" si="97"/>
        <v>#VALUE!</v>
      </c>
      <c r="N596" s="243">
        <f t="shared" si="98"/>
        <v>0</v>
      </c>
      <c r="O596" s="68">
        <f>VLOOKUP($B596,[1]전년동월vs전월vs당월!$A$7:$AC$1780,16,FALSE)</f>
        <v>8100</v>
      </c>
      <c r="P596" s="68">
        <f>VLOOKUP($B596,[2]전년동월vs전월vs당월!$B$7:$AD$1796,16,FALSE)</f>
        <v>9400</v>
      </c>
      <c r="Q596" s="68" t="str">
        <f>VLOOKUP($A596,친환경농산물!$A128:$O265,13,FALSE)</f>
        <v>-</v>
      </c>
      <c r="R596" s="243" t="e">
        <f t="shared" si="99"/>
        <v>#VALUE!</v>
      </c>
      <c r="S596" s="243" t="e">
        <f t="shared" si="100"/>
        <v>#VALUE!</v>
      </c>
      <c r="T596" s="68">
        <f>VLOOKUP($B596,[1]전년동월vs전월vs당월!$A$7:$AC$1780,21,FALSE)</f>
        <v>9310</v>
      </c>
      <c r="U596" s="68">
        <f>VLOOKUP($B596,[2]전년동월vs전월vs당월!$B$7:$AD$1796,21,FALSE)</f>
        <v>10640</v>
      </c>
      <c r="V596" s="68" t="str">
        <f>VLOOKUP($A596,친환경농산물!$A128:$O265,14,FALSE)</f>
        <v>-</v>
      </c>
      <c r="W596" s="243" t="e">
        <f t="shared" si="101"/>
        <v>#VALUE!</v>
      </c>
      <c r="X596" s="243" t="e">
        <f t="shared" si="102"/>
        <v>#VALUE!</v>
      </c>
      <c r="Y596" s="68">
        <f>VLOOKUP($B596,[1]전년동월vs전월vs당월!$A$7:$AC$1780,26,FALSE)</f>
        <v>11000</v>
      </c>
      <c r="Z596" s="68">
        <f>VLOOKUP($B596,[2]전년동월vs전월vs당월!$B$7:$AD$1796,26,FALSE)</f>
        <v>15000</v>
      </c>
      <c r="AA596" s="68" t="str">
        <f>VLOOKUP($A596,친환경농산물!$A128:$O265,15,FALSE)</f>
        <v>-</v>
      </c>
      <c r="AB596" s="243" t="e">
        <f t="shared" si="103"/>
        <v>#VALUE!</v>
      </c>
      <c r="AC596" s="243" t="e">
        <f t="shared" si="104"/>
        <v>#VALUE!</v>
      </c>
      <c r="AD596" s="40"/>
    </row>
    <row r="597" spans="1:30" s="16" customFormat="1">
      <c r="A597" s="16">
        <v>123</v>
      </c>
      <c r="B597" s="16" t="str">
        <f t="shared" si="96"/>
        <v>딸기얼린것,아이스딸기kg무농약합천</v>
      </c>
      <c r="C597" s="41"/>
      <c r="D597" s="201" t="s">
        <v>511</v>
      </c>
      <c r="E597" s="48" t="s">
        <v>2097</v>
      </c>
      <c r="F597" s="205" t="s">
        <v>2098</v>
      </c>
      <c r="G597" s="61" t="s">
        <v>190</v>
      </c>
      <c r="H597" s="205" t="s">
        <v>210</v>
      </c>
      <c r="I597" s="46" t="s">
        <v>2099</v>
      </c>
      <c r="J597" s="68" t="str">
        <f>VLOOKUP($B597,[1]전년동월vs전월vs당월!$A$7:$AC$1780,11,FALSE)</f>
        <v>-</v>
      </c>
      <c r="K597" s="68" t="str">
        <f>VLOOKUP($B597,[2]전년동월vs전월vs당월!$B$7:$AD$1796,11,FALSE)</f>
        <v>-</v>
      </c>
      <c r="L597" s="68" t="str">
        <f>VLOOKUP($A597,친환경농산물!$A129:$O266,12,FALSE)</f>
        <v>-</v>
      </c>
      <c r="M597" s="243" t="e">
        <f t="shared" si="97"/>
        <v>#VALUE!</v>
      </c>
      <c r="N597" s="243" t="e">
        <f t="shared" si="98"/>
        <v>#VALUE!</v>
      </c>
      <c r="O597" s="68" t="str">
        <f>VLOOKUP($B597,[1]전년동월vs전월vs당월!$A$7:$AC$1780,16,FALSE)</f>
        <v>-</v>
      </c>
      <c r="P597" s="68" t="str">
        <f>VLOOKUP($B597,[2]전년동월vs전월vs당월!$B$7:$AD$1796,16,FALSE)</f>
        <v>-</v>
      </c>
      <c r="Q597" s="68" t="str">
        <f>VLOOKUP($A597,친환경농산물!$A129:$O266,13,FALSE)</f>
        <v>-</v>
      </c>
      <c r="R597" s="243" t="e">
        <f t="shared" si="99"/>
        <v>#VALUE!</v>
      </c>
      <c r="S597" s="243" t="e">
        <f t="shared" si="100"/>
        <v>#VALUE!</v>
      </c>
      <c r="T597" s="68" t="str">
        <f>VLOOKUP($B597,[1]전년동월vs전월vs당월!$A$7:$AC$1780,21,FALSE)</f>
        <v>-</v>
      </c>
      <c r="U597" s="68" t="str">
        <f>VLOOKUP($B597,[2]전년동월vs전월vs당월!$B$7:$AD$1796,21,FALSE)</f>
        <v>-</v>
      </c>
      <c r="V597" s="68">
        <f>VLOOKUP($A597,친환경농산물!$A129:$O266,14,FALSE)</f>
        <v>8980</v>
      </c>
      <c r="W597" s="243" t="e">
        <f t="shared" si="101"/>
        <v>#VALUE!</v>
      </c>
      <c r="X597" s="243" t="e">
        <f t="shared" si="102"/>
        <v>#VALUE!</v>
      </c>
      <c r="Y597" s="68" t="str">
        <f>VLOOKUP($B597,[1]전년동월vs전월vs당월!$A$7:$AC$1780,26,FALSE)</f>
        <v>-</v>
      </c>
      <c r="Z597" s="68" t="str">
        <f>VLOOKUP($B597,[2]전년동월vs전월vs당월!$B$7:$AD$1796,26,FALSE)</f>
        <v>-</v>
      </c>
      <c r="AA597" s="68" t="str">
        <f>VLOOKUP($A597,친환경농산물!$A129:$O266,15,FALSE)</f>
        <v>-</v>
      </c>
      <c r="AB597" s="243" t="e">
        <f t="shared" si="103"/>
        <v>#VALUE!</v>
      </c>
      <c r="AC597" s="243" t="e">
        <f t="shared" si="104"/>
        <v>#VALUE!</v>
      </c>
      <c r="AD597" s="40"/>
    </row>
    <row r="598" spans="1:30" s="16" customFormat="1">
      <c r="A598" s="28">
        <v>124</v>
      </c>
      <c r="B598" s="16" t="str">
        <f t="shared" si="96"/>
        <v>대추말린것,통대추kg저농약전국</v>
      </c>
      <c r="C598" s="38">
        <v>67</v>
      </c>
      <c r="D598" s="201" t="s">
        <v>511</v>
      </c>
      <c r="E598" s="201" t="s">
        <v>515</v>
      </c>
      <c r="F598" s="201" t="s">
        <v>2100</v>
      </c>
      <c r="G598" s="202" t="s">
        <v>190</v>
      </c>
      <c r="H598" s="51" t="s">
        <v>2087</v>
      </c>
      <c r="I598" s="39" t="s">
        <v>211</v>
      </c>
      <c r="J598" s="68" t="str">
        <f>VLOOKUP($B598,[1]전년동월vs전월vs당월!$A$7:$AC$1780,11,FALSE)</f>
        <v>-</v>
      </c>
      <c r="K598" s="68">
        <f>VLOOKUP($B598,[2]전년동월vs전월vs당월!$B$7:$AD$1796,11,FALSE)</f>
        <v>19240</v>
      </c>
      <c r="L598" s="68">
        <f>VLOOKUP($A598,친환경농산물!$A130:$O267,12,FALSE)</f>
        <v>19240</v>
      </c>
      <c r="M598" s="243" t="e">
        <f t="shared" si="97"/>
        <v>#VALUE!</v>
      </c>
      <c r="N598" s="243">
        <f t="shared" si="98"/>
        <v>0</v>
      </c>
      <c r="O598" s="68">
        <f>VLOOKUP($B598,[1]전년동월vs전월vs당월!$A$7:$AC$1780,16,FALSE)</f>
        <v>20000</v>
      </c>
      <c r="P598" s="68">
        <f>VLOOKUP($B598,[2]전년동월vs전월vs당월!$B$7:$AD$1796,16,FALSE)</f>
        <v>20000</v>
      </c>
      <c r="Q598" s="68" t="str">
        <f>VLOOKUP($A598,친환경농산물!$A130:$O267,13,FALSE)</f>
        <v>-</v>
      </c>
      <c r="R598" s="243" t="e">
        <f t="shared" si="99"/>
        <v>#VALUE!</v>
      </c>
      <c r="S598" s="243" t="e">
        <f t="shared" si="100"/>
        <v>#VALUE!</v>
      </c>
      <c r="T598" s="68" t="str">
        <f>VLOOKUP($B598,[1]전년동월vs전월vs당월!$A$7:$AC$1780,21,FALSE)</f>
        <v>-</v>
      </c>
      <c r="U598" s="68">
        <f>VLOOKUP($B598,[2]전년동월vs전월vs당월!$B$7:$AD$1796,21,FALSE)</f>
        <v>27670</v>
      </c>
      <c r="V598" s="68">
        <f>VLOOKUP($A598,친환경농산물!$A130:$O267,14,FALSE)</f>
        <v>27670</v>
      </c>
      <c r="W598" s="243" t="e">
        <f t="shared" si="101"/>
        <v>#VALUE!</v>
      </c>
      <c r="X598" s="243">
        <f t="shared" si="102"/>
        <v>0</v>
      </c>
      <c r="Y598" s="68" t="str">
        <f>VLOOKUP($B598,[1]전년동월vs전월vs당월!$A$7:$AC$1780,26,FALSE)</f>
        <v>-</v>
      </c>
      <c r="Z598" s="68" t="str">
        <f>VLOOKUP($B598,[2]전년동월vs전월vs당월!$B$7:$AD$1796,26,FALSE)</f>
        <v>-</v>
      </c>
      <c r="AA598" s="68" t="str">
        <f>VLOOKUP($A598,친환경농산물!$A130:$O267,15,FALSE)</f>
        <v>-</v>
      </c>
      <c r="AB598" s="243" t="e">
        <f t="shared" si="103"/>
        <v>#VALUE!</v>
      </c>
      <c r="AC598" s="243" t="e">
        <f t="shared" si="104"/>
        <v>#VALUE!</v>
      </c>
      <c r="AD598" s="40"/>
    </row>
    <row r="599" spans="1:30" s="16" customFormat="1">
      <c r="A599" s="16">
        <v>125</v>
      </c>
      <c r="B599" s="16" t="str">
        <f t="shared" ref="B599:B662" si="105">E599&amp;F599&amp;G599&amp;H599&amp;I599</f>
        <v>메론양구kg저농약전국</v>
      </c>
      <c r="C599" s="29">
        <v>68</v>
      </c>
      <c r="D599" s="201" t="s">
        <v>511</v>
      </c>
      <c r="E599" s="201" t="s">
        <v>2101</v>
      </c>
      <c r="F599" s="201" t="s">
        <v>516</v>
      </c>
      <c r="G599" s="202" t="s">
        <v>190</v>
      </c>
      <c r="H599" s="51" t="s">
        <v>2087</v>
      </c>
      <c r="I599" s="39" t="s">
        <v>211</v>
      </c>
      <c r="J599" s="68" t="str">
        <f>VLOOKUP($B599,[1]전년동월vs전월vs당월!$A$7:$AC$1780,11,FALSE)</f>
        <v>-</v>
      </c>
      <c r="K599" s="68">
        <f>VLOOKUP($B599,[2]전년동월vs전월vs당월!$B$7:$AD$1796,11,FALSE)</f>
        <v>12290</v>
      </c>
      <c r="L599" s="68">
        <f>VLOOKUP($A599,친환경농산물!$A131:$O268,12,FALSE)</f>
        <v>12290</v>
      </c>
      <c r="M599" s="243" t="e">
        <f t="shared" si="97"/>
        <v>#VALUE!</v>
      </c>
      <c r="N599" s="243">
        <f t="shared" si="98"/>
        <v>0</v>
      </c>
      <c r="O599" s="68" t="str">
        <f>VLOOKUP($B599,[1]전년동월vs전월vs당월!$A$7:$AC$1780,16,FALSE)</f>
        <v>-</v>
      </c>
      <c r="P599" s="68" t="str">
        <f>VLOOKUP($B599,[2]전년동월vs전월vs당월!$B$7:$AD$1796,16,FALSE)</f>
        <v>-</v>
      </c>
      <c r="Q599" s="68" t="str">
        <f>VLOOKUP($A599,친환경농산물!$A131:$O268,13,FALSE)</f>
        <v>-</v>
      </c>
      <c r="R599" s="243" t="e">
        <f t="shared" si="99"/>
        <v>#VALUE!</v>
      </c>
      <c r="S599" s="243" t="e">
        <f t="shared" si="100"/>
        <v>#VALUE!</v>
      </c>
      <c r="T599" s="68" t="str">
        <f>VLOOKUP($B599,[1]전년동월vs전월vs당월!$A$7:$AC$1780,21,FALSE)</f>
        <v>-</v>
      </c>
      <c r="U599" s="68" t="str">
        <f>VLOOKUP($B599,[2]전년동월vs전월vs당월!$B$7:$AD$1796,21,FALSE)</f>
        <v>-</v>
      </c>
      <c r="V599" s="68" t="str">
        <f>VLOOKUP($A599,친환경농산물!$A131:$O268,14,FALSE)</f>
        <v>-</v>
      </c>
      <c r="W599" s="243" t="e">
        <f t="shared" si="101"/>
        <v>#VALUE!</v>
      </c>
      <c r="X599" s="243" t="e">
        <f t="shared" si="102"/>
        <v>#VALUE!</v>
      </c>
      <c r="Y599" s="68" t="str">
        <f>VLOOKUP($B599,[1]전년동월vs전월vs당월!$A$7:$AC$1780,26,FALSE)</f>
        <v>-</v>
      </c>
      <c r="Z599" s="68" t="str">
        <f>VLOOKUP($B599,[2]전년동월vs전월vs당월!$B$7:$AD$1796,26,FALSE)</f>
        <v>-</v>
      </c>
      <c r="AA599" s="68" t="str">
        <f>VLOOKUP($A599,친환경농산물!$A131:$O268,15,FALSE)</f>
        <v>-</v>
      </c>
      <c r="AB599" s="243" t="e">
        <f t="shared" si="103"/>
        <v>#VALUE!</v>
      </c>
      <c r="AC599" s="243" t="e">
        <f t="shared" si="104"/>
        <v>#VALUE!</v>
      </c>
      <c r="AD599" s="40"/>
    </row>
    <row r="600" spans="1:30" s="16" customFormat="1">
      <c r="A600" s="28">
        <v>126</v>
      </c>
      <c r="B600" s="16" t="str">
        <f t="shared" si="105"/>
        <v>배(신고)2다이전반kg저농약전국</v>
      </c>
      <c r="C600" s="29">
        <v>69</v>
      </c>
      <c r="D600" s="201" t="s">
        <v>511</v>
      </c>
      <c r="E600" s="48" t="s">
        <v>2102</v>
      </c>
      <c r="F600" s="49" t="s">
        <v>2103</v>
      </c>
      <c r="G600" s="202" t="s">
        <v>190</v>
      </c>
      <c r="H600" s="51" t="s">
        <v>2087</v>
      </c>
      <c r="I600" s="39" t="s">
        <v>211</v>
      </c>
      <c r="J600" s="68" t="str">
        <f>VLOOKUP($B600,[1]전년동월vs전월vs당월!$A$7:$AC$1780,11,FALSE)</f>
        <v>-</v>
      </c>
      <c r="K600" s="68">
        <f>VLOOKUP($B600,[2]전년동월vs전월vs당월!$B$7:$AD$1796,11,FALSE)</f>
        <v>4940</v>
      </c>
      <c r="L600" s="68">
        <f>VLOOKUP($A600,친환경농산물!$A132:$O269,12,FALSE)</f>
        <v>4940</v>
      </c>
      <c r="M600" s="243" t="e">
        <f t="shared" si="97"/>
        <v>#VALUE!</v>
      </c>
      <c r="N600" s="243">
        <f t="shared" si="98"/>
        <v>0</v>
      </c>
      <c r="O600" s="68" t="str">
        <f>VLOOKUP($B600,[1]전년동월vs전월vs당월!$A$7:$AC$1780,16,FALSE)</f>
        <v>-</v>
      </c>
      <c r="P600" s="68">
        <f>VLOOKUP($B600,[2]전년동월vs전월vs당월!$B$7:$AD$1796,16,FALSE)</f>
        <v>3640</v>
      </c>
      <c r="Q600" s="68" t="str">
        <f>VLOOKUP($A600,친환경농산물!$A132:$O269,13,FALSE)</f>
        <v>-</v>
      </c>
      <c r="R600" s="243" t="e">
        <f t="shared" si="99"/>
        <v>#VALUE!</v>
      </c>
      <c r="S600" s="243" t="e">
        <f t="shared" si="100"/>
        <v>#VALUE!</v>
      </c>
      <c r="T600" s="68" t="str">
        <f>VLOOKUP($B600,[1]전년동월vs전월vs당월!$A$7:$AC$1780,21,FALSE)</f>
        <v>-</v>
      </c>
      <c r="U600" s="68" t="str">
        <f>VLOOKUP($B600,[2]전년동월vs전월vs당월!$B$7:$AD$1796,21,FALSE)</f>
        <v>-</v>
      </c>
      <c r="V600" s="68" t="str">
        <f>VLOOKUP($A600,친환경농산물!$A132:$O269,14,FALSE)</f>
        <v>-</v>
      </c>
      <c r="W600" s="243" t="e">
        <f t="shared" si="101"/>
        <v>#VALUE!</v>
      </c>
      <c r="X600" s="243" t="e">
        <f t="shared" si="102"/>
        <v>#VALUE!</v>
      </c>
      <c r="Y600" s="68">
        <f>VLOOKUP($B600,[1]전년동월vs전월vs당월!$A$7:$AC$1780,26,FALSE)</f>
        <v>5840</v>
      </c>
      <c r="Z600" s="68">
        <f>VLOOKUP($B600,[2]전년동월vs전월vs당월!$B$7:$AD$1796,26,FALSE)</f>
        <v>3380</v>
      </c>
      <c r="AA600" s="68">
        <f>VLOOKUP($A600,친환경농산물!$A132:$O269,15,FALSE)</f>
        <v>6290</v>
      </c>
      <c r="AB600" s="243">
        <f t="shared" si="103"/>
        <v>7.7054794520547949</v>
      </c>
      <c r="AC600" s="243">
        <f t="shared" si="104"/>
        <v>86.094674556213022</v>
      </c>
      <c r="AD600" s="40"/>
    </row>
    <row r="601" spans="1:30" s="16" customFormat="1">
      <c r="A601" s="16">
        <v>127</v>
      </c>
      <c r="B601" s="16" t="str">
        <f t="shared" si="105"/>
        <v>배(신고)2다이후반kg저농약전국</v>
      </c>
      <c r="C601" s="29"/>
      <c r="D601" s="201" t="s">
        <v>511</v>
      </c>
      <c r="E601" s="48" t="s">
        <v>2102</v>
      </c>
      <c r="F601" s="49" t="s">
        <v>2104</v>
      </c>
      <c r="G601" s="202" t="s">
        <v>190</v>
      </c>
      <c r="H601" s="51" t="s">
        <v>2087</v>
      </c>
      <c r="I601" s="39" t="s">
        <v>211</v>
      </c>
      <c r="J601" s="68" t="str">
        <f>VLOOKUP($B601,[1]전년동월vs전월vs당월!$A$7:$AC$1780,11,FALSE)</f>
        <v>-</v>
      </c>
      <c r="K601" s="68">
        <f>VLOOKUP($B601,[2]전년동월vs전월vs당월!$B$7:$AD$1796,11,FALSE)</f>
        <v>5140</v>
      </c>
      <c r="L601" s="68">
        <f>VLOOKUP($A601,친환경농산물!$A133:$O270,12,FALSE)</f>
        <v>5140</v>
      </c>
      <c r="M601" s="243" t="e">
        <f t="shared" si="97"/>
        <v>#VALUE!</v>
      </c>
      <c r="N601" s="243">
        <f t="shared" si="98"/>
        <v>0</v>
      </c>
      <c r="O601" s="68">
        <f>VLOOKUP($B601,[1]전년동월vs전월vs당월!$A$7:$AC$1780,16,FALSE)</f>
        <v>4000</v>
      </c>
      <c r="P601" s="68" t="str">
        <f>VLOOKUP($B601,[2]전년동월vs전월vs당월!$B$7:$AD$1796,16,FALSE)</f>
        <v>-</v>
      </c>
      <c r="Q601" s="68" t="str">
        <f>VLOOKUP($A601,친환경농산물!$A133:$O270,13,FALSE)</f>
        <v>-</v>
      </c>
      <c r="R601" s="243" t="e">
        <f t="shared" si="99"/>
        <v>#VALUE!</v>
      </c>
      <c r="S601" s="243" t="e">
        <f t="shared" si="100"/>
        <v>#VALUE!</v>
      </c>
      <c r="T601" s="68" t="str">
        <f>VLOOKUP($B601,[1]전년동월vs전월vs당월!$A$7:$AC$1780,21,FALSE)</f>
        <v>-</v>
      </c>
      <c r="U601" s="68">
        <f>VLOOKUP($B601,[2]전년동월vs전월vs당월!$B$7:$AD$1796,21,FALSE)</f>
        <v>5980</v>
      </c>
      <c r="V601" s="68" t="str">
        <f>VLOOKUP($A601,친환경농산물!$A133:$O270,14,FALSE)</f>
        <v>-</v>
      </c>
      <c r="W601" s="243" t="e">
        <f t="shared" si="101"/>
        <v>#VALUE!</v>
      </c>
      <c r="X601" s="243" t="e">
        <f t="shared" si="102"/>
        <v>#VALUE!</v>
      </c>
      <c r="Y601" s="68" t="str">
        <f>VLOOKUP($B601,[1]전년동월vs전월vs당월!$A$7:$AC$1780,26,FALSE)</f>
        <v>-</v>
      </c>
      <c r="Z601" s="68" t="str">
        <f>VLOOKUP($B601,[2]전년동월vs전월vs당월!$B$7:$AD$1796,26,FALSE)</f>
        <v>-</v>
      </c>
      <c r="AA601" s="68" t="str">
        <f>VLOOKUP($A601,친환경농산물!$A133:$O270,15,FALSE)</f>
        <v>-</v>
      </c>
      <c r="AB601" s="243" t="e">
        <f t="shared" si="103"/>
        <v>#VALUE!</v>
      </c>
      <c r="AC601" s="243" t="e">
        <f t="shared" si="104"/>
        <v>#VALUE!</v>
      </c>
      <c r="AD601" s="40"/>
    </row>
    <row r="602" spans="1:30" s="16" customFormat="1">
      <c r="A602" s="28">
        <v>128</v>
      </c>
      <c r="B602" s="16" t="str">
        <f t="shared" si="105"/>
        <v>사과(부사)15kg,4Dkg저농약전국</v>
      </c>
      <c r="C602" s="29">
        <v>70</v>
      </c>
      <c r="D602" s="201" t="s">
        <v>511</v>
      </c>
      <c r="E602" s="201" t="s">
        <v>2105</v>
      </c>
      <c r="F602" s="49" t="s">
        <v>2106</v>
      </c>
      <c r="G602" s="202" t="s">
        <v>190</v>
      </c>
      <c r="H602" s="51" t="s">
        <v>2087</v>
      </c>
      <c r="I602" s="39" t="s">
        <v>211</v>
      </c>
      <c r="J602" s="68" t="str">
        <f>VLOOKUP($B602,[1]전년동월vs전월vs당월!$A$7:$AC$1780,11,FALSE)</f>
        <v>-</v>
      </c>
      <c r="K602" s="68">
        <f>VLOOKUP($B602,[2]전년동월vs전월vs당월!$B$7:$AD$1796,11,FALSE)</f>
        <v>6660</v>
      </c>
      <c r="L602" s="68">
        <f>VLOOKUP($A602,친환경농산물!$A134:$O271,12,FALSE)</f>
        <v>6660</v>
      </c>
      <c r="M602" s="243" t="e">
        <f t="shared" si="97"/>
        <v>#VALUE!</v>
      </c>
      <c r="N602" s="243">
        <f t="shared" si="98"/>
        <v>0</v>
      </c>
      <c r="O602" s="68" t="str">
        <f>VLOOKUP($B602,[1]전년동월vs전월vs당월!$A$7:$AC$1780,16,FALSE)</f>
        <v>-</v>
      </c>
      <c r="P602" s="68" t="str">
        <f>VLOOKUP($B602,[2]전년동월vs전월vs당월!$B$7:$AD$1796,16,FALSE)</f>
        <v>-</v>
      </c>
      <c r="Q602" s="68" t="str">
        <f>VLOOKUP($A602,친환경농산물!$A134:$O271,13,FALSE)</f>
        <v>-</v>
      </c>
      <c r="R602" s="243" t="e">
        <f t="shared" si="99"/>
        <v>#VALUE!</v>
      </c>
      <c r="S602" s="243" t="e">
        <f t="shared" si="100"/>
        <v>#VALUE!</v>
      </c>
      <c r="T602" s="68">
        <f>VLOOKUP($B602,[1]전년동월vs전월vs당월!$A$7:$AC$1780,21,FALSE)</f>
        <v>9800</v>
      </c>
      <c r="U602" s="68" t="str">
        <f>VLOOKUP($B602,[2]전년동월vs전월vs당월!$B$7:$AD$1796,21,FALSE)</f>
        <v>-</v>
      </c>
      <c r="V602" s="68" t="str">
        <f>VLOOKUP($A602,친환경농산물!$A134:$O271,14,FALSE)</f>
        <v>-</v>
      </c>
      <c r="W602" s="243" t="e">
        <f t="shared" si="101"/>
        <v>#VALUE!</v>
      </c>
      <c r="X602" s="243" t="e">
        <f t="shared" si="102"/>
        <v>#VALUE!</v>
      </c>
      <c r="Y602" s="68" t="str">
        <f>VLOOKUP($B602,[1]전년동월vs전월vs당월!$A$7:$AC$1780,26,FALSE)</f>
        <v>-</v>
      </c>
      <c r="Z602" s="68" t="str">
        <f>VLOOKUP($B602,[2]전년동월vs전월vs당월!$B$7:$AD$1796,26,FALSE)</f>
        <v>-</v>
      </c>
      <c r="AA602" s="68" t="str">
        <f>VLOOKUP($A602,친환경농산물!$A134:$O271,15,FALSE)</f>
        <v>-</v>
      </c>
      <c r="AB602" s="243" t="e">
        <f t="shared" si="103"/>
        <v>#VALUE!</v>
      </c>
      <c r="AC602" s="243" t="e">
        <f t="shared" si="104"/>
        <v>#VALUE!</v>
      </c>
      <c r="AD602" s="40"/>
    </row>
    <row r="603" spans="1:30" s="16" customFormat="1">
      <c r="A603" s="16">
        <v>129</v>
      </c>
      <c r="B603" s="16" t="str">
        <f t="shared" si="105"/>
        <v>사과(부사)15kg,5Dkg저농약전국</v>
      </c>
      <c r="C603" s="29"/>
      <c r="D603" s="201" t="s">
        <v>511</v>
      </c>
      <c r="E603" s="201" t="s">
        <v>2105</v>
      </c>
      <c r="F603" s="49" t="s">
        <v>2107</v>
      </c>
      <c r="G603" s="202" t="s">
        <v>190</v>
      </c>
      <c r="H603" s="51" t="s">
        <v>2087</v>
      </c>
      <c r="I603" s="39" t="s">
        <v>211</v>
      </c>
      <c r="J603" s="68" t="str">
        <f>VLOOKUP($B603,[1]전년동월vs전월vs당월!$A$7:$AC$1780,11,FALSE)</f>
        <v>-</v>
      </c>
      <c r="K603" s="68">
        <f>VLOOKUP($B603,[2]전년동월vs전월vs당월!$B$7:$AD$1796,11,FALSE)</f>
        <v>5920</v>
      </c>
      <c r="L603" s="68">
        <f>VLOOKUP($A603,친환경농산물!$A135:$O272,12,FALSE)</f>
        <v>5920</v>
      </c>
      <c r="M603" s="243" t="e">
        <f t="shared" si="97"/>
        <v>#VALUE!</v>
      </c>
      <c r="N603" s="243">
        <f t="shared" si="98"/>
        <v>0</v>
      </c>
      <c r="O603" s="68">
        <f>VLOOKUP($B603,[1]전년동월vs전월vs당월!$A$7:$AC$1780,16,FALSE)</f>
        <v>4550</v>
      </c>
      <c r="P603" s="68" t="str">
        <f>VLOOKUP($B603,[2]전년동월vs전월vs당월!$B$7:$AD$1796,16,FALSE)</f>
        <v>-</v>
      </c>
      <c r="Q603" s="68" t="str">
        <f>VLOOKUP($A603,친환경농산물!$A135:$O272,13,FALSE)</f>
        <v>-</v>
      </c>
      <c r="R603" s="243" t="e">
        <f t="shared" si="99"/>
        <v>#VALUE!</v>
      </c>
      <c r="S603" s="243" t="e">
        <f t="shared" si="100"/>
        <v>#VALUE!</v>
      </c>
      <c r="T603" s="68" t="str">
        <f>VLOOKUP($B603,[1]전년동월vs전월vs당월!$A$7:$AC$1780,21,FALSE)</f>
        <v>-</v>
      </c>
      <c r="U603" s="68">
        <f>VLOOKUP($B603,[2]전년동월vs전월vs당월!$B$7:$AD$1796,21,FALSE)</f>
        <v>9380</v>
      </c>
      <c r="V603" s="68">
        <f>VLOOKUP($A603,친환경농산물!$A135:$O272,14,FALSE)</f>
        <v>7300</v>
      </c>
      <c r="W603" s="243" t="e">
        <f t="shared" si="101"/>
        <v>#VALUE!</v>
      </c>
      <c r="X603" s="243">
        <f t="shared" si="102"/>
        <v>-22.174840085287848</v>
      </c>
      <c r="Y603" s="68">
        <f>VLOOKUP($B603,[1]전년동월vs전월vs당월!$A$7:$AC$1780,26,FALSE)</f>
        <v>5920</v>
      </c>
      <c r="Z603" s="68">
        <f>VLOOKUP($B603,[2]전년동월vs전월vs당월!$B$7:$AD$1796,26,FALSE)</f>
        <v>6360</v>
      </c>
      <c r="AA603" s="68">
        <f>VLOOKUP($A603,친환경농산물!$A135:$O272,15,FALSE)</f>
        <v>6360</v>
      </c>
      <c r="AB603" s="243">
        <f t="shared" si="103"/>
        <v>7.4324324324324325</v>
      </c>
      <c r="AC603" s="243">
        <f t="shared" si="104"/>
        <v>0</v>
      </c>
      <c r="AD603" s="40"/>
    </row>
    <row r="604" spans="1:30" s="16" customFormat="1">
      <c r="A604" s="28">
        <v>130</v>
      </c>
      <c r="B604" s="16" t="str">
        <f t="shared" si="105"/>
        <v>사과(부사)15kg,6Dkg저농약전국</v>
      </c>
      <c r="C604" s="29"/>
      <c r="D604" s="201" t="s">
        <v>511</v>
      </c>
      <c r="E604" s="201" t="s">
        <v>2105</v>
      </c>
      <c r="F604" s="49" t="s">
        <v>2108</v>
      </c>
      <c r="G604" s="202" t="s">
        <v>190</v>
      </c>
      <c r="H604" s="51" t="s">
        <v>2087</v>
      </c>
      <c r="I604" s="39" t="s">
        <v>211</v>
      </c>
      <c r="J604" s="68" t="str">
        <f>VLOOKUP($B604,[1]전년동월vs전월vs당월!$A$7:$AC$1780,11,FALSE)</f>
        <v>-</v>
      </c>
      <c r="K604" s="68">
        <f>VLOOKUP($B604,[2]전년동월vs전월vs당월!$B$7:$AD$1796,11,FALSE)</f>
        <v>4940</v>
      </c>
      <c r="L604" s="68">
        <f>VLOOKUP($A604,친환경농산물!$A136:$O273,12,FALSE)</f>
        <v>4940</v>
      </c>
      <c r="M604" s="243" t="e">
        <f t="shared" si="97"/>
        <v>#VALUE!</v>
      </c>
      <c r="N604" s="243">
        <f t="shared" si="98"/>
        <v>0</v>
      </c>
      <c r="O604" s="68" t="str">
        <f>VLOOKUP($B604,[1]전년동월vs전월vs당월!$A$7:$AC$1780,16,FALSE)</f>
        <v>-</v>
      </c>
      <c r="P604" s="68">
        <f>VLOOKUP($B604,[2]전년동월vs전월vs당월!$B$7:$AD$1796,16,FALSE)</f>
        <v>3970</v>
      </c>
      <c r="Q604" s="68">
        <f>VLOOKUP($A604,친환경농산물!$A136:$O273,13,FALSE)</f>
        <v>4200</v>
      </c>
      <c r="R604" s="243" t="e">
        <f t="shared" si="99"/>
        <v>#VALUE!</v>
      </c>
      <c r="S604" s="243">
        <f t="shared" si="100"/>
        <v>5.7934508816120909</v>
      </c>
      <c r="T604" s="68" t="str">
        <f>VLOOKUP($B604,[1]전년동월vs전월vs당월!$A$7:$AC$1780,21,FALSE)</f>
        <v>-</v>
      </c>
      <c r="U604" s="68" t="str">
        <f>VLOOKUP($B604,[2]전년동월vs전월vs당월!$B$7:$AD$1796,21,FALSE)</f>
        <v>-</v>
      </c>
      <c r="V604" s="68" t="str">
        <f>VLOOKUP($A604,친환경농산물!$A136:$O273,14,FALSE)</f>
        <v>-</v>
      </c>
      <c r="W604" s="243" t="e">
        <f t="shared" si="101"/>
        <v>#VALUE!</v>
      </c>
      <c r="X604" s="243" t="e">
        <f t="shared" si="102"/>
        <v>#VALUE!</v>
      </c>
      <c r="Y604" s="68" t="str">
        <f>VLOOKUP($B604,[1]전년동월vs전월vs당월!$A$7:$AC$1780,26,FALSE)</f>
        <v>-</v>
      </c>
      <c r="Z604" s="68" t="str">
        <f>VLOOKUP($B604,[2]전년동월vs전월vs당월!$B$7:$AD$1796,26,FALSE)</f>
        <v>-</v>
      </c>
      <c r="AA604" s="68" t="str">
        <f>VLOOKUP($A604,친환경농산물!$A136:$O273,15,FALSE)</f>
        <v>-</v>
      </c>
      <c r="AB604" s="243" t="e">
        <f t="shared" si="103"/>
        <v>#VALUE!</v>
      </c>
      <c r="AC604" s="243" t="e">
        <f t="shared" si="104"/>
        <v>#VALUE!</v>
      </c>
      <c r="AD604" s="40"/>
    </row>
    <row r="605" spans="1:30" s="16" customFormat="1">
      <c r="A605" s="16">
        <v>131</v>
      </c>
      <c r="B605" s="16" t="str">
        <f t="shared" si="105"/>
        <v>오렌지(생과)네블,350g/개kg저농약이상제주</v>
      </c>
      <c r="C605" s="41">
        <v>71</v>
      </c>
      <c r="D605" s="201" t="s">
        <v>511</v>
      </c>
      <c r="E605" s="212" t="s">
        <v>2109</v>
      </c>
      <c r="F605" s="205" t="s">
        <v>2110</v>
      </c>
      <c r="G605" s="61" t="s">
        <v>190</v>
      </c>
      <c r="H605" s="205" t="s">
        <v>233</v>
      </c>
      <c r="I605" s="46" t="s">
        <v>2111</v>
      </c>
      <c r="J605" s="68" t="str">
        <f>VLOOKUP($B605,[1]전년동월vs전월vs당월!$A$7:$AC$1780,11,FALSE)</f>
        <v>-</v>
      </c>
      <c r="K605" s="68" t="str">
        <f>VLOOKUP($B605,[2]전년동월vs전월vs당월!$B$7:$AD$1796,11,FALSE)</f>
        <v>-</v>
      </c>
      <c r="L605" s="68" t="str">
        <f>VLOOKUP($A605,친환경농산물!$A137:$O274,12,FALSE)</f>
        <v>-</v>
      </c>
      <c r="M605" s="243" t="e">
        <f t="shared" ref="M605:M613" si="106">(L605-J605)*100/J605</f>
        <v>#VALUE!</v>
      </c>
      <c r="N605" s="243" t="e">
        <f t="shared" ref="N605:N613" si="107">(L605-K605)*100/K605</f>
        <v>#VALUE!</v>
      </c>
      <c r="O605" s="68" t="str">
        <f>VLOOKUP($B605,[1]전년동월vs전월vs당월!$A$7:$AC$1780,16,FALSE)</f>
        <v>-</v>
      </c>
      <c r="P605" s="68" t="str">
        <f>VLOOKUP($B605,[2]전년동월vs전월vs당월!$B$7:$AD$1796,16,FALSE)</f>
        <v>-</v>
      </c>
      <c r="Q605" s="68" t="str">
        <f>VLOOKUP($A605,친환경농산물!$A137:$O274,13,FALSE)</f>
        <v>-</v>
      </c>
      <c r="R605" s="243" t="e">
        <f t="shared" ref="R605:R613" si="108">(Q605-O605)*100/O605</f>
        <v>#VALUE!</v>
      </c>
      <c r="S605" s="243" t="e">
        <f t="shared" ref="S605:S613" si="109">(Q605-P605)*100/P605</f>
        <v>#VALUE!</v>
      </c>
      <c r="T605" s="68" t="str">
        <f>VLOOKUP($B605,[1]전년동월vs전월vs당월!$A$7:$AC$1780,21,FALSE)</f>
        <v>-</v>
      </c>
      <c r="U605" s="68" t="str">
        <f>VLOOKUP($B605,[2]전년동월vs전월vs당월!$B$7:$AD$1796,21,FALSE)</f>
        <v>-</v>
      </c>
      <c r="V605" s="68" t="str">
        <f>VLOOKUP($A605,친환경농산물!$A137:$O274,14,FALSE)</f>
        <v>-</v>
      </c>
      <c r="W605" s="243" t="e">
        <f t="shared" ref="W605:W613" si="110">(V605-T605)*100/T605</f>
        <v>#VALUE!</v>
      </c>
      <c r="X605" s="243" t="e">
        <f t="shared" ref="X605:X613" si="111">(V605-U605)*100/U605</f>
        <v>#VALUE!</v>
      </c>
      <c r="Y605" s="68" t="str">
        <f>VLOOKUP($B605,[1]전년동월vs전월vs당월!$A$7:$AC$1780,26,FALSE)</f>
        <v>-</v>
      </c>
      <c r="Z605" s="68" t="str">
        <f>VLOOKUP($B605,[2]전년동월vs전월vs당월!$B$7:$AD$1796,26,FALSE)</f>
        <v>-</v>
      </c>
      <c r="AA605" s="68" t="str">
        <f>VLOOKUP($A605,친환경농산물!$A137:$O274,15,FALSE)</f>
        <v>-</v>
      </c>
      <c r="AB605" s="243" t="e">
        <f t="shared" ref="AB605:AB613" si="112">(AA605-Y605)*100/Y605</f>
        <v>#VALUE!</v>
      </c>
      <c r="AC605" s="243" t="e">
        <f t="shared" ref="AC605:AC613" si="113">(AA605-Z605)*100/Z605</f>
        <v>#VALUE!</v>
      </c>
      <c r="AD605" s="40"/>
    </row>
    <row r="606" spans="1:30" s="16" customFormat="1">
      <c r="A606" s="28">
        <v>132</v>
      </c>
      <c r="B606" s="16" t="str">
        <f t="shared" si="105"/>
        <v>오렌지(생과)청견,350g/개kg저농약이상제주</v>
      </c>
      <c r="C606" s="41"/>
      <c r="D606" s="201" t="s">
        <v>511</v>
      </c>
      <c r="E606" s="212" t="s">
        <v>2109</v>
      </c>
      <c r="F606" s="205" t="s">
        <v>2112</v>
      </c>
      <c r="G606" s="61" t="s">
        <v>190</v>
      </c>
      <c r="H606" s="205" t="s">
        <v>233</v>
      </c>
      <c r="I606" s="46" t="s">
        <v>2111</v>
      </c>
      <c r="J606" s="68" t="str">
        <f>VLOOKUP($B606,[1]전년동월vs전월vs당월!$A$7:$AC$1780,11,FALSE)</f>
        <v>-</v>
      </c>
      <c r="K606" s="68" t="str">
        <f>VLOOKUP($B606,[2]전년동월vs전월vs당월!$B$7:$AD$1796,11,FALSE)</f>
        <v>-</v>
      </c>
      <c r="L606" s="68" t="str">
        <f>VLOOKUP($A606,친환경농산물!$A138:$O275,12,FALSE)</f>
        <v>-</v>
      </c>
      <c r="M606" s="243" t="e">
        <f t="shared" si="106"/>
        <v>#VALUE!</v>
      </c>
      <c r="N606" s="243" t="e">
        <f t="shared" si="107"/>
        <v>#VALUE!</v>
      </c>
      <c r="O606" s="68" t="str">
        <f>VLOOKUP($B606,[1]전년동월vs전월vs당월!$A$7:$AC$1780,16,FALSE)</f>
        <v>-</v>
      </c>
      <c r="P606" s="68" t="str">
        <f>VLOOKUP($B606,[2]전년동월vs전월vs당월!$B$7:$AD$1796,16,FALSE)</f>
        <v>-</v>
      </c>
      <c r="Q606" s="68" t="str">
        <f>VLOOKUP($A606,친환경농산물!$A138:$O275,13,FALSE)</f>
        <v>-</v>
      </c>
      <c r="R606" s="243" t="e">
        <f t="shared" si="108"/>
        <v>#VALUE!</v>
      </c>
      <c r="S606" s="243" t="e">
        <f t="shared" si="109"/>
        <v>#VALUE!</v>
      </c>
      <c r="T606" s="68" t="str">
        <f>VLOOKUP($B606,[1]전년동월vs전월vs당월!$A$7:$AC$1780,21,FALSE)</f>
        <v>-</v>
      </c>
      <c r="U606" s="68" t="str">
        <f>VLOOKUP($B606,[2]전년동월vs전월vs당월!$B$7:$AD$1796,21,FALSE)</f>
        <v>-</v>
      </c>
      <c r="V606" s="68" t="str">
        <f>VLOOKUP($A606,친환경농산물!$A138:$O275,14,FALSE)</f>
        <v>-</v>
      </c>
      <c r="W606" s="243" t="e">
        <f t="shared" si="110"/>
        <v>#VALUE!</v>
      </c>
      <c r="X606" s="243" t="e">
        <f t="shared" si="111"/>
        <v>#VALUE!</v>
      </c>
      <c r="Y606" s="68" t="str">
        <f>VLOOKUP($B606,[1]전년동월vs전월vs당월!$A$7:$AC$1780,26,FALSE)</f>
        <v>-</v>
      </c>
      <c r="Z606" s="68" t="str">
        <f>VLOOKUP($B606,[2]전년동월vs전월vs당월!$B$7:$AD$1796,26,FALSE)</f>
        <v>-</v>
      </c>
      <c r="AA606" s="68" t="str">
        <f>VLOOKUP($A606,친환경농산물!$A138:$O275,15,FALSE)</f>
        <v>-</v>
      </c>
      <c r="AB606" s="243" t="e">
        <f t="shared" si="112"/>
        <v>#VALUE!</v>
      </c>
      <c r="AC606" s="243" t="e">
        <f t="shared" si="113"/>
        <v>#VALUE!</v>
      </c>
      <c r="AD606" s="40"/>
    </row>
    <row r="607" spans="1:30">
      <c r="A607" s="16">
        <v>133</v>
      </c>
      <c r="B607" s="16" t="str">
        <f t="shared" si="105"/>
        <v>오렌지(생과)천혜향,3kg8~10과kg저농약이상제주</v>
      </c>
      <c r="C607" s="41"/>
      <c r="D607" s="201" t="s">
        <v>511</v>
      </c>
      <c r="E607" s="212" t="s">
        <v>2109</v>
      </c>
      <c r="F607" s="205" t="s">
        <v>2113</v>
      </c>
      <c r="G607" s="61" t="s">
        <v>190</v>
      </c>
      <c r="H607" s="205" t="s">
        <v>233</v>
      </c>
      <c r="I607" s="46" t="s">
        <v>2111</v>
      </c>
      <c r="J607" s="68" t="e">
        <f>VLOOKUP($B607,[1]전년동월vs전월vs당월!$A$7:$AC$1780,11,FALSE)</f>
        <v>#N/A</v>
      </c>
      <c r="K607" s="68" t="e">
        <f>VLOOKUP($B607,[2]전년동월vs전월vs당월!$B$7:$AD$1796,11,FALSE)</f>
        <v>#N/A</v>
      </c>
      <c r="L607" s="68" t="str">
        <f>VLOOKUP($A607,친환경농산물!$A139:$O276,12,FALSE)</f>
        <v>-</v>
      </c>
      <c r="M607" s="243" t="e">
        <f t="shared" si="106"/>
        <v>#VALUE!</v>
      </c>
      <c r="N607" s="243" t="e">
        <f t="shared" si="107"/>
        <v>#VALUE!</v>
      </c>
      <c r="O607" s="68" t="e">
        <f>VLOOKUP($B607,[1]전년동월vs전월vs당월!$A$7:$AC$1780,16,FALSE)</f>
        <v>#N/A</v>
      </c>
      <c r="P607" s="68" t="e">
        <f>VLOOKUP($B607,[2]전년동월vs전월vs당월!$B$7:$AD$1796,16,FALSE)</f>
        <v>#N/A</v>
      </c>
      <c r="Q607" s="68" t="str">
        <f>VLOOKUP($A607,친환경농산물!$A139:$O276,13,FALSE)</f>
        <v>-</v>
      </c>
      <c r="R607" s="243" t="e">
        <f t="shared" si="108"/>
        <v>#VALUE!</v>
      </c>
      <c r="S607" s="243" t="e">
        <f t="shared" si="109"/>
        <v>#VALUE!</v>
      </c>
      <c r="T607" s="68" t="e">
        <f>VLOOKUP($B607,[1]전년동월vs전월vs당월!$A$7:$AC$1780,21,FALSE)</f>
        <v>#N/A</v>
      </c>
      <c r="U607" s="68" t="e">
        <f>VLOOKUP($B607,[2]전년동월vs전월vs당월!$B$7:$AD$1796,21,FALSE)</f>
        <v>#N/A</v>
      </c>
      <c r="V607" s="68" t="str">
        <f>VLOOKUP($A607,친환경농산물!$A139:$O276,14,FALSE)</f>
        <v>-</v>
      </c>
      <c r="W607" s="243" t="e">
        <f t="shared" si="110"/>
        <v>#VALUE!</v>
      </c>
      <c r="X607" s="243" t="e">
        <f t="shared" si="111"/>
        <v>#VALUE!</v>
      </c>
      <c r="Y607" s="68" t="e">
        <f>VLOOKUP($B607,[1]전년동월vs전월vs당월!$A$7:$AC$1780,26,FALSE)</f>
        <v>#N/A</v>
      </c>
      <c r="Z607" s="68" t="e">
        <f>VLOOKUP($B607,[2]전년동월vs전월vs당월!$B$7:$AD$1796,26,FALSE)</f>
        <v>#N/A</v>
      </c>
      <c r="AA607" s="68" t="str">
        <f>VLOOKUP($A607,친환경농산물!$A139:$O276,15,FALSE)</f>
        <v>-</v>
      </c>
      <c r="AB607" s="243" t="e">
        <f t="shared" si="112"/>
        <v>#VALUE!</v>
      </c>
      <c r="AC607" s="243" t="e">
        <f t="shared" si="113"/>
        <v>#VALUE!</v>
      </c>
      <c r="AD607" s="47"/>
    </row>
    <row r="608" spans="1:30" s="16" customFormat="1">
      <c r="A608" s="28">
        <v>134</v>
      </c>
      <c r="B608" s="16" t="str">
        <f t="shared" si="105"/>
        <v>오렌지(생과)천혜향,3kg17~18과kg저농약이상제주</v>
      </c>
      <c r="C608" s="41"/>
      <c r="D608" s="201" t="s">
        <v>511</v>
      </c>
      <c r="E608" s="212" t="s">
        <v>2109</v>
      </c>
      <c r="F608" s="205" t="s">
        <v>2114</v>
      </c>
      <c r="G608" s="61" t="s">
        <v>190</v>
      </c>
      <c r="H608" s="205" t="s">
        <v>233</v>
      </c>
      <c r="I608" s="46" t="s">
        <v>2111</v>
      </c>
      <c r="J608" s="68" t="e">
        <f>VLOOKUP($B608,[1]전년동월vs전월vs당월!$A$7:$AC$1780,11,FALSE)</f>
        <v>#N/A</v>
      </c>
      <c r="K608" s="68" t="e">
        <f>VLOOKUP($B608,[2]전년동월vs전월vs당월!$B$7:$AD$1796,11,FALSE)</f>
        <v>#N/A</v>
      </c>
      <c r="L608" s="68" t="str">
        <f>VLOOKUP($A608,친환경농산물!$A140:$O277,12,FALSE)</f>
        <v>-</v>
      </c>
      <c r="M608" s="243" t="e">
        <f t="shared" si="106"/>
        <v>#VALUE!</v>
      </c>
      <c r="N608" s="243" t="e">
        <f t="shared" si="107"/>
        <v>#VALUE!</v>
      </c>
      <c r="O608" s="68" t="e">
        <f>VLOOKUP($B608,[1]전년동월vs전월vs당월!$A$7:$AC$1780,16,FALSE)</f>
        <v>#N/A</v>
      </c>
      <c r="P608" s="68" t="e">
        <f>VLOOKUP($B608,[2]전년동월vs전월vs당월!$B$7:$AD$1796,16,FALSE)</f>
        <v>#N/A</v>
      </c>
      <c r="Q608" s="68" t="str">
        <f>VLOOKUP($A608,친환경농산물!$A140:$O277,13,FALSE)</f>
        <v>-</v>
      </c>
      <c r="R608" s="243" t="e">
        <f t="shared" si="108"/>
        <v>#VALUE!</v>
      </c>
      <c r="S608" s="243" t="e">
        <f t="shared" si="109"/>
        <v>#VALUE!</v>
      </c>
      <c r="T608" s="68" t="e">
        <f>VLOOKUP($B608,[1]전년동월vs전월vs당월!$A$7:$AC$1780,21,FALSE)</f>
        <v>#N/A</v>
      </c>
      <c r="U608" s="68" t="e">
        <f>VLOOKUP($B608,[2]전년동월vs전월vs당월!$B$7:$AD$1796,21,FALSE)</f>
        <v>#N/A</v>
      </c>
      <c r="V608" s="68" t="str">
        <f>VLOOKUP($A608,친환경농산물!$A140:$O277,14,FALSE)</f>
        <v>-</v>
      </c>
      <c r="W608" s="243" t="e">
        <f t="shared" si="110"/>
        <v>#VALUE!</v>
      </c>
      <c r="X608" s="243" t="e">
        <f t="shared" si="111"/>
        <v>#VALUE!</v>
      </c>
      <c r="Y608" s="68" t="e">
        <f>VLOOKUP($B608,[1]전년동월vs전월vs당월!$A$7:$AC$1780,26,FALSE)</f>
        <v>#N/A</v>
      </c>
      <c r="Z608" s="68" t="e">
        <f>VLOOKUP($B608,[2]전년동월vs전월vs당월!$B$7:$AD$1796,26,FALSE)</f>
        <v>#N/A</v>
      </c>
      <c r="AA608" s="68" t="str">
        <f>VLOOKUP($A608,친환경농산물!$A140:$O277,15,FALSE)</f>
        <v>-</v>
      </c>
      <c r="AB608" s="243" t="e">
        <f t="shared" si="112"/>
        <v>#VALUE!</v>
      </c>
      <c r="AC608" s="243" t="e">
        <f t="shared" si="113"/>
        <v>#VALUE!</v>
      </c>
      <c r="AD608" s="40"/>
    </row>
    <row r="609" spans="1:30" s="16" customFormat="1">
      <c r="A609" s="16">
        <v>135</v>
      </c>
      <c r="B609" s="16" t="str">
        <f t="shared" si="105"/>
        <v>오렌지(생과)한라봉,3kg8~9과kg저농약이상제주</v>
      </c>
      <c r="C609" s="41"/>
      <c r="D609" s="201" t="s">
        <v>511</v>
      </c>
      <c r="E609" s="212" t="s">
        <v>2109</v>
      </c>
      <c r="F609" s="205" t="s">
        <v>2115</v>
      </c>
      <c r="G609" s="61" t="s">
        <v>190</v>
      </c>
      <c r="H609" s="205" t="s">
        <v>233</v>
      </c>
      <c r="I609" s="46" t="s">
        <v>2111</v>
      </c>
      <c r="J609" s="68" t="e">
        <f>VLOOKUP($B609,[1]전년동월vs전월vs당월!$A$7:$AC$1780,11,FALSE)</f>
        <v>#N/A</v>
      </c>
      <c r="K609" s="68" t="e">
        <f>VLOOKUP($B609,[2]전년동월vs전월vs당월!$B$7:$AD$1796,11,FALSE)</f>
        <v>#N/A</v>
      </c>
      <c r="L609" s="68">
        <f>VLOOKUP($A609,친환경농산물!$A141:$O278,12,FALSE)</f>
        <v>7700</v>
      </c>
      <c r="M609" s="243" t="e">
        <f t="shared" si="106"/>
        <v>#N/A</v>
      </c>
      <c r="N609" s="243" t="e">
        <f t="shared" si="107"/>
        <v>#N/A</v>
      </c>
      <c r="O609" s="68" t="e">
        <f>VLOOKUP($B609,[1]전년동월vs전월vs당월!$A$7:$AC$1780,16,FALSE)</f>
        <v>#N/A</v>
      </c>
      <c r="P609" s="68" t="e">
        <f>VLOOKUP($B609,[2]전년동월vs전월vs당월!$B$7:$AD$1796,16,FALSE)</f>
        <v>#N/A</v>
      </c>
      <c r="Q609" s="68" t="str">
        <f>VLOOKUP($A609,친환경농산물!$A141:$O278,13,FALSE)</f>
        <v>-</v>
      </c>
      <c r="R609" s="243" t="e">
        <f t="shared" si="108"/>
        <v>#VALUE!</v>
      </c>
      <c r="S609" s="243" t="e">
        <f t="shared" si="109"/>
        <v>#VALUE!</v>
      </c>
      <c r="T609" s="68" t="e">
        <f>VLOOKUP($B609,[1]전년동월vs전월vs당월!$A$7:$AC$1780,21,FALSE)</f>
        <v>#N/A</v>
      </c>
      <c r="U609" s="68" t="e">
        <f>VLOOKUP($B609,[2]전년동월vs전월vs당월!$B$7:$AD$1796,21,FALSE)</f>
        <v>#N/A</v>
      </c>
      <c r="V609" s="68" t="str">
        <f>VLOOKUP($A609,친환경농산물!$A141:$O278,14,FALSE)</f>
        <v>-</v>
      </c>
      <c r="W609" s="243" t="e">
        <f t="shared" si="110"/>
        <v>#VALUE!</v>
      </c>
      <c r="X609" s="243" t="e">
        <f t="shared" si="111"/>
        <v>#VALUE!</v>
      </c>
      <c r="Y609" s="68" t="e">
        <f>VLOOKUP($B609,[1]전년동월vs전월vs당월!$A$7:$AC$1780,26,FALSE)</f>
        <v>#N/A</v>
      </c>
      <c r="Z609" s="68" t="e">
        <f>VLOOKUP($B609,[2]전년동월vs전월vs당월!$B$7:$AD$1796,26,FALSE)</f>
        <v>#N/A</v>
      </c>
      <c r="AA609" s="68" t="str">
        <f>VLOOKUP($A609,친환경농산물!$A141:$O278,15,FALSE)</f>
        <v>-</v>
      </c>
      <c r="AB609" s="243" t="e">
        <f t="shared" si="112"/>
        <v>#VALUE!</v>
      </c>
      <c r="AC609" s="243" t="e">
        <f t="shared" si="113"/>
        <v>#VALUE!</v>
      </c>
      <c r="AD609" s="40"/>
    </row>
    <row r="610" spans="1:30" s="16" customFormat="1">
      <c r="A610" s="28">
        <v>136</v>
      </c>
      <c r="B610" s="16" t="str">
        <f t="shared" si="105"/>
        <v>포도(거봉)kg무농약 이상전국</v>
      </c>
      <c r="C610" s="29">
        <v>72</v>
      </c>
      <c r="D610" s="201" t="s">
        <v>511</v>
      </c>
      <c r="E610" s="201" t="s">
        <v>2116</v>
      </c>
      <c r="F610" s="49"/>
      <c r="G610" s="202" t="s">
        <v>190</v>
      </c>
      <c r="H610" s="51" t="s">
        <v>246</v>
      </c>
      <c r="I610" s="39" t="s">
        <v>211</v>
      </c>
      <c r="J610" s="68" t="str">
        <f>VLOOKUP($B610,[1]전년동월vs전월vs당월!$A$7:$AC$1780,11,FALSE)</f>
        <v>-</v>
      </c>
      <c r="K610" s="68" t="str">
        <f>VLOOKUP($B610,[2]전년동월vs전월vs당월!$B$7:$AD$1796,11,FALSE)</f>
        <v>-</v>
      </c>
      <c r="L610" s="68" t="str">
        <f>VLOOKUP($A610,친환경농산물!$A142:$O279,12,FALSE)</f>
        <v>-</v>
      </c>
      <c r="M610" s="243" t="e">
        <f t="shared" si="106"/>
        <v>#VALUE!</v>
      </c>
      <c r="N610" s="243" t="e">
        <f t="shared" si="107"/>
        <v>#VALUE!</v>
      </c>
      <c r="O610" s="68" t="str">
        <f>VLOOKUP($B610,[1]전년동월vs전월vs당월!$A$7:$AC$1780,16,FALSE)</f>
        <v>-</v>
      </c>
      <c r="P610" s="68" t="str">
        <f>VLOOKUP($B610,[2]전년동월vs전월vs당월!$B$7:$AD$1796,16,FALSE)</f>
        <v>-</v>
      </c>
      <c r="Q610" s="68" t="str">
        <f>VLOOKUP($A610,친환경농산물!$A142:$O279,13,FALSE)</f>
        <v>-</v>
      </c>
      <c r="R610" s="243" t="e">
        <f t="shared" si="108"/>
        <v>#VALUE!</v>
      </c>
      <c r="S610" s="243" t="e">
        <f t="shared" si="109"/>
        <v>#VALUE!</v>
      </c>
      <c r="T610" s="68" t="str">
        <f>VLOOKUP($B610,[1]전년동월vs전월vs당월!$A$7:$AC$1780,21,FALSE)</f>
        <v>-</v>
      </c>
      <c r="U610" s="68" t="str">
        <f>VLOOKUP($B610,[2]전년동월vs전월vs당월!$B$7:$AD$1796,21,FALSE)</f>
        <v>-</v>
      </c>
      <c r="V610" s="68" t="str">
        <f>VLOOKUP($A610,친환경농산물!$A142:$O279,14,FALSE)</f>
        <v>-</v>
      </c>
      <c r="W610" s="243" t="e">
        <f t="shared" si="110"/>
        <v>#VALUE!</v>
      </c>
      <c r="X610" s="243" t="e">
        <f t="shared" si="111"/>
        <v>#VALUE!</v>
      </c>
      <c r="Y610" s="68" t="str">
        <f>VLOOKUP($B610,[1]전년동월vs전월vs당월!$A$7:$AC$1780,26,FALSE)</f>
        <v>-</v>
      </c>
      <c r="Z610" s="68" t="str">
        <f>VLOOKUP($B610,[2]전년동월vs전월vs당월!$B$7:$AD$1796,26,FALSE)</f>
        <v>-</v>
      </c>
      <c r="AA610" s="68" t="str">
        <f>VLOOKUP($A610,친환경농산물!$A142:$O279,15,FALSE)</f>
        <v>-</v>
      </c>
      <c r="AB610" s="243" t="e">
        <f t="shared" si="112"/>
        <v>#VALUE!</v>
      </c>
      <c r="AC610" s="243" t="e">
        <f t="shared" si="113"/>
        <v>#VALUE!</v>
      </c>
      <c r="AD610" s="40"/>
    </row>
    <row r="611" spans="1:30" s="16" customFormat="1">
      <c r="A611" s="16">
        <v>137</v>
      </c>
      <c r="B611" s="16" t="str">
        <f t="shared" si="105"/>
        <v>계란유정란kg유정란전국</v>
      </c>
      <c r="C611" s="29">
        <v>73</v>
      </c>
      <c r="D611" s="48" t="s">
        <v>17</v>
      </c>
      <c r="E611" s="48" t="s">
        <v>2117</v>
      </c>
      <c r="F611" s="49" t="s">
        <v>517</v>
      </c>
      <c r="G611" s="202" t="s">
        <v>190</v>
      </c>
      <c r="H611" s="51" t="s">
        <v>18</v>
      </c>
      <c r="I611" s="39" t="s">
        <v>211</v>
      </c>
      <c r="J611" s="68" t="str">
        <f>VLOOKUP($B611,[1]전년동월vs전월vs당월!$A$7:$AC$1780,11,FALSE)</f>
        <v>-</v>
      </c>
      <c r="K611" s="68" t="str">
        <f>VLOOKUP($B611,[2]전년동월vs전월vs당월!$B$7:$AD$1796,11,FALSE)</f>
        <v>-</v>
      </c>
      <c r="L611" s="68" t="str">
        <f>VLOOKUP($A611,친환경농산물!$A143:$O280,12,FALSE)</f>
        <v>-</v>
      </c>
      <c r="M611" s="243" t="e">
        <f t="shared" si="106"/>
        <v>#VALUE!</v>
      </c>
      <c r="N611" s="243" t="e">
        <f t="shared" si="107"/>
        <v>#VALUE!</v>
      </c>
      <c r="O611" s="68" t="str">
        <f>VLOOKUP($B611,[1]전년동월vs전월vs당월!$A$7:$AC$1780,16,FALSE)</f>
        <v>-</v>
      </c>
      <c r="P611" s="68">
        <f>VLOOKUP($B611,[2]전년동월vs전월vs당월!$B$7:$AD$1796,16,FALSE)</f>
        <v>7500</v>
      </c>
      <c r="Q611" s="68">
        <f>VLOOKUP($A611,친환경농산물!$A143:$O280,13,FALSE)</f>
        <v>7500</v>
      </c>
      <c r="R611" s="243" t="e">
        <f t="shared" si="108"/>
        <v>#VALUE!</v>
      </c>
      <c r="S611" s="243">
        <f t="shared" si="109"/>
        <v>0</v>
      </c>
      <c r="T611" s="68">
        <f>VLOOKUP($B611,[1]전년동월vs전월vs당월!$A$7:$AC$1780,21,FALSE)</f>
        <v>11800</v>
      </c>
      <c r="U611" s="68">
        <f>VLOOKUP($B611,[2]전년동월vs전월vs당월!$B$7:$AD$1796,21,FALSE)</f>
        <v>7630</v>
      </c>
      <c r="V611" s="68">
        <f>VLOOKUP($A611,친환경농산물!$A143:$O280,14,FALSE)</f>
        <v>7570</v>
      </c>
      <c r="W611" s="243">
        <f t="shared" si="110"/>
        <v>-35.847457627118644</v>
      </c>
      <c r="X611" s="243">
        <f t="shared" si="111"/>
        <v>-0.78636959370904325</v>
      </c>
      <c r="Y611" s="68">
        <f>VLOOKUP($B611,[1]전년동월vs전월vs당월!$A$7:$AC$1780,26,FALSE)</f>
        <v>7970</v>
      </c>
      <c r="Z611" s="68">
        <f>VLOOKUP($B611,[2]전년동월vs전월vs당월!$B$7:$AD$1796,26,FALSE)</f>
        <v>13000</v>
      </c>
      <c r="AA611" s="68">
        <f>VLOOKUP($A611,친환경농산물!$A143:$O280,15,FALSE)</f>
        <v>7810</v>
      </c>
      <c r="AB611" s="243">
        <f t="shared" si="112"/>
        <v>-2.0075282308657467</v>
      </c>
      <c r="AC611" s="243">
        <f t="shared" si="113"/>
        <v>-39.92307692307692</v>
      </c>
      <c r="AD611" s="40"/>
    </row>
    <row r="612" spans="1:30" s="16" customFormat="1">
      <c r="A612" s="28">
        <v>138</v>
      </c>
      <c r="B612" s="16" t="str">
        <f t="shared" si="105"/>
        <v>계란특란,1.8kg판친환경HACCP란전국</v>
      </c>
      <c r="C612" s="29"/>
      <c r="D612" s="48" t="s">
        <v>17</v>
      </c>
      <c r="E612" s="48" t="s">
        <v>2117</v>
      </c>
      <c r="F612" s="49" t="s">
        <v>2118</v>
      </c>
      <c r="G612" s="202" t="s">
        <v>2119</v>
      </c>
      <c r="H612" s="51" t="s">
        <v>2120</v>
      </c>
      <c r="I612" s="39" t="s">
        <v>211</v>
      </c>
      <c r="J612" s="68" t="str">
        <f>VLOOKUP($B612,[1]전년동월vs전월vs당월!$A$7:$AC$1780,11,FALSE)</f>
        <v>-</v>
      </c>
      <c r="K612" s="68" t="str">
        <f>VLOOKUP($B612,[2]전년동월vs전월vs당월!$B$7:$AD$1796,11,FALSE)</f>
        <v>-</v>
      </c>
      <c r="L612" s="68" t="str">
        <f>VLOOKUP($A612,친환경농산물!$A144:$O281,12,FALSE)</f>
        <v>-</v>
      </c>
      <c r="M612" s="243" t="e">
        <f t="shared" si="106"/>
        <v>#VALUE!</v>
      </c>
      <c r="N612" s="243" t="e">
        <f t="shared" si="107"/>
        <v>#VALUE!</v>
      </c>
      <c r="O612" s="68" t="str">
        <f>VLOOKUP($B612,[1]전년동월vs전월vs당월!$A$7:$AC$1780,16,FALSE)</f>
        <v>-</v>
      </c>
      <c r="P612" s="68" t="str">
        <f>VLOOKUP($B612,[2]전년동월vs전월vs당월!$B$7:$AD$1796,16,FALSE)</f>
        <v>-</v>
      </c>
      <c r="Q612" s="68" t="str">
        <f>VLOOKUP($A612,친환경농산물!$A144:$O281,13,FALSE)</f>
        <v>-</v>
      </c>
      <c r="R612" s="243" t="e">
        <f t="shared" si="108"/>
        <v>#VALUE!</v>
      </c>
      <c r="S612" s="243" t="e">
        <f t="shared" si="109"/>
        <v>#VALUE!</v>
      </c>
      <c r="T612" s="68">
        <f>VLOOKUP($B612,[1]전년동월vs전월vs당월!$A$7:$AC$1780,21,FALSE)</f>
        <v>7960</v>
      </c>
      <c r="U612" s="68">
        <f>VLOOKUP($B612,[2]전년동월vs전월vs당월!$B$7:$AD$1796,21,FALSE)</f>
        <v>7780</v>
      </c>
      <c r="V612" s="68">
        <f>VLOOKUP($A612,친환경농산물!$A144:$O281,14,FALSE)</f>
        <v>7550</v>
      </c>
      <c r="W612" s="243">
        <f t="shared" si="110"/>
        <v>-5.1507537688442211</v>
      </c>
      <c r="X612" s="243">
        <f t="shared" si="111"/>
        <v>-2.9562982005141389</v>
      </c>
      <c r="Y612" s="68">
        <f>VLOOKUP($B612,[1]전년동월vs전월vs당월!$A$7:$AC$1780,26,FALSE)</f>
        <v>8250</v>
      </c>
      <c r="Z612" s="68">
        <f>VLOOKUP($B612,[2]전년동월vs전월vs당월!$B$7:$AD$1796,26,FALSE)</f>
        <v>8860</v>
      </c>
      <c r="AA612" s="68">
        <f>VLOOKUP($A612,친환경농산물!$A144:$O281,15,FALSE)</f>
        <v>8560</v>
      </c>
      <c r="AB612" s="243">
        <f t="shared" si="112"/>
        <v>3.7575757575757578</v>
      </c>
      <c r="AC612" s="243">
        <f t="shared" si="113"/>
        <v>-3.386004514672686</v>
      </c>
      <c r="AD612" s="40"/>
    </row>
    <row r="613" spans="1:30" s="16" customFormat="1">
      <c r="A613" s="16">
        <v>139</v>
      </c>
      <c r="B613" s="16" t="str">
        <f t="shared" si="105"/>
        <v>고추가루kg무농약전국</v>
      </c>
      <c r="C613" s="29">
        <v>74</v>
      </c>
      <c r="D613" s="48" t="s">
        <v>203</v>
      </c>
      <c r="E613" s="48" t="s">
        <v>2121</v>
      </c>
      <c r="F613" s="49"/>
      <c r="G613" s="202" t="s">
        <v>190</v>
      </c>
      <c r="H613" s="51" t="s">
        <v>210</v>
      </c>
      <c r="I613" s="39" t="s">
        <v>211</v>
      </c>
      <c r="J613" s="68" t="str">
        <f>VLOOKUP($B613,[1]전년동월vs전월vs당월!$A$7:$AC$1780,11,FALSE)</f>
        <v>-</v>
      </c>
      <c r="K613" s="68" t="str">
        <f>VLOOKUP($B613,[2]전년동월vs전월vs당월!$B$7:$AD$1796,11,FALSE)</f>
        <v>-</v>
      </c>
      <c r="L613" s="68" t="str">
        <f>VLOOKUP($A613,친환경농산물!$A145:$O282,12,FALSE)</f>
        <v>-</v>
      </c>
      <c r="M613" s="243" t="e">
        <f t="shared" si="106"/>
        <v>#VALUE!</v>
      </c>
      <c r="N613" s="243" t="e">
        <f t="shared" si="107"/>
        <v>#VALUE!</v>
      </c>
      <c r="O613" s="68">
        <f>VLOOKUP($B613,[1]전년동월vs전월vs당월!$A$7:$AC$1780,16,FALSE)</f>
        <v>43000</v>
      </c>
      <c r="P613" s="68">
        <f>VLOOKUP($B613,[2]전년동월vs전월vs당월!$B$7:$AD$1796,16,FALSE)</f>
        <v>45000</v>
      </c>
      <c r="Q613" s="68">
        <f>VLOOKUP($A613,친환경농산물!$A145:$O282,13,FALSE)</f>
        <v>45000</v>
      </c>
      <c r="R613" s="243">
        <f t="shared" si="108"/>
        <v>4.6511627906976747</v>
      </c>
      <c r="S613" s="243">
        <f t="shared" si="109"/>
        <v>0</v>
      </c>
      <c r="T613" s="68">
        <f>VLOOKUP($B613,[1]전년동월vs전월vs당월!$A$7:$AC$1780,21,FALSE)</f>
        <v>92500</v>
      </c>
      <c r="U613" s="68">
        <f>VLOOKUP($B613,[2]전년동월vs전월vs당월!$B$7:$AD$1796,21,FALSE)</f>
        <v>47520</v>
      </c>
      <c r="V613" s="68">
        <f>VLOOKUP($A613,친환경농산물!$A145:$O282,14,FALSE)</f>
        <v>47520</v>
      </c>
      <c r="W613" s="243">
        <f t="shared" si="110"/>
        <v>-48.627027027027026</v>
      </c>
      <c r="X613" s="243">
        <f t="shared" si="111"/>
        <v>0</v>
      </c>
      <c r="Y613" s="68" t="str">
        <f>VLOOKUP($B613,[1]전년동월vs전월vs당월!$A$7:$AC$1780,26,FALSE)</f>
        <v>-</v>
      </c>
      <c r="Z613" s="68" t="str">
        <f>VLOOKUP($B613,[2]전년동월vs전월vs당월!$B$7:$AD$1796,26,FALSE)</f>
        <v>-</v>
      </c>
      <c r="AA613" s="68" t="str">
        <f>VLOOKUP($A613,친환경농산물!$A145:$O282,15,FALSE)</f>
        <v>-</v>
      </c>
      <c r="AB613" s="243" t="e">
        <f t="shared" si="112"/>
        <v>#VALUE!</v>
      </c>
      <c r="AC613" s="243" t="e">
        <f t="shared" si="113"/>
        <v>#VALUE!</v>
      </c>
      <c r="AD613" s="40"/>
    </row>
    <row r="614" spans="1:30" s="137" customFormat="1" ht="14.25">
      <c r="B614" s="16" t="str">
        <f t="shared" si="105"/>
        <v/>
      </c>
      <c r="C614" s="257" t="s">
        <v>2303</v>
      </c>
      <c r="D614" s="264"/>
      <c r="E614" s="264"/>
      <c r="F614" s="264"/>
      <c r="G614" s="264"/>
      <c r="H614" s="264"/>
      <c r="I614" s="280"/>
      <c r="J614" s="258"/>
      <c r="K614" s="258"/>
      <c r="L614" s="258"/>
      <c r="M614" s="258"/>
      <c r="N614" s="258"/>
      <c r="O614" s="258"/>
      <c r="P614" s="258"/>
      <c r="Q614" s="258"/>
      <c r="R614" s="258"/>
      <c r="S614" s="258"/>
      <c r="T614" s="258"/>
      <c r="U614" s="258"/>
      <c r="V614" s="310"/>
      <c r="W614" s="258"/>
      <c r="X614" s="258"/>
      <c r="Y614" s="258"/>
      <c r="Z614" s="258"/>
      <c r="AA614" s="310"/>
      <c r="AB614" s="258"/>
      <c r="AC614" s="258"/>
      <c r="AD614" s="265"/>
    </row>
    <row r="615" spans="1:30">
      <c r="A615">
        <v>1</v>
      </c>
      <c r="B615" s="16" t="str">
        <f t="shared" si="105"/>
        <v>감자생것kg피감자,왕왕국산</v>
      </c>
      <c r="C615" s="61">
        <v>1</v>
      </c>
      <c r="D615" s="61" t="s">
        <v>494</v>
      </c>
      <c r="E615" s="184" t="s">
        <v>527</v>
      </c>
      <c r="F615" s="175" t="s">
        <v>466</v>
      </c>
      <c r="G615" s="61" t="s">
        <v>190</v>
      </c>
      <c r="H615" s="175" t="s">
        <v>1777</v>
      </c>
      <c r="I615" s="117" t="s">
        <v>193</v>
      </c>
      <c r="J615" s="68">
        <f>VLOOKUP($B615,[1]전년동월vs전월vs당월!$A$7:$AC$1780,11,FALSE)</f>
        <v>1500</v>
      </c>
      <c r="K615" s="68">
        <f>VLOOKUP($B615,[2]전년동월vs전월vs당월!$B$7:$AD$1796,11,FALSE)</f>
        <v>1000</v>
      </c>
      <c r="L615" s="218" t="str">
        <f>VLOOKUP($A615,농산물!$A7:$O333,12,FALSE)</f>
        <v>-</v>
      </c>
      <c r="M615" s="243" t="e">
        <f>(L615-J615)*100/J615</f>
        <v>#VALUE!</v>
      </c>
      <c r="N615" s="243" t="e">
        <f>(L615-K615)*100/K615</f>
        <v>#VALUE!</v>
      </c>
      <c r="O615" s="68" t="str">
        <f>VLOOKUP($B615,[1]전년동월vs전월vs당월!$A$7:$AC$1780,16,FALSE)</f>
        <v>-</v>
      </c>
      <c r="P615" s="68">
        <f>VLOOKUP($B615,[2]전년동월vs전월vs당월!$B$7:$AD$1796,16,FALSE)</f>
        <v>2500</v>
      </c>
      <c r="Q615" s="218">
        <f>VLOOKUP($A615,농산물!$A7:$O333,13,FALSE)</f>
        <v>2000</v>
      </c>
      <c r="R615" s="243" t="e">
        <f>(Q615-O615)*100/O615</f>
        <v>#VALUE!</v>
      </c>
      <c r="S615" s="243">
        <f>(Q615-P615)*100/P615</f>
        <v>-20</v>
      </c>
      <c r="T615" s="68">
        <f>VLOOKUP($B615,[1]전년동월vs전월vs당월!$A$7:$AC$1780,21,FALSE)</f>
        <v>4980</v>
      </c>
      <c r="U615" s="68">
        <f>VLOOKUP($B615,[2]전년동월vs전월vs당월!$B$7:$AD$1796,21,FALSE)</f>
        <v>6090</v>
      </c>
      <c r="V615" s="218">
        <f>VLOOKUP($A615,농산물!$A7:$O333,14,FALSE)</f>
        <v>3760</v>
      </c>
      <c r="W615" s="243">
        <f>(V615-T615)*100/T615</f>
        <v>-24.497991967871485</v>
      </c>
      <c r="X615" s="243">
        <f>(V615-U615)*100/U615</f>
        <v>-38.259441707717571</v>
      </c>
      <c r="Y615" s="68">
        <f>VLOOKUP($B615,[1]전년동월vs전월vs당월!$A$7:$AC$1780,26,FALSE)</f>
        <v>5500</v>
      </c>
      <c r="Z615" s="68">
        <f>VLOOKUP($B615,[2]전년동월vs전월vs당월!$B$7:$AD$1796,26,FALSE)</f>
        <v>4550</v>
      </c>
      <c r="AA615" s="218">
        <f>VLOOKUP($A615,농산물!$A7:$O333,15,FALSE)</f>
        <v>3480</v>
      </c>
      <c r="AB615" s="243">
        <f>(AA615-Y615)*100/Y615</f>
        <v>-36.727272727272727</v>
      </c>
      <c r="AC615" s="243">
        <f>(AA615-Z615)*100/Z615</f>
        <v>-23.516483516483518</v>
      </c>
      <c r="AD615" s="118"/>
    </row>
    <row r="616" spans="1:30">
      <c r="A616">
        <v>2</v>
      </c>
      <c r="B616" s="16" t="str">
        <f t="shared" si="105"/>
        <v>감자생것kg피감자,왕특국산</v>
      </c>
      <c r="C616" s="53"/>
      <c r="D616" s="61" t="s">
        <v>494</v>
      </c>
      <c r="E616" s="184" t="s">
        <v>527</v>
      </c>
      <c r="F616" s="175" t="s">
        <v>466</v>
      </c>
      <c r="G616" s="61" t="s">
        <v>190</v>
      </c>
      <c r="H616" s="175" t="s">
        <v>1778</v>
      </c>
      <c r="I616" s="117" t="s">
        <v>193</v>
      </c>
      <c r="J616" s="68" t="str">
        <f>VLOOKUP($B616,[1]전년동월vs전월vs당월!$A$7:$AC$1780,11,FALSE)</f>
        <v>-</v>
      </c>
      <c r="K616" s="68">
        <f>VLOOKUP($B616,[2]전년동월vs전월vs당월!$B$7:$AD$1796,11,FALSE)</f>
        <v>900</v>
      </c>
      <c r="L616" s="218">
        <f>VLOOKUP($A616,농산물!$A8:$O334,12,FALSE)</f>
        <v>1400</v>
      </c>
      <c r="M616" s="243" t="e">
        <f t="shared" ref="M616:M679" si="114">(L616-J616)*100/J616</f>
        <v>#VALUE!</v>
      </c>
      <c r="N616" s="243">
        <f t="shared" ref="N616:N679" si="115">(L616-K616)*100/K616</f>
        <v>55.555555555555557</v>
      </c>
      <c r="O616" s="68">
        <f>VLOOKUP($B616,[1]전년동월vs전월vs당월!$A$7:$AC$1780,16,FALSE)</f>
        <v>1100</v>
      </c>
      <c r="P616" s="68" t="str">
        <f>VLOOKUP($B616,[2]전년동월vs전월vs당월!$B$7:$AD$1796,16,FALSE)</f>
        <v>-</v>
      </c>
      <c r="Q616" s="218">
        <f>VLOOKUP($A616,농산물!$A8:$O334,13,FALSE)</f>
        <v>1400</v>
      </c>
      <c r="R616" s="243">
        <f t="shared" ref="R616:R679" si="116">(Q616-O616)*100/O616</f>
        <v>27.272727272727273</v>
      </c>
      <c r="S616" s="243" t="e">
        <f t="shared" ref="S616:S679" si="117">(Q616-P616)*100/P616</f>
        <v>#VALUE!</v>
      </c>
      <c r="T616" s="68" t="str">
        <f>VLOOKUP($B616,[1]전년동월vs전월vs당월!$A$7:$AC$1780,21,FALSE)</f>
        <v>-</v>
      </c>
      <c r="U616" s="68">
        <f>VLOOKUP($B616,[2]전년동월vs전월vs당월!$B$7:$AD$1796,21,FALSE)</f>
        <v>3670</v>
      </c>
      <c r="V616" s="218" t="str">
        <f>VLOOKUP($A616,농산물!$A8:$O334,14,FALSE)</f>
        <v>-</v>
      </c>
      <c r="W616" s="243" t="e">
        <f t="shared" ref="W616:W679" si="118">(V616-T616)*100/T616</f>
        <v>#VALUE!</v>
      </c>
      <c r="X616" s="243" t="e">
        <f t="shared" ref="X616:X679" si="119">(V616-U616)*100/U616</f>
        <v>#VALUE!</v>
      </c>
      <c r="Y616" s="68" t="str">
        <f>VLOOKUP($B616,[1]전년동월vs전월vs당월!$A$7:$AC$1780,26,FALSE)</f>
        <v>-</v>
      </c>
      <c r="Z616" s="68" t="str">
        <f>VLOOKUP($B616,[2]전년동월vs전월vs당월!$B$7:$AD$1796,26,FALSE)</f>
        <v>-</v>
      </c>
      <c r="AA616" s="218" t="str">
        <f>VLOOKUP($A616,농산물!$A8:$O334,15,FALSE)</f>
        <v>-</v>
      </c>
      <c r="AB616" s="243" t="e">
        <f t="shared" ref="AB616:AB679" si="120">(AA616-Y616)*100/Y616</f>
        <v>#VALUE!</v>
      </c>
      <c r="AC616" s="243" t="e">
        <f t="shared" ref="AC616:AC679" si="121">(AA616-Z616)*100/Z616</f>
        <v>#VALUE!</v>
      </c>
      <c r="AD616" s="83"/>
    </row>
    <row r="617" spans="1:30">
      <c r="A617">
        <v>3</v>
      </c>
      <c r="B617" s="16" t="str">
        <f t="shared" si="105"/>
        <v>감자깐것kg깐감자국산</v>
      </c>
      <c r="C617" s="53"/>
      <c r="D617" s="61" t="s">
        <v>494</v>
      </c>
      <c r="E617" s="184" t="s">
        <v>527</v>
      </c>
      <c r="F617" s="175" t="s">
        <v>1779</v>
      </c>
      <c r="G617" s="61" t="s">
        <v>190</v>
      </c>
      <c r="H617" s="175" t="s">
        <v>247</v>
      </c>
      <c r="I617" s="117" t="s">
        <v>193</v>
      </c>
      <c r="J617" s="68">
        <f>VLOOKUP($B617,[1]전년동월vs전월vs당월!$A$7:$AC$1780,11,FALSE)</f>
        <v>2050</v>
      </c>
      <c r="K617" s="68">
        <f>VLOOKUP($B617,[2]전년동월vs전월vs당월!$B$7:$AD$1796,11,FALSE)</f>
        <v>2200</v>
      </c>
      <c r="L617" s="218">
        <f>VLOOKUP($A617,농산물!$A9:$O335,12,FALSE)</f>
        <v>2500</v>
      </c>
      <c r="M617" s="243">
        <f t="shared" si="114"/>
        <v>21.951219512195124</v>
      </c>
      <c r="N617" s="243">
        <f t="shared" si="115"/>
        <v>13.636363636363637</v>
      </c>
      <c r="O617" s="68" t="str">
        <f>VLOOKUP($B617,[1]전년동월vs전월vs당월!$A$7:$AC$1780,16,FALSE)</f>
        <v>-</v>
      </c>
      <c r="P617" s="68" t="str">
        <f>VLOOKUP($B617,[2]전년동월vs전월vs당월!$B$7:$AD$1796,16,FALSE)</f>
        <v>-</v>
      </c>
      <c r="Q617" s="218" t="str">
        <f>VLOOKUP($A617,농산물!$A9:$O335,13,FALSE)</f>
        <v>-</v>
      </c>
      <c r="R617" s="243" t="e">
        <f t="shared" si="116"/>
        <v>#VALUE!</v>
      </c>
      <c r="S617" s="243" t="e">
        <f t="shared" si="117"/>
        <v>#VALUE!</v>
      </c>
      <c r="T617" s="68" t="str">
        <f>VLOOKUP($B617,[1]전년동월vs전월vs당월!$A$7:$AC$1780,21,FALSE)</f>
        <v>-</v>
      </c>
      <c r="U617" s="68" t="str">
        <f>VLOOKUP($B617,[2]전년동월vs전월vs당월!$B$7:$AD$1796,21,FALSE)</f>
        <v>-</v>
      </c>
      <c r="V617" s="218" t="str">
        <f>VLOOKUP($A617,농산물!$A9:$O335,14,FALSE)</f>
        <v>-</v>
      </c>
      <c r="W617" s="243" t="e">
        <f t="shared" si="118"/>
        <v>#VALUE!</v>
      </c>
      <c r="X617" s="243" t="e">
        <f t="shared" si="119"/>
        <v>#VALUE!</v>
      </c>
      <c r="Y617" s="68" t="str">
        <f>VLOOKUP($B617,[1]전년동월vs전월vs당월!$A$7:$AC$1780,26,FALSE)</f>
        <v>-</v>
      </c>
      <c r="Z617" s="68" t="str">
        <f>VLOOKUP($B617,[2]전년동월vs전월vs당월!$B$7:$AD$1796,26,FALSE)</f>
        <v>-</v>
      </c>
      <c r="AA617" s="218" t="str">
        <f>VLOOKUP($A617,농산물!$A9:$O335,15,FALSE)</f>
        <v>-</v>
      </c>
      <c r="AB617" s="243" t="e">
        <f t="shared" si="120"/>
        <v>#VALUE!</v>
      </c>
      <c r="AC617" s="243" t="e">
        <f t="shared" si="121"/>
        <v>#VALUE!</v>
      </c>
      <c r="AD617" s="83"/>
    </row>
    <row r="618" spans="1:30">
      <c r="A618">
        <v>4</v>
      </c>
      <c r="B618" s="16" t="str">
        <f t="shared" si="105"/>
        <v>감자,알감자피알감자,조림용kg지름2~2.5cm국산</v>
      </c>
      <c r="C618" s="53">
        <v>2</v>
      </c>
      <c r="D618" s="61" t="s">
        <v>494</v>
      </c>
      <c r="E618" s="175" t="s">
        <v>528</v>
      </c>
      <c r="F618" s="175" t="s">
        <v>1780</v>
      </c>
      <c r="G618" s="61" t="s">
        <v>190</v>
      </c>
      <c r="H618" s="175" t="s">
        <v>1781</v>
      </c>
      <c r="I618" s="117" t="s">
        <v>193</v>
      </c>
      <c r="J618" s="68" t="e">
        <f>VLOOKUP($B618,[1]전년동월vs전월vs당월!$A$7:$AC$1780,11,FALSE)</f>
        <v>#N/A</v>
      </c>
      <c r="K618" s="68" t="e">
        <f>VLOOKUP($B618,[2]전년동월vs전월vs당월!$B$7:$AD$1796,11,FALSE)</f>
        <v>#N/A</v>
      </c>
      <c r="L618" s="218">
        <f>VLOOKUP($A618,농산물!$A10:$O336,12,FALSE)</f>
        <v>2000</v>
      </c>
      <c r="M618" s="243" t="e">
        <f t="shared" si="114"/>
        <v>#N/A</v>
      </c>
      <c r="N618" s="243" t="e">
        <f t="shared" si="115"/>
        <v>#N/A</v>
      </c>
      <c r="O618" s="68" t="e">
        <f>VLOOKUP($B618,[1]전년동월vs전월vs당월!$A$7:$AC$1780,16,FALSE)</f>
        <v>#N/A</v>
      </c>
      <c r="P618" s="68" t="e">
        <f>VLOOKUP($B618,[2]전년동월vs전월vs당월!$B$7:$AD$1796,16,FALSE)</f>
        <v>#N/A</v>
      </c>
      <c r="Q618" s="218" t="str">
        <f>VLOOKUP($A618,농산물!$A10:$O336,13,FALSE)</f>
        <v>-</v>
      </c>
      <c r="R618" s="243" t="e">
        <f t="shared" si="116"/>
        <v>#VALUE!</v>
      </c>
      <c r="S618" s="243" t="e">
        <f t="shared" si="117"/>
        <v>#VALUE!</v>
      </c>
      <c r="T618" s="68" t="e">
        <f>VLOOKUP($B618,[1]전년동월vs전월vs당월!$A$7:$AC$1780,21,FALSE)</f>
        <v>#N/A</v>
      </c>
      <c r="U618" s="68" t="e">
        <f>VLOOKUP($B618,[2]전년동월vs전월vs당월!$B$7:$AD$1796,21,FALSE)</f>
        <v>#N/A</v>
      </c>
      <c r="V618" s="218">
        <f>VLOOKUP($A618,농산물!$A10:$O336,14,FALSE)</f>
        <v>2280</v>
      </c>
      <c r="W618" s="243" t="e">
        <f t="shared" si="118"/>
        <v>#N/A</v>
      </c>
      <c r="X618" s="243" t="e">
        <f t="shared" si="119"/>
        <v>#N/A</v>
      </c>
      <c r="Y618" s="68" t="e">
        <f>VLOOKUP($B618,[1]전년동월vs전월vs당월!$A$7:$AC$1780,26,FALSE)</f>
        <v>#N/A</v>
      </c>
      <c r="Z618" s="68" t="e">
        <f>VLOOKUP($B618,[2]전년동월vs전월vs당월!$B$7:$AD$1796,26,FALSE)</f>
        <v>#N/A</v>
      </c>
      <c r="AA618" s="218" t="str">
        <f>VLOOKUP($A618,농산물!$A10:$O336,15,FALSE)</f>
        <v>-</v>
      </c>
      <c r="AB618" s="243" t="e">
        <f t="shared" si="120"/>
        <v>#VALUE!</v>
      </c>
      <c r="AC618" s="243" t="e">
        <f t="shared" si="121"/>
        <v>#VALUE!</v>
      </c>
      <c r="AD618" s="83"/>
    </row>
    <row r="619" spans="1:30">
      <c r="A619">
        <v>5</v>
      </c>
      <c r="B619" s="16" t="str">
        <f t="shared" si="105"/>
        <v>감자,알감자깐알감자,조림용kg지름2~2.5cm국산</v>
      </c>
      <c r="C619" s="53"/>
      <c r="D619" s="61" t="s">
        <v>494</v>
      </c>
      <c r="E619" s="175" t="s">
        <v>528</v>
      </c>
      <c r="F619" s="175" t="s">
        <v>1782</v>
      </c>
      <c r="G619" s="61" t="s">
        <v>190</v>
      </c>
      <c r="H619" s="175" t="s">
        <v>1781</v>
      </c>
      <c r="I619" s="117" t="s">
        <v>193</v>
      </c>
      <c r="J619" s="68" t="e">
        <f>VLOOKUP($B619,[1]전년동월vs전월vs당월!$A$7:$AC$1780,11,FALSE)</f>
        <v>#N/A</v>
      </c>
      <c r="K619" s="68" t="e">
        <f>VLOOKUP($B619,[2]전년동월vs전월vs당월!$B$7:$AD$1796,11,FALSE)</f>
        <v>#N/A</v>
      </c>
      <c r="L619" s="218" t="str">
        <f>VLOOKUP($A619,농산물!$A11:$O337,12,FALSE)</f>
        <v>-</v>
      </c>
      <c r="M619" s="243" t="e">
        <f t="shared" si="114"/>
        <v>#VALUE!</v>
      </c>
      <c r="N619" s="243" t="e">
        <f t="shared" si="115"/>
        <v>#VALUE!</v>
      </c>
      <c r="O619" s="68" t="e">
        <f>VLOOKUP($B619,[1]전년동월vs전월vs당월!$A$7:$AC$1780,16,FALSE)</f>
        <v>#N/A</v>
      </c>
      <c r="P619" s="68" t="e">
        <f>VLOOKUP($B619,[2]전년동월vs전월vs당월!$B$7:$AD$1796,16,FALSE)</f>
        <v>#N/A</v>
      </c>
      <c r="Q619" s="218" t="str">
        <f>VLOOKUP($A619,농산물!$A11:$O337,13,FALSE)</f>
        <v>-</v>
      </c>
      <c r="R619" s="243" t="e">
        <f t="shared" si="116"/>
        <v>#VALUE!</v>
      </c>
      <c r="S619" s="243" t="e">
        <f t="shared" si="117"/>
        <v>#VALUE!</v>
      </c>
      <c r="T619" s="68" t="e">
        <f>VLOOKUP($B619,[1]전년동월vs전월vs당월!$A$7:$AC$1780,21,FALSE)</f>
        <v>#N/A</v>
      </c>
      <c r="U619" s="68" t="e">
        <f>VLOOKUP($B619,[2]전년동월vs전월vs당월!$B$7:$AD$1796,21,FALSE)</f>
        <v>#N/A</v>
      </c>
      <c r="V619" s="218" t="str">
        <f>VLOOKUP($A619,농산물!$A11:$O337,14,FALSE)</f>
        <v>-</v>
      </c>
      <c r="W619" s="243" t="e">
        <f t="shared" si="118"/>
        <v>#VALUE!</v>
      </c>
      <c r="X619" s="243" t="e">
        <f t="shared" si="119"/>
        <v>#VALUE!</v>
      </c>
      <c r="Y619" s="68" t="e">
        <f>VLOOKUP($B619,[1]전년동월vs전월vs당월!$A$7:$AC$1780,26,FALSE)</f>
        <v>#N/A</v>
      </c>
      <c r="Z619" s="68" t="e">
        <f>VLOOKUP($B619,[2]전년동월vs전월vs당월!$B$7:$AD$1796,26,FALSE)</f>
        <v>#N/A</v>
      </c>
      <c r="AA619" s="218" t="str">
        <f>VLOOKUP($A619,농산물!$A11:$O337,15,FALSE)</f>
        <v>-</v>
      </c>
      <c r="AB619" s="243" t="e">
        <f t="shared" si="120"/>
        <v>#VALUE!</v>
      </c>
      <c r="AC619" s="243" t="e">
        <f t="shared" si="121"/>
        <v>#VALUE!</v>
      </c>
      <c r="AD619" s="83"/>
    </row>
    <row r="620" spans="1:30">
      <c r="A620">
        <v>6</v>
      </c>
      <c r="B620" s="16" t="str">
        <f t="shared" si="105"/>
        <v>감자,알감자세척알감자,조림용kg지름2~2.5cm국산</v>
      </c>
      <c r="C620" s="53"/>
      <c r="D620" s="61" t="s">
        <v>494</v>
      </c>
      <c r="E620" s="175" t="s">
        <v>528</v>
      </c>
      <c r="F620" s="175" t="s">
        <v>1783</v>
      </c>
      <c r="G620" s="61" t="s">
        <v>190</v>
      </c>
      <c r="H620" s="175" t="s">
        <v>1781</v>
      </c>
      <c r="I620" s="117" t="s">
        <v>193</v>
      </c>
      <c r="J620" s="68" t="e">
        <f>VLOOKUP($B620,[1]전년동월vs전월vs당월!$A$7:$AC$1780,11,FALSE)</f>
        <v>#N/A</v>
      </c>
      <c r="K620" s="68" t="e">
        <f>VLOOKUP($B620,[2]전년동월vs전월vs당월!$B$7:$AD$1796,11,FALSE)</f>
        <v>#N/A</v>
      </c>
      <c r="L620" s="218" t="str">
        <f>VLOOKUP($A620,농산물!$A12:$O338,12,FALSE)</f>
        <v>-</v>
      </c>
      <c r="M620" s="243" t="e">
        <f t="shared" si="114"/>
        <v>#VALUE!</v>
      </c>
      <c r="N620" s="243" t="e">
        <f t="shared" si="115"/>
        <v>#VALUE!</v>
      </c>
      <c r="O620" s="68" t="e">
        <f>VLOOKUP($B620,[1]전년동월vs전월vs당월!$A$7:$AC$1780,16,FALSE)</f>
        <v>#N/A</v>
      </c>
      <c r="P620" s="68" t="e">
        <f>VLOOKUP($B620,[2]전년동월vs전월vs당월!$B$7:$AD$1796,16,FALSE)</f>
        <v>#N/A</v>
      </c>
      <c r="Q620" s="218" t="str">
        <f>VLOOKUP($A620,농산물!$A12:$O338,13,FALSE)</f>
        <v>-</v>
      </c>
      <c r="R620" s="243" t="e">
        <f t="shared" si="116"/>
        <v>#VALUE!</v>
      </c>
      <c r="S620" s="243" t="e">
        <f t="shared" si="117"/>
        <v>#VALUE!</v>
      </c>
      <c r="T620" s="68" t="e">
        <f>VLOOKUP($B620,[1]전년동월vs전월vs당월!$A$7:$AC$1780,21,FALSE)</f>
        <v>#N/A</v>
      </c>
      <c r="U620" s="68" t="e">
        <f>VLOOKUP($B620,[2]전년동월vs전월vs당월!$B$7:$AD$1796,21,FALSE)</f>
        <v>#N/A</v>
      </c>
      <c r="V620" s="218" t="str">
        <f>VLOOKUP($A620,농산물!$A12:$O338,14,FALSE)</f>
        <v>-</v>
      </c>
      <c r="W620" s="243" t="e">
        <f t="shared" si="118"/>
        <v>#VALUE!</v>
      </c>
      <c r="X620" s="243" t="e">
        <f t="shared" si="119"/>
        <v>#VALUE!</v>
      </c>
      <c r="Y620" s="68" t="e">
        <f>VLOOKUP($B620,[1]전년동월vs전월vs당월!$A$7:$AC$1780,26,FALSE)</f>
        <v>#N/A</v>
      </c>
      <c r="Z620" s="68" t="e">
        <f>VLOOKUP($B620,[2]전년동월vs전월vs당월!$B$7:$AD$1796,26,FALSE)</f>
        <v>#N/A</v>
      </c>
      <c r="AA620" s="218" t="str">
        <f>VLOOKUP($A620,농산물!$A12:$O338,15,FALSE)</f>
        <v>-</v>
      </c>
      <c r="AB620" s="243" t="e">
        <f t="shared" si="120"/>
        <v>#VALUE!</v>
      </c>
      <c r="AC620" s="243" t="e">
        <f t="shared" si="121"/>
        <v>#VALUE!</v>
      </c>
      <c r="AD620" s="83"/>
    </row>
    <row r="621" spans="1:30">
      <c r="A621">
        <v>7</v>
      </c>
      <c r="B621" s="16" t="str">
        <f t="shared" si="105"/>
        <v>고구마생것kg피고구마,왕국산</v>
      </c>
      <c r="C621" s="53">
        <v>3</v>
      </c>
      <c r="D621" s="61" t="s">
        <v>494</v>
      </c>
      <c r="E621" s="175" t="s">
        <v>495</v>
      </c>
      <c r="F621" s="175" t="s">
        <v>16</v>
      </c>
      <c r="G621" s="61" t="s">
        <v>190</v>
      </c>
      <c r="H621" s="175" t="s">
        <v>1784</v>
      </c>
      <c r="I621" s="117" t="s">
        <v>193</v>
      </c>
      <c r="J621" s="68" t="str">
        <f>VLOOKUP($B621,[1]전년동월vs전월vs당월!$A$7:$AC$1780,11,FALSE)</f>
        <v>-</v>
      </c>
      <c r="K621" s="68">
        <f>VLOOKUP($B621,[2]전년동월vs전월vs당월!$B$7:$AD$1796,11,FALSE)</f>
        <v>1500</v>
      </c>
      <c r="L621" s="218">
        <f>VLOOKUP($A621,농산물!$A13:$O339,12,FALSE)</f>
        <v>2800</v>
      </c>
      <c r="M621" s="243" t="e">
        <f t="shared" si="114"/>
        <v>#VALUE!</v>
      </c>
      <c r="N621" s="243">
        <f t="shared" si="115"/>
        <v>86.666666666666671</v>
      </c>
      <c r="O621" s="68" t="str">
        <f>VLOOKUP($B621,[1]전년동월vs전월vs당월!$A$7:$AC$1780,16,FALSE)</f>
        <v>-</v>
      </c>
      <c r="P621" s="68">
        <f>VLOOKUP($B621,[2]전년동월vs전월vs당월!$B$7:$AD$1796,16,FALSE)</f>
        <v>0</v>
      </c>
      <c r="Q621" s="218" t="str">
        <f>VLOOKUP($A621,농산물!$A13:$O339,13,FALSE)</f>
        <v>-</v>
      </c>
      <c r="R621" s="243" t="e">
        <f t="shared" si="116"/>
        <v>#VALUE!</v>
      </c>
      <c r="S621" s="243" t="e">
        <f t="shared" si="117"/>
        <v>#VALUE!</v>
      </c>
      <c r="T621" s="68">
        <f>VLOOKUP($B621,[1]전년동월vs전월vs당월!$A$7:$AC$1780,21,FALSE)</f>
        <v>4260</v>
      </c>
      <c r="U621" s="68" t="str">
        <f>VLOOKUP($B621,[2]전년동월vs전월vs당월!$B$7:$AD$1796,21,FALSE)</f>
        <v>-</v>
      </c>
      <c r="V621" s="218" t="str">
        <f>VLOOKUP($A621,농산물!$A13:$O339,14,FALSE)</f>
        <v>-</v>
      </c>
      <c r="W621" s="243" t="e">
        <f t="shared" si="118"/>
        <v>#VALUE!</v>
      </c>
      <c r="X621" s="243" t="e">
        <f t="shared" si="119"/>
        <v>#VALUE!</v>
      </c>
      <c r="Y621" s="68">
        <f>VLOOKUP($B621,[1]전년동월vs전월vs당월!$A$7:$AC$1780,26,FALSE)</f>
        <v>4250</v>
      </c>
      <c r="Z621" s="68">
        <f>VLOOKUP($B621,[2]전년동월vs전월vs당월!$B$7:$AD$1796,26,FALSE)</f>
        <v>4200</v>
      </c>
      <c r="AA621" s="218">
        <f>VLOOKUP($A621,농산물!$A13:$O339,15,FALSE)</f>
        <v>4100</v>
      </c>
      <c r="AB621" s="243">
        <f t="shared" si="120"/>
        <v>-3.5294117647058822</v>
      </c>
      <c r="AC621" s="243">
        <f t="shared" si="121"/>
        <v>-2.3809523809523809</v>
      </c>
      <c r="AD621" s="83"/>
    </row>
    <row r="622" spans="1:30">
      <c r="A622">
        <v>8</v>
      </c>
      <c r="B622" s="16" t="str">
        <f t="shared" si="105"/>
        <v>고구마생것kg피고구마,50~60g국산</v>
      </c>
      <c r="C622" s="53"/>
      <c r="D622" s="61" t="s">
        <v>494</v>
      </c>
      <c r="E622" s="175" t="s">
        <v>495</v>
      </c>
      <c r="F622" s="175" t="s">
        <v>16</v>
      </c>
      <c r="G622" s="61" t="s">
        <v>190</v>
      </c>
      <c r="H622" s="175" t="s">
        <v>1785</v>
      </c>
      <c r="I622" s="117" t="s">
        <v>193</v>
      </c>
      <c r="J622" s="68" t="e">
        <f>VLOOKUP($B622,[1]전년동월vs전월vs당월!$A$7:$AC$1780,11,FALSE)</f>
        <v>#N/A</v>
      </c>
      <c r="K622" s="68" t="e">
        <f>VLOOKUP($B622,[2]전년동월vs전월vs당월!$B$7:$AD$1796,11,FALSE)</f>
        <v>#N/A</v>
      </c>
      <c r="L622" s="218" t="str">
        <f>VLOOKUP($A622,농산물!$A14:$O340,12,FALSE)</f>
        <v>-</v>
      </c>
      <c r="M622" s="243" t="e">
        <f t="shared" si="114"/>
        <v>#VALUE!</v>
      </c>
      <c r="N622" s="243" t="e">
        <f t="shared" si="115"/>
        <v>#VALUE!</v>
      </c>
      <c r="O622" s="68" t="e">
        <f>VLOOKUP($B622,[1]전년동월vs전월vs당월!$A$7:$AC$1780,16,FALSE)</f>
        <v>#N/A</v>
      </c>
      <c r="P622" s="68" t="e">
        <f>VLOOKUP($B622,[2]전년동월vs전월vs당월!$B$7:$AD$1796,16,FALSE)</f>
        <v>#N/A</v>
      </c>
      <c r="Q622" s="218" t="str">
        <f>VLOOKUP($A622,농산물!$A14:$O340,13,FALSE)</f>
        <v>-</v>
      </c>
      <c r="R622" s="243" t="e">
        <f t="shared" si="116"/>
        <v>#VALUE!</v>
      </c>
      <c r="S622" s="243" t="e">
        <f t="shared" si="117"/>
        <v>#VALUE!</v>
      </c>
      <c r="T622" s="68" t="e">
        <f>VLOOKUP($B622,[1]전년동월vs전월vs당월!$A$7:$AC$1780,21,FALSE)</f>
        <v>#N/A</v>
      </c>
      <c r="U622" s="68" t="e">
        <f>VLOOKUP($B622,[2]전년동월vs전월vs당월!$B$7:$AD$1796,21,FALSE)</f>
        <v>#N/A</v>
      </c>
      <c r="V622" s="218" t="str">
        <f>VLOOKUP($A622,농산물!$A14:$O340,14,FALSE)</f>
        <v>-</v>
      </c>
      <c r="W622" s="243" t="e">
        <f t="shared" si="118"/>
        <v>#VALUE!</v>
      </c>
      <c r="X622" s="243" t="e">
        <f t="shared" si="119"/>
        <v>#VALUE!</v>
      </c>
      <c r="Y622" s="68" t="e">
        <f>VLOOKUP($B622,[1]전년동월vs전월vs당월!$A$7:$AC$1780,26,FALSE)</f>
        <v>#N/A</v>
      </c>
      <c r="Z622" s="68" t="e">
        <f>VLOOKUP($B622,[2]전년동월vs전월vs당월!$B$7:$AD$1796,26,FALSE)</f>
        <v>#N/A</v>
      </c>
      <c r="AA622" s="218" t="str">
        <f>VLOOKUP($A622,농산물!$A14:$O340,15,FALSE)</f>
        <v>-</v>
      </c>
      <c r="AB622" s="243" t="e">
        <f t="shared" si="120"/>
        <v>#VALUE!</v>
      </c>
      <c r="AC622" s="243" t="e">
        <f t="shared" si="121"/>
        <v>#VALUE!</v>
      </c>
      <c r="AD622" s="83"/>
    </row>
    <row r="623" spans="1:30">
      <c r="A623">
        <v>9</v>
      </c>
      <c r="B623" s="16" t="str">
        <f t="shared" si="105"/>
        <v>고구마생것kg밤고구마,왕국산</v>
      </c>
      <c r="C623" s="53"/>
      <c r="D623" s="61" t="s">
        <v>494</v>
      </c>
      <c r="E623" s="175" t="s">
        <v>495</v>
      </c>
      <c r="F623" s="175" t="s">
        <v>16</v>
      </c>
      <c r="G623" s="61" t="s">
        <v>190</v>
      </c>
      <c r="H623" s="175" t="s">
        <v>1786</v>
      </c>
      <c r="I623" s="117" t="s">
        <v>193</v>
      </c>
      <c r="J623" s="68">
        <f>VLOOKUP($B623,[1]전년동월vs전월vs당월!$A$7:$AC$1780,11,FALSE)</f>
        <v>3500</v>
      </c>
      <c r="K623" s="68" t="str">
        <f>VLOOKUP($B623,[2]전년동월vs전월vs당월!$B$7:$AD$1796,11,FALSE)</f>
        <v>-</v>
      </c>
      <c r="L623" s="218">
        <f>VLOOKUP($A623,농산물!$A15:$O341,12,FALSE)</f>
        <v>2800</v>
      </c>
      <c r="M623" s="243">
        <f t="shared" si="114"/>
        <v>-20</v>
      </c>
      <c r="N623" s="243" t="e">
        <f t="shared" si="115"/>
        <v>#VALUE!</v>
      </c>
      <c r="O623" s="68" t="str">
        <f>VLOOKUP($B623,[1]전년동월vs전월vs당월!$A$7:$AC$1780,16,FALSE)</f>
        <v>-</v>
      </c>
      <c r="P623" s="68">
        <f>VLOOKUP($B623,[2]전년동월vs전월vs당월!$B$7:$AD$1796,16,FALSE)</f>
        <v>3000</v>
      </c>
      <c r="Q623" s="218">
        <f>VLOOKUP($A623,농산물!$A15:$O341,13,FALSE)</f>
        <v>2000</v>
      </c>
      <c r="R623" s="243" t="e">
        <f t="shared" si="116"/>
        <v>#VALUE!</v>
      </c>
      <c r="S623" s="243">
        <f t="shared" si="117"/>
        <v>-33.333333333333336</v>
      </c>
      <c r="T623" s="68">
        <f>VLOOKUP($B623,[1]전년동월vs전월vs당월!$A$7:$AC$1780,21,FALSE)</f>
        <v>4490</v>
      </c>
      <c r="U623" s="68" t="str">
        <f>VLOOKUP($B623,[2]전년동월vs전월vs당월!$B$7:$AD$1796,21,FALSE)</f>
        <v>-</v>
      </c>
      <c r="V623" s="218" t="str">
        <f>VLOOKUP($A623,농산물!$A15:$O341,14,FALSE)</f>
        <v>-</v>
      </c>
      <c r="W623" s="243" t="e">
        <f t="shared" si="118"/>
        <v>#VALUE!</v>
      </c>
      <c r="X623" s="243" t="e">
        <f t="shared" si="119"/>
        <v>#VALUE!</v>
      </c>
      <c r="Y623" s="68" t="str">
        <f>VLOOKUP($B623,[1]전년동월vs전월vs당월!$A$7:$AC$1780,26,FALSE)</f>
        <v>-</v>
      </c>
      <c r="Z623" s="68" t="str">
        <f>VLOOKUP($B623,[2]전년동월vs전월vs당월!$B$7:$AD$1796,26,FALSE)</f>
        <v>-</v>
      </c>
      <c r="AA623" s="218" t="str">
        <f>VLOOKUP($A623,농산물!$A15:$O341,15,FALSE)</f>
        <v>-</v>
      </c>
      <c r="AB623" s="243" t="e">
        <f t="shared" si="120"/>
        <v>#VALUE!</v>
      </c>
      <c r="AC623" s="243" t="e">
        <f t="shared" si="121"/>
        <v>#VALUE!</v>
      </c>
      <c r="AD623" s="83"/>
    </row>
    <row r="624" spans="1:30">
      <c r="A624">
        <v>10</v>
      </c>
      <c r="B624" s="16" t="str">
        <f t="shared" si="105"/>
        <v>고구마생것kg밤고구마,50~60g국산</v>
      </c>
      <c r="C624" s="53"/>
      <c r="D624" s="61" t="s">
        <v>494</v>
      </c>
      <c r="E624" s="175" t="s">
        <v>495</v>
      </c>
      <c r="F624" s="175" t="s">
        <v>16</v>
      </c>
      <c r="G624" s="61" t="s">
        <v>190</v>
      </c>
      <c r="H624" s="175" t="s">
        <v>1787</v>
      </c>
      <c r="I624" s="117" t="s">
        <v>193</v>
      </c>
      <c r="J624" s="68" t="e">
        <f>VLOOKUP($B624,[1]전년동월vs전월vs당월!$A$7:$AC$1780,11,FALSE)</f>
        <v>#N/A</v>
      </c>
      <c r="K624" s="68" t="e">
        <f>VLOOKUP($B624,[2]전년동월vs전월vs당월!$B$7:$AD$1796,11,FALSE)</f>
        <v>#N/A</v>
      </c>
      <c r="L624" s="218">
        <f>VLOOKUP($A624,농산물!$A16:$O342,12,FALSE)</f>
        <v>1800</v>
      </c>
      <c r="M624" s="243" t="e">
        <f t="shared" si="114"/>
        <v>#N/A</v>
      </c>
      <c r="N624" s="243" t="e">
        <f t="shared" si="115"/>
        <v>#N/A</v>
      </c>
      <c r="O624" s="68" t="e">
        <f>VLOOKUP($B624,[1]전년동월vs전월vs당월!$A$7:$AC$1780,16,FALSE)</f>
        <v>#N/A</v>
      </c>
      <c r="P624" s="68" t="e">
        <f>VLOOKUP($B624,[2]전년동월vs전월vs당월!$B$7:$AD$1796,16,FALSE)</f>
        <v>#N/A</v>
      </c>
      <c r="Q624" s="218">
        <f>VLOOKUP($A624,농산물!$A16:$O342,13,FALSE)</f>
        <v>1600</v>
      </c>
      <c r="R624" s="243" t="e">
        <f t="shared" si="116"/>
        <v>#N/A</v>
      </c>
      <c r="S624" s="243" t="e">
        <f t="shared" si="117"/>
        <v>#N/A</v>
      </c>
      <c r="T624" s="68" t="e">
        <f>VLOOKUP($B624,[1]전년동월vs전월vs당월!$A$7:$AC$1780,21,FALSE)</f>
        <v>#N/A</v>
      </c>
      <c r="U624" s="68" t="e">
        <f>VLOOKUP($B624,[2]전년동월vs전월vs당월!$B$7:$AD$1796,21,FALSE)</f>
        <v>#N/A</v>
      </c>
      <c r="V624" s="218">
        <f>VLOOKUP($A624,농산물!$A16:$O342,14,FALSE)</f>
        <v>3450</v>
      </c>
      <c r="W624" s="243" t="e">
        <f t="shared" si="118"/>
        <v>#N/A</v>
      </c>
      <c r="X624" s="243" t="e">
        <f t="shared" si="119"/>
        <v>#N/A</v>
      </c>
      <c r="Y624" s="68" t="e">
        <f>VLOOKUP($B624,[1]전년동월vs전월vs당월!$A$7:$AC$1780,26,FALSE)</f>
        <v>#N/A</v>
      </c>
      <c r="Z624" s="68" t="e">
        <f>VLOOKUP($B624,[2]전년동월vs전월vs당월!$B$7:$AD$1796,26,FALSE)</f>
        <v>#N/A</v>
      </c>
      <c r="AA624" s="218">
        <f>VLOOKUP($A624,농산물!$A16:$O342,15,FALSE)</f>
        <v>3400</v>
      </c>
      <c r="AB624" s="243" t="e">
        <f t="shared" si="120"/>
        <v>#N/A</v>
      </c>
      <c r="AC624" s="243" t="e">
        <f t="shared" si="121"/>
        <v>#N/A</v>
      </c>
      <c r="AD624" s="83"/>
    </row>
    <row r="625" spans="1:30">
      <c r="A625">
        <v>11</v>
      </c>
      <c r="B625" s="16" t="str">
        <f t="shared" si="105"/>
        <v>고구마생것kg호박고구마,70g국산</v>
      </c>
      <c r="C625" s="53"/>
      <c r="D625" s="61" t="s">
        <v>494</v>
      </c>
      <c r="E625" s="175" t="s">
        <v>495</v>
      </c>
      <c r="F625" s="175" t="s">
        <v>16</v>
      </c>
      <c r="G625" s="61" t="s">
        <v>190</v>
      </c>
      <c r="H625" s="175" t="s">
        <v>1788</v>
      </c>
      <c r="I625" s="117" t="s">
        <v>193</v>
      </c>
      <c r="J625" s="68" t="str">
        <f>VLOOKUP($B625,[1]전년동월vs전월vs당월!$A$7:$AC$1780,11,FALSE)</f>
        <v>-</v>
      </c>
      <c r="K625" s="68">
        <f>VLOOKUP($B625,[2]전년동월vs전월vs당월!$B$7:$AD$1796,11,FALSE)</f>
        <v>4500</v>
      </c>
      <c r="L625" s="218">
        <f>VLOOKUP($A625,농산물!$A17:$O343,12,FALSE)</f>
        <v>3000</v>
      </c>
      <c r="M625" s="243" t="e">
        <f t="shared" si="114"/>
        <v>#VALUE!</v>
      </c>
      <c r="N625" s="243">
        <f t="shared" si="115"/>
        <v>-33.333333333333336</v>
      </c>
      <c r="O625" s="68">
        <f>VLOOKUP($B625,[1]전년동월vs전월vs당월!$A$7:$AC$1780,16,FALSE)</f>
        <v>3500</v>
      </c>
      <c r="P625" s="68">
        <f>VLOOKUP($B625,[2]전년동월vs전월vs당월!$B$7:$AD$1796,16,FALSE)</f>
        <v>3000</v>
      </c>
      <c r="Q625" s="218">
        <f>VLOOKUP($A625,농산물!$A17:$O343,13,FALSE)</f>
        <v>2000</v>
      </c>
      <c r="R625" s="243">
        <f t="shared" si="116"/>
        <v>-42.857142857142854</v>
      </c>
      <c r="S625" s="243">
        <f t="shared" si="117"/>
        <v>-33.333333333333336</v>
      </c>
      <c r="T625" s="68">
        <f>VLOOKUP($B625,[1]전년동월vs전월vs당월!$A$7:$AC$1780,21,FALSE)</f>
        <v>5450</v>
      </c>
      <c r="U625" s="68">
        <f>VLOOKUP($B625,[2]전년동월vs전월vs당월!$B$7:$AD$1796,21,FALSE)</f>
        <v>4570</v>
      </c>
      <c r="V625" s="218">
        <f>VLOOKUP($A625,농산물!$A17:$O343,14,FALSE)</f>
        <v>5600</v>
      </c>
      <c r="W625" s="243">
        <f t="shared" si="118"/>
        <v>2.7522935779816513</v>
      </c>
      <c r="X625" s="243">
        <f t="shared" si="119"/>
        <v>22.538293216630198</v>
      </c>
      <c r="Y625" s="68">
        <f>VLOOKUP($B625,[1]전년동월vs전월vs당월!$A$7:$AC$1780,26,FALSE)</f>
        <v>5750</v>
      </c>
      <c r="Z625" s="68" t="str">
        <f>VLOOKUP($B625,[2]전년동월vs전월vs당월!$B$7:$AD$1796,26,FALSE)</f>
        <v>-</v>
      </c>
      <c r="AA625" s="218">
        <f>VLOOKUP($A625,농산물!$A17:$O343,15,FALSE)</f>
        <v>4900</v>
      </c>
      <c r="AB625" s="243">
        <f t="shared" si="120"/>
        <v>-14.782608695652174</v>
      </c>
      <c r="AC625" s="243" t="e">
        <f t="shared" si="121"/>
        <v>#VALUE!</v>
      </c>
      <c r="AD625" s="83"/>
    </row>
    <row r="626" spans="1:30">
      <c r="A626">
        <v>12</v>
      </c>
      <c r="B626" s="16" t="str">
        <f t="shared" si="105"/>
        <v>고구마생것kg호박고구마,튀김용국산</v>
      </c>
      <c r="C626" s="53"/>
      <c r="D626" s="61" t="s">
        <v>494</v>
      </c>
      <c r="E626" s="175" t="s">
        <v>495</v>
      </c>
      <c r="F626" s="175" t="s">
        <v>16</v>
      </c>
      <c r="G626" s="61" t="s">
        <v>190</v>
      </c>
      <c r="H626" s="175" t="s">
        <v>1789</v>
      </c>
      <c r="I626" s="117" t="s">
        <v>193</v>
      </c>
      <c r="J626" s="68" t="str">
        <f>VLOOKUP($B626,[1]전년동월vs전월vs당월!$A$7:$AC$1780,11,FALSE)</f>
        <v>-</v>
      </c>
      <c r="K626" s="68" t="str">
        <f>VLOOKUP($B626,[2]전년동월vs전월vs당월!$B$7:$AD$1796,11,FALSE)</f>
        <v>-</v>
      </c>
      <c r="L626" s="218">
        <f>VLOOKUP($A626,농산물!$A18:$O344,12,FALSE)</f>
        <v>4000</v>
      </c>
      <c r="M626" s="243" t="e">
        <f t="shared" si="114"/>
        <v>#VALUE!</v>
      </c>
      <c r="N626" s="243" t="e">
        <f t="shared" si="115"/>
        <v>#VALUE!</v>
      </c>
      <c r="O626" s="68" t="str">
        <f>VLOOKUP($B626,[1]전년동월vs전월vs당월!$A$7:$AC$1780,16,FALSE)</f>
        <v>-</v>
      </c>
      <c r="P626" s="68" t="str">
        <f>VLOOKUP($B626,[2]전년동월vs전월vs당월!$B$7:$AD$1796,16,FALSE)</f>
        <v>-</v>
      </c>
      <c r="Q626" s="218" t="str">
        <f>VLOOKUP($A626,농산물!$A18:$O344,13,FALSE)</f>
        <v>-</v>
      </c>
      <c r="R626" s="243" t="e">
        <f t="shared" si="116"/>
        <v>#VALUE!</v>
      </c>
      <c r="S626" s="243" t="e">
        <f t="shared" si="117"/>
        <v>#VALUE!</v>
      </c>
      <c r="T626" s="68">
        <f>VLOOKUP($B626,[1]전년동월vs전월vs당월!$A$7:$AC$1780,21,FALSE)</f>
        <v>4980</v>
      </c>
      <c r="U626" s="68" t="str">
        <f>VLOOKUP($B626,[2]전년동월vs전월vs당월!$B$7:$AD$1796,21,FALSE)</f>
        <v>-</v>
      </c>
      <c r="V626" s="218" t="str">
        <f>VLOOKUP($A626,농산물!$A18:$O344,14,FALSE)</f>
        <v>-</v>
      </c>
      <c r="W626" s="243" t="e">
        <f t="shared" si="118"/>
        <v>#VALUE!</v>
      </c>
      <c r="X626" s="243" t="e">
        <f t="shared" si="119"/>
        <v>#VALUE!</v>
      </c>
      <c r="Y626" s="68" t="str">
        <f>VLOOKUP($B626,[1]전년동월vs전월vs당월!$A$7:$AC$1780,26,FALSE)</f>
        <v>-</v>
      </c>
      <c r="Z626" s="68" t="str">
        <f>VLOOKUP($B626,[2]전년동월vs전월vs당월!$B$7:$AD$1796,26,FALSE)</f>
        <v>-</v>
      </c>
      <c r="AA626" s="218" t="str">
        <f>VLOOKUP($A626,농산물!$A18:$O344,15,FALSE)</f>
        <v>-</v>
      </c>
      <c r="AB626" s="243" t="e">
        <f t="shared" si="120"/>
        <v>#VALUE!</v>
      </c>
      <c r="AC626" s="243" t="e">
        <f t="shared" si="121"/>
        <v>#VALUE!</v>
      </c>
      <c r="AD626" s="83"/>
    </row>
    <row r="627" spans="1:30">
      <c r="A627">
        <v>13</v>
      </c>
      <c r="B627" s="16" t="str">
        <f t="shared" si="105"/>
        <v>고구마깐것,슬라이스kg깐고구마,채국산</v>
      </c>
      <c r="C627" s="53"/>
      <c r="D627" s="61" t="s">
        <v>494</v>
      </c>
      <c r="E627" s="175" t="s">
        <v>495</v>
      </c>
      <c r="F627" s="175" t="s">
        <v>1790</v>
      </c>
      <c r="G627" s="61" t="s">
        <v>190</v>
      </c>
      <c r="H627" s="175" t="s">
        <v>1791</v>
      </c>
      <c r="I627" s="117" t="s">
        <v>193</v>
      </c>
      <c r="J627" s="68" t="str">
        <f>VLOOKUP($B627,[1]전년동월vs전월vs당월!$A$7:$AC$1780,11,FALSE)</f>
        <v>-</v>
      </c>
      <c r="K627" s="68" t="str">
        <f>VLOOKUP($B627,[2]전년동월vs전월vs당월!$B$7:$AD$1796,11,FALSE)</f>
        <v>-</v>
      </c>
      <c r="L627" s="218" t="str">
        <f>VLOOKUP($A627,농산물!$A19:$O345,12,FALSE)</f>
        <v>-</v>
      </c>
      <c r="M627" s="243" t="e">
        <f t="shared" si="114"/>
        <v>#VALUE!</v>
      </c>
      <c r="N627" s="243" t="e">
        <f t="shared" si="115"/>
        <v>#VALUE!</v>
      </c>
      <c r="O627" s="68" t="str">
        <f>VLOOKUP($B627,[1]전년동월vs전월vs당월!$A$7:$AC$1780,16,FALSE)</f>
        <v>-</v>
      </c>
      <c r="P627" s="68" t="str">
        <f>VLOOKUP($B627,[2]전년동월vs전월vs당월!$B$7:$AD$1796,16,FALSE)</f>
        <v>-</v>
      </c>
      <c r="Q627" s="218" t="str">
        <f>VLOOKUP($A627,농산물!$A19:$O345,13,FALSE)</f>
        <v>-</v>
      </c>
      <c r="R627" s="243" t="e">
        <f t="shared" si="116"/>
        <v>#VALUE!</v>
      </c>
      <c r="S627" s="243" t="e">
        <f t="shared" si="117"/>
        <v>#VALUE!</v>
      </c>
      <c r="T627" s="68" t="str">
        <f>VLOOKUP($B627,[1]전년동월vs전월vs당월!$A$7:$AC$1780,21,FALSE)</f>
        <v>-</v>
      </c>
      <c r="U627" s="68" t="str">
        <f>VLOOKUP($B627,[2]전년동월vs전월vs당월!$B$7:$AD$1796,21,FALSE)</f>
        <v>-</v>
      </c>
      <c r="V627" s="218" t="str">
        <f>VLOOKUP($A627,농산물!$A19:$O345,14,FALSE)</f>
        <v>-</v>
      </c>
      <c r="W627" s="243" t="e">
        <f t="shared" si="118"/>
        <v>#VALUE!</v>
      </c>
      <c r="X627" s="243" t="e">
        <f t="shared" si="119"/>
        <v>#VALUE!</v>
      </c>
      <c r="Y627" s="68" t="str">
        <f>VLOOKUP($B627,[1]전년동월vs전월vs당월!$A$7:$AC$1780,26,FALSE)</f>
        <v>-</v>
      </c>
      <c r="Z627" s="68" t="str">
        <f>VLOOKUP($B627,[2]전년동월vs전월vs당월!$B$7:$AD$1796,26,FALSE)</f>
        <v>-</v>
      </c>
      <c r="AA627" s="218" t="str">
        <f>VLOOKUP($A627,농산물!$A19:$O345,15,FALSE)</f>
        <v>-</v>
      </c>
      <c r="AB627" s="243" t="e">
        <f t="shared" si="120"/>
        <v>#VALUE!</v>
      </c>
      <c r="AC627" s="243" t="e">
        <f t="shared" si="121"/>
        <v>#VALUE!</v>
      </c>
      <c r="AD627" s="83"/>
    </row>
    <row r="628" spans="1:30">
      <c r="A628">
        <v>14</v>
      </c>
      <c r="B628" s="16" t="str">
        <f t="shared" si="105"/>
        <v>고구마깐것kg깐고구마,통국산</v>
      </c>
      <c r="C628" s="53"/>
      <c r="D628" s="61" t="s">
        <v>494</v>
      </c>
      <c r="E628" s="175" t="s">
        <v>495</v>
      </c>
      <c r="F628" s="175" t="s">
        <v>1779</v>
      </c>
      <c r="G628" s="61" t="s">
        <v>190</v>
      </c>
      <c r="H628" s="175" t="s">
        <v>1792</v>
      </c>
      <c r="I628" s="117" t="s">
        <v>193</v>
      </c>
      <c r="J628" s="68" t="str">
        <f>VLOOKUP($B628,[1]전년동월vs전월vs당월!$A$7:$AC$1780,11,FALSE)</f>
        <v>-</v>
      </c>
      <c r="K628" s="68" t="str">
        <f>VLOOKUP($B628,[2]전년동월vs전월vs당월!$B$7:$AD$1796,11,FALSE)</f>
        <v>-</v>
      </c>
      <c r="L628" s="218" t="str">
        <f>VLOOKUP($A628,농산물!$A20:$O346,12,FALSE)</f>
        <v>-</v>
      </c>
      <c r="M628" s="243" t="e">
        <f t="shared" si="114"/>
        <v>#VALUE!</v>
      </c>
      <c r="N628" s="243" t="e">
        <f t="shared" si="115"/>
        <v>#VALUE!</v>
      </c>
      <c r="O628" s="68" t="str">
        <f>VLOOKUP($B628,[1]전년동월vs전월vs당월!$A$7:$AC$1780,16,FALSE)</f>
        <v>-</v>
      </c>
      <c r="P628" s="68" t="str">
        <f>VLOOKUP($B628,[2]전년동월vs전월vs당월!$B$7:$AD$1796,16,FALSE)</f>
        <v>-</v>
      </c>
      <c r="Q628" s="218" t="str">
        <f>VLOOKUP($A628,농산물!$A20:$O346,13,FALSE)</f>
        <v>-</v>
      </c>
      <c r="R628" s="243" t="e">
        <f t="shared" si="116"/>
        <v>#VALUE!</v>
      </c>
      <c r="S628" s="243" t="e">
        <f t="shared" si="117"/>
        <v>#VALUE!</v>
      </c>
      <c r="T628" s="68" t="str">
        <f>VLOOKUP($B628,[1]전년동월vs전월vs당월!$A$7:$AC$1780,21,FALSE)</f>
        <v>-</v>
      </c>
      <c r="U628" s="68" t="str">
        <f>VLOOKUP($B628,[2]전년동월vs전월vs당월!$B$7:$AD$1796,21,FALSE)</f>
        <v>-</v>
      </c>
      <c r="V628" s="218" t="str">
        <f>VLOOKUP($A628,농산물!$A20:$O346,14,FALSE)</f>
        <v>-</v>
      </c>
      <c r="W628" s="243" t="e">
        <f t="shared" si="118"/>
        <v>#VALUE!</v>
      </c>
      <c r="X628" s="243" t="e">
        <f t="shared" si="119"/>
        <v>#VALUE!</v>
      </c>
      <c r="Y628" s="68" t="str">
        <f>VLOOKUP($B628,[1]전년동월vs전월vs당월!$A$7:$AC$1780,26,FALSE)</f>
        <v>-</v>
      </c>
      <c r="Z628" s="68" t="str">
        <f>VLOOKUP($B628,[2]전년동월vs전월vs당월!$B$7:$AD$1796,26,FALSE)</f>
        <v>-</v>
      </c>
      <c r="AA628" s="218" t="str">
        <f>VLOOKUP($A628,농산물!$A20:$O346,15,FALSE)</f>
        <v>-</v>
      </c>
      <c r="AB628" s="243" t="e">
        <f t="shared" si="120"/>
        <v>#VALUE!</v>
      </c>
      <c r="AC628" s="243" t="e">
        <f t="shared" si="121"/>
        <v>#VALUE!</v>
      </c>
      <c r="AD628" s="83"/>
    </row>
    <row r="629" spans="1:30">
      <c r="A629">
        <v>15</v>
      </c>
      <c r="B629" s="16" t="str">
        <f t="shared" si="105"/>
        <v>고구마깐것,맛탕용kg깐고구마,맛탕용국산</v>
      </c>
      <c r="C629" s="53"/>
      <c r="D629" s="61" t="s">
        <v>494</v>
      </c>
      <c r="E629" s="175" t="s">
        <v>495</v>
      </c>
      <c r="F629" s="175" t="s">
        <v>1793</v>
      </c>
      <c r="G629" s="61" t="s">
        <v>190</v>
      </c>
      <c r="H629" s="175" t="s">
        <v>1794</v>
      </c>
      <c r="I629" s="117" t="s">
        <v>193</v>
      </c>
      <c r="J629" s="68" t="str">
        <f>VLOOKUP($B629,[1]전년동월vs전월vs당월!$A$7:$AC$1780,11,FALSE)</f>
        <v>-</v>
      </c>
      <c r="K629" s="68" t="str">
        <f>VLOOKUP($B629,[2]전년동월vs전월vs당월!$B$7:$AD$1796,11,FALSE)</f>
        <v>-</v>
      </c>
      <c r="L629" s="218" t="str">
        <f>VLOOKUP($A629,농산물!$A21:$O347,12,FALSE)</f>
        <v>-</v>
      </c>
      <c r="M629" s="243" t="e">
        <f t="shared" si="114"/>
        <v>#VALUE!</v>
      </c>
      <c r="N629" s="243" t="e">
        <f t="shared" si="115"/>
        <v>#VALUE!</v>
      </c>
      <c r="O629" s="68" t="str">
        <f>VLOOKUP($B629,[1]전년동월vs전월vs당월!$A$7:$AC$1780,16,FALSE)</f>
        <v>-</v>
      </c>
      <c r="P629" s="68" t="str">
        <f>VLOOKUP($B629,[2]전년동월vs전월vs당월!$B$7:$AD$1796,16,FALSE)</f>
        <v>-</v>
      </c>
      <c r="Q629" s="218" t="str">
        <f>VLOOKUP($A629,농산물!$A21:$O347,13,FALSE)</f>
        <v>-</v>
      </c>
      <c r="R629" s="243" t="e">
        <f t="shared" si="116"/>
        <v>#VALUE!</v>
      </c>
      <c r="S629" s="243" t="e">
        <f t="shared" si="117"/>
        <v>#VALUE!</v>
      </c>
      <c r="T629" s="68" t="str">
        <f>VLOOKUP($B629,[1]전년동월vs전월vs당월!$A$7:$AC$1780,21,FALSE)</f>
        <v>-</v>
      </c>
      <c r="U629" s="68" t="str">
        <f>VLOOKUP($B629,[2]전년동월vs전월vs당월!$B$7:$AD$1796,21,FALSE)</f>
        <v>-</v>
      </c>
      <c r="V629" s="218" t="str">
        <f>VLOOKUP($A629,농산물!$A21:$O347,14,FALSE)</f>
        <v>-</v>
      </c>
      <c r="W629" s="243" t="e">
        <f t="shared" si="118"/>
        <v>#VALUE!</v>
      </c>
      <c r="X629" s="243" t="e">
        <f t="shared" si="119"/>
        <v>#VALUE!</v>
      </c>
      <c r="Y629" s="68" t="str">
        <f>VLOOKUP($B629,[1]전년동월vs전월vs당월!$A$7:$AC$1780,26,FALSE)</f>
        <v>-</v>
      </c>
      <c r="Z629" s="68" t="str">
        <f>VLOOKUP($B629,[2]전년동월vs전월vs당월!$B$7:$AD$1796,26,FALSE)</f>
        <v>-</v>
      </c>
      <c r="AA629" s="218" t="str">
        <f>VLOOKUP($A629,농산물!$A21:$O347,15,FALSE)</f>
        <v>-</v>
      </c>
      <c r="AB629" s="243" t="e">
        <f t="shared" si="120"/>
        <v>#VALUE!</v>
      </c>
      <c r="AC629" s="243" t="e">
        <f t="shared" si="121"/>
        <v>#VALUE!</v>
      </c>
      <c r="AD629" s="83"/>
    </row>
    <row r="630" spans="1:30">
      <c r="A630">
        <v>16</v>
      </c>
      <c r="B630" s="16" t="str">
        <f t="shared" si="105"/>
        <v>토란생것kg깐것국산</v>
      </c>
      <c r="C630" s="53">
        <v>4</v>
      </c>
      <c r="D630" s="61" t="s">
        <v>494</v>
      </c>
      <c r="E630" s="175" t="s">
        <v>529</v>
      </c>
      <c r="F630" s="175" t="s">
        <v>466</v>
      </c>
      <c r="G630" s="61" t="s">
        <v>190</v>
      </c>
      <c r="H630" s="175" t="s">
        <v>1779</v>
      </c>
      <c r="I630" s="117" t="s">
        <v>193</v>
      </c>
      <c r="J630" s="68" t="str">
        <f>VLOOKUP($B630,[1]전년동월vs전월vs당월!$A$7:$AC$1780,11,FALSE)</f>
        <v>-</v>
      </c>
      <c r="K630" s="68" t="str">
        <f>VLOOKUP($B630,[2]전년동월vs전월vs당월!$B$7:$AD$1796,11,FALSE)</f>
        <v>-</v>
      </c>
      <c r="L630" s="218" t="str">
        <f>VLOOKUP($A630,농산물!$A22:$O348,12,FALSE)</f>
        <v>-</v>
      </c>
      <c r="M630" s="243" t="e">
        <f t="shared" si="114"/>
        <v>#VALUE!</v>
      </c>
      <c r="N630" s="243" t="e">
        <f t="shared" si="115"/>
        <v>#VALUE!</v>
      </c>
      <c r="O630" s="68" t="str">
        <f>VLOOKUP($B630,[1]전년동월vs전월vs당월!$A$7:$AC$1780,16,FALSE)</f>
        <v>-</v>
      </c>
      <c r="P630" s="68" t="str">
        <f>VLOOKUP($B630,[2]전년동월vs전월vs당월!$B$7:$AD$1796,16,FALSE)</f>
        <v>-</v>
      </c>
      <c r="Q630" s="218" t="str">
        <f>VLOOKUP($A630,농산물!$A22:$O348,13,FALSE)</f>
        <v>-</v>
      </c>
      <c r="R630" s="243" t="e">
        <f t="shared" si="116"/>
        <v>#VALUE!</v>
      </c>
      <c r="S630" s="243" t="e">
        <f t="shared" si="117"/>
        <v>#VALUE!</v>
      </c>
      <c r="T630" s="68" t="str">
        <f>VLOOKUP($B630,[1]전년동월vs전월vs당월!$A$7:$AC$1780,21,FALSE)</f>
        <v>-</v>
      </c>
      <c r="U630" s="68" t="str">
        <f>VLOOKUP($B630,[2]전년동월vs전월vs당월!$B$7:$AD$1796,21,FALSE)</f>
        <v>-</v>
      </c>
      <c r="V630" s="218" t="str">
        <f>VLOOKUP($A630,농산물!$A22:$O348,14,FALSE)</f>
        <v>-</v>
      </c>
      <c r="W630" s="243" t="e">
        <f t="shared" si="118"/>
        <v>#VALUE!</v>
      </c>
      <c r="X630" s="243" t="e">
        <f t="shared" si="119"/>
        <v>#VALUE!</v>
      </c>
      <c r="Y630" s="68" t="str">
        <f>VLOOKUP($B630,[1]전년동월vs전월vs당월!$A$7:$AC$1780,26,FALSE)</f>
        <v>-</v>
      </c>
      <c r="Z630" s="68" t="str">
        <f>VLOOKUP($B630,[2]전년동월vs전월vs당월!$B$7:$AD$1796,26,FALSE)</f>
        <v>-</v>
      </c>
      <c r="AA630" s="218" t="str">
        <f>VLOOKUP($A630,농산물!$A22:$O348,15,FALSE)</f>
        <v>-</v>
      </c>
      <c r="AB630" s="243" t="e">
        <f t="shared" si="120"/>
        <v>#VALUE!</v>
      </c>
      <c r="AC630" s="243" t="e">
        <f t="shared" si="121"/>
        <v>#VALUE!</v>
      </c>
      <c r="AD630" s="83"/>
    </row>
    <row r="631" spans="1:30">
      <c r="A631">
        <v>17</v>
      </c>
      <c r="B631" s="16" t="str">
        <f t="shared" si="105"/>
        <v>들깨가루kg피들깨가루국산</v>
      </c>
      <c r="C631" s="53">
        <v>5</v>
      </c>
      <c r="D631" s="61" t="s">
        <v>497</v>
      </c>
      <c r="E631" s="175" t="s">
        <v>534</v>
      </c>
      <c r="F631" s="175"/>
      <c r="G631" s="61" t="s">
        <v>190</v>
      </c>
      <c r="H631" s="175" t="s">
        <v>1827</v>
      </c>
      <c r="I631" s="117" t="s">
        <v>193</v>
      </c>
      <c r="J631" s="68" t="str">
        <f>VLOOKUP($B631,[1]전년동월vs전월vs당월!$A$7:$AC$1780,11,FALSE)</f>
        <v>-</v>
      </c>
      <c r="K631" s="68" t="str">
        <f>VLOOKUP($B631,[2]전년동월vs전월vs당월!$B$7:$AD$1796,11,FALSE)</f>
        <v>-</v>
      </c>
      <c r="L631" s="218" t="str">
        <f>VLOOKUP($A631,농산물!$A23:$O349,12,FALSE)</f>
        <v>-</v>
      </c>
      <c r="M631" s="243" t="e">
        <f t="shared" si="114"/>
        <v>#VALUE!</v>
      </c>
      <c r="N631" s="243" t="e">
        <f t="shared" si="115"/>
        <v>#VALUE!</v>
      </c>
      <c r="O631" s="68" t="str">
        <f>VLOOKUP($B631,[1]전년동월vs전월vs당월!$A$7:$AC$1780,16,FALSE)</f>
        <v>-</v>
      </c>
      <c r="P631" s="68" t="str">
        <f>VLOOKUP($B631,[2]전년동월vs전월vs당월!$B$7:$AD$1796,16,FALSE)</f>
        <v>-</v>
      </c>
      <c r="Q631" s="218" t="str">
        <f>VLOOKUP($A631,농산물!$A23:$O349,13,FALSE)</f>
        <v>-</v>
      </c>
      <c r="R631" s="243" t="e">
        <f t="shared" si="116"/>
        <v>#VALUE!</v>
      </c>
      <c r="S631" s="243" t="e">
        <f t="shared" si="117"/>
        <v>#VALUE!</v>
      </c>
      <c r="T631" s="68">
        <f>VLOOKUP($B631,[1]전년동월vs전월vs당월!$A$7:$AC$1780,21,FALSE)</f>
        <v>30000</v>
      </c>
      <c r="U631" s="68">
        <f>VLOOKUP($B631,[2]전년동월vs전월vs당월!$B$7:$AD$1796,21,FALSE)</f>
        <v>30000</v>
      </c>
      <c r="V631" s="218">
        <f>VLOOKUP($A631,농산물!$A23:$O349,14,FALSE)</f>
        <v>30000</v>
      </c>
      <c r="W631" s="243">
        <f t="shared" si="118"/>
        <v>0</v>
      </c>
      <c r="X631" s="243">
        <f t="shared" si="119"/>
        <v>0</v>
      </c>
      <c r="Y631" s="68">
        <f>VLOOKUP($B631,[1]전년동월vs전월vs당월!$A$7:$AC$1780,26,FALSE)</f>
        <v>32800</v>
      </c>
      <c r="Z631" s="68">
        <f>VLOOKUP($B631,[2]전년동월vs전월vs당월!$B$7:$AD$1796,26,FALSE)</f>
        <v>43000</v>
      </c>
      <c r="AA631" s="218">
        <f>VLOOKUP($A631,농산물!$A23:$O349,15,FALSE)</f>
        <v>43000</v>
      </c>
      <c r="AB631" s="243">
        <f t="shared" si="120"/>
        <v>31.097560975609756</v>
      </c>
      <c r="AC631" s="243">
        <f t="shared" si="121"/>
        <v>0</v>
      </c>
      <c r="AD631" s="83"/>
    </row>
    <row r="632" spans="1:30">
      <c r="A632">
        <v>18</v>
      </c>
      <c r="B632" s="16" t="str">
        <f t="shared" si="105"/>
        <v>들깨가루kg거피들깨가루국산</v>
      </c>
      <c r="C632" s="53"/>
      <c r="D632" s="61" t="s">
        <v>497</v>
      </c>
      <c r="E632" s="175" t="s">
        <v>534</v>
      </c>
      <c r="F632" s="175"/>
      <c r="G632" s="61" t="s">
        <v>190</v>
      </c>
      <c r="H632" s="175" t="s">
        <v>1828</v>
      </c>
      <c r="I632" s="117" t="s">
        <v>193</v>
      </c>
      <c r="J632" s="68">
        <f>VLOOKUP($B632,[1]전년동월vs전월vs당월!$A$7:$AC$1780,11,FALSE)</f>
        <v>26000</v>
      </c>
      <c r="K632" s="68" t="str">
        <f>VLOOKUP($B632,[2]전년동월vs전월vs당월!$B$7:$AD$1796,11,FALSE)</f>
        <v>-</v>
      </c>
      <c r="L632" s="218" t="str">
        <f>VLOOKUP($A632,농산물!$A24:$O350,12,FALSE)</f>
        <v>-</v>
      </c>
      <c r="M632" s="243" t="e">
        <f t="shared" si="114"/>
        <v>#VALUE!</v>
      </c>
      <c r="N632" s="243" t="e">
        <f t="shared" si="115"/>
        <v>#VALUE!</v>
      </c>
      <c r="O632" s="68" t="str">
        <f>VLOOKUP($B632,[1]전년동월vs전월vs당월!$A$7:$AC$1780,16,FALSE)</f>
        <v>-</v>
      </c>
      <c r="P632" s="68" t="str">
        <f>VLOOKUP($B632,[2]전년동월vs전월vs당월!$B$7:$AD$1796,16,FALSE)</f>
        <v>-</v>
      </c>
      <c r="Q632" s="218" t="str">
        <f>VLOOKUP($A632,농산물!$A24:$O350,13,FALSE)</f>
        <v>-</v>
      </c>
      <c r="R632" s="243" t="e">
        <f t="shared" si="116"/>
        <v>#VALUE!</v>
      </c>
      <c r="S632" s="243" t="e">
        <f t="shared" si="117"/>
        <v>#VALUE!</v>
      </c>
      <c r="T632" s="68">
        <f>VLOOKUP($B632,[1]전년동월vs전월vs당월!$A$7:$AC$1780,21,FALSE)</f>
        <v>35250</v>
      </c>
      <c r="U632" s="68">
        <f>VLOOKUP($B632,[2]전년동월vs전월vs당월!$B$7:$AD$1796,21,FALSE)</f>
        <v>35250</v>
      </c>
      <c r="V632" s="218">
        <f>VLOOKUP($A632,농산물!$A24:$O350,14,FALSE)</f>
        <v>35250</v>
      </c>
      <c r="W632" s="243">
        <f t="shared" si="118"/>
        <v>0</v>
      </c>
      <c r="X632" s="243">
        <f t="shared" si="119"/>
        <v>0</v>
      </c>
      <c r="Y632" s="68">
        <f>VLOOKUP($B632,[1]전년동월vs전월vs당월!$A$7:$AC$1780,26,FALSE)</f>
        <v>36400</v>
      </c>
      <c r="Z632" s="68">
        <f>VLOOKUP($B632,[2]전년동월vs전월vs당월!$B$7:$AD$1796,26,FALSE)</f>
        <v>32800</v>
      </c>
      <c r="AA632" s="218">
        <f>VLOOKUP($A632,농산물!$A24:$O350,15,FALSE)</f>
        <v>32800</v>
      </c>
      <c r="AB632" s="243">
        <f t="shared" si="120"/>
        <v>-9.8901098901098905</v>
      </c>
      <c r="AC632" s="243">
        <f t="shared" si="121"/>
        <v>0</v>
      </c>
      <c r="AD632" s="83"/>
    </row>
    <row r="633" spans="1:30">
      <c r="A633">
        <v>19</v>
      </c>
      <c r="B633" s="16" t="str">
        <f t="shared" si="105"/>
        <v>땅콩생것,겉껍질있음kg생땅콩국산</v>
      </c>
      <c r="C633" s="53">
        <v>6</v>
      </c>
      <c r="D633" s="61" t="s">
        <v>497</v>
      </c>
      <c r="E633" s="175" t="s">
        <v>535</v>
      </c>
      <c r="F633" s="175" t="s">
        <v>1829</v>
      </c>
      <c r="G633" s="61" t="s">
        <v>190</v>
      </c>
      <c r="H633" s="175" t="s">
        <v>1830</v>
      </c>
      <c r="I633" s="117" t="s">
        <v>193</v>
      </c>
      <c r="J633" s="68">
        <f>VLOOKUP($B633,[1]전년동월vs전월vs당월!$A$7:$AC$1780,11,FALSE)</f>
        <v>14000</v>
      </c>
      <c r="K633" s="68" t="str">
        <f>VLOOKUP($B633,[2]전년동월vs전월vs당월!$B$7:$AD$1796,11,FALSE)</f>
        <v>-</v>
      </c>
      <c r="L633" s="218" t="str">
        <f>VLOOKUP($A633,농산물!$A25:$O351,12,FALSE)</f>
        <v>-</v>
      </c>
      <c r="M633" s="243" t="e">
        <f t="shared" si="114"/>
        <v>#VALUE!</v>
      </c>
      <c r="N633" s="243" t="e">
        <f t="shared" si="115"/>
        <v>#VALUE!</v>
      </c>
      <c r="O633" s="68" t="str">
        <f>VLOOKUP($B633,[1]전년동월vs전월vs당월!$A$7:$AC$1780,16,FALSE)</f>
        <v>-</v>
      </c>
      <c r="P633" s="68">
        <f>VLOOKUP($B633,[2]전년동월vs전월vs당월!$B$7:$AD$1796,16,FALSE)</f>
        <v>8900</v>
      </c>
      <c r="Q633" s="218" t="str">
        <f>VLOOKUP($A633,농산물!$A25:$O351,13,FALSE)</f>
        <v>-</v>
      </c>
      <c r="R633" s="243" t="e">
        <f t="shared" si="116"/>
        <v>#VALUE!</v>
      </c>
      <c r="S633" s="243" t="e">
        <f t="shared" si="117"/>
        <v>#VALUE!</v>
      </c>
      <c r="T633" s="68" t="str">
        <f>VLOOKUP($B633,[1]전년동월vs전월vs당월!$A$7:$AC$1780,21,FALSE)</f>
        <v>-</v>
      </c>
      <c r="U633" s="68" t="str">
        <f>VLOOKUP($B633,[2]전년동월vs전월vs당월!$B$7:$AD$1796,21,FALSE)</f>
        <v>-</v>
      </c>
      <c r="V633" s="218" t="str">
        <f>VLOOKUP($A633,농산물!$A25:$O351,14,FALSE)</f>
        <v>-</v>
      </c>
      <c r="W633" s="243" t="e">
        <f t="shared" si="118"/>
        <v>#VALUE!</v>
      </c>
      <c r="X633" s="243" t="e">
        <f t="shared" si="119"/>
        <v>#VALUE!</v>
      </c>
      <c r="Y633" s="68">
        <f>VLOOKUP($B633,[1]전년동월vs전월vs당월!$A$7:$AC$1780,26,FALSE)</f>
        <v>21800</v>
      </c>
      <c r="Z633" s="68">
        <f>VLOOKUP($B633,[2]전년동월vs전월vs당월!$B$7:$AD$1796,26,FALSE)</f>
        <v>17800</v>
      </c>
      <c r="AA633" s="218">
        <f>VLOOKUP($A633,농산물!$A25:$O351,15,FALSE)</f>
        <v>17800</v>
      </c>
      <c r="AB633" s="243">
        <f t="shared" si="120"/>
        <v>-18.348623853211009</v>
      </c>
      <c r="AC633" s="243">
        <f t="shared" si="121"/>
        <v>0</v>
      </c>
      <c r="AD633" s="83"/>
    </row>
    <row r="634" spans="1:30">
      <c r="A634">
        <v>20</v>
      </c>
      <c r="B634" s="16" t="str">
        <f t="shared" si="105"/>
        <v>땅콩말린것,속껍질있음kg피땅콩국산</v>
      </c>
      <c r="C634" s="53"/>
      <c r="D634" s="61" t="s">
        <v>497</v>
      </c>
      <c r="E634" s="175" t="s">
        <v>535</v>
      </c>
      <c r="F634" s="175" t="s">
        <v>1831</v>
      </c>
      <c r="G634" s="61" t="s">
        <v>190</v>
      </c>
      <c r="H634" s="175" t="s">
        <v>1832</v>
      </c>
      <c r="I634" s="117" t="s">
        <v>193</v>
      </c>
      <c r="J634" s="68">
        <f>VLOOKUP($B634,[1]전년동월vs전월vs당월!$A$7:$AC$1780,11,FALSE)</f>
        <v>16000</v>
      </c>
      <c r="K634" s="68">
        <f>VLOOKUP($B634,[2]전년동월vs전월vs당월!$B$7:$AD$1796,11,FALSE)</f>
        <v>19000</v>
      </c>
      <c r="L634" s="218">
        <f>VLOOKUP($A634,농산물!$A26:$O352,12,FALSE)</f>
        <v>16500</v>
      </c>
      <c r="M634" s="243">
        <f t="shared" si="114"/>
        <v>3.125</v>
      </c>
      <c r="N634" s="243">
        <f t="shared" si="115"/>
        <v>-13.157894736842104</v>
      </c>
      <c r="O634" s="68" t="str">
        <f>VLOOKUP($B634,[1]전년동월vs전월vs당월!$A$7:$AC$1780,16,FALSE)</f>
        <v>-</v>
      </c>
      <c r="P634" s="68" t="str">
        <f>VLOOKUP($B634,[2]전년동월vs전월vs당월!$B$7:$AD$1796,16,FALSE)</f>
        <v>-</v>
      </c>
      <c r="Q634" s="218">
        <f>VLOOKUP($A634,농산물!$A26:$O352,13,FALSE)</f>
        <v>8900</v>
      </c>
      <c r="R634" s="243" t="e">
        <f t="shared" si="116"/>
        <v>#VALUE!</v>
      </c>
      <c r="S634" s="243" t="e">
        <f t="shared" si="117"/>
        <v>#VALUE!</v>
      </c>
      <c r="T634" s="68">
        <f>VLOOKUP($B634,[1]전년동월vs전월vs당월!$A$7:$AC$1780,21,FALSE)</f>
        <v>26400</v>
      </c>
      <c r="U634" s="68">
        <f>VLOOKUP($B634,[2]전년동월vs전월vs당월!$B$7:$AD$1796,21,FALSE)</f>
        <v>23600</v>
      </c>
      <c r="V634" s="218">
        <f>VLOOKUP($A634,농산물!$A26:$O352,14,FALSE)</f>
        <v>23600</v>
      </c>
      <c r="W634" s="243">
        <f t="shared" si="118"/>
        <v>-10.606060606060606</v>
      </c>
      <c r="X634" s="243">
        <f t="shared" si="119"/>
        <v>0</v>
      </c>
      <c r="Y634" s="68">
        <f>VLOOKUP($B634,[1]전년동월vs전월vs당월!$A$7:$AC$1780,26,FALSE)</f>
        <v>17900</v>
      </c>
      <c r="Z634" s="68" t="str">
        <f>VLOOKUP($B634,[2]전년동월vs전월vs당월!$B$7:$AD$1796,26,FALSE)</f>
        <v>-</v>
      </c>
      <c r="AA634" s="218" t="str">
        <f>VLOOKUP($A634,농산물!$A26:$O352,15,FALSE)</f>
        <v>-</v>
      </c>
      <c r="AB634" s="243" t="e">
        <f t="shared" si="120"/>
        <v>#VALUE!</v>
      </c>
      <c r="AC634" s="243" t="e">
        <f t="shared" si="121"/>
        <v>#VALUE!</v>
      </c>
      <c r="AD634" s="83"/>
    </row>
    <row r="635" spans="1:30">
      <c r="A635">
        <v>21</v>
      </c>
      <c r="B635" s="16" t="str">
        <f t="shared" si="105"/>
        <v>땅콩볶은것,속껍질제거kg알땅콩국산</v>
      </c>
      <c r="C635" s="53"/>
      <c r="D635" s="61" t="s">
        <v>497</v>
      </c>
      <c r="E635" s="175" t="s">
        <v>535</v>
      </c>
      <c r="F635" s="175" t="s">
        <v>1833</v>
      </c>
      <c r="G635" s="61" t="s">
        <v>190</v>
      </c>
      <c r="H635" s="175" t="s">
        <v>1834</v>
      </c>
      <c r="I635" s="117" t="s">
        <v>193</v>
      </c>
      <c r="J635" s="68">
        <f>VLOOKUP($B635,[1]전년동월vs전월vs당월!$A$7:$AC$1780,11,FALSE)</f>
        <v>16000</v>
      </c>
      <c r="K635" s="68" t="str">
        <f>VLOOKUP($B635,[2]전년동월vs전월vs당월!$B$7:$AD$1796,11,FALSE)</f>
        <v>-</v>
      </c>
      <c r="L635" s="218" t="str">
        <f>VLOOKUP($A635,농산물!$A27:$O353,12,FALSE)</f>
        <v>-</v>
      </c>
      <c r="M635" s="243" t="e">
        <f t="shared" si="114"/>
        <v>#VALUE!</v>
      </c>
      <c r="N635" s="243" t="e">
        <f t="shared" si="115"/>
        <v>#VALUE!</v>
      </c>
      <c r="O635" s="68" t="str">
        <f>VLOOKUP($B635,[1]전년동월vs전월vs당월!$A$7:$AC$1780,16,FALSE)</f>
        <v>-</v>
      </c>
      <c r="P635" s="68" t="str">
        <f>VLOOKUP($B635,[2]전년동월vs전월vs당월!$B$7:$AD$1796,16,FALSE)</f>
        <v>-</v>
      </c>
      <c r="Q635" s="218" t="str">
        <f>VLOOKUP($A635,농산물!$A27:$O353,13,FALSE)</f>
        <v>-</v>
      </c>
      <c r="R635" s="243" t="e">
        <f t="shared" si="116"/>
        <v>#VALUE!</v>
      </c>
      <c r="S635" s="243" t="e">
        <f t="shared" si="117"/>
        <v>#VALUE!</v>
      </c>
      <c r="T635" s="68" t="str">
        <f>VLOOKUP($B635,[1]전년동월vs전월vs당월!$A$7:$AC$1780,21,FALSE)</f>
        <v>-</v>
      </c>
      <c r="U635" s="68">
        <f>VLOOKUP($B635,[2]전년동월vs전월vs당월!$B$7:$AD$1796,21,FALSE)</f>
        <v>40000</v>
      </c>
      <c r="V635" s="218">
        <f>VLOOKUP($A635,농산물!$A27:$O353,14,FALSE)</f>
        <v>40000</v>
      </c>
      <c r="W635" s="243" t="e">
        <f t="shared" si="118"/>
        <v>#VALUE!</v>
      </c>
      <c r="X635" s="243">
        <f t="shared" si="119"/>
        <v>0</v>
      </c>
      <c r="Y635" s="68">
        <f>VLOOKUP($B635,[1]전년동월vs전월vs당월!$A$7:$AC$1780,26,FALSE)</f>
        <v>23800</v>
      </c>
      <c r="Z635" s="68">
        <f>VLOOKUP($B635,[2]전년동월vs전월vs당월!$B$7:$AD$1796,26,FALSE)</f>
        <v>26500</v>
      </c>
      <c r="AA635" s="218">
        <f>VLOOKUP($A635,농산물!$A27:$O353,15,FALSE)</f>
        <v>26500</v>
      </c>
      <c r="AB635" s="243">
        <f t="shared" si="120"/>
        <v>11.344537815126051</v>
      </c>
      <c r="AC635" s="243">
        <f t="shared" si="121"/>
        <v>0</v>
      </c>
      <c r="AD635" s="83"/>
    </row>
    <row r="636" spans="1:30">
      <c r="A636">
        <v>22</v>
      </c>
      <c r="B636" s="16" t="str">
        <f t="shared" si="105"/>
        <v>땅콩가루kg분쇄땅콩국산</v>
      </c>
      <c r="C636" s="53"/>
      <c r="D636" s="61" t="s">
        <v>497</v>
      </c>
      <c r="E636" s="175" t="s">
        <v>535</v>
      </c>
      <c r="F636" s="175" t="s">
        <v>1835</v>
      </c>
      <c r="G636" s="61" t="s">
        <v>190</v>
      </c>
      <c r="H636" s="175" t="s">
        <v>1836</v>
      </c>
      <c r="I636" s="117" t="s">
        <v>193</v>
      </c>
      <c r="J636" s="68" t="str">
        <f>VLOOKUP($B636,[1]전년동월vs전월vs당월!$A$7:$AC$1780,11,FALSE)</f>
        <v>-</v>
      </c>
      <c r="K636" s="68">
        <f>VLOOKUP($B636,[2]전년동월vs전월vs당월!$B$7:$AD$1796,11,FALSE)</f>
        <v>13000</v>
      </c>
      <c r="L636" s="218">
        <f>VLOOKUP($A636,농산물!$A28:$O354,12,FALSE)</f>
        <v>6200</v>
      </c>
      <c r="M636" s="243" t="e">
        <f t="shared" si="114"/>
        <v>#VALUE!</v>
      </c>
      <c r="N636" s="243">
        <f t="shared" si="115"/>
        <v>-52.307692307692307</v>
      </c>
      <c r="O636" s="68" t="str">
        <f>VLOOKUP($B636,[1]전년동월vs전월vs당월!$A$7:$AC$1780,16,FALSE)</f>
        <v>-</v>
      </c>
      <c r="P636" s="68" t="str">
        <f>VLOOKUP($B636,[2]전년동월vs전월vs당월!$B$7:$AD$1796,16,FALSE)</f>
        <v>-</v>
      </c>
      <c r="Q636" s="218" t="str">
        <f>VLOOKUP($A636,농산물!$A28:$O354,13,FALSE)</f>
        <v>-</v>
      </c>
      <c r="R636" s="243" t="e">
        <f t="shared" si="116"/>
        <v>#VALUE!</v>
      </c>
      <c r="S636" s="243" t="e">
        <f t="shared" si="117"/>
        <v>#VALUE!</v>
      </c>
      <c r="T636" s="68" t="str">
        <f>VLOOKUP($B636,[1]전년동월vs전월vs당월!$A$7:$AC$1780,21,FALSE)</f>
        <v>-</v>
      </c>
      <c r="U636" s="68" t="str">
        <f>VLOOKUP($B636,[2]전년동월vs전월vs당월!$B$7:$AD$1796,21,FALSE)</f>
        <v>-</v>
      </c>
      <c r="V636" s="218" t="str">
        <f>VLOOKUP($A636,농산물!$A28:$O354,14,FALSE)</f>
        <v>-</v>
      </c>
      <c r="W636" s="243" t="e">
        <f t="shared" si="118"/>
        <v>#VALUE!</v>
      </c>
      <c r="X636" s="243" t="e">
        <f t="shared" si="119"/>
        <v>#VALUE!</v>
      </c>
      <c r="Y636" s="68" t="str">
        <f>VLOOKUP($B636,[1]전년동월vs전월vs당월!$A$7:$AC$1780,26,FALSE)</f>
        <v>-</v>
      </c>
      <c r="Z636" s="68" t="str">
        <f>VLOOKUP($B636,[2]전년동월vs전월vs당월!$B$7:$AD$1796,26,FALSE)</f>
        <v>-</v>
      </c>
      <c r="AA636" s="218" t="str">
        <f>VLOOKUP($A636,농산물!$A28:$O354,15,FALSE)</f>
        <v>-</v>
      </c>
      <c r="AB636" s="243" t="e">
        <f t="shared" si="120"/>
        <v>#VALUE!</v>
      </c>
      <c r="AC636" s="243" t="e">
        <f t="shared" si="121"/>
        <v>#VALUE!</v>
      </c>
      <c r="AD636" s="83"/>
    </row>
    <row r="637" spans="1:30">
      <c r="A637">
        <v>23</v>
      </c>
      <c r="B637" s="16" t="str">
        <f t="shared" si="105"/>
        <v>밤생것kg피밤, 25g이상국산</v>
      </c>
      <c r="C637" s="53">
        <v>7</v>
      </c>
      <c r="D637" s="61" t="s">
        <v>497</v>
      </c>
      <c r="E637" s="175" t="s">
        <v>498</v>
      </c>
      <c r="F637" s="175" t="s">
        <v>16</v>
      </c>
      <c r="G637" s="61" t="s">
        <v>190</v>
      </c>
      <c r="H637" s="175" t="s">
        <v>250</v>
      </c>
      <c r="I637" s="117" t="s">
        <v>193</v>
      </c>
      <c r="J637" s="68" t="str">
        <f>VLOOKUP($B637,[1]전년동월vs전월vs당월!$A$7:$AC$1780,11,FALSE)</f>
        <v>-</v>
      </c>
      <c r="K637" s="68">
        <f>VLOOKUP($B637,[2]전년동월vs전월vs당월!$B$7:$AD$1796,11,FALSE)</f>
        <v>3500</v>
      </c>
      <c r="L637" s="218">
        <f>VLOOKUP($A637,농산물!$A29:$O355,12,FALSE)</f>
        <v>5000</v>
      </c>
      <c r="M637" s="243" t="e">
        <f t="shared" si="114"/>
        <v>#VALUE!</v>
      </c>
      <c r="N637" s="243">
        <f t="shared" si="115"/>
        <v>42.857142857142854</v>
      </c>
      <c r="O637" s="68" t="str">
        <f>VLOOKUP($B637,[1]전년동월vs전월vs당월!$A$7:$AC$1780,16,FALSE)</f>
        <v>-</v>
      </c>
      <c r="P637" s="68" t="str">
        <f>VLOOKUP($B637,[2]전년동월vs전월vs당월!$B$7:$AD$1796,16,FALSE)</f>
        <v>-</v>
      </c>
      <c r="Q637" s="218" t="str">
        <f>VLOOKUP($A637,농산물!$A29:$O355,13,FALSE)</f>
        <v>-</v>
      </c>
      <c r="R637" s="243" t="e">
        <f t="shared" si="116"/>
        <v>#VALUE!</v>
      </c>
      <c r="S637" s="243" t="e">
        <f t="shared" si="117"/>
        <v>#VALUE!</v>
      </c>
      <c r="T637" s="68">
        <f>VLOOKUP($B637,[1]전년동월vs전월vs당월!$A$7:$AC$1780,21,FALSE)</f>
        <v>10690</v>
      </c>
      <c r="U637" s="68">
        <f>VLOOKUP($B637,[2]전년동월vs전월vs당월!$B$7:$AD$1796,21,FALSE)</f>
        <v>7860</v>
      </c>
      <c r="V637" s="218">
        <f>VLOOKUP($A637,농산물!$A29:$O355,14,FALSE)</f>
        <v>7860</v>
      </c>
      <c r="W637" s="243">
        <f t="shared" si="118"/>
        <v>-26.473339569691301</v>
      </c>
      <c r="X637" s="243">
        <f t="shared" si="119"/>
        <v>0</v>
      </c>
      <c r="Y637" s="68">
        <f>VLOOKUP($B637,[1]전년동월vs전월vs당월!$A$7:$AC$1780,26,FALSE)</f>
        <v>7380</v>
      </c>
      <c r="Z637" s="68">
        <f>VLOOKUP($B637,[2]전년동월vs전월vs당월!$B$7:$AD$1796,26,FALSE)</f>
        <v>4900</v>
      </c>
      <c r="AA637" s="218">
        <f>VLOOKUP($A637,농산물!$A29:$O355,15,FALSE)</f>
        <v>5900</v>
      </c>
      <c r="AB637" s="243">
        <f t="shared" si="120"/>
        <v>-20.054200542005422</v>
      </c>
      <c r="AC637" s="243">
        <f t="shared" si="121"/>
        <v>20.408163265306122</v>
      </c>
      <c r="AD637" s="83"/>
    </row>
    <row r="638" spans="1:30">
      <c r="A638">
        <v>24</v>
      </c>
      <c r="B638" s="16" t="str">
        <f t="shared" si="105"/>
        <v>밤깐것kg깐밤국산</v>
      </c>
      <c r="C638" s="53"/>
      <c r="D638" s="61" t="s">
        <v>497</v>
      </c>
      <c r="E638" s="175" t="s">
        <v>498</v>
      </c>
      <c r="F638" s="175" t="s">
        <v>1779</v>
      </c>
      <c r="G638" s="61" t="s">
        <v>190</v>
      </c>
      <c r="H638" s="175" t="s">
        <v>251</v>
      </c>
      <c r="I638" s="117" t="s">
        <v>193</v>
      </c>
      <c r="J638" s="68">
        <f>VLOOKUP($B638,[1]전년동월vs전월vs당월!$A$7:$AC$1780,11,FALSE)</f>
        <v>14000</v>
      </c>
      <c r="K638" s="68">
        <f>VLOOKUP($B638,[2]전년동월vs전월vs당월!$B$7:$AD$1796,11,FALSE)</f>
        <v>13500</v>
      </c>
      <c r="L638" s="218">
        <f>VLOOKUP($A638,농산물!$A30:$O356,12,FALSE)</f>
        <v>15800</v>
      </c>
      <c r="M638" s="243">
        <f t="shared" si="114"/>
        <v>12.857142857142858</v>
      </c>
      <c r="N638" s="243">
        <f t="shared" si="115"/>
        <v>17.037037037037038</v>
      </c>
      <c r="O638" s="68" t="str">
        <f>VLOOKUP($B638,[1]전년동월vs전월vs당월!$A$7:$AC$1780,16,FALSE)</f>
        <v>-</v>
      </c>
      <c r="P638" s="68">
        <f>VLOOKUP($B638,[2]전년동월vs전월vs당월!$B$7:$AD$1796,16,FALSE)</f>
        <v>16300</v>
      </c>
      <c r="Q638" s="218" t="str">
        <f>VLOOKUP($A638,농산물!$A30:$O356,13,FALSE)</f>
        <v>-</v>
      </c>
      <c r="R638" s="243" t="e">
        <f t="shared" si="116"/>
        <v>#VALUE!</v>
      </c>
      <c r="S638" s="243" t="e">
        <f t="shared" si="117"/>
        <v>#VALUE!</v>
      </c>
      <c r="T638" s="68">
        <f>VLOOKUP($B638,[1]전년동월vs전월vs당월!$A$7:$AC$1780,21,FALSE)</f>
        <v>34880</v>
      </c>
      <c r="U638" s="68">
        <f>VLOOKUP($B638,[2]전년동월vs전월vs당월!$B$7:$AD$1796,21,FALSE)</f>
        <v>34380</v>
      </c>
      <c r="V638" s="218">
        <f>VLOOKUP($A638,농산물!$A30:$O356,14,FALSE)</f>
        <v>34380</v>
      </c>
      <c r="W638" s="243">
        <f t="shared" si="118"/>
        <v>-1.4334862385321101</v>
      </c>
      <c r="X638" s="243">
        <f t="shared" si="119"/>
        <v>0</v>
      </c>
      <c r="Y638" s="68">
        <f>VLOOKUP($B638,[1]전년동월vs전월vs당월!$A$7:$AC$1780,26,FALSE)</f>
        <v>10930</v>
      </c>
      <c r="Z638" s="68">
        <f>VLOOKUP($B638,[2]전년동월vs전월vs당월!$B$7:$AD$1796,26,FALSE)</f>
        <v>7000</v>
      </c>
      <c r="AA638" s="218" t="str">
        <f>VLOOKUP($A638,농산물!$A30:$O356,15,FALSE)</f>
        <v>-</v>
      </c>
      <c r="AB638" s="243" t="e">
        <f t="shared" si="120"/>
        <v>#VALUE!</v>
      </c>
      <c r="AC638" s="243" t="e">
        <f t="shared" si="121"/>
        <v>#VALUE!</v>
      </c>
      <c r="AD638" s="83"/>
    </row>
    <row r="639" spans="1:30">
      <c r="A639">
        <v>25</v>
      </c>
      <c r="B639" s="16" t="str">
        <f t="shared" si="105"/>
        <v>아몬드조미한것kg깐아몬드,통미국</v>
      </c>
      <c r="C639" s="53">
        <v>8</v>
      </c>
      <c r="D639" s="61" t="s">
        <v>497</v>
      </c>
      <c r="E639" s="175" t="s">
        <v>536</v>
      </c>
      <c r="F639" s="175" t="s">
        <v>537</v>
      </c>
      <c r="G639" s="61" t="s">
        <v>190</v>
      </c>
      <c r="H639" s="175" t="s">
        <v>1837</v>
      </c>
      <c r="I639" s="117" t="s">
        <v>1512</v>
      </c>
      <c r="J639" s="68">
        <f>VLOOKUP($B639,[1]전년동월vs전월vs당월!$A$7:$AC$1780,11,FALSE)</f>
        <v>12000</v>
      </c>
      <c r="K639" s="68">
        <f>VLOOKUP($B639,[2]전년동월vs전월vs당월!$B$7:$AD$1796,11,FALSE)</f>
        <v>14200</v>
      </c>
      <c r="L639" s="218">
        <f>VLOOKUP($A639,농산물!$A31:$O357,12,FALSE)</f>
        <v>14200</v>
      </c>
      <c r="M639" s="243">
        <f t="shared" si="114"/>
        <v>18.333333333333332</v>
      </c>
      <c r="N639" s="243">
        <f t="shared" si="115"/>
        <v>0</v>
      </c>
      <c r="O639" s="68" t="str">
        <f>VLOOKUP($B639,[1]전년동월vs전월vs당월!$A$7:$AC$1780,16,FALSE)</f>
        <v>-</v>
      </c>
      <c r="P639" s="68">
        <f>VLOOKUP($B639,[2]전년동월vs전월vs당월!$B$7:$AD$1796,16,FALSE)</f>
        <v>12900</v>
      </c>
      <c r="Q639" s="218">
        <f>VLOOKUP($A639,농산물!$A31:$O357,13,FALSE)</f>
        <v>12900</v>
      </c>
      <c r="R639" s="243" t="e">
        <f t="shared" si="116"/>
        <v>#VALUE!</v>
      </c>
      <c r="S639" s="243">
        <f t="shared" si="117"/>
        <v>0</v>
      </c>
      <c r="T639" s="68">
        <f>VLOOKUP($B639,[1]전년동월vs전월vs당월!$A$7:$AC$1780,21,FALSE)</f>
        <v>14150</v>
      </c>
      <c r="U639" s="68">
        <f>VLOOKUP($B639,[2]전년동월vs전월vs당월!$B$7:$AD$1796,21,FALSE)</f>
        <v>14900</v>
      </c>
      <c r="V639" s="218">
        <f>VLOOKUP($A639,농산물!$A31:$O357,14,FALSE)</f>
        <v>16470</v>
      </c>
      <c r="W639" s="243">
        <f t="shared" si="118"/>
        <v>16.395759717314487</v>
      </c>
      <c r="X639" s="243">
        <f t="shared" si="119"/>
        <v>10.536912751677852</v>
      </c>
      <c r="Y639" s="68">
        <f>VLOOKUP($B639,[1]전년동월vs전월vs당월!$A$7:$AC$1780,26,FALSE)</f>
        <v>12150</v>
      </c>
      <c r="Z639" s="68">
        <f>VLOOKUP($B639,[2]전년동월vs전월vs당월!$B$7:$AD$1796,26,FALSE)</f>
        <v>12950</v>
      </c>
      <c r="AA639" s="218" t="str">
        <f>VLOOKUP($A639,농산물!$A31:$O357,15,FALSE)</f>
        <v>-</v>
      </c>
      <c r="AB639" s="243" t="e">
        <f t="shared" si="120"/>
        <v>#VALUE!</v>
      </c>
      <c r="AC639" s="243" t="e">
        <f t="shared" si="121"/>
        <v>#VALUE!</v>
      </c>
      <c r="AD639" s="83"/>
    </row>
    <row r="640" spans="1:30">
      <c r="A640">
        <v>26</v>
      </c>
      <c r="B640" s="16" t="str">
        <f t="shared" si="105"/>
        <v>아몬드조미한것kg깐아몬드,채미국</v>
      </c>
      <c r="C640" s="53"/>
      <c r="D640" s="61" t="s">
        <v>497</v>
      </c>
      <c r="E640" s="175" t="s">
        <v>536</v>
      </c>
      <c r="F640" s="175" t="s">
        <v>537</v>
      </c>
      <c r="G640" s="61" t="s">
        <v>190</v>
      </c>
      <c r="H640" s="175" t="s">
        <v>1838</v>
      </c>
      <c r="I640" s="117" t="s">
        <v>1512</v>
      </c>
      <c r="J640" s="68">
        <f>VLOOKUP($B640,[1]전년동월vs전월vs당월!$A$7:$AC$1780,11,FALSE)</f>
        <v>12000</v>
      </c>
      <c r="K640" s="68">
        <f>VLOOKUP($B640,[2]전년동월vs전월vs당월!$B$7:$AD$1796,11,FALSE)</f>
        <v>14500</v>
      </c>
      <c r="L640" s="218">
        <f>VLOOKUP($A640,농산물!$A32:$O358,12,FALSE)</f>
        <v>14500</v>
      </c>
      <c r="M640" s="243">
        <f t="shared" si="114"/>
        <v>20.833333333333332</v>
      </c>
      <c r="N640" s="243">
        <f t="shared" si="115"/>
        <v>0</v>
      </c>
      <c r="O640" s="68" t="str">
        <f>VLOOKUP($B640,[1]전년동월vs전월vs당월!$A$7:$AC$1780,16,FALSE)</f>
        <v>-</v>
      </c>
      <c r="P640" s="68">
        <f>VLOOKUP($B640,[2]전년동월vs전월vs당월!$B$7:$AD$1796,16,FALSE)</f>
        <v>15000</v>
      </c>
      <c r="Q640" s="218">
        <f>VLOOKUP($A640,농산물!$A32:$O358,13,FALSE)</f>
        <v>15000</v>
      </c>
      <c r="R640" s="243" t="e">
        <f t="shared" si="116"/>
        <v>#VALUE!</v>
      </c>
      <c r="S640" s="243">
        <f t="shared" si="117"/>
        <v>0</v>
      </c>
      <c r="T640" s="68">
        <f>VLOOKUP($B640,[1]전년동월vs전월vs당월!$A$7:$AC$1780,21,FALSE)</f>
        <v>14270</v>
      </c>
      <c r="U640" s="68">
        <f>VLOOKUP($B640,[2]전년동월vs전월vs당월!$B$7:$AD$1796,21,FALSE)</f>
        <v>13750</v>
      </c>
      <c r="V640" s="218">
        <f>VLOOKUP($A640,농산물!$A32:$O358,14,FALSE)</f>
        <v>17200</v>
      </c>
      <c r="W640" s="243">
        <f t="shared" si="118"/>
        <v>20.532585844428873</v>
      </c>
      <c r="X640" s="243">
        <f t="shared" si="119"/>
        <v>25.09090909090909</v>
      </c>
      <c r="Y640" s="68">
        <f>VLOOKUP($B640,[1]전년동월vs전월vs당월!$A$7:$AC$1780,26,FALSE)</f>
        <v>12800</v>
      </c>
      <c r="Z640" s="68">
        <f>VLOOKUP($B640,[2]전년동월vs전월vs당월!$B$7:$AD$1796,26,FALSE)</f>
        <v>12450</v>
      </c>
      <c r="AA640" s="218" t="str">
        <f>VLOOKUP($A640,농산물!$A32:$O358,15,FALSE)</f>
        <v>-</v>
      </c>
      <c r="AB640" s="243" t="e">
        <f t="shared" si="120"/>
        <v>#VALUE!</v>
      </c>
      <c r="AC640" s="243" t="e">
        <f t="shared" si="121"/>
        <v>#VALUE!</v>
      </c>
      <c r="AD640" s="83"/>
    </row>
    <row r="641" spans="1:30">
      <c r="A641">
        <v>27</v>
      </c>
      <c r="B641" s="16" t="str">
        <f t="shared" si="105"/>
        <v>은행깐것kg깐은행국산</v>
      </c>
      <c r="C641" s="53">
        <v>9</v>
      </c>
      <c r="D641" s="61" t="s">
        <v>497</v>
      </c>
      <c r="E641" s="175" t="s">
        <v>538</v>
      </c>
      <c r="F641" s="175" t="s">
        <v>1779</v>
      </c>
      <c r="G641" s="61" t="s">
        <v>190</v>
      </c>
      <c r="H641" s="175" t="s">
        <v>1839</v>
      </c>
      <c r="I641" s="117" t="s">
        <v>193</v>
      </c>
      <c r="J641" s="68">
        <f>VLOOKUP($B641,[1]전년동월vs전월vs당월!$A$7:$AC$1780,11,FALSE)</f>
        <v>8000</v>
      </c>
      <c r="K641" s="68">
        <f>VLOOKUP($B641,[2]전년동월vs전월vs당월!$B$7:$AD$1796,11,FALSE)</f>
        <v>12500</v>
      </c>
      <c r="L641" s="218">
        <f>VLOOKUP($A641,농산물!$A33:$O359,12,FALSE)</f>
        <v>12500</v>
      </c>
      <c r="M641" s="243">
        <f t="shared" si="114"/>
        <v>56.25</v>
      </c>
      <c r="N641" s="243">
        <f t="shared" si="115"/>
        <v>0</v>
      </c>
      <c r="O641" s="68" t="str">
        <f>VLOOKUP($B641,[1]전년동월vs전월vs당월!$A$7:$AC$1780,16,FALSE)</f>
        <v>-</v>
      </c>
      <c r="P641" s="68">
        <f>VLOOKUP($B641,[2]전년동월vs전월vs당월!$B$7:$AD$1796,16,FALSE)</f>
        <v>12900</v>
      </c>
      <c r="Q641" s="218">
        <f>VLOOKUP($A641,농산물!$A33:$O359,13,FALSE)</f>
        <v>12900</v>
      </c>
      <c r="R641" s="243" t="e">
        <f t="shared" si="116"/>
        <v>#VALUE!</v>
      </c>
      <c r="S641" s="243">
        <f t="shared" si="117"/>
        <v>0</v>
      </c>
      <c r="T641" s="68">
        <f>VLOOKUP($B641,[1]전년동월vs전월vs당월!$A$7:$AC$1780,21,FALSE)</f>
        <v>22000</v>
      </c>
      <c r="U641" s="68">
        <f>VLOOKUP($B641,[2]전년동월vs전월vs당월!$B$7:$AD$1796,21,FALSE)</f>
        <v>29800</v>
      </c>
      <c r="V641" s="218">
        <f>VLOOKUP($A641,농산물!$A33:$O359,14,FALSE)</f>
        <v>29800</v>
      </c>
      <c r="W641" s="243">
        <f t="shared" si="118"/>
        <v>35.454545454545453</v>
      </c>
      <c r="X641" s="243">
        <f t="shared" si="119"/>
        <v>0</v>
      </c>
      <c r="Y641" s="68">
        <f>VLOOKUP($B641,[1]전년동월vs전월vs당월!$A$7:$AC$1780,26,FALSE)</f>
        <v>18300</v>
      </c>
      <c r="Z641" s="68">
        <f>VLOOKUP($B641,[2]전년동월vs전월vs당월!$B$7:$AD$1796,26,FALSE)</f>
        <v>18300</v>
      </c>
      <c r="AA641" s="218">
        <f>VLOOKUP($A641,농산물!$A33:$O359,15,FALSE)</f>
        <v>18300</v>
      </c>
      <c r="AB641" s="243">
        <f t="shared" si="120"/>
        <v>0</v>
      </c>
      <c r="AC641" s="243">
        <f t="shared" si="121"/>
        <v>0</v>
      </c>
      <c r="AD641" s="83"/>
    </row>
    <row r="642" spans="1:30">
      <c r="A642">
        <v>28</v>
      </c>
      <c r="B642" s="16" t="str">
        <f t="shared" si="105"/>
        <v>잣볶은것kg깐잣국산</v>
      </c>
      <c r="C642" s="53">
        <v>10</v>
      </c>
      <c r="D642" s="61" t="s">
        <v>497</v>
      </c>
      <c r="E642" s="184" t="s">
        <v>539</v>
      </c>
      <c r="F642" s="175" t="s">
        <v>1822</v>
      </c>
      <c r="G642" s="61" t="s">
        <v>190</v>
      </c>
      <c r="H642" s="175" t="s">
        <v>1840</v>
      </c>
      <c r="I642" s="117" t="s">
        <v>193</v>
      </c>
      <c r="J642" s="68">
        <f>VLOOKUP($B642,[1]전년동월vs전월vs당월!$A$7:$AC$1780,11,FALSE)</f>
        <v>50000</v>
      </c>
      <c r="K642" s="68">
        <f>VLOOKUP($B642,[2]전년동월vs전월vs당월!$B$7:$AD$1796,11,FALSE)</f>
        <v>53000</v>
      </c>
      <c r="L642" s="218">
        <f>VLOOKUP($A642,농산물!$A34:$O360,12,FALSE)</f>
        <v>53000</v>
      </c>
      <c r="M642" s="243">
        <f t="shared" si="114"/>
        <v>6</v>
      </c>
      <c r="N642" s="243">
        <f t="shared" si="115"/>
        <v>0</v>
      </c>
      <c r="O642" s="68" t="str">
        <f>VLOOKUP($B642,[1]전년동월vs전월vs당월!$A$7:$AC$1780,16,FALSE)</f>
        <v>-</v>
      </c>
      <c r="P642" s="68" t="str">
        <f>VLOOKUP($B642,[2]전년동월vs전월vs당월!$B$7:$AD$1796,16,FALSE)</f>
        <v>-</v>
      </c>
      <c r="Q642" s="218" t="str">
        <f>VLOOKUP($A642,농산물!$A34:$O360,13,FALSE)</f>
        <v>-</v>
      </c>
      <c r="R642" s="243" t="e">
        <f t="shared" si="116"/>
        <v>#VALUE!</v>
      </c>
      <c r="S642" s="243" t="e">
        <f t="shared" si="117"/>
        <v>#VALUE!</v>
      </c>
      <c r="T642" s="68">
        <f>VLOOKUP($B642,[1]전년동월vs전월vs당월!$A$7:$AC$1780,21,FALSE)</f>
        <v>74000</v>
      </c>
      <c r="U642" s="68">
        <f>VLOOKUP($B642,[2]전년동월vs전월vs당월!$B$7:$AD$1796,21,FALSE)</f>
        <v>86400</v>
      </c>
      <c r="V642" s="218">
        <f>VLOOKUP($A642,농산물!$A34:$O360,14,FALSE)</f>
        <v>86400</v>
      </c>
      <c r="W642" s="243">
        <f t="shared" si="118"/>
        <v>16.756756756756758</v>
      </c>
      <c r="X642" s="243">
        <f t="shared" si="119"/>
        <v>0</v>
      </c>
      <c r="Y642" s="68">
        <f>VLOOKUP($B642,[1]전년동월vs전월vs당월!$A$7:$AC$1780,26,FALSE)</f>
        <v>71800</v>
      </c>
      <c r="Z642" s="68">
        <f>VLOOKUP($B642,[2]전년동월vs전월vs당월!$B$7:$AD$1796,26,FALSE)</f>
        <v>84800</v>
      </c>
      <c r="AA642" s="218">
        <f>VLOOKUP($A642,농산물!$A34:$O360,15,FALSE)</f>
        <v>84800</v>
      </c>
      <c r="AB642" s="243">
        <f t="shared" si="120"/>
        <v>18.105849582172702</v>
      </c>
      <c r="AC642" s="243">
        <f t="shared" si="121"/>
        <v>0</v>
      </c>
      <c r="AD642" s="83"/>
    </row>
    <row r="643" spans="1:30">
      <c r="A643">
        <v>29</v>
      </c>
      <c r="B643" s="16" t="str">
        <f t="shared" si="105"/>
        <v>잣볶은것kg깐잣중국</v>
      </c>
      <c r="C643" s="53"/>
      <c r="D643" s="61" t="s">
        <v>497</v>
      </c>
      <c r="E643" s="184" t="s">
        <v>539</v>
      </c>
      <c r="F643" s="175" t="s">
        <v>1822</v>
      </c>
      <c r="G643" s="61" t="s">
        <v>190</v>
      </c>
      <c r="H643" s="175" t="s">
        <v>1840</v>
      </c>
      <c r="I643" s="117" t="s">
        <v>1516</v>
      </c>
      <c r="J643" s="68">
        <f>VLOOKUP($B643,[1]전년동월vs전월vs당월!$A$7:$AC$1780,11,FALSE)</f>
        <v>40000</v>
      </c>
      <c r="K643" s="68">
        <f>VLOOKUP($B643,[2]전년동월vs전월vs당월!$B$7:$AD$1796,11,FALSE)</f>
        <v>43000</v>
      </c>
      <c r="L643" s="218">
        <f>VLOOKUP($A643,농산물!$A35:$O361,12,FALSE)</f>
        <v>43000</v>
      </c>
      <c r="M643" s="243">
        <f t="shared" si="114"/>
        <v>7.5</v>
      </c>
      <c r="N643" s="243">
        <f t="shared" si="115"/>
        <v>0</v>
      </c>
      <c r="O643" s="68" t="str">
        <f>VLOOKUP($B643,[1]전년동월vs전월vs당월!$A$7:$AC$1780,16,FALSE)</f>
        <v>-</v>
      </c>
      <c r="P643" s="68" t="str">
        <f>VLOOKUP($B643,[2]전년동월vs전월vs당월!$B$7:$AD$1796,16,FALSE)</f>
        <v>-</v>
      </c>
      <c r="Q643" s="218" t="str">
        <f>VLOOKUP($A643,농산물!$A35:$O361,13,FALSE)</f>
        <v>-</v>
      </c>
      <c r="R643" s="243" t="e">
        <f t="shared" si="116"/>
        <v>#VALUE!</v>
      </c>
      <c r="S643" s="243" t="e">
        <f t="shared" si="117"/>
        <v>#VALUE!</v>
      </c>
      <c r="T643" s="68" t="str">
        <f>VLOOKUP($B643,[1]전년동월vs전월vs당월!$A$7:$AC$1780,21,FALSE)</f>
        <v>-</v>
      </c>
      <c r="U643" s="68" t="str">
        <f>VLOOKUP($B643,[2]전년동월vs전월vs당월!$B$7:$AD$1796,21,FALSE)</f>
        <v>-</v>
      </c>
      <c r="V643" s="218" t="str">
        <f>VLOOKUP($A643,농산물!$A35:$O361,14,FALSE)</f>
        <v>-</v>
      </c>
      <c r="W643" s="243" t="e">
        <f t="shared" si="118"/>
        <v>#VALUE!</v>
      </c>
      <c r="X643" s="243" t="e">
        <f t="shared" si="119"/>
        <v>#VALUE!</v>
      </c>
      <c r="Y643" s="68" t="str">
        <f>VLOOKUP($B643,[1]전년동월vs전월vs당월!$A$7:$AC$1780,26,FALSE)</f>
        <v>-</v>
      </c>
      <c r="Z643" s="68" t="str">
        <f>VLOOKUP($B643,[2]전년동월vs전월vs당월!$B$7:$AD$1796,26,FALSE)</f>
        <v>-</v>
      </c>
      <c r="AA643" s="218" t="str">
        <f>VLOOKUP($A643,농산물!$A35:$O361,15,FALSE)</f>
        <v>-</v>
      </c>
      <c r="AB643" s="243" t="e">
        <f t="shared" si="120"/>
        <v>#VALUE!</v>
      </c>
      <c r="AC643" s="243" t="e">
        <f t="shared" si="121"/>
        <v>#VALUE!</v>
      </c>
      <c r="AD643" s="83"/>
    </row>
    <row r="644" spans="1:30">
      <c r="A644">
        <v>30</v>
      </c>
      <c r="B644" s="16" t="str">
        <f t="shared" si="105"/>
        <v>참깨,검정깨(흑임자)말린것kg피검정깨국산</v>
      </c>
      <c r="C644" s="53">
        <v>11</v>
      </c>
      <c r="D644" s="61" t="s">
        <v>497</v>
      </c>
      <c r="E644" s="175" t="s">
        <v>540</v>
      </c>
      <c r="F644" s="175" t="s">
        <v>243</v>
      </c>
      <c r="G644" s="61" t="s">
        <v>190</v>
      </c>
      <c r="H644" s="175" t="s">
        <v>1841</v>
      </c>
      <c r="I644" s="117" t="s">
        <v>193</v>
      </c>
      <c r="J644" s="68">
        <f>VLOOKUP($B644,[1]전년동월vs전월vs당월!$A$7:$AC$1780,11,FALSE)</f>
        <v>37170</v>
      </c>
      <c r="K644" s="68">
        <f>VLOOKUP($B644,[2]전년동월vs전월vs당월!$B$7:$AD$1796,11,FALSE)</f>
        <v>40000</v>
      </c>
      <c r="L644" s="218">
        <f>VLOOKUP($A644,농산물!$A36:$O362,12,FALSE)</f>
        <v>40000</v>
      </c>
      <c r="M644" s="243">
        <f t="shared" si="114"/>
        <v>7.6136669357008344</v>
      </c>
      <c r="N644" s="243">
        <f t="shared" si="115"/>
        <v>0</v>
      </c>
      <c r="O644" s="68" t="str">
        <f>VLOOKUP($B644,[1]전년동월vs전월vs당월!$A$7:$AC$1780,16,FALSE)</f>
        <v>-</v>
      </c>
      <c r="P644" s="68" t="str">
        <f>VLOOKUP($B644,[2]전년동월vs전월vs당월!$B$7:$AD$1796,16,FALSE)</f>
        <v>-</v>
      </c>
      <c r="Q644" s="218" t="str">
        <f>VLOOKUP($A644,농산물!$A36:$O362,13,FALSE)</f>
        <v>-</v>
      </c>
      <c r="R644" s="243" t="e">
        <f t="shared" si="116"/>
        <v>#VALUE!</v>
      </c>
      <c r="S644" s="243" t="e">
        <f t="shared" si="117"/>
        <v>#VALUE!</v>
      </c>
      <c r="T644" s="68">
        <f>VLOOKUP($B644,[1]전년동월vs전월vs당월!$A$7:$AC$1780,21,FALSE)</f>
        <v>55200</v>
      </c>
      <c r="U644" s="68">
        <f>VLOOKUP($B644,[2]전년동월vs전월vs당월!$B$7:$AD$1796,21,FALSE)</f>
        <v>55200</v>
      </c>
      <c r="V644" s="218">
        <f>VLOOKUP($A644,농산물!$A36:$O362,14,FALSE)</f>
        <v>55200</v>
      </c>
      <c r="W644" s="243">
        <f t="shared" si="118"/>
        <v>0</v>
      </c>
      <c r="X644" s="243">
        <f t="shared" si="119"/>
        <v>0</v>
      </c>
      <c r="Y644" s="68">
        <f>VLOOKUP($B644,[1]전년동월vs전월vs당월!$A$7:$AC$1780,26,FALSE)</f>
        <v>45000</v>
      </c>
      <c r="Z644" s="68">
        <f>VLOOKUP($B644,[2]전년동월vs전월vs당월!$B$7:$AD$1796,26,FALSE)</f>
        <v>45000</v>
      </c>
      <c r="AA644" s="218">
        <f>VLOOKUP($A644,농산물!$A36:$O362,15,FALSE)</f>
        <v>45000</v>
      </c>
      <c r="AB644" s="243">
        <f t="shared" si="120"/>
        <v>0</v>
      </c>
      <c r="AC644" s="243">
        <f t="shared" si="121"/>
        <v>0</v>
      </c>
      <c r="AD644" s="83"/>
    </row>
    <row r="645" spans="1:30">
      <c r="A645">
        <v>31</v>
      </c>
      <c r="B645" s="16" t="str">
        <f t="shared" si="105"/>
        <v>참깨,검정깨(흑임자)볶은것kg볶은검정깨국산</v>
      </c>
      <c r="C645" s="53"/>
      <c r="D645" s="61" t="s">
        <v>497</v>
      </c>
      <c r="E645" s="175" t="s">
        <v>540</v>
      </c>
      <c r="F645" s="175" t="s">
        <v>541</v>
      </c>
      <c r="G645" s="61" t="s">
        <v>190</v>
      </c>
      <c r="H645" s="175" t="s">
        <v>1842</v>
      </c>
      <c r="I645" s="117" t="s">
        <v>193</v>
      </c>
      <c r="J645" s="68" t="str">
        <f>VLOOKUP($B645,[1]전년동월vs전월vs당월!$A$7:$AC$1780,11,FALSE)</f>
        <v>-</v>
      </c>
      <c r="K645" s="68" t="str">
        <f>VLOOKUP($B645,[2]전년동월vs전월vs당월!$B$7:$AD$1796,11,FALSE)</f>
        <v>-</v>
      </c>
      <c r="L645" s="218" t="str">
        <f>VLOOKUP($A645,농산물!$A37:$O363,12,FALSE)</f>
        <v>-</v>
      </c>
      <c r="M645" s="243" t="e">
        <f t="shared" si="114"/>
        <v>#VALUE!</v>
      </c>
      <c r="N645" s="243" t="e">
        <f t="shared" si="115"/>
        <v>#VALUE!</v>
      </c>
      <c r="O645" s="68" t="str">
        <f>VLOOKUP($B645,[1]전년동월vs전월vs당월!$A$7:$AC$1780,16,FALSE)</f>
        <v>-</v>
      </c>
      <c r="P645" s="68" t="str">
        <f>VLOOKUP($B645,[2]전년동월vs전월vs당월!$B$7:$AD$1796,16,FALSE)</f>
        <v>-</v>
      </c>
      <c r="Q645" s="218" t="str">
        <f>VLOOKUP($A645,농산물!$A37:$O363,13,FALSE)</f>
        <v>-</v>
      </c>
      <c r="R645" s="243" t="e">
        <f t="shared" si="116"/>
        <v>#VALUE!</v>
      </c>
      <c r="S645" s="243" t="e">
        <f t="shared" si="117"/>
        <v>#VALUE!</v>
      </c>
      <c r="T645" s="68">
        <f>VLOOKUP($B645,[1]전년동월vs전월vs당월!$A$7:$AC$1780,21,FALSE)</f>
        <v>90590</v>
      </c>
      <c r="U645" s="68">
        <f>VLOOKUP($B645,[2]전년동월vs전월vs당월!$B$7:$AD$1796,21,FALSE)</f>
        <v>90590</v>
      </c>
      <c r="V645" s="218">
        <f>VLOOKUP($A645,농산물!$A37:$O363,14,FALSE)</f>
        <v>90590</v>
      </c>
      <c r="W645" s="243">
        <f t="shared" si="118"/>
        <v>0</v>
      </c>
      <c r="X645" s="243">
        <f t="shared" si="119"/>
        <v>0</v>
      </c>
      <c r="Y645" s="68">
        <f>VLOOKUP($B645,[1]전년동월vs전월vs당월!$A$7:$AC$1780,26,FALSE)</f>
        <v>72500</v>
      </c>
      <c r="Z645" s="68">
        <f>VLOOKUP($B645,[2]전년동월vs전월vs당월!$B$7:$AD$1796,26,FALSE)</f>
        <v>72500</v>
      </c>
      <c r="AA645" s="218">
        <f>VLOOKUP($A645,농산물!$A37:$O363,15,FALSE)</f>
        <v>74000</v>
      </c>
      <c r="AB645" s="243">
        <f t="shared" si="120"/>
        <v>2.0689655172413794</v>
      </c>
      <c r="AC645" s="243">
        <f t="shared" si="121"/>
        <v>2.0689655172413794</v>
      </c>
      <c r="AD645" s="83"/>
    </row>
    <row r="646" spans="1:30">
      <c r="A646">
        <v>32</v>
      </c>
      <c r="B646" s="16" t="str">
        <f t="shared" si="105"/>
        <v>참깨,검정깨(흑임자)볶은것kg볶은검정깨중국</v>
      </c>
      <c r="C646" s="53"/>
      <c r="D646" s="61" t="s">
        <v>497</v>
      </c>
      <c r="E646" s="175" t="s">
        <v>540</v>
      </c>
      <c r="F646" s="175" t="s">
        <v>541</v>
      </c>
      <c r="G646" s="61" t="s">
        <v>190</v>
      </c>
      <c r="H646" s="175" t="s">
        <v>1842</v>
      </c>
      <c r="I646" s="117" t="s">
        <v>1516</v>
      </c>
      <c r="J646" s="68">
        <f>VLOOKUP($B646,[1]전년동월vs전월vs당월!$A$7:$AC$1780,11,FALSE)</f>
        <v>11800</v>
      </c>
      <c r="K646" s="68">
        <f>VLOOKUP($B646,[2]전년동월vs전월vs당월!$B$7:$AD$1796,11,FALSE)</f>
        <v>11340</v>
      </c>
      <c r="L646" s="218">
        <f>VLOOKUP($A646,농산물!$A38:$O364,12,FALSE)</f>
        <v>11800</v>
      </c>
      <c r="M646" s="243">
        <f t="shared" si="114"/>
        <v>0</v>
      </c>
      <c r="N646" s="243">
        <f t="shared" si="115"/>
        <v>4.0564373897707231</v>
      </c>
      <c r="O646" s="68" t="str">
        <f>VLOOKUP($B646,[1]전년동월vs전월vs당월!$A$7:$AC$1780,16,FALSE)</f>
        <v>-</v>
      </c>
      <c r="P646" s="68" t="str">
        <f>VLOOKUP($B646,[2]전년동월vs전월vs당월!$B$7:$AD$1796,16,FALSE)</f>
        <v>-</v>
      </c>
      <c r="Q646" s="218" t="str">
        <f>VLOOKUP($A646,농산물!$A38:$O364,13,FALSE)</f>
        <v>-</v>
      </c>
      <c r="R646" s="243" t="e">
        <f t="shared" si="116"/>
        <v>#VALUE!</v>
      </c>
      <c r="S646" s="243" t="e">
        <f t="shared" si="117"/>
        <v>#VALUE!</v>
      </c>
      <c r="T646" s="68">
        <f>VLOOKUP($B646,[1]전년동월vs전월vs당월!$A$7:$AC$1780,21,FALSE)</f>
        <v>28470</v>
      </c>
      <c r="U646" s="68">
        <f>VLOOKUP($B646,[2]전년동월vs전월vs당월!$B$7:$AD$1796,21,FALSE)</f>
        <v>28470</v>
      </c>
      <c r="V646" s="218">
        <f>VLOOKUP($A646,농산물!$A38:$O364,14,FALSE)</f>
        <v>28470</v>
      </c>
      <c r="W646" s="243">
        <f t="shared" si="118"/>
        <v>0</v>
      </c>
      <c r="X646" s="243">
        <f t="shared" si="119"/>
        <v>0</v>
      </c>
      <c r="Y646" s="68" t="str">
        <f>VLOOKUP($B646,[1]전년동월vs전월vs당월!$A$7:$AC$1780,26,FALSE)</f>
        <v>-</v>
      </c>
      <c r="Z646" s="68" t="str">
        <f>VLOOKUP($B646,[2]전년동월vs전월vs당월!$B$7:$AD$1796,26,FALSE)</f>
        <v>-</v>
      </c>
      <c r="AA646" s="218" t="str">
        <f>VLOOKUP($A646,농산물!$A38:$O364,15,FALSE)</f>
        <v>-</v>
      </c>
      <c r="AB646" s="243" t="e">
        <f t="shared" si="120"/>
        <v>#VALUE!</v>
      </c>
      <c r="AC646" s="243" t="e">
        <f t="shared" si="121"/>
        <v>#VALUE!</v>
      </c>
      <c r="AD646" s="83"/>
    </row>
    <row r="647" spans="1:30">
      <c r="A647">
        <v>33</v>
      </c>
      <c r="B647" s="16" t="str">
        <f t="shared" si="105"/>
        <v>참깨,흰깨말린것kg피참깨국산</v>
      </c>
      <c r="C647" s="53">
        <v>12</v>
      </c>
      <c r="D647" s="61" t="s">
        <v>497</v>
      </c>
      <c r="E647" s="175" t="s">
        <v>499</v>
      </c>
      <c r="F647" s="175" t="s">
        <v>243</v>
      </c>
      <c r="G647" s="61" t="s">
        <v>190</v>
      </c>
      <c r="H647" s="175" t="s">
        <v>1843</v>
      </c>
      <c r="I647" s="117" t="s">
        <v>193</v>
      </c>
      <c r="J647" s="68">
        <f>VLOOKUP($B647,[1]전년동월vs전월vs당월!$A$7:$AC$1780,11,FALSE)</f>
        <v>29670</v>
      </c>
      <c r="K647" s="68">
        <f>VLOOKUP($B647,[2]전년동월vs전월vs당월!$B$7:$AD$1796,11,FALSE)</f>
        <v>33600</v>
      </c>
      <c r="L647" s="218">
        <f>VLOOKUP($A647,농산물!$A39:$O365,12,FALSE)</f>
        <v>33600</v>
      </c>
      <c r="M647" s="243">
        <f t="shared" si="114"/>
        <v>13.245702730030334</v>
      </c>
      <c r="N647" s="243">
        <f t="shared" si="115"/>
        <v>0</v>
      </c>
      <c r="O647" s="68" t="str">
        <f>VLOOKUP($B647,[1]전년동월vs전월vs당월!$A$7:$AC$1780,16,FALSE)</f>
        <v>-</v>
      </c>
      <c r="P647" s="68" t="str">
        <f>VLOOKUP($B647,[2]전년동월vs전월vs당월!$B$7:$AD$1796,16,FALSE)</f>
        <v>-</v>
      </c>
      <c r="Q647" s="218">
        <f>VLOOKUP($A647,농산물!$A39:$O365,13,FALSE)</f>
        <v>21200</v>
      </c>
      <c r="R647" s="243" t="e">
        <f t="shared" si="116"/>
        <v>#VALUE!</v>
      </c>
      <c r="S647" s="243" t="e">
        <f t="shared" si="117"/>
        <v>#VALUE!</v>
      </c>
      <c r="T647" s="68">
        <f>VLOOKUP($B647,[1]전년동월vs전월vs당월!$A$7:$AC$1780,21,FALSE)</f>
        <v>39750</v>
      </c>
      <c r="U647" s="68" t="str">
        <f>VLOOKUP($B647,[2]전년동월vs전월vs당월!$B$7:$AD$1796,21,FALSE)</f>
        <v>-</v>
      </c>
      <c r="V647" s="218" t="str">
        <f>VLOOKUP($A647,농산물!$A39:$O365,14,FALSE)</f>
        <v>-</v>
      </c>
      <c r="W647" s="243" t="e">
        <f t="shared" si="118"/>
        <v>#VALUE!</v>
      </c>
      <c r="X647" s="243" t="e">
        <f t="shared" si="119"/>
        <v>#VALUE!</v>
      </c>
      <c r="Y647" s="68">
        <f>VLOOKUP($B647,[1]전년동월vs전월vs당월!$A$7:$AC$1780,26,FALSE)</f>
        <v>37500</v>
      </c>
      <c r="Z647" s="68">
        <f>VLOOKUP($B647,[2]전년동월vs전월vs당월!$B$7:$AD$1796,26,FALSE)</f>
        <v>37500</v>
      </c>
      <c r="AA647" s="218">
        <f>VLOOKUP($A647,농산물!$A39:$O365,15,FALSE)</f>
        <v>37500</v>
      </c>
      <c r="AB647" s="243">
        <f t="shared" si="120"/>
        <v>0</v>
      </c>
      <c r="AC647" s="243">
        <f t="shared" si="121"/>
        <v>0</v>
      </c>
      <c r="AD647" s="83"/>
    </row>
    <row r="648" spans="1:30">
      <c r="A648">
        <v>34</v>
      </c>
      <c r="B648" s="16" t="str">
        <f t="shared" si="105"/>
        <v>참깨,흰깨말린것kg피참깨중국</v>
      </c>
      <c r="C648" s="53"/>
      <c r="D648" s="61" t="s">
        <v>497</v>
      </c>
      <c r="E648" s="175" t="s">
        <v>499</v>
      </c>
      <c r="F648" s="175" t="s">
        <v>243</v>
      </c>
      <c r="G648" s="61" t="s">
        <v>190</v>
      </c>
      <c r="H648" s="175" t="s">
        <v>1843</v>
      </c>
      <c r="I648" s="117" t="s">
        <v>1516</v>
      </c>
      <c r="J648" s="68" t="str">
        <f>VLOOKUP($B648,[1]전년동월vs전월vs당월!$A$7:$AC$1780,11,FALSE)</f>
        <v>-</v>
      </c>
      <c r="K648" s="68">
        <f>VLOOKUP($B648,[2]전년동월vs전월vs당월!$B$7:$AD$1796,11,FALSE)</f>
        <v>8170</v>
      </c>
      <c r="L648" s="218">
        <f>VLOOKUP($A648,농산물!$A40:$O366,12,FALSE)</f>
        <v>8170</v>
      </c>
      <c r="M648" s="243" t="e">
        <f t="shared" si="114"/>
        <v>#VALUE!</v>
      </c>
      <c r="N648" s="243">
        <f t="shared" si="115"/>
        <v>0</v>
      </c>
      <c r="O648" s="68" t="str">
        <f>VLOOKUP($B648,[1]전년동월vs전월vs당월!$A$7:$AC$1780,16,FALSE)</f>
        <v>-</v>
      </c>
      <c r="P648" s="68" t="str">
        <f>VLOOKUP($B648,[2]전년동월vs전월vs당월!$B$7:$AD$1796,16,FALSE)</f>
        <v>-</v>
      </c>
      <c r="Q648" s="218" t="str">
        <f>VLOOKUP($A648,농산물!$A40:$O366,13,FALSE)</f>
        <v>-</v>
      </c>
      <c r="R648" s="243" t="e">
        <f t="shared" si="116"/>
        <v>#VALUE!</v>
      </c>
      <c r="S648" s="243" t="e">
        <f t="shared" si="117"/>
        <v>#VALUE!</v>
      </c>
      <c r="T648" s="68" t="str">
        <f>VLOOKUP($B648,[1]전년동월vs전월vs당월!$A$7:$AC$1780,21,FALSE)</f>
        <v>-</v>
      </c>
      <c r="U648" s="68" t="str">
        <f>VLOOKUP($B648,[2]전년동월vs전월vs당월!$B$7:$AD$1796,21,FALSE)</f>
        <v>-</v>
      </c>
      <c r="V648" s="218" t="str">
        <f>VLOOKUP($A648,농산물!$A40:$O366,14,FALSE)</f>
        <v>-</v>
      </c>
      <c r="W648" s="243" t="e">
        <f t="shared" si="118"/>
        <v>#VALUE!</v>
      </c>
      <c r="X648" s="243" t="e">
        <f t="shared" si="119"/>
        <v>#VALUE!</v>
      </c>
      <c r="Y648" s="68" t="str">
        <f>VLOOKUP($B648,[1]전년동월vs전월vs당월!$A$7:$AC$1780,26,FALSE)</f>
        <v>-</v>
      </c>
      <c r="Z648" s="68" t="str">
        <f>VLOOKUP($B648,[2]전년동월vs전월vs당월!$B$7:$AD$1796,26,FALSE)</f>
        <v>-</v>
      </c>
      <c r="AA648" s="218" t="str">
        <f>VLOOKUP($A648,농산물!$A40:$O366,15,FALSE)</f>
        <v>-</v>
      </c>
      <c r="AB648" s="243" t="e">
        <f t="shared" si="120"/>
        <v>#VALUE!</v>
      </c>
      <c r="AC648" s="243" t="e">
        <f t="shared" si="121"/>
        <v>#VALUE!</v>
      </c>
      <c r="AD648" s="83"/>
    </row>
    <row r="649" spans="1:30">
      <c r="A649">
        <v>35</v>
      </c>
      <c r="B649" s="16" t="str">
        <f t="shared" si="105"/>
        <v>참깨,흰깨볶은것kg볶은참깨국산</v>
      </c>
      <c r="C649" s="53"/>
      <c r="D649" s="61" t="s">
        <v>497</v>
      </c>
      <c r="E649" s="175" t="s">
        <v>499</v>
      </c>
      <c r="F649" s="175" t="s">
        <v>541</v>
      </c>
      <c r="G649" s="61" t="s">
        <v>190</v>
      </c>
      <c r="H649" s="175" t="s">
        <v>1844</v>
      </c>
      <c r="I649" s="117" t="s">
        <v>193</v>
      </c>
      <c r="J649" s="68" t="str">
        <f>VLOOKUP($B649,[1]전년동월vs전월vs당월!$A$7:$AC$1780,11,FALSE)</f>
        <v>-</v>
      </c>
      <c r="K649" s="68" t="str">
        <f>VLOOKUP($B649,[2]전년동월vs전월vs당월!$B$7:$AD$1796,11,FALSE)</f>
        <v>-</v>
      </c>
      <c r="L649" s="218" t="str">
        <f>VLOOKUP($A649,농산물!$A41:$O367,12,FALSE)</f>
        <v>-</v>
      </c>
      <c r="M649" s="243" t="e">
        <f t="shared" si="114"/>
        <v>#VALUE!</v>
      </c>
      <c r="N649" s="243" t="e">
        <f t="shared" si="115"/>
        <v>#VALUE!</v>
      </c>
      <c r="O649" s="68" t="str">
        <f>VLOOKUP($B649,[1]전년동월vs전월vs당월!$A$7:$AC$1780,16,FALSE)</f>
        <v>-</v>
      </c>
      <c r="P649" s="68" t="str">
        <f>VLOOKUP($B649,[2]전년동월vs전월vs당월!$B$7:$AD$1796,16,FALSE)</f>
        <v>-</v>
      </c>
      <c r="Q649" s="218" t="str">
        <f>VLOOKUP($A649,농산물!$A41:$O367,13,FALSE)</f>
        <v>-</v>
      </c>
      <c r="R649" s="243" t="e">
        <f t="shared" si="116"/>
        <v>#VALUE!</v>
      </c>
      <c r="S649" s="243" t="e">
        <f t="shared" si="117"/>
        <v>#VALUE!</v>
      </c>
      <c r="T649" s="68">
        <f>VLOOKUP($B649,[1]전년동월vs전월vs당월!$A$7:$AC$1780,21,FALSE)</f>
        <v>62000</v>
      </c>
      <c r="U649" s="68">
        <f>VLOOKUP($B649,[2]전년동월vs전월vs당월!$B$7:$AD$1796,21,FALSE)</f>
        <v>52500</v>
      </c>
      <c r="V649" s="218">
        <f>VLOOKUP($A649,농산물!$A41:$O367,14,FALSE)</f>
        <v>52500</v>
      </c>
      <c r="W649" s="243">
        <f t="shared" si="118"/>
        <v>-15.32258064516129</v>
      </c>
      <c r="X649" s="243">
        <f t="shared" si="119"/>
        <v>0</v>
      </c>
      <c r="Y649" s="68">
        <f>VLOOKUP($B649,[1]전년동월vs전월vs당월!$A$7:$AC$1780,26,FALSE)</f>
        <v>51000</v>
      </c>
      <c r="Z649" s="68">
        <f>VLOOKUP($B649,[2]전년동월vs전월vs당월!$B$7:$AD$1796,26,FALSE)</f>
        <v>51000</v>
      </c>
      <c r="AA649" s="218">
        <f>VLOOKUP($A649,농산물!$A41:$O367,15,FALSE)</f>
        <v>52500</v>
      </c>
      <c r="AB649" s="243">
        <f t="shared" si="120"/>
        <v>2.9411764705882355</v>
      </c>
      <c r="AC649" s="243">
        <f t="shared" si="121"/>
        <v>2.9411764705882355</v>
      </c>
      <c r="AD649" s="83"/>
    </row>
    <row r="650" spans="1:30">
      <c r="A650">
        <v>36</v>
      </c>
      <c r="B650" s="16" t="str">
        <f t="shared" si="105"/>
        <v>참깨,흰깨볶은것kg볶은참깨중국</v>
      </c>
      <c r="C650" s="53"/>
      <c r="D650" s="61" t="s">
        <v>497</v>
      </c>
      <c r="E650" s="175" t="s">
        <v>499</v>
      </c>
      <c r="F650" s="175" t="s">
        <v>541</v>
      </c>
      <c r="G650" s="61" t="s">
        <v>190</v>
      </c>
      <c r="H650" s="175" t="s">
        <v>1844</v>
      </c>
      <c r="I650" s="117" t="s">
        <v>1516</v>
      </c>
      <c r="J650" s="68" t="str">
        <f>VLOOKUP($B650,[1]전년동월vs전월vs당월!$A$7:$AC$1780,11,FALSE)</f>
        <v>-</v>
      </c>
      <c r="K650" s="68">
        <f>VLOOKUP($B650,[2]전년동월vs전월vs당월!$B$7:$AD$1796,11,FALSE)</f>
        <v>7100</v>
      </c>
      <c r="L650" s="218">
        <f>VLOOKUP($A650,농산물!$A42:$O368,12,FALSE)</f>
        <v>7400</v>
      </c>
      <c r="M650" s="243" t="e">
        <f t="shared" si="114"/>
        <v>#VALUE!</v>
      </c>
      <c r="N650" s="243">
        <f t="shared" si="115"/>
        <v>4.225352112676056</v>
      </c>
      <c r="O650" s="68" t="str">
        <f>VLOOKUP($B650,[1]전년동월vs전월vs당월!$A$7:$AC$1780,16,FALSE)</f>
        <v>-</v>
      </c>
      <c r="P650" s="68" t="str">
        <f>VLOOKUP($B650,[2]전년동월vs전월vs당월!$B$7:$AD$1796,16,FALSE)</f>
        <v>-</v>
      </c>
      <c r="Q650" s="218" t="str">
        <f>VLOOKUP($A650,농산물!$A42:$O368,13,FALSE)</f>
        <v>-</v>
      </c>
      <c r="R650" s="243" t="e">
        <f t="shared" si="116"/>
        <v>#VALUE!</v>
      </c>
      <c r="S650" s="243" t="e">
        <f t="shared" si="117"/>
        <v>#VALUE!</v>
      </c>
      <c r="T650" s="68">
        <f>VLOOKUP($B650,[1]전년동월vs전월vs당월!$A$7:$AC$1780,21,FALSE)</f>
        <v>29000</v>
      </c>
      <c r="U650" s="68" t="str">
        <f>VLOOKUP($B650,[2]전년동월vs전월vs당월!$B$7:$AD$1796,21,FALSE)</f>
        <v>-</v>
      </c>
      <c r="V650" s="218" t="str">
        <f>VLOOKUP($A650,농산물!$A42:$O368,14,FALSE)</f>
        <v>-</v>
      </c>
      <c r="W650" s="243" t="e">
        <f t="shared" si="118"/>
        <v>#VALUE!</v>
      </c>
      <c r="X650" s="243" t="e">
        <f t="shared" si="119"/>
        <v>#VALUE!</v>
      </c>
      <c r="Y650" s="68" t="str">
        <f>VLOOKUP($B650,[1]전년동월vs전월vs당월!$A$7:$AC$1780,26,FALSE)</f>
        <v>-</v>
      </c>
      <c r="Z650" s="68" t="str">
        <f>VLOOKUP($B650,[2]전년동월vs전월vs당월!$B$7:$AD$1796,26,FALSE)</f>
        <v>-</v>
      </c>
      <c r="AA650" s="218" t="str">
        <f>VLOOKUP($A650,농산물!$A42:$O368,15,FALSE)</f>
        <v>-</v>
      </c>
      <c r="AB650" s="243" t="e">
        <f t="shared" si="120"/>
        <v>#VALUE!</v>
      </c>
      <c r="AC650" s="243" t="e">
        <f t="shared" si="121"/>
        <v>#VALUE!</v>
      </c>
      <c r="AD650" s="83"/>
    </row>
    <row r="651" spans="1:30">
      <c r="A651">
        <v>37</v>
      </c>
      <c r="B651" s="16" t="str">
        <f t="shared" si="105"/>
        <v>참깨,흰깨볶은것kg거피참깨국산</v>
      </c>
      <c r="C651" s="53"/>
      <c r="D651" s="61" t="s">
        <v>497</v>
      </c>
      <c r="E651" s="175" t="s">
        <v>499</v>
      </c>
      <c r="F651" s="175" t="s">
        <v>541</v>
      </c>
      <c r="G651" s="61" t="s">
        <v>190</v>
      </c>
      <c r="H651" s="175" t="s">
        <v>1845</v>
      </c>
      <c r="I651" s="117" t="s">
        <v>193</v>
      </c>
      <c r="J651" s="68" t="str">
        <f>VLOOKUP($B651,[1]전년동월vs전월vs당월!$A$7:$AC$1780,11,FALSE)</f>
        <v>-</v>
      </c>
      <c r="K651" s="68" t="str">
        <f>VLOOKUP($B651,[2]전년동월vs전월vs당월!$B$7:$AD$1796,11,FALSE)</f>
        <v>-</v>
      </c>
      <c r="L651" s="218" t="str">
        <f>VLOOKUP($A651,농산물!$A43:$O369,12,FALSE)</f>
        <v>-</v>
      </c>
      <c r="M651" s="243" t="e">
        <f t="shared" si="114"/>
        <v>#VALUE!</v>
      </c>
      <c r="N651" s="243" t="e">
        <f t="shared" si="115"/>
        <v>#VALUE!</v>
      </c>
      <c r="O651" s="68" t="str">
        <f>VLOOKUP($B651,[1]전년동월vs전월vs당월!$A$7:$AC$1780,16,FALSE)</f>
        <v>-</v>
      </c>
      <c r="P651" s="68" t="str">
        <f>VLOOKUP($B651,[2]전년동월vs전월vs당월!$B$7:$AD$1796,16,FALSE)</f>
        <v>-</v>
      </c>
      <c r="Q651" s="218" t="str">
        <f>VLOOKUP($A651,농산물!$A43:$O369,13,FALSE)</f>
        <v>-</v>
      </c>
      <c r="R651" s="243" t="e">
        <f t="shared" si="116"/>
        <v>#VALUE!</v>
      </c>
      <c r="S651" s="243" t="e">
        <f t="shared" si="117"/>
        <v>#VALUE!</v>
      </c>
      <c r="T651" s="68" t="str">
        <f>VLOOKUP($B651,[1]전년동월vs전월vs당월!$A$7:$AC$1780,21,FALSE)</f>
        <v>-</v>
      </c>
      <c r="U651" s="68">
        <f>VLOOKUP($B651,[2]전년동월vs전월vs당월!$B$7:$AD$1796,21,FALSE)</f>
        <v>97060</v>
      </c>
      <c r="V651" s="218">
        <f>VLOOKUP($A651,농산물!$A43:$O369,14,FALSE)</f>
        <v>97060</v>
      </c>
      <c r="W651" s="243" t="e">
        <f t="shared" si="118"/>
        <v>#VALUE!</v>
      </c>
      <c r="X651" s="243">
        <f t="shared" si="119"/>
        <v>0</v>
      </c>
      <c r="Y651" s="68" t="str">
        <f>VLOOKUP($B651,[1]전년동월vs전월vs당월!$A$7:$AC$1780,26,FALSE)</f>
        <v>-</v>
      </c>
      <c r="Z651" s="68" t="str">
        <f>VLOOKUP($B651,[2]전년동월vs전월vs당월!$B$7:$AD$1796,26,FALSE)</f>
        <v>-</v>
      </c>
      <c r="AA651" s="218" t="str">
        <f>VLOOKUP($A651,농산물!$A43:$O369,15,FALSE)</f>
        <v>-</v>
      </c>
      <c r="AB651" s="243" t="e">
        <f t="shared" si="120"/>
        <v>#VALUE!</v>
      </c>
      <c r="AC651" s="243" t="e">
        <f t="shared" si="121"/>
        <v>#VALUE!</v>
      </c>
      <c r="AD651" s="83"/>
    </row>
    <row r="652" spans="1:30">
      <c r="A652">
        <v>38</v>
      </c>
      <c r="B652" s="16" t="str">
        <f t="shared" si="105"/>
        <v>참깨,흰깨볶은것kg거피참깨중국</v>
      </c>
      <c r="C652" s="53"/>
      <c r="D652" s="61" t="s">
        <v>497</v>
      </c>
      <c r="E652" s="175" t="s">
        <v>499</v>
      </c>
      <c r="F652" s="175" t="s">
        <v>541</v>
      </c>
      <c r="G652" s="61" t="s">
        <v>190</v>
      </c>
      <c r="H652" s="175" t="s">
        <v>1845</v>
      </c>
      <c r="I652" s="117" t="s">
        <v>1516</v>
      </c>
      <c r="J652" s="68">
        <f>VLOOKUP($B652,[1]전년동월vs전월vs당월!$A$7:$AC$1780,11,FALSE)</f>
        <v>11200</v>
      </c>
      <c r="K652" s="68">
        <f>VLOOKUP($B652,[2]전년동월vs전월vs당월!$B$7:$AD$1796,11,FALSE)</f>
        <v>11200</v>
      </c>
      <c r="L652" s="218">
        <f>VLOOKUP($A652,농산물!$A44:$O370,12,FALSE)</f>
        <v>11200</v>
      </c>
      <c r="M652" s="243">
        <f t="shared" si="114"/>
        <v>0</v>
      </c>
      <c r="N652" s="243">
        <f t="shared" si="115"/>
        <v>0</v>
      </c>
      <c r="O652" s="68" t="str">
        <f>VLOOKUP($B652,[1]전년동월vs전월vs당월!$A$7:$AC$1780,16,FALSE)</f>
        <v>-</v>
      </c>
      <c r="P652" s="68" t="str">
        <f>VLOOKUP($B652,[2]전년동월vs전월vs당월!$B$7:$AD$1796,16,FALSE)</f>
        <v>-</v>
      </c>
      <c r="Q652" s="218" t="str">
        <f>VLOOKUP($A652,농산물!$A44:$O370,13,FALSE)</f>
        <v>-</v>
      </c>
      <c r="R652" s="243" t="e">
        <f t="shared" si="116"/>
        <v>#VALUE!</v>
      </c>
      <c r="S652" s="243" t="e">
        <f t="shared" si="117"/>
        <v>#VALUE!</v>
      </c>
      <c r="T652" s="68">
        <f>VLOOKUP($B652,[1]전년동월vs전월vs당월!$A$7:$AC$1780,21,FALSE)</f>
        <v>21000</v>
      </c>
      <c r="U652" s="68" t="str">
        <f>VLOOKUP($B652,[2]전년동월vs전월vs당월!$B$7:$AD$1796,21,FALSE)</f>
        <v>-</v>
      </c>
      <c r="V652" s="218" t="str">
        <f>VLOOKUP($A652,농산물!$A44:$O370,14,FALSE)</f>
        <v>-</v>
      </c>
      <c r="W652" s="243" t="e">
        <f t="shared" si="118"/>
        <v>#VALUE!</v>
      </c>
      <c r="X652" s="243" t="e">
        <f t="shared" si="119"/>
        <v>#VALUE!</v>
      </c>
      <c r="Y652" s="68" t="str">
        <f>VLOOKUP($B652,[1]전년동월vs전월vs당월!$A$7:$AC$1780,26,FALSE)</f>
        <v>-</v>
      </c>
      <c r="Z652" s="68" t="str">
        <f>VLOOKUP($B652,[2]전년동월vs전월vs당월!$B$7:$AD$1796,26,FALSE)</f>
        <v>-</v>
      </c>
      <c r="AA652" s="218" t="str">
        <f>VLOOKUP($A652,농산물!$A44:$O370,15,FALSE)</f>
        <v>-</v>
      </c>
      <c r="AB652" s="243" t="e">
        <f t="shared" si="120"/>
        <v>#VALUE!</v>
      </c>
      <c r="AC652" s="243" t="e">
        <f t="shared" si="121"/>
        <v>#VALUE!</v>
      </c>
      <c r="AD652" s="83"/>
    </row>
    <row r="653" spans="1:30">
      <c r="A653">
        <v>39</v>
      </c>
      <c r="B653" s="16" t="str">
        <f t="shared" si="105"/>
        <v>호두말린것,깐것kg호두살국산</v>
      </c>
      <c r="C653" s="53">
        <v>13</v>
      </c>
      <c r="D653" s="61" t="s">
        <v>497</v>
      </c>
      <c r="E653" s="175" t="s">
        <v>542</v>
      </c>
      <c r="F653" s="175" t="s">
        <v>1846</v>
      </c>
      <c r="G653" s="61" t="s">
        <v>190</v>
      </c>
      <c r="H653" s="175" t="s">
        <v>1847</v>
      </c>
      <c r="I653" s="117" t="s">
        <v>193</v>
      </c>
      <c r="J653" s="68" t="str">
        <f>VLOOKUP($B653,[1]전년동월vs전월vs당월!$A$7:$AC$1780,11,FALSE)</f>
        <v>-</v>
      </c>
      <c r="K653" s="68" t="str">
        <f>VLOOKUP($B653,[2]전년동월vs전월vs당월!$B$7:$AD$1796,11,FALSE)</f>
        <v>-</v>
      </c>
      <c r="L653" s="218" t="str">
        <f>VLOOKUP($A653,농산물!$A45:$O371,12,FALSE)</f>
        <v>-</v>
      </c>
      <c r="M653" s="243" t="e">
        <f t="shared" si="114"/>
        <v>#VALUE!</v>
      </c>
      <c r="N653" s="243" t="e">
        <f t="shared" si="115"/>
        <v>#VALUE!</v>
      </c>
      <c r="O653" s="68" t="str">
        <f>VLOOKUP($B653,[1]전년동월vs전월vs당월!$A$7:$AC$1780,16,FALSE)</f>
        <v>-</v>
      </c>
      <c r="P653" s="68" t="str">
        <f>VLOOKUP($B653,[2]전년동월vs전월vs당월!$B$7:$AD$1796,16,FALSE)</f>
        <v>-</v>
      </c>
      <c r="Q653" s="218" t="str">
        <f>VLOOKUP($A653,농산물!$A45:$O371,13,FALSE)</f>
        <v>-</v>
      </c>
      <c r="R653" s="243" t="e">
        <f t="shared" si="116"/>
        <v>#VALUE!</v>
      </c>
      <c r="S653" s="243" t="e">
        <f t="shared" si="117"/>
        <v>#VALUE!</v>
      </c>
      <c r="T653" s="68">
        <f>VLOOKUP($B653,[1]전년동월vs전월vs당월!$A$7:$AC$1780,21,FALSE)</f>
        <v>138190</v>
      </c>
      <c r="U653" s="68">
        <f>VLOOKUP($B653,[2]전년동월vs전월vs당월!$B$7:$AD$1796,21,FALSE)</f>
        <v>170910</v>
      </c>
      <c r="V653" s="218">
        <f>VLOOKUP($A653,농산물!$A45:$O371,14,FALSE)</f>
        <v>170910</v>
      </c>
      <c r="W653" s="243">
        <f t="shared" si="118"/>
        <v>23.677545408495551</v>
      </c>
      <c r="X653" s="243">
        <f t="shared" si="119"/>
        <v>0</v>
      </c>
      <c r="Y653" s="68">
        <f>VLOOKUP($B653,[1]전년동월vs전월vs당월!$A$7:$AC$1780,26,FALSE)</f>
        <v>138000</v>
      </c>
      <c r="Z653" s="68">
        <f>VLOOKUP($B653,[2]전년동월vs전월vs당월!$B$7:$AD$1796,26,FALSE)</f>
        <v>158000</v>
      </c>
      <c r="AA653" s="218">
        <f>VLOOKUP($A653,농산물!$A45:$O371,15,FALSE)</f>
        <v>158000</v>
      </c>
      <c r="AB653" s="243">
        <f t="shared" si="120"/>
        <v>14.492753623188406</v>
      </c>
      <c r="AC653" s="243">
        <f t="shared" si="121"/>
        <v>0</v>
      </c>
      <c r="AD653" s="83"/>
    </row>
    <row r="654" spans="1:30">
      <c r="A654">
        <v>40</v>
      </c>
      <c r="B654" s="16" t="str">
        <f t="shared" si="105"/>
        <v>호두말린것,깐것kg호두살북한</v>
      </c>
      <c r="C654" s="53"/>
      <c r="D654" s="61" t="s">
        <v>497</v>
      </c>
      <c r="E654" s="175" t="s">
        <v>542</v>
      </c>
      <c r="F654" s="175" t="s">
        <v>1846</v>
      </c>
      <c r="G654" s="61" t="s">
        <v>190</v>
      </c>
      <c r="H654" s="175" t="s">
        <v>1847</v>
      </c>
      <c r="I654" s="117" t="s">
        <v>1606</v>
      </c>
      <c r="J654" s="68" t="str">
        <f>VLOOKUP($B654,[1]전년동월vs전월vs당월!$A$7:$AC$1780,11,FALSE)</f>
        <v>-</v>
      </c>
      <c r="K654" s="68" t="str">
        <f>VLOOKUP($B654,[2]전년동월vs전월vs당월!$B$7:$AD$1796,11,FALSE)</f>
        <v>-</v>
      </c>
      <c r="L654" s="218" t="str">
        <f>VLOOKUP($A654,농산물!$A46:$O372,12,FALSE)</f>
        <v>-</v>
      </c>
      <c r="M654" s="243" t="e">
        <f t="shared" si="114"/>
        <v>#VALUE!</v>
      </c>
      <c r="N654" s="243" t="e">
        <f t="shared" si="115"/>
        <v>#VALUE!</v>
      </c>
      <c r="O654" s="68" t="str">
        <f>VLOOKUP($B654,[1]전년동월vs전월vs당월!$A$7:$AC$1780,16,FALSE)</f>
        <v>-</v>
      </c>
      <c r="P654" s="68" t="str">
        <f>VLOOKUP($B654,[2]전년동월vs전월vs당월!$B$7:$AD$1796,16,FALSE)</f>
        <v>-</v>
      </c>
      <c r="Q654" s="218" t="str">
        <f>VLOOKUP($A654,농산물!$A46:$O372,13,FALSE)</f>
        <v>-</v>
      </c>
      <c r="R654" s="243" t="e">
        <f t="shared" si="116"/>
        <v>#VALUE!</v>
      </c>
      <c r="S654" s="243" t="e">
        <f t="shared" si="117"/>
        <v>#VALUE!</v>
      </c>
      <c r="T654" s="68" t="str">
        <f>VLOOKUP($B654,[1]전년동월vs전월vs당월!$A$7:$AC$1780,21,FALSE)</f>
        <v>-</v>
      </c>
      <c r="U654" s="68" t="str">
        <f>VLOOKUP($B654,[2]전년동월vs전월vs당월!$B$7:$AD$1796,21,FALSE)</f>
        <v>-</v>
      </c>
      <c r="V654" s="218" t="str">
        <f>VLOOKUP($A654,농산물!$A46:$O372,14,FALSE)</f>
        <v>-</v>
      </c>
      <c r="W654" s="243" t="e">
        <f t="shared" si="118"/>
        <v>#VALUE!</v>
      </c>
      <c r="X654" s="243" t="e">
        <f t="shared" si="119"/>
        <v>#VALUE!</v>
      </c>
      <c r="Y654" s="68" t="str">
        <f>VLOOKUP($B654,[1]전년동월vs전월vs당월!$A$7:$AC$1780,26,FALSE)</f>
        <v>-</v>
      </c>
      <c r="Z654" s="68" t="str">
        <f>VLOOKUP($B654,[2]전년동월vs전월vs당월!$B$7:$AD$1796,26,FALSE)</f>
        <v>-</v>
      </c>
      <c r="AA654" s="218" t="str">
        <f>VLOOKUP($A654,농산물!$A46:$O372,15,FALSE)</f>
        <v>-</v>
      </c>
      <c r="AB654" s="243" t="e">
        <f t="shared" si="120"/>
        <v>#VALUE!</v>
      </c>
      <c r="AC654" s="243" t="e">
        <f t="shared" si="121"/>
        <v>#VALUE!</v>
      </c>
      <c r="AD654" s="83"/>
    </row>
    <row r="655" spans="1:30">
      <c r="A655">
        <v>41</v>
      </c>
      <c r="B655" s="16" t="str">
        <f t="shared" si="105"/>
        <v>호두말린것,깐것kg호두살미국</v>
      </c>
      <c r="C655" s="53"/>
      <c r="D655" s="61" t="s">
        <v>497</v>
      </c>
      <c r="E655" s="175" t="s">
        <v>542</v>
      </c>
      <c r="F655" s="175" t="s">
        <v>1846</v>
      </c>
      <c r="G655" s="61" t="s">
        <v>190</v>
      </c>
      <c r="H655" s="175" t="s">
        <v>1847</v>
      </c>
      <c r="I655" s="117" t="s">
        <v>1512</v>
      </c>
      <c r="J655" s="68">
        <f>VLOOKUP($B655,[1]전년동월vs전월vs당월!$A$7:$AC$1780,11,FALSE)</f>
        <v>18000</v>
      </c>
      <c r="K655" s="68">
        <f>VLOOKUP($B655,[2]전년동월vs전월vs당월!$B$7:$AD$1796,11,FALSE)</f>
        <v>21670</v>
      </c>
      <c r="L655" s="218">
        <f>VLOOKUP($A655,농산물!$A47:$O373,12,FALSE)</f>
        <v>21670</v>
      </c>
      <c r="M655" s="243">
        <f t="shared" si="114"/>
        <v>20.388888888888889</v>
      </c>
      <c r="N655" s="243">
        <f t="shared" si="115"/>
        <v>0</v>
      </c>
      <c r="O655" s="68" t="str">
        <f>VLOOKUP($B655,[1]전년동월vs전월vs당월!$A$7:$AC$1780,16,FALSE)</f>
        <v>-</v>
      </c>
      <c r="P655" s="68">
        <f>VLOOKUP($B655,[2]전년동월vs전월vs당월!$B$7:$AD$1796,16,FALSE)</f>
        <v>22500</v>
      </c>
      <c r="Q655" s="218">
        <f>VLOOKUP($A655,농산물!$A47:$O373,13,FALSE)</f>
        <v>22500</v>
      </c>
      <c r="R655" s="243" t="e">
        <f t="shared" si="116"/>
        <v>#VALUE!</v>
      </c>
      <c r="S655" s="243">
        <f t="shared" si="117"/>
        <v>0</v>
      </c>
      <c r="T655" s="68" t="str">
        <f>VLOOKUP($B655,[1]전년동월vs전월vs당월!$A$7:$AC$1780,21,FALSE)</f>
        <v>-</v>
      </c>
      <c r="U655" s="68" t="str">
        <f>VLOOKUP($B655,[2]전년동월vs전월vs당월!$B$7:$AD$1796,21,FALSE)</f>
        <v>-</v>
      </c>
      <c r="V655" s="218" t="str">
        <f>VLOOKUP($A655,농산물!$A47:$O373,14,FALSE)</f>
        <v>-</v>
      </c>
      <c r="W655" s="243" t="e">
        <f t="shared" si="118"/>
        <v>#VALUE!</v>
      </c>
      <c r="X655" s="243" t="e">
        <f t="shared" si="119"/>
        <v>#VALUE!</v>
      </c>
      <c r="Y655" s="68" t="str">
        <f>VLOOKUP($B655,[1]전년동월vs전월vs당월!$A$7:$AC$1780,26,FALSE)</f>
        <v>-</v>
      </c>
      <c r="Z655" s="68" t="str">
        <f>VLOOKUP($B655,[2]전년동월vs전월vs당월!$B$7:$AD$1796,26,FALSE)</f>
        <v>-</v>
      </c>
      <c r="AA655" s="218" t="str">
        <f>VLOOKUP($A655,농산물!$A47:$O373,15,FALSE)</f>
        <v>-</v>
      </c>
      <c r="AB655" s="243" t="e">
        <f t="shared" si="120"/>
        <v>#VALUE!</v>
      </c>
      <c r="AC655" s="243" t="e">
        <f t="shared" si="121"/>
        <v>#VALUE!</v>
      </c>
      <c r="AD655" s="83"/>
    </row>
    <row r="656" spans="1:30">
      <c r="A656">
        <v>42</v>
      </c>
      <c r="B656" s="16" t="str">
        <f t="shared" si="105"/>
        <v>호두말린것,깐것kg호두싸래기,조각호두국산</v>
      </c>
      <c r="C656" s="53"/>
      <c r="D656" s="61" t="s">
        <v>497</v>
      </c>
      <c r="E656" s="175" t="s">
        <v>542</v>
      </c>
      <c r="F656" s="175" t="s">
        <v>1846</v>
      </c>
      <c r="G656" s="61" t="s">
        <v>190</v>
      </c>
      <c r="H656" s="175" t="s">
        <v>1848</v>
      </c>
      <c r="I656" s="117" t="s">
        <v>193</v>
      </c>
      <c r="J656" s="68" t="str">
        <f>VLOOKUP($B656,[1]전년동월vs전월vs당월!$A$7:$AC$1780,11,FALSE)</f>
        <v>-</v>
      </c>
      <c r="K656" s="68" t="str">
        <f>VLOOKUP($B656,[2]전년동월vs전월vs당월!$B$7:$AD$1796,11,FALSE)</f>
        <v>-</v>
      </c>
      <c r="L656" s="218" t="str">
        <f>VLOOKUP($A656,농산물!$A48:$O374,12,FALSE)</f>
        <v>-</v>
      </c>
      <c r="M656" s="243" t="e">
        <f t="shared" si="114"/>
        <v>#VALUE!</v>
      </c>
      <c r="N656" s="243" t="e">
        <f t="shared" si="115"/>
        <v>#VALUE!</v>
      </c>
      <c r="O656" s="68" t="str">
        <f>VLOOKUP($B656,[1]전년동월vs전월vs당월!$A$7:$AC$1780,16,FALSE)</f>
        <v>-</v>
      </c>
      <c r="P656" s="68" t="str">
        <f>VLOOKUP($B656,[2]전년동월vs전월vs당월!$B$7:$AD$1796,16,FALSE)</f>
        <v>-</v>
      </c>
      <c r="Q656" s="218" t="str">
        <f>VLOOKUP($A656,농산물!$A48:$O374,13,FALSE)</f>
        <v>-</v>
      </c>
      <c r="R656" s="243" t="e">
        <f t="shared" si="116"/>
        <v>#VALUE!</v>
      </c>
      <c r="S656" s="243" t="e">
        <f t="shared" si="117"/>
        <v>#VALUE!</v>
      </c>
      <c r="T656" s="68">
        <f>VLOOKUP($B656,[1]전년동월vs전월vs당월!$A$7:$AC$1780,21,FALSE)</f>
        <v>101540</v>
      </c>
      <c r="U656" s="68">
        <f>VLOOKUP($B656,[2]전년동월vs전월vs당월!$B$7:$AD$1796,21,FALSE)</f>
        <v>129850</v>
      </c>
      <c r="V656" s="218">
        <f>VLOOKUP($A656,농산물!$A48:$O374,14,FALSE)</f>
        <v>129850</v>
      </c>
      <c r="W656" s="243">
        <f t="shared" si="118"/>
        <v>27.880638172148906</v>
      </c>
      <c r="X656" s="243">
        <f t="shared" si="119"/>
        <v>0</v>
      </c>
      <c r="Y656" s="68">
        <f>VLOOKUP($B656,[1]전년동월vs전월vs당월!$A$7:$AC$1780,26,FALSE)</f>
        <v>97800</v>
      </c>
      <c r="Z656" s="68">
        <f>VLOOKUP($B656,[2]전년동월vs전월vs당월!$B$7:$AD$1796,26,FALSE)</f>
        <v>118000</v>
      </c>
      <c r="AA656" s="218">
        <f>VLOOKUP($A656,농산물!$A48:$O374,15,FALSE)</f>
        <v>118000</v>
      </c>
      <c r="AB656" s="243">
        <f t="shared" si="120"/>
        <v>20.654396728016359</v>
      </c>
      <c r="AC656" s="243">
        <f t="shared" si="121"/>
        <v>0</v>
      </c>
      <c r="AD656" s="83"/>
    </row>
    <row r="657" spans="1:30">
      <c r="A657">
        <v>43</v>
      </c>
      <c r="B657" s="16" t="str">
        <f t="shared" si="105"/>
        <v>호두말린것,깐것kg호두싸래기,조각호두미국</v>
      </c>
      <c r="C657" s="53"/>
      <c r="D657" s="61" t="s">
        <v>497</v>
      </c>
      <c r="E657" s="175" t="s">
        <v>542</v>
      </c>
      <c r="F657" s="175" t="s">
        <v>1846</v>
      </c>
      <c r="G657" s="61" t="s">
        <v>190</v>
      </c>
      <c r="H657" s="175" t="s">
        <v>1848</v>
      </c>
      <c r="I657" s="117" t="s">
        <v>1512</v>
      </c>
      <c r="J657" s="68" t="str">
        <f>VLOOKUP($B657,[1]전년동월vs전월vs당월!$A$7:$AC$1780,11,FALSE)</f>
        <v>-</v>
      </c>
      <c r="K657" s="68" t="str">
        <f>VLOOKUP($B657,[2]전년동월vs전월vs당월!$B$7:$AD$1796,11,FALSE)</f>
        <v>-</v>
      </c>
      <c r="L657" s="218" t="str">
        <f>VLOOKUP($A657,농산물!$A49:$O375,12,FALSE)</f>
        <v>-</v>
      </c>
      <c r="M657" s="243" t="e">
        <f t="shared" si="114"/>
        <v>#VALUE!</v>
      </c>
      <c r="N657" s="243" t="e">
        <f t="shared" si="115"/>
        <v>#VALUE!</v>
      </c>
      <c r="O657" s="68" t="str">
        <f>VLOOKUP($B657,[1]전년동월vs전월vs당월!$A$7:$AC$1780,16,FALSE)</f>
        <v>-</v>
      </c>
      <c r="P657" s="68" t="str">
        <f>VLOOKUP($B657,[2]전년동월vs전월vs당월!$B$7:$AD$1796,16,FALSE)</f>
        <v>-</v>
      </c>
      <c r="Q657" s="218" t="str">
        <f>VLOOKUP($A657,농산물!$A49:$O375,13,FALSE)</f>
        <v>-</v>
      </c>
      <c r="R657" s="243" t="e">
        <f t="shared" si="116"/>
        <v>#VALUE!</v>
      </c>
      <c r="S657" s="243" t="e">
        <f t="shared" si="117"/>
        <v>#VALUE!</v>
      </c>
      <c r="T657" s="68">
        <f>VLOOKUP($B657,[1]전년동월vs전월vs당월!$A$7:$AC$1780,21,FALSE)</f>
        <v>32900</v>
      </c>
      <c r="U657" s="68">
        <f>VLOOKUP($B657,[2]전년동월vs전월vs당월!$B$7:$AD$1796,21,FALSE)</f>
        <v>23450</v>
      </c>
      <c r="V657" s="218">
        <f>VLOOKUP($A657,농산물!$A49:$O375,14,FALSE)</f>
        <v>28600</v>
      </c>
      <c r="W657" s="243">
        <f t="shared" si="118"/>
        <v>-13.069908814589665</v>
      </c>
      <c r="X657" s="243">
        <f t="shared" si="119"/>
        <v>21.961620469083154</v>
      </c>
      <c r="Y657" s="68" t="str">
        <f>VLOOKUP($B657,[1]전년동월vs전월vs당월!$A$7:$AC$1780,26,FALSE)</f>
        <v>-</v>
      </c>
      <c r="Z657" s="68" t="str">
        <f>VLOOKUP($B657,[2]전년동월vs전월vs당월!$B$7:$AD$1796,26,FALSE)</f>
        <v>-</v>
      </c>
      <c r="AA657" s="218" t="str">
        <f>VLOOKUP($A657,농산물!$A49:$O375,15,FALSE)</f>
        <v>-</v>
      </c>
      <c r="AB657" s="243" t="e">
        <f t="shared" si="120"/>
        <v>#VALUE!</v>
      </c>
      <c r="AC657" s="243" t="e">
        <f t="shared" si="121"/>
        <v>#VALUE!</v>
      </c>
      <c r="AD657" s="83"/>
    </row>
    <row r="658" spans="1:30">
      <c r="A658">
        <v>44</v>
      </c>
      <c r="B658" s="16" t="str">
        <f t="shared" si="105"/>
        <v>가지생것kg대25~30cm국산</v>
      </c>
      <c r="C658" s="53">
        <v>14</v>
      </c>
      <c r="D658" s="61" t="s">
        <v>543</v>
      </c>
      <c r="E658" s="175" t="s">
        <v>544</v>
      </c>
      <c r="F658" s="175" t="s">
        <v>466</v>
      </c>
      <c r="G658" s="61" t="s">
        <v>190</v>
      </c>
      <c r="H658" s="175" t="s">
        <v>1849</v>
      </c>
      <c r="I658" s="117" t="s">
        <v>193</v>
      </c>
      <c r="J658" s="68" t="e">
        <f>VLOOKUP($B658,[1]전년동월vs전월vs당월!$A$7:$AC$1780,11,FALSE)</f>
        <v>#N/A</v>
      </c>
      <c r="K658" s="68" t="e">
        <f>VLOOKUP($B658,[2]전년동월vs전월vs당월!$B$7:$AD$1796,11,FALSE)</f>
        <v>#N/A</v>
      </c>
      <c r="L658" s="218">
        <f>VLOOKUP($A658,농산물!$A50:$O376,12,FALSE)</f>
        <v>3600</v>
      </c>
      <c r="M658" s="243" t="e">
        <f t="shared" si="114"/>
        <v>#N/A</v>
      </c>
      <c r="N658" s="243" t="e">
        <f t="shared" si="115"/>
        <v>#N/A</v>
      </c>
      <c r="O658" s="68" t="e">
        <f>VLOOKUP($B658,[1]전년동월vs전월vs당월!$A$7:$AC$1780,16,FALSE)</f>
        <v>#N/A</v>
      </c>
      <c r="P658" s="68" t="e">
        <f>VLOOKUP($B658,[2]전년동월vs전월vs당월!$B$7:$AD$1796,16,FALSE)</f>
        <v>#N/A</v>
      </c>
      <c r="Q658" s="218">
        <f>VLOOKUP($A658,농산물!$A50:$O376,13,FALSE)</f>
        <v>3130</v>
      </c>
      <c r="R658" s="243" t="e">
        <f t="shared" si="116"/>
        <v>#N/A</v>
      </c>
      <c r="S658" s="243" t="e">
        <f t="shared" si="117"/>
        <v>#N/A</v>
      </c>
      <c r="T658" s="68" t="e">
        <f>VLOOKUP($B658,[1]전년동월vs전월vs당월!$A$7:$AC$1780,21,FALSE)</f>
        <v>#N/A</v>
      </c>
      <c r="U658" s="68" t="e">
        <f>VLOOKUP($B658,[2]전년동월vs전월vs당월!$B$7:$AD$1796,21,FALSE)</f>
        <v>#N/A</v>
      </c>
      <c r="V658" s="218">
        <f>VLOOKUP($A658,농산물!$A50:$O376,14,FALSE)</f>
        <v>4700</v>
      </c>
      <c r="W658" s="243" t="e">
        <f t="shared" si="118"/>
        <v>#N/A</v>
      </c>
      <c r="X658" s="243" t="e">
        <f t="shared" si="119"/>
        <v>#N/A</v>
      </c>
      <c r="Y658" s="68" t="e">
        <f>VLOOKUP($B658,[1]전년동월vs전월vs당월!$A$7:$AC$1780,26,FALSE)</f>
        <v>#N/A</v>
      </c>
      <c r="Z658" s="68" t="e">
        <f>VLOOKUP($B658,[2]전년동월vs전월vs당월!$B$7:$AD$1796,26,FALSE)</f>
        <v>#N/A</v>
      </c>
      <c r="AA658" s="218" t="str">
        <f>VLOOKUP($A658,농산물!$A50:$O376,15,FALSE)</f>
        <v>-</v>
      </c>
      <c r="AB658" s="243" t="e">
        <f t="shared" si="120"/>
        <v>#VALUE!</v>
      </c>
      <c r="AC658" s="243" t="e">
        <f t="shared" si="121"/>
        <v>#VALUE!</v>
      </c>
      <c r="AD658" s="83"/>
    </row>
    <row r="659" spans="1:30">
      <c r="A659">
        <v>45</v>
      </c>
      <c r="B659" s="16" t="str">
        <f t="shared" si="105"/>
        <v>가지생것kg중20~25cm국산</v>
      </c>
      <c r="C659" s="53"/>
      <c r="D659" s="61" t="s">
        <v>543</v>
      </c>
      <c r="E659" s="175" t="s">
        <v>544</v>
      </c>
      <c r="F659" s="175" t="s">
        <v>466</v>
      </c>
      <c r="G659" s="61" t="s">
        <v>190</v>
      </c>
      <c r="H659" s="175" t="s">
        <v>1850</v>
      </c>
      <c r="I659" s="117" t="s">
        <v>193</v>
      </c>
      <c r="J659" s="68" t="e">
        <f>VLOOKUP($B659,[1]전년동월vs전월vs당월!$A$7:$AC$1780,11,FALSE)</f>
        <v>#N/A</v>
      </c>
      <c r="K659" s="68" t="e">
        <f>VLOOKUP($B659,[2]전년동월vs전월vs당월!$B$7:$AD$1796,11,FALSE)</f>
        <v>#N/A</v>
      </c>
      <c r="L659" s="218">
        <f>VLOOKUP($A659,농산물!$A51:$O377,12,FALSE)</f>
        <v>3250</v>
      </c>
      <c r="M659" s="243" t="e">
        <f t="shared" si="114"/>
        <v>#N/A</v>
      </c>
      <c r="N659" s="243" t="e">
        <f t="shared" si="115"/>
        <v>#N/A</v>
      </c>
      <c r="O659" s="68" t="e">
        <f>VLOOKUP($B659,[1]전년동월vs전월vs당월!$A$7:$AC$1780,16,FALSE)</f>
        <v>#N/A</v>
      </c>
      <c r="P659" s="68" t="e">
        <f>VLOOKUP($B659,[2]전년동월vs전월vs당월!$B$7:$AD$1796,16,FALSE)</f>
        <v>#N/A</v>
      </c>
      <c r="Q659" s="218" t="str">
        <f>VLOOKUP($A659,농산물!$A51:$O377,13,FALSE)</f>
        <v>-</v>
      </c>
      <c r="R659" s="243" t="e">
        <f t="shared" si="116"/>
        <v>#VALUE!</v>
      </c>
      <c r="S659" s="243" t="e">
        <f t="shared" si="117"/>
        <v>#VALUE!</v>
      </c>
      <c r="T659" s="68" t="e">
        <f>VLOOKUP($B659,[1]전년동월vs전월vs당월!$A$7:$AC$1780,21,FALSE)</f>
        <v>#N/A</v>
      </c>
      <c r="U659" s="68" t="e">
        <f>VLOOKUP($B659,[2]전년동월vs전월vs당월!$B$7:$AD$1796,21,FALSE)</f>
        <v>#N/A</v>
      </c>
      <c r="V659" s="218" t="str">
        <f>VLOOKUP($A659,농산물!$A51:$O377,14,FALSE)</f>
        <v>-</v>
      </c>
      <c r="W659" s="243" t="e">
        <f t="shared" si="118"/>
        <v>#VALUE!</v>
      </c>
      <c r="X659" s="243" t="e">
        <f t="shared" si="119"/>
        <v>#VALUE!</v>
      </c>
      <c r="Y659" s="68" t="e">
        <f>VLOOKUP($B659,[1]전년동월vs전월vs당월!$A$7:$AC$1780,26,FALSE)</f>
        <v>#N/A</v>
      </c>
      <c r="Z659" s="68" t="e">
        <f>VLOOKUP($B659,[2]전년동월vs전월vs당월!$B$7:$AD$1796,26,FALSE)</f>
        <v>#N/A</v>
      </c>
      <c r="AA659" s="218">
        <f>VLOOKUP($A659,농산물!$A51:$O377,15,FALSE)</f>
        <v>3290</v>
      </c>
      <c r="AB659" s="243" t="e">
        <f t="shared" si="120"/>
        <v>#N/A</v>
      </c>
      <c r="AC659" s="243" t="e">
        <f t="shared" si="121"/>
        <v>#N/A</v>
      </c>
      <c r="AD659" s="83"/>
    </row>
    <row r="660" spans="1:30">
      <c r="A660">
        <v>46</v>
      </c>
      <c r="B660" s="16" t="str">
        <f t="shared" si="105"/>
        <v>가지말린것kg건가지국산</v>
      </c>
      <c r="C660" s="53"/>
      <c r="D660" s="61" t="s">
        <v>543</v>
      </c>
      <c r="E660" s="175" t="s">
        <v>544</v>
      </c>
      <c r="F660" s="175" t="s">
        <v>477</v>
      </c>
      <c r="G660" s="61" t="s">
        <v>190</v>
      </c>
      <c r="H660" s="175" t="s">
        <v>1851</v>
      </c>
      <c r="I660" s="117" t="s">
        <v>193</v>
      </c>
      <c r="J660" s="68">
        <f>VLOOKUP($B660,[1]전년동월vs전월vs당월!$A$7:$AC$1780,11,FALSE)</f>
        <v>12000</v>
      </c>
      <c r="K660" s="68">
        <f>VLOOKUP($B660,[2]전년동월vs전월vs당월!$B$7:$AD$1796,11,FALSE)</f>
        <v>33000</v>
      </c>
      <c r="L660" s="218">
        <f>VLOOKUP($A660,농산물!$A52:$O378,12,FALSE)</f>
        <v>33000</v>
      </c>
      <c r="M660" s="243">
        <f t="shared" si="114"/>
        <v>175</v>
      </c>
      <c r="N660" s="243">
        <f t="shared" si="115"/>
        <v>0</v>
      </c>
      <c r="O660" s="68" t="str">
        <f>VLOOKUP($B660,[1]전년동월vs전월vs당월!$A$7:$AC$1780,16,FALSE)</f>
        <v>-</v>
      </c>
      <c r="P660" s="68" t="str">
        <f>VLOOKUP($B660,[2]전년동월vs전월vs당월!$B$7:$AD$1796,16,FALSE)</f>
        <v>-</v>
      </c>
      <c r="Q660" s="218" t="str">
        <f>VLOOKUP($A660,농산물!$A52:$O378,13,FALSE)</f>
        <v>-</v>
      </c>
      <c r="R660" s="243" t="e">
        <f t="shared" si="116"/>
        <v>#VALUE!</v>
      </c>
      <c r="S660" s="243" t="e">
        <f t="shared" si="117"/>
        <v>#VALUE!</v>
      </c>
      <c r="T660" s="68">
        <f>VLOOKUP($B660,[1]전년동월vs전월vs당월!$A$7:$AC$1780,21,FALSE)</f>
        <v>37250</v>
      </c>
      <c r="U660" s="68">
        <f>VLOOKUP($B660,[2]전년동월vs전월vs당월!$B$7:$AD$1796,21,FALSE)</f>
        <v>37250</v>
      </c>
      <c r="V660" s="218">
        <f>VLOOKUP($A660,농산물!$A52:$O378,14,FALSE)</f>
        <v>37250</v>
      </c>
      <c r="W660" s="243">
        <f t="shared" si="118"/>
        <v>0</v>
      </c>
      <c r="X660" s="243">
        <f t="shared" si="119"/>
        <v>0</v>
      </c>
      <c r="Y660" s="68">
        <f>VLOOKUP($B660,[1]전년동월vs전월vs당월!$A$7:$AC$1780,26,FALSE)</f>
        <v>38700</v>
      </c>
      <c r="Z660" s="68">
        <f>VLOOKUP($B660,[2]전년동월vs전월vs당월!$B$7:$AD$1796,26,FALSE)</f>
        <v>38700</v>
      </c>
      <c r="AA660" s="218">
        <f>VLOOKUP($A660,농산물!$A52:$O378,15,FALSE)</f>
        <v>38700</v>
      </c>
      <c r="AB660" s="243">
        <f t="shared" si="120"/>
        <v>0</v>
      </c>
      <c r="AC660" s="243">
        <f t="shared" si="121"/>
        <v>0</v>
      </c>
      <c r="AD660" s="83"/>
    </row>
    <row r="661" spans="1:30">
      <c r="A661">
        <v>47</v>
      </c>
      <c r="B661" s="16" t="str">
        <f t="shared" si="105"/>
        <v>갓생것kg청갓국산</v>
      </c>
      <c r="C661" s="53">
        <v>15</v>
      </c>
      <c r="D661" s="61" t="s">
        <v>543</v>
      </c>
      <c r="E661" s="175" t="s">
        <v>545</v>
      </c>
      <c r="F661" s="175" t="s">
        <v>466</v>
      </c>
      <c r="G661" s="61" t="s">
        <v>190</v>
      </c>
      <c r="H661" s="175" t="s">
        <v>1852</v>
      </c>
      <c r="I661" s="117" t="s">
        <v>193</v>
      </c>
      <c r="J661" s="68" t="str">
        <f>VLOOKUP($B661,[1]전년동월vs전월vs당월!$A$7:$AC$1780,11,FALSE)</f>
        <v>-</v>
      </c>
      <c r="K661" s="68" t="str">
        <f>VLOOKUP($B661,[2]전년동월vs전월vs당월!$B$7:$AD$1796,11,FALSE)</f>
        <v>-</v>
      </c>
      <c r="L661" s="218" t="str">
        <f>VLOOKUP($A661,농산물!$A53:$O379,12,FALSE)</f>
        <v>-</v>
      </c>
      <c r="M661" s="243" t="e">
        <f t="shared" si="114"/>
        <v>#VALUE!</v>
      </c>
      <c r="N661" s="243" t="e">
        <f t="shared" si="115"/>
        <v>#VALUE!</v>
      </c>
      <c r="O661" s="68" t="str">
        <f>VLOOKUP($B661,[1]전년동월vs전월vs당월!$A$7:$AC$1780,16,FALSE)</f>
        <v>-</v>
      </c>
      <c r="P661" s="68" t="str">
        <f>VLOOKUP($B661,[2]전년동월vs전월vs당월!$B$7:$AD$1796,16,FALSE)</f>
        <v>-</v>
      </c>
      <c r="Q661" s="218" t="str">
        <f>VLOOKUP($A661,농산물!$A53:$O379,13,FALSE)</f>
        <v>-</v>
      </c>
      <c r="R661" s="243" t="e">
        <f t="shared" si="116"/>
        <v>#VALUE!</v>
      </c>
      <c r="S661" s="243" t="e">
        <f t="shared" si="117"/>
        <v>#VALUE!</v>
      </c>
      <c r="T661" s="68" t="str">
        <f>VLOOKUP($B661,[1]전년동월vs전월vs당월!$A$7:$AC$1780,21,FALSE)</f>
        <v>-</v>
      </c>
      <c r="U661" s="68" t="str">
        <f>VLOOKUP($B661,[2]전년동월vs전월vs당월!$B$7:$AD$1796,21,FALSE)</f>
        <v>-</v>
      </c>
      <c r="V661" s="218" t="str">
        <f>VLOOKUP($A661,농산물!$A53:$O379,14,FALSE)</f>
        <v>-</v>
      </c>
      <c r="W661" s="243" t="e">
        <f t="shared" si="118"/>
        <v>#VALUE!</v>
      </c>
      <c r="X661" s="243" t="e">
        <f t="shared" si="119"/>
        <v>#VALUE!</v>
      </c>
      <c r="Y661" s="68" t="str">
        <f>VLOOKUP($B661,[1]전년동월vs전월vs당월!$A$7:$AC$1780,26,FALSE)</f>
        <v>-</v>
      </c>
      <c r="Z661" s="68" t="str">
        <f>VLOOKUP($B661,[2]전년동월vs전월vs당월!$B$7:$AD$1796,26,FALSE)</f>
        <v>-</v>
      </c>
      <c r="AA661" s="218" t="str">
        <f>VLOOKUP($A661,농산물!$A53:$O379,15,FALSE)</f>
        <v>-</v>
      </c>
      <c r="AB661" s="243" t="e">
        <f t="shared" si="120"/>
        <v>#VALUE!</v>
      </c>
      <c r="AC661" s="243" t="e">
        <f t="shared" si="121"/>
        <v>#VALUE!</v>
      </c>
      <c r="AD661" s="83"/>
    </row>
    <row r="662" spans="1:30">
      <c r="A662">
        <v>48</v>
      </c>
      <c r="B662" s="16" t="str">
        <f t="shared" si="105"/>
        <v>갓생것kg홍갓국산</v>
      </c>
      <c r="C662" s="61"/>
      <c r="D662" s="61" t="s">
        <v>543</v>
      </c>
      <c r="E662" s="175" t="s">
        <v>545</v>
      </c>
      <c r="F662" s="175" t="s">
        <v>466</v>
      </c>
      <c r="G662" s="61" t="s">
        <v>190</v>
      </c>
      <c r="H662" s="175" t="s">
        <v>1853</v>
      </c>
      <c r="I662" s="117" t="s">
        <v>193</v>
      </c>
      <c r="J662" s="68">
        <f>VLOOKUP($B662,[1]전년동월vs전월vs당월!$A$7:$AC$1780,11,FALSE)</f>
        <v>2920</v>
      </c>
      <c r="K662" s="68" t="str">
        <f>VLOOKUP($B662,[2]전년동월vs전월vs당월!$B$7:$AD$1796,11,FALSE)</f>
        <v>-</v>
      </c>
      <c r="L662" s="218" t="str">
        <f>VLOOKUP($A662,농산물!$A54:$O380,12,FALSE)</f>
        <v>-</v>
      </c>
      <c r="M662" s="243" t="e">
        <f t="shared" si="114"/>
        <v>#VALUE!</v>
      </c>
      <c r="N662" s="243" t="e">
        <f t="shared" si="115"/>
        <v>#VALUE!</v>
      </c>
      <c r="O662" s="68" t="str">
        <f>VLOOKUP($B662,[1]전년동월vs전월vs당월!$A$7:$AC$1780,16,FALSE)</f>
        <v>-</v>
      </c>
      <c r="P662" s="68" t="str">
        <f>VLOOKUP($B662,[2]전년동월vs전월vs당월!$B$7:$AD$1796,16,FALSE)</f>
        <v>-</v>
      </c>
      <c r="Q662" s="218" t="str">
        <f>VLOOKUP($A662,농산물!$A54:$O380,13,FALSE)</f>
        <v>-</v>
      </c>
      <c r="R662" s="243" t="e">
        <f t="shared" si="116"/>
        <v>#VALUE!</v>
      </c>
      <c r="S662" s="243" t="e">
        <f t="shared" si="117"/>
        <v>#VALUE!</v>
      </c>
      <c r="T662" s="68" t="str">
        <f>VLOOKUP($B662,[1]전년동월vs전월vs당월!$A$7:$AC$1780,21,FALSE)</f>
        <v>-</v>
      </c>
      <c r="U662" s="68" t="str">
        <f>VLOOKUP($B662,[2]전년동월vs전월vs당월!$B$7:$AD$1796,21,FALSE)</f>
        <v>-</v>
      </c>
      <c r="V662" s="218" t="str">
        <f>VLOOKUP($A662,농산물!$A54:$O380,14,FALSE)</f>
        <v>-</v>
      </c>
      <c r="W662" s="243" t="e">
        <f t="shared" si="118"/>
        <v>#VALUE!</v>
      </c>
      <c r="X662" s="243" t="e">
        <f t="shared" si="119"/>
        <v>#VALUE!</v>
      </c>
      <c r="Y662" s="68" t="str">
        <f>VLOOKUP($B662,[1]전년동월vs전월vs당월!$A$7:$AC$1780,26,FALSE)</f>
        <v>-</v>
      </c>
      <c r="Z662" s="68" t="str">
        <f>VLOOKUP($B662,[2]전년동월vs전월vs당월!$B$7:$AD$1796,26,FALSE)</f>
        <v>-</v>
      </c>
      <c r="AA662" s="218" t="str">
        <f>VLOOKUP($A662,농산물!$A54:$O380,15,FALSE)</f>
        <v>-</v>
      </c>
      <c r="AB662" s="243" t="e">
        <f t="shared" si="120"/>
        <v>#VALUE!</v>
      </c>
      <c r="AC662" s="243" t="e">
        <f t="shared" si="121"/>
        <v>#VALUE!</v>
      </c>
      <c r="AD662" s="83"/>
    </row>
    <row r="663" spans="1:30">
      <c r="A663">
        <v>49</v>
      </c>
      <c r="B663" s="16" t="str">
        <f t="shared" ref="B663:B726" si="122">E663&amp;F663&amp;G663&amp;H663&amp;I663</f>
        <v>고구마줄기생것kg깐고구마순국산</v>
      </c>
      <c r="C663" s="61">
        <v>16</v>
      </c>
      <c r="D663" s="61" t="s">
        <v>543</v>
      </c>
      <c r="E663" s="175" t="s">
        <v>546</v>
      </c>
      <c r="F663" s="175" t="s">
        <v>16</v>
      </c>
      <c r="G663" s="61" t="s">
        <v>190</v>
      </c>
      <c r="H663" s="175" t="s">
        <v>1854</v>
      </c>
      <c r="I663" s="117" t="s">
        <v>193</v>
      </c>
      <c r="J663" s="68" t="str">
        <f>VLOOKUP($B663,[1]전년동월vs전월vs당월!$A$7:$AC$1780,11,FALSE)</f>
        <v>-</v>
      </c>
      <c r="K663" s="68" t="str">
        <f>VLOOKUP($B663,[2]전년동월vs전월vs당월!$B$7:$AD$1796,11,FALSE)</f>
        <v>-</v>
      </c>
      <c r="L663" s="218" t="str">
        <f>VLOOKUP($A663,농산물!$A55:$O381,12,FALSE)</f>
        <v>-</v>
      </c>
      <c r="M663" s="243" t="e">
        <f t="shared" si="114"/>
        <v>#VALUE!</v>
      </c>
      <c r="N663" s="243" t="e">
        <f t="shared" si="115"/>
        <v>#VALUE!</v>
      </c>
      <c r="O663" s="68" t="str">
        <f>VLOOKUP($B663,[1]전년동월vs전월vs당월!$A$7:$AC$1780,16,FALSE)</f>
        <v>-</v>
      </c>
      <c r="P663" s="68" t="str">
        <f>VLOOKUP($B663,[2]전년동월vs전월vs당월!$B$7:$AD$1796,16,FALSE)</f>
        <v>-</v>
      </c>
      <c r="Q663" s="218" t="str">
        <f>VLOOKUP($A663,농산물!$A55:$O381,13,FALSE)</f>
        <v>-</v>
      </c>
      <c r="R663" s="243" t="e">
        <f t="shared" si="116"/>
        <v>#VALUE!</v>
      </c>
      <c r="S663" s="243" t="e">
        <f t="shared" si="117"/>
        <v>#VALUE!</v>
      </c>
      <c r="T663" s="68" t="str">
        <f>VLOOKUP($B663,[1]전년동월vs전월vs당월!$A$7:$AC$1780,21,FALSE)</f>
        <v>-</v>
      </c>
      <c r="U663" s="68" t="str">
        <f>VLOOKUP($B663,[2]전년동월vs전월vs당월!$B$7:$AD$1796,21,FALSE)</f>
        <v>-</v>
      </c>
      <c r="V663" s="218" t="str">
        <f>VLOOKUP($A663,농산물!$A55:$O381,14,FALSE)</f>
        <v>-</v>
      </c>
      <c r="W663" s="243" t="e">
        <f t="shared" si="118"/>
        <v>#VALUE!</v>
      </c>
      <c r="X663" s="243" t="e">
        <f t="shared" si="119"/>
        <v>#VALUE!</v>
      </c>
      <c r="Y663" s="68">
        <f>VLOOKUP($B663,[1]전년동월vs전월vs당월!$A$7:$AC$1780,26,FALSE)</f>
        <v>7900</v>
      </c>
      <c r="Z663" s="68" t="str">
        <f>VLOOKUP($B663,[2]전년동월vs전월vs당월!$B$7:$AD$1796,26,FALSE)</f>
        <v>-</v>
      </c>
      <c r="AA663" s="218" t="str">
        <f>VLOOKUP($A663,농산물!$A55:$O381,15,FALSE)</f>
        <v>-</v>
      </c>
      <c r="AB663" s="243" t="e">
        <f t="shared" si="120"/>
        <v>#VALUE!</v>
      </c>
      <c r="AC663" s="243" t="e">
        <f t="shared" si="121"/>
        <v>#VALUE!</v>
      </c>
      <c r="AD663" s="83"/>
    </row>
    <row r="664" spans="1:30">
      <c r="A664">
        <v>50</v>
      </c>
      <c r="B664" s="16" t="str">
        <f t="shared" si="122"/>
        <v>고구마줄기삶은것kg삶은고구마순,건국산</v>
      </c>
      <c r="C664" s="61"/>
      <c r="D664" s="61" t="s">
        <v>543</v>
      </c>
      <c r="E664" s="175" t="s">
        <v>546</v>
      </c>
      <c r="F664" s="175" t="s">
        <v>547</v>
      </c>
      <c r="G664" s="61" t="s">
        <v>190</v>
      </c>
      <c r="H664" s="175" t="s">
        <v>1855</v>
      </c>
      <c r="I664" s="117" t="s">
        <v>193</v>
      </c>
      <c r="J664" s="68">
        <f>VLOOKUP($B664,[1]전년동월vs전월vs당월!$A$7:$AC$1780,11,FALSE)</f>
        <v>18000</v>
      </c>
      <c r="K664" s="68">
        <f>VLOOKUP($B664,[2]전년동월vs전월vs당월!$B$7:$AD$1796,11,FALSE)</f>
        <v>35000</v>
      </c>
      <c r="L664" s="218">
        <f>VLOOKUP($A664,농산물!$A56:$O382,12,FALSE)</f>
        <v>35000</v>
      </c>
      <c r="M664" s="243">
        <f t="shared" si="114"/>
        <v>94.444444444444443</v>
      </c>
      <c r="N664" s="243">
        <f t="shared" si="115"/>
        <v>0</v>
      </c>
      <c r="O664" s="68" t="str">
        <f>VLOOKUP($B664,[1]전년동월vs전월vs당월!$A$7:$AC$1780,16,FALSE)</f>
        <v>-</v>
      </c>
      <c r="P664" s="68" t="str">
        <f>VLOOKUP($B664,[2]전년동월vs전월vs당월!$B$7:$AD$1796,16,FALSE)</f>
        <v>-</v>
      </c>
      <c r="Q664" s="218" t="str">
        <f>VLOOKUP($A664,농산물!$A56:$O382,13,FALSE)</f>
        <v>-</v>
      </c>
      <c r="R664" s="243" t="e">
        <f t="shared" si="116"/>
        <v>#VALUE!</v>
      </c>
      <c r="S664" s="243" t="e">
        <f t="shared" si="117"/>
        <v>#VALUE!</v>
      </c>
      <c r="T664" s="68">
        <f>VLOOKUP($B664,[1]전년동월vs전월vs당월!$A$7:$AC$1780,21,FALSE)</f>
        <v>33500</v>
      </c>
      <c r="U664" s="68">
        <f>VLOOKUP($B664,[2]전년동월vs전월vs당월!$B$7:$AD$1796,21,FALSE)</f>
        <v>33500</v>
      </c>
      <c r="V664" s="218">
        <f>VLOOKUP($A664,농산물!$A56:$O382,14,FALSE)</f>
        <v>33500</v>
      </c>
      <c r="W664" s="243">
        <f t="shared" si="118"/>
        <v>0</v>
      </c>
      <c r="X664" s="243">
        <f t="shared" si="119"/>
        <v>0</v>
      </c>
      <c r="Y664" s="68">
        <f>VLOOKUP($B664,[1]전년동월vs전월vs당월!$A$7:$AC$1780,26,FALSE)</f>
        <v>42000</v>
      </c>
      <c r="Z664" s="68">
        <f>VLOOKUP($B664,[2]전년동월vs전월vs당월!$B$7:$AD$1796,26,FALSE)</f>
        <v>42000</v>
      </c>
      <c r="AA664" s="218">
        <f>VLOOKUP($A664,농산물!$A56:$O382,15,FALSE)</f>
        <v>42000</v>
      </c>
      <c r="AB664" s="243">
        <f t="shared" si="120"/>
        <v>0</v>
      </c>
      <c r="AC664" s="243">
        <f t="shared" si="121"/>
        <v>0</v>
      </c>
      <c r="AD664" s="83"/>
    </row>
    <row r="665" spans="1:30">
      <c r="A665">
        <v>51</v>
      </c>
      <c r="B665" s="16" t="str">
        <f t="shared" si="122"/>
        <v>고구마줄기삶은것kg삶은고구마순,생국산</v>
      </c>
      <c r="C665" s="61"/>
      <c r="D665" s="61" t="s">
        <v>543</v>
      </c>
      <c r="E665" s="175" t="s">
        <v>546</v>
      </c>
      <c r="F665" s="175" t="s">
        <v>547</v>
      </c>
      <c r="G665" s="61" t="s">
        <v>190</v>
      </c>
      <c r="H665" s="175" t="s">
        <v>1856</v>
      </c>
      <c r="I665" s="117" t="s">
        <v>193</v>
      </c>
      <c r="J665" s="68" t="str">
        <f>VLOOKUP($B665,[1]전년동월vs전월vs당월!$A$7:$AC$1780,11,FALSE)</f>
        <v>-</v>
      </c>
      <c r="K665" s="68">
        <f>VLOOKUP($B665,[2]전년동월vs전월vs당월!$B$7:$AD$1796,11,FALSE)</f>
        <v>6000</v>
      </c>
      <c r="L665" s="218" t="str">
        <f>VLOOKUP($A665,농산물!$A57:$O383,12,FALSE)</f>
        <v>-</v>
      </c>
      <c r="M665" s="243" t="e">
        <f t="shared" si="114"/>
        <v>#VALUE!</v>
      </c>
      <c r="N665" s="243" t="e">
        <f t="shared" si="115"/>
        <v>#VALUE!</v>
      </c>
      <c r="O665" s="68" t="str">
        <f>VLOOKUP($B665,[1]전년동월vs전월vs당월!$A$7:$AC$1780,16,FALSE)</f>
        <v>-</v>
      </c>
      <c r="P665" s="68" t="str">
        <f>VLOOKUP($B665,[2]전년동월vs전월vs당월!$B$7:$AD$1796,16,FALSE)</f>
        <v>-</v>
      </c>
      <c r="Q665" s="218" t="str">
        <f>VLOOKUP($A665,농산물!$A57:$O383,13,FALSE)</f>
        <v>-</v>
      </c>
      <c r="R665" s="243" t="e">
        <f t="shared" si="116"/>
        <v>#VALUE!</v>
      </c>
      <c r="S665" s="243" t="e">
        <f t="shared" si="117"/>
        <v>#VALUE!</v>
      </c>
      <c r="T665" s="68">
        <f>VLOOKUP($B665,[1]전년동월vs전월vs당월!$A$7:$AC$1780,21,FALSE)</f>
        <v>15800</v>
      </c>
      <c r="U665" s="68" t="str">
        <f>VLOOKUP($B665,[2]전년동월vs전월vs당월!$B$7:$AD$1796,21,FALSE)</f>
        <v>-</v>
      </c>
      <c r="V665" s="218" t="str">
        <f>VLOOKUP($A665,농산물!$A57:$O383,14,FALSE)</f>
        <v>-</v>
      </c>
      <c r="W665" s="243" t="e">
        <f t="shared" si="118"/>
        <v>#VALUE!</v>
      </c>
      <c r="X665" s="243" t="e">
        <f t="shared" si="119"/>
        <v>#VALUE!</v>
      </c>
      <c r="Y665" s="68" t="str">
        <f>VLOOKUP($B665,[1]전년동월vs전월vs당월!$A$7:$AC$1780,26,FALSE)</f>
        <v>-</v>
      </c>
      <c r="Z665" s="68">
        <f>VLOOKUP($B665,[2]전년동월vs전월vs당월!$B$7:$AD$1796,26,FALSE)</f>
        <v>13500</v>
      </c>
      <c r="AA665" s="218">
        <f>VLOOKUP($A665,농산물!$A57:$O383,15,FALSE)</f>
        <v>13500</v>
      </c>
      <c r="AB665" s="243" t="e">
        <f t="shared" si="120"/>
        <v>#VALUE!</v>
      </c>
      <c r="AC665" s="243">
        <f t="shared" si="121"/>
        <v>0</v>
      </c>
      <c r="AD665" s="83"/>
    </row>
    <row r="666" spans="1:30">
      <c r="A666">
        <v>52</v>
      </c>
      <c r="B666" s="16" t="str">
        <f t="shared" si="122"/>
        <v>고비(삶은것)삶은것kg국산</v>
      </c>
      <c r="C666" s="61">
        <v>17</v>
      </c>
      <c r="D666" s="61" t="s">
        <v>543</v>
      </c>
      <c r="E666" s="175" t="s">
        <v>548</v>
      </c>
      <c r="F666" s="175" t="s">
        <v>547</v>
      </c>
      <c r="G666" s="61" t="s">
        <v>190</v>
      </c>
      <c r="H666" s="175"/>
      <c r="I666" s="117" t="s">
        <v>193</v>
      </c>
      <c r="J666" s="68" t="str">
        <f>VLOOKUP($B666,[1]전년동월vs전월vs당월!$A$7:$AC$1780,11,FALSE)</f>
        <v>-</v>
      </c>
      <c r="K666" s="68" t="str">
        <f>VLOOKUP($B666,[2]전년동월vs전월vs당월!$B$7:$AD$1796,11,FALSE)</f>
        <v>-</v>
      </c>
      <c r="L666" s="218" t="str">
        <f>VLOOKUP($A666,농산물!$A58:$O384,12,FALSE)</f>
        <v>-</v>
      </c>
      <c r="M666" s="243" t="e">
        <f t="shared" si="114"/>
        <v>#VALUE!</v>
      </c>
      <c r="N666" s="243" t="e">
        <f t="shared" si="115"/>
        <v>#VALUE!</v>
      </c>
      <c r="O666" s="68" t="str">
        <f>VLOOKUP($B666,[1]전년동월vs전월vs당월!$A$7:$AC$1780,16,FALSE)</f>
        <v>-</v>
      </c>
      <c r="P666" s="68" t="str">
        <f>VLOOKUP($B666,[2]전년동월vs전월vs당월!$B$7:$AD$1796,16,FALSE)</f>
        <v>-</v>
      </c>
      <c r="Q666" s="218" t="str">
        <f>VLOOKUP($A666,농산물!$A58:$O384,13,FALSE)</f>
        <v>-</v>
      </c>
      <c r="R666" s="243" t="e">
        <f t="shared" si="116"/>
        <v>#VALUE!</v>
      </c>
      <c r="S666" s="243" t="e">
        <f t="shared" si="117"/>
        <v>#VALUE!</v>
      </c>
      <c r="T666" s="68" t="str">
        <f>VLOOKUP($B666,[1]전년동월vs전월vs당월!$A$7:$AC$1780,21,FALSE)</f>
        <v>-</v>
      </c>
      <c r="U666" s="68" t="str">
        <f>VLOOKUP($B666,[2]전년동월vs전월vs당월!$B$7:$AD$1796,21,FALSE)</f>
        <v>-</v>
      </c>
      <c r="V666" s="218" t="str">
        <f>VLOOKUP($A666,농산물!$A58:$O384,14,FALSE)</f>
        <v>-</v>
      </c>
      <c r="W666" s="243" t="e">
        <f t="shared" si="118"/>
        <v>#VALUE!</v>
      </c>
      <c r="X666" s="243" t="e">
        <f t="shared" si="119"/>
        <v>#VALUE!</v>
      </c>
      <c r="Y666" s="68" t="str">
        <f>VLOOKUP($B666,[1]전년동월vs전월vs당월!$A$7:$AC$1780,26,FALSE)</f>
        <v>-</v>
      </c>
      <c r="Z666" s="68" t="str">
        <f>VLOOKUP($B666,[2]전년동월vs전월vs당월!$B$7:$AD$1796,26,FALSE)</f>
        <v>-</v>
      </c>
      <c r="AA666" s="218" t="str">
        <f>VLOOKUP($A666,농산물!$A58:$O384,15,FALSE)</f>
        <v>-</v>
      </c>
      <c r="AB666" s="243" t="e">
        <f t="shared" si="120"/>
        <v>#VALUE!</v>
      </c>
      <c r="AC666" s="243" t="e">
        <f t="shared" si="121"/>
        <v>#VALUE!</v>
      </c>
      <c r="AD666" s="83"/>
    </row>
    <row r="667" spans="1:30">
      <c r="A667">
        <v>53</v>
      </c>
      <c r="B667" s="16" t="str">
        <f t="shared" si="122"/>
        <v>고비(삶은것)삶은것kg수입</v>
      </c>
      <c r="C667" s="61"/>
      <c r="D667" s="61" t="s">
        <v>543</v>
      </c>
      <c r="E667" s="175" t="s">
        <v>548</v>
      </c>
      <c r="F667" s="175" t="s">
        <v>547</v>
      </c>
      <c r="G667" s="61" t="s">
        <v>190</v>
      </c>
      <c r="H667" s="175"/>
      <c r="I667" s="117" t="s">
        <v>1617</v>
      </c>
      <c r="J667" s="68">
        <f>VLOOKUP($B667,[1]전년동월vs전월vs당월!$A$7:$AC$1780,11,FALSE)</f>
        <v>7000</v>
      </c>
      <c r="K667" s="68">
        <f>VLOOKUP($B667,[2]전년동월vs전월vs당월!$B$7:$AD$1796,11,FALSE)</f>
        <v>6000</v>
      </c>
      <c r="L667" s="218">
        <f>VLOOKUP($A667,농산물!$A59:$O385,12,FALSE)</f>
        <v>7000</v>
      </c>
      <c r="M667" s="243">
        <f t="shared" si="114"/>
        <v>0</v>
      </c>
      <c r="N667" s="243">
        <f t="shared" si="115"/>
        <v>16.666666666666668</v>
      </c>
      <c r="O667" s="68" t="str">
        <f>VLOOKUP($B667,[1]전년동월vs전월vs당월!$A$7:$AC$1780,16,FALSE)</f>
        <v>-</v>
      </c>
      <c r="P667" s="68" t="str">
        <f>VLOOKUP($B667,[2]전년동월vs전월vs당월!$B$7:$AD$1796,16,FALSE)</f>
        <v>-</v>
      </c>
      <c r="Q667" s="218" t="str">
        <f>VLOOKUP($A667,농산물!$A59:$O385,13,FALSE)</f>
        <v>-</v>
      </c>
      <c r="R667" s="243" t="e">
        <f t="shared" si="116"/>
        <v>#VALUE!</v>
      </c>
      <c r="S667" s="243" t="e">
        <f t="shared" si="117"/>
        <v>#VALUE!</v>
      </c>
      <c r="T667" s="68" t="str">
        <f>VLOOKUP($B667,[1]전년동월vs전월vs당월!$A$7:$AC$1780,21,FALSE)</f>
        <v>-</v>
      </c>
      <c r="U667" s="68" t="str">
        <f>VLOOKUP($B667,[2]전년동월vs전월vs당월!$B$7:$AD$1796,21,FALSE)</f>
        <v>-</v>
      </c>
      <c r="V667" s="218" t="str">
        <f>VLOOKUP($A667,농산물!$A59:$O385,14,FALSE)</f>
        <v>-</v>
      </c>
      <c r="W667" s="243" t="e">
        <f t="shared" si="118"/>
        <v>#VALUE!</v>
      </c>
      <c r="X667" s="243" t="e">
        <f t="shared" si="119"/>
        <v>#VALUE!</v>
      </c>
      <c r="Y667" s="68" t="str">
        <f>VLOOKUP($B667,[1]전년동월vs전월vs당월!$A$7:$AC$1780,26,FALSE)</f>
        <v>-</v>
      </c>
      <c r="Z667" s="68" t="str">
        <f>VLOOKUP($B667,[2]전년동월vs전월vs당월!$B$7:$AD$1796,26,FALSE)</f>
        <v>-</v>
      </c>
      <c r="AA667" s="218" t="str">
        <f>VLOOKUP($A667,농산물!$A59:$O385,15,FALSE)</f>
        <v>-</v>
      </c>
      <c r="AB667" s="243" t="e">
        <f t="shared" si="120"/>
        <v>#VALUE!</v>
      </c>
      <c r="AC667" s="243" t="e">
        <f t="shared" si="121"/>
        <v>#VALUE!</v>
      </c>
      <c r="AD667" s="83"/>
    </row>
    <row r="668" spans="1:30">
      <c r="A668">
        <v>54</v>
      </c>
      <c r="B668" s="16" t="str">
        <f t="shared" si="122"/>
        <v>고사리삶은것kg국산</v>
      </c>
      <c r="C668" s="61">
        <v>18</v>
      </c>
      <c r="D668" s="61" t="s">
        <v>543</v>
      </c>
      <c r="E668" s="175" t="s">
        <v>549</v>
      </c>
      <c r="F668" s="175" t="s">
        <v>547</v>
      </c>
      <c r="G668" s="61" t="s">
        <v>190</v>
      </c>
      <c r="H668" s="175"/>
      <c r="I668" s="117" t="s">
        <v>193</v>
      </c>
      <c r="J668" s="68">
        <f>VLOOKUP($B668,[1]전년동월vs전월vs당월!$A$7:$AC$1780,11,FALSE)</f>
        <v>15000</v>
      </c>
      <c r="K668" s="68" t="s">
        <v>3141</v>
      </c>
      <c r="L668" s="218">
        <f>VLOOKUP($A668,농산물!$A60:$O386,12,FALSE)</f>
        <v>15000</v>
      </c>
      <c r="M668" s="243">
        <f t="shared" si="114"/>
        <v>0</v>
      </c>
      <c r="N668" s="243" t="e">
        <f t="shared" si="115"/>
        <v>#VALUE!</v>
      </c>
      <c r="O668" s="68" t="str">
        <f>VLOOKUP($B668,[1]전년동월vs전월vs당월!$A$7:$AC$1780,16,FALSE)</f>
        <v>-</v>
      </c>
      <c r="P668" s="68" t="str">
        <f>VLOOKUP($B668,[2]전년동월vs전월vs당월!$B$7:$AD$1796,16,FALSE)</f>
        <v>-</v>
      </c>
      <c r="Q668" s="218" t="str">
        <f>VLOOKUP($A668,농산물!$A60:$O386,13,FALSE)</f>
        <v>-</v>
      </c>
      <c r="R668" s="243" t="e">
        <f t="shared" si="116"/>
        <v>#VALUE!</v>
      </c>
      <c r="S668" s="243" t="e">
        <f t="shared" si="117"/>
        <v>#VALUE!</v>
      </c>
      <c r="T668" s="68">
        <f>VLOOKUP($B668,[1]전년동월vs전월vs당월!$A$7:$AC$1780,21,FALSE)</f>
        <v>26800</v>
      </c>
      <c r="U668" s="68">
        <f>VLOOKUP($B668,[2]전년동월vs전월vs당월!$B$7:$AD$1796,21,FALSE)</f>
        <v>28900</v>
      </c>
      <c r="V668" s="218">
        <f>VLOOKUP($A668,농산물!$A60:$O386,14,FALSE)</f>
        <v>28900</v>
      </c>
      <c r="W668" s="243">
        <f t="shared" si="118"/>
        <v>7.8358208955223878</v>
      </c>
      <c r="X668" s="243">
        <f t="shared" si="119"/>
        <v>0</v>
      </c>
      <c r="Y668" s="68">
        <f>VLOOKUP($B668,[1]전년동월vs전월vs당월!$A$7:$AC$1780,26,FALSE)</f>
        <v>23000</v>
      </c>
      <c r="Z668" s="68">
        <f>VLOOKUP($B668,[2]전년동월vs전월vs당월!$B$7:$AD$1796,26,FALSE)</f>
        <v>23000</v>
      </c>
      <c r="AA668" s="218">
        <f>VLOOKUP($A668,농산물!$A60:$O386,15,FALSE)</f>
        <v>23000</v>
      </c>
      <c r="AB668" s="243">
        <f t="shared" si="120"/>
        <v>0</v>
      </c>
      <c r="AC668" s="243">
        <f t="shared" si="121"/>
        <v>0</v>
      </c>
      <c r="AD668" s="83"/>
    </row>
    <row r="669" spans="1:30">
      <c r="A669">
        <v>55</v>
      </c>
      <c r="B669" s="16" t="str">
        <f t="shared" si="122"/>
        <v>고사리삶은것kg북한</v>
      </c>
      <c r="C669" s="61"/>
      <c r="D669" s="61" t="s">
        <v>543</v>
      </c>
      <c r="E669" s="175" t="s">
        <v>549</v>
      </c>
      <c r="F669" s="175" t="s">
        <v>547</v>
      </c>
      <c r="G669" s="61" t="s">
        <v>190</v>
      </c>
      <c r="H669" s="175"/>
      <c r="I669" s="117" t="s">
        <v>1606</v>
      </c>
      <c r="J669" s="68" t="str">
        <f>VLOOKUP($B669,[1]전년동월vs전월vs당월!$A$7:$AC$1780,11,FALSE)</f>
        <v>-</v>
      </c>
      <c r="K669" s="68" t="str">
        <f>VLOOKUP($B669,[2]전년동월vs전월vs당월!$B$7:$AD$1796,11,FALSE)</f>
        <v>-</v>
      </c>
      <c r="L669" s="218" t="str">
        <f>VLOOKUP($A669,농산물!$A61:$O387,12,FALSE)</f>
        <v>-</v>
      </c>
      <c r="M669" s="243" t="e">
        <f t="shared" si="114"/>
        <v>#VALUE!</v>
      </c>
      <c r="N669" s="243" t="e">
        <f t="shared" si="115"/>
        <v>#VALUE!</v>
      </c>
      <c r="O669" s="68" t="str">
        <f>VLOOKUP($B669,[1]전년동월vs전월vs당월!$A$7:$AC$1780,16,FALSE)</f>
        <v>-</v>
      </c>
      <c r="P669" s="68" t="str">
        <f>VLOOKUP($B669,[2]전년동월vs전월vs당월!$B$7:$AD$1796,16,FALSE)</f>
        <v>-</v>
      </c>
      <c r="Q669" s="218" t="str">
        <f>VLOOKUP($A669,농산물!$A61:$O387,13,FALSE)</f>
        <v>-</v>
      </c>
      <c r="R669" s="243" t="e">
        <f t="shared" si="116"/>
        <v>#VALUE!</v>
      </c>
      <c r="S669" s="243" t="e">
        <f t="shared" si="117"/>
        <v>#VALUE!</v>
      </c>
      <c r="T669" s="68" t="str">
        <f>VLOOKUP($B669,[1]전년동월vs전월vs당월!$A$7:$AC$1780,21,FALSE)</f>
        <v>-</v>
      </c>
      <c r="U669" s="68" t="str">
        <f>VLOOKUP($B669,[2]전년동월vs전월vs당월!$B$7:$AD$1796,21,FALSE)</f>
        <v>-</v>
      </c>
      <c r="V669" s="218" t="str">
        <f>VLOOKUP($A669,농산물!$A61:$O387,14,FALSE)</f>
        <v>-</v>
      </c>
      <c r="W669" s="243" t="e">
        <f t="shared" si="118"/>
        <v>#VALUE!</v>
      </c>
      <c r="X669" s="243" t="e">
        <f t="shared" si="119"/>
        <v>#VALUE!</v>
      </c>
      <c r="Y669" s="68" t="str">
        <f>VLOOKUP($B669,[1]전년동월vs전월vs당월!$A$7:$AC$1780,26,FALSE)</f>
        <v>-</v>
      </c>
      <c r="Z669" s="68" t="str">
        <f>VLOOKUP($B669,[2]전년동월vs전월vs당월!$B$7:$AD$1796,26,FALSE)</f>
        <v>-</v>
      </c>
      <c r="AA669" s="218" t="str">
        <f>VLOOKUP($A669,농산물!$A61:$O387,15,FALSE)</f>
        <v>-</v>
      </c>
      <c r="AB669" s="243" t="e">
        <f t="shared" si="120"/>
        <v>#VALUE!</v>
      </c>
      <c r="AC669" s="243" t="e">
        <f t="shared" si="121"/>
        <v>#VALUE!</v>
      </c>
      <c r="AD669" s="83"/>
    </row>
    <row r="670" spans="1:30">
      <c r="A670">
        <v>56</v>
      </c>
      <c r="B670" s="16" t="str">
        <f t="shared" si="122"/>
        <v>고사리삶은것kg수입</v>
      </c>
      <c r="C670" s="61"/>
      <c r="D670" s="61" t="s">
        <v>543</v>
      </c>
      <c r="E670" s="175" t="s">
        <v>549</v>
      </c>
      <c r="F670" s="175" t="s">
        <v>547</v>
      </c>
      <c r="G670" s="61" t="s">
        <v>190</v>
      </c>
      <c r="H670" s="175"/>
      <c r="I670" s="117" t="s">
        <v>1617</v>
      </c>
      <c r="J670" s="68">
        <f>VLOOKUP($B670,[1]전년동월vs전월vs당월!$A$7:$AC$1780,11,FALSE)</f>
        <v>3500</v>
      </c>
      <c r="K670" s="68" t="str">
        <f>VLOOKUP($B670,[2]전년동월vs전월vs당월!$B$7:$AD$1796,11,FALSE)</f>
        <v>-</v>
      </c>
      <c r="L670" s="218">
        <f>VLOOKUP($A670,농산물!$A62:$O388,12,FALSE)</f>
        <v>3500</v>
      </c>
      <c r="M670" s="243">
        <f t="shared" si="114"/>
        <v>0</v>
      </c>
      <c r="N670" s="243" t="e">
        <f t="shared" si="115"/>
        <v>#VALUE!</v>
      </c>
      <c r="O670" s="68" t="str">
        <f>VLOOKUP($B670,[1]전년동월vs전월vs당월!$A$7:$AC$1780,16,FALSE)</f>
        <v>-</v>
      </c>
      <c r="P670" s="68" t="str">
        <f>VLOOKUP($B670,[2]전년동월vs전월vs당월!$B$7:$AD$1796,16,FALSE)</f>
        <v>-</v>
      </c>
      <c r="Q670" s="218" t="str">
        <f>VLOOKUP($A670,농산물!$A62:$O388,13,FALSE)</f>
        <v>-</v>
      </c>
      <c r="R670" s="243" t="e">
        <f t="shared" si="116"/>
        <v>#VALUE!</v>
      </c>
      <c r="S670" s="243" t="e">
        <f t="shared" si="117"/>
        <v>#VALUE!</v>
      </c>
      <c r="T670" s="68" t="str">
        <f>VLOOKUP($B670,[1]전년동월vs전월vs당월!$A$7:$AC$1780,21,FALSE)</f>
        <v>-</v>
      </c>
      <c r="U670" s="68" t="str">
        <f>VLOOKUP($B670,[2]전년동월vs전월vs당월!$B$7:$AD$1796,21,FALSE)</f>
        <v>-</v>
      </c>
      <c r="V670" s="218" t="str">
        <f>VLOOKUP($A670,농산물!$A62:$O388,14,FALSE)</f>
        <v>-</v>
      </c>
      <c r="W670" s="243" t="e">
        <f t="shared" si="118"/>
        <v>#VALUE!</v>
      </c>
      <c r="X670" s="243" t="e">
        <f t="shared" si="119"/>
        <v>#VALUE!</v>
      </c>
      <c r="Y670" s="68" t="str">
        <f>VLOOKUP($B670,[1]전년동월vs전월vs당월!$A$7:$AC$1780,26,FALSE)</f>
        <v>-</v>
      </c>
      <c r="Z670" s="68" t="str">
        <f>VLOOKUP($B670,[2]전년동월vs전월vs당월!$B$7:$AD$1796,26,FALSE)</f>
        <v>-</v>
      </c>
      <c r="AA670" s="218" t="str">
        <f>VLOOKUP($A670,농산물!$A62:$O388,15,FALSE)</f>
        <v>-</v>
      </c>
      <c r="AB670" s="243" t="e">
        <f t="shared" si="120"/>
        <v>#VALUE!</v>
      </c>
      <c r="AC670" s="243" t="e">
        <f t="shared" si="121"/>
        <v>#VALUE!</v>
      </c>
      <c r="AD670" s="83"/>
    </row>
    <row r="671" spans="1:30">
      <c r="A671">
        <v>57</v>
      </c>
      <c r="B671" s="16" t="str">
        <f t="shared" si="122"/>
        <v>고추꽈리고추kg맵지않은것국산</v>
      </c>
      <c r="C671" s="61">
        <v>19</v>
      </c>
      <c r="D671" s="61" t="s">
        <v>543</v>
      </c>
      <c r="E671" s="175" t="s">
        <v>550</v>
      </c>
      <c r="F671" s="175" t="s">
        <v>551</v>
      </c>
      <c r="G671" s="61" t="s">
        <v>190</v>
      </c>
      <c r="H671" s="175" t="s">
        <v>1857</v>
      </c>
      <c r="I671" s="117" t="s">
        <v>193</v>
      </c>
      <c r="J671" s="68">
        <f>VLOOKUP($B671,[1]전년동월vs전월vs당월!$A$7:$AC$1780,11,FALSE)</f>
        <v>6750</v>
      </c>
      <c r="K671" s="68">
        <f>VLOOKUP($B671,[2]전년동월vs전월vs당월!$B$7:$AD$1796,11,FALSE)</f>
        <v>6250</v>
      </c>
      <c r="L671" s="218">
        <f>VLOOKUP($A671,농산물!$A63:$O389,12,FALSE)</f>
        <v>6000</v>
      </c>
      <c r="M671" s="243">
        <f t="shared" si="114"/>
        <v>-11.111111111111111</v>
      </c>
      <c r="N671" s="243">
        <f t="shared" si="115"/>
        <v>-4</v>
      </c>
      <c r="O671" s="68">
        <f>VLOOKUP($B671,[1]전년동월vs전월vs당월!$A$7:$AC$1780,16,FALSE)</f>
        <v>8500</v>
      </c>
      <c r="P671" s="68">
        <f>VLOOKUP($B671,[2]전년동월vs전월vs당월!$B$7:$AD$1796,16,FALSE)</f>
        <v>8000</v>
      </c>
      <c r="Q671" s="218">
        <f>VLOOKUP($A671,농산물!$A63:$O389,13,FALSE)</f>
        <v>10000</v>
      </c>
      <c r="R671" s="243">
        <f t="shared" si="116"/>
        <v>17.647058823529413</v>
      </c>
      <c r="S671" s="243">
        <f t="shared" si="117"/>
        <v>25</v>
      </c>
      <c r="T671" s="68">
        <f>VLOOKUP($B671,[1]전년동월vs전월vs당월!$A$7:$AC$1780,21,FALSE)</f>
        <v>13690</v>
      </c>
      <c r="U671" s="68">
        <f>VLOOKUP($B671,[2]전년동월vs전월vs당월!$B$7:$AD$1796,21,FALSE)</f>
        <v>13200</v>
      </c>
      <c r="V671" s="218">
        <f>VLOOKUP($A671,농산물!$A63:$O389,14,FALSE)</f>
        <v>11400</v>
      </c>
      <c r="W671" s="243">
        <f t="shared" si="118"/>
        <v>-16.727538349159971</v>
      </c>
      <c r="X671" s="243">
        <f t="shared" si="119"/>
        <v>-13.636363636363637</v>
      </c>
      <c r="Y671" s="68">
        <f>VLOOKUP($B671,[1]전년동월vs전월vs당월!$A$7:$AC$1780,26,FALSE)</f>
        <v>14340</v>
      </c>
      <c r="Z671" s="68">
        <f>VLOOKUP($B671,[2]전년동월vs전월vs당월!$B$7:$AD$1796,26,FALSE)</f>
        <v>11000</v>
      </c>
      <c r="AA671" s="218">
        <f>VLOOKUP($A671,농산물!$A63:$O389,15,FALSE)</f>
        <v>10540</v>
      </c>
      <c r="AB671" s="243">
        <f t="shared" si="120"/>
        <v>-26.499302649930264</v>
      </c>
      <c r="AC671" s="243">
        <f t="shared" si="121"/>
        <v>-4.1818181818181817</v>
      </c>
      <c r="AD671" s="83"/>
    </row>
    <row r="672" spans="1:30">
      <c r="A672">
        <v>58</v>
      </c>
      <c r="B672" s="16" t="str">
        <f t="shared" si="122"/>
        <v>고추붉은고추,생것kg국산</v>
      </c>
      <c r="C672" s="61"/>
      <c r="D672" s="61" t="s">
        <v>543</v>
      </c>
      <c r="E672" s="175" t="s">
        <v>550</v>
      </c>
      <c r="F672" s="175" t="s">
        <v>552</v>
      </c>
      <c r="G672" s="61" t="s">
        <v>190</v>
      </c>
      <c r="H672" s="175"/>
      <c r="I672" s="117" t="s">
        <v>193</v>
      </c>
      <c r="J672" s="68" t="str">
        <f>VLOOKUP($B672,[1]전년동월vs전월vs당월!$A$7:$AC$1780,11,FALSE)</f>
        <v>-</v>
      </c>
      <c r="K672" s="68" t="str">
        <f>VLOOKUP($B672,[2]전년동월vs전월vs당월!$B$7:$AD$1796,11,FALSE)</f>
        <v>-</v>
      </c>
      <c r="L672" s="218">
        <f>VLOOKUP($A672,농산물!$A64:$O390,12,FALSE)</f>
        <v>13500</v>
      </c>
      <c r="M672" s="243" t="e">
        <f t="shared" si="114"/>
        <v>#VALUE!</v>
      </c>
      <c r="N672" s="243" t="e">
        <f t="shared" si="115"/>
        <v>#VALUE!</v>
      </c>
      <c r="O672" s="68">
        <f>VLOOKUP($B672,[1]전년동월vs전월vs당월!$A$7:$AC$1780,16,FALSE)</f>
        <v>8000</v>
      </c>
      <c r="P672" s="68">
        <f>VLOOKUP($B672,[2]전년동월vs전월vs당월!$B$7:$AD$1796,16,FALSE)</f>
        <v>13000</v>
      </c>
      <c r="Q672" s="218">
        <f>VLOOKUP($A672,농산물!$A64:$O390,13,FALSE)</f>
        <v>7000</v>
      </c>
      <c r="R672" s="243">
        <f t="shared" si="116"/>
        <v>-12.5</v>
      </c>
      <c r="S672" s="243">
        <f t="shared" si="117"/>
        <v>-46.153846153846153</v>
      </c>
      <c r="T672" s="68">
        <f>VLOOKUP($B672,[1]전년동월vs전월vs당월!$A$7:$AC$1780,21,FALSE)</f>
        <v>14540</v>
      </c>
      <c r="U672" s="68">
        <f>VLOOKUP($B672,[2]전년동월vs전월vs당월!$B$7:$AD$1796,21,FALSE)</f>
        <v>21870</v>
      </c>
      <c r="V672" s="218">
        <f>VLOOKUP($A672,농산물!$A64:$O390,14,FALSE)</f>
        <v>14800</v>
      </c>
      <c r="W672" s="243">
        <f t="shared" si="118"/>
        <v>1.7881705639614855</v>
      </c>
      <c r="X672" s="243">
        <f t="shared" si="119"/>
        <v>-32.327389117512574</v>
      </c>
      <c r="Y672" s="68">
        <f>VLOOKUP($B672,[1]전년동월vs전월vs당월!$A$7:$AC$1780,26,FALSE)</f>
        <v>12340</v>
      </c>
      <c r="Z672" s="68">
        <f>VLOOKUP($B672,[2]전년동월vs전월vs당월!$B$7:$AD$1796,26,FALSE)</f>
        <v>19670</v>
      </c>
      <c r="AA672" s="218">
        <f>VLOOKUP($A672,농산물!$A64:$O390,15,FALSE)</f>
        <v>9870</v>
      </c>
      <c r="AB672" s="243">
        <f t="shared" si="120"/>
        <v>-20.016207455429498</v>
      </c>
      <c r="AC672" s="243">
        <f t="shared" si="121"/>
        <v>-49.822064056939503</v>
      </c>
      <c r="AD672" s="83"/>
    </row>
    <row r="673" spans="1:30">
      <c r="A673">
        <v>59</v>
      </c>
      <c r="B673" s="16" t="str">
        <f t="shared" si="122"/>
        <v>고추붉은고추,말린것kg건홍고추국산</v>
      </c>
      <c r="C673" s="61"/>
      <c r="D673" s="61" t="s">
        <v>543</v>
      </c>
      <c r="E673" s="175" t="s">
        <v>550</v>
      </c>
      <c r="F673" s="175" t="s">
        <v>553</v>
      </c>
      <c r="G673" s="61" t="s">
        <v>190</v>
      </c>
      <c r="H673" s="175" t="s">
        <v>1858</v>
      </c>
      <c r="I673" s="117" t="s">
        <v>193</v>
      </c>
      <c r="J673" s="68">
        <f>VLOOKUP($B673,[1]전년동월vs전월vs당월!$A$7:$AC$1780,11,FALSE)</f>
        <v>24000</v>
      </c>
      <c r="K673" s="68">
        <f>VLOOKUP($B673,[2]전년동월vs전월vs당월!$B$7:$AD$1796,11,FALSE)</f>
        <v>16000</v>
      </c>
      <c r="L673" s="218">
        <f>VLOOKUP($A673,농산물!$A65:$O391,12,FALSE)</f>
        <v>15000</v>
      </c>
      <c r="M673" s="243">
        <f t="shared" si="114"/>
        <v>-37.5</v>
      </c>
      <c r="N673" s="243">
        <f t="shared" si="115"/>
        <v>-6.25</v>
      </c>
      <c r="O673" s="68" t="str">
        <f>VLOOKUP($B673,[1]전년동월vs전월vs당월!$A$7:$AC$1780,16,FALSE)</f>
        <v>-</v>
      </c>
      <c r="P673" s="68" t="str">
        <f>VLOOKUP($B673,[2]전년동월vs전월vs당월!$B$7:$AD$1796,16,FALSE)</f>
        <v>-</v>
      </c>
      <c r="Q673" s="218" t="str">
        <f>VLOOKUP($A673,농산물!$A65:$O391,13,FALSE)</f>
        <v>-</v>
      </c>
      <c r="R673" s="243" t="e">
        <f t="shared" si="116"/>
        <v>#VALUE!</v>
      </c>
      <c r="S673" s="243" t="e">
        <f t="shared" si="117"/>
        <v>#VALUE!</v>
      </c>
      <c r="T673" s="68">
        <f>VLOOKUP($B673,[1]전년동월vs전월vs당월!$A$7:$AC$1780,21,FALSE)</f>
        <v>51600</v>
      </c>
      <c r="U673" s="68">
        <f>VLOOKUP($B673,[2]전년동월vs전월vs당월!$B$7:$AD$1796,21,FALSE)</f>
        <v>35430</v>
      </c>
      <c r="V673" s="218">
        <f>VLOOKUP($A673,농산물!$A65:$O391,14,FALSE)</f>
        <v>35430</v>
      </c>
      <c r="W673" s="243">
        <f t="shared" si="118"/>
        <v>-31.337209302325583</v>
      </c>
      <c r="X673" s="243">
        <f t="shared" si="119"/>
        <v>0</v>
      </c>
      <c r="Y673" s="68">
        <f>VLOOKUP($B673,[1]전년동월vs전월vs당월!$A$7:$AC$1780,26,FALSE)</f>
        <v>48000</v>
      </c>
      <c r="Z673" s="68">
        <f>VLOOKUP($B673,[2]전년동월vs전월vs당월!$B$7:$AD$1796,26,FALSE)</f>
        <v>23000</v>
      </c>
      <c r="AA673" s="218">
        <f>VLOOKUP($A673,농산물!$A65:$O391,15,FALSE)</f>
        <v>23000</v>
      </c>
      <c r="AB673" s="243">
        <f t="shared" si="120"/>
        <v>-52.083333333333336</v>
      </c>
      <c r="AC673" s="243">
        <f t="shared" si="121"/>
        <v>0</v>
      </c>
      <c r="AD673" s="83"/>
    </row>
    <row r="674" spans="1:30">
      <c r="A674">
        <v>60</v>
      </c>
      <c r="B674" s="16" t="str">
        <f t="shared" si="122"/>
        <v>고추풋고추,개량종kg풋고추국산</v>
      </c>
      <c r="C674" s="61"/>
      <c r="D674" s="61" t="s">
        <v>543</v>
      </c>
      <c r="E674" s="175" t="s">
        <v>550</v>
      </c>
      <c r="F674" s="175" t="s">
        <v>554</v>
      </c>
      <c r="G674" s="61" t="s">
        <v>190</v>
      </c>
      <c r="H674" s="175" t="s">
        <v>1859</v>
      </c>
      <c r="I674" s="117" t="s">
        <v>193</v>
      </c>
      <c r="J674" s="68">
        <f>VLOOKUP($B674,[1]전년동월vs전월vs당월!$A$7:$AC$1780,11,FALSE)</f>
        <v>4400</v>
      </c>
      <c r="K674" s="68">
        <f>VLOOKUP($B674,[2]전년동월vs전월vs당월!$B$7:$AD$1796,11,FALSE)</f>
        <v>5800</v>
      </c>
      <c r="L674" s="218">
        <f>VLOOKUP($A674,농산물!$A66:$O392,12,FALSE)</f>
        <v>4800</v>
      </c>
      <c r="M674" s="243">
        <f t="shared" si="114"/>
        <v>9.0909090909090917</v>
      </c>
      <c r="N674" s="243">
        <f t="shared" si="115"/>
        <v>-17.241379310344829</v>
      </c>
      <c r="O674" s="68">
        <f>VLOOKUP($B674,[1]전년동월vs전월vs당월!$A$7:$AC$1780,16,FALSE)</f>
        <v>3500</v>
      </c>
      <c r="P674" s="68" t="str">
        <f>VLOOKUP($B674,[2]전년동월vs전월vs당월!$B$7:$AD$1796,16,FALSE)</f>
        <v>-</v>
      </c>
      <c r="Q674" s="218">
        <f>VLOOKUP($A674,농산물!$A66:$O392,13,FALSE)</f>
        <v>7000</v>
      </c>
      <c r="R674" s="243">
        <f t="shared" si="116"/>
        <v>100</v>
      </c>
      <c r="S674" s="243" t="e">
        <f t="shared" si="117"/>
        <v>#VALUE!</v>
      </c>
      <c r="T674" s="68">
        <f>VLOOKUP($B674,[1]전년동월vs전월vs당월!$A$7:$AC$1780,21,FALSE)</f>
        <v>9870</v>
      </c>
      <c r="U674" s="68">
        <f>VLOOKUP($B674,[2]전년동월vs전월vs당월!$B$7:$AD$1796,21,FALSE)</f>
        <v>18110</v>
      </c>
      <c r="V674" s="218">
        <f>VLOOKUP($A674,농산물!$A66:$O392,14,FALSE)</f>
        <v>11200</v>
      </c>
      <c r="W674" s="243">
        <f t="shared" si="118"/>
        <v>13.475177304964539</v>
      </c>
      <c r="X674" s="243">
        <f t="shared" si="119"/>
        <v>-38.155715074544453</v>
      </c>
      <c r="Y674" s="68">
        <f>VLOOKUP($B674,[1]전년동월vs전월vs당월!$A$7:$AC$1780,26,FALSE)</f>
        <v>10540</v>
      </c>
      <c r="Z674" s="68">
        <f>VLOOKUP($B674,[2]전년동월vs전월vs당월!$B$7:$AD$1796,26,FALSE)</f>
        <v>12340</v>
      </c>
      <c r="AA674" s="218">
        <f>VLOOKUP($A674,농산물!$A66:$O392,15,FALSE)</f>
        <v>9200</v>
      </c>
      <c r="AB674" s="243">
        <f t="shared" si="120"/>
        <v>-12.7134724857685</v>
      </c>
      <c r="AC674" s="243">
        <f t="shared" si="121"/>
        <v>-25.445705024311184</v>
      </c>
      <c r="AD674" s="83"/>
    </row>
    <row r="675" spans="1:30">
      <c r="A675">
        <v>61</v>
      </c>
      <c r="B675" s="16" t="str">
        <f t="shared" si="122"/>
        <v>고추풋고추,재래종kg청양고추국산</v>
      </c>
      <c r="C675" s="61"/>
      <c r="D675" s="61" t="s">
        <v>543</v>
      </c>
      <c r="E675" s="175" t="s">
        <v>550</v>
      </c>
      <c r="F675" s="175" t="s">
        <v>555</v>
      </c>
      <c r="G675" s="61" t="s">
        <v>190</v>
      </c>
      <c r="H675" s="175" t="s">
        <v>1860</v>
      </c>
      <c r="I675" s="117" t="s">
        <v>193</v>
      </c>
      <c r="J675" s="68">
        <f>VLOOKUP($B675,[1]전년동월vs전월vs당월!$A$7:$AC$1780,11,FALSE)</f>
        <v>2800</v>
      </c>
      <c r="K675" s="68">
        <f>VLOOKUP($B675,[2]전년동월vs전월vs당월!$B$7:$AD$1796,11,FALSE)</f>
        <v>5500</v>
      </c>
      <c r="L675" s="218">
        <f>VLOOKUP($A675,농산물!$A67:$O393,12,FALSE)</f>
        <v>3300</v>
      </c>
      <c r="M675" s="243">
        <f t="shared" si="114"/>
        <v>17.857142857142858</v>
      </c>
      <c r="N675" s="243">
        <f t="shared" si="115"/>
        <v>-40</v>
      </c>
      <c r="O675" s="68">
        <f>VLOOKUP($B675,[1]전년동월vs전월vs당월!$A$7:$AC$1780,16,FALSE)</f>
        <v>4000</v>
      </c>
      <c r="P675" s="68">
        <f>VLOOKUP($B675,[2]전년동월vs전월vs당월!$B$7:$AD$1796,16,FALSE)</f>
        <v>6000</v>
      </c>
      <c r="Q675" s="218">
        <f>VLOOKUP($A675,농산물!$A67:$O393,13,FALSE)</f>
        <v>5000</v>
      </c>
      <c r="R675" s="243">
        <f t="shared" si="116"/>
        <v>25</v>
      </c>
      <c r="S675" s="243">
        <f t="shared" si="117"/>
        <v>-16.666666666666668</v>
      </c>
      <c r="T675" s="68">
        <f>VLOOKUP($B675,[1]전년동월vs전월vs당월!$A$7:$AC$1780,21,FALSE)</f>
        <v>6570</v>
      </c>
      <c r="U675" s="68">
        <f>VLOOKUP($B675,[2]전년동월vs전월vs당월!$B$7:$AD$1796,21,FALSE)</f>
        <v>11610</v>
      </c>
      <c r="V675" s="218">
        <f>VLOOKUP($A675,농산물!$A67:$O393,14,FALSE)</f>
        <v>10000</v>
      </c>
      <c r="W675" s="243">
        <f t="shared" si="118"/>
        <v>52.207001522070016</v>
      </c>
      <c r="X675" s="243">
        <f t="shared" si="119"/>
        <v>-13.867355727820843</v>
      </c>
      <c r="Y675" s="68">
        <f>VLOOKUP($B675,[1]전년동월vs전월vs당월!$A$7:$AC$1780,26,FALSE)</f>
        <v>8540</v>
      </c>
      <c r="Z675" s="68">
        <f>VLOOKUP($B675,[2]전년동월vs전월vs당월!$B$7:$AD$1796,26,FALSE)</f>
        <v>9870</v>
      </c>
      <c r="AA675" s="218">
        <f>VLOOKUP($A675,농산물!$A67:$O393,15,FALSE)</f>
        <v>7870</v>
      </c>
      <c r="AB675" s="243">
        <f t="shared" si="120"/>
        <v>-7.8454332552693211</v>
      </c>
      <c r="AC675" s="243">
        <f t="shared" si="121"/>
        <v>-20.263424518743669</v>
      </c>
      <c r="AD675" s="83"/>
    </row>
    <row r="676" spans="1:30">
      <c r="A676">
        <v>62</v>
      </c>
      <c r="B676" s="16" t="str">
        <f t="shared" si="122"/>
        <v>고춧잎생것kg생고춧잎국산</v>
      </c>
      <c r="C676" s="61">
        <v>20</v>
      </c>
      <c r="D676" s="61" t="s">
        <v>543</v>
      </c>
      <c r="E676" s="175" t="s">
        <v>556</v>
      </c>
      <c r="F676" s="175" t="s">
        <v>16</v>
      </c>
      <c r="G676" s="61" t="s">
        <v>190</v>
      </c>
      <c r="H676" s="175" t="s">
        <v>1861</v>
      </c>
      <c r="I676" s="117" t="s">
        <v>193</v>
      </c>
      <c r="J676" s="68" t="str">
        <f>VLOOKUP($B676,[1]전년동월vs전월vs당월!$A$7:$AC$1780,11,FALSE)</f>
        <v>-</v>
      </c>
      <c r="K676" s="68" t="str">
        <f>VLOOKUP($B676,[2]전년동월vs전월vs당월!$B$7:$AD$1796,11,FALSE)</f>
        <v>-</v>
      </c>
      <c r="L676" s="218">
        <f>VLOOKUP($A676,농산물!$A68:$O394,12,FALSE)</f>
        <v>4000</v>
      </c>
      <c r="M676" s="243" t="e">
        <f t="shared" si="114"/>
        <v>#VALUE!</v>
      </c>
      <c r="N676" s="243" t="e">
        <f t="shared" si="115"/>
        <v>#VALUE!</v>
      </c>
      <c r="O676" s="68" t="str">
        <f>VLOOKUP($B676,[1]전년동월vs전월vs당월!$A$7:$AC$1780,16,FALSE)</f>
        <v>-</v>
      </c>
      <c r="P676" s="68" t="str">
        <f>VLOOKUP($B676,[2]전년동월vs전월vs당월!$B$7:$AD$1796,16,FALSE)</f>
        <v>-</v>
      </c>
      <c r="Q676" s="218" t="str">
        <f>VLOOKUP($A676,농산물!$A68:$O394,13,FALSE)</f>
        <v>-</v>
      </c>
      <c r="R676" s="243" t="e">
        <f t="shared" si="116"/>
        <v>#VALUE!</v>
      </c>
      <c r="S676" s="243" t="e">
        <f t="shared" si="117"/>
        <v>#VALUE!</v>
      </c>
      <c r="T676" s="68" t="str">
        <f>VLOOKUP($B676,[1]전년동월vs전월vs당월!$A$7:$AC$1780,21,FALSE)</f>
        <v>-</v>
      </c>
      <c r="U676" s="68" t="str">
        <f>VLOOKUP($B676,[2]전년동월vs전월vs당월!$B$7:$AD$1796,21,FALSE)</f>
        <v>-</v>
      </c>
      <c r="V676" s="218">
        <f>VLOOKUP($A676,농산물!$A68:$O394,14,FALSE)</f>
        <v>14000</v>
      </c>
      <c r="W676" s="243" t="e">
        <f t="shared" si="118"/>
        <v>#VALUE!</v>
      </c>
      <c r="X676" s="243" t="e">
        <f t="shared" si="119"/>
        <v>#VALUE!</v>
      </c>
      <c r="Y676" s="68" t="str">
        <f>VLOOKUP($B676,[1]전년동월vs전월vs당월!$A$7:$AC$1780,26,FALSE)</f>
        <v>-</v>
      </c>
      <c r="Z676" s="68" t="str">
        <f>VLOOKUP($B676,[2]전년동월vs전월vs당월!$B$7:$AD$1796,26,FALSE)</f>
        <v>-</v>
      </c>
      <c r="AA676" s="218" t="str">
        <f>VLOOKUP($A676,농산물!$A68:$O394,15,FALSE)</f>
        <v>-</v>
      </c>
      <c r="AB676" s="243" t="e">
        <f t="shared" si="120"/>
        <v>#VALUE!</v>
      </c>
      <c r="AC676" s="243" t="e">
        <f t="shared" si="121"/>
        <v>#VALUE!</v>
      </c>
      <c r="AD676" s="83"/>
    </row>
    <row r="677" spans="1:30">
      <c r="A677">
        <v>63</v>
      </c>
      <c r="B677" s="16" t="str">
        <f t="shared" si="122"/>
        <v>고춧잎말린것kg건고춧잎국산</v>
      </c>
      <c r="C677" s="61"/>
      <c r="D677" s="61" t="s">
        <v>543</v>
      </c>
      <c r="E677" s="175" t="s">
        <v>556</v>
      </c>
      <c r="F677" s="175" t="s">
        <v>243</v>
      </c>
      <c r="G677" s="61" t="s">
        <v>190</v>
      </c>
      <c r="H677" s="175" t="s">
        <v>1862</v>
      </c>
      <c r="I677" s="117" t="s">
        <v>193</v>
      </c>
      <c r="J677" s="68">
        <f>VLOOKUP($B677,[1]전년동월vs전월vs당월!$A$7:$AC$1780,11,FALSE)</f>
        <v>18000</v>
      </c>
      <c r="K677" s="68">
        <f>VLOOKUP($B677,[2]전년동월vs전월vs당월!$B$7:$AD$1796,11,FALSE)</f>
        <v>20000</v>
      </c>
      <c r="L677" s="218">
        <f>VLOOKUP($A677,농산물!$A69:$O395,12,FALSE)</f>
        <v>20000</v>
      </c>
      <c r="M677" s="243">
        <f t="shared" si="114"/>
        <v>11.111111111111111</v>
      </c>
      <c r="N677" s="243">
        <f t="shared" si="115"/>
        <v>0</v>
      </c>
      <c r="O677" s="68" t="str">
        <f>VLOOKUP($B677,[1]전년동월vs전월vs당월!$A$7:$AC$1780,16,FALSE)</f>
        <v>-</v>
      </c>
      <c r="P677" s="68" t="str">
        <f>VLOOKUP($B677,[2]전년동월vs전월vs당월!$B$7:$AD$1796,16,FALSE)</f>
        <v>-</v>
      </c>
      <c r="Q677" s="218" t="str">
        <f>VLOOKUP($A677,농산물!$A69:$O395,13,FALSE)</f>
        <v>-</v>
      </c>
      <c r="R677" s="243" t="e">
        <f t="shared" si="116"/>
        <v>#VALUE!</v>
      </c>
      <c r="S677" s="243" t="e">
        <f t="shared" si="117"/>
        <v>#VALUE!</v>
      </c>
      <c r="T677" s="68" t="str">
        <f>VLOOKUP($B677,[1]전년동월vs전월vs당월!$A$7:$AC$1780,21,FALSE)</f>
        <v>-</v>
      </c>
      <c r="U677" s="68" t="str">
        <f>VLOOKUP($B677,[2]전년동월vs전월vs당월!$B$7:$AD$1796,21,FALSE)</f>
        <v>-</v>
      </c>
      <c r="V677" s="218" t="str">
        <f>VLOOKUP($A677,농산물!$A69:$O395,14,FALSE)</f>
        <v>-</v>
      </c>
      <c r="W677" s="243" t="e">
        <f t="shared" si="118"/>
        <v>#VALUE!</v>
      </c>
      <c r="X677" s="243" t="e">
        <f t="shared" si="119"/>
        <v>#VALUE!</v>
      </c>
      <c r="Y677" s="68" t="str">
        <f>VLOOKUP($B677,[1]전년동월vs전월vs당월!$A$7:$AC$1780,26,FALSE)</f>
        <v>-</v>
      </c>
      <c r="Z677" s="68">
        <f>VLOOKUP($B677,[2]전년동월vs전월vs당월!$B$7:$AD$1796,26,FALSE)</f>
        <v>36500</v>
      </c>
      <c r="AA677" s="218">
        <f>VLOOKUP($A677,농산물!$A69:$O395,15,FALSE)</f>
        <v>36500</v>
      </c>
      <c r="AB677" s="243" t="e">
        <f t="shared" si="120"/>
        <v>#VALUE!</v>
      </c>
      <c r="AC677" s="243">
        <f t="shared" si="121"/>
        <v>0</v>
      </c>
      <c r="AD677" s="83"/>
    </row>
    <row r="678" spans="1:30">
      <c r="A678">
        <v>64</v>
      </c>
      <c r="B678" s="16" t="str">
        <f t="shared" si="122"/>
        <v>고춧잎삶은것kg삶은고춧잎,생국산</v>
      </c>
      <c r="C678" s="61"/>
      <c r="D678" s="61" t="s">
        <v>543</v>
      </c>
      <c r="E678" s="175" t="s">
        <v>556</v>
      </c>
      <c r="F678" s="175" t="s">
        <v>547</v>
      </c>
      <c r="G678" s="61" t="s">
        <v>190</v>
      </c>
      <c r="H678" s="175" t="s">
        <v>1863</v>
      </c>
      <c r="I678" s="117" t="s">
        <v>193</v>
      </c>
      <c r="J678" s="68" t="str">
        <f>VLOOKUP($B678,[1]전년동월vs전월vs당월!$A$7:$AC$1780,11,FALSE)</f>
        <v>-</v>
      </c>
      <c r="K678" s="68" t="str">
        <f>VLOOKUP($B678,[2]전년동월vs전월vs당월!$B$7:$AD$1796,11,FALSE)</f>
        <v>-</v>
      </c>
      <c r="L678" s="218" t="str">
        <f>VLOOKUP($A678,농산물!$A70:$O396,12,FALSE)</f>
        <v>-</v>
      </c>
      <c r="M678" s="243" t="e">
        <f t="shared" si="114"/>
        <v>#VALUE!</v>
      </c>
      <c r="N678" s="243" t="e">
        <f t="shared" si="115"/>
        <v>#VALUE!</v>
      </c>
      <c r="O678" s="68" t="str">
        <f>VLOOKUP($B678,[1]전년동월vs전월vs당월!$A$7:$AC$1780,16,FALSE)</f>
        <v>-</v>
      </c>
      <c r="P678" s="68" t="str">
        <f>VLOOKUP($B678,[2]전년동월vs전월vs당월!$B$7:$AD$1796,16,FALSE)</f>
        <v>-</v>
      </c>
      <c r="Q678" s="218" t="str">
        <f>VLOOKUP($A678,농산물!$A70:$O396,13,FALSE)</f>
        <v>-</v>
      </c>
      <c r="R678" s="243" t="e">
        <f t="shared" si="116"/>
        <v>#VALUE!</v>
      </c>
      <c r="S678" s="243" t="e">
        <f t="shared" si="117"/>
        <v>#VALUE!</v>
      </c>
      <c r="T678" s="68" t="str">
        <f>VLOOKUP($B678,[1]전년동월vs전월vs당월!$A$7:$AC$1780,21,FALSE)</f>
        <v>-</v>
      </c>
      <c r="U678" s="68" t="str">
        <f>VLOOKUP($B678,[2]전년동월vs전월vs당월!$B$7:$AD$1796,21,FALSE)</f>
        <v>-</v>
      </c>
      <c r="V678" s="218" t="str">
        <f>VLOOKUP($A678,농산물!$A70:$O396,14,FALSE)</f>
        <v>-</v>
      </c>
      <c r="W678" s="243" t="e">
        <f t="shared" si="118"/>
        <v>#VALUE!</v>
      </c>
      <c r="X678" s="243" t="e">
        <f t="shared" si="119"/>
        <v>#VALUE!</v>
      </c>
      <c r="Y678" s="68" t="str">
        <f>VLOOKUP($B678,[1]전년동월vs전월vs당월!$A$7:$AC$1780,26,FALSE)</f>
        <v>-</v>
      </c>
      <c r="Z678" s="68" t="str">
        <f>VLOOKUP($B678,[2]전년동월vs전월vs당월!$B$7:$AD$1796,26,FALSE)</f>
        <v>-</v>
      </c>
      <c r="AA678" s="218" t="str">
        <f>VLOOKUP($A678,농산물!$A70:$O396,15,FALSE)</f>
        <v>-</v>
      </c>
      <c r="AB678" s="243" t="e">
        <f t="shared" si="120"/>
        <v>#VALUE!</v>
      </c>
      <c r="AC678" s="243" t="e">
        <f t="shared" si="121"/>
        <v>#VALUE!</v>
      </c>
      <c r="AD678" s="83"/>
    </row>
    <row r="679" spans="1:30">
      <c r="A679">
        <v>65</v>
      </c>
      <c r="B679" s="16" t="str">
        <f t="shared" si="122"/>
        <v>근대생것kg국산</v>
      </c>
      <c r="C679" s="61">
        <v>21</v>
      </c>
      <c r="D679" s="61" t="s">
        <v>543</v>
      </c>
      <c r="E679" s="175" t="s">
        <v>557</v>
      </c>
      <c r="F679" s="175" t="s">
        <v>466</v>
      </c>
      <c r="G679" s="61" t="s">
        <v>190</v>
      </c>
      <c r="H679" s="175"/>
      <c r="I679" s="117" t="s">
        <v>193</v>
      </c>
      <c r="J679" s="68">
        <f>VLOOKUP($B679,[1]전년동월vs전월vs당월!$A$7:$AC$1780,11,FALSE)</f>
        <v>1250</v>
      </c>
      <c r="K679" s="68">
        <f>VLOOKUP($B679,[2]전년동월vs전월vs당월!$B$7:$AD$1796,11,FALSE)</f>
        <v>1500</v>
      </c>
      <c r="L679" s="218">
        <f>VLOOKUP($A679,농산물!$A71:$O397,12,FALSE)</f>
        <v>1500</v>
      </c>
      <c r="M679" s="243">
        <f t="shared" si="114"/>
        <v>20</v>
      </c>
      <c r="N679" s="243">
        <f t="shared" si="115"/>
        <v>0</v>
      </c>
      <c r="O679" s="68">
        <f>VLOOKUP($B679,[1]전년동월vs전월vs당월!$A$7:$AC$1780,16,FALSE)</f>
        <v>1500</v>
      </c>
      <c r="P679" s="68">
        <f>VLOOKUP($B679,[2]전년동월vs전월vs당월!$B$7:$AD$1796,16,FALSE)</f>
        <v>4000</v>
      </c>
      <c r="Q679" s="218">
        <f>VLOOKUP($A679,농산물!$A71:$O397,13,FALSE)</f>
        <v>3580</v>
      </c>
      <c r="R679" s="243">
        <f t="shared" si="116"/>
        <v>138.66666666666666</v>
      </c>
      <c r="S679" s="243">
        <f t="shared" si="117"/>
        <v>-10.5</v>
      </c>
      <c r="T679" s="68">
        <f>VLOOKUP($B679,[1]전년동월vs전월vs당월!$A$7:$AC$1780,21,FALSE)</f>
        <v>6340</v>
      </c>
      <c r="U679" s="68">
        <f>VLOOKUP($B679,[2]전년동월vs전월vs당월!$B$7:$AD$1796,21,FALSE)</f>
        <v>7080</v>
      </c>
      <c r="V679" s="218">
        <f>VLOOKUP($A679,농산물!$A71:$O397,14,FALSE)</f>
        <v>7870</v>
      </c>
      <c r="W679" s="243">
        <f t="shared" si="118"/>
        <v>24.13249211356467</v>
      </c>
      <c r="X679" s="243">
        <f t="shared" si="119"/>
        <v>11.158192090395481</v>
      </c>
      <c r="Y679" s="68">
        <f>VLOOKUP($B679,[1]전년동월vs전월vs당월!$A$7:$AC$1780,26,FALSE)</f>
        <v>6120</v>
      </c>
      <c r="Z679" s="68">
        <f>VLOOKUP($B679,[2]전년동월vs전월vs당월!$B$7:$AD$1796,26,FALSE)</f>
        <v>6080</v>
      </c>
      <c r="AA679" s="218">
        <f>VLOOKUP($A679,농산물!$A71:$O397,15,FALSE)</f>
        <v>8000</v>
      </c>
      <c r="AB679" s="243">
        <f t="shared" si="120"/>
        <v>30.718954248366014</v>
      </c>
      <c r="AC679" s="243">
        <f t="shared" si="121"/>
        <v>31.578947368421051</v>
      </c>
      <c r="AD679" s="83"/>
    </row>
    <row r="680" spans="1:30">
      <c r="A680">
        <v>66</v>
      </c>
      <c r="B680" s="16" t="str">
        <f t="shared" si="122"/>
        <v>깻잎생것kg바라깻잎,잎국산</v>
      </c>
      <c r="C680" s="61">
        <v>22</v>
      </c>
      <c r="D680" s="61" t="s">
        <v>543</v>
      </c>
      <c r="E680" s="175" t="s">
        <v>500</v>
      </c>
      <c r="F680" s="175" t="s">
        <v>466</v>
      </c>
      <c r="G680" s="61" t="s">
        <v>190</v>
      </c>
      <c r="H680" s="175" t="s">
        <v>1864</v>
      </c>
      <c r="I680" s="117" t="s">
        <v>193</v>
      </c>
      <c r="J680" s="68" t="str">
        <f>VLOOKUP($B680,[1]전년동월vs전월vs당월!$A$7:$AC$1780,11,FALSE)</f>
        <v>-</v>
      </c>
      <c r="K680" s="68">
        <f>VLOOKUP($B680,[2]전년동월vs전월vs당월!$B$7:$AD$1796,11,FALSE)</f>
        <v>7000</v>
      </c>
      <c r="L680" s="218">
        <f>VLOOKUP($A680,농산물!$A72:$O398,12,FALSE)</f>
        <v>5000</v>
      </c>
      <c r="M680" s="243" t="e">
        <f t="shared" ref="M680:M743" si="123">(L680-J680)*100/J680</f>
        <v>#VALUE!</v>
      </c>
      <c r="N680" s="243">
        <f t="shared" ref="N680:N743" si="124">(L680-K680)*100/K680</f>
        <v>-28.571428571428573</v>
      </c>
      <c r="O680" s="68">
        <f>VLOOKUP($B680,[1]전년동월vs전월vs당월!$A$7:$AC$1780,16,FALSE)</f>
        <v>5000</v>
      </c>
      <c r="P680" s="68">
        <f>VLOOKUP($B680,[2]전년동월vs전월vs당월!$B$7:$AD$1796,16,FALSE)</f>
        <v>5000</v>
      </c>
      <c r="Q680" s="218">
        <f>VLOOKUP($A680,농산물!$A72:$O398,13,FALSE)</f>
        <v>11250</v>
      </c>
      <c r="R680" s="243">
        <f t="shared" ref="R680:R743" si="125">(Q680-O680)*100/O680</f>
        <v>125</v>
      </c>
      <c r="S680" s="243">
        <f t="shared" ref="S680:S743" si="126">(Q680-P680)*100/P680</f>
        <v>125</v>
      </c>
      <c r="T680" s="68" t="str">
        <f>VLOOKUP($B680,[1]전년동월vs전월vs당월!$A$7:$AC$1780,21,FALSE)</f>
        <v>-</v>
      </c>
      <c r="U680" s="68" t="str">
        <f>VLOOKUP($B680,[2]전년동월vs전월vs당월!$B$7:$AD$1796,21,FALSE)</f>
        <v>-</v>
      </c>
      <c r="V680" s="218" t="str">
        <f>VLOOKUP($A680,농산물!$A72:$O398,14,FALSE)</f>
        <v>-</v>
      </c>
      <c r="W680" s="243" t="e">
        <f t="shared" ref="W680:W743" si="127">(V680-T680)*100/T680</f>
        <v>#VALUE!</v>
      </c>
      <c r="X680" s="243" t="e">
        <f t="shared" ref="X680:X743" si="128">(V680-U680)*100/U680</f>
        <v>#VALUE!</v>
      </c>
      <c r="Y680" s="68" t="str">
        <f>VLOOKUP($B680,[1]전년동월vs전월vs당월!$A$7:$AC$1780,26,FALSE)</f>
        <v>-</v>
      </c>
      <c r="Z680" s="68" t="str">
        <f>VLOOKUP($B680,[2]전년동월vs전월vs당월!$B$7:$AD$1796,26,FALSE)</f>
        <v>-</v>
      </c>
      <c r="AA680" s="218" t="str">
        <f>VLOOKUP($A680,농산물!$A72:$O398,15,FALSE)</f>
        <v>-</v>
      </c>
      <c r="AB680" s="243" t="e">
        <f t="shared" ref="AB680:AB743" si="129">(AA680-Y680)*100/Y680</f>
        <v>#VALUE!</v>
      </c>
      <c r="AC680" s="243" t="e">
        <f t="shared" ref="AC680:AC743" si="130">(AA680-Z680)*100/Z680</f>
        <v>#VALUE!</v>
      </c>
      <c r="AD680" s="83"/>
    </row>
    <row r="681" spans="1:30">
      <c r="A681">
        <v>67</v>
      </c>
      <c r="B681" s="16" t="str">
        <f t="shared" si="122"/>
        <v>깻잎생것kg바라깻잎,순국산</v>
      </c>
      <c r="C681" s="61"/>
      <c r="D681" s="61" t="s">
        <v>543</v>
      </c>
      <c r="E681" s="175" t="s">
        <v>500</v>
      </c>
      <c r="F681" s="175" t="s">
        <v>466</v>
      </c>
      <c r="G681" s="61" t="s">
        <v>190</v>
      </c>
      <c r="H681" s="175" t="s">
        <v>1865</v>
      </c>
      <c r="I681" s="117" t="s">
        <v>193</v>
      </c>
      <c r="J681" s="68" t="str">
        <f>VLOOKUP($B681,[1]전년동월vs전월vs당월!$A$7:$AC$1780,11,FALSE)</f>
        <v>-</v>
      </c>
      <c r="K681" s="68" t="str">
        <f>VLOOKUP($B681,[2]전년동월vs전월vs당월!$B$7:$AD$1796,11,FALSE)</f>
        <v>-</v>
      </c>
      <c r="L681" s="218">
        <f>VLOOKUP($A681,농산물!$A73:$O399,12,FALSE)</f>
        <v>7000</v>
      </c>
      <c r="M681" s="243" t="e">
        <f t="shared" si="123"/>
        <v>#VALUE!</v>
      </c>
      <c r="N681" s="243" t="e">
        <f t="shared" si="124"/>
        <v>#VALUE!</v>
      </c>
      <c r="O681" s="68">
        <f>VLOOKUP($B681,[1]전년동월vs전월vs당월!$A$7:$AC$1780,16,FALSE)</f>
        <v>3000</v>
      </c>
      <c r="P681" s="68">
        <f>VLOOKUP($B681,[2]전년동월vs전월vs당월!$B$7:$AD$1796,16,FALSE)</f>
        <v>4000</v>
      </c>
      <c r="Q681" s="218" t="str">
        <f>VLOOKUP($A681,농산물!$A73:$O399,13,FALSE)</f>
        <v>-</v>
      </c>
      <c r="R681" s="243" t="e">
        <f t="shared" si="125"/>
        <v>#VALUE!</v>
      </c>
      <c r="S681" s="243" t="e">
        <f t="shared" si="126"/>
        <v>#VALUE!</v>
      </c>
      <c r="T681" s="68">
        <f>VLOOKUP($B681,[1]전년동월vs전월vs당월!$A$7:$AC$1780,21,FALSE)</f>
        <v>16540</v>
      </c>
      <c r="U681" s="68" t="str">
        <f>VLOOKUP($B681,[2]전년동월vs전월vs당월!$B$7:$AD$1796,21,FALSE)</f>
        <v>-</v>
      </c>
      <c r="V681" s="218" t="str">
        <f>VLOOKUP($A681,농산물!$A73:$O399,14,FALSE)</f>
        <v>-</v>
      </c>
      <c r="W681" s="243" t="e">
        <f t="shared" si="127"/>
        <v>#VALUE!</v>
      </c>
      <c r="X681" s="243" t="e">
        <f t="shared" si="128"/>
        <v>#VALUE!</v>
      </c>
      <c r="Y681" s="68">
        <f>VLOOKUP($B681,[1]전년동월vs전월vs당월!$A$7:$AC$1780,26,FALSE)</f>
        <v>12900</v>
      </c>
      <c r="Z681" s="68">
        <f>VLOOKUP($B681,[2]전년동월vs전월vs당월!$B$7:$AD$1796,26,FALSE)</f>
        <v>11800</v>
      </c>
      <c r="AA681" s="218">
        <f>VLOOKUP($A681,농산물!$A73:$O399,15,FALSE)</f>
        <v>9800</v>
      </c>
      <c r="AB681" s="243">
        <f t="shared" si="129"/>
        <v>-24.031007751937985</v>
      </c>
      <c r="AC681" s="243">
        <f t="shared" si="130"/>
        <v>-16.949152542372882</v>
      </c>
      <c r="AD681" s="83"/>
    </row>
    <row r="682" spans="1:30" s="109" customFormat="1">
      <c r="A682">
        <v>68</v>
      </c>
      <c r="B682" s="16" t="str">
        <f t="shared" si="122"/>
        <v>깻잎생것kg단깻잎국산</v>
      </c>
      <c r="C682" s="61"/>
      <c r="D682" s="61" t="s">
        <v>543</v>
      </c>
      <c r="E682" s="175" t="s">
        <v>500</v>
      </c>
      <c r="F682" s="175" t="s">
        <v>466</v>
      </c>
      <c r="G682" s="61" t="s">
        <v>190</v>
      </c>
      <c r="H682" s="175" t="s">
        <v>1866</v>
      </c>
      <c r="I682" s="117" t="s">
        <v>193</v>
      </c>
      <c r="J682" s="68">
        <f>VLOOKUP($B682,[1]전년동월vs전월vs당월!$A$7:$AC$1780,11,FALSE)</f>
        <v>9000</v>
      </c>
      <c r="K682" s="68">
        <f>VLOOKUP($B682,[2]전년동월vs전월vs당월!$B$7:$AD$1796,11,FALSE)</f>
        <v>9500</v>
      </c>
      <c r="L682" s="218">
        <f>VLOOKUP($A682,농산물!$A74:$O400,12,FALSE)</f>
        <v>8500</v>
      </c>
      <c r="M682" s="243">
        <f t="shared" si="123"/>
        <v>-5.5555555555555554</v>
      </c>
      <c r="N682" s="243">
        <f t="shared" si="124"/>
        <v>-10.526315789473685</v>
      </c>
      <c r="O682" s="68" t="str">
        <f>VLOOKUP($B682,[1]전년동월vs전월vs당월!$A$7:$AC$1780,16,FALSE)</f>
        <v>-</v>
      </c>
      <c r="P682" s="68" t="str">
        <f>VLOOKUP($B682,[2]전년동월vs전월vs당월!$B$7:$AD$1796,16,FALSE)</f>
        <v>-</v>
      </c>
      <c r="Q682" s="218" t="str">
        <f>VLOOKUP($A682,농산물!$A74:$O400,13,FALSE)</f>
        <v>-</v>
      </c>
      <c r="R682" s="243" t="e">
        <f t="shared" si="125"/>
        <v>#VALUE!</v>
      </c>
      <c r="S682" s="243" t="e">
        <f t="shared" si="126"/>
        <v>#VALUE!</v>
      </c>
      <c r="T682" s="68">
        <f>VLOOKUP($B682,[1]전년동월vs전월vs당월!$A$7:$AC$1780,21,FALSE)</f>
        <v>25150</v>
      </c>
      <c r="U682" s="68">
        <f>VLOOKUP($B682,[2]전년동월vs전월vs당월!$B$7:$AD$1796,21,FALSE)</f>
        <v>22000</v>
      </c>
      <c r="V682" s="218">
        <f>VLOOKUP($A682,농산물!$A74:$O400,14,FALSE)</f>
        <v>25000</v>
      </c>
      <c r="W682" s="243">
        <f t="shared" si="127"/>
        <v>-0.59642147117296218</v>
      </c>
      <c r="X682" s="243">
        <f t="shared" si="128"/>
        <v>13.636363636363637</v>
      </c>
      <c r="Y682" s="68">
        <f>VLOOKUP($B682,[1]전년동월vs전월vs당월!$A$7:$AC$1780,26,FALSE)</f>
        <v>13480</v>
      </c>
      <c r="Z682" s="68">
        <f>VLOOKUP($B682,[2]전년동월vs전월vs당월!$B$7:$AD$1796,26,FALSE)</f>
        <v>15000</v>
      </c>
      <c r="AA682" s="218">
        <f>VLOOKUP($A682,농산물!$A74:$O400,15,FALSE)</f>
        <v>23190</v>
      </c>
      <c r="AB682" s="243">
        <f t="shared" si="129"/>
        <v>72.032640949554903</v>
      </c>
      <c r="AC682" s="243">
        <f t="shared" si="130"/>
        <v>54.6</v>
      </c>
      <c r="AD682" s="83"/>
    </row>
    <row r="683" spans="1:30">
      <c r="A683">
        <v>69</v>
      </c>
      <c r="B683" s="16" t="str">
        <f t="shared" si="122"/>
        <v>깻잎생것kg깻단국산</v>
      </c>
      <c r="C683" s="61"/>
      <c r="D683" s="61" t="s">
        <v>543</v>
      </c>
      <c r="E683" s="175" t="s">
        <v>500</v>
      </c>
      <c r="F683" s="175" t="s">
        <v>16</v>
      </c>
      <c r="G683" s="61" t="s">
        <v>190</v>
      </c>
      <c r="H683" s="175" t="s">
        <v>1867</v>
      </c>
      <c r="I683" s="117" t="s">
        <v>193</v>
      </c>
      <c r="J683" s="68" t="str">
        <f>VLOOKUP($B683,[1]전년동월vs전월vs당월!$A$7:$AC$1780,11,FALSE)</f>
        <v>-</v>
      </c>
      <c r="K683" s="68" t="str">
        <f>VLOOKUP($B683,[2]전년동월vs전월vs당월!$B$7:$AD$1796,11,FALSE)</f>
        <v>-</v>
      </c>
      <c r="L683" s="218" t="str">
        <f>VLOOKUP($A683,농산물!$A75:$O401,12,FALSE)</f>
        <v>-</v>
      </c>
      <c r="M683" s="243" t="e">
        <f t="shared" si="123"/>
        <v>#VALUE!</v>
      </c>
      <c r="N683" s="243" t="e">
        <f t="shared" si="124"/>
        <v>#VALUE!</v>
      </c>
      <c r="O683" s="68" t="str">
        <f>VLOOKUP($B683,[1]전년동월vs전월vs당월!$A$7:$AC$1780,16,FALSE)</f>
        <v>-</v>
      </c>
      <c r="P683" s="68" t="str">
        <f>VLOOKUP($B683,[2]전년동월vs전월vs당월!$B$7:$AD$1796,16,FALSE)</f>
        <v>-</v>
      </c>
      <c r="Q683" s="218" t="str">
        <f>VLOOKUP($A683,농산물!$A75:$O401,13,FALSE)</f>
        <v>-</v>
      </c>
      <c r="R683" s="243" t="e">
        <f t="shared" si="125"/>
        <v>#VALUE!</v>
      </c>
      <c r="S683" s="243" t="e">
        <f t="shared" si="126"/>
        <v>#VALUE!</v>
      </c>
      <c r="T683" s="68" t="str">
        <f>VLOOKUP($B683,[1]전년동월vs전월vs당월!$A$7:$AC$1780,21,FALSE)</f>
        <v>-</v>
      </c>
      <c r="U683" s="68" t="str">
        <f>VLOOKUP($B683,[2]전년동월vs전월vs당월!$B$7:$AD$1796,21,FALSE)</f>
        <v>-</v>
      </c>
      <c r="V683" s="218" t="str">
        <f>VLOOKUP($A683,농산물!$A75:$O401,14,FALSE)</f>
        <v>-</v>
      </c>
      <c r="W683" s="243" t="e">
        <f t="shared" si="127"/>
        <v>#VALUE!</v>
      </c>
      <c r="X683" s="243" t="e">
        <f t="shared" si="128"/>
        <v>#VALUE!</v>
      </c>
      <c r="Y683" s="68" t="str">
        <f>VLOOKUP($B683,[1]전년동월vs전월vs당월!$A$7:$AC$1780,26,FALSE)</f>
        <v>-</v>
      </c>
      <c r="Z683" s="68" t="str">
        <f>VLOOKUP($B683,[2]전년동월vs전월vs당월!$B$7:$AD$1796,26,FALSE)</f>
        <v>-</v>
      </c>
      <c r="AA683" s="218" t="str">
        <f>VLOOKUP($A683,농산물!$A75:$O401,15,FALSE)</f>
        <v>-</v>
      </c>
      <c r="AB683" s="243" t="e">
        <f t="shared" si="129"/>
        <v>#VALUE!</v>
      </c>
      <c r="AC683" s="243" t="e">
        <f t="shared" si="130"/>
        <v>#VALUE!</v>
      </c>
      <c r="AD683" s="83"/>
    </row>
    <row r="684" spans="1:30">
      <c r="A684">
        <v>70</v>
      </c>
      <c r="B684" s="16" t="str">
        <f t="shared" si="122"/>
        <v>냉이냉이kg손질x국산</v>
      </c>
      <c r="C684" s="61">
        <v>23</v>
      </c>
      <c r="D684" s="61" t="s">
        <v>543</v>
      </c>
      <c r="E684" s="175" t="s">
        <v>558</v>
      </c>
      <c r="F684" s="175" t="s">
        <v>558</v>
      </c>
      <c r="G684" s="61" t="s">
        <v>190</v>
      </c>
      <c r="H684" s="175" t="s">
        <v>1868</v>
      </c>
      <c r="I684" s="117" t="s">
        <v>193</v>
      </c>
      <c r="J684" s="68" t="str">
        <f>VLOOKUP($B684,[1]전년동월vs전월vs당월!$A$7:$AC$1780,11,FALSE)</f>
        <v>-</v>
      </c>
      <c r="K684" s="68" t="str">
        <f>VLOOKUP($B684,[2]전년동월vs전월vs당월!$B$7:$AD$1796,11,FALSE)</f>
        <v>-</v>
      </c>
      <c r="L684" s="218" t="str">
        <f>VLOOKUP($A684,농산물!$A76:$O402,12,FALSE)</f>
        <v>-</v>
      </c>
      <c r="M684" s="243" t="e">
        <f t="shared" si="123"/>
        <v>#VALUE!</v>
      </c>
      <c r="N684" s="243" t="e">
        <f t="shared" si="124"/>
        <v>#VALUE!</v>
      </c>
      <c r="O684" s="68">
        <f>VLOOKUP($B684,[1]전년동월vs전월vs당월!$A$7:$AC$1780,16,FALSE)</f>
        <v>5000</v>
      </c>
      <c r="P684" s="68">
        <f>VLOOKUP($B684,[2]전년동월vs전월vs당월!$B$7:$AD$1796,16,FALSE)</f>
        <v>5000</v>
      </c>
      <c r="Q684" s="218" t="str">
        <f>VLOOKUP($A684,농산물!$A76:$O402,13,FALSE)</f>
        <v>-</v>
      </c>
      <c r="R684" s="243" t="e">
        <f t="shared" si="125"/>
        <v>#VALUE!</v>
      </c>
      <c r="S684" s="243" t="e">
        <f t="shared" si="126"/>
        <v>#VALUE!</v>
      </c>
      <c r="T684" s="68">
        <f>VLOOKUP($B684,[1]전년동월vs전월vs당월!$A$7:$AC$1780,21,FALSE)</f>
        <v>16800</v>
      </c>
      <c r="U684" s="68" t="str">
        <f>VLOOKUP($B684,[2]전년동월vs전월vs당월!$B$7:$AD$1796,21,FALSE)</f>
        <v>-</v>
      </c>
      <c r="V684" s="218" t="str">
        <f>VLOOKUP($A684,농산물!$A76:$O402,14,FALSE)</f>
        <v>-</v>
      </c>
      <c r="W684" s="243" t="e">
        <f t="shared" si="127"/>
        <v>#VALUE!</v>
      </c>
      <c r="X684" s="243" t="e">
        <f t="shared" si="128"/>
        <v>#VALUE!</v>
      </c>
      <c r="Y684" s="68" t="str">
        <f>VLOOKUP($B684,[1]전년동월vs전월vs당월!$A$7:$AC$1780,26,FALSE)</f>
        <v>-</v>
      </c>
      <c r="Z684" s="68">
        <f>VLOOKUP($B684,[2]전년동월vs전월vs당월!$B$7:$AD$1796,26,FALSE)</f>
        <v>7800</v>
      </c>
      <c r="AA684" s="218" t="str">
        <f>VLOOKUP($A684,농산물!$A76:$O402,15,FALSE)</f>
        <v>-</v>
      </c>
      <c r="AB684" s="243" t="e">
        <f t="shared" si="129"/>
        <v>#VALUE!</v>
      </c>
      <c r="AC684" s="243" t="e">
        <f t="shared" si="130"/>
        <v>#VALUE!</v>
      </c>
      <c r="AD684" s="83"/>
    </row>
    <row r="685" spans="1:30">
      <c r="A685">
        <v>71</v>
      </c>
      <c r="B685" s="16" t="str">
        <f t="shared" si="122"/>
        <v>냉이냉이kg손질국산</v>
      </c>
      <c r="C685" s="61"/>
      <c r="D685" s="61" t="s">
        <v>543</v>
      </c>
      <c r="E685" s="175" t="s">
        <v>558</v>
      </c>
      <c r="F685" s="175" t="s">
        <v>558</v>
      </c>
      <c r="G685" s="61" t="s">
        <v>190</v>
      </c>
      <c r="H685" s="175" t="s">
        <v>1869</v>
      </c>
      <c r="I685" s="117" t="s">
        <v>193</v>
      </c>
      <c r="J685" s="68" t="str">
        <f>VLOOKUP($B685,[1]전년동월vs전월vs당월!$A$7:$AC$1780,11,FALSE)</f>
        <v>-</v>
      </c>
      <c r="K685" s="68" t="str">
        <f>VLOOKUP($B685,[2]전년동월vs전월vs당월!$B$7:$AD$1796,11,FALSE)</f>
        <v>-</v>
      </c>
      <c r="L685" s="218" t="str">
        <f>VLOOKUP($A685,농산물!$A77:$O403,12,FALSE)</f>
        <v>-</v>
      </c>
      <c r="M685" s="243" t="e">
        <f t="shared" si="123"/>
        <v>#VALUE!</v>
      </c>
      <c r="N685" s="243" t="e">
        <f t="shared" si="124"/>
        <v>#VALUE!</v>
      </c>
      <c r="O685" s="68" t="str">
        <f>VLOOKUP($B685,[1]전년동월vs전월vs당월!$A$7:$AC$1780,16,FALSE)</f>
        <v>-</v>
      </c>
      <c r="P685" s="68">
        <f>VLOOKUP($B685,[2]전년동월vs전월vs당월!$B$7:$AD$1796,16,FALSE)</f>
        <v>4500</v>
      </c>
      <c r="Q685" s="218" t="str">
        <f>VLOOKUP($A685,농산물!$A77:$O403,13,FALSE)</f>
        <v>-</v>
      </c>
      <c r="R685" s="243" t="e">
        <f t="shared" si="125"/>
        <v>#VALUE!</v>
      </c>
      <c r="S685" s="243" t="e">
        <f t="shared" si="126"/>
        <v>#VALUE!</v>
      </c>
      <c r="T685" s="68">
        <f>VLOOKUP($B685,[1]전년동월vs전월vs당월!$A$7:$AC$1780,21,FALSE)</f>
        <v>16800</v>
      </c>
      <c r="U685" s="68">
        <f>VLOOKUP($B685,[2]전년동월vs전월vs당월!$B$7:$AD$1796,21,FALSE)</f>
        <v>12800</v>
      </c>
      <c r="V685" s="218" t="str">
        <f>VLOOKUP($A685,농산물!$A77:$O403,14,FALSE)</f>
        <v>-</v>
      </c>
      <c r="W685" s="243" t="e">
        <f t="shared" si="127"/>
        <v>#VALUE!</v>
      </c>
      <c r="X685" s="243" t="e">
        <f t="shared" si="128"/>
        <v>#VALUE!</v>
      </c>
      <c r="Y685" s="68" t="str">
        <f>VLOOKUP($B685,[1]전년동월vs전월vs당월!$A$7:$AC$1780,26,FALSE)</f>
        <v>-</v>
      </c>
      <c r="Z685" s="68" t="str">
        <f>VLOOKUP($B685,[2]전년동월vs전월vs당월!$B$7:$AD$1796,26,FALSE)</f>
        <v>-</v>
      </c>
      <c r="AA685" s="218" t="str">
        <f>VLOOKUP($A685,농산물!$A77:$O403,15,FALSE)</f>
        <v>-</v>
      </c>
      <c r="AB685" s="243" t="e">
        <f t="shared" si="129"/>
        <v>#VALUE!</v>
      </c>
      <c r="AC685" s="243" t="e">
        <f t="shared" si="130"/>
        <v>#VALUE!</v>
      </c>
      <c r="AD685" s="83"/>
    </row>
    <row r="686" spans="1:30">
      <c r="A686">
        <v>72</v>
      </c>
      <c r="B686" s="16" t="str">
        <f t="shared" si="122"/>
        <v>다래순삶은것kg삶은다래순,건국산</v>
      </c>
      <c r="C686" s="61">
        <v>24</v>
      </c>
      <c r="D686" s="61" t="s">
        <v>543</v>
      </c>
      <c r="E686" s="175" t="s">
        <v>1870</v>
      </c>
      <c r="F686" s="175" t="s">
        <v>1645</v>
      </c>
      <c r="G686" s="61" t="s">
        <v>190</v>
      </c>
      <c r="H686" s="175" t="s">
        <v>1871</v>
      </c>
      <c r="I686" s="117" t="s">
        <v>193</v>
      </c>
      <c r="J686" s="68" t="str">
        <f>VLOOKUP($B686,[1]전년동월vs전월vs당월!$A$7:$AC$1780,11,FALSE)</f>
        <v>-</v>
      </c>
      <c r="K686" s="68" t="str">
        <f>VLOOKUP($B686,[2]전년동월vs전월vs당월!$B$7:$AD$1796,11,FALSE)</f>
        <v>-</v>
      </c>
      <c r="L686" s="218" t="str">
        <f>VLOOKUP($A686,농산물!$A78:$O404,12,FALSE)</f>
        <v>-</v>
      </c>
      <c r="M686" s="243" t="e">
        <f t="shared" si="123"/>
        <v>#VALUE!</v>
      </c>
      <c r="N686" s="243" t="e">
        <f t="shared" si="124"/>
        <v>#VALUE!</v>
      </c>
      <c r="O686" s="68" t="str">
        <f>VLOOKUP($B686,[1]전년동월vs전월vs당월!$A$7:$AC$1780,16,FALSE)</f>
        <v>-</v>
      </c>
      <c r="P686" s="68" t="str">
        <f>VLOOKUP($B686,[2]전년동월vs전월vs당월!$B$7:$AD$1796,16,FALSE)</f>
        <v>-</v>
      </c>
      <c r="Q686" s="218" t="str">
        <f>VLOOKUP($A686,농산물!$A78:$O404,13,FALSE)</f>
        <v>-</v>
      </c>
      <c r="R686" s="243" t="e">
        <f t="shared" si="125"/>
        <v>#VALUE!</v>
      </c>
      <c r="S686" s="243" t="e">
        <f t="shared" si="126"/>
        <v>#VALUE!</v>
      </c>
      <c r="T686" s="68" t="str">
        <f>VLOOKUP($B686,[1]전년동월vs전월vs당월!$A$7:$AC$1780,21,FALSE)</f>
        <v>-</v>
      </c>
      <c r="U686" s="68" t="str">
        <f>VLOOKUP($B686,[2]전년동월vs전월vs당월!$B$7:$AD$1796,21,FALSE)</f>
        <v>-</v>
      </c>
      <c r="V686" s="218" t="str">
        <f>VLOOKUP($A686,농산물!$A78:$O404,14,FALSE)</f>
        <v>-</v>
      </c>
      <c r="W686" s="243" t="e">
        <f t="shared" si="127"/>
        <v>#VALUE!</v>
      </c>
      <c r="X686" s="243" t="e">
        <f t="shared" si="128"/>
        <v>#VALUE!</v>
      </c>
      <c r="Y686" s="68" t="str">
        <f>VLOOKUP($B686,[1]전년동월vs전월vs당월!$A$7:$AC$1780,26,FALSE)</f>
        <v>-</v>
      </c>
      <c r="Z686" s="68" t="str">
        <f>VLOOKUP($B686,[2]전년동월vs전월vs당월!$B$7:$AD$1796,26,FALSE)</f>
        <v>-</v>
      </c>
      <c r="AA686" s="218" t="str">
        <f>VLOOKUP($A686,농산물!$A78:$O404,15,FALSE)</f>
        <v>-</v>
      </c>
      <c r="AB686" s="243" t="e">
        <f t="shared" si="129"/>
        <v>#VALUE!</v>
      </c>
      <c r="AC686" s="243" t="e">
        <f t="shared" si="130"/>
        <v>#VALUE!</v>
      </c>
      <c r="AD686" s="83"/>
    </row>
    <row r="687" spans="1:30">
      <c r="A687">
        <v>73</v>
      </c>
      <c r="B687" s="16" t="str">
        <f t="shared" si="122"/>
        <v>달래달래kg국산</v>
      </c>
      <c r="C687" s="61">
        <v>25</v>
      </c>
      <c r="D687" s="61" t="s">
        <v>543</v>
      </c>
      <c r="E687" s="175" t="s">
        <v>559</v>
      </c>
      <c r="F687" s="175" t="s">
        <v>559</v>
      </c>
      <c r="G687" s="61" t="s">
        <v>190</v>
      </c>
      <c r="H687" s="175"/>
      <c r="I687" s="117" t="s">
        <v>193</v>
      </c>
      <c r="J687" s="68" t="str">
        <f>VLOOKUP($B687,[1]전년동월vs전월vs당월!$A$7:$AC$1780,11,FALSE)</f>
        <v>-</v>
      </c>
      <c r="K687" s="68">
        <f>VLOOKUP($B687,[2]전년동월vs전월vs당월!$B$7:$AD$1796,11,FALSE)</f>
        <v>12000</v>
      </c>
      <c r="L687" s="218" t="str">
        <f>VLOOKUP($A687,농산물!$A79:$O405,12,FALSE)</f>
        <v>-</v>
      </c>
      <c r="M687" s="243" t="e">
        <f t="shared" si="123"/>
        <v>#VALUE!</v>
      </c>
      <c r="N687" s="243" t="e">
        <f t="shared" si="124"/>
        <v>#VALUE!</v>
      </c>
      <c r="O687" s="68" t="str">
        <f>VLOOKUP($B687,[1]전년동월vs전월vs당월!$A$7:$AC$1780,16,FALSE)</f>
        <v>-</v>
      </c>
      <c r="P687" s="68">
        <f>VLOOKUP($B687,[2]전년동월vs전월vs당월!$B$7:$AD$1796,16,FALSE)</f>
        <v>10000</v>
      </c>
      <c r="Q687" s="218" t="str">
        <f>VLOOKUP($A687,농산물!$A79:$O405,13,FALSE)</f>
        <v>-</v>
      </c>
      <c r="R687" s="243" t="e">
        <f t="shared" si="125"/>
        <v>#VALUE!</v>
      </c>
      <c r="S687" s="243" t="e">
        <f t="shared" si="126"/>
        <v>#VALUE!</v>
      </c>
      <c r="T687" s="68">
        <f>VLOOKUP($B687,[1]전년동월vs전월vs당월!$A$7:$AC$1780,21,FALSE)</f>
        <v>22000</v>
      </c>
      <c r="U687" s="68">
        <f>VLOOKUP($B687,[2]전년동월vs전월vs당월!$B$7:$AD$1796,21,FALSE)</f>
        <v>14500</v>
      </c>
      <c r="V687" s="218" t="str">
        <f>VLOOKUP($A687,농산물!$A79:$O405,14,FALSE)</f>
        <v>-</v>
      </c>
      <c r="W687" s="243" t="e">
        <f t="shared" si="127"/>
        <v>#VALUE!</v>
      </c>
      <c r="X687" s="243" t="e">
        <f t="shared" si="128"/>
        <v>#VALUE!</v>
      </c>
      <c r="Y687" s="68">
        <f>VLOOKUP($B687,[1]전년동월vs전월vs당월!$A$7:$AC$1780,26,FALSE)</f>
        <v>18900</v>
      </c>
      <c r="Z687" s="68">
        <f>VLOOKUP($B687,[2]전년동월vs전월vs당월!$B$7:$AD$1796,26,FALSE)</f>
        <v>18800</v>
      </c>
      <c r="AA687" s="218" t="str">
        <f>VLOOKUP($A687,농산물!$A79:$O405,15,FALSE)</f>
        <v>-</v>
      </c>
      <c r="AB687" s="243" t="e">
        <f t="shared" si="129"/>
        <v>#VALUE!</v>
      </c>
      <c r="AC687" s="243" t="e">
        <f t="shared" si="130"/>
        <v>#VALUE!</v>
      </c>
      <c r="AD687" s="83"/>
    </row>
    <row r="688" spans="1:30">
      <c r="A688">
        <v>74</v>
      </c>
      <c r="B688" s="16" t="str">
        <f t="shared" si="122"/>
        <v>당근생것kg흙당근국산</v>
      </c>
      <c r="C688" s="61">
        <v>26</v>
      </c>
      <c r="D688" s="61" t="s">
        <v>543</v>
      </c>
      <c r="E688" s="175" t="s">
        <v>560</v>
      </c>
      <c r="F688" s="175" t="s">
        <v>466</v>
      </c>
      <c r="G688" s="61" t="s">
        <v>190</v>
      </c>
      <c r="H688" s="175" t="s">
        <v>253</v>
      </c>
      <c r="I688" s="117" t="s">
        <v>193</v>
      </c>
      <c r="J688" s="68">
        <f>VLOOKUP($B688,[1]전년동월vs전월vs당월!$A$7:$AC$1780,11,FALSE)</f>
        <v>4800</v>
      </c>
      <c r="K688" s="68">
        <f>VLOOKUP($B688,[2]전년동월vs전월vs당월!$B$7:$AD$1796,11,FALSE)</f>
        <v>1100</v>
      </c>
      <c r="L688" s="218">
        <f>VLOOKUP($A688,농산물!$A80:$O406,12,FALSE)</f>
        <v>1800</v>
      </c>
      <c r="M688" s="243">
        <f t="shared" si="123"/>
        <v>-62.5</v>
      </c>
      <c r="N688" s="243">
        <f t="shared" si="124"/>
        <v>63.636363636363633</v>
      </c>
      <c r="O688" s="68">
        <f>VLOOKUP($B688,[1]전년동월vs전월vs당월!$A$7:$AC$1780,16,FALSE)</f>
        <v>6000</v>
      </c>
      <c r="P688" s="68">
        <f>VLOOKUP($B688,[2]전년동월vs전월vs당월!$B$7:$AD$1796,16,FALSE)</f>
        <v>1200</v>
      </c>
      <c r="Q688" s="218">
        <f>VLOOKUP($A688,농산물!$A80:$O406,13,FALSE)</f>
        <v>2000</v>
      </c>
      <c r="R688" s="243">
        <f t="shared" si="125"/>
        <v>-66.666666666666671</v>
      </c>
      <c r="S688" s="243">
        <f t="shared" si="126"/>
        <v>66.666666666666671</v>
      </c>
      <c r="T688" s="68">
        <f>VLOOKUP($B688,[1]전년동월vs전월vs당월!$A$7:$AC$1780,21,FALSE)</f>
        <v>8300</v>
      </c>
      <c r="U688" s="68">
        <f>VLOOKUP($B688,[2]전년동월vs전월vs당월!$B$7:$AD$1796,21,FALSE)</f>
        <v>2590</v>
      </c>
      <c r="V688" s="218">
        <f>VLOOKUP($A688,농산물!$A80:$O406,14,FALSE)</f>
        <v>3440</v>
      </c>
      <c r="W688" s="243">
        <f t="shared" si="127"/>
        <v>-58.554216867469883</v>
      </c>
      <c r="X688" s="243">
        <f t="shared" si="128"/>
        <v>32.818532818532816</v>
      </c>
      <c r="Y688" s="68">
        <f>VLOOKUP($B688,[1]전년동월vs전월vs당월!$A$7:$AC$1780,26,FALSE)</f>
        <v>4680</v>
      </c>
      <c r="Z688" s="68">
        <f>VLOOKUP($B688,[2]전년동월vs전월vs당월!$B$7:$AD$1796,26,FALSE)</f>
        <v>1480</v>
      </c>
      <c r="AA688" s="218">
        <f>VLOOKUP($A688,농산물!$A80:$O406,15,FALSE)</f>
        <v>3880</v>
      </c>
      <c r="AB688" s="243">
        <f t="shared" si="129"/>
        <v>-17.094017094017094</v>
      </c>
      <c r="AC688" s="243">
        <f t="shared" si="130"/>
        <v>162.16216216216216</v>
      </c>
      <c r="AD688" s="83"/>
    </row>
    <row r="689" spans="1:30">
      <c r="A689">
        <v>75</v>
      </c>
      <c r="B689" s="16" t="str">
        <f t="shared" si="122"/>
        <v>당근생것kg세척당근국산</v>
      </c>
      <c r="C689" s="61"/>
      <c r="D689" s="61" t="s">
        <v>543</v>
      </c>
      <c r="E689" s="175" t="s">
        <v>560</v>
      </c>
      <c r="F689" s="175" t="s">
        <v>466</v>
      </c>
      <c r="G689" s="61" t="s">
        <v>190</v>
      </c>
      <c r="H689" s="175" t="s">
        <v>254</v>
      </c>
      <c r="I689" s="117" t="s">
        <v>193</v>
      </c>
      <c r="J689" s="68" t="str">
        <f>VLOOKUP($B689,[1]전년동월vs전월vs당월!$A$7:$AC$1780,11,FALSE)</f>
        <v>-</v>
      </c>
      <c r="K689" s="68" t="str">
        <f>VLOOKUP($B689,[2]전년동월vs전월vs당월!$B$7:$AD$1796,11,FALSE)</f>
        <v>-</v>
      </c>
      <c r="L689" s="218" t="str">
        <f>VLOOKUP($A689,농산물!$A81:$O407,12,FALSE)</f>
        <v>-</v>
      </c>
      <c r="M689" s="243" t="e">
        <f t="shared" si="123"/>
        <v>#VALUE!</v>
      </c>
      <c r="N689" s="243" t="e">
        <f t="shared" si="124"/>
        <v>#VALUE!</v>
      </c>
      <c r="O689" s="68" t="str">
        <f>VLOOKUP($B689,[1]전년동월vs전월vs당월!$A$7:$AC$1780,16,FALSE)</f>
        <v>-</v>
      </c>
      <c r="P689" s="68" t="str">
        <f>VLOOKUP($B689,[2]전년동월vs전월vs당월!$B$7:$AD$1796,16,FALSE)</f>
        <v>-</v>
      </c>
      <c r="Q689" s="218">
        <f>VLOOKUP($A689,농산물!$A81:$O407,13,FALSE)</f>
        <v>2200</v>
      </c>
      <c r="R689" s="243" t="e">
        <f t="shared" si="125"/>
        <v>#VALUE!</v>
      </c>
      <c r="S689" s="243" t="e">
        <f t="shared" si="126"/>
        <v>#VALUE!</v>
      </c>
      <c r="T689" s="68">
        <f>VLOOKUP($B689,[1]전년동월vs전월vs당월!$A$7:$AC$1780,21,FALSE)</f>
        <v>5980</v>
      </c>
      <c r="U689" s="68">
        <f>VLOOKUP($B689,[2]전년동월vs전월vs당월!$B$7:$AD$1796,21,FALSE)</f>
        <v>2250</v>
      </c>
      <c r="V689" s="218">
        <f>VLOOKUP($A689,농산물!$A81:$O407,14,FALSE)</f>
        <v>2860</v>
      </c>
      <c r="W689" s="243">
        <f t="shared" si="127"/>
        <v>-52.173913043478258</v>
      </c>
      <c r="X689" s="243">
        <f t="shared" si="128"/>
        <v>27.111111111111111</v>
      </c>
      <c r="Y689" s="68" t="str">
        <f>VLOOKUP($B689,[1]전년동월vs전월vs당월!$A$7:$AC$1780,26,FALSE)</f>
        <v>-</v>
      </c>
      <c r="Z689" s="68">
        <f>VLOOKUP($B689,[2]전년동월vs전월vs당월!$B$7:$AD$1796,26,FALSE)</f>
        <v>1200</v>
      </c>
      <c r="AA689" s="218" t="str">
        <f>VLOOKUP($A689,농산물!$A81:$O407,15,FALSE)</f>
        <v>-</v>
      </c>
      <c r="AB689" s="243" t="e">
        <f t="shared" si="129"/>
        <v>#VALUE!</v>
      </c>
      <c r="AC689" s="243" t="e">
        <f t="shared" si="130"/>
        <v>#VALUE!</v>
      </c>
      <c r="AD689" s="83"/>
    </row>
    <row r="690" spans="1:30">
      <c r="A690">
        <v>76</v>
      </c>
      <c r="B690" s="16" t="str">
        <f t="shared" si="122"/>
        <v>더덕생것kg깐더덕,채국산</v>
      </c>
      <c r="C690" s="61">
        <v>27</v>
      </c>
      <c r="D690" s="61" t="s">
        <v>543</v>
      </c>
      <c r="E690" s="175" t="s">
        <v>561</v>
      </c>
      <c r="F690" s="175" t="s">
        <v>466</v>
      </c>
      <c r="G690" s="61" t="s">
        <v>190</v>
      </c>
      <c r="H690" s="175" t="s">
        <v>1872</v>
      </c>
      <c r="I690" s="117" t="s">
        <v>193</v>
      </c>
      <c r="J690" s="68">
        <f>VLOOKUP($B690,[1]전년동월vs전월vs당월!$A$7:$AC$1780,11,FALSE)</f>
        <v>25000</v>
      </c>
      <c r="K690" s="68">
        <f>VLOOKUP($B690,[2]전년동월vs전월vs당월!$B$7:$AD$1796,11,FALSE)</f>
        <v>18000</v>
      </c>
      <c r="L690" s="218">
        <f>VLOOKUP($A690,농산물!$A82:$O408,12,FALSE)</f>
        <v>25000</v>
      </c>
      <c r="M690" s="243">
        <f t="shared" si="123"/>
        <v>0</v>
      </c>
      <c r="N690" s="243">
        <f t="shared" si="124"/>
        <v>38.888888888888886</v>
      </c>
      <c r="O690" s="68" t="str">
        <f>VLOOKUP($B690,[1]전년동월vs전월vs당월!$A$7:$AC$1780,16,FALSE)</f>
        <v>-</v>
      </c>
      <c r="P690" s="68" t="str">
        <f>VLOOKUP($B690,[2]전년동월vs전월vs당월!$B$7:$AD$1796,16,FALSE)</f>
        <v>-</v>
      </c>
      <c r="Q690" s="218" t="str">
        <f>VLOOKUP($A690,농산물!$A82:$O408,13,FALSE)</f>
        <v>-</v>
      </c>
      <c r="R690" s="243" t="e">
        <f t="shared" si="125"/>
        <v>#VALUE!</v>
      </c>
      <c r="S690" s="243" t="e">
        <f t="shared" si="126"/>
        <v>#VALUE!</v>
      </c>
      <c r="T690" s="68">
        <f>VLOOKUP($B690,[1]전년동월vs전월vs당월!$A$7:$AC$1780,21,FALSE)</f>
        <v>45000</v>
      </c>
      <c r="U690" s="68" t="str">
        <f>VLOOKUP($B690,[2]전년동월vs전월vs당월!$B$7:$AD$1796,21,FALSE)</f>
        <v>-</v>
      </c>
      <c r="V690" s="218" t="str">
        <f>VLOOKUP($A690,농산물!$A82:$O408,14,FALSE)</f>
        <v>-</v>
      </c>
      <c r="W690" s="243" t="e">
        <f t="shared" si="127"/>
        <v>#VALUE!</v>
      </c>
      <c r="X690" s="243" t="e">
        <f t="shared" si="128"/>
        <v>#VALUE!</v>
      </c>
      <c r="Y690" s="68">
        <f>VLOOKUP($B690,[1]전년동월vs전월vs당월!$A$7:$AC$1780,26,FALSE)</f>
        <v>49000</v>
      </c>
      <c r="Z690" s="68">
        <f>VLOOKUP($B690,[2]전년동월vs전월vs당월!$B$7:$AD$1796,26,FALSE)</f>
        <v>67500</v>
      </c>
      <c r="AA690" s="218">
        <f>VLOOKUP($A690,농산물!$A82:$O408,15,FALSE)</f>
        <v>67500</v>
      </c>
      <c r="AB690" s="243">
        <f t="shared" si="129"/>
        <v>37.755102040816325</v>
      </c>
      <c r="AC690" s="243">
        <f t="shared" si="130"/>
        <v>0</v>
      </c>
      <c r="AD690" s="83"/>
    </row>
    <row r="691" spans="1:30">
      <c r="A691">
        <v>77</v>
      </c>
      <c r="B691" s="16" t="str">
        <f t="shared" si="122"/>
        <v>더덕생것kg깐더덕,눌림국산</v>
      </c>
      <c r="C691" s="61"/>
      <c r="D691" s="61" t="s">
        <v>543</v>
      </c>
      <c r="E691" s="175" t="s">
        <v>561</v>
      </c>
      <c r="F691" s="175" t="s">
        <v>466</v>
      </c>
      <c r="G691" s="61" t="s">
        <v>190</v>
      </c>
      <c r="H691" s="175" t="s">
        <v>1873</v>
      </c>
      <c r="I691" s="117" t="s">
        <v>193</v>
      </c>
      <c r="J691" s="68" t="str">
        <f>VLOOKUP($B691,[1]전년동월vs전월vs당월!$A$7:$AC$1780,11,FALSE)</f>
        <v>-</v>
      </c>
      <c r="K691" s="68" t="str">
        <f>VLOOKUP($B691,[2]전년동월vs전월vs당월!$B$7:$AD$1796,11,FALSE)</f>
        <v>-</v>
      </c>
      <c r="L691" s="218" t="str">
        <f>VLOOKUP($A691,농산물!$A83:$O409,12,FALSE)</f>
        <v>-</v>
      </c>
      <c r="M691" s="243" t="e">
        <f t="shared" si="123"/>
        <v>#VALUE!</v>
      </c>
      <c r="N691" s="243" t="e">
        <f t="shared" si="124"/>
        <v>#VALUE!</v>
      </c>
      <c r="O691" s="68" t="str">
        <f>VLOOKUP($B691,[1]전년동월vs전월vs당월!$A$7:$AC$1780,16,FALSE)</f>
        <v>-</v>
      </c>
      <c r="P691" s="68" t="str">
        <f>VLOOKUP($B691,[2]전년동월vs전월vs당월!$B$7:$AD$1796,16,FALSE)</f>
        <v>-</v>
      </c>
      <c r="Q691" s="218" t="str">
        <f>VLOOKUP($A691,농산물!$A83:$O409,13,FALSE)</f>
        <v>-</v>
      </c>
      <c r="R691" s="243" t="e">
        <f t="shared" si="125"/>
        <v>#VALUE!</v>
      </c>
      <c r="S691" s="243" t="e">
        <f t="shared" si="126"/>
        <v>#VALUE!</v>
      </c>
      <c r="T691" s="68" t="str">
        <f>VLOOKUP($B691,[1]전년동월vs전월vs당월!$A$7:$AC$1780,21,FALSE)</f>
        <v>-</v>
      </c>
      <c r="U691" s="68">
        <f>VLOOKUP($B691,[2]전년동월vs전월vs당월!$B$7:$AD$1796,21,FALSE)</f>
        <v>36800</v>
      </c>
      <c r="V691" s="218">
        <f>VLOOKUP($A691,농산물!$A83:$O409,14,FALSE)</f>
        <v>36800</v>
      </c>
      <c r="W691" s="243" t="e">
        <f t="shared" si="127"/>
        <v>#VALUE!</v>
      </c>
      <c r="X691" s="243">
        <f t="shared" si="128"/>
        <v>0</v>
      </c>
      <c r="Y691" s="68" t="str">
        <f>VLOOKUP($B691,[1]전년동월vs전월vs당월!$A$7:$AC$1780,26,FALSE)</f>
        <v>-</v>
      </c>
      <c r="Z691" s="68" t="str">
        <f>VLOOKUP($B691,[2]전년동월vs전월vs당월!$B$7:$AD$1796,26,FALSE)</f>
        <v>-</v>
      </c>
      <c r="AA691" s="218" t="str">
        <f>VLOOKUP($A691,농산물!$A83:$O409,15,FALSE)</f>
        <v>-</v>
      </c>
      <c r="AB691" s="243" t="e">
        <f t="shared" si="129"/>
        <v>#VALUE!</v>
      </c>
      <c r="AC691" s="243" t="e">
        <f t="shared" si="130"/>
        <v>#VALUE!</v>
      </c>
      <c r="AD691" s="83"/>
    </row>
    <row r="692" spans="1:30">
      <c r="A692">
        <v>78</v>
      </c>
      <c r="B692" s="16" t="str">
        <f t="shared" si="122"/>
        <v>도라지생것kg깐도라지,통국산</v>
      </c>
      <c r="C692" s="61">
        <v>28</v>
      </c>
      <c r="D692" s="61" t="s">
        <v>543</v>
      </c>
      <c r="E692" s="175" t="s">
        <v>562</v>
      </c>
      <c r="F692" s="175" t="s">
        <v>466</v>
      </c>
      <c r="G692" s="61" t="s">
        <v>190</v>
      </c>
      <c r="H692" s="175" t="s">
        <v>1874</v>
      </c>
      <c r="I692" s="117" t="s">
        <v>193</v>
      </c>
      <c r="J692" s="68" t="str">
        <f>VLOOKUP($B692,[1]전년동월vs전월vs당월!$A$7:$AC$1780,11,FALSE)</f>
        <v>-</v>
      </c>
      <c r="K692" s="68" t="str">
        <f>VLOOKUP($B692,[2]전년동월vs전월vs당월!$B$7:$AD$1796,11,FALSE)</f>
        <v>-</v>
      </c>
      <c r="L692" s="218">
        <f>VLOOKUP($A692,농산물!$A84:$O410,12,FALSE)</f>
        <v>15000</v>
      </c>
      <c r="M692" s="243" t="e">
        <f t="shared" si="123"/>
        <v>#VALUE!</v>
      </c>
      <c r="N692" s="243" t="e">
        <f t="shared" si="124"/>
        <v>#VALUE!</v>
      </c>
      <c r="O692" s="68" t="str">
        <f>VLOOKUP($B692,[1]전년동월vs전월vs당월!$A$7:$AC$1780,16,FALSE)</f>
        <v>-</v>
      </c>
      <c r="P692" s="68" t="str">
        <f>VLOOKUP($B692,[2]전년동월vs전월vs당월!$B$7:$AD$1796,16,FALSE)</f>
        <v>-</v>
      </c>
      <c r="Q692" s="218" t="str">
        <f>VLOOKUP($A692,농산물!$A84:$O410,13,FALSE)</f>
        <v>-</v>
      </c>
      <c r="R692" s="243" t="e">
        <f t="shared" si="125"/>
        <v>#VALUE!</v>
      </c>
      <c r="S692" s="243" t="e">
        <f t="shared" si="126"/>
        <v>#VALUE!</v>
      </c>
      <c r="T692" s="68" t="str">
        <f>VLOOKUP($B692,[1]전년동월vs전월vs당월!$A$7:$AC$1780,21,FALSE)</f>
        <v>-</v>
      </c>
      <c r="U692" s="68" t="str">
        <f>VLOOKUP($B692,[2]전년동월vs전월vs당월!$B$7:$AD$1796,21,FALSE)</f>
        <v>-</v>
      </c>
      <c r="V692" s="218" t="str">
        <f>VLOOKUP($A692,농산물!$A84:$O410,14,FALSE)</f>
        <v>-</v>
      </c>
      <c r="W692" s="243" t="e">
        <f t="shared" si="127"/>
        <v>#VALUE!</v>
      </c>
      <c r="X692" s="243" t="e">
        <f t="shared" si="128"/>
        <v>#VALUE!</v>
      </c>
      <c r="Y692" s="68" t="str">
        <f>VLOOKUP($B692,[1]전년동월vs전월vs당월!$A$7:$AC$1780,26,FALSE)</f>
        <v>-</v>
      </c>
      <c r="Z692" s="68">
        <f>VLOOKUP($B692,[2]전년동월vs전월vs당월!$B$7:$AD$1796,26,FALSE)</f>
        <v>22900</v>
      </c>
      <c r="AA692" s="218">
        <f>VLOOKUP($A692,농산물!$A84:$O410,15,FALSE)</f>
        <v>16800</v>
      </c>
      <c r="AB692" s="243" t="e">
        <f t="shared" si="129"/>
        <v>#VALUE!</v>
      </c>
      <c r="AC692" s="243">
        <f t="shared" si="130"/>
        <v>-26.637554585152838</v>
      </c>
      <c r="AD692" s="83"/>
    </row>
    <row r="693" spans="1:30">
      <c r="A693">
        <v>79</v>
      </c>
      <c r="B693" s="16" t="str">
        <f t="shared" si="122"/>
        <v>도라지생것kg깐도라지,채국산</v>
      </c>
      <c r="C693" s="61"/>
      <c r="D693" s="61" t="s">
        <v>543</v>
      </c>
      <c r="E693" s="175" t="s">
        <v>562</v>
      </c>
      <c r="F693" s="175" t="s">
        <v>466</v>
      </c>
      <c r="G693" s="61" t="s">
        <v>190</v>
      </c>
      <c r="H693" s="175" t="s">
        <v>1875</v>
      </c>
      <c r="I693" s="117" t="s">
        <v>193</v>
      </c>
      <c r="J693" s="68" t="str">
        <f>VLOOKUP($B693,[1]전년동월vs전월vs당월!$A$7:$AC$1780,11,FALSE)</f>
        <v>-</v>
      </c>
      <c r="K693" s="68">
        <f>VLOOKUP($B693,[2]전년동월vs전월vs당월!$B$7:$AD$1796,11,FALSE)</f>
        <v>15000</v>
      </c>
      <c r="L693" s="218" t="str">
        <f>VLOOKUP($A693,농산물!$A85:$O411,12,FALSE)</f>
        <v>-</v>
      </c>
      <c r="M693" s="243" t="e">
        <f t="shared" si="123"/>
        <v>#VALUE!</v>
      </c>
      <c r="N693" s="243" t="e">
        <f t="shared" si="124"/>
        <v>#VALUE!</v>
      </c>
      <c r="O693" s="68" t="str">
        <f>VLOOKUP($B693,[1]전년동월vs전월vs당월!$A$7:$AC$1780,16,FALSE)</f>
        <v>-</v>
      </c>
      <c r="P693" s="68" t="str">
        <f>VLOOKUP($B693,[2]전년동월vs전월vs당월!$B$7:$AD$1796,16,FALSE)</f>
        <v>-</v>
      </c>
      <c r="Q693" s="218" t="str">
        <f>VLOOKUP($A693,농산물!$A85:$O411,13,FALSE)</f>
        <v>-</v>
      </c>
      <c r="R693" s="243" t="e">
        <f t="shared" si="125"/>
        <v>#VALUE!</v>
      </c>
      <c r="S693" s="243" t="e">
        <f t="shared" si="126"/>
        <v>#VALUE!</v>
      </c>
      <c r="T693" s="68">
        <f>VLOOKUP($B693,[1]전년동월vs전월vs당월!$A$7:$AC$1780,21,FALSE)</f>
        <v>26800</v>
      </c>
      <c r="U693" s="68">
        <f>VLOOKUP($B693,[2]전년동월vs전월vs당월!$B$7:$AD$1796,21,FALSE)</f>
        <v>28900</v>
      </c>
      <c r="V693" s="218">
        <f>VLOOKUP($A693,농산물!$A85:$O411,14,FALSE)</f>
        <v>28900</v>
      </c>
      <c r="W693" s="243">
        <f t="shared" si="127"/>
        <v>7.8358208955223878</v>
      </c>
      <c r="X693" s="243">
        <f t="shared" si="128"/>
        <v>0</v>
      </c>
      <c r="Y693" s="68">
        <f>VLOOKUP($B693,[1]전년동월vs전월vs당월!$A$7:$AC$1780,26,FALSE)</f>
        <v>22900</v>
      </c>
      <c r="Z693" s="68">
        <f>VLOOKUP($B693,[2]전년동월vs전월vs당월!$B$7:$AD$1796,26,FALSE)</f>
        <v>22900</v>
      </c>
      <c r="AA693" s="218">
        <f>VLOOKUP($A693,농산물!$A85:$O411,15,FALSE)</f>
        <v>16800</v>
      </c>
      <c r="AB693" s="243">
        <f t="shared" si="129"/>
        <v>-26.637554585152838</v>
      </c>
      <c r="AC693" s="243">
        <f t="shared" si="130"/>
        <v>-26.637554585152838</v>
      </c>
      <c r="AD693" s="83"/>
    </row>
    <row r="694" spans="1:30">
      <c r="A694">
        <v>80</v>
      </c>
      <c r="B694" s="16" t="str">
        <f t="shared" si="122"/>
        <v>도라지생것kg깐도라지,실채국산</v>
      </c>
      <c r="C694" s="61"/>
      <c r="D694" s="61" t="s">
        <v>543</v>
      </c>
      <c r="E694" s="175" t="s">
        <v>562</v>
      </c>
      <c r="F694" s="175" t="s">
        <v>466</v>
      </c>
      <c r="G694" s="61" t="s">
        <v>190</v>
      </c>
      <c r="H694" s="175" t="s">
        <v>1876</v>
      </c>
      <c r="I694" s="117" t="s">
        <v>193</v>
      </c>
      <c r="J694" s="68" t="str">
        <f>VLOOKUP($B694,[1]전년동월vs전월vs당월!$A$7:$AC$1780,11,FALSE)</f>
        <v>-</v>
      </c>
      <c r="K694" s="68" t="str">
        <f>VLOOKUP($B694,[2]전년동월vs전월vs당월!$B$7:$AD$1796,11,FALSE)</f>
        <v>-</v>
      </c>
      <c r="L694" s="218" t="str">
        <f>VLOOKUP($A694,농산물!$A86:$O412,12,FALSE)</f>
        <v>-</v>
      </c>
      <c r="M694" s="243" t="e">
        <f t="shared" si="123"/>
        <v>#VALUE!</v>
      </c>
      <c r="N694" s="243" t="e">
        <f t="shared" si="124"/>
        <v>#VALUE!</v>
      </c>
      <c r="O694" s="68" t="str">
        <f>VLOOKUP($B694,[1]전년동월vs전월vs당월!$A$7:$AC$1780,16,FALSE)</f>
        <v>-</v>
      </c>
      <c r="P694" s="68" t="str">
        <f>VLOOKUP($B694,[2]전년동월vs전월vs당월!$B$7:$AD$1796,16,FALSE)</f>
        <v>-</v>
      </c>
      <c r="Q694" s="218" t="str">
        <f>VLOOKUP($A694,농산물!$A86:$O412,13,FALSE)</f>
        <v>-</v>
      </c>
      <c r="R694" s="243" t="e">
        <f t="shared" si="125"/>
        <v>#VALUE!</v>
      </c>
      <c r="S694" s="243" t="e">
        <f t="shared" si="126"/>
        <v>#VALUE!</v>
      </c>
      <c r="T694" s="68" t="str">
        <f>VLOOKUP($B694,[1]전년동월vs전월vs당월!$A$7:$AC$1780,21,FALSE)</f>
        <v>-</v>
      </c>
      <c r="U694" s="68" t="str">
        <f>VLOOKUP($B694,[2]전년동월vs전월vs당월!$B$7:$AD$1796,21,FALSE)</f>
        <v>-</v>
      </c>
      <c r="V694" s="218" t="str">
        <f>VLOOKUP($A694,농산물!$A86:$O412,14,FALSE)</f>
        <v>-</v>
      </c>
      <c r="W694" s="243" t="e">
        <f t="shared" si="127"/>
        <v>#VALUE!</v>
      </c>
      <c r="X694" s="243" t="e">
        <f t="shared" si="128"/>
        <v>#VALUE!</v>
      </c>
      <c r="Y694" s="68">
        <f>VLOOKUP($B694,[1]전년동월vs전월vs당월!$A$7:$AC$1780,26,FALSE)</f>
        <v>22900</v>
      </c>
      <c r="Z694" s="68">
        <f>VLOOKUP($B694,[2]전년동월vs전월vs당월!$B$7:$AD$1796,26,FALSE)</f>
        <v>22900</v>
      </c>
      <c r="AA694" s="218">
        <f>VLOOKUP($A694,농산물!$A86:$O412,15,FALSE)</f>
        <v>16800</v>
      </c>
      <c r="AB694" s="243">
        <f t="shared" si="129"/>
        <v>-26.637554585152838</v>
      </c>
      <c r="AC694" s="243">
        <f t="shared" si="130"/>
        <v>-26.637554585152838</v>
      </c>
      <c r="AD694" s="83"/>
    </row>
    <row r="695" spans="1:30">
      <c r="A695">
        <v>81</v>
      </c>
      <c r="B695" s="16" t="str">
        <f t="shared" si="122"/>
        <v>돌나물생것kg국산</v>
      </c>
      <c r="C695" s="61">
        <v>29</v>
      </c>
      <c r="D695" s="61" t="s">
        <v>543</v>
      </c>
      <c r="E695" s="175" t="s">
        <v>563</v>
      </c>
      <c r="F695" s="175" t="s">
        <v>16</v>
      </c>
      <c r="G695" s="61" t="s">
        <v>190</v>
      </c>
      <c r="H695" s="175"/>
      <c r="I695" s="117" t="s">
        <v>193</v>
      </c>
      <c r="J695" s="68">
        <f>VLOOKUP($B695,[1]전년동월vs전월vs당월!$A$7:$AC$1780,11,FALSE)</f>
        <v>1750</v>
      </c>
      <c r="K695" s="68">
        <f>VLOOKUP($B695,[2]전년동월vs전월vs당월!$B$7:$AD$1796,11,FALSE)</f>
        <v>2000</v>
      </c>
      <c r="L695" s="218">
        <f>VLOOKUP($A695,농산물!$A87:$O413,12,FALSE)</f>
        <v>2000</v>
      </c>
      <c r="M695" s="243">
        <f t="shared" si="123"/>
        <v>14.285714285714286</v>
      </c>
      <c r="N695" s="243">
        <f t="shared" si="124"/>
        <v>0</v>
      </c>
      <c r="O695" s="68">
        <f>VLOOKUP($B695,[1]전년동월vs전월vs당월!$A$7:$AC$1780,16,FALSE)</f>
        <v>1500</v>
      </c>
      <c r="P695" s="68">
        <f>VLOOKUP($B695,[2]전년동월vs전월vs당월!$B$7:$AD$1796,16,FALSE)</f>
        <v>2000</v>
      </c>
      <c r="Q695" s="218">
        <f>VLOOKUP($A695,농산물!$A87:$O413,13,FALSE)</f>
        <v>2970</v>
      </c>
      <c r="R695" s="243">
        <f t="shared" si="125"/>
        <v>98</v>
      </c>
      <c r="S695" s="243">
        <f t="shared" si="126"/>
        <v>48.5</v>
      </c>
      <c r="T695" s="68">
        <f>VLOOKUP($B695,[1]전년동월vs전월vs당월!$A$7:$AC$1780,21,FALSE)</f>
        <v>9200</v>
      </c>
      <c r="U695" s="68">
        <f>VLOOKUP($B695,[2]전년동월vs전월vs당월!$B$7:$AD$1796,21,FALSE)</f>
        <v>6340</v>
      </c>
      <c r="V695" s="218">
        <f>VLOOKUP($A695,농산물!$A87:$O413,14,FALSE)</f>
        <v>6190</v>
      </c>
      <c r="W695" s="243">
        <f t="shared" si="127"/>
        <v>-32.717391304347828</v>
      </c>
      <c r="X695" s="243">
        <f t="shared" si="128"/>
        <v>-2.3659305993690851</v>
      </c>
      <c r="Y695" s="68">
        <f>VLOOKUP($B695,[1]전년동월vs전월vs당월!$A$7:$AC$1780,26,FALSE)</f>
        <v>6900</v>
      </c>
      <c r="Z695" s="68">
        <f>VLOOKUP($B695,[2]전년동월vs전월vs당월!$B$7:$AD$1796,26,FALSE)</f>
        <v>4800</v>
      </c>
      <c r="AA695" s="218">
        <f>VLOOKUP($A695,농산물!$A87:$O413,15,FALSE)</f>
        <v>4800</v>
      </c>
      <c r="AB695" s="243">
        <f t="shared" si="129"/>
        <v>-30.434782608695652</v>
      </c>
      <c r="AC695" s="243">
        <f t="shared" si="130"/>
        <v>0</v>
      </c>
      <c r="AD695" s="83"/>
    </row>
    <row r="696" spans="1:30">
      <c r="A696">
        <v>82</v>
      </c>
      <c r="B696" s="16" t="str">
        <f t="shared" si="122"/>
        <v>마늘생것kg깐마늘,꼭지제거국산</v>
      </c>
      <c r="C696" s="61">
        <v>30</v>
      </c>
      <c r="D696" s="61" t="s">
        <v>543</v>
      </c>
      <c r="E696" s="175" t="s">
        <v>564</v>
      </c>
      <c r="F696" s="175" t="s">
        <v>16</v>
      </c>
      <c r="G696" s="61" t="s">
        <v>190</v>
      </c>
      <c r="H696" s="175" t="s">
        <v>256</v>
      </c>
      <c r="I696" s="117" t="s">
        <v>193</v>
      </c>
      <c r="J696" s="68">
        <f>VLOOKUP($B696,[1]전년동월vs전월vs당월!$A$7:$AC$1780,11,FALSE)</f>
        <v>8000</v>
      </c>
      <c r="K696" s="68">
        <f>VLOOKUP($B696,[2]전년동월vs전월vs당월!$B$7:$AD$1796,11,FALSE)</f>
        <v>7000</v>
      </c>
      <c r="L696" s="218">
        <f>VLOOKUP($A696,농산물!$A88:$O414,12,FALSE)</f>
        <v>7000</v>
      </c>
      <c r="M696" s="243">
        <f t="shared" si="123"/>
        <v>-12.5</v>
      </c>
      <c r="N696" s="243">
        <f t="shared" si="124"/>
        <v>0</v>
      </c>
      <c r="O696" s="68">
        <f>VLOOKUP($B696,[1]전년동월vs전월vs당월!$A$7:$AC$1780,16,FALSE)</f>
        <v>6850</v>
      </c>
      <c r="P696" s="68">
        <f>VLOOKUP($B696,[2]전년동월vs전월vs당월!$B$7:$AD$1796,16,FALSE)</f>
        <v>5000</v>
      </c>
      <c r="Q696" s="218">
        <f>VLOOKUP($A696,농산물!$A88:$O414,13,FALSE)</f>
        <v>6500</v>
      </c>
      <c r="R696" s="243">
        <f t="shared" si="125"/>
        <v>-5.1094890510948909</v>
      </c>
      <c r="S696" s="243">
        <f t="shared" si="126"/>
        <v>30</v>
      </c>
      <c r="T696" s="68" t="str">
        <f>VLOOKUP($B696,[1]전년동월vs전월vs당월!$A$7:$AC$1780,21,FALSE)</f>
        <v>-</v>
      </c>
      <c r="U696" s="68" t="str">
        <f>VLOOKUP($B696,[2]전년동월vs전월vs당월!$B$7:$AD$1796,21,FALSE)</f>
        <v>-</v>
      </c>
      <c r="V696" s="218" t="str">
        <f>VLOOKUP($A696,농산물!$A88:$O414,14,FALSE)</f>
        <v>-</v>
      </c>
      <c r="W696" s="243" t="e">
        <f t="shared" si="127"/>
        <v>#VALUE!</v>
      </c>
      <c r="X696" s="243" t="e">
        <f t="shared" si="128"/>
        <v>#VALUE!</v>
      </c>
      <c r="Y696" s="68">
        <f>VLOOKUP($B696,[1]전년동월vs전월vs당월!$A$7:$AC$1780,26,FALSE)</f>
        <v>16200</v>
      </c>
      <c r="Z696" s="68">
        <f>VLOOKUP($B696,[2]전년동월vs전월vs당월!$B$7:$AD$1796,26,FALSE)</f>
        <v>14200</v>
      </c>
      <c r="AA696" s="218">
        <f>VLOOKUP($A696,농산물!$A88:$O414,15,FALSE)</f>
        <v>14200</v>
      </c>
      <c r="AB696" s="243">
        <f t="shared" si="129"/>
        <v>-12.345679012345679</v>
      </c>
      <c r="AC696" s="243">
        <f t="shared" si="130"/>
        <v>0</v>
      </c>
      <c r="AD696" s="83"/>
    </row>
    <row r="697" spans="1:30">
      <c r="A697">
        <v>83</v>
      </c>
      <c r="B697" s="16" t="str">
        <f t="shared" si="122"/>
        <v>마늘생것kg깐마늘국산</v>
      </c>
      <c r="C697" s="61"/>
      <c r="D697" s="61" t="s">
        <v>543</v>
      </c>
      <c r="E697" s="175" t="s">
        <v>564</v>
      </c>
      <c r="F697" s="175" t="s">
        <v>16</v>
      </c>
      <c r="G697" s="61" t="s">
        <v>190</v>
      </c>
      <c r="H697" s="175" t="s">
        <v>255</v>
      </c>
      <c r="I697" s="117" t="s">
        <v>193</v>
      </c>
      <c r="J697" s="68">
        <f>VLOOKUP($B697,[1]전년동월vs전월vs당월!$A$7:$AC$1780,11,FALSE)</f>
        <v>7000</v>
      </c>
      <c r="K697" s="68">
        <f>VLOOKUP($B697,[2]전년동월vs전월vs당월!$B$7:$AD$1796,11,FALSE)</f>
        <v>6000</v>
      </c>
      <c r="L697" s="218">
        <f>VLOOKUP($A697,농산물!$A89:$O415,12,FALSE)</f>
        <v>6000</v>
      </c>
      <c r="M697" s="243">
        <f t="shared" si="123"/>
        <v>-14.285714285714286</v>
      </c>
      <c r="N697" s="243">
        <f t="shared" si="124"/>
        <v>0</v>
      </c>
      <c r="O697" s="68" t="str">
        <f>VLOOKUP($B697,[1]전년동월vs전월vs당월!$A$7:$AC$1780,16,FALSE)</f>
        <v>-</v>
      </c>
      <c r="P697" s="68" t="str">
        <f>VLOOKUP($B697,[2]전년동월vs전월vs당월!$B$7:$AD$1796,16,FALSE)</f>
        <v>-</v>
      </c>
      <c r="Q697" s="218" t="str">
        <f>VLOOKUP($A697,농산물!$A89:$O415,13,FALSE)</f>
        <v>-</v>
      </c>
      <c r="R697" s="243" t="e">
        <f t="shared" si="125"/>
        <v>#VALUE!</v>
      </c>
      <c r="S697" s="243" t="e">
        <f t="shared" si="126"/>
        <v>#VALUE!</v>
      </c>
      <c r="T697" s="68">
        <f>VLOOKUP($B697,[1]전년동월vs전월vs당월!$A$7:$AC$1780,21,FALSE)</f>
        <v>7800</v>
      </c>
      <c r="U697" s="68">
        <f>VLOOKUP($B697,[2]전년동월vs전월vs당월!$B$7:$AD$1796,21,FALSE)</f>
        <v>3980</v>
      </c>
      <c r="V697" s="218">
        <f>VLOOKUP($A697,농산물!$A89:$O415,14,FALSE)</f>
        <v>5780</v>
      </c>
      <c r="W697" s="243">
        <f t="shared" si="127"/>
        <v>-25.897435897435898</v>
      </c>
      <c r="X697" s="243">
        <f t="shared" si="128"/>
        <v>45.226130653266331</v>
      </c>
      <c r="Y697" s="68">
        <f>VLOOKUP($B697,[1]전년동월vs전월vs당월!$A$7:$AC$1780,26,FALSE)</f>
        <v>8800</v>
      </c>
      <c r="Z697" s="68">
        <f>VLOOKUP($B697,[2]전년동월vs전월vs당월!$B$7:$AD$1796,26,FALSE)</f>
        <v>4500</v>
      </c>
      <c r="AA697" s="218">
        <f>VLOOKUP($A697,농산물!$A89:$O415,15,FALSE)</f>
        <v>4800</v>
      </c>
      <c r="AB697" s="243">
        <f t="shared" si="129"/>
        <v>-45.454545454545453</v>
      </c>
      <c r="AC697" s="243">
        <f t="shared" si="130"/>
        <v>6.666666666666667</v>
      </c>
      <c r="AD697" s="83"/>
    </row>
    <row r="698" spans="1:30">
      <c r="A698">
        <v>84</v>
      </c>
      <c r="B698" s="16" t="str">
        <f t="shared" si="122"/>
        <v>마늘생것kg풋마늘국산</v>
      </c>
      <c r="C698" s="61"/>
      <c r="D698" s="61" t="s">
        <v>543</v>
      </c>
      <c r="E698" s="175" t="s">
        <v>564</v>
      </c>
      <c r="F698" s="175" t="s">
        <v>16</v>
      </c>
      <c r="G698" s="61" t="s">
        <v>190</v>
      </c>
      <c r="H698" s="175" t="s">
        <v>1877</v>
      </c>
      <c r="I698" s="117" t="s">
        <v>193</v>
      </c>
      <c r="J698" s="68" t="str">
        <f>VLOOKUP($B698,[1]전년동월vs전월vs당월!$A$7:$AC$1780,11,FALSE)</f>
        <v>-</v>
      </c>
      <c r="K698" s="68" t="str">
        <f>VLOOKUP($B698,[2]전년동월vs전월vs당월!$B$7:$AD$1796,11,FALSE)</f>
        <v>-</v>
      </c>
      <c r="L698" s="218" t="str">
        <f>VLOOKUP($A698,농산물!$A90:$O416,12,FALSE)</f>
        <v>-</v>
      </c>
      <c r="M698" s="243" t="e">
        <f t="shared" si="123"/>
        <v>#VALUE!</v>
      </c>
      <c r="N698" s="243" t="e">
        <f t="shared" si="124"/>
        <v>#VALUE!</v>
      </c>
      <c r="O698" s="68">
        <f>VLOOKUP($B698,[1]전년동월vs전월vs당월!$A$7:$AC$1780,16,FALSE)</f>
        <v>1000</v>
      </c>
      <c r="P698" s="68" t="str">
        <f>VLOOKUP($B698,[2]전년동월vs전월vs당월!$B$7:$AD$1796,16,FALSE)</f>
        <v>-</v>
      </c>
      <c r="Q698" s="218" t="str">
        <f>VLOOKUP($A698,농산물!$A90:$O416,13,FALSE)</f>
        <v>-</v>
      </c>
      <c r="R698" s="243" t="e">
        <f t="shared" si="125"/>
        <v>#VALUE!</v>
      </c>
      <c r="S698" s="243" t="e">
        <f t="shared" si="126"/>
        <v>#VALUE!</v>
      </c>
      <c r="T698" s="68">
        <f>VLOOKUP($B698,[1]전년동월vs전월vs당월!$A$7:$AC$1780,21,FALSE)</f>
        <v>4570</v>
      </c>
      <c r="U698" s="68">
        <f>VLOOKUP($B698,[2]전년동월vs전월vs당월!$B$7:$AD$1796,21,FALSE)</f>
        <v>4570</v>
      </c>
      <c r="V698" s="218" t="str">
        <f>VLOOKUP($A698,농산물!$A90:$O416,14,FALSE)</f>
        <v>-</v>
      </c>
      <c r="W698" s="243" t="e">
        <f t="shared" si="127"/>
        <v>#VALUE!</v>
      </c>
      <c r="X698" s="243" t="e">
        <f t="shared" si="128"/>
        <v>#VALUE!</v>
      </c>
      <c r="Y698" s="68" t="str">
        <f>VLOOKUP($B698,[1]전년동월vs전월vs당월!$A$7:$AC$1780,26,FALSE)</f>
        <v>-</v>
      </c>
      <c r="Z698" s="68" t="str">
        <f>VLOOKUP($B698,[2]전년동월vs전월vs당월!$B$7:$AD$1796,26,FALSE)</f>
        <v>-</v>
      </c>
      <c r="AA698" s="218" t="str">
        <f>VLOOKUP($A698,농산물!$A90:$O416,15,FALSE)</f>
        <v>-</v>
      </c>
      <c r="AB698" s="243" t="e">
        <f t="shared" si="129"/>
        <v>#VALUE!</v>
      </c>
      <c r="AC698" s="243" t="e">
        <f t="shared" si="130"/>
        <v>#VALUE!</v>
      </c>
      <c r="AD698" s="83"/>
    </row>
    <row r="699" spans="1:30">
      <c r="A699">
        <v>85</v>
      </c>
      <c r="B699" s="16" t="str">
        <f t="shared" si="122"/>
        <v>마늘생것kg마늘쫑국산</v>
      </c>
      <c r="C699" s="61"/>
      <c r="D699" s="61" t="s">
        <v>543</v>
      </c>
      <c r="E699" s="175" t="s">
        <v>564</v>
      </c>
      <c r="F699" s="175" t="s">
        <v>16</v>
      </c>
      <c r="G699" s="61" t="s">
        <v>190</v>
      </c>
      <c r="H699" s="175" t="s">
        <v>1878</v>
      </c>
      <c r="I699" s="117" t="s">
        <v>193</v>
      </c>
      <c r="J699" s="68" t="str">
        <f>VLOOKUP($B699,[1]전년동월vs전월vs당월!$A$7:$AC$1780,11,FALSE)</f>
        <v>-</v>
      </c>
      <c r="K699" s="68" t="str">
        <f>VLOOKUP($B699,[2]전년동월vs전월vs당월!$B$7:$AD$1796,11,FALSE)</f>
        <v>-</v>
      </c>
      <c r="L699" s="218" t="str">
        <f>VLOOKUP($A699,농산물!$A91:$O417,12,FALSE)</f>
        <v>-</v>
      </c>
      <c r="M699" s="243" t="e">
        <f t="shared" si="123"/>
        <v>#VALUE!</v>
      </c>
      <c r="N699" s="243" t="e">
        <f t="shared" si="124"/>
        <v>#VALUE!</v>
      </c>
      <c r="O699" s="68">
        <f>VLOOKUP($B699,[1]전년동월vs전월vs당월!$A$7:$AC$1780,16,FALSE)</f>
        <v>3100</v>
      </c>
      <c r="P699" s="68" t="str">
        <f>VLOOKUP($B699,[2]전년동월vs전월vs당월!$B$7:$AD$1796,16,FALSE)</f>
        <v>-</v>
      </c>
      <c r="Q699" s="218">
        <f>VLOOKUP($A699,농산물!$A91:$O417,13,FALSE)</f>
        <v>3600</v>
      </c>
      <c r="R699" s="243">
        <f t="shared" si="125"/>
        <v>16.129032258064516</v>
      </c>
      <c r="S699" s="243" t="e">
        <f t="shared" si="126"/>
        <v>#VALUE!</v>
      </c>
      <c r="T699" s="68">
        <f>VLOOKUP($B699,[1]전년동월vs전월vs당월!$A$7:$AC$1780,21,FALSE)</f>
        <v>6730</v>
      </c>
      <c r="U699" s="68" t="str">
        <f>VLOOKUP($B699,[2]전년동월vs전월vs당월!$B$7:$AD$1796,21,FALSE)</f>
        <v>-</v>
      </c>
      <c r="V699" s="218">
        <f>VLOOKUP($A699,농산물!$A91:$O417,14,FALSE)</f>
        <v>10430</v>
      </c>
      <c r="W699" s="243">
        <f t="shared" si="127"/>
        <v>54.977711738484395</v>
      </c>
      <c r="X699" s="243" t="e">
        <f t="shared" si="128"/>
        <v>#VALUE!</v>
      </c>
      <c r="Y699" s="68">
        <f>VLOOKUP($B699,[1]전년동월vs전월vs당월!$A$7:$AC$1780,26,FALSE)</f>
        <v>5960</v>
      </c>
      <c r="Z699" s="68" t="str">
        <f>VLOOKUP($B699,[2]전년동월vs전월vs당월!$B$7:$AD$1796,26,FALSE)</f>
        <v>-</v>
      </c>
      <c r="AA699" s="218">
        <f>VLOOKUP($A699,농산물!$A91:$O417,15,FALSE)</f>
        <v>5960</v>
      </c>
      <c r="AB699" s="243">
        <f t="shared" si="129"/>
        <v>0</v>
      </c>
      <c r="AC699" s="243" t="e">
        <f t="shared" si="130"/>
        <v>#VALUE!</v>
      </c>
      <c r="AD699" s="83"/>
    </row>
    <row r="700" spans="1:30">
      <c r="A700">
        <v>86</v>
      </c>
      <c r="B700" s="16" t="str">
        <f t="shared" si="122"/>
        <v>마늘생것kg마늘쫑중국</v>
      </c>
      <c r="C700" s="61"/>
      <c r="D700" s="61" t="s">
        <v>543</v>
      </c>
      <c r="E700" s="175" t="s">
        <v>564</v>
      </c>
      <c r="F700" s="175" t="s">
        <v>16</v>
      </c>
      <c r="G700" s="61" t="s">
        <v>190</v>
      </c>
      <c r="H700" s="175" t="s">
        <v>1878</v>
      </c>
      <c r="I700" s="117" t="s">
        <v>1516</v>
      </c>
      <c r="J700" s="68">
        <f>VLOOKUP($B700,[1]전년동월vs전월vs당월!$A$7:$AC$1780,11,FALSE)</f>
        <v>4630</v>
      </c>
      <c r="K700" s="68">
        <f>VLOOKUP($B700,[2]전년동월vs전월vs당월!$B$7:$AD$1796,11,FALSE)</f>
        <v>2880</v>
      </c>
      <c r="L700" s="218">
        <f>VLOOKUP($A700,농산물!$A92:$O418,12,FALSE)</f>
        <v>3130</v>
      </c>
      <c r="M700" s="243">
        <f t="shared" si="123"/>
        <v>-32.39740820734341</v>
      </c>
      <c r="N700" s="243">
        <f t="shared" si="124"/>
        <v>8.6805555555555554</v>
      </c>
      <c r="O700" s="68" t="str">
        <f>VLOOKUP($B700,[1]전년동월vs전월vs당월!$A$7:$AC$1780,16,FALSE)</f>
        <v>-</v>
      </c>
      <c r="P700" s="68">
        <f>VLOOKUP($B700,[2]전년동월vs전월vs당월!$B$7:$AD$1796,16,FALSE)</f>
        <v>4910</v>
      </c>
      <c r="Q700" s="218" t="str">
        <f>VLOOKUP($A700,농산물!$A92:$O418,13,FALSE)</f>
        <v>-</v>
      </c>
      <c r="R700" s="243" t="e">
        <f t="shared" si="125"/>
        <v>#VALUE!</v>
      </c>
      <c r="S700" s="243" t="e">
        <f t="shared" si="126"/>
        <v>#VALUE!</v>
      </c>
      <c r="T700" s="68" t="str">
        <f>VLOOKUP($B700,[1]전년동월vs전월vs당월!$A$7:$AC$1780,21,FALSE)</f>
        <v>-</v>
      </c>
      <c r="U700" s="68">
        <f>VLOOKUP($B700,[2]전년동월vs전월vs당월!$B$7:$AD$1796,21,FALSE)</f>
        <v>7420</v>
      </c>
      <c r="V700" s="218" t="str">
        <f>VLOOKUP($A700,농산물!$A92:$O418,14,FALSE)</f>
        <v>-</v>
      </c>
      <c r="W700" s="243" t="e">
        <f t="shared" si="127"/>
        <v>#VALUE!</v>
      </c>
      <c r="X700" s="243" t="e">
        <f t="shared" si="128"/>
        <v>#VALUE!</v>
      </c>
      <c r="Y700" s="68" t="str">
        <f>VLOOKUP($B700,[1]전년동월vs전월vs당월!$A$7:$AC$1780,26,FALSE)</f>
        <v>-</v>
      </c>
      <c r="Z700" s="68" t="str">
        <f>VLOOKUP($B700,[2]전년동월vs전월vs당월!$B$7:$AD$1796,26,FALSE)</f>
        <v>-</v>
      </c>
      <c r="AA700" s="218" t="str">
        <f>VLOOKUP($A700,농산물!$A92:$O418,15,FALSE)</f>
        <v>-</v>
      </c>
      <c r="AB700" s="243" t="e">
        <f t="shared" si="129"/>
        <v>#VALUE!</v>
      </c>
      <c r="AC700" s="243" t="e">
        <f t="shared" si="130"/>
        <v>#VALUE!</v>
      </c>
      <c r="AD700" s="128"/>
    </row>
    <row r="701" spans="1:30">
      <c r="A701">
        <v>87</v>
      </c>
      <c r="B701" s="16" t="str">
        <f t="shared" si="122"/>
        <v>머위삶은것kg삶은머위대국산</v>
      </c>
      <c r="C701" s="61">
        <v>31</v>
      </c>
      <c r="D701" s="61" t="s">
        <v>543</v>
      </c>
      <c r="E701" s="175" t="s">
        <v>565</v>
      </c>
      <c r="F701" s="175" t="s">
        <v>547</v>
      </c>
      <c r="G701" s="61" t="s">
        <v>190</v>
      </c>
      <c r="H701" s="175" t="s">
        <v>1879</v>
      </c>
      <c r="I701" s="117" t="s">
        <v>193</v>
      </c>
      <c r="J701" s="68" t="str">
        <f>VLOOKUP($B701,[1]전년동월vs전월vs당월!$A$7:$AC$1780,11,FALSE)</f>
        <v>-</v>
      </c>
      <c r="K701" s="68" t="str">
        <f>VLOOKUP($B701,[2]전년동월vs전월vs당월!$B$7:$AD$1796,11,FALSE)</f>
        <v>-</v>
      </c>
      <c r="L701" s="218" t="str">
        <f>VLOOKUP($A701,농산물!$A93:$O419,12,FALSE)</f>
        <v>-</v>
      </c>
      <c r="M701" s="243" t="e">
        <f t="shared" si="123"/>
        <v>#VALUE!</v>
      </c>
      <c r="N701" s="243" t="e">
        <f t="shared" si="124"/>
        <v>#VALUE!</v>
      </c>
      <c r="O701" s="68" t="str">
        <f>VLOOKUP($B701,[1]전년동월vs전월vs당월!$A$7:$AC$1780,16,FALSE)</f>
        <v>-</v>
      </c>
      <c r="P701" s="68" t="str">
        <f>VLOOKUP($B701,[2]전년동월vs전월vs당월!$B$7:$AD$1796,16,FALSE)</f>
        <v>-</v>
      </c>
      <c r="Q701" s="218" t="str">
        <f>VLOOKUP($A701,농산물!$A93:$O419,13,FALSE)</f>
        <v>-</v>
      </c>
      <c r="R701" s="243" t="e">
        <f t="shared" si="125"/>
        <v>#VALUE!</v>
      </c>
      <c r="S701" s="243" t="e">
        <f t="shared" si="126"/>
        <v>#VALUE!</v>
      </c>
      <c r="T701" s="68" t="str">
        <f>VLOOKUP($B701,[1]전년동월vs전월vs당월!$A$7:$AC$1780,21,FALSE)</f>
        <v>-</v>
      </c>
      <c r="U701" s="68" t="str">
        <f>VLOOKUP($B701,[2]전년동월vs전월vs당월!$B$7:$AD$1796,21,FALSE)</f>
        <v>-</v>
      </c>
      <c r="V701" s="218">
        <f>VLOOKUP($A701,농산물!$A93:$O419,14,FALSE)</f>
        <v>15800</v>
      </c>
      <c r="W701" s="243" t="e">
        <f t="shared" si="127"/>
        <v>#VALUE!</v>
      </c>
      <c r="X701" s="243" t="e">
        <f t="shared" si="128"/>
        <v>#VALUE!</v>
      </c>
      <c r="Y701" s="68">
        <f>VLOOKUP($B701,[1]전년동월vs전월vs당월!$A$7:$AC$1780,26,FALSE)</f>
        <v>10500</v>
      </c>
      <c r="Z701" s="68" t="str">
        <f>VLOOKUP($B701,[2]전년동월vs전월vs당월!$B$7:$AD$1796,26,FALSE)</f>
        <v>-</v>
      </c>
      <c r="AA701" s="218">
        <f>VLOOKUP($A701,농산물!$A93:$O419,15,FALSE)</f>
        <v>13500</v>
      </c>
      <c r="AB701" s="243">
        <f t="shared" si="129"/>
        <v>28.571428571428573</v>
      </c>
      <c r="AC701" s="243" t="e">
        <f t="shared" si="130"/>
        <v>#VALUE!</v>
      </c>
      <c r="AD701" s="83"/>
    </row>
    <row r="702" spans="1:30">
      <c r="A702">
        <v>88</v>
      </c>
      <c r="B702" s="16" t="str">
        <f t="shared" si="122"/>
        <v>조선무뿌리kg흙무국산</v>
      </c>
      <c r="C702" s="61">
        <v>32</v>
      </c>
      <c r="D702" s="61" t="s">
        <v>543</v>
      </c>
      <c r="E702" s="175" t="s">
        <v>566</v>
      </c>
      <c r="F702" s="175" t="s">
        <v>567</v>
      </c>
      <c r="G702" s="61" t="s">
        <v>190</v>
      </c>
      <c r="H702" s="175" t="s">
        <v>257</v>
      </c>
      <c r="I702" s="117" t="s">
        <v>193</v>
      </c>
      <c r="J702" s="68">
        <f>VLOOKUP($B702,[1]전년동월vs전월vs당월!$A$7:$AC$1780,11,FALSE)</f>
        <v>650</v>
      </c>
      <c r="K702" s="68" t="str">
        <f>VLOOKUP($B702,[2]전년동월vs전월vs당월!$B$7:$AD$1796,11,FALSE)</f>
        <v>-</v>
      </c>
      <c r="L702" s="218" t="str">
        <f>VLOOKUP($A702,농산물!$A94:$O420,12,FALSE)</f>
        <v>-</v>
      </c>
      <c r="M702" s="243" t="e">
        <f t="shared" si="123"/>
        <v>#VALUE!</v>
      </c>
      <c r="N702" s="243" t="e">
        <f t="shared" si="124"/>
        <v>#VALUE!</v>
      </c>
      <c r="O702" s="68">
        <f>VLOOKUP($B702,[1]전년동월vs전월vs당월!$A$7:$AC$1780,16,FALSE)</f>
        <v>480</v>
      </c>
      <c r="P702" s="68">
        <f>VLOOKUP($B702,[2]전년동월vs전월vs당월!$B$7:$AD$1796,16,FALSE)</f>
        <v>600</v>
      </c>
      <c r="Q702" s="218">
        <f>VLOOKUP($A702,농산물!$A94:$O420,13,FALSE)</f>
        <v>690</v>
      </c>
      <c r="R702" s="243">
        <f t="shared" si="125"/>
        <v>43.75</v>
      </c>
      <c r="S702" s="243">
        <f t="shared" si="126"/>
        <v>15</v>
      </c>
      <c r="T702" s="68" t="str">
        <f>VLOOKUP($B702,[1]전년동월vs전월vs당월!$A$7:$AC$1780,21,FALSE)</f>
        <v>-</v>
      </c>
      <c r="U702" s="68" t="str">
        <f>VLOOKUP($B702,[2]전년동월vs전월vs당월!$B$7:$AD$1796,21,FALSE)</f>
        <v>-</v>
      </c>
      <c r="V702" s="218">
        <f>VLOOKUP($A702,농산물!$A94:$O420,14,FALSE)</f>
        <v>530</v>
      </c>
      <c r="W702" s="243" t="e">
        <f t="shared" si="127"/>
        <v>#VALUE!</v>
      </c>
      <c r="X702" s="243" t="e">
        <f t="shared" si="128"/>
        <v>#VALUE!</v>
      </c>
      <c r="Y702" s="68" t="str">
        <f>VLOOKUP($B702,[1]전년동월vs전월vs당월!$A$7:$AC$1780,26,FALSE)</f>
        <v>-</v>
      </c>
      <c r="Z702" s="68" t="str">
        <f>VLOOKUP($B702,[2]전년동월vs전월vs당월!$B$7:$AD$1796,26,FALSE)</f>
        <v>-</v>
      </c>
      <c r="AA702" s="218" t="str">
        <f>VLOOKUP($A702,농산물!$A94:$O420,15,FALSE)</f>
        <v>-</v>
      </c>
      <c r="AB702" s="243" t="e">
        <f t="shared" si="129"/>
        <v>#VALUE!</v>
      </c>
      <c r="AC702" s="243" t="e">
        <f t="shared" si="130"/>
        <v>#VALUE!</v>
      </c>
      <c r="AD702" s="83"/>
    </row>
    <row r="703" spans="1:30">
      <c r="A703">
        <v>89</v>
      </c>
      <c r="B703" s="16" t="str">
        <f t="shared" si="122"/>
        <v>조선무뿌리kg세척무국산</v>
      </c>
      <c r="C703" s="61"/>
      <c r="D703" s="61" t="s">
        <v>543</v>
      </c>
      <c r="E703" s="175" t="s">
        <v>566</v>
      </c>
      <c r="F703" s="175" t="s">
        <v>567</v>
      </c>
      <c r="G703" s="61" t="s">
        <v>190</v>
      </c>
      <c r="H703" s="175" t="s">
        <v>258</v>
      </c>
      <c r="I703" s="117" t="s">
        <v>193</v>
      </c>
      <c r="J703" s="68" t="str">
        <f>VLOOKUP($B703,[1]전년동월vs전월vs당월!$A$7:$AC$1780,11,FALSE)</f>
        <v>-</v>
      </c>
      <c r="K703" s="68">
        <f>VLOOKUP($B703,[2]전년동월vs전월vs당월!$B$7:$AD$1796,11,FALSE)</f>
        <v>450</v>
      </c>
      <c r="L703" s="218">
        <f>VLOOKUP($A703,농산물!$A95:$O421,12,FALSE)</f>
        <v>450</v>
      </c>
      <c r="M703" s="243" t="e">
        <f t="shared" si="123"/>
        <v>#VALUE!</v>
      </c>
      <c r="N703" s="243">
        <f t="shared" si="124"/>
        <v>0</v>
      </c>
      <c r="O703" s="68">
        <f>VLOOKUP($B703,[1]전년동월vs전월vs당월!$A$7:$AC$1780,16,FALSE)</f>
        <v>700</v>
      </c>
      <c r="P703" s="68">
        <f>VLOOKUP($B703,[2]전년동월vs전월vs당월!$B$7:$AD$1796,16,FALSE)</f>
        <v>480</v>
      </c>
      <c r="Q703" s="218" t="str">
        <f>VLOOKUP($A703,농산물!$A95:$O421,13,FALSE)</f>
        <v>-</v>
      </c>
      <c r="R703" s="243" t="e">
        <f t="shared" si="125"/>
        <v>#VALUE!</v>
      </c>
      <c r="S703" s="243" t="e">
        <f t="shared" si="126"/>
        <v>#VALUE!</v>
      </c>
      <c r="T703" s="68">
        <f>VLOOKUP($B703,[1]전년동월vs전월vs당월!$A$7:$AC$1780,21,FALSE)</f>
        <v>720</v>
      </c>
      <c r="U703" s="68">
        <f>VLOOKUP($B703,[2]전년동월vs전월vs당월!$B$7:$AD$1796,21,FALSE)</f>
        <v>480</v>
      </c>
      <c r="V703" s="218" t="str">
        <f>VLOOKUP($A703,농산물!$A95:$O421,14,FALSE)</f>
        <v>-</v>
      </c>
      <c r="W703" s="243" t="e">
        <f t="shared" si="127"/>
        <v>#VALUE!</v>
      </c>
      <c r="X703" s="243" t="e">
        <f t="shared" si="128"/>
        <v>#VALUE!</v>
      </c>
      <c r="Y703" s="68">
        <f>VLOOKUP($B703,[1]전년동월vs전월vs당월!$A$7:$AC$1780,26,FALSE)</f>
        <v>920</v>
      </c>
      <c r="Z703" s="68">
        <f>VLOOKUP($B703,[2]전년동월vs전월vs당월!$B$7:$AD$1796,26,FALSE)</f>
        <v>480</v>
      </c>
      <c r="AA703" s="218">
        <f>VLOOKUP($A703,농산물!$A95:$O421,15,FALSE)</f>
        <v>680</v>
      </c>
      <c r="AB703" s="243">
        <f t="shared" si="129"/>
        <v>-26.086956521739129</v>
      </c>
      <c r="AC703" s="243">
        <f t="shared" si="130"/>
        <v>41.666666666666664</v>
      </c>
      <c r="AD703" s="83"/>
    </row>
    <row r="704" spans="1:30">
      <c r="A704">
        <v>90</v>
      </c>
      <c r="B704" s="16" t="str">
        <f t="shared" si="122"/>
        <v>조선무알타리무kg45~55g국산</v>
      </c>
      <c r="C704" s="61"/>
      <c r="D704" s="61" t="s">
        <v>543</v>
      </c>
      <c r="E704" s="175" t="s">
        <v>566</v>
      </c>
      <c r="F704" s="175" t="s">
        <v>1880</v>
      </c>
      <c r="G704" s="61" t="s">
        <v>190</v>
      </c>
      <c r="H704" s="175" t="s">
        <v>1881</v>
      </c>
      <c r="I704" s="117" t="s">
        <v>193</v>
      </c>
      <c r="J704" s="68" t="e">
        <f>VLOOKUP($B704,[1]전년동월vs전월vs당월!$A$7:$AC$1780,11,FALSE)</f>
        <v>#N/A</v>
      </c>
      <c r="K704" s="68" t="e">
        <f>VLOOKUP($B704,[2]전년동월vs전월vs당월!$B$7:$AD$1796,11,FALSE)</f>
        <v>#N/A</v>
      </c>
      <c r="L704" s="218">
        <f>VLOOKUP($A704,농산물!$A96:$O422,12,FALSE)</f>
        <v>1250</v>
      </c>
      <c r="M704" s="243" t="e">
        <f t="shared" si="123"/>
        <v>#N/A</v>
      </c>
      <c r="N704" s="243" t="e">
        <f t="shared" si="124"/>
        <v>#N/A</v>
      </c>
      <c r="O704" s="68" t="e">
        <f>VLOOKUP($B704,[1]전년동월vs전월vs당월!$A$7:$AC$1780,16,FALSE)</f>
        <v>#N/A</v>
      </c>
      <c r="P704" s="68" t="e">
        <f>VLOOKUP($B704,[2]전년동월vs전월vs당월!$B$7:$AD$1796,16,FALSE)</f>
        <v>#N/A</v>
      </c>
      <c r="Q704" s="218">
        <f>VLOOKUP($A704,농산물!$A96:$O422,13,FALSE)</f>
        <v>1200</v>
      </c>
      <c r="R704" s="243" t="e">
        <f t="shared" si="125"/>
        <v>#N/A</v>
      </c>
      <c r="S704" s="243" t="e">
        <f t="shared" si="126"/>
        <v>#N/A</v>
      </c>
      <c r="T704" s="68" t="e">
        <f>VLOOKUP($B704,[1]전년동월vs전월vs당월!$A$7:$AC$1780,21,FALSE)</f>
        <v>#N/A</v>
      </c>
      <c r="U704" s="68" t="e">
        <f>VLOOKUP($B704,[2]전년동월vs전월vs당월!$B$7:$AD$1796,21,FALSE)</f>
        <v>#N/A</v>
      </c>
      <c r="V704" s="218">
        <f>VLOOKUP($A704,농산물!$A96:$O422,14,FALSE)</f>
        <v>950</v>
      </c>
      <c r="W704" s="243" t="e">
        <f t="shared" si="127"/>
        <v>#N/A</v>
      </c>
      <c r="X704" s="243" t="e">
        <f t="shared" si="128"/>
        <v>#N/A</v>
      </c>
      <c r="Y704" s="68" t="e">
        <f>VLOOKUP($B704,[1]전년동월vs전월vs당월!$A$7:$AC$1780,26,FALSE)</f>
        <v>#N/A</v>
      </c>
      <c r="Z704" s="68" t="e">
        <f>VLOOKUP($B704,[2]전년동월vs전월vs당월!$B$7:$AD$1796,26,FALSE)</f>
        <v>#N/A</v>
      </c>
      <c r="AA704" s="218" t="str">
        <f>VLOOKUP($A704,농산물!$A96:$O422,15,FALSE)</f>
        <v>-</v>
      </c>
      <c r="AB704" s="243" t="e">
        <f t="shared" si="129"/>
        <v>#VALUE!</v>
      </c>
      <c r="AC704" s="243" t="e">
        <f t="shared" si="130"/>
        <v>#VALUE!</v>
      </c>
      <c r="AD704" s="83"/>
    </row>
    <row r="705" spans="1:30">
      <c r="A705">
        <v>91</v>
      </c>
      <c r="B705" s="16" t="str">
        <f t="shared" si="122"/>
        <v>조선무말린것kg무말랭이국산</v>
      </c>
      <c r="C705" s="61"/>
      <c r="D705" s="61" t="s">
        <v>543</v>
      </c>
      <c r="E705" s="175" t="s">
        <v>566</v>
      </c>
      <c r="F705" s="175" t="s">
        <v>243</v>
      </c>
      <c r="G705" s="61" t="s">
        <v>190</v>
      </c>
      <c r="H705" s="175" t="s">
        <v>1882</v>
      </c>
      <c r="I705" s="117" t="s">
        <v>193</v>
      </c>
      <c r="J705" s="68">
        <f>VLOOKUP($B705,[1]전년동월vs전월vs당월!$A$7:$AC$1780,11,FALSE)</f>
        <v>8000</v>
      </c>
      <c r="K705" s="68">
        <f>VLOOKUP($B705,[2]전년동월vs전월vs당월!$B$7:$AD$1796,11,FALSE)</f>
        <v>9000</v>
      </c>
      <c r="L705" s="218">
        <f>VLOOKUP($A705,농산물!$A97:$O423,12,FALSE)</f>
        <v>9000</v>
      </c>
      <c r="M705" s="243">
        <f t="shared" si="123"/>
        <v>12.5</v>
      </c>
      <c r="N705" s="243">
        <f t="shared" si="124"/>
        <v>0</v>
      </c>
      <c r="O705" s="68" t="str">
        <f>VLOOKUP($B705,[1]전년동월vs전월vs당월!$A$7:$AC$1780,16,FALSE)</f>
        <v>-</v>
      </c>
      <c r="P705" s="68">
        <f>VLOOKUP($B705,[2]전년동월vs전월vs당월!$B$7:$AD$1796,16,FALSE)</f>
        <v>9400</v>
      </c>
      <c r="Q705" s="218" t="str">
        <f>VLOOKUP($A705,농산물!$A97:$O423,13,FALSE)</f>
        <v>-</v>
      </c>
      <c r="R705" s="243" t="e">
        <f t="shared" si="125"/>
        <v>#VALUE!</v>
      </c>
      <c r="S705" s="243" t="e">
        <f t="shared" si="126"/>
        <v>#VALUE!</v>
      </c>
      <c r="T705" s="68">
        <f>VLOOKUP($B705,[1]전년동월vs전월vs당월!$A$7:$AC$1780,21,FALSE)</f>
        <v>16400</v>
      </c>
      <c r="U705" s="68">
        <f>VLOOKUP($B705,[2]전년동월vs전월vs당월!$B$7:$AD$1796,21,FALSE)</f>
        <v>16400</v>
      </c>
      <c r="V705" s="218">
        <f>VLOOKUP($A705,농산물!$A97:$O423,14,FALSE)</f>
        <v>16400</v>
      </c>
      <c r="W705" s="243">
        <f t="shared" si="127"/>
        <v>0</v>
      </c>
      <c r="X705" s="243">
        <f t="shared" si="128"/>
        <v>0</v>
      </c>
      <c r="Y705" s="68">
        <f>VLOOKUP($B705,[1]전년동월vs전월vs당월!$A$7:$AC$1780,26,FALSE)</f>
        <v>20500</v>
      </c>
      <c r="Z705" s="68">
        <f>VLOOKUP($B705,[2]전년동월vs전월vs당월!$B$7:$AD$1796,26,FALSE)</f>
        <v>17950</v>
      </c>
      <c r="AA705" s="218">
        <f>VLOOKUP($A705,농산물!$A97:$O423,15,FALSE)</f>
        <v>17950</v>
      </c>
      <c r="AB705" s="243">
        <f t="shared" si="129"/>
        <v>-12.439024390243903</v>
      </c>
      <c r="AC705" s="243">
        <f t="shared" si="130"/>
        <v>0</v>
      </c>
      <c r="AD705" s="83"/>
    </row>
    <row r="706" spans="1:30">
      <c r="A706">
        <v>92</v>
      </c>
      <c r="B706" s="16" t="str">
        <f t="shared" si="122"/>
        <v>조선무무순kg길이5~6cm국산</v>
      </c>
      <c r="C706" s="61"/>
      <c r="D706" s="61" t="s">
        <v>543</v>
      </c>
      <c r="E706" s="175" t="s">
        <v>566</v>
      </c>
      <c r="F706" s="175" t="s">
        <v>1883</v>
      </c>
      <c r="G706" s="61" t="s">
        <v>190</v>
      </c>
      <c r="H706" s="175" t="s">
        <v>1884</v>
      </c>
      <c r="I706" s="117" t="s">
        <v>193</v>
      </c>
      <c r="J706" s="68" t="e">
        <f>VLOOKUP($B706,[1]전년동월vs전월vs당월!$A$7:$AC$1780,11,FALSE)</f>
        <v>#N/A</v>
      </c>
      <c r="K706" s="68" t="e">
        <f>VLOOKUP($B706,[2]전년동월vs전월vs당월!$B$7:$AD$1796,11,FALSE)</f>
        <v>#N/A</v>
      </c>
      <c r="L706" s="218">
        <f>VLOOKUP($A706,농산물!$A98:$O424,12,FALSE)</f>
        <v>7700</v>
      </c>
      <c r="M706" s="243" t="e">
        <f t="shared" si="123"/>
        <v>#N/A</v>
      </c>
      <c r="N706" s="243" t="e">
        <f t="shared" si="124"/>
        <v>#N/A</v>
      </c>
      <c r="O706" s="68" t="e">
        <f>VLOOKUP($B706,[1]전년동월vs전월vs당월!$A$7:$AC$1780,16,FALSE)</f>
        <v>#N/A</v>
      </c>
      <c r="P706" s="68" t="e">
        <f>VLOOKUP($B706,[2]전년동월vs전월vs당월!$B$7:$AD$1796,16,FALSE)</f>
        <v>#N/A</v>
      </c>
      <c r="Q706" s="218">
        <f>VLOOKUP($A706,농산물!$A98:$O424,13,FALSE)</f>
        <v>4000</v>
      </c>
      <c r="R706" s="243" t="e">
        <f t="shared" si="125"/>
        <v>#N/A</v>
      </c>
      <c r="S706" s="243" t="e">
        <f t="shared" si="126"/>
        <v>#N/A</v>
      </c>
      <c r="T706" s="68" t="e">
        <f>VLOOKUP($B706,[1]전년동월vs전월vs당월!$A$7:$AC$1780,21,FALSE)</f>
        <v>#N/A</v>
      </c>
      <c r="U706" s="68" t="e">
        <f>VLOOKUP($B706,[2]전년동월vs전월vs당월!$B$7:$AD$1796,21,FALSE)</f>
        <v>#N/A</v>
      </c>
      <c r="V706" s="218">
        <f>VLOOKUP($A706,농산물!$A98:$O424,14,FALSE)</f>
        <v>15750</v>
      </c>
      <c r="W706" s="243" t="e">
        <f t="shared" si="127"/>
        <v>#N/A</v>
      </c>
      <c r="X706" s="243" t="e">
        <f t="shared" si="128"/>
        <v>#N/A</v>
      </c>
      <c r="Y706" s="68" t="e">
        <f>VLOOKUP($B706,[1]전년동월vs전월vs당월!$A$7:$AC$1780,26,FALSE)</f>
        <v>#N/A</v>
      </c>
      <c r="Z706" s="68" t="e">
        <f>VLOOKUP($B706,[2]전년동월vs전월vs당월!$B$7:$AD$1796,26,FALSE)</f>
        <v>#N/A</v>
      </c>
      <c r="AA706" s="218" t="str">
        <f>VLOOKUP($A706,농산물!$A98:$O424,15,FALSE)</f>
        <v>-</v>
      </c>
      <c r="AB706" s="243" t="e">
        <f t="shared" si="129"/>
        <v>#VALUE!</v>
      </c>
      <c r="AC706" s="243" t="e">
        <f t="shared" si="130"/>
        <v>#VALUE!</v>
      </c>
      <c r="AD706" s="83"/>
    </row>
    <row r="707" spans="1:30">
      <c r="A707">
        <v>93</v>
      </c>
      <c r="B707" s="16" t="str">
        <f t="shared" si="122"/>
        <v>조선무생것,잎kg무청국산</v>
      </c>
      <c r="C707" s="61"/>
      <c r="D707" s="61" t="s">
        <v>543</v>
      </c>
      <c r="E707" s="175" t="s">
        <v>566</v>
      </c>
      <c r="F707" s="175" t="s">
        <v>1885</v>
      </c>
      <c r="G707" s="61" t="s">
        <v>190</v>
      </c>
      <c r="H707" s="175" t="s">
        <v>1886</v>
      </c>
      <c r="I707" s="117" t="s">
        <v>193</v>
      </c>
      <c r="J707" s="68" t="str">
        <f>VLOOKUP($B707,[1]전년동월vs전월vs당월!$A$7:$AC$1780,11,FALSE)</f>
        <v>-</v>
      </c>
      <c r="K707" s="68" t="str">
        <f>VLOOKUP($B707,[2]전년동월vs전월vs당월!$B$7:$AD$1796,11,FALSE)</f>
        <v>-</v>
      </c>
      <c r="L707" s="218" t="str">
        <f>VLOOKUP($A707,농산물!$A99:$O425,12,FALSE)</f>
        <v>-</v>
      </c>
      <c r="M707" s="243" t="e">
        <f t="shared" si="123"/>
        <v>#VALUE!</v>
      </c>
      <c r="N707" s="243" t="e">
        <f t="shared" si="124"/>
        <v>#VALUE!</v>
      </c>
      <c r="O707" s="68" t="str">
        <f>VLOOKUP($B707,[1]전년동월vs전월vs당월!$A$7:$AC$1780,16,FALSE)</f>
        <v>-</v>
      </c>
      <c r="P707" s="68" t="str">
        <f>VLOOKUP($B707,[2]전년동월vs전월vs당월!$B$7:$AD$1796,16,FALSE)</f>
        <v>-</v>
      </c>
      <c r="Q707" s="218" t="str">
        <f>VLOOKUP($A707,농산물!$A99:$O425,13,FALSE)</f>
        <v>-</v>
      </c>
      <c r="R707" s="243" t="e">
        <f t="shared" si="125"/>
        <v>#VALUE!</v>
      </c>
      <c r="S707" s="243" t="e">
        <f t="shared" si="126"/>
        <v>#VALUE!</v>
      </c>
      <c r="T707" s="68" t="str">
        <f>VLOOKUP($B707,[1]전년동월vs전월vs당월!$A$7:$AC$1780,21,FALSE)</f>
        <v>-</v>
      </c>
      <c r="U707" s="68" t="str">
        <f>VLOOKUP($B707,[2]전년동월vs전월vs당월!$B$7:$AD$1796,21,FALSE)</f>
        <v>-</v>
      </c>
      <c r="V707" s="218" t="str">
        <f>VLOOKUP($A707,농산물!$A99:$O425,14,FALSE)</f>
        <v>-</v>
      </c>
      <c r="W707" s="243" t="e">
        <f t="shared" si="127"/>
        <v>#VALUE!</v>
      </c>
      <c r="X707" s="243" t="e">
        <f t="shared" si="128"/>
        <v>#VALUE!</v>
      </c>
      <c r="Y707" s="68" t="str">
        <f>VLOOKUP($B707,[1]전년동월vs전월vs당월!$A$7:$AC$1780,26,FALSE)</f>
        <v>-</v>
      </c>
      <c r="Z707" s="68" t="str">
        <f>VLOOKUP($B707,[2]전년동월vs전월vs당월!$B$7:$AD$1796,26,FALSE)</f>
        <v>-</v>
      </c>
      <c r="AA707" s="218" t="str">
        <f>VLOOKUP($A707,농산물!$A99:$O425,15,FALSE)</f>
        <v>-</v>
      </c>
      <c r="AB707" s="243" t="e">
        <f t="shared" si="129"/>
        <v>#VALUE!</v>
      </c>
      <c r="AC707" s="243" t="e">
        <f t="shared" si="130"/>
        <v>#VALUE!</v>
      </c>
      <c r="AD707" s="83"/>
    </row>
    <row r="708" spans="1:30">
      <c r="A708">
        <v>94</v>
      </c>
      <c r="B708" s="16" t="str">
        <f t="shared" si="122"/>
        <v>무시래기삶은것kg무청우거지국산</v>
      </c>
      <c r="C708" s="61">
        <v>33</v>
      </c>
      <c r="D708" s="61" t="s">
        <v>543</v>
      </c>
      <c r="E708" s="175" t="s">
        <v>1887</v>
      </c>
      <c r="F708" s="175" t="s">
        <v>1645</v>
      </c>
      <c r="G708" s="61" t="s">
        <v>190</v>
      </c>
      <c r="H708" s="175" t="s">
        <v>1888</v>
      </c>
      <c r="I708" s="117" t="s">
        <v>193</v>
      </c>
      <c r="J708" s="68">
        <f>VLOOKUP($B708,[1]전년동월vs전월vs당월!$A$7:$AC$1780,11,FALSE)</f>
        <v>1500</v>
      </c>
      <c r="K708" s="68">
        <f>VLOOKUP($B708,[2]전년동월vs전월vs당월!$B$7:$AD$1796,11,FALSE)</f>
        <v>1500</v>
      </c>
      <c r="L708" s="218">
        <f>VLOOKUP($A708,농산물!$A100:$O426,12,FALSE)</f>
        <v>1500</v>
      </c>
      <c r="M708" s="243">
        <f t="shared" si="123"/>
        <v>0</v>
      </c>
      <c r="N708" s="243">
        <f t="shared" si="124"/>
        <v>0</v>
      </c>
      <c r="O708" s="68" t="str">
        <f>VLOOKUP($B708,[1]전년동월vs전월vs당월!$A$7:$AC$1780,16,FALSE)</f>
        <v>-</v>
      </c>
      <c r="P708" s="68">
        <f>VLOOKUP($B708,[2]전년동월vs전월vs당월!$B$7:$AD$1796,16,FALSE)</f>
        <v>3110</v>
      </c>
      <c r="Q708" s="218" t="str">
        <f>VLOOKUP($A708,농산물!$A100:$O426,13,FALSE)</f>
        <v>-</v>
      </c>
      <c r="R708" s="243" t="e">
        <f t="shared" si="125"/>
        <v>#VALUE!</v>
      </c>
      <c r="S708" s="243" t="e">
        <f t="shared" si="126"/>
        <v>#VALUE!</v>
      </c>
      <c r="T708" s="68">
        <f>VLOOKUP($B708,[1]전년동월vs전월vs당월!$A$7:$AC$1780,21,FALSE)</f>
        <v>7800</v>
      </c>
      <c r="U708" s="68">
        <f>VLOOKUP($B708,[2]전년동월vs전월vs당월!$B$7:$AD$1796,21,FALSE)</f>
        <v>6800</v>
      </c>
      <c r="V708" s="218" t="str">
        <f>VLOOKUP($A708,농산물!$A100:$O426,14,FALSE)</f>
        <v>-</v>
      </c>
      <c r="W708" s="243" t="e">
        <f t="shared" si="127"/>
        <v>#VALUE!</v>
      </c>
      <c r="X708" s="243" t="e">
        <f t="shared" si="128"/>
        <v>#VALUE!</v>
      </c>
      <c r="Y708" s="68">
        <f>VLOOKUP($B708,[1]전년동월vs전월vs당월!$A$7:$AC$1780,26,FALSE)</f>
        <v>9000</v>
      </c>
      <c r="Z708" s="68">
        <f>VLOOKUP($B708,[2]전년동월vs전월vs당월!$B$7:$AD$1796,26,FALSE)</f>
        <v>7200</v>
      </c>
      <c r="AA708" s="218">
        <f>VLOOKUP($A708,농산물!$A100:$O426,15,FALSE)</f>
        <v>7200</v>
      </c>
      <c r="AB708" s="243">
        <f t="shared" si="129"/>
        <v>-20</v>
      </c>
      <c r="AC708" s="243">
        <f t="shared" si="130"/>
        <v>0</v>
      </c>
      <c r="AD708" s="83"/>
    </row>
    <row r="709" spans="1:30">
      <c r="A709">
        <v>95</v>
      </c>
      <c r="B709" s="16" t="str">
        <f t="shared" si="122"/>
        <v>미나리생것kg돌미나리국산</v>
      </c>
      <c r="C709" s="61">
        <v>34</v>
      </c>
      <c r="D709" s="61" t="s">
        <v>543</v>
      </c>
      <c r="E709" s="175" t="s">
        <v>1889</v>
      </c>
      <c r="F709" s="175" t="s">
        <v>466</v>
      </c>
      <c r="G709" s="61" t="s">
        <v>190</v>
      </c>
      <c r="H709" s="175" t="s">
        <v>1890</v>
      </c>
      <c r="I709" s="117" t="s">
        <v>193</v>
      </c>
      <c r="J709" s="68">
        <f>VLOOKUP($B709,[1]전년동월vs전월vs당월!$A$7:$AC$1780,11,FALSE)</f>
        <v>3000</v>
      </c>
      <c r="K709" s="68" t="str">
        <f>VLOOKUP($B709,[2]전년동월vs전월vs당월!$B$7:$AD$1796,11,FALSE)</f>
        <v>-</v>
      </c>
      <c r="L709" s="218">
        <f>VLOOKUP($A709,농산물!$A101:$O427,12,FALSE)</f>
        <v>7000</v>
      </c>
      <c r="M709" s="243">
        <f t="shared" si="123"/>
        <v>133.33333333333334</v>
      </c>
      <c r="N709" s="243" t="e">
        <f t="shared" si="124"/>
        <v>#VALUE!</v>
      </c>
      <c r="O709" s="68">
        <f>VLOOKUP($B709,[1]전년동월vs전월vs당월!$A$7:$AC$1780,16,FALSE)</f>
        <v>2000</v>
      </c>
      <c r="P709" s="68">
        <f>VLOOKUP($B709,[2]전년동월vs전월vs당월!$B$7:$AD$1796,16,FALSE)</f>
        <v>3500</v>
      </c>
      <c r="Q709" s="218">
        <f>VLOOKUP($A709,농산물!$A101:$O427,13,FALSE)</f>
        <v>3930</v>
      </c>
      <c r="R709" s="243">
        <f t="shared" si="125"/>
        <v>96.5</v>
      </c>
      <c r="S709" s="243">
        <f t="shared" si="126"/>
        <v>12.285714285714286</v>
      </c>
      <c r="T709" s="68">
        <f>VLOOKUP($B709,[1]전년동월vs전월vs당월!$A$7:$AC$1780,21,FALSE)</f>
        <v>11870</v>
      </c>
      <c r="U709" s="68">
        <f>VLOOKUP($B709,[2]전년동월vs전월vs당월!$B$7:$AD$1796,21,FALSE)</f>
        <v>7400</v>
      </c>
      <c r="V709" s="218">
        <f>VLOOKUP($A709,농산물!$A101:$O427,14,FALSE)</f>
        <v>9450</v>
      </c>
      <c r="W709" s="243">
        <f t="shared" si="127"/>
        <v>-20.387531592249367</v>
      </c>
      <c r="X709" s="243">
        <f t="shared" si="128"/>
        <v>27.702702702702702</v>
      </c>
      <c r="Y709" s="68">
        <f>VLOOKUP($B709,[1]전년동월vs전월vs당월!$A$7:$AC$1780,26,FALSE)</f>
        <v>9800</v>
      </c>
      <c r="Z709" s="68">
        <f>VLOOKUP($B709,[2]전년동월vs전월vs당월!$B$7:$AD$1796,26,FALSE)</f>
        <v>9750</v>
      </c>
      <c r="AA709" s="218" t="str">
        <f>VLOOKUP($A709,농산물!$A101:$O427,15,FALSE)</f>
        <v>-</v>
      </c>
      <c r="AB709" s="243" t="e">
        <f t="shared" si="129"/>
        <v>#VALUE!</v>
      </c>
      <c r="AC709" s="243" t="e">
        <f t="shared" si="130"/>
        <v>#VALUE!</v>
      </c>
      <c r="AD709" s="68"/>
    </row>
    <row r="710" spans="1:30">
      <c r="A710">
        <v>96</v>
      </c>
      <c r="B710" s="16" t="str">
        <f t="shared" si="122"/>
        <v>미나리생것kg단미나리국산</v>
      </c>
      <c r="C710" s="61"/>
      <c r="D710" s="61" t="s">
        <v>543</v>
      </c>
      <c r="E710" s="175" t="s">
        <v>501</v>
      </c>
      <c r="F710" s="175" t="s">
        <v>466</v>
      </c>
      <c r="G710" s="61" t="s">
        <v>190</v>
      </c>
      <c r="H710" s="175" t="s">
        <v>1891</v>
      </c>
      <c r="I710" s="117" t="s">
        <v>193</v>
      </c>
      <c r="J710" s="68" t="str">
        <f>VLOOKUP($B710,[1]전년동월vs전월vs당월!$A$7:$AC$1780,11,FALSE)</f>
        <v>-</v>
      </c>
      <c r="K710" s="68">
        <f>VLOOKUP($B710,[2]전년동월vs전월vs당월!$B$7:$AD$1796,11,FALSE)</f>
        <v>4000</v>
      </c>
      <c r="L710" s="218">
        <f>VLOOKUP($A710,농산물!$A102:$O428,12,FALSE)</f>
        <v>2500</v>
      </c>
      <c r="M710" s="243" t="e">
        <f t="shared" si="123"/>
        <v>#VALUE!</v>
      </c>
      <c r="N710" s="243">
        <f t="shared" si="124"/>
        <v>-37.5</v>
      </c>
      <c r="O710" s="68">
        <f>VLOOKUP($B710,[1]전년동월vs전월vs당월!$A$7:$AC$1780,16,FALSE)</f>
        <v>2500</v>
      </c>
      <c r="P710" s="68">
        <f>VLOOKUP($B710,[2]전년동월vs전월vs당월!$B$7:$AD$1796,16,FALSE)</f>
        <v>4500</v>
      </c>
      <c r="Q710" s="218" t="str">
        <f>VLOOKUP($A710,농산물!$A102:$O428,13,FALSE)</f>
        <v>-</v>
      </c>
      <c r="R710" s="243" t="e">
        <f t="shared" si="125"/>
        <v>#VALUE!</v>
      </c>
      <c r="S710" s="243" t="e">
        <f t="shared" si="126"/>
        <v>#VALUE!</v>
      </c>
      <c r="T710" s="68">
        <f>VLOOKUP($B710,[1]전년동월vs전월vs당월!$A$7:$AC$1780,21,FALSE)</f>
        <v>6000</v>
      </c>
      <c r="U710" s="68">
        <f>VLOOKUP($B710,[2]전년동월vs전월vs당월!$B$7:$AD$1796,21,FALSE)</f>
        <v>11300</v>
      </c>
      <c r="V710" s="218" t="str">
        <f>VLOOKUP($A710,농산물!$A102:$O428,14,FALSE)</f>
        <v>-</v>
      </c>
      <c r="W710" s="243" t="e">
        <f t="shared" si="127"/>
        <v>#VALUE!</v>
      </c>
      <c r="X710" s="243" t="e">
        <f t="shared" si="128"/>
        <v>#VALUE!</v>
      </c>
      <c r="Y710" s="68">
        <f>VLOOKUP($B710,[1]전년동월vs전월vs당월!$A$7:$AC$1780,26,FALSE)</f>
        <v>4960</v>
      </c>
      <c r="Z710" s="68" t="str">
        <f>VLOOKUP($B710,[2]전년동월vs전월vs당월!$B$7:$AD$1796,26,FALSE)</f>
        <v>-</v>
      </c>
      <c r="AA710" s="218">
        <f>VLOOKUP($A710,농산물!$A102:$O428,15,FALSE)</f>
        <v>2960</v>
      </c>
      <c r="AB710" s="243">
        <f t="shared" si="129"/>
        <v>-40.322580645161288</v>
      </c>
      <c r="AC710" s="243" t="e">
        <f t="shared" si="130"/>
        <v>#VALUE!</v>
      </c>
      <c r="AD710" s="83"/>
    </row>
    <row r="711" spans="1:30">
      <c r="A711">
        <v>97</v>
      </c>
      <c r="B711" s="16" t="str">
        <f t="shared" si="122"/>
        <v>배추생것kg통배추국산</v>
      </c>
      <c r="C711" s="61">
        <v>35</v>
      </c>
      <c r="D711" s="61" t="s">
        <v>543</v>
      </c>
      <c r="E711" s="175" t="s">
        <v>568</v>
      </c>
      <c r="F711" s="175" t="s">
        <v>466</v>
      </c>
      <c r="G711" s="61" t="s">
        <v>190</v>
      </c>
      <c r="H711" s="175" t="s">
        <v>259</v>
      </c>
      <c r="I711" s="117" t="s">
        <v>193</v>
      </c>
      <c r="J711" s="68">
        <f>VLOOKUP($B711,[1]전년동월vs전월vs당월!$A$7:$AC$1780,11,FALSE)</f>
        <v>1400</v>
      </c>
      <c r="K711" s="68">
        <f>VLOOKUP($B711,[2]전년동월vs전월vs당월!$B$7:$AD$1796,11,FALSE)</f>
        <v>500</v>
      </c>
      <c r="L711" s="218">
        <f>VLOOKUP($A711,농산물!$A103:$O429,12,FALSE)</f>
        <v>370</v>
      </c>
      <c r="M711" s="243">
        <f t="shared" si="123"/>
        <v>-73.571428571428569</v>
      </c>
      <c r="N711" s="243">
        <f t="shared" si="124"/>
        <v>-26</v>
      </c>
      <c r="O711" s="68">
        <f>VLOOKUP($B711,[1]전년동월vs전월vs당월!$A$7:$AC$1780,16,FALSE)</f>
        <v>750</v>
      </c>
      <c r="P711" s="68">
        <f>VLOOKUP($B711,[2]전년동월vs전월vs당월!$B$7:$AD$1796,16,FALSE)</f>
        <v>350</v>
      </c>
      <c r="Q711" s="218">
        <f>VLOOKUP($A711,농산물!$A103:$O429,13,FALSE)</f>
        <v>340</v>
      </c>
      <c r="R711" s="243">
        <f t="shared" si="125"/>
        <v>-54.666666666666664</v>
      </c>
      <c r="S711" s="243">
        <f t="shared" si="126"/>
        <v>-2.8571428571428572</v>
      </c>
      <c r="T711" s="68" t="str">
        <f>VLOOKUP($B711,[1]전년동월vs전월vs당월!$A$7:$AC$1780,21,FALSE)</f>
        <v>-</v>
      </c>
      <c r="U711" s="68">
        <f>VLOOKUP($B711,[2]전년동월vs전월vs당월!$B$7:$AD$1796,21,FALSE)</f>
        <v>330</v>
      </c>
      <c r="V711" s="218">
        <f>VLOOKUP($A711,농산물!$A103:$O429,14,FALSE)</f>
        <v>550</v>
      </c>
      <c r="W711" s="243" t="e">
        <f t="shared" si="127"/>
        <v>#VALUE!</v>
      </c>
      <c r="X711" s="243">
        <f t="shared" si="128"/>
        <v>66.666666666666671</v>
      </c>
      <c r="Y711" s="68">
        <f>VLOOKUP($B711,[1]전년동월vs전월vs당월!$A$7:$AC$1780,26,FALSE)</f>
        <v>950</v>
      </c>
      <c r="Z711" s="68">
        <f>VLOOKUP($B711,[2]전년동월vs전월vs당월!$B$7:$AD$1796,26,FALSE)</f>
        <v>350</v>
      </c>
      <c r="AA711" s="218">
        <f>VLOOKUP($A711,농산물!$A103:$O429,15,FALSE)</f>
        <v>430</v>
      </c>
      <c r="AB711" s="243">
        <f t="shared" si="129"/>
        <v>-54.736842105263158</v>
      </c>
      <c r="AC711" s="243">
        <f t="shared" si="130"/>
        <v>22.857142857142858</v>
      </c>
      <c r="AD711" s="83"/>
    </row>
    <row r="712" spans="1:30">
      <c r="A712">
        <v>98</v>
      </c>
      <c r="B712" s="16" t="str">
        <f t="shared" si="122"/>
        <v>배추생것,손질kg통배추,겉잎제거국산</v>
      </c>
      <c r="C712" s="61"/>
      <c r="D712" s="61" t="s">
        <v>543</v>
      </c>
      <c r="E712" s="175" t="s">
        <v>568</v>
      </c>
      <c r="F712" s="175" t="s">
        <v>1508</v>
      </c>
      <c r="G712" s="61" t="s">
        <v>190</v>
      </c>
      <c r="H712" s="175" t="s">
        <v>1892</v>
      </c>
      <c r="I712" s="117" t="s">
        <v>193</v>
      </c>
      <c r="J712" s="68" t="str">
        <f>VLOOKUP($B712,[1]전년동월vs전월vs당월!$A$7:$AC$1780,11,FALSE)</f>
        <v>-</v>
      </c>
      <c r="K712" s="68" t="str">
        <f>VLOOKUP($B712,[2]전년동월vs전월vs당월!$B$7:$AD$1796,11,FALSE)</f>
        <v>-</v>
      </c>
      <c r="L712" s="218" t="str">
        <f>VLOOKUP($A712,농산물!$A104:$O430,12,FALSE)</f>
        <v>-</v>
      </c>
      <c r="M712" s="243" t="e">
        <f t="shared" si="123"/>
        <v>#VALUE!</v>
      </c>
      <c r="N712" s="243" t="e">
        <f t="shared" si="124"/>
        <v>#VALUE!</v>
      </c>
      <c r="O712" s="68" t="str">
        <f>VLOOKUP($B712,[1]전년동월vs전월vs당월!$A$7:$AC$1780,16,FALSE)</f>
        <v>-</v>
      </c>
      <c r="P712" s="68" t="str">
        <f>VLOOKUP($B712,[2]전년동월vs전월vs당월!$B$7:$AD$1796,16,FALSE)</f>
        <v>-</v>
      </c>
      <c r="Q712" s="218" t="str">
        <f>VLOOKUP($A712,농산물!$A104:$O430,13,FALSE)</f>
        <v>-</v>
      </c>
      <c r="R712" s="243" t="e">
        <f t="shared" si="125"/>
        <v>#VALUE!</v>
      </c>
      <c r="S712" s="243" t="e">
        <f t="shared" si="126"/>
        <v>#VALUE!</v>
      </c>
      <c r="T712" s="68">
        <f>VLOOKUP($B712,[1]전년동월vs전월vs당월!$A$7:$AC$1780,21,FALSE)</f>
        <v>2270</v>
      </c>
      <c r="U712" s="68" t="str">
        <f>VLOOKUP($B712,[2]전년동월vs전월vs당월!$B$7:$AD$1796,21,FALSE)</f>
        <v>-</v>
      </c>
      <c r="V712" s="218" t="str">
        <f>VLOOKUP($A712,농산물!$A104:$O430,14,FALSE)</f>
        <v>-</v>
      </c>
      <c r="W712" s="243" t="e">
        <f t="shared" si="127"/>
        <v>#VALUE!</v>
      </c>
      <c r="X712" s="243" t="e">
        <f t="shared" si="128"/>
        <v>#VALUE!</v>
      </c>
      <c r="Y712" s="68">
        <f>VLOOKUP($B712,[1]전년동월vs전월vs당월!$A$7:$AC$1780,26,FALSE)</f>
        <v>2080</v>
      </c>
      <c r="Z712" s="68">
        <f>VLOOKUP($B712,[2]전년동월vs전월vs당월!$B$7:$AD$1796,26,FALSE)</f>
        <v>370</v>
      </c>
      <c r="AA712" s="218">
        <f>VLOOKUP($A712,농산물!$A104:$O430,15,FALSE)</f>
        <v>750</v>
      </c>
      <c r="AB712" s="243">
        <f t="shared" si="129"/>
        <v>-63.942307692307693</v>
      </c>
      <c r="AC712" s="243">
        <f t="shared" si="130"/>
        <v>102.70270270270271</v>
      </c>
      <c r="AD712" s="83"/>
    </row>
    <row r="713" spans="1:30">
      <c r="A713">
        <v>99</v>
      </c>
      <c r="B713" s="16" t="str">
        <f t="shared" si="122"/>
        <v>배추생것kg봄동국산</v>
      </c>
      <c r="C713" s="61"/>
      <c r="D713" s="61" t="s">
        <v>543</v>
      </c>
      <c r="E713" s="175" t="s">
        <v>568</v>
      </c>
      <c r="F713" s="175" t="s">
        <v>16</v>
      </c>
      <c r="G713" s="61" t="s">
        <v>190</v>
      </c>
      <c r="H713" s="175" t="s">
        <v>1893</v>
      </c>
      <c r="I713" s="117" t="s">
        <v>193</v>
      </c>
      <c r="J713" s="68" t="str">
        <f>VLOOKUP($B713,[1]전년동월vs전월vs당월!$A$7:$AC$1780,11,FALSE)</f>
        <v>-</v>
      </c>
      <c r="K713" s="68" t="str">
        <f>VLOOKUP($B713,[2]전년동월vs전월vs당월!$B$7:$AD$1796,11,FALSE)</f>
        <v>-</v>
      </c>
      <c r="L713" s="218" t="str">
        <f>VLOOKUP($A713,농산물!$A105:$O431,12,FALSE)</f>
        <v>-</v>
      </c>
      <c r="M713" s="243" t="e">
        <f t="shared" si="123"/>
        <v>#VALUE!</v>
      </c>
      <c r="N713" s="243" t="e">
        <f t="shared" si="124"/>
        <v>#VALUE!</v>
      </c>
      <c r="O713" s="68" t="str">
        <f>VLOOKUP($B713,[1]전년동월vs전월vs당월!$A$7:$AC$1780,16,FALSE)</f>
        <v>-</v>
      </c>
      <c r="P713" s="68">
        <f>VLOOKUP($B713,[2]전년동월vs전월vs당월!$B$7:$AD$1796,16,FALSE)</f>
        <v>740</v>
      </c>
      <c r="Q713" s="218">
        <f>VLOOKUP($A713,농산물!$A105:$O431,13,FALSE)</f>
        <v>740</v>
      </c>
      <c r="R713" s="243" t="e">
        <f t="shared" si="125"/>
        <v>#VALUE!</v>
      </c>
      <c r="S713" s="243">
        <f t="shared" si="126"/>
        <v>0</v>
      </c>
      <c r="T713" s="68">
        <f>VLOOKUP($B713,[1]전년동월vs전월vs당월!$A$7:$AC$1780,21,FALSE)</f>
        <v>3000</v>
      </c>
      <c r="U713" s="68">
        <f>VLOOKUP($B713,[2]전년동월vs전월vs당월!$B$7:$AD$1796,21,FALSE)</f>
        <v>2340</v>
      </c>
      <c r="V713" s="218" t="str">
        <f>VLOOKUP($A713,농산물!$A105:$O431,14,FALSE)</f>
        <v>-</v>
      </c>
      <c r="W713" s="243" t="e">
        <f t="shared" si="127"/>
        <v>#VALUE!</v>
      </c>
      <c r="X713" s="243" t="e">
        <f t="shared" si="128"/>
        <v>#VALUE!</v>
      </c>
      <c r="Y713" s="68" t="str">
        <f>VLOOKUP($B713,[1]전년동월vs전월vs당월!$A$7:$AC$1780,26,FALSE)</f>
        <v>-</v>
      </c>
      <c r="Z713" s="68" t="str">
        <f>VLOOKUP($B713,[2]전년동월vs전월vs당월!$B$7:$AD$1796,26,FALSE)</f>
        <v>-</v>
      </c>
      <c r="AA713" s="218" t="str">
        <f>VLOOKUP($A713,농산물!$A105:$O431,15,FALSE)</f>
        <v>-</v>
      </c>
      <c r="AB713" s="243" t="e">
        <f t="shared" si="129"/>
        <v>#VALUE!</v>
      </c>
      <c r="AC713" s="243" t="e">
        <f t="shared" si="130"/>
        <v>#VALUE!</v>
      </c>
      <c r="AD713" s="83"/>
    </row>
    <row r="714" spans="1:30">
      <c r="A714">
        <v>100</v>
      </c>
      <c r="B714" s="16" t="str">
        <f t="shared" si="122"/>
        <v>배추생것,손질kg알배기국산</v>
      </c>
      <c r="C714" s="61"/>
      <c r="D714" s="61" t="s">
        <v>543</v>
      </c>
      <c r="E714" s="175" t="s">
        <v>568</v>
      </c>
      <c r="F714" s="175" t="s">
        <v>1508</v>
      </c>
      <c r="G714" s="61" t="s">
        <v>190</v>
      </c>
      <c r="H714" s="175" t="s">
        <v>1894</v>
      </c>
      <c r="I714" s="117" t="s">
        <v>193</v>
      </c>
      <c r="J714" s="68">
        <f>VLOOKUP($B714,[1]전년동월vs전월vs당월!$A$7:$AC$1780,11,FALSE)</f>
        <v>2750</v>
      </c>
      <c r="K714" s="68">
        <f>VLOOKUP($B714,[2]전년동월vs전월vs당월!$B$7:$AD$1796,11,FALSE)</f>
        <v>1070</v>
      </c>
      <c r="L714" s="218">
        <f>VLOOKUP($A714,농산물!$A106:$O432,12,FALSE)</f>
        <v>1250</v>
      </c>
      <c r="M714" s="243">
        <f t="shared" si="123"/>
        <v>-54.545454545454547</v>
      </c>
      <c r="N714" s="243">
        <f t="shared" si="124"/>
        <v>16.822429906542055</v>
      </c>
      <c r="O714" s="68">
        <f>VLOOKUP($B714,[1]전년동월vs전월vs당월!$A$7:$AC$1780,16,FALSE)</f>
        <v>2000</v>
      </c>
      <c r="P714" s="68">
        <f>VLOOKUP($B714,[2]전년동월vs전월vs당월!$B$7:$AD$1796,16,FALSE)</f>
        <v>1150</v>
      </c>
      <c r="Q714" s="218">
        <f>VLOOKUP($A714,농산물!$A106:$O432,13,FALSE)</f>
        <v>1670</v>
      </c>
      <c r="R714" s="243">
        <f t="shared" si="125"/>
        <v>-16.5</v>
      </c>
      <c r="S714" s="243">
        <f t="shared" si="126"/>
        <v>45.217391304347828</v>
      </c>
      <c r="T714" s="68">
        <f>VLOOKUP($B714,[1]전년동월vs전월vs당월!$A$7:$AC$1780,21,FALSE)</f>
        <v>5730</v>
      </c>
      <c r="U714" s="68">
        <f>VLOOKUP($B714,[2]전년동월vs전월vs당월!$B$7:$AD$1796,21,FALSE)</f>
        <v>2420</v>
      </c>
      <c r="V714" s="218">
        <f>VLOOKUP($A714,농산물!$A106:$O432,14,FALSE)</f>
        <v>2650</v>
      </c>
      <c r="W714" s="243">
        <f t="shared" si="127"/>
        <v>-53.752181500872602</v>
      </c>
      <c r="X714" s="243">
        <f t="shared" si="128"/>
        <v>9.5041322314049594</v>
      </c>
      <c r="Y714" s="68">
        <f>VLOOKUP($B714,[1]전년동월vs전월vs당월!$A$7:$AC$1780,26,FALSE)</f>
        <v>4040</v>
      </c>
      <c r="Z714" s="68">
        <f>VLOOKUP($B714,[2]전년동월vs전월vs당월!$B$7:$AD$1796,26,FALSE)</f>
        <v>1640</v>
      </c>
      <c r="AA714" s="218">
        <f>VLOOKUP($A714,농산물!$A106:$O432,15,FALSE)</f>
        <v>2330</v>
      </c>
      <c r="AB714" s="243">
        <f t="shared" si="129"/>
        <v>-42.32673267326733</v>
      </c>
      <c r="AC714" s="243">
        <f t="shared" si="130"/>
        <v>42.073170731707314</v>
      </c>
      <c r="AD714" s="83"/>
    </row>
    <row r="715" spans="1:30">
      <c r="A715">
        <v>101</v>
      </c>
      <c r="B715" s="16" t="str">
        <f t="shared" si="122"/>
        <v>배추생것kg얼갈이국산</v>
      </c>
      <c r="C715" s="61"/>
      <c r="D715" s="61" t="s">
        <v>543</v>
      </c>
      <c r="E715" s="175" t="s">
        <v>568</v>
      </c>
      <c r="F715" s="175" t="s">
        <v>16</v>
      </c>
      <c r="G715" s="61" t="s">
        <v>190</v>
      </c>
      <c r="H715" s="175" t="s">
        <v>260</v>
      </c>
      <c r="I715" s="117" t="s">
        <v>193</v>
      </c>
      <c r="J715" s="68">
        <f>VLOOKUP($B715,[1]전년동월vs전월vs당월!$A$7:$AC$1780,11,FALSE)</f>
        <v>1500</v>
      </c>
      <c r="K715" s="68">
        <f>VLOOKUP($B715,[2]전년동월vs전월vs당월!$B$7:$AD$1796,11,FALSE)</f>
        <v>1250</v>
      </c>
      <c r="L715" s="218">
        <f>VLOOKUP($A715,농산물!$A107:$O433,12,FALSE)</f>
        <v>1000</v>
      </c>
      <c r="M715" s="243">
        <f t="shared" si="123"/>
        <v>-33.333333333333336</v>
      </c>
      <c r="N715" s="243">
        <f t="shared" si="124"/>
        <v>-20</v>
      </c>
      <c r="O715" s="68">
        <f>VLOOKUP($B715,[1]전년동월vs전월vs당월!$A$7:$AC$1780,16,FALSE)</f>
        <v>1500</v>
      </c>
      <c r="P715" s="68">
        <f>VLOOKUP($B715,[2]전년동월vs전월vs당월!$B$7:$AD$1796,16,FALSE)</f>
        <v>740</v>
      </c>
      <c r="Q715" s="218">
        <f>VLOOKUP($A715,농산물!$A107:$O433,13,FALSE)</f>
        <v>400</v>
      </c>
      <c r="R715" s="243">
        <f t="shared" si="125"/>
        <v>-73.333333333333329</v>
      </c>
      <c r="S715" s="243">
        <f t="shared" si="126"/>
        <v>-45.945945945945944</v>
      </c>
      <c r="T715" s="68">
        <f>VLOOKUP($B715,[1]전년동월vs전월vs당월!$A$7:$AC$1780,21,FALSE)</f>
        <v>2000</v>
      </c>
      <c r="U715" s="68">
        <f>VLOOKUP($B715,[2]전년동월vs전월vs당월!$B$7:$AD$1796,21,FALSE)</f>
        <v>1710</v>
      </c>
      <c r="V715" s="218">
        <f>VLOOKUP($A715,농산물!$A107:$O433,14,FALSE)</f>
        <v>950</v>
      </c>
      <c r="W715" s="243">
        <f t="shared" si="127"/>
        <v>-52.5</v>
      </c>
      <c r="X715" s="243">
        <f t="shared" si="128"/>
        <v>-44.444444444444443</v>
      </c>
      <c r="Y715" s="68">
        <f>VLOOKUP($B715,[1]전년동월vs전월vs당월!$A$7:$AC$1780,26,FALSE)</f>
        <v>1800</v>
      </c>
      <c r="Z715" s="68">
        <f>VLOOKUP($B715,[2]전년동월vs전월vs당월!$B$7:$AD$1796,26,FALSE)</f>
        <v>780</v>
      </c>
      <c r="AA715" s="218">
        <f>VLOOKUP($A715,농산물!$A107:$O433,15,FALSE)</f>
        <v>670</v>
      </c>
      <c r="AB715" s="243">
        <f t="shared" si="129"/>
        <v>-62.777777777777779</v>
      </c>
      <c r="AC715" s="243">
        <f t="shared" si="130"/>
        <v>-14.102564102564102</v>
      </c>
      <c r="AD715" s="83"/>
    </row>
    <row r="716" spans="1:30">
      <c r="A716">
        <v>102</v>
      </c>
      <c r="B716" s="16" t="str">
        <f t="shared" si="122"/>
        <v>보리순생것kg국산</v>
      </c>
      <c r="C716" s="61">
        <v>36</v>
      </c>
      <c r="D716" s="61" t="s">
        <v>543</v>
      </c>
      <c r="E716" s="175" t="s">
        <v>1895</v>
      </c>
      <c r="F716" s="175" t="s">
        <v>16</v>
      </c>
      <c r="G716" s="61" t="s">
        <v>190</v>
      </c>
      <c r="H716" s="175"/>
      <c r="I716" s="117" t="s">
        <v>193</v>
      </c>
      <c r="J716" s="68" t="str">
        <f>VLOOKUP($B716,[1]전년동월vs전월vs당월!$A$7:$AC$1780,11,FALSE)</f>
        <v>-</v>
      </c>
      <c r="K716" s="68" t="str">
        <f>VLOOKUP($B716,[2]전년동월vs전월vs당월!$B$7:$AD$1796,11,FALSE)</f>
        <v>-</v>
      </c>
      <c r="L716" s="218" t="str">
        <f>VLOOKUP($A716,농산물!$A108:$O434,12,FALSE)</f>
        <v>-</v>
      </c>
      <c r="M716" s="243" t="e">
        <f t="shared" si="123"/>
        <v>#VALUE!</v>
      </c>
      <c r="N716" s="243" t="e">
        <f t="shared" si="124"/>
        <v>#VALUE!</v>
      </c>
      <c r="O716" s="68" t="str">
        <f>VLOOKUP($B716,[1]전년동월vs전월vs당월!$A$7:$AC$1780,16,FALSE)</f>
        <v>-</v>
      </c>
      <c r="P716" s="68" t="str">
        <f>VLOOKUP($B716,[2]전년동월vs전월vs당월!$B$7:$AD$1796,16,FALSE)</f>
        <v>-</v>
      </c>
      <c r="Q716" s="218" t="str">
        <f>VLOOKUP($A716,농산물!$A108:$O434,13,FALSE)</f>
        <v>-</v>
      </c>
      <c r="R716" s="243" t="e">
        <f t="shared" si="125"/>
        <v>#VALUE!</v>
      </c>
      <c r="S716" s="243" t="e">
        <f t="shared" si="126"/>
        <v>#VALUE!</v>
      </c>
      <c r="T716" s="68" t="str">
        <f>VLOOKUP($B716,[1]전년동월vs전월vs당월!$A$7:$AC$1780,21,FALSE)</f>
        <v>-</v>
      </c>
      <c r="U716" s="68" t="str">
        <f>VLOOKUP($B716,[2]전년동월vs전월vs당월!$B$7:$AD$1796,21,FALSE)</f>
        <v>-</v>
      </c>
      <c r="V716" s="218" t="str">
        <f>VLOOKUP($A716,농산물!$A108:$O434,14,FALSE)</f>
        <v>-</v>
      </c>
      <c r="W716" s="243" t="e">
        <f t="shared" si="127"/>
        <v>#VALUE!</v>
      </c>
      <c r="X716" s="243" t="e">
        <f t="shared" si="128"/>
        <v>#VALUE!</v>
      </c>
      <c r="Y716" s="68" t="str">
        <f>VLOOKUP($B716,[1]전년동월vs전월vs당월!$A$7:$AC$1780,26,FALSE)</f>
        <v>-</v>
      </c>
      <c r="Z716" s="68" t="str">
        <f>VLOOKUP($B716,[2]전년동월vs전월vs당월!$B$7:$AD$1796,26,FALSE)</f>
        <v>-</v>
      </c>
      <c r="AA716" s="218" t="str">
        <f>VLOOKUP($A716,농산물!$A108:$O434,15,FALSE)</f>
        <v>-</v>
      </c>
      <c r="AB716" s="243" t="e">
        <f t="shared" si="129"/>
        <v>#VALUE!</v>
      </c>
      <c r="AC716" s="243" t="e">
        <f t="shared" si="130"/>
        <v>#VALUE!</v>
      </c>
      <c r="AD716" s="83"/>
    </row>
    <row r="717" spans="1:30">
      <c r="A717">
        <v>103</v>
      </c>
      <c r="B717" s="16" t="str">
        <f t="shared" si="122"/>
        <v>부추생것kg재래부추국산</v>
      </c>
      <c r="C717" s="61">
        <v>37</v>
      </c>
      <c r="D717" s="61" t="s">
        <v>543</v>
      </c>
      <c r="E717" s="175" t="s">
        <v>1896</v>
      </c>
      <c r="F717" s="175" t="s">
        <v>466</v>
      </c>
      <c r="G717" s="61" t="s">
        <v>190</v>
      </c>
      <c r="H717" s="175" t="s">
        <v>1897</v>
      </c>
      <c r="I717" s="117" t="s">
        <v>193</v>
      </c>
      <c r="J717" s="68">
        <f>VLOOKUP($B717,[1]전년동월vs전월vs당월!$A$7:$AC$1780,11,FALSE)</f>
        <v>3200</v>
      </c>
      <c r="K717" s="68">
        <f>VLOOKUP($B717,[2]전년동월vs전월vs당월!$B$7:$AD$1796,11,FALSE)</f>
        <v>5800</v>
      </c>
      <c r="L717" s="218">
        <f>VLOOKUP($A717,농산물!$A109:$O435,12,FALSE)</f>
        <v>3400</v>
      </c>
      <c r="M717" s="243">
        <f t="shared" si="123"/>
        <v>6.25</v>
      </c>
      <c r="N717" s="243">
        <f t="shared" si="124"/>
        <v>-41.379310344827587</v>
      </c>
      <c r="O717" s="68">
        <f>VLOOKUP($B717,[1]전년동월vs전월vs당월!$A$7:$AC$1780,16,FALSE)</f>
        <v>3000</v>
      </c>
      <c r="P717" s="68">
        <f>VLOOKUP($B717,[2]전년동월vs전월vs당월!$B$7:$AD$1796,16,FALSE)</f>
        <v>3000</v>
      </c>
      <c r="Q717" s="218">
        <f>VLOOKUP($A717,농산물!$A109:$O435,13,FALSE)</f>
        <v>1380</v>
      </c>
      <c r="R717" s="243">
        <f t="shared" si="125"/>
        <v>-54</v>
      </c>
      <c r="S717" s="243">
        <f t="shared" si="126"/>
        <v>-54</v>
      </c>
      <c r="T717" s="68">
        <f>VLOOKUP($B717,[1]전년동월vs전월vs당월!$A$7:$AC$1780,21,FALSE)</f>
        <v>2750</v>
      </c>
      <c r="U717" s="68">
        <f>VLOOKUP($B717,[2]전년동월vs전월vs당월!$B$7:$AD$1796,21,FALSE)</f>
        <v>5440</v>
      </c>
      <c r="V717" s="218">
        <f>VLOOKUP($A717,농산물!$A109:$O435,14,FALSE)</f>
        <v>3500</v>
      </c>
      <c r="W717" s="243">
        <f t="shared" si="127"/>
        <v>27.272727272727273</v>
      </c>
      <c r="X717" s="243">
        <f t="shared" si="128"/>
        <v>-35.661764705882355</v>
      </c>
      <c r="Y717" s="68">
        <f>VLOOKUP($B717,[1]전년동월vs전월vs당월!$A$7:$AC$1780,26,FALSE)</f>
        <v>3060</v>
      </c>
      <c r="Z717" s="68">
        <f>VLOOKUP($B717,[2]전년동월vs전월vs당월!$B$7:$AD$1796,26,FALSE)</f>
        <v>4960</v>
      </c>
      <c r="AA717" s="218">
        <f>VLOOKUP($A717,농산물!$A109:$O435,15,FALSE)</f>
        <v>2300</v>
      </c>
      <c r="AB717" s="243">
        <f t="shared" si="129"/>
        <v>-24.836601307189543</v>
      </c>
      <c r="AC717" s="243">
        <f t="shared" si="130"/>
        <v>-53.62903225806452</v>
      </c>
      <c r="AD717" s="83"/>
    </row>
    <row r="718" spans="1:30">
      <c r="A718">
        <v>104</v>
      </c>
      <c r="B718" s="16" t="str">
        <f t="shared" si="122"/>
        <v>부추생것kg영양부추국산</v>
      </c>
      <c r="C718" s="61"/>
      <c r="D718" s="61" t="s">
        <v>543</v>
      </c>
      <c r="E718" s="175" t="s">
        <v>1896</v>
      </c>
      <c r="F718" s="175" t="s">
        <v>16</v>
      </c>
      <c r="G718" s="61" t="s">
        <v>190</v>
      </c>
      <c r="H718" s="175" t="s">
        <v>1898</v>
      </c>
      <c r="I718" s="117" t="s">
        <v>193</v>
      </c>
      <c r="J718" s="68">
        <f>VLOOKUP($B718,[1]전년동월vs전월vs당월!$A$7:$AC$1780,11,FALSE)</f>
        <v>11340</v>
      </c>
      <c r="K718" s="68">
        <f>VLOOKUP($B718,[2]전년동월vs전월vs당월!$B$7:$AD$1796,11,FALSE)</f>
        <v>10000</v>
      </c>
      <c r="L718" s="218" t="str">
        <f>VLOOKUP($A718,농산물!$A110:$O436,12,FALSE)</f>
        <v>-</v>
      </c>
      <c r="M718" s="243" t="e">
        <f t="shared" si="123"/>
        <v>#VALUE!</v>
      </c>
      <c r="N718" s="243" t="e">
        <f t="shared" si="124"/>
        <v>#VALUE!</v>
      </c>
      <c r="O718" s="68" t="str">
        <f>VLOOKUP($B718,[1]전년동월vs전월vs당월!$A$7:$AC$1780,16,FALSE)</f>
        <v>-</v>
      </c>
      <c r="P718" s="68">
        <f>VLOOKUP($B718,[2]전년동월vs전월vs당월!$B$7:$AD$1796,16,FALSE)</f>
        <v>10000</v>
      </c>
      <c r="Q718" s="218" t="str">
        <f>VLOOKUP($A718,농산물!$A110:$O436,13,FALSE)</f>
        <v>-</v>
      </c>
      <c r="R718" s="243" t="e">
        <f t="shared" si="125"/>
        <v>#VALUE!</v>
      </c>
      <c r="S718" s="243" t="e">
        <f t="shared" si="126"/>
        <v>#VALUE!</v>
      </c>
      <c r="T718" s="68">
        <f>VLOOKUP($B718,[1]전년동월vs전월vs당월!$A$7:$AC$1780,21,FALSE)</f>
        <v>13660</v>
      </c>
      <c r="U718" s="68">
        <f>VLOOKUP($B718,[2]전년동월vs전월vs당월!$B$7:$AD$1796,21,FALSE)</f>
        <v>20350</v>
      </c>
      <c r="V718" s="218">
        <f>VLOOKUP($A718,농산물!$A110:$O436,14,FALSE)</f>
        <v>13190</v>
      </c>
      <c r="W718" s="243">
        <f t="shared" si="127"/>
        <v>-3.4407027818448022</v>
      </c>
      <c r="X718" s="243">
        <f t="shared" si="128"/>
        <v>-35.184275184275187</v>
      </c>
      <c r="Y718" s="68">
        <f>VLOOKUP($B718,[1]전년동월vs전월vs당월!$A$7:$AC$1780,26,FALSE)</f>
        <v>7530</v>
      </c>
      <c r="Z718" s="68">
        <f>VLOOKUP($B718,[2]전년동월vs전월vs당월!$B$7:$AD$1796,26,FALSE)</f>
        <v>8640</v>
      </c>
      <c r="AA718" s="218">
        <f>VLOOKUP($A718,농산물!$A110:$O436,15,FALSE)</f>
        <v>8810</v>
      </c>
      <c r="AB718" s="243">
        <f t="shared" si="129"/>
        <v>16.998671978751659</v>
      </c>
      <c r="AC718" s="243">
        <f t="shared" si="130"/>
        <v>1.9675925925925926</v>
      </c>
      <c r="AD718" s="83"/>
    </row>
    <row r="719" spans="1:30">
      <c r="A719">
        <v>105</v>
      </c>
      <c r="B719" s="16" t="str">
        <f t="shared" si="122"/>
        <v>호부추생것kg중국부추국산</v>
      </c>
      <c r="C719" s="61">
        <v>38</v>
      </c>
      <c r="D719" s="61" t="s">
        <v>543</v>
      </c>
      <c r="E719" s="175" t="s">
        <v>1899</v>
      </c>
      <c r="F719" s="175" t="s">
        <v>466</v>
      </c>
      <c r="G719" s="61" t="s">
        <v>190</v>
      </c>
      <c r="H719" s="175" t="s">
        <v>1900</v>
      </c>
      <c r="I719" s="117" t="s">
        <v>193</v>
      </c>
      <c r="J719" s="68" t="str">
        <f>VLOOKUP($B719,[1]전년동월vs전월vs당월!$A$7:$AC$1780,11,FALSE)</f>
        <v>-</v>
      </c>
      <c r="K719" s="68" t="str">
        <f>VLOOKUP($B719,[2]전년동월vs전월vs당월!$B$7:$AD$1796,11,FALSE)</f>
        <v>-</v>
      </c>
      <c r="L719" s="218">
        <f>VLOOKUP($A719,농산물!$A111:$O437,12,FALSE)</f>
        <v>10000</v>
      </c>
      <c r="M719" s="243" t="e">
        <f t="shared" si="123"/>
        <v>#VALUE!</v>
      </c>
      <c r="N719" s="243" t="e">
        <f t="shared" si="124"/>
        <v>#VALUE!</v>
      </c>
      <c r="O719" s="68" t="str">
        <f>VLOOKUP($B719,[1]전년동월vs전월vs당월!$A$7:$AC$1780,16,FALSE)</f>
        <v>-</v>
      </c>
      <c r="P719" s="68">
        <f>VLOOKUP($B719,[2]전년동월vs전월vs당월!$B$7:$AD$1796,16,FALSE)</f>
        <v>14000</v>
      </c>
      <c r="Q719" s="218" t="str">
        <f>VLOOKUP($A719,농산물!$A111:$O437,13,FALSE)</f>
        <v>-</v>
      </c>
      <c r="R719" s="243" t="e">
        <f t="shared" si="125"/>
        <v>#VALUE!</v>
      </c>
      <c r="S719" s="243" t="e">
        <f t="shared" si="126"/>
        <v>#VALUE!</v>
      </c>
      <c r="T719" s="68">
        <f>VLOOKUP($B719,[1]전년동월vs전월vs당월!$A$7:$AC$1780,21,FALSE)</f>
        <v>28800</v>
      </c>
      <c r="U719" s="68">
        <f>VLOOKUP($B719,[2]전년동월vs전월vs당월!$B$7:$AD$1796,21,FALSE)</f>
        <v>34870</v>
      </c>
      <c r="V719" s="218">
        <f>VLOOKUP($A719,농산물!$A111:$O437,14,FALSE)</f>
        <v>34870</v>
      </c>
      <c r="W719" s="243">
        <f t="shared" si="127"/>
        <v>21.076388888888889</v>
      </c>
      <c r="X719" s="243">
        <f t="shared" si="128"/>
        <v>0</v>
      </c>
      <c r="Y719" s="68">
        <f>VLOOKUP($B719,[1]전년동월vs전월vs당월!$A$7:$AC$1780,26,FALSE)</f>
        <v>23750</v>
      </c>
      <c r="Z719" s="68">
        <f>VLOOKUP($B719,[2]전년동월vs전월vs당월!$B$7:$AD$1796,26,FALSE)</f>
        <v>22240</v>
      </c>
      <c r="AA719" s="218" t="str">
        <f>VLOOKUP($A719,농산물!$A111:$O437,15,FALSE)</f>
        <v>-</v>
      </c>
      <c r="AB719" s="243" t="e">
        <f t="shared" si="129"/>
        <v>#VALUE!</v>
      </c>
      <c r="AC719" s="243" t="e">
        <f t="shared" si="130"/>
        <v>#VALUE!</v>
      </c>
      <c r="AD719" s="83"/>
    </row>
    <row r="720" spans="1:30">
      <c r="A720">
        <v>106</v>
      </c>
      <c r="B720" s="16" t="str">
        <f t="shared" si="122"/>
        <v>브로콜리생것kg손질국산</v>
      </c>
      <c r="C720" s="61">
        <v>39</v>
      </c>
      <c r="D720" s="61" t="s">
        <v>543</v>
      </c>
      <c r="E720" s="175" t="s">
        <v>569</v>
      </c>
      <c r="F720" s="175" t="s">
        <v>466</v>
      </c>
      <c r="G720" s="61" t="s">
        <v>190</v>
      </c>
      <c r="H720" s="175" t="s">
        <v>1869</v>
      </c>
      <c r="I720" s="117" t="s">
        <v>193</v>
      </c>
      <c r="J720" s="68">
        <f>VLOOKUP($B720,[1]전년동월vs전월vs당월!$A$7:$AC$1780,11,FALSE)</f>
        <v>2750</v>
      </c>
      <c r="K720" s="68">
        <f>VLOOKUP($B720,[2]전년동월vs전월vs당월!$B$7:$AD$1796,11,FALSE)</f>
        <v>3750</v>
      </c>
      <c r="L720" s="218">
        <f>VLOOKUP($A720,농산물!$A112:$O438,12,FALSE)</f>
        <v>4000</v>
      </c>
      <c r="M720" s="243">
        <f t="shared" si="123"/>
        <v>45.454545454545453</v>
      </c>
      <c r="N720" s="243">
        <f t="shared" si="124"/>
        <v>6.666666666666667</v>
      </c>
      <c r="O720" s="68">
        <f>VLOOKUP($B720,[1]전년동월vs전월vs당월!$A$7:$AC$1780,16,FALSE)</f>
        <v>4000</v>
      </c>
      <c r="P720" s="68">
        <f>VLOOKUP($B720,[2]전년동월vs전월vs당월!$B$7:$AD$1796,16,FALSE)</f>
        <v>5600</v>
      </c>
      <c r="Q720" s="218">
        <f>VLOOKUP($A720,농산물!$A112:$O438,13,FALSE)</f>
        <v>3000</v>
      </c>
      <c r="R720" s="243">
        <f t="shared" si="125"/>
        <v>-25</v>
      </c>
      <c r="S720" s="243">
        <f t="shared" si="126"/>
        <v>-46.428571428571431</v>
      </c>
      <c r="T720" s="68">
        <f>VLOOKUP($B720,[1]전년동월vs전월vs당월!$A$7:$AC$1780,21,FALSE)</f>
        <v>4670</v>
      </c>
      <c r="U720" s="68">
        <f>VLOOKUP($B720,[2]전년동월vs전월vs당월!$B$7:$AD$1796,21,FALSE)</f>
        <v>4220</v>
      </c>
      <c r="V720" s="218">
        <f>VLOOKUP($A720,농산물!$A112:$O438,14,FALSE)</f>
        <v>4680</v>
      </c>
      <c r="W720" s="243">
        <f t="shared" si="127"/>
        <v>0.21413276231263384</v>
      </c>
      <c r="X720" s="243">
        <f t="shared" si="128"/>
        <v>10.900473933649289</v>
      </c>
      <c r="Y720" s="68">
        <f>VLOOKUP($B720,[1]전년동월vs전월vs당월!$A$7:$AC$1780,26,FALSE)</f>
        <v>4070</v>
      </c>
      <c r="Z720" s="68">
        <f>VLOOKUP($B720,[2]전년동월vs전월vs당월!$B$7:$AD$1796,26,FALSE)</f>
        <v>5650</v>
      </c>
      <c r="AA720" s="218">
        <f>VLOOKUP($A720,농산물!$A112:$O438,15,FALSE)</f>
        <v>8500</v>
      </c>
      <c r="AB720" s="243">
        <f t="shared" si="129"/>
        <v>108.84520884520884</v>
      </c>
      <c r="AC720" s="243">
        <f t="shared" si="130"/>
        <v>50.442477876106196</v>
      </c>
      <c r="AD720" s="83"/>
    </row>
    <row r="721" spans="1:30">
      <c r="A721">
        <v>107</v>
      </c>
      <c r="B721" s="16" t="str">
        <f t="shared" si="122"/>
        <v>비름생것kg비름나물,손질x국산</v>
      </c>
      <c r="C721" s="61">
        <v>40</v>
      </c>
      <c r="D721" s="61" t="s">
        <v>543</v>
      </c>
      <c r="E721" s="175" t="s">
        <v>1901</v>
      </c>
      <c r="F721" s="175" t="s">
        <v>16</v>
      </c>
      <c r="G721" s="61" t="s">
        <v>190</v>
      </c>
      <c r="H721" s="175" t="s">
        <v>1902</v>
      </c>
      <c r="I721" s="117" t="s">
        <v>193</v>
      </c>
      <c r="J721" s="68" t="str">
        <f>VLOOKUP($B721,[1]전년동월vs전월vs당월!$A$7:$AC$1780,11,FALSE)</f>
        <v>-</v>
      </c>
      <c r="K721" s="68">
        <f>VLOOKUP($B721,[2]전년동월vs전월vs당월!$B$7:$AD$1796,11,FALSE)</f>
        <v>3500</v>
      </c>
      <c r="L721" s="218">
        <f>VLOOKUP($A721,농산물!$A113:$O439,12,FALSE)</f>
        <v>1500</v>
      </c>
      <c r="M721" s="243" t="e">
        <f t="shared" si="123"/>
        <v>#VALUE!</v>
      </c>
      <c r="N721" s="243">
        <f t="shared" si="124"/>
        <v>-57.142857142857146</v>
      </c>
      <c r="O721" s="68" t="str">
        <f>VLOOKUP($B721,[1]전년동월vs전월vs당월!$A$7:$AC$1780,16,FALSE)</f>
        <v>-</v>
      </c>
      <c r="P721" s="68" t="str">
        <f>VLOOKUP($B721,[2]전년동월vs전월vs당월!$B$7:$AD$1796,16,FALSE)</f>
        <v>-</v>
      </c>
      <c r="Q721" s="218">
        <f>VLOOKUP($A721,농산물!$A113:$O439,13,FALSE)</f>
        <v>2950</v>
      </c>
      <c r="R721" s="243" t="e">
        <f t="shared" si="125"/>
        <v>#VALUE!</v>
      </c>
      <c r="S721" s="243" t="e">
        <f t="shared" si="126"/>
        <v>#VALUE!</v>
      </c>
      <c r="T721" s="68" t="str">
        <f>VLOOKUP($B721,[1]전년동월vs전월vs당월!$A$7:$AC$1780,21,FALSE)</f>
        <v>-</v>
      </c>
      <c r="U721" s="68" t="str">
        <f>VLOOKUP($B721,[2]전년동월vs전월vs당월!$B$7:$AD$1796,21,FALSE)</f>
        <v>-</v>
      </c>
      <c r="V721" s="218" t="str">
        <f>VLOOKUP($A721,농산물!$A113:$O439,14,FALSE)</f>
        <v>-</v>
      </c>
      <c r="W721" s="243" t="e">
        <f t="shared" si="127"/>
        <v>#VALUE!</v>
      </c>
      <c r="X721" s="243" t="e">
        <f t="shared" si="128"/>
        <v>#VALUE!</v>
      </c>
      <c r="Y721" s="68" t="str">
        <f>VLOOKUP($B721,[1]전년동월vs전월vs당월!$A$7:$AC$1780,26,FALSE)</f>
        <v>-</v>
      </c>
      <c r="Z721" s="68" t="str">
        <f>VLOOKUP($B721,[2]전년동월vs전월vs당월!$B$7:$AD$1796,26,FALSE)</f>
        <v>-</v>
      </c>
      <c r="AA721" s="218" t="str">
        <f>VLOOKUP($A721,농산물!$A113:$O439,15,FALSE)</f>
        <v>-</v>
      </c>
      <c r="AB721" s="243" t="e">
        <f t="shared" si="129"/>
        <v>#VALUE!</v>
      </c>
      <c r="AC721" s="243" t="e">
        <f t="shared" si="130"/>
        <v>#VALUE!</v>
      </c>
      <c r="AD721" s="83"/>
    </row>
    <row r="722" spans="1:30">
      <c r="A722">
        <v>108</v>
      </c>
      <c r="B722" s="16" t="str">
        <f t="shared" si="122"/>
        <v>비름생것kg비름나물,손질국산</v>
      </c>
      <c r="C722" s="61"/>
      <c r="D722" s="61" t="s">
        <v>543</v>
      </c>
      <c r="E722" s="175" t="s">
        <v>1901</v>
      </c>
      <c r="F722" s="175" t="s">
        <v>16</v>
      </c>
      <c r="G722" s="61" t="s">
        <v>190</v>
      </c>
      <c r="H722" s="175" t="s">
        <v>1903</v>
      </c>
      <c r="I722" s="117" t="s">
        <v>193</v>
      </c>
      <c r="J722" s="68" t="str">
        <f>VLOOKUP($B722,[1]전년동월vs전월vs당월!$A$7:$AC$1780,11,FALSE)</f>
        <v>-</v>
      </c>
      <c r="K722" s="68" t="str">
        <f>VLOOKUP($B722,[2]전년동월vs전월vs당월!$B$7:$AD$1796,11,FALSE)</f>
        <v>-</v>
      </c>
      <c r="L722" s="218">
        <f>VLOOKUP($A722,농산물!$A114:$O440,12,FALSE)</f>
        <v>4000</v>
      </c>
      <c r="M722" s="243" t="e">
        <f t="shared" si="123"/>
        <v>#VALUE!</v>
      </c>
      <c r="N722" s="243" t="e">
        <f t="shared" si="124"/>
        <v>#VALUE!</v>
      </c>
      <c r="O722" s="68" t="str">
        <f>VLOOKUP($B722,[1]전년동월vs전월vs당월!$A$7:$AC$1780,16,FALSE)</f>
        <v>-</v>
      </c>
      <c r="P722" s="68" t="str">
        <f>VLOOKUP($B722,[2]전년동월vs전월vs당월!$B$7:$AD$1796,16,FALSE)</f>
        <v>-</v>
      </c>
      <c r="Q722" s="218" t="str">
        <f>VLOOKUP($A722,농산물!$A114:$O440,13,FALSE)</f>
        <v>-</v>
      </c>
      <c r="R722" s="243" t="e">
        <f t="shared" si="125"/>
        <v>#VALUE!</v>
      </c>
      <c r="S722" s="243" t="e">
        <f t="shared" si="126"/>
        <v>#VALUE!</v>
      </c>
      <c r="T722" s="68" t="str">
        <f>VLOOKUP($B722,[1]전년동월vs전월vs당월!$A$7:$AC$1780,21,FALSE)</f>
        <v>-</v>
      </c>
      <c r="U722" s="68" t="str">
        <f>VLOOKUP($B722,[2]전년동월vs전월vs당월!$B$7:$AD$1796,21,FALSE)</f>
        <v>-</v>
      </c>
      <c r="V722" s="218">
        <f>VLOOKUP($A722,농산물!$A114:$O440,14,FALSE)</f>
        <v>11800</v>
      </c>
      <c r="W722" s="243" t="e">
        <f t="shared" si="127"/>
        <v>#VALUE!</v>
      </c>
      <c r="X722" s="243" t="e">
        <f t="shared" si="128"/>
        <v>#VALUE!</v>
      </c>
      <c r="Y722" s="68">
        <f>VLOOKUP($B722,[1]전년동월vs전월vs당월!$A$7:$AC$1780,26,FALSE)</f>
        <v>6900</v>
      </c>
      <c r="Z722" s="68">
        <f>VLOOKUP($B722,[2]전년동월vs전월vs당월!$B$7:$AD$1796,26,FALSE)</f>
        <v>5800</v>
      </c>
      <c r="AA722" s="218">
        <f>VLOOKUP($A722,농산물!$A114:$O440,15,FALSE)</f>
        <v>5800</v>
      </c>
      <c r="AB722" s="243">
        <f t="shared" si="129"/>
        <v>-15.942028985507246</v>
      </c>
      <c r="AC722" s="243">
        <f t="shared" si="130"/>
        <v>0</v>
      </c>
      <c r="AD722" s="83"/>
    </row>
    <row r="723" spans="1:30">
      <c r="A723">
        <v>109</v>
      </c>
      <c r="B723" s="16" t="str">
        <f t="shared" si="122"/>
        <v>비트생것,적색비트kg적색비트,홍무국산</v>
      </c>
      <c r="C723" s="61">
        <v>41</v>
      </c>
      <c r="D723" s="61" t="s">
        <v>543</v>
      </c>
      <c r="E723" s="175" t="s">
        <v>1904</v>
      </c>
      <c r="F723" s="175" t="s">
        <v>1905</v>
      </c>
      <c r="G723" s="61" t="s">
        <v>190</v>
      </c>
      <c r="H723" s="175" t="s">
        <v>1906</v>
      </c>
      <c r="I723" s="117" t="s">
        <v>193</v>
      </c>
      <c r="J723" s="68" t="str">
        <f>VLOOKUP($B723,[1]전년동월vs전월vs당월!$A$7:$AC$1780,11,FALSE)</f>
        <v>-</v>
      </c>
      <c r="K723" s="68" t="str">
        <f>VLOOKUP($B723,[2]전년동월vs전월vs당월!$B$7:$AD$1796,11,FALSE)</f>
        <v>-</v>
      </c>
      <c r="L723" s="218">
        <f>VLOOKUP($A723,농산물!$A115:$O441,12,FALSE)</f>
        <v>2000</v>
      </c>
      <c r="M723" s="243" t="e">
        <f t="shared" si="123"/>
        <v>#VALUE!</v>
      </c>
      <c r="N723" s="243" t="e">
        <f t="shared" si="124"/>
        <v>#VALUE!</v>
      </c>
      <c r="O723" s="68">
        <f>VLOOKUP($B723,[1]전년동월vs전월vs당월!$A$7:$AC$1780,16,FALSE)</f>
        <v>2000</v>
      </c>
      <c r="P723" s="68">
        <f>VLOOKUP($B723,[2]전년동월vs전월vs당월!$B$7:$AD$1796,16,FALSE)</f>
        <v>2000</v>
      </c>
      <c r="Q723" s="218">
        <f>VLOOKUP($A723,농산물!$A115:$O441,13,FALSE)</f>
        <v>3880</v>
      </c>
      <c r="R723" s="243">
        <f t="shared" si="125"/>
        <v>94</v>
      </c>
      <c r="S723" s="243">
        <f t="shared" si="126"/>
        <v>94</v>
      </c>
      <c r="T723" s="68">
        <f>VLOOKUP($B723,[1]전년동월vs전월vs당월!$A$7:$AC$1780,21,FALSE)</f>
        <v>3900</v>
      </c>
      <c r="U723" s="68">
        <f>VLOOKUP($B723,[2]전년동월vs전월vs당월!$B$7:$AD$1796,21,FALSE)</f>
        <v>2390</v>
      </c>
      <c r="V723" s="218">
        <f>VLOOKUP($A723,농산물!$A115:$O441,14,FALSE)</f>
        <v>2740</v>
      </c>
      <c r="W723" s="243">
        <f t="shared" si="127"/>
        <v>-29.743589743589745</v>
      </c>
      <c r="X723" s="243">
        <f t="shared" si="128"/>
        <v>14.644351464435147</v>
      </c>
      <c r="Y723" s="68">
        <f>VLOOKUP($B723,[1]전년동월vs전월vs당월!$A$7:$AC$1780,26,FALSE)</f>
        <v>5750</v>
      </c>
      <c r="Z723" s="68">
        <f>VLOOKUP($B723,[2]전년동월vs전월vs당월!$B$7:$AD$1796,26,FALSE)</f>
        <v>5250</v>
      </c>
      <c r="AA723" s="218" t="str">
        <f>VLOOKUP($A723,농산물!$A115:$O441,15,FALSE)</f>
        <v>-</v>
      </c>
      <c r="AB723" s="243" t="e">
        <f t="shared" si="129"/>
        <v>#VALUE!</v>
      </c>
      <c r="AC723" s="243" t="e">
        <f t="shared" si="130"/>
        <v>#VALUE!</v>
      </c>
      <c r="AD723" s="83"/>
    </row>
    <row r="724" spans="1:30">
      <c r="A724">
        <v>110</v>
      </c>
      <c r="B724" s="16" t="str">
        <f t="shared" si="122"/>
        <v>상추개량종kg청상추,17~20cm국산</v>
      </c>
      <c r="C724" s="61">
        <v>42</v>
      </c>
      <c r="D724" s="61" t="s">
        <v>543</v>
      </c>
      <c r="E724" s="175" t="s">
        <v>570</v>
      </c>
      <c r="F724" s="175" t="s">
        <v>571</v>
      </c>
      <c r="G724" s="61" t="s">
        <v>190</v>
      </c>
      <c r="H724" s="175" t="s">
        <v>1907</v>
      </c>
      <c r="I724" s="117" t="s">
        <v>193</v>
      </c>
      <c r="J724" s="68" t="e">
        <f>VLOOKUP($B724,[1]전년동월vs전월vs당월!$A$7:$AC$1780,11,FALSE)</f>
        <v>#N/A</v>
      </c>
      <c r="K724" s="68" t="e">
        <f>VLOOKUP($B724,[2]전년동월vs전월vs당월!$B$7:$AD$1796,11,FALSE)</f>
        <v>#N/A</v>
      </c>
      <c r="L724" s="218">
        <f>VLOOKUP($A724,농산물!$A116:$O442,12,FALSE)</f>
        <v>2500</v>
      </c>
      <c r="M724" s="243" t="e">
        <f t="shared" si="123"/>
        <v>#N/A</v>
      </c>
      <c r="N724" s="243" t="e">
        <f t="shared" si="124"/>
        <v>#N/A</v>
      </c>
      <c r="O724" s="68" t="e">
        <f>VLOOKUP($B724,[1]전년동월vs전월vs당월!$A$7:$AC$1780,16,FALSE)</f>
        <v>#N/A</v>
      </c>
      <c r="P724" s="68" t="e">
        <f>VLOOKUP($B724,[2]전년동월vs전월vs당월!$B$7:$AD$1796,16,FALSE)</f>
        <v>#N/A</v>
      </c>
      <c r="Q724" s="218" t="str">
        <f>VLOOKUP($A724,농산물!$A116:$O442,13,FALSE)</f>
        <v>-</v>
      </c>
      <c r="R724" s="243" t="e">
        <f t="shared" si="125"/>
        <v>#VALUE!</v>
      </c>
      <c r="S724" s="243" t="e">
        <f t="shared" si="126"/>
        <v>#VALUE!</v>
      </c>
      <c r="T724" s="68" t="e">
        <f>VLOOKUP($B724,[1]전년동월vs전월vs당월!$A$7:$AC$1780,21,FALSE)</f>
        <v>#N/A</v>
      </c>
      <c r="U724" s="68" t="e">
        <f>VLOOKUP($B724,[2]전년동월vs전월vs당월!$B$7:$AD$1796,21,FALSE)</f>
        <v>#N/A</v>
      </c>
      <c r="V724" s="218" t="str">
        <f>VLOOKUP($A724,농산물!$A116:$O442,14,FALSE)</f>
        <v>-</v>
      </c>
      <c r="W724" s="243" t="e">
        <f t="shared" si="127"/>
        <v>#VALUE!</v>
      </c>
      <c r="X724" s="243" t="e">
        <f t="shared" si="128"/>
        <v>#VALUE!</v>
      </c>
      <c r="Y724" s="68" t="e">
        <f>VLOOKUP($B724,[1]전년동월vs전월vs당월!$A$7:$AC$1780,26,FALSE)</f>
        <v>#N/A</v>
      </c>
      <c r="Z724" s="68" t="e">
        <f>VLOOKUP($B724,[2]전년동월vs전월vs당월!$B$7:$AD$1796,26,FALSE)</f>
        <v>#N/A</v>
      </c>
      <c r="AA724" s="218">
        <f>VLOOKUP($A724,농산물!$A116:$O442,15,FALSE)</f>
        <v>7670</v>
      </c>
      <c r="AB724" s="243" t="e">
        <f t="shared" si="129"/>
        <v>#N/A</v>
      </c>
      <c r="AC724" s="243" t="e">
        <f t="shared" si="130"/>
        <v>#N/A</v>
      </c>
      <c r="AD724" s="83"/>
    </row>
    <row r="725" spans="1:30">
      <c r="A725">
        <v>111</v>
      </c>
      <c r="B725" s="16" t="str">
        <f t="shared" si="122"/>
        <v>상추재래종kg적상추,17~20cm국산</v>
      </c>
      <c r="C725" s="61"/>
      <c r="D725" s="61" t="s">
        <v>543</v>
      </c>
      <c r="E725" s="175" t="s">
        <v>570</v>
      </c>
      <c r="F725" s="175" t="s">
        <v>572</v>
      </c>
      <c r="G725" s="61" t="s">
        <v>190</v>
      </c>
      <c r="H725" s="175" t="s">
        <v>1908</v>
      </c>
      <c r="I725" s="117" t="s">
        <v>193</v>
      </c>
      <c r="J725" s="68" t="e">
        <f>VLOOKUP($B725,[1]전년동월vs전월vs당월!$A$7:$AC$1780,11,FALSE)</f>
        <v>#N/A</v>
      </c>
      <c r="K725" s="68" t="e">
        <f>VLOOKUP($B725,[2]전년동월vs전월vs당월!$B$7:$AD$1796,11,FALSE)</f>
        <v>#N/A</v>
      </c>
      <c r="L725" s="218">
        <f>VLOOKUP($A725,농산물!$A117:$O443,12,FALSE)</f>
        <v>2500</v>
      </c>
      <c r="M725" s="243" t="e">
        <f t="shared" si="123"/>
        <v>#N/A</v>
      </c>
      <c r="N725" s="243" t="e">
        <f t="shared" si="124"/>
        <v>#N/A</v>
      </c>
      <c r="O725" s="68" t="e">
        <f>VLOOKUP($B725,[1]전년동월vs전월vs당월!$A$7:$AC$1780,16,FALSE)</f>
        <v>#N/A</v>
      </c>
      <c r="P725" s="68" t="e">
        <f>VLOOKUP($B725,[2]전년동월vs전월vs당월!$B$7:$AD$1796,16,FALSE)</f>
        <v>#N/A</v>
      </c>
      <c r="Q725" s="218">
        <f>VLOOKUP($A725,농산물!$A117:$O443,13,FALSE)</f>
        <v>3850</v>
      </c>
      <c r="R725" s="243" t="e">
        <f t="shared" si="125"/>
        <v>#N/A</v>
      </c>
      <c r="S725" s="243" t="e">
        <f t="shared" si="126"/>
        <v>#N/A</v>
      </c>
      <c r="T725" s="68" t="e">
        <f>VLOOKUP($B725,[1]전년동월vs전월vs당월!$A$7:$AC$1780,21,FALSE)</f>
        <v>#N/A</v>
      </c>
      <c r="U725" s="68" t="e">
        <f>VLOOKUP($B725,[2]전년동월vs전월vs당월!$B$7:$AD$1796,21,FALSE)</f>
        <v>#N/A</v>
      </c>
      <c r="V725" s="218">
        <f>VLOOKUP($A725,농산물!$A117:$O443,14,FALSE)</f>
        <v>5000</v>
      </c>
      <c r="W725" s="243" t="e">
        <f t="shared" si="127"/>
        <v>#N/A</v>
      </c>
      <c r="X725" s="243" t="e">
        <f t="shared" si="128"/>
        <v>#N/A</v>
      </c>
      <c r="Y725" s="68" t="e">
        <f>VLOOKUP($B725,[1]전년동월vs전월vs당월!$A$7:$AC$1780,26,FALSE)</f>
        <v>#N/A</v>
      </c>
      <c r="Z725" s="68" t="e">
        <f>VLOOKUP($B725,[2]전년동월vs전월vs당월!$B$7:$AD$1796,26,FALSE)</f>
        <v>#N/A</v>
      </c>
      <c r="AA725" s="218">
        <f>VLOOKUP($A725,농산물!$A117:$O443,15,FALSE)</f>
        <v>8230</v>
      </c>
      <c r="AB725" s="243" t="e">
        <f t="shared" si="129"/>
        <v>#N/A</v>
      </c>
      <c r="AC725" s="243" t="e">
        <f t="shared" si="130"/>
        <v>#N/A</v>
      </c>
      <c r="AD725" s="83"/>
    </row>
    <row r="726" spans="1:30">
      <c r="A726">
        <v>112</v>
      </c>
      <c r="B726" s="16" t="str">
        <f t="shared" si="122"/>
        <v>상추재래종kg꽃상추,17~20cm국산</v>
      </c>
      <c r="C726" s="61"/>
      <c r="D726" s="61" t="s">
        <v>543</v>
      </c>
      <c r="E726" s="175" t="s">
        <v>570</v>
      </c>
      <c r="F726" s="175" t="s">
        <v>572</v>
      </c>
      <c r="G726" s="61" t="s">
        <v>190</v>
      </c>
      <c r="H726" s="175" t="s">
        <v>1909</v>
      </c>
      <c r="I726" s="117" t="s">
        <v>193</v>
      </c>
      <c r="J726" s="68" t="e">
        <f>VLOOKUP($B726,[1]전년동월vs전월vs당월!$A$7:$AC$1780,11,FALSE)</f>
        <v>#N/A</v>
      </c>
      <c r="K726" s="68" t="e">
        <f>VLOOKUP($B726,[2]전년동월vs전월vs당월!$B$7:$AD$1796,11,FALSE)</f>
        <v>#N/A</v>
      </c>
      <c r="L726" s="218">
        <f>VLOOKUP($A726,농산물!$A118:$O444,12,FALSE)</f>
        <v>2250</v>
      </c>
      <c r="M726" s="243" t="e">
        <f t="shared" si="123"/>
        <v>#N/A</v>
      </c>
      <c r="N726" s="243" t="e">
        <f t="shared" si="124"/>
        <v>#N/A</v>
      </c>
      <c r="O726" s="68" t="e">
        <f>VLOOKUP($B726,[1]전년동월vs전월vs당월!$A$7:$AC$1780,16,FALSE)</f>
        <v>#N/A</v>
      </c>
      <c r="P726" s="68" t="e">
        <f>VLOOKUP($B726,[2]전년동월vs전월vs당월!$B$7:$AD$1796,16,FALSE)</f>
        <v>#N/A</v>
      </c>
      <c r="Q726" s="218" t="str">
        <f>VLOOKUP($A726,농산물!$A118:$O444,13,FALSE)</f>
        <v>-</v>
      </c>
      <c r="R726" s="243" t="e">
        <f t="shared" si="125"/>
        <v>#VALUE!</v>
      </c>
      <c r="S726" s="243" t="e">
        <f t="shared" si="126"/>
        <v>#VALUE!</v>
      </c>
      <c r="T726" s="68" t="e">
        <f>VLOOKUP($B726,[1]전년동월vs전월vs당월!$A$7:$AC$1780,21,FALSE)</f>
        <v>#N/A</v>
      </c>
      <c r="U726" s="68" t="e">
        <f>VLOOKUP($B726,[2]전년동월vs전월vs당월!$B$7:$AD$1796,21,FALSE)</f>
        <v>#N/A</v>
      </c>
      <c r="V726" s="218" t="s">
        <v>3139</v>
      </c>
      <c r="W726" s="243" t="e">
        <f t="shared" si="127"/>
        <v>#VALUE!</v>
      </c>
      <c r="X726" s="243" t="e">
        <f t="shared" si="128"/>
        <v>#VALUE!</v>
      </c>
      <c r="Y726" s="68" t="e">
        <f>VLOOKUP($B726,[1]전년동월vs전월vs당월!$A$7:$AC$1780,26,FALSE)</f>
        <v>#N/A</v>
      </c>
      <c r="Z726" s="68" t="e">
        <f>VLOOKUP($B726,[2]전년동월vs전월vs당월!$B$7:$AD$1796,26,FALSE)</f>
        <v>#N/A</v>
      </c>
      <c r="AA726" s="218" t="str">
        <f>VLOOKUP($A726,농산물!$A118:$O444,15,FALSE)</f>
        <v>-</v>
      </c>
      <c r="AB726" s="243" t="e">
        <f t="shared" si="129"/>
        <v>#VALUE!</v>
      </c>
      <c r="AC726" s="243" t="e">
        <f t="shared" si="130"/>
        <v>#VALUE!</v>
      </c>
      <c r="AD726" s="83"/>
    </row>
    <row r="727" spans="1:30">
      <c r="A727">
        <v>113</v>
      </c>
      <c r="B727" s="16" t="str">
        <f t="shared" ref="B727:B790" si="131">E727&amp;F727&amp;G727&amp;H727&amp;I727</f>
        <v>생강kg피생강국산</v>
      </c>
      <c r="C727" s="61">
        <v>43</v>
      </c>
      <c r="D727" s="61" t="s">
        <v>543</v>
      </c>
      <c r="E727" s="175" t="s">
        <v>573</v>
      </c>
      <c r="F727" s="175"/>
      <c r="G727" s="61" t="s">
        <v>190</v>
      </c>
      <c r="H727" s="175" t="s">
        <v>1910</v>
      </c>
      <c r="I727" s="117" t="s">
        <v>193</v>
      </c>
      <c r="J727" s="68">
        <f>VLOOKUP($B727,[1]전년동월vs전월vs당월!$A$7:$AC$1780,11,FALSE)</f>
        <v>6000</v>
      </c>
      <c r="K727" s="68" t="str">
        <f>VLOOKUP($B727,[2]전년동월vs전월vs당월!$B$7:$AD$1796,11,FALSE)</f>
        <v>-</v>
      </c>
      <c r="L727" s="218">
        <f>VLOOKUP($A727,농산물!$A119:$O445,12,FALSE)</f>
        <v>8000</v>
      </c>
      <c r="M727" s="243">
        <f t="shared" si="123"/>
        <v>33.333333333333336</v>
      </c>
      <c r="N727" s="243" t="e">
        <f t="shared" si="124"/>
        <v>#VALUE!</v>
      </c>
      <c r="O727" s="68" t="str">
        <f>VLOOKUP($B727,[1]전년동월vs전월vs당월!$A$7:$AC$1780,16,FALSE)</f>
        <v>-</v>
      </c>
      <c r="P727" s="68">
        <f>VLOOKUP($B727,[2]전년동월vs전월vs당월!$B$7:$AD$1796,16,FALSE)</f>
        <v>7500</v>
      </c>
      <c r="Q727" s="218">
        <f>VLOOKUP($A727,농산물!$A119:$O445,13,FALSE)</f>
        <v>7500</v>
      </c>
      <c r="R727" s="243" t="e">
        <f t="shared" si="125"/>
        <v>#VALUE!</v>
      </c>
      <c r="S727" s="243">
        <f t="shared" si="126"/>
        <v>0</v>
      </c>
      <c r="T727" s="68">
        <f>VLOOKUP($B727,[1]전년동월vs전월vs당월!$A$7:$AC$1780,21,FALSE)</f>
        <v>11870</v>
      </c>
      <c r="U727" s="68">
        <f>VLOOKUP($B727,[2]전년동월vs전월vs당월!$B$7:$AD$1796,21,FALSE)</f>
        <v>14000</v>
      </c>
      <c r="V727" s="218">
        <f>VLOOKUP($A727,농산물!$A119:$O445,14,FALSE)</f>
        <v>13700</v>
      </c>
      <c r="W727" s="243">
        <f t="shared" si="127"/>
        <v>15.417017691659646</v>
      </c>
      <c r="X727" s="243">
        <f t="shared" si="128"/>
        <v>-2.1428571428571428</v>
      </c>
      <c r="Y727" s="68">
        <f>VLOOKUP($B727,[1]전년동월vs전월vs당월!$A$7:$AC$1780,26,FALSE)</f>
        <v>8800</v>
      </c>
      <c r="Z727" s="68">
        <f>VLOOKUP($B727,[2]전년동월vs전월vs당월!$B$7:$AD$1796,26,FALSE)</f>
        <v>7600</v>
      </c>
      <c r="AA727" s="218">
        <f>VLOOKUP($A727,농산물!$A119:$O445,15,FALSE)</f>
        <v>10800</v>
      </c>
      <c r="AB727" s="243">
        <f t="shared" si="129"/>
        <v>22.727272727272727</v>
      </c>
      <c r="AC727" s="243">
        <f t="shared" si="130"/>
        <v>42.10526315789474</v>
      </c>
      <c r="AD727" s="83"/>
    </row>
    <row r="728" spans="1:30">
      <c r="A728">
        <v>114</v>
      </c>
      <c r="B728" s="16" t="str">
        <f t="shared" si="131"/>
        <v>생강kg깐생강국산</v>
      </c>
      <c r="C728" s="61"/>
      <c r="D728" s="61" t="s">
        <v>543</v>
      </c>
      <c r="E728" s="175" t="s">
        <v>573</v>
      </c>
      <c r="F728" s="175"/>
      <c r="G728" s="61" t="s">
        <v>190</v>
      </c>
      <c r="H728" s="175" t="s">
        <v>261</v>
      </c>
      <c r="I728" s="117" t="s">
        <v>193</v>
      </c>
      <c r="J728" s="68" t="str">
        <f>VLOOKUP($B728,[1]전년동월vs전월vs당월!$A$7:$AC$1780,11,FALSE)</f>
        <v>-</v>
      </c>
      <c r="K728" s="68">
        <f>VLOOKUP($B728,[2]전년동월vs전월vs당월!$B$7:$AD$1796,11,FALSE)</f>
        <v>7000</v>
      </c>
      <c r="L728" s="218">
        <f>VLOOKUP($A728,농산물!$A120:$O446,12,FALSE)</f>
        <v>8000</v>
      </c>
      <c r="M728" s="243" t="e">
        <f t="shared" si="123"/>
        <v>#VALUE!</v>
      </c>
      <c r="N728" s="243">
        <f t="shared" si="124"/>
        <v>14.285714285714286</v>
      </c>
      <c r="O728" s="68" t="str">
        <f>VLOOKUP($B728,[1]전년동월vs전월vs당월!$A$7:$AC$1780,16,FALSE)</f>
        <v>-</v>
      </c>
      <c r="P728" s="68" t="str">
        <f>VLOOKUP($B728,[2]전년동월vs전월vs당월!$B$7:$AD$1796,16,FALSE)</f>
        <v>-</v>
      </c>
      <c r="Q728" s="218" t="str">
        <f>VLOOKUP($A728,농산물!$A120:$O446,13,FALSE)</f>
        <v>-</v>
      </c>
      <c r="R728" s="243" t="e">
        <f t="shared" si="125"/>
        <v>#VALUE!</v>
      </c>
      <c r="S728" s="243" t="e">
        <f t="shared" si="126"/>
        <v>#VALUE!</v>
      </c>
      <c r="T728" s="68">
        <f>VLOOKUP($B728,[1]전년동월vs전월vs당월!$A$7:$AC$1780,21,FALSE)</f>
        <v>15800</v>
      </c>
      <c r="U728" s="68">
        <f>VLOOKUP($B728,[2]전년동월vs전월vs당월!$B$7:$AD$1796,21,FALSE)</f>
        <v>15800</v>
      </c>
      <c r="V728" s="218">
        <f>VLOOKUP($A728,농산물!$A120:$O446,14,FALSE)</f>
        <v>15800</v>
      </c>
      <c r="W728" s="243">
        <f t="shared" si="127"/>
        <v>0</v>
      </c>
      <c r="X728" s="243">
        <f t="shared" si="128"/>
        <v>0</v>
      </c>
      <c r="Y728" s="68" t="str">
        <f>VLOOKUP($B728,[1]전년동월vs전월vs당월!$A$7:$AC$1780,26,FALSE)</f>
        <v>-</v>
      </c>
      <c r="Z728" s="68" t="str">
        <f>VLOOKUP($B728,[2]전년동월vs전월vs당월!$B$7:$AD$1796,26,FALSE)</f>
        <v>-</v>
      </c>
      <c r="AA728" s="218" t="str">
        <f>VLOOKUP($A728,농산물!$A120:$O446,15,FALSE)</f>
        <v>-</v>
      </c>
      <c r="AB728" s="243" t="e">
        <f t="shared" si="129"/>
        <v>#VALUE!</v>
      </c>
      <c r="AC728" s="243" t="e">
        <f t="shared" si="130"/>
        <v>#VALUE!</v>
      </c>
      <c r="AD728" s="83"/>
    </row>
    <row r="729" spans="1:30">
      <c r="A729">
        <v>115</v>
      </c>
      <c r="B729" s="16" t="str">
        <f t="shared" si="131"/>
        <v>세발나물kg국산</v>
      </c>
      <c r="C729" s="61">
        <v>44</v>
      </c>
      <c r="D729" s="61" t="s">
        <v>543</v>
      </c>
      <c r="E729" s="175" t="s">
        <v>1911</v>
      </c>
      <c r="F729" s="175"/>
      <c r="G729" s="61" t="s">
        <v>190</v>
      </c>
      <c r="H729" s="175"/>
      <c r="I729" s="117" t="s">
        <v>193</v>
      </c>
      <c r="J729" s="68" t="str">
        <f>VLOOKUP($B729,[1]전년동월vs전월vs당월!$A$7:$AC$1780,11,FALSE)</f>
        <v>-</v>
      </c>
      <c r="K729" s="68" t="str">
        <f>VLOOKUP($B729,[2]전년동월vs전월vs당월!$B$7:$AD$1796,11,FALSE)</f>
        <v>-</v>
      </c>
      <c r="L729" s="218">
        <f>VLOOKUP($A729,농산물!$A121:$O447,12,FALSE)</f>
        <v>2000</v>
      </c>
      <c r="M729" s="243" t="e">
        <f t="shared" si="123"/>
        <v>#VALUE!</v>
      </c>
      <c r="N729" s="243" t="e">
        <f t="shared" si="124"/>
        <v>#VALUE!</v>
      </c>
      <c r="O729" s="68" t="str">
        <f>VLOOKUP($B729,[1]전년동월vs전월vs당월!$A$7:$AC$1780,16,FALSE)</f>
        <v>-</v>
      </c>
      <c r="P729" s="68">
        <f>VLOOKUP($B729,[2]전년동월vs전월vs당월!$B$7:$AD$1796,16,FALSE)</f>
        <v>3000</v>
      </c>
      <c r="Q729" s="218" t="str">
        <f>VLOOKUP($A729,농산물!$A121:$O447,13,FALSE)</f>
        <v>-</v>
      </c>
      <c r="R729" s="243" t="e">
        <f t="shared" si="125"/>
        <v>#VALUE!</v>
      </c>
      <c r="S729" s="243" t="e">
        <f t="shared" si="126"/>
        <v>#VALUE!</v>
      </c>
      <c r="T729" s="68">
        <f>VLOOKUP($B729,[1]전년동월vs전월vs당월!$A$7:$AC$1780,21,FALSE)</f>
        <v>8630</v>
      </c>
      <c r="U729" s="68">
        <f>VLOOKUP($B729,[2]전년동월vs전월vs당월!$B$7:$AD$1796,21,FALSE)</f>
        <v>8920</v>
      </c>
      <c r="V729" s="218">
        <f>VLOOKUP($A729,농산물!$A121:$O447,14,FALSE)</f>
        <v>5270</v>
      </c>
      <c r="W729" s="243">
        <f t="shared" si="127"/>
        <v>-38.933951332560831</v>
      </c>
      <c r="X729" s="243">
        <f t="shared" si="128"/>
        <v>-40.91928251121076</v>
      </c>
      <c r="Y729" s="68" t="str">
        <f>VLOOKUP($B729,[1]전년동월vs전월vs당월!$A$7:$AC$1780,26,FALSE)</f>
        <v>-</v>
      </c>
      <c r="Z729" s="68" t="str">
        <f>VLOOKUP($B729,[2]전년동월vs전월vs당월!$B$7:$AD$1796,26,FALSE)</f>
        <v>-</v>
      </c>
      <c r="AA729" s="218">
        <f>VLOOKUP($A729,농산물!$A121:$O447,15,FALSE)</f>
        <v>6500</v>
      </c>
      <c r="AB729" s="243" t="e">
        <f t="shared" si="129"/>
        <v>#VALUE!</v>
      </c>
      <c r="AC729" s="243" t="e">
        <f t="shared" si="130"/>
        <v>#VALUE!</v>
      </c>
      <c r="AD729" s="83"/>
    </row>
    <row r="730" spans="1:30">
      <c r="A730">
        <v>116</v>
      </c>
      <c r="B730" s="16" t="str">
        <f t="shared" si="131"/>
        <v>셀러리kg국산</v>
      </c>
      <c r="C730" s="61">
        <v>45</v>
      </c>
      <c r="D730" s="61" t="s">
        <v>543</v>
      </c>
      <c r="E730" s="175" t="s">
        <v>574</v>
      </c>
      <c r="F730" s="175"/>
      <c r="G730" s="61" t="s">
        <v>190</v>
      </c>
      <c r="H730" s="175"/>
      <c r="I730" s="117" t="s">
        <v>193</v>
      </c>
      <c r="J730" s="68">
        <f>VLOOKUP($B730,[1]전년동월vs전월vs당월!$A$7:$AC$1780,11,FALSE)</f>
        <v>1500</v>
      </c>
      <c r="K730" s="68" t="str">
        <f>VLOOKUP($B730,[2]전년동월vs전월vs당월!$B$7:$AD$1796,11,FALSE)</f>
        <v>-</v>
      </c>
      <c r="L730" s="218">
        <f>VLOOKUP($A730,농산물!$A122:$O448,12,FALSE)</f>
        <v>2750</v>
      </c>
      <c r="M730" s="243">
        <f t="shared" si="123"/>
        <v>83.333333333333329</v>
      </c>
      <c r="N730" s="243" t="e">
        <f t="shared" si="124"/>
        <v>#VALUE!</v>
      </c>
      <c r="O730" s="68" t="str">
        <f>VLOOKUP($B730,[1]전년동월vs전월vs당월!$A$7:$AC$1780,16,FALSE)</f>
        <v>-</v>
      </c>
      <c r="P730" s="68">
        <f>VLOOKUP($B730,[2]전년동월vs전월vs당월!$B$7:$AD$1796,16,FALSE)</f>
        <v>3000</v>
      </c>
      <c r="Q730" s="218">
        <f>VLOOKUP($A730,농산물!$A122:$O448,13,FALSE)</f>
        <v>2880</v>
      </c>
      <c r="R730" s="243" t="e">
        <f t="shared" si="125"/>
        <v>#VALUE!</v>
      </c>
      <c r="S730" s="243">
        <f t="shared" si="126"/>
        <v>-4</v>
      </c>
      <c r="T730" s="68">
        <f>VLOOKUP($B730,[1]전년동월vs전월vs당월!$A$7:$AC$1780,21,FALSE)</f>
        <v>3580</v>
      </c>
      <c r="U730" s="68">
        <f>VLOOKUP($B730,[2]전년동월vs전월vs당월!$B$7:$AD$1796,21,FALSE)</f>
        <v>3520</v>
      </c>
      <c r="V730" s="218">
        <f>VLOOKUP($A730,농산물!$A122:$O448,14,FALSE)</f>
        <v>4070</v>
      </c>
      <c r="W730" s="243">
        <f t="shared" si="127"/>
        <v>13.687150837988828</v>
      </c>
      <c r="X730" s="243">
        <f t="shared" si="128"/>
        <v>15.625</v>
      </c>
      <c r="Y730" s="68">
        <f>VLOOKUP($B730,[1]전년동월vs전월vs당월!$A$7:$AC$1780,26,FALSE)</f>
        <v>5700</v>
      </c>
      <c r="Z730" s="68">
        <f>VLOOKUP($B730,[2]전년동월vs전월vs당월!$B$7:$AD$1796,26,FALSE)</f>
        <v>3110</v>
      </c>
      <c r="AA730" s="218">
        <f>VLOOKUP($A730,농산물!$A122:$O448,15,FALSE)</f>
        <v>7390</v>
      </c>
      <c r="AB730" s="243">
        <f t="shared" si="129"/>
        <v>29.649122807017545</v>
      </c>
      <c r="AC730" s="243">
        <f t="shared" si="130"/>
        <v>137.62057877813504</v>
      </c>
      <c r="AD730" s="83"/>
    </row>
    <row r="731" spans="1:30">
      <c r="A731">
        <v>117</v>
      </c>
      <c r="B731" s="16" t="str">
        <f t="shared" si="131"/>
        <v>숙주나물생것kg중국산녹두국산</v>
      </c>
      <c r="C731" s="61">
        <v>46</v>
      </c>
      <c r="D731" s="61" t="s">
        <v>543</v>
      </c>
      <c r="E731" s="175" t="s">
        <v>575</v>
      </c>
      <c r="F731" s="175" t="s">
        <v>466</v>
      </c>
      <c r="G731" s="61" t="s">
        <v>190</v>
      </c>
      <c r="H731" s="175" t="s">
        <v>1912</v>
      </c>
      <c r="I731" s="117" t="s">
        <v>193</v>
      </c>
      <c r="J731" s="68">
        <f>VLOOKUP($B731,[1]전년동월vs전월vs당월!$A$7:$AC$1780,11,FALSE)</f>
        <v>880</v>
      </c>
      <c r="K731" s="68">
        <f>VLOOKUP($B731,[2]전년동월vs전월vs당월!$B$7:$AD$1796,11,FALSE)</f>
        <v>2750</v>
      </c>
      <c r="L731" s="218">
        <f>VLOOKUP($A731,농산물!$A123:$O449,12,FALSE)</f>
        <v>1000</v>
      </c>
      <c r="M731" s="243">
        <f t="shared" si="123"/>
        <v>13.636363636363637</v>
      </c>
      <c r="N731" s="243">
        <f t="shared" si="124"/>
        <v>-63.636363636363633</v>
      </c>
      <c r="O731" s="68">
        <f>VLOOKUP($B731,[1]전년동월vs전월vs당월!$A$7:$AC$1780,16,FALSE)</f>
        <v>1000</v>
      </c>
      <c r="P731" s="68">
        <f>VLOOKUP($B731,[2]전년동월vs전월vs당월!$B$7:$AD$1796,16,FALSE)</f>
        <v>1000</v>
      </c>
      <c r="Q731" s="218" t="str">
        <f>VLOOKUP($A731,농산물!$A123:$O449,13,FALSE)</f>
        <v>-</v>
      </c>
      <c r="R731" s="243" t="e">
        <f t="shared" si="125"/>
        <v>#VALUE!</v>
      </c>
      <c r="S731" s="243" t="e">
        <f t="shared" si="126"/>
        <v>#VALUE!</v>
      </c>
      <c r="T731" s="68" t="str">
        <f>VLOOKUP($B731,[1]전년동월vs전월vs당월!$A$7:$AC$1780,21,FALSE)</f>
        <v>-</v>
      </c>
      <c r="U731" s="68">
        <f>VLOOKUP($B731,[2]전년동월vs전월vs당월!$B$7:$AD$1796,21,FALSE)</f>
        <v>4000</v>
      </c>
      <c r="V731" s="218">
        <f>VLOOKUP($A731,농산물!$A123:$O449,14,FALSE)</f>
        <v>3040</v>
      </c>
      <c r="W731" s="243" t="e">
        <f t="shared" si="127"/>
        <v>#VALUE!</v>
      </c>
      <c r="X731" s="243">
        <f t="shared" si="128"/>
        <v>-24</v>
      </c>
      <c r="Y731" s="68" t="str">
        <f>VLOOKUP($B731,[1]전년동월vs전월vs당월!$A$7:$AC$1780,26,FALSE)</f>
        <v>-</v>
      </c>
      <c r="Z731" s="68" t="str">
        <f>VLOOKUP($B731,[2]전년동월vs전월vs당월!$B$7:$AD$1796,26,FALSE)</f>
        <v>-</v>
      </c>
      <c r="AA731" s="218" t="str">
        <f>VLOOKUP($A731,농산물!$A123:$O449,15,FALSE)</f>
        <v>-</v>
      </c>
      <c r="AB731" s="243" t="e">
        <f t="shared" si="129"/>
        <v>#VALUE!</v>
      </c>
      <c r="AC731" s="243" t="e">
        <f t="shared" si="130"/>
        <v>#VALUE!</v>
      </c>
      <c r="AD731" s="83"/>
    </row>
    <row r="732" spans="1:30">
      <c r="A732">
        <v>118</v>
      </c>
      <c r="B732" s="16" t="str">
        <f t="shared" si="131"/>
        <v>숙주나물생것kg국산녹두국산</v>
      </c>
      <c r="C732" s="61"/>
      <c r="D732" s="61" t="s">
        <v>543</v>
      </c>
      <c r="E732" s="175" t="s">
        <v>575</v>
      </c>
      <c r="F732" s="175" t="s">
        <v>466</v>
      </c>
      <c r="G732" s="61" t="s">
        <v>190</v>
      </c>
      <c r="H732" s="175" t="s">
        <v>1913</v>
      </c>
      <c r="I732" s="117" t="s">
        <v>193</v>
      </c>
      <c r="J732" s="68" t="str">
        <f>VLOOKUP($B732,[1]전년동월vs전월vs당월!$A$7:$AC$1780,11,FALSE)</f>
        <v>-</v>
      </c>
      <c r="K732" s="68" t="str">
        <f>VLOOKUP($B732,[2]전년동월vs전월vs당월!$B$7:$AD$1796,11,FALSE)</f>
        <v>-</v>
      </c>
      <c r="L732" s="218" t="str">
        <f>VLOOKUP($A732,농산물!$A124:$O450,12,FALSE)</f>
        <v>-</v>
      </c>
      <c r="M732" s="243" t="e">
        <f t="shared" si="123"/>
        <v>#VALUE!</v>
      </c>
      <c r="N732" s="243" t="e">
        <f t="shared" si="124"/>
        <v>#VALUE!</v>
      </c>
      <c r="O732" s="68" t="str">
        <f>VLOOKUP($B732,[1]전년동월vs전월vs당월!$A$7:$AC$1780,16,FALSE)</f>
        <v>-</v>
      </c>
      <c r="P732" s="68" t="str">
        <f>VLOOKUP($B732,[2]전년동월vs전월vs당월!$B$7:$AD$1796,16,FALSE)</f>
        <v>-</v>
      </c>
      <c r="Q732" s="218" t="str">
        <f>VLOOKUP($A732,농산물!$A124:$O450,13,FALSE)</f>
        <v>-</v>
      </c>
      <c r="R732" s="243" t="e">
        <f t="shared" si="125"/>
        <v>#VALUE!</v>
      </c>
      <c r="S732" s="243" t="e">
        <f t="shared" si="126"/>
        <v>#VALUE!</v>
      </c>
      <c r="T732" s="68">
        <f>VLOOKUP($B732,[1]전년동월vs전월vs당월!$A$7:$AC$1780,21,FALSE)</f>
        <v>7830</v>
      </c>
      <c r="U732" s="68">
        <f>VLOOKUP($B732,[2]전년동월vs전월vs당월!$B$7:$AD$1796,21,FALSE)</f>
        <v>7830</v>
      </c>
      <c r="V732" s="218">
        <f>VLOOKUP($A732,농산물!$A124:$O450,14,FALSE)</f>
        <v>7830</v>
      </c>
      <c r="W732" s="243">
        <f t="shared" si="127"/>
        <v>0</v>
      </c>
      <c r="X732" s="243">
        <f t="shared" si="128"/>
        <v>0</v>
      </c>
      <c r="Y732" s="68">
        <f>VLOOKUP($B732,[1]전년동월vs전월vs당월!$A$7:$AC$1780,26,FALSE)</f>
        <v>6500</v>
      </c>
      <c r="Z732" s="68">
        <f>VLOOKUP($B732,[2]전년동월vs전월vs당월!$B$7:$AD$1796,26,FALSE)</f>
        <v>6500</v>
      </c>
      <c r="AA732" s="218">
        <f>VLOOKUP($A732,농산물!$A124:$O450,15,FALSE)</f>
        <v>6500</v>
      </c>
      <c r="AB732" s="243">
        <f t="shared" si="129"/>
        <v>0</v>
      </c>
      <c r="AC732" s="243">
        <f t="shared" si="130"/>
        <v>0</v>
      </c>
      <c r="AD732" s="83"/>
    </row>
    <row r="733" spans="1:30">
      <c r="A733">
        <v>119</v>
      </c>
      <c r="B733" s="16" t="str">
        <f t="shared" si="131"/>
        <v>시금치생것,22cm전후kg단시금치국산</v>
      </c>
      <c r="C733" s="61">
        <v>47</v>
      </c>
      <c r="D733" s="61" t="s">
        <v>543</v>
      </c>
      <c r="E733" s="175" t="s">
        <v>504</v>
      </c>
      <c r="F733" s="175" t="s">
        <v>1914</v>
      </c>
      <c r="G733" s="61" t="s">
        <v>190</v>
      </c>
      <c r="H733" s="175" t="s">
        <v>1915</v>
      </c>
      <c r="I733" s="117" t="s">
        <v>193</v>
      </c>
      <c r="J733" s="68" t="str">
        <f>VLOOKUP($B733,[1]전년동월vs전월vs당월!$A$7:$AC$1780,11,FALSE)</f>
        <v>-</v>
      </c>
      <c r="K733" s="68" t="str">
        <f>VLOOKUP($B733,[2]전년동월vs전월vs당월!$B$7:$AD$1796,11,FALSE)</f>
        <v>-</v>
      </c>
      <c r="L733" s="218">
        <f>VLOOKUP($A733,농산물!$A125:$O451,12,FALSE)</f>
        <v>2500</v>
      </c>
      <c r="M733" s="243" t="e">
        <f t="shared" si="123"/>
        <v>#VALUE!</v>
      </c>
      <c r="N733" s="243" t="e">
        <f t="shared" si="124"/>
        <v>#VALUE!</v>
      </c>
      <c r="O733" s="68">
        <f>VLOOKUP($B733,[1]전년동월vs전월vs당월!$A$7:$AC$1780,16,FALSE)</f>
        <v>1500</v>
      </c>
      <c r="P733" s="68">
        <f>VLOOKUP($B733,[2]전년동월vs전월vs당월!$B$7:$AD$1796,16,FALSE)</f>
        <v>2000</v>
      </c>
      <c r="Q733" s="218">
        <f>VLOOKUP($A733,농산물!$A125:$O451,13,FALSE)</f>
        <v>2000</v>
      </c>
      <c r="R733" s="243">
        <f t="shared" si="125"/>
        <v>33.333333333333336</v>
      </c>
      <c r="S733" s="243">
        <f t="shared" si="126"/>
        <v>0</v>
      </c>
      <c r="T733" s="68">
        <f>VLOOKUP($B733,[1]전년동월vs전월vs당월!$A$7:$AC$1780,21,FALSE)</f>
        <v>3810</v>
      </c>
      <c r="U733" s="68">
        <f>VLOOKUP($B733,[2]전년동월vs전월vs당월!$B$7:$AD$1796,21,FALSE)</f>
        <v>2390</v>
      </c>
      <c r="V733" s="218">
        <f>VLOOKUP($A733,농산물!$A125:$O451,14,FALSE)</f>
        <v>4870</v>
      </c>
      <c r="W733" s="243">
        <f t="shared" si="127"/>
        <v>27.821522309711288</v>
      </c>
      <c r="X733" s="243">
        <f t="shared" si="128"/>
        <v>103.76569037656904</v>
      </c>
      <c r="Y733" s="68">
        <f>VLOOKUP($B733,[1]전년동월vs전월vs당월!$A$7:$AC$1780,26,FALSE)</f>
        <v>3250</v>
      </c>
      <c r="Z733" s="68">
        <f>VLOOKUP($B733,[2]전년동월vs전월vs당월!$B$7:$AD$1796,26,FALSE)</f>
        <v>2480</v>
      </c>
      <c r="AA733" s="218">
        <f>VLOOKUP($A733,농산물!$A125:$O451,15,FALSE)</f>
        <v>3690</v>
      </c>
      <c r="AB733" s="243">
        <f t="shared" si="129"/>
        <v>13.538461538461538</v>
      </c>
      <c r="AC733" s="243">
        <f t="shared" si="130"/>
        <v>48.79032258064516</v>
      </c>
      <c r="AD733" s="83"/>
    </row>
    <row r="734" spans="1:30">
      <c r="A734">
        <v>120</v>
      </c>
      <c r="B734" s="16" t="str">
        <f t="shared" si="131"/>
        <v>시금치생것,22cm전후kg박스포장국산</v>
      </c>
      <c r="C734" s="61"/>
      <c r="D734" s="61" t="s">
        <v>543</v>
      </c>
      <c r="E734" s="175" t="s">
        <v>504</v>
      </c>
      <c r="F734" s="175" t="s">
        <v>1914</v>
      </c>
      <c r="G734" s="61" t="s">
        <v>190</v>
      </c>
      <c r="H734" s="175" t="s">
        <v>1916</v>
      </c>
      <c r="I734" s="117" t="s">
        <v>193</v>
      </c>
      <c r="J734" s="68">
        <f>VLOOKUP($B734,[1]전년동월vs전월vs당월!$A$7:$AC$1780,11,FALSE)</f>
        <v>3500</v>
      </c>
      <c r="K734" s="68">
        <f>VLOOKUP($B734,[2]전년동월vs전월vs당월!$B$7:$AD$1796,11,FALSE)</f>
        <v>5000</v>
      </c>
      <c r="L734" s="218">
        <f>VLOOKUP($A734,농산물!$A126:$O452,12,FALSE)</f>
        <v>2250</v>
      </c>
      <c r="M734" s="243">
        <f t="shared" si="123"/>
        <v>-35.714285714285715</v>
      </c>
      <c r="N734" s="243">
        <f t="shared" si="124"/>
        <v>-55</v>
      </c>
      <c r="O734" s="68">
        <f>VLOOKUP($B734,[1]전년동월vs전월vs당월!$A$7:$AC$1780,16,FALSE)</f>
        <v>350</v>
      </c>
      <c r="P734" s="68">
        <f>VLOOKUP($B734,[2]전년동월vs전월vs당월!$B$7:$AD$1796,16,FALSE)</f>
        <v>1500</v>
      </c>
      <c r="Q734" s="218" t="str">
        <f>VLOOKUP($A734,농산물!$A126:$O452,13,FALSE)</f>
        <v>-</v>
      </c>
      <c r="R734" s="243" t="e">
        <f t="shared" si="125"/>
        <v>#VALUE!</v>
      </c>
      <c r="S734" s="243" t="e">
        <f t="shared" si="126"/>
        <v>#VALUE!</v>
      </c>
      <c r="T734" s="68" t="str">
        <f>VLOOKUP($B734,[1]전년동월vs전월vs당월!$A$7:$AC$1780,21,FALSE)</f>
        <v>-</v>
      </c>
      <c r="U734" s="68" t="str">
        <f>VLOOKUP($B734,[2]전년동월vs전월vs당월!$B$7:$AD$1796,21,FALSE)</f>
        <v>-</v>
      </c>
      <c r="V734" s="218" t="str">
        <f>VLOOKUP($A734,농산물!$A126:$O452,14,FALSE)</f>
        <v>-</v>
      </c>
      <c r="W734" s="243" t="e">
        <f t="shared" si="127"/>
        <v>#VALUE!</v>
      </c>
      <c r="X734" s="243" t="e">
        <f t="shared" si="128"/>
        <v>#VALUE!</v>
      </c>
      <c r="Y734" s="68" t="str">
        <f>VLOOKUP($B734,[1]전년동월vs전월vs당월!$A$7:$AC$1780,26,FALSE)</f>
        <v>-</v>
      </c>
      <c r="Z734" s="68" t="str">
        <f>VLOOKUP($B734,[2]전년동월vs전월vs당월!$B$7:$AD$1796,26,FALSE)</f>
        <v>-</v>
      </c>
      <c r="AA734" s="218" t="str">
        <f>VLOOKUP($A734,농산물!$A126:$O452,15,FALSE)</f>
        <v>-</v>
      </c>
      <c r="AB734" s="243" t="e">
        <f t="shared" si="129"/>
        <v>#VALUE!</v>
      </c>
      <c r="AC734" s="243" t="e">
        <f t="shared" si="130"/>
        <v>#VALUE!</v>
      </c>
      <c r="AD734" s="83"/>
    </row>
    <row r="735" spans="1:30">
      <c r="A735">
        <v>121</v>
      </c>
      <c r="B735" s="16" t="str">
        <f t="shared" si="131"/>
        <v>싹채소길이2cm이내kg새싹채소국산</v>
      </c>
      <c r="C735" s="61">
        <v>48</v>
      </c>
      <c r="D735" s="61" t="s">
        <v>543</v>
      </c>
      <c r="E735" s="175" t="s">
        <v>262</v>
      </c>
      <c r="F735" s="175" t="s">
        <v>1917</v>
      </c>
      <c r="G735" s="61" t="s">
        <v>190</v>
      </c>
      <c r="H735" s="175" t="s">
        <v>263</v>
      </c>
      <c r="I735" s="117" t="s">
        <v>193</v>
      </c>
      <c r="J735" s="68">
        <f>VLOOKUP($B735,[1]전년동월vs전월vs당월!$A$7:$AC$1780,11,FALSE)</f>
        <v>8000</v>
      </c>
      <c r="K735" s="68" t="str">
        <f>VLOOKUP($B735,[2]전년동월vs전월vs당월!$B$7:$AD$1796,11,FALSE)</f>
        <v>-</v>
      </c>
      <c r="L735" s="218">
        <f>VLOOKUP($A735,농산물!$A127:$O453,12,FALSE)</f>
        <v>16000</v>
      </c>
      <c r="M735" s="243">
        <f t="shared" si="123"/>
        <v>100</v>
      </c>
      <c r="N735" s="243" t="e">
        <f t="shared" si="124"/>
        <v>#VALUE!</v>
      </c>
      <c r="O735" s="68" t="str">
        <f>VLOOKUP($B735,[1]전년동월vs전월vs당월!$A$7:$AC$1780,16,FALSE)</f>
        <v>-</v>
      </c>
      <c r="P735" s="68">
        <f>VLOOKUP($B735,[2]전년동월vs전월vs당월!$B$7:$AD$1796,16,FALSE)</f>
        <v>15630</v>
      </c>
      <c r="Q735" s="218" t="str">
        <f>VLOOKUP($A735,농산물!$A127:$O453,13,FALSE)</f>
        <v>-</v>
      </c>
      <c r="R735" s="243" t="e">
        <f t="shared" si="125"/>
        <v>#VALUE!</v>
      </c>
      <c r="S735" s="243" t="e">
        <f t="shared" si="126"/>
        <v>#VALUE!</v>
      </c>
      <c r="T735" s="68">
        <f>VLOOKUP($B735,[1]전년동월vs전월vs당월!$A$7:$AC$1780,21,FALSE)</f>
        <v>10600</v>
      </c>
      <c r="U735" s="68">
        <f>VLOOKUP($B735,[2]전년동월vs전월vs당월!$B$7:$AD$1796,21,FALSE)</f>
        <v>18170</v>
      </c>
      <c r="V735" s="218">
        <f>VLOOKUP($A735,농산물!$A127:$O453,14,FALSE)</f>
        <v>18170</v>
      </c>
      <c r="W735" s="243">
        <f t="shared" si="127"/>
        <v>71.415094339622641</v>
      </c>
      <c r="X735" s="243">
        <f t="shared" si="128"/>
        <v>0</v>
      </c>
      <c r="Y735" s="68" t="str">
        <f>VLOOKUP($B735,[1]전년동월vs전월vs당월!$A$7:$AC$1780,26,FALSE)</f>
        <v>-</v>
      </c>
      <c r="Z735" s="68" t="str">
        <f>VLOOKUP($B735,[2]전년동월vs전월vs당월!$B$7:$AD$1796,26,FALSE)</f>
        <v>-</v>
      </c>
      <c r="AA735" s="218" t="str">
        <f>VLOOKUP($A735,농산물!$A127:$O453,15,FALSE)</f>
        <v>-</v>
      </c>
      <c r="AB735" s="243" t="e">
        <f t="shared" si="129"/>
        <v>#VALUE!</v>
      </c>
      <c r="AC735" s="243" t="e">
        <f t="shared" si="130"/>
        <v>#VALUE!</v>
      </c>
      <c r="AD735" s="83"/>
    </row>
    <row r="736" spans="1:30">
      <c r="A736">
        <v>122</v>
      </c>
      <c r="B736" s="16" t="str">
        <f t="shared" si="131"/>
        <v>쑥생것,손질kg국산</v>
      </c>
      <c r="C736" s="61">
        <v>49</v>
      </c>
      <c r="D736" s="61" t="s">
        <v>543</v>
      </c>
      <c r="E736" s="175" t="s">
        <v>1918</v>
      </c>
      <c r="F736" s="175" t="s">
        <v>1508</v>
      </c>
      <c r="G736" s="61" t="s">
        <v>190</v>
      </c>
      <c r="H736" s="175"/>
      <c r="I736" s="117" t="s">
        <v>193</v>
      </c>
      <c r="J736" s="68" t="str">
        <f>VLOOKUP($B736,[1]전년동월vs전월vs당월!$A$7:$AC$1780,11,FALSE)</f>
        <v>-</v>
      </c>
      <c r="K736" s="68">
        <f>VLOOKUP($B736,[2]전년동월vs전월vs당월!$B$7:$AD$1796,11,FALSE)</f>
        <v>8000</v>
      </c>
      <c r="L736" s="218" t="str">
        <f>VLOOKUP($A736,농산물!$A128:$O454,12,FALSE)</f>
        <v>-</v>
      </c>
      <c r="M736" s="243" t="e">
        <f t="shared" si="123"/>
        <v>#VALUE!</v>
      </c>
      <c r="N736" s="243" t="e">
        <f t="shared" si="124"/>
        <v>#VALUE!</v>
      </c>
      <c r="O736" s="68" t="str">
        <f>VLOOKUP($B736,[1]전년동월vs전월vs당월!$A$7:$AC$1780,16,FALSE)</f>
        <v>-</v>
      </c>
      <c r="P736" s="68">
        <f>VLOOKUP($B736,[2]전년동월vs전월vs당월!$B$7:$AD$1796,16,FALSE)</f>
        <v>12000</v>
      </c>
      <c r="Q736" s="218">
        <f>VLOOKUP($A736,농산물!$A128:$O454,13,FALSE)</f>
        <v>3850</v>
      </c>
      <c r="R736" s="243" t="e">
        <f t="shared" si="125"/>
        <v>#VALUE!</v>
      </c>
      <c r="S736" s="243">
        <f t="shared" si="126"/>
        <v>-67.916666666666671</v>
      </c>
      <c r="T736" s="68">
        <f>VLOOKUP($B736,[1]전년동월vs전월vs당월!$A$7:$AC$1780,21,FALSE)</f>
        <v>19200</v>
      </c>
      <c r="U736" s="68">
        <f>VLOOKUP($B736,[2]전년동월vs전월vs당월!$B$7:$AD$1796,21,FALSE)</f>
        <v>15290</v>
      </c>
      <c r="V736" s="218" t="str">
        <f>VLOOKUP($A736,농산물!$A128:$O454,14,FALSE)</f>
        <v>-</v>
      </c>
      <c r="W736" s="243" t="e">
        <f t="shared" si="127"/>
        <v>#VALUE!</v>
      </c>
      <c r="X736" s="243" t="e">
        <f t="shared" si="128"/>
        <v>#VALUE!</v>
      </c>
      <c r="Y736" s="68">
        <f>VLOOKUP($B736,[1]전년동월vs전월vs당월!$A$7:$AC$1780,26,FALSE)</f>
        <v>12800</v>
      </c>
      <c r="Z736" s="68">
        <f>VLOOKUP($B736,[2]전년동월vs전월vs당월!$B$7:$AD$1796,26,FALSE)</f>
        <v>13800</v>
      </c>
      <c r="AA736" s="218">
        <f>VLOOKUP($A736,농산물!$A128:$O454,15,FALSE)</f>
        <v>6800</v>
      </c>
      <c r="AB736" s="243">
        <f t="shared" si="129"/>
        <v>-46.875</v>
      </c>
      <c r="AC736" s="243">
        <f t="shared" si="130"/>
        <v>-50.724637681159422</v>
      </c>
      <c r="AD736" s="83"/>
    </row>
    <row r="737" spans="1:30">
      <c r="A737">
        <v>123</v>
      </c>
      <c r="B737" s="16" t="str">
        <f t="shared" si="131"/>
        <v>쑥갓생것kg대궁이 가는 것국산</v>
      </c>
      <c r="C737" s="61">
        <v>50</v>
      </c>
      <c r="D737" s="61" t="s">
        <v>543</v>
      </c>
      <c r="E737" s="175" t="s">
        <v>503</v>
      </c>
      <c r="F737" s="175" t="s">
        <v>466</v>
      </c>
      <c r="G737" s="61" t="s">
        <v>190</v>
      </c>
      <c r="H737" s="175" t="s">
        <v>1919</v>
      </c>
      <c r="I737" s="117" t="s">
        <v>193</v>
      </c>
      <c r="J737" s="68">
        <f>VLOOKUP($B737,[1]전년동월vs전월vs당월!$A$7:$AC$1780,11,FALSE)</f>
        <v>1750</v>
      </c>
      <c r="K737" s="68">
        <f>VLOOKUP($B737,[2]전년동월vs전월vs당월!$B$7:$AD$1796,11,FALSE)</f>
        <v>2000</v>
      </c>
      <c r="L737" s="218">
        <f>VLOOKUP($A737,농산물!$A129:$O455,12,FALSE)</f>
        <v>1500</v>
      </c>
      <c r="M737" s="243">
        <f t="shared" si="123"/>
        <v>-14.285714285714286</v>
      </c>
      <c r="N737" s="243">
        <f t="shared" si="124"/>
        <v>-25</v>
      </c>
      <c r="O737" s="68">
        <f>VLOOKUP($B737,[1]전년동월vs전월vs당월!$A$7:$AC$1780,16,FALSE)</f>
        <v>800</v>
      </c>
      <c r="P737" s="68">
        <f>VLOOKUP($B737,[2]전년동월vs전월vs당월!$B$7:$AD$1796,16,FALSE)</f>
        <v>2000</v>
      </c>
      <c r="Q737" s="218">
        <f>VLOOKUP($A737,농산물!$A129:$O455,13,FALSE)</f>
        <v>3340</v>
      </c>
      <c r="R737" s="243">
        <f t="shared" si="125"/>
        <v>317.5</v>
      </c>
      <c r="S737" s="243">
        <f t="shared" si="126"/>
        <v>67</v>
      </c>
      <c r="T737" s="68">
        <f>VLOOKUP($B737,[1]전년동월vs전월vs당월!$A$7:$AC$1780,21,FALSE)</f>
        <v>8640</v>
      </c>
      <c r="U737" s="68">
        <f>VLOOKUP($B737,[2]전년동월vs전월vs당월!$B$7:$AD$1796,21,FALSE)</f>
        <v>6880</v>
      </c>
      <c r="V737" s="218">
        <f>VLOOKUP($A737,농산물!$A129:$O455,14,FALSE)</f>
        <v>7380</v>
      </c>
      <c r="W737" s="243">
        <f t="shared" si="127"/>
        <v>-14.583333333333334</v>
      </c>
      <c r="X737" s="243">
        <f t="shared" si="128"/>
        <v>7.2674418604651159</v>
      </c>
      <c r="Y737" s="68">
        <f>VLOOKUP($B737,[1]전년동월vs전월vs당월!$A$7:$AC$1780,26,FALSE)</f>
        <v>5500</v>
      </c>
      <c r="Z737" s="68" t="str">
        <f>VLOOKUP($B737,[2]전년동월vs전월vs당월!$B$7:$AD$1796,26,FALSE)</f>
        <v>-</v>
      </c>
      <c r="AA737" s="218">
        <f>VLOOKUP($A737,농산물!$A129:$O455,15,FALSE)</f>
        <v>7120</v>
      </c>
      <c r="AB737" s="243">
        <f t="shared" si="129"/>
        <v>29.454545454545453</v>
      </c>
      <c r="AC737" s="243" t="e">
        <f t="shared" si="130"/>
        <v>#VALUE!</v>
      </c>
      <c r="AD737" s="83"/>
    </row>
    <row r="738" spans="1:30">
      <c r="A738">
        <v>124</v>
      </c>
      <c r="B738" s="16" t="str">
        <f t="shared" si="131"/>
        <v>아욱생것kg국산</v>
      </c>
      <c r="C738" s="61">
        <v>51</v>
      </c>
      <c r="D738" s="61" t="s">
        <v>543</v>
      </c>
      <c r="E738" s="175" t="s">
        <v>505</v>
      </c>
      <c r="F738" s="175" t="s">
        <v>466</v>
      </c>
      <c r="G738" s="61" t="s">
        <v>190</v>
      </c>
      <c r="H738" s="175"/>
      <c r="I738" s="117" t="s">
        <v>193</v>
      </c>
      <c r="J738" s="68">
        <f>VLOOKUP($B738,[1]전년동월vs전월vs당월!$A$7:$AC$1780,11,FALSE)</f>
        <v>2000</v>
      </c>
      <c r="K738" s="68">
        <f>VLOOKUP($B738,[2]전년동월vs전월vs당월!$B$7:$AD$1796,11,FALSE)</f>
        <v>2000</v>
      </c>
      <c r="L738" s="218">
        <f>VLOOKUP($A738,농산물!$A130:$O456,12,FALSE)</f>
        <v>2500</v>
      </c>
      <c r="M738" s="243">
        <f t="shared" si="123"/>
        <v>25</v>
      </c>
      <c r="N738" s="243">
        <f t="shared" si="124"/>
        <v>25</v>
      </c>
      <c r="O738" s="68">
        <f>VLOOKUP($B738,[1]전년동월vs전월vs당월!$A$7:$AC$1780,16,FALSE)</f>
        <v>2000</v>
      </c>
      <c r="P738" s="68">
        <f>VLOOKUP($B738,[2]전년동월vs전월vs당월!$B$7:$AD$1796,16,FALSE)</f>
        <v>3000</v>
      </c>
      <c r="Q738" s="218">
        <f>VLOOKUP($A738,농산물!$A130:$O456,13,FALSE)</f>
        <v>2290</v>
      </c>
      <c r="R738" s="243">
        <f t="shared" si="125"/>
        <v>14.5</v>
      </c>
      <c r="S738" s="243">
        <f t="shared" si="126"/>
        <v>-23.666666666666668</v>
      </c>
      <c r="T738" s="68">
        <f>VLOOKUP($B738,[1]전년동월vs전월vs당월!$A$7:$AC$1780,21,FALSE)</f>
        <v>7720</v>
      </c>
      <c r="U738" s="68">
        <f>VLOOKUP($B738,[2]전년동월vs전월vs당월!$B$7:$AD$1796,21,FALSE)</f>
        <v>7850</v>
      </c>
      <c r="V738" s="218">
        <f>VLOOKUP($A738,농산물!$A130:$O456,14,FALSE)</f>
        <v>8430</v>
      </c>
      <c r="W738" s="243">
        <f t="shared" si="127"/>
        <v>9.1968911917098453</v>
      </c>
      <c r="X738" s="243">
        <f t="shared" si="128"/>
        <v>7.3885350318471339</v>
      </c>
      <c r="Y738" s="68">
        <f>VLOOKUP($B738,[1]전년동월vs전월vs당월!$A$7:$AC$1780,26,FALSE)</f>
        <v>7400</v>
      </c>
      <c r="Z738" s="68">
        <f>VLOOKUP($B738,[2]전년동월vs전월vs당월!$B$7:$AD$1796,26,FALSE)</f>
        <v>8220</v>
      </c>
      <c r="AA738" s="218">
        <f>VLOOKUP($A738,농산물!$A130:$O456,15,FALSE)</f>
        <v>9150</v>
      </c>
      <c r="AB738" s="243">
        <f t="shared" si="129"/>
        <v>23.648648648648649</v>
      </c>
      <c r="AC738" s="243">
        <f t="shared" si="130"/>
        <v>11.313868613138686</v>
      </c>
      <c r="AD738" s="83"/>
    </row>
    <row r="739" spans="1:30">
      <c r="A739">
        <v>125</v>
      </c>
      <c r="B739" s="16" t="str">
        <f t="shared" si="131"/>
        <v>양배추생것kg겉잎있음국산</v>
      </c>
      <c r="C739" s="61">
        <v>52</v>
      </c>
      <c r="D739" s="61" t="s">
        <v>543</v>
      </c>
      <c r="E739" s="175" t="s">
        <v>576</v>
      </c>
      <c r="F739" s="175" t="s">
        <v>466</v>
      </c>
      <c r="G739" s="61" t="s">
        <v>190</v>
      </c>
      <c r="H739" s="175" t="s">
        <v>1920</v>
      </c>
      <c r="I739" s="117" t="s">
        <v>193</v>
      </c>
      <c r="J739" s="68">
        <f>VLOOKUP($B739,[1]전년동월vs전월vs당월!$A$7:$AC$1780,11,FALSE)</f>
        <v>880</v>
      </c>
      <c r="K739" s="68">
        <f>VLOOKUP($B739,[2]전년동월vs전월vs당월!$B$7:$AD$1796,11,FALSE)</f>
        <v>750</v>
      </c>
      <c r="L739" s="218">
        <f>VLOOKUP($A739,농산물!$A131:$O457,12,FALSE)</f>
        <v>630</v>
      </c>
      <c r="M739" s="243">
        <f t="shared" si="123"/>
        <v>-28.40909090909091</v>
      </c>
      <c r="N739" s="243">
        <f t="shared" si="124"/>
        <v>-16</v>
      </c>
      <c r="O739" s="68">
        <f>VLOOKUP($B739,[1]전년동월vs전월vs당월!$A$7:$AC$1780,16,FALSE)</f>
        <v>1000</v>
      </c>
      <c r="P739" s="68">
        <f>VLOOKUP($B739,[2]전년동월vs전월vs당월!$B$7:$AD$1796,16,FALSE)</f>
        <v>500</v>
      </c>
      <c r="Q739" s="218">
        <f>VLOOKUP($A739,농산물!$A131:$O457,13,FALSE)</f>
        <v>1200</v>
      </c>
      <c r="R739" s="243">
        <f t="shared" si="125"/>
        <v>20</v>
      </c>
      <c r="S739" s="243">
        <f t="shared" si="126"/>
        <v>140</v>
      </c>
      <c r="T739" s="68">
        <f>VLOOKUP($B739,[1]전년동월vs전월vs당월!$A$7:$AC$1780,21,FALSE)</f>
        <v>1170</v>
      </c>
      <c r="U739" s="68">
        <f>VLOOKUP($B739,[2]전년동월vs전월vs당월!$B$7:$AD$1796,21,FALSE)</f>
        <v>620</v>
      </c>
      <c r="V739" s="218" t="str">
        <f>VLOOKUP($A739,농산물!$A131:$O457,14,FALSE)</f>
        <v>-</v>
      </c>
      <c r="W739" s="243" t="e">
        <f t="shared" si="127"/>
        <v>#VALUE!</v>
      </c>
      <c r="X739" s="243" t="e">
        <f t="shared" si="128"/>
        <v>#VALUE!</v>
      </c>
      <c r="Y739" s="68" t="str">
        <f>VLOOKUP($B739,[1]전년동월vs전월vs당월!$A$7:$AC$1780,26,FALSE)</f>
        <v>-</v>
      </c>
      <c r="Z739" s="68" t="str">
        <f>VLOOKUP($B739,[2]전년동월vs전월vs당월!$B$7:$AD$1796,26,FALSE)</f>
        <v>-</v>
      </c>
      <c r="AA739" s="218" t="str">
        <f>VLOOKUP($A739,농산물!$A131:$O457,15,FALSE)</f>
        <v>-</v>
      </c>
      <c r="AB739" s="243" t="e">
        <f t="shared" si="129"/>
        <v>#VALUE!</v>
      </c>
      <c r="AC739" s="243" t="e">
        <f t="shared" si="130"/>
        <v>#VALUE!</v>
      </c>
      <c r="AD739" s="83"/>
    </row>
    <row r="740" spans="1:30">
      <c r="A740">
        <v>126</v>
      </c>
      <c r="B740" s="16" t="str">
        <f t="shared" si="131"/>
        <v>양배추생것,깐것kg겉잎제거국산</v>
      </c>
      <c r="C740" s="61"/>
      <c r="D740" s="61" t="s">
        <v>543</v>
      </c>
      <c r="E740" s="175" t="s">
        <v>576</v>
      </c>
      <c r="F740" s="175" t="s">
        <v>1921</v>
      </c>
      <c r="G740" s="61" t="s">
        <v>190</v>
      </c>
      <c r="H740" s="175" t="s">
        <v>1922</v>
      </c>
      <c r="I740" s="117" t="s">
        <v>193</v>
      </c>
      <c r="J740" s="68" t="str">
        <f>VLOOKUP($B740,[1]전년동월vs전월vs당월!$A$7:$AC$1780,11,FALSE)</f>
        <v>-</v>
      </c>
      <c r="K740" s="68" t="str">
        <f>VLOOKUP($B740,[2]전년동월vs전월vs당월!$B$7:$AD$1796,11,FALSE)</f>
        <v>-</v>
      </c>
      <c r="L740" s="218" t="str">
        <f>VLOOKUP($A740,농산물!$A132:$O458,12,FALSE)</f>
        <v>-</v>
      </c>
      <c r="M740" s="243" t="e">
        <f t="shared" si="123"/>
        <v>#VALUE!</v>
      </c>
      <c r="N740" s="243" t="e">
        <f t="shared" si="124"/>
        <v>#VALUE!</v>
      </c>
      <c r="O740" s="68" t="str">
        <f>VLOOKUP($B740,[1]전년동월vs전월vs당월!$A$7:$AC$1780,16,FALSE)</f>
        <v>-</v>
      </c>
      <c r="P740" s="68">
        <f>VLOOKUP($B740,[2]전년동월vs전월vs당월!$B$7:$AD$1796,16,FALSE)</f>
        <v>800</v>
      </c>
      <c r="Q740" s="218" t="str">
        <f>VLOOKUP($A740,농산물!$A132:$O458,13,FALSE)</f>
        <v>-</v>
      </c>
      <c r="R740" s="243" t="e">
        <f t="shared" si="125"/>
        <v>#VALUE!</v>
      </c>
      <c r="S740" s="243" t="e">
        <f t="shared" si="126"/>
        <v>#VALUE!</v>
      </c>
      <c r="T740" s="68">
        <f>VLOOKUP($B740,[1]전년동월vs전월vs당월!$A$7:$AC$1780,21,FALSE)</f>
        <v>2850</v>
      </c>
      <c r="U740" s="68">
        <f>VLOOKUP($B740,[2]전년동월vs전월vs당월!$B$7:$AD$1796,21,FALSE)</f>
        <v>520</v>
      </c>
      <c r="V740" s="218">
        <f>VLOOKUP($A740,농산물!$A132:$O458,14,FALSE)</f>
        <v>700</v>
      </c>
      <c r="W740" s="243">
        <f t="shared" si="127"/>
        <v>-75.438596491228068</v>
      </c>
      <c r="X740" s="243">
        <f t="shared" si="128"/>
        <v>34.615384615384613</v>
      </c>
      <c r="Y740" s="68">
        <f>VLOOKUP($B740,[1]전년동월vs전월vs당월!$A$7:$AC$1780,26,FALSE)</f>
        <v>1590</v>
      </c>
      <c r="Z740" s="68">
        <f>VLOOKUP($B740,[2]전년동월vs전월vs당월!$B$7:$AD$1796,26,FALSE)</f>
        <v>660</v>
      </c>
      <c r="AA740" s="218">
        <f>VLOOKUP($A740,농산물!$A132:$O458,15,FALSE)</f>
        <v>560</v>
      </c>
      <c r="AB740" s="243">
        <f t="shared" si="129"/>
        <v>-64.779874213836479</v>
      </c>
      <c r="AC740" s="243">
        <f t="shared" si="130"/>
        <v>-15.151515151515152</v>
      </c>
      <c r="AD740" s="83"/>
    </row>
    <row r="741" spans="1:30">
      <c r="A741">
        <v>127</v>
      </c>
      <c r="B741" s="16" t="str">
        <f t="shared" si="131"/>
        <v>양배추생것,붉은것kg적채국산</v>
      </c>
      <c r="C741" s="61"/>
      <c r="D741" s="61" t="s">
        <v>543</v>
      </c>
      <c r="E741" s="175" t="s">
        <v>0</v>
      </c>
      <c r="F741" s="175" t="s">
        <v>1923</v>
      </c>
      <c r="G741" s="61" t="s">
        <v>190</v>
      </c>
      <c r="H741" s="175" t="s">
        <v>1924</v>
      </c>
      <c r="I741" s="117" t="s">
        <v>193</v>
      </c>
      <c r="J741" s="68">
        <f>VLOOKUP($B741,[1]전년동월vs전월vs당월!$A$7:$AC$1780,11,FALSE)</f>
        <v>2440</v>
      </c>
      <c r="K741" s="68">
        <f>VLOOKUP($B741,[2]전년동월vs전월vs당월!$B$7:$AD$1796,11,FALSE)</f>
        <v>1300</v>
      </c>
      <c r="L741" s="218">
        <f>VLOOKUP($A741,농산물!$A133:$O459,12,FALSE)</f>
        <v>1380</v>
      </c>
      <c r="M741" s="243">
        <f t="shared" si="123"/>
        <v>-43.442622950819676</v>
      </c>
      <c r="N741" s="243">
        <f t="shared" si="124"/>
        <v>6.1538461538461542</v>
      </c>
      <c r="O741" s="68">
        <f>VLOOKUP($B741,[1]전년동월vs전월vs당월!$A$7:$AC$1780,16,FALSE)</f>
        <v>2000</v>
      </c>
      <c r="P741" s="68">
        <f>VLOOKUP($B741,[2]전년동월vs전월vs당월!$B$7:$AD$1796,16,FALSE)</f>
        <v>2000</v>
      </c>
      <c r="Q741" s="218">
        <f>VLOOKUP($A741,농산물!$A133:$O459,13,FALSE)</f>
        <v>2220</v>
      </c>
      <c r="R741" s="243">
        <f t="shared" si="125"/>
        <v>11</v>
      </c>
      <c r="S741" s="243">
        <f t="shared" si="126"/>
        <v>11</v>
      </c>
      <c r="T741" s="68">
        <f>VLOOKUP($B741,[1]전년동월vs전월vs당월!$A$7:$AC$1780,21,FALSE)</f>
        <v>4830</v>
      </c>
      <c r="U741" s="68">
        <f>VLOOKUP($B741,[2]전년동월vs전월vs당월!$B$7:$AD$1796,21,FALSE)</f>
        <v>1640</v>
      </c>
      <c r="V741" s="218">
        <f>VLOOKUP($A741,농산물!$A133:$O459,14,FALSE)</f>
        <v>2610</v>
      </c>
      <c r="W741" s="243">
        <f t="shared" si="127"/>
        <v>-45.962732919254655</v>
      </c>
      <c r="X741" s="243">
        <f t="shared" si="128"/>
        <v>59.146341463414636</v>
      </c>
      <c r="Y741" s="68">
        <f>VLOOKUP($B741,[1]전년동월vs전월vs당월!$A$7:$AC$1780,26,FALSE)</f>
        <v>5900</v>
      </c>
      <c r="Z741" s="68">
        <f>VLOOKUP($B741,[2]전년동월vs전월vs당월!$B$7:$AD$1796,26,FALSE)</f>
        <v>2400</v>
      </c>
      <c r="AA741" s="218">
        <f>VLOOKUP($A741,농산물!$A133:$O459,15,FALSE)</f>
        <v>5280</v>
      </c>
      <c r="AB741" s="243">
        <f t="shared" si="129"/>
        <v>-10.508474576271187</v>
      </c>
      <c r="AC741" s="243">
        <f t="shared" si="130"/>
        <v>120</v>
      </c>
      <c r="AD741" s="83"/>
    </row>
    <row r="742" spans="1:30">
      <c r="A742">
        <v>128</v>
      </c>
      <c r="B742" s="16" t="str">
        <f t="shared" si="131"/>
        <v>양상추양상추kg겉잎있음국산</v>
      </c>
      <c r="C742" s="61">
        <v>53</v>
      </c>
      <c r="D742" s="61" t="s">
        <v>543</v>
      </c>
      <c r="E742" s="175" t="s">
        <v>577</v>
      </c>
      <c r="F742" s="175" t="s">
        <v>577</v>
      </c>
      <c r="G742" s="61" t="s">
        <v>190</v>
      </c>
      <c r="H742" s="175" t="s">
        <v>1920</v>
      </c>
      <c r="I742" s="117" t="s">
        <v>193</v>
      </c>
      <c r="J742" s="68">
        <f>VLOOKUP($B742,[1]전년동월vs전월vs당월!$A$7:$AC$1780,11,FALSE)</f>
        <v>1500</v>
      </c>
      <c r="K742" s="68">
        <f>VLOOKUP($B742,[2]전년동월vs전월vs당월!$B$7:$AD$1796,11,FALSE)</f>
        <v>3000</v>
      </c>
      <c r="L742" s="218">
        <f>VLOOKUP($A742,농산물!$A134:$O460,12,FALSE)</f>
        <v>1400</v>
      </c>
      <c r="M742" s="243">
        <f t="shared" si="123"/>
        <v>-6.666666666666667</v>
      </c>
      <c r="N742" s="243">
        <f t="shared" si="124"/>
        <v>-53.333333333333336</v>
      </c>
      <c r="O742" s="68">
        <f>VLOOKUP($B742,[1]전년동월vs전월vs당월!$A$7:$AC$1780,16,FALSE)</f>
        <v>3000</v>
      </c>
      <c r="P742" s="68">
        <f>VLOOKUP($B742,[2]전년동월vs전월vs당월!$B$7:$AD$1796,16,FALSE)</f>
        <v>3000</v>
      </c>
      <c r="Q742" s="218">
        <f>VLOOKUP($A742,농산물!$A134:$O460,13,FALSE)</f>
        <v>2130</v>
      </c>
      <c r="R742" s="243">
        <f t="shared" si="125"/>
        <v>-29</v>
      </c>
      <c r="S742" s="243">
        <f t="shared" si="126"/>
        <v>-29</v>
      </c>
      <c r="T742" s="68" t="str">
        <f>VLOOKUP($B742,[1]전년동월vs전월vs당월!$A$7:$AC$1780,21,FALSE)</f>
        <v>-</v>
      </c>
      <c r="U742" s="68" t="str">
        <f>VLOOKUP($B742,[2]전년동월vs전월vs당월!$B$7:$AD$1796,21,FALSE)</f>
        <v>-</v>
      </c>
      <c r="V742" s="218">
        <f>VLOOKUP($A742,농산물!$A134:$O460,14,FALSE)</f>
        <v>2670</v>
      </c>
      <c r="W742" s="243" t="e">
        <f t="shared" si="127"/>
        <v>#VALUE!</v>
      </c>
      <c r="X742" s="243" t="e">
        <f t="shared" si="128"/>
        <v>#VALUE!</v>
      </c>
      <c r="Y742" s="68" t="str">
        <f>VLOOKUP($B742,[1]전년동월vs전월vs당월!$A$7:$AC$1780,26,FALSE)</f>
        <v>-</v>
      </c>
      <c r="Z742" s="68" t="str">
        <f>VLOOKUP($B742,[2]전년동월vs전월vs당월!$B$7:$AD$1796,26,FALSE)</f>
        <v>-</v>
      </c>
      <c r="AA742" s="218">
        <f>VLOOKUP($A742,농산물!$A134:$O460,15,FALSE)</f>
        <v>2410</v>
      </c>
      <c r="AB742" s="243" t="e">
        <f t="shared" si="129"/>
        <v>#VALUE!</v>
      </c>
      <c r="AC742" s="243" t="e">
        <f t="shared" si="130"/>
        <v>#VALUE!</v>
      </c>
      <c r="AD742" s="83"/>
    </row>
    <row r="743" spans="1:30">
      <c r="A743">
        <v>129</v>
      </c>
      <c r="B743" s="16" t="str">
        <f t="shared" si="131"/>
        <v>양상추양상추,깐것kg겉잎제거국산</v>
      </c>
      <c r="C743" s="61"/>
      <c r="D743" s="61" t="s">
        <v>543</v>
      </c>
      <c r="E743" s="175" t="s">
        <v>577</v>
      </c>
      <c r="F743" s="175" t="s">
        <v>1925</v>
      </c>
      <c r="G743" s="61" t="s">
        <v>190</v>
      </c>
      <c r="H743" s="175" t="s">
        <v>1922</v>
      </c>
      <c r="I743" s="117" t="s">
        <v>193</v>
      </c>
      <c r="J743" s="68" t="str">
        <f>VLOOKUP($B743,[1]전년동월vs전월vs당월!$A$7:$AC$1780,11,FALSE)</f>
        <v>-</v>
      </c>
      <c r="K743" s="68">
        <f>VLOOKUP($B743,[2]전년동월vs전월vs당월!$B$7:$AD$1796,11,FALSE)</f>
        <v>4670</v>
      </c>
      <c r="L743" s="218" t="str">
        <f>VLOOKUP($A743,농산물!$A135:$O461,12,FALSE)</f>
        <v>-</v>
      </c>
      <c r="M743" s="243" t="e">
        <f t="shared" si="123"/>
        <v>#VALUE!</v>
      </c>
      <c r="N743" s="243" t="e">
        <f t="shared" si="124"/>
        <v>#VALUE!</v>
      </c>
      <c r="O743" s="68" t="str">
        <f>VLOOKUP($B743,[1]전년동월vs전월vs당월!$A$7:$AC$1780,16,FALSE)</f>
        <v>-</v>
      </c>
      <c r="P743" s="68">
        <f>VLOOKUP($B743,[2]전년동월vs전월vs당월!$B$7:$AD$1796,16,FALSE)</f>
        <v>4000</v>
      </c>
      <c r="Q743" s="218" t="str">
        <f>VLOOKUP($A743,농산물!$A135:$O461,13,FALSE)</f>
        <v>-</v>
      </c>
      <c r="R743" s="243" t="e">
        <f t="shared" si="125"/>
        <v>#VALUE!</v>
      </c>
      <c r="S743" s="243" t="e">
        <f t="shared" si="126"/>
        <v>#VALUE!</v>
      </c>
      <c r="T743" s="68">
        <f>VLOOKUP($B743,[1]전년동월vs전월vs당월!$A$7:$AC$1780,21,FALSE)</f>
        <v>2920</v>
      </c>
      <c r="U743" s="68">
        <f>VLOOKUP($B743,[2]전년동월vs전월vs당월!$B$7:$AD$1796,21,FALSE)</f>
        <v>5070</v>
      </c>
      <c r="V743" s="218" t="str">
        <f>VLOOKUP($A743,농산물!$A135:$O461,14,FALSE)</f>
        <v>-</v>
      </c>
      <c r="W743" s="243" t="e">
        <f t="shared" si="127"/>
        <v>#VALUE!</v>
      </c>
      <c r="X743" s="243" t="e">
        <f t="shared" si="128"/>
        <v>#VALUE!</v>
      </c>
      <c r="Y743" s="68">
        <f>VLOOKUP($B743,[1]전년동월vs전월vs당월!$A$7:$AC$1780,26,FALSE)</f>
        <v>2300</v>
      </c>
      <c r="Z743" s="68">
        <f>VLOOKUP($B743,[2]전년동월vs전월vs당월!$B$7:$AD$1796,26,FALSE)</f>
        <v>5290</v>
      </c>
      <c r="AA743" s="218" t="str">
        <f>VLOOKUP($A743,농산물!$A135:$O461,15,FALSE)</f>
        <v>-</v>
      </c>
      <c r="AB743" s="243" t="e">
        <f t="shared" si="129"/>
        <v>#VALUE!</v>
      </c>
      <c r="AC743" s="243" t="e">
        <f t="shared" si="130"/>
        <v>#VALUE!</v>
      </c>
      <c r="AD743" s="83"/>
    </row>
    <row r="744" spans="1:30">
      <c r="A744">
        <v>130</v>
      </c>
      <c r="B744" s="16" t="str">
        <f t="shared" si="131"/>
        <v>양파생것kg피양파국산</v>
      </c>
      <c r="C744" s="61">
        <v>54</v>
      </c>
      <c r="D744" s="61" t="s">
        <v>543</v>
      </c>
      <c r="E744" s="175" t="s">
        <v>578</v>
      </c>
      <c r="F744" s="175" t="s">
        <v>16</v>
      </c>
      <c r="G744" s="61" t="s">
        <v>190</v>
      </c>
      <c r="H744" s="175" t="s">
        <v>3</v>
      </c>
      <c r="I744" s="117" t="s">
        <v>193</v>
      </c>
      <c r="J744" s="68">
        <f>VLOOKUP($B744,[1]전년동월vs전월vs당월!$A$7:$AC$1780,11,FALSE)</f>
        <v>2750</v>
      </c>
      <c r="K744" s="68">
        <f>VLOOKUP($B744,[2]전년동월vs전월vs당월!$B$7:$AD$1796,11,FALSE)</f>
        <v>590</v>
      </c>
      <c r="L744" s="218">
        <f>VLOOKUP($A744,농산물!$A136:$O462,12,FALSE)</f>
        <v>840</v>
      </c>
      <c r="M744" s="243">
        <f t="shared" ref="M744:M807" si="132">(L744-J744)*100/J744</f>
        <v>-69.454545454545453</v>
      </c>
      <c r="N744" s="243">
        <f t="shared" ref="N744:N807" si="133">(L744-K744)*100/K744</f>
        <v>42.372881355932201</v>
      </c>
      <c r="O744" s="68">
        <f>VLOOKUP($B744,[1]전년동월vs전월vs당월!$A$7:$AC$1780,16,FALSE)</f>
        <v>2500</v>
      </c>
      <c r="P744" s="68">
        <f>VLOOKUP($B744,[2]전년동월vs전월vs당월!$B$7:$AD$1796,16,FALSE)</f>
        <v>600</v>
      </c>
      <c r="Q744" s="218">
        <f>VLOOKUP($A744,농산물!$A136:$O462,13,FALSE)</f>
        <v>1070</v>
      </c>
      <c r="R744" s="243">
        <f t="shared" ref="R744:R807" si="134">(Q744-O744)*100/O744</f>
        <v>-57.2</v>
      </c>
      <c r="S744" s="243">
        <f t="shared" ref="S744:S807" si="135">(Q744-P744)*100/P744</f>
        <v>78.333333333333329</v>
      </c>
      <c r="T744" s="68">
        <f>VLOOKUP($B744,[1]전년동월vs전월vs당월!$A$7:$AC$1780,21,FALSE)</f>
        <v>3220</v>
      </c>
      <c r="U744" s="68">
        <f>VLOOKUP($B744,[2]전년동월vs전월vs당월!$B$7:$AD$1796,21,FALSE)</f>
        <v>2050</v>
      </c>
      <c r="V744" s="218">
        <f>VLOOKUP($A744,농산물!$A136:$O462,14,FALSE)</f>
        <v>1760</v>
      </c>
      <c r="W744" s="243">
        <f t="shared" ref="W744:W807" si="136">(V744-T744)*100/T744</f>
        <v>-45.341614906832298</v>
      </c>
      <c r="X744" s="243">
        <f t="shared" ref="X744:X807" si="137">(V744-U744)*100/U744</f>
        <v>-14.146341463414634</v>
      </c>
      <c r="Y744" s="68">
        <f>VLOOKUP($B744,[1]전년동월vs전월vs당월!$A$7:$AC$1780,26,FALSE)</f>
        <v>4190</v>
      </c>
      <c r="Z744" s="68">
        <f>VLOOKUP($B744,[2]전년동월vs전월vs당월!$B$7:$AD$1796,26,FALSE)</f>
        <v>1300</v>
      </c>
      <c r="AA744" s="218">
        <f>VLOOKUP($A744,농산물!$A136:$O462,15,FALSE)</f>
        <v>1600</v>
      </c>
      <c r="AB744" s="243">
        <f t="shared" ref="AB744:AB807" si="138">(AA744-Y744)*100/Y744</f>
        <v>-61.813842482100242</v>
      </c>
      <c r="AC744" s="243">
        <f t="shared" ref="AC744:AC807" si="139">(AA744-Z744)*100/Z744</f>
        <v>23.076923076923077</v>
      </c>
      <c r="AD744" s="83"/>
    </row>
    <row r="745" spans="1:30">
      <c r="A745">
        <v>131</v>
      </c>
      <c r="B745" s="16" t="str">
        <f t="shared" si="131"/>
        <v>양파생것,깐것kg깐양파국산</v>
      </c>
      <c r="C745" s="61"/>
      <c r="D745" s="61" t="s">
        <v>543</v>
      </c>
      <c r="E745" s="175" t="s">
        <v>2</v>
      </c>
      <c r="F745" s="175" t="s">
        <v>1921</v>
      </c>
      <c r="G745" s="61" t="s">
        <v>190</v>
      </c>
      <c r="H745" s="175" t="s">
        <v>4</v>
      </c>
      <c r="I745" s="117" t="s">
        <v>193</v>
      </c>
      <c r="J745" s="68">
        <f>VLOOKUP($B745,[1]전년동월vs전월vs당월!$A$7:$AC$1780,11,FALSE)</f>
        <v>3250</v>
      </c>
      <c r="K745" s="68">
        <f>VLOOKUP($B745,[2]전년동월vs전월vs당월!$B$7:$AD$1796,11,FALSE)</f>
        <v>1500</v>
      </c>
      <c r="L745" s="218">
        <f>VLOOKUP($A745,농산물!$A137:$O463,12,FALSE)</f>
        <v>1300</v>
      </c>
      <c r="M745" s="243">
        <f t="shared" si="132"/>
        <v>-60</v>
      </c>
      <c r="N745" s="243">
        <f t="shared" si="133"/>
        <v>-13.333333333333334</v>
      </c>
      <c r="O745" s="68" t="str">
        <f>VLOOKUP($B745,[1]전년동월vs전월vs당월!$A$7:$AC$1780,16,FALSE)</f>
        <v>-</v>
      </c>
      <c r="P745" s="68">
        <f>VLOOKUP($B745,[2]전년동월vs전월vs당월!$B$7:$AD$1796,16,FALSE)</f>
        <v>1200</v>
      </c>
      <c r="Q745" s="218">
        <f>VLOOKUP($A745,농산물!$A137:$O463,13,FALSE)</f>
        <v>1400</v>
      </c>
      <c r="R745" s="243" t="e">
        <f t="shared" si="134"/>
        <v>#VALUE!</v>
      </c>
      <c r="S745" s="243">
        <f t="shared" si="135"/>
        <v>16.666666666666668</v>
      </c>
      <c r="T745" s="68">
        <f>VLOOKUP($B745,[1]전년동월vs전월vs당월!$A$7:$AC$1780,21,FALSE)</f>
        <v>5960</v>
      </c>
      <c r="U745" s="68">
        <f>VLOOKUP($B745,[2]전년동월vs전월vs당월!$B$7:$AD$1796,21,FALSE)</f>
        <v>4960</v>
      </c>
      <c r="V745" s="218">
        <f>VLOOKUP($A745,농산물!$A137:$O463,14,FALSE)</f>
        <v>3160</v>
      </c>
      <c r="W745" s="243">
        <f t="shared" si="136"/>
        <v>-46.979865771812079</v>
      </c>
      <c r="X745" s="243">
        <f t="shared" si="137"/>
        <v>-36.29032258064516</v>
      </c>
      <c r="Y745" s="68">
        <f>VLOOKUP($B745,[1]전년동월vs전월vs당월!$A$7:$AC$1780,26,FALSE)</f>
        <v>8600</v>
      </c>
      <c r="Z745" s="68">
        <f>VLOOKUP($B745,[2]전년동월vs전월vs당월!$B$7:$AD$1796,26,FALSE)</f>
        <v>3450</v>
      </c>
      <c r="AA745" s="218">
        <f>VLOOKUP($A745,농산물!$A137:$O463,15,FALSE)</f>
        <v>2330</v>
      </c>
      <c r="AB745" s="243">
        <f t="shared" si="138"/>
        <v>-72.906976744186053</v>
      </c>
      <c r="AC745" s="243">
        <f t="shared" si="139"/>
        <v>-32.463768115942031</v>
      </c>
      <c r="AD745" s="83"/>
    </row>
    <row r="746" spans="1:30">
      <c r="A746">
        <v>132</v>
      </c>
      <c r="B746" s="16" t="str">
        <f t="shared" si="131"/>
        <v>양파생것,붉은것kg피양파국산</v>
      </c>
      <c r="C746" s="61"/>
      <c r="D746" s="61" t="s">
        <v>543</v>
      </c>
      <c r="E746" s="175" t="s">
        <v>2</v>
      </c>
      <c r="F746" s="175" t="s">
        <v>1923</v>
      </c>
      <c r="G746" s="61" t="s">
        <v>190</v>
      </c>
      <c r="H746" s="175" t="s">
        <v>3</v>
      </c>
      <c r="I746" s="117" t="s">
        <v>193</v>
      </c>
      <c r="J746" s="68" t="str">
        <f>VLOOKUP($B746,[1]전년동월vs전월vs당월!$A$7:$AC$1780,11,FALSE)</f>
        <v>-</v>
      </c>
      <c r="K746" s="68" t="str">
        <f>VLOOKUP($B746,[2]전년동월vs전월vs당월!$B$7:$AD$1796,11,FALSE)</f>
        <v>-</v>
      </c>
      <c r="L746" s="218">
        <f>VLOOKUP($A746,농산물!$A138:$O464,12,FALSE)</f>
        <v>3000</v>
      </c>
      <c r="M746" s="243" t="e">
        <f t="shared" si="132"/>
        <v>#VALUE!</v>
      </c>
      <c r="N746" s="243" t="e">
        <f t="shared" si="133"/>
        <v>#VALUE!</v>
      </c>
      <c r="O746" s="68" t="str">
        <f>VLOOKUP($B746,[1]전년동월vs전월vs당월!$A$7:$AC$1780,16,FALSE)</f>
        <v>-</v>
      </c>
      <c r="P746" s="68">
        <f>VLOOKUP($B746,[2]전년동월vs전월vs당월!$B$7:$AD$1796,16,FALSE)</f>
        <v>2500</v>
      </c>
      <c r="Q746" s="218" t="str">
        <f>VLOOKUP($A746,농산물!$A138:$O464,13,FALSE)</f>
        <v>-</v>
      </c>
      <c r="R746" s="243" t="e">
        <f t="shared" si="134"/>
        <v>#VALUE!</v>
      </c>
      <c r="S746" s="243" t="e">
        <f t="shared" si="135"/>
        <v>#VALUE!</v>
      </c>
      <c r="T746" s="68" t="str">
        <f>VLOOKUP($B746,[1]전년동월vs전월vs당월!$A$7:$AC$1780,21,FALSE)</f>
        <v>-</v>
      </c>
      <c r="U746" s="68" t="str">
        <f>VLOOKUP($B746,[2]전년동월vs전월vs당월!$B$7:$AD$1796,21,FALSE)</f>
        <v>-</v>
      </c>
      <c r="V746" s="218" t="str">
        <f>VLOOKUP($A746,농산물!$A138:$O464,14,FALSE)</f>
        <v>-</v>
      </c>
      <c r="W746" s="243" t="e">
        <f t="shared" si="136"/>
        <v>#VALUE!</v>
      </c>
      <c r="X746" s="243" t="e">
        <f t="shared" si="137"/>
        <v>#VALUE!</v>
      </c>
      <c r="Y746" s="68" t="str">
        <f>VLOOKUP($B746,[1]전년동월vs전월vs당월!$A$7:$AC$1780,26,FALSE)</f>
        <v>-</v>
      </c>
      <c r="Z746" s="68" t="str">
        <f>VLOOKUP($B746,[2]전년동월vs전월vs당월!$B$7:$AD$1796,26,FALSE)</f>
        <v>-</v>
      </c>
      <c r="AA746" s="218" t="str">
        <f>VLOOKUP($A746,농산물!$A138:$O464,15,FALSE)</f>
        <v>-</v>
      </c>
      <c r="AB746" s="243" t="e">
        <f t="shared" si="138"/>
        <v>#VALUE!</v>
      </c>
      <c r="AC746" s="243" t="e">
        <f t="shared" si="139"/>
        <v>#VALUE!</v>
      </c>
      <c r="AD746" s="83"/>
    </row>
    <row r="747" spans="1:30">
      <c r="A747">
        <v>133</v>
      </c>
      <c r="B747" s="16" t="str">
        <f t="shared" si="131"/>
        <v>연근생것kg피연근국산</v>
      </c>
      <c r="C747" s="61">
        <v>55</v>
      </c>
      <c r="D747" s="61" t="s">
        <v>543</v>
      </c>
      <c r="E747" s="175" t="s">
        <v>579</v>
      </c>
      <c r="F747" s="175" t="s">
        <v>466</v>
      </c>
      <c r="G747" s="61" t="s">
        <v>190</v>
      </c>
      <c r="H747" s="175" t="s">
        <v>1926</v>
      </c>
      <c r="I747" s="117" t="s">
        <v>193</v>
      </c>
      <c r="J747" s="68" t="str">
        <f>VLOOKUP($B747,[1]전년동월vs전월vs당월!$A$7:$AC$1780,11,FALSE)</f>
        <v>-</v>
      </c>
      <c r="K747" s="68" t="str">
        <f>VLOOKUP($B747,[2]전년동월vs전월vs당월!$B$7:$AD$1796,11,FALSE)</f>
        <v>-</v>
      </c>
      <c r="L747" s="218">
        <f>VLOOKUP($A747,농산물!$A139:$O465,12,FALSE)</f>
        <v>5000</v>
      </c>
      <c r="M747" s="243" t="e">
        <f t="shared" si="132"/>
        <v>#VALUE!</v>
      </c>
      <c r="N747" s="243" t="e">
        <f t="shared" si="133"/>
        <v>#VALUE!</v>
      </c>
      <c r="O747" s="68" t="str">
        <f>VLOOKUP($B747,[1]전년동월vs전월vs당월!$A$7:$AC$1780,16,FALSE)</f>
        <v>-</v>
      </c>
      <c r="P747" s="68" t="str">
        <f>VLOOKUP($B747,[2]전년동월vs전월vs당월!$B$7:$AD$1796,16,FALSE)</f>
        <v>-</v>
      </c>
      <c r="Q747" s="218" t="str">
        <f>VLOOKUP($A747,농산물!$A139:$O465,13,FALSE)</f>
        <v>-</v>
      </c>
      <c r="R747" s="243" t="e">
        <f t="shared" si="134"/>
        <v>#VALUE!</v>
      </c>
      <c r="S747" s="243" t="e">
        <f t="shared" si="135"/>
        <v>#VALUE!</v>
      </c>
      <c r="T747" s="68">
        <f>VLOOKUP($B747,[1]전년동월vs전월vs당월!$A$7:$AC$1780,21,FALSE)</f>
        <v>6980</v>
      </c>
      <c r="U747" s="68">
        <f>VLOOKUP($B747,[2]전년동월vs전월vs당월!$B$7:$AD$1796,21,FALSE)</f>
        <v>10800</v>
      </c>
      <c r="V747" s="218">
        <f>VLOOKUP($A747,농산물!$A139:$O465,14,FALSE)</f>
        <v>9800</v>
      </c>
      <c r="W747" s="243">
        <f t="shared" si="136"/>
        <v>40.401146131805156</v>
      </c>
      <c r="X747" s="243">
        <f t="shared" si="137"/>
        <v>-9.2592592592592595</v>
      </c>
      <c r="Y747" s="68">
        <f>VLOOKUP($B747,[1]전년동월vs전월vs당월!$A$7:$AC$1780,26,FALSE)</f>
        <v>7500</v>
      </c>
      <c r="Z747" s="68">
        <f>VLOOKUP($B747,[2]전년동월vs전월vs당월!$B$7:$AD$1796,26,FALSE)</f>
        <v>9000</v>
      </c>
      <c r="AA747" s="218" t="str">
        <f>VLOOKUP($A747,농산물!$A139:$O465,15,FALSE)</f>
        <v>-</v>
      </c>
      <c r="AB747" s="243" t="e">
        <f t="shared" si="138"/>
        <v>#VALUE!</v>
      </c>
      <c r="AC747" s="243" t="e">
        <f t="shared" si="139"/>
        <v>#VALUE!</v>
      </c>
      <c r="AD747" s="83"/>
    </row>
    <row r="748" spans="1:30">
      <c r="A748">
        <v>134</v>
      </c>
      <c r="B748" s="16" t="str">
        <f t="shared" si="131"/>
        <v>연근생것,깐것kg깐연근,통국산</v>
      </c>
      <c r="C748" s="61"/>
      <c r="D748" s="61" t="s">
        <v>543</v>
      </c>
      <c r="E748" s="175" t="s">
        <v>579</v>
      </c>
      <c r="F748" s="175" t="s">
        <v>1921</v>
      </c>
      <c r="G748" s="61" t="s">
        <v>190</v>
      </c>
      <c r="H748" s="175" t="s">
        <v>1927</v>
      </c>
      <c r="I748" s="117" t="s">
        <v>193</v>
      </c>
      <c r="J748" s="68" t="str">
        <f>VLOOKUP($B748,[1]전년동월vs전월vs당월!$A$7:$AC$1780,11,FALSE)</f>
        <v>-</v>
      </c>
      <c r="K748" s="68">
        <f>VLOOKUP($B748,[2]전년동월vs전월vs당월!$B$7:$AD$1796,11,FALSE)</f>
        <v>5000</v>
      </c>
      <c r="L748" s="218" t="str">
        <f>VLOOKUP($A748,농산물!$A140:$O466,12,FALSE)</f>
        <v>-</v>
      </c>
      <c r="M748" s="243" t="e">
        <f t="shared" si="132"/>
        <v>#VALUE!</v>
      </c>
      <c r="N748" s="243" t="e">
        <f t="shared" si="133"/>
        <v>#VALUE!</v>
      </c>
      <c r="O748" s="68" t="str">
        <f>VLOOKUP($B748,[1]전년동월vs전월vs당월!$A$7:$AC$1780,16,FALSE)</f>
        <v>-</v>
      </c>
      <c r="P748" s="68" t="str">
        <f>VLOOKUP($B748,[2]전년동월vs전월vs당월!$B$7:$AD$1796,16,FALSE)</f>
        <v>-</v>
      </c>
      <c r="Q748" s="218" t="str">
        <f>VLOOKUP($A748,농산물!$A140:$O466,13,FALSE)</f>
        <v>-</v>
      </c>
      <c r="R748" s="243" t="e">
        <f t="shared" si="134"/>
        <v>#VALUE!</v>
      </c>
      <c r="S748" s="243" t="e">
        <f t="shared" si="135"/>
        <v>#VALUE!</v>
      </c>
      <c r="T748" s="68" t="str">
        <f>VLOOKUP($B748,[1]전년동월vs전월vs당월!$A$7:$AC$1780,21,FALSE)</f>
        <v>-</v>
      </c>
      <c r="U748" s="68" t="str">
        <f>VLOOKUP($B748,[2]전년동월vs전월vs당월!$B$7:$AD$1796,21,FALSE)</f>
        <v>-</v>
      </c>
      <c r="V748" s="218" t="str">
        <f>VLOOKUP($A748,농산물!$A140:$O466,14,FALSE)</f>
        <v>-</v>
      </c>
      <c r="W748" s="243" t="e">
        <f t="shared" si="136"/>
        <v>#VALUE!</v>
      </c>
      <c r="X748" s="243" t="e">
        <f t="shared" si="137"/>
        <v>#VALUE!</v>
      </c>
      <c r="Y748" s="68">
        <f>VLOOKUP($B748,[1]전년동월vs전월vs당월!$A$7:$AC$1780,26,FALSE)</f>
        <v>9300</v>
      </c>
      <c r="Z748" s="68">
        <f>VLOOKUP($B748,[2]전년동월vs전월vs당월!$B$7:$AD$1796,26,FALSE)</f>
        <v>9800</v>
      </c>
      <c r="AA748" s="218">
        <f>VLOOKUP($A748,농산물!$A140:$O466,15,FALSE)</f>
        <v>10300</v>
      </c>
      <c r="AB748" s="243">
        <f t="shared" si="138"/>
        <v>10.75268817204301</v>
      </c>
      <c r="AC748" s="243">
        <f t="shared" si="139"/>
        <v>5.1020408163265305</v>
      </c>
      <c r="AD748" s="83"/>
    </row>
    <row r="749" spans="1:30">
      <c r="A749">
        <v>135</v>
      </c>
      <c r="B749" s="16" t="str">
        <f t="shared" si="131"/>
        <v>연근생것,손질kg깐연근,채국산</v>
      </c>
      <c r="C749" s="61"/>
      <c r="D749" s="61" t="s">
        <v>543</v>
      </c>
      <c r="E749" s="175" t="s">
        <v>579</v>
      </c>
      <c r="F749" s="175" t="s">
        <v>1508</v>
      </c>
      <c r="G749" s="61" t="s">
        <v>190</v>
      </c>
      <c r="H749" s="175" t="s">
        <v>1928</v>
      </c>
      <c r="I749" s="117" t="s">
        <v>193</v>
      </c>
      <c r="J749" s="68" t="str">
        <f>VLOOKUP($B749,[1]전년동월vs전월vs당월!$A$7:$AC$1780,11,FALSE)</f>
        <v>-</v>
      </c>
      <c r="K749" s="68" t="str">
        <f>VLOOKUP($B749,[2]전년동월vs전월vs당월!$B$7:$AD$1796,11,FALSE)</f>
        <v>-</v>
      </c>
      <c r="L749" s="218" t="str">
        <f>VLOOKUP($A749,농산물!$A141:$O467,12,FALSE)</f>
        <v>-</v>
      </c>
      <c r="M749" s="243" t="e">
        <f t="shared" si="132"/>
        <v>#VALUE!</v>
      </c>
      <c r="N749" s="243" t="e">
        <f t="shared" si="133"/>
        <v>#VALUE!</v>
      </c>
      <c r="O749" s="68" t="str">
        <f>VLOOKUP($B749,[1]전년동월vs전월vs당월!$A$7:$AC$1780,16,FALSE)</f>
        <v>-</v>
      </c>
      <c r="P749" s="68" t="str">
        <f>VLOOKUP($B749,[2]전년동월vs전월vs당월!$B$7:$AD$1796,16,FALSE)</f>
        <v>-</v>
      </c>
      <c r="Q749" s="218" t="str">
        <f>VLOOKUP($A749,농산물!$A141:$O467,13,FALSE)</f>
        <v>-</v>
      </c>
      <c r="R749" s="243" t="e">
        <f t="shared" si="134"/>
        <v>#VALUE!</v>
      </c>
      <c r="S749" s="243" t="e">
        <f t="shared" si="135"/>
        <v>#VALUE!</v>
      </c>
      <c r="T749" s="68">
        <f>VLOOKUP($B749,[1]전년동월vs전월vs당월!$A$7:$AC$1780,21,FALSE)</f>
        <v>12600</v>
      </c>
      <c r="U749" s="68">
        <f>VLOOKUP($B749,[2]전년동월vs전월vs당월!$B$7:$AD$1796,21,FALSE)</f>
        <v>16600</v>
      </c>
      <c r="V749" s="218" t="str">
        <f>VLOOKUP($A749,농산물!$A141:$O467,14,FALSE)</f>
        <v>-</v>
      </c>
      <c r="W749" s="243" t="e">
        <f t="shared" si="136"/>
        <v>#VALUE!</v>
      </c>
      <c r="X749" s="243" t="e">
        <f t="shared" si="137"/>
        <v>#VALUE!</v>
      </c>
      <c r="Y749" s="68">
        <f>VLOOKUP($B749,[1]전년동월vs전월vs당월!$A$7:$AC$1780,26,FALSE)</f>
        <v>12500</v>
      </c>
      <c r="Z749" s="68">
        <f>VLOOKUP($B749,[2]전년동월vs전월vs당월!$B$7:$AD$1796,26,FALSE)</f>
        <v>9200</v>
      </c>
      <c r="AA749" s="218">
        <f>VLOOKUP($A749,농산물!$A141:$O467,15,FALSE)</f>
        <v>9800</v>
      </c>
      <c r="AB749" s="243">
        <f t="shared" si="138"/>
        <v>-21.6</v>
      </c>
      <c r="AC749" s="243">
        <f t="shared" si="139"/>
        <v>6.5217391304347823</v>
      </c>
      <c r="AD749" s="83"/>
    </row>
    <row r="750" spans="1:30">
      <c r="A750">
        <v>136</v>
      </c>
      <c r="B750" s="16" t="str">
        <f t="shared" si="131"/>
        <v>열무생것kg연한것국산</v>
      </c>
      <c r="C750" s="61">
        <v>56</v>
      </c>
      <c r="D750" s="61" t="s">
        <v>543</v>
      </c>
      <c r="E750" s="175" t="s">
        <v>506</v>
      </c>
      <c r="F750" s="175" t="s">
        <v>466</v>
      </c>
      <c r="G750" s="61" t="s">
        <v>190</v>
      </c>
      <c r="H750" s="175" t="s">
        <v>1929</v>
      </c>
      <c r="I750" s="117" t="s">
        <v>193</v>
      </c>
      <c r="J750" s="68">
        <f>VLOOKUP($B750,[1]전년동월vs전월vs당월!$A$7:$AC$1780,11,FALSE)</f>
        <v>2000</v>
      </c>
      <c r="K750" s="68" t="str">
        <f>VLOOKUP($B750,[2]전년동월vs전월vs당월!$B$7:$AD$1796,11,FALSE)</f>
        <v>-</v>
      </c>
      <c r="L750" s="218">
        <f>VLOOKUP($A750,농산물!$A142:$O468,12,FALSE)</f>
        <v>1670</v>
      </c>
      <c r="M750" s="243">
        <f t="shared" si="132"/>
        <v>-16.5</v>
      </c>
      <c r="N750" s="243" t="e">
        <f t="shared" si="133"/>
        <v>#VALUE!</v>
      </c>
      <c r="O750" s="68">
        <f>VLOOKUP($B750,[1]전년동월vs전월vs당월!$A$7:$AC$1780,16,FALSE)</f>
        <v>1500</v>
      </c>
      <c r="P750" s="68" t="str">
        <f>VLOOKUP($B750,[2]전년동월vs전월vs당월!$B$7:$AD$1796,16,FALSE)</f>
        <v>-</v>
      </c>
      <c r="Q750" s="218" t="str">
        <f>VLOOKUP($A750,농산물!$A142:$O468,13,FALSE)</f>
        <v>-</v>
      </c>
      <c r="R750" s="243" t="e">
        <f t="shared" si="134"/>
        <v>#VALUE!</v>
      </c>
      <c r="S750" s="243" t="e">
        <f t="shared" si="135"/>
        <v>#VALUE!</v>
      </c>
      <c r="T750" s="68">
        <f>VLOOKUP($B750,[1]전년동월vs전월vs당월!$A$7:$AC$1780,21,FALSE)</f>
        <v>1530</v>
      </c>
      <c r="U750" s="68">
        <f>VLOOKUP($B750,[2]전년동월vs전월vs당월!$B$7:$AD$1796,21,FALSE)</f>
        <v>1790</v>
      </c>
      <c r="V750" s="218">
        <f>VLOOKUP($A750,농산물!$A142:$O468,14,FALSE)</f>
        <v>1030</v>
      </c>
      <c r="W750" s="243">
        <f t="shared" si="136"/>
        <v>-32.679738562091501</v>
      </c>
      <c r="X750" s="243">
        <f t="shared" si="137"/>
        <v>-42.458100558659218</v>
      </c>
      <c r="Y750" s="68">
        <f>VLOOKUP($B750,[1]전년동월vs전월vs당월!$A$7:$AC$1780,26,FALSE)</f>
        <v>1540</v>
      </c>
      <c r="Z750" s="68">
        <f>VLOOKUP($B750,[2]전년동월vs전월vs당월!$B$7:$AD$1796,26,FALSE)</f>
        <v>870</v>
      </c>
      <c r="AA750" s="218">
        <f>VLOOKUP($A750,농산물!$A142:$O468,15,FALSE)</f>
        <v>1150</v>
      </c>
      <c r="AB750" s="243">
        <f t="shared" si="138"/>
        <v>-25.324675324675326</v>
      </c>
      <c r="AC750" s="243">
        <f t="shared" si="139"/>
        <v>32.183908045977013</v>
      </c>
      <c r="AD750" s="83"/>
    </row>
    <row r="751" spans="1:30">
      <c r="A751">
        <v>137</v>
      </c>
      <c r="B751" s="16" t="str">
        <f t="shared" si="131"/>
        <v>오이생것,재래종kg백오이국산</v>
      </c>
      <c r="C751" s="61">
        <v>57</v>
      </c>
      <c r="D751" s="61" t="s">
        <v>543</v>
      </c>
      <c r="E751" s="175" t="s">
        <v>580</v>
      </c>
      <c r="F751" s="175" t="s">
        <v>1930</v>
      </c>
      <c r="G751" s="61" t="s">
        <v>190</v>
      </c>
      <c r="H751" s="175" t="s">
        <v>5</v>
      </c>
      <c r="I751" s="117" t="s">
        <v>193</v>
      </c>
      <c r="J751" s="68">
        <f>VLOOKUP($B751,[1]전년동월vs전월vs당월!$A$7:$AC$1780,11,FALSE)</f>
        <v>2370</v>
      </c>
      <c r="K751" s="68">
        <f>VLOOKUP($B751,[2]전년동월vs전월vs당월!$B$7:$AD$1796,11,FALSE)</f>
        <v>3340</v>
      </c>
      <c r="L751" s="218">
        <f>VLOOKUP($A751,농산물!$A143:$O469,12,FALSE)</f>
        <v>1470</v>
      </c>
      <c r="M751" s="243">
        <f t="shared" si="132"/>
        <v>-37.974683544303801</v>
      </c>
      <c r="N751" s="243">
        <f t="shared" si="133"/>
        <v>-55.988023952095809</v>
      </c>
      <c r="O751" s="68">
        <f>VLOOKUP($B751,[1]전년동월vs전월vs당월!$A$7:$AC$1780,16,FALSE)</f>
        <v>2500</v>
      </c>
      <c r="P751" s="68">
        <f>VLOOKUP($B751,[2]전년동월vs전월vs당월!$B$7:$AD$1796,16,FALSE)</f>
        <v>3000</v>
      </c>
      <c r="Q751" s="218">
        <f>VLOOKUP($A751,농산물!$A143:$O469,13,FALSE)</f>
        <v>1270</v>
      </c>
      <c r="R751" s="243">
        <f t="shared" si="134"/>
        <v>-49.2</v>
      </c>
      <c r="S751" s="243">
        <f t="shared" si="135"/>
        <v>-57.666666666666664</v>
      </c>
      <c r="T751" s="68">
        <f>VLOOKUP($B751,[1]전년동월vs전월vs당월!$A$7:$AC$1780,21,FALSE)</f>
        <v>4190</v>
      </c>
      <c r="U751" s="68">
        <f>VLOOKUP($B751,[2]전년동월vs전월vs당월!$B$7:$AD$1796,21,FALSE)</f>
        <v>3980</v>
      </c>
      <c r="V751" s="218">
        <f>VLOOKUP($A751,농산물!$A143:$O469,14,FALSE)</f>
        <v>2950</v>
      </c>
      <c r="W751" s="243">
        <f t="shared" si="136"/>
        <v>-29.594272076372317</v>
      </c>
      <c r="X751" s="243">
        <f t="shared" si="137"/>
        <v>-25.879396984924622</v>
      </c>
      <c r="Y751" s="68">
        <f>VLOOKUP($B751,[1]전년동월vs전월vs당월!$A$7:$AC$1780,26,FALSE)</f>
        <v>2000</v>
      </c>
      <c r="Z751" s="68">
        <f>VLOOKUP($B751,[2]전년동월vs전월vs당월!$B$7:$AD$1796,26,FALSE)</f>
        <v>3600</v>
      </c>
      <c r="AA751" s="218">
        <f>VLOOKUP($A751,농산물!$A143:$O469,15,FALSE)</f>
        <v>1540</v>
      </c>
      <c r="AB751" s="243">
        <f t="shared" si="138"/>
        <v>-23</v>
      </c>
      <c r="AC751" s="243">
        <f t="shared" si="139"/>
        <v>-57.222222222222221</v>
      </c>
      <c r="AD751" s="83"/>
    </row>
    <row r="752" spans="1:30">
      <c r="A752">
        <v>138</v>
      </c>
      <c r="B752" s="16" t="str">
        <f t="shared" si="131"/>
        <v>오이생것,개량종kg취청오이,25~30cm국산</v>
      </c>
      <c r="C752" s="61"/>
      <c r="D752" s="61" t="s">
        <v>543</v>
      </c>
      <c r="E752" s="175" t="s">
        <v>580</v>
      </c>
      <c r="F752" s="175" t="s">
        <v>1931</v>
      </c>
      <c r="G752" s="61" t="s">
        <v>190</v>
      </c>
      <c r="H752" s="175" t="s">
        <v>1932</v>
      </c>
      <c r="I752" s="117" t="s">
        <v>193</v>
      </c>
      <c r="J752" s="68" t="e">
        <f>VLOOKUP($B752,[1]전년동월vs전월vs당월!$A$7:$AC$1780,11,FALSE)</f>
        <v>#N/A</v>
      </c>
      <c r="K752" s="68" t="e">
        <f>VLOOKUP($B752,[2]전년동월vs전월vs당월!$B$7:$AD$1796,11,FALSE)</f>
        <v>#N/A</v>
      </c>
      <c r="L752" s="218">
        <f>VLOOKUP($A752,농산물!$A144:$O470,12,FALSE)</f>
        <v>2000</v>
      </c>
      <c r="M752" s="243" t="e">
        <f t="shared" si="132"/>
        <v>#N/A</v>
      </c>
      <c r="N752" s="243" t="e">
        <f t="shared" si="133"/>
        <v>#N/A</v>
      </c>
      <c r="O752" s="68" t="e">
        <f>VLOOKUP($B752,[1]전년동월vs전월vs당월!$A$7:$AC$1780,16,FALSE)</f>
        <v>#N/A</v>
      </c>
      <c r="P752" s="68" t="e">
        <f>VLOOKUP($B752,[2]전년동월vs전월vs당월!$B$7:$AD$1796,16,FALSE)</f>
        <v>#N/A</v>
      </c>
      <c r="Q752" s="218">
        <f>VLOOKUP($A752,농산물!$A144:$O470,13,FALSE)</f>
        <v>1540</v>
      </c>
      <c r="R752" s="243" t="e">
        <f t="shared" si="134"/>
        <v>#N/A</v>
      </c>
      <c r="S752" s="243" t="e">
        <f t="shared" si="135"/>
        <v>#N/A</v>
      </c>
      <c r="T752" s="68" t="e">
        <f>VLOOKUP($B752,[1]전년동월vs전월vs당월!$A$7:$AC$1780,21,FALSE)</f>
        <v>#N/A</v>
      </c>
      <c r="U752" s="68" t="e">
        <f>VLOOKUP($B752,[2]전년동월vs전월vs당월!$B$7:$AD$1796,21,FALSE)</f>
        <v>#N/A</v>
      </c>
      <c r="V752" s="218">
        <f>VLOOKUP($A752,농산물!$A144:$O470,14,FALSE)</f>
        <v>2880</v>
      </c>
      <c r="W752" s="243" t="e">
        <f t="shared" si="136"/>
        <v>#N/A</v>
      </c>
      <c r="X752" s="243" t="e">
        <f t="shared" si="137"/>
        <v>#N/A</v>
      </c>
      <c r="Y752" s="68" t="e">
        <f>VLOOKUP($B752,[1]전년동월vs전월vs당월!$A$7:$AC$1780,26,FALSE)</f>
        <v>#N/A</v>
      </c>
      <c r="Z752" s="68" t="e">
        <f>VLOOKUP($B752,[2]전년동월vs전월vs당월!$B$7:$AD$1796,26,FALSE)</f>
        <v>#N/A</v>
      </c>
      <c r="AA752" s="218">
        <f>VLOOKUP($A752,농산물!$A144:$O470,15,FALSE)</f>
        <v>2920</v>
      </c>
      <c r="AB752" s="243" t="e">
        <f t="shared" si="138"/>
        <v>#N/A</v>
      </c>
      <c r="AC752" s="243" t="e">
        <f t="shared" si="139"/>
        <v>#N/A</v>
      </c>
      <c r="AD752" s="83"/>
    </row>
    <row r="753" spans="1:30">
      <c r="A753">
        <v>139</v>
      </c>
      <c r="B753" s="16" t="str">
        <f t="shared" si="131"/>
        <v>오이생것,개량종kg가시오이,25~30cm국산</v>
      </c>
      <c r="C753" s="61"/>
      <c r="D753" s="61" t="s">
        <v>543</v>
      </c>
      <c r="E753" s="175" t="s">
        <v>580</v>
      </c>
      <c r="F753" s="175" t="s">
        <v>1931</v>
      </c>
      <c r="G753" s="61" t="s">
        <v>190</v>
      </c>
      <c r="H753" s="175" t="s">
        <v>1933</v>
      </c>
      <c r="I753" s="117" t="s">
        <v>193</v>
      </c>
      <c r="J753" s="68" t="e">
        <f>VLOOKUP($B753,[1]전년동월vs전월vs당월!$A$7:$AC$1780,11,FALSE)</f>
        <v>#N/A</v>
      </c>
      <c r="K753" s="68" t="e">
        <f>VLOOKUP($B753,[2]전년동월vs전월vs당월!$B$7:$AD$1796,11,FALSE)</f>
        <v>#N/A</v>
      </c>
      <c r="L753" s="218" t="str">
        <f>VLOOKUP($A753,농산물!$A145:$O471,12,FALSE)</f>
        <v>-</v>
      </c>
      <c r="M753" s="243" t="e">
        <f t="shared" si="132"/>
        <v>#VALUE!</v>
      </c>
      <c r="N753" s="243" t="e">
        <f t="shared" si="133"/>
        <v>#VALUE!</v>
      </c>
      <c r="O753" s="68" t="e">
        <f>VLOOKUP($B753,[1]전년동월vs전월vs당월!$A$7:$AC$1780,16,FALSE)</f>
        <v>#N/A</v>
      </c>
      <c r="P753" s="68" t="e">
        <f>VLOOKUP($B753,[2]전년동월vs전월vs당월!$B$7:$AD$1796,16,FALSE)</f>
        <v>#N/A</v>
      </c>
      <c r="Q753" s="218" t="str">
        <f>VLOOKUP($A753,농산물!$A145:$O471,13,FALSE)</f>
        <v>-</v>
      </c>
      <c r="R753" s="243" t="e">
        <f t="shared" si="134"/>
        <v>#VALUE!</v>
      </c>
      <c r="S753" s="243" t="e">
        <f t="shared" si="135"/>
        <v>#VALUE!</v>
      </c>
      <c r="T753" s="68" t="e">
        <f>VLOOKUP($B753,[1]전년동월vs전월vs당월!$A$7:$AC$1780,21,FALSE)</f>
        <v>#N/A</v>
      </c>
      <c r="U753" s="68" t="e">
        <f>VLOOKUP($B753,[2]전년동월vs전월vs당월!$B$7:$AD$1796,21,FALSE)</f>
        <v>#N/A</v>
      </c>
      <c r="V753" s="218" t="str">
        <f>VLOOKUP($A753,농산물!$A145:$O471,14,FALSE)</f>
        <v>-</v>
      </c>
      <c r="W753" s="243" t="e">
        <f t="shared" si="136"/>
        <v>#VALUE!</v>
      </c>
      <c r="X753" s="243" t="e">
        <f t="shared" si="137"/>
        <v>#VALUE!</v>
      </c>
      <c r="Y753" s="68" t="e">
        <f>VLOOKUP($B753,[1]전년동월vs전월vs당월!$A$7:$AC$1780,26,FALSE)</f>
        <v>#N/A</v>
      </c>
      <c r="Z753" s="68" t="e">
        <f>VLOOKUP($B753,[2]전년동월vs전월vs당월!$B$7:$AD$1796,26,FALSE)</f>
        <v>#N/A</v>
      </c>
      <c r="AA753" s="218" t="str">
        <f>VLOOKUP($A753,농산물!$A145:$O471,15,FALSE)</f>
        <v>-</v>
      </c>
      <c r="AB753" s="243" t="e">
        <f t="shared" si="138"/>
        <v>#VALUE!</v>
      </c>
      <c r="AC753" s="243" t="e">
        <f t="shared" si="139"/>
        <v>#VALUE!</v>
      </c>
      <c r="AD753" s="83"/>
    </row>
    <row r="754" spans="1:30">
      <c r="A754">
        <v>140</v>
      </c>
      <c r="B754" s="16" t="str">
        <f t="shared" si="131"/>
        <v>오이생것,개량종kg늙은오이국산</v>
      </c>
      <c r="C754" s="61"/>
      <c r="D754" s="61" t="s">
        <v>543</v>
      </c>
      <c r="E754" s="175" t="s">
        <v>580</v>
      </c>
      <c r="F754" s="175" t="s">
        <v>1931</v>
      </c>
      <c r="G754" s="61" t="s">
        <v>190</v>
      </c>
      <c r="H754" s="175" t="s">
        <v>1934</v>
      </c>
      <c r="I754" s="117" t="s">
        <v>193</v>
      </c>
      <c r="J754" s="68" t="str">
        <f>VLOOKUP($B754,[1]전년동월vs전월vs당월!$A$7:$AC$1780,11,FALSE)</f>
        <v>-</v>
      </c>
      <c r="K754" s="68" t="str">
        <f>VLOOKUP($B754,[2]전년동월vs전월vs당월!$B$7:$AD$1796,11,FALSE)</f>
        <v>-</v>
      </c>
      <c r="L754" s="218">
        <f>VLOOKUP($A754,농산물!$A146:$O472,12,FALSE)</f>
        <v>1340</v>
      </c>
      <c r="M754" s="243" t="e">
        <f t="shared" si="132"/>
        <v>#VALUE!</v>
      </c>
      <c r="N754" s="243" t="e">
        <f t="shared" si="133"/>
        <v>#VALUE!</v>
      </c>
      <c r="O754" s="68" t="str">
        <f>VLOOKUP($B754,[1]전년동월vs전월vs당월!$A$7:$AC$1780,16,FALSE)</f>
        <v>-</v>
      </c>
      <c r="P754" s="68" t="str">
        <f>VLOOKUP($B754,[2]전년동월vs전월vs당월!$B$7:$AD$1796,16,FALSE)</f>
        <v>-</v>
      </c>
      <c r="Q754" s="218" t="str">
        <f>VLOOKUP($A754,농산물!$A146:$O472,13,FALSE)</f>
        <v>-</v>
      </c>
      <c r="R754" s="243" t="e">
        <f t="shared" si="134"/>
        <v>#VALUE!</v>
      </c>
      <c r="S754" s="243" t="e">
        <f t="shared" si="135"/>
        <v>#VALUE!</v>
      </c>
      <c r="T754" s="68" t="str">
        <f>VLOOKUP($B754,[1]전년동월vs전월vs당월!$A$7:$AC$1780,21,FALSE)</f>
        <v>-</v>
      </c>
      <c r="U754" s="68" t="str">
        <f>VLOOKUP($B754,[2]전년동월vs전월vs당월!$B$7:$AD$1796,21,FALSE)</f>
        <v>-</v>
      </c>
      <c r="V754" s="218">
        <f>VLOOKUP($A754,농산물!$A146:$O472,14,FALSE)</f>
        <v>3610</v>
      </c>
      <c r="W754" s="243" t="e">
        <f t="shared" si="136"/>
        <v>#VALUE!</v>
      </c>
      <c r="X754" s="243" t="e">
        <f t="shared" si="137"/>
        <v>#VALUE!</v>
      </c>
      <c r="Y754" s="68" t="str">
        <f>VLOOKUP($B754,[1]전년동월vs전월vs당월!$A$7:$AC$1780,26,FALSE)</f>
        <v>-</v>
      </c>
      <c r="Z754" s="68" t="str">
        <f>VLOOKUP($B754,[2]전년동월vs전월vs당월!$B$7:$AD$1796,26,FALSE)</f>
        <v>-</v>
      </c>
      <c r="AA754" s="218">
        <f>VLOOKUP($A754,농산물!$A146:$O472,15,FALSE)</f>
        <v>2260</v>
      </c>
      <c r="AB754" s="243" t="e">
        <f t="shared" si="138"/>
        <v>#VALUE!</v>
      </c>
      <c r="AC754" s="243" t="e">
        <f t="shared" si="139"/>
        <v>#VALUE!</v>
      </c>
      <c r="AD754" s="83"/>
    </row>
    <row r="755" spans="1:30">
      <c r="A755">
        <v>141</v>
      </c>
      <c r="B755" s="16" t="str">
        <f t="shared" si="131"/>
        <v>오이생것,깐것kg늙은오이,껍질씨제거국산</v>
      </c>
      <c r="C755" s="61"/>
      <c r="D755" s="61" t="s">
        <v>543</v>
      </c>
      <c r="E755" s="175" t="s">
        <v>580</v>
      </c>
      <c r="F755" s="175" t="s">
        <v>1921</v>
      </c>
      <c r="G755" s="61" t="s">
        <v>190</v>
      </c>
      <c r="H755" s="175" t="s">
        <v>1935</v>
      </c>
      <c r="I755" s="117" t="s">
        <v>193</v>
      </c>
      <c r="J755" s="68" t="str">
        <f>VLOOKUP($B755,[1]전년동월vs전월vs당월!$A$7:$AC$1780,11,FALSE)</f>
        <v>-</v>
      </c>
      <c r="K755" s="68" t="str">
        <f>VLOOKUP($B755,[2]전년동월vs전월vs당월!$B$7:$AD$1796,11,FALSE)</f>
        <v>-</v>
      </c>
      <c r="L755" s="218" t="str">
        <f>VLOOKUP($A755,농산물!$A147:$O473,12,FALSE)</f>
        <v>-</v>
      </c>
      <c r="M755" s="243" t="e">
        <f t="shared" si="132"/>
        <v>#VALUE!</v>
      </c>
      <c r="N755" s="243" t="e">
        <f t="shared" si="133"/>
        <v>#VALUE!</v>
      </c>
      <c r="O755" s="68" t="str">
        <f>VLOOKUP($B755,[1]전년동월vs전월vs당월!$A$7:$AC$1780,16,FALSE)</f>
        <v>-</v>
      </c>
      <c r="P755" s="68" t="str">
        <f>VLOOKUP($B755,[2]전년동월vs전월vs당월!$B$7:$AD$1796,16,FALSE)</f>
        <v>-</v>
      </c>
      <c r="Q755" s="218" t="str">
        <f>VLOOKUP($A755,농산물!$A147:$O473,13,FALSE)</f>
        <v>-</v>
      </c>
      <c r="R755" s="243" t="e">
        <f t="shared" si="134"/>
        <v>#VALUE!</v>
      </c>
      <c r="S755" s="243" t="e">
        <f t="shared" si="135"/>
        <v>#VALUE!</v>
      </c>
      <c r="T755" s="68" t="str">
        <f>VLOOKUP($B755,[1]전년동월vs전월vs당월!$A$7:$AC$1780,21,FALSE)</f>
        <v>-</v>
      </c>
      <c r="U755" s="68" t="str">
        <f>VLOOKUP($B755,[2]전년동월vs전월vs당월!$B$7:$AD$1796,21,FALSE)</f>
        <v>-</v>
      </c>
      <c r="V755" s="218" t="str">
        <f>VLOOKUP($A755,농산물!$A147:$O473,14,FALSE)</f>
        <v>-</v>
      </c>
      <c r="W755" s="243" t="e">
        <f t="shared" si="136"/>
        <v>#VALUE!</v>
      </c>
      <c r="X755" s="243" t="e">
        <f t="shared" si="137"/>
        <v>#VALUE!</v>
      </c>
      <c r="Y755" s="68" t="str">
        <f>VLOOKUP($B755,[1]전년동월vs전월vs당월!$A$7:$AC$1780,26,FALSE)</f>
        <v>-</v>
      </c>
      <c r="Z755" s="68" t="str">
        <f>VLOOKUP($B755,[2]전년동월vs전월vs당월!$B$7:$AD$1796,26,FALSE)</f>
        <v>-</v>
      </c>
      <c r="AA755" s="218" t="str">
        <f>VLOOKUP($A755,농산물!$A147:$O473,15,FALSE)</f>
        <v>-</v>
      </c>
      <c r="AB755" s="243" t="e">
        <f t="shared" si="138"/>
        <v>#VALUE!</v>
      </c>
      <c r="AC755" s="243" t="e">
        <f t="shared" si="139"/>
        <v>#VALUE!</v>
      </c>
      <c r="AD755" s="83"/>
    </row>
    <row r="756" spans="1:30">
      <c r="A756">
        <v>142</v>
      </c>
      <c r="B756" s="16" t="str">
        <f t="shared" si="131"/>
        <v>오이생것,손질kg늙은오이,껍질씨제거(채)국산</v>
      </c>
      <c r="C756" s="61"/>
      <c r="D756" s="61" t="s">
        <v>543</v>
      </c>
      <c r="E756" s="175" t="s">
        <v>580</v>
      </c>
      <c r="F756" s="175" t="s">
        <v>1508</v>
      </c>
      <c r="G756" s="61" t="s">
        <v>190</v>
      </c>
      <c r="H756" s="175" t="s">
        <v>1936</v>
      </c>
      <c r="I756" s="117" t="s">
        <v>193</v>
      </c>
      <c r="J756" s="68" t="str">
        <f>VLOOKUP($B756,[1]전년동월vs전월vs당월!$A$7:$AC$1780,11,FALSE)</f>
        <v>-</v>
      </c>
      <c r="K756" s="68" t="str">
        <f>VLOOKUP($B756,[2]전년동월vs전월vs당월!$B$7:$AD$1796,11,FALSE)</f>
        <v>-</v>
      </c>
      <c r="L756" s="218" t="str">
        <f>VLOOKUP($A756,농산물!$A148:$O474,12,FALSE)</f>
        <v>-</v>
      </c>
      <c r="M756" s="243" t="e">
        <f t="shared" si="132"/>
        <v>#VALUE!</v>
      </c>
      <c r="N756" s="243" t="e">
        <f t="shared" si="133"/>
        <v>#VALUE!</v>
      </c>
      <c r="O756" s="68" t="str">
        <f>VLOOKUP($B756,[1]전년동월vs전월vs당월!$A$7:$AC$1780,16,FALSE)</f>
        <v>-</v>
      </c>
      <c r="P756" s="68" t="str">
        <f>VLOOKUP($B756,[2]전년동월vs전월vs당월!$B$7:$AD$1796,16,FALSE)</f>
        <v>-</v>
      </c>
      <c r="Q756" s="218" t="str">
        <f>VLOOKUP($A756,농산물!$A148:$O474,13,FALSE)</f>
        <v>-</v>
      </c>
      <c r="R756" s="243" t="e">
        <f t="shared" si="134"/>
        <v>#VALUE!</v>
      </c>
      <c r="S756" s="243" t="e">
        <f t="shared" si="135"/>
        <v>#VALUE!</v>
      </c>
      <c r="T756" s="68" t="str">
        <f>VLOOKUP($B756,[1]전년동월vs전월vs당월!$A$7:$AC$1780,21,FALSE)</f>
        <v>-</v>
      </c>
      <c r="U756" s="68" t="str">
        <f>VLOOKUP($B756,[2]전년동월vs전월vs당월!$B$7:$AD$1796,21,FALSE)</f>
        <v>-</v>
      </c>
      <c r="V756" s="218" t="str">
        <f>VLOOKUP($A756,농산물!$A148:$O474,14,FALSE)</f>
        <v>-</v>
      </c>
      <c r="W756" s="243" t="e">
        <f t="shared" si="136"/>
        <v>#VALUE!</v>
      </c>
      <c r="X756" s="243" t="e">
        <f t="shared" si="137"/>
        <v>#VALUE!</v>
      </c>
      <c r="Y756" s="68" t="str">
        <f>VLOOKUP($B756,[1]전년동월vs전월vs당월!$A$7:$AC$1780,26,FALSE)</f>
        <v>-</v>
      </c>
      <c r="Z756" s="68" t="str">
        <f>VLOOKUP($B756,[2]전년동월vs전월vs당월!$B$7:$AD$1796,26,FALSE)</f>
        <v>-</v>
      </c>
      <c r="AA756" s="218" t="str">
        <f>VLOOKUP($A756,농산물!$A148:$O474,15,FALSE)</f>
        <v>-</v>
      </c>
      <c r="AB756" s="243" t="e">
        <f t="shared" si="138"/>
        <v>#VALUE!</v>
      </c>
      <c r="AC756" s="243" t="e">
        <f t="shared" si="139"/>
        <v>#VALUE!</v>
      </c>
      <c r="AD756" s="83"/>
    </row>
    <row r="757" spans="1:30">
      <c r="A757">
        <v>143</v>
      </c>
      <c r="B757" s="16" t="str">
        <f t="shared" si="131"/>
        <v>우엉생것,깐것kg깐우엉,통국산</v>
      </c>
      <c r="C757" s="61">
        <v>58</v>
      </c>
      <c r="D757" s="61" t="s">
        <v>543</v>
      </c>
      <c r="E757" s="175" t="s">
        <v>581</v>
      </c>
      <c r="F757" s="175" t="s">
        <v>1921</v>
      </c>
      <c r="G757" s="61" t="s">
        <v>190</v>
      </c>
      <c r="H757" s="175" t="s">
        <v>1937</v>
      </c>
      <c r="I757" s="117" t="s">
        <v>193</v>
      </c>
      <c r="J757" s="68" t="str">
        <f>VLOOKUP($B757,[1]전년동월vs전월vs당월!$A$7:$AC$1780,11,FALSE)</f>
        <v>-</v>
      </c>
      <c r="K757" s="68" t="str">
        <f>VLOOKUP($B757,[2]전년동월vs전월vs당월!$B$7:$AD$1796,11,FALSE)</f>
        <v>-</v>
      </c>
      <c r="L757" s="218" t="str">
        <f>VLOOKUP($A757,농산물!$A149:$O475,12,FALSE)</f>
        <v>-</v>
      </c>
      <c r="M757" s="243" t="e">
        <f t="shared" si="132"/>
        <v>#VALUE!</v>
      </c>
      <c r="N757" s="243" t="e">
        <f t="shared" si="133"/>
        <v>#VALUE!</v>
      </c>
      <c r="O757" s="68" t="str">
        <f>VLOOKUP($B757,[1]전년동월vs전월vs당월!$A$7:$AC$1780,16,FALSE)</f>
        <v>-</v>
      </c>
      <c r="P757" s="68" t="str">
        <f>VLOOKUP($B757,[2]전년동월vs전월vs당월!$B$7:$AD$1796,16,FALSE)</f>
        <v>-</v>
      </c>
      <c r="Q757" s="218">
        <f>VLOOKUP($A757,농산물!$A149:$O475,13,FALSE)</f>
        <v>17000</v>
      </c>
      <c r="R757" s="243" t="e">
        <f t="shared" si="134"/>
        <v>#VALUE!</v>
      </c>
      <c r="S757" s="243" t="e">
        <f t="shared" si="135"/>
        <v>#VALUE!</v>
      </c>
      <c r="T757" s="68" t="str">
        <f>VLOOKUP($B757,[1]전년동월vs전월vs당월!$A$7:$AC$1780,21,FALSE)</f>
        <v>-</v>
      </c>
      <c r="U757" s="68" t="str">
        <f>VLOOKUP($B757,[2]전년동월vs전월vs당월!$B$7:$AD$1796,21,FALSE)</f>
        <v>-</v>
      </c>
      <c r="V757" s="218" t="str">
        <f>VLOOKUP($A757,농산물!$A149:$O475,14,FALSE)</f>
        <v>-</v>
      </c>
      <c r="W757" s="243" t="e">
        <f t="shared" si="136"/>
        <v>#VALUE!</v>
      </c>
      <c r="X757" s="243" t="e">
        <f t="shared" si="137"/>
        <v>#VALUE!</v>
      </c>
      <c r="Y757" s="68" t="str">
        <f>VLOOKUP($B757,[1]전년동월vs전월vs당월!$A$7:$AC$1780,26,FALSE)</f>
        <v>-</v>
      </c>
      <c r="Z757" s="68" t="str">
        <f>VLOOKUP($B757,[2]전년동월vs전월vs당월!$B$7:$AD$1796,26,FALSE)</f>
        <v>-</v>
      </c>
      <c r="AA757" s="218" t="str">
        <f>VLOOKUP($A757,농산물!$A149:$O475,15,FALSE)</f>
        <v>-</v>
      </c>
      <c r="AB757" s="243" t="e">
        <f t="shared" si="138"/>
        <v>#VALUE!</v>
      </c>
      <c r="AC757" s="243" t="e">
        <f t="shared" si="139"/>
        <v>#VALUE!</v>
      </c>
      <c r="AD757" s="83"/>
    </row>
    <row r="758" spans="1:30">
      <c r="A758">
        <v>144</v>
      </c>
      <c r="B758" s="16" t="str">
        <f t="shared" si="131"/>
        <v>우엉생것,손질kg깐우엉,채국산</v>
      </c>
      <c r="C758" s="61"/>
      <c r="D758" s="61" t="s">
        <v>543</v>
      </c>
      <c r="E758" s="175" t="s">
        <v>581</v>
      </c>
      <c r="F758" s="175" t="s">
        <v>1508</v>
      </c>
      <c r="G758" s="61" t="s">
        <v>190</v>
      </c>
      <c r="H758" s="175" t="s">
        <v>1938</v>
      </c>
      <c r="I758" s="117" t="s">
        <v>193</v>
      </c>
      <c r="J758" s="68" t="str">
        <f>VLOOKUP($B758,[1]전년동월vs전월vs당월!$A$7:$AC$1780,11,FALSE)</f>
        <v>-</v>
      </c>
      <c r="K758" s="68" t="str">
        <f>VLOOKUP($B758,[2]전년동월vs전월vs당월!$B$7:$AD$1796,11,FALSE)</f>
        <v>-</v>
      </c>
      <c r="L758" s="218" t="str">
        <f>VLOOKUP($A758,농산물!$A150:$O476,12,FALSE)</f>
        <v>-</v>
      </c>
      <c r="M758" s="243" t="e">
        <f t="shared" si="132"/>
        <v>#VALUE!</v>
      </c>
      <c r="N758" s="243" t="e">
        <f t="shared" si="133"/>
        <v>#VALUE!</v>
      </c>
      <c r="O758" s="68" t="str">
        <f>VLOOKUP($B758,[1]전년동월vs전월vs당월!$A$7:$AC$1780,16,FALSE)</f>
        <v>-</v>
      </c>
      <c r="P758" s="68" t="str">
        <f>VLOOKUP($B758,[2]전년동월vs전월vs당월!$B$7:$AD$1796,16,FALSE)</f>
        <v>-</v>
      </c>
      <c r="Q758" s="218" t="str">
        <f>VLOOKUP($A758,농산물!$A150:$O476,13,FALSE)</f>
        <v>-</v>
      </c>
      <c r="R758" s="243" t="e">
        <f t="shared" si="134"/>
        <v>#VALUE!</v>
      </c>
      <c r="S758" s="243" t="e">
        <f t="shared" si="135"/>
        <v>#VALUE!</v>
      </c>
      <c r="T758" s="68">
        <f>VLOOKUP($B758,[1]전년동월vs전월vs당월!$A$7:$AC$1780,21,FALSE)</f>
        <v>10940</v>
      </c>
      <c r="U758" s="68">
        <f>VLOOKUP($B758,[2]전년동월vs전월vs당월!$B$7:$AD$1796,21,FALSE)</f>
        <v>18270</v>
      </c>
      <c r="V758" s="218">
        <f>VLOOKUP($A758,농산물!$A150:$O476,14,FALSE)</f>
        <v>20600</v>
      </c>
      <c r="W758" s="243">
        <f t="shared" si="136"/>
        <v>88.299817184643516</v>
      </c>
      <c r="X758" s="243">
        <f t="shared" si="137"/>
        <v>12.753147235905857</v>
      </c>
      <c r="Y758" s="68">
        <f>VLOOKUP($B758,[1]전년동월vs전월vs당월!$A$7:$AC$1780,26,FALSE)</f>
        <v>12500</v>
      </c>
      <c r="Z758" s="68" t="str">
        <f>VLOOKUP($B758,[2]전년동월vs전월vs당월!$B$7:$AD$1796,26,FALSE)</f>
        <v>-</v>
      </c>
      <c r="AA758" s="218" t="str">
        <f>VLOOKUP($A758,농산물!$A150:$O476,15,FALSE)</f>
        <v>-</v>
      </c>
      <c r="AB758" s="243" t="e">
        <f t="shared" si="138"/>
        <v>#VALUE!</v>
      </c>
      <c r="AC758" s="243" t="e">
        <f t="shared" si="139"/>
        <v>#VALUE!</v>
      </c>
      <c r="AD758" s="83"/>
    </row>
    <row r="759" spans="1:30">
      <c r="A759">
        <v>145</v>
      </c>
      <c r="B759" s="16" t="str">
        <f t="shared" si="131"/>
        <v>우엉생것,손질kg깐우엉,어슷썰기국산</v>
      </c>
      <c r="C759" s="61"/>
      <c r="D759" s="61" t="s">
        <v>543</v>
      </c>
      <c r="E759" s="175" t="s">
        <v>581</v>
      </c>
      <c r="F759" s="175" t="s">
        <v>1508</v>
      </c>
      <c r="G759" s="61" t="s">
        <v>190</v>
      </c>
      <c r="H759" s="175" t="s">
        <v>1939</v>
      </c>
      <c r="I759" s="117" t="s">
        <v>193</v>
      </c>
      <c r="J759" s="68" t="str">
        <f>VLOOKUP($B759,[1]전년동월vs전월vs당월!$A$7:$AC$1780,11,FALSE)</f>
        <v>-</v>
      </c>
      <c r="K759" s="68" t="str">
        <f>VLOOKUP($B759,[2]전년동월vs전월vs당월!$B$7:$AD$1796,11,FALSE)</f>
        <v>-</v>
      </c>
      <c r="L759" s="218" t="str">
        <f>VLOOKUP($A759,농산물!$A151:$O477,12,FALSE)</f>
        <v>-</v>
      </c>
      <c r="M759" s="243" t="e">
        <f t="shared" si="132"/>
        <v>#VALUE!</v>
      </c>
      <c r="N759" s="243" t="e">
        <f t="shared" si="133"/>
        <v>#VALUE!</v>
      </c>
      <c r="O759" s="68" t="str">
        <f>VLOOKUP($B759,[1]전년동월vs전월vs당월!$A$7:$AC$1780,16,FALSE)</f>
        <v>-</v>
      </c>
      <c r="P759" s="68" t="str">
        <f>VLOOKUP($B759,[2]전년동월vs전월vs당월!$B$7:$AD$1796,16,FALSE)</f>
        <v>-</v>
      </c>
      <c r="Q759" s="218" t="str">
        <f>VLOOKUP($A759,농산물!$A151:$O477,13,FALSE)</f>
        <v>-</v>
      </c>
      <c r="R759" s="243" t="e">
        <f t="shared" si="134"/>
        <v>#VALUE!</v>
      </c>
      <c r="S759" s="243" t="e">
        <f t="shared" si="135"/>
        <v>#VALUE!</v>
      </c>
      <c r="T759" s="68" t="str">
        <f>VLOOKUP($B759,[1]전년동월vs전월vs당월!$A$7:$AC$1780,21,FALSE)</f>
        <v>-</v>
      </c>
      <c r="U759" s="68" t="str">
        <f>VLOOKUP($B759,[2]전년동월vs전월vs당월!$B$7:$AD$1796,21,FALSE)</f>
        <v>-</v>
      </c>
      <c r="V759" s="218" t="str">
        <f>VLOOKUP($A759,농산물!$A151:$O477,14,FALSE)</f>
        <v>-</v>
      </c>
      <c r="W759" s="243" t="e">
        <f t="shared" si="136"/>
        <v>#VALUE!</v>
      </c>
      <c r="X759" s="243" t="e">
        <f t="shared" si="137"/>
        <v>#VALUE!</v>
      </c>
      <c r="Y759" s="68" t="str">
        <f>VLOOKUP($B759,[1]전년동월vs전월vs당월!$A$7:$AC$1780,26,FALSE)</f>
        <v>-</v>
      </c>
      <c r="Z759" s="68" t="str">
        <f>VLOOKUP($B759,[2]전년동월vs전월vs당월!$B$7:$AD$1796,26,FALSE)</f>
        <v>-</v>
      </c>
      <c r="AA759" s="218" t="str">
        <f>VLOOKUP($A759,농산물!$A151:$O477,15,FALSE)</f>
        <v>-</v>
      </c>
      <c r="AB759" s="243" t="e">
        <f t="shared" si="138"/>
        <v>#VALUE!</v>
      </c>
      <c r="AC759" s="243" t="e">
        <f t="shared" si="139"/>
        <v>#VALUE!</v>
      </c>
      <c r="AD759" s="83"/>
    </row>
    <row r="760" spans="1:30">
      <c r="A760">
        <v>146</v>
      </c>
      <c r="B760" s="16" t="str">
        <f t="shared" si="131"/>
        <v>원추리생것kg국산</v>
      </c>
      <c r="C760" s="61">
        <v>59</v>
      </c>
      <c r="D760" s="61" t="s">
        <v>543</v>
      </c>
      <c r="E760" s="175" t="s">
        <v>1940</v>
      </c>
      <c r="F760" s="175" t="s">
        <v>16</v>
      </c>
      <c r="G760" s="61" t="s">
        <v>190</v>
      </c>
      <c r="H760" s="175"/>
      <c r="I760" s="117" t="s">
        <v>193</v>
      </c>
      <c r="J760" s="68" t="str">
        <f>VLOOKUP($B760,[1]전년동월vs전월vs당월!$A$7:$AC$1780,11,FALSE)</f>
        <v>-</v>
      </c>
      <c r="K760" s="68" t="str">
        <f>VLOOKUP($B760,[2]전년동월vs전월vs당월!$B$7:$AD$1796,11,FALSE)</f>
        <v>-</v>
      </c>
      <c r="L760" s="218" t="str">
        <f>VLOOKUP($A760,농산물!$A152:$O478,12,FALSE)</f>
        <v>-</v>
      </c>
      <c r="M760" s="243" t="e">
        <f t="shared" si="132"/>
        <v>#VALUE!</v>
      </c>
      <c r="N760" s="243" t="e">
        <f t="shared" si="133"/>
        <v>#VALUE!</v>
      </c>
      <c r="O760" s="68" t="str">
        <f>VLOOKUP($B760,[1]전년동월vs전월vs당월!$A$7:$AC$1780,16,FALSE)</f>
        <v>-</v>
      </c>
      <c r="P760" s="68">
        <f>VLOOKUP($B760,[2]전년동월vs전월vs당월!$B$7:$AD$1796,16,FALSE)</f>
        <v>700</v>
      </c>
      <c r="Q760" s="218" t="str">
        <f>VLOOKUP($A760,농산물!$A152:$O478,13,FALSE)</f>
        <v>-</v>
      </c>
      <c r="R760" s="243" t="e">
        <f t="shared" si="134"/>
        <v>#VALUE!</v>
      </c>
      <c r="S760" s="243" t="e">
        <f t="shared" si="135"/>
        <v>#VALUE!</v>
      </c>
      <c r="T760" s="68" t="str">
        <f>VLOOKUP($B760,[1]전년동월vs전월vs당월!$A$7:$AC$1780,21,FALSE)</f>
        <v>-</v>
      </c>
      <c r="U760" s="68" t="str">
        <f>VLOOKUP($B760,[2]전년동월vs전월vs당월!$B$7:$AD$1796,21,FALSE)</f>
        <v>-</v>
      </c>
      <c r="V760" s="218" t="str">
        <f>VLOOKUP($A760,농산물!$A152:$O478,14,FALSE)</f>
        <v>-</v>
      </c>
      <c r="W760" s="243" t="e">
        <f t="shared" si="136"/>
        <v>#VALUE!</v>
      </c>
      <c r="X760" s="243" t="e">
        <f t="shared" si="137"/>
        <v>#VALUE!</v>
      </c>
      <c r="Y760" s="68" t="str">
        <f>VLOOKUP($B760,[1]전년동월vs전월vs당월!$A$7:$AC$1780,26,FALSE)</f>
        <v>-</v>
      </c>
      <c r="Z760" s="68" t="str">
        <f>VLOOKUP($B760,[2]전년동월vs전월vs당월!$B$7:$AD$1796,26,FALSE)</f>
        <v>-</v>
      </c>
      <c r="AA760" s="218" t="str">
        <f>VLOOKUP($A760,농산물!$A152:$O478,15,FALSE)</f>
        <v>-</v>
      </c>
      <c r="AB760" s="243" t="e">
        <f t="shared" si="138"/>
        <v>#VALUE!</v>
      </c>
      <c r="AC760" s="243" t="e">
        <f t="shared" si="139"/>
        <v>#VALUE!</v>
      </c>
      <c r="AD760" s="83"/>
    </row>
    <row r="761" spans="1:30">
      <c r="A761">
        <v>147</v>
      </c>
      <c r="B761" s="16" t="str">
        <f t="shared" si="131"/>
        <v>유채생것kg국산</v>
      </c>
      <c r="C761" s="61">
        <v>60</v>
      </c>
      <c r="D761" s="61" t="s">
        <v>543</v>
      </c>
      <c r="E761" s="175" t="s">
        <v>582</v>
      </c>
      <c r="F761" s="175" t="s">
        <v>16</v>
      </c>
      <c r="G761" s="61" t="s">
        <v>190</v>
      </c>
      <c r="H761" s="175"/>
      <c r="I761" s="117" t="s">
        <v>193</v>
      </c>
      <c r="J761" s="68" t="str">
        <f>VLOOKUP($B761,[1]전년동월vs전월vs당월!$A$7:$AC$1780,11,FALSE)</f>
        <v>-</v>
      </c>
      <c r="K761" s="68" t="str">
        <f>VLOOKUP($B761,[2]전년동월vs전월vs당월!$B$7:$AD$1796,11,FALSE)</f>
        <v>-</v>
      </c>
      <c r="L761" s="218" t="str">
        <f>VLOOKUP($A761,농산물!$A153:$O479,12,FALSE)</f>
        <v>-</v>
      </c>
      <c r="M761" s="243" t="e">
        <f t="shared" si="132"/>
        <v>#VALUE!</v>
      </c>
      <c r="N761" s="243" t="e">
        <f t="shared" si="133"/>
        <v>#VALUE!</v>
      </c>
      <c r="O761" s="68" t="str">
        <f>VLOOKUP($B761,[1]전년동월vs전월vs당월!$A$7:$AC$1780,16,FALSE)</f>
        <v>-</v>
      </c>
      <c r="P761" s="68">
        <f>VLOOKUP($B761,[2]전년동월vs전월vs당월!$B$7:$AD$1796,16,FALSE)</f>
        <v>1000</v>
      </c>
      <c r="Q761" s="218" t="str">
        <f>VLOOKUP($A761,농산물!$A153:$O479,13,FALSE)</f>
        <v>-</v>
      </c>
      <c r="R761" s="243" t="e">
        <f t="shared" si="134"/>
        <v>#VALUE!</v>
      </c>
      <c r="S761" s="243" t="e">
        <f t="shared" si="135"/>
        <v>#VALUE!</v>
      </c>
      <c r="T761" s="68">
        <f>VLOOKUP($B761,[1]전년동월vs전월vs당월!$A$7:$AC$1780,21,FALSE)</f>
        <v>7870</v>
      </c>
      <c r="U761" s="68" t="str">
        <f>VLOOKUP($B761,[2]전년동월vs전월vs당월!$B$7:$AD$1796,21,FALSE)</f>
        <v>-</v>
      </c>
      <c r="V761" s="218" t="str">
        <f>VLOOKUP($A761,농산물!$A153:$O479,14,FALSE)</f>
        <v>-</v>
      </c>
      <c r="W761" s="243" t="e">
        <f t="shared" si="136"/>
        <v>#VALUE!</v>
      </c>
      <c r="X761" s="243" t="e">
        <f t="shared" si="137"/>
        <v>#VALUE!</v>
      </c>
      <c r="Y761" s="68" t="str">
        <f>VLOOKUP($B761,[1]전년동월vs전월vs당월!$A$7:$AC$1780,26,FALSE)</f>
        <v>-</v>
      </c>
      <c r="Z761" s="68" t="str">
        <f>VLOOKUP($B761,[2]전년동월vs전월vs당월!$B$7:$AD$1796,26,FALSE)</f>
        <v>-</v>
      </c>
      <c r="AA761" s="218" t="str">
        <f>VLOOKUP($A761,농산물!$A153:$O479,15,FALSE)</f>
        <v>-</v>
      </c>
      <c r="AB761" s="243" t="e">
        <f t="shared" si="138"/>
        <v>#VALUE!</v>
      </c>
      <c r="AC761" s="243" t="e">
        <f t="shared" si="139"/>
        <v>#VALUE!</v>
      </c>
      <c r="AD761" s="83"/>
    </row>
    <row r="762" spans="1:30">
      <c r="A762">
        <v>148</v>
      </c>
      <c r="B762" s="16" t="str">
        <f t="shared" si="131"/>
        <v>유채삶은것kg삶은유채나물국산</v>
      </c>
      <c r="C762" s="131"/>
      <c r="D762" s="61" t="s">
        <v>543</v>
      </c>
      <c r="E762" s="175" t="s">
        <v>582</v>
      </c>
      <c r="F762" s="175" t="s">
        <v>1645</v>
      </c>
      <c r="G762" s="61" t="s">
        <v>190</v>
      </c>
      <c r="H762" s="175" t="s">
        <v>1941</v>
      </c>
      <c r="I762" s="117" t="s">
        <v>193</v>
      </c>
      <c r="J762" s="68" t="str">
        <f>VLOOKUP($B762,[1]전년동월vs전월vs당월!$A$7:$AC$1780,11,FALSE)</f>
        <v>-</v>
      </c>
      <c r="K762" s="68" t="str">
        <f>VLOOKUP($B762,[2]전년동월vs전월vs당월!$B$7:$AD$1796,11,FALSE)</f>
        <v>-</v>
      </c>
      <c r="L762" s="218" t="str">
        <f>VLOOKUP($A762,농산물!$A154:$O480,12,FALSE)</f>
        <v>-</v>
      </c>
      <c r="M762" s="243" t="e">
        <f t="shared" si="132"/>
        <v>#VALUE!</v>
      </c>
      <c r="N762" s="243" t="e">
        <f t="shared" si="133"/>
        <v>#VALUE!</v>
      </c>
      <c r="O762" s="68" t="str">
        <f>VLOOKUP($B762,[1]전년동월vs전월vs당월!$A$7:$AC$1780,16,FALSE)</f>
        <v>-</v>
      </c>
      <c r="P762" s="68" t="str">
        <f>VLOOKUP($B762,[2]전년동월vs전월vs당월!$B$7:$AD$1796,16,FALSE)</f>
        <v>-</v>
      </c>
      <c r="Q762" s="218" t="str">
        <f>VLOOKUP($A762,농산물!$A154:$O480,13,FALSE)</f>
        <v>-</v>
      </c>
      <c r="R762" s="243" t="e">
        <f t="shared" si="134"/>
        <v>#VALUE!</v>
      </c>
      <c r="S762" s="243" t="e">
        <f t="shared" si="135"/>
        <v>#VALUE!</v>
      </c>
      <c r="T762" s="68">
        <f>VLOOKUP($B762,[1]전년동월vs전월vs당월!$A$7:$AC$1780,21,FALSE)</f>
        <v>9900</v>
      </c>
      <c r="U762" s="68">
        <f>VLOOKUP($B762,[2]전년동월vs전월vs당월!$B$7:$AD$1796,21,FALSE)</f>
        <v>8900</v>
      </c>
      <c r="V762" s="218" t="str">
        <f>VLOOKUP($A762,농산물!$A154:$O480,14,FALSE)</f>
        <v>-</v>
      </c>
      <c r="W762" s="243" t="e">
        <f t="shared" si="136"/>
        <v>#VALUE!</v>
      </c>
      <c r="X762" s="243" t="e">
        <f t="shared" si="137"/>
        <v>#VALUE!</v>
      </c>
      <c r="Y762" s="68" t="str">
        <f>VLOOKUP($B762,[1]전년동월vs전월vs당월!$A$7:$AC$1780,26,FALSE)</f>
        <v>-</v>
      </c>
      <c r="Z762" s="68">
        <f>VLOOKUP($B762,[2]전년동월vs전월vs당월!$B$7:$AD$1796,26,FALSE)</f>
        <v>13000</v>
      </c>
      <c r="AA762" s="218" t="str">
        <f>VLOOKUP($A762,농산물!$A154:$O480,15,FALSE)</f>
        <v>-</v>
      </c>
      <c r="AB762" s="243" t="e">
        <f t="shared" si="138"/>
        <v>#VALUE!</v>
      </c>
      <c r="AC762" s="243" t="e">
        <f t="shared" si="139"/>
        <v>#VALUE!</v>
      </c>
      <c r="AD762" s="83"/>
    </row>
    <row r="763" spans="1:30">
      <c r="A763">
        <v>149</v>
      </c>
      <c r="B763" s="16" t="str">
        <f t="shared" si="131"/>
        <v>참나물생것kg생참나물국산</v>
      </c>
      <c r="C763" s="61">
        <v>61</v>
      </c>
      <c r="D763" s="61" t="s">
        <v>543</v>
      </c>
      <c r="E763" s="175" t="s">
        <v>1942</v>
      </c>
      <c r="F763" s="175" t="s">
        <v>16</v>
      </c>
      <c r="G763" s="61" t="s">
        <v>190</v>
      </c>
      <c r="H763" s="175" t="s">
        <v>1943</v>
      </c>
      <c r="I763" s="117" t="s">
        <v>193</v>
      </c>
      <c r="J763" s="68">
        <f>VLOOKUP($B763,[1]전년동월vs전월vs당월!$A$7:$AC$1780,11,FALSE)</f>
        <v>2000</v>
      </c>
      <c r="K763" s="68">
        <f>VLOOKUP($B763,[2]전년동월vs전월vs당월!$B$7:$AD$1796,11,FALSE)</f>
        <v>2250</v>
      </c>
      <c r="L763" s="218">
        <f>VLOOKUP($A763,농산물!$A155:$O481,12,FALSE)</f>
        <v>2000</v>
      </c>
      <c r="M763" s="243">
        <f t="shared" si="132"/>
        <v>0</v>
      </c>
      <c r="N763" s="243">
        <f t="shared" si="133"/>
        <v>-11.111111111111111</v>
      </c>
      <c r="O763" s="68">
        <f>VLOOKUP($B763,[1]전년동월vs전월vs당월!$A$7:$AC$1780,16,FALSE)</f>
        <v>2000</v>
      </c>
      <c r="P763" s="68">
        <f>VLOOKUP($B763,[2]전년동월vs전월vs당월!$B$7:$AD$1796,16,FALSE)</f>
        <v>2500</v>
      </c>
      <c r="Q763" s="218">
        <f>VLOOKUP($A763,농산물!$A155:$O481,13,FALSE)</f>
        <v>4450</v>
      </c>
      <c r="R763" s="243">
        <f t="shared" si="134"/>
        <v>122.5</v>
      </c>
      <c r="S763" s="243">
        <f t="shared" si="135"/>
        <v>78</v>
      </c>
      <c r="T763" s="68">
        <f>VLOOKUP($B763,[1]전년동월vs전월vs당월!$A$7:$AC$1780,21,FALSE)</f>
        <v>5320</v>
      </c>
      <c r="U763" s="68">
        <f>VLOOKUP($B763,[2]전년동월vs전월vs당월!$B$7:$AD$1796,21,FALSE)</f>
        <v>7700</v>
      </c>
      <c r="V763" s="218">
        <f>VLOOKUP($A763,농산물!$A155:$O481,14,FALSE)</f>
        <v>5120</v>
      </c>
      <c r="W763" s="243">
        <f t="shared" si="136"/>
        <v>-3.7593984962406015</v>
      </c>
      <c r="X763" s="243">
        <f t="shared" si="137"/>
        <v>-33.506493506493506</v>
      </c>
      <c r="Y763" s="68">
        <f>VLOOKUP($B763,[1]전년동월vs전월vs당월!$A$7:$AC$1780,26,FALSE)</f>
        <v>8900</v>
      </c>
      <c r="Z763" s="68">
        <f>VLOOKUP($B763,[2]전년동월vs전월vs당월!$B$7:$AD$1796,26,FALSE)</f>
        <v>5800</v>
      </c>
      <c r="AA763" s="218">
        <f>VLOOKUP($A763,농산물!$A155:$O481,15,FALSE)</f>
        <v>4800</v>
      </c>
      <c r="AB763" s="243">
        <f t="shared" si="138"/>
        <v>-46.067415730337082</v>
      </c>
      <c r="AC763" s="243">
        <f t="shared" si="139"/>
        <v>-17.241379310344829</v>
      </c>
      <c r="AD763" s="83"/>
    </row>
    <row r="764" spans="1:30">
      <c r="A764">
        <v>150</v>
      </c>
      <c r="B764" s="16" t="str">
        <f t="shared" si="131"/>
        <v>참나물삶은것kg삶은참나물국산</v>
      </c>
      <c r="C764" s="61"/>
      <c r="D764" s="61" t="s">
        <v>543</v>
      </c>
      <c r="E764" s="175" t="s">
        <v>1942</v>
      </c>
      <c r="F764" s="175" t="s">
        <v>1645</v>
      </c>
      <c r="G764" s="61" t="s">
        <v>190</v>
      </c>
      <c r="H764" s="175" t="s">
        <v>1944</v>
      </c>
      <c r="I764" s="117" t="s">
        <v>193</v>
      </c>
      <c r="J764" s="68" t="str">
        <f>VLOOKUP($B764,[1]전년동월vs전월vs당월!$A$7:$AC$1780,11,FALSE)</f>
        <v>-</v>
      </c>
      <c r="K764" s="68" t="str">
        <f>VLOOKUP($B764,[2]전년동월vs전월vs당월!$B$7:$AD$1796,11,FALSE)</f>
        <v>-</v>
      </c>
      <c r="L764" s="218" t="str">
        <f>VLOOKUP($A764,농산물!$A156:$O482,12,FALSE)</f>
        <v>-</v>
      </c>
      <c r="M764" s="243" t="e">
        <f t="shared" si="132"/>
        <v>#VALUE!</v>
      </c>
      <c r="N764" s="243" t="e">
        <f t="shared" si="133"/>
        <v>#VALUE!</v>
      </c>
      <c r="O764" s="68" t="str">
        <f>VLOOKUP($B764,[1]전년동월vs전월vs당월!$A$7:$AC$1780,16,FALSE)</f>
        <v>-</v>
      </c>
      <c r="P764" s="68" t="str">
        <f>VLOOKUP($B764,[2]전년동월vs전월vs당월!$B$7:$AD$1796,16,FALSE)</f>
        <v>-</v>
      </c>
      <c r="Q764" s="218" t="str">
        <f>VLOOKUP($A764,농산물!$A156:$O482,13,FALSE)</f>
        <v>-</v>
      </c>
      <c r="R764" s="243" t="e">
        <f t="shared" si="134"/>
        <v>#VALUE!</v>
      </c>
      <c r="S764" s="243" t="e">
        <f t="shared" si="135"/>
        <v>#VALUE!</v>
      </c>
      <c r="T764" s="68">
        <f>VLOOKUP($B764,[1]전년동월vs전월vs당월!$A$7:$AC$1780,21,FALSE)</f>
        <v>12800</v>
      </c>
      <c r="U764" s="68" t="str">
        <f>VLOOKUP($B764,[2]전년동월vs전월vs당월!$B$7:$AD$1796,21,FALSE)</f>
        <v>-</v>
      </c>
      <c r="V764" s="218" t="str">
        <f>VLOOKUP($A764,농산물!$A156:$O482,14,FALSE)</f>
        <v>-</v>
      </c>
      <c r="W764" s="243" t="e">
        <f t="shared" si="136"/>
        <v>#VALUE!</v>
      </c>
      <c r="X764" s="243" t="e">
        <f t="shared" si="137"/>
        <v>#VALUE!</v>
      </c>
      <c r="Y764" s="68">
        <f>VLOOKUP($B764,[1]전년동월vs전월vs당월!$A$7:$AC$1780,26,FALSE)</f>
        <v>12000</v>
      </c>
      <c r="Z764" s="68">
        <f>VLOOKUP($B764,[2]전년동월vs전월vs당월!$B$7:$AD$1796,26,FALSE)</f>
        <v>13000</v>
      </c>
      <c r="AA764" s="218">
        <f>VLOOKUP($A764,농산물!$A156:$O482,15,FALSE)</f>
        <v>13000</v>
      </c>
      <c r="AB764" s="243">
        <f t="shared" si="138"/>
        <v>8.3333333333333339</v>
      </c>
      <c r="AC764" s="243">
        <f t="shared" si="139"/>
        <v>0</v>
      </c>
      <c r="AD764" s="83"/>
    </row>
    <row r="765" spans="1:30">
      <c r="A765">
        <v>151</v>
      </c>
      <c r="B765" s="16" t="str">
        <f t="shared" si="131"/>
        <v>참취생것,손질kg국산</v>
      </c>
      <c r="C765" s="61">
        <v>62</v>
      </c>
      <c r="D765" s="61" t="s">
        <v>543</v>
      </c>
      <c r="E765" s="175" t="s">
        <v>1945</v>
      </c>
      <c r="F765" s="175" t="s">
        <v>1508</v>
      </c>
      <c r="G765" s="61" t="s">
        <v>190</v>
      </c>
      <c r="H765" s="175"/>
      <c r="I765" s="117" t="s">
        <v>193</v>
      </c>
      <c r="J765" s="68" t="str">
        <f>VLOOKUP($B765,[1]전년동월vs전월vs당월!$A$7:$AC$1780,11,FALSE)</f>
        <v>-</v>
      </c>
      <c r="K765" s="68">
        <f>VLOOKUP($B765,[2]전년동월vs전월vs당월!$B$7:$AD$1796,11,FALSE)</f>
        <v>4000</v>
      </c>
      <c r="L765" s="218">
        <f>VLOOKUP($A765,농산물!$A157:$O483,12,FALSE)</f>
        <v>3000</v>
      </c>
      <c r="M765" s="243" t="e">
        <f t="shared" si="132"/>
        <v>#VALUE!</v>
      </c>
      <c r="N765" s="243">
        <f t="shared" si="133"/>
        <v>-25</v>
      </c>
      <c r="O765" s="68" t="str">
        <f>VLOOKUP($B765,[1]전년동월vs전월vs당월!$A$7:$AC$1780,16,FALSE)</f>
        <v>-</v>
      </c>
      <c r="P765" s="68" t="str">
        <f>VLOOKUP($B765,[2]전년동월vs전월vs당월!$B$7:$AD$1796,16,FALSE)</f>
        <v>-</v>
      </c>
      <c r="Q765" s="218" t="str">
        <f>VLOOKUP($A765,농산물!$A157:$O483,13,FALSE)</f>
        <v>-</v>
      </c>
      <c r="R765" s="243" t="e">
        <f t="shared" si="134"/>
        <v>#VALUE!</v>
      </c>
      <c r="S765" s="243" t="e">
        <f t="shared" si="135"/>
        <v>#VALUE!</v>
      </c>
      <c r="T765" s="68" t="str">
        <f>VLOOKUP($B765,[1]전년동월vs전월vs당월!$A$7:$AC$1780,21,FALSE)</f>
        <v>-</v>
      </c>
      <c r="U765" s="68" t="str">
        <f>VLOOKUP($B765,[2]전년동월vs전월vs당월!$B$7:$AD$1796,21,FALSE)</f>
        <v>-</v>
      </c>
      <c r="V765" s="218" t="str">
        <f>VLOOKUP($A765,농산물!$A157:$O483,14,FALSE)</f>
        <v>-</v>
      </c>
      <c r="W765" s="243" t="e">
        <f t="shared" si="136"/>
        <v>#VALUE!</v>
      </c>
      <c r="X765" s="243" t="e">
        <f t="shared" si="137"/>
        <v>#VALUE!</v>
      </c>
      <c r="Y765" s="68" t="str">
        <f>VLOOKUP($B765,[1]전년동월vs전월vs당월!$A$7:$AC$1780,26,FALSE)</f>
        <v>-</v>
      </c>
      <c r="Z765" s="68">
        <f>VLOOKUP($B765,[2]전년동월vs전월vs당월!$B$7:$AD$1796,26,FALSE)</f>
        <v>9800</v>
      </c>
      <c r="AA765" s="218" t="str">
        <f>VLOOKUP($A765,농산물!$A157:$O483,15,FALSE)</f>
        <v>-</v>
      </c>
      <c r="AB765" s="243" t="e">
        <f t="shared" si="138"/>
        <v>#VALUE!</v>
      </c>
      <c r="AC765" s="243" t="e">
        <f t="shared" si="139"/>
        <v>#VALUE!</v>
      </c>
      <c r="AD765" s="83"/>
    </row>
    <row r="766" spans="1:30">
      <c r="A766">
        <v>152</v>
      </c>
      <c r="B766" s="16" t="str">
        <f t="shared" si="131"/>
        <v>취나물생것,손질kg미역취국산</v>
      </c>
      <c r="C766" s="61">
        <v>63</v>
      </c>
      <c r="D766" s="61" t="s">
        <v>543</v>
      </c>
      <c r="E766" s="175" t="s">
        <v>1946</v>
      </c>
      <c r="F766" s="175" t="s">
        <v>1508</v>
      </c>
      <c r="G766" s="61" t="s">
        <v>190</v>
      </c>
      <c r="H766" s="175" t="s">
        <v>1947</v>
      </c>
      <c r="I766" s="117" t="s">
        <v>193</v>
      </c>
      <c r="J766" s="68">
        <f>VLOOKUP($B766,[1]전년동월vs전월vs당월!$A$7:$AC$1780,11,FALSE)</f>
        <v>3500</v>
      </c>
      <c r="K766" s="68" t="str">
        <f>VLOOKUP($B766,[2]전년동월vs전월vs당월!$B$7:$AD$1796,11,FALSE)</f>
        <v>-</v>
      </c>
      <c r="L766" s="218">
        <f>VLOOKUP($A766,농산물!$A158:$O484,12,FALSE)</f>
        <v>2000</v>
      </c>
      <c r="M766" s="243">
        <f t="shared" si="132"/>
        <v>-42.857142857142854</v>
      </c>
      <c r="N766" s="243" t="e">
        <f t="shared" si="133"/>
        <v>#VALUE!</v>
      </c>
      <c r="O766" s="68">
        <f>VLOOKUP($B766,[1]전년동월vs전월vs당월!$A$7:$AC$1780,16,FALSE)</f>
        <v>2500</v>
      </c>
      <c r="P766" s="68">
        <f>VLOOKUP($B766,[2]전년동월vs전월vs당월!$B$7:$AD$1796,16,FALSE)</f>
        <v>2000</v>
      </c>
      <c r="Q766" s="218">
        <f>VLOOKUP($A766,농산물!$A158:$O484,13,FALSE)</f>
        <v>4450</v>
      </c>
      <c r="R766" s="243">
        <f t="shared" si="134"/>
        <v>78</v>
      </c>
      <c r="S766" s="243">
        <f t="shared" si="135"/>
        <v>122.5</v>
      </c>
      <c r="T766" s="68">
        <f>VLOOKUP($B766,[1]전년동월vs전월vs당월!$A$7:$AC$1780,21,FALSE)</f>
        <v>8370</v>
      </c>
      <c r="U766" s="68">
        <f>VLOOKUP($B766,[2]전년동월vs전월vs당월!$B$7:$AD$1796,21,FALSE)</f>
        <v>14940</v>
      </c>
      <c r="V766" s="218">
        <f>VLOOKUP($A766,농산물!$A158:$O484,14,FALSE)</f>
        <v>9870</v>
      </c>
      <c r="W766" s="243">
        <f t="shared" si="136"/>
        <v>17.921146953405017</v>
      </c>
      <c r="X766" s="243">
        <f t="shared" si="137"/>
        <v>-33.935742971887549</v>
      </c>
      <c r="Y766" s="68" t="str">
        <f>VLOOKUP($B766,[1]전년동월vs전월vs당월!$A$7:$AC$1780,26,FALSE)</f>
        <v>-</v>
      </c>
      <c r="Z766" s="68">
        <f>VLOOKUP($B766,[2]전년동월vs전월vs당월!$B$7:$AD$1796,26,FALSE)</f>
        <v>9800</v>
      </c>
      <c r="AA766" s="218" t="str">
        <f>VLOOKUP($A766,농산물!$A158:$O484,15,FALSE)</f>
        <v>-</v>
      </c>
      <c r="AB766" s="243" t="e">
        <f t="shared" si="138"/>
        <v>#VALUE!</v>
      </c>
      <c r="AC766" s="243" t="e">
        <f t="shared" si="139"/>
        <v>#VALUE!</v>
      </c>
      <c r="AD766" s="83"/>
    </row>
    <row r="767" spans="1:30">
      <c r="A767">
        <v>153</v>
      </c>
      <c r="B767" s="16" t="str">
        <f t="shared" si="131"/>
        <v>취나물삶은것kg삶은취나물,건국산</v>
      </c>
      <c r="C767" s="61"/>
      <c r="D767" s="61" t="s">
        <v>543</v>
      </c>
      <c r="E767" s="175" t="s">
        <v>1946</v>
      </c>
      <c r="F767" s="175" t="s">
        <v>1645</v>
      </c>
      <c r="G767" s="61" t="s">
        <v>190</v>
      </c>
      <c r="H767" s="175" t="s">
        <v>1948</v>
      </c>
      <c r="I767" s="117" t="s">
        <v>193</v>
      </c>
      <c r="J767" s="68">
        <f>VLOOKUP($B767,[1]전년동월vs전월vs당월!$A$7:$AC$1780,11,FALSE)</f>
        <v>22000</v>
      </c>
      <c r="K767" s="68" t="str">
        <f>VLOOKUP($B767,[2]전년동월vs전월vs당월!$B$7:$AD$1796,11,FALSE)</f>
        <v>-</v>
      </c>
      <c r="L767" s="218" t="str">
        <f>VLOOKUP($A767,농산물!$A159:$O485,12,FALSE)</f>
        <v>-</v>
      </c>
      <c r="M767" s="243" t="e">
        <f t="shared" si="132"/>
        <v>#VALUE!</v>
      </c>
      <c r="N767" s="243" t="e">
        <f t="shared" si="133"/>
        <v>#VALUE!</v>
      </c>
      <c r="O767" s="68" t="str">
        <f>VLOOKUP($B767,[1]전년동월vs전월vs당월!$A$7:$AC$1780,16,FALSE)</f>
        <v>-</v>
      </c>
      <c r="P767" s="68" t="str">
        <f>VLOOKUP($B767,[2]전년동월vs전월vs당월!$B$7:$AD$1796,16,FALSE)</f>
        <v>-</v>
      </c>
      <c r="Q767" s="218" t="str">
        <f>VLOOKUP($A767,농산물!$A159:$O485,13,FALSE)</f>
        <v>-</v>
      </c>
      <c r="R767" s="243" t="e">
        <f t="shared" si="134"/>
        <v>#VALUE!</v>
      </c>
      <c r="S767" s="243" t="e">
        <f t="shared" si="135"/>
        <v>#VALUE!</v>
      </c>
      <c r="T767" s="68" t="str">
        <f>VLOOKUP($B767,[1]전년동월vs전월vs당월!$A$7:$AC$1780,21,FALSE)</f>
        <v>-</v>
      </c>
      <c r="U767" s="68" t="str">
        <f>VLOOKUP($B767,[2]전년동월vs전월vs당월!$B$7:$AD$1796,21,FALSE)</f>
        <v>-</v>
      </c>
      <c r="V767" s="218" t="str">
        <f>VLOOKUP($A767,농산물!$A159:$O485,14,FALSE)</f>
        <v>-</v>
      </c>
      <c r="W767" s="243" t="e">
        <f t="shared" si="136"/>
        <v>#VALUE!</v>
      </c>
      <c r="X767" s="243" t="e">
        <f t="shared" si="137"/>
        <v>#VALUE!</v>
      </c>
      <c r="Y767" s="68">
        <f>VLOOKUP($B767,[1]전년동월vs전월vs당월!$A$7:$AC$1780,26,FALSE)</f>
        <v>44000</v>
      </c>
      <c r="Z767" s="68">
        <f>VLOOKUP($B767,[2]전년동월vs전월vs당월!$B$7:$AD$1796,26,FALSE)</f>
        <v>44000</v>
      </c>
      <c r="AA767" s="218">
        <f>VLOOKUP($A767,농산물!$A159:$O485,15,FALSE)</f>
        <v>44000</v>
      </c>
      <c r="AB767" s="243">
        <f t="shared" si="138"/>
        <v>0</v>
      </c>
      <c r="AC767" s="243">
        <f t="shared" si="139"/>
        <v>0</v>
      </c>
      <c r="AD767" s="83"/>
    </row>
    <row r="768" spans="1:30">
      <c r="A768">
        <v>154</v>
      </c>
      <c r="B768" s="16" t="str">
        <f t="shared" si="131"/>
        <v>청경채kg국산</v>
      </c>
      <c r="C768" s="61">
        <v>64</v>
      </c>
      <c r="D768" s="61" t="s">
        <v>543</v>
      </c>
      <c r="E768" s="175" t="s">
        <v>508</v>
      </c>
      <c r="F768" s="175"/>
      <c r="G768" s="61" t="s">
        <v>190</v>
      </c>
      <c r="H768" s="175"/>
      <c r="I768" s="117" t="s">
        <v>193</v>
      </c>
      <c r="J768" s="68">
        <f>VLOOKUP($B768,[1]전년동월vs전월vs당월!$A$7:$AC$1780,11,FALSE)</f>
        <v>1750</v>
      </c>
      <c r="K768" s="68">
        <f>VLOOKUP($B768,[2]전년동월vs전월vs당월!$B$7:$AD$1796,11,FALSE)</f>
        <v>2250</v>
      </c>
      <c r="L768" s="218">
        <f>VLOOKUP($A768,농산물!$A160:$O486,12,FALSE)</f>
        <v>1000</v>
      </c>
      <c r="M768" s="243">
        <f t="shared" si="132"/>
        <v>-42.857142857142854</v>
      </c>
      <c r="N768" s="243">
        <f t="shared" si="133"/>
        <v>-55.555555555555557</v>
      </c>
      <c r="O768" s="68">
        <f>VLOOKUP($B768,[1]전년동월vs전월vs당월!$A$7:$AC$1780,16,FALSE)</f>
        <v>1500</v>
      </c>
      <c r="P768" s="68">
        <f>VLOOKUP($B768,[2]전년동월vs전월vs당월!$B$7:$AD$1796,16,FALSE)</f>
        <v>2000</v>
      </c>
      <c r="Q768" s="218">
        <f>VLOOKUP($A768,농산물!$A160:$O486,13,FALSE)</f>
        <v>2860</v>
      </c>
      <c r="R768" s="243">
        <f t="shared" si="134"/>
        <v>90.666666666666671</v>
      </c>
      <c r="S768" s="243">
        <f t="shared" si="135"/>
        <v>43</v>
      </c>
      <c r="T768" s="68">
        <f>VLOOKUP($B768,[1]전년동월vs전월vs당월!$A$7:$AC$1780,21,FALSE)</f>
        <v>5500</v>
      </c>
      <c r="U768" s="68">
        <f>VLOOKUP($B768,[2]전년동월vs전월vs당월!$B$7:$AD$1796,21,FALSE)</f>
        <v>5350</v>
      </c>
      <c r="V768" s="218">
        <f>VLOOKUP($A768,농산물!$A160:$O486,14,FALSE)</f>
        <v>4160</v>
      </c>
      <c r="W768" s="243">
        <f t="shared" si="136"/>
        <v>-24.363636363636363</v>
      </c>
      <c r="X768" s="243">
        <f t="shared" si="137"/>
        <v>-22.242990654205606</v>
      </c>
      <c r="Y768" s="68">
        <f>VLOOKUP($B768,[1]전년동월vs전월vs당월!$A$7:$AC$1780,26,FALSE)</f>
        <v>8250</v>
      </c>
      <c r="Z768" s="68">
        <f>VLOOKUP($B768,[2]전년동월vs전월vs당월!$B$7:$AD$1796,26,FALSE)</f>
        <v>5920</v>
      </c>
      <c r="AA768" s="218">
        <f>VLOOKUP($A768,농산물!$A160:$O486,15,FALSE)</f>
        <v>6400</v>
      </c>
      <c r="AB768" s="243">
        <f t="shared" si="138"/>
        <v>-22.424242424242426</v>
      </c>
      <c r="AC768" s="243">
        <f t="shared" si="139"/>
        <v>8.1081081081081088</v>
      </c>
      <c r="AD768" s="83"/>
    </row>
    <row r="769" spans="1:30">
      <c r="A769">
        <v>155</v>
      </c>
      <c r="B769" s="16" t="str">
        <f t="shared" si="131"/>
        <v>치커리잎,푸른색kg국산</v>
      </c>
      <c r="C769" s="61">
        <v>65</v>
      </c>
      <c r="D769" s="61" t="s">
        <v>543</v>
      </c>
      <c r="E769" s="184" t="s">
        <v>583</v>
      </c>
      <c r="F769" s="175" t="s">
        <v>584</v>
      </c>
      <c r="G769" s="61" t="s">
        <v>190</v>
      </c>
      <c r="H769" s="175"/>
      <c r="I769" s="117" t="s">
        <v>193</v>
      </c>
      <c r="J769" s="68">
        <f>VLOOKUP($B769,[1]전년동월vs전월vs당월!$A$7:$AC$1780,11,FALSE)</f>
        <v>4000</v>
      </c>
      <c r="K769" s="68">
        <f>VLOOKUP($B769,[2]전년동월vs전월vs당월!$B$7:$AD$1796,11,FALSE)</f>
        <v>1500</v>
      </c>
      <c r="L769" s="218">
        <f>VLOOKUP($A769,농산물!$A161:$O487,12,FALSE)</f>
        <v>2500</v>
      </c>
      <c r="M769" s="243">
        <f t="shared" si="132"/>
        <v>-37.5</v>
      </c>
      <c r="N769" s="243">
        <f t="shared" si="133"/>
        <v>66.666666666666671</v>
      </c>
      <c r="O769" s="68">
        <f>VLOOKUP($B769,[1]전년동월vs전월vs당월!$A$7:$AC$1780,16,FALSE)</f>
        <v>2500</v>
      </c>
      <c r="P769" s="68">
        <f>VLOOKUP($B769,[2]전년동월vs전월vs당월!$B$7:$AD$1796,16,FALSE)</f>
        <v>1500</v>
      </c>
      <c r="Q769" s="218">
        <f>VLOOKUP($A769,농산물!$A161:$O487,13,FALSE)</f>
        <v>4770</v>
      </c>
      <c r="R769" s="243">
        <f t="shared" si="134"/>
        <v>90.8</v>
      </c>
      <c r="S769" s="243">
        <f t="shared" si="135"/>
        <v>218</v>
      </c>
      <c r="T769" s="68">
        <f>VLOOKUP($B769,[1]전년동월vs전월vs당월!$A$7:$AC$1780,21,FALSE)</f>
        <v>6670</v>
      </c>
      <c r="U769" s="68">
        <f>VLOOKUP($B769,[2]전년동월vs전월vs당월!$B$7:$AD$1796,21,FALSE)</f>
        <v>5500</v>
      </c>
      <c r="V769" s="218">
        <f>VLOOKUP($A769,농산물!$A161:$O487,14,FALSE)</f>
        <v>6000</v>
      </c>
      <c r="W769" s="243">
        <f t="shared" si="136"/>
        <v>-10.044977511244378</v>
      </c>
      <c r="X769" s="243">
        <f t="shared" si="137"/>
        <v>9.0909090909090917</v>
      </c>
      <c r="Y769" s="68">
        <f>VLOOKUP($B769,[1]전년동월vs전월vs당월!$A$7:$AC$1780,26,FALSE)</f>
        <v>13500</v>
      </c>
      <c r="Z769" s="68">
        <f>VLOOKUP($B769,[2]전년동월vs전월vs당월!$B$7:$AD$1796,26,FALSE)</f>
        <v>5500</v>
      </c>
      <c r="AA769" s="218">
        <f>VLOOKUP($A769,농산물!$A161:$O487,15,FALSE)</f>
        <v>8000</v>
      </c>
      <c r="AB769" s="243">
        <f t="shared" si="138"/>
        <v>-40.74074074074074</v>
      </c>
      <c r="AC769" s="243">
        <f t="shared" si="139"/>
        <v>45.454545454545453</v>
      </c>
      <c r="AD769" s="83"/>
    </row>
    <row r="770" spans="1:30">
      <c r="A770">
        <v>156</v>
      </c>
      <c r="B770" s="16" t="str">
        <f t="shared" si="131"/>
        <v>콜라비생것kg청색국산</v>
      </c>
      <c r="C770" s="61">
        <v>66</v>
      </c>
      <c r="D770" s="61" t="s">
        <v>543</v>
      </c>
      <c r="E770" s="175" t="s">
        <v>1949</v>
      </c>
      <c r="F770" s="175" t="s">
        <v>16</v>
      </c>
      <c r="G770" s="61" t="s">
        <v>190</v>
      </c>
      <c r="H770" s="175" t="s">
        <v>1950</v>
      </c>
      <c r="I770" s="117" t="s">
        <v>193</v>
      </c>
      <c r="J770" s="68" t="str">
        <f>VLOOKUP($B770,[1]전년동월vs전월vs당월!$A$7:$AC$1780,11,FALSE)</f>
        <v>-</v>
      </c>
      <c r="K770" s="68" t="str">
        <f>VLOOKUP($B770,[2]전년동월vs전월vs당월!$B$7:$AD$1796,11,FALSE)</f>
        <v>-</v>
      </c>
      <c r="L770" s="218" t="str">
        <f>VLOOKUP($A770,농산물!$A162:$O488,12,FALSE)</f>
        <v>-</v>
      </c>
      <c r="M770" s="243" t="e">
        <f t="shared" si="132"/>
        <v>#VALUE!</v>
      </c>
      <c r="N770" s="243" t="e">
        <f t="shared" si="133"/>
        <v>#VALUE!</v>
      </c>
      <c r="O770" s="68" t="str">
        <f>VLOOKUP($B770,[1]전년동월vs전월vs당월!$A$7:$AC$1780,16,FALSE)</f>
        <v>-</v>
      </c>
      <c r="P770" s="68">
        <f>VLOOKUP($B770,[2]전년동월vs전월vs당월!$B$7:$AD$1796,16,FALSE)</f>
        <v>2000</v>
      </c>
      <c r="Q770" s="218" t="str">
        <f>VLOOKUP($A770,농산물!$A162:$O488,13,FALSE)</f>
        <v>-</v>
      </c>
      <c r="R770" s="243" t="e">
        <f t="shared" si="134"/>
        <v>#VALUE!</v>
      </c>
      <c r="S770" s="243" t="e">
        <f t="shared" si="135"/>
        <v>#VALUE!</v>
      </c>
      <c r="T770" s="68" t="str">
        <f>VLOOKUP($B770,[1]전년동월vs전월vs당월!$A$7:$AC$1780,21,FALSE)</f>
        <v>-</v>
      </c>
      <c r="U770" s="68" t="str">
        <f>VLOOKUP($B770,[2]전년동월vs전월vs당월!$B$7:$AD$1796,21,FALSE)</f>
        <v>-</v>
      </c>
      <c r="V770" s="218" t="str">
        <f>VLOOKUP($A770,농산물!$A162:$O488,14,FALSE)</f>
        <v>-</v>
      </c>
      <c r="W770" s="243" t="e">
        <f t="shared" si="136"/>
        <v>#VALUE!</v>
      </c>
      <c r="X770" s="243" t="e">
        <f t="shared" si="137"/>
        <v>#VALUE!</v>
      </c>
      <c r="Y770" s="68" t="str">
        <f>VLOOKUP($B770,[1]전년동월vs전월vs당월!$A$7:$AC$1780,26,FALSE)</f>
        <v>-</v>
      </c>
      <c r="Z770" s="68" t="str">
        <f>VLOOKUP($B770,[2]전년동월vs전월vs당월!$B$7:$AD$1796,26,FALSE)</f>
        <v>-</v>
      </c>
      <c r="AA770" s="218" t="str">
        <f>VLOOKUP($A770,농산물!$A162:$O488,15,FALSE)</f>
        <v>-</v>
      </c>
      <c r="AB770" s="243" t="e">
        <f t="shared" si="138"/>
        <v>#VALUE!</v>
      </c>
      <c r="AC770" s="243" t="e">
        <f t="shared" si="139"/>
        <v>#VALUE!</v>
      </c>
      <c r="AD770" s="83"/>
    </row>
    <row r="771" spans="1:30">
      <c r="A771">
        <v>157</v>
      </c>
      <c r="B771" s="16" t="str">
        <f t="shared" si="131"/>
        <v>콜라비생것kg적색국산</v>
      </c>
      <c r="C771" s="61"/>
      <c r="D771" s="61" t="s">
        <v>543</v>
      </c>
      <c r="E771" s="175" t="s">
        <v>1949</v>
      </c>
      <c r="F771" s="175" t="s">
        <v>16</v>
      </c>
      <c r="G771" s="61" t="s">
        <v>190</v>
      </c>
      <c r="H771" s="175" t="s">
        <v>1951</v>
      </c>
      <c r="I771" s="117" t="s">
        <v>193</v>
      </c>
      <c r="J771" s="68" t="str">
        <f>VLOOKUP($B771,[1]전년동월vs전월vs당월!$A$7:$AC$1780,11,FALSE)</f>
        <v>-</v>
      </c>
      <c r="K771" s="68">
        <f>VLOOKUP($B771,[2]전년동월vs전월vs당월!$B$7:$AD$1796,11,FALSE)</f>
        <v>1280</v>
      </c>
      <c r="L771" s="218">
        <f>VLOOKUP($A771,농산물!$A163:$O489,12,FALSE)</f>
        <v>1870</v>
      </c>
      <c r="M771" s="243" t="e">
        <f t="shared" si="132"/>
        <v>#VALUE!</v>
      </c>
      <c r="N771" s="243">
        <f t="shared" si="133"/>
        <v>46.09375</v>
      </c>
      <c r="O771" s="68" t="str">
        <f>VLOOKUP($B771,[1]전년동월vs전월vs당월!$A$7:$AC$1780,16,FALSE)</f>
        <v>-</v>
      </c>
      <c r="P771" s="68" t="str">
        <f>VLOOKUP($B771,[2]전년동월vs전월vs당월!$B$7:$AD$1796,16,FALSE)</f>
        <v>-</v>
      </c>
      <c r="Q771" s="218" t="str">
        <f>VLOOKUP($A771,농산물!$A163:$O489,13,FALSE)</f>
        <v>-</v>
      </c>
      <c r="R771" s="243" t="e">
        <f t="shared" si="134"/>
        <v>#VALUE!</v>
      </c>
      <c r="S771" s="243" t="e">
        <f t="shared" si="135"/>
        <v>#VALUE!</v>
      </c>
      <c r="T771" s="68" t="str">
        <f>VLOOKUP($B771,[1]전년동월vs전월vs당월!$A$7:$AC$1780,21,FALSE)</f>
        <v>-</v>
      </c>
      <c r="U771" s="68">
        <f>VLOOKUP($B771,[2]전년동월vs전월vs당월!$B$7:$AD$1796,21,FALSE)</f>
        <v>3380</v>
      </c>
      <c r="V771" s="218" t="str">
        <f>VLOOKUP($A771,농산물!$A163:$O489,14,FALSE)</f>
        <v>-</v>
      </c>
      <c r="W771" s="243" t="e">
        <f t="shared" si="136"/>
        <v>#VALUE!</v>
      </c>
      <c r="X771" s="243" t="e">
        <f t="shared" si="137"/>
        <v>#VALUE!</v>
      </c>
      <c r="Y771" s="68" t="str">
        <f>VLOOKUP($B771,[1]전년동월vs전월vs당월!$A$7:$AC$1780,26,FALSE)</f>
        <v>-</v>
      </c>
      <c r="Z771" s="68" t="str">
        <f>VLOOKUP($B771,[2]전년동월vs전월vs당월!$B$7:$AD$1796,26,FALSE)</f>
        <v>-</v>
      </c>
      <c r="AA771" s="218" t="str">
        <f>VLOOKUP($A771,농산물!$A163:$O489,15,FALSE)</f>
        <v>-</v>
      </c>
      <c r="AB771" s="243" t="e">
        <f t="shared" si="138"/>
        <v>#VALUE!</v>
      </c>
      <c r="AC771" s="243" t="e">
        <f t="shared" si="139"/>
        <v>#VALUE!</v>
      </c>
      <c r="AD771" s="83"/>
    </row>
    <row r="772" spans="1:30">
      <c r="A772">
        <v>158</v>
      </c>
      <c r="B772" s="16" t="str">
        <f t="shared" si="131"/>
        <v>콩나물생것kg국산콩국산</v>
      </c>
      <c r="C772" s="61">
        <v>67</v>
      </c>
      <c r="D772" s="61" t="s">
        <v>543</v>
      </c>
      <c r="E772" s="175" t="s">
        <v>585</v>
      </c>
      <c r="F772" s="175" t="s">
        <v>466</v>
      </c>
      <c r="G772" s="61" t="s">
        <v>190</v>
      </c>
      <c r="H772" s="175" t="s">
        <v>6</v>
      </c>
      <c r="I772" s="117" t="s">
        <v>193</v>
      </c>
      <c r="J772" s="68" t="str">
        <f>VLOOKUP($B772,[1]전년동월vs전월vs당월!$A$7:$AC$1780,11,FALSE)</f>
        <v>-</v>
      </c>
      <c r="K772" s="68" t="str">
        <f>VLOOKUP($B772,[2]전년동월vs전월vs당월!$B$7:$AD$1796,11,FALSE)</f>
        <v>-</v>
      </c>
      <c r="L772" s="218" t="str">
        <f>VLOOKUP($A772,농산물!$A164:$O490,12,FALSE)</f>
        <v>-</v>
      </c>
      <c r="M772" s="243" t="e">
        <f t="shared" si="132"/>
        <v>#VALUE!</v>
      </c>
      <c r="N772" s="243" t="e">
        <f t="shared" si="133"/>
        <v>#VALUE!</v>
      </c>
      <c r="O772" s="68" t="str">
        <f>VLOOKUP($B772,[1]전년동월vs전월vs당월!$A$7:$AC$1780,16,FALSE)</f>
        <v>-</v>
      </c>
      <c r="P772" s="68">
        <f>VLOOKUP($B772,[2]전년동월vs전월vs당월!$B$7:$AD$1796,16,FALSE)</f>
        <v>3340</v>
      </c>
      <c r="Q772" s="218">
        <f>VLOOKUP($A772,농산물!$A164:$O490,13,FALSE)</f>
        <v>3340</v>
      </c>
      <c r="R772" s="243" t="e">
        <f t="shared" si="134"/>
        <v>#VALUE!</v>
      </c>
      <c r="S772" s="243">
        <f t="shared" si="135"/>
        <v>0</v>
      </c>
      <c r="T772" s="68">
        <f>VLOOKUP($B772,[1]전년동월vs전월vs당월!$A$7:$AC$1780,21,FALSE)</f>
        <v>5570</v>
      </c>
      <c r="U772" s="68">
        <f>VLOOKUP($B772,[2]전년동월vs전월vs당월!$B$7:$AD$1796,21,FALSE)</f>
        <v>5570</v>
      </c>
      <c r="V772" s="218">
        <f>VLOOKUP($A772,농산물!$A164:$O490,14,FALSE)</f>
        <v>5570</v>
      </c>
      <c r="W772" s="243">
        <f t="shared" si="136"/>
        <v>0</v>
      </c>
      <c r="X772" s="243">
        <f t="shared" si="137"/>
        <v>0</v>
      </c>
      <c r="Y772" s="68">
        <f>VLOOKUP($B772,[1]전년동월vs전월vs당월!$A$7:$AC$1780,26,FALSE)</f>
        <v>5400</v>
      </c>
      <c r="Z772" s="68">
        <f>VLOOKUP($B772,[2]전년동월vs전월vs당월!$B$7:$AD$1796,26,FALSE)</f>
        <v>5400</v>
      </c>
      <c r="AA772" s="218">
        <f>VLOOKUP($A772,농산물!$A164:$O490,15,FALSE)</f>
        <v>5400</v>
      </c>
      <c r="AB772" s="243">
        <f t="shared" si="138"/>
        <v>0</v>
      </c>
      <c r="AC772" s="243">
        <f t="shared" si="139"/>
        <v>0</v>
      </c>
      <c r="AD772" s="83"/>
    </row>
    <row r="773" spans="1:30">
      <c r="A773">
        <v>159</v>
      </c>
      <c r="B773" s="16" t="str">
        <f t="shared" si="131"/>
        <v>콩나물생것kg수입콩국산</v>
      </c>
      <c r="C773" s="61"/>
      <c r="D773" s="61" t="s">
        <v>543</v>
      </c>
      <c r="E773" s="175" t="s">
        <v>585</v>
      </c>
      <c r="F773" s="175" t="s">
        <v>466</v>
      </c>
      <c r="G773" s="61" t="s">
        <v>190</v>
      </c>
      <c r="H773" s="175" t="s">
        <v>1952</v>
      </c>
      <c r="I773" s="117" t="s">
        <v>193</v>
      </c>
      <c r="J773" s="68">
        <f>VLOOKUP($B773,[1]전년동월vs전월vs당월!$A$7:$AC$1780,11,FALSE)</f>
        <v>880</v>
      </c>
      <c r="K773" s="68">
        <f>VLOOKUP($B773,[2]전년동월vs전월vs당월!$B$7:$AD$1796,11,FALSE)</f>
        <v>750</v>
      </c>
      <c r="L773" s="218">
        <f>VLOOKUP($A773,농산물!$A165:$O491,12,FALSE)</f>
        <v>750</v>
      </c>
      <c r="M773" s="243">
        <f t="shared" si="132"/>
        <v>-14.772727272727273</v>
      </c>
      <c r="N773" s="243">
        <f t="shared" si="133"/>
        <v>0</v>
      </c>
      <c r="O773" s="68">
        <f>VLOOKUP($B773,[1]전년동월vs전월vs당월!$A$7:$AC$1780,16,FALSE)</f>
        <v>950</v>
      </c>
      <c r="P773" s="68" t="str">
        <f>VLOOKUP($B773,[2]전년동월vs전월vs당월!$B$7:$AD$1796,16,FALSE)</f>
        <v>-</v>
      </c>
      <c r="Q773" s="218" t="str">
        <f>VLOOKUP($A773,농산물!$A165:$O491,13,FALSE)</f>
        <v>-</v>
      </c>
      <c r="R773" s="243" t="e">
        <f t="shared" si="134"/>
        <v>#VALUE!</v>
      </c>
      <c r="S773" s="243" t="e">
        <f t="shared" si="135"/>
        <v>#VALUE!</v>
      </c>
      <c r="T773" s="68">
        <f>VLOOKUP($B773,[1]전년동월vs전월vs당월!$A$7:$AC$1780,21,FALSE)</f>
        <v>1780</v>
      </c>
      <c r="U773" s="68">
        <f>VLOOKUP($B773,[2]전년동월vs전월vs당월!$B$7:$AD$1796,21,FALSE)</f>
        <v>2300</v>
      </c>
      <c r="V773" s="218">
        <f>VLOOKUP($A773,농산물!$A165:$O491,14,FALSE)</f>
        <v>2300</v>
      </c>
      <c r="W773" s="243">
        <f t="shared" si="136"/>
        <v>29.213483146067414</v>
      </c>
      <c r="X773" s="243">
        <f t="shared" si="137"/>
        <v>0</v>
      </c>
      <c r="Y773" s="68" t="str">
        <f>VLOOKUP($B773,[1]전년동월vs전월vs당월!$A$7:$AC$1780,26,FALSE)</f>
        <v>-</v>
      </c>
      <c r="Z773" s="68" t="str">
        <f>VLOOKUP($B773,[2]전년동월vs전월vs당월!$B$7:$AD$1796,26,FALSE)</f>
        <v>-</v>
      </c>
      <c r="AA773" s="218" t="str">
        <f>VLOOKUP($A773,농산물!$A165:$O491,15,FALSE)</f>
        <v>-</v>
      </c>
      <c r="AB773" s="243" t="e">
        <f t="shared" si="138"/>
        <v>#VALUE!</v>
      </c>
      <c r="AC773" s="243" t="e">
        <f t="shared" si="139"/>
        <v>#VALUE!</v>
      </c>
      <c r="AD773" s="83"/>
    </row>
    <row r="774" spans="1:30">
      <c r="A774">
        <v>160</v>
      </c>
      <c r="B774" s="16" t="str">
        <f t="shared" si="131"/>
        <v>콩나물두절kg국산콩국산</v>
      </c>
      <c r="C774" s="61"/>
      <c r="D774" s="61" t="s">
        <v>543</v>
      </c>
      <c r="E774" s="175" t="s">
        <v>585</v>
      </c>
      <c r="F774" s="175" t="s">
        <v>1953</v>
      </c>
      <c r="G774" s="61" t="s">
        <v>190</v>
      </c>
      <c r="H774" s="175" t="s">
        <v>6</v>
      </c>
      <c r="I774" s="117" t="s">
        <v>193</v>
      </c>
      <c r="J774" s="68" t="str">
        <f>VLOOKUP($B774,[1]전년동월vs전월vs당월!$A$7:$AC$1780,11,FALSE)</f>
        <v>-</v>
      </c>
      <c r="K774" s="68" t="str">
        <f>VLOOKUP($B774,[2]전년동월vs전월vs당월!$B$7:$AD$1796,11,FALSE)</f>
        <v>-</v>
      </c>
      <c r="L774" s="218" t="str">
        <f>VLOOKUP($A774,농산물!$A166:$O492,12,FALSE)</f>
        <v>-</v>
      </c>
      <c r="M774" s="243" t="e">
        <f t="shared" si="132"/>
        <v>#VALUE!</v>
      </c>
      <c r="N774" s="243" t="e">
        <f t="shared" si="133"/>
        <v>#VALUE!</v>
      </c>
      <c r="O774" s="68" t="str">
        <f>VLOOKUP($B774,[1]전년동월vs전월vs당월!$A$7:$AC$1780,16,FALSE)</f>
        <v>-</v>
      </c>
      <c r="P774" s="68" t="str">
        <f>VLOOKUP($B774,[2]전년동월vs전월vs당월!$B$7:$AD$1796,16,FALSE)</f>
        <v>-</v>
      </c>
      <c r="Q774" s="218" t="str">
        <f>VLOOKUP($A774,농산물!$A166:$O492,13,FALSE)</f>
        <v>-</v>
      </c>
      <c r="R774" s="243" t="e">
        <f t="shared" si="134"/>
        <v>#VALUE!</v>
      </c>
      <c r="S774" s="243" t="e">
        <f t="shared" si="135"/>
        <v>#VALUE!</v>
      </c>
      <c r="T774" s="68" t="str">
        <f>VLOOKUP($B774,[1]전년동월vs전월vs당월!$A$7:$AC$1780,21,FALSE)</f>
        <v>-</v>
      </c>
      <c r="U774" s="68">
        <f>VLOOKUP($B774,[2]전년동월vs전월vs당월!$B$7:$AD$1796,21,FALSE)</f>
        <v>4940</v>
      </c>
      <c r="V774" s="218" t="str">
        <f>VLOOKUP($A774,농산물!$A166:$O492,14,FALSE)</f>
        <v>-</v>
      </c>
      <c r="W774" s="243" t="e">
        <f t="shared" si="136"/>
        <v>#VALUE!</v>
      </c>
      <c r="X774" s="243" t="e">
        <f t="shared" si="137"/>
        <v>#VALUE!</v>
      </c>
      <c r="Y774" s="68" t="str">
        <f>VLOOKUP($B774,[1]전년동월vs전월vs당월!$A$7:$AC$1780,26,FALSE)</f>
        <v>-</v>
      </c>
      <c r="Z774" s="68" t="str">
        <f>VLOOKUP($B774,[2]전년동월vs전월vs당월!$B$7:$AD$1796,26,FALSE)</f>
        <v>-</v>
      </c>
      <c r="AA774" s="218" t="str">
        <f>VLOOKUP($A774,농산물!$A166:$O492,15,FALSE)</f>
        <v>-</v>
      </c>
      <c r="AB774" s="243" t="e">
        <f t="shared" si="138"/>
        <v>#VALUE!</v>
      </c>
      <c r="AC774" s="243" t="e">
        <f t="shared" si="139"/>
        <v>#VALUE!</v>
      </c>
      <c r="AD774" s="83"/>
    </row>
    <row r="775" spans="1:30">
      <c r="A775">
        <v>161</v>
      </c>
      <c r="B775" s="16" t="str">
        <f t="shared" si="131"/>
        <v>콩나물두절kg수입콩국산</v>
      </c>
      <c r="C775" s="61"/>
      <c r="D775" s="61" t="s">
        <v>543</v>
      </c>
      <c r="E775" s="175" t="s">
        <v>585</v>
      </c>
      <c r="F775" s="175" t="s">
        <v>1953</v>
      </c>
      <c r="G775" s="61" t="s">
        <v>190</v>
      </c>
      <c r="H775" s="175" t="s">
        <v>1952</v>
      </c>
      <c r="I775" s="117" t="s">
        <v>193</v>
      </c>
      <c r="J775" s="68">
        <f>VLOOKUP($B775,[1]전년동월vs전월vs당월!$A$7:$AC$1780,11,FALSE)</f>
        <v>1500</v>
      </c>
      <c r="K775" s="68">
        <f>VLOOKUP($B775,[2]전년동월vs전월vs당월!$B$7:$AD$1796,11,FALSE)</f>
        <v>1500</v>
      </c>
      <c r="L775" s="218">
        <f>VLOOKUP($A775,농산물!$A167:$O493,12,FALSE)</f>
        <v>1500</v>
      </c>
      <c r="M775" s="243">
        <f t="shared" si="132"/>
        <v>0</v>
      </c>
      <c r="N775" s="243">
        <f t="shared" si="133"/>
        <v>0</v>
      </c>
      <c r="O775" s="68" t="str">
        <f>VLOOKUP($B775,[1]전년동월vs전월vs당월!$A$7:$AC$1780,16,FALSE)</f>
        <v>-</v>
      </c>
      <c r="P775" s="68" t="str">
        <f>VLOOKUP($B775,[2]전년동월vs전월vs당월!$B$7:$AD$1796,16,FALSE)</f>
        <v>-</v>
      </c>
      <c r="Q775" s="218" t="str">
        <f>VLOOKUP($A775,농산물!$A167:$O493,13,FALSE)</f>
        <v>-</v>
      </c>
      <c r="R775" s="243" t="e">
        <f t="shared" si="134"/>
        <v>#VALUE!</v>
      </c>
      <c r="S775" s="243" t="e">
        <f t="shared" si="135"/>
        <v>#VALUE!</v>
      </c>
      <c r="T775" s="68" t="str">
        <f>VLOOKUP($B775,[1]전년동월vs전월vs당월!$A$7:$AC$1780,21,FALSE)</f>
        <v>-</v>
      </c>
      <c r="U775" s="68" t="str">
        <f>VLOOKUP($B775,[2]전년동월vs전월vs당월!$B$7:$AD$1796,21,FALSE)</f>
        <v>-</v>
      </c>
      <c r="V775" s="218" t="str">
        <f>VLOOKUP($A775,농산물!$A167:$O493,14,FALSE)</f>
        <v>-</v>
      </c>
      <c r="W775" s="243" t="e">
        <f t="shared" si="136"/>
        <v>#VALUE!</v>
      </c>
      <c r="X775" s="243" t="e">
        <f t="shared" si="137"/>
        <v>#VALUE!</v>
      </c>
      <c r="Y775" s="68" t="str">
        <f>VLOOKUP($B775,[1]전년동월vs전월vs당월!$A$7:$AC$1780,26,FALSE)</f>
        <v>-</v>
      </c>
      <c r="Z775" s="68" t="str">
        <f>VLOOKUP($B775,[2]전년동월vs전월vs당월!$B$7:$AD$1796,26,FALSE)</f>
        <v>-</v>
      </c>
      <c r="AA775" s="218" t="str">
        <f>VLOOKUP($A775,농산물!$A167:$O493,15,FALSE)</f>
        <v>-</v>
      </c>
      <c r="AB775" s="243" t="e">
        <f t="shared" si="138"/>
        <v>#VALUE!</v>
      </c>
      <c r="AC775" s="243" t="e">
        <f t="shared" si="139"/>
        <v>#VALUE!</v>
      </c>
      <c r="AD775" s="83"/>
    </row>
    <row r="776" spans="1:30">
      <c r="A776">
        <v>162</v>
      </c>
      <c r="B776" s="16" t="str">
        <f t="shared" si="131"/>
        <v>토마토완숙토마토kg150~200g국산</v>
      </c>
      <c r="C776" s="53">
        <v>68</v>
      </c>
      <c r="D776" s="61" t="s">
        <v>543</v>
      </c>
      <c r="E776" s="175" t="s">
        <v>509</v>
      </c>
      <c r="F776" s="175" t="s">
        <v>7</v>
      </c>
      <c r="G776" s="61" t="s">
        <v>190</v>
      </c>
      <c r="H776" s="175" t="s">
        <v>1954</v>
      </c>
      <c r="I776" s="117" t="s">
        <v>193</v>
      </c>
      <c r="J776" s="68" t="e">
        <f>VLOOKUP($B776,[1]전년동월vs전월vs당월!$A$7:$AC$1780,11,FALSE)</f>
        <v>#N/A</v>
      </c>
      <c r="K776" s="68" t="e">
        <f>VLOOKUP($B776,[2]전년동월vs전월vs당월!$B$7:$AD$1796,11,FALSE)</f>
        <v>#N/A</v>
      </c>
      <c r="L776" s="218">
        <f>VLOOKUP($A776,농산물!$A168:$O494,12,FALSE)</f>
        <v>3000</v>
      </c>
      <c r="M776" s="243" t="e">
        <f t="shared" si="132"/>
        <v>#N/A</v>
      </c>
      <c r="N776" s="243" t="e">
        <f t="shared" si="133"/>
        <v>#N/A</v>
      </c>
      <c r="O776" s="68" t="e">
        <f>VLOOKUP($B776,[1]전년동월vs전월vs당월!$A$7:$AC$1780,16,FALSE)</f>
        <v>#N/A</v>
      </c>
      <c r="P776" s="68" t="e">
        <f>VLOOKUP($B776,[2]전년동월vs전월vs당월!$B$7:$AD$1796,16,FALSE)</f>
        <v>#N/A</v>
      </c>
      <c r="Q776" s="218">
        <f>VLOOKUP($A776,농산물!$A168:$O494,13,FALSE)</f>
        <v>3500</v>
      </c>
      <c r="R776" s="243" t="e">
        <f t="shared" si="134"/>
        <v>#N/A</v>
      </c>
      <c r="S776" s="243" t="e">
        <f t="shared" si="135"/>
        <v>#N/A</v>
      </c>
      <c r="T776" s="68" t="e">
        <f>VLOOKUP($B776,[1]전년동월vs전월vs당월!$A$7:$AC$1780,21,FALSE)</f>
        <v>#N/A</v>
      </c>
      <c r="U776" s="68" t="e">
        <f>VLOOKUP($B776,[2]전년동월vs전월vs당월!$B$7:$AD$1796,21,FALSE)</f>
        <v>#N/A</v>
      </c>
      <c r="V776" s="218">
        <f>VLOOKUP($A776,농산물!$A168:$O494,14,FALSE)</f>
        <v>3990</v>
      </c>
      <c r="W776" s="243" t="e">
        <f t="shared" si="136"/>
        <v>#N/A</v>
      </c>
      <c r="X776" s="243" t="e">
        <f t="shared" si="137"/>
        <v>#N/A</v>
      </c>
      <c r="Y776" s="68" t="e">
        <f>VLOOKUP($B776,[1]전년동월vs전월vs당월!$A$7:$AC$1780,26,FALSE)</f>
        <v>#N/A</v>
      </c>
      <c r="Z776" s="68" t="e">
        <f>VLOOKUP($B776,[2]전년동월vs전월vs당월!$B$7:$AD$1796,26,FALSE)</f>
        <v>#N/A</v>
      </c>
      <c r="AA776" s="218">
        <f>VLOOKUP($A776,농산물!$A168:$O494,15,FALSE)</f>
        <v>3230</v>
      </c>
      <c r="AB776" s="243" t="e">
        <f t="shared" si="138"/>
        <v>#N/A</v>
      </c>
      <c r="AC776" s="243" t="e">
        <f t="shared" si="139"/>
        <v>#N/A</v>
      </c>
      <c r="AD776" s="83"/>
    </row>
    <row r="777" spans="1:30">
      <c r="A777">
        <v>163</v>
      </c>
      <c r="B777" s="16" t="str">
        <f t="shared" si="131"/>
        <v>토마토찰토마토kg200~240g국산</v>
      </c>
      <c r="C777" s="131"/>
      <c r="D777" s="61" t="s">
        <v>543</v>
      </c>
      <c r="E777" s="175" t="s">
        <v>509</v>
      </c>
      <c r="F777" s="175" t="s">
        <v>1955</v>
      </c>
      <c r="G777" s="61" t="s">
        <v>190</v>
      </c>
      <c r="H777" s="175" t="s">
        <v>1956</v>
      </c>
      <c r="I777" s="117" t="s">
        <v>193</v>
      </c>
      <c r="J777" s="68" t="e">
        <f>VLOOKUP($B777,[1]전년동월vs전월vs당월!$A$7:$AC$1780,11,FALSE)</f>
        <v>#N/A</v>
      </c>
      <c r="K777" s="68" t="e">
        <f>VLOOKUP($B777,[2]전년동월vs전월vs당월!$B$7:$AD$1796,11,FALSE)</f>
        <v>#N/A</v>
      </c>
      <c r="L777" s="218">
        <f>VLOOKUP($A777,농산물!$A169:$O495,12,FALSE)</f>
        <v>3000</v>
      </c>
      <c r="M777" s="243" t="e">
        <f t="shared" si="132"/>
        <v>#N/A</v>
      </c>
      <c r="N777" s="243" t="e">
        <f t="shared" si="133"/>
        <v>#N/A</v>
      </c>
      <c r="O777" s="68" t="e">
        <f>VLOOKUP($B777,[1]전년동월vs전월vs당월!$A$7:$AC$1780,16,FALSE)</f>
        <v>#N/A</v>
      </c>
      <c r="P777" s="68" t="e">
        <f>VLOOKUP($B777,[2]전년동월vs전월vs당월!$B$7:$AD$1796,16,FALSE)</f>
        <v>#N/A</v>
      </c>
      <c r="Q777" s="218" t="str">
        <f>VLOOKUP($A777,농산물!$A169:$O495,13,FALSE)</f>
        <v>-</v>
      </c>
      <c r="R777" s="243" t="e">
        <f t="shared" si="134"/>
        <v>#VALUE!</v>
      </c>
      <c r="S777" s="243" t="e">
        <f t="shared" si="135"/>
        <v>#VALUE!</v>
      </c>
      <c r="T777" s="68" t="e">
        <f>VLOOKUP($B777,[1]전년동월vs전월vs당월!$A$7:$AC$1780,21,FALSE)</f>
        <v>#N/A</v>
      </c>
      <c r="U777" s="68" t="e">
        <f>VLOOKUP($B777,[2]전년동월vs전월vs당월!$B$7:$AD$1796,21,FALSE)</f>
        <v>#N/A</v>
      </c>
      <c r="V777" s="218">
        <f>VLOOKUP($A777,농산물!$A169:$O495,14,FALSE)</f>
        <v>3990</v>
      </c>
      <c r="W777" s="243" t="e">
        <f t="shared" si="136"/>
        <v>#N/A</v>
      </c>
      <c r="X777" s="243" t="e">
        <f t="shared" si="137"/>
        <v>#N/A</v>
      </c>
      <c r="Y777" s="68" t="e">
        <f>VLOOKUP($B777,[1]전년동월vs전월vs당월!$A$7:$AC$1780,26,FALSE)</f>
        <v>#N/A</v>
      </c>
      <c r="Z777" s="68" t="e">
        <f>VLOOKUP($B777,[2]전년동월vs전월vs당월!$B$7:$AD$1796,26,FALSE)</f>
        <v>#N/A</v>
      </c>
      <c r="AA777" s="218" t="str">
        <f>VLOOKUP($A777,농산물!$A169:$O495,15,FALSE)</f>
        <v>-</v>
      </c>
      <c r="AB777" s="243" t="e">
        <f t="shared" si="138"/>
        <v>#VALUE!</v>
      </c>
      <c r="AC777" s="243" t="e">
        <f t="shared" si="139"/>
        <v>#VALUE!</v>
      </c>
      <c r="AD777" s="83"/>
    </row>
    <row r="778" spans="1:30">
      <c r="A778">
        <v>164</v>
      </c>
      <c r="B778" s="16" t="str">
        <f t="shared" si="131"/>
        <v>체리토마토방울토마토kg배식용,20~25g국산</v>
      </c>
      <c r="C778" s="61">
        <v>69</v>
      </c>
      <c r="D778" s="61" t="s">
        <v>543</v>
      </c>
      <c r="E778" s="175" t="s">
        <v>8</v>
      </c>
      <c r="F778" s="175" t="s">
        <v>1957</v>
      </c>
      <c r="G778" s="61" t="s">
        <v>190</v>
      </c>
      <c r="H778" s="175" t="s">
        <v>1958</v>
      </c>
      <c r="I778" s="117" t="s">
        <v>193</v>
      </c>
      <c r="J778" s="68" t="e">
        <f>VLOOKUP($B778,[1]전년동월vs전월vs당월!$A$7:$AC$1780,11,FALSE)</f>
        <v>#N/A</v>
      </c>
      <c r="K778" s="68" t="e">
        <f>VLOOKUP($B778,[2]전년동월vs전월vs당월!$B$7:$AD$1796,11,FALSE)</f>
        <v>#N/A</v>
      </c>
      <c r="L778" s="218">
        <f>VLOOKUP($A778,농산물!$A170:$O496,12,FALSE)</f>
        <v>5000</v>
      </c>
      <c r="M778" s="243" t="e">
        <f t="shared" si="132"/>
        <v>#N/A</v>
      </c>
      <c r="N778" s="243" t="e">
        <f t="shared" si="133"/>
        <v>#N/A</v>
      </c>
      <c r="O778" s="68" t="e">
        <f>VLOOKUP($B778,[1]전년동월vs전월vs당월!$A$7:$AC$1780,16,FALSE)</f>
        <v>#N/A</v>
      </c>
      <c r="P778" s="68" t="e">
        <f>VLOOKUP($B778,[2]전년동월vs전월vs당월!$B$7:$AD$1796,16,FALSE)</f>
        <v>#N/A</v>
      </c>
      <c r="Q778" s="218">
        <f>VLOOKUP($A778,농산물!$A170:$O496,13,FALSE)</f>
        <v>2800</v>
      </c>
      <c r="R778" s="243" t="e">
        <f t="shared" si="134"/>
        <v>#N/A</v>
      </c>
      <c r="S778" s="243" t="e">
        <f t="shared" si="135"/>
        <v>#N/A</v>
      </c>
      <c r="T778" s="68" t="e">
        <f>VLOOKUP($B778,[1]전년동월vs전월vs당월!$A$7:$AC$1780,21,FALSE)</f>
        <v>#N/A</v>
      </c>
      <c r="U778" s="68" t="e">
        <f>VLOOKUP($B778,[2]전년동월vs전월vs당월!$B$7:$AD$1796,21,FALSE)</f>
        <v>#N/A</v>
      </c>
      <c r="V778" s="218">
        <f>VLOOKUP($A778,농산물!$A170:$O496,14,FALSE)</f>
        <v>5980</v>
      </c>
      <c r="W778" s="243" t="e">
        <f t="shared" si="136"/>
        <v>#N/A</v>
      </c>
      <c r="X778" s="243" t="e">
        <f t="shared" si="137"/>
        <v>#N/A</v>
      </c>
      <c r="Y778" s="68" t="e">
        <f>VLOOKUP($B778,[1]전년동월vs전월vs당월!$A$7:$AC$1780,26,FALSE)</f>
        <v>#N/A</v>
      </c>
      <c r="Z778" s="68" t="e">
        <f>VLOOKUP($B778,[2]전년동월vs전월vs당월!$B$7:$AD$1796,26,FALSE)</f>
        <v>#N/A</v>
      </c>
      <c r="AA778" s="218">
        <f>VLOOKUP($A778,농산물!$A170:$O496,15,FALSE)</f>
        <v>6400</v>
      </c>
      <c r="AB778" s="243" t="e">
        <f t="shared" si="138"/>
        <v>#N/A</v>
      </c>
      <c r="AC778" s="243" t="e">
        <f t="shared" si="139"/>
        <v>#N/A</v>
      </c>
      <c r="AD778" s="83"/>
    </row>
    <row r="779" spans="1:30">
      <c r="A779">
        <v>165</v>
      </c>
      <c r="B779" s="16" t="str">
        <f t="shared" si="131"/>
        <v>체리토마토방울토마토kg샐러드용,10g국산</v>
      </c>
      <c r="C779" s="61"/>
      <c r="D779" s="61" t="s">
        <v>543</v>
      </c>
      <c r="E779" s="175" t="s">
        <v>8</v>
      </c>
      <c r="F779" s="175" t="s">
        <v>1957</v>
      </c>
      <c r="G779" s="61" t="s">
        <v>190</v>
      </c>
      <c r="H779" s="175" t="s">
        <v>1959</v>
      </c>
      <c r="I779" s="117" t="s">
        <v>193</v>
      </c>
      <c r="J779" s="68" t="str">
        <f>VLOOKUP($B779,[1]전년동월vs전월vs당월!$A$7:$AC$1780,11,FALSE)</f>
        <v>-</v>
      </c>
      <c r="K779" s="68">
        <f>VLOOKUP($B779,[2]전년동월vs전월vs당월!$B$7:$AD$1796,11,FALSE)</f>
        <v>3600</v>
      </c>
      <c r="L779" s="218">
        <f>VLOOKUP($A779,농산물!$A171:$O497,12,FALSE)</f>
        <v>4000</v>
      </c>
      <c r="M779" s="243" t="e">
        <f t="shared" si="132"/>
        <v>#VALUE!</v>
      </c>
      <c r="N779" s="243">
        <f t="shared" si="133"/>
        <v>11.111111111111111</v>
      </c>
      <c r="O779" s="68" t="str">
        <f>VLOOKUP($B779,[1]전년동월vs전월vs당월!$A$7:$AC$1780,16,FALSE)</f>
        <v>-</v>
      </c>
      <c r="P779" s="68" t="str">
        <f>VLOOKUP($B779,[2]전년동월vs전월vs당월!$B$7:$AD$1796,16,FALSE)</f>
        <v>-</v>
      </c>
      <c r="Q779" s="218" t="str">
        <f>VLOOKUP($A779,농산물!$A171:$O497,13,FALSE)</f>
        <v>-</v>
      </c>
      <c r="R779" s="243" t="e">
        <f t="shared" si="134"/>
        <v>#VALUE!</v>
      </c>
      <c r="S779" s="243" t="e">
        <f t="shared" si="135"/>
        <v>#VALUE!</v>
      </c>
      <c r="T779" s="68">
        <f>VLOOKUP($B779,[1]전년동월vs전월vs당월!$A$7:$AC$1780,21,FALSE)</f>
        <v>7980</v>
      </c>
      <c r="U779" s="68" t="str">
        <f>VLOOKUP($B779,[2]전년동월vs전월vs당월!$B$7:$AD$1796,21,FALSE)</f>
        <v>-</v>
      </c>
      <c r="V779" s="218" t="str">
        <f>VLOOKUP($A779,농산물!$A171:$O497,14,FALSE)</f>
        <v>-</v>
      </c>
      <c r="W779" s="243" t="e">
        <f t="shared" si="136"/>
        <v>#VALUE!</v>
      </c>
      <c r="X779" s="243" t="e">
        <f t="shared" si="137"/>
        <v>#VALUE!</v>
      </c>
      <c r="Y779" s="68" t="str">
        <f>VLOOKUP($B779,[1]전년동월vs전월vs당월!$A$7:$AC$1780,26,FALSE)</f>
        <v>-</v>
      </c>
      <c r="Z779" s="68" t="str">
        <f>VLOOKUP($B779,[2]전년동월vs전월vs당월!$B$7:$AD$1796,26,FALSE)</f>
        <v>-</v>
      </c>
      <c r="AA779" s="218" t="str">
        <f>VLOOKUP($A779,농산물!$A171:$O497,15,FALSE)</f>
        <v>-</v>
      </c>
      <c r="AB779" s="243" t="e">
        <f t="shared" si="138"/>
        <v>#VALUE!</v>
      </c>
      <c r="AC779" s="243" t="e">
        <f t="shared" si="139"/>
        <v>#VALUE!</v>
      </c>
      <c r="AD779" s="83"/>
    </row>
    <row r="780" spans="1:30">
      <c r="A780">
        <v>166</v>
      </c>
      <c r="B780" s="16" t="str">
        <f t="shared" si="131"/>
        <v>토란대삶은것kg국산</v>
      </c>
      <c r="C780" s="61">
        <v>70</v>
      </c>
      <c r="D780" s="61" t="s">
        <v>252</v>
      </c>
      <c r="E780" s="175" t="s">
        <v>1960</v>
      </c>
      <c r="F780" s="175" t="s">
        <v>1645</v>
      </c>
      <c r="G780" s="61" t="s">
        <v>190</v>
      </c>
      <c r="H780" s="175"/>
      <c r="I780" s="117" t="s">
        <v>193</v>
      </c>
      <c r="J780" s="68" t="str">
        <f>VLOOKUP($B780,[1]전년동월vs전월vs당월!$A$7:$AC$1780,11,FALSE)</f>
        <v>-</v>
      </c>
      <c r="K780" s="68" t="str">
        <f>VLOOKUP($B780,[2]전년동월vs전월vs당월!$B$7:$AD$1796,11,FALSE)</f>
        <v>-</v>
      </c>
      <c r="L780" s="218">
        <f>VLOOKUP($A780,농산물!$A172:$O498,12,FALSE)</f>
        <v>4500</v>
      </c>
      <c r="M780" s="243" t="e">
        <f t="shared" si="132"/>
        <v>#VALUE!</v>
      </c>
      <c r="N780" s="243" t="e">
        <f t="shared" si="133"/>
        <v>#VALUE!</v>
      </c>
      <c r="O780" s="68" t="str">
        <f>VLOOKUP($B780,[1]전년동월vs전월vs당월!$A$7:$AC$1780,16,FALSE)</f>
        <v>-</v>
      </c>
      <c r="P780" s="68" t="str">
        <f>VLOOKUP($B780,[2]전년동월vs전월vs당월!$B$7:$AD$1796,16,FALSE)</f>
        <v>-</v>
      </c>
      <c r="Q780" s="218" t="str">
        <f>VLOOKUP($A780,농산물!$A172:$O498,13,FALSE)</f>
        <v>-</v>
      </c>
      <c r="R780" s="243" t="e">
        <f t="shared" si="134"/>
        <v>#VALUE!</v>
      </c>
      <c r="S780" s="243" t="e">
        <f t="shared" si="135"/>
        <v>#VALUE!</v>
      </c>
      <c r="T780" s="68">
        <f>VLOOKUP($B780,[1]전년동월vs전월vs당월!$A$7:$AC$1780,21,FALSE)</f>
        <v>14800</v>
      </c>
      <c r="U780" s="68">
        <f>VLOOKUP($B780,[2]전년동월vs전월vs당월!$B$7:$AD$1796,21,FALSE)</f>
        <v>14800</v>
      </c>
      <c r="V780" s="218">
        <f>VLOOKUP($A780,농산물!$A172:$O498,14,FALSE)</f>
        <v>14800</v>
      </c>
      <c r="W780" s="243">
        <f t="shared" si="136"/>
        <v>0</v>
      </c>
      <c r="X780" s="243">
        <f t="shared" si="137"/>
        <v>0</v>
      </c>
      <c r="Y780" s="68">
        <f>VLOOKUP($B780,[1]전년동월vs전월vs당월!$A$7:$AC$1780,26,FALSE)</f>
        <v>12000</v>
      </c>
      <c r="Z780" s="68">
        <f>VLOOKUP($B780,[2]전년동월vs전월vs당월!$B$7:$AD$1796,26,FALSE)</f>
        <v>13000</v>
      </c>
      <c r="AA780" s="218">
        <f>VLOOKUP($A780,농산물!$A172:$O498,15,FALSE)</f>
        <v>13000</v>
      </c>
      <c r="AB780" s="243">
        <f t="shared" si="138"/>
        <v>8.3333333333333339</v>
      </c>
      <c r="AC780" s="243">
        <f t="shared" si="139"/>
        <v>0</v>
      </c>
      <c r="AD780" s="83"/>
    </row>
    <row r="781" spans="1:30">
      <c r="A781">
        <v>167</v>
      </c>
      <c r="B781" s="16" t="str">
        <f t="shared" si="131"/>
        <v>파대파kg흙대파국산</v>
      </c>
      <c r="C781" s="61">
        <v>71</v>
      </c>
      <c r="D781" s="61" t="s">
        <v>543</v>
      </c>
      <c r="E781" s="175" t="s">
        <v>586</v>
      </c>
      <c r="F781" s="175" t="s">
        <v>587</v>
      </c>
      <c r="G781" s="61" t="s">
        <v>190</v>
      </c>
      <c r="H781" s="175" t="s">
        <v>9</v>
      </c>
      <c r="I781" s="117" t="s">
        <v>193</v>
      </c>
      <c r="J781" s="68">
        <f>VLOOKUP($B781,[1]전년동월vs전월vs당월!$A$7:$AC$1780,11,FALSE)</f>
        <v>2500</v>
      </c>
      <c r="K781" s="68">
        <f>VLOOKUP($B781,[2]전년동월vs전월vs당월!$B$7:$AD$1796,11,FALSE)</f>
        <v>1700</v>
      </c>
      <c r="L781" s="218">
        <f>VLOOKUP($A781,농산물!$A173:$O499,12,FALSE)</f>
        <v>1300</v>
      </c>
      <c r="M781" s="243">
        <f t="shared" si="132"/>
        <v>-48</v>
      </c>
      <c r="N781" s="243">
        <f t="shared" si="133"/>
        <v>-23.529411764705884</v>
      </c>
      <c r="O781" s="68">
        <f>VLOOKUP($B781,[1]전년동월vs전월vs당월!$A$7:$AC$1780,16,FALSE)</f>
        <v>2200</v>
      </c>
      <c r="P781" s="68">
        <f>VLOOKUP($B781,[2]전년동월vs전월vs당월!$B$7:$AD$1796,16,FALSE)</f>
        <v>1500</v>
      </c>
      <c r="Q781" s="218">
        <f>VLOOKUP($A781,농산물!$A173:$O499,13,FALSE)</f>
        <v>1880</v>
      </c>
      <c r="R781" s="243">
        <f t="shared" si="134"/>
        <v>-14.545454545454545</v>
      </c>
      <c r="S781" s="243">
        <f t="shared" si="135"/>
        <v>25.333333333333332</v>
      </c>
      <c r="T781" s="68">
        <f>VLOOKUP($B781,[1]전년동월vs전월vs당월!$A$7:$AC$1780,21,FALSE)</f>
        <v>4260</v>
      </c>
      <c r="U781" s="68">
        <f>VLOOKUP($B781,[2]전년동월vs전월vs당월!$B$7:$AD$1796,21,FALSE)</f>
        <v>2540</v>
      </c>
      <c r="V781" s="218">
        <f>VLOOKUP($A781,농산물!$A173:$O499,14,FALSE)</f>
        <v>2780</v>
      </c>
      <c r="W781" s="243">
        <f t="shared" si="136"/>
        <v>-34.741784037558688</v>
      </c>
      <c r="X781" s="243">
        <f t="shared" si="137"/>
        <v>9.4488188976377945</v>
      </c>
      <c r="Y781" s="68">
        <f>VLOOKUP($B781,[1]전년동월vs전월vs당월!$A$7:$AC$1780,26,FALSE)</f>
        <v>3320</v>
      </c>
      <c r="Z781" s="68">
        <f>VLOOKUP($B781,[2]전년동월vs전월vs당월!$B$7:$AD$1796,26,FALSE)</f>
        <v>1440</v>
      </c>
      <c r="AA781" s="218">
        <f>VLOOKUP($A781,농산물!$A173:$O499,15,FALSE)</f>
        <v>1980</v>
      </c>
      <c r="AB781" s="243">
        <f t="shared" si="138"/>
        <v>-40.361445783132531</v>
      </c>
      <c r="AC781" s="243">
        <f t="shared" si="139"/>
        <v>37.5</v>
      </c>
      <c r="AD781" s="83"/>
    </row>
    <row r="782" spans="1:30">
      <c r="A782">
        <v>168</v>
      </c>
      <c r="B782" s="16" t="str">
        <f t="shared" si="131"/>
        <v>파대파kg깐대파국산</v>
      </c>
      <c r="C782" s="61"/>
      <c r="D782" s="61" t="s">
        <v>543</v>
      </c>
      <c r="E782" s="175" t="s">
        <v>586</v>
      </c>
      <c r="F782" s="175" t="s">
        <v>587</v>
      </c>
      <c r="G782" s="61" t="s">
        <v>190</v>
      </c>
      <c r="H782" s="175" t="s">
        <v>10</v>
      </c>
      <c r="I782" s="117" t="s">
        <v>193</v>
      </c>
      <c r="J782" s="68">
        <f>VLOOKUP($B782,[1]전년동월vs전월vs당월!$A$7:$AC$1780,11,FALSE)</f>
        <v>3000</v>
      </c>
      <c r="K782" s="68">
        <f>VLOOKUP($B782,[2]전년동월vs전월vs당월!$B$7:$AD$1796,11,FALSE)</f>
        <v>2000</v>
      </c>
      <c r="L782" s="218">
        <f>VLOOKUP($A782,농산물!$A174:$O500,12,FALSE)</f>
        <v>1500</v>
      </c>
      <c r="M782" s="243">
        <f t="shared" si="132"/>
        <v>-50</v>
      </c>
      <c r="N782" s="243">
        <f t="shared" si="133"/>
        <v>-25</v>
      </c>
      <c r="O782" s="68" t="str">
        <f>VLOOKUP($B782,[1]전년동월vs전월vs당월!$A$7:$AC$1780,16,FALSE)</f>
        <v>-</v>
      </c>
      <c r="P782" s="68">
        <f>VLOOKUP($B782,[2]전년동월vs전월vs당월!$B$7:$AD$1796,16,FALSE)</f>
        <v>1800</v>
      </c>
      <c r="Q782" s="218">
        <f>VLOOKUP($A782,농산물!$A174:$O500,13,FALSE)</f>
        <v>2000</v>
      </c>
      <c r="R782" s="243" t="e">
        <f t="shared" si="134"/>
        <v>#VALUE!</v>
      </c>
      <c r="S782" s="243">
        <f t="shared" si="135"/>
        <v>11.111111111111111</v>
      </c>
      <c r="T782" s="68">
        <f>VLOOKUP($B782,[1]전년동월vs전월vs당월!$A$7:$AC$1780,21,FALSE)</f>
        <v>7270</v>
      </c>
      <c r="U782" s="68">
        <f>VLOOKUP($B782,[2]전년동월vs전월vs당월!$B$7:$AD$1796,21,FALSE)</f>
        <v>5090</v>
      </c>
      <c r="V782" s="218">
        <f>VLOOKUP($A782,농산물!$A174:$O500,14,FALSE)</f>
        <v>4950</v>
      </c>
      <c r="W782" s="243">
        <f t="shared" si="136"/>
        <v>-31.911966987620357</v>
      </c>
      <c r="X782" s="243">
        <f t="shared" si="137"/>
        <v>-2.7504911591355601</v>
      </c>
      <c r="Y782" s="68">
        <f>VLOOKUP($B782,[1]전년동월vs전월vs당월!$A$7:$AC$1780,26,FALSE)</f>
        <v>5070</v>
      </c>
      <c r="Z782" s="68">
        <f>VLOOKUP($B782,[2]전년동월vs전월vs당월!$B$7:$AD$1796,26,FALSE)</f>
        <v>3000</v>
      </c>
      <c r="AA782" s="218">
        <f>VLOOKUP($A782,농산물!$A174:$O500,15,FALSE)</f>
        <v>3150</v>
      </c>
      <c r="AB782" s="243">
        <f t="shared" si="138"/>
        <v>-37.869822485207102</v>
      </c>
      <c r="AC782" s="243">
        <f t="shared" si="139"/>
        <v>5</v>
      </c>
      <c r="AD782" s="83"/>
    </row>
    <row r="783" spans="1:30">
      <c r="A783">
        <v>169</v>
      </c>
      <c r="B783" s="16" t="str">
        <f t="shared" si="131"/>
        <v>파쪽파kg흙쪽파국산</v>
      </c>
      <c r="C783" s="61"/>
      <c r="D783" s="61" t="s">
        <v>543</v>
      </c>
      <c r="E783" s="175" t="s">
        <v>586</v>
      </c>
      <c r="F783" s="175" t="s">
        <v>588</v>
      </c>
      <c r="G783" s="61" t="s">
        <v>190</v>
      </c>
      <c r="H783" s="175" t="s">
        <v>1961</v>
      </c>
      <c r="I783" s="117" t="s">
        <v>193</v>
      </c>
      <c r="J783" s="68">
        <f>VLOOKUP($B783,[1]전년동월vs전월vs당월!$A$7:$AC$1780,11,FALSE)</f>
        <v>3000</v>
      </c>
      <c r="K783" s="68">
        <f>VLOOKUP($B783,[2]전년동월vs전월vs당월!$B$7:$AD$1796,11,FALSE)</f>
        <v>2500</v>
      </c>
      <c r="L783" s="218">
        <f>VLOOKUP($A783,농산물!$A175:$O501,12,FALSE)</f>
        <v>4500</v>
      </c>
      <c r="M783" s="243">
        <f t="shared" si="132"/>
        <v>50</v>
      </c>
      <c r="N783" s="243">
        <f t="shared" si="133"/>
        <v>80</v>
      </c>
      <c r="O783" s="68">
        <f>VLOOKUP($B783,[1]전년동월vs전월vs당월!$A$7:$AC$1780,16,FALSE)</f>
        <v>3500</v>
      </c>
      <c r="P783" s="68">
        <f>VLOOKUP($B783,[2]전년동월vs전월vs당월!$B$7:$AD$1796,16,FALSE)</f>
        <v>1470</v>
      </c>
      <c r="Q783" s="218">
        <f>VLOOKUP($A783,농산물!$A175:$O501,13,FALSE)</f>
        <v>3340</v>
      </c>
      <c r="R783" s="243">
        <f t="shared" si="134"/>
        <v>-4.5714285714285712</v>
      </c>
      <c r="S783" s="243">
        <f t="shared" si="135"/>
        <v>127.21088435374149</v>
      </c>
      <c r="T783" s="68">
        <f>VLOOKUP($B783,[1]전년동월vs전월vs당월!$A$7:$AC$1780,21,FALSE)</f>
        <v>3620</v>
      </c>
      <c r="U783" s="68">
        <f>VLOOKUP($B783,[2]전년동월vs전월vs당월!$B$7:$AD$1796,21,FALSE)</f>
        <v>3000</v>
      </c>
      <c r="V783" s="218">
        <f>VLOOKUP($A783,농산물!$A175:$O501,14,FALSE)</f>
        <v>5150</v>
      </c>
      <c r="W783" s="243">
        <f t="shared" si="136"/>
        <v>42.265193370165747</v>
      </c>
      <c r="X783" s="243">
        <f t="shared" si="137"/>
        <v>71.666666666666671</v>
      </c>
      <c r="Y783" s="68">
        <f>VLOOKUP($B783,[1]전년동월vs전월vs당월!$A$7:$AC$1780,26,FALSE)</f>
        <v>4120</v>
      </c>
      <c r="Z783" s="68">
        <f>VLOOKUP($B783,[2]전년동월vs전월vs당월!$B$7:$AD$1796,26,FALSE)</f>
        <v>1880</v>
      </c>
      <c r="AA783" s="218">
        <f>VLOOKUP($A783,농산물!$A175:$O501,15,FALSE)</f>
        <v>3640</v>
      </c>
      <c r="AB783" s="243">
        <f t="shared" si="138"/>
        <v>-11.650485436893204</v>
      </c>
      <c r="AC783" s="243">
        <f t="shared" si="139"/>
        <v>93.61702127659575</v>
      </c>
      <c r="AD783" s="83"/>
    </row>
    <row r="784" spans="1:30">
      <c r="A784">
        <v>170</v>
      </c>
      <c r="B784" s="16" t="str">
        <f t="shared" si="131"/>
        <v>파쪽파kg깐쪽파국산</v>
      </c>
      <c r="C784" s="61"/>
      <c r="D784" s="61" t="s">
        <v>543</v>
      </c>
      <c r="E784" s="175" t="s">
        <v>586</v>
      </c>
      <c r="F784" s="175" t="s">
        <v>588</v>
      </c>
      <c r="G784" s="61" t="s">
        <v>190</v>
      </c>
      <c r="H784" s="175" t="s">
        <v>1962</v>
      </c>
      <c r="I784" s="117" t="s">
        <v>193</v>
      </c>
      <c r="J784" s="68">
        <f>VLOOKUP($B784,[1]전년동월vs전월vs당월!$A$7:$AC$1780,11,FALSE)</f>
        <v>4000</v>
      </c>
      <c r="K784" s="68">
        <f>VLOOKUP($B784,[2]전년동월vs전월vs당월!$B$7:$AD$1796,11,FALSE)</f>
        <v>3000</v>
      </c>
      <c r="L784" s="218">
        <f>VLOOKUP($A784,농산물!$A176:$O502,12,FALSE)</f>
        <v>5000</v>
      </c>
      <c r="M784" s="243">
        <f t="shared" si="132"/>
        <v>25</v>
      </c>
      <c r="N784" s="243">
        <f t="shared" si="133"/>
        <v>66.666666666666671</v>
      </c>
      <c r="O784" s="68">
        <f>VLOOKUP($B784,[1]전년동월vs전월vs당월!$A$7:$AC$1780,16,FALSE)</f>
        <v>5000</v>
      </c>
      <c r="P784" s="68" t="str">
        <f>VLOOKUP($B784,[2]전년동월vs전월vs당월!$B$7:$AD$1796,16,FALSE)</f>
        <v>-</v>
      </c>
      <c r="Q784" s="218" t="str">
        <f>VLOOKUP($A784,농산물!$A176:$O502,13,FALSE)</f>
        <v>-</v>
      </c>
      <c r="R784" s="243" t="e">
        <f t="shared" si="134"/>
        <v>#VALUE!</v>
      </c>
      <c r="S784" s="243" t="e">
        <f t="shared" si="135"/>
        <v>#VALUE!</v>
      </c>
      <c r="T784" s="68">
        <f>VLOOKUP($B784,[1]전년동월vs전월vs당월!$A$7:$AC$1780,21,FALSE)</f>
        <v>7400</v>
      </c>
      <c r="U784" s="68">
        <f>VLOOKUP($B784,[2]전년동월vs전월vs당월!$B$7:$AD$1796,21,FALSE)</f>
        <v>8900</v>
      </c>
      <c r="V784" s="218">
        <f>VLOOKUP($A784,농산물!$A176:$O502,14,FALSE)</f>
        <v>14900</v>
      </c>
      <c r="W784" s="243">
        <f t="shared" si="136"/>
        <v>101.35135135135135</v>
      </c>
      <c r="X784" s="243">
        <f t="shared" si="137"/>
        <v>67.415730337078656</v>
      </c>
      <c r="Y784" s="68">
        <f>VLOOKUP($B784,[1]전년동월vs전월vs당월!$A$7:$AC$1780,26,FALSE)</f>
        <v>8040</v>
      </c>
      <c r="Z784" s="68">
        <f>VLOOKUP($B784,[2]전년동월vs전월vs당월!$B$7:$AD$1796,26,FALSE)</f>
        <v>5690</v>
      </c>
      <c r="AA784" s="218">
        <f>VLOOKUP($A784,농산물!$A176:$O502,15,FALSE)</f>
        <v>10840</v>
      </c>
      <c r="AB784" s="243">
        <f t="shared" si="138"/>
        <v>34.82587064676617</v>
      </c>
      <c r="AC784" s="243">
        <f t="shared" si="139"/>
        <v>90.509666080843587</v>
      </c>
      <c r="AD784" s="83"/>
    </row>
    <row r="785" spans="1:30">
      <c r="A785">
        <v>171</v>
      </c>
      <c r="B785" s="16" t="str">
        <f t="shared" si="131"/>
        <v>파실파kg실파국산</v>
      </c>
      <c r="C785" s="61"/>
      <c r="D785" s="61" t="s">
        <v>543</v>
      </c>
      <c r="E785" s="175" t="s">
        <v>586</v>
      </c>
      <c r="F785" s="175" t="s">
        <v>589</v>
      </c>
      <c r="G785" s="61" t="s">
        <v>190</v>
      </c>
      <c r="H785" s="175" t="s">
        <v>1963</v>
      </c>
      <c r="I785" s="117" t="s">
        <v>193</v>
      </c>
      <c r="J785" s="68" t="str">
        <f>VLOOKUP($B785,[1]전년동월vs전월vs당월!$A$7:$AC$1780,11,FALSE)</f>
        <v>-</v>
      </c>
      <c r="K785" s="68" t="str">
        <f>VLOOKUP($B785,[2]전년동월vs전월vs당월!$B$7:$AD$1796,11,FALSE)</f>
        <v>-</v>
      </c>
      <c r="L785" s="218">
        <f>VLOOKUP($A785,농산물!$A177:$O503,12,FALSE)</f>
        <v>3000</v>
      </c>
      <c r="M785" s="243" t="e">
        <f t="shared" si="132"/>
        <v>#VALUE!</v>
      </c>
      <c r="N785" s="243" t="e">
        <f t="shared" si="133"/>
        <v>#VALUE!</v>
      </c>
      <c r="O785" s="68" t="str">
        <f>VLOOKUP($B785,[1]전년동월vs전월vs당월!$A$7:$AC$1780,16,FALSE)</f>
        <v>-</v>
      </c>
      <c r="P785" s="68" t="str">
        <f>VLOOKUP($B785,[2]전년동월vs전월vs당월!$B$7:$AD$1796,16,FALSE)</f>
        <v>-</v>
      </c>
      <c r="Q785" s="218">
        <f>VLOOKUP($A785,농산물!$A177:$O503,13,FALSE)</f>
        <v>3460</v>
      </c>
      <c r="R785" s="243" t="e">
        <f t="shared" si="134"/>
        <v>#VALUE!</v>
      </c>
      <c r="S785" s="243" t="e">
        <f t="shared" si="135"/>
        <v>#VALUE!</v>
      </c>
      <c r="T785" s="68" t="str">
        <f>VLOOKUP($B785,[1]전년동월vs전월vs당월!$A$7:$AC$1780,21,FALSE)</f>
        <v>-</v>
      </c>
      <c r="U785" s="68" t="str">
        <f>VLOOKUP($B785,[2]전년동월vs전월vs당월!$B$7:$AD$1796,21,FALSE)</f>
        <v>-</v>
      </c>
      <c r="V785" s="218">
        <f>VLOOKUP($A785,농산물!$A177:$O503,14,FALSE)</f>
        <v>9870</v>
      </c>
      <c r="W785" s="243" t="e">
        <f t="shared" si="136"/>
        <v>#VALUE!</v>
      </c>
      <c r="X785" s="243" t="e">
        <f t="shared" si="137"/>
        <v>#VALUE!</v>
      </c>
      <c r="Y785" s="68" t="str">
        <f>VLOOKUP($B785,[1]전년동월vs전월vs당월!$A$7:$AC$1780,26,FALSE)</f>
        <v>-</v>
      </c>
      <c r="Z785" s="68" t="str">
        <f>VLOOKUP($B785,[2]전년동월vs전월vs당월!$B$7:$AD$1796,26,FALSE)</f>
        <v>-</v>
      </c>
      <c r="AA785" s="218">
        <f>VLOOKUP($A785,농산물!$A177:$O503,15,FALSE)</f>
        <v>6000</v>
      </c>
      <c r="AB785" s="243" t="e">
        <f t="shared" si="138"/>
        <v>#VALUE!</v>
      </c>
      <c r="AC785" s="243" t="e">
        <f t="shared" si="139"/>
        <v>#VALUE!</v>
      </c>
      <c r="AD785" s="83"/>
    </row>
    <row r="786" spans="1:30">
      <c r="A786">
        <v>172</v>
      </c>
      <c r="B786" s="16" t="str">
        <f t="shared" si="131"/>
        <v>파실파kg깐실파국산</v>
      </c>
      <c r="C786" s="61"/>
      <c r="D786" s="61" t="s">
        <v>543</v>
      </c>
      <c r="E786" s="175" t="s">
        <v>586</v>
      </c>
      <c r="F786" s="175" t="s">
        <v>589</v>
      </c>
      <c r="G786" s="61" t="s">
        <v>190</v>
      </c>
      <c r="H786" s="175" t="s">
        <v>1964</v>
      </c>
      <c r="I786" s="117" t="s">
        <v>193</v>
      </c>
      <c r="J786" s="68" t="str">
        <f>VLOOKUP($B786,[1]전년동월vs전월vs당월!$A$7:$AC$1780,11,FALSE)</f>
        <v>-</v>
      </c>
      <c r="K786" s="68" t="str">
        <f>VLOOKUP($B786,[2]전년동월vs전월vs당월!$B$7:$AD$1796,11,FALSE)</f>
        <v>-</v>
      </c>
      <c r="L786" s="218" t="str">
        <f>VLOOKUP($A786,농산물!$A178:$O504,12,FALSE)</f>
        <v>-</v>
      </c>
      <c r="M786" s="243" t="e">
        <f t="shared" si="132"/>
        <v>#VALUE!</v>
      </c>
      <c r="N786" s="243" t="e">
        <f t="shared" si="133"/>
        <v>#VALUE!</v>
      </c>
      <c r="O786" s="68" t="str">
        <f>VLOOKUP($B786,[1]전년동월vs전월vs당월!$A$7:$AC$1780,16,FALSE)</f>
        <v>-</v>
      </c>
      <c r="P786" s="68" t="str">
        <f>VLOOKUP($B786,[2]전년동월vs전월vs당월!$B$7:$AD$1796,16,FALSE)</f>
        <v>-</v>
      </c>
      <c r="Q786" s="218" t="str">
        <f>VLOOKUP($A786,농산물!$A178:$O504,13,FALSE)</f>
        <v>-</v>
      </c>
      <c r="R786" s="243" t="e">
        <f t="shared" si="134"/>
        <v>#VALUE!</v>
      </c>
      <c r="S786" s="243" t="e">
        <f t="shared" si="135"/>
        <v>#VALUE!</v>
      </c>
      <c r="T786" s="68" t="str">
        <f>VLOOKUP($B786,[1]전년동월vs전월vs당월!$A$7:$AC$1780,21,FALSE)</f>
        <v>-</v>
      </c>
      <c r="U786" s="68" t="str">
        <f>VLOOKUP($B786,[2]전년동월vs전월vs당월!$B$7:$AD$1796,21,FALSE)</f>
        <v>-</v>
      </c>
      <c r="V786" s="218" t="str">
        <f>VLOOKUP($A786,농산물!$A178:$O504,14,FALSE)</f>
        <v>-</v>
      </c>
      <c r="W786" s="243" t="e">
        <f t="shared" si="136"/>
        <v>#VALUE!</v>
      </c>
      <c r="X786" s="243" t="e">
        <f t="shared" si="137"/>
        <v>#VALUE!</v>
      </c>
      <c r="Y786" s="68" t="str">
        <f>VLOOKUP($B786,[1]전년동월vs전월vs당월!$A$7:$AC$1780,26,FALSE)</f>
        <v>-</v>
      </c>
      <c r="Z786" s="68" t="str">
        <f>VLOOKUP($B786,[2]전년동월vs전월vs당월!$B$7:$AD$1796,26,FALSE)</f>
        <v>-</v>
      </c>
      <c r="AA786" s="218" t="str">
        <f>VLOOKUP($A786,농산물!$A178:$O504,15,FALSE)</f>
        <v>-</v>
      </c>
      <c r="AB786" s="243" t="e">
        <f t="shared" si="138"/>
        <v>#VALUE!</v>
      </c>
      <c r="AC786" s="243" t="e">
        <f t="shared" si="139"/>
        <v>#VALUE!</v>
      </c>
      <c r="AD786" s="83"/>
    </row>
    <row r="787" spans="1:30">
      <c r="A787">
        <v>173</v>
      </c>
      <c r="B787" s="16" t="str">
        <f t="shared" si="131"/>
        <v>파슬리파슬리kg잎이피지않은것국산</v>
      </c>
      <c r="C787" s="61">
        <v>72</v>
      </c>
      <c r="D787" s="61" t="s">
        <v>543</v>
      </c>
      <c r="E787" s="175" t="s">
        <v>590</v>
      </c>
      <c r="F787" s="175" t="s">
        <v>590</v>
      </c>
      <c r="G787" s="61" t="s">
        <v>190</v>
      </c>
      <c r="H787" s="175" t="s">
        <v>1965</v>
      </c>
      <c r="I787" s="117" t="s">
        <v>193</v>
      </c>
      <c r="J787" s="68">
        <f>VLOOKUP($B787,[1]전년동월vs전월vs당월!$A$7:$AC$1780,11,FALSE)</f>
        <v>4250</v>
      </c>
      <c r="K787" s="68">
        <f>VLOOKUP($B787,[2]전년동월vs전월vs당월!$B$7:$AD$1796,11,FALSE)</f>
        <v>4000</v>
      </c>
      <c r="L787" s="218">
        <f>VLOOKUP($A787,농산물!$A179:$O505,12,FALSE)</f>
        <v>9500</v>
      </c>
      <c r="M787" s="243">
        <f t="shared" si="132"/>
        <v>123.52941176470588</v>
      </c>
      <c r="N787" s="243">
        <f t="shared" si="133"/>
        <v>137.5</v>
      </c>
      <c r="O787" s="68" t="str">
        <f>VLOOKUP($B787,[1]전년동월vs전월vs당월!$A$7:$AC$1780,16,FALSE)</f>
        <v>-</v>
      </c>
      <c r="P787" s="68">
        <f>VLOOKUP($B787,[2]전년동월vs전월vs당월!$B$7:$AD$1796,16,FALSE)</f>
        <v>4000</v>
      </c>
      <c r="Q787" s="218">
        <f>VLOOKUP($A787,농산물!$A179:$O505,13,FALSE)</f>
        <v>9000</v>
      </c>
      <c r="R787" s="243" t="e">
        <f t="shared" si="134"/>
        <v>#VALUE!</v>
      </c>
      <c r="S787" s="243">
        <f t="shared" si="135"/>
        <v>125</v>
      </c>
      <c r="T787" s="68">
        <f>VLOOKUP($B787,[1]전년동월vs전월vs당월!$A$7:$AC$1780,21,FALSE)</f>
        <v>14800</v>
      </c>
      <c r="U787" s="68" t="str">
        <f>VLOOKUP($B787,[2]전년동월vs전월vs당월!$B$7:$AD$1796,21,FALSE)</f>
        <v>-</v>
      </c>
      <c r="V787" s="218">
        <f>VLOOKUP($A787,농산물!$A179:$O505,14,FALSE)</f>
        <v>14800</v>
      </c>
      <c r="W787" s="243">
        <f t="shared" si="136"/>
        <v>0</v>
      </c>
      <c r="X787" s="243" t="e">
        <f t="shared" si="137"/>
        <v>#VALUE!</v>
      </c>
      <c r="Y787" s="68">
        <f>VLOOKUP($B787,[1]전년동월vs전월vs당월!$A$7:$AC$1780,26,FALSE)</f>
        <v>21600</v>
      </c>
      <c r="Z787" s="68">
        <f>VLOOKUP($B787,[2]전년동월vs전월vs당월!$B$7:$AD$1796,26,FALSE)</f>
        <v>14900</v>
      </c>
      <c r="AA787" s="218">
        <f>VLOOKUP($A787,농산물!$A179:$O505,15,FALSE)</f>
        <v>24000</v>
      </c>
      <c r="AB787" s="243">
        <f t="shared" si="138"/>
        <v>11.111111111111111</v>
      </c>
      <c r="AC787" s="243">
        <f t="shared" si="139"/>
        <v>61.073825503355707</v>
      </c>
      <c r="AD787" s="83"/>
    </row>
    <row r="788" spans="1:30">
      <c r="A788">
        <v>174</v>
      </c>
      <c r="B788" s="16" t="str">
        <f t="shared" si="131"/>
        <v>파프리카(착색단고추)적.청.주황,황색kg60~70g국산</v>
      </c>
      <c r="C788" s="61">
        <v>73</v>
      </c>
      <c r="D788" s="61" t="s">
        <v>543</v>
      </c>
      <c r="E788" s="175" t="s">
        <v>591</v>
      </c>
      <c r="F788" s="175" t="s">
        <v>1966</v>
      </c>
      <c r="G788" s="61" t="s">
        <v>190</v>
      </c>
      <c r="H788" s="175" t="s">
        <v>1967</v>
      </c>
      <c r="I788" s="117" t="s">
        <v>193</v>
      </c>
      <c r="J788" s="68" t="e">
        <f>VLOOKUP($B788,[1]전년동월vs전월vs당월!$A$7:$AC$1780,11,FALSE)</f>
        <v>#N/A</v>
      </c>
      <c r="K788" s="68" t="e">
        <f>VLOOKUP($B788,[2]전년동월vs전월vs당월!$B$7:$AD$1796,11,FALSE)</f>
        <v>#N/A</v>
      </c>
      <c r="L788" s="218">
        <f>VLOOKUP($A788,농산물!$A180:$O506,12,FALSE)</f>
        <v>5400</v>
      </c>
      <c r="M788" s="243" t="e">
        <f t="shared" si="132"/>
        <v>#N/A</v>
      </c>
      <c r="N788" s="243" t="e">
        <f t="shared" si="133"/>
        <v>#N/A</v>
      </c>
      <c r="O788" s="68" t="e">
        <f>VLOOKUP($B788,[1]전년동월vs전월vs당월!$A$7:$AC$1780,16,FALSE)</f>
        <v>#N/A</v>
      </c>
      <c r="P788" s="68" t="e">
        <f>VLOOKUP($B788,[2]전년동월vs전월vs당월!$B$7:$AD$1796,16,FALSE)</f>
        <v>#N/A</v>
      </c>
      <c r="Q788" s="218">
        <f>VLOOKUP($A788,농산물!$A180:$O506,13,FALSE)</f>
        <v>6670</v>
      </c>
      <c r="R788" s="243" t="e">
        <f t="shared" si="134"/>
        <v>#N/A</v>
      </c>
      <c r="S788" s="243" t="e">
        <f t="shared" si="135"/>
        <v>#N/A</v>
      </c>
      <c r="T788" s="68" t="e">
        <f>VLOOKUP($B788,[1]전년동월vs전월vs당월!$A$7:$AC$1780,21,FALSE)</f>
        <v>#N/A</v>
      </c>
      <c r="U788" s="68" t="e">
        <f>VLOOKUP($B788,[2]전년동월vs전월vs당월!$B$7:$AD$1796,21,FALSE)</f>
        <v>#N/A</v>
      </c>
      <c r="V788" s="218">
        <f>VLOOKUP($A788,농산물!$A180:$O506,14,FALSE)</f>
        <v>7020</v>
      </c>
      <c r="W788" s="243" t="e">
        <f t="shared" si="136"/>
        <v>#N/A</v>
      </c>
      <c r="X788" s="243" t="e">
        <f t="shared" si="137"/>
        <v>#N/A</v>
      </c>
      <c r="Y788" s="68" t="e">
        <f>VLOOKUP($B788,[1]전년동월vs전월vs당월!$A$7:$AC$1780,26,FALSE)</f>
        <v>#N/A</v>
      </c>
      <c r="Z788" s="68" t="e">
        <f>VLOOKUP($B788,[2]전년동월vs전월vs당월!$B$7:$AD$1796,26,FALSE)</f>
        <v>#N/A</v>
      </c>
      <c r="AA788" s="218">
        <f>VLOOKUP($A788,농산물!$A180:$O506,15,FALSE)</f>
        <v>7670</v>
      </c>
      <c r="AB788" s="243" t="e">
        <f t="shared" si="138"/>
        <v>#N/A</v>
      </c>
      <c r="AC788" s="243" t="e">
        <f t="shared" si="139"/>
        <v>#N/A</v>
      </c>
      <c r="AD788" s="83"/>
    </row>
    <row r="789" spans="1:30">
      <c r="A789">
        <v>175</v>
      </c>
      <c r="B789" s="16" t="str">
        <f t="shared" si="131"/>
        <v>포항초포항초kg국산</v>
      </c>
      <c r="C789" s="61">
        <v>74</v>
      </c>
      <c r="D789" s="61" t="s">
        <v>543</v>
      </c>
      <c r="E789" s="175" t="s">
        <v>592</v>
      </c>
      <c r="F789" s="175" t="s">
        <v>592</v>
      </c>
      <c r="G789" s="61" t="s">
        <v>190</v>
      </c>
      <c r="H789" s="175"/>
      <c r="I789" s="117" t="s">
        <v>193</v>
      </c>
      <c r="J789" s="68" t="str">
        <f>VLOOKUP($B789,[1]전년동월vs전월vs당월!$A$7:$AC$1780,11,FALSE)</f>
        <v>-</v>
      </c>
      <c r="K789" s="68" t="str">
        <f>VLOOKUP($B789,[2]전년동월vs전월vs당월!$B$7:$AD$1796,11,FALSE)</f>
        <v>-</v>
      </c>
      <c r="L789" s="218" t="str">
        <f>VLOOKUP($A789,농산물!$A181:$O507,12,FALSE)</f>
        <v>-</v>
      </c>
      <c r="M789" s="243" t="e">
        <f t="shared" si="132"/>
        <v>#VALUE!</v>
      </c>
      <c r="N789" s="243" t="e">
        <f t="shared" si="133"/>
        <v>#VALUE!</v>
      </c>
      <c r="O789" s="68" t="str">
        <f>VLOOKUP($B789,[1]전년동월vs전월vs당월!$A$7:$AC$1780,16,FALSE)</f>
        <v>-</v>
      </c>
      <c r="P789" s="68" t="str">
        <f>VLOOKUP($B789,[2]전년동월vs전월vs당월!$B$7:$AD$1796,16,FALSE)</f>
        <v>-</v>
      </c>
      <c r="Q789" s="218" t="str">
        <f>VLOOKUP($A789,농산물!$A181:$O507,13,FALSE)</f>
        <v>-</v>
      </c>
      <c r="R789" s="243" t="e">
        <f t="shared" si="134"/>
        <v>#VALUE!</v>
      </c>
      <c r="S789" s="243" t="e">
        <f t="shared" si="135"/>
        <v>#VALUE!</v>
      </c>
      <c r="T789" s="68" t="str">
        <f>VLOOKUP($B789,[1]전년동월vs전월vs당월!$A$7:$AC$1780,21,FALSE)</f>
        <v>-</v>
      </c>
      <c r="U789" s="68" t="str">
        <f>VLOOKUP($B789,[2]전년동월vs전월vs당월!$B$7:$AD$1796,21,FALSE)</f>
        <v>-</v>
      </c>
      <c r="V789" s="218" t="str">
        <f>VLOOKUP($A789,농산물!$A181:$O507,14,FALSE)</f>
        <v>-</v>
      </c>
      <c r="W789" s="243" t="e">
        <f t="shared" si="136"/>
        <v>#VALUE!</v>
      </c>
      <c r="X789" s="243" t="e">
        <f t="shared" si="137"/>
        <v>#VALUE!</v>
      </c>
      <c r="Y789" s="68" t="str">
        <f>VLOOKUP($B789,[1]전년동월vs전월vs당월!$A$7:$AC$1780,26,FALSE)</f>
        <v>-</v>
      </c>
      <c r="Z789" s="68" t="str">
        <f>VLOOKUP($B789,[2]전년동월vs전월vs당월!$B$7:$AD$1796,26,FALSE)</f>
        <v>-</v>
      </c>
      <c r="AA789" s="218" t="str">
        <f>VLOOKUP($A789,농산물!$A181:$O507,15,FALSE)</f>
        <v>-</v>
      </c>
      <c r="AB789" s="243" t="e">
        <f t="shared" si="138"/>
        <v>#VALUE!</v>
      </c>
      <c r="AC789" s="243" t="e">
        <f t="shared" si="139"/>
        <v>#VALUE!</v>
      </c>
      <c r="AD789" s="83"/>
    </row>
    <row r="790" spans="1:30">
      <c r="A790">
        <v>176</v>
      </c>
      <c r="B790" s="16" t="str">
        <f t="shared" si="131"/>
        <v>피망청피망kg50~60g국산</v>
      </c>
      <c r="C790" s="61">
        <v>75</v>
      </c>
      <c r="D790" s="61" t="s">
        <v>543</v>
      </c>
      <c r="E790" s="175" t="s">
        <v>593</v>
      </c>
      <c r="F790" s="175" t="s">
        <v>11</v>
      </c>
      <c r="G790" s="61" t="s">
        <v>190</v>
      </c>
      <c r="H790" s="175" t="s">
        <v>1968</v>
      </c>
      <c r="I790" s="117" t="s">
        <v>193</v>
      </c>
      <c r="J790" s="68" t="e">
        <f>VLOOKUP($B790,[1]전년동월vs전월vs당월!$A$7:$AC$1780,11,FALSE)</f>
        <v>#N/A</v>
      </c>
      <c r="K790" s="68" t="e">
        <f>VLOOKUP($B790,[2]전년동월vs전월vs당월!$B$7:$AD$1796,11,FALSE)</f>
        <v>#N/A</v>
      </c>
      <c r="L790" s="218">
        <f>VLOOKUP($A790,농산물!$A182:$O508,12,FALSE)</f>
        <v>3800</v>
      </c>
      <c r="M790" s="243" t="e">
        <f t="shared" si="132"/>
        <v>#N/A</v>
      </c>
      <c r="N790" s="243" t="e">
        <f t="shared" si="133"/>
        <v>#N/A</v>
      </c>
      <c r="O790" s="68" t="e">
        <f>VLOOKUP($B790,[1]전년동월vs전월vs당월!$A$7:$AC$1780,16,FALSE)</f>
        <v>#N/A</v>
      </c>
      <c r="P790" s="68" t="e">
        <f>VLOOKUP($B790,[2]전년동월vs전월vs당월!$B$7:$AD$1796,16,FALSE)</f>
        <v>#N/A</v>
      </c>
      <c r="Q790" s="218">
        <f>VLOOKUP($A790,농산물!$A182:$O508,13,FALSE)</f>
        <v>5500</v>
      </c>
      <c r="R790" s="243" t="e">
        <f t="shared" si="134"/>
        <v>#N/A</v>
      </c>
      <c r="S790" s="243" t="e">
        <f t="shared" si="135"/>
        <v>#N/A</v>
      </c>
      <c r="T790" s="68" t="e">
        <f>VLOOKUP($B790,[1]전년동월vs전월vs당월!$A$7:$AC$1780,21,FALSE)</f>
        <v>#N/A</v>
      </c>
      <c r="U790" s="68" t="e">
        <f>VLOOKUP($B790,[2]전년동월vs전월vs당월!$B$7:$AD$1796,21,FALSE)</f>
        <v>#N/A</v>
      </c>
      <c r="V790" s="218">
        <f>VLOOKUP($A790,농산물!$A182:$O508,14,FALSE)</f>
        <v>8400</v>
      </c>
      <c r="W790" s="243" t="e">
        <f t="shared" si="136"/>
        <v>#N/A</v>
      </c>
      <c r="X790" s="243" t="e">
        <f t="shared" si="137"/>
        <v>#N/A</v>
      </c>
      <c r="Y790" s="68" t="e">
        <f>VLOOKUP($B790,[1]전년동월vs전월vs당월!$A$7:$AC$1780,26,FALSE)</f>
        <v>#N/A</v>
      </c>
      <c r="Z790" s="68" t="e">
        <f>VLOOKUP($B790,[2]전년동월vs전월vs당월!$B$7:$AD$1796,26,FALSE)</f>
        <v>#N/A</v>
      </c>
      <c r="AA790" s="218">
        <f>VLOOKUP($A790,농산물!$A182:$O508,15,FALSE)</f>
        <v>10540</v>
      </c>
      <c r="AB790" s="243" t="e">
        <f t="shared" si="138"/>
        <v>#N/A</v>
      </c>
      <c r="AC790" s="243" t="e">
        <f t="shared" si="139"/>
        <v>#N/A</v>
      </c>
      <c r="AD790" s="83"/>
    </row>
    <row r="791" spans="1:30">
      <c r="A791">
        <v>177</v>
      </c>
      <c r="B791" s="16" t="str">
        <f t="shared" ref="B791:B854" si="140">E791&amp;F791&amp;G791&amp;H791&amp;I791</f>
        <v>피망홍피망kg50~60g국산</v>
      </c>
      <c r="C791" s="61"/>
      <c r="D791" s="61" t="s">
        <v>543</v>
      </c>
      <c r="E791" s="175" t="s">
        <v>593</v>
      </c>
      <c r="F791" s="175" t="s">
        <v>12</v>
      </c>
      <c r="G791" s="61" t="s">
        <v>190</v>
      </c>
      <c r="H791" s="175" t="s">
        <v>1968</v>
      </c>
      <c r="I791" s="117" t="s">
        <v>193</v>
      </c>
      <c r="J791" s="68" t="e">
        <f>VLOOKUP($B791,[1]전년동월vs전월vs당월!$A$7:$AC$1780,11,FALSE)</f>
        <v>#N/A</v>
      </c>
      <c r="K791" s="68" t="e">
        <f>VLOOKUP($B791,[2]전년동월vs전월vs당월!$B$7:$AD$1796,11,FALSE)</f>
        <v>#N/A</v>
      </c>
      <c r="L791" s="218">
        <f>VLOOKUP($A791,농산물!$A183:$O509,12,FALSE)</f>
        <v>6000</v>
      </c>
      <c r="M791" s="243" t="e">
        <f t="shared" si="132"/>
        <v>#N/A</v>
      </c>
      <c r="N791" s="243" t="e">
        <f t="shared" si="133"/>
        <v>#N/A</v>
      </c>
      <c r="O791" s="68" t="e">
        <f>VLOOKUP($B791,[1]전년동월vs전월vs당월!$A$7:$AC$1780,16,FALSE)</f>
        <v>#N/A</v>
      </c>
      <c r="P791" s="68" t="e">
        <f>VLOOKUP($B791,[2]전년동월vs전월vs당월!$B$7:$AD$1796,16,FALSE)</f>
        <v>#N/A</v>
      </c>
      <c r="Q791" s="218">
        <f>VLOOKUP($A791,농산물!$A183:$O509,13,FALSE)</f>
        <v>7000</v>
      </c>
      <c r="R791" s="243" t="e">
        <f t="shared" si="134"/>
        <v>#N/A</v>
      </c>
      <c r="S791" s="243" t="e">
        <f t="shared" si="135"/>
        <v>#N/A</v>
      </c>
      <c r="T791" s="68" t="e">
        <f>VLOOKUP($B791,[1]전년동월vs전월vs당월!$A$7:$AC$1780,21,FALSE)</f>
        <v>#N/A</v>
      </c>
      <c r="U791" s="68" t="e">
        <f>VLOOKUP($B791,[2]전년동월vs전월vs당월!$B$7:$AD$1796,21,FALSE)</f>
        <v>#N/A</v>
      </c>
      <c r="V791" s="218" t="str">
        <f>VLOOKUP($A791,농산물!$A183:$O509,14,FALSE)</f>
        <v>-</v>
      </c>
      <c r="W791" s="243" t="e">
        <f t="shared" si="136"/>
        <v>#VALUE!</v>
      </c>
      <c r="X791" s="243" t="e">
        <f t="shared" si="137"/>
        <v>#VALUE!</v>
      </c>
      <c r="Y791" s="68" t="e">
        <f>VLOOKUP($B791,[1]전년동월vs전월vs당월!$A$7:$AC$1780,26,FALSE)</f>
        <v>#N/A</v>
      </c>
      <c r="Z791" s="68" t="e">
        <f>VLOOKUP($B791,[2]전년동월vs전월vs당월!$B$7:$AD$1796,26,FALSE)</f>
        <v>#N/A</v>
      </c>
      <c r="AA791" s="218">
        <f>VLOOKUP($A791,농산물!$A183:$O509,15,FALSE)</f>
        <v>7740</v>
      </c>
      <c r="AB791" s="243" t="e">
        <f t="shared" si="138"/>
        <v>#N/A</v>
      </c>
      <c r="AC791" s="243" t="e">
        <f t="shared" si="139"/>
        <v>#N/A</v>
      </c>
      <c r="AD791" s="83"/>
    </row>
    <row r="792" spans="1:30">
      <c r="A792">
        <v>178</v>
      </c>
      <c r="B792" s="16" t="str">
        <f t="shared" si="140"/>
        <v>호박늙은호박,생것kg피늙은호박국산</v>
      </c>
      <c r="C792" s="61">
        <v>76</v>
      </c>
      <c r="D792" s="61" t="s">
        <v>543</v>
      </c>
      <c r="E792" s="175" t="s">
        <v>594</v>
      </c>
      <c r="F792" s="175" t="s">
        <v>1969</v>
      </c>
      <c r="G792" s="61" t="s">
        <v>190</v>
      </c>
      <c r="H792" s="175" t="s">
        <v>1970</v>
      </c>
      <c r="I792" s="117" t="s">
        <v>193</v>
      </c>
      <c r="J792" s="68" t="str">
        <f>VLOOKUP($B792,[1]전년동월vs전월vs당월!$A$7:$AC$1780,11,FALSE)</f>
        <v>-</v>
      </c>
      <c r="K792" s="68" t="str">
        <f>VLOOKUP($B792,[2]전년동월vs전월vs당월!$B$7:$AD$1796,11,FALSE)</f>
        <v>-</v>
      </c>
      <c r="L792" s="218" t="str">
        <f>VLOOKUP($A792,농산물!$A184:$O510,12,FALSE)</f>
        <v>-</v>
      </c>
      <c r="M792" s="243" t="e">
        <f t="shared" si="132"/>
        <v>#VALUE!</v>
      </c>
      <c r="N792" s="243" t="e">
        <f t="shared" si="133"/>
        <v>#VALUE!</v>
      </c>
      <c r="O792" s="68" t="str">
        <f>VLOOKUP($B792,[1]전년동월vs전월vs당월!$A$7:$AC$1780,16,FALSE)</f>
        <v>-</v>
      </c>
      <c r="P792" s="68" t="str">
        <f>VLOOKUP($B792,[2]전년동월vs전월vs당월!$B$7:$AD$1796,16,FALSE)</f>
        <v>-</v>
      </c>
      <c r="Q792" s="218" t="str">
        <f>VLOOKUP($A792,농산물!$A184:$O510,13,FALSE)</f>
        <v>-</v>
      </c>
      <c r="R792" s="243" t="e">
        <f t="shared" si="134"/>
        <v>#VALUE!</v>
      </c>
      <c r="S792" s="243" t="e">
        <f t="shared" si="135"/>
        <v>#VALUE!</v>
      </c>
      <c r="T792" s="68">
        <f>VLOOKUP($B792,[1]전년동월vs전월vs당월!$A$7:$AC$1780,21,FALSE)</f>
        <v>3980</v>
      </c>
      <c r="U792" s="68">
        <f>VLOOKUP($B792,[2]전년동월vs전월vs당월!$B$7:$AD$1796,21,FALSE)</f>
        <v>4050</v>
      </c>
      <c r="V792" s="218">
        <f>VLOOKUP($A792,농산물!$A184:$O510,14,FALSE)</f>
        <v>3170</v>
      </c>
      <c r="W792" s="243">
        <f t="shared" si="136"/>
        <v>-20.35175879396985</v>
      </c>
      <c r="X792" s="243">
        <f t="shared" si="137"/>
        <v>-21.728395061728396</v>
      </c>
      <c r="Y792" s="68">
        <f>VLOOKUP($B792,[1]전년동월vs전월vs당월!$A$7:$AC$1780,26,FALSE)</f>
        <v>5200</v>
      </c>
      <c r="Z792" s="68" t="str">
        <f>VLOOKUP($B792,[2]전년동월vs전월vs당월!$B$7:$AD$1796,26,FALSE)</f>
        <v>-</v>
      </c>
      <c r="AA792" s="218">
        <f>VLOOKUP($A792,농산물!$A184:$O510,15,FALSE)</f>
        <v>1640</v>
      </c>
      <c r="AB792" s="243">
        <f t="shared" si="138"/>
        <v>-68.461538461538467</v>
      </c>
      <c r="AC792" s="243" t="e">
        <f t="shared" si="139"/>
        <v>#VALUE!</v>
      </c>
      <c r="AD792" s="83"/>
    </row>
    <row r="793" spans="1:30">
      <c r="A793">
        <v>179</v>
      </c>
      <c r="B793" s="16" t="str">
        <f t="shared" si="140"/>
        <v>호박늙은호박,생것kg피늙은호박뉴질랜드</v>
      </c>
      <c r="C793" s="61"/>
      <c r="D793" s="61" t="s">
        <v>543</v>
      </c>
      <c r="E793" s="175" t="s">
        <v>594</v>
      </c>
      <c r="F793" s="175" t="s">
        <v>1969</v>
      </c>
      <c r="G793" s="61" t="s">
        <v>190</v>
      </c>
      <c r="H793" s="175" t="s">
        <v>1970</v>
      </c>
      <c r="I793" s="117" t="s">
        <v>1971</v>
      </c>
      <c r="J793" s="68" t="str">
        <f>VLOOKUP($B793,[1]전년동월vs전월vs당월!$A$7:$AC$1780,11,FALSE)</f>
        <v>-</v>
      </c>
      <c r="K793" s="68" t="str">
        <f>VLOOKUP($B793,[2]전년동월vs전월vs당월!$B$7:$AD$1796,11,FALSE)</f>
        <v>-</v>
      </c>
      <c r="L793" s="218">
        <f>VLOOKUP($A793,농산물!$A185:$O511,12,FALSE)</f>
        <v>3000</v>
      </c>
      <c r="M793" s="243" t="e">
        <f t="shared" si="132"/>
        <v>#VALUE!</v>
      </c>
      <c r="N793" s="243" t="e">
        <f t="shared" si="133"/>
        <v>#VALUE!</v>
      </c>
      <c r="O793" s="68" t="str">
        <f>VLOOKUP($B793,[1]전년동월vs전월vs당월!$A$7:$AC$1780,16,FALSE)</f>
        <v>-</v>
      </c>
      <c r="P793" s="68" t="str">
        <f>VLOOKUP($B793,[2]전년동월vs전월vs당월!$B$7:$AD$1796,16,FALSE)</f>
        <v>-</v>
      </c>
      <c r="Q793" s="218" t="str">
        <f>VLOOKUP($A793,농산물!$A185:$O511,13,FALSE)</f>
        <v>-</v>
      </c>
      <c r="R793" s="243" t="e">
        <f t="shared" si="134"/>
        <v>#VALUE!</v>
      </c>
      <c r="S793" s="243" t="e">
        <f t="shared" si="135"/>
        <v>#VALUE!</v>
      </c>
      <c r="T793" s="68" t="str">
        <f>VLOOKUP($B793,[1]전년동월vs전월vs당월!$A$7:$AC$1780,21,FALSE)</f>
        <v>-</v>
      </c>
      <c r="U793" s="68" t="str">
        <f>VLOOKUP($B793,[2]전년동월vs전월vs당월!$B$7:$AD$1796,21,FALSE)</f>
        <v>-</v>
      </c>
      <c r="V793" s="218" t="str">
        <f>VLOOKUP($A793,농산물!$A185:$O511,14,FALSE)</f>
        <v>-</v>
      </c>
      <c r="W793" s="243" t="e">
        <f t="shared" si="136"/>
        <v>#VALUE!</v>
      </c>
      <c r="X793" s="243" t="e">
        <f t="shared" si="137"/>
        <v>#VALUE!</v>
      </c>
      <c r="Y793" s="68" t="str">
        <f>VLOOKUP($B793,[1]전년동월vs전월vs당월!$A$7:$AC$1780,26,FALSE)</f>
        <v>-</v>
      </c>
      <c r="Z793" s="68" t="str">
        <f>VLOOKUP($B793,[2]전년동월vs전월vs당월!$B$7:$AD$1796,26,FALSE)</f>
        <v>-</v>
      </c>
      <c r="AA793" s="218" t="str">
        <f>VLOOKUP($A793,농산물!$A185:$O511,15,FALSE)</f>
        <v>-</v>
      </c>
      <c r="AB793" s="243" t="e">
        <f t="shared" si="138"/>
        <v>#VALUE!</v>
      </c>
      <c r="AC793" s="243" t="e">
        <f t="shared" si="139"/>
        <v>#VALUE!</v>
      </c>
      <c r="AD793" s="83"/>
    </row>
    <row r="794" spans="1:30">
      <c r="A794">
        <v>180</v>
      </c>
      <c r="B794" s="16" t="str">
        <f t="shared" si="140"/>
        <v>호박늙은호박,손질kg껍질씨제거,절단국산</v>
      </c>
      <c r="C794" s="61"/>
      <c r="D794" s="61" t="s">
        <v>543</v>
      </c>
      <c r="E794" s="175" t="s">
        <v>594</v>
      </c>
      <c r="F794" s="175" t="s">
        <v>1972</v>
      </c>
      <c r="G794" s="61" t="s">
        <v>190</v>
      </c>
      <c r="H794" s="175" t="s">
        <v>1973</v>
      </c>
      <c r="I794" s="117" t="s">
        <v>193</v>
      </c>
      <c r="J794" s="68" t="str">
        <f>VLOOKUP($B794,[1]전년동월vs전월vs당월!$A$7:$AC$1780,11,FALSE)</f>
        <v>-</v>
      </c>
      <c r="K794" s="68" t="str">
        <f>VLOOKUP($B794,[2]전년동월vs전월vs당월!$B$7:$AD$1796,11,FALSE)</f>
        <v>-</v>
      </c>
      <c r="L794" s="218" t="str">
        <f>VLOOKUP($A794,농산물!$A186:$O512,12,FALSE)</f>
        <v>-</v>
      </c>
      <c r="M794" s="243" t="e">
        <f t="shared" si="132"/>
        <v>#VALUE!</v>
      </c>
      <c r="N794" s="243" t="e">
        <f t="shared" si="133"/>
        <v>#VALUE!</v>
      </c>
      <c r="O794" s="68" t="str">
        <f>VLOOKUP($B794,[1]전년동월vs전월vs당월!$A$7:$AC$1780,16,FALSE)</f>
        <v>-</v>
      </c>
      <c r="P794" s="68" t="str">
        <f>VLOOKUP($B794,[2]전년동월vs전월vs당월!$B$7:$AD$1796,16,FALSE)</f>
        <v>-</v>
      </c>
      <c r="Q794" s="218" t="str">
        <f>VLOOKUP($A794,농산물!$A186:$O512,13,FALSE)</f>
        <v>-</v>
      </c>
      <c r="R794" s="243" t="e">
        <f t="shared" si="134"/>
        <v>#VALUE!</v>
      </c>
      <c r="S794" s="243" t="e">
        <f t="shared" si="135"/>
        <v>#VALUE!</v>
      </c>
      <c r="T794" s="68" t="str">
        <f>VLOOKUP($B794,[1]전년동월vs전월vs당월!$A$7:$AC$1780,21,FALSE)</f>
        <v>-</v>
      </c>
      <c r="U794" s="68" t="str">
        <f>VLOOKUP($B794,[2]전년동월vs전월vs당월!$B$7:$AD$1796,21,FALSE)</f>
        <v>-</v>
      </c>
      <c r="V794" s="218" t="str">
        <f>VLOOKUP($A794,농산물!$A186:$O512,14,FALSE)</f>
        <v>-</v>
      </c>
      <c r="W794" s="243" t="e">
        <f t="shared" si="136"/>
        <v>#VALUE!</v>
      </c>
      <c r="X794" s="243" t="e">
        <f t="shared" si="137"/>
        <v>#VALUE!</v>
      </c>
      <c r="Y794" s="68" t="str">
        <f>VLOOKUP($B794,[1]전년동월vs전월vs당월!$A$7:$AC$1780,26,FALSE)</f>
        <v>-</v>
      </c>
      <c r="Z794" s="68" t="str">
        <f>VLOOKUP($B794,[2]전년동월vs전월vs당월!$B$7:$AD$1796,26,FALSE)</f>
        <v>-</v>
      </c>
      <c r="AA794" s="218" t="str">
        <f>VLOOKUP($A794,농산물!$A186:$O512,15,FALSE)</f>
        <v>-</v>
      </c>
      <c r="AB794" s="243" t="e">
        <f t="shared" si="138"/>
        <v>#VALUE!</v>
      </c>
      <c r="AC794" s="243" t="e">
        <f t="shared" si="139"/>
        <v>#VALUE!</v>
      </c>
      <c r="AD794" s="83"/>
    </row>
    <row r="795" spans="1:30">
      <c r="A795">
        <v>181</v>
      </c>
      <c r="B795" s="16" t="str">
        <f t="shared" si="140"/>
        <v>호박늙은호박,손질kg껍질씨제거,절단뉴질랜드</v>
      </c>
      <c r="C795" s="61"/>
      <c r="D795" s="61" t="s">
        <v>543</v>
      </c>
      <c r="E795" s="175" t="s">
        <v>594</v>
      </c>
      <c r="F795" s="175" t="s">
        <v>1972</v>
      </c>
      <c r="G795" s="61" t="s">
        <v>190</v>
      </c>
      <c r="H795" s="175" t="s">
        <v>1973</v>
      </c>
      <c r="I795" s="117" t="s">
        <v>1971</v>
      </c>
      <c r="J795" s="68" t="str">
        <f>VLOOKUP($B795,[1]전년동월vs전월vs당월!$A$7:$AC$1780,11,FALSE)</f>
        <v>-</v>
      </c>
      <c r="K795" s="68" t="str">
        <f>VLOOKUP($B795,[2]전년동월vs전월vs당월!$B$7:$AD$1796,11,FALSE)</f>
        <v>-</v>
      </c>
      <c r="L795" s="218" t="str">
        <f>VLOOKUP($A795,농산물!$A187:$O513,12,FALSE)</f>
        <v>-</v>
      </c>
      <c r="M795" s="243" t="e">
        <f t="shared" si="132"/>
        <v>#VALUE!</v>
      </c>
      <c r="N795" s="243" t="e">
        <f t="shared" si="133"/>
        <v>#VALUE!</v>
      </c>
      <c r="O795" s="68" t="str">
        <f>VLOOKUP($B795,[1]전년동월vs전월vs당월!$A$7:$AC$1780,16,FALSE)</f>
        <v>-</v>
      </c>
      <c r="P795" s="68" t="str">
        <f>VLOOKUP($B795,[2]전년동월vs전월vs당월!$B$7:$AD$1796,16,FALSE)</f>
        <v>-</v>
      </c>
      <c r="Q795" s="218" t="str">
        <f>VLOOKUP($A795,농산물!$A187:$O513,13,FALSE)</f>
        <v>-</v>
      </c>
      <c r="R795" s="243" t="e">
        <f t="shared" si="134"/>
        <v>#VALUE!</v>
      </c>
      <c r="S795" s="243" t="e">
        <f t="shared" si="135"/>
        <v>#VALUE!</v>
      </c>
      <c r="T795" s="68" t="str">
        <f>VLOOKUP($B795,[1]전년동월vs전월vs당월!$A$7:$AC$1780,21,FALSE)</f>
        <v>-</v>
      </c>
      <c r="U795" s="68" t="str">
        <f>VLOOKUP($B795,[2]전년동월vs전월vs당월!$B$7:$AD$1796,21,FALSE)</f>
        <v>-</v>
      </c>
      <c r="V795" s="218" t="str">
        <f>VLOOKUP($A795,농산물!$A187:$O513,14,FALSE)</f>
        <v>-</v>
      </c>
      <c r="W795" s="243" t="e">
        <f t="shared" si="136"/>
        <v>#VALUE!</v>
      </c>
      <c r="X795" s="243" t="e">
        <f t="shared" si="137"/>
        <v>#VALUE!</v>
      </c>
      <c r="Y795" s="68" t="str">
        <f>VLOOKUP($B795,[1]전년동월vs전월vs당월!$A$7:$AC$1780,26,FALSE)</f>
        <v>-</v>
      </c>
      <c r="Z795" s="68" t="str">
        <f>VLOOKUP($B795,[2]전년동월vs전월vs당월!$B$7:$AD$1796,26,FALSE)</f>
        <v>-</v>
      </c>
      <c r="AA795" s="218" t="str">
        <f>VLOOKUP($A795,농산물!$A187:$O513,15,FALSE)</f>
        <v>-</v>
      </c>
      <c r="AB795" s="243" t="e">
        <f t="shared" si="138"/>
        <v>#VALUE!</v>
      </c>
      <c r="AC795" s="243" t="e">
        <f t="shared" si="139"/>
        <v>#VALUE!</v>
      </c>
      <c r="AD795" s="83"/>
    </row>
    <row r="796" spans="1:30">
      <c r="A796">
        <v>182</v>
      </c>
      <c r="B796" s="16" t="str">
        <f t="shared" si="140"/>
        <v>호박늙은호박고지(오가리)kg늙은호박고지국산</v>
      </c>
      <c r="C796" s="61"/>
      <c r="D796" s="61" t="s">
        <v>543</v>
      </c>
      <c r="E796" s="175" t="s">
        <v>594</v>
      </c>
      <c r="F796" s="132" t="s">
        <v>1974</v>
      </c>
      <c r="G796" s="61" t="s">
        <v>190</v>
      </c>
      <c r="H796" s="175" t="s">
        <v>1975</v>
      </c>
      <c r="I796" s="117" t="s">
        <v>193</v>
      </c>
      <c r="J796" s="68" t="str">
        <f>VLOOKUP($B796,[1]전년동월vs전월vs당월!$A$7:$AC$1780,11,FALSE)</f>
        <v>-</v>
      </c>
      <c r="K796" s="68" t="str">
        <f>VLOOKUP($B796,[2]전년동월vs전월vs당월!$B$7:$AD$1796,11,FALSE)</f>
        <v>-</v>
      </c>
      <c r="L796" s="218" t="str">
        <f>VLOOKUP($A796,농산물!$A188:$O514,12,FALSE)</f>
        <v>-</v>
      </c>
      <c r="M796" s="243" t="e">
        <f t="shared" si="132"/>
        <v>#VALUE!</v>
      </c>
      <c r="N796" s="243" t="e">
        <f t="shared" si="133"/>
        <v>#VALUE!</v>
      </c>
      <c r="O796" s="68" t="str">
        <f>VLOOKUP($B796,[1]전년동월vs전월vs당월!$A$7:$AC$1780,16,FALSE)</f>
        <v>-</v>
      </c>
      <c r="P796" s="68" t="str">
        <f>VLOOKUP($B796,[2]전년동월vs전월vs당월!$B$7:$AD$1796,16,FALSE)</f>
        <v>-</v>
      </c>
      <c r="Q796" s="218" t="str">
        <f>VLOOKUP($A796,농산물!$A188:$O514,13,FALSE)</f>
        <v>-</v>
      </c>
      <c r="R796" s="243" t="e">
        <f t="shared" si="134"/>
        <v>#VALUE!</v>
      </c>
      <c r="S796" s="243" t="e">
        <f t="shared" si="135"/>
        <v>#VALUE!</v>
      </c>
      <c r="T796" s="68" t="str">
        <f>VLOOKUP($B796,[1]전년동월vs전월vs당월!$A$7:$AC$1780,21,FALSE)</f>
        <v>-</v>
      </c>
      <c r="U796" s="68" t="str">
        <f>VLOOKUP($B796,[2]전년동월vs전월vs당월!$B$7:$AD$1796,21,FALSE)</f>
        <v>-</v>
      </c>
      <c r="V796" s="218" t="str">
        <f>VLOOKUP($A796,농산물!$A188:$O514,14,FALSE)</f>
        <v>-</v>
      </c>
      <c r="W796" s="243" t="e">
        <f t="shared" si="136"/>
        <v>#VALUE!</v>
      </c>
      <c r="X796" s="243" t="e">
        <f t="shared" si="137"/>
        <v>#VALUE!</v>
      </c>
      <c r="Y796" s="68" t="str">
        <f>VLOOKUP($B796,[1]전년동월vs전월vs당월!$A$7:$AC$1780,26,FALSE)</f>
        <v>-</v>
      </c>
      <c r="Z796" s="68" t="str">
        <f>VLOOKUP($B796,[2]전년동월vs전월vs당월!$B$7:$AD$1796,26,FALSE)</f>
        <v>-</v>
      </c>
      <c r="AA796" s="218" t="str">
        <f>VLOOKUP($A796,농산물!$A188:$O514,15,FALSE)</f>
        <v>-</v>
      </c>
      <c r="AB796" s="243" t="e">
        <f t="shared" si="138"/>
        <v>#VALUE!</v>
      </c>
      <c r="AC796" s="243" t="e">
        <f t="shared" si="139"/>
        <v>#VALUE!</v>
      </c>
      <c r="AD796" s="83"/>
    </row>
    <row r="797" spans="1:30">
      <c r="A797">
        <v>183</v>
      </c>
      <c r="B797" s="16" t="str">
        <f t="shared" si="140"/>
        <v>호박당호박kg피당호박국산</v>
      </c>
      <c r="C797" s="61"/>
      <c r="D797" s="61" t="s">
        <v>543</v>
      </c>
      <c r="E797" s="175" t="s">
        <v>594</v>
      </c>
      <c r="F797" s="175" t="s">
        <v>13</v>
      </c>
      <c r="G797" s="61" t="s">
        <v>190</v>
      </c>
      <c r="H797" s="175" t="s">
        <v>1976</v>
      </c>
      <c r="I797" s="117" t="s">
        <v>193</v>
      </c>
      <c r="J797" s="68" t="str">
        <f>VLOOKUP($B797,[1]전년동월vs전월vs당월!$A$7:$AC$1780,11,FALSE)</f>
        <v>-</v>
      </c>
      <c r="K797" s="68" t="str">
        <f>VLOOKUP($B797,[2]전년동월vs전월vs당월!$B$7:$AD$1796,11,FALSE)</f>
        <v>-</v>
      </c>
      <c r="L797" s="218" t="str">
        <f>VLOOKUP($A797,농산물!$A189:$O515,12,FALSE)</f>
        <v>-</v>
      </c>
      <c r="M797" s="243" t="e">
        <f t="shared" si="132"/>
        <v>#VALUE!</v>
      </c>
      <c r="N797" s="243" t="e">
        <f t="shared" si="133"/>
        <v>#VALUE!</v>
      </c>
      <c r="O797" s="68" t="str">
        <f>VLOOKUP($B797,[1]전년동월vs전월vs당월!$A$7:$AC$1780,16,FALSE)</f>
        <v>-</v>
      </c>
      <c r="P797" s="68">
        <f>VLOOKUP($B797,[2]전년동월vs전월vs당월!$B$7:$AD$1796,16,FALSE)</f>
        <v>3000</v>
      </c>
      <c r="Q797" s="218">
        <f>VLOOKUP($A797,농산물!$A189:$O515,13,FALSE)</f>
        <v>2700</v>
      </c>
      <c r="R797" s="243" t="e">
        <f t="shared" si="134"/>
        <v>#VALUE!</v>
      </c>
      <c r="S797" s="243">
        <f t="shared" si="135"/>
        <v>-10</v>
      </c>
      <c r="T797" s="68" t="str">
        <f>VLOOKUP($B797,[1]전년동월vs전월vs당월!$A$7:$AC$1780,21,FALSE)</f>
        <v>-</v>
      </c>
      <c r="U797" s="68" t="str">
        <f>VLOOKUP($B797,[2]전년동월vs전월vs당월!$B$7:$AD$1796,21,FALSE)</f>
        <v>-</v>
      </c>
      <c r="V797" s="218" t="str">
        <f>VLOOKUP($A797,농산물!$A189:$O515,14,FALSE)</f>
        <v>-</v>
      </c>
      <c r="W797" s="243" t="e">
        <f t="shared" si="136"/>
        <v>#VALUE!</v>
      </c>
      <c r="X797" s="243" t="e">
        <f t="shared" si="137"/>
        <v>#VALUE!</v>
      </c>
      <c r="Y797" s="68">
        <f>VLOOKUP($B797,[1]전년동월vs전월vs당월!$A$7:$AC$1780,26,FALSE)</f>
        <v>3550</v>
      </c>
      <c r="Z797" s="68" t="str">
        <f>VLOOKUP($B797,[2]전년동월vs전월vs당월!$B$7:$AD$1796,26,FALSE)</f>
        <v>-</v>
      </c>
      <c r="AA797" s="218" t="str">
        <f>VLOOKUP($A797,농산물!$A189:$O515,15,FALSE)</f>
        <v>-</v>
      </c>
      <c r="AB797" s="243" t="e">
        <f t="shared" si="138"/>
        <v>#VALUE!</v>
      </c>
      <c r="AC797" s="243" t="e">
        <f t="shared" si="139"/>
        <v>#VALUE!</v>
      </c>
      <c r="AD797" s="83"/>
    </row>
    <row r="798" spans="1:30">
      <c r="A798">
        <v>184</v>
      </c>
      <c r="B798" s="16" t="str">
        <f t="shared" si="140"/>
        <v>호박당호박kg피당호박뉴질랜드</v>
      </c>
      <c r="C798" s="61"/>
      <c r="D798" s="61" t="s">
        <v>543</v>
      </c>
      <c r="E798" s="175" t="s">
        <v>594</v>
      </c>
      <c r="F798" s="175" t="s">
        <v>13</v>
      </c>
      <c r="G798" s="61" t="s">
        <v>190</v>
      </c>
      <c r="H798" s="175" t="s">
        <v>1976</v>
      </c>
      <c r="I798" s="117" t="s">
        <v>1971</v>
      </c>
      <c r="J798" s="68">
        <f>VLOOKUP($B798,[1]전년동월vs전월vs당월!$A$7:$AC$1780,11,FALSE)</f>
        <v>2000</v>
      </c>
      <c r="K798" s="68">
        <f>VLOOKUP($B798,[2]전년동월vs전월vs당월!$B$7:$AD$1796,11,FALSE)</f>
        <v>1540</v>
      </c>
      <c r="L798" s="218">
        <f>VLOOKUP($A798,농산물!$A190:$O516,12,FALSE)</f>
        <v>1750</v>
      </c>
      <c r="M798" s="243">
        <f t="shared" si="132"/>
        <v>-12.5</v>
      </c>
      <c r="N798" s="243">
        <f t="shared" si="133"/>
        <v>13.636363636363637</v>
      </c>
      <c r="O798" s="68" t="str">
        <f>VLOOKUP($B798,[1]전년동월vs전월vs당월!$A$7:$AC$1780,16,FALSE)</f>
        <v>-</v>
      </c>
      <c r="P798" s="68">
        <f>VLOOKUP($B798,[2]전년동월vs전월vs당월!$B$7:$AD$1796,16,FALSE)</f>
        <v>2290</v>
      </c>
      <c r="Q798" s="218" t="str">
        <f>VLOOKUP($A798,농산물!$A190:$O516,13,FALSE)</f>
        <v>-</v>
      </c>
      <c r="R798" s="243" t="e">
        <f t="shared" si="134"/>
        <v>#VALUE!</v>
      </c>
      <c r="S798" s="243" t="e">
        <f t="shared" si="135"/>
        <v>#VALUE!</v>
      </c>
      <c r="T798" s="68">
        <f>VLOOKUP($B798,[1]전년동월vs전월vs당월!$A$7:$AC$1780,21,FALSE)</f>
        <v>2090</v>
      </c>
      <c r="U798" s="68">
        <f>VLOOKUP($B798,[2]전년동월vs전월vs당월!$B$7:$AD$1796,21,FALSE)</f>
        <v>2190</v>
      </c>
      <c r="V798" s="218">
        <f>VLOOKUP($A798,농산물!$A190:$O516,14,FALSE)</f>
        <v>3600</v>
      </c>
      <c r="W798" s="243">
        <f t="shared" si="136"/>
        <v>72.248803827751203</v>
      </c>
      <c r="X798" s="243">
        <f t="shared" si="137"/>
        <v>64.38356164383562</v>
      </c>
      <c r="Y798" s="68" t="str">
        <f>VLOOKUP($B798,[1]전년동월vs전월vs당월!$A$7:$AC$1780,26,FALSE)</f>
        <v>-</v>
      </c>
      <c r="Z798" s="68" t="str">
        <f>VLOOKUP($B798,[2]전년동월vs전월vs당월!$B$7:$AD$1796,26,FALSE)</f>
        <v>-</v>
      </c>
      <c r="AA798" s="218" t="str">
        <f>VLOOKUP($A798,농산물!$A190:$O516,15,FALSE)</f>
        <v>-</v>
      </c>
      <c r="AB798" s="243" t="e">
        <f t="shared" si="138"/>
        <v>#VALUE!</v>
      </c>
      <c r="AC798" s="243" t="e">
        <f t="shared" si="139"/>
        <v>#VALUE!</v>
      </c>
      <c r="AD798" s="83"/>
    </row>
    <row r="799" spans="1:30">
      <c r="A799">
        <v>185</v>
      </c>
      <c r="B799" s="16" t="str">
        <f t="shared" si="140"/>
        <v>호박당호박,손질kg껍질씨제거,절단국산</v>
      </c>
      <c r="C799" s="61"/>
      <c r="D799" s="61" t="s">
        <v>543</v>
      </c>
      <c r="E799" s="175" t="s">
        <v>594</v>
      </c>
      <c r="F799" s="175" t="s">
        <v>1977</v>
      </c>
      <c r="G799" s="61" t="s">
        <v>190</v>
      </c>
      <c r="H799" s="175" t="s">
        <v>1973</v>
      </c>
      <c r="I799" s="117" t="s">
        <v>193</v>
      </c>
      <c r="J799" s="68" t="str">
        <f>VLOOKUP($B799,[1]전년동월vs전월vs당월!$A$7:$AC$1780,11,FALSE)</f>
        <v>-</v>
      </c>
      <c r="K799" s="68" t="str">
        <f>VLOOKUP($B799,[2]전년동월vs전월vs당월!$B$7:$AD$1796,11,FALSE)</f>
        <v>-</v>
      </c>
      <c r="L799" s="218" t="str">
        <f>VLOOKUP($A799,농산물!$A191:$O517,12,FALSE)</f>
        <v>-</v>
      </c>
      <c r="M799" s="243" t="e">
        <f t="shared" si="132"/>
        <v>#VALUE!</v>
      </c>
      <c r="N799" s="243" t="e">
        <f t="shared" si="133"/>
        <v>#VALUE!</v>
      </c>
      <c r="O799" s="68" t="str">
        <f>VLOOKUP($B799,[1]전년동월vs전월vs당월!$A$7:$AC$1780,16,FALSE)</f>
        <v>-</v>
      </c>
      <c r="P799" s="68" t="str">
        <f>VLOOKUP($B799,[2]전년동월vs전월vs당월!$B$7:$AD$1796,16,FALSE)</f>
        <v>-</v>
      </c>
      <c r="Q799" s="218" t="str">
        <f>VLOOKUP($A799,농산물!$A191:$O517,13,FALSE)</f>
        <v>-</v>
      </c>
      <c r="R799" s="243" t="e">
        <f t="shared" si="134"/>
        <v>#VALUE!</v>
      </c>
      <c r="S799" s="243" t="e">
        <f t="shared" si="135"/>
        <v>#VALUE!</v>
      </c>
      <c r="T799" s="68" t="str">
        <f>VLOOKUP($B799,[1]전년동월vs전월vs당월!$A$7:$AC$1780,21,FALSE)</f>
        <v>-</v>
      </c>
      <c r="U799" s="68" t="str">
        <f>VLOOKUP($B799,[2]전년동월vs전월vs당월!$B$7:$AD$1796,21,FALSE)</f>
        <v>-</v>
      </c>
      <c r="V799" s="218" t="str">
        <f>VLOOKUP($A799,농산물!$A191:$O517,14,FALSE)</f>
        <v>-</v>
      </c>
      <c r="W799" s="243" t="e">
        <f t="shared" si="136"/>
        <v>#VALUE!</v>
      </c>
      <c r="X799" s="243" t="e">
        <f t="shared" si="137"/>
        <v>#VALUE!</v>
      </c>
      <c r="Y799" s="68" t="str">
        <f>VLOOKUP($B799,[1]전년동월vs전월vs당월!$A$7:$AC$1780,26,FALSE)</f>
        <v>-</v>
      </c>
      <c r="Z799" s="68" t="str">
        <f>VLOOKUP($B799,[2]전년동월vs전월vs당월!$B$7:$AD$1796,26,FALSE)</f>
        <v>-</v>
      </c>
      <c r="AA799" s="218" t="str">
        <f>VLOOKUP($A799,농산물!$A191:$O517,15,FALSE)</f>
        <v>-</v>
      </c>
      <c r="AB799" s="243" t="e">
        <f t="shared" si="138"/>
        <v>#VALUE!</v>
      </c>
      <c r="AC799" s="243" t="e">
        <f t="shared" si="139"/>
        <v>#VALUE!</v>
      </c>
      <c r="AD799" s="83"/>
    </row>
    <row r="800" spans="1:30">
      <c r="A800">
        <v>186</v>
      </c>
      <c r="B800" s="16" t="str">
        <f t="shared" si="140"/>
        <v>호박당호박,손질kg껍질씨제거,절단뉴질랜드</v>
      </c>
      <c r="C800" s="61"/>
      <c r="D800" s="61" t="s">
        <v>543</v>
      </c>
      <c r="E800" s="175" t="s">
        <v>594</v>
      </c>
      <c r="F800" s="175" t="s">
        <v>1977</v>
      </c>
      <c r="G800" s="61" t="s">
        <v>190</v>
      </c>
      <c r="H800" s="175" t="s">
        <v>1973</v>
      </c>
      <c r="I800" s="117" t="s">
        <v>1971</v>
      </c>
      <c r="J800" s="68" t="str">
        <f>VLOOKUP($B800,[1]전년동월vs전월vs당월!$A$7:$AC$1780,11,FALSE)</f>
        <v>-</v>
      </c>
      <c r="K800" s="68" t="str">
        <f>VLOOKUP($B800,[2]전년동월vs전월vs당월!$B$7:$AD$1796,11,FALSE)</f>
        <v>-</v>
      </c>
      <c r="L800" s="218" t="str">
        <f>VLOOKUP($A800,농산물!$A192:$O518,12,FALSE)</f>
        <v>-</v>
      </c>
      <c r="M800" s="243" t="e">
        <f t="shared" si="132"/>
        <v>#VALUE!</v>
      </c>
      <c r="N800" s="243" t="e">
        <f t="shared" si="133"/>
        <v>#VALUE!</v>
      </c>
      <c r="O800" s="68" t="str">
        <f>VLOOKUP($B800,[1]전년동월vs전월vs당월!$A$7:$AC$1780,16,FALSE)</f>
        <v>-</v>
      </c>
      <c r="P800" s="68" t="str">
        <f>VLOOKUP($B800,[2]전년동월vs전월vs당월!$B$7:$AD$1796,16,FALSE)</f>
        <v>-</v>
      </c>
      <c r="Q800" s="218" t="str">
        <f>VLOOKUP($A800,농산물!$A192:$O518,13,FALSE)</f>
        <v>-</v>
      </c>
      <c r="R800" s="243" t="e">
        <f t="shared" si="134"/>
        <v>#VALUE!</v>
      </c>
      <c r="S800" s="243" t="e">
        <f t="shared" si="135"/>
        <v>#VALUE!</v>
      </c>
      <c r="T800" s="68">
        <f>VLOOKUP($B800,[1]전년동월vs전월vs당월!$A$7:$AC$1780,21,FALSE)</f>
        <v>2620</v>
      </c>
      <c r="U800" s="68" t="str">
        <f>VLOOKUP($B800,[2]전년동월vs전월vs당월!$B$7:$AD$1796,21,FALSE)</f>
        <v>-</v>
      </c>
      <c r="V800" s="218" t="str">
        <f>VLOOKUP($A800,농산물!$A192:$O518,14,FALSE)</f>
        <v>-</v>
      </c>
      <c r="W800" s="243" t="e">
        <f t="shared" si="136"/>
        <v>#VALUE!</v>
      </c>
      <c r="X800" s="243" t="e">
        <f t="shared" si="137"/>
        <v>#VALUE!</v>
      </c>
      <c r="Y800" s="68" t="str">
        <f>VLOOKUP($B800,[1]전년동월vs전월vs당월!$A$7:$AC$1780,26,FALSE)</f>
        <v>-</v>
      </c>
      <c r="Z800" s="68" t="str">
        <f>VLOOKUP($B800,[2]전년동월vs전월vs당월!$B$7:$AD$1796,26,FALSE)</f>
        <v>-</v>
      </c>
      <c r="AA800" s="218" t="str">
        <f>VLOOKUP($A800,농산물!$A192:$O518,15,FALSE)</f>
        <v>-</v>
      </c>
      <c r="AB800" s="243" t="e">
        <f t="shared" si="138"/>
        <v>#VALUE!</v>
      </c>
      <c r="AC800" s="243" t="e">
        <f t="shared" si="139"/>
        <v>#VALUE!</v>
      </c>
      <c r="AD800" s="83"/>
    </row>
    <row r="801" spans="1:30">
      <c r="A801">
        <v>187</v>
      </c>
      <c r="B801" s="16" t="str">
        <f t="shared" si="140"/>
        <v>호박만차량당호박kg만차량당호박국산</v>
      </c>
      <c r="C801" s="61"/>
      <c r="D801" s="61" t="s">
        <v>543</v>
      </c>
      <c r="E801" s="175" t="s">
        <v>594</v>
      </c>
      <c r="F801" s="175" t="s">
        <v>1978</v>
      </c>
      <c r="G801" s="61" t="s">
        <v>190</v>
      </c>
      <c r="H801" s="175" t="s">
        <v>1978</v>
      </c>
      <c r="I801" s="117" t="s">
        <v>193</v>
      </c>
      <c r="J801" s="68" t="str">
        <f>VLOOKUP($B801,[1]전년동월vs전월vs당월!$A$7:$AC$1780,11,FALSE)</f>
        <v>-</v>
      </c>
      <c r="K801" s="68" t="str">
        <f>VLOOKUP($B801,[2]전년동월vs전월vs당월!$B$7:$AD$1796,11,FALSE)</f>
        <v>-</v>
      </c>
      <c r="L801" s="218" t="str">
        <f>VLOOKUP($A801,농산물!$A193:$O519,12,FALSE)</f>
        <v>-</v>
      </c>
      <c r="M801" s="243" t="e">
        <f t="shared" si="132"/>
        <v>#VALUE!</v>
      </c>
      <c r="N801" s="243" t="e">
        <f t="shared" si="133"/>
        <v>#VALUE!</v>
      </c>
      <c r="O801" s="68" t="str">
        <f>VLOOKUP($B801,[1]전년동월vs전월vs당월!$A$7:$AC$1780,16,FALSE)</f>
        <v>-</v>
      </c>
      <c r="P801" s="68" t="str">
        <f>VLOOKUP($B801,[2]전년동월vs전월vs당월!$B$7:$AD$1796,16,FALSE)</f>
        <v>-</v>
      </c>
      <c r="Q801" s="218" t="str">
        <f>VLOOKUP($A801,농산물!$A193:$O519,13,FALSE)</f>
        <v>-</v>
      </c>
      <c r="R801" s="243" t="e">
        <f t="shared" si="134"/>
        <v>#VALUE!</v>
      </c>
      <c r="S801" s="243" t="e">
        <f t="shared" si="135"/>
        <v>#VALUE!</v>
      </c>
      <c r="T801" s="68" t="str">
        <f>VLOOKUP($B801,[1]전년동월vs전월vs당월!$A$7:$AC$1780,21,FALSE)</f>
        <v>-</v>
      </c>
      <c r="U801" s="68" t="str">
        <f>VLOOKUP($B801,[2]전년동월vs전월vs당월!$B$7:$AD$1796,21,FALSE)</f>
        <v>-</v>
      </c>
      <c r="V801" s="218" t="str">
        <f>VLOOKUP($A801,농산물!$A193:$O519,14,FALSE)</f>
        <v>-</v>
      </c>
      <c r="W801" s="243" t="e">
        <f t="shared" si="136"/>
        <v>#VALUE!</v>
      </c>
      <c r="X801" s="243" t="e">
        <f t="shared" si="137"/>
        <v>#VALUE!</v>
      </c>
      <c r="Y801" s="68" t="str">
        <f>VLOOKUP($B801,[1]전년동월vs전월vs당월!$A$7:$AC$1780,26,FALSE)</f>
        <v>-</v>
      </c>
      <c r="Z801" s="68" t="str">
        <f>VLOOKUP($B801,[2]전년동월vs전월vs당월!$B$7:$AD$1796,26,FALSE)</f>
        <v>-</v>
      </c>
      <c r="AA801" s="218" t="str">
        <f>VLOOKUP($A801,농산물!$A193:$O519,15,FALSE)</f>
        <v>-</v>
      </c>
      <c r="AB801" s="243" t="e">
        <f t="shared" si="138"/>
        <v>#VALUE!</v>
      </c>
      <c r="AC801" s="243" t="e">
        <f t="shared" si="139"/>
        <v>#VALUE!</v>
      </c>
      <c r="AD801" s="83"/>
    </row>
    <row r="802" spans="1:30">
      <c r="A802">
        <v>188</v>
      </c>
      <c r="B802" s="16" t="str">
        <f t="shared" si="140"/>
        <v>호박만차량당호박,손질kg껍질씨제거,절단국산</v>
      </c>
      <c r="C802" s="61"/>
      <c r="D802" s="61" t="s">
        <v>543</v>
      </c>
      <c r="E802" s="175" t="s">
        <v>594</v>
      </c>
      <c r="F802" s="175" t="s">
        <v>1979</v>
      </c>
      <c r="G802" s="61" t="s">
        <v>190</v>
      </c>
      <c r="H802" s="175" t="s">
        <v>1973</v>
      </c>
      <c r="I802" s="117" t="s">
        <v>193</v>
      </c>
      <c r="J802" s="68" t="str">
        <f>VLOOKUP($B802,[1]전년동월vs전월vs당월!$A$7:$AC$1780,11,FALSE)</f>
        <v>-</v>
      </c>
      <c r="K802" s="68" t="str">
        <f>VLOOKUP($B802,[2]전년동월vs전월vs당월!$B$7:$AD$1796,11,FALSE)</f>
        <v>-</v>
      </c>
      <c r="L802" s="218" t="str">
        <f>VLOOKUP($A802,농산물!$A194:$O520,12,FALSE)</f>
        <v>-</v>
      </c>
      <c r="M802" s="243" t="e">
        <f t="shared" si="132"/>
        <v>#VALUE!</v>
      </c>
      <c r="N802" s="243" t="e">
        <f t="shared" si="133"/>
        <v>#VALUE!</v>
      </c>
      <c r="O802" s="68" t="str">
        <f>VLOOKUP($B802,[1]전년동월vs전월vs당월!$A$7:$AC$1780,16,FALSE)</f>
        <v>-</v>
      </c>
      <c r="P802" s="68" t="str">
        <f>VLOOKUP($B802,[2]전년동월vs전월vs당월!$B$7:$AD$1796,16,FALSE)</f>
        <v>-</v>
      </c>
      <c r="Q802" s="218" t="str">
        <f>VLOOKUP($A802,농산물!$A194:$O520,13,FALSE)</f>
        <v>-</v>
      </c>
      <c r="R802" s="243" t="e">
        <f t="shared" si="134"/>
        <v>#VALUE!</v>
      </c>
      <c r="S802" s="243" t="e">
        <f t="shared" si="135"/>
        <v>#VALUE!</v>
      </c>
      <c r="T802" s="68" t="str">
        <f>VLOOKUP($B802,[1]전년동월vs전월vs당월!$A$7:$AC$1780,21,FALSE)</f>
        <v>-</v>
      </c>
      <c r="U802" s="68" t="str">
        <f>VLOOKUP($B802,[2]전년동월vs전월vs당월!$B$7:$AD$1796,21,FALSE)</f>
        <v>-</v>
      </c>
      <c r="V802" s="218" t="str">
        <f>VLOOKUP($A802,농산물!$A194:$O520,14,FALSE)</f>
        <v>-</v>
      </c>
      <c r="W802" s="243" t="e">
        <f t="shared" si="136"/>
        <v>#VALUE!</v>
      </c>
      <c r="X802" s="243" t="e">
        <f t="shared" si="137"/>
        <v>#VALUE!</v>
      </c>
      <c r="Y802" s="68" t="str">
        <f>VLOOKUP($B802,[1]전년동월vs전월vs당월!$A$7:$AC$1780,26,FALSE)</f>
        <v>-</v>
      </c>
      <c r="Z802" s="68" t="str">
        <f>VLOOKUP($B802,[2]전년동월vs전월vs당월!$B$7:$AD$1796,26,FALSE)</f>
        <v>-</v>
      </c>
      <c r="AA802" s="218" t="str">
        <f>VLOOKUP($A802,농산물!$A194:$O520,15,FALSE)</f>
        <v>-</v>
      </c>
      <c r="AB802" s="243" t="e">
        <f t="shared" si="138"/>
        <v>#VALUE!</v>
      </c>
      <c r="AC802" s="243" t="e">
        <f t="shared" si="139"/>
        <v>#VALUE!</v>
      </c>
      <c r="AD802" s="83"/>
    </row>
    <row r="803" spans="1:30">
      <c r="A803">
        <v>189</v>
      </c>
      <c r="B803" s="16" t="str">
        <f t="shared" si="140"/>
        <v>호박애호박,생것kg벌크포장,18~22cm국산</v>
      </c>
      <c r="C803" s="61"/>
      <c r="D803" s="61" t="s">
        <v>543</v>
      </c>
      <c r="E803" s="184" t="s">
        <v>594</v>
      </c>
      <c r="F803" s="175" t="s">
        <v>595</v>
      </c>
      <c r="G803" s="61" t="s">
        <v>190</v>
      </c>
      <c r="H803" s="175" t="s">
        <v>1980</v>
      </c>
      <c r="I803" s="117" t="s">
        <v>193</v>
      </c>
      <c r="J803" s="68" t="e">
        <f>VLOOKUP($B803,[1]전년동월vs전월vs당월!$A$7:$AC$1780,11,FALSE)</f>
        <v>#N/A</v>
      </c>
      <c r="K803" s="68" t="e">
        <f>VLOOKUP($B803,[2]전년동월vs전월vs당월!$B$7:$AD$1796,11,FALSE)</f>
        <v>#N/A</v>
      </c>
      <c r="L803" s="218">
        <f>VLOOKUP($A803,농산물!$A195:$O521,12,FALSE)</f>
        <v>1820</v>
      </c>
      <c r="M803" s="243" t="e">
        <f t="shared" si="132"/>
        <v>#N/A</v>
      </c>
      <c r="N803" s="243" t="e">
        <f t="shared" si="133"/>
        <v>#N/A</v>
      </c>
      <c r="O803" s="68" t="e">
        <f>VLOOKUP($B803,[1]전년동월vs전월vs당월!$A$7:$AC$1780,16,FALSE)</f>
        <v>#N/A</v>
      </c>
      <c r="P803" s="68" t="e">
        <f>VLOOKUP($B803,[2]전년동월vs전월vs당월!$B$7:$AD$1796,16,FALSE)</f>
        <v>#N/A</v>
      </c>
      <c r="Q803" s="218" t="str">
        <f>VLOOKUP($A803,농산물!$A195:$O521,13,FALSE)</f>
        <v>-</v>
      </c>
      <c r="R803" s="243" t="e">
        <f t="shared" si="134"/>
        <v>#VALUE!</v>
      </c>
      <c r="S803" s="243" t="e">
        <f t="shared" si="135"/>
        <v>#VALUE!</v>
      </c>
      <c r="T803" s="68" t="e">
        <f>VLOOKUP($B803,[1]전년동월vs전월vs당월!$A$7:$AC$1780,21,FALSE)</f>
        <v>#N/A</v>
      </c>
      <c r="U803" s="68" t="e">
        <f>VLOOKUP($B803,[2]전년동월vs전월vs당월!$B$7:$AD$1796,21,FALSE)</f>
        <v>#N/A</v>
      </c>
      <c r="V803" s="218" t="str">
        <f>VLOOKUP($A803,농산물!$A195:$O521,14,FALSE)</f>
        <v>-</v>
      </c>
      <c r="W803" s="243" t="e">
        <f t="shared" si="136"/>
        <v>#VALUE!</v>
      </c>
      <c r="X803" s="243" t="e">
        <f t="shared" si="137"/>
        <v>#VALUE!</v>
      </c>
      <c r="Y803" s="68" t="e">
        <f>VLOOKUP($B803,[1]전년동월vs전월vs당월!$A$7:$AC$1780,26,FALSE)</f>
        <v>#N/A</v>
      </c>
      <c r="Z803" s="68" t="e">
        <f>VLOOKUP($B803,[2]전년동월vs전월vs당월!$B$7:$AD$1796,26,FALSE)</f>
        <v>#N/A</v>
      </c>
      <c r="AA803" s="218" t="str">
        <f>VLOOKUP($A803,농산물!$A195:$O521,15,FALSE)</f>
        <v>-</v>
      </c>
      <c r="AB803" s="243" t="e">
        <f t="shared" si="138"/>
        <v>#VALUE!</v>
      </c>
      <c r="AC803" s="243" t="e">
        <f t="shared" si="139"/>
        <v>#VALUE!</v>
      </c>
      <c r="AD803" s="83"/>
    </row>
    <row r="804" spans="1:30">
      <c r="A804">
        <v>190</v>
      </c>
      <c r="B804" s="16" t="str">
        <f t="shared" si="140"/>
        <v>호박애호박,생것kg낱개포장,18~22cm국산</v>
      </c>
      <c r="C804" s="61"/>
      <c r="D804" s="61" t="s">
        <v>543</v>
      </c>
      <c r="E804" s="184" t="s">
        <v>594</v>
      </c>
      <c r="F804" s="175" t="s">
        <v>595</v>
      </c>
      <c r="G804" s="61" t="s">
        <v>190</v>
      </c>
      <c r="H804" s="175" t="s">
        <v>1981</v>
      </c>
      <c r="I804" s="117" t="s">
        <v>193</v>
      </c>
      <c r="J804" s="68" t="e">
        <f>VLOOKUP($B804,[1]전년동월vs전월vs당월!$A$7:$AC$1780,11,FALSE)</f>
        <v>#N/A</v>
      </c>
      <c r="K804" s="68" t="e">
        <f>VLOOKUP($B804,[2]전년동월vs전월vs당월!$B$7:$AD$1796,11,FALSE)</f>
        <v>#N/A</v>
      </c>
      <c r="L804" s="218">
        <f>VLOOKUP($A804,농산물!$A196:$O522,12,FALSE)</f>
        <v>2670</v>
      </c>
      <c r="M804" s="243" t="e">
        <f t="shared" si="132"/>
        <v>#N/A</v>
      </c>
      <c r="N804" s="243" t="e">
        <f t="shared" si="133"/>
        <v>#N/A</v>
      </c>
      <c r="O804" s="68" t="e">
        <f>VLOOKUP($B804,[1]전년동월vs전월vs당월!$A$7:$AC$1780,16,FALSE)</f>
        <v>#N/A</v>
      </c>
      <c r="P804" s="68" t="e">
        <f>VLOOKUP($B804,[2]전년동월vs전월vs당월!$B$7:$AD$1796,16,FALSE)</f>
        <v>#N/A</v>
      </c>
      <c r="Q804" s="218">
        <f>VLOOKUP($A804,농산물!$A196:$O522,13,FALSE)</f>
        <v>2300</v>
      </c>
      <c r="R804" s="243" t="e">
        <f t="shared" si="134"/>
        <v>#N/A</v>
      </c>
      <c r="S804" s="243" t="e">
        <f t="shared" si="135"/>
        <v>#N/A</v>
      </c>
      <c r="T804" s="68" t="e">
        <f>VLOOKUP($B804,[1]전년동월vs전월vs당월!$A$7:$AC$1780,21,FALSE)</f>
        <v>#N/A</v>
      </c>
      <c r="U804" s="68" t="e">
        <f>VLOOKUP($B804,[2]전년동월vs전월vs당월!$B$7:$AD$1796,21,FALSE)</f>
        <v>#N/A</v>
      </c>
      <c r="V804" s="218">
        <f>VLOOKUP($A804,농산물!$A196:$O522,14,FALSE)</f>
        <v>3300</v>
      </c>
      <c r="W804" s="243" t="e">
        <f t="shared" si="136"/>
        <v>#N/A</v>
      </c>
      <c r="X804" s="243" t="e">
        <f t="shared" si="137"/>
        <v>#N/A</v>
      </c>
      <c r="Y804" s="68" t="e">
        <f>VLOOKUP($B804,[1]전년동월vs전월vs당월!$A$7:$AC$1780,26,FALSE)</f>
        <v>#N/A</v>
      </c>
      <c r="Z804" s="68" t="e">
        <f>VLOOKUP($B804,[2]전년동월vs전월vs당월!$B$7:$AD$1796,26,FALSE)</f>
        <v>#N/A</v>
      </c>
      <c r="AA804" s="218">
        <f>VLOOKUP($A804,농산물!$A196:$O522,15,FALSE)</f>
        <v>2300</v>
      </c>
      <c r="AB804" s="243" t="e">
        <f t="shared" si="138"/>
        <v>#N/A</v>
      </c>
      <c r="AC804" s="243" t="e">
        <f t="shared" si="139"/>
        <v>#N/A</v>
      </c>
      <c r="AD804" s="83"/>
    </row>
    <row r="805" spans="1:30">
      <c r="A805">
        <v>191</v>
      </c>
      <c r="B805" s="16" t="str">
        <f t="shared" si="140"/>
        <v>호박애호박고지kg애호박고지국산</v>
      </c>
      <c r="C805" s="61"/>
      <c r="D805" s="61" t="s">
        <v>543</v>
      </c>
      <c r="E805" s="184" t="s">
        <v>594</v>
      </c>
      <c r="F805" s="175" t="s">
        <v>1982</v>
      </c>
      <c r="G805" s="61" t="s">
        <v>190</v>
      </c>
      <c r="H805" s="175" t="s">
        <v>1982</v>
      </c>
      <c r="I805" s="117" t="s">
        <v>193</v>
      </c>
      <c r="J805" s="68">
        <f>VLOOKUP($B805,[1]전년동월vs전월vs당월!$A$7:$AC$1780,11,FALSE)</f>
        <v>18000</v>
      </c>
      <c r="K805" s="68">
        <f>VLOOKUP($B805,[2]전년동월vs전월vs당월!$B$7:$AD$1796,11,FALSE)</f>
        <v>19000</v>
      </c>
      <c r="L805" s="218">
        <f>VLOOKUP($A805,농산물!$A197:$O523,12,FALSE)</f>
        <v>19000</v>
      </c>
      <c r="M805" s="243">
        <f t="shared" si="132"/>
        <v>5.5555555555555554</v>
      </c>
      <c r="N805" s="243">
        <f t="shared" si="133"/>
        <v>0</v>
      </c>
      <c r="O805" s="68" t="str">
        <f>VLOOKUP($B805,[1]전년동월vs전월vs당월!$A$7:$AC$1780,16,FALSE)</f>
        <v>-</v>
      </c>
      <c r="P805" s="68">
        <f>VLOOKUP($B805,[2]전년동월vs전월vs당월!$B$7:$AD$1796,16,FALSE)</f>
        <v>15000</v>
      </c>
      <c r="Q805" s="218" t="str">
        <f>VLOOKUP($A805,농산물!$A197:$O523,13,FALSE)</f>
        <v>-</v>
      </c>
      <c r="R805" s="243" t="e">
        <f t="shared" si="134"/>
        <v>#VALUE!</v>
      </c>
      <c r="S805" s="243" t="e">
        <f t="shared" si="135"/>
        <v>#VALUE!</v>
      </c>
      <c r="T805" s="68">
        <f>VLOOKUP($B805,[1]전년동월vs전월vs당월!$A$7:$AC$1780,21,FALSE)</f>
        <v>34800</v>
      </c>
      <c r="U805" s="68">
        <f>VLOOKUP($B805,[2]전년동월vs전월vs당월!$B$7:$AD$1796,21,FALSE)</f>
        <v>34800</v>
      </c>
      <c r="V805" s="218">
        <f>VLOOKUP($A805,농산물!$A197:$O523,14,FALSE)</f>
        <v>34800</v>
      </c>
      <c r="W805" s="243">
        <f t="shared" si="136"/>
        <v>0</v>
      </c>
      <c r="X805" s="243">
        <f t="shared" si="137"/>
        <v>0</v>
      </c>
      <c r="Y805" s="68">
        <f>VLOOKUP($B805,[1]전년동월vs전월vs당월!$A$7:$AC$1780,26,FALSE)</f>
        <v>41000</v>
      </c>
      <c r="Z805" s="68">
        <f>VLOOKUP($B805,[2]전년동월vs전월vs당월!$B$7:$AD$1796,26,FALSE)</f>
        <v>55000</v>
      </c>
      <c r="AA805" s="218">
        <f>VLOOKUP($A805,농산물!$A197:$O523,15,FALSE)</f>
        <v>55000</v>
      </c>
      <c r="AB805" s="243">
        <f t="shared" si="138"/>
        <v>34.146341463414636</v>
      </c>
      <c r="AC805" s="243">
        <f t="shared" si="139"/>
        <v>0</v>
      </c>
      <c r="AD805" s="83"/>
    </row>
    <row r="806" spans="1:30">
      <c r="A806">
        <v>192</v>
      </c>
      <c r="B806" s="16" t="str">
        <f t="shared" si="140"/>
        <v>호박돼지호박(쥬키니)kg22~28cm국산</v>
      </c>
      <c r="C806" s="61"/>
      <c r="D806" s="61" t="s">
        <v>543</v>
      </c>
      <c r="E806" s="175" t="s">
        <v>594</v>
      </c>
      <c r="F806" s="175" t="s">
        <v>1983</v>
      </c>
      <c r="G806" s="61" t="s">
        <v>190</v>
      </c>
      <c r="H806" s="132" t="s">
        <v>1984</v>
      </c>
      <c r="I806" s="117" t="s">
        <v>193</v>
      </c>
      <c r="J806" s="68" t="e">
        <f>VLOOKUP($B806,[1]전년동월vs전월vs당월!$A$7:$AC$1780,11,FALSE)</f>
        <v>#N/A</v>
      </c>
      <c r="K806" s="68" t="e">
        <f>VLOOKUP($B806,[2]전년동월vs전월vs당월!$B$7:$AD$1796,11,FALSE)</f>
        <v>#N/A</v>
      </c>
      <c r="L806" s="218">
        <f>VLOOKUP($A806,농산물!$A198:$O524,12,FALSE)</f>
        <v>1200</v>
      </c>
      <c r="M806" s="243" t="e">
        <f t="shared" si="132"/>
        <v>#N/A</v>
      </c>
      <c r="N806" s="243" t="e">
        <f t="shared" si="133"/>
        <v>#N/A</v>
      </c>
      <c r="O806" s="68" t="e">
        <f>VLOOKUP($B806,[1]전년동월vs전월vs당월!$A$7:$AC$1780,16,FALSE)</f>
        <v>#N/A</v>
      </c>
      <c r="P806" s="68" t="e">
        <f>VLOOKUP($B806,[2]전년동월vs전월vs당월!$B$7:$AD$1796,16,FALSE)</f>
        <v>#N/A</v>
      </c>
      <c r="Q806" s="218">
        <f>VLOOKUP($A806,농산물!$A198:$O524,13,FALSE)</f>
        <v>1540</v>
      </c>
      <c r="R806" s="243" t="e">
        <f t="shared" si="134"/>
        <v>#N/A</v>
      </c>
      <c r="S806" s="243" t="e">
        <f t="shared" si="135"/>
        <v>#N/A</v>
      </c>
      <c r="T806" s="68" t="e">
        <f>VLOOKUP($B806,[1]전년동월vs전월vs당월!$A$7:$AC$1780,21,FALSE)</f>
        <v>#N/A</v>
      </c>
      <c r="U806" s="68" t="e">
        <f>VLOOKUP($B806,[2]전년동월vs전월vs당월!$B$7:$AD$1796,21,FALSE)</f>
        <v>#N/A</v>
      </c>
      <c r="V806" s="218">
        <f>VLOOKUP($A806,농산물!$A198:$O524,14,FALSE)</f>
        <v>1530</v>
      </c>
      <c r="W806" s="243" t="e">
        <f t="shared" si="136"/>
        <v>#N/A</v>
      </c>
      <c r="X806" s="243" t="e">
        <f t="shared" si="137"/>
        <v>#N/A</v>
      </c>
      <c r="Y806" s="68" t="e">
        <f>VLOOKUP($B806,[1]전년동월vs전월vs당월!$A$7:$AC$1780,26,FALSE)</f>
        <v>#N/A</v>
      </c>
      <c r="Z806" s="68" t="e">
        <f>VLOOKUP($B806,[2]전년동월vs전월vs당월!$B$7:$AD$1796,26,FALSE)</f>
        <v>#N/A</v>
      </c>
      <c r="AA806" s="218" t="str">
        <f>VLOOKUP($A806,농산물!$A198:$O524,15,FALSE)</f>
        <v>-</v>
      </c>
      <c r="AB806" s="243" t="e">
        <f t="shared" si="138"/>
        <v>#VALUE!</v>
      </c>
      <c r="AC806" s="243" t="e">
        <f t="shared" si="139"/>
        <v>#VALUE!</v>
      </c>
      <c r="AD806" s="83"/>
    </row>
    <row r="807" spans="1:30">
      <c r="A807">
        <v>193</v>
      </c>
      <c r="B807" s="16" t="str">
        <f t="shared" si="140"/>
        <v>호박잎생것kg호박잎국산</v>
      </c>
      <c r="C807" s="61">
        <v>77</v>
      </c>
      <c r="D807" s="61" t="s">
        <v>543</v>
      </c>
      <c r="E807" s="175" t="s">
        <v>1985</v>
      </c>
      <c r="F807" s="175" t="s">
        <v>16</v>
      </c>
      <c r="G807" s="61" t="s">
        <v>190</v>
      </c>
      <c r="H807" s="175" t="s">
        <v>1985</v>
      </c>
      <c r="I807" s="117" t="s">
        <v>193</v>
      </c>
      <c r="J807" s="68" t="str">
        <f>VLOOKUP($B807,[1]전년동월vs전월vs당월!$A$7:$AC$1780,11,FALSE)</f>
        <v>-</v>
      </c>
      <c r="K807" s="68" t="str">
        <f>VLOOKUP($B807,[2]전년동월vs전월vs당월!$B$7:$AD$1796,11,FALSE)</f>
        <v>-</v>
      </c>
      <c r="L807" s="218" t="str">
        <f>VLOOKUP($A807,농산물!$A199:$O525,12,FALSE)</f>
        <v>-</v>
      </c>
      <c r="M807" s="243" t="e">
        <f t="shared" si="132"/>
        <v>#VALUE!</v>
      </c>
      <c r="N807" s="243" t="e">
        <f t="shared" si="133"/>
        <v>#VALUE!</v>
      </c>
      <c r="O807" s="68" t="str">
        <f>VLOOKUP($B807,[1]전년동월vs전월vs당월!$A$7:$AC$1780,16,FALSE)</f>
        <v>-</v>
      </c>
      <c r="P807" s="68" t="str">
        <f>VLOOKUP($B807,[2]전년동월vs전월vs당월!$B$7:$AD$1796,16,FALSE)</f>
        <v>-</v>
      </c>
      <c r="Q807" s="218" t="str">
        <f>VLOOKUP($A807,농산물!$A199:$O525,13,FALSE)</f>
        <v>-</v>
      </c>
      <c r="R807" s="243" t="e">
        <f t="shared" si="134"/>
        <v>#VALUE!</v>
      </c>
      <c r="S807" s="243" t="e">
        <f t="shared" si="135"/>
        <v>#VALUE!</v>
      </c>
      <c r="T807" s="68" t="str">
        <f>VLOOKUP($B807,[1]전년동월vs전월vs당월!$A$7:$AC$1780,21,FALSE)</f>
        <v>-</v>
      </c>
      <c r="U807" s="68" t="str">
        <f>VLOOKUP($B807,[2]전년동월vs전월vs당월!$B$7:$AD$1796,21,FALSE)</f>
        <v>-</v>
      </c>
      <c r="V807" s="218">
        <f>VLOOKUP($A807,농산물!$A199:$O525,14,FALSE)</f>
        <v>9870</v>
      </c>
      <c r="W807" s="243" t="e">
        <f t="shared" si="136"/>
        <v>#VALUE!</v>
      </c>
      <c r="X807" s="243" t="e">
        <f t="shared" si="137"/>
        <v>#VALUE!</v>
      </c>
      <c r="Y807" s="68">
        <f>VLOOKUP($B807,[1]전년동월vs전월vs당월!$A$7:$AC$1780,26,FALSE)</f>
        <v>9740</v>
      </c>
      <c r="Z807" s="68" t="str">
        <f>VLOOKUP($B807,[2]전년동월vs전월vs당월!$B$7:$AD$1796,26,FALSE)</f>
        <v>-</v>
      </c>
      <c r="AA807" s="218">
        <f>VLOOKUP($A807,농산물!$A199:$O525,15,FALSE)</f>
        <v>7280</v>
      </c>
      <c r="AB807" s="243">
        <f t="shared" si="138"/>
        <v>-25.256673511293634</v>
      </c>
      <c r="AC807" s="243" t="e">
        <f t="shared" si="139"/>
        <v>#VALUE!</v>
      </c>
      <c r="AD807" s="83"/>
    </row>
    <row r="808" spans="1:30">
      <c r="A808">
        <v>194</v>
      </c>
      <c r="B808" s="16" t="str">
        <f t="shared" si="140"/>
        <v>느타리버섯생것kg 국산</v>
      </c>
      <c r="C808" s="61">
        <v>78</v>
      </c>
      <c r="D808" s="61" t="s">
        <v>596</v>
      </c>
      <c r="E808" s="175" t="s">
        <v>597</v>
      </c>
      <c r="F808" s="175" t="s">
        <v>466</v>
      </c>
      <c r="G808" s="61" t="s">
        <v>190</v>
      </c>
      <c r="H808" s="175" t="s">
        <v>201</v>
      </c>
      <c r="I808" s="117" t="s">
        <v>193</v>
      </c>
      <c r="J808" s="68">
        <f>VLOOKUP($B808,[1]전년동월vs전월vs당월!$A$7:$AC$1780,11,FALSE)</f>
        <v>6000</v>
      </c>
      <c r="K808" s="68">
        <f>VLOOKUP($B808,[2]전년동월vs전월vs당월!$B$7:$AD$1796,11,FALSE)</f>
        <v>7500</v>
      </c>
      <c r="L808" s="218">
        <f>VLOOKUP($A808,농산물!$A200:$O526,12,FALSE)</f>
        <v>6000</v>
      </c>
      <c r="M808" s="243">
        <f t="shared" ref="M808:M871" si="141">(L808-J808)*100/J808</f>
        <v>0</v>
      </c>
      <c r="N808" s="243">
        <f t="shared" ref="N808:N871" si="142">(L808-K808)*100/K808</f>
        <v>-20</v>
      </c>
      <c r="O808" s="68">
        <f>VLOOKUP($B808,[1]전년동월vs전월vs당월!$A$7:$AC$1780,16,FALSE)</f>
        <v>8000</v>
      </c>
      <c r="P808" s="68" t="str">
        <f>VLOOKUP($B808,[2]전년동월vs전월vs당월!$B$7:$AD$1796,16,FALSE)</f>
        <v>-</v>
      </c>
      <c r="Q808" s="218">
        <f>VLOOKUP($A808,농산물!$A200:$O526,13,FALSE)</f>
        <v>5000</v>
      </c>
      <c r="R808" s="243">
        <f t="shared" ref="R808:R871" si="143">(Q808-O808)*100/O808</f>
        <v>-37.5</v>
      </c>
      <c r="S808" s="243" t="e">
        <f t="shared" ref="S808:S871" si="144">(Q808-P808)*100/P808</f>
        <v>#VALUE!</v>
      </c>
      <c r="T808" s="68">
        <f>VLOOKUP($B808,[1]전년동월vs전월vs당월!$A$7:$AC$1780,21,FALSE)</f>
        <v>9520</v>
      </c>
      <c r="U808" s="68">
        <f>VLOOKUP($B808,[2]전년동월vs전월vs당월!$B$7:$AD$1796,21,FALSE)</f>
        <v>11920</v>
      </c>
      <c r="V808" s="218">
        <f>VLOOKUP($A808,농산물!$A200:$O526,14,FALSE)</f>
        <v>13120</v>
      </c>
      <c r="W808" s="243">
        <f t="shared" ref="W808:W871" si="145">(V808-T808)*100/T808</f>
        <v>37.815126050420169</v>
      </c>
      <c r="X808" s="243">
        <f t="shared" ref="X808:X871" si="146">(V808-U808)*100/U808</f>
        <v>10.067114093959731</v>
      </c>
      <c r="Y808" s="68">
        <f>VLOOKUP($B808,[1]전년동월vs전월vs당월!$A$7:$AC$1780,26,FALSE)</f>
        <v>11000</v>
      </c>
      <c r="Z808" s="68">
        <f>VLOOKUP($B808,[2]전년동월vs전월vs당월!$B$7:$AD$1796,26,FALSE)</f>
        <v>13800</v>
      </c>
      <c r="AA808" s="218">
        <f>VLOOKUP($A808,농산물!$A200:$O526,15,FALSE)</f>
        <v>14800</v>
      </c>
      <c r="AB808" s="243">
        <f t="shared" ref="AB808:AB871" si="147">(AA808-Y808)*100/Y808</f>
        <v>34.545454545454547</v>
      </c>
      <c r="AC808" s="243">
        <f t="shared" ref="AC808:AC871" si="148">(AA808-Z808)*100/Z808</f>
        <v>7.2463768115942031</v>
      </c>
      <c r="AD808" s="83"/>
    </row>
    <row r="809" spans="1:30">
      <c r="A809">
        <v>195</v>
      </c>
      <c r="B809" s="16" t="str">
        <f t="shared" si="140"/>
        <v>느타리버섯생것kg애느타리버섯국산</v>
      </c>
      <c r="C809" s="61"/>
      <c r="D809" s="61" t="s">
        <v>596</v>
      </c>
      <c r="E809" s="175" t="s">
        <v>597</v>
      </c>
      <c r="F809" s="175" t="s">
        <v>466</v>
      </c>
      <c r="G809" s="61" t="s">
        <v>190</v>
      </c>
      <c r="H809" s="175" t="s">
        <v>14</v>
      </c>
      <c r="I809" s="117" t="s">
        <v>193</v>
      </c>
      <c r="J809" s="68">
        <f>VLOOKUP($B809,[1]전년동월vs전월vs당월!$A$7:$AC$1780,11,FALSE)</f>
        <v>1670</v>
      </c>
      <c r="K809" s="68">
        <f>VLOOKUP($B809,[2]전년동월vs전월vs당월!$B$7:$AD$1796,11,FALSE)</f>
        <v>3000</v>
      </c>
      <c r="L809" s="218" t="str">
        <f>VLOOKUP($A809,농산물!$A201:$O527,12,FALSE)</f>
        <v>-</v>
      </c>
      <c r="M809" s="243" t="e">
        <f t="shared" si="141"/>
        <v>#VALUE!</v>
      </c>
      <c r="N809" s="243" t="e">
        <f t="shared" si="142"/>
        <v>#VALUE!</v>
      </c>
      <c r="O809" s="68">
        <f>VLOOKUP($B809,[1]전년동월vs전월vs당월!$A$7:$AC$1780,16,FALSE)</f>
        <v>3000</v>
      </c>
      <c r="P809" s="68">
        <f>VLOOKUP($B809,[2]전년동월vs전월vs당월!$B$7:$AD$1796,16,FALSE)</f>
        <v>3500</v>
      </c>
      <c r="Q809" s="218" t="str">
        <f>VLOOKUP($A809,농산물!$A201:$O527,13,FALSE)</f>
        <v>-</v>
      </c>
      <c r="R809" s="243" t="e">
        <f t="shared" si="143"/>
        <v>#VALUE!</v>
      </c>
      <c r="S809" s="243" t="e">
        <f t="shared" si="144"/>
        <v>#VALUE!</v>
      </c>
      <c r="T809" s="68" t="str">
        <f>VLOOKUP($B809,[1]전년동월vs전월vs당월!$A$7:$AC$1780,21,FALSE)</f>
        <v>-</v>
      </c>
      <c r="U809" s="68" t="str">
        <f>VLOOKUP($B809,[2]전년동월vs전월vs당월!$B$7:$AD$1796,21,FALSE)</f>
        <v>-</v>
      </c>
      <c r="V809" s="218" t="str">
        <f>VLOOKUP($A809,농산물!$A201:$O527,14,FALSE)</f>
        <v>-</v>
      </c>
      <c r="W809" s="243" t="e">
        <f t="shared" si="145"/>
        <v>#VALUE!</v>
      </c>
      <c r="X809" s="243" t="e">
        <f t="shared" si="146"/>
        <v>#VALUE!</v>
      </c>
      <c r="Y809" s="68" t="str">
        <f>VLOOKUP($B809,[1]전년동월vs전월vs당월!$A$7:$AC$1780,26,FALSE)</f>
        <v>-</v>
      </c>
      <c r="Z809" s="68" t="str">
        <f>VLOOKUP($B809,[2]전년동월vs전월vs당월!$B$7:$AD$1796,26,FALSE)</f>
        <v>-</v>
      </c>
      <c r="AA809" s="218" t="str">
        <f>VLOOKUP($A809,농산물!$A201:$O527,15,FALSE)</f>
        <v>-</v>
      </c>
      <c r="AB809" s="243" t="e">
        <f t="shared" si="147"/>
        <v>#VALUE!</v>
      </c>
      <c r="AC809" s="243" t="e">
        <f t="shared" si="148"/>
        <v>#VALUE!</v>
      </c>
      <c r="AD809" s="83"/>
    </row>
    <row r="810" spans="1:30">
      <c r="A810">
        <v>196</v>
      </c>
      <c r="B810" s="16" t="str">
        <f t="shared" si="140"/>
        <v>목이버섯말린것kg북한</v>
      </c>
      <c r="C810" s="61">
        <v>79</v>
      </c>
      <c r="D810" s="61" t="s">
        <v>596</v>
      </c>
      <c r="E810" s="175" t="s">
        <v>598</v>
      </c>
      <c r="F810" s="175" t="s">
        <v>477</v>
      </c>
      <c r="G810" s="61" t="s">
        <v>190</v>
      </c>
      <c r="H810" s="175"/>
      <c r="I810" s="117" t="s">
        <v>1606</v>
      </c>
      <c r="J810" s="68" t="str">
        <f>VLOOKUP($B810,[1]전년동월vs전월vs당월!$A$7:$AC$1780,11,FALSE)</f>
        <v>-</v>
      </c>
      <c r="K810" s="68" t="str">
        <f>VLOOKUP($B810,[2]전년동월vs전월vs당월!$B$7:$AD$1796,11,FALSE)</f>
        <v>-</v>
      </c>
      <c r="L810" s="218" t="str">
        <f>VLOOKUP($A810,농산물!$A202:$O528,12,FALSE)</f>
        <v>-</v>
      </c>
      <c r="M810" s="243" t="e">
        <f t="shared" si="141"/>
        <v>#VALUE!</v>
      </c>
      <c r="N810" s="243" t="e">
        <f t="shared" si="142"/>
        <v>#VALUE!</v>
      </c>
      <c r="O810" s="68" t="str">
        <f>VLOOKUP($B810,[1]전년동월vs전월vs당월!$A$7:$AC$1780,16,FALSE)</f>
        <v>-</v>
      </c>
      <c r="P810" s="68" t="str">
        <f>VLOOKUP($B810,[2]전년동월vs전월vs당월!$B$7:$AD$1796,16,FALSE)</f>
        <v>-</v>
      </c>
      <c r="Q810" s="218" t="str">
        <f>VLOOKUP($A810,농산물!$A202:$O528,13,FALSE)</f>
        <v>-</v>
      </c>
      <c r="R810" s="243" t="e">
        <f t="shared" si="143"/>
        <v>#VALUE!</v>
      </c>
      <c r="S810" s="243" t="e">
        <f t="shared" si="144"/>
        <v>#VALUE!</v>
      </c>
      <c r="T810" s="68" t="str">
        <f>VLOOKUP($B810,[1]전년동월vs전월vs당월!$A$7:$AC$1780,21,FALSE)</f>
        <v>-</v>
      </c>
      <c r="U810" s="68" t="str">
        <f>VLOOKUP($B810,[2]전년동월vs전월vs당월!$B$7:$AD$1796,21,FALSE)</f>
        <v>-</v>
      </c>
      <c r="V810" s="218" t="str">
        <f>VLOOKUP($A810,농산물!$A202:$O528,14,FALSE)</f>
        <v>-</v>
      </c>
      <c r="W810" s="243" t="e">
        <f t="shared" si="145"/>
        <v>#VALUE!</v>
      </c>
      <c r="X810" s="243" t="e">
        <f t="shared" si="146"/>
        <v>#VALUE!</v>
      </c>
      <c r="Y810" s="68" t="str">
        <f>VLOOKUP($B810,[1]전년동월vs전월vs당월!$A$7:$AC$1780,26,FALSE)</f>
        <v>-</v>
      </c>
      <c r="Z810" s="68" t="str">
        <f>VLOOKUP($B810,[2]전년동월vs전월vs당월!$B$7:$AD$1796,26,FALSE)</f>
        <v>-</v>
      </c>
      <c r="AA810" s="218" t="str">
        <f>VLOOKUP($A810,농산물!$A202:$O528,15,FALSE)</f>
        <v>-</v>
      </c>
      <c r="AB810" s="243" t="e">
        <f t="shared" si="147"/>
        <v>#VALUE!</v>
      </c>
      <c r="AC810" s="243" t="e">
        <f t="shared" si="148"/>
        <v>#VALUE!</v>
      </c>
      <c r="AD810" s="118"/>
    </row>
    <row r="811" spans="1:30">
      <c r="A811">
        <v>197</v>
      </c>
      <c r="B811" s="16" t="str">
        <f t="shared" si="140"/>
        <v>목이버섯말린것kg중국</v>
      </c>
      <c r="C811" s="61"/>
      <c r="D811" s="61" t="s">
        <v>596</v>
      </c>
      <c r="E811" s="175" t="s">
        <v>598</v>
      </c>
      <c r="F811" s="175" t="s">
        <v>477</v>
      </c>
      <c r="G811" s="61" t="s">
        <v>190</v>
      </c>
      <c r="H811" s="175"/>
      <c r="I811" s="117" t="s">
        <v>1516</v>
      </c>
      <c r="J811" s="68">
        <f>VLOOKUP($B811,[1]전년동월vs전월vs당월!$A$7:$AC$1780,11,FALSE)</f>
        <v>17000</v>
      </c>
      <c r="K811" s="68" t="str">
        <f>VLOOKUP($B811,[2]전년동월vs전월vs당월!$B$7:$AD$1796,11,FALSE)</f>
        <v>-</v>
      </c>
      <c r="L811" s="218" t="str">
        <f>VLOOKUP($A811,농산물!$A203:$O529,12,FALSE)</f>
        <v>-</v>
      </c>
      <c r="M811" s="243" t="e">
        <f t="shared" si="141"/>
        <v>#VALUE!</v>
      </c>
      <c r="N811" s="243" t="e">
        <f t="shared" si="142"/>
        <v>#VALUE!</v>
      </c>
      <c r="O811" s="68" t="str">
        <f>VLOOKUP($B811,[1]전년동월vs전월vs당월!$A$7:$AC$1780,16,FALSE)</f>
        <v>-</v>
      </c>
      <c r="P811" s="68" t="str">
        <f>VLOOKUP($B811,[2]전년동월vs전월vs당월!$B$7:$AD$1796,16,FALSE)</f>
        <v>-</v>
      </c>
      <c r="Q811" s="218" t="str">
        <f>VLOOKUP($A811,농산물!$A203:$O529,13,FALSE)</f>
        <v>-</v>
      </c>
      <c r="R811" s="243" t="e">
        <f t="shared" si="143"/>
        <v>#VALUE!</v>
      </c>
      <c r="S811" s="243" t="e">
        <f t="shared" si="144"/>
        <v>#VALUE!</v>
      </c>
      <c r="T811" s="68">
        <f>VLOOKUP($B811,[1]전년동월vs전월vs당월!$A$7:$AC$1780,21,FALSE)</f>
        <v>41340</v>
      </c>
      <c r="U811" s="68">
        <f>VLOOKUP($B811,[2]전년동월vs전월vs당월!$B$7:$AD$1796,21,FALSE)</f>
        <v>41340</v>
      </c>
      <c r="V811" s="218">
        <f>VLOOKUP($A811,농산물!$A203:$O529,14,FALSE)</f>
        <v>41340</v>
      </c>
      <c r="W811" s="243">
        <f t="shared" si="145"/>
        <v>0</v>
      </c>
      <c r="X811" s="243">
        <f t="shared" si="146"/>
        <v>0</v>
      </c>
      <c r="Y811" s="68" t="str">
        <f>VLOOKUP($B811,[1]전년동월vs전월vs당월!$A$7:$AC$1780,26,FALSE)</f>
        <v>-</v>
      </c>
      <c r="Z811" s="68" t="str">
        <f>VLOOKUP($B811,[2]전년동월vs전월vs당월!$B$7:$AD$1796,26,FALSE)</f>
        <v>-</v>
      </c>
      <c r="AA811" s="218" t="str">
        <f>VLOOKUP($A811,농산물!$A203:$O529,15,FALSE)</f>
        <v>-</v>
      </c>
      <c r="AB811" s="243" t="e">
        <f t="shared" si="147"/>
        <v>#VALUE!</v>
      </c>
      <c r="AC811" s="243" t="e">
        <f t="shared" si="148"/>
        <v>#VALUE!</v>
      </c>
      <c r="AD811" s="83"/>
    </row>
    <row r="812" spans="1:30">
      <c r="A812">
        <v>198</v>
      </c>
      <c r="B812" s="16" t="str">
        <f t="shared" si="140"/>
        <v>송이버섯생것kg새송이버섯국산</v>
      </c>
      <c r="C812" s="61">
        <v>80</v>
      </c>
      <c r="D812" s="61" t="s">
        <v>596</v>
      </c>
      <c r="E812" s="175" t="s">
        <v>510</v>
      </c>
      <c r="F812" s="175" t="s">
        <v>466</v>
      </c>
      <c r="G812" s="61" t="s">
        <v>190</v>
      </c>
      <c r="H812" s="175" t="s">
        <v>15</v>
      </c>
      <c r="I812" s="117" t="s">
        <v>193</v>
      </c>
      <c r="J812" s="68">
        <f>VLOOKUP($B812,[1]전년동월vs전월vs당월!$A$7:$AC$1780,11,FALSE)</f>
        <v>4000</v>
      </c>
      <c r="K812" s="68">
        <f>VLOOKUP($B812,[2]전년동월vs전월vs당월!$B$7:$AD$1796,11,FALSE)</f>
        <v>4500</v>
      </c>
      <c r="L812" s="218">
        <f>VLOOKUP($A812,농산물!$A204:$O530,12,FALSE)</f>
        <v>4000</v>
      </c>
      <c r="M812" s="243">
        <f t="shared" si="141"/>
        <v>0</v>
      </c>
      <c r="N812" s="243">
        <f t="shared" si="142"/>
        <v>-11.111111111111111</v>
      </c>
      <c r="O812" s="68">
        <f>VLOOKUP($B812,[1]전년동월vs전월vs당월!$A$7:$AC$1780,16,FALSE)</f>
        <v>4500</v>
      </c>
      <c r="P812" s="68">
        <f>VLOOKUP($B812,[2]전년동월vs전월vs당월!$B$7:$AD$1796,16,FALSE)</f>
        <v>4000</v>
      </c>
      <c r="Q812" s="218">
        <f>VLOOKUP($A812,농산물!$A204:$O530,13,FALSE)</f>
        <v>3830</v>
      </c>
      <c r="R812" s="243">
        <f t="shared" si="143"/>
        <v>-14.888888888888889</v>
      </c>
      <c r="S812" s="243">
        <f t="shared" si="144"/>
        <v>-4.25</v>
      </c>
      <c r="T812" s="68">
        <f>VLOOKUP($B812,[1]전년동월vs전월vs당월!$A$7:$AC$1780,21,FALSE)</f>
        <v>4560</v>
      </c>
      <c r="U812" s="68">
        <f>VLOOKUP($B812,[2]전년동월vs전월vs당월!$B$7:$AD$1796,21,FALSE)</f>
        <v>5960</v>
      </c>
      <c r="V812" s="218">
        <f>VLOOKUP($A812,농산물!$A204:$O530,14,FALSE)</f>
        <v>5960</v>
      </c>
      <c r="W812" s="243">
        <f t="shared" si="145"/>
        <v>30.701754385964911</v>
      </c>
      <c r="X812" s="243">
        <f t="shared" si="146"/>
        <v>0</v>
      </c>
      <c r="Y812" s="68">
        <f>VLOOKUP($B812,[1]전년동월vs전월vs당월!$A$7:$AC$1780,26,FALSE)</f>
        <v>7960</v>
      </c>
      <c r="Z812" s="68">
        <f>VLOOKUP($B812,[2]전년동월vs전월vs당월!$B$7:$AD$1796,26,FALSE)</f>
        <v>7700</v>
      </c>
      <c r="AA812" s="218">
        <f>VLOOKUP($A812,농산물!$A204:$O530,15,FALSE)</f>
        <v>7500</v>
      </c>
      <c r="AB812" s="243">
        <f t="shared" si="147"/>
        <v>-5.7788944723618094</v>
      </c>
      <c r="AC812" s="243">
        <f t="shared" si="148"/>
        <v>-2.5974025974025974</v>
      </c>
      <c r="AD812" s="83"/>
    </row>
    <row r="813" spans="1:30">
      <c r="A813">
        <v>199</v>
      </c>
      <c r="B813" s="16" t="str">
        <f t="shared" si="140"/>
        <v>송이버섯생것kg애새송이버섯,3cm국산</v>
      </c>
      <c r="C813" s="61"/>
      <c r="D813" s="61" t="s">
        <v>596</v>
      </c>
      <c r="E813" s="175" t="s">
        <v>510</v>
      </c>
      <c r="F813" s="175" t="s">
        <v>466</v>
      </c>
      <c r="G813" s="61" t="s">
        <v>190</v>
      </c>
      <c r="H813" s="175" t="s">
        <v>1986</v>
      </c>
      <c r="I813" s="117" t="s">
        <v>193</v>
      </c>
      <c r="J813" s="68">
        <f>VLOOKUP($B813,[1]전년동월vs전월vs당월!$A$7:$AC$1780,11,FALSE)</f>
        <v>5000</v>
      </c>
      <c r="K813" s="68">
        <f>VLOOKUP($B813,[2]전년동월vs전월vs당월!$B$7:$AD$1796,11,FALSE)</f>
        <v>3000</v>
      </c>
      <c r="L813" s="218">
        <f>VLOOKUP($A813,농산물!$A205:$O531,12,FALSE)</f>
        <v>10000</v>
      </c>
      <c r="M813" s="243">
        <f t="shared" si="141"/>
        <v>100</v>
      </c>
      <c r="N813" s="243">
        <f t="shared" si="142"/>
        <v>233.33333333333334</v>
      </c>
      <c r="O813" s="68" t="str">
        <f>VLOOKUP($B813,[1]전년동월vs전월vs당월!$A$7:$AC$1780,16,FALSE)</f>
        <v>-</v>
      </c>
      <c r="P813" s="68">
        <f>VLOOKUP($B813,[2]전년동월vs전월vs당월!$B$7:$AD$1796,16,FALSE)</f>
        <v>2500</v>
      </c>
      <c r="Q813" s="218" t="str">
        <f>VLOOKUP($A813,농산물!$A205:$O531,13,FALSE)</f>
        <v>-</v>
      </c>
      <c r="R813" s="243" t="e">
        <f t="shared" si="143"/>
        <v>#VALUE!</v>
      </c>
      <c r="S813" s="243" t="e">
        <f t="shared" si="144"/>
        <v>#VALUE!</v>
      </c>
      <c r="T813" s="68">
        <f>VLOOKUP($B813,[1]전년동월vs전월vs당월!$A$7:$AC$1780,21,FALSE)</f>
        <v>5360</v>
      </c>
      <c r="U813" s="68">
        <f>VLOOKUP($B813,[2]전년동월vs전월vs당월!$B$7:$AD$1796,21,FALSE)</f>
        <v>5660</v>
      </c>
      <c r="V813" s="218">
        <f>VLOOKUP($A813,농산물!$A205:$O531,14,FALSE)</f>
        <v>5660</v>
      </c>
      <c r="W813" s="243">
        <f t="shared" si="145"/>
        <v>5.5970149253731343</v>
      </c>
      <c r="X813" s="243">
        <f t="shared" si="146"/>
        <v>0</v>
      </c>
      <c r="Y813" s="68">
        <f>VLOOKUP($B813,[1]전년동월vs전월vs당월!$A$7:$AC$1780,26,FALSE)</f>
        <v>4760</v>
      </c>
      <c r="Z813" s="68">
        <f>VLOOKUP($B813,[2]전년동월vs전월vs당월!$B$7:$AD$1796,26,FALSE)</f>
        <v>4760</v>
      </c>
      <c r="AA813" s="218">
        <f>VLOOKUP($A813,농산물!$A205:$O531,15,FALSE)</f>
        <v>4360</v>
      </c>
      <c r="AB813" s="243">
        <f t="shared" si="147"/>
        <v>-8.4033613445378155</v>
      </c>
      <c r="AC813" s="243">
        <f t="shared" si="148"/>
        <v>-8.4033613445378155</v>
      </c>
      <c r="AD813" s="83"/>
    </row>
    <row r="814" spans="1:30">
      <c r="A814">
        <v>200</v>
      </c>
      <c r="B814" s="16" t="str">
        <f t="shared" si="140"/>
        <v>양송이버섯생것kg국산</v>
      </c>
      <c r="C814" s="61">
        <v>81</v>
      </c>
      <c r="D814" s="61" t="s">
        <v>596</v>
      </c>
      <c r="E814" s="175" t="s">
        <v>599</v>
      </c>
      <c r="F814" s="175" t="s">
        <v>466</v>
      </c>
      <c r="G814" s="61" t="s">
        <v>190</v>
      </c>
      <c r="H814" s="175"/>
      <c r="I814" s="117" t="s">
        <v>193</v>
      </c>
      <c r="J814" s="68">
        <f>VLOOKUP($B814,[1]전년동월vs전월vs당월!$A$7:$AC$1780,11,FALSE)</f>
        <v>7000</v>
      </c>
      <c r="K814" s="68">
        <f>VLOOKUP($B814,[2]전년동월vs전월vs당월!$B$7:$AD$1796,11,FALSE)</f>
        <v>11000</v>
      </c>
      <c r="L814" s="218">
        <f>VLOOKUP($A814,농산물!$A206:$O532,12,FALSE)</f>
        <v>10000</v>
      </c>
      <c r="M814" s="243">
        <f t="shared" si="141"/>
        <v>42.857142857142854</v>
      </c>
      <c r="N814" s="243">
        <f t="shared" si="142"/>
        <v>-9.0909090909090917</v>
      </c>
      <c r="O814" s="68">
        <f>VLOOKUP($B814,[1]전년동월vs전월vs당월!$A$7:$AC$1780,16,FALSE)</f>
        <v>10000</v>
      </c>
      <c r="P814" s="68">
        <f>VLOOKUP($B814,[2]전년동월vs전월vs당월!$B$7:$AD$1796,16,FALSE)</f>
        <v>14000</v>
      </c>
      <c r="Q814" s="218">
        <f>VLOOKUP($A814,농산물!$A206:$O532,13,FALSE)</f>
        <v>14000</v>
      </c>
      <c r="R814" s="243">
        <f t="shared" si="143"/>
        <v>40</v>
      </c>
      <c r="S814" s="243">
        <f t="shared" si="144"/>
        <v>0</v>
      </c>
      <c r="T814" s="68">
        <f>VLOOKUP($B814,[1]전년동월vs전월vs당월!$A$7:$AC$1780,21,FALSE)</f>
        <v>15870</v>
      </c>
      <c r="U814" s="68">
        <f>VLOOKUP($B814,[2]전년동월vs전월vs당월!$B$7:$AD$1796,21,FALSE)</f>
        <v>18900</v>
      </c>
      <c r="V814" s="218">
        <f>VLOOKUP($A814,농산물!$A206:$O532,14,FALSE)</f>
        <v>15620</v>
      </c>
      <c r="W814" s="243">
        <f t="shared" si="145"/>
        <v>-1.575299306868305</v>
      </c>
      <c r="X814" s="243">
        <f t="shared" si="146"/>
        <v>-17.354497354497354</v>
      </c>
      <c r="Y814" s="68">
        <f>VLOOKUP($B814,[1]전년동월vs전월vs당월!$A$7:$AC$1780,26,FALSE)</f>
        <v>14500</v>
      </c>
      <c r="Z814" s="68">
        <f>VLOOKUP($B814,[2]전년동월vs전월vs당월!$B$7:$AD$1796,26,FALSE)</f>
        <v>19800</v>
      </c>
      <c r="AA814" s="218">
        <f>VLOOKUP($A814,농산물!$A206:$O532,15,FALSE)</f>
        <v>19800</v>
      </c>
      <c r="AB814" s="243">
        <f t="shared" si="147"/>
        <v>36.551724137931032</v>
      </c>
      <c r="AC814" s="243">
        <f t="shared" si="148"/>
        <v>0</v>
      </c>
      <c r="AD814" s="83"/>
    </row>
    <row r="815" spans="1:30">
      <c r="A815">
        <v>201</v>
      </c>
      <c r="B815" s="16" t="str">
        <f t="shared" si="140"/>
        <v>팽이버섯생것kg진공포장국산</v>
      </c>
      <c r="C815" s="61">
        <v>82</v>
      </c>
      <c r="D815" s="61" t="s">
        <v>596</v>
      </c>
      <c r="E815" s="175" t="s">
        <v>600</v>
      </c>
      <c r="F815" s="175" t="s">
        <v>466</v>
      </c>
      <c r="G815" s="61" t="s">
        <v>190</v>
      </c>
      <c r="H815" s="175" t="s">
        <v>1987</v>
      </c>
      <c r="I815" s="117" t="s">
        <v>193</v>
      </c>
      <c r="J815" s="68">
        <f>VLOOKUP($B815,[1]전년동월vs전월vs당월!$A$7:$AC$1780,11,FALSE)</f>
        <v>2000</v>
      </c>
      <c r="K815" s="68">
        <f>VLOOKUP($B815,[2]전년동월vs전월vs당월!$B$7:$AD$1796,11,FALSE)</f>
        <v>2400</v>
      </c>
      <c r="L815" s="218">
        <f>VLOOKUP($A815,농산물!$A207:$O533,12,FALSE)</f>
        <v>1600</v>
      </c>
      <c r="M815" s="243">
        <f t="shared" si="141"/>
        <v>-20</v>
      </c>
      <c r="N815" s="243">
        <f t="shared" si="142"/>
        <v>-33.333333333333336</v>
      </c>
      <c r="O815" s="68">
        <f>VLOOKUP($B815,[1]전년동월vs전월vs당월!$A$7:$AC$1780,16,FALSE)</f>
        <v>2500</v>
      </c>
      <c r="P815" s="68">
        <f>VLOOKUP($B815,[2]전년동월vs전월vs당월!$B$7:$AD$1796,16,FALSE)</f>
        <v>2000</v>
      </c>
      <c r="Q815" s="218">
        <f>VLOOKUP($A815,농산물!$A207:$O533,13,FALSE)</f>
        <v>4000</v>
      </c>
      <c r="R815" s="243">
        <f t="shared" si="143"/>
        <v>60</v>
      </c>
      <c r="S815" s="243">
        <f t="shared" si="144"/>
        <v>100</v>
      </c>
      <c r="T815" s="68">
        <f>VLOOKUP($B815,[1]전년동월vs전월vs당월!$A$7:$AC$1780,21,FALSE)</f>
        <v>3480</v>
      </c>
      <c r="U815" s="68">
        <f>VLOOKUP($B815,[2]전년동월vs전월vs당월!$B$7:$AD$1796,21,FALSE)</f>
        <v>3960</v>
      </c>
      <c r="V815" s="218">
        <f>VLOOKUP($A815,농산물!$A207:$O533,14,FALSE)</f>
        <v>3540</v>
      </c>
      <c r="W815" s="243">
        <f t="shared" si="145"/>
        <v>1.7241379310344827</v>
      </c>
      <c r="X815" s="243">
        <f t="shared" si="146"/>
        <v>-10.606060606060606</v>
      </c>
      <c r="Y815" s="68">
        <f>VLOOKUP($B815,[1]전년동월vs전월vs당월!$A$7:$AC$1780,26,FALSE)</f>
        <v>3670</v>
      </c>
      <c r="Z815" s="68">
        <f>VLOOKUP($B815,[2]전년동월vs전월vs당월!$B$7:$AD$1796,26,FALSE)</f>
        <v>3340</v>
      </c>
      <c r="AA815" s="218" t="str">
        <f>VLOOKUP($A815,농산물!$A207:$O533,15,FALSE)</f>
        <v>-</v>
      </c>
      <c r="AB815" s="243" t="e">
        <f t="shared" si="147"/>
        <v>#VALUE!</v>
      </c>
      <c r="AC815" s="243" t="e">
        <f t="shared" si="148"/>
        <v>#VALUE!</v>
      </c>
      <c r="AD815" s="83"/>
    </row>
    <row r="816" spans="1:30">
      <c r="A816">
        <v>202</v>
      </c>
      <c r="B816" s="16" t="str">
        <f t="shared" si="140"/>
        <v>표고버섯참나무,생것kg생표고버섯국산</v>
      </c>
      <c r="C816" s="61">
        <v>83</v>
      </c>
      <c r="D816" s="61" t="s">
        <v>596</v>
      </c>
      <c r="E816" s="175" t="s">
        <v>601</v>
      </c>
      <c r="F816" s="175" t="s">
        <v>1988</v>
      </c>
      <c r="G816" s="61" t="s">
        <v>190</v>
      </c>
      <c r="H816" s="175" t="s">
        <v>1989</v>
      </c>
      <c r="I816" s="117" t="s">
        <v>193</v>
      </c>
      <c r="J816" s="68">
        <f>VLOOKUP($B816,[1]전년동월vs전월vs당월!$A$7:$AC$1780,11,FALSE)</f>
        <v>7000</v>
      </c>
      <c r="K816" s="68">
        <f>VLOOKUP($B816,[2]전년동월vs전월vs당월!$B$7:$AD$1796,11,FALSE)</f>
        <v>11000</v>
      </c>
      <c r="L816" s="218" t="str">
        <f>VLOOKUP($A816,농산물!$A208:$O534,12,FALSE)</f>
        <v>-</v>
      </c>
      <c r="M816" s="243" t="e">
        <f t="shared" si="141"/>
        <v>#VALUE!</v>
      </c>
      <c r="N816" s="243" t="e">
        <f t="shared" si="142"/>
        <v>#VALUE!</v>
      </c>
      <c r="O816" s="68">
        <f>VLOOKUP($B816,[1]전년동월vs전월vs당월!$A$7:$AC$1780,16,FALSE)</f>
        <v>12000</v>
      </c>
      <c r="P816" s="68">
        <f>VLOOKUP($B816,[2]전년동월vs전월vs당월!$B$7:$AD$1796,16,FALSE)</f>
        <v>15000</v>
      </c>
      <c r="Q816" s="218" t="str">
        <f>VLOOKUP($A816,농산물!$A208:$O534,13,FALSE)</f>
        <v>-</v>
      </c>
      <c r="R816" s="243" t="e">
        <f t="shared" si="143"/>
        <v>#VALUE!</v>
      </c>
      <c r="S816" s="243" t="e">
        <f t="shared" si="144"/>
        <v>#VALUE!</v>
      </c>
      <c r="T816" s="68">
        <f>VLOOKUP($B816,[1]전년동월vs전월vs당월!$A$7:$AC$1780,21,FALSE)</f>
        <v>24840</v>
      </c>
      <c r="U816" s="68">
        <f>VLOOKUP($B816,[2]전년동월vs전월vs당월!$B$7:$AD$1796,21,FALSE)</f>
        <v>31500</v>
      </c>
      <c r="V816" s="218">
        <f>VLOOKUP($A816,농산물!$A208:$O534,14,FALSE)</f>
        <v>17790</v>
      </c>
      <c r="W816" s="243">
        <f t="shared" si="145"/>
        <v>-28.381642512077295</v>
      </c>
      <c r="X816" s="243">
        <f t="shared" si="146"/>
        <v>-43.523809523809526</v>
      </c>
      <c r="Y816" s="68">
        <f>VLOOKUP($B816,[1]전년동월vs전월vs당월!$A$7:$AC$1780,26,FALSE)</f>
        <v>21500</v>
      </c>
      <c r="Z816" s="68">
        <f>VLOOKUP($B816,[2]전년동월vs전월vs당월!$B$7:$AD$1796,26,FALSE)</f>
        <v>28800</v>
      </c>
      <c r="AA816" s="218">
        <f>VLOOKUP($A816,농산물!$A208:$O534,15,FALSE)</f>
        <v>23800</v>
      </c>
      <c r="AB816" s="243">
        <f t="shared" si="147"/>
        <v>10.697674418604651</v>
      </c>
      <c r="AC816" s="243">
        <f t="shared" si="148"/>
        <v>-17.361111111111111</v>
      </c>
      <c r="AD816" s="83"/>
    </row>
    <row r="817" spans="1:30">
      <c r="A817">
        <v>203</v>
      </c>
      <c r="B817" s="16" t="str">
        <f t="shared" si="140"/>
        <v>표고버섯참나무,말린것(생건)kg건표고,통국산</v>
      </c>
      <c r="C817" s="61"/>
      <c r="D817" s="61" t="s">
        <v>596</v>
      </c>
      <c r="E817" s="175" t="s">
        <v>601</v>
      </c>
      <c r="F817" s="175" t="s">
        <v>1990</v>
      </c>
      <c r="G817" s="61" t="s">
        <v>190</v>
      </c>
      <c r="H817" s="175" t="s">
        <v>1991</v>
      </c>
      <c r="I817" s="117" t="s">
        <v>193</v>
      </c>
      <c r="J817" s="68" t="str">
        <f>VLOOKUP($B817,[1]전년동월vs전월vs당월!$A$7:$AC$1780,11,FALSE)</f>
        <v>-</v>
      </c>
      <c r="K817" s="68" t="str">
        <f>VLOOKUP($B817,[2]전년동월vs전월vs당월!$B$7:$AD$1796,11,FALSE)</f>
        <v>-</v>
      </c>
      <c r="L817" s="218" t="str">
        <f>VLOOKUP($A817,농산물!$A209:$O535,12,FALSE)</f>
        <v>-</v>
      </c>
      <c r="M817" s="243" t="e">
        <f t="shared" si="141"/>
        <v>#VALUE!</v>
      </c>
      <c r="N817" s="243" t="e">
        <f t="shared" si="142"/>
        <v>#VALUE!</v>
      </c>
      <c r="O817" s="68" t="str">
        <f>VLOOKUP($B817,[1]전년동월vs전월vs당월!$A$7:$AC$1780,16,FALSE)</f>
        <v>-</v>
      </c>
      <c r="P817" s="68" t="str">
        <f>VLOOKUP($B817,[2]전년동월vs전월vs당월!$B$7:$AD$1796,16,FALSE)</f>
        <v>-</v>
      </c>
      <c r="Q817" s="218" t="str">
        <f>VLOOKUP($A817,농산물!$A209:$O535,13,FALSE)</f>
        <v>-</v>
      </c>
      <c r="R817" s="243" t="e">
        <f t="shared" si="143"/>
        <v>#VALUE!</v>
      </c>
      <c r="S817" s="243" t="e">
        <f t="shared" si="144"/>
        <v>#VALUE!</v>
      </c>
      <c r="T817" s="68">
        <f>VLOOKUP($B817,[1]전년동월vs전월vs당월!$A$7:$AC$1780,21,FALSE)</f>
        <v>75800</v>
      </c>
      <c r="U817" s="68">
        <f>VLOOKUP($B817,[2]전년동월vs전월vs당월!$B$7:$AD$1796,21,FALSE)</f>
        <v>75800</v>
      </c>
      <c r="V817" s="218">
        <f>VLOOKUP($A817,농산물!$A209:$O535,14,FALSE)</f>
        <v>75800</v>
      </c>
      <c r="W817" s="243">
        <f t="shared" si="145"/>
        <v>0</v>
      </c>
      <c r="X817" s="243">
        <f t="shared" si="146"/>
        <v>0</v>
      </c>
      <c r="Y817" s="68">
        <f>VLOOKUP($B817,[1]전년동월vs전월vs당월!$A$7:$AC$1780,26,FALSE)</f>
        <v>85500</v>
      </c>
      <c r="Z817" s="68">
        <f>VLOOKUP($B817,[2]전년동월vs전월vs당월!$B$7:$AD$1796,26,FALSE)</f>
        <v>85500</v>
      </c>
      <c r="AA817" s="218">
        <f>VLOOKUP($A817,농산물!$A209:$O535,15,FALSE)</f>
        <v>85500</v>
      </c>
      <c r="AB817" s="243">
        <f t="shared" si="147"/>
        <v>0</v>
      </c>
      <c r="AC817" s="243">
        <f t="shared" si="148"/>
        <v>0</v>
      </c>
      <c r="AD817" s="83"/>
    </row>
    <row r="818" spans="1:30">
      <c r="A818">
        <v>204</v>
      </c>
      <c r="B818" s="16" t="str">
        <f t="shared" si="140"/>
        <v>표고버섯참나무,말린것(생건)kg건표고,통북한</v>
      </c>
      <c r="C818" s="61"/>
      <c r="D818" s="61" t="s">
        <v>596</v>
      </c>
      <c r="E818" s="175" t="s">
        <v>601</v>
      </c>
      <c r="F818" s="175" t="s">
        <v>602</v>
      </c>
      <c r="G818" s="61" t="s">
        <v>190</v>
      </c>
      <c r="H818" s="175" t="s">
        <v>1991</v>
      </c>
      <c r="I818" s="117" t="s">
        <v>1606</v>
      </c>
      <c r="J818" s="68" t="str">
        <f>VLOOKUP($B818,[1]전년동월vs전월vs당월!$A$7:$AC$1780,11,FALSE)</f>
        <v>-</v>
      </c>
      <c r="K818" s="68" t="str">
        <f>VLOOKUP($B818,[2]전년동월vs전월vs당월!$B$7:$AD$1796,11,FALSE)</f>
        <v>-</v>
      </c>
      <c r="L818" s="218" t="str">
        <f>VLOOKUP($A818,농산물!$A210:$O536,12,FALSE)</f>
        <v>-</v>
      </c>
      <c r="M818" s="243" t="e">
        <f t="shared" si="141"/>
        <v>#VALUE!</v>
      </c>
      <c r="N818" s="243" t="e">
        <f t="shared" si="142"/>
        <v>#VALUE!</v>
      </c>
      <c r="O818" s="68" t="str">
        <f>VLOOKUP($B818,[1]전년동월vs전월vs당월!$A$7:$AC$1780,16,FALSE)</f>
        <v>-</v>
      </c>
      <c r="P818" s="68" t="str">
        <f>VLOOKUP($B818,[2]전년동월vs전월vs당월!$B$7:$AD$1796,16,FALSE)</f>
        <v>-</v>
      </c>
      <c r="Q818" s="218" t="str">
        <f>VLOOKUP($A818,농산물!$A210:$O536,13,FALSE)</f>
        <v>-</v>
      </c>
      <c r="R818" s="243" t="e">
        <f t="shared" si="143"/>
        <v>#VALUE!</v>
      </c>
      <c r="S818" s="243" t="e">
        <f t="shared" si="144"/>
        <v>#VALUE!</v>
      </c>
      <c r="T818" s="68" t="str">
        <f>VLOOKUP($B818,[1]전년동월vs전월vs당월!$A$7:$AC$1780,21,FALSE)</f>
        <v>-</v>
      </c>
      <c r="U818" s="68" t="str">
        <f>VLOOKUP($B818,[2]전년동월vs전월vs당월!$B$7:$AD$1796,21,FALSE)</f>
        <v>-</v>
      </c>
      <c r="V818" s="218" t="str">
        <f>VLOOKUP($A818,농산물!$A210:$O536,14,FALSE)</f>
        <v>-</v>
      </c>
      <c r="W818" s="243" t="e">
        <f t="shared" si="145"/>
        <v>#VALUE!</v>
      </c>
      <c r="X818" s="243" t="e">
        <f t="shared" si="146"/>
        <v>#VALUE!</v>
      </c>
      <c r="Y818" s="68" t="str">
        <f>VLOOKUP($B818,[1]전년동월vs전월vs당월!$A$7:$AC$1780,26,FALSE)</f>
        <v>-</v>
      </c>
      <c r="Z818" s="68" t="str">
        <f>VLOOKUP($B818,[2]전년동월vs전월vs당월!$B$7:$AD$1796,26,FALSE)</f>
        <v>-</v>
      </c>
      <c r="AA818" s="218" t="str">
        <f>VLOOKUP($A818,농산물!$A210:$O536,15,FALSE)</f>
        <v>-</v>
      </c>
      <c r="AB818" s="243" t="e">
        <f t="shared" si="147"/>
        <v>#VALUE!</v>
      </c>
      <c r="AC818" s="243" t="e">
        <f t="shared" si="148"/>
        <v>#VALUE!</v>
      </c>
      <c r="AD818" s="129"/>
    </row>
    <row r="819" spans="1:30">
      <c r="A819">
        <v>205</v>
      </c>
      <c r="B819" s="16" t="str">
        <f t="shared" si="140"/>
        <v>표고버섯참나무,말린것(생건)kg건표고,채국산</v>
      </c>
      <c r="C819" s="61"/>
      <c r="D819" s="61" t="s">
        <v>596</v>
      </c>
      <c r="E819" s="175" t="s">
        <v>601</v>
      </c>
      <c r="F819" s="175" t="s">
        <v>602</v>
      </c>
      <c r="G819" s="61" t="s">
        <v>190</v>
      </c>
      <c r="H819" s="175" t="s">
        <v>1992</v>
      </c>
      <c r="I819" s="117" t="s">
        <v>193</v>
      </c>
      <c r="J819" s="68" t="str">
        <f>VLOOKUP($B819,[1]전년동월vs전월vs당월!$A$7:$AC$1780,11,FALSE)</f>
        <v>-</v>
      </c>
      <c r="K819" s="68" t="str">
        <f>VLOOKUP($B819,[2]전년동월vs전월vs당월!$B$7:$AD$1796,11,FALSE)</f>
        <v>-</v>
      </c>
      <c r="L819" s="218" t="str">
        <f>VLOOKUP($A819,농산물!$A211:$O537,12,FALSE)</f>
        <v>-</v>
      </c>
      <c r="M819" s="243" t="e">
        <f t="shared" si="141"/>
        <v>#VALUE!</v>
      </c>
      <c r="N819" s="243" t="e">
        <f t="shared" si="142"/>
        <v>#VALUE!</v>
      </c>
      <c r="O819" s="68" t="str">
        <f>VLOOKUP($B819,[1]전년동월vs전월vs당월!$A$7:$AC$1780,16,FALSE)</f>
        <v>-</v>
      </c>
      <c r="P819" s="68" t="str">
        <f>VLOOKUP($B819,[2]전년동월vs전월vs당월!$B$7:$AD$1796,16,FALSE)</f>
        <v>-</v>
      </c>
      <c r="Q819" s="218" t="str">
        <f>VLOOKUP($A819,농산물!$A211:$O537,13,FALSE)</f>
        <v>-</v>
      </c>
      <c r="R819" s="243" t="e">
        <f t="shared" si="143"/>
        <v>#VALUE!</v>
      </c>
      <c r="S819" s="243" t="e">
        <f t="shared" si="144"/>
        <v>#VALUE!</v>
      </c>
      <c r="T819" s="68">
        <f>VLOOKUP($B819,[1]전년동월vs전월vs당월!$A$7:$AC$1780,21,FALSE)</f>
        <v>85430</v>
      </c>
      <c r="U819" s="68" t="str">
        <f>VLOOKUP($B819,[2]전년동월vs전월vs당월!$B$7:$AD$1796,21,FALSE)</f>
        <v>-</v>
      </c>
      <c r="V819" s="218" t="str">
        <f>VLOOKUP($A819,농산물!$A211:$O537,14,FALSE)</f>
        <v>-</v>
      </c>
      <c r="W819" s="243" t="e">
        <f t="shared" si="145"/>
        <v>#VALUE!</v>
      </c>
      <c r="X819" s="243" t="e">
        <f t="shared" si="146"/>
        <v>#VALUE!</v>
      </c>
      <c r="Y819" s="68">
        <f>VLOOKUP($B819,[1]전년동월vs전월vs당월!$A$7:$AC$1780,26,FALSE)</f>
        <v>87220</v>
      </c>
      <c r="Z819" s="68">
        <f>VLOOKUP($B819,[2]전년동월vs전월vs당월!$B$7:$AD$1796,26,FALSE)</f>
        <v>87220</v>
      </c>
      <c r="AA819" s="218">
        <f>VLOOKUP($A819,농산물!$A211:$O537,15,FALSE)</f>
        <v>87220</v>
      </c>
      <c r="AB819" s="243">
        <f t="shared" si="147"/>
        <v>0</v>
      </c>
      <c r="AC819" s="243">
        <f t="shared" si="148"/>
        <v>0</v>
      </c>
      <c r="AD819" s="83"/>
    </row>
    <row r="820" spans="1:30">
      <c r="A820">
        <v>206</v>
      </c>
      <c r="B820" s="16" t="str">
        <f t="shared" si="140"/>
        <v>표고버섯참나무,말린것(생건)kg건표고,채북한</v>
      </c>
      <c r="C820" s="61"/>
      <c r="D820" s="61" t="s">
        <v>596</v>
      </c>
      <c r="E820" s="175" t="s">
        <v>601</v>
      </c>
      <c r="F820" s="175" t="s">
        <v>602</v>
      </c>
      <c r="G820" s="61" t="s">
        <v>190</v>
      </c>
      <c r="H820" s="175" t="s">
        <v>1992</v>
      </c>
      <c r="I820" s="117" t="s">
        <v>1606</v>
      </c>
      <c r="J820" s="68" t="str">
        <f>VLOOKUP($B820,[1]전년동월vs전월vs당월!$A$7:$AC$1780,11,FALSE)</f>
        <v>-</v>
      </c>
      <c r="K820" s="68" t="str">
        <f>VLOOKUP($B820,[2]전년동월vs전월vs당월!$B$7:$AD$1796,11,FALSE)</f>
        <v>-</v>
      </c>
      <c r="L820" s="218" t="str">
        <f>VLOOKUP($A820,농산물!$A212:$O538,12,FALSE)</f>
        <v>-</v>
      </c>
      <c r="M820" s="243" t="e">
        <f t="shared" si="141"/>
        <v>#VALUE!</v>
      </c>
      <c r="N820" s="243" t="e">
        <f t="shared" si="142"/>
        <v>#VALUE!</v>
      </c>
      <c r="O820" s="68" t="str">
        <f>VLOOKUP($B820,[1]전년동월vs전월vs당월!$A$7:$AC$1780,16,FALSE)</f>
        <v>-</v>
      </c>
      <c r="P820" s="68" t="str">
        <f>VLOOKUP($B820,[2]전년동월vs전월vs당월!$B$7:$AD$1796,16,FALSE)</f>
        <v>-</v>
      </c>
      <c r="Q820" s="218" t="str">
        <f>VLOOKUP($A820,농산물!$A212:$O538,13,FALSE)</f>
        <v>-</v>
      </c>
      <c r="R820" s="243" t="e">
        <f t="shared" si="143"/>
        <v>#VALUE!</v>
      </c>
      <c r="S820" s="243" t="e">
        <f t="shared" si="144"/>
        <v>#VALUE!</v>
      </c>
      <c r="T820" s="68" t="str">
        <f>VLOOKUP($B820,[1]전년동월vs전월vs당월!$A$7:$AC$1780,21,FALSE)</f>
        <v>-</v>
      </c>
      <c r="U820" s="68" t="str">
        <f>VLOOKUP($B820,[2]전년동월vs전월vs당월!$B$7:$AD$1796,21,FALSE)</f>
        <v>-</v>
      </c>
      <c r="V820" s="218" t="str">
        <f>VLOOKUP($A820,농산물!$A212:$O538,14,FALSE)</f>
        <v>-</v>
      </c>
      <c r="W820" s="243" t="e">
        <f t="shared" si="145"/>
        <v>#VALUE!</v>
      </c>
      <c r="X820" s="243" t="e">
        <f t="shared" si="146"/>
        <v>#VALUE!</v>
      </c>
      <c r="Y820" s="68" t="str">
        <f>VLOOKUP($B820,[1]전년동월vs전월vs당월!$A$7:$AC$1780,26,FALSE)</f>
        <v>-</v>
      </c>
      <c r="Z820" s="68" t="str">
        <f>VLOOKUP($B820,[2]전년동월vs전월vs당월!$B$7:$AD$1796,26,FALSE)</f>
        <v>-</v>
      </c>
      <c r="AA820" s="218" t="str">
        <f>VLOOKUP($A820,농산물!$A212:$O538,15,FALSE)</f>
        <v>-</v>
      </c>
      <c r="AB820" s="243" t="e">
        <f t="shared" si="147"/>
        <v>#VALUE!</v>
      </c>
      <c r="AC820" s="243" t="e">
        <f t="shared" si="148"/>
        <v>#VALUE!</v>
      </c>
      <c r="AD820" s="129"/>
    </row>
    <row r="821" spans="1:30">
      <c r="A821">
        <v>207</v>
      </c>
      <c r="B821" s="16" t="str">
        <f t="shared" si="140"/>
        <v>표고버섯참나무,말린것(생건)kg건표고칩국산</v>
      </c>
      <c r="C821" s="61"/>
      <c r="D821" s="61" t="s">
        <v>596</v>
      </c>
      <c r="E821" s="175" t="s">
        <v>601</v>
      </c>
      <c r="F821" s="175" t="s">
        <v>602</v>
      </c>
      <c r="G821" s="61" t="s">
        <v>190</v>
      </c>
      <c r="H821" s="175" t="s">
        <v>1993</v>
      </c>
      <c r="I821" s="117" t="s">
        <v>193</v>
      </c>
      <c r="J821" s="68" t="str">
        <f>VLOOKUP($B821,[1]전년동월vs전월vs당월!$A$7:$AC$1780,11,FALSE)</f>
        <v>-</v>
      </c>
      <c r="K821" s="68" t="str">
        <f>VLOOKUP($B821,[2]전년동월vs전월vs당월!$B$7:$AD$1796,11,FALSE)</f>
        <v>-</v>
      </c>
      <c r="L821" s="218" t="str">
        <f>VLOOKUP($A821,농산물!$A213:$O539,12,FALSE)</f>
        <v>-</v>
      </c>
      <c r="M821" s="243" t="e">
        <f t="shared" si="141"/>
        <v>#VALUE!</v>
      </c>
      <c r="N821" s="243" t="e">
        <f t="shared" si="142"/>
        <v>#VALUE!</v>
      </c>
      <c r="O821" s="68" t="str">
        <f>VLOOKUP($B821,[1]전년동월vs전월vs당월!$A$7:$AC$1780,16,FALSE)</f>
        <v>-</v>
      </c>
      <c r="P821" s="68" t="str">
        <f>VLOOKUP($B821,[2]전년동월vs전월vs당월!$B$7:$AD$1796,16,FALSE)</f>
        <v>-</v>
      </c>
      <c r="Q821" s="218" t="str">
        <f>VLOOKUP($A821,농산물!$A213:$O539,13,FALSE)</f>
        <v>-</v>
      </c>
      <c r="R821" s="243" t="e">
        <f t="shared" si="143"/>
        <v>#VALUE!</v>
      </c>
      <c r="S821" s="243" t="e">
        <f t="shared" si="144"/>
        <v>#VALUE!</v>
      </c>
      <c r="T821" s="68" t="str">
        <f>VLOOKUP($B821,[1]전년동월vs전월vs당월!$A$7:$AC$1780,21,FALSE)</f>
        <v>-</v>
      </c>
      <c r="U821" s="68" t="str">
        <f>VLOOKUP($B821,[2]전년동월vs전월vs당월!$B$7:$AD$1796,21,FALSE)</f>
        <v>-</v>
      </c>
      <c r="V821" s="218" t="str">
        <f>VLOOKUP($A821,농산물!$A213:$O539,14,FALSE)</f>
        <v>-</v>
      </c>
      <c r="W821" s="243" t="e">
        <f t="shared" si="145"/>
        <v>#VALUE!</v>
      </c>
      <c r="X821" s="243" t="e">
        <f t="shared" si="146"/>
        <v>#VALUE!</v>
      </c>
      <c r="Y821" s="68">
        <f>VLOOKUP($B821,[1]전년동월vs전월vs당월!$A$7:$AC$1780,26,FALSE)</f>
        <v>87500</v>
      </c>
      <c r="Z821" s="68">
        <f>VLOOKUP($B821,[2]전년동월vs전월vs당월!$B$7:$AD$1796,26,FALSE)</f>
        <v>87500</v>
      </c>
      <c r="AA821" s="218">
        <f>VLOOKUP($A821,농산물!$A213:$O539,15,FALSE)</f>
        <v>87500</v>
      </c>
      <c r="AB821" s="243">
        <f t="shared" si="147"/>
        <v>0</v>
      </c>
      <c r="AC821" s="243">
        <f t="shared" si="148"/>
        <v>0</v>
      </c>
      <c r="AD821" s="83"/>
    </row>
    <row r="822" spans="1:30">
      <c r="A822">
        <v>208</v>
      </c>
      <c r="B822" s="16" t="str">
        <f t="shared" si="140"/>
        <v>표고버섯참나무,말린것(생건)kg표고버섯가루국산</v>
      </c>
      <c r="C822" s="61"/>
      <c r="D822" s="61" t="s">
        <v>596</v>
      </c>
      <c r="E822" s="175" t="s">
        <v>601</v>
      </c>
      <c r="F822" s="175" t="s">
        <v>602</v>
      </c>
      <c r="G822" s="61" t="s">
        <v>190</v>
      </c>
      <c r="H822" s="175" t="s">
        <v>1994</v>
      </c>
      <c r="I822" s="117" t="s">
        <v>193</v>
      </c>
      <c r="J822" s="68" t="str">
        <f>VLOOKUP($B822,[1]전년동월vs전월vs당월!$A$7:$AC$1780,11,FALSE)</f>
        <v>-</v>
      </c>
      <c r="K822" s="68" t="str">
        <f>VLOOKUP($B822,[2]전년동월vs전월vs당월!$B$7:$AD$1796,11,FALSE)</f>
        <v>-</v>
      </c>
      <c r="L822" s="218" t="str">
        <f>VLOOKUP($A822,농산물!$A214:$O540,12,FALSE)</f>
        <v>-</v>
      </c>
      <c r="M822" s="243" t="e">
        <f t="shared" si="141"/>
        <v>#VALUE!</v>
      </c>
      <c r="N822" s="243" t="e">
        <f t="shared" si="142"/>
        <v>#VALUE!</v>
      </c>
      <c r="O822" s="68" t="str">
        <f>VLOOKUP($B822,[1]전년동월vs전월vs당월!$A$7:$AC$1780,16,FALSE)</f>
        <v>-</v>
      </c>
      <c r="P822" s="68" t="str">
        <f>VLOOKUP($B822,[2]전년동월vs전월vs당월!$B$7:$AD$1796,16,FALSE)</f>
        <v>-</v>
      </c>
      <c r="Q822" s="218" t="str">
        <f>VLOOKUP($A822,농산물!$A214:$O540,13,FALSE)</f>
        <v>-</v>
      </c>
      <c r="R822" s="243" t="e">
        <f t="shared" si="143"/>
        <v>#VALUE!</v>
      </c>
      <c r="S822" s="243" t="e">
        <f t="shared" si="144"/>
        <v>#VALUE!</v>
      </c>
      <c r="T822" s="68">
        <f>VLOOKUP($B822,[1]전년동월vs전월vs당월!$A$7:$AC$1780,21,FALSE)</f>
        <v>74000</v>
      </c>
      <c r="U822" s="68">
        <f>VLOOKUP($B822,[2]전년동월vs전월vs당월!$B$7:$AD$1796,21,FALSE)</f>
        <v>42610</v>
      </c>
      <c r="V822" s="218">
        <f>VLOOKUP($A822,농산물!$A214:$O540,14,FALSE)</f>
        <v>42610</v>
      </c>
      <c r="W822" s="243">
        <f t="shared" si="145"/>
        <v>-42.418918918918919</v>
      </c>
      <c r="X822" s="243">
        <f t="shared" si="146"/>
        <v>0</v>
      </c>
      <c r="Y822" s="68">
        <f>VLOOKUP($B822,[1]전년동월vs전월vs당월!$A$7:$AC$1780,26,FALSE)</f>
        <v>54500</v>
      </c>
      <c r="Z822" s="68">
        <f>VLOOKUP($B822,[2]전년동월vs전월vs당월!$B$7:$AD$1796,26,FALSE)</f>
        <v>54500</v>
      </c>
      <c r="AA822" s="218">
        <f>VLOOKUP($A822,농산물!$A214:$O540,15,FALSE)</f>
        <v>54500</v>
      </c>
      <c r="AB822" s="243">
        <f t="shared" si="147"/>
        <v>0</v>
      </c>
      <c r="AC822" s="243">
        <f t="shared" si="148"/>
        <v>0</v>
      </c>
      <c r="AD822" s="83"/>
    </row>
    <row r="823" spans="1:30">
      <c r="A823">
        <v>209</v>
      </c>
      <c r="B823" s="16" t="str">
        <f t="shared" si="140"/>
        <v>감(곶감)반건시kg30g~40g국산</v>
      </c>
      <c r="C823" s="61">
        <v>84</v>
      </c>
      <c r="D823" s="61" t="s">
        <v>511</v>
      </c>
      <c r="E823" s="175" t="s">
        <v>603</v>
      </c>
      <c r="F823" s="175" t="s">
        <v>2194</v>
      </c>
      <c r="G823" s="61" t="s">
        <v>190</v>
      </c>
      <c r="H823" s="175" t="s">
        <v>2195</v>
      </c>
      <c r="I823" s="117" t="s">
        <v>193</v>
      </c>
      <c r="J823" s="68" t="e">
        <f>VLOOKUP($B823,[1]전년동월vs전월vs당월!$A$7:$AC$1780,11,FALSE)</f>
        <v>#N/A</v>
      </c>
      <c r="K823" s="68" t="e">
        <f>VLOOKUP($B823,[2]전년동월vs전월vs당월!$B$7:$AD$1796,11,FALSE)</f>
        <v>#N/A</v>
      </c>
      <c r="L823" s="218" t="str">
        <f>VLOOKUP($A823,농산물!$A215:$O541,12,FALSE)</f>
        <v>-</v>
      </c>
      <c r="M823" s="243" t="e">
        <f t="shared" si="141"/>
        <v>#VALUE!</v>
      </c>
      <c r="N823" s="243" t="e">
        <f t="shared" si="142"/>
        <v>#VALUE!</v>
      </c>
      <c r="O823" s="68" t="e">
        <f>VLOOKUP($B823,[1]전년동월vs전월vs당월!$A$7:$AC$1780,16,FALSE)</f>
        <v>#N/A</v>
      </c>
      <c r="P823" s="68" t="e">
        <f>VLOOKUP($B823,[2]전년동월vs전월vs당월!$B$7:$AD$1796,16,FALSE)</f>
        <v>#N/A</v>
      </c>
      <c r="Q823" s="218" t="str">
        <f>VLOOKUP($A823,농산물!$A215:$O541,13,FALSE)</f>
        <v>-</v>
      </c>
      <c r="R823" s="243" t="e">
        <f t="shared" si="143"/>
        <v>#VALUE!</v>
      </c>
      <c r="S823" s="243" t="e">
        <f t="shared" si="144"/>
        <v>#VALUE!</v>
      </c>
      <c r="T823" s="68" t="e">
        <f>VLOOKUP($B823,[1]전년동월vs전월vs당월!$A$7:$AC$1780,21,FALSE)</f>
        <v>#N/A</v>
      </c>
      <c r="U823" s="68" t="e">
        <f>VLOOKUP($B823,[2]전년동월vs전월vs당월!$B$7:$AD$1796,21,FALSE)</f>
        <v>#N/A</v>
      </c>
      <c r="V823" s="218">
        <f>VLOOKUP($A823,농산물!$A215:$O541,14,FALSE)</f>
        <v>28500</v>
      </c>
      <c r="W823" s="243" t="e">
        <f t="shared" si="145"/>
        <v>#N/A</v>
      </c>
      <c r="X823" s="243" t="e">
        <f t="shared" si="146"/>
        <v>#N/A</v>
      </c>
      <c r="Y823" s="68" t="e">
        <f>VLOOKUP($B823,[1]전년동월vs전월vs당월!$A$7:$AC$1780,26,FALSE)</f>
        <v>#N/A</v>
      </c>
      <c r="Z823" s="68" t="e">
        <f>VLOOKUP($B823,[2]전년동월vs전월vs당월!$B$7:$AD$1796,26,FALSE)</f>
        <v>#N/A</v>
      </c>
      <c r="AA823" s="218" t="str">
        <f>VLOOKUP($A823,농산물!$A215:$O541,15,FALSE)</f>
        <v>-</v>
      </c>
      <c r="AB823" s="243" t="e">
        <f t="shared" si="147"/>
        <v>#VALUE!</v>
      </c>
      <c r="AC823" s="243" t="e">
        <f t="shared" si="148"/>
        <v>#VALUE!</v>
      </c>
      <c r="AD823" s="83"/>
    </row>
    <row r="824" spans="1:30">
      <c r="A824">
        <v>210</v>
      </c>
      <c r="B824" s="16" t="str">
        <f t="shared" si="140"/>
        <v>감(단감)kg10kg/40내국산</v>
      </c>
      <c r="C824" s="61">
        <v>85</v>
      </c>
      <c r="D824" s="61" t="s">
        <v>511</v>
      </c>
      <c r="E824" s="184" t="s">
        <v>512</v>
      </c>
      <c r="F824" s="175"/>
      <c r="G824" s="61" t="s">
        <v>190</v>
      </c>
      <c r="H824" s="175" t="s">
        <v>2181</v>
      </c>
      <c r="I824" s="117" t="s">
        <v>193</v>
      </c>
      <c r="J824" s="68" t="str">
        <f>VLOOKUP($B824,[1]전년동월vs전월vs당월!$A$7:$AC$1780,11,FALSE)</f>
        <v>-</v>
      </c>
      <c r="K824" s="68">
        <f>VLOOKUP($B824,[2]전년동월vs전월vs당월!$B$7:$AD$1796,11,FALSE)</f>
        <v>2600</v>
      </c>
      <c r="L824" s="218" t="str">
        <f>VLOOKUP($A824,농산물!$A216:$O542,12,FALSE)</f>
        <v>-</v>
      </c>
      <c r="M824" s="243" t="e">
        <f t="shared" si="141"/>
        <v>#VALUE!</v>
      </c>
      <c r="N824" s="243" t="e">
        <f t="shared" si="142"/>
        <v>#VALUE!</v>
      </c>
      <c r="O824" s="68" t="str">
        <f>VLOOKUP($B824,[1]전년동월vs전월vs당월!$A$7:$AC$1780,16,FALSE)</f>
        <v>-</v>
      </c>
      <c r="P824" s="68">
        <f>VLOOKUP($B824,[2]전년동월vs전월vs당월!$B$7:$AD$1796,16,FALSE)</f>
        <v>4000</v>
      </c>
      <c r="Q824" s="218" t="str">
        <f>VLOOKUP($A824,농산물!$A216:$O542,13,FALSE)</f>
        <v>-</v>
      </c>
      <c r="R824" s="243" t="e">
        <f t="shared" si="143"/>
        <v>#VALUE!</v>
      </c>
      <c r="S824" s="243" t="e">
        <f t="shared" si="144"/>
        <v>#VALUE!</v>
      </c>
      <c r="T824" s="68">
        <f>VLOOKUP($B824,[1]전년동월vs전월vs당월!$A$7:$AC$1780,21,FALSE)</f>
        <v>3700</v>
      </c>
      <c r="U824" s="68" t="str">
        <f>VLOOKUP($B824,[2]전년동월vs전월vs당월!$B$7:$AD$1796,21,FALSE)</f>
        <v>-</v>
      </c>
      <c r="V824" s="218" t="str">
        <f>VLOOKUP($A824,농산물!$A216:$O542,14,FALSE)</f>
        <v>-</v>
      </c>
      <c r="W824" s="243" t="e">
        <f t="shared" si="145"/>
        <v>#VALUE!</v>
      </c>
      <c r="X824" s="243" t="e">
        <f t="shared" si="146"/>
        <v>#VALUE!</v>
      </c>
      <c r="Y824" s="68" t="str">
        <f>VLOOKUP($B824,[1]전년동월vs전월vs당월!$A$7:$AC$1780,26,FALSE)</f>
        <v>-</v>
      </c>
      <c r="Z824" s="68">
        <f>VLOOKUP($B824,[2]전년동월vs전월vs당월!$B$7:$AD$1796,26,FALSE)</f>
        <v>6080</v>
      </c>
      <c r="AA824" s="218" t="str">
        <f>VLOOKUP($A824,농산물!$A216:$O542,15,FALSE)</f>
        <v>-</v>
      </c>
      <c r="AB824" s="243" t="e">
        <f t="shared" si="147"/>
        <v>#VALUE!</v>
      </c>
      <c r="AC824" s="243" t="e">
        <f t="shared" si="148"/>
        <v>#VALUE!</v>
      </c>
      <c r="AD824" s="83"/>
    </row>
    <row r="825" spans="1:30">
      <c r="A825">
        <v>211</v>
      </c>
      <c r="B825" s="16" t="str">
        <f t="shared" si="140"/>
        <v>감(단감)kg10kg/50내국산</v>
      </c>
      <c r="C825" s="61"/>
      <c r="D825" s="61" t="s">
        <v>511</v>
      </c>
      <c r="E825" s="184" t="s">
        <v>512</v>
      </c>
      <c r="F825" s="175"/>
      <c r="G825" s="61" t="s">
        <v>190</v>
      </c>
      <c r="H825" s="175" t="s">
        <v>2182</v>
      </c>
      <c r="I825" s="117" t="s">
        <v>193</v>
      </c>
      <c r="J825" s="68" t="str">
        <f>VLOOKUP($B825,[1]전년동월vs전월vs당월!$A$7:$AC$1780,11,FALSE)</f>
        <v>-</v>
      </c>
      <c r="K825" s="68">
        <f>VLOOKUP($B825,[2]전년동월vs전월vs당월!$B$7:$AD$1796,11,FALSE)</f>
        <v>1900</v>
      </c>
      <c r="L825" s="218" t="str">
        <f>VLOOKUP($A825,농산물!$A217:$O543,12,FALSE)</f>
        <v>-</v>
      </c>
      <c r="M825" s="243" t="e">
        <f t="shared" si="141"/>
        <v>#VALUE!</v>
      </c>
      <c r="N825" s="243" t="e">
        <f t="shared" si="142"/>
        <v>#VALUE!</v>
      </c>
      <c r="O825" s="68" t="str">
        <f>VLOOKUP($B825,[1]전년동월vs전월vs당월!$A$7:$AC$1780,16,FALSE)</f>
        <v>-</v>
      </c>
      <c r="P825" s="68">
        <f>VLOOKUP($B825,[2]전년동월vs전월vs당월!$B$7:$AD$1796,16,FALSE)</f>
        <v>3000</v>
      </c>
      <c r="Q825" s="218" t="str">
        <f>VLOOKUP($A825,농산물!$A217:$O543,13,FALSE)</f>
        <v>-</v>
      </c>
      <c r="R825" s="243" t="e">
        <f t="shared" si="143"/>
        <v>#VALUE!</v>
      </c>
      <c r="S825" s="243" t="e">
        <f t="shared" si="144"/>
        <v>#VALUE!</v>
      </c>
      <c r="T825" s="68" t="str">
        <f>VLOOKUP($B825,[1]전년동월vs전월vs당월!$A$7:$AC$1780,21,FALSE)</f>
        <v>-</v>
      </c>
      <c r="U825" s="68" t="str">
        <f>VLOOKUP($B825,[2]전년동월vs전월vs당월!$B$7:$AD$1796,21,FALSE)</f>
        <v>-</v>
      </c>
      <c r="V825" s="218" t="str">
        <f>VLOOKUP($A825,농산물!$A217:$O543,14,FALSE)</f>
        <v>-</v>
      </c>
      <c r="W825" s="243" t="e">
        <f t="shared" si="145"/>
        <v>#VALUE!</v>
      </c>
      <c r="X825" s="243" t="e">
        <f t="shared" si="146"/>
        <v>#VALUE!</v>
      </c>
      <c r="Y825" s="68" t="str">
        <f>VLOOKUP($B825,[1]전년동월vs전월vs당월!$A$7:$AC$1780,26,FALSE)</f>
        <v>-</v>
      </c>
      <c r="Z825" s="68" t="str">
        <f>VLOOKUP($B825,[2]전년동월vs전월vs당월!$B$7:$AD$1796,26,FALSE)</f>
        <v>-</v>
      </c>
      <c r="AA825" s="218" t="str">
        <f>VLOOKUP($A825,농산물!$A217:$O543,15,FALSE)</f>
        <v>-</v>
      </c>
      <c r="AB825" s="243" t="e">
        <f t="shared" si="147"/>
        <v>#VALUE!</v>
      </c>
      <c r="AC825" s="243" t="e">
        <f t="shared" si="148"/>
        <v>#VALUE!</v>
      </c>
      <c r="AD825" s="83"/>
    </row>
    <row r="826" spans="1:30">
      <c r="A826">
        <v>212</v>
      </c>
      <c r="B826" s="16" t="str">
        <f t="shared" si="140"/>
        <v>감(단감)kg10kg/60내국산</v>
      </c>
      <c r="C826" s="61"/>
      <c r="D826" s="61" t="s">
        <v>511</v>
      </c>
      <c r="E826" s="184" t="s">
        <v>512</v>
      </c>
      <c r="F826" s="175"/>
      <c r="G826" s="61" t="s">
        <v>190</v>
      </c>
      <c r="H826" s="175" t="s">
        <v>2183</v>
      </c>
      <c r="I826" s="117" t="s">
        <v>193</v>
      </c>
      <c r="J826" s="68" t="str">
        <f>VLOOKUP($B826,[1]전년동월vs전월vs당월!$A$7:$AC$1780,11,FALSE)</f>
        <v>-</v>
      </c>
      <c r="K826" s="68">
        <f>VLOOKUP($B826,[2]전년동월vs전월vs당월!$B$7:$AD$1796,11,FALSE)</f>
        <v>1700</v>
      </c>
      <c r="L826" s="218" t="str">
        <f>VLOOKUP($A826,농산물!$A218:$O544,12,FALSE)</f>
        <v>-</v>
      </c>
      <c r="M826" s="243" t="e">
        <f t="shared" si="141"/>
        <v>#VALUE!</v>
      </c>
      <c r="N826" s="243" t="e">
        <f t="shared" si="142"/>
        <v>#VALUE!</v>
      </c>
      <c r="O826" s="68" t="str">
        <f>VLOOKUP($B826,[1]전년동월vs전월vs당월!$A$7:$AC$1780,16,FALSE)</f>
        <v>-</v>
      </c>
      <c r="P826" s="68" t="str">
        <f>VLOOKUP($B826,[2]전년동월vs전월vs당월!$B$7:$AD$1796,16,FALSE)</f>
        <v>-</v>
      </c>
      <c r="Q826" s="218" t="str">
        <f>VLOOKUP($A826,농산물!$A218:$O544,13,FALSE)</f>
        <v>-</v>
      </c>
      <c r="R826" s="243" t="e">
        <f t="shared" si="143"/>
        <v>#VALUE!</v>
      </c>
      <c r="S826" s="243" t="e">
        <f t="shared" si="144"/>
        <v>#VALUE!</v>
      </c>
      <c r="T826" s="68" t="str">
        <f>VLOOKUP($B826,[1]전년동월vs전월vs당월!$A$7:$AC$1780,21,FALSE)</f>
        <v>-</v>
      </c>
      <c r="U826" s="68" t="str">
        <f>VLOOKUP($B826,[2]전년동월vs전월vs당월!$B$7:$AD$1796,21,FALSE)</f>
        <v>-</v>
      </c>
      <c r="V826" s="218" t="str">
        <f>VLOOKUP($A826,농산물!$A218:$O544,14,FALSE)</f>
        <v>-</v>
      </c>
      <c r="W826" s="243" t="e">
        <f t="shared" si="145"/>
        <v>#VALUE!</v>
      </c>
      <c r="X826" s="243" t="e">
        <f t="shared" si="146"/>
        <v>#VALUE!</v>
      </c>
      <c r="Y826" s="68" t="str">
        <f>VLOOKUP($B826,[1]전년동월vs전월vs당월!$A$7:$AC$1780,26,FALSE)</f>
        <v>-</v>
      </c>
      <c r="Z826" s="68" t="str">
        <f>VLOOKUP($B826,[2]전년동월vs전월vs당월!$B$7:$AD$1796,26,FALSE)</f>
        <v>-</v>
      </c>
      <c r="AA826" s="218" t="str">
        <f>VLOOKUP($A826,농산물!$A218:$O544,15,FALSE)</f>
        <v>-</v>
      </c>
      <c r="AB826" s="243" t="e">
        <f t="shared" si="147"/>
        <v>#VALUE!</v>
      </c>
      <c r="AC826" s="243" t="e">
        <f t="shared" si="148"/>
        <v>#VALUE!</v>
      </c>
      <c r="AD826" s="83"/>
    </row>
    <row r="827" spans="1:30">
      <c r="A827">
        <v>213</v>
      </c>
      <c r="B827" s="16" t="str">
        <f t="shared" si="140"/>
        <v>감(단감)kg10kg/70내국산</v>
      </c>
      <c r="C827" s="61"/>
      <c r="D827" s="61" t="s">
        <v>511</v>
      </c>
      <c r="E827" s="184" t="s">
        <v>512</v>
      </c>
      <c r="F827" s="175"/>
      <c r="G827" s="61" t="s">
        <v>190</v>
      </c>
      <c r="H827" s="175" t="s">
        <v>2184</v>
      </c>
      <c r="I827" s="117" t="s">
        <v>193</v>
      </c>
      <c r="J827" s="68" t="str">
        <f>VLOOKUP($B827,[1]전년동월vs전월vs당월!$A$7:$AC$1780,11,FALSE)</f>
        <v>-</v>
      </c>
      <c r="K827" s="68" t="str">
        <f>VLOOKUP($B827,[2]전년동월vs전월vs당월!$B$7:$AD$1796,11,FALSE)</f>
        <v>-</v>
      </c>
      <c r="L827" s="218" t="str">
        <f>VLOOKUP($A827,농산물!$A219:$O545,12,FALSE)</f>
        <v>-</v>
      </c>
      <c r="M827" s="243" t="e">
        <f t="shared" si="141"/>
        <v>#VALUE!</v>
      </c>
      <c r="N827" s="243" t="e">
        <f t="shared" si="142"/>
        <v>#VALUE!</v>
      </c>
      <c r="O827" s="68" t="str">
        <f>VLOOKUP($B827,[1]전년동월vs전월vs당월!$A$7:$AC$1780,16,FALSE)</f>
        <v>-</v>
      </c>
      <c r="P827" s="68" t="str">
        <f>VLOOKUP($B827,[2]전년동월vs전월vs당월!$B$7:$AD$1796,16,FALSE)</f>
        <v>-</v>
      </c>
      <c r="Q827" s="218" t="str">
        <f>VLOOKUP($A827,농산물!$A219:$O545,13,FALSE)</f>
        <v>-</v>
      </c>
      <c r="R827" s="243" t="e">
        <f t="shared" si="143"/>
        <v>#VALUE!</v>
      </c>
      <c r="S827" s="243" t="e">
        <f t="shared" si="144"/>
        <v>#VALUE!</v>
      </c>
      <c r="T827" s="68" t="str">
        <f>VLOOKUP($B827,[1]전년동월vs전월vs당월!$A$7:$AC$1780,21,FALSE)</f>
        <v>-</v>
      </c>
      <c r="U827" s="68" t="str">
        <f>VLOOKUP($B827,[2]전년동월vs전월vs당월!$B$7:$AD$1796,21,FALSE)</f>
        <v>-</v>
      </c>
      <c r="V827" s="218" t="str">
        <f>VLOOKUP($A827,농산물!$A219:$O545,14,FALSE)</f>
        <v>-</v>
      </c>
      <c r="W827" s="243" t="e">
        <f t="shared" si="145"/>
        <v>#VALUE!</v>
      </c>
      <c r="X827" s="243" t="e">
        <f t="shared" si="146"/>
        <v>#VALUE!</v>
      </c>
      <c r="Y827" s="68" t="str">
        <f>VLOOKUP($B827,[1]전년동월vs전월vs당월!$A$7:$AC$1780,26,FALSE)</f>
        <v>-</v>
      </c>
      <c r="Z827" s="68" t="str">
        <f>VLOOKUP($B827,[2]전년동월vs전월vs당월!$B$7:$AD$1796,26,FALSE)</f>
        <v>-</v>
      </c>
      <c r="AA827" s="218" t="str">
        <f>VLOOKUP($A827,농산물!$A219:$O545,15,FALSE)</f>
        <v>-</v>
      </c>
      <c r="AB827" s="243" t="e">
        <f t="shared" si="147"/>
        <v>#VALUE!</v>
      </c>
      <c r="AC827" s="243" t="e">
        <f t="shared" si="148"/>
        <v>#VALUE!</v>
      </c>
      <c r="AD827" s="83"/>
    </row>
    <row r="828" spans="1:30">
      <c r="A828">
        <v>214</v>
      </c>
      <c r="B828" s="16" t="str">
        <f t="shared" si="140"/>
        <v>감(연시)생것,반시kg10kg/80내국산</v>
      </c>
      <c r="C828" s="61">
        <v>86</v>
      </c>
      <c r="D828" s="61" t="s">
        <v>2196</v>
      </c>
      <c r="E828" s="184" t="s">
        <v>2197</v>
      </c>
      <c r="F828" s="175" t="s">
        <v>2198</v>
      </c>
      <c r="G828" s="61" t="s">
        <v>190</v>
      </c>
      <c r="H828" s="175" t="s">
        <v>2185</v>
      </c>
      <c r="I828" s="117" t="s">
        <v>193</v>
      </c>
      <c r="J828" s="68" t="str">
        <f>VLOOKUP($B828,[1]전년동월vs전월vs당월!$A$7:$AC$1780,11,FALSE)</f>
        <v>-</v>
      </c>
      <c r="K828" s="68" t="str">
        <f>VLOOKUP($B828,[2]전년동월vs전월vs당월!$B$7:$AD$1796,11,FALSE)</f>
        <v>-</v>
      </c>
      <c r="L828" s="218" t="str">
        <f>VLOOKUP($A828,농산물!$A220:$O546,12,FALSE)</f>
        <v>-</v>
      </c>
      <c r="M828" s="243" t="e">
        <f t="shared" si="141"/>
        <v>#VALUE!</v>
      </c>
      <c r="N828" s="243" t="e">
        <f t="shared" si="142"/>
        <v>#VALUE!</v>
      </c>
      <c r="O828" s="68" t="str">
        <f>VLOOKUP($B828,[1]전년동월vs전월vs당월!$A$7:$AC$1780,16,FALSE)</f>
        <v>-</v>
      </c>
      <c r="P828" s="68" t="str">
        <f>VLOOKUP($B828,[2]전년동월vs전월vs당월!$B$7:$AD$1796,16,FALSE)</f>
        <v>-</v>
      </c>
      <c r="Q828" s="218" t="str">
        <f>VLOOKUP($A828,농산물!$A220:$O546,13,FALSE)</f>
        <v>-</v>
      </c>
      <c r="R828" s="243" t="e">
        <f t="shared" si="143"/>
        <v>#VALUE!</v>
      </c>
      <c r="S828" s="243" t="e">
        <f t="shared" si="144"/>
        <v>#VALUE!</v>
      </c>
      <c r="T828" s="68" t="str">
        <f>VLOOKUP($B828,[1]전년동월vs전월vs당월!$A$7:$AC$1780,21,FALSE)</f>
        <v>-</v>
      </c>
      <c r="U828" s="68" t="str">
        <f>VLOOKUP($B828,[2]전년동월vs전월vs당월!$B$7:$AD$1796,21,FALSE)</f>
        <v>-</v>
      </c>
      <c r="V828" s="218" t="str">
        <f>VLOOKUP($A828,농산물!$A220:$O546,14,FALSE)</f>
        <v>-</v>
      </c>
      <c r="W828" s="243" t="e">
        <f t="shared" si="145"/>
        <v>#VALUE!</v>
      </c>
      <c r="X828" s="243" t="e">
        <f t="shared" si="146"/>
        <v>#VALUE!</v>
      </c>
      <c r="Y828" s="68" t="str">
        <f>VLOOKUP($B828,[1]전년동월vs전월vs당월!$A$7:$AC$1780,26,FALSE)</f>
        <v>-</v>
      </c>
      <c r="Z828" s="68" t="str">
        <f>VLOOKUP($B828,[2]전년동월vs전월vs당월!$B$7:$AD$1796,26,FALSE)</f>
        <v>-</v>
      </c>
      <c r="AA828" s="218" t="str">
        <f>VLOOKUP($A828,농산물!$A220:$O546,15,FALSE)</f>
        <v>-</v>
      </c>
      <c r="AB828" s="243" t="e">
        <f t="shared" si="147"/>
        <v>#VALUE!</v>
      </c>
      <c r="AC828" s="243" t="e">
        <f t="shared" si="148"/>
        <v>#VALUE!</v>
      </c>
      <c r="AD828" s="83"/>
    </row>
    <row r="829" spans="1:30">
      <c r="A829">
        <v>215</v>
      </c>
      <c r="B829" s="16" t="str">
        <f t="shared" si="140"/>
        <v>감(연시)생것,반시kg10kg/90내국산</v>
      </c>
      <c r="C829" s="61"/>
      <c r="D829" s="61" t="s">
        <v>2196</v>
      </c>
      <c r="E829" s="184" t="s">
        <v>2197</v>
      </c>
      <c r="F829" s="175" t="s">
        <v>2198</v>
      </c>
      <c r="G829" s="61" t="s">
        <v>190</v>
      </c>
      <c r="H829" s="175" t="s">
        <v>2186</v>
      </c>
      <c r="I829" s="117" t="s">
        <v>193</v>
      </c>
      <c r="J829" s="68" t="str">
        <f>VLOOKUP($B829,[1]전년동월vs전월vs당월!$A$7:$AC$1780,11,FALSE)</f>
        <v>-</v>
      </c>
      <c r="K829" s="68" t="str">
        <f>VLOOKUP($B829,[2]전년동월vs전월vs당월!$B$7:$AD$1796,11,FALSE)</f>
        <v>-</v>
      </c>
      <c r="L829" s="218" t="str">
        <f>VLOOKUP($A829,농산물!$A221:$O547,12,FALSE)</f>
        <v>-</v>
      </c>
      <c r="M829" s="243" t="e">
        <f t="shared" si="141"/>
        <v>#VALUE!</v>
      </c>
      <c r="N829" s="243" t="e">
        <f t="shared" si="142"/>
        <v>#VALUE!</v>
      </c>
      <c r="O829" s="68" t="str">
        <f>VLOOKUP($B829,[1]전년동월vs전월vs당월!$A$7:$AC$1780,16,FALSE)</f>
        <v>-</v>
      </c>
      <c r="P829" s="68" t="str">
        <f>VLOOKUP($B829,[2]전년동월vs전월vs당월!$B$7:$AD$1796,16,FALSE)</f>
        <v>-</v>
      </c>
      <c r="Q829" s="218" t="str">
        <f>VLOOKUP($A829,농산물!$A221:$O547,13,FALSE)</f>
        <v>-</v>
      </c>
      <c r="R829" s="243" t="e">
        <f t="shared" si="143"/>
        <v>#VALUE!</v>
      </c>
      <c r="S829" s="243" t="e">
        <f t="shared" si="144"/>
        <v>#VALUE!</v>
      </c>
      <c r="T829" s="68" t="str">
        <f>VLOOKUP($B829,[1]전년동월vs전월vs당월!$A$7:$AC$1780,21,FALSE)</f>
        <v>-</v>
      </c>
      <c r="U829" s="68" t="str">
        <f>VLOOKUP($B829,[2]전년동월vs전월vs당월!$B$7:$AD$1796,21,FALSE)</f>
        <v>-</v>
      </c>
      <c r="V829" s="218" t="str">
        <f>VLOOKUP($A829,농산물!$A221:$O547,14,FALSE)</f>
        <v>-</v>
      </c>
      <c r="W829" s="243" t="e">
        <f t="shared" si="145"/>
        <v>#VALUE!</v>
      </c>
      <c r="X829" s="243" t="e">
        <f t="shared" si="146"/>
        <v>#VALUE!</v>
      </c>
      <c r="Y829" s="68" t="str">
        <f>VLOOKUP($B829,[1]전년동월vs전월vs당월!$A$7:$AC$1780,26,FALSE)</f>
        <v>-</v>
      </c>
      <c r="Z829" s="68" t="str">
        <f>VLOOKUP($B829,[2]전년동월vs전월vs당월!$B$7:$AD$1796,26,FALSE)</f>
        <v>-</v>
      </c>
      <c r="AA829" s="218" t="str">
        <f>VLOOKUP($A829,농산물!$A221:$O547,15,FALSE)</f>
        <v>-</v>
      </c>
      <c r="AB829" s="243" t="e">
        <f t="shared" si="147"/>
        <v>#VALUE!</v>
      </c>
      <c r="AC829" s="243" t="e">
        <f t="shared" si="148"/>
        <v>#VALUE!</v>
      </c>
      <c r="AD829" s="83"/>
    </row>
    <row r="830" spans="1:30">
      <c r="A830">
        <v>216</v>
      </c>
      <c r="B830" s="16" t="str">
        <f t="shared" si="140"/>
        <v>감(연시)생것,반시kg10kg/100내국산</v>
      </c>
      <c r="C830" s="61"/>
      <c r="D830" s="61" t="s">
        <v>2196</v>
      </c>
      <c r="E830" s="184" t="s">
        <v>2197</v>
      </c>
      <c r="F830" s="175" t="s">
        <v>2198</v>
      </c>
      <c r="G830" s="61" t="s">
        <v>190</v>
      </c>
      <c r="H830" s="175" t="s">
        <v>2187</v>
      </c>
      <c r="I830" s="117" t="s">
        <v>193</v>
      </c>
      <c r="J830" s="68" t="str">
        <f>VLOOKUP($B830,[1]전년동월vs전월vs당월!$A$7:$AC$1780,11,FALSE)</f>
        <v>-</v>
      </c>
      <c r="K830" s="68" t="str">
        <f>VLOOKUP($B830,[2]전년동월vs전월vs당월!$B$7:$AD$1796,11,FALSE)</f>
        <v>-</v>
      </c>
      <c r="L830" s="218" t="str">
        <f>VLOOKUP($A830,농산물!$A222:$O548,12,FALSE)</f>
        <v>-</v>
      </c>
      <c r="M830" s="243" t="e">
        <f t="shared" si="141"/>
        <v>#VALUE!</v>
      </c>
      <c r="N830" s="243" t="e">
        <f t="shared" si="142"/>
        <v>#VALUE!</v>
      </c>
      <c r="O830" s="68" t="str">
        <f>VLOOKUP($B830,[1]전년동월vs전월vs당월!$A$7:$AC$1780,16,FALSE)</f>
        <v>-</v>
      </c>
      <c r="P830" s="68" t="str">
        <f>VLOOKUP($B830,[2]전년동월vs전월vs당월!$B$7:$AD$1796,16,FALSE)</f>
        <v>-</v>
      </c>
      <c r="Q830" s="218" t="str">
        <f>VLOOKUP($A830,농산물!$A222:$O548,13,FALSE)</f>
        <v>-</v>
      </c>
      <c r="R830" s="243" t="e">
        <f t="shared" si="143"/>
        <v>#VALUE!</v>
      </c>
      <c r="S830" s="243" t="e">
        <f t="shared" si="144"/>
        <v>#VALUE!</v>
      </c>
      <c r="T830" s="68" t="str">
        <f>VLOOKUP($B830,[1]전년동월vs전월vs당월!$A$7:$AC$1780,21,FALSE)</f>
        <v>-</v>
      </c>
      <c r="U830" s="68" t="str">
        <f>VLOOKUP($B830,[2]전년동월vs전월vs당월!$B$7:$AD$1796,21,FALSE)</f>
        <v>-</v>
      </c>
      <c r="V830" s="218" t="str">
        <f>VLOOKUP($A830,농산물!$A222:$O548,14,FALSE)</f>
        <v>-</v>
      </c>
      <c r="W830" s="243" t="e">
        <f t="shared" si="145"/>
        <v>#VALUE!</v>
      </c>
      <c r="X830" s="243" t="e">
        <f t="shared" si="146"/>
        <v>#VALUE!</v>
      </c>
      <c r="Y830" s="68" t="str">
        <f>VLOOKUP($B830,[1]전년동월vs전월vs당월!$A$7:$AC$1780,26,FALSE)</f>
        <v>-</v>
      </c>
      <c r="Z830" s="68" t="str">
        <f>VLOOKUP($B830,[2]전년동월vs전월vs당월!$B$7:$AD$1796,26,FALSE)</f>
        <v>-</v>
      </c>
      <c r="AA830" s="218" t="str">
        <f>VLOOKUP($A830,농산물!$A222:$O548,15,FALSE)</f>
        <v>-</v>
      </c>
      <c r="AB830" s="243" t="e">
        <f t="shared" si="147"/>
        <v>#VALUE!</v>
      </c>
      <c r="AC830" s="243" t="e">
        <f t="shared" si="148"/>
        <v>#VALUE!</v>
      </c>
      <c r="AD830" s="83"/>
    </row>
    <row r="831" spans="1:30">
      <c r="A831">
        <v>217</v>
      </c>
      <c r="B831" s="16" t="str">
        <f t="shared" si="140"/>
        <v>귤(생과)하우스귤kg5kg50~60개국산</v>
      </c>
      <c r="C831" s="61">
        <v>87</v>
      </c>
      <c r="D831" s="61" t="s">
        <v>511</v>
      </c>
      <c r="E831" s="175" t="s">
        <v>604</v>
      </c>
      <c r="F831" s="175" t="s">
        <v>2199</v>
      </c>
      <c r="G831" s="61" t="s">
        <v>190</v>
      </c>
      <c r="H831" s="175" t="s">
        <v>2200</v>
      </c>
      <c r="I831" s="117" t="s">
        <v>193</v>
      </c>
      <c r="J831" s="68" t="e">
        <f>VLOOKUP($B831,[1]전년동월vs전월vs당월!$A$7:$AC$1780,11,FALSE)</f>
        <v>#N/A</v>
      </c>
      <c r="K831" s="68" t="e">
        <f>VLOOKUP($B831,[2]전년동월vs전월vs당월!$B$7:$AD$1796,11,FALSE)</f>
        <v>#N/A</v>
      </c>
      <c r="L831" s="218" t="str">
        <f>VLOOKUP($A831,농산물!$A223:$O549,12,FALSE)</f>
        <v>-</v>
      </c>
      <c r="M831" s="243" t="e">
        <f t="shared" si="141"/>
        <v>#VALUE!</v>
      </c>
      <c r="N831" s="243" t="e">
        <f t="shared" si="142"/>
        <v>#VALUE!</v>
      </c>
      <c r="O831" s="68" t="e">
        <f>VLOOKUP($B831,[1]전년동월vs전월vs당월!$A$7:$AC$1780,16,FALSE)</f>
        <v>#N/A</v>
      </c>
      <c r="P831" s="68" t="e">
        <f>VLOOKUP($B831,[2]전년동월vs전월vs당월!$B$7:$AD$1796,16,FALSE)</f>
        <v>#N/A</v>
      </c>
      <c r="Q831" s="218" t="str">
        <f>VLOOKUP($A831,농산물!$A223:$O549,13,FALSE)</f>
        <v>-</v>
      </c>
      <c r="R831" s="243" t="e">
        <f t="shared" si="143"/>
        <v>#VALUE!</v>
      </c>
      <c r="S831" s="243" t="e">
        <f t="shared" si="144"/>
        <v>#VALUE!</v>
      </c>
      <c r="T831" s="68" t="e">
        <f>VLOOKUP($B831,[1]전년동월vs전월vs당월!$A$7:$AC$1780,21,FALSE)</f>
        <v>#N/A</v>
      </c>
      <c r="U831" s="68" t="e">
        <f>VLOOKUP($B831,[2]전년동월vs전월vs당월!$B$7:$AD$1796,21,FALSE)</f>
        <v>#N/A</v>
      </c>
      <c r="V831" s="218" t="str">
        <f>VLOOKUP($A831,농산물!$A223:$O549,14,FALSE)</f>
        <v>-</v>
      </c>
      <c r="W831" s="243" t="e">
        <f t="shared" si="145"/>
        <v>#VALUE!</v>
      </c>
      <c r="X831" s="243" t="e">
        <f t="shared" si="146"/>
        <v>#VALUE!</v>
      </c>
      <c r="Y831" s="68" t="e">
        <f>VLOOKUP($B831,[1]전년동월vs전월vs당월!$A$7:$AC$1780,26,FALSE)</f>
        <v>#N/A</v>
      </c>
      <c r="Z831" s="68" t="e">
        <f>VLOOKUP($B831,[2]전년동월vs전월vs당월!$B$7:$AD$1796,26,FALSE)</f>
        <v>#N/A</v>
      </c>
      <c r="AA831" s="218">
        <f>VLOOKUP($A831,농산물!$A223:$O549,15,FALSE)</f>
        <v>15000</v>
      </c>
      <c r="AB831" s="243" t="e">
        <f t="shared" si="147"/>
        <v>#N/A</v>
      </c>
      <c r="AC831" s="243" t="e">
        <f t="shared" si="148"/>
        <v>#N/A</v>
      </c>
      <c r="AD831" s="83"/>
    </row>
    <row r="832" spans="1:30">
      <c r="A832">
        <v>218</v>
      </c>
      <c r="B832" s="16" t="str">
        <f t="shared" si="140"/>
        <v>귤(생과)하우스귤kg5kg60~70개국산</v>
      </c>
      <c r="C832" s="61"/>
      <c r="D832" s="61" t="s">
        <v>511</v>
      </c>
      <c r="E832" s="175" t="s">
        <v>604</v>
      </c>
      <c r="F832" s="175" t="s">
        <v>2199</v>
      </c>
      <c r="G832" s="61" t="s">
        <v>190</v>
      </c>
      <c r="H832" s="175" t="s">
        <v>2201</v>
      </c>
      <c r="I832" s="117" t="s">
        <v>193</v>
      </c>
      <c r="J832" s="68" t="e">
        <f>VLOOKUP($B832,[1]전년동월vs전월vs당월!$A$7:$AC$1780,11,FALSE)</f>
        <v>#N/A</v>
      </c>
      <c r="K832" s="68" t="e">
        <f>VLOOKUP($B832,[2]전년동월vs전월vs당월!$B$7:$AD$1796,11,FALSE)</f>
        <v>#N/A</v>
      </c>
      <c r="L832" s="218" t="str">
        <f>VLOOKUP($A832,농산물!$A224:$O550,12,FALSE)</f>
        <v>-</v>
      </c>
      <c r="M832" s="243" t="e">
        <f t="shared" si="141"/>
        <v>#VALUE!</v>
      </c>
      <c r="N832" s="243" t="e">
        <f t="shared" si="142"/>
        <v>#VALUE!</v>
      </c>
      <c r="O832" s="68" t="e">
        <f>VLOOKUP($B832,[1]전년동월vs전월vs당월!$A$7:$AC$1780,16,FALSE)</f>
        <v>#N/A</v>
      </c>
      <c r="P832" s="68" t="e">
        <f>VLOOKUP($B832,[2]전년동월vs전월vs당월!$B$7:$AD$1796,16,FALSE)</f>
        <v>#N/A</v>
      </c>
      <c r="Q832" s="218" t="str">
        <f>VLOOKUP($A832,농산물!$A224:$O550,13,FALSE)</f>
        <v>-</v>
      </c>
      <c r="R832" s="243" t="e">
        <f t="shared" si="143"/>
        <v>#VALUE!</v>
      </c>
      <c r="S832" s="243" t="e">
        <f t="shared" si="144"/>
        <v>#VALUE!</v>
      </c>
      <c r="T832" s="68" t="e">
        <f>VLOOKUP($B832,[1]전년동월vs전월vs당월!$A$7:$AC$1780,21,FALSE)</f>
        <v>#N/A</v>
      </c>
      <c r="U832" s="68" t="e">
        <f>VLOOKUP($B832,[2]전년동월vs전월vs당월!$B$7:$AD$1796,21,FALSE)</f>
        <v>#N/A</v>
      </c>
      <c r="V832" s="218" t="str">
        <f>VLOOKUP($A832,농산물!$A224:$O550,14,FALSE)</f>
        <v>-</v>
      </c>
      <c r="W832" s="243" t="e">
        <f t="shared" si="145"/>
        <v>#VALUE!</v>
      </c>
      <c r="X832" s="243" t="e">
        <f t="shared" si="146"/>
        <v>#VALUE!</v>
      </c>
      <c r="Y832" s="68" t="e">
        <f>VLOOKUP($B832,[1]전년동월vs전월vs당월!$A$7:$AC$1780,26,FALSE)</f>
        <v>#N/A</v>
      </c>
      <c r="Z832" s="68" t="e">
        <f>VLOOKUP($B832,[2]전년동월vs전월vs당월!$B$7:$AD$1796,26,FALSE)</f>
        <v>#N/A</v>
      </c>
      <c r="AA832" s="218" t="str">
        <f>VLOOKUP($A832,농산물!$A224:$O550,15,FALSE)</f>
        <v>-</v>
      </c>
      <c r="AB832" s="243" t="e">
        <f t="shared" si="147"/>
        <v>#VALUE!</v>
      </c>
      <c r="AC832" s="243" t="e">
        <f t="shared" si="148"/>
        <v>#VALUE!</v>
      </c>
      <c r="AD832" s="83"/>
    </row>
    <row r="833" spans="1:30">
      <c r="A833">
        <v>219</v>
      </c>
      <c r="B833" s="16" t="str">
        <f t="shared" si="140"/>
        <v>귤(생과)하우스귤kg5kg70~80개국산</v>
      </c>
      <c r="C833" s="61"/>
      <c r="D833" s="61" t="s">
        <v>511</v>
      </c>
      <c r="E833" s="175" t="s">
        <v>604</v>
      </c>
      <c r="F833" s="175" t="s">
        <v>2199</v>
      </c>
      <c r="G833" s="61" t="s">
        <v>190</v>
      </c>
      <c r="H833" s="175" t="s">
        <v>2202</v>
      </c>
      <c r="I833" s="117" t="s">
        <v>193</v>
      </c>
      <c r="J833" s="68" t="e">
        <f>VLOOKUP($B833,[1]전년동월vs전월vs당월!$A$7:$AC$1780,11,FALSE)</f>
        <v>#N/A</v>
      </c>
      <c r="K833" s="68" t="e">
        <f>VLOOKUP($B833,[2]전년동월vs전월vs당월!$B$7:$AD$1796,11,FALSE)</f>
        <v>#N/A</v>
      </c>
      <c r="L833" s="218" t="str">
        <f>VLOOKUP($A833,농산물!$A225:$O551,12,FALSE)</f>
        <v>-</v>
      </c>
      <c r="M833" s="243" t="e">
        <f t="shared" si="141"/>
        <v>#VALUE!</v>
      </c>
      <c r="N833" s="243" t="e">
        <f t="shared" si="142"/>
        <v>#VALUE!</v>
      </c>
      <c r="O833" s="68" t="e">
        <f>VLOOKUP($B833,[1]전년동월vs전월vs당월!$A$7:$AC$1780,16,FALSE)</f>
        <v>#N/A</v>
      </c>
      <c r="P833" s="68" t="e">
        <f>VLOOKUP($B833,[2]전년동월vs전월vs당월!$B$7:$AD$1796,16,FALSE)</f>
        <v>#N/A</v>
      </c>
      <c r="Q833" s="218" t="str">
        <f>VLOOKUP($A833,농산물!$A225:$O551,13,FALSE)</f>
        <v>-</v>
      </c>
      <c r="R833" s="243" t="e">
        <f t="shared" si="143"/>
        <v>#VALUE!</v>
      </c>
      <c r="S833" s="243" t="e">
        <f t="shared" si="144"/>
        <v>#VALUE!</v>
      </c>
      <c r="T833" s="68" t="e">
        <f>VLOOKUP($B833,[1]전년동월vs전월vs당월!$A$7:$AC$1780,21,FALSE)</f>
        <v>#N/A</v>
      </c>
      <c r="U833" s="68" t="e">
        <f>VLOOKUP($B833,[2]전년동월vs전월vs당월!$B$7:$AD$1796,21,FALSE)</f>
        <v>#N/A</v>
      </c>
      <c r="V833" s="218">
        <f>VLOOKUP($A833,농산물!$A225:$O551,14,FALSE)</f>
        <v>13630</v>
      </c>
      <c r="W833" s="243" t="e">
        <f t="shared" si="145"/>
        <v>#N/A</v>
      </c>
      <c r="X833" s="243" t="e">
        <f t="shared" si="146"/>
        <v>#N/A</v>
      </c>
      <c r="Y833" s="68" t="e">
        <f>VLOOKUP($B833,[1]전년동월vs전월vs당월!$A$7:$AC$1780,26,FALSE)</f>
        <v>#N/A</v>
      </c>
      <c r="Z833" s="68" t="e">
        <f>VLOOKUP($B833,[2]전년동월vs전월vs당월!$B$7:$AD$1796,26,FALSE)</f>
        <v>#N/A</v>
      </c>
      <c r="AA833" s="218" t="str">
        <f>VLOOKUP($A833,농산물!$A225:$O551,15,FALSE)</f>
        <v>-</v>
      </c>
      <c r="AB833" s="243" t="e">
        <f t="shared" si="147"/>
        <v>#VALUE!</v>
      </c>
      <c r="AC833" s="243" t="e">
        <f t="shared" si="148"/>
        <v>#VALUE!</v>
      </c>
      <c r="AD833" s="83"/>
    </row>
    <row r="834" spans="1:30">
      <c r="A834">
        <v>220</v>
      </c>
      <c r="B834" s="16" t="str">
        <f t="shared" si="140"/>
        <v>귤(생과)노지귤kg10kg80~100개국산</v>
      </c>
      <c r="C834" s="61"/>
      <c r="D834" s="61" t="s">
        <v>511</v>
      </c>
      <c r="E834" s="175" t="s">
        <v>604</v>
      </c>
      <c r="F834" s="175" t="s">
        <v>2203</v>
      </c>
      <c r="G834" s="61" t="s">
        <v>190</v>
      </c>
      <c r="H834" s="175" t="s">
        <v>2093</v>
      </c>
      <c r="I834" s="117" t="s">
        <v>193</v>
      </c>
      <c r="J834" s="68" t="e">
        <f>VLOOKUP($B834,[1]전년동월vs전월vs당월!$A$7:$AC$1780,11,FALSE)</f>
        <v>#N/A</v>
      </c>
      <c r="K834" s="68" t="e">
        <f>VLOOKUP($B834,[2]전년동월vs전월vs당월!$B$7:$AD$1796,11,FALSE)</f>
        <v>#N/A</v>
      </c>
      <c r="L834" s="218" t="str">
        <f>VLOOKUP($A834,농산물!$A226:$O552,12,FALSE)</f>
        <v>-</v>
      </c>
      <c r="M834" s="243" t="e">
        <f t="shared" si="141"/>
        <v>#VALUE!</v>
      </c>
      <c r="N834" s="243" t="e">
        <f t="shared" si="142"/>
        <v>#VALUE!</v>
      </c>
      <c r="O834" s="68" t="e">
        <f>VLOOKUP($B834,[1]전년동월vs전월vs당월!$A$7:$AC$1780,16,FALSE)</f>
        <v>#N/A</v>
      </c>
      <c r="P834" s="68" t="e">
        <f>VLOOKUP($B834,[2]전년동월vs전월vs당월!$B$7:$AD$1796,16,FALSE)</f>
        <v>#N/A</v>
      </c>
      <c r="Q834" s="218" t="str">
        <f>VLOOKUP($A834,농산물!$A226:$O552,13,FALSE)</f>
        <v>-</v>
      </c>
      <c r="R834" s="243" t="e">
        <f t="shared" si="143"/>
        <v>#VALUE!</v>
      </c>
      <c r="S834" s="243" t="e">
        <f t="shared" si="144"/>
        <v>#VALUE!</v>
      </c>
      <c r="T834" s="68" t="e">
        <f>VLOOKUP($B834,[1]전년동월vs전월vs당월!$A$7:$AC$1780,21,FALSE)</f>
        <v>#N/A</v>
      </c>
      <c r="U834" s="68" t="e">
        <f>VLOOKUP($B834,[2]전년동월vs전월vs당월!$B$7:$AD$1796,21,FALSE)</f>
        <v>#N/A</v>
      </c>
      <c r="V834" s="218" t="str">
        <f>VLOOKUP($A834,농산물!$A226:$O552,14,FALSE)</f>
        <v>-</v>
      </c>
      <c r="W834" s="243" t="e">
        <f t="shared" si="145"/>
        <v>#VALUE!</v>
      </c>
      <c r="X834" s="243" t="e">
        <f t="shared" si="146"/>
        <v>#VALUE!</v>
      </c>
      <c r="Y834" s="68" t="e">
        <f>VLOOKUP($B834,[1]전년동월vs전월vs당월!$A$7:$AC$1780,26,FALSE)</f>
        <v>#N/A</v>
      </c>
      <c r="Z834" s="68" t="e">
        <f>VLOOKUP($B834,[2]전년동월vs전월vs당월!$B$7:$AD$1796,26,FALSE)</f>
        <v>#N/A</v>
      </c>
      <c r="AA834" s="218" t="str">
        <f>VLOOKUP($A834,농산물!$A226:$O552,15,FALSE)</f>
        <v>-</v>
      </c>
      <c r="AB834" s="243" t="e">
        <f t="shared" si="147"/>
        <v>#VALUE!</v>
      </c>
      <c r="AC834" s="243" t="e">
        <f t="shared" si="148"/>
        <v>#VALUE!</v>
      </c>
      <c r="AD834" s="83"/>
    </row>
    <row r="835" spans="1:30">
      <c r="A835">
        <v>221</v>
      </c>
      <c r="B835" s="16" t="str">
        <f t="shared" si="140"/>
        <v>귤(생과)노지귤kg10kg100~120개국산</v>
      </c>
      <c r="C835" s="61"/>
      <c r="D835" s="61" t="s">
        <v>511</v>
      </c>
      <c r="E835" s="175" t="s">
        <v>604</v>
      </c>
      <c r="F835" s="175" t="s">
        <v>2203</v>
      </c>
      <c r="G835" s="61" t="s">
        <v>190</v>
      </c>
      <c r="H835" s="175" t="s">
        <v>2094</v>
      </c>
      <c r="I835" s="117" t="s">
        <v>193</v>
      </c>
      <c r="J835" s="68" t="e">
        <f>VLOOKUP($B835,[1]전년동월vs전월vs당월!$A$7:$AC$1780,11,FALSE)</f>
        <v>#N/A</v>
      </c>
      <c r="K835" s="68" t="e">
        <f>VLOOKUP($B835,[2]전년동월vs전월vs당월!$B$7:$AD$1796,11,FALSE)</f>
        <v>#N/A</v>
      </c>
      <c r="L835" s="218" t="str">
        <f>VLOOKUP($A835,농산물!$A227:$O553,12,FALSE)</f>
        <v>-</v>
      </c>
      <c r="M835" s="243" t="e">
        <f t="shared" si="141"/>
        <v>#VALUE!</v>
      </c>
      <c r="N835" s="243" t="e">
        <f t="shared" si="142"/>
        <v>#VALUE!</v>
      </c>
      <c r="O835" s="68" t="e">
        <f>VLOOKUP($B835,[1]전년동월vs전월vs당월!$A$7:$AC$1780,16,FALSE)</f>
        <v>#N/A</v>
      </c>
      <c r="P835" s="68" t="e">
        <f>VLOOKUP($B835,[2]전년동월vs전월vs당월!$B$7:$AD$1796,16,FALSE)</f>
        <v>#N/A</v>
      </c>
      <c r="Q835" s="218" t="str">
        <f>VLOOKUP($A835,농산물!$A227:$O553,13,FALSE)</f>
        <v>-</v>
      </c>
      <c r="R835" s="243" t="e">
        <f t="shared" si="143"/>
        <v>#VALUE!</v>
      </c>
      <c r="S835" s="243" t="e">
        <f t="shared" si="144"/>
        <v>#VALUE!</v>
      </c>
      <c r="T835" s="68" t="e">
        <f>VLOOKUP($B835,[1]전년동월vs전월vs당월!$A$7:$AC$1780,21,FALSE)</f>
        <v>#N/A</v>
      </c>
      <c r="U835" s="68" t="e">
        <f>VLOOKUP($B835,[2]전년동월vs전월vs당월!$B$7:$AD$1796,21,FALSE)</f>
        <v>#N/A</v>
      </c>
      <c r="V835" s="218" t="str">
        <f>VLOOKUP($A835,농산물!$A227:$O553,14,FALSE)</f>
        <v>-</v>
      </c>
      <c r="W835" s="243" t="e">
        <f t="shared" si="145"/>
        <v>#VALUE!</v>
      </c>
      <c r="X835" s="243" t="e">
        <f t="shared" si="146"/>
        <v>#VALUE!</v>
      </c>
      <c r="Y835" s="68" t="e">
        <f>VLOOKUP($B835,[1]전년동월vs전월vs당월!$A$7:$AC$1780,26,FALSE)</f>
        <v>#N/A</v>
      </c>
      <c r="Z835" s="68" t="e">
        <f>VLOOKUP($B835,[2]전년동월vs전월vs당월!$B$7:$AD$1796,26,FALSE)</f>
        <v>#N/A</v>
      </c>
      <c r="AA835" s="218" t="str">
        <f>VLOOKUP($A835,농산물!$A227:$O553,15,FALSE)</f>
        <v>-</v>
      </c>
      <c r="AB835" s="243" t="e">
        <f t="shared" si="147"/>
        <v>#VALUE!</v>
      </c>
      <c r="AC835" s="243" t="e">
        <f t="shared" si="148"/>
        <v>#VALUE!</v>
      </c>
      <c r="AD835" s="83"/>
    </row>
    <row r="836" spans="1:30">
      <c r="A836">
        <v>222</v>
      </c>
      <c r="B836" s="16" t="str">
        <f t="shared" si="140"/>
        <v>귤(생과)노지귤kg10kg120~140개국산</v>
      </c>
      <c r="C836" s="61"/>
      <c r="D836" s="61" t="s">
        <v>511</v>
      </c>
      <c r="E836" s="175" t="s">
        <v>604</v>
      </c>
      <c r="F836" s="175" t="s">
        <v>2203</v>
      </c>
      <c r="G836" s="61" t="s">
        <v>190</v>
      </c>
      <c r="H836" s="175" t="s">
        <v>2095</v>
      </c>
      <c r="I836" s="117" t="s">
        <v>193</v>
      </c>
      <c r="J836" s="68" t="e">
        <f>VLOOKUP($B836,[1]전년동월vs전월vs당월!$A$7:$AC$1780,11,FALSE)</f>
        <v>#N/A</v>
      </c>
      <c r="K836" s="68" t="e">
        <f>VLOOKUP($B836,[2]전년동월vs전월vs당월!$B$7:$AD$1796,11,FALSE)</f>
        <v>#N/A</v>
      </c>
      <c r="L836" s="218" t="str">
        <f>VLOOKUP($A836,농산물!$A228:$O554,12,FALSE)</f>
        <v>-</v>
      </c>
      <c r="M836" s="243" t="e">
        <f t="shared" si="141"/>
        <v>#VALUE!</v>
      </c>
      <c r="N836" s="243" t="e">
        <f t="shared" si="142"/>
        <v>#VALUE!</v>
      </c>
      <c r="O836" s="68" t="e">
        <f>VLOOKUP($B836,[1]전년동월vs전월vs당월!$A$7:$AC$1780,16,FALSE)</f>
        <v>#N/A</v>
      </c>
      <c r="P836" s="68" t="e">
        <f>VLOOKUP($B836,[2]전년동월vs전월vs당월!$B$7:$AD$1796,16,FALSE)</f>
        <v>#N/A</v>
      </c>
      <c r="Q836" s="218" t="str">
        <f>VLOOKUP($A836,농산물!$A228:$O554,13,FALSE)</f>
        <v>-</v>
      </c>
      <c r="R836" s="243" t="e">
        <f t="shared" si="143"/>
        <v>#VALUE!</v>
      </c>
      <c r="S836" s="243" t="e">
        <f t="shared" si="144"/>
        <v>#VALUE!</v>
      </c>
      <c r="T836" s="68" t="e">
        <f>VLOOKUP($B836,[1]전년동월vs전월vs당월!$A$7:$AC$1780,21,FALSE)</f>
        <v>#N/A</v>
      </c>
      <c r="U836" s="68" t="e">
        <f>VLOOKUP($B836,[2]전년동월vs전월vs당월!$B$7:$AD$1796,21,FALSE)</f>
        <v>#N/A</v>
      </c>
      <c r="V836" s="218" t="str">
        <f>VLOOKUP($A836,농산물!$A228:$O554,14,FALSE)</f>
        <v>-</v>
      </c>
      <c r="W836" s="243" t="e">
        <f t="shared" si="145"/>
        <v>#VALUE!</v>
      </c>
      <c r="X836" s="243" t="e">
        <f t="shared" si="146"/>
        <v>#VALUE!</v>
      </c>
      <c r="Y836" s="68" t="e">
        <f>VLOOKUP($B836,[1]전년동월vs전월vs당월!$A$7:$AC$1780,26,FALSE)</f>
        <v>#N/A</v>
      </c>
      <c r="Z836" s="68" t="e">
        <f>VLOOKUP($B836,[2]전년동월vs전월vs당월!$B$7:$AD$1796,26,FALSE)</f>
        <v>#N/A</v>
      </c>
      <c r="AA836" s="218" t="str">
        <f>VLOOKUP($A836,농산물!$A228:$O554,15,FALSE)</f>
        <v>-</v>
      </c>
      <c r="AB836" s="243" t="e">
        <f t="shared" si="147"/>
        <v>#VALUE!</v>
      </c>
      <c r="AC836" s="243" t="e">
        <f t="shared" si="148"/>
        <v>#VALUE!</v>
      </c>
      <c r="AD836" s="83"/>
    </row>
    <row r="837" spans="1:30">
      <c r="A837">
        <v>223</v>
      </c>
      <c r="B837" s="16" t="str">
        <f t="shared" si="140"/>
        <v>금귤(생과)금귤,대kg지름3cm국산</v>
      </c>
      <c r="C837" s="61">
        <v>88</v>
      </c>
      <c r="D837" s="61" t="s">
        <v>511</v>
      </c>
      <c r="E837" s="175" t="s">
        <v>2204</v>
      </c>
      <c r="F837" s="175" t="s">
        <v>2205</v>
      </c>
      <c r="G837" s="61" t="s">
        <v>190</v>
      </c>
      <c r="H837" s="175" t="s">
        <v>2206</v>
      </c>
      <c r="I837" s="117" t="s">
        <v>193</v>
      </c>
      <c r="J837" s="68">
        <f>VLOOKUP($B837,[1]전년동월vs전월vs당월!$A$7:$AC$1780,11,FALSE)</f>
        <v>2800</v>
      </c>
      <c r="K837" s="68">
        <f>VLOOKUP($B837,[2]전년동월vs전월vs당월!$B$7:$AD$1796,11,FALSE)</f>
        <v>3500</v>
      </c>
      <c r="L837" s="218" t="str">
        <f>VLOOKUP($A837,농산물!$A229:$O555,12,FALSE)</f>
        <v>-</v>
      </c>
      <c r="M837" s="243" t="e">
        <f t="shared" si="141"/>
        <v>#VALUE!</v>
      </c>
      <c r="N837" s="243" t="e">
        <f t="shared" si="142"/>
        <v>#VALUE!</v>
      </c>
      <c r="O837" s="68" t="str">
        <f>VLOOKUP($B837,[1]전년동월vs전월vs당월!$A$7:$AC$1780,16,FALSE)</f>
        <v>-</v>
      </c>
      <c r="P837" s="68" t="str">
        <f>VLOOKUP($B837,[2]전년동월vs전월vs당월!$B$7:$AD$1796,16,FALSE)</f>
        <v>-</v>
      </c>
      <c r="Q837" s="218" t="str">
        <f>VLOOKUP($A837,농산물!$A229:$O555,13,FALSE)</f>
        <v>-</v>
      </c>
      <c r="R837" s="243" t="e">
        <f t="shared" si="143"/>
        <v>#VALUE!</v>
      </c>
      <c r="S837" s="243" t="e">
        <f t="shared" si="144"/>
        <v>#VALUE!</v>
      </c>
      <c r="T837" s="68" t="str">
        <f>VLOOKUP($B837,[1]전년동월vs전월vs당월!$A$7:$AC$1780,21,FALSE)</f>
        <v>-</v>
      </c>
      <c r="U837" s="68" t="str">
        <f>VLOOKUP($B837,[2]전년동월vs전월vs당월!$B$7:$AD$1796,21,FALSE)</f>
        <v>-</v>
      </c>
      <c r="V837" s="218" t="str">
        <f>VLOOKUP($A837,농산물!$A229:$O555,14,FALSE)</f>
        <v>-</v>
      </c>
      <c r="W837" s="243" t="e">
        <f t="shared" si="145"/>
        <v>#VALUE!</v>
      </c>
      <c r="X837" s="243" t="e">
        <f t="shared" si="146"/>
        <v>#VALUE!</v>
      </c>
      <c r="Y837" s="68" t="str">
        <f>VLOOKUP($B837,[1]전년동월vs전월vs당월!$A$7:$AC$1780,26,FALSE)</f>
        <v>-</v>
      </c>
      <c r="Z837" s="68" t="str">
        <f>VLOOKUP($B837,[2]전년동월vs전월vs당월!$B$7:$AD$1796,26,FALSE)</f>
        <v>-</v>
      </c>
      <c r="AA837" s="218" t="str">
        <f>VLOOKUP($A837,농산물!$A229:$O555,15,FALSE)</f>
        <v>-</v>
      </c>
      <c r="AB837" s="243" t="e">
        <f t="shared" si="147"/>
        <v>#VALUE!</v>
      </c>
      <c r="AC837" s="243" t="e">
        <f t="shared" si="148"/>
        <v>#VALUE!</v>
      </c>
      <c r="AD837" s="83"/>
    </row>
    <row r="838" spans="1:30">
      <c r="A838">
        <v>224</v>
      </c>
      <c r="B838" s="16" t="str">
        <f t="shared" si="140"/>
        <v>금귤(생과)금귤,중kg지름2.5cm국산</v>
      </c>
      <c r="C838" s="61"/>
      <c r="D838" s="61" t="s">
        <v>511</v>
      </c>
      <c r="E838" s="175" t="s">
        <v>2204</v>
      </c>
      <c r="F838" s="175" t="s">
        <v>2207</v>
      </c>
      <c r="G838" s="61" t="s">
        <v>190</v>
      </c>
      <c r="H838" s="175" t="s">
        <v>2208</v>
      </c>
      <c r="I838" s="117" t="s">
        <v>193</v>
      </c>
      <c r="J838" s="68" t="str">
        <f>VLOOKUP($B838,[1]전년동월vs전월vs당월!$A$7:$AC$1780,11,FALSE)</f>
        <v>-</v>
      </c>
      <c r="K838" s="68">
        <f>VLOOKUP($B838,[2]전년동월vs전월vs당월!$B$7:$AD$1796,11,FALSE)</f>
        <v>3000</v>
      </c>
      <c r="L838" s="218" t="str">
        <f>VLOOKUP($A838,농산물!$A230:$O556,12,FALSE)</f>
        <v>-</v>
      </c>
      <c r="M838" s="243" t="e">
        <f t="shared" si="141"/>
        <v>#VALUE!</v>
      </c>
      <c r="N838" s="243" t="e">
        <f t="shared" si="142"/>
        <v>#VALUE!</v>
      </c>
      <c r="O838" s="68" t="str">
        <f>VLOOKUP($B838,[1]전년동월vs전월vs당월!$A$7:$AC$1780,16,FALSE)</f>
        <v>-</v>
      </c>
      <c r="P838" s="68" t="str">
        <f>VLOOKUP($B838,[2]전년동월vs전월vs당월!$B$7:$AD$1796,16,FALSE)</f>
        <v>-</v>
      </c>
      <c r="Q838" s="218" t="str">
        <f>VLOOKUP($A838,농산물!$A230:$O556,13,FALSE)</f>
        <v>-</v>
      </c>
      <c r="R838" s="243" t="e">
        <f t="shared" si="143"/>
        <v>#VALUE!</v>
      </c>
      <c r="S838" s="243" t="e">
        <f t="shared" si="144"/>
        <v>#VALUE!</v>
      </c>
      <c r="T838" s="68">
        <f>VLOOKUP($B838,[1]전년동월vs전월vs당월!$A$7:$AC$1780,21,FALSE)</f>
        <v>6960</v>
      </c>
      <c r="U838" s="68">
        <f>VLOOKUP($B838,[2]전년동월vs전월vs당월!$B$7:$AD$1796,21,FALSE)</f>
        <v>7600</v>
      </c>
      <c r="V838" s="218" t="str">
        <f>VLOOKUP($A838,농산물!$A230:$O556,14,FALSE)</f>
        <v>-</v>
      </c>
      <c r="W838" s="243" t="e">
        <f t="shared" si="145"/>
        <v>#VALUE!</v>
      </c>
      <c r="X838" s="243" t="e">
        <f t="shared" si="146"/>
        <v>#VALUE!</v>
      </c>
      <c r="Y838" s="68" t="str">
        <f>VLOOKUP($B838,[1]전년동월vs전월vs당월!$A$7:$AC$1780,26,FALSE)</f>
        <v>-</v>
      </c>
      <c r="Z838" s="68" t="str">
        <f>VLOOKUP($B838,[2]전년동월vs전월vs당월!$B$7:$AD$1796,26,FALSE)</f>
        <v>-</v>
      </c>
      <c r="AA838" s="218" t="str">
        <f>VLOOKUP($A838,농산물!$A230:$O556,15,FALSE)</f>
        <v>-</v>
      </c>
      <c r="AB838" s="243" t="e">
        <f t="shared" si="147"/>
        <v>#VALUE!</v>
      </c>
      <c r="AC838" s="243" t="e">
        <f t="shared" si="148"/>
        <v>#VALUE!</v>
      </c>
      <c r="AD838" s="83"/>
    </row>
    <row r="839" spans="1:30">
      <c r="A839">
        <v>225</v>
      </c>
      <c r="B839" s="16" t="str">
        <f t="shared" si="140"/>
        <v>다래참다래kg10kg90개국산</v>
      </c>
      <c r="C839" s="61">
        <v>89</v>
      </c>
      <c r="D839" s="61" t="s">
        <v>511</v>
      </c>
      <c r="E839" s="175" t="s">
        <v>2209</v>
      </c>
      <c r="F839" s="175" t="s">
        <v>2096</v>
      </c>
      <c r="G839" s="61" t="s">
        <v>190</v>
      </c>
      <c r="H839" s="175" t="s">
        <v>2210</v>
      </c>
      <c r="I839" s="117" t="s">
        <v>193</v>
      </c>
      <c r="J839" s="68">
        <f>VLOOKUP($B839,[1]전년동월vs전월vs당월!$A$7:$AC$1780,11,FALSE)</f>
        <v>3000</v>
      </c>
      <c r="K839" s="68">
        <f>VLOOKUP($B839,[2]전년동월vs전월vs당월!$B$7:$AD$1796,11,FALSE)</f>
        <v>4300</v>
      </c>
      <c r="L839" s="218" t="str">
        <f>VLOOKUP($A839,농산물!$A231:$O557,12,FALSE)</f>
        <v>-</v>
      </c>
      <c r="M839" s="243" t="e">
        <f t="shared" si="141"/>
        <v>#VALUE!</v>
      </c>
      <c r="N839" s="243" t="e">
        <f t="shared" si="142"/>
        <v>#VALUE!</v>
      </c>
      <c r="O839" s="68">
        <f>VLOOKUP($B839,[1]전년동월vs전월vs당월!$A$7:$AC$1780,16,FALSE)</f>
        <v>2500</v>
      </c>
      <c r="P839" s="68" t="str">
        <f>VLOOKUP($B839,[2]전년동월vs전월vs당월!$B$7:$AD$1796,16,FALSE)</f>
        <v>-</v>
      </c>
      <c r="Q839" s="218" t="str">
        <f>VLOOKUP($A839,농산물!$A231:$O557,13,FALSE)</f>
        <v>-</v>
      </c>
      <c r="R839" s="243" t="e">
        <f t="shared" si="143"/>
        <v>#VALUE!</v>
      </c>
      <c r="S839" s="243" t="e">
        <f t="shared" si="144"/>
        <v>#VALUE!</v>
      </c>
      <c r="T839" s="68">
        <f>VLOOKUP($B839,[1]전년동월vs전월vs당월!$A$7:$AC$1780,21,FALSE)</f>
        <v>6420</v>
      </c>
      <c r="U839" s="68">
        <f>VLOOKUP($B839,[2]전년동월vs전월vs당월!$B$7:$AD$1796,21,FALSE)</f>
        <v>6460</v>
      </c>
      <c r="V839" s="218" t="str">
        <f>VLOOKUP($A839,농산물!$A231:$O557,14,FALSE)</f>
        <v>-</v>
      </c>
      <c r="W839" s="243" t="e">
        <f t="shared" si="145"/>
        <v>#VALUE!</v>
      </c>
      <c r="X839" s="243" t="e">
        <f t="shared" si="146"/>
        <v>#VALUE!</v>
      </c>
      <c r="Y839" s="68" t="str">
        <f>VLOOKUP($B839,[1]전년동월vs전월vs당월!$A$7:$AC$1780,26,FALSE)</f>
        <v>-</v>
      </c>
      <c r="Z839" s="68" t="str">
        <f>VLOOKUP($B839,[2]전년동월vs전월vs당월!$B$7:$AD$1796,26,FALSE)</f>
        <v>-</v>
      </c>
      <c r="AA839" s="218" t="str">
        <f>VLOOKUP($A839,농산물!$A231:$O557,15,FALSE)</f>
        <v>-</v>
      </c>
      <c r="AB839" s="243" t="e">
        <f t="shared" si="147"/>
        <v>#VALUE!</v>
      </c>
      <c r="AC839" s="243" t="e">
        <f t="shared" si="148"/>
        <v>#VALUE!</v>
      </c>
      <c r="AD839" s="83"/>
    </row>
    <row r="840" spans="1:30">
      <c r="A840">
        <v>226</v>
      </c>
      <c r="B840" s="16" t="str">
        <f t="shared" si="140"/>
        <v>다래참다래kg10kg105개국산</v>
      </c>
      <c r="C840" s="61"/>
      <c r="D840" s="61" t="s">
        <v>511</v>
      </c>
      <c r="E840" s="175" t="s">
        <v>2209</v>
      </c>
      <c r="F840" s="175" t="s">
        <v>2096</v>
      </c>
      <c r="G840" s="61" t="s">
        <v>190</v>
      </c>
      <c r="H840" s="175" t="s">
        <v>2211</v>
      </c>
      <c r="I840" s="117" t="s">
        <v>193</v>
      </c>
      <c r="J840" s="68">
        <f>VLOOKUP($B840,[1]전년동월vs전월vs당월!$A$7:$AC$1780,11,FALSE)</f>
        <v>2800</v>
      </c>
      <c r="K840" s="68">
        <f>VLOOKUP($B840,[2]전년동월vs전월vs당월!$B$7:$AD$1796,11,FALSE)</f>
        <v>4000</v>
      </c>
      <c r="L840" s="218" t="str">
        <f>VLOOKUP($A840,농산물!$A232:$O558,12,FALSE)</f>
        <v>-</v>
      </c>
      <c r="M840" s="243" t="e">
        <f t="shared" si="141"/>
        <v>#VALUE!</v>
      </c>
      <c r="N840" s="243" t="e">
        <f t="shared" si="142"/>
        <v>#VALUE!</v>
      </c>
      <c r="O840" s="68" t="str">
        <f>VLOOKUP($B840,[1]전년동월vs전월vs당월!$A$7:$AC$1780,16,FALSE)</f>
        <v>-</v>
      </c>
      <c r="P840" s="68" t="str">
        <f>VLOOKUP($B840,[2]전년동월vs전월vs당월!$B$7:$AD$1796,16,FALSE)</f>
        <v>-</v>
      </c>
      <c r="Q840" s="218" t="str">
        <f>VLOOKUP($A840,농산물!$A232:$O558,13,FALSE)</f>
        <v>-</v>
      </c>
      <c r="R840" s="243" t="e">
        <f t="shared" si="143"/>
        <v>#VALUE!</v>
      </c>
      <c r="S840" s="243" t="e">
        <f t="shared" si="144"/>
        <v>#VALUE!</v>
      </c>
      <c r="T840" s="68" t="str">
        <f>VLOOKUP($B840,[1]전년동월vs전월vs당월!$A$7:$AC$1780,21,FALSE)</f>
        <v>-</v>
      </c>
      <c r="U840" s="68" t="str">
        <f>VLOOKUP($B840,[2]전년동월vs전월vs당월!$B$7:$AD$1796,21,FALSE)</f>
        <v>-</v>
      </c>
      <c r="V840" s="218" t="str">
        <f>VLOOKUP($A840,농산물!$A232:$O558,14,FALSE)</f>
        <v>-</v>
      </c>
      <c r="W840" s="243" t="e">
        <f t="shared" si="145"/>
        <v>#VALUE!</v>
      </c>
      <c r="X840" s="243" t="e">
        <f t="shared" si="146"/>
        <v>#VALUE!</v>
      </c>
      <c r="Y840" s="68" t="str">
        <f>VLOOKUP($B840,[1]전년동월vs전월vs당월!$A$7:$AC$1780,26,FALSE)</f>
        <v>-</v>
      </c>
      <c r="Z840" s="68" t="str">
        <f>VLOOKUP($B840,[2]전년동월vs전월vs당월!$B$7:$AD$1796,26,FALSE)</f>
        <v>-</v>
      </c>
      <c r="AA840" s="218" t="str">
        <f>VLOOKUP($A840,농산물!$A232:$O558,15,FALSE)</f>
        <v>-</v>
      </c>
      <c r="AB840" s="243" t="e">
        <f t="shared" si="147"/>
        <v>#VALUE!</v>
      </c>
      <c r="AC840" s="243" t="e">
        <f t="shared" si="148"/>
        <v>#VALUE!</v>
      </c>
      <c r="AD840" s="83"/>
    </row>
    <row r="841" spans="1:30">
      <c r="A841">
        <v>227</v>
      </c>
      <c r="B841" s="16" t="str">
        <f t="shared" si="140"/>
        <v>대추생과kg생대추,통,특초국산</v>
      </c>
      <c r="C841" s="61">
        <v>90</v>
      </c>
      <c r="D841" s="61" t="s">
        <v>511</v>
      </c>
      <c r="E841" s="175" t="s">
        <v>2212</v>
      </c>
      <c r="F841" s="175" t="s">
        <v>2213</v>
      </c>
      <c r="G841" s="61" t="s">
        <v>190</v>
      </c>
      <c r="H841" s="175" t="s">
        <v>2214</v>
      </c>
      <c r="I841" s="117" t="s">
        <v>193</v>
      </c>
      <c r="J841" s="68" t="str">
        <f>VLOOKUP($B841,[1]전년동월vs전월vs당월!$A$7:$AC$1780,11,FALSE)</f>
        <v>-</v>
      </c>
      <c r="K841" s="68" t="str">
        <f>VLOOKUP($B841,[2]전년동월vs전월vs당월!$B$7:$AD$1796,11,FALSE)</f>
        <v>-</v>
      </c>
      <c r="L841" s="218" t="str">
        <f>VLOOKUP($A841,농산물!$A233:$O559,12,FALSE)</f>
        <v>-</v>
      </c>
      <c r="M841" s="243" t="e">
        <f t="shared" si="141"/>
        <v>#VALUE!</v>
      </c>
      <c r="N841" s="243" t="e">
        <f t="shared" si="142"/>
        <v>#VALUE!</v>
      </c>
      <c r="O841" s="68" t="str">
        <f>VLOOKUP($B841,[1]전년동월vs전월vs당월!$A$7:$AC$1780,16,FALSE)</f>
        <v>-</v>
      </c>
      <c r="P841" s="68" t="str">
        <f>VLOOKUP($B841,[2]전년동월vs전월vs당월!$B$7:$AD$1796,16,FALSE)</f>
        <v>-</v>
      </c>
      <c r="Q841" s="218" t="str">
        <f>VLOOKUP($A841,농산물!$A233:$O559,13,FALSE)</f>
        <v>-</v>
      </c>
      <c r="R841" s="243" t="e">
        <f t="shared" si="143"/>
        <v>#VALUE!</v>
      </c>
      <c r="S841" s="243" t="e">
        <f t="shared" si="144"/>
        <v>#VALUE!</v>
      </c>
      <c r="T841" s="68" t="str">
        <f>VLOOKUP($B841,[1]전년동월vs전월vs당월!$A$7:$AC$1780,21,FALSE)</f>
        <v>-</v>
      </c>
      <c r="U841" s="68" t="str">
        <f>VLOOKUP($B841,[2]전년동월vs전월vs당월!$B$7:$AD$1796,21,FALSE)</f>
        <v>-</v>
      </c>
      <c r="V841" s="218" t="str">
        <f>VLOOKUP($A841,농산물!$A233:$O559,14,FALSE)</f>
        <v>-</v>
      </c>
      <c r="W841" s="243" t="e">
        <f t="shared" si="145"/>
        <v>#VALUE!</v>
      </c>
      <c r="X841" s="243" t="e">
        <f t="shared" si="146"/>
        <v>#VALUE!</v>
      </c>
      <c r="Y841" s="68" t="str">
        <f>VLOOKUP($B841,[1]전년동월vs전월vs당월!$A$7:$AC$1780,26,FALSE)</f>
        <v>-</v>
      </c>
      <c r="Z841" s="68" t="str">
        <f>VLOOKUP($B841,[2]전년동월vs전월vs당월!$B$7:$AD$1796,26,FALSE)</f>
        <v>-</v>
      </c>
      <c r="AA841" s="218" t="str">
        <f>VLOOKUP($A841,농산물!$A233:$O559,15,FALSE)</f>
        <v>-</v>
      </c>
      <c r="AB841" s="243" t="e">
        <f t="shared" si="147"/>
        <v>#VALUE!</v>
      </c>
      <c r="AC841" s="243" t="e">
        <f t="shared" si="148"/>
        <v>#VALUE!</v>
      </c>
      <c r="AD841" s="83"/>
    </row>
    <row r="842" spans="1:30">
      <c r="A842">
        <v>228</v>
      </c>
      <c r="B842" s="16" t="str">
        <f t="shared" si="140"/>
        <v>대추건과kg건대추,통,상초국산</v>
      </c>
      <c r="C842" s="61"/>
      <c r="D842" s="61" t="s">
        <v>511</v>
      </c>
      <c r="E842" s="175" t="s">
        <v>2212</v>
      </c>
      <c r="F842" s="175" t="s">
        <v>2215</v>
      </c>
      <c r="G842" s="61" t="s">
        <v>190</v>
      </c>
      <c r="H842" s="175" t="s">
        <v>2216</v>
      </c>
      <c r="I842" s="117" t="s">
        <v>193</v>
      </c>
      <c r="J842" s="68">
        <f>VLOOKUP($B842,[1]전년동월vs전월vs당월!$A$7:$AC$1780,11,FALSE)</f>
        <v>9000</v>
      </c>
      <c r="K842" s="68">
        <f>VLOOKUP($B842,[2]전년동월vs전월vs당월!$B$7:$AD$1796,11,FALSE)</f>
        <v>16000</v>
      </c>
      <c r="L842" s="218">
        <f>VLOOKUP($A842,농산물!$A234:$O560,12,FALSE)</f>
        <v>9000</v>
      </c>
      <c r="M842" s="243">
        <f t="shared" si="141"/>
        <v>0</v>
      </c>
      <c r="N842" s="243">
        <f t="shared" si="142"/>
        <v>-43.75</v>
      </c>
      <c r="O842" s="68" t="str">
        <f>VLOOKUP($B842,[1]전년동월vs전월vs당월!$A$7:$AC$1780,16,FALSE)</f>
        <v>-</v>
      </c>
      <c r="P842" s="68" t="str">
        <f>VLOOKUP($B842,[2]전년동월vs전월vs당월!$B$7:$AD$1796,16,FALSE)</f>
        <v>-</v>
      </c>
      <c r="Q842" s="218" t="str">
        <f>VLOOKUP($A842,농산물!$A234:$O560,13,FALSE)</f>
        <v>-</v>
      </c>
      <c r="R842" s="243" t="e">
        <f t="shared" si="143"/>
        <v>#VALUE!</v>
      </c>
      <c r="S842" s="243" t="e">
        <f t="shared" si="144"/>
        <v>#VALUE!</v>
      </c>
      <c r="T842" s="68">
        <f>VLOOKUP($B842,[1]전년동월vs전월vs당월!$A$7:$AC$1780,21,FALSE)</f>
        <v>24900</v>
      </c>
      <c r="U842" s="68">
        <f>VLOOKUP($B842,[2]전년동월vs전월vs당월!$B$7:$AD$1796,21,FALSE)</f>
        <v>15600</v>
      </c>
      <c r="V842" s="218">
        <f>VLOOKUP($A842,농산물!$A234:$O560,14,FALSE)</f>
        <v>14380</v>
      </c>
      <c r="W842" s="243">
        <f t="shared" si="145"/>
        <v>-42.248995983935743</v>
      </c>
      <c r="X842" s="243">
        <f t="shared" si="146"/>
        <v>-7.8205128205128203</v>
      </c>
      <c r="Y842" s="68">
        <f>VLOOKUP($B842,[1]전년동월vs전월vs당월!$A$7:$AC$1780,26,FALSE)</f>
        <v>13800</v>
      </c>
      <c r="Z842" s="68">
        <f>VLOOKUP($B842,[2]전년동월vs전월vs당월!$B$7:$AD$1796,26,FALSE)</f>
        <v>13800</v>
      </c>
      <c r="AA842" s="218">
        <f>VLOOKUP($A842,농산물!$A234:$O560,15,FALSE)</f>
        <v>13800</v>
      </c>
      <c r="AB842" s="243">
        <f t="shared" si="147"/>
        <v>0</v>
      </c>
      <c r="AC842" s="243">
        <f t="shared" si="148"/>
        <v>0</v>
      </c>
      <c r="AD842" s="83"/>
    </row>
    <row r="843" spans="1:30">
      <c r="A843">
        <v>229</v>
      </c>
      <c r="B843" s="16" t="str">
        <f t="shared" si="140"/>
        <v>대추건과kg씨제거통대추국산</v>
      </c>
      <c r="C843" s="61"/>
      <c r="D843" s="61" t="s">
        <v>511</v>
      </c>
      <c r="E843" s="175" t="s">
        <v>2212</v>
      </c>
      <c r="F843" s="175" t="s">
        <v>2215</v>
      </c>
      <c r="G843" s="61" t="s">
        <v>190</v>
      </c>
      <c r="H843" s="175" t="s">
        <v>2217</v>
      </c>
      <c r="I843" s="117" t="s">
        <v>193</v>
      </c>
      <c r="J843" s="68" t="str">
        <f>VLOOKUP($B843,[1]전년동월vs전월vs당월!$A$7:$AC$1780,11,FALSE)</f>
        <v>-</v>
      </c>
      <c r="K843" s="68" t="str">
        <f>VLOOKUP($B843,[2]전년동월vs전월vs당월!$B$7:$AD$1796,11,FALSE)</f>
        <v>-</v>
      </c>
      <c r="L843" s="218" t="str">
        <f>VLOOKUP($A843,농산물!$A235:$O561,12,FALSE)</f>
        <v>-</v>
      </c>
      <c r="M843" s="243" t="e">
        <f t="shared" si="141"/>
        <v>#VALUE!</v>
      </c>
      <c r="N843" s="243" t="e">
        <f t="shared" si="142"/>
        <v>#VALUE!</v>
      </c>
      <c r="O843" s="68" t="str">
        <f>VLOOKUP($B843,[1]전년동월vs전월vs당월!$A$7:$AC$1780,16,FALSE)</f>
        <v>-</v>
      </c>
      <c r="P843" s="68" t="str">
        <f>VLOOKUP($B843,[2]전년동월vs전월vs당월!$B$7:$AD$1796,16,FALSE)</f>
        <v>-</v>
      </c>
      <c r="Q843" s="218" t="str">
        <f>VLOOKUP($A843,농산물!$A235:$O561,13,FALSE)</f>
        <v>-</v>
      </c>
      <c r="R843" s="243" t="e">
        <f t="shared" si="143"/>
        <v>#VALUE!</v>
      </c>
      <c r="S843" s="243" t="e">
        <f t="shared" si="144"/>
        <v>#VALUE!</v>
      </c>
      <c r="T843" s="68" t="str">
        <f>VLOOKUP($B843,[1]전년동월vs전월vs당월!$A$7:$AC$1780,21,FALSE)</f>
        <v>-</v>
      </c>
      <c r="U843" s="68" t="str">
        <f>VLOOKUP($B843,[2]전년동월vs전월vs당월!$B$7:$AD$1796,21,FALSE)</f>
        <v>-</v>
      </c>
      <c r="V843" s="218" t="str">
        <f>VLOOKUP($A843,농산물!$A235:$O561,14,FALSE)</f>
        <v>-</v>
      </c>
      <c r="W843" s="243" t="e">
        <f t="shared" si="145"/>
        <v>#VALUE!</v>
      </c>
      <c r="X843" s="243" t="e">
        <f t="shared" si="146"/>
        <v>#VALUE!</v>
      </c>
      <c r="Y843" s="68" t="str">
        <f>VLOOKUP($B843,[1]전년동월vs전월vs당월!$A$7:$AC$1780,26,FALSE)</f>
        <v>-</v>
      </c>
      <c r="Z843" s="68" t="str">
        <f>VLOOKUP($B843,[2]전년동월vs전월vs당월!$B$7:$AD$1796,26,FALSE)</f>
        <v>-</v>
      </c>
      <c r="AA843" s="218" t="str">
        <f>VLOOKUP($A843,농산물!$A235:$O561,15,FALSE)</f>
        <v>-</v>
      </c>
      <c r="AB843" s="243" t="e">
        <f t="shared" si="147"/>
        <v>#VALUE!</v>
      </c>
      <c r="AC843" s="243" t="e">
        <f t="shared" si="148"/>
        <v>#VALUE!</v>
      </c>
      <c r="AD843" s="83"/>
    </row>
    <row r="844" spans="1:30">
      <c r="A844">
        <v>230</v>
      </c>
      <c r="B844" s="16" t="str">
        <f t="shared" si="140"/>
        <v>대추건과kg대추채국산</v>
      </c>
      <c r="C844" s="61"/>
      <c r="D844" s="61" t="s">
        <v>511</v>
      </c>
      <c r="E844" s="175" t="s">
        <v>2212</v>
      </c>
      <c r="F844" s="175" t="s">
        <v>2215</v>
      </c>
      <c r="G844" s="61" t="s">
        <v>190</v>
      </c>
      <c r="H844" s="175" t="s">
        <v>2218</v>
      </c>
      <c r="I844" s="117" t="s">
        <v>193</v>
      </c>
      <c r="J844" s="68">
        <f>VLOOKUP($B844,[1]전년동월vs전월vs당월!$A$7:$AC$1780,11,FALSE)</f>
        <v>16000</v>
      </c>
      <c r="K844" s="68" t="str">
        <f>VLOOKUP($B844,[2]전년동월vs전월vs당월!$B$7:$AD$1796,11,FALSE)</f>
        <v>-</v>
      </c>
      <c r="L844" s="218">
        <f>VLOOKUP($A844,농산물!$A236:$O562,12,FALSE)</f>
        <v>19900</v>
      </c>
      <c r="M844" s="243">
        <f t="shared" si="141"/>
        <v>24.375</v>
      </c>
      <c r="N844" s="243" t="e">
        <f t="shared" si="142"/>
        <v>#VALUE!</v>
      </c>
      <c r="O844" s="68" t="str">
        <f>VLOOKUP($B844,[1]전년동월vs전월vs당월!$A$7:$AC$1780,16,FALSE)</f>
        <v>-</v>
      </c>
      <c r="P844" s="68" t="str">
        <f>VLOOKUP($B844,[2]전년동월vs전월vs당월!$B$7:$AD$1796,16,FALSE)</f>
        <v>-</v>
      </c>
      <c r="Q844" s="218" t="str">
        <f>VLOOKUP($A844,농산물!$A236:$O562,13,FALSE)</f>
        <v>-</v>
      </c>
      <c r="R844" s="243" t="e">
        <f t="shared" si="143"/>
        <v>#VALUE!</v>
      </c>
      <c r="S844" s="243" t="e">
        <f t="shared" si="144"/>
        <v>#VALUE!</v>
      </c>
      <c r="T844" s="68" t="str">
        <f>VLOOKUP($B844,[1]전년동월vs전월vs당월!$A$7:$AC$1780,21,FALSE)</f>
        <v>-</v>
      </c>
      <c r="U844" s="68" t="str">
        <f>VLOOKUP($B844,[2]전년동월vs전월vs당월!$B$7:$AD$1796,21,FALSE)</f>
        <v>-</v>
      </c>
      <c r="V844" s="218" t="str">
        <f>VLOOKUP($A844,농산물!$A236:$O562,14,FALSE)</f>
        <v>-</v>
      </c>
      <c r="W844" s="243" t="e">
        <f t="shared" si="145"/>
        <v>#VALUE!</v>
      </c>
      <c r="X844" s="243" t="e">
        <f t="shared" si="146"/>
        <v>#VALUE!</v>
      </c>
      <c r="Y844" s="68" t="str">
        <f>VLOOKUP($B844,[1]전년동월vs전월vs당월!$A$7:$AC$1780,26,FALSE)</f>
        <v>-</v>
      </c>
      <c r="Z844" s="68" t="str">
        <f>VLOOKUP($B844,[2]전년동월vs전월vs당월!$B$7:$AD$1796,26,FALSE)</f>
        <v>-</v>
      </c>
      <c r="AA844" s="218" t="str">
        <f>VLOOKUP($A844,농산물!$A236:$O562,15,FALSE)</f>
        <v>-</v>
      </c>
      <c r="AB844" s="243" t="e">
        <f t="shared" si="147"/>
        <v>#VALUE!</v>
      </c>
      <c r="AC844" s="243" t="e">
        <f t="shared" si="148"/>
        <v>#VALUE!</v>
      </c>
      <c r="AD844" s="83"/>
    </row>
    <row r="845" spans="1:30">
      <c r="A845">
        <v>231</v>
      </c>
      <c r="B845" s="16" t="str">
        <f t="shared" si="140"/>
        <v>딸기(생과)설향kg대25~17g국산</v>
      </c>
      <c r="C845" s="61">
        <v>91</v>
      </c>
      <c r="D845" s="61" t="s">
        <v>511</v>
      </c>
      <c r="E845" s="175" t="s">
        <v>605</v>
      </c>
      <c r="F845" s="175" t="s">
        <v>2219</v>
      </c>
      <c r="G845" s="61" t="s">
        <v>190</v>
      </c>
      <c r="H845" s="131" t="s">
        <v>2220</v>
      </c>
      <c r="I845" s="117" t="s">
        <v>193</v>
      </c>
      <c r="J845" s="68" t="e">
        <f>VLOOKUP($B845,[1]전년동월vs전월vs당월!$A$7:$AC$1780,11,FALSE)</f>
        <v>#N/A</v>
      </c>
      <c r="K845" s="68" t="e">
        <f>VLOOKUP($B845,[2]전년동월vs전월vs당월!$B$7:$AD$1796,11,FALSE)</f>
        <v>#N/A</v>
      </c>
      <c r="L845" s="218">
        <f>VLOOKUP($A845,농산물!$A237:$O563,12,FALSE)</f>
        <v>6000</v>
      </c>
      <c r="M845" s="243" t="e">
        <f t="shared" si="141"/>
        <v>#N/A</v>
      </c>
      <c r="N845" s="243" t="e">
        <f t="shared" si="142"/>
        <v>#N/A</v>
      </c>
      <c r="O845" s="68" t="e">
        <f>VLOOKUP($B845,[1]전년동월vs전월vs당월!$A$7:$AC$1780,16,FALSE)</f>
        <v>#N/A</v>
      </c>
      <c r="P845" s="68" t="e">
        <f>VLOOKUP($B845,[2]전년동월vs전월vs당월!$B$7:$AD$1796,16,FALSE)</f>
        <v>#N/A</v>
      </c>
      <c r="Q845" s="218">
        <f>VLOOKUP($A845,농산물!$A237:$O563,13,FALSE)</f>
        <v>8000</v>
      </c>
      <c r="R845" s="243" t="e">
        <f t="shared" si="143"/>
        <v>#N/A</v>
      </c>
      <c r="S845" s="243" t="e">
        <f t="shared" si="144"/>
        <v>#N/A</v>
      </c>
      <c r="T845" s="68" t="e">
        <f>VLOOKUP($B845,[1]전년동월vs전월vs당월!$A$7:$AC$1780,21,FALSE)</f>
        <v>#N/A</v>
      </c>
      <c r="U845" s="68" t="e">
        <f>VLOOKUP($B845,[2]전년동월vs전월vs당월!$B$7:$AD$1796,21,FALSE)</f>
        <v>#N/A</v>
      </c>
      <c r="V845" s="218" t="str">
        <f>VLOOKUP($A845,농산물!$A237:$O563,14,FALSE)</f>
        <v>-</v>
      </c>
      <c r="W845" s="243" t="e">
        <f t="shared" si="145"/>
        <v>#VALUE!</v>
      </c>
      <c r="X845" s="243" t="e">
        <f t="shared" si="146"/>
        <v>#VALUE!</v>
      </c>
      <c r="Y845" s="68" t="e">
        <f>VLOOKUP($B845,[1]전년동월vs전월vs당월!$A$7:$AC$1780,26,FALSE)</f>
        <v>#N/A</v>
      </c>
      <c r="Z845" s="68" t="e">
        <f>VLOOKUP($B845,[2]전년동월vs전월vs당월!$B$7:$AD$1796,26,FALSE)</f>
        <v>#N/A</v>
      </c>
      <c r="AA845" s="218" t="str">
        <f>VLOOKUP($A845,농산물!$A237:$O563,15,FALSE)</f>
        <v>-</v>
      </c>
      <c r="AB845" s="243" t="e">
        <f t="shared" si="147"/>
        <v>#VALUE!</v>
      </c>
      <c r="AC845" s="243" t="e">
        <f t="shared" si="148"/>
        <v>#VALUE!</v>
      </c>
      <c r="AD845" s="83"/>
    </row>
    <row r="846" spans="1:30">
      <c r="A846">
        <v>232</v>
      </c>
      <c r="B846" s="16" t="str">
        <f t="shared" si="140"/>
        <v>딸기(생과)육보kg대25~17g국산</v>
      </c>
      <c r="C846" s="61"/>
      <c r="D846" s="61" t="s">
        <v>511</v>
      </c>
      <c r="E846" s="175" t="s">
        <v>605</v>
      </c>
      <c r="F846" s="175" t="s">
        <v>2221</v>
      </c>
      <c r="G846" s="61" t="s">
        <v>190</v>
      </c>
      <c r="H846" s="131" t="s">
        <v>2220</v>
      </c>
      <c r="I846" s="117" t="s">
        <v>193</v>
      </c>
      <c r="J846" s="68" t="e">
        <f>VLOOKUP($B846,[1]전년동월vs전월vs당월!$A$7:$AC$1780,11,FALSE)</f>
        <v>#N/A</v>
      </c>
      <c r="K846" s="68" t="e">
        <f>VLOOKUP($B846,[2]전년동월vs전월vs당월!$B$7:$AD$1796,11,FALSE)</f>
        <v>#N/A</v>
      </c>
      <c r="L846" s="218">
        <f>VLOOKUP($A846,농산물!$A238:$O564,12,FALSE)</f>
        <v>7500</v>
      </c>
      <c r="M846" s="243" t="e">
        <f t="shared" si="141"/>
        <v>#N/A</v>
      </c>
      <c r="N846" s="243" t="e">
        <f t="shared" si="142"/>
        <v>#N/A</v>
      </c>
      <c r="O846" s="68" t="e">
        <f>VLOOKUP($B846,[1]전년동월vs전월vs당월!$A$7:$AC$1780,16,FALSE)</f>
        <v>#N/A</v>
      </c>
      <c r="P846" s="68" t="e">
        <f>VLOOKUP($B846,[2]전년동월vs전월vs당월!$B$7:$AD$1796,16,FALSE)</f>
        <v>#N/A</v>
      </c>
      <c r="Q846" s="218">
        <f>VLOOKUP($A846,농산물!$A238:$O564,13,FALSE)</f>
        <v>6000</v>
      </c>
      <c r="R846" s="243" t="e">
        <f t="shared" si="143"/>
        <v>#N/A</v>
      </c>
      <c r="S846" s="243" t="e">
        <f t="shared" si="144"/>
        <v>#N/A</v>
      </c>
      <c r="T846" s="68" t="e">
        <f>VLOOKUP($B846,[1]전년동월vs전월vs당월!$A$7:$AC$1780,21,FALSE)</f>
        <v>#N/A</v>
      </c>
      <c r="U846" s="68" t="e">
        <f>VLOOKUP($B846,[2]전년동월vs전월vs당월!$B$7:$AD$1796,21,FALSE)</f>
        <v>#N/A</v>
      </c>
      <c r="V846" s="218" t="str">
        <f>VLOOKUP($A846,농산물!$A238:$O564,14,FALSE)</f>
        <v>-</v>
      </c>
      <c r="W846" s="243" t="e">
        <f t="shared" si="145"/>
        <v>#VALUE!</v>
      </c>
      <c r="X846" s="243" t="e">
        <f t="shared" si="146"/>
        <v>#VALUE!</v>
      </c>
      <c r="Y846" s="68" t="e">
        <f>VLOOKUP($B846,[1]전년동월vs전월vs당월!$A$7:$AC$1780,26,FALSE)</f>
        <v>#N/A</v>
      </c>
      <c r="Z846" s="68" t="e">
        <f>VLOOKUP($B846,[2]전년동월vs전월vs당월!$B$7:$AD$1796,26,FALSE)</f>
        <v>#N/A</v>
      </c>
      <c r="AA846" s="218" t="str">
        <f>VLOOKUP($A846,농산물!$A238:$O564,15,FALSE)</f>
        <v>-</v>
      </c>
      <c r="AB846" s="243" t="e">
        <f t="shared" si="147"/>
        <v>#VALUE!</v>
      </c>
      <c r="AC846" s="243" t="e">
        <f t="shared" si="148"/>
        <v>#VALUE!</v>
      </c>
      <c r="AD846" s="83"/>
    </row>
    <row r="847" spans="1:30">
      <c r="A847">
        <v>233</v>
      </c>
      <c r="B847" s="16" t="str">
        <f t="shared" si="140"/>
        <v>딸기(생과)장희kg대25~17g국산</v>
      </c>
      <c r="C847" s="61"/>
      <c r="D847" s="61" t="s">
        <v>511</v>
      </c>
      <c r="E847" s="175" t="s">
        <v>605</v>
      </c>
      <c r="F847" s="175" t="s">
        <v>2222</v>
      </c>
      <c r="G847" s="61" t="s">
        <v>190</v>
      </c>
      <c r="H847" s="131" t="s">
        <v>606</v>
      </c>
      <c r="I847" s="117" t="s">
        <v>193</v>
      </c>
      <c r="J847" s="68" t="e">
        <f>VLOOKUP($B847,[1]전년동월vs전월vs당월!$A$7:$AC$1780,11,FALSE)</f>
        <v>#N/A</v>
      </c>
      <c r="K847" s="68" t="e">
        <f>VLOOKUP($B847,[2]전년동월vs전월vs당월!$B$7:$AD$1796,11,FALSE)</f>
        <v>#N/A</v>
      </c>
      <c r="L847" s="218" t="str">
        <f>VLOOKUP($A847,농산물!$A239:$O565,12,FALSE)</f>
        <v>-</v>
      </c>
      <c r="M847" s="243" t="e">
        <f t="shared" si="141"/>
        <v>#VALUE!</v>
      </c>
      <c r="N847" s="243" t="e">
        <f t="shared" si="142"/>
        <v>#VALUE!</v>
      </c>
      <c r="O847" s="68" t="e">
        <f>VLOOKUP($B847,[1]전년동월vs전월vs당월!$A$7:$AC$1780,16,FALSE)</f>
        <v>#N/A</v>
      </c>
      <c r="P847" s="68" t="e">
        <f>VLOOKUP($B847,[2]전년동월vs전월vs당월!$B$7:$AD$1796,16,FALSE)</f>
        <v>#N/A</v>
      </c>
      <c r="Q847" s="218">
        <f>VLOOKUP($A847,농산물!$A239:$O565,13,FALSE)</f>
        <v>5000</v>
      </c>
      <c r="R847" s="243" t="e">
        <f t="shared" si="143"/>
        <v>#N/A</v>
      </c>
      <c r="S847" s="243" t="e">
        <f t="shared" si="144"/>
        <v>#N/A</v>
      </c>
      <c r="T847" s="68" t="e">
        <f>VLOOKUP($B847,[1]전년동월vs전월vs당월!$A$7:$AC$1780,21,FALSE)</f>
        <v>#N/A</v>
      </c>
      <c r="U847" s="68" t="e">
        <f>VLOOKUP($B847,[2]전년동월vs전월vs당월!$B$7:$AD$1796,21,FALSE)</f>
        <v>#N/A</v>
      </c>
      <c r="V847" s="218" t="str">
        <f>VLOOKUP($A847,농산물!$A239:$O565,14,FALSE)</f>
        <v>-</v>
      </c>
      <c r="W847" s="243" t="e">
        <f t="shared" si="145"/>
        <v>#VALUE!</v>
      </c>
      <c r="X847" s="243" t="e">
        <f t="shared" si="146"/>
        <v>#VALUE!</v>
      </c>
      <c r="Y847" s="68" t="e">
        <f>VLOOKUP($B847,[1]전년동월vs전월vs당월!$A$7:$AC$1780,26,FALSE)</f>
        <v>#N/A</v>
      </c>
      <c r="Z847" s="68" t="e">
        <f>VLOOKUP($B847,[2]전년동월vs전월vs당월!$B$7:$AD$1796,26,FALSE)</f>
        <v>#N/A</v>
      </c>
      <c r="AA847" s="218" t="str">
        <f>VLOOKUP($A847,농산물!$A239:$O565,15,FALSE)</f>
        <v>-</v>
      </c>
      <c r="AB847" s="243" t="e">
        <f t="shared" si="147"/>
        <v>#VALUE!</v>
      </c>
      <c r="AC847" s="243" t="e">
        <f t="shared" si="148"/>
        <v>#VALUE!</v>
      </c>
      <c r="AD847" s="83"/>
    </row>
    <row r="848" spans="1:30">
      <c r="A848">
        <v>234</v>
      </c>
      <c r="B848" s="16" t="str">
        <f t="shared" si="140"/>
        <v>딸기(생과)설향kg중17~10g국산</v>
      </c>
      <c r="C848" s="61"/>
      <c r="D848" s="61" t="s">
        <v>511</v>
      </c>
      <c r="E848" s="175" t="s">
        <v>605</v>
      </c>
      <c r="F848" s="175" t="s">
        <v>2219</v>
      </c>
      <c r="G848" s="61" t="s">
        <v>190</v>
      </c>
      <c r="H848" s="131" t="s">
        <v>2223</v>
      </c>
      <c r="I848" s="117" t="s">
        <v>193</v>
      </c>
      <c r="J848" s="68" t="e">
        <f>VLOOKUP($B848,[1]전년동월vs전월vs당월!$A$7:$AC$1780,11,FALSE)</f>
        <v>#N/A</v>
      </c>
      <c r="K848" s="68" t="e">
        <f>VLOOKUP($B848,[2]전년동월vs전월vs당월!$B$7:$AD$1796,11,FALSE)</f>
        <v>#N/A</v>
      </c>
      <c r="L848" s="218">
        <f>VLOOKUP($A848,농산물!$A240:$O566,12,FALSE)</f>
        <v>4500</v>
      </c>
      <c r="M848" s="243" t="e">
        <f t="shared" si="141"/>
        <v>#N/A</v>
      </c>
      <c r="N848" s="243" t="e">
        <f t="shared" si="142"/>
        <v>#N/A</v>
      </c>
      <c r="O848" s="68" t="e">
        <f>VLOOKUP($B848,[1]전년동월vs전월vs당월!$A$7:$AC$1780,16,FALSE)</f>
        <v>#N/A</v>
      </c>
      <c r="P848" s="68" t="e">
        <f>VLOOKUP($B848,[2]전년동월vs전월vs당월!$B$7:$AD$1796,16,FALSE)</f>
        <v>#N/A</v>
      </c>
      <c r="Q848" s="218">
        <f>VLOOKUP($A848,농산물!$A240:$O566,13,FALSE)</f>
        <v>5340</v>
      </c>
      <c r="R848" s="243" t="e">
        <f t="shared" si="143"/>
        <v>#N/A</v>
      </c>
      <c r="S848" s="243" t="e">
        <f t="shared" si="144"/>
        <v>#N/A</v>
      </c>
      <c r="T848" s="68" t="e">
        <f>VLOOKUP($B848,[1]전년동월vs전월vs당월!$A$7:$AC$1780,21,FALSE)</f>
        <v>#N/A</v>
      </c>
      <c r="U848" s="68" t="e">
        <f>VLOOKUP($B848,[2]전년동월vs전월vs당월!$B$7:$AD$1796,21,FALSE)</f>
        <v>#N/A</v>
      </c>
      <c r="V848" s="218" t="str">
        <f>VLOOKUP($A848,농산물!$A240:$O566,14,FALSE)</f>
        <v>-</v>
      </c>
      <c r="W848" s="243" t="e">
        <f t="shared" si="145"/>
        <v>#VALUE!</v>
      </c>
      <c r="X848" s="243" t="e">
        <f t="shared" si="146"/>
        <v>#VALUE!</v>
      </c>
      <c r="Y848" s="68" t="e">
        <f>VLOOKUP($B848,[1]전년동월vs전월vs당월!$A$7:$AC$1780,26,FALSE)</f>
        <v>#N/A</v>
      </c>
      <c r="Z848" s="68" t="e">
        <f>VLOOKUP($B848,[2]전년동월vs전월vs당월!$B$7:$AD$1796,26,FALSE)</f>
        <v>#N/A</v>
      </c>
      <c r="AA848" s="218" t="str">
        <f>VLOOKUP($A848,농산물!$A240:$O566,15,FALSE)</f>
        <v>-</v>
      </c>
      <c r="AB848" s="243" t="e">
        <f t="shared" si="147"/>
        <v>#VALUE!</v>
      </c>
      <c r="AC848" s="243" t="e">
        <f t="shared" si="148"/>
        <v>#VALUE!</v>
      </c>
      <c r="AD848" s="83"/>
    </row>
    <row r="849" spans="1:30">
      <c r="A849">
        <v>235</v>
      </c>
      <c r="B849" s="16" t="str">
        <f t="shared" si="140"/>
        <v>딸기(생과)육보kg중17~10g국산</v>
      </c>
      <c r="C849" s="61"/>
      <c r="D849" s="61" t="s">
        <v>511</v>
      </c>
      <c r="E849" s="175" t="s">
        <v>605</v>
      </c>
      <c r="F849" s="175" t="s">
        <v>2221</v>
      </c>
      <c r="G849" s="61" t="s">
        <v>190</v>
      </c>
      <c r="H849" s="131" t="s">
        <v>2223</v>
      </c>
      <c r="I849" s="117" t="s">
        <v>193</v>
      </c>
      <c r="J849" s="68" t="e">
        <f>VLOOKUP($B849,[1]전년동월vs전월vs당월!$A$7:$AC$1780,11,FALSE)</f>
        <v>#N/A</v>
      </c>
      <c r="K849" s="68" t="e">
        <f>VLOOKUP($B849,[2]전년동월vs전월vs당월!$B$7:$AD$1796,11,FALSE)</f>
        <v>#N/A</v>
      </c>
      <c r="L849" s="218">
        <f>VLOOKUP($A849,농산물!$A241:$O567,12,FALSE)</f>
        <v>5500</v>
      </c>
      <c r="M849" s="243" t="e">
        <f t="shared" si="141"/>
        <v>#N/A</v>
      </c>
      <c r="N849" s="243" t="e">
        <f t="shared" si="142"/>
        <v>#N/A</v>
      </c>
      <c r="O849" s="68" t="e">
        <f>VLOOKUP($B849,[1]전년동월vs전월vs당월!$A$7:$AC$1780,16,FALSE)</f>
        <v>#N/A</v>
      </c>
      <c r="P849" s="68" t="e">
        <f>VLOOKUP($B849,[2]전년동월vs전월vs당월!$B$7:$AD$1796,16,FALSE)</f>
        <v>#N/A</v>
      </c>
      <c r="Q849" s="218" t="str">
        <f>VLOOKUP($A849,농산물!$A241:$O567,13,FALSE)</f>
        <v>-</v>
      </c>
      <c r="R849" s="243" t="e">
        <f t="shared" si="143"/>
        <v>#VALUE!</v>
      </c>
      <c r="S849" s="243" t="e">
        <f t="shared" si="144"/>
        <v>#VALUE!</v>
      </c>
      <c r="T849" s="68" t="e">
        <f>VLOOKUP($B849,[1]전년동월vs전월vs당월!$A$7:$AC$1780,21,FALSE)</f>
        <v>#N/A</v>
      </c>
      <c r="U849" s="68" t="e">
        <f>VLOOKUP($B849,[2]전년동월vs전월vs당월!$B$7:$AD$1796,21,FALSE)</f>
        <v>#N/A</v>
      </c>
      <c r="V849" s="218" t="str">
        <f>VLOOKUP($A849,농산물!$A241:$O567,14,FALSE)</f>
        <v>-</v>
      </c>
      <c r="W849" s="243" t="e">
        <f t="shared" si="145"/>
        <v>#VALUE!</v>
      </c>
      <c r="X849" s="243" t="e">
        <f t="shared" si="146"/>
        <v>#VALUE!</v>
      </c>
      <c r="Y849" s="68" t="e">
        <f>VLOOKUP($B849,[1]전년동월vs전월vs당월!$A$7:$AC$1780,26,FALSE)</f>
        <v>#N/A</v>
      </c>
      <c r="Z849" s="68" t="e">
        <f>VLOOKUP($B849,[2]전년동월vs전월vs당월!$B$7:$AD$1796,26,FALSE)</f>
        <v>#N/A</v>
      </c>
      <c r="AA849" s="218" t="str">
        <f>VLOOKUP($A849,농산물!$A241:$O567,15,FALSE)</f>
        <v>-</v>
      </c>
      <c r="AB849" s="243" t="e">
        <f t="shared" si="147"/>
        <v>#VALUE!</v>
      </c>
      <c r="AC849" s="243" t="e">
        <f t="shared" si="148"/>
        <v>#VALUE!</v>
      </c>
      <c r="AD849" s="83"/>
    </row>
    <row r="850" spans="1:30">
      <c r="A850">
        <v>236</v>
      </c>
      <c r="B850" s="16" t="str">
        <f t="shared" si="140"/>
        <v>딸기(생과)장희kg중17~10g국산</v>
      </c>
      <c r="C850" s="61"/>
      <c r="D850" s="61" t="s">
        <v>511</v>
      </c>
      <c r="E850" s="175" t="s">
        <v>605</v>
      </c>
      <c r="F850" s="175" t="s">
        <v>2222</v>
      </c>
      <c r="G850" s="61" t="s">
        <v>190</v>
      </c>
      <c r="H850" s="131" t="s">
        <v>607</v>
      </c>
      <c r="I850" s="117" t="s">
        <v>193</v>
      </c>
      <c r="J850" s="68" t="e">
        <f>VLOOKUP($B850,[1]전년동월vs전월vs당월!$A$7:$AC$1780,11,FALSE)</f>
        <v>#N/A</v>
      </c>
      <c r="K850" s="68" t="e">
        <f>VLOOKUP($B850,[2]전년동월vs전월vs당월!$B$7:$AD$1796,11,FALSE)</f>
        <v>#N/A</v>
      </c>
      <c r="L850" s="218" t="str">
        <f>VLOOKUP($A850,농산물!$A242:$O568,12,FALSE)</f>
        <v>-</v>
      </c>
      <c r="M850" s="243" t="e">
        <f t="shared" si="141"/>
        <v>#VALUE!</v>
      </c>
      <c r="N850" s="243" t="e">
        <f t="shared" si="142"/>
        <v>#VALUE!</v>
      </c>
      <c r="O850" s="68" t="e">
        <f>VLOOKUP($B850,[1]전년동월vs전월vs당월!$A$7:$AC$1780,16,FALSE)</f>
        <v>#N/A</v>
      </c>
      <c r="P850" s="68" t="e">
        <f>VLOOKUP($B850,[2]전년동월vs전월vs당월!$B$7:$AD$1796,16,FALSE)</f>
        <v>#N/A</v>
      </c>
      <c r="Q850" s="218" t="str">
        <f>VLOOKUP($A850,농산물!$A242:$O568,13,FALSE)</f>
        <v>-</v>
      </c>
      <c r="R850" s="243" t="e">
        <f t="shared" si="143"/>
        <v>#VALUE!</v>
      </c>
      <c r="S850" s="243" t="e">
        <f t="shared" si="144"/>
        <v>#VALUE!</v>
      </c>
      <c r="T850" s="68" t="e">
        <f>VLOOKUP($B850,[1]전년동월vs전월vs당월!$A$7:$AC$1780,21,FALSE)</f>
        <v>#N/A</v>
      </c>
      <c r="U850" s="68" t="e">
        <f>VLOOKUP($B850,[2]전년동월vs전월vs당월!$B$7:$AD$1796,21,FALSE)</f>
        <v>#N/A</v>
      </c>
      <c r="V850" s="218" t="str">
        <f>VLOOKUP($A850,농산물!$A242:$O568,14,FALSE)</f>
        <v>-</v>
      </c>
      <c r="W850" s="243" t="e">
        <f t="shared" si="145"/>
        <v>#VALUE!</v>
      </c>
      <c r="X850" s="243" t="e">
        <f t="shared" si="146"/>
        <v>#VALUE!</v>
      </c>
      <c r="Y850" s="68" t="e">
        <f>VLOOKUP($B850,[1]전년동월vs전월vs당월!$A$7:$AC$1780,26,FALSE)</f>
        <v>#N/A</v>
      </c>
      <c r="Z850" s="68" t="e">
        <f>VLOOKUP($B850,[2]전년동월vs전월vs당월!$B$7:$AD$1796,26,FALSE)</f>
        <v>#N/A</v>
      </c>
      <c r="AA850" s="218" t="str">
        <f>VLOOKUP($A850,농산물!$A242:$O568,15,FALSE)</f>
        <v>-</v>
      </c>
      <c r="AB850" s="243" t="e">
        <f t="shared" si="147"/>
        <v>#VALUE!</v>
      </c>
      <c r="AC850" s="243" t="e">
        <f t="shared" si="148"/>
        <v>#VALUE!</v>
      </c>
      <c r="AD850" s="83"/>
    </row>
    <row r="851" spans="1:30">
      <c r="A851">
        <v>237</v>
      </c>
      <c r="B851" s="16" t="str">
        <f t="shared" si="140"/>
        <v>레몬생과kg18kg미국</v>
      </c>
      <c r="C851" s="61">
        <v>92</v>
      </c>
      <c r="D851" s="61" t="s">
        <v>511</v>
      </c>
      <c r="E851" s="175" t="s">
        <v>608</v>
      </c>
      <c r="F851" s="175" t="s">
        <v>609</v>
      </c>
      <c r="G851" s="61" t="s">
        <v>190</v>
      </c>
      <c r="H851" s="175" t="s">
        <v>2224</v>
      </c>
      <c r="I851" s="117" t="s">
        <v>1512</v>
      </c>
      <c r="J851" s="68">
        <f>VLOOKUP($B851,[1]전년동월vs전월vs당월!$A$7:$AC$1780,11,FALSE)</f>
        <v>2670</v>
      </c>
      <c r="K851" s="68">
        <f>VLOOKUP($B851,[2]전년동월vs전월vs당월!$B$7:$AD$1796,11,FALSE)</f>
        <v>2500</v>
      </c>
      <c r="L851" s="218">
        <f>VLOOKUP($A851,농산물!$A243:$O569,12,FALSE)</f>
        <v>3060</v>
      </c>
      <c r="M851" s="243">
        <f t="shared" si="141"/>
        <v>14.606741573033707</v>
      </c>
      <c r="N851" s="243">
        <f t="shared" si="142"/>
        <v>22.4</v>
      </c>
      <c r="O851" s="68">
        <f>VLOOKUP($B851,[1]전년동월vs전월vs당월!$A$7:$AC$1780,16,FALSE)</f>
        <v>2670</v>
      </c>
      <c r="P851" s="68">
        <f>VLOOKUP($B851,[2]전년동월vs전월vs당월!$B$7:$AD$1796,16,FALSE)</f>
        <v>6200</v>
      </c>
      <c r="Q851" s="218">
        <f>VLOOKUP($A851,농산물!$A243:$O569,13,FALSE)</f>
        <v>6580</v>
      </c>
      <c r="R851" s="243">
        <f t="shared" si="143"/>
        <v>146.44194756554307</v>
      </c>
      <c r="S851" s="243">
        <f t="shared" si="144"/>
        <v>6.129032258064516</v>
      </c>
      <c r="T851" s="68">
        <f>VLOOKUP($B851,[1]전년동월vs전월vs당월!$A$7:$AC$1780,21,FALSE)</f>
        <v>5660</v>
      </c>
      <c r="U851" s="68">
        <f>VLOOKUP($B851,[2]전년동월vs전월vs당월!$B$7:$AD$1796,21,FALSE)</f>
        <v>6630</v>
      </c>
      <c r="V851" s="218">
        <f>VLOOKUP($A851,농산물!$A243:$O569,14,FALSE)</f>
        <v>7510</v>
      </c>
      <c r="W851" s="243">
        <f t="shared" si="145"/>
        <v>32.685512367491164</v>
      </c>
      <c r="X851" s="243">
        <f t="shared" si="146"/>
        <v>13.273001508295627</v>
      </c>
      <c r="Y851" s="68" t="str">
        <f>VLOOKUP($B851,[1]전년동월vs전월vs당월!$A$7:$AC$1780,26,FALSE)</f>
        <v>-</v>
      </c>
      <c r="Z851" s="68" t="str">
        <f>VLOOKUP($B851,[2]전년동월vs전월vs당월!$B$7:$AD$1796,26,FALSE)</f>
        <v>-</v>
      </c>
      <c r="AA851" s="218" t="str">
        <f>VLOOKUP($A851,농산물!$A243:$O569,15,FALSE)</f>
        <v>-</v>
      </c>
      <c r="AB851" s="243" t="e">
        <f t="shared" si="147"/>
        <v>#VALUE!</v>
      </c>
      <c r="AC851" s="243" t="e">
        <f t="shared" si="148"/>
        <v>#VALUE!</v>
      </c>
      <c r="AD851" s="83"/>
    </row>
    <row r="852" spans="1:30">
      <c r="A852">
        <v>238</v>
      </c>
      <c r="B852" s="16" t="str">
        <f t="shared" si="140"/>
        <v>멜론일반머스크kg5kg3수/4수국산</v>
      </c>
      <c r="C852" s="61">
        <v>93</v>
      </c>
      <c r="D852" s="61" t="s">
        <v>511</v>
      </c>
      <c r="E852" s="175" t="s">
        <v>2225</v>
      </c>
      <c r="F852" s="175" t="s">
        <v>2226</v>
      </c>
      <c r="G852" s="61" t="s">
        <v>190</v>
      </c>
      <c r="H852" s="175" t="s">
        <v>2227</v>
      </c>
      <c r="I852" s="117" t="s">
        <v>193</v>
      </c>
      <c r="J852" s="68" t="str">
        <f>VLOOKUP($B852,[1]전년동월vs전월vs당월!$A$7:$AC$1780,11,FALSE)</f>
        <v>-</v>
      </c>
      <c r="K852" s="68">
        <f>VLOOKUP($B852,[2]전년동월vs전월vs당월!$B$7:$AD$1796,11,FALSE)</f>
        <v>6600</v>
      </c>
      <c r="L852" s="218">
        <f>VLOOKUP($A852,농산물!$A244:$O570,12,FALSE)</f>
        <v>5000</v>
      </c>
      <c r="M852" s="243" t="e">
        <f t="shared" si="141"/>
        <v>#VALUE!</v>
      </c>
      <c r="N852" s="243">
        <f t="shared" si="142"/>
        <v>-24.242424242424242</v>
      </c>
      <c r="O852" s="68" t="str">
        <f>VLOOKUP($B852,[1]전년동월vs전월vs당월!$A$7:$AC$1780,16,FALSE)</f>
        <v>-</v>
      </c>
      <c r="P852" s="68" t="str">
        <f>VLOOKUP($B852,[2]전년동월vs전월vs당월!$B$7:$AD$1796,16,FALSE)</f>
        <v>-</v>
      </c>
      <c r="Q852" s="218" t="str">
        <f>VLOOKUP($A852,농산물!$A244:$O570,13,FALSE)</f>
        <v>-</v>
      </c>
      <c r="R852" s="243" t="e">
        <f t="shared" si="143"/>
        <v>#VALUE!</v>
      </c>
      <c r="S852" s="243" t="e">
        <f t="shared" si="144"/>
        <v>#VALUE!</v>
      </c>
      <c r="T852" s="68">
        <f>VLOOKUP($B852,[1]전년동월vs전월vs당월!$A$7:$AC$1780,21,FALSE)</f>
        <v>9860</v>
      </c>
      <c r="U852" s="68" t="str">
        <f>VLOOKUP($B852,[2]전년동월vs전월vs당월!$B$7:$AD$1796,21,FALSE)</f>
        <v>-</v>
      </c>
      <c r="V852" s="218">
        <f>VLOOKUP($A852,농산물!$A244:$O570,14,FALSE)</f>
        <v>6950</v>
      </c>
      <c r="W852" s="243">
        <f t="shared" si="145"/>
        <v>-29.5131845841785</v>
      </c>
      <c r="X852" s="243" t="e">
        <f t="shared" si="146"/>
        <v>#VALUE!</v>
      </c>
      <c r="Y852" s="68">
        <f>VLOOKUP($B852,[1]전년동월vs전월vs당월!$A$7:$AC$1780,26,FALSE)</f>
        <v>8780</v>
      </c>
      <c r="Z852" s="68" t="str">
        <f>VLOOKUP($B852,[2]전년동월vs전월vs당월!$B$7:$AD$1796,26,FALSE)</f>
        <v>-</v>
      </c>
      <c r="AA852" s="218">
        <f>VLOOKUP($A852,농산물!$A244:$O570,15,FALSE)</f>
        <v>9980</v>
      </c>
      <c r="AB852" s="243">
        <f t="shared" si="147"/>
        <v>13.66742596810934</v>
      </c>
      <c r="AC852" s="243" t="e">
        <f t="shared" si="148"/>
        <v>#VALUE!</v>
      </c>
      <c r="AD852" s="83"/>
    </row>
    <row r="853" spans="1:30">
      <c r="A853">
        <v>239</v>
      </c>
      <c r="B853" s="16" t="str">
        <f t="shared" si="140"/>
        <v>멜론일반머스크kg8kg4수국산</v>
      </c>
      <c r="C853" s="61"/>
      <c r="D853" s="61" t="s">
        <v>511</v>
      </c>
      <c r="E853" s="175" t="s">
        <v>2225</v>
      </c>
      <c r="F853" s="175" t="s">
        <v>2226</v>
      </c>
      <c r="G853" s="61" t="s">
        <v>190</v>
      </c>
      <c r="H853" s="175" t="s">
        <v>2228</v>
      </c>
      <c r="I853" s="117" t="s">
        <v>193</v>
      </c>
      <c r="J853" s="68">
        <f>VLOOKUP($B853,[1]전년동월vs전월vs당월!$A$7:$AC$1780,11,FALSE)</f>
        <v>3250</v>
      </c>
      <c r="K853" s="68">
        <f>VLOOKUP($B853,[2]전년동월vs전월vs당월!$B$7:$AD$1796,11,FALSE)</f>
        <v>5250</v>
      </c>
      <c r="L853" s="218">
        <f>VLOOKUP($A853,농산물!$A245:$O571,12,FALSE)</f>
        <v>3500</v>
      </c>
      <c r="M853" s="243">
        <f t="shared" si="141"/>
        <v>7.6923076923076925</v>
      </c>
      <c r="N853" s="243">
        <f t="shared" si="142"/>
        <v>-33.333333333333336</v>
      </c>
      <c r="O853" s="68">
        <f>VLOOKUP($B853,[1]전년동월vs전월vs당월!$A$7:$AC$1780,16,FALSE)</f>
        <v>2750</v>
      </c>
      <c r="P853" s="68" t="str">
        <f>VLOOKUP($B853,[2]전년동월vs전월vs당월!$B$7:$AD$1796,16,FALSE)</f>
        <v>-</v>
      </c>
      <c r="Q853" s="218" t="str">
        <f>VLOOKUP($A853,농산물!$A245:$O571,13,FALSE)</f>
        <v>-</v>
      </c>
      <c r="R853" s="243" t="e">
        <f t="shared" si="143"/>
        <v>#VALUE!</v>
      </c>
      <c r="S853" s="243" t="e">
        <f t="shared" si="144"/>
        <v>#VALUE!</v>
      </c>
      <c r="T853" s="68" t="str">
        <f>VLOOKUP($B853,[1]전년동월vs전월vs당월!$A$7:$AC$1780,21,FALSE)</f>
        <v>-</v>
      </c>
      <c r="U853" s="68" t="str">
        <f>VLOOKUP($B853,[2]전년동월vs전월vs당월!$B$7:$AD$1796,21,FALSE)</f>
        <v>-</v>
      </c>
      <c r="V853" s="218" t="str">
        <f>VLOOKUP($A853,농산물!$A245:$O571,14,FALSE)</f>
        <v>-</v>
      </c>
      <c r="W853" s="243" t="e">
        <f t="shared" si="145"/>
        <v>#VALUE!</v>
      </c>
      <c r="X853" s="243" t="e">
        <f t="shared" si="146"/>
        <v>#VALUE!</v>
      </c>
      <c r="Y853" s="68" t="str">
        <f>VLOOKUP($B853,[1]전년동월vs전월vs당월!$A$7:$AC$1780,26,FALSE)</f>
        <v>-</v>
      </c>
      <c r="Z853" s="68" t="str">
        <f>VLOOKUP($B853,[2]전년동월vs전월vs당월!$B$7:$AD$1796,26,FALSE)</f>
        <v>-</v>
      </c>
      <c r="AA853" s="218" t="str">
        <f>VLOOKUP($A853,농산물!$A245:$O571,15,FALSE)</f>
        <v>-</v>
      </c>
      <c r="AB853" s="243" t="e">
        <f t="shared" si="147"/>
        <v>#VALUE!</v>
      </c>
      <c r="AC853" s="243" t="e">
        <f t="shared" si="148"/>
        <v>#VALUE!</v>
      </c>
      <c r="AD853" s="83"/>
    </row>
    <row r="854" spans="1:30">
      <c r="A854">
        <v>240</v>
      </c>
      <c r="B854" s="16" t="str">
        <f t="shared" si="140"/>
        <v>멜론일반머스크kg8kg5수국산</v>
      </c>
      <c r="C854" s="61"/>
      <c r="D854" s="61" t="s">
        <v>511</v>
      </c>
      <c r="E854" s="175" t="s">
        <v>2225</v>
      </c>
      <c r="F854" s="175" t="s">
        <v>2226</v>
      </c>
      <c r="G854" s="61" t="s">
        <v>190</v>
      </c>
      <c r="H854" s="175" t="s">
        <v>2229</v>
      </c>
      <c r="I854" s="117" t="s">
        <v>193</v>
      </c>
      <c r="J854" s="68">
        <f>VLOOKUP($B854,[1]전년동월vs전월vs당월!$A$7:$AC$1780,11,FALSE)</f>
        <v>2500</v>
      </c>
      <c r="K854" s="68">
        <f>VLOOKUP($B854,[2]전년동월vs전월vs당월!$B$7:$AD$1796,11,FALSE)</f>
        <v>3750</v>
      </c>
      <c r="L854" s="218">
        <f>VLOOKUP($A854,농산물!$A246:$O572,12,FALSE)</f>
        <v>3130</v>
      </c>
      <c r="M854" s="243">
        <f t="shared" si="141"/>
        <v>25.2</v>
      </c>
      <c r="N854" s="243">
        <f t="shared" si="142"/>
        <v>-16.533333333333335</v>
      </c>
      <c r="O854" s="68">
        <f>VLOOKUP($B854,[1]전년동월vs전월vs당월!$A$7:$AC$1780,16,FALSE)</f>
        <v>2130</v>
      </c>
      <c r="P854" s="68" t="str">
        <f>VLOOKUP($B854,[2]전년동월vs전월vs당월!$B$7:$AD$1796,16,FALSE)</f>
        <v>-</v>
      </c>
      <c r="Q854" s="218" t="str">
        <f>VLOOKUP($A854,농산물!$A246:$O572,13,FALSE)</f>
        <v>-</v>
      </c>
      <c r="R854" s="243" t="e">
        <f t="shared" si="143"/>
        <v>#VALUE!</v>
      </c>
      <c r="S854" s="243" t="e">
        <f t="shared" si="144"/>
        <v>#VALUE!</v>
      </c>
      <c r="T854" s="68" t="str">
        <f>VLOOKUP($B854,[1]전년동월vs전월vs당월!$A$7:$AC$1780,21,FALSE)</f>
        <v>-</v>
      </c>
      <c r="U854" s="68" t="str">
        <f>VLOOKUP($B854,[2]전년동월vs전월vs당월!$B$7:$AD$1796,21,FALSE)</f>
        <v>-</v>
      </c>
      <c r="V854" s="218" t="str">
        <f>VLOOKUP($A854,농산물!$A246:$O572,14,FALSE)</f>
        <v>-</v>
      </c>
      <c r="W854" s="243" t="e">
        <f t="shared" si="145"/>
        <v>#VALUE!</v>
      </c>
      <c r="X854" s="243" t="e">
        <f t="shared" si="146"/>
        <v>#VALUE!</v>
      </c>
      <c r="Y854" s="68" t="str">
        <f>VLOOKUP($B854,[1]전년동월vs전월vs당월!$A$7:$AC$1780,26,FALSE)</f>
        <v>-</v>
      </c>
      <c r="Z854" s="68" t="str">
        <f>VLOOKUP($B854,[2]전년동월vs전월vs당월!$B$7:$AD$1796,26,FALSE)</f>
        <v>-</v>
      </c>
      <c r="AA854" s="218" t="str">
        <f>VLOOKUP($A854,농산물!$A246:$O572,15,FALSE)</f>
        <v>-</v>
      </c>
      <c r="AB854" s="243" t="e">
        <f t="shared" si="147"/>
        <v>#VALUE!</v>
      </c>
      <c r="AC854" s="243" t="e">
        <f t="shared" si="148"/>
        <v>#VALUE!</v>
      </c>
      <c r="AD854" s="83"/>
    </row>
    <row r="855" spans="1:30">
      <c r="A855">
        <v>241</v>
      </c>
      <c r="B855" s="16" t="str">
        <f t="shared" ref="B855:B918" si="149">E855&amp;F855&amp;G855&amp;H855&amp;I855</f>
        <v>멜론세지멜론kg5kg3수/4수국산</v>
      </c>
      <c r="C855" s="61"/>
      <c r="D855" s="61" t="s">
        <v>511</v>
      </c>
      <c r="E855" s="175" t="s">
        <v>2225</v>
      </c>
      <c r="F855" s="175" t="s">
        <v>2230</v>
      </c>
      <c r="G855" s="61" t="s">
        <v>190</v>
      </c>
      <c r="H855" s="175" t="s">
        <v>2227</v>
      </c>
      <c r="I855" s="117" t="s">
        <v>193</v>
      </c>
      <c r="J855" s="68" t="str">
        <f>VLOOKUP($B855,[1]전년동월vs전월vs당월!$A$7:$AC$1780,11,FALSE)</f>
        <v>-</v>
      </c>
      <c r="K855" s="68">
        <f>VLOOKUP($B855,[2]전년동월vs전월vs당월!$B$7:$AD$1796,11,FALSE)</f>
        <v>11000</v>
      </c>
      <c r="L855" s="218">
        <f>VLOOKUP($A855,농산물!$A247:$O573,12,FALSE)</f>
        <v>5600</v>
      </c>
      <c r="M855" s="243" t="e">
        <f t="shared" si="141"/>
        <v>#VALUE!</v>
      </c>
      <c r="N855" s="243">
        <f t="shared" si="142"/>
        <v>-49.090909090909093</v>
      </c>
      <c r="O855" s="68" t="str">
        <f>VLOOKUP($B855,[1]전년동월vs전월vs당월!$A$7:$AC$1780,16,FALSE)</f>
        <v>-</v>
      </c>
      <c r="P855" s="68" t="str">
        <f>VLOOKUP($B855,[2]전년동월vs전월vs당월!$B$7:$AD$1796,16,FALSE)</f>
        <v>-</v>
      </c>
      <c r="Q855" s="218" t="str">
        <f>VLOOKUP($A855,농산물!$A247:$O573,13,FALSE)</f>
        <v>-</v>
      </c>
      <c r="R855" s="243" t="e">
        <f t="shared" si="143"/>
        <v>#VALUE!</v>
      </c>
      <c r="S855" s="243" t="e">
        <f t="shared" si="144"/>
        <v>#VALUE!</v>
      </c>
      <c r="T855" s="68" t="str">
        <f>VLOOKUP($B855,[1]전년동월vs전월vs당월!$A$7:$AC$1780,21,FALSE)</f>
        <v>-</v>
      </c>
      <c r="U855" s="68">
        <f>VLOOKUP($B855,[2]전년동월vs전월vs당월!$B$7:$AD$1796,21,FALSE)</f>
        <v>11710</v>
      </c>
      <c r="V855" s="218">
        <f>VLOOKUP($A855,농산물!$A247:$O573,14,FALSE)</f>
        <v>8900</v>
      </c>
      <c r="W855" s="243" t="e">
        <f t="shared" si="145"/>
        <v>#VALUE!</v>
      </c>
      <c r="X855" s="243">
        <f t="shared" si="146"/>
        <v>-23.996584116140053</v>
      </c>
      <c r="Y855" s="68" t="str">
        <f>VLOOKUP($B855,[1]전년동월vs전월vs당월!$A$7:$AC$1780,26,FALSE)</f>
        <v>-</v>
      </c>
      <c r="Z855" s="68">
        <f>VLOOKUP($B855,[2]전년동월vs전월vs당월!$B$7:$AD$1796,26,FALSE)</f>
        <v>13100</v>
      </c>
      <c r="AA855" s="218" t="str">
        <f>VLOOKUP($A855,농산물!$A247:$O573,15,FALSE)</f>
        <v>-</v>
      </c>
      <c r="AB855" s="243" t="e">
        <f t="shared" si="147"/>
        <v>#VALUE!</v>
      </c>
      <c r="AC855" s="243" t="e">
        <f t="shared" si="148"/>
        <v>#VALUE!</v>
      </c>
      <c r="AD855" s="83"/>
    </row>
    <row r="856" spans="1:30">
      <c r="A856">
        <v>242</v>
      </c>
      <c r="B856" s="16" t="str">
        <f t="shared" si="149"/>
        <v>바나나생과kg13kg6발,8발/프리미엄필리핀</v>
      </c>
      <c r="C856" s="61">
        <v>94</v>
      </c>
      <c r="D856" s="61" t="s">
        <v>511</v>
      </c>
      <c r="E856" s="175" t="s">
        <v>610</v>
      </c>
      <c r="F856" s="175" t="s">
        <v>609</v>
      </c>
      <c r="G856" s="61" t="s">
        <v>190</v>
      </c>
      <c r="H856" s="175" t="s">
        <v>2231</v>
      </c>
      <c r="I856" s="117" t="s">
        <v>1619</v>
      </c>
      <c r="J856" s="68">
        <f>VLOOKUP($B856,[1]전년동월vs전월vs당월!$A$7:$AC$1780,11,FALSE)</f>
        <v>2310</v>
      </c>
      <c r="K856" s="68">
        <f>VLOOKUP($B856,[2]전년동월vs전월vs당월!$B$7:$AD$1796,11,FALSE)</f>
        <v>2160</v>
      </c>
      <c r="L856" s="218">
        <f>VLOOKUP($A856,농산물!$A248:$O574,12,FALSE)</f>
        <v>2160</v>
      </c>
      <c r="M856" s="243">
        <f t="shared" si="141"/>
        <v>-6.4935064935064934</v>
      </c>
      <c r="N856" s="243">
        <f t="shared" si="142"/>
        <v>0</v>
      </c>
      <c r="O856" s="68">
        <f>VLOOKUP($B856,[1]전년동월vs전월vs당월!$A$7:$AC$1780,16,FALSE)</f>
        <v>2310</v>
      </c>
      <c r="P856" s="68" t="str">
        <f>VLOOKUP($B856,[2]전년동월vs전월vs당월!$B$7:$AD$1796,16,FALSE)</f>
        <v>-</v>
      </c>
      <c r="Q856" s="218">
        <f>VLOOKUP($A856,농산물!$A248:$O574,13,FALSE)</f>
        <v>2470</v>
      </c>
      <c r="R856" s="243">
        <f t="shared" si="143"/>
        <v>6.9264069264069263</v>
      </c>
      <c r="S856" s="243" t="e">
        <f t="shared" si="144"/>
        <v>#VALUE!</v>
      </c>
      <c r="T856" s="68">
        <f>VLOOKUP($B856,[1]전년동월vs전월vs당월!$A$7:$AC$1780,21,FALSE)</f>
        <v>2280</v>
      </c>
      <c r="U856" s="68">
        <f>VLOOKUP($B856,[2]전년동월vs전월vs당월!$B$7:$AD$1796,21,FALSE)</f>
        <v>3460</v>
      </c>
      <c r="V856" s="218">
        <f>VLOOKUP($A856,농산물!$A248:$O574,14,FALSE)</f>
        <v>3300</v>
      </c>
      <c r="W856" s="243">
        <f t="shared" si="145"/>
        <v>44.736842105263158</v>
      </c>
      <c r="X856" s="243">
        <f t="shared" si="146"/>
        <v>-4.6242774566473992</v>
      </c>
      <c r="Y856" s="68" t="str">
        <f>VLOOKUP($B856,[1]전년동월vs전월vs당월!$A$7:$AC$1780,26,FALSE)</f>
        <v>-</v>
      </c>
      <c r="Z856" s="68" t="str">
        <f>VLOOKUP($B856,[2]전년동월vs전월vs당월!$B$7:$AD$1796,26,FALSE)</f>
        <v>-</v>
      </c>
      <c r="AA856" s="218" t="str">
        <f>VLOOKUP($A856,농산물!$A248:$O574,15,FALSE)</f>
        <v>-</v>
      </c>
      <c r="AB856" s="243" t="e">
        <f t="shared" si="147"/>
        <v>#VALUE!</v>
      </c>
      <c r="AC856" s="243" t="e">
        <f t="shared" si="148"/>
        <v>#VALUE!</v>
      </c>
      <c r="AD856" s="83"/>
    </row>
    <row r="857" spans="1:30">
      <c r="A857">
        <v>243</v>
      </c>
      <c r="B857" s="16" t="str">
        <f t="shared" si="149"/>
        <v>바나나생과kg13kg6발,8발/일반필리핀</v>
      </c>
      <c r="C857" s="61"/>
      <c r="D857" s="61" t="s">
        <v>511</v>
      </c>
      <c r="E857" s="175" t="s">
        <v>610</v>
      </c>
      <c r="F857" s="175" t="s">
        <v>609</v>
      </c>
      <c r="G857" s="61" t="s">
        <v>190</v>
      </c>
      <c r="H857" s="175" t="s">
        <v>2232</v>
      </c>
      <c r="I857" s="117" t="s">
        <v>1619</v>
      </c>
      <c r="J857" s="68">
        <f>VLOOKUP($B857,[1]전년동월vs전월vs당월!$A$7:$AC$1780,11,FALSE)</f>
        <v>2160</v>
      </c>
      <c r="K857" s="68">
        <f>VLOOKUP($B857,[2]전년동월vs전월vs당월!$B$7:$AD$1796,11,FALSE)</f>
        <v>2080</v>
      </c>
      <c r="L857" s="218">
        <f>VLOOKUP($A857,농산물!$A249:$O575,12,FALSE)</f>
        <v>2080</v>
      </c>
      <c r="M857" s="243">
        <f t="shared" si="141"/>
        <v>-3.7037037037037037</v>
      </c>
      <c r="N857" s="243">
        <f t="shared" si="142"/>
        <v>0</v>
      </c>
      <c r="O857" s="68" t="str">
        <f>VLOOKUP($B857,[1]전년동월vs전월vs당월!$A$7:$AC$1780,16,FALSE)</f>
        <v>-</v>
      </c>
      <c r="P857" s="68" t="str">
        <f>VLOOKUP($B857,[2]전년동월vs전월vs당월!$B$7:$AD$1796,16,FALSE)</f>
        <v>-</v>
      </c>
      <c r="Q857" s="218" t="str">
        <f>VLOOKUP($A857,농산물!$A249:$O575,13,FALSE)</f>
        <v>-</v>
      </c>
      <c r="R857" s="243" t="e">
        <f t="shared" si="143"/>
        <v>#VALUE!</v>
      </c>
      <c r="S857" s="243" t="e">
        <f t="shared" si="144"/>
        <v>#VALUE!</v>
      </c>
      <c r="T857" s="68">
        <f>VLOOKUP($B857,[1]전년동월vs전월vs당월!$A$7:$AC$1780,21,FALSE)</f>
        <v>2930</v>
      </c>
      <c r="U857" s="68">
        <f>VLOOKUP($B857,[2]전년동월vs전월vs당월!$B$7:$AD$1796,21,FALSE)</f>
        <v>2380</v>
      </c>
      <c r="V857" s="218">
        <f>VLOOKUP($A857,농산물!$A249:$O575,14,FALSE)</f>
        <v>2640</v>
      </c>
      <c r="W857" s="243">
        <f t="shared" si="145"/>
        <v>-9.8976109215017072</v>
      </c>
      <c r="X857" s="243">
        <f t="shared" si="146"/>
        <v>10.92436974789916</v>
      </c>
      <c r="Y857" s="68" t="str">
        <f>VLOOKUP($B857,[1]전년동월vs전월vs당월!$A$7:$AC$1780,26,FALSE)</f>
        <v>-</v>
      </c>
      <c r="Z857" s="68" t="str">
        <f>VLOOKUP($B857,[2]전년동월vs전월vs당월!$B$7:$AD$1796,26,FALSE)</f>
        <v>-</v>
      </c>
      <c r="AA857" s="218" t="str">
        <f>VLOOKUP($A857,농산물!$A249:$O575,15,FALSE)</f>
        <v>-</v>
      </c>
      <c r="AB857" s="243" t="e">
        <f t="shared" si="147"/>
        <v>#VALUE!</v>
      </c>
      <c r="AC857" s="243" t="e">
        <f t="shared" si="148"/>
        <v>#VALUE!</v>
      </c>
      <c r="AD857" s="83"/>
    </row>
    <row r="858" spans="1:30">
      <c r="A858">
        <v>244</v>
      </c>
      <c r="B858" s="16" t="str">
        <f t="shared" si="149"/>
        <v>바나나몽키바나나kg미니바나나필리핀</v>
      </c>
      <c r="C858" s="61"/>
      <c r="D858" s="61" t="s">
        <v>511</v>
      </c>
      <c r="E858" s="175" t="s">
        <v>610</v>
      </c>
      <c r="F858" s="175" t="s">
        <v>2233</v>
      </c>
      <c r="G858" s="61" t="s">
        <v>190</v>
      </c>
      <c r="H858" s="175" t="s">
        <v>2234</v>
      </c>
      <c r="I858" s="117" t="s">
        <v>1619</v>
      </c>
      <c r="J858" s="68" t="str">
        <f>VLOOKUP($B858,[1]전년동월vs전월vs당월!$A$7:$AC$1780,11,FALSE)</f>
        <v>-</v>
      </c>
      <c r="K858" s="68" t="str">
        <f>VLOOKUP($B858,[2]전년동월vs전월vs당월!$B$7:$AD$1796,11,FALSE)</f>
        <v>-</v>
      </c>
      <c r="L858" s="218">
        <f>VLOOKUP($A858,농산물!$A250:$O576,12,FALSE)</f>
        <v>3750</v>
      </c>
      <c r="M858" s="243" t="e">
        <f t="shared" si="141"/>
        <v>#VALUE!</v>
      </c>
      <c r="N858" s="243" t="e">
        <f t="shared" si="142"/>
        <v>#VALUE!</v>
      </c>
      <c r="O858" s="68" t="str">
        <f>VLOOKUP($B858,[1]전년동월vs전월vs당월!$A$7:$AC$1780,16,FALSE)</f>
        <v>-</v>
      </c>
      <c r="P858" s="68" t="str">
        <f>VLOOKUP($B858,[2]전년동월vs전월vs당월!$B$7:$AD$1796,16,FALSE)</f>
        <v>-</v>
      </c>
      <c r="Q858" s="218" t="str">
        <f>VLOOKUP($A858,농산물!$A250:$O576,13,FALSE)</f>
        <v>-</v>
      </c>
      <c r="R858" s="243" t="e">
        <f t="shared" si="143"/>
        <v>#VALUE!</v>
      </c>
      <c r="S858" s="243" t="e">
        <f t="shared" si="144"/>
        <v>#VALUE!</v>
      </c>
      <c r="T858" s="68">
        <f>VLOOKUP($B858,[1]전년동월vs전월vs당월!$A$7:$AC$1780,21,FALSE)</f>
        <v>4980</v>
      </c>
      <c r="U858" s="68">
        <f>VLOOKUP($B858,[2]전년동월vs전월vs당월!$B$7:$AD$1796,21,FALSE)</f>
        <v>6980</v>
      </c>
      <c r="V858" s="218">
        <f>VLOOKUP($A858,농산물!$A250:$O576,14,FALSE)</f>
        <v>6980</v>
      </c>
      <c r="W858" s="243">
        <f t="shared" si="145"/>
        <v>40.160642570281126</v>
      </c>
      <c r="X858" s="243">
        <f t="shared" si="146"/>
        <v>0</v>
      </c>
      <c r="Y858" s="68" t="str">
        <f>VLOOKUP($B858,[1]전년동월vs전월vs당월!$A$7:$AC$1780,26,FALSE)</f>
        <v>-</v>
      </c>
      <c r="Z858" s="68" t="str">
        <f>VLOOKUP($B858,[2]전년동월vs전월vs당월!$B$7:$AD$1796,26,FALSE)</f>
        <v>-</v>
      </c>
      <c r="AA858" s="218" t="str">
        <f>VLOOKUP($A858,농산물!$A250:$O576,15,FALSE)</f>
        <v>-</v>
      </c>
      <c r="AB858" s="243" t="e">
        <f t="shared" si="147"/>
        <v>#VALUE!</v>
      </c>
      <c r="AC858" s="243" t="e">
        <f t="shared" si="148"/>
        <v>#VALUE!</v>
      </c>
      <c r="AD858" s="83"/>
    </row>
    <row r="859" spans="1:30">
      <c r="A859">
        <v>245</v>
      </c>
      <c r="B859" s="16" t="str">
        <f t="shared" si="149"/>
        <v>배(생과)신고kg15kg15~19개국산</v>
      </c>
      <c r="C859" s="61">
        <v>95</v>
      </c>
      <c r="D859" s="61" t="s">
        <v>511</v>
      </c>
      <c r="E859" s="175" t="s">
        <v>611</v>
      </c>
      <c r="F859" s="175" t="s">
        <v>2235</v>
      </c>
      <c r="G859" s="61" t="s">
        <v>190</v>
      </c>
      <c r="H859" s="175" t="s">
        <v>2236</v>
      </c>
      <c r="I859" s="117" t="s">
        <v>193</v>
      </c>
      <c r="J859" s="68" t="e">
        <f>VLOOKUP($B859,[1]전년동월vs전월vs당월!$A$7:$AC$1780,11,FALSE)</f>
        <v>#N/A</v>
      </c>
      <c r="K859" s="68" t="e">
        <f>VLOOKUP($B859,[2]전년동월vs전월vs당월!$B$7:$AD$1796,11,FALSE)</f>
        <v>#N/A</v>
      </c>
      <c r="L859" s="218">
        <f>VLOOKUP($A859,농산물!$A251:$O577,12,FALSE)</f>
        <v>4200</v>
      </c>
      <c r="M859" s="243" t="e">
        <f t="shared" si="141"/>
        <v>#N/A</v>
      </c>
      <c r="N859" s="243" t="e">
        <f t="shared" si="142"/>
        <v>#N/A</v>
      </c>
      <c r="O859" s="68" t="e">
        <f>VLOOKUP($B859,[1]전년동월vs전월vs당월!$A$7:$AC$1780,16,FALSE)</f>
        <v>#N/A</v>
      </c>
      <c r="P859" s="68" t="e">
        <f>VLOOKUP($B859,[2]전년동월vs전월vs당월!$B$7:$AD$1796,16,FALSE)</f>
        <v>#N/A</v>
      </c>
      <c r="Q859" s="218">
        <f>VLOOKUP($A859,농산물!$A251:$O577,13,FALSE)</f>
        <v>4340</v>
      </c>
      <c r="R859" s="243" t="e">
        <f t="shared" si="143"/>
        <v>#N/A</v>
      </c>
      <c r="S859" s="243" t="e">
        <f t="shared" si="144"/>
        <v>#N/A</v>
      </c>
      <c r="T859" s="68" t="e">
        <f>VLOOKUP($B859,[1]전년동월vs전월vs당월!$A$7:$AC$1780,21,FALSE)</f>
        <v>#N/A</v>
      </c>
      <c r="U859" s="68" t="e">
        <f>VLOOKUP($B859,[2]전년동월vs전월vs당월!$B$7:$AD$1796,21,FALSE)</f>
        <v>#N/A</v>
      </c>
      <c r="V859" s="218" t="str">
        <f>VLOOKUP($A859,농산물!$A251:$O577,14,FALSE)</f>
        <v>-</v>
      </c>
      <c r="W859" s="243" t="e">
        <f t="shared" si="145"/>
        <v>#VALUE!</v>
      </c>
      <c r="X859" s="243" t="e">
        <f t="shared" si="146"/>
        <v>#VALUE!</v>
      </c>
      <c r="Y859" s="68" t="e">
        <f>VLOOKUP($B859,[1]전년동월vs전월vs당월!$A$7:$AC$1780,26,FALSE)</f>
        <v>#N/A</v>
      </c>
      <c r="Z859" s="68" t="e">
        <f>VLOOKUP($B859,[2]전년동월vs전월vs당월!$B$7:$AD$1796,26,FALSE)</f>
        <v>#N/A</v>
      </c>
      <c r="AA859" s="218" t="str">
        <f>VLOOKUP($A859,농산물!$A251:$O577,15,FALSE)</f>
        <v>-</v>
      </c>
      <c r="AB859" s="243" t="e">
        <f t="shared" si="147"/>
        <v>#VALUE!</v>
      </c>
      <c r="AC859" s="243" t="e">
        <f t="shared" si="148"/>
        <v>#VALUE!</v>
      </c>
      <c r="AD859" s="83"/>
    </row>
    <row r="860" spans="1:30">
      <c r="A860">
        <v>246</v>
      </c>
      <c r="B860" s="16" t="str">
        <f t="shared" si="149"/>
        <v>배(생과)신고kg15kg20~25개국산</v>
      </c>
      <c r="C860" s="61"/>
      <c r="D860" s="61" t="s">
        <v>511</v>
      </c>
      <c r="E860" s="175" t="s">
        <v>611</v>
      </c>
      <c r="F860" s="175" t="s">
        <v>2235</v>
      </c>
      <c r="G860" s="61" t="s">
        <v>190</v>
      </c>
      <c r="H860" s="175" t="s">
        <v>2237</v>
      </c>
      <c r="I860" s="117" t="s">
        <v>193</v>
      </c>
      <c r="J860" s="68" t="e">
        <f>VLOOKUP($B860,[1]전년동월vs전월vs당월!$A$7:$AC$1780,11,FALSE)</f>
        <v>#N/A</v>
      </c>
      <c r="K860" s="68" t="e">
        <f>VLOOKUP($B860,[2]전년동월vs전월vs당월!$B$7:$AD$1796,11,FALSE)</f>
        <v>#N/A</v>
      </c>
      <c r="L860" s="218">
        <f>VLOOKUP($A860,농산물!$A252:$O578,12,FALSE)</f>
        <v>4000</v>
      </c>
      <c r="M860" s="243" t="e">
        <f t="shared" si="141"/>
        <v>#N/A</v>
      </c>
      <c r="N860" s="243" t="e">
        <f t="shared" si="142"/>
        <v>#N/A</v>
      </c>
      <c r="O860" s="68" t="e">
        <f>VLOOKUP($B860,[1]전년동월vs전월vs당월!$A$7:$AC$1780,16,FALSE)</f>
        <v>#N/A</v>
      </c>
      <c r="P860" s="68" t="e">
        <f>VLOOKUP($B860,[2]전년동월vs전월vs당월!$B$7:$AD$1796,16,FALSE)</f>
        <v>#N/A</v>
      </c>
      <c r="Q860" s="218">
        <f>VLOOKUP($A860,농산물!$A252:$O578,13,FALSE)</f>
        <v>3340</v>
      </c>
      <c r="R860" s="243" t="e">
        <f t="shared" si="143"/>
        <v>#N/A</v>
      </c>
      <c r="S860" s="243" t="e">
        <f t="shared" si="144"/>
        <v>#N/A</v>
      </c>
      <c r="T860" s="68" t="e">
        <f>VLOOKUP($B860,[1]전년동월vs전월vs당월!$A$7:$AC$1780,21,FALSE)</f>
        <v>#N/A</v>
      </c>
      <c r="U860" s="68" t="e">
        <f>VLOOKUP($B860,[2]전년동월vs전월vs당월!$B$7:$AD$1796,21,FALSE)</f>
        <v>#N/A</v>
      </c>
      <c r="V860" s="218" t="str">
        <f>VLOOKUP($A860,농산물!$A252:$O578,14,FALSE)</f>
        <v>-</v>
      </c>
      <c r="W860" s="243" t="e">
        <f t="shared" si="145"/>
        <v>#VALUE!</v>
      </c>
      <c r="X860" s="243" t="e">
        <f t="shared" si="146"/>
        <v>#VALUE!</v>
      </c>
      <c r="Y860" s="68" t="e">
        <f>VLOOKUP($B860,[1]전년동월vs전월vs당월!$A$7:$AC$1780,26,FALSE)</f>
        <v>#N/A</v>
      </c>
      <c r="Z860" s="68" t="e">
        <f>VLOOKUP($B860,[2]전년동월vs전월vs당월!$B$7:$AD$1796,26,FALSE)</f>
        <v>#N/A</v>
      </c>
      <c r="AA860" s="218" t="str">
        <f>VLOOKUP($A860,농산물!$A252:$O578,15,FALSE)</f>
        <v>-</v>
      </c>
      <c r="AB860" s="243" t="e">
        <f t="shared" si="147"/>
        <v>#VALUE!</v>
      </c>
      <c r="AC860" s="243" t="e">
        <f t="shared" si="148"/>
        <v>#VALUE!</v>
      </c>
      <c r="AD860" s="83"/>
    </row>
    <row r="861" spans="1:30">
      <c r="A861">
        <v>247</v>
      </c>
      <c r="B861" s="16" t="str">
        <f t="shared" si="149"/>
        <v>배(생과)신고kg15kg26~29개국산</v>
      </c>
      <c r="C861" s="61"/>
      <c r="D861" s="61" t="s">
        <v>511</v>
      </c>
      <c r="E861" s="175" t="s">
        <v>611</v>
      </c>
      <c r="F861" s="175" t="s">
        <v>2235</v>
      </c>
      <c r="G861" s="61" t="s">
        <v>190</v>
      </c>
      <c r="H861" s="175" t="s">
        <v>2238</v>
      </c>
      <c r="I861" s="117" t="s">
        <v>193</v>
      </c>
      <c r="J861" s="68" t="e">
        <f>VLOOKUP($B861,[1]전년동월vs전월vs당월!$A$7:$AC$1780,11,FALSE)</f>
        <v>#N/A</v>
      </c>
      <c r="K861" s="68" t="e">
        <f>VLOOKUP($B861,[2]전년동월vs전월vs당월!$B$7:$AD$1796,11,FALSE)</f>
        <v>#N/A</v>
      </c>
      <c r="L861" s="218">
        <f>VLOOKUP($A861,농산물!$A253:$O579,12,FALSE)</f>
        <v>3670</v>
      </c>
      <c r="M861" s="243" t="e">
        <f t="shared" si="141"/>
        <v>#N/A</v>
      </c>
      <c r="N861" s="243" t="e">
        <f t="shared" si="142"/>
        <v>#N/A</v>
      </c>
      <c r="O861" s="68" t="e">
        <f>VLOOKUP($B861,[1]전년동월vs전월vs당월!$A$7:$AC$1780,16,FALSE)</f>
        <v>#N/A</v>
      </c>
      <c r="P861" s="68" t="e">
        <f>VLOOKUP($B861,[2]전년동월vs전월vs당월!$B$7:$AD$1796,16,FALSE)</f>
        <v>#N/A</v>
      </c>
      <c r="Q861" s="218" t="str">
        <f>VLOOKUP($A861,농산물!$A253:$O579,13,FALSE)</f>
        <v>-</v>
      </c>
      <c r="R861" s="243" t="e">
        <f t="shared" si="143"/>
        <v>#VALUE!</v>
      </c>
      <c r="S861" s="243" t="e">
        <f t="shared" si="144"/>
        <v>#VALUE!</v>
      </c>
      <c r="T861" s="68" t="e">
        <f>VLOOKUP($B861,[1]전년동월vs전월vs당월!$A$7:$AC$1780,21,FALSE)</f>
        <v>#N/A</v>
      </c>
      <c r="U861" s="68" t="e">
        <f>VLOOKUP($B861,[2]전년동월vs전월vs당월!$B$7:$AD$1796,21,FALSE)</f>
        <v>#N/A</v>
      </c>
      <c r="V861" s="218" t="str">
        <f>VLOOKUP($A861,농산물!$A253:$O579,14,FALSE)</f>
        <v>-</v>
      </c>
      <c r="W861" s="243" t="e">
        <f t="shared" si="145"/>
        <v>#VALUE!</v>
      </c>
      <c r="X861" s="243" t="e">
        <f t="shared" si="146"/>
        <v>#VALUE!</v>
      </c>
      <c r="Y861" s="68" t="e">
        <f>VLOOKUP($B861,[1]전년동월vs전월vs당월!$A$7:$AC$1780,26,FALSE)</f>
        <v>#N/A</v>
      </c>
      <c r="Z861" s="68" t="e">
        <f>VLOOKUP($B861,[2]전년동월vs전월vs당월!$B$7:$AD$1796,26,FALSE)</f>
        <v>#N/A</v>
      </c>
      <c r="AA861" s="218">
        <f>VLOOKUP($A861,농산물!$A253:$O579,15,FALSE)</f>
        <v>3780</v>
      </c>
      <c r="AB861" s="243" t="e">
        <f t="shared" si="147"/>
        <v>#N/A</v>
      </c>
      <c r="AC861" s="243" t="e">
        <f t="shared" si="148"/>
        <v>#N/A</v>
      </c>
      <c r="AD861" s="83"/>
    </row>
    <row r="862" spans="1:30">
      <c r="A862">
        <v>248</v>
      </c>
      <c r="B862" s="16" t="str">
        <f t="shared" si="149"/>
        <v>배(생과)신고kg15kg30~35개국산</v>
      </c>
      <c r="C862" s="61"/>
      <c r="D862" s="61" t="s">
        <v>511</v>
      </c>
      <c r="E862" s="175" t="s">
        <v>611</v>
      </c>
      <c r="F862" s="175" t="s">
        <v>2235</v>
      </c>
      <c r="G862" s="61" t="s">
        <v>190</v>
      </c>
      <c r="H862" s="175" t="s">
        <v>2239</v>
      </c>
      <c r="I862" s="117" t="s">
        <v>193</v>
      </c>
      <c r="J862" s="68" t="e">
        <f>VLOOKUP($B862,[1]전년동월vs전월vs당월!$A$7:$AC$1780,11,FALSE)</f>
        <v>#N/A</v>
      </c>
      <c r="K862" s="68" t="e">
        <f>VLOOKUP($B862,[2]전년동월vs전월vs당월!$B$7:$AD$1796,11,FALSE)</f>
        <v>#N/A</v>
      </c>
      <c r="L862" s="218">
        <f>VLOOKUP($A862,농산물!$A254:$O580,12,FALSE)</f>
        <v>3200</v>
      </c>
      <c r="M862" s="243" t="e">
        <f t="shared" si="141"/>
        <v>#N/A</v>
      </c>
      <c r="N862" s="243" t="e">
        <f t="shared" si="142"/>
        <v>#N/A</v>
      </c>
      <c r="O862" s="68" t="e">
        <f>VLOOKUP($B862,[1]전년동월vs전월vs당월!$A$7:$AC$1780,16,FALSE)</f>
        <v>#N/A</v>
      </c>
      <c r="P862" s="68" t="e">
        <f>VLOOKUP($B862,[2]전년동월vs전월vs당월!$B$7:$AD$1796,16,FALSE)</f>
        <v>#N/A</v>
      </c>
      <c r="Q862" s="218" t="str">
        <f>VLOOKUP($A862,농산물!$A254:$O580,13,FALSE)</f>
        <v>-</v>
      </c>
      <c r="R862" s="243" t="e">
        <f t="shared" si="143"/>
        <v>#VALUE!</v>
      </c>
      <c r="S862" s="243" t="e">
        <f t="shared" si="144"/>
        <v>#VALUE!</v>
      </c>
      <c r="T862" s="68" t="e">
        <f>VLOOKUP($B862,[1]전년동월vs전월vs당월!$A$7:$AC$1780,21,FALSE)</f>
        <v>#N/A</v>
      </c>
      <c r="U862" s="68" t="e">
        <f>VLOOKUP($B862,[2]전년동월vs전월vs당월!$B$7:$AD$1796,21,FALSE)</f>
        <v>#N/A</v>
      </c>
      <c r="V862" s="218">
        <f>VLOOKUP($A862,농산물!$A254:$O580,14,FALSE)</f>
        <v>8850</v>
      </c>
      <c r="W862" s="243" t="e">
        <f t="shared" si="145"/>
        <v>#N/A</v>
      </c>
      <c r="X862" s="243" t="e">
        <f t="shared" si="146"/>
        <v>#N/A</v>
      </c>
      <c r="Y862" s="68" t="e">
        <f>VLOOKUP($B862,[1]전년동월vs전월vs당월!$A$7:$AC$1780,26,FALSE)</f>
        <v>#N/A</v>
      </c>
      <c r="Z862" s="68" t="e">
        <f>VLOOKUP($B862,[2]전년동월vs전월vs당월!$B$7:$AD$1796,26,FALSE)</f>
        <v>#N/A</v>
      </c>
      <c r="AA862" s="218" t="str">
        <f>VLOOKUP($A862,농산물!$A254:$O580,15,FALSE)</f>
        <v>-</v>
      </c>
      <c r="AB862" s="243" t="e">
        <f t="shared" si="147"/>
        <v>#VALUE!</v>
      </c>
      <c r="AC862" s="243" t="e">
        <f t="shared" si="148"/>
        <v>#VALUE!</v>
      </c>
      <c r="AD862" s="83"/>
    </row>
    <row r="863" spans="1:30">
      <c r="A863">
        <v>249</v>
      </c>
      <c r="B863" s="16" t="str">
        <f t="shared" si="149"/>
        <v>복숭아(생과)천도kg10kg/60내국산</v>
      </c>
      <c r="C863" s="61">
        <v>96</v>
      </c>
      <c r="D863" s="61" t="s">
        <v>511</v>
      </c>
      <c r="E863" s="175" t="s">
        <v>2240</v>
      </c>
      <c r="F863" s="175" t="s">
        <v>2241</v>
      </c>
      <c r="G863" s="61" t="s">
        <v>190</v>
      </c>
      <c r="H863" s="175" t="s">
        <v>2183</v>
      </c>
      <c r="I863" s="117" t="s">
        <v>193</v>
      </c>
      <c r="J863" s="68" t="str">
        <f>VLOOKUP($B863,[1]전년동월vs전월vs당월!$A$7:$AC$1780,11,FALSE)</f>
        <v>-</v>
      </c>
      <c r="K863" s="68" t="str">
        <f>VLOOKUP($B863,[2]전년동월vs전월vs당월!$B$7:$AD$1796,11,FALSE)</f>
        <v>-</v>
      </c>
      <c r="L863" s="218" t="str">
        <f>VLOOKUP($A863,농산물!$A255:$O581,12,FALSE)</f>
        <v>-</v>
      </c>
      <c r="M863" s="243" t="e">
        <f t="shared" si="141"/>
        <v>#VALUE!</v>
      </c>
      <c r="N863" s="243" t="e">
        <f t="shared" si="142"/>
        <v>#VALUE!</v>
      </c>
      <c r="O863" s="68" t="str">
        <f>VLOOKUP($B863,[1]전년동월vs전월vs당월!$A$7:$AC$1780,16,FALSE)</f>
        <v>-</v>
      </c>
      <c r="P863" s="68" t="str">
        <f>VLOOKUP($B863,[2]전년동월vs전월vs당월!$B$7:$AD$1796,16,FALSE)</f>
        <v>-</v>
      </c>
      <c r="Q863" s="218" t="str">
        <f>VLOOKUP($A863,농산물!$A255:$O581,13,FALSE)</f>
        <v>-</v>
      </c>
      <c r="R863" s="243" t="e">
        <f t="shared" si="143"/>
        <v>#VALUE!</v>
      </c>
      <c r="S863" s="243" t="e">
        <f t="shared" si="144"/>
        <v>#VALUE!</v>
      </c>
      <c r="T863" s="68" t="str">
        <f>VLOOKUP($B863,[1]전년동월vs전월vs당월!$A$7:$AC$1780,21,FALSE)</f>
        <v>-</v>
      </c>
      <c r="U863" s="68" t="str">
        <f>VLOOKUP($B863,[2]전년동월vs전월vs당월!$B$7:$AD$1796,21,FALSE)</f>
        <v>-</v>
      </c>
      <c r="V863" s="218" t="str">
        <f>VLOOKUP($A863,농산물!$A255:$O581,14,FALSE)</f>
        <v>-</v>
      </c>
      <c r="W863" s="243" t="e">
        <f t="shared" si="145"/>
        <v>#VALUE!</v>
      </c>
      <c r="X863" s="243" t="e">
        <f t="shared" si="146"/>
        <v>#VALUE!</v>
      </c>
      <c r="Y863" s="68" t="str">
        <f>VLOOKUP($B863,[1]전년동월vs전월vs당월!$A$7:$AC$1780,26,FALSE)</f>
        <v>-</v>
      </c>
      <c r="Z863" s="68" t="str">
        <f>VLOOKUP($B863,[2]전년동월vs전월vs당월!$B$7:$AD$1796,26,FALSE)</f>
        <v>-</v>
      </c>
      <c r="AA863" s="218" t="str">
        <f>VLOOKUP($A863,농산물!$A255:$O581,15,FALSE)</f>
        <v>-</v>
      </c>
      <c r="AB863" s="243" t="e">
        <f t="shared" si="147"/>
        <v>#VALUE!</v>
      </c>
      <c r="AC863" s="243" t="e">
        <f t="shared" si="148"/>
        <v>#VALUE!</v>
      </c>
      <c r="AD863" s="83"/>
    </row>
    <row r="864" spans="1:30">
      <c r="A864">
        <v>250</v>
      </c>
      <c r="B864" s="16" t="str">
        <f t="shared" si="149"/>
        <v>복숭아(생과)천도kg10kg/70내국산</v>
      </c>
      <c r="C864" s="61"/>
      <c r="D864" s="61" t="s">
        <v>511</v>
      </c>
      <c r="E864" s="175" t="s">
        <v>2240</v>
      </c>
      <c r="F864" s="175" t="s">
        <v>2241</v>
      </c>
      <c r="G864" s="61" t="s">
        <v>190</v>
      </c>
      <c r="H864" s="175" t="s">
        <v>2184</v>
      </c>
      <c r="I864" s="117" t="s">
        <v>193</v>
      </c>
      <c r="J864" s="68" t="str">
        <f>VLOOKUP($B864,[1]전년동월vs전월vs당월!$A$7:$AC$1780,11,FALSE)</f>
        <v>-</v>
      </c>
      <c r="K864" s="68" t="str">
        <f>VLOOKUP($B864,[2]전년동월vs전월vs당월!$B$7:$AD$1796,11,FALSE)</f>
        <v>-</v>
      </c>
      <c r="L864" s="218" t="str">
        <f>VLOOKUP($A864,농산물!$A256:$O582,12,FALSE)</f>
        <v>-</v>
      </c>
      <c r="M864" s="243" t="e">
        <f t="shared" si="141"/>
        <v>#VALUE!</v>
      </c>
      <c r="N864" s="243" t="e">
        <f t="shared" si="142"/>
        <v>#VALUE!</v>
      </c>
      <c r="O864" s="68" t="str">
        <f>VLOOKUP($B864,[1]전년동월vs전월vs당월!$A$7:$AC$1780,16,FALSE)</f>
        <v>-</v>
      </c>
      <c r="P864" s="68" t="str">
        <f>VLOOKUP($B864,[2]전년동월vs전월vs당월!$B$7:$AD$1796,16,FALSE)</f>
        <v>-</v>
      </c>
      <c r="Q864" s="218" t="str">
        <f>VLOOKUP($A864,농산물!$A256:$O582,13,FALSE)</f>
        <v>-</v>
      </c>
      <c r="R864" s="243" t="e">
        <f t="shared" si="143"/>
        <v>#VALUE!</v>
      </c>
      <c r="S864" s="243" t="e">
        <f t="shared" si="144"/>
        <v>#VALUE!</v>
      </c>
      <c r="T864" s="68" t="str">
        <f>VLOOKUP($B864,[1]전년동월vs전월vs당월!$A$7:$AC$1780,21,FALSE)</f>
        <v>-</v>
      </c>
      <c r="U864" s="68" t="str">
        <f>VLOOKUP($B864,[2]전년동월vs전월vs당월!$B$7:$AD$1796,21,FALSE)</f>
        <v>-</v>
      </c>
      <c r="V864" s="218" t="str">
        <f>VLOOKUP($A864,농산물!$A256:$O582,14,FALSE)</f>
        <v>-</v>
      </c>
      <c r="W864" s="243" t="e">
        <f t="shared" si="145"/>
        <v>#VALUE!</v>
      </c>
      <c r="X864" s="243" t="e">
        <f t="shared" si="146"/>
        <v>#VALUE!</v>
      </c>
      <c r="Y864" s="68" t="str">
        <f>VLOOKUP($B864,[1]전년동월vs전월vs당월!$A$7:$AC$1780,26,FALSE)</f>
        <v>-</v>
      </c>
      <c r="Z864" s="68" t="str">
        <f>VLOOKUP($B864,[2]전년동월vs전월vs당월!$B$7:$AD$1796,26,FALSE)</f>
        <v>-</v>
      </c>
      <c r="AA864" s="218" t="str">
        <f>VLOOKUP($A864,농산물!$A256:$O582,15,FALSE)</f>
        <v>-</v>
      </c>
      <c r="AB864" s="243" t="e">
        <f t="shared" si="147"/>
        <v>#VALUE!</v>
      </c>
      <c r="AC864" s="243" t="e">
        <f t="shared" si="148"/>
        <v>#VALUE!</v>
      </c>
      <c r="AD864" s="83"/>
    </row>
    <row r="865" spans="1:30">
      <c r="A865">
        <v>251</v>
      </c>
      <c r="B865" s="16" t="str">
        <f t="shared" si="149"/>
        <v>복숭아(생과)천도kg10kg/80내국산</v>
      </c>
      <c r="C865" s="61"/>
      <c r="D865" s="61" t="s">
        <v>511</v>
      </c>
      <c r="E865" s="175" t="s">
        <v>2240</v>
      </c>
      <c r="F865" s="175" t="s">
        <v>2241</v>
      </c>
      <c r="G865" s="61" t="s">
        <v>190</v>
      </c>
      <c r="H865" s="175" t="s">
        <v>2185</v>
      </c>
      <c r="I865" s="117" t="s">
        <v>193</v>
      </c>
      <c r="J865" s="68" t="str">
        <f>VLOOKUP($B865,[1]전년동월vs전월vs당월!$A$7:$AC$1780,11,FALSE)</f>
        <v>-</v>
      </c>
      <c r="K865" s="68" t="str">
        <f>VLOOKUP($B865,[2]전년동월vs전월vs당월!$B$7:$AD$1796,11,FALSE)</f>
        <v>-</v>
      </c>
      <c r="L865" s="218" t="str">
        <f>VLOOKUP($A865,농산물!$A257:$O583,12,FALSE)</f>
        <v>-</v>
      </c>
      <c r="M865" s="243" t="e">
        <f t="shared" si="141"/>
        <v>#VALUE!</v>
      </c>
      <c r="N865" s="243" t="e">
        <f t="shared" si="142"/>
        <v>#VALUE!</v>
      </c>
      <c r="O865" s="68" t="str">
        <f>VLOOKUP($B865,[1]전년동월vs전월vs당월!$A$7:$AC$1780,16,FALSE)</f>
        <v>-</v>
      </c>
      <c r="P865" s="68" t="str">
        <f>VLOOKUP($B865,[2]전년동월vs전월vs당월!$B$7:$AD$1796,16,FALSE)</f>
        <v>-</v>
      </c>
      <c r="Q865" s="218" t="str">
        <f>VLOOKUP($A865,농산물!$A257:$O583,13,FALSE)</f>
        <v>-</v>
      </c>
      <c r="R865" s="243" t="e">
        <f t="shared" si="143"/>
        <v>#VALUE!</v>
      </c>
      <c r="S865" s="243" t="e">
        <f t="shared" si="144"/>
        <v>#VALUE!</v>
      </c>
      <c r="T865" s="68" t="str">
        <f>VLOOKUP($B865,[1]전년동월vs전월vs당월!$A$7:$AC$1780,21,FALSE)</f>
        <v>-</v>
      </c>
      <c r="U865" s="68" t="str">
        <f>VLOOKUP($B865,[2]전년동월vs전월vs당월!$B$7:$AD$1796,21,FALSE)</f>
        <v>-</v>
      </c>
      <c r="V865" s="218" t="str">
        <f>VLOOKUP($A865,농산물!$A257:$O583,14,FALSE)</f>
        <v>-</v>
      </c>
      <c r="W865" s="243" t="e">
        <f t="shared" si="145"/>
        <v>#VALUE!</v>
      </c>
      <c r="X865" s="243" t="e">
        <f t="shared" si="146"/>
        <v>#VALUE!</v>
      </c>
      <c r="Y865" s="68" t="str">
        <f>VLOOKUP($B865,[1]전년동월vs전월vs당월!$A$7:$AC$1780,26,FALSE)</f>
        <v>-</v>
      </c>
      <c r="Z865" s="68" t="str">
        <f>VLOOKUP($B865,[2]전년동월vs전월vs당월!$B$7:$AD$1796,26,FALSE)</f>
        <v>-</v>
      </c>
      <c r="AA865" s="218" t="str">
        <f>VLOOKUP($A865,농산물!$A257:$O583,15,FALSE)</f>
        <v>-</v>
      </c>
      <c r="AB865" s="243" t="e">
        <f t="shared" si="147"/>
        <v>#VALUE!</v>
      </c>
      <c r="AC865" s="243" t="e">
        <f t="shared" si="148"/>
        <v>#VALUE!</v>
      </c>
      <c r="AD865" s="83"/>
    </row>
    <row r="866" spans="1:30">
      <c r="A866">
        <v>252</v>
      </c>
      <c r="B866" s="16" t="str">
        <f t="shared" si="149"/>
        <v>복숭아(생과)천도kg10kg/90내국산</v>
      </c>
      <c r="C866" s="186"/>
      <c r="D866" s="61" t="s">
        <v>511</v>
      </c>
      <c r="E866" s="175" t="s">
        <v>2240</v>
      </c>
      <c r="F866" s="175" t="s">
        <v>2241</v>
      </c>
      <c r="G866" s="61" t="s">
        <v>190</v>
      </c>
      <c r="H866" s="175" t="s">
        <v>2186</v>
      </c>
      <c r="I866" s="117" t="s">
        <v>193</v>
      </c>
      <c r="J866" s="68" t="str">
        <f>VLOOKUP($B866,[1]전년동월vs전월vs당월!$A$7:$AC$1780,11,FALSE)</f>
        <v>-</v>
      </c>
      <c r="K866" s="68" t="str">
        <f>VLOOKUP($B866,[2]전년동월vs전월vs당월!$B$7:$AD$1796,11,FALSE)</f>
        <v>-</v>
      </c>
      <c r="L866" s="218" t="str">
        <f>VLOOKUP($A866,농산물!$A258:$O584,12,FALSE)</f>
        <v>-</v>
      </c>
      <c r="M866" s="243" t="e">
        <f t="shared" si="141"/>
        <v>#VALUE!</v>
      </c>
      <c r="N866" s="243" t="e">
        <f t="shared" si="142"/>
        <v>#VALUE!</v>
      </c>
      <c r="O866" s="68" t="str">
        <f>VLOOKUP($B866,[1]전년동월vs전월vs당월!$A$7:$AC$1780,16,FALSE)</f>
        <v>-</v>
      </c>
      <c r="P866" s="68" t="str">
        <f>VLOOKUP($B866,[2]전년동월vs전월vs당월!$B$7:$AD$1796,16,FALSE)</f>
        <v>-</v>
      </c>
      <c r="Q866" s="218" t="str">
        <f>VLOOKUP($A866,농산물!$A258:$O584,13,FALSE)</f>
        <v>-</v>
      </c>
      <c r="R866" s="243" t="e">
        <f t="shared" si="143"/>
        <v>#VALUE!</v>
      </c>
      <c r="S866" s="243" t="e">
        <f t="shared" si="144"/>
        <v>#VALUE!</v>
      </c>
      <c r="T866" s="68" t="str">
        <f>VLOOKUP($B866,[1]전년동월vs전월vs당월!$A$7:$AC$1780,21,FALSE)</f>
        <v>-</v>
      </c>
      <c r="U866" s="68" t="str">
        <f>VLOOKUP($B866,[2]전년동월vs전월vs당월!$B$7:$AD$1796,21,FALSE)</f>
        <v>-</v>
      </c>
      <c r="V866" s="218" t="str">
        <f>VLOOKUP($A866,농산물!$A258:$O584,14,FALSE)</f>
        <v>-</v>
      </c>
      <c r="W866" s="243" t="e">
        <f t="shared" si="145"/>
        <v>#VALUE!</v>
      </c>
      <c r="X866" s="243" t="e">
        <f t="shared" si="146"/>
        <v>#VALUE!</v>
      </c>
      <c r="Y866" s="68" t="str">
        <f>VLOOKUP($B866,[1]전년동월vs전월vs당월!$A$7:$AC$1780,26,FALSE)</f>
        <v>-</v>
      </c>
      <c r="Z866" s="68" t="str">
        <f>VLOOKUP($B866,[2]전년동월vs전월vs당월!$B$7:$AD$1796,26,FALSE)</f>
        <v>-</v>
      </c>
      <c r="AA866" s="218" t="str">
        <f>VLOOKUP($A866,농산물!$A258:$O584,15,FALSE)</f>
        <v>-</v>
      </c>
      <c r="AB866" s="243" t="e">
        <f t="shared" si="147"/>
        <v>#VALUE!</v>
      </c>
      <c r="AC866" s="243" t="e">
        <f t="shared" si="148"/>
        <v>#VALUE!</v>
      </c>
      <c r="AD866" s="83"/>
    </row>
    <row r="867" spans="1:30">
      <c r="A867">
        <v>253</v>
      </c>
      <c r="B867" s="16" t="str">
        <f t="shared" si="149"/>
        <v>사과(생과)부사(후지)kg15kg/40내국산</v>
      </c>
      <c r="C867" s="61">
        <v>97</v>
      </c>
      <c r="D867" s="61" t="s">
        <v>511</v>
      </c>
      <c r="E867" s="175" t="s">
        <v>612</v>
      </c>
      <c r="F867" s="175" t="s">
        <v>2242</v>
      </c>
      <c r="G867" s="61" t="s">
        <v>190</v>
      </c>
      <c r="H867" s="175" t="s">
        <v>2188</v>
      </c>
      <c r="I867" s="117" t="s">
        <v>193</v>
      </c>
      <c r="J867" s="68">
        <f>VLOOKUP($B867,[1]전년동월vs전월vs당월!$A$7:$AC$1780,11,FALSE)</f>
        <v>4000</v>
      </c>
      <c r="K867" s="68">
        <f>VLOOKUP($B867,[2]전년동월vs전월vs당월!$B$7:$AD$1796,11,FALSE)</f>
        <v>3340</v>
      </c>
      <c r="L867" s="218">
        <f>VLOOKUP($A867,농산물!$A259:$O585,12,FALSE)</f>
        <v>4340</v>
      </c>
      <c r="M867" s="243">
        <f t="shared" si="141"/>
        <v>8.5</v>
      </c>
      <c r="N867" s="243">
        <f t="shared" si="142"/>
        <v>29.940119760479043</v>
      </c>
      <c r="O867" s="68">
        <f>VLOOKUP($B867,[1]전년동월vs전월vs당월!$A$7:$AC$1780,16,FALSE)</f>
        <v>6700</v>
      </c>
      <c r="P867" s="68">
        <f>VLOOKUP($B867,[2]전년동월vs전월vs당월!$B$7:$AD$1796,16,FALSE)</f>
        <v>3670</v>
      </c>
      <c r="Q867" s="218">
        <f>VLOOKUP($A867,농산물!$A259:$O585,13,FALSE)</f>
        <v>3670</v>
      </c>
      <c r="R867" s="243">
        <f t="shared" si="143"/>
        <v>-45.223880597014926</v>
      </c>
      <c r="S867" s="243">
        <f t="shared" si="144"/>
        <v>0</v>
      </c>
      <c r="T867" s="68">
        <f>VLOOKUP($B867,[1]전년동월vs전월vs당월!$A$7:$AC$1780,21,FALSE)</f>
        <v>5890</v>
      </c>
      <c r="U867" s="68" t="str">
        <f>VLOOKUP($B867,[2]전년동월vs전월vs당월!$B$7:$AD$1796,21,FALSE)</f>
        <v>-</v>
      </c>
      <c r="V867" s="218" t="str">
        <f>VLOOKUP($A867,농산물!$A259:$O585,14,FALSE)</f>
        <v>-</v>
      </c>
      <c r="W867" s="243" t="e">
        <f t="shared" si="145"/>
        <v>#VALUE!</v>
      </c>
      <c r="X867" s="243" t="e">
        <f t="shared" si="146"/>
        <v>#VALUE!</v>
      </c>
      <c r="Y867" s="68">
        <f>VLOOKUP($B867,[1]전년동월vs전월vs당월!$A$7:$AC$1780,26,FALSE)</f>
        <v>6780</v>
      </c>
      <c r="Z867" s="68">
        <f>VLOOKUP($B867,[2]전년동월vs전월vs당월!$B$7:$AD$1796,26,FALSE)</f>
        <v>9900</v>
      </c>
      <c r="AA867" s="218" t="str">
        <f>VLOOKUP($A867,농산물!$A259:$O585,15,FALSE)</f>
        <v>-</v>
      </c>
      <c r="AB867" s="243" t="e">
        <f t="shared" si="147"/>
        <v>#VALUE!</v>
      </c>
      <c r="AC867" s="243" t="e">
        <f t="shared" si="148"/>
        <v>#VALUE!</v>
      </c>
      <c r="AD867" s="83"/>
    </row>
    <row r="868" spans="1:30">
      <c r="A868">
        <v>254</v>
      </c>
      <c r="B868" s="16" t="str">
        <f t="shared" si="149"/>
        <v>사과(생과)부사(후지)kg15kg/50내국산</v>
      </c>
      <c r="C868" s="61"/>
      <c r="D868" s="61" t="s">
        <v>511</v>
      </c>
      <c r="E868" s="175" t="s">
        <v>612</v>
      </c>
      <c r="F868" s="175" t="s">
        <v>2242</v>
      </c>
      <c r="G868" s="61" t="s">
        <v>190</v>
      </c>
      <c r="H868" s="175" t="s">
        <v>2189</v>
      </c>
      <c r="I868" s="117" t="s">
        <v>193</v>
      </c>
      <c r="J868" s="68">
        <f>VLOOKUP($B868,[1]전년동월vs전월vs당월!$A$7:$AC$1780,11,FALSE)</f>
        <v>3670</v>
      </c>
      <c r="K868" s="68">
        <f>VLOOKUP($B868,[2]전년동월vs전월vs당월!$B$7:$AD$1796,11,FALSE)</f>
        <v>2800</v>
      </c>
      <c r="L868" s="218">
        <f>VLOOKUP($A868,농산물!$A260:$O586,12,FALSE)</f>
        <v>3800</v>
      </c>
      <c r="M868" s="243">
        <f t="shared" si="141"/>
        <v>3.542234332425068</v>
      </c>
      <c r="N868" s="243">
        <f t="shared" si="142"/>
        <v>35.714285714285715</v>
      </c>
      <c r="O868" s="68" t="str">
        <f>VLOOKUP($B868,[1]전년동월vs전월vs당월!$A$7:$AC$1780,16,FALSE)</f>
        <v>-</v>
      </c>
      <c r="P868" s="68">
        <f>VLOOKUP($B868,[2]전년동월vs전월vs당월!$B$7:$AD$1796,16,FALSE)</f>
        <v>3000</v>
      </c>
      <c r="Q868" s="218">
        <f>VLOOKUP($A868,농산물!$A260:$O586,13,FALSE)</f>
        <v>3000</v>
      </c>
      <c r="R868" s="243" t="e">
        <f t="shared" si="143"/>
        <v>#VALUE!</v>
      </c>
      <c r="S868" s="243">
        <f t="shared" si="144"/>
        <v>0</v>
      </c>
      <c r="T868" s="68" t="str">
        <f>VLOOKUP($B868,[1]전년동월vs전월vs당월!$A$7:$AC$1780,21,FALSE)</f>
        <v>-</v>
      </c>
      <c r="U868" s="68" t="str">
        <f>VLOOKUP($B868,[2]전년동월vs전월vs당월!$B$7:$AD$1796,21,FALSE)</f>
        <v>-</v>
      </c>
      <c r="V868" s="218" t="str">
        <f>VLOOKUP($A868,농산물!$A260:$O586,14,FALSE)</f>
        <v>-</v>
      </c>
      <c r="W868" s="243" t="e">
        <f t="shared" si="145"/>
        <v>#VALUE!</v>
      </c>
      <c r="X868" s="243" t="e">
        <f t="shared" si="146"/>
        <v>#VALUE!</v>
      </c>
      <c r="Y868" s="68">
        <f>VLOOKUP($B868,[1]전년동월vs전월vs당월!$A$7:$AC$1780,26,FALSE)</f>
        <v>6640</v>
      </c>
      <c r="Z868" s="68" t="str">
        <f>VLOOKUP($B868,[2]전년동월vs전월vs당월!$B$7:$AD$1796,26,FALSE)</f>
        <v>-</v>
      </c>
      <c r="AA868" s="218">
        <f>VLOOKUP($A868,농산물!$A260:$O586,15,FALSE)</f>
        <v>7640</v>
      </c>
      <c r="AB868" s="243">
        <f t="shared" si="147"/>
        <v>15.060240963855422</v>
      </c>
      <c r="AC868" s="243" t="e">
        <f t="shared" si="148"/>
        <v>#VALUE!</v>
      </c>
      <c r="AD868" s="83"/>
    </row>
    <row r="869" spans="1:30">
      <c r="A869">
        <v>255</v>
      </c>
      <c r="B869" s="16" t="str">
        <f t="shared" si="149"/>
        <v>사과(생과)부사(후지)kg15kg/60내국산</v>
      </c>
      <c r="C869" s="61"/>
      <c r="D869" s="61" t="s">
        <v>511</v>
      </c>
      <c r="E869" s="175" t="s">
        <v>612</v>
      </c>
      <c r="F869" s="175" t="s">
        <v>2242</v>
      </c>
      <c r="G869" s="61" t="s">
        <v>190</v>
      </c>
      <c r="H869" s="175" t="s">
        <v>2190</v>
      </c>
      <c r="I869" s="117" t="s">
        <v>193</v>
      </c>
      <c r="J869" s="68">
        <f>VLOOKUP($B869,[1]전년동월vs전월vs당월!$A$7:$AC$1780,11,FALSE)</f>
        <v>3340</v>
      </c>
      <c r="K869" s="68">
        <f>VLOOKUP($B869,[2]전년동월vs전월vs당월!$B$7:$AD$1796,11,FALSE)</f>
        <v>2340</v>
      </c>
      <c r="L869" s="218">
        <f>VLOOKUP($A869,농산물!$A261:$O587,12,FALSE)</f>
        <v>3670</v>
      </c>
      <c r="M869" s="243">
        <f t="shared" si="141"/>
        <v>9.8802395209580833</v>
      </c>
      <c r="N869" s="243">
        <f t="shared" si="142"/>
        <v>56.837606837606835</v>
      </c>
      <c r="O869" s="68" t="str">
        <f>VLOOKUP($B869,[1]전년동월vs전월vs당월!$A$7:$AC$1780,16,FALSE)</f>
        <v>-</v>
      </c>
      <c r="P869" s="68">
        <f>VLOOKUP($B869,[2]전년동월vs전월vs당월!$B$7:$AD$1796,16,FALSE)</f>
        <v>2670</v>
      </c>
      <c r="Q869" s="218">
        <f>VLOOKUP($A869,농산물!$A261:$O587,13,FALSE)</f>
        <v>2670</v>
      </c>
      <c r="R869" s="243" t="e">
        <f t="shared" si="143"/>
        <v>#VALUE!</v>
      </c>
      <c r="S869" s="243">
        <f t="shared" si="144"/>
        <v>0</v>
      </c>
      <c r="T869" s="68">
        <f>VLOOKUP($B869,[1]전년동월vs전월vs당월!$A$7:$AC$1780,21,FALSE)</f>
        <v>4600</v>
      </c>
      <c r="U869" s="68">
        <f>VLOOKUP($B869,[2]전년동월vs전월vs당월!$B$7:$AD$1796,21,FALSE)</f>
        <v>3920</v>
      </c>
      <c r="V869" s="218" t="str">
        <f>VLOOKUP($A869,농산물!$A261:$O587,14,FALSE)</f>
        <v>-</v>
      </c>
      <c r="W869" s="243" t="e">
        <f t="shared" si="145"/>
        <v>#VALUE!</v>
      </c>
      <c r="X869" s="243" t="e">
        <f t="shared" si="146"/>
        <v>#VALUE!</v>
      </c>
      <c r="Y869" s="68" t="str">
        <f>VLOOKUP($B869,[1]전년동월vs전월vs당월!$A$7:$AC$1780,26,FALSE)</f>
        <v>-</v>
      </c>
      <c r="Z869" s="68">
        <f>VLOOKUP($B869,[2]전년동월vs전월vs당월!$B$7:$AD$1796,26,FALSE)</f>
        <v>4200</v>
      </c>
      <c r="AA869" s="218">
        <f>VLOOKUP($A869,농산물!$A261:$O587,15,FALSE)</f>
        <v>5920</v>
      </c>
      <c r="AB869" s="243" t="e">
        <f t="shared" si="147"/>
        <v>#VALUE!</v>
      </c>
      <c r="AC869" s="243">
        <f t="shared" si="148"/>
        <v>40.952380952380949</v>
      </c>
      <c r="AD869" s="83"/>
    </row>
    <row r="870" spans="1:30">
      <c r="A870">
        <v>256</v>
      </c>
      <c r="B870" s="16" t="str">
        <f t="shared" si="149"/>
        <v>사과(생과)부사(후지)kg15kg/70내국산</v>
      </c>
      <c r="C870" s="61"/>
      <c r="D870" s="61" t="s">
        <v>511</v>
      </c>
      <c r="E870" s="175" t="s">
        <v>612</v>
      </c>
      <c r="F870" s="175" t="s">
        <v>2242</v>
      </c>
      <c r="G870" s="61" t="s">
        <v>190</v>
      </c>
      <c r="H870" s="175" t="s">
        <v>2191</v>
      </c>
      <c r="I870" s="117" t="s">
        <v>193</v>
      </c>
      <c r="J870" s="68">
        <f>VLOOKUP($B870,[1]전년동월vs전월vs당월!$A$7:$AC$1780,11,FALSE)</f>
        <v>2670</v>
      </c>
      <c r="K870" s="68">
        <f>VLOOKUP($B870,[2]전년동월vs전월vs당월!$B$7:$AD$1796,11,FALSE)</f>
        <v>1870</v>
      </c>
      <c r="L870" s="218">
        <f>VLOOKUP($A870,농산물!$A262:$O588,12,FALSE)</f>
        <v>3340</v>
      </c>
      <c r="M870" s="243">
        <f t="shared" si="141"/>
        <v>25.093632958801496</v>
      </c>
      <c r="N870" s="243">
        <f t="shared" si="142"/>
        <v>78.609625668449198</v>
      </c>
      <c r="O870" s="68" t="str">
        <f>VLOOKUP($B870,[1]전년동월vs전월vs당월!$A$7:$AC$1780,16,FALSE)</f>
        <v>-</v>
      </c>
      <c r="P870" s="68" t="str">
        <f>VLOOKUP($B870,[2]전년동월vs전월vs당월!$B$7:$AD$1796,16,FALSE)</f>
        <v>-</v>
      </c>
      <c r="Q870" s="218" t="str">
        <f>VLOOKUP($A870,농산물!$A262:$O588,13,FALSE)</f>
        <v>-</v>
      </c>
      <c r="R870" s="243" t="e">
        <f t="shared" si="143"/>
        <v>#VALUE!</v>
      </c>
      <c r="S870" s="243" t="e">
        <f t="shared" si="144"/>
        <v>#VALUE!</v>
      </c>
      <c r="T870" s="68" t="str">
        <f>VLOOKUP($B870,[1]전년동월vs전월vs당월!$A$7:$AC$1780,21,FALSE)</f>
        <v>-</v>
      </c>
      <c r="U870" s="68" t="str">
        <f>VLOOKUP($B870,[2]전년동월vs전월vs당월!$B$7:$AD$1796,21,FALSE)</f>
        <v>-</v>
      </c>
      <c r="V870" s="218">
        <f>VLOOKUP($A870,농산물!$A262:$O588,14,FALSE)</f>
        <v>4970</v>
      </c>
      <c r="W870" s="243" t="e">
        <f t="shared" si="145"/>
        <v>#VALUE!</v>
      </c>
      <c r="X870" s="243" t="e">
        <f t="shared" si="146"/>
        <v>#VALUE!</v>
      </c>
      <c r="Y870" s="68" t="str">
        <f>VLOOKUP($B870,[1]전년동월vs전월vs당월!$A$7:$AC$1780,26,FALSE)</f>
        <v>-</v>
      </c>
      <c r="Z870" s="68">
        <f>VLOOKUP($B870,[2]전년동월vs전월vs당월!$B$7:$AD$1796,26,FALSE)</f>
        <v>4540</v>
      </c>
      <c r="AA870" s="218" t="str">
        <f>VLOOKUP($A870,농산물!$A262:$O588,15,FALSE)</f>
        <v>-</v>
      </c>
      <c r="AB870" s="243" t="e">
        <f t="shared" si="147"/>
        <v>#VALUE!</v>
      </c>
      <c r="AC870" s="243" t="e">
        <f t="shared" si="148"/>
        <v>#VALUE!</v>
      </c>
      <c r="AD870" s="83"/>
    </row>
    <row r="871" spans="1:30">
      <c r="A871">
        <v>257</v>
      </c>
      <c r="B871" s="16" t="str">
        <f t="shared" si="149"/>
        <v>사과(생과)아오리kg15kg/50내국산</v>
      </c>
      <c r="C871" s="61"/>
      <c r="D871" s="61" t="s">
        <v>511</v>
      </c>
      <c r="E871" s="175" t="s">
        <v>612</v>
      </c>
      <c r="F871" s="175" t="s">
        <v>2243</v>
      </c>
      <c r="G871" s="61" t="s">
        <v>190</v>
      </c>
      <c r="H871" s="175" t="s">
        <v>2244</v>
      </c>
      <c r="I871" s="117" t="s">
        <v>193</v>
      </c>
      <c r="J871" s="68" t="str">
        <f>VLOOKUP($B871,[1]전년동월vs전월vs당월!$A$7:$AC$1780,11,FALSE)</f>
        <v>-</v>
      </c>
      <c r="K871" s="68" t="str">
        <f>VLOOKUP($B871,[2]전년동월vs전월vs당월!$B$7:$AD$1796,11,FALSE)</f>
        <v>-</v>
      </c>
      <c r="L871" s="218" t="str">
        <f>VLOOKUP($A871,농산물!$A263:$O589,12,FALSE)</f>
        <v>-</v>
      </c>
      <c r="M871" s="243" t="e">
        <f t="shared" si="141"/>
        <v>#VALUE!</v>
      </c>
      <c r="N871" s="243" t="e">
        <f t="shared" si="142"/>
        <v>#VALUE!</v>
      </c>
      <c r="O871" s="68" t="str">
        <f>VLOOKUP($B871,[1]전년동월vs전월vs당월!$A$7:$AC$1780,16,FALSE)</f>
        <v>-</v>
      </c>
      <c r="P871" s="68" t="str">
        <f>VLOOKUP($B871,[2]전년동월vs전월vs당월!$B$7:$AD$1796,16,FALSE)</f>
        <v>-</v>
      </c>
      <c r="Q871" s="218" t="str">
        <f>VLOOKUP($A871,농산물!$A263:$O589,13,FALSE)</f>
        <v>-</v>
      </c>
      <c r="R871" s="243" t="e">
        <f t="shared" si="143"/>
        <v>#VALUE!</v>
      </c>
      <c r="S871" s="243" t="e">
        <f t="shared" si="144"/>
        <v>#VALUE!</v>
      </c>
      <c r="T871" s="68" t="str">
        <f>VLOOKUP($B871,[1]전년동월vs전월vs당월!$A$7:$AC$1780,21,FALSE)</f>
        <v>-</v>
      </c>
      <c r="U871" s="68" t="str">
        <f>VLOOKUP($B871,[2]전년동월vs전월vs당월!$B$7:$AD$1796,21,FALSE)</f>
        <v>-</v>
      </c>
      <c r="V871" s="218" t="str">
        <f>VLOOKUP($A871,농산물!$A263:$O589,14,FALSE)</f>
        <v>-</v>
      </c>
      <c r="W871" s="243" t="e">
        <f t="shared" si="145"/>
        <v>#VALUE!</v>
      </c>
      <c r="X871" s="243" t="e">
        <f t="shared" si="146"/>
        <v>#VALUE!</v>
      </c>
      <c r="Y871" s="68" t="str">
        <f>VLOOKUP($B871,[1]전년동월vs전월vs당월!$A$7:$AC$1780,26,FALSE)</f>
        <v>-</v>
      </c>
      <c r="Z871" s="68" t="str">
        <f>VLOOKUP($B871,[2]전년동월vs전월vs당월!$B$7:$AD$1796,26,FALSE)</f>
        <v>-</v>
      </c>
      <c r="AA871" s="218" t="str">
        <f>VLOOKUP($A871,농산물!$A263:$O589,15,FALSE)</f>
        <v>-</v>
      </c>
      <c r="AB871" s="243" t="e">
        <f t="shared" si="147"/>
        <v>#VALUE!</v>
      </c>
      <c r="AC871" s="243" t="e">
        <f t="shared" si="148"/>
        <v>#VALUE!</v>
      </c>
      <c r="AD871" s="83"/>
    </row>
    <row r="872" spans="1:30">
      <c r="A872">
        <v>258</v>
      </c>
      <c r="B872" s="16" t="str">
        <f t="shared" si="149"/>
        <v>사과(생과)아오리kg15kg/60내국산</v>
      </c>
      <c r="C872" s="61"/>
      <c r="D872" s="61" t="s">
        <v>511</v>
      </c>
      <c r="E872" s="175" t="s">
        <v>612</v>
      </c>
      <c r="F872" s="175" t="s">
        <v>2243</v>
      </c>
      <c r="G872" s="61" t="s">
        <v>190</v>
      </c>
      <c r="H872" s="175" t="s">
        <v>2245</v>
      </c>
      <c r="I872" s="117" t="s">
        <v>193</v>
      </c>
      <c r="J872" s="68" t="str">
        <f>VLOOKUP($B872,[1]전년동월vs전월vs당월!$A$7:$AC$1780,11,FALSE)</f>
        <v>-</v>
      </c>
      <c r="K872" s="68" t="str">
        <f>VLOOKUP($B872,[2]전년동월vs전월vs당월!$B$7:$AD$1796,11,FALSE)</f>
        <v>-</v>
      </c>
      <c r="L872" s="218" t="str">
        <f>VLOOKUP($A872,농산물!$A264:$O590,12,FALSE)</f>
        <v>-</v>
      </c>
      <c r="M872" s="243" t="e">
        <f t="shared" ref="M872:M935" si="150">(L872-J872)*100/J872</f>
        <v>#VALUE!</v>
      </c>
      <c r="N872" s="243" t="e">
        <f t="shared" ref="N872:N935" si="151">(L872-K872)*100/K872</f>
        <v>#VALUE!</v>
      </c>
      <c r="O872" s="68" t="str">
        <f>VLOOKUP($B872,[1]전년동월vs전월vs당월!$A$7:$AC$1780,16,FALSE)</f>
        <v>-</v>
      </c>
      <c r="P872" s="68" t="str">
        <f>VLOOKUP($B872,[2]전년동월vs전월vs당월!$B$7:$AD$1796,16,FALSE)</f>
        <v>-</v>
      </c>
      <c r="Q872" s="218" t="str">
        <f>VLOOKUP($A872,농산물!$A264:$O590,13,FALSE)</f>
        <v>-</v>
      </c>
      <c r="R872" s="243" t="e">
        <f t="shared" ref="R872:R935" si="152">(Q872-O872)*100/O872</f>
        <v>#VALUE!</v>
      </c>
      <c r="S872" s="243" t="e">
        <f t="shared" ref="S872:S935" si="153">(Q872-P872)*100/P872</f>
        <v>#VALUE!</v>
      </c>
      <c r="T872" s="68" t="str">
        <f>VLOOKUP($B872,[1]전년동월vs전월vs당월!$A$7:$AC$1780,21,FALSE)</f>
        <v>-</v>
      </c>
      <c r="U872" s="68" t="str">
        <f>VLOOKUP($B872,[2]전년동월vs전월vs당월!$B$7:$AD$1796,21,FALSE)</f>
        <v>-</v>
      </c>
      <c r="V872" s="218" t="str">
        <f>VLOOKUP($A872,농산물!$A264:$O590,14,FALSE)</f>
        <v>-</v>
      </c>
      <c r="W872" s="243" t="e">
        <f t="shared" ref="W872:W935" si="154">(V872-T872)*100/T872</f>
        <v>#VALUE!</v>
      </c>
      <c r="X872" s="243" t="e">
        <f t="shared" ref="X872:X935" si="155">(V872-U872)*100/U872</f>
        <v>#VALUE!</v>
      </c>
      <c r="Y872" s="68" t="str">
        <f>VLOOKUP($B872,[1]전년동월vs전월vs당월!$A$7:$AC$1780,26,FALSE)</f>
        <v>-</v>
      </c>
      <c r="Z872" s="68" t="str">
        <f>VLOOKUP($B872,[2]전년동월vs전월vs당월!$B$7:$AD$1796,26,FALSE)</f>
        <v>-</v>
      </c>
      <c r="AA872" s="218" t="str">
        <f>VLOOKUP($A872,농산물!$A264:$O590,15,FALSE)</f>
        <v>-</v>
      </c>
      <c r="AB872" s="243" t="e">
        <f t="shared" ref="AB872:AB935" si="156">(AA872-Y872)*100/Y872</f>
        <v>#VALUE!</v>
      </c>
      <c r="AC872" s="243" t="e">
        <f t="shared" ref="AC872:AC935" si="157">(AA872-Z872)*100/Z872</f>
        <v>#VALUE!</v>
      </c>
      <c r="AD872" s="83"/>
    </row>
    <row r="873" spans="1:30">
      <c r="A873">
        <v>259</v>
      </c>
      <c r="B873" s="16" t="str">
        <f t="shared" si="149"/>
        <v>사과(생과)양광kg15kg/50내국산</v>
      </c>
      <c r="C873" s="61"/>
      <c r="D873" s="61" t="s">
        <v>511</v>
      </c>
      <c r="E873" s="175" t="s">
        <v>612</v>
      </c>
      <c r="F873" s="175" t="s">
        <v>2246</v>
      </c>
      <c r="G873" s="61" t="s">
        <v>190</v>
      </c>
      <c r="H873" s="175" t="s">
        <v>2244</v>
      </c>
      <c r="I873" s="117" t="s">
        <v>193</v>
      </c>
      <c r="J873" s="68" t="str">
        <f>VLOOKUP($B873,[1]전년동월vs전월vs당월!$A$7:$AC$1780,11,FALSE)</f>
        <v>-</v>
      </c>
      <c r="K873" s="68" t="str">
        <f>VLOOKUP($B873,[2]전년동월vs전월vs당월!$B$7:$AD$1796,11,FALSE)</f>
        <v>-</v>
      </c>
      <c r="L873" s="218" t="str">
        <f>VLOOKUP($A873,농산물!$A265:$O591,12,FALSE)</f>
        <v>-</v>
      </c>
      <c r="M873" s="243" t="e">
        <f t="shared" si="150"/>
        <v>#VALUE!</v>
      </c>
      <c r="N873" s="243" t="e">
        <f t="shared" si="151"/>
        <v>#VALUE!</v>
      </c>
      <c r="O873" s="68" t="str">
        <f>VLOOKUP($B873,[1]전년동월vs전월vs당월!$A$7:$AC$1780,16,FALSE)</f>
        <v>-</v>
      </c>
      <c r="P873" s="68" t="str">
        <f>VLOOKUP($B873,[2]전년동월vs전월vs당월!$B$7:$AD$1796,16,FALSE)</f>
        <v>-</v>
      </c>
      <c r="Q873" s="218" t="str">
        <f>VLOOKUP($A873,농산물!$A265:$O591,13,FALSE)</f>
        <v>-</v>
      </c>
      <c r="R873" s="243" t="e">
        <f t="shared" si="152"/>
        <v>#VALUE!</v>
      </c>
      <c r="S873" s="243" t="e">
        <f t="shared" si="153"/>
        <v>#VALUE!</v>
      </c>
      <c r="T873" s="68" t="str">
        <f>VLOOKUP($B873,[1]전년동월vs전월vs당월!$A$7:$AC$1780,21,FALSE)</f>
        <v>-</v>
      </c>
      <c r="U873" s="68" t="str">
        <f>VLOOKUP($B873,[2]전년동월vs전월vs당월!$B$7:$AD$1796,21,FALSE)</f>
        <v>-</v>
      </c>
      <c r="V873" s="218" t="str">
        <f>VLOOKUP($A873,농산물!$A265:$O591,14,FALSE)</f>
        <v>-</v>
      </c>
      <c r="W873" s="243" t="e">
        <f t="shared" si="154"/>
        <v>#VALUE!</v>
      </c>
      <c r="X873" s="243" t="e">
        <f t="shared" si="155"/>
        <v>#VALUE!</v>
      </c>
      <c r="Y873" s="68" t="str">
        <f>VLOOKUP($B873,[1]전년동월vs전월vs당월!$A$7:$AC$1780,26,FALSE)</f>
        <v>-</v>
      </c>
      <c r="Z873" s="68" t="str">
        <f>VLOOKUP($B873,[2]전년동월vs전월vs당월!$B$7:$AD$1796,26,FALSE)</f>
        <v>-</v>
      </c>
      <c r="AA873" s="218" t="str">
        <f>VLOOKUP($A873,농산물!$A265:$O591,15,FALSE)</f>
        <v>-</v>
      </c>
      <c r="AB873" s="243" t="e">
        <f t="shared" si="156"/>
        <v>#VALUE!</v>
      </c>
      <c r="AC873" s="243" t="e">
        <f t="shared" si="157"/>
        <v>#VALUE!</v>
      </c>
      <c r="AD873" s="83"/>
    </row>
    <row r="874" spans="1:30">
      <c r="A874">
        <v>260</v>
      </c>
      <c r="B874" s="16" t="str">
        <f t="shared" si="149"/>
        <v>사과(생과)양광kg15kg/60내국산</v>
      </c>
      <c r="C874" s="61"/>
      <c r="D874" s="61" t="s">
        <v>511</v>
      </c>
      <c r="E874" s="175" t="s">
        <v>612</v>
      </c>
      <c r="F874" s="175" t="s">
        <v>2246</v>
      </c>
      <c r="G874" s="61" t="s">
        <v>190</v>
      </c>
      <c r="H874" s="175" t="s">
        <v>2245</v>
      </c>
      <c r="I874" s="117" t="s">
        <v>193</v>
      </c>
      <c r="J874" s="68" t="str">
        <f>VLOOKUP($B874,[1]전년동월vs전월vs당월!$A$7:$AC$1780,11,FALSE)</f>
        <v>-</v>
      </c>
      <c r="K874" s="68" t="str">
        <f>VLOOKUP($B874,[2]전년동월vs전월vs당월!$B$7:$AD$1796,11,FALSE)</f>
        <v>-</v>
      </c>
      <c r="L874" s="218" t="str">
        <f>VLOOKUP($A874,농산물!$A266:$O592,12,FALSE)</f>
        <v>-</v>
      </c>
      <c r="M874" s="243" t="e">
        <f t="shared" si="150"/>
        <v>#VALUE!</v>
      </c>
      <c r="N874" s="243" t="e">
        <f t="shared" si="151"/>
        <v>#VALUE!</v>
      </c>
      <c r="O874" s="68" t="str">
        <f>VLOOKUP($B874,[1]전년동월vs전월vs당월!$A$7:$AC$1780,16,FALSE)</f>
        <v>-</v>
      </c>
      <c r="P874" s="68" t="str">
        <f>VLOOKUP($B874,[2]전년동월vs전월vs당월!$B$7:$AD$1796,16,FALSE)</f>
        <v>-</v>
      </c>
      <c r="Q874" s="218" t="str">
        <f>VLOOKUP($A874,농산물!$A266:$O592,13,FALSE)</f>
        <v>-</v>
      </c>
      <c r="R874" s="243" t="e">
        <f t="shared" si="152"/>
        <v>#VALUE!</v>
      </c>
      <c r="S874" s="243" t="e">
        <f t="shared" si="153"/>
        <v>#VALUE!</v>
      </c>
      <c r="T874" s="68" t="str">
        <f>VLOOKUP($B874,[1]전년동월vs전월vs당월!$A$7:$AC$1780,21,FALSE)</f>
        <v>-</v>
      </c>
      <c r="U874" s="68" t="str">
        <f>VLOOKUP($B874,[2]전년동월vs전월vs당월!$B$7:$AD$1796,21,FALSE)</f>
        <v>-</v>
      </c>
      <c r="V874" s="218" t="str">
        <f>VLOOKUP($A874,농산물!$A266:$O592,14,FALSE)</f>
        <v>-</v>
      </c>
      <c r="W874" s="243" t="e">
        <f t="shared" si="154"/>
        <v>#VALUE!</v>
      </c>
      <c r="X874" s="243" t="e">
        <f t="shared" si="155"/>
        <v>#VALUE!</v>
      </c>
      <c r="Y874" s="68" t="str">
        <f>VLOOKUP($B874,[1]전년동월vs전월vs당월!$A$7:$AC$1780,26,FALSE)</f>
        <v>-</v>
      </c>
      <c r="Z874" s="68" t="str">
        <f>VLOOKUP($B874,[2]전년동월vs전월vs당월!$B$7:$AD$1796,26,FALSE)</f>
        <v>-</v>
      </c>
      <c r="AA874" s="218" t="str">
        <f>VLOOKUP($A874,농산물!$A266:$O592,15,FALSE)</f>
        <v>-</v>
      </c>
      <c r="AB874" s="243" t="e">
        <f t="shared" si="156"/>
        <v>#VALUE!</v>
      </c>
      <c r="AC874" s="243" t="e">
        <f t="shared" si="157"/>
        <v>#VALUE!</v>
      </c>
      <c r="AD874" s="83"/>
    </row>
    <row r="875" spans="1:30">
      <c r="A875">
        <v>261</v>
      </c>
      <c r="B875" s="16" t="str">
        <f t="shared" si="149"/>
        <v>사과(생과)요까kg15kg/50내국산</v>
      </c>
      <c r="C875" s="61"/>
      <c r="D875" s="61" t="s">
        <v>511</v>
      </c>
      <c r="E875" s="175" t="s">
        <v>612</v>
      </c>
      <c r="F875" s="175" t="s">
        <v>2247</v>
      </c>
      <c r="G875" s="61" t="s">
        <v>190</v>
      </c>
      <c r="H875" s="175" t="s">
        <v>2244</v>
      </c>
      <c r="I875" s="117" t="s">
        <v>193</v>
      </c>
      <c r="J875" s="68" t="str">
        <f>VLOOKUP($B875,[1]전년동월vs전월vs당월!$A$7:$AC$1780,11,FALSE)</f>
        <v>-</v>
      </c>
      <c r="K875" s="68" t="str">
        <f>VLOOKUP($B875,[2]전년동월vs전월vs당월!$B$7:$AD$1796,11,FALSE)</f>
        <v>-</v>
      </c>
      <c r="L875" s="218" t="str">
        <f>VLOOKUP($A875,농산물!$A267:$O593,12,FALSE)</f>
        <v>-</v>
      </c>
      <c r="M875" s="243" t="e">
        <f t="shared" si="150"/>
        <v>#VALUE!</v>
      </c>
      <c r="N875" s="243" t="e">
        <f t="shared" si="151"/>
        <v>#VALUE!</v>
      </c>
      <c r="O875" s="68" t="str">
        <f>VLOOKUP($B875,[1]전년동월vs전월vs당월!$A$7:$AC$1780,16,FALSE)</f>
        <v>-</v>
      </c>
      <c r="P875" s="68" t="str">
        <f>VLOOKUP($B875,[2]전년동월vs전월vs당월!$B$7:$AD$1796,16,FALSE)</f>
        <v>-</v>
      </c>
      <c r="Q875" s="218" t="str">
        <f>VLOOKUP($A875,농산물!$A267:$O593,13,FALSE)</f>
        <v>-</v>
      </c>
      <c r="R875" s="243" t="e">
        <f t="shared" si="152"/>
        <v>#VALUE!</v>
      </c>
      <c r="S875" s="243" t="e">
        <f t="shared" si="153"/>
        <v>#VALUE!</v>
      </c>
      <c r="T875" s="68" t="str">
        <f>VLOOKUP($B875,[1]전년동월vs전월vs당월!$A$7:$AC$1780,21,FALSE)</f>
        <v>-</v>
      </c>
      <c r="U875" s="68" t="str">
        <f>VLOOKUP($B875,[2]전년동월vs전월vs당월!$B$7:$AD$1796,21,FALSE)</f>
        <v>-</v>
      </c>
      <c r="V875" s="218" t="str">
        <f>VLOOKUP($A875,농산물!$A267:$O593,14,FALSE)</f>
        <v>-</v>
      </c>
      <c r="W875" s="243" t="e">
        <f t="shared" si="154"/>
        <v>#VALUE!</v>
      </c>
      <c r="X875" s="243" t="e">
        <f t="shared" si="155"/>
        <v>#VALUE!</v>
      </c>
      <c r="Y875" s="68" t="str">
        <f>VLOOKUP($B875,[1]전년동월vs전월vs당월!$A$7:$AC$1780,26,FALSE)</f>
        <v>-</v>
      </c>
      <c r="Z875" s="68" t="str">
        <f>VLOOKUP($B875,[2]전년동월vs전월vs당월!$B$7:$AD$1796,26,FALSE)</f>
        <v>-</v>
      </c>
      <c r="AA875" s="218" t="str">
        <f>VLOOKUP($A875,농산물!$A267:$O593,15,FALSE)</f>
        <v>-</v>
      </c>
      <c r="AB875" s="243" t="e">
        <f t="shared" si="156"/>
        <v>#VALUE!</v>
      </c>
      <c r="AC875" s="243" t="e">
        <f t="shared" si="157"/>
        <v>#VALUE!</v>
      </c>
      <c r="AD875" s="83"/>
    </row>
    <row r="876" spans="1:30">
      <c r="A876">
        <v>262</v>
      </c>
      <c r="B876" s="16" t="str">
        <f t="shared" si="149"/>
        <v>사과(생과)요까kg15kg/60내국산</v>
      </c>
      <c r="C876" s="61"/>
      <c r="D876" s="61" t="s">
        <v>511</v>
      </c>
      <c r="E876" s="175" t="s">
        <v>612</v>
      </c>
      <c r="F876" s="175" t="s">
        <v>2247</v>
      </c>
      <c r="G876" s="61" t="s">
        <v>190</v>
      </c>
      <c r="H876" s="175" t="s">
        <v>2245</v>
      </c>
      <c r="I876" s="117" t="s">
        <v>193</v>
      </c>
      <c r="J876" s="68" t="str">
        <f>VLOOKUP($B876,[1]전년동월vs전월vs당월!$A$7:$AC$1780,11,FALSE)</f>
        <v>-</v>
      </c>
      <c r="K876" s="68" t="str">
        <f>VLOOKUP($B876,[2]전년동월vs전월vs당월!$B$7:$AD$1796,11,FALSE)</f>
        <v>-</v>
      </c>
      <c r="L876" s="218" t="str">
        <f>VLOOKUP($A876,농산물!$A268:$O594,12,FALSE)</f>
        <v>-</v>
      </c>
      <c r="M876" s="243" t="e">
        <f t="shared" si="150"/>
        <v>#VALUE!</v>
      </c>
      <c r="N876" s="243" t="e">
        <f t="shared" si="151"/>
        <v>#VALUE!</v>
      </c>
      <c r="O876" s="68" t="str">
        <f>VLOOKUP($B876,[1]전년동월vs전월vs당월!$A$7:$AC$1780,16,FALSE)</f>
        <v>-</v>
      </c>
      <c r="P876" s="68" t="str">
        <f>VLOOKUP($B876,[2]전년동월vs전월vs당월!$B$7:$AD$1796,16,FALSE)</f>
        <v>-</v>
      </c>
      <c r="Q876" s="218" t="str">
        <f>VLOOKUP($A876,농산물!$A268:$O594,13,FALSE)</f>
        <v>-</v>
      </c>
      <c r="R876" s="243" t="e">
        <f t="shared" si="152"/>
        <v>#VALUE!</v>
      </c>
      <c r="S876" s="243" t="e">
        <f t="shared" si="153"/>
        <v>#VALUE!</v>
      </c>
      <c r="T876" s="68" t="str">
        <f>VLOOKUP($B876,[1]전년동월vs전월vs당월!$A$7:$AC$1780,21,FALSE)</f>
        <v>-</v>
      </c>
      <c r="U876" s="68" t="str">
        <f>VLOOKUP($B876,[2]전년동월vs전월vs당월!$B$7:$AD$1796,21,FALSE)</f>
        <v>-</v>
      </c>
      <c r="V876" s="218" t="str">
        <f>VLOOKUP($A876,농산물!$A268:$O594,14,FALSE)</f>
        <v>-</v>
      </c>
      <c r="W876" s="243" t="e">
        <f t="shared" si="154"/>
        <v>#VALUE!</v>
      </c>
      <c r="X876" s="243" t="e">
        <f t="shared" si="155"/>
        <v>#VALUE!</v>
      </c>
      <c r="Y876" s="68" t="str">
        <f>VLOOKUP($B876,[1]전년동월vs전월vs당월!$A$7:$AC$1780,26,FALSE)</f>
        <v>-</v>
      </c>
      <c r="Z876" s="68" t="str">
        <f>VLOOKUP($B876,[2]전년동월vs전월vs당월!$B$7:$AD$1796,26,FALSE)</f>
        <v>-</v>
      </c>
      <c r="AA876" s="218" t="str">
        <f>VLOOKUP($A876,농산물!$A268:$O594,15,FALSE)</f>
        <v>-</v>
      </c>
      <c r="AB876" s="243" t="e">
        <f t="shared" si="156"/>
        <v>#VALUE!</v>
      </c>
      <c r="AC876" s="243" t="e">
        <f t="shared" si="157"/>
        <v>#VALUE!</v>
      </c>
      <c r="AD876" s="83"/>
    </row>
    <row r="877" spans="1:30">
      <c r="A877">
        <v>263</v>
      </c>
      <c r="B877" s="16" t="str">
        <f t="shared" si="149"/>
        <v>사과(생과)홍로kg15kg/50내국산</v>
      </c>
      <c r="C877" s="61"/>
      <c r="D877" s="61" t="s">
        <v>511</v>
      </c>
      <c r="E877" s="175" t="s">
        <v>612</v>
      </c>
      <c r="F877" s="175" t="s">
        <v>2248</v>
      </c>
      <c r="G877" s="61" t="s">
        <v>190</v>
      </c>
      <c r="H877" s="175" t="s">
        <v>2244</v>
      </c>
      <c r="I877" s="117" t="s">
        <v>193</v>
      </c>
      <c r="J877" s="68" t="str">
        <f>VLOOKUP($B877,[1]전년동월vs전월vs당월!$A$7:$AC$1780,11,FALSE)</f>
        <v>-</v>
      </c>
      <c r="K877" s="68" t="str">
        <f>VLOOKUP($B877,[2]전년동월vs전월vs당월!$B$7:$AD$1796,11,FALSE)</f>
        <v>-</v>
      </c>
      <c r="L877" s="218" t="str">
        <f>VLOOKUP($A877,농산물!$A269:$O595,12,FALSE)</f>
        <v>-</v>
      </c>
      <c r="M877" s="243" t="e">
        <f t="shared" si="150"/>
        <v>#VALUE!</v>
      </c>
      <c r="N877" s="243" t="e">
        <f t="shared" si="151"/>
        <v>#VALUE!</v>
      </c>
      <c r="O877" s="68" t="str">
        <f>VLOOKUP($B877,[1]전년동월vs전월vs당월!$A$7:$AC$1780,16,FALSE)</f>
        <v>-</v>
      </c>
      <c r="P877" s="68" t="str">
        <f>VLOOKUP($B877,[2]전년동월vs전월vs당월!$B$7:$AD$1796,16,FALSE)</f>
        <v>-</v>
      </c>
      <c r="Q877" s="218" t="str">
        <f>VLOOKUP($A877,농산물!$A269:$O595,13,FALSE)</f>
        <v>-</v>
      </c>
      <c r="R877" s="243" t="e">
        <f t="shared" si="152"/>
        <v>#VALUE!</v>
      </c>
      <c r="S877" s="243" t="e">
        <f t="shared" si="153"/>
        <v>#VALUE!</v>
      </c>
      <c r="T877" s="68" t="str">
        <f>VLOOKUP($B877,[1]전년동월vs전월vs당월!$A$7:$AC$1780,21,FALSE)</f>
        <v>-</v>
      </c>
      <c r="U877" s="68" t="str">
        <f>VLOOKUP($B877,[2]전년동월vs전월vs당월!$B$7:$AD$1796,21,FALSE)</f>
        <v>-</v>
      </c>
      <c r="V877" s="218" t="str">
        <f>VLOOKUP($A877,농산물!$A269:$O595,14,FALSE)</f>
        <v>-</v>
      </c>
      <c r="W877" s="243" t="e">
        <f t="shared" si="154"/>
        <v>#VALUE!</v>
      </c>
      <c r="X877" s="243" t="e">
        <f t="shared" si="155"/>
        <v>#VALUE!</v>
      </c>
      <c r="Y877" s="68" t="str">
        <f>VLOOKUP($B877,[1]전년동월vs전월vs당월!$A$7:$AC$1780,26,FALSE)</f>
        <v>-</v>
      </c>
      <c r="Z877" s="68" t="str">
        <f>VLOOKUP($B877,[2]전년동월vs전월vs당월!$B$7:$AD$1796,26,FALSE)</f>
        <v>-</v>
      </c>
      <c r="AA877" s="218" t="str">
        <f>VLOOKUP($A877,농산물!$A269:$O595,15,FALSE)</f>
        <v>-</v>
      </c>
      <c r="AB877" s="243" t="e">
        <f t="shared" si="156"/>
        <v>#VALUE!</v>
      </c>
      <c r="AC877" s="243" t="e">
        <f t="shared" si="157"/>
        <v>#VALUE!</v>
      </c>
      <c r="AD877" s="83"/>
    </row>
    <row r="878" spans="1:30">
      <c r="A878">
        <v>264</v>
      </c>
      <c r="B878" s="16" t="str">
        <f t="shared" si="149"/>
        <v>사과(생과)홍로kg15kg/60내국산</v>
      </c>
      <c r="C878" s="61"/>
      <c r="D878" s="61" t="s">
        <v>511</v>
      </c>
      <c r="E878" s="175" t="s">
        <v>612</v>
      </c>
      <c r="F878" s="175" t="s">
        <v>2248</v>
      </c>
      <c r="G878" s="61" t="s">
        <v>190</v>
      </c>
      <c r="H878" s="175" t="s">
        <v>2245</v>
      </c>
      <c r="I878" s="117" t="s">
        <v>193</v>
      </c>
      <c r="J878" s="68" t="str">
        <f>VLOOKUP($B878,[1]전년동월vs전월vs당월!$A$7:$AC$1780,11,FALSE)</f>
        <v>-</v>
      </c>
      <c r="K878" s="68" t="str">
        <f>VLOOKUP($B878,[2]전년동월vs전월vs당월!$B$7:$AD$1796,11,FALSE)</f>
        <v>-</v>
      </c>
      <c r="L878" s="218" t="str">
        <f>VLOOKUP($A878,농산물!$A270:$O596,12,FALSE)</f>
        <v>-</v>
      </c>
      <c r="M878" s="243" t="e">
        <f t="shared" si="150"/>
        <v>#VALUE!</v>
      </c>
      <c r="N878" s="243" t="e">
        <f t="shared" si="151"/>
        <v>#VALUE!</v>
      </c>
      <c r="O878" s="68" t="str">
        <f>VLOOKUP($B878,[1]전년동월vs전월vs당월!$A$7:$AC$1780,16,FALSE)</f>
        <v>-</v>
      </c>
      <c r="P878" s="68" t="str">
        <f>VLOOKUP($B878,[2]전년동월vs전월vs당월!$B$7:$AD$1796,16,FALSE)</f>
        <v>-</v>
      </c>
      <c r="Q878" s="218" t="str">
        <f>VLOOKUP($A878,농산물!$A270:$O596,13,FALSE)</f>
        <v>-</v>
      </c>
      <c r="R878" s="243" t="e">
        <f t="shared" si="152"/>
        <v>#VALUE!</v>
      </c>
      <c r="S878" s="243" t="e">
        <f t="shared" si="153"/>
        <v>#VALUE!</v>
      </c>
      <c r="T878" s="68" t="str">
        <f>VLOOKUP($B878,[1]전년동월vs전월vs당월!$A$7:$AC$1780,21,FALSE)</f>
        <v>-</v>
      </c>
      <c r="U878" s="68" t="str">
        <f>VLOOKUP($B878,[2]전년동월vs전월vs당월!$B$7:$AD$1796,21,FALSE)</f>
        <v>-</v>
      </c>
      <c r="V878" s="218" t="str">
        <f>VLOOKUP($A878,농산물!$A270:$O596,14,FALSE)</f>
        <v>-</v>
      </c>
      <c r="W878" s="243" t="e">
        <f t="shared" si="154"/>
        <v>#VALUE!</v>
      </c>
      <c r="X878" s="243" t="e">
        <f t="shared" si="155"/>
        <v>#VALUE!</v>
      </c>
      <c r="Y878" s="68" t="str">
        <f>VLOOKUP($B878,[1]전년동월vs전월vs당월!$A$7:$AC$1780,26,FALSE)</f>
        <v>-</v>
      </c>
      <c r="Z878" s="68" t="str">
        <f>VLOOKUP($B878,[2]전년동월vs전월vs당월!$B$7:$AD$1796,26,FALSE)</f>
        <v>-</v>
      </c>
      <c r="AA878" s="218" t="str">
        <f>VLOOKUP($A878,농산물!$A270:$O596,15,FALSE)</f>
        <v>-</v>
      </c>
      <c r="AB878" s="243" t="e">
        <f t="shared" si="156"/>
        <v>#VALUE!</v>
      </c>
      <c r="AC878" s="243" t="e">
        <f t="shared" si="157"/>
        <v>#VALUE!</v>
      </c>
      <c r="AD878" s="83"/>
    </row>
    <row r="879" spans="1:30">
      <c r="A879">
        <v>265</v>
      </c>
      <c r="B879" s="16" t="str">
        <f t="shared" si="149"/>
        <v>사과(생과)홍옥kg대200g/개국산</v>
      </c>
      <c r="C879" s="61"/>
      <c r="D879" s="61" t="s">
        <v>511</v>
      </c>
      <c r="E879" s="175" t="s">
        <v>612</v>
      </c>
      <c r="F879" s="175" t="s">
        <v>2249</v>
      </c>
      <c r="G879" s="61" t="s">
        <v>190</v>
      </c>
      <c r="H879" s="175" t="s">
        <v>2250</v>
      </c>
      <c r="I879" s="117" t="s">
        <v>193</v>
      </c>
      <c r="J879" s="68" t="str">
        <f>VLOOKUP($B879,[1]전년동월vs전월vs당월!$A$7:$AC$1780,11,FALSE)</f>
        <v>-</v>
      </c>
      <c r="K879" s="68" t="str">
        <f>VLOOKUP($B879,[2]전년동월vs전월vs당월!$B$7:$AD$1796,11,FALSE)</f>
        <v>-</v>
      </c>
      <c r="L879" s="218" t="str">
        <f>VLOOKUP($A879,농산물!$A271:$O597,12,FALSE)</f>
        <v>-</v>
      </c>
      <c r="M879" s="243" t="e">
        <f t="shared" si="150"/>
        <v>#VALUE!</v>
      </c>
      <c r="N879" s="243" t="e">
        <f t="shared" si="151"/>
        <v>#VALUE!</v>
      </c>
      <c r="O879" s="68" t="str">
        <f>VLOOKUP($B879,[1]전년동월vs전월vs당월!$A$7:$AC$1780,16,FALSE)</f>
        <v>-</v>
      </c>
      <c r="P879" s="68" t="str">
        <f>VLOOKUP($B879,[2]전년동월vs전월vs당월!$B$7:$AD$1796,16,FALSE)</f>
        <v>-</v>
      </c>
      <c r="Q879" s="218" t="str">
        <f>VLOOKUP($A879,농산물!$A271:$O597,13,FALSE)</f>
        <v>-</v>
      </c>
      <c r="R879" s="243" t="e">
        <f t="shared" si="152"/>
        <v>#VALUE!</v>
      </c>
      <c r="S879" s="243" t="e">
        <f t="shared" si="153"/>
        <v>#VALUE!</v>
      </c>
      <c r="T879" s="68" t="str">
        <f>VLOOKUP($B879,[1]전년동월vs전월vs당월!$A$7:$AC$1780,21,FALSE)</f>
        <v>-</v>
      </c>
      <c r="U879" s="68" t="str">
        <f>VLOOKUP($B879,[2]전년동월vs전월vs당월!$B$7:$AD$1796,21,FALSE)</f>
        <v>-</v>
      </c>
      <c r="V879" s="218" t="str">
        <f>VLOOKUP($A879,농산물!$A271:$O597,14,FALSE)</f>
        <v>-</v>
      </c>
      <c r="W879" s="243" t="e">
        <f t="shared" si="154"/>
        <v>#VALUE!</v>
      </c>
      <c r="X879" s="243" t="e">
        <f t="shared" si="155"/>
        <v>#VALUE!</v>
      </c>
      <c r="Y879" s="68" t="str">
        <f>VLOOKUP($B879,[1]전년동월vs전월vs당월!$A$7:$AC$1780,26,FALSE)</f>
        <v>-</v>
      </c>
      <c r="Z879" s="68" t="str">
        <f>VLOOKUP($B879,[2]전년동월vs전월vs당월!$B$7:$AD$1796,26,FALSE)</f>
        <v>-</v>
      </c>
      <c r="AA879" s="218" t="str">
        <f>VLOOKUP($A879,농산물!$A271:$O597,15,FALSE)</f>
        <v>-</v>
      </c>
      <c r="AB879" s="243" t="e">
        <f t="shared" si="156"/>
        <v>#VALUE!</v>
      </c>
      <c r="AC879" s="243" t="e">
        <f t="shared" si="157"/>
        <v>#VALUE!</v>
      </c>
      <c r="AD879" s="83"/>
    </row>
    <row r="880" spans="1:30">
      <c r="A880">
        <v>266</v>
      </c>
      <c r="B880" s="16" t="str">
        <f t="shared" si="149"/>
        <v>사과(생과)홍월kg15kg/50내국산</v>
      </c>
      <c r="C880" s="61"/>
      <c r="D880" s="61" t="s">
        <v>511</v>
      </c>
      <c r="E880" s="175" t="s">
        <v>612</v>
      </c>
      <c r="F880" s="175" t="s">
        <v>2251</v>
      </c>
      <c r="G880" s="61" t="s">
        <v>190</v>
      </c>
      <c r="H880" s="175" t="s">
        <v>2244</v>
      </c>
      <c r="I880" s="117" t="s">
        <v>193</v>
      </c>
      <c r="J880" s="68" t="str">
        <f>VLOOKUP($B880,[1]전년동월vs전월vs당월!$A$7:$AC$1780,11,FALSE)</f>
        <v>-</v>
      </c>
      <c r="K880" s="68" t="str">
        <f>VLOOKUP($B880,[2]전년동월vs전월vs당월!$B$7:$AD$1796,11,FALSE)</f>
        <v>-</v>
      </c>
      <c r="L880" s="218" t="str">
        <f>VLOOKUP($A880,농산물!$A272:$O598,12,FALSE)</f>
        <v>-</v>
      </c>
      <c r="M880" s="243" t="e">
        <f t="shared" si="150"/>
        <v>#VALUE!</v>
      </c>
      <c r="N880" s="243" t="e">
        <f t="shared" si="151"/>
        <v>#VALUE!</v>
      </c>
      <c r="O880" s="68" t="str">
        <f>VLOOKUP($B880,[1]전년동월vs전월vs당월!$A$7:$AC$1780,16,FALSE)</f>
        <v>-</v>
      </c>
      <c r="P880" s="68" t="str">
        <f>VLOOKUP($B880,[2]전년동월vs전월vs당월!$B$7:$AD$1796,16,FALSE)</f>
        <v>-</v>
      </c>
      <c r="Q880" s="218" t="str">
        <f>VLOOKUP($A880,농산물!$A272:$O598,13,FALSE)</f>
        <v>-</v>
      </c>
      <c r="R880" s="243" t="e">
        <f t="shared" si="152"/>
        <v>#VALUE!</v>
      </c>
      <c r="S880" s="243" t="e">
        <f t="shared" si="153"/>
        <v>#VALUE!</v>
      </c>
      <c r="T880" s="68" t="str">
        <f>VLOOKUP($B880,[1]전년동월vs전월vs당월!$A$7:$AC$1780,21,FALSE)</f>
        <v>-</v>
      </c>
      <c r="U880" s="68" t="str">
        <f>VLOOKUP($B880,[2]전년동월vs전월vs당월!$B$7:$AD$1796,21,FALSE)</f>
        <v>-</v>
      </c>
      <c r="V880" s="218" t="str">
        <f>VLOOKUP($A880,농산물!$A272:$O598,14,FALSE)</f>
        <v>-</v>
      </c>
      <c r="W880" s="243" t="e">
        <f t="shared" si="154"/>
        <v>#VALUE!</v>
      </c>
      <c r="X880" s="243" t="e">
        <f t="shared" si="155"/>
        <v>#VALUE!</v>
      </c>
      <c r="Y880" s="68" t="str">
        <f>VLOOKUP($B880,[1]전년동월vs전월vs당월!$A$7:$AC$1780,26,FALSE)</f>
        <v>-</v>
      </c>
      <c r="Z880" s="68" t="str">
        <f>VLOOKUP($B880,[2]전년동월vs전월vs당월!$B$7:$AD$1796,26,FALSE)</f>
        <v>-</v>
      </c>
      <c r="AA880" s="218" t="str">
        <f>VLOOKUP($A880,농산물!$A272:$O598,15,FALSE)</f>
        <v>-</v>
      </c>
      <c r="AB880" s="243" t="e">
        <f t="shared" si="156"/>
        <v>#VALUE!</v>
      </c>
      <c r="AC880" s="243" t="e">
        <f t="shared" si="157"/>
        <v>#VALUE!</v>
      </c>
      <c r="AD880" s="83"/>
    </row>
    <row r="881" spans="1:30">
      <c r="A881">
        <v>267</v>
      </c>
      <c r="B881" s="16" t="str">
        <f t="shared" si="149"/>
        <v>사과(생과)홍월kg15kg/60내국산</v>
      </c>
      <c r="C881" s="61"/>
      <c r="D881" s="61" t="s">
        <v>511</v>
      </c>
      <c r="E881" s="175" t="s">
        <v>612</v>
      </c>
      <c r="F881" s="175" t="s">
        <v>2251</v>
      </c>
      <c r="G881" s="61" t="s">
        <v>190</v>
      </c>
      <c r="H881" s="175" t="s">
        <v>2245</v>
      </c>
      <c r="I881" s="117" t="s">
        <v>193</v>
      </c>
      <c r="J881" s="68" t="str">
        <f>VLOOKUP($B881,[1]전년동월vs전월vs당월!$A$7:$AC$1780,11,FALSE)</f>
        <v>-</v>
      </c>
      <c r="K881" s="68" t="str">
        <f>VLOOKUP($B881,[2]전년동월vs전월vs당월!$B$7:$AD$1796,11,FALSE)</f>
        <v>-</v>
      </c>
      <c r="L881" s="218" t="str">
        <f>VLOOKUP($A881,농산물!$A273:$O599,12,FALSE)</f>
        <v>-</v>
      </c>
      <c r="M881" s="243" t="e">
        <f t="shared" si="150"/>
        <v>#VALUE!</v>
      </c>
      <c r="N881" s="243" t="e">
        <f t="shared" si="151"/>
        <v>#VALUE!</v>
      </c>
      <c r="O881" s="68" t="str">
        <f>VLOOKUP($B881,[1]전년동월vs전월vs당월!$A$7:$AC$1780,16,FALSE)</f>
        <v>-</v>
      </c>
      <c r="P881" s="68" t="str">
        <f>VLOOKUP($B881,[2]전년동월vs전월vs당월!$B$7:$AD$1796,16,FALSE)</f>
        <v>-</v>
      </c>
      <c r="Q881" s="218" t="str">
        <f>VLOOKUP($A881,농산물!$A273:$O599,13,FALSE)</f>
        <v>-</v>
      </c>
      <c r="R881" s="243" t="e">
        <f t="shared" si="152"/>
        <v>#VALUE!</v>
      </c>
      <c r="S881" s="243" t="e">
        <f t="shared" si="153"/>
        <v>#VALUE!</v>
      </c>
      <c r="T881" s="68" t="str">
        <f>VLOOKUP($B881,[1]전년동월vs전월vs당월!$A$7:$AC$1780,21,FALSE)</f>
        <v>-</v>
      </c>
      <c r="U881" s="68" t="str">
        <f>VLOOKUP($B881,[2]전년동월vs전월vs당월!$B$7:$AD$1796,21,FALSE)</f>
        <v>-</v>
      </c>
      <c r="V881" s="218" t="str">
        <f>VLOOKUP($A881,농산물!$A273:$O599,14,FALSE)</f>
        <v>-</v>
      </c>
      <c r="W881" s="243" t="e">
        <f t="shared" si="154"/>
        <v>#VALUE!</v>
      </c>
      <c r="X881" s="243" t="e">
        <f t="shared" si="155"/>
        <v>#VALUE!</v>
      </c>
      <c r="Y881" s="68" t="str">
        <f>VLOOKUP($B881,[1]전년동월vs전월vs당월!$A$7:$AC$1780,26,FALSE)</f>
        <v>-</v>
      </c>
      <c r="Z881" s="68" t="str">
        <f>VLOOKUP($B881,[2]전년동월vs전월vs당월!$B$7:$AD$1796,26,FALSE)</f>
        <v>-</v>
      </c>
      <c r="AA881" s="218" t="str">
        <f>VLOOKUP($A881,농산물!$A273:$O599,15,FALSE)</f>
        <v>-</v>
      </c>
      <c r="AB881" s="243" t="e">
        <f t="shared" si="156"/>
        <v>#VALUE!</v>
      </c>
      <c r="AC881" s="243" t="e">
        <f t="shared" si="157"/>
        <v>#VALUE!</v>
      </c>
      <c r="AD881" s="83"/>
    </row>
    <row r="882" spans="1:30">
      <c r="A882">
        <v>268</v>
      </c>
      <c r="B882" s="16" t="str">
        <f t="shared" si="149"/>
        <v>사과(생과)히로사끼kg15kg/50내국산</v>
      </c>
      <c r="C882" s="61"/>
      <c r="D882" s="61" t="s">
        <v>511</v>
      </c>
      <c r="E882" s="175" t="s">
        <v>612</v>
      </c>
      <c r="F882" s="175" t="s">
        <v>2252</v>
      </c>
      <c r="G882" s="61" t="s">
        <v>190</v>
      </c>
      <c r="H882" s="175" t="s">
        <v>2244</v>
      </c>
      <c r="I882" s="117" t="s">
        <v>193</v>
      </c>
      <c r="J882" s="68" t="str">
        <f>VLOOKUP($B882,[1]전년동월vs전월vs당월!$A$7:$AC$1780,11,FALSE)</f>
        <v>-</v>
      </c>
      <c r="K882" s="68" t="str">
        <f>VLOOKUP($B882,[2]전년동월vs전월vs당월!$B$7:$AD$1796,11,FALSE)</f>
        <v>-</v>
      </c>
      <c r="L882" s="218" t="str">
        <f>VLOOKUP($A882,농산물!$A274:$O600,12,FALSE)</f>
        <v>-</v>
      </c>
      <c r="M882" s="243" t="e">
        <f t="shared" si="150"/>
        <v>#VALUE!</v>
      </c>
      <c r="N882" s="243" t="e">
        <f t="shared" si="151"/>
        <v>#VALUE!</v>
      </c>
      <c r="O882" s="68" t="str">
        <f>VLOOKUP($B882,[1]전년동월vs전월vs당월!$A$7:$AC$1780,16,FALSE)</f>
        <v>-</v>
      </c>
      <c r="P882" s="68" t="str">
        <f>VLOOKUP($B882,[2]전년동월vs전월vs당월!$B$7:$AD$1796,16,FALSE)</f>
        <v>-</v>
      </c>
      <c r="Q882" s="218" t="str">
        <f>VLOOKUP($A882,농산물!$A274:$O600,13,FALSE)</f>
        <v>-</v>
      </c>
      <c r="R882" s="243" t="e">
        <f t="shared" si="152"/>
        <v>#VALUE!</v>
      </c>
      <c r="S882" s="243" t="e">
        <f t="shared" si="153"/>
        <v>#VALUE!</v>
      </c>
      <c r="T882" s="68" t="str">
        <f>VLOOKUP($B882,[1]전년동월vs전월vs당월!$A$7:$AC$1780,21,FALSE)</f>
        <v>-</v>
      </c>
      <c r="U882" s="68" t="str">
        <f>VLOOKUP($B882,[2]전년동월vs전월vs당월!$B$7:$AD$1796,21,FALSE)</f>
        <v>-</v>
      </c>
      <c r="V882" s="218" t="str">
        <f>VLOOKUP($A882,농산물!$A274:$O600,14,FALSE)</f>
        <v>-</v>
      </c>
      <c r="W882" s="243" t="e">
        <f t="shared" si="154"/>
        <v>#VALUE!</v>
      </c>
      <c r="X882" s="243" t="e">
        <f t="shared" si="155"/>
        <v>#VALUE!</v>
      </c>
      <c r="Y882" s="68" t="str">
        <f>VLOOKUP($B882,[1]전년동월vs전월vs당월!$A$7:$AC$1780,26,FALSE)</f>
        <v>-</v>
      </c>
      <c r="Z882" s="68" t="str">
        <f>VLOOKUP($B882,[2]전년동월vs전월vs당월!$B$7:$AD$1796,26,FALSE)</f>
        <v>-</v>
      </c>
      <c r="AA882" s="218" t="str">
        <f>VLOOKUP($A882,농산물!$A274:$O600,15,FALSE)</f>
        <v>-</v>
      </c>
      <c r="AB882" s="243" t="e">
        <f t="shared" si="156"/>
        <v>#VALUE!</v>
      </c>
      <c r="AC882" s="243" t="e">
        <f t="shared" si="157"/>
        <v>#VALUE!</v>
      </c>
      <c r="AD882" s="83"/>
    </row>
    <row r="883" spans="1:30">
      <c r="A883">
        <v>269</v>
      </c>
      <c r="B883" s="16" t="str">
        <f t="shared" si="149"/>
        <v>사과(생과)히로사끼kg15kg/60내국산</v>
      </c>
      <c r="C883" s="61"/>
      <c r="D883" s="61" t="s">
        <v>511</v>
      </c>
      <c r="E883" s="175" t="s">
        <v>612</v>
      </c>
      <c r="F883" s="175" t="s">
        <v>2252</v>
      </c>
      <c r="G883" s="61" t="s">
        <v>190</v>
      </c>
      <c r="H883" s="175" t="s">
        <v>2245</v>
      </c>
      <c r="I883" s="117" t="s">
        <v>193</v>
      </c>
      <c r="J883" s="68" t="str">
        <f>VLOOKUP($B883,[1]전년동월vs전월vs당월!$A$7:$AC$1780,11,FALSE)</f>
        <v>-</v>
      </c>
      <c r="K883" s="68" t="str">
        <f>VLOOKUP($B883,[2]전년동월vs전월vs당월!$B$7:$AD$1796,11,FALSE)</f>
        <v>-</v>
      </c>
      <c r="L883" s="218" t="str">
        <f>VLOOKUP($A883,농산물!$A275:$O601,12,FALSE)</f>
        <v>-</v>
      </c>
      <c r="M883" s="243" t="e">
        <f t="shared" si="150"/>
        <v>#VALUE!</v>
      </c>
      <c r="N883" s="243" t="e">
        <f t="shared" si="151"/>
        <v>#VALUE!</v>
      </c>
      <c r="O883" s="68" t="str">
        <f>VLOOKUP($B883,[1]전년동월vs전월vs당월!$A$7:$AC$1780,16,FALSE)</f>
        <v>-</v>
      </c>
      <c r="P883" s="68" t="str">
        <f>VLOOKUP($B883,[2]전년동월vs전월vs당월!$B$7:$AD$1796,16,FALSE)</f>
        <v>-</v>
      </c>
      <c r="Q883" s="218" t="str">
        <f>VLOOKUP($A883,농산물!$A275:$O601,13,FALSE)</f>
        <v>-</v>
      </c>
      <c r="R883" s="243" t="e">
        <f t="shared" si="152"/>
        <v>#VALUE!</v>
      </c>
      <c r="S883" s="243" t="e">
        <f t="shared" si="153"/>
        <v>#VALUE!</v>
      </c>
      <c r="T883" s="68" t="str">
        <f>VLOOKUP($B883,[1]전년동월vs전월vs당월!$A$7:$AC$1780,21,FALSE)</f>
        <v>-</v>
      </c>
      <c r="U883" s="68" t="str">
        <f>VLOOKUP($B883,[2]전년동월vs전월vs당월!$B$7:$AD$1796,21,FALSE)</f>
        <v>-</v>
      </c>
      <c r="V883" s="218" t="str">
        <f>VLOOKUP($A883,농산물!$A275:$O601,14,FALSE)</f>
        <v>-</v>
      </c>
      <c r="W883" s="243" t="e">
        <f t="shared" si="154"/>
        <v>#VALUE!</v>
      </c>
      <c r="X883" s="243" t="e">
        <f t="shared" si="155"/>
        <v>#VALUE!</v>
      </c>
      <c r="Y883" s="68" t="str">
        <f>VLOOKUP($B883,[1]전년동월vs전월vs당월!$A$7:$AC$1780,26,FALSE)</f>
        <v>-</v>
      </c>
      <c r="Z883" s="68" t="str">
        <f>VLOOKUP($B883,[2]전년동월vs전월vs당월!$B$7:$AD$1796,26,FALSE)</f>
        <v>-</v>
      </c>
      <c r="AA883" s="218" t="str">
        <f>VLOOKUP($A883,농산물!$A275:$O601,15,FALSE)</f>
        <v>-</v>
      </c>
      <c r="AB883" s="243" t="e">
        <f t="shared" si="156"/>
        <v>#VALUE!</v>
      </c>
      <c r="AC883" s="243" t="e">
        <f t="shared" si="157"/>
        <v>#VALUE!</v>
      </c>
      <c r="AD883" s="83"/>
    </row>
    <row r="884" spans="1:30">
      <c r="A884">
        <v>270</v>
      </c>
      <c r="B884" s="16" t="str">
        <f t="shared" si="149"/>
        <v>수박(생과)적육질kg6~7kg/통국산</v>
      </c>
      <c r="C884" s="61">
        <v>98</v>
      </c>
      <c r="D884" s="61" t="s">
        <v>511</v>
      </c>
      <c r="E884" s="175" t="s">
        <v>613</v>
      </c>
      <c r="F884" s="175" t="s">
        <v>614</v>
      </c>
      <c r="G884" s="61" t="s">
        <v>190</v>
      </c>
      <c r="H884" s="175" t="s">
        <v>2253</v>
      </c>
      <c r="I884" s="117" t="s">
        <v>193</v>
      </c>
      <c r="J884" s="68" t="e">
        <f>VLOOKUP($B884,[1]전년동월vs전월vs당월!$A$7:$AC$1780,11,FALSE)</f>
        <v>#N/A</v>
      </c>
      <c r="K884" s="68" t="e">
        <f>VLOOKUP($B884,[2]전년동월vs전월vs당월!$B$7:$AD$1796,11,FALSE)</f>
        <v>#N/A</v>
      </c>
      <c r="L884" s="218">
        <f>VLOOKUP($A884,농산물!$A276:$O602,12,FALSE)</f>
        <v>1720</v>
      </c>
      <c r="M884" s="243" t="e">
        <f t="shared" si="150"/>
        <v>#N/A</v>
      </c>
      <c r="N884" s="243" t="e">
        <f t="shared" si="151"/>
        <v>#N/A</v>
      </c>
      <c r="O884" s="68" t="e">
        <f>VLOOKUP($B884,[1]전년동월vs전월vs당월!$A$7:$AC$1780,16,FALSE)</f>
        <v>#N/A</v>
      </c>
      <c r="P884" s="68" t="e">
        <f>VLOOKUP($B884,[2]전년동월vs전월vs당월!$B$7:$AD$1796,16,FALSE)</f>
        <v>#N/A</v>
      </c>
      <c r="Q884" s="218">
        <f>VLOOKUP($A884,농산물!$A276:$O602,13,FALSE)</f>
        <v>1580</v>
      </c>
      <c r="R884" s="243" t="e">
        <f t="shared" si="152"/>
        <v>#N/A</v>
      </c>
      <c r="S884" s="243" t="e">
        <f t="shared" si="153"/>
        <v>#N/A</v>
      </c>
      <c r="T884" s="68" t="e">
        <f>VLOOKUP($B884,[1]전년동월vs전월vs당월!$A$7:$AC$1780,21,FALSE)</f>
        <v>#N/A</v>
      </c>
      <c r="U884" s="68" t="e">
        <f>VLOOKUP($B884,[2]전년동월vs전월vs당월!$B$7:$AD$1796,21,FALSE)</f>
        <v>#N/A</v>
      </c>
      <c r="V884" s="218">
        <f>VLOOKUP($A884,농산물!$A276:$O602,14,FALSE)</f>
        <v>2130</v>
      </c>
      <c r="W884" s="243" t="e">
        <f t="shared" si="154"/>
        <v>#N/A</v>
      </c>
      <c r="X884" s="243" t="e">
        <f t="shared" si="155"/>
        <v>#N/A</v>
      </c>
      <c r="Y884" s="68" t="e">
        <f>VLOOKUP($B884,[1]전년동월vs전월vs당월!$A$7:$AC$1780,26,FALSE)</f>
        <v>#N/A</v>
      </c>
      <c r="Z884" s="68" t="e">
        <f>VLOOKUP($B884,[2]전년동월vs전월vs당월!$B$7:$AD$1796,26,FALSE)</f>
        <v>#N/A</v>
      </c>
      <c r="AA884" s="218">
        <f>VLOOKUP($A884,농산물!$A276:$O602,15,FALSE)</f>
        <v>2700</v>
      </c>
      <c r="AB884" s="243" t="e">
        <f t="shared" si="156"/>
        <v>#N/A</v>
      </c>
      <c r="AC884" s="243" t="e">
        <f t="shared" si="157"/>
        <v>#N/A</v>
      </c>
      <c r="AD884" s="83"/>
    </row>
    <row r="885" spans="1:30">
      <c r="A885">
        <v>271</v>
      </c>
      <c r="B885" s="16" t="str">
        <f t="shared" si="149"/>
        <v>수박(생과)적육질kg8~10kg/통국산</v>
      </c>
      <c r="C885" s="61"/>
      <c r="D885" s="61" t="s">
        <v>511</v>
      </c>
      <c r="E885" s="175" t="s">
        <v>613</v>
      </c>
      <c r="F885" s="175" t="s">
        <v>614</v>
      </c>
      <c r="G885" s="61" t="s">
        <v>190</v>
      </c>
      <c r="H885" s="175" t="s">
        <v>2254</v>
      </c>
      <c r="I885" s="117" t="s">
        <v>193</v>
      </c>
      <c r="J885" s="68" t="e">
        <f>VLOOKUP($B885,[1]전년동월vs전월vs당월!$A$7:$AC$1780,11,FALSE)</f>
        <v>#N/A</v>
      </c>
      <c r="K885" s="68" t="e">
        <f>VLOOKUP($B885,[2]전년동월vs전월vs당월!$B$7:$AD$1796,11,FALSE)</f>
        <v>#N/A</v>
      </c>
      <c r="L885" s="218">
        <f>VLOOKUP($A885,농산물!$A277:$O603,12,FALSE)</f>
        <v>1600</v>
      </c>
      <c r="M885" s="243" t="e">
        <f t="shared" si="150"/>
        <v>#N/A</v>
      </c>
      <c r="N885" s="243" t="e">
        <f t="shared" si="151"/>
        <v>#N/A</v>
      </c>
      <c r="O885" s="68" t="e">
        <f>VLOOKUP($B885,[1]전년동월vs전월vs당월!$A$7:$AC$1780,16,FALSE)</f>
        <v>#N/A</v>
      </c>
      <c r="P885" s="68" t="e">
        <f>VLOOKUP($B885,[2]전년동월vs전월vs당월!$B$7:$AD$1796,16,FALSE)</f>
        <v>#N/A</v>
      </c>
      <c r="Q885" s="218">
        <f>VLOOKUP($A885,농산물!$A277:$O603,13,FALSE)</f>
        <v>1630</v>
      </c>
      <c r="R885" s="243" t="e">
        <f t="shared" si="152"/>
        <v>#N/A</v>
      </c>
      <c r="S885" s="243" t="e">
        <f t="shared" si="153"/>
        <v>#N/A</v>
      </c>
      <c r="T885" s="68" t="e">
        <f>VLOOKUP($B885,[1]전년동월vs전월vs당월!$A$7:$AC$1780,21,FALSE)</f>
        <v>#N/A</v>
      </c>
      <c r="U885" s="68" t="e">
        <f>VLOOKUP($B885,[2]전년동월vs전월vs당월!$B$7:$AD$1796,21,FALSE)</f>
        <v>#N/A</v>
      </c>
      <c r="V885" s="218">
        <f>VLOOKUP($A885,농산물!$A277:$O603,14,FALSE)</f>
        <v>1990</v>
      </c>
      <c r="W885" s="243" t="e">
        <f t="shared" si="154"/>
        <v>#N/A</v>
      </c>
      <c r="X885" s="243" t="e">
        <f t="shared" si="155"/>
        <v>#N/A</v>
      </c>
      <c r="Y885" s="68" t="e">
        <f>VLOOKUP($B885,[1]전년동월vs전월vs당월!$A$7:$AC$1780,26,FALSE)</f>
        <v>#N/A</v>
      </c>
      <c r="Z885" s="68" t="e">
        <f>VLOOKUP($B885,[2]전년동월vs전월vs당월!$B$7:$AD$1796,26,FALSE)</f>
        <v>#N/A</v>
      </c>
      <c r="AA885" s="218">
        <f>VLOOKUP($A885,농산물!$A277:$O603,15,FALSE)</f>
        <v>2430</v>
      </c>
      <c r="AB885" s="243" t="e">
        <f t="shared" si="156"/>
        <v>#N/A</v>
      </c>
      <c r="AC885" s="243" t="e">
        <f t="shared" si="157"/>
        <v>#N/A</v>
      </c>
      <c r="AD885" s="83"/>
    </row>
    <row r="886" spans="1:30">
      <c r="A886">
        <v>272</v>
      </c>
      <c r="B886" s="16" t="str">
        <f t="shared" si="149"/>
        <v>오렌지생과kg18kg72과미국</v>
      </c>
      <c r="C886" s="61">
        <v>99</v>
      </c>
      <c r="D886" s="61" t="s">
        <v>511</v>
      </c>
      <c r="E886" s="184" t="s">
        <v>615</v>
      </c>
      <c r="F886" s="175" t="s">
        <v>609</v>
      </c>
      <c r="G886" s="61" t="s">
        <v>190</v>
      </c>
      <c r="H886" s="175" t="s">
        <v>2255</v>
      </c>
      <c r="I886" s="117" t="s">
        <v>1512</v>
      </c>
      <c r="J886" s="68">
        <f>VLOOKUP($B886,[1]전년동월vs전월vs당월!$A$7:$AC$1780,11,FALSE)</f>
        <v>2670</v>
      </c>
      <c r="K886" s="68">
        <f>VLOOKUP($B886,[2]전년동월vs전월vs당월!$B$7:$AD$1796,11,FALSE)</f>
        <v>2620</v>
      </c>
      <c r="L886" s="218">
        <f>VLOOKUP($A886,농산물!$A278:$O604,12,FALSE)</f>
        <v>2670</v>
      </c>
      <c r="M886" s="243">
        <f t="shared" si="150"/>
        <v>0</v>
      </c>
      <c r="N886" s="243">
        <f t="shared" si="151"/>
        <v>1.9083969465648856</v>
      </c>
      <c r="O886" s="68">
        <f>VLOOKUP($B886,[1]전년동월vs전월vs당월!$A$7:$AC$1780,16,FALSE)</f>
        <v>2500</v>
      </c>
      <c r="P886" s="68">
        <f>VLOOKUP($B886,[2]전년동월vs전월vs당월!$B$7:$AD$1796,16,FALSE)</f>
        <v>3340</v>
      </c>
      <c r="Q886" s="218">
        <f>VLOOKUP($A886,농산물!$A278:$O604,13,FALSE)</f>
        <v>3340</v>
      </c>
      <c r="R886" s="243">
        <f t="shared" si="152"/>
        <v>33.6</v>
      </c>
      <c r="S886" s="243">
        <f t="shared" si="153"/>
        <v>0</v>
      </c>
      <c r="T886" s="68">
        <f>VLOOKUP($B886,[1]전년동월vs전월vs당월!$A$7:$AC$1780,21,FALSE)</f>
        <v>2810</v>
      </c>
      <c r="U886" s="68">
        <f>VLOOKUP($B886,[2]전년동월vs전월vs당월!$B$7:$AD$1796,21,FALSE)</f>
        <v>3680</v>
      </c>
      <c r="V886" s="218">
        <f>VLOOKUP($A886,농산물!$A278:$O604,14,FALSE)</f>
        <v>6090</v>
      </c>
      <c r="W886" s="243">
        <f t="shared" si="154"/>
        <v>116.72597864768683</v>
      </c>
      <c r="X886" s="243">
        <f t="shared" si="155"/>
        <v>65.489130434782609</v>
      </c>
      <c r="Y886" s="68" t="str">
        <f>VLOOKUP($B886,[1]전년동월vs전월vs당월!$A$7:$AC$1780,26,FALSE)</f>
        <v>-</v>
      </c>
      <c r="Z886" s="68" t="str">
        <f>VLOOKUP($B886,[2]전년동월vs전월vs당월!$B$7:$AD$1796,26,FALSE)</f>
        <v>-</v>
      </c>
      <c r="AA886" s="218" t="str">
        <f>VLOOKUP($A886,농산물!$A278:$O604,15,FALSE)</f>
        <v>-</v>
      </c>
      <c r="AB886" s="243" t="e">
        <f t="shared" si="156"/>
        <v>#VALUE!</v>
      </c>
      <c r="AC886" s="243" t="e">
        <f t="shared" si="157"/>
        <v>#VALUE!</v>
      </c>
      <c r="AD886" s="83"/>
    </row>
    <row r="887" spans="1:30">
      <c r="A887">
        <v>273</v>
      </c>
      <c r="B887" s="16" t="str">
        <f t="shared" si="149"/>
        <v>오렌지생과kg18kg88과미국</v>
      </c>
      <c r="C887" s="61"/>
      <c r="D887" s="61" t="s">
        <v>511</v>
      </c>
      <c r="E887" s="184" t="s">
        <v>615</v>
      </c>
      <c r="F887" s="175" t="s">
        <v>609</v>
      </c>
      <c r="G887" s="61" t="s">
        <v>190</v>
      </c>
      <c r="H887" s="175" t="s">
        <v>2256</v>
      </c>
      <c r="I887" s="117" t="s">
        <v>1512</v>
      </c>
      <c r="J887" s="68">
        <f>VLOOKUP($B887,[1]전년동월vs전월vs당월!$A$7:$AC$1780,11,FALSE)</f>
        <v>2340</v>
      </c>
      <c r="K887" s="68">
        <f>VLOOKUP($B887,[2]전년동월vs전월vs당월!$B$7:$AD$1796,11,FALSE)</f>
        <v>2500</v>
      </c>
      <c r="L887" s="218" t="str">
        <f>VLOOKUP($A887,농산물!$A279:$O605,12,FALSE)</f>
        <v>-</v>
      </c>
      <c r="M887" s="243" t="e">
        <f t="shared" si="150"/>
        <v>#VALUE!</v>
      </c>
      <c r="N887" s="243" t="e">
        <f t="shared" si="151"/>
        <v>#VALUE!</v>
      </c>
      <c r="O887" s="68" t="str">
        <f>VLOOKUP($B887,[1]전년동월vs전월vs당월!$A$7:$AC$1780,16,FALSE)</f>
        <v>-</v>
      </c>
      <c r="P887" s="68" t="str">
        <f>VLOOKUP($B887,[2]전년동월vs전월vs당월!$B$7:$AD$1796,16,FALSE)</f>
        <v>-</v>
      </c>
      <c r="Q887" s="218" t="str">
        <f>VLOOKUP($A887,농산물!$A279:$O605,13,FALSE)</f>
        <v>-</v>
      </c>
      <c r="R887" s="243" t="e">
        <f t="shared" si="152"/>
        <v>#VALUE!</v>
      </c>
      <c r="S887" s="243" t="e">
        <f t="shared" si="153"/>
        <v>#VALUE!</v>
      </c>
      <c r="T887" s="68">
        <f>VLOOKUP($B887,[1]전년동월vs전월vs당월!$A$7:$AC$1780,21,FALSE)</f>
        <v>2740</v>
      </c>
      <c r="U887" s="68" t="str">
        <f>VLOOKUP($B887,[2]전년동월vs전월vs당월!$B$7:$AD$1796,21,FALSE)</f>
        <v>-</v>
      </c>
      <c r="V887" s="218">
        <f>VLOOKUP($A887,농산물!$A279:$O605,14,FALSE)</f>
        <v>5440</v>
      </c>
      <c r="W887" s="243">
        <f t="shared" si="154"/>
        <v>98.540145985401466</v>
      </c>
      <c r="X887" s="243" t="e">
        <f t="shared" si="155"/>
        <v>#VALUE!</v>
      </c>
      <c r="Y887" s="68" t="str">
        <f>VLOOKUP($B887,[1]전년동월vs전월vs당월!$A$7:$AC$1780,26,FALSE)</f>
        <v>-</v>
      </c>
      <c r="Z887" s="68" t="str">
        <f>VLOOKUP($B887,[2]전년동월vs전월vs당월!$B$7:$AD$1796,26,FALSE)</f>
        <v>-</v>
      </c>
      <c r="AA887" s="218" t="str">
        <f>VLOOKUP($A887,농산물!$A279:$O605,15,FALSE)</f>
        <v>-</v>
      </c>
      <c r="AB887" s="243" t="e">
        <f t="shared" si="156"/>
        <v>#VALUE!</v>
      </c>
      <c r="AC887" s="243" t="e">
        <f t="shared" si="157"/>
        <v>#VALUE!</v>
      </c>
      <c r="AD887" s="83"/>
    </row>
    <row r="888" spans="1:30">
      <c r="A888">
        <v>274</v>
      </c>
      <c r="B888" s="16" t="str">
        <f t="shared" si="149"/>
        <v>오렌지생과kg18kg113과미국</v>
      </c>
      <c r="C888" s="61"/>
      <c r="D888" s="61" t="s">
        <v>511</v>
      </c>
      <c r="E888" s="184" t="s">
        <v>615</v>
      </c>
      <c r="F888" s="175" t="s">
        <v>609</v>
      </c>
      <c r="G888" s="61" t="s">
        <v>190</v>
      </c>
      <c r="H888" s="175" t="s">
        <v>2257</v>
      </c>
      <c r="I888" s="117" t="s">
        <v>1512</v>
      </c>
      <c r="J888" s="68" t="str">
        <f>VLOOKUP($B888,[1]전년동월vs전월vs당월!$A$7:$AC$1780,11,FALSE)</f>
        <v>-</v>
      </c>
      <c r="K888" s="68" t="str">
        <f>VLOOKUP($B888,[2]전년동월vs전월vs당월!$B$7:$AD$1796,11,FALSE)</f>
        <v>-</v>
      </c>
      <c r="L888" s="218" t="str">
        <f>VLOOKUP($A888,농산물!$A280:$O606,12,FALSE)</f>
        <v>-</v>
      </c>
      <c r="M888" s="243" t="e">
        <f t="shared" si="150"/>
        <v>#VALUE!</v>
      </c>
      <c r="N888" s="243" t="e">
        <f t="shared" si="151"/>
        <v>#VALUE!</v>
      </c>
      <c r="O888" s="68" t="str">
        <f>VLOOKUP($B888,[1]전년동월vs전월vs당월!$A$7:$AC$1780,16,FALSE)</f>
        <v>-</v>
      </c>
      <c r="P888" s="68" t="str">
        <f>VLOOKUP($B888,[2]전년동월vs전월vs당월!$B$7:$AD$1796,16,FALSE)</f>
        <v>-</v>
      </c>
      <c r="Q888" s="218" t="str">
        <f>VLOOKUP($A888,농산물!$A280:$O606,13,FALSE)</f>
        <v>-</v>
      </c>
      <c r="R888" s="243" t="e">
        <f t="shared" si="152"/>
        <v>#VALUE!</v>
      </c>
      <c r="S888" s="243" t="e">
        <f t="shared" si="153"/>
        <v>#VALUE!</v>
      </c>
      <c r="T888" s="68" t="str">
        <f>VLOOKUP($B888,[1]전년동월vs전월vs당월!$A$7:$AC$1780,21,FALSE)</f>
        <v>-</v>
      </c>
      <c r="U888" s="68" t="str">
        <f>VLOOKUP($B888,[2]전년동월vs전월vs당월!$B$7:$AD$1796,21,FALSE)</f>
        <v>-</v>
      </c>
      <c r="V888" s="218" t="str">
        <f>VLOOKUP($A888,농산물!$A280:$O606,14,FALSE)</f>
        <v>-</v>
      </c>
      <c r="W888" s="243" t="e">
        <f t="shared" si="154"/>
        <v>#VALUE!</v>
      </c>
      <c r="X888" s="243" t="e">
        <f t="shared" si="155"/>
        <v>#VALUE!</v>
      </c>
      <c r="Y888" s="68" t="str">
        <f>VLOOKUP($B888,[1]전년동월vs전월vs당월!$A$7:$AC$1780,26,FALSE)</f>
        <v>-</v>
      </c>
      <c r="Z888" s="68" t="str">
        <f>VLOOKUP($B888,[2]전년동월vs전월vs당월!$B$7:$AD$1796,26,FALSE)</f>
        <v>-</v>
      </c>
      <c r="AA888" s="218" t="str">
        <f>VLOOKUP($A888,농산물!$A280:$O606,15,FALSE)</f>
        <v>-</v>
      </c>
      <c r="AB888" s="243" t="e">
        <f t="shared" si="156"/>
        <v>#VALUE!</v>
      </c>
      <c r="AC888" s="243" t="e">
        <f t="shared" si="157"/>
        <v>#VALUE!</v>
      </c>
      <c r="AD888" s="83"/>
    </row>
    <row r="889" spans="1:30">
      <c r="A889">
        <v>275</v>
      </c>
      <c r="B889" s="16" t="str">
        <f t="shared" si="149"/>
        <v>오렌지생과,네블오렌지kg10gk5D제주</v>
      </c>
      <c r="C889" s="61"/>
      <c r="D889" s="61" t="s">
        <v>511</v>
      </c>
      <c r="E889" s="184" t="s">
        <v>615</v>
      </c>
      <c r="F889" s="175" t="s">
        <v>2258</v>
      </c>
      <c r="G889" s="61" t="s">
        <v>190</v>
      </c>
      <c r="H889" s="175" t="s">
        <v>2259</v>
      </c>
      <c r="I889" s="117" t="s">
        <v>2111</v>
      </c>
      <c r="J889" s="68" t="str">
        <f>VLOOKUP($B889,[1]전년동월vs전월vs당월!$A$7:$AC$1780,11,FALSE)</f>
        <v>-</v>
      </c>
      <c r="K889" s="68" t="str">
        <f>VLOOKUP($B889,[2]전년동월vs전월vs당월!$B$7:$AD$1796,11,FALSE)</f>
        <v>-</v>
      </c>
      <c r="L889" s="218" t="str">
        <f>VLOOKUP($A889,농산물!$A281:$O607,12,FALSE)</f>
        <v>-</v>
      </c>
      <c r="M889" s="243" t="e">
        <f t="shared" si="150"/>
        <v>#VALUE!</v>
      </c>
      <c r="N889" s="243" t="e">
        <f t="shared" si="151"/>
        <v>#VALUE!</v>
      </c>
      <c r="O889" s="68" t="str">
        <f>VLOOKUP($B889,[1]전년동월vs전월vs당월!$A$7:$AC$1780,16,FALSE)</f>
        <v>-</v>
      </c>
      <c r="P889" s="68" t="str">
        <f>VLOOKUP($B889,[2]전년동월vs전월vs당월!$B$7:$AD$1796,16,FALSE)</f>
        <v>-</v>
      </c>
      <c r="Q889" s="218" t="str">
        <f>VLOOKUP($A889,농산물!$A281:$O607,13,FALSE)</f>
        <v>-</v>
      </c>
      <c r="R889" s="243" t="e">
        <f t="shared" si="152"/>
        <v>#VALUE!</v>
      </c>
      <c r="S889" s="243" t="e">
        <f t="shared" si="153"/>
        <v>#VALUE!</v>
      </c>
      <c r="T889" s="68" t="str">
        <f>VLOOKUP($B889,[1]전년동월vs전월vs당월!$A$7:$AC$1780,21,FALSE)</f>
        <v>-</v>
      </c>
      <c r="U889" s="68" t="str">
        <f>VLOOKUP($B889,[2]전년동월vs전월vs당월!$B$7:$AD$1796,21,FALSE)</f>
        <v>-</v>
      </c>
      <c r="V889" s="218" t="str">
        <f>VLOOKUP($A889,농산물!$A281:$O607,14,FALSE)</f>
        <v>-</v>
      </c>
      <c r="W889" s="243" t="e">
        <f t="shared" si="154"/>
        <v>#VALUE!</v>
      </c>
      <c r="X889" s="243" t="e">
        <f t="shared" si="155"/>
        <v>#VALUE!</v>
      </c>
      <c r="Y889" s="68" t="str">
        <f>VLOOKUP($B889,[1]전년동월vs전월vs당월!$A$7:$AC$1780,26,FALSE)</f>
        <v>-</v>
      </c>
      <c r="Z889" s="68" t="str">
        <f>VLOOKUP($B889,[2]전년동월vs전월vs당월!$B$7:$AD$1796,26,FALSE)</f>
        <v>-</v>
      </c>
      <c r="AA889" s="218" t="str">
        <f>VLOOKUP($A889,농산물!$A281:$O607,15,FALSE)</f>
        <v>-</v>
      </c>
      <c r="AB889" s="243" t="e">
        <f t="shared" si="156"/>
        <v>#VALUE!</v>
      </c>
      <c r="AC889" s="243" t="e">
        <f t="shared" si="157"/>
        <v>#VALUE!</v>
      </c>
      <c r="AD889" s="83"/>
    </row>
    <row r="890" spans="1:30">
      <c r="A890">
        <v>276</v>
      </c>
      <c r="B890" s="16" t="str">
        <f t="shared" si="149"/>
        <v>오렌지생과,네블오렌지kg10kg6D제주</v>
      </c>
      <c r="C890" s="61"/>
      <c r="D890" s="61" t="s">
        <v>511</v>
      </c>
      <c r="E890" s="184" t="s">
        <v>615</v>
      </c>
      <c r="F890" s="175" t="s">
        <v>2258</v>
      </c>
      <c r="G890" s="61" t="s">
        <v>190</v>
      </c>
      <c r="H890" s="175" t="s">
        <v>2260</v>
      </c>
      <c r="I890" s="117" t="s">
        <v>2111</v>
      </c>
      <c r="J890" s="68" t="str">
        <f>VLOOKUP($B890,[1]전년동월vs전월vs당월!$A$7:$AC$1780,11,FALSE)</f>
        <v>-</v>
      </c>
      <c r="K890" s="68" t="str">
        <f>VLOOKUP($B890,[2]전년동월vs전월vs당월!$B$7:$AD$1796,11,FALSE)</f>
        <v>-</v>
      </c>
      <c r="L890" s="218" t="str">
        <f>VLOOKUP($A890,농산물!$A282:$O608,12,FALSE)</f>
        <v>-</v>
      </c>
      <c r="M890" s="243" t="e">
        <f t="shared" si="150"/>
        <v>#VALUE!</v>
      </c>
      <c r="N890" s="243" t="e">
        <f t="shared" si="151"/>
        <v>#VALUE!</v>
      </c>
      <c r="O890" s="68" t="str">
        <f>VLOOKUP($B890,[1]전년동월vs전월vs당월!$A$7:$AC$1780,16,FALSE)</f>
        <v>-</v>
      </c>
      <c r="P890" s="68" t="str">
        <f>VLOOKUP($B890,[2]전년동월vs전월vs당월!$B$7:$AD$1796,16,FALSE)</f>
        <v>-</v>
      </c>
      <c r="Q890" s="218" t="str">
        <f>VLOOKUP($A890,농산물!$A282:$O608,13,FALSE)</f>
        <v>-</v>
      </c>
      <c r="R890" s="243" t="e">
        <f t="shared" si="152"/>
        <v>#VALUE!</v>
      </c>
      <c r="S890" s="243" t="e">
        <f t="shared" si="153"/>
        <v>#VALUE!</v>
      </c>
      <c r="T890" s="68" t="str">
        <f>VLOOKUP($B890,[1]전년동월vs전월vs당월!$A$7:$AC$1780,21,FALSE)</f>
        <v>-</v>
      </c>
      <c r="U890" s="68" t="str">
        <f>VLOOKUP($B890,[2]전년동월vs전월vs당월!$B$7:$AD$1796,21,FALSE)</f>
        <v>-</v>
      </c>
      <c r="V890" s="218" t="str">
        <f>VLOOKUP($A890,농산물!$A282:$O608,14,FALSE)</f>
        <v>-</v>
      </c>
      <c r="W890" s="243" t="e">
        <f t="shared" si="154"/>
        <v>#VALUE!</v>
      </c>
      <c r="X890" s="243" t="e">
        <f t="shared" si="155"/>
        <v>#VALUE!</v>
      </c>
      <c r="Y890" s="68" t="str">
        <f>VLOOKUP($B890,[1]전년동월vs전월vs당월!$A$7:$AC$1780,26,FALSE)</f>
        <v>-</v>
      </c>
      <c r="Z890" s="68" t="str">
        <f>VLOOKUP($B890,[2]전년동월vs전월vs당월!$B$7:$AD$1796,26,FALSE)</f>
        <v>-</v>
      </c>
      <c r="AA890" s="218" t="str">
        <f>VLOOKUP($A890,농산물!$A282:$O608,15,FALSE)</f>
        <v>-</v>
      </c>
      <c r="AB890" s="243" t="e">
        <f t="shared" si="156"/>
        <v>#VALUE!</v>
      </c>
      <c r="AC890" s="243" t="e">
        <f t="shared" si="157"/>
        <v>#VALUE!</v>
      </c>
      <c r="AD890" s="83"/>
    </row>
    <row r="891" spans="1:30">
      <c r="A891">
        <v>277</v>
      </c>
      <c r="B891" s="16" t="str">
        <f t="shared" si="149"/>
        <v>오렌지생과,청견오렌지kg10gk5D제주</v>
      </c>
      <c r="C891" s="61"/>
      <c r="D891" s="61" t="s">
        <v>511</v>
      </c>
      <c r="E891" s="184" t="s">
        <v>615</v>
      </c>
      <c r="F891" s="175" t="s">
        <v>2261</v>
      </c>
      <c r="G891" s="61" t="s">
        <v>190</v>
      </c>
      <c r="H891" s="175" t="s">
        <v>2259</v>
      </c>
      <c r="I891" s="117" t="s">
        <v>2111</v>
      </c>
      <c r="J891" s="68" t="str">
        <f>VLOOKUP($B891,[1]전년동월vs전월vs당월!$A$7:$AC$1780,11,FALSE)</f>
        <v>-</v>
      </c>
      <c r="K891" s="68" t="str">
        <f>VLOOKUP($B891,[2]전년동월vs전월vs당월!$B$7:$AD$1796,11,FALSE)</f>
        <v>-</v>
      </c>
      <c r="L891" s="218" t="str">
        <f>VLOOKUP($A891,농산물!$A283:$O609,12,FALSE)</f>
        <v>-</v>
      </c>
      <c r="M891" s="243" t="e">
        <f t="shared" si="150"/>
        <v>#VALUE!</v>
      </c>
      <c r="N891" s="243" t="e">
        <f t="shared" si="151"/>
        <v>#VALUE!</v>
      </c>
      <c r="O891" s="68" t="str">
        <f>VLOOKUP($B891,[1]전년동월vs전월vs당월!$A$7:$AC$1780,16,FALSE)</f>
        <v>-</v>
      </c>
      <c r="P891" s="68" t="str">
        <f>VLOOKUP($B891,[2]전년동월vs전월vs당월!$B$7:$AD$1796,16,FALSE)</f>
        <v>-</v>
      </c>
      <c r="Q891" s="218" t="str">
        <f>VLOOKUP($A891,농산물!$A283:$O609,13,FALSE)</f>
        <v>-</v>
      </c>
      <c r="R891" s="243" t="e">
        <f t="shared" si="152"/>
        <v>#VALUE!</v>
      </c>
      <c r="S891" s="243" t="e">
        <f t="shared" si="153"/>
        <v>#VALUE!</v>
      </c>
      <c r="T891" s="68" t="str">
        <f>VLOOKUP($B891,[1]전년동월vs전월vs당월!$A$7:$AC$1780,21,FALSE)</f>
        <v>-</v>
      </c>
      <c r="U891" s="68" t="str">
        <f>VLOOKUP($B891,[2]전년동월vs전월vs당월!$B$7:$AD$1796,21,FALSE)</f>
        <v>-</v>
      </c>
      <c r="V891" s="218" t="str">
        <f>VLOOKUP($A891,농산물!$A283:$O609,14,FALSE)</f>
        <v>-</v>
      </c>
      <c r="W891" s="243" t="e">
        <f t="shared" si="154"/>
        <v>#VALUE!</v>
      </c>
      <c r="X891" s="243" t="e">
        <f t="shared" si="155"/>
        <v>#VALUE!</v>
      </c>
      <c r="Y891" s="68">
        <f>VLOOKUP($B891,[1]전년동월vs전월vs당월!$A$7:$AC$1780,26,FALSE)</f>
        <v>6500</v>
      </c>
      <c r="Z891" s="68">
        <f>VLOOKUP($B891,[2]전년동월vs전월vs당월!$B$7:$AD$1796,26,FALSE)</f>
        <v>5940</v>
      </c>
      <c r="AA891" s="218" t="str">
        <f>VLOOKUP($A891,농산물!$A283:$O609,15,FALSE)</f>
        <v>-</v>
      </c>
      <c r="AB891" s="243" t="e">
        <f t="shared" si="156"/>
        <v>#VALUE!</v>
      </c>
      <c r="AC891" s="243" t="e">
        <f t="shared" si="157"/>
        <v>#VALUE!</v>
      </c>
      <c r="AD891" s="83"/>
    </row>
    <row r="892" spans="1:30">
      <c r="A892">
        <v>278</v>
      </c>
      <c r="B892" s="16" t="str">
        <f t="shared" si="149"/>
        <v>오렌지생과,청견오렌지kg10kg6D제주</v>
      </c>
      <c r="C892" s="61"/>
      <c r="D892" s="61" t="s">
        <v>511</v>
      </c>
      <c r="E892" s="184" t="s">
        <v>615</v>
      </c>
      <c r="F892" s="175" t="s">
        <v>2261</v>
      </c>
      <c r="G892" s="61" t="s">
        <v>190</v>
      </c>
      <c r="H892" s="175" t="s">
        <v>2260</v>
      </c>
      <c r="I892" s="117" t="s">
        <v>2111</v>
      </c>
      <c r="J892" s="68" t="str">
        <f>VLOOKUP($B892,[1]전년동월vs전월vs당월!$A$7:$AC$1780,11,FALSE)</f>
        <v>-</v>
      </c>
      <c r="K892" s="68" t="str">
        <f>VLOOKUP($B892,[2]전년동월vs전월vs당월!$B$7:$AD$1796,11,FALSE)</f>
        <v>-</v>
      </c>
      <c r="L892" s="218" t="str">
        <f>VLOOKUP($A892,농산물!$A284:$O610,12,FALSE)</f>
        <v>-</v>
      </c>
      <c r="M892" s="243" t="e">
        <f t="shared" si="150"/>
        <v>#VALUE!</v>
      </c>
      <c r="N892" s="243" t="e">
        <f t="shared" si="151"/>
        <v>#VALUE!</v>
      </c>
      <c r="O892" s="68" t="str">
        <f>VLOOKUP($B892,[1]전년동월vs전월vs당월!$A$7:$AC$1780,16,FALSE)</f>
        <v>-</v>
      </c>
      <c r="P892" s="68" t="str">
        <f>VLOOKUP($B892,[2]전년동월vs전월vs당월!$B$7:$AD$1796,16,FALSE)</f>
        <v>-</v>
      </c>
      <c r="Q892" s="218" t="str">
        <f>VLOOKUP($A892,농산물!$A284:$O610,13,FALSE)</f>
        <v>-</v>
      </c>
      <c r="R892" s="243" t="e">
        <f t="shared" si="152"/>
        <v>#VALUE!</v>
      </c>
      <c r="S892" s="243" t="e">
        <f t="shared" si="153"/>
        <v>#VALUE!</v>
      </c>
      <c r="T892" s="68" t="str">
        <f>VLOOKUP($B892,[1]전년동월vs전월vs당월!$A$7:$AC$1780,21,FALSE)</f>
        <v>-</v>
      </c>
      <c r="U892" s="68" t="str">
        <f>VLOOKUP($B892,[2]전년동월vs전월vs당월!$B$7:$AD$1796,21,FALSE)</f>
        <v>-</v>
      </c>
      <c r="V892" s="218" t="str">
        <f>VLOOKUP($A892,농산물!$A284:$O610,14,FALSE)</f>
        <v>-</v>
      </c>
      <c r="W892" s="243" t="e">
        <f t="shared" si="154"/>
        <v>#VALUE!</v>
      </c>
      <c r="X892" s="243" t="e">
        <f t="shared" si="155"/>
        <v>#VALUE!</v>
      </c>
      <c r="Y892" s="68" t="str">
        <f>VLOOKUP($B892,[1]전년동월vs전월vs당월!$A$7:$AC$1780,26,FALSE)</f>
        <v>-</v>
      </c>
      <c r="Z892" s="68" t="str">
        <f>VLOOKUP($B892,[2]전년동월vs전월vs당월!$B$7:$AD$1796,26,FALSE)</f>
        <v>-</v>
      </c>
      <c r="AA892" s="218" t="str">
        <f>VLOOKUP($A892,농산물!$A284:$O610,15,FALSE)</f>
        <v>-</v>
      </c>
      <c r="AB892" s="243" t="e">
        <f t="shared" si="156"/>
        <v>#VALUE!</v>
      </c>
      <c r="AC892" s="243" t="e">
        <f t="shared" si="157"/>
        <v>#VALUE!</v>
      </c>
      <c r="AD892" s="83"/>
    </row>
    <row r="893" spans="1:30">
      <c r="A893">
        <v>279</v>
      </c>
      <c r="B893" s="16" t="str">
        <f t="shared" si="149"/>
        <v>오렌지한라봉kg3kg8~9과제주</v>
      </c>
      <c r="C893" s="61"/>
      <c r="D893" s="61" t="s">
        <v>511</v>
      </c>
      <c r="E893" s="184" t="s">
        <v>615</v>
      </c>
      <c r="F893" s="175" t="s">
        <v>2262</v>
      </c>
      <c r="G893" s="61" t="s">
        <v>190</v>
      </c>
      <c r="H893" s="175" t="s">
        <v>2263</v>
      </c>
      <c r="I893" s="117" t="s">
        <v>2111</v>
      </c>
      <c r="J893" s="68" t="e">
        <f>VLOOKUP($B893,[1]전년동월vs전월vs당월!$A$7:$AC$1780,11,FALSE)</f>
        <v>#N/A</v>
      </c>
      <c r="K893" s="68" t="e">
        <f>VLOOKUP($B893,[2]전년동월vs전월vs당월!$B$7:$AD$1796,11,FALSE)</f>
        <v>#N/A</v>
      </c>
      <c r="L893" s="218" t="str">
        <f>VLOOKUP($A893,농산물!$A285:$O611,12,FALSE)</f>
        <v>-</v>
      </c>
      <c r="M893" s="243" t="e">
        <f t="shared" si="150"/>
        <v>#VALUE!</v>
      </c>
      <c r="N893" s="243" t="e">
        <f t="shared" si="151"/>
        <v>#VALUE!</v>
      </c>
      <c r="O893" s="68" t="e">
        <f>VLOOKUP($B893,[1]전년동월vs전월vs당월!$A$7:$AC$1780,16,FALSE)</f>
        <v>#N/A</v>
      </c>
      <c r="P893" s="68" t="e">
        <f>VLOOKUP($B893,[2]전년동월vs전월vs당월!$B$7:$AD$1796,16,FALSE)</f>
        <v>#N/A</v>
      </c>
      <c r="Q893" s="218" t="str">
        <f>VLOOKUP($A893,농산물!$A285:$O611,13,FALSE)</f>
        <v>-</v>
      </c>
      <c r="R893" s="243" t="e">
        <f t="shared" si="152"/>
        <v>#VALUE!</v>
      </c>
      <c r="S893" s="243" t="e">
        <f t="shared" si="153"/>
        <v>#VALUE!</v>
      </c>
      <c r="T893" s="68" t="e">
        <f>VLOOKUP($B893,[1]전년동월vs전월vs당월!$A$7:$AC$1780,21,FALSE)</f>
        <v>#N/A</v>
      </c>
      <c r="U893" s="68" t="e">
        <f>VLOOKUP($B893,[2]전년동월vs전월vs당월!$B$7:$AD$1796,21,FALSE)</f>
        <v>#N/A</v>
      </c>
      <c r="V893" s="218">
        <f>VLOOKUP($A893,농산물!$A285:$O611,14,FALSE)</f>
        <v>10970</v>
      </c>
      <c r="W893" s="243" t="e">
        <f t="shared" si="154"/>
        <v>#N/A</v>
      </c>
      <c r="X893" s="243" t="e">
        <f t="shared" si="155"/>
        <v>#N/A</v>
      </c>
      <c r="Y893" s="68" t="e">
        <f>VLOOKUP($B893,[1]전년동월vs전월vs당월!$A$7:$AC$1780,26,FALSE)</f>
        <v>#N/A</v>
      </c>
      <c r="Z893" s="68" t="e">
        <f>VLOOKUP($B893,[2]전년동월vs전월vs당월!$B$7:$AD$1796,26,FALSE)</f>
        <v>#N/A</v>
      </c>
      <c r="AA893" s="218" t="str">
        <f>VLOOKUP($A893,농산물!$A285:$O611,15,FALSE)</f>
        <v>-</v>
      </c>
      <c r="AB893" s="243" t="e">
        <f t="shared" si="156"/>
        <v>#VALUE!</v>
      </c>
      <c r="AC893" s="243" t="e">
        <f t="shared" si="157"/>
        <v>#VALUE!</v>
      </c>
      <c r="AD893" s="83"/>
    </row>
    <row r="894" spans="1:30">
      <c r="A894">
        <v>280</v>
      </c>
      <c r="B894" s="16" t="str">
        <f t="shared" si="149"/>
        <v>오렌지한라봉kg3kg10~12과제주</v>
      </c>
      <c r="C894" s="61"/>
      <c r="D894" s="61" t="s">
        <v>511</v>
      </c>
      <c r="E894" s="184" t="s">
        <v>615</v>
      </c>
      <c r="F894" s="175" t="s">
        <v>2262</v>
      </c>
      <c r="G894" s="61" t="s">
        <v>190</v>
      </c>
      <c r="H894" s="175" t="s">
        <v>2264</v>
      </c>
      <c r="I894" s="117" t="s">
        <v>2111</v>
      </c>
      <c r="J894" s="68" t="e">
        <f>VLOOKUP($B894,[1]전년동월vs전월vs당월!$A$7:$AC$1780,11,FALSE)</f>
        <v>#N/A</v>
      </c>
      <c r="K894" s="68" t="e">
        <f>VLOOKUP($B894,[2]전년동월vs전월vs당월!$B$7:$AD$1796,11,FALSE)</f>
        <v>#N/A</v>
      </c>
      <c r="L894" s="218">
        <f>VLOOKUP($A894,농산물!$A286:$O612,12,FALSE)</f>
        <v>4670</v>
      </c>
      <c r="M894" s="243" t="e">
        <f t="shared" si="150"/>
        <v>#N/A</v>
      </c>
      <c r="N894" s="243" t="e">
        <f t="shared" si="151"/>
        <v>#N/A</v>
      </c>
      <c r="O894" s="68" t="e">
        <f>VLOOKUP($B894,[1]전년동월vs전월vs당월!$A$7:$AC$1780,16,FALSE)</f>
        <v>#N/A</v>
      </c>
      <c r="P894" s="68" t="e">
        <f>VLOOKUP($B894,[2]전년동월vs전월vs당월!$B$7:$AD$1796,16,FALSE)</f>
        <v>#N/A</v>
      </c>
      <c r="Q894" s="218" t="str">
        <f>VLOOKUP($A894,농산물!$A286:$O612,13,FALSE)</f>
        <v>-</v>
      </c>
      <c r="R894" s="243" t="e">
        <f t="shared" si="152"/>
        <v>#VALUE!</v>
      </c>
      <c r="S894" s="243" t="e">
        <f t="shared" si="153"/>
        <v>#VALUE!</v>
      </c>
      <c r="T894" s="68" t="e">
        <f>VLOOKUP($B894,[1]전년동월vs전월vs당월!$A$7:$AC$1780,21,FALSE)</f>
        <v>#N/A</v>
      </c>
      <c r="U894" s="68" t="e">
        <f>VLOOKUP($B894,[2]전년동월vs전월vs당월!$B$7:$AD$1796,21,FALSE)</f>
        <v>#N/A</v>
      </c>
      <c r="V894" s="218">
        <f>VLOOKUP($A894,농산물!$A286:$O612,14,FALSE)</f>
        <v>10300</v>
      </c>
      <c r="W894" s="243" t="e">
        <f t="shared" si="154"/>
        <v>#N/A</v>
      </c>
      <c r="X894" s="243" t="e">
        <f t="shared" si="155"/>
        <v>#N/A</v>
      </c>
      <c r="Y894" s="68" t="e">
        <f>VLOOKUP($B894,[1]전년동월vs전월vs당월!$A$7:$AC$1780,26,FALSE)</f>
        <v>#N/A</v>
      </c>
      <c r="Z894" s="68" t="e">
        <f>VLOOKUP($B894,[2]전년동월vs전월vs당월!$B$7:$AD$1796,26,FALSE)</f>
        <v>#N/A</v>
      </c>
      <c r="AA894" s="218">
        <f>VLOOKUP($A894,농산물!$A286:$O612,15,FALSE)</f>
        <v>5950</v>
      </c>
      <c r="AB894" s="243" t="e">
        <f t="shared" si="156"/>
        <v>#N/A</v>
      </c>
      <c r="AC894" s="243" t="e">
        <f t="shared" si="157"/>
        <v>#N/A</v>
      </c>
      <c r="AD894" s="83"/>
    </row>
    <row r="895" spans="1:30">
      <c r="A895">
        <v>281</v>
      </c>
      <c r="B895" s="16" t="str">
        <f t="shared" si="149"/>
        <v>앵두체리kg국산</v>
      </c>
      <c r="C895" s="61">
        <v>100</v>
      </c>
      <c r="D895" s="61" t="s">
        <v>511</v>
      </c>
      <c r="E895" s="175" t="s">
        <v>2265</v>
      </c>
      <c r="F895" s="175" t="s">
        <v>2266</v>
      </c>
      <c r="G895" s="61" t="s">
        <v>190</v>
      </c>
      <c r="H895" s="175"/>
      <c r="I895" s="117" t="s">
        <v>193</v>
      </c>
      <c r="J895" s="68" t="str">
        <f>VLOOKUP($B895,[1]전년동월vs전월vs당월!$A$7:$AC$1780,11,FALSE)</f>
        <v>-</v>
      </c>
      <c r="K895" s="68" t="str">
        <f>VLOOKUP($B895,[2]전년동월vs전월vs당월!$B$7:$AD$1796,11,FALSE)</f>
        <v>-</v>
      </c>
      <c r="L895" s="218" t="str">
        <f>VLOOKUP($A895,농산물!$A287:$O613,12,FALSE)</f>
        <v>-</v>
      </c>
      <c r="M895" s="243" t="e">
        <f t="shared" si="150"/>
        <v>#VALUE!</v>
      </c>
      <c r="N895" s="243" t="e">
        <f t="shared" si="151"/>
        <v>#VALUE!</v>
      </c>
      <c r="O895" s="68" t="str">
        <f>VLOOKUP($B895,[1]전년동월vs전월vs당월!$A$7:$AC$1780,16,FALSE)</f>
        <v>-</v>
      </c>
      <c r="P895" s="68" t="str">
        <f>VLOOKUP($B895,[2]전년동월vs전월vs당월!$B$7:$AD$1796,16,FALSE)</f>
        <v>-</v>
      </c>
      <c r="Q895" s="218" t="str">
        <f>VLOOKUP($A895,농산물!$A287:$O613,13,FALSE)</f>
        <v>-</v>
      </c>
      <c r="R895" s="243" t="e">
        <f t="shared" si="152"/>
        <v>#VALUE!</v>
      </c>
      <c r="S895" s="243" t="e">
        <f t="shared" si="153"/>
        <v>#VALUE!</v>
      </c>
      <c r="T895" s="68" t="str">
        <f>VLOOKUP($B895,[1]전년동월vs전월vs당월!$A$7:$AC$1780,21,FALSE)</f>
        <v>-</v>
      </c>
      <c r="U895" s="68" t="str">
        <f>VLOOKUP($B895,[2]전년동월vs전월vs당월!$B$7:$AD$1796,21,FALSE)</f>
        <v>-</v>
      </c>
      <c r="V895" s="218" t="str">
        <f>VLOOKUP($A895,농산물!$A287:$O613,14,FALSE)</f>
        <v>-</v>
      </c>
      <c r="W895" s="243" t="e">
        <f t="shared" si="154"/>
        <v>#VALUE!</v>
      </c>
      <c r="X895" s="243" t="e">
        <f t="shared" si="155"/>
        <v>#VALUE!</v>
      </c>
      <c r="Y895" s="68" t="str">
        <f>VLOOKUP($B895,[1]전년동월vs전월vs당월!$A$7:$AC$1780,26,FALSE)</f>
        <v>-</v>
      </c>
      <c r="Z895" s="68" t="str">
        <f>VLOOKUP($B895,[2]전년동월vs전월vs당월!$B$7:$AD$1796,26,FALSE)</f>
        <v>-</v>
      </c>
      <c r="AA895" s="218" t="str">
        <f>VLOOKUP($A895,농산물!$A287:$O613,15,FALSE)</f>
        <v>-</v>
      </c>
      <c r="AB895" s="243" t="e">
        <f t="shared" si="156"/>
        <v>#VALUE!</v>
      </c>
      <c r="AC895" s="243" t="e">
        <f t="shared" si="157"/>
        <v>#VALUE!</v>
      </c>
      <c r="AD895" s="83"/>
    </row>
    <row r="896" spans="1:30">
      <c r="A896">
        <v>282</v>
      </c>
      <c r="B896" s="16" t="str">
        <f t="shared" si="149"/>
        <v>앵두체리kg미국</v>
      </c>
      <c r="C896" s="61"/>
      <c r="D896" s="61" t="s">
        <v>511</v>
      </c>
      <c r="E896" s="175" t="s">
        <v>2265</v>
      </c>
      <c r="F896" s="175" t="s">
        <v>2266</v>
      </c>
      <c r="G896" s="61" t="s">
        <v>190</v>
      </c>
      <c r="H896" s="175"/>
      <c r="I896" s="117" t="s">
        <v>1512</v>
      </c>
      <c r="J896" s="68" t="str">
        <f>VLOOKUP($B896,[1]전년동월vs전월vs당월!$A$7:$AC$1780,11,FALSE)</f>
        <v>-</v>
      </c>
      <c r="K896" s="68" t="str">
        <f>VLOOKUP($B896,[2]전년동월vs전월vs당월!$B$7:$AD$1796,11,FALSE)</f>
        <v>-</v>
      </c>
      <c r="L896" s="218">
        <f>VLOOKUP($A896,농산물!$A288:$O614,12,FALSE)</f>
        <v>19600</v>
      </c>
      <c r="M896" s="243" t="e">
        <f t="shared" si="150"/>
        <v>#VALUE!</v>
      </c>
      <c r="N896" s="243" t="e">
        <f t="shared" si="151"/>
        <v>#VALUE!</v>
      </c>
      <c r="O896" s="68" t="str">
        <f>VLOOKUP($B896,[1]전년동월vs전월vs당월!$A$7:$AC$1780,16,FALSE)</f>
        <v>-</v>
      </c>
      <c r="P896" s="68" t="str">
        <f>VLOOKUP($B896,[2]전년동월vs전월vs당월!$B$7:$AD$1796,16,FALSE)</f>
        <v>-</v>
      </c>
      <c r="Q896" s="218" t="str">
        <f>VLOOKUP($A896,농산물!$A288:$O614,13,FALSE)</f>
        <v>-</v>
      </c>
      <c r="R896" s="243" t="e">
        <f t="shared" si="152"/>
        <v>#VALUE!</v>
      </c>
      <c r="S896" s="243" t="e">
        <f t="shared" si="153"/>
        <v>#VALUE!</v>
      </c>
      <c r="T896" s="68" t="str">
        <f>VLOOKUP($B896,[1]전년동월vs전월vs당월!$A$7:$AC$1780,21,FALSE)</f>
        <v>-</v>
      </c>
      <c r="U896" s="68" t="str">
        <f>VLOOKUP($B896,[2]전년동월vs전월vs당월!$B$7:$AD$1796,21,FALSE)</f>
        <v>-</v>
      </c>
      <c r="V896" s="218">
        <f>VLOOKUP($A896,농산물!$A288:$O614,14,FALSE)</f>
        <v>25660</v>
      </c>
      <c r="W896" s="243" t="e">
        <f t="shared" si="154"/>
        <v>#VALUE!</v>
      </c>
      <c r="X896" s="243" t="e">
        <f t="shared" si="155"/>
        <v>#VALUE!</v>
      </c>
      <c r="Y896" s="68" t="str">
        <f>VLOOKUP($B896,[1]전년동월vs전월vs당월!$A$7:$AC$1780,26,FALSE)</f>
        <v>-</v>
      </c>
      <c r="Z896" s="68" t="str">
        <f>VLOOKUP($B896,[2]전년동월vs전월vs당월!$B$7:$AD$1796,26,FALSE)</f>
        <v>-</v>
      </c>
      <c r="AA896" s="218" t="str">
        <f>VLOOKUP($A896,농산물!$A288:$O614,15,FALSE)</f>
        <v>-</v>
      </c>
      <c r="AB896" s="243" t="e">
        <f t="shared" si="156"/>
        <v>#VALUE!</v>
      </c>
      <c r="AC896" s="243" t="e">
        <f t="shared" si="157"/>
        <v>#VALUE!</v>
      </c>
      <c r="AD896" s="83"/>
    </row>
    <row r="897" spans="1:30">
      <c r="A897">
        <v>283</v>
      </c>
      <c r="B897" s="16" t="str">
        <f t="shared" si="149"/>
        <v>자두귀양kg대,120~150g/개국산</v>
      </c>
      <c r="C897" s="61">
        <v>101</v>
      </c>
      <c r="D897" s="61" t="s">
        <v>511</v>
      </c>
      <c r="E897" s="175" t="s">
        <v>2267</v>
      </c>
      <c r="F897" s="175" t="s">
        <v>2268</v>
      </c>
      <c r="G897" s="61" t="s">
        <v>190</v>
      </c>
      <c r="H897" s="175" t="s">
        <v>2269</v>
      </c>
      <c r="I897" s="117" t="s">
        <v>193</v>
      </c>
      <c r="J897" s="68" t="e">
        <f>VLOOKUP($B897,[1]전년동월vs전월vs당월!$A$7:$AC$1780,11,FALSE)</f>
        <v>#N/A</v>
      </c>
      <c r="K897" s="68" t="e">
        <f>VLOOKUP($B897,[2]전년동월vs전월vs당월!$B$7:$AD$1796,11,FALSE)</f>
        <v>#N/A</v>
      </c>
      <c r="L897" s="218" t="str">
        <f>VLOOKUP($A897,농산물!$A289:$O615,12,FALSE)</f>
        <v>-</v>
      </c>
      <c r="M897" s="243" t="e">
        <f t="shared" si="150"/>
        <v>#VALUE!</v>
      </c>
      <c r="N897" s="243" t="e">
        <f t="shared" si="151"/>
        <v>#VALUE!</v>
      </c>
      <c r="O897" s="68" t="e">
        <f>VLOOKUP($B897,[1]전년동월vs전월vs당월!$A$7:$AC$1780,16,FALSE)</f>
        <v>#N/A</v>
      </c>
      <c r="P897" s="68" t="e">
        <f>VLOOKUP($B897,[2]전년동월vs전월vs당월!$B$7:$AD$1796,16,FALSE)</f>
        <v>#N/A</v>
      </c>
      <c r="Q897" s="218" t="str">
        <f>VLOOKUP($A897,농산물!$A289:$O615,13,FALSE)</f>
        <v>-</v>
      </c>
      <c r="R897" s="243" t="e">
        <f t="shared" si="152"/>
        <v>#VALUE!</v>
      </c>
      <c r="S897" s="243" t="e">
        <f t="shared" si="153"/>
        <v>#VALUE!</v>
      </c>
      <c r="T897" s="68" t="e">
        <f>VLOOKUP($B897,[1]전년동월vs전월vs당월!$A$7:$AC$1780,21,FALSE)</f>
        <v>#N/A</v>
      </c>
      <c r="U897" s="68" t="e">
        <f>VLOOKUP($B897,[2]전년동월vs전월vs당월!$B$7:$AD$1796,21,FALSE)</f>
        <v>#N/A</v>
      </c>
      <c r="V897" s="218" t="str">
        <f>VLOOKUP($A897,농산물!$A289:$O615,14,FALSE)</f>
        <v>-</v>
      </c>
      <c r="W897" s="243" t="e">
        <f t="shared" si="154"/>
        <v>#VALUE!</v>
      </c>
      <c r="X897" s="243" t="e">
        <f t="shared" si="155"/>
        <v>#VALUE!</v>
      </c>
      <c r="Y897" s="68" t="e">
        <f>VLOOKUP($B897,[1]전년동월vs전월vs당월!$A$7:$AC$1780,26,FALSE)</f>
        <v>#N/A</v>
      </c>
      <c r="Z897" s="68" t="e">
        <f>VLOOKUP($B897,[2]전년동월vs전월vs당월!$B$7:$AD$1796,26,FALSE)</f>
        <v>#N/A</v>
      </c>
      <c r="AA897" s="218" t="str">
        <f>VLOOKUP($A897,농산물!$A289:$O615,15,FALSE)</f>
        <v>-</v>
      </c>
      <c r="AB897" s="243" t="e">
        <f t="shared" si="156"/>
        <v>#VALUE!</v>
      </c>
      <c r="AC897" s="243" t="e">
        <f t="shared" si="157"/>
        <v>#VALUE!</v>
      </c>
      <c r="AD897" s="83"/>
    </row>
    <row r="898" spans="1:30">
      <c r="A898">
        <v>284</v>
      </c>
      <c r="B898" s="16" t="str">
        <f t="shared" si="149"/>
        <v>자두대석kg10kg/상국산</v>
      </c>
      <c r="C898" s="216"/>
      <c r="D898" s="61" t="s">
        <v>511</v>
      </c>
      <c r="E898" s="175" t="s">
        <v>2267</v>
      </c>
      <c r="F898" s="175" t="s">
        <v>2270</v>
      </c>
      <c r="G898" s="61" t="s">
        <v>190</v>
      </c>
      <c r="H898" s="175" t="s">
        <v>2271</v>
      </c>
      <c r="I898" s="117" t="s">
        <v>193</v>
      </c>
      <c r="J898" s="68" t="str">
        <f>VLOOKUP($B898,[1]전년동월vs전월vs당월!$A$7:$AC$1780,11,FALSE)</f>
        <v>-</v>
      </c>
      <c r="K898" s="68" t="str">
        <f>VLOOKUP($B898,[2]전년동월vs전월vs당월!$B$7:$AD$1796,11,FALSE)</f>
        <v>-</v>
      </c>
      <c r="L898" s="218">
        <f>VLOOKUP($A898,농산물!$A290:$O616,12,FALSE)</f>
        <v>12500</v>
      </c>
      <c r="M898" s="243" t="e">
        <f t="shared" si="150"/>
        <v>#VALUE!</v>
      </c>
      <c r="N898" s="243" t="e">
        <f t="shared" si="151"/>
        <v>#VALUE!</v>
      </c>
      <c r="O898" s="68" t="str">
        <f>VLOOKUP($B898,[1]전년동월vs전월vs당월!$A$7:$AC$1780,16,FALSE)</f>
        <v>-</v>
      </c>
      <c r="P898" s="68" t="str">
        <f>VLOOKUP($B898,[2]전년동월vs전월vs당월!$B$7:$AD$1796,16,FALSE)</f>
        <v>-</v>
      </c>
      <c r="Q898" s="218" t="str">
        <f>VLOOKUP($A898,농산물!$A290:$O616,13,FALSE)</f>
        <v>-</v>
      </c>
      <c r="R898" s="243" t="e">
        <f t="shared" si="152"/>
        <v>#VALUE!</v>
      </c>
      <c r="S898" s="243" t="e">
        <f t="shared" si="153"/>
        <v>#VALUE!</v>
      </c>
      <c r="T898" s="68" t="str">
        <f>VLOOKUP($B898,[1]전년동월vs전월vs당월!$A$7:$AC$1780,21,FALSE)</f>
        <v>-</v>
      </c>
      <c r="U898" s="68" t="str">
        <f>VLOOKUP($B898,[2]전년동월vs전월vs당월!$B$7:$AD$1796,21,FALSE)</f>
        <v>-</v>
      </c>
      <c r="V898" s="218" t="str">
        <f>VLOOKUP($A898,농산물!$A290:$O616,14,FALSE)</f>
        <v>-</v>
      </c>
      <c r="W898" s="243" t="e">
        <f t="shared" si="154"/>
        <v>#VALUE!</v>
      </c>
      <c r="X898" s="243" t="e">
        <f t="shared" si="155"/>
        <v>#VALUE!</v>
      </c>
      <c r="Y898" s="68" t="str">
        <f>VLOOKUP($B898,[1]전년동월vs전월vs당월!$A$7:$AC$1780,26,FALSE)</f>
        <v>-</v>
      </c>
      <c r="Z898" s="68" t="str">
        <f>VLOOKUP($B898,[2]전년동월vs전월vs당월!$B$7:$AD$1796,26,FALSE)</f>
        <v>-</v>
      </c>
      <c r="AA898" s="218" t="str">
        <f>VLOOKUP($A898,농산물!$A290:$O616,15,FALSE)</f>
        <v>-</v>
      </c>
      <c r="AB898" s="243" t="e">
        <f t="shared" si="156"/>
        <v>#VALUE!</v>
      </c>
      <c r="AC898" s="243" t="e">
        <f t="shared" si="157"/>
        <v>#VALUE!</v>
      </c>
      <c r="AD898" s="83"/>
    </row>
    <row r="899" spans="1:30">
      <c r="A899">
        <v>285</v>
      </c>
      <c r="B899" s="16" t="str">
        <f t="shared" si="149"/>
        <v>자두포모사kg대,120~150g/개국산</v>
      </c>
      <c r="C899" s="216"/>
      <c r="D899" s="61" t="s">
        <v>511</v>
      </c>
      <c r="E899" s="175" t="s">
        <v>2267</v>
      </c>
      <c r="F899" s="175" t="s">
        <v>2272</v>
      </c>
      <c r="G899" s="61" t="s">
        <v>190</v>
      </c>
      <c r="H899" s="175" t="s">
        <v>2269</v>
      </c>
      <c r="I899" s="117" t="s">
        <v>193</v>
      </c>
      <c r="J899" s="68" t="e">
        <f>VLOOKUP($B899,[1]전년동월vs전월vs당월!$A$7:$AC$1780,11,FALSE)</f>
        <v>#N/A</v>
      </c>
      <c r="K899" s="68" t="e">
        <f>VLOOKUP($B899,[2]전년동월vs전월vs당월!$B$7:$AD$1796,11,FALSE)</f>
        <v>#N/A</v>
      </c>
      <c r="L899" s="218" t="str">
        <f>VLOOKUP($A899,농산물!$A291:$O617,12,FALSE)</f>
        <v>-</v>
      </c>
      <c r="M899" s="243" t="e">
        <f t="shared" si="150"/>
        <v>#VALUE!</v>
      </c>
      <c r="N899" s="243" t="e">
        <f t="shared" si="151"/>
        <v>#VALUE!</v>
      </c>
      <c r="O899" s="68" t="e">
        <f>VLOOKUP($B899,[1]전년동월vs전월vs당월!$A$7:$AC$1780,16,FALSE)</f>
        <v>#N/A</v>
      </c>
      <c r="P899" s="68" t="e">
        <f>VLOOKUP($B899,[2]전년동월vs전월vs당월!$B$7:$AD$1796,16,FALSE)</f>
        <v>#N/A</v>
      </c>
      <c r="Q899" s="218" t="str">
        <f>VLOOKUP($A899,농산물!$A291:$O617,13,FALSE)</f>
        <v>-</v>
      </c>
      <c r="R899" s="243" t="e">
        <f t="shared" si="152"/>
        <v>#VALUE!</v>
      </c>
      <c r="S899" s="243" t="e">
        <f t="shared" si="153"/>
        <v>#VALUE!</v>
      </c>
      <c r="T899" s="68" t="e">
        <f>VLOOKUP($B899,[1]전년동월vs전월vs당월!$A$7:$AC$1780,21,FALSE)</f>
        <v>#N/A</v>
      </c>
      <c r="U899" s="68" t="e">
        <f>VLOOKUP($B899,[2]전년동월vs전월vs당월!$B$7:$AD$1796,21,FALSE)</f>
        <v>#N/A</v>
      </c>
      <c r="V899" s="218" t="str">
        <f>VLOOKUP($A899,농산물!$A291:$O617,14,FALSE)</f>
        <v>-</v>
      </c>
      <c r="W899" s="243" t="e">
        <f t="shared" si="154"/>
        <v>#VALUE!</v>
      </c>
      <c r="X899" s="243" t="e">
        <f t="shared" si="155"/>
        <v>#VALUE!</v>
      </c>
      <c r="Y899" s="68" t="e">
        <f>VLOOKUP($B899,[1]전년동월vs전월vs당월!$A$7:$AC$1780,26,FALSE)</f>
        <v>#N/A</v>
      </c>
      <c r="Z899" s="68" t="e">
        <f>VLOOKUP($B899,[2]전년동월vs전월vs당월!$B$7:$AD$1796,26,FALSE)</f>
        <v>#N/A</v>
      </c>
      <c r="AA899" s="218" t="str">
        <f>VLOOKUP($A899,농산물!$A291:$O617,15,FALSE)</f>
        <v>-</v>
      </c>
      <c r="AB899" s="243" t="e">
        <f t="shared" si="156"/>
        <v>#VALUE!</v>
      </c>
      <c r="AC899" s="243" t="e">
        <f t="shared" si="157"/>
        <v>#VALUE!</v>
      </c>
      <c r="AD899" s="83"/>
    </row>
    <row r="900" spans="1:30">
      <c r="A900">
        <v>286</v>
      </c>
      <c r="B900" s="16" t="str">
        <f t="shared" si="149"/>
        <v>자두추희kg10kg/상국산</v>
      </c>
      <c r="C900" s="61"/>
      <c r="D900" s="61" t="s">
        <v>511</v>
      </c>
      <c r="E900" s="175" t="s">
        <v>2267</v>
      </c>
      <c r="F900" s="175" t="s">
        <v>2273</v>
      </c>
      <c r="G900" s="61" t="s">
        <v>190</v>
      </c>
      <c r="H900" s="175" t="s">
        <v>2271</v>
      </c>
      <c r="I900" s="117" t="s">
        <v>193</v>
      </c>
      <c r="J900" s="68" t="str">
        <f>VLOOKUP($B900,[1]전년동월vs전월vs당월!$A$7:$AC$1780,11,FALSE)</f>
        <v>-</v>
      </c>
      <c r="K900" s="68" t="str">
        <f>VLOOKUP($B900,[2]전년동월vs전월vs당월!$B$7:$AD$1796,11,FALSE)</f>
        <v>-</v>
      </c>
      <c r="L900" s="218" t="str">
        <f>VLOOKUP($A900,농산물!$A292:$O618,12,FALSE)</f>
        <v>-</v>
      </c>
      <c r="M900" s="243" t="e">
        <f t="shared" si="150"/>
        <v>#VALUE!</v>
      </c>
      <c r="N900" s="243" t="e">
        <f t="shared" si="151"/>
        <v>#VALUE!</v>
      </c>
      <c r="O900" s="68" t="str">
        <f>VLOOKUP($B900,[1]전년동월vs전월vs당월!$A$7:$AC$1780,16,FALSE)</f>
        <v>-</v>
      </c>
      <c r="P900" s="68" t="str">
        <f>VLOOKUP($B900,[2]전년동월vs전월vs당월!$B$7:$AD$1796,16,FALSE)</f>
        <v>-</v>
      </c>
      <c r="Q900" s="218" t="str">
        <f>VLOOKUP($A900,농산물!$A292:$O618,13,FALSE)</f>
        <v>-</v>
      </c>
      <c r="R900" s="243" t="e">
        <f t="shared" si="152"/>
        <v>#VALUE!</v>
      </c>
      <c r="S900" s="243" t="e">
        <f t="shared" si="153"/>
        <v>#VALUE!</v>
      </c>
      <c r="T900" s="68" t="str">
        <f>VLOOKUP($B900,[1]전년동월vs전월vs당월!$A$7:$AC$1780,21,FALSE)</f>
        <v>-</v>
      </c>
      <c r="U900" s="68" t="str">
        <f>VLOOKUP($B900,[2]전년동월vs전월vs당월!$B$7:$AD$1796,21,FALSE)</f>
        <v>-</v>
      </c>
      <c r="V900" s="218" t="str">
        <f>VLOOKUP($A900,농산물!$A292:$O618,14,FALSE)</f>
        <v>-</v>
      </c>
      <c r="W900" s="243" t="e">
        <f t="shared" si="154"/>
        <v>#VALUE!</v>
      </c>
      <c r="X900" s="243" t="e">
        <f t="shared" si="155"/>
        <v>#VALUE!</v>
      </c>
      <c r="Y900" s="68" t="str">
        <f>VLOOKUP($B900,[1]전년동월vs전월vs당월!$A$7:$AC$1780,26,FALSE)</f>
        <v>-</v>
      </c>
      <c r="Z900" s="68" t="str">
        <f>VLOOKUP($B900,[2]전년동월vs전월vs당월!$B$7:$AD$1796,26,FALSE)</f>
        <v>-</v>
      </c>
      <c r="AA900" s="218" t="str">
        <f>VLOOKUP($A900,농산물!$A292:$O618,15,FALSE)</f>
        <v>-</v>
      </c>
      <c r="AB900" s="243" t="e">
        <f t="shared" si="156"/>
        <v>#VALUE!</v>
      </c>
      <c r="AC900" s="243" t="e">
        <f t="shared" si="157"/>
        <v>#VALUE!</v>
      </c>
      <c r="AD900" s="83"/>
    </row>
    <row r="901" spans="1:30">
      <c r="A901">
        <v>287</v>
      </c>
      <c r="B901" s="16" t="str">
        <f t="shared" si="149"/>
        <v>자두피자두kg대,120~150g/개국산</v>
      </c>
      <c r="C901" s="61"/>
      <c r="D901" s="61" t="s">
        <v>511</v>
      </c>
      <c r="E901" s="175" t="s">
        <v>2267</v>
      </c>
      <c r="F901" s="175" t="s">
        <v>2274</v>
      </c>
      <c r="G901" s="61" t="s">
        <v>190</v>
      </c>
      <c r="H901" s="175" t="s">
        <v>2269</v>
      </c>
      <c r="I901" s="117" t="s">
        <v>193</v>
      </c>
      <c r="J901" s="68" t="e">
        <f>VLOOKUP($B901,[1]전년동월vs전월vs당월!$A$7:$AC$1780,11,FALSE)</f>
        <v>#N/A</v>
      </c>
      <c r="K901" s="68" t="e">
        <f>VLOOKUP($B901,[2]전년동월vs전월vs당월!$B$7:$AD$1796,11,FALSE)</f>
        <v>#N/A</v>
      </c>
      <c r="L901" s="218" t="str">
        <f>VLOOKUP($A901,농산물!$A293:$O619,12,FALSE)</f>
        <v>-</v>
      </c>
      <c r="M901" s="243" t="e">
        <f t="shared" si="150"/>
        <v>#VALUE!</v>
      </c>
      <c r="N901" s="243" t="e">
        <f t="shared" si="151"/>
        <v>#VALUE!</v>
      </c>
      <c r="O901" s="68" t="e">
        <f>VLOOKUP($B901,[1]전년동월vs전월vs당월!$A$7:$AC$1780,16,FALSE)</f>
        <v>#N/A</v>
      </c>
      <c r="P901" s="68" t="e">
        <f>VLOOKUP($B901,[2]전년동월vs전월vs당월!$B$7:$AD$1796,16,FALSE)</f>
        <v>#N/A</v>
      </c>
      <c r="Q901" s="218" t="str">
        <f>VLOOKUP($A901,농산물!$A293:$O619,13,FALSE)</f>
        <v>-</v>
      </c>
      <c r="R901" s="243" t="e">
        <f t="shared" si="152"/>
        <v>#VALUE!</v>
      </c>
      <c r="S901" s="243" t="e">
        <f t="shared" si="153"/>
        <v>#VALUE!</v>
      </c>
      <c r="T901" s="68" t="e">
        <f>VLOOKUP($B901,[1]전년동월vs전월vs당월!$A$7:$AC$1780,21,FALSE)</f>
        <v>#N/A</v>
      </c>
      <c r="U901" s="68" t="e">
        <f>VLOOKUP($B901,[2]전년동월vs전월vs당월!$B$7:$AD$1796,21,FALSE)</f>
        <v>#N/A</v>
      </c>
      <c r="V901" s="218" t="str">
        <f>VLOOKUP($A901,농산물!$A293:$O619,14,FALSE)</f>
        <v>-</v>
      </c>
      <c r="W901" s="243" t="e">
        <f t="shared" si="154"/>
        <v>#VALUE!</v>
      </c>
      <c r="X901" s="243" t="e">
        <f t="shared" si="155"/>
        <v>#VALUE!</v>
      </c>
      <c r="Y901" s="68" t="e">
        <f>VLOOKUP($B901,[1]전년동월vs전월vs당월!$A$7:$AC$1780,26,FALSE)</f>
        <v>#N/A</v>
      </c>
      <c r="Z901" s="68" t="e">
        <f>VLOOKUP($B901,[2]전년동월vs전월vs당월!$B$7:$AD$1796,26,FALSE)</f>
        <v>#N/A</v>
      </c>
      <c r="AA901" s="218" t="str">
        <f>VLOOKUP($A901,농산물!$A293:$O619,15,FALSE)</f>
        <v>-</v>
      </c>
      <c r="AB901" s="243" t="e">
        <f t="shared" si="156"/>
        <v>#VALUE!</v>
      </c>
      <c r="AC901" s="243" t="e">
        <f t="shared" si="157"/>
        <v>#VALUE!</v>
      </c>
      <c r="AD901" s="83"/>
    </row>
    <row r="902" spans="1:30">
      <c r="A902">
        <v>288</v>
      </c>
      <c r="B902" s="16" t="str">
        <f t="shared" si="149"/>
        <v>자두홍자두kg국산</v>
      </c>
      <c r="C902" s="61"/>
      <c r="D902" s="61" t="s">
        <v>511</v>
      </c>
      <c r="E902" s="175" t="s">
        <v>2267</v>
      </c>
      <c r="F902" s="175" t="s">
        <v>2275</v>
      </c>
      <c r="G902" s="61" t="s">
        <v>190</v>
      </c>
      <c r="H902" s="175"/>
      <c r="I902" s="117" t="s">
        <v>193</v>
      </c>
      <c r="J902" s="68" t="str">
        <f>VLOOKUP($B902,[1]전년동월vs전월vs당월!$A$7:$AC$1780,11,FALSE)</f>
        <v>-</v>
      </c>
      <c r="K902" s="68" t="str">
        <f>VLOOKUP($B902,[2]전년동월vs전월vs당월!$B$7:$AD$1796,11,FALSE)</f>
        <v>-</v>
      </c>
      <c r="L902" s="218" t="str">
        <f>VLOOKUP($A902,농산물!$A294:$O620,12,FALSE)</f>
        <v>-</v>
      </c>
      <c r="M902" s="243" t="e">
        <f t="shared" si="150"/>
        <v>#VALUE!</v>
      </c>
      <c r="N902" s="243" t="e">
        <f t="shared" si="151"/>
        <v>#VALUE!</v>
      </c>
      <c r="O902" s="68" t="str">
        <f>VLOOKUP($B902,[1]전년동월vs전월vs당월!$A$7:$AC$1780,16,FALSE)</f>
        <v>-</v>
      </c>
      <c r="P902" s="68" t="str">
        <f>VLOOKUP($B902,[2]전년동월vs전월vs당월!$B$7:$AD$1796,16,FALSE)</f>
        <v>-</v>
      </c>
      <c r="Q902" s="218" t="str">
        <f>VLOOKUP($A902,농산물!$A294:$O620,13,FALSE)</f>
        <v>-</v>
      </c>
      <c r="R902" s="243" t="e">
        <f t="shared" si="152"/>
        <v>#VALUE!</v>
      </c>
      <c r="S902" s="243" t="e">
        <f t="shared" si="153"/>
        <v>#VALUE!</v>
      </c>
      <c r="T902" s="68" t="str">
        <f>VLOOKUP($B902,[1]전년동월vs전월vs당월!$A$7:$AC$1780,21,FALSE)</f>
        <v>-</v>
      </c>
      <c r="U902" s="68" t="str">
        <f>VLOOKUP($B902,[2]전년동월vs전월vs당월!$B$7:$AD$1796,21,FALSE)</f>
        <v>-</v>
      </c>
      <c r="V902" s="218" t="str">
        <f>VLOOKUP($A902,농산물!$A294:$O620,14,FALSE)</f>
        <v>-</v>
      </c>
      <c r="W902" s="243" t="e">
        <f t="shared" si="154"/>
        <v>#VALUE!</v>
      </c>
      <c r="X902" s="243" t="e">
        <f t="shared" si="155"/>
        <v>#VALUE!</v>
      </c>
      <c r="Y902" s="68" t="str">
        <f>VLOOKUP($B902,[1]전년동월vs전월vs당월!$A$7:$AC$1780,26,FALSE)</f>
        <v>-</v>
      </c>
      <c r="Z902" s="68" t="str">
        <f>VLOOKUP($B902,[2]전년동월vs전월vs당월!$B$7:$AD$1796,26,FALSE)</f>
        <v>-</v>
      </c>
      <c r="AA902" s="218" t="str">
        <f>VLOOKUP($A902,농산물!$A294:$O620,15,FALSE)</f>
        <v>-</v>
      </c>
      <c r="AB902" s="243" t="e">
        <f t="shared" si="156"/>
        <v>#VALUE!</v>
      </c>
      <c r="AC902" s="243" t="e">
        <f t="shared" si="157"/>
        <v>#VALUE!</v>
      </c>
      <c r="AD902" s="83"/>
    </row>
    <row r="903" spans="1:30">
      <c r="A903">
        <v>289</v>
      </c>
      <c r="B903" s="16" t="str">
        <f t="shared" si="149"/>
        <v>참외성주참외kg10kg40내국산</v>
      </c>
      <c r="C903" s="61">
        <v>102</v>
      </c>
      <c r="D903" s="61" t="s">
        <v>511</v>
      </c>
      <c r="E903" s="175" t="s">
        <v>2276</v>
      </c>
      <c r="F903" s="175" t="s">
        <v>2277</v>
      </c>
      <c r="G903" s="61" t="s">
        <v>190</v>
      </c>
      <c r="H903" s="175" t="s">
        <v>2278</v>
      </c>
      <c r="I903" s="117" t="s">
        <v>193</v>
      </c>
      <c r="J903" s="68">
        <f>VLOOKUP($B903,[1]전년동월vs전월vs당월!$A$7:$AC$1780,11,FALSE)</f>
        <v>4000</v>
      </c>
      <c r="K903" s="68">
        <f>VLOOKUP($B903,[2]전년동월vs전월vs당월!$B$7:$AD$1796,11,FALSE)</f>
        <v>5500</v>
      </c>
      <c r="L903" s="218">
        <f>VLOOKUP($A903,농산물!$A295:$O621,12,FALSE)</f>
        <v>3300</v>
      </c>
      <c r="M903" s="243">
        <f t="shared" si="150"/>
        <v>-17.5</v>
      </c>
      <c r="N903" s="243">
        <f t="shared" si="151"/>
        <v>-40</v>
      </c>
      <c r="O903" s="68">
        <f>VLOOKUP($B903,[1]전년동월vs전월vs당월!$A$7:$AC$1780,16,FALSE)</f>
        <v>4000</v>
      </c>
      <c r="P903" s="68">
        <f>VLOOKUP($B903,[2]전년동월vs전월vs당월!$B$7:$AD$1796,16,FALSE)</f>
        <v>4500</v>
      </c>
      <c r="Q903" s="218">
        <f>VLOOKUP($A903,농산물!$A295:$O621,13,FALSE)</f>
        <v>3500</v>
      </c>
      <c r="R903" s="243">
        <f t="shared" si="152"/>
        <v>-12.5</v>
      </c>
      <c r="S903" s="243">
        <f t="shared" si="153"/>
        <v>-22.222222222222221</v>
      </c>
      <c r="T903" s="68" t="str">
        <f>VLOOKUP($B903,[1]전년동월vs전월vs당월!$A$7:$AC$1780,21,FALSE)</f>
        <v>-</v>
      </c>
      <c r="U903" s="68">
        <f>VLOOKUP($B903,[2]전년동월vs전월vs당월!$B$7:$AD$1796,21,FALSE)</f>
        <v>10390</v>
      </c>
      <c r="V903" s="218">
        <f>VLOOKUP($A903,농산물!$A295:$O621,14,FALSE)</f>
        <v>5210</v>
      </c>
      <c r="W903" s="243" t="e">
        <f t="shared" si="154"/>
        <v>#VALUE!</v>
      </c>
      <c r="X903" s="243">
        <f t="shared" si="155"/>
        <v>-49.85563041385948</v>
      </c>
      <c r="Y903" s="68">
        <f>VLOOKUP($B903,[1]전년동월vs전월vs당월!$A$7:$AC$1780,26,FALSE)</f>
        <v>9450</v>
      </c>
      <c r="Z903" s="68">
        <f>VLOOKUP($B903,[2]전년동월vs전월vs당월!$B$7:$AD$1796,26,FALSE)</f>
        <v>5950</v>
      </c>
      <c r="AA903" s="218">
        <f>VLOOKUP($A903,농산물!$A295:$O621,15,FALSE)</f>
        <v>6250</v>
      </c>
      <c r="AB903" s="243">
        <f t="shared" si="156"/>
        <v>-33.862433862433861</v>
      </c>
      <c r="AC903" s="243">
        <f t="shared" si="157"/>
        <v>5.0420168067226889</v>
      </c>
      <c r="AD903" s="83"/>
    </row>
    <row r="904" spans="1:30">
      <c r="A904">
        <v>290</v>
      </c>
      <c r="B904" s="16" t="str">
        <f t="shared" si="149"/>
        <v>참외성주참외kg10kg50내국산</v>
      </c>
      <c r="C904" s="61"/>
      <c r="D904" s="61" t="s">
        <v>511</v>
      </c>
      <c r="E904" s="175" t="s">
        <v>2276</v>
      </c>
      <c r="F904" s="175" t="s">
        <v>2277</v>
      </c>
      <c r="G904" s="61" t="s">
        <v>190</v>
      </c>
      <c r="H904" s="175" t="s">
        <v>2279</v>
      </c>
      <c r="I904" s="117" t="s">
        <v>193</v>
      </c>
      <c r="J904" s="68" t="str">
        <f>VLOOKUP($B904,[1]전년동월vs전월vs당월!$A$7:$AC$1780,11,FALSE)</f>
        <v>-</v>
      </c>
      <c r="K904" s="68">
        <f>VLOOKUP($B904,[2]전년동월vs전월vs당월!$B$7:$AD$1796,11,FALSE)</f>
        <v>5000</v>
      </c>
      <c r="L904" s="218">
        <f>VLOOKUP($A904,농산물!$A296:$O622,12,FALSE)</f>
        <v>2800</v>
      </c>
      <c r="M904" s="243" t="e">
        <f t="shared" si="150"/>
        <v>#VALUE!</v>
      </c>
      <c r="N904" s="243">
        <f t="shared" si="151"/>
        <v>-44</v>
      </c>
      <c r="O904" s="68" t="str">
        <f>VLOOKUP($B904,[1]전년동월vs전월vs당월!$A$7:$AC$1780,16,FALSE)</f>
        <v>-</v>
      </c>
      <c r="P904" s="68">
        <f>VLOOKUP($B904,[2]전년동월vs전월vs당월!$B$7:$AD$1796,16,FALSE)</f>
        <v>4200</v>
      </c>
      <c r="Q904" s="218" t="str">
        <f>VLOOKUP($A904,농산물!$A296:$O622,13,FALSE)</f>
        <v>-</v>
      </c>
      <c r="R904" s="243" t="e">
        <f t="shared" si="152"/>
        <v>#VALUE!</v>
      </c>
      <c r="S904" s="243" t="e">
        <f t="shared" si="153"/>
        <v>#VALUE!</v>
      </c>
      <c r="T904" s="68" t="str">
        <f>VLOOKUP($B904,[1]전년동월vs전월vs당월!$A$7:$AC$1780,21,FALSE)</f>
        <v>-</v>
      </c>
      <c r="U904" s="68" t="str">
        <f>VLOOKUP($B904,[2]전년동월vs전월vs당월!$B$7:$AD$1796,21,FALSE)</f>
        <v>-</v>
      </c>
      <c r="V904" s="218" t="str">
        <f>VLOOKUP($A904,농산물!$A296:$O622,14,FALSE)</f>
        <v>-</v>
      </c>
      <c r="W904" s="243" t="e">
        <f t="shared" si="154"/>
        <v>#VALUE!</v>
      </c>
      <c r="X904" s="243" t="e">
        <f t="shared" si="155"/>
        <v>#VALUE!</v>
      </c>
      <c r="Y904" s="68" t="str">
        <f>VLOOKUP($B904,[1]전년동월vs전월vs당월!$A$7:$AC$1780,26,FALSE)</f>
        <v>-</v>
      </c>
      <c r="Z904" s="68" t="str">
        <f>VLOOKUP($B904,[2]전년동월vs전월vs당월!$B$7:$AD$1796,26,FALSE)</f>
        <v>-</v>
      </c>
      <c r="AA904" s="218" t="str">
        <f>VLOOKUP($A904,농산물!$A296:$O622,15,FALSE)</f>
        <v>-</v>
      </c>
      <c r="AB904" s="243" t="e">
        <f t="shared" si="156"/>
        <v>#VALUE!</v>
      </c>
      <c r="AC904" s="243" t="e">
        <f t="shared" si="157"/>
        <v>#VALUE!</v>
      </c>
      <c r="AD904" s="83"/>
    </row>
    <row r="905" spans="1:30">
      <c r="A905">
        <v>291</v>
      </c>
      <c r="B905" s="16" t="str">
        <f t="shared" si="149"/>
        <v>참외성주참외kg10kg60내국산</v>
      </c>
      <c r="C905" s="61"/>
      <c r="D905" s="61" t="s">
        <v>511</v>
      </c>
      <c r="E905" s="175" t="s">
        <v>2276</v>
      </c>
      <c r="F905" s="175" t="s">
        <v>2277</v>
      </c>
      <c r="G905" s="61" t="s">
        <v>190</v>
      </c>
      <c r="H905" s="175" t="s">
        <v>2280</v>
      </c>
      <c r="I905" s="117" t="s">
        <v>193</v>
      </c>
      <c r="J905" s="68" t="str">
        <f>VLOOKUP($B905,[1]전년동월vs전월vs당월!$A$7:$AC$1780,11,FALSE)</f>
        <v>-</v>
      </c>
      <c r="K905" s="68" t="str">
        <f>VLOOKUP($B905,[2]전년동월vs전월vs당월!$B$7:$AD$1796,11,FALSE)</f>
        <v>-</v>
      </c>
      <c r="L905" s="218">
        <f>VLOOKUP($A905,농산물!$A297:$O623,12,FALSE)</f>
        <v>2500</v>
      </c>
      <c r="M905" s="243" t="e">
        <f t="shared" si="150"/>
        <v>#VALUE!</v>
      </c>
      <c r="N905" s="243" t="e">
        <f t="shared" si="151"/>
        <v>#VALUE!</v>
      </c>
      <c r="O905" s="68" t="str">
        <f>VLOOKUP($B905,[1]전년동월vs전월vs당월!$A$7:$AC$1780,16,FALSE)</f>
        <v>-</v>
      </c>
      <c r="P905" s="68" t="str">
        <f>VLOOKUP($B905,[2]전년동월vs전월vs당월!$B$7:$AD$1796,16,FALSE)</f>
        <v>-</v>
      </c>
      <c r="Q905" s="218">
        <f>VLOOKUP($A905,농산물!$A297:$O623,13,FALSE)</f>
        <v>1990</v>
      </c>
      <c r="R905" s="243" t="e">
        <f t="shared" si="152"/>
        <v>#VALUE!</v>
      </c>
      <c r="S905" s="243" t="e">
        <f t="shared" si="153"/>
        <v>#VALUE!</v>
      </c>
      <c r="T905" s="68">
        <f>VLOOKUP($B905,[1]전년동월vs전월vs당월!$A$7:$AC$1780,21,FALSE)</f>
        <v>8600</v>
      </c>
      <c r="U905" s="68" t="str">
        <f>VLOOKUP($B905,[2]전년동월vs전월vs당월!$B$7:$AD$1796,21,FALSE)</f>
        <v>-</v>
      </c>
      <c r="V905" s="218" t="str">
        <f>VLOOKUP($A905,농산물!$A297:$O623,14,FALSE)</f>
        <v>-</v>
      </c>
      <c r="W905" s="243" t="e">
        <f t="shared" si="154"/>
        <v>#VALUE!</v>
      </c>
      <c r="X905" s="243" t="e">
        <f t="shared" si="155"/>
        <v>#VALUE!</v>
      </c>
      <c r="Y905" s="68" t="str">
        <f>VLOOKUP($B905,[1]전년동월vs전월vs당월!$A$7:$AC$1780,26,FALSE)</f>
        <v>-</v>
      </c>
      <c r="Z905" s="68" t="str">
        <f>VLOOKUP($B905,[2]전년동월vs전월vs당월!$B$7:$AD$1796,26,FALSE)</f>
        <v>-</v>
      </c>
      <c r="AA905" s="218" t="str">
        <f>VLOOKUP($A905,농산물!$A297:$O623,15,FALSE)</f>
        <v>-</v>
      </c>
      <c r="AB905" s="243" t="e">
        <f t="shared" si="156"/>
        <v>#VALUE!</v>
      </c>
      <c r="AC905" s="243" t="e">
        <f t="shared" si="157"/>
        <v>#VALUE!</v>
      </c>
      <c r="AD905" s="83"/>
    </row>
    <row r="906" spans="1:30">
      <c r="A906">
        <v>292</v>
      </c>
      <c r="B906" s="16" t="str">
        <f t="shared" si="149"/>
        <v>참외성주참외kg10kg70내국산</v>
      </c>
      <c r="C906" s="61"/>
      <c r="D906" s="61" t="s">
        <v>511</v>
      </c>
      <c r="E906" s="175" t="s">
        <v>2276</v>
      </c>
      <c r="F906" s="175" t="s">
        <v>2277</v>
      </c>
      <c r="G906" s="61" t="s">
        <v>190</v>
      </c>
      <c r="H906" s="175" t="s">
        <v>2281</v>
      </c>
      <c r="I906" s="117" t="s">
        <v>193</v>
      </c>
      <c r="J906" s="68" t="str">
        <f>VLOOKUP($B906,[1]전년동월vs전월vs당월!$A$7:$AC$1780,11,FALSE)</f>
        <v>-</v>
      </c>
      <c r="K906" s="68" t="str">
        <f>VLOOKUP($B906,[2]전년동월vs전월vs당월!$B$7:$AD$1796,11,FALSE)</f>
        <v>-</v>
      </c>
      <c r="L906" s="218">
        <f>VLOOKUP($A906,농산물!$A298:$O624,12,FALSE)</f>
        <v>2200</v>
      </c>
      <c r="M906" s="243" t="e">
        <f t="shared" si="150"/>
        <v>#VALUE!</v>
      </c>
      <c r="N906" s="243" t="e">
        <f t="shared" si="151"/>
        <v>#VALUE!</v>
      </c>
      <c r="O906" s="68" t="str">
        <f>VLOOKUP($B906,[1]전년동월vs전월vs당월!$A$7:$AC$1780,16,FALSE)</f>
        <v>-</v>
      </c>
      <c r="P906" s="68" t="str">
        <f>VLOOKUP($B906,[2]전년동월vs전월vs당월!$B$7:$AD$1796,16,FALSE)</f>
        <v>-</v>
      </c>
      <c r="Q906" s="218" t="str">
        <f>VLOOKUP($A906,농산물!$A298:$O624,13,FALSE)</f>
        <v>-</v>
      </c>
      <c r="R906" s="243" t="e">
        <f t="shared" si="152"/>
        <v>#VALUE!</v>
      </c>
      <c r="S906" s="243" t="e">
        <f t="shared" si="153"/>
        <v>#VALUE!</v>
      </c>
      <c r="T906" s="68" t="str">
        <f>VLOOKUP($B906,[1]전년동월vs전월vs당월!$A$7:$AC$1780,21,FALSE)</f>
        <v>-</v>
      </c>
      <c r="U906" s="68" t="str">
        <f>VLOOKUP($B906,[2]전년동월vs전월vs당월!$B$7:$AD$1796,21,FALSE)</f>
        <v>-</v>
      </c>
      <c r="V906" s="218" t="str">
        <f>VLOOKUP($A906,농산물!$A298:$O624,14,FALSE)</f>
        <v>-</v>
      </c>
      <c r="W906" s="243" t="e">
        <f t="shared" si="154"/>
        <v>#VALUE!</v>
      </c>
      <c r="X906" s="243" t="e">
        <f t="shared" si="155"/>
        <v>#VALUE!</v>
      </c>
      <c r="Y906" s="68" t="str">
        <f>VLOOKUP($B906,[1]전년동월vs전월vs당월!$A$7:$AC$1780,26,FALSE)</f>
        <v>-</v>
      </c>
      <c r="Z906" s="68" t="str">
        <f>VLOOKUP($B906,[2]전년동월vs전월vs당월!$B$7:$AD$1796,26,FALSE)</f>
        <v>-</v>
      </c>
      <c r="AA906" s="218" t="str">
        <f>VLOOKUP($A906,농산물!$A298:$O624,15,FALSE)</f>
        <v>-</v>
      </c>
      <c r="AB906" s="243" t="e">
        <f t="shared" si="156"/>
        <v>#VALUE!</v>
      </c>
      <c r="AC906" s="243" t="e">
        <f t="shared" si="157"/>
        <v>#VALUE!</v>
      </c>
      <c r="AD906" s="83"/>
    </row>
    <row r="907" spans="1:30">
      <c r="A907">
        <v>293</v>
      </c>
      <c r="B907" s="16" t="str">
        <f t="shared" si="149"/>
        <v>키위그린키위kg10kg99개수입</v>
      </c>
      <c r="C907" s="61">
        <v>102</v>
      </c>
      <c r="D907" s="61" t="s">
        <v>511</v>
      </c>
      <c r="E907" s="175" t="s">
        <v>2282</v>
      </c>
      <c r="F907" s="175" t="s">
        <v>2283</v>
      </c>
      <c r="G907" s="61" t="s">
        <v>190</v>
      </c>
      <c r="H907" s="175" t="s">
        <v>2284</v>
      </c>
      <c r="I907" s="117" t="s">
        <v>1617</v>
      </c>
      <c r="J907" s="68" t="str">
        <f>VLOOKUP($B907,[1]전년동월vs전월vs당월!$A$7:$AC$1780,11,FALSE)</f>
        <v>-</v>
      </c>
      <c r="K907" s="68" t="str">
        <f>VLOOKUP($B907,[2]전년동월vs전월vs당월!$B$7:$AD$1796,11,FALSE)</f>
        <v>-</v>
      </c>
      <c r="L907" s="218" t="str">
        <f>VLOOKUP($A907,농산물!$A299:$O625,12,FALSE)</f>
        <v>-</v>
      </c>
      <c r="M907" s="243" t="e">
        <f t="shared" si="150"/>
        <v>#VALUE!</v>
      </c>
      <c r="N907" s="243" t="e">
        <f t="shared" si="151"/>
        <v>#VALUE!</v>
      </c>
      <c r="O907" s="68">
        <f>VLOOKUP($B907,[1]전년동월vs전월vs당월!$A$7:$AC$1780,16,FALSE)</f>
        <v>3000</v>
      </c>
      <c r="P907" s="68">
        <f>VLOOKUP($B907,[2]전년동월vs전월vs당월!$B$7:$AD$1796,16,FALSE)</f>
        <v>6150</v>
      </c>
      <c r="Q907" s="218">
        <f>VLOOKUP($A907,농산물!$A299:$O625,13,FALSE)</f>
        <v>5920</v>
      </c>
      <c r="R907" s="243">
        <f t="shared" si="152"/>
        <v>97.333333333333329</v>
      </c>
      <c r="S907" s="243">
        <f t="shared" si="153"/>
        <v>-3.7398373983739837</v>
      </c>
      <c r="T907" s="68">
        <f>VLOOKUP($B907,[1]전년동월vs전월vs당월!$A$7:$AC$1780,21,FALSE)</f>
        <v>6770</v>
      </c>
      <c r="U907" s="68" t="str">
        <f>VLOOKUP($B907,[2]전년동월vs전월vs당월!$B$7:$AD$1796,21,FALSE)</f>
        <v>-</v>
      </c>
      <c r="V907" s="218" t="str">
        <f>VLOOKUP($A907,농산물!$A299:$O625,14,FALSE)</f>
        <v>-</v>
      </c>
      <c r="W907" s="243" t="e">
        <f t="shared" si="154"/>
        <v>#VALUE!</v>
      </c>
      <c r="X907" s="243" t="e">
        <f t="shared" si="155"/>
        <v>#VALUE!</v>
      </c>
      <c r="Y907" s="68" t="str">
        <f>VLOOKUP($B907,[1]전년동월vs전월vs당월!$A$7:$AC$1780,26,FALSE)</f>
        <v>-</v>
      </c>
      <c r="Z907" s="68" t="str">
        <f>VLOOKUP($B907,[2]전년동월vs전월vs당월!$B$7:$AD$1796,26,FALSE)</f>
        <v>-</v>
      </c>
      <c r="AA907" s="218" t="str">
        <f>VLOOKUP($A907,농산물!$A299:$O625,15,FALSE)</f>
        <v>-</v>
      </c>
      <c r="AB907" s="243" t="e">
        <f t="shared" si="156"/>
        <v>#VALUE!</v>
      </c>
      <c r="AC907" s="243" t="e">
        <f t="shared" si="157"/>
        <v>#VALUE!</v>
      </c>
      <c r="AD907" s="83"/>
    </row>
    <row r="908" spans="1:30">
      <c r="A908">
        <v>294</v>
      </c>
      <c r="B908" s="16" t="str">
        <f t="shared" si="149"/>
        <v>키위골드키위kg6kg58개수입</v>
      </c>
      <c r="C908" s="61"/>
      <c r="D908" s="61" t="s">
        <v>511</v>
      </c>
      <c r="E908" s="175" t="s">
        <v>2282</v>
      </c>
      <c r="F908" s="175" t="s">
        <v>2285</v>
      </c>
      <c r="G908" s="61" t="s">
        <v>190</v>
      </c>
      <c r="H908" s="175" t="s">
        <v>2286</v>
      </c>
      <c r="I908" s="117" t="s">
        <v>1617</v>
      </c>
      <c r="J908" s="68" t="str">
        <f>VLOOKUP($B908,[1]전년동월vs전월vs당월!$A$7:$AC$1780,11,FALSE)</f>
        <v>-</v>
      </c>
      <c r="K908" s="68">
        <f>VLOOKUP($B908,[2]전년동월vs전월vs당월!$B$7:$AD$1796,11,FALSE)</f>
        <v>9170</v>
      </c>
      <c r="L908" s="218">
        <f>VLOOKUP($A908,농산물!$A300:$O626,12,FALSE)</f>
        <v>10180</v>
      </c>
      <c r="M908" s="243" t="e">
        <f t="shared" si="150"/>
        <v>#VALUE!</v>
      </c>
      <c r="N908" s="243">
        <f t="shared" si="151"/>
        <v>11.014176663031625</v>
      </c>
      <c r="O908" s="68" t="str">
        <f>VLOOKUP($B908,[1]전년동월vs전월vs당월!$A$7:$AC$1780,16,FALSE)</f>
        <v>-</v>
      </c>
      <c r="P908" s="68" t="str">
        <f>VLOOKUP($B908,[2]전년동월vs전월vs당월!$B$7:$AD$1796,16,FALSE)</f>
        <v>-</v>
      </c>
      <c r="Q908" s="218" t="str">
        <f>VLOOKUP($A908,농산물!$A300:$O626,13,FALSE)</f>
        <v>-</v>
      </c>
      <c r="R908" s="243" t="e">
        <f t="shared" si="152"/>
        <v>#VALUE!</v>
      </c>
      <c r="S908" s="243" t="e">
        <f t="shared" si="153"/>
        <v>#VALUE!</v>
      </c>
      <c r="T908" s="68">
        <f>VLOOKUP($B908,[1]전년동월vs전월vs당월!$A$7:$AC$1780,21,FALSE)</f>
        <v>16340</v>
      </c>
      <c r="U908" s="68" t="str">
        <f>VLOOKUP($B908,[2]전년동월vs전월vs당월!$B$7:$AD$1796,21,FALSE)</f>
        <v>-</v>
      </c>
      <c r="V908" s="218" t="str">
        <f>VLOOKUP($A908,농산물!$A300:$O626,14,FALSE)</f>
        <v>-</v>
      </c>
      <c r="W908" s="243" t="e">
        <f t="shared" si="154"/>
        <v>#VALUE!</v>
      </c>
      <c r="X908" s="243" t="e">
        <f t="shared" si="155"/>
        <v>#VALUE!</v>
      </c>
      <c r="Y908" s="68" t="str">
        <f>VLOOKUP($B908,[1]전년동월vs전월vs당월!$A$7:$AC$1780,26,FALSE)</f>
        <v>-</v>
      </c>
      <c r="Z908" s="68" t="str">
        <f>VLOOKUP($B908,[2]전년동월vs전월vs당월!$B$7:$AD$1796,26,FALSE)</f>
        <v>-</v>
      </c>
      <c r="AA908" s="218" t="str">
        <f>VLOOKUP($A908,농산물!$A300:$O626,15,FALSE)</f>
        <v>-</v>
      </c>
      <c r="AB908" s="243" t="e">
        <f t="shared" si="156"/>
        <v>#VALUE!</v>
      </c>
      <c r="AC908" s="243" t="e">
        <f t="shared" si="157"/>
        <v>#VALUE!</v>
      </c>
      <c r="AD908" s="83"/>
    </row>
    <row r="909" spans="1:30">
      <c r="A909">
        <v>295</v>
      </c>
      <c r="B909" s="16" t="str">
        <f t="shared" si="149"/>
        <v>파인애플골든파인애플kg12kg5수필리핀</v>
      </c>
      <c r="C909" s="61">
        <v>103</v>
      </c>
      <c r="D909" s="61" t="s">
        <v>511</v>
      </c>
      <c r="E909" s="175" t="s">
        <v>616</v>
      </c>
      <c r="F909" s="175" t="s">
        <v>2287</v>
      </c>
      <c r="G909" s="61" t="s">
        <v>190</v>
      </c>
      <c r="H909" s="175" t="s">
        <v>2288</v>
      </c>
      <c r="I909" s="117" t="s">
        <v>1619</v>
      </c>
      <c r="J909" s="68">
        <f>VLOOKUP($B909,[1]전년동월vs전월vs당월!$A$7:$AC$1780,11,FALSE)</f>
        <v>2170</v>
      </c>
      <c r="K909" s="68">
        <f>VLOOKUP($B909,[2]전년동월vs전월vs당월!$B$7:$AD$1796,11,FALSE)</f>
        <v>2250</v>
      </c>
      <c r="L909" s="218">
        <f>VLOOKUP($A909,농산물!$A301:$O627,12,FALSE)</f>
        <v>1840</v>
      </c>
      <c r="M909" s="243">
        <f t="shared" si="150"/>
        <v>-15.2073732718894</v>
      </c>
      <c r="N909" s="243">
        <f t="shared" si="151"/>
        <v>-18.222222222222221</v>
      </c>
      <c r="O909" s="68">
        <f>VLOOKUP($B909,[1]전년동월vs전월vs당월!$A$7:$AC$1780,16,FALSE)</f>
        <v>2160</v>
      </c>
      <c r="P909" s="68" t="str">
        <f>VLOOKUP($B909,[2]전년동월vs전월vs당월!$B$7:$AD$1796,16,FALSE)</f>
        <v>-</v>
      </c>
      <c r="Q909" s="218" t="str">
        <f>VLOOKUP($A909,농산물!$A301:$O627,13,FALSE)</f>
        <v>-</v>
      </c>
      <c r="R909" s="243" t="e">
        <f t="shared" si="152"/>
        <v>#VALUE!</v>
      </c>
      <c r="S909" s="243" t="e">
        <f t="shared" si="153"/>
        <v>#VALUE!</v>
      </c>
      <c r="T909" s="68" t="str">
        <f>VLOOKUP($B909,[1]전년동월vs전월vs당월!$A$7:$AC$1780,21,FALSE)</f>
        <v>-</v>
      </c>
      <c r="U909" s="68" t="str">
        <f>VLOOKUP($B909,[2]전년동월vs전월vs당월!$B$7:$AD$1796,21,FALSE)</f>
        <v>-</v>
      </c>
      <c r="V909" s="218" t="str">
        <f>VLOOKUP($A909,농산물!$A301:$O627,14,FALSE)</f>
        <v>-</v>
      </c>
      <c r="W909" s="243" t="e">
        <f t="shared" si="154"/>
        <v>#VALUE!</v>
      </c>
      <c r="X909" s="243" t="e">
        <f t="shared" si="155"/>
        <v>#VALUE!</v>
      </c>
      <c r="Y909" s="68" t="str">
        <f>VLOOKUP($B909,[1]전년동월vs전월vs당월!$A$7:$AC$1780,26,FALSE)</f>
        <v>-</v>
      </c>
      <c r="Z909" s="68" t="str">
        <f>VLOOKUP($B909,[2]전년동월vs전월vs당월!$B$7:$AD$1796,26,FALSE)</f>
        <v>-</v>
      </c>
      <c r="AA909" s="218" t="str">
        <f>VLOOKUP($A909,농산물!$A301:$O627,15,FALSE)</f>
        <v>-</v>
      </c>
      <c r="AB909" s="243" t="e">
        <f t="shared" si="156"/>
        <v>#VALUE!</v>
      </c>
      <c r="AC909" s="243" t="e">
        <f t="shared" si="157"/>
        <v>#VALUE!</v>
      </c>
      <c r="AD909" s="83"/>
    </row>
    <row r="910" spans="1:30">
      <c r="A910">
        <v>296</v>
      </c>
      <c r="B910" s="16" t="str">
        <f t="shared" si="149"/>
        <v>파인애플골든파인애플kg12kg6수필리핀</v>
      </c>
      <c r="C910" s="61"/>
      <c r="D910" s="61" t="s">
        <v>511</v>
      </c>
      <c r="E910" s="175" t="s">
        <v>616</v>
      </c>
      <c r="F910" s="175" t="s">
        <v>2287</v>
      </c>
      <c r="G910" s="61" t="s">
        <v>190</v>
      </c>
      <c r="H910" s="175" t="s">
        <v>2289</v>
      </c>
      <c r="I910" s="117" t="s">
        <v>1619</v>
      </c>
      <c r="J910" s="68">
        <f>VLOOKUP($B910,[1]전년동월vs전월vs당월!$A$7:$AC$1780,11,FALSE)</f>
        <v>2250</v>
      </c>
      <c r="K910" s="68">
        <f>VLOOKUP($B910,[2]전년동월vs전월vs당월!$B$7:$AD$1796,11,FALSE)</f>
        <v>2340</v>
      </c>
      <c r="L910" s="218">
        <f>VLOOKUP($A910,농산물!$A302:$O628,12,FALSE)</f>
        <v>1840</v>
      </c>
      <c r="M910" s="243">
        <f t="shared" si="150"/>
        <v>-18.222222222222221</v>
      </c>
      <c r="N910" s="243">
        <f t="shared" si="151"/>
        <v>-21.367521367521366</v>
      </c>
      <c r="O910" s="68" t="str">
        <f>VLOOKUP($B910,[1]전년동월vs전월vs당월!$A$7:$AC$1780,16,FALSE)</f>
        <v>-</v>
      </c>
      <c r="P910" s="68" t="str">
        <f>VLOOKUP($B910,[2]전년동월vs전월vs당월!$B$7:$AD$1796,16,FALSE)</f>
        <v>-</v>
      </c>
      <c r="Q910" s="218" t="str">
        <f>VLOOKUP($A910,농산물!$A302:$O628,13,FALSE)</f>
        <v>-</v>
      </c>
      <c r="R910" s="243" t="e">
        <f t="shared" si="152"/>
        <v>#VALUE!</v>
      </c>
      <c r="S910" s="243" t="e">
        <f t="shared" si="153"/>
        <v>#VALUE!</v>
      </c>
      <c r="T910" s="68">
        <f>VLOOKUP($B910,[1]전년동월vs전월vs당월!$A$7:$AC$1780,21,FALSE)</f>
        <v>2090</v>
      </c>
      <c r="U910" s="68">
        <f>VLOOKUP($B910,[2]전년동월vs전월vs당월!$B$7:$AD$1796,21,FALSE)</f>
        <v>1740</v>
      </c>
      <c r="V910" s="218">
        <f>VLOOKUP($A910,농산물!$A302:$O628,14,FALSE)</f>
        <v>2350</v>
      </c>
      <c r="W910" s="243">
        <f t="shared" si="154"/>
        <v>12.440191387559809</v>
      </c>
      <c r="X910" s="243">
        <f t="shared" si="155"/>
        <v>35.057471264367813</v>
      </c>
      <c r="Y910" s="68" t="str">
        <f>VLOOKUP($B910,[1]전년동월vs전월vs당월!$A$7:$AC$1780,26,FALSE)</f>
        <v>-</v>
      </c>
      <c r="Z910" s="68" t="str">
        <f>VLOOKUP($B910,[2]전년동월vs전월vs당월!$B$7:$AD$1796,26,FALSE)</f>
        <v>-</v>
      </c>
      <c r="AA910" s="218" t="str">
        <f>VLOOKUP($A910,농산물!$A302:$O628,15,FALSE)</f>
        <v>-</v>
      </c>
      <c r="AB910" s="243" t="e">
        <f t="shared" si="156"/>
        <v>#VALUE!</v>
      </c>
      <c r="AC910" s="243" t="e">
        <f t="shared" si="157"/>
        <v>#VALUE!</v>
      </c>
      <c r="AD910" s="83"/>
    </row>
    <row r="911" spans="1:30">
      <c r="A911">
        <v>297</v>
      </c>
      <c r="B911" s="16" t="str">
        <f t="shared" si="149"/>
        <v>파인애플골든파인애플kg껍질제거,절단필리핀</v>
      </c>
      <c r="C911" s="61"/>
      <c r="D911" s="61" t="s">
        <v>511</v>
      </c>
      <c r="E911" s="175" t="s">
        <v>616</v>
      </c>
      <c r="F911" s="175" t="s">
        <v>2287</v>
      </c>
      <c r="G911" s="61" t="s">
        <v>190</v>
      </c>
      <c r="H911" s="175" t="s">
        <v>2290</v>
      </c>
      <c r="I911" s="117" t="s">
        <v>1619</v>
      </c>
      <c r="J911" s="68" t="str">
        <f>VLOOKUP($B911,[1]전년동월vs전월vs당월!$A$7:$AC$1780,11,FALSE)</f>
        <v>-</v>
      </c>
      <c r="K911" s="68" t="str">
        <f>VLOOKUP($B911,[2]전년동월vs전월vs당월!$B$7:$AD$1796,11,FALSE)</f>
        <v>-</v>
      </c>
      <c r="L911" s="218" t="str">
        <f>VLOOKUP($A911,농산물!$A303:$O629,12,FALSE)</f>
        <v>-</v>
      </c>
      <c r="M911" s="243" t="e">
        <f t="shared" si="150"/>
        <v>#VALUE!</v>
      </c>
      <c r="N911" s="243" t="e">
        <f t="shared" si="151"/>
        <v>#VALUE!</v>
      </c>
      <c r="O911" s="68" t="str">
        <f>VLOOKUP($B911,[1]전년동월vs전월vs당월!$A$7:$AC$1780,16,FALSE)</f>
        <v>-</v>
      </c>
      <c r="P911" s="68" t="str">
        <f>VLOOKUP($B911,[2]전년동월vs전월vs당월!$B$7:$AD$1796,16,FALSE)</f>
        <v>-</v>
      </c>
      <c r="Q911" s="218" t="str">
        <f>VLOOKUP($A911,농산물!$A303:$O629,13,FALSE)</f>
        <v>-</v>
      </c>
      <c r="R911" s="243" t="e">
        <f t="shared" si="152"/>
        <v>#VALUE!</v>
      </c>
      <c r="S911" s="243" t="e">
        <f t="shared" si="153"/>
        <v>#VALUE!</v>
      </c>
      <c r="T911" s="68">
        <f>VLOOKUP($B911,[1]전년동월vs전월vs당월!$A$7:$AC$1780,21,FALSE)</f>
        <v>9290</v>
      </c>
      <c r="U911" s="68">
        <f>VLOOKUP($B911,[2]전년동월vs전월vs당월!$B$7:$AD$1796,21,FALSE)</f>
        <v>8420</v>
      </c>
      <c r="V911" s="218">
        <f>VLOOKUP($A911,농산물!$A303:$O629,14,FALSE)</f>
        <v>10320</v>
      </c>
      <c r="W911" s="243">
        <f t="shared" si="154"/>
        <v>11.08719052744887</v>
      </c>
      <c r="X911" s="243">
        <f t="shared" si="155"/>
        <v>22.565320665083135</v>
      </c>
      <c r="Y911" s="68" t="str">
        <f>VLOOKUP($B911,[1]전년동월vs전월vs당월!$A$7:$AC$1780,26,FALSE)</f>
        <v>-</v>
      </c>
      <c r="Z911" s="68" t="str">
        <f>VLOOKUP($B911,[2]전년동월vs전월vs당월!$B$7:$AD$1796,26,FALSE)</f>
        <v>-</v>
      </c>
      <c r="AA911" s="218" t="str">
        <f>VLOOKUP($A911,농산물!$A303:$O629,15,FALSE)</f>
        <v>-</v>
      </c>
      <c r="AB911" s="243" t="e">
        <f t="shared" si="156"/>
        <v>#VALUE!</v>
      </c>
      <c r="AC911" s="243" t="e">
        <f t="shared" si="157"/>
        <v>#VALUE!</v>
      </c>
      <c r="AD911" s="83"/>
    </row>
    <row r="912" spans="1:30">
      <c r="A912">
        <v>298</v>
      </c>
      <c r="B912" s="16" t="str">
        <f t="shared" si="149"/>
        <v>파인애플일반파인애플kg12kg5수필리핀</v>
      </c>
      <c r="C912" s="61"/>
      <c r="D912" s="61" t="s">
        <v>511</v>
      </c>
      <c r="E912" s="175" t="s">
        <v>616</v>
      </c>
      <c r="F912" s="175" t="s">
        <v>2291</v>
      </c>
      <c r="G912" s="61" t="s">
        <v>190</v>
      </c>
      <c r="H912" s="175" t="s">
        <v>2288</v>
      </c>
      <c r="I912" s="117" t="s">
        <v>1619</v>
      </c>
      <c r="J912" s="68" t="str">
        <f>VLOOKUP($B912,[1]전년동월vs전월vs당월!$A$7:$AC$1780,11,FALSE)</f>
        <v>-</v>
      </c>
      <c r="K912" s="68" t="str">
        <f>VLOOKUP($B912,[2]전년동월vs전월vs당월!$B$7:$AD$1796,11,FALSE)</f>
        <v>-</v>
      </c>
      <c r="L912" s="218" t="str">
        <f>VLOOKUP($A912,농산물!$A304:$O630,12,FALSE)</f>
        <v>-</v>
      </c>
      <c r="M912" s="243" t="e">
        <f t="shared" si="150"/>
        <v>#VALUE!</v>
      </c>
      <c r="N912" s="243" t="e">
        <f t="shared" si="151"/>
        <v>#VALUE!</v>
      </c>
      <c r="O912" s="68" t="str">
        <f>VLOOKUP($B912,[1]전년동월vs전월vs당월!$A$7:$AC$1780,16,FALSE)</f>
        <v>-</v>
      </c>
      <c r="P912" s="68">
        <f>VLOOKUP($B912,[2]전년동월vs전월vs당월!$B$7:$AD$1796,16,FALSE)</f>
        <v>2800</v>
      </c>
      <c r="Q912" s="218">
        <f>VLOOKUP($A912,농산물!$A304:$O630,13,FALSE)</f>
        <v>2800</v>
      </c>
      <c r="R912" s="243" t="e">
        <f t="shared" si="152"/>
        <v>#VALUE!</v>
      </c>
      <c r="S912" s="243">
        <f t="shared" si="153"/>
        <v>0</v>
      </c>
      <c r="T912" s="68" t="str">
        <f>VLOOKUP($B912,[1]전년동월vs전월vs당월!$A$7:$AC$1780,21,FALSE)</f>
        <v>-</v>
      </c>
      <c r="U912" s="68" t="str">
        <f>VLOOKUP($B912,[2]전년동월vs전월vs당월!$B$7:$AD$1796,21,FALSE)</f>
        <v>-</v>
      </c>
      <c r="V912" s="218" t="str">
        <f>VLOOKUP($A912,농산물!$A304:$O630,14,FALSE)</f>
        <v>-</v>
      </c>
      <c r="W912" s="243" t="e">
        <f t="shared" si="154"/>
        <v>#VALUE!</v>
      </c>
      <c r="X912" s="243" t="e">
        <f t="shared" si="155"/>
        <v>#VALUE!</v>
      </c>
      <c r="Y912" s="68" t="str">
        <f>VLOOKUP($B912,[1]전년동월vs전월vs당월!$A$7:$AC$1780,26,FALSE)</f>
        <v>-</v>
      </c>
      <c r="Z912" s="68" t="str">
        <f>VLOOKUP($B912,[2]전년동월vs전월vs당월!$B$7:$AD$1796,26,FALSE)</f>
        <v>-</v>
      </c>
      <c r="AA912" s="218" t="str">
        <f>VLOOKUP($A912,농산물!$A304:$O630,15,FALSE)</f>
        <v>-</v>
      </c>
      <c r="AB912" s="243" t="e">
        <f t="shared" si="156"/>
        <v>#VALUE!</v>
      </c>
      <c r="AC912" s="243" t="e">
        <f t="shared" si="157"/>
        <v>#VALUE!</v>
      </c>
      <c r="AD912" s="83"/>
    </row>
    <row r="913" spans="1:30">
      <c r="A913">
        <v>299</v>
      </c>
      <c r="B913" s="16" t="str">
        <f t="shared" si="149"/>
        <v>파인애플일반파인애플kg12kg6수필리핀</v>
      </c>
      <c r="C913" s="61"/>
      <c r="D913" s="61" t="s">
        <v>511</v>
      </c>
      <c r="E913" s="175" t="s">
        <v>616</v>
      </c>
      <c r="F913" s="175" t="s">
        <v>2291</v>
      </c>
      <c r="G913" s="61" t="s">
        <v>190</v>
      </c>
      <c r="H913" s="175" t="s">
        <v>2289</v>
      </c>
      <c r="I913" s="117" t="s">
        <v>1619</v>
      </c>
      <c r="J913" s="68" t="str">
        <f>VLOOKUP($B913,[1]전년동월vs전월vs당월!$A$7:$AC$1780,11,FALSE)</f>
        <v>-</v>
      </c>
      <c r="K913" s="68" t="str">
        <f>VLOOKUP($B913,[2]전년동월vs전월vs당월!$B$7:$AD$1796,11,FALSE)</f>
        <v>-</v>
      </c>
      <c r="L913" s="218" t="str">
        <f>VLOOKUP($A913,농산물!$A305:$O631,12,FALSE)</f>
        <v>-</v>
      </c>
      <c r="M913" s="243" t="e">
        <f t="shared" si="150"/>
        <v>#VALUE!</v>
      </c>
      <c r="N913" s="243" t="e">
        <f t="shared" si="151"/>
        <v>#VALUE!</v>
      </c>
      <c r="O913" s="68" t="str">
        <f>VLOOKUP($B913,[1]전년동월vs전월vs당월!$A$7:$AC$1780,16,FALSE)</f>
        <v>-</v>
      </c>
      <c r="P913" s="68">
        <f>VLOOKUP($B913,[2]전년동월vs전월vs당월!$B$7:$AD$1796,16,FALSE)</f>
        <v>2480</v>
      </c>
      <c r="Q913" s="218">
        <f>VLOOKUP($A913,농산물!$A305:$O631,13,FALSE)</f>
        <v>2360</v>
      </c>
      <c r="R913" s="243" t="e">
        <f t="shared" si="152"/>
        <v>#VALUE!</v>
      </c>
      <c r="S913" s="243">
        <f t="shared" si="153"/>
        <v>-4.838709677419355</v>
      </c>
      <c r="T913" s="68" t="str">
        <f>VLOOKUP($B913,[1]전년동월vs전월vs당월!$A$7:$AC$1780,21,FALSE)</f>
        <v>-</v>
      </c>
      <c r="U913" s="68" t="str">
        <f>VLOOKUP($B913,[2]전년동월vs전월vs당월!$B$7:$AD$1796,21,FALSE)</f>
        <v>-</v>
      </c>
      <c r="V913" s="218" t="str">
        <f>VLOOKUP($A913,농산물!$A305:$O631,14,FALSE)</f>
        <v>-</v>
      </c>
      <c r="W913" s="243" t="e">
        <f t="shared" si="154"/>
        <v>#VALUE!</v>
      </c>
      <c r="X913" s="243" t="e">
        <f t="shared" si="155"/>
        <v>#VALUE!</v>
      </c>
      <c r="Y913" s="68" t="str">
        <f>VLOOKUP($B913,[1]전년동월vs전월vs당월!$A$7:$AC$1780,26,FALSE)</f>
        <v>-</v>
      </c>
      <c r="Z913" s="68" t="str">
        <f>VLOOKUP($B913,[2]전년동월vs전월vs당월!$B$7:$AD$1796,26,FALSE)</f>
        <v>-</v>
      </c>
      <c r="AA913" s="218" t="str">
        <f>VLOOKUP($A913,농산물!$A305:$O631,15,FALSE)</f>
        <v>-</v>
      </c>
      <c r="AB913" s="243" t="e">
        <f t="shared" si="156"/>
        <v>#VALUE!</v>
      </c>
      <c r="AC913" s="243" t="e">
        <f t="shared" si="157"/>
        <v>#VALUE!</v>
      </c>
      <c r="AD913" s="83"/>
    </row>
    <row r="914" spans="1:30">
      <c r="A914">
        <v>300</v>
      </c>
      <c r="B914" s="16" t="str">
        <f t="shared" si="149"/>
        <v>포도(생과)거봉kg2kg/특국산</v>
      </c>
      <c r="C914" s="61">
        <v>104</v>
      </c>
      <c r="D914" s="61" t="s">
        <v>511</v>
      </c>
      <c r="E914" s="175" t="s">
        <v>617</v>
      </c>
      <c r="F914" s="175" t="s">
        <v>2292</v>
      </c>
      <c r="G914" s="61" t="s">
        <v>190</v>
      </c>
      <c r="H914" s="175" t="s">
        <v>2192</v>
      </c>
      <c r="I914" s="117" t="s">
        <v>193</v>
      </c>
      <c r="J914" s="68" t="str">
        <f>VLOOKUP($B914,[1]전년동월vs전월vs당월!$A$7:$AC$1780,11,FALSE)</f>
        <v>-</v>
      </c>
      <c r="K914" s="68" t="str">
        <f>VLOOKUP($B914,[2]전년동월vs전월vs당월!$B$7:$AD$1796,11,FALSE)</f>
        <v>-</v>
      </c>
      <c r="L914" s="218" t="str">
        <f>VLOOKUP($A914,농산물!$A306:$O632,12,FALSE)</f>
        <v>-</v>
      </c>
      <c r="M914" s="243" t="e">
        <f t="shared" si="150"/>
        <v>#VALUE!</v>
      </c>
      <c r="N914" s="243" t="e">
        <f t="shared" si="151"/>
        <v>#VALUE!</v>
      </c>
      <c r="O914" s="68" t="str">
        <f>VLOOKUP($B914,[1]전년동월vs전월vs당월!$A$7:$AC$1780,16,FALSE)</f>
        <v>-</v>
      </c>
      <c r="P914" s="68" t="str">
        <f>VLOOKUP($B914,[2]전년동월vs전월vs당월!$B$7:$AD$1796,16,FALSE)</f>
        <v>-</v>
      </c>
      <c r="Q914" s="218">
        <f>VLOOKUP($A914,농산물!$A306:$O632,13,FALSE)</f>
        <v>12500</v>
      </c>
      <c r="R914" s="243" t="e">
        <f t="shared" si="152"/>
        <v>#VALUE!</v>
      </c>
      <c r="S914" s="243" t="e">
        <f t="shared" si="153"/>
        <v>#VALUE!</v>
      </c>
      <c r="T914" s="68" t="str">
        <f>VLOOKUP($B914,[1]전년동월vs전월vs당월!$A$7:$AC$1780,21,FALSE)</f>
        <v>-</v>
      </c>
      <c r="U914" s="68" t="str">
        <f>VLOOKUP($B914,[2]전년동월vs전월vs당월!$B$7:$AD$1796,21,FALSE)</f>
        <v>-</v>
      </c>
      <c r="V914" s="218" t="str">
        <f>VLOOKUP($A914,농산물!$A306:$O632,14,FALSE)</f>
        <v>-</v>
      </c>
      <c r="W914" s="243" t="e">
        <f t="shared" si="154"/>
        <v>#VALUE!</v>
      </c>
      <c r="X914" s="243" t="e">
        <f t="shared" si="155"/>
        <v>#VALUE!</v>
      </c>
      <c r="Y914" s="68" t="str">
        <f>VLOOKUP($B914,[1]전년동월vs전월vs당월!$A$7:$AC$1780,26,FALSE)</f>
        <v>-</v>
      </c>
      <c r="Z914" s="68" t="str">
        <f>VLOOKUP($B914,[2]전년동월vs전월vs당월!$B$7:$AD$1796,26,FALSE)</f>
        <v>-</v>
      </c>
      <c r="AA914" s="218" t="str">
        <f>VLOOKUP($A914,농산물!$A306:$O632,15,FALSE)</f>
        <v>-</v>
      </c>
      <c r="AB914" s="243" t="e">
        <f t="shared" si="156"/>
        <v>#VALUE!</v>
      </c>
      <c r="AC914" s="243" t="e">
        <f t="shared" si="157"/>
        <v>#VALUE!</v>
      </c>
      <c r="AD914" s="83"/>
    </row>
    <row r="915" spans="1:30">
      <c r="A915">
        <v>301</v>
      </c>
      <c r="B915" s="16" t="str">
        <f t="shared" si="149"/>
        <v>포도(생과)델라웨어kg2kg/특국산</v>
      </c>
      <c r="C915" s="61"/>
      <c r="D915" s="61" t="s">
        <v>511</v>
      </c>
      <c r="E915" s="175" t="s">
        <v>617</v>
      </c>
      <c r="F915" s="133" t="s">
        <v>2293</v>
      </c>
      <c r="G915" s="61" t="s">
        <v>190</v>
      </c>
      <c r="H915" s="175" t="s">
        <v>2192</v>
      </c>
      <c r="I915" s="117" t="s">
        <v>193</v>
      </c>
      <c r="J915" s="68" t="str">
        <f>VLOOKUP($B915,[1]전년동월vs전월vs당월!$A$7:$AC$1780,11,FALSE)</f>
        <v>-</v>
      </c>
      <c r="K915" s="68" t="str">
        <f>VLOOKUP($B915,[2]전년동월vs전월vs당월!$B$7:$AD$1796,11,FALSE)</f>
        <v>-</v>
      </c>
      <c r="L915" s="218">
        <f>VLOOKUP($A915,농산물!$A307:$O633,12,FALSE)</f>
        <v>9500</v>
      </c>
      <c r="M915" s="243" t="e">
        <f t="shared" si="150"/>
        <v>#VALUE!</v>
      </c>
      <c r="N915" s="243" t="e">
        <f t="shared" si="151"/>
        <v>#VALUE!</v>
      </c>
      <c r="O915" s="68" t="str">
        <f>VLOOKUP($B915,[1]전년동월vs전월vs당월!$A$7:$AC$1780,16,FALSE)</f>
        <v>-</v>
      </c>
      <c r="P915" s="68" t="str">
        <f>VLOOKUP($B915,[2]전년동월vs전월vs당월!$B$7:$AD$1796,16,FALSE)</f>
        <v>-</v>
      </c>
      <c r="Q915" s="218">
        <f>VLOOKUP($A915,농산물!$A307:$O633,13,FALSE)</f>
        <v>10000</v>
      </c>
      <c r="R915" s="243" t="e">
        <f t="shared" si="152"/>
        <v>#VALUE!</v>
      </c>
      <c r="S915" s="243" t="e">
        <f t="shared" si="153"/>
        <v>#VALUE!</v>
      </c>
      <c r="T915" s="68" t="str">
        <f>VLOOKUP($B915,[1]전년동월vs전월vs당월!$A$7:$AC$1780,21,FALSE)</f>
        <v>-</v>
      </c>
      <c r="U915" s="68" t="str">
        <f>VLOOKUP($B915,[2]전년동월vs전월vs당월!$B$7:$AD$1796,21,FALSE)</f>
        <v>-</v>
      </c>
      <c r="V915" s="218">
        <f>VLOOKUP($A915,농산물!$A307:$O633,14,FALSE)</f>
        <v>16800</v>
      </c>
      <c r="W915" s="243" t="e">
        <f t="shared" si="154"/>
        <v>#VALUE!</v>
      </c>
      <c r="X915" s="243" t="e">
        <f t="shared" si="155"/>
        <v>#VALUE!</v>
      </c>
      <c r="Y915" s="68" t="str">
        <f>VLOOKUP($B915,[1]전년동월vs전월vs당월!$A$7:$AC$1780,26,FALSE)</f>
        <v>-</v>
      </c>
      <c r="Z915" s="68" t="str">
        <f>VLOOKUP($B915,[2]전년동월vs전월vs당월!$B$7:$AD$1796,26,FALSE)</f>
        <v>-</v>
      </c>
      <c r="AA915" s="218">
        <f>VLOOKUP($A915,농산물!$A307:$O633,15,FALSE)</f>
        <v>12800</v>
      </c>
      <c r="AB915" s="243" t="e">
        <f t="shared" si="156"/>
        <v>#VALUE!</v>
      </c>
      <c r="AC915" s="243" t="e">
        <f t="shared" si="157"/>
        <v>#VALUE!</v>
      </c>
      <c r="AD915" s="83"/>
    </row>
    <row r="916" spans="1:30">
      <c r="A916">
        <v>302</v>
      </c>
      <c r="B916" s="16" t="str">
        <f t="shared" si="149"/>
        <v>포도(생과)캠벌얼리kg5kg/특국산</v>
      </c>
      <c r="C916" s="61"/>
      <c r="D916" s="61" t="s">
        <v>511</v>
      </c>
      <c r="E916" s="175" t="s">
        <v>617</v>
      </c>
      <c r="F916" s="133" t="s">
        <v>618</v>
      </c>
      <c r="G916" s="61" t="s">
        <v>190</v>
      </c>
      <c r="H916" s="175" t="s">
        <v>2193</v>
      </c>
      <c r="I916" s="117" t="s">
        <v>193</v>
      </c>
      <c r="J916" s="68" t="str">
        <f>VLOOKUP($B916,[1]전년동월vs전월vs당월!$A$7:$AC$1780,11,FALSE)</f>
        <v>-</v>
      </c>
      <c r="K916" s="68" t="str">
        <f>VLOOKUP($B916,[2]전년동월vs전월vs당월!$B$7:$AD$1796,11,FALSE)</f>
        <v>-</v>
      </c>
      <c r="L916" s="218" t="str">
        <f>VLOOKUP($A916,농산물!$A308:$O634,12,FALSE)</f>
        <v>-</v>
      </c>
      <c r="M916" s="243" t="e">
        <f t="shared" si="150"/>
        <v>#VALUE!</v>
      </c>
      <c r="N916" s="243" t="e">
        <f t="shared" si="151"/>
        <v>#VALUE!</v>
      </c>
      <c r="O916" s="68" t="str">
        <f>VLOOKUP($B916,[1]전년동월vs전월vs당월!$A$7:$AC$1780,16,FALSE)</f>
        <v>-</v>
      </c>
      <c r="P916" s="68" t="str">
        <f>VLOOKUP($B916,[2]전년동월vs전월vs당월!$B$7:$AD$1796,16,FALSE)</f>
        <v>-</v>
      </c>
      <c r="Q916" s="218">
        <f>VLOOKUP($A916,농산물!$A308:$O634,13,FALSE)</f>
        <v>15000</v>
      </c>
      <c r="R916" s="243" t="e">
        <f t="shared" si="152"/>
        <v>#VALUE!</v>
      </c>
      <c r="S916" s="243" t="e">
        <f t="shared" si="153"/>
        <v>#VALUE!</v>
      </c>
      <c r="T916" s="68" t="str">
        <f>VLOOKUP($B916,[1]전년동월vs전월vs당월!$A$7:$AC$1780,21,FALSE)</f>
        <v>-</v>
      </c>
      <c r="U916" s="68" t="str">
        <f>VLOOKUP($B916,[2]전년동월vs전월vs당월!$B$7:$AD$1796,21,FALSE)</f>
        <v>-</v>
      </c>
      <c r="V916" s="218" t="str">
        <f>VLOOKUP($A916,농산물!$A308:$O634,14,FALSE)</f>
        <v>-</v>
      </c>
      <c r="W916" s="243" t="e">
        <f t="shared" si="154"/>
        <v>#VALUE!</v>
      </c>
      <c r="X916" s="243" t="e">
        <f t="shared" si="155"/>
        <v>#VALUE!</v>
      </c>
      <c r="Y916" s="68" t="str">
        <f>VLOOKUP($B916,[1]전년동월vs전월vs당월!$A$7:$AC$1780,26,FALSE)</f>
        <v>-</v>
      </c>
      <c r="Z916" s="68" t="str">
        <f>VLOOKUP($B916,[2]전년동월vs전월vs당월!$B$7:$AD$1796,26,FALSE)</f>
        <v>-</v>
      </c>
      <c r="AA916" s="218" t="str">
        <f>VLOOKUP($A916,농산물!$A308:$O634,15,FALSE)</f>
        <v>-</v>
      </c>
      <c r="AB916" s="243" t="e">
        <f t="shared" si="156"/>
        <v>#VALUE!</v>
      </c>
      <c r="AC916" s="243" t="e">
        <f t="shared" si="157"/>
        <v>#VALUE!</v>
      </c>
      <c r="AD916" s="83"/>
    </row>
    <row r="917" spans="1:30">
      <c r="A917">
        <v>303</v>
      </c>
      <c r="B917" s="16" t="str">
        <f t="shared" si="149"/>
        <v>포도(생과)MBA,머루포도kg5kg/특국산</v>
      </c>
      <c r="C917" s="61"/>
      <c r="D917" s="61" t="s">
        <v>511</v>
      </c>
      <c r="E917" s="175" t="s">
        <v>617</v>
      </c>
      <c r="F917" s="175" t="s">
        <v>2294</v>
      </c>
      <c r="G917" s="61" t="s">
        <v>190</v>
      </c>
      <c r="H917" s="175" t="s">
        <v>2193</v>
      </c>
      <c r="I917" s="117" t="s">
        <v>193</v>
      </c>
      <c r="J917" s="68" t="str">
        <f>VLOOKUP($B917,[1]전년동월vs전월vs당월!$A$7:$AC$1780,11,FALSE)</f>
        <v>-</v>
      </c>
      <c r="K917" s="68" t="str">
        <f>VLOOKUP($B917,[2]전년동월vs전월vs당월!$B$7:$AD$1796,11,FALSE)</f>
        <v>-</v>
      </c>
      <c r="L917" s="218" t="str">
        <f>VLOOKUP($A917,농산물!$A309:$O635,12,FALSE)</f>
        <v>-</v>
      </c>
      <c r="M917" s="243" t="e">
        <f t="shared" si="150"/>
        <v>#VALUE!</v>
      </c>
      <c r="N917" s="243" t="e">
        <f t="shared" si="151"/>
        <v>#VALUE!</v>
      </c>
      <c r="O917" s="68" t="str">
        <f>VLOOKUP($B917,[1]전년동월vs전월vs당월!$A$7:$AC$1780,16,FALSE)</f>
        <v>-</v>
      </c>
      <c r="P917" s="68" t="str">
        <f>VLOOKUP($B917,[2]전년동월vs전월vs당월!$B$7:$AD$1796,16,FALSE)</f>
        <v>-</v>
      </c>
      <c r="Q917" s="218" t="str">
        <f>VLOOKUP($A917,농산물!$A309:$O635,13,FALSE)</f>
        <v>-</v>
      </c>
      <c r="R917" s="243" t="e">
        <f t="shared" si="152"/>
        <v>#VALUE!</v>
      </c>
      <c r="S917" s="243" t="e">
        <f t="shared" si="153"/>
        <v>#VALUE!</v>
      </c>
      <c r="T917" s="68" t="str">
        <f>VLOOKUP($B917,[1]전년동월vs전월vs당월!$A$7:$AC$1780,21,FALSE)</f>
        <v>-</v>
      </c>
      <c r="U917" s="68" t="str">
        <f>VLOOKUP($B917,[2]전년동월vs전월vs당월!$B$7:$AD$1796,21,FALSE)</f>
        <v>-</v>
      </c>
      <c r="V917" s="218" t="str">
        <f>VLOOKUP($A917,농산물!$A309:$O635,14,FALSE)</f>
        <v>-</v>
      </c>
      <c r="W917" s="243" t="e">
        <f t="shared" si="154"/>
        <v>#VALUE!</v>
      </c>
      <c r="X917" s="243" t="e">
        <f t="shared" si="155"/>
        <v>#VALUE!</v>
      </c>
      <c r="Y917" s="68" t="str">
        <f>VLOOKUP($B917,[1]전년동월vs전월vs당월!$A$7:$AC$1780,26,FALSE)</f>
        <v>-</v>
      </c>
      <c r="Z917" s="68" t="str">
        <f>VLOOKUP($B917,[2]전년동월vs전월vs당월!$B$7:$AD$1796,26,FALSE)</f>
        <v>-</v>
      </c>
      <c r="AA917" s="218" t="str">
        <f>VLOOKUP($A917,농산물!$A309:$O635,15,FALSE)</f>
        <v>-</v>
      </c>
      <c r="AB917" s="243" t="e">
        <f t="shared" si="156"/>
        <v>#VALUE!</v>
      </c>
      <c r="AC917" s="243" t="e">
        <f t="shared" si="157"/>
        <v>#VALUE!</v>
      </c>
      <c r="AD917" s="83"/>
    </row>
    <row r="918" spans="1:30">
      <c r="A918">
        <v>304</v>
      </c>
      <c r="B918" s="16" t="str">
        <f t="shared" si="149"/>
        <v>포도(생과)세레단kg5kg/특국산</v>
      </c>
      <c r="C918" s="61"/>
      <c r="D918" s="61" t="s">
        <v>511</v>
      </c>
      <c r="E918" s="175" t="s">
        <v>617</v>
      </c>
      <c r="F918" s="175" t="s">
        <v>2295</v>
      </c>
      <c r="G918" s="61" t="s">
        <v>190</v>
      </c>
      <c r="H918" s="175" t="s">
        <v>2193</v>
      </c>
      <c r="I918" s="117" t="s">
        <v>193</v>
      </c>
      <c r="J918" s="68" t="str">
        <f>VLOOKUP($B918,[1]전년동월vs전월vs당월!$A$7:$AC$1780,11,FALSE)</f>
        <v>-</v>
      </c>
      <c r="K918" s="68" t="str">
        <f>VLOOKUP($B918,[2]전년동월vs전월vs당월!$B$7:$AD$1796,11,FALSE)</f>
        <v>-</v>
      </c>
      <c r="L918" s="218" t="str">
        <f>VLOOKUP($A918,농산물!$A310:$O636,12,FALSE)</f>
        <v>-</v>
      </c>
      <c r="M918" s="243" t="e">
        <f t="shared" si="150"/>
        <v>#VALUE!</v>
      </c>
      <c r="N918" s="243" t="e">
        <f t="shared" si="151"/>
        <v>#VALUE!</v>
      </c>
      <c r="O918" s="68" t="str">
        <f>VLOOKUP($B918,[1]전년동월vs전월vs당월!$A$7:$AC$1780,16,FALSE)</f>
        <v>-</v>
      </c>
      <c r="P918" s="68" t="str">
        <f>VLOOKUP($B918,[2]전년동월vs전월vs당월!$B$7:$AD$1796,16,FALSE)</f>
        <v>-</v>
      </c>
      <c r="Q918" s="218" t="str">
        <f>VLOOKUP($A918,농산물!$A310:$O636,13,FALSE)</f>
        <v>-</v>
      </c>
      <c r="R918" s="243" t="e">
        <f t="shared" si="152"/>
        <v>#VALUE!</v>
      </c>
      <c r="S918" s="243" t="e">
        <f t="shared" si="153"/>
        <v>#VALUE!</v>
      </c>
      <c r="T918" s="68" t="str">
        <f>VLOOKUP($B918,[1]전년동월vs전월vs당월!$A$7:$AC$1780,21,FALSE)</f>
        <v>-</v>
      </c>
      <c r="U918" s="68" t="str">
        <f>VLOOKUP($B918,[2]전년동월vs전월vs당월!$B$7:$AD$1796,21,FALSE)</f>
        <v>-</v>
      </c>
      <c r="V918" s="218" t="str">
        <f>VLOOKUP($A918,농산물!$A310:$O636,14,FALSE)</f>
        <v>-</v>
      </c>
      <c r="W918" s="243" t="e">
        <f t="shared" si="154"/>
        <v>#VALUE!</v>
      </c>
      <c r="X918" s="243" t="e">
        <f t="shared" si="155"/>
        <v>#VALUE!</v>
      </c>
      <c r="Y918" s="68" t="str">
        <f>VLOOKUP($B918,[1]전년동월vs전월vs당월!$A$7:$AC$1780,26,FALSE)</f>
        <v>-</v>
      </c>
      <c r="Z918" s="68" t="str">
        <f>VLOOKUP($B918,[2]전년동월vs전월vs당월!$B$7:$AD$1796,26,FALSE)</f>
        <v>-</v>
      </c>
      <c r="AA918" s="218" t="str">
        <f>VLOOKUP($A918,농산물!$A310:$O636,15,FALSE)</f>
        <v>-</v>
      </c>
      <c r="AB918" s="243" t="e">
        <f t="shared" si="156"/>
        <v>#VALUE!</v>
      </c>
      <c r="AC918" s="243" t="e">
        <f t="shared" si="157"/>
        <v>#VALUE!</v>
      </c>
      <c r="AD918" s="83"/>
    </row>
    <row r="919" spans="1:30">
      <c r="A919">
        <v>305</v>
      </c>
      <c r="B919" s="16" t="str">
        <f t="shared" ref="B919:B982" si="158">E919&amp;F919&amp;G919&amp;H919&amp;I919</f>
        <v>포도(말린것)건포도kg미국</v>
      </c>
      <c r="C919" s="61">
        <v>105</v>
      </c>
      <c r="D919" s="61" t="s">
        <v>511</v>
      </c>
      <c r="E919" s="175" t="s">
        <v>2296</v>
      </c>
      <c r="F919" s="175" t="s">
        <v>2297</v>
      </c>
      <c r="G919" s="61" t="s">
        <v>190</v>
      </c>
      <c r="H919" s="175"/>
      <c r="I919" s="117" t="s">
        <v>1512</v>
      </c>
      <c r="J919" s="68" t="str">
        <f>VLOOKUP($B919,[1]전년동월vs전월vs당월!$A$7:$AC$1780,11,FALSE)</f>
        <v>-</v>
      </c>
      <c r="K919" s="68">
        <f>VLOOKUP($B919,[2]전년동월vs전월vs당월!$B$7:$AD$1796,11,FALSE)</f>
        <v>5800</v>
      </c>
      <c r="L919" s="218">
        <f>VLOOKUP($A919,농산물!$A311:$O637,12,FALSE)</f>
        <v>5800</v>
      </c>
      <c r="M919" s="243" t="e">
        <f t="shared" si="150"/>
        <v>#VALUE!</v>
      </c>
      <c r="N919" s="243">
        <f t="shared" si="151"/>
        <v>0</v>
      </c>
      <c r="O919" s="68" t="str">
        <f>VLOOKUP($B919,[1]전년동월vs전월vs당월!$A$7:$AC$1780,16,FALSE)</f>
        <v>-</v>
      </c>
      <c r="P919" s="68" t="str">
        <f>VLOOKUP($B919,[2]전년동월vs전월vs당월!$B$7:$AD$1796,16,FALSE)</f>
        <v>-</v>
      </c>
      <c r="Q919" s="218" t="str">
        <f>VLOOKUP($A919,농산물!$A311:$O637,13,FALSE)</f>
        <v>-</v>
      </c>
      <c r="R919" s="243" t="e">
        <f t="shared" si="152"/>
        <v>#VALUE!</v>
      </c>
      <c r="S919" s="243" t="e">
        <f t="shared" si="153"/>
        <v>#VALUE!</v>
      </c>
      <c r="T919" s="68">
        <f>VLOOKUP($B919,[1]전년동월vs전월vs당월!$A$7:$AC$1780,21,FALSE)</f>
        <v>9940</v>
      </c>
      <c r="U919" s="68">
        <f>VLOOKUP($B919,[2]전년동월vs전월vs당월!$B$7:$AD$1796,21,FALSE)</f>
        <v>10940</v>
      </c>
      <c r="V919" s="218">
        <f>VLOOKUP($A919,농산물!$A311:$O637,14,FALSE)</f>
        <v>10940</v>
      </c>
      <c r="W919" s="243">
        <f t="shared" si="154"/>
        <v>10.060362173038229</v>
      </c>
      <c r="X919" s="243">
        <f t="shared" si="155"/>
        <v>0</v>
      </c>
      <c r="Y919" s="68">
        <f>VLOOKUP($B919,[1]전년동월vs전월vs당월!$A$7:$AC$1780,26,FALSE)</f>
        <v>5600</v>
      </c>
      <c r="Z919" s="68">
        <f>VLOOKUP($B919,[2]전년동월vs전월vs당월!$B$7:$AD$1796,26,FALSE)</f>
        <v>5600</v>
      </c>
      <c r="AA919" s="218" t="str">
        <f>VLOOKUP($A919,농산물!$A311:$O637,15,FALSE)</f>
        <v>-</v>
      </c>
      <c r="AB919" s="243" t="e">
        <f t="shared" si="156"/>
        <v>#VALUE!</v>
      </c>
      <c r="AC919" s="243" t="e">
        <f t="shared" si="157"/>
        <v>#VALUE!</v>
      </c>
      <c r="AD919" s="83"/>
    </row>
    <row r="920" spans="1:30">
      <c r="A920">
        <v>306</v>
      </c>
      <c r="B920" s="16" t="str">
        <f t="shared" si="158"/>
        <v>달걀(전란)생것1.8kg특란,1등급국산</v>
      </c>
      <c r="C920" s="61">
        <v>106</v>
      </c>
      <c r="D920" s="61" t="s">
        <v>619</v>
      </c>
      <c r="E920" s="175" t="s">
        <v>620</v>
      </c>
      <c r="F920" s="175" t="s">
        <v>466</v>
      </c>
      <c r="G920" s="61" t="s">
        <v>202</v>
      </c>
      <c r="H920" s="175" t="s">
        <v>1995</v>
      </c>
      <c r="I920" s="117" t="s">
        <v>193</v>
      </c>
      <c r="J920" s="68">
        <f>VLOOKUP($B920,[1]전년동월vs전월vs당월!$A$7:$AC$1780,11,FALSE)</f>
        <v>6900</v>
      </c>
      <c r="K920" s="68">
        <f>VLOOKUP($B920,[2]전년동월vs전월vs당월!$B$7:$AD$1796,11,FALSE)</f>
        <v>6900</v>
      </c>
      <c r="L920" s="218">
        <f>VLOOKUP($A920,농산물!$A312:$O638,12,FALSE)</f>
        <v>6900</v>
      </c>
      <c r="M920" s="243">
        <f t="shared" si="150"/>
        <v>0</v>
      </c>
      <c r="N920" s="243">
        <f t="shared" si="151"/>
        <v>0</v>
      </c>
      <c r="O920" s="68" t="str">
        <f>VLOOKUP($B920,[1]전년동월vs전월vs당월!$A$7:$AC$1780,16,FALSE)</f>
        <v>-</v>
      </c>
      <c r="P920" s="68">
        <f>VLOOKUP($B920,[2]전년동월vs전월vs당월!$B$7:$AD$1796,16,FALSE)</f>
        <v>4850</v>
      </c>
      <c r="Q920" s="218">
        <f>VLOOKUP($A920,농산물!$A312:$O638,13,FALSE)</f>
        <v>4950</v>
      </c>
      <c r="R920" s="243" t="e">
        <f t="shared" si="152"/>
        <v>#VALUE!</v>
      </c>
      <c r="S920" s="243">
        <f t="shared" si="153"/>
        <v>2.0618556701030926</v>
      </c>
      <c r="T920" s="68">
        <f>VLOOKUP($B920,[1]전년동월vs전월vs당월!$A$7:$AC$1780,21,FALSE)</f>
        <v>7960</v>
      </c>
      <c r="U920" s="68">
        <f>VLOOKUP($B920,[2]전년동월vs전월vs당월!$B$7:$AD$1796,21,FALSE)</f>
        <v>9560</v>
      </c>
      <c r="V920" s="218">
        <f>VLOOKUP($A920,농산물!$A312:$O638,14,FALSE)</f>
        <v>7550</v>
      </c>
      <c r="W920" s="243">
        <f t="shared" si="154"/>
        <v>-5.1507537688442211</v>
      </c>
      <c r="X920" s="243">
        <f t="shared" si="155"/>
        <v>-21.02510460251046</v>
      </c>
      <c r="Y920" s="68">
        <f>VLOOKUP($B920,[1]전년동월vs전월vs당월!$A$7:$AC$1780,26,FALSE)</f>
        <v>8250</v>
      </c>
      <c r="Z920" s="68">
        <f>VLOOKUP($B920,[2]전년동월vs전월vs당월!$B$7:$AD$1796,26,FALSE)</f>
        <v>8860</v>
      </c>
      <c r="AA920" s="218">
        <f>VLOOKUP($A920,농산물!$A312:$O638,15,FALSE)</f>
        <v>8560</v>
      </c>
      <c r="AB920" s="243">
        <f t="shared" si="156"/>
        <v>3.7575757575757578</v>
      </c>
      <c r="AC920" s="243">
        <f t="shared" si="157"/>
        <v>-3.386004514672686</v>
      </c>
      <c r="AD920" s="83"/>
    </row>
    <row r="921" spans="1:30">
      <c r="A921">
        <v>307</v>
      </c>
      <c r="B921" s="16" t="str">
        <f t="shared" si="158"/>
        <v>달걀(전란)생것1.8kg특란,1등급,목초란국산</v>
      </c>
      <c r="C921" s="61"/>
      <c r="D921" s="61" t="s">
        <v>619</v>
      </c>
      <c r="E921" s="175" t="s">
        <v>620</v>
      </c>
      <c r="F921" s="175" t="s">
        <v>466</v>
      </c>
      <c r="G921" s="61" t="s">
        <v>202</v>
      </c>
      <c r="H921" s="175" t="s">
        <v>1996</v>
      </c>
      <c r="I921" s="117" t="s">
        <v>193</v>
      </c>
      <c r="J921" s="68" t="str">
        <f>VLOOKUP($B921,[1]전년동월vs전월vs당월!$A$7:$AC$1780,11,FALSE)</f>
        <v>-</v>
      </c>
      <c r="K921" s="68" t="str">
        <f>VLOOKUP($B921,[2]전년동월vs전월vs당월!$B$7:$AD$1796,11,FALSE)</f>
        <v>-</v>
      </c>
      <c r="L921" s="218" t="str">
        <f>VLOOKUP($A921,농산물!$A313:$O639,12,FALSE)</f>
        <v>-</v>
      </c>
      <c r="M921" s="243" t="e">
        <f t="shared" si="150"/>
        <v>#VALUE!</v>
      </c>
      <c r="N921" s="243" t="e">
        <f t="shared" si="151"/>
        <v>#VALUE!</v>
      </c>
      <c r="O921" s="68" t="str">
        <f>VLOOKUP($B921,[1]전년동월vs전월vs당월!$A$7:$AC$1780,16,FALSE)</f>
        <v>-</v>
      </c>
      <c r="P921" s="68" t="str">
        <f>VLOOKUP($B921,[2]전년동월vs전월vs당월!$B$7:$AD$1796,16,FALSE)</f>
        <v>-</v>
      </c>
      <c r="Q921" s="218" t="str">
        <f>VLOOKUP($A921,농산물!$A313:$O639,13,FALSE)</f>
        <v>-</v>
      </c>
      <c r="R921" s="243" t="e">
        <f t="shared" si="152"/>
        <v>#VALUE!</v>
      </c>
      <c r="S921" s="243" t="e">
        <f t="shared" si="153"/>
        <v>#VALUE!</v>
      </c>
      <c r="T921" s="68">
        <f>VLOOKUP($B921,[1]전년동월vs전월vs당월!$A$7:$AC$1780,21,FALSE)</f>
        <v>12900</v>
      </c>
      <c r="U921" s="68">
        <f>VLOOKUP($B921,[2]전년동월vs전월vs당월!$B$7:$AD$1796,21,FALSE)</f>
        <v>12500</v>
      </c>
      <c r="V921" s="218">
        <f>VLOOKUP($A921,농산물!$A313:$O639,14,FALSE)</f>
        <v>12500</v>
      </c>
      <c r="W921" s="243">
        <f t="shared" si="154"/>
        <v>-3.1007751937984498</v>
      </c>
      <c r="X921" s="243">
        <f t="shared" si="155"/>
        <v>0</v>
      </c>
      <c r="Y921" s="68" t="str">
        <f>VLOOKUP($B921,[1]전년동월vs전월vs당월!$A$7:$AC$1780,26,FALSE)</f>
        <v>-</v>
      </c>
      <c r="Z921" s="68" t="str">
        <f>VLOOKUP($B921,[2]전년동월vs전월vs당월!$B$7:$AD$1796,26,FALSE)</f>
        <v>-</v>
      </c>
      <c r="AA921" s="218" t="str">
        <f>VLOOKUP($A921,농산물!$A313:$O639,15,FALSE)</f>
        <v>-</v>
      </c>
      <c r="AB921" s="243" t="e">
        <f t="shared" si="156"/>
        <v>#VALUE!</v>
      </c>
      <c r="AC921" s="243" t="e">
        <f t="shared" si="157"/>
        <v>#VALUE!</v>
      </c>
      <c r="AD921" s="83"/>
    </row>
    <row r="922" spans="1:30">
      <c r="A922">
        <v>308</v>
      </c>
      <c r="B922" s="16" t="str">
        <f t="shared" si="158"/>
        <v>달걀(전란)생것1.8kg특란,2등급국산</v>
      </c>
      <c r="C922" s="61"/>
      <c r="D922" s="61" t="s">
        <v>619</v>
      </c>
      <c r="E922" s="175" t="s">
        <v>620</v>
      </c>
      <c r="F922" s="175" t="s">
        <v>466</v>
      </c>
      <c r="G922" s="61" t="s">
        <v>202</v>
      </c>
      <c r="H922" s="175" t="s">
        <v>1997</v>
      </c>
      <c r="I922" s="117" t="s">
        <v>193</v>
      </c>
      <c r="J922" s="68" t="str">
        <f>VLOOKUP($B922,[1]전년동월vs전월vs당월!$A$7:$AC$1780,11,FALSE)</f>
        <v>-</v>
      </c>
      <c r="K922" s="68" t="str">
        <f>VLOOKUP($B922,[2]전년동월vs전월vs당월!$B$7:$AD$1796,11,FALSE)</f>
        <v>-</v>
      </c>
      <c r="L922" s="218" t="str">
        <f>VLOOKUP($A922,농산물!$A314:$O640,12,FALSE)</f>
        <v>-</v>
      </c>
      <c r="M922" s="243" t="e">
        <f t="shared" si="150"/>
        <v>#VALUE!</v>
      </c>
      <c r="N922" s="243" t="e">
        <f t="shared" si="151"/>
        <v>#VALUE!</v>
      </c>
      <c r="O922" s="68" t="str">
        <f>VLOOKUP($B922,[1]전년동월vs전월vs당월!$A$7:$AC$1780,16,FALSE)</f>
        <v>-</v>
      </c>
      <c r="P922" s="68" t="str">
        <f>VLOOKUP($B922,[2]전년동월vs전월vs당월!$B$7:$AD$1796,16,FALSE)</f>
        <v>-</v>
      </c>
      <c r="Q922" s="218">
        <f>VLOOKUP($A922,농산물!$A314:$O640,13,FALSE)</f>
        <v>2480</v>
      </c>
      <c r="R922" s="243" t="e">
        <f t="shared" si="152"/>
        <v>#VALUE!</v>
      </c>
      <c r="S922" s="243" t="e">
        <f t="shared" si="153"/>
        <v>#VALUE!</v>
      </c>
      <c r="T922" s="68" t="str">
        <f>VLOOKUP($B922,[1]전년동월vs전월vs당월!$A$7:$AC$1780,21,FALSE)</f>
        <v>-</v>
      </c>
      <c r="U922" s="68" t="str">
        <f>VLOOKUP($B922,[2]전년동월vs전월vs당월!$B$7:$AD$1796,21,FALSE)</f>
        <v>-</v>
      </c>
      <c r="V922" s="218" t="str">
        <f>VLOOKUP($A922,농산물!$A314:$O640,14,FALSE)</f>
        <v>-</v>
      </c>
      <c r="W922" s="243" t="e">
        <f t="shared" si="154"/>
        <v>#VALUE!</v>
      </c>
      <c r="X922" s="243" t="e">
        <f t="shared" si="155"/>
        <v>#VALUE!</v>
      </c>
      <c r="Y922" s="68" t="str">
        <f>VLOOKUP($B922,[1]전년동월vs전월vs당월!$A$7:$AC$1780,26,FALSE)</f>
        <v>-</v>
      </c>
      <c r="Z922" s="68" t="str">
        <f>VLOOKUP($B922,[2]전년동월vs전월vs당월!$B$7:$AD$1796,26,FALSE)</f>
        <v>-</v>
      </c>
      <c r="AA922" s="218" t="str">
        <f>VLOOKUP($A922,농산물!$A314:$O640,15,FALSE)</f>
        <v>-</v>
      </c>
      <c r="AB922" s="243" t="e">
        <f t="shared" si="156"/>
        <v>#VALUE!</v>
      </c>
      <c r="AC922" s="243" t="e">
        <f t="shared" si="157"/>
        <v>#VALUE!</v>
      </c>
      <c r="AD922" s="83"/>
    </row>
    <row r="923" spans="1:30">
      <c r="A923">
        <v>309</v>
      </c>
      <c r="B923" s="16" t="str">
        <f t="shared" si="158"/>
        <v>달걀(전란)생것1.8kg특란,일반란국산</v>
      </c>
      <c r="C923" s="61"/>
      <c r="D923" s="61" t="s">
        <v>619</v>
      </c>
      <c r="E923" s="175" t="s">
        <v>620</v>
      </c>
      <c r="F923" s="175" t="s">
        <v>466</v>
      </c>
      <c r="G923" s="61" t="s">
        <v>202</v>
      </c>
      <c r="H923" s="175" t="s">
        <v>1998</v>
      </c>
      <c r="I923" s="117" t="s">
        <v>193</v>
      </c>
      <c r="J923" s="68">
        <f>VLOOKUP($B923,[1]전년동월vs전월vs당월!$A$7:$AC$1780,11,FALSE)</f>
        <v>4380</v>
      </c>
      <c r="K923" s="68">
        <f>VLOOKUP($B923,[2]전년동월vs전월vs당월!$B$7:$AD$1796,11,FALSE)</f>
        <v>3830</v>
      </c>
      <c r="L923" s="218">
        <f>VLOOKUP($A923,농산물!$A315:$O641,12,FALSE)</f>
        <v>4650</v>
      </c>
      <c r="M923" s="243">
        <f t="shared" si="150"/>
        <v>6.1643835616438354</v>
      </c>
      <c r="N923" s="243">
        <f t="shared" si="151"/>
        <v>21.409921671018278</v>
      </c>
      <c r="O923" s="68">
        <f>VLOOKUP($B923,[1]전년동월vs전월vs당월!$A$7:$AC$1780,16,FALSE)</f>
        <v>4720</v>
      </c>
      <c r="P923" s="68">
        <f>VLOOKUP($B923,[2]전년동월vs전월vs당월!$B$7:$AD$1796,16,FALSE)</f>
        <v>4300</v>
      </c>
      <c r="Q923" s="218" t="str">
        <f>VLOOKUP($A923,농산물!$A315:$O641,13,FALSE)</f>
        <v>-</v>
      </c>
      <c r="R923" s="243" t="e">
        <f t="shared" si="152"/>
        <v>#VALUE!</v>
      </c>
      <c r="S923" s="243" t="e">
        <f t="shared" si="153"/>
        <v>#VALUE!</v>
      </c>
      <c r="T923" s="68">
        <f>VLOOKUP($B923,[1]전년동월vs전월vs당월!$A$7:$AC$1780,21,FALSE)</f>
        <v>5890</v>
      </c>
      <c r="U923" s="68">
        <f>VLOOKUP($B923,[2]전년동월vs전월vs당월!$B$7:$AD$1796,21,FALSE)</f>
        <v>7780</v>
      </c>
      <c r="V923" s="218">
        <f>VLOOKUP($A923,농산물!$A315:$O641,14,FALSE)</f>
        <v>6500</v>
      </c>
      <c r="W923" s="243">
        <f t="shared" si="154"/>
        <v>10.356536502546689</v>
      </c>
      <c r="X923" s="243">
        <f t="shared" si="155"/>
        <v>-16.452442159383033</v>
      </c>
      <c r="Y923" s="68">
        <f>VLOOKUP($B923,[1]전년동월vs전월vs당월!$A$7:$AC$1780,26,FALSE)</f>
        <v>6720</v>
      </c>
      <c r="Z923" s="68">
        <f>VLOOKUP($B923,[2]전년동월vs전월vs당월!$B$7:$AD$1796,26,FALSE)</f>
        <v>7220</v>
      </c>
      <c r="AA923" s="218">
        <f>VLOOKUP($A923,농산물!$A315:$O641,15,FALSE)</f>
        <v>7220</v>
      </c>
      <c r="AB923" s="243">
        <f t="shared" si="156"/>
        <v>7.4404761904761907</v>
      </c>
      <c r="AC923" s="243">
        <f t="shared" si="157"/>
        <v>0</v>
      </c>
      <c r="AD923" s="83"/>
    </row>
    <row r="924" spans="1:30">
      <c r="A924">
        <v>310</v>
      </c>
      <c r="B924" s="16" t="str">
        <f t="shared" si="158"/>
        <v>달걀(전란)생것1.5kg대란,일반란국산</v>
      </c>
      <c r="C924" s="59"/>
      <c r="D924" s="61" t="s">
        <v>619</v>
      </c>
      <c r="E924" s="175" t="s">
        <v>620</v>
      </c>
      <c r="F924" s="175" t="s">
        <v>466</v>
      </c>
      <c r="G924" s="61" t="s">
        <v>194</v>
      </c>
      <c r="H924" s="175" t="s">
        <v>1999</v>
      </c>
      <c r="I924" s="117" t="s">
        <v>193</v>
      </c>
      <c r="J924" s="68">
        <f>VLOOKUP($B924,[1]전년동월vs전월vs당월!$A$7:$AC$1780,11,FALSE)</f>
        <v>4250</v>
      </c>
      <c r="K924" s="68">
        <f>VLOOKUP($B924,[2]전년동월vs전월vs당월!$B$7:$AD$1796,11,FALSE)</f>
        <v>3620</v>
      </c>
      <c r="L924" s="218">
        <f>VLOOKUP($A924,농산물!$A316:$O642,12,FALSE)</f>
        <v>4390</v>
      </c>
      <c r="M924" s="243">
        <f t="shared" si="150"/>
        <v>3.2941176470588234</v>
      </c>
      <c r="N924" s="243">
        <f t="shared" si="151"/>
        <v>21.270718232044199</v>
      </c>
      <c r="O924" s="68">
        <f>VLOOKUP($B924,[1]전년동월vs전월vs당월!$A$7:$AC$1780,16,FALSE)</f>
        <v>4280</v>
      </c>
      <c r="P924" s="68">
        <f>VLOOKUP($B924,[2]전년동월vs전월vs당월!$B$7:$AD$1796,16,FALSE)</f>
        <v>4100</v>
      </c>
      <c r="Q924" s="218">
        <f>VLOOKUP($A924,농산물!$A316:$O642,13,FALSE)</f>
        <v>2390</v>
      </c>
      <c r="R924" s="243">
        <f t="shared" si="152"/>
        <v>-44.158878504672899</v>
      </c>
      <c r="S924" s="243">
        <f t="shared" si="153"/>
        <v>-41.707317073170735</v>
      </c>
      <c r="T924" s="68">
        <f>VLOOKUP($B924,[1]전년동월vs전월vs당월!$A$7:$AC$1780,21,FALSE)</f>
        <v>5650</v>
      </c>
      <c r="U924" s="68">
        <f>VLOOKUP($B924,[2]전년동월vs전월vs당월!$B$7:$AD$1796,21,FALSE)</f>
        <v>5750</v>
      </c>
      <c r="V924" s="218">
        <f>VLOOKUP($A924,농산물!$A316:$O642,14,FALSE)</f>
        <v>5970</v>
      </c>
      <c r="W924" s="243">
        <f t="shared" si="154"/>
        <v>5.663716814159292</v>
      </c>
      <c r="X924" s="243">
        <f t="shared" si="155"/>
        <v>3.8260869565217392</v>
      </c>
      <c r="Y924" s="68">
        <f>VLOOKUP($B924,[1]전년동월vs전월vs당월!$A$7:$AC$1780,26,FALSE)</f>
        <v>4590</v>
      </c>
      <c r="Z924" s="68">
        <f>VLOOKUP($B924,[2]전년동월vs전월vs당월!$B$7:$AD$1796,26,FALSE)</f>
        <v>6720</v>
      </c>
      <c r="AA924" s="218">
        <f>VLOOKUP($A924,농산물!$A316:$O642,15,FALSE)</f>
        <v>6720</v>
      </c>
      <c r="AB924" s="243">
        <f t="shared" si="156"/>
        <v>46.405228758169933</v>
      </c>
      <c r="AC924" s="243">
        <f t="shared" si="157"/>
        <v>0</v>
      </c>
      <c r="AD924" s="83"/>
    </row>
    <row r="925" spans="1:30">
      <c r="A925">
        <v>311</v>
      </c>
      <c r="B925" s="16" t="str">
        <f t="shared" si="158"/>
        <v>계피통계피kg계피껍질베트남</v>
      </c>
      <c r="C925" s="59">
        <v>107</v>
      </c>
      <c r="D925" s="61" t="s">
        <v>203</v>
      </c>
      <c r="E925" s="175" t="s">
        <v>2000</v>
      </c>
      <c r="F925" s="175" t="s">
        <v>2001</v>
      </c>
      <c r="G925" s="61" t="s">
        <v>190</v>
      </c>
      <c r="H925" s="175" t="s">
        <v>2002</v>
      </c>
      <c r="I925" s="117" t="s">
        <v>1597</v>
      </c>
      <c r="J925" s="68">
        <f>VLOOKUP($B925,[1]전년동월vs전월vs당월!$A$7:$AC$1780,11,FALSE)</f>
        <v>11670</v>
      </c>
      <c r="K925" s="68">
        <f>VLOOKUP($B925,[2]전년동월vs전월vs당월!$B$7:$AD$1796,11,FALSE)</f>
        <v>11670</v>
      </c>
      <c r="L925" s="218">
        <f>VLOOKUP($A925,농산물!$A317:$O643,12,FALSE)</f>
        <v>11670</v>
      </c>
      <c r="M925" s="243">
        <f t="shared" si="150"/>
        <v>0</v>
      </c>
      <c r="N925" s="243">
        <f t="shared" si="151"/>
        <v>0</v>
      </c>
      <c r="O925" s="68" t="str">
        <f>VLOOKUP($B925,[1]전년동월vs전월vs당월!$A$7:$AC$1780,16,FALSE)</f>
        <v>-</v>
      </c>
      <c r="P925" s="68">
        <f>VLOOKUP($B925,[2]전년동월vs전월vs당월!$B$7:$AD$1796,16,FALSE)</f>
        <v>4800</v>
      </c>
      <c r="Q925" s="218">
        <f>VLOOKUP($A925,농산물!$A317:$O643,13,FALSE)</f>
        <v>4800</v>
      </c>
      <c r="R925" s="243" t="e">
        <f t="shared" si="152"/>
        <v>#VALUE!</v>
      </c>
      <c r="S925" s="243">
        <f t="shared" si="153"/>
        <v>0</v>
      </c>
      <c r="T925" s="68">
        <f>VLOOKUP($B925,[1]전년동월vs전월vs당월!$A$7:$AC$1780,21,FALSE)</f>
        <v>18800</v>
      </c>
      <c r="U925" s="68">
        <f>VLOOKUP($B925,[2]전년동월vs전월vs당월!$B$7:$AD$1796,21,FALSE)</f>
        <v>0</v>
      </c>
      <c r="V925" s="218">
        <f>VLOOKUP($A925,농산물!$A317:$O643,14,FALSE)</f>
        <v>20620</v>
      </c>
      <c r="W925" s="243">
        <f t="shared" si="154"/>
        <v>9.6808510638297864</v>
      </c>
      <c r="X925" s="243" t="e">
        <f t="shared" si="155"/>
        <v>#DIV/0!</v>
      </c>
      <c r="Y925" s="68">
        <f>VLOOKUP($B925,[1]전년동월vs전월vs당월!$A$7:$AC$1780,26,FALSE)</f>
        <v>5940</v>
      </c>
      <c r="Z925" s="68">
        <f>VLOOKUP($B925,[2]전년동월vs전월vs당월!$B$7:$AD$1796,26,FALSE)</f>
        <v>5940</v>
      </c>
      <c r="AA925" s="218">
        <f>VLOOKUP($A925,농산물!$A317:$O643,15,FALSE)</f>
        <v>6440</v>
      </c>
      <c r="AB925" s="243">
        <f t="shared" si="156"/>
        <v>8.4175084175084169</v>
      </c>
      <c r="AC925" s="243">
        <f t="shared" si="157"/>
        <v>8.4175084175084169</v>
      </c>
      <c r="AD925" s="83"/>
    </row>
    <row r="926" spans="1:30">
      <c r="A926">
        <v>312</v>
      </c>
      <c r="B926" s="16" t="str">
        <f t="shared" si="158"/>
        <v>계피통계피kg계피껍질중국</v>
      </c>
      <c r="C926" s="216"/>
      <c r="D926" s="61" t="s">
        <v>203</v>
      </c>
      <c r="E926" s="175" t="s">
        <v>2000</v>
      </c>
      <c r="F926" s="175" t="s">
        <v>2001</v>
      </c>
      <c r="G926" s="61" t="s">
        <v>190</v>
      </c>
      <c r="H926" s="175" t="s">
        <v>2002</v>
      </c>
      <c r="I926" s="117" t="s">
        <v>1516</v>
      </c>
      <c r="J926" s="68" t="str">
        <f>VLOOKUP($B926,[1]전년동월vs전월vs당월!$A$7:$AC$1780,11,FALSE)</f>
        <v>-</v>
      </c>
      <c r="K926" s="68" t="str">
        <f>VLOOKUP($B926,[2]전년동월vs전월vs당월!$B$7:$AD$1796,11,FALSE)</f>
        <v>-</v>
      </c>
      <c r="L926" s="218" t="str">
        <f>VLOOKUP($A926,농산물!$A318:$O644,12,FALSE)</f>
        <v>-</v>
      </c>
      <c r="M926" s="243" t="e">
        <f t="shared" si="150"/>
        <v>#VALUE!</v>
      </c>
      <c r="N926" s="243" t="e">
        <f t="shared" si="151"/>
        <v>#VALUE!</v>
      </c>
      <c r="O926" s="68" t="str">
        <f>VLOOKUP($B926,[1]전년동월vs전월vs당월!$A$7:$AC$1780,16,FALSE)</f>
        <v>-</v>
      </c>
      <c r="P926" s="68" t="str">
        <f>VLOOKUP($B926,[2]전년동월vs전월vs당월!$B$7:$AD$1796,16,FALSE)</f>
        <v>-</v>
      </c>
      <c r="Q926" s="218" t="str">
        <f>VLOOKUP($A926,농산물!$A318:$O644,13,FALSE)</f>
        <v>-</v>
      </c>
      <c r="R926" s="243" t="e">
        <f t="shared" si="152"/>
        <v>#VALUE!</v>
      </c>
      <c r="S926" s="243" t="e">
        <f t="shared" si="153"/>
        <v>#VALUE!</v>
      </c>
      <c r="T926" s="68" t="str">
        <f>VLOOKUP($B926,[1]전년동월vs전월vs당월!$A$7:$AC$1780,21,FALSE)</f>
        <v>-</v>
      </c>
      <c r="U926" s="68" t="str">
        <f>VLOOKUP($B926,[2]전년동월vs전월vs당월!$B$7:$AD$1796,21,FALSE)</f>
        <v>-</v>
      </c>
      <c r="V926" s="218" t="str">
        <f>VLOOKUP($A926,농산물!$A318:$O644,14,FALSE)</f>
        <v>-</v>
      </c>
      <c r="W926" s="243" t="e">
        <f t="shared" si="154"/>
        <v>#VALUE!</v>
      </c>
      <c r="X926" s="243" t="e">
        <f t="shared" si="155"/>
        <v>#VALUE!</v>
      </c>
      <c r="Y926" s="68" t="str">
        <f>VLOOKUP($B926,[1]전년동월vs전월vs당월!$A$7:$AC$1780,26,FALSE)</f>
        <v>-</v>
      </c>
      <c r="Z926" s="68" t="str">
        <f>VLOOKUP($B926,[2]전년동월vs전월vs당월!$B$7:$AD$1796,26,FALSE)</f>
        <v>-</v>
      </c>
      <c r="AA926" s="218" t="str">
        <f>VLOOKUP($A926,농산물!$A318:$O644,15,FALSE)</f>
        <v>-</v>
      </c>
      <c r="AB926" s="243" t="e">
        <f t="shared" si="156"/>
        <v>#VALUE!</v>
      </c>
      <c r="AC926" s="243" t="e">
        <f t="shared" si="157"/>
        <v>#VALUE!</v>
      </c>
      <c r="AD926" s="83"/>
    </row>
    <row r="927" spans="1:30">
      <c r="A927">
        <v>313</v>
      </c>
      <c r="B927" s="16" t="str">
        <f t="shared" si="158"/>
        <v>고춧가루고창농협kg국산</v>
      </c>
      <c r="C927" s="59">
        <v>108</v>
      </c>
      <c r="D927" s="59" t="s">
        <v>621</v>
      </c>
      <c r="E927" s="60" t="s">
        <v>622</v>
      </c>
      <c r="F927" s="60" t="s">
        <v>2003</v>
      </c>
      <c r="G927" s="59" t="s">
        <v>190</v>
      </c>
      <c r="H927" s="60"/>
      <c r="I927" s="117" t="s">
        <v>193</v>
      </c>
      <c r="J927" s="68">
        <f>VLOOKUP($B927,[1]전년동월vs전월vs당월!$A$7:$AC$1780,11,FALSE)</f>
        <v>32000</v>
      </c>
      <c r="K927" s="68" t="str">
        <f>VLOOKUP($B927,[2]전년동월vs전월vs당월!$B$7:$AD$1796,11,FALSE)</f>
        <v>-</v>
      </c>
      <c r="L927" s="218">
        <f>VLOOKUP($A927,농산물!$A319:$O645,12,FALSE)</f>
        <v>24000</v>
      </c>
      <c r="M927" s="243">
        <f t="shared" si="150"/>
        <v>-25</v>
      </c>
      <c r="N927" s="243" t="e">
        <f t="shared" si="151"/>
        <v>#VALUE!</v>
      </c>
      <c r="O927" s="68" t="str">
        <f>VLOOKUP($B927,[1]전년동월vs전월vs당월!$A$7:$AC$1780,16,FALSE)</f>
        <v>-</v>
      </c>
      <c r="P927" s="68" t="str">
        <f>VLOOKUP($B927,[2]전년동월vs전월vs당월!$B$7:$AD$1796,16,FALSE)</f>
        <v>-</v>
      </c>
      <c r="Q927" s="218" t="str">
        <f>VLOOKUP($A927,농산물!$A319:$O645,13,FALSE)</f>
        <v>-</v>
      </c>
      <c r="R927" s="243" t="e">
        <f t="shared" si="152"/>
        <v>#VALUE!</v>
      </c>
      <c r="S927" s="243" t="e">
        <f t="shared" si="153"/>
        <v>#VALUE!</v>
      </c>
      <c r="T927" s="68" t="str">
        <f>VLOOKUP($B927,[1]전년동월vs전월vs당월!$A$7:$AC$1780,21,FALSE)</f>
        <v>-</v>
      </c>
      <c r="U927" s="68" t="str">
        <f>VLOOKUP($B927,[2]전년동월vs전월vs당월!$B$7:$AD$1796,21,FALSE)</f>
        <v>-</v>
      </c>
      <c r="V927" s="218" t="str">
        <f>VLOOKUP($A927,농산물!$A319:$O645,14,FALSE)</f>
        <v>-</v>
      </c>
      <c r="W927" s="243" t="e">
        <f t="shared" si="154"/>
        <v>#VALUE!</v>
      </c>
      <c r="X927" s="243" t="e">
        <f t="shared" si="155"/>
        <v>#VALUE!</v>
      </c>
      <c r="Y927" s="68" t="str">
        <f>VLOOKUP($B927,[1]전년동월vs전월vs당월!$A$7:$AC$1780,26,FALSE)</f>
        <v>-</v>
      </c>
      <c r="Z927" s="68" t="str">
        <f>VLOOKUP($B927,[2]전년동월vs전월vs당월!$B$7:$AD$1796,26,FALSE)</f>
        <v>-</v>
      </c>
      <c r="AA927" s="218">
        <f>VLOOKUP($A927,농산물!$A319:$O645,15,FALSE)</f>
        <v>34000</v>
      </c>
      <c r="AB927" s="243" t="e">
        <f t="shared" si="156"/>
        <v>#VALUE!</v>
      </c>
      <c r="AC927" s="243" t="e">
        <f t="shared" si="157"/>
        <v>#VALUE!</v>
      </c>
      <c r="AD927" s="83"/>
    </row>
    <row r="928" spans="1:30">
      <c r="A928">
        <v>314</v>
      </c>
      <c r="B928" s="16" t="str">
        <f t="shared" si="158"/>
        <v>고춧가루괴산농협kg골드국산</v>
      </c>
      <c r="C928" s="59"/>
      <c r="D928" s="59" t="s">
        <v>621</v>
      </c>
      <c r="E928" s="60" t="s">
        <v>622</v>
      </c>
      <c r="F928" s="60" t="s">
        <v>2004</v>
      </c>
      <c r="G928" s="59" t="s">
        <v>190</v>
      </c>
      <c r="H928" s="60" t="s">
        <v>2005</v>
      </c>
      <c r="I928" s="117" t="s">
        <v>193</v>
      </c>
      <c r="J928" s="68" t="str">
        <f>VLOOKUP($B928,[1]전년동월vs전월vs당월!$A$7:$AC$1780,11,FALSE)</f>
        <v>-</v>
      </c>
      <c r="K928" s="68" t="str">
        <f>VLOOKUP($B928,[2]전년동월vs전월vs당월!$B$7:$AD$1796,11,FALSE)</f>
        <v>-</v>
      </c>
      <c r="L928" s="218" t="str">
        <f>VLOOKUP($A928,농산물!$A320:$O646,12,FALSE)</f>
        <v>-</v>
      </c>
      <c r="M928" s="243" t="e">
        <f t="shared" si="150"/>
        <v>#VALUE!</v>
      </c>
      <c r="N928" s="243" t="e">
        <f t="shared" si="151"/>
        <v>#VALUE!</v>
      </c>
      <c r="O928" s="68" t="str">
        <f>VLOOKUP($B928,[1]전년동월vs전월vs당월!$A$7:$AC$1780,16,FALSE)</f>
        <v>-</v>
      </c>
      <c r="P928" s="68" t="str">
        <f>VLOOKUP($B928,[2]전년동월vs전월vs당월!$B$7:$AD$1796,16,FALSE)</f>
        <v>-</v>
      </c>
      <c r="Q928" s="218" t="str">
        <f>VLOOKUP($A928,농산물!$A320:$O646,13,FALSE)</f>
        <v>-</v>
      </c>
      <c r="R928" s="243" t="e">
        <f t="shared" si="152"/>
        <v>#VALUE!</v>
      </c>
      <c r="S928" s="243" t="e">
        <f t="shared" si="153"/>
        <v>#VALUE!</v>
      </c>
      <c r="T928" s="68" t="str">
        <f>VLOOKUP($B928,[1]전년동월vs전월vs당월!$A$7:$AC$1780,21,FALSE)</f>
        <v>-</v>
      </c>
      <c r="U928" s="68" t="str">
        <f>VLOOKUP($B928,[2]전년동월vs전월vs당월!$B$7:$AD$1796,21,FALSE)</f>
        <v>-</v>
      </c>
      <c r="V928" s="218" t="str">
        <f>VLOOKUP($A928,농산물!$A320:$O646,14,FALSE)</f>
        <v>-</v>
      </c>
      <c r="W928" s="243" t="e">
        <f t="shared" si="154"/>
        <v>#VALUE!</v>
      </c>
      <c r="X928" s="243" t="e">
        <f t="shared" si="155"/>
        <v>#VALUE!</v>
      </c>
      <c r="Y928" s="68">
        <f>VLOOKUP($B928,[1]전년동월vs전월vs당월!$A$7:$AC$1780,26,FALSE)</f>
        <v>41500</v>
      </c>
      <c r="Z928" s="68" t="str">
        <f>VLOOKUP($B928,[2]전년동월vs전월vs당월!$B$7:$AD$1796,26,FALSE)</f>
        <v>-</v>
      </c>
      <c r="AA928" s="218">
        <f>VLOOKUP($A928,농산물!$A320:$O646,15,FALSE)</f>
        <v>25900</v>
      </c>
      <c r="AB928" s="243">
        <f t="shared" si="156"/>
        <v>-37.590361445783131</v>
      </c>
      <c r="AC928" s="243" t="e">
        <f t="shared" si="157"/>
        <v>#VALUE!</v>
      </c>
      <c r="AD928" s="83"/>
    </row>
    <row r="929" spans="1:30">
      <c r="A929">
        <v>315</v>
      </c>
      <c r="B929" s="16" t="str">
        <f t="shared" si="158"/>
        <v>고춧가루괴산농협500g골드국산</v>
      </c>
      <c r="C929" s="59"/>
      <c r="D929" s="59" t="s">
        <v>621</v>
      </c>
      <c r="E929" s="60" t="s">
        <v>622</v>
      </c>
      <c r="F929" s="60" t="s">
        <v>2004</v>
      </c>
      <c r="G929" s="59" t="s">
        <v>191</v>
      </c>
      <c r="H929" s="60" t="s">
        <v>2005</v>
      </c>
      <c r="I929" s="117" t="s">
        <v>193</v>
      </c>
      <c r="J929" s="68" t="str">
        <f>VLOOKUP($B929,[1]전년동월vs전월vs당월!$A$7:$AC$1780,11,FALSE)</f>
        <v>-</v>
      </c>
      <c r="K929" s="68" t="str">
        <f>VLOOKUP($B929,[2]전년동월vs전월vs당월!$B$7:$AD$1796,11,FALSE)</f>
        <v>-</v>
      </c>
      <c r="L929" s="218" t="str">
        <f>VLOOKUP($A929,농산물!$A321:$O647,12,FALSE)</f>
        <v>-</v>
      </c>
      <c r="M929" s="243" t="e">
        <f t="shared" si="150"/>
        <v>#VALUE!</v>
      </c>
      <c r="N929" s="243" t="e">
        <f t="shared" si="151"/>
        <v>#VALUE!</v>
      </c>
      <c r="O929" s="68" t="str">
        <f>VLOOKUP($B929,[1]전년동월vs전월vs당월!$A$7:$AC$1780,16,FALSE)</f>
        <v>-</v>
      </c>
      <c r="P929" s="68" t="str">
        <f>VLOOKUP($B929,[2]전년동월vs전월vs당월!$B$7:$AD$1796,16,FALSE)</f>
        <v>-</v>
      </c>
      <c r="Q929" s="218" t="str">
        <f>VLOOKUP($A929,농산물!$A321:$O647,13,FALSE)</f>
        <v>-</v>
      </c>
      <c r="R929" s="243" t="e">
        <f t="shared" si="152"/>
        <v>#VALUE!</v>
      </c>
      <c r="S929" s="243" t="e">
        <f t="shared" si="153"/>
        <v>#VALUE!</v>
      </c>
      <c r="T929" s="68" t="str">
        <f>VLOOKUP($B929,[1]전년동월vs전월vs당월!$A$7:$AC$1780,21,FALSE)</f>
        <v>-</v>
      </c>
      <c r="U929" s="68" t="str">
        <f>VLOOKUP($B929,[2]전년동월vs전월vs당월!$B$7:$AD$1796,21,FALSE)</f>
        <v>-</v>
      </c>
      <c r="V929" s="218" t="str">
        <f>VLOOKUP($A929,농산물!$A321:$O647,14,FALSE)</f>
        <v>-</v>
      </c>
      <c r="W929" s="243" t="e">
        <f t="shared" si="154"/>
        <v>#VALUE!</v>
      </c>
      <c r="X929" s="243" t="e">
        <f t="shared" si="155"/>
        <v>#VALUE!</v>
      </c>
      <c r="Y929" s="68">
        <f>VLOOKUP($B929,[1]전년동월vs전월vs당월!$A$7:$AC$1780,26,FALSE)</f>
        <v>21850</v>
      </c>
      <c r="Z929" s="68" t="str">
        <f>VLOOKUP($B929,[2]전년동월vs전월vs당월!$B$7:$AD$1796,26,FALSE)</f>
        <v>-</v>
      </c>
      <c r="AA929" s="218">
        <f>VLOOKUP($A929,농산물!$A321:$O647,15,FALSE)</f>
        <v>13400</v>
      </c>
      <c r="AB929" s="243">
        <f t="shared" si="156"/>
        <v>-38.672768878718536</v>
      </c>
      <c r="AC929" s="243" t="e">
        <f t="shared" si="157"/>
        <v>#VALUE!</v>
      </c>
      <c r="AD929" s="83"/>
    </row>
    <row r="930" spans="1:30">
      <c r="A930">
        <v>316</v>
      </c>
      <c r="B930" s="16" t="str">
        <f t="shared" si="158"/>
        <v>고춧가루괴산농협kg일반국산</v>
      </c>
      <c r="C930" s="59"/>
      <c r="D930" s="59" t="s">
        <v>621</v>
      </c>
      <c r="E930" s="60" t="s">
        <v>622</v>
      </c>
      <c r="F930" s="60" t="s">
        <v>2004</v>
      </c>
      <c r="G930" s="59" t="s">
        <v>190</v>
      </c>
      <c r="H930" s="60" t="s">
        <v>2006</v>
      </c>
      <c r="I930" s="117" t="s">
        <v>193</v>
      </c>
      <c r="J930" s="68" t="str">
        <f>VLOOKUP($B930,[1]전년동월vs전월vs당월!$A$7:$AC$1780,11,FALSE)</f>
        <v>-</v>
      </c>
      <c r="K930" s="68" t="str">
        <f>VLOOKUP($B930,[2]전년동월vs전월vs당월!$B$7:$AD$1796,11,FALSE)</f>
        <v>-</v>
      </c>
      <c r="L930" s="218" t="str">
        <f>VLOOKUP($A930,농산물!$A322:$O648,12,FALSE)</f>
        <v>-</v>
      </c>
      <c r="M930" s="243" t="e">
        <f t="shared" si="150"/>
        <v>#VALUE!</v>
      </c>
      <c r="N930" s="243" t="e">
        <f t="shared" si="151"/>
        <v>#VALUE!</v>
      </c>
      <c r="O930" s="68" t="str">
        <f>VLOOKUP($B930,[1]전년동월vs전월vs당월!$A$7:$AC$1780,16,FALSE)</f>
        <v>-</v>
      </c>
      <c r="P930" s="68" t="str">
        <f>VLOOKUP($B930,[2]전년동월vs전월vs당월!$B$7:$AD$1796,16,FALSE)</f>
        <v>-</v>
      </c>
      <c r="Q930" s="218" t="str">
        <f>VLOOKUP($A930,농산물!$A322:$O648,13,FALSE)</f>
        <v>-</v>
      </c>
      <c r="R930" s="243" t="e">
        <f t="shared" si="152"/>
        <v>#VALUE!</v>
      </c>
      <c r="S930" s="243" t="e">
        <f t="shared" si="153"/>
        <v>#VALUE!</v>
      </c>
      <c r="T930" s="68" t="str">
        <f>VLOOKUP($B930,[1]전년동월vs전월vs당월!$A$7:$AC$1780,21,FALSE)</f>
        <v>-</v>
      </c>
      <c r="U930" s="68" t="str">
        <f>VLOOKUP($B930,[2]전년동월vs전월vs당월!$B$7:$AD$1796,21,FALSE)</f>
        <v>-</v>
      </c>
      <c r="V930" s="218" t="str">
        <f>VLOOKUP($A930,농산물!$A322:$O648,14,FALSE)</f>
        <v>-</v>
      </c>
      <c r="W930" s="243" t="e">
        <f t="shared" si="154"/>
        <v>#VALUE!</v>
      </c>
      <c r="X930" s="243" t="e">
        <f t="shared" si="155"/>
        <v>#VALUE!</v>
      </c>
      <c r="Y930" s="68" t="str">
        <f>VLOOKUP($B930,[1]전년동월vs전월vs당월!$A$7:$AC$1780,26,FALSE)</f>
        <v>-</v>
      </c>
      <c r="Z930" s="68">
        <f>VLOOKUP($B930,[2]전년동월vs전월vs당월!$B$7:$AD$1796,26,FALSE)</f>
        <v>31250</v>
      </c>
      <c r="AA930" s="218">
        <f>VLOOKUP($A930,농산물!$A322:$O648,15,FALSE)</f>
        <v>31250</v>
      </c>
      <c r="AB930" s="243" t="e">
        <f t="shared" si="156"/>
        <v>#VALUE!</v>
      </c>
      <c r="AC930" s="243">
        <f t="shared" si="157"/>
        <v>0</v>
      </c>
      <c r="AD930" s="83"/>
    </row>
    <row r="931" spans="1:30">
      <c r="A931">
        <v>317</v>
      </c>
      <c r="B931" s="16" t="str">
        <f t="shared" si="158"/>
        <v>고춧가루괴산농협500g일반국산</v>
      </c>
      <c r="C931" s="59"/>
      <c r="D931" s="59" t="s">
        <v>621</v>
      </c>
      <c r="E931" s="60" t="s">
        <v>622</v>
      </c>
      <c r="F931" s="60" t="s">
        <v>2004</v>
      </c>
      <c r="G931" s="59" t="s">
        <v>191</v>
      </c>
      <c r="H931" s="60" t="s">
        <v>2006</v>
      </c>
      <c r="I931" s="117" t="s">
        <v>193</v>
      </c>
      <c r="J931" s="68" t="str">
        <f>VLOOKUP($B931,[1]전년동월vs전월vs당월!$A$7:$AC$1780,11,FALSE)</f>
        <v>-</v>
      </c>
      <c r="K931" s="68" t="str">
        <f>VLOOKUP($B931,[2]전년동월vs전월vs당월!$B$7:$AD$1796,11,FALSE)</f>
        <v>-</v>
      </c>
      <c r="L931" s="218" t="str">
        <f>VLOOKUP($A931,농산물!$A323:$O649,12,FALSE)</f>
        <v>-</v>
      </c>
      <c r="M931" s="243" t="e">
        <f t="shared" si="150"/>
        <v>#VALUE!</v>
      </c>
      <c r="N931" s="243" t="e">
        <f t="shared" si="151"/>
        <v>#VALUE!</v>
      </c>
      <c r="O931" s="68" t="str">
        <f>VLOOKUP($B931,[1]전년동월vs전월vs당월!$A$7:$AC$1780,16,FALSE)</f>
        <v>-</v>
      </c>
      <c r="P931" s="68" t="str">
        <f>VLOOKUP($B931,[2]전년동월vs전월vs당월!$B$7:$AD$1796,16,FALSE)</f>
        <v>-</v>
      </c>
      <c r="Q931" s="218" t="str">
        <f>VLOOKUP($A931,농산물!$A323:$O649,13,FALSE)</f>
        <v>-</v>
      </c>
      <c r="R931" s="243" t="e">
        <f t="shared" si="152"/>
        <v>#VALUE!</v>
      </c>
      <c r="S931" s="243" t="e">
        <f t="shared" si="153"/>
        <v>#VALUE!</v>
      </c>
      <c r="T931" s="68" t="str">
        <f>VLOOKUP($B931,[1]전년동월vs전월vs당월!$A$7:$AC$1780,21,FALSE)</f>
        <v>-</v>
      </c>
      <c r="U931" s="68" t="str">
        <f>VLOOKUP($B931,[2]전년동월vs전월vs당월!$B$7:$AD$1796,21,FALSE)</f>
        <v>-</v>
      </c>
      <c r="V931" s="218" t="str">
        <f>VLOOKUP($A931,농산물!$A323:$O649,14,FALSE)</f>
        <v>-</v>
      </c>
      <c r="W931" s="243" t="e">
        <f t="shared" si="154"/>
        <v>#VALUE!</v>
      </c>
      <c r="X931" s="243" t="e">
        <f t="shared" si="155"/>
        <v>#VALUE!</v>
      </c>
      <c r="Y931" s="68" t="str">
        <f>VLOOKUP($B931,[1]전년동월vs전월vs당월!$A$7:$AC$1780,26,FALSE)</f>
        <v>-</v>
      </c>
      <c r="Z931" s="68">
        <f>VLOOKUP($B931,[2]전년동월vs전월vs당월!$B$7:$AD$1796,26,FALSE)</f>
        <v>16250</v>
      </c>
      <c r="AA931" s="218">
        <f>VLOOKUP($A931,농산물!$A323:$O649,15,FALSE)</f>
        <v>16250</v>
      </c>
      <c r="AB931" s="243" t="e">
        <f t="shared" si="156"/>
        <v>#VALUE!</v>
      </c>
      <c r="AC931" s="243">
        <f t="shared" si="157"/>
        <v>0</v>
      </c>
      <c r="AD931" s="83"/>
    </row>
    <row r="932" spans="1:30">
      <c r="A932">
        <v>318</v>
      </c>
      <c r="B932" s="16" t="str">
        <f t="shared" si="158"/>
        <v>고춧가루산내마을kg골드국산</v>
      </c>
      <c r="C932" s="59"/>
      <c r="D932" s="59" t="s">
        <v>621</v>
      </c>
      <c r="E932" s="60" t="s">
        <v>622</v>
      </c>
      <c r="F932" s="60" t="s">
        <v>2007</v>
      </c>
      <c r="G932" s="59" t="s">
        <v>190</v>
      </c>
      <c r="H932" s="60" t="s">
        <v>2005</v>
      </c>
      <c r="I932" s="117" t="s">
        <v>193</v>
      </c>
      <c r="J932" s="68" t="str">
        <f>VLOOKUP($B932,[1]전년동월vs전월vs당월!$A$7:$AC$1780,11,FALSE)</f>
        <v>-</v>
      </c>
      <c r="K932" s="68" t="str">
        <f>VLOOKUP($B932,[2]전년동월vs전월vs당월!$B$7:$AD$1796,11,FALSE)</f>
        <v>-</v>
      </c>
      <c r="L932" s="218" t="str">
        <f>VLOOKUP($A932,농산물!$A324:$O650,12,FALSE)</f>
        <v>-</v>
      </c>
      <c r="M932" s="243" t="e">
        <f t="shared" si="150"/>
        <v>#VALUE!</v>
      </c>
      <c r="N932" s="243" t="e">
        <f t="shared" si="151"/>
        <v>#VALUE!</v>
      </c>
      <c r="O932" s="68" t="str">
        <f>VLOOKUP($B932,[1]전년동월vs전월vs당월!$A$7:$AC$1780,16,FALSE)</f>
        <v>-</v>
      </c>
      <c r="P932" s="68" t="str">
        <f>VLOOKUP($B932,[2]전년동월vs전월vs당월!$B$7:$AD$1796,16,FALSE)</f>
        <v>-</v>
      </c>
      <c r="Q932" s="218" t="str">
        <f>VLOOKUP($A932,농산물!$A324:$O650,13,FALSE)</f>
        <v>-</v>
      </c>
      <c r="R932" s="243" t="e">
        <f t="shared" si="152"/>
        <v>#VALUE!</v>
      </c>
      <c r="S932" s="243" t="e">
        <f t="shared" si="153"/>
        <v>#VALUE!</v>
      </c>
      <c r="T932" s="68" t="str">
        <f>VLOOKUP($B932,[1]전년동월vs전월vs당월!$A$7:$AC$1780,21,FALSE)</f>
        <v>-</v>
      </c>
      <c r="U932" s="68" t="str">
        <f>VLOOKUP($B932,[2]전년동월vs전월vs당월!$B$7:$AD$1796,21,FALSE)</f>
        <v>-</v>
      </c>
      <c r="V932" s="218" t="str">
        <f>VLOOKUP($A932,농산물!$A324:$O650,14,FALSE)</f>
        <v>-</v>
      </c>
      <c r="W932" s="243" t="e">
        <f t="shared" si="154"/>
        <v>#VALUE!</v>
      </c>
      <c r="X932" s="243" t="e">
        <f t="shared" si="155"/>
        <v>#VALUE!</v>
      </c>
      <c r="Y932" s="68" t="str">
        <f>VLOOKUP($B932,[1]전년동월vs전월vs당월!$A$7:$AC$1780,26,FALSE)</f>
        <v>-</v>
      </c>
      <c r="Z932" s="68" t="str">
        <f>VLOOKUP($B932,[2]전년동월vs전월vs당월!$B$7:$AD$1796,26,FALSE)</f>
        <v>-</v>
      </c>
      <c r="AA932" s="218" t="str">
        <f>VLOOKUP($A932,농산물!$A324:$O650,15,FALSE)</f>
        <v>-</v>
      </c>
      <c r="AB932" s="243" t="e">
        <f t="shared" si="156"/>
        <v>#VALUE!</v>
      </c>
      <c r="AC932" s="243" t="e">
        <f t="shared" si="157"/>
        <v>#VALUE!</v>
      </c>
      <c r="AD932" s="83"/>
    </row>
    <row r="933" spans="1:30">
      <c r="A933">
        <v>319</v>
      </c>
      <c r="B933" s="16" t="str">
        <f t="shared" si="158"/>
        <v>고춧가루안동농협kg수고추가루국산</v>
      </c>
      <c r="C933" s="59"/>
      <c r="D933" s="59" t="s">
        <v>621</v>
      </c>
      <c r="E933" s="60" t="s">
        <v>622</v>
      </c>
      <c r="F933" s="60" t="s">
        <v>2008</v>
      </c>
      <c r="G933" s="59" t="s">
        <v>190</v>
      </c>
      <c r="H933" s="60" t="s">
        <v>2009</v>
      </c>
      <c r="I933" s="117" t="s">
        <v>193</v>
      </c>
      <c r="J933" s="68" t="str">
        <f>VLOOKUP($B933,[1]전년동월vs전월vs당월!$A$7:$AC$1780,11,FALSE)</f>
        <v>-</v>
      </c>
      <c r="K933" s="68" t="str">
        <f>VLOOKUP($B933,[2]전년동월vs전월vs당월!$B$7:$AD$1796,11,FALSE)</f>
        <v>-</v>
      </c>
      <c r="L933" s="218" t="str">
        <f>VLOOKUP($A933,농산물!$A325:$O651,12,FALSE)</f>
        <v>-</v>
      </c>
      <c r="M933" s="243" t="e">
        <f t="shared" si="150"/>
        <v>#VALUE!</v>
      </c>
      <c r="N933" s="243" t="e">
        <f t="shared" si="151"/>
        <v>#VALUE!</v>
      </c>
      <c r="O933" s="68" t="str">
        <f>VLOOKUP($B933,[1]전년동월vs전월vs당월!$A$7:$AC$1780,16,FALSE)</f>
        <v>-</v>
      </c>
      <c r="P933" s="68" t="str">
        <f>VLOOKUP($B933,[2]전년동월vs전월vs당월!$B$7:$AD$1796,16,FALSE)</f>
        <v>-</v>
      </c>
      <c r="Q933" s="218" t="str">
        <f>VLOOKUP($A933,농산물!$A325:$O651,13,FALSE)</f>
        <v>-</v>
      </c>
      <c r="R933" s="243" t="e">
        <f t="shared" si="152"/>
        <v>#VALUE!</v>
      </c>
      <c r="S933" s="243" t="e">
        <f t="shared" si="153"/>
        <v>#VALUE!</v>
      </c>
      <c r="T933" s="68" t="str">
        <f>VLOOKUP($B933,[1]전년동월vs전월vs당월!$A$7:$AC$1780,21,FALSE)</f>
        <v>-</v>
      </c>
      <c r="U933" s="68" t="str">
        <f>VLOOKUP($B933,[2]전년동월vs전월vs당월!$B$7:$AD$1796,21,FALSE)</f>
        <v>-</v>
      </c>
      <c r="V933" s="218" t="str">
        <f>VLOOKUP($A933,농산물!$A325:$O651,14,FALSE)</f>
        <v>-</v>
      </c>
      <c r="W933" s="243" t="e">
        <f t="shared" si="154"/>
        <v>#VALUE!</v>
      </c>
      <c r="X933" s="243" t="e">
        <f t="shared" si="155"/>
        <v>#VALUE!</v>
      </c>
      <c r="Y933" s="68">
        <f>VLOOKUP($B933,[1]전년동월vs전월vs당월!$A$7:$AC$1780,26,FALSE)</f>
        <v>42700</v>
      </c>
      <c r="Z933" s="68">
        <f>VLOOKUP($B933,[2]전년동월vs전월vs당월!$B$7:$AD$1796,26,FALSE)</f>
        <v>31250</v>
      </c>
      <c r="AA933" s="218">
        <f>VLOOKUP($A933,농산물!$A325:$O651,15,FALSE)</f>
        <v>31250</v>
      </c>
      <c r="AB933" s="243">
        <f t="shared" si="156"/>
        <v>-26.814988290398126</v>
      </c>
      <c r="AC933" s="243">
        <f t="shared" si="157"/>
        <v>0</v>
      </c>
      <c r="AD933" s="83"/>
    </row>
    <row r="934" spans="1:30">
      <c r="A934">
        <v>320</v>
      </c>
      <c r="B934" s="16" t="str">
        <f t="shared" si="158"/>
        <v>고춧가루안동농협500g수고추가루국산</v>
      </c>
      <c r="C934" s="59"/>
      <c r="D934" s="59" t="s">
        <v>621</v>
      </c>
      <c r="E934" s="60" t="s">
        <v>622</v>
      </c>
      <c r="F934" s="60" t="s">
        <v>2008</v>
      </c>
      <c r="G934" s="59" t="s">
        <v>191</v>
      </c>
      <c r="H934" s="60" t="s">
        <v>2009</v>
      </c>
      <c r="I934" s="117" t="s">
        <v>193</v>
      </c>
      <c r="J934" s="68" t="str">
        <f>VLOOKUP($B934,[1]전년동월vs전월vs당월!$A$7:$AC$1780,11,FALSE)</f>
        <v>-</v>
      </c>
      <c r="K934" s="68" t="str">
        <f>VLOOKUP($B934,[2]전년동월vs전월vs당월!$B$7:$AD$1796,11,FALSE)</f>
        <v>-</v>
      </c>
      <c r="L934" s="218" t="str">
        <f>VLOOKUP($A934,농산물!$A326:$O652,12,FALSE)</f>
        <v>-</v>
      </c>
      <c r="M934" s="243" t="e">
        <f t="shared" si="150"/>
        <v>#VALUE!</v>
      </c>
      <c r="N934" s="243" t="e">
        <f t="shared" si="151"/>
        <v>#VALUE!</v>
      </c>
      <c r="O934" s="68" t="str">
        <f>VLOOKUP($B934,[1]전년동월vs전월vs당월!$A$7:$AC$1780,16,FALSE)</f>
        <v>-</v>
      </c>
      <c r="P934" s="68" t="str">
        <f>VLOOKUP($B934,[2]전년동월vs전월vs당월!$B$7:$AD$1796,16,FALSE)</f>
        <v>-</v>
      </c>
      <c r="Q934" s="218" t="str">
        <f>VLOOKUP($A934,농산물!$A326:$O652,13,FALSE)</f>
        <v>-</v>
      </c>
      <c r="R934" s="243" t="e">
        <f t="shared" si="152"/>
        <v>#VALUE!</v>
      </c>
      <c r="S934" s="243" t="e">
        <f t="shared" si="153"/>
        <v>#VALUE!</v>
      </c>
      <c r="T934" s="68" t="str">
        <f>VLOOKUP($B934,[1]전년동월vs전월vs당월!$A$7:$AC$1780,21,FALSE)</f>
        <v>-</v>
      </c>
      <c r="U934" s="68" t="str">
        <f>VLOOKUP($B934,[2]전년동월vs전월vs당월!$B$7:$AD$1796,21,FALSE)</f>
        <v>-</v>
      </c>
      <c r="V934" s="218" t="str">
        <f>VLOOKUP($A934,농산물!$A326:$O652,14,FALSE)</f>
        <v>-</v>
      </c>
      <c r="W934" s="243" t="e">
        <f t="shared" si="154"/>
        <v>#VALUE!</v>
      </c>
      <c r="X934" s="243" t="e">
        <f t="shared" si="155"/>
        <v>#VALUE!</v>
      </c>
      <c r="Y934" s="68">
        <f>VLOOKUP($B934,[1]전년동월vs전월vs당월!$A$7:$AC$1780,26,FALSE)</f>
        <v>20750</v>
      </c>
      <c r="Z934" s="68">
        <f>VLOOKUP($B934,[2]전년동월vs전월vs당월!$B$7:$AD$1796,26,FALSE)</f>
        <v>16250</v>
      </c>
      <c r="AA934" s="218">
        <f>VLOOKUP($A934,농산물!$A326:$O652,15,FALSE)</f>
        <v>16250</v>
      </c>
      <c r="AB934" s="243">
        <f t="shared" si="156"/>
        <v>-21.686746987951807</v>
      </c>
      <c r="AC934" s="243">
        <f t="shared" si="157"/>
        <v>0</v>
      </c>
      <c r="AD934" s="83"/>
    </row>
    <row r="935" spans="1:30">
      <c r="A935">
        <v>321</v>
      </c>
      <c r="B935" s="16" t="str">
        <f t="shared" si="158"/>
        <v>고춧가루영월농협kg골드국산</v>
      </c>
      <c r="C935" s="59"/>
      <c r="D935" s="59" t="s">
        <v>621</v>
      </c>
      <c r="E935" s="60" t="s">
        <v>622</v>
      </c>
      <c r="F935" s="60" t="s">
        <v>2010</v>
      </c>
      <c r="G935" s="59" t="s">
        <v>190</v>
      </c>
      <c r="H935" s="60" t="s">
        <v>2005</v>
      </c>
      <c r="I935" s="117" t="s">
        <v>193</v>
      </c>
      <c r="J935" s="68" t="str">
        <f>VLOOKUP($B935,[1]전년동월vs전월vs당월!$A$7:$AC$1780,11,FALSE)</f>
        <v>-</v>
      </c>
      <c r="K935" s="68" t="str">
        <f>VLOOKUP($B935,[2]전년동월vs전월vs당월!$B$7:$AD$1796,11,FALSE)</f>
        <v>-</v>
      </c>
      <c r="L935" s="218" t="str">
        <f>VLOOKUP($A935,농산물!$A327:$O653,12,FALSE)</f>
        <v>-</v>
      </c>
      <c r="M935" s="243" t="e">
        <f t="shared" si="150"/>
        <v>#VALUE!</v>
      </c>
      <c r="N935" s="243" t="e">
        <f t="shared" si="151"/>
        <v>#VALUE!</v>
      </c>
      <c r="O935" s="68" t="str">
        <f>VLOOKUP($B935,[1]전년동월vs전월vs당월!$A$7:$AC$1780,16,FALSE)</f>
        <v>-</v>
      </c>
      <c r="P935" s="68" t="str">
        <f>VLOOKUP($B935,[2]전년동월vs전월vs당월!$B$7:$AD$1796,16,FALSE)</f>
        <v>-</v>
      </c>
      <c r="Q935" s="218" t="str">
        <f>VLOOKUP($A935,농산물!$A327:$O653,13,FALSE)</f>
        <v>-</v>
      </c>
      <c r="R935" s="243" t="e">
        <f t="shared" si="152"/>
        <v>#VALUE!</v>
      </c>
      <c r="S935" s="243" t="e">
        <f t="shared" si="153"/>
        <v>#VALUE!</v>
      </c>
      <c r="T935" s="68" t="str">
        <f>VLOOKUP($B935,[1]전년동월vs전월vs당월!$A$7:$AC$1780,21,FALSE)</f>
        <v>-</v>
      </c>
      <c r="U935" s="68" t="str">
        <f>VLOOKUP($B935,[2]전년동월vs전월vs당월!$B$7:$AD$1796,21,FALSE)</f>
        <v>-</v>
      </c>
      <c r="V935" s="218" t="str">
        <f>VLOOKUP($A935,농산물!$A327:$O653,14,FALSE)</f>
        <v>-</v>
      </c>
      <c r="W935" s="243" t="e">
        <f t="shared" si="154"/>
        <v>#VALUE!</v>
      </c>
      <c r="X935" s="243" t="e">
        <f t="shared" si="155"/>
        <v>#VALUE!</v>
      </c>
      <c r="Y935" s="68">
        <f>VLOOKUP($B935,[1]전년동월vs전월vs당월!$A$7:$AC$1780,26,FALSE)</f>
        <v>41500</v>
      </c>
      <c r="Z935" s="68">
        <f>VLOOKUP($B935,[2]전년동월vs전월vs당월!$B$7:$AD$1796,26,FALSE)</f>
        <v>30400</v>
      </c>
      <c r="AA935" s="218">
        <f>VLOOKUP($A935,농산물!$A327:$O653,15,FALSE)</f>
        <v>30400</v>
      </c>
      <c r="AB935" s="243">
        <f t="shared" si="156"/>
        <v>-26.746987951807228</v>
      </c>
      <c r="AC935" s="243">
        <f t="shared" si="157"/>
        <v>0</v>
      </c>
      <c r="AD935" s="83"/>
    </row>
    <row r="936" spans="1:30">
      <c r="A936">
        <v>322</v>
      </c>
      <c r="B936" s="16" t="str">
        <f t="shared" si="158"/>
        <v>고춧가루음성농협kg일반국산</v>
      </c>
      <c r="C936" s="59"/>
      <c r="D936" s="59" t="s">
        <v>621</v>
      </c>
      <c r="E936" s="60" t="s">
        <v>622</v>
      </c>
      <c r="F936" s="60" t="s">
        <v>2011</v>
      </c>
      <c r="G936" s="59" t="s">
        <v>190</v>
      </c>
      <c r="H936" s="60" t="s">
        <v>2006</v>
      </c>
      <c r="I936" s="117" t="s">
        <v>193</v>
      </c>
      <c r="J936" s="68" t="str">
        <f>VLOOKUP($B936,[1]전년동월vs전월vs당월!$A$7:$AC$1780,11,FALSE)</f>
        <v>-</v>
      </c>
      <c r="K936" s="68" t="str">
        <f>VLOOKUP($B936,[2]전년동월vs전월vs당월!$B$7:$AD$1796,11,FALSE)</f>
        <v>-</v>
      </c>
      <c r="L936" s="218" t="str">
        <f>VLOOKUP($A936,농산물!$A328:$O654,12,FALSE)</f>
        <v>-</v>
      </c>
      <c r="M936" s="243" t="e">
        <f t="shared" ref="M936:M941" si="159">(L936-J936)*100/J936</f>
        <v>#VALUE!</v>
      </c>
      <c r="N936" s="243" t="e">
        <f t="shared" ref="N936:N941" si="160">(L936-K936)*100/K936</f>
        <v>#VALUE!</v>
      </c>
      <c r="O936" s="68" t="str">
        <f>VLOOKUP($B936,[1]전년동월vs전월vs당월!$A$7:$AC$1780,16,FALSE)</f>
        <v>-</v>
      </c>
      <c r="P936" s="68" t="str">
        <f>VLOOKUP($B936,[2]전년동월vs전월vs당월!$B$7:$AD$1796,16,FALSE)</f>
        <v>-</v>
      </c>
      <c r="Q936" s="218" t="str">
        <f>VLOOKUP($A936,농산물!$A328:$O654,13,FALSE)</f>
        <v>-</v>
      </c>
      <c r="R936" s="243" t="e">
        <f t="shared" ref="R936:R941" si="161">(Q936-O936)*100/O936</f>
        <v>#VALUE!</v>
      </c>
      <c r="S936" s="243" t="e">
        <f t="shared" ref="S936:S941" si="162">(Q936-P936)*100/P936</f>
        <v>#VALUE!</v>
      </c>
      <c r="T936" s="68" t="str">
        <f>VLOOKUP($B936,[1]전년동월vs전월vs당월!$A$7:$AC$1780,21,FALSE)</f>
        <v>-</v>
      </c>
      <c r="U936" s="68" t="str">
        <f>VLOOKUP($B936,[2]전년동월vs전월vs당월!$B$7:$AD$1796,21,FALSE)</f>
        <v>-</v>
      </c>
      <c r="V936" s="218" t="str">
        <f>VLOOKUP($A936,농산물!$A328:$O654,14,FALSE)</f>
        <v>-</v>
      </c>
      <c r="W936" s="243" t="e">
        <f t="shared" ref="W936:W941" si="163">(V936-T936)*100/T936</f>
        <v>#VALUE!</v>
      </c>
      <c r="X936" s="243" t="e">
        <f t="shared" ref="X936:X941" si="164">(V936-U936)*100/U936</f>
        <v>#VALUE!</v>
      </c>
      <c r="Y936" s="68">
        <f>VLOOKUP($B936,[1]전년동월vs전월vs당월!$A$7:$AC$1780,26,FALSE)</f>
        <v>43900</v>
      </c>
      <c r="Z936" s="68">
        <f>VLOOKUP($B936,[2]전년동월vs전월vs당월!$B$7:$AD$1796,26,FALSE)</f>
        <v>30000</v>
      </c>
      <c r="AA936" s="218">
        <f>VLOOKUP($A936,농산물!$A328:$O654,15,FALSE)</f>
        <v>30000</v>
      </c>
      <c r="AB936" s="243">
        <f t="shared" ref="AB936:AB941" si="165">(AA936-Y936)*100/Y936</f>
        <v>-31.662870159453302</v>
      </c>
      <c r="AC936" s="243">
        <f t="shared" ref="AC936:AC941" si="166">(AA936-Z936)*100/Z936</f>
        <v>0</v>
      </c>
      <c r="AD936" s="83"/>
    </row>
    <row r="937" spans="1:30">
      <c r="A937">
        <v>323</v>
      </c>
      <c r="B937" s="16" t="str">
        <f t="shared" si="158"/>
        <v>고춧가루안면도농협kg골드국산</v>
      </c>
      <c r="C937" s="59"/>
      <c r="D937" s="59" t="s">
        <v>621</v>
      </c>
      <c r="E937" s="60" t="s">
        <v>622</v>
      </c>
      <c r="F937" s="132" t="s">
        <v>2012</v>
      </c>
      <c r="G937" s="59" t="s">
        <v>190</v>
      </c>
      <c r="H937" s="60" t="s">
        <v>2005</v>
      </c>
      <c r="I937" s="117" t="s">
        <v>193</v>
      </c>
      <c r="J937" s="68" t="str">
        <f>VLOOKUP($B937,[1]전년동월vs전월vs당월!$A$7:$AC$1780,11,FALSE)</f>
        <v>-</v>
      </c>
      <c r="K937" s="68" t="str">
        <f>VLOOKUP($B937,[2]전년동월vs전월vs당월!$B$7:$AD$1796,11,FALSE)</f>
        <v>-</v>
      </c>
      <c r="L937" s="218" t="str">
        <f>VLOOKUP($A937,농산물!$A329:$O655,12,FALSE)</f>
        <v>-</v>
      </c>
      <c r="M937" s="243" t="e">
        <f t="shared" si="159"/>
        <v>#VALUE!</v>
      </c>
      <c r="N937" s="243" t="e">
        <f t="shared" si="160"/>
        <v>#VALUE!</v>
      </c>
      <c r="O937" s="68" t="str">
        <f>VLOOKUP($B937,[1]전년동월vs전월vs당월!$A$7:$AC$1780,16,FALSE)</f>
        <v>-</v>
      </c>
      <c r="P937" s="68" t="str">
        <f>VLOOKUP($B937,[2]전년동월vs전월vs당월!$B$7:$AD$1796,16,FALSE)</f>
        <v>-</v>
      </c>
      <c r="Q937" s="218" t="str">
        <f>VLOOKUP($A937,농산물!$A329:$O655,13,FALSE)</f>
        <v>-</v>
      </c>
      <c r="R937" s="243" t="e">
        <f t="shared" si="161"/>
        <v>#VALUE!</v>
      </c>
      <c r="S937" s="243" t="e">
        <f t="shared" si="162"/>
        <v>#VALUE!</v>
      </c>
      <c r="T937" s="68" t="str">
        <f>VLOOKUP($B937,[1]전년동월vs전월vs당월!$A$7:$AC$1780,21,FALSE)</f>
        <v>-</v>
      </c>
      <c r="U937" s="68" t="str">
        <f>VLOOKUP($B937,[2]전년동월vs전월vs당월!$B$7:$AD$1796,21,FALSE)</f>
        <v>-</v>
      </c>
      <c r="V937" s="218" t="str">
        <f>VLOOKUP($A937,농산물!$A329:$O655,14,FALSE)</f>
        <v>-</v>
      </c>
      <c r="W937" s="243" t="e">
        <f t="shared" si="163"/>
        <v>#VALUE!</v>
      </c>
      <c r="X937" s="243" t="e">
        <f t="shared" si="164"/>
        <v>#VALUE!</v>
      </c>
      <c r="Y937" s="68" t="str">
        <f>VLOOKUP($B937,[1]전년동월vs전월vs당월!$A$7:$AC$1780,26,FALSE)</f>
        <v>-</v>
      </c>
      <c r="Z937" s="68" t="str">
        <f>VLOOKUP($B937,[2]전년동월vs전월vs당월!$B$7:$AD$1796,26,FALSE)</f>
        <v>-</v>
      </c>
      <c r="AA937" s="218" t="str">
        <f>VLOOKUP($A937,농산물!$A329:$O655,15,FALSE)</f>
        <v>-</v>
      </c>
      <c r="AB937" s="243" t="e">
        <f t="shared" si="165"/>
        <v>#VALUE!</v>
      </c>
      <c r="AC937" s="243" t="e">
        <f t="shared" si="166"/>
        <v>#VALUE!</v>
      </c>
      <c r="AD937" s="83"/>
    </row>
    <row r="938" spans="1:30">
      <c r="A938">
        <v>324</v>
      </c>
      <c r="B938" s="16" t="str">
        <f t="shared" si="158"/>
        <v>고춧가루kg하나가득국산</v>
      </c>
      <c r="C938" s="61"/>
      <c r="D938" s="59" t="s">
        <v>621</v>
      </c>
      <c r="E938" s="60" t="s">
        <v>622</v>
      </c>
      <c r="F938" s="60"/>
      <c r="G938" s="59" t="s">
        <v>190</v>
      </c>
      <c r="H938" s="60" t="s">
        <v>2013</v>
      </c>
      <c r="I938" s="117" t="s">
        <v>193</v>
      </c>
      <c r="J938" s="68" t="str">
        <f>VLOOKUP($B938,[1]전년동월vs전월vs당월!$A$7:$AC$1780,11,FALSE)</f>
        <v>-</v>
      </c>
      <c r="K938" s="68" t="str">
        <f>VLOOKUP($B938,[2]전년동월vs전월vs당월!$B$7:$AD$1796,11,FALSE)</f>
        <v>-</v>
      </c>
      <c r="L938" s="218" t="str">
        <f>VLOOKUP($A938,농산물!$A330:$O656,12,FALSE)</f>
        <v>-</v>
      </c>
      <c r="M938" s="243" t="e">
        <f t="shared" si="159"/>
        <v>#VALUE!</v>
      </c>
      <c r="N938" s="243" t="e">
        <f t="shared" si="160"/>
        <v>#VALUE!</v>
      </c>
      <c r="O938" s="68" t="str">
        <f>VLOOKUP($B938,[1]전년동월vs전월vs당월!$A$7:$AC$1780,16,FALSE)</f>
        <v>-</v>
      </c>
      <c r="P938" s="68" t="str">
        <f>VLOOKUP($B938,[2]전년동월vs전월vs당월!$B$7:$AD$1796,16,FALSE)</f>
        <v>-</v>
      </c>
      <c r="Q938" s="218" t="str">
        <f>VLOOKUP($A938,농산물!$A330:$O656,13,FALSE)</f>
        <v>-</v>
      </c>
      <c r="R938" s="243" t="e">
        <f t="shared" si="161"/>
        <v>#VALUE!</v>
      </c>
      <c r="S938" s="243" t="e">
        <f t="shared" si="162"/>
        <v>#VALUE!</v>
      </c>
      <c r="T938" s="68" t="str">
        <f>VLOOKUP($B938,[1]전년동월vs전월vs당월!$A$7:$AC$1780,21,FALSE)</f>
        <v>-</v>
      </c>
      <c r="U938" s="68" t="str">
        <f>VLOOKUP($B938,[2]전년동월vs전월vs당월!$B$7:$AD$1796,21,FALSE)</f>
        <v>-</v>
      </c>
      <c r="V938" s="218" t="str">
        <f>VLOOKUP($A938,농산물!$A330:$O656,14,FALSE)</f>
        <v>-</v>
      </c>
      <c r="W938" s="243" t="e">
        <f t="shared" si="163"/>
        <v>#VALUE!</v>
      </c>
      <c r="X938" s="243" t="e">
        <f t="shared" si="164"/>
        <v>#VALUE!</v>
      </c>
      <c r="Y938" s="68" t="str">
        <f>VLOOKUP($B938,[1]전년동월vs전월vs당월!$A$7:$AC$1780,26,FALSE)</f>
        <v>-</v>
      </c>
      <c r="Z938" s="68" t="str">
        <f>VLOOKUP($B938,[2]전년동월vs전월vs당월!$B$7:$AD$1796,26,FALSE)</f>
        <v>-</v>
      </c>
      <c r="AA938" s="218" t="str">
        <f>VLOOKUP($A938,농산물!$A330:$O656,15,FALSE)</f>
        <v>-</v>
      </c>
      <c r="AB938" s="243" t="e">
        <f t="shared" si="165"/>
        <v>#VALUE!</v>
      </c>
      <c r="AC938" s="243" t="e">
        <f t="shared" si="166"/>
        <v>#VALUE!</v>
      </c>
      <c r="AD938" s="83"/>
    </row>
    <row r="939" spans="1:30">
      <c r="A939">
        <v>325</v>
      </c>
      <c r="B939" s="16" t="str">
        <f t="shared" si="158"/>
        <v>감초kg국산</v>
      </c>
      <c r="C939" s="61">
        <v>109</v>
      </c>
      <c r="D939" s="61" t="s">
        <v>623</v>
      </c>
      <c r="E939" s="175" t="s">
        <v>2014</v>
      </c>
      <c r="F939" s="175"/>
      <c r="G939" s="61" t="s">
        <v>190</v>
      </c>
      <c r="H939" s="175"/>
      <c r="I939" s="117" t="s">
        <v>193</v>
      </c>
      <c r="J939" s="68" t="str">
        <f>VLOOKUP($B939,[1]전년동월vs전월vs당월!$A$7:$AC$1780,11,FALSE)</f>
        <v>-</v>
      </c>
      <c r="K939" s="68" t="str">
        <f>VLOOKUP($B939,[2]전년동월vs전월vs당월!$B$7:$AD$1796,11,FALSE)</f>
        <v>-</v>
      </c>
      <c r="L939" s="218" t="str">
        <f>VLOOKUP($A939,농산물!$A331:$O657,12,FALSE)</f>
        <v>-</v>
      </c>
      <c r="M939" s="243" t="e">
        <f t="shared" si="159"/>
        <v>#VALUE!</v>
      </c>
      <c r="N939" s="243" t="e">
        <f t="shared" si="160"/>
        <v>#VALUE!</v>
      </c>
      <c r="O939" s="68" t="str">
        <f>VLOOKUP($B939,[1]전년동월vs전월vs당월!$A$7:$AC$1780,16,FALSE)</f>
        <v>-</v>
      </c>
      <c r="P939" s="68">
        <f>VLOOKUP($B939,[2]전년동월vs전월vs당월!$B$7:$AD$1796,16,FALSE)</f>
        <v>28170</v>
      </c>
      <c r="Q939" s="218">
        <f>VLOOKUP($A939,농산물!$A331:$O657,13,FALSE)</f>
        <v>28170</v>
      </c>
      <c r="R939" s="243" t="e">
        <f t="shared" si="161"/>
        <v>#VALUE!</v>
      </c>
      <c r="S939" s="243">
        <f t="shared" si="162"/>
        <v>0</v>
      </c>
      <c r="T939" s="68">
        <f>VLOOKUP($B939,[1]전년동월vs전월vs당월!$A$7:$AC$1780,21,FALSE)</f>
        <v>67280</v>
      </c>
      <c r="U939" s="68">
        <f>VLOOKUP($B939,[2]전년동월vs전월vs당월!$B$7:$AD$1796,21,FALSE)</f>
        <v>70370</v>
      </c>
      <c r="V939" s="218">
        <f>VLOOKUP($A939,농산물!$A331:$O657,14,FALSE)</f>
        <v>70370</v>
      </c>
      <c r="W939" s="243">
        <f t="shared" si="163"/>
        <v>4.5927467300832339</v>
      </c>
      <c r="X939" s="243">
        <f t="shared" si="164"/>
        <v>0</v>
      </c>
      <c r="Y939" s="68" t="str">
        <f>VLOOKUP($B939,[1]전년동월vs전월vs당월!$A$7:$AC$1780,26,FALSE)</f>
        <v>-</v>
      </c>
      <c r="Z939" s="68" t="str">
        <f>VLOOKUP($B939,[2]전년동월vs전월vs당월!$B$7:$AD$1796,26,FALSE)</f>
        <v>-</v>
      </c>
      <c r="AA939" s="218" t="str">
        <f>VLOOKUP($A939,농산물!$A331:$O657,15,FALSE)</f>
        <v>-</v>
      </c>
      <c r="AB939" s="243" t="e">
        <f t="shared" si="165"/>
        <v>#VALUE!</v>
      </c>
      <c r="AC939" s="243" t="e">
        <f t="shared" si="166"/>
        <v>#VALUE!</v>
      </c>
      <c r="AD939" s="83"/>
    </row>
    <row r="940" spans="1:30">
      <c r="A940">
        <v>326</v>
      </c>
      <c r="B940" s="16" t="str">
        <f t="shared" si="158"/>
        <v>인삼수삼kg3~4년근국산</v>
      </c>
      <c r="C940" s="61">
        <v>110</v>
      </c>
      <c r="D940" s="61" t="s">
        <v>623</v>
      </c>
      <c r="E940" s="175" t="s">
        <v>624</v>
      </c>
      <c r="F940" s="175" t="s">
        <v>105</v>
      </c>
      <c r="G940" s="61" t="s">
        <v>190</v>
      </c>
      <c r="H940" s="175" t="s">
        <v>2015</v>
      </c>
      <c r="I940" s="117" t="s">
        <v>193</v>
      </c>
      <c r="J940" s="68" t="e">
        <f>VLOOKUP($B940,[1]전년동월vs전월vs당월!$A$7:$AC$1780,11,FALSE)</f>
        <v>#N/A</v>
      </c>
      <c r="K940" s="68" t="e">
        <f>VLOOKUP($B940,[2]전년동월vs전월vs당월!$B$7:$AD$1796,11,FALSE)</f>
        <v>#N/A</v>
      </c>
      <c r="L940" s="218">
        <f>VLOOKUP($A940,농산물!$A332:$O658,12,FALSE)</f>
        <v>38000</v>
      </c>
      <c r="M940" s="243" t="e">
        <f t="shared" si="159"/>
        <v>#N/A</v>
      </c>
      <c r="N940" s="243" t="e">
        <f t="shared" si="160"/>
        <v>#N/A</v>
      </c>
      <c r="O940" s="68" t="e">
        <f>VLOOKUP($B940,[1]전년동월vs전월vs당월!$A$7:$AC$1780,16,FALSE)</f>
        <v>#N/A</v>
      </c>
      <c r="P940" s="68" t="e">
        <f>VLOOKUP($B940,[2]전년동월vs전월vs당월!$B$7:$AD$1796,16,FALSE)</f>
        <v>#N/A</v>
      </c>
      <c r="Q940" s="218" t="str">
        <f>VLOOKUP($A940,농산물!$A332:$O658,13,FALSE)</f>
        <v>-</v>
      </c>
      <c r="R940" s="243" t="e">
        <f t="shared" si="161"/>
        <v>#VALUE!</v>
      </c>
      <c r="S940" s="243" t="e">
        <f t="shared" si="162"/>
        <v>#VALUE!</v>
      </c>
      <c r="T940" s="68" t="e">
        <f>VLOOKUP($B940,[1]전년동월vs전월vs당월!$A$7:$AC$1780,21,FALSE)</f>
        <v>#N/A</v>
      </c>
      <c r="U940" s="68" t="e">
        <f>VLOOKUP($B940,[2]전년동월vs전월vs당월!$B$7:$AD$1796,21,FALSE)</f>
        <v>#N/A</v>
      </c>
      <c r="V940" s="218" t="str">
        <f>VLOOKUP($A940,농산물!$A332:$O658,14,FALSE)</f>
        <v>-</v>
      </c>
      <c r="W940" s="243" t="e">
        <f t="shared" si="163"/>
        <v>#VALUE!</v>
      </c>
      <c r="X940" s="243" t="e">
        <f t="shared" si="164"/>
        <v>#VALUE!</v>
      </c>
      <c r="Y940" s="68" t="e">
        <f>VLOOKUP($B940,[1]전년동월vs전월vs당월!$A$7:$AC$1780,26,FALSE)</f>
        <v>#N/A</v>
      </c>
      <c r="Z940" s="68" t="e">
        <f>VLOOKUP($B940,[2]전년동월vs전월vs당월!$B$7:$AD$1796,26,FALSE)</f>
        <v>#N/A</v>
      </c>
      <c r="AA940" s="218">
        <f>VLOOKUP($A940,농산물!$A332:$O658,15,FALSE)</f>
        <v>59000</v>
      </c>
      <c r="AB940" s="243" t="e">
        <f t="shared" si="165"/>
        <v>#N/A</v>
      </c>
      <c r="AC940" s="243" t="e">
        <f t="shared" si="166"/>
        <v>#N/A</v>
      </c>
      <c r="AD940" s="83"/>
    </row>
    <row r="941" spans="1:30">
      <c r="A941">
        <v>327</v>
      </c>
      <c r="B941" s="16" t="str">
        <f t="shared" si="158"/>
        <v>인삼수삼kg6년근국산</v>
      </c>
      <c r="C941" s="61"/>
      <c r="D941" s="61" t="s">
        <v>623</v>
      </c>
      <c r="E941" s="175" t="s">
        <v>624</v>
      </c>
      <c r="F941" s="175" t="s">
        <v>105</v>
      </c>
      <c r="G941" s="61" t="s">
        <v>190</v>
      </c>
      <c r="H941" s="175" t="s">
        <v>2016</v>
      </c>
      <c r="I941" s="117" t="s">
        <v>193</v>
      </c>
      <c r="J941" s="68">
        <f>VLOOKUP($B941,[1]전년동월vs전월vs당월!$A$7:$AC$1780,11,FALSE)</f>
        <v>68000</v>
      </c>
      <c r="K941" s="68" t="str">
        <f>VLOOKUP($B941,[2]전년동월vs전월vs당월!$B$7:$AD$1796,11,FALSE)</f>
        <v>-</v>
      </c>
      <c r="L941" s="218">
        <f>VLOOKUP($A941,농산물!$A333:$O659,12,FALSE)</f>
        <v>55000</v>
      </c>
      <c r="M941" s="243">
        <f t="shared" si="159"/>
        <v>-19.117647058823529</v>
      </c>
      <c r="N941" s="243" t="e">
        <f t="shared" si="160"/>
        <v>#VALUE!</v>
      </c>
      <c r="O941" s="68" t="str">
        <f>VLOOKUP($B941,[1]전년동월vs전월vs당월!$A$7:$AC$1780,16,FALSE)</f>
        <v>-</v>
      </c>
      <c r="P941" s="68" t="str">
        <f>VLOOKUP($B941,[2]전년동월vs전월vs당월!$B$7:$AD$1796,16,FALSE)</f>
        <v>-</v>
      </c>
      <c r="Q941" s="218" t="str">
        <f>VLOOKUP($A941,농산물!$A333:$O659,13,FALSE)</f>
        <v>-</v>
      </c>
      <c r="R941" s="243" t="e">
        <f t="shared" si="161"/>
        <v>#VALUE!</v>
      </c>
      <c r="S941" s="243" t="e">
        <f t="shared" si="162"/>
        <v>#VALUE!</v>
      </c>
      <c r="T941" s="68">
        <f>VLOOKUP($B941,[1]전년동월vs전월vs당월!$A$7:$AC$1780,21,FALSE)</f>
        <v>128000</v>
      </c>
      <c r="U941" s="68">
        <f>VLOOKUP($B941,[2]전년동월vs전월vs당월!$B$7:$AD$1796,21,FALSE)</f>
        <v>101000</v>
      </c>
      <c r="V941" s="218">
        <f>VLOOKUP($A941,농산물!$A333:$O659,14,FALSE)</f>
        <v>89000</v>
      </c>
      <c r="W941" s="243">
        <f t="shared" si="163"/>
        <v>-30.46875</v>
      </c>
      <c r="X941" s="243">
        <f t="shared" si="164"/>
        <v>-11.881188118811881</v>
      </c>
      <c r="Y941" s="68">
        <f>VLOOKUP($B941,[1]전년동월vs전월vs당월!$A$7:$AC$1780,26,FALSE)</f>
        <v>129000</v>
      </c>
      <c r="Z941" s="68">
        <f>VLOOKUP($B941,[2]전년동월vs전월vs당월!$B$7:$AD$1796,26,FALSE)</f>
        <v>129000</v>
      </c>
      <c r="AA941" s="218">
        <f>VLOOKUP($A941,농산물!$A333:$O659,15,FALSE)</f>
        <v>139000</v>
      </c>
      <c r="AB941" s="243">
        <f t="shared" si="165"/>
        <v>7.7519379844961236</v>
      </c>
      <c r="AC941" s="243">
        <f t="shared" si="166"/>
        <v>7.7519379844961236</v>
      </c>
      <c r="AD941" s="83"/>
    </row>
    <row r="942" spans="1:30" ht="14.25">
      <c r="B942" s="16" t="str">
        <f t="shared" si="158"/>
        <v/>
      </c>
      <c r="C942" s="257" t="s">
        <v>2167</v>
      </c>
      <c r="D942" s="258"/>
      <c r="E942" s="258"/>
      <c r="F942" s="258"/>
      <c r="G942" s="258"/>
      <c r="H942" s="258"/>
      <c r="I942" s="276"/>
      <c r="J942" s="258"/>
      <c r="K942" s="258"/>
      <c r="L942" s="258"/>
      <c r="M942" s="258"/>
      <c r="N942" s="258"/>
      <c r="O942" s="258"/>
      <c r="P942" s="258"/>
      <c r="Q942" s="258"/>
      <c r="R942" s="258"/>
      <c r="S942" s="258"/>
      <c r="T942" s="258"/>
      <c r="U942" s="258"/>
      <c r="V942" s="310"/>
      <c r="W942" s="258"/>
      <c r="X942" s="258"/>
      <c r="Y942" s="258"/>
      <c r="Z942" s="258"/>
      <c r="AA942" s="310"/>
      <c r="AB942" s="258"/>
      <c r="AC942" s="258"/>
      <c r="AD942" s="268"/>
    </row>
    <row r="943" spans="1:30">
      <c r="A943">
        <v>1</v>
      </c>
      <c r="B943" s="16" t="str">
        <f t="shared" si="158"/>
        <v>기장도정곡kg찰기장국산</v>
      </c>
      <c r="C943" s="61">
        <v>1</v>
      </c>
      <c r="D943" s="57" t="s">
        <v>485</v>
      </c>
      <c r="E943" s="42" t="s">
        <v>486</v>
      </c>
      <c r="F943" s="42" t="s">
        <v>518</v>
      </c>
      <c r="G943" s="43" t="s">
        <v>190</v>
      </c>
      <c r="H943" s="45" t="s">
        <v>1733</v>
      </c>
      <c r="I943" s="46" t="s">
        <v>193</v>
      </c>
      <c r="J943" s="68">
        <f>VLOOKUP($B943,[1]전년동월vs전월vs당월!$A$7:$AC$1780,11,FALSE)</f>
        <v>11000</v>
      </c>
      <c r="K943" s="68">
        <f>VLOOKUP($B943,[2]전년동월vs전월vs당월!$B$7:$AD$1796,11,FALSE)</f>
        <v>7200</v>
      </c>
      <c r="L943" s="227">
        <f>VLOOKUP($A943,곡류!$A7:$O71,12,FALSE)</f>
        <v>6600</v>
      </c>
      <c r="M943" s="243">
        <f>(L943-J943)*100/J943</f>
        <v>-40</v>
      </c>
      <c r="N943" s="243">
        <f>(L943-K943)*100/K943</f>
        <v>-8.3333333333333339</v>
      </c>
      <c r="O943" s="68">
        <f>VLOOKUP($B943,[1]전년동월vs전월vs당월!$A$7:$AC$1780,16,FALSE)</f>
        <v>12400</v>
      </c>
      <c r="P943" s="68">
        <f>VLOOKUP($B943,[2]전년동월vs전월vs당월!$B$7:$AD$1796,16,FALSE)</f>
        <v>11900</v>
      </c>
      <c r="Q943" s="227">
        <f>VLOOKUP($A943,곡류!$A7:$O71,13,FALSE)</f>
        <v>11900</v>
      </c>
      <c r="R943" s="243">
        <f>(Q943-O943)*100/O943</f>
        <v>-4.032258064516129</v>
      </c>
      <c r="S943" s="243">
        <f>(Q943-P943)*100/P943</f>
        <v>0</v>
      </c>
      <c r="T943" s="68">
        <f>VLOOKUP($B943,[1]전년동월vs전월vs당월!$A$7:$AC$1780,21,FALSE)</f>
        <v>17800</v>
      </c>
      <c r="U943" s="68">
        <f>VLOOKUP($B943,[2]전년동월vs전월vs당월!$B$7:$AD$1796,21,FALSE)</f>
        <v>8800</v>
      </c>
      <c r="V943" s="227">
        <f>VLOOKUP($A943,곡류!$A7:$O71,14,FALSE)</f>
        <v>8800</v>
      </c>
      <c r="W943" s="243">
        <f>(V943-T943)*100/T943</f>
        <v>-50.561797752808985</v>
      </c>
      <c r="X943" s="243">
        <f>(V943-U943)*100/U943</f>
        <v>0</v>
      </c>
      <c r="Y943" s="68">
        <f>VLOOKUP($B943,[1]전년동월vs전월vs당월!$A$7:$AC$1780,26,FALSE)</f>
        <v>13760</v>
      </c>
      <c r="Z943" s="68">
        <f>VLOOKUP($B943,[2]전년동월vs전월vs당월!$B$7:$AD$1796,26,FALSE)</f>
        <v>11200</v>
      </c>
      <c r="AA943" s="227">
        <f>VLOOKUP($A943,곡류!$A7:$O71,15,FALSE)</f>
        <v>11200</v>
      </c>
      <c r="AB943" s="243">
        <f>(AA943-Y943)*100/Y943</f>
        <v>-18.604651162790699</v>
      </c>
      <c r="AC943" s="243">
        <f>(AA943-Z943)*100/Z943</f>
        <v>0</v>
      </c>
      <c r="AD943" s="83"/>
    </row>
    <row r="944" spans="1:30">
      <c r="A944">
        <v>2</v>
      </c>
      <c r="B944" s="16" t="str">
        <f t="shared" si="158"/>
        <v>기장kg칼슘강화기장국산</v>
      </c>
      <c r="C944" s="61" t="s">
        <v>201</v>
      </c>
      <c r="D944" s="57" t="s">
        <v>485</v>
      </c>
      <c r="E944" s="42" t="s">
        <v>486</v>
      </c>
      <c r="F944" s="42"/>
      <c r="G944" s="43" t="s">
        <v>190</v>
      </c>
      <c r="H944" s="45" t="s">
        <v>1734</v>
      </c>
      <c r="I944" s="46" t="s">
        <v>193</v>
      </c>
      <c r="J944" s="68" t="str">
        <f>VLOOKUP($B944,[1]전년동월vs전월vs당월!$A$7:$AC$1780,11,FALSE)</f>
        <v>-</v>
      </c>
      <c r="K944" s="68" t="str">
        <f>VLOOKUP($B944,[2]전년동월vs전월vs당월!$B$7:$AD$1796,11,FALSE)</f>
        <v>-</v>
      </c>
      <c r="L944" s="227" t="str">
        <f>VLOOKUP($A944,곡류!$A8:$O72,12,FALSE)</f>
        <v>-</v>
      </c>
      <c r="M944" s="243" t="e">
        <f t="shared" ref="M944:M1007" si="167">(L944-J944)*100/J944</f>
        <v>#VALUE!</v>
      </c>
      <c r="N944" s="243" t="e">
        <f t="shared" ref="N944:N1007" si="168">(L944-K944)*100/K944</f>
        <v>#VALUE!</v>
      </c>
      <c r="O944" s="68" t="str">
        <f>VLOOKUP($B944,[1]전년동월vs전월vs당월!$A$7:$AC$1780,16,FALSE)</f>
        <v>-</v>
      </c>
      <c r="P944" s="68" t="str">
        <f>VLOOKUP($B944,[2]전년동월vs전월vs당월!$B$7:$AD$1796,16,FALSE)</f>
        <v>-</v>
      </c>
      <c r="Q944" s="227" t="str">
        <f>VLOOKUP($A944,곡류!$A8:$O72,13,FALSE)</f>
        <v>-</v>
      </c>
      <c r="R944" s="243" t="e">
        <f t="shared" ref="R944:R1007" si="169">(Q944-O944)*100/O944</f>
        <v>#VALUE!</v>
      </c>
      <c r="S944" s="243" t="e">
        <f t="shared" ref="S944:S1007" si="170">(Q944-P944)*100/P944</f>
        <v>#VALUE!</v>
      </c>
      <c r="T944" s="68" t="str">
        <f>VLOOKUP($B944,[1]전년동월vs전월vs당월!$A$7:$AC$1780,21,FALSE)</f>
        <v>-</v>
      </c>
      <c r="U944" s="68" t="str">
        <f>VLOOKUP($B944,[2]전년동월vs전월vs당월!$B$7:$AD$1796,21,FALSE)</f>
        <v>-</v>
      </c>
      <c r="V944" s="227" t="str">
        <f>VLOOKUP($A944,곡류!$A8:$O72,14,FALSE)</f>
        <v>-</v>
      </c>
      <c r="W944" s="243" t="e">
        <f t="shared" ref="W944:W1007" si="171">(V944-T944)*100/T944</f>
        <v>#VALUE!</v>
      </c>
      <c r="X944" s="243" t="e">
        <f t="shared" ref="X944:X1007" si="172">(V944-U944)*100/U944</f>
        <v>#VALUE!</v>
      </c>
      <c r="Y944" s="68" t="str">
        <f>VLOOKUP($B944,[1]전년동월vs전월vs당월!$A$7:$AC$1780,26,FALSE)</f>
        <v>-</v>
      </c>
      <c r="Z944" s="68" t="str">
        <f>VLOOKUP($B944,[2]전년동월vs전월vs당월!$B$7:$AD$1796,26,FALSE)</f>
        <v>-</v>
      </c>
      <c r="AA944" s="227" t="str">
        <f>VLOOKUP($A944,곡류!$A8:$O72,15,FALSE)</f>
        <v>-</v>
      </c>
      <c r="AB944" s="243" t="e">
        <f t="shared" ref="AB944:AB1007" si="173">(AA944-Y944)*100/Y944</f>
        <v>#VALUE!</v>
      </c>
      <c r="AC944" s="243" t="e">
        <f t="shared" ref="AC944:AC1007" si="174">(AA944-Z944)*100/Z944</f>
        <v>#VALUE!</v>
      </c>
      <c r="AD944" s="83"/>
    </row>
    <row r="945" spans="1:30">
      <c r="A945">
        <v>3</v>
      </c>
      <c r="B945" s="16" t="str">
        <f t="shared" si="158"/>
        <v>메밀알곡kg메밀쌀국산</v>
      </c>
      <c r="C945" s="61">
        <v>2</v>
      </c>
      <c r="D945" s="57" t="s">
        <v>1735</v>
      </c>
      <c r="E945" s="42" t="s">
        <v>1736</v>
      </c>
      <c r="F945" s="42" t="s">
        <v>1737</v>
      </c>
      <c r="G945" s="43" t="s">
        <v>190</v>
      </c>
      <c r="H945" s="45" t="s">
        <v>1738</v>
      </c>
      <c r="I945" s="46" t="s">
        <v>193</v>
      </c>
      <c r="J945" s="68" t="str">
        <f>VLOOKUP($B945,[1]전년동월vs전월vs당월!$A$7:$AC$1780,11,FALSE)</f>
        <v>-</v>
      </c>
      <c r="K945" s="68" t="str">
        <f>VLOOKUP($B945,[2]전년동월vs전월vs당월!$B$7:$AD$1796,11,FALSE)</f>
        <v>-</v>
      </c>
      <c r="L945" s="227" t="str">
        <f>VLOOKUP($A945,곡류!$A9:$O73,12,FALSE)</f>
        <v>-</v>
      </c>
      <c r="M945" s="243" t="e">
        <f t="shared" si="167"/>
        <v>#VALUE!</v>
      </c>
      <c r="N945" s="243" t="e">
        <f t="shared" si="168"/>
        <v>#VALUE!</v>
      </c>
      <c r="O945" s="68" t="str">
        <f>VLOOKUP($B945,[1]전년동월vs전월vs당월!$A$7:$AC$1780,16,FALSE)</f>
        <v>-</v>
      </c>
      <c r="P945" s="68" t="str">
        <f>VLOOKUP($B945,[2]전년동월vs전월vs당월!$B$7:$AD$1796,16,FALSE)</f>
        <v>-</v>
      </c>
      <c r="Q945" s="227" t="str">
        <f>VLOOKUP($A945,곡류!$A9:$O73,13,FALSE)</f>
        <v>-</v>
      </c>
      <c r="R945" s="243" t="e">
        <f t="shared" si="169"/>
        <v>#VALUE!</v>
      </c>
      <c r="S945" s="243" t="e">
        <f t="shared" si="170"/>
        <v>#VALUE!</v>
      </c>
      <c r="T945" s="68" t="str">
        <f>VLOOKUP($B945,[1]전년동월vs전월vs당월!$A$7:$AC$1780,21,FALSE)</f>
        <v>-</v>
      </c>
      <c r="U945" s="68" t="str">
        <f>VLOOKUP($B945,[2]전년동월vs전월vs당월!$B$7:$AD$1796,21,FALSE)</f>
        <v>-</v>
      </c>
      <c r="V945" s="227" t="str">
        <f>VLOOKUP($A945,곡류!$A9:$O73,14,FALSE)</f>
        <v>-</v>
      </c>
      <c r="W945" s="243" t="e">
        <f t="shared" si="171"/>
        <v>#VALUE!</v>
      </c>
      <c r="X945" s="243" t="e">
        <f t="shared" si="172"/>
        <v>#VALUE!</v>
      </c>
      <c r="Y945" s="68">
        <f>VLOOKUP($B945,[1]전년동월vs전월vs당월!$A$7:$AC$1780,26,FALSE)</f>
        <v>20000</v>
      </c>
      <c r="Z945" s="68">
        <f>VLOOKUP($B945,[2]전년동월vs전월vs당월!$B$7:$AD$1796,26,FALSE)</f>
        <v>20000</v>
      </c>
      <c r="AA945" s="227">
        <f>VLOOKUP($A945,곡류!$A9:$O73,15,FALSE)</f>
        <v>20000</v>
      </c>
      <c r="AB945" s="243">
        <f t="shared" si="173"/>
        <v>0</v>
      </c>
      <c r="AC945" s="243">
        <f t="shared" si="174"/>
        <v>0</v>
      </c>
      <c r="AD945" s="83"/>
    </row>
    <row r="946" spans="1:30">
      <c r="A946">
        <v>4</v>
      </c>
      <c r="B946" s="16" t="str">
        <f t="shared" si="158"/>
        <v>밀밀쌀kg통밀쌀국산</v>
      </c>
      <c r="C946" s="61">
        <v>3</v>
      </c>
      <c r="D946" s="57" t="s">
        <v>1735</v>
      </c>
      <c r="E946" s="42" t="s">
        <v>212</v>
      </c>
      <c r="F946" s="42" t="s">
        <v>1739</v>
      </c>
      <c r="G946" s="43" t="s">
        <v>190</v>
      </c>
      <c r="H946" s="45" t="s">
        <v>213</v>
      </c>
      <c r="I946" s="46" t="s">
        <v>193</v>
      </c>
      <c r="J946" s="68" t="str">
        <f>VLOOKUP($B946,[1]전년동월vs전월vs당월!$A$7:$AC$1780,11,FALSE)</f>
        <v>-</v>
      </c>
      <c r="K946" s="68" t="str">
        <f>VLOOKUP($B946,[2]전년동월vs전월vs당월!$B$7:$AD$1796,11,FALSE)</f>
        <v>-</v>
      </c>
      <c r="L946" s="227" t="str">
        <f>VLOOKUP($A946,곡류!$A10:$O74,12,FALSE)</f>
        <v>-</v>
      </c>
      <c r="M946" s="243" t="e">
        <f t="shared" si="167"/>
        <v>#VALUE!</v>
      </c>
      <c r="N946" s="243" t="e">
        <f t="shared" si="168"/>
        <v>#VALUE!</v>
      </c>
      <c r="O946" s="68" t="str">
        <f>VLOOKUP($B946,[1]전년동월vs전월vs당월!$A$7:$AC$1780,16,FALSE)</f>
        <v>-</v>
      </c>
      <c r="P946" s="68" t="str">
        <f>VLOOKUP($B946,[2]전년동월vs전월vs당월!$B$7:$AD$1796,16,FALSE)</f>
        <v>-</v>
      </c>
      <c r="Q946" s="227" t="str">
        <f>VLOOKUP($A946,곡류!$A10:$O74,13,FALSE)</f>
        <v>-</v>
      </c>
      <c r="R946" s="243" t="e">
        <f t="shared" si="169"/>
        <v>#VALUE!</v>
      </c>
      <c r="S946" s="243" t="e">
        <f t="shared" si="170"/>
        <v>#VALUE!</v>
      </c>
      <c r="T946" s="68">
        <f>VLOOKUP($B946,[1]전년동월vs전월vs당월!$A$7:$AC$1780,21,FALSE)</f>
        <v>3100</v>
      </c>
      <c r="U946" s="68">
        <f>VLOOKUP($B946,[2]전년동월vs전월vs당월!$B$7:$AD$1796,21,FALSE)</f>
        <v>3400</v>
      </c>
      <c r="V946" s="227">
        <f>VLOOKUP($A946,곡류!$A10:$O74,14,FALSE)</f>
        <v>3300</v>
      </c>
      <c r="W946" s="243">
        <f t="shared" si="171"/>
        <v>6.4516129032258061</v>
      </c>
      <c r="X946" s="243">
        <f t="shared" si="172"/>
        <v>-2.9411764705882355</v>
      </c>
      <c r="Y946" s="68">
        <f>VLOOKUP($B946,[1]전년동월vs전월vs당월!$A$7:$AC$1780,26,FALSE)</f>
        <v>3000</v>
      </c>
      <c r="Z946" s="68">
        <f>VLOOKUP($B946,[2]전년동월vs전월vs당월!$B$7:$AD$1796,26,FALSE)</f>
        <v>3000</v>
      </c>
      <c r="AA946" s="227">
        <f>VLOOKUP($A946,곡류!$A10:$O74,15,FALSE)</f>
        <v>3000</v>
      </c>
      <c r="AB946" s="243">
        <f t="shared" si="173"/>
        <v>0</v>
      </c>
      <c r="AC946" s="243">
        <f t="shared" si="174"/>
        <v>0</v>
      </c>
      <c r="AD946" s="83"/>
    </row>
    <row r="947" spans="1:30">
      <c r="A947">
        <v>5</v>
      </c>
      <c r="B947" s="16" t="str">
        <f t="shared" si="158"/>
        <v>발아현미쌀kg발아현미국산</v>
      </c>
      <c r="C947" s="61">
        <v>4</v>
      </c>
      <c r="D947" s="57" t="s">
        <v>485</v>
      </c>
      <c r="E947" s="42" t="s">
        <v>1740</v>
      </c>
      <c r="F947" s="42"/>
      <c r="G947" s="43" t="s">
        <v>190</v>
      </c>
      <c r="H947" s="45" t="s">
        <v>225</v>
      </c>
      <c r="I947" s="46" t="s">
        <v>193</v>
      </c>
      <c r="J947" s="68">
        <f>VLOOKUP($B947,[1]전년동월vs전월vs당월!$A$7:$AC$1780,11,FALSE)</f>
        <v>4100</v>
      </c>
      <c r="K947" s="68">
        <f>VLOOKUP($B947,[2]전년동월vs전월vs당월!$B$7:$AD$1796,11,FALSE)</f>
        <v>4100</v>
      </c>
      <c r="L947" s="227">
        <f>VLOOKUP($A947,곡류!$A11:$O75,12,FALSE)</f>
        <v>4100</v>
      </c>
      <c r="M947" s="243">
        <f t="shared" si="167"/>
        <v>0</v>
      </c>
      <c r="N947" s="243">
        <f t="shared" si="168"/>
        <v>0</v>
      </c>
      <c r="O947" s="68" t="str">
        <f>VLOOKUP($B947,[1]전년동월vs전월vs당월!$A$7:$AC$1780,16,FALSE)</f>
        <v>-</v>
      </c>
      <c r="P947" s="68" t="str">
        <f>VLOOKUP($B947,[2]전년동월vs전월vs당월!$B$7:$AD$1796,16,FALSE)</f>
        <v>-</v>
      </c>
      <c r="Q947" s="227" t="str">
        <f>VLOOKUP($A947,곡류!$A11:$O75,13,FALSE)</f>
        <v>-</v>
      </c>
      <c r="R947" s="243" t="e">
        <f t="shared" si="169"/>
        <v>#VALUE!</v>
      </c>
      <c r="S947" s="243" t="e">
        <f t="shared" si="170"/>
        <v>#VALUE!</v>
      </c>
      <c r="T947" s="68">
        <f>VLOOKUP($B947,[1]전년동월vs전월vs당월!$A$7:$AC$1780,21,FALSE)</f>
        <v>7800</v>
      </c>
      <c r="U947" s="68">
        <f>VLOOKUP($B947,[2]전년동월vs전월vs당월!$B$7:$AD$1796,21,FALSE)</f>
        <v>6250</v>
      </c>
      <c r="V947" s="227">
        <f>VLOOKUP($A947,곡류!$A11:$O75,14,FALSE)</f>
        <v>5990</v>
      </c>
      <c r="W947" s="243">
        <f t="shared" si="171"/>
        <v>-23.205128205128204</v>
      </c>
      <c r="X947" s="243">
        <f t="shared" si="172"/>
        <v>-4.16</v>
      </c>
      <c r="Y947" s="68">
        <f>VLOOKUP($B947,[1]전년동월vs전월vs당월!$A$7:$AC$1780,26,FALSE)</f>
        <v>6450</v>
      </c>
      <c r="Z947" s="68">
        <f>VLOOKUP($B947,[2]전년동월vs전월vs당월!$B$7:$AD$1796,26,FALSE)</f>
        <v>7000</v>
      </c>
      <c r="AA947" s="227" t="str">
        <f>VLOOKUP($A947,곡류!$A11:$O75,15,FALSE)</f>
        <v>-</v>
      </c>
      <c r="AB947" s="243" t="e">
        <f t="shared" si="173"/>
        <v>#VALUE!</v>
      </c>
      <c r="AC947" s="243" t="e">
        <f t="shared" si="174"/>
        <v>#VALUE!</v>
      </c>
      <c r="AD947" s="83"/>
    </row>
    <row r="948" spans="1:30">
      <c r="A948">
        <v>6</v>
      </c>
      <c r="B948" s="16" t="str">
        <f t="shared" si="158"/>
        <v>보리겉보리,통보리kg늘보리국산</v>
      </c>
      <c r="C948" s="61">
        <v>5</v>
      </c>
      <c r="D948" s="57" t="s">
        <v>485</v>
      </c>
      <c r="E948" s="42" t="s">
        <v>487</v>
      </c>
      <c r="F948" s="42" t="s">
        <v>1741</v>
      </c>
      <c r="G948" s="43" t="s">
        <v>190</v>
      </c>
      <c r="H948" s="45" t="s">
        <v>1742</v>
      </c>
      <c r="I948" s="46" t="s">
        <v>193</v>
      </c>
      <c r="J948" s="68">
        <f>VLOOKUP($B948,[1]전년동월vs전월vs당월!$A$7:$AC$1780,11,FALSE)</f>
        <v>2500</v>
      </c>
      <c r="K948" s="68">
        <f>VLOOKUP($B948,[2]전년동월vs전월vs당월!$B$7:$AD$1796,11,FALSE)</f>
        <v>2380</v>
      </c>
      <c r="L948" s="227">
        <f>VLOOKUP($A948,곡류!$A12:$O76,12,FALSE)</f>
        <v>2440</v>
      </c>
      <c r="M948" s="243">
        <f t="shared" si="167"/>
        <v>-2.4</v>
      </c>
      <c r="N948" s="243">
        <f t="shared" si="168"/>
        <v>2.5210084033613445</v>
      </c>
      <c r="O948" s="68">
        <f>VLOOKUP($B948,[1]전년동월vs전월vs당월!$A$7:$AC$1780,16,FALSE)</f>
        <v>2880</v>
      </c>
      <c r="P948" s="68">
        <f>VLOOKUP($B948,[2]전년동월vs전월vs당월!$B$7:$AD$1796,16,FALSE)</f>
        <v>2880</v>
      </c>
      <c r="Q948" s="227">
        <f>VLOOKUP($A948,곡류!$A12:$O76,13,FALSE)</f>
        <v>2880</v>
      </c>
      <c r="R948" s="243">
        <f t="shared" si="169"/>
        <v>0</v>
      </c>
      <c r="S948" s="243">
        <f t="shared" si="170"/>
        <v>0</v>
      </c>
      <c r="T948" s="68">
        <f>VLOOKUP($B948,[1]전년동월vs전월vs당월!$A$7:$AC$1780,21,FALSE)</f>
        <v>4150</v>
      </c>
      <c r="U948" s="68">
        <f>VLOOKUP($B948,[2]전년동월vs전월vs당월!$B$7:$AD$1796,21,FALSE)</f>
        <v>3650</v>
      </c>
      <c r="V948" s="227">
        <f>VLOOKUP($A948,곡류!$A12:$O76,14,FALSE)</f>
        <v>3490</v>
      </c>
      <c r="W948" s="243">
        <f t="shared" si="171"/>
        <v>-15.903614457831326</v>
      </c>
      <c r="X948" s="243">
        <f t="shared" si="172"/>
        <v>-4.3835616438356162</v>
      </c>
      <c r="Y948" s="68">
        <f>VLOOKUP($B948,[1]전년동월vs전월vs당월!$A$7:$AC$1780,26,FALSE)</f>
        <v>3250</v>
      </c>
      <c r="Z948" s="68">
        <f>VLOOKUP($B948,[2]전년동월vs전월vs당월!$B$7:$AD$1796,26,FALSE)</f>
        <v>4200</v>
      </c>
      <c r="AA948" s="227">
        <f>VLOOKUP($A948,곡류!$A12:$O76,15,FALSE)</f>
        <v>4200</v>
      </c>
      <c r="AB948" s="243">
        <f t="shared" si="173"/>
        <v>29.23076923076923</v>
      </c>
      <c r="AC948" s="243">
        <f t="shared" si="174"/>
        <v>0</v>
      </c>
      <c r="AD948" s="83"/>
    </row>
    <row r="949" spans="1:30">
      <c r="A949">
        <v>7</v>
      </c>
      <c r="B949" s="16" t="str">
        <f t="shared" si="158"/>
        <v>보리겉보리,납작보리(압맥)kg압맥국산</v>
      </c>
      <c r="C949" s="61"/>
      <c r="D949" s="57" t="s">
        <v>485</v>
      </c>
      <c r="E949" s="42" t="s">
        <v>487</v>
      </c>
      <c r="F949" s="42" t="s">
        <v>519</v>
      </c>
      <c r="G949" s="43" t="s">
        <v>190</v>
      </c>
      <c r="H949" s="45" t="s">
        <v>1743</v>
      </c>
      <c r="I949" s="46" t="s">
        <v>193</v>
      </c>
      <c r="J949" s="68" t="str">
        <f>VLOOKUP($B949,[1]전년동월vs전월vs당월!$A$7:$AC$1780,11,FALSE)</f>
        <v>-</v>
      </c>
      <c r="K949" s="68" t="str">
        <f>VLOOKUP($B949,[2]전년동월vs전월vs당월!$B$7:$AD$1796,11,FALSE)</f>
        <v>-</v>
      </c>
      <c r="L949" s="227">
        <f>VLOOKUP($A949,곡류!$A13:$O77,12,FALSE)</f>
        <v>3250</v>
      </c>
      <c r="M949" s="243" t="e">
        <f t="shared" si="167"/>
        <v>#VALUE!</v>
      </c>
      <c r="N949" s="243" t="e">
        <f t="shared" si="168"/>
        <v>#VALUE!</v>
      </c>
      <c r="O949" s="68" t="str">
        <f>VLOOKUP($B949,[1]전년동월vs전월vs당월!$A$7:$AC$1780,16,FALSE)</f>
        <v>-</v>
      </c>
      <c r="P949" s="68">
        <f>VLOOKUP($B949,[2]전년동월vs전월vs당월!$B$7:$AD$1796,16,FALSE)</f>
        <v>4380</v>
      </c>
      <c r="Q949" s="227">
        <f>VLOOKUP($A949,곡류!$A13:$O77,13,FALSE)</f>
        <v>4380</v>
      </c>
      <c r="R949" s="243" t="e">
        <f t="shared" si="169"/>
        <v>#VALUE!</v>
      </c>
      <c r="S949" s="243">
        <f t="shared" si="170"/>
        <v>0</v>
      </c>
      <c r="T949" s="68">
        <f>VLOOKUP($B949,[1]전년동월vs전월vs당월!$A$7:$AC$1780,21,FALSE)</f>
        <v>4250</v>
      </c>
      <c r="U949" s="68">
        <f>VLOOKUP($B949,[2]전년동월vs전월vs당월!$B$7:$AD$1796,21,FALSE)</f>
        <v>4400</v>
      </c>
      <c r="V949" s="227">
        <f>VLOOKUP($A949,곡류!$A13:$O77,14,FALSE)</f>
        <v>4600</v>
      </c>
      <c r="W949" s="243">
        <f t="shared" si="171"/>
        <v>8.235294117647058</v>
      </c>
      <c r="X949" s="243">
        <f t="shared" si="172"/>
        <v>4.5454545454545459</v>
      </c>
      <c r="Y949" s="68">
        <f>VLOOKUP($B949,[1]전년동월vs전월vs당월!$A$7:$AC$1780,26,FALSE)</f>
        <v>3250</v>
      </c>
      <c r="Z949" s="68">
        <f>VLOOKUP($B949,[2]전년동월vs전월vs당월!$B$7:$AD$1796,26,FALSE)</f>
        <v>4500</v>
      </c>
      <c r="AA949" s="227">
        <f>VLOOKUP($A949,곡류!$A13:$O77,15,FALSE)</f>
        <v>4500</v>
      </c>
      <c r="AB949" s="243">
        <f t="shared" si="173"/>
        <v>38.46153846153846</v>
      </c>
      <c r="AC949" s="243">
        <f t="shared" si="174"/>
        <v>0</v>
      </c>
      <c r="AD949" s="83"/>
    </row>
    <row r="950" spans="1:30">
      <c r="A950">
        <v>8</v>
      </c>
      <c r="B950" s="16" t="str">
        <f t="shared" si="158"/>
        <v>보리kg할맥국산</v>
      </c>
      <c r="C950" s="61"/>
      <c r="D950" s="57" t="s">
        <v>485</v>
      </c>
      <c r="E950" s="42" t="s">
        <v>487</v>
      </c>
      <c r="F950" s="42"/>
      <c r="G950" s="43" t="s">
        <v>190</v>
      </c>
      <c r="H950" s="45" t="s">
        <v>1744</v>
      </c>
      <c r="I950" s="46" t="s">
        <v>193</v>
      </c>
      <c r="J950" s="68" t="str">
        <f>VLOOKUP($B950,[1]전년동월vs전월vs당월!$A$7:$AC$1780,11,FALSE)</f>
        <v>-</v>
      </c>
      <c r="K950" s="68" t="str">
        <f>VLOOKUP($B950,[2]전년동월vs전월vs당월!$B$7:$AD$1796,11,FALSE)</f>
        <v>-</v>
      </c>
      <c r="L950" s="227">
        <f>VLOOKUP($A950,곡류!$A14:$O78,12,FALSE)</f>
        <v>3400</v>
      </c>
      <c r="M950" s="243" t="e">
        <f t="shared" si="167"/>
        <v>#VALUE!</v>
      </c>
      <c r="N950" s="243" t="e">
        <f t="shared" si="168"/>
        <v>#VALUE!</v>
      </c>
      <c r="O950" s="68" t="str">
        <f>VLOOKUP($B950,[1]전년동월vs전월vs당월!$A$7:$AC$1780,16,FALSE)</f>
        <v>-</v>
      </c>
      <c r="P950" s="68">
        <f>VLOOKUP($B950,[2]전년동월vs전월vs당월!$B$7:$AD$1796,16,FALSE)</f>
        <v>4380</v>
      </c>
      <c r="Q950" s="227">
        <f>VLOOKUP($A950,곡류!$A14:$O78,13,FALSE)</f>
        <v>4380</v>
      </c>
      <c r="R950" s="243" t="e">
        <f t="shared" si="169"/>
        <v>#VALUE!</v>
      </c>
      <c r="S950" s="243">
        <f t="shared" si="170"/>
        <v>0</v>
      </c>
      <c r="T950" s="68">
        <f>VLOOKUP($B950,[1]전년동월vs전월vs당월!$A$7:$AC$1780,21,FALSE)</f>
        <v>3130</v>
      </c>
      <c r="U950" s="68">
        <f>VLOOKUP($B950,[2]전년동월vs전월vs당월!$B$7:$AD$1796,21,FALSE)</f>
        <v>4750</v>
      </c>
      <c r="V950" s="227">
        <f>VLOOKUP($A950,곡류!$A14:$O78,14,FALSE)</f>
        <v>4580</v>
      </c>
      <c r="W950" s="243">
        <f t="shared" si="171"/>
        <v>46.325878594249204</v>
      </c>
      <c r="X950" s="243">
        <f t="shared" si="172"/>
        <v>-3.5789473684210527</v>
      </c>
      <c r="Y950" s="68">
        <f>VLOOKUP($B950,[1]전년동월vs전월vs당월!$A$7:$AC$1780,26,FALSE)</f>
        <v>4000</v>
      </c>
      <c r="Z950" s="68">
        <f>VLOOKUP($B950,[2]전년동월vs전월vs당월!$B$7:$AD$1796,26,FALSE)</f>
        <v>4500</v>
      </c>
      <c r="AA950" s="227">
        <f>VLOOKUP($A950,곡류!$A14:$O78,15,FALSE)</f>
        <v>4500</v>
      </c>
      <c r="AB950" s="243">
        <f t="shared" si="173"/>
        <v>12.5</v>
      </c>
      <c r="AC950" s="243">
        <f t="shared" si="174"/>
        <v>0</v>
      </c>
      <c r="AD950" s="83"/>
    </row>
    <row r="951" spans="1:30">
      <c r="A951">
        <v>9</v>
      </c>
      <c r="B951" s="16" t="str">
        <f t="shared" si="158"/>
        <v>보리kg보리쌀국산</v>
      </c>
      <c r="C951" s="61"/>
      <c r="D951" s="57" t="s">
        <v>485</v>
      </c>
      <c r="E951" s="42" t="s">
        <v>487</v>
      </c>
      <c r="F951" s="42"/>
      <c r="G951" s="43" t="s">
        <v>190</v>
      </c>
      <c r="H951" s="45" t="s">
        <v>1745</v>
      </c>
      <c r="I951" s="46" t="s">
        <v>193</v>
      </c>
      <c r="J951" s="68">
        <f>VLOOKUP($B951,[1]전년동월vs전월vs당월!$A$7:$AC$1780,11,FALSE)</f>
        <v>2000</v>
      </c>
      <c r="K951" s="68">
        <f>VLOOKUP($B951,[2]전년동월vs전월vs당월!$B$7:$AD$1796,11,FALSE)</f>
        <v>2100</v>
      </c>
      <c r="L951" s="227">
        <f>VLOOKUP($A951,곡류!$A15:$O79,12,FALSE)</f>
        <v>2100</v>
      </c>
      <c r="M951" s="243">
        <f t="shared" si="167"/>
        <v>5</v>
      </c>
      <c r="N951" s="243">
        <f t="shared" si="168"/>
        <v>0</v>
      </c>
      <c r="O951" s="68">
        <f>VLOOKUP($B951,[1]전년동월vs전월vs당월!$A$7:$AC$1780,16,FALSE)</f>
        <v>2150</v>
      </c>
      <c r="P951" s="68" t="str">
        <f>VLOOKUP($B951,[2]전년동월vs전월vs당월!$B$7:$AD$1796,16,FALSE)</f>
        <v>-</v>
      </c>
      <c r="Q951" s="227" t="str">
        <f>VLOOKUP($A951,곡류!$A15:$O79,13,FALSE)</f>
        <v>-</v>
      </c>
      <c r="R951" s="243" t="e">
        <f t="shared" si="169"/>
        <v>#VALUE!</v>
      </c>
      <c r="S951" s="243" t="e">
        <f t="shared" si="170"/>
        <v>#VALUE!</v>
      </c>
      <c r="T951" s="68">
        <f>VLOOKUP($B951,[1]전년동월vs전월vs당월!$A$7:$AC$1780,21,FALSE)</f>
        <v>3600</v>
      </c>
      <c r="U951" s="68">
        <f>VLOOKUP($B951,[2]전년동월vs전월vs당월!$B$7:$AD$1796,21,FALSE)</f>
        <v>4000</v>
      </c>
      <c r="V951" s="227">
        <f>VLOOKUP($A951,곡류!$A15:$O79,14,FALSE)</f>
        <v>4250</v>
      </c>
      <c r="W951" s="243">
        <f t="shared" si="171"/>
        <v>18.055555555555557</v>
      </c>
      <c r="X951" s="243">
        <f t="shared" si="172"/>
        <v>6.25</v>
      </c>
      <c r="Y951" s="68">
        <f>VLOOKUP($B951,[1]전년동월vs전월vs당월!$A$7:$AC$1780,26,FALSE)</f>
        <v>2810</v>
      </c>
      <c r="Z951" s="68">
        <f>VLOOKUP($B951,[2]전년동월vs전월vs당월!$B$7:$AD$1796,26,FALSE)</f>
        <v>3500</v>
      </c>
      <c r="AA951" s="227">
        <f>VLOOKUP($A951,곡류!$A15:$O79,15,FALSE)</f>
        <v>3500</v>
      </c>
      <c r="AB951" s="243">
        <f t="shared" si="173"/>
        <v>24.555160142348754</v>
      </c>
      <c r="AC951" s="243">
        <f t="shared" si="174"/>
        <v>0</v>
      </c>
      <c r="AD951" s="128"/>
    </row>
    <row r="952" spans="1:30">
      <c r="A952">
        <v>10</v>
      </c>
      <c r="B952" s="16" t="str">
        <f t="shared" si="158"/>
        <v>보리kg찰보리국산</v>
      </c>
      <c r="C952" s="61"/>
      <c r="D952" s="57" t="s">
        <v>485</v>
      </c>
      <c r="E952" s="42" t="s">
        <v>487</v>
      </c>
      <c r="F952" s="42"/>
      <c r="G952" s="43" t="s">
        <v>190</v>
      </c>
      <c r="H952" s="45" t="s">
        <v>215</v>
      </c>
      <c r="I952" s="46" t="s">
        <v>193</v>
      </c>
      <c r="J952" s="68">
        <f>VLOOKUP($B952,[1]전년동월vs전월vs당월!$A$7:$AC$1780,11,FALSE)</f>
        <v>2100</v>
      </c>
      <c r="K952" s="68">
        <f>VLOOKUP($B952,[2]전년동월vs전월vs당월!$B$7:$AD$1796,11,FALSE)</f>
        <v>3450</v>
      </c>
      <c r="L952" s="227">
        <f>VLOOKUP($A952,곡류!$A16:$O80,12,FALSE)</f>
        <v>3040</v>
      </c>
      <c r="M952" s="243">
        <f t="shared" si="167"/>
        <v>44.761904761904759</v>
      </c>
      <c r="N952" s="243">
        <f t="shared" si="168"/>
        <v>-11.884057971014492</v>
      </c>
      <c r="O952" s="68">
        <f>VLOOKUP($B952,[1]전년동월vs전월vs당월!$A$7:$AC$1780,16,FALSE)</f>
        <v>2180</v>
      </c>
      <c r="P952" s="68">
        <f>VLOOKUP($B952,[2]전년동월vs전월vs당월!$B$7:$AD$1796,16,FALSE)</f>
        <v>3330</v>
      </c>
      <c r="Q952" s="227">
        <f>VLOOKUP($A952,곡류!$A16:$O80,13,FALSE)</f>
        <v>3330</v>
      </c>
      <c r="R952" s="243">
        <f t="shared" si="169"/>
        <v>52.752293577981654</v>
      </c>
      <c r="S952" s="243">
        <f t="shared" si="170"/>
        <v>0</v>
      </c>
      <c r="T952" s="68">
        <f>VLOOKUP($B952,[1]전년동월vs전월vs당월!$A$7:$AC$1780,21,FALSE)</f>
        <v>3900</v>
      </c>
      <c r="U952" s="68">
        <f>VLOOKUP($B952,[2]전년동월vs전월vs당월!$B$7:$AD$1796,21,FALSE)</f>
        <v>4050</v>
      </c>
      <c r="V952" s="227">
        <f>VLOOKUP($A952,곡류!$A16:$O80,14,FALSE)</f>
        <v>4300</v>
      </c>
      <c r="W952" s="243">
        <f t="shared" si="171"/>
        <v>10.256410256410257</v>
      </c>
      <c r="X952" s="243">
        <f t="shared" si="172"/>
        <v>6.1728395061728394</v>
      </c>
      <c r="Y952" s="68">
        <f>VLOOKUP($B952,[1]전년동월vs전월vs당월!$A$7:$AC$1780,26,FALSE)</f>
        <v>2880</v>
      </c>
      <c r="Z952" s="68">
        <f>VLOOKUP($B952,[2]전년동월vs전월vs당월!$B$7:$AD$1796,26,FALSE)</f>
        <v>4150</v>
      </c>
      <c r="AA952" s="227">
        <f>VLOOKUP($A952,곡류!$A16:$O80,15,FALSE)</f>
        <v>4300</v>
      </c>
      <c r="AB952" s="243">
        <f t="shared" si="173"/>
        <v>49.305555555555557</v>
      </c>
      <c r="AC952" s="243">
        <f t="shared" si="174"/>
        <v>3.6144578313253013</v>
      </c>
      <c r="AD952" s="128"/>
    </row>
    <row r="953" spans="1:30">
      <c r="A953">
        <v>11</v>
      </c>
      <c r="B953" s="16" t="str">
        <f t="shared" si="158"/>
        <v>쌀(현미)일반형kg현미국산</v>
      </c>
      <c r="C953" s="61">
        <v>6</v>
      </c>
      <c r="D953" s="57" t="s">
        <v>485</v>
      </c>
      <c r="E953" s="42" t="s">
        <v>489</v>
      </c>
      <c r="F953" s="42" t="s">
        <v>520</v>
      </c>
      <c r="G953" s="43" t="s">
        <v>190</v>
      </c>
      <c r="H953" s="45" t="s">
        <v>224</v>
      </c>
      <c r="I953" s="46" t="s">
        <v>193</v>
      </c>
      <c r="J953" s="68">
        <f>VLOOKUP($B953,[1]전년동월vs전월vs당월!$A$7:$AC$1780,11,FALSE)</f>
        <v>2300</v>
      </c>
      <c r="K953" s="68">
        <f>VLOOKUP($B953,[2]전년동월vs전월vs당월!$B$7:$AD$1796,11,FALSE)</f>
        <v>2450</v>
      </c>
      <c r="L953" s="227">
        <f>VLOOKUP($A953,곡류!$A17:$O81,12,FALSE)</f>
        <v>2520</v>
      </c>
      <c r="M953" s="243">
        <f t="shared" si="167"/>
        <v>9.5652173913043477</v>
      </c>
      <c r="N953" s="243">
        <f t="shared" si="168"/>
        <v>2.8571428571428572</v>
      </c>
      <c r="O953" s="68">
        <f>VLOOKUP($B953,[1]전년동월vs전월vs당월!$A$7:$AC$1780,16,FALSE)</f>
        <v>2450</v>
      </c>
      <c r="P953" s="68">
        <f>VLOOKUP($B953,[2]전년동월vs전월vs당월!$B$7:$AD$1796,16,FALSE)</f>
        <v>2580</v>
      </c>
      <c r="Q953" s="227">
        <f>VLOOKUP($A953,곡류!$A17:$O81,13,FALSE)</f>
        <v>2580</v>
      </c>
      <c r="R953" s="243">
        <f t="shared" si="169"/>
        <v>5.3061224489795915</v>
      </c>
      <c r="S953" s="243">
        <f t="shared" si="170"/>
        <v>0</v>
      </c>
      <c r="T953" s="68">
        <f>VLOOKUP($B953,[1]전년동월vs전월vs당월!$A$7:$AC$1780,21,FALSE)</f>
        <v>4250</v>
      </c>
      <c r="U953" s="68">
        <f>VLOOKUP($B953,[2]전년동월vs전월vs당월!$B$7:$AD$1796,21,FALSE)</f>
        <v>4000</v>
      </c>
      <c r="V953" s="227">
        <f>VLOOKUP($A953,곡류!$A17:$O81,14,FALSE)</f>
        <v>4300</v>
      </c>
      <c r="W953" s="243">
        <f t="shared" si="171"/>
        <v>1.1764705882352942</v>
      </c>
      <c r="X953" s="243">
        <f t="shared" si="172"/>
        <v>7.5</v>
      </c>
      <c r="Y953" s="68">
        <f>VLOOKUP($B953,[1]전년동월vs전월vs당월!$A$7:$AC$1780,26,FALSE)</f>
        <v>4150</v>
      </c>
      <c r="Z953" s="68">
        <f>VLOOKUP($B953,[2]전년동월vs전월vs당월!$B$7:$AD$1796,26,FALSE)</f>
        <v>4150</v>
      </c>
      <c r="AA953" s="227">
        <f>VLOOKUP($A953,곡류!$A17:$O81,15,FALSE)</f>
        <v>4150</v>
      </c>
      <c r="AB953" s="243">
        <f t="shared" si="173"/>
        <v>0</v>
      </c>
      <c r="AC953" s="243">
        <f t="shared" si="174"/>
        <v>0</v>
      </c>
      <c r="AD953" s="83"/>
    </row>
    <row r="954" spans="1:30">
      <c r="A954">
        <v>12</v>
      </c>
      <c r="B954" s="16" t="str">
        <f t="shared" si="158"/>
        <v>쌀(백미)일반형kg경기일반미경기</v>
      </c>
      <c r="C954" s="61">
        <v>7</v>
      </c>
      <c r="D954" s="57" t="s">
        <v>485</v>
      </c>
      <c r="E954" s="42" t="s">
        <v>1746</v>
      </c>
      <c r="F954" s="42" t="s">
        <v>520</v>
      </c>
      <c r="G954" s="43" t="s">
        <v>190</v>
      </c>
      <c r="H954" s="45" t="s">
        <v>1747</v>
      </c>
      <c r="I954" s="46" t="s">
        <v>221</v>
      </c>
      <c r="J954" s="68">
        <f>VLOOKUP($B954,[1]전년동월vs전월vs당월!$A$7:$AC$1780,11,FALSE)</f>
        <v>2700</v>
      </c>
      <c r="K954" s="68">
        <f>VLOOKUP($B954,[2]전년동월vs전월vs당월!$B$7:$AD$1796,11,FALSE)</f>
        <v>2600</v>
      </c>
      <c r="L954" s="227">
        <f>VLOOKUP($A954,곡류!$A18:$O82,12,FALSE)</f>
        <v>2600</v>
      </c>
      <c r="M954" s="243">
        <f t="shared" si="167"/>
        <v>-3.7037037037037037</v>
      </c>
      <c r="N954" s="243">
        <f t="shared" si="168"/>
        <v>0</v>
      </c>
      <c r="O954" s="68">
        <f>VLOOKUP($B954,[1]전년동월vs전월vs당월!$A$7:$AC$1780,16,FALSE)</f>
        <v>2800</v>
      </c>
      <c r="P954" s="68">
        <f>VLOOKUP($B954,[2]전년동월vs전월vs당월!$B$7:$AD$1796,16,FALSE)</f>
        <v>2600</v>
      </c>
      <c r="Q954" s="227">
        <f>VLOOKUP($A954,곡류!$A18:$O82,13,FALSE)</f>
        <v>2600</v>
      </c>
      <c r="R954" s="243">
        <f t="shared" si="169"/>
        <v>-7.1428571428571432</v>
      </c>
      <c r="S954" s="243">
        <f t="shared" si="170"/>
        <v>0</v>
      </c>
      <c r="T954" s="68" t="str">
        <f>VLOOKUP($B954,[1]전년동월vs전월vs당월!$A$7:$AC$1780,21,FALSE)</f>
        <v>-</v>
      </c>
      <c r="U954" s="68" t="str">
        <f>VLOOKUP($B954,[2]전년동월vs전월vs당월!$B$7:$AD$1796,21,FALSE)</f>
        <v>-</v>
      </c>
      <c r="V954" s="227" t="str">
        <f>VLOOKUP($A954,곡류!$A18:$O82,14,FALSE)</f>
        <v>-</v>
      </c>
      <c r="W954" s="243" t="e">
        <f t="shared" si="171"/>
        <v>#VALUE!</v>
      </c>
      <c r="X954" s="243" t="e">
        <f t="shared" si="172"/>
        <v>#VALUE!</v>
      </c>
      <c r="Y954" s="68">
        <f>VLOOKUP($B954,[1]전년동월vs전월vs당월!$A$7:$AC$1780,26,FALSE)</f>
        <v>2850</v>
      </c>
      <c r="Z954" s="68">
        <f>VLOOKUP($B954,[2]전년동월vs전월vs당월!$B$7:$AD$1796,26,FALSE)</f>
        <v>2900</v>
      </c>
      <c r="AA954" s="227">
        <f>VLOOKUP($A954,곡류!$A18:$O82,15,FALSE)</f>
        <v>2900</v>
      </c>
      <c r="AB954" s="243">
        <f t="shared" si="173"/>
        <v>1.7543859649122806</v>
      </c>
      <c r="AC954" s="243">
        <f t="shared" si="174"/>
        <v>0</v>
      </c>
      <c r="AD954" s="83"/>
    </row>
    <row r="955" spans="1:30">
      <c r="A955">
        <v>13</v>
      </c>
      <c r="B955" s="16" t="str">
        <f t="shared" si="158"/>
        <v>쌀(백미)일반형kg경기일반미,추청경기</v>
      </c>
      <c r="C955" s="61"/>
      <c r="D955" s="57" t="s">
        <v>485</v>
      </c>
      <c r="E955" s="42" t="s">
        <v>1746</v>
      </c>
      <c r="F955" s="42" t="s">
        <v>520</v>
      </c>
      <c r="G955" s="43" t="s">
        <v>190</v>
      </c>
      <c r="H955" s="45" t="s">
        <v>1748</v>
      </c>
      <c r="I955" s="46" t="s">
        <v>221</v>
      </c>
      <c r="J955" s="68" t="str">
        <f>VLOOKUP($B955,[1]전년동월vs전월vs당월!$A$7:$AC$1780,11,FALSE)</f>
        <v>-</v>
      </c>
      <c r="K955" s="68">
        <f>VLOOKUP($B955,[2]전년동월vs전월vs당월!$B$7:$AD$1796,11,FALSE)</f>
        <v>2700</v>
      </c>
      <c r="L955" s="227">
        <f>VLOOKUP($A955,곡류!$A19:$O83,12,FALSE)</f>
        <v>2700</v>
      </c>
      <c r="M955" s="243" t="e">
        <f t="shared" si="167"/>
        <v>#VALUE!</v>
      </c>
      <c r="N955" s="243">
        <f t="shared" si="168"/>
        <v>0</v>
      </c>
      <c r="O955" s="68" t="str">
        <f>VLOOKUP($B955,[1]전년동월vs전월vs당월!$A$7:$AC$1780,16,FALSE)</f>
        <v>-</v>
      </c>
      <c r="P955" s="68">
        <f>VLOOKUP($B955,[2]전년동월vs전월vs당월!$B$7:$AD$1796,16,FALSE)</f>
        <v>2750</v>
      </c>
      <c r="Q955" s="227">
        <f>VLOOKUP($A955,곡류!$A19:$O83,13,FALSE)</f>
        <v>2750</v>
      </c>
      <c r="R955" s="243" t="e">
        <f t="shared" si="169"/>
        <v>#VALUE!</v>
      </c>
      <c r="S955" s="243">
        <f t="shared" si="170"/>
        <v>0</v>
      </c>
      <c r="T955" s="68">
        <f>VLOOKUP($B955,[1]전년동월vs전월vs당월!$A$7:$AC$1780,21,FALSE)</f>
        <v>2950</v>
      </c>
      <c r="U955" s="68">
        <f>VLOOKUP($B955,[2]전년동월vs전월vs당월!$B$7:$AD$1796,21,FALSE)</f>
        <v>3450</v>
      </c>
      <c r="V955" s="227">
        <f>VLOOKUP($A955,곡류!$A19:$O83,14,FALSE)</f>
        <v>3450</v>
      </c>
      <c r="W955" s="243">
        <f t="shared" si="171"/>
        <v>16.949152542372882</v>
      </c>
      <c r="X955" s="243">
        <f t="shared" si="172"/>
        <v>0</v>
      </c>
      <c r="Y955" s="68">
        <f>VLOOKUP($B955,[1]전년동월vs전월vs당월!$A$7:$AC$1780,26,FALSE)</f>
        <v>2950</v>
      </c>
      <c r="Z955" s="68">
        <f>VLOOKUP($B955,[2]전년동월vs전월vs당월!$B$7:$AD$1796,26,FALSE)</f>
        <v>3000</v>
      </c>
      <c r="AA955" s="227">
        <f>VLOOKUP($A955,곡류!$A19:$O83,15,FALSE)</f>
        <v>3000</v>
      </c>
      <c r="AB955" s="243">
        <f t="shared" si="173"/>
        <v>1.6949152542372881</v>
      </c>
      <c r="AC955" s="243">
        <f t="shared" si="174"/>
        <v>0</v>
      </c>
      <c r="AD955" s="83"/>
    </row>
    <row r="956" spans="1:30">
      <c r="A956">
        <v>14</v>
      </c>
      <c r="B956" s="16" t="str">
        <f t="shared" si="158"/>
        <v>쌀(백미)일반형kg이천쌀경기</v>
      </c>
      <c r="C956" s="61"/>
      <c r="D956" s="57" t="s">
        <v>485</v>
      </c>
      <c r="E956" s="42" t="s">
        <v>1746</v>
      </c>
      <c r="F956" s="42" t="s">
        <v>520</v>
      </c>
      <c r="G956" s="43" t="s">
        <v>190</v>
      </c>
      <c r="H956" s="45" t="s">
        <v>1749</v>
      </c>
      <c r="I956" s="46" t="s">
        <v>221</v>
      </c>
      <c r="J956" s="68">
        <f>VLOOKUP($B956,[1]전년동월vs전월vs당월!$A$7:$AC$1780,11,FALSE)</f>
        <v>3050</v>
      </c>
      <c r="K956" s="68">
        <f>VLOOKUP($B956,[2]전년동월vs전월vs당월!$B$7:$AD$1796,11,FALSE)</f>
        <v>3100</v>
      </c>
      <c r="L956" s="227">
        <f>VLOOKUP($A956,곡류!$A20:$O84,12,FALSE)</f>
        <v>3100</v>
      </c>
      <c r="M956" s="243">
        <f t="shared" si="167"/>
        <v>1.639344262295082</v>
      </c>
      <c r="N956" s="243">
        <f t="shared" si="168"/>
        <v>0</v>
      </c>
      <c r="O956" s="68">
        <f>VLOOKUP($B956,[1]전년동월vs전월vs당월!$A$7:$AC$1780,16,FALSE)</f>
        <v>3230</v>
      </c>
      <c r="P956" s="68">
        <f>VLOOKUP($B956,[2]전년동월vs전월vs당월!$B$7:$AD$1796,16,FALSE)</f>
        <v>3300</v>
      </c>
      <c r="Q956" s="227">
        <f>VLOOKUP($A956,곡류!$A20:$O84,13,FALSE)</f>
        <v>3300</v>
      </c>
      <c r="R956" s="243">
        <f t="shared" si="169"/>
        <v>2.1671826625386998</v>
      </c>
      <c r="S956" s="243">
        <f t="shared" si="170"/>
        <v>0</v>
      </c>
      <c r="T956" s="68">
        <f>VLOOKUP($B956,[1]전년동월vs전월vs당월!$A$7:$AC$1780,21,FALSE)</f>
        <v>3380</v>
      </c>
      <c r="U956" s="68">
        <f>VLOOKUP($B956,[2]전년동월vs전월vs당월!$B$7:$AD$1796,21,FALSE)</f>
        <v>3480</v>
      </c>
      <c r="V956" s="227">
        <f>VLOOKUP($A956,곡류!$A20:$O84,14,FALSE)</f>
        <v>3480</v>
      </c>
      <c r="W956" s="243">
        <f t="shared" si="171"/>
        <v>2.9585798816568047</v>
      </c>
      <c r="X956" s="243">
        <f t="shared" si="172"/>
        <v>0</v>
      </c>
      <c r="Y956" s="68">
        <f>VLOOKUP($B956,[1]전년동월vs전월vs당월!$A$7:$AC$1780,26,FALSE)</f>
        <v>3350</v>
      </c>
      <c r="Z956" s="68">
        <f>VLOOKUP($B956,[2]전년동월vs전월vs당월!$B$7:$AD$1796,26,FALSE)</f>
        <v>3400</v>
      </c>
      <c r="AA956" s="227">
        <f>VLOOKUP($A956,곡류!$A20:$O84,15,FALSE)</f>
        <v>3400</v>
      </c>
      <c r="AB956" s="243">
        <f t="shared" si="173"/>
        <v>1.4925373134328359</v>
      </c>
      <c r="AC956" s="243">
        <f t="shared" si="174"/>
        <v>0</v>
      </c>
      <c r="AD956" s="83"/>
    </row>
    <row r="957" spans="1:30">
      <c r="A957">
        <v>15</v>
      </c>
      <c r="B957" s="16" t="str">
        <f t="shared" si="158"/>
        <v>쌀(백미)일반형kg충청일반미충청</v>
      </c>
      <c r="C957" s="61"/>
      <c r="D957" s="57" t="s">
        <v>485</v>
      </c>
      <c r="E957" s="42" t="s">
        <v>1746</v>
      </c>
      <c r="F957" s="42" t="s">
        <v>520</v>
      </c>
      <c r="G957" s="43" t="s">
        <v>190</v>
      </c>
      <c r="H957" s="45" t="s">
        <v>1750</v>
      </c>
      <c r="I957" s="46" t="s">
        <v>1751</v>
      </c>
      <c r="J957" s="68">
        <f>VLOOKUP($B957,[1]전년동월vs전월vs당월!$A$7:$AC$1780,11,FALSE)</f>
        <v>2400</v>
      </c>
      <c r="K957" s="68">
        <f>VLOOKUP($B957,[2]전년동월vs전월vs당월!$B$7:$AD$1796,11,FALSE)</f>
        <v>2280</v>
      </c>
      <c r="L957" s="227">
        <f>VLOOKUP($A957,곡류!$A21:$O85,12,FALSE)</f>
        <v>2280</v>
      </c>
      <c r="M957" s="243">
        <f t="shared" si="167"/>
        <v>-5</v>
      </c>
      <c r="N957" s="243">
        <f t="shared" si="168"/>
        <v>0</v>
      </c>
      <c r="O957" s="68">
        <f>VLOOKUP($B957,[1]전년동월vs전월vs당월!$A$7:$AC$1780,16,FALSE)</f>
        <v>2330</v>
      </c>
      <c r="P957" s="68">
        <f>VLOOKUP($B957,[2]전년동월vs전월vs당월!$B$7:$AD$1796,16,FALSE)</f>
        <v>2300</v>
      </c>
      <c r="Q957" s="227">
        <f>VLOOKUP($A957,곡류!$A21:$O85,13,FALSE)</f>
        <v>2300</v>
      </c>
      <c r="R957" s="243">
        <f t="shared" si="169"/>
        <v>-1.2875536480686696</v>
      </c>
      <c r="S957" s="243">
        <f t="shared" si="170"/>
        <v>0</v>
      </c>
      <c r="T957" s="68">
        <f>VLOOKUP($B957,[1]전년동월vs전월vs당월!$A$7:$AC$1780,21,FALSE)</f>
        <v>3950</v>
      </c>
      <c r="U957" s="68">
        <f>VLOOKUP($B957,[2]전년동월vs전월vs당월!$B$7:$AD$1796,21,FALSE)</f>
        <v>3300</v>
      </c>
      <c r="V957" s="227">
        <f>VLOOKUP($A957,곡류!$A21:$O85,14,FALSE)</f>
        <v>3300</v>
      </c>
      <c r="W957" s="243">
        <f t="shared" si="171"/>
        <v>-16.455696202531644</v>
      </c>
      <c r="X957" s="243">
        <f t="shared" si="172"/>
        <v>0</v>
      </c>
      <c r="Y957" s="68">
        <f>VLOOKUP($B957,[1]전년동월vs전월vs당월!$A$7:$AC$1780,26,FALSE)</f>
        <v>2800</v>
      </c>
      <c r="Z957" s="68">
        <f>VLOOKUP($B957,[2]전년동월vs전월vs당월!$B$7:$AD$1796,26,FALSE)</f>
        <v>2800</v>
      </c>
      <c r="AA957" s="227">
        <f>VLOOKUP($A957,곡류!$A21:$O85,15,FALSE)</f>
        <v>2650</v>
      </c>
      <c r="AB957" s="243">
        <f t="shared" si="173"/>
        <v>-5.3571428571428568</v>
      </c>
      <c r="AC957" s="243">
        <f t="shared" si="174"/>
        <v>-5.3571428571428568</v>
      </c>
      <c r="AD957" s="83"/>
    </row>
    <row r="958" spans="1:30">
      <c r="A958">
        <v>16</v>
      </c>
      <c r="B958" s="16" t="str">
        <f t="shared" si="158"/>
        <v>쌀(백미)일반형kg전라일반미전라</v>
      </c>
      <c r="C958" s="61"/>
      <c r="D958" s="57" t="s">
        <v>485</v>
      </c>
      <c r="E958" s="42" t="s">
        <v>1746</v>
      </c>
      <c r="F958" s="42" t="s">
        <v>520</v>
      </c>
      <c r="G958" s="43" t="s">
        <v>190</v>
      </c>
      <c r="H958" s="45" t="s">
        <v>1752</v>
      </c>
      <c r="I958" s="46" t="s">
        <v>1753</v>
      </c>
      <c r="J958" s="68">
        <f>VLOOKUP($B958,[1]전년동월vs전월vs당월!$A$7:$AC$1780,11,FALSE)</f>
        <v>2330</v>
      </c>
      <c r="K958" s="68">
        <f>VLOOKUP($B958,[2]전년동월vs전월vs당월!$B$7:$AD$1796,11,FALSE)</f>
        <v>2330</v>
      </c>
      <c r="L958" s="227">
        <f>VLOOKUP($A958,곡류!$A22:$O86,12,FALSE)</f>
        <v>2330</v>
      </c>
      <c r="M958" s="243">
        <f t="shared" si="167"/>
        <v>0</v>
      </c>
      <c r="N958" s="243">
        <f t="shared" si="168"/>
        <v>0</v>
      </c>
      <c r="O958" s="68">
        <f>VLOOKUP($B958,[1]전년동월vs전월vs당월!$A$7:$AC$1780,16,FALSE)</f>
        <v>2330</v>
      </c>
      <c r="P958" s="68">
        <f>VLOOKUP($B958,[2]전년동월vs전월vs당월!$B$7:$AD$1796,16,FALSE)</f>
        <v>2600</v>
      </c>
      <c r="Q958" s="227">
        <f>VLOOKUP($A958,곡류!$A22:$O86,13,FALSE)</f>
        <v>2600</v>
      </c>
      <c r="R958" s="243">
        <f t="shared" si="169"/>
        <v>11.587982832618026</v>
      </c>
      <c r="S958" s="243">
        <f t="shared" si="170"/>
        <v>0</v>
      </c>
      <c r="T958" s="68">
        <f>VLOOKUP($B958,[1]전년동월vs전월vs당월!$A$7:$AC$1780,21,FALSE)</f>
        <v>2740</v>
      </c>
      <c r="U958" s="68">
        <f>VLOOKUP($B958,[2]전년동월vs전월vs당월!$B$7:$AD$1796,21,FALSE)</f>
        <v>2630</v>
      </c>
      <c r="V958" s="227">
        <f>VLOOKUP($A958,곡류!$A22:$O86,14,FALSE)</f>
        <v>2630</v>
      </c>
      <c r="W958" s="243">
        <f t="shared" si="171"/>
        <v>-4.0145985401459852</v>
      </c>
      <c r="X958" s="243">
        <f t="shared" si="172"/>
        <v>0</v>
      </c>
      <c r="Y958" s="68">
        <f>VLOOKUP($B958,[1]전년동월vs전월vs당월!$A$7:$AC$1780,26,FALSE)</f>
        <v>2850</v>
      </c>
      <c r="Z958" s="68">
        <f>VLOOKUP($B958,[2]전년동월vs전월vs당월!$B$7:$AD$1796,26,FALSE)</f>
        <v>2850</v>
      </c>
      <c r="AA958" s="227">
        <f>VLOOKUP($A958,곡류!$A22:$O86,15,FALSE)</f>
        <v>2900</v>
      </c>
      <c r="AB958" s="243">
        <f t="shared" si="173"/>
        <v>1.7543859649122806</v>
      </c>
      <c r="AC958" s="243">
        <f t="shared" si="174"/>
        <v>1.7543859649122806</v>
      </c>
      <c r="AD958" s="83"/>
    </row>
    <row r="959" spans="1:30">
      <c r="A959">
        <v>17</v>
      </c>
      <c r="B959" s="16" t="str">
        <f t="shared" si="158"/>
        <v>쌀(백미)일반형kg강원일반미강원</v>
      </c>
      <c r="C959" s="61"/>
      <c r="D959" s="57" t="s">
        <v>485</v>
      </c>
      <c r="E959" s="42" t="s">
        <v>1746</v>
      </c>
      <c r="F959" s="42" t="s">
        <v>520</v>
      </c>
      <c r="G959" s="43" t="s">
        <v>190</v>
      </c>
      <c r="H959" s="45" t="s">
        <v>1754</v>
      </c>
      <c r="I959" s="46" t="s">
        <v>1755</v>
      </c>
      <c r="J959" s="68">
        <f>VLOOKUP($B959,[1]전년동월vs전월vs당월!$A$7:$AC$1780,11,FALSE)</f>
        <v>2950</v>
      </c>
      <c r="K959" s="68">
        <f>VLOOKUP($B959,[2]전년동월vs전월vs당월!$B$7:$AD$1796,11,FALSE)</f>
        <v>2800</v>
      </c>
      <c r="L959" s="227">
        <f>VLOOKUP($A959,곡류!$A23:$O87,12,FALSE)</f>
        <v>2800</v>
      </c>
      <c r="M959" s="243">
        <f t="shared" si="167"/>
        <v>-5.0847457627118642</v>
      </c>
      <c r="N959" s="243">
        <f t="shared" si="168"/>
        <v>0</v>
      </c>
      <c r="O959" s="68" t="str">
        <f>VLOOKUP($B959,[1]전년동월vs전월vs당월!$A$7:$AC$1780,16,FALSE)</f>
        <v>-</v>
      </c>
      <c r="P959" s="68" t="str">
        <f>VLOOKUP($B959,[2]전년동월vs전월vs당월!$B$7:$AD$1796,16,FALSE)</f>
        <v>-</v>
      </c>
      <c r="Q959" s="227" t="str">
        <f>VLOOKUP($A959,곡류!$A23:$O87,13,FALSE)</f>
        <v>-</v>
      </c>
      <c r="R959" s="243" t="e">
        <f t="shared" si="169"/>
        <v>#VALUE!</v>
      </c>
      <c r="S959" s="243" t="e">
        <f t="shared" si="170"/>
        <v>#VALUE!</v>
      </c>
      <c r="T959" s="68">
        <f>VLOOKUP($B959,[1]전년동월vs전월vs당월!$A$7:$AC$1780,21,FALSE)</f>
        <v>3000</v>
      </c>
      <c r="U959" s="68" t="str">
        <f>VLOOKUP($B959,[2]전년동월vs전월vs당월!$B$7:$AD$1796,21,FALSE)</f>
        <v>-</v>
      </c>
      <c r="V959" s="227">
        <f>VLOOKUP($A959,곡류!$A23:$O87,14,FALSE)</f>
        <v>3000</v>
      </c>
      <c r="W959" s="243">
        <f t="shared" si="171"/>
        <v>0</v>
      </c>
      <c r="X959" s="243" t="e">
        <f t="shared" si="172"/>
        <v>#VALUE!</v>
      </c>
      <c r="Y959" s="68">
        <f>VLOOKUP($B959,[1]전년동월vs전월vs당월!$A$7:$AC$1780,26,FALSE)</f>
        <v>2900</v>
      </c>
      <c r="Z959" s="68">
        <f>VLOOKUP($B959,[2]전년동월vs전월vs당월!$B$7:$AD$1796,26,FALSE)</f>
        <v>2950</v>
      </c>
      <c r="AA959" s="227" t="str">
        <f>VLOOKUP($A959,곡류!$A23:$O87,15,FALSE)</f>
        <v>-</v>
      </c>
      <c r="AB959" s="243" t="e">
        <f t="shared" si="173"/>
        <v>#VALUE!</v>
      </c>
      <c r="AC959" s="243" t="e">
        <f t="shared" si="174"/>
        <v>#VALUE!</v>
      </c>
      <c r="AD959" s="83"/>
    </row>
    <row r="960" spans="1:30">
      <c r="A960">
        <v>18</v>
      </c>
      <c r="B960" s="16" t="str">
        <f t="shared" si="158"/>
        <v>쌀(백미)일반형kg오대쌀강원</v>
      </c>
      <c r="C960" s="61"/>
      <c r="D960" s="57" t="s">
        <v>485</v>
      </c>
      <c r="E960" s="42" t="s">
        <v>1746</v>
      </c>
      <c r="F960" s="42" t="s">
        <v>520</v>
      </c>
      <c r="G960" s="43" t="s">
        <v>190</v>
      </c>
      <c r="H960" s="45" t="s">
        <v>1756</v>
      </c>
      <c r="I960" s="46" t="s">
        <v>1755</v>
      </c>
      <c r="J960" s="68">
        <f>VLOOKUP($B960,[1]전년동월vs전월vs당월!$A$7:$AC$1780,11,FALSE)</f>
        <v>2950</v>
      </c>
      <c r="K960" s="68">
        <f>VLOOKUP($B960,[2]전년동월vs전월vs당월!$B$7:$AD$1796,11,FALSE)</f>
        <v>3000</v>
      </c>
      <c r="L960" s="227">
        <f>VLOOKUP($A960,곡류!$A24:$O88,12,FALSE)</f>
        <v>3000</v>
      </c>
      <c r="M960" s="243">
        <f t="shared" si="167"/>
        <v>1.6949152542372881</v>
      </c>
      <c r="N960" s="243">
        <f t="shared" si="168"/>
        <v>0</v>
      </c>
      <c r="O960" s="68">
        <f>VLOOKUP($B960,[1]전년동월vs전월vs당월!$A$7:$AC$1780,16,FALSE)</f>
        <v>3050</v>
      </c>
      <c r="P960" s="68">
        <f>VLOOKUP($B960,[2]전년동월vs전월vs당월!$B$7:$AD$1796,16,FALSE)</f>
        <v>3250</v>
      </c>
      <c r="Q960" s="227">
        <f>VLOOKUP($A960,곡류!$A24:$O88,13,FALSE)</f>
        <v>3200</v>
      </c>
      <c r="R960" s="243">
        <f t="shared" si="169"/>
        <v>4.918032786885246</v>
      </c>
      <c r="S960" s="243">
        <f t="shared" si="170"/>
        <v>-1.5384615384615385</v>
      </c>
      <c r="T960" s="68">
        <f>VLOOKUP($B960,[1]전년동월vs전월vs당월!$A$7:$AC$1780,21,FALSE)</f>
        <v>3380</v>
      </c>
      <c r="U960" s="68">
        <f>VLOOKUP($B960,[2]전년동월vs전월vs당월!$B$7:$AD$1796,21,FALSE)</f>
        <v>3310</v>
      </c>
      <c r="V960" s="227">
        <f>VLOOKUP($A960,곡류!$A24:$O88,14,FALSE)</f>
        <v>3310</v>
      </c>
      <c r="W960" s="243">
        <f t="shared" si="171"/>
        <v>-2.0710059171597632</v>
      </c>
      <c r="X960" s="243">
        <f t="shared" si="172"/>
        <v>0</v>
      </c>
      <c r="Y960" s="68">
        <f>VLOOKUP($B960,[1]전년동월vs전월vs당월!$A$7:$AC$1780,26,FALSE)</f>
        <v>3200</v>
      </c>
      <c r="Z960" s="68">
        <f>VLOOKUP($B960,[2]전년동월vs전월vs당월!$B$7:$AD$1796,26,FALSE)</f>
        <v>3250</v>
      </c>
      <c r="AA960" s="227">
        <f>VLOOKUP($A960,곡류!$A24:$O88,15,FALSE)</f>
        <v>3250</v>
      </c>
      <c r="AB960" s="243">
        <f t="shared" si="173"/>
        <v>1.5625</v>
      </c>
      <c r="AC960" s="243">
        <f t="shared" si="174"/>
        <v>0</v>
      </c>
      <c r="AD960" s="83"/>
    </row>
    <row r="961" spans="1:30">
      <c r="A961">
        <v>19</v>
      </c>
      <c r="B961" s="16" t="str">
        <f t="shared" si="158"/>
        <v>쌀kg현미쑥쌀국산</v>
      </c>
      <c r="C961" s="61">
        <v>7</v>
      </c>
      <c r="D961" s="57" t="s">
        <v>485</v>
      </c>
      <c r="E961" s="42" t="s">
        <v>521</v>
      </c>
      <c r="F961" s="42"/>
      <c r="G961" s="43" t="s">
        <v>190</v>
      </c>
      <c r="H961" s="45" t="s">
        <v>1757</v>
      </c>
      <c r="I961" s="46" t="s">
        <v>193</v>
      </c>
      <c r="J961" s="68" t="str">
        <f>VLOOKUP($B961,[1]전년동월vs전월vs당월!$A$7:$AC$1780,11,FALSE)</f>
        <v>-</v>
      </c>
      <c r="K961" s="68" t="str">
        <f>VLOOKUP($B961,[2]전년동월vs전월vs당월!$B$7:$AD$1796,11,FALSE)</f>
        <v>-</v>
      </c>
      <c r="L961" s="227" t="str">
        <f>VLOOKUP($A961,곡류!$A25:$O89,12,FALSE)</f>
        <v>-</v>
      </c>
      <c r="M961" s="243" t="e">
        <f t="shared" si="167"/>
        <v>#VALUE!</v>
      </c>
      <c r="N961" s="243" t="e">
        <f t="shared" si="168"/>
        <v>#VALUE!</v>
      </c>
      <c r="O961" s="68" t="str">
        <f>VLOOKUP($B961,[1]전년동월vs전월vs당월!$A$7:$AC$1780,16,FALSE)</f>
        <v>-</v>
      </c>
      <c r="P961" s="68" t="str">
        <f>VLOOKUP($B961,[2]전년동월vs전월vs당월!$B$7:$AD$1796,16,FALSE)</f>
        <v>-</v>
      </c>
      <c r="Q961" s="227" t="str">
        <f>VLOOKUP($A961,곡류!$A25:$O89,13,FALSE)</f>
        <v>-</v>
      </c>
      <c r="R961" s="243" t="e">
        <f t="shared" si="169"/>
        <v>#VALUE!</v>
      </c>
      <c r="S961" s="243" t="e">
        <f t="shared" si="170"/>
        <v>#VALUE!</v>
      </c>
      <c r="T961" s="68" t="str">
        <f>VLOOKUP($B961,[1]전년동월vs전월vs당월!$A$7:$AC$1780,21,FALSE)</f>
        <v>-</v>
      </c>
      <c r="U961" s="68" t="str">
        <f>VLOOKUP($B961,[2]전년동월vs전월vs당월!$B$7:$AD$1796,21,FALSE)</f>
        <v>-</v>
      </c>
      <c r="V961" s="227" t="str">
        <f>VLOOKUP($A961,곡류!$A25:$O89,14,FALSE)</f>
        <v>-</v>
      </c>
      <c r="W961" s="243" t="e">
        <f t="shared" si="171"/>
        <v>#VALUE!</v>
      </c>
      <c r="X961" s="243" t="e">
        <f t="shared" si="172"/>
        <v>#VALUE!</v>
      </c>
      <c r="Y961" s="68" t="str">
        <f>VLOOKUP($B961,[1]전년동월vs전월vs당월!$A$7:$AC$1780,26,FALSE)</f>
        <v>-</v>
      </c>
      <c r="Z961" s="68" t="str">
        <f>VLOOKUP($B961,[2]전년동월vs전월vs당월!$B$7:$AD$1796,26,FALSE)</f>
        <v>-</v>
      </c>
      <c r="AA961" s="227" t="str">
        <f>VLOOKUP($A961,곡류!$A25:$O89,15,FALSE)</f>
        <v>-</v>
      </c>
      <c r="AB961" s="243" t="e">
        <f t="shared" si="173"/>
        <v>#VALUE!</v>
      </c>
      <c r="AC961" s="243" t="e">
        <f t="shared" si="174"/>
        <v>#VALUE!</v>
      </c>
      <c r="AD961" s="83"/>
    </row>
    <row r="962" spans="1:30">
      <c r="A962">
        <v>20</v>
      </c>
      <c r="B962" s="16" t="str">
        <f t="shared" si="158"/>
        <v>옥수수(찰옥수수)마른것kg찰옥수수알국산</v>
      </c>
      <c r="C962" s="61">
        <v>8</v>
      </c>
      <c r="D962" s="57" t="s">
        <v>485</v>
      </c>
      <c r="E962" s="42" t="s">
        <v>490</v>
      </c>
      <c r="F962" s="42" t="s">
        <v>522</v>
      </c>
      <c r="G962" s="43" t="s">
        <v>190</v>
      </c>
      <c r="H962" s="45" t="s">
        <v>1758</v>
      </c>
      <c r="I962" s="46" t="s">
        <v>193</v>
      </c>
      <c r="J962" s="68" t="str">
        <f>VLOOKUP($B962,[1]전년동월vs전월vs당월!$A$7:$AC$1780,11,FALSE)</f>
        <v>-</v>
      </c>
      <c r="K962" s="68" t="str">
        <f>VLOOKUP($B962,[2]전년동월vs전월vs당월!$B$7:$AD$1796,11,FALSE)</f>
        <v>-</v>
      </c>
      <c r="L962" s="227" t="str">
        <f>VLOOKUP($A962,곡류!$A26:$O90,12,FALSE)</f>
        <v>-</v>
      </c>
      <c r="M962" s="243" t="e">
        <f t="shared" si="167"/>
        <v>#VALUE!</v>
      </c>
      <c r="N962" s="243" t="e">
        <f t="shared" si="168"/>
        <v>#VALUE!</v>
      </c>
      <c r="O962" s="68" t="str">
        <f>VLOOKUP($B962,[1]전년동월vs전월vs당월!$A$7:$AC$1780,16,FALSE)</f>
        <v>-</v>
      </c>
      <c r="P962" s="68" t="str">
        <f>VLOOKUP($B962,[2]전년동월vs전월vs당월!$B$7:$AD$1796,16,FALSE)</f>
        <v>-</v>
      </c>
      <c r="Q962" s="227" t="str">
        <f>VLOOKUP($A962,곡류!$A26:$O90,13,FALSE)</f>
        <v>-</v>
      </c>
      <c r="R962" s="243" t="e">
        <f t="shared" si="169"/>
        <v>#VALUE!</v>
      </c>
      <c r="S962" s="243" t="e">
        <f t="shared" si="170"/>
        <v>#VALUE!</v>
      </c>
      <c r="T962" s="68">
        <f>VLOOKUP($B962,[1]전년동월vs전월vs당월!$A$7:$AC$1780,21,FALSE)</f>
        <v>7200</v>
      </c>
      <c r="U962" s="68">
        <f>VLOOKUP($B962,[2]전년동월vs전월vs당월!$B$7:$AD$1796,21,FALSE)</f>
        <v>7500</v>
      </c>
      <c r="V962" s="227">
        <f>VLOOKUP($A962,곡류!$A26:$O90,14,FALSE)</f>
        <v>7400</v>
      </c>
      <c r="W962" s="243">
        <f t="shared" si="171"/>
        <v>2.7777777777777777</v>
      </c>
      <c r="X962" s="243">
        <f t="shared" si="172"/>
        <v>-1.3333333333333333</v>
      </c>
      <c r="Y962" s="68">
        <f>VLOOKUP($B962,[1]전년동월vs전월vs당월!$A$7:$AC$1780,26,FALSE)</f>
        <v>7380</v>
      </c>
      <c r="Z962" s="68">
        <f>VLOOKUP($B962,[2]전년동월vs전월vs당월!$B$7:$AD$1796,26,FALSE)</f>
        <v>7380</v>
      </c>
      <c r="AA962" s="227">
        <f>VLOOKUP($A962,곡류!$A26:$O90,15,FALSE)</f>
        <v>7380</v>
      </c>
      <c r="AB962" s="243">
        <f t="shared" si="173"/>
        <v>0</v>
      </c>
      <c r="AC962" s="243">
        <f t="shared" si="174"/>
        <v>0</v>
      </c>
      <c r="AD962" s="83"/>
    </row>
    <row r="963" spans="1:30">
      <c r="A963">
        <v>21</v>
      </c>
      <c r="B963" s="16" t="str">
        <f t="shared" si="158"/>
        <v>옥수수(찰옥수수)마른것kg찰옥수수쌀국산</v>
      </c>
      <c r="C963" s="61"/>
      <c r="D963" s="57" t="s">
        <v>485</v>
      </c>
      <c r="E963" s="42" t="s">
        <v>490</v>
      </c>
      <c r="F963" s="42" t="s">
        <v>522</v>
      </c>
      <c r="G963" s="43" t="s">
        <v>190</v>
      </c>
      <c r="H963" s="45" t="s">
        <v>1759</v>
      </c>
      <c r="I963" s="46" t="s">
        <v>193</v>
      </c>
      <c r="J963" s="68" t="str">
        <f>VLOOKUP($B963,[1]전년동월vs전월vs당월!$A$7:$AC$1780,11,FALSE)</f>
        <v>-</v>
      </c>
      <c r="K963" s="68" t="str">
        <f>VLOOKUP($B963,[2]전년동월vs전월vs당월!$B$7:$AD$1796,11,FALSE)</f>
        <v>-</v>
      </c>
      <c r="L963" s="227" t="str">
        <f>VLOOKUP($A963,곡류!$A27:$O91,12,FALSE)</f>
        <v>-</v>
      </c>
      <c r="M963" s="243" t="e">
        <f t="shared" si="167"/>
        <v>#VALUE!</v>
      </c>
      <c r="N963" s="243" t="e">
        <f t="shared" si="168"/>
        <v>#VALUE!</v>
      </c>
      <c r="O963" s="68" t="str">
        <f>VLOOKUP($B963,[1]전년동월vs전월vs당월!$A$7:$AC$1780,16,FALSE)</f>
        <v>-</v>
      </c>
      <c r="P963" s="68" t="str">
        <f>VLOOKUP($B963,[2]전년동월vs전월vs당월!$B$7:$AD$1796,16,FALSE)</f>
        <v>-</v>
      </c>
      <c r="Q963" s="227" t="str">
        <f>VLOOKUP($A963,곡류!$A27:$O91,13,FALSE)</f>
        <v>-</v>
      </c>
      <c r="R963" s="243" t="e">
        <f t="shared" si="169"/>
        <v>#VALUE!</v>
      </c>
      <c r="S963" s="243" t="e">
        <f t="shared" si="170"/>
        <v>#VALUE!</v>
      </c>
      <c r="T963" s="68">
        <f>VLOOKUP($B963,[1]전년동월vs전월vs당월!$A$7:$AC$1780,21,FALSE)</f>
        <v>7400</v>
      </c>
      <c r="U963" s="68">
        <f>VLOOKUP($B963,[2]전년동월vs전월vs당월!$B$7:$AD$1796,21,FALSE)</f>
        <v>7800</v>
      </c>
      <c r="V963" s="227">
        <f>VLOOKUP($A963,곡류!$A27:$O91,14,FALSE)</f>
        <v>7600</v>
      </c>
      <c r="W963" s="243">
        <f t="shared" si="171"/>
        <v>2.7027027027027026</v>
      </c>
      <c r="X963" s="243">
        <f t="shared" si="172"/>
        <v>-2.5641025641025643</v>
      </c>
      <c r="Y963" s="68">
        <f>VLOOKUP($B963,[1]전년동월vs전월vs당월!$A$7:$AC$1780,26,FALSE)</f>
        <v>7900</v>
      </c>
      <c r="Z963" s="68">
        <f>VLOOKUP($B963,[2]전년동월vs전월vs당월!$B$7:$AD$1796,26,FALSE)</f>
        <v>7900</v>
      </c>
      <c r="AA963" s="227">
        <f>VLOOKUP($A963,곡류!$A27:$O91,15,FALSE)</f>
        <v>7900</v>
      </c>
      <c r="AB963" s="243">
        <f t="shared" si="173"/>
        <v>0</v>
      </c>
      <c r="AC963" s="243">
        <f t="shared" si="174"/>
        <v>0</v>
      </c>
      <c r="AD963" s="83"/>
    </row>
    <row r="964" spans="1:30">
      <c r="A964">
        <v>22</v>
      </c>
      <c r="B964" s="16" t="str">
        <f t="shared" si="158"/>
        <v>옥수수(찰옥수수)냉동,옥수수kg냉동찰옥수수국산</v>
      </c>
      <c r="C964" s="61"/>
      <c r="D964" s="57" t="s">
        <v>485</v>
      </c>
      <c r="E964" s="42" t="s">
        <v>490</v>
      </c>
      <c r="F964" s="42" t="s">
        <v>1760</v>
      </c>
      <c r="G964" s="43" t="s">
        <v>190</v>
      </c>
      <c r="H964" s="45" t="s">
        <v>232</v>
      </c>
      <c r="I964" s="46" t="s">
        <v>193</v>
      </c>
      <c r="J964" s="68" t="str">
        <f>VLOOKUP($B964,[1]전년동월vs전월vs당월!$A$7:$AC$1780,11,FALSE)</f>
        <v>-</v>
      </c>
      <c r="K964" s="68" t="str">
        <f>VLOOKUP($B964,[2]전년동월vs전월vs당월!$B$7:$AD$1796,11,FALSE)</f>
        <v>-</v>
      </c>
      <c r="L964" s="227" t="str">
        <f>VLOOKUP($A964,곡류!$A28:$O92,12,FALSE)</f>
        <v>-</v>
      </c>
      <c r="M964" s="243" t="e">
        <f t="shared" si="167"/>
        <v>#VALUE!</v>
      </c>
      <c r="N964" s="243" t="e">
        <f t="shared" si="168"/>
        <v>#VALUE!</v>
      </c>
      <c r="O964" s="68" t="str">
        <f>VLOOKUP($B964,[1]전년동월vs전월vs당월!$A$7:$AC$1780,16,FALSE)</f>
        <v>-</v>
      </c>
      <c r="P964" s="68" t="str">
        <f>VLOOKUP($B964,[2]전년동월vs전월vs당월!$B$7:$AD$1796,16,FALSE)</f>
        <v>-</v>
      </c>
      <c r="Q964" s="227" t="str">
        <f>VLOOKUP($A964,곡류!$A28:$O92,13,FALSE)</f>
        <v>-</v>
      </c>
      <c r="R964" s="243" t="e">
        <f t="shared" si="169"/>
        <v>#VALUE!</v>
      </c>
      <c r="S964" s="243" t="e">
        <f t="shared" si="170"/>
        <v>#VALUE!</v>
      </c>
      <c r="T964" s="68" t="str">
        <f>VLOOKUP($B964,[1]전년동월vs전월vs당월!$A$7:$AC$1780,21,FALSE)</f>
        <v>-</v>
      </c>
      <c r="U964" s="68" t="str">
        <f>VLOOKUP($B964,[2]전년동월vs전월vs당월!$B$7:$AD$1796,21,FALSE)</f>
        <v>-</v>
      </c>
      <c r="V964" s="227" t="str">
        <f>VLOOKUP($A964,곡류!$A28:$O92,14,FALSE)</f>
        <v>-</v>
      </c>
      <c r="W964" s="243" t="e">
        <f t="shared" si="171"/>
        <v>#VALUE!</v>
      </c>
      <c r="X964" s="243" t="e">
        <f t="shared" si="172"/>
        <v>#VALUE!</v>
      </c>
      <c r="Y964" s="68" t="str">
        <f>VLOOKUP($B964,[1]전년동월vs전월vs당월!$A$7:$AC$1780,26,FALSE)</f>
        <v>-</v>
      </c>
      <c r="Z964" s="68" t="str">
        <f>VLOOKUP($B964,[2]전년동월vs전월vs당월!$B$7:$AD$1796,26,FALSE)</f>
        <v>-</v>
      </c>
      <c r="AA964" s="227" t="str">
        <f>VLOOKUP($A964,곡류!$A28:$O92,15,FALSE)</f>
        <v>-</v>
      </c>
      <c r="AB964" s="243" t="e">
        <f t="shared" si="173"/>
        <v>#VALUE!</v>
      </c>
      <c r="AC964" s="243" t="e">
        <f t="shared" si="174"/>
        <v>#VALUE!</v>
      </c>
      <c r="AD964" s="83"/>
    </row>
    <row r="965" spans="1:30">
      <c r="A965">
        <v>23</v>
      </c>
      <c r="B965" s="16" t="str">
        <f t="shared" si="158"/>
        <v>옥수수(찰옥수수)냉동,옥수수kg냉동찰옥수수알국산</v>
      </c>
      <c r="C965" s="61"/>
      <c r="D965" s="57" t="s">
        <v>485</v>
      </c>
      <c r="E965" s="42" t="s">
        <v>490</v>
      </c>
      <c r="F965" s="42" t="s">
        <v>1760</v>
      </c>
      <c r="G965" s="43" t="s">
        <v>190</v>
      </c>
      <c r="H965" s="45" t="s">
        <v>234</v>
      </c>
      <c r="I965" s="46" t="s">
        <v>193</v>
      </c>
      <c r="J965" s="68" t="str">
        <f>VLOOKUP($B965,[1]전년동월vs전월vs당월!$A$7:$AC$1780,11,FALSE)</f>
        <v>-</v>
      </c>
      <c r="K965" s="68" t="str">
        <f>VLOOKUP($B965,[2]전년동월vs전월vs당월!$B$7:$AD$1796,11,FALSE)</f>
        <v>-</v>
      </c>
      <c r="L965" s="227" t="str">
        <f>VLOOKUP($A965,곡류!$A29:$O93,12,FALSE)</f>
        <v>-</v>
      </c>
      <c r="M965" s="243" t="e">
        <f t="shared" si="167"/>
        <v>#VALUE!</v>
      </c>
      <c r="N965" s="243" t="e">
        <f t="shared" si="168"/>
        <v>#VALUE!</v>
      </c>
      <c r="O965" s="68" t="str">
        <f>VLOOKUP($B965,[1]전년동월vs전월vs당월!$A$7:$AC$1780,16,FALSE)</f>
        <v>-</v>
      </c>
      <c r="P965" s="68" t="str">
        <f>VLOOKUP($B965,[2]전년동월vs전월vs당월!$B$7:$AD$1796,16,FALSE)</f>
        <v>-</v>
      </c>
      <c r="Q965" s="227" t="str">
        <f>VLOOKUP($A965,곡류!$A29:$O93,13,FALSE)</f>
        <v>-</v>
      </c>
      <c r="R965" s="243" t="e">
        <f t="shared" si="169"/>
        <v>#VALUE!</v>
      </c>
      <c r="S965" s="243" t="e">
        <f t="shared" si="170"/>
        <v>#VALUE!</v>
      </c>
      <c r="T965" s="68" t="str">
        <f>VLOOKUP($B965,[1]전년동월vs전월vs당월!$A$7:$AC$1780,21,FALSE)</f>
        <v>-</v>
      </c>
      <c r="U965" s="68" t="str">
        <f>VLOOKUP($B965,[2]전년동월vs전월vs당월!$B$7:$AD$1796,21,FALSE)</f>
        <v>-</v>
      </c>
      <c r="V965" s="227" t="str">
        <f>VLOOKUP($A965,곡류!$A29:$O93,14,FALSE)</f>
        <v>-</v>
      </c>
      <c r="W965" s="243" t="e">
        <f t="shared" si="171"/>
        <v>#VALUE!</v>
      </c>
      <c r="X965" s="243" t="e">
        <f t="shared" si="172"/>
        <v>#VALUE!</v>
      </c>
      <c r="Y965" s="68" t="str">
        <f>VLOOKUP($B965,[1]전년동월vs전월vs당월!$A$7:$AC$1780,26,FALSE)</f>
        <v>-</v>
      </c>
      <c r="Z965" s="68" t="str">
        <f>VLOOKUP($B965,[2]전년동월vs전월vs당월!$B$7:$AD$1796,26,FALSE)</f>
        <v>-</v>
      </c>
      <c r="AA965" s="227" t="str">
        <f>VLOOKUP($A965,곡류!$A29:$O93,15,FALSE)</f>
        <v>-</v>
      </c>
      <c r="AB965" s="243" t="e">
        <f t="shared" si="173"/>
        <v>#VALUE!</v>
      </c>
      <c r="AC965" s="243" t="e">
        <f t="shared" si="174"/>
        <v>#VALUE!</v>
      </c>
      <c r="AD965" s="83"/>
    </row>
    <row r="966" spans="1:30">
      <c r="A966">
        <v>24</v>
      </c>
      <c r="B966" s="16" t="str">
        <f t="shared" si="158"/>
        <v>율무율무쌀kg율무국산</v>
      </c>
      <c r="C966" s="61">
        <v>9</v>
      </c>
      <c r="D966" s="57" t="s">
        <v>485</v>
      </c>
      <c r="E966" s="42" t="s">
        <v>491</v>
      </c>
      <c r="F966" s="42" t="s">
        <v>523</v>
      </c>
      <c r="G966" s="43" t="s">
        <v>190</v>
      </c>
      <c r="H966" s="45" t="s">
        <v>1761</v>
      </c>
      <c r="I966" s="46" t="s">
        <v>193</v>
      </c>
      <c r="J966" s="68">
        <f>VLOOKUP($B966,[1]전년동월vs전월vs당월!$A$7:$AC$1780,11,FALSE)</f>
        <v>15200</v>
      </c>
      <c r="K966" s="68">
        <f>VLOOKUP($B966,[2]전년동월vs전월vs당월!$B$7:$AD$1796,11,FALSE)</f>
        <v>15200</v>
      </c>
      <c r="L966" s="227">
        <f>VLOOKUP($A966,곡류!$A30:$O94,12,FALSE)</f>
        <v>16000</v>
      </c>
      <c r="M966" s="243">
        <f t="shared" si="167"/>
        <v>5.2631578947368425</v>
      </c>
      <c r="N966" s="243">
        <f t="shared" si="168"/>
        <v>5.2631578947368425</v>
      </c>
      <c r="O966" s="68" t="str">
        <f>VLOOKUP($B966,[1]전년동월vs전월vs당월!$A$7:$AC$1780,16,FALSE)</f>
        <v>-</v>
      </c>
      <c r="P966" s="68">
        <f>VLOOKUP($B966,[2]전년동월vs전월vs당월!$B$7:$AD$1796,16,FALSE)</f>
        <v>19000</v>
      </c>
      <c r="Q966" s="227">
        <f>VLOOKUP($A966,곡류!$A30:$O94,13,FALSE)</f>
        <v>19000</v>
      </c>
      <c r="R966" s="243" t="e">
        <f t="shared" si="169"/>
        <v>#VALUE!</v>
      </c>
      <c r="S966" s="243">
        <f t="shared" si="170"/>
        <v>0</v>
      </c>
      <c r="T966" s="68">
        <f>VLOOKUP($B966,[1]전년동월vs전월vs당월!$A$7:$AC$1780,21,FALSE)</f>
        <v>25600</v>
      </c>
      <c r="U966" s="68">
        <f>VLOOKUP($B966,[2]전년동월vs전월vs당월!$B$7:$AD$1796,21,FALSE)</f>
        <v>25000</v>
      </c>
      <c r="V966" s="227">
        <f>VLOOKUP($A966,곡류!$A30:$O94,14,FALSE)</f>
        <v>25000</v>
      </c>
      <c r="W966" s="243">
        <f t="shared" si="171"/>
        <v>-2.34375</v>
      </c>
      <c r="X966" s="243">
        <f t="shared" si="172"/>
        <v>0</v>
      </c>
      <c r="Y966" s="68">
        <f>VLOOKUP($B966,[1]전년동월vs전월vs당월!$A$7:$AC$1780,26,FALSE)</f>
        <v>18750</v>
      </c>
      <c r="Z966" s="68">
        <f>VLOOKUP($B966,[2]전년동월vs전월vs당월!$B$7:$AD$1796,26,FALSE)</f>
        <v>18200</v>
      </c>
      <c r="AA966" s="227">
        <f>VLOOKUP($A966,곡류!$A30:$O94,15,FALSE)</f>
        <v>25000</v>
      </c>
      <c r="AB966" s="243">
        <f t="shared" si="173"/>
        <v>33.333333333333336</v>
      </c>
      <c r="AC966" s="243">
        <f t="shared" si="174"/>
        <v>37.362637362637365</v>
      </c>
      <c r="AD966" s="83"/>
    </row>
    <row r="967" spans="1:30">
      <c r="A967">
        <v>25</v>
      </c>
      <c r="B967" s="16" t="str">
        <f t="shared" si="158"/>
        <v>조도정곡kg메조국산</v>
      </c>
      <c r="C967" s="61">
        <v>10</v>
      </c>
      <c r="D967" s="57" t="s">
        <v>485</v>
      </c>
      <c r="E967" s="42" t="s">
        <v>524</v>
      </c>
      <c r="F967" s="42" t="s">
        <v>1762</v>
      </c>
      <c r="G967" s="43" t="s">
        <v>190</v>
      </c>
      <c r="H967" s="45" t="s">
        <v>1763</v>
      </c>
      <c r="I967" s="46" t="s">
        <v>193</v>
      </c>
      <c r="J967" s="68">
        <f>VLOOKUP($B967,[1]전년동월vs전월vs당월!$A$7:$AC$1780,11,FALSE)</f>
        <v>10600</v>
      </c>
      <c r="K967" s="68">
        <f>VLOOKUP($B967,[2]전년동월vs전월vs당월!$B$7:$AD$1796,11,FALSE)</f>
        <v>9200</v>
      </c>
      <c r="L967" s="227">
        <f>VLOOKUP($A967,곡류!$A31:$O95,12,FALSE)</f>
        <v>8600</v>
      </c>
      <c r="M967" s="243">
        <f t="shared" si="167"/>
        <v>-18.867924528301888</v>
      </c>
      <c r="N967" s="243">
        <f t="shared" si="168"/>
        <v>-6.5217391304347823</v>
      </c>
      <c r="O967" s="68" t="str">
        <f>VLOOKUP($B967,[1]전년동월vs전월vs당월!$A$7:$AC$1780,16,FALSE)</f>
        <v>-</v>
      </c>
      <c r="P967" s="68" t="str">
        <f>VLOOKUP($B967,[2]전년동월vs전월vs당월!$B$7:$AD$1796,16,FALSE)</f>
        <v>-</v>
      </c>
      <c r="Q967" s="227" t="str">
        <f>VLOOKUP($A967,곡류!$A31:$O95,13,FALSE)</f>
        <v>-</v>
      </c>
      <c r="R967" s="243" t="e">
        <f t="shared" si="169"/>
        <v>#VALUE!</v>
      </c>
      <c r="S967" s="243" t="e">
        <f t="shared" si="170"/>
        <v>#VALUE!</v>
      </c>
      <c r="T967" s="68">
        <f>VLOOKUP($B967,[1]전년동월vs전월vs당월!$A$7:$AC$1780,21,FALSE)</f>
        <v>14400</v>
      </c>
      <c r="U967" s="68">
        <f>VLOOKUP($B967,[2]전년동월vs전월vs당월!$B$7:$AD$1796,21,FALSE)</f>
        <v>15300</v>
      </c>
      <c r="V967" s="227">
        <f>VLOOKUP($A967,곡류!$A31:$O95,14,FALSE)</f>
        <v>12600</v>
      </c>
      <c r="W967" s="243">
        <f t="shared" si="171"/>
        <v>-12.5</v>
      </c>
      <c r="X967" s="243">
        <f t="shared" si="172"/>
        <v>-17.647058823529413</v>
      </c>
      <c r="Y967" s="68">
        <f>VLOOKUP($B967,[1]전년동월vs전월vs당월!$A$7:$AC$1780,26,FALSE)</f>
        <v>13120</v>
      </c>
      <c r="Z967" s="68">
        <f>VLOOKUP($B967,[2]전년동월vs전월vs당월!$B$7:$AD$1796,26,FALSE)</f>
        <v>13120</v>
      </c>
      <c r="AA967" s="227">
        <f>VLOOKUP($A967,곡류!$A31:$O95,15,FALSE)</f>
        <v>13800</v>
      </c>
      <c r="AB967" s="243">
        <f t="shared" si="173"/>
        <v>5.1829268292682924</v>
      </c>
      <c r="AC967" s="243">
        <f t="shared" si="174"/>
        <v>5.1829268292682924</v>
      </c>
      <c r="AD967" s="83"/>
    </row>
    <row r="968" spans="1:30">
      <c r="A968">
        <v>26</v>
      </c>
      <c r="B968" s="16" t="str">
        <f t="shared" si="158"/>
        <v>조kg차조국산</v>
      </c>
      <c r="C968" s="61"/>
      <c r="D968" s="57" t="s">
        <v>485</v>
      </c>
      <c r="E968" s="42" t="s">
        <v>1764</v>
      </c>
      <c r="F968" s="42"/>
      <c r="G968" s="43" t="s">
        <v>190</v>
      </c>
      <c r="H968" s="45" t="s">
        <v>1765</v>
      </c>
      <c r="I968" s="46" t="s">
        <v>193</v>
      </c>
      <c r="J968" s="68">
        <f>VLOOKUP($B968,[1]전년동월vs전월vs당월!$A$7:$AC$1780,11,FALSE)</f>
        <v>11000</v>
      </c>
      <c r="K968" s="68">
        <f>VLOOKUP($B968,[2]전년동월vs전월vs당월!$B$7:$AD$1796,11,FALSE)</f>
        <v>6000</v>
      </c>
      <c r="L968" s="227">
        <f>VLOOKUP($A968,곡류!$A32:$O96,12,FALSE)</f>
        <v>5800</v>
      </c>
      <c r="M968" s="243">
        <f t="shared" si="167"/>
        <v>-47.272727272727273</v>
      </c>
      <c r="N968" s="243">
        <f t="shared" si="168"/>
        <v>-3.3333333333333335</v>
      </c>
      <c r="O968" s="68">
        <f>VLOOKUP($B968,[1]전년동월vs전월vs당월!$A$7:$AC$1780,16,FALSE)</f>
        <v>10600</v>
      </c>
      <c r="P968" s="68">
        <f>VLOOKUP($B968,[2]전년동월vs전월vs당월!$B$7:$AD$1796,16,FALSE)</f>
        <v>9800</v>
      </c>
      <c r="Q968" s="227">
        <f>VLOOKUP($A968,곡류!$A32:$O96,13,FALSE)</f>
        <v>9800</v>
      </c>
      <c r="R968" s="243">
        <f t="shared" si="169"/>
        <v>-7.5471698113207548</v>
      </c>
      <c r="S968" s="243">
        <f t="shared" si="170"/>
        <v>0</v>
      </c>
      <c r="T968" s="68">
        <f>VLOOKUP($B968,[1]전년동월vs전월vs당월!$A$7:$AC$1780,21,FALSE)</f>
        <v>15400</v>
      </c>
      <c r="U968" s="68">
        <f>VLOOKUP($B968,[2]전년동월vs전월vs당월!$B$7:$AD$1796,21,FALSE)</f>
        <v>14400</v>
      </c>
      <c r="V968" s="227" t="str">
        <f>VLOOKUP($A968,곡류!$A32:$O96,14,FALSE)</f>
        <v>-</v>
      </c>
      <c r="W968" s="243" t="e">
        <f t="shared" si="171"/>
        <v>#VALUE!</v>
      </c>
      <c r="X968" s="243" t="e">
        <f t="shared" si="172"/>
        <v>#VALUE!</v>
      </c>
      <c r="Y968" s="68">
        <f>VLOOKUP($B968,[1]전년동월vs전월vs당월!$A$7:$AC$1780,26,FALSE)</f>
        <v>11500</v>
      </c>
      <c r="Z968" s="68">
        <f>VLOOKUP($B968,[2]전년동월vs전월vs당월!$B$7:$AD$1796,26,FALSE)</f>
        <v>11880</v>
      </c>
      <c r="AA968" s="227">
        <f>VLOOKUP($A968,곡류!$A32:$O96,15,FALSE)</f>
        <v>9900</v>
      </c>
      <c r="AB968" s="243">
        <f t="shared" si="173"/>
        <v>-13.913043478260869</v>
      </c>
      <c r="AC968" s="243">
        <f t="shared" si="174"/>
        <v>-16.666666666666668</v>
      </c>
      <c r="AD968" s="83"/>
    </row>
    <row r="969" spans="1:30">
      <c r="A969">
        <v>27</v>
      </c>
      <c r="B969" s="16" t="str">
        <f t="shared" si="158"/>
        <v>찹쌀현미kg찰현미국산</v>
      </c>
      <c r="C969" s="61">
        <v>11</v>
      </c>
      <c r="D969" s="57" t="s">
        <v>485</v>
      </c>
      <c r="E969" s="42" t="s">
        <v>525</v>
      </c>
      <c r="F969" s="42" t="s">
        <v>224</v>
      </c>
      <c r="G969" s="43" t="s">
        <v>190</v>
      </c>
      <c r="H969" s="45" t="s">
        <v>1766</v>
      </c>
      <c r="I969" s="46" t="s">
        <v>193</v>
      </c>
      <c r="J969" s="68">
        <f>VLOOKUP($B969,[1]전년동월vs전월vs당월!$A$7:$AC$1780,11,FALSE)</f>
        <v>2800</v>
      </c>
      <c r="K969" s="68">
        <f>VLOOKUP($B969,[2]전년동월vs전월vs당월!$B$7:$AD$1796,11,FALSE)</f>
        <v>2800</v>
      </c>
      <c r="L969" s="227">
        <f>VLOOKUP($A969,곡류!$A33:$O97,12,FALSE)</f>
        <v>2850</v>
      </c>
      <c r="M969" s="243">
        <f t="shared" si="167"/>
        <v>1.7857142857142858</v>
      </c>
      <c r="N969" s="243">
        <f t="shared" si="168"/>
        <v>1.7857142857142858</v>
      </c>
      <c r="O969" s="68">
        <f>VLOOKUP($B969,[1]전년동월vs전월vs당월!$A$7:$AC$1780,16,FALSE)</f>
        <v>3950</v>
      </c>
      <c r="P969" s="68">
        <f>VLOOKUP($B969,[2]전년동월vs전월vs당월!$B$7:$AD$1796,16,FALSE)</f>
        <v>3630</v>
      </c>
      <c r="Q969" s="227">
        <f>VLOOKUP($A969,곡류!$A33:$O97,13,FALSE)</f>
        <v>3630</v>
      </c>
      <c r="R969" s="243">
        <f t="shared" si="169"/>
        <v>-8.1012658227848107</v>
      </c>
      <c r="S969" s="243">
        <f t="shared" si="170"/>
        <v>0</v>
      </c>
      <c r="T969" s="68">
        <f>VLOOKUP($B969,[1]전년동월vs전월vs당월!$A$7:$AC$1780,21,FALSE)</f>
        <v>4900</v>
      </c>
      <c r="U969" s="68">
        <f>VLOOKUP($B969,[2]전년동월vs전월vs당월!$B$7:$AD$1796,21,FALSE)</f>
        <v>4800</v>
      </c>
      <c r="V969" s="227">
        <f>VLOOKUP($A969,곡류!$A33:$O97,14,FALSE)</f>
        <v>4800</v>
      </c>
      <c r="W969" s="243">
        <f t="shared" si="171"/>
        <v>-2.0408163265306123</v>
      </c>
      <c r="X969" s="243">
        <f t="shared" si="172"/>
        <v>0</v>
      </c>
      <c r="Y969" s="68">
        <f>VLOOKUP($B969,[1]전년동월vs전월vs당월!$A$7:$AC$1780,26,FALSE)</f>
        <v>5000</v>
      </c>
      <c r="Z969" s="68">
        <f>VLOOKUP($B969,[2]전년동월vs전월vs당월!$B$7:$AD$1796,26,FALSE)</f>
        <v>4880</v>
      </c>
      <c r="AA969" s="227">
        <f>VLOOKUP($A969,곡류!$A33:$O97,15,FALSE)</f>
        <v>4880</v>
      </c>
      <c r="AB969" s="243">
        <f t="shared" si="173"/>
        <v>-2.4</v>
      </c>
      <c r="AC969" s="243">
        <f t="shared" si="174"/>
        <v>0</v>
      </c>
      <c r="AD969" s="83"/>
    </row>
    <row r="970" spans="1:30">
      <c r="A970">
        <v>28</v>
      </c>
      <c r="B970" s="16" t="str">
        <f t="shared" si="158"/>
        <v>찹쌀백미kg찹쌀경기</v>
      </c>
      <c r="C970" s="61"/>
      <c r="D970" s="57" t="s">
        <v>485</v>
      </c>
      <c r="E970" s="42" t="s">
        <v>525</v>
      </c>
      <c r="F970" s="42" t="s">
        <v>526</v>
      </c>
      <c r="G970" s="43" t="s">
        <v>190</v>
      </c>
      <c r="H970" s="45" t="s">
        <v>227</v>
      </c>
      <c r="I970" s="46" t="s">
        <v>221</v>
      </c>
      <c r="J970" s="68">
        <f>VLOOKUP($B970,[1]전년동월vs전월vs당월!$A$7:$AC$1780,11,FALSE)</f>
        <v>2950</v>
      </c>
      <c r="K970" s="68">
        <f>VLOOKUP($B970,[2]전년동월vs전월vs당월!$B$7:$AD$1796,11,FALSE)</f>
        <v>3000</v>
      </c>
      <c r="L970" s="227">
        <f>VLOOKUP($A970,곡류!$A34:$O98,12,FALSE)</f>
        <v>2950</v>
      </c>
      <c r="M970" s="243">
        <f t="shared" si="167"/>
        <v>0</v>
      </c>
      <c r="N970" s="243">
        <f t="shared" si="168"/>
        <v>-1.6666666666666667</v>
      </c>
      <c r="O970" s="68">
        <f>VLOOKUP($B970,[1]전년동월vs전월vs당월!$A$7:$AC$1780,16,FALSE)</f>
        <v>3050</v>
      </c>
      <c r="P970" s="68">
        <f>VLOOKUP($B970,[2]전년동월vs전월vs당월!$B$7:$AD$1796,16,FALSE)</f>
        <v>3380</v>
      </c>
      <c r="Q970" s="227">
        <f>VLOOKUP($A970,곡류!$A34:$O98,13,FALSE)</f>
        <v>3380</v>
      </c>
      <c r="R970" s="243">
        <f t="shared" si="169"/>
        <v>10.819672131147541</v>
      </c>
      <c r="S970" s="243">
        <f t="shared" si="170"/>
        <v>0</v>
      </c>
      <c r="T970" s="68">
        <f>VLOOKUP($B970,[1]전년동월vs전월vs당월!$A$7:$AC$1780,21,FALSE)</f>
        <v>4430</v>
      </c>
      <c r="U970" s="68">
        <f>VLOOKUP($B970,[2]전년동월vs전월vs당월!$B$7:$AD$1796,21,FALSE)</f>
        <v>4250</v>
      </c>
      <c r="V970" s="227">
        <f>VLOOKUP($A970,곡류!$A34:$O98,14,FALSE)</f>
        <v>4300</v>
      </c>
      <c r="W970" s="243">
        <f t="shared" si="171"/>
        <v>-2.9345372460496613</v>
      </c>
      <c r="X970" s="243">
        <f t="shared" si="172"/>
        <v>1.1764705882352942</v>
      </c>
      <c r="Y970" s="68">
        <f>VLOOKUP($B970,[1]전년동월vs전월vs당월!$A$7:$AC$1780,26,FALSE)</f>
        <v>4400</v>
      </c>
      <c r="Z970" s="68">
        <f>VLOOKUP($B970,[2]전년동월vs전월vs당월!$B$7:$AD$1796,26,FALSE)</f>
        <v>4750</v>
      </c>
      <c r="AA970" s="227">
        <f>VLOOKUP($A970,곡류!$A34:$O98,15,FALSE)</f>
        <v>4750</v>
      </c>
      <c r="AB970" s="243">
        <f t="shared" si="173"/>
        <v>7.9545454545454541</v>
      </c>
      <c r="AC970" s="243">
        <f t="shared" si="174"/>
        <v>0</v>
      </c>
      <c r="AD970" s="83"/>
    </row>
    <row r="971" spans="1:30">
      <c r="A971">
        <v>29</v>
      </c>
      <c r="B971" s="16" t="str">
        <f t="shared" si="158"/>
        <v>찹쌀백미kg찹쌀충청</v>
      </c>
      <c r="C971" s="61"/>
      <c r="D971" s="57" t="s">
        <v>485</v>
      </c>
      <c r="E971" s="42" t="s">
        <v>525</v>
      </c>
      <c r="F971" s="42" t="s">
        <v>526</v>
      </c>
      <c r="G971" s="43" t="s">
        <v>190</v>
      </c>
      <c r="H971" s="45" t="s">
        <v>227</v>
      </c>
      <c r="I971" s="46" t="s">
        <v>1751</v>
      </c>
      <c r="J971" s="68" t="str">
        <f>VLOOKUP($B971,[1]전년동월vs전월vs당월!$A$7:$AC$1780,11,FALSE)</f>
        <v>-</v>
      </c>
      <c r="K971" s="68" t="str">
        <f>VLOOKUP($B971,[2]전년동월vs전월vs당월!$B$7:$AD$1796,11,FALSE)</f>
        <v>-</v>
      </c>
      <c r="L971" s="227" t="str">
        <f>VLOOKUP($A971,곡류!$A35:$O99,12,FALSE)</f>
        <v>-</v>
      </c>
      <c r="M971" s="243" t="e">
        <f t="shared" si="167"/>
        <v>#VALUE!</v>
      </c>
      <c r="N971" s="243" t="e">
        <f t="shared" si="168"/>
        <v>#VALUE!</v>
      </c>
      <c r="O971" s="68" t="str">
        <f>VLOOKUP($B971,[1]전년동월vs전월vs당월!$A$7:$AC$1780,16,FALSE)</f>
        <v>-</v>
      </c>
      <c r="P971" s="68" t="str">
        <f>VLOOKUP($B971,[2]전년동월vs전월vs당월!$B$7:$AD$1796,16,FALSE)</f>
        <v>-</v>
      </c>
      <c r="Q971" s="227" t="str">
        <f>VLOOKUP($A971,곡류!$A35:$O99,13,FALSE)</f>
        <v>-</v>
      </c>
      <c r="R971" s="243" t="e">
        <f t="shared" si="169"/>
        <v>#VALUE!</v>
      </c>
      <c r="S971" s="243" t="e">
        <f t="shared" si="170"/>
        <v>#VALUE!</v>
      </c>
      <c r="T971" s="68">
        <f>VLOOKUP($B971,[1]전년동월vs전월vs당월!$A$7:$AC$1780,21,FALSE)</f>
        <v>5800</v>
      </c>
      <c r="U971" s="68">
        <f>VLOOKUP($B971,[2]전년동월vs전월vs당월!$B$7:$AD$1796,21,FALSE)</f>
        <v>8400</v>
      </c>
      <c r="V971" s="227">
        <f>VLOOKUP($A971,곡류!$A35:$O99,14,FALSE)</f>
        <v>8100</v>
      </c>
      <c r="W971" s="243">
        <f t="shared" si="171"/>
        <v>39.655172413793103</v>
      </c>
      <c r="X971" s="243">
        <f t="shared" si="172"/>
        <v>-3.5714285714285716</v>
      </c>
      <c r="Y971" s="68">
        <f>VLOOKUP($B971,[1]전년동월vs전월vs당월!$A$7:$AC$1780,26,FALSE)</f>
        <v>4650</v>
      </c>
      <c r="Z971" s="68">
        <f>VLOOKUP($B971,[2]전년동월vs전월vs당월!$B$7:$AD$1796,26,FALSE)</f>
        <v>4700</v>
      </c>
      <c r="AA971" s="227">
        <f>VLOOKUP($A971,곡류!$A35:$O99,15,FALSE)</f>
        <v>4700</v>
      </c>
      <c r="AB971" s="243">
        <f t="shared" si="173"/>
        <v>1.075268817204301</v>
      </c>
      <c r="AC971" s="243">
        <f t="shared" si="174"/>
        <v>0</v>
      </c>
      <c r="AD971" s="83"/>
    </row>
    <row r="972" spans="1:30">
      <c r="A972">
        <v>30</v>
      </c>
      <c r="B972" s="16" t="str">
        <f t="shared" si="158"/>
        <v>찹쌀백미kg찹쌀강원</v>
      </c>
      <c r="C972" s="61"/>
      <c r="D972" s="57" t="s">
        <v>485</v>
      </c>
      <c r="E972" s="42" t="s">
        <v>525</v>
      </c>
      <c r="F972" s="42" t="s">
        <v>526</v>
      </c>
      <c r="G972" s="43" t="s">
        <v>190</v>
      </c>
      <c r="H972" s="45" t="s">
        <v>227</v>
      </c>
      <c r="I972" s="46" t="s">
        <v>1755</v>
      </c>
      <c r="J972" s="68" t="str">
        <f>VLOOKUP($B972,[1]전년동월vs전월vs당월!$A$7:$AC$1780,11,FALSE)</f>
        <v>-</v>
      </c>
      <c r="K972" s="68" t="str">
        <f>VLOOKUP($B972,[2]전년동월vs전월vs당월!$B$7:$AD$1796,11,FALSE)</f>
        <v>-</v>
      </c>
      <c r="L972" s="227" t="str">
        <f>VLOOKUP($A972,곡류!$A36:$O100,12,FALSE)</f>
        <v>-</v>
      </c>
      <c r="M972" s="243" t="e">
        <f t="shared" si="167"/>
        <v>#VALUE!</v>
      </c>
      <c r="N972" s="243" t="e">
        <f t="shared" si="168"/>
        <v>#VALUE!</v>
      </c>
      <c r="O972" s="68" t="str">
        <f>VLOOKUP($B972,[1]전년동월vs전월vs당월!$A$7:$AC$1780,16,FALSE)</f>
        <v>-</v>
      </c>
      <c r="P972" s="68" t="str">
        <f>VLOOKUP($B972,[2]전년동월vs전월vs당월!$B$7:$AD$1796,16,FALSE)</f>
        <v>-</v>
      </c>
      <c r="Q972" s="227" t="str">
        <f>VLOOKUP($A972,곡류!$A36:$O100,13,FALSE)</f>
        <v>-</v>
      </c>
      <c r="R972" s="243" t="e">
        <f t="shared" si="169"/>
        <v>#VALUE!</v>
      </c>
      <c r="S972" s="243" t="e">
        <f t="shared" si="170"/>
        <v>#VALUE!</v>
      </c>
      <c r="T972" s="68">
        <f>VLOOKUP($B972,[1]전년동월vs전월vs당월!$A$7:$AC$1780,21,FALSE)</f>
        <v>5300</v>
      </c>
      <c r="U972" s="68">
        <f>VLOOKUP($B972,[2]전년동월vs전월vs당월!$B$7:$AD$1796,21,FALSE)</f>
        <v>6900</v>
      </c>
      <c r="V972" s="227">
        <f>VLOOKUP($A972,곡류!$A36:$O100,14,FALSE)</f>
        <v>6900</v>
      </c>
      <c r="W972" s="243">
        <f t="shared" si="171"/>
        <v>30.188679245283019</v>
      </c>
      <c r="X972" s="243">
        <f t="shared" si="172"/>
        <v>0</v>
      </c>
      <c r="Y972" s="68">
        <f>VLOOKUP($B972,[1]전년동월vs전월vs당월!$A$7:$AC$1780,26,FALSE)</f>
        <v>4500</v>
      </c>
      <c r="Z972" s="68">
        <f>VLOOKUP($B972,[2]전년동월vs전월vs당월!$B$7:$AD$1796,26,FALSE)</f>
        <v>4500</v>
      </c>
      <c r="AA972" s="227">
        <f>VLOOKUP($A972,곡류!$A36:$O100,15,FALSE)</f>
        <v>4500</v>
      </c>
      <c r="AB972" s="243">
        <f t="shared" si="173"/>
        <v>0</v>
      </c>
      <c r="AC972" s="243">
        <f t="shared" si="174"/>
        <v>0</v>
      </c>
      <c r="AD972" s="83"/>
    </row>
    <row r="973" spans="1:30">
      <c r="A973">
        <v>31</v>
      </c>
      <c r="B973" s="16" t="str">
        <f t="shared" si="158"/>
        <v>찹쌀백미kg찹쌀기타지역</v>
      </c>
      <c r="C973" s="61"/>
      <c r="D973" s="57" t="s">
        <v>485</v>
      </c>
      <c r="E973" s="42" t="s">
        <v>525</v>
      </c>
      <c r="F973" s="42" t="s">
        <v>526</v>
      </c>
      <c r="G973" s="43" t="s">
        <v>190</v>
      </c>
      <c r="H973" s="45" t="s">
        <v>227</v>
      </c>
      <c r="I973" s="46" t="s">
        <v>222</v>
      </c>
      <c r="J973" s="68" t="str">
        <f>VLOOKUP($B973,[1]전년동월vs전월vs당월!$A$7:$AC$1780,11,FALSE)</f>
        <v>-</v>
      </c>
      <c r="K973" s="68" t="str">
        <f>VLOOKUP($B973,[2]전년동월vs전월vs당월!$B$7:$AD$1796,11,FALSE)</f>
        <v>-</v>
      </c>
      <c r="L973" s="227" t="str">
        <f>VLOOKUP($A973,곡류!$A37:$O101,12,FALSE)</f>
        <v>-</v>
      </c>
      <c r="M973" s="243" t="e">
        <f t="shared" si="167"/>
        <v>#VALUE!</v>
      </c>
      <c r="N973" s="243" t="e">
        <f t="shared" si="168"/>
        <v>#VALUE!</v>
      </c>
      <c r="O973" s="68" t="str">
        <f>VLOOKUP($B973,[1]전년동월vs전월vs당월!$A$7:$AC$1780,16,FALSE)</f>
        <v>-</v>
      </c>
      <c r="P973" s="68" t="str">
        <f>VLOOKUP($B973,[2]전년동월vs전월vs당월!$B$7:$AD$1796,16,FALSE)</f>
        <v>-</v>
      </c>
      <c r="Q973" s="227" t="str">
        <f>VLOOKUP($A973,곡류!$A37:$O101,13,FALSE)</f>
        <v>-</v>
      </c>
      <c r="R973" s="243" t="e">
        <f t="shared" si="169"/>
        <v>#VALUE!</v>
      </c>
      <c r="S973" s="243" t="e">
        <f t="shared" si="170"/>
        <v>#VALUE!</v>
      </c>
      <c r="T973" s="68">
        <f>VLOOKUP($B973,[1]전년동월vs전월vs당월!$A$7:$AC$1780,21,FALSE)</f>
        <v>5800</v>
      </c>
      <c r="U973" s="68" t="str">
        <f>VLOOKUP($B973,[2]전년동월vs전월vs당월!$B$7:$AD$1796,21,FALSE)</f>
        <v>-</v>
      </c>
      <c r="V973" s="227" t="str">
        <f>VLOOKUP($A973,곡류!$A37:$O101,14,FALSE)</f>
        <v>-</v>
      </c>
      <c r="W973" s="243" t="e">
        <f t="shared" si="171"/>
        <v>#VALUE!</v>
      </c>
      <c r="X973" s="243" t="e">
        <f t="shared" si="172"/>
        <v>#VALUE!</v>
      </c>
      <c r="Y973" s="68">
        <f>VLOOKUP($B973,[1]전년동월vs전월vs당월!$A$7:$AC$1780,26,FALSE)</f>
        <v>5000</v>
      </c>
      <c r="Z973" s="68">
        <f>VLOOKUP($B973,[2]전년동월vs전월vs당월!$B$7:$AD$1796,26,FALSE)</f>
        <v>5000</v>
      </c>
      <c r="AA973" s="227">
        <f>VLOOKUP($A973,곡류!$A37:$O101,15,FALSE)</f>
        <v>5000</v>
      </c>
      <c r="AB973" s="243">
        <f t="shared" si="173"/>
        <v>0</v>
      </c>
      <c r="AC973" s="243">
        <f t="shared" si="174"/>
        <v>0</v>
      </c>
      <c r="AD973" s="83"/>
    </row>
    <row r="974" spans="1:30">
      <c r="A974">
        <v>32</v>
      </c>
      <c r="B974" s="16" t="str">
        <f t="shared" si="158"/>
        <v>찹쌀기능성쌀kg칼슘강화찹쌀국산</v>
      </c>
      <c r="C974" s="61"/>
      <c r="D974" s="57" t="s">
        <v>485</v>
      </c>
      <c r="E974" s="42" t="s">
        <v>525</v>
      </c>
      <c r="F974" s="42" t="s">
        <v>1767</v>
      </c>
      <c r="G974" s="43" t="s">
        <v>190</v>
      </c>
      <c r="H974" s="45" t="s">
        <v>1768</v>
      </c>
      <c r="I974" s="46" t="s">
        <v>193</v>
      </c>
      <c r="J974" s="68" t="str">
        <f>VLOOKUP($B974,[1]전년동월vs전월vs당월!$A$7:$AC$1780,11,FALSE)</f>
        <v>-</v>
      </c>
      <c r="K974" s="68" t="str">
        <f>VLOOKUP($B974,[2]전년동월vs전월vs당월!$B$7:$AD$1796,11,FALSE)</f>
        <v>-</v>
      </c>
      <c r="L974" s="227" t="str">
        <f>VLOOKUP($A974,곡류!$A38:$O102,12,FALSE)</f>
        <v>-</v>
      </c>
      <c r="M974" s="243" t="e">
        <f t="shared" si="167"/>
        <v>#VALUE!</v>
      </c>
      <c r="N974" s="243" t="e">
        <f t="shared" si="168"/>
        <v>#VALUE!</v>
      </c>
      <c r="O974" s="68" t="str">
        <f>VLOOKUP($B974,[1]전년동월vs전월vs당월!$A$7:$AC$1780,16,FALSE)</f>
        <v>-</v>
      </c>
      <c r="P974" s="68" t="str">
        <f>VLOOKUP($B974,[2]전년동월vs전월vs당월!$B$7:$AD$1796,16,FALSE)</f>
        <v>-</v>
      </c>
      <c r="Q974" s="227" t="str">
        <f>VLOOKUP($A974,곡류!$A38:$O102,13,FALSE)</f>
        <v>-</v>
      </c>
      <c r="R974" s="243" t="e">
        <f t="shared" si="169"/>
        <v>#VALUE!</v>
      </c>
      <c r="S974" s="243" t="e">
        <f t="shared" si="170"/>
        <v>#VALUE!</v>
      </c>
      <c r="T974" s="68" t="str">
        <f>VLOOKUP($B974,[1]전년동월vs전월vs당월!$A$7:$AC$1780,21,FALSE)</f>
        <v>-</v>
      </c>
      <c r="U974" s="68" t="str">
        <f>VLOOKUP($B974,[2]전년동월vs전월vs당월!$B$7:$AD$1796,21,FALSE)</f>
        <v>-</v>
      </c>
      <c r="V974" s="227" t="str">
        <f>VLOOKUP($A974,곡류!$A38:$O102,14,FALSE)</f>
        <v>-</v>
      </c>
      <c r="W974" s="243" t="e">
        <f t="shared" si="171"/>
        <v>#VALUE!</v>
      </c>
      <c r="X974" s="243" t="e">
        <f t="shared" si="172"/>
        <v>#VALUE!</v>
      </c>
      <c r="Y974" s="68" t="str">
        <f>VLOOKUP($B974,[1]전년동월vs전월vs당월!$A$7:$AC$1780,26,FALSE)</f>
        <v>-</v>
      </c>
      <c r="Z974" s="68" t="str">
        <f>VLOOKUP($B974,[2]전년동월vs전월vs당월!$B$7:$AD$1796,26,FALSE)</f>
        <v>-</v>
      </c>
      <c r="AA974" s="227" t="str">
        <f>VLOOKUP($A974,곡류!$A38:$O102,15,FALSE)</f>
        <v>-</v>
      </c>
      <c r="AB974" s="243" t="e">
        <f t="shared" si="173"/>
        <v>#VALUE!</v>
      </c>
      <c r="AC974" s="243" t="e">
        <f t="shared" si="174"/>
        <v>#VALUE!</v>
      </c>
      <c r="AD974" s="83"/>
    </row>
    <row r="975" spans="1:30">
      <c r="A975">
        <v>33</v>
      </c>
      <c r="B975" s="16" t="str">
        <f t="shared" si="158"/>
        <v>수수도정곡kg수수국산</v>
      </c>
      <c r="C975" s="61">
        <v>12</v>
      </c>
      <c r="D975" s="57" t="s">
        <v>485</v>
      </c>
      <c r="E975" s="42" t="s">
        <v>1769</v>
      </c>
      <c r="F975" s="42" t="s">
        <v>1762</v>
      </c>
      <c r="G975" s="43" t="s">
        <v>190</v>
      </c>
      <c r="H975" s="45" t="s">
        <v>1769</v>
      </c>
      <c r="I975" s="46" t="s">
        <v>193</v>
      </c>
      <c r="J975" s="68" t="str">
        <f>VLOOKUP($B975,[1]전년동월vs전월vs당월!$A$7:$AC$1780,11,FALSE)</f>
        <v>-</v>
      </c>
      <c r="K975" s="68" t="str">
        <f>VLOOKUP($B975,[2]전년동월vs전월vs당월!$B$7:$AD$1796,11,FALSE)</f>
        <v>-</v>
      </c>
      <c r="L975" s="227" t="str">
        <f>VLOOKUP($A975,곡류!$A39:$O103,12,FALSE)</f>
        <v>-</v>
      </c>
      <c r="M975" s="243" t="e">
        <f t="shared" si="167"/>
        <v>#VALUE!</v>
      </c>
      <c r="N975" s="243" t="e">
        <f t="shared" si="168"/>
        <v>#VALUE!</v>
      </c>
      <c r="O975" s="68" t="str">
        <f>VLOOKUP($B975,[1]전년동월vs전월vs당월!$A$7:$AC$1780,16,FALSE)</f>
        <v>-</v>
      </c>
      <c r="P975" s="68" t="str">
        <f>VLOOKUP($B975,[2]전년동월vs전월vs당월!$B$7:$AD$1796,16,FALSE)</f>
        <v>-</v>
      </c>
      <c r="Q975" s="227" t="str">
        <f>VLOOKUP($A975,곡류!$A39:$O103,13,FALSE)</f>
        <v>-</v>
      </c>
      <c r="R975" s="243" t="e">
        <f t="shared" si="169"/>
        <v>#VALUE!</v>
      </c>
      <c r="S975" s="243" t="e">
        <f t="shared" si="170"/>
        <v>#VALUE!</v>
      </c>
      <c r="T975" s="68">
        <f>VLOOKUP($B975,[1]전년동월vs전월vs당월!$A$7:$AC$1780,21,FALSE)</f>
        <v>18600</v>
      </c>
      <c r="U975" s="68">
        <f>VLOOKUP($B975,[2]전년동월vs전월vs당월!$B$7:$AD$1796,21,FALSE)</f>
        <v>15000</v>
      </c>
      <c r="V975" s="227">
        <f>VLOOKUP($A975,곡류!$A39:$O103,14,FALSE)</f>
        <v>15000</v>
      </c>
      <c r="W975" s="243">
        <f t="shared" si="171"/>
        <v>-19.35483870967742</v>
      </c>
      <c r="X975" s="243">
        <f t="shared" si="172"/>
        <v>0</v>
      </c>
      <c r="Y975" s="68" t="str">
        <f>VLOOKUP($B975,[1]전년동월vs전월vs당월!$A$7:$AC$1780,26,FALSE)</f>
        <v>-</v>
      </c>
      <c r="Z975" s="68" t="str">
        <f>VLOOKUP($B975,[2]전년동월vs전월vs당월!$B$7:$AD$1796,26,FALSE)</f>
        <v>-</v>
      </c>
      <c r="AA975" s="227" t="str">
        <f>VLOOKUP($A975,곡류!$A39:$O103,15,FALSE)</f>
        <v>-</v>
      </c>
      <c r="AB975" s="243" t="e">
        <f t="shared" si="173"/>
        <v>#VALUE!</v>
      </c>
      <c r="AC975" s="243" t="e">
        <f t="shared" si="174"/>
        <v>#VALUE!</v>
      </c>
      <c r="AD975" s="83"/>
    </row>
    <row r="976" spans="1:30">
      <c r="A976">
        <v>34</v>
      </c>
      <c r="B976" s="16" t="str">
        <f t="shared" si="158"/>
        <v>수수차수수kg차수수국산</v>
      </c>
      <c r="C976" s="61"/>
      <c r="D976" s="57" t="s">
        <v>485</v>
      </c>
      <c r="E976" s="42" t="s">
        <v>1769</v>
      </c>
      <c r="F976" s="42" t="s">
        <v>235</v>
      </c>
      <c r="G976" s="43" t="s">
        <v>190</v>
      </c>
      <c r="H976" s="45" t="s">
        <v>235</v>
      </c>
      <c r="I976" s="46" t="s">
        <v>193</v>
      </c>
      <c r="J976" s="68" t="str">
        <f>VLOOKUP($B976,[1]전년동월vs전월vs당월!$A$7:$AC$1780,11,FALSE)</f>
        <v>-</v>
      </c>
      <c r="K976" s="68">
        <f>VLOOKUP($B976,[2]전년동월vs전월vs당월!$B$7:$AD$1796,11,FALSE)</f>
        <v>6600</v>
      </c>
      <c r="L976" s="227">
        <f>VLOOKUP($A976,곡류!$A40:$O104,12,FALSE)</f>
        <v>6000</v>
      </c>
      <c r="M976" s="243" t="e">
        <f t="shared" si="167"/>
        <v>#VALUE!</v>
      </c>
      <c r="N976" s="243">
        <f t="shared" si="168"/>
        <v>-9.0909090909090917</v>
      </c>
      <c r="O976" s="68" t="str">
        <f>VLOOKUP($B976,[1]전년동월vs전월vs당월!$A$7:$AC$1780,16,FALSE)</f>
        <v>-</v>
      </c>
      <c r="P976" s="68">
        <f>VLOOKUP($B976,[2]전년동월vs전월vs당월!$B$7:$AD$1796,16,FALSE)</f>
        <v>11200</v>
      </c>
      <c r="Q976" s="227">
        <f>VLOOKUP($A976,곡류!$A40:$O104,13,FALSE)</f>
        <v>11200</v>
      </c>
      <c r="R976" s="243" t="e">
        <f t="shared" si="169"/>
        <v>#VALUE!</v>
      </c>
      <c r="S976" s="243">
        <f t="shared" si="170"/>
        <v>0</v>
      </c>
      <c r="T976" s="68">
        <f>VLOOKUP($B976,[1]전년동월vs전월vs당월!$A$7:$AC$1780,21,FALSE)</f>
        <v>16000</v>
      </c>
      <c r="U976" s="68">
        <f>VLOOKUP($B976,[2]전년동월vs전월vs당월!$B$7:$AD$1796,21,FALSE)</f>
        <v>11300</v>
      </c>
      <c r="V976" s="227">
        <f>VLOOKUP($A976,곡류!$A40:$O104,14,FALSE)</f>
        <v>11000</v>
      </c>
      <c r="W976" s="243">
        <f t="shared" si="171"/>
        <v>-31.25</v>
      </c>
      <c r="X976" s="243">
        <f t="shared" si="172"/>
        <v>-2.6548672566371683</v>
      </c>
      <c r="Y976" s="68">
        <f>VLOOKUP($B976,[1]전년동월vs전월vs당월!$A$7:$AC$1780,26,FALSE)</f>
        <v>17250</v>
      </c>
      <c r="Z976" s="68">
        <f>VLOOKUP($B976,[2]전년동월vs전월vs당월!$B$7:$AD$1796,26,FALSE)</f>
        <v>9400</v>
      </c>
      <c r="AA976" s="227">
        <f>VLOOKUP($A976,곡류!$A40:$O104,15,FALSE)</f>
        <v>9400</v>
      </c>
      <c r="AB976" s="243">
        <f t="shared" si="173"/>
        <v>-45.507246376811594</v>
      </c>
      <c r="AC976" s="243">
        <f t="shared" si="174"/>
        <v>0</v>
      </c>
      <c r="AD976" s="83"/>
    </row>
    <row r="977" spans="1:30">
      <c r="A977">
        <v>35</v>
      </c>
      <c r="B977" s="16" t="str">
        <f t="shared" si="158"/>
        <v>혼합잡곡kg15곡국산</v>
      </c>
      <c r="C977" s="53">
        <v>13</v>
      </c>
      <c r="D977" s="57" t="s">
        <v>1735</v>
      </c>
      <c r="E977" s="58" t="s">
        <v>1770</v>
      </c>
      <c r="F977" s="18"/>
      <c r="G977" s="43" t="s">
        <v>190</v>
      </c>
      <c r="H977" s="45" t="s">
        <v>1771</v>
      </c>
      <c r="I977" s="46" t="s">
        <v>193</v>
      </c>
      <c r="J977" s="68" t="str">
        <f>VLOOKUP($B977,[1]전년동월vs전월vs당월!$A$7:$AC$1780,11,FALSE)</f>
        <v>-</v>
      </c>
      <c r="K977" s="68" t="str">
        <f>VLOOKUP($B977,[2]전년동월vs전월vs당월!$B$7:$AD$1796,11,FALSE)</f>
        <v>-</v>
      </c>
      <c r="L977" s="227" t="str">
        <f>VLOOKUP($A977,곡류!$A41:$O105,12,FALSE)</f>
        <v>-</v>
      </c>
      <c r="M977" s="243" t="e">
        <f t="shared" si="167"/>
        <v>#VALUE!</v>
      </c>
      <c r="N977" s="243" t="e">
        <f t="shared" si="168"/>
        <v>#VALUE!</v>
      </c>
      <c r="O977" s="68" t="str">
        <f>VLOOKUP($B977,[1]전년동월vs전월vs당월!$A$7:$AC$1780,16,FALSE)</f>
        <v>-</v>
      </c>
      <c r="P977" s="68" t="str">
        <f>VLOOKUP($B977,[2]전년동월vs전월vs당월!$B$7:$AD$1796,16,FALSE)</f>
        <v>-</v>
      </c>
      <c r="Q977" s="227" t="str">
        <f>VLOOKUP($A977,곡류!$A41:$O105,13,FALSE)</f>
        <v>-</v>
      </c>
      <c r="R977" s="243" t="e">
        <f t="shared" si="169"/>
        <v>#VALUE!</v>
      </c>
      <c r="S977" s="243" t="e">
        <f t="shared" si="170"/>
        <v>#VALUE!</v>
      </c>
      <c r="T977" s="68">
        <f>VLOOKUP($B977,[1]전년동월vs전월vs당월!$A$7:$AC$1780,21,FALSE)</f>
        <v>7000</v>
      </c>
      <c r="U977" s="68">
        <f>VLOOKUP($B977,[2]전년동월vs전월vs당월!$B$7:$AD$1796,21,FALSE)</f>
        <v>8150</v>
      </c>
      <c r="V977" s="227">
        <f>VLOOKUP($A977,곡류!$A41:$O105,14,FALSE)</f>
        <v>6600</v>
      </c>
      <c r="W977" s="243">
        <f t="shared" si="171"/>
        <v>-5.7142857142857144</v>
      </c>
      <c r="X977" s="243">
        <f t="shared" si="172"/>
        <v>-19.018404907975459</v>
      </c>
      <c r="Y977" s="68">
        <f>VLOOKUP($B977,[1]전년동월vs전월vs당월!$A$7:$AC$1780,26,FALSE)</f>
        <v>10250</v>
      </c>
      <c r="Z977" s="68">
        <f>VLOOKUP($B977,[2]전년동월vs전월vs당월!$B$7:$AD$1796,26,FALSE)</f>
        <v>9400</v>
      </c>
      <c r="AA977" s="227">
        <f>VLOOKUP($A977,곡류!$A41:$O105,15,FALSE)</f>
        <v>9400</v>
      </c>
      <c r="AB977" s="243">
        <f t="shared" si="173"/>
        <v>-8.2926829268292686</v>
      </c>
      <c r="AC977" s="243">
        <f t="shared" si="174"/>
        <v>0</v>
      </c>
      <c r="AD977" s="83"/>
    </row>
    <row r="978" spans="1:30">
      <c r="A978">
        <v>36</v>
      </c>
      <c r="B978" s="16" t="str">
        <f t="shared" si="158"/>
        <v>혼합잡곡kg12곡국산</v>
      </c>
      <c r="C978" s="61"/>
      <c r="D978" s="57" t="s">
        <v>1735</v>
      </c>
      <c r="E978" s="58" t="s">
        <v>1770</v>
      </c>
      <c r="F978" s="18"/>
      <c r="G978" s="43" t="s">
        <v>190</v>
      </c>
      <c r="H978" s="45" t="s">
        <v>1772</v>
      </c>
      <c r="I978" s="46" t="s">
        <v>193</v>
      </c>
      <c r="J978" s="68" t="str">
        <f>VLOOKUP($B978,[1]전년동월vs전월vs당월!$A$7:$AC$1780,11,FALSE)</f>
        <v>-</v>
      </c>
      <c r="K978" s="68" t="str">
        <f>VLOOKUP($B978,[2]전년동월vs전월vs당월!$B$7:$AD$1796,11,FALSE)</f>
        <v>-</v>
      </c>
      <c r="L978" s="227" t="str">
        <f>VLOOKUP($A978,곡류!$A42:$O106,12,FALSE)</f>
        <v>-</v>
      </c>
      <c r="M978" s="243" t="e">
        <f t="shared" si="167"/>
        <v>#VALUE!</v>
      </c>
      <c r="N978" s="243" t="e">
        <f t="shared" si="168"/>
        <v>#VALUE!</v>
      </c>
      <c r="O978" s="68" t="str">
        <f>VLOOKUP($B978,[1]전년동월vs전월vs당월!$A$7:$AC$1780,16,FALSE)</f>
        <v>-</v>
      </c>
      <c r="P978" s="68" t="str">
        <f>VLOOKUP($B978,[2]전년동월vs전월vs당월!$B$7:$AD$1796,16,FALSE)</f>
        <v>-</v>
      </c>
      <c r="Q978" s="227" t="str">
        <f>VLOOKUP($A978,곡류!$A42:$O106,13,FALSE)</f>
        <v>-</v>
      </c>
      <c r="R978" s="243" t="e">
        <f t="shared" si="169"/>
        <v>#VALUE!</v>
      </c>
      <c r="S978" s="243" t="e">
        <f t="shared" si="170"/>
        <v>#VALUE!</v>
      </c>
      <c r="T978" s="68">
        <f>VLOOKUP($B978,[1]전년동월vs전월vs당월!$A$7:$AC$1780,21,FALSE)</f>
        <v>9500</v>
      </c>
      <c r="U978" s="68">
        <f>VLOOKUP($B978,[2]전년동월vs전월vs당월!$B$7:$AD$1796,21,FALSE)</f>
        <v>7000</v>
      </c>
      <c r="V978" s="227">
        <f>VLOOKUP($A978,곡류!$A42:$O106,14,FALSE)</f>
        <v>6800</v>
      </c>
      <c r="W978" s="243">
        <f t="shared" si="171"/>
        <v>-28.421052631578949</v>
      </c>
      <c r="X978" s="243">
        <f t="shared" si="172"/>
        <v>-2.8571428571428572</v>
      </c>
      <c r="Y978" s="68">
        <f>VLOOKUP($B978,[1]전년동월vs전월vs당월!$A$7:$AC$1780,26,FALSE)</f>
        <v>9940</v>
      </c>
      <c r="Z978" s="68">
        <f>VLOOKUP($B978,[2]전년동월vs전월vs당월!$B$7:$AD$1796,26,FALSE)</f>
        <v>8700</v>
      </c>
      <c r="AA978" s="227">
        <f>VLOOKUP($A978,곡류!$A42:$O106,15,FALSE)</f>
        <v>7750</v>
      </c>
      <c r="AB978" s="243">
        <f t="shared" si="173"/>
        <v>-22.032193158953721</v>
      </c>
      <c r="AC978" s="243">
        <f t="shared" si="174"/>
        <v>-10.919540229885058</v>
      </c>
      <c r="AD978" s="83"/>
    </row>
    <row r="979" spans="1:30">
      <c r="A979">
        <v>37</v>
      </c>
      <c r="B979" s="16" t="str">
        <f t="shared" si="158"/>
        <v>혼합잡곡kg10곡국산</v>
      </c>
      <c r="C979" s="61"/>
      <c r="D979" s="57" t="s">
        <v>1735</v>
      </c>
      <c r="E979" s="58" t="s">
        <v>1770</v>
      </c>
      <c r="F979" s="18"/>
      <c r="G979" s="43" t="s">
        <v>190</v>
      </c>
      <c r="H979" s="45" t="s">
        <v>1773</v>
      </c>
      <c r="I979" s="46" t="s">
        <v>193</v>
      </c>
      <c r="J979" s="68" t="str">
        <f>VLOOKUP($B979,[1]전년동월vs전월vs당월!$A$7:$AC$1780,11,FALSE)</f>
        <v>-</v>
      </c>
      <c r="K979" s="68" t="str">
        <f>VLOOKUP($B979,[2]전년동월vs전월vs당월!$B$7:$AD$1796,11,FALSE)</f>
        <v>-</v>
      </c>
      <c r="L979" s="227" t="str">
        <f>VLOOKUP($A979,곡류!$A43:$O107,12,FALSE)</f>
        <v>-</v>
      </c>
      <c r="M979" s="243" t="e">
        <f t="shared" si="167"/>
        <v>#VALUE!</v>
      </c>
      <c r="N979" s="243" t="e">
        <f t="shared" si="168"/>
        <v>#VALUE!</v>
      </c>
      <c r="O979" s="68" t="str">
        <f>VLOOKUP($B979,[1]전년동월vs전월vs당월!$A$7:$AC$1780,16,FALSE)</f>
        <v>-</v>
      </c>
      <c r="P979" s="68" t="str">
        <f>VLOOKUP($B979,[2]전년동월vs전월vs당월!$B$7:$AD$1796,16,FALSE)</f>
        <v>-</v>
      </c>
      <c r="Q979" s="227" t="str">
        <f>VLOOKUP($A979,곡류!$A43:$O107,13,FALSE)</f>
        <v>-</v>
      </c>
      <c r="R979" s="243" t="e">
        <f t="shared" si="169"/>
        <v>#VALUE!</v>
      </c>
      <c r="S979" s="243" t="e">
        <f t="shared" si="170"/>
        <v>#VALUE!</v>
      </c>
      <c r="T979" s="68" t="str">
        <f>VLOOKUP($B979,[1]전년동월vs전월vs당월!$A$7:$AC$1780,21,FALSE)</f>
        <v>-</v>
      </c>
      <c r="U979" s="68" t="str">
        <f>VLOOKUP($B979,[2]전년동월vs전월vs당월!$B$7:$AD$1796,21,FALSE)</f>
        <v>-</v>
      </c>
      <c r="V979" s="227" t="str">
        <f>VLOOKUP($A979,곡류!$A43:$O107,14,FALSE)</f>
        <v>-</v>
      </c>
      <c r="W979" s="243" t="e">
        <f t="shared" si="171"/>
        <v>#VALUE!</v>
      </c>
      <c r="X979" s="243" t="e">
        <f t="shared" si="172"/>
        <v>#VALUE!</v>
      </c>
      <c r="Y979" s="68" t="str">
        <f>VLOOKUP($B979,[1]전년동월vs전월vs당월!$A$7:$AC$1780,26,FALSE)</f>
        <v>-</v>
      </c>
      <c r="Z979" s="68" t="str">
        <f>VLOOKUP($B979,[2]전년동월vs전월vs당월!$B$7:$AD$1796,26,FALSE)</f>
        <v>-</v>
      </c>
      <c r="AA979" s="227" t="str">
        <f>VLOOKUP($A979,곡류!$A43:$O107,15,FALSE)</f>
        <v>-</v>
      </c>
      <c r="AB979" s="243" t="e">
        <f t="shared" si="173"/>
        <v>#VALUE!</v>
      </c>
      <c r="AC979" s="243" t="e">
        <f t="shared" si="174"/>
        <v>#VALUE!</v>
      </c>
      <c r="AD979" s="83"/>
    </row>
    <row r="980" spans="1:30">
      <c r="A980">
        <v>38</v>
      </c>
      <c r="B980" s="16" t="str">
        <f t="shared" si="158"/>
        <v>혼합잡곡kg8곡국산</v>
      </c>
      <c r="C980" s="61"/>
      <c r="D980" s="57" t="s">
        <v>1735</v>
      </c>
      <c r="E980" s="58" t="s">
        <v>1770</v>
      </c>
      <c r="F980" s="18"/>
      <c r="G980" s="43" t="s">
        <v>190</v>
      </c>
      <c r="H980" s="45" t="s">
        <v>1774</v>
      </c>
      <c r="I980" s="46" t="s">
        <v>193</v>
      </c>
      <c r="J980" s="68">
        <f>VLOOKUP($B980,[1]전년동월vs전월vs당월!$A$7:$AC$1780,11,FALSE)</f>
        <v>6880</v>
      </c>
      <c r="K980" s="68">
        <f>VLOOKUP($B980,[2]전년동월vs전월vs당월!$B$7:$AD$1796,11,FALSE)</f>
        <v>6880</v>
      </c>
      <c r="L980" s="227">
        <f>VLOOKUP($A980,곡류!$A44:$O108,12,FALSE)</f>
        <v>7000</v>
      </c>
      <c r="M980" s="243">
        <f t="shared" si="167"/>
        <v>1.7441860465116279</v>
      </c>
      <c r="N980" s="243">
        <f t="shared" si="168"/>
        <v>1.7441860465116279</v>
      </c>
      <c r="O980" s="68" t="str">
        <f>VLOOKUP($B980,[1]전년동월vs전월vs당월!$A$7:$AC$1780,16,FALSE)</f>
        <v>-</v>
      </c>
      <c r="P980" s="68" t="str">
        <f>VLOOKUP($B980,[2]전년동월vs전월vs당월!$B$7:$AD$1796,16,FALSE)</f>
        <v>-</v>
      </c>
      <c r="Q980" s="227" t="str">
        <f>VLOOKUP($A980,곡류!$A44:$O108,13,FALSE)</f>
        <v>-</v>
      </c>
      <c r="R980" s="243" t="e">
        <f t="shared" si="169"/>
        <v>#VALUE!</v>
      </c>
      <c r="S980" s="243" t="e">
        <f t="shared" si="170"/>
        <v>#VALUE!</v>
      </c>
      <c r="T980" s="68">
        <f>VLOOKUP($B980,[1]전년동월vs전월vs당월!$A$7:$AC$1780,21,FALSE)</f>
        <v>7000</v>
      </c>
      <c r="U980" s="68">
        <f>VLOOKUP($B980,[2]전년동월vs전월vs당월!$B$7:$AD$1796,21,FALSE)</f>
        <v>7000</v>
      </c>
      <c r="V980" s="227">
        <f>VLOOKUP($A980,곡류!$A44:$O108,14,FALSE)</f>
        <v>7130</v>
      </c>
      <c r="W980" s="243">
        <f t="shared" si="171"/>
        <v>1.8571428571428572</v>
      </c>
      <c r="X980" s="243">
        <f t="shared" si="172"/>
        <v>1.8571428571428572</v>
      </c>
      <c r="Y980" s="68">
        <f>VLOOKUP($B980,[1]전년동월vs전월vs당월!$A$7:$AC$1780,26,FALSE)</f>
        <v>7700</v>
      </c>
      <c r="Z980" s="68">
        <f>VLOOKUP($B980,[2]전년동월vs전월vs당월!$B$7:$AD$1796,26,FALSE)</f>
        <v>5850</v>
      </c>
      <c r="AA980" s="227">
        <f>VLOOKUP($A980,곡류!$A44:$O108,15,FALSE)</f>
        <v>6900</v>
      </c>
      <c r="AB980" s="243">
        <f t="shared" si="173"/>
        <v>-10.38961038961039</v>
      </c>
      <c r="AC980" s="243">
        <f t="shared" si="174"/>
        <v>17.948717948717949</v>
      </c>
      <c r="AD980" s="83"/>
    </row>
    <row r="981" spans="1:30">
      <c r="A981">
        <v>39</v>
      </c>
      <c r="B981" s="16" t="str">
        <f t="shared" si="158"/>
        <v>흑미멥쌀kg메흑미국산</v>
      </c>
      <c r="C981" s="61">
        <v>14</v>
      </c>
      <c r="D981" s="57" t="s">
        <v>485</v>
      </c>
      <c r="E981" s="42" t="s">
        <v>493</v>
      </c>
      <c r="F981" s="42" t="s">
        <v>1775</v>
      </c>
      <c r="G981" s="43" t="s">
        <v>190</v>
      </c>
      <c r="H981" s="45" t="s">
        <v>236</v>
      </c>
      <c r="I981" s="46" t="s">
        <v>193</v>
      </c>
      <c r="J981" s="68">
        <f>VLOOKUP($B981,[1]전년동월vs전월vs당월!$A$7:$AC$1780,11,FALSE)</f>
        <v>4600</v>
      </c>
      <c r="K981" s="68" t="str">
        <f>VLOOKUP($B981,[2]전년동월vs전월vs당월!$B$7:$AD$1796,11,FALSE)</f>
        <v>-</v>
      </c>
      <c r="L981" s="227" t="str">
        <f>VLOOKUP($A981,곡류!$A45:$O109,12,FALSE)</f>
        <v>-</v>
      </c>
      <c r="M981" s="243" t="e">
        <f t="shared" si="167"/>
        <v>#VALUE!</v>
      </c>
      <c r="N981" s="243" t="e">
        <f t="shared" si="168"/>
        <v>#VALUE!</v>
      </c>
      <c r="O981" s="68">
        <f>VLOOKUP($B981,[1]전년동월vs전월vs당월!$A$7:$AC$1780,16,FALSE)</f>
        <v>5900</v>
      </c>
      <c r="P981" s="68" t="str">
        <f>VLOOKUP($B981,[2]전년동월vs전월vs당월!$B$7:$AD$1796,16,FALSE)</f>
        <v>-</v>
      </c>
      <c r="Q981" s="227" t="str">
        <f>VLOOKUP($A981,곡류!$A45:$O109,13,FALSE)</f>
        <v>-</v>
      </c>
      <c r="R981" s="243" t="e">
        <f t="shared" si="169"/>
        <v>#VALUE!</v>
      </c>
      <c r="S981" s="243" t="e">
        <f t="shared" si="170"/>
        <v>#VALUE!</v>
      </c>
      <c r="T981" s="68" t="str">
        <f>VLOOKUP($B981,[1]전년동월vs전월vs당월!$A$7:$AC$1780,21,FALSE)</f>
        <v>-</v>
      </c>
      <c r="U981" s="68" t="str">
        <f>VLOOKUP($B981,[2]전년동월vs전월vs당월!$B$7:$AD$1796,21,FALSE)</f>
        <v>-</v>
      </c>
      <c r="V981" s="227" t="str">
        <f>VLOOKUP($A981,곡류!$A45:$O109,14,FALSE)</f>
        <v>-</v>
      </c>
      <c r="W981" s="243" t="e">
        <f t="shared" si="171"/>
        <v>#VALUE!</v>
      </c>
      <c r="X981" s="243" t="e">
        <f t="shared" si="172"/>
        <v>#VALUE!</v>
      </c>
      <c r="Y981" s="68" t="str">
        <f>VLOOKUP($B981,[1]전년동월vs전월vs당월!$A$7:$AC$1780,26,FALSE)</f>
        <v>-</v>
      </c>
      <c r="Z981" s="68" t="str">
        <f>VLOOKUP($B981,[2]전년동월vs전월vs당월!$B$7:$AD$1796,26,FALSE)</f>
        <v>-</v>
      </c>
      <c r="AA981" s="227" t="str">
        <f>VLOOKUP($A981,곡류!$A45:$O109,15,FALSE)</f>
        <v>-</v>
      </c>
      <c r="AB981" s="243" t="e">
        <f t="shared" si="173"/>
        <v>#VALUE!</v>
      </c>
      <c r="AC981" s="243" t="e">
        <f t="shared" si="174"/>
        <v>#VALUE!</v>
      </c>
      <c r="AD981" s="83"/>
    </row>
    <row r="982" spans="1:30">
      <c r="A982">
        <v>40</v>
      </c>
      <c r="B982" s="16" t="str">
        <f t="shared" si="158"/>
        <v>흑미찹쌀kg찰흑미국산</v>
      </c>
      <c r="C982" s="61"/>
      <c r="D982" s="57" t="s">
        <v>485</v>
      </c>
      <c r="E982" s="42" t="s">
        <v>493</v>
      </c>
      <c r="F982" s="42" t="s">
        <v>227</v>
      </c>
      <c r="G982" s="43" t="s">
        <v>190</v>
      </c>
      <c r="H982" s="45" t="s">
        <v>237</v>
      </c>
      <c r="I982" s="46" t="s">
        <v>193</v>
      </c>
      <c r="J982" s="68">
        <f>VLOOKUP($B982,[1]전년동월vs전월vs당월!$A$7:$AC$1780,11,FALSE)</f>
        <v>4150</v>
      </c>
      <c r="K982" s="68">
        <f>VLOOKUP($B982,[2]전년동월vs전월vs당월!$B$7:$AD$1796,11,FALSE)</f>
        <v>4750</v>
      </c>
      <c r="L982" s="227">
        <f>VLOOKUP($A982,곡류!$A46:$O110,12,FALSE)</f>
        <v>4100</v>
      </c>
      <c r="M982" s="243">
        <f t="shared" si="167"/>
        <v>-1.2048192771084338</v>
      </c>
      <c r="N982" s="243">
        <f t="shared" si="168"/>
        <v>-13.684210526315789</v>
      </c>
      <c r="O982" s="68">
        <f>VLOOKUP($B982,[1]전년동월vs전월vs당월!$A$7:$AC$1780,16,FALSE)</f>
        <v>5900</v>
      </c>
      <c r="P982" s="68" t="str">
        <f>VLOOKUP($B982,[2]전년동월vs전월vs당월!$B$7:$AD$1796,16,FALSE)</f>
        <v>-</v>
      </c>
      <c r="Q982" s="227" t="str">
        <f>VLOOKUP($A982,곡류!$A46:$O110,13,FALSE)</f>
        <v>-</v>
      </c>
      <c r="R982" s="243" t="e">
        <f t="shared" si="169"/>
        <v>#VALUE!</v>
      </c>
      <c r="S982" s="243" t="e">
        <f t="shared" si="170"/>
        <v>#VALUE!</v>
      </c>
      <c r="T982" s="68">
        <f>VLOOKUP($B982,[1]전년동월vs전월vs당월!$A$7:$AC$1780,21,FALSE)</f>
        <v>4800</v>
      </c>
      <c r="U982" s="68">
        <f>VLOOKUP($B982,[2]전년동월vs전월vs당월!$B$7:$AD$1796,21,FALSE)</f>
        <v>5650</v>
      </c>
      <c r="V982" s="227">
        <f>VLOOKUP($A982,곡류!$A46:$O110,14,FALSE)</f>
        <v>5090</v>
      </c>
      <c r="W982" s="243">
        <f t="shared" si="171"/>
        <v>6.041666666666667</v>
      </c>
      <c r="X982" s="243">
        <f t="shared" si="172"/>
        <v>-9.9115044247787605</v>
      </c>
      <c r="Y982" s="68">
        <f>VLOOKUP($B982,[1]전년동월vs전월vs당월!$A$7:$AC$1780,26,FALSE)</f>
        <v>6900</v>
      </c>
      <c r="Z982" s="68">
        <f>VLOOKUP($B982,[2]전년동월vs전월vs당월!$B$7:$AD$1796,26,FALSE)</f>
        <v>6300</v>
      </c>
      <c r="AA982" s="227">
        <f>VLOOKUP($A982,곡류!$A46:$O110,15,FALSE)</f>
        <v>6300</v>
      </c>
      <c r="AB982" s="243">
        <f t="shared" si="173"/>
        <v>-8.695652173913043</v>
      </c>
      <c r="AC982" s="243">
        <f t="shared" si="174"/>
        <v>0</v>
      </c>
      <c r="AD982" s="83"/>
    </row>
    <row r="983" spans="1:30">
      <c r="A983">
        <v>41</v>
      </c>
      <c r="B983" s="16" t="str">
        <f t="shared" ref="B983:B1046" si="175">E983&amp;F983&amp;G983&amp;H983&amp;I983</f>
        <v>흑미현미kg흑현미국산</v>
      </c>
      <c r="C983" s="61"/>
      <c r="D983" s="57" t="s">
        <v>485</v>
      </c>
      <c r="E983" s="42" t="s">
        <v>493</v>
      </c>
      <c r="F983" s="42" t="s">
        <v>224</v>
      </c>
      <c r="G983" s="43" t="s">
        <v>190</v>
      </c>
      <c r="H983" s="45" t="s">
        <v>1776</v>
      </c>
      <c r="I983" s="46" t="s">
        <v>193</v>
      </c>
      <c r="J983" s="68" t="str">
        <f>VLOOKUP($B983,[1]전년동월vs전월vs당월!$A$7:$AC$1780,11,FALSE)</f>
        <v>-</v>
      </c>
      <c r="K983" s="68" t="str">
        <f>VLOOKUP($B983,[2]전년동월vs전월vs당월!$B$7:$AD$1796,11,FALSE)</f>
        <v>-</v>
      </c>
      <c r="L983" s="227" t="str">
        <f>VLOOKUP($A983,곡류!$A47:$O111,12,FALSE)</f>
        <v>-</v>
      </c>
      <c r="M983" s="243" t="e">
        <f t="shared" si="167"/>
        <v>#VALUE!</v>
      </c>
      <c r="N983" s="243" t="e">
        <f t="shared" si="168"/>
        <v>#VALUE!</v>
      </c>
      <c r="O983" s="68" t="str">
        <f>VLOOKUP($B983,[1]전년동월vs전월vs당월!$A$7:$AC$1780,16,FALSE)</f>
        <v>-</v>
      </c>
      <c r="P983" s="68" t="str">
        <f>VLOOKUP($B983,[2]전년동월vs전월vs당월!$B$7:$AD$1796,16,FALSE)</f>
        <v>-</v>
      </c>
      <c r="Q983" s="227" t="str">
        <f>VLOOKUP($A983,곡류!$A47:$O111,13,FALSE)</f>
        <v>-</v>
      </c>
      <c r="R983" s="243" t="e">
        <f t="shared" si="169"/>
        <v>#VALUE!</v>
      </c>
      <c r="S983" s="243" t="e">
        <f t="shared" si="170"/>
        <v>#VALUE!</v>
      </c>
      <c r="T983" s="68">
        <f>VLOOKUP($B983,[1]전년동월vs전월vs당월!$A$7:$AC$1780,21,FALSE)</f>
        <v>6800</v>
      </c>
      <c r="U983" s="68">
        <f>VLOOKUP($B983,[2]전년동월vs전월vs당월!$B$7:$AD$1796,21,FALSE)</f>
        <v>6450</v>
      </c>
      <c r="V983" s="227">
        <f>VLOOKUP($A983,곡류!$A47:$O111,14,FALSE)</f>
        <v>6450</v>
      </c>
      <c r="W983" s="243">
        <f t="shared" si="171"/>
        <v>-5.1470588235294121</v>
      </c>
      <c r="X983" s="243">
        <f t="shared" si="172"/>
        <v>0</v>
      </c>
      <c r="Y983" s="68">
        <f>VLOOKUP($B983,[1]전년동월vs전월vs당월!$A$7:$AC$1780,26,FALSE)</f>
        <v>6400</v>
      </c>
      <c r="Z983" s="68" t="str">
        <f>VLOOKUP($B983,[2]전년동월vs전월vs당월!$B$7:$AD$1796,26,FALSE)</f>
        <v>-</v>
      </c>
      <c r="AA983" s="227" t="str">
        <f>VLOOKUP($A983,곡류!$A47:$O111,15,FALSE)</f>
        <v>-</v>
      </c>
      <c r="AB983" s="243" t="e">
        <f t="shared" si="173"/>
        <v>#VALUE!</v>
      </c>
      <c r="AC983" s="243" t="e">
        <f t="shared" si="174"/>
        <v>#VALUE!</v>
      </c>
      <c r="AD983" s="83"/>
    </row>
    <row r="984" spans="1:30">
      <c r="A984">
        <v>42</v>
      </c>
      <c r="B984" s="16" t="str">
        <f t="shared" si="175"/>
        <v>흑미kg발아흑미국산</v>
      </c>
      <c r="C984" s="61"/>
      <c r="D984" s="57" t="s">
        <v>485</v>
      </c>
      <c r="E984" s="42" t="s">
        <v>493</v>
      </c>
      <c r="F984" s="42"/>
      <c r="G984" s="43" t="s">
        <v>190</v>
      </c>
      <c r="H984" s="45" t="s">
        <v>238</v>
      </c>
      <c r="I984" s="46" t="s">
        <v>193</v>
      </c>
      <c r="J984" s="68">
        <f>VLOOKUP($B984,[1]전년동월vs전월vs당월!$A$7:$AC$1780,11,FALSE)</f>
        <v>5500</v>
      </c>
      <c r="K984" s="68" t="str">
        <f>VLOOKUP($B984,[2]전년동월vs전월vs당월!$B$7:$AD$1796,11,FALSE)</f>
        <v>-</v>
      </c>
      <c r="L984" s="227" t="str">
        <f>VLOOKUP($A984,곡류!$A48:$O112,12,FALSE)</f>
        <v>-</v>
      </c>
      <c r="M984" s="243" t="e">
        <f t="shared" si="167"/>
        <v>#VALUE!</v>
      </c>
      <c r="N984" s="243" t="e">
        <f t="shared" si="168"/>
        <v>#VALUE!</v>
      </c>
      <c r="O984" s="68" t="str">
        <f>VLOOKUP($B984,[1]전년동월vs전월vs당월!$A$7:$AC$1780,16,FALSE)</f>
        <v>-</v>
      </c>
      <c r="P984" s="68" t="str">
        <f>VLOOKUP($B984,[2]전년동월vs전월vs당월!$B$7:$AD$1796,16,FALSE)</f>
        <v>-</v>
      </c>
      <c r="Q984" s="227" t="str">
        <f>VLOOKUP($A984,곡류!$A48:$O112,13,FALSE)</f>
        <v>-</v>
      </c>
      <c r="R984" s="243" t="e">
        <f t="shared" si="169"/>
        <v>#VALUE!</v>
      </c>
      <c r="S984" s="243" t="e">
        <f t="shared" si="170"/>
        <v>#VALUE!</v>
      </c>
      <c r="T984" s="68">
        <f>VLOOKUP($B984,[1]전년동월vs전월vs당월!$A$7:$AC$1780,21,FALSE)</f>
        <v>7900</v>
      </c>
      <c r="U984" s="68">
        <f>VLOOKUP($B984,[2]전년동월vs전월vs당월!$B$7:$AD$1796,21,FALSE)</f>
        <v>10650</v>
      </c>
      <c r="V984" s="227">
        <f>VLOOKUP($A984,곡류!$A48:$O112,14,FALSE)</f>
        <v>9510</v>
      </c>
      <c r="W984" s="243">
        <f t="shared" si="171"/>
        <v>20.379746835443036</v>
      </c>
      <c r="X984" s="243">
        <f t="shared" si="172"/>
        <v>-10.704225352112676</v>
      </c>
      <c r="Y984" s="68">
        <f>VLOOKUP($B984,[1]전년동월vs전월vs당월!$A$7:$AC$1780,26,FALSE)</f>
        <v>6880</v>
      </c>
      <c r="Z984" s="68">
        <f>VLOOKUP($B984,[2]전년동월vs전월vs당월!$B$7:$AD$1796,26,FALSE)</f>
        <v>7000</v>
      </c>
      <c r="AA984" s="227">
        <f>VLOOKUP($A984,곡류!$A48:$O112,15,FALSE)</f>
        <v>6900</v>
      </c>
      <c r="AB984" s="243">
        <f t="shared" si="173"/>
        <v>0.29069767441860467</v>
      </c>
      <c r="AC984" s="243">
        <f t="shared" si="174"/>
        <v>-1.4285714285714286</v>
      </c>
      <c r="AD984" s="83"/>
    </row>
    <row r="985" spans="1:30">
      <c r="A985">
        <v>43</v>
      </c>
      <c r="B985" s="16" t="str">
        <f t="shared" si="175"/>
        <v>강낭콩생것kg깐강낭콩국산</v>
      </c>
      <c r="C985" s="53">
        <v>15</v>
      </c>
      <c r="D985" s="57" t="s">
        <v>195</v>
      </c>
      <c r="E985" s="42" t="s">
        <v>196</v>
      </c>
      <c r="F985" s="42" t="s">
        <v>16</v>
      </c>
      <c r="G985" s="43" t="s">
        <v>190</v>
      </c>
      <c r="H985" s="42" t="s">
        <v>1795</v>
      </c>
      <c r="I985" s="46" t="s">
        <v>193</v>
      </c>
      <c r="J985" s="68" t="str">
        <f>VLOOKUP($B985,[1]전년동월vs전월vs당월!$A$7:$AC$1780,11,FALSE)</f>
        <v>-</v>
      </c>
      <c r="K985" s="68" t="str">
        <f>VLOOKUP($B985,[2]전년동월vs전월vs당월!$B$7:$AD$1796,11,FALSE)</f>
        <v>-</v>
      </c>
      <c r="L985" s="227" t="str">
        <f>VLOOKUP($A985,곡류!$A49:$O113,12,FALSE)</f>
        <v>-</v>
      </c>
      <c r="M985" s="243" t="e">
        <f t="shared" si="167"/>
        <v>#VALUE!</v>
      </c>
      <c r="N985" s="243" t="e">
        <f t="shared" si="168"/>
        <v>#VALUE!</v>
      </c>
      <c r="O985" s="68" t="str">
        <f>VLOOKUP($B985,[1]전년동월vs전월vs당월!$A$7:$AC$1780,16,FALSE)</f>
        <v>-</v>
      </c>
      <c r="P985" s="68" t="str">
        <f>VLOOKUP($B985,[2]전년동월vs전월vs당월!$B$7:$AD$1796,16,FALSE)</f>
        <v>-</v>
      </c>
      <c r="Q985" s="227" t="str">
        <f>VLOOKUP($A985,곡류!$A49:$O113,13,FALSE)</f>
        <v>-</v>
      </c>
      <c r="R985" s="243" t="e">
        <f t="shared" si="169"/>
        <v>#VALUE!</v>
      </c>
      <c r="S985" s="243" t="e">
        <f t="shared" si="170"/>
        <v>#VALUE!</v>
      </c>
      <c r="T985" s="68" t="str">
        <f>VLOOKUP($B985,[1]전년동월vs전월vs당월!$A$7:$AC$1780,21,FALSE)</f>
        <v>-</v>
      </c>
      <c r="U985" s="68" t="str">
        <f>VLOOKUP($B985,[2]전년동월vs전월vs당월!$B$7:$AD$1796,21,FALSE)</f>
        <v>-</v>
      </c>
      <c r="V985" s="227" t="str">
        <f>VLOOKUP($A985,곡류!$A49:$O113,14,FALSE)</f>
        <v>-</v>
      </c>
      <c r="W985" s="243" t="e">
        <f t="shared" si="171"/>
        <v>#VALUE!</v>
      </c>
      <c r="X985" s="243" t="e">
        <f t="shared" si="172"/>
        <v>#VALUE!</v>
      </c>
      <c r="Y985" s="68" t="str">
        <f>VLOOKUP($B985,[1]전년동월vs전월vs당월!$A$7:$AC$1780,26,FALSE)</f>
        <v>-</v>
      </c>
      <c r="Z985" s="68" t="str">
        <f>VLOOKUP($B985,[2]전년동월vs전월vs당월!$B$7:$AD$1796,26,FALSE)</f>
        <v>-</v>
      </c>
      <c r="AA985" s="227" t="str">
        <f>VLOOKUP($A985,곡류!$A49:$O113,15,FALSE)</f>
        <v>-</v>
      </c>
      <c r="AB985" s="243" t="e">
        <f t="shared" si="173"/>
        <v>#VALUE!</v>
      </c>
      <c r="AC985" s="243" t="e">
        <f t="shared" si="174"/>
        <v>#VALUE!</v>
      </c>
      <c r="AD985" s="83"/>
    </row>
    <row r="986" spans="1:30">
      <c r="A986">
        <v>44</v>
      </c>
      <c r="B986" s="16" t="str">
        <f t="shared" si="175"/>
        <v>강낭콩말린것kg건강낭콩,홍대국산</v>
      </c>
      <c r="C986" s="53"/>
      <c r="D986" s="57" t="s">
        <v>195</v>
      </c>
      <c r="E986" s="42" t="s">
        <v>196</v>
      </c>
      <c r="F986" s="42" t="s">
        <v>243</v>
      </c>
      <c r="G986" s="43" t="s">
        <v>190</v>
      </c>
      <c r="H986" s="42" t="s">
        <v>249</v>
      </c>
      <c r="I986" s="46" t="s">
        <v>193</v>
      </c>
      <c r="J986" s="68">
        <f>VLOOKUP($B986,[1]전년동월vs전월vs당월!$A$7:$AC$1780,11,FALSE)</f>
        <v>13000</v>
      </c>
      <c r="K986" s="68">
        <f>VLOOKUP($B986,[2]전년동월vs전월vs당월!$B$7:$AD$1796,11,FALSE)</f>
        <v>10600</v>
      </c>
      <c r="L986" s="227">
        <f>VLOOKUP($A986,곡류!$A50:$O114,12,FALSE)</f>
        <v>9400</v>
      </c>
      <c r="M986" s="243">
        <f t="shared" si="167"/>
        <v>-27.692307692307693</v>
      </c>
      <c r="N986" s="243">
        <f t="shared" si="168"/>
        <v>-11.320754716981131</v>
      </c>
      <c r="O986" s="68" t="str">
        <f>VLOOKUP($B986,[1]전년동월vs전월vs당월!$A$7:$AC$1780,16,FALSE)</f>
        <v>-</v>
      </c>
      <c r="P986" s="68" t="str">
        <f>VLOOKUP($B986,[2]전년동월vs전월vs당월!$B$7:$AD$1796,16,FALSE)</f>
        <v>-</v>
      </c>
      <c r="Q986" s="227" t="str">
        <f>VLOOKUP($A986,곡류!$A50:$O114,13,FALSE)</f>
        <v>-</v>
      </c>
      <c r="R986" s="243" t="e">
        <f t="shared" si="169"/>
        <v>#VALUE!</v>
      </c>
      <c r="S986" s="243" t="e">
        <f t="shared" si="170"/>
        <v>#VALUE!</v>
      </c>
      <c r="T986" s="68">
        <f>VLOOKUP($B986,[1]전년동월vs전월vs당월!$A$7:$AC$1780,21,FALSE)</f>
        <v>19400</v>
      </c>
      <c r="U986" s="68">
        <f>VLOOKUP($B986,[2]전년동월vs전월vs당월!$B$7:$AD$1796,21,FALSE)</f>
        <v>15300</v>
      </c>
      <c r="V986" s="227">
        <f>VLOOKUP($A986,곡류!$A50:$O114,14,FALSE)</f>
        <v>13780</v>
      </c>
      <c r="W986" s="243">
        <f t="shared" si="171"/>
        <v>-28.969072164948454</v>
      </c>
      <c r="X986" s="243">
        <f t="shared" si="172"/>
        <v>-9.9346405228758172</v>
      </c>
      <c r="Y986" s="68">
        <f>VLOOKUP($B986,[1]전년동월vs전월vs당월!$A$7:$AC$1780,26,FALSE)</f>
        <v>22300</v>
      </c>
      <c r="Z986" s="68">
        <f>VLOOKUP($B986,[2]전년동월vs전월vs당월!$B$7:$AD$1796,26,FALSE)</f>
        <v>13200</v>
      </c>
      <c r="AA986" s="227">
        <f>VLOOKUP($A986,곡류!$A50:$O114,15,FALSE)</f>
        <v>13200</v>
      </c>
      <c r="AB986" s="243">
        <f t="shared" si="173"/>
        <v>-40.80717488789238</v>
      </c>
      <c r="AC986" s="243">
        <f t="shared" si="174"/>
        <v>0</v>
      </c>
      <c r="AD986" s="83"/>
    </row>
    <row r="987" spans="1:30">
      <c r="A987">
        <v>45</v>
      </c>
      <c r="B987" s="16" t="str">
        <f t="shared" si="175"/>
        <v>녹두말린것kg깐녹두국산</v>
      </c>
      <c r="C987" s="53">
        <v>16</v>
      </c>
      <c r="D987" s="57" t="s">
        <v>195</v>
      </c>
      <c r="E987" s="42" t="s">
        <v>496</v>
      </c>
      <c r="F987" s="42" t="s">
        <v>477</v>
      </c>
      <c r="G987" s="43" t="s">
        <v>190</v>
      </c>
      <c r="H987" s="42" t="s">
        <v>1796</v>
      </c>
      <c r="I987" s="46" t="s">
        <v>193</v>
      </c>
      <c r="J987" s="68">
        <f>VLOOKUP($B987,[1]전년동월vs전월vs당월!$A$7:$AC$1780,11,FALSE)</f>
        <v>20000</v>
      </c>
      <c r="K987" s="68">
        <f>VLOOKUP($B987,[2]전년동월vs전월vs당월!$B$7:$AD$1796,11,FALSE)</f>
        <v>12000</v>
      </c>
      <c r="L987" s="227">
        <f>VLOOKUP($A987,곡류!$A51:$O115,12,FALSE)</f>
        <v>14200</v>
      </c>
      <c r="M987" s="243">
        <f t="shared" si="167"/>
        <v>-29</v>
      </c>
      <c r="N987" s="243">
        <f t="shared" si="168"/>
        <v>18.333333333333332</v>
      </c>
      <c r="O987" s="68" t="str">
        <f>VLOOKUP($B987,[1]전년동월vs전월vs당월!$A$7:$AC$1780,16,FALSE)</f>
        <v>-</v>
      </c>
      <c r="P987" s="68" t="str">
        <f>VLOOKUP($B987,[2]전년동월vs전월vs당월!$B$7:$AD$1796,16,FALSE)</f>
        <v>-</v>
      </c>
      <c r="Q987" s="227" t="str">
        <f>VLOOKUP($A987,곡류!$A51:$O115,13,FALSE)</f>
        <v>-</v>
      </c>
      <c r="R987" s="243" t="e">
        <f t="shared" si="169"/>
        <v>#VALUE!</v>
      </c>
      <c r="S987" s="243" t="e">
        <f t="shared" si="170"/>
        <v>#VALUE!</v>
      </c>
      <c r="T987" s="68">
        <f>VLOOKUP($B987,[1]전년동월vs전월vs당월!$A$7:$AC$1780,21,FALSE)</f>
        <v>31300</v>
      </c>
      <c r="U987" s="68">
        <f>VLOOKUP($B987,[2]전년동월vs전월vs당월!$B$7:$AD$1796,21,FALSE)</f>
        <v>22600</v>
      </c>
      <c r="V987" s="227">
        <f>VLOOKUP($A987,곡류!$A51:$O115,14,FALSE)</f>
        <v>21800</v>
      </c>
      <c r="W987" s="243">
        <f t="shared" si="171"/>
        <v>-30.35143769968051</v>
      </c>
      <c r="X987" s="243">
        <f t="shared" si="172"/>
        <v>-3.5398230088495577</v>
      </c>
      <c r="Y987" s="68">
        <f>VLOOKUP($B987,[1]전년동월vs전월vs당월!$A$7:$AC$1780,26,FALSE)</f>
        <v>28130</v>
      </c>
      <c r="Z987" s="68">
        <f>VLOOKUP($B987,[2]전년동월vs전월vs당월!$B$7:$AD$1796,26,FALSE)</f>
        <v>24400</v>
      </c>
      <c r="AA987" s="227">
        <f>VLOOKUP($A987,곡류!$A51:$O115,15,FALSE)</f>
        <v>19300</v>
      </c>
      <c r="AB987" s="243">
        <f t="shared" si="173"/>
        <v>-31.389975115535016</v>
      </c>
      <c r="AC987" s="243">
        <f t="shared" si="174"/>
        <v>-20.901639344262296</v>
      </c>
      <c r="AD987" s="83"/>
    </row>
    <row r="988" spans="1:30">
      <c r="A988">
        <v>46</v>
      </c>
      <c r="B988" s="16" t="str">
        <f t="shared" si="175"/>
        <v>대두(검정콩)말린것kg흑태국산</v>
      </c>
      <c r="C988" s="53">
        <v>17</v>
      </c>
      <c r="D988" s="57" t="s">
        <v>195</v>
      </c>
      <c r="E988" s="42" t="s">
        <v>1797</v>
      </c>
      <c r="F988" s="42" t="s">
        <v>243</v>
      </c>
      <c r="G988" s="43" t="s">
        <v>190</v>
      </c>
      <c r="H988" s="42" t="s">
        <v>1798</v>
      </c>
      <c r="I988" s="46" t="s">
        <v>193</v>
      </c>
      <c r="J988" s="68">
        <f>VLOOKUP($B988,[1]전년동월vs전월vs당월!$A$7:$AC$1780,11,FALSE)</f>
        <v>14000</v>
      </c>
      <c r="K988" s="68">
        <f>VLOOKUP($B988,[2]전년동월vs전월vs당월!$B$7:$AD$1796,11,FALSE)</f>
        <v>10400</v>
      </c>
      <c r="L988" s="227">
        <f>VLOOKUP($A988,곡류!$A52:$O116,12,FALSE)</f>
        <v>10400</v>
      </c>
      <c r="M988" s="243">
        <f t="shared" si="167"/>
        <v>-25.714285714285715</v>
      </c>
      <c r="N988" s="243">
        <f t="shared" si="168"/>
        <v>0</v>
      </c>
      <c r="O988" s="68" t="str">
        <f>VLOOKUP($B988,[1]전년동월vs전월vs당월!$A$7:$AC$1780,16,FALSE)</f>
        <v>-</v>
      </c>
      <c r="P988" s="68" t="str">
        <f>VLOOKUP($B988,[2]전년동월vs전월vs당월!$B$7:$AD$1796,16,FALSE)</f>
        <v>-</v>
      </c>
      <c r="Q988" s="227" t="str">
        <f>VLOOKUP($A988,곡류!$A52:$O116,13,FALSE)</f>
        <v>-</v>
      </c>
      <c r="R988" s="243" t="e">
        <f t="shared" si="169"/>
        <v>#VALUE!</v>
      </c>
      <c r="S988" s="243" t="e">
        <f t="shared" si="170"/>
        <v>#VALUE!</v>
      </c>
      <c r="T988" s="68">
        <f>VLOOKUP($B988,[1]전년동월vs전월vs당월!$A$7:$AC$1780,21,FALSE)</f>
        <v>19600</v>
      </c>
      <c r="U988" s="68">
        <f>VLOOKUP($B988,[2]전년동월vs전월vs당월!$B$7:$AD$1796,21,FALSE)</f>
        <v>18600</v>
      </c>
      <c r="V988" s="227">
        <f>VLOOKUP($A988,곡류!$A52:$O116,14,FALSE)</f>
        <v>18600</v>
      </c>
      <c r="W988" s="243">
        <f t="shared" si="171"/>
        <v>-5.1020408163265305</v>
      </c>
      <c r="X988" s="243">
        <f t="shared" si="172"/>
        <v>0</v>
      </c>
      <c r="Y988" s="68">
        <f>VLOOKUP($B988,[1]전년동월vs전월vs당월!$A$7:$AC$1780,26,FALSE)</f>
        <v>17500</v>
      </c>
      <c r="Z988" s="68">
        <f>VLOOKUP($B988,[2]전년동월vs전월vs당월!$B$7:$AD$1796,26,FALSE)</f>
        <v>12500</v>
      </c>
      <c r="AA988" s="227">
        <f>VLOOKUP($A988,곡류!$A52:$O116,15,FALSE)</f>
        <v>12500</v>
      </c>
      <c r="AB988" s="243">
        <f t="shared" si="173"/>
        <v>-28.571428571428573</v>
      </c>
      <c r="AC988" s="243">
        <f t="shared" si="174"/>
        <v>0</v>
      </c>
      <c r="AD988" s="83"/>
    </row>
    <row r="989" spans="1:30">
      <c r="A989">
        <v>47</v>
      </c>
      <c r="B989" s="16" t="str">
        <f t="shared" si="175"/>
        <v>대두(검정콩)말린것,녹색자엽콩kg서리태국산</v>
      </c>
      <c r="C989" s="53"/>
      <c r="D989" s="57" t="s">
        <v>195</v>
      </c>
      <c r="E989" s="42" t="s">
        <v>1797</v>
      </c>
      <c r="F989" s="42" t="s">
        <v>1799</v>
      </c>
      <c r="G989" s="43" t="s">
        <v>190</v>
      </c>
      <c r="H989" s="42" t="s">
        <v>1800</v>
      </c>
      <c r="I989" s="46" t="s">
        <v>193</v>
      </c>
      <c r="J989" s="68">
        <f>VLOOKUP($B989,[1]전년동월vs전월vs당월!$A$7:$AC$1780,11,FALSE)</f>
        <v>14500</v>
      </c>
      <c r="K989" s="68">
        <f>VLOOKUP($B989,[2]전년동월vs전월vs당월!$B$7:$AD$1796,11,FALSE)</f>
        <v>11250</v>
      </c>
      <c r="L989" s="227">
        <f>VLOOKUP($A989,곡류!$A53:$O117,12,FALSE)</f>
        <v>9500</v>
      </c>
      <c r="M989" s="243">
        <f t="shared" si="167"/>
        <v>-34.482758620689658</v>
      </c>
      <c r="N989" s="243">
        <f t="shared" si="168"/>
        <v>-15.555555555555555</v>
      </c>
      <c r="O989" s="68">
        <f>VLOOKUP($B989,[1]전년동월vs전월vs당월!$A$7:$AC$1780,16,FALSE)</f>
        <v>17400</v>
      </c>
      <c r="P989" s="68" t="str">
        <f>VLOOKUP($B989,[2]전년동월vs전월vs당월!$B$7:$AD$1796,16,FALSE)</f>
        <v>-</v>
      </c>
      <c r="Q989" s="227" t="str">
        <f>VLOOKUP($A989,곡류!$A53:$O117,13,FALSE)</f>
        <v>-</v>
      </c>
      <c r="R989" s="243" t="e">
        <f t="shared" si="169"/>
        <v>#VALUE!</v>
      </c>
      <c r="S989" s="243" t="e">
        <f t="shared" si="170"/>
        <v>#VALUE!</v>
      </c>
      <c r="T989" s="68">
        <f>VLOOKUP($B989,[1]전년동월vs전월vs당월!$A$7:$AC$1780,21,FALSE)</f>
        <v>25600</v>
      </c>
      <c r="U989" s="68">
        <f>VLOOKUP($B989,[2]전년동월vs전월vs당월!$B$7:$AD$1796,21,FALSE)</f>
        <v>20400</v>
      </c>
      <c r="V989" s="227">
        <f>VLOOKUP($A989,곡류!$A53:$O117,14,FALSE)</f>
        <v>20400</v>
      </c>
      <c r="W989" s="243">
        <f t="shared" si="171"/>
        <v>-20.3125</v>
      </c>
      <c r="X989" s="243">
        <f t="shared" si="172"/>
        <v>0</v>
      </c>
      <c r="Y989" s="68">
        <f>VLOOKUP($B989,[1]전년동월vs전월vs당월!$A$7:$AC$1780,26,FALSE)</f>
        <v>22500</v>
      </c>
      <c r="Z989" s="68">
        <f>VLOOKUP($B989,[2]전년동월vs전월vs당월!$B$7:$AD$1796,26,FALSE)</f>
        <v>15700</v>
      </c>
      <c r="AA989" s="227">
        <f>VLOOKUP($A989,곡류!$A53:$O117,15,FALSE)</f>
        <v>15700</v>
      </c>
      <c r="AB989" s="243">
        <f t="shared" si="173"/>
        <v>-30.222222222222221</v>
      </c>
      <c r="AC989" s="243">
        <f t="shared" si="174"/>
        <v>0</v>
      </c>
      <c r="AD989" s="83"/>
    </row>
    <row r="990" spans="1:30">
      <c r="A990">
        <v>48</v>
      </c>
      <c r="B990" s="16" t="str">
        <f t="shared" si="175"/>
        <v>대두(노란콩)말린것kg백태국산</v>
      </c>
      <c r="C990" s="53">
        <v>18</v>
      </c>
      <c r="D990" s="57" t="s">
        <v>195</v>
      </c>
      <c r="E990" s="42" t="s">
        <v>530</v>
      </c>
      <c r="F990" s="42" t="s">
        <v>243</v>
      </c>
      <c r="G990" s="43" t="s">
        <v>190</v>
      </c>
      <c r="H990" s="42" t="s">
        <v>1801</v>
      </c>
      <c r="I990" s="46" t="s">
        <v>193</v>
      </c>
      <c r="J990" s="68">
        <f>VLOOKUP($B990,[1]전년동월vs전월vs당월!$A$7:$AC$1780,11,FALSE)</f>
        <v>6500</v>
      </c>
      <c r="K990" s="68">
        <f>VLOOKUP($B990,[2]전년동월vs전월vs당월!$B$7:$AD$1796,11,FALSE)</f>
        <v>5200</v>
      </c>
      <c r="L990" s="227">
        <f>VLOOKUP($A990,곡류!$A54:$O118,12,FALSE)</f>
        <v>4600</v>
      </c>
      <c r="M990" s="243">
        <f t="shared" si="167"/>
        <v>-29.23076923076923</v>
      </c>
      <c r="N990" s="243">
        <f t="shared" si="168"/>
        <v>-11.538461538461538</v>
      </c>
      <c r="O990" s="68">
        <f>VLOOKUP($B990,[1]전년동월vs전월vs당월!$A$7:$AC$1780,16,FALSE)</f>
        <v>9800</v>
      </c>
      <c r="P990" s="68">
        <f>VLOOKUP($B990,[2]전년동월vs전월vs당월!$B$7:$AD$1796,16,FALSE)</f>
        <v>9900</v>
      </c>
      <c r="Q990" s="227">
        <f>VLOOKUP($A990,곡류!$A54:$O118,13,FALSE)</f>
        <v>9900</v>
      </c>
      <c r="R990" s="243">
        <f t="shared" si="169"/>
        <v>1.0204081632653061</v>
      </c>
      <c r="S990" s="243">
        <f t="shared" si="170"/>
        <v>0</v>
      </c>
      <c r="T990" s="68">
        <f>VLOOKUP($B990,[1]전년동월vs전월vs당월!$A$7:$AC$1780,21,FALSE)</f>
        <v>13200</v>
      </c>
      <c r="U990" s="68">
        <f>VLOOKUP($B990,[2]전년동월vs전월vs당월!$B$7:$AD$1796,21,FALSE)</f>
        <v>11800</v>
      </c>
      <c r="V990" s="227">
        <f>VLOOKUP($A990,곡류!$A54:$O118,14,FALSE)</f>
        <v>7800</v>
      </c>
      <c r="W990" s="243">
        <f t="shared" si="171"/>
        <v>-40.909090909090907</v>
      </c>
      <c r="X990" s="243">
        <f t="shared" si="172"/>
        <v>-33.898305084745765</v>
      </c>
      <c r="Y990" s="68">
        <f>VLOOKUP($B990,[1]전년동월vs전월vs당월!$A$7:$AC$1780,26,FALSE)</f>
        <v>11250</v>
      </c>
      <c r="Z990" s="68">
        <f>VLOOKUP($B990,[2]전년동월vs전월vs당월!$B$7:$AD$1796,26,FALSE)</f>
        <v>8800</v>
      </c>
      <c r="AA990" s="227">
        <f>VLOOKUP($A990,곡류!$A54:$O118,15,FALSE)</f>
        <v>8800</v>
      </c>
      <c r="AB990" s="243">
        <f t="shared" si="173"/>
        <v>-21.777777777777779</v>
      </c>
      <c r="AC990" s="243">
        <f t="shared" si="174"/>
        <v>0</v>
      </c>
      <c r="AD990" s="83"/>
    </row>
    <row r="991" spans="1:30">
      <c r="A991">
        <v>49</v>
      </c>
      <c r="B991" s="16" t="str">
        <f t="shared" si="175"/>
        <v>동부생것kg햇동부,깐것국산</v>
      </c>
      <c r="C991" s="53">
        <v>19</v>
      </c>
      <c r="D991" s="57" t="s">
        <v>195</v>
      </c>
      <c r="E991" s="42" t="s">
        <v>531</v>
      </c>
      <c r="F991" s="42" t="s">
        <v>16</v>
      </c>
      <c r="G991" s="43" t="s">
        <v>190</v>
      </c>
      <c r="H991" s="42" t="s">
        <v>1802</v>
      </c>
      <c r="I991" s="46" t="s">
        <v>193</v>
      </c>
      <c r="J991" s="68" t="str">
        <f>VLOOKUP($B991,[1]전년동월vs전월vs당월!$A$7:$AC$1780,11,FALSE)</f>
        <v>-</v>
      </c>
      <c r="K991" s="68" t="str">
        <f>VLOOKUP($B991,[2]전년동월vs전월vs당월!$B$7:$AD$1796,11,FALSE)</f>
        <v>-</v>
      </c>
      <c r="L991" s="227" t="str">
        <f>VLOOKUP($A991,곡류!$A55:$O119,12,FALSE)</f>
        <v>-</v>
      </c>
      <c r="M991" s="243" t="e">
        <f t="shared" si="167"/>
        <v>#VALUE!</v>
      </c>
      <c r="N991" s="243" t="e">
        <f t="shared" si="168"/>
        <v>#VALUE!</v>
      </c>
      <c r="O991" s="68" t="str">
        <f>VLOOKUP($B991,[1]전년동월vs전월vs당월!$A$7:$AC$1780,16,FALSE)</f>
        <v>-</v>
      </c>
      <c r="P991" s="68" t="str">
        <f>VLOOKUP($B991,[2]전년동월vs전월vs당월!$B$7:$AD$1796,16,FALSE)</f>
        <v>-</v>
      </c>
      <c r="Q991" s="227" t="str">
        <f>VLOOKUP($A991,곡류!$A55:$O119,13,FALSE)</f>
        <v>-</v>
      </c>
      <c r="R991" s="243" t="e">
        <f t="shared" si="169"/>
        <v>#VALUE!</v>
      </c>
      <c r="S991" s="243" t="e">
        <f t="shared" si="170"/>
        <v>#VALUE!</v>
      </c>
      <c r="T991" s="68" t="str">
        <f>VLOOKUP($B991,[1]전년동월vs전월vs당월!$A$7:$AC$1780,21,FALSE)</f>
        <v>-</v>
      </c>
      <c r="U991" s="68" t="str">
        <f>VLOOKUP($B991,[2]전년동월vs전월vs당월!$B$7:$AD$1796,21,FALSE)</f>
        <v>-</v>
      </c>
      <c r="V991" s="227" t="str">
        <f>VLOOKUP($A991,곡류!$A55:$O119,14,FALSE)</f>
        <v>-</v>
      </c>
      <c r="W991" s="243" t="e">
        <f t="shared" si="171"/>
        <v>#VALUE!</v>
      </c>
      <c r="X991" s="243" t="e">
        <f t="shared" si="172"/>
        <v>#VALUE!</v>
      </c>
      <c r="Y991" s="68" t="str">
        <f>VLOOKUP($B991,[1]전년동월vs전월vs당월!$A$7:$AC$1780,26,FALSE)</f>
        <v>-</v>
      </c>
      <c r="Z991" s="68" t="str">
        <f>VLOOKUP($B991,[2]전년동월vs전월vs당월!$B$7:$AD$1796,26,FALSE)</f>
        <v>-</v>
      </c>
      <c r="AA991" s="227" t="str">
        <f>VLOOKUP($A991,곡류!$A55:$O119,15,FALSE)</f>
        <v>-</v>
      </c>
      <c r="AB991" s="243" t="e">
        <f t="shared" si="173"/>
        <v>#VALUE!</v>
      </c>
      <c r="AC991" s="243" t="e">
        <f t="shared" si="174"/>
        <v>#VALUE!</v>
      </c>
      <c r="AD991" s="83"/>
    </row>
    <row r="992" spans="1:30">
      <c r="A992">
        <v>50</v>
      </c>
      <c r="B992" s="16" t="str">
        <f t="shared" si="175"/>
        <v>동부생것kg햇먹동부,깐것국산</v>
      </c>
      <c r="C992" s="53"/>
      <c r="D992" s="57" t="s">
        <v>195</v>
      </c>
      <c r="E992" s="42" t="s">
        <v>531</v>
      </c>
      <c r="F992" s="42" t="s">
        <v>16</v>
      </c>
      <c r="G992" s="43" t="s">
        <v>190</v>
      </c>
      <c r="H992" s="42" t="s">
        <v>1803</v>
      </c>
      <c r="I992" s="46" t="s">
        <v>193</v>
      </c>
      <c r="J992" s="68" t="str">
        <f>VLOOKUP($B992,[1]전년동월vs전월vs당월!$A$7:$AC$1780,11,FALSE)</f>
        <v>-</v>
      </c>
      <c r="K992" s="68" t="str">
        <f>VLOOKUP($B992,[2]전년동월vs전월vs당월!$B$7:$AD$1796,11,FALSE)</f>
        <v>-</v>
      </c>
      <c r="L992" s="227" t="str">
        <f>VLOOKUP($A992,곡류!$A56:$O120,12,FALSE)</f>
        <v>-</v>
      </c>
      <c r="M992" s="243" t="e">
        <f t="shared" si="167"/>
        <v>#VALUE!</v>
      </c>
      <c r="N992" s="243" t="e">
        <f t="shared" si="168"/>
        <v>#VALUE!</v>
      </c>
      <c r="O992" s="68" t="str">
        <f>VLOOKUP($B992,[1]전년동월vs전월vs당월!$A$7:$AC$1780,16,FALSE)</f>
        <v>-</v>
      </c>
      <c r="P992" s="68" t="str">
        <f>VLOOKUP($B992,[2]전년동월vs전월vs당월!$B$7:$AD$1796,16,FALSE)</f>
        <v>-</v>
      </c>
      <c r="Q992" s="227" t="str">
        <f>VLOOKUP($A992,곡류!$A56:$O120,13,FALSE)</f>
        <v>-</v>
      </c>
      <c r="R992" s="243" t="e">
        <f t="shared" si="169"/>
        <v>#VALUE!</v>
      </c>
      <c r="S992" s="243" t="e">
        <f t="shared" si="170"/>
        <v>#VALUE!</v>
      </c>
      <c r="T992" s="68" t="str">
        <f>VLOOKUP($B992,[1]전년동월vs전월vs당월!$A$7:$AC$1780,21,FALSE)</f>
        <v>-</v>
      </c>
      <c r="U992" s="68" t="str">
        <f>VLOOKUP($B992,[2]전년동월vs전월vs당월!$B$7:$AD$1796,21,FALSE)</f>
        <v>-</v>
      </c>
      <c r="V992" s="227" t="str">
        <f>VLOOKUP($A992,곡류!$A56:$O120,14,FALSE)</f>
        <v>-</v>
      </c>
      <c r="W992" s="243" t="e">
        <f t="shared" si="171"/>
        <v>#VALUE!</v>
      </c>
      <c r="X992" s="243" t="e">
        <f t="shared" si="172"/>
        <v>#VALUE!</v>
      </c>
      <c r="Y992" s="68" t="str">
        <f>VLOOKUP($B992,[1]전년동월vs전월vs당월!$A$7:$AC$1780,26,FALSE)</f>
        <v>-</v>
      </c>
      <c r="Z992" s="68" t="str">
        <f>VLOOKUP($B992,[2]전년동월vs전월vs당월!$B$7:$AD$1796,26,FALSE)</f>
        <v>-</v>
      </c>
      <c r="AA992" s="227" t="str">
        <f>VLOOKUP($A992,곡류!$A56:$O120,15,FALSE)</f>
        <v>-</v>
      </c>
      <c r="AB992" s="243" t="e">
        <f t="shared" si="173"/>
        <v>#VALUE!</v>
      </c>
      <c r="AC992" s="243" t="e">
        <f t="shared" si="174"/>
        <v>#VALUE!</v>
      </c>
      <c r="AD992" s="83"/>
    </row>
    <row r="993" spans="1:30">
      <c r="A993">
        <v>51</v>
      </c>
      <c r="B993" s="16" t="str">
        <f t="shared" si="175"/>
        <v>동부말린것kg건동부국산</v>
      </c>
      <c r="C993" s="53"/>
      <c r="D993" s="57" t="s">
        <v>195</v>
      </c>
      <c r="E993" s="42" t="s">
        <v>531</v>
      </c>
      <c r="F993" s="42" t="s">
        <v>477</v>
      </c>
      <c r="G993" s="43" t="s">
        <v>190</v>
      </c>
      <c r="H993" s="42" t="s">
        <v>1804</v>
      </c>
      <c r="I993" s="46" t="s">
        <v>193</v>
      </c>
      <c r="J993" s="68" t="str">
        <f>VLOOKUP($B993,[1]전년동월vs전월vs당월!$A$7:$AC$1780,11,FALSE)</f>
        <v>-</v>
      </c>
      <c r="K993" s="68" t="str">
        <f>VLOOKUP($B993,[2]전년동월vs전월vs당월!$B$7:$AD$1796,11,FALSE)</f>
        <v>-</v>
      </c>
      <c r="L993" s="227" t="str">
        <f>VLOOKUP($A993,곡류!$A57:$O121,12,FALSE)</f>
        <v>-</v>
      </c>
      <c r="M993" s="243" t="e">
        <f t="shared" si="167"/>
        <v>#VALUE!</v>
      </c>
      <c r="N993" s="243" t="e">
        <f t="shared" si="168"/>
        <v>#VALUE!</v>
      </c>
      <c r="O993" s="68" t="str">
        <f>VLOOKUP($B993,[1]전년동월vs전월vs당월!$A$7:$AC$1780,16,FALSE)</f>
        <v>-</v>
      </c>
      <c r="P993" s="68" t="str">
        <f>VLOOKUP($B993,[2]전년동월vs전월vs당월!$B$7:$AD$1796,16,FALSE)</f>
        <v>-</v>
      </c>
      <c r="Q993" s="227" t="str">
        <f>VLOOKUP($A993,곡류!$A57:$O121,13,FALSE)</f>
        <v>-</v>
      </c>
      <c r="R993" s="243" t="e">
        <f t="shared" si="169"/>
        <v>#VALUE!</v>
      </c>
      <c r="S993" s="243" t="e">
        <f t="shared" si="170"/>
        <v>#VALUE!</v>
      </c>
      <c r="T993" s="68" t="str">
        <f>VLOOKUP($B993,[1]전년동월vs전월vs당월!$A$7:$AC$1780,21,FALSE)</f>
        <v>-</v>
      </c>
      <c r="U993" s="68" t="str">
        <f>VLOOKUP($B993,[2]전년동월vs전월vs당월!$B$7:$AD$1796,21,FALSE)</f>
        <v>-</v>
      </c>
      <c r="V993" s="227" t="str">
        <f>VLOOKUP($A993,곡류!$A57:$O121,14,FALSE)</f>
        <v>-</v>
      </c>
      <c r="W993" s="243" t="e">
        <f t="shared" si="171"/>
        <v>#VALUE!</v>
      </c>
      <c r="X993" s="243" t="e">
        <f t="shared" si="172"/>
        <v>#VALUE!</v>
      </c>
      <c r="Y993" s="68" t="str">
        <f>VLOOKUP($B993,[1]전년동월vs전월vs당월!$A$7:$AC$1780,26,FALSE)</f>
        <v>-</v>
      </c>
      <c r="Z993" s="68" t="str">
        <f>VLOOKUP($B993,[2]전년동월vs전월vs당월!$B$7:$AD$1796,26,FALSE)</f>
        <v>-</v>
      </c>
      <c r="AA993" s="227" t="str">
        <f>VLOOKUP($A993,곡류!$A57:$O121,15,FALSE)</f>
        <v>-</v>
      </c>
      <c r="AB993" s="243" t="e">
        <f t="shared" si="173"/>
        <v>#VALUE!</v>
      </c>
      <c r="AC993" s="243" t="e">
        <f t="shared" si="174"/>
        <v>#VALUE!</v>
      </c>
      <c r="AD993" s="83"/>
    </row>
    <row r="994" spans="1:30">
      <c r="A994">
        <v>52</v>
      </c>
      <c r="B994" s="16" t="str">
        <f t="shared" si="175"/>
        <v>밤콩생것kg햇밤콩국산</v>
      </c>
      <c r="C994" s="53">
        <v>20</v>
      </c>
      <c r="D994" s="57" t="s">
        <v>195</v>
      </c>
      <c r="E994" s="42" t="s">
        <v>1805</v>
      </c>
      <c r="F994" s="42" t="s">
        <v>16</v>
      </c>
      <c r="G994" s="43" t="s">
        <v>190</v>
      </c>
      <c r="H994" s="42" t="s">
        <v>1806</v>
      </c>
      <c r="I994" s="46" t="s">
        <v>193</v>
      </c>
      <c r="J994" s="68" t="str">
        <f>VLOOKUP($B994,[1]전년동월vs전월vs당월!$A$7:$AC$1780,11,FALSE)</f>
        <v>-</v>
      </c>
      <c r="K994" s="68" t="str">
        <f>VLOOKUP($B994,[2]전년동월vs전월vs당월!$B$7:$AD$1796,11,FALSE)</f>
        <v>-</v>
      </c>
      <c r="L994" s="227" t="str">
        <f>VLOOKUP($A994,곡류!$A58:$O122,12,FALSE)</f>
        <v>-</v>
      </c>
      <c r="M994" s="243" t="e">
        <f t="shared" si="167"/>
        <v>#VALUE!</v>
      </c>
      <c r="N994" s="243" t="e">
        <f t="shared" si="168"/>
        <v>#VALUE!</v>
      </c>
      <c r="O994" s="68" t="str">
        <f>VLOOKUP($B994,[1]전년동월vs전월vs당월!$A$7:$AC$1780,16,FALSE)</f>
        <v>-</v>
      </c>
      <c r="P994" s="68" t="str">
        <f>VLOOKUP($B994,[2]전년동월vs전월vs당월!$B$7:$AD$1796,16,FALSE)</f>
        <v>-</v>
      </c>
      <c r="Q994" s="227" t="str">
        <f>VLOOKUP($A994,곡류!$A58:$O122,13,FALSE)</f>
        <v>-</v>
      </c>
      <c r="R994" s="243" t="e">
        <f t="shared" si="169"/>
        <v>#VALUE!</v>
      </c>
      <c r="S994" s="243" t="e">
        <f t="shared" si="170"/>
        <v>#VALUE!</v>
      </c>
      <c r="T994" s="68" t="str">
        <f>VLOOKUP($B994,[1]전년동월vs전월vs당월!$A$7:$AC$1780,21,FALSE)</f>
        <v>-</v>
      </c>
      <c r="U994" s="68" t="str">
        <f>VLOOKUP($B994,[2]전년동월vs전월vs당월!$B$7:$AD$1796,21,FALSE)</f>
        <v>-</v>
      </c>
      <c r="V994" s="227" t="str">
        <f>VLOOKUP($A994,곡류!$A58:$O122,14,FALSE)</f>
        <v>-</v>
      </c>
      <c r="W994" s="243" t="e">
        <f t="shared" si="171"/>
        <v>#VALUE!</v>
      </c>
      <c r="X994" s="243" t="e">
        <f t="shared" si="172"/>
        <v>#VALUE!</v>
      </c>
      <c r="Y994" s="68" t="str">
        <f>VLOOKUP($B994,[1]전년동월vs전월vs당월!$A$7:$AC$1780,26,FALSE)</f>
        <v>-</v>
      </c>
      <c r="Z994" s="68" t="str">
        <f>VLOOKUP($B994,[2]전년동월vs전월vs당월!$B$7:$AD$1796,26,FALSE)</f>
        <v>-</v>
      </c>
      <c r="AA994" s="227" t="str">
        <f>VLOOKUP($A994,곡류!$A58:$O122,15,FALSE)</f>
        <v>-</v>
      </c>
      <c r="AB994" s="243" t="e">
        <f t="shared" si="173"/>
        <v>#VALUE!</v>
      </c>
      <c r="AC994" s="243" t="e">
        <f t="shared" si="174"/>
        <v>#VALUE!</v>
      </c>
      <c r="AD994" s="83"/>
    </row>
    <row r="995" spans="1:30">
      <c r="A995">
        <v>53</v>
      </c>
      <c r="B995" s="16" t="str">
        <f t="shared" si="175"/>
        <v>밤콩말린것kg건밤콩국산</v>
      </c>
      <c r="C995" s="53"/>
      <c r="D995" s="57" t="s">
        <v>195</v>
      </c>
      <c r="E995" s="42" t="s">
        <v>1805</v>
      </c>
      <c r="F995" s="42" t="s">
        <v>243</v>
      </c>
      <c r="G995" s="43" t="s">
        <v>190</v>
      </c>
      <c r="H995" s="42" t="s">
        <v>1807</v>
      </c>
      <c r="I995" s="46" t="s">
        <v>193</v>
      </c>
      <c r="J995" s="68" t="str">
        <f>VLOOKUP($B995,[1]전년동월vs전월vs당월!$A$7:$AC$1780,11,FALSE)</f>
        <v>-</v>
      </c>
      <c r="K995" s="68" t="str">
        <f>VLOOKUP($B995,[2]전년동월vs전월vs당월!$B$7:$AD$1796,11,FALSE)</f>
        <v>-</v>
      </c>
      <c r="L995" s="227" t="str">
        <f>VLOOKUP($A995,곡류!$A59:$O123,12,FALSE)</f>
        <v>-</v>
      </c>
      <c r="M995" s="243" t="e">
        <f t="shared" si="167"/>
        <v>#VALUE!</v>
      </c>
      <c r="N995" s="243" t="e">
        <f t="shared" si="168"/>
        <v>#VALUE!</v>
      </c>
      <c r="O995" s="68" t="str">
        <f>VLOOKUP($B995,[1]전년동월vs전월vs당월!$A$7:$AC$1780,16,FALSE)</f>
        <v>-</v>
      </c>
      <c r="P995" s="68" t="str">
        <f>VLOOKUP($B995,[2]전년동월vs전월vs당월!$B$7:$AD$1796,16,FALSE)</f>
        <v>-</v>
      </c>
      <c r="Q995" s="227" t="str">
        <f>VLOOKUP($A995,곡류!$A59:$O123,13,FALSE)</f>
        <v>-</v>
      </c>
      <c r="R995" s="243" t="e">
        <f t="shared" si="169"/>
        <v>#VALUE!</v>
      </c>
      <c r="S995" s="243" t="e">
        <f t="shared" si="170"/>
        <v>#VALUE!</v>
      </c>
      <c r="T995" s="68" t="str">
        <f>VLOOKUP($B995,[1]전년동월vs전월vs당월!$A$7:$AC$1780,21,FALSE)</f>
        <v>-</v>
      </c>
      <c r="U995" s="68" t="str">
        <f>VLOOKUP($B995,[2]전년동월vs전월vs당월!$B$7:$AD$1796,21,FALSE)</f>
        <v>-</v>
      </c>
      <c r="V995" s="227" t="str">
        <f>VLOOKUP($A995,곡류!$A59:$O123,14,FALSE)</f>
        <v>-</v>
      </c>
      <c r="W995" s="243" t="e">
        <f t="shared" si="171"/>
        <v>#VALUE!</v>
      </c>
      <c r="X995" s="243" t="e">
        <f t="shared" si="172"/>
        <v>#VALUE!</v>
      </c>
      <c r="Y995" s="68" t="str">
        <f>VLOOKUP($B995,[1]전년동월vs전월vs당월!$A$7:$AC$1780,26,FALSE)</f>
        <v>-</v>
      </c>
      <c r="Z995" s="68" t="str">
        <f>VLOOKUP($B995,[2]전년동월vs전월vs당월!$B$7:$AD$1796,26,FALSE)</f>
        <v>-</v>
      </c>
      <c r="AA995" s="227" t="str">
        <f>VLOOKUP($A995,곡류!$A59:$O123,15,FALSE)</f>
        <v>-</v>
      </c>
      <c r="AB995" s="243" t="e">
        <f t="shared" si="173"/>
        <v>#VALUE!</v>
      </c>
      <c r="AC995" s="243" t="e">
        <f t="shared" si="174"/>
        <v>#VALUE!</v>
      </c>
      <c r="AD995" s="83"/>
    </row>
    <row r="996" spans="1:30">
      <c r="A996">
        <v>54</v>
      </c>
      <c r="B996" s="16" t="str">
        <f t="shared" si="175"/>
        <v>완두콩생것kg피완두국산</v>
      </c>
      <c r="C996" s="53">
        <v>21</v>
      </c>
      <c r="D996" s="57" t="s">
        <v>195</v>
      </c>
      <c r="E996" s="42" t="s">
        <v>1808</v>
      </c>
      <c r="F996" s="42" t="s">
        <v>16</v>
      </c>
      <c r="G996" s="43" t="s">
        <v>190</v>
      </c>
      <c r="H996" s="42" t="s">
        <v>1809</v>
      </c>
      <c r="I996" s="46" t="s">
        <v>193</v>
      </c>
      <c r="J996" s="68" t="str">
        <f>VLOOKUP($B996,[1]전년동월vs전월vs당월!$A$7:$AC$1780,11,FALSE)</f>
        <v>-</v>
      </c>
      <c r="K996" s="68" t="str">
        <f>VLOOKUP($B996,[2]전년동월vs전월vs당월!$B$7:$AD$1796,11,FALSE)</f>
        <v>-</v>
      </c>
      <c r="L996" s="227" t="str">
        <f>VLOOKUP($A996,곡류!$A60:$O124,12,FALSE)</f>
        <v>-</v>
      </c>
      <c r="M996" s="243" t="e">
        <f t="shared" si="167"/>
        <v>#VALUE!</v>
      </c>
      <c r="N996" s="243" t="e">
        <f t="shared" si="168"/>
        <v>#VALUE!</v>
      </c>
      <c r="O996" s="68" t="str">
        <f>VLOOKUP($B996,[1]전년동월vs전월vs당월!$A$7:$AC$1780,16,FALSE)</f>
        <v>-</v>
      </c>
      <c r="P996" s="68" t="str">
        <f>VLOOKUP($B996,[2]전년동월vs전월vs당월!$B$7:$AD$1796,16,FALSE)</f>
        <v>-</v>
      </c>
      <c r="Q996" s="227" t="str">
        <f>VLOOKUP($A996,곡류!$A60:$O124,13,FALSE)</f>
        <v>-</v>
      </c>
      <c r="R996" s="243" t="e">
        <f t="shared" si="169"/>
        <v>#VALUE!</v>
      </c>
      <c r="S996" s="243" t="e">
        <f t="shared" si="170"/>
        <v>#VALUE!</v>
      </c>
      <c r="T996" s="68" t="str">
        <f>VLOOKUP($B996,[1]전년동월vs전월vs당월!$A$7:$AC$1780,21,FALSE)</f>
        <v>-</v>
      </c>
      <c r="U996" s="68" t="str">
        <f>VLOOKUP($B996,[2]전년동월vs전월vs당월!$B$7:$AD$1796,21,FALSE)</f>
        <v>-</v>
      </c>
      <c r="V996" s="227">
        <f>VLOOKUP($A996,곡류!$A60:$O124,14,FALSE)</f>
        <v>7960</v>
      </c>
      <c r="W996" s="243" t="e">
        <f t="shared" si="171"/>
        <v>#VALUE!</v>
      </c>
      <c r="X996" s="243" t="e">
        <f t="shared" si="172"/>
        <v>#VALUE!</v>
      </c>
      <c r="Y996" s="68" t="str">
        <f>VLOOKUP($B996,[1]전년동월vs전월vs당월!$A$7:$AC$1780,26,FALSE)</f>
        <v>-</v>
      </c>
      <c r="Z996" s="68" t="str">
        <f>VLOOKUP($B996,[2]전년동월vs전월vs당월!$B$7:$AD$1796,26,FALSE)</f>
        <v>-</v>
      </c>
      <c r="AA996" s="227">
        <f>VLOOKUP($A996,곡류!$A60:$O124,15,FALSE)</f>
        <v>5800</v>
      </c>
      <c r="AB996" s="243" t="e">
        <f t="shared" si="173"/>
        <v>#VALUE!</v>
      </c>
      <c r="AC996" s="243" t="e">
        <f t="shared" si="174"/>
        <v>#VALUE!</v>
      </c>
      <c r="AD996" s="83"/>
    </row>
    <row r="997" spans="1:30">
      <c r="A997">
        <v>55</v>
      </c>
      <c r="B997" s="16" t="str">
        <f t="shared" si="175"/>
        <v>완두콩생것kg깐완두국산</v>
      </c>
      <c r="C997" s="53"/>
      <c r="D997" s="57" t="s">
        <v>195</v>
      </c>
      <c r="E997" s="42" t="s">
        <v>1808</v>
      </c>
      <c r="F997" s="42" t="s">
        <v>16</v>
      </c>
      <c r="G997" s="43" t="s">
        <v>190</v>
      </c>
      <c r="H997" s="42" t="s">
        <v>1810</v>
      </c>
      <c r="I997" s="46" t="s">
        <v>193</v>
      </c>
      <c r="J997" s="68" t="str">
        <f>VLOOKUP($B997,[1]전년동월vs전월vs당월!$A$7:$AC$1780,11,FALSE)</f>
        <v>-</v>
      </c>
      <c r="K997" s="68" t="str">
        <f>VLOOKUP($B997,[2]전년동월vs전월vs당월!$B$7:$AD$1796,11,FALSE)</f>
        <v>-</v>
      </c>
      <c r="L997" s="227" t="str">
        <f>VLOOKUP($A997,곡류!$A61:$O125,12,FALSE)</f>
        <v>-</v>
      </c>
      <c r="M997" s="243" t="e">
        <f t="shared" si="167"/>
        <v>#VALUE!</v>
      </c>
      <c r="N997" s="243" t="e">
        <f t="shared" si="168"/>
        <v>#VALUE!</v>
      </c>
      <c r="O997" s="68" t="str">
        <f>VLOOKUP($B997,[1]전년동월vs전월vs당월!$A$7:$AC$1780,16,FALSE)</f>
        <v>-</v>
      </c>
      <c r="P997" s="68" t="str">
        <f>VLOOKUP($B997,[2]전년동월vs전월vs당월!$B$7:$AD$1796,16,FALSE)</f>
        <v>-</v>
      </c>
      <c r="Q997" s="227" t="str">
        <f>VLOOKUP($A997,곡류!$A61:$O125,13,FALSE)</f>
        <v>-</v>
      </c>
      <c r="R997" s="243" t="e">
        <f t="shared" si="169"/>
        <v>#VALUE!</v>
      </c>
      <c r="S997" s="243" t="e">
        <f t="shared" si="170"/>
        <v>#VALUE!</v>
      </c>
      <c r="T997" s="68" t="str">
        <f>VLOOKUP($B997,[1]전년동월vs전월vs당월!$A$7:$AC$1780,21,FALSE)</f>
        <v>-</v>
      </c>
      <c r="U997" s="68" t="str">
        <f>VLOOKUP($B997,[2]전년동월vs전월vs당월!$B$7:$AD$1796,21,FALSE)</f>
        <v>-</v>
      </c>
      <c r="V997" s="227" t="str">
        <f>VLOOKUP($A997,곡류!$A61:$O125,14,FALSE)</f>
        <v>-</v>
      </c>
      <c r="W997" s="243" t="e">
        <f t="shared" si="171"/>
        <v>#VALUE!</v>
      </c>
      <c r="X997" s="243" t="e">
        <f t="shared" si="172"/>
        <v>#VALUE!</v>
      </c>
      <c r="Y997" s="68" t="str">
        <f>VLOOKUP($B997,[1]전년동월vs전월vs당월!$A$7:$AC$1780,26,FALSE)</f>
        <v>-</v>
      </c>
      <c r="Z997" s="68" t="str">
        <f>VLOOKUP($B997,[2]전년동월vs전월vs당월!$B$7:$AD$1796,26,FALSE)</f>
        <v>-</v>
      </c>
      <c r="AA997" s="227">
        <f>VLOOKUP($A997,곡류!$A61:$O125,15,FALSE)</f>
        <v>16900</v>
      </c>
      <c r="AB997" s="243" t="e">
        <f t="shared" si="173"/>
        <v>#VALUE!</v>
      </c>
      <c r="AC997" s="243" t="e">
        <f t="shared" si="174"/>
        <v>#VALUE!</v>
      </c>
      <c r="AD997" s="83"/>
    </row>
    <row r="998" spans="1:30">
      <c r="A998">
        <v>56</v>
      </c>
      <c r="B998" s="16" t="str">
        <f t="shared" si="175"/>
        <v>완두콩냉동kg냉동완두국산</v>
      </c>
      <c r="C998" s="53"/>
      <c r="D998" s="57" t="s">
        <v>195</v>
      </c>
      <c r="E998" s="42" t="s">
        <v>1808</v>
      </c>
      <c r="F998" s="42" t="s">
        <v>197</v>
      </c>
      <c r="G998" s="43" t="s">
        <v>190</v>
      </c>
      <c r="H998" s="42" t="s">
        <v>1811</v>
      </c>
      <c r="I998" s="46" t="s">
        <v>193</v>
      </c>
      <c r="J998" s="68" t="str">
        <f>VLOOKUP($B998,[1]전년동월vs전월vs당월!$A$7:$AC$1780,11,FALSE)</f>
        <v>-</v>
      </c>
      <c r="K998" s="68" t="str">
        <f>VLOOKUP($B998,[2]전년동월vs전월vs당월!$B$7:$AD$1796,11,FALSE)</f>
        <v>-</v>
      </c>
      <c r="L998" s="227" t="str">
        <f>VLOOKUP($A998,곡류!$A62:$O126,12,FALSE)</f>
        <v>-</v>
      </c>
      <c r="M998" s="243" t="e">
        <f t="shared" si="167"/>
        <v>#VALUE!</v>
      </c>
      <c r="N998" s="243" t="e">
        <f t="shared" si="168"/>
        <v>#VALUE!</v>
      </c>
      <c r="O998" s="68" t="str">
        <f>VLOOKUP($B998,[1]전년동월vs전월vs당월!$A$7:$AC$1780,16,FALSE)</f>
        <v>-</v>
      </c>
      <c r="P998" s="68" t="str">
        <f>VLOOKUP($B998,[2]전년동월vs전월vs당월!$B$7:$AD$1796,16,FALSE)</f>
        <v>-</v>
      </c>
      <c r="Q998" s="227" t="str">
        <f>VLOOKUP($A998,곡류!$A62:$O126,13,FALSE)</f>
        <v>-</v>
      </c>
      <c r="R998" s="243" t="e">
        <f t="shared" si="169"/>
        <v>#VALUE!</v>
      </c>
      <c r="S998" s="243" t="e">
        <f t="shared" si="170"/>
        <v>#VALUE!</v>
      </c>
      <c r="T998" s="68" t="str">
        <f>VLOOKUP($B998,[1]전년동월vs전월vs당월!$A$7:$AC$1780,21,FALSE)</f>
        <v>-</v>
      </c>
      <c r="U998" s="68" t="str">
        <f>VLOOKUP($B998,[2]전년동월vs전월vs당월!$B$7:$AD$1796,21,FALSE)</f>
        <v>-</v>
      </c>
      <c r="V998" s="227" t="str">
        <f>VLOOKUP($A998,곡류!$A62:$O126,14,FALSE)</f>
        <v>-</v>
      </c>
      <c r="W998" s="243" t="e">
        <f t="shared" si="171"/>
        <v>#VALUE!</v>
      </c>
      <c r="X998" s="243" t="e">
        <f t="shared" si="172"/>
        <v>#VALUE!</v>
      </c>
      <c r="Y998" s="68" t="str">
        <f>VLOOKUP($B998,[1]전년동월vs전월vs당월!$A$7:$AC$1780,26,FALSE)</f>
        <v>-</v>
      </c>
      <c r="Z998" s="68" t="str">
        <f>VLOOKUP($B998,[2]전년동월vs전월vs당월!$B$7:$AD$1796,26,FALSE)</f>
        <v>-</v>
      </c>
      <c r="AA998" s="227" t="str">
        <f>VLOOKUP($A998,곡류!$A62:$O126,15,FALSE)</f>
        <v>-</v>
      </c>
      <c r="AB998" s="243" t="e">
        <f t="shared" si="173"/>
        <v>#VALUE!</v>
      </c>
      <c r="AC998" s="243" t="e">
        <f t="shared" si="174"/>
        <v>#VALUE!</v>
      </c>
      <c r="AD998" s="83"/>
    </row>
    <row r="999" spans="1:30">
      <c r="A999">
        <v>57</v>
      </c>
      <c r="B999" s="16" t="str">
        <f t="shared" si="175"/>
        <v>완두콩말린것kg건완두수입</v>
      </c>
      <c r="C999" s="53"/>
      <c r="D999" s="57" t="s">
        <v>195</v>
      </c>
      <c r="E999" s="42" t="s">
        <v>1808</v>
      </c>
      <c r="F999" s="42" t="s">
        <v>243</v>
      </c>
      <c r="G999" s="43" t="s">
        <v>190</v>
      </c>
      <c r="H999" s="42" t="s">
        <v>1812</v>
      </c>
      <c r="I999" s="46" t="s">
        <v>1617</v>
      </c>
      <c r="J999" s="68" t="str">
        <f>VLOOKUP($B999,[1]전년동월vs전월vs당월!$A$7:$AC$1780,11,FALSE)</f>
        <v>-</v>
      </c>
      <c r="K999" s="68" t="str">
        <f>VLOOKUP($B999,[2]전년동월vs전월vs당월!$B$7:$AD$1796,11,FALSE)</f>
        <v>-</v>
      </c>
      <c r="L999" s="227" t="str">
        <f>VLOOKUP($A999,곡류!$A63:$O127,12,FALSE)</f>
        <v>-</v>
      </c>
      <c r="M999" s="243" t="e">
        <f t="shared" si="167"/>
        <v>#VALUE!</v>
      </c>
      <c r="N999" s="243" t="e">
        <f t="shared" si="168"/>
        <v>#VALUE!</v>
      </c>
      <c r="O999" s="68" t="str">
        <f>VLOOKUP($B999,[1]전년동월vs전월vs당월!$A$7:$AC$1780,16,FALSE)</f>
        <v>-</v>
      </c>
      <c r="P999" s="68" t="str">
        <f>VLOOKUP($B999,[2]전년동월vs전월vs당월!$B$7:$AD$1796,16,FALSE)</f>
        <v>-</v>
      </c>
      <c r="Q999" s="227" t="str">
        <f>VLOOKUP($A999,곡류!$A63:$O127,13,FALSE)</f>
        <v>-</v>
      </c>
      <c r="R999" s="243" t="e">
        <f t="shared" si="169"/>
        <v>#VALUE!</v>
      </c>
      <c r="S999" s="243" t="e">
        <f t="shared" si="170"/>
        <v>#VALUE!</v>
      </c>
      <c r="T999" s="68" t="str">
        <f>VLOOKUP($B999,[1]전년동월vs전월vs당월!$A$7:$AC$1780,21,FALSE)</f>
        <v>-</v>
      </c>
      <c r="U999" s="68" t="str">
        <f>VLOOKUP($B999,[2]전년동월vs전월vs당월!$B$7:$AD$1796,21,FALSE)</f>
        <v>-</v>
      </c>
      <c r="V999" s="227" t="str">
        <f>VLOOKUP($A999,곡류!$A63:$O127,14,FALSE)</f>
        <v>-</v>
      </c>
      <c r="W999" s="243" t="e">
        <f t="shared" si="171"/>
        <v>#VALUE!</v>
      </c>
      <c r="X999" s="243" t="e">
        <f t="shared" si="172"/>
        <v>#VALUE!</v>
      </c>
      <c r="Y999" s="68" t="str">
        <f>VLOOKUP($B999,[1]전년동월vs전월vs당월!$A$7:$AC$1780,26,FALSE)</f>
        <v>-</v>
      </c>
      <c r="Z999" s="68" t="str">
        <f>VLOOKUP($B999,[2]전년동월vs전월vs당월!$B$7:$AD$1796,26,FALSE)</f>
        <v>-</v>
      </c>
      <c r="AA999" s="227" t="str">
        <f>VLOOKUP($A999,곡류!$A63:$O127,15,FALSE)</f>
        <v>-</v>
      </c>
      <c r="AB999" s="243" t="e">
        <f t="shared" si="173"/>
        <v>#VALUE!</v>
      </c>
      <c r="AC999" s="243" t="e">
        <f t="shared" si="174"/>
        <v>#VALUE!</v>
      </c>
      <c r="AD999" s="83"/>
    </row>
    <row r="1000" spans="1:30">
      <c r="A1000">
        <v>58</v>
      </c>
      <c r="B1000" s="16" t="str">
        <f t="shared" si="175"/>
        <v>완두콩불린것kg불린완두수입</v>
      </c>
      <c r="C1000" s="53"/>
      <c r="D1000" s="57" t="s">
        <v>195</v>
      </c>
      <c r="E1000" s="42" t="s">
        <v>1808</v>
      </c>
      <c r="F1000" s="42" t="s">
        <v>1813</v>
      </c>
      <c r="G1000" s="43" t="s">
        <v>190</v>
      </c>
      <c r="H1000" s="42" t="s">
        <v>1814</v>
      </c>
      <c r="I1000" s="46" t="s">
        <v>1617</v>
      </c>
      <c r="J1000" s="68" t="str">
        <f>VLOOKUP($B1000,[1]전년동월vs전월vs당월!$A$7:$AC$1780,11,FALSE)</f>
        <v>-</v>
      </c>
      <c r="K1000" s="68" t="str">
        <f>VLOOKUP($B1000,[2]전년동월vs전월vs당월!$B$7:$AD$1796,11,FALSE)</f>
        <v>-</v>
      </c>
      <c r="L1000" s="227" t="str">
        <f>VLOOKUP($A1000,곡류!$A64:$O128,12,FALSE)</f>
        <v>-</v>
      </c>
      <c r="M1000" s="243" t="e">
        <f t="shared" si="167"/>
        <v>#VALUE!</v>
      </c>
      <c r="N1000" s="243" t="e">
        <f t="shared" si="168"/>
        <v>#VALUE!</v>
      </c>
      <c r="O1000" s="68" t="str">
        <f>VLOOKUP($B1000,[1]전년동월vs전월vs당월!$A$7:$AC$1780,16,FALSE)</f>
        <v>-</v>
      </c>
      <c r="P1000" s="68" t="str">
        <f>VLOOKUP($B1000,[2]전년동월vs전월vs당월!$B$7:$AD$1796,16,FALSE)</f>
        <v>-</v>
      </c>
      <c r="Q1000" s="227" t="str">
        <f>VLOOKUP($A1000,곡류!$A64:$O128,13,FALSE)</f>
        <v>-</v>
      </c>
      <c r="R1000" s="243" t="e">
        <f t="shared" si="169"/>
        <v>#VALUE!</v>
      </c>
      <c r="S1000" s="243" t="e">
        <f t="shared" si="170"/>
        <v>#VALUE!</v>
      </c>
      <c r="T1000" s="68" t="str">
        <f>VLOOKUP($B1000,[1]전년동월vs전월vs당월!$A$7:$AC$1780,21,FALSE)</f>
        <v>-</v>
      </c>
      <c r="U1000" s="68" t="str">
        <f>VLOOKUP($B1000,[2]전년동월vs전월vs당월!$B$7:$AD$1796,21,FALSE)</f>
        <v>-</v>
      </c>
      <c r="V1000" s="227" t="str">
        <f>VLOOKUP($A1000,곡류!$A64:$O128,14,FALSE)</f>
        <v>-</v>
      </c>
      <c r="W1000" s="243" t="e">
        <f t="shared" si="171"/>
        <v>#VALUE!</v>
      </c>
      <c r="X1000" s="243" t="e">
        <f t="shared" si="172"/>
        <v>#VALUE!</v>
      </c>
      <c r="Y1000" s="68" t="str">
        <f>VLOOKUP($B1000,[1]전년동월vs전월vs당월!$A$7:$AC$1780,26,FALSE)</f>
        <v>-</v>
      </c>
      <c r="Z1000" s="68" t="str">
        <f>VLOOKUP($B1000,[2]전년동월vs전월vs당월!$B$7:$AD$1796,26,FALSE)</f>
        <v>-</v>
      </c>
      <c r="AA1000" s="227" t="str">
        <f>VLOOKUP($A1000,곡류!$A64:$O128,15,FALSE)</f>
        <v>-</v>
      </c>
      <c r="AB1000" s="243" t="e">
        <f t="shared" si="173"/>
        <v>#VALUE!</v>
      </c>
      <c r="AC1000" s="243" t="e">
        <f t="shared" si="174"/>
        <v>#VALUE!</v>
      </c>
      <c r="AD1000" s="83"/>
    </row>
    <row r="1001" spans="1:30">
      <c r="A1001">
        <v>59</v>
      </c>
      <c r="B1001" s="16" t="str">
        <f t="shared" si="175"/>
        <v>울타리콩생것kg깐울타리콩국산</v>
      </c>
      <c r="C1001" s="53">
        <v>22</v>
      </c>
      <c r="D1001" s="57" t="s">
        <v>195</v>
      </c>
      <c r="E1001" s="42" t="s">
        <v>1815</v>
      </c>
      <c r="F1001" s="42" t="s">
        <v>16</v>
      </c>
      <c r="G1001" s="43" t="s">
        <v>190</v>
      </c>
      <c r="H1001" s="42" t="s">
        <v>1816</v>
      </c>
      <c r="I1001" s="46" t="s">
        <v>193</v>
      </c>
      <c r="J1001" s="68" t="str">
        <f>VLOOKUP($B1001,[1]전년동월vs전월vs당월!$A$7:$AC$1780,11,FALSE)</f>
        <v>-</v>
      </c>
      <c r="K1001" s="68" t="str">
        <f>VLOOKUP($B1001,[2]전년동월vs전월vs당월!$B$7:$AD$1796,11,FALSE)</f>
        <v>-</v>
      </c>
      <c r="L1001" s="227" t="str">
        <f>VLOOKUP($A1001,곡류!$A65:$O129,12,FALSE)</f>
        <v>-</v>
      </c>
      <c r="M1001" s="243" t="e">
        <f t="shared" si="167"/>
        <v>#VALUE!</v>
      </c>
      <c r="N1001" s="243" t="e">
        <f t="shared" si="168"/>
        <v>#VALUE!</v>
      </c>
      <c r="O1001" s="68" t="str">
        <f>VLOOKUP($B1001,[1]전년동월vs전월vs당월!$A$7:$AC$1780,16,FALSE)</f>
        <v>-</v>
      </c>
      <c r="P1001" s="68" t="str">
        <f>VLOOKUP($B1001,[2]전년동월vs전월vs당월!$B$7:$AD$1796,16,FALSE)</f>
        <v>-</v>
      </c>
      <c r="Q1001" s="227" t="str">
        <f>VLOOKUP($A1001,곡류!$A65:$O129,13,FALSE)</f>
        <v>-</v>
      </c>
      <c r="R1001" s="243" t="e">
        <f t="shared" si="169"/>
        <v>#VALUE!</v>
      </c>
      <c r="S1001" s="243" t="e">
        <f t="shared" si="170"/>
        <v>#VALUE!</v>
      </c>
      <c r="T1001" s="68" t="str">
        <f>VLOOKUP($B1001,[1]전년동월vs전월vs당월!$A$7:$AC$1780,21,FALSE)</f>
        <v>-</v>
      </c>
      <c r="U1001" s="68" t="str">
        <f>VLOOKUP($B1001,[2]전년동월vs전월vs당월!$B$7:$AD$1796,21,FALSE)</f>
        <v>-</v>
      </c>
      <c r="V1001" s="227" t="str">
        <f>VLOOKUP($A1001,곡류!$A65:$O129,14,FALSE)</f>
        <v>-</v>
      </c>
      <c r="W1001" s="243" t="e">
        <f t="shared" si="171"/>
        <v>#VALUE!</v>
      </c>
      <c r="X1001" s="243" t="e">
        <f t="shared" si="172"/>
        <v>#VALUE!</v>
      </c>
      <c r="Y1001" s="68" t="str">
        <f>VLOOKUP($B1001,[1]전년동월vs전월vs당월!$A$7:$AC$1780,26,FALSE)</f>
        <v>-</v>
      </c>
      <c r="Z1001" s="68" t="str">
        <f>VLOOKUP($B1001,[2]전년동월vs전월vs당월!$B$7:$AD$1796,26,FALSE)</f>
        <v>-</v>
      </c>
      <c r="AA1001" s="227" t="str">
        <f>VLOOKUP($A1001,곡류!$A65:$O129,15,FALSE)</f>
        <v>-</v>
      </c>
      <c r="AB1001" s="243" t="e">
        <f t="shared" si="173"/>
        <v>#VALUE!</v>
      </c>
      <c r="AC1001" s="243" t="e">
        <f t="shared" si="174"/>
        <v>#VALUE!</v>
      </c>
      <c r="AD1001" s="83"/>
    </row>
    <row r="1002" spans="1:30">
      <c r="A1002">
        <v>60</v>
      </c>
      <c r="B1002" s="16" t="str">
        <f t="shared" si="175"/>
        <v>울타리콩말린것kg건울타리콩국산</v>
      </c>
      <c r="C1002" s="53"/>
      <c r="D1002" s="57" t="s">
        <v>195</v>
      </c>
      <c r="E1002" s="42" t="s">
        <v>1815</v>
      </c>
      <c r="F1002" s="42" t="s">
        <v>243</v>
      </c>
      <c r="G1002" s="43" t="s">
        <v>190</v>
      </c>
      <c r="H1002" s="42" t="s">
        <v>1817</v>
      </c>
      <c r="I1002" s="46" t="s">
        <v>193</v>
      </c>
      <c r="J1002" s="68">
        <f>VLOOKUP($B1002,[1]전년동월vs전월vs당월!$A$7:$AC$1780,11,FALSE)</f>
        <v>16000</v>
      </c>
      <c r="K1002" s="68">
        <f>VLOOKUP($B1002,[2]전년동월vs전월vs당월!$B$7:$AD$1796,11,FALSE)</f>
        <v>15000</v>
      </c>
      <c r="L1002" s="227">
        <f>VLOOKUP($A1002,곡류!$A66:$O130,12,FALSE)</f>
        <v>15000</v>
      </c>
      <c r="M1002" s="243">
        <f t="shared" si="167"/>
        <v>-6.25</v>
      </c>
      <c r="N1002" s="243">
        <f t="shared" si="168"/>
        <v>0</v>
      </c>
      <c r="O1002" s="68" t="str">
        <f>VLOOKUP($B1002,[1]전년동월vs전월vs당월!$A$7:$AC$1780,16,FALSE)</f>
        <v>-</v>
      </c>
      <c r="P1002" s="68" t="str">
        <f>VLOOKUP($B1002,[2]전년동월vs전월vs당월!$B$7:$AD$1796,16,FALSE)</f>
        <v>-</v>
      </c>
      <c r="Q1002" s="227" t="str">
        <f>VLOOKUP($A1002,곡류!$A66:$O130,13,FALSE)</f>
        <v>-</v>
      </c>
      <c r="R1002" s="243" t="e">
        <f t="shared" si="169"/>
        <v>#VALUE!</v>
      </c>
      <c r="S1002" s="243" t="e">
        <f t="shared" si="170"/>
        <v>#VALUE!</v>
      </c>
      <c r="T1002" s="68" t="str">
        <f>VLOOKUP($B1002,[1]전년동월vs전월vs당월!$A$7:$AC$1780,21,FALSE)</f>
        <v>-</v>
      </c>
      <c r="U1002" s="68">
        <f>VLOOKUP($B1002,[2]전년동월vs전월vs당월!$B$7:$AD$1796,21,FALSE)</f>
        <v>10900</v>
      </c>
      <c r="V1002" s="227">
        <f>VLOOKUP($A1002,곡류!$A66:$O130,14,FALSE)</f>
        <v>10900</v>
      </c>
      <c r="W1002" s="243" t="e">
        <f t="shared" si="171"/>
        <v>#VALUE!</v>
      </c>
      <c r="X1002" s="243">
        <f t="shared" si="172"/>
        <v>0</v>
      </c>
      <c r="Y1002" s="68">
        <f>VLOOKUP($B1002,[1]전년동월vs전월vs당월!$A$7:$AC$1780,26,FALSE)</f>
        <v>22500</v>
      </c>
      <c r="Z1002" s="68">
        <f>VLOOKUP($B1002,[2]전년동월vs전월vs당월!$B$7:$AD$1796,26,FALSE)</f>
        <v>17400</v>
      </c>
      <c r="AA1002" s="227">
        <f>VLOOKUP($A1002,곡류!$A66:$O130,15,FALSE)</f>
        <v>17400</v>
      </c>
      <c r="AB1002" s="243">
        <f t="shared" si="173"/>
        <v>-22.666666666666668</v>
      </c>
      <c r="AC1002" s="243">
        <f t="shared" si="174"/>
        <v>0</v>
      </c>
      <c r="AD1002" s="83"/>
    </row>
    <row r="1003" spans="1:30">
      <c r="A1003">
        <v>61</v>
      </c>
      <c r="B1003" s="16" t="str">
        <f t="shared" si="175"/>
        <v>쥐눈이콩검정소립콩,말린것kg검정약콩국산</v>
      </c>
      <c r="C1003" s="53">
        <v>23</v>
      </c>
      <c r="D1003" s="57" t="s">
        <v>195</v>
      </c>
      <c r="E1003" s="19" t="s">
        <v>1818</v>
      </c>
      <c r="F1003" s="18" t="s">
        <v>1819</v>
      </c>
      <c r="G1003" s="43" t="s">
        <v>190</v>
      </c>
      <c r="H1003" s="42" t="s">
        <v>1820</v>
      </c>
      <c r="I1003" s="46" t="s">
        <v>193</v>
      </c>
      <c r="J1003" s="68">
        <f>VLOOKUP($B1003,[1]전년동월vs전월vs당월!$A$7:$AC$1780,11,FALSE)</f>
        <v>11000</v>
      </c>
      <c r="K1003" s="68">
        <f>VLOOKUP($B1003,[2]전년동월vs전월vs당월!$B$7:$AD$1796,11,FALSE)</f>
        <v>8000</v>
      </c>
      <c r="L1003" s="227">
        <f>VLOOKUP($A1003,곡류!$A67:$O131,12,FALSE)</f>
        <v>8000</v>
      </c>
      <c r="M1003" s="243">
        <f t="shared" si="167"/>
        <v>-27.272727272727273</v>
      </c>
      <c r="N1003" s="243">
        <f t="shared" si="168"/>
        <v>0</v>
      </c>
      <c r="O1003" s="68" t="str">
        <f>VLOOKUP($B1003,[1]전년동월vs전월vs당월!$A$7:$AC$1780,16,FALSE)</f>
        <v>-</v>
      </c>
      <c r="P1003" s="68" t="str">
        <f>VLOOKUP($B1003,[2]전년동월vs전월vs당월!$B$7:$AD$1796,16,FALSE)</f>
        <v>-</v>
      </c>
      <c r="Q1003" s="227" t="str">
        <f>VLOOKUP($A1003,곡류!$A67:$O131,13,FALSE)</f>
        <v>-</v>
      </c>
      <c r="R1003" s="243" t="e">
        <f t="shared" si="169"/>
        <v>#VALUE!</v>
      </c>
      <c r="S1003" s="243" t="e">
        <f t="shared" si="170"/>
        <v>#VALUE!</v>
      </c>
      <c r="T1003" s="68">
        <f>VLOOKUP($B1003,[1]전년동월vs전월vs당월!$A$7:$AC$1780,21,FALSE)</f>
        <v>19000</v>
      </c>
      <c r="U1003" s="68">
        <f>VLOOKUP($B1003,[2]전년동월vs전월vs당월!$B$7:$AD$1796,21,FALSE)</f>
        <v>15000</v>
      </c>
      <c r="V1003" s="227">
        <f>VLOOKUP($A1003,곡류!$A67:$O131,14,FALSE)</f>
        <v>15000</v>
      </c>
      <c r="W1003" s="243">
        <f t="shared" si="171"/>
        <v>-21.05263157894737</v>
      </c>
      <c r="X1003" s="243">
        <f t="shared" si="172"/>
        <v>0</v>
      </c>
      <c r="Y1003" s="68">
        <f>VLOOKUP($B1003,[1]전년동월vs전월vs당월!$A$7:$AC$1780,26,FALSE)</f>
        <v>15700</v>
      </c>
      <c r="Z1003" s="68">
        <f>VLOOKUP($B1003,[2]전년동월vs전월vs당월!$B$7:$AD$1796,26,FALSE)</f>
        <v>10700</v>
      </c>
      <c r="AA1003" s="227">
        <f>VLOOKUP($A1003,곡류!$A67:$O131,15,FALSE)</f>
        <v>10700</v>
      </c>
      <c r="AB1003" s="243">
        <f t="shared" si="173"/>
        <v>-31.847133757961782</v>
      </c>
      <c r="AC1003" s="243">
        <f t="shared" si="174"/>
        <v>0</v>
      </c>
      <c r="AD1003" s="83"/>
    </row>
    <row r="1004" spans="1:30">
      <c r="A1004">
        <v>62</v>
      </c>
      <c r="B1004" s="16" t="str">
        <f t="shared" si="175"/>
        <v>콩가루생것kg국산</v>
      </c>
      <c r="C1004" s="59">
        <v>24</v>
      </c>
      <c r="D1004" s="59" t="s">
        <v>532</v>
      </c>
      <c r="E1004" s="60" t="s">
        <v>1821</v>
      </c>
      <c r="F1004" s="60" t="s">
        <v>16</v>
      </c>
      <c r="G1004" s="59" t="s">
        <v>190</v>
      </c>
      <c r="H1004" s="60"/>
      <c r="I1004" s="46" t="s">
        <v>193</v>
      </c>
      <c r="J1004" s="68" t="str">
        <f>VLOOKUP($B1004,[1]전년동월vs전월vs당월!$A$7:$AC$1780,11,FALSE)</f>
        <v>-</v>
      </c>
      <c r="K1004" s="68" t="str">
        <f>VLOOKUP($B1004,[2]전년동월vs전월vs당월!$B$7:$AD$1796,11,FALSE)</f>
        <v>-</v>
      </c>
      <c r="L1004" s="227" t="str">
        <f>VLOOKUP($A1004,곡류!$A68:$O132,12,FALSE)</f>
        <v>-</v>
      </c>
      <c r="M1004" s="243" t="e">
        <f t="shared" si="167"/>
        <v>#VALUE!</v>
      </c>
      <c r="N1004" s="243" t="e">
        <f t="shared" si="168"/>
        <v>#VALUE!</v>
      </c>
      <c r="O1004" s="68" t="str">
        <f>VLOOKUP($B1004,[1]전년동월vs전월vs당월!$A$7:$AC$1780,16,FALSE)</f>
        <v>-</v>
      </c>
      <c r="P1004" s="68" t="str">
        <f>VLOOKUP($B1004,[2]전년동월vs전월vs당월!$B$7:$AD$1796,16,FALSE)</f>
        <v>-</v>
      </c>
      <c r="Q1004" s="227" t="str">
        <f>VLOOKUP($A1004,곡류!$A68:$O132,13,FALSE)</f>
        <v>-</v>
      </c>
      <c r="R1004" s="243" t="e">
        <f t="shared" si="169"/>
        <v>#VALUE!</v>
      </c>
      <c r="S1004" s="243" t="e">
        <f t="shared" si="170"/>
        <v>#VALUE!</v>
      </c>
      <c r="T1004" s="68" t="str">
        <f>VLOOKUP($B1004,[1]전년동월vs전월vs당월!$A$7:$AC$1780,21,FALSE)</f>
        <v>-</v>
      </c>
      <c r="U1004" s="68">
        <f>VLOOKUP($B1004,[2]전년동월vs전월vs당월!$B$7:$AD$1796,21,FALSE)</f>
        <v>18000</v>
      </c>
      <c r="V1004" s="227" t="str">
        <f>VLOOKUP($A1004,곡류!$A68:$O132,14,FALSE)</f>
        <v>-</v>
      </c>
      <c r="W1004" s="243" t="e">
        <f t="shared" si="171"/>
        <v>#VALUE!</v>
      </c>
      <c r="X1004" s="243" t="e">
        <f t="shared" si="172"/>
        <v>#VALUE!</v>
      </c>
      <c r="Y1004" s="68">
        <f>VLOOKUP($B1004,[1]전년동월vs전월vs당월!$A$7:$AC$1780,26,FALSE)</f>
        <v>18600</v>
      </c>
      <c r="Z1004" s="68">
        <f>VLOOKUP($B1004,[2]전년동월vs전월vs당월!$B$7:$AD$1796,26,FALSE)</f>
        <v>18600</v>
      </c>
      <c r="AA1004" s="227">
        <f>VLOOKUP($A1004,곡류!$A68:$O132,15,FALSE)</f>
        <v>18600</v>
      </c>
      <c r="AB1004" s="243">
        <f t="shared" si="173"/>
        <v>0</v>
      </c>
      <c r="AC1004" s="243">
        <f t="shared" si="174"/>
        <v>0</v>
      </c>
      <c r="AD1004" s="83"/>
    </row>
    <row r="1005" spans="1:30">
      <c r="A1005">
        <v>63</v>
      </c>
      <c r="B1005" s="16" t="str">
        <f t="shared" si="175"/>
        <v>콩가루볶은것kg 국산</v>
      </c>
      <c r="C1005" s="59"/>
      <c r="D1005" s="59" t="s">
        <v>532</v>
      </c>
      <c r="E1005" s="60" t="s">
        <v>1821</v>
      </c>
      <c r="F1005" s="60" t="s">
        <v>1822</v>
      </c>
      <c r="G1005" s="59" t="s">
        <v>190</v>
      </c>
      <c r="H1005" s="60" t="s">
        <v>201</v>
      </c>
      <c r="I1005" s="46" t="s">
        <v>193</v>
      </c>
      <c r="J1005" s="68" t="str">
        <f>VLOOKUP($B1005,[1]전년동월vs전월vs당월!$A$7:$AC$1780,11,FALSE)</f>
        <v>-</v>
      </c>
      <c r="K1005" s="68" t="str">
        <f>VLOOKUP($B1005,[2]전년동월vs전월vs당월!$B$7:$AD$1796,11,FALSE)</f>
        <v>-</v>
      </c>
      <c r="L1005" s="227" t="str">
        <f>VLOOKUP($A1005,곡류!$A69:$O133,12,FALSE)</f>
        <v>-</v>
      </c>
      <c r="M1005" s="243" t="e">
        <f t="shared" si="167"/>
        <v>#VALUE!</v>
      </c>
      <c r="N1005" s="243" t="e">
        <f t="shared" si="168"/>
        <v>#VALUE!</v>
      </c>
      <c r="O1005" s="68" t="str">
        <f>VLOOKUP($B1005,[1]전년동월vs전월vs당월!$A$7:$AC$1780,16,FALSE)</f>
        <v>-</v>
      </c>
      <c r="P1005" s="68" t="str">
        <f>VLOOKUP($B1005,[2]전년동월vs전월vs당월!$B$7:$AD$1796,16,FALSE)</f>
        <v>-</v>
      </c>
      <c r="Q1005" s="227" t="str">
        <f>VLOOKUP($A1005,곡류!$A69:$O133,13,FALSE)</f>
        <v>-</v>
      </c>
      <c r="R1005" s="243" t="e">
        <f t="shared" si="169"/>
        <v>#VALUE!</v>
      </c>
      <c r="S1005" s="243" t="e">
        <f t="shared" si="170"/>
        <v>#VALUE!</v>
      </c>
      <c r="T1005" s="68">
        <f>VLOOKUP($B1005,[1]전년동월vs전월vs당월!$A$7:$AC$1780,21,FALSE)</f>
        <v>18000</v>
      </c>
      <c r="U1005" s="68">
        <f>VLOOKUP($B1005,[2]전년동월vs전월vs당월!$B$7:$AD$1796,21,FALSE)</f>
        <v>18000</v>
      </c>
      <c r="V1005" s="227">
        <f>VLOOKUP($A1005,곡류!$A69:$O133,14,FALSE)</f>
        <v>18000</v>
      </c>
      <c r="W1005" s="243">
        <f t="shared" si="171"/>
        <v>0</v>
      </c>
      <c r="X1005" s="243">
        <f t="shared" si="172"/>
        <v>0</v>
      </c>
      <c r="Y1005" s="68">
        <f>VLOOKUP($B1005,[1]전년동월vs전월vs당월!$A$7:$AC$1780,26,FALSE)</f>
        <v>21600</v>
      </c>
      <c r="Z1005" s="68">
        <f>VLOOKUP($B1005,[2]전년동월vs전월vs당월!$B$7:$AD$1796,26,FALSE)</f>
        <v>21600</v>
      </c>
      <c r="AA1005" s="227">
        <f>VLOOKUP($A1005,곡류!$A69:$O133,15,FALSE)</f>
        <v>21600</v>
      </c>
      <c r="AB1005" s="243">
        <f t="shared" si="173"/>
        <v>0</v>
      </c>
      <c r="AC1005" s="243">
        <f t="shared" si="174"/>
        <v>0</v>
      </c>
      <c r="AD1005" s="83"/>
    </row>
    <row r="1006" spans="1:30">
      <c r="A1006">
        <v>64</v>
      </c>
      <c r="B1006" s="16" t="str">
        <f t="shared" si="175"/>
        <v>팥붉은팥,생것kg햇팥,깐것국산</v>
      </c>
      <c r="C1006" s="53">
        <v>25</v>
      </c>
      <c r="D1006" s="57" t="s">
        <v>195</v>
      </c>
      <c r="E1006" s="42" t="s">
        <v>533</v>
      </c>
      <c r="F1006" s="42" t="s">
        <v>1823</v>
      </c>
      <c r="G1006" s="43" t="s">
        <v>190</v>
      </c>
      <c r="H1006" s="42" t="s">
        <v>1824</v>
      </c>
      <c r="I1006" s="46" t="s">
        <v>193</v>
      </c>
      <c r="J1006" s="68" t="str">
        <f>VLOOKUP($B1006,[1]전년동월vs전월vs당월!$A$7:$AC$1780,11,FALSE)</f>
        <v>-</v>
      </c>
      <c r="K1006" s="68" t="str">
        <f>VLOOKUP($B1006,[2]전년동월vs전월vs당월!$B$7:$AD$1796,11,FALSE)</f>
        <v>-</v>
      </c>
      <c r="L1006" s="227" t="str">
        <f>VLOOKUP($A1006,곡류!$A70:$O134,12,FALSE)</f>
        <v>-</v>
      </c>
      <c r="M1006" s="243" t="e">
        <f t="shared" si="167"/>
        <v>#VALUE!</v>
      </c>
      <c r="N1006" s="243" t="e">
        <f t="shared" si="168"/>
        <v>#VALUE!</v>
      </c>
      <c r="O1006" s="68" t="str">
        <f>VLOOKUP($B1006,[1]전년동월vs전월vs당월!$A$7:$AC$1780,16,FALSE)</f>
        <v>-</v>
      </c>
      <c r="P1006" s="68" t="str">
        <f>VLOOKUP($B1006,[2]전년동월vs전월vs당월!$B$7:$AD$1796,16,FALSE)</f>
        <v>-</v>
      </c>
      <c r="Q1006" s="227" t="str">
        <f>VLOOKUP($A1006,곡류!$A70:$O134,13,FALSE)</f>
        <v>-</v>
      </c>
      <c r="R1006" s="243" t="e">
        <f t="shared" si="169"/>
        <v>#VALUE!</v>
      </c>
      <c r="S1006" s="243" t="e">
        <f t="shared" si="170"/>
        <v>#VALUE!</v>
      </c>
      <c r="T1006" s="68" t="str">
        <f>VLOOKUP($B1006,[1]전년동월vs전월vs당월!$A$7:$AC$1780,21,FALSE)</f>
        <v>-</v>
      </c>
      <c r="U1006" s="68" t="str">
        <f>VLOOKUP($B1006,[2]전년동월vs전월vs당월!$B$7:$AD$1796,21,FALSE)</f>
        <v>-</v>
      </c>
      <c r="V1006" s="227" t="str">
        <f>VLOOKUP($A1006,곡류!$A70:$O134,14,FALSE)</f>
        <v>-</v>
      </c>
      <c r="W1006" s="243" t="e">
        <f t="shared" si="171"/>
        <v>#VALUE!</v>
      </c>
      <c r="X1006" s="243" t="e">
        <f t="shared" si="172"/>
        <v>#VALUE!</v>
      </c>
      <c r="Y1006" s="68" t="str">
        <f>VLOOKUP($B1006,[1]전년동월vs전월vs당월!$A$7:$AC$1780,26,FALSE)</f>
        <v>-</v>
      </c>
      <c r="Z1006" s="68" t="str">
        <f>VLOOKUP($B1006,[2]전년동월vs전월vs당월!$B$7:$AD$1796,26,FALSE)</f>
        <v>-</v>
      </c>
      <c r="AA1006" s="227" t="str">
        <f>VLOOKUP($A1006,곡류!$A70:$O134,15,FALSE)</f>
        <v>-</v>
      </c>
      <c r="AB1006" s="243" t="e">
        <f t="shared" si="173"/>
        <v>#VALUE!</v>
      </c>
      <c r="AC1006" s="243" t="e">
        <f t="shared" si="174"/>
        <v>#VALUE!</v>
      </c>
      <c r="AD1006" s="83"/>
    </row>
    <row r="1007" spans="1:30">
      <c r="A1007">
        <v>65</v>
      </c>
      <c r="B1007" s="16" t="str">
        <f t="shared" si="175"/>
        <v>팥붉은팥,말린것kg건적두국산</v>
      </c>
      <c r="C1007" s="53"/>
      <c r="D1007" s="57" t="s">
        <v>195</v>
      </c>
      <c r="E1007" s="42" t="s">
        <v>533</v>
      </c>
      <c r="F1007" s="42" t="s">
        <v>1825</v>
      </c>
      <c r="G1007" s="43" t="s">
        <v>190</v>
      </c>
      <c r="H1007" s="42" t="s">
        <v>1826</v>
      </c>
      <c r="I1007" s="46" t="s">
        <v>193</v>
      </c>
      <c r="J1007" s="68">
        <f>VLOOKUP($B1007,[1]전년동월vs전월vs당월!$A$7:$AC$1780,11,FALSE)</f>
        <v>16000</v>
      </c>
      <c r="K1007" s="68">
        <f>VLOOKUP($B1007,[2]전년동월vs전월vs당월!$B$7:$AD$1796,11,FALSE)</f>
        <v>8500</v>
      </c>
      <c r="L1007" s="227">
        <f>VLOOKUP($A1007,곡류!$A71:$O135,12,FALSE)</f>
        <v>7820</v>
      </c>
      <c r="M1007" s="243">
        <f t="shared" si="167"/>
        <v>-51.125</v>
      </c>
      <c r="N1007" s="243">
        <f t="shared" si="168"/>
        <v>-8</v>
      </c>
      <c r="O1007" s="68" t="str">
        <f>VLOOKUP($B1007,[1]전년동월vs전월vs당월!$A$7:$AC$1780,16,FALSE)</f>
        <v>-</v>
      </c>
      <c r="P1007" s="68" t="str">
        <f>VLOOKUP($B1007,[2]전년동월vs전월vs당월!$B$7:$AD$1796,16,FALSE)</f>
        <v>-</v>
      </c>
      <c r="Q1007" s="227" t="str">
        <f>VLOOKUP($A1007,곡류!$A71:$O135,13,FALSE)</f>
        <v>-</v>
      </c>
      <c r="R1007" s="243" t="e">
        <f t="shared" si="169"/>
        <v>#VALUE!</v>
      </c>
      <c r="S1007" s="243" t="e">
        <f t="shared" si="170"/>
        <v>#VALUE!</v>
      </c>
      <c r="T1007" s="68">
        <f>VLOOKUP($B1007,[1]전년동월vs전월vs당월!$A$7:$AC$1780,21,FALSE)</f>
        <v>25600</v>
      </c>
      <c r="U1007" s="68">
        <f>VLOOKUP($B1007,[2]전년동월vs전월vs당월!$B$7:$AD$1796,21,FALSE)</f>
        <v>19800</v>
      </c>
      <c r="V1007" s="227">
        <f>VLOOKUP($A1007,곡류!$A71:$O135,14,FALSE)</f>
        <v>10420</v>
      </c>
      <c r="W1007" s="243">
        <f t="shared" si="171"/>
        <v>-59.296875</v>
      </c>
      <c r="X1007" s="243">
        <f t="shared" si="172"/>
        <v>-47.373737373737377</v>
      </c>
      <c r="Y1007" s="68">
        <f>VLOOKUP($B1007,[1]전년동월vs전월vs당월!$A$7:$AC$1780,26,FALSE)</f>
        <v>18150</v>
      </c>
      <c r="Z1007" s="68">
        <f>VLOOKUP($B1007,[2]전년동월vs전월vs당월!$B$7:$AD$1796,26,FALSE)</f>
        <v>9400</v>
      </c>
      <c r="AA1007" s="227">
        <f>VLOOKUP($A1007,곡류!$A71:$O135,15,FALSE)</f>
        <v>9400</v>
      </c>
      <c r="AB1007" s="243">
        <f t="shared" si="173"/>
        <v>-48.209366391184574</v>
      </c>
      <c r="AC1007" s="243">
        <f t="shared" si="174"/>
        <v>0</v>
      </c>
      <c r="AD1007" s="83"/>
    </row>
    <row r="1008" spans="1:30" s="137" customFormat="1" ht="14.25">
      <c r="B1008" s="16" t="str">
        <f t="shared" si="175"/>
        <v/>
      </c>
      <c r="C1008" s="257" t="s">
        <v>3137</v>
      </c>
      <c r="D1008" s="264"/>
      <c r="E1008" s="264"/>
      <c r="F1008" s="264"/>
      <c r="G1008" s="264"/>
      <c r="H1008" s="264"/>
      <c r="I1008" s="280"/>
      <c r="J1008" s="258"/>
      <c r="K1008" s="258"/>
      <c r="L1008" s="258"/>
      <c r="M1008" s="258"/>
      <c r="N1008" s="258"/>
      <c r="O1008" s="258"/>
      <c r="P1008" s="258"/>
      <c r="Q1008" s="258"/>
      <c r="R1008" s="258"/>
      <c r="S1008" s="258"/>
      <c r="T1008" s="258"/>
      <c r="U1008" s="258"/>
      <c r="V1008" s="310"/>
      <c r="W1008" s="258"/>
      <c r="X1008" s="258"/>
      <c r="Y1008" s="258"/>
      <c r="Z1008" s="258"/>
      <c r="AA1008" s="310"/>
      <c r="AB1008" s="258"/>
      <c r="AC1008" s="258"/>
      <c r="AD1008" s="266"/>
    </row>
    <row r="1009" spans="1:30" s="64" customFormat="1" ht="14.1" customHeight="1">
      <c r="A1009" s="64">
        <v>1</v>
      </c>
      <c r="B1009" s="16" t="str">
        <f t="shared" si="175"/>
        <v>도우넛가루미국소맥분65.8/오뚜기kg오뚜기</v>
      </c>
      <c r="C1009" s="85">
        <v>1</v>
      </c>
      <c r="D1009" s="93" t="s">
        <v>632</v>
      </c>
      <c r="E1009" s="93" t="s">
        <v>109</v>
      </c>
      <c r="F1009" s="93" t="s">
        <v>633</v>
      </c>
      <c r="G1009" s="85" t="s">
        <v>416</v>
      </c>
      <c r="H1009" s="92"/>
      <c r="I1009" s="85" t="s">
        <v>634</v>
      </c>
      <c r="J1009" s="68">
        <f>VLOOKUP($B1009,[1]전년동월vs전월vs당월!$A$7:$AC$1780,11,FALSE)</f>
        <v>3400</v>
      </c>
      <c r="K1009" s="68">
        <f>VLOOKUP($B1009,[2]전년동월vs전월vs당월!$B$7:$AD$1796,11,FALSE)</f>
        <v>3400</v>
      </c>
      <c r="L1009" s="69">
        <f>VLOOKUP($A1009,공산품!$A7:$L795,9,FALSE)</f>
        <v>3400</v>
      </c>
      <c r="M1009" s="243">
        <f>(L1009-J1009)*100/J1009</f>
        <v>0</v>
      </c>
      <c r="N1009" s="243">
        <f>(L1009-K1009)*100/K1009</f>
        <v>0</v>
      </c>
      <c r="O1009" s="68">
        <f>VLOOKUP($B1009,[1]전년동월vs전월vs당월!$A$7:$AC$1780,16,FALSE)</f>
        <v>4200</v>
      </c>
      <c r="P1009" s="68">
        <f>VLOOKUP($B1009,[2]전년동월vs전월vs당월!$B$7:$AD$1796,16,FALSE)</f>
        <v>4200</v>
      </c>
      <c r="Q1009" s="69">
        <f>VLOOKUP($A1009,공산품!$A7:$L795,10,FALSE)</f>
        <v>4200</v>
      </c>
      <c r="R1009" s="243">
        <f>(Q1009-O1009)*100/O1009</f>
        <v>0</v>
      </c>
      <c r="S1009" s="243">
        <f>(Q1009-P1009)*100/P1009</f>
        <v>0</v>
      </c>
      <c r="T1009" s="68">
        <f>VLOOKUP($B1009,[1]전년동월vs전월vs당월!$A$7:$AC$1780,21,FALSE)</f>
        <v>4200</v>
      </c>
      <c r="U1009" s="68">
        <f>VLOOKUP($B1009,[2]전년동월vs전월vs당월!$B$7:$AD$1796,21,FALSE)</f>
        <v>4600</v>
      </c>
      <c r="V1009" s="69">
        <f>VLOOKUP($A1009,공산품!$A7:$L795,11,FALSE)</f>
        <v>4600</v>
      </c>
      <c r="W1009" s="243">
        <f>(V1009-T1009)*100/T1009</f>
        <v>9.5238095238095237</v>
      </c>
      <c r="X1009" s="243">
        <f>(V1009-U1009)*100/U1009</f>
        <v>0</v>
      </c>
      <c r="Y1009" s="68">
        <f>VLOOKUP($B1009,[1]전년동월vs전월vs당월!$A$7:$AC$1780,26,FALSE)</f>
        <v>4200</v>
      </c>
      <c r="Z1009" s="68">
        <f>VLOOKUP($B1009,[2]전년동월vs전월vs당월!$B$7:$AD$1796,26,FALSE)</f>
        <v>4200</v>
      </c>
      <c r="AA1009" s="69">
        <f>VLOOKUP($A1009,공산품!$A7:$L795,12,FALSE)</f>
        <v>4200</v>
      </c>
      <c r="AB1009" s="243">
        <f>(AA1009-Y1009)*100/Y1009</f>
        <v>0</v>
      </c>
      <c r="AC1009" s="243">
        <f>(AA1009-Z1009)*100/Z1009</f>
        <v>0</v>
      </c>
      <c r="AD1009" s="83"/>
    </row>
    <row r="1010" spans="1:30" s="64" customFormat="1" ht="14.1" customHeight="1">
      <c r="A1010" s="64">
        <v>2</v>
      </c>
      <c r="B1010" s="16" t="str">
        <f t="shared" si="175"/>
        <v>도우넛가루미국밀가루/CJkg제일제당</v>
      </c>
      <c r="C1010" s="85"/>
      <c r="D1010" s="93" t="s">
        <v>632</v>
      </c>
      <c r="E1010" s="93" t="s">
        <v>109</v>
      </c>
      <c r="F1010" s="93" t="s">
        <v>635</v>
      </c>
      <c r="G1010" s="85" t="s">
        <v>416</v>
      </c>
      <c r="H1010" s="93"/>
      <c r="I1010" s="85" t="s">
        <v>651</v>
      </c>
      <c r="J1010" s="68">
        <f>VLOOKUP($B1010,[1]전년동월vs전월vs당월!$A$7:$AC$1780,11,FALSE)</f>
        <v>4200</v>
      </c>
      <c r="K1010" s="68">
        <f>VLOOKUP($B1010,[2]전년동월vs전월vs당월!$B$7:$AD$1796,11,FALSE)</f>
        <v>4200</v>
      </c>
      <c r="L1010" s="69">
        <f>VLOOKUP($A1010,공산품!$A8:$L796,9,FALSE)</f>
        <v>4200</v>
      </c>
      <c r="M1010" s="243">
        <f t="shared" ref="M1010:M1073" si="176">(L1010-J1010)*100/J1010</f>
        <v>0</v>
      </c>
      <c r="N1010" s="243">
        <f t="shared" ref="N1010:N1073" si="177">(L1010-K1010)*100/K1010</f>
        <v>0</v>
      </c>
      <c r="O1010" s="68" t="str">
        <f>VLOOKUP($B1010,[1]전년동월vs전월vs당월!$A$7:$AC$1780,16,FALSE)</f>
        <v>-</v>
      </c>
      <c r="P1010" s="68">
        <f>VLOOKUP($B1010,[2]전년동월vs전월vs당월!$B$7:$AD$1796,16,FALSE)</f>
        <v>4200</v>
      </c>
      <c r="Q1010" s="69">
        <f>VLOOKUP($A1010,공산품!$A8:$L796,10,FALSE)</f>
        <v>4200</v>
      </c>
      <c r="R1010" s="243" t="e">
        <f t="shared" ref="R1010:R1073" si="178">(Q1010-O1010)*100/O1010</f>
        <v>#VALUE!</v>
      </c>
      <c r="S1010" s="243">
        <f t="shared" ref="S1010:S1073" si="179">(Q1010-P1010)*100/P1010</f>
        <v>0</v>
      </c>
      <c r="T1010" s="68">
        <f>VLOOKUP($B1010,[1]전년동월vs전월vs당월!$A$7:$AC$1780,21,FALSE)</f>
        <v>4420</v>
      </c>
      <c r="U1010" s="68">
        <f>VLOOKUP($B1010,[2]전년동월vs전월vs당월!$B$7:$AD$1796,21,FALSE)</f>
        <v>4420</v>
      </c>
      <c r="V1010" s="69">
        <f>VLOOKUP($A1010,공산품!$A8:$L796,11,FALSE)</f>
        <v>4420</v>
      </c>
      <c r="W1010" s="243">
        <f t="shared" ref="W1010:W1073" si="180">(V1010-T1010)*100/T1010</f>
        <v>0</v>
      </c>
      <c r="X1010" s="243">
        <f t="shared" ref="X1010:X1073" si="181">(V1010-U1010)*100/U1010</f>
        <v>0</v>
      </c>
      <c r="Y1010" s="68">
        <f>VLOOKUP($B1010,[1]전년동월vs전월vs당월!$A$7:$AC$1780,26,FALSE)</f>
        <v>4420</v>
      </c>
      <c r="Z1010" s="68">
        <f>VLOOKUP($B1010,[2]전년동월vs전월vs당월!$B$7:$AD$1796,26,FALSE)</f>
        <v>4420</v>
      </c>
      <c r="AA1010" s="69">
        <f>VLOOKUP($A1010,공산품!$A8:$L796,12,FALSE)</f>
        <v>4420</v>
      </c>
      <c r="AB1010" s="243">
        <f t="shared" ref="AB1010:AB1073" si="182">(AA1010-Y1010)*100/Y1010</f>
        <v>0</v>
      </c>
      <c r="AC1010" s="243">
        <f t="shared" ref="AC1010:AC1073" si="183">(AA1010-Z1010)*100/Z1010</f>
        <v>0</v>
      </c>
      <c r="AD1010" s="110"/>
    </row>
    <row r="1011" spans="1:30" s="64" customFormat="1" ht="14.1" customHeight="1">
      <c r="A1011" s="64">
        <v>3</v>
      </c>
      <c r="B1011" s="16" t="str">
        <f t="shared" si="175"/>
        <v>믹스540g녹차호떡믹스제일제당</v>
      </c>
      <c r="C1011" s="86">
        <v>2</v>
      </c>
      <c r="D1011" s="93" t="s">
        <v>632</v>
      </c>
      <c r="E1011" s="92" t="s">
        <v>636</v>
      </c>
      <c r="F1011" s="92"/>
      <c r="G1011" s="86" t="s">
        <v>637</v>
      </c>
      <c r="H1011" s="92" t="s">
        <v>638</v>
      </c>
      <c r="I1011" s="86" t="s">
        <v>651</v>
      </c>
      <c r="J1011" s="68">
        <f>VLOOKUP($B1011,[1]전년동월vs전월vs당월!$A$7:$AC$1780,11,FALSE)</f>
        <v>5200</v>
      </c>
      <c r="K1011" s="68">
        <f>VLOOKUP($B1011,[2]전년동월vs전월vs당월!$B$7:$AD$1796,11,FALSE)</f>
        <v>5200</v>
      </c>
      <c r="L1011" s="69">
        <f>VLOOKUP($A1011,공산품!$A9:$L797,9,FALSE)</f>
        <v>5200</v>
      </c>
      <c r="M1011" s="243">
        <f t="shared" si="176"/>
        <v>0</v>
      </c>
      <c r="N1011" s="243">
        <f t="shared" si="177"/>
        <v>0</v>
      </c>
      <c r="O1011" s="68">
        <f>VLOOKUP($B1011,[1]전년동월vs전월vs당월!$A$7:$AC$1780,16,FALSE)</f>
        <v>5270</v>
      </c>
      <c r="P1011" s="68">
        <f>VLOOKUP($B1011,[2]전년동월vs전월vs당월!$B$7:$AD$1796,16,FALSE)</f>
        <v>4730</v>
      </c>
      <c r="Q1011" s="69" t="str">
        <f>VLOOKUP($A1011,공산품!$A9:$L797,10,FALSE)</f>
        <v>-</v>
      </c>
      <c r="R1011" s="243" t="e">
        <f t="shared" si="178"/>
        <v>#VALUE!</v>
      </c>
      <c r="S1011" s="243" t="e">
        <f t="shared" si="179"/>
        <v>#VALUE!</v>
      </c>
      <c r="T1011" s="68">
        <f>VLOOKUP($B1011,[1]전년동월vs전월vs당월!$A$7:$AC$1780,21,FALSE)</f>
        <v>4840</v>
      </c>
      <c r="U1011" s="68">
        <f>VLOOKUP($B1011,[2]전년동월vs전월vs당월!$B$7:$AD$1796,21,FALSE)</f>
        <v>4730</v>
      </c>
      <c r="V1011" s="69">
        <f>VLOOKUP($A1011,공산품!$A9:$L797,11,FALSE)</f>
        <v>4840</v>
      </c>
      <c r="W1011" s="243">
        <f t="shared" si="180"/>
        <v>0</v>
      </c>
      <c r="X1011" s="243">
        <f t="shared" si="181"/>
        <v>2.3255813953488373</v>
      </c>
      <c r="Y1011" s="68">
        <f>VLOOKUP($B1011,[1]전년동월vs전월vs당월!$A$7:$AC$1780,26,FALSE)</f>
        <v>4840</v>
      </c>
      <c r="Z1011" s="68">
        <f>VLOOKUP($B1011,[2]전년동월vs전월vs당월!$B$7:$AD$1796,26,FALSE)</f>
        <v>4840</v>
      </c>
      <c r="AA1011" s="69">
        <f>VLOOKUP($A1011,공산품!$A9:$L797,12,FALSE)</f>
        <v>4840</v>
      </c>
      <c r="AB1011" s="243">
        <f t="shared" si="182"/>
        <v>0</v>
      </c>
      <c r="AC1011" s="243">
        <f t="shared" si="183"/>
        <v>0</v>
      </c>
      <c r="AD1011" s="83"/>
    </row>
    <row r="1012" spans="1:30" s="64" customFormat="1" ht="14.1" customHeight="1">
      <c r="A1012" s="64">
        <v>4</v>
      </c>
      <c r="B1012" s="16" t="str">
        <f t="shared" si="175"/>
        <v>믹스540g호떡믹스제일제당</v>
      </c>
      <c r="C1012" s="86"/>
      <c r="D1012" s="93" t="s">
        <v>632</v>
      </c>
      <c r="E1012" s="92" t="s">
        <v>636</v>
      </c>
      <c r="F1012" s="92"/>
      <c r="G1012" s="86" t="s">
        <v>637</v>
      </c>
      <c r="H1012" s="92" t="s">
        <v>639</v>
      </c>
      <c r="I1012" s="86" t="s">
        <v>651</v>
      </c>
      <c r="J1012" s="68">
        <f>VLOOKUP($B1012,[1]전년동월vs전월vs당월!$A$7:$AC$1780,11,FALSE)</f>
        <v>4660</v>
      </c>
      <c r="K1012" s="68">
        <f>VLOOKUP($B1012,[2]전년동월vs전월vs당월!$B$7:$AD$1796,11,FALSE)</f>
        <v>4660</v>
      </c>
      <c r="L1012" s="69">
        <f>VLOOKUP($A1012,공산품!$A10:$L798,9,FALSE)</f>
        <v>4660</v>
      </c>
      <c r="M1012" s="243">
        <f t="shared" si="176"/>
        <v>0</v>
      </c>
      <c r="N1012" s="243">
        <f t="shared" si="177"/>
        <v>0</v>
      </c>
      <c r="O1012" s="68">
        <f>VLOOKUP($B1012,[1]전년동월vs전월vs당월!$A$7:$AC$1780,16,FALSE)</f>
        <v>5270</v>
      </c>
      <c r="P1012" s="68" t="str">
        <f>VLOOKUP($B1012,[2]전년동월vs전월vs당월!$B$7:$AD$1796,16,FALSE)</f>
        <v>-</v>
      </c>
      <c r="Q1012" s="69" t="str">
        <f>VLOOKUP($A1012,공산품!$A10:$L798,10,FALSE)</f>
        <v>-</v>
      </c>
      <c r="R1012" s="243" t="e">
        <f t="shared" si="178"/>
        <v>#VALUE!</v>
      </c>
      <c r="S1012" s="243" t="e">
        <f t="shared" si="179"/>
        <v>#VALUE!</v>
      </c>
      <c r="T1012" s="68">
        <f>VLOOKUP($B1012,[1]전년동월vs전월vs당월!$A$7:$AC$1780,21,FALSE)</f>
        <v>4840</v>
      </c>
      <c r="U1012" s="68">
        <f>VLOOKUP($B1012,[2]전년동월vs전월vs당월!$B$7:$AD$1796,21,FALSE)</f>
        <v>4730</v>
      </c>
      <c r="V1012" s="69">
        <f>VLOOKUP($A1012,공산품!$A10:$L798,11,FALSE)</f>
        <v>4820</v>
      </c>
      <c r="W1012" s="243">
        <f t="shared" si="180"/>
        <v>-0.41322314049586778</v>
      </c>
      <c r="X1012" s="243">
        <f t="shared" si="181"/>
        <v>1.9027484143763214</v>
      </c>
      <c r="Y1012" s="68">
        <f>VLOOKUP($B1012,[1]전년동월vs전월vs당월!$A$7:$AC$1780,26,FALSE)</f>
        <v>4840</v>
      </c>
      <c r="Z1012" s="68">
        <f>VLOOKUP($B1012,[2]전년동월vs전월vs당월!$B$7:$AD$1796,26,FALSE)</f>
        <v>4840</v>
      </c>
      <c r="AA1012" s="69">
        <f>VLOOKUP($A1012,공산품!$A10:$L798,12,FALSE)</f>
        <v>4840</v>
      </c>
      <c r="AB1012" s="243">
        <f t="shared" si="182"/>
        <v>0</v>
      </c>
      <c r="AC1012" s="243">
        <f t="shared" si="183"/>
        <v>0</v>
      </c>
      <c r="AD1012" s="83"/>
    </row>
    <row r="1013" spans="1:30" s="64" customFormat="1" ht="14.1" customHeight="1">
      <c r="A1013" s="64">
        <v>5</v>
      </c>
      <c r="B1013" s="16" t="str">
        <f t="shared" si="175"/>
        <v>믹스kg머핀가루삼양</v>
      </c>
      <c r="C1013" s="86"/>
      <c r="D1013" s="93" t="s">
        <v>632</v>
      </c>
      <c r="E1013" s="93" t="s">
        <v>636</v>
      </c>
      <c r="F1013" s="93"/>
      <c r="G1013" s="85" t="s">
        <v>416</v>
      </c>
      <c r="H1013" s="93" t="s">
        <v>640</v>
      </c>
      <c r="I1013" s="85" t="s">
        <v>1502</v>
      </c>
      <c r="J1013" s="68">
        <f>VLOOKUP($B1013,[1]전년동월vs전월vs당월!$A$7:$AC$1780,11,FALSE)</f>
        <v>7100</v>
      </c>
      <c r="K1013" s="68">
        <f>VLOOKUP($B1013,[2]전년동월vs전월vs당월!$B$7:$AD$1796,11,FALSE)</f>
        <v>7100</v>
      </c>
      <c r="L1013" s="69">
        <f>VLOOKUP($A1013,공산품!$A11:$L799,9,FALSE)</f>
        <v>9000</v>
      </c>
      <c r="M1013" s="243">
        <f t="shared" si="176"/>
        <v>26.760563380281692</v>
      </c>
      <c r="N1013" s="243">
        <f t="shared" si="177"/>
        <v>26.760563380281692</v>
      </c>
      <c r="O1013" s="68" t="str">
        <f>VLOOKUP($B1013,[1]전년동월vs전월vs당월!$A$7:$AC$1780,16,FALSE)</f>
        <v>-</v>
      </c>
      <c r="P1013" s="68" t="str">
        <f>VLOOKUP($B1013,[2]전년동월vs전월vs당월!$B$7:$AD$1796,16,FALSE)</f>
        <v>-</v>
      </c>
      <c r="Q1013" s="69" t="str">
        <f>VLOOKUP($A1013,공산품!$A11:$L799,10,FALSE)</f>
        <v>-</v>
      </c>
      <c r="R1013" s="243" t="e">
        <f t="shared" si="178"/>
        <v>#VALUE!</v>
      </c>
      <c r="S1013" s="243" t="e">
        <f t="shared" si="179"/>
        <v>#VALUE!</v>
      </c>
      <c r="T1013" s="68">
        <f>VLOOKUP($B1013,[1]전년동월vs전월vs당월!$A$7:$AC$1780,21,FALSE)</f>
        <v>7900</v>
      </c>
      <c r="U1013" s="68" t="str">
        <f>VLOOKUP($B1013,[2]전년동월vs전월vs당월!$B$7:$AD$1796,21,FALSE)</f>
        <v>-</v>
      </c>
      <c r="V1013" s="69" t="str">
        <f>VLOOKUP($A1013,공산품!$A11:$L799,11,FALSE)</f>
        <v>-</v>
      </c>
      <c r="W1013" s="243" t="e">
        <f t="shared" si="180"/>
        <v>#VALUE!</v>
      </c>
      <c r="X1013" s="243" t="e">
        <f t="shared" si="181"/>
        <v>#VALUE!</v>
      </c>
      <c r="Y1013" s="68">
        <f>VLOOKUP($B1013,[1]전년동월vs전월vs당월!$A$7:$AC$1780,26,FALSE)</f>
        <v>7900</v>
      </c>
      <c r="Z1013" s="68">
        <f>VLOOKUP($B1013,[2]전년동월vs전월vs당월!$B$7:$AD$1796,26,FALSE)</f>
        <v>7900</v>
      </c>
      <c r="AA1013" s="69" t="str">
        <f>VLOOKUP($A1013,공산품!$A11:$L799,12,FALSE)</f>
        <v>-</v>
      </c>
      <c r="AB1013" s="243" t="e">
        <f t="shared" si="182"/>
        <v>#VALUE!</v>
      </c>
      <c r="AC1013" s="243" t="e">
        <f t="shared" si="183"/>
        <v>#VALUE!</v>
      </c>
      <c r="AD1013" s="111"/>
    </row>
    <row r="1014" spans="1:30" s="64" customFormat="1" ht="14.1" customHeight="1">
      <c r="A1014" s="64">
        <v>6</v>
      </c>
      <c r="B1014" s="16" t="str">
        <f t="shared" si="175"/>
        <v>믹스kg스폰지믹스제일제당</v>
      </c>
      <c r="C1014" s="85"/>
      <c r="D1014" s="93" t="s">
        <v>632</v>
      </c>
      <c r="E1014" s="92" t="s">
        <v>636</v>
      </c>
      <c r="F1014" s="94"/>
      <c r="G1014" s="85" t="s">
        <v>416</v>
      </c>
      <c r="H1014" s="94" t="s">
        <v>110</v>
      </c>
      <c r="I1014" s="85" t="s">
        <v>651</v>
      </c>
      <c r="J1014" s="68">
        <f>VLOOKUP($B1014,[1]전년동월vs전월vs당월!$A$7:$AC$1780,11,FALSE)</f>
        <v>6900</v>
      </c>
      <c r="K1014" s="68">
        <f>VLOOKUP($B1014,[2]전년동월vs전월vs당월!$B$7:$AD$1796,11,FALSE)</f>
        <v>6900</v>
      </c>
      <c r="L1014" s="69">
        <f>VLOOKUP($A1014,공산품!$A12:$L800,9,FALSE)</f>
        <v>7100</v>
      </c>
      <c r="M1014" s="243">
        <f t="shared" si="176"/>
        <v>2.8985507246376812</v>
      </c>
      <c r="N1014" s="243">
        <f t="shared" si="177"/>
        <v>2.8985507246376812</v>
      </c>
      <c r="O1014" s="68" t="str">
        <f>VLOOKUP($B1014,[1]전년동월vs전월vs당월!$A$7:$AC$1780,16,FALSE)</f>
        <v>-</v>
      </c>
      <c r="P1014" s="68" t="str">
        <f>VLOOKUP($B1014,[2]전년동월vs전월vs당월!$B$7:$AD$1796,16,FALSE)</f>
        <v>-</v>
      </c>
      <c r="Q1014" s="69" t="str">
        <f>VLOOKUP($A1014,공산품!$A12:$L800,10,FALSE)</f>
        <v>-</v>
      </c>
      <c r="R1014" s="243" t="e">
        <f t="shared" si="178"/>
        <v>#VALUE!</v>
      </c>
      <c r="S1014" s="243" t="e">
        <f t="shared" si="179"/>
        <v>#VALUE!</v>
      </c>
      <c r="T1014" s="68">
        <f>VLOOKUP($B1014,[1]전년동월vs전월vs당월!$A$7:$AC$1780,21,FALSE)</f>
        <v>7600</v>
      </c>
      <c r="U1014" s="68" t="str">
        <f>VLOOKUP($B1014,[2]전년동월vs전월vs당월!$B$7:$AD$1796,21,FALSE)</f>
        <v>-</v>
      </c>
      <c r="V1014" s="69" t="str">
        <f>VLOOKUP($A1014,공산품!$A12:$L800,11,FALSE)</f>
        <v>-</v>
      </c>
      <c r="W1014" s="243" t="e">
        <f t="shared" si="180"/>
        <v>#VALUE!</v>
      </c>
      <c r="X1014" s="243" t="e">
        <f t="shared" si="181"/>
        <v>#VALUE!</v>
      </c>
      <c r="Y1014" s="68" t="str">
        <f>VLOOKUP($B1014,[1]전년동월vs전월vs당월!$A$7:$AC$1780,26,FALSE)</f>
        <v>-</v>
      </c>
      <c r="Z1014" s="68">
        <f>VLOOKUP($B1014,[2]전년동월vs전월vs당월!$B$7:$AD$1796,26,FALSE)</f>
        <v>7600</v>
      </c>
      <c r="AA1014" s="69">
        <f>VLOOKUP($A1014,공산품!$A12:$L800,12,FALSE)</f>
        <v>7600</v>
      </c>
      <c r="AB1014" s="243" t="e">
        <f t="shared" si="182"/>
        <v>#VALUE!</v>
      </c>
      <c r="AC1014" s="243">
        <f t="shared" si="183"/>
        <v>0</v>
      </c>
      <c r="AD1014" s="83"/>
    </row>
    <row r="1015" spans="1:30" s="64" customFormat="1" ht="14.1" customHeight="1">
      <c r="A1015" s="64">
        <v>7</v>
      </c>
      <c r="B1015" s="16" t="str">
        <f t="shared" si="175"/>
        <v>믹스kg쵸코쿠키믹스제일제당</v>
      </c>
      <c r="C1015" s="86"/>
      <c r="D1015" s="93" t="s">
        <v>632</v>
      </c>
      <c r="E1015" s="92" t="s">
        <v>636</v>
      </c>
      <c r="F1015" s="92"/>
      <c r="G1015" s="86" t="s">
        <v>416</v>
      </c>
      <c r="H1015" s="92" t="s">
        <v>641</v>
      </c>
      <c r="I1015" s="86" t="s">
        <v>651</v>
      </c>
      <c r="J1015" s="68">
        <f>VLOOKUP($B1015,[1]전년동월vs전월vs당월!$A$7:$AC$1780,11,FALSE)</f>
        <v>6900</v>
      </c>
      <c r="K1015" s="68">
        <f>VLOOKUP($B1015,[2]전년동월vs전월vs당월!$B$7:$AD$1796,11,FALSE)</f>
        <v>6900</v>
      </c>
      <c r="L1015" s="69">
        <f>VLOOKUP($A1015,공산품!$A13:$L801,9,FALSE)</f>
        <v>9000</v>
      </c>
      <c r="M1015" s="243">
        <f t="shared" si="176"/>
        <v>30.434782608695652</v>
      </c>
      <c r="N1015" s="243">
        <f t="shared" si="177"/>
        <v>30.434782608695652</v>
      </c>
      <c r="O1015" s="68" t="str">
        <f>VLOOKUP($B1015,[1]전년동월vs전월vs당월!$A$7:$AC$1780,16,FALSE)</f>
        <v>-</v>
      </c>
      <c r="P1015" s="68" t="str">
        <f>VLOOKUP($B1015,[2]전년동월vs전월vs당월!$B$7:$AD$1796,16,FALSE)</f>
        <v>-</v>
      </c>
      <c r="Q1015" s="69" t="str">
        <f>VLOOKUP($A1015,공산품!$A13:$L801,10,FALSE)</f>
        <v>-</v>
      </c>
      <c r="R1015" s="243" t="e">
        <f t="shared" si="178"/>
        <v>#VALUE!</v>
      </c>
      <c r="S1015" s="243" t="e">
        <f t="shared" si="179"/>
        <v>#VALUE!</v>
      </c>
      <c r="T1015" s="68">
        <f>VLOOKUP($B1015,[1]전년동월vs전월vs당월!$A$7:$AC$1780,21,FALSE)</f>
        <v>11730</v>
      </c>
      <c r="U1015" s="68">
        <f>VLOOKUP($B1015,[2]전년동월vs전월vs당월!$B$7:$AD$1796,21,FALSE)</f>
        <v>10280</v>
      </c>
      <c r="V1015" s="69">
        <f>VLOOKUP($A1015,공산품!$A13:$L801,11,FALSE)</f>
        <v>10280</v>
      </c>
      <c r="W1015" s="243">
        <f t="shared" si="180"/>
        <v>-12.361466325660698</v>
      </c>
      <c r="X1015" s="243">
        <f t="shared" si="181"/>
        <v>0</v>
      </c>
      <c r="Y1015" s="68">
        <f>VLOOKUP($B1015,[1]전년동월vs전월vs당월!$A$7:$AC$1780,26,FALSE)</f>
        <v>8630</v>
      </c>
      <c r="Z1015" s="68">
        <f>VLOOKUP($B1015,[2]전년동월vs전월vs당월!$B$7:$AD$1796,26,FALSE)</f>
        <v>8630</v>
      </c>
      <c r="AA1015" s="69">
        <f>VLOOKUP($A1015,공산품!$A13:$L801,12,FALSE)</f>
        <v>8630</v>
      </c>
      <c r="AB1015" s="243">
        <f t="shared" si="182"/>
        <v>0</v>
      </c>
      <c r="AC1015" s="243">
        <f t="shared" si="183"/>
        <v>0</v>
      </c>
      <c r="AD1015" s="83"/>
    </row>
    <row r="1016" spans="1:30" s="64" customFormat="1" ht="14.1" customHeight="1">
      <c r="A1016" s="64">
        <v>8</v>
      </c>
      <c r="B1016" s="16" t="str">
        <f t="shared" si="175"/>
        <v>믹스kg깨찰빵믹스제일제당</v>
      </c>
      <c r="C1016" s="85"/>
      <c r="D1016" s="93" t="s">
        <v>632</v>
      </c>
      <c r="E1016" s="93" t="s">
        <v>636</v>
      </c>
      <c r="F1016" s="93"/>
      <c r="G1016" s="85" t="s">
        <v>416</v>
      </c>
      <c r="H1016" s="93" t="s">
        <v>642</v>
      </c>
      <c r="I1016" s="85" t="s">
        <v>651</v>
      </c>
      <c r="J1016" s="68">
        <f>VLOOKUP($B1016,[1]전년동월vs전월vs당월!$A$7:$AC$1780,11,FALSE)</f>
        <v>7100</v>
      </c>
      <c r="K1016" s="68">
        <f>VLOOKUP($B1016,[2]전년동월vs전월vs당월!$B$7:$AD$1796,11,FALSE)</f>
        <v>7100</v>
      </c>
      <c r="L1016" s="69">
        <f>VLOOKUP($A1016,공산품!$A14:$L802,9,FALSE)</f>
        <v>7100</v>
      </c>
      <c r="M1016" s="243">
        <f t="shared" si="176"/>
        <v>0</v>
      </c>
      <c r="N1016" s="243">
        <f t="shared" si="177"/>
        <v>0</v>
      </c>
      <c r="O1016" s="68" t="str">
        <f>VLOOKUP($B1016,[1]전년동월vs전월vs당월!$A$7:$AC$1780,16,FALSE)</f>
        <v>-</v>
      </c>
      <c r="P1016" s="68" t="str">
        <f>VLOOKUP($B1016,[2]전년동월vs전월vs당월!$B$7:$AD$1796,16,FALSE)</f>
        <v>-</v>
      </c>
      <c r="Q1016" s="69" t="str">
        <f>VLOOKUP($A1016,공산품!$A14:$L802,10,FALSE)</f>
        <v>-</v>
      </c>
      <c r="R1016" s="243" t="e">
        <f t="shared" si="178"/>
        <v>#VALUE!</v>
      </c>
      <c r="S1016" s="243" t="e">
        <f t="shared" si="179"/>
        <v>#VALUE!</v>
      </c>
      <c r="T1016" s="68">
        <f>VLOOKUP($B1016,[1]전년동월vs전월vs당월!$A$7:$AC$1780,21,FALSE)</f>
        <v>7720</v>
      </c>
      <c r="U1016" s="68" t="str">
        <f>VLOOKUP($B1016,[2]전년동월vs전월vs당월!$B$7:$AD$1796,21,FALSE)</f>
        <v>-</v>
      </c>
      <c r="V1016" s="69" t="str">
        <f>VLOOKUP($A1016,공산품!$A14:$L802,11,FALSE)</f>
        <v>-</v>
      </c>
      <c r="W1016" s="243" t="e">
        <f t="shared" si="180"/>
        <v>#VALUE!</v>
      </c>
      <c r="X1016" s="243" t="e">
        <f t="shared" si="181"/>
        <v>#VALUE!</v>
      </c>
      <c r="Y1016" s="68">
        <f>VLOOKUP($B1016,[1]전년동월vs전월vs당월!$A$7:$AC$1780,26,FALSE)</f>
        <v>7720</v>
      </c>
      <c r="Z1016" s="68">
        <f>VLOOKUP($B1016,[2]전년동월vs전월vs당월!$B$7:$AD$1796,26,FALSE)</f>
        <v>8400</v>
      </c>
      <c r="AA1016" s="69">
        <f>VLOOKUP($A1016,공산품!$A14:$L802,12,FALSE)</f>
        <v>7720</v>
      </c>
      <c r="AB1016" s="243">
        <f t="shared" si="182"/>
        <v>0</v>
      </c>
      <c r="AC1016" s="243">
        <f t="shared" si="183"/>
        <v>-8.0952380952380949</v>
      </c>
      <c r="AD1016" s="83"/>
    </row>
    <row r="1017" spans="1:30" s="64" customFormat="1" ht="14.1" customHeight="1">
      <c r="A1017" s="64">
        <v>9</v>
      </c>
      <c r="B1017" s="16" t="str">
        <f t="shared" si="175"/>
        <v>밀가루호주,미국밀100/이츠웰2.5kg박력분제일제당</v>
      </c>
      <c r="C1017" s="85">
        <v>3</v>
      </c>
      <c r="D1017" s="93" t="s">
        <v>632</v>
      </c>
      <c r="E1017" s="93" t="s">
        <v>111</v>
      </c>
      <c r="F1017" s="93" t="s">
        <v>643</v>
      </c>
      <c r="G1017" s="85" t="s">
        <v>112</v>
      </c>
      <c r="H1017" s="93" t="s">
        <v>644</v>
      </c>
      <c r="I1017" s="85" t="s">
        <v>651</v>
      </c>
      <c r="J1017" s="68">
        <f>VLOOKUP($B1017,[1]전년동월vs전월vs당월!$A$7:$AC$1780,11,FALSE)</f>
        <v>3620</v>
      </c>
      <c r="K1017" s="68">
        <f>VLOOKUP($B1017,[2]전년동월vs전월vs당월!$B$7:$AD$1796,11,FALSE)</f>
        <v>3620</v>
      </c>
      <c r="L1017" s="69">
        <f>VLOOKUP($A1017,공산품!$A15:$L803,9,FALSE)</f>
        <v>3620</v>
      </c>
      <c r="M1017" s="243">
        <f t="shared" si="176"/>
        <v>0</v>
      </c>
      <c r="N1017" s="243">
        <f t="shared" si="177"/>
        <v>0</v>
      </c>
      <c r="O1017" s="68" t="str">
        <f>VLOOKUP($B1017,[1]전년동월vs전월vs당월!$A$7:$AC$1780,16,FALSE)</f>
        <v>-</v>
      </c>
      <c r="P1017" s="68" t="str">
        <f>VLOOKUP($B1017,[2]전년동월vs전월vs당월!$B$7:$AD$1796,16,FALSE)</f>
        <v>-</v>
      </c>
      <c r="Q1017" s="69" t="str">
        <f>VLOOKUP($A1017,공산품!$A15:$L803,10,FALSE)</f>
        <v>-</v>
      </c>
      <c r="R1017" s="243" t="e">
        <f t="shared" si="178"/>
        <v>#VALUE!</v>
      </c>
      <c r="S1017" s="243" t="e">
        <f t="shared" si="179"/>
        <v>#VALUE!</v>
      </c>
      <c r="T1017" s="68" t="str">
        <f>VLOOKUP($B1017,[1]전년동월vs전월vs당월!$A$7:$AC$1780,21,FALSE)</f>
        <v>-</v>
      </c>
      <c r="U1017" s="68" t="str">
        <f>VLOOKUP($B1017,[2]전년동월vs전월vs당월!$B$7:$AD$1796,21,FALSE)</f>
        <v>-</v>
      </c>
      <c r="V1017" s="69" t="str">
        <f>VLOOKUP($A1017,공산품!$A15:$L803,11,FALSE)</f>
        <v>-</v>
      </c>
      <c r="W1017" s="243" t="e">
        <f t="shared" si="180"/>
        <v>#VALUE!</v>
      </c>
      <c r="X1017" s="243" t="e">
        <f t="shared" si="181"/>
        <v>#VALUE!</v>
      </c>
      <c r="Y1017" s="68">
        <f>VLOOKUP($B1017,[1]전년동월vs전월vs당월!$A$7:$AC$1780,26,FALSE)</f>
        <v>3860</v>
      </c>
      <c r="Z1017" s="68">
        <f>VLOOKUP($B1017,[2]전년동월vs전월vs당월!$B$7:$AD$1796,26,FALSE)</f>
        <v>3860</v>
      </c>
      <c r="AA1017" s="69">
        <f>VLOOKUP($A1017,공산품!$A15:$L803,12,FALSE)</f>
        <v>3860</v>
      </c>
      <c r="AB1017" s="243">
        <f t="shared" si="182"/>
        <v>0</v>
      </c>
      <c r="AC1017" s="243">
        <f t="shared" si="183"/>
        <v>0</v>
      </c>
      <c r="AD1017" s="83"/>
    </row>
    <row r="1018" spans="1:30" s="64" customFormat="1" ht="14.1" customHeight="1">
      <c r="A1018" s="64">
        <v>10</v>
      </c>
      <c r="B1018" s="16" t="str">
        <f t="shared" si="175"/>
        <v>밀가루2.5kg찰밀가루제일제당</v>
      </c>
      <c r="C1018" s="86"/>
      <c r="D1018" s="93" t="s">
        <v>632</v>
      </c>
      <c r="E1018" s="92" t="s">
        <v>111</v>
      </c>
      <c r="F1018" s="92"/>
      <c r="G1018" s="86" t="s">
        <v>112</v>
      </c>
      <c r="H1018" s="92" t="s">
        <v>645</v>
      </c>
      <c r="I1018" s="86" t="s">
        <v>651</v>
      </c>
      <c r="J1018" s="68">
        <f>VLOOKUP($B1018,[1]전년동월vs전월vs당월!$A$7:$AC$1780,11,FALSE)</f>
        <v>3720</v>
      </c>
      <c r="K1018" s="68">
        <f>VLOOKUP($B1018,[2]전년동월vs전월vs당월!$B$7:$AD$1796,11,FALSE)</f>
        <v>3400</v>
      </c>
      <c r="L1018" s="69">
        <f>VLOOKUP($A1018,공산품!$A16:$L804,9,FALSE)</f>
        <v>3720</v>
      </c>
      <c r="M1018" s="243">
        <f t="shared" si="176"/>
        <v>0</v>
      </c>
      <c r="N1018" s="243">
        <f t="shared" si="177"/>
        <v>9.4117647058823533</v>
      </c>
      <c r="O1018" s="68" t="str">
        <f>VLOOKUP($B1018,[1]전년동월vs전월vs당월!$A$7:$AC$1780,16,FALSE)</f>
        <v>-</v>
      </c>
      <c r="P1018" s="68">
        <f>VLOOKUP($B1018,[2]전년동월vs전월vs당월!$B$7:$AD$1796,16,FALSE)</f>
        <v>4200</v>
      </c>
      <c r="Q1018" s="69">
        <f>VLOOKUP($A1018,공산품!$A16:$L804,10,FALSE)</f>
        <v>4200</v>
      </c>
      <c r="R1018" s="243" t="e">
        <f t="shared" si="178"/>
        <v>#VALUE!</v>
      </c>
      <c r="S1018" s="243">
        <f t="shared" si="179"/>
        <v>0</v>
      </c>
      <c r="T1018" s="68" t="str">
        <f>VLOOKUP($B1018,[1]전년동월vs전월vs당월!$A$7:$AC$1780,21,FALSE)</f>
        <v>-</v>
      </c>
      <c r="U1018" s="68">
        <f>VLOOKUP($B1018,[2]전년동월vs전월vs당월!$B$7:$AD$1796,21,FALSE)</f>
        <v>4470</v>
      </c>
      <c r="V1018" s="69">
        <f>VLOOKUP($A1018,공산품!$A16:$L804,11,FALSE)</f>
        <v>4470</v>
      </c>
      <c r="W1018" s="243" t="e">
        <f t="shared" si="180"/>
        <v>#VALUE!</v>
      </c>
      <c r="X1018" s="243">
        <f t="shared" si="181"/>
        <v>0</v>
      </c>
      <c r="Y1018" s="68">
        <f>VLOOKUP($B1018,[1]전년동월vs전월vs당월!$A$7:$AC$1780,26,FALSE)</f>
        <v>4470</v>
      </c>
      <c r="Z1018" s="68">
        <f>VLOOKUP($B1018,[2]전년동월vs전월vs당월!$B$7:$AD$1796,26,FALSE)</f>
        <v>4470</v>
      </c>
      <c r="AA1018" s="69">
        <f>VLOOKUP($A1018,공산품!$A16:$L804,12,FALSE)</f>
        <v>4470</v>
      </c>
      <c r="AB1018" s="243">
        <f t="shared" si="182"/>
        <v>0</v>
      </c>
      <c r="AC1018" s="243">
        <f t="shared" si="183"/>
        <v>0</v>
      </c>
      <c r="AD1018" s="83"/>
    </row>
    <row r="1019" spans="1:30" s="64" customFormat="1" ht="14.1" customHeight="1">
      <c r="A1019" s="64">
        <v>11</v>
      </c>
      <c r="B1019" s="16" t="str">
        <f t="shared" si="175"/>
        <v>밀가루수입/대한제분2.5kg박력분대한제분</v>
      </c>
      <c r="C1019" s="85"/>
      <c r="D1019" s="93" t="s">
        <v>632</v>
      </c>
      <c r="E1019" s="93" t="s">
        <v>111</v>
      </c>
      <c r="F1019" s="93" t="s">
        <v>646</v>
      </c>
      <c r="G1019" s="85" t="s">
        <v>112</v>
      </c>
      <c r="H1019" s="93" t="s">
        <v>644</v>
      </c>
      <c r="I1019" s="85" t="s">
        <v>647</v>
      </c>
      <c r="J1019" s="68">
        <f>VLOOKUP($B1019,[1]전년동월vs전월vs당월!$A$7:$AC$1780,11,FALSE)</f>
        <v>3720</v>
      </c>
      <c r="K1019" s="68" t="str">
        <f>VLOOKUP($B1019,[2]전년동월vs전월vs당월!$B$7:$AD$1796,11,FALSE)</f>
        <v>-</v>
      </c>
      <c r="L1019" s="69" t="str">
        <f>VLOOKUP($A1019,공산품!$A17:$L805,9,FALSE)</f>
        <v>-</v>
      </c>
      <c r="M1019" s="243" t="e">
        <f t="shared" si="176"/>
        <v>#VALUE!</v>
      </c>
      <c r="N1019" s="243" t="e">
        <f t="shared" si="177"/>
        <v>#VALUE!</v>
      </c>
      <c r="O1019" s="68">
        <f>VLOOKUP($B1019,[1]전년동월vs전월vs당월!$A$7:$AC$1780,16,FALSE)</f>
        <v>3000</v>
      </c>
      <c r="P1019" s="68">
        <f>VLOOKUP($B1019,[2]전년동월vs전월vs당월!$B$7:$AD$1796,16,FALSE)</f>
        <v>3500</v>
      </c>
      <c r="Q1019" s="69">
        <f>VLOOKUP($A1019,공산품!$A17:$L805,10,FALSE)</f>
        <v>3500</v>
      </c>
      <c r="R1019" s="243">
        <f t="shared" si="178"/>
        <v>16.666666666666668</v>
      </c>
      <c r="S1019" s="243">
        <f t="shared" si="179"/>
        <v>0</v>
      </c>
      <c r="T1019" s="68" t="str">
        <f>VLOOKUP($B1019,[1]전년동월vs전월vs당월!$A$7:$AC$1780,21,FALSE)</f>
        <v>-</v>
      </c>
      <c r="U1019" s="68" t="str">
        <f>VLOOKUP($B1019,[2]전년동월vs전월vs당월!$B$7:$AD$1796,21,FALSE)</f>
        <v>-</v>
      </c>
      <c r="V1019" s="69" t="str">
        <f>VLOOKUP($A1019,공산품!$A17:$L805,11,FALSE)</f>
        <v>-</v>
      </c>
      <c r="W1019" s="243" t="e">
        <f t="shared" si="180"/>
        <v>#VALUE!</v>
      </c>
      <c r="X1019" s="243" t="e">
        <f t="shared" si="181"/>
        <v>#VALUE!</v>
      </c>
      <c r="Y1019" s="68">
        <f>VLOOKUP($B1019,[1]전년동월vs전월vs당월!$A$7:$AC$1780,26,FALSE)</f>
        <v>3400</v>
      </c>
      <c r="Z1019" s="68">
        <f>VLOOKUP($B1019,[2]전년동월vs전월vs당월!$B$7:$AD$1796,26,FALSE)</f>
        <v>3400</v>
      </c>
      <c r="AA1019" s="69">
        <f>VLOOKUP($A1019,공산품!$A17:$L805,12,FALSE)</f>
        <v>3400</v>
      </c>
      <c r="AB1019" s="243">
        <f t="shared" si="182"/>
        <v>0</v>
      </c>
      <c r="AC1019" s="243">
        <f t="shared" si="183"/>
        <v>0</v>
      </c>
      <c r="AD1019" s="83"/>
    </row>
    <row r="1020" spans="1:30" s="64" customFormat="1" ht="14.1" customHeight="1">
      <c r="A1020" s="64">
        <v>12</v>
      </c>
      <c r="B1020" s="16" t="str">
        <f t="shared" si="175"/>
        <v>밀가루호주,미국밀100/이츠웰3kg중력분제일제당</v>
      </c>
      <c r="C1020" s="85"/>
      <c r="D1020" s="93" t="s">
        <v>632</v>
      </c>
      <c r="E1020" s="93" t="s">
        <v>111</v>
      </c>
      <c r="F1020" s="93" t="s">
        <v>643</v>
      </c>
      <c r="G1020" s="85" t="s">
        <v>131</v>
      </c>
      <c r="H1020" s="93" t="s">
        <v>648</v>
      </c>
      <c r="I1020" s="85" t="s">
        <v>651</v>
      </c>
      <c r="J1020" s="68">
        <f>VLOOKUP($B1020,[1]전년동월vs전월vs당월!$A$7:$AC$1780,11,FALSE)</f>
        <v>3450</v>
      </c>
      <c r="K1020" s="68">
        <f>VLOOKUP($B1020,[2]전년동월vs전월vs당월!$B$7:$AD$1796,11,FALSE)</f>
        <v>3450</v>
      </c>
      <c r="L1020" s="69">
        <f>VLOOKUP($A1020,공산품!$A18:$L806,9,FALSE)</f>
        <v>3450</v>
      </c>
      <c r="M1020" s="243">
        <f t="shared" si="176"/>
        <v>0</v>
      </c>
      <c r="N1020" s="243">
        <f t="shared" si="177"/>
        <v>0</v>
      </c>
      <c r="O1020" s="68" t="str">
        <f>VLOOKUP($B1020,[1]전년동월vs전월vs당월!$A$7:$AC$1780,16,FALSE)</f>
        <v>-</v>
      </c>
      <c r="P1020" s="68">
        <f>VLOOKUP($B1020,[2]전년동월vs전월vs당월!$B$7:$AD$1796,16,FALSE)</f>
        <v>3200</v>
      </c>
      <c r="Q1020" s="69">
        <f>VLOOKUP($A1020,공산품!$A18:$L806,10,FALSE)</f>
        <v>3200</v>
      </c>
      <c r="R1020" s="243" t="e">
        <f t="shared" si="178"/>
        <v>#VALUE!</v>
      </c>
      <c r="S1020" s="243">
        <f t="shared" si="179"/>
        <v>0</v>
      </c>
      <c r="T1020" s="68">
        <f>VLOOKUP($B1020,[1]전년동월vs전월vs당월!$A$7:$AC$1780,21,FALSE)</f>
        <v>4120</v>
      </c>
      <c r="U1020" s="68">
        <f>VLOOKUP($B1020,[2]전년동월vs전월vs당월!$B$7:$AD$1796,21,FALSE)</f>
        <v>4100</v>
      </c>
      <c r="V1020" s="69">
        <f>VLOOKUP($A1020,공산품!$A18:$L806,11,FALSE)</f>
        <v>4100</v>
      </c>
      <c r="W1020" s="243">
        <f t="shared" si="180"/>
        <v>-0.4854368932038835</v>
      </c>
      <c r="X1020" s="243">
        <f t="shared" si="181"/>
        <v>0</v>
      </c>
      <c r="Y1020" s="68">
        <f>VLOOKUP($B1020,[1]전년동월vs전월vs당월!$A$7:$AC$1780,26,FALSE)</f>
        <v>4100</v>
      </c>
      <c r="Z1020" s="68">
        <f>VLOOKUP($B1020,[2]전년동월vs전월vs당월!$B$7:$AD$1796,26,FALSE)</f>
        <v>4100</v>
      </c>
      <c r="AA1020" s="69">
        <f>VLOOKUP($A1020,공산품!$A18:$L806,12,FALSE)</f>
        <v>4100</v>
      </c>
      <c r="AB1020" s="243">
        <f t="shared" si="182"/>
        <v>0</v>
      </c>
      <c r="AC1020" s="243">
        <f t="shared" si="183"/>
        <v>0</v>
      </c>
      <c r="AD1020" s="83"/>
    </row>
    <row r="1021" spans="1:30" s="64" customFormat="1" ht="14.1" customHeight="1">
      <c r="A1021" s="64">
        <v>13</v>
      </c>
      <c r="B1021" s="16" t="str">
        <f t="shared" si="175"/>
        <v>밀가루수입/대한제분kg중력분대한제분</v>
      </c>
      <c r="C1021" s="86"/>
      <c r="D1021" s="93" t="s">
        <v>632</v>
      </c>
      <c r="E1021" s="93" t="s">
        <v>111</v>
      </c>
      <c r="F1021" s="93" t="s">
        <v>646</v>
      </c>
      <c r="G1021" s="85" t="s">
        <v>416</v>
      </c>
      <c r="H1021" s="93" t="s">
        <v>648</v>
      </c>
      <c r="I1021" s="85" t="s">
        <v>647</v>
      </c>
      <c r="J1021" s="68">
        <f>VLOOKUP($B1021,[1]전년동월vs전월vs당월!$A$7:$AC$1780,11,FALSE)</f>
        <v>1180</v>
      </c>
      <c r="K1021" s="68">
        <f>VLOOKUP($B1021,[2]전년동월vs전월vs당월!$B$7:$AD$1796,11,FALSE)</f>
        <v>1180</v>
      </c>
      <c r="L1021" s="69">
        <f>VLOOKUP($A1021,공산품!$A19:$L807,9,FALSE)</f>
        <v>1180</v>
      </c>
      <c r="M1021" s="243">
        <f t="shared" si="176"/>
        <v>0</v>
      </c>
      <c r="N1021" s="243">
        <f t="shared" si="177"/>
        <v>0</v>
      </c>
      <c r="O1021" s="68">
        <f>VLOOKUP($B1021,[1]전년동월vs전월vs당월!$A$7:$AC$1780,16,FALSE)</f>
        <v>1500</v>
      </c>
      <c r="P1021" s="68">
        <f>VLOOKUP($B1021,[2]전년동월vs전월vs당월!$B$7:$AD$1796,16,FALSE)</f>
        <v>1500</v>
      </c>
      <c r="Q1021" s="69">
        <f>VLOOKUP($A1021,공산품!$A19:$L807,10,FALSE)</f>
        <v>1500</v>
      </c>
      <c r="R1021" s="243">
        <f t="shared" si="178"/>
        <v>0</v>
      </c>
      <c r="S1021" s="243">
        <f t="shared" si="179"/>
        <v>0</v>
      </c>
      <c r="T1021" s="68">
        <f>VLOOKUP($B1021,[1]전년동월vs전월vs당월!$A$7:$AC$1780,21,FALSE)</f>
        <v>1380</v>
      </c>
      <c r="U1021" s="68">
        <f>VLOOKUP($B1021,[2]전년동월vs전월vs당월!$B$7:$AD$1796,21,FALSE)</f>
        <v>1420</v>
      </c>
      <c r="V1021" s="69">
        <f>VLOOKUP($A1021,공산품!$A19:$L807,11,FALSE)</f>
        <v>1420</v>
      </c>
      <c r="W1021" s="243">
        <f t="shared" si="180"/>
        <v>2.8985507246376812</v>
      </c>
      <c r="X1021" s="243">
        <f t="shared" si="181"/>
        <v>0</v>
      </c>
      <c r="Y1021" s="68">
        <f>VLOOKUP($B1021,[1]전년동월vs전월vs당월!$A$7:$AC$1780,26,FALSE)</f>
        <v>1420</v>
      </c>
      <c r="Z1021" s="68">
        <f>VLOOKUP($B1021,[2]전년동월vs전월vs당월!$B$7:$AD$1796,26,FALSE)</f>
        <v>1420</v>
      </c>
      <c r="AA1021" s="69">
        <f>VLOOKUP($A1021,공산품!$A19:$L807,12,FALSE)</f>
        <v>1420</v>
      </c>
      <c r="AB1021" s="243">
        <f t="shared" si="182"/>
        <v>0</v>
      </c>
      <c r="AC1021" s="243">
        <f t="shared" si="183"/>
        <v>0</v>
      </c>
      <c r="AD1021" s="83"/>
    </row>
    <row r="1022" spans="1:30" s="64" customFormat="1" ht="14.1" customHeight="1">
      <c r="A1022" s="64">
        <v>14</v>
      </c>
      <c r="B1022" s="16" t="str">
        <f t="shared" si="175"/>
        <v>밀가루호주,미국밀100/CJkg중력분제일제당</v>
      </c>
      <c r="C1022" s="86"/>
      <c r="D1022" s="93" t="s">
        <v>632</v>
      </c>
      <c r="E1022" s="93" t="s">
        <v>111</v>
      </c>
      <c r="F1022" s="93" t="s">
        <v>649</v>
      </c>
      <c r="G1022" s="85" t="s">
        <v>416</v>
      </c>
      <c r="H1022" s="93" t="s">
        <v>648</v>
      </c>
      <c r="I1022" s="85" t="s">
        <v>651</v>
      </c>
      <c r="J1022" s="68">
        <f>VLOOKUP($B1022,[1]전년동월vs전월vs당월!$A$7:$AC$1780,11,FALSE)</f>
        <v>1180</v>
      </c>
      <c r="K1022" s="68">
        <f>VLOOKUP($B1022,[2]전년동월vs전월vs당월!$B$7:$AD$1796,11,FALSE)</f>
        <v>1070</v>
      </c>
      <c r="L1022" s="69">
        <f>VLOOKUP($A1022,공산품!$A20:$L808,9,FALSE)</f>
        <v>1180</v>
      </c>
      <c r="M1022" s="243">
        <f t="shared" si="176"/>
        <v>0</v>
      </c>
      <c r="N1022" s="243">
        <f t="shared" si="177"/>
        <v>10.280373831775702</v>
      </c>
      <c r="O1022" s="68">
        <f>VLOOKUP($B1022,[1]전년동월vs전월vs당월!$A$7:$AC$1780,16,FALSE)</f>
        <v>1450</v>
      </c>
      <c r="P1022" s="68">
        <f>VLOOKUP($B1022,[2]전년동월vs전월vs당월!$B$7:$AD$1796,16,FALSE)</f>
        <v>1350</v>
      </c>
      <c r="Q1022" s="69">
        <f>VLOOKUP($A1022,공산품!$A20:$L808,10,FALSE)</f>
        <v>1350</v>
      </c>
      <c r="R1022" s="243">
        <f t="shared" si="178"/>
        <v>-6.8965517241379306</v>
      </c>
      <c r="S1022" s="243">
        <f t="shared" si="179"/>
        <v>0</v>
      </c>
      <c r="T1022" s="68">
        <f>VLOOKUP($B1022,[1]전년동월vs전월vs당월!$A$7:$AC$1780,21,FALSE)</f>
        <v>1400</v>
      </c>
      <c r="U1022" s="68">
        <f>VLOOKUP($B1022,[2]전년동월vs전월vs당월!$B$7:$AD$1796,21,FALSE)</f>
        <v>1400</v>
      </c>
      <c r="V1022" s="69">
        <f>VLOOKUP($A1022,공산품!$A20:$L808,11,FALSE)</f>
        <v>1350</v>
      </c>
      <c r="W1022" s="243">
        <f t="shared" si="180"/>
        <v>-3.5714285714285716</v>
      </c>
      <c r="X1022" s="243">
        <f t="shared" si="181"/>
        <v>-3.5714285714285716</v>
      </c>
      <c r="Y1022" s="68">
        <f>VLOOKUP($B1022,[1]전년동월vs전월vs당월!$A$7:$AC$1780,26,FALSE)</f>
        <v>1400</v>
      </c>
      <c r="Z1022" s="68">
        <f>VLOOKUP($B1022,[2]전년동월vs전월vs당월!$B$7:$AD$1796,26,FALSE)</f>
        <v>1400</v>
      </c>
      <c r="AA1022" s="69">
        <f>VLOOKUP($A1022,공산품!$A20:$L808,12,FALSE)</f>
        <v>1400</v>
      </c>
      <c r="AB1022" s="243">
        <f t="shared" si="182"/>
        <v>0</v>
      </c>
      <c r="AC1022" s="243">
        <f t="shared" si="183"/>
        <v>0</v>
      </c>
      <c r="AD1022" s="83"/>
    </row>
    <row r="1023" spans="1:30" s="64" customFormat="1" ht="14.1" customHeight="1">
      <c r="A1023" s="64">
        <v>15</v>
      </c>
      <c r="B1023" s="16" t="str">
        <f t="shared" si="175"/>
        <v>밀가루kg강력분제일제당</v>
      </c>
      <c r="C1023" s="85"/>
      <c r="D1023" s="93" t="s">
        <v>632</v>
      </c>
      <c r="E1023" s="93" t="s">
        <v>111</v>
      </c>
      <c r="F1023" s="93"/>
      <c r="G1023" s="85" t="s">
        <v>416</v>
      </c>
      <c r="H1023" s="93" t="s">
        <v>650</v>
      </c>
      <c r="I1023" s="85" t="s">
        <v>651</v>
      </c>
      <c r="J1023" s="68">
        <f>VLOOKUP($B1023,[1]전년동월vs전월vs당월!$A$7:$AC$1780,11,FALSE)</f>
        <v>1590</v>
      </c>
      <c r="K1023" s="68">
        <f>VLOOKUP($B1023,[2]전년동월vs전월vs당월!$B$7:$AD$1796,11,FALSE)</f>
        <v>1590</v>
      </c>
      <c r="L1023" s="69">
        <f>VLOOKUP($A1023,공산품!$A21:$L809,9,FALSE)</f>
        <v>1590</v>
      </c>
      <c r="M1023" s="243">
        <f t="shared" si="176"/>
        <v>0</v>
      </c>
      <c r="N1023" s="243">
        <f t="shared" si="177"/>
        <v>0</v>
      </c>
      <c r="O1023" s="68" t="str">
        <f>VLOOKUP($B1023,[1]전년동월vs전월vs당월!$A$7:$AC$1780,16,FALSE)</f>
        <v>-</v>
      </c>
      <c r="P1023" s="68" t="str">
        <f>VLOOKUP($B1023,[2]전년동월vs전월vs당월!$B$7:$AD$1796,16,FALSE)</f>
        <v>-</v>
      </c>
      <c r="Q1023" s="69" t="str">
        <f>VLOOKUP($A1023,공산품!$A21:$L809,10,FALSE)</f>
        <v>-</v>
      </c>
      <c r="R1023" s="243" t="e">
        <f t="shared" si="178"/>
        <v>#VALUE!</v>
      </c>
      <c r="S1023" s="243" t="e">
        <f t="shared" si="179"/>
        <v>#VALUE!</v>
      </c>
      <c r="T1023" s="68">
        <f>VLOOKUP($B1023,[1]전년동월vs전월vs당월!$A$7:$AC$1780,21,FALSE)</f>
        <v>1680</v>
      </c>
      <c r="U1023" s="68">
        <f>VLOOKUP($B1023,[2]전년동월vs전월vs당월!$B$7:$AD$1796,21,FALSE)</f>
        <v>1680</v>
      </c>
      <c r="V1023" s="69">
        <f>VLOOKUP($A1023,공산품!$A21:$L809,11,FALSE)</f>
        <v>1680</v>
      </c>
      <c r="W1023" s="243">
        <f t="shared" si="180"/>
        <v>0</v>
      </c>
      <c r="X1023" s="243">
        <f t="shared" si="181"/>
        <v>0</v>
      </c>
      <c r="Y1023" s="68">
        <f>VLOOKUP($B1023,[1]전년동월vs전월vs당월!$A$7:$AC$1780,26,FALSE)</f>
        <v>1680</v>
      </c>
      <c r="Z1023" s="68">
        <f>VLOOKUP($B1023,[2]전년동월vs전월vs당월!$B$7:$AD$1796,26,FALSE)</f>
        <v>1680</v>
      </c>
      <c r="AA1023" s="69">
        <f>VLOOKUP($A1023,공산품!$A21:$L809,12,FALSE)</f>
        <v>1680</v>
      </c>
      <c r="AB1023" s="243">
        <f t="shared" si="182"/>
        <v>0</v>
      </c>
      <c r="AC1023" s="243">
        <f t="shared" si="183"/>
        <v>0</v>
      </c>
      <c r="AD1023" s="83"/>
    </row>
    <row r="1024" spans="1:30" s="64" customFormat="1" ht="14.1" customHeight="1">
      <c r="A1024" s="64">
        <v>16</v>
      </c>
      <c r="B1024" s="16" t="str">
        <f t="shared" si="175"/>
        <v>밀가루750g우리밀백밀가루제일제당</v>
      </c>
      <c r="C1024" s="85"/>
      <c r="D1024" s="93" t="s">
        <v>632</v>
      </c>
      <c r="E1024" s="93" t="s">
        <v>111</v>
      </c>
      <c r="F1024" s="93"/>
      <c r="G1024" s="85" t="s">
        <v>2017</v>
      </c>
      <c r="H1024" s="93" t="s">
        <v>652</v>
      </c>
      <c r="I1024" s="85" t="s">
        <v>651</v>
      </c>
      <c r="J1024" s="68">
        <f>VLOOKUP($B1024,[1]전년동월vs전월vs당월!$A$7:$AC$1780,11,FALSE)</f>
        <v>2780</v>
      </c>
      <c r="K1024" s="68">
        <f>VLOOKUP($B1024,[2]전년동월vs전월vs당월!$B$7:$AD$1796,11,FALSE)</f>
        <v>2780</v>
      </c>
      <c r="L1024" s="69">
        <f>VLOOKUP($A1024,공산품!$A22:$L810,9,FALSE)</f>
        <v>2780</v>
      </c>
      <c r="M1024" s="243">
        <f t="shared" si="176"/>
        <v>0</v>
      </c>
      <c r="N1024" s="243">
        <f t="shared" si="177"/>
        <v>0</v>
      </c>
      <c r="O1024" s="68" t="str">
        <f>VLOOKUP($B1024,[1]전년동월vs전월vs당월!$A$7:$AC$1780,16,FALSE)</f>
        <v>-</v>
      </c>
      <c r="P1024" s="68" t="str">
        <f>VLOOKUP($B1024,[2]전년동월vs전월vs당월!$B$7:$AD$1796,16,FALSE)</f>
        <v>-</v>
      </c>
      <c r="Q1024" s="69" t="str">
        <f>VLOOKUP($A1024,공산품!$A22:$L810,10,FALSE)</f>
        <v>-</v>
      </c>
      <c r="R1024" s="243" t="e">
        <f t="shared" si="178"/>
        <v>#VALUE!</v>
      </c>
      <c r="S1024" s="243" t="e">
        <f t="shared" si="179"/>
        <v>#VALUE!</v>
      </c>
      <c r="T1024" s="68">
        <f>VLOOKUP($B1024,[1]전년동월vs전월vs당월!$A$7:$AC$1780,21,FALSE)</f>
        <v>2880</v>
      </c>
      <c r="U1024" s="68">
        <f>VLOOKUP($B1024,[2]전년동월vs전월vs당월!$B$7:$AD$1796,21,FALSE)</f>
        <v>2880</v>
      </c>
      <c r="V1024" s="69">
        <f>VLOOKUP($A1024,공산품!$A22:$L810,11,FALSE)</f>
        <v>2880</v>
      </c>
      <c r="W1024" s="243">
        <f t="shared" si="180"/>
        <v>0</v>
      </c>
      <c r="X1024" s="243">
        <f t="shared" si="181"/>
        <v>0</v>
      </c>
      <c r="Y1024" s="68">
        <f>VLOOKUP($B1024,[1]전년동월vs전월vs당월!$A$7:$AC$1780,26,FALSE)</f>
        <v>2880</v>
      </c>
      <c r="Z1024" s="68">
        <f>VLOOKUP($B1024,[2]전년동월vs전월vs당월!$B$7:$AD$1796,26,FALSE)</f>
        <v>2880</v>
      </c>
      <c r="AA1024" s="69">
        <f>VLOOKUP($A1024,공산품!$A22:$L810,12,FALSE)</f>
        <v>2880</v>
      </c>
      <c r="AB1024" s="243">
        <f t="shared" si="182"/>
        <v>0</v>
      </c>
      <c r="AC1024" s="243">
        <f t="shared" si="183"/>
        <v>0</v>
      </c>
      <c r="AD1024" s="83"/>
    </row>
    <row r="1025" spans="1:30" s="64" customFormat="1" ht="14.1" customHeight="1">
      <c r="A1025" s="64">
        <v>17</v>
      </c>
      <c r="B1025" s="16" t="str">
        <f t="shared" si="175"/>
        <v>밀가루호주,미국밀100/이츠웰kg박력분제일제당</v>
      </c>
      <c r="C1025" s="86"/>
      <c r="D1025" s="93" t="s">
        <v>632</v>
      </c>
      <c r="E1025" s="93" t="s">
        <v>111</v>
      </c>
      <c r="F1025" s="93" t="s">
        <v>643</v>
      </c>
      <c r="G1025" s="85" t="s">
        <v>416</v>
      </c>
      <c r="H1025" s="93" t="s">
        <v>644</v>
      </c>
      <c r="I1025" s="85" t="s">
        <v>651</v>
      </c>
      <c r="J1025" s="68">
        <f>VLOOKUP($B1025,[1]전년동월vs전월vs당월!$A$7:$AC$1780,11,FALSE)</f>
        <v>1500</v>
      </c>
      <c r="K1025" s="68">
        <f>VLOOKUP($B1025,[2]전년동월vs전월vs당월!$B$7:$AD$1796,11,FALSE)</f>
        <v>1500</v>
      </c>
      <c r="L1025" s="69">
        <f>VLOOKUP($A1025,공산품!$A23:$L811,9,FALSE)</f>
        <v>1500</v>
      </c>
      <c r="M1025" s="243">
        <f t="shared" si="176"/>
        <v>0</v>
      </c>
      <c r="N1025" s="243">
        <f t="shared" si="177"/>
        <v>0</v>
      </c>
      <c r="O1025" s="68" t="str">
        <f>VLOOKUP($B1025,[1]전년동월vs전월vs당월!$A$7:$AC$1780,16,FALSE)</f>
        <v>-</v>
      </c>
      <c r="P1025" s="68" t="str">
        <f>VLOOKUP($B1025,[2]전년동월vs전월vs당월!$B$7:$AD$1796,16,FALSE)</f>
        <v>-</v>
      </c>
      <c r="Q1025" s="69" t="str">
        <f>VLOOKUP($A1025,공산품!$A23:$L811,10,FALSE)</f>
        <v>-</v>
      </c>
      <c r="R1025" s="243" t="e">
        <f t="shared" si="178"/>
        <v>#VALUE!</v>
      </c>
      <c r="S1025" s="243" t="e">
        <f t="shared" si="179"/>
        <v>#VALUE!</v>
      </c>
      <c r="T1025" s="68">
        <f>VLOOKUP($B1025,[1]전년동월vs전월vs당월!$A$7:$AC$1780,21,FALSE)</f>
        <v>1570</v>
      </c>
      <c r="U1025" s="68">
        <f>VLOOKUP($B1025,[2]전년동월vs전월vs당월!$B$7:$AD$1796,21,FALSE)</f>
        <v>1570</v>
      </c>
      <c r="V1025" s="69">
        <f>VLOOKUP($A1025,공산품!$A23:$L811,11,FALSE)</f>
        <v>1490</v>
      </c>
      <c r="W1025" s="243">
        <f t="shared" si="180"/>
        <v>-5.0955414012738851</v>
      </c>
      <c r="X1025" s="243">
        <f t="shared" si="181"/>
        <v>-5.0955414012738851</v>
      </c>
      <c r="Y1025" s="68">
        <f>VLOOKUP($B1025,[1]전년동월vs전월vs당월!$A$7:$AC$1780,26,FALSE)</f>
        <v>1570</v>
      </c>
      <c r="Z1025" s="68">
        <f>VLOOKUP($B1025,[2]전년동월vs전월vs당월!$B$7:$AD$1796,26,FALSE)</f>
        <v>1550</v>
      </c>
      <c r="AA1025" s="69">
        <f>VLOOKUP($A1025,공산품!$A23:$L811,12,FALSE)</f>
        <v>1570</v>
      </c>
      <c r="AB1025" s="243">
        <f t="shared" si="182"/>
        <v>0</v>
      </c>
      <c r="AC1025" s="243">
        <f t="shared" si="183"/>
        <v>1.2903225806451613</v>
      </c>
      <c r="AD1025" s="83"/>
    </row>
    <row r="1026" spans="1:30" s="64" customFormat="1" ht="14.1" customHeight="1">
      <c r="A1026" s="64">
        <v>18</v>
      </c>
      <c r="B1026" s="16" t="str">
        <f t="shared" si="175"/>
        <v>밀가루kg박력분대한제분</v>
      </c>
      <c r="C1026" s="85"/>
      <c r="D1026" s="93" t="s">
        <v>632</v>
      </c>
      <c r="E1026" s="93" t="s">
        <v>111</v>
      </c>
      <c r="F1026" s="93"/>
      <c r="G1026" s="85" t="s">
        <v>416</v>
      </c>
      <c r="H1026" s="93" t="s">
        <v>644</v>
      </c>
      <c r="I1026" s="85" t="s">
        <v>647</v>
      </c>
      <c r="J1026" s="68" t="str">
        <f>VLOOKUP($B1026,[1]전년동월vs전월vs당월!$A$7:$AC$1780,11,FALSE)</f>
        <v>-</v>
      </c>
      <c r="K1026" s="68" t="str">
        <f>VLOOKUP($B1026,[2]전년동월vs전월vs당월!$B$7:$AD$1796,11,FALSE)</f>
        <v>-</v>
      </c>
      <c r="L1026" s="69" t="str">
        <f>VLOOKUP($A1026,공산품!$A24:$L812,9,FALSE)</f>
        <v>-</v>
      </c>
      <c r="M1026" s="243" t="e">
        <f t="shared" si="176"/>
        <v>#VALUE!</v>
      </c>
      <c r="N1026" s="243" t="e">
        <f t="shared" si="177"/>
        <v>#VALUE!</v>
      </c>
      <c r="O1026" s="68" t="str">
        <f>VLOOKUP($B1026,[1]전년동월vs전월vs당월!$A$7:$AC$1780,16,FALSE)</f>
        <v>-</v>
      </c>
      <c r="P1026" s="68" t="str">
        <f>VLOOKUP($B1026,[2]전년동월vs전월vs당월!$B$7:$AD$1796,16,FALSE)</f>
        <v>-</v>
      </c>
      <c r="Q1026" s="69" t="str">
        <f>VLOOKUP($A1026,공산품!$A24:$L812,10,FALSE)</f>
        <v>-</v>
      </c>
      <c r="R1026" s="243" t="e">
        <f t="shared" si="178"/>
        <v>#VALUE!</v>
      </c>
      <c r="S1026" s="243" t="e">
        <f t="shared" si="179"/>
        <v>#VALUE!</v>
      </c>
      <c r="T1026" s="68">
        <f>VLOOKUP($B1026,[1]전년동월vs전월vs당월!$A$7:$AC$1780,21,FALSE)</f>
        <v>1550</v>
      </c>
      <c r="U1026" s="68">
        <f>VLOOKUP($B1026,[2]전년동월vs전월vs당월!$B$7:$AD$1796,21,FALSE)</f>
        <v>1550</v>
      </c>
      <c r="V1026" s="69" t="str">
        <f>VLOOKUP($A1026,공산품!$A24:$L812,11,FALSE)</f>
        <v>-</v>
      </c>
      <c r="W1026" s="243" t="e">
        <f t="shared" si="180"/>
        <v>#VALUE!</v>
      </c>
      <c r="X1026" s="243" t="e">
        <f t="shared" si="181"/>
        <v>#VALUE!</v>
      </c>
      <c r="Y1026" s="68">
        <f>VLOOKUP($B1026,[1]전년동월vs전월vs당월!$A$7:$AC$1780,26,FALSE)</f>
        <v>1360</v>
      </c>
      <c r="Z1026" s="68">
        <f>VLOOKUP($B1026,[2]전년동월vs전월vs당월!$B$7:$AD$1796,26,FALSE)</f>
        <v>1360</v>
      </c>
      <c r="AA1026" s="69" t="str">
        <f>VLOOKUP($A1026,공산품!$A24:$L812,12,FALSE)</f>
        <v>-</v>
      </c>
      <c r="AB1026" s="243" t="e">
        <f t="shared" si="182"/>
        <v>#VALUE!</v>
      </c>
      <c r="AC1026" s="243" t="e">
        <f t="shared" si="183"/>
        <v>#VALUE!</v>
      </c>
      <c r="AD1026" s="83"/>
    </row>
    <row r="1027" spans="1:30" s="64" customFormat="1" ht="14.1" customHeight="1">
      <c r="A1027" s="64">
        <v>19</v>
      </c>
      <c r="B1027" s="16" t="str">
        <f t="shared" si="175"/>
        <v>밀가루kg강력분대한제분</v>
      </c>
      <c r="C1027" s="85"/>
      <c r="D1027" s="93" t="s">
        <v>632</v>
      </c>
      <c r="E1027" s="93" t="s">
        <v>111</v>
      </c>
      <c r="F1027" s="93"/>
      <c r="G1027" s="85" t="s">
        <v>416</v>
      </c>
      <c r="H1027" s="93" t="s">
        <v>650</v>
      </c>
      <c r="I1027" s="85" t="s">
        <v>647</v>
      </c>
      <c r="J1027" s="68" t="str">
        <f>VLOOKUP($B1027,[1]전년동월vs전월vs당월!$A$7:$AC$1780,11,FALSE)</f>
        <v>-</v>
      </c>
      <c r="K1027" s="68" t="str">
        <f>VLOOKUP($B1027,[2]전년동월vs전월vs당월!$B$7:$AD$1796,11,FALSE)</f>
        <v>-</v>
      </c>
      <c r="L1027" s="69" t="str">
        <f>VLOOKUP($A1027,공산품!$A25:$L813,9,FALSE)</f>
        <v>-</v>
      </c>
      <c r="M1027" s="243" t="e">
        <f t="shared" si="176"/>
        <v>#VALUE!</v>
      </c>
      <c r="N1027" s="243" t="e">
        <f t="shared" si="177"/>
        <v>#VALUE!</v>
      </c>
      <c r="O1027" s="68" t="str">
        <f>VLOOKUP($B1027,[1]전년동월vs전월vs당월!$A$7:$AC$1780,16,FALSE)</f>
        <v>-</v>
      </c>
      <c r="P1027" s="68" t="str">
        <f>VLOOKUP($B1027,[2]전년동월vs전월vs당월!$B$7:$AD$1796,16,FALSE)</f>
        <v>-</v>
      </c>
      <c r="Q1027" s="69" t="str">
        <f>VLOOKUP($A1027,공산품!$A25:$L813,10,FALSE)</f>
        <v>-</v>
      </c>
      <c r="R1027" s="243" t="e">
        <f t="shared" si="178"/>
        <v>#VALUE!</v>
      </c>
      <c r="S1027" s="243" t="e">
        <f t="shared" si="179"/>
        <v>#VALUE!</v>
      </c>
      <c r="T1027" s="68">
        <f>VLOOKUP($B1027,[1]전년동월vs전월vs당월!$A$7:$AC$1780,21,FALSE)</f>
        <v>1680</v>
      </c>
      <c r="U1027" s="68" t="str">
        <f>VLOOKUP($B1027,[2]전년동월vs전월vs당월!$B$7:$AD$1796,21,FALSE)</f>
        <v>-</v>
      </c>
      <c r="V1027" s="69" t="str">
        <f>VLOOKUP($A1027,공산품!$A25:$L813,11,FALSE)</f>
        <v>-</v>
      </c>
      <c r="W1027" s="243" t="e">
        <f t="shared" si="180"/>
        <v>#VALUE!</v>
      </c>
      <c r="X1027" s="243" t="e">
        <f t="shared" si="181"/>
        <v>#VALUE!</v>
      </c>
      <c r="Y1027" s="68">
        <f>VLOOKUP($B1027,[1]전년동월vs전월vs당월!$A$7:$AC$1780,26,FALSE)</f>
        <v>1520</v>
      </c>
      <c r="Z1027" s="68">
        <f>VLOOKUP($B1027,[2]전년동월vs전월vs당월!$B$7:$AD$1796,26,FALSE)</f>
        <v>1520</v>
      </c>
      <c r="AA1027" s="69" t="str">
        <f>VLOOKUP($A1027,공산품!$A25:$L813,12,FALSE)</f>
        <v>-</v>
      </c>
      <c r="AB1027" s="243" t="e">
        <f t="shared" si="182"/>
        <v>#VALUE!</v>
      </c>
      <c r="AC1027" s="243" t="e">
        <f t="shared" si="183"/>
        <v>#VALUE!</v>
      </c>
      <c r="AD1027" s="83"/>
    </row>
    <row r="1028" spans="1:30" s="64" customFormat="1" ht="14.1" customHeight="1">
      <c r="A1028" s="64">
        <v>20</v>
      </c>
      <c r="B1028" s="16" t="str">
        <f t="shared" si="175"/>
        <v>밀가루청정원kg유기농밀가루대상</v>
      </c>
      <c r="C1028" s="85"/>
      <c r="D1028" s="93" t="s">
        <v>632</v>
      </c>
      <c r="E1028" s="93" t="s">
        <v>111</v>
      </c>
      <c r="F1028" s="93" t="s">
        <v>653</v>
      </c>
      <c r="G1028" s="85" t="s">
        <v>416</v>
      </c>
      <c r="H1028" s="93" t="s">
        <v>654</v>
      </c>
      <c r="I1028" s="87" t="s">
        <v>386</v>
      </c>
      <c r="J1028" s="68" t="str">
        <f>VLOOKUP($B1028,[1]전년동월vs전월vs당월!$A$7:$AC$1780,11,FALSE)</f>
        <v>-</v>
      </c>
      <c r="K1028" s="68" t="str">
        <f>VLOOKUP($B1028,[2]전년동월vs전월vs당월!$B$7:$AD$1796,11,FALSE)</f>
        <v>-</v>
      </c>
      <c r="L1028" s="69" t="str">
        <f>VLOOKUP($A1028,공산품!$A26:$L814,9,FALSE)</f>
        <v>-</v>
      </c>
      <c r="M1028" s="243" t="e">
        <f t="shared" si="176"/>
        <v>#VALUE!</v>
      </c>
      <c r="N1028" s="243" t="e">
        <f t="shared" si="177"/>
        <v>#VALUE!</v>
      </c>
      <c r="O1028" s="68" t="str">
        <f>VLOOKUP($B1028,[1]전년동월vs전월vs당월!$A$7:$AC$1780,16,FALSE)</f>
        <v>-</v>
      </c>
      <c r="P1028" s="68" t="str">
        <f>VLOOKUP($B1028,[2]전년동월vs전월vs당월!$B$7:$AD$1796,16,FALSE)</f>
        <v>-</v>
      </c>
      <c r="Q1028" s="69" t="str">
        <f>VLOOKUP($A1028,공산품!$A26:$L814,10,FALSE)</f>
        <v>-</v>
      </c>
      <c r="R1028" s="243" t="e">
        <f t="shared" si="178"/>
        <v>#VALUE!</v>
      </c>
      <c r="S1028" s="243" t="e">
        <f t="shared" si="179"/>
        <v>#VALUE!</v>
      </c>
      <c r="T1028" s="68">
        <f>VLOOKUP($B1028,[1]전년동월vs전월vs당월!$A$7:$AC$1780,21,FALSE)</f>
        <v>5900</v>
      </c>
      <c r="U1028" s="68">
        <f>VLOOKUP($B1028,[2]전년동월vs전월vs당월!$B$7:$AD$1796,21,FALSE)</f>
        <v>5900</v>
      </c>
      <c r="V1028" s="69">
        <f>VLOOKUP($A1028,공산품!$A26:$L814,11,FALSE)</f>
        <v>5900</v>
      </c>
      <c r="W1028" s="243">
        <f t="shared" si="180"/>
        <v>0</v>
      </c>
      <c r="X1028" s="243">
        <f t="shared" si="181"/>
        <v>0</v>
      </c>
      <c r="Y1028" s="68">
        <f>VLOOKUP($B1028,[1]전년동월vs전월vs당월!$A$7:$AC$1780,26,FALSE)</f>
        <v>5900</v>
      </c>
      <c r="Z1028" s="68">
        <f>VLOOKUP($B1028,[2]전년동월vs전월vs당월!$B$7:$AD$1796,26,FALSE)</f>
        <v>5900</v>
      </c>
      <c r="AA1028" s="69">
        <f>VLOOKUP($A1028,공산품!$A26:$L814,12,FALSE)</f>
        <v>5900</v>
      </c>
      <c r="AB1028" s="243">
        <f t="shared" si="182"/>
        <v>0</v>
      </c>
      <c r="AC1028" s="243">
        <f t="shared" si="183"/>
        <v>0</v>
      </c>
      <c r="AD1028" s="83"/>
    </row>
    <row r="1029" spans="1:30" s="64" customFormat="1" ht="14.1" customHeight="1">
      <c r="A1029" s="64">
        <v>21</v>
      </c>
      <c r="B1029" s="16" t="str">
        <f t="shared" si="175"/>
        <v>부침가루호주밀가루87.4/청정원500g유기농부침가루청정원</v>
      </c>
      <c r="C1029" s="85">
        <v>4</v>
      </c>
      <c r="D1029" s="93" t="s">
        <v>632</v>
      </c>
      <c r="E1029" s="93" t="s">
        <v>113</v>
      </c>
      <c r="F1029" s="92" t="s">
        <v>655</v>
      </c>
      <c r="G1029" s="85" t="s">
        <v>114</v>
      </c>
      <c r="H1029" s="92" t="s">
        <v>656</v>
      </c>
      <c r="I1029" s="87" t="s">
        <v>653</v>
      </c>
      <c r="J1029" s="68" t="str">
        <f>VLOOKUP($B1029,[1]전년동월vs전월vs당월!$A$7:$AC$1780,11,FALSE)</f>
        <v>-</v>
      </c>
      <c r="K1029" s="68" t="str">
        <f>VLOOKUP($B1029,[2]전년동월vs전월vs당월!$B$7:$AD$1796,11,FALSE)</f>
        <v>-</v>
      </c>
      <c r="L1029" s="69" t="str">
        <f>VLOOKUP($A1029,공산품!$A27:$L815,9,FALSE)</f>
        <v>-</v>
      </c>
      <c r="M1029" s="243" t="e">
        <f t="shared" si="176"/>
        <v>#VALUE!</v>
      </c>
      <c r="N1029" s="243" t="e">
        <f t="shared" si="177"/>
        <v>#VALUE!</v>
      </c>
      <c r="O1029" s="68" t="str">
        <f>VLOOKUP($B1029,[1]전년동월vs전월vs당월!$A$7:$AC$1780,16,FALSE)</f>
        <v>-</v>
      </c>
      <c r="P1029" s="68" t="str">
        <f>VLOOKUP($B1029,[2]전년동월vs전월vs당월!$B$7:$AD$1796,16,FALSE)</f>
        <v>-</v>
      </c>
      <c r="Q1029" s="69" t="str">
        <f>VLOOKUP($A1029,공산품!$A27:$L815,10,FALSE)</f>
        <v>-</v>
      </c>
      <c r="R1029" s="243" t="e">
        <f t="shared" si="178"/>
        <v>#VALUE!</v>
      </c>
      <c r="S1029" s="243" t="e">
        <f t="shared" si="179"/>
        <v>#VALUE!</v>
      </c>
      <c r="T1029" s="68">
        <f>VLOOKUP($B1029,[1]전년동월vs전월vs당월!$A$7:$AC$1780,21,FALSE)</f>
        <v>3430</v>
      </c>
      <c r="U1029" s="68">
        <f>VLOOKUP($B1029,[2]전년동월vs전월vs당월!$B$7:$AD$1796,21,FALSE)</f>
        <v>4900</v>
      </c>
      <c r="V1029" s="69">
        <f>VLOOKUP($A1029,공산품!$A27:$L815,11,FALSE)</f>
        <v>4900</v>
      </c>
      <c r="W1029" s="243">
        <f t="shared" si="180"/>
        <v>42.857142857142854</v>
      </c>
      <c r="X1029" s="243">
        <f t="shared" si="181"/>
        <v>0</v>
      </c>
      <c r="Y1029" s="68">
        <f>VLOOKUP($B1029,[1]전년동월vs전월vs당월!$A$7:$AC$1780,26,FALSE)</f>
        <v>4900</v>
      </c>
      <c r="Z1029" s="68">
        <f>VLOOKUP($B1029,[2]전년동월vs전월vs당월!$B$7:$AD$1796,26,FALSE)</f>
        <v>4900</v>
      </c>
      <c r="AA1029" s="69">
        <f>VLOOKUP($A1029,공산품!$A27:$L815,12,FALSE)</f>
        <v>4900</v>
      </c>
      <c r="AB1029" s="243">
        <f t="shared" si="182"/>
        <v>0</v>
      </c>
      <c r="AC1029" s="243">
        <f t="shared" si="183"/>
        <v>0</v>
      </c>
      <c r="AD1029" s="83"/>
    </row>
    <row r="1030" spans="1:30" s="64" customFormat="1" ht="14.1" customHeight="1">
      <c r="A1030" s="64">
        <v>22</v>
      </c>
      <c r="B1030" s="16" t="str">
        <f t="shared" si="175"/>
        <v>부침가루봉평농협1kg메밀부침가루</v>
      </c>
      <c r="C1030" s="106"/>
      <c r="D1030" s="93" t="s">
        <v>632</v>
      </c>
      <c r="E1030" s="93" t="s">
        <v>113</v>
      </c>
      <c r="F1030" s="92" t="s">
        <v>2018</v>
      </c>
      <c r="G1030" s="85" t="s">
        <v>658</v>
      </c>
      <c r="H1030" s="92" t="s">
        <v>659</v>
      </c>
      <c r="I1030" s="87"/>
      <c r="J1030" s="68" t="str">
        <f>VLOOKUP($B1030,[1]전년동월vs전월vs당월!$A$7:$AC$1780,11,FALSE)</f>
        <v>-</v>
      </c>
      <c r="K1030" s="68" t="str">
        <f>VLOOKUP($B1030,[2]전년동월vs전월vs당월!$B$7:$AD$1796,11,FALSE)</f>
        <v>-</v>
      </c>
      <c r="L1030" s="69">
        <f>VLOOKUP($A1030,공산품!$A28:$L816,9,FALSE)</f>
        <v>5450</v>
      </c>
      <c r="M1030" s="243" t="e">
        <f t="shared" si="176"/>
        <v>#VALUE!</v>
      </c>
      <c r="N1030" s="243" t="e">
        <f t="shared" si="177"/>
        <v>#VALUE!</v>
      </c>
      <c r="O1030" s="68" t="str">
        <f>VLOOKUP($B1030,[1]전년동월vs전월vs당월!$A$7:$AC$1780,16,FALSE)</f>
        <v>-</v>
      </c>
      <c r="P1030" s="68" t="str">
        <f>VLOOKUP($B1030,[2]전년동월vs전월vs당월!$B$7:$AD$1796,16,FALSE)</f>
        <v>-</v>
      </c>
      <c r="Q1030" s="69" t="str">
        <f>VLOOKUP($A1030,공산품!$A28:$L816,10,FALSE)</f>
        <v>-</v>
      </c>
      <c r="R1030" s="243" t="e">
        <f t="shared" si="178"/>
        <v>#VALUE!</v>
      </c>
      <c r="S1030" s="243" t="e">
        <f t="shared" si="179"/>
        <v>#VALUE!</v>
      </c>
      <c r="T1030" s="68" t="str">
        <f>VLOOKUP($B1030,[1]전년동월vs전월vs당월!$A$7:$AC$1780,21,FALSE)</f>
        <v>-</v>
      </c>
      <c r="U1030" s="68">
        <f>VLOOKUP($B1030,[2]전년동월vs전월vs당월!$B$7:$AD$1796,21,FALSE)</f>
        <v>9940</v>
      </c>
      <c r="V1030" s="69">
        <f>VLOOKUP($A1030,공산품!$A28:$L816,11,FALSE)</f>
        <v>9940</v>
      </c>
      <c r="W1030" s="243" t="e">
        <f t="shared" si="180"/>
        <v>#VALUE!</v>
      </c>
      <c r="X1030" s="243">
        <f t="shared" si="181"/>
        <v>0</v>
      </c>
      <c r="Y1030" s="68">
        <f>VLOOKUP($B1030,[1]전년동월vs전월vs당월!$A$7:$AC$1780,26,FALSE)</f>
        <v>16300</v>
      </c>
      <c r="Z1030" s="68">
        <f>VLOOKUP($B1030,[2]전년동월vs전월vs당월!$B$7:$AD$1796,26,FALSE)</f>
        <v>16300</v>
      </c>
      <c r="AA1030" s="69">
        <f>VLOOKUP($A1030,공산품!$A28:$L816,12,FALSE)</f>
        <v>16300</v>
      </c>
      <c r="AB1030" s="243">
        <f t="shared" si="182"/>
        <v>0</v>
      </c>
      <c r="AC1030" s="243">
        <f t="shared" si="183"/>
        <v>0</v>
      </c>
      <c r="AD1030" s="83"/>
    </row>
    <row r="1031" spans="1:30" s="64" customFormat="1" ht="14.1" customHeight="1">
      <c r="A1031" s="64">
        <v>23</v>
      </c>
      <c r="B1031" s="16" t="str">
        <f t="shared" si="175"/>
        <v>부침가루미국소맥분95/오뚜기kg오뚜기</v>
      </c>
      <c r="C1031" s="85"/>
      <c r="D1031" s="93" t="s">
        <v>632</v>
      </c>
      <c r="E1031" s="93" t="s">
        <v>113</v>
      </c>
      <c r="F1031" s="93" t="s">
        <v>660</v>
      </c>
      <c r="G1031" s="85" t="s">
        <v>416</v>
      </c>
      <c r="H1031" s="92"/>
      <c r="I1031" s="87" t="s">
        <v>634</v>
      </c>
      <c r="J1031" s="68">
        <f>VLOOKUP($B1031,[1]전년동월vs전월vs당월!$A$7:$AC$1780,11,FALSE)</f>
        <v>1970</v>
      </c>
      <c r="K1031" s="68">
        <f>VLOOKUP($B1031,[2]전년동월vs전월vs당월!$B$7:$AD$1796,11,FALSE)</f>
        <v>2050</v>
      </c>
      <c r="L1031" s="69">
        <f>VLOOKUP($A1031,공산품!$A29:$L817,9,FALSE)</f>
        <v>2400</v>
      </c>
      <c r="M1031" s="243">
        <f t="shared" si="176"/>
        <v>21.82741116751269</v>
      </c>
      <c r="N1031" s="243">
        <f t="shared" si="177"/>
        <v>17.073170731707318</v>
      </c>
      <c r="O1031" s="68">
        <f>VLOOKUP($B1031,[1]전년동월vs전월vs당월!$A$7:$AC$1780,16,FALSE)</f>
        <v>2200</v>
      </c>
      <c r="P1031" s="68">
        <f>VLOOKUP($B1031,[2]전년동월vs전월vs당월!$B$7:$AD$1796,16,FALSE)</f>
        <v>2200</v>
      </c>
      <c r="Q1031" s="69">
        <f>VLOOKUP($A1031,공산품!$A29:$L817,10,FALSE)</f>
        <v>2200</v>
      </c>
      <c r="R1031" s="243">
        <f t="shared" si="178"/>
        <v>0</v>
      </c>
      <c r="S1031" s="243">
        <f t="shared" si="179"/>
        <v>0</v>
      </c>
      <c r="T1031" s="68">
        <f>VLOOKUP($B1031,[1]전년동월vs전월vs당월!$A$7:$AC$1780,21,FALSE)</f>
        <v>2800</v>
      </c>
      <c r="U1031" s="68">
        <f>VLOOKUP($B1031,[2]전년동월vs전월vs당월!$B$7:$AD$1796,21,FALSE)</f>
        <v>2410</v>
      </c>
      <c r="V1031" s="69">
        <f>VLOOKUP($A1031,공산품!$A29:$L817,11,FALSE)</f>
        <v>1880</v>
      </c>
      <c r="W1031" s="243">
        <f t="shared" si="180"/>
        <v>-32.857142857142854</v>
      </c>
      <c r="X1031" s="243">
        <f t="shared" si="181"/>
        <v>-21.991701244813278</v>
      </c>
      <c r="Y1031" s="68">
        <f>VLOOKUP($B1031,[1]전년동월vs전월vs당월!$A$7:$AC$1780,26,FALSE)</f>
        <v>1950</v>
      </c>
      <c r="Z1031" s="68">
        <f>VLOOKUP($B1031,[2]전년동월vs전월vs당월!$B$7:$AD$1796,26,FALSE)</f>
        <v>2440</v>
      </c>
      <c r="AA1031" s="69">
        <f>VLOOKUP($A1031,공산품!$A29:$L817,12,FALSE)</f>
        <v>2450</v>
      </c>
      <c r="AB1031" s="243">
        <f t="shared" si="182"/>
        <v>25.641025641025642</v>
      </c>
      <c r="AC1031" s="243">
        <f t="shared" si="183"/>
        <v>0.4098360655737705</v>
      </c>
      <c r="AD1031" s="83"/>
    </row>
    <row r="1032" spans="1:30" s="64" customFormat="1" ht="14.1" customHeight="1">
      <c r="A1032" s="64">
        <v>24</v>
      </c>
      <c r="B1032" s="16" t="str">
        <f t="shared" si="175"/>
        <v>부침가루미국밀가루/CJkg제일제당</v>
      </c>
      <c r="C1032" s="85"/>
      <c r="D1032" s="93" t="s">
        <v>632</v>
      </c>
      <c r="E1032" s="93" t="s">
        <v>113</v>
      </c>
      <c r="F1032" s="93" t="s">
        <v>635</v>
      </c>
      <c r="G1032" s="85" t="s">
        <v>416</v>
      </c>
      <c r="H1032" s="93"/>
      <c r="I1032" s="87" t="s">
        <v>651</v>
      </c>
      <c r="J1032" s="68">
        <f>VLOOKUP($B1032,[1]전년동월vs전월vs당월!$A$7:$AC$1780,11,FALSE)</f>
        <v>1800</v>
      </c>
      <c r="K1032" s="68">
        <f>VLOOKUP($B1032,[2]전년동월vs전월vs당월!$B$7:$AD$1796,11,FALSE)</f>
        <v>1800</v>
      </c>
      <c r="L1032" s="69">
        <f>VLOOKUP($A1032,공산품!$A30:$L818,9,FALSE)</f>
        <v>1800</v>
      </c>
      <c r="M1032" s="243">
        <f t="shared" si="176"/>
        <v>0</v>
      </c>
      <c r="N1032" s="243">
        <f t="shared" si="177"/>
        <v>0</v>
      </c>
      <c r="O1032" s="68">
        <f>VLOOKUP($B1032,[1]전년동월vs전월vs당월!$A$7:$AC$1780,16,FALSE)</f>
        <v>2000</v>
      </c>
      <c r="P1032" s="68">
        <f>VLOOKUP($B1032,[2]전년동월vs전월vs당월!$B$7:$AD$1796,16,FALSE)</f>
        <v>2000</v>
      </c>
      <c r="Q1032" s="69">
        <f>VLOOKUP($A1032,공산품!$A30:$L818,10,FALSE)</f>
        <v>2000</v>
      </c>
      <c r="R1032" s="243">
        <f t="shared" si="178"/>
        <v>0</v>
      </c>
      <c r="S1032" s="243">
        <f t="shared" si="179"/>
        <v>0</v>
      </c>
      <c r="T1032" s="68">
        <f>VLOOKUP($B1032,[1]전년동월vs전월vs당월!$A$7:$AC$1780,21,FALSE)</f>
        <v>2250</v>
      </c>
      <c r="U1032" s="68">
        <f>VLOOKUP($B1032,[2]전년동월vs전월vs당월!$B$7:$AD$1796,21,FALSE)</f>
        <v>2460</v>
      </c>
      <c r="V1032" s="69">
        <f>VLOOKUP($A1032,공산품!$A30:$L818,11,FALSE)</f>
        <v>2350</v>
      </c>
      <c r="W1032" s="243">
        <f t="shared" si="180"/>
        <v>4.4444444444444446</v>
      </c>
      <c r="X1032" s="243">
        <f t="shared" si="181"/>
        <v>-4.4715447154471546</v>
      </c>
      <c r="Y1032" s="68">
        <f>VLOOKUP($B1032,[1]전년동월vs전월vs당월!$A$7:$AC$1780,26,FALSE)</f>
        <v>2520</v>
      </c>
      <c r="Z1032" s="68">
        <f>VLOOKUP($B1032,[2]전년동월vs전월vs당월!$B$7:$AD$1796,26,FALSE)</f>
        <v>2520</v>
      </c>
      <c r="AA1032" s="69">
        <f>VLOOKUP($A1032,공산품!$A30:$L818,12,FALSE)</f>
        <v>2520</v>
      </c>
      <c r="AB1032" s="243">
        <f t="shared" si="182"/>
        <v>0</v>
      </c>
      <c r="AC1032" s="243">
        <f t="shared" si="183"/>
        <v>0</v>
      </c>
      <c r="AD1032" s="83"/>
    </row>
    <row r="1033" spans="1:30" s="64" customFormat="1" ht="14.1" customHeight="1">
      <c r="A1033" s="64">
        <v>25</v>
      </c>
      <c r="B1033" s="16" t="str">
        <f t="shared" si="175"/>
        <v>부침가루kg우리쌀부침가루제일제당</v>
      </c>
      <c r="C1033" s="85"/>
      <c r="D1033" s="93" t="s">
        <v>632</v>
      </c>
      <c r="E1033" s="93" t="s">
        <v>113</v>
      </c>
      <c r="F1033" s="93"/>
      <c r="G1033" s="85" t="s">
        <v>416</v>
      </c>
      <c r="H1033" s="92" t="s">
        <v>661</v>
      </c>
      <c r="I1033" s="87" t="s">
        <v>651</v>
      </c>
      <c r="J1033" s="68">
        <f>VLOOKUP($B1033,[1]전년동월vs전월vs당월!$A$7:$AC$1780,11,FALSE)</f>
        <v>6200</v>
      </c>
      <c r="K1033" s="68">
        <f>VLOOKUP($B1033,[2]전년동월vs전월vs당월!$B$7:$AD$1796,11,FALSE)</f>
        <v>2300</v>
      </c>
      <c r="L1033" s="69">
        <f>VLOOKUP($A1033,공산품!$A31:$L819,9,FALSE)</f>
        <v>2300</v>
      </c>
      <c r="M1033" s="243">
        <f t="shared" si="176"/>
        <v>-62.903225806451616</v>
      </c>
      <c r="N1033" s="243">
        <f t="shared" si="177"/>
        <v>0</v>
      </c>
      <c r="O1033" s="68" t="str">
        <f>VLOOKUP($B1033,[1]전년동월vs전월vs당월!$A$7:$AC$1780,16,FALSE)</f>
        <v>-</v>
      </c>
      <c r="P1033" s="68" t="str">
        <f>VLOOKUP($B1033,[2]전년동월vs전월vs당월!$B$7:$AD$1796,16,FALSE)</f>
        <v>-</v>
      </c>
      <c r="Q1033" s="69" t="str">
        <f>VLOOKUP($A1033,공산품!$A31:$L819,10,FALSE)</f>
        <v>-</v>
      </c>
      <c r="R1033" s="243" t="e">
        <f t="shared" si="178"/>
        <v>#VALUE!</v>
      </c>
      <c r="S1033" s="243" t="e">
        <f t="shared" si="179"/>
        <v>#VALUE!</v>
      </c>
      <c r="T1033" s="68" t="str">
        <f>VLOOKUP($B1033,[1]전년동월vs전월vs당월!$A$7:$AC$1780,21,FALSE)</f>
        <v>-</v>
      </c>
      <c r="U1033" s="68" t="str">
        <f>VLOOKUP($B1033,[2]전년동월vs전월vs당월!$B$7:$AD$1796,21,FALSE)</f>
        <v>-</v>
      </c>
      <c r="V1033" s="69" t="str">
        <f>VLOOKUP($A1033,공산품!$A31:$L819,11,FALSE)</f>
        <v>-</v>
      </c>
      <c r="W1033" s="243" t="e">
        <f t="shared" si="180"/>
        <v>#VALUE!</v>
      </c>
      <c r="X1033" s="243" t="e">
        <f t="shared" si="181"/>
        <v>#VALUE!</v>
      </c>
      <c r="Y1033" s="68">
        <f>VLOOKUP($B1033,[1]전년동월vs전월vs당월!$A$7:$AC$1780,26,FALSE)</f>
        <v>6440</v>
      </c>
      <c r="Z1033" s="68">
        <f>VLOOKUP($B1033,[2]전년동월vs전월vs당월!$B$7:$AD$1796,26,FALSE)</f>
        <v>6440</v>
      </c>
      <c r="AA1033" s="69" t="str">
        <f>VLOOKUP($A1033,공산품!$A31:$L819,12,FALSE)</f>
        <v>-</v>
      </c>
      <c r="AB1033" s="243" t="e">
        <f t="shared" si="182"/>
        <v>#VALUE!</v>
      </c>
      <c r="AC1033" s="243" t="e">
        <f t="shared" si="183"/>
        <v>#VALUE!</v>
      </c>
      <c r="AD1033" s="83"/>
    </row>
    <row r="1034" spans="1:30" s="64" customFormat="1" ht="14.1" customHeight="1">
      <c r="A1034" s="64">
        <v>26</v>
      </c>
      <c r="B1034" s="16" t="str">
        <f t="shared" si="175"/>
        <v>빵가루미국소맥분94.9/삼립식품kg오뚜기</v>
      </c>
      <c r="C1034" s="85">
        <v>5</v>
      </c>
      <c r="D1034" s="93" t="s">
        <v>632</v>
      </c>
      <c r="E1034" s="93" t="s">
        <v>115</v>
      </c>
      <c r="F1034" s="93" t="s">
        <v>662</v>
      </c>
      <c r="G1034" s="87" t="s">
        <v>416</v>
      </c>
      <c r="H1034" s="95"/>
      <c r="I1034" s="87" t="s">
        <v>634</v>
      </c>
      <c r="J1034" s="68">
        <f>VLOOKUP($B1034,[1]전년동월vs전월vs당월!$A$7:$AC$1780,11,FALSE)</f>
        <v>4200</v>
      </c>
      <c r="K1034" s="68">
        <f>VLOOKUP($B1034,[2]전년동월vs전월vs당월!$B$7:$AD$1796,11,FALSE)</f>
        <v>4200</v>
      </c>
      <c r="L1034" s="69">
        <f>VLOOKUP($A1034,공산품!$A32:$L820,9,FALSE)</f>
        <v>4200</v>
      </c>
      <c r="M1034" s="243">
        <f t="shared" si="176"/>
        <v>0</v>
      </c>
      <c r="N1034" s="243">
        <f t="shared" si="177"/>
        <v>0</v>
      </c>
      <c r="O1034" s="68">
        <f>VLOOKUP($B1034,[1]전년동월vs전월vs당월!$A$7:$AC$1780,16,FALSE)</f>
        <v>4700</v>
      </c>
      <c r="P1034" s="68" t="str">
        <f>VLOOKUP($B1034,[2]전년동월vs전월vs당월!$B$7:$AD$1796,16,FALSE)</f>
        <v>-</v>
      </c>
      <c r="Q1034" s="69" t="str">
        <f>VLOOKUP($A1034,공산품!$A32:$L820,10,FALSE)</f>
        <v>-</v>
      </c>
      <c r="R1034" s="243" t="e">
        <f t="shared" si="178"/>
        <v>#VALUE!</v>
      </c>
      <c r="S1034" s="243" t="e">
        <f t="shared" si="179"/>
        <v>#VALUE!</v>
      </c>
      <c r="T1034" s="68">
        <f>VLOOKUP($B1034,[1]전년동월vs전월vs당월!$A$7:$AC$1780,21,FALSE)</f>
        <v>4720</v>
      </c>
      <c r="U1034" s="68">
        <f>VLOOKUP($B1034,[2]전년동월vs전월vs당월!$B$7:$AD$1796,21,FALSE)</f>
        <v>5100</v>
      </c>
      <c r="V1034" s="69">
        <f>VLOOKUP($A1034,공산품!$A32:$L820,11,FALSE)</f>
        <v>5060</v>
      </c>
      <c r="W1034" s="243">
        <f t="shared" si="180"/>
        <v>7.2033898305084749</v>
      </c>
      <c r="X1034" s="243">
        <f t="shared" si="181"/>
        <v>-0.78431372549019607</v>
      </c>
      <c r="Y1034" s="68">
        <f>VLOOKUP($B1034,[1]전년동월vs전월vs당월!$A$7:$AC$1780,26,FALSE)</f>
        <v>4980</v>
      </c>
      <c r="Z1034" s="68">
        <f>VLOOKUP($B1034,[2]전년동월vs전월vs당월!$B$7:$AD$1796,26,FALSE)</f>
        <v>4980</v>
      </c>
      <c r="AA1034" s="69">
        <f>VLOOKUP($A1034,공산품!$A32:$L820,12,FALSE)</f>
        <v>4980</v>
      </c>
      <c r="AB1034" s="243">
        <f t="shared" si="182"/>
        <v>0</v>
      </c>
      <c r="AC1034" s="243">
        <f t="shared" si="183"/>
        <v>0</v>
      </c>
      <c r="AD1034" s="83"/>
    </row>
    <row r="1035" spans="1:30" s="64" customFormat="1" ht="14.1" customHeight="1">
      <c r="A1035" s="64">
        <v>27</v>
      </c>
      <c r="B1035" s="16" t="str">
        <f t="shared" si="175"/>
        <v>빵가루미국밀가루92/CJkg제일제당</v>
      </c>
      <c r="C1035" s="85"/>
      <c r="D1035" s="93" t="s">
        <v>632</v>
      </c>
      <c r="E1035" s="93" t="s">
        <v>115</v>
      </c>
      <c r="F1035" s="93" t="s">
        <v>663</v>
      </c>
      <c r="G1035" s="87" t="s">
        <v>416</v>
      </c>
      <c r="H1035" s="96"/>
      <c r="I1035" s="87" t="s">
        <v>651</v>
      </c>
      <c r="J1035" s="68">
        <f>VLOOKUP($B1035,[1]전년동월vs전월vs당월!$A$7:$AC$1780,11,FALSE)</f>
        <v>5000</v>
      </c>
      <c r="K1035" s="68">
        <f>VLOOKUP($B1035,[2]전년동월vs전월vs당월!$B$7:$AD$1796,11,FALSE)</f>
        <v>5000</v>
      </c>
      <c r="L1035" s="69">
        <f>VLOOKUP($A1035,공산품!$A33:$L821,9,FALSE)</f>
        <v>5000</v>
      </c>
      <c r="M1035" s="243">
        <f t="shared" si="176"/>
        <v>0</v>
      </c>
      <c r="N1035" s="243">
        <f t="shared" si="177"/>
        <v>0</v>
      </c>
      <c r="O1035" s="68" t="str">
        <f>VLOOKUP($B1035,[1]전년동월vs전월vs당월!$A$7:$AC$1780,16,FALSE)</f>
        <v>-</v>
      </c>
      <c r="P1035" s="68" t="str">
        <f>VLOOKUP($B1035,[2]전년동월vs전월vs당월!$B$7:$AD$1796,16,FALSE)</f>
        <v>-</v>
      </c>
      <c r="Q1035" s="69" t="str">
        <f>VLOOKUP($A1035,공산품!$A33:$L821,10,FALSE)</f>
        <v>-</v>
      </c>
      <c r="R1035" s="243" t="e">
        <f t="shared" si="178"/>
        <v>#VALUE!</v>
      </c>
      <c r="S1035" s="243" t="e">
        <f t="shared" si="179"/>
        <v>#VALUE!</v>
      </c>
      <c r="T1035" s="68">
        <f>VLOOKUP($B1035,[1]전년동월vs전월vs당월!$A$7:$AC$1780,21,FALSE)</f>
        <v>4720</v>
      </c>
      <c r="U1035" s="68" t="str">
        <f>VLOOKUP($B1035,[2]전년동월vs전월vs당월!$B$7:$AD$1796,21,FALSE)</f>
        <v>-</v>
      </c>
      <c r="V1035" s="69" t="str">
        <f>VLOOKUP($A1035,공산품!$A33:$L821,11,FALSE)</f>
        <v>-</v>
      </c>
      <c r="W1035" s="243" t="e">
        <f t="shared" si="180"/>
        <v>#VALUE!</v>
      </c>
      <c r="X1035" s="243" t="e">
        <f t="shared" si="181"/>
        <v>#VALUE!</v>
      </c>
      <c r="Y1035" s="68">
        <f>VLOOKUP($B1035,[1]전년동월vs전월vs당월!$A$7:$AC$1780,26,FALSE)</f>
        <v>5250</v>
      </c>
      <c r="Z1035" s="68">
        <f>VLOOKUP($B1035,[2]전년동월vs전월vs당월!$B$7:$AD$1796,26,FALSE)</f>
        <v>5250</v>
      </c>
      <c r="AA1035" s="69">
        <f>VLOOKUP($A1035,공산품!$A33:$L821,12,FALSE)</f>
        <v>5250</v>
      </c>
      <c r="AB1035" s="243">
        <f t="shared" si="182"/>
        <v>0</v>
      </c>
      <c r="AC1035" s="243">
        <f t="shared" si="183"/>
        <v>0</v>
      </c>
      <c r="AD1035" s="83"/>
    </row>
    <row r="1036" spans="1:30" s="64" customFormat="1" ht="14.1" customHeight="1">
      <c r="A1036" s="64">
        <v>28</v>
      </c>
      <c r="B1036" s="16" t="str">
        <f t="shared" si="175"/>
        <v>빵가루빵가루/동원kg동원</v>
      </c>
      <c r="C1036" s="85"/>
      <c r="D1036" s="93" t="s">
        <v>632</v>
      </c>
      <c r="E1036" s="93" t="s">
        <v>115</v>
      </c>
      <c r="F1036" s="93" t="s">
        <v>664</v>
      </c>
      <c r="G1036" s="87" t="s">
        <v>416</v>
      </c>
      <c r="H1036" s="96"/>
      <c r="I1036" s="87" t="s">
        <v>380</v>
      </c>
      <c r="J1036" s="68">
        <f>VLOOKUP($B1036,[1]전년동월vs전월vs당월!$A$7:$AC$1780,11,FALSE)</f>
        <v>3990</v>
      </c>
      <c r="K1036" s="68">
        <f>VLOOKUP($B1036,[2]전년동월vs전월vs당월!$B$7:$AD$1796,11,FALSE)</f>
        <v>3800</v>
      </c>
      <c r="L1036" s="69">
        <f>VLOOKUP($A1036,공산품!$A34:$L822,9,FALSE)</f>
        <v>3800</v>
      </c>
      <c r="M1036" s="243">
        <f t="shared" si="176"/>
        <v>-4.7619047619047619</v>
      </c>
      <c r="N1036" s="243">
        <f t="shared" si="177"/>
        <v>0</v>
      </c>
      <c r="O1036" s="68">
        <f>VLOOKUP($B1036,[1]전년동월vs전월vs당월!$A$7:$AC$1780,16,FALSE)</f>
        <v>4700</v>
      </c>
      <c r="P1036" s="68">
        <f>VLOOKUP($B1036,[2]전년동월vs전월vs당월!$B$7:$AD$1796,16,FALSE)</f>
        <v>4700</v>
      </c>
      <c r="Q1036" s="69">
        <f>VLOOKUP($A1036,공산품!$A34:$L822,10,FALSE)</f>
        <v>4700</v>
      </c>
      <c r="R1036" s="243">
        <f t="shared" si="178"/>
        <v>0</v>
      </c>
      <c r="S1036" s="243">
        <f t="shared" si="179"/>
        <v>0</v>
      </c>
      <c r="T1036" s="68" t="str">
        <f>VLOOKUP($B1036,[1]전년동월vs전월vs당월!$A$7:$AC$1780,21,FALSE)</f>
        <v>-</v>
      </c>
      <c r="U1036" s="68" t="str">
        <f>VLOOKUP($B1036,[2]전년동월vs전월vs당월!$B$7:$AD$1796,21,FALSE)</f>
        <v>-</v>
      </c>
      <c r="V1036" s="69" t="str">
        <f>VLOOKUP($A1036,공산품!$A34:$L822,11,FALSE)</f>
        <v>-</v>
      </c>
      <c r="W1036" s="243" t="e">
        <f t="shared" si="180"/>
        <v>#VALUE!</v>
      </c>
      <c r="X1036" s="243" t="e">
        <f t="shared" si="181"/>
        <v>#VALUE!</v>
      </c>
      <c r="Y1036" s="68">
        <f>VLOOKUP($B1036,[1]전년동월vs전월vs당월!$A$7:$AC$1780,26,FALSE)</f>
        <v>5160</v>
      </c>
      <c r="Z1036" s="68">
        <f>VLOOKUP($B1036,[2]전년동월vs전월vs당월!$B$7:$AD$1796,26,FALSE)</f>
        <v>5160</v>
      </c>
      <c r="AA1036" s="69">
        <f>VLOOKUP($A1036,공산품!$A34:$L822,12,FALSE)</f>
        <v>5160</v>
      </c>
      <c r="AB1036" s="243">
        <f t="shared" si="182"/>
        <v>0</v>
      </c>
      <c r="AC1036" s="243">
        <f t="shared" si="183"/>
        <v>0</v>
      </c>
      <c r="AD1036" s="83"/>
    </row>
    <row r="1037" spans="1:30" s="64" customFormat="1" ht="14.1" customHeight="1">
      <c r="A1037" s="64">
        <v>29</v>
      </c>
      <c r="B1037" s="16" t="str">
        <f t="shared" si="175"/>
        <v>쌀가루kg기린농협</v>
      </c>
      <c r="C1037" s="86">
        <v>6</v>
      </c>
      <c r="D1037" s="93" t="s">
        <v>632</v>
      </c>
      <c r="E1037" s="92" t="s">
        <v>665</v>
      </c>
      <c r="F1037" s="92"/>
      <c r="G1037" s="88" t="s">
        <v>416</v>
      </c>
      <c r="H1037" s="95"/>
      <c r="I1037" s="88" t="s">
        <v>666</v>
      </c>
      <c r="J1037" s="68" t="str">
        <f>VLOOKUP($B1037,[1]전년동월vs전월vs당월!$A$7:$AC$1780,11,FALSE)</f>
        <v>-</v>
      </c>
      <c r="K1037" s="68" t="str">
        <f>VLOOKUP($B1037,[2]전년동월vs전월vs당월!$B$7:$AD$1796,11,FALSE)</f>
        <v>-</v>
      </c>
      <c r="L1037" s="69" t="str">
        <f>VLOOKUP($A1037,공산품!$A35:$L823,9,FALSE)</f>
        <v>-</v>
      </c>
      <c r="M1037" s="243" t="e">
        <f t="shared" si="176"/>
        <v>#VALUE!</v>
      </c>
      <c r="N1037" s="243" t="e">
        <f t="shared" si="177"/>
        <v>#VALUE!</v>
      </c>
      <c r="O1037" s="68" t="str">
        <f>VLOOKUP($B1037,[1]전년동월vs전월vs당월!$A$7:$AC$1780,16,FALSE)</f>
        <v>-</v>
      </c>
      <c r="P1037" s="68" t="str">
        <f>VLOOKUP($B1037,[2]전년동월vs전월vs당월!$B$7:$AD$1796,16,FALSE)</f>
        <v>-</v>
      </c>
      <c r="Q1037" s="69" t="str">
        <f>VLOOKUP($A1037,공산품!$A35:$L823,10,FALSE)</f>
        <v>-</v>
      </c>
      <c r="R1037" s="243" t="e">
        <f t="shared" si="178"/>
        <v>#VALUE!</v>
      </c>
      <c r="S1037" s="243" t="e">
        <f t="shared" si="179"/>
        <v>#VALUE!</v>
      </c>
      <c r="T1037" s="68" t="str">
        <f>VLOOKUP($B1037,[1]전년동월vs전월vs당월!$A$7:$AC$1780,21,FALSE)</f>
        <v>-</v>
      </c>
      <c r="U1037" s="68" t="str">
        <f>VLOOKUP($B1037,[2]전년동월vs전월vs당월!$B$7:$AD$1796,21,FALSE)</f>
        <v>-</v>
      </c>
      <c r="V1037" s="69" t="str">
        <f>VLOOKUP($A1037,공산품!$A35:$L823,11,FALSE)</f>
        <v>-</v>
      </c>
      <c r="W1037" s="243" t="e">
        <f t="shared" si="180"/>
        <v>#VALUE!</v>
      </c>
      <c r="X1037" s="243" t="e">
        <f t="shared" si="181"/>
        <v>#VALUE!</v>
      </c>
      <c r="Y1037" s="68">
        <f>VLOOKUP($B1037,[1]전년동월vs전월vs당월!$A$7:$AC$1780,26,FALSE)</f>
        <v>6400</v>
      </c>
      <c r="Z1037" s="68">
        <f>VLOOKUP($B1037,[2]전년동월vs전월vs당월!$B$7:$AD$1796,26,FALSE)</f>
        <v>6400</v>
      </c>
      <c r="AA1037" s="69">
        <f>VLOOKUP($A1037,공산품!$A35:$L823,12,FALSE)</f>
        <v>6400</v>
      </c>
      <c r="AB1037" s="243">
        <f t="shared" si="182"/>
        <v>0</v>
      </c>
      <c r="AC1037" s="243">
        <f t="shared" si="183"/>
        <v>0</v>
      </c>
      <c r="AD1037" s="83"/>
    </row>
    <row r="1038" spans="1:30" s="64" customFormat="1" ht="14.1" customHeight="1">
      <c r="A1038" s="64">
        <v>30</v>
      </c>
      <c r="B1038" s="16" t="str">
        <f t="shared" si="175"/>
        <v>찹쌀가루국산100/기린농협500g기린농협</v>
      </c>
      <c r="C1038" s="86">
        <v>7</v>
      </c>
      <c r="D1038" s="93" t="s">
        <v>632</v>
      </c>
      <c r="E1038" s="93" t="s">
        <v>116</v>
      </c>
      <c r="F1038" s="93" t="s">
        <v>667</v>
      </c>
      <c r="G1038" s="87" t="s">
        <v>114</v>
      </c>
      <c r="H1038" s="96"/>
      <c r="I1038" s="87" t="s">
        <v>666</v>
      </c>
      <c r="J1038" s="68" t="str">
        <f>VLOOKUP($B1038,[1]전년동월vs전월vs당월!$A$7:$AC$1780,11,FALSE)</f>
        <v>-</v>
      </c>
      <c r="K1038" s="68" t="str">
        <f>VLOOKUP($B1038,[2]전년동월vs전월vs당월!$B$7:$AD$1796,11,FALSE)</f>
        <v>-</v>
      </c>
      <c r="L1038" s="69" t="str">
        <f>VLOOKUP($A1038,공산품!$A36:$L824,9,FALSE)</f>
        <v>-</v>
      </c>
      <c r="M1038" s="243" t="e">
        <f t="shared" si="176"/>
        <v>#VALUE!</v>
      </c>
      <c r="N1038" s="243" t="e">
        <f t="shared" si="177"/>
        <v>#VALUE!</v>
      </c>
      <c r="O1038" s="68" t="str">
        <f>VLOOKUP($B1038,[1]전년동월vs전월vs당월!$A$7:$AC$1780,16,FALSE)</f>
        <v>-</v>
      </c>
      <c r="P1038" s="68" t="str">
        <f>VLOOKUP($B1038,[2]전년동월vs전월vs당월!$B$7:$AD$1796,16,FALSE)</f>
        <v>-</v>
      </c>
      <c r="Q1038" s="69" t="str">
        <f>VLOOKUP($A1038,공산품!$A36:$L824,10,FALSE)</f>
        <v>-</v>
      </c>
      <c r="R1038" s="243" t="e">
        <f t="shared" si="178"/>
        <v>#VALUE!</v>
      </c>
      <c r="S1038" s="243" t="e">
        <f t="shared" si="179"/>
        <v>#VALUE!</v>
      </c>
      <c r="T1038" s="68">
        <f>VLOOKUP($B1038,[1]전년동월vs전월vs당월!$A$7:$AC$1780,21,FALSE)</f>
        <v>3990</v>
      </c>
      <c r="U1038" s="68" t="str">
        <f>VLOOKUP($B1038,[2]전년동월vs전월vs당월!$B$7:$AD$1796,21,FALSE)</f>
        <v>-</v>
      </c>
      <c r="V1038" s="69" t="str">
        <f>VLOOKUP($A1038,공산품!$A36:$L824,11,FALSE)</f>
        <v>-</v>
      </c>
      <c r="W1038" s="243" t="e">
        <f t="shared" si="180"/>
        <v>#VALUE!</v>
      </c>
      <c r="X1038" s="243" t="e">
        <f t="shared" si="181"/>
        <v>#VALUE!</v>
      </c>
      <c r="Y1038" s="68">
        <f>VLOOKUP($B1038,[1]전년동월vs전월vs당월!$A$7:$AC$1780,26,FALSE)</f>
        <v>3650</v>
      </c>
      <c r="Z1038" s="68">
        <f>VLOOKUP($B1038,[2]전년동월vs전월vs당월!$B$7:$AD$1796,26,FALSE)</f>
        <v>3650</v>
      </c>
      <c r="AA1038" s="69">
        <f>VLOOKUP($A1038,공산품!$A36:$L824,12,FALSE)</f>
        <v>3650</v>
      </c>
      <c r="AB1038" s="243">
        <f t="shared" si="182"/>
        <v>0</v>
      </c>
      <c r="AC1038" s="243">
        <f t="shared" si="183"/>
        <v>0</v>
      </c>
      <c r="AD1038" s="83"/>
    </row>
    <row r="1039" spans="1:30" s="64" customFormat="1" ht="14.1" customHeight="1">
      <c r="A1039" s="64">
        <v>31</v>
      </c>
      <c r="B1039" s="16" t="str">
        <f t="shared" si="175"/>
        <v>찹쌀가루국산/함양농협500g함양농협</v>
      </c>
      <c r="C1039" s="85"/>
      <c r="D1039" s="93" t="s">
        <v>632</v>
      </c>
      <c r="E1039" s="93" t="s">
        <v>116</v>
      </c>
      <c r="F1039" s="93" t="s">
        <v>668</v>
      </c>
      <c r="G1039" s="87" t="s">
        <v>114</v>
      </c>
      <c r="H1039" s="96"/>
      <c r="I1039" s="87" t="s">
        <v>669</v>
      </c>
      <c r="J1039" s="68" t="str">
        <f>VLOOKUP($B1039,[1]전년동월vs전월vs당월!$A$7:$AC$1780,11,FALSE)</f>
        <v>-</v>
      </c>
      <c r="K1039" s="68" t="str">
        <f>VLOOKUP($B1039,[2]전년동월vs전월vs당월!$B$7:$AD$1796,11,FALSE)</f>
        <v>-</v>
      </c>
      <c r="L1039" s="69" t="str">
        <f>VLOOKUP($A1039,공산품!$A37:$L825,9,FALSE)</f>
        <v>-</v>
      </c>
      <c r="M1039" s="243" t="e">
        <f t="shared" si="176"/>
        <v>#VALUE!</v>
      </c>
      <c r="N1039" s="243" t="e">
        <f t="shared" si="177"/>
        <v>#VALUE!</v>
      </c>
      <c r="O1039" s="68">
        <f>VLOOKUP($B1039,[1]전년동월vs전월vs당월!$A$7:$AC$1780,16,FALSE)</f>
        <v>3340</v>
      </c>
      <c r="P1039" s="68" t="str">
        <f>VLOOKUP($B1039,[2]전년동월vs전월vs당월!$B$7:$AD$1796,16,FALSE)</f>
        <v>-</v>
      </c>
      <c r="Q1039" s="69" t="str">
        <f>VLOOKUP($A1039,공산품!$A37:$L825,10,FALSE)</f>
        <v>-</v>
      </c>
      <c r="R1039" s="243" t="e">
        <f t="shared" si="178"/>
        <v>#VALUE!</v>
      </c>
      <c r="S1039" s="243" t="e">
        <f t="shared" si="179"/>
        <v>#VALUE!</v>
      </c>
      <c r="T1039" s="68" t="str">
        <f>VLOOKUP($B1039,[1]전년동월vs전월vs당월!$A$7:$AC$1780,21,FALSE)</f>
        <v>-</v>
      </c>
      <c r="U1039" s="68" t="str">
        <f>VLOOKUP($B1039,[2]전년동월vs전월vs당월!$B$7:$AD$1796,21,FALSE)</f>
        <v>-</v>
      </c>
      <c r="V1039" s="69" t="str">
        <f>VLOOKUP($A1039,공산품!$A37:$L825,11,FALSE)</f>
        <v>-</v>
      </c>
      <c r="W1039" s="243" t="e">
        <f t="shared" si="180"/>
        <v>#VALUE!</v>
      </c>
      <c r="X1039" s="243" t="e">
        <f t="shared" si="181"/>
        <v>#VALUE!</v>
      </c>
      <c r="Y1039" s="68">
        <f>VLOOKUP($B1039,[1]전년동월vs전월vs당월!$A$7:$AC$1780,26,FALSE)</f>
        <v>3850</v>
      </c>
      <c r="Z1039" s="68" t="str">
        <f>VLOOKUP($B1039,[2]전년동월vs전월vs당월!$B$7:$AD$1796,26,FALSE)</f>
        <v>-</v>
      </c>
      <c r="AA1039" s="69" t="str">
        <f>VLOOKUP($A1039,공산품!$A37:$L825,12,FALSE)</f>
        <v>-</v>
      </c>
      <c r="AB1039" s="243" t="e">
        <f t="shared" si="182"/>
        <v>#VALUE!</v>
      </c>
      <c r="AC1039" s="243" t="e">
        <f t="shared" si="183"/>
        <v>#VALUE!</v>
      </c>
      <c r="AD1039" s="83"/>
    </row>
    <row r="1040" spans="1:30" s="64" customFormat="1" ht="14.1" customHeight="1">
      <c r="A1040" s="64">
        <v>32</v>
      </c>
      <c r="B1040" s="16" t="str">
        <f t="shared" si="175"/>
        <v>찹쌀가루국산/함양농협kg함양농협</v>
      </c>
      <c r="C1040" s="85"/>
      <c r="D1040" s="93" t="s">
        <v>632</v>
      </c>
      <c r="E1040" s="93" t="s">
        <v>116</v>
      </c>
      <c r="F1040" s="93" t="s">
        <v>668</v>
      </c>
      <c r="G1040" s="87" t="s">
        <v>416</v>
      </c>
      <c r="H1040" s="96"/>
      <c r="I1040" s="87" t="s">
        <v>669</v>
      </c>
      <c r="J1040" s="68" t="str">
        <f>VLOOKUP($B1040,[1]전년동월vs전월vs당월!$A$7:$AC$1780,11,FALSE)</f>
        <v>-</v>
      </c>
      <c r="K1040" s="68">
        <f>VLOOKUP($B1040,[2]전년동월vs전월vs당월!$B$7:$AD$1796,11,FALSE)</f>
        <v>4800</v>
      </c>
      <c r="L1040" s="69">
        <f>VLOOKUP($A1040,공산품!$A38:$L826,9,FALSE)</f>
        <v>4800</v>
      </c>
      <c r="M1040" s="243" t="e">
        <f t="shared" si="176"/>
        <v>#VALUE!</v>
      </c>
      <c r="N1040" s="243">
        <f t="shared" si="177"/>
        <v>0</v>
      </c>
      <c r="O1040" s="68" t="str">
        <f>VLOOKUP($B1040,[1]전년동월vs전월vs당월!$A$7:$AC$1780,16,FALSE)</f>
        <v>-</v>
      </c>
      <c r="P1040" s="68" t="str">
        <f>VLOOKUP($B1040,[2]전년동월vs전월vs당월!$B$7:$AD$1796,16,FALSE)</f>
        <v>-</v>
      </c>
      <c r="Q1040" s="69" t="str">
        <f>VLOOKUP($A1040,공산품!$A38:$L826,10,FALSE)</f>
        <v>-</v>
      </c>
      <c r="R1040" s="243" t="e">
        <f t="shared" si="178"/>
        <v>#VALUE!</v>
      </c>
      <c r="S1040" s="243" t="e">
        <f t="shared" si="179"/>
        <v>#VALUE!</v>
      </c>
      <c r="T1040" s="68">
        <f>VLOOKUP($B1040,[1]전년동월vs전월vs당월!$A$7:$AC$1780,21,FALSE)</f>
        <v>6900</v>
      </c>
      <c r="U1040" s="68">
        <f>VLOOKUP($B1040,[2]전년동월vs전월vs당월!$B$7:$AD$1796,21,FALSE)</f>
        <v>6900</v>
      </c>
      <c r="V1040" s="69">
        <f>VLOOKUP($A1040,공산품!$A38:$L826,11,FALSE)</f>
        <v>6900</v>
      </c>
      <c r="W1040" s="243">
        <f t="shared" si="180"/>
        <v>0</v>
      </c>
      <c r="X1040" s="243">
        <f t="shared" si="181"/>
        <v>0</v>
      </c>
      <c r="Y1040" s="68">
        <f>VLOOKUP($B1040,[1]전년동월vs전월vs당월!$A$7:$AC$1780,26,FALSE)</f>
        <v>6900</v>
      </c>
      <c r="Z1040" s="68">
        <f>VLOOKUP($B1040,[2]전년동월vs전월vs당월!$B$7:$AD$1796,26,FALSE)</f>
        <v>7300</v>
      </c>
      <c r="AA1040" s="69">
        <f>VLOOKUP($A1040,공산품!$A38:$L826,12,FALSE)</f>
        <v>7300</v>
      </c>
      <c r="AB1040" s="243">
        <f t="shared" si="182"/>
        <v>5.7971014492753623</v>
      </c>
      <c r="AC1040" s="243">
        <f t="shared" si="183"/>
        <v>0</v>
      </c>
      <c r="AD1040" s="83"/>
    </row>
    <row r="1041" spans="1:30" s="64" customFormat="1" ht="14.1" customHeight="1">
      <c r="A1041" s="64">
        <v>33</v>
      </c>
      <c r="B1041" s="16" t="str">
        <f t="shared" si="175"/>
        <v>치킨가루미국소맥분72.2/오뚜기kg치킨튀김가루오뚜기</v>
      </c>
      <c r="C1041" s="85">
        <v>8</v>
      </c>
      <c r="D1041" s="93" t="s">
        <v>632</v>
      </c>
      <c r="E1041" s="93" t="s">
        <v>117</v>
      </c>
      <c r="F1041" s="93" t="s">
        <v>670</v>
      </c>
      <c r="G1041" s="87" t="s">
        <v>416</v>
      </c>
      <c r="H1041" s="95" t="s">
        <v>671</v>
      </c>
      <c r="I1041" s="87" t="s">
        <v>634</v>
      </c>
      <c r="J1041" s="68" t="str">
        <f>VLOOKUP($B1041,[1]전년동월vs전월vs당월!$A$7:$AC$1780,11,FALSE)</f>
        <v>-</v>
      </c>
      <c r="K1041" s="68" t="str">
        <f>VLOOKUP($B1041,[2]전년동월vs전월vs당월!$B$7:$AD$1796,11,FALSE)</f>
        <v>-</v>
      </c>
      <c r="L1041" s="69" t="str">
        <f>VLOOKUP($A1041,공산품!$A39:$L827,9,FALSE)</f>
        <v>-</v>
      </c>
      <c r="M1041" s="243" t="e">
        <f t="shared" si="176"/>
        <v>#VALUE!</v>
      </c>
      <c r="N1041" s="243" t="e">
        <f t="shared" si="177"/>
        <v>#VALUE!</v>
      </c>
      <c r="O1041" s="68" t="str">
        <f>VLOOKUP($B1041,[1]전년동월vs전월vs당월!$A$7:$AC$1780,16,FALSE)</f>
        <v>-</v>
      </c>
      <c r="P1041" s="68">
        <f>VLOOKUP($B1041,[2]전년동월vs전월vs당월!$B$7:$AD$1796,16,FALSE)</f>
        <v>3300</v>
      </c>
      <c r="Q1041" s="69">
        <f>VLOOKUP($A1041,공산품!$A39:$L827,10,FALSE)</f>
        <v>3300</v>
      </c>
      <c r="R1041" s="243" t="e">
        <f t="shared" si="178"/>
        <v>#VALUE!</v>
      </c>
      <c r="S1041" s="243">
        <f t="shared" si="179"/>
        <v>0</v>
      </c>
      <c r="T1041" s="68">
        <f>VLOOKUP($B1041,[1]전년동월vs전월vs당월!$A$7:$AC$1780,21,FALSE)</f>
        <v>4250</v>
      </c>
      <c r="U1041" s="68">
        <f>VLOOKUP($B1041,[2]전년동월vs전월vs당월!$B$7:$AD$1796,21,FALSE)</f>
        <v>3140</v>
      </c>
      <c r="V1041" s="69">
        <f>VLOOKUP($A1041,공산품!$A39:$L827,11,FALSE)</f>
        <v>3140</v>
      </c>
      <c r="W1041" s="243">
        <f t="shared" si="180"/>
        <v>-26.117647058823529</v>
      </c>
      <c r="X1041" s="243">
        <f t="shared" si="181"/>
        <v>0</v>
      </c>
      <c r="Y1041" s="68" t="str">
        <f>VLOOKUP($B1041,[1]전년동월vs전월vs당월!$A$7:$AC$1780,26,FALSE)</f>
        <v>-</v>
      </c>
      <c r="Z1041" s="68" t="str">
        <f>VLOOKUP($B1041,[2]전년동월vs전월vs당월!$B$7:$AD$1796,26,FALSE)</f>
        <v>-</v>
      </c>
      <c r="AA1041" s="69" t="str">
        <f>VLOOKUP($A1041,공산품!$A39:$L827,12,FALSE)</f>
        <v>-</v>
      </c>
      <c r="AB1041" s="243" t="e">
        <f t="shared" si="182"/>
        <v>#VALUE!</v>
      </c>
      <c r="AC1041" s="243" t="e">
        <f t="shared" si="183"/>
        <v>#VALUE!</v>
      </c>
      <c r="AD1041" s="83"/>
    </row>
    <row r="1042" spans="1:30" s="64" customFormat="1" ht="14.1" customHeight="1">
      <c r="A1042" s="64">
        <v>34</v>
      </c>
      <c r="B1042" s="16" t="str">
        <f t="shared" si="175"/>
        <v>치킨가루미국밀가루/CJkg치킨튀김가루제일제당</v>
      </c>
      <c r="C1042" s="85"/>
      <c r="D1042" s="93" t="s">
        <v>632</v>
      </c>
      <c r="E1042" s="93" t="s">
        <v>117</v>
      </c>
      <c r="F1042" s="93" t="s">
        <v>635</v>
      </c>
      <c r="G1042" s="87" t="s">
        <v>416</v>
      </c>
      <c r="H1042" s="95" t="s">
        <v>671</v>
      </c>
      <c r="I1042" s="87" t="s">
        <v>651</v>
      </c>
      <c r="J1042" s="68">
        <f>VLOOKUP($B1042,[1]전년동월vs전월vs당월!$A$7:$AC$1780,11,FALSE)</f>
        <v>4900</v>
      </c>
      <c r="K1042" s="68">
        <f>VLOOKUP($B1042,[2]전년동월vs전월vs당월!$B$7:$AD$1796,11,FALSE)</f>
        <v>4900</v>
      </c>
      <c r="L1042" s="69">
        <f>VLOOKUP($A1042,공산품!$A40:$L828,9,FALSE)</f>
        <v>4900</v>
      </c>
      <c r="M1042" s="243">
        <f t="shared" si="176"/>
        <v>0</v>
      </c>
      <c r="N1042" s="243">
        <f t="shared" si="177"/>
        <v>0</v>
      </c>
      <c r="O1042" s="68">
        <f>VLOOKUP($B1042,[1]전년동월vs전월vs당월!$A$7:$AC$1780,16,FALSE)</f>
        <v>4950</v>
      </c>
      <c r="P1042" s="68">
        <f>VLOOKUP($B1042,[2]전년동월vs전월vs당월!$B$7:$AD$1796,16,FALSE)</f>
        <v>4950</v>
      </c>
      <c r="Q1042" s="69">
        <f>VLOOKUP($A1042,공산품!$A40:$L828,10,FALSE)</f>
        <v>4950</v>
      </c>
      <c r="R1042" s="243">
        <f t="shared" si="178"/>
        <v>0</v>
      </c>
      <c r="S1042" s="243">
        <f t="shared" si="179"/>
        <v>0</v>
      </c>
      <c r="T1042" s="68">
        <f>VLOOKUP($B1042,[1]전년동월vs전월vs당월!$A$7:$AC$1780,21,FALSE)</f>
        <v>5450</v>
      </c>
      <c r="U1042" s="68">
        <f>VLOOKUP($B1042,[2]전년동월vs전월vs당월!$B$7:$AD$1796,21,FALSE)</f>
        <v>5450</v>
      </c>
      <c r="V1042" s="69">
        <f>VLOOKUP($A1042,공산품!$A40:$L828,11,FALSE)</f>
        <v>5450</v>
      </c>
      <c r="W1042" s="243">
        <f t="shared" si="180"/>
        <v>0</v>
      </c>
      <c r="X1042" s="243">
        <f t="shared" si="181"/>
        <v>0</v>
      </c>
      <c r="Y1042" s="68">
        <f>VLOOKUP($B1042,[1]전년동월vs전월vs당월!$A$7:$AC$1780,26,FALSE)</f>
        <v>5150</v>
      </c>
      <c r="Z1042" s="68">
        <f>VLOOKUP($B1042,[2]전년동월vs전월vs당월!$B$7:$AD$1796,26,FALSE)</f>
        <v>5150</v>
      </c>
      <c r="AA1042" s="69">
        <f>VLOOKUP($A1042,공산품!$A40:$L828,12,FALSE)</f>
        <v>5150</v>
      </c>
      <c r="AB1042" s="243">
        <f t="shared" si="182"/>
        <v>0</v>
      </c>
      <c r="AC1042" s="243">
        <f t="shared" si="183"/>
        <v>0</v>
      </c>
      <c r="AD1042" s="83"/>
    </row>
    <row r="1043" spans="1:30" s="64" customFormat="1" ht="14.1" customHeight="1">
      <c r="A1043" s="64">
        <v>35</v>
      </c>
      <c r="B1043" s="16" t="str">
        <f t="shared" si="175"/>
        <v>튀김가루미국소맥분80.8/오뚜기kg오뚜기</v>
      </c>
      <c r="C1043" s="85">
        <v>9</v>
      </c>
      <c r="D1043" s="93" t="s">
        <v>632</v>
      </c>
      <c r="E1043" s="93" t="s">
        <v>118</v>
      </c>
      <c r="F1043" s="93" t="s">
        <v>672</v>
      </c>
      <c r="G1043" s="87" t="s">
        <v>416</v>
      </c>
      <c r="H1043" s="95"/>
      <c r="I1043" s="87" t="s">
        <v>634</v>
      </c>
      <c r="J1043" s="68">
        <f>VLOOKUP($B1043,[1]전년동월vs전월vs당월!$A$7:$AC$1780,11,FALSE)</f>
        <v>1970</v>
      </c>
      <c r="K1043" s="68">
        <f>VLOOKUP($B1043,[2]전년동월vs전월vs당월!$B$7:$AD$1796,11,FALSE)</f>
        <v>2050</v>
      </c>
      <c r="L1043" s="69">
        <f>VLOOKUP($A1043,공산품!$A41:$L829,9,FALSE)</f>
        <v>2050</v>
      </c>
      <c r="M1043" s="243">
        <f t="shared" si="176"/>
        <v>4.0609137055837561</v>
      </c>
      <c r="N1043" s="243">
        <f t="shared" si="177"/>
        <v>0</v>
      </c>
      <c r="O1043" s="68">
        <f>VLOOKUP($B1043,[1]전년동월vs전월vs당월!$A$7:$AC$1780,16,FALSE)</f>
        <v>2200</v>
      </c>
      <c r="P1043" s="68" t="str">
        <f>VLOOKUP($B1043,[2]전년동월vs전월vs당월!$B$7:$AD$1796,16,FALSE)</f>
        <v>-</v>
      </c>
      <c r="Q1043" s="69" t="str">
        <f>VLOOKUP($A1043,공산품!$A41:$L829,10,FALSE)</f>
        <v>-</v>
      </c>
      <c r="R1043" s="243" t="e">
        <f t="shared" si="178"/>
        <v>#VALUE!</v>
      </c>
      <c r="S1043" s="243" t="e">
        <f t="shared" si="179"/>
        <v>#VALUE!</v>
      </c>
      <c r="T1043" s="68">
        <f>VLOOKUP($B1043,[1]전년동월vs전월vs당월!$A$7:$AC$1780,21,FALSE)</f>
        <v>2800</v>
      </c>
      <c r="U1043" s="68">
        <f>VLOOKUP($B1043,[2]전년동월vs전월vs당월!$B$7:$AD$1796,21,FALSE)</f>
        <v>2450</v>
      </c>
      <c r="V1043" s="69">
        <f>VLOOKUP($A1043,공산품!$A41:$L829,11,FALSE)</f>
        <v>1960</v>
      </c>
      <c r="W1043" s="243">
        <f t="shared" si="180"/>
        <v>-30</v>
      </c>
      <c r="X1043" s="243">
        <f t="shared" si="181"/>
        <v>-20</v>
      </c>
      <c r="Y1043" s="68">
        <f>VLOOKUP($B1043,[1]전년동월vs전월vs당월!$A$7:$AC$1780,26,FALSE)</f>
        <v>2450</v>
      </c>
      <c r="Z1043" s="68">
        <f>VLOOKUP($B1043,[2]전년동월vs전월vs당월!$B$7:$AD$1796,26,FALSE)</f>
        <v>2450</v>
      </c>
      <c r="AA1043" s="69">
        <f>VLOOKUP($A1043,공산품!$A41:$L829,12,FALSE)</f>
        <v>2450</v>
      </c>
      <c r="AB1043" s="243">
        <f t="shared" si="182"/>
        <v>0</v>
      </c>
      <c r="AC1043" s="243">
        <f t="shared" si="183"/>
        <v>0</v>
      </c>
      <c r="AD1043" s="83"/>
    </row>
    <row r="1044" spans="1:30" s="64" customFormat="1" ht="14.1" customHeight="1">
      <c r="A1044" s="64">
        <v>36</v>
      </c>
      <c r="B1044" s="16" t="str">
        <f t="shared" si="175"/>
        <v>튀김가루미국밀가루/백설kg제일제당</v>
      </c>
      <c r="C1044" s="85"/>
      <c r="D1044" s="93" t="s">
        <v>632</v>
      </c>
      <c r="E1044" s="93" t="s">
        <v>118</v>
      </c>
      <c r="F1044" s="93" t="s">
        <v>673</v>
      </c>
      <c r="G1044" s="87" t="s">
        <v>416</v>
      </c>
      <c r="H1044" s="96"/>
      <c r="I1044" s="87" t="s">
        <v>651</v>
      </c>
      <c r="J1044" s="68">
        <f>VLOOKUP($B1044,[1]전년동월vs전월vs당월!$A$7:$AC$1780,11,FALSE)</f>
        <v>1800</v>
      </c>
      <c r="K1044" s="68">
        <f>VLOOKUP($B1044,[2]전년동월vs전월vs당월!$B$7:$AD$1796,11,FALSE)</f>
        <v>1800</v>
      </c>
      <c r="L1044" s="69">
        <f>VLOOKUP($A1044,공산품!$A42:$L830,9,FALSE)</f>
        <v>3170</v>
      </c>
      <c r="M1044" s="243">
        <f t="shared" si="176"/>
        <v>76.111111111111114</v>
      </c>
      <c r="N1044" s="243">
        <f t="shared" si="177"/>
        <v>76.111111111111114</v>
      </c>
      <c r="O1044" s="68">
        <f>VLOOKUP($B1044,[1]전년동월vs전월vs당월!$A$7:$AC$1780,16,FALSE)</f>
        <v>2000</v>
      </c>
      <c r="P1044" s="68">
        <f>VLOOKUP($B1044,[2]전년동월vs전월vs당월!$B$7:$AD$1796,16,FALSE)</f>
        <v>2000</v>
      </c>
      <c r="Q1044" s="69">
        <f>VLOOKUP($A1044,공산품!$A42:$L830,10,FALSE)</f>
        <v>2000</v>
      </c>
      <c r="R1044" s="243">
        <f t="shared" si="178"/>
        <v>0</v>
      </c>
      <c r="S1044" s="243">
        <f t="shared" si="179"/>
        <v>0</v>
      </c>
      <c r="T1044" s="68">
        <f>VLOOKUP($B1044,[1]전년동월vs전월vs당월!$A$7:$AC$1780,21,FALSE)</f>
        <v>2520</v>
      </c>
      <c r="U1044" s="68">
        <f>VLOOKUP($B1044,[2]전년동월vs전월vs당월!$B$7:$AD$1796,21,FALSE)</f>
        <v>2520</v>
      </c>
      <c r="V1044" s="69">
        <f>VLOOKUP($A1044,공산품!$A42:$L830,11,FALSE)</f>
        <v>2510</v>
      </c>
      <c r="W1044" s="243">
        <f t="shared" si="180"/>
        <v>-0.3968253968253968</v>
      </c>
      <c r="X1044" s="243">
        <f t="shared" si="181"/>
        <v>-0.3968253968253968</v>
      </c>
      <c r="Y1044" s="68">
        <f>VLOOKUP($B1044,[1]전년동월vs전월vs당월!$A$7:$AC$1780,26,FALSE)</f>
        <v>2520</v>
      </c>
      <c r="Z1044" s="68">
        <f>VLOOKUP($B1044,[2]전년동월vs전월vs당월!$B$7:$AD$1796,26,FALSE)</f>
        <v>2520</v>
      </c>
      <c r="AA1044" s="69">
        <f>VLOOKUP($A1044,공산품!$A42:$L830,12,FALSE)</f>
        <v>2520</v>
      </c>
      <c r="AB1044" s="243">
        <f t="shared" si="182"/>
        <v>0</v>
      </c>
      <c r="AC1044" s="243">
        <f t="shared" si="183"/>
        <v>0</v>
      </c>
      <c r="AD1044" s="83"/>
    </row>
    <row r="1045" spans="1:30" s="64" customFormat="1" ht="14.1" customHeight="1">
      <c r="A1045" s="64">
        <v>37</v>
      </c>
      <c r="B1045" s="16" t="str">
        <f t="shared" si="175"/>
        <v>튀김가루kg바싹튀김가루제일제당</v>
      </c>
      <c r="C1045" s="85"/>
      <c r="D1045" s="93" t="s">
        <v>632</v>
      </c>
      <c r="E1045" s="93" t="s">
        <v>118</v>
      </c>
      <c r="F1045" s="93"/>
      <c r="G1045" s="87" t="s">
        <v>416</v>
      </c>
      <c r="H1045" s="96" t="s">
        <v>674</v>
      </c>
      <c r="I1045" s="87" t="s">
        <v>651</v>
      </c>
      <c r="J1045" s="68">
        <f>VLOOKUP($B1045,[1]전년동월vs전월vs당월!$A$7:$AC$1780,11,FALSE)</f>
        <v>3170</v>
      </c>
      <c r="K1045" s="68">
        <f>VLOOKUP($B1045,[2]전년동월vs전월vs당월!$B$7:$AD$1796,11,FALSE)</f>
        <v>3170</v>
      </c>
      <c r="L1045" s="69">
        <f>VLOOKUP($A1045,공산품!$A43:$L831,9,FALSE)</f>
        <v>1800</v>
      </c>
      <c r="M1045" s="243">
        <f t="shared" si="176"/>
        <v>-43.217665615141954</v>
      </c>
      <c r="N1045" s="243">
        <f t="shared" si="177"/>
        <v>-43.217665615141954</v>
      </c>
      <c r="O1045" s="68">
        <f>VLOOKUP($B1045,[1]전년동월vs전월vs당월!$A$7:$AC$1780,16,FALSE)</f>
        <v>3750</v>
      </c>
      <c r="P1045" s="68">
        <f>VLOOKUP($B1045,[2]전년동월vs전월vs당월!$B$7:$AD$1796,16,FALSE)</f>
        <v>3750</v>
      </c>
      <c r="Q1045" s="69">
        <f>VLOOKUP($A1045,공산품!$A43:$L831,10,FALSE)</f>
        <v>3750</v>
      </c>
      <c r="R1045" s="243">
        <f t="shared" si="178"/>
        <v>0</v>
      </c>
      <c r="S1045" s="243">
        <f t="shared" si="179"/>
        <v>0</v>
      </c>
      <c r="T1045" s="68">
        <f>VLOOKUP($B1045,[1]전년동월vs전월vs당월!$A$7:$AC$1780,21,FALSE)</f>
        <v>3220</v>
      </c>
      <c r="U1045" s="68">
        <f>VLOOKUP($B1045,[2]전년동월vs전월vs당월!$B$7:$AD$1796,21,FALSE)</f>
        <v>3220</v>
      </c>
      <c r="V1045" s="69">
        <f>VLOOKUP($A1045,공산품!$A43:$L831,11,FALSE)</f>
        <v>3220</v>
      </c>
      <c r="W1045" s="243">
        <f t="shared" si="180"/>
        <v>0</v>
      </c>
      <c r="X1045" s="243">
        <f t="shared" si="181"/>
        <v>0</v>
      </c>
      <c r="Y1045" s="68">
        <f>VLOOKUP($B1045,[1]전년동월vs전월vs당월!$A$7:$AC$1780,26,FALSE)</f>
        <v>3310</v>
      </c>
      <c r="Z1045" s="68">
        <f>VLOOKUP($B1045,[2]전년동월vs전월vs당월!$B$7:$AD$1796,26,FALSE)</f>
        <v>3310</v>
      </c>
      <c r="AA1045" s="69">
        <f>VLOOKUP($A1045,공산품!$A43:$L831,12,FALSE)</f>
        <v>3310</v>
      </c>
      <c r="AB1045" s="243">
        <f t="shared" si="182"/>
        <v>0</v>
      </c>
      <c r="AC1045" s="243">
        <f t="shared" si="183"/>
        <v>0</v>
      </c>
      <c r="AD1045" s="83"/>
    </row>
    <row r="1046" spans="1:30" s="64" customFormat="1" ht="14.1" customHeight="1">
      <c r="A1046" s="64">
        <v>38</v>
      </c>
      <c r="B1046" s="16" t="str">
        <f t="shared" si="175"/>
        <v>튀김가루키르키즈스탄밀가루/청정원kg유기농튀김가루청정원</v>
      </c>
      <c r="C1046" s="85"/>
      <c r="D1046" s="93" t="s">
        <v>632</v>
      </c>
      <c r="E1046" s="93" t="s">
        <v>118</v>
      </c>
      <c r="F1046" s="92" t="s">
        <v>675</v>
      </c>
      <c r="G1046" s="87" t="s">
        <v>416</v>
      </c>
      <c r="H1046" s="95" t="s">
        <v>676</v>
      </c>
      <c r="I1046" s="87" t="s">
        <v>653</v>
      </c>
      <c r="J1046" s="68" t="str">
        <f>VLOOKUP($B1046,[1]전년동월vs전월vs당월!$A$7:$AC$1780,11,FALSE)</f>
        <v>-</v>
      </c>
      <c r="K1046" s="68" t="str">
        <f>VLOOKUP($B1046,[2]전년동월vs전월vs당월!$B$7:$AD$1796,11,FALSE)</f>
        <v>-</v>
      </c>
      <c r="L1046" s="69" t="str">
        <f>VLOOKUP($A1046,공산품!$A44:$L832,9,FALSE)</f>
        <v>-</v>
      </c>
      <c r="M1046" s="243" t="e">
        <f t="shared" si="176"/>
        <v>#VALUE!</v>
      </c>
      <c r="N1046" s="243" t="e">
        <f t="shared" si="177"/>
        <v>#VALUE!</v>
      </c>
      <c r="O1046" s="68" t="str">
        <f>VLOOKUP($B1046,[1]전년동월vs전월vs당월!$A$7:$AC$1780,16,FALSE)</f>
        <v>-</v>
      </c>
      <c r="P1046" s="68" t="str">
        <f>VLOOKUP($B1046,[2]전년동월vs전월vs당월!$B$7:$AD$1796,16,FALSE)</f>
        <v>-</v>
      </c>
      <c r="Q1046" s="69" t="str">
        <f>VLOOKUP($A1046,공산품!$A44:$L832,10,FALSE)</f>
        <v>-</v>
      </c>
      <c r="R1046" s="243" t="e">
        <f t="shared" si="178"/>
        <v>#VALUE!</v>
      </c>
      <c r="S1046" s="243" t="e">
        <f t="shared" si="179"/>
        <v>#VALUE!</v>
      </c>
      <c r="T1046" s="68">
        <f>VLOOKUP($B1046,[1]전년동월vs전월vs당월!$A$7:$AC$1780,21,FALSE)</f>
        <v>6450</v>
      </c>
      <c r="U1046" s="68">
        <f>VLOOKUP($B1046,[2]전년동월vs전월vs당월!$B$7:$AD$1796,21,FALSE)</f>
        <v>9800</v>
      </c>
      <c r="V1046" s="69">
        <f>VLOOKUP($A1046,공산품!$A44:$L832,11,FALSE)</f>
        <v>9800</v>
      </c>
      <c r="W1046" s="243">
        <f t="shared" si="180"/>
        <v>51.937984496124031</v>
      </c>
      <c r="X1046" s="243">
        <f t="shared" si="181"/>
        <v>0</v>
      </c>
      <c r="Y1046" s="68">
        <f>VLOOKUP($B1046,[1]전년동월vs전월vs당월!$A$7:$AC$1780,26,FALSE)</f>
        <v>9800</v>
      </c>
      <c r="Z1046" s="68">
        <f>VLOOKUP($B1046,[2]전년동월vs전월vs당월!$B$7:$AD$1796,26,FALSE)</f>
        <v>9800</v>
      </c>
      <c r="AA1046" s="69">
        <f>VLOOKUP($A1046,공산품!$A44:$L832,12,FALSE)</f>
        <v>9800</v>
      </c>
      <c r="AB1046" s="243">
        <f t="shared" si="182"/>
        <v>0</v>
      </c>
      <c r="AC1046" s="243">
        <f t="shared" si="183"/>
        <v>0</v>
      </c>
      <c r="AD1046" s="83"/>
    </row>
    <row r="1047" spans="1:30" s="64" customFormat="1" ht="14.1" customHeight="1">
      <c r="A1047" s="64">
        <v>39</v>
      </c>
      <c r="B1047" s="16" t="str">
        <f t="shared" ref="B1047:B1110" si="184">E1047&amp;F1047&amp;G1047&amp;H1047&amp;I1047</f>
        <v>튀김가루kg우리쌀백설제일제당</v>
      </c>
      <c r="C1047" s="85"/>
      <c r="D1047" s="93" t="s">
        <v>632</v>
      </c>
      <c r="E1047" s="93" t="s">
        <v>118</v>
      </c>
      <c r="F1047" s="93"/>
      <c r="G1047" s="87" t="s">
        <v>416</v>
      </c>
      <c r="H1047" s="96" t="s">
        <v>677</v>
      </c>
      <c r="I1047" s="87" t="s">
        <v>651</v>
      </c>
      <c r="J1047" s="68">
        <f>VLOOKUP($B1047,[1]전년동월vs전월vs당월!$A$7:$AC$1780,11,FALSE)</f>
        <v>6200</v>
      </c>
      <c r="K1047" s="68">
        <f>VLOOKUP($B1047,[2]전년동월vs전월vs당월!$B$7:$AD$1796,11,FALSE)</f>
        <v>6200</v>
      </c>
      <c r="L1047" s="69">
        <f>VLOOKUP($A1047,공산품!$A45:$L833,9,FALSE)</f>
        <v>6200</v>
      </c>
      <c r="M1047" s="243">
        <f t="shared" si="176"/>
        <v>0</v>
      </c>
      <c r="N1047" s="243">
        <f t="shared" si="177"/>
        <v>0</v>
      </c>
      <c r="O1047" s="68">
        <f>VLOOKUP($B1047,[1]전년동월vs전월vs당월!$A$7:$AC$1780,16,FALSE)</f>
        <v>6400</v>
      </c>
      <c r="P1047" s="68" t="str">
        <f>VLOOKUP($B1047,[2]전년동월vs전월vs당월!$B$7:$AD$1796,16,FALSE)</f>
        <v>-</v>
      </c>
      <c r="Q1047" s="69" t="str">
        <f>VLOOKUP($A1047,공산품!$A45:$L833,10,FALSE)</f>
        <v>-</v>
      </c>
      <c r="R1047" s="243" t="e">
        <f t="shared" si="178"/>
        <v>#VALUE!</v>
      </c>
      <c r="S1047" s="243" t="e">
        <f t="shared" si="179"/>
        <v>#VALUE!</v>
      </c>
      <c r="T1047" s="68">
        <f>VLOOKUP($B1047,[1]전년동월vs전월vs당월!$A$7:$AC$1780,21,FALSE)</f>
        <v>6260</v>
      </c>
      <c r="U1047" s="68">
        <f>VLOOKUP($B1047,[2]전년동월vs전월vs당월!$B$7:$AD$1796,21,FALSE)</f>
        <v>6260</v>
      </c>
      <c r="V1047" s="69">
        <f>VLOOKUP($A1047,공산품!$A45:$L833,11,FALSE)</f>
        <v>5800</v>
      </c>
      <c r="W1047" s="243">
        <f t="shared" si="180"/>
        <v>-7.3482428115015974</v>
      </c>
      <c r="X1047" s="243">
        <f t="shared" si="181"/>
        <v>-7.3482428115015974</v>
      </c>
      <c r="Y1047" s="68">
        <f>VLOOKUP($B1047,[1]전년동월vs전월vs당월!$A$7:$AC$1780,26,FALSE)</f>
        <v>6440</v>
      </c>
      <c r="Z1047" s="68">
        <f>VLOOKUP($B1047,[2]전년동월vs전월vs당월!$B$7:$AD$1796,26,FALSE)</f>
        <v>6440</v>
      </c>
      <c r="AA1047" s="69">
        <f>VLOOKUP($A1047,공산품!$A45:$L833,12,FALSE)</f>
        <v>6440</v>
      </c>
      <c r="AB1047" s="243">
        <f t="shared" si="182"/>
        <v>0</v>
      </c>
      <c r="AC1047" s="243">
        <f t="shared" si="183"/>
        <v>0</v>
      </c>
      <c r="AD1047" s="83"/>
    </row>
    <row r="1048" spans="1:30" s="64" customFormat="1" ht="14.1" customHeight="1">
      <c r="A1048" s="64">
        <v>40</v>
      </c>
      <c r="B1048" s="16" t="str">
        <f t="shared" si="184"/>
        <v>핫도그가루10kg움트리</v>
      </c>
      <c r="C1048" s="85">
        <v>10</v>
      </c>
      <c r="D1048" s="93" t="s">
        <v>632</v>
      </c>
      <c r="E1048" s="93" t="s">
        <v>678</v>
      </c>
      <c r="F1048" s="93"/>
      <c r="G1048" s="87" t="s">
        <v>679</v>
      </c>
      <c r="H1048" s="96"/>
      <c r="I1048" s="87" t="s">
        <v>680</v>
      </c>
      <c r="J1048" s="68" t="str">
        <f>VLOOKUP($B1048,[1]전년동월vs전월vs당월!$A$7:$AC$1780,11,FALSE)</f>
        <v>-</v>
      </c>
      <c r="K1048" s="68" t="str">
        <f>VLOOKUP($B1048,[2]전년동월vs전월vs당월!$B$7:$AD$1796,11,FALSE)</f>
        <v>-</v>
      </c>
      <c r="L1048" s="69" t="str">
        <f>VLOOKUP($A1048,공산품!$A46:$L834,9,FALSE)</f>
        <v>-</v>
      </c>
      <c r="M1048" s="243" t="e">
        <f t="shared" si="176"/>
        <v>#VALUE!</v>
      </c>
      <c r="N1048" s="243" t="e">
        <f t="shared" si="177"/>
        <v>#VALUE!</v>
      </c>
      <c r="O1048" s="68" t="str">
        <f>VLOOKUP($B1048,[1]전년동월vs전월vs당월!$A$7:$AC$1780,16,FALSE)</f>
        <v>-</v>
      </c>
      <c r="P1048" s="68" t="str">
        <f>VLOOKUP($B1048,[2]전년동월vs전월vs당월!$B$7:$AD$1796,16,FALSE)</f>
        <v>-</v>
      </c>
      <c r="Q1048" s="69" t="str">
        <f>VLOOKUP($A1048,공산품!$A46:$L834,10,FALSE)</f>
        <v>-</v>
      </c>
      <c r="R1048" s="243" t="e">
        <f t="shared" si="178"/>
        <v>#VALUE!</v>
      </c>
      <c r="S1048" s="243" t="e">
        <f t="shared" si="179"/>
        <v>#VALUE!</v>
      </c>
      <c r="T1048" s="68" t="str">
        <f>VLOOKUP($B1048,[1]전년동월vs전월vs당월!$A$7:$AC$1780,21,FALSE)</f>
        <v>-</v>
      </c>
      <c r="U1048" s="68" t="str">
        <f>VLOOKUP($B1048,[2]전년동월vs전월vs당월!$B$7:$AD$1796,21,FALSE)</f>
        <v>-</v>
      </c>
      <c r="V1048" s="69" t="str">
        <f>VLOOKUP($A1048,공산품!$A46:$L834,11,FALSE)</f>
        <v>-</v>
      </c>
      <c r="W1048" s="243" t="e">
        <f t="shared" si="180"/>
        <v>#VALUE!</v>
      </c>
      <c r="X1048" s="243" t="e">
        <f t="shared" si="181"/>
        <v>#VALUE!</v>
      </c>
      <c r="Y1048" s="68">
        <f>VLOOKUP($B1048,[1]전년동월vs전월vs당월!$A$7:$AC$1780,26,FALSE)</f>
        <v>16500</v>
      </c>
      <c r="Z1048" s="68">
        <f>VLOOKUP($B1048,[2]전년동월vs전월vs당월!$B$7:$AD$1796,26,FALSE)</f>
        <v>16500</v>
      </c>
      <c r="AA1048" s="69" t="str">
        <f>VLOOKUP($A1048,공산품!$A46:$L834,12,FALSE)</f>
        <v>-</v>
      </c>
      <c r="AB1048" s="243" t="e">
        <f t="shared" si="182"/>
        <v>#VALUE!</v>
      </c>
      <c r="AC1048" s="243" t="e">
        <f t="shared" si="183"/>
        <v>#VALUE!</v>
      </c>
      <c r="AD1048" s="83"/>
    </row>
    <row r="1049" spans="1:30" s="64" customFormat="1" ht="14.1" customHeight="1">
      <c r="A1049" s="64">
        <v>41</v>
      </c>
      <c r="B1049" s="16" t="str">
        <f t="shared" si="184"/>
        <v>핫케익가루미국소맥분65.6/오뚜기kg오뚜기</v>
      </c>
      <c r="C1049" s="85">
        <v>11</v>
      </c>
      <c r="D1049" s="93" t="s">
        <v>632</v>
      </c>
      <c r="E1049" s="92" t="s">
        <v>119</v>
      </c>
      <c r="F1049" s="93" t="s">
        <v>681</v>
      </c>
      <c r="G1049" s="87" t="s">
        <v>416</v>
      </c>
      <c r="H1049" s="95"/>
      <c r="I1049" s="87" t="s">
        <v>634</v>
      </c>
      <c r="J1049" s="68">
        <f>VLOOKUP($B1049,[1]전년동월vs전월vs당월!$A$7:$AC$1780,11,FALSE)</f>
        <v>3400</v>
      </c>
      <c r="K1049" s="68">
        <f>VLOOKUP($B1049,[2]전년동월vs전월vs당월!$B$7:$AD$1796,11,FALSE)</f>
        <v>3400</v>
      </c>
      <c r="L1049" s="69">
        <f>VLOOKUP($A1049,공산품!$A47:$L835,9,FALSE)</f>
        <v>3400</v>
      </c>
      <c r="M1049" s="243">
        <f t="shared" si="176"/>
        <v>0</v>
      </c>
      <c r="N1049" s="243">
        <f t="shared" si="177"/>
        <v>0</v>
      </c>
      <c r="O1049" s="68">
        <f>VLOOKUP($B1049,[1]전년동월vs전월vs당월!$A$7:$AC$1780,16,FALSE)</f>
        <v>3800</v>
      </c>
      <c r="P1049" s="68">
        <f>VLOOKUP($B1049,[2]전년동월vs전월vs당월!$B$7:$AD$1796,16,FALSE)</f>
        <v>3800</v>
      </c>
      <c r="Q1049" s="69">
        <f>VLOOKUP($A1049,공산품!$A47:$L835,10,FALSE)</f>
        <v>3800</v>
      </c>
      <c r="R1049" s="243">
        <f t="shared" si="178"/>
        <v>0</v>
      </c>
      <c r="S1049" s="243">
        <f t="shared" si="179"/>
        <v>0</v>
      </c>
      <c r="T1049" s="68">
        <f>VLOOKUP($B1049,[1]전년동월vs전월vs당월!$A$7:$AC$1780,21,FALSE)</f>
        <v>4200</v>
      </c>
      <c r="U1049" s="68">
        <f>VLOOKUP($B1049,[2]전년동월vs전월vs당월!$B$7:$AD$1796,21,FALSE)</f>
        <v>3360</v>
      </c>
      <c r="V1049" s="69" t="str">
        <f>VLOOKUP($A1049,공산품!$A47:$L835,11,FALSE)</f>
        <v>-</v>
      </c>
      <c r="W1049" s="243" t="e">
        <f t="shared" si="180"/>
        <v>#VALUE!</v>
      </c>
      <c r="X1049" s="243" t="e">
        <f t="shared" si="181"/>
        <v>#VALUE!</v>
      </c>
      <c r="Y1049" s="68">
        <f>VLOOKUP($B1049,[1]전년동월vs전월vs당월!$A$7:$AC$1780,26,FALSE)</f>
        <v>4200</v>
      </c>
      <c r="Z1049" s="68">
        <f>VLOOKUP($B1049,[2]전년동월vs전월vs당월!$B$7:$AD$1796,26,FALSE)</f>
        <v>4200</v>
      </c>
      <c r="AA1049" s="69">
        <f>VLOOKUP($A1049,공산품!$A47:$L835,12,FALSE)</f>
        <v>4200</v>
      </c>
      <c r="AB1049" s="243">
        <f t="shared" si="182"/>
        <v>0</v>
      </c>
      <c r="AC1049" s="243">
        <f t="shared" si="183"/>
        <v>0</v>
      </c>
      <c r="AD1049" s="83"/>
    </row>
    <row r="1050" spans="1:30" s="64" customFormat="1" ht="14.1" customHeight="1">
      <c r="A1050" s="64">
        <v>42</v>
      </c>
      <c r="B1050" s="16" t="str">
        <f t="shared" si="184"/>
        <v>핫케익가루수입밀가루/CJkg제일제당</v>
      </c>
      <c r="C1050" s="85"/>
      <c r="D1050" s="93" t="s">
        <v>632</v>
      </c>
      <c r="E1050" s="92" t="s">
        <v>119</v>
      </c>
      <c r="F1050" s="93" t="s">
        <v>682</v>
      </c>
      <c r="G1050" s="87" t="s">
        <v>416</v>
      </c>
      <c r="H1050" s="95"/>
      <c r="I1050" s="87" t="s">
        <v>651</v>
      </c>
      <c r="J1050" s="68">
        <f>VLOOKUP($B1050,[1]전년동월vs전월vs당월!$A$7:$AC$1780,11,FALSE)</f>
        <v>4250</v>
      </c>
      <c r="K1050" s="68">
        <f>VLOOKUP($B1050,[2]전년동월vs전월vs당월!$B$7:$AD$1796,11,FALSE)</f>
        <v>4250</v>
      </c>
      <c r="L1050" s="69">
        <f>VLOOKUP($A1050,공산품!$A48:$L836,9,FALSE)</f>
        <v>4250</v>
      </c>
      <c r="M1050" s="243">
        <f t="shared" si="176"/>
        <v>0</v>
      </c>
      <c r="N1050" s="243">
        <f t="shared" si="177"/>
        <v>0</v>
      </c>
      <c r="O1050" s="68" t="str">
        <f>VLOOKUP($B1050,[1]전년동월vs전월vs당월!$A$7:$AC$1780,16,FALSE)</f>
        <v>-</v>
      </c>
      <c r="P1050" s="68" t="str">
        <f>VLOOKUP($B1050,[2]전년동월vs전월vs당월!$B$7:$AD$1796,16,FALSE)</f>
        <v>-</v>
      </c>
      <c r="Q1050" s="69" t="str">
        <f>VLOOKUP($A1050,공산품!$A48:$L836,10,FALSE)</f>
        <v>-</v>
      </c>
      <c r="R1050" s="243" t="e">
        <f t="shared" si="178"/>
        <v>#VALUE!</v>
      </c>
      <c r="S1050" s="243" t="e">
        <f t="shared" si="179"/>
        <v>#VALUE!</v>
      </c>
      <c r="T1050" s="68">
        <f>VLOOKUP($B1050,[1]전년동월vs전월vs당월!$A$7:$AC$1780,21,FALSE)</f>
        <v>4500</v>
      </c>
      <c r="U1050" s="68">
        <f>VLOOKUP($B1050,[2]전년동월vs전월vs당월!$B$7:$AD$1796,21,FALSE)</f>
        <v>4500</v>
      </c>
      <c r="V1050" s="69">
        <f>VLOOKUP($A1050,공산품!$A48:$L836,11,FALSE)</f>
        <v>4500</v>
      </c>
      <c r="W1050" s="243">
        <f t="shared" si="180"/>
        <v>0</v>
      </c>
      <c r="X1050" s="243">
        <f t="shared" si="181"/>
        <v>0</v>
      </c>
      <c r="Y1050" s="68">
        <f>VLOOKUP($B1050,[1]전년동월vs전월vs당월!$A$7:$AC$1780,26,FALSE)</f>
        <v>4500</v>
      </c>
      <c r="Z1050" s="68">
        <f>VLOOKUP($B1050,[2]전년동월vs전월vs당월!$B$7:$AD$1796,26,FALSE)</f>
        <v>4500</v>
      </c>
      <c r="AA1050" s="69">
        <f>VLOOKUP($A1050,공산품!$A48:$L836,12,FALSE)</f>
        <v>4500</v>
      </c>
      <c r="AB1050" s="243">
        <f t="shared" si="182"/>
        <v>0</v>
      </c>
      <c r="AC1050" s="243">
        <f t="shared" si="183"/>
        <v>0</v>
      </c>
      <c r="AD1050" s="83"/>
    </row>
    <row r="1051" spans="1:30" s="64" customFormat="1" ht="14.1" customHeight="1">
      <c r="A1051" s="64">
        <v>43</v>
      </c>
      <c r="B1051" s="16" t="str">
        <f t="shared" si="184"/>
        <v>꽃빵450g30g딤섬</v>
      </c>
      <c r="C1051" s="85">
        <v>12</v>
      </c>
      <c r="D1051" s="93" t="s">
        <v>683</v>
      </c>
      <c r="E1051" s="92" t="s">
        <v>684</v>
      </c>
      <c r="F1051" s="93"/>
      <c r="G1051" s="87" t="s">
        <v>282</v>
      </c>
      <c r="H1051" s="95" t="s">
        <v>685</v>
      </c>
      <c r="I1051" s="88" t="s">
        <v>686</v>
      </c>
      <c r="J1051" s="68" t="str">
        <f>VLOOKUP($B1051,[1]전년동월vs전월vs당월!$A$7:$AC$1780,11,FALSE)</f>
        <v>-</v>
      </c>
      <c r="K1051" s="68" t="str">
        <f>VLOOKUP($B1051,[2]전년동월vs전월vs당월!$B$7:$AD$1796,11,FALSE)</f>
        <v>-</v>
      </c>
      <c r="L1051" s="69" t="str">
        <f>VLOOKUP($A1051,공산품!$A49:$L837,9,FALSE)</f>
        <v>-</v>
      </c>
      <c r="M1051" s="243" t="e">
        <f t="shared" si="176"/>
        <v>#VALUE!</v>
      </c>
      <c r="N1051" s="243" t="e">
        <f t="shared" si="177"/>
        <v>#VALUE!</v>
      </c>
      <c r="O1051" s="68" t="str">
        <f>VLOOKUP($B1051,[1]전년동월vs전월vs당월!$A$7:$AC$1780,16,FALSE)</f>
        <v>-</v>
      </c>
      <c r="P1051" s="68">
        <f>VLOOKUP($B1051,[2]전년동월vs전월vs당월!$B$7:$AD$1796,16,FALSE)</f>
        <v>5850</v>
      </c>
      <c r="Q1051" s="69">
        <f>VLOOKUP($A1051,공산품!$A49:$L837,10,FALSE)</f>
        <v>8000</v>
      </c>
      <c r="R1051" s="243" t="e">
        <f t="shared" si="178"/>
        <v>#VALUE!</v>
      </c>
      <c r="S1051" s="243">
        <f t="shared" si="179"/>
        <v>36.752136752136749</v>
      </c>
      <c r="T1051" s="68" t="str">
        <f>VLOOKUP($B1051,[1]전년동월vs전월vs당월!$A$7:$AC$1780,21,FALSE)</f>
        <v>-</v>
      </c>
      <c r="U1051" s="68" t="str">
        <f>VLOOKUP($B1051,[2]전년동월vs전월vs당월!$B$7:$AD$1796,21,FALSE)</f>
        <v>-</v>
      </c>
      <c r="V1051" s="69" t="str">
        <f>VLOOKUP($A1051,공산품!$A49:$L837,11,FALSE)</f>
        <v>-</v>
      </c>
      <c r="W1051" s="243" t="e">
        <f t="shared" si="180"/>
        <v>#VALUE!</v>
      </c>
      <c r="X1051" s="243" t="e">
        <f t="shared" si="181"/>
        <v>#VALUE!</v>
      </c>
      <c r="Y1051" s="68">
        <f>VLOOKUP($B1051,[1]전년동월vs전월vs당월!$A$7:$AC$1780,26,FALSE)</f>
        <v>1720</v>
      </c>
      <c r="Z1051" s="68">
        <f>VLOOKUP($B1051,[2]전년동월vs전월vs당월!$B$7:$AD$1796,26,FALSE)</f>
        <v>1720</v>
      </c>
      <c r="AA1051" s="69" t="str">
        <f>VLOOKUP($A1051,공산품!$A49:$L837,12,FALSE)</f>
        <v>-</v>
      </c>
      <c r="AB1051" s="243" t="e">
        <f t="shared" si="182"/>
        <v>#VALUE!</v>
      </c>
      <c r="AC1051" s="243" t="e">
        <f t="shared" si="183"/>
        <v>#VALUE!</v>
      </c>
      <c r="AD1051" s="83"/>
    </row>
    <row r="1052" spans="1:30" s="64" customFormat="1" ht="14.1" customHeight="1">
      <c r="A1052" s="64">
        <v>44</v>
      </c>
      <c r="B1052" s="16" t="str">
        <f t="shared" si="184"/>
        <v>찐빵국산팥28.5/안흥식품600g50g,안흥찐빵박할머니</v>
      </c>
      <c r="C1052" s="85">
        <v>13</v>
      </c>
      <c r="D1052" s="93" t="s">
        <v>683</v>
      </c>
      <c r="E1052" s="92" t="s">
        <v>687</v>
      </c>
      <c r="F1052" s="92" t="s">
        <v>688</v>
      </c>
      <c r="G1052" s="87" t="s">
        <v>137</v>
      </c>
      <c r="H1052" s="96" t="s">
        <v>689</v>
      </c>
      <c r="I1052" s="88" t="s">
        <v>690</v>
      </c>
      <c r="J1052" s="68">
        <f>VLOOKUP($B1052,[1]전년동월vs전월vs당월!$A$7:$AC$1780,11,FALSE)</f>
        <v>2700</v>
      </c>
      <c r="K1052" s="68" t="str">
        <f>VLOOKUP($B1052,[2]전년동월vs전월vs당월!$B$7:$AD$1796,11,FALSE)</f>
        <v>-</v>
      </c>
      <c r="L1052" s="69" t="str">
        <f>VLOOKUP($A1052,공산품!$A50:$L838,9,FALSE)</f>
        <v>-</v>
      </c>
      <c r="M1052" s="243" t="e">
        <f t="shared" si="176"/>
        <v>#VALUE!</v>
      </c>
      <c r="N1052" s="243" t="e">
        <f t="shared" si="177"/>
        <v>#VALUE!</v>
      </c>
      <c r="O1052" s="68" t="str">
        <f>VLOOKUP($B1052,[1]전년동월vs전월vs당월!$A$7:$AC$1780,16,FALSE)</f>
        <v>-</v>
      </c>
      <c r="P1052" s="68" t="str">
        <f>VLOOKUP($B1052,[2]전년동월vs전월vs당월!$B$7:$AD$1796,16,FALSE)</f>
        <v>-</v>
      </c>
      <c r="Q1052" s="69" t="str">
        <f>VLOOKUP($A1052,공산품!$A50:$L838,10,FALSE)</f>
        <v>-</v>
      </c>
      <c r="R1052" s="243" t="e">
        <f t="shared" si="178"/>
        <v>#VALUE!</v>
      </c>
      <c r="S1052" s="243" t="e">
        <f t="shared" si="179"/>
        <v>#VALUE!</v>
      </c>
      <c r="T1052" s="68">
        <f>VLOOKUP($B1052,[1]전년동월vs전월vs당월!$A$7:$AC$1780,21,FALSE)</f>
        <v>5700</v>
      </c>
      <c r="U1052" s="68" t="str">
        <f>VLOOKUP($B1052,[2]전년동월vs전월vs당월!$B$7:$AD$1796,21,FALSE)</f>
        <v>-</v>
      </c>
      <c r="V1052" s="69" t="str">
        <f>VLOOKUP($A1052,공산품!$A50:$L838,11,FALSE)</f>
        <v>-</v>
      </c>
      <c r="W1052" s="243" t="e">
        <f t="shared" si="180"/>
        <v>#VALUE!</v>
      </c>
      <c r="X1052" s="243" t="e">
        <f t="shared" si="181"/>
        <v>#VALUE!</v>
      </c>
      <c r="Y1052" s="68">
        <f>VLOOKUP($B1052,[1]전년동월vs전월vs당월!$A$7:$AC$1780,26,FALSE)</f>
        <v>3400</v>
      </c>
      <c r="Z1052" s="68">
        <f>VLOOKUP($B1052,[2]전년동월vs전월vs당월!$B$7:$AD$1796,26,FALSE)</f>
        <v>3900</v>
      </c>
      <c r="AA1052" s="69">
        <f>VLOOKUP($A1052,공산품!$A50:$L838,12,FALSE)</f>
        <v>5300</v>
      </c>
      <c r="AB1052" s="243">
        <f t="shared" si="182"/>
        <v>55.882352941176471</v>
      </c>
      <c r="AC1052" s="243">
        <f t="shared" si="183"/>
        <v>35.897435897435898</v>
      </c>
      <c r="AD1052" s="83"/>
    </row>
    <row r="1053" spans="1:30" s="64" customFormat="1" ht="14.1" customHeight="1">
      <c r="A1053" s="64">
        <v>45</v>
      </c>
      <c r="B1053" s="16" t="str">
        <f t="shared" si="184"/>
        <v>핫도그수입소맥분밀핫도그가루45.05/CJ750g50g제일제당</v>
      </c>
      <c r="C1053" s="85">
        <v>14</v>
      </c>
      <c r="D1053" s="93" t="s">
        <v>683</v>
      </c>
      <c r="E1053" s="93" t="s">
        <v>120</v>
      </c>
      <c r="F1053" s="93" t="s">
        <v>691</v>
      </c>
      <c r="G1053" s="87" t="s">
        <v>692</v>
      </c>
      <c r="H1053" s="96" t="s">
        <v>121</v>
      </c>
      <c r="I1053" s="87" t="s">
        <v>651</v>
      </c>
      <c r="J1053" s="68">
        <f>VLOOKUP($B1053,[1]전년동월vs전월vs당월!$A$7:$AC$1780,11,FALSE)</f>
        <v>7600</v>
      </c>
      <c r="K1053" s="68">
        <f>VLOOKUP($B1053,[2]전년동월vs전월vs당월!$B$7:$AD$1796,11,FALSE)</f>
        <v>7600</v>
      </c>
      <c r="L1053" s="69">
        <f>VLOOKUP($A1053,공산품!$A51:$L839,9,FALSE)</f>
        <v>7600</v>
      </c>
      <c r="M1053" s="243">
        <f t="shared" si="176"/>
        <v>0</v>
      </c>
      <c r="N1053" s="243">
        <f t="shared" si="177"/>
        <v>0</v>
      </c>
      <c r="O1053" s="68" t="str">
        <f>VLOOKUP($B1053,[1]전년동월vs전월vs당월!$A$7:$AC$1780,16,FALSE)</f>
        <v>-</v>
      </c>
      <c r="P1053" s="68" t="str">
        <f>VLOOKUP($B1053,[2]전년동월vs전월vs당월!$B$7:$AD$1796,16,FALSE)</f>
        <v>-</v>
      </c>
      <c r="Q1053" s="69" t="str">
        <f>VLOOKUP($A1053,공산품!$A51:$L839,10,FALSE)</f>
        <v>-</v>
      </c>
      <c r="R1053" s="243" t="e">
        <f t="shared" si="178"/>
        <v>#VALUE!</v>
      </c>
      <c r="S1053" s="243" t="e">
        <f t="shared" si="179"/>
        <v>#VALUE!</v>
      </c>
      <c r="T1053" s="68">
        <f>VLOOKUP($B1053,[1]전년동월vs전월vs당월!$A$7:$AC$1780,21,FALSE)</f>
        <v>7280</v>
      </c>
      <c r="U1053" s="68" t="str">
        <f>VLOOKUP($B1053,[2]전년동월vs전월vs당월!$B$7:$AD$1796,21,FALSE)</f>
        <v>-</v>
      </c>
      <c r="V1053" s="69" t="str">
        <f>VLOOKUP($A1053,공산품!$A51:$L839,11,FALSE)</f>
        <v>-</v>
      </c>
      <c r="W1053" s="243" t="e">
        <f t="shared" si="180"/>
        <v>#VALUE!</v>
      </c>
      <c r="X1053" s="243" t="e">
        <f t="shared" si="181"/>
        <v>#VALUE!</v>
      </c>
      <c r="Y1053" s="68">
        <f>VLOOKUP($B1053,[1]전년동월vs전월vs당월!$A$7:$AC$1780,26,FALSE)</f>
        <v>7280</v>
      </c>
      <c r="Z1053" s="68">
        <f>VLOOKUP($B1053,[2]전년동월vs전월vs당월!$B$7:$AD$1796,26,FALSE)</f>
        <v>7280</v>
      </c>
      <c r="AA1053" s="69">
        <f>VLOOKUP($A1053,공산품!$A51:$L839,12,FALSE)</f>
        <v>7280</v>
      </c>
      <c r="AB1053" s="243">
        <f t="shared" si="182"/>
        <v>0</v>
      </c>
      <c r="AC1053" s="243">
        <f t="shared" si="183"/>
        <v>0</v>
      </c>
      <c r="AD1053" s="83"/>
    </row>
    <row r="1054" spans="1:30" s="64" customFormat="1" ht="14.1" customHeight="1">
      <c r="A1054" s="64">
        <v>46</v>
      </c>
      <c r="B1054" s="16" t="str">
        <f t="shared" si="184"/>
        <v>핫도그국산돈육67.8/롯데375g50g롯데</v>
      </c>
      <c r="C1054" s="85"/>
      <c r="D1054" s="93" t="s">
        <v>683</v>
      </c>
      <c r="E1054" s="93" t="s">
        <v>120</v>
      </c>
      <c r="F1054" s="93" t="s">
        <v>693</v>
      </c>
      <c r="G1054" s="87" t="s">
        <v>694</v>
      </c>
      <c r="H1054" s="96" t="s">
        <v>121</v>
      </c>
      <c r="I1054" s="87" t="s">
        <v>383</v>
      </c>
      <c r="J1054" s="68">
        <f>VLOOKUP($B1054,[1]전년동월vs전월vs당월!$A$7:$AC$1780,11,FALSE)</f>
        <v>3200</v>
      </c>
      <c r="K1054" s="68">
        <f>VLOOKUP($B1054,[2]전년동월vs전월vs당월!$B$7:$AD$1796,11,FALSE)</f>
        <v>3200</v>
      </c>
      <c r="L1054" s="69">
        <f>VLOOKUP($A1054,공산품!$A52:$L840,9,FALSE)</f>
        <v>3200</v>
      </c>
      <c r="M1054" s="243">
        <f t="shared" si="176"/>
        <v>0</v>
      </c>
      <c r="N1054" s="243">
        <f t="shared" si="177"/>
        <v>0</v>
      </c>
      <c r="O1054" s="68" t="str">
        <f>VLOOKUP($B1054,[1]전년동월vs전월vs당월!$A$7:$AC$1780,16,FALSE)</f>
        <v>-</v>
      </c>
      <c r="P1054" s="68" t="str">
        <f>VLOOKUP($B1054,[2]전년동월vs전월vs당월!$B$7:$AD$1796,16,FALSE)</f>
        <v>-</v>
      </c>
      <c r="Q1054" s="69" t="str">
        <f>VLOOKUP($A1054,공산품!$A52:$L840,10,FALSE)</f>
        <v>-</v>
      </c>
      <c r="R1054" s="243" t="e">
        <f t="shared" si="178"/>
        <v>#VALUE!</v>
      </c>
      <c r="S1054" s="243" t="e">
        <f t="shared" si="179"/>
        <v>#VALUE!</v>
      </c>
      <c r="T1054" s="68">
        <f>VLOOKUP($B1054,[1]전년동월vs전월vs당월!$A$7:$AC$1780,21,FALSE)</f>
        <v>6980</v>
      </c>
      <c r="U1054" s="68" t="str">
        <f>VLOOKUP($B1054,[2]전년동월vs전월vs당월!$B$7:$AD$1796,21,FALSE)</f>
        <v>-</v>
      </c>
      <c r="V1054" s="69" t="str">
        <f>VLOOKUP($A1054,공산품!$A52:$L840,11,FALSE)</f>
        <v>-</v>
      </c>
      <c r="W1054" s="243" t="e">
        <f t="shared" si="180"/>
        <v>#VALUE!</v>
      </c>
      <c r="X1054" s="243" t="e">
        <f t="shared" si="181"/>
        <v>#VALUE!</v>
      </c>
      <c r="Y1054" s="68">
        <f>VLOOKUP($B1054,[1]전년동월vs전월vs당월!$A$7:$AC$1780,26,FALSE)</f>
        <v>3980</v>
      </c>
      <c r="Z1054" s="68">
        <f>VLOOKUP($B1054,[2]전년동월vs전월vs당월!$B$7:$AD$1796,26,FALSE)</f>
        <v>3980</v>
      </c>
      <c r="AA1054" s="69">
        <f>VLOOKUP($A1054,공산품!$A52:$L840,12,FALSE)</f>
        <v>3980</v>
      </c>
      <c r="AB1054" s="243">
        <f t="shared" si="182"/>
        <v>0</v>
      </c>
      <c r="AC1054" s="243">
        <f t="shared" si="183"/>
        <v>0</v>
      </c>
      <c r="AD1054" s="83"/>
    </row>
    <row r="1055" spans="1:30" s="64" customFormat="1" ht="14.1" customHeight="1">
      <c r="A1055" s="64">
        <v>47</v>
      </c>
      <c r="B1055" s="16" t="str">
        <f t="shared" si="184"/>
        <v>가래떡(흰떡)/칠갑농산kg칠갑농산</v>
      </c>
      <c r="C1055" s="85">
        <v>15</v>
      </c>
      <c r="D1055" s="93" t="s">
        <v>695</v>
      </c>
      <c r="E1055" s="93" t="s">
        <v>122</v>
      </c>
      <c r="F1055" s="93" t="s">
        <v>696</v>
      </c>
      <c r="G1055" s="87" t="s">
        <v>416</v>
      </c>
      <c r="H1055" s="96"/>
      <c r="I1055" s="87" t="s">
        <v>697</v>
      </c>
      <c r="J1055" s="68" t="str">
        <f>VLOOKUP($B1055,[1]전년동월vs전월vs당월!$A$7:$AC$1780,11,FALSE)</f>
        <v>-</v>
      </c>
      <c r="K1055" s="68" t="str">
        <f>VLOOKUP($B1055,[2]전년동월vs전월vs당월!$B$7:$AD$1796,11,FALSE)</f>
        <v>-</v>
      </c>
      <c r="L1055" s="69" t="str">
        <f>VLOOKUP($A1055,공산품!$A53:$L841,9,FALSE)</f>
        <v>-</v>
      </c>
      <c r="M1055" s="243" t="e">
        <f t="shared" si="176"/>
        <v>#VALUE!</v>
      </c>
      <c r="N1055" s="243" t="e">
        <f t="shared" si="177"/>
        <v>#VALUE!</v>
      </c>
      <c r="O1055" s="68">
        <f>VLOOKUP($B1055,[1]전년동월vs전월vs당월!$A$7:$AC$1780,16,FALSE)</f>
        <v>3000</v>
      </c>
      <c r="P1055" s="68" t="str">
        <f>VLOOKUP($B1055,[2]전년동월vs전월vs당월!$B$7:$AD$1796,16,FALSE)</f>
        <v>-</v>
      </c>
      <c r="Q1055" s="69" t="str">
        <f>VLOOKUP($A1055,공산품!$A53:$L841,10,FALSE)</f>
        <v>-</v>
      </c>
      <c r="R1055" s="243" t="e">
        <f t="shared" si="178"/>
        <v>#VALUE!</v>
      </c>
      <c r="S1055" s="243" t="e">
        <f t="shared" si="179"/>
        <v>#VALUE!</v>
      </c>
      <c r="T1055" s="68" t="str">
        <f>VLOOKUP($B1055,[1]전년동월vs전월vs당월!$A$7:$AC$1780,21,FALSE)</f>
        <v>-</v>
      </c>
      <c r="U1055" s="68">
        <f>VLOOKUP($B1055,[2]전년동월vs전월vs당월!$B$7:$AD$1796,21,FALSE)</f>
        <v>2360</v>
      </c>
      <c r="V1055" s="69">
        <f>VLOOKUP($A1055,공산품!$A53:$L841,11,FALSE)</f>
        <v>2200</v>
      </c>
      <c r="W1055" s="243" t="e">
        <f t="shared" si="180"/>
        <v>#VALUE!</v>
      </c>
      <c r="X1055" s="243">
        <f t="shared" si="181"/>
        <v>-6.7796610169491522</v>
      </c>
      <c r="Y1055" s="68" t="str">
        <f>VLOOKUP($B1055,[1]전년동월vs전월vs당월!$A$7:$AC$1780,26,FALSE)</f>
        <v>-</v>
      </c>
      <c r="Z1055" s="68" t="str">
        <f>VLOOKUP($B1055,[2]전년동월vs전월vs당월!$B$7:$AD$1796,26,FALSE)</f>
        <v>-</v>
      </c>
      <c r="AA1055" s="69" t="str">
        <f>VLOOKUP($A1055,공산품!$A53:$L841,12,FALSE)</f>
        <v>-</v>
      </c>
      <c r="AB1055" s="243" t="e">
        <f t="shared" si="182"/>
        <v>#VALUE!</v>
      </c>
      <c r="AC1055" s="243" t="e">
        <f t="shared" si="183"/>
        <v>#VALUE!</v>
      </c>
      <c r="AD1055" s="83"/>
    </row>
    <row r="1056" spans="1:30" s="64" customFormat="1" ht="14.1" customHeight="1">
      <c r="A1056" s="64">
        <v>48</v>
      </c>
      <c r="B1056" s="16" t="str">
        <f t="shared" si="184"/>
        <v>떡국떡국산400g우리쌀떡국풀무원</v>
      </c>
      <c r="C1056" s="85">
        <v>16</v>
      </c>
      <c r="D1056" s="93" t="s">
        <v>695</v>
      </c>
      <c r="E1056" s="93" t="s">
        <v>698</v>
      </c>
      <c r="F1056" s="93" t="s">
        <v>699</v>
      </c>
      <c r="G1056" s="87" t="s">
        <v>164</v>
      </c>
      <c r="H1056" s="96" t="s">
        <v>700</v>
      </c>
      <c r="I1056" s="87" t="s">
        <v>393</v>
      </c>
      <c r="J1056" s="68" t="str">
        <f>VLOOKUP($B1056,[1]전년동월vs전월vs당월!$A$7:$AC$1780,11,FALSE)</f>
        <v>-</v>
      </c>
      <c r="K1056" s="68" t="str">
        <f>VLOOKUP($B1056,[2]전년동월vs전월vs당월!$B$7:$AD$1796,11,FALSE)</f>
        <v>-</v>
      </c>
      <c r="L1056" s="69" t="str">
        <f>VLOOKUP($A1056,공산품!$A54:$L842,9,FALSE)</f>
        <v>-</v>
      </c>
      <c r="M1056" s="243" t="e">
        <f t="shared" si="176"/>
        <v>#VALUE!</v>
      </c>
      <c r="N1056" s="243" t="e">
        <f t="shared" si="177"/>
        <v>#VALUE!</v>
      </c>
      <c r="O1056" s="68" t="str">
        <f>VLOOKUP($B1056,[1]전년동월vs전월vs당월!$A$7:$AC$1780,16,FALSE)</f>
        <v>-</v>
      </c>
      <c r="P1056" s="68" t="str">
        <f>VLOOKUP($B1056,[2]전년동월vs전월vs당월!$B$7:$AD$1796,16,FALSE)</f>
        <v>-</v>
      </c>
      <c r="Q1056" s="69" t="str">
        <f>VLOOKUP($A1056,공산품!$A54:$L842,10,FALSE)</f>
        <v>-</v>
      </c>
      <c r="R1056" s="243" t="e">
        <f t="shared" si="178"/>
        <v>#VALUE!</v>
      </c>
      <c r="S1056" s="243" t="e">
        <f t="shared" si="179"/>
        <v>#VALUE!</v>
      </c>
      <c r="T1056" s="68">
        <f>VLOOKUP($B1056,[1]전년동월vs전월vs당월!$A$7:$AC$1780,21,FALSE)</f>
        <v>2780</v>
      </c>
      <c r="U1056" s="68" t="str">
        <f>VLOOKUP($B1056,[2]전년동월vs전월vs당월!$B$7:$AD$1796,21,FALSE)</f>
        <v>-</v>
      </c>
      <c r="V1056" s="69">
        <f>VLOOKUP($A1056,공산품!$A54:$L842,11,FALSE)</f>
        <v>3070</v>
      </c>
      <c r="W1056" s="243">
        <f t="shared" si="180"/>
        <v>10.431654676258994</v>
      </c>
      <c r="X1056" s="243" t="e">
        <f t="shared" si="181"/>
        <v>#VALUE!</v>
      </c>
      <c r="Y1056" s="68" t="str">
        <f>VLOOKUP($B1056,[1]전년동월vs전월vs당월!$A$7:$AC$1780,26,FALSE)</f>
        <v>-</v>
      </c>
      <c r="Z1056" s="68" t="str">
        <f>VLOOKUP($B1056,[2]전년동월vs전월vs당월!$B$7:$AD$1796,26,FALSE)</f>
        <v>-</v>
      </c>
      <c r="AA1056" s="69" t="str">
        <f>VLOOKUP($A1056,공산품!$A54:$L842,12,FALSE)</f>
        <v>-</v>
      </c>
      <c r="AB1056" s="243" t="e">
        <f t="shared" si="182"/>
        <v>#VALUE!</v>
      </c>
      <c r="AC1056" s="243" t="e">
        <f t="shared" si="183"/>
        <v>#VALUE!</v>
      </c>
      <c r="AD1056" s="83"/>
    </row>
    <row r="1057" spans="1:30" s="64" customFormat="1" ht="14.1" customHeight="1">
      <c r="A1057" s="64">
        <v>49</v>
      </c>
      <c r="B1057" s="16" t="str">
        <f t="shared" si="184"/>
        <v>떡볶이떡송학2kg제일제당</v>
      </c>
      <c r="C1057" s="85">
        <v>17</v>
      </c>
      <c r="D1057" s="93" t="s">
        <v>695</v>
      </c>
      <c r="E1057" s="93" t="s">
        <v>701</v>
      </c>
      <c r="F1057" s="93" t="s">
        <v>629</v>
      </c>
      <c r="G1057" s="87" t="s">
        <v>133</v>
      </c>
      <c r="H1057" s="96"/>
      <c r="I1057" s="87" t="s">
        <v>651</v>
      </c>
      <c r="J1057" s="68">
        <f>VLOOKUP($B1057,[1]전년동월vs전월vs당월!$A$7:$AC$1780,11,FALSE)</f>
        <v>3800</v>
      </c>
      <c r="K1057" s="68" t="str">
        <f>VLOOKUP($B1057,[2]전년동월vs전월vs당월!$B$7:$AD$1796,11,FALSE)</f>
        <v>-</v>
      </c>
      <c r="L1057" s="69" t="str">
        <f>VLOOKUP($A1057,공산품!$A55:$L843,9,FALSE)</f>
        <v>-</v>
      </c>
      <c r="M1057" s="243" t="e">
        <f t="shared" si="176"/>
        <v>#VALUE!</v>
      </c>
      <c r="N1057" s="243" t="e">
        <f t="shared" si="177"/>
        <v>#VALUE!</v>
      </c>
      <c r="O1057" s="68" t="str">
        <f>VLOOKUP($B1057,[1]전년동월vs전월vs당월!$A$7:$AC$1780,16,FALSE)</f>
        <v>-</v>
      </c>
      <c r="P1057" s="68" t="str">
        <f>VLOOKUP($B1057,[2]전년동월vs전월vs당월!$B$7:$AD$1796,16,FALSE)</f>
        <v>-</v>
      </c>
      <c r="Q1057" s="69" t="str">
        <f>VLOOKUP($A1057,공산품!$A55:$L843,10,FALSE)</f>
        <v>-</v>
      </c>
      <c r="R1057" s="243" t="e">
        <f t="shared" si="178"/>
        <v>#VALUE!</v>
      </c>
      <c r="S1057" s="243" t="e">
        <f t="shared" si="179"/>
        <v>#VALUE!</v>
      </c>
      <c r="T1057" s="68" t="str">
        <f>VLOOKUP($B1057,[1]전년동월vs전월vs당월!$A$7:$AC$1780,21,FALSE)</f>
        <v>-</v>
      </c>
      <c r="U1057" s="68" t="str">
        <f>VLOOKUP($B1057,[2]전년동월vs전월vs당월!$B$7:$AD$1796,21,FALSE)</f>
        <v>-</v>
      </c>
      <c r="V1057" s="69" t="str">
        <f>VLOOKUP($A1057,공산품!$A55:$L843,11,FALSE)</f>
        <v>-</v>
      </c>
      <c r="W1057" s="243" t="e">
        <f t="shared" si="180"/>
        <v>#VALUE!</v>
      </c>
      <c r="X1057" s="243" t="e">
        <f t="shared" si="181"/>
        <v>#VALUE!</v>
      </c>
      <c r="Y1057" s="68">
        <f>VLOOKUP($B1057,[1]전년동월vs전월vs당월!$A$7:$AC$1780,26,FALSE)</f>
        <v>4330</v>
      </c>
      <c r="Z1057" s="68">
        <f>VLOOKUP($B1057,[2]전년동월vs전월vs당월!$B$7:$AD$1796,26,FALSE)</f>
        <v>4300</v>
      </c>
      <c r="AA1057" s="69">
        <f>VLOOKUP($A1057,공산품!$A55:$L843,12,FALSE)</f>
        <v>8200</v>
      </c>
      <c r="AB1057" s="243">
        <f t="shared" si="182"/>
        <v>89.376443418013864</v>
      </c>
      <c r="AC1057" s="243">
        <f t="shared" si="183"/>
        <v>90.697674418604649</v>
      </c>
      <c r="AD1057" s="83"/>
    </row>
    <row r="1058" spans="1:30" s="64" customFormat="1" ht="14.1" customHeight="1">
      <c r="A1058" s="64">
        <v>50</v>
      </c>
      <c r="B1058" s="16" t="str">
        <f t="shared" si="184"/>
        <v>떡볶이떡/칠갑농산kg칠갑농산</v>
      </c>
      <c r="C1058" s="85"/>
      <c r="D1058" s="93" t="s">
        <v>695</v>
      </c>
      <c r="E1058" s="93" t="s">
        <v>701</v>
      </c>
      <c r="F1058" s="93" t="s">
        <v>696</v>
      </c>
      <c r="G1058" s="87" t="s">
        <v>416</v>
      </c>
      <c r="H1058" s="97"/>
      <c r="I1058" s="87" t="s">
        <v>697</v>
      </c>
      <c r="J1058" s="68">
        <f>VLOOKUP($B1058,[1]전년동월vs전월vs당월!$A$7:$AC$1780,11,FALSE)</f>
        <v>2200</v>
      </c>
      <c r="K1058" s="68">
        <f>VLOOKUP($B1058,[2]전년동월vs전월vs당월!$B$7:$AD$1796,11,FALSE)</f>
        <v>1900</v>
      </c>
      <c r="L1058" s="69">
        <f>VLOOKUP($A1058,공산품!$A56:$L844,9,FALSE)</f>
        <v>2670</v>
      </c>
      <c r="M1058" s="243">
        <f t="shared" si="176"/>
        <v>21.363636363636363</v>
      </c>
      <c r="N1058" s="243">
        <f t="shared" si="177"/>
        <v>40.526315789473685</v>
      </c>
      <c r="O1058" s="68">
        <f>VLOOKUP($B1058,[1]전년동월vs전월vs당월!$A$7:$AC$1780,16,FALSE)</f>
        <v>3340</v>
      </c>
      <c r="P1058" s="68" t="str">
        <f>VLOOKUP($B1058,[2]전년동월vs전월vs당월!$B$7:$AD$1796,16,FALSE)</f>
        <v>-</v>
      </c>
      <c r="Q1058" s="69" t="str">
        <f>VLOOKUP($A1058,공산품!$A56:$L844,10,FALSE)</f>
        <v>-</v>
      </c>
      <c r="R1058" s="243" t="e">
        <f t="shared" si="178"/>
        <v>#VALUE!</v>
      </c>
      <c r="S1058" s="243" t="e">
        <f t="shared" si="179"/>
        <v>#VALUE!</v>
      </c>
      <c r="T1058" s="68" t="str">
        <f>VLOOKUP($B1058,[1]전년동월vs전월vs당월!$A$7:$AC$1780,21,FALSE)</f>
        <v>-</v>
      </c>
      <c r="U1058" s="68" t="str">
        <f>VLOOKUP($B1058,[2]전년동월vs전월vs당월!$B$7:$AD$1796,21,FALSE)</f>
        <v>-</v>
      </c>
      <c r="V1058" s="69" t="str">
        <f>VLOOKUP($A1058,공산품!$A56:$L844,11,FALSE)</f>
        <v>-</v>
      </c>
      <c r="W1058" s="243" t="e">
        <f t="shared" si="180"/>
        <v>#VALUE!</v>
      </c>
      <c r="X1058" s="243" t="e">
        <f t="shared" si="181"/>
        <v>#VALUE!</v>
      </c>
      <c r="Y1058" s="68">
        <f>VLOOKUP($B1058,[1]전년동월vs전월vs당월!$A$7:$AC$1780,26,FALSE)</f>
        <v>1780</v>
      </c>
      <c r="Z1058" s="68">
        <f>VLOOKUP($B1058,[2]전년동월vs전월vs당월!$B$7:$AD$1796,26,FALSE)</f>
        <v>2100</v>
      </c>
      <c r="AA1058" s="69">
        <f>VLOOKUP($A1058,공산품!$A56:$L844,12,FALSE)</f>
        <v>4050</v>
      </c>
      <c r="AB1058" s="243">
        <f t="shared" si="182"/>
        <v>127.52808988764045</v>
      </c>
      <c r="AC1058" s="243">
        <f t="shared" si="183"/>
        <v>92.857142857142861</v>
      </c>
      <c r="AD1058" s="83"/>
    </row>
    <row r="1059" spans="1:30" s="64" customFormat="1" ht="14.1" customHeight="1">
      <c r="A1059" s="64">
        <v>51</v>
      </c>
      <c r="B1059" s="16" t="str">
        <f t="shared" si="184"/>
        <v>국수,생소면수입/면사랑kg생소면</v>
      </c>
      <c r="C1059" s="85">
        <v>18</v>
      </c>
      <c r="D1059" s="93" t="s">
        <v>702</v>
      </c>
      <c r="E1059" s="93" t="s">
        <v>703</v>
      </c>
      <c r="F1059" s="93" t="s">
        <v>704</v>
      </c>
      <c r="G1059" s="87" t="s">
        <v>416</v>
      </c>
      <c r="H1059" s="96" t="s">
        <v>705</v>
      </c>
      <c r="I1059" s="88"/>
      <c r="J1059" s="68">
        <f>VLOOKUP($B1059,[1]전년동월vs전월vs당월!$A$7:$AC$1780,11,FALSE)</f>
        <v>2600</v>
      </c>
      <c r="K1059" s="68">
        <f>VLOOKUP($B1059,[2]전년동월vs전월vs당월!$B$7:$AD$1796,11,FALSE)</f>
        <v>5440</v>
      </c>
      <c r="L1059" s="69" t="str">
        <f>VLOOKUP($A1059,공산품!$A57:$L845,9,FALSE)</f>
        <v>-</v>
      </c>
      <c r="M1059" s="243" t="e">
        <f t="shared" si="176"/>
        <v>#VALUE!</v>
      </c>
      <c r="N1059" s="243" t="e">
        <f t="shared" si="177"/>
        <v>#VALUE!</v>
      </c>
      <c r="O1059" s="68" t="str">
        <f>VLOOKUP($B1059,[1]전년동월vs전월vs당월!$A$7:$AC$1780,16,FALSE)</f>
        <v>-</v>
      </c>
      <c r="P1059" s="68" t="str">
        <f>VLOOKUP($B1059,[2]전년동월vs전월vs당월!$B$7:$AD$1796,16,FALSE)</f>
        <v>-</v>
      </c>
      <c r="Q1059" s="69" t="str">
        <f>VLOOKUP($A1059,공산품!$A57:$L845,10,FALSE)</f>
        <v>-</v>
      </c>
      <c r="R1059" s="243" t="e">
        <f t="shared" si="178"/>
        <v>#VALUE!</v>
      </c>
      <c r="S1059" s="243" t="e">
        <f t="shared" si="179"/>
        <v>#VALUE!</v>
      </c>
      <c r="T1059" s="68" t="str">
        <f>VLOOKUP($B1059,[1]전년동월vs전월vs당월!$A$7:$AC$1780,21,FALSE)</f>
        <v>-</v>
      </c>
      <c r="U1059" s="68">
        <f>VLOOKUP($B1059,[2]전년동월vs전월vs당월!$B$7:$AD$1796,21,FALSE)</f>
        <v>5470</v>
      </c>
      <c r="V1059" s="69">
        <f>VLOOKUP($A1059,공산품!$A57:$L845,11,FALSE)</f>
        <v>5470</v>
      </c>
      <c r="W1059" s="243" t="e">
        <f t="shared" si="180"/>
        <v>#VALUE!</v>
      </c>
      <c r="X1059" s="243">
        <f t="shared" si="181"/>
        <v>0</v>
      </c>
      <c r="Y1059" s="68">
        <f>VLOOKUP($B1059,[1]전년동월vs전월vs당월!$A$7:$AC$1780,26,FALSE)</f>
        <v>2270</v>
      </c>
      <c r="Z1059" s="68">
        <f>VLOOKUP($B1059,[2]전년동월vs전월vs당월!$B$7:$AD$1796,26,FALSE)</f>
        <v>2270</v>
      </c>
      <c r="AA1059" s="69">
        <f>VLOOKUP($A1059,공산품!$A57:$L845,12,FALSE)</f>
        <v>5000</v>
      </c>
      <c r="AB1059" s="243">
        <f t="shared" si="182"/>
        <v>120.26431718061674</v>
      </c>
      <c r="AC1059" s="243">
        <f t="shared" si="183"/>
        <v>120.26431718061674</v>
      </c>
      <c r="AD1059" s="110"/>
    </row>
    <row r="1060" spans="1:30" s="64" customFormat="1" ht="14.1" customHeight="1">
      <c r="A1060" s="64">
        <v>52</v>
      </c>
      <c r="B1060" s="16" t="str">
        <f t="shared" si="184"/>
        <v>국수,생소면kg생메밀면</v>
      </c>
      <c r="C1060" s="85"/>
      <c r="D1060" s="93" t="s">
        <v>702</v>
      </c>
      <c r="E1060" s="93" t="s">
        <v>703</v>
      </c>
      <c r="F1060" s="93"/>
      <c r="G1060" s="87" t="s">
        <v>416</v>
      </c>
      <c r="H1060" s="95" t="s">
        <v>706</v>
      </c>
      <c r="I1060" s="87"/>
      <c r="J1060" s="68">
        <f>VLOOKUP($B1060,[1]전년동월vs전월vs당월!$A$7:$AC$1780,11,FALSE)</f>
        <v>3300</v>
      </c>
      <c r="K1060" s="68">
        <f>VLOOKUP($B1060,[2]전년동월vs전월vs당월!$B$7:$AD$1796,11,FALSE)</f>
        <v>3650</v>
      </c>
      <c r="L1060" s="69">
        <f>VLOOKUP($A1060,공산품!$A58:$L846,9,FALSE)</f>
        <v>3650</v>
      </c>
      <c r="M1060" s="243">
        <f t="shared" si="176"/>
        <v>10.606060606060606</v>
      </c>
      <c r="N1060" s="243">
        <f t="shared" si="177"/>
        <v>0</v>
      </c>
      <c r="O1060" s="68" t="str">
        <f>VLOOKUP($B1060,[1]전년동월vs전월vs당월!$A$7:$AC$1780,16,FALSE)</f>
        <v>-</v>
      </c>
      <c r="P1060" s="68" t="str">
        <f>VLOOKUP($B1060,[2]전년동월vs전월vs당월!$B$7:$AD$1796,16,FALSE)</f>
        <v>-</v>
      </c>
      <c r="Q1060" s="69" t="str">
        <f>VLOOKUP($A1060,공산품!$A58:$L846,10,FALSE)</f>
        <v>-</v>
      </c>
      <c r="R1060" s="243" t="e">
        <f t="shared" si="178"/>
        <v>#VALUE!</v>
      </c>
      <c r="S1060" s="243" t="e">
        <f t="shared" si="179"/>
        <v>#VALUE!</v>
      </c>
      <c r="T1060" s="68" t="str">
        <f>VLOOKUP($B1060,[1]전년동월vs전월vs당월!$A$7:$AC$1780,21,FALSE)</f>
        <v>-</v>
      </c>
      <c r="U1060" s="68" t="str">
        <f>VLOOKUP($B1060,[2]전년동월vs전월vs당월!$B$7:$AD$1796,21,FALSE)</f>
        <v>-</v>
      </c>
      <c r="V1060" s="69" t="str">
        <f>VLOOKUP($A1060,공산품!$A58:$L846,11,FALSE)</f>
        <v>-</v>
      </c>
      <c r="W1060" s="243" t="e">
        <f t="shared" si="180"/>
        <v>#VALUE!</v>
      </c>
      <c r="X1060" s="243" t="e">
        <f t="shared" si="181"/>
        <v>#VALUE!</v>
      </c>
      <c r="Y1060" s="68">
        <f>VLOOKUP($B1060,[1]전년동월vs전월vs당월!$A$7:$AC$1780,26,FALSE)</f>
        <v>2820</v>
      </c>
      <c r="Z1060" s="68">
        <f>VLOOKUP($B1060,[2]전년동월vs전월vs당월!$B$7:$AD$1796,26,FALSE)</f>
        <v>2820</v>
      </c>
      <c r="AA1060" s="69" t="str">
        <f>VLOOKUP($A1060,공산품!$A58:$L846,12,FALSE)</f>
        <v>-</v>
      </c>
      <c r="AB1060" s="243" t="e">
        <f t="shared" si="182"/>
        <v>#VALUE!</v>
      </c>
      <c r="AC1060" s="243" t="e">
        <f t="shared" si="183"/>
        <v>#VALUE!</v>
      </c>
      <c r="AD1060" s="110"/>
    </row>
    <row r="1061" spans="1:30" s="64" customFormat="1" ht="14.1" customHeight="1">
      <c r="A1061" s="64">
        <v>53</v>
      </c>
      <c r="B1061" s="16" t="str">
        <f t="shared" si="184"/>
        <v>국수,생소면호주미국소맥분/풀무원600g생소면풀무원</v>
      </c>
      <c r="C1061" s="85"/>
      <c r="D1061" s="93" t="s">
        <v>702</v>
      </c>
      <c r="E1061" s="93" t="s">
        <v>703</v>
      </c>
      <c r="F1061" s="93" t="s">
        <v>707</v>
      </c>
      <c r="G1061" s="87" t="s">
        <v>137</v>
      </c>
      <c r="H1061" s="95" t="s">
        <v>705</v>
      </c>
      <c r="I1061" s="87" t="s">
        <v>393</v>
      </c>
      <c r="J1061" s="68" t="str">
        <f>VLOOKUP($B1061,[1]전년동월vs전월vs당월!$A$7:$AC$1780,11,FALSE)</f>
        <v>-</v>
      </c>
      <c r="K1061" s="68" t="str">
        <f>VLOOKUP($B1061,[2]전년동월vs전월vs당월!$B$7:$AD$1796,11,FALSE)</f>
        <v>-</v>
      </c>
      <c r="L1061" s="69" t="str">
        <f>VLOOKUP($A1061,공산품!$A59:$L847,9,FALSE)</f>
        <v>-</v>
      </c>
      <c r="M1061" s="243" t="e">
        <f t="shared" si="176"/>
        <v>#VALUE!</v>
      </c>
      <c r="N1061" s="243" t="e">
        <f t="shared" si="177"/>
        <v>#VALUE!</v>
      </c>
      <c r="O1061" s="68" t="str">
        <f>VLOOKUP($B1061,[1]전년동월vs전월vs당월!$A$7:$AC$1780,16,FALSE)</f>
        <v>-</v>
      </c>
      <c r="P1061" s="68" t="str">
        <f>VLOOKUP($B1061,[2]전년동월vs전월vs당월!$B$7:$AD$1796,16,FALSE)</f>
        <v>-</v>
      </c>
      <c r="Q1061" s="69" t="str">
        <f>VLOOKUP($A1061,공산품!$A59:$L847,10,FALSE)</f>
        <v>-</v>
      </c>
      <c r="R1061" s="243" t="e">
        <f t="shared" si="178"/>
        <v>#VALUE!</v>
      </c>
      <c r="S1061" s="243" t="e">
        <f t="shared" si="179"/>
        <v>#VALUE!</v>
      </c>
      <c r="T1061" s="68">
        <f>VLOOKUP($B1061,[1]전년동월vs전월vs당월!$A$7:$AC$1780,21,FALSE)</f>
        <v>3480</v>
      </c>
      <c r="U1061" s="68">
        <f>VLOOKUP($B1061,[2]전년동월vs전월vs당월!$B$7:$AD$1796,21,FALSE)</f>
        <v>3480</v>
      </c>
      <c r="V1061" s="69">
        <f>VLOOKUP($A1061,공산품!$A59:$L847,11,FALSE)</f>
        <v>3380</v>
      </c>
      <c r="W1061" s="243">
        <f t="shared" si="180"/>
        <v>-2.8735632183908044</v>
      </c>
      <c r="X1061" s="243">
        <f t="shared" si="181"/>
        <v>-2.8735632183908044</v>
      </c>
      <c r="Y1061" s="68" t="str">
        <f>VLOOKUP($B1061,[1]전년동월vs전월vs당월!$A$7:$AC$1780,26,FALSE)</f>
        <v>-</v>
      </c>
      <c r="Z1061" s="68">
        <f>VLOOKUP($B1061,[2]전년동월vs전월vs당월!$B$7:$AD$1796,26,FALSE)</f>
        <v>3380</v>
      </c>
      <c r="AA1061" s="69">
        <f>VLOOKUP($A1061,공산품!$A59:$L847,12,FALSE)</f>
        <v>3690</v>
      </c>
      <c r="AB1061" s="243" t="e">
        <f t="shared" si="182"/>
        <v>#VALUE!</v>
      </c>
      <c r="AC1061" s="243">
        <f t="shared" si="183"/>
        <v>9.1715976331360949</v>
      </c>
      <c r="AD1061" s="83"/>
    </row>
    <row r="1062" spans="1:30" s="64" customFormat="1" ht="14.1" customHeight="1">
      <c r="A1062" s="64">
        <v>54</v>
      </c>
      <c r="B1062" s="16" t="str">
        <f t="shared" si="184"/>
        <v>국수,생소면600g메밀생면풀무원</v>
      </c>
      <c r="C1062" s="85"/>
      <c r="D1062" s="93" t="s">
        <v>702</v>
      </c>
      <c r="E1062" s="93" t="s">
        <v>703</v>
      </c>
      <c r="F1062" s="93"/>
      <c r="G1062" s="87" t="s">
        <v>137</v>
      </c>
      <c r="H1062" s="95" t="s">
        <v>708</v>
      </c>
      <c r="I1062" s="87" t="s">
        <v>393</v>
      </c>
      <c r="J1062" s="68" t="str">
        <f>VLOOKUP($B1062,[1]전년동월vs전월vs당월!$A$7:$AC$1780,11,FALSE)</f>
        <v>-</v>
      </c>
      <c r="K1062" s="68" t="str">
        <f>VLOOKUP($B1062,[2]전년동월vs전월vs당월!$B$7:$AD$1796,11,FALSE)</f>
        <v>-</v>
      </c>
      <c r="L1062" s="69" t="str">
        <f>VLOOKUP($A1062,공산품!$A60:$L848,9,FALSE)</f>
        <v>-</v>
      </c>
      <c r="M1062" s="243" t="e">
        <f t="shared" si="176"/>
        <v>#VALUE!</v>
      </c>
      <c r="N1062" s="243" t="e">
        <f t="shared" si="177"/>
        <v>#VALUE!</v>
      </c>
      <c r="O1062" s="68" t="str">
        <f>VLOOKUP($B1062,[1]전년동월vs전월vs당월!$A$7:$AC$1780,16,FALSE)</f>
        <v>-</v>
      </c>
      <c r="P1062" s="68" t="str">
        <f>VLOOKUP($B1062,[2]전년동월vs전월vs당월!$B$7:$AD$1796,16,FALSE)</f>
        <v>-</v>
      </c>
      <c r="Q1062" s="69" t="str">
        <f>VLOOKUP($A1062,공산품!$A60:$L848,10,FALSE)</f>
        <v>-</v>
      </c>
      <c r="R1062" s="243" t="e">
        <f t="shared" si="178"/>
        <v>#VALUE!</v>
      </c>
      <c r="S1062" s="243" t="e">
        <f t="shared" si="179"/>
        <v>#VALUE!</v>
      </c>
      <c r="T1062" s="68" t="str">
        <f>VLOOKUP($B1062,[1]전년동월vs전월vs당월!$A$7:$AC$1780,21,FALSE)</f>
        <v>-</v>
      </c>
      <c r="U1062" s="68" t="str">
        <f>VLOOKUP($B1062,[2]전년동월vs전월vs당월!$B$7:$AD$1796,21,FALSE)</f>
        <v>-</v>
      </c>
      <c r="V1062" s="69">
        <f>VLOOKUP($A1062,공산품!$A60:$L848,11,FALSE)</f>
        <v>4700</v>
      </c>
      <c r="W1062" s="243" t="e">
        <f t="shared" si="180"/>
        <v>#VALUE!</v>
      </c>
      <c r="X1062" s="243" t="e">
        <f t="shared" si="181"/>
        <v>#VALUE!</v>
      </c>
      <c r="Y1062" s="68" t="str">
        <f>VLOOKUP($B1062,[1]전년동월vs전월vs당월!$A$7:$AC$1780,26,FALSE)</f>
        <v>-</v>
      </c>
      <c r="Z1062" s="68">
        <f>VLOOKUP($B1062,[2]전년동월vs전월vs당월!$B$7:$AD$1796,26,FALSE)</f>
        <v>4700</v>
      </c>
      <c r="AA1062" s="69">
        <f>VLOOKUP($A1062,공산품!$A60:$L848,12,FALSE)</f>
        <v>4700</v>
      </c>
      <c r="AB1062" s="243" t="e">
        <f t="shared" si="182"/>
        <v>#VALUE!</v>
      </c>
      <c r="AC1062" s="243">
        <f t="shared" si="183"/>
        <v>0</v>
      </c>
      <c r="AD1062" s="83"/>
    </row>
    <row r="1063" spans="1:30" s="64" customFormat="1" ht="14.1" customHeight="1">
      <c r="A1063" s="64">
        <v>55</v>
      </c>
      <c r="B1063" s="16" t="str">
        <f t="shared" si="184"/>
        <v>국수,소면수입/면사랑900g건소면수타면사랑</v>
      </c>
      <c r="C1063" s="85">
        <v>19</v>
      </c>
      <c r="D1063" s="93" t="s">
        <v>702</v>
      </c>
      <c r="E1063" s="93" t="s">
        <v>709</v>
      </c>
      <c r="F1063" s="93" t="s">
        <v>704</v>
      </c>
      <c r="G1063" s="87" t="s">
        <v>124</v>
      </c>
      <c r="H1063" s="96" t="s">
        <v>710</v>
      </c>
      <c r="I1063" s="87" t="s">
        <v>711</v>
      </c>
      <c r="J1063" s="68" t="str">
        <f>VLOOKUP($B1063,[1]전년동월vs전월vs당월!$A$7:$AC$1780,11,FALSE)</f>
        <v>-</v>
      </c>
      <c r="K1063" s="68" t="str">
        <f>VLOOKUP($B1063,[2]전년동월vs전월vs당월!$B$7:$AD$1796,11,FALSE)</f>
        <v>-</v>
      </c>
      <c r="L1063" s="69" t="str">
        <f>VLOOKUP($A1063,공산품!$A61:$L849,9,FALSE)</f>
        <v>-</v>
      </c>
      <c r="M1063" s="243" t="e">
        <f t="shared" si="176"/>
        <v>#VALUE!</v>
      </c>
      <c r="N1063" s="243" t="e">
        <f t="shared" si="177"/>
        <v>#VALUE!</v>
      </c>
      <c r="O1063" s="68" t="str">
        <f>VLOOKUP($B1063,[1]전년동월vs전월vs당월!$A$7:$AC$1780,16,FALSE)</f>
        <v>-</v>
      </c>
      <c r="P1063" s="68" t="str">
        <f>VLOOKUP($B1063,[2]전년동월vs전월vs당월!$B$7:$AD$1796,16,FALSE)</f>
        <v>-</v>
      </c>
      <c r="Q1063" s="69" t="str">
        <f>VLOOKUP($A1063,공산품!$A61:$L849,10,FALSE)</f>
        <v>-</v>
      </c>
      <c r="R1063" s="243" t="e">
        <f t="shared" si="178"/>
        <v>#VALUE!</v>
      </c>
      <c r="S1063" s="243" t="e">
        <f t="shared" si="179"/>
        <v>#VALUE!</v>
      </c>
      <c r="T1063" s="68" t="str">
        <f>VLOOKUP($B1063,[1]전년동월vs전월vs당월!$A$7:$AC$1780,21,FALSE)</f>
        <v>-</v>
      </c>
      <c r="U1063" s="68" t="str">
        <f>VLOOKUP($B1063,[2]전년동월vs전월vs당월!$B$7:$AD$1796,21,FALSE)</f>
        <v>-</v>
      </c>
      <c r="V1063" s="69" t="str">
        <f>VLOOKUP($A1063,공산품!$A61:$L849,11,FALSE)</f>
        <v>-</v>
      </c>
      <c r="W1063" s="243" t="e">
        <f t="shared" si="180"/>
        <v>#VALUE!</v>
      </c>
      <c r="X1063" s="243" t="e">
        <f t="shared" si="181"/>
        <v>#VALUE!</v>
      </c>
      <c r="Y1063" s="68" t="str">
        <f>VLOOKUP($B1063,[1]전년동월vs전월vs당월!$A$7:$AC$1780,26,FALSE)</f>
        <v>-</v>
      </c>
      <c r="Z1063" s="68" t="str">
        <f>VLOOKUP($B1063,[2]전년동월vs전월vs당월!$B$7:$AD$1796,26,FALSE)</f>
        <v>-</v>
      </c>
      <c r="AA1063" s="69" t="str">
        <f>VLOOKUP($A1063,공산품!$A61:$L849,12,FALSE)</f>
        <v>-</v>
      </c>
      <c r="AB1063" s="243" t="e">
        <f t="shared" si="182"/>
        <v>#VALUE!</v>
      </c>
      <c r="AC1063" s="243" t="e">
        <f t="shared" si="183"/>
        <v>#VALUE!</v>
      </c>
      <c r="AD1063" s="83"/>
    </row>
    <row r="1064" spans="1:30" s="64" customFormat="1" ht="14.1" customHeight="1">
      <c r="A1064" s="64">
        <v>56</v>
      </c>
      <c r="B1064" s="16" t="str">
        <f t="shared" si="184"/>
        <v>국수,소면호주소맥분97/면사랑,태화식품1.5kg무표백소맥분,다가수숙성면오뚜기</v>
      </c>
      <c r="C1064" s="85"/>
      <c r="D1064" s="93" t="s">
        <v>702</v>
      </c>
      <c r="E1064" s="93" t="s">
        <v>709</v>
      </c>
      <c r="F1064" s="93" t="s">
        <v>712</v>
      </c>
      <c r="G1064" s="87" t="s">
        <v>123</v>
      </c>
      <c r="H1064" s="95" t="s">
        <v>130</v>
      </c>
      <c r="I1064" s="87" t="s">
        <v>634</v>
      </c>
      <c r="J1064" s="68" t="str">
        <f>VLOOKUP($B1064,[1]전년동월vs전월vs당월!$A$7:$AC$1780,11,FALSE)</f>
        <v>-</v>
      </c>
      <c r="K1064" s="68">
        <f>VLOOKUP($B1064,[2]전년동월vs전월vs당월!$B$7:$AD$1796,11,FALSE)</f>
        <v>3400</v>
      </c>
      <c r="L1064" s="69">
        <f>VLOOKUP($A1064,공산품!$A62:$L850,9,FALSE)</f>
        <v>3550</v>
      </c>
      <c r="M1064" s="243" t="e">
        <f t="shared" si="176"/>
        <v>#VALUE!</v>
      </c>
      <c r="N1064" s="243">
        <f t="shared" si="177"/>
        <v>4.4117647058823533</v>
      </c>
      <c r="O1064" s="68" t="str">
        <f>VLOOKUP($B1064,[1]전년동월vs전월vs당월!$A$7:$AC$1780,16,FALSE)</f>
        <v>-</v>
      </c>
      <c r="P1064" s="68" t="str">
        <f>VLOOKUP($B1064,[2]전년동월vs전월vs당월!$B$7:$AD$1796,16,FALSE)</f>
        <v>-</v>
      </c>
      <c r="Q1064" s="69">
        <f>VLOOKUP($A1064,공산품!$A62:$L850,10,FALSE)</f>
        <v>3900</v>
      </c>
      <c r="R1064" s="243" t="e">
        <f t="shared" si="178"/>
        <v>#VALUE!</v>
      </c>
      <c r="S1064" s="243" t="e">
        <f t="shared" si="179"/>
        <v>#VALUE!</v>
      </c>
      <c r="T1064" s="68">
        <f>VLOOKUP($B1064,[1]전년동월vs전월vs당월!$A$7:$AC$1780,21,FALSE)</f>
        <v>3180</v>
      </c>
      <c r="U1064" s="68">
        <f>VLOOKUP($B1064,[2]전년동월vs전월vs당월!$B$7:$AD$1796,21,FALSE)</f>
        <v>3640</v>
      </c>
      <c r="V1064" s="69">
        <f>VLOOKUP($A1064,공산품!$A62:$L850,11,FALSE)</f>
        <v>3640</v>
      </c>
      <c r="W1064" s="243">
        <f t="shared" si="180"/>
        <v>14.465408805031446</v>
      </c>
      <c r="X1064" s="243">
        <f t="shared" si="181"/>
        <v>0</v>
      </c>
      <c r="Y1064" s="68">
        <f>VLOOKUP($B1064,[1]전년동월vs전월vs당월!$A$7:$AC$1780,26,FALSE)</f>
        <v>4000</v>
      </c>
      <c r="Z1064" s="68">
        <f>VLOOKUP($B1064,[2]전년동월vs전월vs당월!$B$7:$AD$1796,26,FALSE)</f>
        <v>4000</v>
      </c>
      <c r="AA1064" s="69">
        <f>VLOOKUP($A1064,공산품!$A62:$L850,12,FALSE)</f>
        <v>4000</v>
      </c>
      <c r="AB1064" s="243">
        <f t="shared" si="182"/>
        <v>0</v>
      </c>
      <c r="AC1064" s="243">
        <f t="shared" si="183"/>
        <v>0</v>
      </c>
      <c r="AD1064" s="83"/>
    </row>
    <row r="1065" spans="1:30" s="64" customFormat="1" ht="14.1" customHeight="1">
      <c r="A1065" s="64">
        <v>57</v>
      </c>
      <c r="B1065" s="16" t="str">
        <f t="shared" si="184"/>
        <v>국수,소면호주소맥분97/면사랑,태화식품3kg무표백소맥분,다가수숙성면오뚜기</v>
      </c>
      <c r="C1065" s="85"/>
      <c r="D1065" s="93" t="s">
        <v>702</v>
      </c>
      <c r="E1065" s="93" t="s">
        <v>709</v>
      </c>
      <c r="F1065" s="93" t="s">
        <v>712</v>
      </c>
      <c r="G1065" s="87" t="s">
        <v>131</v>
      </c>
      <c r="H1065" s="95" t="s">
        <v>130</v>
      </c>
      <c r="I1065" s="87" t="s">
        <v>634</v>
      </c>
      <c r="J1065" s="68">
        <f>VLOOKUP($B1065,[1]전년동월vs전월vs당월!$A$7:$AC$1780,11,FALSE)</f>
        <v>6500</v>
      </c>
      <c r="K1065" s="68">
        <f>VLOOKUP($B1065,[2]전년동월vs전월vs당월!$B$7:$AD$1796,11,FALSE)</f>
        <v>6900</v>
      </c>
      <c r="L1065" s="69">
        <f>VLOOKUP($A1065,공산품!$A63:$L851,9,FALSE)</f>
        <v>6900</v>
      </c>
      <c r="M1065" s="243">
        <f t="shared" si="176"/>
        <v>6.1538461538461542</v>
      </c>
      <c r="N1065" s="243">
        <f t="shared" si="177"/>
        <v>0</v>
      </c>
      <c r="O1065" s="68">
        <f>VLOOKUP($B1065,[1]전년동월vs전월vs당월!$A$7:$AC$1780,16,FALSE)</f>
        <v>7800</v>
      </c>
      <c r="P1065" s="68">
        <f>VLOOKUP($B1065,[2]전년동월vs전월vs당월!$B$7:$AD$1796,16,FALSE)</f>
        <v>7800</v>
      </c>
      <c r="Q1065" s="69">
        <f>VLOOKUP($A1065,공산품!$A63:$L851,10,FALSE)</f>
        <v>7800</v>
      </c>
      <c r="R1065" s="243">
        <f t="shared" si="178"/>
        <v>0</v>
      </c>
      <c r="S1065" s="243">
        <f t="shared" si="179"/>
        <v>0</v>
      </c>
      <c r="T1065" s="68" t="str">
        <f>VLOOKUP($B1065,[1]전년동월vs전월vs당월!$A$7:$AC$1780,21,FALSE)</f>
        <v>-</v>
      </c>
      <c r="U1065" s="68" t="str">
        <f>VLOOKUP($B1065,[2]전년동월vs전월vs당월!$B$7:$AD$1796,21,FALSE)</f>
        <v>-</v>
      </c>
      <c r="V1065" s="69" t="str">
        <f>VLOOKUP($A1065,공산품!$A63:$L851,11,FALSE)</f>
        <v>-</v>
      </c>
      <c r="W1065" s="243" t="e">
        <f t="shared" si="180"/>
        <v>#VALUE!</v>
      </c>
      <c r="X1065" s="243" t="e">
        <f t="shared" si="181"/>
        <v>#VALUE!</v>
      </c>
      <c r="Y1065" s="68">
        <f>VLOOKUP($B1065,[1]전년동월vs전월vs당월!$A$7:$AC$1780,26,FALSE)</f>
        <v>7410</v>
      </c>
      <c r="Z1065" s="68">
        <f>VLOOKUP($B1065,[2]전년동월vs전월vs당월!$B$7:$AD$1796,26,FALSE)</f>
        <v>7410</v>
      </c>
      <c r="AA1065" s="69">
        <f>VLOOKUP($A1065,공산품!$A63:$L851,12,FALSE)</f>
        <v>7410</v>
      </c>
      <c r="AB1065" s="243">
        <f t="shared" si="182"/>
        <v>0</v>
      </c>
      <c r="AC1065" s="243">
        <f t="shared" si="183"/>
        <v>0</v>
      </c>
      <c r="AD1065" s="83"/>
    </row>
    <row r="1066" spans="1:30" s="64" customFormat="1" ht="14.1" customHeight="1">
      <c r="A1066" s="64">
        <v>58</v>
      </c>
      <c r="B1066" s="16" t="str">
        <f t="shared" si="184"/>
        <v>국수,소면수입/면사랑3kg수타면사랑</v>
      </c>
      <c r="C1066" s="85"/>
      <c r="D1066" s="93" t="s">
        <v>702</v>
      </c>
      <c r="E1066" s="93" t="s">
        <v>709</v>
      </c>
      <c r="F1066" s="93" t="s">
        <v>704</v>
      </c>
      <c r="G1066" s="87" t="s">
        <v>131</v>
      </c>
      <c r="H1066" s="96" t="s">
        <v>713</v>
      </c>
      <c r="I1066" s="87" t="s">
        <v>711</v>
      </c>
      <c r="J1066" s="68" t="str">
        <f>VLOOKUP($B1066,[1]전년동월vs전월vs당월!$A$7:$AC$1780,11,FALSE)</f>
        <v>-</v>
      </c>
      <c r="K1066" s="68">
        <f>VLOOKUP($B1066,[2]전년동월vs전월vs당월!$B$7:$AD$1796,11,FALSE)</f>
        <v>2850</v>
      </c>
      <c r="L1066" s="69">
        <f>VLOOKUP($A1066,공산품!$A64:$L852,9,FALSE)</f>
        <v>2850</v>
      </c>
      <c r="M1066" s="243" t="e">
        <f t="shared" si="176"/>
        <v>#VALUE!</v>
      </c>
      <c r="N1066" s="243">
        <f t="shared" si="177"/>
        <v>0</v>
      </c>
      <c r="O1066" s="68" t="str">
        <f>VLOOKUP($B1066,[1]전년동월vs전월vs당월!$A$7:$AC$1780,16,FALSE)</f>
        <v>-</v>
      </c>
      <c r="P1066" s="68" t="str">
        <f>VLOOKUP($B1066,[2]전년동월vs전월vs당월!$B$7:$AD$1796,16,FALSE)</f>
        <v>-</v>
      </c>
      <c r="Q1066" s="69" t="str">
        <f>VLOOKUP($A1066,공산품!$A64:$L852,10,FALSE)</f>
        <v>-</v>
      </c>
      <c r="R1066" s="243" t="e">
        <f t="shared" si="178"/>
        <v>#VALUE!</v>
      </c>
      <c r="S1066" s="243" t="e">
        <f t="shared" si="179"/>
        <v>#VALUE!</v>
      </c>
      <c r="T1066" s="68" t="str">
        <f>VLOOKUP($B1066,[1]전년동월vs전월vs당월!$A$7:$AC$1780,21,FALSE)</f>
        <v>-</v>
      </c>
      <c r="U1066" s="68" t="str">
        <f>VLOOKUP($B1066,[2]전년동월vs전월vs당월!$B$7:$AD$1796,21,FALSE)</f>
        <v>-</v>
      </c>
      <c r="V1066" s="69" t="str">
        <f>VLOOKUP($A1066,공산품!$A64:$L852,11,FALSE)</f>
        <v>-</v>
      </c>
      <c r="W1066" s="243" t="e">
        <f t="shared" si="180"/>
        <v>#VALUE!</v>
      </c>
      <c r="X1066" s="243" t="e">
        <f t="shared" si="181"/>
        <v>#VALUE!</v>
      </c>
      <c r="Y1066" s="68" t="str">
        <f>VLOOKUP($B1066,[1]전년동월vs전월vs당월!$A$7:$AC$1780,26,FALSE)</f>
        <v>-</v>
      </c>
      <c r="Z1066" s="68" t="str">
        <f>VLOOKUP($B1066,[2]전년동월vs전월vs당월!$B$7:$AD$1796,26,FALSE)</f>
        <v>-</v>
      </c>
      <c r="AA1066" s="69" t="str">
        <f>VLOOKUP($A1066,공산품!$A64:$L852,12,FALSE)</f>
        <v>-</v>
      </c>
      <c r="AB1066" s="243" t="e">
        <f t="shared" si="182"/>
        <v>#VALUE!</v>
      </c>
      <c r="AC1066" s="243" t="e">
        <f t="shared" si="183"/>
        <v>#VALUE!</v>
      </c>
      <c r="AD1066" s="83"/>
    </row>
    <row r="1067" spans="1:30" s="64" customFormat="1" ht="14.1" customHeight="1">
      <c r="A1067" s="64">
        <v>59</v>
      </c>
      <c r="B1067" s="16" t="str">
        <f t="shared" si="184"/>
        <v>국수,소면3kg진공포장,소면샘표</v>
      </c>
      <c r="C1067" s="85"/>
      <c r="D1067" s="93" t="s">
        <v>702</v>
      </c>
      <c r="E1067" s="93" t="s">
        <v>709</v>
      </c>
      <c r="F1067" s="93"/>
      <c r="G1067" s="87" t="s">
        <v>131</v>
      </c>
      <c r="H1067" s="96" t="s">
        <v>714</v>
      </c>
      <c r="I1067" s="87" t="s">
        <v>715</v>
      </c>
      <c r="J1067" s="68">
        <f>VLOOKUP($B1067,[1]전년동월vs전월vs당월!$A$7:$AC$1780,11,FALSE)</f>
        <v>6650</v>
      </c>
      <c r="K1067" s="68">
        <f>VLOOKUP($B1067,[2]전년동월vs전월vs당월!$B$7:$AD$1796,11,FALSE)</f>
        <v>8900</v>
      </c>
      <c r="L1067" s="69">
        <f>VLOOKUP($A1067,공산품!$A65:$L853,9,FALSE)</f>
        <v>6400</v>
      </c>
      <c r="M1067" s="243">
        <f t="shared" si="176"/>
        <v>-3.7593984962406015</v>
      </c>
      <c r="N1067" s="243">
        <f t="shared" si="177"/>
        <v>-28.089887640449437</v>
      </c>
      <c r="O1067" s="68" t="str">
        <f>VLOOKUP($B1067,[1]전년동월vs전월vs당월!$A$7:$AC$1780,16,FALSE)</f>
        <v>-</v>
      </c>
      <c r="P1067" s="68" t="str">
        <f>VLOOKUP($B1067,[2]전년동월vs전월vs당월!$B$7:$AD$1796,16,FALSE)</f>
        <v>-</v>
      </c>
      <c r="Q1067" s="69" t="str">
        <f>VLOOKUP($A1067,공산품!$A65:$L853,10,FALSE)</f>
        <v>-</v>
      </c>
      <c r="R1067" s="243" t="e">
        <f t="shared" si="178"/>
        <v>#VALUE!</v>
      </c>
      <c r="S1067" s="243" t="e">
        <f t="shared" si="179"/>
        <v>#VALUE!</v>
      </c>
      <c r="T1067" s="68" t="str">
        <f>VLOOKUP($B1067,[1]전년동월vs전월vs당월!$A$7:$AC$1780,21,FALSE)</f>
        <v>-</v>
      </c>
      <c r="U1067" s="68" t="str">
        <f>VLOOKUP($B1067,[2]전년동월vs전월vs당월!$B$7:$AD$1796,21,FALSE)</f>
        <v>-</v>
      </c>
      <c r="V1067" s="69" t="str">
        <f>VLOOKUP($A1067,공산품!$A65:$L853,11,FALSE)</f>
        <v>-</v>
      </c>
      <c r="W1067" s="243" t="e">
        <f t="shared" si="180"/>
        <v>#VALUE!</v>
      </c>
      <c r="X1067" s="243" t="e">
        <f t="shared" si="181"/>
        <v>#VALUE!</v>
      </c>
      <c r="Y1067" s="68">
        <f>VLOOKUP($B1067,[1]전년동월vs전월vs당월!$A$7:$AC$1780,26,FALSE)</f>
        <v>8980</v>
      </c>
      <c r="Z1067" s="68">
        <f>VLOOKUP($B1067,[2]전년동월vs전월vs당월!$B$7:$AD$1796,26,FALSE)</f>
        <v>8980</v>
      </c>
      <c r="AA1067" s="69">
        <f>VLOOKUP($A1067,공산품!$A65:$L853,12,FALSE)</f>
        <v>8980</v>
      </c>
      <c r="AB1067" s="243">
        <f t="shared" si="182"/>
        <v>0</v>
      </c>
      <c r="AC1067" s="243">
        <f t="shared" si="183"/>
        <v>0</v>
      </c>
      <c r="AD1067" s="83"/>
    </row>
    <row r="1068" spans="1:30" s="64" customFormat="1" ht="14.1" customHeight="1">
      <c r="A1068" s="64">
        <v>60</v>
      </c>
      <c r="B1068" s="16" t="str">
        <f t="shared" si="184"/>
        <v>국수,소면수입소맥분/샘표900g건면샘표</v>
      </c>
      <c r="C1068" s="85"/>
      <c r="D1068" s="93" t="s">
        <v>702</v>
      </c>
      <c r="E1068" s="93" t="s">
        <v>709</v>
      </c>
      <c r="F1068" s="93" t="s">
        <v>716</v>
      </c>
      <c r="G1068" s="87" t="s">
        <v>124</v>
      </c>
      <c r="H1068" s="95" t="s">
        <v>717</v>
      </c>
      <c r="I1068" s="87" t="s">
        <v>715</v>
      </c>
      <c r="J1068" s="68">
        <f>VLOOKUP($B1068,[1]전년동월vs전월vs당월!$A$7:$AC$1780,11,FALSE)</f>
        <v>2750</v>
      </c>
      <c r="K1068" s="68">
        <f>VLOOKUP($B1068,[2]전년동월vs전월vs당월!$B$7:$AD$1796,11,FALSE)</f>
        <v>1860</v>
      </c>
      <c r="L1068" s="69">
        <f>VLOOKUP($A1068,공산품!$A66:$L854,9,FALSE)</f>
        <v>1860</v>
      </c>
      <c r="M1068" s="243">
        <f t="shared" si="176"/>
        <v>-32.363636363636367</v>
      </c>
      <c r="N1068" s="243">
        <f t="shared" si="177"/>
        <v>0</v>
      </c>
      <c r="O1068" s="68">
        <f>VLOOKUP($B1068,[1]전년동월vs전월vs당월!$A$7:$AC$1780,16,FALSE)</f>
        <v>2600</v>
      </c>
      <c r="P1068" s="68">
        <f>VLOOKUP($B1068,[2]전년동월vs전월vs당월!$B$7:$AD$1796,16,FALSE)</f>
        <v>2200</v>
      </c>
      <c r="Q1068" s="69">
        <f>VLOOKUP($A1068,공산품!$A66:$L854,10,FALSE)</f>
        <v>2200</v>
      </c>
      <c r="R1068" s="243">
        <f t="shared" si="178"/>
        <v>-15.384615384615385</v>
      </c>
      <c r="S1068" s="243">
        <f t="shared" si="179"/>
        <v>0</v>
      </c>
      <c r="T1068" s="68" t="str">
        <f>VLOOKUP($B1068,[1]전년동월vs전월vs당월!$A$7:$AC$1780,21,FALSE)</f>
        <v>-</v>
      </c>
      <c r="U1068" s="68" t="str">
        <f>VLOOKUP($B1068,[2]전년동월vs전월vs당월!$B$7:$AD$1796,21,FALSE)</f>
        <v>-</v>
      </c>
      <c r="V1068" s="69" t="str">
        <f>VLOOKUP($A1068,공산품!$A66:$L854,11,FALSE)</f>
        <v>-</v>
      </c>
      <c r="W1068" s="243" t="e">
        <f t="shared" si="180"/>
        <v>#VALUE!</v>
      </c>
      <c r="X1068" s="243" t="e">
        <f t="shared" si="181"/>
        <v>#VALUE!</v>
      </c>
      <c r="Y1068" s="68">
        <f>VLOOKUP($B1068,[1]전년동월vs전월vs당월!$A$7:$AC$1780,26,FALSE)</f>
        <v>2700</v>
      </c>
      <c r="Z1068" s="68">
        <f>VLOOKUP($B1068,[2]전년동월vs전월vs당월!$B$7:$AD$1796,26,FALSE)</f>
        <v>2700</v>
      </c>
      <c r="AA1068" s="69">
        <f>VLOOKUP($A1068,공산품!$A66:$L854,12,FALSE)</f>
        <v>2700</v>
      </c>
      <c r="AB1068" s="243">
        <f t="shared" si="182"/>
        <v>0</v>
      </c>
      <c r="AC1068" s="243">
        <f t="shared" si="183"/>
        <v>0</v>
      </c>
      <c r="AD1068" s="83"/>
    </row>
    <row r="1069" spans="1:30" s="64" customFormat="1" ht="14.1" customHeight="1">
      <c r="A1069" s="64">
        <v>61</v>
      </c>
      <c r="B1069" s="16" t="str">
        <f t="shared" si="184"/>
        <v>국수,소면900g소면오뚜기</v>
      </c>
      <c r="C1069" s="85"/>
      <c r="D1069" s="93" t="s">
        <v>702</v>
      </c>
      <c r="E1069" s="93" t="s">
        <v>709</v>
      </c>
      <c r="F1069" s="93"/>
      <c r="G1069" s="87" t="s">
        <v>124</v>
      </c>
      <c r="H1069" s="95" t="s">
        <v>718</v>
      </c>
      <c r="I1069" s="87" t="s">
        <v>634</v>
      </c>
      <c r="J1069" s="68">
        <f>VLOOKUP($B1069,[1]전년동월vs전월vs당월!$A$7:$AC$1780,11,FALSE)</f>
        <v>2350</v>
      </c>
      <c r="K1069" s="68">
        <f>VLOOKUP($B1069,[2]전년동월vs전월vs당월!$B$7:$AD$1796,11,FALSE)</f>
        <v>2250</v>
      </c>
      <c r="L1069" s="69">
        <f>VLOOKUP($A1069,공산품!$A67:$L855,9,FALSE)</f>
        <v>2250</v>
      </c>
      <c r="M1069" s="243">
        <f t="shared" si="176"/>
        <v>-4.2553191489361701</v>
      </c>
      <c r="N1069" s="243">
        <f t="shared" si="177"/>
        <v>0</v>
      </c>
      <c r="O1069" s="68">
        <f>VLOOKUP($B1069,[1]전년동월vs전월vs당월!$A$7:$AC$1780,16,FALSE)</f>
        <v>2600</v>
      </c>
      <c r="P1069" s="68" t="str">
        <f>VLOOKUP($B1069,[2]전년동월vs전월vs당월!$B$7:$AD$1796,16,FALSE)</f>
        <v>-</v>
      </c>
      <c r="Q1069" s="69" t="str">
        <f>VLOOKUP($A1069,공산품!$A67:$L855,10,FALSE)</f>
        <v>-</v>
      </c>
      <c r="R1069" s="243" t="e">
        <f t="shared" si="178"/>
        <v>#VALUE!</v>
      </c>
      <c r="S1069" s="243" t="e">
        <f t="shared" si="179"/>
        <v>#VALUE!</v>
      </c>
      <c r="T1069" s="68">
        <f>VLOOKUP($B1069,[1]전년동월vs전월vs당월!$A$7:$AC$1780,21,FALSE)</f>
        <v>1980</v>
      </c>
      <c r="U1069" s="68">
        <f>VLOOKUP($B1069,[2]전년동월vs전월vs당월!$B$7:$AD$1796,21,FALSE)</f>
        <v>2600</v>
      </c>
      <c r="V1069" s="69">
        <f>VLOOKUP($A1069,공산품!$A67:$L855,11,FALSE)</f>
        <v>2600</v>
      </c>
      <c r="W1069" s="243">
        <f t="shared" si="180"/>
        <v>31.313131313131311</v>
      </c>
      <c r="X1069" s="243">
        <f t="shared" si="181"/>
        <v>0</v>
      </c>
      <c r="Y1069" s="68">
        <f>VLOOKUP($B1069,[1]전년동월vs전월vs당월!$A$7:$AC$1780,26,FALSE)</f>
        <v>2600</v>
      </c>
      <c r="Z1069" s="68">
        <f>VLOOKUP($B1069,[2]전년동월vs전월vs당월!$B$7:$AD$1796,26,FALSE)</f>
        <v>2600</v>
      </c>
      <c r="AA1069" s="69">
        <f>VLOOKUP($A1069,공산품!$A67:$L855,12,FALSE)</f>
        <v>2600</v>
      </c>
      <c r="AB1069" s="243">
        <f t="shared" si="182"/>
        <v>0</v>
      </c>
      <c r="AC1069" s="243">
        <f t="shared" si="183"/>
        <v>0</v>
      </c>
      <c r="AD1069" s="83"/>
    </row>
    <row r="1070" spans="1:30" s="64" customFormat="1" ht="14.1" customHeight="1">
      <c r="A1070" s="64">
        <v>62</v>
      </c>
      <c r="B1070" s="16" t="str">
        <f t="shared" si="184"/>
        <v>국수,소면kg소면청수</v>
      </c>
      <c r="C1070" s="85"/>
      <c r="D1070" s="93" t="s">
        <v>702</v>
      </c>
      <c r="E1070" s="93" t="s">
        <v>709</v>
      </c>
      <c r="F1070" s="93"/>
      <c r="G1070" s="87" t="s">
        <v>416</v>
      </c>
      <c r="H1070" s="95" t="s">
        <v>718</v>
      </c>
      <c r="I1070" s="87" t="s">
        <v>719</v>
      </c>
      <c r="J1070" s="68">
        <f>VLOOKUP($B1070,[1]전년동월vs전월vs당월!$A$7:$AC$1780,11,FALSE)</f>
        <v>2950</v>
      </c>
      <c r="K1070" s="68">
        <f>VLOOKUP($B1070,[2]전년동월vs전월vs당월!$B$7:$AD$1796,11,FALSE)</f>
        <v>3200</v>
      </c>
      <c r="L1070" s="69">
        <f>VLOOKUP($A1070,공산품!$A68:$L856,9,FALSE)</f>
        <v>3200</v>
      </c>
      <c r="M1070" s="243">
        <f t="shared" si="176"/>
        <v>8.4745762711864412</v>
      </c>
      <c r="N1070" s="243">
        <f t="shared" si="177"/>
        <v>0</v>
      </c>
      <c r="O1070" s="68">
        <f>VLOOKUP($B1070,[1]전년동월vs전월vs당월!$A$7:$AC$1780,16,FALSE)</f>
        <v>3200</v>
      </c>
      <c r="P1070" s="68">
        <f>VLOOKUP($B1070,[2]전년동월vs전월vs당월!$B$7:$AD$1796,16,FALSE)</f>
        <v>3000</v>
      </c>
      <c r="Q1070" s="69" t="str">
        <f>VLOOKUP($A1070,공산품!$A68:$L856,10,FALSE)</f>
        <v>-</v>
      </c>
      <c r="R1070" s="243" t="e">
        <f t="shared" si="178"/>
        <v>#VALUE!</v>
      </c>
      <c r="S1070" s="243" t="e">
        <f t="shared" si="179"/>
        <v>#VALUE!</v>
      </c>
      <c r="T1070" s="68">
        <f>VLOOKUP($B1070,[1]전년동월vs전월vs당월!$A$7:$AC$1780,21,FALSE)</f>
        <v>2670</v>
      </c>
      <c r="U1070" s="68" t="str">
        <f>VLOOKUP($B1070,[2]전년동월vs전월vs당월!$B$7:$AD$1796,21,FALSE)</f>
        <v>-</v>
      </c>
      <c r="V1070" s="69" t="str">
        <f>VLOOKUP($A1070,공산품!$A68:$L856,11,FALSE)</f>
        <v>-</v>
      </c>
      <c r="W1070" s="243" t="e">
        <f t="shared" si="180"/>
        <v>#VALUE!</v>
      </c>
      <c r="X1070" s="243" t="e">
        <f t="shared" si="181"/>
        <v>#VALUE!</v>
      </c>
      <c r="Y1070" s="68">
        <f>VLOOKUP($B1070,[1]전년동월vs전월vs당월!$A$7:$AC$1780,26,FALSE)</f>
        <v>2850</v>
      </c>
      <c r="Z1070" s="68">
        <f>VLOOKUP($B1070,[2]전년동월vs전월vs당월!$B$7:$AD$1796,26,FALSE)</f>
        <v>2850</v>
      </c>
      <c r="AA1070" s="69">
        <f>VLOOKUP($A1070,공산품!$A68:$L856,12,FALSE)</f>
        <v>2850</v>
      </c>
      <c r="AB1070" s="243">
        <f t="shared" si="182"/>
        <v>0</v>
      </c>
      <c r="AC1070" s="243">
        <f t="shared" si="183"/>
        <v>0</v>
      </c>
      <c r="AD1070" s="83"/>
    </row>
    <row r="1071" spans="1:30" s="64" customFormat="1" ht="14.1" customHeight="1">
      <c r="A1071" s="64">
        <v>63</v>
      </c>
      <c r="B1071" s="16" t="str">
        <f t="shared" si="184"/>
        <v>냉면600g함흥냉면면사랑</v>
      </c>
      <c r="C1071" s="85">
        <v>20</v>
      </c>
      <c r="D1071" s="93" t="s">
        <v>702</v>
      </c>
      <c r="E1071" s="93" t="s">
        <v>720</v>
      </c>
      <c r="F1071" s="93"/>
      <c r="G1071" s="87" t="s">
        <v>137</v>
      </c>
      <c r="H1071" s="95" t="s">
        <v>721</v>
      </c>
      <c r="I1071" s="87" t="s">
        <v>711</v>
      </c>
      <c r="J1071" s="68" t="str">
        <f>VLOOKUP($B1071,[1]전년동월vs전월vs당월!$A$7:$AC$1780,11,FALSE)</f>
        <v>-</v>
      </c>
      <c r="K1071" s="68" t="str">
        <f>VLOOKUP($B1071,[2]전년동월vs전월vs당월!$B$7:$AD$1796,11,FALSE)</f>
        <v>-</v>
      </c>
      <c r="L1071" s="69" t="str">
        <f>VLOOKUP($A1071,공산품!$A69:$L857,9,FALSE)</f>
        <v>-</v>
      </c>
      <c r="M1071" s="243" t="e">
        <f t="shared" si="176"/>
        <v>#VALUE!</v>
      </c>
      <c r="N1071" s="243" t="e">
        <f t="shared" si="177"/>
        <v>#VALUE!</v>
      </c>
      <c r="O1071" s="68" t="str">
        <f>VLOOKUP($B1071,[1]전년동월vs전월vs당월!$A$7:$AC$1780,16,FALSE)</f>
        <v>-</v>
      </c>
      <c r="P1071" s="68" t="str">
        <f>VLOOKUP($B1071,[2]전년동월vs전월vs당월!$B$7:$AD$1796,16,FALSE)</f>
        <v>-</v>
      </c>
      <c r="Q1071" s="69" t="str">
        <f>VLOOKUP($A1071,공산품!$A69:$L857,10,FALSE)</f>
        <v>-</v>
      </c>
      <c r="R1071" s="243" t="e">
        <f t="shared" si="178"/>
        <v>#VALUE!</v>
      </c>
      <c r="S1071" s="243" t="e">
        <f t="shared" si="179"/>
        <v>#VALUE!</v>
      </c>
      <c r="T1071" s="68" t="str">
        <f>VLOOKUP($B1071,[1]전년동월vs전월vs당월!$A$7:$AC$1780,21,FALSE)</f>
        <v>-</v>
      </c>
      <c r="U1071" s="68">
        <f>VLOOKUP($B1071,[2]전년동월vs전월vs당월!$B$7:$AD$1796,21,FALSE)</f>
        <v>2990</v>
      </c>
      <c r="V1071" s="69">
        <f>VLOOKUP($A1071,공산품!$A69:$L857,11,FALSE)</f>
        <v>2990</v>
      </c>
      <c r="W1071" s="243" t="e">
        <f t="shared" si="180"/>
        <v>#VALUE!</v>
      </c>
      <c r="X1071" s="243">
        <f t="shared" si="181"/>
        <v>0</v>
      </c>
      <c r="Y1071" s="68">
        <f>VLOOKUP($B1071,[1]전년동월vs전월vs당월!$A$7:$AC$1780,26,FALSE)</f>
        <v>1020</v>
      </c>
      <c r="Z1071" s="68">
        <f>VLOOKUP($B1071,[2]전년동월vs전월vs당월!$B$7:$AD$1796,26,FALSE)</f>
        <v>1020</v>
      </c>
      <c r="AA1071" s="69" t="str">
        <f>VLOOKUP($A1071,공산품!$A69:$L857,12,FALSE)</f>
        <v>-</v>
      </c>
      <c r="AB1071" s="243" t="e">
        <f t="shared" si="182"/>
        <v>#VALUE!</v>
      </c>
      <c r="AC1071" s="243" t="e">
        <f t="shared" si="183"/>
        <v>#VALUE!</v>
      </c>
      <c r="AD1071" s="83"/>
    </row>
    <row r="1072" spans="1:30" s="64" customFormat="1" ht="14.1" customHeight="1">
      <c r="A1072" s="64">
        <v>64</v>
      </c>
      <c r="B1072" s="16" t="str">
        <f t="shared" si="184"/>
        <v>냉면송학식품600g냉면제일제당</v>
      </c>
      <c r="C1072" s="85"/>
      <c r="D1072" s="93" t="s">
        <v>702</v>
      </c>
      <c r="E1072" s="93" t="s">
        <v>720</v>
      </c>
      <c r="F1072" s="93" t="s">
        <v>722</v>
      </c>
      <c r="G1072" s="87" t="s">
        <v>137</v>
      </c>
      <c r="H1072" s="95" t="s">
        <v>720</v>
      </c>
      <c r="I1072" s="87" t="s">
        <v>651</v>
      </c>
      <c r="J1072" s="68">
        <f>VLOOKUP($B1072,[1]전년동월vs전월vs당월!$A$7:$AC$1780,11,FALSE)</f>
        <v>1460</v>
      </c>
      <c r="K1072" s="68" t="str">
        <f>VLOOKUP($B1072,[2]전년동월vs전월vs당월!$B$7:$AD$1796,11,FALSE)</f>
        <v>-</v>
      </c>
      <c r="L1072" s="69" t="str">
        <f>VLOOKUP($A1072,공산품!$A70:$L858,9,FALSE)</f>
        <v>-</v>
      </c>
      <c r="M1072" s="243" t="e">
        <f t="shared" si="176"/>
        <v>#VALUE!</v>
      </c>
      <c r="N1072" s="243" t="e">
        <f t="shared" si="177"/>
        <v>#VALUE!</v>
      </c>
      <c r="O1072" s="68" t="str">
        <f>VLOOKUP($B1072,[1]전년동월vs전월vs당월!$A$7:$AC$1780,16,FALSE)</f>
        <v>-</v>
      </c>
      <c r="P1072" s="68" t="str">
        <f>VLOOKUP($B1072,[2]전년동월vs전월vs당월!$B$7:$AD$1796,16,FALSE)</f>
        <v>-</v>
      </c>
      <c r="Q1072" s="69">
        <f>VLOOKUP($A1072,공산품!$A70:$L858,10,FALSE)</f>
        <v>1800</v>
      </c>
      <c r="R1072" s="243" t="e">
        <f t="shared" si="178"/>
        <v>#VALUE!</v>
      </c>
      <c r="S1072" s="243" t="e">
        <f t="shared" si="179"/>
        <v>#VALUE!</v>
      </c>
      <c r="T1072" s="68" t="str">
        <f>VLOOKUP($B1072,[1]전년동월vs전월vs당월!$A$7:$AC$1780,21,FALSE)</f>
        <v>-</v>
      </c>
      <c r="U1072" s="68" t="str">
        <f>VLOOKUP($B1072,[2]전년동월vs전월vs당월!$B$7:$AD$1796,21,FALSE)</f>
        <v>-</v>
      </c>
      <c r="V1072" s="69" t="str">
        <f>VLOOKUP($A1072,공산품!$A70:$L858,11,FALSE)</f>
        <v>-</v>
      </c>
      <c r="W1072" s="243" t="e">
        <f t="shared" si="180"/>
        <v>#VALUE!</v>
      </c>
      <c r="X1072" s="243" t="e">
        <f t="shared" si="181"/>
        <v>#VALUE!</v>
      </c>
      <c r="Y1072" s="68">
        <f>VLOOKUP($B1072,[1]전년동월vs전월vs당월!$A$7:$AC$1780,26,FALSE)</f>
        <v>1620</v>
      </c>
      <c r="Z1072" s="68">
        <f>VLOOKUP($B1072,[2]전년동월vs전월vs당월!$B$7:$AD$1796,26,FALSE)</f>
        <v>1620</v>
      </c>
      <c r="AA1072" s="69">
        <f>VLOOKUP($A1072,공산품!$A70:$L858,12,FALSE)</f>
        <v>1620</v>
      </c>
      <c r="AB1072" s="243">
        <f t="shared" si="182"/>
        <v>0</v>
      </c>
      <c r="AC1072" s="243">
        <f t="shared" si="183"/>
        <v>0</v>
      </c>
      <c r="AD1072" s="83"/>
    </row>
    <row r="1073" spans="1:30" s="64" customFormat="1" ht="14.1" customHeight="1">
      <c r="A1073" s="64">
        <v>65</v>
      </c>
      <c r="B1073" s="16" t="str">
        <f t="shared" si="184"/>
        <v>수제비kg수제비면사랑</v>
      </c>
      <c r="C1073" s="86">
        <v>21</v>
      </c>
      <c r="D1073" s="93" t="s">
        <v>702</v>
      </c>
      <c r="E1073" s="92" t="s">
        <v>723</v>
      </c>
      <c r="F1073" s="92"/>
      <c r="G1073" s="88" t="s">
        <v>416</v>
      </c>
      <c r="H1073" s="95" t="s">
        <v>723</v>
      </c>
      <c r="I1073" s="88" t="s">
        <v>711</v>
      </c>
      <c r="J1073" s="68">
        <f>VLOOKUP($B1073,[1]전년동월vs전월vs당월!$A$7:$AC$1780,11,FALSE)</f>
        <v>3800</v>
      </c>
      <c r="K1073" s="68" t="str">
        <f>VLOOKUP($B1073,[2]전년동월vs전월vs당월!$B$7:$AD$1796,11,FALSE)</f>
        <v>-</v>
      </c>
      <c r="L1073" s="69" t="str">
        <f>VLOOKUP($A1073,공산품!$A71:$L859,9,FALSE)</f>
        <v>-</v>
      </c>
      <c r="M1073" s="243" t="e">
        <f t="shared" si="176"/>
        <v>#VALUE!</v>
      </c>
      <c r="N1073" s="243" t="e">
        <f t="shared" si="177"/>
        <v>#VALUE!</v>
      </c>
      <c r="O1073" s="68" t="str">
        <f>VLOOKUP($B1073,[1]전년동월vs전월vs당월!$A$7:$AC$1780,16,FALSE)</f>
        <v>-</v>
      </c>
      <c r="P1073" s="68" t="str">
        <f>VLOOKUP($B1073,[2]전년동월vs전월vs당월!$B$7:$AD$1796,16,FALSE)</f>
        <v>-</v>
      </c>
      <c r="Q1073" s="69" t="str">
        <f>VLOOKUP($A1073,공산품!$A71:$L859,10,FALSE)</f>
        <v>-</v>
      </c>
      <c r="R1073" s="243" t="e">
        <f t="shared" si="178"/>
        <v>#VALUE!</v>
      </c>
      <c r="S1073" s="243" t="e">
        <f t="shared" si="179"/>
        <v>#VALUE!</v>
      </c>
      <c r="T1073" s="68" t="str">
        <f>VLOOKUP($B1073,[1]전년동월vs전월vs당월!$A$7:$AC$1780,21,FALSE)</f>
        <v>-</v>
      </c>
      <c r="U1073" s="68">
        <f>VLOOKUP($B1073,[2]전년동월vs전월vs당월!$B$7:$AD$1796,21,FALSE)</f>
        <v>4900</v>
      </c>
      <c r="V1073" s="69" t="str">
        <f>VLOOKUP($A1073,공산품!$A71:$L859,11,FALSE)</f>
        <v>-</v>
      </c>
      <c r="W1073" s="243" t="e">
        <f t="shared" si="180"/>
        <v>#VALUE!</v>
      </c>
      <c r="X1073" s="243" t="e">
        <f t="shared" si="181"/>
        <v>#VALUE!</v>
      </c>
      <c r="Y1073" s="68">
        <f>VLOOKUP($B1073,[1]전년동월vs전월vs당월!$A$7:$AC$1780,26,FALSE)</f>
        <v>2270</v>
      </c>
      <c r="Z1073" s="68">
        <f>VLOOKUP($B1073,[2]전년동월vs전월vs당월!$B$7:$AD$1796,26,FALSE)</f>
        <v>2270</v>
      </c>
      <c r="AA1073" s="69" t="str">
        <f>VLOOKUP($A1073,공산품!$A71:$L859,12,FALSE)</f>
        <v>-</v>
      </c>
      <c r="AB1073" s="243" t="e">
        <f t="shared" si="182"/>
        <v>#VALUE!</v>
      </c>
      <c r="AC1073" s="243" t="e">
        <f t="shared" si="183"/>
        <v>#VALUE!</v>
      </c>
      <c r="AD1073" s="83"/>
    </row>
    <row r="1074" spans="1:30" s="64" customFormat="1" ht="14.1" customHeight="1">
      <c r="A1074" s="64">
        <v>66</v>
      </c>
      <c r="B1074" s="16" t="str">
        <f t="shared" si="184"/>
        <v>수제비우리밀수제비1kg우리밀,냉동안심자연그대로</v>
      </c>
      <c r="C1074" s="375"/>
      <c r="D1074" s="376" t="s">
        <v>3119</v>
      </c>
      <c r="E1074" s="376" t="s">
        <v>3120</v>
      </c>
      <c r="F1074" s="376" t="s">
        <v>3121</v>
      </c>
      <c r="G1074" s="377" t="s">
        <v>658</v>
      </c>
      <c r="H1074" s="376" t="s">
        <v>3122</v>
      </c>
      <c r="I1074" s="378" t="s">
        <v>3123</v>
      </c>
      <c r="J1074" s="68" t="e">
        <f>VLOOKUP($B1074,[1]전년동월vs전월vs당월!$A$7:$AC$1780,11,FALSE)</f>
        <v>#N/A</v>
      </c>
      <c r="K1074" s="68" t="e">
        <f>VLOOKUP($B1074,[2]전년동월vs전월vs당월!$B$7:$AD$1796,11,FALSE)</f>
        <v>#N/A</v>
      </c>
      <c r="L1074" s="69" t="str">
        <f>VLOOKUP($A1074,공산품!$A72:$L860,9,FALSE)</f>
        <v>-</v>
      </c>
      <c r="M1074" s="243" t="e">
        <f t="shared" ref="M1074:M1138" si="185">(L1074-J1074)*100/J1074</f>
        <v>#VALUE!</v>
      </c>
      <c r="N1074" s="243" t="e">
        <f t="shared" ref="N1074:N1138" si="186">(L1074-K1074)*100/K1074</f>
        <v>#VALUE!</v>
      </c>
      <c r="O1074" s="68" t="e">
        <f>VLOOKUP($B1074,[1]전년동월vs전월vs당월!$A$7:$AC$1780,16,FALSE)</f>
        <v>#N/A</v>
      </c>
      <c r="P1074" s="68" t="e">
        <f>VLOOKUP($B1074,[2]전년동월vs전월vs당월!$B$7:$AD$1796,16,FALSE)</f>
        <v>#N/A</v>
      </c>
      <c r="Q1074" s="69" t="str">
        <f>VLOOKUP($A1074,공산품!$A72:$L860,10,FALSE)</f>
        <v>-</v>
      </c>
      <c r="R1074" s="243" t="e">
        <f t="shared" ref="R1074:R1138" si="187">(Q1074-O1074)*100/O1074</f>
        <v>#VALUE!</v>
      </c>
      <c r="S1074" s="243" t="e">
        <f t="shared" ref="S1074:S1138" si="188">(Q1074-P1074)*100/P1074</f>
        <v>#VALUE!</v>
      </c>
      <c r="T1074" s="68" t="e">
        <f>VLOOKUP($B1074,[1]전년동월vs전월vs당월!$A$7:$AC$1780,21,FALSE)</f>
        <v>#N/A</v>
      </c>
      <c r="U1074" s="68" t="e">
        <f>VLOOKUP($B1074,[2]전년동월vs전월vs당월!$B$7:$AD$1796,21,FALSE)</f>
        <v>#N/A</v>
      </c>
      <c r="V1074" s="69" t="str">
        <f>VLOOKUP($A1074,공산품!$A72:$L860,11,FALSE)</f>
        <v>-</v>
      </c>
      <c r="W1074" s="243" t="e">
        <f t="shared" ref="W1074:W1138" si="189">(V1074-T1074)*100/T1074</f>
        <v>#VALUE!</v>
      </c>
      <c r="X1074" s="243" t="e">
        <f t="shared" ref="X1074:X1138" si="190">(V1074-U1074)*100/U1074</f>
        <v>#VALUE!</v>
      </c>
      <c r="Y1074" s="68" t="e">
        <f>VLOOKUP($B1074,[1]전년동월vs전월vs당월!$A$7:$AC$1780,26,FALSE)</f>
        <v>#N/A</v>
      </c>
      <c r="Z1074" s="68" t="e">
        <f>VLOOKUP($B1074,[2]전년동월vs전월vs당월!$B$7:$AD$1796,26,FALSE)</f>
        <v>#N/A</v>
      </c>
      <c r="AA1074" s="69" t="str">
        <f>VLOOKUP($A1074,공산품!$A72:$L860,12,FALSE)</f>
        <v>-</v>
      </c>
      <c r="AB1074" s="243" t="e">
        <f t="shared" ref="AB1074:AB1138" si="191">(AA1074-Y1074)*100/Y1074</f>
        <v>#VALUE!</v>
      </c>
      <c r="AC1074" s="243" t="e">
        <f t="shared" ref="AC1074:AC1138" si="192">(AA1074-Z1074)*100/Z1074</f>
        <v>#VALUE!</v>
      </c>
      <c r="AD1074" s="83"/>
    </row>
    <row r="1075" spans="1:30" s="64" customFormat="1" ht="14.1" customHeight="1">
      <c r="A1075" s="64">
        <v>67</v>
      </c>
      <c r="B1075" s="16" t="str">
        <f t="shared" si="184"/>
        <v>스파게티면3kg스파게티오뚜기</v>
      </c>
      <c r="C1075" s="85">
        <v>22</v>
      </c>
      <c r="D1075" s="93" t="s">
        <v>702</v>
      </c>
      <c r="E1075" s="92" t="s">
        <v>724</v>
      </c>
      <c r="F1075" s="93"/>
      <c r="G1075" s="87" t="s">
        <v>131</v>
      </c>
      <c r="H1075" s="95" t="s">
        <v>725</v>
      </c>
      <c r="I1075" s="87" t="s">
        <v>634</v>
      </c>
      <c r="J1075" s="68">
        <f>VLOOKUP($B1075,[1]전년동월vs전월vs당월!$A$7:$AC$1780,11,FALSE)</f>
        <v>9600</v>
      </c>
      <c r="K1075" s="68">
        <f>VLOOKUP($B1075,[2]전년동월vs전월vs당월!$B$7:$AD$1796,11,FALSE)</f>
        <v>9700</v>
      </c>
      <c r="L1075" s="69">
        <f>VLOOKUP($A1075,공산품!$A73:$L861,9,FALSE)</f>
        <v>10500</v>
      </c>
      <c r="M1075" s="243">
        <f t="shared" si="185"/>
        <v>9.375</v>
      </c>
      <c r="N1075" s="243">
        <f t="shared" si="186"/>
        <v>8.2474226804123703</v>
      </c>
      <c r="O1075" s="68">
        <f>VLOOKUP($B1075,[1]전년동월vs전월vs당월!$A$7:$AC$1780,16,FALSE)</f>
        <v>9500</v>
      </c>
      <c r="P1075" s="68" t="str">
        <f>VLOOKUP($B1075,[2]전년동월vs전월vs당월!$B$7:$AD$1796,16,FALSE)</f>
        <v>-</v>
      </c>
      <c r="Q1075" s="69" t="str">
        <f>VLOOKUP($A1075,공산품!$A73:$L861,10,FALSE)</f>
        <v>-</v>
      </c>
      <c r="R1075" s="243" t="e">
        <f t="shared" si="187"/>
        <v>#VALUE!</v>
      </c>
      <c r="S1075" s="243" t="e">
        <f t="shared" si="188"/>
        <v>#VALUE!</v>
      </c>
      <c r="T1075" s="68">
        <f>VLOOKUP($B1075,[1]전년동월vs전월vs당월!$A$7:$AC$1780,21,FALSE)</f>
        <v>10500</v>
      </c>
      <c r="U1075" s="68">
        <f>VLOOKUP($B1075,[2]전년동월vs전월vs당월!$B$7:$AD$1796,21,FALSE)</f>
        <v>9660</v>
      </c>
      <c r="V1075" s="69">
        <f>VLOOKUP($A1075,공산품!$A73:$L861,11,FALSE)</f>
        <v>9660</v>
      </c>
      <c r="W1075" s="243">
        <f t="shared" si="189"/>
        <v>-8</v>
      </c>
      <c r="X1075" s="243">
        <f t="shared" si="190"/>
        <v>0</v>
      </c>
      <c r="Y1075" s="68">
        <f>VLOOKUP($B1075,[1]전년동월vs전월vs당월!$A$7:$AC$1780,26,FALSE)</f>
        <v>10850</v>
      </c>
      <c r="Z1075" s="68">
        <f>VLOOKUP($B1075,[2]전년동월vs전월vs당월!$B$7:$AD$1796,26,FALSE)</f>
        <v>10850</v>
      </c>
      <c r="AA1075" s="69" t="str">
        <f>VLOOKUP($A1075,공산품!$A73:$L861,12,FALSE)</f>
        <v>-</v>
      </c>
      <c r="AB1075" s="243" t="e">
        <f t="shared" si="191"/>
        <v>#VALUE!</v>
      </c>
      <c r="AC1075" s="243" t="e">
        <f t="shared" si="192"/>
        <v>#VALUE!</v>
      </c>
      <c r="AD1075" s="110"/>
    </row>
    <row r="1076" spans="1:30" s="64" customFormat="1" ht="14.1" customHeight="1">
      <c r="A1076" s="64">
        <v>68</v>
      </c>
      <c r="B1076" s="16" t="str">
        <f t="shared" si="184"/>
        <v>스파게티면이탈리아두름휘트세몰리나100/스피가푸드kg마른것,광천수로 반죽오뚜기</v>
      </c>
      <c r="C1076" s="85"/>
      <c r="D1076" s="93" t="s">
        <v>702</v>
      </c>
      <c r="E1076" s="92" t="s">
        <v>724</v>
      </c>
      <c r="F1076" s="93" t="s">
        <v>726</v>
      </c>
      <c r="G1076" s="87" t="s">
        <v>416</v>
      </c>
      <c r="H1076" s="95" t="s">
        <v>125</v>
      </c>
      <c r="I1076" s="87" t="s">
        <v>634</v>
      </c>
      <c r="J1076" s="68">
        <f>VLOOKUP($B1076,[1]전년동월vs전월vs당월!$A$7:$AC$1780,11,FALSE)</f>
        <v>4600</v>
      </c>
      <c r="K1076" s="68">
        <f>VLOOKUP($B1076,[2]전년동월vs전월vs당월!$B$7:$AD$1796,11,FALSE)</f>
        <v>4400</v>
      </c>
      <c r="L1076" s="69">
        <f>VLOOKUP($A1076,공산품!$A74:$L862,9,FALSE)</f>
        <v>4600</v>
      </c>
      <c r="M1076" s="243">
        <f t="shared" si="185"/>
        <v>0</v>
      </c>
      <c r="N1076" s="243">
        <f t="shared" si="186"/>
        <v>4.5454545454545459</v>
      </c>
      <c r="O1076" s="68">
        <f>VLOOKUP($B1076,[1]전년동월vs전월vs당월!$A$7:$AC$1780,16,FALSE)</f>
        <v>4000</v>
      </c>
      <c r="P1076" s="68" t="str">
        <f>VLOOKUP($B1076,[2]전년동월vs전월vs당월!$B$7:$AD$1796,16,FALSE)</f>
        <v>-</v>
      </c>
      <c r="Q1076" s="69" t="str">
        <f>VLOOKUP($A1076,공산품!$A74:$L862,10,FALSE)</f>
        <v>-</v>
      </c>
      <c r="R1076" s="243" t="e">
        <f t="shared" si="187"/>
        <v>#VALUE!</v>
      </c>
      <c r="S1076" s="243" t="e">
        <f t="shared" si="188"/>
        <v>#VALUE!</v>
      </c>
      <c r="T1076" s="68" t="str">
        <f>VLOOKUP($B1076,[1]전년동월vs전월vs당월!$A$7:$AC$1780,21,FALSE)</f>
        <v>-</v>
      </c>
      <c r="U1076" s="68">
        <f>VLOOKUP($B1076,[2]전년동월vs전월vs당월!$B$7:$AD$1796,21,FALSE)</f>
        <v>3700</v>
      </c>
      <c r="V1076" s="69">
        <f>VLOOKUP($A1076,공산품!$A74:$L862,11,FALSE)</f>
        <v>3480</v>
      </c>
      <c r="W1076" s="243" t="e">
        <f t="shared" si="189"/>
        <v>#VALUE!</v>
      </c>
      <c r="X1076" s="243">
        <f t="shared" si="190"/>
        <v>-5.9459459459459456</v>
      </c>
      <c r="Y1076" s="68">
        <f>VLOOKUP($B1076,[1]전년동월vs전월vs당월!$A$7:$AC$1780,26,FALSE)</f>
        <v>5000</v>
      </c>
      <c r="Z1076" s="68">
        <f>VLOOKUP($B1076,[2]전년동월vs전월vs당월!$B$7:$AD$1796,26,FALSE)</f>
        <v>5000</v>
      </c>
      <c r="AA1076" s="69">
        <f>VLOOKUP($A1076,공산품!$A74:$L862,12,FALSE)</f>
        <v>5000</v>
      </c>
      <c r="AB1076" s="243">
        <f t="shared" si="191"/>
        <v>0</v>
      </c>
      <c r="AC1076" s="243">
        <f t="shared" si="192"/>
        <v>0</v>
      </c>
      <c r="AD1076" s="83"/>
    </row>
    <row r="1077" spans="1:30" s="64" customFormat="1" ht="14.1" customHeight="1">
      <c r="A1077" s="64">
        <v>69</v>
      </c>
      <c r="B1077" s="16" t="str">
        <f t="shared" si="184"/>
        <v>스파게티면/대한제분kg마른것대한제분</v>
      </c>
      <c r="C1077" s="85"/>
      <c r="D1077" s="93" t="s">
        <v>702</v>
      </c>
      <c r="E1077" s="92" t="s">
        <v>724</v>
      </c>
      <c r="F1077" s="93" t="s">
        <v>727</v>
      </c>
      <c r="G1077" s="87" t="s">
        <v>416</v>
      </c>
      <c r="H1077" s="96" t="s">
        <v>522</v>
      </c>
      <c r="I1077" s="87" t="s">
        <v>647</v>
      </c>
      <c r="J1077" s="68" t="str">
        <f>VLOOKUP($B1077,[1]전년동월vs전월vs당월!$A$7:$AC$1780,11,FALSE)</f>
        <v>-</v>
      </c>
      <c r="K1077" s="68" t="str">
        <f>VLOOKUP($B1077,[2]전년동월vs전월vs당월!$B$7:$AD$1796,11,FALSE)</f>
        <v>-</v>
      </c>
      <c r="L1077" s="69" t="str">
        <f>VLOOKUP($A1077,공산품!$A75:$L863,9,FALSE)</f>
        <v>-</v>
      </c>
      <c r="M1077" s="243" t="e">
        <f t="shared" si="185"/>
        <v>#VALUE!</v>
      </c>
      <c r="N1077" s="243" t="e">
        <f t="shared" si="186"/>
        <v>#VALUE!</v>
      </c>
      <c r="O1077" s="68">
        <f>VLOOKUP($B1077,[1]전년동월vs전월vs당월!$A$7:$AC$1780,16,FALSE)</f>
        <v>2900</v>
      </c>
      <c r="P1077" s="68" t="str">
        <f>VLOOKUP($B1077,[2]전년동월vs전월vs당월!$B$7:$AD$1796,16,FALSE)</f>
        <v>-</v>
      </c>
      <c r="Q1077" s="69" t="str">
        <f>VLOOKUP($A1077,공산품!$A75:$L863,10,FALSE)</f>
        <v>-</v>
      </c>
      <c r="R1077" s="243" t="e">
        <f t="shared" si="187"/>
        <v>#VALUE!</v>
      </c>
      <c r="S1077" s="243" t="e">
        <f t="shared" si="188"/>
        <v>#VALUE!</v>
      </c>
      <c r="T1077" s="68" t="str">
        <f>VLOOKUP($B1077,[1]전년동월vs전월vs당월!$A$7:$AC$1780,21,FALSE)</f>
        <v>-</v>
      </c>
      <c r="U1077" s="68" t="str">
        <f>VLOOKUP($B1077,[2]전년동월vs전월vs당월!$B$7:$AD$1796,21,FALSE)</f>
        <v>-</v>
      </c>
      <c r="V1077" s="69" t="str">
        <f>VLOOKUP($A1077,공산품!$A75:$L863,11,FALSE)</f>
        <v>-</v>
      </c>
      <c r="W1077" s="243" t="e">
        <f t="shared" si="189"/>
        <v>#VALUE!</v>
      </c>
      <c r="X1077" s="243" t="e">
        <f t="shared" si="190"/>
        <v>#VALUE!</v>
      </c>
      <c r="Y1077" s="68">
        <f>VLOOKUP($B1077,[1]전년동월vs전월vs당월!$A$7:$AC$1780,26,FALSE)</f>
        <v>2200</v>
      </c>
      <c r="Z1077" s="68" t="str">
        <f>VLOOKUP($B1077,[2]전년동월vs전월vs당월!$B$7:$AD$1796,26,FALSE)</f>
        <v>-</v>
      </c>
      <c r="AA1077" s="69">
        <f>VLOOKUP($A1077,공산품!$A75:$L863,12,FALSE)</f>
        <v>2200</v>
      </c>
      <c r="AB1077" s="243">
        <f t="shared" si="191"/>
        <v>0</v>
      </c>
      <c r="AC1077" s="243" t="e">
        <f t="shared" si="192"/>
        <v>#VALUE!</v>
      </c>
      <c r="AD1077" s="83"/>
    </row>
    <row r="1078" spans="1:30" s="64" customFormat="1" ht="14.1" customHeight="1">
      <c r="A1078" s="64">
        <v>70</v>
      </c>
      <c r="B1078" s="16" t="str">
        <f t="shared" si="184"/>
        <v>스파게티면/데체코kg마른것데체코</v>
      </c>
      <c r="C1078" s="85"/>
      <c r="D1078" s="93" t="s">
        <v>702</v>
      </c>
      <c r="E1078" s="92" t="s">
        <v>724</v>
      </c>
      <c r="F1078" s="93" t="s">
        <v>728</v>
      </c>
      <c r="G1078" s="87" t="s">
        <v>416</v>
      </c>
      <c r="H1078" s="96" t="s">
        <v>522</v>
      </c>
      <c r="I1078" s="87" t="s">
        <v>729</v>
      </c>
      <c r="J1078" s="68" t="str">
        <f>VLOOKUP($B1078,[1]전년동월vs전월vs당월!$A$7:$AC$1780,11,FALSE)</f>
        <v>-</v>
      </c>
      <c r="K1078" s="68" t="str">
        <f>VLOOKUP($B1078,[2]전년동월vs전월vs당월!$B$7:$AD$1796,11,FALSE)</f>
        <v>-</v>
      </c>
      <c r="L1078" s="69" t="str">
        <f>VLOOKUP($A1078,공산품!$A76:$L864,9,FALSE)</f>
        <v>-</v>
      </c>
      <c r="M1078" s="243" t="e">
        <f t="shared" si="185"/>
        <v>#VALUE!</v>
      </c>
      <c r="N1078" s="243" t="e">
        <f t="shared" si="186"/>
        <v>#VALUE!</v>
      </c>
      <c r="O1078" s="68" t="str">
        <f>VLOOKUP($B1078,[1]전년동월vs전월vs당월!$A$7:$AC$1780,16,FALSE)</f>
        <v>-</v>
      </c>
      <c r="P1078" s="68" t="str">
        <f>VLOOKUP($B1078,[2]전년동월vs전월vs당월!$B$7:$AD$1796,16,FALSE)</f>
        <v>-</v>
      </c>
      <c r="Q1078" s="69" t="str">
        <f>VLOOKUP($A1078,공산품!$A76:$L864,10,FALSE)</f>
        <v>-</v>
      </c>
      <c r="R1078" s="243" t="e">
        <f t="shared" si="187"/>
        <v>#VALUE!</v>
      </c>
      <c r="S1078" s="243" t="e">
        <f t="shared" si="188"/>
        <v>#VALUE!</v>
      </c>
      <c r="T1078" s="68">
        <f>VLOOKUP($B1078,[1]전년동월vs전월vs당월!$A$7:$AC$1780,21,FALSE)</f>
        <v>8800</v>
      </c>
      <c r="U1078" s="68">
        <f>VLOOKUP($B1078,[2]전년동월vs전월vs당월!$B$7:$AD$1796,21,FALSE)</f>
        <v>8800</v>
      </c>
      <c r="V1078" s="69">
        <f>VLOOKUP($A1078,공산품!$A76:$L864,11,FALSE)</f>
        <v>8800</v>
      </c>
      <c r="W1078" s="243">
        <f t="shared" si="189"/>
        <v>0</v>
      </c>
      <c r="X1078" s="243">
        <f t="shared" si="190"/>
        <v>0</v>
      </c>
      <c r="Y1078" s="68" t="str">
        <f>VLOOKUP($B1078,[1]전년동월vs전월vs당월!$A$7:$AC$1780,26,FALSE)</f>
        <v>-</v>
      </c>
      <c r="Z1078" s="68" t="str">
        <f>VLOOKUP($B1078,[2]전년동월vs전월vs당월!$B$7:$AD$1796,26,FALSE)</f>
        <v>-</v>
      </c>
      <c r="AA1078" s="69" t="str">
        <f>VLOOKUP($A1078,공산품!$A76:$L864,12,FALSE)</f>
        <v>-</v>
      </c>
      <c r="AB1078" s="243" t="e">
        <f t="shared" si="191"/>
        <v>#VALUE!</v>
      </c>
      <c r="AC1078" s="243" t="e">
        <f t="shared" si="192"/>
        <v>#VALUE!</v>
      </c>
      <c r="AD1078" s="83"/>
    </row>
    <row r="1079" spans="1:30" s="64" customFormat="1" ht="14.1" customHeight="1">
      <c r="A1079" s="64">
        <v>71</v>
      </c>
      <c r="B1079" s="16" t="str">
        <f t="shared" si="184"/>
        <v>스파게티면수입kg페투치니오뚜기</v>
      </c>
      <c r="C1079" s="85"/>
      <c r="D1079" s="93" t="s">
        <v>702</v>
      </c>
      <c r="E1079" s="92" t="s">
        <v>724</v>
      </c>
      <c r="F1079" s="94" t="s">
        <v>126</v>
      </c>
      <c r="G1079" s="87" t="s">
        <v>416</v>
      </c>
      <c r="H1079" s="96" t="s">
        <v>730</v>
      </c>
      <c r="I1079" s="87" t="s">
        <v>634</v>
      </c>
      <c r="J1079" s="68" t="str">
        <f>VLOOKUP($B1079,[1]전년동월vs전월vs당월!$A$7:$AC$1780,11,FALSE)</f>
        <v>-</v>
      </c>
      <c r="K1079" s="68" t="str">
        <f>VLOOKUP($B1079,[2]전년동월vs전월vs당월!$B$7:$AD$1796,11,FALSE)</f>
        <v>-</v>
      </c>
      <c r="L1079" s="69" t="str">
        <f>VLOOKUP($A1079,공산품!$A77:$L865,9,FALSE)</f>
        <v>-</v>
      </c>
      <c r="M1079" s="243" t="e">
        <f t="shared" si="185"/>
        <v>#VALUE!</v>
      </c>
      <c r="N1079" s="243" t="e">
        <f t="shared" si="186"/>
        <v>#VALUE!</v>
      </c>
      <c r="O1079" s="68" t="str">
        <f>VLOOKUP($B1079,[1]전년동월vs전월vs당월!$A$7:$AC$1780,16,FALSE)</f>
        <v>-</v>
      </c>
      <c r="P1079" s="68" t="str">
        <f>VLOOKUP($B1079,[2]전년동월vs전월vs당월!$B$7:$AD$1796,16,FALSE)</f>
        <v>-</v>
      </c>
      <c r="Q1079" s="69" t="str">
        <f>VLOOKUP($A1079,공산품!$A77:$L865,10,FALSE)</f>
        <v>-</v>
      </c>
      <c r="R1079" s="243" t="e">
        <f t="shared" si="187"/>
        <v>#VALUE!</v>
      </c>
      <c r="S1079" s="243" t="e">
        <f t="shared" si="188"/>
        <v>#VALUE!</v>
      </c>
      <c r="T1079" s="68">
        <f>VLOOKUP($B1079,[1]전년동월vs전월vs당월!$A$7:$AC$1780,21,FALSE)</f>
        <v>6640</v>
      </c>
      <c r="U1079" s="68" t="str">
        <f>VLOOKUP($B1079,[2]전년동월vs전월vs당월!$B$7:$AD$1796,21,FALSE)</f>
        <v>-</v>
      </c>
      <c r="V1079" s="69" t="str">
        <f>VLOOKUP($A1079,공산품!$A77:$L865,11,FALSE)</f>
        <v>-</v>
      </c>
      <c r="W1079" s="243" t="e">
        <f t="shared" si="189"/>
        <v>#VALUE!</v>
      </c>
      <c r="X1079" s="243" t="e">
        <f t="shared" si="190"/>
        <v>#VALUE!</v>
      </c>
      <c r="Y1079" s="68" t="str">
        <f>VLOOKUP($B1079,[1]전년동월vs전월vs당월!$A$7:$AC$1780,26,FALSE)</f>
        <v>-</v>
      </c>
      <c r="Z1079" s="68" t="str">
        <f>VLOOKUP($B1079,[2]전년동월vs전월vs당월!$B$7:$AD$1796,26,FALSE)</f>
        <v>-</v>
      </c>
      <c r="AA1079" s="69" t="str">
        <f>VLOOKUP($A1079,공산품!$A77:$L865,12,FALSE)</f>
        <v>-</v>
      </c>
      <c r="AB1079" s="243" t="e">
        <f t="shared" si="191"/>
        <v>#VALUE!</v>
      </c>
      <c r="AC1079" s="243" t="e">
        <f t="shared" si="192"/>
        <v>#VALUE!</v>
      </c>
      <c r="AD1079" s="83"/>
    </row>
    <row r="1080" spans="1:30" s="64" customFormat="1" ht="14.1" customHeight="1">
      <c r="A1080" s="64">
        <v>72</v>
      </c>
      <c r="B1080" s="16" t="str">
        <f t="shared" si="184"/>
        <v>우동수입소맥분/천일1.15kg냉동사누끼우동230g천일</v>
      </c>
      <c r="C1080" s="85">
        <v>23</v>
      </c>
      <c r="D1080" s="93" t="s">
        <v>702</v>
      </c>
      <c r="E1080" s="93" t="s">
        <v>127</v>
      </c>
      <c r="F1080" s="93" t="s">
        <v>731</v>
      </c>
      <c r="G1080" s="87" t="s">
        <v>732</v>
      </c>
      <c r="H1080" s="95" t="s">
        <v>733</v>
      </c>
      <c r="I1080" s="87" t="s">
        <v>375</v>
      </c>
      <c r="J1080" s="68" t="str">
        <f>VLOOKUP($B1080,[1]전년동월vs전월vs당월!$A$7:$AC$1780,11,FALSE)</f>
        <v>-</v>
      </c>
      <c r="K1080" s="68" t="str">
        <f>VLOOKUP($B1080,[2]전년동월vs전월vs당월!$B$7:$AD$1796,11,FALSE)</f>
        <v>-</v>
      </c>
      <c r="L1080" s="69" t="str">
        <f>VLOOKUP($A1080,공산품!$A78:$L866,9,FALSE)</f>
        <v>-</v>
      </c>
      <c r="M1080" s="243" t="e">
        <f t="shared" si="185"/>
        <v>#VALUE!</v>
      </c>
      <c r="N1080" s="243" t="e">
        <f t="shared" si="186"/>
        <v>#VALUE!</v>
      </c>
      <c r="O1080" s="68" t="str">
        <f>VLOOKUP($B1080,[1]전년동월vs전월vs당월!$A$7:$AC$1780,16,FALSE)</f>
        <v>-</v>
      </c>
      <c r="P1080" s="68" t="str">
        <f>VLOOKUP($B1080,[2]전년동월vs전월vs당월!$B$7:$AD$1796,16,FALSE)</f>
        <v>-</v>
      </c>
      <c r="Q1080" s="69" t="str">
        <f>VLOOKUP($A1080,공산품!$A78:$L866,10,FALSE)</f>
        <v>-</v>
      </c>
      <c r="R1080" s="243" t="e">
        <f t="shared" si="187"/>
        <v>#VALUE!</v>
      </c>
      <c r="S1080" s="243" t="e">
        <f t="shared" si="188"/>
        <v>#VALUE!</v>
      </c>
      <c r="T1080" s="68" t="str">
        <f>VLOOKUP($B1080,[1]전년동월vs전월vs당월!$A$7:$AC$1780,21,FALSE)</f>
        <v>-</v>
      </c>
      <c r="U1080" s="68" t="str">
        <f>VLOOKUP($B1080,[2]전년동월vs전월vs당월!$B$7:$AD$1796,21,FALSE)</f>
        <v>-</v>
      </c>
      <c r="V1080" s="69" t="str">
        <f>VLOOKUP($A1080,공산품!$A78:$L866,11,FALSE)</f>
        <v>-</v>
      </c>
      <c r="W1080" s="243" t="e">
        <f t="shared" si="189"/>
        <v>#VALUE!</v>
      </c>
      <c r="X1080" s="243" t="e">
        <f t="shared" si="190"/>
        <v>#VALUE!</v>
      </c>
      <c r="Y1080" s="68">
        <f>VLOOKUP($B1080,[1]전년동월vs전월vs당월!$A$7:$AC$1780,26,FALSE)</f>
        <v>2330</v>
      </c>
      <c r="Z1080" s="68">
        <f>VLOOKUP($B1080,[2]전년동월vs전월vs당월!$B$7:$AD$1796,26,FALSE)</f>
        <v>2280</v>
      </c>
      <c r="AA1080" s="69" t="str">
        <f>VLOOKUP($A1080,공산품!$A78:$L866,12,FALSE)</f>
        <v>-</v>
      </c>
      <c r="AB1080" s="243" t="e">
        <f t="shared" si="191"/>
        <v>#VALUE!</v>
      </c>
      <c r="AC1080" s="243" t="e">
        <f t="shared" si="192"/>
        <v>#VALUE!</v>
      </c>
      <c r="AD1080" s="110"/>
    </row>
    <row r="1081" spans="1:30" s="64" customFormat="1" ht="14.1" customHeight="1">
      <c r="A1081" s="64">
        <v>73</v>
      </c>
      <c r="B1081" s="16" t="str">
        <f t="shared" si="184"/>
        <v>우동수입/면사랑1050g냉동우동면사랑</v>
      </c>
      <c r="C1081" s="85"/>
      <c r="D1081" s="93" t="s">
        <v>702</v>
      </c>
      <c r="E1081" s="93" t="s">
        <v>127</v>
      </c>
      <c r="F1081" s="93" t="s">
        <v>704</v>
      </c>
      <c r="G1081" s="87" t="s">
        <v>734</v>
      </c>
      <c r="H1081" s="96" t="s">
        <v>735</v>
      </c>
      <c r="I1081" s="87" t="s">
        <v>711</v>
      </c>
      <c r="J1081" s="68" t="str">
        <f>VLOOKUP($B1081,[1]전년동월vs전월vs당월!$A$7:$AC$1780,11,FALSE)</f>
        <v>-</v>
      </c>
      <c r="K1081" s="68" t="str">
        <f>VLOOKUP($B1081,[2]전년동월vs전월vs당월!$B$7:$AD$1796,11,FALSE)</f>
        <v>-</v>
      </c>
      <c r="L1081" s="69" t="str">
        <f>VLOOKUP($A1081,공산품!$A79:$L867,9,FALSE)</f>
        <v>-</v>
      </c>
      <c r="M1081" s="243" t="e">
        <f t="shared" si="185"/>
        <v>#VALUE!</v>
      </c>
      <c r="N1081" s="243" t="e">
        <f t="shared" si="186"/>
        <v>#VALUE!</v>
      </c>
      <c r="O1081" s="68" t="str">
        <f>VLOOKUP($B1081,[1]전년동월vs전월vs당월!$A$7:$AC$1780,16,FALSE)</f>
        <v>-</v>
      </c>
      <c r="P1081" s="68">
        <f>VLOOKUP($B1081,[2]전년동월vs전월vs당월!$B$7:$AD$1796,16,FALSE)</f>
        <v>1650</v>
      </c>
      <c r="Q1081" s="69">
        <f>VLOOKUP($A1081,공산품!$A79:$L867,10,FALSE)</f>
        <v>2800</v>
      </c>
      <c r="R1081" s="243" t="e">
        <f t="shared" si="187"/>
        <v>#VALUE!</v>
      </c>
      <c r="S1081" s="243">
        <f t="shared" si="188"/>
        <v>69.696969696969703</v>
      </c>
      <c r="T1081" s="68">
        <f>VLOOKUP($B1081,[1]전년동월vs전월vs당월!$A$7:$AC$1780,21,FALSE)</f>
        <v>4150</v>
      </c>
      <c r="U1081" s="68">
        <f>VLOOKUP($B1081,[2]전년동월vs전월vs당월!$B$7:$AD$1796,21,FALSE)</f>
        <v>4200</v>
      </c>
      <c r="V1081" s="69">
        <f>VLOOKUP($A1081,공산품!$A79:$L867,11,FALSE)</f>
        <v>4200</v>
      </c>
      <c r="W1081" s="243">
        <f t="shared" si="189"/>
        <v>1.2048192771084338</v>
      </c>
      <c r="X1081" s="243">
        <f t="shared" si="190"/>
        <v>0</v>
      </c>
      <c r="Y1081" s="68">
        <f>VLOOKUP($B1081,[1]전년동월vs전월vs당월!$A$7:$AC$1780,26,FALSE)</f>
        <v>1810</v>
      </c>
      <c r="Z1081" s="68">
        <f>VLOOKUP($B1081,[2]전년동월vs전월vs당월!$B$7:$AD$1796,26,FALSE)</f>
        <v>1810</v>
      </c>
      <c r="AA1081" s="69" t="str">
        <f>VLOOKUP($A1081,공산품!$A79:$L867,12,FALSE)</f>
        <v>-</v>
      </c>
      <c r="AB1081" s="243" t="e">
        <f t="shared" si="191"/>
        <v>#VALUE!</v>
      </c>
      <c r="AC1081" s="243" t="e">
        <f t="shared" si="192"/>
        <v>#VALUE!</v>
      </c>
      <c r="AD1081" s="83"/>
    </row>
    <row r="1082" spans="1:30" s="64" customFormat="1" ht="14.1" customHeight="1">
      <c r="A1082" s="64">
        <v>74</v>
      </c>
      <c r="B1082" s="16" t="str">
        <f t="shared" si="184"/>
        <v>우동/동성230g냉동우동동성</v>
      </c>
      <c r="C1082" s="85"/>
      <c r="D1082" s="93" t="s">
        <v>702</v>
      </c>
      <c r="E1082" s="93" t="s">
        <v>127</v>
      </c>
      <c r="F1082" s="93" t="s">
        <v>736</v>
      </c>
      <c r="G1082" s="87" t="s">
        <v>128</v>
      </c>
      <c r="H1082" s="95" t="s">
        <v>735</v>
      </c>
      <c r="I1082" s="88" t="s">
        <v>737</v>
      </c>
      <c r="J1082" s="68" t="str">
        <f>VLOOKUP($B1082,[1]전년동월vs전월vs당월!$A$7:$AC$1780,11,FALSE)</f>
        <v>-</v>
      </c>
      <c r="K1082" s="68" t="str">
        <f>VLOOKUP($B1082,[2]전년동월vs전월vs당월!$B$7:$AD$1796,11,FALSE)</f>
        <v>-</v>
      </c>
      <c r="L1082" s="69" t="str">
        <f>VLOOKUP($A1082,공산품!$A80:$L868,9,FALSE)</f>
        <v>-</v>
      </c>
      <c r="M1082" s="243" t="e">
        <f t="shared" si="185"/>
        <v>#VALUE!</v>
      </c>
      <c r="N1082" s="243" t="e">
        <f t="shared" si="186"/>
        <v>#VALUE!</v>
      </c>
      <c r="O1082" s="68" t="str">
        <f>VLOOKUP($B1082,[1]전년동월vs전월vs당월!$A$7:$AC$1780,16,FALSE)</f>
        <v>-</v>
      </c>
      <c r="P1082" s="68" t="str">
        <f>VLOOKUP($B1082,[2]전년동월vs전월vs당월!$B$7:$AD$1796,16,FALSE)</f>
        <v>-</v>
      </c>
      <c r="Q1082" s="69" t="str">
        <f>VLOOKUP($A1082,공산품!$A80:$L868,10,FALSE)</f>
        <v>-</v>
      </c>
      <c r="R1082" s="243" t="e">
        <f t="shared" si="187"/>
        <v>#VALUE!</v>
      </c>
      <c r="S1082" s="243" t="e">
        <f t="shared" si="188"/>
        <v>#VALUE!</v>
      </c>
      <c r="T1082" s="68" t="str">
        <f>VLOOKUP($B1082,[1]전년동월vs전월vs당월!$A$7:$AC$1780,21,FALSE)</f>
        <v>-</v>
      </c>
      <c r="U1082" s="68" t="str">
        <f>VLOOKUP($B1082,[2]전년동월vs전월vs당월!$B$7:$AD$1796,21,FALSE)</f>
        <v>-</v>
      </c>
      <c r="V1082" s="69" t="str">
        <f>VLOOKUP($A1082,공산품!$A80:$L868,11,FALSE)</f>
        <v>-</v>
      </c>
      <c r="W1082" s="243" t="e">
        <f t="shared" si="189"/>
        <v>#VALUE!</v>
      </c>
      <c r="X1082" s="243" t="e">
        <f t="shared" si="190"/>
        <v>#VALUE!</v>
      </c>
      <c r="Y1082" s="68">
        <f>VLOOKUP($B1082,[1]전년동월vs전월vs당월!$A$7:$AC$1780,26,FALSE)</f>
        <v>470</v>
      </c>
      <c r="Z1082" s="68">
        <f>VLOOKUP($B1082,[2]전년동월vs전월vs당월!$B$7:$AD$1796,26,FALSE)</f>
        <v>450</v>
      </c>
      <c r="AA1082" s="69" t="str">
        <f>VLOOKUP($A1082,공산품!$A80:$L868,12,FALSE)</f>
        <v>-</v>
      </c>
      <c r="AB1082" s="243" t="e">
        <f t="shared" si="191"/>
        <v>#VALUE!</v>
      </c>
      <c r="AC1082" s="243" t="e">
        <f t="shared" si="192"/>
        <v>#VALUE!</v>
      </c>
      <c r="AD1082" s="83"/>
    </row>
    <row r="1083" spans="1:30" s="64" customFormat="1" ht="14.1" customHeight="1">
      <c r="A1083" s="64">
        <v>75</v>
      </c>
      <c r="B1083" s="16" t="str">
        <f t="shared" si="184"/>
        <v>우동kg냉동우동천일</v>
      </c>
      <c r="C1083" s="85"/>
      <c r="D1083" s="93" t="s">
        <v>702</v>
      </c>
      <c r="E1083" s="93" t="s">
        <v>127</v>
      </c>
      <c r="F1083" s="93"/>
      <c r="G1083" s="87" t="s">
        <v>416</v>
      </c>
      <c r="H1083" s="95" t="s">
        <v>735</v>
      </c>
      <c r="I1083" s="87" t="s">
        <v>375</v>
      </c>
      <c r="J1083" s="68" t="str">
        <f>VLOOKUP($B1083,[1]전년동월vs전월vs당월!$A$7:$AC$1780,11,FALSE)</f>
        <v>-</v>
      </c>
      <c r="K1083" s="68" t="str">
        <f>VLOOKUP($B1083,[2]전년동월vs전월vs당월!$B$7:$AD$1796,11,FALSE)</f>
        <v>-</v>
      </c>
      <c r="L1083" s="69" t="str">
        <f>VLOOKUP($A1083,공산품!$A81:$L869,9,FALSE)</f>
        <v>-</v>
      </c>
      <c r="M1083" s="243" t="e">
        <f t="shared" si="185"/>
        <v>#VALUE!</v>
      </c>
      <c r="N1083" s="243" t="e">
        <f t="shared" si="186"/>
        <v>#VALUE!</v>
      </c>
      <c r="O1083" s="68" t="str">
        <f>VLOOKUP($B1083,[1]전년동월vs전월vs당월!$A$7:$AC$1780,16,FALSE)</f>
        <v>-</v>
      </c>
      <c r="P1083" s="68" t="str">
        <f>VLOOKUP($B1083,[2]전년동월vs전월vs당월!$B$7:$AD$1796,16,FALSE)</f>
        <v>-</v>
      </c>
      <c r="Q1083" s="69" t="str">
        <f>VLOOKUP($A1083,공산품!$A81:$L869,10,FALSE)</f>
        <v>-</v>
      </c>
      <c r="R1083" s="243" t="e">
        <f t="shared" si="187"/>
        <v>#VALUE!</v>
      </c>
      <c r="S1083" s="243" t="e">
        <f t="shared" si="188"/>
        <v>#VALUE!</v>
      </c>
      <c r="T1083" s="68" t="str">
        <f>VLOOKUP($B1083,[1]전년동월vs전월vs당월!$A$7:$AC$1780,21,FALSE)</f>
        <v>-</v>
      </c>
      <c r="U1083" s="68" t="str">
        <f>VLOOKUP($B1083,[2]전년동월vs전월vs당월!$B$7:$AD$1796,21,FALSE)</f>
        <v>-</v>
      </c>
      <c r="V1083" s="69" t="str">
        <f>VLOOKUP($A1083,공산품!$A81:$L869,11,FALSE)</f>
        <v>-</v>
      </c>
      <c r="W1083" s="243" t="e">
        <f t="shared" si="189"/>
        <v>#VALUE!</v>
      </c>
      <c r="X1083" s="243" t="e">
        <f t="shared" si="190"/>
        <v>#VALUE!</v>
      </c>
      <c r="Y1083" s="68">
        <f>VLOOKUP($B1083,[1]전년동월vs전월vs당월!$A$7:$AC$1780,26,FALSE)</f>
        <v>2030</v>
      </c>
      <c r="Z1083" s="68">
        <f>VLOOKUP($B1083,[2]전년동월vs전월vs당월!$B$7:$AD$1796,26,FALSE)</f>
        <v>1990</v>
      </c>
      <c r="AA1083" s="69" t="str">
        <f>VLOOKUP($A1083,공산품!$A81:$L869,12,FALSE)</f>
        <v>-</v>
      </c>
      <c r="AB1083" s="243" t="e">
        <f t="shared" si="191"/>
        <v>#VALUE!</v>
      </c>
      <c r="AC1083" s="243" t="e">
        <f t="shared" si="192"/>
        <v>#VALUE!</v>
      </c>
      <c r="AD1083" s="83"/>
    </row>
    <row r="1084" spans="1:30" s="64" customFormat="1" ht="14.1" customHeight="1">
      <c r="A1084" s="64">
        <v>76</v>
      </c>
      <c r="B1084" s="16" t="str">
        <f t="shared" si="184"/>
        <v>우동호주미국/풀무원kg냉동우동,230g,호박/녹차풀무원</v>
      </c>
      <c r="C1084" s="85"/>
      <c r="D1084" s="93" t="s">
        <v>702</v>
      </c>
      <c r="E1084" s="93" t="s">
        <v>127</v>
      </c>
      <c r="F1084" s="93" t="s">
        <v>738</v>
      </c>
      <c r="G1084" s="87" t="s">
        <v>416</v>
      </c>
      <c r="H1084" s="95" t="s">
        <v>739</v>
      </c>
      <c r="I1084" s="87" t="s">
        <v>393</v>
      </c>
      <c r="J1084" s="68" t="str">
        <f>VLOOKUP($B1084,[1]전년동월vs전월vs당월!$A$7:$AC$1780,11,FALSE)</f>
        <v>-</v>
      </c>
      <c r="K1084" s="68" t="str">
        <f>VLOOKUP($B1084,[2]전년동월vs전월vs당월!$B$7:$AD$1796,11,FALSE)</f>
        <v>-</v>
      </c>
      <c r="L1084" s="69" t="str">
        <f>VLOOKUP($A1084,공산품!$A82:$L870,9,FALSE)</f>
        <v>-</v>
      </c>
      <c r="M1084" s="243" t="e">
        <f t="shared" si="185"/>
        <v>#VALUE!</v>
      </c>
      <c r="N1084" s="243" t="e">
        <f t="shared" si="186"/>
        <v>#VALUE!</v>
      </c>
      <c r="O1084" s="68" t="str">
        <f>VLOOKUP($B1084,[1]전년동월vs전월vs당월!$A$7:$AC$1780,16,FALSE)</f>
        <v>-</v>
      </c>
      <c r="P1084" s="68" t="str">
        <f>VLOOKUP($B1084,[2]전년동월vs전월vs당월!$B$7:$AD$1796,16,FALSE)</f>
        <v>-</v>
      </c>
      <c r="Q1084" s="69" t="str">
        <f>VLOOKUP($A1084,공산품!$A82:$L870,10,FALSE)</f>
        <v>-</v>
      </c>
      <c r="R1084" s="243" t="e">
        <f t="shared" si="187"/>
        <v>#VALUE!</v>
      </c>
      <c r="S1084" s="243" t="e">
        <f t="shared" si="188"/>
        <v>#VALUE!</v>
      </c>
      <c r="T1084" s="68" t="str">
        <f>VLOOKUP($B1084,[1]전년동월vs전월vs당월!$A$7:$AC$1780,21,FALSE)</f>
        <v>-</v>
      </c>
      <c r="U1084" s="68" t="str">
        <f>VLOOKUP($B1084,[2]전년동월vs전월vs당월!$B$7:$AD$1796,21,FALSE)</f>
        <v>-</v>
      </c>
      <c r="V1084" s="69" t="str">
        <f>VLOOKUP($A1084,공산품!$A82:$L870,11,FALSE)</f>
        <v>-</v>
      </c>
      <c r="W1084" s="243" t="e">
        <f t="shared" si="189"/>
        <v>#VALUE!</v>
      </c>
      <c r="X1084" s="243" t="e">
        <f t="shared" si="190"/>
        <v>#VALUE!</v>
      </c>
      <c r="Y1084" s="68" t="str">
        <f>VLOOKUP($B1084,[1]전년동월vs전월vs당월!$A$7:$AC$1780,26,FALSE)</f>
        <v>-</v>
      </c>
      <c r="Z1084" s="68" t="str">
        <f>VLOOKUP($B1084,[2]전년동월vs전월vs당월!$B$7:$AD$1796,26,FALSE)</f>
        <v>-</v>
      </c>
      <c r="AA1084" s="69" t="str">
        <f>VLOOKUP($A1084,공산품!$A82:$L870,12,FALSE)</f>
        <v>-</v>
      </c>
      <c r="AB1084" s="243" t="e">
        <f t="shared" si="191"/>
        <v>#VALUE!</v>
      </c>
      <c r="AC1084" s="243" t="e">
        <f t="shared" si="192"/>
        <v>#VALUE!</v>
      </c>
      <c r="AD1084" s="110"/>
    </row>
    <row r="1085" spans="1:30" s="64" customFormat="1" ht="14.1" customHeight="1">
      <c r="A1085" s="64">
        <v>77</v>
      </c>
      <c r="B1085" s="16" t="str">
        <f t="shared" si="184"/>
        <v>우동송학식품210g우동면제일제당</v>
      </c>
      <c r="C1085" s="85"/>
      <c r="D1085" s="93" t="s">
        <v>702</v>
      </c>
      <c r="E1085" s="93" t="s">
        <v>127</v>
      </c>
      <c r="F1085" s="93" t="s">
        <v>722</v>
      </c>
      <c r="G1085" s="87" t="s">
        <v>740</v>
      </c>
      <c r="H1085" s="96" t="s">
        <v>741</v>
      </c>
      <c r="I1085" s="87" t="s">
        <v>651</v>
      </c>
      <c r="J1085" s="68">
        <f>VLOOKUP($B1085,[1]전년동월vs전월vs당월!$A$7:$AC$1780,11,FALSE)</f>
        <v>410</v>
      </c>
      <c r="K1085" s="68">
        <f>VLOOKUP($B1085,[2]전년동월vs전월vs당월!$B$7:$AD$1796,11,FALSE)</f>
        <v>1010</v>
      </c>
      <c r="L1085" s="69" t="str">
        <f>VLOOKUP($A1085,공산품!$A83:$L871,9,FALSE)</f>
        <v>-</v>
      </c>
      <c r="M1085" s="243" t="e">
        <f t="shared" si="185"/>
        <v>#VALUE!</v>
      </c>
      <c r="N1085" s="243" t="e">
        <f t="shared" si="186"/>
        <v>#VALUE!</v>
      </c>
      <c r="O1085" s="68" t="str">
        <f>VLOOKUP($B1085,[1]전년동월vs전월vs당월!$A$7:$AC$1780,16,FALSE)</f>
        <v>-</v>
      </c>
      <c r="P1085" s="68" t="str">
        <f>VLOOKUP($B1085,[2]전년동월vs전월vs당월!$B$7:$AD$1796,16,FALSE)</f>
        <v>-</v>
      </c>
      <c r="Q1085" s="69" t="str">
        <f>VLOOKUP($A1085,공산품!$A83:$L871,10,FALSE)</f>
        <v>-</v>
      </c>
      <c r="R1085" s="243" t="e">
        <f t="shared" si="187"/>
        <v>#VALUE!</v>
      </c>
      <c r="S1085" s="243" t="e">
        <f t="shared" si="188"/>
        <v>#VALUE!</v>
      </c>
      <c r="T1085" s="68">
        <f>VLOOKUP($B1085,[1]전년동월vs전월vs당월!$A$7:$AC$1780,21,FALSE)</f>
        <v>1050</v>
      </c>
      <c r="U1085" s="68">
        <f>VLOOKUP($B1085,[2]전년동월vs전월vs당월!$B$7:$AD$1796,21,FALSE)</f>
        <v>1050</v>
      </c>
      <c r="V1085" s="69" t="str">
        <f>VLOOKUP($A1085,공산품!$A83:$L871,11,FALSE)</f>
        <v>-</v>
      </c>
      <c r="W1085" s="243" t="e">
        <f t="shared" si="189"/>
        <v>#VALUE!</v>
      </c>
      <c r="X1085" s="243" t="e">
        <f t="shared" si="190"/>
        <v>#VALUE!</v>
      </c>
      <c r="Y1085" s="68" t="str">
        <f>VLOOKUP($B1085,[1]전년동월vs전월vs당월!$A$7:$AC$1780,26,FALSE)</f>
        <v>-</v>
      </c>
      <c r="Z1085" s="68">
        <f>VLOOKUP($B1085,[2]전년동월vs전월vs당월!$B$7:$AD$1796,26,FALSE)</f>
        <v>390</v>
      </c>
      <c r="AA1085" s="69" t="str">
        <f>VLOOKUP($A1085,공산품!$A83:$L871,12,FALSE)</f>
        <v>-</v>
      </c>
      <c r="AB1085" s="243" t="e">
        <f t="shared" si="191"/>
        <v>#VALUE!</v>
      </c>
      <c r="AC1085" s="243" t="e">
        <f t="shared" si="192"/>
        <v>#VALUE!</v>
      </c>
      <c r="AD1085" s="83"/>
    </row>
    <row r="1086" spans="1:30" s="64" customFormat="1" ht="14.1" customHeight="1">
      <c r="A1086" s="64">
        <v>78</v>
      </c>
      <c r="B1086" s="16" t="str">
        <f t="shared" si="184"/>
        <v>우동/칠갑농산kg생우동칠갑농산</v>
      </c>
      <c r="C1086" s="85"/>
      <c r="D1086" s="93" t="s">
        <v>702</v>
      </c>
      <c r="E1086" s="93" t="s">
        <v>127</v>
      </c>
      <c r="F1086" s="93" t="s">
        <v>696</v>
      </c>
      <c r="G1086" s="87" t="s">
        <v>416</v>
      </c>
      <c r="H1086" s="96" t="s">
        <v>742</v>
      </c>
      <c r="I1086" s="88" t="s">
        <v>697</v>
      </c>
      <c r="J1086" s="68">
        <f>VLOOKUP($B1086,[1]전년동월vs전월vs당월!$A$7:$AC$1780,11,FALSE)</f>
        <v>3100</v>
      </c>
      <c r="K1086" s="68">
        <f>VLOOKUP($B1086,[2]전년동월vs전월vs당월!$B$7:$AD$1796,11,FALSE)</f>
        <v>3250</v>
      </c>
      <c r="L1086" s="69">
        <f>VLOOKUP($A1086,공산품!$A84:$L872,9,FALSE)</f>
        <v>3250</v>
      </c>
      <c r="M1086" s="243">
        <f t="shared" si="185"/>
        <v>4.838709677419355</v>
      </c>
      <c r="N1086" s="243">
        <f t="shared" si="186"/>
        <v>0</v>
      </c>
      <c r="O1086" s="68" t="str">
        <f>VLOOKUP($B1086,[1]전년동월vs전월vs당월!$A$7:$AC$1780,16,FALSE)</f>
        <v>-</v>
      </c>
      <c r="P1086" s="68" t="str">
        <f>VLOOKUP($B1086,[2]전년동월vs전월vs당월!$B$7:$AD$1796,16,FALSE)</f>
        <v>-</v>
      </c>
      <c r="Q1086" s="69" t="str">
        <f>VLOOKUP($A1086,공산품!$A84:$L872,10,FALSE)</f>
        <v>-</v>
      </c>
      <c r="R1086" s="243" t="e">
        <f t="shared" si="187"/>
        <v>#VALUE!</v>
      </c>
      <c r="S1086" s="243" t="e">
        <f t="shared" si="188"/>
        <v>#VALUE!</v>
      </c>
      <c r="T1086" s="68" t="str">
        <f>VLOOKUP($B1086,[1]전년동월vs전월vs당월!$A$7:$AC$1780,21,FALSE)</f>
        <v>-</v>
      </c>
      <c r="U1086" s="68" t="str">
        <f>VLOOKUP($B1086,[2]전년동월vs전월vs당월!$B$7:$AD$1796,21,FALSE)</f>
        <v>-</v>
      </c>
      <c r="V1086" s="69" t="str">
        <f>VLOOKUP($A1086,공산품!$A84:$L872,11,FALSE)</f>
        <v>-</v>
      </c>
      <c r="W1086" s="243" t="e">
        <f t="shared" si="189"/>
        <v>#VALUE!</v>
      </c>
      <c r="X1086" s="243" t="e">
        <f t="shared" si="190"/>
        <v>#VALUE!</v>
      </c>
      <c r="Y1086" s="68">
        <f>VLOOKUP($B1086,[1]전년동월vs전월vs당월!$A$7:$AC$1780,26,FALSE)</f>
        <v>2520</v>
      </c>
      <c r="Z1086" s="68">
        <f>VLOOKUP($B1086,[2]전년동월vs전월vs당월!$B$7:$AD$1796,26,FALSE)</f>
        <v>2520</v>
      </c>
      <c r="AA1086" s="69">
        <f>VLOOKUP($A1086,공산품!$A84:$L872,12,FALSE)</f>
        <v>3100</v>
      </c>
      <c r="AB1086" s="243">
        <f t="shared" si="191"/>
        <v>23.015873015873016</v>
      </c>
      <c r="AC1086" s="243">
        <f t="shared" si="192"/>
        <v>23.015873015873016</v>
      </c>
      <c r="AD1086" s="83"/>
    </row>
    <row r="1087" spans="1:30" s="64" customFormat="1" ht="14.1" customHeight="1">
      <c r="A1087" s="64">
        <v>79</v>
      </c>
      <c r="B1087" s="16" t="str">
        <f t="shared" si="184"/>
        <v>우동호주미국/풀무원210g고급생우동풀무원</v>
      </c>
      <c r="C1087" s="85"/>
      <c r="D1087" s="93" t="s">
        <v>702</v>
      </c>
      <c r="E1087" s="93" t="s">
        <v>127</v>
      </c>
      <c r="F1087" s="93" t="s">
        <v>738</v>
      </c>
      <c r="G1087" s="85" t="s">
        <v>1503</v>
      </c>
      <c r="H1087" s="96" t="s">
        <v>744</v>
      </c>
      <c r="I1087" s="87" t="s">
        <v>393</v>
      </c>
      <c r="J1087" s="68" t="str">
        <f>VLOOKUP($B1087,[1]전년동월vs전월vs당월!$A$7:$AC$1780,11,FALSE)</f>
        <v>-</v>
      </c>
      <c r="K1087" s="68" t="str">
        <f>VLOOKUP($B1087,[2]전년동월vs전월vs당월!$B$7:$AD$1796,11,FALSE)</f>
        <v>-</v>
      </c>
      <c r="L1087" s="69" t="str">
        <f>VLOOKUP($A1087,공산품!$A85:$L873,9,FALSE)</f>
        <v>-</v>
      </c>
      <c r="M1087" s="243" t="e">
        <f t="shared" si="185"/>
        <v>#VALUE!</v>
      </c>
      <c r="N1087" s="243" t="e">
        <f t="shared" si="186"/>
        <v>#VALUE!</v>
      </c>
      <c r="O1087" s="68" t="str">
        <f>VLOOKUP($B1087,[1]전년동월vs전월vs당월!$A$7:$AC$1780,16,FALSE)</f>
        <v>-</v>
      </c>
      <c r="P1087" s="68" t="str">
        <f>VLOOKUP($B1087,[2]전년동월vs전월vs당월!$B$7:$AD$1796,16,FALSE)</f>
        <v>-</v>
      </c>
      <c r="Q1087" s="69" t="str">
        <f>VLOOKUP($A1087,공산품!$A85:$L873,10,FALSE)</f>
        <v>-</v>
      </c>
      <c r="R1087" s="243" t="e">
        <f t="shared" si="187"/>
        <v>#VALUE!</v>
      </c>
      <c r="S1087" s="243" t="e">
        <f t="shared" si="188"/>
        <v>#VALUE!</v>
      </c>
      <c r="T1087" s="68">
        <f>VLOOKUP($B1087,[1]전년동월vs전월vs당월!$A$7:$AC$1780,21,FALSE)</f>
        <v>1050</v>
      </c>
      <c r="U1087" s="68">
        <f>VLOOKUP($B1087,[2]전년동월vs전월vs당월!$B$7:$AD$1796,21,FALSE)</f>
        <v>1050</v>
      </c>
      <c r="V1087" s="69">
        <f>VLOOKUP($A1087,공산품!$A85:$L873,11,FALSE)</f>
        <v>980</v>
      </c>
      <c r="W1087" s="243">
        <f t="shared" si="189"/>
        <v>-6.666666666666667</v>
      </c>
      <c r="X1087" s="243">
        <f t="shared" si="190"/>
        <v>-6.666666666666667</v>
      </c>
      <c r="Y1087" s="68">
        <f>VLOOKUP($B1087,[1]전년동월vs전월vs당월!$A$7:$AC$1780,26,FALSE)</f>
        <v>980</v>
      </c>
      <c r="Z1087" s="68">
        <f>VLOOKUP($B1087,[2]전년동월vs전월vs당월!$B$7:$AD$1796,26,FALSE)</f>
        <v>980</v>
      </c>
      <c r="AA1087" s="69">
        <f>VLOOKUP($A1087,공산품!$A85:$L873,12,FALSE)</f>
        <v>980</v>
      </c>
      <c r="AB1087" s="243">
        <f t="shared" si="191"/>
        <v>0</v>
      </c>
      <c r="AC1087" s="243">
        <f t="shared" si="192"/>
        <v>0</v>
      </c>
      <c r="AD1087" s="83"/>
    </row>
    <row r="1088" spans="1:30" s="64" customFormat="1" ht="14.1" customHeight="1">
      <c r="A1088" s="64">
        <v>80</v>
      </c>
      <c r="B1088" s="16" t="str">
        <f t="shared" si="184"/>
        <v>우동kg생우동면사랑</v>
      </c>
      <c r="C1088" s="85"/>
      <c r="D1088" s="93" t="s">
        <v>702</v>
      </c>
      <c r="E1088" s="93" t="s">
        <v>127</v>
      </c>
      <c r="F1088" s="93"/>
      <c r="G1088" s="87" t="s">
        <v>416</v>
      </c>
      <c r="H1088" s="96" t="s">
        <v>742</v>
      </c>
      <c r="I1088" s="88" t="s">
        <v>711</v>
      </c>
      <c r="J1088" s="68">
        <f>VLOOKUP($B1088,[1]전년동월vs전월vs당월!$A$7:$AC$1780,11,FALSE)</f>
        <v>2600</v>
      </c>
      <c r="K1088" s="68">
        <f>VLOOKUP($B1088,[2]전년동월vs전월vs당월!$B$7:$AD$1796,11,FALSE)</f>
        <v>2850</v>
      </c>
      <c r="L1088" s="69">
        <f>VLOOKUP($A1088,공산품!$A86:$L874,9,FALSE)</f>
        <v>2850</v>
      </c>
      <c r="M1088" s="243">
        <f t="shared" si="185"/>
        <v>9.615384615384615</v>
      </c>
      <c r="N1088" s="243">
        <f t="shared" si="186"/>
        <v>0</v>
      </c>
      <c r="O1088" s="68" t="str">
        <f>VLOOKUP($B1088,[1]전년동월vs전월vs당월!$A$7:$AC$1780,16,FALSE)</f>
        <v>-</v>
      </c>
      <c r="P1088" s="68" t="str">
        <f>VLOOKUP($B1088,[2]전년동월vs전월vs당월!$B$7:$AD$1796,16,FALSE)</f>
        <v>-</v>
      </c>
      <c r="Q1088" s="69" t="str">
        <f>VLOOKUP($A1088,공산품!$A86:$L874,10,FALSE)</f>
        <v>-</v>
      </c>
      <c r="R1088" s="243" t="e">
        <f t="shared" si="187"/>
        <v>#VALUE!</v>
      </c>
      <c r="S1088" s="243" t="e">
        <f t="shared" si="188"/>
        <v>#VALUE!</v>
      </c>
      <c r="T1088" s="68" t="str">
        <f>VLOOKUP($B1088,[1]전년동월vs전월vs당월!$A$7:$AC$1780,21,FALSE)</f>
        <v>-</v>
      </c>
      <c r="U1088" s="68" t="str">
        <f>VLOOKUP($B1088,[2]전년동월vs전월vs당월!$B$7:$AD$1796,21,FALSE)</f>
        <v>-</v>
      </c>
      <c r="V1088" s="69" t="str">
        <f>VLOOKUP($A1088,공산품!$A86:$L874,11,FALSE)</f>
        <v>-</v>
      </c>
      <c r="W1088" s="243" t="e">
        <f t="shared" si="189"/>
        <v>#VALUE!</v>
      </c>
      <c r="X1088" s="243" t="e">
        <f t="shared" si="190"/>
        <v>#VALUE!</v>
      </c>
      <c r="Y1088" s="68">
        <f>VLOOKUP($B1088,[1]전년동월vs전월vs당월!$A$7:$AC$1780,26,FALSE)</f>
        <v>2320</v>
      </c>
      <c r="Z1088" s="68">
        <f>VLOOKUP($B1088,[2]전년동월vs전월vs당월!$B$7:$AD$1796,26,FALSE)</f>
        <v>2320</v>
      </c>
      <c r="AA1088" s="69" t="str">
        <f>VLOOKUP($A1088,공산품!$A86:$L874,12,FALSE)</f>
        <v>-</v>
      </c>
      <c r="AB1088" s="243" t="e">
        <f t="shared" si="191"/>
        <v>#VALUE!</v>
      </c>
      <c r="AC1088" s="243" t="e">
        <f t="shared" si="192"/>
        <v>#VALUE!</v>
      </c>
      <c r="AD1088" s="83"/>
    </row>
    <row r="1089" spans="1:30" s="64" customFormat="1" ht="14.1" customHeight="1">
      <c r="A1089" s="64">
        <v>81</v>
      </c>
      <c r="B1089" s="16" t="str">
        <f t="shared" si="184"/>
        <v>중면호주소맥분97/면사랑,태화식품1.5kg무표백소맥분,다가수숙성면오뚜기</v>
      </c>
      <c r="C1089" s="85">
        <v>24</v>
      </c>
      <c r="D1089" s="93" t="s">
        <v>702</v>
      </c>
      <c r="E1089" s="93" t="s">
        <v>129</v>
      </c>
      <c r="F1089" s="93" t="s">
        <v>712</v>
      </c>
      <c r="G1089" s="87" t="s">
        <v>123</v>
      </c>
      <c r="H1089" s="95" t="s">
        <v>130</v>
      </c>
      <c r="I1089" s="87" t="s">
        <v>634</v>
      </c>
      <c r="J1089" s="68" t="str">
        <f>VLOOKUP($B1089,[1]전년동월vs전월vs당월!$A$7:$AC$1780,11,FALSE)</f>
        <v>-</v>
      </c>
      <c r="K1089" s="68">
        <f>VLOOKUP($B1089,[2]전년동월vs전월vs당월!$B$7:$AD$1796,11,FALSE)</f>
        <v>3550</v>
      </c>
      <c r="L1089" s="69">
        <f>VLOOKUP($A1089,공산품!$A87:$L875,9,FALSE)</f>
        <v>3550</v>
      </c>
      <c r="M1089" s="243" t="e">
        <f t="shared" si="185"/>
        <v>#VALUE!</v>
      </c>
      <c r="N1089" s="243">
        <f t="shared" si="186"/>
        <v>0</v>
      </c>
      <c r="O1089" s="68">
        <f>VLOOKUP($B1089,[1]전년동월vs전월vs당월!$A$7:$AC$1780,16,FALSE)</f>
        <v>3700</v>
      </c>
      <c r="P1089" s="68">
        <f>VLOOKUP($B1089,[2]전년동월vs전월vs당월!$B$7:$AD$1796,16,FALSE)</f>
        <v>3700</v>
      </c>
      <c r="Q1089" s="69">
        <f>VLOOKUP($A1089,공산품!$A87:$L875,10,FALSE)</f>
        <v>3700</v>
      </c>
      <c r="R1089" s="243">
        <f t="shared" si="187"/>
        <v>0</v>
      </c>
      <c r="S1089" s="243">
        <f t="shared" si="188"/>
        <v>0</v>
      </c>
      <c r="T1089" s="68" t="str">
        <f>VLOOKUP($B1089,[1]전년동월vs전월vs당월!$A$7:$AC$1780,21,FALSE)</f>
        <v>-</v>
      </c>
      <c r="U1089" s="68" t="str">
        <f>VLOOKUP($B1089,[2]전년동월vs전월vs당월!$B$7:$AD$1796,21,FALSE)</f>
        <v>-</v>
      </c>
      <c r="V1089" s="69" t="str">
        <f>VLOOKUP($A1089,공산품!$A87:$L875,11,FALSE)</f>
        <v>-</v>
      </c>
      <c r="W1089" s="243" t="e">
        <f t="shared" si="189"/>
        <v>#VALUE!</v>
      </c>
      <c r="X1089" s="243" t="e">
        <f t="shared" si="190"/>
        <v>#VALUE!</v>
      </c>
      <c r="Y1089" s="68">
        <f>VLOOKUP($B1089,[1]전년동월vs전월vs당월!$A$7:$AC$1780,26,FALSE)</f>
        <v>4000</v>
      </c>
      <c r="Z1089" s="68">
        <f>VLOOKUP($B1089,[2]전년동월vs전월vs당월!$B$7:$AD$1796,26,FALSE)</f>
        <v>4000</v>
      </c>
      <c r="AA1089" s="69">
        <f>VLOOKUP($A1089,공산품!$A87:$L875,12,FALSE)</f>
        <v>4000</v>
      </c>
      <c r="AB1089" s="243">
        <f t="shared" si="191"/>
        <v>0</v>
      </c>
      <c r="AC1089" s="243">
        <f t="shared" si="192"/>
        <v>0</v>
      </c>
      <c r="AD1089" s="83"/>
    </row>
    <row r="1090" spans="1:30" s="64" customFormat="1" ht="14.1" customHeight="1">
      <c r="A1090" s="64">
        <v>82</v>
      </c>
      <c r="B1090" s="16" t="str">
        <f t="shared" si="184"/>
        <v>중면호주소맥분97/면사랑,태화식품3kg무표백소맥분,다가수숙성면오뚜기</v>
      </c>
      <c r="C1090" s="85"/>
      <c r="D1090" s="93" t="s">
        <v>702</v>
      </c>
      <c r="E1090" s="93" t="s">
        <v>129</v>
      </c>
      <c r="F1090" s="93" t="s">
        <v>712</v>
      </c>
      <c r="G1090" s="87" t="s">
        <v>131</v>
      </c>
      <c r="H1090" s="95" t="s">
        <v>130</v>
      </c>
      <c r="I1090" s="87" t="s">
        <v>634</v>
      </c>
      <c r="J1090" s="68">
        <f>VLOOKUP($B1090,[1]전년동월vs전월vs당월!$A$7:$AC$1780,11,FALSE)</f>
        <v>7100</v>
      </c>
      <c r="K1090" s="68">
        <f>VLOOKUP($B1090,[2]전년동월vs전월vs당월!$B$7:$AD$1796,11,FALSE)</f>
        <v>6900</v>
      </c>
      <c r="L1090" s="69">
        <f>VLOOKUP($A1090,공산품!$A88:$L876,9,FALSE)</f>
        <v>7700</v>
      </c>
      <c r="M1090" s="243">
        <f t="shared" si="185"/>
        <v>8.4507042253521121</v>
      </c>
      <c r="N1090" s="243">
        <f t="shared" si="186"/>
        <v>11.594202898550725</v>
      </c>
      <c r="O1090" s="68">
        <f>VLOOKUP($B1090,[1]전년동월vs전월vs당월!$A$7:$AC$1780,16,FALSE)</f>
        <v>7800</v>
      </c>
      <c r="P1090" s="68">
        <f>VLOOKUP($B1090,[2]전년동월vs전월vs당월!$B$7:$AD$1796,16,FALSE)</f>
        <v>7800</v>
      </c>
      <c r="Q1090" s="69">
        <f>VLOOKUP($A1090,공산품!$A88:$L876,10,FALSE)</f>
        <v>7800</v>
      </c>
      <c r="R1090" s="243">
        <f t="shared" si="187"/>
        <v>0</v>
      </c>
      <c r="S1090" s="243">
        <f t="shared" si="188"/>
        <v>0</v>
      </c>
      <c r="T1090" s="68">
        <f>VLOOKUP($B1090,[1]전년동월vs전월vs당월!$A$7:$AC$1780,21,FALSE)</f>
        <v>6980</v>
      </c>
      <c r="U1090" s="68" t="str">
        <f>VLOOKUP($B1090,[2]전년동월vs전월vs당월!$B$7:$AD$1796,21,FALSE)</f>
        <v>-</v>
      </c>
      <c r="V1090" s="69" t="str">
        <f>VLOOKUP($A1090,공산품!$A88:$L876,11,FALSE)</f>
        <v>-</v>
      </c>
      <c r="W1090" s="243" t="e">
        <f t="shared" si="189"/>
        <v>#VALUE!</v>
      </c>
      <c r="X1090" s="243" t="e">
        <f t="shared" si="190"/>
        <v>#VALUE!</v>
      </c>
      <c r="Y1090" s="68">
        <f>VLOOKUP($B1090,[1]전년동월vs전월vs당월!$A$7:$AC$1780,26,FALSE)</f>
        <v>7410</v>
      </c>
      <c r="Z1090" s="68">
        <f>VLOOKUP($B1090,[2]전년동월vs전월vs당월!$B$7:$AD$1796,26,FALSE)</f>
        <v>7410</v>
      </c>
      <c r="AA1090" s="69">
        <f>VLOOKUP($A1090,공산품!$A88:$L876,12,FALSE)</f>
        <v>7410</v>
      </c>
      <c r="AB1090" s="243">
        <f t="shared" si="191"/>
        <v>0</v>
      </c>
      <c r="AC1090" s="243">
        <f t="shared" si="192"/>
        <v>0</v>
      </c>
      <c r="AD1090" s="83"/>
    </row>
    <row r="1091" spans="1:30" s="64" customFormat="1" ht="14.1" customHeight="1">
      <c r="A1091" s="64">
        <v>83</v>
      </c>
      <c r="B1091" s="16" t="str">
        <f t="shared" si="184"/>
        <v>중면호주소맥분97/면사랑,태화식품900g무표백소맥분,다가수숙성면오뚜기</v>
      </c>
      <c r="C1091" s="85"/>
      <c r="D1091" s="93" t="s">
        <v>702</v>
      </c>
      <c r="E1091" s="93" t="s">
        <v>129</v>
      </c>
      <c r="F1091" s="93" t="s">
        <v>712</v>
      </c>
      <c r="G1091" s="87" t="s">
        <v>124</v>
      </c>
      <c r="H1091" s="95" t="s">
        <v>130</v>
      </c>
      <c r="I1091" s="87" t="s">
        <v>634</v>
      </c>
      <c r="J1091" s="68">
        <f>VLOOKUP($B1091,[1]전년동월vs전월vs당월!$A$7:$AC$1780,11,FALSE)</f>
        <v>2400</v>
      </c>
      <c r="K1091" s="68">
        <f>VLOOKUP($B1091,[2]전년동월vs전월vs당월!$B$7:$AD$1796,11,FALSE)</f>
        <v>2250</v>
      </c>
      <c r="L1091" s="69">
        <f>VLOOKUP($A1091,공산품!$A89:$L877,9,FALSE)</f>
        <v>2250</v>
      </c>
      <c r="M1091" s="243">
        <f t="shared" si="185"/>
        <v>-6.25</v>
      </c>
      <c r="N1091" s="243">
        <f t="shared" si="186"/>
        <v>0</v>
      </c>
      <c r="O1091" s="68">
        <f>VLOOKUP($B1091,[1]전년동월vs전월vs당월!$A$7:$AC$1780,16,FALSE)</f>
        <v>2600</v>
      </c>
      <c r="P1091" s="68">
        <f>VLOOKUP($B1091,[2]전년동월vs전월vs당월!$B$7:$AD$1796,16,FALSE)</f>
        <v>2600</v>
      </c>
      <c r="Q1091" s="69">
        <f>VLOOKUP($A1091,공산품!$A89:$L877,10,FALSE)</f>
        <v>2600</v>
      </c>
      <c r="R1091" s="243">
        <f t="shared" si="187"/>
        <v>0</v>
      </c>
      <c r="S1091" s="243">
        <f t="shared" si="188"/>
        <v>0</v>
      </c>
      <c r="T1091" s="68">
        <f>VLOOKUP($B1091,[1]전년동월vs전월vs당월!$A$7:$AC$1780,21,FALSE)</f>
        <v>1990</v>
      </c>
      <c r="U1091" s="68">
        <f>VLOOKUP($B1091,[2]전년동월vs전월vs당월!$B$7:$AD$1796,21,FALSE)</f>
        <v>2600</v>
      </c>
      <c r="V1091" s="69">
        <f>VLOOKUP($A1091,공산품!$A89:$L877,11,FALSE)</f>
        <v>2600</v>
      </c>
      <c r="W1091" s="243">
        <f t="shared" si="189"/>
        <v>30.653266331658291</v>
      </c>
      <c r="X1091" s="243">
        <f t="shared" si="190"/>
        <v>0</v>
      </c>
      <c r="Y1091" s="68">
        <f>VLOOKUP($B1091,[1]전년동월vs전월vs당월!$A$7:$AC$1780,26,FALSE)</f>
        <v>2600</v>
      </c>
      <c r="Z1091" s="68">
        <f>VLOOKUP($B1091,[2]전년동월vs전월vs당월!$B$7:$AD$1796,26,FALSE)</f>
        <v>2600</v>
      </c>
      <c r="AA1091" s="69">
        <f>VLOOKUP($A1091,공산품!$A89:$L877,12,FALSE)</f>
        <v>2600</v>
      </c>
      <c r="AB1091" s="243">
        <f t="shared" si="191"/>
        <v>0</v>
      </c>
      <c r="AC1091" s="243">
        <f t="shared" si="192"/>
        <v>0</v>
      </c>
      <c r="AD1091" s="83"/>
    </row>
    <row r="1092" spans="1:30" s="64" customFormat="1" ht="14.1" customHeight="1">
      <c r="A1092" s="64">
        <v>84</v>
      </c>
      <c r="B1092" s="16" t="str">
        <f t="shared" si="184"/>
        <v>중면수입/면사랑kg생중화면면사랑</v>
      </c>
      <c r="C1092" s="85"/>
      <c r="D1092" s="93" t="s">
        <v>702</v>
      </c>
      <c r="E1092" s="93" t="s">
        <v>129</v>
      </c>
      <c r="F1092" s="93" t="s">
        <v>704</v>
      </c>
      <c r="G1092" s="87" t="s">
        <v>416</v>
      </c>
      <c r="H1092" s="96" t="s">
        <v>745</v>
      </c>
      <c r="I1092" s="87" t="s">
        <v>711</v>
      </c>
      <c r="J1092" s="68">
        <f>VLOOKUP($B1092,[1]전년동월vs전월vs당월!$A$7:$AC$1780,11,FALSE)</f>
        <v>2600</v>
      </c>
      <c r="K1092" s="68">
        <f>VLOOKUP($B1092,[2]전년동월vs전월vs당월!$B$7:$AD$1796,11,FALSE)</f>
        <v>2850</v>
      </c>
      <c r="L1092" s="69">
        <f>VLOOKUP($A1092,공산품!$A90:$L878,9,FALSE)</f>
        <v>2850</v>
      </c>
      <c r="M1092" s="243">
        <f t="shared" si="185"/>
        <v>9.615384615384615</v>
      </c>
      <c r="N1092" s="243">
        <f t="shared" si="186"/>
        <v>0</v>
      </c>
      <c r="O1092" s="68" t="str">
        <f>VLOOKUP($B1092,[1]전년동월vs전월vs당월!$A$7:$AC$1780,16,FALSE)</f>
        <v>-</v>
      </c>
      <c r="P1092" s="68" t="str">
        <f>VLOOKUP($B1092,[2]전년동월vs전월vs당월!$B$7:$AD$1796,16,FALSE)</f>
        <v>-</v>
      </c>
      <c r="Q1092" s="69" t="str">
        <f>VLOOKUP($A1092,공산품!$A90:$L878,10,FALSE)</f>
        <v>-</v>
      </c>
      <c r="R1092" s="243" t="e">
        <f t="shared" si="187"/>
        <v>#VALUE!</v>
      </c>
      <c r="S1092" s="243" t="e">
        <f t="shared" si="188"/>
        <v>#VALUE!</v>
      </c>
      <c r="T1092" s="68" t="str">
        <f>VLOOKUP($B1092,[1]전년동월vs전월vs당월!$A$7:$AC$1780,21,FALSE)</f>
        <v>-</v>
      </c>
      <c r="U1092" s="68" t="str">
        <f>VLOOKUP($B1092,[2]전년동월vs전월vs당월!$B$7:$AD$1796,21,FALSE)</f>
        <v>-</v>
      </c>
      <c r="V1092" s="69" t="str">
        <f>VLOOKUP($A1092,공산품!$A90:$L878,11,FALSE)</f>
        <v>-</v>
      </c>
      <c r="W1092" s="243" t="e">
        <f t="shared" si="189"/>
        <v>#VALUE!</v>
      </c>
      <c r="X1092" s="243" t="e">
        <f t="shared" si="190"/>
        <v>#VALUE!</v>
      </c>
      <c r="Y1092" s="68">
        <f>VLOOKUP($B1092,[1]전년동월vs전월vs당월!$A$7:$AC$1780,26,FALSE)</f>
        <v>2320</v>
      </c>
      <c r="Z1092" s="68">
        <f>VLOOKUP($B1092,[2]전년동월vs전월vs당월!$B$7:$AD$1796,26,FALSE)</f>
        <v>2320</v>
      </c>
      <c r="AA1092" s="69" t="str">
        <f>VLOOKUP($A1092,공산품!$A90:$L878,12,FALSE)</f>
        <v>-</v>
      </c>
      <c r="AB1092" s="243" t="e">
        <f t="shared" si="191"/>
        <v>#VALUE!</v>
      </c>
      <c r="AC1092" s="243" t="e">
        <f t="shared" si="192"/>
        <v>#VALUE!</v>
      </c>
      <c r="AD1092" s="111"/>
    </row>
    <row r="1093" spans="1:30" s="64" customFormat="1" ht="14.1" customHeight="1">
      <c r="A1093" s="64">
        <v>85</v>
      </c>
      <c r="B1093" s="16" t="str">
        <f t="shared" si="184"/>
        <v>쫄면/송학식품kg송학식품</v>
      </c>
      <c r="C1093" s="85">
        <v>25</v>
      </c>
      <c r="D1093" s="93" t="s">
        <v>702</v>
      </c>
      <c r="E1093" s="93" t="s">
        <v>746</v>
      </c>
      <c r="F1093" s="93" t="s">
        <v>747</v>
      </c>
      <c r="G1093" s="87" t="s">
        <v>416</v>
      </c>
      <c r="H1093" s="96"/>
      <c r="I1093" s="88" t="s">
        <v>722</v>
      </c>
      <c r="J1093" s="68" t="str">
        <f>VLOOKUP($B1093,[1]전년동월vs전월vs당월!$A$7:$AC$1780,11,FALSE)</f>
        <v>-</v>
      </c>
      <c r="K1093" s="68">
        <f>VLOOKUP($B1093,[2]전년동월vs전월vs당월!$B$7:$AD$1796,11,FALSE)</f>
        <v>2050</v>
      </c>
      <c r="L1093" s="69" t="str">
        <f>VLOOKUP($A1093,공산품!$A91:$L879,9,FALSE)</f>
        <v>-</v>
      </c>
      <c r="M1093" s="243" t="e">
        <f t="shared" si="185"/>
        <v>#VALUE!</v>
      </c>
      <c r="N1093" s="243" t="e">
        <f t="shared" si="186"/>
        <v>#VALUE!</v>
      </c>
      <c r="O1093" s="68" t="str">
        <f>VLOOKUP($B1093,[1]전년동월vs전월vs당월!$A$7:$AC$1780,16,FALSE)</f>
        <v>-</v>
      </c>
      <c r="P1093" s="68" t="str">
        <f>VLOOKUP($B1093,[2]전년동월vs전월vs당월!$B$7:$AD$1796,16,FALSE)</f>
        <v>-</v>
      </c>
      <c r="Q1093" s="69">
        <f>VLOOKUP($A1093,공산품!$A91:$L879,10,FALSE)</f>
        <v>3000</v>
      </c>
      <c r="R1093" s="243" t="e">
        <f t="shared" si="187"/>
        <v>#VALUE!</v>
      </c>
      <c r="S1093" s="243" t="e">
        <f t="shared" si="188"/>
        <v>#VALUE!</v>
      </c>
      <c r="T1093" s="68">
        <f>VLOOKUP($B1093,[1]전년동월vs전월vs당월!$A$7:$AC$1780,21,FALSE)</f>
        <v>3250</v>
      </c>
      <c r="U1093" s="68" t="str">
        <f>VLOOKUP($B1093,[2]전년동월vs전월vs당월!$B$7:$AD$1796,21,FALSE)</f>
        <v>-</v>
      </c>
      <c r="V1093" s="69" t="str">
        <f>VLOOKUP($A1093,공산품!$A91:$L879,11,FALSE)</f>
        <v>-</v>
      </c>
      <c r="W1093" s="243" t="e">
        <f t="shared" si="189"/>
        <v>#VALUE!</v>
      </c>
      <c r="X1093" s="243" t="e">
        <f t="shared" si="190"/>
        <v>#VALUE!</v>
      </c>
      <c r="Y1093" s="68">
        <f>VLOOKUP($B1093,[1]전년동월vs전월vs당월!$A$7:$AC$1780,26,FALSE)</f>
        <v>1650</v>
      </c>
      <c r="Z1093" s="68">
        <f>VLOOKUP($B1093,[2]전년동월vs전월vs당월!$B$7:$AD$1796,26,FALSE)</f>
        <v>2750</v>
      </c>
      <c r="AA1093" s="69">
        <f>VLOOKUP($A1093,공산품!$A91:$L879,12,FALSE)</f>
        <v>2750</v>
      </c>
      <c r="AB1093" s="243">
        <f t="shared" si="191"/>
        <v>66.666666666666671</v>
      </c>
      <c r="AC1093" s="243">
        <f t="shared" si="192"/>
        <v>0</v>
      </c>
      <c r="AD1093" s="110"/>
    </row>
    <row r="1094" spans="1:30" s="64" customFormat="1" ht="14.1" customHeight="1">
      <c r="A1094" s="64">
        <v>86</v>
      </c>
      <c r="B1094" s="16" t="str">
        <f t="shared" si="184"/>
        <v>쫄면밀가루94.5고급타피오카전분4.5/이츠웰kg반접힌냉동타입제일제당</v>
      </c>
      <c r="C1094" s="85"/>
      <c r="D1094" s="93" t="s">
        <v>702</v>
      </c>
      <c r="E1094" s="93" t="s">
        <v>746</v>
      </c>
      <c r="F1094" s="93" t="s">
        <v>748</v>
      </c>
      <c r="G1094" s="87" t="s">
        <v>416</v>
      </c>
      <c r="H1094" s="96" t="s">
        <v>749</v>
      </c>
      <c r="I1094" s="87" t="s">
        <v>651</v>
      </c>
      <c r="J1094" s="68" t="str">
        <f>VLOOKUP($B1094,[1]전년동월vs전월vs당월!$A$7:$AC$1780,11,FALSE)</f>
        <v>-</v>
      </c>
      <c r="K1094" s="68" t="str">
        <f>VLOOKUP($B1094,[2]전년동월vs전월vs당월!$B$7:$AD$1796,11,FALSE)</f>
        <v>-</v>
      </c>
      <c r="L1094" s="69" t="str">
        <f>VLOOKUP($A1094,공산품!$A92:$L880,9,FALSE)</f>
        <v>-</v>
      </c>
      <c r="M1094" s="243" t="e">
        <f t="shared" si="185"/>
        <v>#VALUE!</v>
      </c>
      <c r="N1094" s="243" t="e">
        <f t="shared" si="186"/>
        <v>#VALUE!</v>
      </c>
      <c r="O1094" s="68" t="str">
        <f>VLOOKUP($B1094,[1]전년동월vs전월vs당월!$A$7:$AC$1780,16,FALSE)</f>
        <v>-</v>
      </c>
      <c r="P1094" s="68" t="str">
        <f>VLOOKUP($B1094,[2]전년동월vs전월vs당월!$B$7:$AD$1796,16,FALSE)</f>
        <v>-</v>
      </c>
      <c r="Q1094" s="69" t="str">
        <f>VLOOKUP($A1094,공산품!$A92:$L880,10,FALSE)</f>
        <v>-</v>
      </c>
      <c r="R1094" s="243" t="e">
        <f t="shared" si="187"/>
        <v>#VALUE!</v>
      </c>
      <c r="S1094" s="243" t="e">
        <f t="shared" si="188"/>
        <v>#VALUE!</v>
      </c>
      <c r="T1094" s="68" t="str">
        <f>VLOOKUP($B1094,[1]전년동월vs전월vs당월!$A$7:$AC$1780,21,FALSE)</f>
        <v>-</v>
      </c>
      <c r="U1094" s="68" t="str">
        <f>VLOOKUP($B1094,[2]전년동월vs전월vs당월!$B$7:$AD$1796,21,FALSE)</f>
        <v>-</v>
      </c>
      <c r="V1094" s="69" t="str">
        <f>VLOOKUP($A1094,공산품!$A92:$L880,11,FALSE)</f>
        <v>-</v>
      </c>
      <c r="W1094" s="243" t="e">
        <f t="shared" si="189"/>
        <v>#VALUE!</v>
      </c>
      <c r="X1094" s="243" t="e">
        <f t="shared" si="190"/>
        <v>#VALUE!</v>
      </c>
      <c r="Y1094" s="68" t="str">
        <f>VLOOKUP($B1094,[1]전년동월vs전월vs당월!$A$7:$AC$1780,26,FALSE)</f>
        <v>-</v>
      </c>
      <c r="Z1094" s="68" t="str">
        <f>VLOOKUP($B1094,[2]전년동월vs전월vs당월!$B$7:$AD$1796,26,FALSE)</f>
        <v>-</v>
      </c>
      <c r="AA1094" s="69" t="str">
        <f>VLOOKUP($A1094,공산품!$A92:$L880,12,FALSE)</f>
        <v>-</v>
      </c>
      <c r="AB1094" s="243" t="e">
        <f t="shared" si="191"/>
        <v>#VALUE!</v>
      </c>
      <c r="AC1094" s="243" t="e">
        <f t="shared" si="192"/>
        <v>#VALUE!</v>
      </c>
      <c r="AD1094" s="111"/>
    </row>
    <row r="1095" spans="1:30" s="64" customFormat="1" ht="14.1" customHeight="1">
      <c r="A1095" s="64">
        <v>87</v>
      </c>
      <c r="B1095" s="16" t="str">
        <f t="shared" si="184"/>
        <v>쫄면수입/면사랑kg면사랑</v>
      </c>
      <c r="C1095" s="85"/>
      <c r="D1095" s="93" t="s">
        <v>702</v>
      </c>
      <c r="E1095" s="93" t="s">
        <v>746</v>
      </c>
      <c r="F1095" s="93" t="s">
        <v>704</v>
      </c>
      <c r="G1095" s="87" t="s">
        <v>416</v>
      </c>
      <c r="H1095" s="96"/>
      <c r="I1095" s="87" t="s">
        <v>711</v>
      </c>
      <c r="J1095" s="68" t="str">
        <f>VLOOKUP($B1095,[1]전년동월vs전월vs당월!$A$7:$AC$1780,11,FALSE)</f>
        <v>-</v>
      </c>
      <c r="K1095" s="68" t="str">
        <f>VLOOKUP($B1095,[2]전년동월vs전월vs당월!$B$7:$AD$1796,11,FALSE)</f>
        <v>-</v>
      </c>
      <c r="L1095" s="69" t="str">
        <f>VLOOKUP($A1095,공산품!$A93:$L881,9,FALSE)</f>
        <v>-</v>
      </c>
      <c r="M1095" s="243" t="e">
        <f t="shared" si="185"/>
        <v>#VALUE!</v>
      </c>
      <c r="N1095" s="243" t="e">
        <f t="shared" si="186"/>
        <v>#VALUE!</v>
      </c>
      <c r="O1095" s="68" t="str">
        <f>VLOOKUP($B1095,[1]전년동월vs전월vs당월!$A$7:$AC$1780,16,FALSE)</f>
        <v>-</v>
      </c>
      <c r="P1095" s="68" t="str">
        <f>VLOOKUP($B1095,[2]전년동월vs전월vs당월!$B$7:$AD$1796,16,FALSE)</f>
        <v>-</v>
      </c>
      <c r="Q1095" s="69" t="str">
        <f>VLOOKUP($A1095,공산품!$A93:$L881,10,FALSE)</f>
        <v>-</v>
      </c>
      <c r="R1095" s="243" t="e">
        <f t="shared" si="187"/>
        <v>#VALUE!</v>
      </c>
      <c r="S1095" s="243" t="e">
        <f t="shared" si="188"/>
        <v>#VALUE!</v>
      </c>
      <c r="T1095" s="68" t="str">
        <f>VLOOKUP($B1095,[1]전년동월vs전월vs당월!$A$7:$AC$1780,21,FALSE)</f>
        <v>-</v>
      </c>
      <c r="U1095" s="68">
        <f>VLOOKUP($B1095,[2]전년동월vs전월vs당월!$B$7:$AD$1796,21,FALSE)</f>
        <v>5350</v>
      </c>
      <c r="V1095" s="69">
        <f>VLOOKUP($A1095,공산품!$A93:$L881,11,FALSE)</f>
        <v>5350</v>
      </c>
      <c r="W1095" s="243" t="e">
        <f t="shared" si="189"/>
        <v>#VALUE!</v>
      </c>
      <c r="X1095" s="243">
        <f t="shared" si="190"/>
        <v>0</v>
      </c>
      <c r="Y1095" s="68">
        <f>VLOOKUP($B1095,[1]전년동월vs전월vs당월!$A$7:$AC$1780,26,FALSE)</f>
        <v>4350</v>
      </c>
      <c r="Z1095" s="68">
        <f>VLOOKUP($B1095,[2]전년동월vs전월vs당월!$B$7:$AD$1796,26,FALSE)</f>
        <v>4350</v>
      </c>
      <c r="AA1095" s="69">
        <f>VLOOKUP($A1095,공산품!$A93:$L881,12,FALSE)</f>
        <v>4350</v>
      </c>
      <c r="AB1095" s="243">
        <f t="shared" si="191"/>
        <v>0</v>
      </c>
      <c r="AC1095" s="243">
        <f t="shared" si="192"/>
        <v>0</v>
      </c>
      <c r="AD1095" s="83"/>
    </row>
    <row r="1096" spans="1:30" s="64" customFormat="1" ht="14.1" customHeight="1">
      <c r="A1096" s="64">
        <v>88</v>
      </c>
      <c r="B1096" s="16" t="str">
        <f t="shared" si="184"/>
        <v>쫄면수입/면사랑kg라쫄면면사랑</v>
      </c>
      <c r="C1096" s="85"/>
      <c r="D1096" s="93" t="s">
        <v>702</v>
      </c>
      <c r="E1096" s="93" t="s">
        <v>746</v>
      </c>
      <c r="F1096" s="93" t="s">
        <v>704</v>
      </c>
      <c r="G1096" s="87" t="s">
        <v>416</v>
      </c>
      <c r="H1096" s="96" t="s">
        <v>750</v>
      </c>
      <c r="I1096" s="87" t="s">
        <v>711</v>
      </c>
      <c r="J1096" s="68" t="str">
        <f>VLOOKUP($B1096,[1]전년동월vs전월vs당월!$A$7:$AC$1780,11,FALSE)</f>
        <v>-</v>
      </c>
      <c r="K1096" s="68" t="str">
        <f>VLOOKUP($B1096,[2]전년동월vs전월vs당월!$B$7:$AD$1796,11,FALSE)</f>
        <v>-</v>
      </c>
      <c r="L1096" s="69" t="str">
        <f>VLOOKUP($A1096,공산품!$A94:$L882,9,FALSE)</f>
        <v>-</v>
      </c>
      <c r="M1096" s="243" t="e">
        <f t="shared" si="185"/>
        <v>#VALUE!</v>
      </c>
      <c r="N1096" s="243" t="e">
        <f t="shared" si="186"/>
        <v>#VALUE!</v>
      </c>
      <c r="O1096" s="68" t="str">
        <f>VLOOKUP($B1096,[1]전년동월vs전월vs당월!$A$7:$AC$1780,16,FALSE)</f>
        <v>-</v>
      </c>
      <c r="P1096" s="68" t="str">
        <f>VLOOKUP($B1096,[2]전년동월vs전월vs당월!$B$7:$AD$1796,16,FALSE)</f>
        <v>-</v>
      </c>
      <c r="Q1096" s="69" t="str">
        <f>VLOOKUP($A1096,공산품!$A94:$L882,10,FALSE)</f>
        <v>-</v>
      </c>
      <c r="R1096" s="243" t="e">
        <f t="shared" si="187"/>
        <v>#VALUE!</v>
      </c>
      <c r="S1096" s="243" t="e">
        <f t="shared" si="188"/>
        <v>#VALUE!</v>
      </c>
      <c r="T1096" s="68" t="str">
        <f>VLOOKUP($B1096,[1]전년동월vs전월vs당월!$A$7:$AC$1780,21,FALSE)</f>
        <v>-</v>
      </c>
      <c r="U1096" s="68" t="str">
        <f>VLOOKUP($B1096,[2]전년동월vs전월vs당월!$B$7:$AD$1796,21,FALSE)</f>
        <v>-</v>
      </c>
      <c r="V1096" s="69" t="str">
        <f>VLOOKUP($A1096,공산품!$A94:$L882,11,FALSE)</f>
        <v>-</v>
      </c>
      <c r="W1096" s="243" t="e">
        <f t="shared" si="189"/>
        <v>#VALUE!</v>
      </c>
      <c r="X1096" s="243" t="e">
        <f t="shared" si="190"/>
        <v>#VALUE!</v>
      </c>
      <c r="Y1096" s="68" t="str">
        <f>VLOOKUP($B1096,[1]전년동월vs전월vs당월!$A$7:$AC$1780,26,FALSE)</f>
        <v>-</v>
      </c>
      <c r="Z1096" s="68">
        <f>VLOOKUP($B1096,[2]전년동월vs전월vs당월!$B$7:$AD$1796,26,FALSE)</f>
        <v>4350</v>
      </c>
      <c r="AA1096" s="69">
        <f>VLOOKUP($A1096,공산품!$A94:$L882,12,FALSE)</f>
        <v>4350</v>
      </c>
      <c r="AB1096" s="243" t="e">
        <f t="shared" si="191"/>
        <v>#VALUE!</v>
      </c>
      <c r="AC1096" s="243">
        <f t="shared" si="192"/>
        <v>0</v>
      </c>
      <c r="AD1096" s="83"/>
    </row>
    <row r="1097" spans="1:30" s="64" customFormat="1" ht="14.1" customHeight="1">
      <c r="A1097" s="64">
        <v>89</v>
      </c>
      <c r="B1097" s="16" t="str">
        <f t="shared" si="184"/>
        <v>칼국수호주소맥분97/면사랑,태화식품1.5kg건면,무표백소맥분,다가수숙성면오뚜기</v>
      </c>
      <c r="C1097" s="85">
        <v>26</v>
      </c>
      <c r="D1097" s="93" t="s">
        <v>702</v>
      </c>
      <c r="E1097" s="93" t="s">
        <v>751</v>
      </c>
      <c r="F1097" s="93" t="s">
        <v>712</v>
      </c>
      <c r="G1097" s="87" t="s">
        <v>123</v>
      </c>
      <c r="H1097" s="95" t="s">
        <v>132</v>
      </c>
      <c r="I1097" s="87" t="s">
        <v>634</v>
      </c>
      <c r="J1097" s="68">
        <f>VLOOKUP($B1097,[1]전년동월vs전월vs당월!$A$7:$AC$1780,11,FALSE)</f>
        <v>3550</v>
      </c>
      <c r="K1097" s="68">
        <f>VLOOKUP($B1097,[2]전년동월vs전월vs당월!$B$7:$AD$1796,11,FALSE)</f>
        <v>3550</v>
      </c>
      <c r="L1097" s="69">
        <f>VLOOKUP($A1097,공산품!$A95:$L883,9,FALSE)</f>
        <v>4000</v>
      </c>
      <c r="M1097" s="243">
        <f t="shared" si="185"/>
        <v>12.67605633802817</v>
      </c>
      <c r="N1097" s="243">
        <f t="shared" si="186"/>
        <v>12.67605633802817</v>
      </c>
      <c r="O1097" s="68">
        <f>VLOOKUP($B1097,[1]전년동월vs전월vs당월!$A$7:$AC$1780,16,FALSE)</f>
        <v>4800</v>
      </c>
      <c r="P1097" s="68" t="str">
        <f>VLOOKUP($B1097,[2]전년동월vs전월vs당월!$B$7:$AD$1796,16,FALSE)</f>
        <v>-</v>
      </c>
      <c r="Q1097" s="69" t="str">
        <f>VLOOKUP($A1097,공산품!$A95:$L883,10,FALSE)</f>
        <v>-</v>
      </c>
      <c r="R1097" s="243" t="e">
        <f t="shared" si="187"/>
        <v>#VALUE!</v>
      </c>
      <c r="S1097" s="243" t="e">
        <f t="shared" si="188"/>
        <v>#VALUE!</v>
      </c>
      <c r="T1097" s="68" t="str">
        <f>VLOOKUP($B1097,[1]전년동월vs전월vs당월!$A$7:$AC$1780,21,FALSE)</f>
        <v>-</v>
      </c>
      <c r="U1097" s="68" t="str">
        <f>VLOOKUP($B1097,[2]전년동월vs전월vs당월!$B$7:$AD$1796,21,FALSE)</f>
        <v>-</v>
      </c>
      <c r="V1097" s="69" t="str">
        <f>VLOOKUP($A1097,공산품!$A95:$L883,11,FALSE)</f>
        <v>-</v>
      </c>
      <c r="W1097" s="243" t="e">
        <f t="shared" si="189"/>
        <v>#VALUE!</v>
      </c>
      <c r="X1097" s="243" t="e">
        <f t="shared" si="190"/>
        <v>#VALUE!</v>
      </c>
      <c r="Y1097" s="68">
        <f>VLOOKUP($B1097,[1]전년동월vs전월vs당월!$A$7:$AC$1780,26,FALSE)</f>
        <v>4340</v>
      </c>
      <c r="Z1097" s="68">
        <f>VLOOKUP($B1097,[2]전년동월vs전월vs당월!$B$7:$AD$1796,26,FALSE)</f>
        <v>4340</v>
      </c>
      <c r="AA1097" s="69">
        <f>VLOOKUP($A1097,공산품!$A95:$L883,12,FALSE)</f>
        <v>4340</v>
      </c>
      <c r="AB1097" s="243">
        <f t="shared" si="191"/>
        <v>0</v>
      </c>
      <c r="AC1097" s="243">
        <f t="shared" si="192"/>
        <v>0</v>
      </c>
      <c r="AD1097" s="111"/>
    </row>
    <row r="1098" spans="1:30" s="64" customFormat="1" ht="14.1" customHeight="1">
      <c r="A1098" s="64">
        <v>90</v>
      </c>
      <c r="B1098" s="16" t="str">
        <f t="shared" si="184"/>
        <v>칼국수/송학식품kg생칼국수송학식품</v>
      </c>
      <c r="C1098" s="86"/>
      <c r="D1098" s="93" t="s">
        <v>702</v>
      </c>
      <c r="E1098" s="93" t="s">
        <v>751</v>
      </c>
      <c r="F1098" s="93" t="s">
        <v>747</v>
      </c>
      <c r="G1098" s="87" t="s">
        <v>416</v>
      </c>
      <c r="H1098" s="96" t="s">
        <v>752</v>
      </c>
      <c r="I1098" s="87" t="s">
        <v>722</v>
      </c>
      <c r="J1098" s="68">
        <f>VLOOKUP($B1098,[1]전년동월vs전월vs당월!$A$7:$AC$1780,11,FALSE)</f>
        <v>3000</v>
      </c>
      <c r="K1098" s="68">
        <f>VLOOKUP($B1098,[2]전년동월vs전월vs당월!$B$7:$AD$1796,11,FALSE)</f>
        <v>3250</v>
      </c>
      <c r="L1098" s="69">
        <f>VLOOKUP($A1098,공산품!$A96:$L884,9,FALSE)</f>
        <v>3250</v>
      </c>
      <c r="M1098" s="243">
        <f t="shared" si="185"/>
        <v>8.3333333333333339</v>
      </c>
      <c r="N1098" s="243">
        <f t="shared" si="186"/>
        <v>0</v>
      </c>
      <c r="O1098" s="68">
        <f>VLOOKUP($B1098,[1]전년동월vs전월vs당월!$A$7:$AC$1780,16,FALSE)</f>
        <v>3840</v>
      </c>
      <c r="P1098" s="68">
        <f>VLOOKUP($B1098,[2]전년동월vs전월vs당월!$B$7:$AD$1796,16,FALSE)</f>
        <v>3000</v>
      </c>
      <c r="Q1098" s="69">
        <f>VLOOKUP($A1098,공산품!$A96:$L884,10,FALSE)</f>
        <v>3000</v>
      </c>
      <c r="R1098" s="243">
        <f t="shared" si="187"/>
        <v>-21.875</v>
      </c>
      <c r="S1098" s="243">
        <f t="shared" si="188"/>
        <v>0</v>
      </c>
      <c r="T1098" s="68">
        <f>VLOOKUP($B1098,[1]전년동월vs전월vs당월!$A$7:$AC$1780,21,FALSE)</f>
        <v>4300</v>
      </c>
      <c r="U1098" s="68">
        <f>VLOOKUP($B1098,[2]전년동월vs전월vs당월!$B$7:$AD$1796,21,FALSE)</f>
        <v>4300</v>
      </c>
      <c r="V1098" s="69">
        <f>VLOOKUP($A1098,공산품!$A96:$L884,11,FALSE)</f>
        <v>4300</v>
      </c>
      <c r="W1098" s="243">
        <f t="shared" si="189"/>
        <v>0</v>
      </c>
      <c r="X1098" s="243">
        <f t="shared" si="190"/>
        <v>0</v>
      </c>
      <c r="Y1098" s="68">
        <f>VLOOKUP($B1098,[1]전년동월vs전월vs당월!$A$7:$AC$1780,26,FALSE)</f>
        <v>2640</v>
      </c>
      <c r="Z1098" s="68">
        <f>VLOOKUP($B1098,[2]전년동월vs전월vs당월!$B$7:$AD$1796,26,FALSE)</f>
        <v>3780</v>
      </c>
      <c r="AA1098" s="69">
        <f>VLOOKUP($A1098,공산품!$A96:$L884,12,FALSE)</f>
        <v>3750</v>
      </c>
      <c r="AB1098" s="243">
        <f t="shared" si="191"/>
        <v>42.045454545454547</v>
      </c>
      <c r="AC1098" s="243">
        <f t="shared" si="192"/>
        <v>-0.79365079365079361</v>
      </c>
      <c r="AD1098" s="111"/>
    </row>
    <row r="1099" spans="1:30" s="64" customFormat="1" ht="14.1" customHeight="1">
      <c r="A1099" s="64">
        <v>91</v>
      </c>
      <c r="B1099" s="16" t="str">
        <f t="shared" si="184"/>
        <v>칼국수수입/면사랑kg생칼국수면사랑</v>
      </c>
      <c r="C1099" s="85"/>
      <c r="D1099" s="93" t="s">
        <v>702</v>
      </c>
      <c r="E1099" s="93" t="s">
        <v>751</v>
      </c>
      <c r="F1099" s="93" t="s">
        <v>704</v>
      </c>
      <c r="G1099" s="87" t="s">
        <v>416</v>
      </c>
      <c r="H1099" s="96" t="s">
        <v>752</v>
      </c>
      <c r="I1099" s="87" t="s">
        <v>711</v>
      </c>
      <c r="J1099" s="68">
        <f>VLOOKUP($B1099,[1]전년동월vs전월vs당월!$A$7:$AC$1780,11,FALSE)</f>
        <v>2600</v>
      </c>
      <c r="K1099" s="68">
        <f>VLOOKUP($B1099,[2]전년동월vs전월vs당월!$B$7:$AD$1796,11,FALSE)</f>
        <v>3000</v>
      </c>
      <c r="L1099" s="69">
        <f>VLOOKUP($A1099,공산품!$A97:$L885,9,FALSE)</f>
        <v>2850</v>
      </c>
      <c r="M1099" s="243">
        <f t="shared" si="185"/>
        <v>9.615384615384615</v>
      </c>
      <c r="N1099" s="243">
        <f t="shared" si="186"/>
        <v>-5</v>
      </c>
      <c r="O1099" s="68" t="str">
        <f>VLOOKUP($B1099,[1]전년동월vs전월vs당월!$A$7:$AC$1780,16,FALSE)</f>
        <v>-</v>
      </c>
      <c r="P1099" s="68" t="str">
        <f>VLOOKUP($B1099,[2]전년동월vs전월vs당월!$B$7:$AD$1796,16,FALSE)</f>
        <v>-</v>
      </c>
      <c r="Q1099" s="69" t="str">
        <f>VLOOKUP($A1099,공산품!$A97:$L885,10,FALSE)</f>
        <v>-</v>
      </c>
      <c r="R1099" s="243" t="e">
        <f t="shared" si="187"/>
        <v>#VALUE!</v>
      </c>
      <c r="S1099" s="243" t="e">
        <f t="shared" si="188"/>
        <v>#VALUE!</v>
      </c>
      <c r="T1099" s="68" t="str">
        <f>VLOOKUP($B1099,[1]전년동월vs전월vs당월!$A$7:$AC$1780,21,FALSE)</f>
        <v>-</v>
      </c>
      <c r="U1099" s="68">
        <f>VLOOKUP($B1099,[2]전년동월vs전월vs당월!$B$7:$AD$1796,21,FALSE)</f>
        <v>4980</v>
      </c>
      <c r="V1099" s="69">
        <f>VLOOKUP($A1099,공산품!$A97:$L885,11,FALSE)</f>
        <v>4980</v>
      </c>
      <c r="W1099" s="243" t="e">
        <f t="shared" si="189"/>
        <v>#VALUE!</v>
      </c>
      <c r="X1099" s="243">
        <f t="shared" si="190"/>
        <v>0</v>
      </c>
      <c r="Y1099" s="68">
        <f>VLOOKUP($B1099,[1]전년동월vs전월vs당월!$A$7:$AC$1780,26,FALSE)</f>
        <v>2320</v>
      </c>
      <c r="Z1099" s="68">
        <f>VLOOKUP($B1099,[2]전년동월vs전월vs당월!$B$7:$AD$1796,26,FALSE)</f>
        <v>2320</v>
      </c>
      <c r="AA1099" s="69" t="str">
        <f>VLOOKUP($A1099,공산품!$A97:$L885,12,FALSE)</f>
        <v>-</v>
      </c>
      <c r="AB1099" s="243" t="e">
        <f t="shared" si="191"/>
        <v>#VALUE!</v>
      </c>
      <c r="AC1099" s="243" t="e">
        <f t="shared" si="192"/>
        <v>#VALUE!</v>
      </c>
      <c r="AD1099" s="110"/>
    </row>
    <row r="1100" spans="1:30" s="64" customFormat="1" ht="14.1" customHeight="1">
      <c r="A1100" s="64">
        <v>92</v>
      </c>
      <c r="B1100" s="16" t="str">
        <f t="shared" si="184"/>
        <v>칼국수/송학식품kg건면송학식품</v>
      </c>
      <c r="C1100" s="85"/>
      <c r="D1100" s="93" t="s">
        <v>702</v>
      </c>
      <c r="E1100" s="93" t="s">
        <v>751</v>
      </c>
      <c r="F1100" s="93" t="s">
        <v>747</v>
      </c>
      <c r="G1100" s="87" t="s">
        <v>416</v>
      </c>
      <c r="H1100" s="95" t="s">
        <v>717</v>
      </c>
      <c r="I1100" s="87" t="s">
        <v>722</v>
      </c>
      <c r="J1100" s="68" t="str">
        <f>VLOOKUP($B1100,[1]전년동월vs전월vs당월!$A$7:$AC$1780,11,FALSE)</f>
        <v>-</v>
      </c>
      <c r="K1100" s="68" t="str">
        <f>VLOOKUP($B1100,[2]전년동월vs전월vs당월!$B$7:$AD$1796,11,FALSE)</f>
        <v>-</v>
      </c>
      <c r="L1100" s="69" t="str">
        <f>VLOOKUP($A1100,공산품!$A98:$L886,9,FALSE)</f>
        <v>-</v>
      </c>
      <c r="M1100" s="243" t="e">
        <f t="shared" si="185"/>
        <v>#VALUE!</v>
      </c>
      <c r="N1100" s="243" t="e">
        <f t="shared" si="186"/>
        <v>#VALUE!</v>
      </c>
      <c r="O1100" s="68" t="str">
        <f>VLOOKUP($B1100,[1]전년동월vs전월vs당월!$A$7:$AC$1780,16,FALSE)</f>
        <v>-</v>
      </c>
      <c r="P1100" s="68" t="str">
        <f>VLOOKUP($B1100,[2]전년동월vs전월vs당월!$B$7:$AD$1796,16,FALSE)</f>
        <v>-</v>
      </c>
      <c r="Q1100" s="69" t="str">
        <f>VLOOKUP($A1100,공산품!$A98:$L886,10,FALSE)</f>
        <v>-</v>
      </c>
      <c r="R1100" s="243" t="e">
        <f t="shared" si="187"/>
        <v>#VALUE!</v>
      </c>
      <c r="S1100" s="243" t="e">
        <f t="shared" si="188"/>
        <v>#VALUE!</v>
      </c>
      <c r="T1100" s="68" t="str">
        <f>VLOOKUP($B1100,[1]전년동월vs전월vs당월!$A$7:$AC$1780,21,FALSE)</f>
        <v>-</v>
      </c>
      <c r="U1100" s="68" t="str">
        <f>VLOOKUP($B1100,[2]전년동월vs전월vs당월!$B$7:$AD$1796,21,FALSE)</f>
        <v>-</v>
      </c>
      <c r="V1100" s="69" t="str">
        <f>VLOOKUP($A1100,공산품!$A98:$L886,11,FALSE)</f>
        <v>-</v>
      </c>
      <c r="W1100" s="243" t="e">
        <f t="shared" si="189"/>
        <v>#VALUE!</v>
      </c>
      <c r="X1100" s="243" t="e">
        <f t="shared" si="190"/>
        <v>#VALUE!</v>
      </c>
      <c r="Y1100" s="68" t="str">
        <f>VLOOKUP($B1100,[1]전년동월vs전월vs당월!$A$7:$AC$1780,26,FALSE)</f>
        <v>-</v>
      </c>
      <c r="Z1100" s="68" t="str">
        <f>VLOOKUP($B1100,[2]전년동월vs전월vs당월!$B$7:$AD$1796,26,FALSE)</f>
        <v>-</v>
      </c>
      <c r="AA1100" s="69" t="str">
        <f>VLOOKUP($A1100,공산품!$A98:$L886,12,FALSE)</f>
        <v>-</v>
      </c>
      <c r="AB1100" s="243" t="e">
        <f t="shared" si="191"/>
        <v>#VALUE!</v>
      </c>
      <c r="AC1100" s="243" t="e">
        <f t="shared" si="192"/>
        <v>#VALUE!</v>
      </c>
      <c r="AD1100" s="83"/>
    </row>
    <row r="1101" spans="1:30" s="64" customFormat="1" ht="14.1" customHeight="1">
      <c r="A1101" s="64">
        <v>93</v>
      </c>
      <c r="B1101" s="16" t="str">
        <f t="shared" si="184"/>
        <v>칼국수호주미국/풀무원kg생칼국수풀무원</v>
      </c>
      <c r="C1101" s="86"/>
      <c r="D1101" s="93" t="s">
        <v>702</v>
      </c>
      <c r="E1101" s="93" t="s">
        <v>751</v>
      </c>
      <c r="F1101" s="93" t="s">
        <v>738</v>
      </c>
      <c r="G1101" s="87" t="s">
        <v>416</v>
      </c>
      <c r="H1101" s="96" t="s">
        <v>752</v>
      </c>
      <c r="I1101" s="87" t="s">
        <v>393</v>
      </c>
      <c r="J1101" s="68" t="str">
        <f>VLOOKUP($B1101,[1]전년동월vs전월vs당월!$A$7:$AC$1780,11,FALSE)</f>
        <v>-</v>
      </c>
      <c r="K1101" s="68" t="str">
        <f>VLOOKUP($B1101,[2]전년동월vs전월vs당월!$B$7:$AD$1796,11,FALSE)</f>
        <v>-</v>
      </c>
      <c r="L1101" s="69" t="str">
        <f>VLOOKUP($A1101,공산품!$A99:$L887,9,FALSE)</f>
        <v>-</v>
      </c>
      <c r="M1101" s="243" t="e">
        <f t="shared" si="185"/>
        <v>#VALUE!</v>
      </c>
      <c r="N1101" s="243" t="e">
        <f t="shared" si="186"/>
        <v>#VALUE!</v>
      </c>
      <c r="O1101" s="68" t="str">
        <f>VLOOKUP($B1101,[1]전년동월vs전월vs당월!$A$7:$AC$1780,16,FALSE)</f>
        <v>-</v>
      </c>
      <c r="P1101" s="68" t="str">
        <f>VLOOKUP($B1101,[2]전년동월vs전월vs당월!$B$7:$AD$1796,16,FALSE)</f>
        <v>-</v>
      </c>
      <c r="Q1101" s="69" t="str">
        <f>VLOOKUP($A1101,공산품!$A99:$L887,10,FALSE)</f>
        <v>-</v>
      </c>
      <c r="R1101" s="243" t="e">
        <f t="shared" si="187"/>
        <v>#VALUE!</v>
      </c>
      <c r="S1101" s="243" t="e">
        <f t="shared" si="188"/>
        <v>#VALUE!</v>
      </c>
      <c r="T1101" s="68">
        <f>VLOOKUP($B1101,[1]전년동월vs전월vs당월!$A$7:$AC$1780,21,FALSE)</f>
        <v>4890</v>
      </c>
      <c r="U1101" s="68">
        <f>VLOOKUP($B1101,[2]전년동월vs전월vs당월!$B$7:$AD$1796,21,FALSE)</f>
        <v>4980</v>
      </c>
      <c r="V1101" s="69">
        <f>VLOOKUP($A1101,공산품!$A99:$L887,11,FALSE)</f>
        <v>4870</v>
      </c>
      <c r="W1101" s="243">
        <f t="shared" si="189"/>
        <v>-0.40899795501022496</v>
      </c>
      <c r="X1101" s="243">
        <f t="shared" si="190"/>
        <v>-2.2088353413654618</v>
      </c>
      <c r="Y1101" s="68">
        <f>VLOOKUP($B1101,[1]전년동월vs전월vs당월!$A$7:$AC$1780,26,FALSE)</f>
        <v>6150</v>
      </c>
      <c r="Z1101" s="68">
        <f>VLOOKUP($B1101,[2]전년동월vs전월vs당월!$B$7:$AD$1796,26,FALSE)</f>
        <v>7060</v>
      </c>
      <c r="AA1101" s="69">
        <f>VLOOKUP($A1101,공산품!$A99:$L887,12,FALSE)</f>
        <v>6150</v>
      </c>
      <c r="AB1101" s="243">
        <f t="shared" si="191"/>
        <v>0</v>
      </c>
      <c r="AC1101" s="243">
        <f t="shared" si="192"/>
        <v>-12.889518413597735</v>
      </c>
      <c r="AD1101" s="110"/>
    </row>
    <row r="1102" spans="1:30" s="64" customFormat="1" ht="14.1" customHeight="1">
      <c r="A1102" s="64">
        <v>94</v>
      </c>
      <c r="B1102" s="16" t="str">
        <f t="shared" si="184"/>
        <v>파스타kg마카로니오뚜기</v>
      </c>
      <c r="C1102" s="85">
        <v>27</v>
      </c>
      <c r="D1102" s="93" t="s">
        <v>702</v>
      </c>
      <c r="E1102" s="93" t="s">
        <v>753</v>
      </c>
      <c r="F1102" s="92"/>
      <c r="G1102" s="88" t="s">
        <v>416</v>
      </c>
      <c r="H1102" s="95" t="s">
        <v>754</v>
      </c>
      <c r="I1102" s="87" t="s">
        <v>634</v>
      </c>
      <c r="J1102" s="68">
        <f>VLOOKUP($B1102,[1]전년동월vs전월vs당월!$A$7:$AC$1780,11,FALSE)</f>
        <v>4600</v>
      </c>
      <c r="K1102" s="68">
        <f>VLOOKUP($B1102,[2]전년동월vs전월vs당월!$B$7:$AD$1796,11,FALSE)</f>
        <v>4400</v>
      </c>
      <c r="L1102" s="69">
        <f>VLOOKUP($A1102,공산품!$A100:$L888,9,FALSE)</f>
        <v>4600</v>
      </c>
      <c r="M1102" s="243">
        <f t="shared" si="185"/>
        <v>0</v>
      </c>
      <c r="N1102" s="243">
        <f t="shared" si="186"/>
        <v>4.5454545454545459</v>
      </c>
      <c r="O1102" s="68">
        <f>VLOOKUP($B1102,[1]전년동월vs전월vs당월!$A$7:$AC$1780,16,FALSE)</f>
        <v>5000</v>
      </c>
      <c r="P1102" s="68">
        <f>VLOOKUP($B1102,[2]전년동월vs전월vs당월!$B$7:$AD$1796,16,FALSE)</f>
        <v>5000</v>
      </c>
      <c r="Q1102" s="69">
        <f>VLOOKUP($A1102,공산품!$A100:$L888,10,FALSE)</f>
        <v>5000</v>
      </c>
      <c r="R1102" s="243">
        <f t="shared" si="187"/>
        <v>0</v>
      </c>
      <c r="S1102" s="243">
        <f t="shared" si="188"/>
        <v>0</v>
      </c>
      <c r="T1102" s="68">
        <f>VLOOKUP($B1102,[1]전년동월vs전월vs당월!$A$7:$AC$1780,21,FALSE)</f>
        <v>4620</v>
      </c>
      <c r="U1102" s="68">
        <f>VLOOKUP($B1102,[2]전년동월vs전월vs당월!$B$7:$AD$1796,21,FALSE)</f>
        <v>3700</v>
      </c>
      <c r="V1102" s="69">
        <f>VLOOKUP($A1102,공산품!$A100:$L888,11,FALSE)</f>
        <v>3700</v>
      </c>
      <c r="W1102" s="243">
        <f t="shared" si="189"/>
        <v>-19.913419913419915</v>
      </c>
      <c r="X1102" s="243">
        <f t="shared" si="190"/>
        <v>0</v>
      </c>
      <c r="Y1102" s="68">
        <f>VLOOKUP($B1102,[1]전년동월vs전월vs당월!$A$7:$AC$1780,26,FALSE)</f>
        <v>5000</v>
      </c>
      <c r="Z1102" s="68">
        <f>VLOOKUP($B1102,[2]전년동월vs전월vs당월!$B$7:$AD$1796,26,FALSE)</f>
        <v>5000</v>
      </c>
      <c r="AA1102" s="69">
        <f>VLOOKUP($A1102,공산품!$A100:$L888,12,FALSE)</f>
        <v>5000</v>
      </c>
      <c r="AB1102" s="243">
        <f t="shared" si="191"/>
        <v>0</v>
      </c>
      <c r="AC1102" s="243">
        <f t="shared" si="192"/>
        <v>0</v>
      </c>
      <c r="AD1102" s="83"/>
    </row>
    <row r="1103" spans="1:30" s="64" customFormat="1" ht="14.1" customHeight="1">
      <c r="A1103" s="64">
        <v>95</v>
      </c>
      <c r="B1103" s="16" t="str">
        <f t="shared" si="184"/>
        <v>파스타수입kg펜네오뚜기</v>
      </c>
      <c r="C1103" s="85"/>
      <c r="D1103" s="93" t="s">
        <v>702</v>
      </c>
      <c r="E1103" s="92" t="s">
        <v>753</v>
      </c>
      <c r="F1103" s="94" t="s">
        <v>126</v>
      </c>
      <c r="G1103" s="87" t="s">
        <v>416</v>
      </c>
      <c r="H1103" s="98" t="s">
        <v>755</v>
      </c>
      <c r="I1103" s="87" t="s">
        <v>634</v>
      </c>
      <c r="J1103" s="68">
        <f>VLOOKUP($B1103,[1]전년동월vs전월vs당월!$A$7:$AC$1780,11,FALSE)</f>
        <v>4560</v>
      </c>
      <c r="K1103" s="68">
        <f>VLOOKUP($B1103,[2]전년동월vs전월vs당월!$B$7:$AD$1796,11,FALSE)</f>
        <v>4900</v>
      </c>
      <c r="L1103" s="69">
        <f>VLOOKUP($A1103,공산품!$A101:$L889,9,FALSE)</f>
        <v>4900</v>
      </c>
      <c r="M1103" s="243">
        <f t="shared" si="185"/>
        <v>7.4561403508771926</v>
      </c>
      <c r="N1103" s="243">
        <f t="shared" si="186"/>
        <v>0</v>
      </c>
      <c r="O1103" s="68">
        <f>VLOOKUP($B1103,[1]전년동월vs전월vs당월!$A$7:$AC$1780,16,FALSE)</f>
        <v>5600</v>
      </c>
      <c r="P1103" s="68" t="str">
        <f>VLOOKUP($B1103,[2]전년동월vs전월vs당월!$B$7:$AD$1796,16,FALSE)</f>
        <v>-</v>
      </c>
      <c r="Q1103" s="69" t="str">
        <f>VLOOKUP($A1103,공산품!$A101:$L889,10,FALSE)</f>
        <v>-</v>
      </c>
      <c r="R1103" s="243" t="e">
        <f t="shared" si="187"/>
        <v>#VALUE!</v>
      </c>
      <c r="S1103" s="243" t="e">
        <f t="shared" si="188"/>
        <v>#VALUE!</v>
      </c>
      <c r="T1103" s="68">
        <f>VLOOKUP($B1103,[1]전년동월vs전월vs당월!$A$7:$AC$1780,21,FALSE)</f>
        <v>5320</v>
      </c>
      <c r="U1103" s="68">
        <f>VLOOKUP($B1103,[2]전년동월vs전월vs당월!$B$7:$AD$1796,21,FALSE)</f>
        <v>5320</v>
      </c>
      <c r="V1103" s="69">
        <f>VLOOKUP($A1103,공산품!$A101:$L889,11,FALSE)</f>
        <v>5320</v>
      </c>
      <c r="W1103" s="243">
        <f t="shared" si="189"/>
        <v>0</v>
      </c>
      <c r="X1103" s="243">
        <f t="shared" si="190"/>
        <v>0</v>
      </c>
      <c r="Y1103" s="68">
        <f>VLOOKUP($B1103,[1]전년동월vs전월vs당월!$A$7:$AC$1780,26,FALSE)</f>
        <v>5340</v>
      </c>
      <c r="Z1103" s="68">
        <f>VLOOKUP($B1103,[2]전년동월vs전월vs당월!$B$7:$AD$1796,26,FALSE)</f>
        <v>5340</v>
      </c>
      <c r="AA1103" s="69">
        <f>VLOOKUP($A1103,공산품!$A101:$L889,12,FALSE)</f>
        <v>5340</v>
      </c>
      <c r="AB1103" s="243">
        <f t="shared" si="191"/>
        <v>0</v>
      </c>
      <c r="AC1103" s="243">
        <f t="shared" si="192"/>
        <v>0</v>
      </c>
      <c r="AD1103" s="111"/>
    </row>
    <row r="1104" spans="1:30" s="64" customFormat="1" ht="14.1" customHeight="1">
      <c r="A1104" s="64">
        <v>96</v>
      </c>
      <c r="B1104" s="16" t="str">
        <f t="shared" si="184"/>
        <v>파스타kg푸실리오뚜기</v>
      </c>
      <c r="C1104" s="86"/>
      <c r="D1104" s="93" t="s">
        <v>702</v>
      </c>
      <c r="E1104" s="92" t="s">
        <v>753</v>
      </c>
      <c r="F1104" s="92"/>
      <c r="G1104" s="88" t="s">
        <v>416</v>
      </c>
      <c r="H1104" s="95" t="s">
        <v>756</v>
      </c>
      <c r="I1104" s="87" t="s">
        <v>634</v>
      </c>
      <c r="J1104" s="68">
        <f>VLOOKUP($B1104,[1]전년동월vs전월vs당월!$A$7:$AC$1780,11,FALSE)</f>
        <v>4900</v>
      </c>
      <c r="K1104" s="68">
        <f>VLOOKUP($B1104,[2]전년동월vs전월vs당월!$B$7:$AD$1796,11,FALSE)</f>
        <v>4900</v>
      </c>
      <c r="L1104" s="69">
        <f>VLOOKUP($A1104,공산품!$A102:$L890,9,FALSE)</f>
        <v>4900</v>
      </c>
      <c r="M1104" s="243">
        <f t="shared" si="185"/>
        <v>0</v>
      </c>
      <c r="N1104" s="243">
        <f t="shared" si="186"/>
        <v>0</v>
      </c>
      <c r="O1104" s="68">
        <f>VLOOKUP($B1104,[1]전년동월vs전월vs당월!$A$7:$AC$1780,16,FALSE)</f>
        <v>5600</v>
      </c>
      <c r="P1104" s="68" t="str">
        <f>VLOOKUP($B1104,[2]전년동월vs전월vs당월!$B$7:$AD$1796,16,FALSE)</f>
        <v>-</v>
      </c>
      <c r="Q1104" s="69" t="str">
        <f>VLOOKUP($A1104,공산품!$A102:$L890,10,FALSE)</f>
        <v>-</v>
      </c>
      <c r="R1104" s="243" t="e">
        <f t="shared" si="187"/>
        <v>#VALUE!</v>
      </c>
      <c r="S1104" s="243" t="e">
        <f t="shared" si="188"/>
        <v>#VALUE!</v>
      </c>
      <c r="T1104" s="68">
        <f>VLOOKUP($B1104,[1]전년동월vs전월vs당월!$A$7:$AC$1780,21,FALSE)</f>
        <v>5320</v>
      </c>
      <c r="U1104" s="68">
        <f>VLOOKUP($B1104,[2]전년동월vs전월vs당월!$B$7:$AD$1796,21,FALSE)</f>
        <v>5320</v>
      </c>
      <c r="V1104" s="69">
        <f>VLOOKUP($A1104,공산품!$A102:$L890,11,FALSE)</f>
        <v>5320</v>
      </c>
      <c r="W1104" s="243">
        <f t="shared" si="189"/>
        <v>0</v>
      </c>
      <c r="X1104" s="243">
        <f t="shared" si="190"/>
        <v>0</v>
      </c>
      <c r="Y1104" s="68">
        <f>VLOOKUP($B1104,[1]전년동월vs전월vs당월!$A$7:$AC$1780,26,FALSE)</f>
        <v>5340</v>
      </c>
      <c r="Z1104" s="68">
        <f>VLOOKUP($B1104,[2]전년동월vs전월vs당월!$B$7:$AD$1796,26,FALSE)</f>
        <v>5340</v>
      </c>
      <c r="AA1104" s="69">
        <f>VLOOKUP($A1104,공산품!$A102:$L890,12,FALSE)</f>
        <v>5340</v>
      </c>
      <c r="AB1104" s="243">
        <f t="shared" si="191"/>
        <v>0</v>
      </c>
      <c r="AC1104" s="243">
        <f t="shared" si="192"/>
        <v>0</v>
      </c>
      <c r="AD1104" s="111"/>
    </row>
    <row r="1105" spans="1:30" s="64" customFormat="1" ht="14.1" customHeight="1">
      <c r="A1105" s="64">
        <v>97</v>
      </c>
      <c r="B1105" s="16" t="str">
        <f t="shared" si="184"/>
        <v>파스타kg파팔레,나비모양면사랑</v>
      </c>
      <c r="C1105" s="86"/>
      <c r="D1105" s="93" t="s">
        <v>702</v>
      </c>
      <c r="E1105" s="92" t="s">
        <v>753</v>
      </c>
      <c r="F1105" s="93"/>
      <c r="G1105" s="87" t="s">
        <v>416</v>
      </c>
      <c r="H1105" s="95" t="s">
        <v>757</v>
      </c>
      <c r="I1105" s="88" t="s">
        <v>711</v>
      </c>
      <c r="J1105" s="68" t="str">
        <f>VLOOKUP($B1105,[1]전년동월vs전월vs당월!$A$7:$AC$1780,11,FALSE)</f>
        <v>-</v>
      </c>
      <c r="K1105" s="68" t="str">
        <f>VLOOKUP($B1105,[2]전년동월vs전월vs당월!$B$7:$AD$1796,11,FALSE)</f>
        <v>-</v>
      </c>
      <c r="L1105" s="69" t="str">
        <f>VLOOKUP($A1105,공산품!$A103:$L891,9,FALSE)</f>
        <v>-</v>
      </c>
      <c r="M1105" s="243" t="e">
        <f t="shared" si="185"/>
        <v>#VALUE!</v>
      </c>
      <c r="N1105" s="243" t="e">
        <f t="shared" si="186"/>
        <v>#VALUE!</v>
      </c>
      <c r="O1105" s="68">
        <f>VLOOKUP($B1105,[1]전년동월vs전월vs당월!$A$7:$AC$1780,16,FALSE)</f>
        <v>5000</v>
      </c>
      <c r="P1105" s="68" t="str">
        <f>VLOOKUP($B1105,[2]전년동월vs전월vs당월!$B$7:$AD$1796,16,FALSE)</f>
        <v>-</v>
      </c>
      <c r="Q1105" s="69" t="str">
        <f>VLOOKUP($A1105,공산품!$A103:$L891,10,FALSE)</f>
        <v>-</v>
      </c>
      <c r="R1105" s="243" t="e">
        <f t="shared" si="187"/>
        <v>#VALUE!</v>
      </c>
      <c r="S1105" s="243" t="e">
        <f t="shared" si="188"/>
        <v>#VALUE!</v>
      </c>
      <c r="T1105" s="68">
        <f>VLOOKUP($B1105,[1]전년동월vs전월vs당월!$A$7:$AC$1780,21,FALSE)</f>
        <v>10260</v>
      </c>
      <c r="U1105" s="68" t="str">
        <f>VLOOKUP($B1105,[2]전년동월vs전월vs당월!$B$7:$AD$1796,21,FALSE)</f>
        <v>-</v>
      </c>
      <c r="V1105" s="69" t="str">
        <f>VLOOKUP($A1105,공산품!$A103:$L891,11,FALSE)</f>
        <v>-</v>
      </c>
      <c r="W1105" s="243" t="e">
        <f t="shared" si="189"/>
        <v>#VALUE!</v>
      </c>
      <c r="X1105" s="243" t="e">
        <f t="shared" si="190"/>
        <v>#VALUE!</v>
      </c>
      <c r="Y1105" s="68" t="str">
        <f>VLOOKUP($B1105,[1]전년동월vs전월vs당월!$A$7:$AC$1780,26,FALSE)</f>
        <v>-</v>
      </c>
      <c r="Z1105" s="68" t="str">
        <f>VLOOKUP($B1105,[2]전년동월vs전월vs당월!$B$7:$AD$1796,26,FALSE)</f>
        <v>-</v>
      </c>
      <c r="AA1105" s="69" t="str">
        <f>VLOOKUP($A1105,공산품!$A103:$L891,12,FALSE)</f>
        <v>-</v>
      </c>
      <c r="AB1105" s="243" t="e">
        <f t="shared" si="191"/>
        <v>#VALUE!</v>
      </c>
      <c r="AC1105" s="243" t="e">
        <f t="shared" si="192"/>
        <v>#VALUE!</v>
      </c>
      <c r="AD1105" s="111"/>
    </row>
    <row r="1106" spans="1:30" s="64" customFormat="1" ht="14.1" customHeight="1">
      <c r="A1106" s="64">
        <v>98</v>
      </c>
      <c r="B1106" s="16" t="str">
        <f t="shared" si="184"/>
        <v>동부묵2kg비절단농민식품</v>
      </c>
      <c r="C1106" s="86">
        <v>28</v>
      </c>
      <c r="D1106" s="93" t="s">
        <v>758</v>
      </c>
      <c r="E1106" s="92" t="s">
        <v>759</v>
      </c>
      <c r="F1106" s="92"/>
      <c r="G1106" s="88" t="s">
        <v>133</v>
      </c>
      <c r="H1106" s="95" t="s">
        <v>760</v>
      </c>
      <c r="I1106" s="88" t="s">
        <v>761</v>
      </c>
      <c r="J1106" s="68" t="str">
        <f>VLOOKUP($B1106,[1]전년동월vs전월vs당월!$A$7:$AC$1780,11,FALSE)</f>
        <v>-</v>
      </c>
      <c r="K1106" s="68" t="str">
        <f>VLOOKUP($B1106,[2]전년동월vs전월vs당월!$B$7:$AD$1796,11,FALSE)</f>
        <v>-</v>
      </c>
      <c r="L1106" s="69" t="str">
        <f>VLOOKUP($A1106,공산품!$A104:$L892,9,FALSE)</f>
        <v>-</v>
      </c>
      <c r="M1106" s="243" t="e">
        <f t="shared" si="185"/>
        <v>#VALUE!</v>
      </c>
      <c r="N1106" s="243" t="e">
        <f t="shared" si="186"/>
        <v>#VALUE!</v>
      </c>
      <c r="O1106" s="68" t="str">
        <f>VLOOKUP($B1106,[1]전년동월vs전월vs당월!$A$7:$AC$1780,16,FALSE)</f>
        <v>-</v>
      </c>
      <c r="P1106" s="68" t="str">
        <f>VLOOKUP($B1106,[2]전년동월vs전월vs당월!$B$7:$AD$1796,16,FALSE)</f>
        <v>-</v>
      </c>
      <c r="Q1106" s="69" t="str">
        <f>VLOOKUP($A1106,공산품!$A104:$L892,10,FALSE)</f>
        <v>-</v>
      </c>
      <c r="R1106" s="243" t="e">
        <f t="shared" si="187"/>
        <v>#VALUE!</v>
      </c>
      <c r="S1106" s="243" t="e">
        <f t="shared" si="188"/>
        <v>#VALUE!</v>
      </c>
      <c r="T1106" s="68" t="str">
        <f>VLOOKUP($B1106,[1]전년동월vs전월vs당월!$A$7:$AC$1780,21,FALSE)</f>
        <v>-</v>
      </c>
      <c r="U1106" s="68" t="str">
        <f>VLOOKUP($B1106,[2]전년동월vs전월vs당월!$B$7:$AD$1796,21,FALSE)</f>
        <v>-</v>
      </c>
      <c r="V1106" s="69" t="str">
        <f>VLOOKUP($A1106,공산품!$A104:$L892,11,FALSE)</f>
        <v>-</v>
      </c>
      <c r="W1106" s="243" t="e">
        <f t="shared" si="189"/>
        <v>#VALUE!</v>
      </c>
      <c r="X1106" s="243" t="e">
        <f t="shared" si="190"/>
        <v>#VALUE!</v>
      </c>
      <c r="Y1106" s="68">
        <f>VLOOKUP($B1106,[1]전년동월vs전월vs당월!$A$7:$AC$1780,26,FALSE)</f>
        <v>3600</v>
      </c>
      <c r="Z1106" s="68">
        <f>VLOOKUP($B1106,[2]전년동월vs전월vs당월!$B$7:$AD$1796,26,FALSE)</f>
        <v>3600</v>
      </c>
      <c r="AA1106" s="69" t="str">
        <f>VLOOKUP($A1106,공산품!$A104:$L892,12,FALSE)</f>
        <v>-</v>
      </c>
      <c r="AB1106" s="243" t="e">
        <f t="shared" si="191"/>
        <v>#VALUE!</v>
      </c>
      <c r="AC1106" s="243" t="e">
        <f t="shared" si="192"/>
        <v>#VALUE!</v>
      </c>
      <c r="AD1106" s="111"/>
    </row>
    <row r="1107" spans="1:30" s="64" customFormat="1" ht="14.1" customHeight="1">
      <c r="A1107" s="64">
        <v>99</v>
      </c>
      <c r="B1107" s="16" t="str">
        <f t="shared" si="184"/>
        <v>올방개묵중국산2kg물밤묵농민식품</v>
      </c>
      <c r="C1107" s="85">
        <v>29</v>
      </c>
      <c r="D1107" s="93" t="s">
        <v>758</v>
      </c>
      <c r="E1107" s="92" t="s">
        <v>762</v>
      </c>
      <c r="F1107" s="102" t="s">
        <v>763</v>
      </c>
      <c r="G1107" s="88" t="s">
        <v>133</v>
      </c>
      <c r="H1107" s="96" t="s">
        <v>764</v>
      </c>
      <c r="I1107" s="87" t="s">
        <v>761</v>
      </c>
      <c r="J1107" s="68" t="str">
        <f>VLOOKUP($B1107,[1]전년동월vs전월vs당월!$A$7:$AC$1780,11,FALSE)</f>
        <v>-</v>
      </c>
      <c r="K1107" s="68" t="str">
        <f>VLOOKUP($B1107,[2]전년동월vs전월vs당월!$B$7:$AD$1796,11,FALSE)</f>
        <v>-</v>
      </c>
      <c r="L1107" s="69" t="str">
        <f>VLOOKUP($A1107,공산품!$A105:$L893,9,FALSE)</f>
        <v>-</v>
      </c>
      <c r="M1107" s="243" t="e">
        <f t="shared" si="185"/>
        <v>#VALUE!</v>
      </c>
      <c r="N1107" s="243" t="e">
        <f t="shared" si="186"/>
        <v>#VALUE!</v>
      </c>
      <c r="O1107" s="68" t="str">
        <f>VLOOKUP($B1107,[1]전년동월vs전월vs당월!$A$7:$AC$1780,16,FALSE)</f>
        <v>-</v>
      </c>
      <c r="P1107" s="68" t="str">
        <f>VLOOKUP($B1107,[2]전년동월vs전월vs당월!$B$7:$AD$1796,16,FALSE)</f>
        <v>-</v>
      </c>
      <c r="Q1107" s="69" t="str">
        <f>VLOOKUP($A1107,공산품!$A105:$L893,10,FALSE)</f>
        <v>-</v>
      </c>
      <c r="R1107" s="243" t="e">
        <f t="shared" si="187"/>
        <v>#VALUE!</v>
      </c>
      <c r="S1107" s="243" t="e">
        <f t="shared" si="188"/>
        <v>#VALUE!</v>
      </c>
      <c r="T1107" s="68" t="str">
        <f>VLOOKUP($B1107,[1]전년동월vs전월vs당월!$A$7:$AC$1780,21,FALSE)</f>
        <v>-</v>
      </c>
      <c r="U1107" s="68" t="str">
        <f>VLOOKUP($B1107,[2]전년동월vs전월vs당월!$B$7:$AD$1796,21,FALSE)</f>
        <v>-</v>
      </c>
      <c r="V1107" s="69" t="str">
        <f>VLOOKUP($A1107,공산품!$A105:$L893,11,FALSE)</f>
        <v>-</v>
      </c>
      <c r="W1107" s="243" t="e">
        <f t="shared" si="189"/>
        <v>#VALUE!</v>
      </c>
      <c r="X1107" s="243" t="e">
        <f t="shared" si="190"/>
        <v>#VALUE!</v>
      </c>
      <c r="Y1107" s="68">
        <f>VLOOKUP($B1107,[1]전년동월vs전월vs당월!$A$7:$AC$1780,26,FALSE)</f>
        <v>3900</v>
      </c>
      <c r="Z1107" s="68">
        <f>VLOOKUP($B1107,[2]전년동월vs전월vs당월!$B$7:$AD$1796,26,FALSE)</f>
        <v>3900</v>
      </c>
      <c r="AA1107" s="69" t="str">
        <f>VLOOKUP($A1107,공산품!$A105:$L893,12,FALSE)</f>
        <v>-</v>
      </c>
      <c r="AB1107" s="243" t="e">
        <f t="shared" si="191"/>
        <v>#VALUE!</v>
      </c>
      <c r="AC1107" s="243" t="e">
        <f t="shared" si="192"/>
        <v>#VALUE!</v>
      </c>
      <c r="AD1107" s="111"/>
    </row>
    <row r="1108" spans="1:30" s="64" customFormat="1" ht="14.1" customHeight="1">
      <c r="A1108" s="64">
        <v>100</v>
      </c>
      <c r="B1108" s="16" t="str">
        <f t="shared" si="184"/>
        <v>식빵750g샤니</v>
      </c>
      <c r="C1108" s="85">
        <v>30</v>
      </c>
      <c r="D1108" s="93" t="s">
        <v>765</v>
      </c>
      <c r="E1108" s="93" t="s">
        <v>134</v>
      </c>
      <c r="F1108" s="93"/>
      <c r="G1108" s="87" t="s">
        <v>692</v>
      </c>
      <c r="H1108" s="95"/>
      <c r="I1108" s="87" t="s">
        <v>766</v>
      </c>
      <c r="J1108" s="68">
        <f>VLOOKUP($B1108,[1]전년동월vs전월vs당월!$A$7:$AC$1780,11,FALSE)</f>
        <v>2200</v>
      </c>
      <c r="K1108" s="68">
        <f>VLOOKUP($B1108,[2]전년동월vs전월vs당월!$B$7:$AD$1796,11,FALSE)</f>
        <v>2350</v>
      </c>
      <c r="L1108" s="69">
        <f>VLOOKUP($A1108,공산품!$A106:$L894,9,FALSE)</f>
        <v>2350</v>
      </c>
      <c r="M1108" s="243">
        <f t="shared" si="185"/>
        <v>6.8181818181818183</v>
      </c>
      <c r="N1108" s="243">
        <f t="shared" si="186"/>
        <v>0</v>
      </c>
      <c r="O1108" s="68" t="str">
        <f>VLOOKUP($B1108,[1]전년동월vs전월vs당월!$A$7:$AC$1780,16,FALSE)</f>
        <v>-</v>
      </c>
      <c r="P1108" s="68" t="str">
        <f>VLOOKUP($B1108,[2]전년동월vs전월vs당월!$B$7:$AD$1796,16,FALSE)</f>
        <v>-</v>
      </c>
      <c r="Q1108" s="69" t="str">
        <f>VLOOKUP($A1108,공산품!$A106:$L894,10,FALSE)</f>
        <v>-</v>
      </c>
      <c r="R1108" s="243" t="e">
        <f t="shared" si="187"/>
        <v>#VALUE!</v>
      </c>
      <c r="S1108" s="243" t="e">
        <f t="shared" si="188"/>
        <v>#VALUE!</v>
      </c>
      <c r="T1108" s="68" t="str">
        <f>VLOOKUP($B1108,[1]전년동월vs전월vs당월!$A$7:$AC$1780,21,FALSE)</f>
        <v>-</v>
      </c>
      <c r="U1108" s="68">
        <f>VLOOKUP($B1108,[2]전년동월vs전월vs당월!$B$7:$AD$1796,21,FALSE)</f>
        <v>1980</v>
      </c>
      <c r="V1108" s="69">
        <f>VLOOKUP($A1108,공산품!$A106:$L894,11,FALSE)</f>
        <v>2500</v>
      </c>
      <c r="W1108" s="243" t="e">
        <f t="shared" si="189"/>
        <v>#VALUE!</v>
      </c>
      <c r="X1108" s="243">
        <f t="shared" si="190"/>
        <v>26.262626262626263</v>
      </c>
      <c r="Y1108" s="68">
        <f>VLOOKUP($B1108,[1]전년동월vs전월vs당월!$A$7:$AC$1780,26,FALSE)</f>
        <v>2310</v>
      </c>
      <c r="Z1108" s="68">
        <f>VLOOKUP($B1108,[2]전년동월vs전월vs당월!$B$7:$AD$1796,26,FALSE)</f>
        <v>2310</v>
      </c>
      <c r="AA1108" s="69">
        <f>VLOOKUP($A1108,공산품!$A106:$L894,12,FALSE)</f>
        <v>2200</v>
      </c>
      <c r="AB1108" s="243">
        <f t="shared" si="191"/>
        <v>-4.7619047619047619</v>
      </c>
      <c r="AC1108" s="243">
        <f t="shared" si="192"/>
        <v>-4.7619047619047619</v>
      </c>
      <c r="AD1108" s="83"/>
    </row>
    <row r="1109" spans="1:30" s="64" customFormat="1" ht="14.1" customHeight="1">
      <c r="A1109" s="64">
        <v>101</v>
      </c>
      <c r="B1109" s="16" t="str">
        <f t="shared" si="184"/>
        <v>식빵/삼립750g샌드위치식빵/대삼립</v>
      </c>
      <c r="C1109" s="85"/>
      <c r="D1109" s="93" t="s">
        <v>765</v>
      </c>
      <c r="E1109" s="93" t="s">
        <v>134</v>
      </c>
      <c r="F1109" s="93" t="s">
        <v>767</v>
      </c>
      <c r="G1109" s="87" t="s">
        <v>692</v>
      </c>
      <c r="H1109" s="96" t="s">
        <v>135</v>
      </c>
      <c r="I1109" s="87" t="s">
        <v>768</v>
      </c>
      <c r="J1109" s="68">
        <f>VLOOKUP($B1109,[1]전년동월vs전월vs당월!$A$7:$AC$1780,11,FALSE)</f>
        <v>2200</v>
      </c>
      <c r="K1109" s="68">
        <f>VLOOKUP($B1109,[2]전년동월vs전월vs당월!$B$7:$AD$1796,11,FALSE)</f>
        <v>2350</v>
      </c>
      <c r="L1109" s="69">
        <f>VLOOKUP($A1109,공산품!$A107:$L895,9,FALSE)</f>
        <v>2350</v>
      </c>
      <c r="M1109" s="243">
        <f t="shared" si="185"/>
        <v>6.8181818181818183</v>
      </c>
      <c r="N1109" s="243">
        <f t="shared" si="186"/>
        <v>0</v>
      </c>
      <c r="O1109" s="68" t="str">
        <f>VLOOKUP($B1109,[1]전년동월vs전월vs당월!$A$7:$AC$1780,16,FALSE)</f>
        <v>-</v>
      </c>
      <c r="P1109" s="68" t="str">
        <f>VLOOKUP($B1109,[2]전년동월vs전월vs당월!$B$7:$AD$1796,16,FALSE)</f>
        <v>-</v>
      </c>
      <c r="Q1109" s="69">
        <f>VLOOKUP($A1109,공산품!$A107:$L895,10,FALSE)</f>
        <v>2500</v>
      </c>
      <c r="R1109" s="243" t="e">
        <f t="shared" si="187"/>
        <v>#VALUE!</v>
      </c>
      <c r="S1109" s="243" t="e">
        <f t="shared" si="188"/>
        <v>#VALUE!</v>
      </c>
      <c r="T1109" s="68">
        <f>VLOOKUP($B1109,[1]전년동월vs전월vs당월!$A$7:$AC$1780,21,FALSE)</f>
        <v>1850</v>
      </c>
      <c r="U1109" s="68">
        <f>VLOOKUP($B1109,[2]전년동월vs전월vs당월!$B$7:$AD$1796,21,FALSE)</f>
        <v>2300</v>
      </c>
      <c r="V1109" s="69">
        <f>VLOOKUP($A1109,공산품!$A107:$L895,11,FALSE)</f>
        <v>2300</v>
      </c>
      <c r="W1109" s="243">
        <f t="shared" si="189"/>
        <v>24.324324324324323</v>
      </c>
      <c r="X1109" s="243">
        <f t="shared" si="190"/>
        <v>0</v>
      </c>
      <c r="Y1109" s="68">
        <f>VLOOKUP($B1109,[1]전년동월vs전월vs당월!$A$7:$AC$1780,26,FALSE)</f>
        <v>2450</v>
      </c>
      <c r="Z1109" s="68">
        <f>VLOOKUP($B1109,[2]전년동월vs전월vs당월!$B$7:$AD$1796,26,FALSE)</f>
        <v>2450</v>
      </c>
      <c r="AA1109" s="69">
        <f>VLOOKUP($A1109,공산품!$A107:$L895,12,FALSE)</f>
        <v>2200</v>
      </c>
      <c r="AB1109" s="243">
        <f t="shared" si="191"/>
        <v>-10.204081632653061</v>
      </c>
      <c r="AC1109" s="243">
        <f t="shared" si="192"/>
        <v>-10.204081632653061</v>
      </c>
      <c r="AD1109" s="83"/>
    </row>
    <row r="1110" spans="1:30" s="64" customFormat="1" ht="14.1" customHeight="1">
      <c r="A1110" s="64">
        <v>102</v>
      </c>
      <c r="B1110" s="16" t="str">
        <f t="shared" si="184"/>
        <v>식빵/크라운kg샌드위치식빵/대크라운베이커리</v>
      </c>
      <c r="C1110" s="85"/>
      <c r="D1110" s="93" t="s">
        <v>765</v>
      </c>
      <c r="E1110" s="93" t="s">
        <v>134</v>
      </c>
      <c r="F1110" s="93" t="s">
        <v>769</v>
      </c>
      <c r="G1110" s="87" t="s">
        <v>416</v>
      </c>
      <c r="H1110" s="96" t="s">
        <v>135</v>
      </c>
      <c r="I1110" s="87" t="s">
        <v>770</v>
      </c>
      <c r="J1110" s="68" t="str">
        <f>VLOOKUP($B1110,[1]전년동월vs전월vs당월!$A$7:$AC$1780,11,FALSE)</f>
        <v>-</v>
      </c>
      <c r="K1110" s="68" t="str">
        <f>VLOOKUP($B1110,[2]전년동월vs전월vs당월!$B$7:$AD$1796,11,FALSE)</f>
        <v>-</v>
      </c>
      <c r="L1110" s="69" t="str">
        <f>VLOOKUP($A1110,공산품!$A108:$L896,9,FALSE)</f>
        <v>-</v>
      </c>
      <c r="M1110" s="243" t="e">
        <f t="shared" si="185"/>
        <v>#VALUE!</v>
      </c>
      <c r="N1110" s="243" t="e">
        <f t="shared" si="186"/>
        <v>#VALUE!</v>
      </c>
      <c r="O1110" s="68" t="str">
        <f>VLOOKUP($B1110,[1]전년동월vs전월vs당월!$A$7:$AC$1780,16,FALSE)</f>
        <v>-</v>
      </c>
      <c r="P1110" s="68" t="str">
        <f>VLOOKUP($B1110,[2]전년동월vs전월vs당월!$B$7:$AD$1796,16,FALSE)</f>
        <v>-</v>
      </c>
      <c r="Q1110" s="69" t="str">
        <f>VLOOKUP($A1110,공산품!$A108:$L896,10,FALSE)</f>
        <v>-</v>
      </c>
      <c r="R1110" s="243" t="e">
        <f t="shared" si="187"/>
        <v>#VALUE!</v>
      </c>
      <c r="S1110" s="243" t="e">
        <f t="shared" si="188"/>
        <v>#VALUE!</v>
      </c>
      <c r="T1110" s="68" t="str">
        <f>VLOOKUP($B1110,[1]전년동월vs전월vs당월!$A$7:$AC$1780,21,FALSE)</f>
        <v>-</v>
      </c>
      <c r="U1110" s="68" t="str">
        <f>VLOOKUP($B1110,[2]전년동월vs전월vs당월!$B$7:$AD$1796,21,FALSE)</f>
        <v>-</v>
      </c>
      <c r="V1110" s="69" t="str">
        <f>VLOOKUP($A1110,공산품!$A108:$L896,11,FALSE)</f>
        <v>-</v>
      </c>
      <c r="W1110" s="243" t="e">
        <f t="shared" si="189"/>
        <v>#VALUE!</v>
      </c>
      <c r="X1110" s="243" t="e">
        <f t="shared" si="190"/>
        <v>#VALUE!</v>
      </c>
      <c r="Y1110" s="68" t="str">
        <f>VLOOKUP($B1110,[1]전년동월vs전월vs당월!$A$7:$AC$1780,26,FALSE)</f>
        <v>-</v>
      </c>
      <c r="Z1110" s="68" t="str">
        <f>VLOOKUP($B1110,[2]전년동월vs전월vs당월!$B$7:$AD$1796,26,FALSE)</f>
        <v>-</v>
      </c>
      <c r="AA1110" s="69" t="str">
        <f>VLOOKUP($A1110,공산품!$A108:$L896,12,FALSE)</f>
        <v>-</v>
      </c>
      <c r="AB1110" s="243" t="e">
        <f t="shared" si="191"/>
        <v>#VALUE!</v>
      </c>
      <c r="AC1110" s="243" t="e">
        <f t="shared" si="192"/>
        <v>#VALUE!</v>
      </c>
      <c r="AD1110" s="83"/>
    </row>
    <row r="1111" spans="1:30" s="64" customFormat="1" ht="14.1" customHeight="1">
      <c r="A1111" s="64">
        <v>103</v>
      </c>
      <c r="B1111" s="16" t="str">
        <f t="shared" ref="B1111:B1174" si="193">E1111&amp;F1111&amp;G1111&amp;H1111&amp;I1111</f>
        <v>도우넛kg20g,참깨볼(지마구)</v>
      </c>
      <c r="C1111" s="85">
        <v>31</v>
      </c>
      <c r="D1111" s="93" t="s">
        <v>771</v>
      </c>
      <c r="E1111" s="92" t="s">
        <v>772</v>
      </c>
      <c r="F1111" s="93"/>
      <c r="G1111" s="87" t="s">
        <v>416</v>
      </c>
      <c r="H1111" s="95" t="s">
        <v>773</v>
      </c>
      <c r="I1111" s="88"/>
      <c r="J1111" s="68" t="str">
        <f>VLOOKUP($B1111,[1]전년동월vs전월vs당월!$A$7:$AC$1780,11,FALSE)</f>
        <v>-</v>
      </c>
      <c r="K1111" s="68" t="str">
        <f>VLOOKUP($B1111,[2]전년동월vs전월vs당월!$B$7:$AD$1796,11,FALSE)</f>
        <v>-</v>
      </c>
      <c r="L1111" s="69" t="str">
        <f>VLOOKUP($A1111,공산품!$A109:$L897,9,FALSE)</f>
        <v>-</v>
      </c>
      <c r="M1111" s="243" t="e">
        <f t="shared" si="185"/>
        <v>#VALUE!</v>
      </c>
      <c r="N1111" s="243" t="e">
        <f t="shared" si="186"/>
        <v>#VALUE!</v>
      </c>
      <c r="O1111" s="68" t="str">
        <f>VLOOKUP($B1111,[1]전년동월vs전월vs당월!$A$7:$AC$1780,16,FALSE)</f>
        <v>-</v>
      </c>
      <c r="P1111" s="68" t="str">
        <f>VLOOKUP($B1111,[2]전년동월vs전월vs당월!$B$7:$AD$1796,16,FALSE)</f>
        <v>-</v>
      </c>
      <c r="Q1111" s="69" t="str">
        <f>VLOOKUP($A1111,공산품!$A109:$L897,10,FALSE)</f>
        <v>-</v>
      </c>
      <c r="R1111" s="243" t="e">
        <f t="shared" si="187"/>
        <v>#VALUE!</v>
      </c>
      <c r="S1111" s="243" t="e">
        <f t="shared" si="188"/>
        <v>#VALUE!</v>
      </c>
      <c r="T1111" s="68" t="str">
        <f>VLOOKUP($B1111,[1]전년동월vs전월vs당월!$A$7:$AC$1780,21,FALSE)</f>
        <v>-</v>
      </c>
      <c r="U1111" s="68" t="str">
        <f>VLOOKUP($B1111,[2]전년동월vs전월vs당월!$B$7:$AD$1796,21,FALSE)</f>
        <v>-</v>
      </c>
      <c r="V1111" s="69" t="str">
        <f>VLOOKUP($A1111,공산품!$A109:$L897,11,FALSE)</f>
        <v>-</v>
      </c>
      <c r="W1111" s="243" t="e">
        <f t="shared" si="189"/>
        <v>#VALUE!</v>
      </c>
      <c r="X1111" s="243" t="e">
        <f t="shared" si="190"/>
        <v>#VALUE!</v>
      </c>
      <c r="Y1111" s="68" t="str">
        <f>VLOOKUP($B1111,[1]전년동월vs전월vs당월!$A$7:$AC$1780,26,FALSE)</f>
        <v>-</v>
      </c>
      <c r="Z1111" s="68" t="str">
        <f>VLOOKUP($B1111,[2]전년동월vs전월vs당월!$B$7:$AD$1796,26,FALSE)</f>
        <v>-</v>
      </c>
      <c r="AA1111" s="69" t="str">
        <f>VLOOKUP($A1111,공산품!$A109:$L897,12,FALSE)</f>
        <v>-</v>
      </c>
      <c r="AB1111" s="243" t="e">
        <f t="shared" si="191"/>
        <v>#VALUE!</v>
      </c>
      <c r="AC1111" s="243" t="e">
        <f t="shared" si="192"/>
        <v>#VALUE!</v>
      </c>
      <c r="AD1111" s="83"/>
    </row>
    <row r="1112" spans="1:30" s="64" customFormat="1" ht="14.1" customHeight="1">
      <c r="A1112" s="64">
        <v>104</v>
      </c>
      <c r="B1112" s="16" t="str">
        <f t="shared" si="193"/>
        <v>옥수수알kg찰옥수수알기린농협</v>
      </c>
      <c r="C1112" s="86">
        <v>32</v>
      </c>
      <c r="D1112" s="93" t="s">
        <v>774</v>
      </c>
      <c r="E1112" s="92" t="s">
        <v>775</v>
      </c>
      <c r="F1112" s="92"/>
      <c r="G1112" s="88" t="s">
        <v>416</v>
      </c>
      <c r="H1112" s="95" t="s">
        <v>776</v>
      </c>
      <c r="I1112" s="88" t="s">
        <v>666</v>
      </c>
      <c r="J1112" s="68" t="str">
        <f>VLOOKUP($B1112,[1]전년동월vs전월vs당월!$A$7:$AC$1780,11,FALSE)</f>
        <v>-</v>
      </c>
      <c r="K1112" s="68" t="str">
        <f>VLOOKUP($B1112,[2]전년동월vs전월vs당월!$B$7:$AD$1796,11,FALSE)</f>
        <v>-</v>
      </c>
      <c r="L1112" s="69" t="str">
        <f>VLOOKUP($A1112,공산품!$A110:$L898,9,FALSE)</f>
        <v>-</v>
      </c>
      <c r="M1112" s="243" t="e">
        <f t="shared" si="185"/>
        <v>#VALUE!</v>
      </c>
      <c r="N1112" s="243" t="e">
        <f t="shared" si="186"/>
        <v>#VALUE!</v>
      </c>
      <c r="O1112" s="68" t="str">
        <f>VLOOKUP($B1112,[1]전년동월vs전월vs당월!$A$7:$AC$1780,16,FALSE)</f>
        <v>-</v>
      </c>
      <c r="P1112" s="68" t="str">
        <f>VLOOKUP($B1112,[2]전년동월vs전월vs당월!$B$7:$AD$1796,16,FALSE)</f>
        <v>-</v>
      </c>
      <c r="Q1112" s="69" t="str">
        <f>VLOOKUP($A1112,공산품!$A110:$L898,10,FALSE)</f>
        <v>-</v>
      </c>
      <c r="R1112" s="243" t="e">
        <f t="shared" si="187"/>
        <v>#VALUE!</v>
      </c>
      <c r="S1112" s="243" t="e">
        <f t="shared" si="188"/>
        <v>#VALUE!</v>
      </c>
      <c r="T1112" s="68">
        <f>VLOOKUP($B1112,[1]전년동월vs전월vs당월!$A$7:$AC$1780,21,FALSE)</f>
        <v>7200</v>
      </c>
      <c r="U1112" s="68">
        <f>VLOOKUP($B1112,[2]전년동월vs전월vs당월!$B$7:$AD$1796,21,FALSE)</f>
        <v>7500</v>
      </c>
      <c r="V1112" s="69">
        <f>VLOOKUP($A1112,공산품!$A110:$L898,11,FALSE)</f>
        <v>7400</v>
      </c>
      <c r="W1112" s="243">
        <f t="shared" si="189"/>
        <v>2.7777777777777777</v>
      </c>
      <c r="X1112" s="243">
        <f t="shared" si="190"/>
        <v>-1.3333333333333333</v>
      </c>
      <c r="Y1112" s="68">
        <f>VLOOKUP($B1112,[1]전년동월vs전월vs당월!$A$7:$AC$1780,26,FALSE)</f>
        <v>8980</v>
      </c>
      <c r="Z1112" s="68">
        <f>VLOOKUP($B1112,[2]전년동월vs전월vs당월!$B$7:$AD$1796,26,FALSE)</f>
        <v>7380</v>
      </c>
      <c r="AA1112" s="69">
        <f>VLOOKUP($A1112,공산품!$A110:$L898,12,FALSE)</f>
        <v>7380</v>
      </c>
      <c r="AB1112" s="243">
        <f t="shared" si="191"/>
        <v>-17.817371937639198</v>
      </c>
      <c r="AC1112" s="243">
        <f t="shared" si="192"/>
        <v>0</v>
      </c>
      <c r="AD1112" s="83"/>
    </row>
    <row r="1113" spans="1:30" s="64" customFormat="1" ht="14.1" customHeight="1">
      <c r="A1113" s="64">
        <v>105</v>
      </c>
      <c r="B1113" s="16" t="str">
        <f t="shared" si="193"/>
        <v>잡곡500g청차조안동농협</v>
      </c>
      <c r="C1113" s="86">
        <v>33</v>
      </c>
      <c r="D1113" s="93" t="s">
        <v>774</v>
      </c>
      <c r="E1113" s="92" t="s">
        <v>777</v>
      </c>
      <c r="F1113" s="92"/>
      <c r="G1113" s="88" t="s">
        <v>114</v>
      </c>
      <c r="H1113" s="95" t="s">
        <v>778</v>
      </c>
      <c r="I1113" s="88" t="s">
        <v>779</v>
      </c>
      <c r="J1113" s="68" t="str">
        <f>VLOOKUP($B1113,[1]전년동월vs전월vs당월!$A$7:$AC$1780,11,FALSE)</f>
        <v>-</v>
      </c>
      <c r="K1113" s="68" t="str">
        <f>VLOOKUP($B1113,[2]전년동월vs전월vs당월!$B$7:$AD$1796,11,FALSE)</f>
        <v>-</v>
      </c>
      <c r="L1113" s="69" t="str">
        <f>VLOOKUP($A1113,공산품!$A111:$L899,9,FALSE)</f>
        <v>-</v>
      </c>
      <c r="M1113" s="243" t="e">
        <f t="shared" si="185"/>
        <v>#VALUE!</v>
      </c>
      <c r="N1113" s="243" t="e">
        <f t="shared" si="186"/>
        <v>#VALUE!</v>
      </c>
      <c r="O1113" s="68" t="str">
        <f>VLOOKUP($B1113,[1]전년동월vs전월vs당월!$A$7:$AC$1780,16,FALSE)</f>
        <v>-</v>
      </c>
      <c r="P1113" s="68" t="str">
        <f>VLOOKUP($B1113,[2]전년동월vs전월vs당월!$B$7:$AD$1796,16,FALSE)</f>
        <v>-</v>
      </c>
      <c r="Q1113" s="69" t="str">
        <f>VLOOKUP($A1113,공산품!$A111:$L899,10,FALSE)</f>
        <v>-</v>
      </c>
      <c r="R1113" s="243" t="e">
        <f t="shared" si="187"/>
        <v>#VALUE!</v>
      </c>
      <c r="S1113" s="243" t="e">
        <f t="shared" si="188"/>
        <v>#VALUE!</v>
      </c>
      <c r="T1113" s="68">
        <f>VLOOKUP($B1113,[1]전년동월vs전월vs당월!$A$7:$AC$1780,21,FALSE)</f>
        <v>11770</v>
      </c>
      <c r="U1113" s="68" t="str">
        <f>VLOOKUP($B1113,[2]전년동월vs전월vs당월!$B$7:$AD$1796,21,FALSE)</f>
        <v>-</v>
      </c>
      <c r="V1113" s="69" t="str">
        <f>VLOOKUP($A1113,공산품!$A111:$L899,11,FALSE)</f>
        <v>-</v>
      </c>
      <c r="W1113" s="243" t="e">
        <f t="shared" si="189"/>
        <v>#VALUE!</v>
      </c>
      <c r="X1113" s="243" t="e">
        <f t="shared" si="190"/>
        <v>#VALUE!</v>
      </c>
      <c r="Y1113" s="68">
        <f>VLOOKUP($B1113,[1]전년동월vs전월vs당월!$A$7:$AC$1780,26,FALSE)</f>
        <v>9580</v>
      </c>
      <c r="Z1113" s="68">
        <f>VLOOKUP($B1113,[2]전년동월vs전월vs당월!$B$7:$AD$1796,26,FALSE)</f>
        <v>3900</v>
      </c>
      <c r="AA1113" s="69">
        <f>VLOOKUP($A1113,공산품!$A111:$L899,12,FALSE)</f>
        <v>3900</v>
      </c>
      <c r="AB1113" s="243">
        <f t="shared" si="191"/>
        <v>-59.290187891440503</v>
      </c>
      <c r="AC1113" s="243">
        <f t="shared" si="192"/>
        <v>0</v>
      </c>
      <c r="AD1113" s="83"/>
    </row>
    <row r="1114" spans="1:30" s="64" customFormat="1" ht="14.1" customHeight="1">
      <c r="A1114" s="64">
        <v>106</v>
      </c>
      <c r="B1114" s="16" t="str">
        <f t="shared" si="193"/>
        <v>혼합잡곡kg혼합영양곡14곡보성농협</v>
      </c>
      <c r="C1114" s="86">
        <v>34</v>
      </c>
      <c r="D1114" s="93" t="s">
        <v>774</v>
      </c>
      <c r="E1114" s="92" t="s">
        <v>780</v>
      </c>
      <c r="F1114" s="92"/>
      <c r="G1114" s="88" t="s">
        <v>416</v>
      </c>
      <c r="H1114" s="95" t="s">
        <v>781</v>
      </c>
      <c r="I1114" s="88" t="s">
        <v>782</v>
      </c>
      <c r="J1114" s="68" t="str">
        <f>VLOOKUP($B1114,[1]전년동월vs전월vs당월!$A$7:$AC$1780,11,FALSE)</f>
        <v>-</v>
      </c>
      <c r="K1114" s="68" t="str">
        <f>VLOOKUP($B1114,[2]전년동월vs전월vs당월!$B$7:$AD$1796,11,FALSE)</f>
        <v>-</v>
      </c>
      <c r="L1114" s="69" t="str">
        <f>VLOOKUP($A1114,공산품!$A112:$L900,9,FALSE)</f>
        <v>-</v>
      </c>
      <c r="M1114" s="243" t="e">
        <f t="shared" si="185"/>
        <v>#VALUE!</v>
      </c>
      <c r="N1114" s="243" t="e">
        <f t="shared" si="186"/>
        <v>#VALUE!</v>
      </c>
      <c r="O1114" s="68" t="str">
        <f>VLOOKUP($B1114,[1]전년동월vs전월vs당월!$A$7:$AC$1780,16,FALSE)</f>
        <v>-</v>
      </c>
      <c r="P1114" s="68" t="str">
        <f>VLOOKUP($B1114,[2]전년동월vs전월vs당월!$B$7:$AD$1796,16,FALSE)</f>
        <v>-</v>
      </c>
      <c r="Q1114" s="69" t="str">
        <f>VLOOKUP($A1114,공산품!$A112:$L900,10,FALSE)</f>
        <v>-</v>
      </c>
      <c r="R1114" s="243" t="e">
        <f t="shared" si="187"/>
        <v>#VALUE!</v>
      </c>
      <c r="S1114" s="243" t="e">
        <f t="shared" si="188"/>
        <v>#VALUE!</v>
      </c>
      <c r="T1114" s="68" t="str">
        <f>VLOOKUP($B1114,[1]전년동월vs전월vs당월!$A$7:$AC$1780,21,FALSE)</f>
        <v>-</v>
      </c>
      <c r="U1114" s="68">
        <f>VLOOKUP($B1114,[2]전년동월vs전월vs당월!$B$7:$AD$1796,21,FALSE)</f>
        <v>10250</v>
      </c>
      <c r="V1114" s="69">
        <f>VLOOKUP($A1114,공산품!$A112:$L900,11,FALSE)</f>
        <v>10250</v>
      </c>
      <c r="W1114" s="243" t="e">
        <f t="shared" si="189"/>
        <v>#VALUE!</v>
      </c>
      <c r="X1114" s="243">
        <f t="shared" si="190"/>
        <v>0</v>
      </c>
      <c r="Y1114" s="68">
        <f>VLOOKUP($B1114,[1]전년동월vs전월vs당월!$A$7:$AC$1780,26,FALSE)</f>
        <v>9380</v>
      </c>
      <c r="Z1114" s="68">
        <f>VLOOKUP($B1114,[2]전년동월vs전월vs당월!$B$7:$AD$1796,26,FALSE)</f>
        <v>8750</v>
      </c>
      <c r="AA1114" s="69">
        <f>VLOOKUP($A1114,공산품!$A112:$L900,12,FALSE)</f>
        <v>9440</v>
      </c>
      <c r="AB1114" s="243">
        <f t="shared" si="191"/>
        <v>0.63965884861407252</v>
      </c>
      <c r="AC1114" s="243">
        <f t="shared" si="192"/>
        <v>7.8857142857142861</v>
      </c>
      <c r="AD1114" s="83"/>
    </row>
    <row r="1115" spans="1:30" s="64" customFormat="1" ht="14.1" customHeight="1">
      <c r="A1115" s="64">
        <v>107</v>
      </c>
      <c r="B1115" s="16" t="str">
        <f t="shared" si="193"/>
        <v>옥수수통조림2.126kg고형량1.75kg동원</v>
      </c>
      <c r="C1115" s="85">
        <v>35</v>
      </c>
      <c r="D1115" s="93" t="s">
        <v>783</v>
      </c>
      <c r="E1115" s="93" t="s">
        <v>784</v>
      </c>
      <c r="F1115" s="93"/>
      <c r="G1115" s="87" t="s">
        <v>785</v>
      </c>
      <c r="H1115" s="96" t="s">
        <v>786</v>
      </c>
      <c r="I1115" s="87" t="s">
        <v>380</v>
      </c>
      <c r="J1115" s="68">
        <f>VLOOKUP($B1115,[1]전년동월vs전월vs당월!$A$7:$AC$1780,11,FALSE)</f>
        <v>6200</v>
      </c>
      <c r="K1115" s="68">
        <f>VLOOKUP($B1115,[2]전년동월vs전월vs당월!$B$7:$AD$1796,11,FALSE)</f>
        <v>5700</v>
      </c>
      <c r="L1115" s="69">
        <f>VLOOKUP($A1115,공산품!$A113:$L901,9,FALSE)</f>
        <v>5700</v>
      </c>
      <c r="M1115" s="243">
        <f t="shared" si="185"/>
        <v>-8.064516129032258</v>
      </c>
      <c r="N1115" s="243">
        <f t="shared" si="186"/>
        <v>0</v>
      </c>
      <c r="O1115" s="68">
        <f>VLOOKUP($B1115,[1]전년동월vs전월vs당월!$A$7:$AC$1780,16,FALSE)</f>
        <v>7200</v>
      </c>
      <c r="P1115" s="68" t="str">
        <f>VLOOKUP($B1115,[2]전년동월vs전월vs당월!$B$7:$AD$1796,16,FALSE)</f>
        <v>-</v>
      </c>
      <c r="Q1115" s="69" t="str">
        <f>VLOOKUP($A1115,공산품!$A113:$L901,10,FALSE)</f>
        <v>-</v>
      </c>
      <c r="R1115" s="243" t="e">
        <f t="shared" si="187"/>
        <v>#VALUE!</v>
      </c>
      <c r="S1115" s="243" t="e">
        <f t="shared" si="188"/>
        <v>#VALUE!</v>
      </c>
      <c r="T1115" s="68">
        <f>VLOOKUP($B1115,[1]전년동월vs전월vs당월!$A$7:$AC$1780,21,FALSE)</f>
        <v>8320</v>
      </c>
      <c r="U1115" s="68" t="str">
        <f>VLOOKUP($B1115,[2]전년동월vs전월vs당월!$B$7:$AD$1796,21,FALSE)</f>
        <v>-</v>
      </c>
      <c r="V1115" s="69" t="str">
        <f>VLOOKUP($A1115,공산품!$A113:$L901,11,FALSE)</f>
        <v>-</v>
      </c>
      <c r="W1115" s="243" t="e">
        <f t="shared" si="189"/>
        <v>#VALUE!</v>
      </c>
      <c r="X1115" s="243" t="e">
        <f t="shared" si="190"/>
        <v>#VALUE!</v>
      </c>
      <c r="Y1115" s="68">
        <f>VLOOKUP($B1115,[1]전년동월vs전월vs당월!$A$7:$AC$1780,26,FALSE)</f>
        <v>6550</v>
      </c>
      <c r="Z1115" s="68">
        <f>VLOOKUP($B1115,[2]전년동월vs전월vs당월!$B$7:$AD$1796,26,FALSE)</f>
        <v>7480</v>
      </c>
      <c r="AA1115" s="69" t="str">
        <f>VLOOKUP($A1115,공산품!$A113:$L901,12,FALSE)</f>
        <v>-</v>
      </c>
      <c r="AB1115" s="243" t="e">
        <f t="shared" si="191"/>
        <v>#VALUE!</v>
      </c>
      <c r="AC1115" s="243" t="e">
        <f t="shared" si="192"/>
        <v>#VALUE!</v>
      </c>
      <c r="AD1115" s="110"/>
    </row>
    <row r="1116" spans="1:30" s="64" customFormat="1" ht="14.1" customHeight="1">
      <c r="A1116" s="64">
        <v>108</v>
      </c>
      <c r="B1116" s="16" t="str">
        <f t="shared" si="193"/>
        <v>옥수수통조림미국옥수수82.3/세네카2.12kg오뚜기</v>
      </c>
      <c r="C1116" s="85"/>
      <c r="D1116" s="93" t="s">
        <v>783</v>
      </c>
      <c r="E1116" s="93" t="s">
        <v>784</v>
      </c>
      <c r="F1116" s="93" t="s">
        <v>787</v>
      </c>
      <c r="G1116" s="87" t="s">
        <v>788</v>
      </c>
      <c r="H1116" s="95"/>
      <c r="I1116" s="87" t="s">
        <v>634</v>
      </c>
      <c r="J1116" s="68">
        <f>VLOOKUP($B1116,[1]전년동월vs전월vs당월!$A$7:$AC$1780,11,FALSE)</f>
        <v>6590</v>
      </c>
      <c r="K1116" s="68">
        <f>VLOOKUP($B1116,[2]전년동월vs전월vs당월!$B$7:$AD$1796,11,FALSE)</f>
        <v>6300</v>
      </c>
      <c r="L1116" s="69">
        <f>VLOOKUP($A1116,공산품!$A114:$L902,9,FALSE)</f>
        <v>6300</v>
      </c>
      <c r="M1116" s="243">
        <f t="shared" si="185"/>
        <v>-4.4006069802731416</v>
      </c>
      <c r="N1116" s="243">
        <f t="shared" si="186"/>
        <v>0</v>
      </c>
      <c r="O1116" s="68" t="str">
        <f>VLOOKUP($B1116,[1]전년동월vs전월vs당월!$A$7:$AC$1780,16,FALSE)</f>
        <v>-</v>
      </c>
      <c r="P1116" s="68" t="str">
        <f>VLOOKUP($B1116,[2]전년동월vs전월vs당월!$B$7:$AD$1796,16,FALSE)</f>
        <v>-</v>
      </c>
      <c r="Q1116" s="69" t="str">
        <f>VLOOKUP($A1116,공산품!$A114:$L902,10,FALSE)</f>
        <v>-</v>
      </c>
      <c r="R1116" s="243" t="e">
        <f t="shared" si="187"/>
        <v>#VALUE!</v>
      </c>
      <c r="S1116" s="243" t="e">
        <f t="shared" si="188"/>
        <v>#VALUE!</v>
      </c>
      <c r="T1116" s="68">
        <f>VLOOKUP($B1116,[1]전년동월vs전월vs당월!$A$7:$AC$1780,21,FALSE)</f>
        <v>7200</v>
      </c>
      <c r="U1116" s="68">
        <f>VLOOKUP($B1116,[2]전년동월vs전월vs당월!$B$7:$AD$1796,21,FALSE)</f>
        <v>7200</v>
      </c>
      <c r="V1116" s="69">
        <f>VLOOKUP($A1116,공산품!$A114:$L902,11,FALSE)</f>
        <v>7200</v>
      </c>
      <c r="W1116" s="243">
        <f t="shared" si="189"/>
        <v>0</v>
      </c>
      <c r="X1116" s="243">
        <f t="shared" si="190"/>
        <v>0</v>
      </c>
      <c r="Y1116" s="68">
        <f>VLOOKUP($B1116,[1]전년동월vs전월vs당월!$A$7:$AC$1780,26,FALSE)</f>
        <v>6580</v>
      </c>
      <c r="Z1116" s="68">
        <f>VLOOKUP($B1116,[2]전년동월vs전월vs당월!$B$7:$AD$1796,26,FALSE)</f>
        <v>6580</v>
      </c>
      <c r="AA1116" s="69" t="str">
        <f>VLOOKUP($A1116,공산품!$A114:$L902,12,FALSE)</f>
        <v>-</v>
      </c>
      <c r="AB1116" s="243" t="e">
        <f t="shared" si="191"/>
        <v>#VALUE!</v>
      </c>
      <c r="AC1116" s="243" t="e">
        <f t="shared" si="192"/>
        <v>#VALUE!</v>
      </c>
      <c r="AD1116" s="110"/>
    </row>
    <row r="1117" spans="1:30" s="64" customFormat="1" ht="14.1" customHeight="1">
      <c r="A1117" s="64">
        <v>109</v>
      </c>
      <c r="B1117" s="16" t="str">
        <f t="shared" si="193"/>
        <v>옥수수통조림프랑스/자이언트2.12kg스위트콘, NGMO자이언트</v>
      </c>
      <c r="C1117" s="85"/>
      <c r="D1117" s="93" t="s">
        <v>783</v>
      </c>
      <c r="E1117" s="93" t="s">
        <v>784</v>
      </c>
      <c r="F1117" s="93" t="s">
        <v>789</v>
      </c>
      <c r="G1117" s="87" t="s">
        <v>788</v>
      </c>
      <c r="H1117" s="96" t="s">
        <v>2134</v>
      </c>
      <c r="I1117" s="87" t="s">
        <v>791</v>
      </c>
      <c r="J1117" s="68">
        <f>VLOOKUP($B1117,[1]전년동월vs전월vs당월!$A$7:$AC$1780,11,FALSE)</f>
        <v>7300</v>
      </c>
      <c r="K1117" s="68">
        <f>VLOOKUP($B1117,[2]전년동월vs전월vs당월!$B$7:$AD$1796,11,FALSE)</f>
        <v>7300</v>
      </c>
      <c r="L1117" s="69">
        <f>VLOOKUP($A1117,공산품!$A115:$L903,9,FALSE)</f>
        <v>7300</v>
      </c>
      <c r="M1117" s="243">
        <f t="shared" si="185"/>
        <v>0</v>
      </c>
      <c r="N1117" s="243">
        <f t="shared" si="186"/>
        <v>0</v>
      </c>
      <c r="O1117" s="68" t="str">
        <f>VLOOKUP($B1117,[1]전년동월vs전월vs당월!$A$7:$AC$1780,16,FALSE)</f>
        <v>-</v>
      </c>
      <c r="P1117" s="68" t="str">
        <f>VLOOKUP($B1117,[2]전년동월vs전월vs당월!$B$7:$AD$1796,16,FALSE)</f>
        <v>-</v>
      </c>
      <c r="Q1117" s="69" t="str">
        <f>VLOOKUP($A1117,공산품!$A115:$L903,10,FALSE)</f>
        <v>-</v>
      </c>
      <c r="R1117" s="243" t="e">
        <f t="shared" si="187"/>
        <v>#VALUE!</v>
      </c>
      <c r="S1117" s="243" t="e">
        <f t="shared" si="188"/>
        <v>#VALUE!</v>
      </c>
      <c r="T1117" s="68" t="str">
        <f>VLOOKUP($B1117,[1]전년동월vs전월vs당월!$A$7:$AC$1780,21,FALSE)</f>
        <v>-</v>
      </c>
      <c r="U1117" s="68" t="str">
        <f>VLOOKUP($B1117,[2]전년동월vs전월vs당월!$B$7:$AD$1796,21,FALSE)</f>
        <v>-</v>
      </c>
      <c r="V1117" s="69" t="str">
        <f>VLOOKUP($A1117,공산품!$A115:$L903,11,FALSE)</f>
        <v>-</v>
      </c>
      <c r="W1117" s="243" t="e">
        <f t="shared" si="189"/>
        <v>#VALUE!</v>
      </c>
      <c r="X1117" s="243" t="e">
        <f t="shared" si="190"/>
        <v>#VALUE!</v>
      </c>
      <c r="Y1117" s="68" t="str">
        <f>VLOOKUP($B1117,[1]전년동월vs전월vs당월!$A$7:$AC$1780,26,FALSE)</f>
        <v>-</v>
      </c>
      <c r="Z1117" s="68" t="str">
        <f>VLOOKUP($B1117,[2]전년동월vs전월vs당월!$B$7:$AD$1796,26,FALSE)</f>
        <v>-</v>
      </c>
      <c r="AA1117" s="69" t="str">
        <f>VLOOKUP($A1117,공산품!$A115:$L903,12,FALSE)</f>
        <v>-</v>
      </c>
      <c r="AB1117" s="243" t="e">
        <f t="shared" si="191"/>
        <v>#VALUE!</v>
      </c>
      <c r="AC1117" s="243" t="e">
        <f t="shared" si="192"/>
        <v>#VALUE!</v>
      </c>
      <c r="AD1117" s="111"/>
    </row>
    <row r="1118" spans="1:30" s="64" customFormat="1" ht="14.1" customHeight="1">
      <c r="A1118" s="64">
        <v>110</v>
      </c>
      <c r="B1118" s="16" t="str">
        <f t="shared" si="193"/>
        <v>옥수수통조림2.95kg제일제당</v>
      </c>
      <c r="C1118" s="85"/>
      <c r="D1118" s="93" t="s">
        <v>783</v>
      </c>
      <c r="E1118" s="93" t="s">
        <v>784</v>
      </c>
      <c r="F1118" s="93"/>
      <c r="G1118" s="87" t="s">
        <v>792</v>
      </c>
      <c r="H1118" s="96"/>
      <c r="I1118" s="87" t="s">
        <v>651</v>
      </c>
      <c r="J1118" s="68" t="str">
        <f>VLOOKUP($B1118,[1]전년동월vs전월vs당월!$A$7:$AC$1780,11,FALSE)</f>
        <v>-</v>
      </c>
      <c r="K1118" s="68" t="str">
        <f>VLOOKUP($B1118,[2]전년동월vs전월vs당월!$B$7:$AD$1796,11,FALSE)</f>
        <v>-</v>
      </c>
      <c r="L1118" s="69" t="str">
        <f>VLOOKUP($A1118,공산품!$A116:$L904,9,FALSE)</f>
        <v>-</v>
      </c>
      <c r="M1118" s="243" t="e">
        <f t="shared" si="185"/>
        <v>#VALUE!</v>
      </c>
      <c r="N1118" s="243" t="e">
        <f t="shared" si="186"/>
        <v>#VALUE!</v>
      </c>
      <c r="O1118" s="68" t="str">
        <f>VLOOKUP($B1118,[1]전년동월vs전월vs당월!$A$7:$AC$1780,16,FALSE)</f>
        <v>-</v>
      </c>
      <c r="P1118" s="68" t="str">
        <f>VLOOKUP($B1118,[2]전년동월vs전월vs당월!$B$7:$AD$1796,16,FALSE)</f>
        <v>-</v>
      </c>
      <c r="Q1118" s="69" t="str">
        <f>VLOOKUP($A1118,공산품!$A116:$L904,10,FALSE)</f>
        <v>-</v>
      </c>
      <c r="R1118" s="243" t="e">
        <f t="shared" si="187"/>
        <v>#VALUE!</v>
      </c>
      <c r="S1118" s="243" t="e">
        <f t="shared" si="188"/>
        <v>#VALUE!</v>
      </c>
      <c r="T1118" s="68" t="str">
        <f>VLOOKUP($B1118,[1]전년동월vs전월vs당월!$A$7:$AC$1780,21,FALSE)</f>
        <v>-</v>
      </c>
      <c r="U1118" s="68" t="str">
        <f>VLOOKUP($B1118,[2]전년동월vs전월vs당월!$B$7:$AD$1796,21,FALSE)</f>
        <v>-</v>
      </c>
      <c r="V1118" s="69" t="str">
        <f>VLOOKUP($A1118,공산품!$A116:$L904,11,FALSE)</f>
        <v>-</v>
      </c>
      <c r="W1118" s="243" t="e">
        <f t="shared" si="189"/>
        <v>#VALUE!</v>
      </c>
      <c r="X1118" s="243" t="e">
        <f t="shared" si="190"/>
        <v>#VALUE!</v>
      </c>
      <c r="Y1118" s="68" t="str">
        <f>VLOOKUP($B1118,[1]전년동월vs전월vs당월!$A$7:$AC$1780,26,FALSE)</f>
        <v>-</v>
      </c>
      <c r="Z1118" s="68">
        <f>VLOOKUP($B1118,[2]전년동월vs전월vs당월!$B$7:$AD$1796,26,FALSE)</f>
        <v>4800</v>
      </c>
      <c r="AA1118" s="69" t="str">
        <f>VLOOKUP($A1118,공산품!$A116:$L904,12,FALSE)</f>
        <v>-</v>
      </c>
      <c r="AB1118" s="243" t="e">
        <f t="shared" si="191"/>
        <v>#VALUE!</v>
      </c>
      <c r="AC1118" s="243" t="e">
        <f t="shared" si="192"/>
        <v>#VALUE!</v>
      </c>
      <c r="AD1118" s="83"/>
    </row>
    <row r="1119" spans="1:30" s="64" customFormat="1" ht="14.1" customHeight="1">
      <c r="A1119" s="64">
        <v>111</v>
      </c>
      <c r="B1119" s="16" t="str">
        <f t="shared" si="193"/>
        <v>옥수수통조림340g스위트콘오뚜기</v>
      </c>
      <c r="C1119" s="85"/>
      <c r="D1119" s="93" t="s">
        <v>783</v>
      </c>
      <c r="E1119" s="93" t="s">
        <v>784</v>
      </c>
      <c r="F1119" s="93"/>
      <c r="G1119" s="87" t="s">
        <v>179</v>
      </c>
      <c r="H1119" s="95" t="s">
        <v>793</v>
      </c>
      <c r="I1119" s="87" t="s">
        <v>634</v>
      </c>
      <c r="J1119" s="68">
        <f>VLOOKUP($B1119,[1]전년동월vs전월vs당월!$A$7:$AC$1780,11,FALSE)</f>
        <v>1270</v>
      </c>
      <c r="K1119" s="68">
        <f>VLOOKUP($B1119,[2]전년동월vs전월vs당월!$B$7:$AD$1796,11,FALSE)</f>
        <v>1170</v>
      </c>
      <c r="L1119" s="69">
        <f>VLOOKUP($A1119,공산품!$A117:$L905,9,FALSE)</f>
        <v>1270</v>
      </c>
      <c r="M1119" s="243">
        <f t="shared" si="185"/>
        <v>0</v>
      </c>
      <c r="N1119" s="243">
        <f t="shared" si="186"/>
        <v>8.5470085470085468</v>
      </c>
      <c r="O1119" s="68">
        <f>VLOOKUP($B1119,[1]전년동월vs전월vs당월!$A$7:$AC$1780,16,FALSE)</f>
        <v>1300</v>
      </c>
      <c r="P1119" s="68">
        <f>VLOOKUP($B1119,[2]전년동월vs전월vs당월!$B$7:$AD$1796,16,FALSE)</f>
        <v>1300</v>
      </c>
      <c r="Q1119" s="69">
        <f>VLOOKUP($A1119,공산품!$A117:$L905,10,FALSE)</f>
        <v>1300</v>
      </c>
      <c r="R1119" s="243">
        <f t="shared" si="187"/>
        <v>0</v>
      </c>
      <c r="S1119" s="243">
        <f t="shared" si="188"/>
        <v>0</v>
      </c>
      <c r="T1119" s="68">
        <f>VLOOKUP($B1119,[1]전년동월vs전월vs당월!$A$7:$AC$1780,21,FALSE)</f>
        <v>1790</v>
      </c>
      <c r="U1119" s="68">
        <f>VLOOKUP($B1119,[2]전년동월vs전월vs당월!$B$7:$AD$1796,21,FALSE)</f>
        <v>1790</v>
      </c>
      <c r="V1119" s="69">
        <f>VLOOKUP($A1119,공산품!$A117:$L905,11,FALSE)</f>
        <v>1790</v>
      </c>
      <c r="W1119" s="243">
        <f t="shared" si="189"/>
        <v>0</v>
      </c>
      <c r="X1119" s="243">
        <f t="shared" si="190"/>
        <v>0</v>
      </c>
      <c r="Y1119" s="68">
        <f>VLOOKUP($B1119,[1]전년동월vs전월vs당월!$A$7:$AC$1780,26,FALSE)</f>
        <v>1380</v>
      </c>
      <c r="Z1119" s="68">
        <f>VLOOKUP($B1119,[2]전년동월vs전월vs당월!$B$7:$AD$1796,26,FALSE)</f>
        <v>1380</v>
      </c>
      <c r="AA1119" s="69">
        <f>VLOOKUP($A1119,공산품!$A117:$L905,12,FALSE)</f>
        <v>1380</v>
      </c>
      <c r="AB1119" s="243">
        <f t="shared" si="191"/>
        <v>0</v>
      </c>
      <c r="AC1119" s="243">
        <f t="shared" si="192"/>
        <v>0</v>
      </c>
      <c r="AD1119" s="83"/>
    </row>
    <row r="1120" spans="1:30" s="64" customFormat="1" ht="14.1" customHeight="1">
      <c r="A1120" s="64">
        <v>112</v>
      </c>
      <c r="B1120" s="16" t="str">
        <f t="shared" si="193"/>
        <v>감자전분국산/함양농협500g함양농협</v>
      </c>
      <c r="C1120" s="85">
        <v>36</v>
      </c>
      <c r="D1120" s="93" t="s">
        <v>494</v>
      </c>
      <c r="E1120" s="93" t="s">
        <v>794</v>
      </c>
      <c r="F1120" s="93" t="s">
        <v>668</v>
      </c>
      <c r="G1120" s="87" t="s">
        <v>114</v>
      </c>
      <c r="H1120" s="96"/>
      <c r="I1120" s="87" t="s">
        <v>669</v>
      </c>
      <c r="J1120" s="68" t="str">
        <f>VLOOKUP($B1120,[1]전년동월vs전월vs당월!$A$7:$AC$1780,11,FALSE)</f>
        <v>-</v>
      </c>
      <c r="K1120" s="68" t="str">
        <f>VLOOKUP($B1120,[2]전년동월vs전월vs당월!$B$7:$AD$1796,11,FALSE)</f>
        <v>-</v>
      </c>
      <c r="L1120" s="69" t="str">
        <f>VLOOKUP($A1120,공산품!$A118:$L906,9,FALSE)</f>
        <v>-</v>
      </c>
      <c r="M1120" s="243" t="e">
        <f t="shared" si="185"/>
        <v>#VALUE!</v>
      </c>
      <c r="N1120" s="243" t="e">
        <f t="shared" si="186"/>
        <v>#VALUE!</v>
      </c>
      <c r="O1120" s="68" t="str">
        <f>VLOOKUP($B1120,[1]전년동월vs전월vs당월!$A$7:$AC$1780,16,FALSE)</f>
        <v>-</v>
      </c>
      <c r="P1120" s="68" t="str">
        <f>VLOOKUP($B1120,[2]전년동월vs전월vs당월!$B$7:$AD$1796,16,FALSE)</f>
        <v>-</v>
      </c>
      <c r="Q1120" s="69" t="str">
        <f>VLOOKUP($A1120,공산품!$A118:$L906,10,FALSE)</f>
        <v>-</v>
      </c>
      <c r="R1120" s="243" t="e">
        <f t="shared" si="187"/>
        <v>#VALUE!</v>
      </c>
      <c r="S1120" s="243" t="e">
        <f t="shared" si="188"/>
        <v>#VALUE!</v>
      </c>
      <c r="T1120" s="68" t="str">
        <f>VLOOKUP($B1120,[1]전년동월vs전월vs당월!$A$7:$AC$1780,21,FALSE)</f>
        <v>-</v>
      </c>
      <c r="U1120" s="68" t="str">
        <f>VLOOKUP($B1120,[2]전년동월vs전월vs당월!$B$7:$AD$1796,21,FALSE)</f>
        <v>-</v>
      </c>
      <c r="V1120" s="69" t="str">
        <f>VLOOKUP($A1120,공산품!$A118:$L906,11,FALSE)</f>
        <v>-</v>
      </c>
      <c r="W1120" s="243" t="e">
        <f t="shared" si="189"/>
        <v>#VALUE!</v>
      </c>
      <c r="X1120" s="243" t="e">
        <f t="shared" si="190"/>
        <v>#VALUE!</v>
      </c>
      <c r="Y1120" s="68">
        <f>VLOOKUP($B1120,[1]전년동월vs전월vs당월!$A$7:$AC$1780,26,FALSE)</f>
        <v>4500</v>
      </c>
      <c r="Z1120" s="68">
        <f>VLOOKUP($B1120,[2]전년동월vs전월vs당월!$B$7:$AD$1796,26,FALSE)</f>
        <v>4500</v>
      </c>
      <c r="AA1120" s="69">
        <f>VLOOKUP($A1120,공산품!$A118:$L906,12,FALSE)</f>
        <v>4500</v>
      </c>
      <c r="AB1120" s="243">
        <f t="shared" si="191"/>
        <v>0</v>
      </c>
      <c r="AC1120" s="243">
        <f t="shared" si="192"/>
        <v>0</v>
      </c>
      <c r="AD1120" s="83"/>
    </row>
    <row r="1121" spans="1:30" s="64" customFormat="1" ht="14.1" customHeight="1">
      <c r="A1121" s="64">
        <v>113</v>
      </c>
      <c r="B1121" s="16" t="str">
        <f t="shared" si="193"/>
        <v>감자전분수입kg천우</v>
      </c>
      <c r="C1121" s="85"/>
      <c r="D1121" s="93" t="s">
        <v>494</v>
      </c>
      <c r="E1121" s="93" t="s">
        <v>794</v>
      </c>
      <c r="F1121" s="93" t="s">
        <v>126</v>
      </c>
      <c r="G1121" s="87" t="s">
        <v>416</v>
      </c>
      <c r="H1121" s="96"/>
      <c r="I1121" s="87" t="s">
        <v>795</v>
      </c>
      <c r="J1121" s="68" t="str">
        <f>VLOOKUP($B1121,[1]전년동월vs전월vs당월!$A$7:$AC$1780,11,FALSE)</f>
        <v>-</v>
      </c>
      <c r="K1121" s="68" t="str">
        <f>VLOOKUP($B1121,[2]전년동월vs전월vs당월!$B$7:$AD$1796,11,FALSE)</f>
        <v>-</v>
      </c>
      <c r="L1121" s="69" t="str">
        <f>VLOOKUP($A1121,공산품!$A119:$L907,9,FALSE)</f>
        <v>-</v>
      </c>
      <c r="M1121" s="243" t="e">
        <f t="shared" si="185"/>
        <v>#VALUE!</v>
      </c>
      <c r="N1121" s="243" t="e">
        <f t="shared" si="186"/>
        <v>#VALUE!</v>
      </c>
      <c r="O1121" s="68">
        <f>VLOOKUP($B1121,[1]전년동월vs전월vs당월!$A$7:$AC$1780,16,FALSE)</f>
        <v>3000</v>
      </c>
      <c r="P1121" s="68" t="str">
        <f>VLOOKUP($B1121,[2]전년동월vs전월vs당월!$B$7:$AD$1796,16,FALSE)</f>
        <v>-</v>
      </c>
      <c r="Q1121" s="69">
        <f>VLOOKUP($A1121,공산품!$A119:$L907,10,FALSE)</f>
        <v>3000</v>
      </c>
      <c r="R1121" s="243">
        <f t="shared" si="187"/>
        <v>0</v>
      </c>
      <c r="S1121" s="243" t="e">
        <f t="shared" si="188"/>
        <v>#VALUE!</v>
      </c>
      <c r="T1121" s="68" t="str">
        <f>VLOOKUP($B1121,[1]전년동월vs전월vs당월!$A$7:$AC$1780,21,FALSE)</f>
        <v>-</v>
      </c>
      <c r="U1121" s="68">
        <f>VLOOKUP($B1121,[2]전년동월vs전월vs당월!$B$7:$AD$1796,21,FALSE)</f>
        <v>7150</v>
      </c>
      <c r="V1121" s="69">
        <f>VLOOKUP($A1121,공산품!$A119:$L907,11,FALSE)</f>
        <v>5720</v>
      </c>
      <c r="W1121" s="243" t="e">
        <f t="shared" si="189"/>
        <v>#VALUE!</v>
      </c>
      <c r="X1121" s="243">
        <f t="shared" si="190"/>
        <v>-20</v>
      </c>
      <c r="Y1121" s="68" t="str">
        <f>VLOOKUP($B1121,[1]전년동월vs전월vs당월!$A$7:$AC$1780,26,FALSE)</f>
        <v>-</v>
      </c>
      <c r="Z1121" s="68" t="str">
        <f>VLOOKUP($B1121,[2]전년동월vs전월vs당월!$B$7:$AD$1796,26,FALSE)</f>
        <v>-</v>
      </c>
      <c r="AA1121" s="69" t="str">
        <f>VLOOKUP($A1121,공산품!$A119:$L907,12,FALSE)</f>
        <v>-</v>
      </c>
      <c r="AB1121" s="243" t="e">
        <f t="shared" si="191"/>
        <v>#VALUE!</v>
      </c>
      <c r="AC1121" s="243" t="e">
        <f t="shared" si="192"/>
        <v>#VALUE!</v>
      </c>
      <c r="AD1121" s="83"/>
    </row>
    <row r="1122" spans="1:30" s="64" customFormat="1" ht="14.1" customHeight="1">
      <c r="A1122" s="64">
        <v>114</v>
      </c>
      <c r="B1122" s="16" t="str">
        <f t="shared" si="193"/>
        <v>감자전분수입/샘초롱kg샘초롱</v>
      </c>
      <c r="C1122" s="85"/>
      <c r="D1122" s="93" t="s">
        <v>494</v>
      </c>
      <c r="E1122" s="93" t="s">
        <v>794</v>
      </c>
      <c r="F1122" s="93" t="s">
        <v>796</v>
      </c>
      <c r="G1122" s="87" t="s">
        <v>416</v>
      </c>
      <c r="H1122" s="96"/>
      <c r="I1122" s="87" t="s">
        <v>797</v>
      </c>
      <c r="J1122" s="68" t="str">
        <f>VLOOKUP($B1122,[1]전년동월vs전월vs당월!$A$7:$AC$1780,11,FALSE)</f>
        <v>-</v>
      </c>
      <c r="K1122" s="68" t="str">
        <f>VLOOKUP($B1122,[2]전년동월vs전월vs당월!$B$7:$AD$1796,11,FALSE)</f>
        <v>-</v>
      </c>
      <c r="L1122" s="69" t="str">
        <f>VLOOKUP($A1122,공산품!$A120:$L908,9,FALSE)</f>
        <v>-</v>
      </c>
      <c r="M1122" s="243" t="e">
        <f t="shared" si="185"/>
        <v>#VALUE!</v>
      </c>
      <c r="N1122" s="243" t="e">
        <f t="shared" si="186"/>
        <v>#VALUE!</v>
      </c>
      <c r="O1122" s="68" t="str">
        <f>VLOOKUP($B1122,[1]전년동월vs전월vs당월!$A$7:$AC$1780,16,FALSE)</f>
        <v>-</v>
      </c>
      <c r="P1122" s="68" t="str">
        <f>VLOOKUP($B1122,[2]전년동월vs전월vs당월!$B$7:$AD$1796,16,FALSE)</f>
        <v>-</v>
      </c>
      <c r="Q1122" s="69" t="str">
        <f>VLOOKUP($A1122,공산품!$A120:$L908,10,FALSE)</f>
        <v>-</v>
      </c>
      <c r="R1122" s="243" t="e">
        <f t="shared" si="187"/>
        <v>#VALUE!</v>
      </c>
      <c r="S1122" s="243" t="e">
        <f t="shared" si="188"/>
        <v>#VALUE!</v>
      </c>
      <c r="T1122" s="68">
        <f>VLOOKUP($B1122,[1]전년동월vs전월vs당월!$A$7:$AC$1780,21,FALSE)</f>
        <v>7130</v>
      </c>
      <c r="U1122" s="68" t="str">
        <f>VLOOKUP($B1122,[2]전년동월vs전월vs당월!$B$7:$AD$1796,21,FALSE)</f>
        <v>-</v>
      </c>
      <c r="V1122" s="69" t="str">
        <f>VLOOKUP($A1122,공산품!$A120:$L908,11,FALSE)</f>
        <v>-</v>
      </c>
      <c r="W1122" s="243" t="e">
        <f t="shared" si="189"/>
        <v>#VALUE!</v>
      </c>
      <c r="X1122" s="243" t="e">
        <f t="shared" si="190"/>
        <v>#VALUE!</v>
      </c>
      <c r="Y1122" s="68" t="str">
        <f>VLOOKUP($B1122,[1]전년동월vs전월vs당월!$A$7:$AC$1780,26,FALSE)</f>
        <v>-</v>
      </c>
      <c r="Z1122" s="68" t="str">
        <f>VLOOKUP($B1122,[2]전년동월vs전월vs당월!$B$7:$AD$1796,26,FALSE)</f>
        <v>-</v>
      </c>
      <c r="AA1122" s="69" t="str">
        <f>VLOOKUP($A1122,공산품!$A120:$L908,12,FALSE)</f>
        <v>-</v>
      </c>
      <c r="AB1122" s="243" t="e">
        <f t="shared" si="191"/>
        <v>#VALUE!</v>
      </c>
      <c r="AC1122" s="243" t="e">
        <f t="shared" si="192"/>
        <v>#VALUE!</v>
      </c>
      <c r="AD1122" s="83"/>
    </row>
    <row r="1123" spans="1:30" s="64" customFormat="1" ht="14.1" customHeight="1">
      <c r="A1123" s="64">
        <v>115</v>
      </c>
      <c r="B1123" s="16" t="str">
        <f t="shared" si="193"/>
        <v>감자전분수입kg오토</v>
      </c>
      <c r="C1123" s="85"/>
      <c r="D1123" s="93" t="s">
        <v>494</v>
      </c>
      <c r="E1123" s="93" t="s">
        <v>794</v>
      </c>
      <c r="F1123" s="93" t="s">
        <v>126</v>
      </c>
      <c r="G1123" s="87" t="s">
        <v>416</v>
      </c>
      <c r="H1123" s="96"/>
      <c r="I1123" s="87" t="s">
        <v>798</v>
      </c>
      <c r="J1123" s="68">
        <f>VLOOKUP($B1123,[1]전년동월vs전월vs당월!$A$7:$AC$1780,11,FALSE)</f>
        <v>6100</v>
      </c>
      <c r="K1123" s="68" t="str">
        <f>VLOOKUP($B1123,[2]전년동월vs전월vs당월!$B$7:$AD$1796,11,FALSE)</f>
        <v>-</v>
      </c>
      <c r="L1123" s="69" t="str">
        <f>VLOOKUP($A1123,공산품!$A121:$L909,9,FALSE)</f>
        <v>-</v>
      </c>
      <c r="M1123" s="243" t="e">
        <f t="shared" si="185"/>
        <v>#VALUE!</v>
      </c>
      <c r="N1123" s="243" t="e">
        <f t="shared" si="186"/>
        <v>#VALUE!</v>
      </c>
      <c r="O1123" s="68" t="str">
        <f>VLOOKUP($B1123,[1]전년동월vs전월vs당월!$A$7:$AC$1780,16,FALSE)</f>
        <v>-</v>
      </c>
      <c r="P1123" s="68" t="str">
        <f>VLOOKUP($B1123,[2]전년동월vs전월vs당월!$B$7:$AD$1796,16,FALSE)</f>
        <v>-</v>
      </c>
      <c r="Q1123" s="69">
        <f>VLOOKUP($A1123,공산품!$A121:$L909,10,FALSE)</f>
        <v>2500</v>
      </c>
      <c r="R1123" s="243" t="e">
        <f t="shared" si="187"/>
        <v>#VALUE!</v>
      </c>
      <c r="S1123" s="243" t="e">
        <f t="shared" si="188"/>
        <v>#VALUE!</v>
      </c>
      <c r="T1123" s="68">
        <f>VLOOKUP($B1123,[1]전년동월vs전월vs당월!$A$7:$AC$1780,21,FALSE)</f>
        <v>7130</v>
      </c>
      <c r="U1123" s="68" t="str">
        <f>VLOOKUP($B1123,[2]전년동월vs전월vs당월!$B$7:$AD$1796,21,FALSE)</f>
        <v>-</v>
      </c>
      <c r="V1123" s="69" t="str">
        <f>VLOOKUP($A1123,공산품!$A121:$L909,11,FALSE)</f>
        <v>-</v>
      </c>
      <c r="W1123" s="243" t="e">
        <f t="shared" si="189"/>
        <v>#VALUE!</v>
      </c>
      <c r="X1123" s="243" t="e">
        <f t="shared" si="190"/>
        <v>#VALUE!</v>
      </c>
      <c r="Y1123" s="68" t="str">
        <f>VLOOKUP($B1123,[1]전년동월vs전월vs당월!$A$7:$AC$1780,26,FALSE)</f>
        <v>-</v>
      </c>
      <c r="Z1123" s="68" t="str">
        <f>VLOOKUP($B1123,[2]전년동월vs전월vs당월!$B$7:$AD$1796,26,FALSE)</f>
        <v>-</v>
      </c>
      <c r="AA1123" s="69" t="str">
        <f>VLOOKUP($A1123,공산품!$A121:$L909,12,FALSE)</f>
        <v>-</v>
      </c>
      <c r="AB1123" s="243" t="e">
        <f t="shared" si="191"/>
        <v>#VALUE!</v>
      </c>
      <c r="AC1123" s="243" t="e">
        <f t="shared" si="192"/>
        <v>#VALUE!</v>
      </c>
      <c r="AD1123" s="83"/>
    </row>
    <row r="1124" spans="1:30" s="64" customFormat="1" ht="14.1" customHeight="1">
      <c r="A1124" s="64">
        <v>116</v>
      </c>
      <c r="B1124" s="16" t="str">
        <f t="shared" si="193"/>
        <v>감자전분/움트리kg움트리</v>
      </c>
      <c r="C1124" s="85"/>
      <c r="D1124" s="93" t="s">
        <v>494</v>
      </c>
      <c r="E1124" s="93" t="s">
        <v>794</v>
      </c>
      <c r="F1124" s="93" t="s">
        <v>799</v>
      </c>
      <c r="G1124" s="87" t="s">
        <v>416</v>
      </c>
      <c r="H1124" s="96"/>
      <c r="I1124" s="87" t="s">
        <v>680</v>
      </c>
      <c r="J1124" s="68" t="str">
        <f>VLOOKUP($B1124,[1]전년동월vs전월vs당월!$A$7:$AC$1780,11,FALSE)</f>
        <v>-</v>
      </c>
      <c r="K1124" s="68" t="str">
        <f>VLOOKUP($B1124,[2]전년동월vs전월vs당월!$B$7:$AD$1796,11,FALSE)</f>
        <v>-</v>
      </c>
      <c r="L1124" s="69" t="str">
        <f>VLOOKUP($A1124,공산품!$A122:$L910,9,FALSE)</f>
        <v>-</v>
      </c>
      <c r="M1124" s="243" t="e">
        <f t="shared" si="185"/>
        <v>#VALUE!</v>
      </c>
      <c r="N1124" s="243" t="e">
        <f t="shared" si="186"/>
        <v>#VALUE!</v>
      </c>
      <c r="O1124" s="68" t="str">
        <f>VLOOKUP($B1124,[1]전년동월vs전월vs당월!$A$7:$AC$1780,16,FALSE)</f>
        <v>-</v>
      </c>
      <c r="P1124" s="68" t="str">
        <f>VLOOKUP($B1124,[2]전년동월vs전월vs당월!$B$7:$AD$1796,16,FALSE)</f>
        <v>-</v>
      </c>
      <c r="Q1124" s="69" t="str">
        <f>VLOOKUP($A1124,공산품!$A122:$L910,10,FALSE)</f>
        <v>-</v>
      </c>
      <c r="R1124" s="243" t="e">
        <f t="shared" si="187"/>
        <v>#VALUE!</v>
      </c>
      <c r="S1124" s="243" t="e">
        <f t="shared" si="188"/>
        <v>#VALUE!</v>
      </c>
      <c r="T1124" s="68" t="str">
        <f>VLOOKUP($B1124,[1]전년동월vs전월vs당월!$A$7:$AC$1780,21,FALSE)</f>
        <v>-</v>
      </c>
      <c r="U1124" s="68" t="str">
        <f>VLOOKUP($B1124,[2]전년동월vs전월vs당월!$B$7:$AD$1796,21,FALSE)</f>
        <v>-</v>
      </c>
      <c r="V1124" s="69" t="str">
        <f>VLOOKUP($A1124,공산품!$A122:$L910,11,FALSE)</f>
        <v>-</v>
      </c>
      <c r="W1124" s="243" t="e">
        <f t="shared" si="189"/>
        <v>#VALUE!</v>
      </c>
      <c r="X1124" s="243" t="e">
        <f t="shared" si="190"/>
        <v>#VALUE!</v>
      </c>
      <c r="Y1124" s="68">
        <f>VLOOKUP($B1124,[1]전년동월vs전월vs당월!$A$7:$AC$1780,26,FALSE)</f>
        <v>6300</v>
      </c>
      <c r="Z1124" s="68">
        <f>VLOOKUP($B1124,[2]전년동월vs전월vs당월!$B$7:$AD$1796,26,FALSE)</f>
        <v>6300</v>
      </c>
      <c r="AA1124" s="69" t="str">
        <f>VLOOKUP($A1124,공산품!$A122:$L910,12,FALSE)</f>
        <v>-</v>
      </c>
      <c r="AB1124" s="243" t="e">
        <f t="shared" si="191"/>
        <v>#VALUE!</v>
      </c>
      <c r="AC1124" s="243" t="e">
        <f t="shared" si="192"/>
        <v>#VALUE!</v>
      </c>
      <c r="AD1124" s="111"/>
    </row>
    <row r="1125" spans="1:30" s="64" customFormat="1" ht="14.1" customHeight="1">
      <c r="A1125" s="64">
        <v>117</v>
      </c>
      <c r="B1125" s="16" t="str">
        <f t="shared" si="193"/>
        <v>감자전분국산/함양농협kg함양농협</v>
      </c>
      <c r="C1125" s="85"/>
      <c r="D1125" s="93" t="s">
        <v>494</v>
      </c>
      <c r="E1125" s="93" t="s">
        <v>794</v>
      </c>
      <c r="F1125" s="93" t="s">
        <v>668</v>
      </c>
      <c r="G1125" s="87" t="s">
        <v>416</v>
      </c>
      <c r="H1125" s="96"/>
      <c r="I1125" s="87" t="s">
        <v>669</v>
      </c>
      <c r="J1125" s="68" t="str">
        <f>VLOOKUP($B1125,[1]전년동월vs전월vs당월!$A$7:$AC$1780,11,FALSE)</f>
        <v>-</v>
      </c>
      <c r="K1125" s="68" t="str">
        <f>VLOOKUP($B1125,[2]전년동월vs전월vs당월!$B$7:$AD$1796,11,FALSE)</f>
        <v>-</v>
      </c>
      <c r="L1125" s="69" t="str">
        <f>VLOOKUP($A1125,공산품!$A123:$L911,9,FALSE)</f>
        <v>-</v>
      </c>
      <c r="M1125" s="243" t="e">
        <f t="shared" si="185"/>
        <v>#VALUE!</v>
      </c>
      <c r="N1125" s="243" t="e">
        <f t="shared" si="186"/>
        <v>#VALUE!</v>
      </c>
      <c r="O1125" s="68" t="str">
        <f>VLOOKUP($B1125,[1]전년동월vs전월vs당월!$A$7:$AC$1780,16,FALSE)</f>
        <v>-</v>
      </c>
      <c r="P1125" s="68" t="str">
        <f>VLOOKUP($B1125,[2]전년동월vs전월vs당월!$B$7:$AD$1796,16,FALSE)</f>
        <v>-</v>
      </c>
      <c r="Q1125" s="69" t="str">
        <f>VLOOKUP($A1125,공산품!$A123:$L911,10,FALSE)</f>
        <v>-</v>
      </c>
      <c r="R1125" s="243" t="e">
        <f t="shared" si="187"/>
        <v>#VALUE!</v>
      </c>
      <c r="S1125" s="243" t="e">
        <f t="shared" si="188"/>
        <v>#VALUE!</v>
      </c>
      <c r="T1125" s="68" t="str">
        <f>VLOOKUP($B1125,[1]전년동월vs전월vs당월!$A$7:$AC$1780,21,FALSE)</f>
        <v>-</v>
      </c>
      <c r="U1125" s="68" t="str">
        <f>VLOOKUP($B1125,[2]전년동월vs전월vs당월!$B$7:$AD$1796,21,FALSE)</f>
        <v>-</v>
      </c>
      <c r="V1125" s="69" t="str">
        <f>VLOOKUP($A1125,공산품!$A123:$L911,11,FALSE)</f>
        <v>-</v>
      </c>
      <c r="W1125" s="243" t="e">
        <f t="shared" si="189"/>
        <v>#VALUE!</v>
      </c>
      <c r="X1125" s="243" t="e">
        <f t="shared" si="190"/>
        <v>#VALUE!</v>
      </c>
      <c r="Y1125" s="68">
        <f>VLOOKUP($B1125,[1]전년동월vs전월vs당월!$A$7:$AC$1780,26,FALSE)</f>
        <v>9000</v>
      </c>
      <c r="Z1125" s="68">
        <f>VLOOKUP($B1125,[2]전년동월vs전월vs당월!$B$7:$AD$1796,26,FALSE)</f>
        <v>9000</v>
      </c>
      <c r="AA1125" s="69">
        <f>VLOOKUP($A1125,공산품!$A123:$L911,12,FALSE)</f>
        <v>9000</v>
      </c>
      <c r="AB1125" s="243">
        <f t="shared" si="191"/>
        <v>0</v>
      </c>
      <c r="AC1125" s="243">
        <f t="shared" si="192"/>
        <v>0</v>
      </c>
      <c r="AD1125" s="83"/>
    </row>
    <row r="1126" spans="1:30" s="64" customFormat="1" ht="14.1" customHeight="1">
      <c r="A1126" s="64">
        <v>118</v>
      </c>
      <c r="B1126" s="16" t="str">
        <f t="shared" si="193"/>
        <v>감자전분국산감자100/기린농협kg기린농협</v>
      </c>
      <c r="C1126" s="85"/>
      <c r="D1126" s="93" t="s">
        <v>494</v>
      </c>
      <c r="E1126" s="93" t="s">
        <v>794</v>
      </c>
      <c r="F1126" s="93" t="s">
        <v>800</v>
      </c>
      <c r="G1126" s="87" t="s">
        <v>416</v>
      </c>
      <c r="H1126" s="96"/>
      <c r="I1126" s="87" t="s">
        <v>666</v>
      </c>
      <c r="J1126" s="68" t="str">
        <f>VLOOKUP($B1126,[1]전년동월vs전월vs당월!$A$7:$AC$1780,11,FALSE)</f>
        <v>-</v>
      </c>
      <c r="K1126" s="68" t="str">
        <f>VLOOKUP($B1126,[2]전년동월vs전월vs당월!$B$7:$AD$1796,11,FALSE)</f>
        <v>-</v>
      </c>
      <c r="L1126" s="69" t="str">
        <f>VLOOKUP($A1126,공산품!$A124:$L912,9,FALSE)</f>
        <v>-</v>
      </c>
      <c r="M1126" s="243" t="e">
        <f t="shared" si="185"/>
        <v>#VALUE!</v>
      </c>
      <c r="N1126" s="243" t="e">
        <f t="shared" si="186"/>
        <v>#VALUE!</v>
      </c>
      <c r="O1126" s="68" t="str">
        <f>VLOOKUP($B1126,[1]전년동월vs전월vs당월!$A$7:$AC$1780,16,FALSE)</f>
        <v>-</v>
      </c>
      <c r="P1126" s="68" t="str">
        <f>VLOOKUP($B1126,[2]전년동월vs전월vs당월!$B$7:$AD$1796,16,FALSE)</f>
        <v>-</v>
      </c>
      <c r="Q1126" s="69" t="str">
        <f>VLOOKUP($A1126,공산품!$A124:$L912,10,FALSE)</f>
        <v>-</v>
      </c>
      <c r="R1126" s="243" t="e">
        <f t="shared" si="187"/>
        <v>#VALUE!</v>
      </c>
      <c r="S1126" s="243" t="e">
        <f t="shared" si="188"/>
        <v>#VALUE!</v>
      </c>
      <c r="T1126" s="68" t="str">
        <f>VLOOKUP($B1126,[1]전년동월vs전월vs당월!$A$7:$AC$1780,21,FALSE)</f>
        <v>-</v>
      </c>
      <c r="U1126" s="68" t="str">
        <f>VLOOKUP($B1126,[2]전년동월vs전월vs당월!$B$7:$AD$1796,21,FALSE)</f>
        <v>-</v>
      </c>
      <c r="V1126" s="69" t="str">
        <f>VLOOKUP($A1126,공산품!$A124:$L912,11,FALSE)</f>
        <v>-</v>
      </c>
      <c r="W1126" s="243" t="e">
        <f t="shared" si="189"/>
        <v>#VALUE!</v>
      </c>
      <c r="X1126" s="243" t="e">
        <f t="shared" si="190"/>
        <v>#VALUE!</v>
      </c>
      <c r="Y1126" s="68">
        <f>VLOOKUP($B1126,[1]전년동월vs전월vs당월!$A$7:$AC$1780,26,FALSE)</f>
        <v>9700</v>
      </c>
      <c r="Z1126" s="68">
        <f>VLOOKUP($B1126,[2]전년동월vs전월vs당월!$B$7:$AD$1796,26,FALSE)</f>
        <v>9700</v>
      </c>
      <c r="AA1126" s="69">
        <f>VLOOKUP($A1126,공산품!$A124:$L912,12,FALSE)</f>
        <v>9700</v>
      </c>
      <c r="AB1126" s="243">
        <f t="shared" si="191"/>
        <v>0</v>
      </c>
      <c r="AC1126" s="243">
        <f t="shared" si="192"/>
        <v>0</v>
      </c>
      <c r="AD1126" s="83"/>
    </row>
    <row r="1127" spans="1:30" s="64" customFormat="1" ht="14.1" customHeight="1">
      <c r="A1127" s="64">
        <v>119</v>
      </c>
      <c r="B1127" s="16" t="str">
        <f t="shared" si="193"/>
        <v>고구마전분수입/성수kg성수</v>
      </c>
      <c r="C1127" s="85">
        <v>37</v>
      </c>
      <c r="D1127" s="93" t="s">
        <v>494</v>
      </c>
      <c r="E1127" s="93" t="s">
        <v>801</v>
      </c>
      <c r="F1127" s="93" t="s">
        <v>802</v>
      </c>
      <c r="G1127" s="87" t="s">
        <v>416</v>
      </c>
      <c r="H1127" s="95"/>
      <c r="I1127" s="87" t="s">
        <v>803</v>
      </c>
      <c r="J1127" s="68">
        <f>VLOOKUP($B1127,[1]전년동월vs전월vs당월!$A$7:$AC$1780,11,FALSE)</f>
        <v>7700</v>
      </c>
      <c r="K1127" s="68" t="str">
        <f>VLOOKUP($B1127,[2]전년동월vs전월vs당월!$B$7:$AD$1796,11,FALSE)</f>
        <v>-</v>
      </c>
      <c r="L1127" s="69" t="str">
        <f>VLOOKUP($A1127,공산품!$A125:$L913,9,FALSE)</f>
        <v>-</v>
      </c>
      <c r="M1127" s="243" t="e">
        <f t="shared" si="185"/>
        <v>#VALUE!</v>
      </c>
      <c r="N1127" s="243" t="e">
        <f t="shared" si="186"/>
        <v>#VALUE!</v>
      </c>
      <c r="O1127" s="68">
        <f>VLOOKUP($B1127,[1]전년동월vs전월vs당월!$A$7:$AC$1780,16,FALSE)</f>
        <v>3200</v>
      </c>
      <c r="P1127" s="68" t="str">
        <f>VLOOKUP($B1127,[2]전년동월vs전월vs당월!$B$7:$AD$1796,16,FALSE)</f>
        <v>-</v>
      </c>
      <c r="Q1127" s="69" t="str">
        <f>VLOOKUP($A1127,공산품!$A125:$L913,10,FALSE)</f>
        <v>-</v>
      </c>
      <c r="R1127" s="243" t="e">
        <f t="shared" si="187"/>
        <v>#VALUE!</v>
      </c>
      <c r="S1127" s="243" t="e">
        <f t="shared" si="188"/>
        <v>#VALUE!</v>
      </c>
      <c r="T1127" s="68">
        <f>VLOOKUP($B1127,[1]전년동월vs전월vs당월!$A$7:$AC$1780,21,FALSE)</f>
        <v>9400</v>
      </c>
      <c r="U1127" s="68">
        <f>VLOOKUP($B1127,[2]전년동월vs전월vs당월!$B$7:$AD$1796,21,FALSE)</f>
        <v>9400</v>
      </c>
      <c r="V1127" s="69">
        <f>VLOOKUP($A1127,공산품!$A125:$L913,11,FALSE)</f>
        <v>9400</v>
      </c>
      <c r="W1127" s="243">
        <f t="shared" si="189"/>
        <v>0</v>
      </c>
      <c r="X1127" s="243">
        <f t="shared" si="190"/>
        <v>0</v>
      </c>
      <c r="Y1127" s="68" t="str">
        <f>VLOOKUP($B1127,[1]전년동월vs전월vs당월!$A$7:$AC$1780,26,FALSE)</f>
        <v>-</v>
      </c>
      <c r="Z1127" s="68" t="str">
        <f>VLOOKUP($B1127,[2]전년동월vs전월vs당월!$B$7:$AD$1796,26,FALSE)</f>
        <v>-</v>
      </c>
      <c r="AA1127" s="69" t="str">
        <f>VLOOKUP($A1127,공산품!$A125:$L913,12,FALSE)</f>
        <v>-</v>
      </c>
      <c r="AB1127" s="243" t="e">
        <f t="shared" si="191"/>
        <v>#VALUE!</v>
      </c>
      <c r="AC1127" s="243" t="e">
        <f t="shared" si="192"/>
        <v>#VALUE!</v>
      </c>
      <c r="AD1127" s="83"/>
    </row>
    <row r="1128" spans="1:30" s="64" customFormat="1" ht="14.1" customHeight="1">
      <c r="A1128" s="64">
        <v>120</v>
      </c>
      <c r="B1128" s="16" t="str">
        <f t="shared" si="193"/>
        <v>고구마전분국산/함양농협kg함양농협</v>
      </c>
      <c r="C1128" s="85"/>
      <c r="D1128" s="93" t="s">
        <v>494</v>
      </c>
      <c r="E1128" s="93" t="s">
        <v>801</v>
      </c>
      <c r="F1128" s="93" t="s">
        <v>668</v>
      </c>
      <c r="G1128" s="87" t="s">
        <v>416</v>
      </c>
      <c r="H1128" s="95"/>
      <c r="I1128" s="87" t="s">
        <v>669</v>
      </c>
      <c r="J1128" s="68" t="str">
        <f>VLOOKUP($B1128,[1]전년동월vs전월vs당월!$A$7:$AC$1780,11,FALSE)</f>
        <v>-</v>
      </c>
      <c r="K1128" s="68" t="str">
        <f>VLOOKUP($B1128,[2]전년동월vs전월vs당월!$B$7:$AD$1796,11,FALSE)</f>
        <v>-</v>
      </c>
      <c r="L1128" s="69" t="str">
        <f>VLOOKUP($A1128,공산품!$A126:$L914,9,FALSE)</f>
        <v>-</v>
      </c>
      <c r="M1128" s="243" t="e">
        <f t="shared" si="185"/>
        <v>#VALUE!</v>
      </c>
      <c r="N1128" s="243" t="e">
        <f t="shared" si="186"/>
        <v>#VALUE!</v>
      </c>
      <c r="O1128" s="68" t="str">
        <f>VLOOKUP($B1128,[1]전년동월vs전월vs당월!$A$7:$AC$1780,16,FALSE)</f>
        <v>-</v>
      </c>
      <c r="P1128" s="68" t="str">
        <f>VLOOKUP($B1128,[2]전년동월vs전월vs당월!$B$7:$AD$1796,16,FALSE)</f>
        <v>-</v>
      </c>
      <c r="Q1128" s="69" t="str">
        <f>VLOOKUP($A1128,공산품!$A126:$L914,10,FALSE)</f>
        <v>-</v>
      </c>
      <c r="R1128" s="243" t="e">
        <f t="shared" si="187"/>
        <v>#VALUE!</v>
      </c>
      <c r="S1128" s="243" t="e">
        <f t="shared" si="188"/>
        <v>#VALUE!</v>
      </c>
      <c r="T1128" s="68" t="str">
        <f>VLOOKUP($B1128,[1]전년동월vs전월vs당월!$A$7:$AC$1780,21,FALSE)</f>
        <v>-</v>
      </c>
      <c r="U1128" s="68" t="str">
        <f>VLOOKUP($B1128,[2]전년동월vs전월vs당월!$B$7:$AD$1796,21,FALSE)</f>
        <v>-</v>
      </c>
      <c r="V1128" s="69" t="str">
        <f>VLOOKUP($A1128,공산품!$A126:$L914,11,FALSE)</f>
        <v>-</v>
      </c>
      <c r="W1128" s="243" t="e">
        <f t="shared" si="189"/>
        <v>#VALUE!</v>
      </c>
      <c r="X1128" s="243" t="e">
        <f t="shared" si="190"/>
        <v>#VALUE!</v>
      </c>
      <c r="Y1128" s="68">
        <f>VLOOKUP($B1128,[1]전년동월vs전월vs당월!$A$7:$AC$1780,26,FALSE)</f>
        <v>9400</v>
      </c>
      <c r="Z1128" s="68">
        <f>VLOOKUP($B1128,[2]전년동월vs전월vs당월!$B$7:$AD$1796,26,FALSE)</f>
        <v>9400</v>
      </c>
      <c r="AA1128" s="69">
        <f>VLOOKUP($A1128,공산품!$A126:$L914,12,FALSE)</f>
        <v>9400</v>
      </c>
      <c r="AB1128" s="243">
        <f t="shared" si="191"/>
        <v>0</v>
      </c>
      <c r="AC1128" s="243">
        <f t="shared" si="192"/>
        <v>0</v>
      </c>
      <c r="AD1128" s="83"/>
    </row>
    <row r="1129" spans="1:30" s="64" customFormat="1" ht="14.1" customHeight="1">
      <c r="A1129" s="64">
        <v>121</v>
      </c>
      <c r="B1129" s="16" t="str">
        <f t="shared" si="193"/>
        <v>곤약/대림200g실곤약제일제당</v>
      </c>
      <c r="C1129" s="85">
        <v>38</v>
      </c>
      <c r="D1129" s="93" t="s">
        <v>494</v>
      </c>
      <c r="E1129" s="93" t="s">
        <v>136</v>
      </c>
      <c r="F1129" s="93" t="s">
        <v>804</v>
      </c>
      <c r="G1129" s="87" t="s">
        <v>273</v>
      </c>
      <c r="H1129" s="96" t="s">
        <v>805</v>
      </c>
      <c r="I1129" s="87" t="s">
        <v>651</v>
      </c>
      <c r="J1129" s="68" t="str">
        <f>VLOOKUP($B1129,[1]전년동월vs전월vs당월!$A$7:$AC$1780,11,FALSE)</f>
        <v>-</v>
      </c>
      <c r="K1129" s="68">
        <f>VLOOKUP($B1129,[2]전년동월vs전월vs당월!$B$7:$AD$1796,11,FALSE)</f>
        <v>850</v>
      </c>
      <c r="L1129" s="69">
        <f>VLOOKUP($A1129,공산품!$A127:$L915,9,FALSE)</f>
        <v>850</v>
      </c>
      <c r="M1129" s="243" t="e">
        <f t="shared" si="185"/>
        <v>#VALUE!</v>
      </c>
      <c r="N1129" s="243">
        <f t="shared" si="186"/>
        <v>0</v>
      </c>
      <c r="O1129" s="68" t="str">
        <f>VLOOKUP($B1129,[1]전년동월vs전월vs당월!$A$7:$AC$1780,16,FALSE)</f>
        <v>-</v>
      </c>
      <c r="P1129" s="68" t="str">
        <f>VLOOKUP($B1129,[2]전년동월vs전월vs당월!$B$7:$AD$1796,16,FALSE)</f>
        <v>-</v>
      </c>
      <c r="Q1129" s="69" t="str">
        <f>VLOOKUP($A1129,공산품!$A127:$L915,10,FALSE)</f>
        <v>-</v>
      </c>
      <c r="R1129" s="243" t="e">
        <f t="shared" si="187"/>
        <v>#VALUE!</v>
      </c>
      <c r="S1129" s="243" t="e">
        <f t="shared" si="188"/>
        <v>#VALUE!</v>
      </c>
      <c r="T1129" s="68">
        <f>VLOOKUP($B1129,[1]전년동월vs전월vs당월!$A$7:$AC$1780,21,FALSE)</f>
        <v>930</v>
      </c>
      <c r="U1129" s="68" t="str">
        <f>VLOOKUP($B1129,[2]전년동월vs전월vs당월!$B$7:$AD$1796,21,FALSE)</f>
        <v>-</v>
      </c>
      <c r="V1129" s="69" t="str">
        <f>VLOOKUP($A1129,공산품!$A127:$L915,11,FALSE)</f>
        <v>-</v>
      </c>
      <c r="W1129" s="243" t="e">
        <f t="shared" si="189"/>
        <v>#VALUE!</v>
      </c>
      <c r="X1129" s="243" t="e">
        <f t="shared" si="190"/>
        <v>#VALUE!</v>
      </c>
      <c r="Y1129" s="68">
        <f>VLOOKUP($B1129,[1]전년동월vs전월vs당월!$A$7:$AC$1780,26,FALSE)</f>
        <v>950</v>
      </c>
      <c r="Z1129" s="68">
        <f>VLOOKUP($B1129,[2]전년동월vs전월vs당월!$B$7:$AD$1796,26,FALSE)</f>
        <v>950</v>
      </c>
      <c r="AA1129" s="69">
        <f>VLOOKUP($A1129,공산품!$A127:$L915,12,FALSE)</f>
        <v>950</v>
      </c>
      <c r="AB1129" s="243">
        <f t="shared" si="191"/>
        <v>0</v>
      </c>
      <c r="AC1129" s="243">
        <f t="shared" si="192"/>
        <v>0</v>
      </c>
      <c r="AD1129" s="83"/>
    </row>
    <row r="1130" spans="1:30" s="64" customFormat="1" ht="14.1" customHeight="1">
      <c r="A1130" s="64">
        <v>122</v>
      </c>
      <c r="B1130" s="16" t="str">
        <f t="shared" si="193"/>
        <v>곤약우동곤약kg우동곤약면사랑</v>
      </c>
      <c r="C1130" s="85"/>
      <c r="D1130" s="85" t="s">
        <v>2571</v>
      </c>
      <c r="E1130" s="379" t="s">
        <v>136</v>
      </c>
      <c r="F1130" s="379" t="s">
        <v>2577</v>
      </c>
      <c r="G1130" s="85" t="s">
        <v>416</v>
      </c>
      <c r="H1130" s="379" t="s">
        <v>2577</v>
      </c>
      <c r="I1130" s="85" t="s">
        <v>711</v>
      </c>
      <c r="J1130" s="68" t="str">
        <f>VLOOKUP($B1130,[1]전년동월vs전월vs당월!$A$7:$AC$1780,11,FALSE)</f>
        <v>-</v>
      </c>
      <c r="K1130" s="68" t="str">
        <f>VLOOKUP($B1130,[2]전년동월vs전월vs당월!$B$7:$AD$1796,11,FALSE)</f>
        <v>-</v>
      </c>
      <c r="L1130" s="69" t="str">
        <f>VLOOKUP($A1130,공산품!$A128:$L916,9,FALSE)</f>
        <v>-</v>
      </c>
      <c r="M1130" s="243" t="e">
        <f t="shared" si="185"/>
        <v>#VALUE!</v>
      </c>
      <c r="N1130" s="243" t="e">
        <f t="shared" si="186"/>
        <v>#VALUE!</v>
      </c>
      <c r="O1130" s="68" t="str">
        <f>VLOOKUP($B1130,[1]전년동월vs전월vs당월!$A$7:$AC$1780,16,FALSE)</f>
        <v>-</v>
      </c>
      <c r="P1130" s="68" t="str">
        <f>VLOOKUP($B1130,[2]전년동월vs전월vs당월!$B$7:$AD$1796,16,FALSE)</f>
        <v>-</v>
      </c>
      <c r="Q1130" s="69" t="str">
        <f>VLOOKUP($A1130,공산품!$A128:$L916,10,FALSE)</f>
        <v>-</v>
      </c>
      <c r="R1130" s="243" t="e">
        <f t="shared" si="187"/>
        <v>#VALUE!</v>
      </c>
      <c r="S1130" s="243" t="e">
        <f t="shared" si="188"/>
        <v>#VALUE!</v>
      </c>
      <c r="T1130" s="68" t="str">
        <f>VLOOKUP($B1130,[1]전년동월vs전월vs당월!$A$7:$AC$1780,21,FALSE)</f>
        <v>-</v>
      </c>
      <c r="U1130" s="68" t="str">
        <f>VLOOKUP($B1130,[2]전년동월vs전월vs당월!$B$7:$AD$1796,21,FALSE)</f>
        <v>-</v>
      </c>
      <c r="V1130" s="69" t="str">
        <f>VLOOKUP($A1130,공산품!$A128:$L916,11,FALSE)</f>
        <v>-</v>
      </c>
      <c r="W1130" s="243" t="e">
        <f t="shared" si="189"/>
        <v>#VALUE!</v>
      </c>
      <c r="X1130" s="243" t="e">
        <f t="shared" si="190"/>
        <v>#VALUE!</v>
      </c>
      <c r="Y1130" s="68" t="str">
        <f>VLOOKUP($B1130,[1]전년동월vs전월vs당월!$A$7:$AC$1780,26,FALSE)</f>
        <v>-</v>
      </c>
      <c r="Z1130" s="68">
        <f>VLOOKUP($B1130,[2]전년동월vs전월vs당월!$B$7:$AD$1796,26,FALSE)</f>
        <v>3380</v>
      </c>
      <c r="AA1130" s="69" t="str">
        <f>VLOOKUP($A1130,공산품!$A128:$L916,12,FALSE)</f>
        <v>-</v>
      </c>
      <c r="AB1130" s="243" t="e">
        <f t="shared" si="191"/>
        <v>#VALUE!</v>
      </c>
      <c r="AC1130" s="243" t="e">
        <f t="shared" si="192"/>
        <v>#VALUE!</v>
      </c>
      <c r="AD1130" s="83"/>
    </row>
    <row r="1131" spans="1:30" s="64" customFormat="1" ht="14.1" customHeight="1">
      <c r="A1131" s="64">
        <v>123</v>
      </c>
      <c r="B1131" s="16" t="str">
        <f t="shared" si="193"/>
        <v>곤약구약분100/대림600g판곤약,생것대림</v>
      </c>
      <c r="C1131" s="85"/>
      <c r="D1131" s="93" t="s">
        <v>494</v>
      </c>
      <c r="E1131" s="93" t="s">
        <v>136</v>
      </c>
      <c r="F1131" s="93" t="s">
        <v>806</v>
      </c>
      <c r="G1131" s="87" t="s">
        <v>137</v>
      </c>
      <c r="H1131" s="96" t="s">
        <v>807</v>
      </c>
      <c r="I1131" s="87" t="s">
        <v>808</v>
      </c>
      <c r="J1131" s="68">
        <f>VLOOKUP($B1131,[1]전년동월vs전월vs당월!$A$7:$AC$1780,11,FALSE)</f>
        <v>2180</v>
      </c>
      <c r="K1131" s="68">
        <f>VLOOKUP($B1131,[2]전년동월vs전월vs당월!$B$7:$AD$1796,11,FALSE)</f>
        <v>2180</v>
      </c>
      <c r="L1131" s="69">
        <f>VLOOKUP($A1131,공산품!$A129:$L917,9,FALSE)</f>
        <v>2180</v>
      </c>
      <c r="M1131" s="243">
        <f t="shared" si="185"/>
        <v>0</v>
      </c>
      <c r="N1131" s="243">
        <f t="shared" si="186"/>
        <v>0</v>
      </c>
      <c r="O1131" s="68" t="str">
        <f>VLOOKUP($B1131,[1]전년동월vs전월vs당월!$A$7:$AC$1780,16,FALSE)</f>
        <v>-</v>
      </c>
      <c r="P1131" s="68" t="str">
        <f>VLOOKUP($B1131,[2]전년동월vs전월vs당월!$B$7:$AD$1796,16,FALSE)</f>
        <v>-</v>
      </c>
      <c r="Q1131" s="69" t="str">
        <f>VLOOKUP($A1131,공산품!$A129:$L917,10,FALSE)</f>
        <v>-</v>
      </c>
      <c r="R1131" s="243" t="e">
        <f t="shared" si="187"/>
        <v>#VALUE!</v>
      </c>
      <c r="S1131" s="243" t="e">
        <f t="shared" si="188"/>
        <v>#VALUE!</v>
      </c>
      <c r="T1131" s="68" t="str">
        <f>VLOOKUP($B1131,[1]전년동월vs전월vs당월!$A$7:$AC$1780,21,FALSE)</f>
        <v>-</v>
      </c>
      <c r="U1131" s="68">
        <f>VLOOKUP($B1131,[2]전년동월vs전월vs당월!$B$7:$AD$1796,21,FALSE)</f>
        <v>2100</v>
      </c>
      <c r="V1131" s="69">
        <f>VLOOKUP($A1131,공산품!$A129:$L917,11,FALSE)</f>
        <v>2100</v>
      </c>
      <c r="W1131" s="243" t="e">
        <f t="shared" si="189"/>
        <v>#VALUE!</v>
      </c>
      <c r="X1131" s="243">
        <f t="shared" si="190"/>
        <v>0</v>
      </c>
      <c r="Y1131" s="68">
        <f>VLOOKUP($B1131,[1]전년동월vs전월vs당월!$A$7:$AC$1780,26,FALSE)</f>
        <v>2280</v>
      </c>
      <c r="Z1131" s="68">
        <f>VLOOKUP($B1131,[2]전년동월vs전월vs당월!$B$7:$AD$1796,26,FALSE)</f>
        <v>2280</v>
      </c>
      <c r="AA1131" s="69">
        <f>VLOOKUP($A1131,공산품!$A129:$L917,12,FALSE)</f>
        <v>2280</v>
      </c>
      <c r="AB1131" s="243">
        <f t="shared" si="191"/>
        <v>0</v>
      </c>
      <c r="AC1131" s="243">
        <f t="shared" si="192"/>
        <v>0</v>
      </c>
      <c r="AD1131" s="83"/>
    </row>
    <row r="1132" spans="1:30" s="64" customFormat="1">
      <c r="A1132" s="64">
        <v>124</v>
      </c>
      <c r="B1132" s="16" t="str">
        <f t="shared" si="193"/>
        <v>곤약/한영식품600g판곤약,생것,판형한영식품</v>
      </c>
      <c r="C1132" s="85"/>
      <c r="D1132" s="93" t="s">
        <v>494</v>
      </c>
      <c r="E1132" s="93" t="s">
        <v>136</v>
      </c>
      <c r="F1132" s="93" t="s">
        <v>809</v>
      </c>
      <c r="G1132" s="87" t="s">
        <v>137</v>
      </c>
      <c r="H1132" s="96" t="s">
        <v>810</v>
      </c>
      <c r="I1132" s="87" t="s">
        <v>811</v>
      </c>
      <c r="J1132" s="68" t="str">
        <f>VLOOKUP($B1132,[1]전년동월vs전월vs당월!$A$7:$AC$1780,11,FALSE)</f>
        <v>-</v>
      </c>
      <c r="K1132" s="68" t="str">
        <f>VLOOKUP($B1132,[2]전년동월vs전월vs당월!$B$7:$AD$1796,11,FALSE)</f>
        <v>-</v>
      </c>
      <c r="L1132" s="69" t="str">
        <f>VLOOKUP($A1132,공산품!$A130:$L918,9,FALSE)</f>
        <v>-</v>
      </c>
      <c r="M1132" s="243" t="e">
        <f t="shared" si="185"/>
        <v>#VALUE!</v>
      </c>
      <c r="N1132" s="243" t="e">
        <f t="shared" si="186"/>
        <v>#VALUE!</v>
      </c>
      <c r="O1132" s="68" t="str">
        <f>VLOOKUP($B1132,[1]전년동월vs전월vs당월!$A$7:$AC$1780,16,FALSE)</f>
        <v>-</v>
      </c>
      <c r="P1132" s="68" t="str">
        <f>VLOOKUP($B1132,[2]전년동월vs전월vs당월!$B$7:$AD$1796,16,FALSE)</f>
        <v>-</v>
      </c>
      <c r="Q1132" s="69" t="str">
        <f>VLOOKUP($A1132,공산품!$A130:$L918,10,FALSE)</f>
        <v>-</v>
      </c>
      <c r="R1132" s="243" t="e">
        <f t="shared" si="187"/>
        <v>#VALUE!</v>
      </c>
      <c r="S1132" s="243" t="e">
        <f t="shared" si="188"/>
        <v>#VALUE!</v>
      </c>
      <c r="T1132" s="68">
        <f>VLOOKUP($B1132,[1]전년동월vs전월vs당월!$A$7:$AC$1780,21,FALSE)</f>
        <v>2140</v>
      </c>
      <c r="U1132" s="68" t="str">
        <f>VLOOKUP($B1132,[2]전년동월vs전월vs당월!$B$7:$AD$1796,21,FALSE)</f>
        <v>-</v>
      </c>
      <c r="V1132" s="69" t="str">
        <f>VLOOKUP($A1132,공산품!$A130:$L918,11,FALSE)</f>
        <v>-</v>
      </c>
      <c r="W1132" s="243" t="e">
        <f t="shared" si="189"/>
        <v>#VALUE!</v>
      </c>
      <c r="X1132" s="243" t="e">
        <f t="shared" si="190"/>
        <v>#VALUE!</v>
      </c>
      <c r="Y1132" s="68" t="str">
        <f>VLOOKUP($B1132,[1]전년동월vs전월vs당월!$A$7:$AC$1780,26,FALSE)</f>
        <v>-</v>
      </c>
      <c r="Z1132" s="68" t="str">
        <f>VLOOKUP($B1132,[2]전년동월vs전월vs당월!$B$7:$AD$1796,26,FALSE)</f>
        <v>-</v>
      </c>
      <c r="AA1132" s="69" t="str">
        <f>VLOOKUP($A1132,공산품!$A130:$L918,12,FALSE)</f>
        <v>-</v>
      </c>
      <c r="AB1132" s="243" t="e">
        <f t="shared" si="191"/>
        <v>#VALUE!</v>
      </c>
      <c r="AC1132" s="243" t="e">
        <f t="shared" si="192"/>
        <v>#VALUE!</v>
      </c>
      <c r="AD1132" s="83"/>
    </row>
    <row r="1133" spans="1:30" s="64" customFormat="1" ht="14.1" customHeight="1">
      <c r="A1133" s="64">
        <v>125</v>
      </c>
      <c r="B1133" s="16" t="str">
        <f t="shared" si="193"/>
        <v>곤약/대림kg실곤약대림</v>
      </c>
      <c r="C1133" s="85"/>
      <c r="D1133" s="93" t="s">
        <v>494</v>
      </c>
      <c r="E1133" s="93" t="s">
        <v>136</v>
      </c>
      <c r="F1133" s="93" t="s">
        <v>804</v>
      </c>
      <c r="G1133" s="87" t="s">
        <v>416</v>
      </c>
      <c r="H1133" s="96" t="s">
        <v>805</v>
      </c>
      <c r="I1133" s="87" t="s">
        <v>808</v>
      </c>
      <c r="J1133" s="68">
        <f>VLOOKUP($B1133,[1]전년동월vs전월vs당월!$A$7:$AC$1780,11,FALSE)</f>
        <v>3680</v>
      </c>
      <c r="K1133" s="68">
        <f>VLOOKUP($B1133,[2]전년동월vs전월vs당월!$B$7:$AD$1796,11,FALSE)</f>
        <v>3680</v>
      </c>
      <c r="L1133" s="69">
        <f>VLOOKUP($A1133,공산품!$A131:$L919,9,FALSE)</f>
        <v>3680</v>
      </c>
      <c r="M1133" s="243">
        <f t="shared" si="185"/>
        <v>0</v>
      </c>
      <c r="N1133" s="243">
        <f t="shared" si="186"/>
        <v>0</v>
      </c>
      <c r="O1133" s="68" t="str">
        <f>VLOOKUP($B1133,[1]전년동월vs전월vs당월!$A$7:$AC$1780,16,FALSE)</f>
        <v>-</v>
      </c>
      <c r="P1133" s="68" t="str">
        <f>VLOOKUP($B1133,[2]전년동월vs전월vs당월!$B$7:$AD$1796,16,FALSE)</f>
        <v>-</v>
      </c>
      <c r="Q1133" s="69" t="str">
        <f>VLOOKUP($A1133,공산품!$A131:$L919,10,FALSE)</f>
        <v>-</v>
      </c>
      <c r="R1133" s="243" t="e">
        <f t="shared" si="187"/>
        <v>#VALUE!</v>
      </c>
      <c r="S1133" s="243" t="e">
        <f t="shared" si="188"/>
        <v>#VALUE!</v>
      </c>
      <c r="T1133" s="68">
        <f>VLOOKUP($B1133,[1]전년동월vs전월vs당월!$A$7:$AC$1780,21,FALSE)</f>
        <v>4630</v>
      </c>
      <c r="U1133" s="68">
        <f>VLOOKUP($B1133,[2]전년동월vs전월vs당월!$B$7:$AD$1796,21,FALSE)</f>
        <v>4750</v>
      </c>
      <c r="V1133" s="69">
        <f>VLOOKUP($A1133,공산품!$A131:$L919,11,FALSE)</f>
        <v>4750</v>
      </c>
      <c r="W1133" s="243">
        <f t="shared" si="189"/>
        <v>2.5917926565874732</v>
      </c>
      <c r="X1133" s="243">
        <f t="shared" si="190"/>
        <v>0</v>
      </c>
      <c r="Y1133" s="68">
        <f>VLOOKUP($B1133,[1]전년동월vs전월vs당월!$A$7:$AC$1780,26,FALSE)</f>
        <v>3380</v>
      </c>
      <c r="Z1133" s="68">
        <f>VLOOKUP($B1133,[2]전년동월vs전월vs당월!$B$7:$AD$1796,26,FALSE)</f>
        <v>3380</v>
      </c>
      <c r="AA1133" s="69" t="str">
        <f>VLOOKUP($A1133,공산품!$A131:$L919,12,FALSE)</f>
        <v>-</v>
      </c>
      <c r="AB1133" s="243" t="e">
        <f t="shared" si="191"/>
        <v>#VALUE!</v>
      </c>
      <c r="AC1133" s="243" t="e">
        <f t="shared" si="192"/>
        <v>#VALUE!</v>
      </c>
      <c r="AD1133" s="111"/>
    </row>
    <row r="1134" spans="1:30" s="64" customFormat="1" ht="14.1" customHeight="1">
      <c r="A1134" s="64">
        <v>126</v>
      </c>
      <c r="B1134" s="16" t="str">
        <f t="shared" si="193"/>
        <v>당면무명반kg민속당면골드청정원</v>
      </c>
      <c r="C1134" s="85">
        <v>39</v>
      </c>
      <c r="D1134" s="93" t="s">
        <v>494</v>
      </c>
      <c r="E1134" s="93" t="s">
        <v>138</v>
      </c>
      <c r="F1134" s="93" t="s">
        <v>812</v>
      </c>
      <c r="G1134" s="87" t="s">
        <v>416</v>
      </c>
      <c r="H1134" s="95" t="s">
        <v>813</v>
      </c>
      <c r="I1134" s="87" t="s">
        <v>653</v>
      </c>
      <c r="J1134" s="68" t="str">
        <f>VLOOKUP($B1134,[1]전년동월vs전월vs당월!$A$7:$AC$1780,11,FALSE)</f>
        <v>-</v>
      </c>
      <c r="K1134" s="68">
        <f>VLOOKUP($B1134,[2]전년동월vs전월vs당월!$B$7:$AD$1796,11,FALSE)</f>
        <v>7900</v>
      </c>
      <c r="L1134" s="69">
        <f>VLOOKUP($A1134,공산품!$A132:$L920,9,FALSE)</f>
        <v>7900</v>
      </c>
      <c r="M1134" s="243" t="e">
        <f t="shared" si="185"/>
        <v>#VALUE!</v>
      </c>
      <c r="N1134" s="243">
        <f t="shared" si="186"/>
        <v>0</v>
      </c>
      <c r="O1134" s="68" t="str">
        <f>VLOOKUP($B1134,[1]전년동월vs전월vs당월!$A$7:$AC$1780,16,FALSE)</f>
        <v>-</v>
      </c>
      <c r="P1134" s="68" t="str">
        <f>VLOOKUP($B1134,[2]전년동월vs전월vs당월!$B$7:$AD$1796,16,FALSE)</f>
        <v>-</v>
      </c>
      <c r="Q1134" s="69" t="str">
        <f>VLOOKUP($A1134,공산품!$A132:$L920,10,FALSE)</f>
        <v>-</v>
      </c>
      <c r="R1134" s="243" t="e">
        <f t="shared" si="187"/>
        <v>#VALUE!</v>
      </c>
      <c r="S1134" s="243" t="e">
        <f t="shared" si="188"/>
        <v>#VALUE!</v>
      </c>
      <c r="T1134" s="68" t="str">
        <f>VLOOKUP($B1134,[1]전년동월vs전월vs당월!$A$7:$AC$1780,21,FALSE)</f>
        <v>-</v>
      </c>
      <c r="U1134" s="68" t="str">
        <f>VLOOKUP($B1134,[2]전년동월vs전월vs당월!$B$7:$AD$1796,21,FALSE)</f>
        <v>-</v>
      </c>
      <c r="V1134" s="69">
        <f>VLOOKUP($A1134,공산품!$A132:$L920,11,FALSE)</f>
        <v>7840</v>
      </c>
      <c r="W1134" s="243" t="e">
        <f t="shared" si="189"/>
        <v>#VALUE!</v>
      </c>
      <c r="X1134" s="243" t="e">
        <f t="shared" si="190"/>
        <v>#VALUE!</v>
      </c>
      <c r="Y1134" s="68">
        <f>VLOOKUP($B1134,[1]전년동월vs전월vs당월!$A$7:$AC$1780,26,FALSE)</f>
        <v>9500</v>
      </c>
      <c r="Z1134" s="68">
        <f>VLOOKUP($B1134,[2]전년동월vs전월vs당월!$B$7:$AD$1796,26,FALSE)</f>
        <v>9500</v>
      </c>
      <c r="AA1134" s="69">
        <f>VLOOKUP($A1134,공산품!$A132:$L920,12,FALSE)</f>
        <v>9500</v>
      </c>
      <c r="AB1134" s="243">
        <f t="shared" si="191"/>
        <v>0</v>
      </c>
      <c r="AC1134" s="243">
        <f t="shared" si="192"/>
        <v>0</v>
      </c>
      <c r="AD1134" s="83"/>
    </row>
    <row r="1135" spans="1:30" s="64" customFormat="1" ht="14.1" customHeight="1">
      <c r="A1135" s="64">
        <v>133</v>
      </c>
      <c r="B1135" s="16" t="str">
        <f t="shared" ref="B1135" si="194">E1135&amp;F1135&amp;G1135&amp;H1135&amp;I1135</f>
        <v>당면납작당면kg중국식당면, 납작당면화미</v>
      </c>
      <c r="C1135" s="85"/>
      <c r="D1135" s="93" t="s">
        <v>2571</v>
      </c>
      <c r="E1135" s="93" t="s">
        <v>138</v>
      </c>
      <c r="F1135" s="93" t="s">
        <v>2576</v>
      </c>
      <c r="G1135" s="85" t="s">
        <v>416</v>
      </c>
      <c r="H1135" s="93" t="s">
        <v>2583</v>
      </c>
      <c r="I1135" s="85" t="s">
        <v>2592</v>
      </c>
      <c r="J1135" s="68">
        <f>VLOOKUP($B1135,[1]전년동월vs전월vs당월!$A$7:$AC$1780,11,FALSE)</f>
        <v>3850</v>
      </c>
      <c r="K1135" s="68" t="str">
        <f>VLOOKUP($B1135,[2]전년동월vs전월vs당월!$B$7:$AD$1796,11,FALSE)</f>
        <v>-</v>
      </c>
      <c r="L1135" s="69">
        <f>VLOOKUP($A1135,공산품!$A132:$L920,9,FALSE)</f>
        <v>7900</v>
      </c>
      <c r="M1135" s="243">
        <f t="shared" si="185"/>
        <v>105.1948051948052</v>
      </c>
      <c r="N1135" s="243" t="e">
        <f t="shared" si="186"/>
        <v>#VALUE!</v>
      </c>
      <c r="O1135" s="68" t="str">
        <f>VLOOKUP($B1135,[1]전년동월vs전월vs당월!$A$7:$AC$1780,16,FALSE)</f>
        <v>-</v>
      </c>
      <c r="P1135" s="68" t="str">
        <f>VLOOKUP($B1135,[2]전년동월vs전월vs당월!$B$7:$AD$1796,16,FALSE)</f>
        <v>-</v>
      </c>
      <c r="Q1135" s="69" t="str">
        <f>VLOOKUP($A1135,공산품!$A132:$L920,10,FALSE)</f>
        <v>-</v>
      </c>
      <c r="R1135" s="243" t="e">
        <f t="shared" si="187"/>
        <v>#VALUE!</v>
      </c>
      <c r="S1135" s="243" t="e">
        <f t="shared" si="188"/>
        <v>#VALUE!</v>
      </c>
      <c r="T1135" s="68" t="str">
        <f>VLOOKUP($B1135,[1]전년동월vs전월vs당월!$A$7:$AC$1780,21,FALSE)</f>
        <v>-</v>
      </c>
      <c r="U1135" s="68" t="str">
        <f>VLOOKUP($B1135,[2]전년동월vs전월vs당월!$B$7:$AD$1796,21,FALSE)</f>
        <v>-</v>
      </c>
      <c r="V1135" s="69">
        <f>VLOOKUP($A1135,공산품!$A132:$L920,11,FALSE)</f>
        <v>7840</v>
      </c>
      <c r="W1135" s="243" t="e">
        <f t="shared" si="189"/>
        <v>#VALUE!</v>
      </c>
      <c r="X1135" s="243" t="e">
        <f t="shared" si="190"/>
        <v>#VALUE!</v>
      </c>
      <c r="Y1135" s="68">
        <f>VLOOKUP($B1135,[1]전년동월vs전월vs당월!$A$7:$AC$1780,26,FALSE)</f>
        <v>3380</v>
      </c>
      <c r="Z1135" s="68">
        <f>VLOOKUP($B1135,[2]전년동월vs전월vs당월!$B$7:$AD$1796,26,FALSE)</f>
        <v>3410</v>
      </c>
      <c r="AA1135" s="69">
        <f>VLOOKUP($A1135,공산품!$A132:$L920,12,FALSE)</f>
        <v>9500</v>
      </c>
      <c r="AB1135" s="243">
        <f t="shared" si="191"/>
        <v>181.06508875739644</v>
      </c>
      <c r="AC1135" s="243">
        <f t="shared" si="192"/>
        <v>178.59237536656892</v>
      </c>
      <c r="AD1135" s="83"/>
    </row>
    <row r="1136" spans="1:30" s="64" customFormat="1" ht="14.1" customHeight="1">
      <c r="A1136" s="64">
        <v>127</v>
      </c>
      <c r="B1136" s="16" t="str">
        <f t="shared" si="193"/>
        <v>당면고구마전분100/우정식품kg무보존료,무색소,무명반,옛날당면오뚜기</v>
      </c>
      <c r="C1136" s="85"/>
      <c r="D1136" s="93" t="s">
        <v>494</v>
      </c>
      <c r="E1136" s="93" t="s">
        <v>138</v>
      </c>
      <c r="F1136" s="93" t="s">
        <v>814</v>
      </c>
      <c r="G1136" s="87" t="s">
        <v>416</v>
      </c>
      <c r="H1136" s="95" t="s">
        <v>139</v>
      </c>
      <c r="I1136" s="87" t="s">
        <v>634</v>
      </c>
      <c r="J1136" s="68">
        <f>VLOOKUP($B1136,[1]전년동월vs전월vs당월!$A$7:$AC$1780,11,FALSE)</f>
        <v>7850</v>
      </c>
      <c r="K1136" s="68">
        <f>VLOOKUP($B1136,[2]전년동월vs전월vs당월!$B$7:$AD$1796,11,FALSE)</f>
        <v>7850</v>
      </c>
      <c r="L1136" s="69" t="str">
        <f>VLOOKUP($A1136,공산품!$A133:$L921,9,FALSE)</f>
        <v>-</v>
      </c>
      <c r="M1136" s="243" t="e">
        <f t="shared" si="185"/>
        <v>#VALUE!</v>
      </c>
      <c r="N1136" s="243" t="e">
        <f t="shared" si="186"/>
        <v>#VALUE!</v>
      </c>
      <c r="O1136" s="68">
        <f>VLOOKUP($B1136,[1]전년동월vs전월vs당월!$A$7:$AC$1780,16,FALSE)</f>
        <v>7900</v>
      </c>
      <c r="P1136" s="68">
        <f>VLOOKUP($B1136,[2]전년동월vs전월vs당월!$B$7:$AD$1796,16,FALSE)</f>
        <v>6000</v>
      </c>
      <c r="Q1136" s="69" t="str">
        <f>VLOOKUP($A1136,공산품!$A133:$L921,10,FALSE)</f>
        <v>-</v>
      </c>
      <c r="R1136" s="243" t="e">
        <f t="shared" si="187"/>
        <v>#VALUE!</v>
      </c>
      <c r="S1136" s="243" t="e">
        <f t="shared" si="188"/>
        <v>#VALUE!</v>
      </c>
      <c r="T1136" s="68">
        <f>VLOOKUP($B1136,[1]전년동월vs전월vs당월!$A$7:$AC$1780,21,FALSE)</f>
        <v>10500</v>
      </c>
      <c r="U1136" s="68">
        <f>VLOOKUP($B1136,[2]전년동월vs전월vs당월!$B$7:$AD$1796,21,FALSE)</f>
        <v>9440</v>
      </c>
      <c r="V1136" s="69" t="str">
        <f>VLOOKUP($A1136,공산품!$A133:$L921,11,FALSE)</f>
        <v>-</v>
      </c>
      <c r="W1136" s="243" t="e">
        <f t="shared" si="189"/>
        <v>#VALUE!</v>
      </c>
      <c r="X1136" s="243" t="e">
        <f t="shared" si="190"/>
        <v>#VALUE!</v>
      </c>
      <c r="Y1136" s="68">
        <f>VLOOKUP($B1136,[1]전년동월vs전월vs당월!$A$7:$AC$1780,26,FALSE)</f>
        <v>9650</v>
      </c>
      <c r="Z1136" s="68">
        <f>VLOOKUP($B1136,[2]전년동월vs전월vs당월!$B$7:$AD$1796,26,FALSE)</f>
        <v>9650</v>
      </c>
      <c r="AA1136" s="69" t="str">
        <f>VLOOKUP($A1136,공산품!$A133:$L921,12,FALSE)</f>
        <v>-</v>
      </c>
      <c r="AB1136" s="243" t="e">
        <f t="shared" si="191"/>
        <v>#VALUE!</v>
      </c>
      <c r="AC1136" s="243" t="e">
        <f t="shared" si="192"/>
        <v>#VALUE!</v>
      </c>
      <c r="AD1136" s="83"/>
    </row>
    <row r="1137" spans="1:30" s="64" customFormat="1" ht="14.1" customHeight="1">
      <c r="A1137" s="64">
        <v>128</v>
      </c>
      <c r="B1137" s="16" t="str">
        <f t="shared" si="193"/>
        <v>당면중국고구마전분100/강서태동식품kg무보존료,무색소,무명반,자른당면오뚜기</v>
      </c>
      <c r="C1137" s="85"/>
      <c r="D1137" s="93" t="s">
        <v>494</v>
      </c>
      <c r="E1137" s="93" t="s">
        <v>138</v>
      </c>
      <c r="F1137" s="93" t="s">
        <v>815</v>
      </c>
      <c r="G1137" s="87" t="s">
        <v>416</v>
      </c>
      <c r="H1137" s="95" t="s">
        <v>140</v>
      </c>
      <c r="I1137" s="87" t="s">
        <v>634</v>
      </c>
      <c r="J1137" s="68">
        <f>VLOOKUP($B1137,[1]전년동월vs전월vs당월!$A$7:$AC$1780,11,FALSE)</f>
        <v>7850</v>
      </c>
      <c r="K1137" s="68">
        <f>VLOOKUP($B1137,[2]전년동월vs전월vs당월!$B$7:$AD$1796,11,FALSE)</f>
        <v>7850</v>
      </c>
      <c r="L1137" s="69">
        <f>VLOOKUP($A1137,공산품!$A134:$L922,9,FALSE)</f>
        <v>8500</v>
      </c>
      <c r="M1137" s="243">
        <f t="shared" si="185"/>
        <v>8.2802547770700645</v>
      </c>
      <c r="N1137" s="243">
        <f t="shared" si="186"/>
        <v>8.2802547770700645</v>
      </c>
      <c r="O1137" s="68">
        <f>VLOOKUP($B1137,[1]전년동월vs전월vs당월!$A$7:$AC$1780,16,FALSE)</f>
        <v>11340</v>
      </c>
      <c r="P1137" s="68" t="str">
        <f>VLOOKUP($B1137,[2]전년동월vs전월vs당월!$B$7:$AD$1796,16,FALSE)</f>
        <v>-</v>
      </c>
      <c r="Q1137" s="69">
        <f>VLOOKUP($A1137,공산품!$A134:$L922,10,FALSE)</f>
        <v>6000</v>
      </c>
      <c r="R1137" s="243">
        <f t="shared" si="187"/>
        <v>-47.089947089947088</v>
      </c>
      <c r="S1137" s="243" t="e">
        <f t="shared" si="188"/>
        <v>#VALUE!</v>
      </c>
      <c r="T1137" s="68">
        <f>VLOOKUP($B1137,[1]전년동월vs전월vs당월!$A$7:$AC$1780,21,FALSE)</f>
        <v>9440</v>
      </c>
      <c r="U1137" s="68">
        <f>VLOOKUP($B1137,[2]전년동월vs전월vs당월!$B$7:$AD$1796,21,FALSE)</f>
        <v>10500</v>
      </c>
      <c r="V1137" s="69">
        <f>VLOOKUP($A1137,공산품!$A134:$L922,11,FALSE)</f>
        <v>9440</v>
      </c>
      <c r="W1137" s="243">
        <f t="shared" si="189"/>
        <v>0</v>
      </c>
      <c r="X1137" s="243">
        <f t="shared" si="190"/>
        <v>-10.095238095238095</v>
      </c>
      <c r="Y1137" s="68">
        <f>VLOOKUP($B1137,[1]전년동월vs전월vs당월!$A$7:$AC$1780,26,FALSE)</f>
        <v>10200</v>
      </c>
      <c r="Z1137" s="68">
        <f>VLOOKUP($B1137,[2]전년동월vs전월vs당월!$B$7:$AD$1796,26,FALSE)</f>
        <v>10200</v>
      </c>
      <c r="AA1137" s="69">
        <f>VLOOKUP($A1137,공산품!$A134:$L922,12,FALSE)</f>
        <v>9650</v>
      </c>
      <c r="AB1137" s="243">
        <f t="shared" si="191"/>
        <v>-5.3921568627450984</v>
      </c>
      <c r="AC1137" s="243">
        <f t="shared" si="192"/>
        <v>-5.3921568627450984</v>
      </c>
      <c r="AD1137" s="83"/>
    </row>
    <row r="1138" spans="1:30" s="64" customFormat="1" ht="14.1" customHeight="1">
      <c r="A1138" s="64">
        <v>129</v>
      </c>
      <c r="B1138" s="16" t="str">
        <f t="shared" si="193"/>
        <v>당면800g유기농수라당면청정원</v>
      </c>
      <c r="C1138" s="85"/>
      <c r="D1138" s="93" t="s">
        <v>494</v>
      </c>
      <c r="E1138" s="93" t="s">
        <v>138</v>
      </c>
      <c r="F1138" s="93"/>
      <c r="G1138" s="87" t="s">
        <v>165</v>
      </c>
      <c r="H1138" s="95" t="s">
        <v>816</v>
      </c>
      <c r="I1138" s="87" t="s">
        <v>653</v>
      </c>
      <c r="J1138" s="68" t="str">
        <f>VLOOKUP($B1138,[1]전년동월vs전월vs당월!$A$7:$AC$1780,11,FALSE)</f>
        <v>-</v>
      </c>
      <c r="K1138" s="68" t="str">
        <f>VLOOKUP($B1138,[2]전년동월vs전월vs당월!$B$7:$AD$1796,11,FALSE)</f>
        <v>-</v>
      </c>
      <c r="L1138" s="69">
        <f>VLOOKUP($A1138,공산품!$A135:$L923,9,FALSE)</f>
        <v>8500</v>
      </c>
      <c r="M1138" s="243" t="e">
        <f t="shared" si="185"/>
        <v>#VALUE!</v>
      </c>
      <c r="N1138" s="243" t="e">
        <f t="shared" si="186"/>
        <v>#VALUE!</v>
      </c>
      <c r="O1138" s="68" t="str">
        <f>VLOOKUP($B1138,[1]전년동월vs전월vs당월!$A$7:$AC$1780,16,FALSE)</f>
        <v>-</v>
      </c>
      <c r="P1138" s="68" t="str">
        <f>VLOOKUP($B1138,[2]전년동월vs전월vs당월!$B$7:$AD$1796,16,FALSE)</f>
        <v>-</v>
      </c>
      <c r="Q1138" s="69" t="str">
        <f>VLOOKUP($A1138,공산품!$A135:$L923,10,FALSE)</f>
        <v>-</v>
      </c>
      <c r="R1138" s="243" t="e">
        <f t="shared" si="187"/>
        <v>#VALUE!</v>
      </c>
      <c r="S1138" s="243" t="e">
        <f t="shared" si="188"/>
        <v>#VALUE!</v>
      </c>
      <c r="T1138" s="68">
        <f>VLOOKUP($B1138,[1]전년동월vs전월vs당월!$A$7:$AC$1780,21,FALSE)</f>
        <v>11660</v>
      </c>
      <c r="U1138" s="68">
        <f>VLOOKUP($B1138,[2]전년동월vs전월vs당월!$B$7:$AD$1796,21,FALSE)</f>
        <v>11660</v>
      </c>
      <c r="V1138" s="69">
        <f>VLOOKUP($A1138,공산품!$A135:$L923,11,FALSE)</f>
        <v>10470</v>
      </c>
      <c r="W1138" s="243">
        <f t="shared" si="189"/>
        <v>-10.205831903945111</v>
      </c>
      <c r="X1138" s="243">
        <f t="shared" si="190"/>
        <v>-10.205831903945111</v>
      </c>
      <c r="Y1138" s="68" t="str">
        <f>VLOOKUP($B1138,[1]전년동월vs전월vs당월!$A$7:$AC$1780,26,FALSE)</f>
        <v>-</v>
      </c>
      <c r="Z1138" s="68" t="str">
        <f>VLOOKUP($B1138,[2]전년동월vs전월vs당월!$B$7:$AD$1796,26,FALSE)</f>
        <v>-</v>
      </c>
      <c r="AA1138" s="69">
        <f>VLOOKUP($A1138,공산품!$A135:$L923,12,FALSE)</f>
        <v>10200</v>
      </c>
      <c r="AB1138" s="243" t="e">
        <f t="shared" si="191"/>
        <v>#VALUE!</v>
      </c>
      <c r="AC1138" s="243" t="e">
        <f t="shared" si="192"/>
        <v>#VALUE!</v>
      </c>
      <c r="AD1138" s="83"/>
    </row>
    <row r="1139" spans="1:30" s="64" customFormat="1" ht="14.1" customHeight="1">
      <c r="A1139" s="64">
        <v>130</v>
      </c>
      <c r="B1139" s="16" t="str">
        <f t="shared" si="193"/>
        <v>당면국산고구마전분100/이가식품kg이가당면샘표</v>
      </c>
      <c r="C1139" s="85"/>
      <c r="D1139" s="93" t="s">
        <v>494</v>
      </c>
      <c r="E1139" s="93" t="s">
        <v>138</v>
      </c>
      <c r="F1139" s="93" t="s">
        <v>817</v>
      </c>
      <c r="G1139" s="87" t="s">
        <v>416</v>
      </c>
      <c r="H1139" s="95" t="s">
        <v>818</v>
      </c>
      <c r="I1139" s="87" t="s">
        <v>715</v>
      </c>
      <c r="J1139" s="68" t="str">
        <f>VLOOKUP($B1139,[1]전년동월vs전월vs당월!$A$7:$AC$1780,11,FALSE)</f>
        <v>-</v>
      </c>
      <c r="K1139" s="68" t="str">
        <f>VLOOKUP($B1139,[2]전년동월vs전월vs당월!$B$7:$AD$1796,11,FALSE)</f>
        <v>-</v>
      </c>
      <c r="L1139" s="69" t="str">
        <f>VLOOKUP($A1139,공산품!$A136:$L924,9,FALSE)</f>
        <v>-</v>
      </c>
      <c r="M1139" s="243" t="e">
        <f t="shared" ref="M1139:M1201" si="195">(L1139-J1139)*100/J1139</f>
        <v>#VALUE!</v>
      </c>
      <c r="N1139" s="243" t="e">
        <f t="shared" ref="N1139:N1201" si="196">(L1139-K1139)*100/K1139</f>
        <v>#VALUE!</v>
      </c>
      <c r="O1139" s="68" t="str">
        <f>VLOOKUP($B1139,[1]전년동월vs전월vs당월!$A$7:$AC$1780,16,FALSE)</f>
        <v>-</v>
      </c>
      <c r="P1139" s="68" t="str">
        <f>VLOOKUP($B1139,[2]전년동월vs전월vs당월!$B$7:$AD$1796,16,FALSE)</f>
        <v>-</v>
      </c>
      <c r="Q1139" s="69" t="str">
        <f>VLOOKUP($A1139,공산품!$A136:$L924,10,FALSE)</f>
        <v>-</v>
      </c>
      <c r="R1139" s="243" t="e">
        <f t="shared" ref="R1139:R1201" si="197">(Q1139-O1139)*100/O1139</f>
        <v>#VALUE!</v>
      </c>
      <c r="S1139" s="243" t="e">
        <f t="shared" ref="S1139:S1201" si="198">(Q1139-P1139)*100/P1139</f>
        <v>#VALUE!</v>
      </c>
      <c r="T1139" s="68" t="str">
        <f>VLOOKUP($B1139,[1]전년동월vs전월vs당월!$A$7:$AC$1780,21,FALSE)</f>
        <v>-</v>
      </c>
      <c r="U1139" s="68" t="str">
        <f>VLOOKUP($B1139,[2]전년동월vs전월vs당월!$B$7:$AD$1796,21,FALSE)</f>
        <v>-</v>
      </c>
      <c r="V1139" s="69">
        <f>VLOOKUP($A1139,공산품!$A136:$L924,11,FALSE)</f>
        <v>11660</v>
      </c>
      <c r="W1139" s="243" t="e">
        <f t="shared" ref="W1139:W1201" si="199">(V1139-T1139)*100/T1139</f>
        <v>#VALUE!</v>
      </c>
      <c r="X1139" s="243" t="e">
        <f t="shared" ref="X1139:X1201" si="200">(V1139-U1139)*100/U1139</f>
        <v>#VALUE!</v>
      </c>
      <c r="Y1139" s="68" t="str">
        <f>VLOOKUP($B1139,[1]전년동월vs전월vs당월!$A$7:$AC$1780,26,FALSE)</f>
        <v>-</v>
      </c>
      <c r="Z1139" s="68" t="str">
        <f>VLOOKUP($B1139,[2]전년동월vs전월vs당월!$B$7:$AD$1796,26,FALSE)</f>
        <v>-</v>
      </c>
      <c r="AA1139" s="69" t="str">
        <f>VLOOKUP($A1139,공산품!$A136:$L924,12,FALSE)</f>
        <v>-</v>
      </c>
      <c r="AB1139" s="243" t="e">
        <f t="shared" ref="AB1139:AB1201" si="201">(AA1139-Y1139)*100/Y1139</f>
        <v>#VALUE!</v>
      </c>
      <c r="AC1139" s="243" t="e">
        <f t="shared" ref="AC1139:AC1201" si="202">(AA1139-Z1139)*100/Z1139</f>
        <v>#VALUE!</v>
      </c>
      <c r="AD1139" s="83"/>
    </row>
    <row r="1140" spans="1:30" s="64" customFormat="1" ht="14.1" customHeight="1">
      <c r="A1140" s="64">
        <v>131</v>
      </c>
      <c r="B1140" s="16" t="str">
        <f t="shared" si="193"/>
        <v>당면420g순우리네모당면동원</v>
      </c>
      <c r="C1140" s="86"/>
      <c r="D1140" s="93" t="s">
        <v>494</v>
      </c>
      <c r="E1140" s="93" t="s">
        <v>138</v>
      </c>
      <c r="F1140" s="93"/>
      <c r="G1140" s="87" t="s">
        <v>819</v>
      </c>
      <c r="H1140" s="95" t="s">
        <v>820</v>
      </c>
      <c r="I1140" s="87" t="s">
        <v>380</v>
      </c>
      <c r="J1140" s="68">
        <f>VLOOKUP($B1140,[1]전년동월vs전월vs당월!$A$7:$AC$1780,11,FALSE)</f>
        <v>3990</v>
      </c>
      <c r="K1140" s="68" t="str">
        <f>VLOOKUP($B1140,[2]전년동월vs전월vs당월!$B$7:$AD$1796,11,FALSE)</f>
        <v>-</v>
      </c>
      <c r="L1140" s="69" t="str">
        <f>VLOOKUP($A1140,공산품!$A137:$L925,9,FALSE)</f>
        <v>-</v>
      </c>
      <c r="M1140" s="243" t="e">
        <f t="shared" si="195"/>
        <v>#VALUE!</v>
      </c>
      <c r="N1140" s="243" t="e">
        <f t="shared" si="196"/>
        <v>#VALUE!</v>
      </c>
      <c r="O1140" s="68" t="str">
        <f>VLOOKUP($B1140,[1]전년동월vs전월vs당월!$A$7:$AC$1780,16,FALSE)</f>
        <v>-</v>
      </c>
      <c r="P1140" s="68" t="str">
        <f>VLOOKUP($B1140,[2]전년동월vs전월vs당월!$B$7:$AD$1796,16,FALSE)</f>
        <v>-</v>
      </c>
      <c r="Q1140" s="69" t="str">
        <f>VLOOKUP($A1140,공산품!$A137:$L925,10,FALSE)</f>
        <v>-</v>
      </c>
      <c r="R1140" s="243" t="e">
        <f t="shared" si="197"/>
        <v>#VALUE!</v>
      </c>
      <c r="S1140" s="243" t="e">
        <f t="shared" si="198"/>
        <v>#VALUE!</v>
      </c>
      <c r="T1140" s="68" t="str">
        <f>VLOOKUP($B1140,[1]전년동월vs전월vs당월!$A$7:$AC$1780,21,FALSE)</f>
        <v>-</v>
      </c>
      <c r="U1140" s="68" t="str">
        <f>VLOOKUP($B1140,[2]전년동월vs전월vs당월!$B$7:$AD$1796,21,FALSE)</f>
        <v>-</v>
      </c>
      <c r="V1140" s="69" t="str">
        <f>VLOOKUP($A1140,공산품!$A137:$L925,11,FALSE)</f>
        <v>-</v>
      </c>
      <c r="W1140" s="243" t="e">
        <f t="shared" si="199"/>
        <v>#VALUE!</v>
      </c>
      <c r="X1140" s="243" t="e">
        <f t="shared" si="200"/>
        <v>#VALUE!</v>
      </c>
      <c r="Y1140" s="68" t="str">
        <f>VLOOKUP($B1140,[1]전년동월vs전월vs당월!$A$7:$AC$1780,26,FALSE)</f>
        <v>-</v>
      </c>
      <c r="Z1140" s="68" t="str">
        <f>VLOOKUP($B1140,[2]전년동월vs전월vs당월!$B$7:$AD$1796,26,FALSE)</f>
        <v>-</v>
      </c>
      <c r="AA1140" s="69" t="str">
        <f>VLOOKUP($A1140,공산품!$A137:$L925,12,FALSE)</f>
        <v>-</v>
      </c>
      <c r="AB1140" s="243" t="e">
        <f t="shared" si="201"/>
        <v>#VALUE!</v>
      </c>
      <c r="AC1140" s="243" t="e">
        <f t="shared" si="202"/>
        <v>#VALUE!</v>
      </c>
      <c r="AD1140" s="83"/>
    </row>
    <row r="1141" spans="1:30" s="64" customFormat="1" ht="14.1" customHeight="1">
      <c r="A1141" s="64">
        <v>132</v>
      </c>
      <c r="B1141" s="16" t="str">
        <f t="shared" si="193"/>
        <v>당면무명반kg민속당면골드청정원</v>
      </c>
      <c r="C1141" s="85"/>
      <c r="D1141" s="93" t="s">
        <v>494</v>
      </c>
      <c r="E1141" s="93" t="s">
        <v>138</v>
      </c>
      <c r="F1141" s="93" t="s">
        <v>812</v>
      </c>
      <c r="G1141" s="87" t="s">
        <v>416</v>
      </c>
      <c r="H1141" s="95" t="s">
        <v>813</v>
      </c>
      <c r="I1141" s="87" t="s">
        <v>653</v>
      </c>
      <c r="J1141" s="68" t="str">
        <f>VLOOKUP($B1141,[1]전년동월vs전월vs당월!$A$7:$AC$1780,11,FALSE)</f>
        <v>-</v>
      </c>
      <c r="K1141" s="68">
        <f>VLOOKUP($B1141,[2]전년동월vs전월vs당월!$B$7:$AD$1796,11,FALSE)</f>
        <v>7900</v>
      </c>
      <c r="L1141" s="69" t="str">
        <f>VLOOKUP($A1141,공산품!$A138:$L926,9,FALSE)</f>
        <v>-</v>
      </c>
      <c r="M1141" s="243" t="e">
        <f t="shared" si="195"/>
        <v>#VALUE!</v>
      </c>
      <c r="N1141" s="243" t="e">
        <f t="shared" si="196"/>
        <v>#VALUE!</v>
      </c>
      <c r="O1141" s="68" t="str">
        <f>VLOOKUP($B1141,[1]전년동월vs전월vs당월!$A$7:$AC$1780,16,FALSE)</f>
        <v>-</v>
      </c>
      <c r="P1141" s="68" t="str">
        <f>VLOOKUP($B1141,[2]전년동월vs전월vs당월!$B$7:$AD$1796,16,FALSE)</f>
        <v>-</v>
      </c>
      <c r="Q1141" s="69" t="str">
        <f>VLOOKUP($A1141,공산품!$A138:$L926,10,FALSE)</f>
        <v>-</v>
      </c>
      <c r="R1141" s="243" t="e">
        <f t="shared" si="197"/>
        <v>#VALUE!</v>
      </c>
      <c r="S1141" s="243" t="e">
        <f t="shared" si="198"/>
        <v>#VALUE!</v>
      </c>
      <c r="T1141" s="68" t="str">
        <f>VLOOKUP($B1141,[1]전년동월vs전월vs당월!$A$7:$AC$1780,21,FALSE)</f>
        <v>-</v>
      </c>
      <c r="U1141" s="68" t="str">
        <f>VLOOKUP($B1141,[2]전년동월vs전월vs당월!$B$7:$AD$1796,21,FALSE)</f>
        <v>-</v>
      </c>
      <c r="V1141" s="69" t="str">
        <f>VLOOKUP($A1141,공산품!$A138:$L926,11,FALSE)</f>
        <v>-</v>
      </c>
      <c r="W1141" s="243" t="e">
        <f t="shared" si="199"/>
        <v>#VALUE!</v>
      </c>
      <c r="X1141" s="243" t="e">
        <f t="shared" si="200"/>
        <v>#VALUE!</v>
      </c>
      <c r="Y1141" s="68">
        <f>VLOOKUP($B1141,[1]전년동월vs전월vs당월!$A$7:$AC$1780,26,FALSE)</f>
        <v>9500</v>
      </c>
      <c r="Z1141" s="68">
        <f>VLOOKUP($B1141,[2]전년동월vs전월vs당월!$B$7:$AD$1796,26,FALSE)</f>
        <v>9500</v>
      </c>
      <c r="AA1141" s="69" t="str">
        <f>VLOOKUP($A1141,공산품!$A138:$L926,12,FALSE)</f>
        <v>-</v>
      </c>
      <c r="AB1141" s="243" t="e">
        <f t="shared" si="201"/>
        <v>#VALUE!</v>
      </c>
      <c r="AC1141" s="243" t="e">
        <f t="shared" si="202"/>
        <v>#VALUE!</v>
      </c>
      <c r="AD1141" s="83"/>
    </row>
    <row r="1142" spans="1:30" s="64" customFormat="1" ht="14.1" customHeight="1">
      <c r="A1142" s="64">
        <v>134</v>
      </c>
      <c r="B1142" s="16" t="str">
        <f t="shared" si="193"/>
        <v>옥수수전분kg천우</v>
      </c>
      <c r="C1142" s="85">
        <v>40</v>
      </c>
      <c r="D1142" s="93" t="s">
        <v>494</v>
      </c>
      <c r="E1142" s="93" t="s">
        <v>821</v>
      </c>
      <c r="F1142" s="93"/>
      <c r="G1142" s="87" t="s">
        <v>416</v>
      </c>
      <c r="H1142" s="95"/>
      <c r="I1142" s="87" t="s">
        <v>795</v>
      </c>
      <c r="J1142" s="68" t="str">
        <f>VLOOKUP($B1142,[1]전년동월vs전월vs당월!$A$7:$AC$1780,11,FALSE)</f>
        <v>-</v>
      </c>
      <c r="K1142" s="68" t="str">
        <f>VLOOKUP($B1142,[2]전년동월vs전월vs당월!$B$7:$AD$1796,11,FALSE)</f>
        <v>-</v>
      </c>
      <c r="L1142" s="69" t="str">
        <f>VLOOKUP($A1142,공산품!$A140:$L928,9,FALSE)</f>
        <v>-</v>
      </c>
      <c r="M1142" s="243" t="e">
        <f t="shared" si="195"/>
        <v>#VALUE!</v>
      </c>
      <c r="N1142" s="243" t="e">
        <f t="shared" si="196"/>
        <v>#VALUE!</v>
      </c>
      <c r="O1142" s="68">
        <f>VLOOKUP($B1142,[1]전년동월vs전월vs당월!$A$7:$AC$1780,16,FALSE)</f>
        <v>2400</v>
      </c>
      <c r="P1142" s="68">
        <f>VLOOKUP($B1142,[2]전년동월vs전월vs당월!$B$7:$AD$1796,16,FALSE)</f>
        <v>2400</v>
      </c>
      <c r="Q1142" s="69">
        <f>VLOOKUP($A1142,공산품!$A140:$L928,10,FALSE)</f>
        <v>2400</v>
      </c>
      <c r="R1142" s="243">
        <f t="shared" si="197"/>
        <v>0</v>
      </c>
      <c r="S1142" s="243">
        <f t="shared" si="198"/>
        <v>0</v>
      </c>
      <c r="T1142" s="68">
        <f>VLOOKUP($B1142,[1]전년동월vs전월vs당월!$A$7:$AC$1780,21,FALSE)</f>
        <v>3000</v>
      </c>
      <c r="U1142" s="68">
        <f>VLOOKUP($B1142,[2]전년동월vs전월vs당월!$B$7:$AD$1796,21,FALSE)</f>
        <v>3000</v>
      </c>
      <c r="V1142" s="69">
        <f>VLOOKUP($A1142,공산품!$A140:$L928,11,FALSE)</f>
        <v>3000</v>
      </c>
      <c r="W1142" s="243">
        <f t="shared" si="199"/>
        <v>0</v>
      </c>
      <c r="X1142" s="243">
        <f t="shared" si="200"/>
        <v>0</v>
      </c>
      <c r="Y1142" s="68">
        <f>VLOOKUP($B1142,[1]전년동월vs전월vs당월!$A$7:$AC$1780,26,FALSE)</f>
        <v>2400</v>
      </c>
      <c r="Z1142" s="68">
        <f>VLOOKUP($B1142,[2]전년동월vs전월vs당월!$B$7:$AD$1796,26,FALSE)</f>
        <v>2400</v>
      </c>
      <c r="AA1142" s="69" t="str">
        <f>VLOOKUP($A1142,공산품!$A140:$L928,12,FALSE)</f>
        <v>-</v>
      </c>
      <c r="AB1142" s="243" t="e">
        <f t="shared" si="201"/>
        <v>#VALUE!</v>
      </c>
      <c r="AC1142" s="243" t="e">
        <f t="shared" si="202"/>
        <v>#VALUE!</v>
      </c>
      <c r="AD1142" s="83"/>
    </row>
    <row r="1143" spans="1:30" s="64" customFormat="1" ht="14.1" customHeight="1">
      <c r="A1143" s="64">
        <v>135</v>
      </c>
      <c r="B1143" s="16" t="str">
        <f t="shared" si="193"/>
        <v>꿀2kg아카시아꿀영월농협</v>
      </c>
      <c r="C1143" s="85">
        <v>41</v>
      </c>
      <c r="D1143" s="93" t="s">
        <v>141</v>
      </c>
      <c r="E1143" s="93" t="s">
        <v>142</v>
      </c>
      <c r="F1143" s="93"/>
      <c r="G1143" s="87" t="s">
        <v>133</v>
      </c>
      <c r="H1143" s="95" t="s">
        <v>822</v>
      </c>
      <c r="I1143" s="87" t="s">
        <v>823</v>
      </c>
      <c r="J1143" s="68">
        <f>VLOOKUP($B1143,[1]전년동월vs전월vs당월!$A$7:$AC$1780,11,FALSE)</f>
        <v>41200</v>
      </c>
      <c r="K1143" s="68" t="str">
        <f>VLOOKUP($B1143,[2]전년동월vs전월vs당월!$B$7:$AD$1796,11,FALSE)</f>
        <v>-</v>
      </c>
      <c r="L1143" s="69" t="str">
        <f>VLOOKUP($A1143,공산품!$A141:$L929,9,FALSE)</f>
        <v>-</v>
      </c>
      <c r="M1143" s="243" t="e">
        <f t="shared" si="195"/>
        <v>#VALUE!</v>
      </c>
      <c r="N1143" s="243" t="e">
        <f t="shared" si="196"/>
        <v>#VALUE!</v>
      </c>
      <c r="O1143" s="68" t="str">
        <f>VLOOKUP($B1143,[1]전년동월vs전월vs당월!$A$7:$AC$1780,16,FALSE)</f>
        <v>-</v>
      </c>
      <c r="P1143" s="68" t="str">
        <f>VLOOKUP($B1143,[2]전년동월vs전월vs당월!$B$7:$AD$1796,16,FALSE)</f>
        <v>-</v>
      </c>
      <c r="Q1143" s="69" t="str">
        <f>VLOOKUP($A1143,공산품!$A141:$L929,10,FALSE)</f>
        <v>-</v>
      </c>
      <c r="R1143" s="243" t="e">
        <f t="shared" si="197"/>
        <v>#VALUE!</v>
      </c>
      <c r="S1143" s="243" t="e">
        <f t="shared" si="198"/>
        <v>#VALUE!</v>
      </c>
      <c r="T1143" s="68">
        <f>VLOOKUP($B1143,[1]전년동월vs전월vs당월!$A$7:$AC$1780,21,FALSE)</f>
        <v>39600</v>
      </c>
      <c r="U1143" s="68" t="str">
        <f>VLOOKUP($B1143,[2]전년동월vs전월vs당월!$B$7:$AD$1796,21,FALSE)</f>
        <v>-</v>
      </c>
      <c r="V1143" s="69" t="str">
        <f>VLOOKUP($A1143,공산품!$A141:$L929,11,FALSE)</f>
        <v>-</v>
      </c>
      <c r="W1143" s="243" t="e">
        <f t="shared" si="199"/>
        <v>#VALUE!</v>
      </c>
      <c r="X1143" s="243" t="e">
        <f t="shared" si="200"/>
        <v>#VALUE!</v>
      </c>
      <c r="Y1143" s="68">
        <f>VLOOKUP($B1143,[1]전년동월vs전월vs당월!$A$7:$AC$1780,26,FALSE)</f>
        <v>40600</v>
      </c>
      <c r="Z1143" s="68">
        <f>VLOOKUP($B1143,[2]전년동월vs전월vs당월!$B$7:$AD$1796,26,FALSE)</f>
        <v>40600</v>
      </c>
      <c r="AA1143" s="69">
        <f>VLOOKUP($A1143,공산품!$A141:$L929,12,FALSE)</f>
        <v>40600</v>
      </c>
      <c r="AB1143" s="243">
        <f t="shared" si="201"/>
        <v>0</v>
      </c>
      <c r="AC1143" s="243">
        <f t="shared" si="202"/>
        <v>0</v>
      </c>
      <c r="AD1143" s="83"/>
    </row>
    <row r="1144" spans="1:30" s="64" customFormat="1" ht="14.1" customHeight="1">
      <c r="A1144" s="64">
        <v>136</v>
      </c>
      <c r="B1144" s="16" t="str">
        <f t="shared" si="193"/>
        <v>꿀/동서식품2kg잡화꿀동서식품</v>
      </c>
      <c r="C1144" s="85"/>
      <c r="D1144" s="93" t="s">
        <v>141</v>
      </c>
      <c r="E1144" s="93" t="s">
        <v>142</v>
      </c>
      <c r="F1144" s="93" t="s">
        <v>824</v>
      </c>
      <c r="G1144" s="87" t="s">
        <v>133</v>
      </c>
      <c r="H1144" s="95" t="s">
        <v>825</v>
      </c>
      <c r="I1144" s="87" t="s">
        <v>826</v>
      </c>
      <c r="J1144" s="68">
        <f>VLOOKUP($B1144,[1]전년동월vs전월vs당월!$A$7:$AC$1780,11,FALSE)</f>
        <v>34700</v>
      </c>
      <c r="K1144" s="68">
        <f>VLOOKUP($B1144,[2]전년동월vs전월vs당월!$B$7:$AD$1796,11,FALSE)</f>
        <v>34700</v>
      </c>
      <c r="L1144" s="69">
        <f>VLOOKUP($A1144,공산품!$A142:$L930,9,FALSE)</f>
        <v>34700</v>
      </c>
      <c r="M1144" s="243">
        <f t="shared" si="195"/>
        <v>0</v>
      </c>
      <c r="N1144" s="243">
        <f t="shared" si="196"/>
        <v>0</v>
      </c>
      <c r="O1144" s="68">
        <f>VLOOKUP($B1144,[1]전년동월vs전월vs당월!$A$7:$AC$1780,16,FALSE)</f>
        <v>38890</v>
      </c>
      <c r="P1144" s="68" t="str">
        <f>VLOOKUP($B1144,[2]전년동월vs전월vs당월!$B$7:$AD$1796,16,FALSE)</f>
        <v>-</v>
      </c>
      <c r="Q1144" s="69" t="str">
        <f>VLOOKUP($A1144,공산품!$A142:$L930,10,FALSE)</f>
        <v>-</v>
      </c>
      <c r="R1144" s="243" t="e">
        <f t="shared" si="197"/>
        <v>#VALUE!</v>
      </c>
      <c r="S1144" s="243" t="e">
        <f t="shared" si="198"/>
        <v>#VALUE!</v>
      </c>
      <c r="T1144" s="68">
        <f>VLOOKUP($B1144,[1]전년동월vs전월vs당월!$A$7:$AC$1780,21,FALSE)</f>
        <v>40000</v>
      </c>
      <c r="U1144" s="68" t="str">
        <f>VLOOKUP($B1144,[2]전년동월vs전월vs당월!$B$7:$AD$1796,21,FALSE)</f>
        <v>-</v>
      </c>
      <c r="V1144" s="69" t="str">
        <f>VLOOKUP($A1144,공산품!$A142:$L930,11,FALSE)</f>
        <v>-</v>
      </c>
      <c r="W1144" s="243" t="e">
        <f t="shared" si="199"/>
        <v>#VALUE!</v>
      </c>
      <c r="X1144" s="243" t="e">
        <f t="shared" si="200"/>
        <v>#VALUE!</v>
      </c>
      <c r="Y1144" s="68" t="str">
        <f>VLOOKUP($B1144,[1]전년동월vs전월vs당월!$A$7:$AC$1780,26,FALSE)</f>
        <v>-</v>
      </c>
      <c r="Z1144" s="68" t="str">
        <f>VLOOKUP($B1144,[2]전년동월vs전월vs당월!$B$7:$AD$1796,26,FALSE)</f>
        <v>-</v>
      </c>
      <c r="AA1144" s="69" t="str">
        <f>VLOOKUP($A1144,공산품!$A142:$L930,12,FALSE)</f>
        <v>-</v>
      </c>
      <c r="AB1144" s="243" t="e">
        <f t="shared" si="201"/>
        <v>#VALUE!</v>
      </c>
      <c r="AC1144" s="243" t="e">
        <f t="shared" si="202"/>
        <v>#VALUE!</v>
      </c>
      <c r="AD1144" s="84"/>
    </row>
    <row r="1145" spans="1:30" s="64" customFormat="1" ht="14.1" customHeight="1">
      <c r="A1145" s="64">
        <v>137</v>
      </c>
      <c r="B1145" s="16" t="str">
        <f t="shared" si="193"/>
        <v>꿀600g아카시아꿀동서식품</v>
      </c>
      <c r="C1145" s="85"/>
      <c r="D1145" s="93" t="s">
        <v>141</v>
      </c>
      <c r="E1145" s="93" t="s">
        <v>142</v>
      </c>
      <c r="F1145" s="93"/>
      <c r="G1145" s="87" t="s">
        <v>137</v>
      </c>
      <c r="H1145" s="95" t="s">
        <v>822</v>
      </c>
      <c r="I1145" s="87" t="s">
        <v>826</v>
      </c>
      <c r="J1145" s="68">
        <f>VLOOKUP($B1145,[1]전년동월vs전월vs당월!$A$7:$AC$1780,11,FALSE)</f>
        <v>13600</v>
      </c>
      <c r="K1145" s="68">
        <f>VLOOKUP($B1145,[2]전년동월vs전월vs당월!$B$7:$AD$1796,11,FALSE)</f>
        <v>13600</v>
      </c>
      <c r="L1145" s="69">
        <f>VLOOKUP($A1145,공산품!$A143:$L931,9,FALSE)</f>
        <v>13600</v>
      </c>
      <c r="M1145" s="243">
        <f t="shared" si="195"/>
        <v>0</v>
      </c>
      <c r="N1145" s="243">
        <f t="shared" si="196"/>
        <v>0</v>
      </c>
      <c r="O1145" s="68">
        <f>VLOOKUP($B1145,[1]전년동월vs전월vs당월!$A$7:$AC$1780,16,FALSE)</f>
        <v>14200</v>
      </c>
      <c r="P1145" s="68">
        <f>VLOOKUP($B1145,[2]전년동월vs전월vs당월!$B$7:$AD$1796,16,FALSE)</f>
        <v>14200</v>
      </c>
      <c r="Q1145" s="69">
        <f>VLOOKUP($A1145,공산품!$A143:$L931,10,FALSE)</f>
        <v>14200</v>
      </c>
      <c r="R1145" s="243">
        <f t="shared" si="197"/>
        <v>0</v>
      </c>
      <c r="S1145" s="243">
        <f t="shared" si="198"/>
        <v>0</v>
      </c>
      <c r="T1145" s="68">
        <f>VLOOKUP($B1145,[1]전년동월vs전월vs당월!$A$7:$AC$1780,21,FALSE)</f>
        <v>14500</v>
      </c>
      <c r="U1145" s="68">
        <f>VLOOKUP($B1145,[2]전년동월vs전월vs당월!$B$7:$AD$1796,21,FALSE)</f>
        <v>14500</v>
      </c>
      <c r="V1145" s="69">
        <f>VLOOKUP($A1145,공산품!$A143:$L931,11,FALSE)</f>
        <v>14500</v>
      </c>
      <c r="W1145" s="243">
        <f t="shared" si="199"/>
        <v>0</v>
      </c>
      <c r="X1145" s="243">
        <f t="shared" si="200"/>
        <v>0</v>
      </c>
      <c r="Y1145" s="68" t="str">
        <f>VLOOKUP($B1145,[1]전년동월vs전월vs당월!$A$7:$AC$1780,26,FALSE)</f>
        <v>-</v>
      </c>
      <c r="Z1145" s="68" t="str">
        <f>VLOOKUP($B1145,[2]전년동월vs전월vs당월!$B$7:$AD$1796,26,FALSE)</f>
        <v>-</v>
      </c>
      <c r="AA1145" s="69" t="str">
        <f>VLOOKUP($A1145,공산품!$A143:$L931,12,FALSE)</f>
        <v>-</v>
      </c>
      <c r="AB1145" s="243" t="e">
        <f t="shared" si="201"/>
        <v>#VALUE!</v>
      </c>
      <c r="AC1145" s="243" t="e">
        <f t="shared" si="202"/>
        <v>#VALUE!</v>
      </c>
      <c r="AD1145" s="83"/>
    </row>
    <row r="1146" spans="1:30" s="64" customFormat="1" ht="14.1" customHeight="1">
      <c r="A1146" s="64">
        <v>138</v>
      </c>
      <c r="B1146" s="16" t="str">
        <f t="shared" si="193"/>
        <v>꿀/동아kg잡화꿀동원</v>
      </c>
      <c r="C1146" s="85"/>
      <c r="D1146" s="93" t="s">
        <v>141</v>
      </c>
      <c r="E1146" s="93" t="s">
        <v>142</v>
      </c>
      <c r="F1146" s="93" t="s">
        <v>827</v>
      </c>
      <c r="G1146" s="87" t="s">
        <v>416</v>
      </c>
      <c r="H1146" s="95" t="s">
        <v>825</v>
      </c>
      <c r="I1146" s="87" t="s">
        <v>380</v>
      </c>
      <c r="J1146" s="68">
        <f>VLOOKUP($B1146,[1]전년동월vs전월vs당월!$A$7:$AC$1780,11,FALSE)</f>
        <v>18670</v>
      </c>
      <c r="K1146" s="68" t="str">
        <f>VLOOKUP($B1146,[2]전년동월vs전월vs당월!$B$7:$AD$1796,11,FALSE)</f>
        <v>-</v>
      </c>
      <c r="L1146" s="69" t="str">
        <f>VLOOKUP($A1146,공산품!$A144:$L932,9,FALSE)</f>
        <v>-</v>
      </c>
      <c r="M1146" s="243" t="e">
        <f t="shared" si="195"/>
        <v>#VALUE!</v>
      </c>
      <c r="N1146" s="243" t="e">
        <f t="shared" si="196"/>
        <v>#VALUE!</v>
      </c>
      <c r="O1146" s="68" t="str">
        <f>VLOOKUP($B1146,[1]전년동월vs전월vs당월!$A$7:$AC$1780,16,FALSE)</f>
        <v>-</v>
      </c>
      <c r="P1146" s="68" t="str">
        <f>VLOOKUP($B1146,[2]전년동월vs전월vs당월!$B$7:$AD$1796,16,FALSE)</f>
        <v>-</v>
      </c>
      <c r="Q1146" s="69" t="str">
        <f>VLOOKUP($A1146,공산품!$A144:$L932,10,FALSE)</f>
        <v>-</v>
      </c>
      <c r="R1146" s="243" t="e">
        <f t="shared" si="197"/>
        <v>#VALUE!</v>
      </c>
      <c r="S1146" s="243" t="e">
        <f t="shared" si="198"/>
        <v>#VALUE!</v>
      </c>
      <c r="T1146" s="68">
        <f>VLOOKUP($B1146,[1]전년동월vs전월vs당월!$A$7:$AC$1780,21,FALSE)</f>
        <v>14900</v>
      </c>
      <c r="U1146" s="68" t="str">
        <f>VLOOKUP($B1146,[2]전년동월vs전월vs당월!$B$7:$AD$1796,21,FALSE)</f>
        <v>-</v>
      </c>
      <c r="V1146" s="69" t="str">
        <f>VLOOKUP($A1146,공산품!$A144:$L932,11,FALSE)</f>
        <v>-</v>
      </c>
      <c r="W1146" s="243" t="e">
        <f t="shared" si="199"/>
        <v>#VALUE!</v>
      </c>
      <c r="X1146" s="243" t="e">
        <f t="shared" si="200"/>
        <v>#VALUE!</v>
      </c>
      <c r="Y1146" s="68" t="str">
        <f>VLOOKUP($B1146,[1]전년동월vs전월vs당월!$A$7:$AC$1780,26,FALSE)</f>
        <v>-</v>
      </c>
      <c r="Z1146" s="68" t="str">
        <f>VLOOKUP($B1146,[2]전년동월vs전월vs당월!$B$7:$AD$1796,26,FALSE)</f>
        <v>-</v>
      </c>
      <c r="AA1146" s="69" t="str">
        <f>VLOOKUP($A1146,공산품!$A144:$L932,12,FALSE)</f>
        <v>-</v>
      </c>
      <c r="AB1146" s="243" t="e">
        <f t="shared" si="201"/>
        <v>#VALUE!</v>
      </c>
      <c r="AC1146" s="243" t="e">
        <f t="shared" si="202"/>
        <v>#VALUE!</v>
      </c>
      <c r="AD1146" s="83"/>
    </row>
    <row r="1147" spans="1:30" s="64" customFormat="1" ht="14.1" customHeight="1">
      <c r="A1147" s="64">
        <v>139</v>
      </c>
      <c r="B1147" s="16" t="str">
        <f t="shared" si="193"/>
        <v>꿀/영월농협kg잡화꿀영월농협</v>
      </c>
      <c r="C1147" s="85"/>
      <c r="D1147" s="93" t="s">
        <v>141</v>
      </c>
      <c r="E1147" s="93" t="s">
        <v>142</v>
      </c>
      <c r="F1147" s="93" t="s">
        <v>828</v>
      </c>
      <c r="G1147" s="87" t="s">
        <v>416</v>
      </c>
      <c r="H1147" s="95" t="s">
        <v>825</v>
      </c>
      <c r="I1147" s="87" t="s">
        <v>823</v>
      </c>
      <c r="J1147" s="68" t="str">
        <f>VLOOKUP($B1147,[1]전년동월vs전월vs당월!$A$7:$AC$1780,11,FALSE)</f>
        <v>-</v>
      </c>
      <c r="K1147" s="68">
        <f>VLOOKUP($B1147,[2]전년동월vs전월vs당월!$B$7:$AD$1796,11,FALSE)</f>
        <v>10400</v>
      </c>
      <c r="L1147" s="69">
        <f>VLOOKUP($A1147,공산품!$A145:$L933,9,FALSE)</f>
        <v>10400</v>
      </c>
      <c r="M1147" s="243" t="e">
        <f t="shared" si="195"/>
        <v>#VALUE!</v>
      </c>
      <c r="N1147" s="243">
        <f t="shared" si="196"/>
        <v>0</v>
      </c>
      <c r="O1147" s="68" t="str">
        <f>VLOOKUP($B1147,[1]전년동월vs전월vs당월!$A$7:$AC$1780,16,FALSE)</f>
        <v>-</v>
      </c>
      <c r="P1147" s="68" t="str">
        <f>VLOOKUP($B1147,[2]전년동월vs전월vs당월!$B$7:$AD$1796,16,FALSE)</f>
        <v>-</v>
      </c>
      <c r="Q1147" s="69" t="str">
        <f>VLOOKUP($A1147,공산품!$A145:$L933,10,FALSE)</f>
        <v>-</v>
      </c>
      <c r="R1147" s="243" t="e">
        <f t="shared" si="197"/>
        <v>#VALUE!</v>
      </c>
      <c r="S1147" s="243" t="e">
        <f t="shared" si="198"/>
        <v>#VALUE!</v>
      </c>
      <c r="T1147" s="68">
        <f>VLOOKUP($B1147,[1]전년동월vs전월vs당월!$A$7:$AC$1780,21,FALSE)</f>
        <v>20500</v>
      </c>
      <c r="U1147" s="68" t="str">
        <f>VLOOKUP($B1147,[2]전년동월vs전월vs당월!$B$7:$AD$1796,21,FALSE)</f>
        <v>-</v>
      </c>
      <c r="V1147" s="69" t="str">
        <f>VLOOKUP($A1147,공산품!$A145:$L933,11,FALSE)</f>
        <v>-</v>
      </c>
      <c r="W1147" s="243" t="e">
        <f t="shared" si="199"/>
        <v>#VALUE!</v>
      </c>
      <c r="X1147" s="243" t="e">
        <f t="shared" si="200"/>
        <v>#VALUE!</v>
      </c>
      <c r="Y1147" s="68">
        <f>VLOOKUP($B1147,[1]전년동월vs전월vs당월!$A$7:$AC$1780,26,FALSE)</f>
        <v>24000</v>
      </c>
      <c r="Z1147" s="68" t="str">
        <f>VLOOKUP($B1147,[2]전년동월vs전월vs당월!$B$7:$AD$1796,26,FALSE)</f>
        <v>-</v>
      </c>
      <c r="AA1147" s="69" t="str">
        <f>VLOOKUP($A1147,공산품!$A145:$L933,12,FALSE)</f>
        <v>-</v>
      </c>
      <c r="AB1147" s="243" t="e">
        <f t="shared" si="201"/>
        <v>#VALUE!</v>
      </c>
      <c r="AC1147" s="243" t="e">
        <f t="shared" si="202"/>
        <v>#VALUE!</v>
      </c>
      <c r="AD1147" s="83"/>
    </row>
    <row r="1148" spans="1:30" s="64" customFormat="1" ht="14.1" customHeight="1">
      <c r="A1148" s="64">
        <v>140</v>
      </c>
      <c r="B1148" s="16" t="str">
        <f t="shared" si="193"/>
        <v>꿀kg아카시아꿀북부농협</v>
      </c>
      <c r="C1148" s="85"/>
      <c r="D1148" s="93" t="s">
        <v>141</v>
      </c>
      <c r="E1148" s="93" t="s">
        <v>142</v>
      </c>
      <c r="F1148" s="103"/>
      <c r="G1148" s="87" t="s">
        <v>416</v>
      </c>
      <c r="H1148" s="95" t="s">
        <v>822</v>
      </c>
      <c r="I1148" s="88" t="s">
        <v>829</v>
      </c>
      <c r="J1148" s="68" t="str">
        <f>VLOOKUP($B1148,[1]전년동월vs전월vs당월!$A$7:$AC$1780,11,FALSE)</f>
        <v>-</v>
      </c>
      <c r="K1148" s="68" t="str">
        <f>VLOOKUP($B1148,[2]전년동월vs전월vs당월!$B$7:$AD$1796,11,FALSE)</f>
        <v>-</v>
      </c>
      <c r="L1148" s="69" t="str">
        <f>VLOOKUP($A1148,공산품!$A146:$L934,9,FALSE)</f>
        <v>-</v>
      </c>
      <c r="M1148" s="243" t="e">
        <f t="shared" si="195"/>
        <v>#VALUE!</v>
      </c>
      <c r="N1148" s="243" t="e">
        <f t="shared" si="196"/>
        <v>#VALUE!</v>
      </c>
      <c r="O1148" s="68" t="str">
        <f>VLOOKUP($B1148,[1]전년동월vs전월vs당월!$A$7:$AC$1780,16,FALSE)</f>
        <v>-</v>
      </c>
      <c r="P1148" s="68" t="str">
        <f>VLOOKUP($B1148,[2]전년동월vs전월vs당월!$B$7:$AD$1796,16,FALSE)</f>
        <v>-</v>
      </c>
      <c r="Q1148" s="69" t="str">
        <f>VLOOKUP($A1148,공산품!$A146:$L934,10,FALSE)</f>
        <v>-</v>
      </c>
      <c r="R1148" s="243" t="e">
        <f t="shared" si="197"/>
        <v>#VALUE!</v>
      </c>
      <c r="S1148" s="243" t="e">
        <f t="shared" si="198"/>
        <v>#VALUE!</v>
      </c>
      <c r="T1148" s="68">
        <f>VLOOKUP($B1148,[1]전년동월vs전월vs당월!$A$7:$AC$1780,21,FALSE)</f>
        <v>21070</v>
      </c>
      <c r="U1148" s="68" t="str">
        <f>VLOOKUP($B1148,[2]전년동월vs전월vs당월!$B$7:$AD$1796,21,FALSE)</f>
        <v>-</v>
      </c>
      <c r="V1148" s="69" t="str">
        <f>VLOOKUP($A1148,공산품!$A146:$L934,11,FALSE)</f>
        <v>-</v>
      </c>
      <c r="W1148" s="243" t="e">
        <f t="shared" si="199"/>
        <v>#VALUE!</v>
      </c>
      <c r="X1148" s="243" t="e">
        <f t="shared" si="200"/>
        <v>#VALUE!</v>
      </c>
      <c r="Y1148" s="68">
        <f>VLOOKUP($B1148,[1]전년동월vs전월vs당월!$A$7:$AC$1780,26,FALSE)</f>
        <v>22000</v>
      </c>
      <c r="Z1148" s="68">
        <f>VLOOKUP($B1148,[2]전년동월vs전월vs당월!$B$7:$AD$1796,26,FALSE)</f>
        <v>21950</v>
      </c>
      <c r="AA1148" s="69">
        <f>VLOOKUP($A1148,공산품!$A146:$L934,12,FALSE)</f>
        <v>22500</v>
      </c>
      <c r="AB1148" s="243">
        <f t="shared" si="201"/>
        <v>2.2727272727272729</v>
      </c>
      <c r="AC1148" s="243">
        <f t="shared" si="202"/>
        <v>2.5056947608200457</v>
      </c>
      <c r="AD1148" s="83"/>
    </row>
    <row r="1149" spans="1:30" s="64" customFormat="1" ht="14.1" customHeight="1">
      <c r="A1149" s="64">
        <v>141</v>
      </c>
      <c r="B1149" s="16" t="str">
        <f t="shared" si="193"/>
        <v>꿀/신림농협kg아카시아꿀신림농협</v>
      </c>
      <c r="C1149" s="85"/>
      <c r="D1149" s="93" t="s">
        <v>141</v>
      </c>
      <c r="E1149" s="93" t="s">
        <v>142</v>
      </c>
      <c r="F1149" s="103" t="s">
        <v>830</v>
      </c>
      <c r="G1149" s="87" t="s">
        <v>416</v>
      </c>
      <c r="H1149" s="95" t="s">
        <v>822</v>
      </c>
      <c r="I1149" s="88" t="s">
        <v>831</v>
      </c>
      <c r="J1149" s="68" t="str">
        <f>VLOOKUP($B1149,[1]전년동월vs전월vs당월!$A$7:$AC$1780,11,FALSE)</f>
        <v>-</v>
      </c>
      <c r="K1149" s="68" t="str">
        <f>VLOOKUP($B1149,[2]전년동월vs전월vs당월!$B$7:$AD$1796,11,FALSE)</f>
        <v>-</v>
      </c>
      <c r="L1149" s="69" t="str">
        <f>VLOOKUP($A1149,공산품!$A147:$L935,9,FALSE)</f>
        <v>-</v>
      </c>
      <c r="M1149" s="243" t="e">
        <f t="shared" si="195"/>
        <v>#VALUE!</v>
      </c>
      <c r="N1149" s="243" t="e">
        <f t="shared" si="196"/>
        <v>#VALUE!</v>
      </c>
      <c r="O1149" s="68" t="str">
        <f>VLOOKUP($B1149,[1]전년동월vs전월vs당월!$A$7:$AC$1780,16,FALSE)</f>
        <v>-</v>
      </c>
      <c r="P1149" s="68" t="str">
        <f>VLOOKUP($B1149,[2]전년동월vs전월vs당월!$B$7:$AD$1796,16,FALSE)</f>
        <v>-</v>
      </c>
      <c r="Q1149" s="69" t="str">
        <f>VLOOKUP($A1149,공산품!$A147:$L935,10,FALSE)</f>
        <v>-</v>
      </c>
      <c r="R1149" s="243" t="e">
        <f t="shared" si="197"/>
        <v>#VALUE!</v>
      </c>
      <c r="S1149" s="243" t="e">
        <f t="shared" si="198"/>
        <v>#VALUE!</v>
      </c>
      <c r="T1149" s="68" t="str">
        <f>VLOOKUP($B1149,[1]전년동월vs전월vs당월!$A$7:$AC$1780,21,FALSE)</f>
        <v>-</v>
      </c>
      <c r="U1149" s="68" t="str">
        <f>VLOOKUP($B1149,[2]전년동월vs전월vs당월!$B$7:$AD$1796,21,FALSE)</f>
        <v>-</v>
      </c>
      <c r="V1149" s="69" t="str">
        <f>VLOOKUP($A1149,공산품!$A147:$L935,11,FALSE)</f>
        <v>-</v>
      </c>
      <c r="W1149" s="243" t="e">
        <f t="shared" si="199"/>
        <v>#VALUE!</v>
      </c>
      <c r="X1149" s="243" t="e">
        <f t="shared" si="200"/>
        <v>#VALUE!</v>
      </c>
      <c r="Y1149" s="68">
        <f>VLOOKUP($B1149,[1]전년동월vs전월vs당월!$A$7:$AC$1780,26,FALSE)</f>
        <v>21650</v>
      </c>
      <c r="Z1149" s="68">
        <f>VLOOKUP($B1149,[2]전년동월vs전월vs당월!$B$7:$AD$1796,26,FALSE)</f>
        <v>21650</v>
      </c>
      <c r="AA1149" s="69">
        <f>VLOOKUP($A1149,공산품!$A147:$L935,12,FALSE)</f>
        <v>21650</v>
      </c>
      <c r="AB1149" s="243">
        <f t="shared" si="201"/>
        <v>0</v>
      </c>
      <c r="AC1149" s="243">
        <f t="shared" si="202"/>
        <v>0</v>
      </c>
      <c r="AD1149" s="83"/>
    </row>
    <row r="1150" spans="1:30" s="65" customFormat="1">
      <c r="A1150" s="64">
        <v>142</v>
      </c>
      <c r="B1150" s="16" t="str">
        <f t="shared" si="193"/>
        <v>꿀kg아카시아꿀영월농협</v>
      </c>
      <c r="C1150" s="85"/>
      <c r="D1150" s="93" t="s">
        <v>141</v>
      </c>
      <c r="E1150" s="93" t="s">
        <v>142</v>
      </c>
      <c r="F1150" s="93"/>
      <c r="G1150" s="87" t="s">
        <v>416</v>
      </c>
      <c r="H1150" s="95" t="s">
        <v>822</v>
      </c>
      <c r="I1150" s="87" t="s">
        <v>823</v>
      </c>
      <c r="J1150" s="68" t="str">
        <f>VLOOKUP($B1150,[1]전년동월vs전월vs당월!$A$7:$AC$1780,11,FALSE)</f>
        <v>-</v>
      </c>
      <c r="K1150" s="68">
        <f>VLOOKUP($B1150,[2]전년동월vs전월vs당월!$B$7:$AD$1796,11,FALSE)</f>
        <v>12600</v>
      </c>
      <c r="L1150" s="69">
        <f>VLOOKUP($A1150,공산품!$A148:$L936,9,FALSE)</f>
        <v>12600</v>
      </c>
      <c r="M1150" s="243" t="e">
        <f t="shared" si="195"/>
        <v>#VALUE!</v>
      </c>
      <c r="N1150" s="243">
        <f t="shared" si="196"/>
        <v>0</v>
      </c>
      <c r="O1150" s="68" t="str">
        <f>VLOOKUP($B1150,[1]전년동월vs전월vs당월!$A$7:$AC$1780,16,FALSE)</f>
        <v>-</v>
      </c>
      <c r="P1150" s="68" t="str">
        <f>VLOOKUP($B1150,[2]전년동월vs전월vs당월!$B$7:$AD$1796,16,FALSE)</f>
        <v>-</v>
      </c>
      <c r="Q1150" s="69" t="str">
        <f>VLOOKUP($A1150,공산품!$A148:$L936,10,FALSE)</f>
        <v>-</v>
      </c>
      <c r="R1150" s="243" t="e">
        <f t="shared" si="197"/>
        <v>#VALUE!</v>
      </c>
      <c r="S1150" s="243" t="e">
        <f t="shared" si="198"/>
        <v>#VALUE!</v>
      </c>
      <c r="T1150" s="68" t="str">
        <f>VLOOKUP($B1150,[1]전년동월vs전월vs당월!$A$7:$AC$1780,21,FALSE)</f>
        <v>-</v>
      </c>
      <c r="U1150" s="68" t="str">
        <f>VLOOKUP($B1150,[2]전년동월vs전월vs당월!$B$7:$AD$1796,21,FALSE)</f>
        <v>-</v>
      </c>
      <c r="V1150" s="69" t="str">
        <f>VLOOKUP($A1150,공산품!$A148:$L936,11,FALSE)</f>
        <v>-</v>
      </c>
      <c r="W1150" s="243" t="e">
        <f t="shared" si="199"/>
        <v>#VALUE!</v>
      </c>
      <c r="X1150" s="243" t="e">
        <f t="shared" si="200"/>
        <v>#VALUE!</v>
      </c>
      <c r="Y1150" s="68">
        <f>VLOOKUP($B1150,[1]전년동월vs전월vs당월!$A$7:$AC$1780,26,FALSE)</f>
        <v>26200</v>
      </c>
      <c r="Z1150" s="68">
        <f>VLOOKUP($B1150,[2]전년동월vs전월vs당월!$B$7:$AD$1796,26,FALSE)</f>
        <v>22500</v>
      </c>
      <c r="AA1150" s="69">
        <f>VLOOKUP($A1150,공산품!$A148:$L936,12,FALSE)</f>
        <v>22500</v>
      </c>
      <c r="AB1150" s="243">
        <f t="shared" si="201"/>
        <v>-14.122137404580153</v>
      </c>
      <c r="AC1150" s="243">
        <f t="shared" si="202"/>
        <v>0</v>
      </c>
      <c r="AD1150" s="83"/>
    </row>
    <row r="1151" spans="1:30" s="65" customFormat="1">
      <c r="A1151" s="64">
        <v>143</v>
      </c>
      <c r="B1151" s="16" t="str">
        <f t="shared" si="193"/>
        <v>물엿원당69/CJ1.2kg요리당제일제당</v>
      </c>
      <c r="C1151" s="85">
        <v>42</v>
      </c>
      <c r="D1151" s="93" t="s">
        <v>141</v>
      </c>
      <c r="E1151" s="93" t="s">
        <v>143</v>
      </c>
      <c r="F1151" s="93" t="s">
        <v>832</v>
      </c>
      <c r="G1151" s="87" t="s">
        <v>144</v>
      </c>
      <c r="H1151" s="96" t="s">
        <v>833</v>
      </c>
      <c r="I1151" s="87" t="s">
        <v>651</v>
      </c>
      <c r="J1151" s="68">
        <f>VLOOKUP($B1151,[1]전년동월vs전월vs당월!$A$7:$AC$1780,11,FALSE)</f>
        <v>2900</v>
      </c>
      <c r="K1151" s="68">
        <f>VLOOKUP($B1151,[2]전년동월vs전월vs당월!$B$7:$AD$1796,11,FALSE)</f>
        <v>2900</v>
      </c>
      <c r="L1151" s="69">
        <f>VLOOKUP($A1151,공산품!$A149:$L937,9,FALSE)</f>
        <v>2900</v>
      </c>
      <c r="M1151" s="243">
        <f t="shared" si="195"/>
        <v>0</v>
      </c>
      <c r="N1151" s="243">
        <f t="shared" si="196"/>
        <v>0</v>
      </c>
      <c r="O1151" s="68">
        <f>VLOOKUP($B1151,[1]전년동월vs전월vs당월!$A$7:$AC$1780,16,FALSE)</f>
        <v>3200</v>
      </c>
      <c r="P1151" s="68">
        <f>VLOOKUP($B1151,[2]전년동월vs전월vs당월!$B$7:$AD$1796,16,FALSE)</f>
        <v>3200</v>
      </c>
      <c r="Q1151" s="69">
        <f>VLOOKUP($A1151,공산품!$A149:$L937,10,FALSE)</f>
        <v>3200</v>
      </c>
      <c r="R1151" s="243">
        <f t="shared" si="197"/>
        <v>0</v>
      </c>
      <c r="S1151" s="243">
        <f t="shared" si="198"/>
        <v>0</v>
      </c>
      <c r="T1151" s="68">
        <f>VLOOKUP($B1151,[1]전년동월vs전월vs당월!$A$7:$AC$1780,21,FALSE)</f>
        <v>3250</v>
      </c>
      <c r="U1151" s="68">
        <f>VLOOKUP($B1151,[2]전년동월vs전월vs당월!$B$7:$AD$1796,21,FALSE)</f>
        <v>3250</v>
      </c>
      <c r="V1151" s="69">
        <f>VLOOKUP($A1151,공산품!$A149:$L937,11,FALSE)</f>
        <v>3250</v>
      </c>
      <c r="W1151" s="243">
        <f t="shared" si="199"/>
        <v>0</v>
      </c>
      <c r="X1151" s="243">
        <f t="shared" si="200"/>
        <v>0</v>
      </c>
      <c r="Y1151" s="68">
        <f>VLOOKUP($B1151,[1]전년동월vs전월vs당월!$A$7:$AC$1780,26,FALSE)</f>
        <v>3250</v>
      </c>
      <c r="Z1151" s="68">
        <f>VLOOKUP($B1151,[2]전년동월vs전월vs당월!$B$7:$AD$1796,26,FALSE)</f>
        <v>3250</v>
      </c>
      <c r="AA1151" s="69">
        <f>VLOOKUP($A1151,공산품!$A149:$L937,12,FALSE)</f>
        <v>3250</v>
      </c>
      <c r="AB1151" s="243">
        <f t="shared" si="201"/>
        <v>0</v>
      </c>
      <c r="AC1151" s="243">
        <f t="shared" si="202"/>
        <v>0</v>
      </c>
      <c r="AD1151" s="83"/>
    </row>
    <row r="1152" spans="1:30" s="65" customFormat="1">
      <c r="A1152" s="64">
        <v>144</v>
      </c>
      <c r="B1152" s="16" t="str">
        <f t="shared" si="193"/>
        <v>물엿옥수수전분100/청정원1.2kg올리고당청정원</v>
      </c>
      <c r="C1152" s="85"/>
      <c r="D1152" s="93" t="s">
        <v>141</v>
      </c>
      <c r="E1152" s="93" t="s">
        <v>143</v>
      </c>
      <c r="F1152" s="93" t="s">
        <v>834</v>
      </c>
      <c r="G1152" s="87" t="s">
        <v>144</v>
      </c>
      <c r="H1152" s="95" t="s">
        <v>835</v>
      </c>
      <c r="I1152" s="87" t="s">
        <v>653</v>
      </c>
      <c r="J1152" s="68">
        <f>VLOOKUP($B1152,[1]전년동월vs전월vs당월!$A$7:$AC$1780,11,FALSE)</f>
        <v>4300</v>
      </c>
      <c r="K1152" s="68">
        <f>VLOOKUP($B1152,[2]전년동월vs전월vs당월!$B$7:$AD$1796,11,FALSE)</f>
        <v>4300</v>
      </c>
      <c r="L1152" s="69">
        <f>VLOOKUP($A1152,공산품!$A150:$L938,9,FALSE)</f>
        <v>4300</v>
      </c>
      <c r="M1152" s="243">
        <f t="shared" si="195"/>
        <v>0</v>
      </c>
      <c r="N1152" s="243">
        <f t="shared" si="196"/>
        <v>0</v>
      </c>
      <c r="O1152" s="68">
        <f>VLOOKUP($B1152,[1]전년동월vs전월vs당월!$A$7:$AC$1780,16,FALSE)</f>
        <v>4200</v>
      </c>
      <c r="P1152" s="68">
        <f>VLOOKUP($B1152,[2]전년동월vs전월vs당월!$B$7:$AD$1796,16,FALSE)</f>
        <v>4200</v>
      </c>
      <c r="Q1152" s="69">
        <f>VLOOKUP($A1152,공산품!$A150:$L938,10,FALSE)</f>
        <v>4400</v>
      </c>
      <c r="R1152" s="243">
        <f t="shared" si="197"/>
        <v>4.7619047619047619</v>
      </c>
      <c r="S1152" s="243">
        <f t="shared" si="198"/>
        <v>4.7619047619047619</v>
      </c>
      <c r="T1152" s="68" t="str">
        <f>VLOOKUP($B1152,[1]전년동월vs전월vs당월!$A$7:$AC$1780,21,FALSE)</f>
        <v>-</v>
      </c>
      <c r="U1152" s="68">
        <f>VLOOKUP($B1152,[2]전년동월vs전월vs당월!$B$7:$AD$1796,21,FALSE)</f>
        <v>4450</v>
      </c>
      <c r="V1152" s="69">
        <f>VLOOKUP($A1152,공산품!$A150:$L938,11,FALSE)</f>
        <v>3780</v>
      </c>
      <c r="W1152" s="243" t="e">
        <f t="shared" si="199"/>
        <v>#VALUE!</v>
      </c>
      <c r="X1152" s="243">
        <f t="shared" si="200"/>
        <v>-15.056179775280899</v>
      </c>
      <c r="Y1152" s="68">
        <f>VLOOKUP($B1152,[1]전년동월vs전월vs당월!$A$7:$AC$1780,26,FALSE)</f>
        <v>4470</v>
      </c>
      <c r="Z1152" s="68">
        <f>VLOOKUP($B1152,[2]전년동월vs전월vs당월!$B$7:$AD$1796,26,FALSE)</f>
        <v>4450</v>
      </c>
      <c r="AA1152" s="69">
        <f>VLOOKUP($A1152,공산품!$A150:$L938,12,FALSE)</f>
        <v>4450</v>
      </c>
      <c r="AB1152" s="243">
        <f t="shared" si="201"/>
        <v>-0.44742729306487694</v>
      </c>
      <c r="AC1152" s="243">
        <f t="shared" si="202"/>
        <v>0</v>
      </c>
      <c r="AD1152" s="83"/>
    </row>
    <row r="1153" spans="1:30" s="64" customFormat="1" ht="14.1" customHeight="1">
      <c r="A1153" s="64">
        <v>145</v>
      </c>
      <c r="B1153" s="16" t="str">
        <f t="shared" si="193"/>
        <v>물엿1.2kg올리고당제일제당</v>
      </c>
      <c r="C1153" s="85"/>
      <c r="D1153" s="93" t="s">
        <v>141</v>
      </c>
      <c r="E1153" s="93" t="s">
        <v>143</v>
      </c>
      <c r="F1153" s="93"/>
      <c r="G1153" s="87" t="s">
        <v>144</v>
      </c>
      <c r="H1153" s="95" t="s">
        <v>835</v>
      </c>
      <c r="I1153" s="87" t="s">
        <v>651</v>
      </c>
      <c r="J1153" s="68">
        <f>VLOOKUP($B1153,[1]전년동월vs전월vs당월!$A$7:$AC$1780,11,FALSE)</f>
        <v>4200</v>
      </c>
      <c r="K1153" s="68">
        <f>VLOOKUP($B1153,[2]전년동월vs전월vs당월!$B$7:$AD$1796,11,FALSE)</f>
        <v>3980</v>
      </c>
      <c r="L1153" s="69">
        <f>VLOOKUP($A1153,공산품!$A151:$L939,9,FALSE)</f>
        <v>3980</v>
      </c>
      <c r="M1153" s="243">
        <f t="shared" si="195"/>
        <v>-5.2380952380952381</v>
      </c>
      <c r="N1153" s="243">
        <f t="shared" si="196"/>
        <v>0</v>
      </c>
      <c r="O1153" s="68">
        <f>VLOOKUP($B1153,[1]전년동월vs전월vs당월!$A$7:$AC$1780,16,FALSE)</f>
        <v>4200</v>
      </c>
      <c r="P1153" s="68">
        <f>VLOOKUP($B1153,[2]전년동월vs전월vs당월!$B$7:$AD$1796,16,FALSE)</f>
        <v>3400</v>
      </c>
      <c r="Q1153" s="69">
        <f>VLOOKUP($A1153,공산품!$A151:$L939,10,FALSE)</f>
        <v>3400</v>
      </c>
      <c r="R1153" s="243">
        <f t="shared" si="197"/>
        <v>-19.047619047619047</v>
      </c>
      <c r="S1153" s="243">
        <f t="shared" si="198"/>
        <v>0</v>
      </c>
      <c r="T1153" s="68">
        <f>VLOOKUP($B1153,[1]전년동월vs전월vs당월!$A$7:$AC$1780,21,FALSE)</f>
        <v>4480</v>
      </c>
      <c r="U1153" s="68">
        <f>VLOOKUP($B1153,[2]전년동월vs전월vs당월!$B$7:$AD$1796,21,FALSE)</f>
        <v>4480</v>
      </c>
      <c r="V1153" s="69">
        <f>VLOOKUP($A1153,공산품!$A151:$L939,11,FALSE)</f>
        <v>3980</v>
      </c>
      <c r="W1153" s="243">
        <f t="shared" si="199"/>
        <v>-11.160714285714286</v>
      </c>
      <c r="X1153" s="243">
        <f t="shared" si="200"/>
        <v>-11.160714285714286</v>
      </c>
      <c r="Y1153" s="68">
        <f>VLOOKUP($B1153,[1]전년동월vs전월vs당월!$A$7:$AC$1780,26,FALSE)</f>
        <v>4480</v>
      </c>
      <c r="Z1153" s="68">
        <f>VLOOKUP($B1153,[2]전년동월vs전월vs당월!$B$7:$AD$1796,26,FALSE)</f>
        <v>4480</v>
      </c>
      <c r="AA1153" s="69">
        <f>VLOOKUP($A1153,공산품!$A151:$L939,12,FALSE)</f>
        <v>4500</v>
      </c>
      <c r="AB1153" s="243">
        <f t="shared" si="201"/>
        <v>0.44642857142857145</v>
      </c>
      <c r="AC1153" s="243">
        <f t="shared" si="202"/>
        <v>0.44642857142857145</v>
      </c>
      <c r="AD1153" s="83"/>
    </row>
    <row r="1154" spans="1:30" s="64" customFormat="1" ht="14.1" customHeight="1">
      <c r="A1154" s="64">
        <v>146</v>
      </c>
      <c r="B1154" s="16" t="str">
        <f t="shared" si="193"/>
        <v>물엿쌀100/청정원1.2kg쌀엿청정원</v>
      </c>
      <c r="C1154" s="85"/>
      <c r="D1154" s="93" t="s">
        <v>141</v>
      </c>
      <c r="E1154" s="93" t="s">
        <v>143</v>
      </c>
      <c r="F1154" s="93" t="s">
        <v>836</v>
      </c>
      <c r="G1154" s="87" t="s">
        <v>144</v>
      </c>
      <c r="H1154" s="95" t="s">
        <v>145</v>
      </c>
      <c r="I1154" s="87" t="s">
        <v>653</v>
      </c>
      <c r="J1154" s="68">
        <f>VLOOKUP($B1154,[1]전년동월vs전월vs당월!$A$7:$AC$1780,11,FALSE)</f>
        <v>4600</v>
      </c>
      <c r="K1154" s="68">
        <f>VLOOKUP($B1154,[2]전년동월vs전월vs당월!$B$7:$AD$1796,11,FALSE)</f>
        <v>4600</v>
      </c>
      <c r="L1154" s="69">
        <f>VLOOKUP($A1154,공산품!$A152:$L940,9,FALSE)</f>
        <v>4600</v>
      </c>
      <c r="M1154" s="243">
        <f t="shared" si="195"/>
        <v>0</v>
      </c>
      <c r="N1154" s="243">
        <f t="shared" si="196"/>
        <v>0</v>
      </c>
      <c r="O1154" s="68">
        <f>VLOOKUP($B1154,[1]전년동월vs전월vs당월!$A$7:$AC$1780,16,FALSE)</f>
        <v>4500</v>
      </c>
      <c r="P1154" s="68">
        <f>VLOOKUP($B1154,[2]전년동월vs전월vs당월!$B$7:$AD$1796,16,FALSE)</f>
        <v>4500</v>
      </c>
      <c r="Q1154" s="69">
        <f>VLOOKUP($A1154,공산품!$A152:$L940,10,FALSE)</f>
        <v>4500</v>
      </c>
      <c r="R1154" s="243">
        <f t="shared" si="197"/>
        <v>0</v>
      </c>
      <c r="S1154" s="243">
        <f t="shared" si="198"/>
        <v>0</v>
      </c>
      <c r="T1154" s="68">
        <f>VLOOKUP($B1154,[1]전년동월vs전월vs당월!$A$7:$AC$1780,21,FALSE)</f>
        <v>4980</v>
      </c>
      <c r="U1154" s="68">
        <f>VLOOKUP($B1154,[2]전년동월vs전월vs당월!$B$7:$AD$1796,21,FALSE)</f>
        <v>4980</v>
      </c>
      <c r="V1154" s="69">
        <f>VLOOKUP($A1154,공산품!$A152:$L940,11,FALSE)</f>
        <v>5680</v>
      </c>
      <c r="W1154" s="243">
        <f t="shared" si="199"/>
        <v>14.056224899598394</v>
      </c>
      <c r="X1154" s="243">
        <f t="shared" si="200"/>
        <v>14.056224899598394</v>
      </c>
      <c r="Y1154" s="68">
        <f>VLOOKUP($B1154,[1]전년동월vs전월vs당월!$A$7:$AC$1780,26,FALSE)</f>
        <v>4980</v>
      </c>
      <c r="Z1154" s="68">
        <f>VLOOKUP($B1154,[2]전년동월vs전월vs당월!$B$7:$AD$1796,26,FALSE)</f>
        <v>4900</v>
      </c>
      <c r="AA1154" s="69">
        <f>VLOOKUP($A1154,공산품!$A152:$L940,12,FALSE)</f>
        <v>4900</v>
      </c>
      <c r="AB1154" s="243">
        <f t="shared" si="201"/>
        <v>-1.606425702811245</v>
      </c>
      <c r="AC1154" s="243">
        <f t="shared" si="202"/>
        <v>0</v>
      </c>
      <c r="AD1154" s="83"/>
    </row>
    <row r="1155" spans="1:30" s="64" customFormat="1" ht="14.1" customHeight="1">
      <c r="A1155" s="64">
        <v>147</v>
      </c>
      <c r="B1155" s="16" t="str">
        <f t="shared" si="193"/>
        <v>물엿태국쌀100/남영식품1.2kg쌀엿오뚜기</v>
      </c>
      <c r="C1155" s="85"/>
      <c r="D1155" s="93" t="s">
        <v>141</v>
      </c>
      <c r="E1155" s="93" t="s">
        <v>143</v>
      </c>
      <c r="F1155" s="93" t="s">
        <v>837</v>
      </c>
      <c r="G1155" s="87" t="s">
        <v>144</v>
      </c>
      <c r="H1155" s="95" t="s">
        <v>145</v>
      </c>
      <c r="I1155" s="87" t="s">
        <v>634</v>
      </c>
      <c r="J1155" s="68">
        <f>VLOOKUP($B1155,[1]전년동월vs전월vs당월!$A$7:$AC$1780,11,FALSE)</f>
        <v>4050</v>
      </c>
      <c r="K1155" s="68">
        <f>VLOOKUP($B1155,[2]전년동월vs전월vs당월!$B$7:$AD$1796,11,FALSE)</f>
        <v>4900</v>
      </c>
      <c r="L1155" s="69">
        <f>VLOOKUP($A1155,공산품!$A153:$L941,9,FALSE)</f>
        <v>4900</v>
      </c>
      <c r="M1155" s="243">
        <f t="shared" si="195"/>
        <v>20.987654320987655</v>
      </c>
      <c r="N1155" s="243">
        <f t="shared" si="196"/>
        <v>0</v>
      </c>
      <c r="O1155" s="68">
        <f>VLOOKUP($B1155,[1]전년동월vs전월vs당월!$A$7:$AC$1780,16,FALSE)</f>
        <v>4500</v>
      </c>
      <c r="P1155" s="68">
        <f>VLOOKUP($B1155,[2]전년동월vs전월vs당월!$B$7:$AD$1796,16,FALSE)</f>
        <v>4500</v>
      </c>
      <c r="Q1155" s="69">
        <f>VLOOKUP($A1155,공산품!$A153:$L941,10,FALSE)</f>
        <v>4500</v>
      </c>
      <c r="R1155" s="243">
        <f t="shared" si="197"/>
        <v>0</v>
      </c>
      <c r="S1155" s="243">
        <f t="shared" si="198"/>
        <v>0</v>
      </c>
      <c r="T1155" s="68">
        <f>VLOOKUP($B1155,[1]전년동월vs전월vs당월!$A$7:$AC$1780,21,FALSE)</f>
        <v>4950</v>
      </c>
      <c r="U1155" s="68">
        <f>VLOOKUP($B1155,[2]전년동월vs전월vs당월!$B$7:$AD$1796,21,FALSE)</f>
        <v>4950</v>
      </c>
      <c r="V1155" s="69">
        <f>VLOOKUP($A1155,공산품!$A153:$L941,11,FALSE)</f>
        <v>4950</v>
      </c>
      <c r="W1155" s="243">
        <f t="shared" si="199"/>
        <v>0</v>
      </c>
      <c r="X1155" s="243">
        <f t="shared" si="200"/>
        <v>0</v>
      </c>
      <c r="Y1155" s="68">
        <f>VLOOKUP($B1155,[1]전년동월vs전월vs당월!$A$7:$AC$1780,26,FALSE)</f>
        <v>4950</v>
      </c>
      <c r="Z1155" s="68">
        <f>VLOOKUP($B1155,[2]전년동월vs전월vs당월!$B$7:$AD$1796,26,FALSE)</f>
        <v>4950</v>
      </c>
      <c r="AA1155" s="69">
        <f>VLOOKUP($A1155,공산품!$A153:$L941,12,FALSE)</f>
        <v>4950</v>
      </c>
      <c r="AB1155" s="243">
        <f t="shared" si="201"/>
        <v>0</v>
      </c>
      <c r="AC1155" s="243">
        <f t="shared" si="202"/>
        <v>0</v>
      </c>
      <c r="AD1155" s="83"/>
    </row>
    <row r="1156" spans="1:30" s="64" customFormat="1" ht="14.1" customHeight="1">
      <c r="A1156" s="64">
        <v>148</v>
      </c>
      <c r="B1156" s="16" t="str">
        <f t="shared" si="193"/>
        <v>물엿미국옥수수전분100/콘프로픽츠코리아1.2kg흰물엿,맥아당함량 55%오뚜기</v>
      </c>
      <c r="C1156" s="85"/>
      <c r="D1156" s="93" t="s">
        <v>141</v>
      </c>
      <c r="E1156" s="93" t="s">
        <v>143</v>
      </c>
      <c r="F1156" s="93" t="s">
        <v>838</v>
      </c>
      <c r="G1156" s="87" t="s">
        <v>144</v>
      </c>
      <c r="H1156" s="95" t="s">
        <v>146</v>
      </c>
      <c r="I1156" s="87" t="s">
        <v>634</v>
      </c>
      <c r="J1156" s="68">
        <f>VLOOKUP($B1156,[1]전년동월vs전월vs당월!$A$7:$AC$1780,11,FALSE)</f>
        <v>2730</v>
      </c>
      <c r="K1156" s="68">
        <f>VLOOKUP($B1156,[2]전년동월vs전월vs당월!$B$7:$AD$1796,11,FALSE)</f>
        <v>3050</v>
      </c>
      <c r="L1156" s="69">
        <f>VLOOKUP($A1156,공산품!$A154:$L942,9,FALSE)</f>
        <v>3230</v>
      </c>
      <c r="M1156" s="243">
        <f t="shared" si="195"/>
        <v>18.315018315018314</v>
      </c>
      <c r="N1156" s="243">
        <f t="shared" si="196"/>
        <v>5.9016393442622954</v>
      </c>
      <c r="O1156" s="68">
        <f>VLOOKUP($B1156,[1]전년동월vs전월vs당월!$A$7:$AC$1780,16,FALSE)</f>
        <v>3200</v>
      </c>
      <c r="P1156" s="68" t="str">
        <f>VLOOKUP($B1156,[2]전년동월vs전월vs당월!$B$7:$AD$1796,16,FALSE)</f>
        <v>-</v>
      </c>
      <c r="Q1156" s="69" t="str">
        <f>VLOOKUP($A1156,공산품!$A154:$L942,10,FALSE)</f>
        <v>-</v>
      </c>
      <c r="R1156" s="243" t="e">
        <f t="shared" si="197"/>
        <v>#VALUE!</v>
      </c>
      <c r="S1156" s="243" t="e">
        <f t="shared" si="198"/>
        <v>#VALUE!</v>
      </c>
      <c r="T1156" s="68">
        <f>VLOOKUP($B1156,[1]전년동월vs전월vs당월!$A$7:$AC$1780,21,FALSE)</f>
        <v>3000</v>
      </c>
      <c r="U1156" s="68">
        <f>VLOOKUP($B1156,[2]전년동월vs전월vs당월!$B$7:$AD$1796,21,FALSE)</f>
        <v>3250</v>
      </c>
      <c r="V1156" s="69">
        <f>VLOOKUP($A1156,공산품!$A154:$L942,11,FALSE)</f>
        <v>2590</v>
      </c>
      <c r="W1156" s="243">
        <f t="shared" si="199"/>
        <v>-13.666666666666666</v>
      </c>
      <c r="X1156" s="243">
        <f t="shared" si="200"/>
        <v>-20.307692307692307</v>
      </c>
      <c r="Y1156" s="68">
        <f>VLOOKUP($B1156,[1]전년동월vs전월vs당월!$A$7:$AC$1780,26,FALSE)</f>
        <v>3250</v>
      </c>
      <c r="Z1156" s="68">
        <f>VLOOKUP($B1156,[2]전년동월vs전월vs당월!$B$7:$AD$1796,26,FALSE)</f>
        <v>3250</v>
      </c>
      <c r="AA1156" s="69">
        <f>VLOOKUP($A1156,공산품!$A154:$L942,12,FALSE)</f>
        <v>3250</v>
      </c>
      <c r="AB1156" s="243">
        <f t="shared" si="201"/>
        <v>0</v>
      </c>
      <c r="AC1156" s="243">
        <f t="shared" si="202"/>
        <v>0</v>
      </c>
      <c r="AD1156" s="83"/>
    </row>
    <row r="1157" spans="1:30" s="64" customFormat="1" ht="14.1" customHeight="1">
      <c r="A1157" s="64">
        <v>149</v>
      </c>
      <c r="B1157" s="16" t="str">
        <f t="shared" si="193"/>
        <v>물엿쌀100/청정원1.2kg쌀올리고당청정원</v>
      </c>
      <c r="C1157" s="85"/>
      <c r="D1157" s="93" t="s">
        <v>141</v>
      </c>
      <c r="E1157" s="93" t="s">
        <v>143</v>
      </c>
      <c r="F1157" s="93" t="s">
        <v>836</v>
      </c>
      <c r="G1157" s="87" t="s">
        <v>144</v>
      </c>
      <c r="H1157" s="95" t="s">
        <v>839</v>
      </c>
      <c r="I1157" s="87" t="s">
        <v>653</v>
      </c>
      <c r="J1157" s="68" t="str">
        <f>VLOOKUP($B1157,[1]전년동월vs전월vs당월!$A$7:$AC$1780,11,FALSE)</f>
        <v>-</v>
      </c>
      <c r="K1157" s="68" t="str">
        <f>VLOOKUP($B1157,[2]전년동월vs전월vs당월!$B$7:$AD$1796,11,FALSE)</f>
        <v>-</v>
      </c>
      <c r="L1157" s="69" t="str">
        <f>VLOOKUP($A1157,공산품!$A155:$L943,9,FALSE)</f>
        <v>-</v>
      </c>
      <c r="M1157" s="243" t="e">
        <f t="shared" si="195"/>
        <v>#VALUE!</v>
      </c>
      <c r="N1157" s="243" t="e">
        <f t="shared" si="196"/>
        <v>#VALUE!</v>
      </c>
      <c r="O1157" s="68">
        <f>VLOOKUP($B1157,[1]전년동월vs전월vs당월!$A$7:$AC$1780,16,FALSE)</f>
        <v>5200</v>
      </c>
      <c r="P1157" s="68" t="str">
        <f>VLOOKUP($B1157,[2]전년동월vs전월vs당월!$B$7:$AD$1796,16,FALSE)</f>
        <v>-</v>
      </c>
      <c r="Q1157" s="69">
        <f>VLOOKUP($A1157,공산품!$A155:$L943,10,FALSE)</f>
        <v>5500</v>
      </c>
      <c r="R1157" s="243">
        <f t="shared" si="197"/>
        <v>5.7692307692307692</v>
      </c>
      <c r="S1157" s="243" t="e">
        <f t="shared" si="198"/>
        <v>#VALUE!</v>
      </c>
      <c r="T1157" s="68" t="str">
        <f>VLOOKUP($B1157,[1]전년동월vs전월vs당월!$A$7:$AC$1780,21,FALSE)</f>
        <v>-</v>
      </c>
      <c r="U1157" s="68" t="str">
        <f>VLOOKUP($B1157,[2]전년동월vs전월vs당월!$B$7:$AD$1796,21,FALSE)</f>
        <v>-</v>
      </c>
      <c r="V1157" s="69" t="str">
        <f>VLOOKUP($A1157,공산품!$A155:$L943,11,FALSE)</f>
        <v>-</v>
      </c>
      <c r="W1157" s="243" t="e">
        <f t="shared" si="199"/>
        <v>#VALUE!</v>
      </c>
      <c r="X1157" s="243" t="e">
        <f t="shared" si="200"/>
        <v>#VALUE!</v>
      </c>
      <c r="Y1157" s="68">
        <f>VLOOKUP($B1157,[1]전년동월vs전월vs당월!$A$7:$AC$1780,26,FALSE)</f>
        <v>5360</v>
      </c>
      <c r="Z1157" s="68">
        <f>VLOOKUP($B1157,[2]전년동월vs전월vs당월!$B$7:$AD$1796,26,FALSE)</f>
        <v>5350</v>
      </c>
      <c r="AA1157" s="69">
        <f>VLOOKUP($A1157,공산품!$A155:$L943,12,FALSE)</f>
        <v>5350</v>
      </c>
      <c r="AB1157" s="243">
        <f t="shared" si="201"/>
        <v>-0.18656716417910449</v>
      </c>
      <c r="AC1157" s="243">
        <f t="shared" si="202"/>
        <v>0</v>
      </c>
      <c r="AD1157" s="83"/>
    </row>
    <row r="1158" spans="1:30" s="64" customFormat="1" ht="14.1" customHeight="1">
      <c r="A1158" s="64">
        <v>150</v>
      </c>
      <c r="B1158" s="16" t="str">
        <f t="shared" si="193"/>
        <v>물엿1.2kg흰물엿해표</v>
      </c>
      <c r="C1158" s="85"/>
      <c r="D1158" s="93" t="s">
        <v>141</v>
      </c>
      <c r="E1158" s="93" t="s">
        <v>143</v>
      </c>
      <c r="F1158" s="93"/>
      <c r="G1158" s="87" t="s">
        <v>144</v>
      </c>
      <c r="H1158" s="96" t="s">
        <v>840</v>
      </c>
      <c r="I1158" s="87" t="s">
        <v>841</v>
      </c>
      <c r="J1158" s="68" t="str">
        <f>VLOOKUP($B1158,[1]전년동월vs전월vs당월!$A$7:$AC$1780,11,FALSE)</f>
        <v>-</v>
      </c>
      <c r="K1158" s="68" t="str">
        <f>VLOOKUP($B1158,[2]전년동월vs전월vs당월!$B$7:$AD$1796,11,FALSE)</f>
        <v>-</v>
      </c>
      <c r="L1158" s="69" t="str">
        <f>VLOOKUP($A1158,공산품!$A156:$L944,9,FALSE)</f>
        <v>-</v>
      </c>
      <c r="M1158" s="243" t="e">
        <f t="shared" si="195"/>
        <v>#VALUE!</v>
      </c>
      <c r="N1158" s="243" t="e">
        <f t="shared" si="196"/>
        <v>#VALUE!</v>
      </c>
      <c r="O1158" s="68" t="str">
        <f>VLOOKUP($B1158,[1]전년동월vs전월vs당월!$A$7:$AC$1780,16,FALSE)</f>
        <v>-</v>
      </c>
      <c r="P1158" s="68" t="str">
        <f>VLOOKUP($B1158,[2]전년동월vs전월vs당월!$B$7:$AD$1796,16,FALSE)</f>
        <v>-</v>
      </c>
      <c r="Q1158" s="69" t="str">
        <f>VLOOKUP($A1158,공산품!$A156:$L944,10,FALSE)</f>
        <v>-</v>
      </c>
      <c r="R1158" s="243" t="e">
        <f t="shared" si="197"/>
        <v>#VALUE!</v>
      </c>
      <c r="S1158" s="243" t="e">
        <f t="shared" si="198"/>
        <v>#VALUE!</v>
      </c>
      <c r="T1158" s="68" t="str">
        <f>VLOOKUP($B1158,[1]전년동월vs전월vs당월!$A$7:$AC$1780,21,FALSE)</f>
        <v>-</v>
      </c>
      <c r="U1158" s="68" t="str">
        <f>VLOOKUP($B1158,[2]전년동월vs전월vs당월!$B$7:$AD$1796,21,FALSE)</f>
        <v>-</v>
      </c>
      <c r="V1158" s="69" t="str">
        <f>VLOOKUP($A1158,공산품!$A156:$L944,11,FALSE)</f>
        <v>-</v>
      </c>
      <c r="W1158" s="243" t="e">
        <f t="shared" si="199"/>
        <v>#VALUE!</v>
      </c>
      <c r="X1158" s="243" t="e">
        <f t="shared" si="200"/>
        <v>#VALUE!</v>
      </c>
      <c r="Y1158" s="68" t="str">
        <f>VLOOKUP($B1158,[1]전년동월vs전월vs당월!$A$7:$AC$1780,26,FALSE)</f>
        <v>-</v>
      </c>
      <c r="Z1158" s="68" t="str">
        <f>VLOOKUP($B1158,[2]전년동월vs전월vs당월!$B$7:$AD$1796,26,FALSE)</f>
        <v>-</v>
      </c>
      <c r="AA1158" s="69" t="str">
        <f>VLOOKUP($A1158,공산품!$A156:$L944,12,FALSE)</f>
        <v>-</v>
      </c>
      <c r="AB1158" s="243" t="e">
        <f t="shared" si="201"/>
        <v>#VALUE!</v>
      </c>
      <c r="AC1158" s="243" t="e">
        <f t="shared" si="202"/>
        <v>#VALUE!</v>
      </c>
      <c r="AD1158" s="83"/>
    </row>
    <row r="1159" spans="1:30" s="64" customFormat="1" ht="14.1" customHeight="1">
      <c r="A1159" s="64">
        <v>151</v>
      </c>
      <c r="B1159" s="16" t="str">
        <f t="shared" si="193"/>
        <v>물엿1.2kg쌀올리고당제일제당</v>
      </c>
      <c r="C1159" s="85"/>
      <c r="D1159" s="93" t="s">
        <v>141</v>
      </c>
      <c r="E1159" s="93" t="s">
        <v>143</v>
      </c>
      <c r="F1159" s="93"/>
      <c r="G1159" s="87" t="s">
        <v>144</v>
      </c>
      <c r="H1159" s="95" t="s">
        <v>839</v>
      </c>
      <c r="I1159" s="87" t="s">
        <v>651</v>
      </c>
      <c r="J1159" s="68" t="str">
        <f>VLOOKUP($B1159,[1]전년동월vs전월vs당월!$A$7:$AC$1780,11,FALSE)</f>
        <v>-</v>
      </c>
      <c r="K1159" s="68" t="str">
        <f>VLOOKUP($B1159,[2]전년동월vs전월vs당월!$B$7:$AD$1796,11,FALSE)</f>
        <v>-</v>
      </c>
      <c r="L1159" s="69" t="str">
        <f>VLOOKUP($A1159,공산품!$A157:$L945,9,FALSE)</f>
        <v>-</v>
      </c>
      <c r="M1159" s="243" t="e">
        <f t="shared" si="195"/>
        <v>#VALUE!</v>
      </c>
      <c r="N1159" s="243" t="e">
        <f t="shared" si="196"/>
        <v>#VALUE!</v>
      </c>
      <c r="O1159" s="68">
        <f>VLOOKUP($B1159,[1]전년동월vs전월vs당월!$A$7:$AC$1780,16,FALSE)</f>
        <v>4950</v>
      </c>
      <c r="P1159" s="68">
        <f>VLOOKUP($B1159,[2]전년동월vs전월vs당월!$B$7:$AD$1796,16,FALSE)</f>
        <v>5500</v>
      </c>
      <c r="Q1159" s="69" t="str">
        <f>VLOOKUP($A1159,공산품!$A157:$L945,10,FALSE)</f>
        <v>-</v>
      </c>
      <c r="R1159" s="243" t="e">
        <f t="shared" si="197"/>
        <v>#VALUE!</v>
      </c>
      <c r="S1159" s="243" t="e">
        <f t="shared" si="198"/>
        <v>#VALUE!</v>
      </c>
      <c r="T1159" s="68">
        <f>VLOOKUP($B1159,[1]전년동월vs전월vs당월!$A$7:$AC$1780,21,FALSE)</f>
        <v>6100</v>
      </c>
      <c r="U1159" s="68">
        <f>VLOOKUP($B1159,[2]전년동월vs전월vs당월!$B$7:$AD$1796,21,FALSE)</f>
        <v>6100</v>
      </c>
      <c r="V1159" s="69">
        <f>VLOOKUP($A1159,공산품!$A157:$L945,11,FALSE)</f>
        <v>6100</v>
      </c>
      <c r="W1159" s="243">
        <f t="shared" si="199"/>
        <v>0</v>
      </c>
      <c r="X1159" s="243">
        <f t="shared" si="200"/>
        <v>0</v>
      </c>
      <c r="Y1159" s="68">
        <f>VLOOKUP($B1159,[1]전년동월vs전월vs당월!$A$7:$AC$1780,26,FALSE)</f>
        <v>6100</v>
      </c>
      <c r="Z1159" s="68">
        <f>VLOOKUP($B1159,[2]전년동월vs전월vs당월!$B$7:$AD$1796,26,FALSE)</f>
        <v>6100</v>
      </c>
      <c r="AA1159" s="69">
        <f>VLOOKUP($A1159,공산품!$A157:$L945,12,FALSE)</f>
        <v>6100</v>
      </c>
      <c r="AB1159" s="243">
        <f t="shared" si="201"/>
        <v>0</v>
      </c>
      <c r="AC1159" s="243">
        <f t="shared" si="202"/>
        <v>0</v>
      </c>
      <c r="AD1159" s="83"/>
    </row>
    <row r="1160" spans="1:30" s="64" customFormat="1" ht="14.1" customHeight="1">
      <c r="A1160" s="64">
        <v>152</v>
      </c>
      <c r="B1160" s="16" t="str">
        <f t="shared" si="193"/>
        <v>물엿브라질옥수수전분100/백설1.2kg맥아물엿,NGMO이츠웰</v>
      </c>
      <c r="C1160" s="85"/>
      <c r="D1160" s="93" t="s">
        <v>141</v>
      </c>
      <c r="E1160" s="93" t="s">
        <v>143</v>
      </c>
      <c r="F1160" s="93" t="s">
        <v>842</v>
      </c>
      <c r="G1160" s="87" t="s">
        <v>144</v>
      </c>
      <c r="H1160" s="96" t="s">
        <v>2135</v>
      </c>
      <c r="I1160" s="87" t="s">
        <v>392</v>
      </c>
      <c r="J1160" s="68" t="str">
        <f>VLOOKUP($B1160,[1]전년동월vs전월vs당월!$A$7:$AC$1780,11,FALSE)</f>
        <v>-</v>
      </c>
      <c r="K1160" s="68" t="str">
        <f>VLOOKUP($B1160,[2]전년동월vs전월vs당월!$B$7:$AD$1796,11,FALSE)</f>
        <v>-</v>
      </c>
      <c r="L1160" s="69" t="str">
        <f>VLOOKUP($A1160,공산품!$A158:$L946,9,FALSE)</f>
        <v>-</v>
      </c>
      <c r="M1160" s="243" t="e">
        <f t="shared" si="195"/>
        <v>#VALUE!</v>
      </c>
      <c r="N1160" s="243" t="e">
        <f t="shared" si="196"/>
        <v>#VALUE!</v>
      </c>
      <c r="O1160" s="68" t="str">
        <f>VLOOKUP($B1160,[1]전년동월vs전월vs당월!$A$7:$AC$1780,16,FALSE)</f>
        <v>-</v>
      </c>
      <c r="P1160" s="68" t="str">
        <f>VLOOKUP($B1160,[2]전년동월vs전월vs당월!$B$7:$AD$1796,16,FALSE)</f>
        <v>-</v>
      </c>
      <c r="Q1160" s="69" t="str">
        <f>VLOOKUP($A1160,공산품!$A158:$L946,10,FALSE)</f>
        <v>-</v>
      </c>
      <c r="R1160" s="243" t="e">
        <f t="shared" si="197"/>
        <v>#VALUE!</v>
      </c>
      <c r="S1160" s="243" t="e">
        <f t="shared" si="198"/>
        <v>#VALUE!</v>
      </c>
      <c r="T1160" s="68" t="str">
        <f>VLOOKUP($B1160,[1]전년동월vs전월vs당월!$A$7:$AC$1780,21,FALSE)</f>
        <v>-</v>
      </c>
      <c r="U1160" s="68" t="str">
        <f>VLOOKUP($B1160,[2]전년동월vs전월vs당월!$B$7:$AD$1796,21,FALSE)</f>
        <v>-</v>
      </c>
      <c r="V1160" s="69" t="str">
        <f>VLOOKUP($A1160,공산품!$A158:$L946,11,FALSE)</f>
        <v>-</v>
      </c>
      <c r="W1160" s="243" t="e">
        <f t="shared" si="199"/>
        <v>#VALUE!</v>
      </c>
      <c r="X1160" s="243" t="e">
        <f t="shared" si="200"/>
        <v>#VALUE!</v>
      </c>
      <c r="Y1160" s="68">
        <f>VLOOKUP($B1160,[1]전년동월vs전월vs당월!$A$7:$AC$1780,26,FALSE)</f>
        <v>3370</v>
      </c>
      <c r="Z1160" s="68">
        <f>VLOOKUP($B1160,[2]전년동월vs전월vs당월!$B$7:$AD$1796,26,FALSE)</f>
        <v>3450</v>
      </c>
      <c r="AA1160" s="69">
        <f>VLOOKUP($A1160,공산품!$A158:$L946,12,FALSE)</f>
        <v>3450</v>
      </c>
      <c r="AB1160" s="243">
        <f t="shared" si="201"/>
        <v>2.3738872403560829</v>
      </c>
      <c r="AC1160" s="243">
        <f t="shared" si="202"/>
        <v>0</v>
      </c>
      <c r="AD1160" s="83"/>
    </row>
    <row r="1161" spans="1:30" s="64" customFormat="1" ht="14.1" customHeight="1">
      <c r="A1161" s="64">
        <v>153</v>
      </c>
      <c r="B1161" s="16" t="str">
        <f t="shared" si="193"/>
        <v>물엿옥수수전분100/청정원1.2kg흰물엿청정원</v>
      </c>
      <c r="C1161" s="85"/>
      <c r="D1161" s="93" t="s">
        <v>141</v>
      </c>
      <c r="E1161" s="93" t="s">
        <v>143</v>
      </c>
      <c r="F1161" s="93" t="s">
        <v>834</v>
      </c>
      <c r="G1161" s="87" t="s">
        <v>144</v>
      </c>
      <c r="H1161" s="95" t="s">
        <v>840</v>
      </c>
      <c r="I1161" s="87" t="s">
        <v>653</v>
      </c>
      <c r="J1161" s="68" t="str">
        <f>VLOOKUP($B1161,[1]전년동월vs전월vs당월!$A$7:$AC$1780,11,FALSE)</f>
        <v>-</v>
      </c>
      <c r="K1161" s="68" t="str">
        <f>VLOOKUP($B1161,[2]전년동월vs전월vs당월!$B$7:$AD$1796,11,FALSE)</f>
        <v>-</v>
      </c>
      <c r="L1161" s="69" t="str">
        <f>VLOOKUP($A1161,공산품!$A159:$L947,9,FALSE)</f>
        <v>-</v>
      </c>
      <c r="M1161" s="243" t="e">
        <f t="shared" si="195"/>
        <v>#VALUE!</v>
      </c>
      <c r="N1161" s="243" t="e">
        <f t="shared" si="196"/>
        <v>#VALUE!</v>
      </c>
      <c r="O1161" s="68">
        <f>VLOOKUP($B1161,[1]전년동월vs전월vs당월!$A$7:$AC$1780,16,FALSE)</f>
        <v>4200</v>
      </c>
      <c r="P1161" s="68" t="str">
        <f>VLOOKUP($B1161,[2]전년동월vs전월vs당월!$B$7:$AD$1796,16,FALSE)</f>
        <v>-</v>
      </c>
      <c r="Q1161" s="69" t="str">
        <f>VLOOKUP($A1161,공산품!$A159:$L947,10,FALSE)</f>
        <v>-</v>
      </c>
      <c r="R1161" s="243" t="e">
        <f t="shared" si="197"/>
        <v>#VALUE!</v>
      </c>
      <c r="S1161" s="243" t="e">
        <f t="shared" si="198"/>
        <v>#VALUE!</v>
      </c>
      <c r="T1161" s="68">
        <f>VLOOKUP($B1161,[1]전년동월vs전월vs당월!$A$7:$AC$1780,21,FALSE)</f>
        <v>3050</v>
      </c>
      <c r="U1161" s="68">
        <f>VLOOKUP($B1161,[2]전년동월vs전월vs당월!$B$7:$AD$1796,21,FALSE)</f>
        <v>3050</v>
      </c>
      <c r="V1161" s="69">
        <f>VLOOKUP($A1161,공산품!$A159:$L947,11,FALSE)</f>
        <v>3050</v>
      </c>
      <c r="W1161" s="243">
        <f t="shared" si="199"/>
        <v>0</v>
      </c>
      <c r="X1161" s="243">
        <f t="shared" si="200"/>
        <v>0</v>
      </c>
      <c r="Y1161" s="68">
        <f>VLOOKUP($B1161,[1]전년동월vs전월vs당월!$A$7:$AC$1780,26,FALSE)</f>
        <v>3050</v>
      </c>
      <c r="Z1161" s="68">
        <f>VLOOKUP($B1161,[2]전년동월vs전월vs당월!$B$7:$AD$1796,26,FALSE)</f>
        <v>3050</v>
      </c>
      <c r="AA1161" s="69">
        <f>VLOOKUP($A1161,공산품!$A159:$L947,12,FALSE)</f>
        <v>3050</v>
      </c>
      <c r="AB1161" s="243">
        <f t="shared" si="201"/>
        <v>0</v>
      </c>
      <c r="AC1161" s="243">
        <f t="shared" si="202"/>
        <v>0</v>
      </c>
      <c r="AD1161" s="83"/>
    </row>
    <row r="1162" spans="1:30" s="64" customFormat="1" ht="14.1" customHeight="1">
      <c r="A1162" s="64">
        <v>154</v>
      </c>
      <c r="B1162" s="16" t="str">
        <f t="shared" si="193"/>
        <v>물엿옥수수전분100/청정원10kg흰물엿대상</v>
      </c>
      <c r="C1162" s="85"/>
      <c r="D1162" s="93" t="s">
        <v>141</v>
      </c>
      <c r="E1162" s="93" t="s">
        <v>143</v>
      </c>
      <c r="F1162" s="93" t="s">
        <v>834</v>
      </c>
      <c r="G1162" s="87" t="s">
        <v>679</v>
      </c>
      <c r="H1162" s="95" t="s">
        <v>840</v>
      </c>
      <c r="I1162" s="87" t="s">
        <v>386</v>
      </c>
      <c r="J1162" s="68" t="str">
        <f>VLOOKUP($B1162,[1]전년동월vs전월vs당월!$A$7:$AC$1780,11,FALSE)</f>
        <v>-</v>
      </c>
      <c r="K1162" s="68" t="str">
        <f>VLOOKUP($B1162,[2]전년동월vs전월vs당월!$B$7:$AD$1796,11,FALSE)</f>
        <v>-</v>
      </c>
      <c r="L1162" s="69" t="str">
        <f>VLOOKUP($A1162,공산품!$A160:$L948,9,FALSE)</f>
        <v>-</v>
      </c>
      <c r="M1162" s="243" t="e">
        <f t="shared" si="195"/>
        <v>#VALUE!</v>
      </c>
      <c r="N1162" s="243" t="e">
        <f t="shared" si="196"/>
        <v>#VALUE!</v>
      </c>
      <c r="O1162" s="68" t="str">
        <f>VLOOKUP($B1162,[1]전년동월vs전월vs당월!$A$7:$AC$1780,16,FALSE)</f>
        <v>-</v>
      </c>
      <c r="P1162" s="68" t="str">
        <f>VLOOKUP($B1162,[2]전년동월vs전월vs당월!$B$7:$AD$1796,16,FALSE)</f>
        <v>-</v>
      </c>
      <c r="Q1162" s="69" t="str">
        <f>VLOOKUP($A1162,공산품!$A160:$L948,10,FALSE)</f>
        <v>-</v>
      </c>
      <c r="R1162" s="243" t="e">
        <f t="shared" si="197"/>
        <v>#VALUE!</v>
      </c>
      <c r="S1162" s="243" t="e">
        <f t="shared" si="198"/>
        <v>#VALUE!</v>
      </c>
      <c r="T1162" s="68" t="str">
        <f>VLOOKUP($B1162,[1]전년동월vs전월vs당월!$A$7:$AC$1780,21,FALSE)</f>
        <v>-</v>
      </c>
      <c r="U1162" s="68" t="str">
        <f>VLOOKUP($B1162,[2]전년동월vs전월vs당월!$B$7:$AD$1796,21,FALSE)</f>
        <v>-</v>
      </c>
      <c r="V1162" s="69" t="str">
        <f>VLOOKUP($A1162,공산품!$A160:$L948,11,FALSE)</f>
        <v>-</v>
      </c>
      <c r="W1162" s="243" t="e">
        <f t="shared" si="199"/>
        <v>#VALUE!</v>
      </c>
      <c r="X1162" s="243" t="e">
        <f t="shared" si="200"/>
        <v>#VALUE!</v>
      </c>
      <c r="Y1162" s="68">
        <f>VLOOKUP($B1162,[1]전년동월vs전월vs당월!$A$7:$AC$1780,26,FALSE)</f>
        <v>15150</v>
      </c>
      <c r="Z1162" s="68">
        <f>VLOOKUP($B1162,[2]전년동월vs전월vs당월!$B$7:$AD$1796,26,FALSE)</f>
        <v>15200</v>
      </c>
      <c r="AA1162" s="69" t="str">
        <f>VLOOKUP($A1162,공산품!$A160:$L948,12,FALSE)</f>
        <v>-</v>
      </c>
      <c r="AB1162" s="243" t="e">
        <f t="shared" si="201"/>
        <v>#VALUE!</v>
      </c>
      <c r="AC1162" s="243" t="e">
        <f t="shared" si="202"/>
        <v>#VALUE!</v>
      </c>
      <c r="AD1162" s="110"/>
    </row>
    <row r="1163" spans="1:30" s="64" customFormat="1" ht="14.1" customHeight="1">
      <c r="A1163" s="64">
        <v>155</v>
      </c>
      <c r="B1163" s="16" t="str">
        <f t="shared" si="193"/>
        <v>물엿미국옥수수전분100/콘프로픽츠코리아10kg흰물엿,맥아당함량 55%오뚜기</v>
      </c>
      <c r="C1163" s="85"/>
      <c r="D1163" s="93" t="s">
        <v>141</v>
      </c>
      <c r="E1163" s="93" t="s">
        <v>143</v>
      </c>
      <c r="F1163" s="93" t="s">
        <v>838</v>
      </c>
      <c r="G1163" s="87" t="s">
        <v>679</v>
      </c>
      <c r="H1163" s="95" t="s">
        <v>146</v>
      </c>
      <c r="I1163" s="87" t="s">
        <v>634</v>
      </c>
      <c r="J1163" s="68" t="str">
        <f>VLOOKUP($B1163,[1]전년동월vs전월vs당월!$A$7:$AC$1780,11,FALSE)</f>
        <v>-</v>
      </c>
      <c r="K1163" s="68" t="str">
        <f>VLOOKUP($B1163,[2]전년동월vs전월vs당월!$B$7:$AD$1796,11,FALSE)</f>
        <v>-</v>
      </c>
      <c r="L1163" s="69" t="str">
        <f>VLOOKUP($A1163,공산품!$A161:$L949,9,FALSE)</f>
        <v>-</v>
      </c>
      <c r="M1163" s="243" t="e">
        <f t="shared" si="195"/>
        <v>#VALUE!</v>
      </c>
      <c r="N1163" s="243" t="e">
        <f t="shared" si="196"/>
        <v>#VALUE!</v>
      </c>
      <c r="O1163" s="68" t="str">
        <f>VLOOKUP($B1163,[1]전년동월vs전월vs당월!$A$7:$AC$1780,16,FALSE)</f>
        <v>-</v>
      </c>
      <c r="P1163" s="68" t="str">
        <f>VLOOKUP($B1163,[2]전년동월vs전월vs당월!$B$7:$AD$1796,16,FALSE)</f>
        <v>-</v>
      </c>
      <c r="Q1163" s="69" t="str">
        <f>VLOOKUP($A1163,공산품!$A161:$L949,10,FALSE)</f>
        <v>-</v>
      </c>
      <c r="R1163" s="243" t="e">
        <f t="shared" si="197"/>
        <v>#VALUE!</v>
      </c>
      <c r="S1163" s="243" t="e">
        <f t="shared" si="198"/>
        <v>#VALUE!</v>
      </c>
      <c r="T1163" s="68" t="str">
        <f>VLOOKUP($B1163,[1]전년동월vs전월vs당월!$A$7:$AC$1780,21,FALSE)</f>
        <v>-</v>
      </c>
      <c r="U1163" s="68" t="str">
        <f>VLOOKUP($B1163,[2]전년동월vs전월vs당월!$B$7:$AD$1796,21,FALSE)</f>
        <v>-</v>
      </c>
      <c r="V1163" s="69" t="str">
        <f>VLOOKUP($A1163,공산품!$A161:$L949,11,FALSE)</f>
        <v>-</v>
      </c>
      <c r="W1163" s="243" t="e">
        <f t="shared" si="199"/>
        <v>#VALUE!</v>
      </c>
      <c r="X1163" s="243" t="e">
        <f t="shared" si="200"/>
        <v>#VALUE!</v>
      </c>
      <c r="Y1163" s="68">
        <f>VLOOKUP($B1163,[1]전년동월vs전월vs당월!$A$7:$AC$1780,26,FALSE)</f>
        <v>15150</v>
      </c>
      <c r="Z1163" s="68">
        <f>VLOOKUP($B1163,[2]전년동월vs전월vs당월!$B$7:$AD$1796,26,FALSE)</f>
        <v>15150</v>
      </c>
      <c r="AA1163" s="69" t="str">
        <f>VLOOKUP($A1163,공산품!$A161:$L949,12,FALSE)</f>
        <v>-</v>
      </c>
      <c r="AB1163" s="243" t="e">
        <f t="shared" si="201"/>
        <v>#VALUE!</v>
      </c>
      <c r="AC1163" s="243" t="e">
        <f t="shared" si="202"/>
        <v>#VALUE!</v>
      </c>
      <c r="AD1163" s="110"/>
    </row>
    <row r="1164" spans="1:30" s="64" customFormat="1" ht="14.1" customHeight="1">
      <c r="A1164" s="64">
        <v>156</v>
      </c>
      <c r="B1164" s="16" t="str">
        <f t="shared" si="193"/>
        <v>물엿미국옥수수전분100/콘프로픽츠코리아2.45kg흰물엿,맥아당함량 55%오뚜기</v>
      </c>
      <c r="C1164" s="85"/>
      <c r="D1164" s="93" t="s">
        <v>141</v>
      </c>
      <c r="E1164" s="93" t="s">
        <v>143</v>
      </c>
      <c r="F1164" s="93" t="s">
        <v>838</v>
      </c>
      <c r="G1164" s="87" t="s">
        <v>844</v>
      </c>
      <c r="H1164" s="95" t="s">
        <v>146</v>
      </c>
      <c r="I1164" s="87" t="s">
        <v>634</v>
      </c>
      <c r="J1164" s="68">
        <f>VLOOKUP($B1164,[1]전년동월vs전월vs당월!$A$7:$AC$1780,11,FALSE)</f>
        <v>5250</v>
      </c>
      <c r="K1164" s="68">
        <f>VLOOKUP($B1164,[2]전년동월vs전월vs당월!$B$7:$AD$1796,11,FALSE)</f>
        <v>5850</v>
      </c>
      <c r="L1164" s="69">
        <f>VLOOKUP($A1164,공산품!$A162:$L950,9,FALSE)</f>
        <v>5850</v>
      </c>
      <c r="M1164" s="243">
        <f t="shared" si="195"/>
        <v>11.428571428571429</v>
      </c>
      <c r="N1164" s="243">
        <f t="shared" si="196"/>
        <v>0</v>
      </c>
      <c r="O1164" s="68">
        <f>VLOOKUP($B1164,[1]전년동월vs전월vs당월!$A$7:$AC$1780,16,FALSE)</f>
        <v>5800</v>
      </c>
      <c r="P1164" s="68" t="str">
        <f>VLOOKUP($B1164,[2]전년동월vs전월vs당월!$B$7:$AD$1796,16,FALSE)</f>
        <v>-</v>
      </c>
      <c r="Q1164" s="69" t="str">
        <f>VLOOKUP($A1164,공산품!$A162:$L950,10,FALSE)</f>
        <v>-</v>
      </c>
      <c r="R1164" s="243" t="e">
        <f t="shared" si="197"/>
        <v>#VALUE!</v>
      </c>
      <c r="S1164" s="243" t="e">
        <f t="shared" si="198"/>
        <v>#VALUE!</v>
      </c>
      <c r="T1164" s="68">
        <f>VLOOKUP($B1164,[1]전년동월vs전월vs당월!$A$7:$AC$1780,21,FALSE)</f>
        <v>5850</v>
      </c>
      <c r="U1164" s="68">
        <f>VLOOKUP($B1164,[2]전년동월vs전월vs당월!$B$7:$AD$1796,21,FALSE)</f>
        <v>5850</v>
      </c>
      <c r="V1164" s="69">
        <f>VLOOKUP($A1164,공산품!$A162:$L950,11,FALSE)</f>
        <v>5850</v>
      </c>
      <c r="W1164" s="243">
        <f t="shared" si="199"/>
        <v>0</v>
      </c>
      <c r="X1164" s="243">
        <f t="shared" si="200"/>
        <v>0</v>
      </c>
      <c r="Y1164" s="68">
        <f>VLOOKUP($B1164,[1]전년동월vs전월vs당월!$A$7:$AC$1780,26,FALSE)</f>
        <v>6350</v>
      </c>
      <c r="Z1164" s="68">
        <f>VLOOKUP($B1164,[2]전년동월vs전월vs당월!$B$7:$AD$1796,26,FALSE)</f>
        <v>6350</v>
      </c>
      <c r="AA1164" s="69">
        <f>VLOOKUP($A1164,공산품!$A162:$L950,12,FALSE)</f>
        <v>6350</v>
      </c>
      <c r="AB1164" s="243">
        <f t="shared" si="201"/>
        <v>0</v>
      </c>
      <c r="AC1164" s="243">
        <f t="shared" si="202"/>
        <v>0</v>
      </c>
      <c r="AD1164" s="83"/>
    </row>
    <row r="1165" spans="1:30" s="64" customFormat="1" ht="14.1" customHeight="1">
      <c r="A1165" s="64">
        <v>157</v>
      </c>
      <c r="B1165" s="16" t="str">
        <f t="shared" si="193"/>
        <v>물엿원당69/CJ2.45kg요리당제일제당</v>
      </c>
      <c r="C1165" s="85"/>
      <c r="D1165" s="93" t="s">
        <v>141</v>
      </c>
      <c r="E1165" s="93" t="s">
        <v>143</v>
      </c>
      <c r="F1165" s="93" t="s">
        <v>832</v>
      </c>
      <c r="G1165" s="87" t="s">
        <v>844</v>
      </c>
      <c r="H1165" s="96" t="s">
        <v>833</v>
      </c>
      <c r="I1165" s="87" t="s">
        <v>651</v>
      </c>
      <c r="J1165" s="68">
        <f>VLOOKUP($B1165,[1]전년동월vs전월vs당월!$A$7:$AC$1780,11,FALSE)</f>
        <v>5200</v>
      </c>
      <c r="K1165" s="68">
        <f>VLOOKUP($B1165,[2]전년동월vs전월vs당월!$B$7:$AD$1796,11,FALSE)</f>
        <v>5500</v>
      </c>
      <c r="L1165" s="69">
        <f>VLOOKUP($A1165,공산품!$A163:$L951,9,FALSE)</f>
        <v>5500</v>
      </c>
      <c r="M1165" s="243">
        <f t="shared" si="195"/>
        <v>5.7692307692307692</v>
      </c>
      <c r="N1165" s="243">
        <f t="shared" si="196"/>
        <v>0</v>
      </c>
      <c r="O1165" s="68">
        <f>VLOOKUP($B1165,[1]전년동월vs전월vs당월!$A$7:$AC$1780,16,FALSE)</f>
        <v>5500</v>
      </c>
      <c r="P1165" s="68" t="str">
        <f>VLOOKUP($B1165,[2]전년동월vs전월vs당월!$B$7:$AD$1796,16,FALSE)</f>
        <v>-</v>
      </c>
      <c r="Q1165" s="69" t="str">
        <f>VLOOKUP($A1165,공산품!$A163:$L951,10,FALSE)</f>
        <v>-</v>
      </c>
      <c r="R1165" s="243" t="e">
        <f t="shared" si="197"/>
        <v>#VALUE!</v>
      </c>
      <c r="S1165" s="243" t="e">
        <f t="shared" si="198"/>
        <v>#VALUE!</v>
      </c>
      <c r="T1165" s="68">
        <f>VLOOKUP($B1165,[1]전년동월vs전월vs당월!$A$7:$AC$1780,21,FALSE)</f>
        <v>6450</v>
      </c>
      <c r="U1165" s="68">
        <f>VLOOKUP($B1165,[2]전년동월vs전월vs당월!$B$7:$AD$1796,21,FALSE)</f>
        <v>6450</v>
      </c>
      <c r="V1165" s="69">
        <f>VLOOKUP($A1165,공산품!$A163:$L951,11,FALSE)</f>
        <v>6450</v>
      </c>
      <c r="W1165" s="243">
        <f t="shared" si="199"/>
        <v>0</v>
      </c>
      <c r="X1165" s="243">
        <f t="shared" si="200"/>
        <v>0</v>
      </c>
      <c r="Y1165" s="68">
        <f>VLOOKUP($B1165,[1]전년동월vs전월vs당월!$A$7:$AC$1780,26,FALSE)</f>
        <v>5950</v>
      </c>
      <c r="Z1165" s="68">
        <f>VLOOKUP($B1165,[2]전년동월vs전월vs당월!$B$7:$AD$1796,26,FALSE)</f>
        <v>5600</v>
      </c>
      <c r="AA1165" s="69" t="str">
        <f>VLOOKUP($A1165,공산품!$A163:$L951,12,FALSE)</f>
        <v>-</v>
      </c>
      <c r="AB1165" s="243" t="e">
        <f t="shared" si="201"/>
        <v>#VALUE!</v>
      </c>
      <c r="AC1165" s="243" t="e">
        <f t="shared" si="202"/>
        <v>#VALUE!</v>
      </c>
      <c r="AD1165" s="83"/>
    </row>
    <row r="1166" spans="1:30" s="64" customFormat="1" ht="14.1" customHeight="1">
      <c r="A1166" s="64">
        <v>158</v>
      </c>
      <c r="B1166" s="16" t="str">
        <f t="shared" si="193"/>
        <v>물엿옥수수전분100/청정원2.45kg흰물엿청정원</v>
      </c>
      <c r="C1166" s="85"/>
      <c r="D1166" s="93" t="s">
        <v>141</v>
      </c>
      <c r="E1166" s="93" t="s">
        <v>143</v>
      </c>
      <c r="F1166" s="93" t="s">
        <v>834</v>
      </c>
      <c r="G1166" s="87" t="s">
        <v>844</v>
      </c>
      <c r="H1166" s="95" t="s">
        <v>840</v>
      </c>
      <c r="I1166" s="88" t="s">
        <v>653</v>
      </c>
      <c r="J1166" s="68" t="str">
        <f>VLOOKUP($B1166,[1]전년동월vs전월vs당월!$A$7:$AC$1780,11,FALSE)</f>
        <v>-</v>
      </c>
      <c r="K1166" s="68" t="str">
        <f>VLOOKUP($B1166,[2]전년동월vs전월vs당월!$B$7:$AD$1796,11,FALSE)</f>
        <v>-</v>
      </c>
      <c r="L1166" s="69" t="str">
        <f>VLOOKUP($A1166,공산품!$A164:$L952,9,FALSE)</f>
        <v>-</v>
      </c>
      <c r="M1166" s="243" t="e">
        <f t="shared" si="195"/>
        <v>#VALUE!</v>
      </c>
      <c r="N1166" s="243" t="e">
        <f t="shared" si="196"/>
        <v>#VALUE!</v>
      </c>
      <c r="O1166" s="68" t="str">
        <f>VLOOKUP($B1166,[1]전년동월vs전월vs당월!$A$7:$AC$1780,16,FALSE)</f>
        <v>-</v>
      </c>
      <c r="P1166" s="68" t="str">
        <f>VLOOKUP($B1166,[2]전년동월vs전월vs당월!$B$7:$AD$1796,16,FALSE)</f>
        <v>-</v>
      </c>
      <c r="Q1166" s="69" t="str">
        <f>VLOOKUP($A1166,공산품!$A164:$L952,10,FALSE)</f>
        <v>-</v>
      </c>
      <c r="R1166" s="243" t="e">
        <f t="shared" si="197"/>
        <v>#VALUE!</v>
      </c>
      <c r="S1166" s="243" t="e">
        <f t="shared" si="198"/>
        <v>#VALUE!</v>
      </c>
      <c r="T1166" s="68">
        <f>VLOOKUP($B1166,[1]전년동월vs전월vs당월!$A$7:$AC$1780,21,FALSE)</f>
        <v>5880</v>
      </c>
      <c r="U1166" s="68">
        <f>VLOOKUP($B1166,[2]전년동월vs전월vs당월!$B$7:$AD$1796,21,FALSE)</f>
        <v>5880</v>
      </c>
      <c r="V1166" s="69">
        <f>VLOOKUP($A1166,공산품!$A164:$L952,11,FALSE)</f>
        <v>5880</v>
      </c>
      <c r="W1166" s="243">
        <f t="shared" si="199"/>
        <v>0</v>
      </c>
      <c r="X1166" s="243">
        <f t="shared" si="200"/>
        <v>0</v>
      </c>
      <c r="Y1166" s="68">
        <f>VLOOKUP($B1166,[1]전년동월vs전월vs당월!$A$7:$AC$1780,26,FALSE)</f>
        <v>5880</v>
      </c>
      <c r="Z1166" s="68">
        <f>VLOOKUP($B1166,[2]전년동월vs전월vs당월!$B$7:$AD$1796,26,FALSE)</f>
        <v>5880</v>
      </c>
      <c r="AA1166" s="69">
        <f>VLOOKUP($A1166,공산품!$A164:$L952,12,FALSE)</f>
        <v>5880</v>
      </c>
      <c r="AB1166" s="243">
        <f t="shared" si="201"/>
        <v>0</v>
      </c>
      <c r="AC1166" s="243">
        <f t="shared" si="202"/>
        <v>0</v>
      </c>
      <c r="AD1166" s="83"/>
    </row>
    <row r="1167" spans="1:30" s="64" customFormat="1" ht="14.1" customHeight="1">
      <c r="A1167" s="64">
        <v>159</v>
      </c>
      <c r="B1167" s="16" t="str">
        <f t="shared" si="193"/>
        <v>물엿태국쌀100/남영식품2.5kg쌀엿오뚜기</v>
      </c>
      <c r="C1167" s="85"/>
      <c r="D1167" s="93" t="s">
        <v>141</v>
      </c>
      <c r="E1167" s="93" t="s">
        <v>143</v>
      </c>
      <c r="F1167" s="93" t="s">
        <v>837</v>
      </c>
      <c r="G1167" s="87" t="s">
        <v>112</v>
      </c>
      <c r="H1167" s="95" t="s">
        <v>145</v>
      </c>
      <c r="I1167" s="87" t="s">
        <v>634</v>
      </c>
      <c r="J1167" s="68">
        <f>VLOOKUP($B1167,[1]전년동월vs전월vs당월!$A$7:$AC$1780,11,FALSE)</f>
        <v>8300</v>
      </c>
      <c r="K1167" s="68">
        <f>VLOOKUP($B1167,[2]전년동월vs전월vs당월!$B$7:$AD$1796,11,FALSE)</f>
        <v>9900</v>
      </c>
      <c r="L1167" s="69">
        <f>VLOOKUP($A1167,공산품!$A165:$L953,9,FALSE)</f>
        <v>9900</v>
      </c>
      <c r="M1167" s="243">
        <f t="shared" si="195"/>
        <v>19.277108433734941</v>
      </c>
      <c r="N1167" s="243">
        <f t="shared" si="196"/>
        <v>0</v>
      </c>
      <c r="O1167" s="68">
        <f>VLOOKUP($B1167,[1]전년동월vs전월vs당월!$A$7:$AC$1780,16,FALSE)</f>
        <v>9200</v>
      </c>
      <c r="P1167" s="68" t="str">
        <f>VLOOKUP($B1167,[2]전년동월vs전월vs당월!$B$7:$AD$1796,16,FALSE)</f>
        <v>-</v>
      </c>
      <c r="Q1167" s="69">
        <f>VLOOKUP($A1167,공산품!$A165:$L953,10,FALSE)</f>
        <v>9950</v>
      </c>
      <c r="R1167" s="243">
        <f t="shared" si="197"/>
        <v>8.1521739130434785</v>
      </c>
      <c r="S1167" s="243" t="e">
        <f t="shared" si="198"/>
        <v>#VALUE!</v>
      </c>
      <c r="T1167" s="68">
        <f>VLOOKUP($B1167,[1]전년동월vs전월vs당월!$A$7:$AC$1780,21,FALSE)</f>
        <v>10320</v>
      </c>
      <c r="U1167" s="68" t="str">
        <f>VLOOKUP($B1167,[2]전년동월vs전월vs당월!$B$7:$AD$1796,21,FALSE)</f>
        <v>-</v>
      </c>
      <c r="V1167" s="69">
        <f>VLOOKUP($A1167,공산품!$A165:$L953,11,FALSE)</f>
        <v>8270</v>
      </c>
      <c r="W1167" s="243">
        <f t="shared" si="199"/>
        <v>-19.864341085271317</v>
      </c>
      <c r="X1167" s="243" t="e">
        <f t="shared" si="200"/>
        <v>#VALUE!</v>
      </c>
      <c r="Y1167" s="68">
        <f>VLOOKUP($B1167,[1]전년동월vs전월vs당월!$A$7:$AC$1780,26,FALSE)</f>
        <v>9980</v>
      </c>
      <c r="Z1167" s="68">
        <f>VLOOKUP($B1167,[2]전년동월vs전월vs당월!$B$7:$AD$1796,26,FALSE)</f>
        <v>9980</v>
      </c>
      <c r="AA1167" s="69">
        <f>VLOOKUP($A1167,공산품!$A165:$L953,12,FALSE)</f>
        <v>9980</v>
      </c>
      <c r="AB1167" s="243">
        <f t="shared" si="201"/>
        <v>0</v>
      </c>
      <c r="AC1167" s="243">
        <f t="shared" si="202"/>
        <v>0</v>
      </c>
      <c r="AD1167" s="83"/>
    </row>
    <row r="1168" spans="1:30" s="64" customFormat="1" ht="14.1" customHeight="1">
      <c r="A1168" s="64">
        <v>160</v>
      </c>
      <c r="B1168" s="16" t="str">
        <f t="shared" si="193"/>
        <v>물엿쌀100/청정원3kg쌀올리고당청정원</v>
      </c>
      <c r="C1168" s="85"/>
      <c r="D1168" s="93" t="s">
        <v>141</v>
      </c>
      <c r="E1168" s="93" t="s">
        <v>143</v>
      </c>
      <c r="F1168" s="93" t="s">
        <v>836</v>
      </c>
      <c r="G1168" s="87" t="s">
        <v>131</v>
      </c>
      <c r="H1168" s="95" t="s">
        <v>839</v>
      </c>
      <c r="I1168" s="87" t="s">
        <v>653</v>
      </c>
      <c r="J1168" s="68">
        <f>VLOOKUP($B1168,[1]전년동월vs전월vs당월!$A$7:$AC$1780,11,FALSE)</f>
        <v>12200</v>
      </c>
      <c r="K1168" s="68">
        <f>VLOOKUP($B1168,[2]전년동월vs전월vs당월!$B$7:$AD$1796,11,FALSE)</f>
        <v>12200</v>
      </c>
      <c r="L1168" s="69">
        <f>VLOOKUP($A1168,공산품!$A166:$L954,9,FALSE)</f>
        <v>12200</v>
      </c>
      <c r="M1168" s="243">
        <f t="shared" si="195"/>
        <v>0</v>
      </c>
      <c r="N1168" s="243">
        <f t="shared" si="196"/>
        <v>0</v>
      </c>
      <c r="O1168" s="68" t="str">
        <f>VLOOKUP($B1168,[1]전년동월vs전월vs당월!$A$7:$AC$1780,16,FALSE)</f>
        <v>-</v>
      </c>
      <c r="P1168" s="68" t="str">
        <f>VLOOKUP($B1168,[2]전년동월vs전월vs당월!$B$7:$AD$1796,16,FALSE)</f>
        <v>-</v>
      </c>
      <c r="Q1168" s="69" t="str">
        <f>VLOOKUP($A1168,공산품!$A166:$L954,10,FALSE)</f>
        <v>-</v>
      </c>
      <c r="R1168" s="243" t="e">
        <f t="shared" si="197"/>
        <v>#VALUE!</v>
      </c>
      <c r="S1168" s="243" t="e">
        <f t="shared" si="198"/>
        <v>#VALUE!</v>
      </c>
      <c r="T1168" s="68" t="str">
        <f>VLOOKUP($B1168,[1]전년동월vs전월vs당월!$A$7:$AC$1780,21,FALSE)</f>
        <v>-</v>
      </c>
      <c r="U1168" s="68" t="str">
        <f>VLOOKUP($B1168,[2]전년동월vs전월vs당월!$B$7:$AD$1796,21,FALSE)</f>
        <v>-</v>
      </c>
      <c r="V1168" s="69" t="str">
        <f>VLOOKUP($A1168,공산품!$A166:$L954,11,FALSE)</f>
        <v>-</v>
      </c>
      <c r="W1168" s="243" t="e">
        <f t="shared" si="199"/>
        <v>#VALUE!</v>
      </c>
      <c r="X1168" s="243" t="e">
        <f t="shared" si="200"/>
        <v>#VALUE!</v>
      </c>
      <c r="Y1168" s="68">
        <f>VLOOKUP($B1168,[1]전년동월vs전월vs당월!$A$7:$AC$1780,26,FALSE)</f>
        <v>11650</v>
      </c>
      <c r="Z1168" s="68">
        <f>VLOOKUP($B1168,[2]전년동월vs전월vs당월!$B$7:$AD$1796,26,FALSE)</f>
        <v>11650</v>
      </c>
      <c r="AA1168" s="69" t="str">
        <f>VLOOKUP($A1168,공산품!$A166:$L954,12,FALSE)</f>
        <v>-</v>
      </c>
      <c r="AB1168" s="243" t="e">
        <f t="shared" si="201"/>
        <v>#VALUE!</v>
      </c>
      <c r="AC1168" s="243" t="e">
        <f t="shared" si="202"/>
        <v>#VALUE!</v>
      </c>
      <c r="AD1168" s="83"/>
    </row>
    <row r="1169" spans="1:30" s="64" customFormat="1" ht="14.1" customHeight="1">
      <c r="A1169" s="64">
        <v>161</v>
      </c>
      <c r="B1169" s="16" t="str">
        <f t="shared" si="193"/>
        <v>물엿미국옥수수전분100/콘프로픽츠코리아5kg흰물엿,맥아당함량 55%오뚜기</v>
      </c>
      <c r="C1169" s="85"/>
      <c r="D1169" s="93" t="s">
        <v>141</v>
      </c>
      <c r="E1169" s="93" t="s">
        <v>143</v>
      </c>
      <c r="F1169" s="93" t="s">
        <v>838</v>
      </c>
      <c r="G1169" s="87" t="s">
        <v>147</v>
      </c>
      <c r="H1169" s="95" t="s">
        <v>146</v>
      </c>
      <c r="I1169" s="87" t="s">
        <v>634</v>
      </c>
      <c r="J1169" s="68">
        <f>VLOOKUP($B1169,[1]전년동월vs전월vs당월!$A$7:$AC$1780,11,FALSE)</f>
        <v>7850</v>
      </c>
      <c r="K1169" s="68">
        <f>VLOOKUP($B1169,[2]전년동월vs전월vs당월!$B$7:$AD$1796,11,FALSE)</f>
        <v>8750</v>
      </c>
      <c r="L1169" s="69">
        <f>VLOOKUP($A1169,공산품!$A167:$L955,9,FALSE)</f>
        <v>8750</v>
      </c>
      <c r="M1169" s="243">
        <f t="shared" si="195"/>
        <v>11.464968152866241</v>
      </c>
      <c r="N1169" s="243">
        <f t="shared" si="196"/>
        <v>0</v>
      </c>
      <c r="O1169" s="68" t="str">
        <f>VLOOKUP($B1169,[1]전년동월vs전월vs당월!$A$7:$AC$1780,16,FALSE)</f>
        <v>-</v>
      </c>
      <c r="P1169" s="68" t="str">
        <f>VLOOKUP($B1169,[2]전년동월vs전월vs당월!$B$7:$AD$1796,16,FALSE)</f>
        <v>-</v>
      </c>
      <c r="Q1169" s="69">
        <f>VLOOKUP($A1169,공산품!$A167:$L955,10,FALSE)</f>
        <v>8500</v>
      </c>
      <c r="R1169" s="243" t="e">
        <f t="shared" si="197"/>
        <v>#VALUE!</v>
      </c>
      <c r="S1169" s="243" t="e">
        <f t="shared" si="198"/>
        <v>#VALUE!</v>
      </c>
      <c r="T1169" s="68" t="str">
        <f>VLOOKUP($B1169,[1]전년동월vs전월vs당월!$A$7:$AC$1780,21,FALSE)</f>
        <v>-</v>
      </c>
      <c r="U1169" s="68" t="str">
        <f>VLOOKUP($B1169,[2]전년동월vs전월vs당월!$B$7:$AD$1796,21,FALSE)</f>
        <v>-</v>
      </c>
      <c r="V1169" s="69" t="str">
        <f>VLOOKUP($A1169,공산품!$A167:$L955,11,FALSE)</f>
        <v>-</v>
      </c>
      <c r="W1169" s="243" t="e">
        <f t="shared" si="199"/>
        <v>#VALUE!</v>
      </c>
      <c r="X1169" s="243" t="e">
        <f t="shared" si="200"/>
        <v>#VALUE!</v>
      </c>
      <c r="Y1169" s="68">
        <f>VLOOKUP($B1169,[1]전년동월vs전월vs당월!$A$7:$AC$1780,26,FALSE)</f>
        <v>7800</v>
      </c>
      <c r="Z1169" s="68">
        <f>VLOOKUP($B1169,[2]전년동월vs전월vs당월!$B$7:$AD$1796,26,FALSE)</f>
        <v>7800</v>
      </c>
      <c r="AA1169" s="69">
        <f>VLOOKUP($A1169,공산품!$A167:$L955,12,FALSE)</f>
        <v>7800</v>
      </c>
      <c r="AB1169" s="243">
        <f t="shared" si="201"/>
        <v>0</v>
      </c>
      <c r="AC1169" s="243">
        <f t="shared" si="202"/>
        <v>0</v>
      </c>
      <c r="AD1169" s="110"/>
    </row>
    <row r="1170" spans="1:30" s="64" customFormat="1" ht="14.1" customHeight="1">
      <c r="A1170" s="64">
        <v>162</v>
      </c>
      <c r="B1170" s="16" t="str">
        <f t="shared" si="193"/>
        <v>물엿쌀100/청정원5kg쌀엿청정원</v>
      </c>
      <c r="C1170" s="85"/>
      <c r="D1170" s="93" t="s">
        <v>141</v>
      </c>
      <c r="E1170" s="93" t="s">
        <v>143</v>
      </c>
      <c r="F1170" s="93" t="s">
        <v>836</v>
      </c>
      <c r="G1170" s="87" t="s">
        <v>147</v>
      </c>
      <c r="H1170" s="95" t="s">
        <v>145</v>
      </c>
      <c r="I1170" s="87" t="s">
        <v>653</v>
      </c>
      <c r="J1170" s="68">
        <f>VLOOKUP($B1170,[1]전년동월vs전월vs당월!$A$7:$AC$1780,11,FALSE)</f>
        <v>14600</v>
      </c>
      <c r="K1170" s="68">
        <f>VLOOKUP($B1170,[2]전년동월vs전월vs당월!$B$7:$AD$1796,11,FALSE)</f>
        <v>14600</v>
      </c>
      <c r="L1170" s="69" t="str">
        <f>VLOOKUP($A1170,공산품!$A168:$L956,9,FALSE)</f>
        <v>-</v>
      </c>
      <c r="M1170" s="243" t="e">
        <f t="shared" si="195"/>
        <v>#VALUE!</v>
      </c>
      <c r="N1170" s="243" t="e">
        <f t="shared" si="196"/>
        <v>#VALUE!</v>
      </c>
      <c r="O1170" s="68" t="str">
        <f>VLOOKUP($B1170,[1]전년동월vs전월vs당월!$A$7:$AC$1780,16,FALSE)</f>
        <v>-</v>
      </c>
      <c r="P1170" s="68" t="str">
        <f>VLOOKUP($B1170,[2]전년동월vs전월vs당월!$B$7:$AD$1796,16,FALSE)</f>
        <v>-</v>
      </c>
      <c r="Q1170" s="69" t="str">
        <f>VLOOKUP($A1170,공산품!$A168:$L956,10,FALSE)</f>
        <v>-</v>
      </c>
      <c r="R1170" s="243" t="e">
        <f t="shared" si="197"/>
        <v>#VALUE!</v>
      </c>
      <c r="S1170" s="243" t="e">
        <f t="shared" si="198"/>
        <v>#VALUE!</v>
      </c>
      <c r="T1170" s="68">
        <f>VLOOKUP($B1170,[1]전년동월vs전월vs당월!$A$7:$AC$1780,21,FALSE)</f>
        <v>16500</v>
      </c>
      <c r="U1170" s="68" t="str">
        <f>VLOOKUP($B1170,[2]전년동월vs전월vs당월!$B$7:$AD$1796,21,FALSE)</f>
        <v>-</v>
      </c>
      <c r="V1170" s="69" t="str">
        <f>VLOOKUP($A1170,공산품!$A168:$L956,11,FALSE)</f>
        <v>-</v>
      </c>
      <c r="W1170" s="243" t="e">
        <f t="shared" si="199"/>
        <v>#VALUE!</v>
      </c>
      <c r="X1170" s="243" t="e">
        <f t="shared" si="200"/>
        <v>#VALUE!</v>
      </c>
      <c r="Y1170" s="68">
        <f>VLOOKUP($B1170,[1]전년동월vs전월vs당월!$A$7:$AC$1780,26,FALSE)</f>
        <v>14240</v>
      </c>
      <c r="Z1170" s="68">
        <f>VLOOKUP($B1170,[2]전년동월vs전월vs당월!$B$7:$AD$1796,26,FALSE)</f>
        <v>14240</v>
      </c>
      <c r="AA1170" s="69">
        <f>VLOOKUP($A1170,공산품!$A168:$L956,12,FALSE)</f>
        <v>14240</v>
      </c>
      <c r="AB1170" s="243">
        <f t="shared" si="201"/>
        <v>0</v>
      </c>
      <c r="AC1170" s="243">
        <f t="shared" si="202"/>
        <v>0</v>
      </c>
      <c r="AD1170" s="83"/>
    </row>
    <row r="1171" spans="1:30" s="64" customFormat="1" ht="14.1" customHeight="1">
      <c r="A1171" s="64">
        <v>163</v>
      </c>
      <c r="B1171" s="16" t="str">
        <f t="shared" si="193"/>
        <v>물엿미국옥수수전분100/이츠웰5kg이온물엿이츠웰</v>
      </c>
      <c r="C1171" s="85"/>
      <c r="D1171" s="93" t="s">
        <v>141</v>
      </c>
      <c r="E1171" s="93" t="s">
        <v>143</v>
      </c>
      <c r="F1171" s="93" t="s">
        <v>845</v>
      </c>
      <c r="G1171" s="87" t="s">
        <v>147</v>
      </c>
      <c r="H1171" s="96" t="s">
        <v>846</v>
      </c>
      <c r="I1171" s="87" t="s">
        <v>392</v>
      </c>
      <c r="J1171" s="68" t="str">
        <f>VLOOKUP($B1171,[1]전년동월vs전월vs당월!$A$7:$AC$1780,11,FALSE)</f>
        <v>-</v>
      </c>
      <c r="K1171" s="68" t="str">
        <f>VLOOKUP($B1171,[2]전년동월vs전월vs당월!$B$7:$AD$1796,11,FALSE)</f>
        <v>-</v>
      </c>
      <c r="L1171" s="69" t="str">
        <f>VLOOKUP($A1171,공산품!$A169:$L957,9,FALSE)</f>
        <v>-</v>
      </c>
      <c r="M1171" s="243" t="e">
        <f t="shared" si="195"/>
        <v>#VALUE!</v>
      </c>
      <c r="N1171" s="243" t="e">
        <f t="shared" si="196"/>
        <v>#VALUE!</v>
      </c>
      <c r="O1171" s="68" t="str">
        <f>VLOOKUP($B1171,[1]전년동월vs전월vs당월!$A$7:$AC$1780,16,FALSE)</f>
        <v>-</v>
      </c>
      <c r="P1171" s="68" t="str">
        <f>VLOOKUP($B1171,[2]전년동월vs전월vs당월!$B$7:$AD$1796,16,FALSE)</f>
        <v>-</v>
      </c>
      <c r="Q1171" s="69" t="str">
        <f>VLOOKUP($A1171,공산품!$A169:$L957,10,FALSE)</f>
        <v>-</v>
      </c>
      <c r="R1171" s="243" t="e">
        <f t="shared" si="197"/>
        <v>#VALUE!</v>
      </c>
      <c r="S1171" s="243" t="e">
        <f t="shared" si="198"/>
        <v>#VALUE!</v>
      </c>
      <c r="T1171" s="68" t="str">
        <f>VLOOKUP($B1171,[1]전년동월vs전월vs당월!$A$7:$AC$1780,21,FALSE)</f>
        <v>-</v>
      </c>
      <c r="U1171" s="68" t="str">
        <f>VLOOKUP($B1171,[2]전년동월vs전월vs당월!$B$7:$AD$1796,21,FALSE)</f>
        <v>-</v>
      </c>
      <c r="V1171" s="69" t="str">
        <f>VLOOKUP($A1171,공산품!$A169:$L957,11,FALSE)</f>
        <v>-</v>
      </c>
      <c r="W1171" s="243" t="e">
        <f t="shared" si="199"/>
        <v>#VALUE!</v>
      </c>
      <c r="X1171" s="243" t="e">
        <f t="shared" si="200"/>
        <v>#VALUE!</v>
      </c>
      <c r="Y1171" s="68">
        <f>VLOOKUP($B1171,[1]전년동월vs전월vs당월!$A$7:$AC$1780,26,FALSE)</f>
        <v>11550</v>
      </c>
      <c r="Z1171" s="68">
        <f>VLOOKUP($B1171,[2]전년동월vs전월vs당월!$B$7:$AD$1796,26,FALSE)</f>
        <v>11550</v>
      </c>
      <c r="AA1171" s="69" t="str">
        <f>VLOOKUP($A1171,공산품!$A169:$L957,12,FALSE)</f>
        <v>-</v>
      </c>
      <c r="AB1171" s="243" t="e">
        <f t="shared" si="201"/>
        <v>#VALUE!</v>
      </c>
      <c r="AC1171" s="243" t="e">
        <f t="shared" si="202"/>
        <v>#VALUE!</v>
      </c>
      <c r="AD1171" s="83"/>
    </row>
    <row r="1172" spans="1:30" s="64" customFormat="1" ht="14.1" customHeight="1">
      <c r="A1172" s="64">
        <v>164</v>
      </c>
      <c r="B1172" s="16" t="str">
        <f t="shared" si="193"/>
        <v>물엿옥수수전분100/청정원700g올리고당청정원</v>
      </c>
      <c r="C1172" s="85"/>
      <c r="D1172" s="93" t="s">
        <v>141</v>
      </c>
      <c r="E1172" s="93" t="s">
        <v>143</v>
      </c>
      <c r="F1172" s="93" t="s">
        <v>834</v>
      </c>
      <c r="G1172" s="87" t="s">
        <v>847</v>
      </c>
      <c r="H1172" s="95" t="s">
        <v>835</v>
      </c>
      <c r="I1172" s="87" t="s">
        <v>653</v>
      </c>
      <c r="J1172" s="68" t="str">
        <f>VLOOKUP($B1172,[1]전년동월vs전월vs당월!$A$7:$AC$1780,11,FALSE)</f>
        <v>-</v>
      </c>
      <c r="K1172" s="68" t="str">
        <f>VLOOKUP($B1172,[2]전년동월vs전월vs당월!$B$7:$AD$1796,11,FALSE)</f>
        <v>-</v>
      </c>
      <c r="L1172" s="69" t="str">
        <f>VLOOKUP($A1172,공산품!$A170:$L958,9,FALSE)</f>
        <v>-</v>
      </c>
      <c r="M1172" s="243" t="e">
        <f t="shared" si="195"/>
        <v>#VALUE!</v>
      </c>
      <c r="N1172" s="243" t="e">
        <f t="shared" si="196"/>
        <v>#VALUE!</v>
      </c>
      <c r="O1172" s="68" t="str">
        <f>VLOOKUP($B1172,[1]전년동월vs전월vs당월!$A$7:$AC$1780,16,FALSE)</f>
        <v>-</v>
      </c>
      <c r="P1172" s="68" t="str">
        <f>VLOOKUP($B1172,[2]전년동월vs전월vs당월!$B$7:$AD$1796,16,FALSE)</f>
        <v>-</v>
      </c>
      <c r="Q1172" s="69" t="str">
        <f>VLOOKUP($A1172,공산품!$A170:$L958,10,FALSE)</f>
        <v>-</v>
      </c>
      <c r="R1172" s="243" t="e">
        <f t="shared" si="197"/>
        <v>#VALUE!</v>
      </c>
      <c r="S1172" s="243" t="e">
        <f t="shared" si="198"/>
        <v>#VALUE!</v>
      </c>
      <c r="T1172" s="68">
        <f>VLOOKUP($B1172,[1]전년동월vs전월vs당월!$A$7:$AC$1780,21,FALSE)</f>
        <v>2800</v>
      </c>
      <c r="U1172" s="68">
        <f>VLOOKUP($B1172,[2]전년동월vs전월vs당월!$B$7:$AD$1796,21,FALSE)</f>
        <v>2800</v>
      </c>
      <c r="V1172" s="69">
        <f>VLOOKUP($A1172,공산품!$A170:$L958,11,FALSE)</f>
        <v>2800</v>
      </c>
      <c r="W1172" s="243">
        <f t="shared" si="199"/>
        <v>0</v>
      </c>
      <c r="X1172" s="243">
        <f t="shared" si="200"/>
        <v>0</v>
      </c>
      <c r="Y1172" s="68">
        <f>VLOOKUP($B1172,[1]전년동월vs전월vs당월!$A$7:$AC$1780,26,FALSE)</f>
        <v>2840</v>
      </c>
      <c r="Z1172" s="68">
        <f>VLOOKUP($B1172,[2]전년동월vs전월vs당월!$B$7:$AD$1796,26,FALSE)</f>
        <v>2850</v>
      </c>
      <c r="AA1172" s="69">
        <f>VLOOKUP($A1172,공산품!$A170:$L958,12,FALSE)</f>
        <v>2850</v>
      </c>
      <c r="AB1172" s="243">
        <f t="shared" si="201"/>
        <v>0.352112676056338</v>
      </c>
      <c r="AC1172" s="243">
        <f t="shared" si="202"/>
        <v>0</v>
      </c>
      <c r="AD1172" s="83"/>
    </row>
    <row r="1173" spans="1:30" s="64" customFormat="1" ht="14.1" customHeight="1">
      <c r="A1173" s="64">
        <v>165</v>
      </c>
      <c r="B1173" s="16" t="str">
        <f t="shared" si="193"/>
        <v>물엿원당69/CJ1.2kg요리당제일제당</v>
      </c>
      <c r="C1173" s="85"/>
      <c r="D1173" s="93" t="s">
        <v>141</v>
      </c>
      <c r="E1173" s="93" t="s">
        <v>143</v>
      </c>
      <c r="F1173" s="93" t="s">
        <v>832</v>
      </c>
      <c r="G1173" s="87" t="s">
        <v>144</v>
      </c>
      <c r="H1173" s="96" t="s">
        <v>833</v>
      </c>
      <c r="I1173" s="87" t="s">
        <v>651</v>
      </c>
      <c r="J1173" s="68">
        <f>VLOOKUP($B1173,[1]전년동월vs전월vs당월!$A$7:$AC$1780,11,FALSE)</f>
        <v>2900</v>
      </c>
      <c r="K1173" s="68">
        <f>VLOOKUP($B1173,[2]전년동월vs전월vs당월!$B$7:$AD$1796,11,FALSE)</f>
        <v>2900</v>
      </c>
      <c r="L1173" s="69">
        <f>VLOOKUP($A1173,공산품!$A171:$L959,9,FALSE)</f>
        <v>2900</v>
      </c>
      <c r="M1173" s="243">
        <f t="shared" si="195"/>
        <v>0</v>
      </c>
      <c r="N1173" s="243">
        <f t="shared" si="196"/>
        <v>0</v>
      </c>
      <c r="O1173" s="68">
        <f>VLOOKUP($B1173,[1]전년동월vs전월vs당월!$A$7:$AC$1780,16,FALSE)</f>
        <v>3200</v>
      </c>
      <c r="P1173" s="68">
        <f>VLOOKUP($B1173,[2]전년동월vs전월vs당월!$B$7:$AD$1796,16,FALSE)</f>
        <v>3200</v>
      </c>
      <c r="Q1173" s="69" t="str">
        <f>VLOOKUP($A1173,공산품!$A171:$L959,10,FALSE)</f>
        <v>-</v>
      </c>
      <c r="R1173" s="243" t="e">
        <f t="shared" si="197"/>
        <v>#VALUE!</v>
      </c>
      <c r="S1173" s="243" t="e">
        <f t="shared" si="198"/>
        <v>#VALUE!</v>
      </c>
      <c r="T1173" s="68">
        <f>VLOOKUP($B1173,[1]전년동월vs전월vs당월!$A$7:$AC$1780,21,FALSE)</f>
        <v>3250</v>
      </c>
      <c r="U1173" s="68">
        <f>VLOOKUP($B1173,[2]전년동월vs전월vs당월!$B$7:$AD$1796,21,FALSE)</f>
        <v>3250</v>
      </c>
      <c r="V1173" s="69">
        <f>VLOOKUP($A1173,공산품!$A171:$L959,11,FALSE)</f>
        <v>3250</v>
      </c>
      <c r="W1173" s="243">
        <f t="shared" si="199"/>
        <v>0</v>
      </c>
      <c r="X1173" s="243">
        <f t="shared" si="200"/>
        <v>0</v>
      </c>
      <c r="Y1173" s="68">
        <f>VLOOKUP($B1173,[1]전년동월vs전월vs당월!$A$7:$AC$1780,26,FALSE)</f>
        <v>3250</v>
      </c>
      <c r="Z1173" s="68">
        <f>VLOOKUP($B1173,[2]전년동월vs전월vs당월!$B$7:$AD$1796,26,FALSE)</f>
        <v>3250</v>
      </c>
      <c r="AA1173" s="69">
        <f>VLOOKUP($A1173,공산품!$A171:$L959,12,FALSE)</f>
        <v>3250</v>
      </c>
      <c r="AB1173" s="243">
        <f t="shared" si="201"/>
        <v>0</v>
      </c>
      <c r="AC1173" s="243">
        <f t="shared" si="202"/>
        <v>0</v>
      </c>
      <c r="AD1173" s="83"/>
    </row>
    <row r="1174" spans="1:30" s="64" customFormat="1" ht="14.1" customHeight="1">
      <c r="A1174" s="64">
        <v>166</v>
      </c>
      <c r="B1174" s="16" t="str">
        <f t="shared" si="193"/>
        <v>설탕15kg백설탕제일제당</v>
      </c>
      <c r="C1174" s="85">
        <v>43</v>
      </c>
      <c r="D1174" s="93" t="s">
        <v>141</v>
      </c>
      <c r="E1174" s="93" t="s">
        <v>148</v>
      </c>
      <c r="F1174" s="93"/>
      <c r="G1174" s="87" t="s">
        <v>848</v>
      </c>
      <c r="H1174" s="96" t="s">
        <v>149</v>
      </c>
      <c r="I1174" s="87" t="s">
        <v>651</v>
      </c>
      <c r="J1174" s="68">
        <f>VLOOKUP($B1174,[1]전년동월vs전월vs당월!$A$7:$AC$1780,11,FALSE)</f>
        <v>24800</v>
      </c>
      <c r="K1174" s="68">
        <f>VLOOKUP($B1174,[2]전년동월vs전월vs당월!$B$7:$AD$1796,11,FALSE)</f>
        <v>23850</v>
      </c>
      <c r="L1174" s="69">
        <f>VLOOKUP($A1174,공산품!$A172:$L960,9,FALSE)</f>
        <v>23850</v>
      </c>
      <c r="M1174" s="243">
        <f t="shared" si="195"/>
        <v>-3.8306451612903225</v>
      </c>
      <c r="N1174" s="243">
        <f t="shared" si="196"/>
        <v>0</v>
      </c>
      <c r="O1174" s="68" t="str">
        <f>VLOOKUP($B1174,[1]전년동월vs전월vs당월!$A$7:$AC$1780,16,FALSE)</f>
        <v>-</v>
      </c>
      <c r="P1174" s="68" t="str">
        <f>VLOOKUP($B1174,[2]전년동월vs전월vs당월!$B$7:$AD$1796,16,FALSE)</f>
        <v>-</v>
      </c>
      <c r="Q1174" s="69" t="str">
        <f>VLOOKUP($A1174,공산품!$A172:$L960,10,FALSE)</f>
        <v>-</v>
      </c>
      <c r="R1174" s="243" t="e">
        <f t="shared" si="197"/>
        <v>#VALUE!</v>
      </c>
      <c r="S1174" s="243" t="e">
        <f t="shared" si="198"/>
        <v>#VALUE!</v>
      </c>
      <c r="T1174" s="68">
        <f>VLOOKUP($B1174,[1]전년동월vs전월vs당월!$A$7:$AC$1780,21,FALSE)</f>
        <v>20600</v>
      </c>
      <c r="U1174" s="68" t="str">
        <f>VLOOKUP($B1174,[2]전년동월vs전월vs당월!$B$7:$AD$1796,21,FALSE)</f>
        <v>-</v>
      </c>
      <c r="V1174" s="69">
        <f>VLOOKUP($A1174,공산품!$A172:$L960,11,FALSE)</f>
        <v>20600</v>
      </c>
      <c r="W1174" s="243">
        <f t="shared" si="199"/>
        <v>0</v>
      </c>
      <c r="X1174" s="243" t="e">
        <f t="shared" si="200"/>
        <v>#VALUE!</v>
      </c>
      <c r="Y1174" s="68">
        <f>VLOOKUP($B1174,[1]전년동월vs전월vs당월!$A$7:$AC$1780,26,FALSE)</f>
        <v>23090</v>
      </c>
      <c r="Z1174" s="68">
        <f>VLOOKUP($B1174,[2]전년동월vs전월vs당월!$B$7:$AD$1796,26,FALSE)</f>
        <v>21000</v>
      </c>
      <c r="AA1174" s="69" t="str">
        <f>VLOOKUP($A1174,공산품!$A172:$L960,12,FALSE)</f>
        <v>-</v>
      </c>
      <c r="AB1174" s="243" t="e">
        <f t="shared" si="201"/>
        <v>#VALUE!</v>
      </c>
      <c r="AC1174" s="243" t="e">
        <f t="shared" si="202"/>
        <v>#VALUE!</v>
      </c>
      <c r="AD1174" s="110"/>
    </row>
    <row r="1175" spans="1:30" s="64" customFormat="1" ht="14.1" customHeight="1">
      <c r="A1175" s="64">
        <v>167</v>
      </c>
      <c r="B1175" s="16" t="str">
        <f t="shared" ref="B1175:B1238" si="203">E1175&amp;F1175&amp;G1175&amp;H1175&amp;I1175</f>
        <v>설탕3kg백설탕제일제당</v>
      </c>
      <c r="C1175" s="85"/>
      <c r="D1175" s="93" t="s">
        <v>141</v>
      </c>
      <c r="E1175" s="93" t="s">
        <v>148</v>
      </c>
      <c r="F1175" s="93"/>
      <c r="G1175" s="87" t="s">
        <v>131</v>
      </c>
      <c r="H1175" s="96" t="s">
        <v>149</v>
      </c>
      <c r="I1175" s="87" t="s">
        <v>651</v>
      </c>
      <c r="J1175" s="68">
        <f>VLOOKUP($B1175,[1]전년동월vs전월vs당월!$A$7:$AC$1780,11,FALSE)</f>
        <v>4900</v>
      </c>
      <c r="K1175" s="68">
        <f>VLOOKUP($B1175,[2]전년동월vs전월vs당월!$B$7:$AD$1796,11,FALSE)</f>
        <v>4100</v>
      </c>
      <c r="L1175" s="69">
        <f>VLOOKUP($A1175,공산품!$A173:$L961,9,FALSE)</f>
        <v>4250</v>
      </c>
      <c r="M1175" s="243">
        <f t="shared" si="195"/>
        <v>-13.26530612244898</v>
      </c>
      <c r="N1175" s="243">
        <f t="shared" si="196"/>
        <v>3.6585365853658538</v>
      </c>
      <c r="O1175" s="68">
        <f>VLOOKUP($B1175,[1]전년동월vs전월vs당월!$A$7:$AC$1780,16,FALSE)</f>
        <v>5000</v>
      </c>
      <c r="P1175" s="68">
        <f>VLOOKUP($B1175,[2]전년동월vs전월vs당월!$B$7:$AD$1796,16,FALSE)</f>
        <v>4800</v>
      </c>
      <c r="Q1175" s="69">
        <f>VLOOKUP($A1175,공산품!$A173:$L961,10,FALSE)</f>
        <v>4800</v>
      </c>
      <c r="R1175" s="243">
        <f t="shared" si="197"/>
        <v>-4</v>
      </c>
      <c r="S1175" s="243">
        <f t="shared" si="198"/>
        <v>0</v>
      </c>
      <c r="T1175" s="68">
        <f>VLOOKUP($B1175,[1]전년동월vs전월vs당월!$A$7:$AC$1780,21,FALSE)</f>
        <v>4680</v>
      </c>
      <c r="U1175" s="68">
        <f>VLOOKUP($B1175,[2]전년동월vs전월vs당월!$B$7:$AD$1796,21,FALSE)</f>
        <v>4670</v>
      </c>
      <c r="V1175" s="69">
        <f>VLOOKUP($A1175,공산품!$A173:$L961,11,FALSE)</f>
        <v>4670</v>
      </c>
      <c r="W1175" s="243">
        <f t="shared" si="199"/>
        <v>-0.21367521367521367</v>
      </c>
      <c r="X1175" s="243">
        <f t="shared" si="200"/>
        <v>0</v>
      </c>
      <c r="Y1175" s="68">
        <f>VLOOKUP($B1175,[1]전년동월vs전월vs당월!$A$7:$AC$1780,26,FALSE)</f>
        <v>4680</v>
      </c>
      <c r="Z1175" s="68">
        <f>VLOOKUP($B1175,[2]전년동월vs전월vs당월!$B$7:$AD$1796,26,FALSE)</f>
        <v>4680</v>
      </c>
      <c r="AA1175" s="69">
        <f>VLOOKUP($A1175,공산품!$A173:$L961,12,FALSE)</f>
        <v>4680</v>
      </c>
      <c r="AB1175" s="243">
        <f t="shared" si="201"/>
        <v>0</v>
      </c>
      <c r="AC1175" s="243">
        <f t="shared" si="202"/>
        <v>0</v>
      </c>
      <c r="AD1175" s="83"/>
    </row>
    <row r="1176" spans="1:30" s="64" customFormat="1" ht="14.1" customHeight="1">
      <c r="A1176" s="64">
        <v>168</v>
      </c>
      <c r="B1176" s="16" t="str">
        <f t="shared" si="203"/>
        <v>설탕3kg황설탕제일제당</v>
      </c>
      <c r="C1176" s="85"/>
      <c r="D1176" s="93" t="s">
        <v>141</v>
      </c>
      <c r="E1176" s="93" t="s">
        <v>148</v>
      </c>
      <c r="F1176" s="93"/>
      <c r="G1176" s="87" t="s">
        <v>131</v>
      </c>
      <c r="H1176" s="96" t="s">
        <v>150</v>
      </c>
      <c r="I1176" s="87" t="s">
        <v>651</v>
      </c>
      <c r="J1176" s="68">
        <f>VLOOKUP($B1176,[1]전년동월vs전월vs당월!$A$7:$AC$1780,11,FALSE)</f>
        <v>5660</v>
      </c>
      <c r="K1176" s="68">
        <f>VLOOKUP($B1176,[2]전년동월vs전월vs당월!$B$7:$AD$1796,11,FALSE)</f>
        <v>5660</v>
      </c>
      <c r="L1176" s="69">
        <f>VLOOKUP($A1176,공산품!$A174:$L962,9,FALSE)</f>
        <v>5200</v>
      </c>
      <c r="M1176" s="243">
        <f t="shared" si="195"/>
        <v>-8.1272084805653702</v>
      </c>
      <c r="N1176" s="243">
        <f t="shared" si="196"/>
        <v>-8.1272084805653702</v>
      </c>
      <c r="O1176" s="68">
        <f>VLOOKUP($B1176,[1]전년동월vs전월vs당월!$A$7:$AC$1780,16,FALSE)</f>
        <v>5800</v>
      </c>
      <c r="P1176" s="68">
        <f>VLOOKUP($B1176,[2]전년동월vs전월vs당월!$B$7:$AD$1796,16,FALSE)</f>
        <v>5800</v>
      </c>
      <c r="Q1176" s="69">
        <f>VLOOKUP($A1176,공산품!$A174:$L962,10,FALSE)</f>
        <v>5600</v>
      </c>
      <c r="R1176" s="243">
        <f t="shared" si="197"/>
        <v>-3.4482758620689653</v>
      </c>
      <c r="S1176" s="243">
        <f t="shared" si="198"/>
        <v>-3.4482758620689653</v>
      </c>
      <c r="T1176" s="68">
        <f>VLOOKUP($B1176,[1]전년동월vs전월vs당월!$A$7:$AC$1780,21,FALSE)</f>
        <v>5960</v>
      </c>
      <c r="U1176" s="68">
        <f>VLOOKUP($B1176,[2]전년동월vs전월vs당월!$B$7:$AD$1796,21,FALSE)</f>
        <v>5950</v>
      </c>
      <c r="V1176" s="69">
        <f>VLOOKUP($A1176,공산품!$A174:$L962,11,FALSE)</f>
        <v>5950</v>
      </c>
      <c r="W1176" s="243">
        <f t="shared" si="199"/>
        <v>-0.16778523489932887</v>
      </c>
      <c r="X1176" s="243">
        <f t="shared" si="200"/>
        <v>0</v>
      </c>
      <c r="Y1176" s="68">
        <f>VLOOKUP($B1176,[1]전년동월vs전월vs당월!$A$7:$AC$1780,26,FALSE)</f>
        <v>5960</v>
      </c>
      <c r="Z1176" s="68">
        <f>VLOOKUP($B1176,[2]전년동월vs전월vs당월!$B$7:$AD$1796,26,FALSE)</f>
        <v>6190</v>
      </c>
      <c r="AA1176" s="69">
        <f>VLOOKUP($A1176,공산품!$A174:$L962,12,FALSE)</f>
        <v>5960</v>
      </c>
      <c r="AB1176" s="243">
        <f t="shared" si="201"/>
        <v>0</v>
      </c>
      <c r="AC1176" s="243">
        <f t="shared" si="202"/>
        <v>-3.7156704361873989</v>
      </c>
      <c r="AD1176" s="83"/>
    </row>
    <row r="1177" spans="1:30" s="64" customFormat="1" ht="14.1" customHeight="1">
      <c r="A1177" s="64">
        <v>169</v>
      </c>
      <c r="B1177" s="16" t="str">
        <f t="shared" si="203"/>
        <v>설탕브라질호주과테말라남아프리카공화국태국원당100/CJkg백설탕제일제당</v>
      </c>
      <c r="C1177" s="85"/>
      <c r="D1177" s="93" t="s">
        <v>141</v>
      </c>
      <c r="E1177" s="93" t="s">
        <v>148</v>
      </c>
      <c r="F1177" s="93" t="s">
        <v>849</v>
      </c>
      <c r="G1177" s="87" t="s">
        <v>416</v>
      </c>
      <c r="H1177" s="96" t="s">
        <v>149</v>
      </c>
      <c r="I1177" s="87" t="s">
        <v>651</v>
      </c>
      <c r="J1177" s="68">
        <f>VLOOKUP($B1177,[1]전년동월vs전월vs당월!$A$7:$AC$1780,11,FALSE)</f>
        <v>1730</v>
      </c>
      <c r="K1177" s="68">
        <f>VLOOKUP($B1177,[2]전년동월vs전월vs당월!$B$7:$AD$1796,11,FALSE)</f>
        <v>1590</v>
      </c>
      <c r="L1177" s="69">
        <f>VLOOKUP($A1177,공산품!$A175:$L963,9,FALSE)</f>
        <v>1590</v>
      </c>
      <c r="M1177" s="243">
        <f t="shared" si="195"/>
        <v>-8.0924855491329488</v>
      </c>
      <c r="N1177" s="243">
        <f t="shared" si="196"/>
        <v>0</v>
      </c>
      <c r="O1177" s="68">
        <f>VLOOKUP($B1177,[1]전년동월vs전월vs당월!$A$7:$AC$1780,16,FALSE)</f>
        <v>1800</v>
      </c>
      <c r="P1177" s="68">
        <f>VLOOKUP($B1177,[2]전년동월vs전월vs당월!$B$7:$AD$1796,16,FALSE)</f>
        <v>1800</v>
      </c>
      <c r="Q1177" s="69">
        <f>VLOOKUP($A1177,공산품!$A175:$L963,10,FALSE)</f>
        <v>1800</v>
      </c>
      <c r="R1177" s="243">
        <f t="shared" si="197"/>
        <v>0</v>
      </c>
      <c r="S1177" s="243">
        <f t="shared" si="198"/>
        <v>0</v>
      </c>
      <c r="T1177" s="68">
        <f>VLOOKUP($B1177,[1]전년동월vs전월vs당월!$A$7:$AC$1780,21,FALSE)</f>
        <v>1590</v>
      </c>
      <c r="U1177" s="68">
        <f>VLOOKUP($B1177,[2]전년동월vs전월vs당월!$B$7:$AD$1796,21,FALSE)</f>
        <v>1600</v>
      </c>
      <c r="V1177" s="69">
        <f>VLOOKUP($A1177,공산품!$A175:$L963,11,FALSE)</f>
        <v>1600</v>
      </c>
      <c r="W1177" s="243">
        <f t="shared" si="199"/>
        <v>0.62893081761006286</v>
      </c>
      <c r="X1177" s="243">
        <f t="shared" si="200"/>
        <v>0</v>
      </c>
      <c r="Y1177" s="68">
        <f>VLOOKUP($B1177,[1]전년동월vs전월vs당월!$A$7:$AC$1780,26,FALSE)</f>
        <v>1610</v>
      </c>
      <c r="Z1177" s="68">
        <f>VLOOKUP($B1177,[2]전년동월vs전월vs당월!$B$7:$AD$1796,26,FALSE)</f>
        <v>1630</v>
      </c>
      <c r="AA1177" s="69">
        <f>VLOOKUP($A1177,공산품!$A175:$L963,12,FALSE)</f>
        <v>1630</v>
      </c>
      <c r="AB1177" s="243">
        <f t="shared" si="201"/>
        <v>1.2422360248447204</v>
      </c>
      <c r="AC1177" s="243">
        <f t="shared" si="202"/>
        <v>0</v>
      </c>
      <c r="AD1177" s="83"/>
    </row>
    <row r="1178" spans="1:30" s="64" customFormat="1" ht="14.1" customHeight="1">
      <c r="A1178" s="64">
        <v>170</v>
      </c>
      <c r="B1178" s="16" t="str">
        <f t="shared" si="203"/>
        <v>설탕브라질호주과테말라남아프리카공화국태국원당100/CJkg흑설탕제일제당</v>
      </c>
      <c r="C1178" s="85"/>
      <c r="D1178" s="93" t="s">
        <v>141</v>
      </c>
      <c r="E1178" s="93" t="s">
        <v>148</v>
      </c>
      <c r="F1178" s="93" t="s">
        <v>849</v>
      </c>
      <c r="G1178" s="85" t="s">
        <v>416</v>
      </c>
      <c r="H1178" s="93" t="s">
        <v>151</v>
      </c>
      <c r="I1178" s="87" t="s">
        <v>651</v>
      </c>
      <c r="J1178" s="68">
        <f>VLOOKUP($B1178,[1]전년동월vs전월vs당월!$A$7:$AC$1780,11,FALSE)</f>
        <v>2100</v>
      </c>
      <c r="K1178" s="68">
        <f>VLOOKUP($B1178,[2]전년동월vs전월vs당월!$B$7:$AD$1796,11,FALSE)</f>
        <v>2100</v>
      </c>
      <c r="L1178" s="69">
        <f>VLOOKUP($A1178,공산품!$A176:$L964,9,FALSE)</f>
        <v>2100</v>
      </c>
      <c r="M1178" s="243">
        <f t="shared" si="195"/>
        <v>0</v>
      </c>
      <c r="N1178" s="243">
        <f t="shared" si="196"/>
        <v>0</v>
      </c>
      <c r="O1178" s="68">
        <f>VLOOKUP($B1178,[1]전년동월vs전월vs당월!$A$7:$AC$1780,16,FALSE)</f>
        <v>2300</v>
      </c>
      <c r="P1178" s="68" t="str">
        <f>VLOOKUP($B1178,[2]전년동월vs전월vs당월!$B$7:$AD$1796,16,FALSE)</f>
        <v>-</v>
      </c>
      <c r="Q1178" s="69">
        <f>VLOOKUP($A1178,공산품!$A176:$L964,10,FALSE)</f>
        <v>2200</v>
      </c>
      <c r="R1178" s="243">
        <f t="shared" si="197"/>
        <v>-4.3478260869565215</v>
      </c>
      <c r="S1178" s="243" t="e">
        <f t="shared" si="198"/>
        <v>#VALUE!</v>
      </c>
      <c r="T1178" s="68">
        <f>VLOOKUP($B1178,[1]전년동월vs전월vs당월!$A$7:$AC$1780,21,FALSE)</f>
        <v>2180</v>
      </c>
      <c r="U1178" s="68">
        <f>VLOOKUP($B1178,[2]전년동월vs전월vs당월!$B$7:$AD$1796,21,FALSE)</f>
        <v>2180</v>
      </c>
      <c r="V1178" s="69">
        <f>VLOOKUP($A1178,공산품!$A176:$L964,11,FALSE)</f>
        <v>2180</v>
      </c>
      <c r="W1178" s="243">
        <f t="shared" si="199"/>
        <v>0</v>
      </c>
      <c r="X1178" s="243">
        <f t="shared" si="200"/>
        <v>0</v>
      </c>
      <c r="Y1178" s="68">
        <f>VLOOKUP($B1178,[1]전년동월vs전월vs당월!$A$7:$AC$1780,26,FALSE)</f>
        <v>2180</v>
      </c>
      <c r="Z1178" s="68">
        <f>VLOOKUP($B1178,[2]전년동월vs전월vs당월!$B$7:$AD$1796,26,FALSE)</f>
        <v>2180</v>
      </c>
      <c r="AA1178" s="69">
        <f>VLOOKUP($A1178,공산품!$A176:$L964,12,FALSE)</f>
        <v>2180</v>
      </c>
      <c r="AB1178" s="243">
        <f t="shared" si="201"/>
        <v>0</v>
      </c>
      <c r="AC1178" s="243">
        <f t="shared" si="202"/>
        <v>0</v>
      </c>
      <c r="AD1178" s="83"/>
    </row>
    <row r="1179" spans="1:30" s="64" customFormat="1" ht="14.1" customHeight="1">
      <c r="A1179" s="64">
        <v>171</v>
      </c>
      <c r="B1179" s="16" t="str">
        <f t="shared" si="203"/>
        <v>설탕브라질호주과테말라남아프리카공화국태국원당100/CJkg황설탕제일제당</v>
      </c>
      <c r="C1179" s="85"/>
      <c r="D1179" s="93" t="s">
        <v>141</v>
      </c>
      <c r="E1179" s="93" t="s">
        <v>148</v>
      </c>
      <c r="F1179" s="93" t="s">
        <v>849</v>
      </c>
      <c r="G1179" s="85" t="s">
        <v>416</v>
      </c>
      <c r="H1179" s="93" t="s">
        <v>150</v>
      </c>
      <c r="I1179" s="87" t="s">
        <v>651</v>
      </c>
      <c r="J1179" s="68">
        <f>VLOOKUP($B1179,[1]전년동월vs전월vs당월!$A$7:$AC$1780,11,FALSE)</f>
        <v>2000</v>
      </c>
      <c r="K1179" s="68">
        <f>VLOOKUP($B1179,[2]전년동월vs전월vs당월!$B$7:$AD$1796,11,FALSE)</f>
        <v>2000</v>
      </c>
      <c r="L1179" s="69">
        <f>VLOOKUP($A1179,공산품!$A177:$L965,9,FALSE)</f>
        <v>2000</v>
      </c>
      <c r="M1179" s="243">
        <f t="shared" si="195"/>
        <v>0</v>
      </c>
      <c r="N1179" s="243">
        <f t="shared" si="196"/>
        <v>0</v>
      </c>
      <c r="O1179" s="68">
        <f>VLOOKUP($B1179,[1]전년동월vs전월vs당월!$A$7:$AC$1780,16,FALSE)</f>
        <v>2200</v>
      </c>
      <c r="P1179" s="68">
        <f>VLOOKUP($B1179,[2]전년동월vs전월vs당월!$B$7:$AD$1796,16,FALSE)</f>
        <v>2200</v>
      </c>
      <c r="Q1179" s="69">
        <f>VLOOKUP($A1179,공산품!$A177:$L965,10,FALSE)</f>
        <v>2200</v>
      </c>
      <c r="R1179" s="243">
        <f t="shared" si="197"/>
        <v>0</v>
      </c>
      <c r="S1179" s="243">
        <f t="shared" si="198"/>
        <v>0</v>
      </c>
      <c r="T1179" s="68">
        <f>VLOOKUP($B1179,[1]전년동월vs전월vs당월!$A$7:$AC$1780,21,FALSE)</f>
        <v>2060</v>
      </c>
      <c r="U1179" s="68">
        <f>VLOOKUP($B1179,[2]전년동월vs전월vs당월!$B$7:$AD$1796,21,FALSE)</f>
        <v>2040</v>
      </c>
      <c r="V1179" s="69">
        <f>VLOOKUP($A1179,공산품!$A177:$L965,11,FALSE)</f>
        <v>2040</v>
      </c>
      <c r="W1179" s="243">
        <f t="shared" si="199"/>
        <v>-0.970873786407767</v>
      </c>
      <c r="X1179" s="243">
        <f t="shared" si="200"/>
        <v>0</v>
      </c>
      <c r="Y1179" s="68">
        <f>VLOOKUP($B1179,[1]전년동월vs전월vs당월!$A$7:$AC$1780,26,FALSE)</f>
        <v>2060</v>
      </c>
      <c r="Z1179" s="68">
        <f>VLOOKUP($B1179,[2]전년동월vs전월vs당월!$B$7:$AD$1796,26,FALSE)</f>
        <v>2060</v>
      </c>
      <c r="AA1179" s="69">
        <f>VLOOKUP($A1179,공산품!$A177:$L965,12,FALSE)</f>
        <v>2060</v>
      </c>
      <c r="AB1179" s="243">
        <f t="shared" si="201"/>
        <v>0</v>
      </c>
      <c r="AC1179" s="243">
        <f t="shared" si="202"/>
        <v>0</v>
      </c>
      <c r="AD1179" s="83"/>
    </row>
    <row r="1180" spans="1:30" s="64" customFormat="1" ht="14.1" customHeight="1">
      <c r="A1180" s="64">
        <v>172</v>
      </c>
      <c r="B1180" s="16" t="str">
        <f t="shared" si="203"/>
        <v>설탕kg백설탕삼양</v>
      </c>
      <c r="C1180" s="85"/>
      <c r="D1180" s="93" t="s">
        <v>141</v>
      </c>
      <c r="E1180" s="93" t="s">
        <v>148</v>
      </c>
      <c r="F1180" s="93"/>
      <c r="G1180" s="85" t="s">
        <v>416</v>
      </c>
      <c r="H1180" s="93" t="s">
        <v>149</v>
      </c>
      <c r="I1180" s="88" t="s">
        <v>850</v>
      </c>
      <c r="J1180" s="68">
        <f>VLOOKUP($B1180,[1]전년동월vs전월vs당월!$A$7:$AC$1780,11,FALSE)</f>
        <v>1560</v>
      </c>
      <c r="K1180" s="68">
        <f>VLOOKUP($B1180,[2]전년동월vs전월vs당월!$B$7:$AD$1796,11,FALSE)</f>
        <v>1560</v>
      </c>
      <c r="L1180" s="69">
        <f>VLOOKUP($A1180,공산품!$A178:$L966,9,FALSE)</f>
        <v>1320</v>
      </c>
      <c r="M1180" s="243">
        <f t="shared" si="195"/>
        <v>-15.384615384615385</v>
      </c>
      <c r="N1180" s="243">
        <f t="shared" si="196"/>
        <v>-15.384615384615385</v>
      </c>
      <c r="O1180" s="68">
        <f>VLOOKUP($B1180,[1]전년동월vs전월vs당월!$A$7:$AC$1780,16,FALSE)</f>
        <v>1800</v>
      </c>
      <c r="P1180" s="68">
        <f>VLOOKUP($B1180,[2]전년동월vs전월vs당월!$B$7:$AD$1796,16,FALSE)</f>
        <v>1800</v>
      </c>
      <c r="Q1180" s="69">
        <f>VLOOKUP($A1180,공산품!$A178:$L966,10,FALSE)</f>
        <v>1800</v>
      </c>
      <c r="R1180" s="243">
        <f t="shared" si="197"/>
        <v>0</v>
      </c>
      <c r="S1180" s="243">
        <f t="shared" si="198"/>
        <v>0</v>
      </c>
      <c r="T1180" s="68">
        <f>VLOOKUP($B1180,[1]전년동월vs전월vs당월!$A$7:$AC$1780,21,FALSE)</f>
        <v>1550</v>
      </c>
      <c r="U1180" s="68">
        <f>VLOOKUP($B1180,[2]전년동월vs전월vs당월!$B$7:$AD$1796,21,FALSE)</f>
        <v>1530</v>
      </c>
      <c r="V1180" s="69">
        <f>VLOOKUP($A1180,공산품!$A178:$L966,11,FALSE)</f>
        <v>1530</v>
      </c>
      <c r="W1180" s="243">
        <f t="shared" si="199"/>
        <v>-1.2903225806451613</v>
      </c>
      <c r="X1180" s="243">
        <f t="shared" si="200"/>
        <v>0</v>
      </c>
      <c r="Y1180" s="68">
        <f>VLOOKUP($B1180,[1]전년동월vs전월vs당월!$A$7:$AC$1780,26,FALSE)</f>
        <v>1610</v>
      </c>
      <c r="Z1180" s="68">
        <f>VLOOKUP($B1180,[2]전년동월vs전월vs당월!$B$7:$AD$1796,26,FALSE)</f>
        <v>1610</v>
      </c>
      <c r="AA1180" s="69">
        <f>VLOOKUP($A1180,공산품!$A178:$L966,12,FALSE)</f>
        <v>1610</v>
      </c>
      <c r="AB1180" s="243">
        <f t="shared" si="201"/>
        <v>0</v>
      </c>
      <c r="AC1180" s="243">
        <f t="shared" si="202"/>
        <v>0</v>
      </c>
      <c r="AD1180" s="83"/>
    </row>
    <row r="1181" spans="1:30" s="64" customFormat="1" ht="14.1" customHeight="1">
      <c r="A1181" s="64">
        <v>173</v>
      </c>
      <c r="B1181" s="16" t="str">
        <f t="shared" si="203"/>
        <v>설탕/삼양kg황설탕삼양</v>
      </c>
      <c r="C1181" s="85"/>
      <c r="D1181" s="93" t="s">
        <v>141</v>
      </c>
      <c r="E1181" s="93" t="s">
        <v>148</v>
      </c>
      <c r="F1181" s="93" t="s">
        <v>851</v>
      </c>
      <c r="G1181" s="85" t="s">
        <v>416</v>
      </c>
      <c r="H1181" s="93" t="s">
        <v>150</v>
      </c>
      <c r="I1181" s="88" t="s">
        <v>850</v>
      </c>
      <c r="J1181" s="68" t="str">
        <f>VLOOKUP($B1181,[1]전년동월vs전월vs당월!$A$7:$AC$1780,11,FALSE)</f>
        <v>-</v>
      </c>
      <c r="K1181" s="68">
        <f>VLOOKUP($B1181,[2]전년동월vs전월vs당월!$B$7:$AD$1796,11,FALSE)</f>
        <v>1810</v>
      </c>
      <c r="L1181" s="69">
        <f>VLOOKUP($A1181,공산품!$A179:$L967,9,FALSE)</f>
        <v>1670</v>
      </c>
      <c r="M1181" s="243" t="e">
        <f t="shared" si="195"/>
        <v>#VALUE!</v>
      </c>
      <c r="N1181" s="243">
        <f t="shared" si="196"/>
        <v>-7.7348066298342539</v>
      </c>
      <c r="O1181" s="68">
        <f>VLOOKUP($B1181,[1]전년동월vs전월vs당월!$A$7:$AC$1780,16,FALSE)</f>
        <v>2200</v>
      </c>
      <c r="P1181" s="68" t="str">
        <f>VLOOKUP($B1181,[2]전년동월vs전월vs당월!$B$7:$AD$1796,16,FALSE)</f>
        <v>-</v>
      </c>
      <c r="Q1181" s="69" t="str">
        <f>VLOOKUP($A1181,공산품!$A179:$L967,10,FALSE)</f>
        <v>-</v>
      </c>
      <c r="R1181" s="243" t="e">
        <f t="shared" si="197"/>
        <v>#VALUE!</v>
      </c>
      <c r="S1181" s="243" t="e">
        <f t="shared" si="198"/>
        <v>#VALUE!</v>
      </c>
      <c r="T1181" s="68">
        <f>VLOOKUP($B1181,[1]전년동월vs전월vs당월!$A$7:$AC$1780,21,FALSE)</f>
        <v>1970</v>
      </c>
      <c r="U1181" s="68">
        <f>VLOOKUP($B1181,[2]전년동월vs전월vs당월!$B$7:$AD$1796,21,FALSE)</f>
        <v>1960</v>
      </c>
      <c r="V1181" s="69">
        <f>VLOOKUP($A1181,공산품!$A179:$L967,11,FALSE)</f>
        <v>1960</v>
      </c>
      <c r="W1181" s="243">
        <f t="shared" si="199"/>
        <v>-0.50761421319796951</v>
      </c>
      <c r="X1181" s="243">
        <f t="shared" si="200"/>
        <v>0</v>
      </c>
      <c r="Y1181" s="68">
        <f>VLOOKUP($B1181,[1]전년동월vs전월vs당월!$A$7:$AC$1780,26,FALSE)</f>
        <v>2060</v>
      </c>
      <c r="Z1181" s="68">
        <f>VLOOKUP($B1181,[2]전년동월vs전월vs당월!$B$7:$AD$1796,26,FALSE)</f>
        <v>2060</v>
      </c>
      <c r="AA1181" s="69">
        <f>VLOOKUP($A1181,공산품!$A179:$L967,12,FALSE)</f>
        <v>2050</v>
      </c>
      <c r="AB1181" s="243">
        <f t="shared" si="201"/>
        <v>-0.4854368932038835</v>
      </c>
      <c r="AC1181" s="243">
        <f t="shared" si="202"/>
        <v>-0.4854368932038835</v>
      </c>
      <c r="AD1181" s="83"/>
    </row>
    <row r="1182" spans="1:30" s="64" customFormat="1" ht="14.1" customHeight="1">
      <c r="A1182" s="64">
        <v>174</v>
      </c>
      <c r="B1182" s="16" t="str">
        <f t="shared" si="203"/>
        <v>설탕kg백설탕대한제당</v>
      </c>
      <c r="C1182" s="85"/>
      <c r="D1182" s="93" t="s">
        <v>141</v>
      </c>
      <c r="E1182" s="93" t="s">
        <v>148</v>
      </c>
      <c r="F1182" s="93"/>
      <c r="G1182" s="85" t="s">
        <v>416</v>
      </c>
      <c r="H1182" s="93" t="s">
        <v>149</v>
      </c>
      <c r="I1182" s="88" t="s">
        <v>852</v>
      </c>
      <c r="J1182" s="68" t="str">
        <f>VLOOKUP($B1182,[1]전년동월vs전월vs당월!$A$7:$AC$1780,11,FALSE)</f>
        <v>-</v>
      </c>
      <c r="K1182" s="68" t="str">
        <f>VLOOKUP($B1182,[2]전년동월vs전월vs당월!$B$7:$AD$1796,11,FALSE)</f>
        <v>-</v>
      </c>
      <c r="L1182" s="69" t="str">
        <f>VLOOKUP($A1182,공산품!$A180:$L968,9,FALSE)</f>
        <v>-</v>
      </c>
      <c r="M1182" s="243" t="e">
        <f t="shared" si="195"/>
        <v>#VALUE!</v>
      </c>
      <c r="N1182" s="243" t="e">
        <f t="shared" si="196"/>
        <v>#VALUE!</v>
      </c>
      <c r="O1182" s="68">
        <f>VLOOKUP($B1182,[1]전년동월vs전월vs당월!$A$7:$AC$1780,16,FALSE)</f>
        <v>1800</v>
      </c>
      <c r="P1182" s="68" t="str">
        <f>VLOOKUP($B1182,[2]전년동월vs전월vs당월!$B$7:$AD$1796,16,FALSE)</f>
        <v>-</v>
      </c>
      <c r="Q1182" s="69" t="str">
        <f>VLOOKUP($A1182,공산품!$A180:$L968,10,FALSE)</f>
        <v>-</v>
      </c>
      <c r="R1182" s="243" t="e">
        <f t="shared" si="197"/>
        <v>#VALUE!</v>
      </c>
      <c r="S1182" s="243" t="e">
        <f t="shared" si="198"/>
        <v>#VALUE!</v>
      </c>
      <c r="T1182" s="68">
        <f>VLOOKUP($B1182,[1]전년동월vs전월vs당월!$A$7:$AC$1780,21,FALSE)</f>
        <v>1580</v>
      </c>
      <c r="U1182" s="68">
        <f>VLOOKUP($B1182,[2]전년동월vs전월vs당월!$B$7:$AD$1796,21,FALSE)</f>
        <v>1580</v>
      </c>
      <c r="V1182" s="69">
        <f>VLOOKUP($A1182,공산품!$A180:$L968,11,FALSE)</f>
        <v>1580</v>
      </c>
      <c r="W1182" s="243">
        <f t="shared" si="199"/>
        <v>0</v>
      </c>
      <c r="X1182" s="243">
        <f t="shared" si="200"/>
        <v>0</v>
      </c>
      <c r="Y1182" s="68">
        <f>VLOOKUP($B1182,[1]전년동월vs전월vs당월!$A$7:$AC$1780,26,FALSE)</f>
        <v>1600</v>
      </c>
      <c r="Z1182" s="68">
        <f>VLOOKUP($B1182,[2]전년동월vs전월vs당월!$B$7:$AD$1796,26,FALSE)</f>
        <v>1600</v>
      </c>
      <c r="AA1182" s="69">
        <f>VLOOKUP($A1182,공산품!$A180:$L968,12,FALSE)</f>
        <v>1500</v>
      </c>
      <c r="AB1182" s="243">
        <f t="shared" si="201"/>
        <v>-6.25</v>
      </c>
      <c r="AC1182" s="243">
        <f t="shared" si="202"/>
        <v>-6.25</v>
      </c>
      <c r="AD1182" s="83"/>
    </row>
    <row r="1183" spans="1:30" s="64" customFormat="1" ht="14.1" customHeight="1">
      <c r="A1183" s="64">
        <v>175</v>
      </c>
      <c r="B1183" s="16" t="str">
        <f t="shared" si="203"/>
        <v>설탕원당100/청정원kg유기농황설탕청정원</v>
      </c>
      <c r="C1183" s="85"/>
      <c r="D1183" s="93" t="s">
        <v>141</v>
      </c>
      <c r="E1183" s="93" t="s">
        <v>148</v>
      </c>
      <c r="F1183" s="93" t="s">
        <v>853</v>
      </c>
      <c r="G1183" s="85" t="s">
        <v>416</v>
      </c>
      <c r="H1183" s="92" t="s">
        <v>854</v>
      </c>
      <c r="I1183" s="87" t="s">
        <v>653</v>
      </c>
      <c r="J1183" s="68" t="str">
        <f>VLOOKUP($B1183,[1]전년동월vs전월vs당월!$A$7:$AC$1780,11,FALSE)</f>
        <v>-</v>
      </c>
      <c r="K1183" s="68" t="str">
        <f>VLOOKUP($B1183,[2]전년동월vs전월vs당월!$B$7:$AD$1796,11,FALSE)</f>
        <v>-</v>
      </c>
      <c r="L1183" s="69" t="str">
        <f>VLOOKUP($A1183,공산품!$A181:$L969,9,FALSE)</f>
        <v>-</v>
      </c>
      <c r="M1183" s="243" t="e">
        <f t="shared" si="195"/>
        <v>#VALUE!</v>
      </c>
      <c r="N1183" s="243" t="e">
        <f t="shared" si="196"/>
        <v>#VALUE!</v>
      </c>
      <c r="O1183" s="68" t="str">
        <f>VLOOKUP($B1183,[1]전년동월vs전월vs당월!$A$7:$AC$1780,16,FALSE)</f>
        <v>-</v>
      </c>
      <c r="P1183" s="68" t="str">
        <f>VLOOKUP($B1183,[2]전년동월vs전월vs당월!$B$7:$AD$1796,16,FALSE)</f>
        <v>-</v>
      </c>
      <c r="Q1183" s="69" t="str">
        <f>VLOOKUP($A1183,공산품!$A181:$L969,10,FALSE)</f>
        <v>-</v>
      </c>
      <c r="R1183" s="243" t="e">
        <f t="shared" si="197"/>
        <v>#VALUE!</v>
      </c>
      <c r="S1183" s="243" t="e">
        <f t="shared" si="198"/>
        <v>#VALUE!</v>
      </c>
      <c r="T1183" s="68" t="str">
        <f>VLOOKUP($B1183,[1]전년동월vs전월vs당월!$A$7:$AC$1780,21,FALSE)</f>
        <v>-</v>
      </c>
      <c r="U1183" s="68">
        <f>VLOOKUP($B1183,[2]전년동월vs전월vs당월!$B$7:$AD$1796,21,FALSE)</f>
        <v>6300</v>
      </c>
      <c r="V1183" s="69">
        <f>VLOOKUP($A1183,공산품!$A181:$L969,11,FALSE)</f>
        <v>6300</v>
      </c>
      <c r="W1183" s="243" t="e">
        <f t="shared" si="199"/>
        <v>#VALUE!</v>
      </c>
      <c r="X1183" s="243">
        <f t="shared" si="200"/>
        <v>0</v>
      </c>
      <c r="Y1183" s="68">
        <f>VLOOKUP($B1183,[1]전년동월vs전월vs당월!$A$7:$AC$1780,26,FALSE)</f>
        <v>6300</v>
      </c>
      <c r="Z1183" s="68">
        <f>VLOOKUP($B1183,[2]전년동월vs전월vs당월!$B$7:$AD$1796,26,FALSE)</f>
        <v>6300</v>
      </c>
      <c r="AA1183" s="69">
        <f>VLOOKUP($A1183,공산품!$A181:$L969,12,FALSE)</f>
        <v>6300</v>
      </c>
      <c r="AB1183" s="243">
        <f t="shared" si="201"/>
        <v>0</v>
      </c>
      <c r="AC1183" s="243">
        <f t="shared" si="202"/>
        <v>0</v>
      </c>
      <c r="AD1183" s="83"/>
    </row>
    <row r="1184" spans="1:30" s="64" customFormat="1" ht="14.1" customHeight="1">
      <c r="A1184" s="64">
        <v>176</v>
      </c>
      <c r="B1184" s="16" t="str">
        <f t="shared" si="203"/>
        <v>설탕원당100/청정원kg유기농흑설탕청정원</v>
      </c>
      <c r="C1184" s="85"/>
      <c r="D1184" s="93" t="s">
        <v>141</v>
      </c>
      <c r="E1184" s="93" t="s">
        <v>148</v>
      </c>
      <c r="F1184" s="93" t="s">
        <v>853</v>
      </c>
      <c r="G1184" s="85" t="s">
        <v>416</v>
      </c>
      <c r="H1184" s="93" t="s">
        <v>855</v>
      </c>
      <c r="I1184" s="87" t="s">
        <v>653</v>
      </c>
      <c r="J1184" s="68" t="str">
        <f>VLOOKUP($B1184,[1]전년동월vs전월vs당월!$A$7:$AC$1780,11,FALSE)</f>
        <v>-</v>
      </c>
      <c r="K1184" s="68" t="str">
        <f>VLOOKUP($B1184,[2]전년동월vs전월vs당월!$B$7:$AD$1796,11,FALSE)</f>
        <v>-</v>
      </c>
      <c r="L1184" s="69" t="str">
        <f>VLOOKUP($A1184,공산품!$A182:$L970,9,FALSE)</f>
        <v>-</v>
      </c>
      <c r="M1184" s="243" t="e">
        <f t="shared" si="195"/>
        <v>#VALUE!</v>
      </c>
      <c r="N1184" s="243" t="e">
        <f t="shared" si="196"/>
        <v>#VALUE!</v>
      </c>
      <c r="O1184" s="68" t="str">
        <f>VLOOKUP($B1184,[1]전년동월vs전월vs당월!$A$7:$AC$1780,16,FALSE)</f>
        <v>-</v>
      </c>
      <c r="P1184" s="68" t="str">
        <f>VLOOKUP($B1184,[2]전년동월vs전월vs당월!$B$7:$AD$1796,16,FALSE)</f>
        <v>-</v>
      </c>
      <c r="Q1184" s="69" t="str">
        <f>VLOOKUP($A1184,공산품!$A182:$L970,10,FALSE)</f>
        <v>-</v>
      </c>
      <c r="R1184" s="243" t="e">
        <f t="shared" si="197"/>
        <v>#VALUE!</v>
      </c>
      <c r="S1184" s="243" t="e">
        <f t="shared" si="198"/>
        <v>#VALUE!</v>
      </c>
      <c r="T1184" s="68" t="str">
        <f>VLOOKUP($B1184,[1]전년동월vs전월vs당월!$A$7:$AC$1780,21,FALSE)</f>
        <v>-</v>
      </c>
      <c r="U1184" s="68">
        <f>VLOOKUP($B1184,[2]전년동월vs전월vs당월!$B$7:$AD$1796,21,FALSE)</f>
        <v>6300</v>
      </c>
      <c r="V1184" s="69">
        <f>VLOOKUP($A1184,공산품!$A182:$L970,11,FALSE)</f>
        <v>6300</v>
      </c>
      <c r="W1184" s="243" t="e">
        <f t="shared" si="199"/>
        <v>#VALUE!</v>
      </c>
      <c r="X1184" s="243">
        <f t="shared" si="200"/>
        <v>0</v>
      </c>
      <c r="Y1184" s="68">
        <f>VLOOKUP($B1184,[1]전년동월vs전월vs당월!$A$7:$AC$1780,26,FALSE)</f>
        <v>6300</v>
      </c>
      <c r="Z1184" s="68">
        <f>VLOOKUP($B1184,[2]전년동월vs전월vs당월!$B$7:$AD$1796,26,FALSE)</f>
        <v>6300</v>
      </c>
      <c r="AA1184" s="69">
        <f>VLOOKUP($A1184,공산품!$A182:$L970,12,FALSE)</f>
        <v>6300</v>
      </c>
      <c r="AB1184" s="243">
        <f t="shared" si="201"/>
        <v>0</v>
      </c>
      <c r="AC1184" s="243">
        <f t="shared" si="202"/>
        <v>0</v>
      </c>
      <c r="AD1184" s="83"/>
    </row>
    <row r="1185" spans="1:30" s="64" customFormat="1" ht="14.1" customHeight="1">
      <c r="A1185" s="64">
        <v>177</v>
      </c>
      <c r="B1185" s="16" t="str">
        <f t="shared" si="203"/>
        <v>설탕/대한제당kg황설탕대한제당</v>
      </c>
      <c r="C1185" s="85"/>
      <c r="D1185" s="93" t="s">
        <v>141</v>
      </c>
      <c r="E1185" s="93" t="s">
        <v>148</v>
      </c>
      <c r="F1185" s="93" t="s">
        <v>856</v>
      </c>
      <c r="G1185" s="85" t="s">
        <v>416</v>
      </c>
      <c r="H1185" s="93" t="s">
        <v>150</v>
      </c>
      <c r="I1185" s="88" t="s">
        <v>852</v>
      </c>
      <c r="J1185" s="68" t="str">
        <f>VLOOKUP($B1185,[1]전년동월vs전월vs당월!$A$7:$AC$1780,11,FALSE)</f>
        <v>-</v>
      </c>
      <c r="K1185" s="68" t="str">
        <f>VLOOKUP($B1185,[2]전년동월vs전월vs당월!$B$7:$AD$1796,11,FALSE)</f>
        <v>-</v>
      </c>
      <c r="L1185" s="69" t="str">
        <f>VLOOKUP($A1185,공산품!$A183:$L971,9,FALSE)</f>
        <v>-</v>
      </c>
      <c r="M1185" s="243" t="e">
        <f t="shared" si="195"/>
        <v>#VALUE!</v>
      </c>
      <c r="N1185" s="243" t="e">
        <f t="shared" si="196"/>
        <v>#VALUE!</v>
      </c>
      <c r="O1185" s="68" t="str">
        <f>VLOOKUP($B1185,[1]전년동월vs전월vs당월!$A$7:$AC$1780,16,FALSE)</f>
        <v>-</v>
      </c>
      <c r="P1185" s="68" t="str">
        <f>VLOOKUP($B1185,[2]전년동월vs전월vs당월!$B$7:$AD$1796,16,FALSE)</f>
        <v>-</v>
      </c>
      <c r="Q1185" s="69" t="str">
        <f>VLOOKUP($A1185,공산품!$A183:$L971,10,FALSE)</f>
        <v>-</v>
      </c>
      <c r="R1185" s="243" t="e">
        <f t="shared" si="197"/>
        <v>#VALUE!</v>
      </c>
      <c r="S1185" s="243" t="e">
        <f t="shared" si="198"/>
        <v>#VALUE!</v>
      </c>
      <c r="T1185" s="68">
        <f>VLOOKUP($B1185,[1]전년동월vs전월vs당월!$A$7:$AC$1780,21,FALSE)</f>
        <v>2010</v>
      </c>
      <c r="U1185" s="68">
        <f>VLOOKUP($B1185,[2]전년동월vs전월vs당월!$B$7:$AD$1796,21,FALSE)</f>
        <v>2000</v>
      </c>
      <c r="V1185" s="69">
        <f>VLOOKUP($A1185,공산품!$A183:$L971,11,FALSE)</f>
        <v>2000</v>
      </c>
      <c r="W1185" s="243">
        <f t="shared" si="199"/>
        <v>-0.49751243781094528</v>
      </c>
      <c r="X1185" s="243">
        <f t="shared" si="200"/>
        <v>0</v>
      </c>
      <c r="Y1185" s="68">
        <f>VLOOKUP($B1185,[1]전년동월vs전월vs당월!$A$7:$AC$1780,26,FALSE)</f>
        <v>1850</v>
      </c>
      <c r="Z1185" s="68">
        <f>VLOOKUP($B1185,[2]전년동월vs전월vs당월!$B$7:$AD$1796,26,FALSE)</f>
        <v>1850</v>
      </c>
      <c r="AA1185" s="69">
        <f>VLOOKUP($A1185,공산품!$A183:$L971,12,FALSE)</f>
        <v>1910</v>
      </c>
      <c r="AB1185" s="243">
        <f t="shared" si="201"/>
        <v>3.2432432432432434</v>
      </c>
      <c r="AC1185" s="243">
        <f t="shared" si="202"/>
        <v>3.2432432432432434</v>
      </c>
      <c r="AD1185" s="83"/>
    </row>
    <row r="1186" spans="1:30" s="64" customFormat="1" ht="14.1" customHeight="1">
      <c r="A1186" s="64">
        <v>178</v>
      </c>
      <c r="B1186" s="16" t="str">
        <f t="shared" si="203"/>
        <v>두부국산340g찌개두부풀무원</v>
      </c>
      <c r="C1186" s="86">
        <v>44</v>
      </c>
      <c r="D1186" s="93" t="s">
        <v>532</v>
      </c>
      <c r="E1186" s="92" t="s">
        <v>857</v>
      </c>
      <c r="F1186" s="92" t="s">
        <v>193</v>
      </c>
      <c r="G1186" s="86" t="s">
        <v>179</v>
      </c>
      <c r="H1186" s="93" t="s">
        <v>858</v>
      </c>
      <c r="I1186" s="87" t="s">
        <v>393</v>
      </c>
      <c r="J1186" s="68" t="str">
        <f>VLOOKUP($B1186,[1]전년동월vs전월vs당월!$A$7:$AC$1780,11,FALSE)</f>
        <v>-</v>
      </c>
      <c r="K1186" s="68" t="str">
        <f>VLOOKUP($B1186,[2]전년동월vs전월vs당월!$B$7:$AD$1796,11,FALSE)</f>
        <v>-</v>
      </c>
      <c r="L1186" s="69" t="str">
        <f>VLOOKUP($A1186,공산품!$A184:$L972,9,FALSE)</f>
        <v>-</v>
      </c>
      <c r="M1186" s="243" t="e">
        <f t="shared" si="195"/>
        <v>#VALUE!</v>
      </c>
      <c r="N1186" s="243" t="e">
        <f t="shared" si="196"/>
        <v>#VALUE!</v>
      </c>
      <c r="O1186" s="68" t="str">
        <f>VLOOKUP($B1186,[1]전년동월vs전월vs당월!$A$7:$AC$1780,16,FALSE)</f>
        <v>-</v>
      </c>
      <c r="P1186" s="68" t="str">
        <f>VLOOKUP($B1186,[2]전년동월vs전월vs당월!$B$7:$AD$1796,16,FALSE)</f>
        <v>-</v>
      </c>
      <c r="Q1186" s="69" t="str">
        <f>VLOOKUP($A1186,공산품!$A184:$L972,10,FALSE)</f>
        <v>-</v>
      </c>
      <c r="R1186" s="243" t="e">
        <f t="shared" si="197"/>
        <v>#VALUE!</v>
      </c>
      <c r="S1186" s="243" t="e">
        <f t="shared" si="198"/>
        <v>#VALUE!</v>
      </c>
      <c r="T1186" s="68">
        <f>VLOOKUP($B1186,[1]전년동월vs전월vs당월!$A$7:$AC$1780,21,FALSE)</f>
        <v>3400</v>
      </c>
      <c r="U1186" s="68">
        <f>VLOOKUP($B1186,[2]전년동월vs전월vs당월!$B$7:$AD$1796,21,FALSE)</f>
        <v>1310</v>
      </c>
      <c r="V1186" s="69">
        <f>VLOOKUP($A1186,공산품!$A184:$L972,11,FALSE)</f>
        <v>1310</v>
      </c>
      <c r="W1186" s="243">
        <f t="shared" si="199"/>
        <v>-61.470588235294116</v>
      </c>
      <c r="X1186" s="243">
        <f t="shared" si="200"/>
        <v>0</v>
      </c>
      <c r="Y1186" s="68">
        <f>VLOOKUP($B1186,[1]전년동월vs전월vs당월!$A$7:$AC$1780,26,FALSE)</f>
        <v>3230</v>
      </c>
      <c r="Z1186" s="68">
        <f>VLOOKUP($B1186,[2]전년동월vs전월vs당월!$B$7:$AD$1796,26,FALSE)</f>
        <v>3400</v>
      </c>
      <c r="AA1186" s="69">
        <f>VLOOKUP($A1186,공산품!$A184:$L972,12,FALSE)</f>
        <v>3400</v>
      </c>
      <c r="AB1186" s="243">
        <f t="shared" si="201"/>
        <v>5.2631578947368425</v>
      </c>
      <c r="AC1186" s="243">
        <f t="shared" si="202"/>
        <v>0</v>
      </c>
      <c r="AD1186" s="83"/>
    </row>
    <row r="1187" spans="1:30" s="64" customFormat="1" ht="14.1" customHeight="1">
      <c r="A1187" s="64">
        <v>179</v>
      </c>
      <c r="B1187" s="16" t="str">
        <f t="shared" si="203"/>
        <v>순두부미국산콩100 /풀무원400g풀무원</v>
      </c>
      <c r="C1187" s="85">
        <v>45</v>
      </c>
      <c r="D1187" s="93" t="s">
        <v>532</v>
      </c>
      <c r="E1187" s="93" t="s">
        <v>152</v>
      </c>
      <c r="F1187" s="93" t="s">
        <v>859</v>
      </c>
      <c r="G1187" s="85" t="s">
        <v>164</v>
      </c>
      <c r="H1187" s="93"/>
      <c r="I1187" s="87" t="s">
        <v>393</v>
      </c>
      <c r="J1187" s="68" t="str">
        <f>VLOOKUP($B1187,[1]전년동월vs전월vs당월!$A$7:$AC$1780,11,FALSE)</f>
        <v>-</v>
      </c>
      <c r="K1187" s="68" t="str">
        <f>VLOOKUP($B1187,[2]전년동월vs전월vs당월!$B$7:$AD$1796,11,FALSE)</f>
        <v>-</v>
      </c>
      <c r="L1187" s="69" t="str">
        <f>VLOOKUP($A1187,공산품!$A185:$L973,9,FALSE)</f>
        <v>-</v>
      </c>
      <c r="M1187" s="243" t="e">
        <f t="shared" si="195"/>
        <v>#VALUE!</v>
      </c>
      <c r="N1187" s="243" t="e">
        <f t="shared" si="196"/>
        <v>#VALUE!</v>
      </c>
      <c r="O1187" s="68">
        <f>VLOOKUP($B1187,[1]전년동월vs전월vs당월!$A$7:$AC$1780,16,FALSE)</f>
        <v>1700</v>
      </c>
      <c r="P1187" s="68" t="str">
        <f>VLOOKUP($B1187,[2]전년동월vs전월vs당월!$B$7:$AD$1796,16,FALSE)</f>
        <v>-</v>
      </c>
      <c r="Q1187" s="69" t="str">
        <f>VLOOKUP($A1187,공산품!$A185:$L973,10,FALSE)</f>
        <v>-</v>
      </c>
      <c r="R1187" s="243" t="e">
        <f t="shared" si="197"/>
        <v>#VALUE!</v>
      </c>
      <c r="S1187" s="243" t="e">
        <f t="shared" si="198"/>
        <v>#VALUE!</v>
      </c>
      <c r="T1187" s="68" t="str">
        <f>VLOOKUP($B1187,[1]전년동월vs전월vs당월!$A$7:$AC$1780,21,FALSE)</f>
        <v>-</v>
      </c>
      <c r="U1187" s="68" t="str">
        <f>VLOOKUP($B1187,[2]전년동월vs전월vs당월!$B$7:$AD$1796,21,FALSE)</f>
        <v>-</v>
      </c>
      <c r="V1187" s="69" t="str">
        <f>VLOOKUP($A1187,공산품!$A185:$L973,11,FALSE)</f>
        <v>-</v>
      </c>
      <c r="W1187" s="243" t="e">
        <f t="shared" si="199"/>
        <v>#VALUE!</v>
      </c>
      <c r="X1187" s="243" t="e">
        <f t="shared" si="200"/>
        <v>#VALUE!</v>
      </c>
      <c r="Y1187" s="68" t="str">
        <f>VLOOKUP($B1187,[1]전년동월vs전월vs당월!$A$7:$AC$1780,26,FALSE)</f>
        <v>-</v>
      </c>
      <c r="Z1187" s="68" t="str">
        <f>VLOOKUP($B1187,[2]전년동월vs전월vs당월!$B$7:$AD$1796,26,FALSE)</f>
        <v>-</v>
      </c>
      <c r="AA1187" s="69" t="str">
        <f>VLOOKUP($A1187,공산품!$A185:$L973,12,FALSE)</f>
        <v>-</v>
      </c>
      <c r="AB1187" s="243" t="e">
        <f t="shared" si="201"/>
        <v>#VALUE!</v>
      </c>
      <c r="AC1187" s="243" t="e">
        <f t="shared" si="202"/>
        <v>#VALUE!</v>
      </c>
      <c r="AD1187" s="83"/>
    </row>
    <row r="1188" spans="1:30" s="64" customFormat="1" ht="14.1" customHeight="1">
      <c r="A1188" s="64">
        <v>180</v>
      </c>
      <c r="B1188" s="16" t="str">
        <f t="shared" si="203"/>
        <v>순두부국산콩100/풀무원350g풀무원</v>
      </c>
      <c r="C1188" s="85"/>
      <c r="D1188" s="93" t="s">
        <v>532</v>
      </c>
      <c r="E1188" s="93" t="s">
        <v>152</v>
      </c>
      <c r="F1188" s="93" t="s">
        <v>860</v>
      </c>
      <c r="G1188" s="85" t="s">
        <v>2019</v>
      </c>
      <c r="H1188" s="93"/>
      <c r="I1188" s="87" t="s">
        <v>393</v>
      </c>
      <c r="J1188" s="68" t="str">
        <f>VLOOKUP($B1188,[1]전년동월vs전월vs당월!$A$7:$AC$1780,11,FALSE)</f>
        <v>-</v>
      </c>
      <c r="K1188" s="68" t="str">
        <f>VLOOKUP($B1188,[2]전년동월vs전월vs당월!$B$7:$AD$1796,11,FALSE)</f>
        <v>-</v>
      </c>
      <c r="L1188" s="69" t="str">
        <f>VLOOKUP($A1188,공산품!$A186:$L974,9,FALSE)</f>
        <v>-</v>
      </c>
      <c r="M1188" s="243" t="e">
        <f t="shared" si="195"/>
        <v>#VALUE!</v>
      </c>
      <c r="N1188" s="243" t="e">
        <f t="shared" si="196"/>
        <v>#VALUE!</v>
      </c>
      <c r="O1188" s="68" t="str">
        <f>VLOOKUP($B1188,[1]전년동월vs전월vs당월!$A$7:$AC$1780,16,FALSE)</f>
        <v>-</v>
      </c>
      <c r="P1188" s="68" t="str">
        <f>VLOOKUP($B1188,[2]전년동월vs전월vs당월!$B$7:$AD$1796,16,FALSE)</f>
        <v>-</v>
      </c>
      <c r="Q1188" s="69" t="str">
        <f>VLOOKUP($A1188,공산품!$A186:$L974,10,FALSE)</f>
        <v>-</v>
      </c>
      <c r="R1188" s="243" t="e">
        <f t="shared" si="197"/>
        <v>#VALUE!</v>
      </c>
      <c r="S1188" s="243" t="e">
        <f t="shared" si="198"/>
        <v>#VALUE!</v>
      </c>
      <c r="T1188" s="68">
        <f>VLOOKUP($B1188,[1]전년동월vs전월vs당월!$A$7:$AC$1780,21,FALSE)</f>
        <v>1560</v>
      </c>
      <c r="U1188" s="68">
        <f>VLOOKUP($B1188,[2]전년동월vs전월vs당월!$B$7:$AD$1796,21,FALSE)</f>
        <v>1500</v>
      </c>
      <c r="V1188" s="69">
        <f>VLOOKUP($A1188,공산품!$A186:$L974,11,FALSE)</f>
        <v>1500</v>
      </c>
      <c r="W1188" s="243">
        <f t="shared" si="199"/>
        <v>-3.8461538461538463</v>
      </c>
      <c r="X1188" s="243">
        <f t="shared" si="200"/>
        <v>0</v>
      </c>
      <c r="Y1188" s="68">
        <f>VLOOKUP($B1188,[1]전년동월vs전월vs당월!$A$7:$AC$1780,26,FALSE)</f>
        <v>1600</v>
      </c>
      <c r="Z1188" s="68">
        <f>VLOOKUP($B1188,[2]전년동월vs전월vs당월!$B$7:$AD$1796,26,FALSE)</f>
        <v>1600</v>
      </c>
      <c r="AA1188" s="69">
        <f>VLOOKUP($A1188,공산품!$A186:$L974,12,FALSE)</f>
        <v>1600</v>
      </c>
      <c r="AB1188" s="243">
        <f t="shared" si="201"/>
        <v>0</v>
      </c>
      <c r="AC1188" s="243">
        <f t="shared" si="202"/>
        <v>0</v>
      </c>
      <c r="AD1188" s="83"/>
    </row>
    <row r="1189" spans="1:30" s="64" customFormat="1" ht="14.1" customHeight="1">
      <c r="A1189" s="64">
        <v>181</v>
      </c>
      <c r="B1189" s="16" t="str">
        <f t="shared" si="203"/>
        <v>순두부국산콩100/농협400g농협</v>
      </c>
      <c r="C1189" s="85"/>
      <c r="D1189" s="93" t="s">
        <v>532</v>
      </c>
      <c r="E1189" s="93" t="s">
        <v>152</v>
      </c>
      <c r="F1189" s="93" t="s">
        <v>861</v>
      </c>
      <c r="G1189" s="85" t="s">
        <v>164</v>
      </c>
      <c r="H1189" s="103"/>
      <c r="I1189" s="87" t="s">
        <v>657</v>
      </c>
      <c r="J1189" s="68" t="str">
        <f>VLOOKUP($B1189,[1]전년동월vs전월vs당월!$A$7:$AC$1780,11,FALSE)</f>
        <v>-</v>
      </c>
      <c r="K1189" s="68" t="str">
        <f>VLOOKUP($B1189,[2]전년동월vs전월vs당월!$B$7:$AD$1796,11,FALSE)</f>
        <v>-</v>
      </c>
      <c r="L1189" s="69" t="str">
        <f>VLOOKUP($A1189,공산품!$A187:$L975,9,FALSE)</f>
        <v>-</v>
      </c>
      <c r="M1189" s="243" t="e">
        <f t="shared" si="195"/>
        <v>#VALUE!</v>
      </c>
      <c r="N1189" s="243" t="e">
        <f t="shared" si="196"/>
        <v>#VALUE!</v>
      </c>
      <c r="O1189" s="68" t="str">
        <f>VLOOKUP($B1189,[1]전년동월vs전월vs당월!$A$7:$AC$1780,16,FALSE)</f>
        <v>-</v>
      </c>
      <c r="P1189" s="68" t="str">
        <f>VLOOKUP($B1189,[2]전년동월vs전월vs당월!$B$7:$AD$1796,16,FALSE)</f>
        <v>-</v>
      </c>
      <c r="Q1189" s="69" t="str">
        <f>VLOOKUP($A1189,공산품!$A187:$L975,10,FALSE)</f>
        <v>-</v>
      </c>
      <c r="R1189" s="243" t="e">
        <f t="shared" si="197"/>
        <v>#VALUE!</v>
      </c>
      <c r="S1189" s="243" t="e">
        <f t="shared" si="198"/>
        <v>#VALUE!</v>
      </c>
      <c r="T1189" s="68">
        <f>VLOOKUP($B1189,[1]전년동월vs전월vs당월!$A$7:$AC$1780,21,FALSE)</f>
        <v>1840</v>
      </c>
      <c r="U1189" s="68" t="str">
        <f>VLOOKUP($B1189,[2]전년동월vs전월vs당월!$B$7:$AD$1796,21,FALSE)</f>
        <v>-</v>
      </c>
      <c r="V1189" s="69" t="str">
        <f>VLOOKUP($A1189,공산품!$A187:$L975,11,FALSE)</f>
        <v>-</v>
      </c>
      <c r="W1189" s="243" t="e">
        <f t="shared" si="199"/>
        <v>#VALUE!</v>
      </c>
      <c r="X1189" s="243" t="e">
        <f t="shared" si="200"/>
        <v>#VALUE!</v>
      </c>
      <c r="Y1189" s="68">
        <f>VLOOKUP($B1189,[1]전년동월vs전월vs당월!$A$7:$AC$1780,26,FALSE)</f>
        <v>1800</v>
      </c>
      <c r="Z1189" s="68">
        <f>VLOOKUP($B1189,[2]전년동월vs전월vs당월!$B$7:$AD$1796,26,FALSE)</f>
        <v>1800</v>
      </c>
      <c r="AA1189" s="69">
        <f>VLOOKUP($A1189,공산품!$A187:$L975,12,FALSE)</f>
        <v>1800</v>
      </c>
      <c r="AB1189" s="243">
        <f t="shared" si="201"/>
        <v>0</v>
      </c>
      <c r="AC1189" s="243">
        <f t="shared" si="202"/>
        <v>0</v>
      </c>
      <c r="AD1189" s="83"/>
    </row>
    <row r="1190" spans="1:30" s="64" customFormat="1" ht="14.1" customHeight="1">
      <c r="A1190" s="64">
        <v>182</v>
      </c>
      <c r="B1190" s="16" t="str">
        <f t="shared" si="203"/>
        <v>순두부400g종가집순두부대상</v>
      </c>
      <c r="C1190" s="85"/>
      <c r="D1190" s="93" t="s">
        <v>532</v>
      </c>
      <c r="E1190" s="93" t="s">
        <v>152</v>
      </c>
      <c r="F1190" s="93"/>
      <c r="G1190" s="85" t="s">
        <v>164</v>
      </c>
      <c r="H1190" s="103" t="s">
        <v>862</v>
      </c>
      <c r="I1190" s="87" t="s">
        <v>386</v>
      </c>
      <c r="J1190" s="68" t="str">
        <f>VLOOKUP($B1190,[1]전년동월vs전월vs당월!$A$7:$AC$1780,11,FALSE)</f>
        <v>-</v>
      </c>
      <c r="K1190" s="68">
        <f>VLOOKUP($B1190,[2]전년동월vs전월vs당월!$B$7:$AD$1796,11,FALSE)</f>
        <v>1890</v>
      </c>
      <c r="L1190" s="69">
        <f>VLOOKUP($A1190,공산품!$A188:$L976,9,FALSE)</f>
        <v>1890</v>
      </c>
      <c r="M1190" s="243" t="e">
        <f t="shared" si="195"/>
        <v>#VALUE!</v>
      </c>
      <c r="N1190" s="243">
        <f t="shared" si="196"/>
        <v>0</v>
      </c>
      <c r="O1190" s="68">
        <f>VLOOKUP($B1190,[1]전년동월vs전월vs당월!$A$7:$AC$1780,16,FALSE)</f>
        <v>1600</v>
      </c>
      <c r="P1190" s="68">
        <f>VLOOKUP($B1190,[2]전년동월vs전월vs당월!$B$7:$AD$1796,16,FALSE)</f>
        <v>1700</v>
      </c>
      <c r="Q1190" s="69" t="str">
        <f>VLOOKUP($A1190,공산품!$A188:$L976,10,FALSE)</f>
        <v>-</v>
      </c>
      <c r="R1190" s="243" t="e">
        <f t="shared" si="197"/>
        <v>#VALUE!</v>
      </c>
      <c r="S1190" s="243" t="e">
        <f t="shared" si="198"/>
        <v>#VALUE!</v>
      </c>
      <c r="T1190" s="68">
        <f>VLOOKUP($B1190,[1]전년동월vs전월vs당월!$A$7:$AC$1780,21,FALSE)</f>
        <v>1820</v>
      </c>
      <c r="U1190" s="68">
        <f>VLOOKUP($B1190,[2]전년동월vs전월vs당월!$B$7:$AD$1796,21,FALSE)</f>
        <v>1820</v>
      </c>
      <c r="V1190" s="69">
        <f>VLOOKUP($A1190,공산품!$A188:$L976,11,FALSE)</f>
        <v>1380</v>
      </c>
      <c r="W1190" s="243">
        <f t="shared" si="199"/>
        <v>-24.175824175824175</v>
      </c>
      <c r="X1190" s="243">
        <f t="shared" si="200"/>
        <v>-24.175824175824175</v>
      </c>
      <c r="Y1190" s="68">
        <f>VLOOKUP($B1190,[1]전년동월vs전월vs당월!$A$7:$AC$1780,26,FALSE)</f>
        <v>1720</v>
      </c>
      <c r="Z1190" s="68">
        <f>VLOOKUP($B1190,[2]전년동월vs전월vs당월!$B$7:$AD$1796,26,FALSE)</f>
        <v>1720</v>
      </c>
      <c r="AA1190" s="69">
        <f>VLOOKUP($A1190,공산품!$A188:$L976,12,FALSE)</f>
        <v>1850</v>
      </c>
      <c r="AB1190" s="243">
        <f t="shared" si="201"/>
        <v>7.558139534883721</v>
      </c>
      <c r="AC1190" s="243">
        <f t="shared" si="202"/>
        <v>7.558139534883721</v>
      </c>
      <c r="AD1190" s="83"/>
    </row>
    <row r="1191" spans="1:30" s="64" customFormat="1" ht="14.1" customHeight="1">
      <c r="A1191" s="64">
        <v>183</v>
      </c>
      <c r="B1191" s="16" t="str">
        <f t="shared" si="203"/>
        <v>연두부국산콩100/풀무원250g풀무원</v>
      </c>
      <c r="C1191" s="85">
        <v>46</v>
      </c>
      <c r="D1191" s="93" t="s">
        <v>532</v>
      </c>
      <c r="E1191" s="92" t="s">
        <v>153</v>
      </c>
      <c r="F1191" s="92" t="s">
        <v>860</v>
      </c>
      <c r="G1191" s="86" t="s">
        <v>863</v>
      </c>
      <c r="H1191" s="92"/>
      <c r="I1191" s="88" t="s">
        <v>393</v>
      </c>
      <c r="J1191" s="68" t="str">
        <f>VLOOKUP($B1191,[1]전년동월vs전월vs당월!$A$7:$AC$1780,11,FALSE)</f>
        <v>-</v>
      </c>
      <c r="K1191" s="68" t="str">
        <f>VLOOKUP($B1191,[2]전년동월vs전월vs당월!$B$7:$AD$1796,11,FALSE)</f>
        <v>-</v>
      </c>
      <c r="L1191" s="69" t="str">
        <f>VLOOKUP($A1191,공산품!$A189:$L977,9,FALSE)</f>
        <v>-</v>
      </c>
      <c r="M1191" s="243" t="e">
        <f t="shared" si="195"/>
        <v>#VALUE!</v>
      </c>
      <c r="N1191" s="243" t="e">
        <f t="shared" si="196"/>
        <v>#VALUE!</v>
      </c>
      <c r="O1191" s="68" t="str">
        <f>VLOOKUP($B1191,[1]전년동월vs전월vs당월!$A$7:$AC$1780,16,FALSE)</f>
        <v>-</v>
      </c>
      <c r="P1191" s="68" t="str">
        <f>VLOOKUP($B1191,[2]전년동월vs전월vs당월!$B$7:$AD$1796,16,FALSE)</f>
        <v>-</v>
      </c>
      <c r="Q1191" s="69" t="str">
        <f>VLOOKUP($A1191,공산품!$A189:$L977,10,FALSE)</f>
        <v>-</v>
      </c>
      <c r="R1191" s="243" t="e">
        <f t="shared" si="197"/>
        <v>#VALUE!</v>
      </c>
      <c r="S1191" s="243" t="e">
        <f t="shared" si="198"/>
        <v>#VALUE!</v>
      </c>
      <c r="T1191" s="68">
        <f>VLOOKUP($B1191,[1]전년동월vs전월vs당월!$A$7:$AC$1780,21,FALSE)</f>
        <v>1500</v>
      </c>
      <c r="U1191" s="68">
        <f>VLOOKUP($B1191,[2]전년동월vs전월vs당월!$B$7:$AD$1796,21,FALSE)</f>
        <v>1450</v>
      </c>
      <c r="V1191" s="69">
        <f>VLOOKUP($A1191,공산품!$A189:$L977,11,FALSE)</f>
        <v>1450</v>
      </c>
      <c r="W1191" s="243">
        <f t="shared" si="199"/>
        <v>-3.3333333333333335</v>
      </c>
      <c r="X1191" s="243">
        <f t="shared" si="200"/>
        <v>0</v>
      </c>
      <c r="Y1191" s="68">
        <f>VLOOKUP($B1191,[1]전년동월vs전월vs당월!$A$7:$AC$1780,26,FALSE)</f>
        <v>1500</v>
      </c>
      <c r="Z1191" s="68">
        <f>VLOOKUP($B1191,[2]전년동월vs전월vs당월!$B$7:$AD$1796,26,FALSE)</f>
        <v>1500</v>
      </c>
      <c r="AA1191" s="69" t="str">
        <f>VLOOKUP($A1191,공산품!$A189:$L977,12,FALSE)</f>
        <v>-</v>
      </c>
      <c r="AB1191" s="243" t="e">
        <f t="shared" si="201"/>
        <v>#VALUE!</v>
      </c>
      <c r="AC1191" s="243" t="e">
        <f t="shared" si="202"/>
        <v>#VALUE!</v>
      </c>
      <c r="AD1191" s="83"/>
    </row>
    <row r="1192" spans="1:30" s="64" customFormat="1" ht="14.1" customHeight="1">
      <c r="A1192" s="64">
        <v>184</v>
      </c>
      <c r="B1192" s="16" t="str">
        <f t="shared" si="203"/>
        <v>연두부국산100/농협300g하나가득농협</v>
      </c>
      <c r="C1192" s="85"/>
      <c r="D1192" s="93" t="s">
        <v>532</v>
      </c>
      <c r="E1192" s="93" t="s">
        <v>153</v>
      </c>
      <c r="F1192" s="92" t="s">
        <v>864</v>
      </c>
      <c r="G1192" s="85" t="s">
        <v>299</v>
      </c>
      <c r="H1192" s="93" t="s">
        <v>865</v>
      </c>
      <c r="I1192" s="87" t="s">
        <v>657</v>
      </c>
      <c r="J1192" s="68" t="str">
        <f>VLOOKUP($B1192,[1]전년동월vs전월vs당월!$A$7:$AC$1780,11,FALSE)</f>
        <v>-</v>
      </c>
      <c r="K1192" s="68" t="str">
        <f>VLOOKUP($B1192,[2]전년동월vs전월vs당월!$B$7:$AD$1796,11,FALSE)</f>
        <v>-</v>
      </c>
      <c r="L1192" s="69" t="str">
        <f>VLOOKUP($A1192,공산품!$A190:$L978,9,FALSE)</f>
        <v>-</v>
      </c>
      <c r="M1192" s="243" t="e">
        <f t="shared" si="195"/>
        <v>#VALUE!</v>
      </c>
      <c r="N1192" s="243" t="e">
        <f t="shared" si="196"/>
        <v>#VALUE!</v>
      </c>
      <c r="O1192" s="68" t="str">
        <f>VLOOKUP($B1192,[1]전년동월vs전월vs당월!$A$7:$AC$1780,16,FALSE)</f>
        <v>-</v>
      </c>
      <c r="P1192" s="68" t="str">
        <f>VLOOKUP($B1192,[2]전년동월vs전월vs당월!$B$7:$AD$1796,16,FALSE)</f>
        <v>-</v>
      </c>
      <c r="Q1192" s="69" t="str">
        <f>VLOOKUP($A1192,공산품!$A190:$L978,10,FALSE)</f>
        <v>-</v>
      </c>
      <c r="R1192" s="243" t="e">
        <f t="shared" si="197"/>
        <v>#VALUE!</v>
      </c>
      <c r="S1192" s="243" t="e">
        <f t="shared" si="198"/>
        <v>#VALUE!</v>
      </c>
      <c r="T1192" s="68" t="str">
        <f>VLOOKUP($B1192,[1]전년동월vs전월vs당월!$A$7:$AC$1780,21,FALSE)</f>
        <v>-</v>
      </c>
      <c r="U1192" s="68" t="str">
        <f>VLOOKUP($B1192,[2]전년동월vs전월vs당월!$B$7:$AD$1796,21,FALSE)</f>
        <v>-</v>
      </c>
      <c r="V1192" s="69" t="str">
        <f>VLOOKUP($A1192,공산품!$A190:$L978,11,FALSE)</f>
        <v>-</v>
      </c>
      <c r="W1192" s="243" t="e">
        <f t="shared" si="199"/>
        <v>#VALUE!</v>
      </c>
      <c r="X1192" s="243" t="e">
        <f t="shared" si="200"/>
        <v>#VALUE!</v>
      </c>
      <c r="Y1192" s="68">
        <f>VLOOKUP($B1192,[1]전년동월vs전월vs당월!$A$7:$AC$1780,26,FALSE)</f>
        <v>1530</v>
      </c>
      <c r="Z1192" s="68">
        <f>VLOOKUP($B1192,[2]전년동월vs전월vs당월!$B$7:$AD$1796,26,FALSE)</f>
        <v>1530</v>
      </c>
      <c r="AA1192" s="69">
        <f>VLOOKUP($A1192,공산품!$A190:$L978,12,FALSE)</f>
        <v>1530</v>
      </c>
      <c r="AB1192" s="243">
        <f t="shared" si="201"/>
        <v>0</v>
      </c>
      <c r="AC1192" s="243">
        <f t="shared" si="202"/>
        <v>0</v>
      </c>
      <c r="AD1192" s="83"/>
    </row>
    <row r="1193" spans="1:30" s="64" customFormat="1" ht="14.1" customHeight="1">
      <c r="A1193" s="64">
        <v>185</v>
      </c>
      <c r="B1193" s="16" t="str">
        <f t="shared" si="203"/>
        <v>완두콩,냉동3kg삼아</v>
      </c>
      <c r="C1193" s="85">
        <v>47</v>
      </c>
      <c r="D1193" s="93" t="s">
        <v>532</v>
      </c>
      <c r="E1193" s="92" t="s">
        <v>866</v>
      </c>
      <c r="F1193" s="93"/>
      <c r="G1193" s="85" t="s">
        <v>131</v>
      </c>
      <c r="H1193" s="92"/>
      <c r="I1193" s="88" t="s">
        <v>867</v>
      </c>
      <c r="J1193" s="68" t="str">
        <f>VLOOKUP($B1193,[1]전년동월vs전월vs당월!$A$7:$AC$1780,11,FALSE)</f>
        <v>-</v>
      </c>
      <c r="K1193" s="68" t="str">
        <f>VLOOKUP($B1193,[2]전년동월vs전월vs당월!$B$7:$AD$1796,11,FALSE)</f>
        <v>-</v>
      </c>
      <c r="L1193" s="69" t="str">
        <f>VLOOKUP($A1193,공산품!$A191:$L979,9,FALSE)</f>
        <v>-</v>
      </c>
      <c r="M1193" s="243" t="e">
        <f t="shared" si="195"/>
        <v>#VALUE!</v>
      </c>
      <c r="N1193" s="243" t="e">
        <f t="shared" si="196"/>
        <v>#VALUE!</v>
      </c>
      <c r="O1193" s="68" t="str">
        <f>VLOOKUP($B1193,[1]전년동월vs전월vs당월!$A$7:$AC$1780,16,FALSE)</f>
        <v>-</v>
      </c>
      <c r="P1193" s="68" t="str">
        <f>VLOOKUP($B1193,[2]전년동월vs전월vs당월!$B$7:$AD$1796,16,FALSE)</f>
        <v>-</v>
      </c>
      <c r="Q1193" s="69" t="str">
        <f>VLOOKUP($A1193,공산품!$A191:$L979,10,FALSE)</f>
        <v>-</v>
      </c>
      <c r="R1193" s="243" t="e">
        <f t="shared" si="197"/>
        <v>#VALUE!</v>
      </c>
      <c r="S1193" s="243" t="e">
        <f t="shared" si="198"/>
        <v>#VALUE!</v>
      </c>
      <c r="T1193" s="68" t="str">
        <f>VLOOKUP($B1193,[1]전년동월vs전월vs당월!$A$7:$AC$1780,21,FALSE)</f>
        <v>-</v>
      </c>
      <c r="U1193" s="68" t="str">
        <f>VLOOKUP($B1193,[2]전년동월vs전월vs당월!$B$7:$AD$1796,21,FALSE)</f>
        <v>-</v>
      </c>
      <c r="V1193" s="69" t="str">
        <f>VLOOKUP($A1193,공산품!$A191:$L979,11,FALSE)</f>
        <v>-</v>
      </c>
      <c r="W1193" s="243" t="e">
        <f t="shared" si="199"/>
        <v>#VALUE!</v>
      </c>
      <c r="X1193" s="243" t="e">
        <f t="shared" si="200"/>
        <v>#VALUE!</v>
      </c>
      <c r="Y1193" s="68">
        <f>VLOOKUP($B1193,[1]전년동월vs전월vs당월!$A$7:$AC$1780,26,FALSE)</f>
        <v>4650</v>
      </c>
      <c r="Z1193" s="68">
        <f>VLOOKUP($B1193,[2]전년동월vs전월vs당월!$B$7:$AD$1796,26,FALSE)</f>
        <v>4770</v>
      </c>
      <c r="AA1193" s="69" t="str">
        <f>VLOOKUP($A1193,공산품!$A191:$L979,12,FALSE)</f>
        <v>-</v>
      </c>
      <c r="AB1193" s="243" t="e">
        <f t="shared" si="201"/>
        <v>#VALUE!</v>
      </c>
      <c r="AC1193" s="243" t="e">
        <f t="shared" si="202"/>
        <v>#VALUE!</v>
      </c>
      <c r="AD1193" s="83"/>
    </row>
    <row r="1194" spans="1:30" s="64" customFormat="1" ht="14.1" customHeight="1">
      <c r="A1194" s="64">
        <v>186</v>
      </c>
      <c r="B1194" s="16" t="str">
        <f t="shared" si="203"/>
        <v>콩가루400g생콩가루함양농협</v>
      </c>
      <c r="C1194" s="86">
        <v>48</v>
      </c>
      <c r="D1194" s="93" t="s">
        <v>532</v>
      </c>
      <c r="E1194" s="92" t="s">
        <v>868</v>
      </c>
      <c r="F1194" s="92"/>
      <c r="G1194" s="86" t="s">
        <v>164</v>
      </c>
      <c r="H1194" s="92" t="s">
        <v>869</v>
      </c>
      <c r="I1194" s="88" t="s">
        <v>669</v>
      </c>
      <c r="J1194" s="68" t="str">
        <f>VLOOKUP($B1194,[1]전년동월vs전월vs당월!$A$7:$AC$1780,11,FALSE)</f>
        <v>-</v>
      </c>
      <c r="K1194" s="68" t="str">
        <f>VLOOKUP($B1194,[2]전년동월vs전월vs당월!$B$7:$AD$1796,11,FALSE)</f>
        <v>-</v>
      </c>
      <c r="L1194" s="69" t="str">
        <f>VLOOKUP($A1194,공산품!$A192:$L980,9,FALSE)</f>
        <v>-</v>
      </c>
      <c r="M1194" s="243" t="e">
        <f t="shared" si="195"/>
        <v>#VALUE!</v>
      </c>
      <c r="N1194" s="243" t="e">
        <f t="shared" si="196"/>
        <v>#VALUE!</v>
      </c>
      <c r="O1194" s="68" t="str">
        <f>VLOOKUP($B1194,[1]전년동월vs전월vs당월!$A$7:$AC$1780,16,FALSE)</f>
        <v>-</v>
      </c>
      <c r="P1194" s="68">
        <f>VLOOKUP($B1194,[2]전년동월vs전월vs당월!$B$7:$AD$1796,16,FALSE)</f>
        <v>2000</v>
      </c>
      <c r="Q1194" s="69" t="str">
        <f>VLOOKUP($A1194,공산품!$A192:$L980,10,FALSE)</f>
        <v>-</v>
      </c>
      <c r="R1194" s="243" t="e">
        <f t="shared" si="197"/>
        <v>#VALUE!</v>
      </c>
      <c r="S1194" s="243" t="e">
        <f t="shared" si="198"/>
        <v>#VALUE!</v>
      </c>
      <c r="T1194" s="68" t="str">
        <f>VLOOKUP($B1194,[1]전년동월vs전월vs당월!$A$7:$AC$1780,21,FALSE)</f>
        <v>-</v>
      </c>
      <c r="U1194" s="68">
        <f>VLOOKUP($B1194,[2]전년동월vs전월vs당월!$B$7:$AD$1796,21,FALSE)</f>
        <v>1890</v>
      </c>
      <c r="V1194" s="69" t="str">
        <f>VLOOKUP($A1194,공산품!$A192:$L980,11,FALSE)</f>
        <v>-</v>
      </c>
      <c r="W1194" s="243" t="e">
        <f t="shared" si="199"/>
        <v>#VALUE!</v>
      </c>
      <c r="X1194" s="243" t="e">
        <f t="shared" si="200"/>
        <v>#VALUE!</v>
      </c>
      <c r="Y1194" s="68">
        <f>VLOOKUP($B1194,[1]전년동월vs전월vs당월!$A$7:$AC$1780,26,FALSE)</f>
        <v>7050</v>
      </c>
      <c r="Z1194" s="68">
        <f>VLOOKUP($B1194,[2]전년동월vs전월vs당월!$B$7:$AD$1796,26,FALSE)</f>
        <v>5900</v>
      </c>
      <c r="AA1194" s="69">
        <f>VLOOKUP($A1194,공산품!$A192:$L980,12,FALSE)</f>
        <v>5900</v>
      </c>
      <c r="AB1194" s="243">
        <f t="shared" si="201"/>
        <v>-16.312056737588652</v>
      </c>
      <c r="AC1194" s="243">
        <f t="shared" si="202"/>
        <v>0</v>
      </c>
      <c r="AD1194" s="83"/>
    </row>
    <row r="1195" spans="1:30" s="64" customFormat="1" ht="14.1" customHeight="1">
      <c r="A1195" s="64">
        <v>187</v>
      </c>
      <c r="B1195" s="16" t="str">
        <f t="shared" si="203"/>
        <v>콩가루400g붉은콩가루함양농협</v>
      </c>
      <c r="C1195" s="86"/>
      <c r="D1195" s="93" t="s">
        <v>532</v>
      </c>
      <c r="E1195" s="92" t="s">
        <v>868</v>
      </c>
      <c r="F1195" s="92"/>
      <c r="G1195" s="86" t="s">
        <v>164</v>
      </c>
      <c r="H1195" s="92" t="s">
        <v>870</v>
      </c>
      <c r="I1195" s="88" t="s">
        <v>669</v>
      </c>
      <c r="J1195" s="68" t="str">
        <f>VLOOKUP($B1195,[1]전년동월vs전월vs당월!$A$7:$AC$1780,11,FALSE)</f>
        <v>-</v>
      </c>
      <c r="K1195" s="68" t="str">
        <f>VLOOKUP($B1195,[2]전년동월vs전월vs당월!$B$7:$AD$1796,11,FALSE)</f>
        <v>-</v>
      </c>
      <c r="L1195" s="69" t="str">
        <f>VLOOKUP($A1195,공산품!$A193:$L981,9,FALSE)</f>
        <v>-</v>
      </c>
      <c r="M1195" s="243" t="e">
        <f t="shared" si="195"/>
        <v>#VALUE!</v>
      </c>
      <c r="N1195" s="243" t="e">
        <f t="shared" si="196"/>
        <v>#VALUE!</v>
      </c>
      <c r="O1195" s="68" t="str">
        <f>VLOOKUP($B1195,[1]전년동월vs전월vs당월!$A$7:$AC$1780,16,FALSE)</f>
        <v>-</v>
      </c>
      <c r="P1195" s="68" t="str">
        <f>VLOOKUP($B1195,[2]전년동월vs전월vs당월!$B$7:$AD$1796,16,FALSE)</f>
        <v>-</v>
      </c>
      <c r="Q1195" s="69" t="str">
        <f>VLOOKUP($A1195,공산품!$A193:$L981,10,FALSE)</f>
        <v>-</v>
      </c>
      <c r="R1195" s="243" t="e">
        <f t="shared" si="197"/>
        <v>#VALUE!</v>
      </c>
      <c r="S1195" s="243" t="e">
        <f t="shared" si="198"/>
        <v>#VALUE!</v>
      </c>
      <c r="T1195" s="68" t="str">
        <f>VLOOKUP($B1195,[1]전년동월vs전월vs당월!$A$7:$AC$1780,21,FALSE)</f>
        <v>-</v>
      </c>
      <c r="U1195" s="68" t="str">
        <f>VLOOKUP($B1195,[2]전년동월vs전월vs당월!$B$7:$AD$1796,21,FALSE)</f>
        <v>-</v>
      </c>
      <c r="V1195" s="69" t="str">
        <f>VLOOKUP($A1195,공산품!$A193:$L981,11,FALSE)</f>
        <v>-</v>
      </c>
      <c r="W1195" s="243" t="e">
        <f t="shared" si="199"/>
        <v>#VALUE!</v>
      </c>
      <c r="X1195" s="243" t="e">
        <f t="shared" si="200"/>
        <v>#VALUE!</v>
      </c>
      <c r="Y1195" s="68">
        <f>VLOOKUP($B1195,[1]전년동월vs전월vs당월!$A$7:$AC$1780,26,FALSE)</f>
        <v>9350</v>
      </c>
      <c r="Z1195" s="68">
        <f>VLOOKUP($B1195,[2]전년동월vs전월vs당월!$B$7:$AD$1796,26,FALSE)</f>
        <v>8300</v>
      </c>
      <c r="AA1195" s="69">
        <f>VLOOKUP($A1195,공산품!$A193:$L981,12,FALSE)</f>
        <v>8300</v>
      </c>
      <c r="AB1195" s="243">
        <f t="shared" si="201"/>
        <v>-11.229946524064172</v>
      </c>
      <c r="AC1195" s="243">
        <f t="shared" si="202"/>
        <v>0</v>
      </c>
      <c r="AD1195" s="83"/>
    </row>
    <row r="1196" spans="1:30" s="64" customFormat="1" ht="14.1" customHeight="1">
      <c r="A1196" s="64">
        <v>188</v>
      </c>
      <c r="B1196" s="16" t="str">
        <f t="shared" si="203"/>
        <v>콩가루400g생콩가루함양농협</v>
      </c>
      <c r="C1196" s="86"/>
      <c r="D1196" s="93" t="s">
        <v>532</v>
      </c>
      <c r="E1196" s="92" t="s">
        <v>868</v>
      </c>
      <c r="F1196" s="92"/>
      <c r="G1196" s="86" t="s">
        <v>164</v>
      </c>
      <c r="H1196" s="92" t="s">
        <v>869</v>
      </c>
      <c r="I1196" s="88" t="s">
        <v>669</v>
      </c>
      <c r="J1196" s="68" t="str">
        <f>VLOOKUP($B1196,[1]전년동월vs전월vs당월!$A$7:$AC$1780,11,FALSE)</f>
        <v>-</v>
      </c>
      <c r="K1196" s="68" t="str">
        <f>VLOOKUP($B1196,[2]전년동월vs전월vs당월!$B$7:$AD$1796,11,FALSE)</f>
        <v>-</v>
      </c>
      <c r="L1196" s="69" t="str">
        <f>VLOOKUP($A1196,공산품!$A194:$L982,9,FALSE)</f>
        <v>-</v>
      </c>
      <c r="M1196" s="243" t="e">
        <f t="shared" si="195"/>
        <v>#VALUE!</v>
      </c>
      <c r="N1196" s="243" t="e">
        <f t="shared" si="196"/>
        <v>#VALUE!</v>
      </c>
      <c r="O1196" s="68" t="str">
        <f>VLOOKUP($B1196,[1]전년동월vs전월vs당월!$A$7:$AC$1780,16,FALSE)</f>
        <v>-</v>
      </c>
      <c r="P1196" s="68">
        <f>VLOOKUP($B1196,[2]전년동월vs전월vs당월!$B$7:$AD$1796,16,FALSE)</f>
        <v>2000</v>
      </c>
      <c r="Q1196" s="69" t="str">
        <f>VLOOKUP($A1196,공산품!$A194:$L982,10,FALSE)</f>
        <v>-</v>
      </c>
      <c r="R1196" s="243" t="e">
        <f t="shared" si="197"/>
        <v>#VALUE!</v>
      </c>
      <c r="S1196" s="243" t="e">
        <f t="shared" si="198"/>
        <v>#VALUE!</v>
      </c>
      <c r="T1196" s="68" t="str">
        <f>VLOOKUP($B1196,[1]전년동월vs전월vs당월!$A$7:$AC$1780,21,FALSE)</f>
        <v>-</v>
      </c>
      <c r="U1196" s="68">
        <f>VLOOKUP($B1196,[2]전년동월vs전월vs당월!$B$7:$AD$1796,21,FALSE)</f>
        <v>1890</v>
      </c>
      <c r="V1196" s="69" t="str">
        <f>VLOOKUP($A1196,공산품!$A194:$L982,11,FALSE)</f>
        <v>-</v>
      </c>
      <c r="W1196" s="243" t="e">
        <f t="shared" si="199"/>
        <v>#VALUE!</v>
      </c>
      <c r="X1196" s="243" t="e">
        <f t="shared" si="200"/>
        <v>#VALUE!</v>
      </c>
      <c r="Y1196" s="68">
        <f>VLOOKUP($B1196,[1]전년동월vs전월vs당월!$A$7:$AC$1780,26,FALSE)</f>
        <v>7050</v>
      </c>
      <c r="Z1196" s="68">
        <f>VLOOKUP($B1196,[2]전년동월vs전월vs당월!$B$7:$AD$1796,26,FALSE)</f>
        <v>5900</v>
      </c>
      <c r="AA1196" s="69">
        <f>VLOOKUP($A1196,공산품!$A194:$L982,12,FALSE)</f>
        <v>5900</v>
      </c>
      <c r="AB1196" s="243">
        <f t="shared" si="201"/>
        <v>-16.312056737588652</v>
      </c>
      <c r="AC1196" s="243">
        <f t="shared" si="202"/>
        <v>0</v>
      </c>
      <c r="AD1196" s="83"/>
    </row>
    <row r="1197" spans="1:30" s="64" customFormat="1" ht="14.1" customHeight="1">
      <c r="A1197" s="64">
        <v>189</v>
      </c>
      <c r="B1197" s="16" t="str">
        <f t="shared" si="203"/>
        <v>콩가루500g생콩가루기린농협</v>
      </c>
      <c r="C1197" s="86"/>
      <c r="D1197" s="93" t="s">
        <v>532</v>
      </c>
      <c r="E1197" s="92" t="s">
        <v>868</v>
      </c>
      <c r="F1197" s="92"/>
      <c r="G1197" s="86" t="s">
        <v>114</v>
      </c>
      <c r="H1197" s="92" t="s">
        <v>869</v>
      </c>
      <c r="I1197" s="88" t="s">
        <v>666</v>
      </c>
      <c r="J1197" s="68" t="str">
        <f>VLOOKUP($B1197,[1]전년동월vs전월vs당월!$A$7:$AC$1780,11,FALSE)</f>
        <v>-</v>
      </c>
      <c r="K1197" s="68" t="str">
        <f>VLOOKUP($B1197,[2]전년동월vs전월vs당월!$B$7:$AD$1796,11,FALSE)</f>
        <v>-</v>
      </c>
      <c r="L1197" s="69" t="str">
        <f>VLOOKUP($A1197,공산품!$A195:$L983,9,FALSE)</f>
        <v>-</v>
      </c>
      <c r="M1197" s="243" t="e">
        <f t="shared" si="195"/>
        <v>#VALUE!</v>
      </c>
      <c r="N1197" s="243" t="e">
        <f t="shared" si="196"/>
        <v>#VALUE!</v>
      </c>
      <c r="O1197" s="68" t="str">
        <f>VLOOKUP($B1197,[1]전년동월vs전월vs당월!$A$7:$AC$1780,16,FALSE)</f>
        <v>-</v>
      </c>
      <c r="P1197" s="68" t="str">
        <f>VLOOKUP($B1197,[2]전년동월vs전월vs당월!$B$7:$AD$1796,16,FALSE)</f>
        <v>-</v>
      </c>
      <c r="Q1197" s="69" t="str">
        <f>VLOOKUP($A1197,공산품!$A195:$L983,10,FALSE)</f>
        <v>-</v>
      </c>
      <c r="R1197" s="243" t="e">
        <f t="shared" si="197"/>
        <v>#VALUE!</v>
      </c>
      <c r="S1197" s="243" t="e">
        <f t="shared" si="198"/>
        <v>#VALUE!</v>
      </c>
      <c r="T1197" s="68" t="str">
        <f>VLOOKUP($B1197,[1]전년동월vs전월vs당월!$A$7:$AC$1780,21,FALSE)</f>
        <v>-</v>
      </c>
      <c r="U1197" s="68" t="str">
        <f>VLOOKUP($B1197,[2]전년동월vs전월vs당월!$B$7:$AD$1796,21,FALSE)</f>
        <v>-</v>
      </c>
      <c r="V1197" s="69" t="str">
        <f>VLOOKUP($A1197,공산품!$A195:$L983,11,FALSE)</f>
        <v>-</v>
      </c>
      <c r="W1197" s="243" t="e">
        <f t="shared" si="199"/>
        <v>#VALUE!</v>
      </c>
      <c r="X1197" s="243" t="e">
        <f t="shared" si="200"/>
        <v>#VALUE!</v>
      </c>
      <c r="Y1197" s="68">
        <f>VLOOKUP($B1197,[1]전년동월vs전월vs당월!$A$7:$AC$1780,26,FALSE)</f>
        <v>6450</v>
      </c>
      <c r="Z1197" s="68">
        <f>VLOOKUP($B1197,[2]전년동월vs전월vs당월!$B$7:$AD$1796,26,FALSE)</f>
        <v>9300</v>
      </c>
      <c r="AA1197" s="69">
        <f>VLOOKUP($A1197,공산품!$A195:$L983,12,FALSE)</f>
        <v>9300</v>
      </c>
      <c r="AB1197" s="243">
        <f t="shared" si="201"/>
        <v>44.186046511627907</v>
      </c>
      <c r="AC1197" s="243">
        <f t="shared" si="202"/>
        <v>0</v>
      </c>
      <c r="AD1197" s="83"/>
    </row>
    <row r="1198" spans="1:30" s="64" customFormat="1" ht="14.1" customHeight="1">
      <c r="A1198" s="64">
        <v>190</v>
      </c>
      <c r="B1198" s="16" t="str">
        <f t="shared" si="203"/>
        <v>콩가루500g붉은콩가루기린농협</v>
      </c>
      <c r="C1198" s="86"/>
      <c r="D1198" s="93" t="s">
        <v>532</v>
      </c>
      <c r="E1198" s="92" t="s">
        <v>868</v>
      </c>
      <c r="F1198" s="92"/>
      <c r="G1198" s="88" t="s">
        <v>114</v>
      </c>
      <c r="H1198" s="95" t="s">
        <v>870</v>
      </c>
      <c r="I1198" s="88" t="s">
        <v>666</v>
      </c>
      <c r="J1198" s="68" t="str">
        <f>VLOOKUP($B1198,[1]전년동월vs전월vs당월!$A$7:$AC$1780,11,FALSE)</f>
        <v>-</v>
      </c>
      <c r="K1198" s="68" t="str">
        <f>VLOOKUP($B1198,[2]전년동월vs전월vs당월!$B$7:$AD$1796,11,FALSE)</f>
        <v>-</v>
      </c>
      <c r="L1198" s="69" t="str">
        <f>VLOOKUP($A1198,공산품!$A196:$L984,9,FALSE)</f>
        <v>-</v>
      </c>
      <c r="M1198" s="243" t="e">
        <f t="shared" si="195"/>
        <v>#VALUE!</v>
      </c>
      <c r="N1198" s="243" t="e">
        <f t="shared" si="196"/>
        <v>#VALUE!</v>
      </c>
      <c r="O1198" s="68" t="str">
        <f>VLOOKUP($B1198,[1]전년동월vs전월vs당월!$A$7:$AC$1780,16,FALSE)</f>
        <v>-</v>
      </c>
      <c r="P1198" s="68" t="str">
        <f>VLOOKUP($B1198,[2]전년동월vs전월vs당월!$B$7:$AD$1796,16,FALSE)</f>
        <v>-</v>
      </c>
      <c r="Q1198" s="69" t="str">
        <f>VLOOKUP($A1198,공산품!$A196:$L984,10,FALSE)</f>
        <v>-</v>
      </c>
      <c r="R1198" s="243" t="e">
        <f t="shared" si="197"/>
        <v>#VALUE!</v>
      </c>
      <c r="S1198" s="243" t="e">
        <f t="shared" si="198"/>
        <v>#VALUE!</v>
      </c>
      <c r="T1198" s="68" t="str">
        <f>VLOOKUP($B1198,[1]전년동월vs전월vs당월!$A$7:$AC$1780,21,FALSE)</f>
        <v>-</v>
      </c>
      <c r="U1198" s="68" t="str">
        <f>VLOOKUP($B1198,[2]전년동월vs전월vs당월!$B$7:$AD$1796,21,FALSE)</f>
        <v>-</v>
      </c>
      <c r="V1198" s="69" t="str">
        <f>VLOOKUP($A1198,공산품!$A196:$L984,11,FALSE)</f>
        <v>-</v>
      </c>
      <c r="W1198" s="243" t="e">
        <f t="shared" si="199"/>
        <v>#VALUE!</v>
      </c>
      <c r="X1198" s="243" t="e">
        <f t="shared" si="200"/>
        <v>#VALUE!</v>
      </c>
      <c r="Y1198" s="68">
        <f>VLOOKUP($B1198,[1]전년동월vs전월vs당월!$A$7:$AC$1780,26,FALSE)</f>
        <v>7100</v>
      </c>
      <c r="Z1198" s="68">
        <f>VLOOKUP($B1198,[2]전년동월vs전월vs당월!$B$7:$AD$1796,26,FALSE)</f>
        <v>10800</v>
      </c>
      <c r="AA1198" s="69">
        <f>VLOOKUP($A1198,공산품!$A196:$L984,12,FALSE)</f>
        <v>10800</v>
      </c>
      <c r="AB1198" s="243">
        <f t="shared" si="201"/>
        <v>52.112676056338032</v>
      </c>
      <c r="AC1198" s="243">
        <f t="shared" si="202"/>
        <v>0</v>
      </c>
      <c r="AD1198" s="83"/>
    </row>
    <row r="1199" spans="1:30" s="64" customFormat="1" ht="14.1" customHeight="1">
      <c r="A1199" s="64">
        <v>191</v>
      </c>
      <c r="B1199" s="16" t="str">
        <f t="shared" si="203"/>
        <v>콩통조림2.5kg강낭콩</v>
      </c>
      <c r="C1199" s="85">
        <v>49</v>
      </c>
      <c r="D1199" s="93" t="s">
        <v>532</v>
      </c>
      <c r="E1199" s="92" t="s">
        <v>871</v>
      </c>
      <c r="F1199" s="93"/>
      <c r="G1199" s="87" t="s">
        <v>112</v>
      </c>
      <c r="H1199" s="96" t="s">
        <v>872</v>
      </c>
      <c r="I1199" s="87"/>
      <c r="J1199" s="68">
        <f>VLOOKUP($B1199,[1]전년동월vs전월vs당월!$A$7:$AC$1780,11,FALSE)</f>
        <v>5600</v>
      </c>
      <c r="K1199" s="68">
        <f>VLOOKUP($B1199,[2]전년동월vs전월vs당월!$B$7:$AD$1796,11,FALSE)</f>
        <v>6200</v>
      </c>
      <c r="L1199" s="69">
        <f>VLOOKUP($A1199,공산품!$A197:$L985,9,FALSE)</f>
        <v>6200</v>
      </c>
      <c r="M1199" s="243">
        <f t="shared" si="195"/>
        <v>10.714285714285714</v>
      </c>
      <c r="N1199" s="243">
        <f t="shared" si="196"/>
        <v>0</v>
      </c>
      <c r="O1199" s="68" t="str">
        <f>VLOOKUP($B1199,[1]전년동월vs전월vs당월!$A$7:$AC$1780,16,FALSE)</f>
        <v>-</v>
      </c>
      <c r="P1199" s="68" t="str">
        <f>VLOOKUP($B1199,[2]전년동월vs전월vs당월!$B$7:$AD$1796,16,FALSE)</f>
        <v>-</v>
      </c>
      <c r="Q1199" s="69" t="str">
        <f>VLOOKUP($A1199,공산품!$A197:$L985,10,FALSE)</f>
        <v>-</v>
      </c>
      <c r="R1199" s="243" t="e">
        <f t="shared" si="197"/>
        <v>#VALUE!</v>
      </c>
      <c r="S1199" s="243" t="e">
        <f t="shared" si="198"/>
        <v>#VALUE!</v>
      </c>
      <c r="T1199" s="68" t="str">
        <f>VLOOKUP($B1199,[1]전년동월vs전월vs당월!$A$7:$AC$1780,21,FALSE)</f>
        <v>-</v>
      </c>
      <c r="U1199" s="68" t="str">
        <f>VLOOKUP($B1199,[2]전년동월vs전월vs당월!$B$7:$AD$1796,21,FALSE)</f>
        <v>-</v>
      </c>
      <c r="V1199" s="69" t="str">
        <f>VLOOKUP($A1199,공산품!$A197:$L985,11,FALSE)</f>
        <v>-</v>
      </c>
      <c r="W1199" s="243" t="e">
        <f t="shared" si="199"/>
        <v>#VALUE!</v>
      </c>
      <c r="X1199" s="243" t="e">
        <f t="shared" si="200"/>
        <v>#VALUE!</v>
      </c>
      <c r="Y1199" s="68">
        <f>VLOOKUP($B1199,[1]전년동월vs전월vs당월!$A$7:$AC$1780,26,FALSE)</f>
        <v>6650</v>
      </c>
      <c r="Z1199" s="68">
        <f>VLOOKUP($B1199,[2]전년동월vs전월vs당월!$B$7:$AD$1796,26,FALSE)</f>
        <v>6520</v>
      </c>
      <c r="AA1199" s="69" t="str">
        <f>VLOOKUP($A1199,공산품!$A197:$L985,12,FALSE)</f>
        <v>-</v>
      </c>
      <c r="AB1199" s="243" t="e">
        <f t="shared" si="201"/>
        <v>#VALUE!</v>
      </c>
      <c r="AC1199" s="243" t="e">
        <f t="shared" si="202"/>
        <v>#VALUE!</v>
      </c>
      <c r="AD1199" s="111"/>
    </row>
    <row r="1200" spans="1:30" s="64" customFormat="1" ht="14.1" customHeight="1">
      <c r="A1200" s="64">
        <v>192</v>
      </c>
      <c r="B1200" s="16" t="str">
        <f t="shared" si="203"/>
        <v>콩통조림2.7kg베이키드빈스</v>
      </c>
      <c r="C1200" s="85"/>
      <c r="D1200" s="93" t="s">
        <v>532</v>
      </c>
      <c r="E1200" s="92" t="s">
        <v>871</v>
      </c>
      <c r="F1200" s="93"/>
      <c r="G1200" s="87" t="s">
        <v>873</v>
      </c>
      <c r="H1200" s="96" t="s">
        <v>874</v>
      </c>
      <c r="I1200" s="87"/>
      <c r="J1200" s="68">
        <f>VLOOKUP($B1200,[1]전년동월vs전월vs당월!$A$7:$AC$1780,11,FALSE)</f>
        <v>4950</v>
      </c>
      <c r="K1200" s="68">
        <f>VLOOKUP($B1200,[2]전년동월vs전월vs당월!$B$7:$AD$1796,11,FALSE)</f>
        <v>4950</v>
      </c>
      <c r="L1200" s="69">
        <f>VLOOKUP($A1200,공산품!$A198:$L986,9,FALSE)</f>
        <v>5350</v>
      </c>
      <c r="M1200" s="243">
        <f t="shared" si="195"/>
        <v>8.0808080808080813</v>
      </c>
      <c r="N1200" s="243">
        <f t="shared" si="196"/>
        <v>8.0808080808080813</v>
      </c>
      <c r="O1200" s="68" t="str">
        <f>VLOOKUP($B1200,[1]전년동월vs전월vs당월!$A$7:$AC$1780,16,FALSE)</f>
        <v>-</v>
      </c>
      <c r="P1200" s="68" t="str">
        <f>VLOOKUP($B1200,[2]전년동월vs전월vs당월!$B$7:$AD$1796,16,FALSE)</f>
        <v>-</v>
      </c>
      <c r="Q1200" s="69" t="str">
        <f>VLOOKUP($A1200,공산품!$A198:$L986,10,FALSE)</f>
        <v>-</v>
      </c>
      <c r="R1200" s="243" t="e">
        <f t="shared" si="197"/>
        <v>#VALUE!</v>
      </c>
      <c r="S1200" s="243" t="e">
        <f t="shared" si="198"/>
        <v>#VALUE!</v>
      </c>
      <c r="T1200" s="68">
        <f>VLOOKUP($B1200,[1]전년동월vs전월vs당월!$A$7:$AC$1780,21,FALSE)</f>
        <v>6240</v>
      </c>
      <c r="U1200" s="68" t="str">
        <f>VLOOKUP($B1200,[2]전년동월vs전월vs당월!$B$7:$AD$1796,21,FALSE)</f>
        <v>-</v>
      </c>
      <c r="V1200" s="69" t="str">
        <f>VLOOKUP($A1200,공산품!$A198:$L986,11,FALSE)</f>
        <v>-</v>
      </c>
      <c r="W1200" s="243" t="e">
        <f t="shared" si="199"/>
        <v>#VALUE!</v>
      </c>
      <c r="X1200" s="243" t="e">
        <f t="shared" si="200"/>
        <v>#VALUE!</v>
      </c>
      <c r="Y1200" s="68">
        <f>VLOOKUP($B1200,[1]전년동월vs전월vs당월!$A$7:$AC$1780,26,FALSE)</f>
        <v>6100</v>
      </c>
      <c r="Z1200" s="68">
        <f>VLOOKUP($B1200,[2]전년동월vs전월vs당월!$B$7:$AD$1796,26,FALSE)</f>
        <v>6100</v>
      </c>
      <c r="AA1200" s="69" t="str">
        <f>VLOOKUP($A1200,공산품!$A198:$L986,12,FALSE)</f>
        <v>-</v>
      </c>
      <c r="AB1200" s="243" t="e">
        <f t="shared" si="201"/>
        <v>#VALUE!</v>
      </c>
      <c r="AC1200" s="243" t="e">
        <f t="shared" si="202"/>
        <v>#VALUE!</v>
      </c>
      <c r="AD1200" s="111"/>
    </row>
    <row r="1201" spans="1:30" s="64" customFormat="1" ht="14.1" customHeight="1">
      <c r="A1201" s="64">
        <v>193</v>
      </c>
      <c r="B1201" s="16" t="str">
        <f t="shared" si="203"/>
        <v>콩통조림400g완두콩삼아</v>
      </c>
      <c r="C1201" s="85"/>
      <c r="D1201" s="93" t="s">
        <v>532</v>
      </c>
      <c r="E1201" s="92" t="s">
        <v>871</v>
      </c>
      <c r="F1201" s="93"/>
      <c r="G1201" s="87" t="s">
        <v>164</v>
      </c>
      <c r="H1201" s="96" t="s">
        <v>875</v>
      </c>
      <c r="I1201" s="87" t="s">
        <v>867</v>
      </c>
      <c r="J1201" s="68">
        <f>VLOOKUP($B1201,[1]전년동월vs전월vs당월!$A$7:$AC$1780,11,FALSE)</f>
        <v>710</v>
      </c>
      <c r="K1201" s="68">
        <f>VLOOKUP($B1201,[2]전년동월vs전월vs당월!$B$7:$AD$1796,11,FALSE)</f>
        <v>710</v>
      </c>
      <c r="L1201" s="69">
        <f>VLOOKUP($A1201,공산품!$A199:$L987,9,FALSE)</f>
        <v>710</v>
      </c>
      <c r="M1201" s="243">
        <f t="shared" si="195"/>
        <v>0</v>
      </c>
      <c r="N1201" s="243">
        <f t="shared" si="196"/>
        <v>0</v>
      </c>
      <c r="O1201" s="68">
        <f>VLOOKUP($B1201,[1]전년동월vs전월vs당월!$A$7:$AC$1780,16,FALSE)</f>
        <v>990</v>
      </c>
      <c r="P1201" s="68">
        <f>VLOOKUP($B1201,[2]전년동월vs전월vs당월!$B$7:$AD$1796,16,FALSE)</f>
        <v>800</v>
      </c>
      <c r="Q1201" s="69">
        <f>VLOOKUP($A1201,공산품!$A199:$L987,10,FALSE)</f>
        <v>800</v>
      </c>
      <c r="R1201" s="243">
        <f t="shared" si="197"/>
        <v>-19.19191919191919</v>
      </c>
      <c r="S1201" s="243">
        <f t="shared" si="198"/>
        <v>0</v>
      </c>
      <c r="T1201" s="68">
        <f>VLOOKUP($B1201,[1]전년동월vs전월vs당월!$A$7:$AC$1780,21,FALSE)</f>
        <v>950</v>
      </c>
      <c r="U1201" s="68">
        <f>VLOOKUP($B1201,[2]전년동월vs전월vs당월!$B$7:$AD$1796,21,FALSE)</f>
        <v>950</v>
      </c>
      <c r="V1201" s="69">
        <f>VLOOKUP($A1201,공산품!$A199:$L987,11,FALSE)</f>
        <v>950</v>
      </c>
      <c r="W1201" s="243">
        <f t="shared" si="199"/>
        <v>0</v>
      </c>
      <c r="X1201" s="243">
        <f t="shared" si="200"/>
        <v>0</v>
      </c>
      <c r="Y1201" s="68">
        <f>VLOOKUP($B1201,[1]전년동월vs전월vs당월!$A$7:$AC$1780,26,FALSE)</f>
        <v>760</v>
      </c>
      <c r="Z1201" s="68">
        <f>VLOOKUP($B1201,[2]전년동월vs전월vs당월!$B$7:$AD$1796,26,FALSE)</f>
        <v>790</v>
      </c>
      <c r="AA1201" s="69" t="str">
        <f>VLOOKUP($A1201,공산품!$A199:$L987,12,FALSE)</f>
        <v>-</v>
      </c>
      <c r="AB1201" s="243" t="e">
        <f t="shared" si="201"/>
        <v>#VALUE!</v>
      </c>
      <c r="AC1201" s="243" t="e">
        <f t="shared" si="202"/>
        <v>#VALUE!</v>
      </c>
      <c r="AD1201" s="111"/>
    </row>
    <row r="1202" spans="1:30" s="64" customFormat="1" ht="14.1" customHeight="1">
      <c r="A1202" s="64">
        <v>194</v>
      </c>
      <c r="B1202" s="16" t="str">
        <f t="shared" si="203"/>
        <v>튀긴두부(유부)300g조미유부풀무원</v>
      </c>
      <c r="C1202" s="85">
        <v>50</v>
      </c>
      <c r="D1202" s="93" t="s">
        <v>532</v>
      </c>
      <c r="E1202" s="93" t="s">
        <v>154</v>
      </c>
      <c r="F1202" s="92"/>
      <c r="G1202" s="87" t="s">
        <v>299</v>
      </c>
      <c r="H1202" s="96" t="s">
        <v>876</v>
      </c>
      <c r="I1202" s="87" t="s">
        <v>393</v>
      </c>
      <c r="J1202" s="68" t="str">
        <f>VLOOKUP($B1202,[1]전년동월vs전월vs당월!$A$7:$AC$1780,11,FALSE)</f>
        <v>-</v>
      </c>
      <c r="K1202" s="68" t="str">
        <f>VLOOKUP($B1202,[2]전년동월vs전월vs당월!$B$7:$AD$1796,11,FALSE)</f>
        <v>-</v>
      </c>
      <c r="L1202" s="69" t="str">
        <f>VLOOKUP($A1202,공산품!$A200:$L988,9,FALSE)</f>
        <v>-</v>
      </c>
      <c r="M1202" s="243" t="e">
        <f t="shared" ref="M1202:M1265" si="204">(L1202-J1202)*100/J1202</f>
        <v>#VALUE!</v>
      </c>
      <c r="N1202" s="243" t="e">
        <f t="shared" ref="N1202:N1265" si="205">(L1202-K1202)*100/K1202</f>
        <v>#VALUE!</v>
      </c>
      <c r="O1202" s="68" t="str">
        <f>VLOOKUP($B1202,[1]전년동월vs전월vs당월!$A$7:$AC$1780,16,FALSE)</f>
        <v>-</v>
      </c>
      <c r="P1202" s="68" t="str">
        <f>VLOOKUP($B1202,[2]전년동월vs전월vs당월!$B$7:$AD$1796,16,FALSE)</f>
        <v>-</v>
      </c>
      <c r="Q1202" s="69" t="str">
        <f>VLOOKUP($A1202,공산품!$A200:$L988,10,FALSE)</f>
        <v>-</v>
      </c>
      <c r="R1202" s="243" t="e">
        <f t="shared" ref="R1202:R1265" si="206">(Q1202-O1202)*100/O1202</f>
        <v>#VALUE!</v>
      </c>
      <c r="S1202" s="243" t="e">
        <f t="shared" ref="S1202:S1265" si="207">(Q1202-P1202)*100/P1202</f>
        <v>#VALUE!</v>
      </c>
      <c r="T1202" s="68" t="str">
        <f>VLOOKUP($B1202,[1]전년동월vs전월vs당월!$A$7:$AC$1780,21,FALSE)</f>
        <v>-</v>
      </c>
      <c r="U1202" s="68">
        <f>VLOOKUP($B1202,[2]전년동월vs전월vs당월!$B$7:$AD$1796,21,FALSE)</f>
        <v>4100</v>
      </c>
      <c r="V1202" s="69">
        <f>VLOOKUP($A1202,공산품!$A200:$L988,11,FALSE)</f>
        <v>4080</v>
      </c>
      <c r="W1202" s="243" t="e">
        <f t="shared" ref="W1202:W1265" si="208">(V1202-T1202)*100/T1202</f>
        <v>#VALUE!</v>
      </c>
      <c r="X1202" s="243">
        <f t="shared" ref="X1202:X1265" si="209">(V1202-U1202)*100/U1202</f>
        <v>-0.48780487804878048</v>
      </c>
      <c r="Y1202" s="68">
        <f>VLOOKUP($B1202,[1]전년동월vs전월vs당월!$A$7:$AC$1780,26,FALSE)</f>
        <v>4100</v>
      </c>
      <c r="Z1202" s="68">
        <f>VLOOKUP($B1202,[2]전년동월vs전월vs당월!$B$7:$AD$1796,26,FALSE)</f>
        <v>4990</v>
      </c>
      <c r="AA1202" s="69">
        <f>VLOOKUP($A1202,공산품!$A200:$L988,12,FALSE)</f>
        <v>4990</v>
      </c>
      <c r="AB1202" s="243">
        <f t="shared" ref="AB1202:AB1265" si="210">(AA1202-Y1202)*100/Y1202</f>
        <v>21.707317073170731</v>
      </c>
      <c r="AC1202" s="243">
        <f t="shared" ref="AC1202:AC1265" si="211">(AA1202-Z1202)*100/Z1202</f>
        <v>0</v>
      </c>
      <c r="AD1202" s="83"/>
    </row>
    <row r="1203" spans="1:30" s="64" customFormat="1" ht="14.1" customHeight="1">
      <c r="A1203" s="64">
        <v>195</v>
      </c>
      <c r="B1203" s="16" t="str">
        <f t="shared" si="203"/>
        <v>튀긴두부(유부)/삼호300g냉동제일제당</v>
      </c>
      <c r="C1203" s="85"/>
      <c r="D1203" s="93" t="s">
        <v>532</v>
      </c>
      <c r="E1203" s="93" t="s">
        <v>154</v>
      </c>
      <c r="F1203" s="93" t="s">
        <v>877</v>
      </c>
      <c r="G1203" s="87" t="s">
        <v>299</v>
      </c>
      <c r="H1203" s="96" t="s">
        <v>878</v>
      </c>
      <c r="I1203" s="87" t="s">
        <v>651</v>
      </c>
      <c r="J1203" s="68" t="str">
        <f>VLOOKUP($B1203,[1]전년동월vs전월vs당월!$A$7:$AC$1780,11,FALSE)</f>
        <v>-</v>
      </c>
      <c r="K1203" s="68">
        <f>VLOOKUP($B1203,[2]전년동월vs전월vs당월!$B$7:$AD$1796,11,FALSE)</f>
        <v>3650</v>
      </c>
      <c r="L1203" s="69">
        <f>VLOOKUP($A1203,공산품!$A201:$L989,9,FALSE)</f>
        <v>3650</v>
      </c>
      <c r="M1203" s="243" t="e">
        <f t="shared" si="204"/>
        <v>#VALUE!</v>
      </c>
      <c r="N1203" s="243">
        <f t="shared" si="205"/>
        <v>0</v>
      </c>
      <c r="O1203" s="68" t="str">
        <f>VLOOKUP($B1203,[1]전년동월vs전월vs당월!$A$7:$AC$1780,16,FALSE)</f>
        <v>-</v>
      </c>
      <c r="P1203" s="68" t="str">
        <f>VLOOKUP($B1203,[2]전년동월vs전월vs당월!$B$7:$AD$1796,16,FALSE)</f>
        <v>-</v>
      </c>
      <c r="Q1203" s="69" t="str">
        <f>VLOOKUP($A1203,공산품!$A201:$L989,10,FALSE)</f>
        <v>-</v>
      </c>
      <c r="R1203" s="243" t="e">
        <f t="shared" si="206"/>
        <v>#VALUE!</v>
      </c>
      <c r="S1203" s="243" t="e">
        <f t="shared" si="207"/>
        <v>#VALUE!</v>
      </c>
      <c r="T1203" s="68">
        <f>VLOOKUP($B1203,[1]전년동월vs전월vs당월!$A$7:$AC$1780,21,FALSE)</f>
        <v>2990</v>
      </c>
      <c r="U1203" s="68" t="str">
        <f>VLOOKUP($B1203,[2]전년동월vs전월vs당월!$B$7:$AD$1796,21,FALSE)</f>
        <v>-</v>
      </c>
      <c r="V1203" s="69" t="str">
        <f>VLOOKUP($A1203,공산품!$A201:$L989,11,FALSE)</f>
        <v>-</v>
      </c>
      <c r="W1203" s="243" t="e">
        <f t="shared" si="208"/>
        <v>#VALUE!</v>
      </c>
      <c r="X1203" s="243" t="e">
        <f t="shared" si="209"/>
        <v>#VALUE!</v>
      </c>
      <c r="Y1203" s="68">
        <f>VLOOKUP($B1203,[1]전년동월vs전월vs당월!$A$7:$AC$1780,26,FALSE)</f>
        <v>3640</v>
      </c>
      <c r="Z1203" s="68">
        <f>VLOOKUP($B1203,[2]전년동월vs전월vs당월!$B$7:$AD$1796,26,FALSE)</f>
        <v>3640</v>
      </c>
      <c r="AA1203" s="69">
        <f>VLOOKUP($A1203,공산품!$A201:$L989,12,FALSE)</f>
        <v>3640</v>
      </c>
      <c r="AB1203" s="243">
        <f t="shared" si="210"/>
        <v>0</v>
      </c>
      <c r="AC1203" s="243">
        <f t="shared" si="211"/>
        <v>0</v>
      </c>
      <c r="AD1203" s="83"/>
    </row>
    <row r="1204" spans="1:30" s="64" customFormat="1" ht="14.1" customHeight="1">
      <c r="A1204" s="64">
        <v>196</v>
      </c>
      <c r="B1204" s="16" t="str">
        <f t="shared" si="203"/>
        <v>튀긴두부(유부)60g냉장동원</v>
      </c>
      <c r="C1204" s="85"/>
      <c r="D1204" s="93" t="s">
        <v>532</v>
      </c>
      <c r="E1204" s="93" t="s">
        <v>154</v>
      </c>
      <c r="F1204" s="92"/>
      <c r="G1204" s="87" t="s">
        <v>368</v>
      </c>
      <c r="H1204" s="96" t="s">
        <v>168</v>
      </c>
      <c r="I1204" s="87" t="s">
        <v>380</v>
      </c>
      <c r="J1204" s="68" t="str">
        <f>VLOOKUP($B1204,[1]전년동월vs전월vs당월!$A$7:$AC$1780,11,FALSE)</f>
        <v>-</v>
      </c>
      <c r="K1204" s="68">
        <f>VLOOKUP($B1204,[2]전년동월vs전월vs당월!$B$7:$AD$1796,11,FALSE)</f>
        <v>530</v>
      </c>
      <c r="L1204" s="69">
        <f>VLOOKUP($A1204,공산품!$A202:$L990,9,FALSE)</f>
        <v>520</v>
      </c>
      <c r="M1204" s="243" t="e">
        <f t="shared" si="204"/>
        <v>#VALUE!</v>
      </c>
      <c r="N1204" s="243">
        <f t="shared" si="205"/>
        <v>-1.8867924528301887</v>
      </c>
      <c r="O1204" s="68" t="str">
        <f>VLOOKUP($B1204,[1]전년동월vs전월vs당월!$A$7:$AC$1780,16,FALSE)</f>
        <v>-</v>
      </c>
      <c r="P1204" s="68" t="str">
        <f>VLOOKUP($B1204,[2]전년동월vs전월vs당월!$B$7:$AD$1796,16,FALSE)</f>
        <v>-</v>
      </c>
      <c r="Q1204" s="69" t="str">
        <f>VLOOKUP($A1204,공산품!$A202:$L990,10,FALSE)</f>
        <v>-</v>
      </c>
      <c r="R1204" s="243" t="e">
        <f t="shared" si="206"/>
        <v>#VALUE!</v>
      </c>
      <c r="S1204" s="243" t="e">
        <f t="shared" si="207"/>
        <v>#VALUE!</v>
      </c>
      <c r="T1204" s="68" t="str">
        <f>VLOOKUP($B1204,[1]전년동월vs전월vs당월!$A$7:$AC$1780,21,FALSE)</f>
        <v>-</v>
      </c>
      <c r="U1204" s="68" t="str">
        <f>VLOOKUP($B1204,[2]전년동월vs전월vs당월!$B$7:$AD$1796,21,FALSE)</f>
        <v>-</v>
      </c>
      <c r="V1204" s="69" t="str">
        <f>VLOOKUP($A1204,공산품!$A202:$L990,11,FALSE)</f>
        <v>-</v>
      </c>
      <c r="W1204" s="243" t="e">
        <f t="shared" si="208"/>
        <v>#VALUE!</v>
      </c>
      <c r="X1204" s="243" t="e">
        <f t="shared" si="209"/>
        <v>#VALUE!</v>
      </c>
      <c r="Y1204" s="68">
        <f>VLOOKUP($B1204,[1]전년동월vs전월vs당월!$A$7:$AC$1780,26,FALSE)</f>
        <v>650</v>
      </c>
      <c r="Z1204" s="68" t="str">
        <f>VLOOKUP($B1204,[2]전년동월vs전월vs당월!$B$7:$AD$1796,26,FALSE)</f>
        <v>-</v>
      </c>
      <c r="AA1204" s="69" t="str">
        <f>VLOOKUP($A1204,공산품!$A202:$L990,12,FALSE)</f>
        <v>-</v>
      </c>
      <c r="AB1204" s="243" t="e">
        <f t="shared" si="210"/>
        <v>#VALUE!</v>
      </c>
      <c r="AC1204" s="243" t="e">
        <f t="shared" si="211"/>
        <v>#VALUE!</v>
      </c>
      <c r="AD1204" s="83"/>
    </row>
    <row r="1205" spans="1:30" s="64" customFormat="1" ht="14.1" customHeight="1">
      <c r="A1205" s="64">
        <v>197</v>
      </c>
      <c r="B1205" s="16" t="str">
        <f t="shared" si="203"/>
        <v>튀긴두부(유부)/삼호60g제일제당</v>
      </c>
      <c r="C1205" s="85"/>
      <c r="D1205" s="93" t="s">
        <v>532</v>
      </c>
      <c r="E1205" s="93" t="s">
        <v>154</v>
      </c>
      <c r="F1205" s="93" t="s">
        <v>877</v>
      </c>
      <c r="G1205" s="87" t="s">
        <v>368</v>
      </c>
      <c r="H1205" s="96"/>
      <c r="I1205" s="87" t="s">
        <v>651</v>
      </c>
      <c r="J1205" s="68" t="str">
        <f>VLOOKUP($B1205,[1]전년동월vs전월vs당월!$A$7:$AC$1780,11,FALSE)</f>
        <v>-</v>
      </c>
      <c r="K1205" s="68" t="str">
        <f>VLOOKUP($B1205,[2]전년동월vs전월vs당월!$B$7:$AD$1796,11,FALSE)</f>
        <v>-</v>
      </c>
      <c r="L1205" s="69" t="str">
        <f>VLOOKUP($A1205,공산품!$A203:$L991,9,FALSE)</f>
        <v>-</v>
      </c>
      <c r="M1205" s="243" t="e">
        <f t="shared" si="204"/>
        <v>#VALUE!</v>
      </c>
      <c r="N1205" s="243" t="e">
        <f t="shared" si="205"/>
        <v>#VALUE!</v>
      </c>
      <c r="O1205" s="68" t="str">
        <f>VLOOKUP($B1205,[1]전년동월vs전월vs당월!$A$7:$AC$1780,16,FALSE)</f>
        <v>-</v>
      </c>
      <c r="P1205" s="68" t="str">
        <f>VLOOKUP($B1205,[2]전년동월vs전월vs당월!$B$7:$AD$1796,16,FALSE)</f>
        <v>-</v>
      </c>
      <c r="Q1205" s="69" t="str">
        <f>VLOOKUP($A1205,공산품!$A203:$L991,10,FALSE)</f>
        <v>-</v>
      </c>
      <c r="R1205" s="243" t="e">
        <f t="shared" si="206"/>
        <v>#VALUE!</v>
      </c>
      <c r="S1205" s="243" t="e">
        <f t="shared" si="207"/>
        <v>#VALUE!</v>
      </c>
      <c r="T1205" s="68" t="str">
        <f>VLOOKUP($B1205,[1]전년동월vs전월vs당월!$A$7:$AC$1780,21,FALSE)</f>
        <v>-</v>
      </c>
      <c r="U1205" s="68">
        <f>VLOOKUP($B1205,[2]전년동월vs전월vs당월!$B$7:$AD$1796,21,FALSE)</f>
        <v>900</v>
      </c>
      <c r="V1205" s="69">
        <f>VLOOKUP($A1205,공산품!$A203:$L991,11,FALSE)</f>
        <v>900</v>
      </c>
      <c r="W1205" s="243" t="e">
        <f t="shared" si="208"/>
        <v>#VALUE!</v>
      </c>
      <c r="X1205" s="243">
        <f t="shared" si="209"/>
        <v>0</v>
      </c>
      <c r="Y1205" s="68" t="str">
        <f>VLOOKUP($B1205,[1]전년동월vs전월vs당월!$A$7:$AC$1780,26,FALSE)</f>
        <v>-</v>
      </c>
      <c r="Z1205" s="68" t="str">
        <f>VLOOKUP($B1205,[2]전년동월vs전월vs당월!$B$7:$AD$1796,26,FALSE)</f>
        <v>-</v>
      </c>
      <c r="AA1205" s="69" t="str">
        <f>VLOOKUP($A1205,공산품!$A203:$L991,12,FALSE)</f>
        <v>-</v>
      </c>
      <c r="AB1205" s="243" t="e">
        <f t="shared" si="210"/>
        <v>#VALUE!</v>
      </c>
      <c r="AC1205" s="243" t="e">
        <f t="shared" si="211"/>
        <v>#VALUE!</v>
      </c>
      <c r="AD1205" s="83"/>
    </row>
    <row r="1206" spans="1:30" s="64" customFormat="1" ht="14.1" customHeight="1">
      <c r="A1206" s="64">
        <v>198</v>
      </c>
      <c r="B1206" s="16" t="str">
        <f t="shared" si="203"/>
        <v>튀긴두부(유부)/대림kg냉동유부대림</v>
      </c>
      <c r="C1206" s="85"/>
      <c r="D1206" s="93" t="s">
        <v>532</v>
      </c>
      <c r="E1206" s="93" t="s">
        <v>154</v>
      </c>
      <c r="F1206" s="93" t="s">
        <v>804</v>
      </c>
      <c r="G1206" s="87" t="s">
        <v>416</v>
      </c>
      <c r="H1206" s="96" t="s">
        <v>156</v>
      </c>
      <c r="I1206" s="87" t="s">
        <v>808</v>
      </c>
      <c r="J1206" s="68">
        <f>VLOOKUP($B1206,[1]전년동월vs전월vs당월!$A$7:$AC$1780,11,FALSE)</f>
        <v>9900</v>
      </c>
      <c r="K1206" s="68">
        <f>VLOOKUP($B1206,[2]전년동월vs전월vs당월!$B$7:$AD$1796,11,FALSE)</f>
        <v>9900</v>
      </c>
      <c r="L1206" s="69">
        <f>VLOOKUP($A1206,공산품!$A204:$L992,9,FALSE)</f>
        <v>9900</v>
      </c>
      <c r="M1206" s="243">
        <f t="shared" si="204"/>
        <v>0</v>
      </c>
      <c r="N1206" s="243">
        <f t="shared" si="205"/>
        <v>0</v>
      </c>
      <c r="O1206" s="68">
        <f>VLOOKUP($B1206,[1]전년동월vs전월vs당월!$A$7:$AC$1780,16,FALSE)</f>
        <v>9500</v>
      </c>
      <c r="P1206" s="68" t="str">
        <f>VLOOKUP($B1206,[2]전년동월vs전월vs당월!$B$7:$AD$1796,16,FALSE)</f>
        <v>-</v>
      </c>
      <c r="Q1206" s="69" t="str">
        <f>VLOOKUP($A1206,공산품!$A204:$L992,10,FALSE)</f>
        <v>-</v>
      </c>
      <c r="R1206" s="243" t="e">
        <f t="shared" si="206"/>
        <v>#VALUE!</v>
      </c>
      <c r="S1206" s="243" t="e">
        <f t="shared" si="207"/>
        <v>#VALUE!</v>
      </c>
      <c r="T1206" s="68">
        <f>VLOOKUP($B1206,[1]전년동월vs전월vs당월!$A$7:$AC$1780,21,FALSE)</f>
        <v>9960</v>
      </c>
      <c r="U1206" s="68" t="str">
        <f>VLOOKUP($B1206,[2]전년동월vs전월vs당월!$B$7:$AD$1796,21,FALSE)</f>
        <v>-</v>
      </c>
      <c r="V1206" s="69" t="str">
        <f>VLOOKUP($A1206,공산품!$A204:$L992,11,FALSE)</f>
        <v>-</v>
      </c>
      <c r="W1206" s="243" t="e">
        <f t="shared" si="208"/>
        <v>#VALUE!</v>
      </c>
      <c r="X1206" s="243" t="e">
        <f t="shared" si="209"/>
        <v>#VALUE!</v>
      </c>
      <c r="Y1206" s="68">
        <f>VLOOKUP($B1206,[1]전년동월vs전월vs당월!$A$7:$AC$1780,26,FALSE)</f>
        <v>11820</v>
      </c>
      <c r="Z1206" s="68">
        <f>VLOOKUP($B1206,[2]전년동월vs전월vs당월!$B$7:$AD$1796,26,FALSE)</f>
        <v>12350</v>
      </c>
      <c r="AA1206" s="69">
        <f>VLOOKUP($A1206,공산품!$A204:$L992,12,FALSE)</f>
        <v>12350</v>
      </c>
      <c r="AB1206" s="243">
        <f t="shared" si="210"/>
        <v>4.4839255499153978</v>
      </c>
      <c r="AC1206" s="243">
        <f t="shared" si="211"/>
        <v>0</v>
      </c>
      <c r="AD1206" s="83"/>
    </row>
    <row r="1207" spans="1:30" s="64" customFormat="1" ht="14.1" customHeight="1">
      <c r="A1207" s="64">
        <v>199</v>
      </c>
      <c r="B1207" s="16" t="str">
        <f t="shared" si="203"/>
        <v>튀긴두부(유부)kg슬라이스대림</v>
      </c>
      <c r="C1207" s="85"/>
      <c r="D1207" s="93" t="s">
        <v>532</v>
      </c>
      <c r="E1207" s="93" t="s">
        <v>154</v>
      </c>
      <c r="F1207" s="92"/>
      <c r="G1207" s="87" t="s">
        <v>416</v>
      </c>
      <c r="H1207" s="96" t="s">
        <v>175</v>
      </c>
      <c r="I1207" s="87" t="s">
        <v>808</v>
      </c>
      <c r="J1207" s="68">
        <f>VLOOKUP($B1207,[1]전년동월vs전월vs당월!$A$7:$AC$1780,11,FALSE)</f>
        <v>8900</v>
      </c>
      <c r="K1207" s="68">
        <f>VLOOKUP($B1207,[2]전년동월vs전월vs당월!$B$7:$AD$1796,11,FALSE)</f>
        <v>8900</v>
      </c>
      <c r="L1207" s="69">
        <f>VLOOKUP($A1207,공산품!$A205:$L993,9,FALSE)</f>
        <v>8900</v>
      </c>
      <c r="M1207" s="243">
        <f t="shared" si="204"/>
        <v>0</v>
      </c>
      <c r="N1207" s="243">
        <f t="shared" si="205"/>
        <v>0</v>
      </c>
      <c r="O1207" s="68">
        <f>VLOOKUP($B1207,[1]전년동월vs전월vs당월!$A$7:$AC$1780,16,FALSE)</f>
        <v>10000</v>
      </c>
      <c r="P1207" s="68" t="str">
        <f>VLOOKUP($B1207,[2]전년동월vs전월vs당월!$B$7:$AD$1796,16,FALSE)</f>
        <v>-</v>
      </c>
      <c r="Q1207" s="69" t="str">
        <f>VLOOKUP($A1207,공산품!$A205:$L993,10,FALSE)</f>
        <v>-</v>
      </c>
      <c r="R1207" s="243" t="e">
        <f t="shared" si="206"/>
        <v>#VALUE!</v>
      </c>
      <c r="S1207" s="243" t="e">
        <f t="shared" si="207"/>
        <v>#VALUE!</v>
      </c>
      <c r="T1207" s="68" t="str">
        <f>VLOOKUP($B1207,[1]전년동월vs전월vs당월!$A$7:$AC$1780,21,FALSE)</f>
        <v>-</v>
      </c>
      <c r="U1207" s="68" t="str">
        <f>VLOOKUP($B1207,[2]전년동월vs전월vs당월!$B$7:$AD$1796,21,FALSE)</f>
        <v>-</v>
      </c>
      <c r="V1207" s="69" t="str">
        <f>VLOOKUP($A1207,공산품!$A205:$L993,11,FALSE)</f>
        <v>-</v>
      </c>
      <c r="W1207" s="243" t="e">
        <f t="shared" si="208"/>
        <v>#VALUE!</v>
      </c>
      <c r="X1207" s="243" t="e">
        <f t="shared" si="209"/>
        <v>#VALUE!</v>
      </c>
      <c r="Y1207" s="68">
        <f>VLOOKUP($B1207,[1]전년동월vs전월vs당월!$A$7:$AC$1780,26,FALSE)</f>
        <v>11820</v>
      </c>
      <c r="Z1207" s="68">
        <f>VLOOKUP($B1207,[2]전년동월vs전월vs당월!$B$7:$AD$1796,26,FALSE)</f>
        <v>9500</v>
      </c>
      <c r="AA1207" s="69" t="str">
        <f>VLOOKUP($A1207,공산품!$A205:$L993,12,FALSE)</f>
        <v>-</v>
      </c>
      <c r="AB1207" s="243" t="e">
        <f t="shared" si="210"/>
        <v>#VALUE!</v>
      </c>
      <c r="AC1207" s="243" t="e">
        <f t="shared" si="211"/>
        <v>#VALUE!</v>
      </c>
      <c r="AD1207" s="110"/>
    </row>
    <row r="1208" spans="1:30" s="64" customFormat="1" ht="14.1" customHeight="1">
      <c r="A1208" s="64">
        <v>200</v>
      </c>
      <c r="B1208" s="16" t="str">
        <f t="shared" si="203"/>
        <v>튀긴두부(유부)/삼호500g냉동,165개입제일제당</v>
      </c>
      <c r="C1208" s="85"/>
      <c r="D1208" s="93" t="s">
        <v>532</v>
      </c>
      <c r="E1208" s="93" t="s">
        <v>154</v>
      </c>
      <c r="F1208" s="93" t="s">
        <v>877</v>
      </c>
      <c r="G1208" s="87" t="s">
        <v>114</v>
      </c>
      <c r="H1208" s="96" t="s">
        <v>157</v>
      </c>
      <c r="I1208" s="87" t="s">
        <v>651</v>
      </c>
      <c r="J1208" s="68">
        <f>VLOOKUP($B1208,[1]전년동월vs전월vs당월!$A$7:$AC$1780,11,FALSE)</f>
        <v>4900</v>
      </c>
      <c r="K1208" s="68">
        <f>VLOOKUP($B1208,[2]전년동월vs전월vs당월!$B$7:$AD$1796,11,FALSE)</f>
        <v>4900</v>
      </c>
      <c r="L1208" s="69">
        <f>VLOOKUP($A1208,공산품!$A206:$L994,9,FALSE)</f>
        <v>4330</v>
      </c>
      <c r="M1208" s="243">
        <f t="shared" si="204"/>
        <v>-11.63265306122449</v>
      </c>
      <c r="N1208" s="243">
        <f t="shared" si="205"/>
        <v>-11.63265306122449</v>
      </c>
      <c r="O1208" s="68" t="str">
        <f>VLOOKUP($B1208,[1]전년동월vs전월vs당월!$A$7:$AC$1780,16,FALSE)</f>
        <v>-</v>
      </c>
      <c r="P1208" s="68" t="str">
        <f>VLOOKUP($B1208,[2]전년동월vs전월vs당월!$B$7:$AD$1796,16,FALSE)</f>
        <v>-</v>
      </c>
      <c r="Q1208" s="69" t="str">
        <f>VLOOKUP($A1208,공산품!$A206:$L994,10,FALSE)</f>
        <v>-</v>
      </c>
      <c r="R1208" s="243" t="e">
        <f t="shared" si="206"/>
        <v>#VALUE!</v>
      </c>
      <c r="S1208" s="243" t="e">
        <f t="shared" si="207"/>
        <v>#VALUE!</v>
      </c>
      <c r="T1208" s="68" t="str">
        <f>VLOOKUP($B1208,[1]전년동월vs전월vs당월!$A$7:$AC$1780,21,FALSE)</f>
        <v>-</v>
      </c>
      <c r="U1208" s="68">
        <f>VLOOKUP($B1208,[2]전년동월vs전월vs당월!$B$7:$AD$1796,21,FALSE)</f>
        <v>4970</v>
      </c>
      <c r="V1208" s="69">
        <f>VLOOKUP($A1208,공산품!$A206:$L994,11,FALSE)</f>
        <v>4970</v>
      </c>
      <c r="W1208" s="243" t="e">
        <f t="shared" si="208"/>
        <v>#VALUE!</v>
      </c>
      <c r="X1208" s="243">
        <f t="shared" si="209"/>
        <v>0</v>
      </c>
      <c r="Y1208" s="68">
        <f>VLOOKUP($B1208,[1]전년동월vs전월vs당월!$A$7:$AC$1780,26,FALSE)</f>
        <v>5590</v>
      </c>
      <c r="Z1208" s="68">
        <f>VLOOKUP($B1208,[2]전년동월vs전월vs당월!$B$7:$AD$1796,26,FALSE)</f>
        <v>5590</v>
      </c>
      <c r="AA1208" s="69" t="str">
        <f>VLOOKUP($A1208,공산품!$A206:$L994,12,FALSE)</f>
        <v>-</v>
      </c>
      <c r="AB1208" s="243" t="e">
        <f t="shared" si="210"/>
        <v>#VALUE!</v>
      </c>
      <c r="AC1208" s="243" t="e">
        <f t="shared" si="211"/>
        <v>#VALUE!</v>
      </c>
      <c r="AD1208" s="83"/>
    </row>
    <row r="1209" spans="1:30" s="64" customFormat="1" ht="14.1" customHeight="1">
      <c r="A1209" s="64">
        <v>201</v>
      </c>
      <c r="B1209" s="16" t="str">
        <f t="shared" si="203"/>
        <v>튀긴두부(유부)/동원340g17.8g동원</v>
      </c>
      <c r="C1209" s="85"/>
      <c r="D1209" s="93" t="s">
        <v>532</v>
      </c>
      <c r="E1209" s="93" t="s">
        <v>154</v>
      </c>
      <c r="F1209" s="93" t="s">
        <v>879</v>
      </c>
      <c r="G1209" s="87" t="s">
        <v>179</v>
      </c>
      <c r="H1209" s="96" t="s">
        <v>880</v>
      </c>
      <c r="I1209" s="87" t="s">
        <v>380</v>
      </c>
      <c r="J1209" s="68">
        <f>VLOOKUP($B1209,[1]전년동월vs전월vs당월!$A$7:$AC$1780,11,FALSE)</f>
        <v>3190</v>
      </c>
      <c r="K1209" s="68">
        <f>VLOOKUP($B1209,[2]전년동월vs전월vs당월!$B$7:$AD$1796,11,FALSE)</f>
        <v>3190</v>
      </c>
      <c r="L1209" s="69">
        <f>VLOOKUP($A1209,공산품!$A207:$L995,9,FALSE)</f>
        <v>3200</v>
      </c>
      <c r="M1209" s="243">
        <f t="shared" si="204"/>
        <v>0.31347962382445144</v>
      </c>
      <c r="N1209" s="243">
        <f t="shared" si="205"/>
        <v>0.31347962382445144</v>
      </c>
      <c r="O1209" s="68" t="str">
        <f>VLOOKUP($B1209,[1]전년동월vs전월vs당월!$A$7:$AC$1780,16,FALSE)</f>
        <v>-</v>
      </c>
      <c r="P1209" s="68" t="str">
        <f>VLOOKUP($B1209,[2]전년동월vs전월vs당월!$B$7:$AD$1796,16,FALSE)</f>
        <v>-</v>
      </c>
      <c r="Q1209" s="69" t="str">
        <f>VLOOKUP($A1209,공산품!$A207:$L995,10,FALSE)</f>
        <v>-</v>
      </c>
      <c r="R1209" s="243" t="e">
        <f t="shared" si="206"/>
        <v>#VALUE!</v>
      </c>
      <c r="S1209" s="243" t="e">
        <f t="shared" si="207"/>
        <v>#VALUE!</v>
      </c>
      <c r="T1209" s="68" t="str">
        <f>VLOOKUP($B1209,[1]전년동월vs전월vs당월!$A$7:$AC$1780,21,FALSE)</f>
        <v>-</v>
      </c>
      <c r="U1209" s="68">
        <f>VLOOKUP($B1209,[2]전년동월vs전월vs당월!$B$7:$AD$1796,21,FALSE)</f>
        <v>3650</v>
      </c>
      <c r="V1209" s="69" t="str">
        <f>VLOOKUP($A1209,공산품!$A207:$L995,11,FALSE)</f>
        <v>-</v>
      </c>
      <c r="W1209" s="243" t="e">
        <f t="shared" si="208"/>
        <v>#VALUE!</v>
      </c>
      <c r="X1209" s="243" t="e">
        <f t="shared" si="209"/>
        <v>#VALUE!</v>
      </c>
      <c r="Y1209" s="68">
        <f>VLOOKUP($B1209,[1]전년동월vs전월vs당월!$A$7:$AC$1780,26,FALSE)</f>
        <v>3960</v>
      </c>
      <c r="Z1209" s="68">
        <f>VLOOKUP($B1209,[2]전년동월vs전월vs당월!$B$7:$AD$1796,26,FALSE)</f>
        <v>4480</v>
      </c>
      <c r="AA1209" s="69" t="str">
        <f>VLOOKUP($A1209,공산품!$A207:$L995,12,FALSE)</f>
        <v>-</v>
      </c>
      <c r="AB1209" s="243" t="e">
        <f t="shared" si="210"/>
        <v>#VALUE!</v>
      </c>
      <c r="AC1209" s="243" t="e">
        <f t="shared" si="211"/>
        <v>#VALUE!</v>
      </c>
      <c r="AD1209" s="83"/>
    </row>
    <row r="1210" spans="1:30" s="64" customFormat="1" ht="14.1" customHeight="1">
      <c r="A1210" s="64">
        <v>202</v>
      </c>
      <c r="B1210" s="16" t="str">
        <f t="shared" si="203"/>
        <v>콩나물국산400g국산콩나물풀무원</v>
      </c>
      <c r="C1210" s="86">
        <v>51</v>
      </c>
      <c r="D1210" s="93" t="s">
        <v>532</v>
      </c>
      <c r="E1210" s="92" t="s">
        <v>585</v>
      </c>
      <c r="F1210" s="92" t="s">
        <v>699</v>
      </c>
      <c r="G1210" s="87" t="s">
        <v>164</v>
      </c>
      <c r="H1210" s="95" t="s">
        <v>881</v>
      </c>
      <c r="I1210" s="88" t="s">
        <v>393</v>
      </c>
      <c r="J1210" s="68" t="str">
        <f>VLOOKUP($B1210,[1]전년동월vs전월vs당월!$A$7:$AC$1780,11,FALSE)</f>
        <v>-</v>
      </c>
      <c r="K1210" s="68" t="str">
        <f>VLOOKUP($B1210,[2]전년동월vs전월vs당월!$B$7:$AD$1796,11,FALSE)</f>
        <v>-</v>
      </c>
      <c r="L1210" s="69" t="str">
        <f>VLOOKUP($A1210,공산품!$A208:$L996,9,FALSE)</f>
        <v>-</v>
      </c>
      <c r="M1210" s="243" t="e">
        <f t="shared" si="204"/>
        <v>#VALUE!</v>
      </c>
      <c r="N1210" s="243" t="e">
        <f t="shared" si="205"/>
        <v>#VALUE!</v>
      </c>
      <c r="O1210" s="68" t="str">
        <f>VLOOKUP($B1210,[1]전년동월vs전월vs당월!$A$7:$AC$1780,16,FALSE)</f>
        <v>-</v>
      </c>
      <c r="P1210" s="68" t="str">
        <f>VLOOKUP($B1210,[2]전년동월vs전월vs당월!$B$7:$AD$1796,16,FALSE)</f>
        <v>-</v>
      </c>
      <c r="Q1210" s="69" t="str">
        <f>VLOOKUP($A1210,공산품!$A208:$L996,10,FALSE)</f>
        <v>-</v>
      </c>
      <c r="R1210" s="243" t="e">
        <f t="shared" si="206"/>
        <v>#VALUE!</v>
      </c>
      <c r="S1210" s="243" t="e">
        <f t="shared" si="207"/>
        <v>#VALUE!</v>
      </c>
      <c r="T1210" s="68">
        <f>VLOOKUP($B1210,[1]전년동월vs전월vs당월!$A$7:$AC$1780,21,FALSE)</f>
        <v>3140</v>
      </c>
      <c r="U1210" s="68">
        <f>VLOOKUP($B1210,[2]전년동월vs전월vs당월!$B$7:$AD$1796,21,FALSE)</f>
        <v>2320</v>
      </c>
      <c r="V1210" s="69">
        <f>VLOOKUP($A1210,공산품!$A208:$L996,11,FALSE)</f>
        <v>2320</v>
      </c>
      <c r="W1210" s="243">
        <f t="shared" si="208"/>
        <v>-26.114649681528661</v>
      </c>
      <c r="X1210" s="243">
        <f t="shared" si="209"/>
        <v>0</v>
      </c>
      <c r="Y1210" s="68">
        <f>VLOOKUP($B1210,[1]전년동월vs전월vs당월!$A$7:$AC$1780,26,FALSE)</f>
        <v>2450</v>
      </c>
      <c r="Z1210" s="68">
        <f>VLOOKUP($B1210,[2]전년동월vs전월vs당월!$B$7:$AD$1796,26,FALSE)</f>
        <v>2450</v>
      </c>
      <c r="AA1210" s="69">
        <f>VLOOKUP($A1210,공산품!$A208:$L996,12,FALSE)</f>
        <v>2450</v>
      </c>
      <c r="AB1210" s="243">
        <f t="shared" si="210"/>
        <v>0</v>
      </c>
      <c r="AC1210" s="243">
        <f t="shared" si="211"/>
        <v>0</v>
      </c>
      <c r="AD1210" s="83"/>
    </row>
    <row r="1211" spans="1:30" s="64" customFormat="1" ht="14.1" customHeight="1">
      <c r="A1211" s="64">
        <v>203</v>
      </c>
      <c r="B1211" s="16" t="str">
        <f t="shared" si="203"/>
        <v>콩나물국산300g유기농콩나물풀무원</v>
      </c>
      <c r="C1211" s="86"/>
      <c r="D1211" s="93" t="s">
        <v>532</v>
      </c>
      <c r="E1211" s="92" t="s">
        <v>585</v>
      </c>
      <c r="F1211" s="92" t="s">
        <v>699</v>
      </c>
      <c r="G1211" s="87" t="s">
        <v>299</v>
      </c>
      <c r="H1211" s="95" t="s">
        <v>882</v>
      </c>
      <c r="I1211" s="88" t="s">
        <v>393</v>
      </c>
      <c r="J1211" s="68" t="str">
        <f>VLOOKUP($B1211,[1]전년동월vs전월vs당월!$A$7:$AC$1780,11,FALSE)</f>
        <v>-</v>
      </c>
      <c r="K1211" s="68" t="str">
        <f>VLOOKUP($B1211,[2]전년동월vs전월vs당월!$B$7:$AD$1796,11,FALSE)</f>
        <v>-</v>
      </c>
      <c r="L1211" s="69" t="str">
        <f>VLOOKUP($A1211,공산품!$A209:$L997,9,FALSE)</f>
        <v>-</v>
      </c>
      <c r="M1211" s="243" t="e">
        <f t="shared" si="204"/>
        <v>#VALUE!</v>
      </c>
      <c r="N1211" s="243" t="e">
        <f t="shared" si="205"/>
        <v>#VALUE!</v>
      </c>
      <c r="O1211" s="68" t="str">
        <f>VLOOKUP($B1211,[1]전년동월vs전월vs당월!$A$7:$AC$1780,16,FALSE)</f>
        <v>-</v>
      </c>
      <c r="P1211" s="68" t="str">
        <f>VLOOKUP($B1211,[2]전년동월vs전월vs당월!$B$7:$AD$1796,16,FALSE)</f>
        <v>-</v>
      </c>
      <c r="Q1211" s="69" t="str">
        <f>VLOOKUP($A1211,공산품!$A209:$L997,10,FALSE)</f>
        <v>-</v>
      </c>
      <c r="R1211" s="243" t="e">
        <f t="shared" si="206"/>
        <v>#VALUE!</v>
      </c>
      <c r="S1211" s="243" t="e">
        <f t="shared" si="207"/>
        <v>#VALUE!</v>
      </c>
      <c r="T1211" s="68">
        <f>VLOOKUP($B1211,[1]전년동월vs전월vs당월!$A$7:$AC$1780,21,FALSE)</f>
        <v>1740</v>
      </c>
      <c r="U1211" s="68">
        <f>VLOOKUP($B1211,[2]전년동월vs전월vs당월!$B$7:$AD$1796,21,FALSE)</f>
        <v>2170</v>
      </c>
      <c r="V1211" s="69">
        <f>VLOOKUP($A1211,공산품!$A209:$L997,11,FALSE)</f>
        <v>2170</v>
      </c>
      <c r="W1211" s="243">
        <f t="shared" si="208"/>
        <v>24.712643678160919</v>
      </c>
      <c r="X1211" s="243">
        <f t="shared" si="209"/>
        <v>0</v>
      </c>
      <c r="Y1211" s="68">
        <f>VLOOKUP($B1211,[1]전년동월vs전월vs당월!$A$7:$AC$1780,26,FALSE)</f>
        <v>2230</v>
      </c>
      <c r="Z1211" s="68">
        <f>VLOOKUP($B1211,[2]전년동월vs전월vs당월!$B$7:$AD$1796,26,FALSE)</f>
        <v>2230</v>
      </c>
      <c r="AA1211" s="69">
        <f>VLOOKUP($A1211,공산품!$A209:$L997,12,FALSE)</f>
        <v>2230</v>
      </c>
      <c r="AB1211" s="243">
        <f t="shared" si="210"/>
        <v>0</v>
      </c>
      <c r="AC1211" s="243">
        <f t="shared" si="211"/>
        <v>0</v>
      </c>
      <c r="AD1211" s="83"/>
    </row>
    <row r="1212" spans="1:30" s="64" customFormat="1" ht="14.1" customHeight="1">
      <c r="A1212" s="64">
        <v>204</v>
      </c>
      <c r="B1212" s="16" t="str">
        <f t="shared" si="203"/>
        <v>콩나물국산400g국산콩나물제일제당</v>
      </c>
      <c r="C1212" s="86"/>
      <c r="D1212" s="93" t="s">
        <v>532</v>
      </c>
      <c r="E1212" s="92" t="s">
        <v>585</v>
      </c>
      <c r="F1212" s="92" t="s">
        <v>699</v>
      </c>
      <c r="G1212" s="87" t="s">
        <v>164</v>
      </c>
      <c r="H1212" s="95" t="s">
        <v>881</v>
      </c>
      <c r="I1212" s="88" t="s">
        <v>651</v>
      </c>
      <c r="J1212" s="68">
        <f>VLOOKUP($B1212,[1]전년동월vs전월vs당월!$A$7:$AC$1780,11,FALSE)</f>
        <v>2500</v>
      </c>
      <c r="K1212" s="68">
        <f>VLOOKUP($B1212,[2]전년동월vs전월vs당월!$B$7:$AD$1796,11,FALSE)</f>
        <v>2500</v>
      </c>
      <c r="L1212" s="69">
        <f>VLOOKUP($A1212,공산품!$A210:$L998,9,FALSE)</f>
        <v>2500</v>
      </c>
      <c r="M1212" s="243">
        <f t="shared" si="204"/>
        <v>0</v>
      </c>
      <c r="N1212" s="243">
        <f t="shared" si="205"/>
        <v>0</v>
      </c>
      <c r="O1212" s="68" t="str">
        <f>VLOOKUP($B1212,[1]전년동월vs전월vs당월!$A$7:$AC$1780,16,FALSE)</f>
        <v>-</v>
      </c>
      <c r="P1212" s="68">
        <f>VLOOKUP($B1212,[2]전년동월vs전월vs당월!$B$7:$AD$1796,16,FALSE)</f>
        <v>2190</v>
      </c>
      <c r="Q1212" s="69" t="str">
        <f>VLOOKUP($A1212,공산품!$A210:$L998,10,FALSE)</f>
        <v>-</v>
      </c>
      <c r="R1212" s="243" t="e">
        <f t="shared" si="206"/>
        <v>#VALUE!</v>
      </c>
      <c r="S1212" s="243" t="e">
        <f t="shared" si="207"/>
        <v>#VALUE!</v>
      </c>
      <c r="T1212" s="68">
        <f>VLOOKUP($B1212,[1]전년동월vs전월vs당월!$A$7:$AC$1780,21,FALSE)</f>
        <v>2230</v>
      </c>
      <c r="U1212" s="68">
        <f>VLOOKUP($B1212,[2]전년동월vs전월vs당월!$B$7:$AD$1796,21,FALSE)</f>
        <v>1980</v>
      </c>
      <c r="V1212" s="69">
        <f>VLOOKUP($A1212,공산품!$A210:$L998,11,FALSE)</f>
        <v>1980</v>
      </c>
      <c r="W1212" s="243">
        <f t="shared" si="208"/>
        <v>-11.210762331838565</v>
      </c>
      <c r="X1212" s="243">
        <f t="shared" si="209"/>
        <v>0</v>
      </c>
      <c r="Y1212" s="68">
        <f>VLOOKUP($B1212,[1]전년동월vs전월vs당월!$A$7:$AC$1780,26,FALSE)</f>
        <v>1980</v>
      </c>
      <c r="Z1212" s="68">
        <f>VLOOKUP($B1212,[2]전년동월vs전월vs당월!$B$7:$AD$1796,26,FALSE)</f>
        <v>1980</v>
      </c>
      <c r="AA1212" s="69">
        <f>VLOOKUP($A1212,공산품!$A210:$L998,12,FALSE)</f>
        <v>1980</v>
      </c>
      <c r="AB1212" s="243">
        <f t="shared" si="210"/>
        <v>0</v>
      </c>
      <c r="AC1212" s="243">
        <f t="shared" si="211"/>
        <v>0</v>
      </c>
      <c r="AD1212" s="83"/>
    </row>
    <row r="1213" spans="1:30" s="64" customFormat="1" ht="14.1" customHeight="1">
      <c r="A1213" s="64">
        <v>205</v>
      </c>
      <c r="B1213" s="16" t="str">
        <f t="shared" si="203"/>
        <v>콩나물300g숙주나물풀무원</v>
      </c>
      <c r="C1213" s="86"/>
      <c r="D1213" s="93" t="s">
        <v>532</v>
      </c>
      <c r="E1213" s="92" t="s">
        <v>585</v>
      </c>
      <c r="F1213" s="92"/>
      <c r="G1213" s="87" t="s">
        <v>299</v>
      </c>
      <c r="H1213" s="95" t="s">
        <v>575</v>
      </c>
      <c r="I1213" s="88" t="s">
        <v>393</v>
      </c>
      <c r="J1213" s="68">
        <f>VLOOKUP($B1213,[1]전년동월vs전월vs당월!$A$7:$AC$1780,11,FALSE)</f>
        <v>2300</v>
      </c>
      <c r="K1213" s="68" t="str">
        <f>VLOOKUP($B1213,[2]전년동월vs전월vs당월!$B$7:$AD$1796,11,FALSE)</f>
        <v>-</v>
      </c>
      <c r="L1213" s="69" t="str">
        <f>VLOOKUP($A1213,공산품!$A211:$L999,9,FALSE)</f>
        <v>-</v>
      </c>
      <c r="M1213" s="243" t="e">
        <f t="shared" si="204"/>
        <v>#VALUE!</v>
      </c>
      <c r="N1213" s="243" t="e">
        <f t="shared" si="205"/>
        <v>#VALUE!</v>
      </c>
      <c r="O1213" s="68" t="str">
        <f>VLOOKUP($B1213,[1]전년동월vs전월vs당월!$A$7:$AC$1780,16,FALSE)</f>
        <v>-</v>
      </c>
      <c r="P1213" s="68" t="str">
        <f>VLOOKUP($B1213,[2]전년동월vs전월vs당월!$B$7:$AD$1796,16,FALSE)</f>
        <v>-</v>
      </c>
      <c r="Q1213" s="69" t="str">
        <f>VLOOKUP($A1213,공산품!$A211:$L999,10,FALSE)</f>
        <v>-</v>
      </c>
      <c r="R1213" s="243" t="e">
        <f t="shared" si="206"/>
        <v>#VALUE!</v>
      </c>
      <c r="S1213" s="243" t="e">
        <f t="shared" si="207"/>
        <v>#VALUE!</v>
      </c>
      <c r="T1213" s="68">
        <f>VLOOKUP($B1213,[1]전년동월vs전월vs당월!$A$7:$AC$1780,21,FALSE)</f>
        <v>2330</v>
      </c>
      <c r="U1213" s="68">
        <f>VLOOKUP($B1213,[2]전년동월vs전월vs당월!$B$7:$AD$1796,21,FALSE)</f>
        <v>2330</v>
      </c>
      <c r="V1213" s="69">
        <f>VLOOKUP($A1213,공산품!$A211:$L999,11,FALSE)</f>
        <v>1950</v>
      </c>
      <c r="W1213" s="243">
        <f t="shared" si="208"/>
        <v>-16.309012875536482</v>
      </c>
      <c r="X1213" s="243">
        <f t="shared" si="209"/>
        <v>-16.309012875536482</v>
      </c>
      <c r="Y1213" s="68">
        <f>VLOOKUP($B1213,[1]전년동월vs전월vs당월!$A$7:$AC$1780,26,FALSE)</f>
        <v>2340</v>
      </c>
      <c r="Z1213" s="68">
        <f>VLOOKUP($B1213,[2]전년동월vs전월vs당월!$B$7:$AD$1796,26,FALSE)</f>
        <v>2340</v>
      </c>
      <c r="AA1213" s="69">
        <f>VLOOKUP($A1213,공산품!$A211:$L999,12,FALSE)</f>
        <v>2340</v>
      </c>
      <c r="AB1213" s="243">
        <f t="shared" si="210"/>
        <v>0</v>
      </c>
      <c r="AC1213" s="243">
        <f t="shared" si="211"/>
        <v>0</v>
      </c>
      <c r="AD1213" s="83"/>
    </row>
    <row r="1214" spans="1:30" s="64" customFormat="1" ht="14.1" customHeight="1">
      <c r="A1214" s="64">
        <v>206</v>
      </c>
      <c r="B1214" s="16" t="str">
        <f t="shared" si="203"/>
        <v>들깨가루국산250g거피들깨가루함양농협</v>
      </c>
      <c r="C1214" s="85">
        <v>52</v>
      </c>
      <c r="D1214" s="93" t="s">
        <v>883</v>
      </c>
      <c r="E1214" s="93" t="s">
        <v>534</v>
      </c>
      <c r="F1214" s="93" t="s">
        <v>699</v>
      </c>
      <c r="G1214" s="87" t="s">
        <v>863</v>
      </c>
      <c r="H1214" s="96" t="s">
        <v>884</v>
      </c>
      <c r="I1214" s="87" t="s">
        <v>669</v>
      </c>
      <c r="J1214" s="68" t="str">
        <f>VLOOKUP($B1214,[1]전년동월vs전월vs당월!$A$7:$AC$1780,11,FALSE)</f>
        <v>-</v>
      </c>
      <c r="K1214" s="68" t="str">
        <f>VLOOKUP($B1214,[2]전년동월vs전월vs당월!$B$7:$AD$1796,11,FALSE)</f>
        <v>-</v>
      </c>
      <c r="L1214" s="69" t="str">
        <f>VLOOKUP($A1214,공산품!$A212:$L1000,9,FALSE)</f>
        <v>-</v>
      </c>
      <c r="M1214" s="243" t="e">
        <f t="shared" si="204"/>
        <v>#VALUE!</v>
      </c>
      <c r="N1214" s="243" t="e">
        <f t="shared" si="205"/>
        <v>#VALUE!</v>
      </c>
      <c r="O1214" s="68" t="str">
        <f>VLOOKUP($B1214,[1]전년동월vs전월vs당월!$A$7:$AC$1780,16,FALSE)</f>
        <v>-</v>
      </c>
      <c r="P1214" s="68" t="str">
        <f>VLOOKUP($B1214,[2]전년동월vs전월vs당월!$B$7:$AD$1796,16,FALSE)</f>
        <v>-</v>
      </c>
      <c r="Q1214" s="69" t="str">
        <f>VLOOKUP($A1214,공산품!$A212:$L1000,10,FALSE)</f>
        <v>-</v>
      </c>
      <c r="R1214" s="243" t="e">
        <f t="shared" si="206"/>
        <v>#VALUE!</v>
      </c>
      <c r="S1214" s="243" t="e">
        <f t="shared" si="207"/>
        <v>#VALUE!</v>
      </c>
      <c r="T1214" s="68" t="str">
        <f>VLOOKUP($B1214,[1]전년동월vs전월vs당월!$A$7:$AC$1780,21,FALSE)</f>
        <v>-</v>
      </c>
      <c r="U1214" s="68" t="str">
        <f>VLOOKUP($B1214,[2]전년동월vs전월vs당월!$B$7:$AD$1796,21,FALSE)</f>
        <v>-</v>
      </c>
      <c r="V1214" s="69" t="str">
        <f>VLOOKUP($A1214,공산품!$A212:$L1000,11,FALSE)</f>
        <v>-</v>
      </c>
      <c r="W1214" s="243" t="e">
        <f t="shared" si="208"/>
        <v>#VALUE!</v>
      </c>
      <c r="X1214" s="243" t="e">
        <f t="shared" si="209"/>
        <v>#VALUE!</v>
      </c>
      <c r="Y1214" s="68">
        <f>VLOOKUP($B1214,[1]전년동월vs전월vs당월!$A$7:$AC$1780,26,FALSE)</f>
        <v>9100</v>
      </c>
      <c r="Z1214" s="68">
        <f>VLOOKUP($B1214,[2]전년동월vs전월vs당월!$B$7:$AD$1796,26,FALSE)</f>
        <v>10500</v>
      </c>
      <c r="AA1214" s="69">
        <f>VLOOKUP($A1214,공산품!$A212:$L1000,12,FALSE)</f>
        <v>10500</v>
      </c>
      <c r="AB1214" s="243">
        <f t="shared" si="210"/>
        <v>15.384615384615385</v>
      </c>
      <c r="AC1214" s="243">
        <f t="shared" si="211"/>
        <v>0</v>
      </c>
      <c r="AD1214" s="83"/>
    </row>
    <row r="1215" spans="1:30" s="64" customFormat="1" ht="13.5" customHeight="1">
      <c r="A1215" s="64">
        <v>207</v>
      </c>
      <c r="B1215" s="16" t="str">
        <f t="shared" si="203"/>
        <v>들깨가루국산kg들깨가루기린농협</v>
      </c>
      <c r="C1215" s="85"/>
      <c r="D1215" s="93" t="s">
        <v>883</v>
      </c>
      <c r="E1215" s="93" t="s">
        <v>534</v>
      </c>
      <c r="F1215" s="93" t="s">
        <v>699</v>
      </c>
      <c r="G1215" s="88" t="s">
        <v>416</v>
      </c>
      <c r="H1215" s="96" t="s">
        <v>534</v>
      </c>
      <c r="I1215" s="87" t="s">
        <v>666</v>
      </c>
      <c r="J1215" s="68" t="str">
        <f>VLOOKUP($B1215,[1]전년동월vs전월vs당월!$A$7:$AC$1780,11,FALSE)</f>
        <v>-</v>
      </c>
      <c r="K1215" s="68" t="str">
        <f>VLOOKUP($B1215,[2]전년동월vs전월vs당월!$B$7:$AD$1796,11,FALSE)</f>
        <v>-</v>
      </c>
      <c r="L1215" s="69" t="str">
        <f>VLOOKUP($A1215,공산품!$A213:$L1001,9,FALSE)</f>
        <v>-</v>
      </c>
      <c r="M1215" s="243" t="e">
        <f t="shared" si="204"/>
        <v>#VALUE!</v>
      </c>
      <c r="N1215" s="243" t="e">
        <f t="shared" si="205"/>
        <v>#VALUE!</v>
      </c>
      <c r="O1215" s="68" t="str">
        <f>VLOOKUP($B1215,[1]전년동월vs전월vs당월!$A$7:$AC$1780,16,FALSE)</f>
        <v>-</v>
      </c>
      <c r="P1215" s="68" t="str">
        <f>VLOOKUP($B1215,[2]전년동월vs전월vs당월!$B$7:$AD$1796,16,FALSE)</f>
        <v>-</v>
      </c>
      <c r="Q1215" s="69" t="str">
        <f>VLOOKUP($A1215,공산품!$A213:$L1001,10,FALSE)</f>
        <v>-</v>
      </c>
      <c r="R1215" s="243" t="e">
        <f t="shared" si="206"/>
        <v>#VALUE!</v>
      </c>
      <c r="S1215" s="243" t="e">
        <f t="shared" si="207"/>
        <v>#VALUE!</v>
      </c>
      <c r="T1215" s="68">
        <f>VLOOKUP($B1215,[1]전년동월vs전월vs당월!$A$7:$AC$1780,21,FALSE)</f>
        <v>35250</v>
      </c>
      <c r="U1215" s="68" t="str">
        <f>VLOOKUP($B1215,[2]전년동월vs전월vs당월!$B$7:$AD$1796,21,FALSE)</f>
        <v>-</v>
      </c>
      <c r="V1215" s="69" t="str">
        <f>VLOOKUP($A1215,공산품!$A213:$L1001,11,FALSE)</f>
        <v>-</v>
      </c>
      <c r="W1215" s="243" t="e">
        <f t="shared" si="208"/>
        <v>#VALUE!</v>
      </c>
      <c r="X1215" s="243" t="e">
        <f t="shared" si="209"/>
        <v>#VALUE!</v>
      </c>
      <c r="Y1215" s="68">
        <f>VLOOKUP($B1215,[1]전년동월vs전월vs당월!$A$7:$AC$1780,26,FALSE)</f>
        <v>34400</v>
      </c>
      <c r="Z1215" s="68">
        <f>VLOOKUP($B1215,[2]전년동월vs전월vs당월!$B$7:$AD$1796,26,FALSE)</f>
        <v>42800</v>
      </c>
      <c r="AA1215" s="69">
        <f>VLOOKUP($A1215,공산품!$A213:$L1001,12,FALSE)</f>
        <v>42800</v>
      </c>
      <c r="AB1215" s="243">
        <f t="shared" si="210"/>
        <v>24.418604651162791</v>
      </c>
      <c r="AC1215" s="243">
        <f t="shared" si="211"/>
        <v>0</v>
      </c>
      <c r="AD1215" s="110"/>
    </row>
    <row r="1216" spans="1:30" s="64" customFormat="1" ht="14.1" customHeight="1">
      <c r="A1216" s="64">
        <v>208</v>
      </c>
      <c r="B1216" s="16" t="str">
        <f t="shared" si="203"/>
        <v>아몬드kg통아몬드</v>
      </c>
      <c r="C1216" s="86">
        <v>53</v>
      </c>
      <c r="D1216" s="93" t="s">
        <v>883</v>
      </c>
      <c r="E1216" s="92" t="s">
        <v>536</v>
      </c>
      <c r="F1216" s="92"/>
      <c r="G1216" s="88" t="s">
        <v>416</v>
      </c>
      <c r="H1216" s="95" t="s">
        <v>885</v>
      </c>
      <c r="I1216" s="88"/>
      <c r="J1216" s="68" t="str">
        <f>VLOOKUP($B1216,[1]전년동월vs전월vs당월!$A$7:$AC$1780,11,FALSE)</f>
        <v>-</v>
      </c>
      <c r="K1216" s="68">
        <f>VLOOKUP($B1216,[2]전년동월vs전월vs당월!$B$7:$AD$1796,11,FALSE)</f>
        <v>14500</v>
      </c>
      <c r="L1216" s="69">
        <f>VLOOKUP($A1216,공산품!$A214:$L1002,9,FALSE)</f>
        <v>14200</v>
      </c>
      <c r="M1216" s="243" t="e">
        <f t="shared" si="204"/>
        <v>#VALUE!</v>
      </c>
      <c r="N1216" s="243">
        <f t="shared" si="205"/>
        <v>-2.0689655172413794</v>
      </c>
      <c r="O1216" s="68" t="str">
        <f>VLOOKUP($B1216,[1]전년동월vs전월vs당월!$A$7:$AC$1780,16,FALSE)</f>
        <v>-</v>
      </c>
      <c r="P1216" s="68" t="str">
        <f>VLOOKUP($B1216,[2]전년동월vs전월vs당월!$B$7:$AD$1796,16,FALSE)</f>
        <v>-</v>
      </c>
      <c r="Q1216" s="69">
        <f>VLOOKUP($A1216,공산품!$A214:$L1002,10,FALSE)</f>
        <v>11000</v>
      </c>
      <c r="R1216" s="243" t="e">
        <f t="shared" si="206"/>
        <v>#VALUE!</v>
      </c>
      <c r="S1216" s="243" t="e">
        <f t="shared" si="207"/>
        <v>#VALUE!</v>
      </c>
      <c r="T1216" s="68">
        <f>VLOOKUP($B1216,[1]전년동월vs전월vs당월!$A$7:$AC$1780,21,FALSE)</f>
        <v>21800</v>
      </c>
      <c r="U1216" s="68">
        <f>VLOOKUP($B1216,[2]전년동월vs전월vs당월!$B$7:$AD$1796,21,FALSE)</f>
        <v>23360</v>
      </c>
      <c r="V1216" s="69">
        <f>VLOOKUP($A1216,공산품!$A214:$L1002,11,FALSE)</f>
        <v>23360</v>
      </c>
      <c r="W1216" s="243">
        <f t="shared" si="208"/>
        <v>7.1559633027522933</v>
      </c>
      <c r="X1216" s="243">
        <f t="shared" si="209"/>
        <v>0</v>
      </c>
      <c r="Y1216" s="68">
        <f>VLOOKUP($B1216,[1]전년동월vs전월vs당월!$A$7:$AC$1780,26,FALSE)</f>
        <v>12150</v>
      </c>
      <c r="Z1216" s="68">
        <f>VLOOKUP($B1216,[2]전년동월vs전월vs당월!$B$7:$AD$1796,26,FALSE)</f>
        <v>12950</v>
      </c>
      <c r="AA1216" s="69" t="str">
        <f>VLOOKUP($A1216,공산품!$A214:$L1002,12,FALSE)</f>
        <v>-</v>
      </c>
      <c r="AB1216" s="243" t="e">
        <f t="shared" si="210"/>
        <v>#VALUE!</v>
      </c>
      <c r="AC1216" s="243" t="e">
        <f t="shared" si="211"/>
        <v>#VALUE!</v>
      </c>
      <c r="AD1216" s="110"/>
    </row>
    <row r="1217" spans="1:30" s="64" customFormat="1" ht="14.1" customHeight="1">
      <c r="A1217" s="64">
        <v>209</v>
      </c>
      <c r="B1217" s="16" t="str">
        <f t="shared" si="203"/>
        <v>아몬드수입kg아몬드S/L</v>
      </c>
      <c r="C1217" s="86"/>
      <c r="D1217" s="93" t="s">
        <v>883</v>
      </c>
      <c r="E1217" s="92" t="s">
        <v>536</v>
      </c>
      <c r="F1217" s="92" t="s">
        <v>126</v>
      </c>
      <c r="G1217" s="88" t="s">
        <v>416</v>
      </c>
      <c r="H1217" s="95" t="s">
        <v>886</v>
      </c>
      <c r="I1217" s="88"/>
      <c r="J1217" s="68" t="str">
        <f>VLOOKUP($B1217,[1]전년동월vs전월vs당월!$A$7:$AC$1780,11,FALSE)</f>
        <v>-</v>
      </c>
      <c r="K1217" s="68">
        <f>VLOOKUP($B1217,[2]전년동월vs전월vs당월!$B$7:$AD$1796,11,FALSE)</f>
        <v>15400</v>
      </c>
      <c r="L1217" s="69">
        <f>VLOOKUP($A1217,공산품!$A215:$L1003,9,FALSE)</f>
        <v>14500</v>
      </c>
      <c r="M1217" s="243" t="e">
        <f t="shared" si="204"/>
        <v>#VALUE!</v>
      </c>
      <c r="N1217" s="243">
        <f t="shared" si="205"/>
        <v>-5.8441558441558445</v>
      </c>
      <c r="O1217" s="68" t="str">
        <f>VLOOKUP($B1217,[1]전년동월vs전월vs당월!$A$7:$AC$1780,16,FALSE)</f>
        <v>-</v>
      </c>
      <c r="P1217" s="68">
        <f>VLOOKUP($B1217,[2]전년동월vs전월vs당월!$B$7:$AD$1796,16,FALSE)</f>
        <v>18340</v>
      </c>
      <c r="Q1217" s="69" t="str">
        <f>VLOOKUP($A1217,공산품!$A215:$L1003,10,FALSE)</f>
        <v>-</v>
      </c>
      <c r="R1217" s="243" t="e">
        <f t="shared" si="206"/>
        <v>#VALUE!</v>
      </c>
      <c r="S1217" s="243" t="e">
        <f t="shared" si="207"/>
        <v>#VALUE!</v>
      </c>
      <c r="T1217" s="68">
        <f>VLOOKUP($B1217,[1]전년동월vs전월vs당월!$A$7:$AC$1780,21,FALSE)</f>
        <v>14270</v>
      </c>
      <c r="U1217" s="68">
        <f>VLOOKUP($B1217,[2]전년동월vs전월vs당월!$B$7:$AD$1796,21,FALSE)</f>
        <v>25600</v>
      </c>
      <c r="V1217" s="69">
        <f>VLOOKUP($A1217,공산품!$A215:$L1003,11,FALSE)</f>
        <v>25600</v>
      </c>
      <c r="W1217" s="243">
        <f t="shared" si="208"/>
        <v>79.397337070777851</v>
      </c>
      <c r="X1217" s="243">
        <f t="shared" si="209"/>
        <v>0</v>
      </c>
      <c r="Y1217" s="68">
        <f>VLOOKUP($B1217,[1]전년동월vs전월vs당월!$A$7:$AC$1780,26,FALSE)</f>
        <v>12450</v>
      </c>
      <c r="Z1217" s="68">
        <f>VLOOKUP($B1217,[2]전년동월vs전월vs당월!$B$7:$AD$1796,26,FALSE)</f>
        <v>12450</v>
      </c>
      <c r="AA1217" s="69" t="str">
        <f>VLOOKUP($A1217,공산품!$A215:$L1003,12,FALSE)</f>
        <v>-</v>
      </c>
      <c r="AB1217" s="243" t="e">
        <f t="shared" si="210"/>
        <v>#VALUE!</v>
      </c>
      <c r="AC1217" s="243" t="e">
        <f t="shared" si="211"/>
        <v>#VALUE!</v>
      </c>
      <c r="AD1217" s="111"/>
    </row>
    <row r="1218" spans="1:30" s="64" customFormat="1" ht="14.1" customHeight="1">
      <c r="A1218" s="64">
        <v>210</v>
      </c>
      <c r="B1218" s="16" t="str">
        <f t="shared" si="203"/>
        <v>견과믹스구운아몬드,호두,해바라기씨15g구운아몬드20%,호두20%,해바라기씨20%,건조크렌베리20%,요구르트맛건포도생활N,우리아이밥상</v>
      </c>
      <c r="C1218" s="375"/>
      <c r="D1218" s="376" t="s">
        <v>3124</v>
      </c>
      <c r="E1218" s="376" t="s">
        <v>3125</v>
      </c>
      <c r="F1218" s="380" t="s">
        <v>3126</v>
      </c>
      <c r="G1218" s="378" t="s">
        <v>3127</v>
      </c>
      <c r="H1218" s="380" t="s">
        <v>3128</v>
      </c>
      <c r="I1218" s="378" t="s">
        <v>3129</v>
      </c>
      <c r="J1218" s="68" t="e">
        <f>VLOOKUP($B1218,[1]전년동월vs전월vs당월!$A$7:$AC$1780,11,FALSE)</f>
        <v>#N/A</v>
      </c>
      <c r="K1218" s="68" t="e">
        <f>VLOOKUP($B1218,[2]전년동월vs전월vs당월!$B$7:$AD$1796,11,FALSE)</f>
        <v>#N/A</v>
      </c>
      <c r="L1218" s="69">
        <f>VLOOKUP($A1218,공산품!$A216:$L1004,9,FALSE)</f>
        <v>3380</v>
      </c>
      <c r="M1218" s="243" t="e">
        <f t="shared" si="204"/>
        <v>#N/A</v>
      </c>
      <c r="N1218" s="243" t="e">
        <f t="shared" si="205"/>
        <v>#N/A</v>
      </c>
      <c r="O1218" s="68" t="e">
        <f>VLOOKUP($B1218,[1]전년동월vs전월vs당월!$A$7:$AC$1780,16,FALSE)</f>
        <v>#N/A</v>
      </c>
      <c r="P1218" s="68" t="e">
        <f>VLOOKUP($B1218,[2]전년동월vs전월vs당월!$B$7:$AD$1796,16,FALSE)</f>
        <v>#N/A</v>
      </c>
      <c r="Q1218" s="69" t="str">
        <f>VLOOKUP($A1218,공산품!$A216:$L1004,10,FALSE)</f>
        <v>-</v>
      </c>
      <c r="R1218" s="243" t="e">
        <f t="shared" si="206"/>
        <v>#VALUE!</v>
      </c>
      <c r="S1218" s="243" t="e">
        <f t="shared" si="207"/>
        <v>#VALUE!</v>
      </c>
      <c r="T1218" s="68" t="e">
        <f>VLOOKUP($B1218,[1]전년동월vs전월vs당월!$A$7:$AC$1780,21,FALSE)</f>
        <v>#N/A</v>
      </c>
      <c r="U1218" s="68" t="e">
        <f>VLOOKUP($B1218,[2]전년동월vs전월vs당월!$B$7:$AD$1796,21,FALSE)</f>
        <v>#N/A</v>
      </c>
      <c r="V1218" s="69" t="str">
        <f>VLOOKUP($A1218,공산품!$A216:$L1004,11,FALSE)</f>
        <v>-</v>
      </c>
      <c r="W1218" s="243" t="e">
        <f t="shared" si="208"/>
        <v>#VALUE!</v>
      </c>
      <c r="X1218" s="243" t="e">
        <f t="shared" si="209"/>
        <v>#VALUE!</v>
      </c>
      <c r="Y1218" s="68" t="e">
        <f>VLOOKUP($B1218,[1]전년동월vs전월vs당월!$A$7:$AC$1780,26,FALSE)</f>
        <v>#N/A</v>
      </c>
      <c r="Z1218" s="68" t="e">
        <f>VLOOKUP($B1218,[2]전년동월vs전월vs당월!$B$7:$AD$1796,26,FALSE)</f>
        <v>#N/A</v>
      </c>
      <c r="AA1218" s="69" t="str">
        <f>VLOOKUP($A1218,공산품!$A216:$L1004,12,FALSE)</f>
        <v>-</v>
      </c>
      <c r="AB1218" s="243" t="e">
        <f t="shared" si="210"/>
        <v>#VALUE!</v>
      </c>
      <c r="AC1218" s="243" t="e">
        <f t="shared" si="211"/>
        <v>#VALUE!</v>
      </c>
      <c r="AD1218" s="111"/>
    </row>
    <row r="1219" spans="1:30" s="64" customFormat="1" ht="14.1" customHeight="1">
      <c r="A1219" s="64">
        <v>211</v>
      </c>
      <c r="B1219" s="16" t="str">
        <f t="shared" si="203"/>
        <v>죽순2.8kg죽순채</v>
      </c>
      <c r="C1219" s="85">
        <v>54</v>
      </c>
      <c r="D1219" s="93" t="s">
        <v>887</v>
      </c>
      <c r="E1219" s="93" t="s">
        <v>158</v>
      </c>
      <c r="F1219" s="93"/>
      <c r="G1219" s="87" t="s">
        <v>888</v>
      </c>
      <c r="H1219" s="96" t="s">
        <v>889</v>
      </c>
      <c r="I1219" s="87"/>
      <c r="J1219" s="68">
        <f>VLOOKUP($B1219,[1]전년동월vs전월vs당월!$A$7:$AC$1780,11,FALSE)</f>
        <v>4800</v>
      </c>
      <c r="K1219" s="68">
        <f>VLOOKUP($B1219,[2]전년동월vs전월vs당월!$B$7:$AD$1796,11,FALSE)</f>
        <v>3980</v>
      </c>
      <c r="L1219" s="69">
        <f>VLOOKUP($A1219,공산품!$A217:$L1005,9,FALSE)</f>
        <v>3980</v>
      </c>
      <c r="M1219" s="243">
        <f t="shared" si="204"/>
        <v>-17.083333333333332</v>
      </c>
      <c r="N1219" s="243">
        <f t="shared" si="205"/>
        <v>0</v>
      </c>
      <c r="O1219" s="68">
        <f>VLOOKUP($B1219,[1]전년동월vs전월vs당월!$A$7:$AC$1780,16,FALSE)</f>
        <v>6000</v>
      </c>
      <c r="P1219" s="68">
        <f>VLOOKUP($B1219,[2]전년동월vs전월vs당월!$B$7:$AD$1796,16,FALSE)</f>
        <v>6000</v>
      </c>
      <c r="Q1219" s="69">
        <f>VLOOKUP($A1219,공산품!$A217:$L1005,10,FALSE)</f>
        <v>6000</v>
      </c>
      <c r="R1219" s="243">
        <f t="shared" si="206"/>
        <v>0</v>
      </c>
      <c r="S1219" s="243">
        <f t="shared" si="207"/>
        <v>0</v>
      </c>
      <c r="T1219" s="68" t="str">
        <f>VLOOKUP($B1219,[1]전년동월vs전월vs당월!$A$7:$AC$1780,21,FALSE)</f>
        <v>-</v>
      </c>
      <c r="U1219" s="68" t="str">
        <f>VLOOKUP($B1219,[2]전년동월vs전월vs당월!$B$7:$AD$1796,21,FALSE)</f>
        <v>-</v>
      </c>
      <c r="V1219" s="69" t="str">
        <f>VLOOKUP($A1219,공산품!$A217:$L1005,11,FALSE)</f>
        <v>-</v>
      </c>
      <c r="W1219" s="243" t="e">
        <f t="shared" si="208"/>
        <v>#VALUE!</v>
      </c>
      <c r="X1219" s="243" t="e">
        <f t="shared" si="209"/>
        <v>#VALUE!</v>
      </c>
      <c r="Y1219" s="68">
        <f>VLOOKUP($B1219,[1]전년동월vs전월vs당월!$A$7:$AC$1780,26,FALSE)</f>
        <v>4900</v>
      </c>
      <c r="Z1219" s="68">
        <f>VLOOKUP($B1219,[2]전년동월vs전월vs당월!$B$7:$AD$1796,26,FALSE)</f>
        <v>4900</v>
      </c>
      <c r="AA1219" s="69" t="str">
        <f>VLOOKUP($A1219,공산품!$A217:$L1005,12,FALSE)</f>
        <v>-</v>
      </c>
      <c r="AB1219" s="243" t="e">
        <f t="shared" si="210"/>
        <v>#VALUE!</v>
      </c>
      <c r="AC1219" s="243" t="e">
        <f t="shared" si="211"/>
        <v>#VALUE!</v>
      </c>
      <c r="AD1219" s="111"/>
    </row>
    <row r="1220" spans="1:30" s="64" customFormat="1" ht="14.1" customHeight="1">
      <c r="A1220" s="64">
        <v>212</v>
      </c>
      <c r="B1220" s="16" t="str">
        <f t="shared" si="203"/>
        <v>죽순2.8kg죽순편</v>
      </c>
      <c r="C1220" s="85"/>
      <c r="D1220" s="93" t="s">
        <v>887</v>
      </c>
      <c r="E1220" s="93" t="s">
        <v>158</v>
      </c>
      <c r="F1220" s="93"/>
      <c r="G1220" s="87" t="s">
        <v>888</v>
      </c>
      <c r="H1220" s="96" t="s">
        <v>890</v>
      </c>
      <c r="I1220" s="87"/>
      <c r="J1220" s="68">
        <f>VLOOKUP($B1220,[1]전년동월vs전월vs당월!$A$7:$AC$1780,11,FALSE)</f>
        <v>4800</v>
      </c>
      <c r="K1220" s="68">
        <f>VLOOKUP($B1220,[2]전년동월vs전월vs당월!$B$7:$AD$1796,11,FALSE)</f>
        <v>4000</v>
      </c>
      <c r="L1220" s="69">
        <f>VLOOKUP($A1220,공산품!$A218:$L1006,9,FALSE)</f>
        <v>3980</v>
      </c>
      <c r="M1220" s="243">
        <f t="shared" si="204"/>
        <v>-17.083333333333332</v>
      </c>
      <c r="N1220" s="243">
        <f t="shared" si="205"/>
        <v>-0.5</v>
      </c>
      <c r="O1220" s="68">
        <f>VLOOKUP($B1220,[1]전년동월vs전월vs당월!$A$7:$AC$1780,16,FALSE)</f>
        <v>6500</v>
      </c>
      <c r="P1220" s="68">
        <f>VLOOKUP($B1220,[2]전년동월vs전월vs당월!$B$7:$AD$1796,16,FALSE)</f>
        <v>6500</v>
      </c>
      <c r="Q1220" s="69" t="str">
        <f>VLOOKUP($A1220,공산품!$A218:$L1006,10,FALSE)</f>
        <v>-</v>
      </c>
      <c r="R1220" s="243" t="e">
        <f t="shared" si="206"/>
        <v>#VALUE!</v>
      </c>
      <c r="S1220" s="243" t="e">
        <f t="shared" si="207"/>
        <v>#VALUE!</v>
      </c>
      <c r="T1220" s="68">
        <f>VLOOKUP($B1220,[1]전년동월vs전월vs당월!$A$7:$AC$1780,21,FALSE)</f>
        <v>16660</v>
      </c>
      <c r="U1220" s="68">
        <f>VLOOKUP($B1220,[2]전년동월vs전월vs당월!$B$7:$AD$1796,21,FALSE)</f>
        <v>16660</v>
      </c>
      <c r="V1220" s="69" t="str">
        <f>VLOOKUP($A1220,공산품!$A218:$L1006,11,FALSE)</f>
        <v>-</v>
      </c>
      <c r="W1220" s="243" t="e">
        <f t="shared" si="208"/>
        <v>#VALUE!</v>
      </c>
      <c r="X1220" s="243" t="e">
        <f t="shared" si="209"/>
        <v>#VALUE!</v>
      </c>
      <c r="Y1220" s="68">
        <f>VLOOKUP($B1220,[1]전년동월vs전월vs당월!$A$7:$AC$1780,26,FALSE)</f>
        <v>4700</v>
      </c>
      <c r="Z1220" s="68">
        <f>VLOOKUP($B1220,[2]전년동월vs전월vs당월!$B$7:$AD$1796,26,FALSE)</f>
        <v>4700</v>
      </c>
      <c r="AA1220" s="69" t="str">
        <f>VLOOKUP($A1220,공산품!$A218:$L1006,12,FALSE)</f>
        <v>-</v>
      </c>
      <c r="AB1220" s="243" t="e">
        <f t="shared" si="210"/>
        <v>#VALUE!</v>
      </c>
      <c r="AC1220" s="243" t="e">
        <f t="shared" si="211"/>
        <v>#VALUE!</v>
      </c>
      <c r="AD1220" s="111"/>
    </row>
    <row r="1221" spans="1:30" s="64" customFormat="1" ht="14.1" customHeight="1">
      <c r="A1221" s="64">
        <v>213</v>
      </c>
      <c r="B1221" s="16" t="str">
        <f t="shared" si="203"/>
        <v>버섯통조림이츠웰2.8kg양송이슬라이스제일제당</v>
      </c>
      <c r="C1221" s="85">
        <v>55</v>
      </c>
      <c r="D1221" s="93" t="s">
        <v>891</v>
      </c>
      <c r="E1221" s="93" t="s">
        <v>892</v>
      </c>
      <c r="F1221" s="93" t="s">
        <v>392</v>
      </c>
      <c r="G1221" s="87" t="s">
        <v>888</v>
      </c>
      <c r="H1221" s="96" t="s">
        <v>893</v>
      </c>
      <c r="I1221" s="87" t="s">
        <v>651</v>
      </c>
      <c r="J1221" s="68">
        <f>VLOOKUP($B1221,[1]전년동월vs전월vs당월!$A$7:$AC$1780,11,FALSE)</f>
        <v>7800</v>
      </c>
      <c r="K1221" s="68">
        <f>VLOOKUP($B1221,[2]전년동월vs전월vs당월!$B$7:$AD$1796,11,FALSE)</f>
        <v>7600</v>
      </c>
      <c r="L1221" s="69">
        <f>VLOOKUP($A1221,공산품!$A219:$L1007,9,FALSE)</f>
        <v>7600</v>
      </c>
      <c r="M1221" s="243">
        <f t="shared" si="204"/>
        <v>-2.5641025641025643</v>
      </c>
      <c r="N1221" s="243">
        <f t="shared" si="205"/>
        <v>0</v>
      </c>
      <c r="O1221" s="68" t="str">
        <f>VLOOKUP($B1221,[1]전년동월vs전월vs당월!$A$7:$AC$1780,16,FALSE)</f>
        <v>-</v>
      </c>
      <c r="P1221" s="68" t="str">
        <f>VLOOKUP($B1221,[2]전년동월vs전월vs당월!$B$7:$AD$1796,16,FALSE)</f>
        <v>-</v>
      </c>
      <c r="Q1221" s="69" t="str">
        <f>VLOOKUP($A1221,공산품!$A219:$L1007,10,FALSE)</f>
        <v>-</v>
      </c>
      <c r="R1221" s="243" t="e">
        <f t="shared" si="206"/>
        <v>#VALUE!</v>
      </c>
      <c r="S1221" s="243" t="e">
        <f t="shared" si="207"/>
        <v>#VALUE!</v>
      </c>
      <c r="T1221" s="68" t="str">
        <f>VLOOKUP($B1221,[1]전년동월vs전월vs당월!$A$7:$AC$1780,21,FALSE)</f>
        <v>-</v>
      </c>
      <c r="U1221" s="68" t="str">
        <f>VLOOKUP($B1221,[2]전년동월vs전월vs당월!$B$7:$AD$1796,21,FALSE)</f>
        <v>-</v>
      </c>
      <c r="V1221" s="69" t="str">
        <f>VLOOKUP($A1221,공산품!$A219:$L1007,11,FALSE)</f>
        <v>-</v>
      </c>
      <c r="W1221" s="243" t="e">
        <f t="shared" si="208"/>
        <v>#VALUE!</v>
      </c>
      <c r="X1221" s="243" t="e">
        <f t="shared" si="209"/>
        <v>#VALUE!</v>
      </c>
      <c r="Y1221" s="68">
        <f>VLOOKUP($B1221,[1]전년동월vs전월vs당월!$A$7:$AC$1780,26,FALSE)</f>
        <v>9020</v>
      </c>
      <c r="Z1221" s="68">
        <f>VLOOKUP($B1221,[2]전년동월vs전월vs당월!$B$7:$AD$1796,26,FALSE)</f>
        <v>9020</v>
      </c>
      <c r="AA1221" s="69" t="str">
        <f>VLOOKUP($A1221,공산품!$A219:$L1007,12,FALSE)</f>
        <v>-</v>
      </c>
      <c r="AB1221" s="243" t="e">
        <f t="shared" si="210"/>
        <v>#VALUE!</v>
      </c>
      <c r="AC1221" s="243" t="e">
        <f t="shared" si="211"/>
        <v>#VALUE!</v>
      </c>
      <c r="AD1221" s="111"/>
    </row>
    <row r="1222" spans="1:30" s="64" customFormat="1" ht="14.1" customHeight="1">
      <c r="A1222" s="64">
        <v>214</v>
      </c>
      <c r="B1222" s="16" t="str">
        <f t="shared" si="203"/>
        <v>건포도수입kg</v>
      </c>
      <c r="C1222" s="85">
        <v>56</v>
      </c>
      <c r="D1222" s="93" t="s">
        <v>511</v>
      </c>
      <c r="E1222" s="93" t="s">
        <v>894</v>
      </c>
      <c r="F1222" s="93" t="s">
        <v>126</v>
      </c>
      <c r="G1222" s="87" t="s">
        <v>416</v>
      </c>
      <c r="H1222" s="97"/>
      <c r="I1222" s="88"/>
      <c r="J1222" s="68" t="str">
        <f>VLOOKUP($B1222,[1]전년동월vs전월vs당월!$A$7:$AC$1780,11,FALSE)</f>
        <v>-</v>
      </c>
      <c r="K1222" s="68">
        <f>VLOOKUP($B1222,[2]전년동월vs전월vs당월!$B$7:$AD$1796,11,FALSE)</f>
        <v>5800</v>
      </c>
      <c r="L1222" s="69">
        <f>VLOOKUP($A1222,공산품!$A220:$L1008,9,FALSE)</f>
        <v>5450</v>
      </c>
      <c r="M1222" s="243" t="e">
        <f t="shared" si="204"/>
        <v>#VALUE!</v>
      </c>
      <c r="N1222" s="243">
        <f t="shared" si="205"/>
        <v>-6.0344827586206895</v>
      </c>
      <c r="O1222" s="68">
        <f>VLOOKUP($B1222,[1]전년동월vs전월vs당월!$A$7:$AC$1780,16,FALSE)</f>
        <v>10000</v>
      </c>
      <c r="P1222" s="68">
        <f>VLOOKUP($B1222,[2]전년동월vs전월vs당월!$B$7:$AD$1796,16,FALSE)</f>
        <v>7500</v>
      </c>
      <c r="Q1222" s="69" t="str">
        <f>VLOOKUP($A1222,공산품!$A220:$L1008,10,FALSE)</f>
        <v>-</v>
      </c>
      <c r="R1222" s="243" t="e">
        <f t="shared" si="206"/>
        <v>#VALUE!</v>
      </c>
      <c r="S1222" s="243" t="e">
        <f t="shared" si="207"/>
        <v>#VALUE!</v>
      </c>
      <c r="T1222" s="68">
        <f>VLOOKUP($B1222,[1]전년동월vs전월vs당월!$A$7:$AC$1780,21,FALSE)</f>
        <v>9440</v>
      </c>
      <c r="U1222" s="68">
        <f>VLOOKUP($B1222,[2]전년동월vs전월vs당월!$B$7:$AD$1796,21,FALSE)</f>
        <v>9960</v>
      </c>
      <c r="V1222" s="69">
        <f>VLOOKUP($A1222,공산품!$A220:$L1008,11,FALSE)</f>
        <v>9960</v>
      </c>
      <c r="W1222" s="243">
        <f t="shared" si="208"/>
        <v>5.5084745762711869</v>
      </c>
      <c r="X1222" s="243">
        <f t="shared" si="209"/>
        <v>0</v>
      </c>
      <c r="Y1222" s="68">
        <f>VLOOKUP($B1222,[1]전년동월vs전월vs당월!$A$7:$AC$1780,26,FALSE)</f>
        <v>5600</v>
      </c>
      <c r="Z1222" s="68">
        <f>VLOOKUP($B1222,[2]전년동월vs전월vs당월!$B$7:$AD$1796,26,FALSE)</f>
        <v>5600</v>
      </c>
      <c r="AA1222" s="69" t="str">
        <f>VLOOKUP($A1222,공산품!$A220:$L1008,12,FALSE)</f>
        <v>-</v>
      </c>
      <c r="AB1222" s="243" t="e">
        <f t="shared" si="210"/>
        <v>#VALUE!</v>
      </c>
      <c r="AC1222" s="243" t="e">
        <f t="shared" si="211"/>
        <v>#VALUE!</v>
      </c>
      <c r="AD1222" s="111"/>
    </row>
    <row r="1223" spans="1:30" s="64" customFormat="1" ht="14.1" customHeight="1">
      <c r="A1223" s="64">
        <v>215</v>
      </c>
      <c r="B1223" s="16" t="str">
        <f t="shared" si="203"/>
        <v>농축액매실원액435g매원</v>
      </c>
      <c r="C1223" s="85">
        <v>57</v>
      </c>
      <c r="D1223" s="93" t="s">
        <v>511</v>
      </c>
      <c r="E1223" s="93" t="s">
        <v>895</v>
      </c>
      <c r="F1223" s="93" t="s">
        <v>896</v>
      </c>
      <c r="G1223" s="87" t="s">
        <v>897</v>
      </c>
      <c r="H1223" s="97" t="s">
        <v>898</v>
      </c>
      <c r="I1223" s="88"/>
      <c r="J1223" s="68" t="str">
        <f>VLOOKUP($B1223,[1]전년동월vs전월vs당월!$A$7:$AC$1780,11,FALSE)</f>
        <v>-</v>
      </c>
      <c r="K1223" s="68" t="str">
        <f>VLOOKUP($B1223,[2]전년동월vs전월vs당월!$B$7:$AD$1796,11,FALSE)</f>
        <v>-</v>
      </c>
      <c r="L1223" s="69" t="str">
        <f>VLOOKUP($A1223,공산품!$A221:$L1009,9,FALSE)</f>
        <v>-</v>
      </c>
      <c r="M1223" s="243" t="e">
        <f t="shared" si="204"/>
        <v>#VALUE!</v>
      </c>
      <c r="N1223" s="243" t="e">
        <f t="shared" si="205"/>
        <v>#VALUE!</v>
      </c>
      <c r="O1223" s="68" t="str">
        <f>VLOOKUP($B1223,[1]전년동월vs전월vs당월!$A$7:$AC$1780,16,FALSE)</f>
        <v>-</v>
      </c>
      <c r="P1223" s="68" t="str">
        <f>VLOOKUP($B1223,[2]전년동월vs전월vs당월!$B$7:$AD$1796,16,FALSE)</f>
        <v>-</v>
      </c>
      <c r="Q1223" s="69" t="str">
        <f>VLOOKUP($A1223,공산품!$A221:$L1009,10,FALSE)</f>
        <v>-</v>
      </c>
      <c r="R1223" s="243" t="e">
        <f t="shared" si="206"/>
        <v>#VALUE!</v>
      </c>
      <c r="S1223" s="243" t="e">
        <f t="shared" si="207"/>
        <v>#VALUE!</v>
      </c>
      <c r="T1223" s="68">
        <f>VLOOKUP($B1223,[1]전년동월vs전월vs당월!$A$7:$AC$1780,21,FALSE)</f>
        <v>2590</v>
      </c>
      <c r="U1223" s="68">
        <f>VLOOKUP($B1223,[2]전년동월vs전월vs당월!$B$7:$AD$1796,21,FALSE)</f>
        <v>2590</v>
      </c>
      <c r="V1223" s="69">
        <f>VLOOKUP($A1223,공산품!$A221:$L1009,11,FALSE)</f>
        <v>2590</v>
      </c>
      <c r="W1223" s="243">
        <f t="shared" si="208"/>
        <v>0</v>
      </c>
      <c r="X1223" s="243">
        <f t="shared" si="209"/>
        <v>0</v>
      </c>
      <c r="Y1223" s="68">
        <f>VLOOKUP($B1223,[1]전년동월vs전월vs당월!$A$7:$AC$1780,26,FALSE)</f>
        <v>2600</v>
      </c>
      <c r="Z1223" s="68">
        <f>VLOOKUP($B1223,[2]전년동월vs전월vs당월!$B$7:$AD$1796,26,FALSE)</f>
        <v>7920</v>
      </c>
      <c r="AA1223" s="69">
        <f>VLOOKUP($A1223,공산품!$A221:$L1009,12,FALSE)</f>
        <v>7920</v>
      </c>
      <c r="AB1223" s="243">
        <f t="shared" si="210"/>
        <v>204.61538461538461</v>
      </c>
      <c r="AC1223" s="243">
        <f t="shared" si="211"/>
        <v>0</v>
      </c>
      <c r="AD1223" s="110"/>
    </row>
    <row r="1224" spans="1:30" s="64" customFormat="1" ht="14.1" customHeight="1">
      <c r="A1224" s="64">
        <v>216</v>
      </c>
      <c r="B1224" s="16" t="str">
        <f t="shared" si="203"/>
        <v>농축액함양농협700ml매실청</v>
      </c>
      <c r="C1224" s="85"/>
      <c r="D1224" s="93" t="s">
        <v>511</v>
      </c>
      <c r="E1224" s="93" t="s">
        <v>895</v>
      </c>
      <c r="F1224" s="93" t="s">
        <v>669</v>
      </c>
      <c r="G1224" s="87" t="s">
        <v>294</v>
      </c>
      <c r="H1224" s="96" t="s">
        <v>899</v>
      </c>
      <c r="I1224" s="87"/>
      <c r="J1224" s="68" t="str">
        <f>VLOOKUP($B1224,[1]전년동월vs전월vs당월!$A$7:$AC$1780,11,FALSE)</f>
        <v>-</v>
      </c>
      <c r="K1224" s="68" t="str">
        <f>VLOOKUP($B1224,[2]전년동월vs전월vs당월!$B$7:$AD$1796,11,FALSE)</f>
        <v>-</v>
      </c>
      <c r="L1224" s="69" t="str">
        <f>VLOOKUP($A1224,공산품!$A222:$L1010,9,FALSE)</f>
        <v>-</v>
      </c>
      <c r="M1224" s="243" t="e">
        <f t="shared" si="204"/>
        <v>#VALUE!</v>
      </c>
      <c r="N1224" s="243" t="e">
        <f t="shared" si="205"/>
        <v>#VALUE!</v>
      </c>
      <c r="O1224" s="68" t="str">
        <f>VLOOKUP($B1224,[1]전년동월vs전월vs당월!$A$7:$AC$1780,16,FALSE)</f>
        <v>-</v>
      </c>
      <c r="P1224" s="68" t="str">
        <f>VLOOKUP($B1224,[2]전년동월vs전월vs당월!$B$7:$AD$1796,16,FALSE)</f>
        <v>-</v>
      </c>
      <c r="Q1224" s="69" t="str">
        <f>VLOOKUP($A1224,공산품!$A222:$L1010,10,FALSE)</f>
        <v>-</v>
      </c>
      <c r="R1224" s="243" t="e">
        <f t="shared" si="206"/>
        <v>#VALUE!</v>
      </c>
      <c r="S1224" s="243" t="e">
        <f t="shared" si="207"/>
        <v>#VALUE!</v>
      </c>
      <c r="T1224" s="68" t="str">
        <f>VLOOKUP($B1224,[1]전년동월vs전월vs당월!$A$7:$AC$1780,21,FALSE)</f>
        <v>-</v>
      </c>
      <c r="U1224" s="68">
        <f>VLOOKUP($B1224,[2]전년동월vs전월vs당월!$B$7:$AD$1796,21,FALSE)</f>
        <v>6980</v>
      </c>
      <c r="V1224" s="69" t="str">
        <f>VLOOKUP($A1224,공산품!$A222:$L1010,11,FALSE)</f>
        <v>-</v>
      </c>
      <c r="W1224" s="243" t="e">
        <f t="shared" si="208"/>
        <v>#VALUE!</v>
      </c>
      <c r="X1224" s="243" t="e">
        <f t="shared" si="209"/>
        <v>#VALUE!</v>
      </c>
      <c r="Y1224" s="68">
        <f>VLOOKUP($B1224,[1]전년동월vs전월vs당월!$A$7:$AC$1780,26,FALSE)</f>
        <v>11800</v>
      </c>
      <c r="Z1224" s="68">
        <f>VLOOKUP($B1224,[2]전년동월vs전월vs당월!$B$7:$AD$1796,26,FALSE)</f>
        <v>11800</v>
      </c>
      <c r="AA1224" s="69">
        <f>VLOOKUP($A1224,공산품!$A222:$L1010,12,FALSE)</f>
        <v>11800</v>
      </c>
      <c r="AB1224" s="243">
        <f t="shared" si="210"/>
        <v>0</v>
      </c>
      <c r="AC1224" s="243">
        <f t="shared" si="211"/>
        <v>0</v>
      </c>
      <c r="AD1224" s="83"/>
    </row>
    <row r="1225" spans="1:30" s="64" customFormat="1" ht="14.1" customHeight="1">
      <c r="A1225" s="64">
        <v>217</v>
      </c>
      <c r="B1225" s="16" t="str">
        <f t="shared" si="203"/>
        <v>딸기300g유기농대상</v>
      </c>
      <c r="C1225" s="85">
        <v>58</v>
      </c>
      <c r="D1225" s="93" t="s">
        <v>900</v>
      </c>
      <c r="E1225" s="93" t="s">
        <v>901</v>
      </c>
      <c r="F1225" s="93"/>
      <c r="G1225" s="87" t="s">
        <v>299</v>
      </c>
      <c r="H1225" s="96" t="s">
        <v>902</v>
      </c>
      <c r="I1225" s="87" t="s">
        <v>386</v>
      </c>
      <c r="J1225" s="68" t="str">
        <f>VLOOKUP($B1225,[1]전년동월vs전월vs당월!$A$7:$AC$1780,11,FALSE)</f>
        <v>-</v>
      </c>
      <c r="K1225" s="68" t="str">
        <f>VLOOKUP($B1225,[2]전년동월vs전월vs당월!$B$7:$AD$1796,11,FALSE)</f>
        <v>-</v>
      </c>
      <c r="L1225" s="69" t="str">
        <f>VLOOKUP($A1225,공산품!$A223:$L1011,9,FALSE)</f>
        <v>-</v>
      </c>
      <c r="M1225" s="243" t="e">
        <f t="shared" si="204"/>
        <v>#VALUE!</v>
      </c>
      <c r="N1225" s="243" t="e">
        <f t="shared" si="205"/>
        <v>#VALUE!</v>
      </c>
      <c r="O1225" s="68" t="str">
        <f>VLOOKUP($B1225,[1]전년동월vs전월vs당월!$A$7:$AC$1780,16,FALSE)</f>
        <v>-</v>
      </c>
      <c r="P1225" s="68" t="str">
        <f>VLOOKUP($B1225,[2]전년동월vs전월vs당월!$B$7:$AD$1796,16,FALSE)</f>
        <v>-</v>
      </c>
      <c r="Q1225" s="69" t="str">
        <f>VLOOKUP($A1225,공산품!$A223:$L1011,10,FALSE)</f>
        <v>-</v>
      </c>
      <c r="R1225" s="243" t="e">
        <f t="shared" si="206"/>
        <v>#VALUE!</v>
      </c>
      <c r="S1225" s="243" t="e">
        <f t="shared" si="207"/>
        <v>#VALUE!</v>
      </c>
      <c r="T1225" s="68">
        <f>VLOOKUP($B1225,[1]전년동월vs전월vs당월!$A$7:$AC$1780,21,FALSE)</f>
        <v>6300</v>
      </c>
      <c r="U1225" s="68">
        <f>VLOOKUP($B1225,[2]전년동월vs전월vs당월!$B$7:$AD$1796,21,FALSE)</f>
        <v>6300</v>
      </c>
      <c r="V1225" s="69">
        <f>VLOOKUP($A1225,공산품!$A223:$L1011,11,FALSE)</f>
        <v>6300</v>
      </c>
      <c r="W1225" s="243">
        <f t="shared" si="208"/>
        <v>0</v>
      </c>
      <c r="X1225" s="243">
        <f t="shared" si="209"/>
        <v>0</v>
      </c>
      <c r="Y1225" s="68">
        <f>VLOOKUP($B1225,[1]전년동월vs전월vs당월!$A$7:$AC$1780,26,FALSE)</f>
        <v>5930</v>
      </c>
      <c r="Z1225" s="68">
        <f>VLOOKUP($B1225,[2]전년동월vs전월vs당월!$B$7:$AD$1796,26,FALSE)</f>
        <v>5930</v>
      </c>
      <c r="AA1225" s="69">
        <f>VLOOKUP($A1225,공산품!$A223:$L1011,12,FALSE)</f>
        <v>5930</v>
      </c>
      <c r="AB1225" s="243">
        <f t="shared" si="210"/>
        <v>0</v>
      </c>
      <c r="AC1225" s="243">
        <f t="shared" si="211"/>
        <v>0</v>
      </c>
      <c r="AD1225" s="83"/>
    </row>
    <row r="1226" spans="1:30" s="64" customFormat="1" ht="14.1" customHeight="1">
      <c r="A1226" s="64">
        <v>218</v>
      </c>
      <c r="B1226" s="16" t="str">
        <f t="shared" si="203"/>
        <v>딸기3kg진산</v>
      </c>
      <c r="C1226" s="85"/>
      <c r="D1226" s="93" t="s">
        <v>900</v>
      </c>
      <c r="E1226" s="93" t="s">
        <v>901</v>
      </c>
      <c r="F1226" s="93"/>
      <c r="G1226" s="87" t="s">
        <v>131</v>
      </c>
      <c r="H1226" s="96"/>
      <c r="I1226" s="87" t="s">
        <v>903</v>
      </c>
      <c r="J1226" s="68" t="str">
        <f>VLOOKUP($B1226,[1]전년동월vs전월vs당월!$A$7:$AC$1780,11,FALSE)</f>
        <v>-</v>
      </c>
      <c r="K1226" s="68" t="str">
        <f>VLOOKUP($B1226,[2]전년동월vs전월vs당월!$B$7:$AD$1796,11,FALSE)</f>
        <v>-</v>
      </c>
      <c r="L1226" s="69" t="str">
        <f>VLOOKUP($A1226,공산품!$A224:$L1012,9,FALSE)</f>
        <v>-</v>
      </c>
      <c r="M1226" s="243" t="e">
        <f t="shared" si="204"/>
        <v>#VALUE!</v>
      </c>
      <c r="N1226" s="243" t="e">
        <f t="shared" si="205"/>
        <v>#VALUE!</v>
      </c>
      <c r="O1226" s="68" t="str">
        <f>VLOOKUP($B1226,[1]전년동월vs전월vs당월!$A$7:$AC$1780,16,FALSE)</f>
        <v>-</v>
      </c>
      <c r="P1226" s="68" t="str">
        <f>VLOOKUP($B1226,[2]전년동월vs전월vs당월!$B$7:$AD$1796,16,FALSE)</f>
        <v>-</v>
      </c>
      <c r="Q1226" s="69" t="str">
        <f>VLOOKUP($A1226,공산품!$A224:$L1012,10,FALSE)</f>
        <v>-</v>
      </c>
      <c r="R1226" s="243" t="e">
        <f t="shared" si="206"/>
        <v>#VALUE!</v>
      </c>
      <c r="S1226" s="243" t="e">
        <f t="shared" si="207"/>
        <v>#VALUE!</v>
      </c>
      <c r="T1226" s="68" t="str">
        <f>VLOOKUP($B1226,[1]전년동월vs전월vs당월!$A$7:$AC$1780,21,FALSE)</f>
        <v>-</v>
      </c>
      <c r="U1226" s="68" t="str">
        <f>VLOOKUP($B1226,[2]전년동월vs전월vs당월!$B$7:$AD$1796,21,FALSE)</f>
        <v>-</v>
      </c>
      <c r="V1226" s="69" t="str">
        <f>VLOOKUP($A1226,공산품!$A224:$L1012,11,FALSE)</f>
        <v>-</v>
      </c>
      <c r="W1226" s="243" t="e">
        <f t="shared" si="208"/>
        <v>#VALUE!</v>
      </c>
      <c r="X1226" s="243" t="e">
        <f t="shared" si="209"/>
        <v>#VALUE!</v>
      </c>
      <c r="Y1226" s="68" t="str">
        <f>VLOOKUP($B1226,[1]전년동월vs전월vs당월!$A$7:$AC$1780,26,FALSE)</f>
        <v>-</v>
      </c>
      <c r="Z1226" s="68">
        <f>VLOOKUP($B1226,[2]전년동월vs전월vs당월!$B$7:$AD$1796,26,FALSE)</f>
        <v>10500</v>
      </c>
      <c r="AA1226" s="69" t="str">
        <f>VLOOKUP($A1226,공산품!$A224:$L1012,12,FALSE)</f>
        <v>-</v>
      </c>
      <c r="AB1226" s="243" t="e">
        <f t="shared" si="210"/>
        <v>#VALUE!</v>
      </c>
      <c r="AC1226" s="243" t="e">
        <f t="shared" si="211"/>
        <v>#VALUE!</v>
      </c>
      <c r="AD1226" s="111"/>
    </row>
    <row r="1227" spans="1:30" s="64" customFormat="1" ht="14.1" customHeight="1">
      <c r="A1227" s="64">
        <v>219</v>
      </c>
      <c r="B1227" s="16" t="str">
        <f t="shared" si="203"/>
        <v>딸기470g대상</v>
      </c>
      <c r="C1227" s="85"/>
      <c r="D1227" s="93" t="s">
        <v>900</v>
      </c>
      <c r="E1227" s="93" t="s">
        <v>901</v>
      </c>
      <c r="F1227" s="93"/>
      <c r="G1227" s="87" t="s">
        <v>904</v>
      </c>
      <c r="H1227" s="96"/>
      <c r="I1227" s="87" t="s">
        <v>386</v>
      </c>
      <c r="J1227" s="68">
        <f>VLOOKUP($B1227,[1]전년동월vs전월vs당월!$A$7:$AC$1780,11,FALSE)</f>
        <v>2980</v>
      </c>
      <c r="K1227" s="68">
        <f>VLOOKUP($B1227,[2]전년동월vs전월vs당월!$B$7:$AD$1796,11,FALSE)</f>
        <v>3180</v>
      </c>
      <c r="L1227" s="69">
        <f>VLOOKUP($A1227,공산품!$A225:$L1013,9,FALSE)</f>
        <v>3180</v>
      </c>
      <c r="M1227" s="243">
        <f t="shared" si="204"/>
        <v>6.7114093959731544</v>
      </c>
      <c r="N1227" s="243">
        <f t="shared" si="205"/>
        <v>0</v>
      </c>
      <c r="O1227" s="68">
        <f>VLOOKUP($B1227,[1]전년동월vs전월vs당월!$A$7:$AC$1780,16,FALSE)</f>
        <v>4300</v>
      </c>
      <c r="P1227" s="68" t="str">
        <f>VLOOKUP($B1227,[2]전년동월vs전월vs당월!$B$7:$AD$1796,16,FALSE)</f>
        <v>-</v>
      </c>
      <c r="Q1227" s="69" t="str">
        <f>VLOOKUP($A1227,공산품!$A225:$L1013,10,FALSE)</f>
        <v>-</v>
      </c>
      <c r="R1227" s="243" t="e">
        <f t="shared" si="206"/>
        <v>#VALUE!</v>
      </c>
      <c r="S1227" s="243" t="e">
        <f t="shared" si="207"/>
        <v>#VALUE!</v>
      </c>
      <c r="T1227" s="68">
        <f>VLOOKUP($B1227,[1]전년동월vs전월vs당월!$A$7:$AC$1780,21,FALSE)</f>
        <v>4500</v>
      </c>
      <c r="U1227" s="68">
        <f>VLOOKUP($B1227,[2]전년동월vs전월vs당월!$B$7:$AD$1796,21,FALSE)</f>
        <v>4500</v>
      </c>
      <c r="V1227" s="69">
        <f>VLOOKUP($A1227,공산품!$A225:$L1013,11,FALSE)</f>
        <v>2990</v>
      </c>
      <c r="W1227" s="243">
        <f t="shared" si="208"/>
        <v>-33.555555555555557</v>
      </c>
      <c r="X1227" s="243">
        <f t="shared" si="209"/>
        <v>-33.555555555555557</v>
      </c>
      <c r="Y1227" s="68">
        <f>VLOOKUP($B1227,[1]전년동월vs전월vs당월!$A$7:$AC$1780,26,FALSE)</f>
        <v>4500</v>
      </c>
      <c r="Z1227" s="68">
        <f>VLOOKUP($B1227,[2]전년동월vs전월vs당월!$B$7:$AD$1796,26,FALSE)</f>
        <v>4500</v>
      </c>
      <c r="AA1227" s="69">
        <f>VLOOKUP($A1227,공산품!$A225:$L1013,12,FALSE)</f>
        <v>4200</v>
      </c>
      <c r="AB1227" s="243">
        <f t="shared" si="210"/>
        <v>-6.666666666666667</v>
      </c>
      <c r="AC1227" s="243">
        <f t="shared" si="211"/>
        <v>-6.666666666666667</v>
      </c>
      <c r="AD1227" s="83"/>
    </row>
    <row r="1228" spans="1:30" s="64" customFormat="1" ht="14.1" customHeight="1">
      <c r="A1228" s="64">
        <v>220</v>
      </c>
      <c r="B1228" s="16" t="str">
        <f t="shared" si="203"/>
        <v>딸기500g오뚜기</v>
      </c>
      <c r="C1228" s="85"/>
      <c r="D1228" s="93" t="s">
        <v>900</v>
      </c>
      <c r="E1228" s="93" t="s">
        <v>901</v>
      </c>
      <c r="F1228" s="93"/>
      <c r="G1228" s="87" t="s">
        <v>114</v>
      </c>
      <c r="H1228" s="96"/>
      <c r="I1228" s="87" t="s">
        <v>634</v>
      </c>
      <c r="J1228" s="68">
        <f>VLOOKUP($B1228,[1]전년동월vs전월vs당월!$A$7:$AC$1780,11,FALSE)</f>
        <v>3700</v>
      </c>
      <c r="K1228" s="68">
        <f>VLOOKUP($B1228,[2]전년동월vs전월vs당월!$B$7:$AD$1796,11,FALSE)</f>
        <v>3700</v>
      </c>
      <c r="L1228" s="69">
        <f>VLOOKUP($A1228,공산품!$A226:$L1014,9,FALSE)</f>
        <v>3800</v>
      </c>
      <c r="M1228" s="243">
        <f t="shared" si="204"/>
        <v>2.7027027027027026</v>
      </c>
      <c r="N1228" s="243">
        <f t="shared" si="205"/>
        <v>2.7027027027027026</v>
      </c>
      <c r="O1228" s="68">
        <f>VLOOKUP($B1228,[1]전년동월vs전월vs당월!$A$7:$AC$1780,16,FALSE)</f>
        <v>3850</v>
      </c>
      <c r="P1228" s="68">
        <f>VLOOKUP($B1228,[2]전년동월vs전월vs당월!$B$7:$AD$1796,16,FALSE)</f>
        <v>4200</v>
      </c>
      <c r="Q1228" s="69" t="str">
        <f>VLOOKUP($A1228,공산품!$A226:$L1014,10,FALSE)</f>
        <v>-</v>
      </c>
      <c r="R1228" s="243" t="e">
        <f t="shared" si="206"/>
        <v>#VALUE!</v>
      </c>
      <c r="S1228" s="243" t="e">
        <f t="shared" si="207"/>
        <v>#VALUE!</v>
      </c>
      <c r="T1228" s="68">
        <f>VLOOKUP($B1228,[1]전년동월vs전월vs당월!$A$7:$AC$1780,21,FALSE)</f>
        <v>4180</v>
      </c>
      <c r="U1228" s="68">
        <f>VLOOKUP($B1228,[2]전년동월vs전월vs당월!$B$7:$AD$1796,21,FALSE)</f>
        <v>4120</v>
      </c>
      <c r="V1228" s="69">
        <f>VLOOKUP($A1228,공산품!$A226:$L1014,11,FALSE)</f>
        <v>4070</v>
      </c>
      <c r="W1228" s="243">
        <f t="shared" si="208"/>
        <v>-2.6315789473684212</v>
      </c>
      <c r="X1228" s="243">
        <f t="shared" si="209"/>
        <v>-1.2135922330097086</v>
      </c>
      <c r="Y1228" s="68">
        <f>VLOOKUP($B1228,[1]전년동월vs전월vs당월!$A$7:$AC$1780,26,FALSE)</f>
        <v>4200</v>
      </c>
      <c r="Z1228" s="68">
        <f>VLOOKUP($B1228,[2]전년동월vs전월vs당월!$B$7:$AD$1796,26,FALSE)</f>
        <v>4200</v>
      </c>
      <c r="AA1228" s="69">
        <f>VLOOKUP($A1228,공산품!$A226:$L1014,12,FALSE)</f>
        <v>4130</v>
      </c>
      <c r="AB1228" s="243">
        <f t="shared" si="210"/>
        <v>-1.6666666666666667</v>
      </c>
      <c r="AC1228" s="243">
        <f t="shared" si="211"/>
        <v>-1.6666666666666667</v>
      </c>
      <c r="AD1228" s="83"/>
    </row>
    <row r="1229" spans="1:30" s="64" customFormat="1" ht="14.1" customHeight="1">
      <c r="A1229" s="64">
        <v>221</v>
      </c>
      <c r="B1229" s="16" t="str">
        <f t="shared" si="203"/>
        <v>딸기850g오뚜기</v>
      </c>
      <c r="C1229" s="85"/>
      <c r="D1229" s="93" t="s">
        <v>900</v>
      </c>
      <c r="E1229" s="93" t="s">
        <v>901</v>
      </c>
      <c r="F1229" s="93"/>
      <c r="G1229" s="87" t="s">
        <v>905</v>
      </c>
      <c r="H1229" s="96"/>
      <c r="I1229" s="87" t="s">
        <v>634</v>
      </c>
      <c r="J1229" s="68">
        <f>VLOOKUP($B1229,[1]전년동월vs전월vs당월!$A$7:$AC$1780,11,FALSE)</f>
        <v>6100</v>
      </c>
      <c r="K1229" s="68">
        <f>VLOOKUP($B1229,[2]전년동월vs전월vs당월!$B$7:$AD$1796,11,FALSE)</f>
        <v>6200</v>
      </c>
      <c r="L1229" s="69">
        <f>VLOOKUP($A1229,공산품!$A227:$L1015,9,FALSE)</f>
        <v>6300</v>
      </c>
      <c r="M1229" s="243">
        <f t="shared" si="204"/>
        <v>3.278688524590164</v>
      </c>
      <c r="N1229" s="243">
        <f t="shared" si="205"/>
        <v>1.6129032258064515</v>
      </c>
      <c r="O1229" s="68">
        <f>VLOOKUP($B1229,[1]전년동월vs전월vs당월!$A$7:$AC$1780,16,FALSE)</f>
        <v>6500</v>
      </c>
      <c r="P1229" s="68" t="str">
        <f>VLOOKUP($B1229,[2]전년동월vs전월vs당월!$B$7:$AD$1796,16,FALSE)</f>
        <v>-</v>
      </c>
      <c r="Q1229" s="69">
        <f>VLOOKUP($A1229,공산품!$A227:$L1015,10,FALSE)</f>
        <v>6800</v>
      </c>
      <c r="R1229" s="243">
        <f t="shared" si="206"/>
        <v>4.615384615384615</v>
      </c>
      <c r="S1229" s="243" t="e">
        <f t="shared" si="207"/>
        <v>#VALUE!</v>
      </c>
      <c r="T1229" s="68">
        <f>VLOOKUP($B1229,[1]전년동월vs전월vs당월!$A$7:$AC$1780,21,FALSE)</f>
        <v>4840</v>
      </c>
      <c r="U1229" s="68">
        <f>VLOOKUP($B1229,[2]전년동월vs전월vs당월!$B$7:$AD$1796,21,FALSE)</f>
        <v>6980</v>
      </c>
      <c r="V1229" s="69">
        <f>VLOOKUP($A1229,공산품!$A227:$L1015,11,FALSE)</f>
        <v>5390</v>
      </c>
      <c r="W1229" s="243">
        <f t="shared" si="208"/>
        <v>11.363636363636363</v>
      </c>
      <c r="X1229" s="243">
        <f t="shared" si="209"/>
        <v>-22.779369627507162</v>
      </c>
      <c r="Y1229" s="68">
        <f>VLOOKUP($B1229,[1]전년동월vs전월vs당월!$A$7:$AC$1780,26,FALSE)</f>
        <v>6980</v>
      </c>
      <c r="Z1229" s="68">
        <f>VLOOKUP($B1229,[2]전년동월vs전월vs당월!$B$7:$AD$1796,26,FALSE)</f>
        <v>6980</v>
      </c>
      <c r="AA1229" s="69">
        <f>VLOOKUP($A1229,공산품!$A227:$L1015,12,FALSE)</f>
        <v>6980</v>
      </c>
      <c r="AB1229" s="243">
        <f t="shared" si="210"/>
        <v>0</v>
      </c>
      <c r="AC1229" s="243">
        <f t="shared" si="211"/>
        <v>0</v>
      </c>
      <c r="AD1229" s="83"/>
    </row>
    <row r="1230" spans="1:30" s="64" customFormat="1" ht="14.1" customHeight="1">
      <c r="A1230" s="64">
        <v>222</v>
      </c>
      <c r="B1230" s="16" t="str">
        <f t="shared" si="203"/>
        <v>블루베리300g유기농대상</v>
      </c>
      <c r="C1230" s="85">
        <v>59</v>
      </c>
      <c r="D1230" s="93" t="s">
        <v>900</v>
      </c>
      <c r="E1230" s="93" t="s">
        <v>906</v>
      </c>
      <c r="F1230" s="93"/>
      <c r="G1230" s="87" t="s">
        <v>299</v>
      </c>
      <c r="H1230" s="96" t="s">
        <v>902</v>
      </c>
      <c r="I1230" s="87" t="s">
        <v>386</v>
      </c>
      <c r="J1230" s="68" t="str">
        <f>VLOOKUP($B1230,[1]전년동월vs전월vs당월!$A$7:$AC$1780,11,FALSE)</f>
        <v>-</v>
      </c>
      <c r="K1230" s="68" t="str">
        <f>VLOOKUP($B1230,[2]전년동월vs전월vs당월!$B$7:$AD$1796,11,FALSE)</f>
        <v>-</v>
      </c>
      <c r="L1230" s="69" t="str">
        <f>VLOOKUP($A1230,공산품!$A228:$L1016,9,FALSE)</f>
        <v>-</v>
      </c>
      <c r="M1230" s="243" t="e">
        <f t="shared" si="204"/>
        <v>#VALUE!</v>
      </c>
      <c r="N1230" s="243" t="e">
        <f t="shared" si="205"/>
        <v>#VALUE!</v>
      </c>
      <c r="O1230" s="68" t="str">
        <f>VLOOKUP($B1230,[1]전년동월vs전월vs당월!$A$7:$AC$1780,16,FALSE)</f>
        <v>-</v>
      </c>
      <c r="P1230" s="68" t="str">
        <f>VLOOKUP($B1230,[2]전년동월vs전월vs당월!$B$7:$AD$1796,16,FALSE)</f>
        <v>-</v>
      </c>
      <c r="Q1230" s="69" t="str">
        <f>VLOOKUP($A1230,공산품!$A228:$L1016,10,FALSE)</f>
        <v>-</v>
      </c>
      <c r="R1230" s="243" t="e">
        <f t="shared" si="206"/>
        <v>#VALUE!</v>
      </c>
      <c r="S1230" s="243" t="e">
        <f t="shared" si="207"/>
        <v>#VALUE!</v>
      </c>
      <c r="T1230" s="68">
        <f>VLOOKUP($B1230,[1]전년동월vs전월vs당월!$A$7:$AC$1780,21,FALSE)</f>
        <v>6160</v>
      </c>
      <c r="U1230" s="68" t="str">
        <f>VLOOKUP($B1230,[2]전년동월vs전월vs당월!$B$7:$AD$1796,21,FALSE)</f>
        <v>-</v>
      </c>
      <c r="V1230" s="69" t="str">
        <f>VLOOKUP($A1230,공산품!$A228:$L1016,11,FALSE)</f>
        <v>-</v>
      </c>
      <c r="W1230" s="243" t="e">
        <f t="shared" si="208"/>
        <v>#VALUE!</v>
      </c>
      <c r="X1230" s="243" t="e">
        <f t="shared" si="209"/>
        <v>#VALUE!</v>
      </c>
      <c r="Y1230" s="68">
        <f>VLOOKUP($B1230,[1]전년동월vs전월vs당월!$A$7:$AC$1780,26,FALSE)</f>
        <v>8800</v>
      </c>
      <c r="Z1230" s="68">
        <f>VLOOKUP($B1230,[2]전년동월vs전월vs당월!$B$7:$AD$1796,26,FALSE)</f>
        <v>8800</v>
      </c>
      <c r="AA1230" s="69">
        <f>VLOOKUP($A1230,공산품!$A228:$L1016,12,FALSE)</f>
        <v>8800</v>
      </c>
      <c r="AB1230" s="243">
        <f t="shared" si="210"/>
        <v>0</v>
      </c>
      <c r="AC1230" s="243">
        <f t="shared" si="211"/>
        <v>0</v>
      </c>
      <c r="AD1230" s="83"/>
    </row>
    <row r="1231" spans="1:30" s="64" customFormat="1" ht="14.1" customHeight="1">
      <c r="A1231" s="64">
        <v>223</v>
      </c>
      <c r="B1231" s="16" t="str">
        <f t="shared" si="203"/>
        <v>사과/복음자리370g친환경복음자리</v>
      </c>
      <c r="C1231" s="85">
        <v>60</v>
      </c>
      <c r="D1231" s="93" t="s">
        <v>900</v>
      </c>
      <c r="E1231" s="93" t="s">
        <v>907</v>
      </c>
      <c r="F1231" s="93" t="s">
        <v>908</v>
      </c>
      <c r="G1231" s="87" t="s">
        <v>159</v>
      </c>
      <c r="H1231" s="96" t="s">
        <v>909</v>
      </c>
      <c r="I1231" s="88" t="s">
        <v>910</v>
      </c>
      <c r="J1231" s="68" t="str">
        <f>VLOOKUP($B1231,[1]전년동월vs전월vs당월!$A$7:$AC$1780,11,FALSE)</f>
        <v>-</v>
      </c>
      <c r="K1231" s="68" t="str">
        <f>VLOOKUP($B1231,[2]전년동월vs전월vs당월!$B$7:$AD$1796,11,FALSE)</f>
        <v>-</v>
      </c>
      <c r="L1231" s="69" t="str">
        <f>VLOOKUP($A1231,공산품!$A229:$L1017,9,FALSE)</f>
        <v>-</v>
      </c>
      <c r="M1231" s="243" t="e">
        <f t="shared" si="204"/>
        <v>#VALUE!</v>
      </c>
      <c r="N1231" s="243" t="e">
        <f t="shared" si="205"/>
        <v>#VALUE!</v>
      </c>
      <c r="O1231" s="68" t="str">
        <f>VLOOKUP($B1231,[1]전년동월vs전월vs당월!$A$7:$AC$1780,16,FALSE)</f>
        <v>-</v>
      </c>
      <c r="P1231" s="68" t="str">
        <f>VLOOKUP($B1231,[2]전년동월vs전월vs당월!$B$7:$AD$1796,16,FALSE)</f>
        <v>-</v>
      </c>
      <c r="Q1231" s="69" t="str">
        <f>VLOOKUP($A1231,공산품!$A229:$L1017,10,FALSE)</f>
        <v>-</v>
      </c>
      <c r="R1231" s="243" t="e">
        <f t="shared" si="206"/>
        <v>#VALUE!</v>
      </c>
      <c r="S1231" s="243" t="e">
        <f t="shared" si="207"/>
        <v>#VALUE!</v>
      </c>
      <c r="T1231" s="68">
        <f>VLOOKUP($B1231,[1]전년동월vs전월vs당월!$A$7:$AC$1780,21,FALSE)</f>
        <v>5210</v>
      </c>
      <c r="U1231" s="68">
        <f>VLOOKUP($B1231,[2]전년동월vs전월vs당월!$B$7:$AD$1796,21,FALSE)</f>
        <v>5210</v>
      </c>
      <c r="V1231" s="69">
        <f>VLOOKUP($A1231,공산품!$A229:$L1017,11,FALSE)</f>
        <v>6660</v>
      </c>
      <c r="W1231" s="243">
        <f t="shared" si="208"/>
        <v>27.831094049904031</v>
      </c>
      <c r="X1231" s="243">
        <f t="shared" si="209"/>
        <v>27.831094049904031</v>
      </c>
      <c r="Y1231" s="68">
        <f>VLOOKUP($B1231,[1]전년동월vs전월vs당월!$A$7:$AC$1780,26,FALSE)</f>
        <v>4350</v>
      </c>
      <c r="Z1231" s="68">
        <f>VLOOKUP($B1231,[2]전년동월vs전월vs당월!$B$7:$AD$1796,26,FALSE)</f>
        <v>4350</v>
      </c>
      <c r="AA1231" s="69">
        <f>VLOOKUP($A1231,공산품!$A229:$L1017,12,FALSE)</f>
        <v>4350</v>
      </c>
      <c r="AB1231" s="243">
        <f t="shared" si="210"/>
        <v>0</v>
      </c>
      <c r="AC1231" s="243">
        <f t="shared" si="211"/>
        <v>0</v>
      </c>
      <c r="AD1231" s="83"/>
    </row>
    <row r="1232" spans="1:30" s="64" customFormat="1" ht="14.1" customHeight="1">
      <c r="A1232" s="64">
        <v>224</v>
      </c>
      <c r="B1232" s="16" t="str">
        <f t="shared" si="203"/>
        <v>사과3kg삼광</v>
      </c>
      <c r="C1232" s="85"/>
      <c r="D1232" s="93" t="s">
        <v>900</v>
      </c>
      <c r="E1232" s="93" t="s">
        <v>907</v>
      </c>
      <c r="F1232" s="93"/>
      <c r="G1232" s="87" t="s">
        <v>131</v>
      </c>
      <c r="H1232" s="96"/>
      <c r="I1232" s="87" t="s">
        <v>911</v>
      </c>
      <c r="J1232" s="68" t="str">
        <f>VLOOKUP($B1232,[1]전년동월vs전월vs당월!$A$7:$AC$1780,11,FALSE)</f>
        <v>-</v>
      </c>
      <c r="K1232" s="68" t="str">
        <f>VLOOKUP($B1232,[2]전년동월vs전월vs당월!$B$7:$AD$1796,11,FALSE)</f>
        <v>-</v>
      </c>
      <c r="L1232" s="69" t="str">
        <f>VLOOKUP($A1232,공산품!$A230:$L1018,9,FALSE)</f>
        <v>-</v>
      </c>
      <c r="M1232" s="243" t="e">
        <f t="shared" si="204"/>
        <v>#VALUE!</v>
      </c>
      <c r="N1232" s="243" t="e">
        <f t="shared" si="205"/>
        <v>#VALUE!</v>
      </c>
      <c r="O1232" s="68" t="str">
        <f>VLOOKUP($B1232,[1]전년동월vs전월vs당월!$A$7:$AC$1780,16,FALSE)</f>
        <v>-</v>
      </c>
      <c r="P1232" s="68" t="str">
        <f>VLOOKUP($B1232,[2]전년동월vs전월vs당월!$B$7:$AD$1796,16,FALSE)</f>
        <v>-</v>
      </c>
      <c r="Q1232" s="69" t="str">
        <f>VLOOKUP($A1232,공산품!$A230:$L1018,10,FALSE)</f>
        <v>-</v>
      </c>
      <c r="R1232" s="243" t="e">
        <f t="shared" si="206"/>
        <v>#VALUE!</v>
      </c>
      <c r="S1232" s="243" t="e">
        <f t="shared" si="207"/>
        <v>#VALUE!</v>
      </c>
      <c r="T1232" s="68" t="str">
        <f>VLOOKUP($B1232,[1]전년동월vs전월vs당월!$A$7:$AC$1780,21,FALSE)</f>
        <v>-</v>
      </c>
      <c r="U1232" s="68" t="str">
        <f>VLOOKUP($B1232,[2]전년동월vs전월vs당월!$B$7:$AD$1796,21,FALSE)</f>
        <v>-</v>
      </c>
      <c r="V1232" s="69" t="str">
        <f>VLOOKUP($A1232,공산품!$A230:$L1018,11,FALSE)</f>
        <v>-</v>
      </c>
      <c r="W1232" s="243" t="e">
        <f t="shared" si="208"/>
        <v>#VALUE!</v>
      </c>
      <c r="X1232" s="243" t="e">
        <f t="shared" si="209"/>
        <v>#VALUE!</v>
      </c>
      <c r="Y1232" s="68" t="str">
        <f>VLOOKUP($B1232,[1]전년동월vs전월vs당월!$A$7:$AC$1780,26,FALSE)</f>
        <v>-</v>
      </c>
      <c r="Z1232" s="68">
        <f>VLOOKUP($B1232,[2]전년동월vs전월vs당월!$B$7:$AD$1796,26,FALSE)</f>
        <v>8200</v>
      </c>
      <c r="AA1232" s="69">
        <f>VLOOKUP($A1232,공산품!$A230:$L1018,12,FALSE)</f>
        <v>8200</v>
      </c>
      <c r="AB1232" s="243" t="e">
        <f t="shared" si="210"/>
        <v>#VALUE!</v>
      </c>
      <c r="AC1232" s="243">
        <f t="shared" si="211"/>
        <v>0</v>
      </c>
      <c r="AD1232" s="110"/>
    </row>
    <row r="1233" spans="1:30" s="64" customFormat="1" ht="14.1" customHeight="1">
      <c r="A1233" s="64">
        <v>225</v>
      </c>
      <c r="B1233" s="16" t="str">
        <f t="shared" si="203"/>
        <v>사과사과47/청정원470g마또르청정원</v>
      </c>
      <c r="C1233" s="85"/>
      <c r="D1233" s="93" t="s">
        <v>900</v>
      </c>
      <c r="E1233" s="93" t="s">
        <v>907</v>
      </c>
      <c r="F1233" s="93" t="s">
        <v>912</v>
      </c>
      <c r="G1233" s="87" t="s">
        <v>904</v>
      </c>
      <c r="H1233" s="96" t="s">
        <v>160</v>
      </c>
      <c r="I1233" s="87" t="s">
        <v>653</v>
      </c>
      <c r="J1233" s="68">
        <f>VLOOKUP($B1233,[1]전년동월vs전월vs당월!$A$7:$AC$1780,11,FALSE)</f>
        <v>2980</v>
      </c>
      <c r="K1233" s="68">
        <f>VLOOKUP($B1233,[2]전년동월vs전월vs당월!$B$7:$AD$1796,11,FALSE)</f>
        <v>3480</v>
      </c>
      <c r="L1233" s="69">
        <f>VLOOKUP($A1233,공산품!$A231:$L1019,9,FALSE)</f>
        <v>3480</v>
      </c>
      <c r="M1233" s="243">
        <f t="shared" si="204"/>
        <v>16.778523489932887</v>
      </c>
      <c r="N1233" s="243">
        <f t="shared" si="205"/>
        <v>0</v>
      </c>
      <c r="O1233" s="68">
        <f>VLOOKUP($B1233,[1]전년동월vs전월vs당월!$A$7:$AC$1780,16,FALSE)</f>
        <v>4300</v>
      </c>
      <c r="P1233" s="68">
        <f>VLOOKUP($B1233,[2]전년동월vs전월vs당월!$B$7:$AD$1796,16,FALSE)</f>
        <v>4300</v>
      </c>
      <c r="Q1233" s="69">
        <f>VLOOKUP($A1233,공산품!$A231:$L1019,10,FALSE)</f>
        <v>4300</v>
      </c>
      <c r="R1233" s="243">
        <f t="shared" si="206"/>
        <v>0</v>
      </c>
      <c r="S1233" s="243">
        <f t="shared" si="207"/>
        <v>0</v>
      </c>
      <c r="T1233" s="68" t="str">
        <f>VLOOKUP($B1233,[1]전년동월vs전월vs당월!$A$7:$AC$1780,21,FALSE)</f>
        <v>-</v>
      </c>
      <c r="U1233" s="68">
        <f>VLOOKUP($B1233,[2]전년동월vs전월vs당월!$B$7:$AD$1796,21,FALSE)</f>
        <v>4200</v>
      </c>
      <c r="V1233" s="69">
        <f>VLOOKUP($A1233,공산품!$A231:$L1019,11,FALSE)</f>
        <v>4200</v>
      </c>
      <c r="W1233" s="243" t="e">
        <f t="shared" si="208"/>
        <v>#VALUE!</v>
      </c>
      <c r="X1233" s="243">
        <f t="shared" si="209"/>
        <v>0</v>
      </c>
      <c r="Y1233" s="68">
        <f>VLOOKUP($B1233,[1]전년동월vs전월vs당월!$A$7:$AC$1780,26,FALSE)</f>
        <v>4200</v>
      </c>
      <c r="Z1233" s="68">
        <f>VLOOKUP($B1233,[2]전년동월vs전월vs당월!$B$7:$AD$1796,26,FALSE)</f>
        <v>4200</v>
      </c>
      <c r="AA1233" s="69">
        <f>VLOOKUP($A1233,공산품!$A231:$L1019,12,FALSE)</f>
        <v>4200</v>
      </c>
      <c r="AB1233" s="243">
        <f t="shared" si="210"/>
        <v>0</v>
      </c>
      <c r="AC1233" s="243">
        <f t="shared" si="211"/>
        <v>0</v>
      </c>
      <c r="AD1233" s="83"/>
    </row>
    <row r="1234" spans="1:30" s="64" customFormat="1" ht="14.1" customHeight="1">
      <c r="A1234" s="64">
        <v>226</v>
      </c>
      <c r="B1234" s="16" t="str">
        <f t="shared" si="203"/>
        <v>사과/복음자리620g복음자리</v>
      </c>
      <c r="C1234" s="85"/>
      <c r="D1234" s="93" t="s">
        <v>900</v>
      </c>
      <c r="E1234" s="93" t="s">
        <v>907</v>
      </c>
      <c r="F1234" s="93" t="s">
        <v>908</v>
      </c>
      <c r="G1234" s="89" t="s">
        <v>913</v>
      </c>
      <c r="H1234" s="96"/>
      <c r="I1234" s="87" t="s">
        <v>910</v>
      </c>
      <c r="J1234" s="68" t="str">
        <f>VLOOKUP($B1234,[1]전년동월vs전월vs당월!$A$7:$AC$1780,11,FALSE)</f>
        <v>-</v>
      </c>
      <c r="K1234" s="68" t="str">
        <f>VLOOKUP($B1234,[2]전년동월vs전월vs당월!$B$7:$AD$1796,11,FALSE)</f>
        <v>-</v>
      </c>
      <c r="L1234" s="69" t="str">
        <f>VLOOKUP($A1234,공산품!$A232:$L1020,9,FALSE)</f>
        <v>-</v>
      </c>
      <c r="M1234" s="243" t="e">
        <f t="shared" si="204"/>
        <v>#VALUE!</v>
      </c>
      <c r="N1234" s="243" t="e">
        <f t="shared" si="205"/>
        <v>#VALUE!</v>
      </c>
      <c r="O1234" s="68" t="str">
        <f>VLOOKUP($B1234,[1]전년동월vs전월vs당월!$A$7:$AC$1780,16,FALSE)</f>
        <v>-</v>
      </c>
      <c r="P1234" s="68" t="str">
        <f>VLOOKUP($B1234,[2]전년동월vs전월vs당월!$B$7:$AD$1796,16,FALSE)</f>
        <v>-</v>
      </c>
      <c r="Q1234" s="69" t="str">
        <f>VLOOKUP($A1234,공산품!$A232:$L1020,10,FALSE)</f>
        <v>-</v>
      </c>
      <c r="R1234" s="243" t="e">
        <f t="shared" si="206"/>
        <v>#VALUE!</v>
      </c>
      <c r="S1234" s="243" t="e">
        <f t="shared" si="207"/>
        <v>#VALUE!</v>
      </c>
      <c r="T1234" s="68">
        <f>VLOOKUP($B1234,[1]전년동월vs전월vs당월!$A$7:$AC$1780,21,FALSE)</f>
        <v>6270</v>
      </c>
      <c r="U1234" s="68">
        <f>VLOOKUP($B1234,[2]전년동월vs전월vs당월!$B$7:$AD$1796,21,FALSE)</f>
        <v>6270</v>
      </c>
      <c r="V1234" s="69">
        <f>VLOOKUP($A1234,공산품!$A232:$L1020,11,FALSE)</f>
        <v>6270</v>
      </c>
      <c r="W1234" s="243">
        <f t="shared" si="208"/>
        <v>0</v>
      </c>
      <c r="X1234" s="243">
        <f t="shared" si="209"/>
        <v>0</v>
      </c>
      <c r="Y1234" s="68">
        <f>VLOOKUP($B1234,[1]전년동월vs전월vs당월!$A$7:$AC$1780,26,FALSE)</f>
        <v>7290</v>
      </c>
      <c r="Z1234" s="68">
        <f>VLOOKUP($B1234,[2]전년동월vs전월vs당월!$B$7:$AD$1796,26,FALSE)</f>
        <v>7290</v>
      </c>
      <c r="AA1234" s="69" t="str">
        <f>VLOOKUP($A1234,공산품!$A232:$L1020,12,FALSE)</f>
        <v>-</v>
      </c>
      <c r="AB1234" s="243" t="e">
        <f t="shared" si="210"/>
        <v>#VALUE!</v>
      </c>
      <c r="AC1234" s="243" t="e">
        <f t="shared" si="211"/>
        <v>#VALUE!</v>
      </c>
      <c r="AD1234" s="83"/>
    </row>
    <row r="1235" spans="1:30" s="64" customFormat="1" ht="14.1" customHeight="1">
      <c r="A1235" s="64">
        <v>227</v>
      </c>
      <c r="B1235" s="16" t="str">
        <f t="shared" si="203"/>
        <v>귤200g카프리썬,40개씩농심</v>
      </c>
      <c r="C1235" s="85">
        <v>61</v>
      </c>
      <c r="D1235" s="93" t="s">
        <v>914</v>
      </c>
      <c r="E1235" s="93" t="s">
        <v>915</v>
      </c>
      <c r="F1235" s="93"/>
      <c r="G1235" s="87" t="s">
        <v>273</v>
      </c>
      <c r="H1235" s="96" t="s">
        <v>916</v>
      </c>
      <c r="I1235" s="87" t="s">
        <v>917</v>
      </c>
      <c r="J1235" s="68">
        <f>VLOOKUP($B1235,[1]전년동월vs전월vs당월!$A$7:$AC$1780,11,FALSE)</f>
        <v>520</v>
      </c>
      <c r="K1235" s="68">
        <f>VLOOKUP($B1235,[2]전년동월vs전월vs당월!$B$7:$AD$1796,11,FALSE)</f>
        <v>520</v>
      </c>
      <c r="L1235" s="69">
        <f>VLOOKUP($A1235,공산품!$A233:$L1021,9,FALSE)</f>
        <v>480</v>
      </c>
      <c r="M1235" s="243">
        <f t="shared" si="204"/>
        <v>-7.6923076923076925</v>
      </c>
      <c r="N1235" s="243">
        <f t="shared" si="205"/>
        <v>-7.6923076923076925</v>
      </c>
      <c r="O1235" s="68" t="str">
        <f>VLOOKUP($B1235,[1]전년동월vs전월vs당월!$A$7:$AC$1780,16,FALSE)</f>
        <v>-</v>
      </c>
      <c r="P1235" s="68" t="str">
        <f>VLOOKUP($B1235,[2]전년동월vs전월vs당월!$B$7:$AD$1796,16,FALSE)</f>
        <v>-</v>
      </c>
      <c r="Q1235" s="69" t="str">
        <f>VLOOKUP($A1235,공산품!$A233:$L1021,10,FALSE)</f>
        <v>-</v>
      </c>
      <c r="R1235" s="243" t="e">
        <f t="shared" si="206"/>
        <v>#VALUE!</v>
      </c>
      <c r="S1235" s="243" t="e">
        <f t="shared" si="207"/>
        <v>#VALUE!</v>
      </c>
      <c r="T1235" s="68" t="str">
        <f>VLOOKUP($B1235,[1]전년동월vs전월vs당월!$A$7:$AC$1780,21,FALSE)</f>
        <v>-</v>
      </c>
      <c r="U1235" s="68" t="str">
        <f>VLOOKUP($B1235,[2]전년동월vs전월vs당월!$B$7:$AD$1796,21,FALSE)</f>
        <v>-</v>
      </c>
      <c r="V1235" s="69" t="str">
        <f>VLOOKUP($A1235,공산품!$A233:$L1021,11,FALSE)</f>
        <v>-</v>
      </c>
      <c r="W1235" s="243" t="e">
        <f t="shared" si="208"/>
        <v>#VALUE!</v>
      </c>
      <c r="X1235" s="243" t="e">
        <f t="shared" si="209"/>
        <v>#VALUE!</v>
      </c>
      <c r="Y1235" s="68">
        <f>VLOOKUP($B1235,[1]전년동월vs전월vs당월!$A$7:$AC$1780,26,FALSE)</f>
        <v>530</v>
      </c>
      <c r="Z1235" s="68">
        <f>VLOOKUP($B1235,[2]전년동월vs전월vs당월!$B$7:$AD$1796,26,FALSE)</f>
        <v>550</v>
      </c>
      <c r="AA1235" s="69">
        <f>VLOOKUP($A1235,공산품!$A233:$L1021,12,FALSE)</f>
        <v>550</v>
      </c>
      <c r="AB1235" s="243">
        <f t="shared" si="210"/>
        <v>3.7735849056603774</v>
      </c>
      <c r="AC1235" s="243">
        <f t="shared" si="211"/>
        <v>0</v>
      </c>
      <c r="AD1235" s="83"/>
    </row>
    <row r="1236" spans="1:30" s="64" customFormat="1" ht="14.1" customHeight="1">
      <c r="A1236" s="64">
        <v>228</v>
      </c>
      <c r="B1236" s="16" t="str">
        <f t="shared" si="203"/>
        <v>사과/경북농협1.47L우리능금경북농협</v>
      </c>
      <c r="C1236" s="85">
        <v>62</v>
      </c>
      <c r="D1236" s="93" t="s">
        <v>914</v>
      </c>
      <c r="E1236" s="93" t="s">
        <v>907</v>
      </c>
      <c r="F1236" s="93" t="s">
        <v>918</v>
      </c>
      <c r="G1236" s="87" t="s">
        <v>919</v>
      </c>
      <c r="H1236" s="96" t="s">
        <v>161</v>
      </c>
      <c r="I1236" s="87" t="s">
        <v>920</v>
      </c>
      <c r="J1236" s="68" t="str">
        <f>VLOOKUP($B1236,[1]전년동월vs전월vs당월!$A$7:$AC$1780,11,FALSE)</f>
        <v>-</v>
      </c>
      <c r="K1236" s="68" t="str">
        <f>VLOOKUP($B1236,[2]전년동월vs전월vs당월!$B$7:$AD$1796,11,FALSE)</f>
        <v>-</v>
      </c>
      <c r="L1236" s="69" t="str">
        <f>VLOOKUP($A1236,공산품!$A234:$L1022,9,FALSE)</f>
        <v>-</v>
      </c>
      <c r="M1236" s="243" t="e">
        <f t="shared" si="204"/>
        <v>#VALUE!</v>
      </c>
      <c r="N1236" s="243" t="e">
        <f t="shared" si="205"/>
        <v>#VALUE!</v>
      </c>
      <c r="O1236" s="68" t="str">
        <f>VLOOKUP($B1236,[1]전년동월vs전월vs당월!$A$7:$AC$1780,16,FALSE)</f>
        <v>-</v>
      </c>
      <c r="P1236" s="68" t="str">
        <f>VLOOKUP($B1236,[2]전년동월vs전월vs당월!$B$7:$AD$1796,16,FALSE)</f>
        <v>-</v>
      </c>
      <c r="Q1236" s="69" t="str">
        <f>VLOOKUP($A1236,공산품!$A234:$L1022,10,FALSE)</f>
        <v>-</v>
      </c>
      <c r="R1236" s="243" t="e">
        <f t="shared" si="206"/>
        <v>#VALUE!</v>
      </c>
      <c r="S1236" s="243" t="e">
        <f t="shared" si="207"/>
        <v>#VALUE!</v>
      </c>
      <c r="T1236" s="68" t="str">
        <f>VLOOKUP($B1236,[1]전년동월vs전월vs당월!$A$7:$AC$1780,21,FALSE)</f>
        <v>-</v>
      </c>
      <c r="U1236" s="68" t="str">
        <f>VLOOKUP($B1236,[2]전년동월vs전월vs당월!$B$7:$AD$1796,21,FALSE)</f>
        <v>-</v>
      </c>
      <c r="V1236" s="69" t="str">
        <f>VLOOKUP($A1236,공산품!$A234:$L1022,11,FALSE)</f>
        <v>-</v>
      </c>
      <c r="W1236" s="243" t="e">
        <f t="shared" si="208"/>
        <v>#VALUE!</v>
      </c>
      <c r="X1236" s="243" t="e">
        <f t="shared" si="209"/>
        <v>#VALUE!</v>
      </c>
      <c r="Y1236" s="68">
        <f>VLOOKUP($B1236,[1]전년동월vs전월vs당월!$A$7:$AC$1780,26,FALSE)</f>
        <v>3930</v>
      </c>
      <c r="Z1236" s="68">
        <f>VLOOKUP($B1236,[2]전년동월vs전월vs당월!$B$7:$AD$1796,26,FALSE)</f>
        <v>2460</v>
      </c>
      <c r="AA1236" s="69">
        <f>VLOOKUP($A1236,공산품!$A234:$L1022,12,FALSE)</f>
        <v>2460</v>
      </c>
      <c r="AB1236" s="243">
        <f t="shared" si="210"/>
        <v>-37.404580152671755</v>
      </c>
      <c r="AC1236" s="243">
        <f t="shared" si="211"/>
        <v>0</v>
      </c>
      <c r="AD1236" s="83"/>
    </row>
    <row r="1237" spans="1:30" s="64" customFormat="1" ht="14.1" customHeight="1">
      <c r="A1237" s="64">
        <v>229</v>
      </c>
      <c r="B1237" s="16" t="str">
        <f t="shared" si="203"/>
        <v>오렌지/델몬트1.5L델몬트</v>
      </c>
      <c r="C1237" s="85">
        <v>63</v>
      </c>
      <c r="D1237" s="93" t="s">
        <v>914</v>
      </c>
      <c r="E1237" s="93" t="s">
        <v>615</v>
      </c>
      <c r="F1237" s="93" t="s">
        <v>921</v>
      </c>
      <c r="G1237" s="87" t="s">
        <v>162</v>
      </c>
      <c r="H1237" s="95"/>
      <c r="I1237" s="87" t="s">
        <v>922</v>
      </c>
      <c r="J1237" s="68" t="str">
        <f>VLOOKUP($B1237,[1]전년동월vs전월vs당월!$A$7:$AC$1780,11,FALSE)</f>
        <v>-</v>
      </c>
      <c r="K1237" s="68">
        <f>VLOOKUP($B1237,[2]전년동월vs전월vs당월!$B$7:$AD$1796,11,FALSE)</f>
        <v>3100</v>
      </c>
      <c r="L1237" s="69">
        <f>VLOOKUP($A1237,공산품!$A235:$L1023,9,FALSE)</f>
        <v>3100</v>
      </c>
      <c r="M1237" s="243" t="e">
        <f t="shared" si="204"/>
        <v>#VALUE!</v>
      </c>
      <c r="N1237" s="243">
        <f t="shared" si="205"/>
        <v>0</v>
      </c>
      <c r="O1237" s="68" t="str">
        <f>VLOOKUP($B1237,[1]전년동월vs전월vs당월!$A$7:$AC$1780,16,FALSE)</f>
        <v>-</v>
      </c>
      <c r="P1237" s="68" t="str">
        <f>VLOOKUP($B1237,[2]전년동월vs전월vs당월!$B$7:$AD$1796,16,FALSE)</f>
        <v>-</v>
      </c>
      <c r="Q1237" s="69" t="str">
        <f>VLOOKUP($A1237,공산품!$A235:$L1023,10,FALSE)</f>
        <v>-</v>
      </c>
      <c r="R1237" s="243" t="e">
        <f t="shared" si="206"/>
        <v>#VALUE!</v>
      </c>
      <c r="S1237" s="243" t="e">
        <f t="shared" si="207"/>
        <v>#VALUE!</v>
      </c>
      <c r="T1237" s="68">
        <f>VLOOKUP($B1237,[1]전년동월vs전월vs당월!$A$7:$AC$1780,21,FALSE)</f>
        <v>3380</v>
      </c>
      <c r="U1237" s="68">
        <f>VLOOKUP($B1237,[2]전년동월vs전월vs당월!$B$7:$AD$1796,21,FALSE)</f>
        <v>3480</v>
      </c>
      <c r="V1237" s="69">
        <f>VLOOKUP($A1237,공산품!$A235:$L1023,11,FALSE)</f>
        <v>3480</v>
      </c>
      <c r="W1237" s="243">
        <f t="shared" si="208"/>
        <v>2.9585798816568047</v>
      </c>
      <c r="X1237" s="243">
        <f t="shared" si="209"/>
        <v>0</v>
      </c>
      <c r="Y1237" s="68">
        <f>VLOOKUP($B1237,[1]전년동월vs전월vs당월!$A$7:$AC$1780,26,FALSE)</f>
        <v>3480</v>
      </c>
      <c r="Z1237" s="68">
        <f>VLOOKUP($B1237,[2]전년동월vs전월vs당월!$B$7:$AD$1796,26,FALSE)</f>
        <v>3480</v>
      </c>
      <c r="AA1237" s="69">
        <f>VLOOKUP($A1237,공산품!$A235:$L1023,12,FALSE)</f>
        <v>3480</v>
      </c>
      <c r="AB1237" s="243">
        <f t="shared" si="210"/>
        <v>0</v>
      </c>
      <c r="AC1237" s="243">
        <f t="shared" si="211"/>
        <v>0</v>
      </c>
      <c r="AD1237" s="83"/>
    </row>
    <row r="1238" spans="1:30" s="64" customFormat="1" ht="14.1" customHeight="1">
      <c r="A1238" s="64">
        <v>230</v>
      </c>
      <c r="B1238" s="16" t="str">
        <f t="shared" si="203"/>
        <v>오렌지1.5L스카시파인델몬트</v>
      </c>
      <c r="C1238" s="85"/>
      <c r="D1238" s="93" t="s">
        <v>914</v>
      </c>
      <c r="E1238" s="93" t="s">
        <v>615</v>
      </c>
      <c r="F1238" s="93"/>
      <c r="G1238" s="87" t="s">
        <v>162</v>
      </c>
      <c r="H1238" s="95" t="s">
        <v>923</v>
      </c>
      <c r="I1238" s="87" t="s">
        <v>922</v>
      </c>
      <c r="J1238" s="68" t="str">
        <f>VLOOKUP($B1238,[1]전년동월vs전월vs당월!$A$7:$AC$1780,11,FALSE)</f>
        <v>-</v>
      </c>
      <c r="K1238" s="68" t="str">
        <f>VLOOKUP($B1238,[2]전년동월vs전월vs당월!$B$7:$AD$1796,11,FALSE)</f>
        <v>-</v>
      </c>
      <c r="L1238" s="69">
        <f>VLOOKUP($A1238,공산품!$A236:$L1024,9,FALSE)</f>
        <v>2870</v>
      </c>
      <c r="M1238" s="243" t="e">
        <f t="shared" si="204"/>
        <v>#VALUE!</v>
      </c>
      <c r="N1238" s="243" t="e">
        <f t="shared" si="205"/>
        <v>#VALUE!</v>
      </c>
      <c r="O1238" s="68">
        <f>VLOOKUP($B1238,[1]전년동월vs전월vs당월!$A$7:$AC$1780,16,FALSE)</f>
        <v>3200</v>
      </c>
      <c r="P1238" s="68">
        <f>VLOOKUP($B1238,[2]전년동월vs전월vs당월!$B$7:$AD$1796,16,FALSE)</f>
        <v>3200</v>
      </c>
      <c r="Q1238" s="69">
        <f>VLOOKUP($A1238,공산품!$A236:$L1024,10,FALSE)</f>
        <v>3200</v>
      </c>
      <c r="R1238" s="243">
        <f t="shared" si="206"/>
        <v>0</v>
      </c>
      <c r="S1238" s="243">
        <f t="shared" si="207"/>
        <v>0</v>
      </c>
      <c r="T1238" s="68" t="str">
        <f>VLOOKUP($B1238,[1]전년동월vs전월vs당월!$A$7:$AC$1780,21,FALSE)</f>
        <v>-</v>
      </c>
      <c r="U1238" s="68" t="str">
        <f>VLOOKUP($B1238,[2]전년동월vs전월vs당월!$B$7:$AD$1796,21,FALSE)</f>
        <v>-</v>
      </c>
      <c r="V1238" s="69" t="str">
        <f>VLOOKUP($A1238,공산품!$A236:$L1024,11,FALSE)</f>
        <v>-</v>
      </c>
      <c r="W1238" s="243" t="e">
        <f t="shared" si="208"/>
        <v>#VALUE!</v>
      </c>
      <c r="X1238" s="243" t="e">
        <f t="shared" si="209"/>
        <v>#VALUE!</v>
      </c>
      <c r="Y1238" s="68">
        <f>VLOOKUP($B1238,[1]전년동월vs전월vs당월!$A$7:$AC$1780,26,FALSE)</f>
        <v>3480</v>
      </c>
      <c r="Z1238" s="68">
        <f>VLOOKUP($B1238,[2]전년동월vs전월vs당월!$B$7:$AD$1796,26,FALSE)</f>
        <v>3480</v>
      </c>
      <c r="AA1238" s="69">
        <f>VLOOKUP($A1238,공산품!$A236:$L1024,12,FALSE)</f>
        <v>3480</v>
      </c>
      <c r="AB1238" s="243">
        <f t="shared" si="210"/>
        <v>0</v>
      </c>
      <c r="AC1238" s="243">
        <f t="shared" si="211"/>
        <v>0</v>
      </c>
      <c r="AD1238" s="83"/>
    </row>
    <row r="1239" spans="1:30" s="64" customFormat="1" ht="14.1" customHeight="1">
      <c r="A1239" s="64">
        <v>231</v>
      </c>
      <c r="B1239" s="16" t="str">
        <f t="shared" ref="B1239:B1302" si="212">E1239&amp;F1239&amp;G1239&amp;H1239&amp;I1239</f>
        <v>오렌지/롯데칠성1.9L과즙음료(무가당)롯데칠성</v>
      </c>
      <c r="C1239" s="85"/>
      <c r="D1239" s="93" t="s">
        <v>914</v>
      </c>
      <c r="E1239" s="93" t="s">
        <v>615</v>
      </c>
      <c r="F1239" s="93" t="s">
        <v>924</v>
      </c>
      <c r="G1239" s="87" t="s">
        <v>925</v>
      </c>
      <c r="H1239" s="96" t="s">
        <v>926</v>
      </c>
      <c r="I1239" s="87" t="s">
        <v>927</v>
      </c>
      <c r="J1239" s="68" t="str">
        <f>VLOOKUP($B1239,[1]전년동월vs전월vs당월!$A$7:$AC$1780,11,FALSE)</f>
        <v>-</v>
      </c>
      <c r="K1239" s="68" t="str">
        <f>VLOOKUP($B1239,[2]전년동월vs전월vs당월!$B$7:$AD$1796,11,FALSE)</f>
        <v>-</v>
      </c>
      <c r="L1239" s="69" t="str">
        <f>VLOOKUP($A1239,공산품!$A237:$L1025,9,FALSE)</f>
        <v>-</v>
      </c>
      <c r="M1239" s="243" t="e">
        <f t="shared" si="204"/>
        <v>#VALUE!</v>
      </c>
      <c r="N1239" s="243" t="e">
        <f t="shared" si="205"/>
        <v>#VALUE!</v>
      </c>
      <c r="O1239" s="68" t="str">
        <f>VLOOKUP($B1239,[1]전년동월vs전월vs당월!$A$7:$AC$1780,16,FALSE)</f>
        <v>-</v>
      </c>
      <c r="P1239" s="68" t="str">
        <f>VLOOKUP($B1239,[2]전년동월vs전월vs당월!$B$7:$AD$1796,16,FALSE)</f>
        <v>-</v>
      </c>
      <c r="Q1239" s="69" t="str">
        <f>VLOOKUP($A1239,공산품!$A237:$L1025,10,FALSE)</f>
        <v>-</v>
      </c>
      <c r="R1239" s="243" t="e">
        <f t="shared" si="206"/>
        <v>#VALUE!</v>
      </c>
      <c r="S1239" s="243" t="e">
        <f t="shared" si="207"/>
        <v>#VALUE!</v>
      </c>
      <c r="T1239" s="68" t="str">
        <f>VLOOKUP($B1239,[1]전년동월vs전월vs당월!$A$7:$AC$1780,21,FALSE)</f>
        <v>-</v>
      </c>
      <c r="U1239" s="68" t="str">
        <f>VLOOKUP($B1239,[2]전년동월vs전월vs당월!$B$7:$AD$1796,21,FALSE)</f>
        <v>-</v>
      </c>
      <c r="V1239" s="69" t="str">
        <f>VLOOKUP($A1239,공산품!$A237:$L1025,11,FALSE)</f>
        <v>-</v>
      </c>
      <c r="W1239" s="243" t="e">
        <f t="shared" si="208"/>
        <v>#VALUE!</v>
      </c>
      <c r="X1239" s="243" t="e">
        <f t="shared" si="209"/>
        <v>#VALUE!</v>
      </c>
      <c r="Y1239" s="68">
        <f>VLOOKUP($B1239,[1]전년동월vs전월vs당월!$A$7:$AC$1780,26,FALSE)</f>
        <v>6400</v>
      </c>
      <c r="Z1239" s="68">
        <f>VLOOKUP($B1239,[2]전년동월vs전월vs당월!$B$7:$AD$1796,26,FALSE)</f>
        <v>6400</v>
      </c>
      <c r="AA1239" s="69">
        <f>VLOOKUP($A1239,공산품!$A237:$L1025,12,FALSE)</f>
        <v>6400</v>
      </c>
      <c r="AB1239" s="243">
        <f t="shared" si="210"/>
        <v>0</v>
      </c>
      <c r="AC1239" s="243">
        <f t="shared" si="211"/>
        <v>0</v>
      </c>
      <c r="AD1239" s="83"/>
    </row>
    <row r="1240" spans="1:30" s="64" customFormat="1" ht="14.1" customHeight="1">
      <c r="A1240" s="64">
        <v>232</v>
      </c>
      <c r="B1240" s="16" t="str">
        <f t="shared" si="212"/>
        <v>오렌지/델몬트1.9L과즙음료(무가당)델몬트</v>
      </c>
      <c r="C1240" s="85"/>
      <c r="D1240" s="93" t="s">
        <v>914</v>
      </c>
      <c r="E1240" s="93" t="s">
        <v>615</v>
      </c>
      <c r="F1240" s="93" t="s">
        <v>921</v>
      </c>
      <c r="G1240" s="87" t="s">
        <v>925</v>
      </c>
      <c r="H1240" s="96" t="s">
        <v>926</v>
      </c>
      <c r="I1240" s="87" t="s">
        <v>922</v>
      </c>
      <c r="J1240" s="68" t="str">
        <f>VLOOKUP($B1240,[1]전년동월vs전월vs당월!$A$7:$AC$1780,11,FALSE)</f>
        <v>-</v>
      </c>
      <c r="K1240" s="68" t="str">
        <f>VLOOKUP($B1240,[2]전년동월vs전월vs당월!$B$7:$AD$1796,11,FALSE)</f>
        <v>-</v>
      </c>
      <c r="L1240" s="69" t="str">
        <f>VLOOKUP($A1240,공산품!$A238:$L1026,9,FALSE)</f>
        <v>-</v>
      </c>
      <c r="M1240" s="243" t="e">
        <f t="shared" si="204"/>
        <v>#VALUE!</v>
      </c>
      <c r="N1240" s="243" t="e">
        <f t="shared" si="205"/>
        <v>#VALUE!</v>
      </c>
      <c r="O1240" s="68" t="str">
        <f>VLOOKUP($B1240,[1]전년동월vs전월vs당월!$A$7:$AC$1780,16,FALSE)</f>
        <v>-</v>
      </c>
      <c r="P1240" s="68" t="str">
        <f>VLOOKUP($B1240,[2]전년동월vs전월vs당월!$B$7:$AD$1796,16,FALSE)</f>
        <v>-</v>
      </c>
      <c r="Q1240" s="69" t="str">
        <f>VLOOKUP($A1240,공산품!$A238:$L1026,10,FALSE)</f>
        <v>-</v>
      </c>
      <c r="R1240" s="243" t="e">
        <f t="shared" si="206"/>
        <v>#VALUE!</v>
      </c>
      <c r="S1240" s="243" t="e">
        <f t="shared" si="207"/>
        <v>#VALUE!</v>
      </c>
      <c r="T1240" s="68" t="str">
        <f>VLOOKUP($B1240,[1]전년동월vs전월vs당월!$A$7:$AC$1780,21,FALSE)</f>
        <v>-</v>
      </c>
      <c r="U1240" s="68" t="str">
        <f>VLOOKUP($B1240,[2]전년동월vs전월vs당월!$B$7:$AD$1796,21,FALSE)</f>
        <v>-</v>
      </c>
      <c r="V1240" s="69" t="str">
        <f>VLOOKUP($A1240,공산품!$A238:$L1026,11,FALSE)</f>
        <v>-</v>
      </c>
      <c r="W1240" s="243" t="e">
        <f t="shared" si="208"/>
        <v>#VALUE!</v>
      </c>
      <c r="X1240" s="243" t="e">
        <f t="shared" si="209"/>
        <v>#VALUE!</v>
      </c>
      <c r="Y1240" s="68">
        <f>VLOOKUP($B1240,[1]전년동월vs전월vs당월!$A$7:$AC$1780,26,FALSE)</f>
        <v>6400</v>
      </c>
      <c r="Z1240" s="68">
        <f>VLOOKUP($B1240,[2]전년동월vs전월vs당월!$B$7:$AD$1796,26,FALSE)</f>
        <v>6400</v>
      </c>
      <c r="AA1240" s="69">
        <f>VLOOKUP($A1240,공산품!$A238:$L1026,12,FALSE)</f>
        <v>6400</v>
      </c>
      <c r="AB1240" s="243">
        <f t="shared" si="210"/>
        <v>0</v>
      </c>
      <c r="AC1240" s="243">
        <f t="shared" si="211"/>
        <v>0</v>
      </c>
      <c r="AD1240" s="83"/>
    </row>
    <row r="1241" spans="1:30" s="64" customFormat="1" ht="14.1" customHeight="1">
      <c r="A1241" s="64">
        <v>233</v>
      </c>
      <c r="B1241" s="16" t="str">
        <f t="shared" si="212"/>
        <v>포도과즙102/롯데1.2L트로피카나롯데</v>
      </c>
      <c r="C1241" s="85">
        <v>64</v>
      </c>
      <c r="D1241" s="93" t="s">
        <v>914</v>
      </c>
      <c r="E1241" s="93" t="s">
        <v>928</v>
      </c>
      <c r="F1241" s="93" t="s">
        <v>929</v>
      </c>
      <c r="G1241" s="87" t="s">
        <v>930</v>
      </c>
      <c r="H1241" s="97" t="s">
        <v>931</v>
      </c>
      <c r="I1241" s="88" t="s">
        <v>383</v>
      </c>
      <c r="J1241" s="68" t="str">
        <f>VLOOKUP($B1241,[1]전년동월vs전월vs당월!$A$7:$AC$1780,11,FALSE)</f>
        <v>-</v>
      </c>
      <c r="K1241" s="68">
        <f>VLOOKUP($B1241,[2]전년동월vs전월vs당월!$B$7:$AD$1796,11,FALSE)</f>
        <v>2780</v>
      </c>
      <c r="L1241" s="69">
        <f>VLOOKUP($A1241,공산품!$A239:$L1027,9,FALSE)</f>
        <v>2780</v>
      </c>
      <c r="M1241" s="243" t="e">
        <f t="shared" si="204"/>
        <v>#VALUE!</v>
      </c>
      <c r="N1241" s="243">
        <f t="shared" si="205"/>
        <v>0</v>
      </c>
      <c r="O1241" s="68">
        <f>VLOOKUP($B1241,[1]전년동월vs전월vs당월!$A$7:$AC$1780,16,FALSE)</f>
        <v>3500</v>
      </c>
      <c r="P1241" s="68" t="str">
        <f>VLOOKUP($B1241,[2]전년동월vs전월vs당월!$B$7:$AD$1796,16,FALSE)</f>
        <v>-</v>
      </c>
      <c r="Q1241" s="69" t="str">
        <f>VLOOKUP($A1241,공산품!$A239:$L1027,10,FALSE)</f>
        <v>-</v>
      </c>
      <c r="R1241" s="243" t="e">
        <f t="shared" si="206"/>
        <v>#VALUE!</v>
      </c>
      <c r="S1241" s="243" t="e">
        <f t="shared" si="207"/>
        <v>#VALUE!</v>
      </c>
      <c r="T1241" s="68" t="str">
        <f>VLOOKUP($B1241,[1]전년동월vs전월vs당월!$A$7:$AC$1780,21,FALSE)</f>
        <v>-</v>
      </c>
      <c r="U1241" s="68">
        <f>VLOOKUP($B1241,[2]전년동월vs전월vs당월!$B$7:$AD$1796,21,FALSE)</f>
        <v>3190</v>
      </c>
      <c r="V1241" s="69">
        <f>VLOOKUP($A1241,공산품!$A239:$L1027,11,FALSE)</f>
        <v>3190</v>
      </c>
      <c r="W1241" s="243" t="e">
        <f t="shared" si="208"/>
        <v>#VALUE!</v>
      </c>
      <c r="X1241" s="243">
        <f t="shared" si="209"/>
        <v>0</v>
      </c>
      <c r="Y1241" s="68">
        <f>VLOOKUP($B1241,[1]전년동월vs전월vs당월!$A$7:$AC$1780,26,FALSE)</f>
        <v>3480</v>
      </c>
      <c r="Z1241" s="68">
        <f>VLOOKUP($B1241,[2]전년동월vs전월vs당월!$B$7:$AD$1796,26,FALSE)</f>
        <v>3480</v>
      </c>
      <c r="AA1241" s="69">
        <f>VLOOKUP($A1241,공산품!$A239:$L1027,12,FALSE)</f>
        <v>3480</v>
      </c>
      <c r="AB1241" s="243">
        <f t="shared" si="210"/>
        <v>0</v>
      </c>
      <c r="AC1241" s="243">
        <f t="shared" si="211"/>
        <v>0</v>
      </c>
      <c r="AD1241" s="83"/>
    </row>
    <row r="1242" spans="1:30" s="64" customFormat="1" ht="14.1" customHeight="1">
      <c r="A1242" s="64">
        <v>234</v>
      </c>
      <c r="B1242" s="16" t="str">
        <f t="shared" si="212"/>
        <v>포도머스캣코코ml100ml풀무원</v>
      </c>
      <c r="C1242" s="85"/>
      <c r="D1242" s="93" t="s">
        <v>914</v>
      </c>
      <c r="E1242" s="93" t="s">
        <v>3130</v>
      </c>
      <c r="F1242" s="93" t="s">
        <v>2578</v>
      </c>
      <c r="G1242" s="85" t="s">
        <v>2581</v>
      </c>
      <c r="H1242" s="93" t="s">
        <v>2584</v>
      </c>
      <c r="I1242" s="93" t="s">
        <v>393</v>
      </c>
      <c r="J1242" s="68" t="e">
        <f>VLOOKUP($B1242,[1]전년동월vs전월vs당월!$A$7:$AC$1780,11,FALSE)</f>
        <v>#N/A</v>
      </c>
      <c r="K1242" s="68" t="e">
        <f>VLOOKUP($B1242,[2]전년동월vs전월vs당월!$B$7:$AD$1796,11,FALSE)</f>
        <v>#N/A</v>
      </c>
      <c r="L1242" s="69" t="str">
        <f>VLOOKUP($A1242,공산품!$A240:$L1028,9,FALSE)</f>
        <v>-</v>
      </c>
      <c r="M1242" s="243" t="e">
        <f t="shared" si="204"/>
        <v>#VALUE!</v>
      </c>
      <c r="N1242" s="243" t="e">
        <f t="shared" si="205"/>
        <v>#VALUE!</v>
      </c>
      <c r="O1242" s="68" t="e">
        <f>VLOOKUP($B1242,[1]전년동월vs전월vs당월!$A$7:$AC$1780,16,FALSE)</f>
        <v>#N/A</v>
      </c>
      <c r="P1242" s="68" t="e">
        <f>VLOOKUP($B1242,[2]전년동월vs전월vs당월!$B$7:$AD$1796,16,FALSE)</f>
        <v>#N/A</v>
      </c>
      <c r="Q1242" s="69" t="str">
        <f>VLOOKUP($A1242,공산품!$A240:$L1028,10,FALSE)</f>
        <v>-</v>
      </c>
      <c r="R1242" s="243" t="e">
        <f t="shared" si="206"/>
        <v>#VALUE!</v>
      </c>
      <c r="S1242" s="243" t="e">
        <f t="shared" si="207"/>
        <v>#VALUE!</v>
      </c>
      <c r="T1242" s="68" t="e">
        <f>VLOOKUP($B1242,[1]전년동월vs전월vs당월!$A$7:$AC$1780,21,FALSE)</f>
        <v>#N/A</v>
      </c>
      <c r="U1242" s="68" t="e">
        <f>VLOOKUP($B1242,[2]전년동월vs전월vs당월!$B$7:$AD$1796,21,FALSE)</f>
        <v>#N/A</v>
      </c>
      <c r="V1242" s="69" t="str">
        <f>VLOOKUP($A1242,공산품!$A240:$L1028,11,FALSE)</f>
        <v>-</v>
      </c>
      <c r="W1242" s="243" t="e">
        <f t="shared" si="208"/>
        <v>#VALUE!</v>
      </c>
      <c r="X1242" s="243" t="e">
        <f t="shared" si="209"/>
        <v>#VALUE!</v>
      </c>
      <c r="Y1242" s="68" t="e">
        <f>VLOOKUP($B1242,[1]전년동월vs전월vs당월!$A$7:$AC$1780,26,FALSE)</f>
        <v>#N/A</v>
      </c>
      <c r="Z1242" s="68" t="e">
        <f>VLOOKUP($B1242,[2]전년동월vs전월vs당월!$B$7:$AD$1796,26,FALSE)</f>
        <v>#N/A</v>
      </c>
      <c r="AA1242" s="69" t="str">
        <f>VLOOKUP($A1242,공산품!$A240:$L1028,12,FALSE)</f>
        <v>-</v>
      </c>
      <c r="AB1242" s="243" t="e">
        <f t="shared" si="210"/>
        <v>#VALUE!</v>
      </c>
      <c r="AC1242" s="243" t="e">
        <f t="shared" si="211"/>
        <v>#VALUE!</v>
      </c>
      <c r="AD1242" s="83"/>
    </row>
    <row r="1243" spans="1:30" s="64" customFormat="1" ht="14.1" customHeight="1">
      <c r="A1243" s="64">
        <v>235</v>
      </c>
      <c r="B1243" s="16" t="str">
        <f t="shared" si="212"/>
        <v>복숭아통조림3kg고형량1.65kg,100~120쪽,S/L오뚜기</v>
      </c>
      <c r="C1243" s="85">
        <v>65</v>
      </c>
      <c r="D1243" s="93" t="s">
        <v>932</v>
      </c>
      <c r="E1243" s="93" t="s">
        <v>163</v>
      </c>
      <c r="F1243" s="93"/>
      <c r="G1243" s="87" t="s">
        <v>131</v>
      </c>
      <c r="H1243" s="95" t="s">
        <v>933</v>
      </c>
      <c r="I1243" s="87" t="s">
        <v>634</v>
      </c>
      <c r="J1243" s="68" t="e">
        <f>VLOOKUP($B1243,[1]전년동월vs전월vs당월!$A$7:$AC$1780,11,FALSE)</f>
        <v>#N/A</v>
      </c>
      <c r="K1243" s="68" t="e">
        <f>VLOOKUP($B1243,[2]전년동월vs전월vs당월!$B$7:$AD$1796,11,FALSE)</f>
        <v>#N/A</v>
      </c>
      <c r="L1243" s="69">
        <f>VLOOKUP($A1243,공산품!$A241:$L1029,9,FALSE)</f>
        <v>9500</v>
      </c>
      <c r="M1243" s="243" t="e">
        <f t="shared" si="204"/>
        <v>#N/A</v>
      </c>
      <c r="N1243" s="243" t="e">
        <f t="shared" si="205"/>
        <v>#N/A</v>
      </c>
      <c r="O1243" s="68" t="e">
        <f>VLOOKUP($B1243,[1]전년동월vs전월vs당월!$A$7:$AC$1780,16,FALSE)</f>
        <v>#N/A</v>
      </c>
      <c r="P1243" s="68" t="e">
        <f>VLOOKUP($B1243,[2]전년동월vs전월vs당월!$B$7:$AD$1796,16,FALSE)</f>
        <v>#N/A</v>
      </c>
      <c r="Q1243" s="69" t="str">
        <f>VLOOKUP($A1243,공산품!$A241:$L1029,10,FALSE)</f>
        <v>-</v>
      </c>
      <c r="R1243" s="243" t="e">
        <f t="shared" si="206"/>
        <v>#VALUE!</v>
      </c>
      <c r="S1243" s="243" t="e">
        <f t="shared" si="207"/>
        <v>#VALUE!</v>
      </c>
      <c r="T1243" s="68" t="e">
        <f>VLOOKUP($B1243,[1]전년동월vs전월vs당월!$A$7:$AC$1780,21,FALSE)</f>
        <v>#N/A</v>
      </c>
      <c r="U1243" s="68" t="e">
        <f>VLOOKUP($B1243,[2]전년동월vs전월vs당월!$B$7:$AD$1796,21,FALSE)</f>
        <v>#N/A</v>
      </c>
      <c r="V1243" s="69" t="str">
        <f>VLOOKUP($A1243,공산품!$A241:$L1029,11,FALSE)</f>
        <v>-</v>
      </c>
      <c r="W1243" s="243" t="e">
        <f t="shared" si="208"/>
        <v>#VALUE!</v>
      </c>
      <c r="X1243" s="243" t="e">
        <f t="shared" si="209"/>
        <v>#VALUE!</v>
      </c>
      <c r="Y1243" s="68" t="e">
        <f>VLOOKUP($B1243,[1]전년동월vs전월vs당월!$A$7:$AC$1780,26,FALSE)</f>
        <v>#N/A</v>
      </c>
      <c r="Z1243" s="68" t="e">
        <f>VLOOKUP($B1243,[2]전년동월vs전월vs당월!$B$7:$AD$1796,26,FALSE)</f>
        <v>#N/A</v>
      </c>
      <c r="AA1243" s="69" t="str">
        <f>VLOOKUP($A1243,공산품!$A241:$L1029,12,FALSE)</f>
        <v>-</v>
      </c>
      <c r="AB1243" s="243" t="e">
        <f t="shared" si="210"/>
        <v>#VALUE!</v>
      </c>
      <c r="AC1243" s="243" t="e">
        <f t="shared" si="211"/>
        <v>#VALUE!</v>
      </c>
      <c r="AD1243" s="110"/>
    </row>
    <row r="1244" spans="1:30" s="64" customFormat="1" ht="14.1" customHeight="1">
      <c r="A1244" s="64">
        <v>236</v>
      </c>
      <c r="B1244" s="16" t="str">
        <f t="shared" si="212"/>
        <v>복숭아통조림/화남400g황도화남</v>
      </c>
      <c r="C1244" s="85"/>
      <c r="D1244" s="93" t="s">
        <v>932</v>
      </c>
      <c r="E1244" s="93" t="s">
        <v>163</v>
      </c>
      <c r="F1244" s="93" t="s">
        <v>934</v>
      </c>
      <c r="G1244" s="87" t="s">
        <v>164</v>
      </c>
      <c r="H1244" s="96" t="s">
        <v>935</v>
      </c>
      <c r="I1244" s="87" t="s">
        <v>936</v>
      </c>
      <c r="J1244" s="68">
        <f>VLOOKUP($B1244,[1]전년동월vs전월vs당월!$A$7:$AC$1780,11,FALSE)</f>
        <v>1550</v>
      </c>
      <c r="K1244" s="68" t="str">
        <f>VLOOKUP($B1244,[2]전년동월vs전월vs당월!$B$7:$AD$1796,11,FALSE)</f>
        <v>-</v>
      </c>
      <c r="L1244" s="69" t="str">
        <f>VLOOKUP($A1244,공산품!$A242:$L1030,9,FALSE)</f>
        <v>-</v>
      </c>
      <c r="M1244" s="243" t="e">
        <f t="shared" si="204"/>
        <v>#VALUE!</v>
      </c>
      <c r="N1244" s="243" t="e">
        <f t="shared" si="205"/>
        <v>#VALUE!</v>
      </c>
      <c r="O1244" s="68">
        <f>VLOOKUP($B1244,[1]전년동월vs전월vs당월!$A$7:$AC$1780,16,FALSE)</f>
        <v>1600</v>
      </c>
      <c r="P1244" s="68" t="str">
        <f>VLOOKUP($B1244,[2]전년동월vs전월vs당월!$B$7:$AD$1796,16,FALSE)</f>
        <v>-</v>
      </c>
      <c r="Q1244" s="69" t="str">
        <f>VLOOKUP($A1244,공산품!$A242:$L1030,10,FALSE)</f>
        <v>-</v>
      </c>
      <c r="R1244" s="243" t="e">
        <f t="shared" si="206"/>
        <v>#VALUE!</v>
      </c>
      <c r="S1244" s="243" t="e">
        <f t="shared" si="207"/>
        <v>#VALUE!</v>
      </c>
      <c r="T1244" s="68">
        <f>VLOOKUP($B1244,[1]전년동월vs전월vs당월!$A$7:$AC$1780,21,FALSE)</f>
        <v>1580</v>
      </c>
      <c r="U1244" s="68" t="str">
        <f>VLOOKUP($B1244,[2]전년동월vs전월vs당월!$B$7:$AD$1796,21,FALSE)</f>
        <v>-</v>
      </c>
      <c r="V1244" s="69" t="str">
        <f>VLOOKUP($A1244,공산품!$A242:$L1030,11,FALSE)</f>
        <v>-</v>
      </c>
      <c r="W1244" s="243" t="e">
        <f t="shared" si="208"/>
        <v>#VALUE!</v>
      </c>
      <c r="X1244" s="243" t="e">
        <f t="shared" si="209"/>
        <v>#VALUE!</v>
      </c>
      <c r="Y1244" s="68">
        <f>VLOOKUP($B1244,[1]전년동월vs전월vs당월!$A$7:$AC$1780,26,FALSE)</f>
        <v>1870</v>
      </c>
      <c r="Z1244" s="68">
        <f>VLOOKUP($B1244,[2]전년동월vs전월vs당월!$B$7:$AD$1796,26,FALSE)</f>
        <v>1870</v>
      </c>
      <c r="AA1244" s="69">
        <f>VLOOKUP($A1244,공산품!$A242:$L1030,12,FALSE)</f>
        <v>1870</v>
      </c>
      <c r="AB1244" s="243">
        <f t="shared" si="210"/>
        <v>0</v>
      </c>
      <c r="AC1244" s="243">
        <f t="shared" si="211"/>
        <v>0</v>
      </c>
      <c r="AD1244" s="110"/>
    </row>
    <row r="1245" spans="1:30" s="64" customFormat="1" ht="14.1" customHeight="1">
      <c r="A1245" s="64">
        <v>237</v>
      </c>
      <c r="B1245" s="16" t="str">
        <f t="shared" si="212"/>
        <v>복숭아통조림국산/동원400g황도동원</v>
      </c>
      <c r="C1245" s="85"/>
      <c r="D1245" s="93" t="s">
        <v>932</v>
      </c>
      <c r="E1245" s="93" t="s">
        <v>163</v>
      </c>
      <c r="F1245" s="93" t="s">
        <v>937</v>
      </c>
      <c r="G1245" s="87" t="s">
        <v>164</v>
      </c>
      <c r="H1245" s="96" t="s">
        <v>935</v>
      </c>
      <c r="I1245" s="87" t="s">
        <v>380</v>
      </c>
      <c r="J1245" s="68">
        <f>VLOOKUP($B1245,[1]전년동월vs전월vs당월!$A$7:$AC$1780,11,FALSE)</f>
        <v>1550</v>
      </c>
      <c r="K1245" s="68">
        <f>VLOOKUP($B1245,[2]전년동월vs전월vs당월!$B$7:$AD$1796,11,FALSE)</f>
        <v>1490</v>
      </c>
      <c r="L1245" s="69" t="str">
        <f>VLOOKUP($A1245,공산품!$A243:$L1031,9,FALSE)</f>
        <v>-</v>
      </c>
      <c r="M1245" s="243" t="e">
        <f t="shared" si="204"/>
        <v>#VALUE!</v>
      </c>
      <c r="N1245" s="243" t="e">
        <f t="shared" si="205"/>
        <v>#VALUE!</v>
      </c>
      <c r="O1245" s="68">
        <f>VLOOKUP($B1245,[1]전년동월vs전월vs당월!$A$7:$AC$1780,16,FALSE)</f>
        <v>1500</v>
      </c>
      <c r="P1245" s="68">
        <f>VLOOKUP($B1245,[2]전년동월vs전월vs당월!$B$7:$AD$1796,16,FALSE)</f>
        <v>1500</v>
      </c>
      <c r="Q1245" s="69">
        <f>VLOOKUP($A1245,공산품!$A243:$L1031,10,FALSE)</f>
        <v>1500</v>
      </c>
      <c r="R1245" s="243">
        <f t="shared" si="206"/>
        <v>0</v>
      </c>
      <c r="S1245" s="243">
        <f t="shared" si="207"/>
        <v>0</v>
      </c>
      <c r="T1245" s="68">
        <f>VLOOKUP($B1245,[1]전년동월vs전월vs당월!$A$7:$AC$1780,21,FALSE)</f>
        <v>1730</v>
      </c>
      <c r="U1245" s="68">
        <f>VLOOKUP($B1245,[2]전년동월vs전월vs당월!$B$7:$AD$1796,21,FALSE)</f>
        <v>1540</v>
      </c>
      <c r="V1245" s="69">
        <f>VLOOKUP($A1245,공산품!$A243:$L1031,11,FALSE)</f>
        <v>1780</v>
      </c>
      <c r="W1245" s="243">
        <f t="shared" si="208"/>
        <v>2.8901734104046244</v>
      </c>
      <c r="X1245" s="243">
        <f t="shared" si="209"/>
        <v>15.584415584415584</v>
      </c>
      <c r="Y1245" s="68">
        <f>VLOOKUP($B1245,[1]전년동월vs전월vs당월!$A$7:$AC$1780,26,FALSE)</f>
        <v>1990</v>
      </c>
      <c r="Z1245" s="68">
        <f>VLOOKUP($B1245,[2]전년동월vs전월vs당월!$B$7:$AD$1796,26,FALSE)</f>
        <v>1990</v>
      </c>
      <c r="AA1245" s="69">
        <f>VLOOKUP($A1245,공산품!$A243:$L1031,12,FALSE)</f>
        <v>1990</v>
      </c>
      <c r="AB1245" s="243">
        <f t="shared" si="210"/>
        <v>0</v>
      </c>
      <c r="AC1245" s="243">
        <f t="shared" si="211"/>
        <v>0</v>
      </c>
      <c r="AD1245" s="83"/>
    </row>
    <row r="1246" spans="1:30" s="64" customFormat="1" ht="14.1" customHeight="1">
      <c r="A1246" s="64">
        <v>238</v>
      </c>
      <c r="B1246" s="16" t="str">
        <f t="shared" si="212"/>
        <v>복숭아통조림국산/동원800g황도,원터치동원</v>
      </c>
      <c r="C1246" s="85"/>
      <c r="D1246" s="93" t="s">
        <v>932</v>
      </c>
      <c r="E1246" s="93" t="s">
        <v>163</v>
      </c>
      <c r="F1246" s="93" t="s">
        <v>937</v>
      </c>
      <c r="G1246" s="87" t="s">
        <v>165</v>
      </c>
      <c r="H1246" s="96" t="s">
        <v>938</v>
      </c>
      <c r="I1246" s="87" t="s">
        <v>380</v>
      </c>
      <c r="J1246" s="68">
        <f>VLOOKUP($B1246,[1]전년동월vs전월vs당월!$A$7:$AC$1780,11,FALSE)</f>
        <v>3350</v>
      </c>
      <c r="K1246" s="68">
        <f>VLOOKUP($B1246,[2]전년동월vs전월vs당월!$B$7:$AD$1796,11,FALSE)</f>
        <v>3350</v>
      </c>
      <c r="L1246" s="69">
        <f>VLOOKUP($A1246,공산품!$A244:$L1032,9,FALSE)</f>
        <v>3350</v>
      </c>
      <c r="M1246" s="243">
        <f t="shared" si="204"/>
        <v>0</v>
      </c>
      <c r="N1246" s="243">
        <f t="shared" si="205"/>
        <v>0</v>
      </c>
      <c r="O1246" s="68">
        <f>VLOOKUP($B1246,[1]전년동월vs전월vs당월!$A$7:$AC$1780,16,FALSE)</f>
        <v>1500</v>
      </c>
      <c r="P1246" s="68">
        <f>VLOOKUP($B1246,[2]전년동월vs전월vs당월!$B$7:$AD$1796,16,FALSE)</f>
        <v>1500</v>
      </c>
      <c r="Q1246" s="69">
        <f>VLOOKUP($A1246,공산품!$A244:$L1032,10,FALSE)</f>
        <v>1500</v>
      </c>
      <c r="R1246" s="243">
        <f t="shared" si="206"/>
        <v>0</v>
      </c>
      <c r="S1246" s="243">
        <f t="shared" si="207"/>
        <v>0</v>
      </c>
      <c r="T1246" s="68">
        <f>VLOOKUP($B1246,[1]전년동월vs전월vs당월!$A$7:$AC$1780,21,FALSE)</f>
        <v>3200</v>
      </c>
      <c r="U1246" s="68">
        <f>VLOOKUP($B1246,[2]전년동월vs전월vs당월!$B$7:$AD$1796,21,FALSE)</f>
        <v>3200</v>
      </c>
      <c r="V1246" s="69">
        <f>VLOOKUP($A1246,공산품!$A244:$L1032,11,FALSE)</f>
        <v>3200</v>
      </c>
      <c r="W1246" s="243">
        <f t="shared" si="208"/>
        <v>0</v>
      </c>
      <c r="X1246" s="243">
        <f t="shared" si="209"/>
        <v>0</v>
      </c>
      <c r="Y1246" s="68">
        <f>VLOOKUP($B1246,[1]전년동월vs전월vs당월!$A$7:$AC$1780,26,FALSE)</f>
        <v>3300</v>
      </c>
      <c r="Z1246" s="68">
        <f>VLOOKUP($B1246,[2]전년동월vs전월vs당월!$B$7:$AD$1796,26,FALSE)</f>
        <v>3300</v>
      </c>
      <c r="AA1246" s="69">
        <f>VLOOKUP($A1246,공산품!$A244:$L1032,12,FALSE)</f>
        <v>3300</v>
      </c>
      <c r="AB1246" s="243">
        <f t="shared" si="210"/>
        <v>0</v>
      </c>
      <c r="AC1246" s="243">
        <f t="shared" si="211"/>
        <v>0</v>
      </c>
      <c r="AD1246" s="83"/>
    </row>
    <row r="1247" spans="1:30" s="64" customFormat="1" ht="14.1" customHeight="1">
      <c r="A1247" s="64">
        <v>239</v>
      </c>
      <c r="B1247" s="16" t="str">
        <f t="shared" si="212"/>
        <v>복숭아통조림남아공황도55/오뚜기SF800g2절,9~10쪽입오뚜기</v>
      </c>
      <c r="C1247" s="85"/>
      <c r="D1247" s="93" t="s">
        <v>932</v>
      </c>
      <c r="E1247" s="93" t="s">
        <v>163</v>
      </c>
      <c r="F1247" s="93" t="s">
        <v>939</v>
      </c>
      <c r="G1247" s="87" t="s">
        <v>165</v>
      </c>
      <c r="H1247" s="95" t="s">
        <v>940</v>
      </c>
      <c r="I1247" s="87" t="s">
        <v>634</v>
      </c>
      <c r="J1247" s="68" t="e">
        <f>VLOOKUP($B1247,[1]전년동월vs전월vs당월!$A$7:$AC$1780,11,FALSE)</f>
        <v>#N/A</v>
      </c>
      <c r="K1247" s="68" t="e">
        <f>VLOOKUP($B1247,[2]전년동월vs전월vs당월!$B$7:$AD$1796,11,FALSE)</f>
        <v>#N/A</v>
      </c>
      <c r="L1247" s="69">
        <f>VLOOKUP($A1247,공산품!$A245:$L1033,9,FALSE)</f>
        <v>3050</v>
      </c>
      <c r="M1247" s="243" t="e">
        <f t="shared" si="204"/>
        <v>#N/A</v>
      </c>
      <c r="N1247" s="243" t="e">
        <f t="shared" si="205"/>
        <v>#N/A</v>
      </c>
      <c r="O1247" s="68" t="e">
        <f>VLOOKUP($B1247,[1]전년동월vs전월vs당월!$A$7:$AC$1780,16,FALSE)</f>
        <v>#N/A</v>
      </c>
      <c r="P1247" s="68" t="e">
        <f>VLOOKUP($B1247,[2]전년동월vs전월vs당월!$B$7:$AD$1796,16,FALSE)</f>
        <v>#N/A</v>
      </c>
      <c r="Q1247" s="69" t="str">
        <f>VLOOKUP($A1247,공산품!$A245:$L1033,10,FALSE)</f>
        <v>-</v>
      </c>
      <c r="R1247" s="243" t="e">
        <f t="shared" si="206"/>
        <v>#VALUE!</v>
      </c>
      <c r="S1247" s="243" t="e">
        <f t="shared" si="207"/>
        <v>#VALUE!</v>
      </c>
      <c r="T1247" s="68" t="e">
        <f>VLOOKUP($B1247,[1]전년동월vs전월vs당월!$A$7:$AC$1780,21,FALSE)</f>
        <v>#N/A</v>
      </c>
      <c r="U1247" s="68" t="e">
        <f>VLOOKUP($B1247,[2]전년동월vs전월vs당월!$B$7:$AD$1796,21,FALSE)</f>
        <v>#N/A</v>
      </c>
      <c r="V1247" s="69">
        <f>VLOOKUP($A1247,공산품!$A245:$L1033,11,FALSE)</f>
        <v>3060</v>
      </c>
      <c r="W1247" s="243" t="e">
        <f t="shared" si="208"/>
        <v>#N/A</v>
      </c>
      <c r="X1247" s="243" t="e">
        <f t="shared" si="209"/>
        <v>#N/A</v>
      </c>
      <c r="Y1247" s="68" t="e">
        <f>VLOOKUP($B1247,[1]전년동월vs전월vs당월!$A$7:$AC$1780,26,FALSE)</f>
        <v>#N/A</v>
      </c>
      <c r="Z1247" s="68" t="e">
        <f>VLOOKUP($B1247,[2]전년동월vs전월vs당월!$B$7:$AD$1796,26,FALSE)</f>
        <v>#N/A</v>
      </c>
      <c r="AA1247" s="69">
        <f>VLOOKUP($A1247,공산품!$A245:$L1033,12,FALSE)</f>
        <v>3300</v>
      </c>
      <c r="AB1247" s="243" t="e">
        <f t="shared" si="210"/>
        <v>#N/A</v>
      </c>
      <c r="AC1247" s="243" t="e">
        <f t="shared" si="211"/>
        <v>#N/A</v>
      </c>
      <c r="AD1247" s="83"/>
    </row>
    <row r="1248" spans="1:30" s="64" customFormat="1" ht="14.1" customHeight="1">
      <c r="A1248" s="64">
        <v>240</v>
      </c>
      <c r="B1248" s="16" t="str">
        <f t="shared" si="212"/>
        <v>파인애플통조림청크/이츠웰3.06kg270개 내외제일제당</v>
      </c>
      <c r="C1248" s="85">
        <v>66</v>
      </c>
      <c r="D1248" s="93" t="s">
        <v>932</v>
      </c>
      <c r="E1248" s="93" t="s">
        <v>941</v>
      </c>
      <c r="F1248" s="93" t="s">
        <v>942</v>
      </c>
      <c r="G1248" s="87" t="s">
        <v>943</v>
      </c>
      <c r="H1248" s="96" t="s">
        <v>944</v>
      </c>
      <c r="I1248" s="87" t="s">
        <v>651</v>
      </c>
      <c r="J1248" s="68">
        <f>VLOOKUP($B1248,[1]전년동월vs전월vs당월!$A$7:$AC$1780,11,FALSE)</f>
        <v>9100</v>
      </c>
      <c r="K1248" s="68">
        <f>VLOOKUP($B1248,[2]전년동월vs전월vs당월!$B$7:$AD$1796,11,FALSE)</f>
        <v>9000</v>
      </c>
      <c r="L1248" s="69">
        <f>VLOOKUP($A1248,공산품!$A246:$L1034,9,FALSE)</f>
        <v>9000</v>
      </c>
      <c r="M1248" s="243">
        <f t="shared" si="204"/>
        <v>-1.098901098901099</v>
      </c>
      <c r="N1248" s="243">
        <f t="shared" si="205"/>
        <v>0</v>
      </c>
      <c r="O1248" s="68" t="str">
        <f>VLOOKUP($B1248,[1]전년동월vs전월vs당월!$A$7:$AC$1780,16,FALSE)</f>
        <v>-</v>
      </c>
      <c r="P1248" s="68" t="str">
        <f>VLOOKUP($B1248,[2]전년동월vs전월vs당월!$B$7:$AD$1796,16,FALSE)</f>
        <v>-</v>
      </c>
      <c r="Q1248" s="69" t="str">
        <f>VLOOKUP($A1248,공산품!$A246:$L1034,10,FALSE)</f>
        <v>-</v>
      </c>
      <c r="R1248" s="243" t="e">
        <f t="shared" si="206"/>
        <v>#VALUE!</v>
      </c>
      <c r="S1248" s="243" t="e">
        <f t="shared" si="207"/>
        <v>#VALUE!</v>
      </c>
      <c r="T1248" s="68" t="str">
        <f>VLOOKUP($B1248,[1]전년동월vs전월vs당월!$A$7:$AC$1780,21,FALSE)</f>
        <v>-</v>
      </c>
      <c r="U1248" s="68" t="str">
        <f>VLOOKUP($B1248,[2]전년동월vs전월vs당월!$B$7:$AD$1796,21,FALSE)</f>
        <v>-</v>
      </c>
      <c r="V1248" s="69" t="str">
        <f>VLOOKUP($A1248,공산품!$A246:$L1034,11,FALSE)</f>
        <v>-</v>
      </c>
      <c r="W1248" s="243" t="e">
        <f t="shared" si="208"/>
        <v>#VALUE!</v>
      </c>
      <c r="X1248" s="243" t="e">
        <f t="shared" si="209"/>
        <v>#VALUE!</v>
      </c>
      <c r="Y1248" s="68">
        <f>VLOOKUP($B1248,[1]전년동월vs전월vs당월!$A$7:$AC$1780,26,FALSE)</f>
        <v>9890</v>
      </c>
      <c r="Z1248" s="68">
        <f>VLOOKUP($B1248,[2]전년동월vs전월vs당월!$B$7:$AD$1796,26,FALSE)</f>
        <v>9890</v>
      </c>
      <c r="AA1248" s="69" t="str">
        <f>VLOOKUP($A1248,공산품!$A246:$L1034,12,FALSE)</f>
        <v>-</v>
      </c>
      <c r="AB1248" s="243" t="e">
        <f t="shared" si="210"/>
        <v>#VALUE!</v>
      </c>
      <c r="AC1248" s="243" t="e">
        <f t="shared" si="211"/>
        <v>#VALUE!</v>
      </c>
      <c r="AD1248" s="111"/>
    </row>
    <row r="1249" spans="1:30" s="64" customFormat="1" ht="14.1" customHeight="1">
      <c r="A1249" s="64">
        <v>241</v>
      </c>
      <c r="B1249" s="16" t="str">
        <f t="shared" si="212"/>
        <v>파인애플통조림델몬트836g고형량550g제일제당</v>
      </c>
      <c r="C1249" s="85"/>
      <c r="D1249" s="93" t="s">
        <v>932</v>
      </c>
      <c r="E1249" s="93" t="s">
        <v>941</v>
      </c>
      <c r="F1249" s="93" t="s">
        <v>922</v>
      </c>
      <c r="G1249" s="87" t="s">
        <v>166</v>
      </c>
      <c r="H1249" s="96" t="s">
        <v>945</v>
      </c>
      <c r="I1249" s="87" t="s">
        <v>651</v>
      </c>
      <c r="J1249" s="68" t="str">
        <f>VLOOKUP($B1249,[1]전년동월vs전월vs당월!$A$7:$AC$1780,11,FALSE)</f>
        <v>-</v>
      </c>
      <c r="K1249" s="68" t="str">
        <f>VLOOKUP($B1249,[2]전년동월vs전월vs당월!$B$7:$AD$1796,11,FALSE)</f>
        <v>-</v>
      </c>
      <c r="L1249" s="69" t="str">
        <f>VLOOKUP($A1249,공산품!$A247:$L1035,9,FALSE)</f>
        <v>-</v>
      </c>
      <c r="M1249" s="243" t="e">
        <f t="shared" si="204"/>
        <v>#VALUE!</v>
      </c>
      <c r="N1249" s="243" t="e">
        <f t="shared" si="205"/>
        <v>#VALUE!</v>
      </c>
      <c r="O1249" s="68">
        <f>VLOOKUP($B1249,[1]전년동월vs전월vs당월!$A$7:$AC$1780,16,FALSE)</f>
        <v>3300</v>
      </c>
      <c r="P1249" s="68" t="str">
        <f>VLOOKUP($B1249,[2]전년동월vs전월vs당월!$B$7:$AD$1796,16,FALSE)</f>
        <v>-</v>
      </c>
      <c r="Q1249" s="69" t="str">
        <f>VLOOKUP($A1249,공산품!$A247:$L1035,10,FALSE)</f>
        <v>-</v>
      </c>
      <c r="R1249" s="243" t="e">
        <f t="shared" si="206"/>
        <v>#VALUE!</v>
      </c>
      <c r="S1249" s="243" t="e">
        <f t="shared" si="207"/>
        <v>#VALUE!</v>
      </c>
      <c r="T1249" s="68">
        <f>VLOOKUP($B1249,[1]전년동월vs전월vs당월!$A$7:$AC$1780,21,FALSE)</f>
        <v>3250</v>
      </c>
      <c r="U1249" s="68">
        <f>VLOOKUP($B1249,[2]전년동월vs전월vs당월!$B$7:$AD$1796,21,FALSE)</f>
        <v>3780</v>
      </c>
      <c r="V1249" s="69">
        <f>VLOOKUP($A1249,공산품!$A247:$L1035,11,FALSE)</f>
        <v>2690</v>
      </c>
      <c r="W1249" s="243">
        <f t="shared" si="208"/>
        <v>-17.23076923076923</v>
      </c>
      <c r="X1249" s="243">
        <f t="shared" si="209"/>
        <v>-28.835978835978835</v>
      </c>
      <c r="Y1249" s="68">
        <f>VLOOKUP($B1249,[1]전년동월vs전월vs당월!$A$7:$AC$1780,26,FALSE)</f>
        <v>2980</v>
      </c>
      <c r="Z1249" s="68">
        <f>VLOOKUP($B1249,[2]전년동월vs전월vs당월!$B$7:$AD$1796,26,FALSE)</f>
        <v>3780</v>
      </c>
      <c r="AA1249" s="69">
        <f>VLOOKUP($A1249,공산품!$A247:$L1035,12,FALSE)</f>
        <v>3780</v>
      </c>
      <c r="AB1249" s="243">
        <f t="shared" si="210"/>
        <v>26.845637583892618</v>
      </c>
      <c r="AC1249" s="243">
        <f t="shared" si="211"/>
        <v>0</v>
      </c>
      <c r="AD1249" s="111"/>
    </row>
    <row r="1250" spans="1:30" s="64" customFormat="1" ht="14.1" customHeight="1">
      <c r="A1250" s="64">
        <v>242</v>
      </c>
      <c r="B1250" s="16" t="str">
        <f t="shared" si="212"/>
        <v>파인애플통조림836g개당65g,고형량493g동원</v>
      </c>
      <c r="C1250" s="85"/>
      <c r="D1250" s="93" t="s">
        <v>932</v>
      </c>
      <c r="E1250" s="93" t="s">
        <v>941</v>
      </c>
      <c r="F1250" s="93"/>
      <c r="G1250" s="87" t="s">
        <v>166</v>
      </c>
      <c r="H1250" s="96" t="s">
        <v>946</v>
      </c>
      <c r="I1250" s="87" t="s">
        <v>380</v>
      </c>
      <c r="J1250" s="68">
        <f>VLOOKUP($B1250,[1]전년동월vs전월vs당월!$A$7:$AC$1780,11,FALSE)</f>
        <v>2700</v>
      </c>
      <c r="K1250" s="68">
        <f>VLOOKUP($B1250,[2]전년동월vs전월vs당월!$B$7:$AD$1796,11,FALSE)</f>
        <v>2700</v>
      </c>
      <c r="L1250" s="69">
        <f>VLOOKUP($A1250,공산품!$A248:$L1036,9,FALSE)</f>
        <v>2700</v>
      </c>
      <c r="M1250" s="243">
        <f t="shared" si="204"/>
        <v>0</v>
      </c>
      <c r="N1250" s="243">
        <f t="shared" si="205"/>
        <v>0</v>
      </c>
      <c r="O1250" s="68" t="str">
        <f>VLOOKUP($B1250,[1]전년동월vs전월vs당월!$A$7:$AC$1780,16,FALSE)</f>
        <v>-</v>
      </c>
      <c r="P1250" s="68" t="str">
        <f>VLOOKUP($B1250,[2]전년동월vs전월vs당월!$B$7:$AD$1796,16,FALSE)</f>
        <v>-</v>
      </c>
      <c r="Q1250" s="69">
        <f>VLOOKUP($A1250,공산품!$A248:$L1036,10,FALSE)</f>
        <v>2550</v>
      </c>
      <c r="R1250" s="243" t="e">
        <f t="shared" si="206"/>
        <v>#VALUE!</v>
      </c>
      <c r="S1250" s="243" t="e">
        <f t="shared" si="207"/>
        <v>#VALUE!</v>
      </c>
      <c r="T1250" s="68">
        <f>VLOOKUP($B1250,[1]전년동월vs전월vs당월!$A$7:$AC$1780,21,FALSE)</f>
        <v>3780</v>
      </c>
      <c r="U1250" s="68" t="str">
        <f>VLOOKUP($B1250,[2]전년동월vs전월vs당월!$B$7:$AD$1796,21,FALSE)</f>
        <v>-</v>
      </c>
      <c r="V1250" s="69">
        <f>VLOOKUP($A1250,공산품!$A248:$L1036,11,FALSE)</f>
        <v>3780</v>
      </c>
      <c r="W1250" s="243">
        <f t="shared" si="208"/>
        <v>0</v>
      </c>
      <c r="X1250" s="243" t="e">
        <f t="shared" si="209"/>
        <v>#VALUE!</v>
      </c>
      <c r="Y1250" s="68">
        <f>VLOOKUP($B1250,[1]전년동월vs전월vs당월!$A$7:$AC$1780,26,FALSE)</f>
        <v>3250</v>
      </c>
      <c r="Z1250" s="68">
        <f>VLOOKUP($B1250,[2]전년동월vs전월vs당월!$B$7:$AD$1796,26,FALSE)</f>
        <v>3780</v>
      </c>
      <c r="AA1250" s="69">
        <f>VLOOKUP($A1250,공산품!$A248:$L1036,12,FALSE)</f>
        <v>3780</v>
      </c>
      <c r="AB1250" s="243">
        <f t="shared" si="210"/>
        <v>16.307692307692307</v>
      </c>
      <c r="AC1250" s="243">
        <f t="shared" si="211"/>
        <v>0</v>
      </c>
      <c r="AD1250" s="83"/>
    </row>
    <row r="1251" spans="1:30" s="64" customFormat="1" ht="14.1" customHeight="1">
      <c r="A1251" s="64">
        <v>243</v>
      </c>
      <c r="B1251" s="16" t="str">
        <f t="shared" si="212"/>
        <v>후르츠칵테일필리핀3kg델몬트델몬트</v>
      </c>
      <c r="C1251" s="85">
        <v>67</v>
      </c>
      <c r="D1251" s="93" t="s">
        <v>932</v>
      </c>
      <c r="E1251" s="93" t="s">
        <v>947</v>
      </c>
      <c r="F1251" s="93" t="s">
        <v>948</v>
      </c>
      <c r="G1251" s="87" t="s">
        <v>131</v>
      </c>
      <c r="H1251" s="96" t="s">
        <v>922</v>
      </c>
      <c r="I1251" s="87" t="s">
        <v>922</v>
      </c>
      <c r="J1251" s="68">
        <f>VLOOKUP($B1251,[1]전년동월vs전월vs당월!$A$7:$AC$1780,11,FALSE)</f>
        <v>8900</v>
      </c>
      <c r="K1251" s="68">
        <f>VLOOKUP($B1251,[2]전년동월vs전월vs당월!$B$7:$AD$1796,11,FALSE)</f>
        <v>9000</v>
      </c>
      <c r="L1251" s="69">
        <f>VLOOKUP($A1251,공산품!$A249:$L1037,9,FALSE)</f>
        <v>9000</v>
      </c>
      <c r="M1251" s="243">
        <f t="shared" si="204"/>
        <v>1.1235955056179776</v>
      </c>
      <c r="N1251" s="243">
        <f t="shared" si="205"/>
        <v>0</v>
      </c>
      <c r="O1251" s="68">
        <f>VLOOKUP($B1251,[1]전년동월vs전월vs당월!$A$7:$AC$1780,16,FALSE)</f>
        <v>11650</v>
      </c>
      <c r="P1251" s="68" t="str">
        <f>VLOOKUP($B1251,[2]전년동월vs전월vs당월!$B$7:$AD$1796,16,FALSE)</f>
        <v>-</v>
      </c>
      <c r="Q1251" s="69" t="str">
        <f>VLOOKUP($A1251,공산품!$A249:$L1037,10,FALSE)</f>
        <v>-</v>
      </c>
      <c r="R1251" s="243" t="e">
        <f t="shared" si="206"/>
        <v>#VALUE!</v>
      </c>
      <c r="S1251" s="243" t="e">
        <f t="shared" si="207"/>
        <v>#VALUE!</v>
      </c>
      <c r="T1251" s="68">
        <f>VLOOKUP($B1251,[1]전년동월vs전월vs당월!$A$7:$AC$1780,21,FALSE)</f>
        <v>13530</v>
      </c>
      <c r="U1251" s="68">
        <f>VLOOKUP($B1251,[2]전년동월vs전월vs당월!$B$7:$AD$1796,21,FALSE)</f>
        <v>13570</v>
      </c>
      <c r="V1251" s="69" t="str">
        <f>VLOOKUP($A1251,공산품!$A249:$L1037,11,FALSE)</f>
        <v>-</v>
      </c>
      <c r="W1251" s="243" t="e">
        <f t="shared" si="208"/>
        <v>#VALUE!</v>
      </c>
      <c r="X1251" s="243" t="e">
        <f t="shared" si="209"/>
        <v>#VALUE!</v>
      </c>
      <c r="Y1251" s="68">
        <f>VLOOKUP($B1251,[1]전년동월vs전월vs당월!$A$7:$AC$1780,26,FALSE)</f>
        <v>10050</v>
      </c>
      <c r="Z1251" s="68">
        <f>VLOOKUP($B1251,[2]전년동월vs전월vs당월!$B$7:$AD$1796,26,FALSE)</f>
        <v>10050</v>
      </c>
      <c r="AA1251" s="69" t="str">
        <f>VLOOKUP($A1251,공산품!$A249:$L1037,12,FALSE)</f>
        <v>-</v>
      </c>
      <c r="AB1251" s="243" t="e">
        <f t="shared" si="210"/>
        <v>#VALUE!</v>
      </c>
      <c r="AC1251" s="243" t="e">
        <f t="shared" si="211"/>
        <v>#VALUE!</v>
      </c>
      <c r="AD1251" s="110"/>
    </row>
    <row r="1252" spans="1:30" s="64" customFormat="1" ht="14.1" customHeight="1">
      <c r="A1252" s="64">
        <v>244</v>
      </c>
      <c r="B1252" s="16" t="str">
        <f t="shared" si="212"/>
        <v>후르츠칵테일836g동원</v>
      </c>
      <c r="C1252" s="85"/>
      <c r="D1252" s="93" t="s">
        <v>932</v>
      </c>
      <c r="E1252" s="93" t="s">
        <v>947</v>
      </c>
      <c r="F1252" s="93"/>
      <c r="G1252" s="87" t="s">
        <v>166</v>
      </c>
      <c r="H1252" s="96"/>
      <c r="I1252" s="87" t="s">
        <v>380</v>
      </c>
      <c r="J1252" s="68">
        <f>VLOOKUP($B1252,[1]전년동월vs전월vs당월!$A$7:$AC$1780,11,FALSE)</f>
        <v>2700</v>
      </c>
      <c r="K1252" s="68" t="str">
        <f>VLOOKUP($B1252,[2]전년동월vs전월vs당월!$B$7:$AD$1796,11,FALSE)</f>
        <v>-</v>
      </c>
      <c r="L1252" s="69">
        <f>VLOOKUP($A1252,공산품!$A250:$L1038,9,FALSE)</f>
        <v>2750</v>
      </c>
      <c r="M1252" s="243">
        <f t="shared" si="204"/>
        <v>1.8518518518518519</v>
      </c>
      <c r="N1252" s="243" t="e">
        <f t="shared" si="205"/>
        <v>#VALUE!</v>
      </c>
      <c r="O1252" s="68">
        <f>VLOOKUP($B1252,[1]전년동월vs전월vs당월!$A$7:$AC$1780,16,FALSE)</f>
        <v>4290</v>
      </c>
      <c r="P1252" s="68" t="str">
        <f>VLOOKUP($B1252,[2]전년동월vs전월vs당월!$B$7:$AD$1796,16,FALSE)</f>
        <v>-</v>
      </c>
      <c r="Q1252" s="69" t="str">
        <f>VLOOKUP($A1252,공산품!$A250:$L1038,10,FALSE)</f>
        <v>-</v>
      </c>
      <c r="R1252" s="243" t="e">
        <f t="shared" si="206"/>
        <v>#VALUE!</v>
      </c>
      <c r="S1252" s="243" t="e">
        <f t="shared" si="207"/>
        <v>#VALUE!</v>
      </c>
      <c r="T1252" s="68">
        <f>VLOOKUP($B1252,[1]전년동월vs전월vs당월!$A$7:$AC$1780,21,FALSE)</f>
        <v>3770</v>
      </c>
      <c r="U1252" s="68">
        <f>VLOOKUP($B1252,[2]전년동월vs전월vs당월!$B$7:$AD$1796,21,FALSE)</f>
        <v>3780</v>
      </c>
      <c r="V1252" s="69">
        <f>VLOOKUP($A1252,공산품!$A250:$L1038,11,FALSE)</f>
        <v>3780</v>
      </c>
      <c r="W1252" s="243">
        <f t="shared" si="208"/>
        <v>0.26525198938992045</v>
      </c>
      <c r="X1252" s="243">
        <f t="shared" si="209"/>
        <v>0</v>
      </c>
      <c r="Y1252" s="68">
        <f>VLOOKUP($B1252,[1]전년동월vs전월vs당월!$A$7:$AC$1780,26,FALSE)</f>
        <v>3250</v>
      </c>
      <c r="Z1252" s="68">
        <f>VLOOKUP($B1252,[2]전년동월vs전월vs당월!$B$7:$AD$1796,26,FALSE)</f>
        <v>3780</v>
      </c>
      <c r="AA1252" s="69">
        <f>VLOOKUP($A1252,공산품!$A250:$L1038,12,FALSE)</f>
        <v>3780</v>
      </c>
      <c r="AB1252" s="243">
        <f t="shared" si="210"/>
        <v>16.307692307692307</v>
      </c>
      <c r="AC1252" s="243">
        <f t="shared" si="211"/>
        <v>0</v>
      </c>
      <c r="AD1252" s="83"/>
    </row>
    <row r="1253" spans="1:30" s="64" customFormat="1" ht="14.1" customHeight="1">
      <c r="A1253" s="64">
        <v>245</v>
      </c>
      <c r="B1253" s="16" t="str">
        <f t="shared" si="212"/>
        <v>베이컨400g목우촌</v>
      </c>
      <c r="C1253" s="85">
        <v>68</v>
      </c>
      <c r="D1253" s="93" t="s">
        <v>414</v>
      </c>
      <c r="E1253" s="93" t="s">
        <v>167</v>
      </c>
      <c r="F1253" s="93"/>
      <c r="G1253" s="87" t="s">
        <v>164</v>
      </c>
      <c r="H1253" s="96"/>
      <c r="I1253" s="87" t="s">
        <v>949</v>
      </c>
      <c r="J1253" s="68" t="str">
        <f>VLOOKUP($B1253,[1]전년동월vs전월vs당월!$A$7:$AC$1780,11,FALSE)</f>
        <v>-</v>
      </c>
      <c r="K1253" s="68" t="str">
        <f>VLOOKUP($B1253,[2]전년동월vs전월vs당월!$B$7:$AD$1796,11,FALSE)</f>
        <v>-</v>
      </c>
      <c r="L1253" s="69" t="str">
        <f>VLOOKUP($A1253,공산품!$A251:$L1039,9,FALSE)</f>
        <v>-</v>
      </c>
      <c r="M1253" s="243" t="e">
        <f t="shared" si="204"/>
        <v>#VALUE!</v>
      </c>
      <c r="N1253" s="243" t="e">
        <f t="shared" si="205"/>
        <v>#VALUE!</v>
      </c>
      <c r="O1253" s="68" t="str">
        <f>VLOOKUP($B1253,[1]전년동월vs전월vs당월!$A$7:$AC$1780,16,FALSE)</f>
        <v>-</v>
      </c>
      <c r="P1253" s="68" t="str">
        <f>VLOOKUP($B1253,[2]전년동월vs전월vs당월!$B$7:$AD$1796,16,FALSE)</f>
        <v>-</v>
      </c>
      <c r="Q1253" s="69" t="str">
        <f>VLOOKUP($A1253,공산품!$A251:$L1039,10,FALSE)</f>
        <v>-</v>
      </c>
      <c r="R1253" s="243" t="e">
        <f t="shared" si="206"/>
        <v>#VALUE!</v>
      </c>
      <c r="S1253" s="243" t="e">
        <f t="shared" si="207"/>
        <v>#VALUE!</v>
      </c>
      <c r="T1253" s="68" t="str">
        <f>VLOOKUP($B1253,[1]전년동월vs전월vs당월!$A$7:$AC$1780,21,FALSE)</f>
        <v>-</v>
      </c>
      <c r="U1253" s="68" t="str">
        <f>VLOOKUP($B1253,[2]전년동월vs전월vs당월!$B$7:$AD$1796,21,FALSE)</f>
        <v>-</v>
      </c>
      <c r="V1253" s="69" t="str">
        <f>VLOOKUP($A1253,공산품!$A251:$L1039,11,FALSE)</f>
        <v>-</v>
      </c>
      <c r="W1253" s="243" t="e">
        <f t="shared" si="208"/>
        <v>#VALUE!</v>
      </c>
      <c r="X1253" s="243" t="e">
        <f t="shared" si="209"/>
        <v>#VALUE!</v>
      </c>
      <c r="Y1253" s="68">
        <f>VLOOKUP($B1253,[1]전년동월vs전월vs당월!$A$7:$AC$1780,26,FALSE)</f>
        <v>9600</v>
      </c>
      <c r="Z1253" s="68">
        <f>VLOOKUP($B1253,[2]전년동월vs전월vs당월!$B$7:$AD$1796,26,FALSE)</f>
        <v>10600</v>
      </c>
      <c r="AA1253" s="69">
        <f>VLOOKUP($A1253,공산품!$A251:$L1039,12,FALSE)</f>
        <v>10600</v>
      </c>
      <c r="AB1253" s="243">
        <f t="shared" si="210"/>
        <v>10.416666666666666</v>
      </c>
      <c r="AC1253" s="243">
        <f t="shared" si="211"/>
        <v>0</v>
      </c>
      <c r="AD1253" s="83"/>
    </row>
    <row r="1254" spans="1:30" s="64" customFormat="1" ht="14.1" customHeight="1">
      <c r="A1254" s="64">
        <v>246</v>
      </c>
      <c r="B1254" s="16" t="str">
        <f t="shared" si="212"/>
        <v>베이컨수입100/롯데kg롯데</v>
      </c>
      <c r="C1254" s="85"/>
      <c r="D1254" s="93" t="s">
        <v>414</v>
      </c>
      <c r="E1254" s="93" t="s">
        <v>167</v>
      </c>
      <c r="F1254" s="93" t="s">
        <v>950</v>
      </c>
      <c r="G1254" s="87" t="s">
        <v>416</v>
      </c>
      <c r="H1254" s="96"/>
      <c r="I1254" s="87" t="s">
        <v>383</v>
      </c>
      <c r="J1254" s="68">
        <f>VLOOKUP($B1254,[1]전년동월vs전월vs당월!$A$7:$AC$1780,11,FALSE)</f>
        <v>24900</v>
      </c>
      <c r="K1254" s="68">
        <f>VLOOKUP($B1254,[2]전년동월vs전월vs당월!$B$7:$AD$1796,11,FALSE)</f>
        <v>29040</v>
      </c>
      <c r="L1254" s="69" t="str">
        <f>VLOOKUP($A1254,공산품!$A252:$L1040,9,FALSE)</f>
        <v>-</v>
      </c>
      <c r="M1254" s="243" t="e">
        <f t="shared" si="204"/>
        <v>#VALUE!</v>
      </c>
      <c r="N1254" s="243" t="e">
        <f t="shared" si="205"/>
        <v>#VALUE!</v>
      </c>
      <c r="O1254" s="68" t="str">
        <f>VLOOKUP($B1254,[1]전년동월vs전월vs당월!$A$7:$AC$1780,16,FALSE)</f>
        <v>-</v>
      </c>
      <c r="P1254" s="68" t="str">
        <f>VLOOKUP($B1254,[2]전년동월vs전월vs당월!$B$7:$AD$1796,16,FALSE)</f>
        <v>-</v>
      </c>
      <c r="Q1254" s="69" t="str">
        <f>VLOOKUP($A1254,공산품!$A252:$L1040,10,FALSE)</f>
        <v>-</v>
      </c>
      <c r="R1254" s="243" t="e">
        <f t="shared" si="206"/>
        <v>#VALUE!</v>
      </c>
      <c r="S1254" s="243" t="e">
        <f t="shared" si="207"/>
        <v>#VALUE!</v>
      </c>
      <c r="T1254" s="68" t="str">
        <f>VLOOKUP($B1254,[1]전년동월vs전월vs당월!$A$7:$AC$1780,21,FALSE)</f>
        <v>-</v>
      </c>
      <c r="U1254" s="68" t="str">
        <f>VLOOKUP($B1254,[2]전년동월vs전월vs당월!$B$7:$AD$1796,21,FALSE)</f>
        <v>-</v>
      </c>
      <c r="V1254" s="69" t="str">
        <f>VLOOKUP($A1254,공산품!$A252:$L1040,11,FALSE)</f>
        <v>-</v>
      </c>
      <c r="W1254" s="243" t="e">
        <f t="shared" si="208"/>
        <v>#VALUE!</v>
      </c>
      <c r="X1254" s="243" t="e">
        <f t="shared" si="209"/>
        <v>#VALUE!</v>
      </c>
      <c r="Y1254" s="68">
        <f>VLOOKUP($B1254,[1]전년동월vs전월vs당월!$A$7:$AC$1780,26,FALSE)</f>
        <v>27500</v>
      </c>
      <c r="Z1254" s="68">
        <f>VLOOKUP($B1254,[2]전년동월vs전월vs당월!$B$7:$AD$1796,26,FALSE)</f>
        <v>27500</v>
      </c>
      <c r="AA1254" s="69">
        <f>VLOOKUP($A1254,공산품!$A252:$L1040,12,FALSE)</f>
        <v>25750</v>
      </c>
      <c r="AB1254" s="243">
        <f t="shared" si="210"/>
        <v>-6.3636363636363633</v>
      </c>
      <c r="AC1254" s="243">
        <f t="shared" si="211"/>
        <v>-6.3636363636363633</v>
      </c>
      <c r="AD1254" s="83"/>
    </row>
    <row r="1255" spans="1:30" s="64" customFormat="1" ht="14.1" customHeight="1">
      <c r="A1255" s="64">
        <v>247</v>
      </c>
      <c r="B1255" s="16" t="str">
        <f t="shared" si="212"/>
        <v>베이컨덴마크폴란드캐나다핀란드돈육96.22/이츠웰kg냉장제일제당</v>
      </c>
      <c r="C1255" s="85"/>
      <c r="D1255" s="93" t="s">
        <v>414</v>
      </c>
      <c r="E1255" s="93" t="s">
        <v>167</v>
      </c>
      <c r="F1255" s="93" t="s">
        <v>951</v>
      </c>
      <c r="G1255" s="87" t="s">
        <v>416</v>
      </c>
      <c r="H1255" s="96" t="s">
        <v>168</v>
      </c>
      <c r="I1255" s="87" t="s">
        <v>651</v>
      </c>
      <c r="J1255" s="68">
        <f>VLOOKUP($B1255,[1]전년동월vs전월vs당월!$A$7:$AC$1780,11,FALSE)</f>
        <v>27200</v>
      </c>
      <c r="K1255" s="68">
        <f>VLOOKUP($B1255,[2]전년동월vs전월vs당월!$B$7:$AD$1796,11,FALSE)</f>
        <v>23800</v>
      </c>
      <c r="L1255" s="69">
        <f>VLOOKUP($A1255,공산품!$A253:$L1041,9,FALSE)</f>
        <v>23800</v>
      </c>
      <c r="M1255" s="243">
        <f t="shared" si="204"/>
        <v>-12.5</v>
      </c>
      <c r="N1255" s="243">
        <f t="shared" si="205"/>
        <v>0</v>
      </c>
      <c r="O1255" s="68">
        <f>VLOOKUP($B1255,[1]전년동월vs전월vs당월!$A$7:$AC$1780,16,FALSE)</f>
        <v>22000</v>
      </c>
      <c r="P1255" s="68" t="str">
        <f>VLOOKUP($B1255,[2]전년동월vs전월vs당월!$B$7:$AD$1796,16,FALSE)</f>
        <v>-</v>
      </c>
      <c r="Q1255" s="69" t="str">
        <f>VLOOKUP($A1255,공산품!$A253:$L1041,10,FALSE)</f>
        <v>-</v>
      </c>
      <c r="R1255" s="243" t="e">
        <f t="shared" si="206"/>
        <v>#VALUE!</v>
      </c>
      <c r="S1255" s="243" t="e">
        <f t="shared" si="207"/>
        <v>#VALUE!</v>
      </c>
      <c r="T1255" s="68">
        <f>VLOOKUP($B1255,[1]전년동월vs전월vs당월!$A$7:$AC$1780,21,FALSE)</f>
        <v>22270</v>
      </c>
      <c r="U1255" s="68" t="str">
        <f>VLOOKUP($B1255,[2]전년동월vs전월vs당월!$B$7:$AD$1796,21,FALSE)</f>
        <v>-</v>
      </c>
      <c r="V1255" s="69" t="str">
        <f>VLOOKUP($A1255,공산품!$A253:$L1041,11,FALSE)</f>
        <v>-</v>
      </c>
      <c r="W1255" s="243" t="e">
        <f t="shared" si="208"/>
        <v>#VALUE!</v>
      </c>
      <c r="X1255" s="243" t="e">
        <f t="shared" si="209"/>
        <v>#VALUE!</v>
      </c>
      <c r="Y1255" s="68">
        <f>VLOOKUP($B1255,[1]전년동월vs전월vs당월!$A$7:$AC$1780,26,FALSE)</f>
        <v>24750</v>
      </c>
      <c r="Z1255" s="68">
        <f>VLOOKUP($B1255,[2]전년동월vs전월vs당월!$B$7:$AD$1796,26,FALSE)</f>
        <v>24750</v>
      </c>
      <c r="AA1255" s="69">
        <f>VLOOKUP($A1255,공산품!$A253:$L1041,12,FALSE)</f>
        <v>24750</v>
      </c>
      <c r="AB1255" s="243">
        <f t="shared" si="210"/>
        <v>0</v>
      </c>
      <c r="AC1255" s="243">
        <f t="shared" si="211"/>
        <v>0</v>
      </c>
      <c r="AD1255" s="83"/>
    </row>
    <row r="1256" spans="1:30" s="64" customFormat="1" ht="14.1" customHeight="1">
      <c r="A1256" s="64">
        <v>248</v>
      </c>
      <c r="B1256" s="16" t="str">
        <f t="shared" si="212"/>
        <v>베이컨kg냉장/냉동청정원</v>
      </c>
      <c r="C1256" s="85"/>
      <c r="D1256" s="93" t="s">
        <v>414</v>
      </c>
      <c r="E1256" s="93" t="s">
        <v>167</v>
      </c>
      <c r="F1256" s="93"/>
      <c r="G1256" s="87" t="s">
        <v>416</v>
      </c>
      <c r="H1256" s="96" t="s">
        <v>952</v>
      </c>
      <c r="I1256" s="87" t="s">
        <v>653</v>
      </c>
      <c r="J1256" s="68" t="str">
        <f>VLOOKUP($B1256,[1]전년동월vs전월vs당월!$A$7:$AC$1780,11,FALSE)</f>
        <v>-</v>
      </c>
      <c r="K1256" s="68" t="str">
        <f>VLOOKUP($B1256,[2]전년동월vs전월vs당월!$B$7:$AD$1796,11,FALSE)</f>
        <v>-</v>
      </c>
      <c r="L1256" s="69" t="str">
        <f>VLOOKUP($A1256,공산품!$A254:$L1042,9,FALSE)</f>
        <v>-</v>
      </c>
      <c r="M1256" s="243" t="e">
        <f t="shared" si="204"/>
        <v>#VALUE!</v>
      </c>
      <c r="N1256" s="243" t="e">
        <f t="shared" si="205"/>
        <v>#VALUE!</v>
      </c>
      <c r="O1256" s="68" t="str">
        <f>VLOOKUP($B1256,[1]전년동월vs전월vs당월!$A$7:$AC$1780,16,FALSE)</f>
        <v>-</v>
      </c>
      <c r="P1256" s="68" t="str">
        <f>VLOOKUP($B1256,[2]전년동월vs전월vs당월!$B$7:$AD$1796,16,FALSE)</f>
        <v>-</v>
      </c>
      <c r="Q1256" s="69" t="str">
        <f>VLOOKUP($A1256,공산품!$A254:$L1042,10,FALSE)</f>
        <v>-</v>
      </c>
      <c r="R1256" s="243" t="e">
        <f t="shared" si="206"/>
        <v>#VALUE!</v>
      </c>
      <c r="S1256" s="243" t="e">
        <f t="shared" si="207"/>
        <v>#VALUE!</v>
      </c>
      <c r="T1256" s="68" t="str">
        <f>VLOOKUP($B1256,[1]전년동월vs전월vs당월!$A$7:$AC$1780,21,FALSE)</f>
        <v>-</v>
      </c>
      <c r="U1256" s="68" t="str">
        <f>VLOOKUP($B1256,[2]전년동월vs전월vs당월!$B$7:$AD$1796,21,FALSE)</f>
        <v>-</v>
      </c>
      <c r="V1256" s="69" t="str">
        <f>VLOOKUP($A1256,공산품!$A254:$L1042,11,FALSE)</f>
        <v>-</v>
      </c>
      <c r="W1256" s="243" t="e">
        <f t="shared" si="208"/>
        <v>#VALUE!</v>
      </c>
      <c r="X1256" s="243" t="e">
        <f t="shared" si="209"/>
        <v>#VALUE!</v>
      </c>
      <c r="Y1256" s="68">
        <f>VLOOKUP($B1256,[1]전년동월vs전월vs당월!$A$7:$AC$1780,26,FALSE)</f>
        <v>26720</v>
      </c>
      <c r="Z1256" s="68">
        <f>VLOOKUP($B1256,[2]전년동월vs전월vs당월!$B$7:$AD$1796,26,FALSE)</f>
        <v>26720</v>
      </c>
      <c r="AA1256" s="69">
        <f>VLOOKUP($A1256,공산품!$A254:$L1042,12,FALSE)</f>
        <v>26720</v>
      </c>
      <c r="AB1256" s="243">
        <f t="shared" si="210"/>
        <v>0</v>
      </c>
      <c r="AC1256" s="243">
        <f t="shared" si="211"/>
        <v>0</v>
      </c>
      <c r="AD1256" s="83"/>
    </row>
    <row r="1257" spans="1:30" s="64" customFormat="1" ht="14.1" customHeight="1">
      <c r="A1257" s="64">
        <v>249</v>
      </c>
      <c r="B1257" s="16" t="str">
        <f t="shared" si="212"/>
        <v>소시지460g불고기비엔나청정원</v>
      </c>
      <c r="C1257" s="85">
        <v>69</v>
      </c>
      <c r="D1257" s="93" t="s">
        <v>414</v>
      </c>
      <c r="E1257" s="93" t="s">
        <v>169</v>
      </c>
      <c r="F1257" s="93"/>
      <c r="G1257" s="87" t="s">
        <v>953</v>
      </c>
      <c r="H1257" s="96" t="s">
        <v>954</v>
      </c>
      <c r="I1257" s="87" t="s">
        <v>653</v>
      </c>
      <c r="J1257" s="68">
        <f>VLOOKUP($B1257,[1]전년동월vs전월vs당월!$A$7:$AC$1780,11,FALSE)</f>
        <v>3680</v>
      </c>
      <c r="K1257" s="68">
        <f>VLOOKUP($B1257,[2]전년동월vs전월vs당월!$B$7:$AD$1796,11,FALSE)</f>
        <v>2830</v>
      </c>
      <c r="L1257" s="69">
        <f>VLOOKUP($A1257,공산품!$A255:$L1043,9,FALSE)</f>
        <v>2830</v>
      </c>
      <c r="M1257" s="243">
        <f t="shared" si="204"/>
        <v>-23.097826086956523</v>
      </c>
      <c r="N1257" s="243">
        <f t="shared" si="205"/>
        <v>0</v>
      </c>
      <c r="O1257" s="68" t="str">
        <f>VLOOKUP($B1257,[1]전년동월vs전월vs당월!$A$7:$AC$1780,16,FALSE)</f>
        <v>-</v>
      </c>
      <c r="P1257" s="68" t="str">
        <f>VLOOKUP($B1257,[2]전년동월vs전월vs당월!$B$7:$AD$1796,16,FALSE)</f>
        <v>-</v>
      </c>
      <c r="Q1257" s="69" t="str">
        <f>VLOOKUP($A1257,공산품!$A255:$L1043,10,FALSE)</f>
        <v>-</v>
      </c>
      <c r="R1257" s="243" t="e">
        <f t="shared" si="206"/>
        <v>#VALUE!</v>
      </c>
      <c r="S1257" s="243" t="e">
        <f t="shared" si="207"/>
        <v>#VALUE!</v>
      </c>
      <c r="T1257" s="68" t="str">
        <f>VLOOKUP($B1257,[1]전년동월vs전월vs당월!$A$7:$AC$1780,21,FALSE)</f>
        <v>-</v>
      </c>
      <c r="U1257" s="68" t="str">
        <f>VLOOKUP($B1257,[2]전년동월vs전월vs당월!$B$7:$AD$1796,21,FALSE)</f>
        <v>-</v>
      </c>
      <c r="V1257" s="69" t="str">
        <f>VLOOKUP($A1257,공산품!$A255:$L1043,11,FALSE)</f>
        <v>-</v>
      </c>
      <c r="W1257" s="243" t="e">
        <f t="shared" si="208"/>
        <v>#VALUE!</v>
      </c>
      <c r="X1257" s="243" t="e">
        <f t="shared" si="209"/>
        <v>#VALUE!</v>
      </c>
      <c r="Y1257" s="68">
        <f>VLOOKUP($B1257,[1]전년동월vs전월vs당월!$A$7:$AC$1780,26,FALSE)</f>
        <v>5360</v>
      </c>
      <c r="Z1257" s="68">
        <f>VLOOKUP($B1257,[2]전년동월vs전월vs당월!$B$7:$AD$1796,26,FALSE)</f>
        <v>7140</v>
      </c>
      <c r="AA1257" s="69">
        <f>VLOOKUP($A1257,공산품!$A255:$L1043,12,FALSE)</f>
        <v>7140</v>
      </c>
      <c r="AB1257" s="243">
        <f t="shared" si="210"/>
        <v>33.208955223880594</v>
      </c>
      <c r="AC1257" s="243">
        <f t="shared" si="211"/>
        <v>0</v>
      </c>
      <c r="AD1257" s="83"/>
    </row>
    <row r="1258" spans="1:30" s="64" customFormat="1" ht="14.1" customHeight="1">
      <c r="A1258" s="64">
        <v>250</v>
      </c>
      <c r="B1258" s="16" t="str">
        <f t="shared" si="212"/>
        <v>소시지500g알찬소시지제일제당</v>
      </c>
      <c r="C1258" s="85"/>
      <c r="D1258" s="93" t="s">
        <v>414</v>
      </c>
      <c r="E1258" s="93" t="s">
        <v>169</v>
      </c>
      <c r="F1258" s="93"/>
      <c r="G1258" s="87" t="s">
        <v>114</v>
      </c>
      <c r="H1258" s="96" t="s">
        <v>955</v>
      </c>
      <c r="I1258" s="87" t="s">
        <v>651</v>
      </c>
      <c r="J1258" s="68" t="str">
        <f>VLOOKUP($B1258,[1]전년동월vs전월vs당월!$A$7:$AC$1780,11,FALSE)</f>
        <v>-</v>
      </c>
      <c r="K1258" s="68" t="str">
        <f>VLOOKUP($B1258,[2]전년동월vs전월vs당월!$B$7:$AD$1796,11,FALSE)</f>
        <v>-</v>
      </c>
      <c r="L1258" s="69" t="str">
        <f>VLOOKUP($A1258,공산품!$A256:$L1044,9,FALSE)</f>
        <v>-</v>
      </c>
      <c r="M1258" s="243" t="e">
        <f t="shared" si="204"/>
        <v>#VALUE!</v>
      </c>
      <c r="N1258" s="243" t="e">
        <f t="shared" si="205"/>
        <v>#VALUE!</v>
      </c>
      <c r="O1258" s="68">
        <f>VLOOKUP($B1258,[1]전년동월vs전월vs당월!$A$7:$AC$1780,16,FALSE)</f>
        <v>2800</v>
      </c>
      <c r="P1258" s="68">
        <f>VLOOKUP($B1258,[2]전년동월vs전월vs당월!$B$7:$AD$1796,16,FALSE)</f>
        <v>2800</v>
      </c>
      <c r="Q1258" s="69" t="str">
        <f>VLOOKUP($A1258,공산품!$A256:$L1044,10,FALSE)</f>
        <v>-</v>
      </c>
      <c r="R1258" s="243" t="e">
        <f t="shared" si="206"/>
        <v>#VALUE!</v>
      </c>
      <c r="S1258" s="243" t="e">
        <f t="shared" si="207"/>
        <v>#VALUE!</v>
      </c>
      <c r="T1258" s="68">
        <f>VLOOKUP($B1258,[1]전년동월vs전월vs당월!$A$7:$AC$1780,21,FALSE)</f>
        <v>2580</v>
      </c>
      <c r="U1258" s="68">
        <f>VLOOKUP($B1258,[2]전년동월vs전월vs당월!$B$7:$AD$1796,21,FALSE)</f>
        <v>2580</v>
      </c>
      <c r="V1258" s="69">
        <f>VLOOKUP($A1258,공산품!$A256:$L1044,11,FALSE)</f>
        <v>2580</v>
      </c>
      <c r="W1258" s="243">
        <f t="shared" si="208"/>
        <v>0</v>
      </c>
      <c r="X1258" s="243">
        <f t="shared" si="209"/>
        <v>0</v>
      </c>
      <c r="Y1258" s="68">
        <f>VLOOKUP($B1258,[1]전년동월vs전월vs당월!$A$7:$AC$1780,26,FALSE)</f>
        <v>2580</v>
      </c>
      <c r="Z1258" s="68">
        <f>VLOOKUP($B1258,[2]전년동월vs전월vs당월!$B$7:$AD$1796,26,FALSE)</f>
        <v>2580</v>
      </c>
      <c r="AA1258" s="69">
        <f>VLOOKUP($A1258,공산품!$A256:$L1044,12,FALSE)</f>
        <v>2580</v>
      </c>
      <c r="AB1258" s="243">
        <f t="shared" si="210"/>
        <v>0</v>
      </c>
      <c r="AC1258" s="243">
        <f t="shared" si="211"/>
        <v>0</v>
      </c>
      <c r="AD1258" s="83"/>
    </row>
    <row r="1259" spans="1:30" s="64" customFormat="1" ht="14.1" customHeight="1">
      <c r="A1259" s="64">
        <v>251</v>
      </c>
      <c r="B1259" s="16" t="str">
        <f t="shared" si="212"/>
        <v>소시지kg켄터키후랑크청정원</v>
      </c>
      <c r="C1259" s="85"/>
      <c r="D1259" s="93" t="s">
        <v>414</v>
      </c>
      <c r="E1259" s="93" t="s">
        <v>169</v>
      </c>
      <c r="F1259" s="93"/>
      <c r="G1259" s="87" t="s">
        <v>416</v>
      </c>
      <c r="H1259" s="96" t="s">
        <v>172</v>
      </c>
      <c r="I1259" s="87" t="s">
        <v>653</v>
      </c>
      <c r="J1259" s="68" t="str">
        <f>VLOOKUP($B1259,[1]전년동월vs전월vs당월!$A$7:$AC$1780,11,FALSE)</f>
        <v>-</v>
      </c>
      <c r="K1259" s="68">
        <f>VLOOKUP($B1259,[2]전년동월vs전월vs당월!$B$7:$AD$1796,11,FALSE)</f>
        <v>5700</v>
      </c>
      <c r="L1259" s="69">
        <f>VLOOKUP($A1259,공산품!$A257:$L1045,9,FALSE)</f>
        <v>5700</v>
      </c>
      <c r="M1259" s="243" t="e">
        <f t="shared" si="204"/>
        <v>#VALUE!</v>
      </c>
      <c r="N1259" s="243">
        <f t="shared" si="205"/>
        <v>0</v>
      </c>
      <c r="O1259" s="68">
        <f>VLOOKUP($B1259,[1]전년동월vs전월vs당월!$A$7:$AC$1780,16,FALSE)</f>
        <v>6000</v>
      </c>
      <c r="P1259" s="68">
        <f>VLOOKUP($B1259,[2]전년동월vs전월vs당월!$B$7:$AD$1796,16,FALSE)</f>
        <v>6000</v>
      </c>
      <c r="Q1259" s="69" t="str">
        <f>VLOOKUP($A1259,공산품!$A257:$L1045,10,FALSE)</f>
        <v>-</v>
      </c>
      <c r="R1259" s="243" t="e">
        <f t="shared" si="206"/>
        <v>#VALUE!</v>
      </c>
      <c r="S1259" s="243" t="e">
        <f t="shared" si="207"/>
        <v>#VALUE!</v>
      </c>
      <c r="T1259" s="68">
        <f>VLOOKUP($B1259,[1]전년동월vs전월vs당월!$A$7:$AC$1780,21,FALSE)</f>
        <v>6150</v>
      </c>
      <c r="U1259" s="68" t="str">
        <f>VLOOKUP($B1259,[2]전년동월vs전월vs당월!$B$7:$AD$1796,21,FALSE)</f>
        <v>-</v>
      </c>
      <c r="V1259" s="69" t="str">
        <f>VLOOKUP($A1259,공산품!$A257:$L1045,11,FALSE)</f>
        <v>-</v>
      </c>
      <c r="W1259" s="243" t="e">
        <f t="shared" si="208"/>
        <v>#VALUE!</v>
      </c>
      <c r="X1259" s="243" t="e">
        <f t="shared" si="209"/>
        <v>#VALUE!</v>
      </c>
      <c r="Y1259" s="68" t="str">
        <f>VLOOKUP($B1259,[1]전년동월vs전월vs당월!$A$7:$AC$1780,26,FALSE)</f>
        <v>-</v>
      </c>
      <c r="Z1259" s="68">
        <f>VLOOKUP($B1259,[2]전년동월vs전월vs당월!$B$7:$AD$1796,26,FALSE)</f>
        <v>14550</v>
      </c>
      <c r="AA1259" s="69">
        <f>VLOOKUP($A1259,공산품!$A257:$L1045,12,FALSE)</f>
        <v>14550</v>
      </c>
      <c r="AB1259" s="243" t="e">
        <f t="shared" si="210"/>
        <v>#VALUE!</v>
      </c>
      <c r="AC1259" s="243">
        <f t="shared" si="211"/>
        <v>0</v>
      </c>
      <c r="AD1259" s="83"/>
    </row>
    <row r="1260" spans="1:30" s="64" customFormat="1" ht="14.1" customHeight="1">
      <c r="A1260" s="64">
        <v>252</v>
      </c>
      <c r="B1260" s="16" t="str">
        <f t="shared" si="212"/>
        <v>소시지kg후랑크,32개입롯데</v>
      </c>
      <c r="C1260" s="85"/>
      <c r="D1260" s="93" t="s">
        <v>414</v>
      </c>
      <c r="E1260" s="93" t="s">
        <v>169</v>
      </c>
      <c r="F1260" s="93"/>
      <c r="G1260" s="87" t="s">
        <v>416</v>
      </c>
      <c r="H1260" s="96" t="s">
        <v>956</v>
      </c>
      <c r="I1260" s="87" t="s">
        <v>383</v>
      </c>
      <c r="J1260" s="68">
        <f>VLOOKUP($B1260,[1]전년동월vs전월vs당월!$A$7:$AC$1780,11,FALSE)</f>
        <v>7250</v>
      </c>
      <c r="K1260" s="68">
        <f>VLOOKUP($B1260,[2]전년동월vs전월vs당월!$B$7:$AD$1796,11,FALSE)</f>
        <v>7250</v>
      </c>
      <c r="L1260" s="69">
        <f>VLOOKUP($A1260,공산품!$A258:$L1046,9,FALSE)</f>
        <v>7250</v>
      </c>
      <c r="M1260" s="243">
        <f t="shared" si="204"/>
        <v>0</v>
      </c>
      <c r="N1260" s="243">
        <f t="shared" si="205"/>
        <v>0</v>
      </c>
      <c r="O1260" s="68" t="str">
        <f>VLOOKUP($B1260,[1]전년동월vs전월vs당월!$A$7:$AC$1780,16,FALSE)</f>
        <v>-</v>
      </c>
      <c r="P1260" s="68" t="str">
        <f>VLOOKUP($B1260,[2]전년동월vs전월vs당월!$B$7:$AD$1796,16,FALSE)</f>
        <v>-</v>
      </c>
      <c r="Q1260" s="69" t="str">
        <f>VLOOKUP($A1260,공산품!$A258:$L1046,10,FALSE)</f>
        <v>-</v>
      </c>
      <c r="R1260" s="243" t="e">
        <f t="shared" si="206"/>
        <v>#VALUE!</v>
      </c>
      <c r="S1260" s="243" t="e">
        <f t="shared" si="207"/>
        <v>#VALUE!</v>
      </c>
      <c r="T1260" s="68" t="str">
        <f>VLOOKUP($B1260,[1]전년동월vs전월vs당월!$A$7:$AC$1780,21,FALSE)</f>
        <v>-</v>
      </c>
      <c r="U1260" s="68" t="str">
        <f>VLOOKUP($B1260,[2]전년동월vs전월vs당월!$B$7:$AD$1796,21,FALSE)</f>
        <v>-</v>
      </c>
      <c r="V1260" s="69" t="str">
        <f>VLOOKUP($A1260,공산품!$A258:$L1046,11,FALSE)</f>
        <v>-</v>
      </c>
      <c r="W1260" s="243" t="e">
        <f t="shared" si="208"/>
        <v>#VALUE!</v>
      </c>
      <c r="X1260" s="243" t="e">
        <f t="shared" si="209"/>
        <v>#VALUE!</v>
      </c>
      <c r="Y1260" s="68" t="str">
        <f>VLOOKUP($B1260,[1]전년동월vs전월vs당월!$A$7:$AC$1780,26,FALSE)</f>
        <v>-</v>
      </c>
      <c r="Z1260" s="68" t="str">
        <f>VLOOKUP($B1260,[2]전년동월vs전월vs당월!$B$7:$AD$1796,26,FALSE)</f>
        <v>-</v>
      </c>
      <c r="AA1260" s="69" t="str">
        <f>VLOOKUP($A1260,공산품!$A258:$L1046,12,FALSE)</f>
        <v>-</v>
      </c>
      <c r="AB1260" s="243" t="e">
        <f t="shared" si="210"/>
        <v>#VALUE!</v>
      </c>
      <c r="AC1260" s="243" t="e">
        <f t="shared" si="211"/>
        <v>#VALUE!</v>
      </c>
      <c r="AD1260" s="83"/>
    </row>
    <row r="1261" spans="1:30" s="64" customFormat="1" ht="14.1" customHeight="1">
      <c r="A1261" s="64">
        <v>253</v>
      </c>
      <c r="B1261" s="16" t="str">
        <f t="shared" si="212"/>
        <v>소시지kg알뜰비엔나,820g롯데</v>
      </c>
      <c r="C1261" s="85"/>
      <c r="D1261" s="93" t="s">
        <v>414</v>
      </c>
      <c r="E1261" s="93" t="s">
        <v>169</v>
      </c>
      <c r="F1261" s="93"/>
      <c r="G1261" s="87" t="s">
        <v>416</v>
      </c>
      <c r="H1261" s="96" t="s">
        <v>957</v>
      </c>
      <c r="I1261" s="87" t="s">
        <v>383</v>
      </c>
      <c r="J1261" s="68">
        <f>VLOOKUP($B1261,[1]전년동월vs전월vs당월!$A$7:$AC$1780,11,FALSE)</f>
        <v>10540</v>
      </c>
      <c r="K1261" s="68">
        <f>VLOOKUP($B1261,[2]전년동월vs전월vs당월!$B$7:$AD$1796,11,FALSE)</f>
        <v>10540</v>
      </c>
      <c r="L1261" s="69">
        <f>VLOOKUP($A1261,공산품!$A259:$L1047,9,FALSE)</f>
        <v>10550</v>
      </c>
      <c r="M1261" s="243">
        <f t="shared" si="204"/>
        <v>9.4876660341555979E-2</v>
      </c>
      <c r="N1261" s="243">
        <f t="shared" si="205"/>
        <v>9.4876660341555979E-2</v>
      </c>
      <c r="O1261" s="68" t="str">
        <f>VLOOKUP($B1261,[1]전년동월vs전월vs당월!$A$7:$AC$1780,16,FALSE)</f>
        <v>-</v>
      </c>
      <c r="P1261" s="68" t="str">
        <f>VLOOKUP($B1261,[2]전년동월vs전월vs당월!$B$7:$AD$1796,16,FALSE)</f>
        <v>-</v>
      </c>
      <c r="Q1261" s="69" t="str">
        <f>VLOOKUP($A1261,공산품!$A259:$L1047,10,FALSE)</f>
        <v>-</v>
      </c>
      <c r="R1261" s="243" t="e">
        <f t="shared" si="206"/>
        <v>#VALUE!</v>
      </c>
      <c r="S1261" s="243" t="e">
        <f t="shared" si="207"/>
        <v>#VALUE!</v>
      </c>
      <c r="T1261" s="68" t="str">
        <f>VLOOKUP($B1261,[1]전년동월vs전월vs당월!$A$7:$AC$1780,21,FALSE)</f>
        <v>-</v>
      </c>
      <c r="U1261" s="68" t="str">
        <f>VLOOKUP($B1261,[2]전년동월vs전월vs당월!$B$7:$AD$1796,21,FALSE)</f>
        <v>-</v>
      </c>
      <c r="V1261" s="69" t="str">
        <f>VLOOKUP($A1261,공산품!$A259:$L1047,11,FALSE)</f>
        <v>-</v>
      </c>
      <c r="W1261" s="243" t="e">
        <f t="shared" si="208"/>
        <v>#VALUE!</v>
      </c>
      <c r="X1261" s="243" t="e">
        <f t="shared" si="209"/>
        <v>#VALUE!</v>
      </c>
      <c r="Y1261" s="68">
        <f>VLOOKUP($B1261,[1]전년동월vs전월vs당월!$A$7:$AC$1780,26,FALSE)</f>
        <v>12250</v>
      </c>
      <c r="Z1261" s="68">
        <f>VLOOKUP($B1261,[2]전년동월vs전월vs당월!$B$7:$AD$1796,26,FALSE)</f>
        <v>12250</v>
      </c>
      <c r="AA1261" s="69">
        <f>VLOOKUP($A1261,공산품!$A259:$L1047,12,FALSE)</f>
        <v>12250</v>
      </c>
      <c r="AB1261" s="243">
        <f t="shared" si="210"/>
        <v>0</v>
      </c>
      <c r="AC1261" s="243">
        <f t="shared" si="211"/>
        <v>0</v>
      </c>
      <c r="AD1261" s="83"/>
    </row>
    <row r="1262" spans="1:30" s="64" customFormat="1" ht="14.1" customHeight="1">
      <c r="A1262" s="64">
        <v>254</v>
      </c>
      <c r="B1262" s="16" t="str">
        <f t="shared" si="212"/>
        <v>소시지/동원kg비엔나,위너소시지,7g,143개동원</v>
      </c>
      <c r="C1262" s="85"/>
      <c r="D1262" s="93" t="s">
        <v>414</v>
      </c>
      <c r="E1262" s="93" t="s">
        <v>169</v>
      </c>
      <c r="F1262" s="93" t="s">
        <v>879</v>
      </c>
      <c r="G1262" s="87" t="s">
        <v>416</v>
      </c>
      <c r="H1262" s="96" t="s">
        <v>958</v>
      </c>
      <c r="I1262" s="87" t="s">
        <v>380</v>
      </c>
      <c r="J1262" s="68">
        <f>VLOOKUP($B1262,[1]전년동월vs전월vs당월!$A$7:$AC$1780,11,FALSE)</f>
        <v>8900</v>
      </c>
      <c r="K1262" s="68">
        <f>VLOOKUP($B1262,[2]전년동월vs전월vs당월!$B$7:$AD$1796,11,FALSE)</f>
        <v>8900</v>
      </c>
      <c r="L1262" s="69">
        <f>VLOOKUP($A1262,공산품!$A260:$L1048,9,FALSE)</f>
        <v>6300</v>
      </c>
      <c r="M1262" s="243">
        <f t="shared" si="204"/>
        <v>-29.213483146067414</v>
      </c>
      <c r="N1262" s="243">
        <f t="shared" si="205"/>
        <v>-29.213483146067414</v>
      </c>
      <c r="O1262" s="68" t="str">
        <f>VLOOKUP($B1262,[1]전년동월vs전월vs당월!$A$7:$AC$1780,16,FALSE)</f>
        <v>-</v>
      </c>
      <c r="P1262" s="68" t="str">
        <f>VLOOKUP($B1262,[2]전년동월vs전월vs당월!$B$7:$AD$1796,16,FALSE)</f>
        <v>-</v>
      </c>
      <c r="Q1262" s="69" t="str">
        <f>VLOOKUP($A1262,공산품!$A260:$L1048,10,FALSE)</f>
        <v>-</v>
      </c>
      <c r="R1262" s="243" t="e">
        <f t="shared" si="206"/>
        <v>#VALUE!</v>
      </c>
      <c r="S1262" s="243" t="e">
        <f t="shared" si="207"/>
        <v>#VALUE!</v>
      </c>
      <c r="T1262" s="68">
        <f>VLOOKUP($B1262,[1]전년동월vs전월vs당월!$A$7:$AC$1780,21,FALSE)</f>
        <v>9970</v>
      </c>
      <c r="U1262" s="68" t="str">
        <f>VLOOKUP($B1262,[2]전년동월vs전월vs당월!$B$7:$AD$1796,21,FALSE)</f>
        <v>-</v>
      </c>
      <c r="V1262" s="69" t="str">
        <f>VLOOKUP($A1262,공산품!$A260:$L1048,11,FALSE)</f>
        <v>-</v>
      </c>
      <c r="W1262" s="243" t="e">
        <f t="shared" si="208"/>
        <v>#VALUE!</v>
      </c>
      <c r="X1262" s="243" t="e">
        <f t="shared" si="209"/>
        <v>#VALUE!</v>
      </c>
      <c r="Y1262" s="68">
        <f>VLOOKUP($B1262,[1]전년동월vs전월vs당월!$A$7:$AC$1780,26,FALSE)</f>
        <v>9980</v>
      </c>
      <c r="Z1262" s="68">
        <f>VLOOKUP($B1262,[2]전년동월vs전월vs당월!$B$7:$AD$1796,26,FALSE)</f>
        <v>9980</v>
      </c>
      <c r="AA1262" s="69">
        <f>VLOOKUP($A1262,공산품!$A260:$L1048,12,FALSE)</f>
        <v>9980</v>
      </c>
      <c r="AB1262" s="243">
        <f t="shared" si="210"/>
        <v>0</v>
      </c>
      <c r="AC1262" s="243">
        <f t="shared" si="211"/>
        <v>0</v>
      </c>
      <c r="AD1262" s="83"/>
    </row>
    <row r="1263" spans="1:30" s="64" customFormat="1" ht="14.1" customHeight="1">
      <c r="A1263" s="64">
        <v>255</v>
      </c>
      <c r="B1263" s="16" t="str">
        <f t="shared" si="212"/>
        <v>소시지kg켄터키후랑크제일제당</v>
      </c>
      <c r="C1263" s="85"/>
      <c r="D1263" s="93" t="s">
        <v>414</v>
      </c>
      <c r="E1263" s="93" t="s">
        <v>169</v>
      </c>
      <c r="F1263" s="93"/>
      <c r="G1263" s="87" t="s">
        <v>416</v>
      </c>
      <c r="H1263" s="96" t="s">
        <v>172</v>
      </c>
      <c r="I1263" s="87" t="s">
        <v>651</v>
      </c>
      <c r="J1263" s="68">
        <f>VLOOKUP($B1263,[1]전년동월vs전월vs당월!$A$7:$AC$1780,11,FALSE)</f>
        <v>7200</v>
      </c>
      <c r="K1263" s="68">
        <f>VLOOKUP($B1263,[2]전년동월vs전월vs당월!$B$7:$AD$1796,11,FALSE)</f>
        <v>7200</v>
      </c>
      <c r="L1263" s="69">
        <f>VLOOKUP($A1263,공산품!$A261:$L1049,9,FALSE)</f>
        <v>7500</v>
      </c>
      <c r="M1263" s="243">
        <f t="shared" si="204"/>
        <v>4.166666666666667</v>
      </c>
      <c r="N1263" s="243">
        <f t="shared" si="205"/>
        <v>4.166666666666667</v>
      </c>
      <c r="O1263" s="68" t="str">
        <f>VLOOKUP($B1263,[1]전년동월vs전월vs당월!$A$7:$AC$1780,16,FALSE)</f>
        <v>-</v>
      </c>
      <c r="P1263" s="68" t="str">
        <f>VLOOKUP($B1263,[2]전년동월vs전월vs당월!$B$7:$AD$1796,16,FALSE)</f>
        <v>-</v>
      </c>
      <c r="Q1263" s="69" t="str">
        <f>VLOOKUP($A1263,공산품!$A261:$L1049,10,FALSE)</f>
        <v>-</v>
      </c>
      <c r="R1263" s="243" t="e">
        <f t="shared" si="206"/>
        <v>#VALUE!</v>
      </c>
      <c r="S1263" s="243" t="e">
        <f t="shared" si="207"/>
        <v>#VALUE!</v>
      </c>
      <c r="T1263" s="68">
        <f>VLOOKUP($B1263,[1]전년동월vs전월vs당월!$A$7:$AC$1780,21,FALSE)</f>
        <v>6150</v>
      </c>
      <c r="U1263" s="68" t="str">
        <f>VLOOKUP($B1263,[2]전년동월vs전월vs당월!$B$7:$AD$1796,21,FALSE)</f>
        <v>-</v>
      </c>
      <c r="V1263" s="69" t="str">
        <f>VLOOKUP($A1263,공산품!$A261:$L1049,11,FALSE)</f>
        <v>-</v>
      </c>
      <c r="W1263" s="243" t="e">
        <f t="shared" si="208"/>
        <v>#VALUE!</v>
      </c>
      <c r="X1263" s="243" t="e">
        <f t="shared" si="209"/>
        <v>#VALUE!</v>
      </c>
      <c r="Y1263" s="68">
        <f>VLOOKUP($B1263,[1]전년동월vs전월vs당월!$A$7:$AC$1780,26,FALSE)</f>
        <v>5200</v>
      </c>
      <c r="Z1263" s="68">
        <f>VLOOKUP($B1263,[2]전년동월vs전월vs당월!$B$7:$AD$1796,26,FALSE)</f>
        <v>8700</v>
      </c>
      <c r="AA1263" s="69">
        <f>VLOOKUP($A1263,공산품!$A261:$L1049,12,FALSE)</f>
        <v>9080</v>
      </c>
      <c r="AB1263" s="243">
        <f t="shared" si="210"/>
        <v>74.615384615384613</v>
      </c>
      <c r="AC1263" s="243">
        <f t="shared" si="211"/>
        <v>4.3678160919540234</v>
      </c>
      <c r="AD1263" s="111"/>
    </row>
    <row r="1264" spans="1:30" s="64" customFormat="1" ht="14.1" customHeight="1">
      <c r="A1264" s="64">
        <v>256</v>
      </c>
      <c r="B1264" s="16" t="str">
        <f t="shared" si="212"/>
        <v>소시지kg스모크비엔나롯데</v>
      </c>
      <c r="C1264" s="85"/>
      <c r="D1264" s="93" t="s">
        <v>414</v>
      </c>
      <c r="E1264" s="93" t="s">
        <v>169</v>
      </c>
      <c r="F1264" s="93"/>
      <c r="G1264" s="87" t="s">
        <v>416</v>
      </c>
      <c r="H1264" s="96" t="s">
        <v>959</v>
      </c>
      <c r="I1264" s="87" t="s">
        <v>383</v>
      </c>
      <c r="J1264" s="68" t="str">
        <f>VLOOKUP($B1264,[1]전년동월vs전월vs당월!$A$7:$AC$1780,11,FALSE)</f>
        <v>-</v>
      </c>
      <c r="K1264" s="68" t="str">
        <f>VLOOKUP($B1264,[2]전년동월vs전월vs당월!$B$7:$AD$1796,11,FALSE)</f>
        <v>-</v>
      </c>
      <c r="L1264" s="69" t="str">
        <f>VLOOKUP($A1264,공산품!$A262:$L1050,9,FALSE)</f>
        <v>-</v>
      </c>
      <c r="M1264" s="243" t="e">
        <f t="shared" si="204"/>
        <v>#VALUE!</v>
      </c>
      <c r="N1264" s="243" t="e">
        <f t="shared" si="205"/>
        <v>#VALUE!</v>
      </c>
      <c r="O1264" s="68" t="str">
        <f>VLOOKUP($B1264,[1]전년동월vs전월vs당월!$A$7:$AC$1780,16,FALSE)</f>
        <v>-</v>
      </c>
      <c r="P1264" s="68" t="str">
        <f>VLOOKUP($B1264,[2]전년동월vs전월vs당월!$B$7:$AD$1796,16,FALSE)</f>
        <v>-</v>
      </c>
      <c r="Q1264" s="69">
        <f>VLOOKUP($A1264,공산품!$A262:$L1050,10,FALSE)</f>
        <v>5500</v>
      </c>
      <c r="R1264" s="243" t="e">
        <f t="shared" si="206"/>
        <v>#VALUE!</v>
      </c>
      <c r="S1264" s="243" t="e">
        <f t="shared" si="207"/>
        <v>#VALUE!</v>
      </c>
      <c r="T1264" s="68" t="str">
        <f>VLOOKUP($B1264,[1]전년동월vs전월vs당월!$A$7:$AC$1780,21,FALSE)</f>
        <v>-</v>
      </c>
      <c r="U1264" s="68" t="str">
        <f>VLOOKUP($B1264,[2]전년동월vs전월vs당월!$B$7:$AD$1796,21,FALSE)</f>
        <v>-</v>
      </c>
      <c r="V1264" s="69" t="str">
        <f>VLOOKUP($A1264,공산품!$A262:$L1050,11,FALSE)</f>
        <v>-</v>
      </c>
      <c r="W1264" s="243" t="e">
        <f t="shared" si="208"/>
        <v>#VALUE!</v>
      </c>
      <c r="X1264" s="243" t="e">
        <f t="shared" si="209"/>
        <v>#VALUE!</v>
      </c>
      <c r="Y1264" s="68">
        <f>VLOOKUP($B1264,[1]전년동월vs전월vs당월!$A$7:$AC$1780,26,FALSE)</f>
        <v>8120</v>
      </c>
      <c r="Z1264" s="68">
        <f>VLOOKUP($B1264,[2]전년동월vs전월vs당월!$B$7:$AD$1796,26,FALSE)</f>
        <v>8300</v>
      </c>
      <c r="AA1264" s="69" t="str">
        <f>VLOOKUP($A1264,공산품!$A262:$L1050,12,FALSE)</f>
        <v>-</v>
      </c>
      <c r="AB1264" s="243" t="e">
        <f t="shared" si="210"/>
        <v>#VALUE!</v>
      </c>
      <c r="AC1264" s="243" t="e">
        <f t="shared" si="211"/>
        <v>#VALUE!</v>
      </c>
      <c r="AD1264" s="111"/>
    </row>
    <row r="1265" spans="1:30" s="64" customFormat="1" ht="14.1" customHeight="1">
      <c r="A1265" s="64">
        <v>257</v>
      </c>
      <c r="B1265" s="16" t="str">
        <f t="shared" si="212"/>
        <v>소시지돈육90.21(국산27.6 ,수입산72.4)/CJkg비엔나소시지제일제당</v>
      </c>
      <c r="C1265" s="85"/>
      <c r="D1265" s="93" t="s">
        <v>414</v>
      </c>
      <c r="E1265" s="93" t="s">
        <v>169</v>
      </c>
      <c r="F1265" s="93" t="s">
        <v>960</v>
      </c>
      <c r="G1265" s="87" t="s">
        <v>416</v>
      </c>
      <c r="H1265" s="96" t="s">
        <v>170</v>
      </c>
      <c r="I1265" s="87" t="s">
        <v>651</v>
      </c>
      <c r="J1265" s="68">
        <f>VLOOKUP($B1265,[1]전년동월vs전월vs당월!$A$7:$AC$1780,11,FALSE)</f>
        <v>11700</v>
      </c>
      <c r="K1265" s="68">
        <f>VLOOKUP($B1265,[2]전년동월vs전월vs당월!$B$7:$AD$1796,11,FALSE)</f>
        <v>11700</v>
      </c>
      <c r="L1265" s="69">
        <f>VLOOKUP($A1265,공산품!$A263:$L1051,9,FALSE)</f>
        <v>11700</v>
      </c>
      <c r="M1265" s="243">
        <f t="shared" si="204"/>
        <v>0</v>
      </c>
      <c r="N1265" s="243">
        <f t="shared" si="205"/>
        <v>0</v>
      </c>
      <c r="O1265" s="68" t="str">
        <f>VLOOKUP($B1265,[1]전년동월vs전월vs당월!$A$7:$AC$1780,16,FALSE)</f>
        <v>-</v>
      </c>
      <c r="P1265" s="68" t="str">
        <f>VLOOKUP($B1265,[2]전년동월vs전월vs당월!$B$7:$AD$1796,16,FALSE)</f>
        <v>-</v>
      </c>
      <c r="Q1265" s="69" t="str">
        <f>VLOOKUP($A1265,공산품!$A263:$L1051,10,FALSE)</f>
        <v>-</v>
      </c>
      <c r="R1265" s="243" t="e">
        <f t="shared" si="206"/>
        <v>#VALUE!</v>
      </c>
      <c r="S1265" s="243" t="e">
        <f t="shared" si="207"/>
        <v>#VALUE!</v>
      </c>
      <c r="T1265" s="68">
        <f>VLOOKUP($B1265,[1]전년동월vs전월vs당월!$A$7:$AC$1780,21,FALSE)</f>
        <v>14950</v>
      </c>
      <c r="U1265" s="68" t="str">
        <f>VLOOKUP($B1265,[2]전년동월vs전월vs당월!$B$7:$AD$1796,21,FALSE)</f>
        <v>-</v>
      </c>
      <c r="V1265" s="69" t="str">
        <f>VLOOKUP($A1265,공산품!$A263:$L1051,11,FALSE)</f>
        <v>-</v>
      </c>
      <c r="W1265" s="243" t="e">
        <f t="shared" si="208"/>
        <v>#VALUE!</v>
      </c>
      <c r="X1265" s="243" t="e">
        <f t="shared" si="209"/>
        <v>#VALUE!</v>
      </c>
      <c r="Y1265" s="68">
        <f>VLOOKUP($B1265,[1]전년동월vs전월vs당월!$A$7:$AC$1780,26,FALSE)</f>
        <v>9900</v>
      </c>
      <c r="Z1265" s="68">
        <f>VLOOKUP($B1265,[2]전년동월vs전월vs당월!$B$7:$AD$1796,26,FALSE)</f>
        <v>14950</v>
      </c>
      <c r="AA1265" s="69">
        <f>VLOOKUP($A1265,공산품!$A263:$L1051,12,FALSE)</f>
        <v>14950</v>
      </c>
      <c r="AB1265" s="243">
        <f t="shared" si="210"/>
        <v>51.01010101010101</v>
      </c>
      <c r="AC1265" s="243">
        <f t="shared" si="211"/>
        <v>0</v>
      </c>
      <c r="AD1265" s="111"/>
    </row>
    <row r="1266" spans="1:30" s="64" customFormat="1" ht="14.1" customHeight="1">
      <c r="A1266" s="64">
        <v>258</v>
      </c>
      <c r="B1266" s="16" t="str">
        <f t="shared" si="212"/>
        <v>소시지kg주부9단목우촌</v>
      </c>
      <c r="C1266" s="85"/>
      <c r="D1266" s="93" t="s">
        <v>414</v>
      </c>
      <c r="E1266" s="93" t="s">
        <v>169</v>
      </c>
      <c r="F1266" s="93"/>
      <c r="G1266" s="87" t="s">
        <v>416</v>
      </c>
      <c r="H1266" s="96" t="s">
        <v>171</v>
      </c>
      <c r="I1266" s="87" t="s">
        <v>949</v>
      </c>
      <c r="J1266" s="68" t="str">
        <f>VLOOKUP($B1266,[1]전년동월vs전월vs당월!$A$7:$AC$1780,11,FALSE)</f>
        <v>-</v>
      </c>
      <c r="K1266" s="68" t="str">
        <f>VLOOKUP($B1266,[2]전년동월vs전월vs당월!$B$7:$AD$1796,11,FALSE)</f>
        <v>-</v>
      </c>
      <c r="L1266" s="69" t="str">
        <f>VLOOKUP($A1266,공산품!$A264:$L1052,9,FALSE)</f>
        <v>-</v>
      </c>
      <c r="M1266" s="243" t="e">
        <f t="shared" ref="M1266:M1329" si="213">(L1266-J1266)*100/J1266</f>
        <v>#VALUE!</v>
      </c>
      <c r="N1266" s="243" t="e">
        <f t="shared" ref="N1266:N1329" si="214">(L1266-K1266)*100/K1266</f>
        <v>#VALUE!</v>
      </c>
      <c r="O1266" s="68" t="str">
        <f>VLOOKUP($B1266,[1]전년동월vs전월vs당월!$A$7:$AC$1780,16,FALSE)</f>
        <v>-</v>
      </c>
      <c r="P1266" s="68" t="str">
        <f>VLOOKUP($B1266,[2]전년동월vs전월vs당월!$B$7:$AD$1796,16,FALSE)</f>
        <v>-</v>
      </c>
      <c r="Q1266" s="69" t="str">
        <f>VLOOKUP($A1266,공산품!$A264:$L1052,10,FALSE)</f>
        <v>-</v>
      </c>
      <c r="R1266" s="243" t="e">
        <f t="shared" ref="R1266:R1329" si="215">(Q1266-O1266)*100/O1266</f>
        <v>#VALUE!</v>
      </c>
      <c r="S1266" s="243" t="e">
        <f t="shared" ref="S1266:S1329" si="216">(Q1266-P1266)*100/P1266</f>
        <v>#VALUE!</v>
      </c>
      <c r="T1266" s="68">
        <f>VLOOKUP($B1266,[1]전년동월vs전월vs당월!$A$7:$AC$1780,21,FALSE)</f>
        <v>13200</v>
      </c>
      <c r="U1266" s="68">
        <f>VLOOKUP($B1266,[2]전년동월vs전월vs당월!$B$7:$AD$1796,21,FALSE)</f>
        <v>13200</v>
      </c>
      <c r="V1266" s="69" t="str">
        <f>VLOOKUP($A1266,공산품!$A264:$L1052,11,FALSE)</f>
        <v>-</v>
      </c>
      <c r="W1266" s="243" t="e">
        <f t="shared" ref="W1266:W1329" si="217">(V1266-T1266)*100/T1266</f>
        <v>#VALUE!</v>
      </c>
      <c r="X1266" s="243" t="e">
        <f t="shared" ref="X1266:X1329" si="218">(V1266-U1266)*100/U1266</f>
        <v>#VALUE!</v>
      </c>
      <c r="Y1266" s="68">
        <f>VLOOKUP($B1266,[1]전년동월vs전월vs당월!$A$7:$AC$1780,26,FALSE)</f>
        <v>5820</v>
      </c>
      <c r="Z1266" s="68">
        <f>VLOOKUP($B1266,[2]전년동월vs전월vs당월!$B$7:$AD$1796,26,FALSE)</f>
        <v>15030</v>
      </c>
      <c r="AA1266" s="69">
        <f>VLOOKUP($A1266,공산품!$A264:$L1052,12,FALSE)</f>
        <v>15030</v>
      </c>
      <c r="AB1266" s="243">
        <f t="shared" ref="AB1266:AB1329" si="219">(AA1266-Y1266)*100/Y1266</f>
        <v>158.24742268041237</v>
      </c>
      <c r="AC1266" s="243">
        <f t="shared" ref="AC1266:AC1329" si="220">(AA1266-Z1266)*100/Z1266</f>
        <v>0</v>
      </c>
      <c r="AD1266" s="83"/>
    </row>
    <row r="1267" spans="1:30" s="64" customFormat="1" ht="14.1" customHeight="1">
      <c r="A1267" s="64">
        <v>259</v>
      </c>
      <c r="B1267" s="16" t="str">
        <f t="shared" si="212"/>
        <v>소시지kg켄터키후랑크,개당30g,34개동원</v>
      </c>
      <c r="C1267" s="85"/>
      <c r="D1267" s="93" t="s">
        <v>414</v>
      </c>
      <c r="E1267" s="93" t="s">
        <v>169</v>
      </c>
      <c r="F1267" s="93"/>
      <c r="G1267" s="87" t="s">
        <v>416</v>
      </c>
      <c r="H1267" s="96" t="s">
        <v>961</v>
      </c>
      <c r="I1267" s="87" t="s">
        <v>380</v>
      </c>
      <c r="J1267" s="68" t="str">
        <f>VLOOKUP($B1267,[1]전년동월vs전월vs당월!$A$7:$AC$1780,11,FALSE)</f>
        <v>-</v>
      </c>
      <c r="K1267" s="68" t="str">
        <f>VLOOKUP($B1267,[2]전년동월vs전월vs당월!$B$7:$AD$1796,11,FALSE)</f>
        <v>-</v>
      </c>
      <c r="L1267" s="69" t="str">
        <f>VLOOKUP($A1267,공산품!$A265:$L1053,9,FALSE)</f>
        <v>-</v>
      </c>
      <c r="M1267" s="243" t="e">
        <f t="shared" si="213"/>
        <v>#VALUE!</v>
      </c>
      <c r="N1267" s="243" t="e">
        <f t="shared" si="214"/>
        <v>#VALUE!</v>
      </c>
      <c r="O1267" s="68" t="str">
        <f>VLOOKUP($B1267,[1]전년동월vs전월vs당월!$A$7:$AC$1780,16,FALSE)</f>
        <v>-</v>
      </c>
      <c r="P1267" s="68" t="str">
        <f>VLOOKUP($B1267,[2]전년동월vs전월vs당월!$B$7:$AD$1796,16,FALSE)</f>
        <v>-</v>
      </c>
      <c r="Q1267" s="69" t="str">
        <f>VLOOKUP($A1267,공산품!$A265:$L1053,10,FALSE)</f>
        <v>-</v>
      </c>
      <c r="R1267" s="243" t="e">
        <f t="shared" si="215"/>
        <v>#VALUE!</v>
      </c>
      <c r="S1267" s="243" t="e">
        <f t="shared" si="216"/>
        <v>#VALUE!</v>
      </c>
      <c r="T1267" s="68" t="str">
        <f>VLOOKUP($B1267,[1]전년동월vs전월vs당월!$A$7:$AC$1780,21,FALSE)</f>
        <v>-</v>
      </c>
      <c r="U1267" s="68" t="str">
        <f>VLOOKUP($B1267,[2]전년동월vs전월vs당월!$B$7:$AD$1796,21,FALSE)</f>
        <v>-</v>
      </c>
      <c r="V1267" s="69" t="str">
        <f>VLOOKUP($A1267,공산품!$A265:$L1053,11,FALSE)</f>
        <v>-</v>
      </c>
      <c r="W1267" s="243" t="e">
        <f t="shared" si="217"/>
        <v>#VALUE!</v>
      </c>
      <c r="X1267" s="243" t="e">
        <f t="shared" si="218"/>
        <v>#VALUE!</v>
      </c>
      <c r="Y1267" s="68">
        <f>VLOOKUP($B1267,[1]전년동월vs전월vs당월!$A$7:$AC$1780,26,FALSE)</f>
        <v>5980</v>
      </c>
      <c r="Z1267" s="68">
        <f>VLOOKUP($B1267,[2]전년동월vs전월vs당월!$B$7:$AD$1796,26,FALSE)</f>
        <v>5980</v>
      </c>
      <c r="AA1267" s="69">
        <f>VLOOKUP($A1267,공산품!$A265:$L1053,12,FALSE)</f>
        <v>5980</v>
      </c>
      <c r="AB1267" s="243">
        <f t="shared" si="219"/>
        <v>0</v>
      </c>
      <c r="AC1267" s="243">
        <f t="shared" si="220"/>
        <v>0</v>
      </c>
      <c r="AD1267" s="83"/>
    </row>
    <row r="1268" spans="1:30" s="64" customFormat="1" ht="14.1" customHeight="1">
      <c r="A1268" s="64">
        <v>260</v>
      </c>
      <c r="B1268" s="16" t="str">
        <f t="shared" si="212"/>
        <v>소시지무아질산kg우리아이켄터키소시지대상</v>
      </c>
      <c r="C1268" s="85"/>
      <c r="D1268" s="93" t="s">
        <v>414</v>
      </c>
      <c r="E1268" s="93" t="s">
        <v>169</v>
      </c>
      <c r="F1268" s="93" t="s">
        <v>962</v>
      </c>
      <c r="G1268" s="87" t="s">
        <v>416</v>
      </c>
      <c r="H1268" s="96" t="s">
        <v>963</v>
      </c>
      <c r="I1268" s="87" t="s">
        <v>386</v>
      </c>
      <c r="J1268" s="68">
        <f>VLOOKUP($B1268,[1]전년동월vs전월vs당월!$A$7:$AC$1780,11,FALSE)</f>
        <v>5700</v>
      </c>
      <c r="K1268" s="68" t="str">
        <f>VLOOKUP($B1268,[2]전년동월vs전월vs당월!$B$7:$AD$1796,11,FALSE)</f>
        <v>-</v>
      </c>
      <c r="L1268" s="69" t="str">
        <f>VLOOKUP($A1268,공산품!$A266:$L1054,9,FALSE)</f>
        <v>-</v>
      </c>
      <c r="M1268" s="243" t="e">
        <f t="shared" si="213"/>
        <v>#VALUE!</v>
      </c>
      <c r="N1268" s="243" t="e">
        <f t="shared" si="214"/>
        <v>#VALUE!</v>
      </c>
      <c r="O1268" s="68" t="str">
        <f>VLOOKUP($B1268,[1]전년동월vs전월vs당월!$A$7:$AC$1780,16,FALSE)</f>
        <v>-</v>
      </c>
      <c r="P1268" s="68" t="str">
        <f>VLOOKUP($B1268,[2]전년동월vs전월vs당월!$B$7:$AD$1796,16,FALSE)</f>
        <v>-</v>
      </c>
      <c r="Q1268" s="69" t="str">
        <f>VLOOKUP($A1268,공산품!$A266:$L1054,10,FALSE)</f>
        <v>-</v>
      </c>
      <c r="R1268" s="243" t="e">
        <f t="shared" si="215"/>
        <v>#VALUE!</v>
      </c>
      <c r="S1268" s="243" t="e">
        <f t="shared" si="216"/>
        <v>#VALUE!</v>
      </c>
      <c r="T1268" s="68" t="str">
        <f>VLOOKUP($B1268,[1]전년동월vs전월vs당월!$A$7:$AC$1780,21,FALSE)</f>
        <v>-</v>
      </c>
      <c r="U1268" s="68" t="str">
        <f>VLOOKUP($B1268,[2]전년동월vs전월vs당월!$B$7:$AD$1796,21,FALSE)</f>
        <v>-</v>
      </c>
      <c r="V1268" s="69" t="str">
        <f>VLOOKUP($A1268,공산품!$A266:$L1054,11,FALSE)</f>
        <v>-</v>
      </c>
      <c r="W1268" s="243" t="e">
        <f t="shared" si="217"/>
        <v>#VALUE!</v>
      </c>
      <c r="X1268" s="243" t="e">
        <f t="shared" si="218"/>
        <v>#VALUE!</v>
      </c>
      <c r="Y1268" s="68">
        <f>VLOOKUP($B1268,[1]전년동월vs전월vs당월!$A$7:$AC$1780,26,FALSE)</f>
        <v>6450</v>
      </c>
      <c r="Z1268" s="68">
        <f>VLOOKUP($B1268,[2]전년동월vs전월vs당월!$B$7:$AD$1796,26,FALSE)</f>
        <v>6450</v>
      </c>
      <c r="AA1268" s="69">
        <f>VLOOKUP($A1268,공산품!$A266:$L1054,12,FALSE)</f>
        <v>14550</v>
      </c>
      <c r="AB1268" s="243">
        <f t="shared" si="219"/>
        <v>125.58139534883721</v>
      </c>
      <c r="AC1268" s="243">
        <f t="shared" si="220"/>
        <v>125.58139534883721</v>
      </c>
      <c r="AD1268" s="83"/>
    </row>
    <row r="1269" spans="1:30" s="64" customFormat="1" ht="14.1" customHeight="1">
      <c r="A1269" s="64">
        <v>261</v>
      </c>
      <c r="B1269" s="16" t="str">
        <f t="shared" si="212"/>
        <v>소시지국산닭고기64.30/CJkg켄터키후랑크제일제당</v>
      </c>
      <c r="C1269" s="85"/>
      <c r="D1269" s="93" t="s">
        <v>414</v>
      </c>
      <c r="E1269" s="93" t="s">
        <v>169</v>
      </c>
      <c r="F1269" s="93" t="s">
        <v>964</v>
      </c>
      <c r="G1269" s="87" t="s">
        <v>416</v>
      </c>
      <c r="H1269" s="96" t="s">
        <v>172</v>
      </c>
      <c r="I1269" s="87" t="s">
        <v>651</v>
      </c>
      <c r="J1269" s="68">
        <f>VLOOKUP($B1269,[1]전년동월vs전월vs당월!$A$7:$AC$1780,11,FALSE)</f>
        <v>7200</v>
      </c>
      <c r="K1269" s="68">
        <f>VLOOKUP($B1269,[2]전년동월vs전월vs당월!$B$7:$AD$1796,11,FALSE)</f>
        <v>7500</v>
      </c>
      <c r="L1269" s="69">
        <f>VLOOKUP($A1269,공산품!$A267:$L1055,9,FALSE)</f>
        <v>7200</v>
      </c>
      <c r="M1269" s="243">
        <f t="shared" si="213"/>
        <v>0</v>
      </c>
      <c r="N1269" s="243">
        <f t="shared" si="214"/>
        <v>-4</v>
      </c>
      <c r="O1269" s="68" t="str">
        <f>VLOOKUP($B1269,[1]전년동월vs전월vs당월!$A$7:$AC$1780,16,FALSE)</f>
        <v>-</v>
      </c>
      <c r="P1269" s="68" t="str">
        <f>VLOOKUP($B1269,[2]전년동월vs전월vs당월!$B$7:$AD$1796,16,FALSE)</f>
        <v>-</v>
      </c>
      <c r="Q1269" s="69" t="str">
        <f>VLOOKUP($A1269,공산품!$A267:$L1055,10,FALSE)</f>
        <v>-</v>
      </c>
      <c r="R1269" s="243" t="e">
        <f t="shared" si="215"/>
        <v>#VALUE!</v>
      </c>
      <c r="S1269" s="243" t="e">
        <f t="shared" si="216"/>
        <v>#VALUE!</v>
      </c>
      <c r="T1269" s="68">
        <f>VLOOKUP($B1269,[1]전년동월vs전월vs당월!$A$7:$AC$1780,21,FALSE)</f>
        <v>15950</v>
      </c>
      <c r="U1269" s="68" t="str">
        <f>VLOOKUP($B1269,[2]전년동월vs전월vs당월!$B$7:$AD$1796,21,FALSE)</f>
        <v>-</v>
      </c>
      <c r="V1269" s="69" t="str">
        <f>VLOOKUP($A1269,공산품!$A267:$L1055,11,FALSE)</f>
        <v>-</v>
      </c>
      <c r="W1269" s="243" t="e">
        <f t="shared" si="217"/>
        <v>#VALUE!</v>
      </c>
      <c r="X1269" s="243" t="e">
        <f t="shared" si="218"/>
        <v>#VALUE!</v>
      </c>
      <c r="Y1269" s="68">
        <f>VLOOKUP($B1269,[1]전년동월vs전월vs당월!$A$7:$AC$1780,26,FALSE)</f>
        <v>5200</v>
      </c>
      <c r="Z1269" s="68">
        <f>VLOOKUP($B1269,[2]전년동월vs전월vs당월!$B$7:$AD$1796,26,FALSE)</f>
        <v>8700</v>
      </c>
      <c r="AA1269" s="69">
        <f>VLOOKUP($A1269,공산품!$A267:$L1055,12,FALSE)</f>
        <v>9080</v>
      </c>
      <c r="AB1269" s="243">
        <f t="shared" si="219"/>
        <v>74.615384615384613</v>
      </c>
      <c r="AC1269" s="243">
        <f t="shared" si="220"/>
        <v>4.3678160919540234</v>
      </c>
      <c r="AD1269" s="83"/>
    </row>
    <row r="1270" spans="1:30" s="64" customFormat="1" ht="14.1" customHeight="1">
      <c r="A1270" s="64">
        <v>262</v>
      </c>
      <c r="B1270" s="16" t="str">
        <f t="shared" si="212"/>
        <v>소시지국산돈육93.9/롯데kg에센뽀득,23~25g롯데</v>
      </c>
      <c r="C1270" s="85"/>
      <c r="D1270" s="93" t="s">
        <v>414</v>
      </c>
      <c r="E1270" s="93" t="s">
        <v>169</v>
      </c>
      <c r="F1270" s="93" t="s">
        <v>965</v>
      </c>
      <c r="G1270" s="87" t="s">
        <v>416</v>
      </c>
      <c r="H1270" s="96" t="s">
        <v>966</v>
      </c>
      <c r="I1270" s="87" t="s">
        <v>383</v>
      </c>
      <c r="J1270" s="68" t="e">
        <f>VLOOKUP($B1270,[1]전년동월vs전월vs당월!$A$7:$AC$1780,11,FALSE)</f>
        <v>#N/A</v>
      </c>
      <c r="K1270" s="68" t="e">
        <f>VLOOKUP($B1270,[2]전년동월vs전월vs당월!$B$7:$AD$1796,11,FALSE)</f>
        <v>#N/A</v>
      </c>
      <c r="L1270" s="69">
        <f>VLOOKUP($A1270,공산품!$A268:$L1056,9,FALSE)</f>
        <v>26330</v>
      </c>
      <c r="M1270" s="243" t="e">
        <f t="shared" si="213"/>
        <v>#N/A</v>
      </c>
      <c r="N1270" s="243" t="e">
        <f t="shared" si="214"/>
        <v>#N/A</v>
      </c>
      <c r="O1270" s="68" t="e">
        <f>VLOOKUP($B1270,[1]전년동월vs전월vs당월!$A$7:$AC$1780,16,FALSE)</f>
        <v>#N/A</v>
      </c>
      <c r="P1270" s="68" t="e">
        <f>VLOOKUP($B1270,[2]전년동월vs전월vs당월!$B$7:$AD$1796,16,FALSE)</f>
        <v>#N/A</v>
      </c>
      <c r="Q1270" s="69" t="str">
        <f>VLOOKUP($A1270,공산품!$A268:$L1056,10,FALSE)</f>
        <v>-</v>
      </c>
      <c r="R1270" s="243" t="e">
        <f t="shared" si="215"/>
        <v>#VALUE!</v>
      </c>
      <c r="S1270" s="243" t="e">
        <f t="shared" si="216"/>
        <v>#VALUE!</v>
      </c>
      <c r="T1270" s="68" t="e">
        <f>VLOOKUP($B1270,[1]전년동월vs전월vs당월!$A$7:$AC$1780,21,FALSE)</f>
        <v>#N/A</v>
      </c>
      <c r="U1270" s="68" t="e">
        <f>VLOOKUP($B1270,[2]전년동월vs전월vs당월!$B$7:$AD$1796,21,FALSE)</f>
        <v>#N/A</v>
      </c>
      <c r="V1270" s="69" t="str">
        <f>VLOOKUP($A1270,공산품!$A268:$L1056,11,FALSE)</f>
        <v>-</v>
      </c>
      <c r="W1270" s="243" t="e">
        <f t="shared" si="217"/>
        <v>#VALUE!</v>
      </c>
      <c r="X1270" s="243" t="e">
        <f t="shared" si="218"/>
        <v>#VALUE!</v>
      </c>
      <c r="Y1270" s="68" t="e">
        <f>VLOOKUP($B1270,[1]전년동월vs전월vs당월!$A$7:$AC$1780,26,FALSE)</f>
        <v>#N/A</v>
      </c>
      <c r="Z1270" s="68" t="e">
        <f>VLOOKUP($B1270,[2]전년동월vs전월vs당월!$B$7:$AD$1796,26,FALSE)</f>
        <v>#N/A</v>
      </c>
      <c r="AA1270" s="69">
        <f>VLOOKUP($A1270,공산품!$A268:$L1056,12,FALSE)</f>
        <v>18920</v>
      </c>
      <c r="AB1270" s="243" t="e">
        <f t="shared" si="219"/>
        <v>#N/A</v>
      </c>
      <c r="AC1270" s="243" t="e">
        <f t="shared" si="220"/>
        <v>#N/A</v>
      </c>
      <c r="AD1270" s="111"/>
    </row>
    <row r="1271" spans="1:30" s="64" customFormat="1" ht="14.1" customHeight="1">
      <c r="A1271" s="64">
        <v>263</v>
      </c>
      <c r="B1271" s="16" t="str">
        <f t="shared" si="212"/>
        <v>햄국산돈육92.65/롯데1.8kg로스팜롯데</v>
      </c>
      <c r="C1271" s="85">
        <v>70</v>
      </c>
      <c r="D1271" s="93" t="s">
        <v>414</v>
      </c>
      <c r="E1271" s="93" t="s">
        <v>967</v>
      </c>
      <c r="F1271" s="93" t="s">
        <v>968</v>
      </c>
      <c r="G1271" s="87" t="s">
        <v>173</v>
      </c>
      <c r="H1271" s="96" t="s">
        <v>174</v>
      </c>
      <c r="I1271" s="87" t="s">
        <v>383</v>
      </c>
      <c r="J1271" s="68">
        <f>VLOOKUP($B1271,[1]전년동월vs전월vs당월!$A$7:$AC$1780,11,FALSE)</f>
        <v>16900</v>
      </c>
      <c r="K1271" s="68">
        <f>VLOOKUP($B1271,[2]전년동월vs전월vs당월!$B$7:$AD$1796,11,FALSE)</f>
        <v>16900</v>
      </c>
      <c r="L1271" s="69">
        <f>VLOOKUP($A1271,공산품!$A269:$L1057,9,FALSE)</f>
        <v>16900</v>
      </c>
      <c r="M1271" s="243">
        <f t="shared" si="213"/>
        <v>0</v>
      </c>
      <c r="N1271" s="243">
        <f t="shared" si="214"/>
        <v>0</v>
      </c>
      <c r="O1271" s="68">
        <f>VLOOKUP($B1271,[1]전년동월vs전월vs당월!$A$7:$AC$1780,16,FALSE)</f>
        <v>17800</v>
      </c>
      <c r="P1271" s="68">
        <f>VLOOKUP($B1271,[2]전년동월vs전월vs당월!$B$7:$AD$1796,16,FALSE)</f>
        <v>18500</v>
      </c>
      <c r="Q1271" s="69">
        <f>VLOOKUP($A1271,공산품!$A269:$L1057,10,FALSE)</f>
        <v>18500</v>
      </c>
      <c r="R1271" s="243">
        <f t="shared" si="215"/>
        <v>3.9325842696629212</v>
      </c>
      <c r="S1271" s="243">
        <f t="shared" si="216"/>
        <v>0</v>
      </c>
      <c r="T1271" s="68" t="str">
        <f>VLOOKUP($B1271,[1]전년동월vs전월vs당월!$A$7:$AC$1780,21,FALSE)</f>
        <v>-</v>
      </c>
      <c r="U1271" s="68" t="str">
        <f>VLOOKUP($B1271,[2]전년동월vs전월vs당월!$B$7:$AD$1796,21,FALSE)</f>
        <v>-</v>
      </c>
      <c r="V1271" s="69" t="str">
        <f>VLOOKUP($A1271,공산품!$A269:$L1057,11,FALSE)</f>
        <v>-</v>
      </c>
      <c r="W1271" s="243" t="e">
        <f t="shared" si="217"/>
        <v>#VALUE!</v>
      </c>
      <c r="X1271" s="243" t="e">
        <f t="shared" si="218"/>
        <v>#VALUE!</v>
      </c>
      <c r="Y1271" s="68">
        <f>VLOOKUP($B1271,[1]전년동월vs전월vs당월!$A$7:$AC$1780,26,FALSE)</f>
        <v>18400</v>
      </c>
      <c r="Z1271" s="68">
        <f>VLOOKUP($B1271,[2]전년동월vs전월vs당월!$B$7:$AD$1796,26,FALSE)</f>
        <v>17300</v>
      </c>
      <c r="AA1271" s="69" t="str">
        <f>VLOOKUP($A1271,공산품!$A269:$L1057,12,FALSE)</f>
        <v>-</v>
      </c>
      <c r="AB1271" s="243" t="e">
        <f t="shared" si="219"/>
        <v>#VALUE!</v>
      </c>
      <c r="AC1271" s="243" t="e">
        <f t="shared" si="220"/>
        <v>#VALUE!</v>
      </c>
      <c r="AD1271" s="111"/>
    </row>
    <row r="1272" spans="1:30" s="64" customFormat="1" ht="14.1" customHeight="1">
      <c r="A1272" s="64">
        <v>264</v>
      </c>
      <c r="B1272" s="16" t="str">
        <f t="shared" si="212"/>
        <v>햄국산돈육84.44/롯데100g슬라이스롯데</v>
      </c>
      <c r="C1272" s="85"/>
      <c r="D1272" s="93" t="s">
        <v>414</v>
      </c>
      <c r="E1272" s="93" t="s">
        <v>967</v>
      </c>
      <c r="F1272" s="93" t="s">
        <v>969</v>
      </c>
      <c r="G1272" s="85" t="s">
        <v>297</v>
      </c>
      <c r="H1272" s="93" t="s">
        <v>175</v>
      </c>
      <c r="I1272" s="87" t="s">
        <v>383</v>
      </c>
      <c r="J1272" s="68">
        <f>VLOOKUP($B1272,[1]전년동월vs전월vs당월!$A$7:$AC$1780,11,FALSE)</f>
        <v>2650</v>
      </c>
      <c r="K1272" s="68">
        <f>VLOOKUP($B1272,[2]전년동월vs전월vs당월!$B$7:$AD$1796,11,FALSE)</f>
        <v>2650</v>
      </c>
      <c r="L1272" s="69">
        <f>VLOOKUP($A1272,공산품!$A270:$L1058,9,FALSE)</f>
        <v>2650</v>
      </c>
      <c r="M1272" s="243">
        <f t="shared" si="213"/>
        <v>0</v>
      </c>
      <c r="N1272" s="243">
        <f t="shared" si="214"/>
        <v>0</v>
      </c>
      <c r="O1272" s="68" t="str">
        <f>VLOOKUP($B1272,[1]전년동월vs전월vs당월!$A$7:$AC$1780,16,FALSE)</f>
        <v>-</v>
      </c>
      <c r="P1272" s="68" t="str">
        <f>VLOOKUP($B1272,[2]전년동월vs전월vs당월!$B$7:$AD$1796,16,FALSE)</f>
        <v>-</v>
      </c>
      <c r="Q1272" s="69" t="str">
        <f>VLOOKUP($A1272,공산품!$A270:$L1058,10,FALSE)</f>
        <v>-</v>
      </c>
      <c r="R1272" s="243" t="e">
        <f t="shared" si="215"/>
        <v>#VALUE!</v>
      </c>
      <c r="S1272" s="243" t="e">
        <f t="shared" si="216"/>
        <v>#VALUE!</v>
      </c>
      <c r="T1272" s="68">
        <f>VLOOKUP($B1272,[1]전년동월vs전월vs당월!$A$7:$AC$1780,21,FALSE)</f>
        <v>2750</v>
      </c>
      <c r="U1272" s="68" t="str">
        <f>VLOOKUP($B1272,[2]전년동월vs전월vs당월!$B$7:$AD$1796,21,FALSE)</f>
        <v>-</v>
      </c>
      <c r="V1272" s="69" t="str">
        <f>VLOOKUP($A1272,공산품!$A270:$L1058,11,FALSE)</f>
        <v>-</v>
      </c>
      <c r="W1272" s="243" t="e">
        <f t="shared" si="217"/>
        <v>#VALUE!</v>
      </c>
      <c r="X1272" s="243" t="e">
        <f t="shared" si="218"/>
        <v>#VALUE!</v>
      </c>
      <c r="Y1272" s="68">
        <f>VLOOKUP($B1272,[1]전년동월vs전월vs당월!$A$7:$AC$1780,26,FALSE)</f>
        <v>2980</v>
      </c>
      <c r="Z1272" s="68">
        <f>VLOOKUP($B1272,[2]전년동월vs전월vs당월!$B$7:$AD$1796,26,FALSE)</f>
        <v>2980</v>
      </c>
      <c r="AA1272" s="69">
        <f>VLOOKUP($A1272,공산품!$A270:$L1058,12,FALSE)</f>
        <v>2980</v>
      </c>
      <c r="AB1272" s="243">
        <f t="shared" si="219"/>
        <v>0</v>
      </c>
      <c r="AC1272" s="243">
        <f t="shared" si="220"/>
        <v>0</v>
      </c>
      <c r="AD1272" s="83"/>
    </row>
    <row r="1273" spans="1:30" s="64" customFormat="1" ht="14.1" customHeight="1">
      <c r="A1273" s="64">
        <v>265</v>
      </c>
      <c r="B1273" s="16" t="str">
        <f t="shared" si="212"/>
        <v>햄국산41수입59/청정원190g런천미트청정원</v>
      </c>
      <c r="C1273" s="85"/>
      <c r="D1273" s="93" t="s">
        <v>414</v>
      </c>
      <c r="E1273" s="93" t="s">
        <v>967</v>
      </c>
      <c r="F1273" s="92" t="s">
        <v>970</v>
      </c>
      <c r="G1273" s="85" t="s">
        <v>743</v>
      </c>
      <c r="H1273" s="93" t="s">
        <v>176</v>
      </c>
      <c r="I1273" s="87" t="s">
        <v>653</v>
      </c>
      <c r="J1273" s="68" t="str">
        <f>VLOOKUP($B1273,[1]전년동월vs전월vs당월!$A$7:$AC$1780,11,FALSE)</f>
        <v>-</v>
      </c>
      <c r="K1273" s="68">
        <f>VLOOKUP($B1273,[2]전년동월vs전월vs당월!$B$7:$AD$1796,11,FALSE)</f>
        <v>1670</v>
      </c>
      <c r="L1273" s="69">
        <f>VLOOKUP($A1273,공산품!$A271:$L1059,9,FALSE)</f>
        <v>1620</v>
      </c>
      <c r="M1273" s="243" t="e">
        <f t="shared" si="213"/>
        <v>#VALUE!</v>
      </c>
      <c r="N1273" s="243">
        <f t="shared" si="214"/>
        <v>-2.9940119760479043</v>
      </c>
      <c r="O1273" s="68" t="str">
        <f>VLOOKUP($B1273,[1]전년동월vs전월vs당월!$A$7:$AC$1780,16,FALSE)</f>
        <v>-</v>
      </c>
      <c r="P1273" s="68" t="str">
        <f>VLOOKUP($B1273,[2]전년동월vs전월vs당월!$B$7:$AD$1796,16,FALSE)</f>
        <v>-</v>
      </c>
      <c r="Q1273" s="69" t="str">
        <f>VLOOKUP($A1273,공산품!$A271:$L1059,10,FALSE)</f>
        <v>-</v>
      </c>
      <c r="R1273" s="243" t="e">
        <f t="shared" si="215"/>
        <v>#VALUE!</v>
      </c>
      <c r="S1273" s="243" t="e">
        <f t="shared" si="216"/>
        <v>#VALUE!</v>
      </c>
      <c r="T1273" s="68" t="str">
        <f>VLOOKUP($B1273,[1]전년동월vs전월vs당월!$A$7:$AC$1780,21,FALSE)</f>
        <v>-</v>
      </c>
      <c r="U1273" s="68" t="str">
        <f>VLOOKUP($B1273,[2]전년동월vs전월vs당월!$B$7:$AD$1796,21,FALSE)</f>
        <v>-</v>
      </c>
      <c r="V1273" s="69" t="str">
        <f>VLOOKUP($A1273,공산품!$A271:$L1059,11,FALSE)</f>
        <v>-</v>
      </c>
      <c r="W1273" s="243" t="e">
        <f t="shared" si="217"/>
        <v>#VALUE!</v>
      </c>
      <c r="X1273" s="243" t="e">
        <f t="shared" si="218"/>
        <v>#VALUE!</v>
      </c>
      <c r="Y1273" s="68">
        <f>VLOOKUP($B1273,[1]전년동월vs전월vs당월!$A$7:$AC$1780,26,FALSE)</f>
        <v>2850</v>
      </c>
      <c r="Z1273" s="68">
        <f>VLOOKUP($B1273,[2]전년동월vs전월vs당월!$B$7:$AD$1796,26,FALSE)</f>
        <v>2850</v>
      </c>
      <c r="AA1273" s="69">
        <f>VLOOKUP($A1273,공산품!$A271:$L1059,12,FALSE)</f>
        <v>2850</v>
      </c>
      <c r="AB1273" s="243">
        <f t="shared" si="219"/>
        <v>0</v>
      </c>
      <c r="AC1273" s="243">
        <f t="shared" si="220"/>
        <v>0</v>
      </c>
      <c r="AD1273" s="83"/>
    </row>
    <row r="1274" spans="1:30" s="64" customFormat="1" ht="14.1" customHeight="1">
      <c r="A1274" s="64">
        <v>266</v>
      </c>
      <c r="B1274" s="16" t="str">
        <f t="shared" si="212"/>
        <v>햄국산돈육95.85/청정원190g우리팜청정원</v>
      </c>
      <c r="C1274" s="85"/>
      <c r="D1274" s="93" t="s">
        <v>414</v>
      </c>
      <c r="E1274" s="93" t="s">
        <v>967</v>
      </c>
      <c r="F1274" s="92" t="s">
        <v>971</v>
      </c>
      <c r="G1274" s="85" t="s">
        <v>2021</v>
      </c>
      <c r="H1274" s="93" t="s">
        <v>2020</v>
      </c>
      <c r="I1274" s="87" t="s">
        <v>653</v>
      </c>
      <c r="J1274" s="68" t="str">
        <f>VLOOKUP($B1274,[1]전년동월vs전월vs당월!$A$7:$AC$1780,11,FALSE)</f>
        <v>-</v>
      </c>
      <c r="K1274" s="68" t="str">
        <f>VLOOKUP($B1274,[2]전년동월vs전월vs당월!$B$7:$AD$1796,11,FALSE)</f>
        <v>-</v>
      </c>
      <c r="L1274" s="69" t="str">
        <f>VLOOKUP($A1274,공산품!$A272:$L1060,9,FALSE)</f>
        <v>-</v>
      </c>
      <c r="M1274" s="243" t="e">
        <f t="shared" si="213"/>
        <v>#VALUE!</v>
      </c>
      <c r="N1274" s="243" t="e">
        <f t="shared" si="214"/>
        <v>#VALUE!</v>
      </c>
      <c r="O1274" s="68" t="str">
        <f>VLOOKUP($B1274,[1]전년동월vs전월vs당월!$A$7:$AC$1780,16,FALSE)</f>
        <v>-</v>
      </c>
      <c r="P1274" s="68" t="str">
        <f>VLOOKUP($B1274,[2]전년동월vs전월vs당월!$B$7:$AD$1796,16,FALSE)</f>
        <v>-</v>
      </c>
      <c r="Q1274" s="69" t="str">
        <f>VLOOKUP($A1274,공산품!$A272:$L1060,10,FALSE)</f>
        <v>-</v>
      </c>
      <c r="R1274" s="243" t="e">
        <f t="shared" si="215"/>
        <v>#VALUE!</v>
      </c>
      <c r="S1274" s="243" t="e">
        <f t="shared" si="216"/>
        <v>#VALUE!</v>
      </c>
      <c r="T1274" s="68" t="str">
        <f>VLOOKUP($B1274,[1]전년동월vs전월vs당월!$A$7:$AC$1780,21,FALSE)</f>
        <v>-</v>
      </c>
      <c r="U1274" s="68">
        <f>VLOOKUP($B1274,[2]전년동월vs전월vs당월!$B$7:$AD$1796,21,FALSE)</f>
        <v>3500</v>
      </c>
      <c r="V1274" s="69">
        <f>VLOOKUP($A1274,공산품!$A272:$L1060,11,FALSE)</f>
        <v>3500</v>
      </c>
      <c r="W1274" s="243" t="e">
        <f t="shared" si="217"/>
        <v>#VALUE!</v>
      </c>
      <c r="X1274" s="243">
        <f t="shared" si="218"/>
        <v>0</v>
      </c>
      <c r="Y1274" s="68">
        <f>VLOOKUP($B1274,[1]전년동월vs전월vs당월!$A$7:$AC$1780,26,FALSE)</f>
        <v>3500</v>
      </c>
      <c r="Z1274" s="68">
        <f>VLOOKUP($B1274,[2]전년동월vs전월vs당월!$B$7:$AD$1796,26,FALSE)</f>
        <v>3500</v>
      </c>
      <c r="AA1274" s="69" t="str">
        <f>VLOOKUP($A1274,공산품!$A272:$L1060,12,FALSE)</f>
        <v>-</v>
      </c>
      <c r="AB1274" s="243" t="e">
        <f t="shared" si="219"/>
        <v>#VALUE!</v>
      </c>
      <c r="AC1274" s="243" t="e">
        <f t="shared" si="220"/>
        <v>#VALUE!</v>
      </c>
      <c r="AD1274" s="110"/>
    </row>
    <row r="1275" spans="1:30" s="64" customFormat="1" ht="14.1" customHeight="1">
      <c r="A1275" s="64">
        <v>267</v>
      </c>
      <c r="B1275" s="16" t="str">
        <f t="shared" si="212"/>
        <v>햄숯불김밥햄260g김밥용햄,약18줄제일제당</v>
      </c>
      <c r="C1275" s="85"/>
      <c r="D1275" s="93" t="s">
        <v>414</v>
      </c>
      <c r="E1275" s="93" t="s">
        <v>967</v>
      </c>
      <c r="F1275" s="93" t="s">
        <v>972</v>
      </c>
      <c r="G1275" s="85" t="s">
        <v>973</v>
      </c>
      <c r="H1275" s="93" t="s">
        <v>974</v>
      </c>
      <c r="I1275" s="87" t="s">
        <v>651</v>
      </c>
      <c r="J1275" s="68">
        <f>VLOOKUP($B1275,[1]전년동월vs전월vs당월!$A$7:$AC$1780,11,FALSE)</f>
        <v>3900</v>
      </c>
      <c r="K1275" s="68" t="str">
        <f>VLOOKUP($B1275,[2]전년동월vs전월vs당월!$B$7:$AD$1796,11,FALSE)</f>
        <v>-</v>
      </c>
      <c r="L1275" s="69">
        <f>VLOOKUP($A1275,공산품!$A273:$L1061,9,FALSE)</f>
        <v>3500</v>
      </c>
      <c r="M1275" s="243">
        <f t="shared" si="213"/>
        <v>-10.256410256410257</v>
      </c>
      <c r="N1275" s="243" t="e">
        <f t="shared" si="214"/>
        <v>#VALUE!</v>
      </c>
      <c r="O1275" s="68" t="str">
        <f>VLOOKUP($B1275,[1]전년동월vs전월vs당월!$A$7:$AC$1780,16,FALSE)</f>
        <v>-</v>
      </c>
      <c r="P1275" s="68" t="str">
        <f>VLOOKUP($B1275,[2]전년동월vs전월vs당월!$B$7:$AD$1796,16,FALSE)</f>
        <v>-</v>
      </c>
      <c r="Q1275" s="69" t="str">
        <f>VLOOKUP($A1275,공산품!$A273:$L1061,10,FALSE)</f>
        <v>-</v>
      </c>
      <c r="R1275" s="243" t="e">
        <f t="shared" si="215"/>
        <v>#VALUE!</v>
      </c>
      <c r="S1275" s="243" t="e">
        <f t="shared" si="216"/>
        <v>#VALUE!</v>
      </c>
      <c r="T1275" s="68">
        <f>VLOOKUP($B1275,[1]전년동월vs전월vs당월!$A$7:$AC$1780,21,FALSE)</f>
        <v>2360</v>
      </c>
      <c r="U1275" s="68" t="str">
        <f>VLOOKUP($B1275,[2]전년동월vs전월vs당월!$B$7:$AD$1796,21,FALSE)</f>
        <v>-</v>
      </c>
      <c r="V1275" s="69">
        <f>VLOOKUP($A1275,공산품!$A273:$L1061,11,FALSE)</f>
        <v>2700</v>
      </c>
      <c r="W1275" s="243">
        <f t="shared" si="217"/>
        <v>14.40677966101695</v>
      </c>
      <c r="X1275" s="243" t="e">
        <f t="shared" si="218"/>
        <v>#VALUE!</v>
      </c>
      <c r="Y1275" s="68">
        <f>VLOOKUP($B1275,[1]전년동월vs전월vs당월!$A$7:$AC$1780,26,FALSE)</f>
        <v>3380</v>
      </c>
      <c r="Z1275" s="68">
        <f>VLOOKUP($B1275,[2]전년동월vs전월vs당월!$B$7:$AD$1796,26,FALSE)</f>
        <v>3380</v>
      </c>
      <c r="AA1275" s="69">
        <f>VLOOKUP($A1275,공산품!$A273:$L1061,12,FALSE)</f>
        <v>3380</v>
      </c>
      <c r="AB1275" s="243">
        <f t="shared" si="219"/>
        <v>0</v>
      </c>
      <c r="AC1275" s="243">
        <f t="shared" si="220"/>
        <v>0</v>
      </c>
      <c r="AD1275" s="83"/>
    </row>
    <row r="1276" spans="1:30" s="64" customFormat="1" ht="14.1" customHeight="1">
      <c r="A1276" s="64">
        <v>268</v>
      </c>
      <c r="B1276" s="16" t="str">
        <f t="shared" si="212"/>
        <v>햄270g마늘스모크햄롯데</v>
      </c>
      <c r="C1276" s="85"/>
      <c r="D1276" s="93" t="s">
        <v>414</v>
      </c>
      <c r="E1276" s="93" t="s">
        <v>967</v>
      </c>
      <c r="F1276" s="93"/>
      <c r="G1276" s="85" t="s">
        <v>975</v>
      </c>
      <c r="H1276" s="94" t="s">
        <v>178</v>
      </c>
      <c r="I1276" s="87" t="s">
        <v>383</v>
      </c>
      <c r="J1276" s="68">
        <f>VLOOKUP($B1276,[1]전년동월vs전월vs당월!$A$7:$AC$1780,11,FALSE)</f>
        <v>4020</v>
      </c>
      <c r="K1276" s="68">
        <f>VLOOKUP($B1276,[2]전년동월vs전월vs당월!$B$7:$AD$1796,11,FALSE)</f>
        <v>4020</v>
      </c>
      <c r="L1276" s="69">
        <f>VLOOKUP($A1276,공산품!$A274:$L1062,9,FALSE)</f>
        <v>4020</v>
      </c>
      <c r="M1276" s="243">
        <f t="shared" si="213"/>
        <v>0</v>
      </c>
      <c r="N1276" s="243">
        <f t="shared" si="214"/>
        <v>0</v>
      </c>
      <c r="O1276" s="68" t="str">
        <f>VLOOKUP($B1276,[1]전년동월vs전월vs당월!$A$7:$AC$1780,16,FALSE)</f>
        <v>-</v>
      </c>
      <c r="P1276" s="68" t="str">
        <f>VLOOKUP($B1276,[2]전년동월vs전월vs당월!$B$7:$AD$1796,16,FALSE)</f>
        <v>-</v>
      </c>
      <c r="Q1276" s="69" t="str">
        <f>VLOOKUP($A1276,공산품!$A274:$L1062,10,FALSE)</f>
        <v>-</v>
      </c>
      <c r="R1276" s="243" t="e">
        <f t="shared" si="215"/>
        <v>#VALUE!</v>
      </c>
      <c r="S1276" s="243" t="e">
        <f t="shared" si="216"/>
        <v>#VALUE!</v>
      </c>
      <c r="T1276" s="68">
        <f>VLOOKUP($B1276,[1]전년동월vs전월vs당월!$A$7:$AC$1780,21,FALSE)</f>
        <v>3240</v>
      </c>
      <c r="U1276" s="68" t="str">
        <f>VLOOKUP($B1276,[2]전년동월vs전월vs당월!$B$7:$AD$1796,21,FALSE)</f>
        <v>-</v>
      </c>
      <c r="V1276" s="69" t="str">
        <f>VLOOKUP($A1276,공산품!$A274:$L1062,11,FALSE)</f>
        <v>-</v>
      </c>
      <c r="W1276" s="243" t="e">
        <f t="shared" si="217"/>
        <v>#VALUE!</v>
      </c>
      <c r="X1276" s="243" t="e">
        <f t="shared" si="218"/>
        <v>#VALUE!</v>
      </c>
      <c r="Y1276" s="68">
        <f>VLOOKUP($B1276,[1]전년동월vs전월vs당월!$A$7:$AC$1780,26,FALSE)</f>
        <v>3980</v>
      </c>
      <c r="Z1276" s="68">
        <f>VLOOKUP($B1276,[2]전년동월vs전월vs당월!$B$7:$AD$1796,26,FALSE)</f>
        <v>4290</v>
      </c>
      <c r="AA1276" s="69">
        <f>VLOOKUP($A1276,공산품!$A274:$L1062,12,FALSE)</f>
        <v>3980</v>
      </c>
      <c r="AB1276" s="243">
        <f t="shared" si="219"/>
        <v>0</v>
      </c>
      <c r="AC1276" s="243">
        <f t="shared" si="220"/>
        <v>-7.2261072261072261</v>
      </c>
      <c r="AD1276" s="83"/>
    </row>
    <row r="1277" spans="1:30" s="64" customFormat="1" ht="14.1" customHeight="1">
      <c r="A1277" s="64">
        <v>269</v>
      </c>
      <c r="B1277" s="16" t="str">
        <f t="shared" si="212"/>
        <v>햄300g햄터치롯데</v>
      </c>
      <c r="C1277" s="85"/>
      <c r="D1277" s="93" t="s">
        <v>414</v>
      </c>
      <c r="E1277" s="93" t="s">
        <v>967</v>
      </c>
      <c r="F1277" s="92"/>
      <c r="G1277" s="85" t="s">
        <v>299</v>
      </c>
      <c r="H1277" s="93" t="s">
        <v>976</v>
      </c>
      <c r="I1277" s="87" t="s">
        <v>383</v>
      </c>
      <c r="J1277" s="68" t="str">
        <f>VLOOKUP($B1277,[1]전년동월vs전월vs당월!$A$7:$AC$1780,11,FALSE)</f>
        <v>-</v>
      </c>
      <c r="K1277" s="68" t="str">
        <f>VLOOKUP($B1277,[2]전년동월vs전월vs당월!$B$7:$AD$1796,11,FALSE)</f>
        <v>-</v>
      </c>
      <c r="L1277" s="69" t="str">
        <f>VLOOKUP($A1277,공산품!$A275:$L1063,9,FALSE)</f>
        <v>-</v>
      </c>
      <c r="M1277" s="243" t="e">
        <f t="shared" si="213"/>
        <v>#VALUE!</v>
      </c>
      <c r="N1277" s="243" t="e">
        <f t="shared" si="214"/>
        <v>#VALUE!</v>
      </c>
      <c r="O1277" s="68" t="str">
        <f>VLOOKUP($B1277,[1]전년동월vs전월vs당월!$A$7:$AC$1780,16,FALSE)</f>
        <v>-</v>
      </c>
      <c r="P1277" s="68" t="str">
        <f>VLOOKUP($B1277,[2]전년동월vs전월vs당월!$B$7:$AD$1796,16,FALSE)</f>
        <v>-</v>
      </c>
      <c r="Q1277" s="69" t="str">
        <f>VLOOKUP($A1277,공산품!$A275:$L1063,10,FALSE)</f>
        <v>-</v>
      </c>
      <c r="R1277" s="243" t="e">
        <f t="shared" si="215"/>
        <v>#VALUE!</v>
      </c>
      <c r="S1277" s="243" t="e">
        <f t="shared" si="216"/>
        <v>#VALUE!</v>
      </c>
      <c r="T1277" s="68" t="str">
        <f>VLOOKUP($B1277,[1]전년동월vs전월vs당월!$A$7:$AC$1780,21,FALSE)</f>
        <v>-</v>
      </c>
      <c r="U1277" s="68" t="str">
        <f>VLOOKUP($B1277,[2]전년동월vs전월vs당월!$B$7:$AD$1796,21,FALSE)</f>
        <v>-</v>
      </c>
      <c r="V1277" s="69" t="str">
        <f>VLOOKUP($A1277,공산품!$A275:$L1063,11,FALSE)</f>
        <v>-</v>
      </c>
      <c r="W1277" s="243" t="e">
        <f t="shared" si="217"/>
        <v>#VALUE!</v>
      </c>
      <c r="X1277" s="243" t="e">
        <f t="shared" si="218"/>
        <v>#VALUE!</v>
      </c>
      <c r="Y1277" s="68">
        <f>VLOOKUP($B1277,[1]전년동월vs전월vs당월!$A$7:$AC$1780,26,FALSE)</f>
        <v>2380</v>
      </c>
      <c r="Z1277" s="68">
        <f>VLOOKUP($B1277,[2]전년동월vs전월vs당월!$B$7:$AD$1796,26,FALSE)</f>
        <v>2380</v>
      </c>
      <c r="AA1277" s="69">
        <f>VLOOKUP($A1277,공산품!$A275:$L1063,12,FALSE)</f>
        <v>2380</v>
      </c>
      <c r="AB1277" s="243">
        <f t="shared" si="219"/>
        <v>0</v>
      </c>
      <c r="AC1277" s="243">
        <f t="shared" si="220"/>
        <v>0</v>
      </c>
      <c r="AD1277" s="83"/>
    </row>
    <row r="1278" spans="1:30" s="64" customFormat="1" ht="14.1" customHeight="1">
      <c r="A1278" s="64">
        <v>270</v>
      </c>
      <c r="B1278" s="16" t="str">
        <f t="shared" si="212"/>
        <v>햄국산돈육95.85/청정원340g하이포크팜청정원</v>
      </c>
      <c r="C1278" s="85"/>
      <c r="D1278" s="93" t="s">
        <v>414</v>
      </c>
      <c r="E1278" s="93" t="s">
        <v>967</v>
      </c>
      <c r="F1278" s="92" t="s">
        <v>971</v>
      </c>
      <c r="G1278" s="85" t="s">
        <v>179</v>
      </c>
      <c r="H1278" s="93" t="s">
        <v>177</v>
      </c>
      <c r="I1278" s="87" t="s">
        <v>653</v>
      </c>
      <c r="J1278" s="68" t="str">
        <f>VLOOKUP($B1278,[1]전년동월vs전월vs당월!$A$7:$AC$1780,11,FALSE)</f>
        <v>-</v>
      </c>
      <c r="K1278" s="68" t="str">
        <f>VLOOKUP($B1278,[2]전년동월vs전월vs당월!$B$7:$AD$1796,11,FALSE)</f>
        <v>-</v>
      </c>
      <c r="L1278" s="69" t="str">
        <f>VLOOKUP($A1278,공산품!$A276:$L1064,9,FALSE)</f>
        <v>-</v>
      </c>
      <c r="M1278" s="243" t="e">
        <f t="shared" si="213"/>
        <v>#VALUE!</v>
      </c>
      <c r="N1278" s="243" t="e">
        <f t="shared" si="214"/>
        <v>#VALUE!</v>
      </c>
      <c r="O1278" s="68" t="str">
        <f>VLOOKUP($B1278,[1]전년동월vs전월vs당월!$A$7:$AC$1780,16,FALSE)</f>
        <v>-</v>
      </c>
      <c r="P1278" s="68" t="str">
        <f>VLOOKUP($B1278,[2]전년동월vs전월vs당월!$B$7:$AD$1796,16,FALSE)</f>
        <v>-</v>
      </c>
      <c r="Q1278" s="69" t="str">
        <f>VLOOKUP($A1278,공산품!$A276:$L1064,10,FALSE)</f>
        <v>-</v>
      </c>
      <c r="R1278" s="243" t="e">
        <f t="shared" si="215"/>
        <v>#VALUE!</v>
      </c>
      <c r="S1278" s="243" t="e">
        <f t="shared" si="216"/>
        <v>#VALUE!</v>
      </c>
      <c r="T1278" s="68" t="str">
        <f>VLOOKUP($B1278,[1]전년동월vs전월vs당월!$A$7:$AC$1780,21,FALSE)</f>
        <v>-</v>
      </c>
      <c r="U1278" s="68" t="str">
        <f>VLOOKUP($B1278,[2]전년동월vs전월vs당월!$B$7:$AD$1796,21,FALSE)</f>
        <v>-</v>
      </c>
      <c r="V1278" s="69" t="str">
        <f>VLOOKUP($A1278,공산품!$A276:$L1064,11,FALSE)</f>
        <v>-</v>
      </c>
      <c r="W1278" s="243" t="e">
        <f t="shared" si="217"/>
        <v>#VALUE!</v>
      </c>
      <c r="X1278" s="243" t="e">
        <f t="shared" si="218"/>
        <v>#VALUE!</v>
      </c>
      <c r="Y1278" s="68">
        <f>VLOOKUP($B1278,[1]전년동월vs전월vs당월!$A$7:$AC$1780,26,FALSE)</f>
        <v>5250</v>
      </c>
      <c r="Z1278" s="68">
        <f>VLOOKUP($B1278,[2]전년동월vs전월vs당월!$B$7:$AD$1796,26,FALSE)</f>
        <v>5250</v>
      </c>
      <c r="AA1278" s="69">
        <f>VLOOKUP($A1278,공산품!$A276:$L1064,12,FALSE)</f>
        <v>5250</v>
      </c>
      <c r="AB1278" s="243">
        <f t="shared" si="219"/>
        <v>0</v>
      </c>
      <c r="AC1278" s="243">
        <f t="shared" si="220"/>
        <v>0</v>
      </c>
      <c r="AD1278" s="83"/>
    </row>
    <row r="1279" spans="1:30" s="64" customFormat="1" ht="14.1" customHeight="1">
      <c r="A1279" s="64">
        <v>271</v>
      </c>
      <c r="B1279" s="16" t="str">
        <f t="shared" si="212"/>
        <v>햄국산41수입59/청정원330g런천미트청정원</v>
      </c>
      <c r="C1279" s="85"/>
      <c r="D1279" s="93" t="s">
        <v>414</v>
      </c>
      <c r="E1279" s="93" t="s">
        <v>967</v>
      </c>
      <c r="F1279" s="92" t="s">
        <v>970</v>
      </c>
      <c r="G1279" s="85" t="s">
        <v>328</v>
      </c>
      <c r="H1279" s="93" t="s">
        <v>176</v>
      </c>
      <c r="I1279" s="87" t="s">
        <v>653</v>
      </c>
      <c r="J1279" s="68">
        <f>VLOOKUP($B1279,[1]전년동월vs전월vs당월!$A$7:$AC$1780,11,FALSE)</f>
        <v>2700</v>
      </c>
      <c r="K1279" s="68">
        <f>VLOOKUP($B1279,[2]전년동월vs전월vs당월!$B$7:$AD$1796,11,FALSE)</f>
        <v>3900</v>
      </c>
      <c r="L1279" s="69">
        <f>VLOOKUP($A1279,공산품!$A277:$L1065,9,FALSE)</f>
        <v>2980</v>
      </c>
      <c r="M1279" s="243">
        <f t="shared" si="213"/>
        <v>10.37037037037037</v>
      </c>
      <c r="N1279" s="243">
        <f t="shared" si="214"/>
        <v>-23.589743589743591</v>
      </c>
      <c r="O1279" s="68" t="str">
        <f>VLOOKUP($B1279,[1]전년동월vs전월vs당월!$A$7:$AC$1780,16,FALSE)</f>
        <v>-</v>
      </c>
      <c r="P1279" s="68" t="str">
        <f>VLOOKUP($B1279,[2]전년동월vs전월vs당월!$B$7:$AD$1796,16,FALSE)</f>
        <v>-</v>
      </c>
      <c r="Q1279" s="69" t="str">
        <f>VLOOKUP($A1279,공산품!$A277:$L1065,10,FALSE)</f>
        <v>-</v>
      </c>
      <c r="R1279" s="243" t="e">
        <f t="shared" si="215"/>
        <v>#VALUE!</v>
      </c>
      <c r="S1279" s="243" t="e">
        <f t="shared" si="216"/>
        <v>#VALUE!</v>
      </c>
      <c r="T1279" s="68">
        <f>VLOOKUP($B1279,[1]전년동월vs전월vs당월!$A$7:$AC$1780,21,FALSE)</f>
        <v>4150</v>
      </c>
      <c r="U1279" s="68" t="str">
        <f>VLOOKUP($B1279,[2]전년동월vs전월vs당월!$B$7:$AD$1796,21,FALSE)</f>
        <v>-</v>
      </c>
      <c r="V1279" s="69" t="str">
        <f>VLOOKUP($A1279,공산품!$A277:$L1065,11,FALSE)</f>
        <v>-</v>
      </c>
      <c r="W1279" s="243" t="e">
        <f t="shared" si="217"/>
        <v>#VALUE!</v>
      </c>
      <c r="X1279" s="243" t="e">
        <f t="shared" si="218"/>
        <v>#VALUE!</v>
      </c>
      <c r="Y1279" s="68">
        <f>VLOOKUP($B1279,[1]전년동월vs전월vs당월!$A$7:$AC$1780,26,FALSE)</f>
        <v>4360</v>
      </c>
      <c r="Z1279" s="68">
        <f>VLOOKUP($B1279,[2]전년동월vs전월vs당월!$B$7:$AD$1796,26,FALSE)</f>
        <v>4360</v>
      </c>
      <c r="AA1279" s="69">
        <f>VLOOKUP($A1279,공산품!$A277:$L1065,12,FALSE)</f>
        <v>4360</v>
      </c>
      <c r="AB1279" s="243">
        <f t="shared" si="219"/>
        <v>0</v>
      </c>
      <c r="AC1279" s="243">
        <f t="shared" si="220"/>
        <v>0</v>
      </c>
      <c r="AD1279" s="83"/>
    </row>
    <row r="1280" spans="1:30" s="64" customFormat="1" ht="14.1" customHeight="1">
      <c r="A1280" s="64">
        <v>272</v>
      </c>
      <c r="B1280" s="16" t="str">
        <f t="shared" si="212"/>
        <v>햄돈육95.37(국산69,미국캐나다31) / CJ340g스팸제일제당</v>
      </c>
      <c r="C1280" s="85"/>
      <c r="D1280" s="93" t="s">
        <v>414</v>
      </c>
      <c r="E1280" s="93" t="s">
        <v>967</v>
      </c>
      <c r="F1280" s="93" t="s">
        <v>977</v>
      </c>
      <c r="G1280" s="85" t="s">
        <v>179</v>
      </c>
      <c r="H1280" s="93" t="s">
        <v>978</v>
      </c>
      <c r="I1280" s="87" t="s">
        <v>651</v>
      </c>
      <c r="J1280" s="68">
        <f>VLOOKUP($B1280,[1]전년동월vs전월vs당월!$A$7:$AC$1780,11,FALSE)</f>
        <v>4280</v>
      </c>
      <c r="K1280" s="68">
        <f>VLOOKUP($B1280,[2]전년동월vs전월vs당월!$B$7:$AD$1796,11,FALSE)</f>
        <v>4290</v>
      </c>
      <c r="L1280" s="69">
        <f>VLOOKUP($A1280,공산품!$A278:$L1066,9,FALSE)</f>
        <v>4290</v>
      </c>
      <c r="M1280" s="243">
        <f t="shared" si="213"/>
        <v>0.23364485981308411</v>
      </c>
      <c r="N1280" s="243">
        <f t="shared" si="214"/>
        <v>0</v>
      </c>
      <c r="O1280" s="68">
        <f>VLOOKUP($B1280,[1]전년동월vs전월vs당월!$A$7:$AC$1780,16,FALSE)</f>
        <v>4300</v>
      </c>
      <c r="P1280" s="68">
        <f>VLOOKUP($B1280,[2]전년동월vs전월vs당월!$B$7:$AD$1796,16,FALSE)</f>
        <v>5440</v>
      </c>
      <c r="Q1280" s="69" t="str">
        <f>VLOOKUP($A1280,공산품!$A278:$L1066,10,FALSE)</f>
        <v>-</v>
      </c>
      <c r="R1280" s="243" t="e">
        <f t="shared" si="215"/>
        <v>#VALUE!</v>
      </c>
      <c r="S1280" s="243" t="e">
        <f t="shared" si="216"/>
        <v>#VALUE!</v>
      </c>
      <c r="T1280" s="68">
        <f>VLOOKUP($B1280,[1]전년동월vs전월vs당월!$A$7:$AC$1780,21,FALSE)</f>
        <v>4960</v>
      </c>
      <c r="U1280" s="68">
        <f>VLOOKUP($B1280,[2]전년동월vs전월vs당월!$B$7:$AD$1796,21,FALSE)</f>
        <v>4980</v>
      </c>
      <c r="V1280" s="69">
        <f>VLOOKUP($A1280,공산품!$A278:$L1066,11,FALSE)</f>
        <v>4980</v>
      </c>
      <c r="W1280" s="243">
        <f t="shared" si="217"/>
        <v>0.40322580645161288</v>
      </c>
      <c r="X1280" s="243">
        <f t="shared" si="218"/>
        <v>0</v>
      </c>
      <c r="Y1280" s="68">
        <f>VLOOKUP($B1280,[1]전년동월vs전월vs당월!$A$7:$AC$1780,26,FALSE)</f>
        <v>4980</v>
      </c>
      <c r="Z1280" s="68">
        <f>VLOOKUP($B1280,[2]전년동월vs전월vs당월!$B$7:$AD$1796,26,FALSE)</f>
        <v>4980</v>
      </c>
      <c r="AA1280" s="69">
        <f>VLOOKUP($A1280,공산품!$A278:$L1066,12,FALSE)</f>
        <v>4980</v>
      </c>
      <c r="AB1280" s="243">
        <f t="shared" si="219"/>
        <v>0</v>
      </c>
      <c r="AC1280" s="243">
        <f t="shared" si="220"/>
        <v>0</v>
      </c>
      <c r="AD1280" s="83"/>
    </row>
    <row r="1281" spans="1:30" s="64" customFormat="1" ht="14.1" customHeight="1">
      <c r="A1281" s="64">
        <v>273</v>
      </c>
      <c r="B1281" s="16" t="str">
        <f t="shared" si="212"/>
        <v>햄340g리챔동원</v>
      </c>
      <c r="C1281" s="85"/>
      <c r="D1281" s="93" t="s">
        <v>414</v>
      </c>
      <c r="E1281" s="93" t="s">
        <v>967</v>
      </c>
      <c r="F1281" s="93"/>
      <c r="G1281" s="85" t="s">
        <v>179</v>
      </c>
      <c r="H1281" s="93" t="s">
        <v>979</v>
      </c>
      <c r="I1281" s="87" t="s">
        <v>380</v>
      </c>
      <c r="J1281" s="68">
        <f>VLOOKUP($B1281,[1]전년동월vs전월vs당월!$A$7:$AC$1780,11,FALSE)</f>
        <v>4950</v>
      </c>
      <c r="K1281" s="68">
        <f>VLOOKUP($B1281,[2]전년동월vs전월vs당월!$B$7:$AD$1796,11,FALSE)</f>
        <v>3490</v>
      </c>
      <c r="L1281" s="69">
        <f>VLOOKUP($A1281,공산품!$A279:$L1067,9,FALSE)</f>
        <v>2990</v>
      </c>
      <c r="M1281" s="243">
        <f t="shared" si="213"/>
        <v>-39.595959595959599</v>
      </c>
      <c r="N1281" s="243">
        <f t="shared" si="214"/>
        <v>-14.326647564469914</v>
      </c>
      <c r="O1281" s="68" t="str">
        <f>VLOOKUP($B1281,[1]전년동월vs전월vs당월!$A$7:$AC$1780,16,FALSE)</f>
        <v>-</v>
      </c>
      <c r="P1281" s="68" t="str">
        <f>VLOOKUP($B1281,[2]전년동월vs전월vs당월!$B$7:$AD$1796,16,FALSE)</f>
        <v>-</v>
      </c>
      <c r="Q1281" s="69" t="str">
        <f>VLOOKUP($A1281,공산품!$A279:$L1067,10,FALSE)</f>
        <v>-</v>
      </c>
      <c r="R1281" s="243" t="e">
        <f t="shared" si="215"/>
        <v>#VALUE!</v>
      </c>
      <c r="S1281" s="243" t="e">
        <f t="shared" si="216"/>
        <v>#VALUE!</v>
      </c>
      <c r="T1281" s="68">
        <f>VLOOKUP($B1281,[1]전년동월vs전월vs당월!$A$7:$AC$1780,21,FALSE)</f>
        <v>4980</v>
      </c>
      <c r="U1281" s="68">
        <f>VLOOKUP($B1281,[2]전년동월vs전월vs당월!$B$7:$AD$1796,21,FALSE)</f>
        <v>4980</v>
      </c>
      <c r="V1281" s="69">
        <f>VLOOKUP($A1281,공산품!$A279:$L1067,11,FALSE)</f>
        <v>4980</v>
      </c>
      <c r="W1281" s="243">
        <f t="shared" si="217"/>
        <v>0</v>
      </c>
      <c r="X1281" s="243">
        <f t="shared" si="218"/>
        <v>0</v>
      </c>
      <c r="Y1281" s="68">
        <f>VLOOKUP($B1281,[1]전년동월vs전월vs당월!$A$7:$AC$1780,26,FALSE)</f>
        <v>4940</v>
      </c>
      <c r="Z1281" s="68">
        <f>VLOOKUP($B1281,[2]전년동월vs전월vs당월!$B$7:$AD$1796,26,FALSE)</f>
        <v>4900</v>
      </c>
      <c r="AA1281" s="69">
        <f>VLOOKUP($A1281,공산품!$A279:$L1067,12,FALSE)</f>
        <v>4980</v>
      </c>
      <c r="AB1281" s="243">
        <f t="shared" si="219"/>
        <v>0.80971659919028338</v>
      </c>
      <c r="AC1281" s="243">
        <f t="shared" si="220"/>
        <v>1.6326530612244898</v>
      </c>
      <c r="AD1281" s="83"/>
    </row>
    <row r="1282" spans="1:30" s="64" customFormat="1" ht="14.1" customHeight="1">
      <c r="A1282" s="64">
        <v>274</v>
      </c>
      <c r="B1282" s="16" t="str">
        <f t="shared" si="212"/>
        <v>햄돈육50.95(국산22,캐나다미국78)/CJ340g런천미트제일제당</v>
      </c>
      <c r="C1282" s="85"/>
      <c r="D1282" s="93" t="s">
        <v>414</v>
      </c>
      <c r="E1282" s="93" t="s">
        <v>967</v>
      </c>
      <c r="F1282" s="93" t="s">
        <v>980</v>
      </c>
      <c r="G1282" s="87" t="s">
        <v>179</v>
      </c>
      <c r="H1282" s="96" t="s">
        <v>176</v>
      </c>
      <c r="I1282" s="87" t="s">
        <v>651</v>
      </c>
      <c r="J1282" s="68">
        <f>VLOOKUP($B1282,[1]전년동월vs전월vs당월!$A$7:$AC$1780,11,FALSE)</f>
        <v>3400</v>
      </c>
      <c r="K1282" s="68">
        <f>VLOOKUP($B1282,[2]전년동월vs전월vs당월!$B$7:$AD$1796,11,FALSE)</f>
        <v>3400</v>
      </c>
      <c r="L1282" s="69">
        <f>VLOOKUP($A1282,공산품!$A280:$L1068,9,FALSE)</f>
        <v>3400</v>
      </c>
      <c r="M1282" s="243">
        <f t="shared" si="213"/>
        <v>0</v>
      </c>
      <c r="N1282" s="243">
        <f t="shared" si="214"/>
        <v>0</v>
      </c>
      <c r="O1282" s="68" t="str">
        <f>VLOOKUP($B1282,[1]전년동월vs전월vs당월!$A$7:$AC$1780,16,FALSE)</f>
        <v>-</v>
      </c>
      <c r="P1282" s="68" t="str">
        <f>VLOOKUP($B1282,[2]전년동월vs전월vs당월!$B$7:$AD$1796,16,FALSE)</f>
        <v>-</v>
      </c>
      <c r="Q1282" s="69" t="str">
        <f>VLOOKUP($A1282,공산품!$A280:$L1068,10,FALSE)</f>
        <v>-</v>
      </c>
      <c r="R1282" s="243" t="e">
        <f t="shared" si="215"/>
        <v>#VALUE!</v>
      </c>
      <c r="S1282" s="243" t="e">
        <f t="shared" si="216"/>
        <v>#VALUE!</v>
      </c>
      <c r="T1282" s="68">
        <f>VLOOKUP($B1282,[1]전년동월vs전월vs당월!$A$7:$AC$1780,21,FALSE)</f>
        <v>3980</v>
      </c>
      <c r="U1282" s="68" t="str">
        <f>VLOOKUP($B1282,[2]전년동월vs전월vs당월!$B$7:$AD$1796,21,FALSE)</f>
        <v>-</v>
      </c>
      <c r="V1282" s="69" t="str">
        <f>VLOOKUP($A1282,공산품!$A280:$L1068,11,FALSE)</f>
        <v>-</v>
      </c>
      <c r="W1282" s="243" t="e">
        <f t="shared" si="217"/>
        <v>#VALUE!</v>
      </c>
      <c r="X1282" s="243" t="e">
        <f t="shared" si="218"/>
        <v>#VALUE!</v>
      </c>
      <c r="Y1282" s="68">
        <f>VLOOKUP($B1282,[1]전년동월vs전월vs당월!$A$7:$AC$1780,26,FALSE)</f>
        <v>3850</v>
      </c>
      <c r="Z1282" s="68">
        <f>VLOOKUP($B1282,[2]전년동월vs전월vs당월!$B$7:$AD$1796,26,FALSE)</f>
        <v>3850</v>
      </c>
      <c r="AA1282" s="69">
        <f>VLOOKUP($A1282,공산품!$A280:$L1068,12,FALSE)</f>
        <v>3850</v>
      </c>
      <c r="AB1282" s="243">
        <f t="shared" si="219"/>
        <v>0</v>
      </c>
      <c r="AC1282" s="243">
        <f t="shared" si="220"/>
        <v>0</v>
      </c>
      <c r="AD1282" s="83"/>
    </row>
    <row r="1283" spans="1:30" s="64" customFormat="1" ht="14.1" customHeight="1">
      <c r="A1283" s="64">
        <v>275</v>
      </c>
      <c r="B1283" s="16" t="str">
        <f t="shared" si="212"/>
        <v>햄국산돈육52.63/롯데340g런천미트롯데</v>
      </c>
      <c r="C1283" s="85"/>
      <c r="D1283" s="93" t="s">
        <v>414</v>
      </c>
      <c r="E1283" s="93" t="s">
        <v>967</v>
      </c>
      <c r="F1283" s="93" t="s">
        <v>981</v>
      </c>
      <c r="G1283" s="87" t="s">
        <v>179</v>
      </c>
      <c r="H1283" s="96" t="s">
        <v>176</v>
      </c>
      <c r="I1283" s="87" t="s">
        <v>383</v>
      </c>
      <c r="J1283" s="68">
        <f>VLOOKUP($B1283,[1]전년동월vs전월vs당월!$A$7:$AC$1780,11,FALSE)</f>
        <v>1950</v>
      </c>
      <c r="K1283" s="68">
        <f>VLOOKUP($B1283,[2]전년동월vs전월vs당월!$B$7:$AD$1796,11,FALSE)</f>
        <v>1950</v>
      </c>
      <c r="L1283" s="69">
        <f>VLOOKUP($A1283,공산품!$A281:$L1069,9,FALSE)</f>
        <v>1950</v>
      </c>
      <c r="M1283" s="243">
        <f t="shared" si="213"/>
        <v>0</v>
      </c>
      <c r="N1283" s="243">
        <f t="shared" si="214"/>
        <v>0</v>
      </c>
      <c r="O1283" s="68">
        <f>VLOOKUP($B1283,[1]전년동월vs전월vs당월!$A$7:$AC$1780,16,FALSE)</f>
        <v>2700</v>
      </c>
      <c r="P1283" s="68">
        <f>VLOOKUP($B1283,[2]전년동월vs전월vs당월!$B$7:$AD$1796,16,FALSE)</f>
        <v>3570</v>
      </c>
      <c r="Q1283" s="69">
        <f>VLOOKUP($A1283,공산품!$A281:$L1069,10,FALSE)</f>
        <v>2000</v>
      </c>
      <c r="R1283" s="243">
        <f t="shared" si="215"/>
        <v>-25.925925925925927</v>
      </c>
      <c r="S1283" s="243">
        <f t="shared" si="216"/>
        <v>-43.977591036414566</v>
      </c>
      <c r="T1283" s="68" t="str">
        <f>VLOOKUP($B1283,[1]전년동월vs전월vs당월!$A$7:$AC$1780,21,FALSE)</f>
        <v>-</v>
      </c>
      <c r="U1283" s="68" t="str">
        <f>VLOOKUP($B1283,[2]전년동월vs전월vs당월!$B$7:$AD$1796,21,FALSE)</f>
        <v>-</v>
      </c>
      <c r="V1283" s="69" t="str">
        <f>VLOOKUP($A1283,공산품!$A281:$L1069,11,FALSE)</f>
        <v>-</v>
      </c>
      <c r="W1283" s="243" t="e">
        <f t="shared" si="217"/>
        <v>#VALUE!</v>
      </c>
      <c r="X1283" s="243" t="e">
        <f t="shared" si="218"/>
        <v>#VALUE!</v>
      </c>
      <c r="Y1283" s="68" t="str">
        <f>VLOOKUP($B1283,[1]전년동월vs전월vs당월!$A$7:$AC$1780,26,FALSE)</f>
        <v>-</v>
      </c>
      <c r="Z1283" s="68">
        <f>VLOOKUP($B1283,[2]전년동월vs전월vs당월!$B$7:$AD$1796,26,FALSE)</f>
        <v>3170</v>
      </c>
      <c r="AA1283" s="69" t="str">
        <f>VLOOKUP($A1283,공산품!$A281:$L1069,12,FALSE)</f>
        <v>-</v>
      </c>
      <c r="AB1283" s="243" t="e">
        <f t="shared" si="219"/>
        <v>#VALUE!</v>
      </c>
      <c r="AC1283" s="243" t="e">
        <f t="shared" si="220"/>
        <v>#VALUE!</v>
      </c>
      <c r="AD1283" s="83"/>
    </row>
    <row r="1284" spans="1:30" s="64" customFormat="1" ht="14.1" customHeight="1">
      <c r="A1284" s="64">
        <v>276</v>
      </c>
      <c r="B1284" s="16" t="str">
        <f t="shared" si="212"/>
        <v>햄 kg스모크햄(통)동원</v>
      </c>
      <c r="C1284" s="85"/>
      <c r="D1284" s="93" t="s">
        <v>414</v>
      </c>
      <c r="E1284" s="93" t="s">
        <v>967</v>
      </c>
      <c r="F1284" s="93" t="s">
        <v>155</v>
      </c>
      <c r="G1284" s="87" t="s">
        <v>416</v>
      </c>
      <c r="H1284" s="96" t="s">
        <v>982</v>
      </c>
      <c r="I1284" s="87" t="s">
        <v>380</v>
      </c>
      <c r="J1284" s="68" t="str">
        <f>VLOOKUP($B1284,[1]전년동월vs전월vs당월!$A$7:$AC$1780,11,FALSE)</f>
        <v>-</v>
      </c>
      <c r="K1284" s="68" t="str">
        <f>VLOOKUP($B1284,[2]전년동월vs전월vs당월!$B$7:$AD$1796,11,FALSE)</f>
        <v>-</v>
      </c>
      <c r="L1284" s="69" t="str">
        <f>VLOOKUP($A1284,공산품!$A282:$L1070,9,FALSE)</f>
        <v>-</v>
      </c>
      <c r="M1284" s="243" t="e">
        <f t="shared" si="213"/>
        <v>#VALUE!</v>
      </c>
      <c r="N1284" s="243" t="e">
        <f t="shared" si="214"/>
        <v>#VALUE!</v>
      </c>
      <c r="O1284" s="68" t="str">
        <f>VLOOKUP($B1284,[1]전년동월vs전월vs당월!$A$7:$AC$1780,16,FALSE)</f>
        <v>-</v>
      </c>
      <c r="P1284" s="68" t="str">
        <f>VLOOKUP($B1284,[2]전년동월vs전월vs당월!$B$7:$AD$1796,16,FALSE)</f>
        <v>-</v>
      </c>
      <c r="Q1284" s="69" t="str">
        <f>VLOOKUP($A1284,공산품!$A282:$L1070,10,FALSE)</f>
        <v>-</v>
      </c>
      <c r="R1284" s="243" t="e">
        <f t="shared" si="215"/>
        <v>#VALUE!</v>
      </c>
      <c r="S1284" s="243" t="e">
        <f t="shared" si="216"/>
        <v>#VALUE!</v>
      </c>
      <c r="T1284" s="68" t="str">
        <f>VLOOKUP($B1284,[1]전년동월vs전월vs당월!$A$7:$AC$1780,21,FALSE)</f>
        <v>-</v>
      </c>
      <c r="U1284" s="68" t="str">
        <f>VLOOKUP($B1284,[2]전년동월vs전월vs당월!$B$7:$AD$1796,21,FALSE)</f>
        <v>-</v>
      </c>
      <c r="V1284" s="69" t="str">
        <f>VLOOKUP($A1284,공산품!$A282:$L1070,11,FALSE)</f>
        <v>-</v>
      </c>
      <c r="W1284" s="243" t="e">
        <f t="shared" si="217"/>
        <v>#VALUE!</v>
      </c>
      <c r="X1284" s="243" t="e">
        <f t="shared" si="218"/>
        <v>#VALUE!</v>
      </c>
      <c r="Y1284" s="68">
        <f>VLOOKUP($B1284,[1]전년동월vs전월vs당월!$A$7:$AC$1780,26,FALSE)</f>
        <v>6680</v>
      </c>
      <c r="Z1284" s="68">
        <f>VLOOKUP($B1284,[2]전년동월vs전월vs당월!$B$7:$AD$1796,26,FALSE)</f>
        <v>6980</v>
      </c>
      <c r="AA1284" s="69" t="str">
        <f>VLOOKUP($A1284,공산품!$A282:$L1070,12,FALSE)</f>
        <v>-</v>
      </c>
      <c r="AB1284" s="243" t="e">
        <f t="shared" si="219"/>
        <v>#VALUE!</v>
      </c>
      <c r="AC1284" s="243" t="e">
        <f t="shared" si="220"/>
        <v>#VALUE!</v>
      </c>
      <c r="AD1284" s="83"/>
    </row>
    <row r="1285" spans="1:30" s="64" customFormat="1" ht="14.1" customHeight="1">
      <c r="A1285" s="64">
        <v>277</v>
      </c>
      <c r="B1285" s="16" t="str">
        <f t="shared" si="212"/>
        <v>햄kg스모크햄롯데</v>
      </c>
      <c r="C1285" s="85"/>
      <c r="D1285" s="93" t="s">
        <v>414</v>
      </c>
      <c r="E1285" s="93" t="s">
        <v>967</v>
      </c>
      <c r="F1285" s="93"/>
      <c r="G1285" s="87" t="s">
        <v>416</v>
      </c>
      <c r="H1285" s="96" t="s">
        <v>983</v>
      </c>
      <c r="I1285" s="87" t="s">
        <v>383</v>
      </c>
      <c r="J1285" s="68">
        <f>VLOOKUP($B1285,[1]전년동월vs전월vs당월!$A$7:$AC$1780,11,FALSE)</f>
        <v>7750</v>
      </c>
      <c r="K1285" s="68">
        <f>VLOOKUP($B1285,[2]전년동월vs전월vs당월!$B$7:$AD$1796,11,FALSE)</f>
        <v>7750</v>
      </c>
      <c r="L1285" s="69">
        <f>VLOOKUP($A1285,공산품!$A283:$L1071,9,FALSE)</f>
        <v>7750</v>
      </c>
      <c r="M1285" s="243">
        <f t="shared" si="213"/>
        <v>0</v>
      </c>
      <c r="N1285" s="243">
        <f t="shared" si="214"/>
        <v>0</v>
      </c>
      <c r="O1285" s="68">
        <f>VLOOKUP($B1285,[1]전년동월vs전월vs당월!$A$7:$AC$1780,16,FALSE)</f>
        <v>5500</v>
      </c>
      <c r="P1285" s="68">
        <f>VLOOKUP($B1285,[2]전년동월vs전월vs당월!$B$7:$AD$1796,16,FALSE)</f>
        <v>5500</v>
      </c>
      <c r="Q1285" s="69">
        <f>VLOOKUP($A1285,공산품!$A283:$L1071,10,FALSE)</f>
        <v>5500</v>
      </c>
      <c r="R1285" s="243">
        <f t="shared" si="215"/>
        <v>0</v>
      </c>
      <c r="S1285" s="243">
        <f t="shared" si="216"/>
        <v>0</v>
      </c>
      <c r="T1285" s="68">
        <f>VLOOKUP($B1285,[1]전년동월vs전월vs당월!$A$7:$AC$1780,21,FALSE)</f>
        <v>6150</v>
      </c>
      <c r="U1285" s="68" t="str">
        <f>VLOOKUP($B1285,[2]전년동월vs전월vs당월!$B$7:$AD$1796,21,FALSE)</f>
        <v>-</v>
      </c>
      <c r="V1285" s="69" t="str">
        <f>VLOOKUP($A1285,공산품!$A283:$L1071,11,FALSE)</f>
        <v>-</v>
      </c>
      <c r="W1285" s="243" t="e">
        <f t="shared" si="217"/>
        <v>#VALUE!</v>
      </c>
      <c r="X1285" s="243" t="e">
        <f t="shared" si="218"/>
        <v>#VALUE!</v>
      </c>
      <c r="Y1285" s="68">
        <f>VLOOKUP($B1285,[1]전년동월vs전월vs당월!$A$7:$AC$1780,26,FALSE)</f>
        <v>4700</v>
      </c>
      <c r="Z1285" s="68">
        <f>VLOOKUP($B1285,[2]전년동월vs전월vs당월!$B$7:$AD$1796,26,FALSE)</f>
        <v>4700</v>
      </c>
      <c r="AA1285" s="69" t="str">
        <f>VLOOKUP($A1285,공산품!$A283:$L1071,12,FALSE)</f>
        <v>-</v>
      </c>
      <c r="AB1285" s="243" t="e">
        <f t="shared" si="219"/>
        <v>#VALUE!</v>
      </c>
      <c r="AC1285" s="243" t="e">
        <f t="shared" si="220"/>
        <v>#VALUE!</v>
      </c>
      <c r="AD1285" s="110"/>
    </row>
    <row r="1286" spans="1:30" s="64" customFormat="1" ht="14.1" customHeight="1">
      <c r="A1286" s="64">
        <v>278</v>
      </c>
      <c r="B1286" s="16" t="str">
        <f t="shared" si="212"/>
        <v>햄돈육91.50(국산61,수입산39 )/CJkg반듯스모크햄제일제당</v>
      </c>
      <c r="C1286" s="85"/>
      <c r="D1286" s="93" t="s">
        <v>414</v>
      </c>
      <c r="E1286" s="93" t="s">
        <v>967</v>
      </c>
      <c r="F1286" s="93" t="s">
        <v>984</v>
      </c>
      <c r="G1286" s="87" t="s">
        <v>416</v>
      </c>
      <c r="H1286" s="96" t="s">
        <v>180</v>
      </c>
      <c r="I1286" s="87" t="s">
        <v>651</v>
      </c>
      <c r="J1286" s="68">
        <f>VLOOKUP($B1286,[1]전년동월vs전월vs당월!$A$7:$AC$1780,11,FALSE)</f>
        <v>7200</v>
      </c>
      <c r="K1286" s="68" t="str">
        <f>VLOOKUP($B1286,[2]전년동월vs전월vs당월!$B$7:$AD$1796,11,FALSE)</f>
        <v>-</v>
      </c>
      <c r="L1286" s="69" t="str">
        <f>VLOOKUP($A1286,공산품!$A284:$L1072,9,FALSE)</f>
        <v>-</v>
      </c>
      <c r="M1286" s="243" t="e">
        <f t="shared" si="213"/>
        <v>#VALUE!</v>
      </c>
      <c r="N1286" s="243" t="e">
        <f t="shared" si="214"/>
        <v>#VALUE!</v>
      </c>
      <c r="O1286" s="68" t="str">
        <f>VLOOKUP($B1286,[1]전년동월vs전월vs당월!$A$7:$AC$1780,16,FALSE)</f>
        <v>-</v>
      </c>
      <c r="P1286" s="68" t="str">
        <f>VLOOKUP($B1286,[2]전년동월vs전월vs당월!$B$7:$AD$1796,16,FALSE)</f>
        <v>-</v>
      </c>
      <c r="Q1286" s="69" t="str">
        <f>VLOOKUP($A1286,공산품!$A284:$L1072,10,FALSE)</f>
        <v>-</v>
      </c>
      <c r="R1286" s="243" t="e">
        <f t="shared" si="215"/>
        <v>#VALUE!</v>
      </c>
      <c r="S1286" s="243" t="e">
        <f t="shared" si="216"/>
        <v>#VALUE!</v>
      </c>
      <c r="T1286" s="68" t="str">
        <f>VLOOKUP($B1286,[1]전년동월vs전월vs당월!$A$7:$AC$1780,21,FALSE)</f>
        <v>-</v>
      </c>
      <c r="U1286" s="68" t="str">
        <f>VLOOKUP($B1286,[2]전년동월vs전월vs당월!$B$7:$AD$1796,21,FALSE)</f>
        <v>-</v>
      </c>
      <c r="V1286" s="69" t="str">
        <f>VLOOKUP($A1286,공산품!$A284:$L1072,11,FALSE)</f>
        <v>-</v>
      </c>
      <c r="W1286" s="243" t="e">
        <f t="shared" si="217"/>
        <v>#VALUE!</v>
      </c>
      <c r="X1286" s="243" t="e">
        <f t="shared" si="218"/>
        <v>#VALUE!</v>
      </c>
      <c r="Y1286" s="68">
        <f>VLOOKUP($B1286,[1]전년동월vs전월vs당월!$A$7:$AC$1780,26,FALSE)</f>
        <v>8380</v>
      </c>
      <c r="Z1286" s="68">
        <f>VLOOKUP($B1286,[2]전년동월vs전월vs당월!$B$7:$AD$1796,26,FALSE)</f>
        <v>8380</v>
      </c>
      <c r="AA1286" s="69">
        <f>VLOOKUP($A1286,공산품!$A284:$L1072,12,FALSE)</f>
        <v>8380</v>
      </c>
      <c r="AB1286" s="243">
        <f t="shared" si="219"/>
        <v>0</v>
      </c>
      <c r="AC1286" s="243">
        <f t="shared" si="220"/>
        <v>0</v>
      </c>
      <c r="AD1286" s="110"/>
    </row>
    <row r="1287" spans="1:30" s="64" customFormat="1" ht="14.1" customHeight="1">
      <c r="A1287" s="64">
        <v>279</v>
      </c>
      <c r="B1287" s="16" t="str">
        <f t="shared" si="212"/>
        <v>햄kg참작햄,네모청정원</v>
      </c>
      <c r="C1287" s="85"/>
      <c r="D1287" s="93" t="s">
        <v>414</v>
      </c>
      <c r="E1287" s="93" t="s">
        <v>967</v>
      </c>
      <c r="F1287" s="92"/>
      <c r="G1287" s="87" t="s">
        <v>416</v>
      </c>
      <c r="H1287" s="96" t="s">
        <v>985</v>
      </c>
      <c r="I1287" s="87" t="s">
        <v>653</v>
      </c>
      <c r="J1287" s="68">
        <f>VLOOKUP($B1287,[1]전년동월vs전월vs당월!$A$7:$AC$1780,11,FALSE)</f>
        <v>10700</v>
      </c>
      <c r="K1287" s="68" t="str">
        <f>VLOOKUP($B1287,[2]전년동월vs전월vs당월!$B$7:$AD$1796,11,FALSE)</f>
        <v>-</v>
      </c>
      <c r="L1287" s="69" t="str">
        <f>VLOOKUP($A1287,공산품!$A285:$L1073,9,FALSE)</f>
        <v>-</v>
      </c>
      <c r="M1287" s="243" t="e">
        <f t="shared" si="213"/>
        <v>#VALUE!</v>
      </c>
      <c r="N1287" s="243" t="e">
        <f t="shared" si="214"/>
        <v>#VALUE!</v>
      </c>
      <c r="O1287" s="68" t="str">
        <f>VLOOKUP($B1287,[1]전년동월vs전월vs당월!$A$7:$AC$1780,16,FALSE)</f>
        <v>-</v>
      </c>
      <c r="P1287" s="68" t="str">
        <f>VLOOKUP($B1287,[2]전년동월vs전월vs당월!$B$7:$AD$1796,16,FALSE)</f>
        <v>-</v>
      </c>
      <c r="Q1287" s="69" t="str">
        <f>VLOOKUP($A1287,공산품!$A285:$L1073,10,FALSE)</f>
        <v>-</v>
      </c>
      <c r="R1287" s="243" t="e">
        <f t="shared" si="215"/>
        <v>#VALUE!</v>
      </c>
      <c r="S1287" s="243" t="e">
        <f t="shared" si="216"/>
        <v>#VALUE!</v>
      </c>
      <c r="T1287" s="68" t="str">
        <f>VLOOKUP($B1287,[1]전년동월vs전월vs당월!$A$7:$AC$1780,21,FALSE)</f>
        <v>-</v>
      </c>
      <c r="U1287" s="68" t="str">
        <f>VLOOKUP($B1287,[2]전년동월vs전월vs당월!$B$7:$AD$1796,21,FALSE)</f>
        <v>-</v>
      </c>
      <c r="V1287" s="69" t="str">
        <f>VLOOKUP($A1287,공산품!$A285:$L1073,11,FALSE)</f>
        <v>-</v>
      </c>
      <c r="W1287" s="243" t="e">
        <f t="shared" si="217"/>
        <v>#VALUE!</v>
      </c>
      <c r="X1287" s="243" t="e">
        <f t="shared" si="218"/>
        <v>#VALUE!</v>
      </c>
      <c r="Y1287" s="68" t="str">
        <f>VLOOKUP($B1287,[1]전년동월vs전월vs당월!$A$7:$AC$1780,26,FALSE)</f>
        <v>-</v>
      </c>
      <c r="Z1287" s="68" t="str">
        <f>VLOOKUP($B1287,[2]전년동월vs전월vs당월!$B$7:$AD$1796,26,FALSE)</f>
        <v>-</v>
      </c>
      <c r="AA1287" s="69" t="str">
        <f>VLOOKUP($A1287,공산품!$A285:$L1073,12,FALSE)</f>
        <v>-</v>
      </c>
      <c r="AB1287" s="243" t="e">
        <f t="shared" si="219"/>
        <v>#VALUE!</v>
      </c>
      <c r="AC1287" s="243" t="e">
        <f t="shared" si="220"/>
        <v>#VALUE!</v>
      </c>
      <c r="AD1287" s="83"/>
    </row>
    <row r="1288" spans="1:30" s="64" customFormat="1" ht="14.1" customHeight="1">
      <c r="A1288" s="64">
        <v>280</v>
      </c>
      <c r="B1288" s="16" t="str">
        <f t="shared" si="212"/>
        <v>햄국산돈육52.63/롯데kg런천미트롯데</v>
      </c>
      <c r="C1288" s="85"/>
      <c r="D1288" s="93" t="s">
        <v>414</v>
      </c>
      <c r="E1288" s="93" t="s">
        <v>967</v>
      </c>
      <c r="F1288" s="93" t="s">
        <v>981</v>
      </c>
      <c r="G1288" s="87" t="s">
        <v>416</v>
      </c>
      <c r="H1288" s="96" t="s">
        <v>176</v>
      </c>
      <c r="I1288" s="87" t="s">
        <v>383</v>
      </c>
      <c r="J1288" s="68" t="str">
        <f>VLOOKUP($B1288,[1]전년동월vs전월vs당월!$A$7:$AC$1780,11,FALSE)</f>
        <v>-</v>
      </c>
      <c r="K1288" s="68">
        <f>VLOOKUP($B1288,[2]전년동월vs전월vs당월!$B$7:$AD$1796,11,FALSE)</f>
        <v>8060</v>
      </c>
      <c r="L1288" s="69">
        <f>VLOOKUP($A1288,공산품!$A286:$L1074,9,FALSE)</f>
        <v>8060</v>
      </c>
      <c r="M1288" s="243" t="e">
        <f t="shared" si="213"/>
        <v>#VALUE!</v>
      </c>
      <c r="N1288" s="243">
        <f t="shared" si="214"/>
        <v>0</v>
      </c>
      <c r="O1288" s="68" t="str">
        <f>VLOOKUP($B1288,[1]전년동월vs전월vs당월!$A$7:$AC$1780,16,FALSE)</f>
        <v>-</v>
      </c>
      <c r="P1288" s="68" t="str">
        <f>VLOOKUP($B1288,[2]전년동월vs전월vs당월!$B$7:$AD$1796,16,FALSE)</f>
        <v>-</v>
      </c>
      <c r="Q1288" s="69" t="str">
        <f>VLOOKUP($A1288,공산품!$A286:$L1074,10,FALSE)</f>
        <v>-</v>
      </c>
      <c r="R1288" s="243" t="e">
        <f t="shared" si="215"/>
        <v>#VALUE!</v>
      </c>
      <c r="S1288" s="243" t="e">
        <f t="shared" si="216"/>
        <v>#VALUE!</v>
      </c>
      <c r="T1288" s="68" t="str">
        <f>VLOOKUP($B1288,[1]전년동월vs전월vs당월!$A$7:$AC$1780,21,FALSE)</f>
        <v>-</v>
      </c>
      <c r="U1288" s="68" t="str">
        <f>VLOOKUP($B1288,[2]전년동월vs전월vs당월!$B$7:$AD$1796,21,FALSE)</f>
        <v>-</v>
      </c>
      <c r="V1288" s="69" t="str">
        <f>VLOOKUP($A1288,공산품!$A286:$L1074,11,FALSE)</f>
        <v>-</v>
      </c>
      <c r="W1288" s="243" t="e">
        <f t="shared" si="217"/>
        <v>#VALUE!</v>
      </c>
      <c r="X1288" s="243" t="e">
        <f t="shared" si="218"/>
        <v>#VALUE!</v>
      </c>
      <c r="Y1288" s="68">
        <f>VLOOKUP($B1288,[1]전년동월vs전월vs당월!$A$7:$AC$1780,26,FALSE)</f>
        <v>11670</v>
      </c>
      <c r="Z1288" s="68">
        <f>VLOOKUP($B1288,[2]전년동월vs전월vs당월!$B$7:$AD$1796,26,FALSE)</f>
        <v>9320</v>
      </c>
      <c r="AA1288" s="69" t="str">
        <f>VLOOKUP($A1288,공산품!$A286:$L1074,12,FALSE)</f>
        <v>-</v>
      </c>
      <c r="AB1288" s="243" t="e">
        <f t="shared" si="219"/>
        <v>#VALUE!</v>
      </c>
      <c r="AC1288" s="243" t="e">
        <f t="shared" si="220"/>
        <v>#VALUE!</v>
      </c>
      <c r="AD1288" s="110"/>
    </row>
    <row r="1289" spans="1:30" s="64" customFormat="1" ht="14.1" customHeight="1">
      <c r="A1289" s="64">
        <v>281</v>
      </c>
      <c r="B1289" s="16" t="str">
        <f t="shared" si="212"/>
        <v>햄돈육95.37(국산69,미국캐나다31) / CJkg스팸제일제당</v>
      </c>
      <c r="C1289" s="85"/>
      <c r="D1289" s="93" t="s">
        <v>414</v>
      </c>
      <c r="E1289" s="93" t="s">
        <v>967</v>
      </c>
      <c r="F1289" s="93" t="s">
        <v>977</v>
      </c>
      <c r="G1289" s="87" t="s">
        <v>416</v>
      </c>
      <c r="H1289" s="96" t="s">
        <v>978</v>
      </c>
      <c r="I1289" s="87" t="s">
        <v>651</v>
      </c>
      <c r="J1289" s="68" t="str">
        <f>VLOOKUP($B1289,[1]전년동월vs전월vs당월!$A$7:$AC$1780,11,FALSE)</f>
        <v>-</v>
      </c>
      <c r="K1289" s="68">
        <f>VLOOKUP($B1289,[2]전년동월vs전월vs당월!$B$7:$AD$1796,11,FALSE)</f>
        <v>9390</v>
      </c>
      <c r="L1289" s="69">
        <f>VLOOKUP($A1289,공산품!$A287:$L1075,9,FALSE)</f>
        <v>9950</v>
      </c>
      <c r="M1289" s="243" t="e">
        <f t="shared" si="213"/>
        <v>#VALUE!</v>
      </c>
      <c r="N1289" s="243">
        <f t="shared" si="214"/>
        <v>5.9637912673056439</v>
      </c>
      <c r="O1289" s="68" t="str">
        <f>VLOOKUP($B1289,[1]전년동월vs전월vs당월!$A$7:$AC$1780,16,FALSE)</f>
        <v>-</v>
      </c>
      <c r="P1289" s="68" t="str">
        <f>VLOOKUP($B1289,[2]전년동월vs전월vs당월!$B$7:$AD$1796,16,FALSE)</f>
        <v>-</v>
      </c>
      <c r="Q1289" s="69" t="str">
        <f>VLOOKUP($A1289,공산품!$A287:$L1075,10,FALSE)</f>
        <v>-</v>
      </c>
      <c r="R1289" s="243" t="e">
        <f t="shared" si="215"/>
        <v>#VALUE!</v>
      </c>
      <c r="S1289" s="243" t="e">
        <f t="shared" si="216"/>
        <v>#VALUE!</v>
      </c>
      <c r="T1289" s="68">
        <f>VLOOKUP($B1289,[1]전년동월vs전월vs당월!$A$7:$AC$1780,21,FALSE)</f>
        <v>11130</v>
      </c>
      <c r="U1289" s="68" t="str">
        <f>VLOOKUP($B1289,[2]전년동월vs전월vs당월!$B$7:$AD$1796,21,FALSE)</f>
        <v>-</v>
      </c>
      <c r="V1289" s="69" t="str">
        <f>VLOOKUP($A1289,공산품!$A287:$L1075,11,FALSE)</f>
        <v>-</v>
      </c>
      <c r="W1289" s="243" t="e">
        <f t="shared" si="217"/>
        <v>#VALUE!</v>
      </c>
      <c r="X1289" s="243" t="e">
        <f t="shared" si="218"/>
        <v>#VALUE!</v>
      </c>
      <c r="Y1289" s="68">
        <f>VLOOKUP($B1289,[1]전년동월vs전월vs당월!$A$7:$AC$1780,26,FALSE)</f>
        <v>14400</v>
      </c>
      <c r="Z1289" s="68">
        <f>VLOOKUP($B1289,[2]전년동월vs전월vs당월!$B$7:$AD$1796,26,FALSE)</f>
        <v>14400</v>
      </c>
      <c r="AA1289" s="69">
        <f>VLOOKUP($A1289,공산품!$A287:$L1075,12,FALSE)</f>
        <v>14400</v>
      </c>
      <c r="AB1289" s="243">
        <f t="shared" si="219"/>
        <v>0</v>
      </c>
      <c r="AC1289" s="243">
        <f t="shared" si="220"/>
        <v>0</v>
      </c>
      <c r="AD1289" s="83"/>
    </row>
    <row r="1290" spans="1:30" s="64" customFormat="1" ht="14.1" customHeight="1">
      <c r="A1290" s="64">
        <v>282</v>
      </c>
      <c r="B1290" s="16" t="str">
        <f t="shared" si="212"/>
        <v>햄kg마늘햄쵸핑롯데</v>
      </c>
      <c r="C1290" s="85"/>
      <c r="D1290" s="93" t="s">
        <v>414</v>
      </c>
      <c r="E1290" s="93" t="s">
        <v>967</v>
      </c>
      <c r="F1290" s="93"/>
      <c r="G1290" s="87" t="s">
        <v>416</v>
      </c>
      <c r="H1290" s="96" t="s">
        <v>986</v>
      </c>
      <c r="I1290" s="87" t="s">
        <v>383</v>
      </c>
      <c r="J1290" s="68" t="str">
        <f>VLOOKUP($B1290,[1]전년동월vs전월vs당월!$A$7:$AC$1780,11,FALSE)</f>
        <v>-</v>
      </c>
      <c r="K1290" s="68">
        <f>VLOOKUP($B1290,[2]전년동월vs전월vs당월!$B$7:$AD$1796,11,FALSE)</f>
        <v>15750</v>
      </c>
      <c r="L1290" s="69">
        <f>VLOOKUP($A1290,공산품!$A288:$L1076,9,FALSE)</f>
        <v>15740</v>
      </c>
      <c r="M1290" s="243" t="e">
        <f t="shared" si="213"/>
        <v>#VALUE!</v>
      </c>
      <c r="N1290" s="243">
        <f t="shared" si="214"/>
        <v>-6.3492063492063489E-2</v>
      </c>
      <c r="O1290" s="68" t="str">
        <f>VLOOKUP($B1290,[1]전년동월vs전월vs당월!$A$7:$AC$1780,16,FALSE)</f>
        <v>-</v>
      </c>
      <c r="P1290" s="68" t="str">
        <f>VLOOKUP($B1290,[2]전년동월vs전월vs당월!$B$7:$AD$1796,16,FALSE)</f>
        <v>-</v>
      </c>
      <c r="Q1290" s="69" t="str">
        <f>VLOOKUP($A1290,공산품!$A288:$L1076,10,FALSE)</f>
        <v>-</v>
      </c>
      <c r="R1290" s="243" t="e">
        <f t="shared" si="215"/>
        <v>#VALUE!</v>
      </c>
      <c r="S1290" s="243" t="e">
        <f t="shared" si="216"/>
        <v>#VALUE!</v>
      </c>
      <c r="T1290" s="68" t="str">
        <f>VLOOKUP($B1290,[1]전년동월vs전월vs당월!$A$7:$AC$1780,21,FALSE)</f>
        <v>-</v>
      </c>
      <c r="U1290" s="68" t="str">
        <f>VLOOKUP($B1290,[2]전년동월vs전월vs당월!$B$7:$AD$1796,21,FALSE)</f>
        <v>-</v>
      </c>
      <c r="V1290" s="69" t="str">
        <f>VLOOKUP($A1290,공산품!$A288:$L1076,11,FALSE)</f>
        <v>-</v>
      </c>
      <c r="W1290" s="243" t="e">
        <f t="shared" si="217"/>
        <v>#VALUE!</v>
      </c>
      <c r="X1290" s="243" t="e">
        <f t="shared" si="218"/>
        <v>#VALUE!</v>
      </c>
      <c r="Y1290" s="68" t="str">
        <f>VLOOKUP($B1290,[1]전년동월vs전월vs당월!$A$7:$AC$1780,26,FALSE)</f>
        <v>-</v>
      </c>
      <c r="Z1290" s="68" t="str">
        <f>VLOOKUP($B1290,[2]전년동월vs전월vs당월!$B$7:$AD$1796,26,FALSE)</f>
        <v>-</v>
      </c>
      <c r="AA1290" s="69" t="str">
        <f>VLOOKUP($A1290,공산품!$A288:$L1076,12,FALSE)</f>
        <v>-</v>
      </c>
      <c r="AB1290" s="243" t="e">
        <f t="shared" si="219"/>
        <v>#VALUE!</v>
      </c>
      <c r="AC1290" s="243" t="e">
        <f t="shared" si="220"/>
        <v>#VALUE!</v>
      </c>
      <c r="AD1290" s="83"/>
    </row>
    <row r="1291" spans="1:30" s="64" customFormat="1" ht="14.1" customHeight="1">
      <c r="A1291" s="64">
        <v>283</v>
      </c>
      <c r="B1291" s="16" t="str">
        <f t="shared" si="212"/>
        <v>햄돈육62.9(국산20,수입80)/삼호kg백설뉴스모크햄(통)대림</v>
      </c>
      <c r="C1291" s="85"/>
      <c r="D1291" s="93" t="s">
        <v>414</v>
      </c>
      <c r="E1291" s="93" t="s">
        <v>967</v>
      </c>
      <c r="F1291" s="93" t="s">
        <v>987</v>
      </c>
      <c r="G1291" s="87" t="s">
        <v>416</v>
      </c>
      <c r="H1291" s="96" t="s">
        <v>181</v>
      </c>
      <c r="I1291" s="88" t="s">
        <v>808</v>
      </c>
      <c r="J1291" s="68">
        <f>VLOOKUP($B1291,[1]전년동월vs전월vs당월!$A$7:$AC$1780,11,FALSE)</f>
        <v>4580</v>
      </c>
      <c r="K1291" s="68">
        <f>VLOOKUP($B1291,[2]전년동월vs전월vs당월!$B$7:$AD$1796,11,FALSE)</f>
        <v>4600</v>
      </c>
      <c r="L1291" s="69">
        <f>VLOOKUP($A1291,공산품!$A289:$L1077,9,FALSE)</f>
        <v>4600</v>
      </c>
      <c r="M1291" s="243">
        <f t="shared" si="213"/>
        <v>0.4366812227074236</v>
      </c>
      <c r="N1291" s="243">
        <f t="shared" si="214"/>
        <v>0</v>
      </c>
      <c r="O1291" s="68">
        <f>VLOOKUP($B1291,[1]전년동월vs전월vs당월!$A$7:$AC$1780,16,FALSE)</f>
        <v>4200</v>
      </c>
      <c r="P1291" s="68" t="str">
        <f>VLOOKUP($B1291,[2]전년동월vs전월vs당월!$B$7:$AD$1796,16,FALSE)</f>
        <v>-</v>
      </c>
      <c r="Q1291" s="69" t="str">
        <f>VLOOKUP($A1291,공산품!$A289:$L1077,10,FALSE)</f>
        <v>-</v>
      </c>
      <c r="R1291" s="243" t="e">
        <f t="shared" si="215"/>
        <v>#VALUE!</v>
      </c>
      <c r="S1291" s="243" t="e">
        <f t="shared" si="216"/>
        <v>#VALUE!</v>
      </c>
      <c r="T1291" s="68" t="str">
        <f>VLOOKUP($B1291,[1]전년동월vs전월vs당월!$A$7:$AC$1780,21,FALSE)</f>
        <v>-</v>
      </c>
      <c r="U1291" s="68" t="str">
        <f>VLOOKUP($B1291,[2]전년동월vs전월vs당월!$B$7:$AD$1796,21,FALSE)</f>
        <v>-</v>
      </c>
      <c r="V1291" s="69" t="str">
        <f>VLOOKUP($A1291,공산품!$A289:$L1077,11,FALSE)</f>
        <v>-</v>
      </c>
      <c r="W1291" s="243" t="e">
        <f t="shared" si="217"/>
        <v>#VALUE!</v>
      </c>
      <c r="X1291" s="243" t="e">
        <f t="shared" si="218"/>
        <v>#VALUE!</v>
      </c>
      <c r="Y1291" s="68">
        <f>VLOOKUP($B1291,[1]전년동월vs전월vs당월!$A$7:$AC$1780,26,FALSE)</f>
        <v>5320</v>
      </c>
      <c r="Z1291" s="68">
        <f>VLOOKUP($B1291,[2]전년동월vs전월vs당월!$B$7:$AD$1796,26,FALSE)</f>
        <v>5400</v>
      </c>
      <c r="AA1291" s="69">
        <f>VLOOKUP($A1291,공산품!$A289:$L1077,12,FALSE)</f>
        <v>8380</v>
      </c>
      <c r="AB1291" s="243">
        <f t="shared" si="219"/>
        <v>57.518796992481199</v>
      </c>
      <c r="AC1291" s="243">
        <f t="shared" si="220"/>
        <v>55.185185185185183</v>
      </c>
      <c r="AD1291" s="83"/>
    </row>
    <row r="1292" spans="1:30" s="64" customFormat="1" ht="14.1" customHeight="1">
      <c r="A1292" s="64">
        <v>284</v>
      </c>
      <c r="B1292" s="16" t="str">
        <f t="shared" si="212"/>
        <v>햄kg메뉴스모크제일제당</v>
      </c>
      <c r="C1292" s="85"/>
      <c r="D1292" s="93" t="s">
        <v>414</v>
      </c>
      <c r="E1292" s="93" t="s">
        <v>967</v>
      </c>
      <c r="F1292" s="93"/>
      <c r="G1292" s="87" t="s">
        <v>416</v>
      </c>
      <c r="H1292" s="96" t="s">
        <v>988</v>
      </c>
      <c r="I1292" s="88" t="s">
        <v>651</v>
      </c>
      <c r="J1292" s="68">
        <f>VLOOKUP($B1292,[1]전년동월vs전월vs당월!$A$7:$AC$1780,11,FALSE)</f>
        <v>7200</v>
      </c>
      <c r="K1292" s="68">
        <f>VLOOKUP($B1292,[2]전년동월vs전월vs당월!$B$7:$AD$1796,11,FALSE)</f>
        <v>6900</v>
      </c>
      <c r="L1292" s="69">
        <f>VLOOKUP($A1292,공산품!$A290:$L1078,9,FALSE)</f>
        <v>6900</v>
      </c>
      <c r="M1292" s="243">
        <f t="shared" si="213"/>
        <v>-4.166666666666667</v>
      </c>
      <c r="N1292" s="243">
        <f t="shared" si="214"/>
        <v>0</v>
      </c>
      <c r="O1292" s="68" t="str">
        <f>VLOOKUP($B1292,[1]전년동월vs전월vs당월!$A$7:$AC$1780,16,FALSE)</f>
        <v>-</v>
      </c>
      <c r="P1292" s="68" t="str">
        <f>VLOOKUP($B1292,[2]전년동월vs전월vs당월!$B$7:$AD$1796,16,FALSE)</f>
        <v>-</v>
      </c>
      <c r="Q1292" s="69" t="str">
        <f>VLOOKUP($A1292,공산품!$A290:$L1078,10,FALSE)</f>
        <v>-</v>
      </c>
      <c r="R1292" s="243" t="e">
        <f t="shared" si="215"/>
        <v>#VALUE!</v>
      </c>
      <c r="S1292" s="243" t="e">
        <f t="shared" si="216"/>
        <v>#VALUE!</v>
      </c>
      <c r="T1292" s="68" t="str">
        <f>VLOOKUP($B1292,[1]전년동월vs전월vs당월!$A$7:$AC$1780,21,FALSE)</f>
        <v>-</v>
      </c>
      <c r="U1292" s="68" t="str">
        <f>VLOOKUP($B1292,[2]전년동월vs전월vs당월!$B$7:$AD$1796,21,FALSE)</f>
        <v>-</v>
      </c>
      <c r="V1292" s="69" t="str">
        <f>VLOOKUP($A1292,공산품!$A290:$L1078,11,FALSE)</f>
        <v>-</v>
      </c>
      <c r="W1292" s="243" t="e">
        <f t="shared" si="217"/>
        <v>#VALUE!</v>
      </c>
      <c r="X1292" s="243" t="e">
        <f t="shared" si="218"/>
        <v>#VALUE!</v>
      </c>
      <c r="Y1292" s="68">
        <f>VLOOKUP($B1292,[1]전년동월vs전월vs당월!$A$7:$AC$1780,26,FALSE)</f>
        <v>5320</v>
      </c>
      <c r="Z1292" s="68">
        <f>VLOOKUP($B1292,[2]전년동월vs전월vs당월!$B$7:$AD$1796,26,FALSE)</f>
        <v>5400</v>
      </c>
      <c r="AA1292" s="69">
        <f>VLOOKUP($A1292,공산품!$A290:$L1078,12,FALSE)</f>
        <v>8380</v>
      </c>
      <c r="AB1292" s="243">
        <f t="shared" si="219"/>
        <v>57.518796992481199</v>
      </c>
      <c r="AC1292" s="243">
        <f t="shared" si="220"/>
        <v>55.185185185185183</v>
      </c>
      <c r="AD1292" s="83"/>
    </row>
    <row r="1293" spans="1:30" s="64" customFormat="1" ht="14.1" customHeight="1">
      <c r="A1293" s="64">
        <v>285</v>
      </c>
      <c r="B1293" s="16" t="str">
        <f t="shared" si="212"/>
        <v>햄 kg스모크햄(통)목우촌</v>
      </c>
      <c r="C1293" s="85"/>
      <c r="D1293" s="93" t="s">
        <v>414</v>
      </c>
      <c r="E1293" s="93" t="s">
        <v>967</v>
      </c>
      <c r="F1293" s="93" t="s">
        <v>155</v>
      </c>
      <c r="G1293" s="87" t="s">
        <v>416</v>
      </c>
      <c r="H1293" s="96" t="s">
        <v>982</v>
      </c>
      <c r="I1293" s="87" t="s">
        <v>949</v>
      </c>
      <c r="J1293" s="68" t="str">
        <f>VLOOKUP($B1293,[1]전년동월vs전월vs당월!$A$7:$AC$1780,11,FALSE)</f>
        <v>-</v>
      </c>
      <c r="K1293" s="68" t="str">
        <f>VLOOKUP($B1293,[2]전년동월vs전월vs당월!$B$7:$AD$1796,11,FALSE)</f>
        <v>-</v>
      </c>
      <c r="L1293" s="69" t="str">
        <f>VLOOKUP($A1293,공산품!$A291:$L1079,9,FALSE)</f>
        <v>-</v>
      </c>
      <c r="M1293" s="243" t="e">
        <f t="shared" si="213"/>
        <v>#VALUE!</v>
      </c>
      <c r="N1293" s="243" t="e">
        <f t="shared" si="214"/>
        <v>#VALUE!</v>
      </c>
      <c r="O1293" s="68">
        <f>VLOOKUP($B1293,[1]전년동월vs전월vs당월!$A$7:$AC$1780,16,FALSE)</f>
        <v>8700</v>
      </c>
      <c r="P1293" s="68" t="str">
        <f>VLOOKUP($B1293,[2]전년동월vs전월vs당월!$B$7:$AD$1796,16,FALSE)</f>
        <v>-</v>
      </c>
      <c r="Q1293" s="69" t="str">
        <f>VLOOKUP($A1293,공산품!$A291:$L1079,10,FALSE)</f>
        <v>-</v>
      </c>
      <c r="R1293" s="243" t="e">
        <f t="shared" si="215"/>
        <v>#VALUE!</v>
      </c>
      <c r="S1293" s="243" t="e">
        <f t="shared" si="216"/>
        <v>#VALUE!</v>
      </c>
      <c r="T1293" s="68" t="str">
        <f>VLOOKUP($B1293,[1]전년동월vs전월vs당월!$A$7:$AC$1780,21,FALSE)</f>
        <v>-</v>
      </c>
      <c r="U1293" s="68" t="str">
        <f>VLOOKUP($B1293,[2]전년동월vs전월vs당월!$B$7:$AD$1796,21,FALSE)</f>
        <v>-</v>
      </c>
      <c r="V1293" s="69" t="str">
        <f>VLOOKUP($A1293,공산품!$A291:$L1079,11,FALSE)</f>
        <v>-</v>
      </c>
      <c r="W1293" s="243" t="e">
        <f t="shared" si="217"/>
        <v>#VALUE!</v>
      </c>
      <c r="X1293" s="243" t="e">
        <f t="shared" si="218"/>
        <v>#VALUE!</v>
      </c>
      <c r="Y1293" s="68">
        <f>VLOOKUP($B1293,[1]전년동월vs전월vs당월!$A$7:$AC$1780,26,FALSE)</f>
        <v>10700</v>
      </c>
      <c r="Z1293" s="68">
        <f>VLOOKUP($B1293,[2]전년동월vs전월vs당월!$B$7:$AD$1796,26,FALSE)</f>
        <v>10700</v>
      </c>
      <c r="AA1293" s="69">
        <f>VLOOKUP($A1293,공산품!$A291:$L1079,12,FALSE)</f>
        <v>10700</v>
      </c>
      <c r="AB1293" s="243">
        <f t="shared" si="219"/>
        <v>0</v>
      </c>
      <c r="AC1293" s="243">
        <f t="shared" si="220"/>
        <v>0</v>
      </c>
      <c r="AD1293" s="83"/>
    </row>
    <row r="1294" spans="1:30" s="64" customFormat="1" ht="14.1" customHeight="1">
      <c r="A1294" s="64">
        <v>286</v>
      </c>
      <c r="B1294" s="16" t="str">
        <f t="shared" si="212"/>
        <v>햄kg참작라운드햄청정원</v>
      </c>
      <c r="C1294" s="85"/>
      <c r="D1294" s="93" t="s">
        <v>414</v>
      </c>
      <c r="E1294" s="93" t="s">
        <v>967</v>
      </c>
      <c r="F1294" s="92"/>
      <c r="G1294" s="87" t="s">
        <v>416</v>
      </c>
      <c r="H1294" s="96" t="s">
        <v>989</v>
      </c>
      <c r="I1294" s="87" t="s">
        <v>653</v>
      </c>
      <c r="J1294" s="68">
        <f>VLOOKUP($B1294,[1]전년동월vs전월vs당월!$A$7:$AC$1780,11,FALSE)</f>
        <v>9200</v>
      </c>
      <c r="K1294" s="68" t="str">
        <f>VLOOKUP($B1294,[2]전년동월vs전월vs당월!$B$7:$AD$1796,11,FALSE)</f>
        <v>-</v>
      </c>
      <c r="L1294" s="69" t="str">
        <f>VLOOKUP($A1294,공산품!$A292:$L1080,9,FALSE)</f>
        <v>-</v>
      </c>
      <c r="M1294" s="243" t="e">
        <f t="shared" si="213"/>
        <v>#VALUE!</v>
      </c>
      <c r="N1294" s="243" t="e">
        <f t="shared" si="214"/>
        <v>#VALUE!</v>
      </c>
      <c r="O1294" s="68" t="str">
        <f>VLOOKUP($B1294,[1]전년동월vs전월vs당월!$A$7:$AC$1780,16,FALSE)</f>
        <v>-</v>
      </c>
      <c r="P1294" s="68" t="str">
        <f>VLOOKUP($B1294,[2]전년동월vs전월vs당월!$B$7:$AD$1796,16,FALSE)</f>
        <v>-</v>
      </c>
      <c r="Q1294" s="69" t="str">
        <f>VLOOKUP($A1294,공산품!$A292:$L1080,10,FALSE)</f>
        <v>-</v>
      </c>
      <c r="R1294" s="243" t="e">
        <f t="shared" si="215"/>
        <v>#VALUE!</v>
      </c>
      <c r="S1294" s="243" t="e">
        <f t="shared" si="216"/>
        <v>#VALUE!</v>
      </c>
      <c r="T1294" s="68" t="str">
        <f>VLOOKUP($B1294,[1]전년동월vs전월vs당월!$A$7:$AC$1780,21,FALSE)</f>
        <v>-</v>
      </c>
      <c r="U1294" s="68">
        <f>VLOOKUP($B1294,[2]전년동월vs전월vs당월!$B$7:$AD$1796,21,FALSE)</f>
        <v>8870</v>
      </c>
      <c r="V1294" s="69">
        <f>VLOOKUP($A1294,공산품!$A292:$L1080,11,FALSE)</f>
        <v>7760</v>
      </c>
      <c r="W1294" s="243" t="e">
        <f t="shared" si="217"/>
        <v>#VALUE!</v>
      </c>
      <c r="X1294" s="243">
        <f t="shared" si="218"/>
        <v>-12.514092446448704</v>
      </c>
      <c r="Y1294" s="68">
        <f>VLOOKUP($B1294,[1]전년동월vs전월vs당월!$A$7:$AC$1780,26,FALSE)</f>
        <v>10900</v>
      </c>
      <c r="Z1294" s="68">
        <f>VLOOKUP($B1294,[2]전년동월vs전월vs당월!$B$7:$AD$1796,26,FALSE)</f>
        <v>12000</v>
      </c>
      <c r="AA1294" s="69">
        <f>VLOOKUP($A1294,공산품!$A292:$L1080,12,FALSE)</f>
        <v>12000</v>
      </c>
      <c r="AB1294" s="243">
        <f t="shared" si="219"/>
        <v>10.091743119266056</v>
      </c>
      <c r="AC1294" s="243">
        <f t="shared" si="220"/>
        <v>0</v>
      </c>
      <c r="AD1294" s="83"/>
    </row>
    <row r="1295" spans="1:30" s="64" customFormat="1" ht="14.1" customHeight="1">
      <c r="A1295" s="64">
        <v>287</v>
      </c>
      <c r="B1295" s="16" t="str">
        <f t="shared" si="212"/>
        <v>햄kg스모크햄50쪽청정원</v>
      </c>
      <c r="C1295" s="85"/>
      <c r="D1295" s="93" t="s">
        <v>414</v>
      </c>
      <c r="E1295" s="93" t="s">
        <v>967</v>
      </c>
      <c r="F1295" s="92"/>
      <c r="G1295" s="87" t="s">
        <v>416</v>
      </c>
      <c r="H1295" s="96" t="s">
        <v>990</v>
      </c>
      <c r="I1295" s="87" t="s">
        <v>653</v>
      </c>
      <c r="J1295" s="68">
        <f>VLOOKUP($B1295,[1]전년동월vs전월vs당월!$A$7:$AC$1780,11,FALSE)</f>
        <v>13400</v>
      </c>
      <c r="K1295" s="68">
        <f>VLOOKUP($B1295,[2]전년동월vs전월vs당월!$B$7:$AD$1796,11,FALSE)</f>
        <v>6440</v>
      </c>
      <c r="L1295" s="69">
        <f>VLOOKUP($A1295,공산품!$A293:$L1081,9,FALSE)</f>
        <v>4800</v>
      </c>
      <c r="M1295" s="243">
        <f t="shared" si="213"/>
        <v>-64.179104477611943</v>
      </c>
      <c r="N1295" s="243">
        <f t="shared" si="214"/>
        <v>-25.465838509316772</v>
      </c>
      <c r="O1295" s="68" t="str">
        <f>VLOOKUP($B1295,[1]전년동월vs전월vs당월!$A$7:$AC$1780,16,FALSE)</f>
        <v>-</v>
      </c>
      <c r="P1295" s="68" t="str">
        <f>VLOOKUP($B1295,[2]전년동월vs전월vs당월!$B$7:$AD$1796,16,FALSE)</f>
        <v>-</v>
      </c>
      <c r="Q1295" s="69" t="str">
        <f>VLOOKUP($A1295,공산품!$A293:$L1081,10,FALSE)</f>
        <v>-</v>
      </c>
      <c r="R1295" s="243" t="e">
        <f t="shared" si="215"/>
        <v>#VALUE!</v>
      </c>
      <c r="S1295" s="243" t="e">
        <f t="shared" si="216"/>
        <v>#VALUE!</v>
      </c>
      <c r="T1295" s="68" t="str">
        <f>VLOOKUP($B1295,[1]전년동월vs전월vs당월!$A$7:$AC$1780,21,FALSE)</f>
        <v>-</v>
      </c>
      <c r="U1295" s="68" t="str">
        <f>VLOOKUP($B1295,[2]전년동월vs전월vs당월!$B$7:$AD$1796,21,FALSE)</f>
        <v>-</v>
      </c>
      <c r="V1295" s="69" t="str">
        <f>VLOOKUP($A1295,공산품!$A293:$L1081,11,FALSE)</f>
        <v>-</v>
      </c>
      <c r="W1295" s="243" t="e">
        <f t="shared" si="217"/>
        <v>#VALUE!</v>
      </c>
      <c r="X1295" s="243" t="e">
        <f t="shared" si="218"/>
        <v>#VALUE!</v>
      </c>
      <c r="Y1295" s="68" t="str">
        <f>VLOOKUP($B1295,[1]전년동월vs전월vs당월!$A$7:$AC$1780,26,FALSE)</f>
        <v>-</v>
      </c>
      <c r="Z1295" s="68">
        <f>VLOOKUP($B1295,[2]전년동월vs전월vs당월!$B$7:$AD$1796,26,FALSE)</f>
        <v>5400</v>
      </c>
      <c r="AA1295" s="69" t="str">
        <f>VLOOKUP($A1295,공산품!$A293:$L1081,12,FALSE)</f>
        <v>-</v>
      </c>
      <c r="AB1295" s="243" t="e">
        <f t="shared" si="219"/>
        <v>#VALUE!</v>
      </c>
      <c r="AC1295" s="243" t="e">
        <f t="shared" si="220"/>
        <v>#VALUE!</v>
      </c>
      <c r="AD1295" s="83"/>
    </row>
    <row r="1296" spans="1:30" s="64" customFormat="1" ht="14.1" customHeight="1">
      <c r="A1296" s="64">
        <v>288</v>
      </c>
      <c r="B1296" s="16" t="str">
        <f t="shared" si="212"/>
        <v>액젓2.5kg멸치액젓하선정</v>
      </c>
      <c r="C1296" s="85">
        <v>71</v>
      </c>
      <c r="D1296" s="93" t="s">
        <v>440</v>
      </c>
      <c r="E1296" s="93" t="s">
        <v>991</v>
      </c>
      <c r="F1296" s="93"/>
      <c r="G1296" s="87" t="s">
        <v>112</v>
      </c>
      <c r="H1296" s="96" t="s">
        <v>992</v>
      </c>
      <c r="I1296" s="87" t="s">
        <v>404</v>
      </c>
      <c r="J1296" s="68">
        <f>VLOOKUP($B1296,[1]전년동월vs전월vs당월!$A$7:$AC$1780,11,FALSE)</f>
        <v>9000</v>
      </c>
      <c r="K1296" s="68">
        <f>VLOOKUP($B1296,[2]전년동월vs전월vs당월!$B$7:$AD$1796,11,FALSE)</f>
        <v>9000</v>
      </c>
      <c r="L1296" s="69">
        <f>VLOOKUP($A1296,공산품!$A294:$L1082,9,FALSE)</f>
        <v>8880</v>
      </c>
      <c r="M1296" s="243">
        <f t="shared" si="213"/>
        <v>-1.3333333333333333</v>
      </c>
      <c r="N1296" s="243">
        <f t="shared" si="214"/>
        <v>-1.3333333333333333</v>
      </c>
      <c r="O1296" s="68">
        <f>VLOOKUP($B1296,[1]전년동월vs전월vs당월!$A$7:$AC$1780,16,FALSE)</f>
        <v>9000</v>
      </c>
      <c r="P1296" s="68" t="str">
        <f>VLOOKUP($B1296,[2]전년동월vs전월vs당월!$B$7:$AD$1796,16,FALSE)</f>
        <v>-</v>
      </c>
      <c r="Q1296" s="69" t="str">
        <f>VLOOKUP($A1296,공산품!$A294:$L1082,10,FALSE)</f>
        <v>-</v>
      </c>
      <c r="R1296" s="243" t="e">
        <f t="shared" si="215"/>
        <v>#VALUE!</v>
      </c>
      <c r="S1296" s="243" t="e">
        <f t="shared" si="216"/>
        <v>#VALUE!</v>
      </c>
      <c r="T1296" s="68" t="str">
        <f>VLOOKUP($B1296,[1]전년동월vs전월vs당월!$A$7:$AC$1780,21,FALSE)</f>
        <v>-</v>
      </c>
      <c r="U1296" s="68">
        <f>VLOOKUP($B1296,[2]전년동월vs전월vs당월!$B$7:$AD$1796,21,FALSE)</f>
        <v>13780</v>
      </c>
      <c r="V1296" s="69">
        <f>VLOOKUP($A1296,공산품!$A294:$L1082,11,FALSE)</f>
        <v>12420</v>
      </c>
      <c r="W1296" s="243" t="e">
        <f t="shared" si="217"/>
        <v>#VALUE!</v>
      </c>
      <c r="X1296" s="243">
        <f t="shared" si="218"/>
        <v>-9.8693759071117562</v>
      </c>
      <c r="Y1296" s="68">
        <f>VLOOKUP($B1296,[1]전년동월vs전월vs당월!$A$7:$AC$1780,26,FALSE)</f>
        <v>9350</v>
      </c>
      <c r="Z1296" s="68">
        <f>VLOOKUP($B1296,[2]전년동월vs전월vs당월!$B$7:$AD$1796,26,FALSE)</f>
        <v>9350</v>
      </c>
      <c r="AA1296" s="69">
        <f>VLOOKUP($A1296,공산품!$A294:$L1082,12,FALSE)</f>
        <v>10400</v>
      </c>
      <c r="AB1296" s="243">
        <f t="shared" si="219"/>
        <v>11.229946524064172</v>
      </c>
      <c r="AC1296" s="243">
        <f t="shared" si="220"/>
        <v>11.229946524064172</v>
      </c>
      <c r="AD1296" s="83"/>
    </row>
    <row r="1297" spans="1:30" s="64" customFormat="1" ht="14.1" customHeight="1">
      <c r="A1297" s="64">
        <v>289</v>
      </c>
      <c r="B1297" s="16" t="str">
        <f t="shared" si="212"/>
        <v>액젓500ml멸치액젓하선정</v>
      </c>
      <c r="C1297" s="85"/>
      <c r="D1297" s="93" t="s">
        <v>440</v>
      </c>
      <c r="E1297" s="93" t="s">
        <v>991</v>
      </c>
      <c r="F1297" s="93"/>
      <c r="G1297" s="87" t="s">
        <v>286</v>
      </c>
      <c r="H1297" s="96" t="s">
        <v>992</v>
      </c>
      <c r="I1297" s="87" t="s">
        <v>404</v>
      </c>
      <c r="J1297" s="68">
        <f>VLOOKUP($B1297,[1]전년동월vs전월vs당월!$A$7:$AC$1780,11,FALSE)</f>
        <v>2440</v>
      </c>
      <c r="K1297" s="68">
        <f>VLOOKUP($B1297,[2]전년동월vs전월vs당월!$B$7:$AD$1796,11,FALSE)</f>
        <v>2440</v>
      </c>
      <c r="L1297" s="69">
        <f>VLOOKUP($A1297,공산품!$A295:$L1083,9,FALSE)</f>
        <v>2440</v>
      </c>
      <c r="M1297" s="243">
        <f t="shared" si="213"/>
        <v>0</v>
      </c>
      <c r="N1297" s="243">
        <f t="shared" si="214"/>
        <v>0</v>
      </c>
      <c r="O1297" s="68">
        <f>VLOOKUP($B1297,[1]전년동월vs전월vs당월!$A$7:$AC$1780,16,FALSE)</f>
        <v>2300</v>
      </c>
      <c r="P1297" s="68">
        <f>VLOOKUP($B1297,[2]전년동월vs전월vs당월!$B$7:$AD$1796,16,FALSE)</f>
        <v>2200</v>
      </c>
      <c r="Q1297" s="69">
        <f>VLOOKUP($A1297,공산품!$A295:$L1083,10,FALSE)</f>
        <v>2200</v>
      </c>
      <c r="R1297" s="243">
        <f t="shared" si="215"/>
        <v>-4.3478260869565215</v>
      </c>
      <c r="S1297" s="243">
        <f t="shared" si="216"/>
        <v>0</v>
      </c>
      <c r="T1297" s="68">
        <f>VLOOKUP($B1297,[1]전년동월vs전월vs당월!$A$7:$AC$1780,21,FALSE)</f>
        <v>3410</v>
      </c>
      <c r="U1297" s="68">
        <f>VLOOKUP($B1297,[2]전년동월vs전월vs당월!$B$7:$AD$1796,21,FALSE)</f>
        <v>2160</v>
      </c>
      <c r="V1297" s="69">
        <f>VLOOKUP($A1297,공산품!$A295:$L1083,11,FALSE)</f>
        <v>3070</v>
      </c>
      <c r="W1297" s="243">
        <f t="shared" si="217"/>
        <v>-9.9706744868035191</v>
      </c>
      <c r="X1297" s="243">
        <f t="shared" si="218"/>
        <v>42.129629629629626</v>
      </c>
      <c r="Y1297" s="68">
        <f>VLOOKUP($B1297,[1]전년동월vs전월vs당월!$A$7:$AC$1780,26,FALSE)</f>
        <v>2500</v>
      </c>
      <c r="Z1297" s="68">
        <f>VLOOKUP($B1297,[2]전년동월vs전월vs당월!$B$7:$AD$1796,26,FALSE)</f>
        <v>2500</v>
      </c>
      <c r="AA1297" s="69">
        <f>VLOOKUP($A1297,공산품!$A295:$L1083,12,FALSE)</f>
        <v>2740</v>
      </c>
      <c r="AB1297" s="243">
        <f t="shared" si="219"/>
        <v>9.6</v>
      </c>
      <c r="AC1297" s="243">
        <f t="shared" si="220"/>
        <v>9.6</v>
      </c>
      <c r="AD1297" s="83"/>
    </row>
    <row r="1298" spans="1:30" s="64" customFormat="1" ht="14.1" customHeight="1">
      <c r="A1298" s="64">
        <v>290</v>
      </c>
      <c r="B1298" s="16" t="str">
        <f t="shared" si="212"/>
        <v>액젓500ml까나리액젓청정원</v>
      </c>
      <c r="C1298" s="85"/>
      <c r="D1298" s="93" t="s">
        <v>440</v>
      </c>
      <c r="E1298" s="93" t="s">
        <v>991</v>
      </c>
      <c r="F1298" s="93"/>
      <c r="G1298" s="87" t="s">
        <v>286</v>
      </c>
      <c r="H1298" s="96" t="s">
        <v>993</v>
      </c>
      <c r="I1298" s="87" t="s">
        <v>653</v>
      </c>
      <c r="J1298" s="68">
        <f>VLOOKUP($B1298,[1]전년동월vs전월vs당월!$A$7:$AC$1780,11,FALSE)</f>
        <v>2070</v>
      </c>
      <c r="K1298" s="68" t="str">
        <f>VLOOKUP($B1298,[2]전년동월vs전월vs당월!$B$7:$AD$1796,11,FALSE)</f>
        <v>-</v>
      </c>
      <c r="L1298" s="69">
        <f>VLOOKUP($A1298,공산품!$A296:$L1084,9,FALSE)</f>
        <v>2290</v>
      </c>
      <c r="M1298" s="243">
        <f t="shared" si="213"/>
        <v>10.628019323671497</v>
      </c>
      <c r="N1298" s="243" t="e">
        <f t="shared" si="214"/>
        <v>#VALUE!</v>
      </c>
      <c r="O1298" s="68">
        <f>VLOOKUP($B1298,[1]전년동월vs전월vs당월!$A$7:$AC$1780,16,FALSE)</f>
        <v>2300</v>
      </c>
      <c r="P1298" s="68">
        <f>VLOOKUP($B1298,[2]전년동월vs전월vs당월!$B$7:$AD$1796,16,FALSE)</f>
        <v>1950</v>
      </c>
      <c r="Q1298" s="69">
        <f>VLOOKUP($A1298,공산품!$A296:$L1084,10,FALSE)</f>
        <v>1950</v>
      </c>
      <c r="R1298" s="243">
        <f t="shared" si="215"/>
        <v>-15.217391304347826</v>
      </c>
      <c r="S1298" s="243">
        <f t="shared" si="216"/>
        <v>0</v>
      </c>
      <c r="T1298" s="68">
        <f>VLOOKUP($B1298,[1]전년동월vs전월vs당월!$A$7:$AC$1780,21,FALSE)</f>
        <v>2140</v>
      </c>
      <c r="U1298" s="68">
        <f>VLOOKUP($B1298,[2]전년동월vs전월vs당월!$B$7:$AD$1796,21,FALSE)</f>
        <v>2130</v>
      </c>
      <c r="V1298" s="69">
        <f>VLOOKUP($A1298,공산품!$A296:$L1084,11,FALSE)</f>
        <v>2130</v>
      </c>
      <c r="W1298" s="243">
        <f t="shared" si="217"/>
        <v>-0.46728971962616822</v>
      </c>
      <c r="X1298" s="243">
        <f t="shared" si="218"/>
        <v>0</v>
      </c>
      <c r="Y1298" s="68">
        <f>VLOOKUP($B1298,[1]전년동월vs전월vs당월!$A$7:$AC$1780,26,FALSE)</f>
        <v>2250</v>
      </c>
      <c r="Z1298" s="68">
        <f>VLOOKUP($B1298,[2]전년동월vs전월vs당월!$B$7:$AD$1796,26,FALSE)</f>
        <v>2250</v>
      </c>
      <c r="AA1298" s="69">
        <f>VLOOKUP($A1298,공산품!$A296:$L1084,12,FALSE)</f>
        <v>2250</v>
      </c>
      <c r="AB1298" s="243">
        <f t="shared" si="219"/>
        <v>0</v>
      </c>
      <c r="AC1298" s="243">
        <f t="shared" si="220"/>
        <v>0</v>
      </c>
      <c r="AD1298" s="83"/>
    </row>
    <row r="1299" spans="1:30" s="64" customFormat="1" ht="14.1" customHeight="1">
      <c r="A1299" s="64">
        <v>291</v>
      </c>
      <c r="B1299" s="16" t="str">
        <f t="shared" si="212"/>
        <v>액젓500ml멸치액젓청정원</v>
      </c>
      <c r="C1299" s="85"/>
      <c r="D1299" s="93" t="s">
        <v>440</v>
      </c>
      <c r="E1299" s="93" t="s">
        <v>991</v>
      </c>
      <c r="F1299" s="93"/>
      <c r="G1299" s="87" t="s">
        <v>286</v>
      </c>
      <c r="H1299" s="96" t="s">
        <v>992</v>
      </c>
      <c r="I1299" s="87" t="s">
        <v>653</v>
      </c>
      <c r="J1299" s="68">
        <f>VLOOKUP($B1299,[1]전년동월vs전월vs당월!$A$7:$AC$1780,11,FALSE)</f>
        <v>1670</v>
      </c>
      <c r="K1299" s="68" t="str">
        <f>VLOOKUP($B1299,[2]전년동월vs전월vs당월!$B$7:$AD$1796,11,FALSE)</f>
        <v>-</v>
      </c>
      <c r="L1299" s="69">
        <f>VLOOKUP($A1299,공산품!$A297:$L1085,9,FALSE)</f>
        <v>1890</v>
      </c>
      <c r="M1299" s="243">
        <f t="shared" si="213"/>
        <v>13.173652694610778</v>
      </c>
      <c r="N1299" s="243" t="e">
        <f t="shared" si="214"/>
        <v>#VALUE!</v>
      </c>
      <c r="O1299" s="68">
        <f>VLOOKUP($B1299,[1]전년동월vs전월vs당월!$A$7:$AC$1780,16,FALSE)</f>
        <v>2100</v>
      </c>
      <c r="P1299" s="68">
        <f>VLOOKUP($B1299,[2]전년동월vs전월vs당월!$B$7:$AD$1796,16,FALSE)</f>
        <v>1750</v>
      </c>
      <c r="Q1299" s="69">
        <f>VLOOKUP($A1299,공산품!$A297:$L1085,10,FALSE)</f>
        <v>1750</v>
      </c>
      <c r="R1299" s="243">
        <f t="shared" si="215"/>
        <v>-16.666666666666668</v>
      </c>
      <c r="S1299" s="243">
        <f t="shared" si="216"/>
        <v>0</v>
      </c>
      <c r="T1299" s="68">
        <f>VLOOKUP($B1299,[1]전년동월vs전월vs당월!$A$7:$AC$1780,21,FALSE)</f>
        <v>1800</v>
      </c>
      <c r="U1299" s="68">
        <f>VLOOKUP($B1299,[2]전년동월vs전월vs당월!$B$7:$AD$1796,21,FALSE)</f>
        <v>1800</v>
      </c>
      <c r="V1299" s="69">
        <f>VLOOKUP($A1299,공산품!$A297:$L1085,11,FALSE)</f>
        <v>1850</v>
      </c>
      <c r="W1299" s="243">
        <f t="shared" si="217"/>
        <v>2.7777777777777777</v>
      </c>
      <c r="X1299" s="243">
        <f t="shared" si="218"/>
        <v>2.7777777777777777</v>
      </c>
      <c r="Y1299" s="68">
        <f>VLOOKUP($B1299,[1]전년동월vs전월vs당월!$A$7:$AC$1780,26,FALSE)</f>
        <v>1900</v>
      </c>
      <c r="Z1299" s="68">
        <f>VLOOKUP($B1299,[2]전년동월vs전월vs당월!$B$7:$AD$1796,26,FALSE)</f>
        <v>1900</v>
      </c>
      <c r="AA1299" s="69">
        <f>VLOOKUP($A1299,공산품!$A297:$L1085,12,FALSE)</f>
        <v>1900</v>
      </c>
      <c r="AB1299" s="243">
        <f t="shared" si="219"/>
        <v>0</v>
      </c>
      <c r="AC1299" s="243">
        <f t="shared" si="220"/>
        <v>0</v>
      </c>
      <c r="AD1299" s="83"/>
    </row>
    <row r="1300" spans="1:30" s="64" customFormat="1" ht="14.1" customHeight="1">
      <c r="A1300" s="64">
        <v>292</v>
      </c>
      <c r="B1300" s="16" t="str">
        <f t="shared" si="212"/>
        <v>액젓500ml멸치액체육젓하선정</v>
      </c>
      <c r="C1300" s="85"/>
      <c r="D1300" s="93" t="s">
        <v>440</v>
      </c>
      <c r="E1300" s="93" t="s">
        <v>991</v>
      </c>
      <c r="F1300" s="93"/>
      <c r="G1300" s="87" t="s">
        <v>286</v>
      </c>
      <c r="H1300" s="96" t="s">
        <v>994</v>
      </c>
      <c r="I1300" s="87" t="s">
        <v>404</v>
      </c>
      <c r="J1300" s="68">
        <f>VLOOKUP($B1300,[1]전년동월vs전월vs당월!$A$7:$AC$1780,11,FALSE)</f>
        <v>2440</v>
      </c>
      <c r="K1300" s="68">
        <f>VLOOKUP($B1300,[2]전년동월vs전월vs당월!$B$7:$AD$1796,11,FALSE)</f>
        <v>2680</v>
      </c>
      <c r="L1300" s="69">
        <f>VLOOKUP($A1300,공산품!$A298:$L1086,9,FALSE)</f>
        <v>3270</v>
      </c>
      <c r="M1300" s="243">
        <f t="shared" si="213"/>
        <v>34.016393442622949</v>
      </c>
      <c r="N1300" s="243">
        <f t="shared" si="214"/>
        <v>22.014925373134329</v>
      </c>
      <c r="O1300" s="68" t="str">
        <f>VLOOKUP($B1300,[1]전년동월vs전월vs당월!$A$7:$AC$1780,16,FALSE)</f>
        <v>-</v>
      </c>
      <c r="P1300" s="68" t="str">
        <f>VLOOKUP($B1300,[2]전년동월vs전월vs당월!$B$7:$AD$1796,16,FALSE)</f>
        <v>-</v>
      </c>
      <c r="Q1300" s="69">
        <f>VLOOKUP($A1300,공산품!$A298:$L1086,10,FALSE)</f>
        <v>2200</v>
      </c>
      <c r="R1300" s="243" t="e">
        <f t="shared" si="215"/>
        <v>#VALUE!</v>
      </c>
      <c r="S1300" s="243" t="e">
        <f t="shared" si="216"/>
        <v>#VALUE!</v>
      </c>
      <c r="T1300" s="68" t="str">
        <f>VLOOKUP($B1300,[1]전년동월vs전월vs당월!$A$7:$AC$1780,21,FALSE)</f>
        <v>-</v>
      </c>
      <c r="U1300" s="68" t="str">
        <f>VLOOKUP($B1300,[2]전년동월vs전월vs당월!$B$7:$AD$1796,21,FALSE)</f>
        <v>-</v>
      </c>
      <c r="V1300" s="69" t="str">
        <f>VLOOKUP($A1300,공산품!$A298:$L1086,11,FALSE)</f>
        <v>-</v>
      </c>
      <c r="W1300" s="243" t="e">
        <f t="shared" si="217"/>
        <v>#VALUE!</v>
      </c>
      <c r="X1300" s="243" t="e">
        <f t="shared" si="218"/>
        <v>#VALUE!</v>
      </c>
      <c r="Y1300" s="68" t="str">
        <f>VLOOKUP($B1300,[1]전년동월vs전월vs당월!$A$7:$AC$1780,26,FALSE)</f>
        <v>-</v>
      </c>
      <c r="Z1300" s="68" t="str">
        <f>VLOOKUP($B1300,[2]전년동월vs전월vs당월!$B$7:$AD$1796,26,FALSE)</f>
        <v>-</v>
      </c>
      <c r="AA1300" s="69" t="str">
        <f>VLOOKUP($A1300,공산품!$A298:$L1086,12,FALSE)</f>
        <v>-</v>
      </c>
      <c r="AB1300" s="243" t="e">
        <f t="shared" si="219"/>
        <v>#VALUE!</v>
      </c>
      <c r="AC1300" s="243" t="e">
        <f t="shared" si="220"/>
        <v>#VALUE!</v>
      </c>
      <c r="AD1300" s="83"/>
    </row>
    <row r="1301" spans="1:30" s="64" customFormat="1" ht="14.1" customHeight="1">
      <c r="A1301" s="64">
        <v>293</v>
      </c>
      <c r="B1301" s="16" t="str">
        <f t="shared" si="212"/>
        <v>액젓900ml참치액한라</v>
      </c>
      <c r="C1301" s="106"/>
      <c r="D1301" s="93" t="s">
        <v>440</v>
      </c>
      <c r="E1301" s="93" t="s">
        <v>991</v>
      </c>
      <c r="F1301" s="93"/>
      <c r="G1301" s="87" t="s">
        <v>287</v>
      </c>
      <c r="H1301" s="96" t="s">
        <v>995</v>
      </c>
      <c r="I1301" s="87" t="s">
        <v>996</v>
      </c>
      <c r="J1301" s="68" t="str">
        <f>VLOOKUP($B1301,[1]전년동월vs전월vs당월!$A$7:$AC$1780,11,FALSE)</f>
        <v>-</v>
      </c>
      <c r="K1301" s="68" t="str">
        <f>VLOOKUP($B1301,[2]전년동월vs전월vs당월!$B$7:$AD$1796,11,FALSE)</f>
        <v>-</v>
      </c>
      <c r="L1301" s="69" t="str">
        <f>VLOOKUP($A1301,공산품!$A299:$L1087,9,FALSE)</f>
        <v>-</v>
      </c>
      <c r="M1301" s="243" t="e">
        <f t="shared" si="213"/>
        <v>#VALUE!</v>
      </c>
      <c r="N1301" s="243" t="e">
        <f t="shared" si="214"/>
        <v>#VALUE!</v>
      </c>
      <c r="O1301" s="68">
        <f>VLOOKUP($B1301,[1]전년동월vs전월vs당월!$A$7:$AC$1780,16,FALSE)</f>
        <v>12000</v>
      </c>
      <c r="P1301" s="68" t="str">
        <f>VLOOKUP($B1301,[2]전년동월vs전월vs당월!$B$7:$AD$1796,16,FALSE)</f>
        <v>-</v>
      </c>
      <c r="Q1301" s="69" t="str">
        <f>VLOOKUP($A1301,공산품!$A299:$L1087,10,FALSE)</f>
        <v>-</v>
      </c>
      <c r="R1301" s="243" t="e">
        <f t="shared" si="215"/>
        <v>#VALUE!</v>
      </c>
      <c r="S1301" s="243" t="e">
        <f t="shared" si="216"/>
        <v>#VALUE!</v>
      </c>
      <c r="T1301" s="68">
        <f>VLOOKUP($B1301,[1]전년동월vs전월vs당월!$A$7:$AC$1780,21,FALSE)</f>
        <v>11000</v>
      </c>
      <c r="U1301" s="68">
        <f>VLOOKUP($B1301,[2]전년동월vs전월vs당월!$B$7:$AD$1796,21,FALSE)</f>
        <v>11000</v>
      </c>
      <c r="V1301" s="69">
        <f>VLOOKUP($A1301,공산품!$A299:$L1087,11,FALSE)</f>
        <v>11000</v>
      </c>
      <c r="W1301" s="243">
        <f t="shared" si="217"/>
        <v>0</v>
      </c>
      <c r="X1301" s="243">
        <f t="shared" si="218"/>
        <v>0</v>
      </c>
      <c r="Y1301" s="68">
        <f>VLOOKUP($B1301,[1]전년동월vs전월vs당월!$A$7:$AC$1780,26,FALSE)</f>
        <v>11000</v>
      </c>
      <c r="Z1301" s="68">
        <f>VLOOKUP($B1301,[2]전년동월vs전월vs당월!$B$7:$AD$1796,26,FALSE)</f>
        <v>11000</v>
      </c>
      <c r="AA1301" s="69">
        <f>VLOOKUP($A1301,공산품!$A299:$L1087,12,FALSE)</f>
        <v>11000</v>
      </c>
      <c r="AB1301" s="243">
        <f t="shared" si="219"/>
        <v>0</v>
      </c>
      <c r="AC1301" s="243">
        <f t="shared" si="220"/>
        <v>0</v>
      </c>
      <c r="AD1301" s="83"/>
    </row>
    <row r="1302" spans="1:30" s="64" customFormat="1" ht="14.1" customHeight="1">
      <c r="A1302" s="64">
        <v>294</v>
      </c>
      <c r="B1302" s="16" t="str">
        <f t="shared" si="212"/>
        <v>액젓L멸치액젓청정원</v>
      </c>
      <c r="C1302" s="85"/>
      <c r="D1302" s="93" t="s">
        <v>440</v>
      </c>
      <c r="E1302" s="93" t="s">
        <v>991</v>
      </c>
      <c r="F1302" s="93"/>
      <c r="G1302" s="87" t="s">
        <v>997</v>
      </c>
      <c r="H1302" s="96" t="s">
        <v>992</v>
      </c>
      <c r="I1302" s="87" t="s">
        <v>653</v>
      </c>
      <c r="J1302" s="68">
        <f>VLOOKUP($B1302,[1]전년동월vs전월vs당월!$A$7:$AC$1780,11,FALSE)</f>
        <v>3150</v>
      </c>
      <c r="K1302" s="68">
        <f>VLOOKUP($B1302,[2]전년동월vs전월vs당월!$B$7:$AD$1796,11,FALSE)</f>
        <v>3150</v>
      </c>
      <c r="L1302" s="69">
        <f>VLOOKUP($A1302,공산품!$A300:$L1088,9,FALSE)</f>
        <v>3780</v>
      </c>
      <c r="M1302" s="243">
        <f t="shared" si="213"/>
        <v>20</v>
      </c>
      <c r="N1302" s="243">
        <f t="shared" si="214"/>
        <v>20</v>
      </c>
      <c r="O1302" s="68">
        <f>VLOOKUP($B1302,[1]전년동월vs전월vs당월!$A$7:$AC$1780,16,FALSE)</f>
        <v>3500</v>
      </c>
      <c r="P1302" s="68">
        <f>VLOOKUP($B1302,[2]전년동월vs전월vs당월!$B$7:$AD$1796,16,FALSE)</f>
        <v>3500</v>
      </c>
      <c r="Q1302" s="69">
        <f>VLOOKUP($A1302,공산품!$A300:$L1088,10,FALSE)</f>
        <v>3500</v>
      </c>
      <c r="R1302" s="243">
        <f t="shared" si="215"/>
        <v>0</v>
      </c>
      <c r="S1302" s="243">
        <f t="shared" si="216"/>
        <v>0</v>
      </c>
      <c r="T1302" s="68" t="str">
        <f>VLOOKUP($B1302,[1]전년동월vs전월vs당월!$A$7:$AC$1780,21,FALSE)</f>
        <v>-</v>
      </c>
      <c r="U1302" s="68">
        <f>VLOOKUP($B1302,[2]전년동월vs전월vs당월!$B$7:$AD$1796,21,FALSE)</f>
        <v>3030</v>
      </c>
      <c r="V1302" s="69">
        <f>VLOOKUP($A1302,공산품!$A300:$L1088,11,FALSE)</f>
        <v>3030</v>
      </c>
      <c r="W1302" s="243" t="e">
        <f t="shared" si="217"/>
        <v>#VALUE!</v>
      </c>
      <c r="X1302" s="243">
        <f t="shared" si="218"/>
        <v>0</v>
      </c>
      <c r="Y1302" s="68">
        <f>VLOOKUP($B1302,[1]전년동월vs전월vs당월!$A$7:$AC$1780,26,FALSE)</f>
        <v>3400</v>
      </c>
      <c r="Z1302" s="68">
        <f>VLOOKUP($B1302,[2]전년동월vs전월vs당월!$B$7:$AD$1796,26,FALSE)</f>
        <v>3400</v>
      </c>
      <c r="AA1302" s="69">
        <f>VLOOKUP($A1302,공산품!$A300:$L1088,12,FALSE)</f>
        <v>3400</v>
      </c>
      <c r="AB1302" s="243">
        <f t="shared" si="219"/>
        <v>0</v>
      </c>
      <c r="AC1302" s="243">
        <f t="shared" si="220"/>
        <v>0</v>
      </c>
      <c r="AD1302" s="83"/>
    </row>
    <row r="1303" spans="1:30" s="64" customFormat="1" ht="14.1" customHeight="1">
      <c r="A1303" s="64">
        <v>295</v>
      </c>
      <c r="B1303" s="16" t="str">
        <f t="shared" ref="B1303:B1366" si="221">E1303&amp;F1303&amp;G1303&amp;H1303&amp;I1303</f>
        <v>액젓L까나리액젓청정원</v>
      </c>
      <c r="C1303" s="85"/>
      <c r="D1303" s="93" t="s">
        <v>440</v>
      </c>
      <c r="E1303" s="93" t="s">
        <v>991</v>
      </c>
      <c r="F1303" s="104"/>
      <c r="G1303" s="87" t="s">
        <v>997</v>
      </c>
      <c r="H1303" s="96" t="s">
        <v>993</v>
      </c>
      <c r="I1303" s="87" t="s">
        <v>653</v>
      </c>
      <c r="J1303" s="68">
        <f>VLOOKUP($B1303,[1]전년동월vs전월vs당월!$A$7:$AC$1780,11,FALSE)</f>
        <v>3800</v>
      </c>
      <c r="K1303" s="68">
        <f>VLOOKUP($B1303,[2]전년동월vs전월vs당월!$B$7:$AD$1796,11,FALSE)</f>
        <v>3800</v>
      </c>
      <c r="L1303" s="69">
        <f>VLOOKUP($A1303,공산품!$A301:$L1089,9,FALSE)</f>
        <v>4580</v>
      </c>
      <c r="M1303" s="243">
        <f t="shared" si="213"/>
        <v>20.526315789473685</v>
      </c>
      <c r="N1303" s="243">
        <f t="shared" si="214"/>
        <v>20.526315789473685</v>
      </c>
      <c r="O1303" s="68">
        <f>VLOOKUP($B1303,[1]전년동월vs전월vs당월!$A$7:$AC$1780,16,FALSE)</f>
        <v>3950</v>
      </c>
      <c r="P1303" s="68">
        <f>VLOOKUP($B1303,[2]전년동월vs전월vs당월!$B$7:$AD$1796,16,FALSE)</f>
        <v>3950</v>
      </c>
      <c r="Q1303" s="69">
        <f>VLOOKUP($A1303,공산품!$A301:$L1089,10,FALSE)</f>
        <v>3950</v>
      </c>
      <c r="R1303" s="243">
        <f t="shared" si="215"/>
        <v>0</v>
      </c>
      <c r="S1303" s="243">
        <f t="shared" si="216"/>
        <v>0</v>
      </c>
      <c r="T1303" s="68">
        <f>VLOOKUP($B1303,[1]전년동월vs전월vs당월!$A$7:$AC$1780,21,FALSE)</f>
        <v>4270</v>
      </c>
      <c r="U1303" s="68" t="str">
        <f>VLOOKUP($B1303,[2]전년동월vs전월vs당월!$B$7:$AD$1796,21,FALSE)</f>
        <v>-</v>
      </c>
      <c r="V1303" s="69" t="str">
        <f>VLOOKUP($A1303,공산품!$A301:$L1089,11,FALSE)</f>
        <v>-</v>
      </c>
      <c r="W1303" s="243" t="e">
        <f t="shared" si="217"/>
        <v>#VALUE!</v>
      </c>
      <c r="X1303" s="243" t="e">
        <f t="shared" si="218"/>
        <v>#VALUE!</v>
      </c>
      <c r="Y1303" s="68">
        <f>VLOOKUP($B1303,[1]전년동월vs전월vs당월!$A$7:$AC$1780,26,FALSE)</f>
        <v>4100</v>
      </c>
      <c r="Z1303" s="68">
        <f>VLOOKUP($B1303,[2]전년동월vs전월vs당월!$B$7:$AD$1796,26,FALSE)</f>
        <v>4100</v>
      </c>
      <c r="AA1303" s="69">
        <f>VLOOKUP($A1303,공산품!$A301:$L1089,12,FALSE)</f>
        <v>4100</v>
      </c>
      <c r="AB1303" s="243">
        <f t="shared" si="219"/>
        <v>0</v>
      </c>
      <c r="AC1303" s="243">
        <f t="shared" si="220"/>
        <v>0</v>
      </c>
      <c r="AD1303" s="83"/>
    </row>
    <row r="1304" spans="1:30" s="64" customFormat="1" ht="14.1" customHeight="1">
      <c r="A1304" s="64">
        <v>296</v>
      </c>
      <c r="B1304" s="16" t="str">
        <f t="shared" si="221"/>
        <v>액젓L멸치액젓하선정</v>
      </c>
      <c r="C1304" s="85"/>
      <c r="D1304" s="93" t="s">
        <v>440</v>
      </c>
      <c r="E1304" s="93" t="s">
        <v>991</v>
      </c>
      <c r="F1304" s="93"/>
      <c r="G1304" s="87" t="s">
        <v>997</v>
      </c>
      <c r="H1304" s="96" t="s">
        <v>992</v>
      </c>
      <c r="I1304" s="87" t="s">
        <v>404</v>
      </c>
      <c r="J1304" s="68">
        <f>VLOOKUP($B1304,[1]전년동월vs전월vs당월!$A$7:$AC$1780,11,FALSE)</f>
        <v>4130</v>
      </c>
      <c r="K1304" s="68">
        <f>VLOOKUP($B1304,[2]전년동월vs전월vs당월!$B$7:$AD$1796,11,FALSE)</f>
        <v>4700</v>
      </c>
      <c r="L1304" s="69">
        <f>VLOOKUP($A1304,공산품!$A302:$L1090,9,FALSE)</f>
        <v>5720</v>
      </c>
      <c r="M1304" s="243">
        <f t="shared" si="213"/>
        <v>38.498789346246973</v>
      </c>
      <c r="N1304" s="243">
        <f t="shared" si="214"/>
        <v>21.702127659574469</v>
      </c>
      <c r="O1304" s="68">
        <f>VLOOKUP($B1304,[1]전년동월vs전월vs당월!$A$7:$AC$1780,16,FALSE)</f>
        <v>3700</v>
      </c>
      <c r="P1304" s="68" t="str">
        <f>VLOOKUP($B1304,[2]전년동월vs전월vs당월!$B$7:$AD$1796,16,FALSE)</f>
        <v>-</v>
      </c>
      <c r="Q1304" s="69" t="str">
        <f>VLOOKUP($A1304,공산품!$A302:$L1090,10,FALSE)</f>
        <v>-</v>
      </c>
      <c r="R1304" s="243" t="e">
        <f t="shared" si="215"/>
        <v>#VALUE!</v>
      </c>
      <c r="S1304" s="243" t="e">
        <f t="shared" si="216"/>
        <v>#VALUE!</v>
      </c>
      <c r="T1304" s="68">
        <f>VLOOKUP($B1304,[1]전년동월vs전월vs당월!$A$7:$AC$1780,21,FALSE)</f>
        <v>5510</v>
      </c>
      <c r="U1304" s="68" t="str">
        <f>VLOOKUP($B1304,[2]전년동월vs전월vs당월!$B$7:$AD$1796,21,FALSE)</f>
        <v>-</v>
      </c>
      <c r="V1304" s="69" t="str">
        <f>VLOOKUP($A1304,공산품!$A302:$L1090,11,FALSE)</f>
        <v>-</v>
      </c>
      <c r="W1304" s="243" t="e">
        <f t="shared" si="217"/>
        <v>#VALUE!</v>
      </c>
      <c r="X1304" s="243" t="e">
        <f t="shared" si="218"/>
        <v>#VALUE!</v>
      </c>
      <c r="Y1304" s="68">
        <f>VLOOKUP($B1304,[1]전년동월vs전월vs당월!$A$7:$AC$1780,26,FALSE)</f>
        <v>4320</v>
      </c>
      <c r="Z1304" s="68">
        <f>VLOOKUP($B1304,[2]전년동월vs전월vs당월!$B$7:$AD$1796,26,FALSE)</f>
        <v>4320</v>
      </c>
      <c r="AA1304" s="69">
        <f>VLOOKUP($A1304,공산품!$A302:$L1090,12,FALSE)</f>
        <v>4730</v>
      </c>
      <c r="AB1304" s="243">
        <f t="shared" si="219"/>
        <v>9.4907407407407405</v>
      </c>
      <c r="AC1304" s="243">
        <f t="shared" si="220"/>
        <v>9.4907407407407405</v>
      </c>
      <c r="AD1304" s="83"/>
    </row>
    <row r="1305" spans="1:30" s="64" customFormat="1" ht="14.1" customHeight="1">
      <c r="A1305" s="64">
        <v>297</v>
      </c>
      <c r="B1305" s="16" t="str">
        <f t="shared" si="221"/>
        <v>액젓L까나리액젓하선정</v>
      </c>
      <c r="C1305" s="85"/>
      <c r="D1305" s="93" t="s">
        <v>440</v>
      </c>
      <c r="E1305" s="93" t="s">
        <v>991</v>
      </c>
      <c r="F1305" s="104"/>
      <c r="G1305" s="87" t="s">
        <v>997</v>
      </c>
      <c r="H1305" s="96" t="s">
        <v>993</v>
      </c>
      <c r="I1305" s="87" t="s">
        <v>404</v>
      </c>
      <c r="J1305" s="68">
        <f>VLOOKUP($B1305,[1]전년동월vs전월vs당월!$A$7:$AC$1780,11,FALSE)</f>
        <v>4250</v>
      </c>
      <c r="K1305" s="68">
        <f>VLOOKUP($B1305,[2]전년동월vs전월vs당월!$B$7:$AD$1796,11,FALSE)</f>
        <v>4250</v>
      </c>
      <c r="L1305" s="69">
        <f>VLOOKUP($A1305,공산품!$A303:$L1091,9,FALSE)</f>
        <v>5170</v>
      </c>
      <c r="M1305" s="243">
        <f t="shared" si="213"/>
        <v>21.647058823529413</v>
      </c>
      <c r="N1305" s="243">
        <f t="shared" si="214"/>
        <v>21.647058823529413</v>
      </c>
      <c r="O1305" s="68">
        <f>VLOOKUP($B1305,[1]전년동월vs전월vs당월!$A$7:$AC$1780,16,FALSE)</f>
        <v>3900</v>
      </c>
      <c r="P1305" s="68">
        <f>VLOOKUP($B1305,[2]전년동월vs전월vs당월!$B$7:$AD$1796,16,FALSE)</f>
        <v>4600</v>
      </c>
      <c r="Q1305" s="69" t="str">
        <f>VLOOKUP($A1305,공산품!$A303:$L1091,10,FALSE)</f>
        <v>-</v>
      </c>
      <c r="R1305" s="243" t="e">
        <f t="shared" si="215"/>
        <v>#VALUE!</v>
      </c>
      <c r="S1305" s="243" t="e">
        <f t="shared" si="216"/>
        <v>#VALUE!</v>
      </c>
      <c r="T1305" s="68">
        <f>VLOOKUP($B1305,[1]전년동월vs전월vs당월!$A$7:$AC$1780,21,FALSE)</f>
        <v>3800</v>
      </c>
      <c r="U1305" s="68">
        <f>VLOOKUP($B1305,[2]전년동월vs전월vs당월!$B$7:$AD$1796,21,FALSE)</f>
        <v>3820</v>
      </c>
      <c r="V1305" s="69">
        <f>VLOOKUP($A1305,공산품!$A303:$L1091,11,FALSE)</f>
        <v>4200</v>
      </c>
      <c r="W1305" s="243">
        <f t="shared" si="217"/>
        <v>10.526315789473685</v>
      </c>
      <c r="X1305" s="243">
        <f t="shared" si="218"/>
        <v>9.9476439790575917</v>
      </c>
      <c r="Y1305" s="68">
        <f>VLOOKUP($B1305,[1]전년동월vs전월vs당월!$A$7:$AC$1780,26,FALSE)</f>
        <v>4440</v>
      </c>
      <c r="Z1305" s="68">
        <f>VLOOKUP($B1305,[2]전년동월vs전월vs당월!$B$7:$AD$1796,26,FALSE)</f>
        <v>4440</v>
      </c>
      <c r="AA1305" s="69">
        <f>VLOOKUP($A1305,공산품!$A303:$L1091,12,FALSE)</f>
        <v>4880</v>
      </c>
      <c r="AB1305" s="243">
        <f t="shared" si="219"/>
        <v>9.9099099099099099</v>
      </c>
      <c r="AC1305" s="243">
        <f t="shared" si="220"/>
        <v>9.9099099099099099</v>
      </c>
      <c r="AD1305" s="83"/>
    </row>
    <row r="1306" spans="1:30" s="64" customFormat="1" ht="14.1" customHeight="1">
      <c r="A1306" s="64">
        <v>298</v>
      </c>
      <c r="B1306" s="16" t="str">
        <f t="shared" si="221"/>
        <v>액젓/해찬들L멸치액젓해찬들</v>
      </c>
      <c r="C1306" s="85"/>
      <c r="D1306" s="93" t="s">
        <v>440</v>
      </c>
      <c r="E1306" s="93" t="s">
        <v>991</v>
      </c>
      <c r="F1306" s="93" t="s">
        <v>998</v>
      </c>
      <c r="G1306" s="87" t="s">
        <v>997</v>
      </c>
      <c r="H1306" s="96" t="s">
        <v>992</v>
      </c>
      <c r="I1306" s="87" t="s">
        <v>999</v>
      </c>
      <c r="J1306" s="68" t="str">
        <f>VLOOKUP($B1306,[1]전년동월vs전월vs당월!$A$7:$AC$1780,11,FALSE)</f>
        <v>-</v>
      </c>
      <c r="K1306" s="68" t="str">
        <f>VLOOKUP($B1306,[2]전년동월vs전월vs당월!$B$7:$AD$1796,11,FALSE)</f>
        <v>-</v>
      </c>
      <c r="L1306" s="69" t="str">
        <f>VLOOKUP($A1306,공산품!$A304:$L1092,9,FALSE)</f>
        <v>-</v>
      </c>
      <c r="M1306" s="243" t="e">
        <f t="shared" si="213"/>
        <v>#VALUE!</v>
      </c>
      <c r="N1306" s="243" t="e">
        <f t="shared" si="214"/>
        <v>#VALUE!</v>
      </c>
      <c r="O1306" s="68" t="str">
        <f>VLOOKUP($B1306,[1]전년동월vs전월vs당월!$A$7:$AC$1780,16,FALSE)</f>
        <v>-</v>
      </c>
      <c r="P1306" s="68" t="str">
        <f>VLOOKUP($B1306,[2]전년동월vs전월vs당월!$B$7:$AD$1796,16,FALSE)</f>
        <v>-</v>
      </c>
      <c r="Q1306" s="69" t="str">
        <f>VLOOKUP($A1306,공산품!$A304:$L1092,10,FALSE)</f>
        <v>-</v>
      </c>
      <c r="R1306" s="243" t="e">
        <f t="shared" si="215"/>
        <v>#VALUE!</v>
      </c>
      <c r="S1306" s="243" t="e">
        <f t="shared" si="216"/>
        <v>#VALUE!</v>
      </c>
      <c r="T1306" s="68" t="str">
        <f>VLOOKUP($B1306,[1]전년동월vs전월vs당월!$A$7:$AC$1780,21,FALSE)</f>
        <v>-</v>
      </c>
      <c r="U1306" s="68" t="str">
        <f>VLOOKUP($B1306,[2]전년동월vs전월vs당월!$B$7:$AD$1796,21,FALSE)</f>
        <v>-</v>
      </c>
      <c r="V1306" s="69" t="str">
        <f>VLOOKUP($A1306,공산품!$A304:$L1092,11,FALSE)</f>
        <v>-</v>
      </c>
      <c r="W1306" s="243" t="e">
        <f t="shared" si="217"/>
        <v>#VALUE!</v>
      </c>
      <c r="X1306" s="243" t="e">
        <f t="shared" si="218"/>
        <v>#VALUE!</v>
      </c>
      <c r="Y1306" s="68" t="str">
        <f>VLOOKUP($B1306,[1]전년동월vs전월vs당월!$A$7:$AC$1780,26,FALSE)</f>
        <v>-</v>
      </c>
      <c r="Z1306" s="68" t="str">
        <f>VLOOKUP($B1306,[2]전년동월vs전월vs당월!$B$7:$AD$1796,26,FALSE)</f>
        <v>-</v>
      </c>
      <c r="AA1306" s="69" t="str">
        <f>VLOOKUP($A1306,공산품!$A304:$L1092,12,FALSE)</f>
        <v>-</v>
      </c>
      <c r="AB1306" s="243" t="e">
        <f t="shared" si="219"/>
        <v>#VALUE!</v>
      </c>
      <c r="AC1306" s="243" t="e">
        <f t="shared" si="220"/>
        <v>#VALUE!</v>
      </c>
      <c r="AD1306" s="83"/>
    </row>
    <row r="1307" spans="1:30" s="64" customFormat="1" ht="14.1" customHeight="1">
      <c r="A1307" s="64">
        <v>299</v>
      </c>
      <c r="B1307" s="16" t="str">
        <f t="shared" si="221"/>
        <v>어묵수입연육87/코주부kg홍도/백령도코주부</v>
      </c>
      <c r="C1307" s="85">
        <v>72</v>
      </c>
      <c r="D1307" s="93" t="s">
        <v>440</v>
      </c>
      <c r="E1307" s="93" t="s">
        <v>182</v>
      </c>
      <c r="F1307" s="93" t="s">
        <v>1000</v>
      </c>
      <c r="G1307" s="87" t="s">
        <v>416</v>
      </c>
      <c r="H1307" s="96" t="s">
        <v>1001</v>
      </c>
      <c r="I1307" s="87" t="s">
        <v>1002</v>
      </c>
      <c r="J1307" s="68" t="str">
        <f>VLOOKUP($B1307,[1]전년동월vs전월vs당월!$A$7:$AC$1780,11,FALSE)</f>
        <v>-</v>
      </c>
      <c r="K1307" s="68" t="str">
        <f>VLOOKUP($B1307,[2]전년동월vs전월vs당월!$B$7:$AD$1796,11,FALSE)</f>
        <v>-</v>
      </c>
      <c r="L1307" s="69" t="str">
        <f>VLOOKUP($A1307,공산품!$A305:$L1093,9,FALSE)</f>
        <v>-</v>
      </c>
      <c r="M1307" s="243" t="e">
        <f t="shared" si="213"/>
        <v>#VALUE!</v>
      </c>
      <c r="N1307" s="243" t="e">
        <f t="shared" si="214"/>
        <v>#VALUE!</v>
      </c>
      <c r="O1307" s="68" t="str">
        <f>VLOOKUP($B1307,[1]전년동월vs전월vs당월!$A$7:$AC$1780,16,FALSE)</f>
        <v>-</v>
      </c>
      <c r="P1307" s="68" t="str">
        <f>VLOOKUP($B1307,[2]전년동월vs전월vs당월!$B$7:$AD$1796,16,FALSE)</f>
        <v>-</v>
      </c>
      <c r="Q1307" s="69" t="str">
        <f>VLOOKUP($A1307,공산품!$A305:$L1093,10,FALSE)</f>
        <v>-</v>
      </c>
      <c r="R1307" s="243" t="e">
        <f t="shared" si="215"/>
        <v>#VALUE!</v>
      </c>
      <c r="S1307" s="243" t="e">
        <f t="shared" si="216"/>
        <v>#VALUE!</v>
      </c>
      <c r="T1307" s="68" t="str">
        <f>VLOOKUP($B1307,[1]전년동월vs전월vs당월!$A$7:$AC$1780,21,FALSE)</f>
        <v>-</v>
      </c>
      <c r="U1307" s="68" t="str">
        <f>VLOOKUP($B1307,[2]전년동월vs전월vs당월!$B$7:$AD$1796,21,FALSE)</f>
        <v>-</v>
      </c>
      <c r="V1307" s="69" t="str">
        <f>VLOOKUP($A1307,공산품!$A305:$L1093,11,FALSE)</f>
        <v>-</v>
      </c>
      <c r="W1307" s="243" t="e">
        <f t="shared" si="217"/>
        <v>#VALUE!</v>
      </c>
      <c r="X1307" s="243" t="e">
        <f t="shared" si="218"/>
        <v>#VALUE!</v>
      </c>
      <c r="Y1307" s="68" t="str">
        <f>VLOOKUP($B1307,[1]전년동월vs전월vs당월!$A$7:$AC$1780,26,FALSE)</f>
        <v>-</v>
      </c>
      <c r="Z1307" s="68" t="str">
        <f>VLOOKUP($B1307,[2]전년동월vs전월vs당월!$B$7:$AD$1796,26,FALSE)</f>
        <v>-</v>
      </c>
      <c r="AA1307" s="69" t="str">
        <f>VLOOKUP($A1307,공산품!$A305:$L1093,12,FALSE)</f>
        <v>-</v>
      </c>
      <c r="AB1307" s="243" t="e">
        <f t="shared" si="219"/>
        <v>#VALUE!</v>
      </c>
      <c r="AC1307" s="243" t="e">
        <f t="shared" si="220"/>
        <v>#VALUE!</v>
      </c>
      <c r="AD1307" s="83"/>
    </row>
    <row r="1308" spans="1:30" s="64" customFormat="1" ht="14.1" customHeight="1">
      <c r="A1308" s="64">
        <v>300</v>
      </c>
      <c r="B1308" s="16" t="str">
        <f t="shared" si="221"/>
        <v>어묵/동원kg게맛살,개당28g동원</v>
      </c>
      <c r="C1308" s="85"/>
      <c r="D1308" s="93" t="s">
        <v>440</v>
      </c>
      <c r="E1308" s="93" t="s">
        <v>182</v>
      </c>
      <c r="F1308" s="93" t="s">
        <v>879</v>
      </c>
      <c r="G1308" s="87" t="s">
        <v>416</v>
      </c>
      <c r="H1308" s="96" t="s">
        <v>1003</v>
      </c>
      <c r="I1308" s="87" t="s">
        <v>380</v>
      </c>
      <c r="J1308" s="68">
        <f>VLOOKUP($B1308,[1]전년동월vs전월vs당월!$A$7:$AC$1780,11,FALSE)</f>
        <v>3600</v>
      </c>
      <c r="K1308" s="68">
        <f>VLOOKUP($B1308,[2]전년동월vs전월vs당월!$B$7:$AD$1796,11,FALSE)</f>
        <v>2980</v>
      </c>
      <c r="L1308" s="69">
        <f>VLOOKUP($A1308,공산품!$A306:$L1094,9,FALSE)</f>
        <v>3600</v>
      </c>
      <c r="M1308" s="243">
        <f t="shared" si="213"/>
        <v>0</v>
      </c>
      <c r="N1308" s="243">
        <f t="shared" si="214"/>
        <v>20.80536912751678</v>
      </c>
      <c r="O1308" s="68" t="str">
        <f>VLOOKUP($B1308,[1]전년동월vs전월vs당월!$A$7:$AC$1780,16,FALSE)</f>
        <v>-</v>
      </c>
      <c r="P1308" s="68" t="str">
        <f>VLOOKUP($B1308,[2]전년동월vs전월vs당월!$B$7:$AD$1796,16,FALSE)</f>
        <v>-</v>
      </c>
      <c r="Q1308" s="69" t="str">
        <f>VLOOKUP($A1308,공산품!$A306:$L1094,10,FALSE)</f>
        <v>-</v>
      </c>
      <c r="R1308" s="243" t="e">
        <f t="shared" si="215"/>
        <v>#VALUE!</v>
      </c>
      <c r="S1308" s="243" t="e">
        <f t="shared" si="216"/>
        <v>#VALUE!</v>
      </c>
      <c r="T1308" s="68">
        <f>VLOOKUP($B1308,[1]전년동월vs전월vs당월!$A$7:$AC$1780,21,FALSE)</f>
        <v>6600</v>
      </c>
      <c r="U1308" s="68">
        <f>VLOOKUP($B1308,[2]전년동월vs전월vs당월!$B$7:$AD$1796,21,FALSE)</f>
        <v>4980</v>
      </c>
      <c r="V1308" s="69">
        <f>VLOOKUP($A1308,공산품!$A306:$L1094,11,FALSE)</f>
        <v>4980</v>
      </c>
      <c r="W1308" s="243">
        <f t="shared" si="217"/>
        <v>-24.545454545454547</v>
      </c>
      <c r="X1308" s="243">
        <f t="shared" si="218"/>
        <v>0</v>
      </c>
      <c r="Y1308" s="68">
        <f>VLOOKUP($B1308,[1]전년동월vs전월vs당월!$A$7:$AC$1780,26,FALSE)</f>
        <v>4580</v>
      </c>
      <c r="Z1308" s="68">
        <f>VLOOKUP($B1308,[2]전년동월vs전월vs당월!$B$7:$AD$1796,26,FALSE)</f>
        <v>4480</v>
      </c>
      <c r="AA1308" s="69" t="str">
        <f>VLOOKUP($A1308,공산품!$A306:$L1094,12,FALSE)</f>
        <v>-</v>
      </c>
      <c r="AB1308" s="243" t="e">
        <f t="shared" si="219"/>
        <v>#VALUE!</v>
      </c>
      <c r="AC1308" s="243" t="e">
        <f t="shared" si="220"/>
        <v>#VALUE!</v>
      </c>
      <c r="AD1308" s="83"/>
    </row>
    <row r="1309" spans="1:30" s="64" customFormat="1" ht="14.1" customHeight="1">
      <c r="A1309" s="64">
        <v>301</v>
      </c>
      <c r="B1309" s="16" t="str">
        <f t="shared" si="221"/>
        <v>어묵kg게맛살삼호</v>
      </c>
      <c r="C1309" s="85"/>
      <c r="D1309" s="93" t="s">
        <v>440</v>
      </c>
      <c r="E1309" s="93" t="s">
        <v>182</v>
      </c>
      <c r="F1309" s="93"/>
      <c r="G1309" s="87" t="s">
        <v>416</v>
      </c>
      <c r="H1309" s="96" t="s">
        <v>183</v>
      </c>
      <c r="I1309" s="87" t="s">
        <v>1004</v>
      </c>
      <c r="J1309" s="68" t="str">
        <f>VLOOKUP($B1309,[1]전년동월vs전월vs당월!$A$7:$AC$1780,11,FALSE)</f>
        <v>-</v>
      </c>
      <c r="K1309" s="68" t="str">
        <f>VLOOKUP($B1309,[2]전년동월vs전월vs당월!$B$7:$AD$1796,11,FALSE)</f>
        <v>-</v>
      </c>
      <c r="L1309" s="69" t="str">
        <f>VLOOKUP($A1309,공산품!$A307:$L1095,9,FALSE)</f>
        <v>-</v>
      </c>
      <c r="M1309" s="243" t="e">
        <f t="shared" si="213"/>
        <v>#VALUE!</v>
      </c>
      <c r="N1309" s="243" t="e">
        <f t="shared" si="214"/>
        <v>#VALUE!</v>
      </c>
      <c r="O1309" s="68" t="str">
        <f>VLOOKUP($B1309,[1]전년동월vs전월vs당월!$A$7:$AC$1780,16,FALSE)</f>
        <v>-</v>
      </c>
      <c r="P1309" s="68" t="str">
        <f>VLOOKUP($B1309,[2]전년동월vs전월vs당월!$B$7:$AD$1796,16,FALSE)</f>
        <v>-</v>
      </c>
      <c r="Q1309" s="69" t="str">
        <f>VLOOKUP($A1309,공산품!$A307:$L1095,10,FALSE)</f>
        <v>-</v>
      </c>
      <c r="R1309" s="243" t="e">
        <f t="shared" si="215"/>
        <v>#VALUE!</v>
      </c>
      <c r="S1309" s="243" t="e">
        <f t="shared" si="216"/>
        <v>#VALUE!</v>
      </c>
      <c r="T1309" s="68" t="str">
        <f>VLOOKUP($B1309,[1]전년동월vs전월vs당월!$A$7:$AC$1780,21,FALSE)</f>
        <v>-</v>
      </c>
      <c r="U1309" s="68" t="str">
        <f>VLOOKUP($B1309,[2]전년동월vs전월vs당월!$B$7:$AD$1796,21,FALSE)</f>
        <v>-</v>
      </c>
      <c r="V1309" s="69" t="str">
        <f>VLOOKUP($A1309,공산품!$A307:$L1095,11,FALSE)</f>
        <v>-</v>
      </c>
      <c r="W1309" s="243" t="e">
        <f t="shared" si="217"/>
        <v>#VALUE!</v>
      </c>
      <c r="X1309" s="243" t="e">
        <f t="shared" si="218"/>
        <v>#VALUE!</v>
      </c>
      <c r="Y1309" s="68">
        <f>VLOOKUP($B1309,[1]전년동월vs전월vs당월!$A$7:$AC$1780,26,FALSE)</f>
        <v>5930</v>
      </c>
      <c r="Z1309" s="68">
        <f>VLOOKUP($B1309,[2]전년동월vs전월vs당월!$B$7:$AD$1796,26,FALSE)</f>
        <v>5930</v>
      </c>
      <c r="AA1309" s="69" t="str">
        <f>VLOOKUP($A1309,공산품!$A307:$L1095,12,FALSE)</f>
        <v>-</v>
      </c>
      <c r="AB1309" s="243" t="e">
        <f t="shared" si="219"/>
        <v>#VALUE!</v>
      </c>
      <c r="AC1309" s="243" t="e">
        <f t="shared" si="220"/>
        <v>#VALUE!</v>
      </c>
      <c r="AD1309" s="83"/>
    </row>
    <row r="1310" spans="1:30" s="64" customFormat="1" ht="14.1" customHeight="1">
      <c r="A1310" s="64">
        <v>302</v>
      </c>
      <c r="B1310" s="16" t="str">
        <f t="shared" si="221"/>
        <v>어묵대림알알이kg볼어묵제일제당</v>
      </c>
      <c r="C1310" s="85"/>
      <c r="D1310" s="93" t="s">
        <v>440</v>
      </c>
      <c r="E1310" s="93" t="s">
        <v>182</v>
      </c>
      <c r="F1310" s="93" t="s">
        <v>2136</v>
      </c>
      <c r="G1310" s="87" t="s">
        <v>416</v>
      </c>
      <c r="H1310" s="96" t="s">
        <v>1006</v>
      </c>
      <c r="I1310" s="87" t="s">
        <v>651</v>
      </c>
      <c r="J1310" s="68" t="str">
        <f>VLOOKUP($B1310,[1]전년동월vs전월vs당월!$A$7:$AC$1780,11,FALSE)</f>
        <v>-</v>
      </c>
      <c r="K1310" s="68">
        <f>VLOOKUP($B1310,[2]전년동월vs전월vs당월!$B$7:$AD$1796,11,FALSE)</f>
        <v>4450</v>
      </c>
      <c r="L1310" s="69">
        <f>VLOOKUP($A1310,공산품!$A308:$L1096,9,FALSE)</f>
        <v>4920</v>
      </c>
      <c r="M1310" s="243" t="e">
        <f t="shared" si="213"/>
        <v>#VALUE!</v>
      </c>
      <c r="N1310" s="243">
        <f t="shared" si="214"/>
        <v>10.561797752808989</v>
      </c>
      <c r="O1310" s="68" t="str">
        <f>VLOOKUP($B1310,[1]전년동월vs전월vs당월!$A$7:$AC$1780,16,FALSE)</f>
        <v>-</v>
      </c>
      <c r="P1310" s="68" t="str">
        <f>VLOOKUP($B1310,[2]전년동월vs전월vs당월!$B$7:$AD$1796,16,FALSE)</f>
        <v>-</v>
      </c>
      <c r="Q1310" s="69" t="str">
        <f>VLOOKUP($A1310,공산품!$A308:$L1096,10,FALSE)</f>
        <v>-</v>
      </c>
      <c r="R1310" s="243" t="e">
        <f t="shared" si="215"/>
        <v>#VALUE!</v>
      </c>
      <c r="S1310" s="243" t="e">
        <f t="shared" si="216"/>
        <v>#VALUE!</v>
      </c>
      <c r="T1310" s="68">
        <f>VLOOKUP($B1310,[1]전년동월vs전월vs당월!$A$7:$AC$1780,21,FALSE)</f>
        <v>8750</v>
      </c>
      <c r="U1310" s="68" t="str">
        <f>VLOOKUP($B1310,[2]전년동월vs전월vs당월!$B$7:$AD$1796,21,FALSE)</f>
        <v>-</v>
      </c>
      <c r="V1310" s="69" t="str">
        <f>VLOOKUP($A1310,공산품!$A308:$L1096,11,FALSE)</f>
        <v>-</v>
      </c>
      <c r="W1310" s="243" t="e">
        <f t="shared" si="217"/>
        <v>#VALUE!</v>
      </c>
      <c r="X1310" s="243" t="e">
        <f t="shared" si="218"/>
        <v>#VALUE!</v>
      </c>
      <c r="Y1310" s="68">
        <f>VLOOKUP($B1310,[1]전년동월vs전월vs당월!$A$7:$AC$1780,26,FALSE)</f>
        <v>3150</v>
      </c>
      <c r="Z1310" s="68">
        <f>VLOOKUP($B1310,[2]전년동월vs전월vs당월!$B$7:$AD$1796,26,FALSE)</f>
        <v>3150</v>
      </c>
      <c r="AA1310" s="69">
        <f>VLOOKUP($A1310,공산품!$A308:$L1096,12,FALSE)</f>
        <v>3150</v>
      </c>
      <c r="AB1310" s="243">
        <f t="shared" si="219"/>
        <v>0</v>
      </c>
      <c r="AC1310" s="243">
        <f t="shared" si="220"/>
        <v>0</v>
      </c>
      <c r="AD1310" s="83"/>
    </row>
    <row r="1311" spans="1:30" s="64" customFormat="1" ht="14.1" customHeight="1">
      <c r="A1311" s="64">
        <v>303</v>
      </c>
      <c r="B1311" s="16" t="str">
        <f t="shared" si="221"/>
        <v>어묵수입냉동연육63.54/대림kg게맛살대림</v>
      </c>
      <c r="C1311" s="85"/>
      <c r="D1311" s="93" t="s">
        <v>440</v>
      </c>
      <c r="E1311" s="93" t="s">
        <v>182</v>
      </c>
      <c r="F1311" s="93" t="s">
        <v>1007</v>
      </c>
      <c r="G1311" s="87" t="s">
        <v>416</v>
      </c>
      <c r="H1311" s="96" t="s">
        <v>183</v>
      </c>
      <c r="I1311" s="87" t="s">
        <v>808</v>
      </c>
      <c r="J1311" s="68">
        <f>VLOOKUP($B1311,[1]전년동월vs전월vs당월!$A$7:$AC$1780,11,FALSE)</f>
        <v>3700</v>
      </c>
      <c r="K1311" s="68">
        <f>VLOOKUP($B1311,[2]전년동월vs전월vs당월!$B$7:$AD$1796,11,FALSE)</f>
        <v>4150</v>
      </c>
      <c r="L1311" s="69">
        <f>VLOOKUP($A1311,공산품!$A309:$L1097,9,FALSE)</f>
        <v>4150</v>
      </c>
      <c r="M1311" s="243">
        <f t="shared" si="213"/>
        <v>12.162162162162161</v>
      </c>
      <c r="N1311" s="243">
        <f t="shared" si="214"/>
        <v>0</v>
      </c>
      <c r="O1311" s="68" t="str">
        <f>VLOOKUP($B1311,[1]전년동월vs전월vs당월!$A$7:$AC$1780,16,FALSE)</f>
        <v>-</v>
      </c>
      <c r="P1311" s="68">
        <f>VLOOKUP($B1311,[2]전년동월vs전월vs당월!$B$7:$AD$1796,16,FALSE)</f>
        <v>3500</v>
      </c>
      <c r="Q1311" s="69">
        <f>VLOOKUP($A1311,공산품!$A309:$L1097,10,FALSE)</f>
        <v>3500</v>
      </c>
      <c r="R1311" s="243" t="e">
        <f t="shared" si="215"/>
        <v>#VALUE!</v>
      </c>
      <c r="S1311" s="243">
        <f t="shared" si="216"/>
        <v>0</v>
      </c>
      <c r="T1311" s="68">
        <f>VLOOKUP($B1311,[1]전년동월vs전월vs당월!$A$7:$AC$1780,21,FALSE)</f>
        <v>5940</v>
      </c>
      <c r="U1311" s="68" t="str">
        <f>VLOOKUP($B1311,[2]전년동월vs전월vs당월!$B$7:$AD$1796,21,FALSE)</f>
        <v>-</v>
      </c>
      <c r="V1311" s="69" t="str">
        <f>VLOOKUP($A1311,공산품!$A309:$L1097,11,FALSE)</f>
        <v>-</v>
      </c>
      <c r="W1311" s="243" t="e">
        <f t="shared" si="217"/>
        <v>#VALUE!</v>
      </c>
      <c r="X1311" s="243" t="e">
        <f t="shared" si="218"/>
        <v>#VALUE!</v>
      </c>
      <c r="Y1311" s="68">
        <f>VLOOKUP($B1311,[1]전년동월vs전월vs당월!$A$7:$AC$1780,26,FALSE)</f>
        <v>5780</v>
      </c>
      <c r="Z1311" s="68">
        <f>VLOOKUP($B1311,[2]전년동월vs전월vs당월!$B$7:$AD$1796,26,FALSE)</f>
        <v>5780</v>
      </c>
      <c r="AA1311" s="69">
        <f>VLOOKUP($A1311,공산품!$A309:$L1097,12,FALSE)</f>
        <v>5780</v>
      </c>
      <c r="AB1311" s="243">
        <f t="shared" si="219"/>
        <v>0</v>
      </c>
      <c r="AC1311" s="243">
        <f t="shared" si="220"/>
        <v>0</v>
      </c>
      <c r="AD1311" s="83"/>
    </row>
    <row r="1312" spans="1:30" s="64" customFormat="1" ht="14.1" customHeight="1">
      <c r="A1312" s="64">
        <v>304</v>
      </c>
      <c r="B1312" s="16" t="str">
        <f t="shared" si="221"/>
        <v>어묵대림맛대장kg구운어묵B제일제당</v>
      </c>
      <c r="C1312" s="85"/>
      <c r="D1312" s="93" t="s">
        <v>440</v>
      </c>
      <c r="E1312" s="93" t="s">
        <v>182</v>
      </c>
      <c r="F1312" s="93" t="s">
        <v>2137</v>
      </c>
      <c r="G1312" s="87" t="s">
        <v>416</v>
      </c>
      <c r="H1312" s="96" t="s">
        <v>1009</v>
      </c>
      <c r="I1312" s="87" t="s">
        <v>651</v>
      </c>
      <c r="J1312" s="68" t="str">
        <f>VLOOKUP($B1312,[1]전년동월vs전월vs당월!$A$7:$AC$1780,11,FALSE)</f>
        <v>-</v>
      </c>
      <c r="K1312" s="68" t="str">
        <f>VLOOKUP($B1312,[2]전년동월vs전월vs당월!$B$7:$AD$1796,11,FALSE)</f>
        <v>-</v>
      </c>
      <c r="L1312" s="69" t="str">
        <f>VLOOKUP($A1312,공산품!$A310:$L1098,9,FALSE)</f>
        <v>-</v>
      </c>
      <c r="M1312" s="243" t="e">
        <f t="shared" si="213"/>
        <v>#VALUE!</v>
      </c>
      <c r="N1312" s="243" t="e">
        <f t="shared" si="214"/>
        <v>#VALUE!</v>
      </c>
      <c r="O1312" s="68" t="str">
        <f>VLOOKUP($B1312,[1]전년동월vs전월vs당월!$A$7:$AC$1780,16,FALSE)</f>
        <v>-</v>
      </c>
      <c r="P1312" s="68" t="str">
        <f>VLOOKUP($B1312,[2]전년동월vs전월vs당월!$B$7:$AD$1796,16,FALSE)</f>
        <v>-</v>
      </c>
      <c r="Q1312" s="69" t="str">
        <f>VLOOKUP($A1312,공산품!$A310:$L1098,10,FALSE)</f>
        <v>-</v>
      </c>
      <c r="R1312" s="243" t="e">
        <f t="shared" si="215"/>
        <v>#VALUE!</v>
      </c>
      <c r="S1312" s="243" t="e">
        <f t="shared" si="216"/>
        <v>#VALUE!</v>
      </c>
      <c r="T1312" s="68" t="str">
        <f>VLOOKUP($B1312,[1]전년동월vs전월vs당월!$A$7:$AC$1780,21,FALSE)</f>
        <v>-</v>
      </c>
      <c r="U1312" s="68" t="str">
        <f>VLOOKUP($B1312,[2]전년동월vs전월vs당월!$B$7:$AD$1796,21,FALSE)</f>
        <v>-</v>
      </c>
      <c r="V1312" s="69" t="str">
        <f>VLOOKUP($A1312,공산품!$A310:$L1098,11,FALSE)</f>
        <v>-</v>
      </c>
      <c r="W1312" s="243" t="e">
        <f t="shared" si="217"/>
        <v>#VALUE!</v>
      </c>
      <c r="X1312" s="243" t="e">
        <f t="shared" si="218"/>
        <v>#VALUE!</v>
      </c>
      <c r="Y1312" s="68">
        <f>VLOOKUP($B1312,[1]전년동월vs전월vs당월!$A$7:$AC$1780,26,FALSE)</f>
        <v>4450</v>
      </c>
      <c r="Z1312" s="68">
        <f>VLOOKUP($B1312,[2]전년동월vs전월vs당월!$B$7:$AD$1796,26,FALSE)</f>
        <v>4450</v>
      </c>
      <c r="AA1312" s="69" t="str">
        <f>VLOOKUP($A1312,공산품!$A310:$L1098,12,FALSE)</f>
        <v>-</v>
      </c>
      <c r="AB1312" s="243" t="e">
        <f t="shared" si="219"/>
        <v>#VALUE!</v>
      </c>
      <c r="AC1312" s="243" t="e">
        <f t="shared" si="220"/>
        <v>#VALUE!</v>
      </c>
      <c r="AD1312" s="83"/>
    </row>
    <row r="1313" spans="1:30" s="64" customFormat="1" ht="14.1" customHeight="1">
      <c r="A1313" s="64">
        <v>305</v>
      </c>
      <c r="B1313" s="16" t="str">
        <f t="shared" si="221"/>
        <v>어묵동원황맛사각kg60g16개동원</v>
      </c>
      <c r="C1313" s="85"/>
      <c r="D1313" s="93" t="s">
        <v>440</v>
      </c>
      <c r="E1313" s="93" t="s">
        <v>182</v>
      </c>
      <c r="F1313" s="93" t="s">
        <v>2138</v>
      </c>
      <c r="G1313" s="87" t="s">
        <v>416</v>
      </c>
      <c r="H1313" s="96" t="s">
        <v>2139</v>
      </c>
      <c r="I1313" s="87" t="s">
        <v>380</v>
      </c>
      <c r="J1313" s="68" t="str">
        <f>VLOOKUP($B1313,[1]전년동월vs전월vs당월!$A$7:$AC$1780,11,FALSE)</f>
        <v>-</v>
      </c>
      <c r="K1313" s="68" t="str">
        <f>VLOOKUP($B1313,[2]전년동월vs전월vs당월!$B$7:$AD$1796,11,FALSE)</f>
        <v>-</v>
      </c>
      <c r="L1313" s="69" t="str">
        <f>VLOOKUP($A1313,공산품!$A311:$L1099,9,FALSE)</f>
        <v>-</v>
      </c>
      <c r="M1313" s="243" t="e">
        <f t="shared" si="213"/>
        <v>#VALUE!</v>
      </c>
      <c r="N1313" s="243" t="e">
        <f t="shared" si="214"/>
        <v>#VALUE!</v>
      </c>
      <c r="O1313" s="68" t="str">
        <f>VLOOKUP($B1313,[1]전년동월vs전월vs당월!$A$7:$AC$1780,16,FALSE)</f>
        <v>-</v>
      </c>
      <c r="P1313" s="68" t="str">
        <f>VLOOKUP($B1313,[2]전년동월vs전월vs당월!$B$7:$AD$1796,16,FALSE)</f>
        <v>-</v>
      </c>
      <c r="Q1313" s="69" t="str">
        <f>VLOOKUP($A1313,공산품!$A311:$L1099,10,FALSE)</f>
        <v>-</v>
      </c>
      <c r="R1313" s="243" t="e">
        <f t="shared" si="215"/>
        <v>#VALUE!</v>
      </c>
      <c r="S1313" s="243" t="e">
        <f t="shared" si="216"/>
        <v>#VALUE!</v>
      </c>
      <c r="T1313" s="68" t="str">
        <f>VLOOKUP($B1313,[1]전년동월vs전월vs당월!$A$7:$AC$1780,21,FALSE)</f>
        <v>-</v>
      </c>
      <c r="U1313" s="68" t="str">
        <f>VLOOKUP($B1313,[2]전년동월vs전월vs당월!$B$7:$AD$1796,21,FALSE)</f>
        <v>-</v>
      </c>
      <c r="V1313" s="69" t="str">
        <f>VLOOKUP($A1313,공산품!$A311:$L1099,11,FALSE)</f>
        <v>-</v>
      </c>
      <c r="W1313" s="243" t="e">
        <f t="shared" si="217"/>
        <v>#VALUE!</v>
      </c>
      <c r="X1313" s="243" t="e">
        <f t="shared" si="218"/>
        <v>#VALUE!</v>
      </c>
      <c r="Y1313" s="68" t="str">
        <f>VLOOKUP($B1313,[1]전년동월vs전월vs당월!$A$7:$AC$1780,26,FALSE)</f>
        <v>-</v>
      </c>
      <c r="Z1313" s="68" t="str">
        <f>VLOOKUP($B1313,[2]전년동월vs전월vs당월!$B$7:$AD$1796,26,FALSE)</f>
        <v>-</v>
      </c>
      <c r="AA1313" s="69" t="str">
        <f>VLOOKUP($A1313,공산품!$A311:$L1099,12,FALSE)</f>
        <v>-</v>
      </c>
      <c r="AB1313" s="243" t="e">
        <f t="shared" si="219"/>
        <v>#VALUE!</v>
      </c>
      <c r="AC1313" s="243" t="e">
        <f t="shared" si="220"/>
        <v>#VALUE!</v>
      </c>
      <c r="AD1313" s="83"/>
    </row>
    <row r="1314" spans="1:30" s="64" customFormat="1" ht="14.1" customHeight="1">
      <c r="A1314" s="64">
        <v>306</v>
      </c>
      <c r="B1314" s="16" t="str">
        <f t="shared" si="221"/>
        <v>어묵동원아롱이kg볼어묵B,18g동원</v>
      </c>
      <c r="C1314" s="85"/>
      <c r="D1314" s="93" t="s">
        <v>440</v>
      </c>
      <c r="E1314" s="93" t="s">
        <v>182</v>
      </c>
      <c r="F1314" s="93" t="s">
        <v>2140</v>
      </c>
      <c r="G1314" s="87" t="s">
        <v>416</v>
      </c>
      <c r="H1314" s="96" t="s">
        <v>1013</v>
      </c>
      <c r="I1314" s="87" t="s">
        <v>380</v>
      </c>
      <c r="J1314" s="68">
        <f>VLOOKUP($B1314,[1]전년동월vs전월vs당월!$A$7:$AC$1780,11,FALSE)</f>
        <v>4400</v>
      </c>
      <c r="K1314" s="68">
        <f>VLOOKUP($B1314,[2]전년동월vs전월vs당월!$B$7:$AD$1796,11,FALSE)</f>
        <v>4400</v>
      </c>
      <c r="L1314" s="69">
        <f>VLOOKUP($A1314,공산품!$A312:$L1100,9,FALSE)</f>
        <v>4400</v>
      </c>
      <c r="M1314" s="243">
        <f t="shared" si="213"/>
        <v>0</v>
      </c>
      <c r="N1314" s="243">
        <f t="shared" si="214"/>
        <v>0</v>
      </c>
      <c r="O1314" s="68" t="str">
        <f>VLOOKUP($B1314,[1]전년동월vs전월vs당월!$A$7:$AC$1780,16,FALSE)</f>
        <v>-</v>
      </c>
      <c r="P1314" s="68" t="str">
        <f>VLOOKUP($B1314,[2]전년동월vs전월vs당월!$B$7:$AD$1796,16,FALSE)</f>
        <v>-</v>
      </c>
      <c r="Q1314" s="69" t="str">
        <f>VLOOKUP($A1314,공산품!$A312:$L1100,10,FALSE)</f>
        <v>-</v>
      </c>
      <c r="R1314" s="243" t="e">
        <f t="shared" si="215"/>
        <v>#VALUE!</v>
      </c>
      <c r="S1314" s="243" t="e">
        <f t="shared" si="216"/>
        <v>#VALUE!</v>
      </c>
      <c r="T1314" s="68" t="str">
        <f>VLOOKUP($B1314,[1]전년동월vs전월vs당월!$A$7:$AC$1780,21,FALSE)</f>
        <v>-</v>
      </c>
      <c r="U1314" s="68" t="str">
        <f>VLOOKUP($B1314,[2]전년동월vs전월vs당월!$B$7:$AD$1796,21,FALSE)</f>
        <v>-</v>
      </c>
      <c r="V1314" s="69" t="str">
        <f>VLOOKUP($A1314,공산품!$A312:$L1100,11,FALSE)</f>
        <v>-</v>
      </c>
      <c r="W1314" s="243" t="e">
        <f t="shared" si="217"/>
        <v>#VALUE!</v>
      </c>
      <c r="X1314" s="243" t="e">
        <f t="shared" si="218"/>
        <v>#VALUE!</v>
      </c>
      <c r="Y1314" s="68" t="str">
        <f>VLOOKUP($B1314,[1]전년동월vs전월vs당월!$A$7:$AC$1780,26,FALSE)</f>
        <v>-</v>
      </c>
      <c r="Z1314" s="68" t="str">
        <f>VLOOKUP($B1314,[2]전년동월vs전월vs당월!$B$7:$AD$1796,26,FALSE)</f>
        <v>-</v>
      </c>
      <c r="AA1314" s="69" t="str">
        <f>VLOOKUP($A1314,공산품!$A312:$L1100,12,FALSE)</f>
        <v>-</v>
      </c>
      <c r="AB1314" s="243" t="e">
        <f t="shared" si="219"/>
        <v>#VALUE!</v>
      </c>
      <c r="AC1314" s="243" t="e">
        <f t="shared" si="220"/>
        <v>#VALUE!</v>
      </c>
      <c r="AD1314" s="83"/>
    </row>
    <row r="1315" spans="1:30" s="64" customFormat="1" ht="14.1" customHeight="1">
      <c r="A1315" s="64">
        <v>307</v>
      </c>
      <c r="B1315" s="16" t="str">
        <f t="shared" si="221"/>
        <v>어묵동원재롱이kg볼어묵B,7g동원</v>
      </c>
      <c r="C1315" s="85"/>
      <c r="D1315" s="93" t="s">
        <v>440</v>
      </c>
      <c r="E1315" s="93" t="s">
        <v>182</v>
      </c>
      <c r="F1315" s="93" t="s">
        <v>2141</v>
      </c>
      <c r="G1315" s="87" t="s">
        <v>416</v>
      </c>
      <c r="H1315" s="96" t="s">
        <v>1015</v>
      </c>
      <c r="I1315" s="87" t="s">
        <v>380</v>
      </c>
      <c r="J1315" s="68">
        <f>VLOOKUP($B1315,[1]전년동월vs전월vs당월!$A$7:$AC$1780,11,FALSE)</f>
        <v>4500</v>
      </c>
      <c r="K1315" s="68" t="str">
        <f>VLOOKUP($B1315,[2]전년동월vs전월vs당월!$B$7:$AD$1796,11,FALSE)</f>
        <v>-</v>
      </c>
      <c r="L1315" s="69" t="str">
        <f>VLOOKUP($A1315,공산품!$A313:$L1101,9,FALSE)</f>
        <v>-</v>
      </c>
      <c r="M1315" s="243" t="e">
        <f t="shared" si="213"/>
        <v>#VALUE!</v>
      </c>
      <c r="N1315" s="243" t="e">
        <f t="shared" si="214"/>
        <v>#VALUE!</v>
      </c>
      <c r="O1315" s="68" t="str">
        <f>VLOOKUP($B1315,[1]전년동월vs전월vs당월!$A$7:$AC$1780,16,FALSE)</f>
        <v>-</v>
      </c>
      <c r="P1315" s="68" t="str">
        <f>VLOOKUP($B1315,[2]전년동월vs전월vs당월!$B$7:$AD$1796,16,FALSE)</f>
        <v>-</v>
      </c>
      <c r="Q1315" s="69" t="str">
        <f>VLOOKUP($A1315,공산품!$A313:$L1101,10,FALSE)</f>
        <v>-</v>
      </c>
      <c r="R1315" s="243" t="e">
        <f t="shared" si="215"/>
        <v>#VALUE!</v>
      </c>
      <c r="S1315" s="243" t="e">
        <f t="shared" si="216"/>
        <v>#VALUE!</v>
      </c>
      <c r="T1315" s="68" t="str">
        <f>VLOOKUP($B1315,[1]전년동월vs전월vs당월!$A$7:$AC$1780,21,FALSE)</f>
        <v>-</v>
      </c>
      <c r="U1315" s="68" t="str">
        <f>VLOOKUP($B1315,[2]전년동월vs전월vs당월!$B$7:$AD$1796,21,FALSE)</f>
        <v>-</v>
      </c>
      <c r="V1315" s="69" t="str">
        <f>VLOOKUP($A1315,공산품!$A313:$L1101,11,FALSE)</f>
        <v>-</v>
      </c>
      <c r="W1315" s="243" t="e">
        <f t="shared" si="217"/>
        <v>#VALUE!</v>
      </c>
      <c r="X1315" s="243" t="e">
        <f t="shared" si="218"/>
        <v>#VALUE!</v>
      </c>
      <c r="Y1315" s="68" t="str">
        <f>VLOOKUP($B1315,[1]전년동월vs전월vs당월!$A$7:$AC$1780,26,FALSE)</f>
        <v>-</v>
      </c>
      <c r="Z1315" s="68" t="str">
        <f>VLOOKUP($B1315,[2]전년동월vs전월vs당월!$B$7:$AD$1796,26,FALSE)</f>
        <v>-</v>
      </c>
      <c r="AA1315" s="69" t="str">
        <f>VLOOKUP($A1315,공산품!$A313:$L1101,12,FALSE)</f>
        <v>-</v>
      </c>
      <c r="AB1315" s="243" t="e">
        <f t="shared" si="219"/>
        <v>#VALUE!</v>
      </c>
      <c r="AC1315" s="243" t="e">
        <f t="shared" si="220"/>
        <v>#VALUE!</v>
      </c>
      <c r="AD1315" s="83"/>
    </row>
    <row r="1316" spans="1:30" s="64" customFormat="1" ht="14.1" customHeight="1">
      <c r="A1316" s="64">
        <v>308</v>
      </c>
      <c r="B1316" s="16" t="str">
        <f t="shared" si="221"/>
        <v>어묵동원어깨동무kg봉어묵B,개당20g동원</v>
      </c>
      <c r="C1316" s="85"/>
      <c r="D1316" s="93" t="s">
        <v>440</v>
      </c>
      <c r="E1316" s="93" t="s">
        <v>182</v>
      </c>
      <c r="F1316" s="93" t="s">
        <v>2142</v>
      </c>
      <c r="G1316" s="87" t="s">
        <v>416</v>
      </c>
      <c r="H1316" s="96" t="s">
        <v>1017</v>
      </c>
      <c r="I1316" s="87" t="s">
        <v>380</v>
      </c>
      <c r="J1316" s="68">
        <f>VLOOKUP($B1316,[1]전년동월vs전월vs당월!$A$7:$AC$1780,11,FALSE)</f>
        <v>5400</v>
      </c>
      <c r="K1316" s="68">
        <f>VLOOKUP($B1316,[2]전년동월vs전월vs당월!$B$7:$AD$1796,11,FALSE)</f>
        <v>5400</v>
      </c>
      <c r="L1316" s="69">
        <f>VLOOKUP($A1316,공산품!$A314:$L1102,9,FALSE)</f>
        <v>5400</v>
      </c>
      <c r="M1316" s="243">
        <f t="shared" si="213"/>
        <v>0</v>
      </c>
      <c r="N1316" s="243">
        <f t="shared" si="214"/>
        <v>0</v>
      </c>
      <c r="O1316" s="68" t="str">
        <f>VLOOKUP($B1316,[1]전년동월vs전월vs당월!$A$7:$AC$1780,16,FALSE)</f>
        <v>-</v>
      </c>
      <c r="P1316" s="68" t="str">
        <f>VLOOKUP($B1316,[2]전년동월vs전월vs당월!$B$7:$AD$1796,16,FALSE)</f>
        <v>-</v>
      </c>
      <c r="Q1316" s="69" t="str">
        <f>VLOOKUP($A1316,공산품!$A314:$L1102,10,FALSE)</f>
        <v>-</v>
      </c>
      <c r="R1316" s="243" t="e">
        <f t="shared" si="215"/>
        <v>#VALUE!</v>
      </c>
      <c r="S1316" s="243" t="e">
        <f t="shared" si="216"/>
        <v>#VALUE!</v>
      </c>
      <c r="T1316" s="68">
        <f>VLOOKUP($B1316,[1]전년동월vs전월vs당월!$A$7:$AC$1780,21,FALSE)</f>
        <v>7590</v>
      </c>
      <c r="U1316" s="68" t="str">
        <f>VLOOKUP($B1316,[2]전년동월vs전월vs당월!$B$7:$AD$1796,21,FALSE)</f>
        <v>-</v>
      </c>
      <c r="V1316" s="69" t="str">
        <f>VLOOKUP($A1316,공산품!$A314:$L1102,11,FALSE)</f>
        <v>-</v>
      </c>
      <c r="W1316" s="243" t="e">
        <f t="shared" si="217"/>
        <v>#VALUE!</v>
      </c>
      <c r="X1316" s="243" t="e">
        <f t="shared" si="218"/>
        <v>#VALUE!</v>
      </c>
      <c r="Y1316" s="68" t="str">
        <f>VLOOKUP($B1316,[1]전년동월vs전월vs당월!$A$7:$AC$1780,26,FALSE)</f>
        <v>-</v>
      </c>
      <c r="Z1316" s="68" t="str">
        <f>VLOOKUP($B1316,[2]전년동월vs전월vs당월!$B$7:$AD$1796,26,FALSE)</f>
        <v>-</v>
      </c>
      <c r="AA1316" s="69" t="str">
        <f>VLOOKUP($A1316,공산품!$A314:$L1102,12,FALSE)</f>
        <v>-</v>
      </c>
      <c r="AB1316" s="243" t="e">
        <f t="shared" si="219"/>
        <v>#VALUE!</v>
      </c>
      <c r="AC1316" s="243" t="e">
        <f t="shared" si="220"/>
        <v>#VALUE!</v>
      </c>
      <c r="AD1316" s="83"/>
    </row>
    <row r="1317" spans="1:30" s="64" customFormat="1" ht="14.1" customHeight="1">
      <c r="A1317" s="64">
        <v>309</v>
      </c>
      <c r="B1317" s="16" t="str">
        <f t="shared" si="221"/>
        <v>어묵동원콩쥐kg사각어묵B,개당60g동원</v>
      </c>
      <c r="C1317" s="85"/>
      <c r="D1317" s="93" t="s">
        <v>440</v>
      </c>
      <c r="E1317" s="93" t="s">
        <v>182</v>
      </c>
      <c r="F1317" s="93" t="s">
        <v>2143</v>
      </c>
      <c r="G1317" s="87" t="s">
        <v>416</v>
      </c>
      <c r="H1317" s="96" t="s">
        <v>1019</v>
      </c>
      <c r="I1317" s="87" t="s">
        <v>380</v>
      </c>
      <c r="J1317" s="68">
        <f>VLOOKUP($B1317,[1]전년동월vs전월vs당월!$A$7:$AC$1780,11,FALSE)</f>
        <v>3250</v>
      </c>
      <c r="K1317" s="68">
        <f>VLOOKUP($B1317,[2]전년동월vs전월vs당월!$B$7:$AD$1796,11,FALSE)</f>
        <v>3250</v>
      </c>
      <c r="L1317" s="69">
        <f>VLOOKUP($A1317,공산품!$A315:$L1103,9,FALSE)</f>
        <v>3250</v>
      </c>
      <c r="M1317" s="243">
        <f t="shared" si="213"/>
        <v>0</v>
      </c>
      <c r="N1317" s="243">
        <f t="shared" si="214"/>
        <v>0</v>
      </c>
      <c r="O1317" s="68" t="str">
        <f>VLOOKUP($B1317,[1]전년동월vs전월vs당월!$A$7:$AC$1780,16,FALSE)</f>
        <v>-</v>
      </c>
      <c r="P1317" s="68" t="str">
        <f>VLOOKUP($B1317,[2]전년동월vs전월vs당월!$B$7:$AD$1796,16,FALSE)</f>
        <v>-</v>
      </c>
      <c r="Q1317" s="69" t="str">
        <f>VLOOKUP($A1317,공산품!$A315:$L1103,10,FALSE)</f>
        <v>-</v>
      </c>
      <c r="R1317" s="243" t="e">
        <f t="shared" si="215"/>
        <v>#VALUE!</v>
      </c>
      <c r="S1317" s="243" t="e">
        <f t="shared" si="216"/>
        <v>#VALUE!</v>
      </c>
      <c r="T1317" s="68">
        <f>VLOOKUP($B1317,[1]전년동월vs전월vs당월!$A$7:$AC$1780,21,FALSE)</f>
        <v>6190</v>
      </c>
      <c r="U1317" s="68" t="str">
        <f>VLOOKUP($B1317,[2]전년동월vs전월vs당월!$B$7:$AD$1796,21,FALSE)</f>
        <v>-</v>
      </c>
      <c r="V1317" s="69">
        <f>VLOOKUP($A1317,공산품!$A315:$L1103,11,FALSE)</f>
        <v>3980</v>
      </c>
      <c r="W1317" s="243">
        <f t="shared" si="217"/>
        <v>-35.702746365105007</v>
      </c>
      <c r="X1317" s="243" t="e">
        <f t="shared" si="218"/>
        <v>#VALUE!</v>
      </c>
      <c r="Y1317" s="68" t="str">
        <f>VLOOKUP($B1317,[1]전년동월vs전월vs당월!$A$7:$AC$1780,26,FALSE)</f>
        <v>-</v>
      </c>
      <c r="Z1317" s="68">
        <f>VLOOKUP($B1317,[2]전년동월vs전월vs당월!$B$7:$AD$1796,26,FALSE)</f>
        <v>2780</v>
      </c>
      <c r="AA1317" s="69" t="str">
        <f>VLOOKUP($A1317,공산품!$A315:$L1103,12,FALSE)</f>
        <v>-</v>
      </c>
      <c r="AB1317" s="243" t="e">
        <f t="shared" si="219"/>
        <v>#VALUE!</v>
      </c>
      <c r="AC1317" s="243" t="e">
        <f t="shared" si="220"/>
        <v>#VALUE!</v>
      </c>
      <c r="AD1317" s="83"/>
    </row>
    <row r="1318" spans="1:30" s="64" customFormat="1" ht="14.1" customHeight="1">
      <c r="A1318" s="64">
        <v>310</v>
      </c>
      <c r="B1318" s="16" t="str">
        <f t="shared" si="221"/>
        <v>어묵동원달마당kg종합어묵B동원</v>
      </c>
      <c r="C1318" s="85"/>
      <c r="D1318" s="93" t="s">
        <v>440</v>
      </c>
      <c r="E1318" s="93" t="s">
        <v>182</v>
      </c>
      <c r="F1318" s="93" t="s">
        <v>2144</v>
      </c>
      <c r="G1318" s="87" t="s">
        <v>416</v>
      </c>
      <c r="H1318" s="96" t="s">
        <v>1021</v>
      </c>
      <c r="I1318" s="87" t="s">
        <v>380</v>
      </c>
      <c r="J1318" s="68">
        <f>VLOOKUP($B1318,[1]전년동월vs전월vs당월!$A$7:$AC$1780,11,FALSE)</f>
        <v>5400</v>
      </c>
      <c r="K1318" s="68">
        <f>VLOOKUP($B1318,[2]전년동월vs전월vs당월!$B$7:$AD$1796,11,FALSE)</f>
        <v>3900</v>
      </c>
      <c r="L1318" s="69">
        <f>VLOOKUP($A1318,공산품!$A316:$L1104,9,FALSE)</f>
        <v>3100</v>
      </c>
      <c r="M1318" s="243">
        <f t="shared" si="213"/>
        <v>-42.592592592592595</v>
      </c>
      <c r="N1318" s="243">
        <f t="shared" si="214"/>
        <v>-20.512820512820515</v>
      </c>
      <c r="O1318" s="68" t="str">
        <f>VLOOKUP($B1318,[1]전년동월vs전월vs당월!$A$7:$AC$1780,16,FALSE)</f>
        <v>-</v>
      </c>
      <c r="P1318" s="68" t="str">
        <f>VLOOKUP($B1318,[2]전년동월vs전월vs당월!$B$7:$AD$1796,16,FALSE)</f>
        <v>-</v>
      </c>
      <c r="Q1318" s="69" t="str">
        <f>VLOOKUP($A1318,공산품!$A316:$L1104,10,FALSE)</f>
        <v>-</v>
      </c>
      <c r="R1318" s="243" t="e">
        <f t="shared" si="215"/>
        <v>#VALUE!</v>
      </c>
      <c r="S1318" s="243" t="e">
        <f t="shared" si="216"/>
        <v>#VALUE!</v>
      </c>
      <c r="T1318" s="68">
        <f>VLOOKUP($B1318,[1]전년동월vs전월vs당월!$A$7:$AC$1780,21,FALSE)</f>
        <v>5320</v>
      </c>
      <c r="U1318" s="68">
        <f>VLOOKUP($B1318,[2]전년동월vs전월vs당월!$B$7:$AD$1796,21,FALSE)</f>
        <v>5740</v>
      </c>
      <c r="V1318" s="69">
        <f>VLOOKUP($A1318,공산품!$A316:$L1104,11,FALSE)</f>
        <v>5740</v>
      </c>
      <c r="W1318" s="243">
        <f t="shared" si="217"/>
        <v>7.8947368421052628</v>
      </c>
      <c r="X1318" s="243">
        <f t="shared" si="218"/>
        <v>0</v>
      </c>
      <c r="Y1318" s="68" t="str">
        <f>VLOOKUP($B1318,[1]전년동월vs전월vs당월!$A$7:$AC$1780,26,FALSE)</f>
        <v>-</v>
      </c>
      <c r="Z1318" s="68" t="str">
        <f>VLOOKUP($B1318,[2]전년동월vs전월vs당월!$B$7:$AD$1796,26,FALSE)</f>
        <v>-</v>
      </c>
      <c r="AA1318" s="69" t="str">
        <f>VLOOKUP($A1318,공산품!$A316:$L1104,12,FALSE)</f>
        <v>-</v>
      </c>
      <c r="AB1318" s="243" t="e">
        <f t="shared" si="219"/>
        <v>#VALUE!</v>
      </c>
      <c r="AC1318" s="243" t="e">
        <f t="shared" si="220"/>
        <v>#VALUE!</v>
      </c>
      <c r="AD1318" s="83"/>
    </row>
    <row r="1319" spans="1:30" s="64" customFormat="1" ht="14.1" customHeight="1">
      <c r="A1319" s="64">
        <v>311</v>
      </c>
      <c r="B1319" s="16" t="str">
        <f t="shared" si="221"/>
        <v>어묵냉동연육70.77/대림kg사각어묵대림</v>
      </c>
      <c r="C1319" s="85"/>
      <c r="D1319" s="93" t="s">
        <v>440</v>
      </c>
      <c r="E1319" s="93" t="s">
        <v>182</v>
      </c>
      <c r="F1319" s="93" t="s">
        <v>1022</v>
      </c>
      <c r="G1319" s="87" t="s">
        <v>416</v>
      </c>
      <c r="H1319" s="96" t="s">
        <v>184</v>
      </c>
      <c r="I1319" s="88" t="s">
        <v>808</v>
      </c>
      <c r="J1319" s="68">
        <f>VLOOKUP($B1319,[1]전년동월vs전월vs당월!$A$7:$AC$1780,11,FALSE)</f>
        <v>3390</v>
      </c>
      <c r="K1319" s="68">
        <f>VLOOKUP($B1319,[2]전년동월vs전월vs당월!$B$7:$AD$1796,11,FALSE)</f>
        <v>3580</v>
      </c>
      <c r="L1319" s="69">
        <f>VLOOKUP($A1319,공산품!$A317:$L1105,9,FALSE)</f>
        <v>3550</v>
      </c>
      <c r="M1319" s="243">
        <f t="shared" si="213"/>
        <v>4.71976401179941</v>
      </c>
      <c r="N1319" s="243">
        <f t="shared" si="214"/>
        <v>-0.83798882681564246</v>
      </c>
      <c r="O1319" s="68" t="str">
        <f>VLOOKUP($B1319,[1]전년동월vs전월vs당월!$A$7:$AC$1780,16,FALSE)</f>
        <v>-</v>
      </c>
      <c r="P1319" s="68" t="str">
        <f>VLOOKUP($B1319,[2]전년동월vs전월vs당월!$B$7:$AD$1796,16,FALSE)</f>
        <v>-</v>
      </c>
      <c r="Q1319" s="69" t="str">
        <f>VLOOKUP($A1319,공산품!$A317:$L1105,10,FALSE)</f>
        <v>-</v>
      </c>
      <c r="R1319" s="243" t="e">
        <f t="shared" si="215"/>
        <v>#VALUE!</v>
      </c>
      <c r="S1319" s="243" t="e">
        <f t="shared" si="216"/>
        <v>#VALUE!</v>
      </c>
      <c r="T1319" s="68">
        <f>VLOOKUP($B1319,[1]전년동월vs전월vs당월!$A$7:$AC$1780,21,FALSE)</f>
        <v>3790</v>
      </c>
      <c r="U1319" s="68">
        <f>VLOOKUP($B1319,[2]전년동월vs전월vs당월!$B$7:$AD$1796,21,FALSE)</f>
        <v>5090</v>
      </c>
      <c r="V1319" s="69">
        <f>VLOOKUP($A1319,공산품!$A317:$L1105,11,FALSE)</f>
        <v>5090</v>
      </c>
      <c r="W1319" s="243">
        <f t="shared" si="217"/>
        <v>34.300791556728235</v>
      </c>
      <c r="X1319" s="243">
        <f t="shared" si="218"/>
        <v>0</v>
      </c>
      <c r="Y1319" s="68">
        <f>VLOOKUP($B1319,[1]전년동월vs전월vs당월!$A$7:$AC$1780,26,FALSE)</f>
        <v>3250</v>
      </c>
      <c r="Z1319" s="68">
        <f>VLOOKUP($B1319,[2]전년동월vs전월vs당월!$B$7:$AD$1796,26,FALSE)</f>
        <v>3490</v>
      </c>
      <c r="AA1319" s="69" t="str">
        <f>VLOOKUP($A1319,공산품!$A317:$L1105,12,FALSE)</f>
        <v>-</v>
      </c>
      <c r="AB1319" s="243" t="e">
        <f t="shared" si="219"/>
        <v>#VALUE!</v>
      </c>
      <c r="AC1319" s="243" t="e">
        <f t="shared" si="220"/>
        <v>#VALUE!</v>
      </c>
      <c r="AD1319" s="83"/>
    </row>
    <row r="1320" spans="1:30" s="64" customFormat="1" ht="14.1" customHeight="1">
      <c r="A1320" s="64">
        <v>312</v>
      </c>
      <c r="B1320" s="16" t="str">
        <f t="shared" si="221"/>
        <v>어묵대림월매kg사각어묵제일제당</v>
      </c>
      <c r="C1320" s="85"/>
      <c r="D1320" s="93" t="s">
        <v>440</v>
      </c>
      <c r="E1320" s="93" t="s">
        <v>182</v>
      </c>
      <c r="F1320" s="93" t="s">
        <v>2145</v>
      </c>
      <c r="G1320" s="87" t="s">
        <v>416</v>
      </c>
      <c r="H1320" s="96" t="s">
        <v>184</v>
      </c>
      <c r="I1320" s="88" t="s">
        <v>651</v>
      </c>
      <c r="J1320" s="68">
        <f>VLOOKUP($B1320,[1]전년동월vs전월vs당월!$A$7:$AC$1780,11,FALSE)</f>
        <v>5880</v>
      </c>
      <c r="K1320" s="68">
        <f>VLOOKUP($B1320,[2]전년동월vs전월vs당월!$B$7:$AD$1796,11,FALSE)</f>
        <v>5710</v>
      </c>
      <c r="L1320" s="69">
        <f>VLOOKUP($A1320,공산품!$A318:$L1106,9,FALSE)</f>
        <v>5400</v>
      </c>
      <c r="M1320" s="243">
        <f t="shared" si="213"/>
        <v>-8.1632653061224492</v>
      </c>
      <c r="N1320" s="243">
        <f t="shared" si="214"/>
        <v>-5.4290718038528896</v>
      </c>
      <c r="O1320" s="68" t="str">
        <f>VLOOKUP($B1320,[1]전년동월vs전월vs당월!$A$7:$AC$1780,16,FALSE)</f>
        <v>-</v>
      </c>
      <c r="P1320" s="68" t="str">
        <f>VLOOKUP($B1320,[2]전년동월vs전월vs당월!$B$7:$AD$1796,16,FALSE)</f>
        <v>-</v>
      </c>
      <c r="Q1320" s="69" t="str">
        <f>VLOOKUP($A1320,공산품!$A318:$L1106,10,FALSE)</f>
        <v>-</v>
      </c>
      <c r="R1320" s="243" t="e">
        <f t="shared" si="215"/>
        <v>#VALUE!</v>
      </c>
      <c r="S1320" s="243" t="e">
        <f t="shared" si="216"/>
        <v>#VALUE!</v>
      </c>
      <c r="T1320" s="68">
        <f>VLOOKUP($B1320,[1]전년동월vs전월vs당월!$A$7:$AC$1780,21,FALSE)</f>
        <v>5270</v>
      </c>
      <c r="U1320" s="68">
        <f>VLOOKUP($B1320,[2]전년동월vs전월vs당월!$B$7:$AD$1796,21,FALSE)</f>
        <v>5470</v>
      </c>
      <c r="V1320" s="69" t="str">
        <f>VLOOKUP($A1320,공산품!$A318:$L1106,11,FALSE)</f>
        <v>-</v>
      </c>
      <c r="W1320" s="243" t="e">
        <f t="shared" si="217"/>
        <v>#VALUE!</v>
      </c>
      <c r="X1320" s="243" t="e">
        <f t="shared" si="218"/>
        <v>#VALUE!</v>
      </c>
      <c r="Y1320" s="68">
        <f>VLOOKUP($B1320,[1]전년동월vs전월vs당월!$A$7:$AC$1780,26,FALSE)</f>
        <v>3150</v>
      </c>
      <c r="Z1320" s="68">
        <f>VLOOKUP($B1320,[2]전년동월vs전월vs당월!$B$7:$AD$1796,26,FALSE)</f>
        <v>3100</v>
      </c>
      <c r="AA1320" s="69" t="str">
        <f>VLOOKUP($A1320,공산품!$A318:$L1106,12,FALSE)</f>
        <v>-</v>
      </c>
      <c r="AB1320" s="243" t="e">
        <f t="shared" si="219"/>
        <v>#VALUE!</v>
      </c>
      <c r="AC1320" s="243" t="e">
        <f t="shared" si="220"/>
        <v>#VALUE!</v>
      </c>
      <c r="AD1320" s="83"/>
    </row>
    <row r="1321" spans="1:30" s="64" customFormat="1" ht="14.1" customHeight="1">
      <c r="A1321" s="64">
        <v>313</v>
      </c>
      <c r="B1321" s="16" t="str">
        <f t="shared" si="221"/>
        <v>어묵삼호kg청실홍실,320g제일제당</v>
      </c>
      <c r="C1321" s="85"/>
      <c r="D1321" s="93" t="s">
        <v>440</v>
      </c>
      <c r="E1321" s="93" t="s">
        <v>182</v>
      </c>
      <c r="F1321" s="93" t="s">
        <v>1004</v>
      </c>
      <c r="G1321" s="87" t="s">
        <v>416</v>
      </c>
      <c r="H1321" s="96" t="s">
        <v>1024</v>
      </c>
      <c r="I1321" s="87" t="s">
        <v>651</v>
      </c>
      <c r="J1321" s="68" t="str">
        <f>VLOOKUP($B1321,[1]전년동월vs전월vs당월!$A$7:$AC$1780,11,FALSE)</f>
        <v>-</v>
      </c>
      <c r="K1321" s="68">
        <f>VLOOKUP($B1321,[2]전년동월vs전월vs당월!$B$7:$AD$1796,11,FALSE)</f>
        <v>4000</v>
      </c>
      <c r="L1321" s="69">
        <f>VLOOKUP($A1321,공산품!$A319:$L1107,9,FALSE)</f>
        <v>4000</v>
      </c>
      <c r="M1321" s="243" t="e">
        <f t="shared" si="213"/>
        <v>#VALUE!</v>
      </c>
      <c r="N1321" s="243">
        <f t="shared" si="214"/>
        <v>0</v>
      </c>
      <c r="O1321" s="68" t="str">
        <f>VLOOKUP($B1321,[1]전년동월vs전월vs당월!$A$7:$AC$1780,16,FALSE)</f>
        <v>-</v>
      </c>
      <c r="P1321" s="68" t="str">
        <f>VLOOKUP($B1321,[2]전년동월vs전월vs당월!$B$7:$AD$1796,16,FALSE)</f>
        <v>-</v>
      </c>
      <c r="Q1321" s="69" t="str">
        <f>VLOOKUP($A1321,공산품!$A319:$L1107,10,FALSE)</f>
        <v>-</v>
      </c>
      <c r="R1321" s="243" t="e">
        <f t="shared" si="215"/>
        <v>#VALUE!</v>
      </c>
      <c r="S1321" s="243" t="e">
        <f t="shared" si="216"/>
        <v>#VALUE!</v>
      </c>
      <c r="T1321" s="68" t="str">
        <f>VLOOKUP($B1321,[1]전년동월vs전월vs당월!$A$7:$AC$1780,21,FALSE)</f>
        <v>-</v>
      </c>
      <c r="U1321" s="68" t="str">
        <f>VLOOKUP($B1321,[2]전년동월vs전월vs당월!$B$7:$AD$1796,21,FALSE)</f>
        <v>-</v>
      </c>
      <c r="V1321" s="69" t="str">
        <f>VLOOKUP($A1321,공산품!$A319:$L1107,11,FALSE)</f>
        <v>-</v>
      </c>
      <c r="W1321" s="243" t="e">
        <f t="shared" si="217"/>
        <v>#VALUE!</v>
      </c>
      <c r="X1321" s="243" t="e">
        <f t="shared" si="218"/>
        <v>#VALUE!</v>
      </c>
      <c r="Y1321" s="68">
        <f>VLOOKUP($B1321,[1]전년동월vs전월vs당월!$A$7:$AC$1780,26,FALSE)</f>
        <v>11500</v>
      </c>
      <c r="Z1321" s="68">
        <f>VLOOKUP($B1321,[2]전년동월vs전월vs당월!$B$7:$AD$1796,26,FALSE)</f>
        <v>11500</v>
      </c>
      <c r="AA1321" s="69">
        <f>VLOOKUP($A1321,공산품!$A319:$L1107,12,FALSE)</f>
        <v>15570</v>
      </c>
      <c r="AB1321" s="243">
        <f t="shared" si="219"/>
        <v>35.391304347826086</v>
      </c>
      <c r="AC1321" s="243">
        <f t="shared" si="220"/>
        <v>35.391304347826086</v>
      </c>
      <c r="AD1321" s="110"/>
    </row>
    <row r="1322" spans="1:30" s="64" customFormat="1" ht="14.1" customHeight="1">
      <c r="A1322" s="64">
        <v>314</v>
      </c>
      <c r="B1322" s="16" t="str">
        <f t="shared" si="221"/>
        <v>어묵삼호kg청실,160g제일제당</v>
      </c>
      <c r="C1322" s="85"/>
      <c r="D1322" s="93" t="s">
        <v>440</v>
      </c>
      <c r="E1322" s="93" t="s">
        <v>182</v>
      </c>
      <c r="F1322" s="93" t="s">
        <v>1004</v>
      </c>
      <c r="G1322" s="87" t="s">
        <v>416</v>
      </c>
      <c r="H1322" s="96" t="s">
        <v>1025</v>
      </c>
      <c r="I1322" s="87" t="s">
        <v>651</v>
      </c>
      <c r="J1322" s="68" t="str">
        <f>VLOOKUP($B1322,[1]전년동월vs전월vs당월!$A$7:$AC$1780,11,FALSE)</f>
        <v>-</v>
      </c>
      <c r="K1322" s="68">
        <f>VLOOKUP($B1322,[2]전년동월vs전월vs당월!$B$7:$AD$1796,11,FALSE)</f>
        <v>2050</v>
      </c>
      <c r="L1322" s="69">
        <f>VLOOKUP($A1322,공산품!$A320:$L1108,9,FALSE)</f>
        <v>2050</v>
      </c>
      <c r="M1322" s="243" t="e">
        <f t="shared" si="213"/>
        <v>#VALUE!</v>
      </c>
      <c r="N1322" s="243">
        <f t="shared" si="214"/>
        <v>0</v>
      </c>
      <c r="O1322" s="68" t="str">
        <f>VLOOKUP($B1322,[1]전년동월vs전월vs당월!$A$7:$AC$1780,16,FALSE)</f>
        <v>-</v>
      </c>
      <c r="P1322" s="68" t="str">
        <f>VLOOKUP($B1322,[2]전년동월vs전월vs당월!$B$7:$AD$1796,16,FALSE)</f>
        <v>-</v>
      </c>
      <c r="Q1322" s="69" t="str">
        <f>VLOOKUP($A1322,공산품!$A320:$L1108,10,FALSE)</f>
        <v>-</v>
      </c>
      <c r="R1322" s="243" t="e">
        <f t="shared" si="215"/>
        <v>#VALUE!</v>
      </c>
      <c r="S1322" s="243" t="e">
        <f t="shared" si="216"/>
        <v>#VALUE!</v>
      </c>
      <c r="T1322" s="68" t="str">
        <f>VLOOKUP($B1322,[1]전년동월vs전월vs당월!$A$7:$AC$1780,21,FALSE)</f>
        <v>-</v>
      </c>
      <c r="U1322" s="68" t="str">
        <f>VLOOKUP($B1322,[2]전년동월vs전월vs당월!$B$7:$AD$1796,21,FALSE)</f>
        <v>-</v>
      </c>
      <c r="V1322" s="69" t="str">
        <f>VLOOKUP($A1322,공산품!$A320:$L1108,11,FALSE)</f>
        <v>-</v>
      </c>
      <c r="W1322" s="243" t="e">
        <f t="shared" si="217"/>
        <v>#VALUE!</v>
      </c>
      <c r="X1322" s="243" t="e">
        <f t="shared" si="218"/>
        <v>#VALUE!</v>
      </c>
      <c r="Y1322" s="68">
        <f>VLOOKUP($B1322,[1]전년동월vs전월vs당월!$A$7:$AC$1780,26,FALSE)</f>
        <v>10250</v>
      </c>
      <c r="Z1322" s="68">
        <f>VLOOKUP($B1322,[2]전년동월vs전월vs당월!$B$7:$AD$1796,26,FALSE)</f>
        <v>10250</v>
      </c>
      <c r="AA1322" s="69" t="str">
        <f>VLOOKUP($A1322,공산품!$A320:$L1108,12,FALSE)</f>
        <v>-</v>
      </c>
      <c r="AB1322" s="243" t="e">
        <f t="shared" si="219"/>
        <v>#VALUE!</v>
      </c>
      <c r="AC1322" s="243" t="e">
        <f t="shared" si="220"/>
        <v>#VALUE!</v>
      </c>
      <c r="AD1322" s="110"/>
    </row>
    <row r="1323" spans="1:30" s="64" customFormat="1" ht="14.1" customHeight="1">
      <c r="A1323" s="64">
        <v>315</v>
      </c>
      <c r="B1323" s="16" t="str">
        <f t="shared" si="221"/>
        <v>어묵마당놀이부산대림600g사각어묵제일제당</v>
      </c>
      <c r="C1323" s="85"/>
      <c r="D1323" s="93" t="s">
        <v>440</v>
      </c>
      <c r="E1323" s="93" t="s">
        <v>182</v>
      </c>
      <c r="F1323" s="93" t="s">
        <v>1026</v>
      </c>
      <c r="G1323" s="87" t="s">
        <v>137</v>
      </c>
      <c r="H1323" s="96" t="s">
        <v>184</v>
      </c>
      <c r="I1323" s="88" t="s">
        <v>651</v>
      </c>
      <c r="J1323" s="68" t="str">
        <f>VLOOKUP($B1323,[1]전년동월vs전월vs당월!$A$7:$AC$1780,11,FALSE)</f>
        <v>-</v>
      </c>
      <c r="K1323" s="68">
        <f>VLOOKUP($B1323,[2]전년동월vs전월vs당월!$B$7:$AD$1796,11,FALSE)</f>
        <v>2700</v>
      </c>
      <c r="L1323" s="69">
        <f>VLOOKUP($A1323,공산품!$A321:$L1109,9,FALSE)</f>
        <v>2700</v>
      </c>
      <c r="M1323" s="243" t="e">
        <f t="shared" si="213"/>
        <v>#VALUE!</v>
      </c>
      <c r="N1323" s="243">
        <f t="shared" si="214"/>
        <v>0</v>
      </c>
      <c r="O1323" s="68" t="str">
        <f>VLOOKUP($B1323,[1]전년동월vs전월vs당월!$A$7:$AC$1780,16,FALSE)</f>
        <v>-</v>
      </c>
      <c r="P1323" s="68" t="str">
        <f>VLOOKUP($B1323,[2]전년동월vs전월vs당월!$B$7:$AD$1796,16,FALSE)</f>
        <v>-</v>
      </c>
      <c r="Q1323" s="69" t="str">
        <f>VLOOKUP($A1323,공산품!$A321:$L1109,10,FALSE)</f>
        <v>-</v>
      </c>
      <c r="R1323" s="243" t="e">
        <f t="shared" si="215"/>
        <v>#VALUE!</v>
      </c>
      <c r="S1323" s="243" t="e">
        <f t="shared" si="216"/>
        <v>#VALUE!</v>
      </c>
      <c r="T1323" s="68">
        <f>VLOOKUP($B1323,[1]전년동월vs전월vs당월!$A$7:$AC$1780,21,FALSE)</f>
        <v>3050</v>
      </c>
      <c r="U1323" s="68">
        <f>VLOOKUP($B1323,[2]전년동월vs전월vs당월!$B$7:$AD$1796,21,FALSE)</f>
        <v>3280</v>
      </c>
      <c r="V1323" s="69">
        <f>VLOOKUP($A1323,공산품!$A321:$L1109,11,FALSE)</f>
        <v>3280</v>
      </c>
      <c r="W1323" s="243">
        <f t="shared" si="217"/>
        <v>7.5409836065573774</v>
      </c>
      <c r="X1323" s="243">
        <f t="shared" si="218"/>
        <v>0</v>
      </c>
      <c r="Y1323" s="68">
        <f>VLOOKUP($B1323,[1]전년동월vs전월vs당월!$A$7:$AC$1780,26,FALSE)</f>
        <v>3050</v>
      </c>
      <c r="Z1323" s="68">
        <f>VLOOKUP($B1323,[2]전년동월vs전월vs당월!$B$7:$AD$1796,26,FALSE)</f>
        <v>3150</v>
      </c>
      <c r="AA1323" s="69">
        <f>VLOOKUP($A1323,공산품!$A321:$L1109,12,FALSE)</f>
        <v>3150</v>
      </c>
      <c r="AB1323" s="243">
        <f t="shared" si="219"/>
        <v>3.278688524590164</v>
      </c>
      <c r="AC1323" s="243">
        <f t="shared" si="220"/>
        <v>0</v>
      </c>
      <c r="AD1323" s="83"/>
    </row>
    <row r="1324" spans="1:30" s="64" customFormat="1" ht="14.1" customHeight="1">
      <c r="A1324" s="64">
        <v>316</v>
      </c>
      <c r="B1324" s="16" t="str">
        <f t="shared" si="221"/>
        <v>어묵300g사각어묵삼호</v>
      </c>
      <c r="C1324" s="85"/>
      <c r="D1324" s="93" t="s">
        <v>440</v>
      </c>
      <c r="E1324" s="93" t="s">
        <v>182</v>
      </c>
      <c r="F1324" s="93"/>
      <c r="G1324" s="87" t="s">
        <v>299</v>
      </c>
      <c r="H1324" s="96" t="s">
        <v>184</v>
      </c>
      <c r="I1324" s="88" t="s">
        <v>1004</v>
      </c>
      <c r="J1324" s="68" t="str">
        <f>VLOOKUP($B1324,[1]전년동월vs전월vs당월!$A$7:$AC$1780,11,FALSE)</f>
        <v>-</v>
      </c>
      <c r="K1324" s="68">
        <f>VLOOKUP($B1324,[2]전년동월vs전월vs당월!$B$7:$AD$1796,11,FALSE)</f>
        <v>1350</v>
      </c>
      <c r="L1324" s="69">
        <f>VLOOKUP($A1324,공산품!$A322:$L1110,9,FALSE)</f>
        <v>1350</v>
      </c>
      <c r="M1324" s="243" t="e">
        <f t="shared" si="213"/>
        <v>#VALUE!</v>
      </c>
      <c r="N1324" s="243">
        <f t="shared" si="214"/>
        <v>0</v>
      </c>
      <c r="O1324" s="68">
        <f>VLOOKUP($B1324,[1]전년동월vs전월vs당월!$A$7:$AC$1780,16,FALSE)</f>
        <v>1500</v>
      </c>
      <c r="P1324" s="68" t="str">
        <f>VLOOKUP($B1324,[2]전년동월vs전월vs당월!$B$7:$AD$1796,16,FALSE)</f>
        <v>-</v>
      </c>
      <c r="Q1324" s="69">
        <f>VLOOKUP($A1324,공산품!$A322:$L1110,10,FALSE)</f>
        <v>3000</v>
      </c>
      <c r="R1324" s="243">
        <f t="shared" si="215"/>
        <v>100</v>
      </c>
      <c r="S1324" s="243" t="e">
        <f t="shared" si="216"/>
        <v>#VALUE!</v>
      </c>
      <c r="T1324" s="68">
        <f>VLOOKUP($B1324,[1]전년동월vs전월vs당월!$A$7:$AC$1780,21,FALSE)</f>
        <v>1580</v>
      </c>
      <c r="U1324" s="68">
        <f>VLOOKUP($B1324,[2]전년동월vs전월vs당월!$B$7:$AD$1796,21,FALSE)</f>
        <v>1680</v>
      </c>
      <c r="V1324" s="69">
        <f>VLOOKUP($A1324,공산품!$A322:$L1110,11,FALSE)</f>
        <v>1680</v>
      </c>
      <c r="W1324" s="243">
        <f t="shared" si="217"/>
        <v>6.3291139240506329</v>
      </c>
      <c r="X1324" s="243">
        <f t="shared" si="218"/>
        <v>0</v>
      </c>
      <c r="Y1324" s="68">
        <f>VLOOKUP($B1324,[1]전년동월vs전월vs당월!$A$7:$AC$1780,26,FALSE)</f>
        <v>1580</v>
      </c>
      <c r="Z1324" s="68">
        <f>VLOOKUP($B1324,[2]전년동월vs전월vs당월!$B$7:$AD$1796,26,FALSE)</f>
        <v>1580</v>
      </c>
      <c r="AA1324" s="69">
        <f>VLOOKUP($A1324,공산품!$A322:$L1110,12,FALSE)</f>
        <v>1680</v>
      </c>
      <c r="AB1324" s="243">
        <f t="shared" si="219"/>
        <v>6.3291139240506329</v>
      </c>
      <c r="AC1324" s="243">
        <f t="shared" si="220"/>
        <v>6.3291139240506329</v>
      </c>
      <c r="AD1324" s="83"/>
    </row>
    <row r="1325" spans="1:30" s="64" customFormat="1" ht="14.1" customHeight="1">
      <c r="A1325" s="64">
        <v>317</v>
      </c>
      <c r="B1325" s="16" t="str">
        <f t="shared" si="221"/>
        <v>어묵/동원kg싱싱맛살실속,개당28g동원</v>
      </c>
      <c r="C1325" s="85"/>
      <c r="D1325" s="93" t="s">
        <v>440</v>
      </c>
      <c r="E1325" s="93" t="s">
        <v>182</v>
      </c>
      <c r="F1325" s="93" t="s">
        <v>879</v>
      </c>
      <c r="G1325" s="87" t="s">
        <v>416</v>
      </c>
      <c r="H1325" s="96" t="s">
        <v>1027</v>
      </c>
      <c r="I1325" s="87" t="s">
        <v>380</v>
      </c>
      <c r="J1325" s="68">
        <f>VLOOKUP($B1325,[1]전년동월vs전월vs당월!$A$7:$AC$1780,11,FALSE)</f>
        <v>3600</v>
      </c>
      <c r="K1325" s="68">
        <f>VLOOKUP($B1325,[2]전년동월vs전월vs당월!$B$7:$AD$1796,11,FALSE)</f>
        <v>3600</v>
      </c>
      <c r="L1325" s="69">
        <f>VLOOKUP($A1325,공산품!$A323:$L1111,9,FALSE)</f>
        <v>3600</v>
      </c>
      <c r="M1325" s="243">
        <f t="shared" si="213"/>
        <v>0</v>
      </c>
      <c r="N1325" s="243">
        <f t="shared" si="214"/>
        <v>0</v>
      </c>
      <c r="O1325" s="68" t="str">
        <f>VLOOKUP($B1325,[1]전년동월vs전월vs당월!$A$7:$AC$1780,16,FALSE)</f>
        <v>-</v>
      </c>
      <c r="P1325" s="68" t="str">
        <f>VLOOKUP($B1325,[2]전년동월vs전월vs당월!$B$7:$AD$1796,16,FALSE)</f>
        <v>-</v>
      </c>
      <c r="Q1325" s="69" t="str">
        <f>VLOOKUP($A1325,공산품!$A323:$L1111,10,FALSE)</f>
        <v>-</v>
      </c>
      <c r="R1325" s="243" t="e">
        <f t="shared" si="215"/>
        <v>#VALUE!</v>
      </c>
      <c r="S1325" s="243" t="e">
        <f t="shared" si="216"/>
        <v>#VALUE!</v>
      </c>
      <c r="T1325" s="68">
        <f>VLOOKUP($B1325,[1]전년동월vs전월vs당월!$A$7:$AC$1780,21,FALSE)</f>
        <v>5960</v>
      </c>
      <c r="U1325" s="68">
        <f>VLOOKUP($B1325,[2]전년동월vs전월vs당월!$B$7:$AD$1796,21,FALSE)</f>
        <v>4980</v>
      </c>
      <c r="V1325" s="69">
        <f>VLOOKUP($A1325,공산품!$A323:$L1111,11,FALSE)</f>
        <v>4980</v>
      </c>
      <c r="W1325" s="243">
        <f t="shared" si="217"/>
        <v>-16.44295302013423</v>
      </c>
      <c r="X1325" s="243">
        <f t="shared" si="218"/>
        <v>0</v>
      </c>
      <c r="Y1325" s="68">
        <f>VLOOKUP($B1325,[1]전년동월vs전월vs당월!$A$7:$AC$1780,26,FALSE)</f>
        <v>4580</v>
      </c>
      <c r="Z1325" s="68">
        <f>VLOOKUP($B1325,[2]전년동월vs전월vs당월!$B$7:$AD$1796,26,FALSE)</f>
        <v>3980</v>
      </c>
      <c r="AA1325" s="69" t="str">
        <f>VLOOKUP($A1325,공산품!$A323:$L1111,12,FALSE)</f>
        <v>-</v>
      </c>
      <c r="AB1325" s="243" t="e">
        <f t="shared" si="219"/>
        <v>#VALUE!</v>
      </c>
      <c r="AC1325" s="243" t="e">
        <f t="shared" si="220"/>
        <v>#VALUE!</v>
      </c>
      <c r="AD1325" s="83"/>
    </row>
    <row r="1326" spans="1:30" s="64" customFormat="1" ht="14.1" customHeight="1">
      <c r="A1326" s="64">
        <v>318</v>
      </c>
      <c r="B1326" s="16" t="str">
        <f t="shared" si="221"/>
        <v>어묵kg오양게맛살,약35개오양</v>
      </c>
      <c r="C1326" s="85"/>
      <c r="D1326" s="93" t="s">
        <v>440</v>
      </c>
      <c r="E1326" s="93" t="s">
        <v>182</v>
      </c>
      <c r="F1326" s="93"/>
      <c r="G1326" s="87" t="s">
        <v>416</v>
      </c>
      <c r="H1326" s="96" t="s">
        <v>1028</v>
      </c>
      <c r="I1326" s="87" t="s">
        <v>1029</v>
      </c>
      <c r="J1326" s="68">
        <f>VLOOKUP($B1326,[1]전년동월vs전월vs당월!$A$7:$AC$1780,11,FALSE)</f>
        <v>3880</v>
      </c>
      <c r="K1326" s="68">
        <f>VLOOKUP($B1326,[2]전년동월vs전월vs당월!$B$7:$AD$1796,11,FALSE)</f>
        <v>3900</v>
      </c>
      <c r="L1326" s="69">
        <f>VLOOKUP($A1326,공산품!$A324:$L1112,9,FALSE)</f>
        <v>3900</v>
      </c>
      <c r="M1326" s="243">
        <f t="shared" si="213"/>
        <v>0.51546391752577314</v>
      </c>
      <c r="N1326" s="243">
        <f t="shared" si="214"/>
        <v>0</v>
      </c>
      <c r="O1326" s="68">
        <f>VLOOKUP($B1326,[1]전년동월vs전월vs당월!$A$7:$AC$1780,16,FALSE)</f>
        <v>3500</v>
      </c>
      <c r="P1326" s="68">
        <f>VLOOKUP($B1326,[2]전년동월vs전월vs당월!$B$7:$AD$1796,16,FALSE)</f>
        <v>3500</v>
      </c>
      <c r="Q1326" s="69" t="str">
        <f>VLOOKUP($A1326,공산품!$A324:$L1112,10,FALSE)</f>
        <v>-</v>
      </c>
      <c r="R1326" s="243" t="e">
        <f t="shared" si="215"/>
        <v>#VALUE!</v>
      </c>
      <c r="S1326" s="243" t="e">
        <f t="shared" si="216"/>
        <v>#VALUE!</v>
      </c>
      <c r="T1326" s="68">
        <f>VLOOKUP($B1326,[1]전년동월vs전월vs당월!$A$7:$AC$1780,21,FALSE)</f>
        <v>5960</v>
      </c>
      <c r="U1326" s="68">
        <f>VLOOKUP($B1326,[2]전년동월vs전월vs당월!$B$7:$AD$1796,21,FALSE)</f>
        <v>5960</v>
      </c>
      <c r="V1326" s="69" t="str">
        <f>VLOOKUP($A1326,공산품!$A324:$L1112,11,FALSE)</f>
        <v>-</v>
      </c>
      <c r="W1326" s="243" t="e">
        <f t="shared" si="217"/>
        <v>#VALUE!</v>
      </c>
      <c r="X1326" s="243" t="e">
        <f t="shared" si="218"/>
        <v>#VALUE!</v>
      </c>
      <c r="Y1326" s="68">
        <f>VLOOKUP($B1326,[1]전년동월vs전월vs당월!$A$7:$AC$1780,26,FALSE)</f>
        <v>3820</v>
      </c>
      <c r="Z1326" s="68">
        <f>VLOOKUP($B1326,[2]전년동월vs전월vs당월!$B$7:$AD$1796,26,FALSE)</f>
        <v>3720</v>
      </c>
      <c r="AA1326" s="69">
        <f>VLOOKUP($A1326,공산품!$A324:$L1112,12,FALSE)</f>
        <v>3980</v>
      </c>
      <c r="AB1326" s="243">
        <f t="shared" si="219"/>
        <v>4.1884816753926701</v>
      </c>
      <c r="AC1326" s="243">
        <f t="shared" si="220"/>
        <v>6.989247311827957</v>
      </c>
      <c r="AD1326" s="111"/>
    </row>
    <row r="1327" spans="1:30" s="64" customFormat="1" ht="14.1" customHeight="1">
      <c r="A1327" s="64">
        <v>319</v>
      </c>
      <c r="B1327" s="16" t="str">
        <f t="shared" si="221"/>
        <v>어묵이츠웰kg볼어묵알뜰제일제당</v>
      </c>
      <c r="C1327" s="85"/>
      <c r="D1327" s="93" t="s">
        <v>440</v>
      </c>
      <c r="E1327" s="93" t="s">
        <v>182</v>
      </c>
      <c r="F1327" s="93" t="s">
        <v>392</v>
      </c>
      <c r="G1327" s="87" t="s">
        <v>416</v>
      </c>
      <c r="H1327" s="96" t="s">
        <v>1030</v>
      </c>
      <c r="I1327" s="87" t="s">
        <v>651</v>
      </c>
      <c r="J1327" s="68">
        <f>VLOOKUP($B1327,[1]전년동월vs전월vs당월!$A$7:$AC$1780,11,FALSE)</f>
        <v>4300</v>
      </c>
      <c r="K1327" s="68" t="str">
        <f>VLOOKUP($B1327,[2]전년동월vs전월vs당월!$B$7:$AD$1796,11,FALSE)</f>
        <v>-</v>
      </c>
      <c r="L1327" s="69" t="str">
        <f>VLOOKUP($A1327,공산품!$A325:$L1113,9,FALSE)</f>
        <v>-</v>
      </c>
      <c r="M1327" s="243" t="e">
        <f t="shared" si="213"/>
        <v>#VALUE!</v>
      </c>
      <c r="N1327" s="243" t="e">
        <f t="shared" si="214"/>
        <v>#VALUE!</v>
      </c>
      <c r="O1327" s="68" t="str">
        <f>VLOOKUP($B1327,[1]전년동월vs전월vs당월!$A$7:$AC$1780,16,FALSE)</f>
        <v>-</v>
      </c>
      <c r="P1327" s="68" t="str">
        <f>VLOOKUP($B1327,[2]전년동월vs전월vs당월!$B$7:$AD$1796,16,FALSE)</f>
        <v>-</v>
      </c>
      <c r="Q1327" s="69" t="str">
        <f>VLOOKUP($A1327,공산품!$A325:$L1113,10,FALSE)</f>
        <v>-</v>
      </c>
      <c r="R1327" s="243" t="e">
        <f t="shared" si="215"/>
        <v>#VALUE!</v>
      </c>
      <c r="S1327" s="243" t="e">
        <f t="shared" si="216"/>
        <v>#VALUE!</v>
      </c>
      <c r="T1327" s="68" t="str">
        <f>VLOOKUP($B1327,[1]전년동월vs전월vs당월!$A$7:$AC$1780,21,FALSE)</f>
        <v>-</v>
      </c>
      <c r="U1327" s="68" t="str">
        <f>VLOOKUP($B1327,[2]전년동월vs전월vs당월!$B$7:$AD$1796,21,FALSE)</f>
        <v>-</v>
      </c>
      <c r="V1327" s="69" t="str">
        <f>VLOOKUP($A1327,공산품!$A325:$L1113,11,FALSE)</f>
        <v>-</v>
      </c>
      <c r="W1327" s="243" t="e">
        <f t="shared" si="217"/>
        <v>#VALUE!</v>
      </c>
      <c r="X1327" s="243" t="e">
        <f t="shared" si="218"/>
        <v>#VALUE!</v>
      </c>
      <c r="Y1327" s="68">
        <f>VLOOKUP($B1327,[1]전년동월vs전월vs당월!$A$7:$AC$1780,26,FALSE)</f>
        <v>3150</v>
      </c>
      <c r="Z1327" s="68">
        <f>VLOOKUP($B1327,[2]전년동월vs전월vs당월!$B$7:$AD$1796,26,FALSE)</f>
        <v>3150</v>
      </c>
      <c r="AA1327" s="69" t="str">
        <f>VLOOKUP($A1327,공산품!$A325:$L1113,12,FALSE)</f>
        <v>-</v>
      </c>
      <c r="AB1327" s="243" t="e">
        <f t="shared" si="219"/>
        <v>#VALUE!</v>
      </c>
      <c r="AC1327" s="243" t="e">
        <f t="shared" si="220"/>
        <v>#VALUE!</v>
      </c>
      <c r="AD1327" s="111"/>
    </row>
    <row r="1328" spans="1:30" s="64" customFormat="1" ht="14.1" customHeight="1">
      <c r="A1328" s="64">
        <v>320</v>
      </c>
      <c r="B1328" s="16" t="str">
        <f t="shared" si="221"/>
        <v>어묵대림금강장사kg봉어묵,50g제일제당</v>
      </c>
      <c r="C1328" s="85"/>
      <c r="D1328" s="93" t="s">
        <v>440</v>
      </c>
      <c r="E1328" s="93" t="s">
        <v>182</v>
      </c>
      <c r="F1328" s="93" t="s">
        <v>2146</v>
      </c>
      <c r="G1328" s="87" t="s">
        <v>416</v>
      </c>
      <c r="H1328" s="96" t="s">
        <v>1032</v>
      </c>
      <c r="I1328" s="87" t="s">
        <v>651</v>
      </c>
      <c r="J1328" s="68" t="str">
        <f>VLOOKUP($B1328,[1]전년동월vs전월vs당월!$A$7:$AC$1780,11,FALSE)</f>
        <v>-</v>
      </c>
      <c r="K1328" s="68">
        <f>VLOOKUP($B1328,[2]전년동월vs전월vs당월!$B$7:$AD$1796,11,FALSE)</f>
        <v>5990</v>
      </c>
      <c r="L1328" s="69">
        <f>VLOOKUP($A1328,공산품!$A326:$L1114,9,FALSE)</f>
        <v>5990</v>
      </c>
      <c r="M1328" s="243" t="e">
        <f t="shared" si="213"/>
        <v>#VALUE!</v>
      </c>
      <c r="N1328" s="243">
        <f t="shared" si="214"/>
        <v>0</v>
      </c>
      <c r="O1328" s="68" t="str">
        <f>VLOOKUP($B1328,[1]전년동월vs전월vs당월!$A$7:$AC$1780,16,FALSE)</f>
        <v>-</v>
      </c>
      <c r="P1328" s="68" t="str">
        <f>VLOOKUP($B1328,[2]전년동월vs전월vs당월!$B$7:$AD$1796,16,FALSE)</f>
        <v>-</v>
      </c>
      <c r="Q1328" s="69" t="str">
        <f>VLOOKUP($A1328,공산품!$A326:$L1114,10,FALSE)</f>
        <v>-</v>
      </c>
      <c r="R1328" s="243" t="e">
        <f t="shared" si="215"/>
        <v>#VALUE!</v>
      </c>
      <c r="S1328" s="243" t="e">
        <f t="shared" si="216"/>
        <v>#VALUE!</v>
      </c>
      <c r="T1328" s="68" t="str">
        <f>VLOOKUP($B1328,[1]전년동월vs전월vs당월!$A$7:$AC$1780,21,FALSE)</f>
        <v>-</v>
      </c>
      <c r="U1328" s="68">
        <f>VLOOKUP($B1328,[2]전년동월vs전월vs당월!$B$7:$AD$1796,21,FALSE)</f>
        <v>8250</v>
      </c>
      <c r="V1328" s="69" t="str">
        <f>VLOOKUP($A1328,공산품!$A326:$L1114,11,FALSE)</f>
        <v>-</v>
      </c>
      <c r="W1328" s="243" t="e">
        <f t="shared" si="217"/>
        <v>#VALUE!</v>
      </c>
      <c r="X1328" s="243" t="e">
        <f t="shared" si="218"/>
        <v>#VALUE!</v>
      </c>
      <c r="Y1328" s="68">
        <f>VLOOKUP($B1328,[1]전년동월vs전월vs당월!$A$7:$AC$1780,26,FALSE)</f>
        <v>3250</v>
      </c>
      <c r="Z1328" s="68">
        <f>VLOOKUP($B1328,[2]전년동월vs전월vs당월!$B$7:$AD$1796,26,FALSE)</f>
        <v>3120</v>
      </c>
      <c r="AA1328" s="69" t="str">
        <f>VLOOKUP($A1328,공산품!$A326:$L1114,12,FALSE)</f>
        <v>-</v>
      </c>
      <c r="AB1328" s="243" t="e">
        <f t="shared" si="219"/>
        <v>#VALUE!</v>
      </c>
      <c r="AC1328" s="243" t="e">
        <f t="shared" si="220"/>
        <v>#VALUE!</v>
      </c>
      <c r="AD1328" s="111"/>
    </row>
    <row r="1329" spans="1:30" s="64" customFormat="1" ht="14.1" customHeight="1">
      <c r="A1329" s="64">
        <v>321</v>
      </c>
      <c r="B1329" s="16" t="str">
        <f t="shared" si="221"/>
        <v>어묵대림한마당kg사각어묵제일제당</v>
      </c>
      <c r="C1329" s="85"/>
      <c r="D1329" s="93" t="s">
        <v>440</v>
      </c>
      <c r="E1329" s="93" t="s">
        <v>182</v>
      </c>
      <c r="F1329" s="93" t="s">
        <v>2147</v>
      </c>
      <c r="G1329" s="87" t="s">
        <v>416</v>
      </c>
      <c r="H1329" s="96" t="s">
        <v>184</v>
      </c>
      <c r="I1329" s="88" t="s">
        <v>651</v>
      </c>
      <c r="J1329" s="68">
        <f>VLOOKUP($B1329,[1]전년동월vs전월vs당월!$A$7:$AC$1780,11,FALSE)</f>
        <v>4300</v>
      </c>
      <c r="K1329" s="68">
        <f>VLOOKUP($B1329,[2]전년동월vs전월vs당월!$B$7:$AD$1796,11,FALSE)</f>
        <v>4500</v>
      </c>
      <c r="L1329" s="69">
        <f>VLOOKUP($A1329,공산품!$A327:$L1115,9,FALSE)</f>
        <v>4500</v>
      </c>
      <c r="M1329" s="243">
        <f t="shared" si="213"/>
        <v>4.6511627906976747</v>
      </c>
      <c r="N1329" s="243">
        <f t="shared" si="214"/>
        <v>0</v>
      </c>
      <c r="O1329" s="68" t="str">
        <f>VLOOKUP($B1329,[1]전년동월vs전월vs당월!$A$7:$AC$1780,16,FALSE)</f>
        <v>-</v>
      </c>
      <c r="P1329" s="68" t="str">
        <f>VLOOKUP($B1329,[2]전년동월vs전월vs당월!$B$7:$AD$1796,16,FALSE)</f>
        <v>-</v>
      </c>
      <c r="Q1329" s="69" t="str">
        <f>VLOOKUP($A1329,공산품!$A327:$L1115,10,FALSE)</f>
        <v>-</v>
      </c>
      <c r="R1329" s="243" t="e">
        <f t="shared" si="215"/>
        <v>#VALUE!</v>
      </c>
      <c r="S1329" s="243" t="e">
        <f t="shared" si="216"/>
        <v>#VALUE!</v>
      </c>
      <c r="T1329" s="68">
        <f>VLOOKUP($B1329,[1]전년동월vs전월vs당월!$A$7:$AC$1780,21,FALSE)</f>
        <v>5270</v>
      </c>
      <c r="U1329" s="68">
        <f>VLOOKUP($B1329,[2]전년동월vs전월vs당월!$B$7:$AD$1796,21,FALSE)</f>
        <v>5470</v>
      </c>
      <c r="V1329" s="69" t="str">
        <f>VLOOKUP($A1329,공산품!$A327:$L1115,11,FALSE)</f>
        <v>-</v>
      </c>
      <c r="W1329" s="243" t="e">
        <f t="shared" si="217"/>
        <v>#VALUE!</v>
      </c>
      <c r="X1329" s="243" t="e">
        <f t="shared" si="218"/>
        <v>#VALUE!</v>
      </c>
      <c r="Y1329" s="68">
        <f>VLOOKUP($B1329,[1]전년동월vs전월vs당월!$A$7:$AC$1780,26,FALSE)</f>
        <v>3490</v>
      </c>
      <c r="Z1329" s="68">
        <f>VLOOKUP($B1329,[2]전년동월vs전월vs당월!$B$7:$AD$1796,26,FALSE)</f>
        <v>3100</v>
      </c>
      <c r="AA1329" s="69" t="str">
        <f>VLOOKUP($A1329,공산품!$A327:$L1115,12,FALSE)</f>
        <v>-</v>
      </c>
      <c r="AB1329" s="243" t="e">
        <f t="shared" si="219"/>
        <v>#VALUE!</v>
      </c>
      <c r="AC1329" s="243" t="e">
        <f t="shared" si="220"/>
        <v>#VALUE!</v>
      </c>
      <c r="AD1329" s="111"/>
    </row>
    <row r="1330" spans="1:30" s="64" customFormat="1" ht="14.1" customHeight="1">
      <c r="A1330" s="64">
        <v>322</v>
      </c>
      <c r="B1330" s="16" t="str">
        <f t="shared" si="221"/>
        <v>어묵대림선kg종합어묵B제일제당</v>
      </c>
      <c r="C1330" s="85"/>
      <c r="D1330" s="93" t="s">
        <v>440</v>
      </c>
      <c r="E1330" s="93" t="s">
        <v>182</v>
      </c>
      <c r="F1330" s="93" t="s">
        <v>2148</v>
      </c>
      <c r="G1330" s="87" t="s">
        <v>416</v>
      </c>
      <c r="H1330" s="96" t="s">
        <v>1021</v>
      </c>
      <c r="I1330" s="87" t="s">
        <v>651</v>
      </c>
      <c r="J1330" s="68">
        <f>VLOOKUP($B1330,[1]전년동월vs전월vs당월!$A$7:$AC$1780,11,FALSE)</f>
        <v>5350</v>
      </c>
      <c r="K1330" s="68">
        <f>VLOOKUP($B1330,[2]전년동월vs전월vs당월!$B$7:$AD$1796,11,FALSE)</f>
        <v>5410</v>
      </c>
      <c r="L1330" s="69">
        <f>VLOOKUP($A1330,공산품!$A328:$L1116,9,FALSE)</f>
        <v>5400</v>
      </c>
      <c r="M1330" s="243">
        <f t="shared" ref="M1330:M1393" si="222">(L1330-J1330)*100/J1330</f>
        <v>0.93457943925233644</v>
      </c>
      <c r="N1330" s="243">
        <f t="shared" ref="N1330:N1393" si="223">(L1330-K1330)*100/K1330</f>
        <v>-0.18484288354898337</v>
      </c>
      <c r="O1330" s="68" t="str">
        <f>VLOOKUP($B1330,[1]전년동월vs전월vs당월!$A$7:$AC$1780,16,FALSE)</f>
        <v>-</v>
      </c>
      <c r="P1330" s="68" t="str">
        <f>VLOOKUP($B1330,[2]전년동월vs전월vs당월!$B$7:$AD$1796,16,FALSE)</f>
        <v>-</v>
      </c>
      <c r="Q1330" s="69" t="str">
        <f>VLOOKUP($A1330,공산품!$A328:$L1116,10,FALSE)</f>
        <v>-</v>
      </c>
      <c r="R1330" s="243" t="e">
        <f t="shared" ref="R1330:R1393" si="224">(Q1330-O1330)*100/O1330</f>
        <v>#VALUE!</v>
      </c>
      <c r="S1330" s="243" t="e">
        <f t="shared" ref="S1330:S1393" si="225">(Q1330-P1330)*100/P1330</f>
        <v>#VALUE!</v>
      </c>
      <c r="T1330" s="68" t="str">
        <f>VLOOKUP($B1330,[1]전년동월vs전월vs당월!$A$7:$AC$1780,21,FALSE)</f>
        <v>-</v>
      </c>
      <c r="U1330" s="68">
        <f>VLOOKUP($B1330,[2]전년동월vs전월vs당월!$B$7:$AD$1796,21,FALSE)</f>
        <v>8520</v>
      </c>
      <c r="V1330" s="69" t="str">
        <f>VLOOKUP($A1330,공산품!$A328:$L1116,11,FALSE)</f>
        <v>-</v>
      </c>
      <c r="W1330" s="243" t="e">
        <f t="shared" ref="W1330:W1393" si="226">(V1330-T1330)*100/T1330</f>
        <v>#VALUE!</v>
      </c>
      <c r="X1330" s="243" t="e">
        <f t="shared" ref="X1330:X1393" si="227">(V1330-U1330)*100/U1330</f>
        <v>#VALUE!</v>
      </c>
      <c r="Y1330" s="68">
        <f>VLOOKUP($B1330,[1]전년동월vs전월vs당월!$A$7:$AC$1780,26,FALSE)</f>
        <v>3980</v>
      </c>
      <c r="Z1330" s="68">
        <f>VLOOKUP($B1330,[2]전년동월vs전월vs당월!$B$7:$AD$1796,26,FALSE)</f>
        <v>3980</v>
      </c>
      <c r="AA1330" s="69" t="str">
        <f>VLOOKUP($A1330,공산품!$A328:$L1116,12,FALSE)</f>
        <v>-</v>
      </c>
      <c r="AB1330" s="243" t="e">
        <f t="shared" ref="AB1330:AB1393" si="228">(AA1330-Y1330)*100/Y1330</f>
        <v>#VALUE!</v>
      </c>
      <c r="AC1330" s="243" t="e">
        <f t="shared" ref="AC1330:AC1393" si="229">(AA1330-Z1330)*100/Z1330</f>
        <v>#VALUE!</v>
      </c>
      <c r="AD1330" s="111"/>
    </row>
    <row r="1331" spans="1:30" s="64" customFormat="1" ht="14.1" customHeight="1">
      <c r="A1331" s="64">
        <v>323</v>
      </c>
      <c r="B1331" s="16" t="str">
        <f t="shared" si="221"/>
        <v>어묵/동원500g싱싱맛살,개당28g동원</v>
      </c>
      <c r="C1331" s="85"/>
      <c r="D1331" s="93" t="s">
        <v>440</v>
      </c>
      <c r="E1331" s="93" t="s">
        <v>182</v>
      </c>
      <c r="F1331" s="93" t="s">
        <v>879</v>
      </c>
      <c r="G1331" s="87" t="s">
        <v>114</v>
      </c>
      <c r="H1331" s="96" t="s">
        <v>1035</v>
      </c>
      <c r="I1331" s="87" t="s">
        <v>380</v>
      </c>
      <c r="J1331" s="68">
        <f>VLOOKUP($B1331,[1]전년동월vs전월vs당월!$A$7:$AC$1780,11,FALSE)</f>
        <v>2460</v>
      </c>
      <c r="K1331" s="68" t="str">
        <f>VLOOKUP($B1331,[2]전년동월vs전월vs당월!$B$7:$AD$1796,11,FALSE)</f>
        <v>-</v>
      </c>
      <c r="L1331" s="69">
        <f>VLOOKUP($A1331,공산품!$A329:$L1117,9,FALSE)</f>
        <v>3170</v>
      </c>
      <c r="M1331" s="243">
        <f t="shared" si="222"/>
        <v>28.86178861788618</v>
      </c>
      <c r="N1331" s="243" t="e">
        <f t="shared" si="223"/>
        <v>#VALUE!</v>
      </c>
      <c r="O1331" s="68" t="str">
        <f>VLOOKUP($B1331,[1]전년동월vs전월vs당월!$A$7:$AC$1780,16,FALSE)</f>
        <v>-</v>
      </c>
      <c r="P1331" s="68" t="str">
        <f>VLOOKUP($B1331,[2]전년동월vs전월vs당월!$B$7:$AD$1796,16,FALSE)</f>
        <v>-</v>
      </c>
      <c r="Q1331" s="69" t="str">
        <f>VLOOKUP($A1331,공산품!$A329:$L1117,10,FALSE)</f>
        <v>-</v>
      </c>
      <c r="R1331" s="243" t="e">
        <f t="shared" si="224"/>
        <v>#VALUE!</v>
      </c>
      <c r="S1331" s="243" t="e">
        <f t="shared" si="225"/>
        <v>#VALUE!</v>
      </c>
      <c r="T1331" s="68">
        <f>VLOOKUP($B1331,[1]전년동월vs전월vs당월!$A$7:$AC$1780,21,FALSE)</f>
        <v>2980</v>
      </c>
      <c r="U1331" s="68">
        <f>VLOOKUP($B1331,[2]전년동월vs전월vs당월!$B$7:$AD$1796,21,FALSE)</f>
        <v>2980</v>
      </c>
      <c r="V1331" s="69">
        <f>VLOOKUP($A1331,공산품!$A329:$L1117,11,FALSE)</f>
        <v>2980</v>
      </c>
      <c r="W1331" s="243">
        <f t="shared" si="226"/>
        <v>0</v>
      </c>
      <c r="X1331" s="243">
        <f t="shared" si="227"/>
        <v>0</v>
      </c>
      <c r="Y1331" s="68">
        <f>VLOOKUP($B1331,[1]전년동월vs전월vs당월!$A$7:$AC$1780,26,FALSE)</f>
        <v>2290</v>
      </c>
      <c r="Z1331" s="68">
        <f>VLOOKUP($B1331,[2]전년동월vs전월vs당월!$B$7:$AD$1796,26,FALSE)</f>
        <v>2290</v>
      </c>
      <c r="AA1331" s="69" t="str">
        <f>VLOOKUP($A1331,공산품!$A329:$L1117,12,FALSE)</f>
        <v>-</v>
      </c>
      <c r="AB1331" s="243" t="e">
        <f t="shared" si="228"/>
        <v>#VALUE!</v>
      </c>
      <c r="AC1331" s="243" t="e">
        <f t="shared" si="229"/>
        <v>#VALUE!</v>
      </c>
      <c r="AD1331" s="83"/>
    </row>
    <row r="1332" spans="1:30" s="64" customFormat="1" ht="14.1" customHeight="1">
      <c r="A1332" s="64">
        <v>324</v>
      </c>
      <c r="B1332" s="16" t="str">
        <f t="shared" si="221"/>
        <v>어묵냉동연육73.21/대림360g종합어묵대림</v>
      </c>
      <c r="C1332" s="85"/>
      <c r="D1332" s="93" t="s">
        <v>440</v>
      </c>
      <c r="E1332" s="93" t="s">
        <v>182</v>
      </c>
      <c r="F1332" s="93" t="s">
        <v>1036</v>
      </c>
      <c r="G1332" s="87" t="s">
        <v>1037</v>
      </c>
      <c r="H1332" s="96" t="s">
        <v>264</v>
      </c>
      <c r="I1332" s="87" t="s">
        <v>808</v>
      </c>
      <c r="J1332" s="68">
        <f>VLOOKUP($B1332,[1]전년동월vs전월vs당월!$A$7:$AC$1780,11,FALSE)</f>
        <v>2480</v>
      </c>
      <c r="K1332" s="68">
        <f>VLOOKUP($B1332,[2]전년동월vs전월vs당월!$B$7:$AD$1796,11,FALSE)</f>
        <v>2720</v>
      </c>
      <c r="L1332" s="69">
        <f>VLOOKUP($A1332,공산품!$A330:$L1118,9,FALSE)</f>
        <v>2720</v>
      </c>
      <c r="M1332" s="243">
        <f t="shared" si="222"/>
        <v>9.67741935483871</v>
      </c>
      <c r="N1332" s="243">
        <f t="shared" si="223"/>
        <v>0</v>
      </c>
      <c r="O1332" s="68" t="str">
        <f>VLOOKUP($B1332,[1]전년동월vs전월vs당월!$A$7:$AC$1780,16,FALSE)</f>
        <v>-</v>
      </c>
      <c r="P1332" s="68" t="str">
        <f>VLOOKUP($B1332,[2]전년동월vs전월vs당월!$B$7:$AD$1796,16,FALSE)</f>
        <v>-</v>
      </c>
      <c r="Q1332" s="69" t="str">
        <f>VLOOKUP($A1332,공산품!$A330:$L1118,10,FALSE)</f>
        <v>-</v>
      </c>
      <c r="R1332" s="243" t="e">
        <f t="shared" si="224"/>
        <v>#VALUE!</v>
      </c>
      <c r="S1332" s="243" t="e">
        <f t="shared" si="225"/>
        <v>#VALUE!</v>
      </c>
      <c r="T1332" s="68">
        <f>VLOOKUP($B1332,[1]전년동월vs전월vs당월!$A$7:$AC$1780,21,FALSE)</f>
        <v>2950</v>
      </c>
      <c r="U1332" s="68">
        <f>VLOOKUP($B1332,[2]전년동월vs전월vs당월!$B$7:$AD$1796,21,FALSE)</f>
        <v>3340</v>
      </c>
      <c r="V1332" s="69">
        <f>VLOOKUP($A1332,공산품!$A330:$L1118,11,FALSE)</f>
        <v>3340</v>
      </c>
      <c r="W1332" s="243">
        <f t="shared" si="226"/>
        <v>13.220338983050848</v>
      </c>
      <c r="X1332" s="243">
        <f t="shared" si="227"/>
        <v>0</v>
      </c>
      <c r="Y1332" s="68">
        <f>VLOOKUP($B1332,[1]전년동월vs전월vs당월!$A$7:$AC$1780,26,FALSE)</f>
        <v>2730</v>
      </c>
      <c r="Z1332" s="68">
        <f>VLOOKUP($B1332,[2]전년동월vs전월vs당월!$B$7:$AD$1796,26,FALSE)</f>
        <v>2730</v>
      </c>
      <c r="AA1332" s="69">
        <f>VLOOKUP($A1332,공산품!$A330:$L1118,12,FALSE)</f>
        <v>2720</v>
      </c>
      <c r="AB1332" s="243">
        <f t="shared" si="228"/>
        <v>-0.36630036630036628</v>
      </c>
      <c r="AC1332" s="243">
        <f t="shared" si="229"/>
        <v>-0.36630036630036628</v>
      </c>
      <c r="AD1332" s="83"/>
    </row>
    <row r="1333" spans="1:30" s="64" customFormat="1" ht="14.1" customHeight="1">
      <c r="A1333" s="64">
        <v>325</v>
      </c>
      <c r="B1333" s="16" t="str">
        <f t="shared" si="221"/>
        <v>어묵꽃맛살, 국내제조2kg꽃맛살 2kg대림</v>
      </c>
      <c r="C1333" s="375"/>
      <c r="D1333" s="93" t="s">
        <v>440</v>
      </c>
      <c r="E1333" s="93" t="s">
        <v>182</v>
      </c>
      <c r="F1333" s="376" t="s">
        <v>3131</v>
      </c>
      <c r="G1333" s="377" t="s">
        <v>133</v>
      </c>
      <c r="H1333" s="376" t="s">
        <v>3132</v>
      </c>
      <c r="I1333" s="376" t="s">
        <v>808</v>
      </c>
      <c r="J1333" s="68" t="e">
        <f>VLOOKUP($B1333,[1]전년동월vs전월vs당월!$A$7:$AC$1780,11,FALSE)</f>
        <v>#N/A</v>
      </c>
      <c r="K1333" s="68" t="e">
        <f>VLOOKUP($B1333,[2]전년동월vs전월vs당월!$B$7:$AD$1796,11,FALSE)</f>
        <v>#N/A</v>
      </c>
      <c r="L1333" s="69">
        <f>VLOOKUP($A1333,공산품!$A331:$L1119,9,FALSE)</f>
        <v>9900</v>
      </c>
      <c r="M1333" s="243" t="e">
        <f t="shared" si="222"/>
        <v>#N/A</v>
      </c>
      <c r="N1333" s="243" t="e">
        <f t="shared" si="223"/>
        <v>#N/A</v>
      </c>
      <c r="O1333" s="68" t="e">
        <f>VLOOKUP($B1333,[1]전년동월vs전월vs당월!$A$7:$AC$1780,16,FALSE)</f>
        <v>#N/A</v>
      </c>
      <c r="P1333" s="68" t="e">
        <f>VLOOKUP($B1333,[2]전년동월vs전월vs당월!$B$7:$AD$1796,16,FALSE)</f>
        <v>#N/A</v>
      </c>
      <c r="Q1333" s="69" t="str">
        <f>VLOOKUP($A1333,공산품!$A331:$L1119,10,FALSE)</f>
        <v>-</v>
      </c>
      <c r="R1333" s="243" t="e">
        <f t="shared" si="224"/>
        <v>#VALUE!</v>
      </c>
      <c r="S1333" s="243" t="e">
        <f t="shared" si="225"/>
        <v>#VALUE!</v>
      </c>
      <c r="T1333" s="68" t="e">
        <f>VLOOKUP($B1333,[1]전년동월vs전월vs당월!$A$7:$AC$1780,21,FALSE)</f>
        <v>#N/A</v>
      </c>
      <c r="U1333" s="68" t="e">
        <f>VLOOKUP($B1333,[2]전년동월vs전월vs당월!$B$7:$AD$1796,21,FALSE)</f>
        <v>#N/A</v>
      </c>
      <c r="V1333" s="69" t="str">
        <f>VLOOKUP($A1333,공산품!$A331:$L1119,11,FALSE)</f>
        <v>-</v>
      </c>
      <c r="W1333" s="243" t="e">
        <f t="shared" si="226"/>
        <v>#VALUE!</v>
      </c>
      <c r="X1333" s="243" t="e">
        <f t="shared" si="227"/>
        <v>#VALUE!</v>
      </c>
      <c r="Y1333" s="68" t="e">
        <f>VLOOKUP($B1333,[1]전년동월vs전월vs당월!$A$7:$AC$1780,26,FALSE)</f>
        <v>#N/A</v>
      </c>
      <c r="Z1333" s="68" t="e">
        <f>VLOOKUP($B1333,[2]전년동월vs전월vs당월!$B$7:$AD$1796,26,FALSE)</f>
        <v>#N/A</v>
      </c>
      <c r="AA1333" s="69" t="str">
        <f>VLOOKUP($A1333,공산품!$A331:$L1119,12,FALSE)</f>
        <v>-</v>
      </c>
      <c r="AB1333" s="243" t="e">
        <f t="shared" si="228"/>
        <v>#VALUE!</v>
      </c>
      <c r="AC1333" s="243" t="e">
        <f t="shared" si="229"/>
        <v>#VALUE!</v>
      </c>
      <c r="AD1333" s="83"/>
    </row>
    <row r="1334" spans="1:30" s="64" customFormat="1" ht="14.1" customHeight="1">
      <c r="A1334" s="64">
        <v>326</v>
      </c>
      <c r="B1334" s="16" t="str">
        <f t="shared" si="221"/>
        <v>고등어400g고형량90g(입수량6~8)동원</v>
      </c>
      <c r="C1334" s="85">
        <v>73</v>
      </c>
      <c r="D1334" s="93" t="s">
        <v>1038</v>
      </c>
      <c r="E1334" s="93" t="s">
        <v>444</v>
      </c>
      <c r="F1334" s="92"/>
      <c r="G1334" s="87" t="s">
        <v>164</v>
      </c>
      <c r="H1334" s="96" t="s">
        <v>1039</v>
      </c>
      <c r="I1334" s="88" t="s">
        <v>380</v>
      </c>
      <c r="J1334" s="68" t="e">
        <f>VLOOKUP($B1334,[1]전년동월vs전월vs당월!$A$7:$AC$1780,11,FALSE)</f>
        <v>#N/A</v>
      </c>
      <c r="K1334" s="68" t="e">
        <f>VLOOKUP($B1334,[2]전년동월vs전월vs당월!$B$7:$AD$1796,11,FALSE)</f>
        <v>#N/A</v>
      </c>
      <c r="L1334" s="69">
        <f>VLOOKUP($A1334,공산품!$A332:$L1120,9,FALSE)</f>
        <v>2250</v>
      </c>
      <c r="M1334" s="243" t="e">
        <f t="shared" si="222"/>
        <v>#N/A</v>
      </c>
      <c r="N1334" s="243" t="e">
        <f t="shared" si="223"/>
        <v>#N/A</v>
      </c>
      <c r="O1334" s="68" t="e">
        <f>VLOOKUP($B1334,[1]전년동월vs전월vs당월!$A$7:$AC$1780,16,FALSE)</f>
        <v>#N/A</v>
      </c>
      <c r="P1334" s="68" t="e">
        <f>VLOOKUP($B1334,[2]전년동월vs전월vs당월!$B$7:$AD$1796,16,FALSE)</f>
        <v>#N/A</v>
      </c>
      <c r="Q1334" s="69" t="str">
        <f>VLOOKUP($A1334,공산품!$A332:$L1120,10,FALSE)</f>
        <v>-</v>
      </c>
      <c r="R1334" s="243" t="e">
        <f t="shared" si="224"/>
        <v>#VALUE!</v>
      </c>
      <c r="S1334" s="243" t="e">
        <f t="shared" si="225"/>
        <v>#VALUE!</v>
      </c>
      <c r="T1334" s="68" t="e">
        <f>VLOOKUP($B1334,[1]전년동월vs전월vs당월!$A$7:$AC$1780,21,FALSE)</f>
        <v>#N/A</v>
      </c>
      <c r="U1334" s="68" t="e">
        <f>VLOOKUP($B1334,[2]전년동월vs전월vs당월!$B$7:$AD$1796,21,FALSE)</f>
        <v>#N/A</v>
      </c>
      <c r="V1334" s="69">
        <f>VLOOKUP($A1334,공산품!$A332:$L1120,11,FALSE)</f>
        <v>1550</v>
      </c>
      <c r="W1334" s="243" t="e">
        <f t="shared" si="226"/>
        <v>#N/A</v>
      </c>
      <c r="X1334" s="243" t="e">
        <f t="shared" si="227"/>
        <v>#N/A</v>
      </c>
      <c r="Y1334" s="68" t="e">
        <f>VLOOKUP($B1334,[1]전년동월vs전월vs당월!$A$7:$AC$1780,26,FALSE)</f>
        <v>#N/A</v>
      </c>
      <c r="Z1334" s="68" t="e">
        <f>VLOOKUP($B1334,[2]전년동월vs전월vs당월!$B$7:$AD$1796,26,FALSE)</f>
        <v>#N/A</v>
      </c>
      <c r="AA1334" s="69">
        <f>VLOOKUP($A1334,공산품!$A332:$L1120,12,FALSE)</f>
        <v>2480</v>
      </c>
      <c r="AB1334" s="243" t="e">
        <f t="shared" si="228"/>
        <v>#N/A</v>
      </c>
      <c r="AC1334" s="243" t="e">
        <f t="shared" si="229"/>
        <v>#N/A</v>
      </c>
      <c r="AD1334" s="83"/>
    </row>
    <row r="1335" spans="1:30" s="64" customFormat="1" ht="14.1" customHeight="1">
      <c r="A1335" s="64">
        <v>327</v>
      </c>
      <c r="B1335" s="16" t="str">
        <f t="shared" si="221"/>
        <v>골뱅이골뱅이/유동400g제일제당</v>
      </c>
      <c r="C1335" s="85">
        <v>74</v>
      </c>
      <c r="D1335" s="93" t="s">
        <v>1038</v>
      </c>
      <c r="E1335" s="93" t="s">
        <v>1040</v>
      </c>
      <c r="F1335" s="93" t="s">
        <v>1041</v>
      </c>
      <c r="G1335" s="87" t="s">
        <v>164</v>
      </c>
      <c r="H1335" s="95"/>
      <c r="I1335" s="88" t="s">
        <v>651</v>
      </c>
      <c r="J1335" s="68" t="str">
        <f>VLOOKUP($B1335,[1]전년동월vs전월vs당월!$A$7:$AC$1780,11,FALSE)</f>
        <v>-</v>
      </c>
      <c r="K1335" s="68" t="str">
        <f>VLOOKUP($B1335,[2]전년동월vs전월vs당월!$B$7:$AD$1796,11,FALSE)</f>
        <v>-</v>
      </c>
      <c r="L1335" s="69" t="str">
        <f>VLOOKUP($A1335,공산품!$A333:$L1121,9,FALSE)</f>
        <v>-</v>
      </c>
      <c r="M1335" s="243" t="e">
        <f t="shared" si="222"/>
        <v>#VALUE!</v>
      </c>
      <c r="N1335" s="243" t="e">
        <f t="shared" si="223"/>
        <v>#VALUE!</v>
      </c>
      <c r="O1335" s="68">
        <f>VLOOKUP($B1335,[1]전년동월vs전월vs당월!$A$7:$AC$1780,16,FALSE)</f>
        <v>6500</v>
      </c>
      <c r="P1335" s="68">
        <f>VLOOKUP($B1335,[2]전년동월vs전월vs당월!$B$7:$AD$1796,16,FALSE)</f>
        <v>6700</v>
      </c>
      <c r="Q1335" s="69">
        <f>VLOOKUP($A1335,공산품!$A333:$L1121,10,FALSE)</f>
        <v>6700</v>
      </c>
      <c r="R1335" s="243">
        <f t="shared" si="224"/>
        <v>3.0769230769230771</v>
      </c>
      <c r="S1335" s="243">
        <f t="shared" si="225"/>
        <v>0</v>
      </c>
      <c r="T1335" s="68">
        <f>VLOOKUP($B1335,[1]전년동월vs전월vs당월!$A$7:$AC$1780,21,FALSE)</f>
        <v>7980</v>
      </c>
      <c r="U1335" s="68" t="str">
        <f>VLOOKUP($B1335,[2]전년동월vs전월vs당월!$B$7:$AD$1796,21,FALSE)</f>
        <v>-</v>
      </c>
      <c r="V1335" s="69" t="str">
        <f>VLOOKUP($A1335,공산품!$A333:$L1121,11,FALSE)</f>
        <v>-</v>
      </c>
      <c r="W1335" s="243" t="e">
        <f t="shared" si="226"/>
        <v>#VALUE!</v>
      </c>
      <c r="X1335" s="243" t="e">
        <f t="shared" si="227"/>
        <v>#VALUE!</v>
      </c>
      <c r="Y1335" s="68">
        <f>VLOOKUP($B1335,[1]전년동월vs전월vs당월!$A$7:$AC$1780,26,FALSE)</f>
        <v>8100</v>
      </c>
      <c r="Z1335" s="68">
        <f>VLOOKUP($B1335,[2]전년동월vs전월vs당월!$B$7:$AD$1796,26,FALSE)</f>
        <v>8100</v>
      </c>
      <c r="AA1335" s="69">
        <f>VLOOKUP($A1335,공산품!$A333:$L1121,12,FALSE)</f>
        <v>8100</v>
      </c>
      <c r="AB1335" s="243">
        <f t="shared" si="228"/>
        <v>0</v>
      </c>
      <c r="AC1335" s="243">
        <f t="shared" si="229"/>
        <v>0</v>
      </c>
      <c r="AD1335" s="83"/>
    </row>
    <row r="1336" spans="1:30" s="64" customFormat="1" ht="14.1" customHeight="1">
      <c r="A1336" s="64">
        <v>328</v>
      </c>
      <c r="B1336" s="16" t="str">
        <f t="shared" si="221"/>
        <v>골뱅이400g12g,고형량200g(입수량18개)동원</v>
      </c>
      <c r="C1336" s="85"/>
      <c r="D1336" s="93" t="s">
        <v>1038</v>
      </c>
      <c r="E1336" s="93" t="s">
        <v>1040</v>
      </c>
      <c r="F1336" s="92"/>
      <c r="G1336" s="87" t="s">
        <v>164</v>
      </c>
      <c r="H1336" s="96" t="s">
        <v>1042</v>
      </c>
      <c r="I1336" s="88" t="s">
        <v>380</v>
      </c>
      <c r="J1336" s="68">
        <f>VLOOKUP($B1336,[1]전년동월vs전월vs당월!$A$7:$AC$1780,11,FALSE)</f>
        <v>6400</v>
      </c>
      <c r="K1336" s="68">
        <f>VLOOKUP($B1336,[2]전년동월vs전월vs당월!$B$7:$AD$1796,11,FALSE)</f>
        <v>6700</v>
      </c>
      <c r="L1336" s="69">
        <f>VLOOKUP($A1336,공산품!$A334:$L1122,9,FALSE)</f>
        <v>6600</v>
      </c>
      <c r="M1336" s="243">
        <f t="shared" si="222"/>
        <v>3.125</v>
      </c>
      <c r="N1336" s="243">
        <f t="shared" si="223"/>
        <v>-1.4925373134328359</v>
      </c>
      <c r="O1336" s="68">
        <f>VLOOKUP($B1336,[1]전년동월vs전월vs당월!$A$7:$AC$1780,16,FALSE)</f>
        <v>6200</v>
      </c>
      <c r="P1336" s="68">
        <f>VLOOKUP($B1336,[2]전년동월vs전월vs당월!$B$7:$AD$1796,16,FALSE)</f>
        <v>6500</v>
      </c>
      <c r="Q1336" s="69">
        <f>VLOOKUP($A1336,공산품!$A334:$L1122,10,FALSE)</f>
        <v>6500</v>
      </c>
      <c r="R1336" s="243">
        <f t="shared" si="224"/>
        <v>4.838709677419355</v>
      </c>
      <c r="S1336" s="243">
        <f t="shared" si="225"/>
        <v>0</v>
      </c>
      <c r="T1336" s="68">
        <f>VLOOKUP($B1336,[1]전년동월vs전월vs당월!$A$7:$AC$1780,21,FALSE)</f>
        <v>7980</v>
      </c>
      <c r="U1336" s="68">
        <f>VLOOKUP($B1336,[2]전년동월vs전월vs당월!$B$7:$AD$1796,21,FALSE)</f>
        <v>7980</v>
      </c>
      <c r="V1336" s="69">
        <f>VLOOKUP($A1336,공산품!$A334:$L1122,11,FALSE)</f>
        <v>7980</v>
      </c>
      <c r="W1336" s="243">
        <f t="shared" si="226"/>
        <v>0</v>
      </c>
      <c r="X1336" s="243">
        <f t="shared" si="227"/>
        <v>0</v>
      </c>
      <c r="Y1336" s="68">
        <f>VLOOKUP($B1336,[1]전년동월vs전월vs당월!$A$7:$AC$1780,26,FALSE)</f>
        <v>7480</v>
      </c>
      <c r="Z1336" s="68">
        <f>VLOOKUP($B1336,[2]전년동월vs전월vs당월!$B$7:$AD$1796,26,FALSE)</f>
        <v>7980</v>
      </c>
      <c r="AA1336" s="69">
        <f>VLOOKUP($A1336,공산품!$A334:$L1122,12,FALSE)</f>
        <v>7980</v>
      </c>
      <c r="AB1336" s="243">
        <f t="shared" si="228"/>
        <v>6.6844919786096257</v>
      </c>
      <c r="AC1336" s="243">
        <f t="shared" si="229"/>
        <v>0</v>
      </c>
      <c r="AD1336" s="83"/>
    </row>
    <row r="1337" spans="1:30" s="64" customFormat="1" ht="14.1" customHeight="1">
      <c r="A1337" s="64">
        <v>329</v>
      </c>
      <c r="B1337" s="16" t="str">
        <f t="shared" si="221"/>
        <v>꽁치1.88kg고형량1.316kg(입수량35~47)동원</v>
      </c>
      <c r="C1337" s="85">
        <v>75</v>
      </c>
      <c r="D1337" s="93" t="s">
        <v>1038</v>
      </c>
      <c r="E1337" s="93" t="s">
        <v>445</v>
      </c>
      <c r="F1337" s="92"/>
      <c r="G1337" s="87" t="s">
        <v>265</v>
      </c>
      <c r="H1337" s="96" t="s">
        <v>1043</v>
      </c>
      <c r="I1337" s="88" t="s">
        <v>380</v>
      </c>
      <c r="J1337" s="68" t="e">
        <f>VLOOKUP($B1337,[1]전년동월vs전월vs당월!$A$7:$AC$1780,11,FALSE)</f>
        <v>#N/A</v>
      </c>
      <c r="K1337" s="68" t="e">
        <f>VLOOKUP($B1337,[2]전년동월vs전월vs당월!$B$7:$AD$1796,11,FALSE)</f>
        <v>#N/A</v>
      </c>
      <c r="L1337" s="69">
        <f>VLOOKUP($A1337,공산품!$A335:$L1123,9,FALSE)</f>
        <v>8900</v>
      </c>
      <c r="M1337" s="243" t="e">
        <f t="shared" si="222"/>
        <v>#N/A</v>
      </c>
      <c r="N1337" s="243" t="e">
        <f t="shared" si="223"/>
        <v>#N/A</v>
      </c>
      <c r="O1337" s="68" t="e">
        <f>VLOOKUP($B1337,[1]전년동월vs전월vs당월!$A$7:$AC$1780,16,FALSE)</f>
        <v>#N/A</v>
      </c>
      <c r="P1337" s="68" t="e">
        <f>VLOOKUP($B1337,[2]전년동월vs전월vs당월!$B$7:$AD$1796,16,FALSE)</f>
        <v>#N/A</v>
      </c>
      <c r="Q1337" s="69" t="str">
        <f>VLOOKUP($A1337,공산품!$A335:$L1123,10,FALSE)</f>
        <v>-</v>
      </c>
      <c r="R1337" s="243" t="e">
        <f t="shared" si="224"/>
        <v>#VALUE!</v>
      </c>
      <c r="S1337" s="243" t="e">
        <f t="shared" si="225"/>
        <v>#VALUE!</v>
      </c>
      <c r="T1337" s="68" t="e">
        <f>VLOOKUP($B1337,[1]전년동월vs전월vs당월!$A$7:$AC$1780,21,FALSE)</f>
        <v>#N/A</v>
      </c>
      <c r="U1337" s="68" t="e">
        <f>VLOOKUP($B1337,[2]전년동월vs전월vs당월!$B$7:$AD$1796,21,FALSE)</f>
        <v>#N/A</v>
      </c>
      <c r="V1337" s="69" t="str">
        <f>VLOOKUP($A1337,공산품!$A335:$L1123,11,FALSE)</f>
        <v>-</v>
      </c>
      <c r="W1337" s="243" t="e">
        <f t="shared" si="226"/>
        <v>#VALUE!</v>
      </c>
      <c r="X1337" s="243" t="e">
        <f t="shared" si="227"/>
        <v>#VALUE!</v>
      </c>
      <c r="Y1337" s="68" t="e">
        <f>VLOOKUP($B1337,[1]전년동월vs전월vs당월!$A$7:$AC$1780,26,FALSE)</f>
        <v>#N/A</v>
      </c>
      <c r="Z1337" s="68" t="e">
        <f>VLOOKUP($B1337,[2]전년동월vs전월vs당월!$B$7:$AD$1796,26,FALSE)</f>
        <v>#N/A</v>
      </c>
      <c r="AA1337" s="69">
        <f>VLOOKUP($A1337,공산품!$A335:$L1123,12,FALSE)</f>
        <v>11500</v>
      </c>
      <c r="AB1337" s="243" t="e">
        <f t="shared" si="228"/>
        <v>#N/A</v>
      </c>
      <c r="AC1337" s="243" t="e">
        <f t="shared" si="229"/>
        <v>#N/A</v>
      </c>
      <c r="AD1337" s="110"/>
    </row>
    <row r="1338" spans="1:30" s="64" customFormat="1" ht="14.1" customHeight="1">
      <c r="A1338" s="64">
        <v>330</v>
      </c>
      <c r="B1338" s="16" t="str">
        <f t="shared" si="221"/>
        <v>꽁치400g동원</v>
      </c>
      <c r="C1338" s="85"/>
      <c r="D1338" s="93" t="s">
        <v>1038</v>
      </c>
      <c r="E1338" s="93" t="s">
        <v>445</v>
      </c>
      <c r="F1338" s="92"/>
      <c r="G1338" s="87" t="s">
        <v>164</v>
      </c>
      <c r="H1338" s="96"/>
      <c r="I1338" s="88" t="s">
        <v>380</v>
      </c>
      <c r="J1338" s="68">
        <f>VLOOKUP($B1338,[1]전년동월vs전월vs당월!$A$7:$AC$1780,11,FALSE)</f>
        <v>2230</v>
      </c>
      <c r="K1338" s="68">
        <f>VLOOKUP($B1338,[2]전년동월vs전월vs당월!$B$7:$AD$1796,11,FALSE)</f>
        <v>2050</v>
      </c>
      <c r="L1338" s="69">
        <f>VLOOKUP($A1338,공산품!$A336:$L1124,9,FALSE)</f>
        <v>2050</v>
      </c>
      <c r="M1338" s="243">
        <f t="shared" si="222"/>
        <v>-8.071748878923767</v>
      </c>
      <c r="N1338" s="243">
        <f t="shared" si="223"/>
        <v>0</v>
      </c>
      <c r="O1338" s="68">
        <f>VLOOKUP($B1338,[1]전년동월vs전월vs당월!$A$7:$AC$1780,16,FALSE)</f>
        <v>2200</v>
      </c>
      <c r="P1338" s="68" t="str">
        <f>VLOOKUP($B1338,[2]전년동월vs전월vs당월!$B$7:$AD$1796,16,FALSE)</f>
        <v>-</v>
      </c>
      <c r="Q1338" s="69" t="str">
        <f>VLOOKUP($A1338,공산품!$A336:$L1124,10,FALSE)</f>
        <v>-</v>
      </c>
      <c r="R1338" s="243" t="e">
        <f t="shared" si="224"/>
        <v>#VALUE!</v>
      </c>
      <c r="S1338" s="243" t="e">
        <f t="shared" si="225"/>
        <v>#VALUE!</v>
      </c>
      <c r="T1338" s="68">
        <f>VLOOKUP($B1338,[1]전년동월vs전월vs당월!$A$7:$AC$1780,21,FALSE)</f>
        <v>3180</v>
      </c>
      <c r="U1338" s="68">
        <f>VLOOKUP($B1338,[2]전년동월vs전월vs당월!$B$7:$AD$1796,21,FALSE)</f>
        <v>2940</v>
      </c>
      <c r="V1338" s="69">
        <f>VLOOKUP($A1338,공산품!$A336:$L1124,11,FALSE)</f>
        <v>2780</v>
      </c>
      <c r="W1338" s="243">
        <f t="shared" si="226"/>
        <v>-12.578616352201259</v>
      </c>
      <c r="X1338" s="243">
        <f t="shared" si="227"/>
        <v>-5.4421768707482991</v>
      </c>
      <c r="Y1338" s="68">
        <f>VLOOKUP($B1338,[1]전년동월vs전월vs당월!$A$7:$AC$1780,26,FALSE)</f>
        <v>2990</v>
      </c>
      <c r="Z1338" s="68">
        <f>VLOOKUP($B1338,[2]전년동월vs전월vs당월!$B$7:$AD$1796,26,FALSE)</f>
        <v>2990</v>
      </c>
      <c r="AA1338" s="69">
        <f>VLOOKUP($A1338,공산품!$A336:$L1124,12,FALSE)</f>
        <v>2990</v>
      </c>
      <c r="AB1338" s="243">
        <f t="shared" si="228"/>
        <v>0</v>
      </c>
      <c r="AC1338" s="243">
        <f t="shared" si="229"/>
        <v>0</v>
      </c>
      <c r="AD1338" s="83"/>
    </row>
    <row r="1339" spans="1:30" s="64" customFormat="1" ht="14.1" customHeight="1">
      <c r="A1339" s="64">
        <v>331</v>
      </c>
      <c r="B1339" s="16" t="str">
        <f t="shared" si="221"/>
        <v>꽁치400g고형량280g샘표</v>
      </c>
      <c r="C1339" s="85"/>
      <c r="D1339" s="93" t="s">
        <v>1038</v>
      </c>
      <c r="E1339" s="93" t="s">
        <v>445</v>
      </c>
      <c r="F1339" s="92"/>
      <c r="G1339" s="87" t="s">
        <v>164</v>
      </c>
      <c r="H1339" s="96" t="s">
        <v>1044</v>
      </c>
      <c r="I1339" s="88" t="s">
        <v>715</v>
      </c>
      <c r="J1339" s="68">
        <f>VLOOKUP($B1339,[1]전년동월vs전월vs당월!$A$7:$AC$1780,11,FALSE)</f>
        <v>2600</v>
      </c>
      <c r="K1339" s="68">
        <f>VLOOKUP($B1339,[2]전년동월vs전월vs당월!$B$7:$AD$1796,11,FALSE)</f>
        <v>2600</v>
      </c>
      <c r="L1339" s="69">
        <f>VLOOKUP($A1339,공산품!$A337:$L1125,9,FALSE)</f>
        <v>2600</v>
      </c>
      <c r="M1339" s="243">
        <f t="shared" si="222"/>
        <v>0</v>
      </c>
      <c r="N1339" s="243">
        <f t="shared" si="223"/>
        <v>0</v>
      </c>
      <c r="O1339" s="68">
        <f>VLOOKUP($B1339,[1]전년동월vs전월vs당월!$A$7:$AC$1780,16,FALSE)</f>
        <v>2500</v>
      </c>
      <c r="P1339" s="68">
        <f>VLOOKUP($B1339,[2]전년동월vs전월vs당월!$B$7:$AD$1796,16,FALSE)</f>
        <v>2500</v>
      </c>
      <c r="Q1339" s="69">
        <f>VLOOKUP($A1339,공산품!$A337:$L1125,10,FALSE)</f>
        <v>2500</v>
      </c>
      <c r="R1339" s="243">
        <f t="shared" si="224"/>
        <v>0</v>
      </c>
      <c r="S1339" s="243">
        <f t="shared" si="225"/>
        <v>0</v>
      </c>
      <c r="T1339" s="68">
        <f>VLOOKUP($B1339,[1]전년동월vs전월vs당월!$A$7:$AC$1780,21,FALSE)</f>
        <v>3280</v>
      </c>
      <c r="U1339" s="68">
        <f>VLOOKUP($B1339,[2]전년동월vs전월vs당월!$B$7:$AD$1796,21,FALSE)</f>
        <v>3260</v>
      </c>
      <c r="V1339" s="69">
        <f>VLOOKUP($A1339,공산품!$A337:$L1125,11,FALSE)</f>
        <v>3260</v>
      </c>
      <c r="W1339" s="243">
        <f t="shared" si="226"/>
        <v>-0.6097560975609756</v>
      </c>
      <c r="X1339" s="243">
        <f t="shared" si="227"/>
        <v>0</v>
      </c>
      <c r="Y1339" s="68">
        <f>VLOOKUP($B1339,[1]전년동월vs전월vs당월!$A$7:$AC$1780,26,FALSE)</f>
        <v>2950</v>
      </c>
      <c r="Z1339" s="68">
        <f>VLOOKUP($B1339,[2]전년동월vs전월vs당월!$B$7:$AD$1796,26,FALSE)</f>
        <v>2950</v>
      </c>
      <c r="AA1339" s="69">
        <f>VLOOKUP($A1339,공산품!$A337:$L1125,12,FALSE)</f>
        <v>2950</v>
      </c>
      <c r="AB1339" s="243">
        <f t="shared" si="228"/>
        <v>0</v>
      </c>
      <c r="AC1339" s="243">
        <f t="shared" si="229"/>
        <v>0</v>
      </c>
      <c r="AD1339" s="83"/>
    </row>
    <row r="1340" spans="1:30" s="64" customFormat="1" ht="14.1" customHeight="1">
      <c r="A1340" s="64">
        <v>332</v>
      </c>
      <c r="B1340" s="16" t="str">
        <f t="shared" si="221"/>
        <v>다랑어원양태평양다랑어74.5/오뚜기SF1.88kg오뚜기</v>
      </c>
      <c r="C1340" s="85">
        <v>76</v>
      </c>
      <c r="D1340" s="93" t="s">
        <v>1038</v>
      </c>
      <c r="E1340" s="93" t="s">
        <v>1045</v>
      </c>
      <c r="F1340" s="93" t="s">
        <v>1046</v>
      </c>
      <c r="G1340" s="87" t="s">
        <v>265</v>
      </c>
      <c r="H1340" s="95"/>
      <c r="I1340" s="87" t="s">
        <v>634</v>
      </c>
      <c r="J1340" s="68" t="str">
        <f>VLOOKUP($B1340,[1]전년동월vs전월vs당월!$A$7:$AC$1780,11,FALSE)</f>
        <v>-</v>
      </c>
      <c r="K1340" s="68" t="str">
        <f>VLOOKUP($B1340,[2]전년동월vs전월vs당월!$B$7:$AD$1796,11,FALSE)</f>
        <v>-</v>
      </c>
      <c r="L1340" s="69" t="str">
        <f>VLOOKUP($A1340,공산품!$A338:$L1126,9,FALSE)</f>
        <v>-</v>
      </c>
      <c r="M1340" s="243" t="e">
        <f t="shared" si="222"/>
        <v>#VALUE!</v>
      </c>
      <c r="N1340" s="243" t="e">
        <f t="shared" si="223"/>
        <v>#VALUE!</v>
      </c>
      <c r="O1340" s="68">
        <f>VLOOKUP($B1340,[1]전년동월vs전월vs당월!$A$7:$AC$1780,16,FALSE)</f>
        <v>15000</v>
      </c>
      <c r="P1340" s="68">
        <f>VLOOKUP($B1340,[2]전년동월vs전월vs당월!$B$7:$AD$1796,16,FALSE)</f>
        <v>15000</v>
      </c>
      <c r="Q1340" s="69">
        <f>VLOOKUP($A1340,공산품!$A338:$L1126,10,FALSE)</f>
        <v>15000</v>
      </c>
      <c r="R1340" s="243">
        <f t="shared" si="224"/>
        <v>0</v>
      </c>
      <c r="S1340" s="243">
        <f t="shared" si="225"/>
        <v>0</v>
      </c>
      <c r="T1340" s="68" t="str">
        <f>VLOOKUP($B1340,[1]전년동월vs전월vs당월!$A$7:$AC$1780,21,FALSE)</f>
        <v>-</v>
      </c>
      <c r="U1340" s="68" t="str">
        <f>VLOOKUP($B1340,[2]전년동월vs전월vs당월!$B$7:$AD$1796,21,FALSE)</f>
        <v>-</v>
      </c>
      <c r="V1340" s="69" t="str">
        <f>VLOOKUP($A1340,공산품!$A338:$L1126,11,FALSE)</f>
        <v>-</v>
      </c>
      <c r="W1340" s="243" t="e">
        <f t="shared" si="226"/>
        <v>#VALUE!</v>
      </c>
      <c r="X1340" s="243" t="e">
        <f t="shared" si="227"/>
        <v>#VALUE!</v>
      </c>
      <c r="Y1340" s="68">
        <f>VLOOKUP($B1340,[1]전년동월vs전월vs당월!$A$7:$AC$1780,26,FALSE)</f>
        <v>15500</v>
      </c>
      <c r="Z1340" s="68">
        <f>VLOOKUP($B1340,[2]전년동월vs전월vs당월!$B$7:$AD$1796,26,FALSE)</f>
        <v>15500</v>
      </c>
      <c r="AA1340" s="69">
        <f>VLOOKUP($A1340,공산품!$A338:$L1126,12,FALSE)</f>
        <v>15800</v>
      </c>
      <c r="AB1340" s="243">
        <f t="shared" si="228"/>
        <v>1.935483870967742</v>
      </c>
      <c r="AC1340" s="243">
        <f t="shared" si="229"/>
        <v>1.935483870967742</v>
      </c>
      <c r="AD1340" s="83"/>
    </row>
    <row r="1341" spans="1:30" s="64" customFormat="1" ht="14.1" customHeight="1">
      <c r="A1341" s="64">
        <v>333</v>
      </c>
      <c r="B1341" s="16" t="str">
        <f t="shared" si="221"/>
        <v>다랑어/동원1.88kg고형량1.4kg동원</v>
      </c>
      <c r="C1341" s="85"/>
      <c r="D1341" s="93" t="s">
        <v>1038</v>
      </c>
      <c r="E1341" s="93" t="s">
        <v>1045</v>
      </c>
      <c r="F1341" s="93" t="s">
        <v>879</v>
      </c>
      <c r="G1341" s="87" t="s">
        <v>265</v>
      </c>
      <c r="H1341" s="96" t="s">
        <v>1047</v>
      </c>
      <c r="I1341" s="87" t="s">
        <v>380</v>
      </c>
      <c r="J1341" s="68" t="str">
        <f>VLOOKUP($B1341,[1]전년동월vs전월vs당월!$A$7:$AC$1780,11,FALSE)</f>
        <v>-</v>
      </c>
      <c r="K1341" s="68" t="str">
        <f>VLOOKUP($B1341,[2]전년동월vs전월vs당월!$B$7:$AD$1796,11,FALSE)</f>
        <v>-</v>
      </c>
      <c r="L1341" s="69" t="str">
        <f>VLOOKUP($A1341,공산품!$A339:$L1127,9,FALSE)</f>
        <v>-</v>
      </c>
      <c r="M1341" s="243" t="e">
        <f t="shared" si="222"/>
        <v>#VALUE!</v>
      </c>
      <c r="N1341" s="243" t="e">
        <f t="shared" si="223"/>
        <v>#VALUE!</v>
      </c>
      <c r="O1341" s="68">
        <f>VLOOKUP($B1341,[1]전년동월vs전월vs당월!$A$7:$AC$1780,16,FALSE)</f>
        <v>16000</v>
      </c>
      <c r="P1341" s="68">
        <f>VLOOKUP($B1341,[2]전년동월vs전월vs당월!$B$7:$AD$1796,16,FALSE)</f>
        <v>16000</v>
      </c>
      <c r="Q1341" s="69">
        <f>VLOOKUP($A1341,공산품!$A339:$L1127,10,FALSE)</f>
        <v>16000</v>
      </c>
      <c r="R1341" s="243">
        <f t="shared" si="224"/>
        <v>0</v>
      </c>
      <c r="S1341" s="243">
        <f t="shared" si="225"/>
        <v>0</v>
      </c>
      <c r="T1341" s="68">
        <f>VLOOKUP($B1341,[1]전년동월vs전월vs당월!$A$7:$AC$1780,21,FALSE)</f>
        <v>15380</v>
      </c>
      <c r="U1341" s="68" t="str">
        <f>VLOOKUP($B1341,[2]전년동월vs전월vs당월!$B$7:$AD$1796,21,FALSE)</f>
        <v>-</v>
      </c>
      <c r="V1341" s="69" t="str">
        <f>VLOOKUP($A1341,공산품!$A339:$L1127,11,FALSE)</f>
        <v>-</v>
      </c>
      <c r="W1341" s="243" t="e">
        <f t="shared" si="226"/>
        <v>#VALUE!</v>
      </c>
      <c r="X1341" s="243" t="e">
        <f t="shared" si="227"/>
        <v>#VALUE!</v>
      </c>
      <c r="Y1341" s="68">
        <f>VLOOKUP($B1341,[1]전년동월vs전월vs당월!$A$7:$AC$1780,26,FALSE)</f>
        <v>17000</v>
      </c>
      <c r="Z1341" s="68">
        <f>VLOOKUP($B1341,[2]전년동월vs전월vs당월!$B$7:$AD$1796,26,FALSE)</f>
        <v>17000</v>
      </c>
      <c r="AA1341" s="69">
        <f>VLOOKUP($A1341,공산품!$A339:$L1127,12,FALSE)</f>
        <v>17000</v>
      </c>
      <c r="AB1341" s="243">
        <f t="shared" si="228"/>
        <v>0</v>
      </c>
      <c r="AC1341" s="243">
        <f t="shared" si="229"/>
        <v>0</v>
      </c>
      <c r="AD1341" s="83"/>
    </row>
    <row r="1342" spans="1:30" s="64" customFormat="1" ht="14.1" customHeight="1">
      <c r="A1342" s="64">
        <v>334</v>
      </c>
      <c r="B1342" s="16" t="str">
        <f t="shared" si="221"/>
        <v>계란국산1.5kg목초란풀무원</v>
      </c>
      <c r="C1342" s="86">
        <v>77</v>
      </c>
      <c r="D1342" s="105" t="s">
        <v>619</v>
      </c>
      <c r="E1342" s="92" t="s">
        <v>1048</v>
      </c>
      <c r="F1342" s="92" t="s">
        <v>699</v>
      </c>
      <c r="G1342" s="88" t="s">
        <v>123</v>
      </c>
      <c r="H1342" s="95" t="s">
        <v>1049</v>
      </c>
      <c r="I1342" s="88" t="s">
        <v>393</v>
      </c>
      <c r="J1342" s="68" t="str">
        <f>VLOOKUP($B1342,[1]전년동월vs전월vs당월!$A$7:$AC$1780,11,FALSE)</f>
        <v>-</v>
      </c>
      <c r="K1342" s="68" t="str">
        <f>VLOOKUP($B1342,[2]전년동월vs전월vs당월!$B$7:$AD$1796,11,FALSE)</f>
        <v>-</v>
      </c>
      <c r="L1342" s="69" t="str">
        <f>VLOOKUP($A1342,공산품!$A340:$L1128,9,FALSE)</f>
        <v>-</v>
      </c>
      <c r="M1342" s="243" t="e">
        <f t="shared" si="222"/>
        <v>#VALUE!</v>
      </c>
      <c r="N1342" s="243" t="e">
        <f t="shared" si="223"/>
        <v>#VALUE!</v>
      </c>
      <c r="O1342" s="68" t="str">
        <f>VLOOKUP($B1342,[1]전년동월vs전월vs당월!$A$7:$AC$1780,16,FALSE)</f>
        <v>-</v>
      </c>
      <c r="P1342" s="68" t="str">
        <f>VLOOKUP($B1342,[2]전년동월vs전월vs당월!$B$7:$AD$1796,16,FALSE)</f>
        <v>-</v>
      </c>
      <c r="Q1342" s="69" t="str">
        <f>VLOOKUP($A1342,공산품!$A340:$L1128,10,FALSE)</f>
        <v>-</v>
      </c>
      <c r="R1342" s="243" t="e">
        <f t="shared" si="224"/>
        <v>#VALUE!</v>
      </c>
      <c r="S1342" s="243" t="e">
        <f t="shared" si="225"/>
        <v>#VALUE!</v>
      </c>
      <c r="T1342" s="68">
        <f>VLOOKUP($B1342,[1]전년동월vs전월vs당월!$A$7:$AC$1780,21,FALSE)</f>
        <v>10750</v>
      </c>
      <c r="U1342" s="68">
        <f>VLOOKUP($B1342,[2]전년동월vs전월vs당월!$B$7:$AD$1796,21,FALSE)</f>
        <v>10420</v>
      </c>
      <c r="V1342" s="69">
        <f>VLOOKUP($A1342,공산품!$A340:$L1128,11,FALSE)</f>
        <v>10420</v>
      </c>
      <c r="W1342" s="243">
        <f t="shared" si="226"/>
        <v>-3.0697674418604652</v>
      </c>
      <c r="X1342" s="243">
        <f t="shared" si="227"/>
        <v>0</v>
      </c>
      <c r="Y1342" s="68" t="str">
        <f>VLOOKUP($B1342,[1]전년동월vs전월vs당월!$A$7:$AC$1780,26,FALSE)</f>
        <v>-</v>
      </c>
      <c r="Z1342" s="68" t="str">
        <f>VLOOKUP($B1342,[2]전년동월vs전월vs당월!$B$7:$AD$1796,26,FALSE)</f>
        <v>-</v>
      </c>
      <c r="AA1342" s="69" t="str">
        <f>VLOOKUP($A1342,공산품!$A340:$L1128,12,FALSE)</f>
        <v>-</v>
      </c>
      <c r="AB1342" s="243" t="e">
        <f t="shared" si="228"/>
        <v>#VALUE!</v>
      </c>
      <c r="AC1342" s="243" t="e">
        <f t="shared" si="229"/>
        <v>#VALUE!</v>
      </c>
      <c r="AD1342" s="83"/>
    </row>
    <row r="1343" spans="1:30" s="64" customFormat="1" ht="14.1" customHeight="1">
      <c r="A1343" s="64">
        <v>335</v>
      </c>
      <c r="B1343" s="16" t="str">
        <f t="shared" si="221"/>
        <v>계란국산1.8kg목초란풀무원</v>
      </c>
      <c r="C1343" s="86"/>
      <c r="D1343" s="105" t="s">
        <v>619</v>
      </c>
      <c r="E1343" s="92" t="s">
        <v>1048</v>
      </c>
      <c r="F1343" s="92" t="s">
        <v>699</v>
      </c>
      <c r="G1343" s="88" t="s">
        <v>173</v>
      </c>
      <c r="H1343" s="95" t="s">
        <v>1049</v>
      </c>
      <c r="I1343" s="88" t="s">
        <v>393</v>
      </c>
      <c r="J1343" s="68" t="str">
        <f>VLOOKUP($B1343,[1]전년동월vs전월vs당월!$A$7:$AC$1780,11,FALSE)</f>
        <v>-</v>
      </c>
      <c r="K1343" s="68" t="str">
        <f>VLOOKUP($B1343,[2]전년동월vs전월vs당월!$B$7:$AD$1796,11,FALSE)</f>
        <v>-</v>
      </c>
      <c r="L1343" s="69" t="str">
        <f>VLOOKUP($A1343,공산품!$A341:$L1129,9,FALSE)</f>
        <v>-</v>
      </c>
      <c r="M1343" s="243" t="e">
        <f t="shared" si="222"/>
        <v>#VALUE!</v>
      </c>
      <c r="N1343" s="243" t="e">
        <f t="shared" si="223"/>
        <v>#VALUE!</v>
      </c>
      <c r="O1343" s="68" t="str">
        <f>VLOOKUP($B1343,[1]전년동월vs전월vs당월!$A$7:$AC$1780,16,FALSE)</f>
        <v>-</v>
      </c>
      <c r="P1343" s="68" t="str">
        <f>VLOOKUP($B1343,[2]전년동월vs전월vs당월!$B$7:$AD$1796,16,FALSE)</f>
        <v>-</v>
      </c>
      <c r="Q1343" s="69" t="str">
        <f>VLOOKUP($A1343,공산품!$A341:$L1129,10,FALSE)</f>
        <v>-</v>
      </c>
      <c r="R1343" s="243" t="e">
        <f t="shared" si="224"/>
        <v>#VALUE!</v>
      </c>
      <c r="S1343" s="243" t="e">
        <f t="shared" si="225"/>
        <v>#VALUE!</v>
      </c>
      <c r="T1343" s="68" t="str">
        <f>VLOOKUP($B1343,[1]전년동월vs전월vs당월!$A$7:$AC$1780,21,FALSE)</f>
        <v>-</v>
      </c>
      <c r="U1343" s="68" t="str">
        <f>VLOOKUP($B1343,[2]전년동월vs전월vs당월!$B$7:$AD$1796,21,FALSE)</f>
        <v>-</v>
      </c>
      <c r="V1343" s="69" t="str">
        <f>VLOOKUP($A1343,공산품!$A341:$L1129,11,FALSE)</f>
        <v>-</v>
      </c>
      <c r="W1343" s="243" t="e">
        <f t="shared" si="226"/>
        <v>#VALUE!</v>
      </c>
      <c r="X1343" s="243" t="e">
        <f t="shared" si="227"/>
        <v>#VALUE!</v>
      </c>
      <c r="Y1343" s="68" t="str">
        <f>VLOOKUP($B1343,[1]전년동월vs전월vs당월!$A$7:$AC$1780,26,FALSE)</f>
        <v>-</v>
      </c>
      <c r="Z1343" s="68" t="str">
        <f>VLOOKUP($B1343,[2]전년동월vs전월vs당월!$B$7:$AD$1796,26,FALSE)</f>
        <v>-</v>
      </c>
      <c r="AA1343" s="69" t="str">
        <f>VLOOKUP($A1343,공산품!$A341:$L1129,12,FALSE)</f>
        <v>-</v>
      </c>
      <c r="AB1343" s="243" t="e">
        <f t="shared" si="228"/>
        <v>#VALUE!</v>
      </c>
      <c r="AC1343" s="243" t="e">
        <f t="shared" si="229"/>
        <v>#VALUE!</v>
      </c>
      <c r="AD1343" s="83"/>
    </row>
    <row r="1344" spans="1:30" s="64" customFormat="1" ht="14.1" customHeight="1">
      <c r="A1344" s="64">
        <v>336</v>
      </c>
      <c r="B1344" s="16" t="str">
        <f t="shared" si="221"/>
        <v>계란국산/정원300g삶은것,깐것,50g오뚜기</v>
      </c>
      <c r="C1344" s="86"/>
      <c r="D1344" s="105" t="s">
        <v>619</v>
      </c>
      <c r="E1344" s="92" t="s">
        <v>1048</v>
      </c>
      <c r="F1344" s="92" t="s">
        <v>1050</v>
      </c>
      <c r="G1344" s="88" t="s">
        <v>299</v>
      </c>
      <c r="H1344" s="95" t="s">
        <v>1051</v>
      </c>
      <c r="I1344" s="88" t="s">
        <v>634</v>
      </c>
      <c r="J1344" s="68" t="str">
        <f>VLOOKUP($B1344,[1]전년동월vs전월vs당월!$A$7:$AC$1780,11,FALSE)</f>
        <v>-</v>
      </c>
      <c r="K1344" s="68" t="str">
        <f>VLOOKUP($B1344,[2]전년동월vs전월vs당월!$B$7:$AD$1796,11,FALSE)</f>
        <v>-</v>
      </c>
      <c r="L1344" s="69" t="str">
        <f>VLOOKUP($A1344,공산품!$A342:$L1130,9,FALSE)</f>
        <v>-</v>
      </c>
      <c r="M1344" s="243" t="e">
        <f t="shared" si="222"/>
        <v>#VALUE!</v>
      </c>
      <c r="N1344" s="243" t="e">
        <f t="shared" si="223"/>
        <v>#VALUE!</v>
      </c>
      <c r="O1344" s="68" t="str">
        <f>VLOOKUP($B1344,[1]전년동월vs전월vs당월!$A$7:$AC$1780,16,FALSE)</f>
        <v>-</v>
      </c>
      <c r="P1344" s="68" t="str">
        <f>VLOOKUP($B1344,[2]전년동월vs전월vs당월!$B$7:$AD$1796,16,FALSE)</f>
        <v>-</v>
      </c>
      <c r="Q1344" s="69" t="str">
        <f>VLOOKUP($A1344,공산품!$A342:$L1130,10,FALSE)</f>
        <v>-</v>
      </c>
      <c r="R1344" s="243" t="e">
        <f t="shared" si="224"/>
        <v>#VALUE!</v>
      </c>
      <c r="S1344" s="243" t="e">
        <f t="shared" si="225"/>
        <v>#VALUE!</v>
      </c>
      <c r="T1344" s="68" t="str">
        <f>VLOOKUP($B1344,[1]전년동월vs전월vs당월!$A$7:$AC$1780,21,FALSE)</f>
        <v>-</v>
      </c>
      <c r="U1344" s="68" t="str">
        <f>VLOOKUP($B1344,[2]전년동월vs전월vs당월!$B$7:$AD$1796,21,FALSE)</f>
        <v>-</v>
      </c>
      <c r="V1344" s="69" t="str">
        <f>VLOOKUP($A1344,공산품!$A342:$L1130,11,FALSE)</f>
        <v>-</v>
      </c>
      <c r="W1344" s="243" t="e">
        <f t="shared" si="226"/>
        <v>#VALUE!</v>
      </c>
      <c r="X1344" s="243" t="e">
        <f t="shared" si="227"/>
        <v>#VALUE!</v>
      </c>
      <c r="Y1344" s="68" t="str">
        <f>VLOOKUP($B1344,[1]전년동월vs전월vs당월!$A$7:$AC$1780,26,FALSE)</f>
        <v>-</v>
      </c>
      <c r="Z1344" s="68" t="str">
        <f>VLOOKUP($B1344,[2]전년동월vs전월vs당월!$B$7:$AD$1796,26,FALSE)</f>
        <v>-</v>
      </c>
      <c r="AA1344" s="69" t="str">
        <f>VLOOKUP($A1344,공산품!$A342:$L1130,12,FALSE)</f>
        <v>-</v>
      </c>
      <c r="AB1344" s="243" t="e">
        <f t="shared" si="228"/>
        <v>#VALUE!</v>
      </c>
      <c r="AC1344" s="243" t="e">
        <f t="shared" si="229"/>
        <v>#VALUE!</v>
      </c>
      <c r="AD1344" s="83"/>
    </row>
    <row r="1345" spans="1:30" s="64" customFormat="1" ht="14.1" customHeight="1">
      <c r="A1345" s="64">
        <v>337</v>
      </c>
      <c r="B1345" s="16" t="str">
        <f t="shared" si="221"/>
        <v>메추라기알(전란)kg자연애찬</v>
      </c>
      <c r="C1345" s="107">
        <v>78</v>
      </c>
      <c r="D1345" s="105" t="s">
        <v>619</v>
      </c>
      <c r="E1345" s="105" t="s">
        <v>1052</v>
      </c>
      <c r="F1345" s="105"/>
      <c r="G1345" s="90" t="s">
        <v>416</v>
      </c>
      <c r="H1345" s="99"/>
      <c r="I1345" s="287" t="s">
        <v>1053</v>
      </c>
      <c r="J1345" s="68" t="str">
        <f>VLOOKUP($B1345,[1]전년동월vs전월vs당월!$A$7:$AC$1780,11,FALSE)</f>
        <v>-</v>
      </c>
      <c r="K1345" s="68" t="str">
        <f>VLOOKUP($B1345,[2]전년동월vs전월vs당월!$B$7:$AD$1796,11,FALSE)</f>
        <v>-</v>
      </c>
      <c r="L1345" s="69" t="str">
        <f>VLOOKUP($A1345,공산품!$A343:$L1131,9,FALSE)</f>
        <v>-</v>
      </c>
      <c r="M1345" s="243" t="e">
        <f t="shared" si="222"/>
        <v>#VALUE!</v>
      </c>
      <c r="N1345" s="243" t="e">
        <f t="shared" si="223"/>
        <v>#VALUE!</v>
      </c>
      <c r="O1345" s="68" t="str">
        <f>VLOOKUP($B1345,[1]전년동월vs전월vs당월!$A$7:$AC$1780,16,FALSE)</f>
        <v>-</v>
      </c>
      <c r="P1345" s="68" t="str">
        <f>VLOOKUP($B1345,[2]전년동월vs전월vs당월!$B$7:$AD$1796,16,FALSE)</f>
        <v>-</v>
      </c>
      <c r="Q1345" s="69" t="str">
        <f>VLOOKUP($A1345,공산품!$A343:$L1131,10,FALSE)</f>
        <v>-</v>
      </c>
      <c r="R1345" s="243" t="e">
        <f t="shared" si="224"/>
        <v>#VALUE!</v>
      </c>
      <c r="S1345" s="243" t="e">
        <f t="shared" si="225"/>
        <v>#VALUE!</v>
      </c>
      <c r="T1345" s="68">
        <f>VLOOKUP($B1345,[1]전년동월vs전월vs당월!$A$7:$AC$1780,21,FALSE)</f>
        <v>7780</v>
      </c>
      <c r="U1345" s="68" t="str">
        <f>VLOOKUP($B1345,[2]전년동월vs전월vs당월!$B$7:$AD$1796,21,FALSE)</f>
        <v>-</v>
      </c>
      <c r="V1345" s="69" t="str">
        <f>VLOOKUP($A1345,공산품!$A343:$L1131,11,FALSE)</f>
        <v>-</v>
      </c>
      <c r="W1345" s="243" t="e">
        <f t="shared" si="226"/>
        <v>#VALUE!</v>
      </c>
      <c r="X1345" s="243" t="e">
        <f t="shared" si="227"/>
        <v>#VALUE!</v>
      </c>
      <c r="Y1345" s="68">
        <f>VLOOKUP($B1345,[1]전년동월vs전월vs당월!$A$7:$AC$1780,26,FALSE)</f>
        <v>12560</v>
      </c>
      <c r="Z1345" s="68">
        <f>VLOOKUP($B1345,[2]전년동월vs전월vs당월!$B$7:$AD$1796,26,FALSE)</f>
        <v>12560</v>
      </c>
      <c r="AA1345" s="69">
        <f>VLOOKUP($A1345,공산품!$A343:$L1131,12,FALSE)</f>
        <v>12560</v>
      </c>
      <c r="AB1345" s="243">
        <f t="shared" si="228"/>
        <v>0</v>
      </c>
      <c r="AC1345" s="243">
        <f t="shared" si="229"/>
        <v>0</v>
      </c>
      <c r="AD1345" s="83"/>
    </row>
    <row r="1346" spans="1:30" s="64" customFormat="1" ht="14.1" customHeight="1">
      <c r="A1346" s="64">
        <v>338</v>
      </c>
      <c r="B1346" s="16" t="str">
        <f t="shared" si="221"/>
        <v>메추라기알(전란)450g삶은것,깐것풀무원</v>
      </c>
      <c r="C1346" s="107"/>
      <c r="D1346" s="105" t="s">
        <v>619</v>
      </c>
      <c r="E1346" s="105" t="s">
        <v>1052</v>
      </c>
      <c r="F1346" s="105"/>
      <c r="G1346" s="90" t="s">
        <v>282</v>
      </c>
      <c r="H1346" s="99" t="s">
        <v>1054</v>
      </c>
      <c r="I1346" s="287" t="s">
        <v>393</v>
      </c>
      <c r="J1346" s="68">
        <f>VLOOKUP($B1346,[1]전년동월vs전월vs당월!$A$7:$AC$1780,11,FALSE)</f>
        <v>3860</v>
      </c>
      <c r="K1346" s="68" t="str">
        <f>VLOOKUP($B1346,[2]전년동월vs전월vs당월!$B$7:$AD$1796,11,FALSE)</f>
        <v>-</v>
      </c>
      <c r="L1346" s="69" t="str">
        <f>VLOOKUP($A1346,공산품!$A344:$L1132,9,FALSE)</f>
        <v>-</v>
      </c>
      <c r="M1346" s="243" t="e">
        <f t="shared" si="222"/>
        <v>#VALUE!</v>
      </c>
      <c r="N1346" s="243" t="e">
        <f t="shared" si="223"/>
        <v>#VALUE!</v>
      </c>
      <c r="O1346" s="68" t="str">
        <f>VLOOKUP($B1346,[1]전년동월vs전월vs당월!$A$7:$AC$1780,16,FALSE)</f>
        <v>-</v>
      </c>
      <c r="P1346" s="68" t="str">
        <f>VLOOKUP($B1346,[2]전년동월vs전월vs당월!$B$7:$AD$1796,16,FALSE)</f>
        <v>-</v>
      </c>
      <c r="Q1346" s="69" t="str">
        <f>VLOOKUP($A1346,공산품!$A344:$L1132,10,FALSE)</f>
        <v>-</v>
      </c>
      <c r="R1346" s="243" t="e">
        <f t="shared" si="224"/>
        <v>#VALUE!</v>
      </c>
      <c r="S1346" s="243" t="e">
        <f t="shared" si="225"/>
        <v>#VALUE!</v>
      </c>
      <c r="T1346" s="68">
        <f>VLOOKUP($B1346,[1]전년동월vs전월vs당월!$A$7:$AC$1780,21,FALSE)</f>
        <v>3950</v>
      </c>
      <c r="U1346" s="68">
        <f>VLOOKUP($B1346,[2]전년동월vs전월vs당월!$B$7:$AD$1796,21,FALSE)</f>
        <v>4310</v>
      </c>
      <c r="V1346" s="69">
        <f>VLOOKUP($A1346,공산품!$A344:$L1132,11,FALSE)</f>
        <v>4310</v>
      </c>
      <c r="W1346" s="243">
        <f t="shared" si="226"/>
        <v>9.113924050632912</v>
      </c>
      <c r="X1346" s="243">
        <f t="shared" si="227"/>
        <v>0</v>
      </c>
      <c r="Y1346" s="68">
        <f>VLOOKUP($B1346,[1]전년동월vs전월vs당월!$A$7:$AC$1780,26,FALSE)</f>
        <v>5900</v>
      </c>
      <c r="Z1346" s="68">
        <f>VLOOKUP($B1346,[2]전년동월vs전월vs당월!$B$7:$AD$1796,26,FALSE)</f>
        <v>5900</v>
      </c>
      <c r="AA1346" s="69">
        <f>VLOOKUP($A1346,공산품!$A344:$L1132,12,FALSE)</f>
        <v>5900</v>
      </c>
      <c r="AB1346" s="243">
        <f t="shared" si="228"/>
        <v>0</v>
      </c>
      <c r="AC1346" s="243">
        <f t="shared" si="229"/>
        <v>0</v>
      </c>
      <c r="AD1346" s="83"/>
    </row>
    <row r="1347" spans="1:30" s="64" customFormat="1" ht="14.1" customHeight="1">
      <c r="A1347" s="64">
        <v>339</v>
      </c>
      <c r="B1347" s="16" t="str">
        <f t="shared" si="221"/>
        <v>자반kg돌자반해우촌</v>
      </c>
      <c r="C1347" s="85">
        <v>79</v>
      </c>
      <c r="D1347" s="104" t="s">
        <v>1055</v>
      </c>
      <c r="E1347" s="104" t="s">
        <v>1056</v>
      </c>
      <c r="F1347" s="104"/>
      <c r="G1347" s="91" t="s">
        <v>416</v>
      </c>
      <c r="H1347" s="96" t="s">
        <v>1057</v>
      </c>
      <c r="I1347" s="287" t="s">
        <v>1058</v>
      </c>
      <c r="J1347" s="68" t="str">
        <f>VLOOKUP($B1347,[1]전년동월vs전월vs당월!$A$7:$AC$1780,11,FALSE)</f>
        <v>-</v>
      </c>
      <c r="K1347" s="68" t="str">
        <f>VLOOKUP($B1347,[2]전년동월vs전월vs당월!$B$7:$AD$1796,11,FALSE)</f>
        <v>-</v>
      </c>
      <c r="L1347" s="69" t="str">
        <f>VLOOKUP($A1347,공산품!$A345:$L1133,9,FALSE)</f>
        <v>-</v>
      </c>
      <c r="M1347" s="243" t="e">
        <f t="shared" si="222"/>
        <v>#VALUE!</v>
      </c>
      <c r="N1347" s="243" t="e">
        <f t="shared" si="223"/>
        <v>#VALUE!</v>
      </c>
      <c r="O1347" s="68" t="str">
        <f>VLOOKUP($B1347,[1]전년동월vs전월vs당월!$A$7:$AC$1780,16,FALSE)</f>
        <v>-</v>
      </c>
      <c r="P1347" s="68" t="str">
        <f>VLOOKUP($B1347,[2]전년동월vs전월vs당월!$B$7:$AD$1796,16,FALSE)</f>
        <v>-</v>
      </c>
      <c r="Q1347" s="69" t="str">
        <f>VLOOKUP($A1347,공산품!$A345:$L1133,10,FALSE)</f>
        <v>-</v>
      </c>
      <c r="R1347" s="243" t="e">
        <f t="shared" si="224"/>
        <v>#VALUE!</v>
      </c>
      <c r="S1347" s="243" t="e">
        <f t="shared" si="225"/>
        <v>#VALUE!</v>
      </c>
      <c r="T1347" s="68" t="str">
        <f>VLOOKUP($B1347,[1]전년동월vs전월vs당월!$A$7:$AC$1780,21,FALSE)</f>
        <v>-</v>
      </c>
      <c r="U1347" s="68">
        <f>VLOOKUP($B1347,[2]전년동월vs전월vs당월!$B$7:$AD$1796,21,FALSE)</f>
        <v>41240</v>
      </c>
      <c r="V1347" s="69">
        <f>VLOOKUP($A1347,공산품!$A345:$L1133,11,FALSE)</f>
        <v>36250</v>
      </c>
      <c r="W1347" s="243" t="e">
        <f t="shared" si="226"/>
        <v>#VALUE!</v>
      </c>
      <c r="X1347" s="243">
        <f t="shared" si="227"/>
        <v>-12.099903006789525</v>
      </c>
      <c r="Y1347" s="68" t="str">
        <f>VLOOKUP($B1347,[1]전년동월vs전월vs당월!$A$7:$AC$1780,26,FALSE)</f>
        <v>-</v>
      </c>
      <c r="Z1347" s="68" t="str">
        <f>VLOOKUP($B1347,[2]전년동월vs전월vs당월!$B$7:$AD$1796,26,FALSE)</f>
        <v>-</v>
      </c>
      <c r="AA1347" s="69" t="str">
        <f>VLOOKUP($A1347,공산품!$A345:$L1133,12,FALSE)</f>
        <v>-</v>
      </c>
      <c r="AB1347" s="243" t="e">
        <f t="shared" si="228"/>
        <v>#VALUE!</v>
      </c>
      <c r="AC1347" s="243" t="e">
        <f t="shared" si="229"/>
        <v>#VALUE!</v>
      </c>
      <c r="AD1347" s="83"/>
    </row>
    <row r="1348" spans="1:30" s="64" customFormat="1" ht="14.1" customHeight="1">
      <c r="A1348" s="64">
        <v>340</v>
      </c>
      <c r="B1348" s="16" t="str">
        <f t="shared" si="221"/>
        <v>분유전지분유/서울우유kg서울우유</v>
      </c>
      <c r="C1348" s="85">
        <v>80</v>
      </c>
      <c r="D1348" s="93" t="s">
        <v>266</v>
      </c>
      <c r="E1348" s="93" t="s">
        <v>267</v>
      </c>
      <c r="F1348" s="93" t="s">
        <v>1059</v>
      </c>
      <c r="G1348" s="87" t="s">
        <v>416</v>
      </c>
      <c r="H1348" s="96"/>
      <c r="I1348" s="87" t="s">
        <v>1060</v>
      </c>
      <c r="J1348" s="68" t="str">
        <f>VLOOKUP($B1348,[1]전년동월vs전월vs당월!$A$7:$AC$1780,11,FALSE)</f>
        <v>-</v>
      </c>
      <c r="K1348" s="68" t="str">
        <f>VLOOKUP($B1348,[2]전년동월vs전월vs당월!$B$7:$AD$1796,11,FALSE)</f>
        <v>-</v>
      </c>
      <c r="L1348" s="69" t="str">
        <f>VLOOKUP($A1348,공산품!$A346:$L1134,9,FALSE)</f>
        <v>-</v>
      </c>
      <c r="M1348" s="243" t="e">
        <f t="shared" si="222"/>
        <v>#VALUE!</v>
      </c>
      <c r="N1348" s="243" t="e">
        <f t="shared" si="223"/>
        <v>#VALUE!</v>
      </c>
      <c r="O1348" s="68" t="str">
        <f>VLOOKUP($B1348,[1]전년동월vs전월vs당월!$A$7:$AC$1780,16,FALSE)</f>
        <v>-</v>
      </c>
      <c r="P1348" s="68" t="str">
        <f>VLOOKUP($B1348,[2]전년동월vs전월vs당월!$B$7:$AD$1796,16,FALSE)</f>
        <v>-</v>
      </c>
      <c r="Q1348" s="69" t="str">
        <f>VLOOKUP($A1348,공산품!$A346:$L1134,10,FALSE)</f>
        <v>-</v>
      </c>
      <c r="R1348" s="243" t="e">
        <f t="shared" si="224"/>
        <v>#VALUE!</v>
      </c>
      <c r="S1348" s="243" t="e">
        <f t="shared" si="225"/>
        <v>#VALUE!</v>
      </c>
      <c r="T1348" s="68">
        <f>VLOOKUP($B1348,[1]전년동월vs전월vs당월!$A$7:$AC$1780,21,FALSE)</f>
        <v>12150</v>
      </c>
      <c r="U1348" s="68">
        <f>VLOOKUP($B1348,[2]전년동월vs전월vs당월!$B$7:$AD$1796,21,FALSE)</f>
        <v>15200</v>
      </c>
      <c r="V1348" s="69" t="str">
        <f>VLOOKUP($A1348,공산품!$A346:$L1134,11,FALSE)</f>
        <v>-</v>
      </c>
      <c r="W1348" s="243" t="e">
        <f t="shared" si="226"/>
        <v>#VALUE!</v>
      </c>
      <c r="X1348" s="243" t="e">
        <f t="shared" si="227"/>
        <v>#VALUE!</v>
      </c>
      <c r="Y1348" s="68">
        <f>VLOOKUP($B1348,[1]전년동월vs전월vs당월!$A$7:$AC$1780,26,FALSE)</f>
        <v>14000</v>
      </c>
      <c r="Z1348" s="68">
        <f>VLOOKUP($B1348,[2]전년동월vs전월vs당월!$B$7:$AD$1796,26,FALSE)</f>
        <v>14000</v>
      </c>
      <c r="AA1348" s="69">
        <f>VLOOKUP($A1348,공산품!$A346:$L1134,12,FALSE)</f>
        <v>14000</v>
      </c>
      <c r="AB1348" s="243">
        <f t="shared" si="228"/>
        <v>0</v>
      </c>
      <c r="AC1348" s="243">
        <f t="shared" si="229"/>
        <v>0</v>
      </c>
      <c r="AD1348" s="83"/>
    </row>
    <row r="1349" spans="1:30" s="64" customFormat="1" ht="14.1" customHeight="1">
      <c r="A1349" s="64">
        <v>341</v>
      </c>
      <c r="B1349" s="16" t="str">
        <f t="shared" si="221"/>
        <v>분유탈지분유kg서울우유</v>
      </c>
      <c r="C1349" s="85"/>
      <c r="D1349" s="93" t="s">
        <v>266</v>
      </c>
      <c r="E1349" s="93" t="s">
        <v>267</v>
      </c>
      <c r="F1349" s="93" t="s">
        <v>1061</v>
      </c>
      <c r="G1349" s="87" t="s">
        <v>416</v>
      </c>
      <c r="H1349" s="96"/>
      <c r="I1349" s="87" t="s">
        <v>1060</v>
      </c>
      <c r="J1349" s="68" t="str">
        <f>VLOOKUP($B1349,[1]전년동월vs전월vs당월!$A$7:$AC$1780,11,FALSE)</f>
        <v>-</v>
      </c>
      <c r="K1349" s="68" t="str">
        <f>VLOOKUP($B1349,[2]전년동월vs전월vs당월!$B$7:$AD$1796,11,FALSE)</f>
        <v>-</v>
      </c>
      <c r="L1349" s="69" t="str">
        <f>VLOOKUP($A1349,공산품!$A347:$L1135,9,FALSE)</f>
        <v>-</v>
      </c>
      <c r="M1349" s="243" t="e">
        <f t="shared" si="222"/>
        <v>#VALUE!</v>
      </c>
      <c r="N1349" s="243" t="e">
        <f t="shared" si="223"/>
        <v>#VALUE!</v>
      </c>
      <c r="O1349" s="68" t="str">
        <f>VLOOKUP($B1349,[1]전년동월vs전월vs당월!$A$7:$AC$1780,16,FALSE)</f>
        <v>-</v>
      </c>
      <c r="P1349" s="68" t="str">
        <f>VLOOKUP($B1349,[2]전년동월vs전월vs당월!$B$7:$AD$1796,16,FALSE)</f>
        <v>-</v>
      </c>
      <c r="Q1349" s="69" t="str">
        <f>VLOOKUP($A1349,공산품!$A347:$L1135,10,FALSE)</f>
        <v>-</v>
      </c>
      <c r="R1349" s="243" t="e">
        <f t="shared" si="224"/>
        <v>#VALUE!</v>
      </c>
      <c r="S1349" s="243" t="e">
        <f t="shared" si="225"/>
        <v>#VALUE!</v>
      </c>
      <c r="T1349" s="68">
        <f>VLOOKUP($B1349,[1]전년동월vs전월vs당월!$A$7:$AC$1780,21,FALSE)</f>
        <v>12510</v>
      </c>
      <c r="U1349" s="68">
        <f>VLOOKUP($B1349,[2]전년동월vs전월vs당월!$B$7:$AD$1796,21,FALSE)</f>
        <v>15900</v>
      </c>
      <c r="V1349" s="69" t="str">
        <f>VLOOKUP($A1349,공산품!$A347:$L1135,11,FALSE)</f>
        <v>-</v>
      </c>
      <c r="W1349" s="243" t="e">
        <f t="shared" si="226"/>
        <v>#VALUE!</v>
      </c>
      <c r="X1349" s="243" t="e">
        <f t="shared" si="227"/>
        <v>#VALUE!</v>
      </c>
      <c r="Y1349" s="68">
        <f>VLOOKUP($B1349,[1]전년동월vs전월vs당월!$A$7:$AC$1780,26,FALSE)</f>
        <v>15900</v>
      </c>
      <c r="Z1349" s="68">
        <f>VLOOKUP($B1349,[2]전년동월vs전월vs당월!$B$7:$AD$1796,26,FALSE)</f>
        <v>15900</v>
      </c>
      <c r="AA1349" s="69">
        <f>VLOOKUP($A1349,공산품!$A347:$L1135,12,FALSE)</f>
        <v>15900</v>
      </c>
      <c r="AB1349" s="243">
        <f t="shared" si="228"/>
        <v>0</v>
      </c>
      <c r="AC1349" s="243">
        <f t="shared" si="229"/>
        <v>0</v>
      </c>
      <c r="AD1349" s="83"/>
    </row>
    <row r="1350" spans="1:30" s="64" customFormat="1" ht="14.1" customHeight="1">
      <c r="A1350" s="64">
        <v>342</v>
      </c>
      <c r="B1350" s="16" t="str">
        <f t="shared" si="221"/>
        <v>요구르트짜요짜요/서울우유40g서울우유</v>
      </c>
      <c r="C1350" s="85">
        <v>81</v>
      </c>
      <c r="D1350" s="93" t="s">
        <v>266</v>
      </c>
      <c r="E1350" s="93" t="s">
        <v>268</v>
      </c>
      <c r="F1350" s="93" t="s">
        <v>1062</v>
      </c>
      <c r="G1350" s="87" t="s">
        <v>269</v>
      </c>
      <c r="H1350" s="95"/>
      <c r="I1350" s="87" t="s">
        <v>1060</v>
      </c>
      <c r="J1350" s="68">
        <f>VLOOKUP($B1350,[1]전년동월vs전월vs당월!$A$7:$AC$1780,11,FALSE)</f>
        <v>300</v>
      </c>
      <c r="K1350" s="68">
        <f>VLOOKUP($B1350,[2]전년동월vs전월vs당월!$B$7:$AD$1796,11,FALSE)</f>
        <v>300</v>
      </c>
      <c r="L1350" s="69">
        <f>VLOOKUP($A1350,공산품!$A348:$L1136,9,FALSE)</f>
        <v>290</v>
      </c>
      <c r="M1350" s="243">
        <f t="shared" si="222"/>
        <v>-3.3333333333333335</v>
      </c>
      <c r="N1350" s="243">
        <f t="shared" si="223"/>
        <v>-3.3333333333333335</v>
      </c>
      <c r="O1350" s="68" t="str">
        <f>VLOOKUP($B1350,[1]전년동월vs전월vs당월!$A$7:$AC$1780,16,FALSE)</f>
        <v>-</v>
      </c>
      <c r="P1350" s="68" t="str">
        <f>VLOOKUP($B1350,[2]전년동월vs전월vs당월!$B$7:$AD$1796,16,FALSE)</f>
        <v>-</v>
      </c>
      <c r="Q1350" s="69">
        <f>VLOOKUP($A1350,공산품!$A348:$L1136,10,FALSE)</f>
        <v>1900</v>
      </c>
      <c r="R1350" s="243" t="e">
        <f t="shared" si="224"/>
        <v>#VALUE!</v>
      </c>
      <c r="S1350" s="243" t="e">
        <f t="shared" si="225"/>
        <v>#VALUE!</v>
      </c>
      <c r="T1350" s="68">
        <f>VLOOKUP($B1350,[1]전년동월vs전월vs당월!$A$7:$AC$1780,21,FALSE)</f>
        <v>320</v>
      </c>
      <c r="U1350" s="68">
        <f>VLOOKUP($B1350,[2]전년동월vs전월vs당월!$B$7:$AD$1796,21,FALSE)</f>
        <v>330</v>
      </c>
      <c r="V1350" s="69">
        <f>VLOOKUP($A1350,공산품!$A348:$L1136,11,FALSE)</f>
        <v>330</v>
      </c>
      <c r="W1350" s="243">
        <f t="shared" si="226"/>
        <v>3.125</v>
      </c>
      <c r="X1350" s="243">
        <f t="shared" si="227"/>
        <v>0</v>
      </c>
      <c r="Y1350" s="68" t="str">
        <f>VLOOKUP($B1350,[1]전년동월vs전월vs당월!$A$7:$AC$1780,26,FALSE)</f>
        <v>-</v>
      </c>
      <c r="Z1350" s="68">
        <f>VLOOKUP($B1350,[2]전년동월vs전월vs당월!$B$7:$AD$1796,26,FALSE)</f>
        <v>330</v>
      </c>
      <c r="AA1350" s="69">
        <f>VLOOKUP($A1350,공산품!$A348:$L1136,12,FALSE)</f>
        <v>330</v>
      </c>
      <c r="AB1350" s="243" t="e">
        <f t="shared" si="228"/>
        <v>#VALUE!</v>
      </c>
      <c r="AC1350" s="243">
        <f t="shared" si="229"/>
        <v>0</v>
      </c>
      <c r="AD1350" s="83"/>
    </row>
    <row r="1351" spans="1:30" s="64" customFormat="1" ht="14.1" customHeight="1">
      <c r="A1351" s="64">
        <v>343</v>
      </c>
      <c r="B1351" s="16" t="str">
        <f t="shared" si="221"/>
        <v>요구르트요구르트65ml빙그레</v>
      </c>
      <c r="C1351" s="85"/>
      <c r="D1351" s="93" t="s">
        <v>266</v>
      </c>
      <c r="E1351" s="93" t="s">
        <v>268</v>
      </c>
      <c r="F1351" s="93" t="s">
        <v>268</v>
      </c>
      <c r="G1351" s="87" t="s">
        <v>270</v>
      </c>
      <c r="H1351" s="95"/>
      <c r="I1351" s="88" t="s">
        <v>1063</v>
      </c>
      <c r="J1351" s="68" t="str">
        <f>VLOOKUP($B1351,[1]전년동월vs전월vs당월!$A$7:$AC$1780,11,FALSE)</f>
        <v>-</v>
      </c>
      <c r="K1351" s="68" t="str">
        <f>VLOOKUP($B1351,[2]전년동월vs전월vs당월!$B$7:$AD$1796,11,FALSE)</f>
        <v>-</v>
      </c>
      <c r="L1351" s="69" t="str">
        <f>VLOOKUP($A1351,공산품!$A349:$L1137,9,FALSE)</f>
        <v>-</v>
      </c>
      <c r="M1351" s="243" t="e">
        <f t="shared" si="222"/>
        <v>#VALUE!</v>
      </c>
      <c r="N1351" s="243" t="e">
        <f t="shared" si="223"/>
        <v>#VALUE!</v>
      </c>
      <c r="O1351" s="68" t="str">
        <f>VLOOKUP($B1351,[1]전년동월vs전월vs당월!$A$7:$AC$1780,16,FALSE)</f>
        <v>-</v>
      </c>
      <c r="P1351" s="68">
        <f>VLOOKUP($B1351,[2]전년동월vs전월vs당월!$B$7:$AD$1796,16,FALSE)</f>
        <v>1500</v>
      </c>
      <c r="Q1351" s="69">
        <f>VLOOKUP($A1351,공산품!$A349:$L1137,10,FALSE)</f>
        <v>1500</v>
      </c>
      <c r="R1351" s="243" t="e">
        <f t="shared" si="224"/>
        <v>#VALUE!</v>
      </c>
      <c r="S1351" s="243">
        <f t="shared" si="225"/>
        <v>0</v>
      </c>
      <c r="T1351" s="68" t="str">
        <f>VLOOKUP($B1351,[1]전년동월vs전월vs당월!$A$7:$AC$1780,21,FALSE)</f>
        <v>-</v>
      </c>
      <c r="U1351" s="68" t="str">
        <f>VLOOKUP($B1351,[2]전년동월vs전월vs당월!$B$7:$AD$1796,21,FALSE)</f>
        <v>-</v>
      </c>
      <c r="V1351" s="69" t="str">
        <f>VLOOKUP($A1351,공산품!$A349:$L1137,11,FALSE)</f>
        <v>-</v>
      </c>
      <c r="W1351" s="243" t="e">
        <f t="shared" si="226"/>
        <v>#VALUE!</v>
      </c>
      <c r="X1351" s="243" t="e">
        <f t="shared" si="227"/>
        <v>#VALUE!</v>
      </c>
      <c r="Y1351" s="68">
        <f>VLOOKUP($B1351,[1]전년동월vs전월vs당월!$A$7:$AC$1780,26,FALSE)</f>
        <v>110</v>
      </c>
      <c r="Z1351" s="68">
        <f>VLOOKUP($B1351,[2]전년동월vs전월vs당월!$B$7:$AD$1796,26,FALSE)</f>
        <v>110</v>
      </c>
      <c r="AA1351" s="69">
        <f>VLOOKUP($A1351,공산품!$A349:$L1137,12,FALSE)</f>
        <v>110</v>
      </c>
      <c r="AB1351" s="243">
        <f t="shared" si="228"/>
        <v>0</v>
      </c>
      <c r="AC1351" s="243">
        <f t="shared" si="229"/>
        <v>0</v>
      </c>
      <c r="AD1351" s="83"/>
    </row>
    <row r="1352" spans="1:30" s="64" customFormat="1" ht="14.1" customHeight="1">
      <c r="A1352" s="64">
        <v>344</v>
      </c>
      <c r="B1352" s="16" t="str">
        <f t="shared" si="221"/>
        <v>요구르트요구르트65ml매일유업</v>
      </c>
      <c r="C1352" s="85"/>
      <c r="D1352" s="93" t="s">
        <v>266</v>
      </c>
      <c r="E1352" s="93" t="s">
        <v>268</v>
      </c>
      <c r="F1352" s="93" t="s">
        <v>268</v>
      </c>
      <c r="G1352" s="87" t="s">
        <v>270</v>
      </c>
      <c r="H1352" s="95"/>
      <c r="I1352" s="88" t="s">
        <v>1064</v>
      </c>
      <c r="J1352" s="68">
        <f>VLOOKUP($B1352,[1]전년동월vs전월vs당월!$A$7:$AC$1780,11,FALSE)</f>
        <v>90</v>
      </c>
      <c r="K1352" s="68">
        <f>VLOOKUP($B1352,[2]전년동월vs전월vs당월!$B$7:$AD$1796,11,FALSE)</f>
        <v>90</v>
      </c>
      <c r="L1352" s="69">
        <f>VLOOKUP($A1352,공산품!$A350:$L1138,9,FALSE)</f>
        <v>90</v>
      </c>
      <c r="M1352" s="243">
        <f t="shared" si="222"/>
        <v>0</v>
      </c>
      <c r="N1352" s="243">
        <f t="shared" si="223"/>
        <v>0</v>
      </c>
      <c r="O1352" s="68" t="str">
        <f>VLOOKUP($B1352,[1]전년동월vs전월vs당월!$A$7:$AC$1780,16,FALSE)</f>
        <v>-</v>
      </c>
      <c r="P1352" s="68" t="str">
        <f>VLOOKUP($B1352,[2]전년동월vs전월vs당월!$B$7:$AD$1796,16,FALSE)</f>
        <v>-</v>
      </c>
      <c r="Q1352" s="69" t="str">
        <f>VLOOKUP($A1352,공산품!$A350:$L1138,10,FALSE)</f>
        <v>-</v>
      </c>
      <c r="R1352" s="243" t="e">
        <f t="shared" si="224"/>
        <v>#VALUE!</v>
      </c>
      <c r="S1352" s="243" t="e">
        <f t="shared" si="225"/>
        <v>#VALUE!</v>
      </c>
      <c r="T1352" s="68">
        <f>VLOOKUP($B1352,[1]전년동월vs전월vs당월!$A$7:$AC$1780,21,FALSE)</f>
        <v>110</v>
      </c>
      <c r="U1352" s="68">
        <f>VLOOKUP($B1352,[2]전년동월vs전월vs당월!$B$7:$AD$1796,21,FALSE)</f>
        <v>110</v>
      </c>
      <c r="V1352" s="69">
        <f>VLOOKUP($A1352,공산품!$A350:$L1138,11,FALSE)</f>
        <v>110</v>
      </c>
      <c r="W1352" s="243">
        <f t="shared" si="226"/>
        <v>0</v>
      </c>
      <c r="X1352" s="243">
        <f t="shared" si="227"/>
        <v>0</v>
      </c>
      <c r="Y1352" s="68">
        <f>VLOOKUP($B1352,[1]전년동월vs전월vs당월!$A$7:$AC$1780,26,FALSE)</f>
        <v>120</v>
      </c>
      <c r="Z1352" s="68">
        <f>VLOOKUP($B1352,[2]전년동월vs전월vs당월!$B$7:$AD$1796,26,FALSE)</f>
        <v>120</v>
      </c>
      <c r="AA1352" s="69">
        <f>VLOOKUP($A1352,공산품!$A350:$L1138,12,FALSE)</f>
        <v>120</v>
      </c>
      <c r="AB1352" s="243">
        <f t="shared" si="228"/>
        <v>0</v>
      </c>
      <c r="AC1352" s="243">
        <f t="shared" si="229"/>
        <v>0</v>
      </c>
      <c r="AD1352" s="83"/>
    </row>
    <row r="1353" spans="1:30" s="64" customFormat="1" ht="14.1" customHeight="1">
      <c r="A1353" s="64">
        <v>345</v>
      </c>
      <c r="B1353" s="16" t="str">
        <f t="shared" si="221"/>
        <v>요구르트앙팡65ml서울우유</v>
      </c>
      <c r="C1353" s="85"/>
      <c r="D1353" s="93" t="s">
        <v>266</v>
      </c>
      <c r="E1353" s="93" t="s">
        <v>268</v>
      </c>
      <c r="F1353" s="93" t="s">
        <v>1065</v>
      </c>
      <c r="G1353" s="87" t="s">
        <v>270</v>
      </c>
      <c r="H1353" s="95"/>
      <c r="I1353" s="87" t="s">
        <v>1060</v>
      </c>
      <c r="J1353" s="68">
        <f>VLOOKUP($B1353,[1]전년동월vs전월vs당월!$A$7:$AC$1780,11,FALSE)</f>
        <v>100</v>
      </c>
      <c r="K1353" s="68" t="str">
        <f>VLOOKUP($B1353,[2]전년동월vs전월vs당월!$B$7:$AD$1796,11,FALSE)</f>
        <v>-</v>
      </c>
      <c r="L1353" s="69" t="str">
        <f>VLOOKUP($A1353,공산품!$A351:$L1139,9,FALSE)</f>
        <v>-</v>
      </c>
      <c r="M1353" s="243" t="e">
        <f t="shared" si="222"/>
        <v>#VALUE!</v>
      </c>
      <c r="N1353" s="243" t="e">
        <f t="shared" si="223"/>
        <v>#VALUE!</v>
      </c>
      <c r="O1353" s="68">
        <f>VLOOKUP($B1353,[1]전년동월vs전월vs당월!$A$7:$AC$1780,16,FALSE)</f>
        <v>220</v>
      </c>
      <c r="P1353" s="68" t="str">
        <f>VLOOKUP($B1353,[2]전년동월vs전월vs당월!$B$7:$AD$1796,16,FALSE)</f>
        <v>-</v>
      </c>
      <c r="Q1353" s="69">
        <f>VLOOKUP($A1353,공산품!$A351:$L1139,10,FALSE)</f>
        <v>1100</v>
      </c>
      <c r="R1353" s="243">
        <f t="shared" si="224"/>
        <v>400</v>
      </c>
      <c r="S1353" s="243" t="e">
        <f t="shared" si="225"/>
        <v>#VALUE!</v>
      </c>
      <c r="T1353" s="68">
        <f>VLOOKUP($B1353,[1]전년동월vs전월vs당월!$A$7:$AC$1780,21,FALSE)</f>
        <v>120</v>
      </c>
      <c r="U1353" s="68">
        <f>VLOOKUP($B1353,[2]전년동월vs전월vs당월!$B$7:$AD$1796,21,FALSE)</f>
        <v>250</v>
      </c>
      <c r="V1353" s="69">
        <f>VLOOKUP($A1353,공산품!$A351:$L1139,11,FALSE)</f>
        <v>250</v>
      </c>
      <c r="W1353" s="243">
        <f t="shared" si="226"/>
        <v>108.33333333333333</v>
      </c>
      <c r="X1353" s="243">
        <f t="shared" si="227"/>
        <v>0</v>
      </c>
      <c r="Y1353" s="68" t="str">
        <f>VLOOKUP($B1353,[1]전년동월vs전월vs당월!$A$7:$AC$1780,26,FALSE)</f>
        <v>-</v>
      </c>
      <c r="Z1353" s="68" t="str">
        <f>VLOOKUP($B1353,[2]전년동월vs전월vs당월!$B$7:$AD$1796,26,FALSE)</f>
        <v>-</v>
      </c>
      <c r="AA1353" s="69" t="str">
        <f>VLOOKUP($A1353,공산품!$A351:$L1139,12,FALSE)</f>
        <v>-</v>
      </c>
      <c r="AB1353" s="243" t="e">
        <f t="shared" si="228"/>
        <v>#VALUE!</v>
      </c>
      <c r="AC1353" s="243" t="e">
        <f t="shared" si="229"/>
        <v>#VALUE!</v>
      </c>
      <c r="AD1353" s="83"/>
    </row>
    <row r="1354" spans="1:30" s="64" customFormat="1" ht="14.1" customHeight="1">
      <c r="A1354" s="64">
        <v>346</v>
      </c>
      <c r="B1354" s="16" t="str">
        <f t="shared" si="221"/>
        <v>요구르트요구르트65ml남양</v>
      </c>
      <c r="C1354" s="85"/>
      <c r="D1354" s="93" t="s">
        <v>266</v>
      </c>
      <c r="E1354" s="93" t="s">
        <v>268</v>
      </c>
      <c r="F1354" s="93" t="s">
        <v>268</v>
      </c>
      <c r="G1354" s="87" t="s">
        <v>270</v>
      </c>
      <c r="H1354" s="95"/>
      <c r="I1354" s="88" t="s">
        <v>1066</v>
      </c>
      <c r="J1354" s="68" t="str">
        <f>VLOOKUP($B1354,[1]전년동월vs전월vs당월!$A$7:$AC$1780,11,FALSE)</f>
        <v>-</v>
      </c>
      <c r="K1354" s="68" t="str">
        <f>VLOOKUP($B1354,[2]전년동월vs전월vs당월!$B$7:$AD$1796,11,FALSE)</f>
        <v>-</v>
      </c>
      <c r="L1354" s="69" t="str">
        <f>VLOOKUP($A1354,공산품!$A352:$L1140,9,FALSE)</f>
        <v>-</v>
      </c>
      <c r="M1354" s="243" t="e">
        <f t="shared" si="222"/>
        <v>#VALUE!</v>
      </c>
      <c r="N1354" s="243" t="e">
        <f t="shared" si="223"/>
        <v>#VALUE!</v>
      </c>
      <c r="O1354" s="68" t="str">
        <f>VLOOKUP($B1354,[1]전년동월vs전월vs당월!$A$7:$AC$1780,16,FALSE)</f>
        <v>-</v>
      </c>
      <c r="P1354" s="68" t="str">
        <f>VLOOKUP($B1354,[2]전년동월vs전월vs당월!$B$7:$AD$1796,16,FALSE)</f>
        <v>-</v>
      </c>
      <c r="Q1354" s="69" t="str">
        <f>VLOOKUP($A1354,공산품!$A352:$L1140,10,FALSE)</f>
        <v>-</v>
      </c>
      <c r="R1354" s="243" t="e">
        <f t="shared" si="224"/>
        <v>#VALUE!</v>
      </c>
      <c r="S1354" s="243" t="e">
        <f t="shared" si="225"/>
        <v>#VALUE!</v>
      </c>
      <c r="T1354" s="68">
        <f>VLOOKUP($B1354,[1]전년동월vs전월vs당월!$A$7:$AC$1780,21,FALSE)</f>
        <v>110</v>
      </c>
      <c r="U1354" s="68">
        <f>VLOOKUP($B1354,[2]전년동월vs전월vs당월!$B$7:$AD$1796,21,FALSE)</f>
        <v>110</v>
      </c>
      <c r="V1354" s="69">
        <f>VLOOKUP($A1354,공산품!$A352:$L1140,11,FALSE)</f>
        <v>110</v>
      </c>
      <c r="W1354" s="243">
        <f t="shared" si="226"/>
        <v>0</v>
      </c>
      <c r="X1354" s="243">
        <f t="shared" si="227"/>
        <v>0</v>
      </c>
      <c r="Y1354" s="68">
        <f>VLOOKUP($B1354,[1]전년동월vs전월vs당월!$A$7:$AC$1780,26,FALSE)</f>
        <v>110</v>
      </c>
      <c r="Z1354" s="68">
        <f>VLOOKUP($B1354,[2]전년동월vs전월vs당월!$B$7:$AD$1796,26,FALSE)</f>
        <v>120</v>
      </c>
      <c r="AA1354" s="69">
        <f>VLOOKUP($A1354,공산품!$A352:$L1140,12,FALSE)</f>
        <v>120</v>
      </c>
      <c r="AB1354" s="243">
        <f t="shared" si="228"/>
        <v>9.0909090909090917</v>
      </c>
      <c r="AC1354" s="243">
        <f t="shared" si="229"/>
        <v>0</v>
      </c>
      <c r="AD1354" s="83"/>
    </row>
    <row r="1355" spans="1:30" s="64" customFormat="1" ht="14.1" customHeight="1">
      <c r="A1355" s="64">
        <v>347</v>
      </c>
      <c r="B1355" s="16" t="str">
        <f t="shared" si="221"/>
        <v>요구르트엔요80ml매일유업</v>
      </c>
      <c r="C1355" s="85"/>
      <c r="D1355" s="93" t="s">
        <v>266</v>
      </c>
      <c r="E1355" s="93" t="s">
        <v>268</v>
      </c>
      <c r="F1355" s="93" t="s">
        <v>1067</v>
      </c>
      <c r="G1355" s="87" t="s">
        <v>271</v>
      </c>
      <c r="H1355" s="95"/>
      <c r="I1355" s="87" t="s">
        <v>1064</v>
      </c>
      <c r="J1355" s="68">
        <f>VLOOKUP($B1355,[1]전년동월vs전월vs당월!$A$7:$AC$1780,11,FALSE)</f>
        <v>380</v>
      </c>
      <c r="K1355" s="68" t="str">
        <f>VLOOKUP($B1355,[2]전년동월vs전월vs당월!$B$7:$AD$1796,11,FALSE)</f>
        <v>-</v>
      </c>
      <c r="L1355" s="69" t="str">
        <f>VLOOKUP($A1355,공산품!$A353:$L1141,9,FALSE)</f>
        <v>-</v>
      </c>
      <c r="M1355" s="243" t="e">
        <f t="shared" si="222"/>
        <v>#VALUE!</v>
      </c>
      <c r="N1355" s="243" t="e">
        <f t="shared" si="223"/>
        <v>#VALUE!</v>
      </c>
      <c r="O1355" s="68" t="str">
        <f>VLOOKUP($B1355,[1]전년동월vs전월vs당월!$A$7:$AC$1780,16,FALSE)</f>
        <v>-</v>
      </c>
      <c r="P1355" s="68" t="str">
        <f>VLOOKUP($B1355,[2]전년동월vs전월vs당월!$B$7:$AD$1796,16,FALSE)</f>
        <v>-</v>
      </c>
      <c r="Q1355" s="69" t="str">
        <f>VLOOKUP($A1355,공산품!$A353:$L1141,10,FALSE)</f>
        <v>-</v>
      </c>
      <c r="R1355" s="243" t="e">
        <f t="shared" si="224"/>
        <v>#VALUE!</v>
      </c>
      <c r="S1355" s="243" t="e">
        <f t="shared" si="225"/>
        <v>#VALUE!</v>
      </c>
      <c r="T1355" s="68">
        <f>VLOOKUP($B1355,[1]전년동월vs전월vs당월!$A$7:$AC$1780,21,FALSE)</f>
        <v>360</v>
      </c>
      <c r="U1355" s="68">
        <f>VLOOKUP($B1355,[2]전년동월vs전월vs당월!$B$7:$AD$1796,21,FALSE)</f>
        <v>400</v>
      </c>
      <c r="V1355" s="69">
        <f>VLOOKUP($A1355,공산품!$A353:$L1141,11,FALSE)</f>
        <v>400</v>
      </c>
      <c r="W1355" s="243">
        <f t="shared" si="226"/>
        <v>11.111111111111111</v>
      </c>
      <c r="X1355" s="243">
        <f t="shared" si="227"/>
        <v>0</v>
      </c>
      <c r="Y1355" s="68">
        <f>VLOOKUP($B1355,[1]전년동월vs전월vs당월!$A$7:$AC$1780,26,FALSE)</f>
        <v>360</v>
      </c>
      <c r="Z1355" s="68">
        <f>VLOOKUP($B1355,[2]전년동월vs전월vs당월!$B$7:$AD$1796,26,FALSE)</f>
        <v>400</v>
      </c>
      <c r="AA1355" s="69">
        <f>VLOOKUP($A1355,공산품!$A353:$L1141,12,FALSE)</f>
        <v>400</v>
      </c>
      <c r="AB1355" s="243">
        <f t="shared" si="228"/>
        <v>11.111111111111111</v>
      </c>
      <c r="AC1355" s="243">
        <f t="shared" si="229"/>
        <v>0</v>
      </c>
      <c r="AD1355" s="83"/>
    </row>
    <row r="1356" spans="1:30" s="64" customFormat="1" ht="14.1" customHeight="1">
      <c r="A1356" s="64">
        <v>348</v>
      </c>
      <c r="B1356" s="16" t="str">
        <f t="shared" si="221"/>
        <v>요구르트이오80ml남양</v>
      </c>
      <c r="C1356" s="85"/>
      <c r="D1356" s="93" t="s">
        <v>266</v>
      </c>
      <c r="E1356" s="93" t="s">
        <v>268</v>
      </c>
      <c r="F1356" s="93" t="s">
        <v>1068</v>
      </c>
      <c r="G1356" s="87" t="s">
        <v>271</v>
      </c>
      <c r="H1356" s="95"/>
      <c r="I1356" s="87" t="s">
        <v>1066</v>
      </c>
      <c r="J1356" s="68">
        <f>VLOOKUP($B1356,[1]전년동월vs전월vs당월!$A$7:$AC$1780,11,FALSE)</f>
        <v>360</v>
      </c>
      <c r="K1356" s="68">
        <f>VLOOKUP($B1356,[2]전년동월vs전월vs당월!$B$7:$AD$1796,11,FALSE)</f>
        <v>440</v>
      </c>
      <c r="L1356" s="69">
        <f>VLOOKUP($A1356,공산품!$A354:$L1142,9,FALSE)</f>
        <v>440</v>
      </c>
      <c r="M1356" s="243">
        <f t="shared" si="222"/>
        <v>22.222222222222221</v>
      </c>
      <c r="N1356" s="243">
        <f t="shared" si="223"/>
        <v>0</v>
      </c>
      <c r="O1356" s="68">
        <f>VLOOKUP($B1356,[1]전년동월vs전월vs당월!$A$7:$AC$1780,16,FALSE)</f>
        <v>360</v>
      </c>
      <c r="P1356" s="68" t="str">
        <f>VLOOKUP($B1356,[2]전년동월vs전월vs당월!$B$7:$AD$1796,16,FALSE)</f>
        <v>-</v>
      </c>
      <c r="Q1356" s="69">
        <f>VLOOKUP($A1356,공산품!$A354:$L1142,10,FALSE)</f>
        <v>2000</v>
      </c>
      <c r="R1356" s="243">
        <f t="shared" si="224"/>
        <v>455.55555555555554</v>
      </c>
      <c r="S1356" s="243" t="e">
        <f t="shared" si="225"/>
        <v>#VALUE!</v>
      </c>
      <c r="T1356" s="68">
        <f>VLOOKUP($B1356,[1]전년동월vs전월vs당월!$A$7:$AC$1780,21,FALSE)</f>
        <v>400</v>
      </c>
      <c r="U1356" s="68">
        <f>VLOOKUP($B1356,[2]전년동월vs전월vs당월!$B$7:$AD$1796,21,FALSE)</f>
        <v>440</v>
      </c>
      <c r="V1356" s="69">
        <f>VLOOKUP($A1356,공산품!$A354:$L1142,11,FALSE)</f>
        <v>440</v>
      </c>
      <c r="W1356" s="243">
        <f t="shared" si="226"/>
        <v>10</v>
      </c>
      <c r="X1356" s="243">
        <f t="shared" si="227"/>
        <v>0</v>
      </c>
      <c r="Y1356" s="68">
        <f>VLOOKUP($B1356,[1]전년동월vs전월vs당월!$A$7:$AC$1780,26,FALSE)</f>
        <v>400</v>
      </c>
      <c r="Z1356" s="68">
        <f>VLOOKUP($B1356,[2]전년동월vs전월vs당월!$B$7:$AD$1796,26,FALSE)</f>
        <v>440</v>
      </c>
      <c r="AA1356" s="69">
        <f>VLOOKUP($A1356,공산품!$A354:$L1142,12,FALSE)</f>
        <v>440</v>
      </c>
      <c r="AB1356" s="243">
        <f t="shared" si="228"/>
        <v>10</v>
      </c>
      <c r="AC1356" s="243">
        <f t="shared" si="229"/>
        <v>0</v>
      </c>
      <c r="AD1356" s="83"/>
    </row>
    <row r="1357" spans="1:30" s="64" customFormat="1" ht="14.1" customHeight="1">
      <c r="A1357" s="64">
        <v>349</v>
      </c>
      <c r="B1357" s="16" t="str">
        <f t="shared" si="221"/>
        <v>요구르트/서울우유80ml서울우유</v>
      </c>
      <c r="C1357" s="85"/>
      <c r="D1357" s="93" t="s">
        <v>266</v>
      </c>
      <c r="E1357" s="93" t="s">
        <v>268</v>
      </c>
      <c r="F1357" s="93" t="s">
        <v>1069</v>
      </c>
      <c r="G1357" s="87" t="s">
        <v>271</v>
      </c>
      <c r="H1357" s="95"/>
      <c r="I1357" s="87" t="s">
        <v>1060</v>
      </c>
      <c r="J1357" s="68" t="str">
        <f>VLOOKUP($B1357,[1]전년동월vs전월vs당월!$A$7:$AC$1780,11,FALSE)</f>
        <v>-</v>
      </c>
      <c r="K1357" s="68" t="str">
        <f>VLOOKUP($B1357,[2]전년동월vs전월vs당월!$B$7:$AD$1796,11,FALSE)</f>
        <v xml:space="preserve">- </v>
      </c>
      <c r="L1357" s="69" t="str">
        <f>VLOOKUP($A1357,공산품!$A355:$L1143,9,FALSE)</f>
        <v xml:space="preserve">- </v>
      </c>
      <c r="M1357" s="243" t="e">
        <f t="shared" si="222"/>
        <v>#VALUE!</v>
      </c>
      <c r="N1357" s="243" t="e">
        <f t="shared" si="223"/>
        <v>#VALUE!</v>
      </c>
      <c r="O1357" s="68" t="str">
        <f>VLOOKUP($B1357,[1]전년동월vs전월vs당월!$A$7:$AC$1780,16,FALSE)</f>
        <v>-</v>
      </c>
      <c r="P1357" s="68" t="str">
        <f>VLOOKUP($B1357,[2]전년동월vs전월vs당월!$B$7:$AD$1796,16,FALSE)</f>
        <v>-</v>
      </c>
      <c r="Q1357" s="69" t="str">
        <f>VLOOKUP($A1357,공산품!$A355:$L1143,10,FALSE)</f>
        <v>-</v>
      </c>
      <c r="R1357" s="243" t="e">
        <f t="shared" si="224"/>
        <v>#VALUE!</v>
      </c>
      <c r="S1357" s="243" t="e">
        <f t="shared" si="225"/>
        <v>#VALUE!</v>
      </c>
      <c r="T1357" s="68" t="str">
        <f>VLOOKUP($B1357,[1]전년동월vs전월vs당월!$A$7:$AC$1780,21,FALSE)</f>
        <v>-</v>
      </c>
      <c r="U1357" s="68" t="str">
        <f>VLOOKUP($B1357,[2]전년동월vs전월vs당월!$B$7:$AD$1796,21,FALSE)</f>
        <v>-</v>
      </c>
      <c r="V1357" s="69" t="str">
        <f>VLOOKUP($A1357,공산품!$A355:$L1143,11,FALSE)</f>
        <v>-</v>
      </c>
      <c r="W1357" s="243" t="e">
        <f t="shared" si="226"/>
        <v>#VALUE!</v>
      </c>
      <c r="X1357" s="243" t="e">
        <f t="shared" si="227"/>
        <v>#VALUE!</v>
      </c>
      <c r="Y1357" s="68">
        <f>VLOOKUP($B1357,[1]전년동월vs전월vs당월!$A$7:$AC$1780,26,FALSE)</f>
        <v>340</v>
      </c>
      <c r="Z1357" s="68">
        <f>VLOOKUP($B1357,[2]전년동월vs전월vs당월!$B$7:$AD$1796,26,FALSE)</f>
        <v>350</v>
      </c>
      <c r="AA1357" s="69">
        <f>VLOOKUP($A1357,공산품!$A355:$L1143,12,FALSE)</f>
        <v>350</v>
      </c>
      <c r="AB1357" s="243">
        <f t="shared" si="228"/>
        <v>2.9411764705882355</v>
      </c>
      <c r="AC1357" s="243">
        <f t="shared" si="229"/>
        <v>0</v>
      </c>
      <c r="AD1357" s="83"/>
    </row>
    <row r="1358" spans="1:30" s="64" customFormat="1" ht="14.1" customHeight="1">
      <c r="A1358" s="64">
        <v>350</v>
      </c>
      <c r="B1358" s="16" t="str">
        <f t="shared" si="221"/>
        <v>요구르트에이스/한국야쿠르트80ml한국야쿠르트</v>
      </c>
      <c r="C1358" s="85"/>
      <c r="D1358" s="93" t="s">
        <v>266</v>
      </c>
      <c r="E1358" s="93" t="s">
        <v>268</v>
      </c>
      <c r="F1358" s="93" t="s">
        <v>1070</v>
      </c>
      <c r="G1358" s="87" t="s">
        <v>271</v>
      </c>
      <c r="H1358" s="95"/>
      <c r="I1358" s="87" t="s">
        <v>1071</v>
      </c>
      <c r="J1358" s="68" t="str">
        <f>VLOOKUP($B1358,[1]전년동월vs전월vs당월!$A$7:$AC$1780,11,FALSE)</f>
        <v>-</v>
      </c>
      <c r="K1358" s="68" t="str">
        <f>VLOOKUP($B1358,[2]전년동월vs전월vs당월!$B$7:$AD$1796,11,FALSE)</f>
        <v>-</v>
      </c>
      <c r="L1358" s="69" t="str">
        <f>VLOOKUP($A1358,공산품!$A356:$L1144,9,FALSE)</f>
        <v>-</v>
      </c>
      <c r="M1358" s="243" t="e">
        <f t="shared" si="222"/>
        <v>#VALUE!</v>
      </c>
      <c r="N1358" s="243" t="e">
        <f t="shared" si="223"/>
        <v>#VALUE!</v>
      </c>
      <c r="O1358" s="68" t="str">
        <f>VLOOKUP($B1358,[1]전년동월vs전월vs당월!$A$7:$AC$1780,16,FALSE)</f>
        <v>-</v>
      </c>
      <c r="P1358" s="68" t="str">
        <f>VLOOKUP($B1358,[2]전년동월vs전월vs당월!$B$7:$AD$1796,16,FALSE)</f>
        <v>-</v>
      </c>
      <c r="Q1358" s="69" t="str">
        <f>VLOOKUP($A1358,공산품!$A356:$L1144,10,FALSE)</f>
        <v>-</v>
      </c>
      <c r="R1358" s="243" t="e">
        <f t="shared" si="224"/>
        <v>#VALUE!</v>
      </c>
      <c r="S1358" s="243" t="e">
        <f t="shared" si="225"/>
        <v>#VALUE!</v>
      </c>
      <c r="T1358" s="68" t="str">
        <f>VLOOKUP($B1358,[1]전년동월vs전월vs당월!$A$7:$AC$1780,21,FALSE)</f>
        <v>-</v>
      </c>
      <c r="U1358" s="68" t="str">
        <f>VLOOKUP($B1358,[2]전년동월vs전월vs당월!$B$7:$AD$1796,21,FALSE)</f>
        <v>-</v>
      </c>
      <c r="V1358" s="69" t="str">
        <f>VLOOKUP($A1358,공산품!$A356:$L1144,11,FALSE)</f>
        <v>-</v>
      </c>
      <c r="W1358" s="243" t="e">
        <f t="shared" si="226"/>
        <v>#VALUE!</v>
      </c>
      <c r="X1358" s="243" t="e">
        <f t="shared" si="227"/>
        <v>#VALUE!</v>
      </c>
      <c r="Y1358" s="68">
        <f>VLOOKUP($B1358,[1]전년동월vs전월vs당월!$A$7:$AC$1780,26,FALSE)</f>
        <v>350</v>
      </c>
      <c r="Z1358" s="68">
        <f>VLOOKUP($B1358,[2]전년동월vs전월vs당월!$B$7:$AD$1796,26,FALSE)</f>
        <v>350</v>
      </c>
      <c r="AA1358" s="69">
        <f>VLOOKUP($A1358,공산품!$A356:$L1144,12,FALSE)</f>
        <v>400</v>
      </c>
      <c r="AB1358" s="243">
        <f t="shared" si="228"/>
        <v>14.285714285714286</v>
      </c>
      <c r="AC1358" s="243">
        <f t="shared" si="229"/>
        <v>14.285714285714286</v>
      </c>
      <c r="AD1358" s="83"/>
    </row>
    <row r="1359" spans="1:30" s="64" customFormat="1" ht="14.1" customHeight="1">
      <c r="A1359" s="64">
        <v>351</v>
      </c>
      <c r="B1359" s="16" t="str">
        <f t="shared" si="221"/>
        <v>요구르트앙팡플러스80ml서울우유</v>
      </c>
      <c r="C1359" s="85"/>
      <c r="D1359" s="93" t="s">
        <v>266</v>
      </c>
      <c r="E1359" s="93" t="s">
        <v>268</v>
      </c>
      <c r="F1359" s="93" t="s">
        <v>1072</v>
      </c>
      <c r="G1359" s="88" t="s">
        <v>271</v>
      </c>
      <c r="H1359" s="95"/>
      <c r="I1359" s="87" t="s">
        <v>1060</v>
      </c>
      <c r="J1359" s="68" t="str">
        <f>VLOOKUP($B1359,[1]전년동월vs전월vs당월!$A$7:$AC$1780,11,FALSE)</f>
        <v>-</v>
      </c>
      <c r="K1359" s="68" t="str">
        <f>VLOOKUP($B1359,[2]전년동월vs전월vs당월!$B$7:$AD$1796,11,FALSE)</f>
        <v>-</v>
      </c>
      <c r="L1359" s="69" t="str">
        <f>VLOOKUP($A1359,공산품!$A357:$L1145,9,FALSE)</f>
        <v>-</v>
      </c>
      <c r="M1359" s="243" t="e">
        <f t="shared" si="222"/>
        <v>#VALUE!</v>
      </c>
      <c r="N1359" s="243" t="e">
        <f t="shared" si="223"/>
        <v>#VALUE!</v>
      </c>
      <c r="O1359" s="68" t="str">
        <f>VLOOKUP($B1359,[1]전년동월vs전월vs당월!$A$7:$AC$1780,16,FALSE)</f>
        <v>-</v>
      </c>
      <c r="P1359" s="68" t="str">
        <f>VLOOKUP($B1359,[2]전년동월vs전월vs당월!$B$7:$AD$1796,16,FALSE)</f>
        <v>-</v>
      </c>
      <c r="Q1359" s="69" t="str">
        <f>VLOOKUP($A1359,공산품!$A357:$L1145,10,FALSE)</f>
        <v>-</v>
      </c>
      <c r="R1359" s="243" t="e">
        <f t="shared" si="224"/>
        <v>#VALUE!</v>
      </c>
      <c r="S1359" s="243" t="e">
        <f t="shared" si="225"/>
        <v>#VALUE!</v>
      </c>
      <c r="T1359" s="68">
        <f>VLOOKUP($B1359,[1]전년동월vs전월vs당월!$A$7:$AC$1780,21,FALSE)</f>
        <v>310</v>
      </c>
      <c r="U1359" s="68" t="str">
        <f>VLOOKUP($B1359,[2]전년동월vs전월vs당월!$B$7:$AD$1796,21,FALSE)</f>
        <v>-</v>
      </c>
      <c r="V1359" s="69" t="str">
        <f>VLOOKUP($A1359,공산품!$A357:$L1145,11,FALSE)</f>
        <v>-</v>
      </c>
      <c r="W1359" s="243" t="e">
        <f t="shared" si="226"/>
        <v>#VALUE!</v>
      </c>
      <c r="X1359" s="243" t="e">
        <f t="shared" si="227"/>
        <v>#VALUE!</v>
      </c>
      <c r="Y1359" s="68">
        <f>VLOOKUP($B1359,[1]전년동월vs전월vs당월!$A$7:$AC$1780,26,FALSE)</f>
        <v>350</v>
      </c>
      <c r="Z1359" s="68">
        <f>VLOOKUP($B1359,[2]전년동월vs전월vs당월!$B$7:$AD$1796,26,FALSE)</f>
        <v>350</v>
      </c>
      <c r="AA1359" s="69">
        <f>VLOOKUP($A1359,공산품!$A357:$L1145,12,FALSE)</f>
        <v>350</v>
      </c>
      <c r="AB1359" s="243">
        <f t="shared" si="228"/>
        <v>0</v>
      </c>
      <c r="AC1359" s="243">
        <f t="shared" si="229"/>
        <v>0</v>
      </c>
      <c r="AD1359" s="83"/>
    </row>
    <row r="1360" spans="1:30" s="64" customFormat="1" ht="14.1" customHeight="1">
      <c r="A1360" s="64">
        <v>352</v>
      </c>
      <c r="B1360" s="16" t="str">
        <f t="shared" si="221"/>
        <v>요구르트요플레/복숭아/빙그레kg100g빙그레</v>
      </c>
      <c r="C1360" s="85"/>
      <c r="D1360" s="93" t="s">
        <v>266</v>
      </c>
      <c r="E1360" s="93" t="s">
        <v>268</v>
      </c>
      <c r="F1360" s="93" t="s">
        <v>1073</v>
      </c>
      <c r="G1360" s="87" t="s">
        <v>416</v>
      </c>
      <c r="H1360" s="95" t="s">
        <v>297</v>
      </c>
      <c r="I1360" s="87" t="s">
        <v>1063</v>
      </c>
      <c r="J1360" s="68">
        <f>VLOOKUP($B1360,[1]전년동월vs전월vs당월!$A$7:$AC$1780,11,FALSE)</f>
        <v>6950</v>
      </c>
      <c r="K1360" s="68">
        <f>VLOOKUP($B1360,[2]전년동월vs전월vs당월!$B$7:$AD$1796,11,FALSE)</f>
        <v>6750</v>
      </c>
      <c r="L1360" s="69">
        <f>VLOOKUP($A1360,공산품!$A358:$L1146,9,FALSE)</f>
        <v>6750</v>
      </c>
      <c r="M1360" s="243">
        <f t="shared" si="222"/>
        <v>-2.8776978417266186</v>
      </c>
      <c r="N1360" s="243">
        <f t="shared" si="223"/>
        <v>0</v>
      </c>
      <c r="O1360" s="68">
        <f>VLOOKUP($B1360,[1]전년동월vs전월vs당월!$A$7:$AC$1780,16,FALSE)</f>
        <v>6000</v>
      </c>
      <c r="P1360" s="68" t="str">
        <f>VLOOKUP($B1360,[2]전년동월vs전월vs당월!$B$7:$AD$1796,16,FALSE)</f>
        <v>-</v>
      </c>
      <c r="Q1360" s="69" t="str">
        <f>VLOOKUP($A1360,공산품!$A358:$L1146,10,FALSE)</f>
        <v>-</v>
      </c>
      <c r="R1360" s="243" t="e">
        <f t="shared" si="224"/>
        <v>#VALUE!</v>
      </c>
      <c r="S1360" s="243" t="e">
        <f t="shared" si="225"/>
        <v>#VALUE!</v>
      </c>
      <c r="T1360" s="68">
        <f>VLOOKUP($B1360,[1]전년동월vs전월vs당월!$A$7:$AC$1780,21,FALSE)</f>
        <v>6950</v>
      </c>
      <c r="U1360" s="68">
        <f>VLOOKUP($B1360,[2]전년동월vs전월vs당월!$B$7:$AD$1796,21,FALSE)</f>
        <v>7480</v>
      </c>
      <c r="V1360" s="69">
        <f>VLOOKUP($A1360,공산품!$A358:$L1146,11,FALSE)</f>
        <v>7280</v>
      </c>
      <c r="W1360" s="243">
        <f t="shared" si="226"/>
        <v>4.7482014388489207</v>
      </c>
      <c r="X1360" s="243">
        <f t="shared" si="227"/>
        <v>-2.6737967914438503</v>
      </c>
      <c r="Y1360" s="68">
        <f>VLOOKUP($B1360,[1]전년동월vs전월vs당월!$A$7:$AC$1780,26,FALSE)</f>
        <v>6950</v>
      </c>
      <c r="Z1360" s="68">
        <f>VLOOKUP($B1360,[2]전년동월vs전월vs당월!$B$7:$AD$1796,26,FALSE)</f>
        <v>7500</v>
      </c>
      <c r="AA1360" s="69">
        <f>VLOOKUP($A1360,공산품!$A358:$L1146,12,FALSE)</f>
        <v>7500</v>
      </c>
      <c r="AB1360" s="243">
        <f t="shared" si="228"/>
        <v>7.9136690647482011</v>
      </c>
      <c r="AC1360" s="243">
        <f t="shared" si="229"/>
        <v>0</v>
      </c>
      <c r="AD1360" s="83"/>
    </row>
    <row r="1361" spans="1:30" s="64" customFormat="1" ht="14.1" customHeight="1">
      <c r="A1361" s="64">
        <v>353</v>
      </c>
      <c r="B1361" s="16" t="str">
        <f t="shared" si="221"/>
        <v>요구르트짜요짜요/서울우유kg서울우유</v>
      </c>
      <c r="C1361" s="85"/>
      <c r="D1361" s="93" t="s">
        <v>266</v>
      </c>
      <c r="E1361" s="93" t="s">
        <v>268</v>
      </c>
      <c r="F1361" s="93" t="s">
        <v>1062</v>
      </c>
      <c r="G1361" s="87" t="s">
        <v>416</v>
      </c>
      <c r="H1361" s="95"/>
      <c r="I1361" s="87" t="s">
        <v>1060</v>
      </c>
      <c r="J1361" s="68">
        <f>VLOOKUP($B1361,[1]전년동월vs전월vs당월!$A$7:$AC$1780,11,FALSE)</f>
        <v>7300</v>
      </c>
      <c r="K1361" s="68">
        <f>VLOOKUP($B1361,[2]전년동월vs전월vs당월!$B$7:$AD$1796,11,FALSE)</f>
        <v>7300</v>
      </c>
      <c r="L1361" s="69">
        <f>VLOOKUP($A1361,공산품!$A359:$L1147,9,FALSE)</f>
        <v>7300</v>
      </c>
      <c r="M1361" s="243">
        <f t="shared" si="222"/>
        <v>0</v>
      </c>
      <c r="N1361" s="243">
        <f t="shared" si="223"/>
        <v>0</v>
      </c>
      <c r="O1361" s="68" t="str">
        <f>VLOOKUP($B1361,[1]전년동월vs전월vs당월!$A$7:$AC$1780,16,FALSE)</f>
        <v>-</v>
      </c>
      <c r="P1361" s="68" t="str">
        <f>VLOOKUP($B1361,[2]전년동월vs전월vs당월!$B$7:$AD$1796,16,FALSE)</f>
        <v>-</v>
      </c>
      <c r="Q1361" s="69" t="str">
        <f>VLOOKUP($A1361,공산품!$A359:$L1147,10,FALSE)</f>
        <v>-</v>
      </c>
      <c r="R1361" s="243" t="e">
        <f t="shared" si="224"/>
        <v>#VALUE!</v>
      </c>
      <c r="S1361" s="243" t="e">
        <f t="shared" si="225"/>
        <v>#VALUE!</v>
      </c>
      <c r="T1361" s="68" t="str">
        <f>VLOOKUP($B1361,[1]전년동월vs전월vs당월!$A$7:$AC$1780,21,FALSE)</f>
        <v>-</v>
      </c>
      <c r="U1361" s="68">
        <f>VLOOKUP($B1361,[2]전년동월vs전월vs당월!$B$7:$AD$1796,21,FALSE)</f>
        <v>8250</v>
      </c>
      <c r="V1361" s="69">
        <f>VLOOKUP($A1361,공산품!$A359:$L1147,11,FALSE)</f>
        <v>8250</v>
      </c>
      <c r="W1361" s="243" t="e">
        <f t="shared" si="226"/>
        <v>#VALUE!</v>
      </c>
      <c r="X1361" s="243">
        <f t="shared" si="227"/>
        <v>0</v>
      </c>
      <c r="Y1361" s="68">
        <f>VLOOKUP($B1361,[1]전년동월vs전월vs당월!$A$7:$AC$1780,26,FALSE)</f>
        <v>7840</v>
      </c>
      <c r="Z1361" s="68">
        <f>VLOOKUP($B1361,[2]전년동월vs전월vs당월!$B$7:$AD$1796,26,FALSE)</f>
        <v>8250</v>
      </c>
      <c r="AA1361" s="69">
        <f>VLOOKUP($A1361,공산품!$A359:$L1147,12,FALSE)</f>
        <v>8250</v>
      </c>
      <c r="AB1361" s="243">
        <f t="shared" si="228"/>
        <v>5.2295918367346941</v>
      </c>
      <c r="AC1361" s="243">
        <f t="shared" si="229"/>
        <v>0</v>
      </c>
      <c r="AD1361" s="83"/>
    </row>
    <row r="1362" spans="1:30" s="64" customFormat="1" ht="14.1" customHeight="1">
      <c r="A1362" s="64">
        <v>354</v>
      </c>
      <c r="B1362" s="16" t="str">
        <f t="shared" si="221"/>
        <v>우유200ml쵸코우유서울우유</v>
      </c>
      <c r="C1362" s="85">
        <v>82</v>
      </c>
      <c r="D1362" s="93" t="s">
        <v>266</v>
      </c>
      <c r="E1362" s="104" t="s">
        <v>1074</v>
      </c>
      <c r="F1362" s="104"/>
      <c r="G1362" s="87" t="s">
        <v>1075</v>
      </c>
      <c r="H1362" s="96" t="s">
        <v>1076</v>
      </c>
      <c r="I1362" s="87" t="s">
        <v>1060</v>
      </c>
      <c r="J1362" s="68">
        <f>VLOOKUP($B1362,[1]전년동월vs전월vs당월!$A$7:$AC$1780,11,FALSE)</f>
        <v>650</v>
      </c>
      <c r="K1362" s="68">
        <f>VLOOKUP($B1362,[2]전년동월vs전월vs당월!$B$7:$AD$1796,11,FALSE)</f>
        <v>730</v>
      </c>
      <c r="L1362" s="69">
        <f>VLOOKUP($A1362,공산품!$A360:$L1148,9,FALSE)</f>
        <v>730</v>
      </c>
      <c r="M1362" s="243">
        <f t="shared" si="222"/>
        <v>12.307692307692308</v>
      </c>
      <c r="N1362" s="243">
        <f t="shared" si="223"/>
        <v>0</v>
      </c>
      <c r="O1362" s="68">
        <f>VLOOKUP($B1362,[1]전년동월vs전월vs당월!$A$7:$AC$1780,16,FALSE)</f>
        <v>750</v>
      </c>
      <c r="P1362" s="68">
        <f>VLOOKUP($B1362,[2]전년동월vs전월vs당월!$B$7:$AD$1796,16,FALSE)</f>
        <v>850</v>
      </c>
      <c r="Q1362" s="69">
        <f>VLOOKUP($A1362,공산품!$A360:$L1148,10,FALSE)</f>
        <v>850</v>
      </c>
      <c r="R1362" s="243">
        <f t="shared" si="224"/>
        <v>13.333333333333334</v>
      </c>
      <c r="S1362" s="243">
        <f t="shared" si="225"/>
        <v>0</v>
      </c>
      <c r="T1362" s="68">
        <f>VLOOKUP($B1362,[1]전년동월vs전월vs당월!$A$7:$AC$1780,21,FALSE)</f>
        <v>650</v>
      </c>
      <c r="U1362" s="68">
        <f>VLOOKUP($B1362,[2]전년동월vs전월vs당월!$B$7:$AD$1796,21,FALSE)</f>
        <v>710</v>
      </c>
      <c r="V1362" s="69">
        <f>VLOOKUP($A1362,공산품!$A360:$L1148,11,FALSE)</f>
        <v>660</v>
      </c>
      <c r="W1362" s="243">
        <f t="shared" si="226"/>
        <v>1.5384615384615385</v>
      </c>
      <c r="X1362" s="243">
        <f t="shared" si="227"/>
        <v>-7.042253521126761</v>
      </c>
      <c r="Y1362" s="68">
        <f>VLOOKUP($B1362,[1]전년동월vs전월vs당월!$A$7:$AC$1780,26,FALSE)</f>
        <v>650</v>
      </c>
      <c r="Z1362" s="68">
        <f>VLOOKUP($B1362,[2]전년동월vs전월vs당월!$B$7:$AD$1796,26,FALSE)</f>
        <v>730</v>
      </c>
      <c r="AA1362" s="69">
        <f>VLOOKUP($A1362,공산품!$A360:$L1148,12,FALSE)</f>
        <v>730</v>
      </c>
      <c r="AB1362" s="243">
        <f t="shared" si="228"/>
        <v>12.307692307692308</v>
      </c>
      <c r="AC1362" s="243">
        <f t="shared" si="229"/>
        <v>0</v>
      </c>
      <c r="AD1362" s="83"/>
    </row>
    <row r="1363" spans="1:30" s="64" customFormat="1" ht="14.1" customHeight="1">
      <c r="A1363" s="64">
        <v>355</v>
      </c>
      <c r="B1363" s="16" t="str">
        <f t="shared" si="221"/>
        <v>우유kg연유서울우유</v>
      </c>
      <c r="C1363" s="85"/>
      <c r="D1363" s="93" t="s">
        <v>266</v>
      </c>
      <c r="E1363" s="104" t="s">
        <v>1074</v>
      </c>
      <c r="F1363" s="104"/>
      <c r="G1363" s="87" t="s">
        <v>416</v>
      </c>
      <c r="H1363" s="96" t="s">
        <v>1077</v>
      </c>
      <c r="I1363" s="87" t="s">
        <v>1060</v>
      </c>
      <c r="J1363" s="68">
        <f>VLOOKUP($B1363,[1]전년동월vs전월vs당월!$A$7:$AC$1780,11,FALSE)</f>
        <v>7950</v>
      </c>
      <c r="K1363" s="68" t="str">
        <f>VLOOKUP($B1363,[2]전년동월vs전월vs당월!$B$7:$AD$1796,11,FALSE)</f>
        <v>-</v>
      </c>
      <c r="L1363" s="69" t="str">
        <f>VLOOKUP($A1363,공산품!$A361:$L1149,9,FALSE)</f>
        <v>-</v>
      </c>
      <c r="M1363" s="243" t="e">
        <f t="shared" si="222"/>
        <v>#VALUE!</v>
      </c>
      <c r="N1363" s="243" t="e">
        <f t="shared" si="223"/>
        <v>#VALUE!</v>
      </c>
      <c r="O1363" s="68" t="str">
        <f>VLOOKUP($B1363,[1]전년동월vs전월vs당월!$A$7:$AC$1780,16,FALSE)</f>
        <v>-</v>
      </c>
      <c r="P1363" s="68" t="str">
        <f>VLOOKUP($B1363,[2]전년동월vs전월vs당월!$B$7:$AD$1796,16,FALSE)</f>
        <v>-</v>
      </c>
      <c r="Q1363" s="69" t="str">
        <f>VLOOKUP($A1363,공산품!$A361:$L1149,10,FALSE)</f>
        <v>-</v>
      </c>
      <c r="R1363" s="243" t="e">
        <f t="shared" si="224"/>
        <v>#VALUE!</v>
      </c>
      <c r="S1363" s="243" t="e">
        <f t="shared" si="225"/>
        <v>#VALUE!</v>
      </c>
      <c r="T1363" s="68">
        <f>VLOOKUP($B1363,[1]전년동월vs전월vs당월!$A$7:$AC$1780,21,FALSE)</f>
        <v>7800</v>
      </c>
      <c r="U1363" s="68" t="str">
        <f>VLOOKUP($B1363,[2]전년동월vs전월vs당월!$B$7:$AD$1796,21,FALSE)</f>
        <v>-</v>
      </c>
      <c r="V1363" s="69" t="str">
        <f>VLOOKUP($A1363,공산품!$A361:$L1149,11,FALSE)</f>
        <v>-</v>
      </c>
      <c r="W1363" s="243" t="e">
        <f t="shared" si="226"/>
        <v>#VALUE!</v>
      </c>
      <c r="X1363" s="243" t="e">
        <f t="shared" si="227"/>
        <v>#VALUE!</v>
      </c>
      <c r="Y1363" s="68">
        <f>VLOOKUP($B1363,[1]전년동월vs전월vs당월!$A$7:$AC$1780,26,FALSE)</f>
        <v>8100</v>
      </c>
      <c r="Z1363" s="68">
        <f>VLOOKUP($B1363,[2]전년동월vs전월vs당월!$B$7:$AD$1796,26,FALSE)</f>
        <v>8100</v>
      </c>
      <c r="AA1363" s="69">
        <f>VLOOKUP($A1363,공산품!$A361:$L1149,12,FALSE)</f>
        <v>9600</v>
      </c>
      <c r="AB1363" s="243">
        <f t="shared" si="228"/>
        <v>18.518518518518519</v>
      </c>
      <c r="AC1363" s="243">
        <f t="shared" si="229"/>
        <v>18.518518518518519</v>
      </c>
      <c r="AD1363" s="83"/>
    </row>
    <row r="1364" spans="1:30" s="64" customFormat="1" ht="14.1" customHeight="1">
      <c r="A1364" s="64">
        <v>356</v>
      </c>
      <c r="B1364" s="16" t="str">
        <f t="shared" si="221"/>
        <v>우유L서울우유</v>
      </c>
      <c r="C1364" s="85"/>
      <c r="D1364" s="93" t="s">
        <v>266</v>
      </c>
      <c r="E1364" s="104" t="s">
        <v>1074</v>
      </c>
      <c r="F1364" s="104"/>
      <c r="G1364" s="87" t="s">
        <v>997</v>
      </c>
      <c r="H1364" s="96"/>
      <c r="I1364" s="87" t="s">
        <v>1060</v>
      </c>
      <c r="J1364" s="68">
        <f>VLOOKUP($B1364,[1]전년동월vs전월vs당월!$A$7:$AC$1780,11,FALSE)</f>
        <v>2350</v>
      </c>
      <c r="K1364" s="68">
        <f>VLOOKUP($B1364,[2]전년동월vs전월vs당월!$B$7:$AD$1796,11,FALSE)</f>
        <v>2520</v>
      </c>
      <c r="L1364" s="69">
        <f>VLOOKUP($A1364,공산품!$A362:$L1150,9,FALSE)</f>
        <v>2520</v>
      </c>
      <c r="M1364" s="243">
        <f t="shared" si="222"/>
        <v>7.2340425531914896</v>
      </c>
      <c r="N1364" s="243">
        <f t="shared" si="223"/>
        <v>0</v>
      </c>
      <c r="O1364" s="68">
        <f>VLOOKUP($B1364,[1]전년동월vs전월vs당월!$A$7:$AC$1780,16,FALSE)</f>
        <v>2350</v>
      </c>
      <c r="P1364" s="68">
        <f>VLOOKUP($B1364,[2]전년동월vs전월vs당월!$B$7:$AD$1796,16,FALSE)</f>
        <v>2600</v>
      </c>
      <c r="Q1364" s="69">
        <f>VLOOKUP($A1364,공산품!$A362:$L1150,10,FALSE)</f>
        <v>2600</v>
      </c>
      <c r="R1364" s="243">
        <f t="shared" si="224"/>
        <v>10.638297872340425</v>
      </c>
      <c r="S1364" s="243">
        <f t="shared" si="225"/>
        <v>0</v>
      </c>
      <c r="T1364" s="68">
        <f>VLOOKUP($B1364,[1]전년동월vs전월vs당월!$A$7:$AC$1780,21,FALSE)</f>
        <v>2300</v>
      </c>
      <c r="U1364" s="68">
        <f>VLOOKUP($B1364,[2]전년동월vs전월vs당월!$B$7:$AD$1796,21,FALSE)</f>
        <v>2520</v>
      </c>
      <c r="V1364" s="69">
        <f>VLOOKUP($A1364,공산품!$A362:$L1150,11,FALSE)</f>
        <v>2520</v>
      </c>
      <c r="W1364" s="243">
        <f t="shared" si="226"/>
        <v>9.5652173913043477</v>
      </c>
      <c r="X1364" s="243">
        <f t="shared" si="227"/>
        <v>0</v>
      </c>
      <c r="Y1364" s="68">
        <f>VLOOKUP($B1364,[1]전년동월vs전월vs당월!$A$7:$AC$1780,26,FALSE)</f>
        <v>2300</v>
      </c>
      <c r="Z1364" s="68">
        <f>VLOOKUP($B1364,[2]전년동월vs전월vs당월!$B$7:$AD$1796,26,FALSE)</f>
        <v>2520</v>
      </c>
      <c r="AA1364" s="69">
        <f>VLOOKUP($A1364,공산품!$A362:$L1150,12,FALSE)</f>
        <v>2520</v>
      </c>
      <c r="AB1364" s="243">
        <f t="shared" si="228"/>
        <v>9.5652173913043477</v>
      </c>
      <c r="AC1364" s="243">
        <f t="shared" si="229"/>
        <v>0</v>
      </c>
      <c r="AD1364" s="83"/>
    </row>
    <row r="1365" spans="1:30" s="64" customFormat="1" ht="14.1" customHeight="1">
      <c r="A1365" s="64">
        <v>357</v>
      </c>
      <c r="B1365" s="16" t="str">
        <f t="shared" si="221"/>
        <v>우유L매일유업</v>
      </c>
      <c r="C1365" s="85"/>
      <c r="D1365" s="93" t="s">
        <v>266</v>
      </c>
      <c r="E1365" s="104" t="s">
        <v>1074</v>
      </c>
      <c r="F1365" s="104"/>
      <c r="G1365" s="87" t="s">
        <v>997</v>
      </c>
      <c r="H1365" s="96"/>
      <c r="I1365" s="87" t="s">
        <v>1064</v>
      </c>
      <c r="J1365" s="68">
        <f>VLOOKUP($B1365,[1]전년동월vs전월vs당월!$A$7:$AC$1780,11,FALSE)</f>
        <v>2290</v>
      </c>
      <c r="K1365" s="68">
        <f>VLOOKUP($B1365,[2]전년동월vs전월vs당월!$B$7:$AD$1796,11,FALSE)</f>
        <v>2500</v>
      </c>
      <c r="L1365" s="69">
        <f>VLOOKUP($A1365,공산품!$A363:$L1151,9,FALSE)</f>
        <v>2500</v>
      </c>
      <c r="M1365" s="243">
        <f t="shared" si="222"/>
        <v>9.1703056768558948</v>
      </c>
      <c r="N1365" s="243">
        <f t="shared" si="223"/>
        <v>0</v>
      </c>
      <c r="O1365" s="68">
        <f>VLOOKUP($B1365,[1]전년동월vs전월vs당월!$A$7:$AC$1780,16,FALSE)</f>
        <v>2300</v>
      </c>
      <c r="P1365" s="68">
        <f>VLOOKUP($B1365,[2]전년동월vs전월vs당월!$B$7:$AD$1796,16,FALSE)</f>
        <v>2200</v>
      </c>
      <c r="Q1365" s="69">
        <f>VLOOKUP($A1365,공산품!$A363:$L1151,10,FALSE)</f>
        <v>2200</v>
      </c>
      <c r="R1365" s="243">
        <f t="shared" si="224"/>
        <v>-4.3478260869565215</v>
      </c>
      <c r="S1365" s="243">
        <f t="shared" si="225"/>
        <v>0</v>
      </c>
      <c r="T1365" s="68">
        <f>VLOOKUP($B1365,[1]전년동월vs전월vs당월!$A$7:$AC$1780,21,FALSE)</f>
        <v>2340</v>
      </c>
      <c r="U1365" s="68">
        <f>VLOOKUP($B1365,[2]전년동월vs전월vs당월!$B$7:$AD$1796,21,FALSE)</f>
        <v>2460</v>
      </c>
      <c r="V1365" s="69">
        <f>VLOOKUP($A1365,공산품!$A363:$L1151,11,FALSE)</f>
        <v>2400</v>
      </c>
      <c r="W1365" s="243">
        <f t="shared" si="226"/>
        <v>2.5641025641025643</v>
      </c>
      <c r="X1365" s="243">
        <f t="shared" si="227"/>
        <v>-2.4390243902439024</v>
      </c>
      <c r="Y1365" s="68">
        <f>VLOOKUP($B1365,[1]전년동월vs전월vs당월!$A$7:$AC$1780,26,FALSE)</f>
        <v>2350</v>
      </c>
      <c r="Z1365" s="68">
        <f>VLOOKUP($B1365,[2]전년동월vs전월vs당월!$B$7:$AD$1796,26,FALSE)</f>
        <v>2550</v>
      </c>
      <c r="AA1365" s="69">
        <f>VLOOKUP($A1365,공산품!$A363:$L1151,12,FALSE)</f>
        <v>2550</v>
      </c>
      <c r="AB1365" s="243">
        <f t="shared" si="228"/>
        <v>8.5106382978723403</v>
      </c>
      <c r="AC1365" s="243">
        <f t="shared" si="229"/>
        <v>0</v>
      </c>
      <c r="AD1365" s="83"/>
    </row>
    <row r="1366" spans="1:30" s="64" customFormat="1" ht="14.1" customHeight="1">
      <c r="A1366" s="64">
        <v>358</v>
      </c>
      <c r="B1366" s="16" t="str">
        <f t="shared" si="221"/>
        <v>치즈가공치즈/서울우유1.8kg18g,슬라이스치즈서울우유</v>
      </c>
      <c r="C1366" s="85">
        <v>83</v>
      </c>
      <c r="D1366" s="93" t="s">
        <v>266</v>
      </c>
      <c r="E1366" s="93" t="s">
        <v>272</v>
      </c>
      <c r="F1366" s="93" t="s">
        <v>1078</v>
      </c>
      <c r="G1366" s="87" t="s">
        <v>173</v>
      </c>
      <c r="H1366" s="96" t="s">
        <v>1079</v>
      </c>
      <c r="I1366" s="87" t="s">
        <v>1060</v>
      </c>
      <c r="J1366" s="68">
        <f>VLOOKUP($B1366,[1]전년동월vs전월vs당월!$A$7:$AC$1780,11,FALSE)</f>
        <v>15950</v>
      </c>
      <c r="K1366" s="68">
        <f>VLOOKUP($B1366,[2]전년동월vs전월vs당월!$B$7:$AD$1796,11,FALSE)</f>
        <v>22200</v>
      </c>
      <c r="L1366" s="69">
        <f>VLOOKUP($A1366,공산품!$A364:$L1152,9,FALSE)</f>
        <v>22200</v>
      </c>
      <c r="M1366" s="243">
        <f t="shared" si="222"/>
        <v>39.18495297805643</v>
      </c>
      <c r="N1366" s="243">
        <f t="shared" si="223"/>
        <v>0</v>
      </c>
      <c r="O1366" s="68" t="str">
        <f>VLOOKUP($B1366,[1]전년동월vs전월vs당월!$A$7:$AC$1780,16,FALSE)</f>
        <v>-</v>
      </c>
      <c r="P1366" s="68" t="str">
        <f>VLOOKUP($B1366,[2]전년동월vs전월vs당월!$B$7:$AD$1796,16,FALSE)</f>
        <v>-</v>
      </c>
      <c r="Q1366" s="69" t="str">
        <f>VLOOKUP($A1366,공산품!$A364:$L1152,10,FALSE)</f>
        <v>-</v>
      </c>
      <c r="R1366" s="243" t="e">
        <f t="shared" si="224"/>
        <v>#VALUE!</v>
      </c>
      <c r="S1366" s="243" t="e">
        <f t="shared" si="225"/>
        <v>#VALUE!</v>
      </c>
      <c r="T1366" s="68" t="str">
        <f>VLOOKUP($B1366,[1]전년동월vs전월vs당월!$A$7:$AC$1780,21,FALSE)</f>
        <v>-</v>
      </c>
      <c r="U1366" s="68" t="str">
        <f>VLOOKUP($B1366,[2]전년동월vs전월vs당월!$B$7:$AD$1796,21,FALSE)</f>
        <v>-</v>
      </c>
      <c r="V1366" s="69" t="str">
        <f>VLOOKUP($A1366,공산품!$A364:$L1152,11,FALSE)</f>
        <v>-</v>
      </c>
      <c r="W1366" s="243" t="e">
        <f t="shared" si="226"/>
        <v>#VALUE!</v>
      </c>
      <c r="X1366" s="243" t="e">
        <f t="shared" si="227"/>
        <v>#VALUE!</v>
      </c>
      <c r="Y1366" s="68">
        <f>VLOOKUP($B1366,[1]전년동월vs전월vs당월!$A$7:$AC$1780,26,FALSE)</f>
        <v>22200</v>
      </c>
      <c r="Z1366" s="68">
        <f>VLOOKUP($B1366,[2]전년동월vs전월vs당월!$B$7:$AD$1796,26,FALSE)</f>
        <v>22200</v>
      </c>
      <c r="AA1366" s="69" t="str">
        <f>VLOOKUP($A1366,공산품!$A364:$L1152,12,FALSE)</f>
        <v>-</v>
      </c>
      <c r="AB1366" s="243" t="e">
        <f t="shared" si="228"/>
        <v>#VALUE!</v>
      </c>
      <c r="AC1366" s="243" t="e">
        <f t="shared" si="229"/>
        <v>#VALUE!</v>
      </c>
      <c r="AD1366" s="83"/>
    </row>
    <row r="1367" spans="1:30" s="64" customFormat="1" ht="14.1" customHeight="1">
      <c r="A1367" s="64">
        <v>359</v>
      </c>
      <c r="B1367" s="16" t="str">
        <f t="shared" ref="B1367:B1430" si="230">E1367&amp;F1367&amp;G1367&amp;H1367&amp;I1367</f>
        <v>치즈180g앙팡치즈서울우유</v>
      </c>
      <c r="C1367" s="85"/>
      <c r="D1367" s="93" t="s">
        <v>266</v>
      </c>
      <c r="E1367" s="93" t="s">
        <v>272</v>
      </c>
      <c r="F1367" s="93"/>
      <c r="G1367" s="87" t="s">
        <v>1080</v>
      </c>
      <c r="H1367" s="96" t="s">
        <v>1081</v>
      </c>
      <c r="I1367" s="87" t="s">
        <v>1060</v>
      </c>
      <c r="J1367" s="68">
        <f>VLOOKUP($B1367,[1]전년동월vs전월vs당월!$A$7:$AC$1780,11,FALSE)</f>
        <v>4200</v>
      </c>
      <c r="K1367" s="68">
        <f>VLOOKUP($B1367,[2]전년동월vs전월vs당월!$B$7:$AD$1796,11,FALSE)</f>
        <v>4200</v>
      </c>
      <c r="L1367" s="69">
        <f>VLOOKUP($A1367,공산품!$A365:$L1153,9,FALSE)</f>
        <v>4200</v>
      </c>
      <c r="M1367" s="243">
        <f t="shared" si="222"/>
        <v>0</v>
      </c>
      <c r="N1367" s="243">
        <f t="shared" si="223"/>
        <v>0</v>
      </c>
      <c r="O1367" s="68">
        <f>VLOOKUP($B1367,[1]전년동월vs전월vs당월!$A$7:$AC$1780,16,FALSE)</f>
        <v>3900</v>
      </c>
      <c r="P1367" s="68">
        <f>VLOOKUP($B1367,[2]전년동월vs전월vs당월!$B$7:$AD$1796,16,FALSE)</f>
        <v>3900</v>
      </c>
      <c r="Q1367" s="69">
        <f>VLOOKUP($A1367,공산품!$A365:$L1153,10,FALSE)</f>
        <v>3900</v>
      </c>
      <c r="R1367" s="243">
        <f t="shared" si="224"/>
        <v>0</v>
      </c>
      <c r="S1367" s="243">
        <f t="shared" si="225"/>
        <v>0</v>
      </c>
      <c r="T1367" s="68">
        <f>VLOOKUP($B1367,[1]전년동월vs전월vs당월!$A$7:$AC$1780,21,FALSE)</f>
        <v>4950</v>
      </c>
      <c r="U1367" s="68">
        <f>VLOOKUP($B1367,[2]전년동월vs전월vs당월!$B$7:$AD$1796,21,FALSE)</f>
        <v>4950</v>
      </c>
      <c r="V1367" s="69">
        <f>VLOOKUP($A1367,공산품!$A365:$L1153,11,FALSE)</f>
        <v>4950</v>
      </c>
      <c r="W1367" s="243">
        <f t="shared" si="226"/>
        <v>0</v>
      </c>
      <c r="X1367" s="243">
        <f t="shared" si="227"/>
        <v>0</v>
      </c>
      <c r="Y1367" s="68">
        <f>VLOOKUP($B1367,[1]전년동월vs전월vs당월!$A$7:$AC$1780,26,FALSE)</f>
        <v>3980</v>
      </c>
      <c r="Z1367" s="68">
        <f>VLOOKUP($B1367,[2]전년동월vs전월vs당월!$B$7:$AD$1796,26,FALSE)</f>
        <v>3980</v>
      </c>
      <c r="AA1367" s="69">
        <f>VLOOKUP($A1367,공산품!$A365:$L1153,12,FALSE)</f>
        <v>4100</v>
      </c>
      <c r="AB1367" s="243">
        <f t="shared" si="228"/>
        <v>3.0150753768844223</v>
      </c>
      <c r="AC1367" s="243">
        <f t="shared" si="229"/>
        <v>3.0150753768844223</v>
      </c>
      <c r="AD1367" s="83"/>
    </row>
    <row r="1368" spans="1:30" s="64" customFormat="1" ht="14.1" customHeight="1">
      <c r="A1368" s="64">
        <v>360</v>
      </c>
      <c r="B1368" s="16" t="str">
        <f t="shared" si="230"/>
        <v>치즈180g롤치즈서울우유</v>
      </c>
      <c r="C1368" s="85"/>
      <c r="D1368" s="93" t="s">
        <v>266</v>
      </c>
      <c r="E1368" s="93" t="s">
        <v>272</v>
      </c>
      <c r="F1368" s="93"/>
      <c r="G1368" s="87" t="s">
        <v>1080</v>
      </c>
      <c r="H1368" s="96" t="s">
        <v>1082</v>
      </c>
      <c r="I1368" s="87" t="s">
        <v>1060</v>
      </c>
      <c r="J1368" s="68" t="str">
        <f>VLOOKUP($B1368,[1]전년동월vs전월vs당월!$A$7:$AC$1780,11,FALSE)</f>
        <v>-</v>
      </c>
      <c r="K1368" s="68" t="str">
        <f>VLOOKUP($B1368,[2]전년동월vs전월vs당월!$B$7:$AD$1796,11,FALSE)</f>
        <v>-</v>
      </c>
      <c r="L1368" s="69" t="str">
        <f>VLOOKUP($A1368,공산품!$A366:$L1154,9,FALSE)</f>
        <v>-</v>
      </c>
      <c r="M1368" s="243" t="e">
        <f t="shared" si="222"/>
        <v>#VALUE!</v>
      </c>
      <c r="N1368" s="243" t="e">
        <f t="shared" si="223"/>
        <v>#VALUE!</v>
      </c>
      <c r="O1368" s="68" t="str">
        <f>VLOOKUP($B1368,[1]전년동월vs전월vs당월!$A$7:$AC$1780,16,FALSE)</f>
        <v>-</v>
      </c>
      <c r="P1368" s="68" t="str">
        <f>VLOOKUP($B1368,[2]전년동월vs전월vs당월!$B$7:$AD$1796,16,FALSE)</f>
        <v>-</v>
      </c>
      <c r="Q1368" s="69" t="str">
        <f>VLOOKUP($A1368,공산품!$A366:$L1154,10,FALSE)</f>
        <v>-</v>
      </c>
      <c r="R1368" s="243" t="e">
        <f t="shared" si="224"/>
        <v>#VALUE!</v>
      </c>
      <c r="S1368" s="243" t="e">
        <f t="shared" si="225"/>
        <v>#VALUE!</v>
      </c>
      <c r="T1368" s="68" t="str">
        <f>VLOOKUP($B1368,[1]전년동월vs전월vs당월!$A$7:$AC$1780,21,FALSE)</f>
        <v>-</v>
      </c>
      <c r="U1368" s="68" t="str">
        <f>VLOOKUP($B1368,[2]전년동월vs전월vs당월!$B$7:$AD$1796,21,FALSE)</f>
        <v>-</v>
      </c>
      <c r="V1368" s="69" t="str">
        <f>VLOOKUP($A1368,공산품!$A366:$L1154,11,FALSE)</f>
        <v>-</v>
      </c>
      <c r="W1368" s="243" t="e">
        <f t="shared" si="226"/>
        <v>#VALUE!</v>
      </c>
      <c r="X1368" s="243" t="e">
        <f t="shared" si="227"/>
        <v>#VALUE!</v>
      </c>
      <c r="Y1368" s="68" t="str">
        <f>VLOOKUP($B1368,[1]전년동월vs전월vs당월!$A$7:$AC$1780,26,FALSE)</f>
        <v>-</v>
      </c>
      <c r="Z1368" s="68" t="str">
        <f>VLOOKUP($B1368,[2]전년동월vs전월vs당월!$B$7:$AD$1796,26,FALSE)</f>
        <v>-</v>
      </c>
      <c r="AA1368" s="69" t="str">
        <f>VLOOKUP($A1368,공산품!$A366:$L1154,12,FALSE)</f>
        <v>-</v>
      </c>
      <c r="AB1368" s="243" t="e">
        <f t="shared" si="228"/>
        <v>#VALUE!</v>
      </c>
      <c r="AC1368" s="243" t="e">
        <f t="shared" si="229"/>
        <v>#VALUE!</v>
      </c>
      <c r="AD1368" s="83"/>
    </row>
    <row r="1369" spans="1:30" s="64" customFormat="1" ht="14.1" customHeight="1">
      <c r="A1369" s="64">
        <v>361</v>
      </c>
      <c r="B1369" s="16" t="str">
        <f t="shared" si="230"/>
        <v>치즈(모짜렐라)/서울우유2.5kg인공치즈,믹스펠렛서울우유</v>
      </c>
      <c r="C1369" s="85"/>
      <c r="D1369" s="93" t="s">
        <v>266</v>
      </c>
      <c r="E1369" s="93" t="s">
        <v>272</v>
      </c>
      <c r="F1369" s="93" t="s">
        <v>1083</v>
      </c>
      <c r="G1369" s="87" t="s">
        <v>112</v>
      </c>
      <c r="H1369" s="96" t="s">
        <v>1084</v>
      </c>
      <c r="I1369" s="87" t="s">
        <v>1060</v>
      </c>
      <c r="J1369" s="68">
        <f>VLOOKUP($B1369,[1]전년동월vs전월vs당월!$A$7:$AC$1780,11,FALSE)</f>
        <v>21900</v>
      </c>
      <c r="K1369" s="68">
        <f>VLOOKUP($B1369,[2]전년동월vs전월vs당월!$B$7:$AD$1796,11,FALSE)</f>
        <v>26500</v>
      </c>
      <c r="L1369" s="69">
        <f>VLOOKUP($A1369,공산품!$A367:$L1155,9,FALSE)</f>
        <v>24500</v>
      </c>
      <c r="M1369" s="243">
        <f t="shared" si="222"/>
        <v>11.872146118721462</v>
      </c>
      <c r="N1369" s="243">
        <f t="shared" si="223"/>
        <v>-7.5471698113207548</v>
      </c>
      <c r="O1369" s="68" t="str">
        <f>VLOOKUP($B1369,[1]전년동월vs전월vs당월!$A$7:$AC$1780,16,FALSE)</f>
        <v>-</v>
      </c>
      <c r="P1369" s="68" t="str">
        <f>VLOOKUP($B1369,[2]전년동월vs전월vs당월!$B$7:$AD$1796,16,FALSE)</f>
        <v>-</v>
      </c>
      <c r="Q1369" s="69" t="str">
        <f>VLOOKUP($A1369,공산품!$A367:$L1155,10,FALSE)</f>
        <v>-</v>
      </c>
      <c r="R1369" s="243" t="e">
        <f t="shared" si="224"/>
        <v>#VALUE!</v>
      </c>
      <c r="S1369" s="243" t="e">
        <f t="shared" si="225"/>
        <v>#VALUE!</v>
      </c>
      <c r="T1369" s="68" t="str">
        <f>VLOOKUP($B1369,[1]전년동월vs전월vs당월!$A$7:$AC$1780,21,FALSE)</f>
        <v>-</v>
      </c>
      <c r="U1369" s="68" t="str">
        <f>VLOOKUP($B1369,[2]전년동월vs전월vs당월!$B$7:$AD$1796,21,FALSE)</f>
        <v>-</v>
      </c>
      <c r="V1369" s="69" t="str">
        <f>VLOOKUP($A1369,공산품!$A367:$L1155,11,FALSE)</f>
        <v>-</v>
      </c>
      <c r="W1369" s="243" t="e">
        <f t="shared" si="226"/>
        <v>#VALUE!</v>
      </c>
      <c r="X1369" s="243" t="e">
        <f t="shared" si="227"/>
        <v>#VALUE!</v>
      </c>
      <c r="Y1369" s="68">
        <f>VLOOKUP($B1369,[1]전년동월vs전월vs당월!$A$7:$AC$1780,26,FALSE)</f>
        <v>19900</v>
      </c>
      <c r="Z1369" s="68">
        <f>VLOOKUP($B1369,[2]전년동월vs전월vs당월!$B$7:$AD$1796,26,FALSE)</f>
        <v>19900</v>
      </c>
      <c r="AA1369" s="69" t="str">
        <f>VLOOKUP($A1369,공산품!$A367:$L1155,12,FALSE)</f>
        <v>-</v>
      </c>
      <c r="AB1369" s="243" t="e">
        <f t="shared" si="228"/>
        <v>#VALUE!</v>
      </c>
      <c r="AC1369" s="243" t="e">
        <f t="shared" si="229"/>
        <v>#VALUE!</v>
      </c>
      <c r="AD1369" s="111"/>
    </row>
    <row r="1370" spans="1:30" s="64" customFormat="1" ht="14.1" customHeight="1">
      <c r="A1370" s="64">
        <v>362</v>
      </c>
      <c r="B1370" s="16" t="str">
        <f t="shared" si="230"/>
        <v>치즈피자치즈, 수입산2.5kg100% 피자치즈 2.5kg썬리취</v>
      </c>
      <c r="C1370" s="375"/>
      <c r="D1370" s="381" t="s">
        <v>266</v>
      </c>
      <c r="E1370" s="381" t="s">
        <v>272</v>
      </c>
      <c r="F1370" s="376" t="s">
        <v>3133</v>
      </c>
      <c r="G1370" s="377" t="s">
        <v>112</v>
      </c>
      <c r="H1370" s="376" t="s">
        <v>3134</v>
      </c>
      <c r="I1370" s="377" t="s">
        <v>3135</v>
      </c>
      <c r="J1370" s="68" t="e">
        <f>VLOOKUP($B1370,[1]전년동월vs전월vs당월!$A$7:$AC$1780,11,FALSE)</f>
        <v>#N/A</v>
      </c>
      <c r="K1370" s="68" t="e">
        <f>VLOOKUP($B1370,[2]전년동월vs전월vs당월!$B$7:$AD$1796,11,FALSE)</f>
        <v>#N/A</v>
      </c>
      <c r="L1370" s="69" t="str">
        <f>VLOOKUP($A1370,공산품!$A368:$L1156,9,FALSE)</f>
        <v>-</v>
      </c>
      <c r="M1370" s="243" t="e">
        <f t="shared" si="222"/>
        <v>#VALUE!</v>
      </c>
      <c r="N1370" s="243" t="e">
        <f t="shared" si="223"/>
        <v>#VALUE!</v>
      </c>
      <c r="O1370" s="68" t="e">
        <f>VLOOKUP($B1370,[1]전년동월vs전월vs당월!$A$7:$AC$1780,16,FALSE)</f>
        <v>#N/A</v>
      </c>
      <c r="P1370" s="68" t="e">
        <f>VLOOKUP($B1370,[2]전년동월vs전월vs당월!$B$7:$AD$1796,16,FALSE)</f>
        <v>#N/A</v>
      </c>
      <c r="Q1370" s="69" t="str">
        <f>VLOOKUP($A1370,공산품!$A368:$L1156,10,FALSE)</f>
        <v>-</v>
      </c>
      <c r="R1370" s="243" t="e">
        <f t="shared" si="224"/>
        <v>#VALUE!</v>
      </c>
      <c r="S1370" s="243" t="e">
        <f t="shared" si="225"/>
        <v>#VALUE!</v>
      </c>
      <c r="T1370" s="68" t="e">
        <f>VLOOKUP($B1370,[1]전년동월vs전월vs당월!$A$7:$AC$1780,21,FALSE)</f>
        <v>#N/A</v>
      </c>
      <c r="U1370" s="68" t="e">
        <f>VLOOKUP($B1370,[2]전년동월vs전월vs당월!$B$7:$AD$1796,21,FALSE)</f>
        <v>#N/A</v>
      </c>
      <c r="V1370" s="69" t="str">
        <f>VLOOKUP($A1370,공산품!$A368:$L1156,11,FALSE)</f>
        <v>-</v>
      </c>
      <c r="W1370" s="243" t="e">
        <f t="shared" si="226"/>
        <v>#VALUE!</v>
      </c>
      <c r="X1370" s="243" t="e">
        <f t="shared" si="227"/>
        <v>#VALUE!</v>
      </c>
      <c r="Y1370" s="68" t="e">
        <f>VLOOKUP($B1370,[1]전년동월vs전월vs당월!$A$7:$AC$1780,26,FALSE)</f>
        <v>#N/A</v>
      </c>
      <c r="Z1370" s="68" t="e">
        <f>VLOOKUP($B1370,[2]전년동월vs전월vs당월!$B$7:$AD$1796,26,FALSE)</f>
        <v>#N/A</v>
      </c>
      <c r="AA1370" s="69" t="str">
        <f>VLOOKUP($A1370,공산품!$A368:$L1156,12,FALSE)</f>
        <v>-</v>
      </c>
      <c r="AB1370" s="243" t="e">
        <f t="shared" si="228"/>
        <v>#VALUE!</v>
      </c>
      <c r="AC1370" s="243" t="e">
        <f t="shared" si="229"/>
        <v>#VALUE!</v>
      </c>
      <c r="AD1370" s="111"/>
    </row>
    <row r="1371" spans="1:30" s="64" customFormat="1" ht="14.1" customHeight="1">
      <c r="A1371" s="64">
        <v>363</v>
      </c>
      <c r="B1371" s="16" t="str">
        <f t="shared" si="230"/>
        <v>치즈(체다)/서울우유200g체다치즈/무케이스서울우유</v>
      </c>
      <c r="C1371" s="85"/>
      <c r="D1371" s="93" t="s">
        <v>266</v>
      </c>
      <c r="E1371" s="93" t="s">
        <v>272</v>
      </c>
      <c r="F1371" s="93" t="s">
        <v>1085</v>
      </c>
      <c r="G1371" s="87" t="s">
        <v>273</v>
      </c>
      <c r="H1371" s="96" t="s">
        <v>274</v>
      </c>
      <c r="I1371" s="87" t="s">
        <v>1060</v>
      </c>
      <c r="J1371" s="68" t="str">
        <f>VLOOKUP($B1371,[1]전년동월vs전월vs당월!$A$7:$AC$1780,11,FALSE)</f>
        <v>-</v>
      </c>
      <c r="K1371" s="68">
        <f>VLOOKUP($B1371,[2]전년동월vs전월vs당월!$B$7:$AD$1796,11,FALSE)</f>
        <v>3500</v>
      </c>
      <c r="L1371" s="69">
        <f>VLOOKUP($A1371,공산품!$A369:$L1157,9,FALSE)</f>
        <v>3500</v>
      </c>
      <c r="M1371" s="243" t="e">
        <f t="shared" si="222"/>
        <v>#VALUE!</v>
      </c>
      <c r="N1371" s="243">
        <f t="shared" si="223"/>
        <v>0</v>
      </c>
      <c r="O1371" s="68">
        <f>VLOOKUP($B1371,[1]전년동월vs전월vs당월!$A$7:$AC$1780,16,FALSE)</f>
        <v>3400</v>
      </c>
      <c r="P1371" s="68">
        <f>VLOOKUP($B1371,[2]전년동월vs전월vs당월!$B$7:$AD$1796,16,FALSE)</f>
        <v>3400</v>
      </c>
      <c r="Q1371" s="69">
        <f>VLOOKUP($A1371,공산품!$A369:$L1157,10,FALSE)</f>
        <v>3400</v>
      </c>
      <c r="R1371" s="243">
        <f t="shared" si="224"/>
        <v>0</v>
      </c>
      <c r="S1371" s="243">
        <f t="shared" si="225"/>
        <v>0</v>
      </c>
      <c r="T1371" s="68">
        <f>VLOOKUP($B1371,[1]전년동월vs전월vs당월!$A$7:$AC$1780,21,FALSE)</f>
        <v>3130</v>
      </c>
      <c r="U1371" s="68" t="str">
        <f>VLOOKUP($B1371,[2]전년동월vs전월vs당월!$B$7:$AD$1796,21,FALSE)</f>
        <v>-</v>
      </c>
      <c r="V1371" s="69">
        <f>VLOOKUP($A1371,공산품!$A369:$L1157,11,FALSE)</f>
        <v>3300</v>
      </c>
      <c r="W1371" s="243">
        <f t="shared" si="226"/>
        <v>5.4313099041533546</v>
      </c>
      <c r="X1371" s="243" t="e">
        <f t="shared" si="227"/>
        <v>#VALUE!</v>
      </c>
      <c r="Y1371" s="68">
        <f>VLOOKUP($B1371,[1]전년동월vs전월vs당월!$A$7:$AC$1780,26,FALSE)</f>
        <v>3500</v>
      </c>
      <c r="Z1371" s="68">
        <f>VLOOKUP($B1371,[2]전년동월vs전월vs당월!$B$7:$AD$1796,26,FALSE)</f>
        <v>3500</v>
      </c>
      <c r="AA1371" s="69">
        <f>VLOOKUP($A1371,공산품!$A369:$L1157,12,FALSE)</f>
        <v>3500</v>
      </c>
      <c r="AB1371" s="243">
        <f t="shared" si="228"/>
        <v>0</v>
      </c>
      <c r="AC1371" s="243">
        <f t="shared" si="229"/>
        <v>0</v>
      </c>
      <c r="AD1371" s="110"/>
    </row>
    <row r="1372" spans="1:30" s="64" customFormat="1" ht="14.1" customHeight="1">
      <c r="A1372" s="64">
        <v>364</v>
      </c>
      <c r="B1372" s="16" t="str">
        <f t="shared" si="230"/>
        <v>치즈200g슬라이스,20g서울우유</v>
      </c>
      <c r="C1372" s="85"/>
      <c r="D1372" s="93" t="s">
        <v>266</v>
      </c>
      <c r="E1372" s="93" t="s">
        <v>272</v>
      </c>
      <c r="F1372" s="93"/>
      <c r="G1372" s="87" t="s">
        <v>273</v>
      </c>
      <c r="H1372" s="96" t="s">
        <v>1086</v>
      </c>
      <c r="I1372" s="87" t="s">
        <v>1060</v>
      </c>
      <c r="J1372" s="68">
        <f>VLOOKUP($B1372,[1]전년동월vs전월vs당월!$A$7:$AC$1780,11,FALSE)</f>
        <v>3500</v>
      </c>
      <c r="K1372" s="68">
        <f>VLOOKUP($B1372,[2]전년동월vs전월vs당월!$B$7:$AD$1796,11,FALSE)</f>
        <v>3500</v>
      </c>
      <c r="L1372" s="69">
        <f>VLOOKUP($A1372,공산품!$A370:$L1158,9,FALSE)</f>
        <v>3500</v>
      </c>
      <c r="M1372" s="243">
        <f t="shared" si="222"/>
        <v>0</v>
      </c>
      <c r="N1372" s="243">
        <f t="shared" si="223"/>
        <v>0</v>
      </c>
      <c r="O1372" s="68">
        <f>VLOOKUP($B1372,[1]전년동월vs전월vs당월!$A$7:$AC$1780,16,FALSE)</f>
        <v>3500</v>
      </c>
      <c r="P1372" s="68">
        <f>VLOOKUP($B1372,[2]전년동월vs전월vs당월!$B$7:$AD$1796,16,FALSE)</f>
        <v>3400</v>
      </c>
      <c r="Q1372" s="69">
        <f>VLOOKUP($A1372,공산품!$A370:$L1158,10,FALSE)</f>
        <v>3400</v>
      </c>
      <c r="R1372" s="243">
        <f t="shared" si="224"/>
        <v>-2.8571428571428572</v>
      </c>
      <c r="S1372" s="243">
        <f t="shared" si="225"/>
        <v>0</v>
      </c>
      <c r="T1372" s="68">
        <f>VLOOKUP($B1372,[1]전년동월vs전월vs당월!$A$7:$AC$1780,21,FALSE)</f>
        <v>3300</v>
      </c>
      <c r="U1372" s="68">
        <f>VLOOKUP($B1372,[2]전년동월vs전월vs당월!$B$7:$AD$1796,21,FALSE)</f>
        <v>2640</v>
      </c>
      <c r="V1372" s="69">
        <f>VLOOKUP($A1372,공산품!$A370:$L1158,11,FALSE)</f>
        <v>3300</v>
      </c>
      <c r="W1372" s="243">
        <f t="shared" si="226"/>
        <v>0</v>
      </c>
      <c r="X1372" s="243">
        <f t="shared" si="227"/>
        <v>25</v>
      </c>
      <c r="Y1372" s="68">
        <f>VLOOKUP($B1372,[1]전년동월vs전월vs당월!$A$7:$AC$1780,26,FALSE)</f>
        <v>3500</v>
      </c>
      <c r="Z1372" s="68">
        <f>VLOOKUP($B1372,[2]전년동월vs전월vs당월!$B$7:$AD$1796,26,FALSE)</f>
        <v>3500</v>
      </c>
      <c r="AA1372" s="69">
        <f>VLOOKUP($A1372,공산품!$A370:$L1158,12,FALSE)</f>
        <v>3500</v>
      </c>
      <c r="AB1372" s="243">
        <f t="shared" si="228"/>
        <v>0</v>
      </c>
      <c r="AC1372" s="243">
        <f t="shared" si="229"/>
        <v>0</v>
      </c>
      <c r="AD1372" s="110"/>
    </row>
    <row r="1373" spans="1:30" s="64" customFormat="1" ht="14.1" customHeight="1">
      <c r="A1373" s="64">
        <v>365</v>
      </c>
      <c r="B1373" s="16" t="str">
        <f t="shared" si="230"/>
        <v>치즈피자치즈200g통피자치즈서울우유</v>
      </c>
      <c r="C1373" s="85"/>
      <c r="D1373" s="93" t="s">
        <v>266</v>
      </c>
      <c r="E1373" s="93" t="s">
        <v>272</v>
      </c>
      <c r="F1373" s="93" t="s">
        <v>1087</v>
      </c>
      <c r="G1373" s="87" t="s">
        <v>273</v>
      </c>
      <c r="H1373" s="96" t="s">
        <v>1088</v>
      </c>
      <c r="I1373" s="87" t="s">
        <v>1060</v>
      </c>
      <c r="J1373" s="68">
        <f>VLOOKUP($B1373,[1]전년동월vs전월vs당월!$A$7:$AC$1780,11,FALSE)</f>
        <v>4920</v>
      </c>
      <c r="K1373" s="68">
        <f>VLOOKUP($B1373,[2]전년동월vs전월vs당월!$B$7:$AD$1796,11,FALSE)</f>
        <v>5600</v>
      </c>
      <c r="L1373" s="69">
        <f>VLOOKUP($A1373,공산품!$A371:$L1159,9,FALSE)</f>
        <v>5600</v>
      </c>
      <c r="M1373" s="243">
        <f t="shared" si="222"/>
        <v>13.821138211382113</v>
      </c>
      <c r="N1373" s="243">
        <f t="shared" si="223"/>
        <v>0</v>
      </c>
      <c r="O1373" s="68" t="str">
        <f>VLOOKUP($B1373,[1]전년동월vs전월vs당월!$A$7:$AC$1780,16,FALSE)</f>
        <v>-</v>
      </c>
      <c r="P1373" s="68" t="str">
        <f>VLOOKUP($B1373,[2]전년동월vs전월vs당월!$B$7:$AD$1796,16,FALSE)</f>
        <v>-</v>
      </c>
      <c r="Q1373" s="69" t="str">
        <f>VLOOKUP($A1373,공산품!$A371:$L1159,10,FALSE)</f>
        <v>-</v>
      </c>
      <c r="R1373" s="243" t="e">
        <f t="shared" si="224"/>
        <v>#VALUE!</v>
      </c>
      <c r="S1373" s="243" t="e">
        <f t="shared" si="225"/>
        <v>#VALUE!</v>
      </c>
      <c r="T1373" s="68" t="str">
        <f>VLOOKUP($B1373,[1]전년동월vs전월vs당월!$A$7:$AC$1780,21,FALSE)</f>
        <v>-</v>
      </c>
      <c r="U1373" s="68" t="str">
        <f>VLOOKUP($B1373,[2]전년동월vs전월vs당월!$B$7:$AD$1796,21,FALSE)</f>
        <v>-</v>
      </c>
      <c r="V1373" s="69" t="str">
        <f>VLOOKUP($A1373,공산품!$A371:$L1159,11,FALSE)</f>
        <v>-</v>
      </c>
      <c r="W1373" s="243" t="e">
        <f t="shared" si="226"/>
        <v>#VALUE!</v>
      </c>
      <c r="X1373" s="243" t="e">
        <f t="shared" si="227"/>
        <v>#VALUE!</v>
      </c>
      <c r="Y1373" s="68">
        <f>VLOOKUP($B1373,[1]전년동월vs전월vs당월!$A$7:$AC$1780,26,FALSE)</f>
        <v>4920</v>
      </c>
      <c r="Z1373" s="68">
        <f>VLOOKUP($B1373,[2]전년동월vs전월vs당월!$B$7:$AD$1796,26,FALSE)</f>
        <v>4920</v>
      </c>
      <c r="AA1373" s="69">
        <f>VLOOKUP($A1373,공산품!$A371:$L1159,12,FALSE)</f>
        <v>4920</v>
      </c>
      <c r="AB1373" s="243">
        <f t="shared" si="228"/>
        <v>0</v>
      </c>
      <c r="AC1373" s="243">
        <f t="shared" si="229"/>
        <v>0</v>
      </c>
      <c r="AD1373" s="110"/>
    </row>
    <row r="1374" spans="1:30" s="64" customFormat="1" ht="14.1" customHeight="1">
      <c r="A1374" s="64">
        <v>366</v>
      </c>
      <c r="B1374" s="16" t="str">
        <f t="shared" si="230"/>
        <v>치즈(모짜렐라)/서울우유kg임실서울우유</v>
      </c>
      <c r="C1374" s="85"/>
      <c r="D1374" s="93" t="s">
        <v>266</v>
      </c>
      <c r="E1374" s="93" t="s">
        <v>272</v>
      </c>
      <c r="F1374" s="93" t="s">
        <v>1083</v>
      </c>
      <c r="G1374" s="87" t="s">
        <v>416</v>
      </c>
      <c r="H1374" s="96" t="s">
        <v>1089</v>
      </c>
      <c r="I1374" s="87" t="s">
        <v>1060</v>
      </c>
      <c r="J1374" s="68">
        <f>VLOOKUP($B1374,[1]전년동월vs전월vs당월!$A$7:$AC$1780,11,FALSE)</f>
        <v>16300</v>
      </c>
      <c r="K1374" s="68" t="str">
        <f>VLOOKUP($B1374,[2]전년동월vs전월vs당월!$B$7:$AD$1796,11,FALSE)</f>
        <v>-</v>
      </c>
      <c r="L1374" s="69">
        <f>VLOOKUP($A1374,공산품!$A372:$L1160,9,FALSE)</f>
        <v>16300</v>
      </c>
      <c r="M1374" s="243">
        <f t="shared" si="222"/>
        <v>0</v>
      </c>
      <c r="N1374" s="243" t="e">
        <f t="shared" si="223"/>
        <v>#VALUE!</v>
      </c>
      <c r="O1374" s="68" t="str">
        <f>VLOOKUP($B1374,[1]전년동월vs전월vs당월!$A$7:$AC$1780,16,FALSE)</f>
        <v>-</v>
      </c>
      <c r="P1374" s="68" t="str">
        <f>VLOOKUP($B1374,[2]전년동월vs전월vs당월!$B$7:$AD$1796,16,FALSE)</f>
        <v>-</v>
      </c>
      <c r="Q1374" s="69" t="str">
        <f>VLOOKUP($A1374,공산품!$A372:$L1160,10,FALSE)</f>
        <v>-</v>
      </c>
      <c r="R1374" s="243" t="e">
        <f t="shared" si="224"/>
        <v>#VALUE!</v>
      </c>
      <c r="S1374" s="243" t="e">
        <f t="shared" si="225"/>
        <v>#VALUE!</v>
      </c>
      <c r="T1374" s="68" t="str">
        <f>VLOOKUP($B1374,[1]전년동월vs전월vs당월!$A$7:$AC$1780,21,FALSE)</f>
        <v>-</v>
      </c>
      <c r="U1374" s="68" t="str">
        <f>VLOOKUP($B1374,[2]전년동월vs전월vs당월!$B$7:$AD$1796,21,FALSE)</f>
        <v>-</v>
      </c>
      <c r="V1374" s="69" t="str">
        <f>VLOOKUP($A1374,공산품!$A372:$L1160,11,FALSE)</f>
        <v>-</v>
      </c>
      <c r="W1374" s="243" t="e">
        <f t="shared" si="226"/>
        <v>#VALUE!</v>
      </c>
      <c r="X1374" s="243" t="e">
        <f t="shared" si="227"/>
        <v>#VALUE!</v>
      </c>
      <c r="Y1374" s="68" t="str">
        <f>VLOOKUP($B1374,[1]전년동월vs전월vs당월!$A$7:$AC$1780,26,FALSE)</f>
        <v>-</v>
      </c>
      <c r="Z1374" s="68" t="str">
        <f>VLOOKUP($B1374,[2]전년동월vs전월vs당월!$B$7:$AD$1796,26,FALSE)</f>
        <v>-</v>
      </c>
      <c r="AA1374" s="69" t="str">
        <f>VLOOKUP($A1374,공산품!$A372:$L1160,12,FALSE)</f>
        <v>-</v>
      </c>
      <c r="AB1374" s="243" t="e">
        <f t="shared" si="228"/>
        <v>#VALUE!</v>
      </c>
      <c r="AC1374" s="243" t="e">
        <f t="shared" si="229"/>
        <v>#VALUE!</v>
      </c>
      <c r="AD1374" s="110"/>
    </row>
    <row r="1375" spans="1:30" s="64" customFormat="1" ht="14.1" customHeight="1">
      <c r="A1375" s="64">
        <v>367</v>
      </c>
      <c r="B1375" s="16" t="str">
        <f t="shared" si="230"/>
        <v>치즈(파마산)/임실치즈kg임실가루치즈임실치즈</v>
      </c>
      <c r="C1375" s="85"/>
      <c r="D1375" s="93" t="s">
        <v>266</v>
      </c>
      <c r="E1375" s="93" t="s">
        <v>272</v>
      </c>
      <c r="F1375" s="93" t="s">
        <v>1090</v>
      </c>
      <c r="G1375" s="87" t="s">
        <v>416</v>
      </c>
      <c r="H1375" s="97" t="s">
        <v>1091</v>
      </c>
      <c r="I1375" s="88" t="s">
        <v>1092</v>
      </c>
      <c r="J1375" s="68" t="str">
        <f>VLOOKUP($B1375,[1]전년동월vs전월vs당월!$A$7:$AC$1780,11,FALSE)</f>
        <v>-</v>
      </c>
      <c r="K1375" s="68" t="str">
        <f>VLOOKUP($B1375,[2]전년동월vs전월vs당월!$B$7:$AD$1796,11,FALSE)</f>
        <v>-</v>
      </c>
      <c r="L1375" s="69" t="str">
        <f>VLOOKUP($A1375,공산품!$A373:$L1161,9,FALSE)</f>
        <v>-</v>
      </c>
      <c r="M1375" s="243" t="e">
        <f t="shared" si="222"/>
        <v>#VALUE!</v>
      </c>
      <c r="N1375" s="243" t="e">
        <f t="shared" si="223"/>
        <v>#VALUE!</v>
      </c>
      <c r="O1375" s="68" t="str">
        <f>VLOOKUP($B1375,[1]전년동월vs전월vs당월!$A$7:$AC$1780,16,FALSE)</f>
        <v>-</v>
      </c>
      <c r="P1375" s="68" t="str">
        <f>VLOOKUP($B1375,[2]전년동월vs전월vs당월!$B$7:$AD$1796,16,FALSE)</f>
        <v>-</v>
      </c>
      <c r="Q1375" s="69" t="str">
        <f>VLOOKUP($A1375,공산품!$A373:$L1161,10,FALSE)</f>
        <v>-</v>
      </c>
      <c r="R1375" s="243" t="e">
        <f t="shared" si="224"/>
        <v>#VALUE!</v>
      </c>
      <c r="S1375" s="243" t="e">
        <f t="shared" si="225"/>
        <v>#VALUE!</v>
      </c>
      <c r="T1375" s="68" t="str">
        <f>VLOOKUP($B1375,[1]전년동월vs전월vs당월!$A$7:$AC$1780,21,FALSE)</f>
        <v>-</v>
      </c>
      <c r="U1375" s="68" t="str">
        <f>VLOOKUP($B1375,[2]전년동월vs전월vs당월!$B$7:$AD$1796,21,FALSE)</f>
        <v>-</v>
      </c>
      <c r="V1375" s="69" t="str">
        <f>VLOOKUP($A1375,공산품!$A373:$L1161,11,FALSE)</f>
        <v>-</v>
      </c>
      <c r="W1375" s="243" t="e">
        <f t="shared" si="226"/>
        <v>#VALUE!</v>
      </c>
      <c r="X1375" s="243" t="e">
        <f t="shared" si="227"/>
        <v>#VALUE!</v>
      </c>
      <c r="Y1375" s="68">
        <f>VLOOKUP($B1375,[1]전년동월vs전월vs당월!$A$7:$AC$1780,26,FALSE)</f>
        <v>10000</v>
      </c>
      <c r="Z1375" s="68">
        <f>VLOOKUP($B1375,[2]전년동월vs전월vs당월!$B$7:$AD$1796,26,FALSE)</f>
        <v>10000</v>
      </c>
      <c r="AA1375" s="69" t="str">
        <f>VLOOKUP($A1375,공산품!$A373:$L1161,12,FALSE)</f>
        <v>-</v>
      </c>
      <c r="AB1375" s="243" t="e">
        <f t="shared" si="228"/>
        <v>#VALUE!</v>
      </c>
      <c r="AC1375" s="243" t="e">
        <f t="shared" si="229"/>
        <v>#VALUE!</v>
      </c>
      <c r="AD1375" s="110"/>
    </row>
    <row r="1376" spans="1:30" s="64" customFormat="1" ht="14.1" customHeight="1">
      <c r="A1376" s="64">
        <v>368</v>
      </c>
      <c r="B1376" s="16" t="str">
        <f t="shared" si="230"/>
        <v>치즈(모짜렐라)/서울우유kg자연산치즈,믹스펠렛서울우유</v>
      </c>
      <c r="C1376" s="85"/>
      <c r="D1376" s="93" t="s">
        <v>266</v>
      </c>
      <c r="E1376" s="93" t="s">
        <v>272</v>
      </c>
      <c r="F1376" s="93" t="s">
        <v>1083</v>
      </c>
      <c r="G1376" s="87" t="s">
        <v>416</v>
      </c>
      <c r="H1376" s="96" t="s">
        <v>1093</v>
      </c>
      <c r="I1376" s="87" t="s">
        <v>1060</v>
      </c>
      <c r="J1376" s="68" t="str">
        <f>VLOOKUP($B1376,[1]전년동월vs전월vs당월!$A$7:$AC$1780,11,FALSE)</f>
        <v>-</v>
      </c>
      <c r="K1376" s="68" t="str">
        <f>VLOOKUP($B1376,[2]전년동월vs전월vs당월!$B$7:$AD$1796,11,FALSE)</f>
        <v>-</v>
      </c>
      <c r="L1376" s="69" t="str">
        <f>VLOOKUP($A1376,공산품!$A374:$L1162,9,FALSE)</f>
        <v>-</v>
      </c>
      <c r="M1376" s="243" t="e">
        <f t="shared" si="222"/>
        <v>#VALUE!</v>
      </c>
      <c r="N1376" s="243" t="e">
        <f t="shared" si="223"/>
        <v>#VALUE!</v>
      </c>
      <c r="O1376" s="68" t="str">
        <f>VLOOKUP($B1376,[1]전년동월vs전월vs당월!$A$7:$AC$1780,16,FALSE)</f>
        <v>-</v>
      </c>
      <c r="P1376" s="68" t="str">
        <f>VLOOKUP($B1376,[2]전년동월vs전월vs당월!$B$7:$AD$1796,16,FALSE)</f>
        <v>-</v>
      </c>
      <c r="Q1376" s="69" t="str">
        <f>VLOOKUP($A1376,공산품!$A374:$L1162,10,FALSE)</f>
        <v>-</v>
      </c>
      <c r="R1376" s="243" t="e">
        <f t="shared" si="224"/>
        <v>#VALUE!</v>
      </c>
      <c r="S1376" s="243" t="e">
        <f t="shared" si="225"/>
        <v>#VALUE!</v>
      </c>
      <c r="T1376" s="68" t="str">
        <f>VLOOKUP($B1376,[1]전년동월vs전월vs당월!$A$7:$AC$1780,21,FALSE)</f>
        <v>-</v>
      </c>
      <c r="U1376" s="68" t="str">
        <f>VLOOKUP($B1376,[2]전년동월vs전월vs당월!$B$7:$AD$1796,21,FALSE)</f>
        <v>-</v>
      </c>
      <c r="V1376" s="69" t="str">
        <f>VLOOKUP($A1376,공산품!$A374:$L1162,11,FALSE)</f>
        <v>-</v>
      </c>
      <c r="W1376" s="243" t="e">
        <f t="shared" si="226"/>
        <v>#VALUE!</v>
      </c>
      <c r="X1376" s="243" t="e">
        <f t="shared" si="227"/>
        <v>#VALUE!</v>
      </c>
      <c r="Y1376" s="68">
        <f>VLOOKUP($B1376,[1]전년동월vs전월vs당월!$A$7:$AC$1780,26,FALSE)</f>
        <v>11480</v>
      </c>
      <c r="Z1376" s="68">
        <f>VLOOKUP($B1376,[2]전년동월vs전월vs당월!$B$7:$AD$1796,26,FALSE)</f>
        <v>11480</v>
      </c>
      <c r="AA1376" s="69" t="str">
        <f>VLOOKUP($A1376,공산품!$A374:$L1162,12,FALSE)</f>
        <v>-</v>
      </c>
      <c r="AB1376" s="243" t="e">
        <f t="shared" si="228"/>
        <v>#VALUE!</v>
      </c>
      <c r="AC1376" s="243" t="e">
        <f t="shared" si="229"/>
        <v>#VALUE!</v>
      </c>
      <c r="AD1376" s="110"/>
    </row>
    <row r="1377" spans="1:30" s="64" customFormat="1" ht="14.1" customHeight="1">
      <c r="A1377" s="64">
        <v>369</v>
      </c>
      <c r="B1377" s="16" t="str">
        <f t="shared" si="230"/>
        <v>크림휘핑크림/서울우유500g생크림서울우유</v>
      </c>
      <c r="C1377" s="85">
        <v>84</v>
      </c>
      <c r="D1377" s="93" t="s">
        <v>266</v>
      </c>
      <c r="E1377" s="93" t="s">
        <v>275</v>
      </c>
      <c r="F1377" s="93" t="s">
        <v>1094</v>
      </c>
      <c r="G1377" s="87" t="s">
        <v>114</v>
      </c>
      <c r="H1377" s="96" t="s">
        <v>276</v>
      </c>
      <c r="I1377" s="87" t="s">
        <v>1060</v>
      </c>
      <c r="J1377" s="68" t="str">
        <f>VLOOKUP($B1377,[1]전년동월vs전월vs당월!$A$7:$AC$1780,11,FALSE)</f>
        <v>-</v>
      </c>
      <c r="K1377" s="68" t="str">
        <f>VLOOKUP($B1377,[2]전년동월vs전월vs당월!$B$7:$AD$1796,11,FALSE)</f>
        <v>-</v>
      </c>
      <c r="L1377" s="69" t="str">
        <f>VLOOKUP($A1377,공산품!$A375:$L1163,9,FALSE)</f>
        <v>-</v>
      </c>
      <c r="M1377" s="243" t="e">
        <f t="shared" si="222"/>
        <v>#VALUE!</v>
      </c>
      <c r="N1377" s="243" t="e">
        <f t="shared" si="223"/>
        <v>#VALUE!</v>
      </c>
      <c r="O1377" s="68">
        <f>VLOOKUP($B1377,[1]전년동월vs전월vs당월!$A$7:$AC$1780,16,FALSE)</f>
        <v>4500</v>
      </c>
      <c r="P1377" s="68">
        <f>VLOOKUP($B1377,[2]전년동월vs전월vs당월!$B$7:$AD$1796,16,FALSE)</f>
        <v>3800</v>
      </c>
      <c r="Q1377" s="69">
        <f>VLOOKUP($A1377,공산품!$A375:$L1163,10,FALSE)</f>
        <v>7900</v>
      </c>
      <c r="R1377" s="243">
        <f t="shared" si="224"/>
        <v>75.555555555555557</v>
      </c>
      <c r="S1377" s="243">
        <f t="shared" si="225"/>
        <v>107.89473684210526</v>
      </c>
      <c r="T1377" s="68">
        <f>VLOOKUP($B1377,[1]전년동월vs전월vs당월!$A$7:$AC$1780,21,FALSE)</f>
        <v>4400</v>
      </c>
      <c r="U1377" s="68">
        <f>VLOOKUP($B1377,[2]전년동월vs전월vs당월!$B$7:$AD$1796,21,FALSE)</f>
        <v>4800</v>
      </c>
      <c r="V1377" s="69">
        <f>VLOOKUP($A1377,공산품!$A375:$L1163,11,FALSE)</f>
        <v>4800</v>
      </c>
      <c r="W1377" s="243">
        <f t="shared" si="226"/>
        <v>9.0909090909090917</v>
      </c>
      <c r="X1377" s="243">
        <f t="shared" si="227"/>
        <v>0</v>
      </c>
      <c r="Y1377" s="68">
        <f>VLOOKUP($B1377,[1]전년동월vs전월vs당월!$A$7:$AC$1780,26,FALSE)</f>
        <v>4420</v>
      </c>
      <c r="Z1377" s="68">
        <f>VLOOKUP($B1377,[2]전년동월vs전월vs당월!$B$7:$AD$1796,26,FALSE)</f>
        <v>4800</v>
      </c>
      <c r="AA1377" s="69">
        <f>VLOOKUP($A1377,공산품!$A375:$L1163,12,FALSE)</f>
        <v>4800</v>
      </c>
      <c r="AB1377" s="243">
        <f t="shared" si="228"/>
        <v>8.5972850678733028</v>
      </c>
      <c r="AC1377" s="243">
        <f t="shared" si="229"/>
        <v>0</v>
      </c>
      <c r="AD1377" s="110"/>
    </row>
    <row r="1378" spans="1:30" s="64" customFormat="1" ht="14.1" customHeight="1">
      <c r="A1378" s="64">
        <v>370</v>
      </c>
      <c r="B1378" s="16" t="str">
        <f t="shared" si="230"/>
        <v>크림휘핑크림/서울우유kg 서울우유</v>
      </c>
      <c r="C1378" s="85"/>
      <c r="D1378" s="93" t="s">
        <v>266</v>
      </c>
      <c r="E1378" s="93" t="s">
        <v>275</v>
      </c>
      <c r="F1378" s="93" t="s">
        <v>1094</v>
      </c>
      <c r="G1378" s="87" t="s">
        <v>416</v>
      </c>
      <c r="H1378" s="96" t="s">
        <v>155</v>
      </c>
      <c r="I1378" s="87" t="s">
        <v>1060</v>
      </c>
      <c r="J1378" s="68">
        <f>VLOOKUP($B1378,[1]전년동월vs전월vs당월!$A$7:$AC$1780,11,FALSE)</f>
        <v>8450</v>
      </c>
      <c r="K1378" s="68">
        <f>VLOOKUP($B1378,[2]전년동월vs전월vs당월!$B$7:$AD$1796,11,FALSE)</f>
        <v>8700</v>
      </c>
      <c r="L1378" s="69">
        <f>VLOOKUP($A1378,공산품!$A376:$L1164,9,FALSE)</f>
        <v>8700</v>
      </c>
      <c r="M1378" s="243">
        <f t="shared" si="222"/>
        <v>2.9585798816568047</v>
      </c>
      <c r="N1378" s="243">
        <f t="shared" si="223"/>
        <v>0</v>
      </c>
      <c r="O1378" s="68">
        <f>VLOOKUP($B1378,[1]전년동월vs전월vs당월!$A$7:$AC$1780,16,FALSE)</f>
        <v>8500</v>
      </c>
      <c r="P1378" s="68" t="str">
        <f>VLOOKUP($B1378,[2]전년동월vs전월vs당월!$B$7:$AD$1796,16,FALSE)</f>
        <v>-</v>
      </c>
      <c r="Q1378" s="69" t="str">
        <f>VLOOKUP($A1378,공산품!$A376:$L1164,10,FALSE)</f>
        <v>-</v>
      </c>
      <c r="R1378" s="243" t="e">
        <f t="shared" si="224"/>
        <v>#VALUE!</v>
      </c>
      <c r="S1378" s="243" t="e">
        <f t="shared" si="225"/>
        <v>#VALUE!</v>
      </c>
      <c r="T1378" s="68" t="str">
        <f>VLOOKUP($B1378,[1]전년동월vs전월vs당월!$A$7:$AC$1780,21,FALSE)</f>
        <v>-</v>
      </c>
      <c r="U1378" s="68" t="str">
        <f>VLOOKUP($B1378,[2]전년동월vs전월vs당월!$B$7:$AD$1796,21,FALSE)</f>
        <v>-</v>
      </c>
      <c r="V1378" s="69" t="str">
        <f>VLOOKUP($A1378,공산품!$A376:$L1164,11,FALSE)</f>
        <v>-</v>
      </c>
      <c r="W1378" s="243" t="e">
        <f t="shared" si="226"/>
        <v>#VALUE!</v>
      </c>
      <c r="X1378" s="243" t="e">
        <f t="shared" si="227"/>
        <v>#VALUE!</v>
      </c>
      <c r="Y1378" s="68">
        <f>VLOOKUP($B1378,[1]전년동월vs전월vs당월!$A$7:$AC$1780,26,FALSE)</f>
        <v>6800</v>
      </c>
      <c r="Z1378" s="68">
        <f>VLOOKUP($B1378,[2]전년동월vs전월vs당월!$B$7:$AD$1796,26,FALSE)</f>
        <v>6800</v>
      </c>
      <c r="AA1378" s="69" t="str">
        <f>VLOOKUP($A1378,공산품!$A376:$L1164,12,FALSE)</f>
        <v>-</v>
      </c>
      <c r="AB1378" s="243" t="e">
        <f t="shared" si="228"/>
        <v>#VALUE!</v>
      </c>
      <c r="AC1378" s="243" t="e">
        <f t="shared" si="229"/>
        <v>#VALUE!</v>
      </c>
      <c r="AD1378" s="111"/>
    </row>
    <row r="1379" spans="1:30" s="64" customFormat="1" ht="14.1" customHeight="1">
      <c r="A1379" s="64">
        <v>371</v>
      </c>
      <c r="B1379" s="16" t="str">
        <f t="shared" si="230"/>
        <v>크림휘핑크림/매일유업L매일유업</v>
      </c>
      <c r="C1379" s="85"/>
      <c r="D1379" s="93" t="s">
        <v>266</v>
      </c>
      <c r="E1379" s="93" t="s">
        <v>275</v>
      </c>
      <c r="F1379" s="93" t="s">
        <v>1095</v>
      </c>
      <c r="G1379" s="87" t="s">
        <v>997</v>
      </c>
      <c r="H1379" s="96"/>
      <c r="I1379" s="87" t="s">
        <v>1064</v>
      </c>
      <c r="J1379" s="68">
        <f>VLOOKUP($B1379,[1]전년동월vs전월vs당월!$A$7:$AC$1780,11,FALSE)</f>
        <v>8100</v>
      </c>
      <c r="K1379" s="68">
        <f>VLOOKUP($B1379,[2]전년동월vs전월vs당월!$B$7:$AD$1796,11,FALSE)</f>
        <v>8100</v>
      </c>
      <c r="L1379" s="69">
        <f>VLOOKUP($A1379,공산품!$A377:$L1165,9,FALSE)</f>
        <v>8100</v>
      </c>
      <c r="M1379" s="243">
        <f t="shared" si="222"/>
        <v>0</v>
      </c>
      <c r="N1379" s="243">
        <f t="shared" si="223"/>
        <v>0</v>
      </c>
      <c r="O1379" s="68" t="str">
        <f>VLOOKUP($B1379,[1]전년동월vs전월vs당월!$A$7:$AC$1780,16,FALSE)</f>
        <v>-</v>
      </c>
      <c r="P1379" s="68">
        <f>VLOOKUP($B1379,[2]전년동월vs전월vs당월!$B$7:$AD$1796,16,FALSE)</f>
        <v>8900</v>
      </c>
      <c r="Q1379" s="69">
        <f>VLOOKUP($A1379,공산품!$A377:$L1165,10,FALSE)</f>
        <v>8900</v>
      </c>
      <c r="R1379" s="243" t="e">
        <f t="shared" si="224"/>
        <v>#VALUE!</v>
      </c>
      <c r="S1379" s="243">
        <f t="shared" si="225"/>
        <v>0</v>
      </c>
      <c r="T1379" s="68">
        <f>VLOOKUP($B1379,[1]전년동월vs전월vs당월!$A$7:$AC$1780,21,FALSE)</f>
        <v>12760</v>
      </c>
      <c r="U1379" s="68">
        <f>VLOOKUP($B1379,[2]전년동월vs전월vs당월!$B$7:$AD$1796,21,FALSE)</f>
        <v>13400</v>
      </c>
      <c r="V1379" s="69">
        <f>VLOOKUP($A1379,공산품!$A377:$L1165,11,FALSE)</f>
        <v>13400</v>
      </c>
      <c r="W1379" s="243">
        <f t="shared" si="226"/>
        <v>5.015673981191223</v>
      </c>
      <c r="X1379" s="243">
        <f t="shared" si="227"/>
        <v>0</v>
      </c>
      <c r="Y1379" s="68" t="str">
        <f>VLOOKUP($B1379,[1]전년동월vs전월vs당월!$A$7:$AC$1780,26,FALSE)</f>
        <v>-</v>
      </c>
      <c r="Z1379" s="68">
        <f>VLOOKUP($B1379,[2]전년동월vs전월vs당월!$B$7:$AD$1796,26,FALSE)</f>
        <v>8000</v>
      </c>
      <c r="AA1379" s="69">
        <f>VLOOKUP($A1379,공산품!$A377:$L1165,12,FALSE)</f>
        <v>8000</v>
      </c>
      <c r="AB1379" s="243" t="e">
        <f t="shared" si="228"/>
        <v>#VALUE!</v>
      </c>
      <c r="AC1379" s="243">
        <f t="shared" si="229"/>
        <v>0</v>
      </c>
      <c r="AD1379" s="111"/>
    </row>
    <row r="1380" spans="1:30" s="64" customFormat="1" ht="14.1" customHeight="1">
      <c r="A1380" s="64">
        <v>372</v>
      </c>
      <c r="B1380" s="16" t="str">
        <f t="shared" si="230"/>
        <v>고추씨기름말레이지아중국대두유65.8/오뚜기제유1.5L오뚜기</v>
      </c>
      <c r="C1380" s="85">
        <v>85</v>
      </c>
      <c r="D1380" s="93" t="s">
        <v>277</v>
      </c>
      <c r="E1380" s="93" t="s">
        <v>1096</v>
      </c>
      <c r="F1380" s="93" t="s">
        <v>1097</v>
      </c>
      <c r="G1380" s="87" t="s">
        <v>162</v>
      </c>
      <c r="H1380" s="95"/>
      <c r="I1380" s="87" t="s">
        <v>634</v>
      </c>
      <c r="J1380" s="68" t="str">
        <f>VLOOKUP($B1380,[1]전년동월vs전월vs당월!$A$7:$AC$1780,11,FALSE)</f>
        <v>-</v>
      </c>
      <c r="K1380" s="68">
        <f>VLOOKUP($B1380,[2]전년동월vs전월vs당월!$B$7:$AD$1796,11,FALSE)</f>
        <v>7950</v>
      </c>
      <c r="L1380" s="69">
        <f>VLOOKUP($A1380,공산품!$A378:$L1166,9,FALSE)</f>
        <v>7950</v>
      </c>
      <c r="M1380" s="243" t="e">
        <f t="shared" si="222"/>
        <v>#VALUE!</v>
      </c>
      <c r="N1380" s="243">
        <f t="shared" si="223"/>
        <v>0</v>
      </c>
      <c r="O1380" s="68" t="str">
        <f>VLOOKUP($B1380,[1]전년동월vs전월vs당월!$A$7:$AC$1780,16,FALSE)</f>
        <v>-</v>
      </c>
      <c r="P1380" s="68" t="str">
        <f>VLOOKUP($B1380,[2]전년동월vs전월vs당월!$B$7:$AD$1796,16,FALSE)</f>
        <v>-</v>
      </c>
      <c r="Q1380" s="69" t="str">
        <f>VLOOKUP($A1380,공산품!$A378:$L1166,10,FALSE)</f>
        <v>-</v>
      </c>
      <c r="R1380" s="243" t="e">
        <f t="shared" si="224"/>
        <v>#VALUE!</v>
      </c>
      <c r="S1380" s="243" t="e">
        <f t="shared" si="225"/>
        <v>#VALUE!</v>
      </c>
      <c r="T1380" s="68" t="str">
        <f>VLOOKUP($B1380,[1]전년동월vs전월vs당월!$A$7:$AC$1780,21,FALSE)</f>
        <v>-</v>
      </c>
      <c r="U1380" s="68" t="str">
        <f>VLOOKUP($B1380,[2]전년동월vs전월vs당월!$B$7:$AD$1796,21,FALSE)</f>
        <v>-</v>
      </c>
      <c r="V1380" s="69" t="str">
        <f>VLOOKUP($A1380,공산품!$A378:$L1166,11,FALSE)</f>
        <v>-</v>
      </c>
      <c r="W1380" s="243" t="e">
        <f t="shared" si="226"/>
        <v>#VALUE!</v>
      </c>
      <c r="X1380" s="243" t="e">
        <f t="shared" si="227"/>
        <v>#VALUE!</v>
      </c>
      <c r="Y1380" s="68">
        <f>VLOOKUP($B1380,[1]전년동월vs전월vs당월!$A$7:$AC$1780,26,FALSE)</f>
        <v>8100</v>
      </c>
      <c r="Z1380" s="68">
        <f>VLOOKUP($B1380,[2]전년동월vs전월vs당월!$B$7:$AD$1796,26,FALSE)</f>
        <v>8100</v>
      </c>
      <c r="AA1380" s="69" t="str">
        <f>VLOOKUP($A1380,공산품!$A378:$L1166,12,FALSE)</f>
        <v>-</v>
      </c>
      <c r="AB1380" s="243" t="e">
        <f t="shared" si="228"/>
        <v>#VALUE!</v>
      </c>
      <c r="AC1380" s="243" t="e">
        <f t="shared" si="229"/>
        <v>#VALUE!</v>
      </c>
      <c r="AD1380" s="111"/>
    </row>
    <row r="1381" spans="1:30" s="64" customFormat="1" ht="14.1" customHeight="1">
      <c r="A1381" s="64">
        <v>373</v>
      </c>
      <c r="B1381" s="16" t="str">
        <f t="shared" si="230"/>
        <v>고추씨기름국산100/안동농협300ml안동농협</v>
      </c>
      <c r="C1381" s="85"/>
      <c r="D1381" s="93" t="s">
        <v>277</v>
      </c>
      <c r="E1381" s="93" t="s">
        <v>1096</v>
      </c>
      <c r="F1381" s="93" t="s">
        <v>1098</v>
      </c>
      <c r="G1381" s="87" t="s">
        <v>279</v>
      </c>
      <c r="H1381" s="96"/>
      <c r="I1381" s="87" t="s">
        <v>779</v>
      </c>
      <c r="J1381" s="68" t="str">
        <f>VLOOKUP($B1381,[1]전년동월vs전월vs당월!$A$7:$AC$1780,11,FALSE)</f>
        <v>-</v>
      </c>
      <c r="K1381" s="68" t="str">
        <f>VLOOKUP($B1381,[2]전년동월vs전월vs당월!$B$7:$AD$1796,11,FALSE)</f>
        <v>-</v>
      </c>
      <c r="L1381" s="69" t="str">
        <f>VLOOKUP($A1381,공산품!$A379:$L1167,9,FALSE)</f>
        <v>-</v>
      </c>
      <c r="M1381" s="243" t="e">
        <f t="shared" si="222"/>
        <v>#VALUE!</v>
      </c>
      <c r="N1381" s="243" t="e">
        <f t="shared" si="223"/>
        <v>#VALUE!</v>
      </c>
      <c r="O1381" s="68" t="str">
        <f>VLOOKUP($B1381,[1]전년동월vs전월vs당월!$A$7:$AC$1780,16,FALSE)</f>
        <v>-</v>
      </c>
      <c r="P1381" s="68" t="str">
        <f>VLOOKUP($B1381,[2]전년동월vs전월vs당월!$B$7:$AD$1796,16,FALSE)</f>
        <v>-</v>
      </c>
      <c r="Q1381" s="69" t="str">
        <f>VLOOKUP($A1381,공산품!$A379:$L1167,10,FALSE)</f>
        <v>-</v>
      </c>
      <c r="R1381" s="243" t="e">
        <f t="shared" si="224"/>
        <v>#VALUE!</v>
      </c>
      <c r="S1381" s="243" t="e">
        <f t="shared" si="225"/>
        <v>#VALUE!</v>
      </c>
      <c r="T1381" s="68" t="str">
        <f>VLOOKUP($B1381,[1]전년동월vs전월vs당월!$A$7:$AC$1780,21,FALSE)</f>
        <v>-</v>
      </c>
      <c r="U1381" s="68" t="str">
        <f>VLOOKUP($B1381,[2]전년동월vs전월vs당월!$B$7:$AD$1796,21,FALSE)</f>
        <v>-</v>
      </c>
      <c r="V1381" s="69" t="str">
        <f>VLOOKUP($A1381,공산품!$A379:$L1167,11,FALSE)</f>
        <v>-</v>
      </c>
      <c r="W1381" s="243" t="e">
        <f t="shared" si="226"/>
        <v>#VALUE!</v>
      </c>
      <c r="X1381" s="243" t="e">
        <f t="shared" si="227"/>
        <v>#VALUE!</v>
      </c>
      <c r="Y1381" s="68">
        <f>VLOOKUP($B1381,[1]전년동월vs전월vs당월!$A$7:$AC$1780,26,FALSE)</f>
        <v>18400</v>
      </c>
      <c r="Z1381" s="68">
        <f>VLOOKUP($B1381,[2]전년동월vs전월vs당월!$B$7:$AD$1796,26,FALSE)</f>
        <v>18400</v>
      </c>
      <c r="AA1381" s="69">
        <f>VLOOKUP($A1381,공산품!$A379:$L1167,12,FALSE)</f>
        <v>18400</v>
      </c>
      <c r="AB1381" s="243">
        <f t="shared" si="228"/>
        <v>0</v>
      </c>
      <c r="AC1381" s="243">
        <f t="shared" si="229"/>
        <v>0</v>
      </c>
      <c r="AD1381" s="83"/>
    </row>
    <row r="1382" spans="1:30" s="64" customFormat="1" ht="14.1" customHeight="1">
      <c r="A1382" s="64">
        <v>374</v>
      </c>
      <c r="B1382" s="16" t="str">
        <f t="shared" si="230"/>
        <v>들기름/함양농협300ml함양농협</v>
      </c>
      <c r="C1382" s="85">
        <v>86</v>
      </c>
      <c r="D1382" s="93" t="s">
        <v>277</v>
      </c>
      <c r="E1382" s="93" t="s">
        <v>278</v>
      </c>
      <c r="F1382" s="93" t="s">
        <v>1099</v>
      </c>
      <c r="G1382" s="87" t="s">
        <v>279</v>
      </c>
      <c r="H1382" s="96"/>
      <c r="I1382" s="87" t="s">
        <v>669</v>
      </c>
      <c r="J1382" s="68" t="str">
        <f>VLOOKUP($B1382,[1]전년동월vs전월vs당월!$A$7:$AC$1780,11,FALSE)</f>
        <v>-</v>
      </c>
      <c r="K1382" s="68" t="str">
        <f>VLOOKUP($B1382,[2]전년동월vs전월vs당월!$B$7:$AD$1796,11,FALSE)</f>
        <v>-</v>
      </c>
      <c r="L1382" s="69" t="str">
        <f>VLOOKUP($A1382,공산품!$A380:$L1168,9,FALSE)</f>
        <v>-</v>
      </c>
      <c r="M1382" s="243" t="e">
        <f t="shared" si="222"/>
        <v>#VALUE!</v>
      </c>
      <c r="N1382" s="243" t="e">
        <f t="shared" si="223"/>
        <v>#VALUE!</v>
      </c>
      <c r="O1382" s="68" t="str">
        <f>VLOOKUP($B1382,[1]전년동월vs전월vs당월!$A$7:$AC$1780,16,FALSE)</f>
        <v>-</v>
      </c>
      <c r="P1382" s="68" t="str">
        <f>VLOOKUP($B1382,[2]전년동월vs전월vs당월!$B$7:$AD$1796,16,FALSE)</f>
        <v>-</v>
      </c>
      <c r="Q1382" s="69" t="str">
        <f>VLOOKUP($A1382,공산품!$A380:$L1168,10,FALSE)</f>
        <v>-</v>
      </c>
      <c r="R1382" s="243" t="e">
        <f t="shared" si="224"/>
        <v>#VALUE!</v>
      </c>
      <c r="S1382" s="243" t="e">
        <f t="shared" si="225"/>
        <v>#VALUE!</v>
      </c>
      <c r="T1382" s="68" t="str">
        <f>VLOOKUP($B1382,[1]전년동월vs전월vs당월!$A$7:$AC$1780,21,FALSE)</f>
        <v>-</v>
      </c>
      <c r="U1382" s="68" t="str">
        <f>VLOOKUP($B1382,[2]전년동월vs전월vs당월!$B$7:$AD$1796,21,FALSE)</f>
        <v>-</v>
      </c>
      <c r="V1382" s="69" t="str">
        <f>VLOOKUP($A1382,공산품!$A380:$L1168,11,FALSE)</f>
        <v>-</v>
      </c>
      <c r="W1382" s="243" t="e">
        <f t="shared" si="226"/>
        <v>#VALUE!</v>
      </c>
      <c r="X1382" s="243" t="e">
        <f t="shared" si="227"/>
        <v>#VALUE!</v>
      </c>
      <c r="Y1382" s="68" t="str">
        <f>VLOOKUP($B1382,[1]전년동월vs전월vs당월!$A$7:$AC$1780,26,FALSE)</f>
        <v>-</v>
      </c>
      <c r="Z1382" s="68">
        <f>VLOOKUP($B1382,[2]전년동월vs전월vs당월!$B$7:$AD$1796,26,FALSE)</f>
        <v>23500</v>
      </c>
      <c r="AA1382" s="69">
        <f>VLOOKUP($A1382,공산품!$A380:$L1168,12,FALSE)</f>
        <v>23500</v>
      </c>
      <c r="AB1382" s="243" t="e">
        <f t="shared" si="228"/>
        <v>#VALUE!</v>
      </c>
      <c r="AC1382" s="243">
        <f t="shared" si="229"/>
        <v>0</v>
      </c>
      <c r="AD1382" s="83"/>
    </row>
    <row r="1383" spans="1:30" s="64" customFormat="1" ht="14.1" customHeight="1">
      <c r="A1383" s="64">
        <v>375</v>
      </c>
      <c r="B1383" s="16" t="str">
        <f t="shared" si="230"/>
        <v>들기름300ml아름찬</v>
      </c>
      <c r="C1383" s="85"/>
      <c r="D1383" s="93" t="s">
        <v>277</v>
      </c>
      <c r="E1383" s="93" t="s">
        <v>278</v>
      </c>
      <c r="F1383" s="93"/>
      <c r="G1383" s="87" t="s">
        <v>279</v>
      </c>
      <c r="H1383" s="96"/>
      <c r="I1383" s="288" t="s">
        <v>280</v>
      </c>
      <c r="J1383" s="68" t="str">
        <f>VLOOKUP($B1383,[1]전년동월vs전월vs당월!$A$7:$AC$1780,11,FALSE)</f>
        <v>-</v>
      </c>
      <c r="K1383" s="68" t="str">
        <f>VLOOKUP($B1383,[2]전년동월vs전월vs당월!$B$7:$AD$1796,11,FALSE)</f>
        <v>-</v>
      </c>
      <c r="L1383" s="69" t="str">
        <f>VLOOKUP($A1383,공산품!$A381:$L1169,9,FALSE)</f>
        <v>-</v>
      </c>
      <c r="M1383" s="243" t="e">
        <f t="shared" si="222"/>
        <v>#VALUE!</v>
      </c>
      <c r="N1383" s="243" t="e">
        <f t="shared" si="223"/>
        <v>#VALUE!</v>
      </c>
      <c r="O1383" s="68" t="str">
        <f>VLOOKUP($B1383,[1]전년동월vs전월vs당월!$A$7:$AC$1780,16,FALSE)</f>
        <v>-</v>
      </c>
      <c r="P1383" s="68" t="str">
        <f>VLOOKUP($B1383,[2]전년동월vs전월vs당월!$B$7:$AD$1796,16,FALSE)</f>
        <v>-</v>
      </c>
      <c r="Q1383" s="69" t="str">
        <f>VLOOKUP($A1383,공산품!$A381:$L1169,10,FALSE)</f>
        <v>-</v>
      </c>
      <c r="R1383" s="243" t="e">
        <f t="shared" si="224"/>
        <v>#VALUE!</v>
      </c>
      <c r="S1383" s="243" t="e">
        <f t="shared" si="225"/>
        <v>#VALUE!</v>
      </c>
      <c r="T1383" s="68" t="str">
        <f>VLOOKUP($B1383,[1]전년동월vs전월vs당월!$A$7:$AC$1780,21,FALSE)</f>
        <v>-</v>
      </c>
      <c r="U1383" s="68" t="str">
        <f>VLOOKUP($B1383,[2]전년동월vs전월vs당월!$B$7:$AD$1796,21,FALSE)</f>
        <v>-</v>
      </c>
      <c r="V1383" s="69" t="str">
        <f>VLOOKUP($A1383,공산품!$A381:$L1169,11,FALSE)</f>
        <v>-</v>
      </c>
      <c r="W1383" s="243" t="e">
        <f t="shared" si="226"/>
        <v>#VALUE!</v>
      </c>
      <c r="X1383" s="243" t="e">
        <f t="shared" si="227"/>
        <v>#VALUE!</v>
      </c>
      <c r="Y1383" s="68">
        <f>VLOOKUP($B1383,[1]전년동월vs전월vs당월!$A$7:$AC$1780,26,FALSE)</f>
        <v>18000</v>
      </c>
      <c r="Z1383" s="68">
        <f>VLOOKUP($B1383,[2]전년동월vs전월vs당월!$B$7:$AD$1796,26,FALSE)</f>
        <v>25300</v>
      </c>
      <c r="AA1383" s="69">
        <f>VLOOKUP($A1383,공산품!$A381:$L1169,12,FALSE)</f>
        <v>25300</v>
      </c>
      <c r="AB1383" s="243">
        <f t="shared" si="228"/>
        <v>40.555555555555557</v>
      </c>
      <c r="AC1383" s="243">
        <f t="shared" si="229"/>
        <v>0</v>
      </c>
      <c r="AD1383" s="83"/>
    </row>
    <row r="1384" spans="1:30" s="65" customFormat="1">
      <c r="A1384" s="64">
        <v>376</v>
      </c>
      <c r="B1384" s="16" t="str">
        <f t="shared" si="230"/>
        <v>들기름국산들깨100/기린농협330ml기린농협</v>
      </c>
      <c r="C1384" s="85"/>
      <c r="D1384" s="93" t="s">
        <v>277</v>
      </c>
      <c r="E1384" s="93" t="s">
        <v>278</v>
      </c>
      <c r="F1384" s="93" t="s">
        <v>1100</v>
      </c>
      <c r="G1384" s="87" t="s">
        <v>1101</v>
      </c>
      <c r="H1384" s="96"/>
      <c r="I1384" s="87" t="s">
        <v>666</v>
      </c>
      <c r="J1384" s="68" t="str">
        <f>VLOOKUP($B1384,[1]전년동월vs전월vs당월!$A$7:$AC$1780,11,FALSE)</f>
        <v>-</v>
      </c>
      <c r="K1384" s="68" t="str">
        <f>VLOOKUP($B1384,[2]전년동월vs전월vs당월!$B$7:$AD$1796,11,FALSE)</f>
        <v>-</v>
      </c>
      <c r="L1384" s="69" t="str">
        <f>VLOOKUP($A1384,공산품!$A382:$L1170,9,FALSE)</f>
        <v>-</v>
      </c>
      <c r="M1384" s="243" t="e">
        <f t="shared" si="222"/>
        <v>#VALUE!</v>
      </c>
      <c r="N1384" s="243" t="e">
        <f t="shared" si="223"/>
        <v>#VALUE!</v>
      </c>
      <c r="O1384" s="68" t="str">
        <f>VLOOKUP($B1384,[1]전년동월vs전월vs당월!$A$7:$AC$1780,16,FALSE)</f>
        <v>-</v>
      </c>
      <c r="P1384" s="68" t="str">
        <f>VLOOKUP($B1384,[2]전년동월vs전월vs당월!$B$7:$AD$1796,16,FALSE)</f>
        <v>-</v>
      </c>
      <c r="Q1384" s="69" t="str">
        <f>VLOOKUP($A1384,공산품!$A382:$L1170,10,FALSE)</f>
        <v>-</v>
      </c>
      <c r="R1384" s="243" t="e">
        <f t="shared" si="224"/>
        <v>#VALUE!</v>
      </c>
      <c r="S1384" s="243" t="e">
        <f t="shared" si="225"/>
        <v>#VALUE!</v>
      </c>
      <c r="T1384" s="68" t="str">
        <f>VLOOKUP($B1384,[1]전년동월vs전월vs당월!$A$7:$AC$1780,21,FALSE)</f>
        <v>-</v>
      </c>
      <c r="U1384" s="68" t="str">
        <f>VLOOKUP($B1384,[2]전년동월vs전월vs당월!$B$7:$AD$1796,21,FALSE)</f>
        <v>-</v>
      </c>
      <c r="V1384" s="69" t="str">
        <f>VLOOKUP($A1384,공산품!$A382:$L1170,11,FALSE)</f>
        <v>-</v>
      </c>
      <c r="W1384" s="243" t="e">
        <f t="shared" si="226"/>
        <v>#VALUE!</v>
      </c>
      <c r="X1384" s="243" t="e">
        <f t="shared" si="227"/>
        <v>#VALUE!</v>
      </c>
      <c r="Y1384" s="68">
        <f>VLOOKUP($B1384,[1]전년동월vs전월vs당월!$A$7:$AC$1780,26,FALSE)</f>
        <v>19350</v>
      </c>
      <c r="Z1384" s="68">
        <f>VLOOKUP($B1384,[2]전년동월vs전월vs당월!$B$7:$AD$1796,26,FALSE)</f>
        <v>22500</v>
      </c>
      <c r="AA1384" s="69">
        <f>VLOOKUP($A1384,공산품!$A382:$L1170,12,FALSE)</f>
        <v>22500</v>
      </c>
      <c r="AB1384" s="243">
        <f t="shared" si="228"/>
        <v>16.279069767441861</v>
      </c>
      <c r="AC1384" s="243">
        <f t="shared" si="229"/>
        <v>0</v>
      </c>
      <c r="AD1384" s="111"/>
    </row>
    <row r="1385" spans="1:30" s="64" customFormat="1" ht="14.1" customHeight="1">
      <c r="A1385" s="64">
        <v>377</v>
      </c>
      <c r="B1385" s="16" t="str">
        <f t="shared" si="230"/>
        <v>들기름/함양농협500ml함양농협</v>
      </c>
      <c r="C1385" s="86"/>
      <c r="D1385" s="93" t="s">
        <v>277</v>
      </c>
      <c r="E1385" s="93" t="s">
        <v>278</v>
      </c>
      <c r="F1385" s="93" t="s">
        <v>1099</v>
      </c>
      <c r="G1385" s="87" t="s">
        <v>286</v>
      </c>
      <c r="H1385" s="96"/>
      <c r="I1385" s="87" t="s">
        <v>669</v>
      </c>
      <c r="J1385" s="68" t="str">
        <f>VLOOKUP($B1385,[1]전년동월vs전월vs당월!$A$7:$AC$1780,11,FALSE)</f>
        <v>-</v>
      </c>
      <c r="K1385" s="68" t="str">
        <f>VLOOKUP($B1385,[2]전년동월vs전월vs당월!$B$7:$AD$1796,11,FALSE)</f>
        <v>-</v>
      </c>
      <c r="L1385" s="69" t="str">
        <f>VLOOKUP($A1385,공산품!$A383:$L1171,9,FALSE)</f>
        <v>-</v>
      </c>
      <c r="M1385" s="243" t="e">
        <f t="shared" si="222"/>
        <v>#VALUE!</v>
      </c>
      <c r="N1385" s="243" t="e">
        <f t="shared" si="223"/>
        <v>#VALUE!</v>
      </c>
      <c r="O1385" s="68" t="str">
        <f>VLOOKUP($B1385,[1]전년동월vs전월vs당월!$A$7:$AC$1780,16,FALSE)</f>
        <v>-</v>
      </c>
      <c r="P1385" s="68" t="str">
        <f>VLOOKUP($B1385,[2]전년동월vs전월vs당월!$B$7:$AD$1796,16,FALSE)</f>
        <v>-</v>
      </c>
      <c r="Q1385" s="69" t="str">
        <f>VLOOKUP($A1385,공산품!$A383:$L1171,10,FALSE)</f>
        <v>-</v>
      </c>
      <c r="R1385" s="243" t="e">
        <f t="shared" si="224"/>
        <v>#VALUE!</v>
      </c>
      <c r="S1385" s="243" t="e">
        <f t="shared" si="225"/>
        <v>#VALUE!</v>
      </c>
      <c r="T1385" s="68" t="str">
        <f>VLOOKUP($B1385,[1]전년동월vs전월vs당월!$A$7:$AC$1780,21,FALSE)</f>
        <v>-</v>
      </c>
      <c r="U1385" s="68" t="str">
        <f>VLOOKUP($B1385,[2]전년동월vs전월vs당월!$B$7:$AD$1796,21,FALSE)</f>
        <v>-</v>
      </c>
      <c r="V1385" s="69" t="str">
        <f>VLOOKUP($A1385,공산품!$A383:$L1171,11,FALSE)</f>
        <v>-</v>
      </c>
      <c r="W1385" s="243" t="e">
        <f t="shared" si="226"/>
        <v>#VALUE!</v>
      </c>
      <c r="X1385" s="243" t="e">
        <f t="shared" si="227"/>
        <v>#VALUE!</v>
      </c>
      <c r="Y1385" s="68" t="str">
        <f>VLOOKUP($B1385,[1]전년동월vs전월vs당월!$A$7:$AC$1780,26,FALSE)</f>
        <v>-</v>
      </c>
      <c r="Z1385" s="68" t="str">
        <f>VLOOKUP($B1385,[2]전년동월vs전월vs당월!$B$7:$AD$1796,26,FALSE)</f>
        <v>-</v>
      </c>
      <c r="AA1385" s="69" t="str">
        <f>VLOOKUP($A1385,공산품!$A383:$L1171,12,FALSE)</f>
        <v>-</v>
      </c>
      <c r="AB1385" s="243" t="e">
        <f t="shared" si="228"/>
        <v>#VALUE!</v>
      </c>
      <c r="AC1385" s="243" t="e">
        <f t="shared" si="229"/>
        <v>#VALUE!</v>
      </c>
      <c r="AD1385" s="83"/>
    </row>
    <row r="1386" spans="1:30" s="64" customFormat="1" ht="14.1" customHeight="1">
      <c r="A1386" s="64">
        <v>378</v>
      </c>
      <c r="B1386" s="16" t="str">
        <f t="shared" si="230"/>
        <v>마가린200g옥수수마가린오뚜기</v>
      </c>
      <c r="C1386" s="85">
        <v>87</v>
      </c>
      <c r="D1386" s="93" t="s">
        <v>277</v>
      </c>
      <c r="E1386" s="93" t="s">
        <v>1102</v>
      </c>
      <c r="F1386" s="93"/>
      <c r="G1386" s="87" t="s">
        <v>273</v>
      </c>
      <c r="H1386" s="95" t="s">
        <v>1103</v>
      </c>
      <c r="I1386" s="87" t="s">
        <v>634</v>
      </c>
      <c r="J1386" s="68" t="str">
        <f>VLOOKUP($B1386,[1]전년동월vs전월vs당월!$A$7:$AC$1780,11,FALSE)</f>
        <v>-</v>
      </c>
      <c r="K1386" s="68">
        <f>VLOOKUP($B1386,[2]전년동월vs전월vs당월!$B$7:$AD$1796,11,FALSE)</f>
        <v>1550</v>
      </c>
      <c r="L1386" s="69">
        <f>VLOOKUP($A1386,공산품!$A384:$L1172,9,FALSE)</f>
        <v>1550</v>
      </c>
      <c r="M1386" s="243" t="e">
        <f t="shared" si="222"/>
        <v>#VALUE!</v>
      </c>
      <c r="N1386" s="243">
        <f t="shared" si="223"/>
        <v>0</v>
      </c>
      <c r="O1386" s="68">
        <f>VLOOKUP($B1386,[1]전년동월vs전월vs당월!$A$7:$AC$1780,16,FALSE)</f>
        <v>1700</v>
      </c>
      <c r="P1386" s="68">
        <f>VLOOKUP($B1386,[2]전년동월vs전월vs당월!$B$7:$AD$1796,16,FALSE)</f>
        <v>1700</v>
      </c>
      <c r="Q1386" s="69" t="str">
        <f>VLOOKUP($A1386,공산품!$A384:$L1172,10,FALSE)</f>
        <v>-</v>
      </c>
      <c r="R1386" s="243" t="e">
        <f t="shared" si="224"/>
        <v>#VALUE!</v>
      </c>
      <c r="S1386" s="243" t="e">
        <f t="shared" si="225"/>
        <v>#VALUE!</v>
      </c>
      <c r="T1386" s="68">
        <f>VLOOKUP($B1386,[1]전년동월vs전월vs당월!$A$7:$AC$1780,21,FALSE)</f>
        <v>1570</v>
      </c>
      <c r="U1386" s="68">
        <f>VLOOKUP($B1386,[2]전년동월vs전월vs당월!$B$7:$AD$1796,21,FALSE)</f>
        <v>1900</v>
      </c>
      <c r="V1386" s="69">
        <f>VLOOKUP($A1386,공산품!$A384:$L1172,11,FALSE)</f>
        <v>1900</v>
      </c>
      <c r="W1386" s="243">
        <f t="shared" si="226"/>
        <v>21.019108280254777</v>
      </c>
      <c r="X1386" s="243">
        <f t="shared" si="227"/>
        <v>0</v>
      </c>
      <c r="Y1386" s="68">
        <f>VLOOKUP($B1386,[1]전년동월vs전월vs당월!$A$7:$AC$1780,26,FALSE)</f>
        <v>2090</v>
      </c>
      <c r="Z1386" s="68">
        <f>VLOOKUP($B1386,[2]전년동월vs전월vs당월!$B$7:$AD$1796,26,FALSE)</f>
        <v>2090</v>
      </c>
      <c r="AA1386" s="69">
        <f>VLOOKUP($A1386,공산품!$A384:$L1172,12,FALSE)</f>
        <v>2090</v>
      </c>
      <c r="AB1386" s="243">
        <f t="shared" si="228"/>
        <v>0</v>
      </c>
      <c r="AC1386" s="243">
        <f t="shared" si="229"/>
        <v>0</v>
      </c>
      <c r="AD1386" s="83"/>
    </row>
    <row r="1387" spans="1:30" s="64" customFormat="1" ht="14.1" customHeight="1">
      <c r="A1387" s="64">
        <v>379</v>
      </c>
      <c r="B1387" s="16" t="str">
        <f t="shared" si="230"/>
        <v>마가린450g파운드마가린오뚜기</v>
      </c>
      <c r="C1387" s="85"/>
      <c r="D1387" s="93" t="s">
        <v>277</v>
      </c>
      <c r="E1387" s="93" t="s">
        <v>1102</v>
      </c>
      <c r="F1387" s="93"/>
      <c r="G1387" s="87" t="s">
        <v>282</v>
      </c>
      <c r="H1387" s="95" t="s">
        <v>1104</v>
      </c>
      <c r="I1387" s="87" t="s">
        <v>634</v>
      </c>
      <c r="J1387" s="68" t="str">
        <f>VLOOKUP($B1387,[1]전년동월vs전월vs당월!$A$7:$AC$1780,11,FALSE)</f>
        <v>-</v>
      </c>
      <c r="K1387" s="68" t="str">
        <f>VLOOKUP($B1387,[2]전년동월vs전월vs당월!$B$7:$AD$1796,11,FALSE)</f>
        <v>-</v>
      </c>
      <c r="L1387" s="69" t="str">
        <f>VLOOKUP($A1387,공산품!$A385:$L1173,9,FALSE)</f>
        <v>-</v>
      </c>
      <c r="M1387" s="243" t="e">
        <f t="shared" si="222"/>
        <v>#VALUE!</v>
      </c>
      <c r="N1387" s="243" t="e">
        <f t="shared" si="223"/>
        <v>#VALUE!</v>
      </c>
      <c r="O1387" s="68">
        <f>VLOOKUP($B1387,[1]전년동월vs전월vs당월!$A$7:$AC$1780,16,FALSE)</f>
        <v>1200</v>
      </c>
      <c r="P1387" s="68">
        <f>VLOOKUP($B1387,[2]전년동월vs전월vs당월!$B$7:$AD$1796,16,FALSE)</f>
        <v>3830</v>
      </c>
      <c r="Q1387" s="69" t="str">
        <f>VLOOKUP($A1387,공산품!$A385:$L1173,10,FALSE)</f>
        <v>-</v>
      </c>
      <c r="R1387" s="243" t="e">
        <f t="shared" si="224"/>
        <v>#VALUE!</v>
      </c>
      <c r="S1387" s="243" t="e">
        <f t="shared" si="225"/>
        <v>#VALUE!</v>
      </c>
      <c r="T1387" s="68" t="str">
        <f>VLOOKUP($B1387,[1]전년동월vs전월vs당월!$A$7:$AC$1780,21,FALSE)</f>
        <v>-</v>
      </c>
      <c r="U1387" s="68" t="str">
        <f>VLOOKUP($B1387,[2]전년동월vs전월vs당월!$B$7:$AD$1796,21,FALSE)</f>
        <v>-</v>
      </c>
      <c r="V1387" s="69" t="str">
        <f>VLOOKUP($A1387,공산품!$A385:$L1173,11,FALSE)</f>
        <v>-</v>
      </c>
      <c r="W1387" s="243" t="e">
        <f t="shared" si="226"/>
        <v>#VALUE!</v>
      </c>
      <c r="X1387" s="243" t="e">
        <f t="shared" si="227"/>
        <v>#VALUE!</v>
      </c>
      <c r="Y1387" s="68">
        <f>VLOOKUP($B1387,[1]전년동월vs전월vs당월!$A$7:$AC$1780,26,FALSE)</f>
        <v>1270</v>
      </c>
      <c r="Z1387" s="68">
        <f>VLOOKUP($B1387,[2]전년동월vs전월vs당월!$B$7:$AD$1796,26,FALSE)</f>
        <v>1270</v>
      </c>
      <c r="AA1387" s="69">
        <f>VLOOKUP($A1387,공산품!$A385:$L1173,12,FALSE)</f>
        <v>1270</v>
      </c>
      <c r="AB1387" s="243">
        <f t="shared" si="228"/>
        <v>0</v>
      </c>
      <c r="AC1387" s="243">
        <f t="shared" si="229"/>
        <v>0</v>
      </c>
      <c r="AD1387" s="83"/>
    </row>
    <row r="1388" spans="1:30" s="64" customFormat="1" ht="14.1" customHeight="1">
      <c r="A1388" s="64">
        <v>380</v>
      </c>
      <c r="B1388" s="16" t="str">
        <f t="shared" si="230"/>
        <v>버터240g마늘버터서울우유</v>
      </c>
      <c r="C1388" s="85">
        <v>88</v>
      </c>
      <c r="D1388" s="93" t="s">
        <v>277</v>
      </c>
      <c r="E1388" s="93" t="s">
        <v>281</v>
      </c>
      <c r="F1388" s="93"/>
      <c r="G1388" s="87" t="s">
        <v>1105</v>
      </c>
      <c r="H1388" s="95" t="s">
        <v>1106</v>
      </c>
      <c r="I1388" s="87" t="s">
        <v>1060</v>
      </c>
      <c r="J1388" s="68" t="str">
        <f>VLOOKUP($B1388,[1]전년동월vs전월vs당월!$A$7:$AC$1780,11,FALSE)</f>
        <v>-</v>
      </c>
      <c r="K1388" s="68" t="str">
        <f>VLOOKUP($B1388,[2]전년동월vs전월vs당월!$B$7:$AD$1796,11,FALSE)</f>
        <v>-</v>
      </c>
      <c r="L1388" s="69" t="str">
        <f>VLOOKUP($A1388,공산품!$A386:$L1174,9,FALSE)</f>
        <v>-</v>
      </c>
      <c r="M1388" s="243" t="e">
        <f t="shared" si="222"/>
        <v>#VALUE!</v>
      </c>
      <c r="N1388" s="243" t="e">
        <f t="shared" si="223"/>
        <v>#VALUE!</v>
      </c>
      <c r="O1388" s="68" t="str">
        <f>VLOOKUP($B1388,[1]전년동월vs전월vs당월!$A$7:$AC$1780,16,FALSE)</f>
        <v>-</v>
      </c>
      <c r="P1388" s="68" t="str">
        <f>VLOOKUP($B1388,[2]전년동월vs전월vs당월!$B$7:$AD$1796,16,FALSE)</f>
        <v>-</v>
      </c>
      <c r="Q1388" s="69" t="str">
        <f>VLOOKUP($A1388,공산품!$A386:$L1174,10,FALSE)</f>
        <v>-</v>
      </c>
      <c r="R1388" s="243" t="e">
        <f t="shared" si="224"/>
        <v>#VALUE!</v>
      </c>
      <c r="S1388" s="243" t="e">
        <f t="shared" si="225"/>
        <v>#VALUE!</v>
      </c>
      <c r="T1388" s="68" t="str">
        <f>VLOOKUP($B1388,[1]전년동월vs전월vs당월!$A$7:$AC$1780,21,FALSE)</f>
        <v>-</v>
      </c>
      <c r="U1388" s="68" t="str">
        <f>VLOOKUP($B1388,[2]전년동월vs전월vs당월!$B$7:$AD$1796,21,FALSE)</f>
        <v>-</v>
      </c>
      <c r="V1388" s="69" t="str">
        <f>VLOOKUP($A1388,공산품!$A386:$L1174,11,FALSE)</f>
        <v>-</v>
      </c>
      <c r="W1388" s="243" t="e">
        <f t="shared" si="226"/>
        <v>#VALUE!</v>
      </c>
      <c r="X1388" s="243" t="e">
        <f t="shared" si="227"/>
        <v>#VALUE!</v>
      </c>
      <c r="Y1388" s="68" t="str">
        <f>VLOOKUP($B1388,[1]전년동월vs전월vs당월!$A$7:$AC$1780,26,FALSE)</f>
        <v>-</v>
      </c>
      <c r="Z1388" s="68" t="str">
        <f>VLOOKUP($B1388,[2]전년동월vs전월vs당월!$B$7:$AD$1796,26,FALSE)</f>
        <v>-</v>
      </c>
      <c r="AA1388" s="69" t="str">
        <f>VLOOKUP($A1388,공산품!$A386:$L1174,12,FALSE)</f>
        <v>-</v>
      </c>
      <c r="AB1388" s="243" t="e">
        <f t="shared" si="228"/>
        <v>#VALUE!</v>
      </c>
      <c r="AC1388" s="243" t="e">
        <f t="shared" si="229"/>
        <v>#VALUE!</v>
      </c>
      <c r="AD1388" s="83"/>
    </row>
    <row r="1389" spans="1:30" s="64" customFormat="1" ht="14.1" customHeight="1">
      <c r="A1389" s="64">
        <v>381</v>
      </c>
      <c r="B1389" s="16" t="str">
        <f t="shared" si="230"/>
        <v>버터가염450g서울우유</v>
      </c>
      <c r="C1389" s="85"/>
      <c r="D1389" s="93" t="s">
        <v>277</v>
      </c>
      <c r="E1389" s="93" t="s">
        <v>281</v>
      </c>
      <c r="F1389" s="93" t="s">
        <v>1107</v>
      </c>
      <c r="G1389" s="87" t="s">
        <v>282</v>
      </c>
      <c r="H1389" s="95"/>
      <c r="I1389" s="87" t="s">
        <v>1060</v>
      </c>
      <c r="J1389" s="68">
        <f>VLOOKUP($B1389,[1]전년동월vs전월vs당월!$A$7:$AC$1780,11,FALSE)</f>
        <v>8250</v>
      </c>
      <c r="K1389" s="68">
        <f>VLOOKUP($B1389,[2]전년동월vs전월vs당월!$B$7:$AD$1796,11,FALSE)</f>
        <v>8700</v>
      </c>
      <c r="L1389" s="69">
        <f>VLOOKUP($A1389,공산품!$A387:$L1175,9,FALSE)</f>
        <v>8700</v>
      </c>
      <c r="M1389" s="243">
        <f t="shared" si="222"/>
        <v>5.4545454545454541</v>
      </c>
      <c r="N1389" s="243">
        <f t="shared" si="223"/>
        <v>0</v>
      </c>
      <c r="O1389" s="68">
        <f>VLOOKUP($B1389,[1]전년동월vs전월vs당월!$A$7:$AC$1780,16,FALSE)</f>
        <v>6900</v>
      </c>
      <c r="P1389" s="68" t="str">
        <f>VLOOKUP($B1389,[2]전년동월vs전월vs당월!$B$7:$AD$1796,16,FALSE)</f>
        <v>-</v>
      </c>
      <c r="Q1389" s="69">
        <f>VLOOKUP($A1389,공산품!$A387:$L1175,10,FALSE)</f>
        <v>7800</v>
      </c>
      <c r="R1389" s="243">
        <f t="shared" si="224"/>
        <v>13.043478260869565</v>
      </c>
      <c r="S1389" s="243" t="e">
        <f t="shared" si="225"/>
        <v>#VALUE!</v>
      </c>
      <c r="T1389" s="68" t="str">
        <f>VLOOKUP($B1389,[1]전년동월vs전월vs당월!$A$7:$AC$1780,21,FALSE)</f>
        <v>-</v>
      </c>
      <c r="U1389" s="68" t="str">
        <f>VLOOKUP($B1389,[2]전년동월vs전월vs당월!$B$7:$AD$1796,21,FALSE)</f>
        <v>-</v>
      </c>
      <c r="V1389" s="69" t="str">
        <f>VLOOKUP($A1389,공산품!$A387:$L1175,11,FALSE)</f>
        <v>-</v>
      </c>
      <c r="W1389" s="243" t="e">
        <f t="shared" si="226"/>
        <v>#VALUE!</v>
      </c>
      <c r="X1389" s="243" t="e">
        <f t="shared" si="227"/>
        <v>#VALUE!</v>
      </c>
      <c r="Y1389" s="68">
        <f>VLOOKUP($B1389,[1]전년동월vs전월vs당월!$A$7:$AC$1780,26,FALSE)</f>
        <v>8250</v>
      </c>
      <c r="Z1389" s="68">
        <f>VLOOKUP($B1389,[2]전년동월vs전월vs당월!$B$7:$AD$1796,26,FALSE)</f>
        <v>8700</v>
      </c>
      <c r="AA1389" s="69">
        <f>VLOOKUP($A1389,공산품!$A387:$L1175,12,FALSE)</f>
        <v>8700</v>
      </c>
      <c r="AB1389" s="243">
        <f t="shared" si="228"/>
        <v>5.4545454545454541</v>
      </c>
      <c r="AC1389" s="243">
        <f t="shared" si="229"/>
        <v>0</v>
      </c>
      <c r="AD1389" s="83"/>
    </row>
    <row r="1390" spans="1:30" s="64" customFormat="1" ht="14.1" customHeight="1">
      <c r="A1390" s="64">
        <v>382</v>
      </c>
      <c r="B1390" s="16" t="str">
        <f t="shared" si="230"/>
        <v>버터무염450g서울우유</v>
      </c>
      <c r="C1390" s="85"/>
      <c r="D1390" s="93" t="s">
        <v>277</v>
      </c>
      <c r="E1390" s="93" t="s">
        <v>281</v>
      </c>
      <c r="F1390" s="93" t="s">
        <v>1108</v>
      </c>
      <c r="G1390" s="87" t="s">
        <v>282</v>
      </c>
      <c r="H1390" s="95"/>
      <c r="I1390" s="87" t="s">
        <v>1060</v>
      </c>
      <c r="J1390" s="68">
        <f>VLOOKUP($B1390,[1]전년동월vs전월vs당월!$A$7:$AC$1780,11,FALSE)</f>
        <v>7500</v>
      </c>
      <c r="K1390" s="68">
        <f>VLOOKUP($B1390,[2]전년동월vs전월vs당월!$B$7:$AD$1796,11,FALSE)</f>
        <v>8700</v>
      </c>
      <c r="L1390" s="69">
        <f>VLOOKUP($A1390,공산품!$A388:$L1176,9,FALSE)</f>
        <v>8700</v>
      </c>
      <c r="M1390" s="243">
        <f t="shared" si="222"/>
        <v>16</v>
      </c>
      <c r="N1390" s="243">
        <f t="shared" si="223"/>
        <v>0</v>
      </c>
      <c r="O1390" s="68">
        <f>VLOOKUP($B1390,[1]전년동월vs전월vs당월!$A$7:$AC$1780,16,FALSE)</f>
        <v>7300</v>
      </c>
      <c r="P1390" s="68">
        <f>VLOOKUP($B1390,[2]전년동월vs전월vs당월!$B$7:$AD$1796,16,FALSE)</f>
        <v>7800</v>
      </c>
      <c r="Q1390" s="69" t="str">
        <f>VLOOKUP($A1390,공산품!$A388:$L1176,10,FALSE)</f>
        <v>-</v>
      </c>
      <c r="R1390" s="243" t="e">
        <f t="shared" si="224"/>
        <v>#VALUE!</v>
      </c>
      <c r="S1390" s="243" t="e">
        <f t="shared" si="225"/>
        <v>#VALUE!</v>
      </c>
      <c r="T1390" s="68">
        <f>VLOOKUP($B1390,[1]전년동월vs전월vs당월!$A$7:$AC$1780,21,FALSE)</f>
        <v>7440</v>
      </c>
      <c r="U1390" s="68">
        <f>VLOOKUP($B1390,[2]전년동월vs전월vs당월!$B$7:$AD$1796,21,FALSE)</f>
        <v>8700</v>
      </c>
      <c r="V1390" s="69">
        <f>VLOOKUP($A1390,공산품!$A388:$L1176,11,FALSE)</f>
        <v>8700</v>
      </c>
      <c r="W1390" s="243">
        <f t="shared" si="226"/>
        <v>16.93548387096774</v>
      </c>
      <c r="X1390" s="243">
        <f t="shared" si="227"/>
        <v>0</v>
      </c>
      <c r="Y1390" s="68">
        <f>VLOOKUP($B1390,[1]전년동월vs전월vs당월!$A$7:$AC$1780,26,FALSE)</f>
        <v>8250</v>
      </c>
      <c r="Z1390" s="68">
        <f>VLOOKUP($B1390,[2]전년동월vs전월vs당월!$B$7:$AD$1796,26,FALSE)</f>
        <v>8700</v>
      </c>
      <c r="AA1390" s="69">
        <f>VLOOKUP($A1390,공산품!$A388:$L1176,12,FALSE)</f>
        <v>8700</v>
      </c>
      <c r="AB1390" s="243">
        <f t="shared" si="228"/>
        <v>5.4545454545454541</v>
      </c>
      <c r="AC1390" s="243">
        <f t="shared" si="229"/>
        <v>0</v>
      </c>
      <c r="AD1390" s="83"/>
    </row>
    <row r="1391" spans="1:30" s="64" customFormat="1" ht="14.1" customHeight="1">
      <c r="A1391" s="64">
        <v>383</v>
      </c>
      <c r="B1391" s="16" t="str">
        <f t="shared" si="230"/>
        <v>옥수수기름수입1.8L옥배유제일제당</v>
      </c>
      <c r="C1391" s="85">
        <v>89</v>
      </c>
      <c r="D1391" s="93" t="s">
        <v>277</v>
      </c>
      <c r="E1391" s="93" t="s">
        <v>283</v>
      </c>
      <c r="F1391" s="93" t="s">
        <v>126</v>
      </c>
      <c r="G1391" s="87" t="s">
        <v>293</v>
      </c>
      <c r="H1391" s="95" t="s">
        <v>1109</v>
      </c>
      <c r="I1391" s="87" t="s">
        <v>651</v>
      </c>
      <c r="J1391" s="68">
        <f>VLOOKUP($B1391,[1]전년동월vs전월vs당월!$A$7:$AC$1780,11,FALSE)</f>
        <v>6350</v>
      </c>
      <c r="K1391" s="68">
        <f>VLOOKUP($B1391,[2]전년동월vs전월vs당월!$B$7:$AD$1796,11,FALSE)</f>
        <v>6200</v>
      </c>
      <c r="L1391" s="69">
        <f>VLOOKUP($A1391,공산품!$A389:$L1177,9,FALSE)</f>
        <v>6200</v>
      </c>
      <c r="M1391" s="243">
        <f t="shared" si="222"/>
        <v>-2.3622047244094486</v>
      </c>
      <c r="N1391" s="243">
        <f t="shared" si="223"/>
        <v>0</v>
      </c>
      <c r="O1391" s="68">
        <f>VLOOKUP($B1391,[1]전년동월vs전월vs당월!$A$7:$AC$1780,16,FALSE)</f>
        <v>6900</v>
      </c>
      <c r="P1391" s="68" t="str">
        <f>VLOOKUP($B1391,[2]전년동월vs전월vs당월!$B$7:$AD$1796,16,FALSE)</f>
        <v>-</v>
      </c>
      <c r="Q1391" s="69" t="str">
        <f>VLOOKUP($A1391,공산품!$A389:$L1177,10,FALSE)</f>
        <v>-</v>
      </c>
      <c r="R1391" s="243" t="e">
        <f t="shared" si="224"/>
        <v>#VALUE!</v>
      </c>
      <c r="S1391" s="243" t="e">
        <f t="shared" si="225"/>
        <v>#VALUE!</v>
      </c>
      <c r="T1391" s="68">
        <f>VLOOKUP($B1391,[1]전년동월vs전월vs당월!$A$7:$AC$1780,21,FALSE)</f>
        <v>7950</v>
      </c>
      <c r="U1391" s="68" t="str">
        <f>VLOOKUP($B1391,[2]전년동월vs전월vs당월!$B$7:$AD$1796,21,FALSE)</f>
        <v>-</v>
      </c>
      <c r="V1391" s="69" t="str">
        <f>VLOOKUP($A1391,공산품!$A389:$L1177,11,FALSE)</f>
        <v>-</v>
      </c>
      <c r="W1391" s="243" t="e">
        <f t="shared" si="226"/>
        <v>#VALUE!</v>
      </c>
      <c r="X1391" s="243" t="e">
        <f t="shared" si="227"/>
        <v>#VALUE!</v>
      </c>
      <c r="Y1391" s="68">
        <f>VLOOKUP($B1391,[1]전년동월vs전월vs당월!$A$7:$AC$1780,26,FALSE)</f>
        <v>7140</v>
      </c>
      <c r="Z1391" s="68">
        <f>VLOOKUP($B1391,[2]전년동월vs전월vs당월!$B$7:$AD$1796,26,FALSE)</f>
        <v>7950</v>
      </c>
      <c r="AA1391" s="69">
        <f>VLOOKUP($A1391,공산품!$A389:$L1177,12,FALSE)</f>
        <v>7950</v>
      </c>
      <c r="AB1391" s="243">
        <f t="shared" si="228"/>
        <v>11.344537815126051</v>
      </c>
      <c r="AC1391" s="243">
        <f t="shared" si="229"/>
        <v>0</v>
      </c>
      <c r="AD1391" s="111"/>
    </row>
    <row r="1392" spans="1:30" s="64" customFormat="1" ht="14.1" customHeight="1">
      <c r="A1392" s="64">
        <v>384</v>
      </c>
      <c r="B1392" s="16" t="str">
        <f t="shared" si="230"/>
        <v>옥수수기름수입옥수수배아/제당18L옥배유제일제당</v>
      </c>
      <c r="C1392" s="85"/>
      <c r="D1392" s="93" t="s">
        <v>277</v>
      </c>
      <c r="E1392" s="93" t="s">
        <v>283</v>
      </c>
      <c r="F1392" s="93" t="s">
        <v>1110</v>
      </c>
      <c r="G1392" s="87" t="s">
        <v>284</v>
      </c>
      <c r="H1392" s="95" t="s">
        <v>1109</v>
      </c>
      <c r="I1392" s="87" t="s">
        <v>651</v>
      </c>
      <c r="J1392" s="68">
        <f>VLOOKUP($B1392,[1]전년동월vs전월vs당월!$A$7:$AC$1780,11,FALSE)</f>
        <v>47800</v>
      </c>
      <c r="K1392" s="68">
        <f>VLOOKUP($B1392,[2]전년동월vs전월vs당월!$B$7:$AD$1796,11,FALSE)</f>
        <v>42500</v>
      </c>
      <c r="L1392" s="69">
        <f>VLOOKUP($A1392,공산품!$A390:$L1178,9,FALSE)</f>
        <v>42500</v>
      </c>
      <c r="M1392" s="243">
        <f t="shared" si="222"/>
        <v>-11.087866108786612</v>
      </c>
      <c r="N1392" s="243">
        <f t="shared" si="223"/>
        <v>0</v>
      </c>
      <c r="O1392" s="68" t="str">
        <f>VLOOKUP($B1392,[1]전년동월vs전월vs당월!$A$7:$AC$1780,16,FALSE)</f>
        <v>-</v>
      </c>
      <c r="P1392" s="68" t="str">
        <f>VLOOKUP($B1392,[2]전년동월vs전월vs당월!$B$7:$AD$1796,16,FALSE)</f>
        <v>-</v>
      </c>
      <c r="Q1392" s="69" t="str">
        <f>VLOOKUP($A1392,공산품!$A390:$L1178,10,FALSE)</f>
        <v>-</v>
      </c>
      <c r="R1392" s="243" t="e">
        <f t="shared" si="224"/>
        <v>#VALUE!</v>
      </c>
      <c r="S1392" s="243" t="e">
        <f t="shared" si="225"/>
        <v>#VALUE!</v>
      </c>
      <c r="T1392" s="68" t="str">
        <f>VLOOKUP($B1392,[1]전년동월vs전월vs당월!$A$7:$AC$1780,21,FALSE)</f>
        <v>-</v>
      </c>
      <c r="U1392" s="68" t="str">
        <f>VLOOKUP($B1392,[2]전년동월vs전월vs당월!$B$7:$AD$1796,21,FALSE)</f>
        <v>-</v>
      </c>
      <c r="V1392" s="69" t="str">
        <f>VLOOKUP($A1392,공산품!$A390:$L1178,11,FALSE)</f>
        <v>-</v>
      </c>
      <c r="W1392" s="243" t="e">
        <f t="shared" si="226"/>
        <v>#VALUE!</v>
      </c>
      <c r="X1392" s="243" t="e">
        <f t="shared" si="227"/>
        <v>#VALUE!</v>
      </c>
      <c r="Y1392" s="68">
        <f>VLOOKUP($B1392,[1]전년동월vs전월vs당월!$A$7:$AC$1780,26,FALSE)</f>
        <v>48400</v>
      </c>
      <c r="Z1392" s="68">
        <f>VLOOKUP($B1392,[2]전년동월vs전월vs당월!$B$7:$AD$1796,26,FALSE)</f>
        <v>48400</v>
      </c>
      <c r="AA1392" s="69" t="str">
        <f>VLOOKUP($A1392,공산품!$A390:$L1178,12,FALSE)</f>
        <v>-</v>
      </c>
      <c r="AB1392" s="243" t="e">
        <f t="shared" si="228"/>
        <v>#VALUE!</v>
      </c>
      <c r="AC1392" s="243" t="e">
        <f t="shared" si="229"/>
        <v>#VALUE!</v>
      </c>
      <c r="AD1392" s="110"/>
    </row>
    <row r="1393" spans="1:30" s="64" customFormat="1" ht="14.1" customHeight="1">
      <c r="A1393" s="64">
        <v>385</v>
      </c>
      <c r="B1393" s="16" t="str">
        <f t="shared" si="230"/>
        <v>옥수수기름/해표18L옥배유해표</v>
      </c>
      <c r="C1393" s="85"/>
      <c r="D1393" s="93" t="s">
        <v>277</v>
      </c>
      <c r="E1393" s="93" t="s">
        <v>283</v>
      </c>
      <c r="F1393" s="93" t="s">
        <v>1111</v>
      </c>
      <c r="G1393" s="87" t="s">
        <v>284</v>
      </c>
      <c r="H1393" s="95" t="s">
        <v>1109</v>
      </c>
      <c r="I1393" s="87" t="s">
        <v>841</v>
      </c>
      <c r="J1393" s="68">
        <f>VLOOKUP($B1393,[1]전년동월vs전월vs당월!$A$7:$AC$1780,11,FALSE)</f>
        <v>49000</v>
      </c>
      <c r="K1393" s="68">
        <f>VLOOKUP($B1393,[2]전년동월vs전월vs당월!$B$7:$AD$1796,11,FALSE)</f>
        <v>49000</v>
      </c>
      <c r="L1393" s="69">
        <f>VLOOKUP($A1393,공산품!$A391:$L1179,9,FALSE)</f>
        <v>49000</v>
      </c>
      <c r="M1393" s="243">
        <f t="shared" si="222"/>
        <v>0</v>
      </c>
      <c r="N1393" s="243">
        <f t="shared" si="223"/>
        <v>0</v>
      </c>
      <c r="O1393" s="68" t="str">
        <f>VLOOKUP($B1393,[1]전년동월vs전월vs당월!$A$7:$AC$1780,16,FALSE)</f>
        <v>-</v>
      </c>
      <c r="P1393" s="68">
        <f>VLOOKUP($B1393,[2]전년동월vs전월vs당월!$B$7:$AD$1796,16,FALSE)</f>
        <v>6900</v>
      </c>
      <c r="Q1393" s="69">
        <f>VLOOKUP($A1393,공산품!$A391:$L1179,10,FALSE)</f>
        <v>6900</v>
      </c>
      <c r="R1393" s="243" t="e">
        <f t="shared" si="224"/>
        <v>#VALUE!</v>
      </c>
      <c r="S1393" s="243">
        <f t="shared" si="225"/>
        <v>0</v>
      </c>
      <c r="T1393" s="68" t="str">
        <f>VLOOKUP($B1393,[1]전년동월vs전월vs당월!$A$7:$AC$1780,21,FALSE)</f>
        <v>-</v>
      </c>
      <c r="U1393" s="68" t="str">
        <f>VLOOKUP($B1393,[2]전년동월vs전월vs당월!$B$7:$AD$1796,21,FALSE)</f>
        <v>-</v>
      </c>
      <c r="V1393" s="69" t="str">
        <f>VLOOKUP($A1393,공산품!$A391:$L1179,11,FALSE)</f>
        <v>-</v>
      </c>
      <c r="W1393" s="243" t="e">
        <f t="shared" si="226"/>
        <v>#VALUE!</v>
      </c>
      <c r="X1393" s="243" t="e">
        <f t="shared" si="227"/>
        <v>#VALUE!</v>
      </c>
      <c r="Y1393" s="68" t="str">
        <f>VLOOKUP($B1393,[1]전년동월vs전월vs당월!$A$7:$AC$1780,26,FALSE)</f>
        <v>-</v>
      </c>
      <c r="Z1393" s="68" t="str">
        <f>VLOOKUP($B1393,[2]전년동월vs전월vs당월!$B$7:$AD$1796,26,FALSE)</f>
        <v>-</v>
      </c>
      <c r="AA1393" s="69" t="str">
        <f>VLOOKUP($A1393,공산품!$A391:$L1179,12,FALSE)</f>
        <v>-</v>
      </c>
      <c r="AB1393" s="243" t="e">
        <f t="shared" si="228"/>
        <v>#VALUE!</v>
      </c>
      <c r="AC1393" s="243" t="e">
        <f t="shared" si="229"/>
        <v>#VALUE!</v>
      </c>
      <c r="AD1393" s="110"/>
    </row>
    <row r="1394" spans="1:30" s="64" customFormat="1" ht="14.1" customHeight="1">
      <c r="A1394" s="64">
        <v>386</v>
      </c>
      <c r="B1394" s="16" t="str">
        <f t="shared" si="230"/>
        <v>옥수수기름18L옥배유오뚜기</v>
      </c>
      <c r="C1394" s="85"/>
      <c r="D1394" s="93" t="s">
        <v>277</v>
      </c>
      <c r="E1394" s="93" t="s">
        <v>283</v>
      </c>
      <c r="F1394" s="93"/>
      <c r="G1394" s="87" t="s">
        <v>284</v>
      </c>
      <c r="H1394" s="95" t="s">
        <v>1109</v>
      </c>
      <c r="I1394" s="87" t="s">
        <v>634</v>
      </c>
      <c r="J1394" s="68" t="str">
        <f>VLOOKUP($B1394,[1]전년동월vs전월vs당월!$A$7:$AC$1780,11,FALSE)</f>
        <v>-</v>
      </c>
      <c r="K1394" s="68" t="str">
        <f>VLOOKUP($B1394,[2]전년동월vs전월vs당월!$B$7:$AD$1796,11,FALSE)</f>
        <v>-</v>
      </c>
      <c r="L1394" s="69" t="str">
        <f>VLOOKUP($A1394,공산품!$A392:$L1180,9,FALSE)</f>
        <v>-</v>
      </c>
      <c r="M1394" s="243" t="e">
        <f t="shared" ref="M1394:M1457" si="231">(L1394-J1394)*100/J1394</f>
        <v>#VALUE!</v>
      </c>
      <c r="N1394" s="243" t="e">
        <f t="shared" ref="N1394:N1457" si="232">(L1394-K1394)*100/K1394</f>
        <v>#VALUE!</v>
      </c>
      <c r="O1394" s="68" t="str">
        <f>VLOOKUP($B1394,[1]전년동월vs전월vs당월!$A$7:$AC$1780,16,FALSE)</f>
        <v>-</v>
      </c>
      <c r="P1394" s="68" t="str">
        <f>VLOOKUP($B1394,[2]전년동월vs전월vs당월!$B$7:$AD$1796,16,FALSE)</f>
        <v>-</v>
      </c>
      <c r="Q1394" s="69" t="str">
        <f>VLOOKUP($A1394,공산품!$A392:$L1180,10,FALSE)</f>
        <v>-</v>
      </c>
      <c r="R1394" s="243" t="e">
        <f t="shared" ref="R1394:R1457" si="233">(Q1394-O1394)*100/O1394</f>
        <v>#VALUE!</v>
      </c>
      <c r="S1394" s="243" t="e">
        <f t="shared" ref="S1394:S1457" si="234">(Q1394-P1394)*100/P1394</f>
        <v>#VALUE!</v>
      </c>
      <c r="T1394" s="68" t="str">
        <f>VLOOKUP($B1394,[1]전년동월vs전월vs당월!$A$7:$AC$1780,21,FALSE)</f>
        <v>-</v>
      </c>
      <c r="U1394" s="68" t="str">
        <f>VLOOKUP($B1394,[2]전년동월vs전월vs당월!$B$7:$AD$1796,21,FALSE)</f>
        <v>-</v>
      </c>
      <c r="V1394" s="69" t="str">
        <f>VLOOKUP($A1394,공산품!$A392:$L1180,11,FALSE)</f>
        <v>-</v>
      </c>
      <c r="W1394" s="243" t="e">
        <f t="shared" ref="W1394:W1457" si="235">(V1394-T1394)*100/T1394</f>
        <v>#VALUE!</v>
      </c>
      <c r="X1394" s="243" t="e">
        <f t="shared" ref="X1394:X1457" si="236">(V1394-U1394)*100/U1394</f>
        <v>#VALUE!</v>
      </c>
      <c r="Y1394" s="68">
        <f>VLOOKUP($B1394,[1]전년동월vs전월vs당월!$A$7:$AC$1780,26,FALSE)</f>
        <v>58050</v>
      </c>
      <c r="Z1394" s="68" t="str">
        <f>VLOOKUP($B1394,[2]전년동월vs전월vs당월!$B$7:$AD$1796,26,FALSE)</f>
        <v>-</v>
      </c>
      <c r="AA1394" s="69" t="str">
        <f>VLOOKUP($A1394,공산품!$A392:$L1180,12,FALSE)</f>
        <v>-</v>
      </c>
      <c r="AB1394" s="243" t="e">
        <f t="shared" ref="AB1394:AB1457" si="237">(AA1394-Y1394)*100/Y1394</f>
        <v>#VALUE!</v>
      </c>
      <c r="AC1394" s="243" t="e">
        <f t="shared" ref="AC1394:AC1457" si="238">(AA1394-Z1394)*100/Z1394</f>
        <v>#VALUE!</v>
      </c>
      <c r="AD1394" s="110"/>
    </row>
    <row r="1395" spans="1:30" s="64" customFormat="1" ht="14.1" customHeight="1">
      <c r="A1395" s="64">
        <v>387</v>
      </c>
      <c r="B1395" s="16" t="str">
        <f t="shared" si="230"/>
        <v>옥수수기름18L옥배유청정원</v>
      </c>
      <c r="C1395" s="85"/>
      <c r="D1395" s="93" t="s">
        <v>277</v>
      </c>
      <c r="E1395" s="93" t="s">
        <v>283</v>
      </c>
      <c r="F1395" s="93"/>
      <c r="G1395" s="87" t="s">
        <v>284</v>
      </c>
      <c r="H1395" s="95" t="s">
        <v>1109</v>
      </c>
      <c r="I1395" s="87" t="s">
        <v>653</v>
      </c>
      <c r="J1395" s="68">
        <f>VLOOKUP($B1395,[1]전년동월vs전월vs당월!$A$7:$AC$1780,11,FALSE)</f>
        <v>45000</v>
      </c>
      <c r="K1395" s="68">
        <f>VLOOKUP($B1395,[2]전년동월vs전월vs당월!$B$7:$AD$1796,11,FALSE)</f>
        <v>45000</v>
      </c>
      <c r="L1395" s="69">
        <f>VLOOKUP($A1395,공산품!$A393:$L1181,9,FALSE)</f>
        <v>45000</v>
      </c>
      <c r="M1395" s="243">
        <f t="shared" si="231"/>
        <v>0</v>
      </c>
      <c r="N1395" s="243">
        <f t="shared" si="232"/>
        <v>0</v>
      </c>
      <c r="O1395" s="68" t="str">
        <f>VLOOKUP($B1395,[1]전년동월vs전월vs당월!$A$7:$AC$1780,16,FALSE)</f>
        <v>-</v>
      </c>
      <c r="P1395" s="68" t="str">
        <f>VLOOKUP($B1395,[2]전년동월vs전월vs당월!$B$7:$AD$1796,16,FALSE)</f>
        <v>-</v>
      </c>
      <c r="Q1395" s="69" t="str">
        <f>VLOOKUP($A1395,공산품!$A393:$L1181,10,FALSE)</f>
        <v>-</v>
      </c>
      <c r="R1395" s="243" t="e">
        <f t="shared" si="233"/>
        <v>#VALUE!</v>
      </c>
      <c r="S1395" s="243" t="e">
        <f t="shared" si="234"/>
        <v>#VALUE!</v>
      </c>
      <c r="T1395" s="68" t="str">
        <f>VLOOKUP($B1395,[1]전년동월vs전월vs당월!$A$7:$AC$1780,21,FALSE)</f>
        <v>-</v>
      </c>
      <c r="U1395" s="68" t="str">
        <f>VLOOKUP($B1395,[2]전년동월vs전월vs당월!$B$7:$AD$1796,21,FALSE)</f>
        <v>-</v>
      </c>
      <c r="V1395" s="69" t="str">
        <f>VLOOKUP($A1395,공산품!$A393:$L1181,11,FALSE)</f>
        <v>-</v>
      </c>
      <c r="W1395" s="243" t="e">
        <f t="shared" si="235"/>
        <v>#VALUE!</v>
      </c>
      <c r="X1395" s="243" t="e">
        <f t="shared" si="236"/>
        <v>#VALUE!</v>
      </c>
      <c r="Y1395" s="68">
        <f>VLOOKUP($B1395,[1]전년동월vs전월vs당월!$A$7:$AC$1780,26,FALSE)</f>
        <v>43700</v>
      </c>
      <c r="Z1395" s="68">
        <f>VLOOKUP($B1395,[2]전년동월vs전월vs당월!$B$7:$AD$1796,26,FALSE)</f>
        <v>43700</v>
      </c>
      <c r="AA1395" s="69" t="str">
        <f>VLOOKUP($A1395,공산품!$A393:$L1181,12,FALSE)</f>
        <v>-</v>
      </c>
      <c r="AB1395" s="243" t="e">
        <f t="shared" si="237"/>
        <v>#VALUE!</v>
      </c>
      <c r="AC1395" s="243" t="e">
        <f t="shared" si="238"/>
        <v>#VALUE!</v>
      </c>
      <c r="AD1395" s="110"/>
    </row>
    <row r="1396" spans="1:30" s="64" customFormat="1" ht="14.1" customHeight="1">
      <c r="A1396" s="64">
        <v>388</v>
      </c>
      <c r="B1396" s="16" t="str">
        <f t="shared" si="230"/>
        <v>올리브유프랑스올리브100/CJ500ml백설압찰올리브유제일제당</v>
      </c>
      <c r="C1396" s="85">
        <v>90</v>
      </c>
      <c r="D1396" s="93" t="s">
        <v>277</v>
      </c>
      <c r="E1396" s="93" t="s">
        <v>285</v>
      </c>
      <c r="F1396" s="93" t="s">
        <v>1112</v>
      </c>
      <c r="G1396" s="87" t="s">
        <v>286</v>
      </c>
      <c r="H1396" s="95" t="s">
        <v>1113</v>
      </c>
      <c r="I1396" s="87" t="s">
        <v>651</v>
      </c>
      <c r="J1396" s="68" t="str">
        <f>VLOOKUP($B1396,[1]전년동월vs전월vs당월!$A$7:$AC$1780,11,FALSE)</f>
        <v>-</v>
      </c>
      <c r="K1396" s="68" t="str">
        <f>VLOOKUP($B1396,[2]전년동월vs전월vs당월!$B$7:$AD$1796,11,FALSE)</f>
        <v>-</v>
      </c>
      <c r="L1396" s="69" t="str">
        <f>VLOOKUP($A1396,공산품!$A394:$L1182,9,FALSE)</f>
        <v>-</v>
      </c>
      <c r="M1396" s="243" t="e">
        <f t="shared" si="231"/>
        <v>#VALUE!</v>
      </c>
      <c r="N1396" s="243" t="e">
        <f t="shared" si="232"/>
        <v>#VALUE!</v>
      </c>
      <c r="O1396" s="68" t="str">
        <f>VLOOKUP($B1396,[1]전년동월vs전월vs당월!$A$7:$AC$1780,16,FALSE)</f>
        <v>-</v>
      </c>
      <c r="P1396" s="68" t="str">
        <f>VLOOKUP($B1396,[2]전년동월vs전월vs당월!$B$7:$AD$1796,16,FALSE)</f>
        <v>-</v>
      </c>
      <c r="Q1396" s="69" t="str">
        <f>VLOOKUP($A1396,공산품!$A394:$L1182,10,FALSE)</f>
        <v>-</v>
      </c>
      <c r="R1396" s="243" t="e">
        <f t="shared" si="233"/>
        <v>#VALUE!</v>
      </c>
      <c r="S1396" s="243" t="e">
        <f t="shared" si="234"/>
        <v>#VALUE!</v>
      </c>
      <c r="T1396" s="68" t="str">
        <f>VLOOKUP($B1396,[1]전년동월vs전월vs당월!$A$7:$AC$1780,21,FALSE)</f>
        <v>-</v>
      </c>
      <c r="U1396" s="68">
        <f>VLOOKUP($B1396,[2]전년동월vs전월vs당월!$B$7:$AD$1796,21,FALSE)</f>
        <v>7700</v>
      </c>
      <c r="V1396" s="69">
        <f>VLOOKUP($A1396,공산품!$A394:$L1182,11,FALSE)</f>
        <v>7700</v>
      </c>
      <c r="W1396" s="243" t="e">
        <f t="shared" si="235"/>
        <v>#VALUE!</v>
      </c>
      <c r="X1396" s="243">
        <f t="shared" si="236"/>
        <v>0</v>
      </c>
      <c r="Y1396" s="68">
        <f>VLOOKUP($B1396,[1]전년동월vs전월vs당월!$A$7:$AC$1780,26,FALSE)</f>
        <v>7700</v>
      </c>
      <c r="Z1396" s="68">
        <f>VLOOKUP($B1396,[2]전년동월vs전월vs당월!$B$7:$AD$1796,26,FALSE)</f>
        <v>7700</v>
      </c>
      <c r="AA1396" s="69">
        <f>VLOOKUP($A1396,공산품!$A394:$L1182,12,FALSE)</f>
        <v>7700</v>
      </c>
      <c r="AB1396" s="243">
        <f t="shared" si="237"/>
        <v>0</v>
      </c>
      <c r="AC1396" s="243">
        <f t="shared" si="238"/>
        <v>0</v>
      </c>
      <c r="AD1396" s="83"/>
    </row>
    <row r="1397" spans="1:30" s="64" customFormat="1" ht="14.1" customHeight="1">
      <c r="A1397" s="64">
        <v>389</v>
      </c>
      <c r="B1397" s="16" t="str">
        <f t="shared" si="230"/>
        <v>올리브유스페인압착올리브99.9/오뚜기라면500ml오뚜기</v>
      </c>
      <c r="C1397" s="85"/>
      <c r="D1397" s="93" t="s">
        <v>277</v>
      </c>
      <c r="E1397" s="93" t="s">
        <v>285</v>
      </c>
      <c r="F1397" s="93" t="s">
        <v>1114</v>
      </c>
      <c r="G1397" s="87" t="s">
        <v>286</v>
      </c>
      <c r="H1397" s="95"/>
      <c r="I1397" s="87" t="s">
        <v>634</v>
      </c>
      <c r="J1397" s="68" t="str">
        <f>VLOOKUP($B1397,[1]전년동월vs전월vs당월!$A$7:$AC$1780,11,FALSE)</f>
        <v>-</v>
      </c>
      <c r="K1397" s="68" t="str">
        <f>VLOOKUP($B1397,[2]전년동월vs전월vs당월!$B$7:$AD$1796,11,FALSE)</f>
        <v>-</v>
      </c>
      <c r="L1397" s="69" t="str">
        <f>VLOOKUP($A1397,공산품!$A395:$L1183,9,FALSE)</f>
        <v>-</v>
      </c>
      <c r="M1397" s="243" t="e">
        <f t="shared" si="231"/>
        <v>#VALUE!</v>
      </c>
      <c r="N1397" s="243" t="e">
        <f t="shared" si="232"/>
        <v>#VALUE!</v>
      </c>
      <c r="O1397" s="68" t="str">
        <f>VLOOKUP($B1397,[1]전년동월vs전월vs당월!$A$7:$AC$1780,16,FALSE)</f>
        <v>-</v>
      </c>
      <c r="P1397" s="68" t="str">
        <f>VLOOKUP($B1397,[2]전년동월vs전월vs당월!$B$7:$AD$1796,16,FALSE)</f>
        <v>-</v>
      </c>
      <c r="Q1397" s="69" t="str">
        <f>VLOOKUP($A1397,공산품!$A395:$L1183,10,FALSE)</f>
        <v>-</v>
      </c>
      <c r="R1397" s="243" t="e">
        <f t="shared" si="233"/>
        <v>#VALUE!</v>
      </c>
      <c r="S1397" s="243" t="e">
        <f t="shared" si="234"/>
        <v>#VALUE!</v>
      </c>
      <c r="T1397" s="68" t="str">
        <f>VLOOKUP($B1397,[1]전년동월vs전월vs당월!$A$7:$AC$1780,21,FALSE)</f>
        <v>-</v>
      </c>
      <c r="U1397" s="68" t="str">
        <f>VLOOKUP($B1397,[2]전년동월vs전월vs당월!$B$7:$AD$1796,21,FALSE)</f>
        <v>-</v>
      </c>
      <c r="V1397" s="69" t="str">
        <f>VLOOKUP($A1397,공산품!$A395:$L1183,11,FALSE)</f>
        <v>-</v>
      </c>
      <c r="W1397" s="243" t="e">
        <f t="shared" si="235"/>
        <v>#VALUE!</v>
      </c>
      <c r="X1397" s="243" t="e">
        <f t="shared" si="236"/>
        <v>#VALUE!</v>
      </c>
      <c r="Y1397" s="68">
        <f>VLOOKUP($B1397,[1]전년동월vs전월vs당월!$A$7:$AC$1780,26,FALSE)</f>
        <v>6980</v>
      </c>
      <c r="Z1397" s="68">
        <f>VLOOKUP($B1397,[2]전년동월vs전월vs당월!$B$7:$AD$1796,26,FALSE)</f>
        <v>6980</v>
      </c>
      <c r="AA1397" s="69">
        <f>VLOOKUP($A1397,공산품!$A395:$L1183,12,FALSE)</f>
        <v>6980</v>
      </c>
      <c r="AB1397" s="243">
        <f t="shared" si="237"/>
        <v>0</v>
      </c>
      <c r="AC1397" s="243">
        <f t="shared" si="238"/>
        <v>0</v>
      </c>
      <c r="AD1397" s="83"/>
    </row>
    <row r="1398" spans="1:30" s="64" customFormat="1" ht="14.1" customHeight="1">
      <c r="A1398" s="64">
        <v>390</v>
      </c>
      <c r="B1398" s="16" t="str">
        <f t="shared" si="230"/>
        <v>올리브유압착/해표500ml해표</v>
      </c>
      <c r="C1398" s="85"/>
      <c r="D1398" s="93" t="s">
        <v>277</v>
      </c>
      <c r="E1398" s="93" t="s">
        <v>285</v>
      </c>
      <c r="F1398" s="93" t="s">
        <v>1115</v>
      </c>
      <c r="G1398" s="87" t="s">
        <v>286</v>
      </c>
      <c r="H1398" s="95"/>
      <c r="I1398" s="87" t="s">
        <v>841</v>
      </c>
      <c r="J1398" s="68" t="str">
        <f>VLOOKUP($B1398,[1]전년동월vs전월vs당월!$A$7:$AC$1780,11,FALSE)</f>
        <v>-</v>
      </c>
      <c r="K1398" s="68" t="str">
        <f>VLOOKUP($B1398,[2]전년동월vs전월vs당월!$B$7:$AD$1796,11,FALSE)</f>
        <v>-</v>
      </c>
      <c r="L1398" s="69" t="str">
        <f>VLOOKUP($A1398,공산품!$A396:$L1184,9,FALSE)</f>
        <v>-</v>
      </c>
      <c r="M1398" s="243" t="e">
        <f t="shared" si="231"/>
        <v>#VALUE!</v>
      </c>
      <c r="N1398" s="243" t="e">
        <f t="shared" si="232"/>
        <v>#VALUE!</v>
      </c>
      <c r="O1398" s="68">
        <f>VLOOKUP($B1398,[1]전년동월vs전월vs당월!$A$7:$AC$1780,16,FALSE)</f>
        <v>5200</v>
      </c>
      <c r="P1398" s="68" t="str">
        <f>VLOOKUP($B1398,[2]전년동월vs전월vs당월!$B$7:$AD$1796,16,FALSE)</f>
        <v>-</v>
      </c>
      <c r="Q1398" s="69">
        <f>VLOOKUP($A1398,공산품!$A396:$L1184,10,FALSE)</f>
        <v>4500</v>
      </c>
      <c r="R1398" s="243">
        <f t="shared" si="233"/>
        <v>-13.461538461538462</v>
      </c>
      <c r="S1398" s="243" t="e">
        <f t="shared" si="234"/>
        <v>#VALUE!</v>
      </c>
      <c r="T1398" s="68">
        <f>VLOOKUP($B1398,[1]전년동월vs전월vs당월!$A$7:$AC$1780,21,FALSE)</f>
        <v>7700</v>
      </c>
      <c r="U1398" s="68">
        <f>VLOOKUP($B1398,[2]전년동월vs전월vs당월!$B$7:$AD$1796,21,FALSE)</f>
        <v>7700</v>
      </c>
      <c r="V1398" s="69">
        <f>VLOOKUP($A1398,공산품!$A396:$L1184,11,FALSE)</f>
        <v>7700</v>
      </c>
      <c r="W1398" s="243">
        <f t="shared" si="235"/>
        <v>0</v>
      </c>
      <c r="X1398" s="243">
        <f t="shared" si="236"/>
        <v>0</v>
      </c>
      <c r="Y1398" s="68">
        <f>VLOOKUP($B1398,[1]전년동월vs전월vs당월!$A$7:$AC$1780,26,FALSE)</f>
        <v>7150</v>
      </c>
      <c r="Z1398" s="68">
        <f>VLOOKUP($B1398,[2]전년동월vs전월vs당월!$B$7:$AD$1796,26,FALSE)</f>
        <v>7700</v>
      </c>
      <c r="AA1398" s="69">
        <f>VLOOKUP($A1398,공산품!$A396:$L1184,12,FALSE)</f>
        <v>7700</v>
      </c>
      <c r="AB1398" s="243">
        <f t="shared" si="237"/>
        <v>7.6923076923076925</v>
      </c>
      <c r="AC1398" s="243">
        <f t="shared" si="238"/>
        <v>0</v>
      </c>
      <c r="AD1398" s="83"/>
    </row>
    <row r="1399" spans="1:30" s="64" customFormat="1" ht="14.1" customHeight="1">
      <c r="A1399" s="64">
        <v>391</v>
      </c>
      <c r="B1399" s="16" t="str">
        <f t="shared" si="230"/>
        <v>올리브유엑스트라버진/해표900ml해표</v>
      </c>
      <c r="C1399" s="85"/>
      <c r="D1399" s="93" t="s">
        <v>277</v>
      </c>
      <c r="E1399" s="93" t="s">
        <v>285</v>
      </c>
      <c r="F1399" s="93" t="s">
        <v>1116</v>
      </c>
      <c r="G1399" s="87" t="s">
        <v>287</v>
      </c>
      <c r="H1399" s="95"/>
      <c r="I1399" s="87" t="s">
        <v>841</v>
      </c>
      <c r="J1399" s="68">
        <f>VLOOKUP($B1399,[1]전년동월vs전월vs당월!$A$7:$AC$1780,11,FALSE)</f>
        <v>8900</v>
      </c>
      <c r="K1399" s="68" t="str">
        <f>VLOOKUP($B1399,[2]전년동월vs전월vs당월!$B$7:$AD$1796,11,FALSE)</f>
        <v>-</v>
      </c>
      <c r="L1399" s="69" t="str">
        <f>VLOOKUP($A1399,공산품!$A397:$L1185,9,FALSE)</f>
        <v>-</v>
      </c>
      <c r="M1399" s="243" t="e">
        <f t="shared" si="231"/>
        <v>#VALUE!</v>
      </c>
      <c r="N1399" s="243" t="e">
        <f t="shared" si="232"/>
        <v>#VALUE!</v>
      </c>
      <c r="O1399" s="68">
        <f>VLOOKUP($B1399,[1]전년동월vs전월vs당월!$A$7:$AC$1780,16,FALSE)</f>
        <v>10000</v>
      </c>
      <c r="P1399" s="68">
        <f>VLOOKUP($B1399,[2]전년동월vs전월vs당월!$B$7:$AD$1796,16,FALSE)</f>
        <v>8500</v>
      </c>
      <c r="Q1399" s="69">
        <f>VLOOKUP($A1399,공산품!$A397:$L1185,10,FALSE)</f>
        <v>6800</v>
      </c>
      <c r="R1399" s="243">
        <f t="shared" si="233"/>
        <v>-32</v>
      </c>
      <c r="S1399" s="243">
        <f t="shared" si="234"/>
        <v>-20</v>
      </c>
      <c r="T1399" s="68">
        <f>VLOOKUP($B1399,[1]전년동월vs전월vs당월!$A$7:$AC$1780,21,FALSE)</f>
        <v>12900</v>
      </c>
      <c r="U1399" s="68">
        <f>VLOOKUP($B1399,[2]전년동월vs전월vs당월!$B$7:$AD$1796,21,FALSE)</f>
        <v>6450</v>
      </c>
      <c r="V1399" s="69">
        <f>VLOOKUP($A1399,공산품!$A397:$L1185,11,FALSE)</f>
        <v>6450</v>
      </c>
      <c r="W1399" s="243">
        <f t="shared" si="235"/>
        <v>-50</v>
      </c>
      <c r="X1399" s="243">
        <f t="shared" si="236"/>
        <v>0</v>
      </c>
      <c r="Y1399" s="68">
        <f>VLOOKUP($B1399,[1]전년동월vs전월vs당월!$A$7:$AC$1780,26,FALSE)</f>
        <v>11900</v>
      </c>
      <c r="Z1399" s="68">
        <f>VLOOKUP($B1399,[2]전년동월vs전월vs당월!$B$7:$AD$1796,26,FALSE)</f>
        <v>12900</v>
      </c>
      <c r="AA1399" s="69">
        <f>VLOOKUP($A1399,공산품!$A397:$L1185,12,FALSE)</f>
        <v>12900</v>
      </c>
      <c r="AB1399" s="243">
        <f t="shared" si="237"/>
        <v>8.4033613445378155</v>
      </c>
      <c r="AC1399" s="243">
        <f t="shared" si="238"/>
        <v>0</v>
      </c>
      <c r="AD1399" s="83"/>
    </row>
    <row r="1400" spans="1:30" s="64" customFormat="1" ht="14.1" customHeight="1">
      <c r="A1400" s="64">
        <v>392</v>
      </c>
      <c r="B1400" s="16" t="str">
        <f t="shared" si="230"/>
        <v>올리브유스페인압착올리브99.9/오뚜기라면900ml오뚜기</v>
      </c>
      <c r="C1400" s="85"/>
      <c r="D1400" s="93" t="s">
        <v>277</v>
      </c>
      <c r="E1400" s="93" t="s">
        <v>285</v>
      </c>
      <c r="F1400" s="93" t="s">
        <v>1114</v>
      </c>
      <c r="G1400" s="87" t="s">
        <v>287</v>
      </c>
      <c r="H1400" s="95"/>
      <c r="I1400" s="87" t="s">
        <v>634</v>
      </c>
      <c r="J1400" s="68">
        <f>VLOOKUP($B1400,[1]전년동월vs전월vs당월!$A$7:$AC$1780,11,FALSE)</f>
        <v>9800</v>
      </c>
      <c r="K1400" s="68">
        <f>VLOOKUP($B1400,[2]전년동월vs전월vs당월!$B$7:$AD$1796,11,FALSE)</f>
        <v>9900</v>
      </c>
      <c r="L1400" s="69">
        <f>VLOOKUP($A1400,공산품!$A398:$L1186,9,FALSE)</f>
        <v>9900</v>
      </c>
      <c r="M1400" s="243">
        <f t="shared" si="231"/>
        <v>1.0204081632653061</v>
      </c>
      <c r="N1400" s="243">
        <f t="shared" si="232"/>
        <v>0</v>
      </c>
      <c r="O1400" s="68">
        <f>VLOOKUP($B1400,[1]전년동월vs전월vs당월!$A$7:$AC$1780,16,FALSE)</f>
        <v>11000</v>
      </c>
      <c r="P1400" s="68" t="str">
        <f>VLOOKUP($B1400,[2]전년동월vs전월vs당월!$B$7:$AD$1796,16,FALSE)</f>
        <v>-</v>
      </c>
      <c r="Q1400" s="69" t="str">
        <f>VLOOKUP($A1400,공산품!$A398:$L1186,10,FALSE)</f>
        <v>-</v>
      </c>
      <c r="R1400" s="243" t="e">
        <f t="shared" si="233"/>
        <v>#VALUE!</v>
      </c>
      <c r="S1400" s="243" t="e">
        <f t="shared" si="234"/>
        <v>#VALUE!</v>
      </c>
      <c r="T1400" s="68">
        <f>VLOOKUP($B1400,[1]전년동월vs전월vs당월!$A$7:$AC$1780,21,FALSE)</f>
        <v>11800</v>
      </c>
      <c r="U1400" s="68">
        <f>VLOOKUP($B1400,[2]전년동월vs전월vs당월!$B$7:$AD$1796,21,FALSE)</f>
        <v>11900</v>
      </c>
      <c r="V1400" s="69">
        <f>VLOOKUP($A1400,공산품!$A398:$L1186,11,FALSE)</f>
        <v>11900</v>
      </c>
      <c r="W1400" s="243">
        <f t="shared" si="235"/>
        <v>0.84745762711864403</v>
      </c>
      <c r="X1400" s="243">
        <f t="shared" si="236"/>
        <v>0</v>
      </c>
      <c r="Y1400" s="68">
        <f>VLOOKUP($B1400,[1]전년동월vs전월vs당월!$A$7:$AC$1780,26,FALSE)</f>
        <v>11900</v>
      </c>
      <c r="Z1400" s="68">
        <f>VLOOKUP($B1400,[2]전년동월vs전월vs당월!$B$7:$AD$1796,26,FALSE)</f>
        <v>11900</v>
      </c>
      <c r="AA1400" s="69">
        <f>VLOOKUP($A1400,공산품!$A398:$L1186,12,FALSE)</f>
        <v>11900</v>
      </c>
      <c r="AB1400" s="243">
        <f t="shared" si="237"/>
        <v>0</v>
      </c>
      <c r="AC1400" s="243">
        <f t="shared" si="238"/>
        <v>0</v>
      </c>
      <c r="AD1400" s="83"/>
    </row>
    <row r="1401" spans="1:30" s="64" customFormat="1" ht="14.1" customHeight="1">
      <c r="A1401" s="64">
        <v>393</v>
      </c>
      <c r="B1401" s="16" t="str">
        <f t="shared" si="230"/>
        <v>올리브유스페인노블레압착/동원900ml동원</v>
      </c>
      <c r="C1401" s="85"/>
      <c r="D1401" s="93" t="s">
        <v>277</v>
      </c>
      <c r="E1401" s="93" t="s">
        <v>285</v>
      </c>
      <c r="F1401" s="103" t="s">
        <v>1117</v>
      </c>
      <c r="G1401" s="87" t="s">
        <v>287</v>
      </c>
      <c r="H1401" s="95"/>
      <c r="I1401" s="87" t="s">
        <v>380</v>
      </c>
      <c r="J1401" s="68">
        <f>VLOOKUP($B1401,[1]전년동월vs전월vs당월!$A$7:$AC$1780,11,FALSE)</f>
        <v>10300</v>
      </c>
      <c r="K1401" s="68">
        <f>VLOOKUP($B1401,[2]전년동월vs전월vs당월!$B$7:$AD$1796,11,FALSE)</f>
        <v>10300</v>
      </c>
      <c r="L1401" s="69">
        <f>VLOOKUP($A1401,공산품!$A399:$L1187,9,FALSE)</f>
        <v>10300</v>
      </c>
      <c r="M1401" s="243">
        <f t="shared" si="231"/>
        <v>0</v>
      </c>
      <c r="N1401" s="243">
        <f t="shared" si="232"/>
        <v>0</v>
      </c>
      <c r="O1401" s="68" t="str">
        <f>VLOOKUP($B1401,[1]전년동월vs전월vs당월!$A$7:$AC$1780,16,FALSE)</f>
        <v>-</v>
      </c>
      <c r="P1401" s="68" t="str">
        <f>VLOOKUP($B1401,[2]전년동월vs전월vs당월!$B$7:$AD$1796,16,FALSE)</f>
        <v>-</v>
      </c>
      <c r="Q1401" s="69" t="str">
        <f>VLOOKUP($A1401,공산품!$A399:$L1187,10,FALSE)</f>
        <v>-</v>
      </c>
      <c r="R1401" s="243" t="e">
        <f t="shared" si="233"/>
        <v>#VALUE!</v>
      </c>
      <c r="S1401" s="243" t="e">
        <f t="shared" si="234"/>
        <v>#VALUE!</v>
      </c>
      <c r="T1401" s="68" t="str">
        <f>VLOOKUP($B1401,[1]전년동월vs전월vs당월!$A$7:$AC$1780,21,FALSE)</f>
        <v>-</v>
      </c>
      <c r="U1401" s="68" t="str">
        <f>VLOOKUP($B1401,[2]전년동월vs전월vs당월!$B$7:$AD$1796,21,FALSE)</f>
        <v>-</v>
      </c>
      <c r="V1401" s="69" t="str">
        <f>VLOOKUP($A1401,공산품!$A399:$L1187,11,FALSE)</f>
        <v>-</v>
      </c>
      <c r="W1401" s="243" t="e">
        <f t="shared" si="235"/>
        <v>#VALUE!</v>
      </c>
      <c r="X1401" s="243" t="e">
        <f t="shared" si="236"/>
        <v>#VALUE!</v>
      </c>
      <c r="Y1401" s="68">
        <f>VLOOKUP($B1401,[1]전년동월vs전월vs당월!$A$7:$AC$1780,26,FALSE)</f>
        <v>11900</v>
      </c>
      <c r="Z1401" s="68">
        <f>VLOOKUP($B1401,[2]전년동월vs전월vs당월!$B$7:$AD$1796,26,FALSE)</f>
        <v>11900</v>
      </c>
      <c r="AA1401" s="69">
        <f>VLOOKUP($A1401,공산품!$A399:$L1187,12,FALSE)</f>
        <v>11900</v>
      </c>
      <c r="AB1401" s="243">
        <f t="shared" si="237"/>
        <v>0</v>
      </c>
      <c r="AC1401" s="243">
        <f t="shared" si="238"/>
        <v>0</v>
      </c>
      <c r="AD1401" s="83"/>
    </row>
    <row r="1402" spans="1:30" s="64" customFormat="1" ht="14.1" customHeight="1">
      <c r="A1402" s="64">
        <v>394</v>
      </c>
      <c r="B1402" s="16" t="str">
        <f t="shared" si="230"/>
        <v>올리브유스페인압착엑스트라버진올리브유100/청정원900ml참빛고운압착올리브유청정원</v>
      </c>
      <c r="C1402" s="85"/>
      <c r="D1402" s="93" t="s">
        <v>277</v>
      </c>
      <c r="E1402" s="93" t="s">
        <v>285</v>
      </c>
      <c r="F1402" s="93" t="s">
        <v>1118</v>
      </c>
      <c r="G1402" s="87" t="s">
        <v>287</v>
      </c>
      <c r="H1402" s="101" t="s">
        <v>288</v>
      </c>
      <c r="I1402" s="87" t="s">
        <v>653</v>
      </c>
      <c r="J1402" s="68">
        <f>VLOOKUP($B1402,[1]전년동월vs전월vs당월!$A$7:$AC$1780,11,FALSE)</f>
        <v>7800</v>
      </c>
      <c r="K1402" s="68">
        <f>VLOOKUP($B1402,[2]전년동월vs전월vs당월!$B$7:$AD$1796,11,FALSE)</f>
        <v>8700</v>
      </c>
      <c r="L1402" s="69">
        <f>VLOOKUP($A1402,공산품!$A400:$L1188,9,FALSE)</f>
        <v>8700</v>
      </c>
      <c r="M1402" s="243">
        <f t="shared" si="231"/>
        <v>11.538461538461538</v>
      </c>
      <c r="N1402" s="243">
        <f t="shared" si="232"/>
        <v>0</v>
      </c>
      <c r="O1402" s="68" t="str">
        <f>VLOOKUP($B1402,[1]전년동월vs전월vs당월!$A$7:$AC$1780,16,FALSE)</f>
        <v>-</v>
      </c>
      <c r="P1402" s="68" t="str">
        <f>VLOOKUP($B1402,[2]전년동월vs전월vs당월!$B$7:$AD$1796,16,FALSE)</f>
        <v>-</v>
      </c>
      <c r="Q1402" s="69" t="str">
        <f>VLOOKUP($A1402,공산품!$A400:$L1188,10,FALSE)</f>
        <v>-</v>
      </c>
      <c r="R1402" s="243" t="e">
        <f t="shared" si="233"/>
        <v>#VALUE!</v>
      </c>
      <c r="S1402" s="243" t="e">
        <f t="shared" si="234"/>
        <v>#VALUE!</v>
      </c>
      <c r="T1402" s="68">
        <f>VLOOKUP($B1402,[1]전년동월vs전월vs당월!$A$7:$AC$1780,21,FALSE)</f>
        <v>12900</v>
      </c>
      <c r="U1402" s="68">
        <f>VLOOKUP($B1402,[2]전년동월vs전월vs당월!$B$7:$AD$1796,21,FALSE)</f>
        <v>12900</v>
      </c>
      <c r="V1402" s="69">
        <f>VLOOKUP($A1402,공산품!$A400:$L1188,11,FALSE)</f>
        <v>12900</v>
      </c>
      <c r="W1402" s="243">
        <f t="shared" si="235"/>
        <v>0</v>
      </c>
      <c r="X1402" s="243">
        <f t="shared" si="236"/>
        <v>0</v>
      </c>
      <c r="Y1402" s="68">
        <f>VLOOKUP($B1402,[1]전년동월vs전월vs당월!$A$7:$AC$1780,26,FALSE)</f>
        <v>12900</v>
      </c>
      <c r="Z1402" s="68">
        <f>VLOOKUP($B1402,[2]전년동월vs전월vs당월!$B$7:$AD$1796,26,FALSE)</f>
        <v>12900</v>
      </c>
      <c r="AA1402" s="69">
        <f>VLOOKUP($A1402,공산품!$A400:$L1188,12,FALSE)</f>
        <v>12900</v>
      </c>
      <c r="AB1402" s="243">
        <f t="shared" si="237"/>
        <v>0</v>
      </c>
      <c r="AC1402" s="243">
        <f t="shared" si="238"/>
        <v>0</v>
      </c>
      <c r="AD1402" s="83"/>
    </row>
    <row r="1403" spans="1:30" s="64" customFormat="1" ht="14.1" customHeight="1">
      <c r="A1403" s="64">
        <v>395</v>
      </c>
      <c r="B1403" s="16" t="str">
        <f t="shared" si="230"/>
        <v>올리브유900ml압착제일제당</v>
      </c>
      <c r="C1403" s="85"/>
      <c r="D1403" s="93" t="s">
        <v>277</v>
      </c>
      <c r="E1403" s="93" t="s">
        <v>285</v>
      </c>
      <c r="F1403" s="93"/>
      <c r="G1403" s="87" t="s">
        <v>287</v>
      </c>
      <c r="H1403" s="95" t="s">
        <v>1119</v>
      </c>
      <c r="I1403" s="87" t="s">
        <v>651</v>
      </c>
      <c r="J1403" s="68">
        <f>VLOOKUP($B1403,[1]전년동월vs전월vs당월!$A$7:$AC$1780,11,FALSE)</f>
        <v>8800</v>
      </c>
      <c r="K1403" s="68">
        <f>VLOOKUP($B1403,[2]전년동월vs전월vs당월!$B$7:$AD$1796,11,FALSE)</f>
        <v>8250</v>
      </c>
      <c r="L1403" s="69">
        <f>VLOOKUP($A1403,공산품!$A401:$L1189,9,FALSE)</f>
        <v>8250</v>
      </c>
      <c r="M1403" s="243">
        <f t="shared" si="231"/>
        <v>-6.25</v>
      </c>
      <c r="N1403" s="243">
        <f t="shared" si="232"/>
        <v>0</v>
      </c>
      <c r="O1403" s="68">
        <f>VLOOKUP($B1403,[1]전년동월vs전월vs당월!$A$7:$AC$1780,16,FALSE)</f>
        <v>11000</v>
      </c>
      <c r="P1403" s="68" t="str">
        <f>VLOOKUP($B1403,[2]전년동월vs전월vs당월!$B$7:$AD$1796,16,FALSE)</f>
        <v>-</v>
      </c>
      <c r="Q1403" s="69" t="str">
        <f>VLOOKUP($A1403,공산품!$A401:$L1189,10,FALSE)</f>
        <v>-</v>
      </c>
      <c r="R1403" s="243" t="e">
        <f t="shared" si="233"/>
        <v>#VALUE!</v>
      </c>
      <c r="S1403" s="243" t="e">
        <f t="shared" si="234"/>
        <v>#VALUE!</v>
      </c>
      <c r="T1403" s="68">
        <f>VLOOKUP($B1403,[1]전년동월vs전월vs당월!$A$7:$AC$1780,21,FALSE)</f>
        <v>12900</v>
      </c>
      <c r="U1403" s="68">
        <f>VLOOKUP($B1403,[2]전년동월vs전월vs당월!$B$7:$AD$1796,21,FALSE)</f>
        <v>12900</v>
      </c>
      <c r="V1403" s="69">
        <f>VLOOKUP($A1403,공산품!$A401:$L1189,11,FALSE)</f>
        <v>12900</v>
      </c>
      <c r="W1403" s="243">
        <f t="shared" si="235"/>
        <v>0</v>
      </c>
      <c r="X1403" s="243">
        <f t="shared" si="236"/>
        <v>0</v>
      </c>
      <c r="Y1403" s="68">
        <f>VLOOKUP($B1403,[1]전년동월vs전월vs당월!$A$7:$AC$1780,26,FALSE)</f>
        <v>12900</v>
      </c>
      <c r="Z1403" s="68">
        <f>VLOOKUP($B1403,[2]전년동월vs전월vs당월!$B$7:$AD$1796,26,FALSE)</f>
        <v>12900</v>
      </c>
      <c r="AA1403" s="69">
        <f>VLOOKUP($A1403,공산품!$A401:$L1189,12,FALSE)</f>
        <v>12900</v>
      </c>
      <c r="AB1403" s="243">
        <f t="shared" si="237"/>
        <v>0</v>
      </c>
      <c r="AC1403" s="243">
        <f t="shared" si="238"/>
        <v>0</v>
      </c>
      <c r="AD1403" s="83"/>
    </row>
    <row r="1404" spans="1:30" s="64" customFormat="1" ht="14.1" customHeight="1">
      <c r="A1404" s="64">
        <v>396</v>
      </c>
      <c r="B1404" s="16" t="str">
        <f t="shared" si="230"/>
        <v>참기름1.8L오뚜기</v>
      </c>
      <c r="C1404" s="85">
        <v>91</v>
      </c>
      <c r="D1404" s="93" t="s">
        <v>277</v>
      </c>
      <c r="E1404" s="93" t="s">
        <v>289</v>
      </c>
      <c r="F1404" s="93"/>
      <c r="G1404" s="87" t="s">
        <v>293</v>
      </c>
      <c r="H1404" s="95"/>
      <c r="I1404" s="87" t="s">
        <v>634</v>
      </c>
      <c r="J1404" s="68">
        <f>VLOOKUP($B1404,[1]전년동월vs전월vs당월!$A$7:$AC$1780,11,FALSE)</f>
        <v>24500</v>
      </c>
      <c r="K1404" s="68">
        <f>VLOOKUP($B1404,[2]전년동월vs전월vs당월!$B$7:$AD$1796,11,FALSE)</f>
        <v>26500</v>
      </c>
      <c r="L1404" s="69">
        <f>VLOOKUP($A1404,공산품!$A402:$L1190,9,FALSE)</f>
        <v>26500</v>
      </c>
      <c r="M1404" s="243">
        <f t="shared" si="231"/>
        <v>8.1632653061224492</v>
      </c>
      <c r="N1404" s="243">
        <f t="shared" si="232"/>
        <v>0</v>
      </c>
      <c r="O1404" s="68">
        <f>VLOOKUP($B1404,[1]전년동월vs전월vs당월!$A$7:$AC$1780,16,FALSE)</f>
        <v>25000</v>
      </c>
      <c r="P1404" s="68">
        <f>VLOOKUP($B1404,[2]전년동월vs전월vs당월!$B$7:$AD$1796,16,FALSE)</f>
        <v>25000</v>
      </c>
      <c r="Q1404" s="69">
        <f>VLOOKUP($A1404,공산품!$A402:$L1190,10,FALSE)</f>
        <v>25000</v>
      </c>
      <c r="R1404" s="243">
        <f t="shared" si="233"/>
        <v>0</v>
      </c>
      <c r="S1404" s="243">
        <f t="shared" si="234"/>
        <v>0</v>
      </c>
      <c r="T1404" s="68" t="str">
        <f>VLOOKUP($B1404,[1]전년동월vs전월vs당월!$A$7:$AC$1780,21,FALSE)</f>
        <v>-</v>
      </c>
      <c r="U1404" s="68" t="str">
        <f>VLOOKUP($B1404,[2]전년동월vs전월vs당월!$B$7:$AD$1796,21,FALSE)</f>
        <v>-</v>
      </c>
      <c r="V1404" s="69" t="str">
        <f>VLOOKUP($A1404,공산품!$A402:$L1190,11,FALSE)</f>
        <v>-</v>
      </c>
      <c r="W1404" s="243" t="e">
        <f t="shared" si="235"/>
        <v>#VALUE!</v>
      </c>
      <c r="X1404" s="243" t="e">
        <f t="shared" si="236"/>
        <v>#VALUE!</v>
      </c>
      <c r="Y1404" s="68">
        <f>VLOOKUP($B1404,[1]전년동월vs전월vs당월!$A$7:$AC$1780,26,FALSE)</f>
        <v>22750</v>
      </c>
      <c r="Z1404" s="68">
        <f>VLOOKUP($B1404,[2]전년동월vs전월vs당월!$B$7:$AD$1796,26,FALSE)</f>
        <v>22750</v>
      </c>
      <c r="AA1404" s="69" t="str">
        <f>VLOOKUP($A1404,공산품!$A402:$L1190,12,FALSE)</f>
        <v>-</v>
      </c>
      <c r="AB1404" s="243" t="e">
        <f t="shared" si="237"/>
        <v>#VALUE!</v>
      </c>
      <c r="AC1404" s="243" t="e">
        <f t="shared" si="238"/>
        <v>#VALUE!</v>
      </c>
      <c r="AD1404" s="83"/>
    </row>
    <row r="1405" spans="1:30" s="64" customFormat="1" ht="14.1" customHeight="1">
      <c r="A1405" s="64">
        <v>397</v>
      </c>
      <c r="B1405" s="16" t="str">
        <f t="shared" si="230"/>
        <v>참기름국산/함양농협300ml함양농협</v>
      </c>
      <c r="C1405" s="85"/>
      <c r="D1405" s="93" t="s">
        <v>277</v>
      </c>
      <c r="E1405" s="93" t="s">
        <v>289</v>
      </c>
      <c r="F1405" s="93" t="s">
        <v>668</v>
      </c>
      <c r="G1405" s="88" t="s">
        <v>279</v>
      </c>
      <c r="H1405" s="96"/>
      <c r="I1405" s="87" t="s">
        <v>669</v>
      </c>
      <c r="J1405" s="68" t="str">
        <f>VLOOKUP($B1405,[1]전년동월vs전월vs당월!$A$7:$AC$1780,11,FALSE)</f>
        <v>-</v>
      </c>
      <c r="K1405" s="68" t="str">
        <f>VLOOKUP($B1405,[2]전년동월vs전월vs당월!$B$7:$AD$1796,11,FALSE)</f>
        <v>-</v>
      </c>
      <c r="L1405" s="69" t="str">
        <f>VLOOKUP($A1405,공산품!$A403:$L1191,9,FALSE)</f>
        <v>-</v>
      </c>
      <c r="M1405" s="243" t="e">
        <f t="shared" si="231"/>
        <v>#VALUE!</v>
      </c>
      <c r="N1405" s="243" t="e">
        <f t="shared" si="232"/>
        <v>#VALUE!</v>
      </c>
      <c r="O1405" s="68" t="str">
        <f>VLOOKUP($B1405,[1]전년동월vs전월vs당월!$A$7:$AC$1780,16,FALSE)</f>
        <v>-</v>
      </c>
      <c r="P1405" s="68" t="str">
        <f>VLOOKUP($B1405,[2]전년동월vs전월vs당월!$B$7:$AD$1796,16,FALSE)</f>
        <v>-</v>
      </c>
      <c r="Q1405" s="69" t="str">
        <f>VLOOKUP($A1405,공산품!$A403:$L1191,10,FALSE)</f>
        <v>-</v>
      </c>
      <c r="R1405" s="243" t="e">
        <f t="shared" si="233"/>
        <v>#VALUE!</v>
      </c>
      <c r="S1405" s="243" t="e">
        <f t="shared" si="234"/>
        <v>#VALUE!</v>
      </c>
      <c r="T1405" s="68" t="str">
        <f>VLOOKUP($B1405,[1]전년동월vs전월vs당월!$A$7:$AC$1780,21,FALSE)</f>
        <v>-</v>
      </c>
      <c r="U1405" s="68" t="str">
        <f>VLOOKUP($B1405,[2]전년동월vs전월vs당월!$B$7:$AD$1796,21,FALSE)</f>
        <v>-</v>
      </c>
      <c r="V1405" s="69" t="str">
        <f>VLOOKUP($A1405,공산품!$A403:$L1191,11,FALSE)</f>
        <v>-</v>
      </c>
      <c r="W1405" s="243" t="e">
        <f t="shared" si="235"/>
        <v>#VALUE!</v>
      </c>
      <c r="X1405" s="243" t="e">
        <f t="shared" si="236"/>
        <v>#VALUE!</v>
      </c>
      <c r="Y1405" s="68">
        <f>VLOOKUP($B1405,[1]전년동월vs전월vs당월!$A$7:$AC$1780,26,FALSE)</f>
        <v>27700</v>
      </c>
      <c r="Z1405" s="68">
        <f>VLOOKUP($B1405,[2]전년동월vs전월vs당월!$B$7:$AD$1796,26,FALSE)</f>
        <v>27700</v>
      </c>
      <c r="AA1405" s="69">
        <f>VLOOKUP($A1405,공산품!$A403:$L1191,12,FALSE)</f>
        <v>27700</v>
      </c>
      <c r="AB1405" s="243">
        <f t="shared" si="237"/>
        <v>0</v>
      </c>
      <c r="AC1405" s="243">
        <f t="shared" si="238"/>
        <v>0</v>
      </c>
      <c r="AD1405" s="83"/>
    </row>
    <row r="1406" spans="1:30" s="64" customFormat="1" ht="14.1" customHeight="1">
      <c r="A1406" s="64">
        <v>398</v>
      </c>
      <c r="B1406" s="16" t="str">
        <f t="shared" si="230"/>
        <v>참기름중국참깨100/오뚜기제유320ml오뚜기</v>
      </c>
      <c r="C1406" s="85"/>
      <c r="D1406" s="93" t="s">
        <v>277</v>
      </c>
      <c r="E1406" s="93" t="s">
        <v>289</v>
      </c>
      <c r="F1406" s="93" t="s">
        <v>1120</v>
      </c>
      <c r="G1406" s="87" t="s">
        <v>1121</v>
      </c>
      <c r="H1406" s="95"/>
      <c r="I1406" s="87" t="s">
        <v>634</v>
      </c>
      <c r="J1406" s="68">
        <f>VLOOKUP($B1406,[1]전년동월vs전월vs당월!$A$7:$AC$1780,11,FALSE)</f>
        <v>4680</v>
      </c>
      <c r="K1406" s="68">
        <f>VLOOKUP($B1406,[2]전년동월vs전월vs당월!$B$7:$AD$1796,11,FALSE)</f>
        <v>5450</v>
      </c>
      <c r="L1406" s="69">
        <f>VLOOKUP($A1406,공산품!$A404:$L1192,9,FALSE)</f>
        <v>5450</v>
      </c>
      <c r="M1406" s="243">
        <f t="shared" si="231"/>
        <v>16.452991452991451</v>
      </c>
      <c r="N1406" s="243">
        <f t="shared" si="232"/>
        <v>0</v>
      </c>
      <c r="O1406" s="68">
        <f>VLOOKUP($B1406,[1]전년동월vs전월vs당월!$A$7:$AC$1780,16,FALSE)</f>
        <v>5950</v>
      </c>
      <c r="P1406" s="68" t="str">
        <f>VLOOKUP($B1406,[2]전년동월vs전월vs당월!$B$7:$AD$1796,16,FALSE)</f>
        <v>-</v>
      </c>
      <c r="Q1406" s="69">
        <f>VLOOKUP($A1406,공산품!$A404:$L1192,10,FALSE)</f>
        <v>5950</v>
      </c>
      <c r="R1406" s="243">
        <f t="shared" si="233"/>
        <v>0</v>
      </c>
      <c r="S1406" s="243" t="e">
        <f t="shared" si="234"/>
        <v>#VALUE!</v>
      </c>
      <c r="T1406" s="68">
        <f>VLOOKUP($B1406,[1]전년동월vs전월vs당월!$A$7:$AC$1780,21,FALSE)</f>
        <v>6450</v>
      </c>
      <c r="U1406" s="68">
        <f>VLOOKUP($B1406,[2]전년동월vs전월vs당월!$B$7:$AD$1796,21,FALSE)</f>
        <v>6600</v>
      </c>
      <c r="V1406" s="69">
        <f>VLOOKUP($A1406,공산품!$A404:$L1192,11,FALSE)</f>
        <v>6600</v>
      </c>
      <c r="W1406" s="243">
        <f t="shared" si="235"/>
        <v>2.3255813953488373</v>
      </c>
      <c r="X1406" s="243">
        <f t="shared" si="236"/>
        <v>0</v>
      </c>
      <c r="Y1406" s="68">
        <f>VLOOKUP($B1406,[1]전년동월vs전월vs당월!$A$7:$AC$1780,26,FALSE)</f>
        <v>6600</v>
      </c>
      <c r="Z1406" s="68">
        <f>VLOOKUP($B1406,[2]전년동월vs전월vs당월!$B$7:$AD$1796,26,FALSE)</f>
        <v>6680</v>
      </c>
      <c r="AA1406" s="69">
        <f>VLOOKUP($A1406,공산품!$A404:$L1192,12,FALSE)</f>
        <v>6680</v>
      </c>
      <c r="AB1406" s="243">
        <f t="shared" si="237"/>
        <v>1.2121212121212122</v>
      </c>
      <c r="AC1406" s="243">
        <f t="shared" si="238"/>
        <v>0</v>
      </c>
      <c r="AD1406" s="83"/>
    </row>
    <row r="1407" spans="1:30" s="64" customFormat="1" ht="14.1" customHeight="1">
      <c r="A1407" s="64">
        <v>399</v>
      </c>
      <c r="B1407" s="16" t="str">
        <f t="shared" si="230"/>
        <v>참기름수입참깨100/CJ320ml제일제당</v>
      </c>
      <c r="C1407" s="85"/>
      <c r="D1407" s="93" t="s">
        <v>277</v>
      </c>
      <c r="E1407" s="93" t="s">
        <v>289</v>
      </c>
      <c r="F1407" s="93" t="s">
        <v>1122</v>
      </c>
      <c r="G1407" s="87" t="s">
        <v>1121</v>
      </c>
      <c r="H1407" s="96"/>
      <c r="I1407" s="87" t="s">
        <v>651</v>
      </c>
      <c r="J1407" s="68">
        <f>VLOOKUP($B1407,[1]전년동월vs전월vs당월!$A$7:$AC$1780,11,FALSE)</f>
        <v>5000</v>
      </c>
      <c r="K1407" s="68">
        <f>VLOOKUP($B1407,[2]전년동월vs전월vs당월!$B$7:$AD$1796,11,FALSE)</f>
        <v>4350</v>
      </c>
      <c r="L1407" s="69">
        <f>VLOOKUP($A1407,공산품!$A405:$L1193,9,FALSE)</f>
        <v>5300</v>
      </c>
      <c r="M1407" s="243">
        <f t="shared" si="231"/>
        <v>6</v>
      </c>
      <c r="N1407" s="243">
        <f t="shared" si="232"/>
        <v>21.839080459770116</v>
      </c>
      <c r="O1407" s="68">
        <f>VLOOKUP($B1407,[1]전년동월vs전월vs당월!$A$7:$AC$1780,16,FALSE)</f>
        <v>5200</v>
      </c>
      <c r="P1407" s="68" t="str">
        <f>VLOOKUP($B1407,[2]전년동월vs전월vs당월!$B$7:$AD$1796,16,FALSE)</f>
        <v>-</v>
      </c>
      <c r="Q1407" s="69" t="str">
        <f>VLOOKUP($A1407,공산품!$A405:$L1193,10,FALSE)</f>
        <v>-</v>
      </c>
      <c r="R1407" s="243" t="e">
        <f t="shared" si="233"/>
        <v>#VALUE!</v>
      </c>
      <c r="S1407" s="243" t="e">
        <f t="shared" si="234"/>
        <v>#VALUE!</v>
      </c>
      <c r="T1407" s="68">
        <f>VLOOKUP($B1407,[1]전년동월vs전월vs당월!$A$7:$AC$1780,21,FALSE)</f>
        <v>6570</v>
      </c>
      <c r="U1407" s="68">
        <f>VLOOKUP($B1407,[2]전년동월vs전월vs당월!$B$7:$AD$1796,21,FALSE)</f>
        <v>6600</v>
      </c>
      <c r="V1407" s="69">
        <f>VLOOKUP($A1407,공산품!$A405:$L1193,11,FALSE)</f>
        <v>6600</v>
      </c>
      <c r="W1407" s="243">
        <f t="shared" si="235"/>
        <v>0.45662100456621002</v>
      </c>
      <c r="X1407" s="243">
        <f t="shared" si="236"/>
        <v>0</v>
      </c>
      <c r="Y1407" s="68">
        <f>VLOOKUP($B1407,[1]전년동월vs전월vs당월!$A$7:$AC$1780,26,FALSE)</f>
        <v>6600</v>
      </c>
      <c r="Z1407" s="68">
        <f>VLOOKUP($B1407,[2]전년동월vs전월vs당월!$B$7:$AD$1796,26,FALSE)</f>
        <v>6600</v>
      </c>
      <c r="AA1407" s="69">
        <f>VLOOKUP($A1407,공산품!$A405:$L1193,12,FALSE)</f>
        <v>6600</v>
      </c>
      <c r="AB1407" s="243">
        <f t="shared" si="237"/>
        <v>0</v>
      </c>
      <c r="AC1407" s="243">
        <f t="shared" si="238"/>
        <v>0</v>
      </c>
      <c r="AD1407" s="83"/>
    </row>
    <row r="1408" spans="1:30" s="64" customFormat="1" ht="14.1" customHeight="1">
      <c r="A1408" s="64">
        <v>400</v>
      </c>
      <c r="B1408" s="16" t="str">
        <f t="shared" si="230"/>
        <v>참기름국산100/기린농협330ml기린농협</v>
      </c>
      <c r="C1408" s="85"/>
      <c r="D1408" s="93" t="s">
        <v>277</v>
      </c>
      <c r="E1408" s="93" t="s">
        <v>289</v>
      </c>
      <c r="F1408" s="93" t="s">
        <v>667</v>
      </c>
      <c r="G1408" s="88" t="s">
        <v>1101</v>
      </c>
      <c r="H1408" s="96"/>
      <c r="I1408" s="87" t="s">
        <v>666</v>
      </c>
      <c r="J1408" s="68" t="str">
        <f>VLOOKUP($B1408,[1]전년동월vs전월vs당월!$A$7:$AC$1780,11,FALSE)</f>
        <v>-</v>
      </c>
      <c r="K1408" s="68" t="str">
        <f>VLOOKUP($B1408,[2]전년동월vs전월vs당월!$B$7:$AD$1796,11,FALSE)</f>
        <v>-</v>
      </c>
      <c r="L1408" s="69" t="str">
        <f>VLOOKUP($A1408,공산품!$A406:$L1194,9,FALSE)</f>
        <v>-</v>
      </c>
      <c r="M1408" s="243" t="e">
        <f t="shared" si="231"/>
        <v>#VALUE!</v>
      </c>
      <c r="N1408" s="243" t="e">
        <f t="shared" si="232"/>
        <v>#VALUE!</v>
      </c>
      <c r="O1408" s="68" t="str">
        <f>VLOOKUP($B1408,[1]전년동월vs전월vs당월!$A$7:$AC$1780,16,FALSE)</f>
        <v>-</v>
      </c>
      <c r="P1408" s="68" t="str">
        <f>VLOOKUP($B1408,[2]전년동월vs전월vs당월!$B$7:$AD$1796,16,FALSE)</f>
        <v>-</v>
      </c>
      <c r="Q1408" s="69" t="str">
        <f>VLOOKUP($A1408,공산품!$A406:$L1194,10,FALSE)</f>
        <v>-</v>
      </c>
      <c r="R1408" s="243" t="e">
        <f t="shared" si="233"/>
        <v>#VALUE!</v>
      </c>
      <c r="S1408" s="243" t="e">
        <f t="shared" si="234"/>
        <v>#VALUE!</v>
      </c>
      <c r="T1408" s="68" t="str">
        <f>VLOOKUP($B1408,[1]전년동월vs전월vs당월!$A$7:$AC$1780,21,FALSE)</f>
        <v>-</v>
      </c>
      <c r="U1408" s="68" t="str">
        <f>VLOOKUP($B1408,[2]전년동월vs전월vs당월!$B$7:$AD$1796,21,FALSE)</f>
        <v>-</v>
      </c>
      <c r="V1408" s="69" t="str">
        <f>VLOOKUP($A1408,공산품!$A406:$L1194,11,FALSE)</f>
        <v>-</v>
      </c>
      <c r="W1408" s="243" t="e">
        <f t="shared" si="235"/>
        <v>#VALUE!</v>
      </c>
      <c r="X1408" s="243" t="e">
        <f t="shared" si="236"/>
        <v>#VALUE!</v>
      </c>
      <c r="Y1408" s="68">
        <f>VLOOKUP($B1408,[1]전년동월vs전월vs당월!$A$7:$AC$1780,26,FALSE)</f>
        <v>27600</v>
      </c>
      <c r="Z1408" s="68">
        <f>VLOOKUP($B1408,[2]전년동월vs전월vs당월!$B$7:$AD$1796,26,FALSE)</f>
        <v>30000</v>
      </c>
      <c r="AA1408" s="69">
        <f>VLOOKUP($A1408,공산품!$A406:$L1194,12,FALSE)</f>
        <v>30000</v>
      </c>
      <c r="AB1408" s="243">
        <f t="shared" si="237"/>
        <v>8.695652173913043</v>
      </c>
      <c r="AC1408" s="243">
        <f t="shared" si="238"/>
        <v>0</v>
      </c>
      <c r="AD1408" s="83"/>
    </row>
    <row r="1409" spans="1:30" s="64" customFormat="1" ht="14.1" customHeight="1">
      <c r="A1409" s="64">
        <v>401</v>
      </c>
      <c r="B1409" s="16" t="str">
        <f t="shared" si="230"/>
        <v>참기름중국참깨100/오뚜기제유500ml오뚜기</v>
      </c>
      <c r="C1409" s="85"/>
      <c r="D1409" s="93" t="s">
        <v>277</v>
      </c>
      <c r="E1409" s="93" t="s">
        <v>289</v>
      </c>
      <c r="F1409" s="93" t="s">
        <v>1120</v>
      </c>
      <c r="G1409" s="87" t="s">
        <v>286</v>
      </c>
      <c r="H1409" s="95"/>
      <c r="I1409" s="87" t="s">
        <v>634</v>
      </c>
      <c r="J1409" s="68">
        <f>VLOOKUP($B1409,[1]전년동월vs전월vs당월!$A$7:$AC$1780,11,FALSE)</f>
        <v>7900</v>
      </c>
      <c r="K1409" s="68">
        <f>VLOOKUP($B1409,[2]전년동월vs전월vs당월!$B$7:$AD$1796,11,FALSE)</f>
        <v>8500</v>
      </c>
      <c r="L1409" s="69">
        <f>VLOOKUP($A1409,공산품!$A407:$L1195,9,FALSE)</f>
        <v>8500</v>
      </c>
      <c r="M1409" s="243">
        <f t="shared" si="231"/>
        <v>7.5949367088607591</v>
      </c>
      <c r="N1409" s="243">
        <f t="shared" si="232"/>
        <v>0</v>
      </c>
      <c r="O1409" s="68">
        <f>VLOOKUP($B1409,[1]전년동월vs전월vs당월!$A$7:$AC$1780,16,FALSE)</f>
        <v>6500</v>
      </c>
      <c r="P1409" s="68">
        <f>VLOOKUP($B1409,[2]전년동월vs전월vs당월!$B$7:$AD$1796,16,FALSE)</f>
        <v>6800</v>
      </c>
      <c r="Q1409" s="69">
        <f>VLOOKUP($A1409,공산품!$A407:$L1195,10,FALSE)</f>
        <v>6800</v>
      </c>
      <c r="R1409" s="243">
        <f t="shared" si="233"/>
        <v>4.615384615384615</v>
      </c>
      <c r="S1409" s="243">
        <f t="shared" si="234"/>
        <v>0</v>
      </c>
      <c r="T1409" s="68">
        <f>VLOOKUP($B1409,[1]전년동월vs전월vs당월!$A$7:$AC$1780,21,FALSE)</f>
        <v>10000</v>
      </c>
      <c r="U1409" s="68">
        <f>VLOOKUP($B1409,[2]전년동월vs전월vs당월!$B$7:$AD$1796,21,FALSE)</f>
        <v>10000</v>
      </c>
      <c r="V1409" s="69">
        <f>VLOOKUP($A1409,공산품!$A407:$L1195,11,FALSE)</f>
        <v>10000</v>
      </c>
      <c r="W1409" s="243">
        <f t="shared" si="235"/>
        <v>0</v>
      </c>
      <c r="X1409" s="243">
        <f t="shared" si="236"/>
        <v>0</v>
      </c>
      <c r="Y1409" s="68">
        <f>VLOOKUP($B1409,[1]전년동월vs전월vs당월!$A$7:$AC$1780,26,FALSE)</f>
        <v>9900</v>
      </c>
      <c r="Z1409" s="68">
        <f>VLOOKUP($B1409,[2]전년동월vs전월vs당월!$B$7:$AD$1796,26,FALSE)</f>
        <v>9900</v>
      </c>
      <c r="AA1409" s="69">
        <f>VLOOKUP($A1409,공산품!$A407:$L1195,12,FALSE)</f>
        <v>9900</v>
      </c>
      <c r="AB1409" s="243">
        <f t="shared" si="237"/>
        <v>0</v>
      </c>
      <c r="AC1409" s="243">
        <f t="shared" si="238"/>
        <v>0</v>
      </c>
      <c r="AD1409" s="83"/>
    </row>
    <row r="1410" spans="1:30" s="64" customFormat="1" ht="14.1" customHeight="1">
      <c r="A1410" s="64">
        <v>402</v>
      </c>
      <c r="B1410" s="16" t="str">
        <f t="shared" si="230"/>
        <v>참기름수입참깨100/CJ500ml제일제당</v>
      </c>
      <c r="C1410" s="86"/>
      <c r="D1410" s="93" t="s">
        <v>277</v>
      </c>
      <c r="E1410" s="93" t="s">
        <v>289</v>
      </c>
      <c r="F1410" s="93" t="s">
        <v>1122</v>
      </c>
      <c r="G1410" s="87" t="s">
        <v>286</v>
      </c>
      <c r="H1410" s="96"/>
      <c r="I1410" s="87" t="s">
        <v>651</v>
      </c>
      <c r="J1410" s="68">
        <f>VLOOKUP($B1410,[1]전년동월vs전월vs당월!$A$7:$AC$1780,11,FALSE)</f>
        <v>7000</v>
      </c>
      <c r="K1410" s="68">
        <f>VLOOKUP($B1410,[2]전년동월vs전월vs당월!$B$7:$AD$1796,11,FALSE)</f>
        <v>6450</v>
      </c>
      <c r="L1410" s="69">
        <f>VLOOKUP($A1410,공산품!$A408:$L1196,9,FALSE)</f>
        <v>5600</v>
      </c>
      <c r="M1410" s="243">
        <f t="shared" si="231"/>
        <v>-20</v>
      </c>
      <c r="N1410" s="243">
        <f t="shared" si="232"/>
        <v>-13.178294573643411</v>
      </c>
      <c r="O1410" s="68" t="str">
        <f>VLOOKUP($B1410,[1]전년동월vs전월vs당월!$A$7:$AC$1780,16,FALSE)</f>
        <v>-</v>
      </c>
      <c r="P1410" s="68" t="str">
        <f>VLOOKUP($B1410,[2]전년동월vs전월vs당월!$B$7:$AD$1796,16,FALSE)</f>
        <v>-</v>
      </c>
      <c r="Q1410" s="69" t="str">
        <f>VLOOKUP($A1410,공산품!$A408:$L1196,10,FALSE)</f>
        <v>-</v>
      </c>
      <c r="R1410" s="243" t="e">
        <f t="shared" si="233"/>
        <v>#VALUE!</v>
      </c>
      <c r="S1410" s="243" t="e">
        <f t="shared" si="234"/>
        <v>#VALUE!</v>
      </c>
      <c r="T1410" s="68">
        <f>VLOOKUP($B1410,[1]전년동월vs전월vs당월!$A$7:$AC$1780,21,FALSE)</f>
        <v>9900</v>
      </c>
      <c r="U1410" s="68">
        <f>VLOOKUP($B1410,[2]전년동월vs전월vs당월!$B$7:$AD$1796,21,FALSE)</f>
        <v>6850</v>
      </c>
      <c r="V1410" s="69">
        <f>VLOOKUP($A1410,공산품!$A408:$L1196,11,FALSE)</f>
        <v>6850</v>
      </c>
      <c r="W1410" s="243">
        <f t="shared" si="235"/>
        <v>-30.80808080808081</v>
      </c>
      <c r="X1410" s="243">
        <f t="shared" si="236"/>
        <v>0</v>
      </c>
      <c r="Y1410" s="68">
        <f>VLOOKUP($B1410,[1]전년동월vs전월vs당월!$A$7:$AC$1780,26,FALSE)</f>
        <v>9900</v>
      </c>
      <c r="Z1410" s="68">
        <f>VLOOKUP($B1410,[2]전년동월vs전월vs당월!$B$7:$AD$1796,26,FALSE)</f>
        <v>9900</v>
      </c>
      <c r="AA1410" s="69">
        <f>VLOOKUP($A1410,공산품!$A408:$L1196,12,FALSE)</f>
        <v>10900</v>
      </c>
      <c r="AB1410" s="243">
        <f t="shared" si="237"/>
        <v>10.1010101010101</v>
      </c>
      <c r="AC1410" s="243">
        <f t="shared" si="238"/>
        <v>10.1010101010101</v>
      </c>
      <c r="AD1410" s="83"/>
    </row>
    <row r="1411" spans="1:30" s="64" customFormat="1" ht="14.1" customHeight="1">
      <c r="A1411" s="64">
        <v>403</v>
      </c>
      <c r="B1411" s="16" t="str">
        <f t="shared" si="230"/>
        <v>콩기름수입콩100/CJ18L대두유,국내착유제일제당</v>
      </c>
      <c r="C1411" s="85">
        <v>92</v>
      </c>
      <c r="D1411" s="93" t="s">
        <v>277</v>
      </c>
      <c r="E1411" s="93" t="s">
        <v>290</v>
      </c>
      <c r="F1411" s="93" t="s">
        <v>1123</v>
      </c>
      <c r="G1411" s="87" t="s">
        <v>284</v>
      </c>
      <c r="H1411" s="95" t="s">
        <v>1124</v>
      </c>
      <c r="I1411" s="87" t="s">
        <v>651</v>
      </c>
      <c r="J1411" s="68">
        <f>VLOOKUP($B1411,[1]전년동월vs전월vs당월!$A$7:$AC$1780,11,FALSE)</f>
        <v>39900</v>
      </c>
      <c r="K1411" s="68">
        <f>VLOOKUP($B1411,[2]전년동월vs전월vs당월!$B$7:$AD$1796,11,FALSE)</f>
        <v>37900</v>
      </c>
      <c r="L1411" s="69">
        <f>VLOOKUP($A1411,공산품!$A409:$L1197,9,FALSE)</f>
        <v>47000</v>
      </c>
      <c r="M1411" s="243">
        <f t="shared" si="231"/>
        <v>17.794486215538846</v>
      </c>
      <c r="N1411" s="243">
        <f t="shared" si="232"/>
        <v>24.010554089709764</v>
      </c>
      <c r="O1411" s="68" t="str">
        <f>VLOOKUP($B1411,[1]전년동월vs전월vs당월!$A$7:$AC$1780,16,FALSE)</f>
        <v>-</v>
      </c>
      <c r="P1411" s="68">
        <f>VLOOKUP($B1411,[2]전년동월vs전월vs당월!$B$7:$AD$1796,16,FALSE)</f>
        <v>36000</v>
      </c>
      <c r="Q1411" s="69">
        <f>VLOOKUP($A1411,공산품!$A409:$L1197,10,FALSE)</f>
        <v>36000</v>
      </c>
      <c r="R1411" s="243" t="e">
        <f t="shared" si="233"/>
        <v>#VALUE!</v>
      </c>
      <c r="S1411" s="243">
        <f t="shared" si="234"/>
        <v>0</v>
      </c>
      <c r="T1411" s="68">
        <f>VLOOKUP($B1411,[1]전년동월vs전월vs당월!$A$7:$AC$1780,21,FALSE)</f>
        <v>40750</v>
      </c>
      <c r="U1411" s="68">
        <f>VLOOKUP($B1411,[2]전년동월vs전월vs당월!$B$7:$AD$1796,21,FALSE)</f>
        <v>35800</v>
      </c>
      <c r="V1411" s="69" t="str">
        <f>VLOOKUP($A1411,공산품!$A409:$L1197,11,FALSE)</f>
        <v>-</v>
      </c>
      <c r="W1411" s="243" t="e">
        <f t="shared" si="235"/>
        <v>#VALUE!</v>
      </c>
      <c r="X1411" s="243" t="e">
        <f t="shared" si="236"/>
        <v>#VALUE!</v>
      </c>
      <c r="Y1411" s="68">
        <f>VLOOKUP($B1411,[1]전년동월vs전월vs당월!$A$7:$AC$1780,26,FALSE)</f>
        <v>44900</v>
      </c>
      <c r="Z1411" s="68">
        <f>VLOOKUP($B1411,[2]전년동월vs전월vs당월!$B$7:$AD$1796,26,FALSE)</f>
        <v>44900</v>
      </c>
      <c r="AA1411" s="69" t="str">
        <f>VLOOKUP($A1411,공산품!$A409:$L1197,12,FALSE)</f>
        <v>-</v>
      </c>
      <c r="AB1411" s="243" t="e">
        <f t="shared" si="237"/>
        <v>#VALUE!</v>
      </c>
      <c r="AC1411" s="243" t="e">
        <f t="shared" si="238"/>
        <v>#VALUE!</v>
      </c>
      <c r="AD1411" s="110"/>
    </row>
    <row r="1412" spans="1:30" s="64" customFormat="1" ht="14.1" customHeight="1">
      <c r="A1412" s="64">
        <v>404</v>
      </c>
      <c r="B1412" s="16" t="str">
        <f t="shared" si="230"/>
        <v>콩기름18L해표</v>
      </c>
      <c r="C1412" s="85"/>
      <c r="D1412" s="93" t="s">
        <v>277</v>
      </c>
      <c r="E1412" s="93" t="s">
        <v>290</v>
      </c>
      <c r="F1412" s="93"/>
      <c r="G1412" s="87" t="s">
        <v>284</v>
      </c>
      <c r="H1412" s="95"/>
      <c r="I1412" s="87" t="s">
        <v>841</v>
      </c>
      <c r="J1412" s="68">
        <f>VLOOKUP($B1412,[1]전년동월vs전월vs당월!$A$7:$AC$1780,11,FALSE)</f>
        <v>40800</v>
      </c>
      <c r="K1412" s="68">
        <f>VLOOKUP($B1412,[2]전년동월vs전월vs당월!$B$7:$AD$1796,11,FALSE)</f>
        <v>39800</v>
      </c>
      <c r="L1412" s="69">
        <f>VLOOKUP($A1412,공산품!$A410:$L1198,9,FALSE)</f>
        <v>32500</v>
      </c>
      <c r="M1412" s="243">
        <f t="shared" si="231"/>
        <v>-20.343137254901961</v>
      </c>
      <c r="N1412" s="243">
        <f t="shared" si="232"/>
        <v>-18.341708542713569</v>
      </c>
      <c r="O1412" s="68" t="str">
        <f>VLOOKUP($B1412,[1]전년동월vs전월vs당월!$A$7:$AC$1780,16,FALSE)</f>
        <v>-</v>
      </c>
      <c r="P1412" s="68" t="str">
        <f>VLOOKUP($B1412,[2]전년동월vs전월vs당월!$B$7:$AD$1796,16,FALSE)</f>
        <v>-</v>
      </c>
      <c r="Q1412" s="69" t="str">
        <f>VLOOKUP($A1412,공산품!$A410:$L1198,10,FALSE)</f>
        <v>-</v>
      </c>
      <c r="R1412" s="243" t="e">
        <f t="shared" si="233"/>
        <v>#VALUE!</v>
      </c>
      <c r="S1412" s="243" t="e">
        <f t="shared" si="234"/>
        <v>#VALUE!</v>
      </c>
      <c r="T1412" s="68" t="str">
        <f>VLOOKUP($B1412,[1]전년동월vs전월vs당월!$A$7:$AC$1780,21,FALSE)</f>
        <v>-</v>
      </c>
      <c r="U1412" s="68" t="str">
        <f>VLOOKUP($B1412,[2]전년동월vs전월vs당월!$B$7:$AD$1796,21,FALSE)</f>
        <v>-</v>
      </c>
      <c r="V1412" s="69" t="str">
        <f>VLOOKUP($A1412,공산품!$A410:$L1198,11,FALSE)</f>
        <v>-</v>
      </c>
      <c r="W1412" s="243" t="e">
        <f t="shared" si="235"/>
        <v>#VALUE!</v>
      </c>
      <c r="X1412" s="243" t="e">
        <f t="shared" si="236"/>
        <v>#VALUE!</v>
      </c>
      <c r="Y1412" s="68">
        <f>VLOOKUP($B1412,[1]전년동월vs전월vs당월!$A$7:$AC$1780,26,FALSE)</f>
        <v>45750</v>
      </c>
      <c r="Z1412" s="68">
        <f>VLOOKUP($B1412,[2]전년동월vs전월vs당월!$B$7:$AD$1796,26,FALSE)</f>
        <v>42500</v>
      </c>
      <c r="AA1412" s="69">
        <f>VLOOKUP($A1412,공산품!$A410:$L1198,12,FALSE)</f>
        <v>42500</v>
      </c>
      <c r="AB1412" s="243">
        <f t="shared" si="237"/>
        <v>-7.1038251366120218</v>
      </c>
      <c r="AC1412" s="243">
        <f t="shared" si="238"/>
        <v>0</v>
      </c>
      <c r="AD1412" s="110"/>
    </row>
    <row r="1413" spans="1:30" s="64" customFormat="1" ht="14.1" customHeight="1">
      <c r="A1413" s="64">
        <v>405</v>
      </c>
      <c r="B1413" s="16" t="str">
        <f t="shared" si="230"/>
        <v>콩기름 인도네시아콩100/오뚜기라면18L오뚜기식용유오뚜기</v>
      </c>
      <c r="C1413" s="85"/>
      <c r="D1413" s="93" t="s">
        <v>277</v>
      </c>
      <c r="E1413" s="93" t="s">
        <v>290</v>
      </c>
      <c r="F1413" s="93" t="s">
        <v>1125</v>
      </c>
      <c r="G1413" s="87" t="s">
        <v>284</v>
      </c>
      <c r="H1413" s="95" t="s">
        <v>1126</v>
      </c>
      <c r="I1413" s="87" t="s">
        <v>634</v>
      </c>
      <c r="J1413" s="68">
        <f>VLOOKUP($B1413,[1]전년동월vs전월vs당월!$A$7:$AC$1780,11,FALSE)</f>
        <v>39800</v>
      </c>
      <c r="K1413" s="68">
        <f>VLOOKUP($B1413,[2]전년동월vs전월vs당월!$B$7:$AD$1796,11,FALSE)</f>
        <v>34000</v>
      </c>
      <c r="L1413" s="69">
        <f>VLOOKUP($A1413,공산품!$A411:$L1199,9,FALSE)</f>
        <v>34000</v>
      </c>
      <c r="M1413" s="243">
        <f t="shared" si="231"/>
        <v>-14.572864321608041</v>
      </c>
      <c r="N1413" s="243">
        <f t="shared" si="232"/>
        <v>0</v>
      </c>
      <c r="O1413" s="68" t="str">
        <f>VLOOKUP($B1413,[1]전년동월vs전월vs당월!$A$7:$AC$1780,16,FALSE)</f>
        <v>-</v>
      </c>
      <c r="P1413" s="68">
        <f>VLOOKUP($B1413,[2]전년동월vs전월vs당월!$B$7:$AD$1796,16,FALSE)</f>
        <v>29500</v>
      </c>
      <c r="Q1413" s="69">
        <f>VLOOKUP($A1413,공산품!$A411:$L1199,10,FALSE)</f>
        <v>29500</v>
      </c>
      <c r="R1413" s="243" t="e">
        <f t="shared" si="233"/>
        <v>#VALUE!</v>
      </c>
      <c r="S1413" s="243">
        <f t="shared" si="234"/>
        <v>0</v>
      </c>
      <c r="T1413" s="68" t="str">
        <f>VLOOKUP($B1413,[1]전년동월vs전월vs당월!$A$7:$AC$1780,21,FALSE)</f>
        <v>-</v>
      </c>
      <c r="U1413" s="68" t="str">
        <f>VLOOKUP($B1413,[2]전년동월vs전월vs당월!$B$7:$AD$1796,21,FALSE)</f>
        <v>-</v>
      </c>
      <c r="V1413" s="69" t="str">
        <f>VLOOKUP($A1413,공산품!$A411:$L1199,11,FALSE)</f>
        <v>-</v>
      </c>
      <c r="W1413" s="243" t="e">
        <f t="shared" si="235"/>
        <v>#VALUE!</v>
      </c>
      <c r="X1413" s="243" t="e">
        <f t="shared" si="236"/>
        <v>#VALUE!</v>
      </c>
      <c r="Y1413" s="68">
        <f>VLOOKUP($B1413,[1]전년동월vs전월vs당월!$A$7:$AC$1780,26,FALSE)</f>
        <v>44250</v>
      </c>
      <c r="Z1413" s="68">
        <f>VLOOKUP($B1413,[2]전년동월vs전월vs당월!$B$7:$AD$1796,26,FALSE)</f>
        <v>42500</v>
      </c>
      <c r="AA1413" s="69">
        <f>VLOOKUP($A1413,공산품!$A411:$L1199,12,FALSE)</f>
        <v>42500</v>
      </c>
      <c r="AB1413" s="243">
        <f t="shared" si="237"/>
        <v>-3.9548022598870056</v>
      </c>
      <c r="AC1413" s="243">
        <f t="shared" si="238"/>
        <v>0</v>
      </c>
      <c r="AD1413" s="110"/>
    </row>
    <row r="1414" spans="1:30" s="64" customFormat="1" ht="14.1" customHeight="1">
      <c r="A1414" s="64">
        <v>406</v>
      </c>
      <c r="B1414" s="16" t="str">
        <f t="shared" si="230"/>
        <v>콩기름수입콩95/CJ18L뉴트리션스쿨,국내착유제일제당</v>
      </c>
      <c r="C1414" s="85"/>
      <c r="D1414" s="93" t="s">
        <v>277</v>
      </c>
      <c r="E1414" s="93" t="s">
        <v>290</v>
      </c>
      <c r="F1414" s="93" t="s">
        <v>1127</v>
      </c>
      <c r="G1414" s="87" t="s">
        <v>284</v>
      </c>
      <c r="H1414" s="95" t="s">
        <v>1128</v>
      </c>
      <c r="I1414" s="87" t="s">
        <v>651</v>
      </c>
      <c r="J1414" s="68" t="str">
        <f>VLOOKUP($B1414,[1]전년동월vs전월vs당월!$A$7:$AC$1780,11,FALSE)</f>
        <v>-</v>
      </c>
      <c r="K1414" s="68" t="str">
        <f>VLOOKUP($B1414,[2]전년동월vs전월vs당월!$B$7:$AD$1796,11,FALSE)</f>
        <v>-</v>
      </c>
      <c r="L1414" s="69" t="str">
        <f>VLOOKUP($A1414,공산품!$A412:$L1200,9,FALSE)</f>
        <v>-</v>
      </c>
      <c r="M1414" s="243" t="e">
        <f t="shared" si="231"/>
        <v>#VALUE!</v>
      </c>
      <c r="N1414" s="243" t="e">
        <f t="shared" si="232"/>
        <v>#VALUE!</v>
      </c>
      <c r="O1414" s="68" t="str">
        <f>VLOOKUP($B1414,[1]전년동월vs전월vs당월!$A$7:$AC$1780,16,FALSE)</f>
        <v>-</v>
      </c>
      <c r="P1414" s="68" t="str">
        <f>VLOOKUP($B1414,[2]전년동월vs전월vs당월!$B$7:$AD$1796,16,FALSE)</f>
        <v>-</v>
      </c>
      <c r="Q1414" s="69" t="str">
        <f>VLOOKUP($A1414,공산품!$A412:$L1200,10,FALSE)</f>
        <v>-</v>
      </c>
      <c r="R1414" s="243" t="e">
        <f t="shared" si="233"/>
        <v>#VALUE!</v>
      </c>
      <c r="S1414" s="243" t="e">
        <f t="shared" si="234"/>
        <v>#VALUE!</v>
      </c>
      <c r="T1414" s="68" t="str">
        <f>VLOOKUP($B1414,[1]전년동월vs전월vs당월!$A$7:$AC$1780,21,FALSE)</f>
        <v>-</v>
      </c>
      <c r="U1414" s="68" t="str">
        <f>VLOOKUP($B1414,[2]전년동월vs전월vs당월!$B$7:$AD$1796,21,FALSE)</f>
        <v>-</v>
      </c>
      <c r="V1414" s="69">
        <f>VLOOKUP($A1414,공산품!$A412:$L1200,11,FALSE)</f>
        <v>40750</v>
      </c>
      <c r="W1414" s="243" t="e">
        <f t="shared" si="235"/>
        <v>#VALUE!</v>
      </c>
      <c r="X1414" s="243" t="e">
        <f t="shared" si="236"/>
        <v>#VALUE!</v>
      </c>
      <c r="Y1414" s="68">
        <f>VLOOKUP($B1414,[1]전년동월vs전월vs당월!$A$7:$AC$1780,26,FALSE)</f>
        <v>44900</v>
      </c>
      <c r="Z1414" s="68">
        <f>VLOOKUP($B1414,[2]전년동월vs전월vs당월!$B$7:$AD$1796,26,FALSE)</f>
        <v>44900</v>
      </c>
      <c r="AA1414" s="69" t="str">
        <f>VLOOKUP($A1414,공산품!$A412:$L1200,12,FALSE)</f>
        <v>-</v>
      </c>
      <c r="AB1414" s="243" t="e">
        <f t="shared" si="237"/>
        <v>#VALUE!</v>
      </c>
      <c r="AC1414" s="243" t="e">
        <f t="shared" si="238"/>
        <v>#VALUE!</v>
      </c>
      <c r="AD1414" s="111"/>
    </row>
    <row r="1415" spans="1:30" s="64" customFormat="1" ht="14.1" customHeight="1">
      <c r="A1415" s="64">
        <v>407</v>
      </c>
      <c r="B1415" s="16" t="str">
        <f t="shared" si="230"/>
        <v>콩기름3.6L대두유제일제당</v>
      </c>
      <c r="C1415" s="85"/>
      <c r="D1415" s="93" t="s">
        <v>277</v>
      </c>
      <c r="E1415" s="93" t="s">
        <v>290</v>
      </c>
      <c r="F1415" s="93"/>
      <c r="G1415" s="87" t="s">
        <v>1129</v>
      </c>
      <c r="H1415" s="95" t="s">
        <v>1130</v>
      </c>
      <c r="I1415" s="87" t="s">
        <v>651</v>
      </c>
      <c r="J1415" s="68">
        <f>VLOOKUP($B1415,[1]전년동월vs전월vs당월!$A$7:$AC$1780,11,FALSE)</f>
        <v>12300</v>
      </c>
      <c r="K1415" s="68">
        <f>VLOOKUP($B1415,[2]전년동월vs전월vs당월!$B$7:$AD$1796,11,FALSE)</f>
        <v>12300</v>
      </c>
      <c r="L1415" s="69">
        <f>VLOOKUP($A1415,공산품!$A413:$L1201,9,FALSE)</f>
        <v>12300</v>
      </c>
      <c r="M1415" s="243">
        <f t="shared" si="231"/>
        <v>0</v>
      </c>
      <c r="N1415" s="243">
        <f t="shared" si="232"/>
        <v>0</v>
      </c>
      <c r="O1415" s="68" t="str">
        <f>VLOOKUP($B1415,[1]전년동월vs전월vs당월!$A$7:$AC$1780,16,FALSE)</f>
        <v>-</v>
      </c>
      <c r="P1415" s="68" t="str">
        <f>VLOOKUP($B1415,[2]전년동월vs전월vs당월!$B$7:$AD$1796,16,FALSE)</f>
        <v>-</v>
      </c>
      <c r="Q1415" s="69" t="str">
        <f>VLOOKUP($A1415,공산품!$A413:$L1201,10,FALSE)</f>
        <v>-</v>
      </c>
      <c r="R1415" s="243" t="e">
        <f t="shared" si="233"/>
        <v>#VALUE!</v>
      </c>
      <c r="S1415" s="243" t="e">
        <f t="shared" si="234"/>
        <v>#VALUE!</v>
      </c>
      <c r="T1415" s="68">
        <f>VLOOKUP($B1415,[1]전년동월vs전월vs당월!$A$7:$AC$1780,21,FALSE)</f>
        <v>13900</v>
      </c>
      <c r="U1415" s="68" t="str">
        <f>VLOOKUP($B1415,[2]전년동월vs전월vs당월!$B$7:$AD$1796,21,FALSE)</f>
        <v>-</v>
      </c>
      <c r="V1415" s="69" t="str">
        <f>VLOOKUP($A1415,공산품!$A413:$L1201,11,FALSE)</f>
        <v>-</v>
      </c>
      <c r="W1415" s="243" t="e">
        <f t="shared" si="235"/>
        <v>#VALUE!</v>
      </c>
      <c r="X1415" s="243" t="e">
        <f t="shared" si="236"/>
        <v>#VALUE!</v>
      </c>
      <c r="Y1415" s="68">
        <f>VLOOKUP($B1415,[1]전년동월vs전월vs당월!$A$7:$AC$1780,26,FALSE)</f>
        <v>12000</v>
      </c>
      <c r="Z1415" s="68">
        <f>VLOOKUP($B1415,[2]전년동월vs전월vs당월!$B$7:$AD$1796,26,FALSE)</f>
        <v>12000</v>
      </c>
      <c r="AA1415" s="69">
        <f>VLOOKUP($A1415,공산품!$A413:$L1201,12,FALSE)</f>
        <v>12000</v>
      </c>
      <c r="AB1415" s="243">
        <f t="shared" si="237"/>
        <v>0</v>
      </c>
      <c r="AC1415" s="243">
        <f t="shared" si="238"/>
        <v>0</v>
      </c>
      <c r="AD1415" s="110"/>
    </row>
    <row r="1416" spans="1:30" s="64" customFormat="1" ht="14.1" customHeight="1">
      <c r="A1416" s="64">
        <v>408</v>
      </c>
      <c r="B1416" s="16" t="str">
        <f t="shared" si="230"/>
        <v>콩기름3.6L대두유오뚜기</v>
      </c>
      <c r="C1416" s="85"/>
      <c r="D1416" s="93" t="s">
        <v>277</v>
      </c>
      <c r="E1416" s="93" t="s">
        <v>290</v>
      </c>
      <c r="F1416" s="93"/>
      <c r="G1416" s="87" t="s">
        <v>1129</v>
      </c>
      <c r="H1416" s="95" t="s">
        <v>1130</v>
      </c>
      <c r="I1416" s="87" t="s">
        <v>634</v>
      </c>
      <c r="J1416" s="68" t="str">
        <f>VLOOKUP($B1416,[1]전년동월vs전월vs당월!$A$7:$AC$1780,11,FALSE)</f>
        <v>-</v>
      </c>
      <c r="K1416" s="68">
        <f>VLOOKUP($B1416,[2]전년동월vs전월vs당월!$B$7:$AD$1796,11,FALSE)</f>
        <v>9500</v>
      </c>
      <c r="L1416" s="69">
        <f>VLOOKUP($A1416,공산품!$A414:$L1202,9,FALSE)</f>
        <v>9500</v>
      </c>
      <c r="M1416" s="243" t="e">
        <f t="shared" si="231"/>
        <v>#VALUE!</v>
      </c>
      <c r="N1416" s="243">
        <f t="shared" si="232"/>
        <v>0</v>
      </c>
      <c r="O1416" s="68" t="str">
        <f>VLOOKUP($B1416,[1]전년동월vs전월vs당월!$A$7:$AC$1780,16,FALSE)</f>
        <v>-</v>
      </c>
      <c r="P1416" s="68" t="str">
        <f>VLOOKUP($B1416,[2]전년동월vs전월vs당월!$B$7:$AD$1796,16,FALSE)</f>
        <v>-</v>
      </c>
      <c r="Q1416" s="69" t="str">
        <f>VLOOKUP($A1416,공산품!$A414:$L1202,10,FALSE)</f>
        <v>-</v>
      </c>
      <c r="R1416" s="243" t="e">
        <f t="shared" si="233"/>
        <v>#VALUE!</v>
      </c>
      <c r="S1416" s="243" t="e">
        <f t="shared" si="234"/>
        <v>#VALUE!</v>
      </c>
      <c r="T1416" s="68" t="str">
        <f>VLOOKUP($B1416,[1]전년동월vs전월vs당월!$A$7:$AC$1780,21,FALSE)</f>
        <v>-</v>
      </c>
      <c r="U1416" s="68" t="str">
        <f>VLOOKUP($B1416,[2]전년동월vs전월vs당월!$B$7:$AD$1796,21,FALSE)</f>
        <v>-</v>
      </c>
      <c r="V1416" s="69" t="str">
        <f>VLOOKUP($A1416,공산품!$A414:$L1202,11,FALSE)</f>
        <v>-</v>
      </c>
      <c r="W1416" s="243" t="e">
        <f t="shared" si="235"/>
        <v>#VALUE!</v>
      </c>
      <c r="X1416" s="243" t="e">
        <f t="shared" si="236"/>
        <v>#VALUE!</v>
      </c>
      <c r="Y1416" s="68">
        <f>VLOOKUP($B1416,[1]전년동월vs전월vs당월!$A$7:$AC$1780,26,FALSE)</f>
        <v>11800</v>
      </c>
      <c r="Z1416" s="68">
        <f>VLOOKUP($B1416,[2]전년동월vs전월vs당월!$B$7:$AD$1796,26,FALSE)</f>
        <v>11800</v>
      </c>
      <c r="AA1416" s="69">
        <f>VLOOKUP($A1416,공산품!$A414:$L1202,12,FALSE)</f>
        <v>11800</v>
      </c>
      <c r="AB1416" s="243">
        <f t="shared" si="237"/>
        <v>0</v>
      </c>
      <c r="AC1416" s="243">
        <f t="shared" si="238"/>
        <v>0</v>
      </c>
      <c r="AD1416" s="110"/>
    </row>
    <row r="1417" spans="1:30" s="64" customFormat="1" ht="14.1" customHeight="1">
      <c r="A1417" s="64">
        <v>409</v>
      </c>
      <c r="B1417" s="16" t="str">
        <f t="shared" si="230"/>
        <v>콩기름1.8L대두유오뚜기</v>
      </c>
      <c r="C1417" s="106"/>
      <c r="D1417" s="93" t="s">
        <v>277</v>
      </c>
      <c r="E1417" s="93" t="s">
        <v>290</v>
      </c>
      <c r="F1417" s="93"/>
      <c r="G1417" s="87" t="s">
        <v>293</v>
      </c>
      <c r="H1417" s="95" t="s">
        <v>1130</v>
      </c>
      <c r="I1417" s="87" t="s">
        <v>634</v>
      </c>
      <c r="J1417" s="68">
        <f>VLOOKUP($B1417,[1]전년동월vs전월vs당월!$A$7:$AC$1780,11,FALSE)</f>
        <v>47000</v>
      </c>
      <c r="K1417" s="68">
        <f>VLOOKUP($B1417,[2]전년동월vs전월vs당월!$B$7:$AD$1796,11,FALSE)</f>
        <v>4650</v>
      </c>
      <c r="L1417" s="69">
        <f>VLOOKUP($A1417,공산품!$A415:$L1203,9,FALSE)</f>
        <v>4650</v>
      </c>
      <c r="M1417" s="243">
        <f t="shared" si="231"/>
        <v>-90.106382978723403</v>
      </c>
      <c r="N1417" s="243">
        <f t="shared" si="232"/>
        <v>0</v>
      </c>
      <c r="O1417" s="68">
        <f>VLOOKUP($B1417,[1]전년동월vs전월vs당월!$A$7:$AC$1780,16,FALSE)</f>
        <v>5200</v>
      </c>
      <c r="P1417" s="68" t="str">
        <f>VLOOKUP($B1417,[2]전년동월vs전월vs당월!$B$7:$AD$1796,16,FALSE)</f>
        <v>-</v>
      </c>
      <c r="Q1417" s="69" t="str">
        <f>VLOOKUP($A1417,공산품!$A415:$L1203,10,FALSE)</f>
        <v>-</v>
      </c>
      <c r="R1417" s="243" t="e">
        <f t="shared" si="233"/>
        <v>#VALUE!</v>
      </c>
      <c r="S1417" s="243" t="e">
        <f t="shared" si="234"/>
        <v>#VALUE!</v>
      </c>
      <c r="T1417" s="68">
        <f>VLOOKUP($B1417,[1]전년동월vs전월vs당월!$A$7:$AC$1780,21,FALSE)</f>
        <v>6700</v>
      </c>
      <c r="U1417" s="68">
        <f>VLOOKUP($B1417,[2]전년동월vs전월vs당월!$B$7:$AD$1796,21,FALSE)</f>
        <v>6700</v>
      </c>
      <c r="V1417" s="69">
        <f>VLOOKUP($A1417,공산품!$A415:$L1203,11,FALSE)</f>
        <v>6700</v>
      </c>
      <c r="W1417" s="243">
        <f t="shared" si="235"/>
        <v>0</v>
      </c>
      <c r="X1417" s="243">
        <f t="shared" si="236"/>
        <v>0</v>
      </c>
      <c r="Y1417" s="68">
        <f>VLOOKUP($B1417,[1]전년동월vs전월vs당월!$A$7:$AC$1780,26,FALSE)</f>
        <v>6700</v>
      </c>
      <c r="Z1417" s="68">
        <f>VLOOKUP($B1417,[2]전년동월vs전월vs당월!$B$7:$AD$1796,26,FALSE)</f>
        <v>6700</v>
      </c>
      <c r="AA1417" s="69">
        <f>VLOOKUP($A1417,공산품!$A415:$L1203,12,FALSE)</f>
        <v>6700</v>
      </c>
      <c r="AB1417" s="243">
        <f t="shared" si="237"/>
        <v>0</v>
      </c>
      <c r="AC1417" s="243">
        <f t="shared" si="238"/>
        <v>0</v>
      </c>
      <c r="AD1417" s="110"/>
    </row>
    <row r="1418" spans="1:30" s="64" customFormat="1" ht="14.1" customHeight="1">
      <c r="A1418" s="64">
        <v>410</v>
      </c>
      <c r="B1418" s="16" t="str">
        <f t="shared" si="230"/>
        <v>콩기름1.8L대두유제일제당</v>
      </c>
      <c r="C1418" s="85"/>
      <c r="D1418" s="93" t="s">
        <v>277</v>
      </c>
      <c r="E1418" s="93" t="s">
        <v>290</v>
      </c>
      <c r="F1418" s="93"/>
      <c r="G1418" s="87" t="s">
        <v>293</v>
      </c>
      <c r="H1418" s="95" t="s">
        <v>1130</v>
      </c>
      <c r="I1418" s="87" t="s">
        <v>651</v>
      </c>
      <c r="J1418" s="68">
        <f>VLOOKUP($B1418,[1]전년동월vs전월vs당월!$A$7:$AC$1780,11,FALSE)</f>
        <v>79000</v>
      </c>
      <c r="K1418" s="68">
        <f>VLOOKUP($B1418,[2]전년동월vs전월vs당월!$B$7:$AD$1796,11,FALSE)</f>
        <v>4150</v>
      </c>
      <c r="L1418" s="69">
        <f>VLOOKUP($A1418,공산품!$A416:$L1204,9,FALSE)</f>
        <v>4150</v>
      </c>
      <c r="M1418" s="243">
        <f t="shared" si="231"/>
        <v>-94.74683544303798</v>
      </c>
      <c r="N1418" s="243">
        <f t="shared" si="232"/>
        <v>0</v>
      </c>
      <c r="O1418" s="68">
        <f>VLOOKUP($B1418,[1]전년동월vs전월vs당월!$A$7:$AC$1780,16,FALSE)</f>
        <v>4800</v>
      </c>
      <c r="P1418" s="68">
        <f>VLOOKUP($B1418,[2]전년동월vs전월vs당월!$B$7:$AD$1796,16,FALSE)</f>
        <v>4800</v>
      </c>
      <c r="Q1418" s="69">
        <f>VLOOKUP($A1418,공산품!$A416:$L1204,10,FALSE)</f>
        <v>4800</v>
      </c>
      <c r="R1418" s="243">
        <f t="shared" si="233"/>
        <v>0</v>
      </c>
      <c r="S1418" s="243">
        <f t="shared" si="234"/>
        <v>0</v>
      </c>
      <c r="T1418" s="68">
        <f>VLOOKUP($B1418,[1]전년동월vs전월vs당월!$A$7:$AC$1780,21,FALSE)</f>
        <v>8340</v>
      </c>
      <c r="U1418" s="68">
        <f>VLOOKUP($B1418,[2]전년동월vs전월vs당월!$B$7:$AD$1796,21,FALSE)</f>
        <v>6950</v>
      </c>
      <c r="V1418" s="69">
        <f>VLOOKUP($A1418,공산품!$A416:$L1204,11,FALSE)</f>
        <v>6950</v>
      </c>
      <c r="W1418" s="243">
        <f t="shared" si="235"/>
        <v>-16.666666666666668</v>
      </c>
      <c r="X1418" s="243">
        <f t="shared" si="236"/>
        <v>0</v>
      </c>
      <c r="Y1418" s="68">
        <f>VLOOKUP($B1418,[1]전년동월vs전월vs당월!$A$7:$AC$1780,26,FALSE)</f>
        <v>6950</v>
      </c>
      <c r="Z1418" s="68">
        <f>VLOOKUP($B1418,[2]전년동월vs전월vs당월!$B$7:$AD$1796,26,FALSE)</f>
        <v>6950</v>
      </c>
      <c r="AA1418" s="69">
        <f>VLOOKUP($A1418,공산품!$A416:$L1204,12,FALSE)</f>
        <v>6950</v>
      </c>
      <c r="AB1418" s="243">
        <f t="shared" si="237"/>
        <v>0</v>
      </c>
      <c r="AC1418" s="243">
        <f t="shared" si="238"/>
        <v>0</v>
      </c>
      <c r="AD1418" s="110"/>
    </row>
    <row r="1419" spans="1:30" s="64" customFormat="1" ht="14.1" customHeight="1">
      <c r="A1419" s="64">
        <v>411</v>
      </c>
      <c r="B1419" s="16" t="str">
        <f t="shared" si="230"/>
        <v>카롤라유18L카롤라유제일제당</v>
      </c>
      <c r="C1419" s="85">
        <v>93</v>
      </c>
      <c r="D1419" s="93" t="s">
        <v>277</v>
      </c>
      <c r="E1419" s="92" t="s">
        <v>1131</v>
      </c>
      <c r="F1419" s="93"/>
      <c r="G1419" s="87" t="s">
        <v>284</v>
      </c>
      <c r="H1419" s="95" t="s">
        <v>1131</v>
      </c>
      <c r="I1419" s="87" t="s">
        <v>651</v>
      </c>
      <c r="J1419" s="68" t="str">
        <f>VLOOKUP($B1419,[1]전년동월vs전월vs당월!$A$7:$AC$1780,11,FALSE)</f>
        <v>-</v>
      </c>
      <c r="K1419" s="68" t="str">
        <f>VLOOKUP($B1419,[2]전년동월vs전월vs당월!$B$7:$AD$1796,11,FALSE)</f>
        <v>-</v>
      </c>
      <c r="L1419" s="69" t="str">
        <f>VLOOKUP($A1419,공산품!$A417:$L1205,9,FALSE)</f>
        <v>-</v>
      </c>
      <c r="M1419" s="243" t="e">
        <f t="shared" si="231"/>
        <v>#VALUE!</v>
      </c>
      <c r="N1419" s="243" t="e">
        <f t="shared" si="232"/>
        <v>#VALUE!</v>
      </c>
      <c r="O1419" s="68">
        <f>VLOOKUP($B1419,[1]전년동월vs전월vs당월!$A$7:$AC$1780,16,FALSE)</f>
        <v>54000</v>
      </c>
      <c r="P1419" s="68" t="str">
        <f>VLOOKUP($B1419,[2]전년동월vs전월vs당월!$B$7:$AD$1796,16,FALSE)</f>
        <v>-</v>
      </c>
      <c r="Q1419" s="69" t="str">
        <f>VLOOKUP($A1419,공산품!$A417:$L1205,10,FALSE)</f>
        <v>-</v>
      </c>
      <c r="R1419" s="243" t="e">
        <f t="shared" si="233"/>
        <v>#VALUE!</v>
      </c>
      <c r="S1419" s="243" t="e">
        <f t="shared" si="234"/>
        <v>#VALUE!</v>
      </c>
      <c r="T1419" s="68" t="str">
        <f>VLOOKUP($B1419,[1]전년동월vs전월vs당월!$A$7:$AC$1780,21,FALSE)</f>
        <v>-</v>
      </c>
      <c r="U1419" s="68" t="str">
        <f>VLOOKUP($B1419,[2]전년동월vs전월vs당월!$B$7:$AD$1796,21,FALSE)</f>
        <v>-</v>
      </c>
      <c r="V1419" s="69" t="str">
        <f>VLOOKUP($A1419,공산품!$A417:$L1205,11,FALSE)</f>
        <v>-</v>
      </c>
      <c r="W1419" s="243" t="e">
        <f t="shared" si="235"/>
        <v>#VALUE!</v>
      </c>
      <c r="X1419" s="243" t="e">
        <f t="shared" si="236"/>
        <v>#VALUE!</v>
      </c>
      <c r="Y1419" s="68">
        <f>VLOOKUP($B1419,[1]전년동월vs전월vs당월!$A$7:$AC$1780,26,FALSE)</f>
        <v>47050</v>
      </c>
      <c r="Z1419" s="68">
        <f>VLOOKUP($B1419,[2]전년동월vs전월vs당월!$B$7:$AD$1796,26,FALSE)</f>
        <v>47050</v>
      </c>
      <c r="AA1419" s="69" t="str">
        <f>VLOOKUP($A1419,공산품!$A417:$L1205,12,FALSE)</f>
        <v>-</v>
      </c>
      <c r="AB1419" s="243" t="e">
        <f t="shared" si="237"/>
        <v>#VALUE!</v>
      </c>
      <c r="AC1419" s="243" t="e">
        <f t="shared" si="238"/>
        <v>#VALUE!</v>
      </c>
      <c r="AD1419" s="110"/>
    </row>
    <row r="1420" spans="1:30" s="64" customFormat="1" ht="14.1" customHeight="1">
      <c r="A1420" s="64">
        <v>412</v>
      </c>
      <c r="B1420" s="16" t="str">
        <f t="shared" si="230"/>
        <v>카롤라유18L카롤라유해표</v>
      </c>
      <c r="C1420" s="85"/>
      <c r="D1420" s="93" t="s">
        <v>277</v>
      </c>
      <c r="E1420" s="92" t="s">
        <v>1131</v>
      </c>
      <c r="F1420" s="93"/>
      <c r="G1420" s="87" t="s">
        <v>284</v>
      </c>
      <c r="H1420" s="95" t="s">
        <v>1131</v>
      </c>
      <c r="I1420" s="87" t="s">
        <v>841</v>
      </c>
      <c r="J1420" s="68" t="str">
        <f>VLOOKUP($B1420,[1]전년동월vs전월vs당월!$A$7:$AC$1780,11,FALSE)</f>
        <v>-</v>
      </c>
      <c r="K1420" s="68" t="str">
        <f>VLOOKUP($B1420,[2]전년동월vs전월vs당월!$B$7:$AD$1796,11,FALSE)</f>
        <v>-</v>
      </c>
      <c r="L1420" s="69" t="str">
        <f>VLOOKUP($A1420,공산품!$A418:$L1206,9,FALSE)</f>
        <v>-</v>
      </c>
      <c r="M1420" s="243" t="e">
        <f t="shared" si="231"/>
        <v>#VALUE!</v>
      </c>
      <c r="N1420" s="243" t="e">
        <f t="shared" si="232"/>
        <v>#VALUE!</v>
      </c>
      <c r="O1420" s="68">
        <f>VLOOKUP($B1420,[1]전년동월vs전월vs당월!$A$7:$AC$1780,16,FALSE)</f>
        <v>57000</v>
      </c>
      <c r="P1420" s="68" t="str">
        <f>VLOOKUP($B1420,[2]전년동월vs전월vs당월!$B$7:$AD$1796,16,FALSE)</f>
        <v>-</v>
      </c>
      <c r="Q1420" s="69" t="str">
        <f>VLOOKUP($A1420,공산품!$A418:$L1206,10,FALSE)</f>
        <v>-</v>
      </c>
      <c r="R1420" s="243" t="e">
        <f t="shared" si="233"/>
        <v>#VALUE!</v>
      </c>
      <c r="S1420" s="243" t="e">
        <f t="shared" si="234"/>
        <v>#VALUE!</v>
      </c>
      <c r="T1420" s="68" t="str">
        <f>VLOOKUP($B1420,[1]전년동월vs전월vs당월!$A$7:$AC$1780,21,FALSE)</f>
        <v>-</v>
      </c>
      <c r="U1420" s="68" t="str">
        <f>VLOOKUP($B1420,[2]전년동월vs전월vs당월!$B$7:$AD$1796,21,FALSE)</f>
        <v>-</v>
      </c>
      <c r="V1420" s="69" t="str">
        <f>VLOOKUP($A1420,공산품!$A418:$L1206,11,FALSE)</f>
        <v>-</v>
      </c>
      <c r="W1420" s="243" t="e">
        <f t="shared" si="235"/>
        <v>#VALUE!</v>
      </c>
      <c r="X1420" s="243" t="e">
        <f t="shared" si="236"/>
        <v>#VALUE!</v>
      </c>
      <c r="Y1420" s="68">
        <f>VLOOKUP($B1420,[1]전년동월vs전월vs당월!$A$7:$AC$1780,26,FALSE)</f>
        <v>51200</v>
      </c>
      <c r="Z1420" s="68">
        <f>VLOOKUP($B1420,[2]전년동월vs전월vs당월!$B$7:$AD$1796,26,FALSE)</f>
        <v>47450</v>
      </c>
      <c r="AA1420" s="69" t="str">
        <f>VLOOKUP($A1420,공산품!$A418:$L1206,12,FALSE)</f>
        <v>-</v>
      </c>
      <c r="AB1420" s="243" t="e">
        <f t="shared" si="237"/>
        <v>#VALUE!</v>
      </c>
      <c r="AC1420" s="243" t="e">
        <f t="shared" si="238"/>
        <v>#VALUE!</v>
      </c>
      <c r="AD1420" s="110"/>
    </row>
    <row r="1421" spans="1:30" s="64" customFormat="1" ht="14.1" customHeight="1">
      <c r="A1421" s="64">
        <v>413</v>
      </c>
      <c r="B1421" s="16" t="str">
        <f t="shared" si="230"/>
        <v>카롤라유17.3L카롤라유풀무원</v>
      </c>
      <c r="C1421" s="85"/>
      <c r="D1421" s="93" t="s">
        <v>277</v>
      </c>
      <c r="E1421" s="92" t="s">
        <v>1131</v>
      </c>
      <c r="F1421" s="93"/>
      <c r="G1421" s="87" t="s">
        <v>1132</v>
      </c>
      <c r="H1421" s="95" t="s">
        <v>1131</v>
      </c>
      <c r="I1421" s="87" t="s">
        <v>393</v>
      </c>
      <c r="J1421" s="68" t="str">
        <f>VLOOKUP($B1421,[1]전년동월vs전월vs당월!$A$7:$AC$1780,11,FALSE)</f>
        <v>-</v>
      </c>
      <c r="K1421" s="68" t="str">
        <f>VLOOKUP($B1421,[2]전년동월vs전월vs당월!$B$7:$AD$1796,11,FALSE)</f>
        <v>-</v>
      </c>
      <c r="L1421" s="69" t="str">
        <f>VLOOKUP($A1421,공산품!$A419:$L1207,9,FALSE)</f>
        <v>-</v>
      </c>
      <c r="M1421" s="243" t="e">
        <f t="shared" si="231"/>
        <v>#VALUE!</v>
      </c>
      <c r="N1421" s="243" t="e">
        <f t="shared" si="232"/>
        <v>#VALUE!</v>
      </c>
      <c r="O1421" s="68" t="str">
        <f>VLOOKUP($B1421,[1]전년동월vs전월vs당월!$A$7:$AC$1780,16,FALSE)</f>
        <v>-</v>
      </c>
      <c r="P1421" s="68" t="str">
        <f>VLOOKUP($B1421,[2]전년동월vs전월vs당월!$B$7:$AD$1796,16,FALSE)</f>
        <v>-</v>
      </c>
      <c r="Q1421" s="69" t="str">
        <f>VLOOKUP($A1421,공산품!$A419:$L1207,10,FALSE)</f>
        <v>-</v>
      </c>
      <c r="R1421" s="243" t="e">
        <f t="shared" si="233"/>
        <v>#VALUE!</v>
      </c>
      <c r="S1421" s="243" t="e">
        <f t="shared" si="234"/>
        <v>#VALUE!</v>
      </c>
      <c r="T1421" s="68" t="str">
        <f>VLOOKUP($B1421,[1]전년동월vs전월vs당월!$A$7:$AC$1780,21,FALSE)</f>
        <v>-</v>
      </c>
      <c r="U1421" s="68" t="str">
        <f>VLOOKUP($B1421,[2]전년동월vs전월vs당월!$B$7:$AD$1796,21,FALSE)</f>
        <v>-</v>
      </c>
      <c r="V1421" s="69" t="str">
        <f>VLOOKUP($A1421,공산품!$A419:$L1207,11,FALSE)</f>
        <v>-</v>
      </c>
      <c r="W1421" s="243" t="e">
        <f t="shared" si="235"/>
        <v>#VALUE!</v>
      </c>
      <c r="X1421" s="243" t="e">
        <f t="shared" si="236"/>
        <v>#VALUE!</v>
      </c>
      <c r="Y1421" s="68" t="str">
        <f>VLOOKUP($B1421,[1]전년동월vs전월vs당월!$A$7:$AC$1780,26,FALSE)</f>
        <v>-</v>
      </c>
      <c r="Z1421" s="68" t="str">
        <f>VLOOKUP($B1421,[2]전년동월vs전월vs당월!$B$7:$AD$1796,26,FALSE)</f>
        <v>-</v>
      </c>
      <c r="AA1421" s="69" t="str">
        <f>VLOOKUP($A1421,공산품!$A419:$L1207,12,FALSE)</f>
        <v>-</v>
      </c>
      <c r="AB1421" s="243" t="e">
        <f t="shared" si="237"/>
        <v>#VALUE!</v>
      </c>
      <c r="AC1421" s="243" t="e">
        <f t="shared" si="238"/>
        <v>#VALUE!</v>
      </c>
      <c r="AD1421" s="83"/>
    </row>
    <row r="1422" spans="1:30" s="64" customFormat="1" ht="14.1" customHeight="1">
      <c r="A1422" s="64">
        <v>414</v>
      </c>
      <c r="B1422" s="16" t="str">
        <f t="shared" si="230"/>
        <v>카롤라유1L카롤라유제일제당</v>
      </c>
      <c r="C1422" s="85"/>
      <c r="D1422" s="93" t="s">
        <v>277</v>
      </c>
      <c r="E1422" s="92" t="s">
        <v>1131</v>
      </c>
      <c r="F1422" s="93"/>
      <c r="G1422" s="87" t="s">
        <v>1133</v>
      </c>
      <c r="H1422" s="95" t="s">
        <v>1131</v>
      </c>
      <c r="I1422" s="87" t="s">
        <v>651</v>
      </c>
      <c r="J1422" s="68" t="str">
        <f>VLOOKUP($B1422,[1]전년동월vs전월vs당월!$A$7:$AC$1780,11,FALSE)</f>
        <v>-</v>
      </c>
      <c r="K1422" s="68" t="str">
        <f>VLOOKUP($B1422,[2]전년동월vs전월vs당월!$B$7:$AD$1796,11,FALSE)</f>
        <v>-</v>
      </c>
      <c r="L1422" s="69" t="str">
        <f>VLOOKUP($A1422,공산품!$A420:$L1208,9,FALSE)</f>
        <v>-</v>
      </c>
      <c r="M1422" s="243" t="e">
        <f t="shared" si="231"/>
        <v>#VALUE!</v>
      </c>
      <c r="N1422" s="243" t="e">
        <f t="shared" si="232"/>
        <v>#VALUE!</v>
      </c>
      <c r="O1422" s="68" t="str">
        <f>VLOOKUP($B1422,[1]전년동월vs전월vs당월!$A$7:$AC$1780,16,FALSE)</f>
        <v>-</v>
      </c>
      <c r="P1422" s="68" t="str">
        <f>VLOOKUP($B1422,[2]전년동월vs전월vs당월!$B$7:$AD$1796,16,FALSE)</f>
        <v>-</v>
      </c>
      <c r="Q1422" s="69" t="str">
        <f>VLOOKUP($A1422,공산품!$A420:$L1208,10,FALSE)</f>
        <v>-</v>
      </c>
      <c r="R1422" s="243" t="e">
        <f t="shared" si="233"/>
        <v>#VALUE!</v>
      </c>
      <c r="S1422" s="243" t="e">
        <f t="shared" si="234"/>
        <v>#VALUE!</v>
      </c>
      <c r="T1422" s="68" t="str">
        <f>VLOOKUP($B1422,[1]전년동월vs전월vs당월!$A$7:$AC$1780,21,FALSE)</f>
        <v>-</v>
      </c>
      <c r="U1422" s="68" t="str">
        <f>VLOOKUP($B1422,[2]전년동월vs전월vs당월!$B$7:$AD$1796,21,FALSE)</f>
        <v>-</v>
      </c>
      <c r="V1422" s="69" t="str">
        <f>VLOOKUP($A1422,공산품!$A420:$L1208,11,FALSE)</f>
        <v>-</v>
      </c>
      <c r="W1422" s="243" t="e">
        <f t="shared" si="235"/>
        <v>#VALUE!</v>
      </c>
      <c r="X1422" s="243" t="e">
        <f t="shared" si="236"/>
        <v>#VALUE!</v>
      </c>
      <c r="Y1422" s="68">
        <f>VLOOKUP($B1422,[1]전년동월vs전월vs당월!$A$7:$AC$1780,26,FALSE)</f>
        <v>7000</v>
      </c>
      <c r="Z1422" s="68">
        <f>VLOOKUP($B1422,[2]전년동월vs전월vs당월!$B$7:$AD$1796,26,FALSE)</f>
        <v>7000</v>
      </c>
      <c r="AA1422" s="69">
        <f>VLOOKUP($A1422,공산품!$A420:$L1208,12,FALSE)</f>
        <v>7000</v>
      </c>
      <c r="AB1422" s="243">
        <f t="shared" si="237"/>
        <v>0</v>
      </c>
      <c r="AC1422" s="243">
        <f t="shared" si="238"/>
        <v>0</v>
      </c>
      <c r="AD1422" s="83"/>
    </row>
    <row r="1423" spans="1:30" s="64" customFormat="1" ht="14.1" customHeight="1">
      <c r="A1423" s="64">
        <v>415</v>
      </c>
      <c r="B1423" s="16" t="str">
        <f t="shared" si="230"/>
        <v>카롤라유900ml카롤라유제일제당</v>
      </c>
      <c r="C1423" s="85"/>
      <c r="D1423" s="93" t="s">
        <v>277</v>
      </c>
      <c r="E1423" s="92" t="s">
        <v>1131</v>
      </c>
      <c r="F1423" s="93"/>
      <c r="G1423" s="87" t="s">
        <v>287</v>
      </c>
      <c r="H1423" s="95" t="s">
        <v>1131</v>
      </c>
      <c r="I1423" s="87" t="s">
        <v>651</v>
      </c>
      <c r="J1423" s="68">
        <f>VLOOKUP($B1423,[1]전년동월vs전월vs당월!$A$7:$AC$1780,11,FALSE)</f>
        <v>52000</v>
      </c>
      <c r="K1423" s="68">
        <f>VLOOKUP($B1423,[2]전년동월vs전월vs당월!$B$7:$AD$1796,11,FALSE)</f>
        <v>4700</v>
      </c>
      <c r="L1423" s="69">
        <f>VLOOKUP($A1423,공산품!$A421:$L1209,9,FALSE)</f>
        <v>3050</v>
      </c>
      <c r="M1423" s="243">
        <f t="shared" si="231"/>
        <v>-94.134615384615387</v>
      </c>
      <c r="N1423" s="243">
        <f t="shared" si="232"/>
        <v>-35.106382978723403</v>
      </c>
      <c r="O1423" s="68">
        <f>VLOOKUP($B1423,[1]전년동월vs전월vs당월!$A$7:$AC$1780,16,FALSE)</f>
        <v>6500</v>
      </c>
      <c r="P1423" s="68" t="str">
        <f>VLOOKUP($B1423,[2]전년동월vs전월vs당월!$B$7:$AD$1796,16,FALSE)</f>
        <v>-</v>
      </c>
      <c r="Q1423" s="69">
        <f>VLOOKUP($A1423,공산품!$A421:$L1209,10,FALSE)</f>
        <v>6200</v>
      </c>
      <c r="R1423" s="243">
        <f t="shared" si="233"/>
        <v>-4.615384615384615</v>
      </c>
      <c r="S1423" s="243" t="e">
        <f t="shared" si="234"/>
        <v>#VALUE!</v>
      </c>
      <c r="T1423" s="68">
        <f>VLOOKUP($B1423,[1]전년동월vs전월vs당월!$A$7:$AC$1780,21,FALSE)</f>
        <v>6300</v>
      </c>
      <c r="U1423" s="68">
        <f>VLOOKUP($B1423,[2]전년동월vs전월vs당월!$B$7:$AD$1796,21,FALSE)</f>
        <v>6250</v>
      </c>
      <c r="V1423" s="69">
        <f>VLOOKUP($A1423,공산품!$A421:$L1209,11,FALSE)</f>
        <v>6300</v>
      </c>
      <c r="W1423" s="243">
        <f t="shared" si="235"/>
        <v>0</v>
      </c>
      <c r="X1423" s="243">
        <f t="shared" si="236"/>
        <v>0.8</v>
      </c>
      <c r="Y1423" s="68">
        <f>VLOOKUP($B1423,[1]전년동월vs전월vs당월!$A$7:$AC$1780,26,FALSE)</f>
        <v>6300</v>
      </c>
      <c r="Z1423" s="68">
        <f>VLOOKUP($B1423,[2]전년동월vs전월vs당월!$B$7:$AD$1796,26,FALSE)</f>
        <v>6300</v>
      </c>
      <c r="AA1423" s="69">
        <f>VLOOKUP($A1423,공산품!$A421:$L1209,12,FALSE)</f>
        <v>6300</v>
      </c>
      <c r="AB1423" s="243">
        <f t="shared" si="237"/>
        <v>0</v>
      </c>
      <c r="AC1423" s="243">
        <f t="shared" si="238"/>
        <v>0</v>
      </c>
      <c r="AD1423" s="83"/>
    </row>
    <row r="1424" spans="1:30" s="64" customFormat="1" ht="14.1" customHeight="1">
      <c r="A1424" s="64">
        <v>416</v>
      </c>
      <c r="B1424" s="16" t="str">
        <f t="shared" si="230"/>
        <v>카롤라유500ml카롤라유대상</v>
      </c>
      <c r="C1424" s="85"/>
      <c r="D1424" s="93" t="s">
        <v>277</v>
      </c>
      <c r="E1424" s="92" t="s">
        <v>1131</v>
      </c>
      <c r="F1424" s="93"/>
      <c r="G1424" s="87" t="s">
        <v>286</v>
      </c>
      <c r="H1424" s="95" t="s">
        <v>1131</v>
      </c>
      <c r="I1424" s="87" t="s">
        <v>386</v>
      </c>
      <c r="J1424" s="68" t="str">
        <f>VLOOKUP($B1424,[1]전년동월vs전월vs당월!$A$7:$AC$1780,11,FALSE)</f>
        <v>-</v>
      </c>
      <c r="K1424" s="68" t="str">
        <f>VLOOKUP($B1424,[2]전년동월vs전월vs당월!$B$7:$AD$1796,11,FALSE)</f>
        <v>-</v>
      </c>
      <c r="L1424" s="69" t="str">
        <f>VLOOKUP($A1424,공산품!$A422:$L1210,9,FALSE)</f>
        <v>-</v>
      </c>
      <c r="M1424" s="243" t="e">
        <f t="shared" si="231"/>
        <v>#VALUE!</v>
      </c>
      <c r="N1424" s="243" t="e">
        <f t="shared" si="232"/>
        <v>#VALUE!</v>
      </c>
      <c r="O1424" s="68" t="str">
        <f>VLOOKUP($B1424,[1]전년동월vs전월vs당월!$A$7:$AC$1780,16,FALSE)</f>
        <v>-</v>
      </c>
      <c r="P1424" s="68" t="e">
        <f>VLOOKUP($B1424,[2]전년동월vs전월vs당월!$B$7:$AD$1796,16,FALSE)</f>
        <v>#VALUE!</v>
      </c>
      <c r="Q1424" s="69" t="str">
        <f>VLOOKUP($A1424,공산품!$A422:$L1210,10,FALSE)</f>
        <v>-</v>
      </c>
      <c r="R1424" s="243" t="e">
        <f t="shared" si="233"/>
        <v>#VALUE!</v>
      </c>
      <c r="S1424" s="243" t="e">
        <f t="shared" si="234"/>
        <v>#VALUE!</v>
      </c>
      <c r="T1424" s="68">
        <f>VLOOKUP($B1424,[1]전년동월vs전월vs당월!$A$7:$AC$1780,21,FALSE)</f>
        <v>3500</v>
      </c>
      <c r="U1424" s="68">
        <f>VLOOKUP($B1424,[2]전년동월vs전월vs당월!$B$7:$AD$1796,21,FALSE)</f>
        <v>3530</v>
      </c>
      <c r="V1424" s="69" t="str">
        <f>VLOOKUP($A1424,공산품!$A422:$L1210,11,FALSE)</f>
        <v>-</v>
      </c>
      <c r="W1424" s="243" t="e">
        <f t="shared" si="235"/>
        <v>#VALUE!</v>
      </c>
      <c r="X1424" s="243" t="e">
        <f t="shared" si="236"/>
        <v>#VALUE!</v>
      </c>
      <c r="Y1424" s="68">
        <f>VLOOKUP($B1424,[1]전년동월vs전월vs당월!$A$7:$AC$1780,26,FALSE)</f>
        <v>3600</v>
      </c>
      <c r="Z1424" s="68">
        <f>VLOOKUP($B1424,[2]전년동월vs전월vs당월!$B$7:$AD$1796,26,FALSE)</f>
        <v>3600</v>
      </c>
      <c r="AA1424" s="69">
        <f>VLOOKUP($A1424,공산품!$A422:$L1210,12,FALSE)</f>
        <v>3600</v>
      </c>
      <c r="AB1424" s="243">
        <f t="shared" si="237"/>
        <v>0</v>
      </c>
      <c r="AC1424" s="243">
        <f t="shared" si="238"/>
        <v>0</v>
      </c>
      <c r="AD1424" s="83"/>
    </row>
    <row r="1425" spans="1:30" s="64" customFormat="1" ht="14.1" customHeight="1">
      <c r="A1425" s="64">
        <v>417</v>
      </c>
      <c r="B1425" s="16" t="str">
        <f t="shared" si="230"/>
        <v>포도씨유500ml대상</v>
      </c>
      <c r="C1425" s="85">
        <v>94</v>
      </c>
      <c r="D1425" s="93" t="s">
        <v>277</v>
      </c>
      <c r="E1425" s="93" t="s">
        <v>1134</v>
      </c>
      <c r="F1425" s="93"/>
      <c r="G1425" s="87" t="s">
        <v>286</v>
      </c>
      <c r="H1425" s="95"/>
      <c r="I1425" s="87" t="s">
        <v>386</v>
      </c>
      <c r="J1425" s="68" t="str">
        <f>VLOOKUP($B1425,[1]전년동월vs전월vs당월!$A$7:$AC$1780,11,FALSE)</f>
        <v>-</v>
      </c>
      <c r="K1425" s="68" t="str">
        <f>VLOOKUP($B1425,[2]전년동월vs전월vs당월!$B$7:$AD$1796,11,FALSE)</f>
        <v>-</v>
      </c>
      <c r="L1425" s="69" t="str">
        <f>VLOOKUP($A1425,공산품!$A423:$L1211,9,FALSE)</f>
        <v>-</v>
      </c>
      <c r="M1425" s="243" t="e">
        <f t="shared" si="231"/>
        <v>#VALUE!</v>
      </c>
      <c r="N1425" s="243" t="e">
        <f t="shared" si="232"/>
        <v>#VALUE!</v>
      </c>
      <c r="O1425" s="68" t="str">
        <f>VLOOKUP($B1425,[1]전년동월vs전월vs당월!$A$7:$AC$1780,16,FALSE)</f>
        <v>-</v>
      </c>
      <c r="P1425" s="68" t="str">
        <f>VLOOKUP($B1425,[2]전년동월vs전월vs당월!$B$7:$AD$1796,16,FALSE)</f>
        <v>-</v>
      </c>
      <c r="Q1425" s="69" t="str">
        <f>VLOOKUP($A1425,공산품!$A423:$L1211,10,FALSE)</f>
        <v>-</v>
      </c>
      <c r="R1425" s="243" t="e">
        <f t="shared" si="233"/>
        <v>#VALUE!</v>
      </c>
      <c r="S1425" s="243" t="e">
        <f t="shared" si="234"/>
        <v>#VALUE!</v>
      </c>
      <c r="T1425" s="68" t="str">
        <f>VLOOKUP($B1425,[1]전년동월vs전월vs당월!$A$7:$AC$1780,21,FALSE)</f>
        <v>-</v>
      </c>
      <c r="U1425" s="68">
        <f>VLOOKUP($B1425,[2]전년동월vs전월vs당월!$B$7:$AD$1796,21,FALSE)</f>
        <v>6400</v>
      </c>
      <c r="V1425" s="69">
        <f>VLOOKUP($A1425,공산품!$A423:$L1211,11,FALSE)</f>
        <v>6400</v>
      </c>
      <c r="W1425" s="243" t="e">
        <f t="shared" si="235"/>
        <v>#VALUE!</v>
      </c>
      <c r="X1425" s="243">
        <f t="shared" si="236"/>
        <v>0</v>
      </c>
      <c r="Y1425" s="68">
        <f>VLOOKUP($B1425,[1]전년동월vs전월vs당월!$A$7:$AC$1780,26,FALSE)</f>
        <v>6400</v>
      </c>
      <c r="Z1425" s="68">
        <f>VLOOKUP($B1425,[2]전년동월vs전월vs당월!$B$7:$AD$1796,26,FALSE)</f>
        <v>6400</v>
      </c>
      <c r="AA1425" s="69">
        <f>VLOOKUP($A1425,공산품!$A423:$L1211,12,FALSE)</f>
        <v>6400</v>
      </c>
      <c r="AB1425" s="243">
        <f t="shared" si="237"/>
        <v>0</v>
      </c>
      <c r="AC1425" s="243">
        <f t="shared" si="238"/>
        <v>0</v>
      </c>
      <c r="AD1425" s="83"/>
    </row>
    <row r="1426" spans="1:30" s="64" customFormat="1" ht="14.1" customHeight="1">
      <c r="A1426" s="64">
        <v>418</v>
      </c>
      <c r="B1426" s="16" t="str">
        <f t="shared" si="230"/>
        <v>포도씨유900ml제일제당</v>
      </c>
      <c r="C1426" s="85"/>
      <c r="D1426" s="93" t="s">
        <v>277</v>
      </c>
      <c r="E1426" s="93" t="s">
        <v>1134</v>
      </c>
      <c r="F1426" s="93"/>
      <c r="G1426" s="87" t="s">
        <v>287</v>
      </c>
      <c r="H1426" s="95"/>
      <c r="I1426" s="87" t="s">
        <v>651</v>
      </c>
      <c r="J1426" s="68">
        <f>VLOOKUP($B1426,[1]전년동월vs전월vs당월!$A$7:$AC$1780,11,FALSE)</f>
        <v>7900</v>
      </c>
      <c r="K1426" s="68">
        <f>VLOOKUP($B1426,[2]전년동월vs전월vs당월!$B$7:$AD$1796,11,FALSE)</f>
        <v>7200</v>
      </c>
      <c r="L1426" s="69">
        <f>VLOOKUP($A1426,공산품!$A424:$L1212,9,FALSE)</f>
        <v>7200</v>
      </c>
      <c r="M1426" s="243">
        <f t="shared" si="231"/>
        <v>-8.8607594936708853</v>
      </c>
      <c r="N1426" s="243">
        <f t="shared" si="232"/>
        <v>0</v>
      </c>
      <c r="O1426" s="68">
        <f>VLOOKUP($B1426,[1]전년동월vs전월vs당월!$A$7:$AC$1780,16,FALSE)</f>
        <v>8950</v>
      </c>
      <c r="P1426" s="68" t="str">
        <f>VLOOKUP($B1426,[2]전년동월vs전월vs당월!$B$7:$AD$1796,16,FALSE)</f>
        <v>-</v>
      </c>
      <c r="Q1426" s="69" t="str">
        <f>VLOOKUP($A1426,공산품!$A424:$L1212,10,FALSE)</f>
        <v>-</v>
      </c>
      <c r="R1426" s="243" t="e">
        <f t="shared" si="233"/>
        <v>#VALUE!</v>
      </c>
      <c r="S1426" s="243" t="e">
        <f t="shared" si="234"/>
        <v>#VALUE!</v>
      </c>
      <c r="T1426" s="68">
        <f>VLOOKUP($B1426,[1]전년동월vs전월vs당월!$A$7:$AC$1780,21,FALSE)</f>
        <v>6570</v>
      </c>
      <c r="U1426" s="68">
        <f>VLOOKUP($B1426,[2]전년동월vs전월vs당월!$B$7:$AD$1796,21,FALSE)</f>
        <v>19620</v>
      </c>
      <c r="V1426" s="69">
        <f>VLOOKUP($A1426,공산품!$A424:$L1212,11,FALSE)</f>
        <v>10900</v>
      </c>
      <c r="W1426" s="243">
        <f t="shared" si="235"/>
        <v>65.905631659056311</v>
      </c>
      <c r="X1426" s="243">
        <f t="shared" si="236"/>
        <v>-44.444444444444443</v>
      </c>
      <c r="Y1426" s="68">
        <f>VLOOKUP($B1426,[1]전년동월vs전월vs당월!$A$7:$AC$1780,26,FALSE)</f>
        <v>10900</v>
      </c>
      <c r="Z1426" s="68">
        <f>VLOOKUP($B1426,[2]전년동월vs전월vs당월!$B$7:$AD$1796,26,FALSE)</f>
        <v>10900</v>
      </c>
      <c r="AA1426" s="69">
        <f>VLOOKUP($A1426,공산품!$A424:$L1212,12,FALSE)</f>
        <v>10900</v>
      </c>
      <c r="AB1426" s="243">
        <f t="shared" si="237"/>
        <v>0</v>
      </c>
      <c r="AC1426" s="243">
        <f t="shared" si="238"/>
        <v>0</v>
      </c>
      <c r="AD1426" s="83"/>
    </row>
    <row r="1427" spans="1:30" s="64" customFormat="1" ht="14.1" customHeight="1">
      <c r="A1427" s="64">
        <v>419</v>
      </c>
      <c r="B1427" s="16" t="str">
        <f t="shared" si="230"/>
        <v>포도씨유900ml대상</v>
      </c>
      <c r="C1427" s="85"/>
      <c r="D1427" s="93" t="s">
        <v>277</v>
      </c>
      <c r="E1427" s="93" t="s">
        <v>1134</v>
      </c>
      <c r="F1427" s="93"/>
      <c r="G1427" s="87" t="s">
        <v>287</v>
      </c>
      <c r="H1427" s="95"/>
      <c r="I1427" s="87" t="s">
        <v>386</v>
      </c>
      <c r="J1427" s="68" t="str">
        <f>VLOOKUP($B1427,[1]전년동월vs전월vs당월!$A$7:$AC$1780,11,FALSE)</f>
        <v>-</v>
      </c>
      <c r="K1427" s="68">
        <f>VLOOKUP($B1427,[2]전년동월vs전월vs당월!$B$7:$AD$1796,11,FALSE)</f>
        <v>7500</v>
      </c>
      <c r="L1427" s="69">
        <f>VLOOKUP($A1427,공산품!$A425:$L1213,9,FALSE)</f>
        <v>7500</v>
      </c>
      <c r="M1427" s="243" t="e">
        <f t="shared" si="231"/>
        <v>#VALUE!</v>
      </c>
      <c r="N1427" s="243">
        <f t="shared" si="232"/>
        <v>0</v>
      </c>
      <c r="O1427" s="68">
        <f>VLOOKUP($B1427,[1]전년동월vs전월vs당월!$A$7:$AC$1780,16,FALSE)</f>
        <v>9500</v>
      </c>
      <c r="P1427" s="68" t="str">
        <f>VLOOKUP($B1427,[2]전년동월vs전월vs당월!$B$7:$AD$1796,16,FALSE)</f>
        <v>-</v>
      </c>
      <c r="Q1427" s="69" t="str">
        <f>VLOOKUP($A1427,공산품!$A425:$L1213,10,FALSE)</f>
        <v>-</v>
      </c>
      <c r="R1427" s="243" t="e">
        <f t="shared" si="233"/>
        <v>#VALUE!</v>
      </c>
      <c r="S1427" s="243" t="e">
        <f t="shared" si="234"/>
        <v>#VALUE!</v>
      </c>
      <c r="T1427" s="68">
        <f>VLOOKUP($B1427,[1]전년동월vs전월vs당월!$A$7:$AC$1780,21,FALSE)</f>
        <v>10900</v>
      </c>
      <c r="U1427" s="68">
        <f>VLOOKUP($B1427,[2]전년동월vs전월vs당월!$B$7:$AD$1796,21,FALSE)</f>
        <v>10900</v>
      </c>
      <c r="V1427" s="69">
        <f>VLOOKUP($A1427,공산품!$A425:$L1213,11,FALSE)</f>
        <v>10900</v>
      </c>
      <c r="W1427" s="243">
        <f t="shared" si="235"/>
        <v>0</v>
      </c>
      <c r="X1427" s="243">
        <f t="shared" si="236"/>
        <v>0</v>
      </c>
      <c r="Y1427" s="68">
        <f>VLOOKUP($B1427,[1]전년동월vs전월vs당월!$A$7:$AC$1780,26,FALSE)</f>
        <v>10900</v>
      </c>
      <c r="Z1427" s="68">
        <f>VLOOKUP($B1427,[2]전년동월vs전월vs당월!$B$7:$AD$1796,26,FALSE)</f>
        <v>10900</v>
      </c>
      <c r="AA1427" s="69">
        <f>VLOOKUP($A1427,공산품!$A425:$L1213,12,FALSE)</f>
        <v>10900</v>
      </c>
      <c r="AB1427" s="243">
        <f t="shared" si="237"/>
        <v>0</v>
      </c>
      <c r="AC1427" s="243">
        <f t="shared" si="238"/>
        <v>0</v>
      </c>
      <c r="AD1427" s="83"/>
    </row>
    <row r="1428" spans="1:30" s="64" customFormat="1" ht="14.1" customHeight="1">
      <c r="A1428" s="64">
        <v>420</v>
      </c>
      <c r="B1428" s="16" t="str">
        <f t="shared" si="230"/>
        <v>보리차260g기린농협</v>
      </c>
      <c r="C1428" s="85">
        <v>95</v>
      </c>
      <c r="D1428" s="93" t="s">
        <v>291</v>
      </c>
      <c r="E1428" s="93" t="s">
        <v>1135</v>
      </c>
      <c r="F1428" s="93"/>
      <c r="G1428" s="87" t="s">
        <v>973</v>
      </c>
      <c r="H1428" s="95"/>
      <c r="I1428" s="87" t="s">
        <v>666</v>
      </c>
      <c r="J1428" s="68" t="str">
        <f>VLOOKUP($B1428,[1]전년동월vs전월vs당월!$A$7:$AC$1780,11,FALSE)</f>
        <v>-</v>
      </c>
      <c r="K1428" s="68" t="str">
        <f>VLOOKUP($B1428,[2]전년동월vs전월vs당월!$B$7:$AD$1796,11,FALSE)</f>
        <v>-</v>
      </c>
      <c r="L1428" s="69" t="str">
        <f>VLOOKUP($A1428,공산품!$A426:$L1214,9,FALSE)</f>
        <v>-</v>
      </c>
      <c r="M1428" s="243" t="e">
        <f t="shared" si="231"/>
        <v>#VALUE!</v>
      </c>
      <c r="N1428" s="243" t="e">
        <f t="shared" si="232"/>
        <v>#VALUE!</v>
      </c>
      <c r="O1428" s="68" t="str">
        <f>VLOOKUP($B1428,[1]전년동월vs전월vs당월!$A$7:$AC$1780,16,FALSE)</f>
        <v>-</v>
      </c>
      <c r="P1428" s="68" t="str">
        <f>VLOOKUP($B1428,[2]전년동월vs전월vs당월!$B$7:$AD$1796,16,FALSE)</f>
        <v>-</v>
      </c>
      <c r="Q1428" s="69" t="str">
        <f>VLOOKUP($A1428,공산품!$A426:$L1214,10,FALSE)</f>
        <v>-</v>
      </c>
      <c r="R1428" s="243" t="e">
        <f t="shared" si="233"/>
        <v>#VALUE!</v>
      </c>
      <c r="S1428" s="243" t="e">
        <f t="shared" si="234"/>
        <v>#VALUE!</v>
      </c>
      <c r="T1428" s="68">
        <f>VLOOKUP($B1428,[1]전년동월vs전월vs당월!$A$7:$AC$1780,21,FALSE)</f>
        <v>1540</v>
      </c>
      <c r="U1428" s="68">
        <f>VLOOKUP($B1428,[2]전년동월vs전월vs당월!$B$7:$AD$1796,21,FALSE)</f>
        <v>1560</v>
      </c>
      <c r="V1428" s="69" t="str">
        <f>VLOOKUP($A1428,공산품!$A426:$L1214,11,FALSE)</f>
        <v>-</v>
      </c>
      <c r="W1428" s="243" t="e">
        <f t="shared" si="235"/>
        <v>#VALUE!</v>
      </c>
      <c r="X1428" s="243" t="e">
        <f t="shared" si="236"/>
        <v>#VALUE!</v>
      </c>
      <c r="Y1428" s="68">
        <f>VLOOKUP($B1428,[1]전년동월vs전월vs당월!$A$7:$AC$1780,26,FALSE)</f>
        <v>2100</v>
      </c>
      <c r="Z1428" s="68">
        <f>VLOOKUP($B1428,[2]전년동월vs전월vs당월!$B$7:$AD$1796,26,FALSE)</f>
        <v>2100</v>
      </c>
      <c r="AA1428" s="69">
        <f>VLOOKUP($A1428,공산품!$A426:$L1214,12,FALSE)</f>
        <v>2100</v>
      </c>
      <c r="AB1428" s="243">
        <f t="shared" si="237"/>
        <v>0</v>
      </c>
      <c r="AC1428" s="243">
        <f t="shared" si="238"/>
        <v>0</v>
      </c>
      <c r="AD1428" s="83"/>
    </row>
    <row r="1429" spans="1:30" s="64" customFormat="1" ht="14.1" customHeight="1">
      <c r="A1429" s="64">
        <v>421</v>
      </c>
      <c r="B1429" s="16" t="str">
        <f t="shared" si="230"/>
        <v xml:space="preserve">얼음kg각얼음 </v>
      </c>
      <c r="C1429" s="85">
        <v>96</v>
      </c>
      <c r="D1429" s="93" t="s">
        <v>291</v>
      </c>
      <c r="E1429" s="93" t="s">
        <v>1136</v>
      </c>
      <c r="F1429" s="93"/>
      <c r="G1429" s="87" t="s">
        <v>416</v>
      </c>
      <c r="H1429" s="95" t="s">
        <v>1137</v>
      </c>
      <c r="I1429" s="87" t="s">
        <v>155</v>
      </c>
      <c r="J1429" s="68" t="str">
        <f>VLOOKUP($B1429,[1]전년동월vs전월vs당월!$A$7:$AC$1780,11,FALSE)</f>
        <v>-</v>
      </c>
      <c r="K1429" s="68" t="str">
        <f>VLOOKUP($B1429,[2]전년동월vs전월vs당월!$B$7:$AD$1796,11,FALSE)</f>
        <v>-</v>
      </c>
      <c r="L1429" s="69" t="str">
        <f>VLOOKUP($A1429,공산품!$A427:$L1215,9,FALSE)</f>
        <v>-</v>
      </c>
      <c r="M1429" s="243" t="e">
        <f t="shared" si="231"/>
        <v>#VALUE!</v>
      </c>
      <c r="N1429" s="243" t="e">
        <f t="shared" si="232"/>
        <v>#VALUE!</v>
      </c>
      <c r="O1429" s="68" t="str">
        <f>VLOOKUP($B1429,[1]전년동월vs전월vs당월!$A$7:$AC$1780,16,FALSE)</f>
        <v>-</v>
      </c>
      <c r="P1429" s="68" t="str">
        <f>VLOOKUP($B1429,[2]전년동월vs전월vs당월!$B$7:$AD$1796,16,FALSE)</f>
        <v>-</v>
      </c>
      <c r="Q1429" s="69" t="str">
        <f>VLOOKUP($A1429,공산품!$A427:$L1215,10,FALSE)</f>
        <v>-</v>
      </c>
      <c r="R1429" s="243" t="e">
        <f t="shared" si="233"/>
        <v>#VALUE!</v>
      </c>
      <c r="S1429" s="243" t="e">
        <f t="shared" si="234"/>
        <v>#VALUE!</v>
      </c>
      <c r="T1429" s="68">
        <f>VLOOKUP($B1429,[1]전년동월vs전월vs당월!$A$7:$AC$1780,21,FALSE)</f>
        <v>1040</v>
      </c>
      <c r="U1429" s="68">
        <f>VLOOKUP($B1429,[2]전년동월vs전월vs당월!$B$7:$AD$1796,21,FALSE)</f>
        <v>1040</v>
      </c>
      <c r="V1429" s="69">
        <f>VLOOKUP($A1429,공산품!$A427:$L1215,11,FALSE)</f>
        <v>1040</v>
      </c>
      <c r="W1429" s="243">
        <f t="shared" si="235"/>
        <v>0</v>
      </c>
      <c r="X1429" s="243">
        <f t="shared" si="236"/>
        <v>0</v>
      </c>
      <c r="Y1429" s="68">
        <f>VLOOKUP($B1429,[1]전년동월vs전월vs당월!$A$7:$AC$1780,26,FALSE)</f>
        <v>1500</v>
      </c>
      <c r="Z1429" s="68">
        <f>VLOOKUP($B1429,[2]전년동월vs전월vs당월!$B$7:$AD$1796,26,FALSE)</f>
        <v>1500</v>
      </c>
      <c r="AA1429" s="69">
        <f>VLOOKUP($A1429,공산품!$A427:$L1215,12,FALSE)</f>
        <v>1500</v>
      </c>
      <c r="AB1429" s="243">
        <f t="shared" si="237"/>
        <v>0</v>
      </c>
      <c r="AC1429" s="243">
        <f t="shared" si="238"/>
        <v>0</v>
      </c>
      <c r="AD1429" s="83"/>
    </row>
    <row r="1430" spans="1:30" s="64" customFormat="1" ht="14.1" customHeight="1">
      <c r="A1430" s="64">
        <v>422</v>
      </c>
      <c r="B1430" s="16" t="str">
        <f t="shared" si="230"/>
        <v>유자차kg국제식품</v>
      </c>
      <c r="C1430" s="85">
        <v>97</v>
      </c>
      <c r="D1430" s="93" t="s">
        <v>291</v>
      </c>
      <c r="E1430" s="93" t="s">
        <v>1138</v>
      </c>
      <c r="F1430" s="93"/>
      <c r="G1430" s="87" t="s">
        <v>416</v>
      </c>
      <c r="H1430" s="95"/>
      <c r="I1430" s="87" t="s">
        <v>1139</v>
      </c>
      <c r="J1430" s="68">
        <f>VLOOKUP($B1430,[1]전년동월vs전월vs당월!$A$7:$AC$1780,11,FALSE)</f>
        <v>6300</v>
      </c>
      <c r="K1430" s="68">
        <f>VLOOKUP($B1430,[2]전년동월vs전월vs당월!$B$7:$AD$1796,11,FALSE)</f>
        <v>6300</v>
      </c>
      <c r="L1430" s="69">
        <f>VLOOKUP($A1430,공산품!$A428:$L1216,9,FALSE)</f>
        <v>5650</v>
      </c>
      <c r="M1430" s="243">
        <f t="shared" si="231"/>
        <v>-10.317460317460318</v>
      </c>
      <c r="N1430" s="243">
        <f t="shared" si="232"/>
        <v>-10.317460317460318</v>
      </c>
      <c r="O1430" s="68">
        <f>VLOOKUP($B1430,[1]전년동월vs전월vs당월!$A$7:$AC$1780,16,FALSE)</f>
        <v>5500</v>
      </c>
      <c r="P1430" s="68" t="str">
        <f>VLOOKUP($B1430,[2]전년동월vs전월vs당월!$B$7:$AD$1796,16,FALSE)</f>
        <v>-</v>
      </c>
      <c r="Q1430" s="69" t="str">
        <f>VLOOKUP($A1430,공산품!$A428:$L1216,10,FALSE)</f>
        <v>-</v>
      </c>
      <c r="R1430" s="243" t="e">
        <f t="shared" si="233"/>
        <v>#VALUE!</v>
      </c>
      <c r="S1430" s="243" t="e">
        <f t="shared" si="234"/>
        <v>#VALUE!</v>
      </c>
      <c r="T1430" s="68">
        <f>VLOOKUP($B1430,[1]전년동월vs전월vs당월!$A$7:$AC$1780,21,FALSE)</f>
        <v>6900</v>
      </c>
      <c r="U1430" s="68" t="str">
        <f>VLOOKUP($B1430,[2]전년동월vs전월vs당월!$B$7:$AD$1796,21,FALSE)</f>
        <v>-</v>
      </c>
      <c r="V1430" s="69" t="str">
        <f>VLOOKUP($A1430,공산품!$A428:$L1216,11,FALSE)</f>
        <v>-</v>
      </c>
      <c r="W1430" s="243" t="e">
        <f t="shared" si="235"/>
        <v>#VALUE!</v>
      </c>
      <c r="X1430" s="243" t="e">
        <f t="shared" si="236"/>
        <v>#VALUE!</v>
      </c>
      <c r="Y1430" s="68">
        <f>VLOOKUP($B1430,[1]전년동월vs전월vs당월!$A$7:$AC$1780,26,FALSE)</f>
        <v>6500</v>
      </c>
      <c r="Z1430" s="68">
        <f>VLOOKUP($B1430,[2]전년동월vs전월vs당월!$B$7:$AD$1796,26,FALSE)</f>
        <v>7300</v>
      </c>
      <c r="AA1430" s="69">
        <f>VLOOKUP($A1430,공산품!$A428:$L1216,12,FALSE)</f>
        <v>7300</v>
      </c>
      <c r="AB1430" s="243">
        <f t="shared" si="237"/>
        <v>12.307692307692308</v>
      </c>
      <c r="AC1430" s="243">
        <f t="shared" si="238"/>
        <v>0</v>
      </c>
      <c r="AD1430" s="83"/>
    </row>
    <row r="1431" spans="1:30" s="64" customFormat="1" ht="14.1" customHeight="1">
      <c r="A1431" s="64">
        <v>423</v>
      </c>
      <c r="B1431" s="16" t="str">
        <f t="shared" ref="B1431:B1494" si="239">E1431&amp;F1431&amp;G1431&amp;H1431&amp;I1431</f>
        <v>청주알코올141.8L백화수복골드두산</v>
      </c>
      <c r="C1431" s="85">
        <v>98</v>
      </c>
      <c r="D1431" s="93" t="s">
        <v>291</v>
      </c>
      <c r="E1431" s="93" t="s">
        <v>292</v>
      </c>
      <c r="F1431" s="93" t="s">
        <v>1140</v>
      </c>
      <c r="G1431" s="87" t="s">
        <v>293</v>
      </c>
      <c r="H1431" s="95" t="s">
        <v>1141</v>
      </c>
      <c r="I1431" s="87" t="s">
        <v>1142</v>
      </c>
      <c r="J1431" s="68">
        <f>VLOOKUP($B1431,[1]전년동월vs전월vs당월!$A$7:$AC$1780,11,FALSE)</f>
        <v>9600</v>
      </c>
      <c r="K1431" s="68">
        <f>VLOOKUP($B1431,[2]전년동월vs전월vs당월!$B$7:$AD$1796,11,FALSE)</f>
        <v>9600</v>
      </c>
      <c r="L1431" s="69">
        <f>VLOOKUP($A1431,공산품!$A429:$L1217,9,FALSE)</f>
        <v>9600</v>
      </c>
      <c r="M1431" s="243">
        <f t="shared" si="231"/>
        <v>0</v>
      </c>
      <c r="N1431" s="243">
        <f t="shared" si="232"/>
        <v>0</v>
      </c>
      <c r="O1431" s="68" t="str">
        <f>VLOOKUP($B1431,[1]전년동월vs전월vs당월!$A$7:$AC$1780,16,FALSE)</f>
        <v>-</v>
      </c>
      <c r="P1431" s="68">
        <f>VLOOKUP($B1431,[2]전년동월vs전월vs당월!$B$7:$AD$1796,16,FALSE)</f>
        <v>9900</v>
      </c>
      <c r="Q1431" s="69">
        <f>VLOOKUP($A1431,공산품!$A429:$L1217,10,FALSE)</f>
        <v>9900</v>
      </c>
      <c r="R1431" s="243" t="e">
        <f t="shared" si="233"/>
        <v>#VALUE!</v>
      </c>
      <c r="S1431" s="243">
        <f t="shared" si="234"/>
        <v>0</v>
      </c>
      <c r="T1431" s="68" t="str">
        <f>VLOOKUP($B1431,[1]전년동월vs전월vs당월!$A$7:$AC$1780,21,FALSE)</f>
        <v>-</v>
      </c>
      <c r="U1431" s="68">
        <f>VLOOKUP($B1431,[2]전년동월vs전월vs당월!$B$7:$AD$1796,21,FALSE)</f>
        <v>9880</v>
      </c>
      <c r="V1431" s="69">
        <f>VLOOKUP($A1431,공산품!$A429:$L1217,11,FALSE)</f>
        <v>9880</v>
      </c>
      <c r="W1431" s="243" t="e">
        <f t="shared" si="235"/>
        <v>#VALUE!</v>
      </c>
      <c r="X1431" s="243">
        <f t="shared" si="236"/>
        <v>0</v>
      </c>
      <c r="Y1431" s="68">
        <f>VLOOKUP($B1431,[1]전년동월vs전월vs당월!$A$7:$AC$1780,26,FALSE)</f>
        <v>11560</v>
      </c>
      <c r="Z1431" s="68">
        <f>VLOOKUP($B1431,[2]전년동월vs전월vs당월!$B$7:$AD$1796,26,FALSE)</f>
        <v>10000</v>
      </c>
      <c r="AA1431" s="69">
        <f>VLOOKUP($A1431,공산품!$A429:$L1217,12,FALSE)</f>
        <v>10000</v>
      </c>
      <c r="AB1431" s="243">
        <f t="shared" si="237"/>
        <v>-13.494809688581315</v>
      </c>
      <c r="AC1431" s="243">
        <f t="shared" si="238"/>
        <v>0</v>
      </c>
      <c r="AD1431" s="83"/>
    </row>
    <row r="1432" spans="1:30" s="64" customFormat="1" ht="14.1" customHeight="1">
      <c r="A1432" s="64">
        <v>424</v>
      </c>
      <c r="B1432" s="16" t="str">
        <f t="shared" si="239"/>
        <v>청주알코올14700ml백화수복골드두산</v>
      </c>
      <c r="C1432" s="85"/>
      <c r="D1432" s="93" t="s">
        <v>291</v>
      </c>
      <c r="E1432" s="93" t="s">
        <v>292</v>
      </c>
      <c r="F1432" s="93" t="s">
        <v>1140</v>
      </c>
      <c r="G1432" s="87" t="s">
        <v>294</v>
      </c>
      <c r="H1432" s="95" t="s">
        <v>1141</v>
      </c>
      <c r="I1432" s="87" t="s">
        <v>1142</v>
      </c>
      <c r="J1432" s="68">
        <f>VLOOKUP($B1432,[1]전년동월vs전월vs당월!$A$7:$AC$1780,11,FALSE)</f>
        <v>4500</v>
      </c>
      <c r="K1432" s="68">
        <f>VLOOKUP($B1432,[2]전년동월vs전월vs당월!$B$7:$AD$1796,11,FALSE)</f>
        <v>4500</v>
      </c>
      <c r="L1432" s="69">
        <f>VLOOKUP($A1432,공산품!$A430:$L1218,9,FALSE)</f>
        <v>4500</v>
      </c>
      <c r="M1432" s="243">
        <f t="shared" si="231"/>
        <v>0</v>
      </c>
      <c r="N1432" s="243">
        <f t="shared" si="232"/>
        <v>0</v>
      </c>
      <c r="O1432" s="68" t="str">
        <f>VLOOKUP($B1432,[1]전년동월vs전월vs당월!$A$7:$AC$1780,16,FALSE)</f>
        <v>-</v>
      </c>
      <c r="P1432" s="68">
        <f>VLOOKUP($B1432,[2]전년동월vs전월vs당월!$B$7:$AD$1796,16,FALSE)</f>
        <v>4400</v>
      </c>
      <c r="Q1432" s="69">
        <f>VLOOKUP($A1432,공산품!$A430:$L1218,10,FALSE)</f>
        <v>4400</v>
      </c>
      <c r="R1432" s="243" t="e">
        <f t="shared" si="233"/>
        <v>#VALUE!</v>
      </c>
      <c r="S1432" s="243">
        <f t="shared" si="234"/>
        <v>0</v>
      </c>
      <c r="T1432" s="68">
        <f>VLOOKUP($B1432,[1]전년동월vs전월vs당월!$A$7:$AC$1780,21,FALSE)</f>
        <v>4750</v>
      </c>
      <c r="U1432" s="68">
        <f>VLOOKUP($B1432,[2]전년동월vs전월vs당월!$B$7:$AD$1796,21,FALSE)</f>
        <v>4750</v>
      </c>
      <c r="V1432" s="69">
        <f>VLOOKUP($A1432,공산품!$A430:$L1218,11,FALSE)</f>
        <v>4750</v>
      </c>
      <c r="W1432" s="243">
        <f t="shared" si="235"/>
        <v>0</v>
      </c>
      <c r="X1432" s="243">
        <f t="shared" si="236"/>
        <v>0</v>
      </c>
      <c r="Y1432" s="68">
        <f>VLOOKUP($B1432,[1]전년동월vs전월vs당월!$A$7:$AC$1780,26,FALSE)</f>
        <v>4500</v>
      </c>
      <c r="Z1432" s="68">
        <f>VLOOKUP($B1432,[2]전년동월vs전월vs당월!$B$7:$AD$1796,26,FALSE)</f>
        <v>4760</v>
      </c>
      <c r="AA1432" s="69">
        <f>VLOOKUP($A1432,공산품!$A430:$L1218,12,FALSE)</f>
        <v>4760</v>
      </c>
      <c r="AB1432" s="243">
        <f t="shared" si="237"/>
        <v>5.7777777777777777</v>
      </c>
      <c r="AC1432" s="243">
        <f t="shared" si="238"/>
        <v>0</v>
      </c>
      <c r="AD1432" s="83"/>
    </row>
    <row r="1433" spans="1:30" s="64" customFormat="1" ht="14.1" customHeight="1">
      <c r="A1433" s="64">
        <v>425</v>
      </c>
      <c r="B1433" s="16" t="str">
        <f t="shared" si="239"/>
        <v>탄산음료1.5L칠성사이다롯데칠성음료</v>
      </c>
      <c r="C1433" s="85">
        <v>99</v>
      </c>
      <c r="D1433" s="93" t="s">
        <v>291</v>
      </c>
      <c r="E1433" s="93" t="s">
        <v>1143</v>
      </c>
      <c r="F1433" s="93"/>
      <c r="G1433" s="87" t="s">
        <v>162</v>
      </c>
      <c r="H1433" s="96" t="s">
        <v>1144</v>
      </c>
      <c r="I1433" s="87" t="s">
        <v>1145</v>
      </c>
      <c r="J1433" s="68">
        <f>VLOOKUP($B1433,[1]전년동월vs전월vs당월!$A$7:$AC$1780,11,FALSE)</f>
        <v>1780</v>
      </c>
      <c r="K1433" s="68">
        <f>VLOOKUP($B1433,[2]전년동월vs전월vs당월!$B$7:$AD$1796,11,FALSE)</f>
        <v>1920</v>
      </c>
      <c r="L1433" s="69">
        <f>VLOOKUP($A1433,공산품!$A431:$L1219,9,FALSE)</f>
        <v>1920</v>
      </c>
      <c r="M1433" s="243">
        <f t="shared" si="231"/>
        <v>7.8651685393258424</v>
      </c>
      <c r="N1433" s="243">
        <f t="shared" si="232"/>
        <v>0</v>
      </c>
      <c r="O1433" s="68">
        <f>VLOOKUP($B1433,[1]전년동월vs전월vs당월!$A$7:$AC$1780,16,FALSE)</f>
        <v>2100</v>
      </c>
      <c r="P1433" s="68">
        <f>VLOOKUP($B1433,[2]전년동월vs전월vs당월!$B$7:$AD$1796,16,FALSE)</f>
        <v>2100</v>
      </c>
      <c r="Q1433" s="69">
        <f>VLOOKUP($A1433,공산품!$A431:$L1219,10,FALSE)</f>
        <v>2100</v>
      </c>
      <c r="R1433" s="243">
        <f t="shared" si="233"/>
        <v>0</v>
      </c>
      <c r="S1433" s="243">
        <f t="shared" si="234"/>
        <v>0</v>
      </c>
      <c r="T1433" s="68">
        <f>VLOOKUP($B1433,[1]전년동월vs전월vs당월!$A$7:$AC$1780,21,FALSE)</f>
        <v>2000</v>
      </c>
      <c r="U1433" s="68">
        <f>VLOOKUP($B1433,[2]전년동월vs전월vs당월!$B$7:$AD$1796,21,FALSE)</f>
        <v>2250</v>
      </c>
      <c r="V1433" s="69">
        <f>VLOOKUP($A1433,공산품!$A431:$L1219,11,FALSE)</f>
        <v>2210</v>
      </c>
      <c r="W1433" s="243">
        <f t="shared" si="235"/>
        <v>10.5</v>
      </c>
      <c r="X1433" s="243">
        <f t="shared" si="236"/>
        <v>-1.7777777777777777</v>
      </c>
      <c r="Y1433" s="68">
        <f>VLOOKUP($B1433,[1]전년동월vs전월vs당월!$A$7:$AC$1780,26,FALSE)</f>
        <v>2040</v>
      </c>
      <c r="Z1433" s="68">
        <f>VLOOKUP($B1433,[2]전년동월vs전월vs당월!$B$7:$AD$1796,26,FALSE)</f>
        <v>2040</v>
      </c>
      <c r="AA1433" s="69">
        <f>VLOOKUP($A1433,공산품!$A431:$L1219,12,FALSE)</f>
        <v>2250</v>
      </c>
      <c r="AB1433" s="243">
        <f t="shared" si="237"/>
        <v>10.294117647058824</v>
      </c>
      <c r="AC1433" s="243">
        <f t="shared" si="238"/>
        <v>10.294117647058824</v>
      </c>
      <c r="AD1433" s="83"/>
    </row>
    <row r="1434" spans="1:30" s="64" customFormat="1" ht="14.1" customHeight="1">
      <c r="A1434" s="64">
        <v>426</v>
      </c>
      <c r="B1434" s="16" t="str">
        <f t="shared" si="239"/>
        <v>탄산음료1.5L코카콜라한국코카콜라보틀링</v>
      </c>
      <c r="C1434" s="85"/>
      <c r="D1434" s="93" t="s">
        <v>291</v>
      </c>
      <c r="E1434" s="93" t="s">
        <v>1143</v>
      </c>
      <c r="F1434" s="93"/>
      <c r="G1434" s="87" t="s">
        <v>162</v>
      </c>
      <c r="H1434" s="96" t="s">
        <v>1146</v>
      </c>
      <c r="I1434" s="87" t="s">
        <v>1147</v>
      </c>
      <c r="J1434" s="68">
        <f>VLOOKUP($B1434,[1]전년동월vs전월vs당월!$A$7:$AC$1780,11,FALSE)</f>
        <v>1980</v>
      </c>
      <c r="K1434" s="68">
        <f>VLOOKUP($B1434,[2]전년동월vs전월vs당월!$B$7:$AD$1796,11,FALSE)</f>
        <v>2200</v>
      </c>
      <c r="L1434" s="69">
        <f>VLOOKUP($A1434,공산품!$A432:$L1220,9,FALSE)</f>
        <v>2200</v>
      </c>
      <c r="M1434" s="243">
        <f t="shared" si="231"/>
        <v>11.111111111111111</v>
      </c>
      <c r="N1434" s="243">
        <f t="shared" si="232"/>
        <v>0</v>
      </c>
      <c r="O1434" s="68">
        <f>VLOOKUP($B1434,[1]전년동월vs전월vs당월!$A$7:$AC$1780,16,FALSE)</f>
        <v>2200</v>
      </c>
      <c r="P1434" s="68">
        <f>VLOOKUP($B1434,[2]전년동월vs전월vs당월!$B$7:$AD$1796,16,FALSE)</f>
        <v>2200</v>
      </c>
      <c r="Q1434" s="69">
        <f>VLOOKUP($A1434,공산품!$A432:$L1220,10,FALSE)</f>
        <v>2300</v>
      </c>
      <c r="R1434" s="243">
        <f t="shared" si="233"/>
        <v>4.5454545454545459</v>
      </c>
      <c r="S1434" s="243">
        <f t="shared" si="234"/>
        <v>4.5454545454545459</v>
      </c>
      <c r="T1434" s="68">
        <f>VLOOKUP($B1434,[1]전년동월vs전월vs당월!$A$7:$AC$1780,21,FALSE)</f>
        <v>2000</v>
      </c>
      <c r="U1434" s="68">
        <f>VLOOKUP($B1434,[2]전년동월vs전월vs당월!$B$7:$AD$1796,21,FALSE)</f>
        <v>2000</v>
      </c>
      <c r="V1434" s="69">
        <f>VLOOKUP($A1434,공산품!$A432:$L1220,11,FALSE)</f>
        <v>2160</v>
      </c>
      <c r="W1434" s="243">
        <f t="shared" si="235"/>
        <v>8</v>
      </c>
      <c r="X1434" s="243">
        <f t="shared" si="236"/>
        <v>8</v>
      </c>
      <c r="Y1434" s="68">
        <f>VLOOKUP($B1434,[1]전년동월vs전월vs당월!$A$7:$AC$1780,26,FALSE)</f>
        <v>2190</v>
      </c>
      <c r="Z1434" s="68">
        <f>VLOOKUP($B1434,[2]전년동월vs전월vs당월!$B$7:$AD$1796,26,FALSE)</f>
        <v>2190</v>
      </c>
      <c r="AA1434" s="69">
        <f>VLOOKUP($A1434,공산품!$A432:$L1220,12,FALSE)</f>
        <v>2390</v>
      </c>
      <c r="AB1434" s="243">
        <f t="shared" si="237"/>
        <v>9.1324200913242013</v>
      </c>
      <c r="AC1434" s="243">
        <f t="shared" si="238"/>
        <v>9.1324200913242013</v>
      </c>
      <c r="AD1434" s="83"/>
    </row>
    <row r="1435" spans="1:30" s="64" customFormat="1" ht="14.1" customHeight="1">
      <c r="A1435" s="64">
        <v>427</v>
      </c>
      <c r="B1435" s="16" t="str">
        <f t="shared" si="239"/>
        <v>포도주스페인비엥에뜨로505ml적포도주두산</v>
      </c>
      <c r="C1435" s="85">
        <v>100</v>
      </c>
      <c r="D1435" s="93" t="s">
        <v>291</v>
      </c>
      <c r="E1435" s="93" t="s">
        <v>295</v>
      </c>
      <c r="F1435" s="103" t="s">
        <v>1148</v>
      </c>
      <c r="G1435" s="88" t="s">
        <v>630</v>
      </c>
      <c r="H1435" s="95" t="s">
        <v>1149</v>
      </c>
      <c r="I1435" s="87" t="s">
        <v>1142</v>
      </c>
      <c r="J1435" s="68" t="str">
        <f>VLOOKUP($B1435,[1]전년동월vs전월vs당월!$A$7:$AC$1780,11,FALSE)</f>
        <v>-</v>
      </c>
      <c r="K1435" s="68" t="str">
        <f>VLOOKUP($B1435,[2]전년동월vs전월vs당월!$B$7:$AD$1796,11,FALSE)</f>
        <v>-</v>
      </c>
      <c r="L1435" s="69" t="str">
        <f>VLOOKUP($A1435,공산품!$A433:$L1221,9,FALSE)</f>
        <v>-</v>
      </c>
      <c r="M1435" s="243" t="e">
        <f t="shared" si="231"/>
        <v>#VALUE!</v>
      </c>
      <c r="N1435" s="243" t="e">
        <f t="shared" si="232"/>
        <v>#VALUE!</v>
      </c>
      <c r="O1435" s="68" t="str">
        <f>VLOOKUP($B1435,[1]전년동월vs전월vs당월!$A$7:$AC$1780,16,FALSE)</f>
        <v>-</v>
      </c>
      <c r="P1435" s="68">
        <f>VLOOKUP($B1435,[2]전년동월vs전월vs당월!$B$7:$AD$1796,16,FALSE)</f>
        <v>2000</v>
      </c>
      <c r="Q1435" s="69">
        <f>VLOOKUP($A1435,공산품!$A433:$L1221,10,FALSE)</f>
        <v>2000</v>
      </c>
      <c r="R1435" s="243" t="e">
        <f t="shared" si="233"/>
        <v>#VALUE!</v>
      </c>
      <c r="S1435" s="243">
        <f t="shared" si="234"/>
        <v>0</v>
      </c>
      <c r="T1435" s="68" t="str">
        <f>VLOOKUP($B1435,[1]전년동월vs전월vs당월!$A$7:$AC$1780,21,FALSE)</f>
        <v>-</v>
      </c>
      <c r="U1435" s="68" t="str">
        <f>VLOOKUP($B1435,[2]전년동월vs전월vs당월!$B$7:$AD$1796,21,FALSE)</f>
        <v>-</v>
      </c>
      <c r="V1435" s="69" t="str">
        <f>VLOOKUP($A1435,공산품!$A433:$L1221,11,FALSE)</f>
        <v>-</v>
      </c>
      <c r="W1435" s="243" t="e">
        <f t="shared" si="235"/>
        <v>#VALUE!</v>
      </c>
      <c r="X1435" s="243" t="e">
        <f t="shared" si="236"/>
        <v>#VALUE!</v>
      </c>
      <c r="Y1435" s="68" t="str">
        <f>VLOOKUP($B1435,[1]전년동월vs전월vs당월!$A$7:$AC$1780,26,FALSE)</f>
        <v>-</v>
      </c>
      <c r="Z1435" s="68" t="str">
        <f>VLOOKUP($B1435,[2]전년동월vs전월vs당월!$B$7:$AD$1796,26,FALSE)</f>
        <v>-</v>
      </c>
      <c r="AA1435" s="69" t="str">
        <f>VLOOKUP($A1435,공산품!$A433:$L1221,12,FALSE)</f>
        <v>-</v>
      </c>
      <c r="AB1435" s="243" t="e">
        <f t="shared" si="237"/>
        <v>#VALUE!</v>
      </c>
      <c r="AC1435" s="243" t="e">
        <f t="shared" si="238"/>
        <v>#VALUE!</v>
      </c>
      <c r="AD1435" s="83"/>
    </row>
    <row r="1436" spans="1:30" s="64" customFormat="1" ht="14.1" customHeight="1">
      <c r="A1436" s="64">
        <v>428</v>
      </c>
      <c r="B1436" s="16" t="str">
        <f t="shared" si="239"/>
        <v>포도주스페인하우스와인500ml적포도주진로</v>
      </c>
      <c r="C1436" s="85"/>
      <c r="D1436" s="93" t="s">
        <v>291</v>
      </c>
      <c r="E1436" s="93" t="s">
        <v>295</v>
      </c>
      <c r="F1436" s="103" t="s">
        <v>1150</v>
      </c>
      <c r="G1436" s="87" t="s">
        <v>286</v>
      </c>
      <c r="H1436" s="95" t="s">
        <v>1149</v>
      </c>
      <c r="I1436" s="87" t="s">
        <v>1151</v>
      </c>
      <c r="J1436" s="68">
        <f>VLOOKUP($B1436,[1]전년동월vs전월vs당월!$A$7:$AC$1780,11,FALSE)</f>
        <v>1800</v>
      </c>
      <c r="K1436" s="68">
        <f>VLOOKUP($B1436,[2]전년동월vs전월vs당월!$B$7:$AD$1796,11,FALSE)</f>
        <v>1800</v>
      </c>
      <c r="L1436" s="69">
        <f>VLOOKUP($A1436,공산품!$A434:$L1222,9,FALSE)</f>
        <v>1980</v>
      </c>
      <c r="M1436" s="243">
        <f t="shared" si="231"/>
        <v>10</v>
      </c>
      <c r="N1436" s="243">
        <f t="shared" si="232"/>
        <v>10</v>
      </c>
      <c r="O1436" s="68" t="str">
        <f>VLOOKUP($B1436,[1]전년동월vs전월vs당월!$A$7:$AC$1780,16,FALSE)</f>
        <v>-</v>
      </c>
      <c r="P1436" s="68" t="str">
        <f>VLOOKUP($B1436,[2]전년동월vs전월vs당월!$B$7:$AD$1796,16,FALSE)</f>
        <v>-</v>
      </c>
      <c r="Q1436" s="69" t="str">
        <f>VLOOKUP($A1436,공산품!$A434:$L1222,10,FALSE)</f>
        <v>-</v>
      </c>
      <c r="R1436" s="243" t="e">
        <f t="shared" si="233"/>
        <v>#VALUE!</v>
      </c>
      <c r="S1436" s="243" t="e">
        <f t="shared" si="234"/>
        <v>#VALUE!</v>
      </c>
      <c r="T1436" s="68">
        <f>VLOOKUP($B1436,[1]전년동월vs전월vs당월!$A$7:$AC$1780,21,FALSE)</f>
        <v>2100</v>
      </c>
      <c r="U1436" s="68">
        <f>VLOOKUP($B1436,[2]전년동월vs전월vs당월!$B$7:$AD$1796,21,FALSE)</f>
        <v>2100</v>
      </c>
      <c r="V1436" s="69" t="str">
        <f>VLOOKUP($A1436,공산품!$A434:$L1222,11,FALSE)</f>
        <v>-</v>
      </c>
      <c r="W1436" s="243" t="e">
        <f t="shared" si="235"/>
        <v>#VALUE!</v>
      </c>
      <c r="X1436" s="243" t="e">
        <f t="shared" si="236"/>
        <v>#VALUE!</v>
      </c>
      <c r="Y1436" s="68" t="str">
        <f>VLOOKUP($B1436,[1]전년동월vs전월vs당월!$A$7:$AC$1780,26,FALSE)</f>
        <v>-</v>
      </c>
      <c r="Z1436" s="68" t="str">
        <f>VLOOKUP($B1436,[2]전년동월vs전월vs당월!$B$7:$AD$1796,26,FALSE)</f>
        <v>-</v>
      </c>
      <c r="AA1436" s="69">
        <f>VLOOKUP($A1436,공산품!$A434:$L1222,12,FALSE)</f>
        <v>1950</v>
      </c>
      <c r="AB1436" s="243" t="e">
        <f t="shared" si="237"/>
        <v>#VALUE!</v>
      </c>
      <c r="AC1436" s="243" t="e">
        <f t="shared" si="238"/>
        <v>#VALUE!</v>
      </c>
      <c r="AD1436" s="83"/>
    </row>
    <row r="1437" spans="1:30" s="64" customFormat="1" ht="14.1" customHeight="1">
      <c r="A1437" s="64">
        <v>429</v>
      </c>
      <c r="B1437" s="16" t="str">
        <f t="shared" si="239"/>
        <v>겨자캐나다겨자분17.2/오뚜기제유100g연겨자오뚜기</v>
      </c>
      <c r="C1437" s="85">
        <v>101</v>
      </c>
      <c r="D1437" s="93" t="s">
        <v>621</v>
      </c>
      <c r="E1437" s="93" t="s">
        <v>296</v>
      </c>
      <c r="F1437" s="93" t="s">
        <v>1152</v>
      </c>
      <c r="G1437" s="87" t="s">
        <v>297</v>
      </c>
      <c r="H1437" s="96" t="s">
        <v>298</v>
      </c>
      <c r="I1437" s="87" t="s">
        <v>634</v>
      </c>
      <c r="J1437" s="68">
        <f>VLOOKUP($B1437,[1]전년동월vs전월vs당월!$A$7:$AC$1780,11,FALSE)</f>
        <v>2750</v>
      </c>
      <c r="K1437" s="68">
        <f>VLOOKUP($B1437,[2]전년동월vs전월vs당월!$B$7:$AD$1796,11,FALSE)</f>
        <v>2750</v>
      </c>
      <c r="L1437" s="69">
        <f>VLOOKUP($A1437,공산품!$A435:$L1223,9,FALSE)</f>
        <v>2750</v>
      </c>
      <c r="M1437" s="243">
        <f t="shared" si="231"/>
        <v>0</v>
      </c>
      <c r="N1437" s="243">
        <f t="shared" si="232"/>
        <v>0</v>
      </c>
      <c r="O1437" s="68">
        <f>VLOOKUP($B1437,[1]전년동월vs전월vs당월!$A$7:$AC$1780,16,FALSE)</f>
        <v>3200</v>
      </c>
      <c r="P1437" s="68">
        <f>VLOOKUP($B1437,[2]전년동월vs전월vs당월!$B$7:$AD$1796,16,FALSE)</f>
        <v>3200</v>
      </c>
      <c r="Q1437" s="69">
        <f>VLOOKUP($A1437,공산품!$A435:$L1223,10,FALSE)</f>
        <v>3200</v>
      </c>
      <c r="R1437" s="243">
        <f t="shared" si="233"/>
        <v>0</v>
      </c>
      <c r="S1437" s="243">
        <f t="shared" si="234"/>
        <v>0</v>
      </c>
      <c r="T1437" s="68">
        <f>VLOOKUP($B1437,[1]전년동월vs전월vs당월!$A$7:$AC$1780,21,FALSE)</f>
        <v>3000</v>
      </c>
      <c r="U1437" s="68">
        <f>VLOOKUP($B1437,[2]전년동월vs전월vs당월!$B$7:$AD$1796,21,FALSE)</f>
        <v>3000</v>
      </c>
      <c r="V1437" s="69">
        <f>VLOOKUP($A1437,공산품!$A435:$L1223,11,FALSE)</f>
        <v>3000</v>
      </c>
      <c r="W1437" s="243">
        <f t="shared" si="235"/>
        <v>0</v>
      </c>
      <c r="X1437" s="243">
        <f t="shared" si="236"/>
        <v>0</v>
      </c>
      <c r="Y1437" s="68">
        <f>VLOOKUP($B1437,[1]전년동월vs전월vs당월!$A$7:$AC$1780,26,FALSE)</f>
        <v>2980</v>
      </c>
      <c r="Z1437" s="68">
        <f>VLOOKUP($B1437,[2]전년동월vs전월vs당월!$B$7:$AD$1796,26,FALSE)</f>
        <v>2980</v>
      </c>
      <c r="AA1437" s="69">
        <f>VLOOKUP($A1437,공산품!$A435:$L1223,12,FALSE)</f>
        <v>2980</v>
      </c>
      <c r="AB1437" s="243">
        <f t="shared" si="237"/>
        <v>0</v>
      </c>
      <c r="AC1437" s="243">
        <f t="shared" si="238"/>
        <v>0</v>
      </c>
      <c r="AD1437" s="83"/>
    </row>
    <row r="1438" spans="1:30" s="64" customFormat="1" ht="14.1" customHeight="1">
      <c r="A1438" s="64">
        <v>430</v>
      </c>
      <c r="B1438" s="16" t="str">
        <f t="shared" si="239"/>
        <v>겨자캐나다겨자분96/청정원200g겨자분청정원</v>
      </c>
      <c r="C1438" s="85"/>
      <c r="D1438" s="93" t="s">
        <v>621</v>
      </c>
      <c r="E1438" s="93" t="s">
        <v>296</v>
      </c>
      <c r="F1438" s="92" t="s">
        <v>1153</v>
      </c>
      <c r="G1438" s="87" t="s">
        <v>273</v>
      </c>
      <c r="H1438" s="96" t="s">
        <v>1154</v>
      </c>
      <c r="I1438" s="87" t="s">
        <v>653</v>
      </c>
      <c r="J1438" s="68">
        <f>VLOOKUP($B1438,[1]전년동월vs전월vs당월!$A$7:$AC$1780,11,FALSE)</f>
        <v>1350</v>
      </c>
      <c r="K1438" s="68">
        <f>VLOOKUP($B1438,[2]전년동월vs전월vs당월!$B$7:$AD$1796,11,FALSE)</f>
        <v>1350</v>
      </c>
      <c r="L1438" s="69">
        <f>VLOOKUP($A1438,공산품!$A436:$L1224,9,FALSE)</f>
        <v>1350</v>
      </c>
      <c r="M1438" s="243">
        <f t="shared" si="231"/>
        <v>0</v>
      </c>
      <c r="N1438" s="243">
        <f t="shared" si="232"/>
        <v>0</v>
      </c>
      <c r="O1438" s="68" t="str">
        <f>VLOOKUP($B1438,[1]전년동월vs전월vs당월!$A$7:$AC$1780,16,FALSE)</f>
        <v>-</v>
      </c>
      <c r="P1438" s="68" t="str">
        <f>VLOOKUP($B1438,[2]전년동월vs전월vs당월!$B$7:$AD$1796,16,FALSE)</f>
        <v>-</v>
      </c>
      <c r="Q1438" s="69" t="str">
        <f>VLOOKUP($A1438,공산품!$A436:$L1224,10,FALSE)</f>
        <v>-</v>
      </c>
      <c r="R1438" s="243" t="e">
        <f t="shared" si="233"/>
        <v>#VALUE!</v>
      </c>
      <c r="S1438" s="243" t="e">
        <f t="shared" si="234"/>
        <v>#VALUE!</v>
      </c>
      <c r="T1438" s="68" t="str">
        <f>VLOOKUP($B1438,[1]전년동월vs전월vs당월!$A$7:$AC$1780,21,FALSE)</f>
        <v>-</v>
      </c>
      <c r="U1438" s="68" t="str">
        <f>VLOOKUP($B1438,[2]전년동월vs전월vs당월!$B$7:$AD$1796,21,FALSE)</f>
        <v>-</v>
      </c>
      <c r="V1438" s="69" t="str">
        <f>VLOOKUP($A1438,공산품!$A436:$L1224,11,FALSE)</f>
        <v>-</v>
      </c>
      <c r="W1438" s="243" t="e">
        <f t="shared" si="235"/>
        <v>#VALUE!</v>
      </c>
      <c r="X1438" s="243" t="e">
        <f t="shared" si="236"/>
        <v>#VALUE!</v>
      </c>
      <c r="Y1438" s="68" t="str">
        <f>VLOOKUP($B1438,[1]전년동월vs전월vs당월!$A$7:$AC$1780,26,FALSE)</f>
        <v>-</v>
      </c>
      <c r="Z1438" s="68" t="str">
        <f>VLOOKUP($B1438,[2]전년동월vs전월vs당월!$B$7:$AD$1796,26,FALSE)</f>
        <v>-</v>
      </c>
      <c r="AA1438" s="69" t="str">
        <f>VLOOKUP($A1438,공산품!$A436:$L1224,12,FALSE)</f>
        <v>-</v>
      </c>
      <c r="AB1438" s="243" t="e">
        <f t="shared" si="237"/>
        <v>#VALUE!</v>
      </c>
      <c r="AC1438" s="243" t="e">
        <f t="shared" si="238"/>
        <v>#VALUE!</v>
      </c>
      <c r="AD1438" s="83"/>
    </row>
    <row r="1439" spans="1:30" s="64" customFormat="1" ht="14.1" customHeight="1">
      <c r="A1439" s="64">
        <v>431</v>
      </c>
      <c r="B1439" s="16" t="str">
        <f t="shared" si="239"/>
        <v>겨자캐나다겨자분100/오뚜기제유200g오뚜기</v>
      </c>
      <c r="C1439" s="85"/>
      <c r="D1439" s="93" t="s">
        <v>621</v>
      </c>
      <c r="E1439" s="93" t="s">
        <v>296</v>
      </c>
      <c r="F1439" s="93" t="s">
        <v>1155</v>
      </c>
      <c r="G1439" s="87" t="s">
        <v>273</v>
      </c>
      <c r="H1439" s="95"/>
      <c r="I1439" s="87" t="s">
        <v>634</v>
      </c>
      <c r="J1439" s="68" t="str">
        <f>VLOOKUP($B1439,[1]전년동월vs전월vs당월!$A$7:$AC$1780,11,FALSE)</f>
        <v>-</v>
      </c>
      <c r="K1439" s="68" t="str">
        <f>VLOOKUP($B1439,[2]전년동월vs전월vs당월!$B$7:$AD$1796,11,FALSE)</f>
        <v>-</v>
      </c>
      <c r="L1439" s="69" t="str">
        <f>VLOOKUP($A1439,공산품!$A437:$L1225,9,FALSE)</f>
        <v>-</v>
      </c>
      <c r="M1439" s="243" t="e">
        <f t="shared" si="231"/>
        <v>#VALUE!</v>
      </c>
      <c r="N1439" s="243" t="e">
        <f t="shared" si="232"/>
        <v>#VALUE!</v>
      </c>
      <c r="O1439" s="68" t="str">
        <f>VLOOKUP($B1439,[1]전년동월vs전월vs당월!$A$7:$AC$1780,16,FALSE)</f>
        <v>-</v>
      </c>
      <c r="P1439" s="68" t="str">
        <f>VLOOKUP($B1439,[2]전년동월vs전월vs당월!$B$7:$AD$1796,16,FALSE)</f>
        <v>-</v>
      </c>
      <c r="Q1439" s="69">
        <f>VLOOKUP($A1439,공산품!$A437:$L1225,10,FALSE)</f>
        <v>1670</v>
      </c>
      <c r="R1439" s="243" t="e">
        <f t="shared" si="233"/>
        <v>#VALUE!</v>
      </c>
      <c r="S1439" s="243" t="e">
        <f t="shared" si="234"/>
        <v>#VALUE!</v>
      </c>
      <c r="T1439" s="68" t="str">
        <f>VLOOKUP($B1439,[1]전년동월vs전월vs당월!$A$7:$AC$1780,21,FALSE)</f>
        <v>-</v>
      </c>
      <c r="U1439" s="68" t="str">
        <f>VLOOKUP($B1439,[2]전년동월vs전월vs당월!$B$7:$AD$1796,21,FALSE)</f>
        <v>-</v>
      </c>
      <c r="V1439" s="69" t="str">
        <f>VLOOKUP($A1439,공산품!$A437:$L1225,11,FALSE)</f>
        <v>-</v>
      </c>
      <c r="W1439" s="243" t="e">
        <f t="shared" si="235"/>
        <v>#VALUE!</v>
      </c>
      <c r="X1439" s="243" t="e">
        <f t="shared" si="236"/>
        <v>#VALUE!</v>
      </c>
      <c r="Y1439" s="68">
        <f>VLOOKUP($B1439,[1]전년동월vs전월vs당월!$A$7:$AC$1780,26,FALSE)</f>
        <v>1400</v>
      </c>
      <c r="Z1439" s="68">
        <f>VLOOKUP($B1439,[2]전년동월vs전월vs당월!$B$7:$AD$1796,26,FALSE)</f>
        <v>1400</v>
      </c>
      <c r="AA1439" s="69">
        <f>VLOOKUP($A1439,공산품!$A437:$L1225,12,FALSE)</f>
        <v>1400</v>
      </c>
      <c r="AB1439" s="243">
        <f t="shared" si="237"/>
        <v>0</v>
      </c>
      <c r="AC1439" s="243">
        <f t="shared" si="238"/>
        <v>0</v>
      </c>
      <c r="AD1439" s="83"/>
    </row>
    <row r="1440" spans="1:30" s="64" customFormat="1" ht="14.1" customHeight="1">
      <c r="A1440" s="64">
        <v>432</v>
      </c>
      <c r="B1440" s="16" t="str">
        <f t="shared" si="239"/>
        <v>겨자240g겨자분솔표</v>
      </c>
      <c r="C1440" s="85"/>
      <c r="D1440" s="93" t="s">
        <v>621</v>
      </c>
      <c r="E1440" s="93" t="s">
        <v>296</v>
      </c>
      <c r="F1440" s="92"/>
      <c r="G1440" s="87" t="s">
        <v>1105</v>
      </c>
      <c r="H1440" s="96" t="s">
        <v>1154</v>
      </c>
      <c r="I1440" s="87" t="s">
        <v>1156</v>
      </c>
      <c r="J1440" s="68">
        <f>VLOOKUP($B1440,[1]전년동월vs전월vs당월!$A$7:$AC$1780,11,FALSE)</f>
        <v>3480</v>
      </c>
      <c r="K1440" s="68">
        <f>VLOOKUP($B1440,[2]전년동월vs전월vs당월!$B$7:$AD$1796,11,FALSE)</f>
        <v>3480</v>
      </c>
      <c r="L1440" s="69">
        <f>VLOOKUP($A1440,공산품!$A438:$L1226,9,FALSE)</f>
        <v>3480</v>
      </c>
      <c r="M1440" s="243">
        <f t="shared" si="231"/>
        <v>0</v>
      </c>
      <c r="N1440" s="243">
        <f t="shared" si="232"/>
        <v>0</v>
      </c>
      <c r="O1440" s="68">
        <f>VLOOKUP($B1440,[1]전년동월vs전월vs당월!$A$7:$AC$1780,16,FALSE)</f>
        <v>3000</v>
      </c>
      <c r="P1440" s="68">
        <f>VLOOKUP($B1440,[2]전년동월vs전월vs당월!$B$7:$AD$1796,16,FALSE)</f>
        <v>3000</v>
      </c>
      <c r="Q1440" s="69">
        <f>VLOOKUP($A1440,공산품!$A438:$L1226,10,FALSE)</f>
        <v>3360</v>
      </c>
      <c r="R1440" s="243">
        <f t="shared" si="233"/>
        <v>12</v>
      </c>
      <c r="S1440" s="243">
        <f t="shared" si="234"/>
        <v>12</v>
      </c>
      <c r="T1440" s="68" t="str">
        <f>VLOOKUP($B1440,[1]전년동월vs전월vs당월!$A$7:$AC$1780,21,FALSE)</f>
        <v>-</v>
      </c>
      <c r="U1440" s="68" t="str">
        <f>VLOOKUP($B1440,[2]전년동월vs전월vs당월!$B$7:$AD$1796,21,FALSE)</f>
        <v>-</v>
      </c>
      <c r="V1440" s="69" t="str">
        <f>VLOOKUP($A1440,공산품!$A438:$L1226,11,FALSE)</f>
        <v>-</v>
      </c>
      <c r="W1440" s="243" t="e">
        <f t="shared" si="235"/>
        <v>#VALUE!</v>
      </c>
      <c r="X1440" s="243" t="e">
        <f t="shared" si="236"/>
        <v>#VALUE!</v>
      </c>
      <c r="Y1440" s="68">
        <f>VLOOKUP($B1440,[1]전년동월vs전월vs당월!$A$7:$AC$1780,26,FALSE)</f>
        <v>3580</v>
      </c>
      <c r="Z1440" s="68">
        <f>VLOOKUP($B1440,[2]전년동월vs전월vs당월!$B$7:$AD$1796,26,FALSE)</f>
        <v>3580</v>
      </c>
      <c r="AA1440" s="69">
        <f>VLOOKUP($A1440,공산품!$A438:$L1226,12,FALSE)</f>
        <v>1680</v>
      </c>
      <c r="AB1440" s="243">
        <f t="shared" si="237"/>
        <v>-53.072625698324025</v>
      </c>
      <c r="AC1440" s="243">
        <f t="shared" si="238"/>
        <v>-53.072625698324025</v>
      </c>
      <c r="AD1440" s="83"/>
    </row>
    <row r="1441" spans="1:30" s="64" customFormat="1" ht="14.1" customHeight="1">
      <c r="A1441" s="64">
        <v>433</v>
      </c>
      <c r="B1441" s="16" t="str">
        <f t="shared" si="239"/>
        <v>겨자캐나다겨자분100/오뚜기제유300g오뚜기</v>
      </c>
      <c r="C1441" s="85"/>
      <c r="D1441" s="93" t="s">
        <v>621</v>
      </c>
      <c r="E1441" s="93" t="s">
        <v>296</v>
      </c>
      <c r="F1441" s="93" t="s">
        <v>1155</v>
      </c>
      <c r="G1441" s="87" t="s">
        <v>299</v>
      </c>
      <c r="H1441" s="95"/>
      <c r="I1441" s="87" t="s">
        <v>634</v>
      </c>
      <c r="J1441" s="68">
        <f>VLOOKUP($B1441,[1]전년동월vs전월vs당월!$A$7:$AC$1780,11,FALSE)</f>
        <v>1950</v>
      </c>
      <c r="K1441" s="68">
        <f>VLOOKUP($B1441,[2]전년동월vs전월vs당월!$B$7:$AD$1796,11,FALSE)</f>
        <v>1950</v>
      </c>
      <c r="L1441" s="69">
        <f>VLOOKUP($A1441,공산품!$A439:$L1227,9,FALSE)</f>
        <v>1950</v>
      </c>
      <c r="M1441" s="243">
        <f t="shared" si="231"/>
        <v>0</v>
      </c>
      <c r="N1441" s="243">
        <f t="shared" si="232"/>
        <v>0</v>
      </c>
      <c r="O1441" s="68">
        <f>VLOOKUP($B1441,[1]전년동월vs전월vs당월!$A$7:$AC$1780,16,FALSE)</f>
        <v>2500</v>
      </c>
      <c r="P1441" s="68">
        <f>VLOOKUP($B1441,[2]전년동월vs전월vs당월!$B$7:$AD$1796,16,FALSE)</f>
        <v>2500</v>
      </c>
      <c r="Q1441" s="69">
        <f>VLOOKUP($A1441,공산품!$A439:$L1227,10,FALSE)</f>
        <v>2500</v>
      </c>
      <c r="R1441" s="243">
        <f t="shared" si="233"/>
        <v>0</v>
      </c>
      <c r="S1441" s="243">
        <f t="shared" si="234"/>
        <v>0</v>
      </c>
      <c r="T1441" s="68" t="str">
        <f>VLOOKUP($B1441,[1]전년동월vs전월vs당월!$A$7:$AC$1780,21,FALSE)</f>
        <v>-</v>
      </c>
      <c r="U1441" s="68" t="str">
        <f>VLOOKUP($B1441,[2]전년동월vs전월vs당월!$B$7:$AD$1796,21,FALSE)</f>
        <v>-</v>
      </c>
      <c r="V1441" s="69">
        <f>VLOOKUP($A1441,공산품!$A439:$L1227,11,FALSE)</f>
        <v>2000</v>
      </c>
      <c r="W1441" s="243" t="e">
        <f t="shared" si="235"/>
        <v>#VALUE!</v>
      </c>
      <c r="X1441" s="243" t="e">
        <f t="shared" si="236"/>
        <v>#VALUE!</v>
      </c>
      <c r="Y1441" s="68">
        <f>VLOOKUP($B1441,[1]전년동월vs전월vs당월!$A$7:$AC$1780,26,FALSE)</f>
        <v>2100</v>
      </c>
      <c r="Z1441" s="68">
        <f>VLOOKUP($B1441,[2]전년동월vs전월vs당월!$B$7:$AD$1796,26,FALSE)</f>
        <v>2100</v>
      </c>
      <c r="AA1441" s="69">
        <f>VLOOKUP($A1441,공산품!$A439:$L1227,12,FALSE)</f>
        <v>2100</v>
      </c>
      <c r="AB1441" s="243">
        <f t="shared" si="237"/>
        <v>0</v>
      </c>
      <c r="AC1441" s="243">
        <f t="shared" si="238"/>
        <v>0</v>
      </c>
      <c r="AD1441" s="83"/>
    </row>
    <row r="1442" spans="1:30" s="64" customFormat="1" ht="14.1" customHeight="1">
      <c r="A1442" s="64">
        <v>434</v>
      </c>
      <c r="B1442" s="16" t="str">
        <f t="shared" si="239"/>
        <v>겨자95g연겨자청정원</v>
      </c>
      <c r="C1442" s="85"/>
      <c r="D1442" s="93" t="s">
        <v>621</v>
      </c>
      <c r="E1442" s="93" t="s">
        <v>296</v>
      </c>
      <c r="F1442" s="92"/>
      <c r="G1442" s="87" t="s">
        <v>1157</v>
      </c>
      <c r="H1442" s="96" t="s">
        <v>298</v>
      </c>
      <c r="I1442" s="87" t="s">
        <v>653</v>
      </c>
      <c r="J1442" s="68">
        <f>VLOOKUP($B1442,[1]전년동월vs전월vs당월!$A$7:$AC$1780,11,FALSE)</f>
        <v>2650</v>
      </c>
      <c r="K1442" s="68">
        <f>VLOOKUP($B1442,[2]전년동월vs전월vs당월!$B$7:$AD$1796,11,FALSE)</f>
        <v>2650</v>
      </c>
      <c r="L1442" s="69">
        <f>VLOOKUP($A1442,공산품!$A440:$L1228,9,FALSE)</f>
        <v>2650</v>
      </c>
      <c r="M1442" s="243">
        <f t="shared" si="231"/>
        <v>0</v>
      </c>
      <c r="N1442" s="243">
        <f t="shared" si="232"/>
        <v>0</v>
      </c>
      <c r="O1442" s="68" t="str">
        <f>VLOOKUP($B1442,[1]전년동월vs전월vs당월!$A$7:$AC$1780,16,FALSE)</f>
        <v>-</v>
      </c>
      <c r="P1442" s="68" t="str">
        <f>VLOOKUP($B1442,[2]전년동월vs전월vs당월!$B$7:$AD$1796,16,FALSE)</f>
        <v>-</v>
      </c>
      <c r="Q1442" s="69" t="str">
        <f>VLOOKUP($A1442,공산품!$A440:$L1228,10,FALSE)</f>
        <v>-</v>
      </c>
      <c r="R1442" s="243" t="e">
        <f t="shared" si="233"/>
        <v>#VALUE!</v>
      </c>
      <c r="S1442" s="243" t="e">
        <f t="shared" si="234"/>
        <v>#VALUE!</v>
      </c>
      <c r="T1442" s="68">
        <f>VLOOKUP($B1442,[1]전년동월vs전월vs당월!$A$7:$AC$1780,21,FALSE)</f>
        <v>3230</v>
      </c>
      <c r="U1442" s="68">
        <f>VLOOKUP($B1442,[2]전년동월vs전월vs당월!$B$7:$AD$1796,21,FALSE)</f>
        <v>3070</v>
      </c>
      <c r="V1442" s="69" t="str">
        <f>VLOOKUP($A1442,공산품!$A440:$L1228,11,FALSE)</f>
        <v>-</v>
      </c>
      <c r="W1442" s="243" t="e">
        <f t="shared" si="235"/>
        <v>#VALUE!</v>
      </c>
      <c r="X1442" s="243" t="e">
        <f t="shared" si="236"/>
        <v>#VALUE!</v>
      </c>
      <c r="Y1442" s="68">
        <f>VLOOKUP($B1442,[1]전년동월vs전월vs당월!$A$7:$AC$1780,26,FALSE)</f>
        <v>2850</v>
      </c>
      <c r="Z1442" s="68">
        <f>VLOOKUP($B1442,[2]전년동월vs전월vs당월!$B$7:$AD$1796,26,FALSE)</f>
        <v>2850</v>
      </c>
      <c r="AA1442" s="69">
        <f>VLOOKUP($A1442,공산품!$A440:$L1228,12,FALSE)</f>
        <v>2850</v>
      </c>
      <c r="AB1442" s="243">
        <f t="shared" si="237"/>
        <v>0</v>
      </c>
      <c r="AC1442" s="243">
        <f t="shared" si="238"/>
        <v>0</v>
      </c>
      <c r="AD1442" s="83"/>
    </row>
    <row r="1443" spans="1:30" s="64" customFormat="1" ht="14.1" customHeight="1">
      <c r="A1443" s="64">
        <v>435</v>
      </c>
      <c r="B1443" s="16" t="str">
        <f t="shared" si="239"/>
        <v>계피대만/움트리100g계피분움트리</v>
      </c>
      <c r="C1443" s="85">
        <v>102</v>
      </c>
      <c r="D1443" s="93" t="s">
        <v>621</v>
      </c>
      <c r="E1443" s="93" t="s">
        <v>1158</v>
      </c>
      <c r="F1443" s="93" t="s">
        <v>1159</v>
      </c>
      <c r="G1443" s="87" t="s">
        <v>297</v>
      </c>
      <c r="H1443" s="97" t="s">
        <v>1160</v>
      </c>
      <c r="I1443" s="87" t="s">
        <v>680</v>
      </c>
      <c r="J1443" s="68" t="str">
        <f>VLOOKUP($B1443,[1]전년동월vs전월vs당월!$A$7:$AC$1780,11,FALSE)</f>
        <v>-</v>
      </c>
      <c r="K1443" s="68">
        <f>VLOOKUP($B1443,[2]전년동월vs전월vs당월!$B$7:$AD$1796,11,FALSE)</f>
        <v>1450</v>
      </c>
      <c r="L1443" s="69">
        <f>VLOOKUP($A1443,공산품!$A441:$L1229,9,FALSE)</f>
        <v>1450</v>
      </c>
      <c r="M1443" s="243" t="e">
        <f t="shared" si="231"/>
        <v>#VALUE!</v>
      </c>
      <c r="N1443" s="243">
        <f t="shared" si="232"/>
        <v>0</v>
      </c>
      <c r="O1443" s="68">
        <f>VLOOKUP($B1443,[1]전년동월vs전월vs당월!$A$7:$AC$1780,16,FALSE)</f>
        <v>800</v>
      </c>
      <c r="P1443" s="68" t="str">
        <f>VLOOKUP($B1443,[2]전년동월vs전월vs당월!$B$7:$AD$1796,16,FALSE)</f>
        <v>-</v>
      </c>
      <c r="Q1443" s="69" t="str">
        <f>VLOOKUP($A1443,공산품!$A441:$L1229,10,FALSE)</f>
        <v>-</v>
      </c>
      <c r="R1443" s="243" t="e">
        <f t="shared" si="233"/>
        <v>#VALUE!</v>
      </c>
      <c r="S1443" s="243" t="e">
        <f t="shared" si="234"/>
        <v>#VALUE!</v>
      </c>
      <c r="T1443" s="68" t="str">
        <f>VLOOKUP($B1443,[1]전년동월vs전월vs당월!$A$7:$AC$1780,21,FALSE)</f>
        <v>-</v>
      </c>
      <c r="U1443" s="68">
        <f>VLOOKUP($B1443,[2]전년동월vs전월vs당월!$B$7:$AD$1796,21,FALSE)</f>
        <v>1580</v>
      </c>
      <c r="V1443" s="69">
        <f>VLOOKUP($A1443,공산품!$A441:$L1229,11,FALSE)</f>
        <v>1580</v>
      </c>
      <c r="W1443" s="243" t="e">
        <f t="shared" si="235"/>
        <v>#VALUE!</v>
      </c>
      <c r="X1443" s="243">
        <f t="shared" si="236"/>
        <v>0</v>
      </c>
      <c r="Y1443" s="68">
        <f>VLOOKUP($B1443,[1]전년동월vs전월vs당월!$A$7:$AC$1780,26,FALSE)</f>
        <v>870</v>
      </c>
      <c r="Z1443" s="68">
        <f>VLOOKUP($B1443,[2]전년동월vs전월vs당월!$B$7:$AD$1796,26,FALSE)</f>
        <v>870</v>
      </c>
      <c r="AA1443" s="69">
        <f>VLOOKUP($A1443,공산품!$A441:$L1229,12,FALSE)</f>
        <v>940</v>
      </c>
      <c r="AB1443" s="243">
        <f t="shared" si="237"/>
        <v>8.0459770114942533</v>
      </c>
      <c r="AC1443" s="243">
        <f t="shared" si="238"/>
        <v>8.0459770114942533</v>
      </c>
      <c r="AD1443" s="83"/>
    </row>
    <row r="1444" spans="1:30" s="64" customFormat="1" ht="14.1" customHeight="1">
      <c r="A1444" s="64">
        <v>436</v>
      </c>
      <c r="B1444" s="16" t="str">
        <f t="shared" si="239"/>
        <v>계피500g통계피찰표</v>
      </c>
      <c r="C1444" s="85"/>
      <c r="D1444" s="93" t="s">
        <v>621</v>
      </c>
      <c r="E1444" s="93" t="s">
        <v>1158</v>
      </c>
      <c r="F1444" s="93"/>
      <c r="G1444" s="87" t="s">
        <v>114</v>
      </c>
      <c r="H1444" s="96" t="s">
        <v>1161</v>
      </c>
      <c r="I1444" s="87" t="s">
        <v>1162</v>
      </c>
      <c r="J1444" s="68" t="str">
        <f>VLOOKUP($B1444,[1]전년동월vs전월vs당월!$A$7:$AC$1780,11,FALSE)</f>
        <v>-</v>
      </c>
      <c r="K1444" s="68" t="str">
        <f>VLOOKUP($B1444,[2]전년동월vs전월vs당월!$B$7:$AD$1796,11,FALSE)</f>
        <v>-</v>
      </c>
      <c r="L1444" s="69" t="str">
        <f>VLOOKUP($A1444,공산품!$A442:$L1230,9,FALSE)</f>
        <v>-</v>
      </c>
      <c r="M1444" s="243" t="e">
        <f t="shared" si="231"/>
        <v>#VALUE!</v>
      </c>
      <c r="N1444" s="243" t="e">
        <f t="shared" si="232"/>
        <v>#VALUE!</v>
      </c>
      <c r="O1444" s="68" t="str">
        <f>VLOOKUP($B1444,[1]전년동월vs전월vs당월!$A$7:$AC$1780,16,FALSE)</f>
        <v>-</v>
      </c>
      <c r="P1444" s="68" t="str">
        <f>VLOOKUP($B1444,[2]전년동월vs전월vs당월!$B$7:$AD$1796,16,FALSE)</f>
        <v>-</v>
      </c>
      <c r="Q1444" s="69" t="str">
        <f>VLOOKUP($A1444,공산품!$A442:$L1230,10,FALSE)</f>
        <v>-</v>
      </c>
      <c r="R1444" s="243" t="e">
        <f t="shared" si="233"/>
        <v>#VALUE!</v>
      </c>
      <c r="S1444" s="243" t="e">
        <f t="shared" si="234"/>
        <v>#VALUE!</v>
      </c>
      <c r="T1444" s="68" t="str">
        <f>VLOOKUP($B1444,[1]전년동월vs전월vs당월!$A$7:$AC$1780,21,FALSE)</f>
        <v>-</v>
      </c>
      <c r="U1444" s="68" t="str">
        <f>VLOOKUP($B1444,[2]전년동월vs전월vs당월!$B$7:$AD$1796,21,FALSE)</f>
        <v>-</v>
      </c>
      <c r="V1444" s="69" t="str">
        <f>VLOOKUP($A1444,공산품!$A442:$L1230,11,FALSE)</f>
        <v>-</v>
      </c>
      <c r="W1444" s="243" t="e">
        <f t="shared" si="235"/>
        <v>#VALUE!</v>
      </c>
      <c r="X1444" s="243" t="e">
        <f t="shared" si="236"/>
        <v>#VALUE!</v>
      </c>
      <c r="Y1444" s="68">
        <f>VLOOKUP($B1444,[1]전년동월vs전월vs당월!$A$7:$AC$1780,26,FALSE)</f>
        <v>2970</v>
      </c>
      <c r="Z1444" s="68">
        <f>VLOOKUP($B1444,[2]전년동월vs전월vs당월!$B$7:$AD$1796,26,FALSE)</f>
        <v>2970</v>
      </c>
      <c r="AA1444" s="69">
        <f>VLOOKUP($A1444,공산품!$A442:$L1230,12,FALSE)</f>
        <v>3220</v>
      </c>
      <c r="AB1444" s="243">
        <f t="shared" si="237"/>
        <v>8.4175084175084169</v>
      </c>
      <c r="AC1444" s="243">
        <f t="shared" si="238"/>
        <v>8.4175084175084169</v>
      </c>
      <c r="AD1444" s="111"/>
    </row>
    <row r="1445" spans="1:30" s="64" customFormat="1" ht="14.1" customHeight="1">
      <c r="A1445" s="64">
        <v>437</v>
      </c>
      <c r="B1445" s="16" t="str">
        <f t="shared" si="239"/>
        <v>고기소스미국토마토페이스트사과퓨레/오뚜기2.1kg스테이크소스오뚜기</v>
      </c>
      <c r="C1445" s="85">
        <v>103</v>
      </c>
      <c r="D1445" s="93" t="s">
        <v>621</v>
      </c>
      <c r="E1445" s="93" t="s">
        <v>300</v>
      </c>
      <c r="F1445" s="93" t="s">
        <v>1163</v>
      </c>
      <c r="G1445" s="87" t="s">
        <v>301</v>
      </c>
      <c r="H1445" s="96" t="s">
        <v>302</v>
      </c>
      <c r="I1445" s="87" t="s">
        <v>634</v>
      </c>
      <c r="J1445" s="68">
        <f>VLOOKUP($B1445,[1]전년동월vs전월vs당월!$A$7:$AC$1780,11,FALSE)</f>
        <v>4500</v>
      </c>
      <c r="K1445" s="68" t="str">
        <f>VLOOKUP($B1445,[2]전년동월vs전월vs당월!$B$7:$AD$1796,11,FALSE)</f>
        <v>.</v>
      </c>
      <c r="L1445" s="69" t="str">
        <f>VLOOKUP($A1445,공산품!$A443:$L1231,9,FALSE)</f>
        <v>.</v>
      </c>
      <c r="M1445" s="243" t="e">
        <f t="shared" si="231"/>
        <v>#VALUE!</v>
      </c>
      <c r="N1445" s="243" t="e">
        <f t="shared" si="232"/>
        <v>#VALUE!</v>
      </c>
      <c r="O1445" s="68">
        <f>VLOOKUP($B1445,[1]전년동월vs전월vs당월!$A$7:$AC$1780,16,FALSE)</f>
        <v>4900</v>
      </c>
      <c r="P1445" s="68">
        <f>VLOOKUP($B1445,[2]전년동월vs전월vs당월!$B$7:$AD$1796,16,FALSE)</f>
        <v>4900</v>
      </c>
      <c r="Q1445" s="69">
        <f>VLOOKUP($A1445,공산품!$A443:$L1231,10,FALSE)</f>
        <v>4900</v>
      </c>
      <c r="R1445" s="243">
        <f t="shared" si="233"/>
        <v>0</v>
      </c>
      <c r="S1445" s="243">
        <f t="shared" si="234"/>
        <v>0</v>
      </c>
      <c r="T1445" s="68" t="str">
        <f>VLOOKUP($B1445,[1]전년동월vs전월vs당월!$A$7:$AC$1780,21,FALSE)</f>
        <v>-</v>
      </c>
      <c r="U1445" s="68" t="str">
        <f>VLOOKUP($B1445,[2]전년동월vs전월vs당월!$B$7:$AD$1796,21,FALSE)</f>
        <v>-</v>
      </c>
      <c r="V1445" s="69" t="str">
        <f>VLOOKUP($A1445,공산품!$A443:$L1231,11,FALSE)</f>
        <v>-</v>
      </c>
      <c r="W1445" s="243" t="e">
        <f t="shared" si="235"/>
        <v>#VALUE!</v>
      </c>
      <c r="X1445" s="243" t="e">
        <f t="shared" si="236"/>
        <v>#VALUE!</v>
      </c>
      <c r="Y1445" s="68">
        <f>VLOOKUP($B1445,[1]전년동월vs전월vs당월!$A$7:$AC$1780,26,FALSE)</f>
        <v>4680</v>
      </c>
      <c r="Z1445" s="68">
        <f>VLOOKUP($B1445,[2]전년동월vs전월vs당월!$B$7:$AD$1796,26,FALSE)</f>
        <v>4680</v>
      </c>
      <c r="AA1445" s="69" t="str">
        <f>VLOOKUP($A1445,공산품!$A443:$L1231,12,FALSE)</f>
        <v>-</v>
      </c>
      <c r="AB1445" s="243" t="e">
        <f t="shared" si="237"/>
        <v>#VALUE!</v>
      </c>
      <c r="AC1445" s="243" t="e">
        <f t="shared" si="238"/>
        <v>#VALUE!</v>
      </c>
      <c r="AD1445" s="111"/>
    </row>
    <row r="1446" spans="1:30" s="64" customFormat="1" ht="14.1" customHeight="1">
      <c r="A1446" s="64">
        <v>438</v>
      </c>
      <c r="B1446" s="16" t="str">
        <f t="shared" si="239"/>
        <v>고기소스250g스테이크소스클래식청정원</v>
      </c>
      <c r="C1446" s="85"/>
      <c r="D1446" s="93" t="s">
        <v>621</v>
      </c>
      <c r="E1446" s="93" t="s">
        <v>300</v>
      </c>
      <c r="F1446" s="93"/>
      <c r="G1446" s="87" t="s">
        <v>863</v>
      </c>
      <c r="H1446" s="96" t="s">
        <v>1164</v>
      </c>
      <c r="I1446" s="87" t="s">
        <v>653</v>
      </c>
      <c r="J1446" s="68">
        <f>VLOOKUP($B1446,[1]전년동월vs전월vs당월!$A$7:$AC$1780,11,FALSE)</f>
        <v>3040</v>
      </c>
      <c r="K1446" s="68">
        <f>VLOOKUP($B1446,[2]전년동월vs전월vs당월!$B$7:$AD$1796,11,FALSE)</f>
        <v>3300</v>
      </c>
      <c r="L1446" s="69">
        <f>VLOOKUP($A1446,공산품!$A444:$L1232,9,FALSE)</f>
        <v>3300</v>
      </c>
      <c r="M1446" s="243">
        <f t="shared" si="231"/>
        <v>8.5526315789473681</v>
      </c>
      <c r="N1446" s="243">
        <f t="shared" si="232"/>
        <v>0</v>
      </c>
      <c r="O1446" s="68">
        <f>VLOOKUP($B1446,[1]전년동월vs전월vs당월!$A$7:$AC$1780,16,FALSE)</f>
        <v>3200</v>
      </c>
      <c r="P1446" s="68">
        <f>VLOOKUP($B1446,[2]전년동월vs전월vs당월!$B$7:$AD$1796,16,FALSE)</f>
        <v>3200</v>
      </c>
      <c r="Q1446" s="69">
        <f>VLOOKUP($A1446,공산품!$A444:$L1232,10,FALSE)</f>
        <v>3200</v>
      </c>
      <c r="R1446" s="243">
        <f t="shared" si="233"/>
        <v>0</v>
      </c>
      <c r="S1446" s="243">
        <f t="shared" si="234"/>
        <v>0</v>
      </c>
      <c r="T1446" s="68">
        <f>VLOOKUP($B1446,[1]전년동월vs전월vs당월!$A$7:$AC$1780,21,FALSE)</f>
        <v>3490</v>
      </c>
      <c r="U1446" s="68">
        <f>VLOOKUP($B1446,[2]전년동월vs전월vs당월!$B$7:$AD$1796,21,FALSE)</f>
        <v>3490</v>
      </c>
      <c r="V1446" s="69">
        <f>VLOOKUP($A1446,공산품!$A444:$L1232,11,FALSE)</f>
        <v>3490</v>
      </c>
      <c r="W1446" s="243">
        <f t="shared" si="235"/>
        <v>0</v>
      </c>
      <c r="X1446" s="243">
        <f t="shared" si="236"/>
        <v>0</v>
      </c>
      <c r="Y1446" s="68">
        <f>VLOOKUP($B1446,[1]전년동월vs전월vs당월!$A$7:$AC$1780,26,FALSE)</f>
        <v>3490</v>
      </c>
      <c r="Z1446" s="68">
        <f>VLOOKUP($B1446,[2]전년동월vs전월vs당월!$B$7:$AD$1796,26,FALSE)</f>
        <v>3490</v>
      </c>
      <c r="AA1446" s="69">
        <f>VLOOKUP($A1446,공산품!$A444:$L1232,12,FALSE)</f>
        <v>3490</v>
      </c>
      <c r="AB1446" s="243">
        <f t="shared" si="237"/>
        <v>0</v>
      </c>
      <c r="AC1446" s="243">
        <f t="shared" si="238"/>
        <v>0</v>
      </c>
      <c r="AD1446" s="110"/>
    </row>
    <row r="1447" spans="1:30" s="64" customFormat="1" ht="14.1" customHeight="1">
      <c r="A1447" s="64">
        <v>439</v>
      </c>
      <c r="B1447" s="16" t="str">
        <f t="shared" si="239"/>
        <v>고기소스250g스테이크소스오리엔탈청정원</v>
      </c>
      <c r="C1447" s="85"/>
      <c r="D1447" s="93" t="s">
        <v>621</v>
      </c>
      <c r="E1447" s="93" t="s">
        <v>300</v>
      </c>
      <c r="F1447" s="93"/>
      <c r="G1447" s="87" t="s">
        <v>863</v>
      </c>
      <c r="H1447" s="96" t="s">
        <v>1165</v>
      </c>
      <c r="I1447" s="87" t="s">
        <v>653</v>
      </c>
      <c r="J1447" s="68">
        <f>VLOOKUP($B1447,[1]전년동월vs전월vs당월!$A$7:$AC$1780,11,FALSE)</f>
        <v>2000</v>
      </c>
      <c r="K1447" s="68">
        <f>VLOOKUP($B1447,[2]전년동월vs전월vs당월!$B$7:$AD$1796,11,FALSE)</f>
        <v>2220</v>
      </c>
      <c r="L1447" s="69">
        <f>VLOOKUP($A1447,공산품!$A445:$L1233,9,FALSE)</f>
        <v>2220</v>
      </c>
      <c r="M1447" s="243">
        <f t="shared" si="231"/>
        <v>11</v>
      </c>
      <c r="N1447" s="243">
        <f t="shared" si="232"/>
        <v>0</v>
      </c>
      <c r="O1447" s="68">
        <f>VLOOKUP($B1447,[1]전년동월vs전월vs당월!$A$7:$AC$1780,16,FALSE)</f>
        <v>2200</v>
      </c>
      <c r="P1447" s="68">
        <f>VLOOKUP($B1447,[2]전년동월vs전월vs당월!$B$7:$AD$1796,16,FALSE)</f>
        <v>2200</v>
      </c>
      <c r="Q1447" s="69">
        <f>VLOOKUP($A1447,공산품!$A445:$L1233,10,FALSE)</f>
        <v>2200</v>
      </c>
      <c r="R1447" s="243">
        <f t="shared" si="233"/>
        <v>0</v>
      </c>
      <c r="S1447" s="243">
        <f t="shared" si="234"/>
        <v>0</v>
      </c>
      <c r="T1447" s="68">
        <f>VLOOKUP($B1447,[1]전년동월vs전월vs당월!$A$7:$AC$1780,21,FALSE)</f>
        <v>2300</v>
      </c>
      <c r="U1447" s="68">
        <f>VLOOKUP($B1447,[2]전년동월vs전월vs당월!$B$7:$AD$1796,21,FALSE)</f>
        <v>2300</v>
      </c>
      <c r="V1447" s="69">
        <f>VLOOKUP($A1447,공산품!$A445:$L1233,11,FALSE)</f>
        <v>2300</v>
      </c>
      <c r="W1447" s="243">
        <f t="shared" si="235"/>
        <v>0</v>
      </c>
      <c r="X1447" s="243">
        <f t="shared" si="236"/>
        <v>0</v>
      </c>
      <c r="Y1447" s="68" t="str">
        <f>VLOOKUP($B1447,[1]전년동월vs전월vs당월!$A$7:$AC$1780,26,FALSE)</f>
        <v>-</v>
      </c>
      <c r="Z1447" s="68" t="str">
        <f>VLOOKUP($B1447,[2]전년동월vs전월vs당월!$B$7:$AD$1796,26,FALSE)</f>
        <v>-</v>
      </c>
      <c r="AA1447" s="69" t="str">
        <f>VLOOKUP($A1447,공산품!$A445:$L1233,12,FALSE)</f>
        <v>-</v>
      </c>
      <c r="AB1447" s="243" t="e">
        <f t="shared" si="237"/>
        <v>#VALUE!</v>
      </c>
      <c r="AC1447" s="243" t="e">
        <f t="shared" si="238"/>
        <v>#VALUE!</v>
      </c>
      <c r="AD1447" s="110"/>
    </row>
    <row r="1448" spans="1:30" s="64" customFormat="1" ht="14.1" customHeight="1">
      <c r="A1448" s="64">
        <v>440</v>
      </c>
      <c r="B1448" s="16" t="str">
        <f t="shared" si="239"/>
        <v>고기소스2kg스테이크소스제일제당</v>
      </c>
      <c r="C1448" s="85"/>
      <c r="D1448" s="93" t="s">
        <v>621</v>
      </c>
      <c r="E1448" s="93" t="s">
        <v>300</v>
      </c>
      <c r="F1448" s="93"/>
      <c r="G1448" s="87" t="s">
        <v>133</v>
      </c>
      <c r="H1448" s="96" t="s">
        <v>302</v>
      </c>
      <c r="I1448" s="87" t="s">
        <v>651</v>
      </c>
      <c r="J1448" s="68">
        <f>VLOOKUP($B1448,[1]전년동월vs전월vs당월!$A$7:$AC$1780,11,FALSE)</f>
        <v>4450</v>
      </c>
      <c r="K1448" s="68" t="str">
        <f>VLOOKUP($B1448,[2]전년동월vs전월vs당월!$B$7:$AD$1796,11,FALSE)</f>
        <v>-</v>
      </c>
      <c r="L1448" s="69" t="str">
        <f>VLOOKUP($A1448,공산품!$A446:$L1234,9,FALSE)</f>
        <v>-</v>
      </c>
      <c r="M1448" s="243" t="e">
        <f t="shared" si="231"/>
        <v>#VALUE!</v>
      </c>
      <c r="N1448" s="243" t="e">
        <f t="shared" si="232"/>
        <v>#VALUE!</v>
      </c>
      <c r="O1448" s="68">
        <f>VLOOKUP($B1448,[1]전년동월vs전월vs당월!$A$7:$AC$1780,16,FALSE)</f>
        <v>5900</v>
      </c>
      <c r="P1448" s="68">
        <f>VLOOKUP($B1448,[2]전년동월vs전월vs당월!$B$7:$AD$1796,16,FALSE)</f>
        <v>6200</v>
      </c>
      <c r="Q1448" s="69">
        <f>VLOOKUP($A1448,공산품!$A446:$L1234,10,FALSE)</f>
        <v>6200</v>
      </c>
      <c r="R1448" s="243">
        <f t="shared" si="233"/>
        <v>5.0847457627118642</v>
      </c>
      <c r="S1448" s="243">
        <f t="shared" si="234"/>
        <v>0</v>
      </c>
      <c r="T1448" s="68" t="str">
        <f>VLOOKUP($B1448,[1]전년동월vs전월vs당월!$A$7:$AC$1780,21,FALSE)</f>
        <v>-</v>
      </c>
      <c r="U1448" s="68" t="str">
        <f>VLOOKUP($B1448,[2]전년동월vs전월vs당월!$B$7:$AD$1796,21,FALSE)</f>
        <v>-</v>
      </c>
      <c r="V1448" s="69" t="str">
        <f>VLOOKUP($A1448,공산품!$A446:$L1234,11,FALSE)</f>
        <v>-</v>
      </c>
      <c r="W1448" s="243" t="e">
        <f t="shared" si="235"/>
        <v>#VALUE!</v>
      </c>
      <c r="X1448" s="243" t="e">
        <f t="shared" si="236"/>
        <v>#VALUE!</v>
      </c>
      <c r="Y1448" s="68">
        <f>VLOOKUP($B1448,[1]전년동월vs전월vs당월!$A$7:$AC$1780,26,FALSE)</f>
        <v>6200</v>
      </c>
      <c r="Z1448" s="68">
        <f>VLOOKUP($B1448,[2]전년동월vs전월vs당월!$B$7:$AD$1796,26,FALSE)</f>
        <v>6200</v>
      </c>
      <c r="AA1448" s="69" t="str">
        <f>VLOOKUP($A1448,공산품!$A446:$L1234,12,FALSE)</f>
        <v>-</v>
      </c>
      <c r="AB1448" s="243" t="e">
        <f t="shared" si="237"/>
        <v>#VALUE!</v>
      </c>
      <c r="AC1448" s="243" t="e">
        <f t="shared" si="238"/>
        <v>#VALUE!</v>
      </c>
      <c r="AD1448" s="111"/>
    </row>
    <row r="1449" spans="1:30" s="64" customFormat="1" ht="14.1" customHeight="1">
      <c r="A1449" s="64">
        <v>441</v>
      </c>
      <c r="B1449" s="16" t="str">
        <f t="shared" si="239"/>
        <v>고기소스2kg바베큐소스제일제당</v>
      </c>
      <c r="C1449" s="85"/>
      <c r="D1449" s="93" t="s">
        <v>621</v>
      </c>
      <c r="E1449" s="93" t="s">
        <v>300</v>
      </c>
      <c r="F1449" s="93"/>
      <c r="G1449" s="87" t="s">
        <v>133</v>
      </c>
      <c r="H1449" s="96" t="s">
        <v>1166</v>
      </c>
      <c r="I1449" s="87" t="s">
        <v>651</v>
      </c>
      <c r="J1449" s="68">
        <f>VLOOKUP($B1449,[1]전년동월vs전월vs당월!$A$7:$AC$1780,11,FALSE)</f>
        <v>6300</v>
      </c>
      <c r="K1449" s="68" t="str">
        <f>VLOOKUP($B1449,[2]전년동월vs전월vs당월!$B$7:$AD$1796,11,FALSE)</f>
        <v>-</v>
      </c>
      <c r="L1449" s="69" t="str">
        <f>VLOOKUP($A1449,공산품!$A447:$L1235,9,FALSE)</f>
        <v>-</v>
      </c>
      <c r="M1449" s="243" t="e">
        <f t="shared" si="231"/>
        <v>#VALUE!</v>
      </c>
      <c r="N1449" s="243" t="e">
        <f t="shared" si="232"/>
        <v>#VALUE!</v>
      </c>
      <c r="O1449" s="68">
        <f>VLOOKUP($B1449,[1]전년동월vs전월vs당월!$A$7:$AC$1780,16,FALSE)</f>
        <v>6400</v>
      </c>
      <c r="P1449" s="68">
        <f>VLOOKUP($B1449,[2]전년동월vs전월vs당월!$B$7:$AD$1796,16,FALSE)</f>
        <v>6800</v>
      </c>
      <c r="Q1449" s="69">
        <f>VLOOKUP($A1449,공산품!$A447:$L1235,10,FALSE)</f>
        <v>6800</v>
      </c>
      <c r="R1449" s="243">
        <f t="shared" si="233"/>
        <v>6.25</v>
      </c>
      <c r="S1449" s="243">
        <f t="shared" si="234"/>
        <v>0</v>
      </c>
      <c r="T1449" s="68" t="str">
        <f>VLOOKUP($B1449,[1]전년동월vs전월vs당월!$A$7:$AC$1780,21,FALSE)</f>
        <v>-</v>
      </c>
      <c r="U1449" s="68" t="str">
        <f>VLOOKUP($B1449,[2]전년동월vs전월vs당월!$B$7:$AD$1796,21,FALSE)</f>
        <v>-</v>
      </c>
      <c r="V1449" s="69" t="str">
        <f>VLOOKUP($A1449,공산품!$A447:$L1235,11,FALSE)</f>
        <v>-</v>
      </c>
      <c r="W1449" s="243" t="e">
        <f t="shared" si="235"/>
        <v>#VALUE!</v>
      </c>
      <c r="X1449" s="243" t="e">
        <f t="shared" si="236"/>
        <v>#VALUE!</v>
      </c>
      <c r="Y1449" s="68">
        <f>VLOOKUP($B1449,[1]전년동월vs전월vs당월!$A$7:$AC$1780,26,FALSE)</f>
        <v>6410</v>
      </c>
      <c r="Z1449" s="68">
        <f>VLOOKUP($B1449,[2]전년동월vs전월vs당월!$B$7:$AD$1796,26,FALSE)</f>
        <v>6410</v>
      </c>
      <c r="AA1449" s="69" t="str">
        <f>VLOOKUP($A1449,공산품!$A447:$L1235,12,FALSE)</f>
        <v>-</v>
      </c>
      <c r="AB1449" s="243" t="e">
        <f t="shared" si="237"/>
        <v>#VALUE!</v>
      </c>
      <c r="AC1449" s="243" t="e">
        <f t="shared" si="238"/>
        <v>#VALUE!</v>
      </c>
      <c r="AD1449" s="111"/>
    </row>
    <row r="1450" spans="1:30" s="64" customFormat="1" ht="14.1" customHeight="1">
      <c r="A1450" s="64">
        <v>442</v>
      </c>
      <c r="B1450" s="16" t="str">
        <f t="shared" si="239"/>
        <v>고기소스2kg브라운소스롯데</v>
      </c>
      <c r="C1450" s="85"/>
      <c r="D1450" s="93" t="s">
        <v>621</v>
      </c>
      <c r="E1450" s="93" t="s">
        <v>300</v>
      </c>
      <c r="F1450" s="93"/>
      <c r="G1450" s="87" t="s">
        <v>133</v>
      </c>
      <c r="H1450" s="96" t="s">
        <v>303</v>
      </c>
      <c r="I1450" s="87" t="s">
        <v>383</v>
      </c>
      <c r="J1450" s="68" t="str">
        <f>VLOOKUP($B1450,[1]전년동월vs전월vs당월!$A$7:$AC$1780,11,FALSE)</f>
        <v>-</v>
      </c>
      <c r="K1450" s="68" t="str">
        <f>VLOOKUP($B1450,[2]전년동월vs전월vs당월!$B$7:$AD$1796,11,FALSE)</f>
        <v>-</v>
      </c>
      <c r="L1450" s="69" t="str">
        <f>VLOOKUP($A1450,공산품!$A448:$L1236,9,FALSE)</f>
        <v>-</v>
      </c>
      <c r="M1450" s="243" t="e">
        <f t="shared" si="231"/>
        <v>#VALUE!</v>
      </c>
      <c r="N1450" s="243" t="e">
        <f t="shared" si="232"/>
        <v>#VALUE!</v>
      </c>
      <c r="O1450" s="68" t="str">
        <f>VLOOKUP($B1450,[1]전년동월vs전월vs당월!$A$7:$AC$1780,16,FALSE)</f>
        <v>-</v>
      </c>
      <c r="P1450" s="68" t="str">
        <f>VLOOKUP($B1450,[2]전년동월vs전월vs당월!$B$7:$AD$1796,16,FALSE)</f>
        <v>-</v>
      </c>
      <c r="Q1450" s="69" t="str">
        <f>VLOOKUP($A1450,공산품!$A448:$L1236,10,FALSE)</f>
        <v>-</v>
      </c>
      <c r="R1450" s="243" t="e">
        <f t="shared" si="233"/>
        <v>#VALUE!</v>
      </c>
      <c r="S1450" s="243" t="e">
        <f t="shared" si="234"/>
        <v>#VALUE!</v>
      </c>
      <c r="T1450" s="68" t="str">
        <f>VLOOKUP($B1450,[1]전년동월vs전월vs당월!$A$7:$AC$1780,21,FALSE)</f>
        <v>-</v>
      </c>
      <c r="U1450" s="68" t="str">
        <f>VLOOKUP($B1450,[2]전년동월vs전월vs당월!$B$7:$AD$1796,21,FALSE)</f>
        <v>-</v>
      </c>
      <c r="V1450" s="69" t="str">
        <f>VLOOKUP($A1450,공산품!$A448:$L1236,11,FALSE)</f>
        <v>-</v>
      </c>
      <c r="W1450" s="243" t="e">
        <f t="shared" si="235"/>
        <v>#VALUE!</v>
      </c>
      <c r="X1450" s="243" t="e">
        <f t="shared" si="236"/>
        <v>#VALUE!</v>
      </c>
      <c r="Y1450" s="68" t="str">
        <f>VLOOKUP($B1450,[1]전년동월vs전월vs당월!$A$7:$AC$1780,26,FALSE)</f>
        <v>-</v>
      </c>
      <c r="Z1450" s="68" t="str">
        <f>VLOOKUP($B1450,[2]전년동월vs전월vs당월!$B$7:$AD$1796,26,FALSE)</f>
        <v>-</v>
      </c>
      <c r="AA1450" s="69" t="str">
        <f>VLOOKUP($A1450,공산품!$A448:$L1236,12,FALSE)</f>
        <v>-</v>
      </c>
      <c r="AB1450" s="243" t="e">
        <f t="shared" si="237"/>
        <v>#VALUE!</v>
      </c>
      <c r="AC1450" s="243" t="e">
        <f t="shared" si="238"/>
        <v>#VALUE!</v>
      </c>
      <c r="AD1450" s="111"/>
    </row>
    <row r="1451" spans="1:30" s="64" customFormat="1" ht="14.1" customHeight="1">
      <c r="A1451" s="64">
        <v>443</v>
      </c>
      <c r="B1451" s="16" t="str">
        <f t="shared" si="239"/>
        <v>고기소스/청정원3.3kg스테이크소스청정원</v>
      </c>
      <c r="C1451" s="85"/>
      <c r="D1451" s="93" t="s">
        <v>621</v>
      </c>
      <c r="E1451" s="93" t="s">
        <v>300</v>
      </c>
      <c r="F1451" s="93" t="s">
        <v>1167</v>
      </c>
      <c r="G1451" s="87" t="s">
        <v>304</v>
      </c>
      <c r="H1451" s="96" t="s">
        <v>302</v>
      </c>
      <c r="I1451" s="87" t="s">
        <v>653</v>
      </c>
      <c r="J1451" s="68">
        <f>VLOOKUP($B1451,[1]전년동월vs전월vs당월!$A$7:$AC$1780,11,FALSE)</f>
        <v>11800</v>
      </c>
      <c r="K1451" s="68">
        <f>VLOOKUP($B1451,[2]전년동월vs전월vs당월!$B$7:$AD$1796,11,FALSE)</f>
        <v>11800</v>
      </c>
      <c r="L1451" s="69">
        <f>VLOOKUP($A1451,공산품!$A449:$L1237,9,FALSE)</f>
        <v>11800</v>
      </c>
      <c r="M1451" s="243">
        <f t="shared" si="231"/>
        <v>0</v>
      </c>
      <c r="N1451" s="243">
        <f t="shared" si="232"/>
        <v>0</v>
      </c>
      <c r="O1451" s="68" t="str">
        <f>VLOOKUP($B1451,[1]전년동월vs전월vs당월!$A$7:$AC$1780,16,FALSE)</f>
        <v>-</v>
      </c>
      <c r="P1451" s="68" t="str">
        <f>VLOOKUP($B1451,[2]전년동월vs전월vs당월!$B$7:$AD$1796,16,FALSE)</f>
        <v>-</v>
      </c>
      <c r="Q1451" s="69" t="str">
        <f>VLOOKUP($A1451,공산품!$A449:$L1237,10,FALSE)</f>
        <v>-</v>
      </c>
      <c r="R1451" s="243" t="e">
        <f t="shared" si="233"/>
        <v>#VALUE!</v>
      </c>
      <c r="S1451" s="243" t="e">
        <f t="shared" si="234"/>
        <v>#VALUE!</v>
      </c>
      <c r="T1451" s="68" t="str">
        <f>VLOOKUP($B1451,[1]전년동월vs전월vs당월!$A$7:$AC$1780,21,FALSE)</f>
        <v>-</v>
      </c>
      <c r="U1451" s="68" t="str">
        <f>VLOOKUP($B1451,[2]전년동월vs전월vs당월!$B$7:$AD$1796,21,FALSE)</f>
        <v>-</v>
      </c>
      <c r="V1451" s="69" t="str">
        <f>VLOOKUP($A1451,공산품!$A449:$L1237,11,FALSE)</f>
        <v>-</v>
      </c>
      <c r="W1451" s="243" t="e">
        <f t="shared" si="235"/>
        <v>#VALUE!</v>
      </c>
      <c r="X1451" s="243" t="e">
        <f t="shared" si="236"/>
        <v>#VALUE!</v>
      </c>
      <c r="Y1451" s="68" t="str">
        <f>VLOOKUP($B1451,[1]전년동월vs전월vs당월!$A$7:$AC$1780,26,FALSE)</f>
        <v>-</v>
      </c>
      <c r="Z1451" s="68" t="str">
        <f>VLOOKUP($B1451,[2]전년동월vs전월vs당월!$B$7:$AD$1796,26,FALSE)</f>
        <v>-</v>
      </c>
      <c r="AA1451" s="69" t="str">
        <f>VLOOKUP($A1451,공산품!$A449:$L1237,12,FALSE)</f>
        <v>-</v>
      </c>
      <c r="AB1451" s="243" t="e">
        <f t="shared" si="237"/>
        <v>#VALUE!</v>
      </c>
      <c r="AC1451" s="243" t="e">
        <f t="shared" si="238"/>
        <v>#VALUE!</v>
      </c>
      <c r="AD1451" s="110"/>
    </row>
    <row r="1452" spans="1:30" s="64" customFormat="1" ht="14.1" customHeight="1">
      <c r="A1452" s="64">
        <v>444</v>
      </c>
      <c r="B1452" s="16" t="str">
        <f t="shared" si="239"/>
        <v>고기소스415g스테이크소스오뚜기</v>
      </c>
      <c r="C1452" s="85"/>
      <c r="D1452" s="93" t="s">
        <v>621</v>
      </c>
      <c r="E1452" s="93" t="s">
        <v>300</v>
      </c>
      <c r="F1452" s="93"/>
      <c r="G1452" s="87" t="s">
        <v>341</v>
      </c>
      <c r="H1452" s="96" t="s">
        <v>302</v>
      </c>
      <c r="I1452" s="87" t="s">
        <v>634</v>
      </c>
      <c r="J1452" s="68">
        <f>VLOOKUP($B1452,[1]전년동월vs전월vs당월!$A$7:$AC$1780,11,FALSE)</f>
        <v>1260</v>
      </c>
      <c r="K1452" s="68">
        <f>VLOOKUP($B1452,[2]전년동월vs전월vs당월!$B$7:$AD$1796,11,FALSE)</f>
        <v>1260</v>
      </c>
      <c r="L1452" s="69">
        <f>VLOOKUP($A1452,공산품!$A450:$L1238,9,FALSE)</f>
        <v>1260</v>
      </c>
      <c r="M1452" s="243">
        <f t="shared" si="231"/>
        <v>0</v>
      </c>
      <c r="N1452" s="243">
        <f t="shared" si="232"/>
        <v>0</v>
      </c>
      <c r="O1452" s="68">
        <f>VLOOKUP($B1452,[1]전년동월vs전월vs당월!$A$7:$AC$1780,16,FALSE)</f>
        <v>1500</v>
      </c>
      <c r="P1452" s="68">
        <f>VLOOKUP($B1452,[2]전년동월vs전월vs당월!$B$7:$AD$1796,16,FALSE)</f>
        <v>1500</v>
      </c>
      <c r="Q1452" s="69">
        <f>VLOOKUP($A1452,공산품!$A450:$L1238,10,FALSE)</f>
        <v>1500</v>
      </c>
      <c r="R1452" s="243">
        <f t="shared" si="233"/>
        <v>0</v>
      </c>
      <c r="S1452" s="243">
        <f t="shared" si="234"/>
        <v>0</v>
      </c>
      <c r="T1452" s="68">
        <f>VLOOKUP($B1452,[1]전년동월vs전월vs당월!$A$7:$AC$1780,21,FALSE)</f>
        <v>1820</v>
      </c>
      <c r="U1452" s="68">
        <f>VLOOKUP($B1452,[2]전년동월vs전월vs당월!$B$7:$AD$1796,21,FALSE)</f>
        <v>1820</v>
      </c>
      <c r="V1452" s="69">
        <f>VLOOKUP($A1452,공산품!$A450:$L1238,11,FALSE)</f>
        <v>1820</v>
      </c>
      <c r="W1452" s="243">
        <f t="shared" si="235"/>
        <v>0</v>
      </c>
      <c r="X1452" s="243">
        <f t="shared" si="236"/>
        <v>0</v>
      </c>
      <c r="Y1452" s="68">
        <f>VLOOKUP($B1452,[1]전년동월vs전월vs당월!$A$7:$AC$1780,26,FALSE)</f>
        <v>1550</v>
      </c>
      <c r="Z1452" s="68">
        <f>VLOOKUP($B1452,[2]전년동월vs전월vs당월!$B$7:$AD$1796,26,FALSE)</f>
        <v>1550</v>
      </c>
      <c r="AA1452" s="69">
        <f>VLOOKUP($A1452,공산품!$A450:$L1238,12,FALSE)</f>
        <v>1550</v>
      </c>
      <c r="AB1452" s="243">
        <f t="shared" si="237"/>
        <v>0</v>
      </c>
      <c r="AC1452" s="243">
        <f t="shared" si="238"/>
        <v>0</v>
      </c>
      <c r="AD1452" s="110"/>
    </row>
    <row r="1453" spans="1:30" s="64" customFormat="1" ht="14.1" customHeight="1">
      <c r="A1453" s="64">
        <v>445</v>
      </c>
      <c r="B1453" s="16" t="str">
        <f t="shared" si="239"/>
        <v>고추냉이(와사비)중국와사비분20/오뚜기제유100g연와사비오뚜기</v>
      </c>
      <c r="C1453" s="85">
        <v>104</v>
      </c>
      <c r="D1453" s="93" t="s">
        <v>621</v>
      </c>
      <c r="E1453" s="93" t="s">
        <v>305</v>
      </c>
      <c r="F1453" s="93" t="s">
        <v>1168</v>
      </c>
      <c r="G1453" s="87" t="s">
        <v>297</v>
      </c>
      <c r="H1453" s="96" t="s">
        <v>306</v>
      </c>
      <c r="I1453" s="87" t="s">
        <v>634</v>
      </c>
      <c r="J1453" s="68">
        <f>VLOOKUP($B1453,[1]전년동월vs전월vs당월!$A$7:$AC$1780,11,FALSE)</f>
        <v>3200</v>
      </c>
      <c r="K1453" s="68">
        <f>VLOOKUP($B1453,[2]전년동월vs전월vs당월!$B$7:$AD$1796,11,FALSE)</f>
        <v>2750</v>
      </c>
      <c r="L1453" s="69">
        <f>VLOOKUP($A1453,공산품!$A451:$L1239,9,FALSE)</f>
        <v>3200</v>
      </c>
      <c r="M1453" s="243">
        <f t="shared" si="231"/>
        <v>0</v>
      </c>
      <c r="N1453" s="243">
        <f t="shared" si="232"/>
        <v>16.363636363636363</v>
      </c>
      <c r="O1453" s="68">
        <f>VLOOKUP($B1453,[1]전년동월vs전월vs당월!$A$7:$AC$1780,16,FALSE)</f>
        <v>3200</v>
      </c>
      <c r="P1453" s="68">
        <f>VLOOKUP($B1453,[2]전년동월vs전월vs당월!$B$7:$AD$1796,16,FALSE)</f>
        <v>3200</v>
      </c>
      <c r="Q1453" s="69">
        <f>VLOOKUP($A1453,공산품!$A451:$L1239,10,FALSE)</f>
        <v>3200</v>
      </c>
      <c r="R1453" s="243">
        <f t="shared" si="233"/>
        <v>0</v>
      </c>
      <c r="S1453" s="243">
        <f t="shared" si="234"/>
        <v>0</v>
      </c>
      <c r="T1453" s="68">
        <f>VLOOKUP($B1453,[1]전년동월vs전월vs당월!$A$7:$AC$1780,21,FALSE)</f>
        <v>3500</v>
      </c>
      <c r="U1453" s="68">
        <f>VLOOKUP($B1453,[2]전년동월vs전월vs당월!$B$7:$AD$1796,21,FALSE)</f>
        <v>3500</v>
      </c>
      <c r="V1453" s="69">
        <f>VLOOKUP($A1453,공산품!$A451:$L1239,11,FALSE)</f>
        <v>3500</v>
      </c>
      <c r="W1453" s="243">
        <f t="shared" si="235"/>
        <v>0</v>
      </c>
      <c r="X1453" s="243">
        <f t="shared" si="236"/>
        <v>0</v>
      </c>
      <c r="Y1453" s="68">
        <f>VLOOKUP($B1453,[1]전년동월vs전월vs당월!$A$7:$AC$1780,26,FALSE)</f>
        <v>3500</v>
      </c>
      <c r="Z1453" s="68">
        <f>VLOOKUP($B1453,[2]전년동월vs전월vs당월!$B$7:$AD$1796,26,FALSE)</f>
        <v>3500</v>
      </c>
      <c r="AA1453" s="69">
        <f>VLOOKUP($A1453,공산품!$A451:$L1239,12,FALSE)</f>
        <v>3500</v>
      </c>
      <c r="AB1453" s="243">
        <f t="shared" si="237"/>
        <v>0</v>
      </c>
      <c r="AC1453" s="243">
        <f t="shared" si="238"/>
        <v>0</v>
      </c>
      <c r="AD1453" s="110"/>
    </row>
    <row r="1454" spans="1:30" s="64" customFormat="1" ht="14.1" customHeight="1">
      <c r="A1454" s="64">
        <v>446</v>
      </c>
      <c r="B1454" s="16" t="str">
        <f t="shared" si="239"/>
        <v>고추냉이(와사비)200g연와사비청정원</v>
      </c>
      <c r="C1454" s="85"/>
      <c r="D1454" s="93" t="s">
        <v>621</v>
      </c>
      <c r="E1454" s="93" t="s">
        <v>305</v>
      </c>
      <c r="F1454" s="93"/>
      <c r="G1454" s="87" t="s">
        <v>273</v>
      </c>
      <c r="H1454" s="96" t="s">
        <v>306</v>
      </c>
      <c r="I1454" s="87" t="s">
        <v>653</v>
      </c>
      <c r="J1454" s="68">
        <f>VLOOKUP($B1454,[1]전년동월vs전월vs당월!$A$7:$AC$1780,11,FALSE)</f>
        <v>2700</v>
      </c>
      <c r="K1454" s="68">
        <f>VLOOKUP($B1454,[2]전년동월vs전월vs당월!$B$7:$AD$1796,11,FALSE)</f>
        <v>2700</v>
      </c>
      <c r="L1454" s="69">
        <f>VLOOKUP($A1454,공산품!$A452:$L1240,9,FALSE)</f>
        <v>2700</v>
      </c>
      <c r="M1454" s="243">
        <f t="shared" si="231"/>
        <v>0</v>
      </c>
      <c r="N1454" s="243">
        <f t="shared" si="232"/>
        <v>0</v>
      </c>
      <c r="O1454" s="68" t="str">
        <f>VLOOKUP($B1454,[1]전년동월vs전월vs당월!$A$7:$AC$1780,16,FALSE)</f>
        <v>-</v>
      </c>
      <c r="P1454" s="68" t="str">
        <f>VLOOKUP($B1454,[2]전년동월vs전월vs당월!$B$7:$AD$1796,16,FALSE)</f>
        <v>-</v>
      </c>
      <c r="Q1454" s="69" t="str">
        <f>VLOOKUP($A1454,공산품!$A452:$L1240,10,FALSE)</f>
        <v>-</v>
      </c>
      <c r="R1454" s="243" t="e">
        <f t="shared" si="233"/>
        <v>#VALUE!</v>
      </c>
      <c r="S1454" s="243" t="e">
        <f t="shared" si="234"/>
        <v>#VALUE!</v>
      </c>
      <c r="T1454" s="68" t="str">
        <f>VLOOKUP($B1454,[1]전년동월vs전월vs당월!$A$7:$AC$1780,21,FALSE)</f>
        <v>-</v>
      </c>
      <c r="U1454" s="68" t="str">
        <f>VLOOKUP($B1454,[2]전년동월vs전월vs당월!$B$7:$AD$1796,21,FALSE)</f>
        <v>-</v>
      </c>
      <c r="V1454" s="69" t="str">
        <f>VLOOKUP($A1454,공산품!$A452:$L1240,11,FALSE)</f>
        <v>-</v>
      </c>
      <c r="W1454" s="243" t="e">
        <f t="shared" si="235"/>
        <v>#VALUE!</v>
      </c>
      <c r="X1454" s="243" t="e">
        <f t="shared" si="236"/>
        <v>#VALUE!</v>
      </c>
      <c r="Y1454" s="68" t="str">
        <f>VLOOKUP($B1454,[1]전년동월vs전월vs당월!$A$7:$AC$1780,26,FALSE)</f>
        <v>-</v>
      </c>
      <c r="Z1454" s="68" t="str">
        <f>VLOOKUP($B1454,[2]전년동월vs전월vs당월!$B$7:$AD$1796,26,FALSE)</f>
        <v>-</v>
      </c>
      <c r="AA1454" s="69">
        <f>VLOOKUP($A1454,공산품!$A452:$L1240,12,FALSE)</f>
        <v>2860</v>
      </c>
      <c r="AB1454" s="243" t="e">
        <f t="shared" si="237"/>
        <v>#VALUE!</v>
      </c>
      <c r="AC1454" s="243" t="e">
        <f t="shared" si="238"/>
        <v>#VALUE!</v>
      </c>
      <c r="AD1454" s="110"/>
    </row>
    <row r="1455" spans="1:30" s="64" customFormat="1" ht="14.1" customHeight="1">
      <c r="A1455" s="64">
        <v>447</v>
      </c>
      <c r="B1455" s="16" t="str">
        <f t="shared" si="239"/>
        <v>고추냉이(와사비)300g와사비분오뚜기</v>
      </c>
      <c r="C1455" s="85"/>
      <c r="D1455" s="93" t="s">
        <v>621</v>
      </c>
      <c r="E1455" s="93" t="s">
        <v>305</v>
      </c>
      <c r="F1455" s="93"/>
      <c r="G1455" s="87" t="s">
        <v>299</v>
      </c>
      <c r="H1455" s="96" t="s">
        <v>631</v>
      </c>
      <c r="I1455" s="87" t="s">
        <v>634</v>
      </c>
      <c r="J1455" s="68">
        <f>VLOOKUP($B1455,[1]전년동월vs전월vs당월!$A$7:$AC$1780,11,FALSE)</f>
        <v>3650</v>
      </c>
      <c r="K1455" s="68">
        <f>VLOOKUP($B1455,[2]전년동월vs전월vs당월!$B$7:$AD$1796,11,FALSE)</f>
        <v>3650</v>
      </c>
      <c r="L1455" s="69">
        <f>VLOOKUP($A1455,공산품!$A453:$L1241,9,FALSE)</f>
        <v>3650</v>
      </c>
      <c r="M1455" s="243">
        <f t="shared" si="231"/>
        <v>0</v>
      </c>
      <c r="N1455" s="243">
        <f t="shared" si="232"/>
        <v>0</v>
      </c>
      <c r="O1455" s="68">
        <f>VLOOKUP($B1455,[1]전년동월vs전월vs당월!$A$7:$AC$1780,16,FALSE)</f>
        <v>4000</v>
      </c>
      <c r="P1455" s="68">
        <f>VLOOKUP($B1455,[2]전년동월vs전월vs당월!$B$7:$AD$1796,16,FALSE)</f>
        <v>4000</v>
      </c>
      <c r="Q1455" s="69">
        <f>VLOOKUP($A1455,공산품!$A453:$L1241,10,FALSE)</f>
        <v>4000</v>
      </c>
      <c r="R1455" s="243">
        <f t="shared" si="233"/>
        <v>0</v>
      </c>
      <c r="S1455" s="243">
        <f t="shared" si="234"/>
        <v>0</v>
      </c>
      <c r="T1455" s="68">
        <f>VLOOKUP($B1455,[1]전년동월vs전월vs당월!$A$7:$AC$1780,21,FALSE)</f>
        <v>3470</v>
      </c>
      <c r="U1455" s="68">
        <f>VLOOKUP($B1455,[2]전년동월vs전월vs당월!$B$7:$AD$1796,21,FALSE)</f>
        <v>3420</v>
      </c>
      <c r="V1455" s="69">
        <f>VLOOKUP($A1455,공산품!$A453:$L1241,11,FALSE)</f>
        <v>3420</v>
      </c>
      <c r="W1455" s="243">
        <f t="shared" si="235"/>
        <v>-1.4409221902017291</v>
      </c>
      <c r="X1455" s="243">
        <f t="shared" si="236"/>
        <v>0</v>
      </c>
      <c r="Y1455" s="68">
        <f>VLOOKUP($B1455,[1]전년동월vs전월vs당월!$A$7:$AC$1780,26,FALSE)</f>
        <v>4080</v>
      </c>
      <c r="Z1455" s="68">
        <f>VLOOKUP($B1455,[2]전년동월vs전월vs당월!$B$7:$AD$1796,26,FALSE)</f>
        <v>4080</v>
      </c>
      <c r="AA1455" s="69">
        <f>VLOOKUP($A1455,공산품!$A453:$L1241,12,FALSE)</f>
        <v>4080</v>
      </c>
      <c r="AB1455" s="243">
        <f t="shared" si="237"/>
        <v>0</v>
      </c>
      <c r="AC1455" s="243">
        <f t="shared" si="238"/>
        <v>0</v>
      </c>
      <c r="AD1455" s="110"/>
    </row>
    <row r="1456" spans="1:30" s="64" customFormat="1" ht="14.1" customHeight="1">
      <c r="A1456" s="64">
        <v>448</v>
      </c>
      <c r="B1456" s="16" t="str">
        <f t="shared" si="239"/>
        <v>고추냉이(와사비)95g청정원</v>
      </c>
      <c r="C1456" s="85"/>
      <c r="D1456" s="93" t="s">
        <v>621</v>
      </c>
      <c r="E1456" s="93" t="s">
        <v>305</v>
      </c>
      <c r="F1456" s="93"/>
      <c r="G1456" s="87" t="s">
        <v>1157</v>
      </c>
      <c r="H1456" s="96"/>
      <c r="I1456" s="87" t="s">
        <v>653</v>
      </c>
      <c r="J1456" s="68">
        <f>VLOOKUP($B1456,[1]전년동월vs전월vs당월!$A$7:$AC$1780,11,FALSE)</f>
        <v>2750</v>
      </c>
      <c r="K1456" s="68">
        <f>VLOOKUP($B1456,[2]전년동월vs전월vs당월!$B$7:$AD$1796,11,FALSE)</f>
        <v>2650</v>
      </c>
      <c r="L1456" s="69">
        <f>VLOOKUP($A1456,공산품!$A454:$L1242,9,FALSE)</f>
        <v>2750</v>
      </c>
      <c r="M1456" s="243">
        <f t="shared" si="231"/>
        <v>0</v>
      </c>
      <c r="N1456" s="243">
        <f t="shared" si="232"/>
        <v>3.7735849056603774</v>
      </c>
      <c r="O1456" s="68" t="str">
        <f>VLOOKUP($B1456,[1]전년동월vs전월vs당월!$A$7:$AC$1780,16,FALSE)</f>
        <v>-</v>
      </c>
      <c r="P1456" s="68" t="str">
        <f>VLOOKUP($B1456,[2]전년동월vs전월vs당월!$B$7:$AD$1796,16,FALSE)</f>
        <v>-</v>
      </c>
      <c r="Q1456" s="69" t="str">
        <f>VLOOKUP($A1456,공산품!$A454:$L1242,10,FALSE)</f>
        <v>-</v>
      </c>
      <c r="R1456" s="243" t="e">
        <f t="shared" si="233"/>
        <v>#VALUE!</v>
      </c>
      <c r="S1456" s="243" t="e">
        <f t="shared" si="234"/>
        <v>#VALUE!</v>
      </c>
      <c r="T1456" s="68" t="str">
        <f>VLOOKUP($B1456,[1]전년동월vs전월vs당월!$A$7:$AC$1780,21,FALSE)</f>
        <v>-</v>
      </c>
      <c r="U1456" s="68">
        <f>VLOOKUP($B1456,[2]전년동월vs전월vs당월!$B$7:$AD$1796,21,FALSE)</f>
        <v>3800</v>
      </c>
      <c r="V1456" s="69" t="str">
        <f>VLOOKUP($A1456,공산품!$A454:$L1242,11,FALSE)</f>
        <v>-</v>
      </c>
      <c r="W1456" s="243" t="e">
        <f t="shared" si="235"/>
        <v>#VALUE!</v>
      </c>
      <c r="X1456" s="243" t="e">
        <f t="shared" si="236"/>
        <v>#VALUE!</v>
      </c>
      <c r="Y1456" s="68">
        <f>VLOOKUP($B1456,[1]전년동월vs전월vs당월!$A$7:$AC$1780,26,FALSE)</f>
        <v>2950</v>
      </c>
      <c r="Z1456" s="68">
        <f>VLOOKUP($B1456,[2]전년동월vs전월vs당월!$B$7:$AD$1796,26,FALSE)</f>
        <v>2950</v>
      </c>
      <c r="AA1456" s="69">
        <f>VLOOKUP($A1456,공산품!$A454:$L1242,12,FALSE)</f>
        <v>2950</v>
      </c>
      <c r="AB1456" s="243">
        <f t="shared" si="237"/>
        <v>0</v>
      </c>
      <c r="AC1456" s="243">
        <f t="shared" si="238"/>
        <v>0</v>
      </c>
      <c r="AD1456" s="110"/>
    </row>
    <row r="1457" spans="1:30" s="64" customFormat="1" ht="14.1" customHeight="1">
      <c r="A1457" s="64">
        <v>449</v>
      </c>
      <c r="B1457" s="16" t="str">
        <f t="shared" si="239"/>
        <v>고추장1.05kg초고추장해찬들</v>
      </c>
      <c r="C1457" s="85">
        <v>105</v>
      </c>
      <c r="D1457" s="93" t="s">
        <v>621</v>
      </c>
      <c r="E1457" s="93" t="s">
        <v>307</v>
      </c>
      <c r="F1457" s="93"/>
      <c r="G1457" s="87" t="s">
        <v>1169</v>
      </c>
      <c r="H1457" s="96" t="s">
        <v>1170</v>
      </c>
      <c r="I1457" s="87" t="s">
        <v>999</v>
      </c>
      <c r="J1457" s="68" t="str">
        <f>VLOOKUP($B1457,[1]전년동월vs전월vs당월!$A$7:$AC$1780,11,FALSE)</f>
        <v>-</v>
      </c>
      <c r="K1457" s="68" t="str">
        <f>VLOOKUP($B1457,[2]전년동월vs전월vs당월!$B$7:$AD$1796,11,FALSE)</f>
        <v>-</v>
      </c>
      <c r="L1457" s="69" t="str">
        <f>VLOOKUP($A1457,공산품!$A455:$L1243,9,FALSE)</f>
        <v>-</v>
      </c>
      <c r="M1457" s="243" t="e">
        <f t="shared" si="231"/>
        <v>#VALUE!</v>
      </c>
      <c r="N1457" s="243" t="e">
        <f t="shared" si="232"/>
        <v>#VALUE!</v>
      </c>
      <c r="O1457" s="68">
        <f>VLOOKUP($B1457,[1]전년동월vs전월vs당월!$A$7:$AC$1780,16,FALSE)</f>
        <v>5400</v>
      </c>
      <c r="P1457" s="68">
        <f>VLOOKUP($B1457,[2]전년동월vs전월vs당월!$B$7:$AD$1796,16,FALSE)</f>
        <v>4830</v>
      </c>
      <c r="Q1457" s="69">
        <f>VLOOKUP($A1457,공산품!$A455:$L1243,10,FALSE)</f>
        <v>4600</v>
      </c>
      <c r="R1457" s="243">
        <f t="shared" si="233"/>
        <v>-14.814814814814815</v>
      </c>
      <c r="S1457" s="243">
        <f t="shared" si="234"/>
        <v>-4.7619047619047619</v>
      </c>
      <c r="T1457" s="68">
        <f>VLOOKUP($B1457,[1]전년동월vs전월vs당월!$A$7:$AC$1780,21,FALSE)</f>
        <v>6050</v>
      </c>
      <c r="U1457" s="68">
        <f>VLOOKUP($B1457,[2]전년동월vs전월vs당월!$B$7:$AD$1796,21,FALSE)</f>
        <v>4180</v>
      </c>
      <c r="V1457" s="69">
        <f>VLOOKUP($A1457,공산품!$A455:$L1243,11,FALSE)</f>
        <v>6050</v>
      </c>
      <c r="W1457" s="243">
        <f t="shared" si="235"/>
        <v>0</v>
      </c>
      <c r="X1457" s="243">
        <f t="shared" si="236"/>
        <v>44.736842105263158</v>
      </c>
      <c r="Y1457" s="68">
        <f>VLOOKUP($B1457,[1]전년동월vs전월vs당월!$A$7:$AC$1780,26,FALSE)</f>
        <v>6050</v>
      </c>
      <c r="Z1457" s="68">
        <f>VLOOKUP($B1457,[2]전년동월vs전월vs당월!$B$7:$AD$1796,26,FALSE)</f>
        <v>6050</v>
      </c>
      <c r="AA1457" s="69">
        <f>VLOOKUP($A1457,공산품!$A455:$L1243,12,FALSE)</f>
        <v>6050</v>
      </c>
      <c r="AB1457" s="243">
        <f t="shared" si="237"/>
        <v>0</v>
      </c>
      <c r="AC1457" s="243">
        <f t="shared" si="238"/>
        <v>0</v>
      </c>
      <c r="AD1457" s="110"/>
    </row>
    <row r="1458" spans="1:30" s="64" customFormat="1" ht="14.1" customHeight="1">
      <c r="A1458" s="64">
        <v>450</v>
      </c>
      <c r="B1458" s="16" t="str">
        <f t="shared" si="239"/>
        <v>고추장/삼원14kg알찬고추장해찬들</v>
      </c>
      <c r="C1458" s="85"/>
      <c r="D1458" s="93" t="s">
        <v>621</v>
      </c>
      <c r="E1458" s="93" t="s">
        <v>307</v>
      </c>
      <c r="F1458" s="93" t="s">
        <v>1171</v>
      </c>
      <c r="G1458" s="87" t="s">
        <v>308</v>
      </c>
      <c r="H1458" s="96" t="s">
        <v>1172</v>
      </c>
      <c r="I1458" s="87" t="s">
        <v>999</v>
      </c>
      <c r="J1458" s="68">
        <f>VLOOKUP($B1458,[1]전년동월vs전월vs당월!$A$7:$AC$1780,11,FALSE)</f>
        <v>35000</v>
      </c>
      <c r="K1458" s="68">
        <f>VLOOKUP($B1458,[2]전년동월vs전월vs당월!$B$7:$AD$1796,11,FALSE)</f>
        <v>35000</v>
      </c>
      <c r="L1458" s="69">
        <f>VLOOKUP($A1458,공산품!$A456:$L1244,9,FALSE)</f>
        <v>35000</v>
      </c>
      <c r="M1458" s="243">
        <f t="shared" ref="M1458:M1521" si="240">(L1458-J1458)*100/J1458</f>
        <v>0</v>
      </c>
      <c r="N1458" s="243">
        <f t="shared" ref="N1458:N1521" si="241">(L1458-K1458)*100/K1458</f>
        <v>0</v>
      </c>
      <c r="O1458" s="68">
        <f>VLOOKUP($B1458,[1]전년동월vs전월vs당월!$A$7:$AC$1780,16,FALSE)</f>
        <v>35000</v>
      </c>
      <c r="P1458" s="68">
        <f>VLOOKUP($B1458,[2]전년동월vs전월vs당월!$B$7:$AD$1796,16,FALSE)</f>
        <v>35000</v>
      </c>
      <c r="Q1458" s="69">
        <f>VLOOKUP($A1458,공산품!$A456:$L1244,10,FALSE)</f>
        <v>35000</v>
      </c>
      <c r="R1458" s="243">
        <f t="shared" ref="R1458:R1521" si="242">(Q1458-O1458)*100/O1458</f>
        <v>0</v>
      </c>
      <c r="S1458" s="243">
        <f t="shared" ref="S1458:S1521" si="243">(Q1458-P1458)*100/P1458</f>
        <v>0</v>
      </c>
      <c r="T1458" s="68" t="str">
        <f>VLOOKUP($B1458,[1]전년동월vs전월vs당월!$A$7:$AC$1780,21,FALSE)</f>
        <v>-</v>
      </c>
      <c r="U1458" s="68" t="str">
        <f>VLOOKUP($B1458,[2]전년동월vs전월vs당월!$B$7:$AD$1796,21,FALSE)</f>
        <v>-</v>
      </c>
      <c r="V1458" s="69" t="str">
        <f>VLOOKUP($A1458,공산품!$A456:$L1244,11,FALSE)</f>
        <v>-</v>
      </c>
      <c r="W1458" s="243" t="e">
        <f t="shared" ref="W1458:W1521" si="244">(V1458-T1458)*100/T1458</f>
        <v>#VALUE!</v>
      </c>
      <c r="X1458" s="243" t="e">
        <f t="shared" ref="X1458:X1521" si="245">(V1458-U1458)*100/U1458</f>
        <v>#VALUE!</v>
      </c>
      <c r="Y1458" s="68">
        <f>VLOOKUP($B1458,[1]전년동월vs전월vs당월!$A$7:$AC$1780,26,FALSE)</f>
        <v>36700</v>
      </c>
      <c r="Z1458" s="68">
        <f>VLOOKUP($B1458,[2]전년동월vs전월vs당월!$B$7:$AD$1796,26,FALSE)</f>
        <v>36700</v>
      </c>
      <c r="AA1458" s="69" t="str">
        <f>VLOOKUP($A1458,공산품!$A456:$L1244,12,FALSE)</f>
        <v>-</v>
      </c>
      <c r="AB1458" s="243" t="e">
        <f t="shared" ref="AB1458:AB1521" si="246">(AA1458-Y1458)*100/Y1458</f>
        <v>#VALUE!</v>
      </c>
      <c r="AC1458" s="243" t="e">
        <f t="shared" ref="AC1458:AC1521" si="247">(AA1458-Z1458)*100/Z1458</f>
        <v>#VALUE!</v>
      </c>
      <c r="AD1458" s="111"/>
    </row>
    <row r="1459" spans="1:30" s="64" customFormat="1" ht="14.1" customHeight="1">
      <c r="A1459" s="64">
        <v>451</v>
      </c>
      <c r="B1459" s="16" t="str">
        <f t="shared" si="239"/>
        <v>고추장/삼원14kg찰고추장골드해찬들</v>
      </c>
      <c r="C1459" s="85"/>
      <c r="D1459" s="93" t="s">
        <v>621</v>
      </c>
      <c r="E1459" s="93" t="s">
        <v>307</v>
      </c>
      <c r="F1459" s="93" t="s">
        <v>1171</v>
      </c>
      <c r="G1459" s="87" t="s">
        <v>308</v>
      </c>
      <c r="H1459" s="96" t="s">
        <v>1173</v>
      </c>
      <c r="I1459" s="87" t="s">
        <v>999</v>
      </c>
      <c r="J1459" s="68" t="str">
        <f>VLOOKUP($B1459,[1]전년동월vs전월vs당월!$A$7:$AC$1780,11,FALSE)</f>
        <v>-</v>
      </c>
      <c r="K1459" s="68">
        <f>VLOOKUP($B1459,[2]전년동월vs전월vs당월!$B$7:$AD$1796,11,FALSE)</f>
        <v>49500</v>
      </c>
      <c r="L1459" s="69">
        <f>VLOOKUP($A1459,공산품!$A457:$L1245,9,FALSE)</f>
        <v>49500</v>
      </c>
      <c r="M1459" s="243" t="e">
        <f t="shared" si="240"/>
        <v>#VALUE!</v>
      </c>
      <c r="N1459" s="243">
        <f t="shared" si="241"/>
        <v>0</v>
      </c>
      <c r="O1459" s="68" t="str">
        <f>VLOOKUP($B1459,[1]전년동월vs전월vs당월!$A$7:$AC$1780,16,FALSE)</f>
        <v>-</v>
      </c>
      <c r="P1459" s="68" t="str">
        <f>VLOOKUP($B1459,[2]전년동월vs전월vs당월!$B$7:$AD$1796,16,FALSE)</f>
        <v>-</v>
      </c>
      <c r="Q1459" s="69" t="str">
        <f>VLOOKUP($A1459,공산품!$A457:$L1245,10,FALSE)</f>
        <v>-</v>
      </c>
      <c r="R1459" s="243" t="e">
        <f t="shared" si="242"/>
        <v>#VALUE!</v>
      </c>
      <c r="S1459" s="243" t="e">
        <f t="shared" si="243"/>
        <v>#VALUE!</v>
      </c>
      <c r="T1459" s="68" t="str">
        <f>VLOOKUP($B1459,[1]전년동월vs전월vs당월!$A$7:$AC$1780,21,FALSE)</f>
        <v>-</v>
      </c>
      <c r="U1459" s="68" t="str">
        <f>VLOOKUP($B1459,[2]전년동월vs전월vs당월!$B$7:$AD$1796,21,FALSE)</f>
        <v>-</v>
      </c>
      <c r="V1459" s="69" t="str">
        <f>VLOOKUP($A1459,공산품!$A457:$L1245,11,FALSE)</f>
        <v>-</v>
      </c>
      <c r="W1459" s="243" t="e">
        <f t="shared" si="244"/>
        <v>#VALUE!</v>
      </c>
      <c r="X1459" s="243" t="e">
        <f t="shared" si="245"/>
        <v>#VALUE!</v>
      </c>
      <c r="Y1459" s="68" t="str">
        <f>VLOOKUP($B1459,[1]전년동월vs전월vs당월!$A$7:$AC$1780,26,FALSE)</f>
        <v>-</v>
      </c>
      <c r="Z1459" s="68" t="str">
        <f>VLOOKUP($B1459,[2]전년동월vs전월vs당월!$B$7:$AD$1796,26,FALSE)</f>
        <v>-</v>
      </c>
      <c r="AA1459" s="69" t="str">
        <f>VLOOKUP($A1459,공산품!$A457:$L1245,12,FALSE)</f>
        <v>-</v>
      </c>
      <c r="AB1459" s="243" t="e">
        <f t="shared" si="246"/>
        <v>#VALUE!</v>
      </c>
      <c r="AC1459" s="243" t="e">
        <f t="shared" si="247"/>
        <v>#VALUE!</v>
      </c>
      <c r="AD1459" s="110"/>
    </row>
    <row r="1460" spans="1:30" s="64" customFormat="1" ht="14.1" customHeight="1">
      <c r="A1460" s="64">
        <v>452</v>
      </c>
      <c r="B1460" s="16" t="str">
        <f t="shared" si="239"/>
        <v>고추장/삼원14kg태양초고추장해찬들</v>
      </c>
      <c r="C1460" s="85"/>
      <c r="D1460" s="93" t="s">
        <v>621</v>
      </c>
      <c r="E1460" s="93" t="s">
        <v>307</v>
      </c>
      <c r="F1460" s="93" t="s">
        <v>1171</v>
      </c>
      <c r="G1460" s="87" t="s">
        <v>308</v>
      </c>
      <c r="H1460" s="96" t="s">
        <v>1174</v>
      </c>
      <c r="I1460" s="87" t="s">
        <v>999</v>
      </c>
      <c r="J1460" s="68">
        <f>VLOOKUP($B1460,[1]전년동월vs전월vs당월!$A$7:$AC$1780,11,FALSE)</f>
        <v>54000</v>
      </c>
      <c r="K1460" s="68">
        <f>VLOOKUP($B1460,[2]전년동월vs전월vs당월!$B$7:$AD$1796,11,FALSE)</f>
        <v>55000</v>
      </c>
      <c r="L1460" s="69">
        <f>VLOOKUP($A1460,공산품!$A458:$L1246,9,FALSE)</f>
        <v>55000</v>
      </c>
      <c r="M1460" s="243">
        <f t="shared" si="240"/>
        <v>1.8518518518518519</v>
      </c>
      <c r="N1460" s="243">
        <f t="shared" si="241"/>
        <v>0</v>
      </c>
      <c r="O1460" s="68" t="str">
        <f>VLOOKUP($B1460,[1]전년동월vs전월vs당월!$A$7:$AC$1780,16,FALSE)</f>
        <v>-</v>
      </c>
      <c r="P1460" s="68">
        <f>VLOOKUP($B1460,[2]전년동월vs전월vs당월!$B$7:$AD$1796,16,FALSE)</f>
        <v>55000</v>
      </c>
      <c r="Q1460" s="69">
        <f>VLOOKUP($A1460,공산품!$A458:$L1246,10,FALSE)</f>
        <v>55000</v>
      </c>
      <c r="R1460" s="243" t="e">
        <f t="shared" si="242"/>
        <v>#VALUE!</v>
      </c>
      <c r="S1460" s="243">
        <f t="shared" si="243"/>
        <v>0</v>
      </c>
      <c r="T1460" s="68" t="str">
        <f>VLOOKUP($B1460,[1]전년동월vs전월vs당월!$A$7:$AC$1780,21,FALSE)</f>
        <v>-</v>
      </c>
      <c r="U1460" s="68" t="str">
        <f>VLOOKUP($B1460,[2]전년동월vs전월vs당월!$B$7:$AD$1796,21,FALSE)</f>
        <v>-</v>
      </c>
      <c r="V1460" s="69" t="str">
        <f>VLOOKUP($A1460,공산품!$A458:$L1246,11,FALSE)</f>
        <v>-</v>
      </c>
      <c r="W1460" s="243" t="e">
        <f t="shared" si="244"/>
        <v>#VALUE!</v>
      </c>
      <c r="X1460" s="243" t="e">
        <f t="shared" si="245"/>
        <v>#VALUE!</v>
      </c>
      <c r="Y1460" s="68">
        <f>VLOOKUP($B1460,[1]전년동월vs전월vs당월!$A$7:$AC$1780,26,FALSE)</f>
        <v>58000</v>
      </c>
      <c r="Z1460" s="68">
        <f>VLOOKUP($B1460,[2]전년동월vs전월vs당월!$B$7:$AD$1796,26,FALSE)</f>
        <v>58000</v>
      </c>
      <c r="AA1460" s="69" t="str">
        <f>VLOOKUP($A1460,공산품!$A458:$L1246,12,FALSE)</f>
        <v>-</v>
      </c>
      <c r="AB1460" s="243" t="e">
        <f t="shared" si="246"/>
        <v>#VALUE!</v>
      </c>
      <c r="AC1460" s="243" t="e">
        <f t="shared" si="247"/>
        <v>#VALUE!</v>
      </c>
      <c r="AD1460" s="110"/>
    </row>
    <row r="1461" spans="1:30" s="64" customFormat="1" ht="14.1" customHeight="1">
      <c r="A1461" s="64">
        <v>453</v>
      </c>
      <c r="B1461" s="16" t="str">
        <f t="shared" si="239"/>
        <v>고추장고추분12.6(국산27,중국73)/청정원14kg명품고추장청정원</v>
      </c>
      <c r="C1461" s="85"/>
      <c r="D1461" s="93" t="s">
        <v>621</v>
      </c>
      <c r="E1461" s="93" t="s">
        <v>307</v>
      </c>
      <c r="F1461" s="93" t="s">
        <v>1175</v>
      </c>
      <c r="G1461" s="87" t="s">
        <v>308</v>
      </c>
      <c r="H1461" s="96" t="s">
        <v>309</v>
      </c>
      <c r="I1461" s="87" t="s">
        <v>653</v>
      </c>
      <c r="J1461" s="68">
        <f>VLOOKUP($B1461,[1]전년동월vs전월vs당월!$A$7:$AC$1780,11,FALSE)</f>
        <v>63000</v>
      </c>
      <c r="K1461" s="68">
        <f>VLOOKUP($B1461,[2]전년동월vs전월vs당월!$B$7:$AD$1796,11,FALSE)</f>
        <v>63000</v>
      </c>
      <c r="L1461" s="69">
        <f>VLOOKUP($A1461,공산품!$A459:$L1247,9,FALSE)</f>
        <v>63000</v>
      </c>
      <c r="M1461" s="243">
        <f t="shared" si="240"/>
        <v>0</v>
      </c>
      <c r="N1461" s="243">
        <f t="shared" si="241"/>
        <v>0</v>
      </c>
      <c r="O1461" s="68">
        <f>VLOOKUP($B1461,[1]전년동월vs전월vs당월!$A$7:$AC$1780,16,FALSE)</f>
        <v>59000</v>
      </c>
      <c r="P1461" s="68" t="str">
        <f>VLOOKUP($B1461,[2]전년동월vs전월vs당월!$B$7:$AD$1796,16,FALSE)</f>
        <v>-</v>
      </c>
      <c r="Q1461" s="69" t="str">
        <f>VLOOKUP($A1461,공산품!$A459:$L1247,10,FALSE)</f>
        <v>-</v>
      </c>
      <c r="R1461" s="243" t="e">
        <f t="shared" si="242"/>
        <v>#VALUE!</v>
      </c>
      <c r="S1461" s="243" t="e">
        <f t="shared" si="243"/>
        <v>#VALUE!</v>
      </c>
      <c r="T1461" s="68" t="str">
        <f>VLOOKUP($B1461,[1]전년동월vs전월vs당월!$A$7:$AC$1780,21,FALSE)</f>
        <v>-</v>
      </c>
      <c r="U1461" s="68" t="str">
        <f>VLOOKUP($B1461,[2]전년동월vs전월vs당월!$B$7:$AD$1796,21,FALSE)</f>
        <v>-</v>
      </c>
      <c r="V1461" s="69" t="str">
        <f>VLOOKUP($A1461,공산품!$A459:$L1247,11,FALSE)</f>
        <v>-</v>
      </c>
      <c r="W1461" s="243" t="e">
        <f t="shared" si="244"/>
        <v>#VALUE!</v>
      </c>
      <c r="X1461" s="243" t="e">
        <f t="shared" si="245"/>
        <v>#VALUE!</v>
      </c>
      <c r="Y1461" s="68" t="str">
        <f>VLOOKUP($B1461,[1]전년동월vs전월vs당월!$A$7:$AC$1780,26,FALSE)</f>
        <v>-</v>
      </c>
      <c r="Z1461" s="68" t="str">
        <f>VLOOKUP($B1461,[2]전년동월vs전월vs당월!$B$7:$AD$1796,26,FALSE)</f>
        <v>-</v>
      </c>
      <c r="AA1461" s="69" t="str">
        <f>VLOOKUP($A1461,공산품!$A459:$L1247,12,FALSE)</f>
        <v>-</v>
      </c>
      <c r="AB1461" s="243" t="e">
        <f t="shared" si="246"/>
        <v>#VALUE!</v>
      </c>
      <c r="AC1461" s="243" t="e">
        <f t="shared" si="247"/>
        <v>#VALUE!</v>
      </c>
      <c r="AD1461" s="110"/>
    </row>
    <row r="1462" spans="1:30" s="64" customFormat="1" ht="14.1" customHeight="1">
      <c r="A1462" s="64">
        <v>454</v>
      </c>
      <c r="B1462" s="16" t="str">
        <f t="shared" si="239"/>
        <v>고추장고추분11.7(국산54.7,중국45.3)/청정원14kg태양초매운고추장청정원</v>
      </c>
      <c r="C1462" s="85"/>
      <c r="D1462" s="93" t="s">
        <v>621</v>
      </c>
      <c r="E1462" s="93" t="s">
        <v>307</v>
      </c>
      <c r="F1462" s="93" t="s">
        <v>1176</v>
      </c>
      <c r="G1462" s="87" t="s">
        <v>308</v>
      </c>
      <c r="H1462" s="96" t="s">
        <v>310</v>
      </c>
      <c r="I1462" s="87" t="s">
        <v>653</v>
      </c>
      <c r="J1462" s="68" t="str">
        <f>VLOOKUP($B1462,[1]전년동월vs전월vs당월!$A$7:$AC$1780,11,FALSE)</f>
        <v>-</v>
      </c>
      <c r="K1462" s="68" t="str">
        <f>VLOOKUP($B1462,[2]전년동월vs전월vs당월!$B$7:$AD$1796,11,FALSE)</f>
        <v>-</v>
      </c>
      <c r="L1462" s="69" t="str">
        <f>VLOOKUP($A1462,공산품!$A460:$L1248,9,FALSE)</f>
        <v>-</v>
      </c>
      <c r="M1462" s="243" t="e">
        <f t="shared" si="240"/>
        <v>#VALUE!</v>
      </c>
      <c r="N1462" s="243" t="e">
        <f t="shared" si="241"/>
        <v>#VALUE!</v>
      </c>
      <c r="O1462" s="68">
        <f>VLOOKUP($B1462,[1]전년동월vs전월vs당월!$A$7:$AC$1780,16,FALSE)</f>
        <v>35000</v>
      </c>
      <c r="P1462" s="68">
        <f>VLOOKUP($B1462,[2]전년동월vs전월vs당월!$B$7:$AD$1796,16,FALSE)</f>
        <v>29500</v>
      </c>
      <c r="Q1462" s="69">
        <f>VLOOKUP($A1462,공산품!$A460:$L1248,10,FALSE)</f>
        <v>29500</v>
      </c>
      <c r="R1462" s="243">
        <f t="shared" si="242"/>
        <v>-15.714285714285714</v>
      </c>
      <c r="S1462" s="243">
        <f t="shared" si="243"/>
        <v>0</v>
      </c>
      <c r="T1462" s="68" t="str">
        <f>VLOOKUP($B1462,[1]전년동월vs전월vs당월!$A$7:$AC$1780,21,FALSE)</f>
        <v>-</v>
      </c>
      <c r="U1462" s="68" t="str">
        <f>VLOOKUP($B1462,[2]전년동월vs전월vs당월!$B$7:$AD$1796,21,FALSE)</f>
        <v>-</v>
      </c>
      <c r="V1462" s="69" t="str">
        <f>VLOOKUP($A1462,공산품!$A460:$L1248,11,FALSE)</f>
        <v>-</v>
      </c>
      <c r="W1462" s="243" t="e">
        <f t="shared" si="244"/>
        <v>#VALUE!</v>
      </c>
      <c r="X1462" s="243" t="e">
        <f t="shared" si="245"/>
        <v>#VALUE!</v>
      </c>
      <c r="Y1462" s="68" t="str">
        <f>VLOOKUP($B1462,[1]전년동월vs전월vs당월!$A$7:$AC$1780,26,FALSE)</f>
        <v>-</v>
      </c>
      <c r="Z1462" s="68" t="str">
        <f>VLOOKUP($B1462,[2]전년동월vs전월vs당월!$B$7:$AD$1796,26,FALSE)</f>
        <v>-</v>
      </c>
      <c r="AA1462" s="69" t="str">
        <f>VLOOKUP($A1462,공산품!$A460:$L1248,12,FALSE)</f>
        <v>-</v>
      </c>
      <c r="AB1462" s="243" t="e">
        <f t="shared" si="246"/>
        <v>#VALUE!</v>
      </c>
      <c r="AC1462" s="243" t="e">
        <f t="shared" si="247"/>
        <v>#VALUE!</v>
      </c>
      <c r="AD1462" s="110"/>
    </row>
    <row r="1463" spans="1:30" s="64" customFormat="1" ht="14.1" customHeight="1">
      <c r="A1463" s="64">
        <v>455</v>
      </c>
      <c r="B1463" s="16" t="str">
        <f t="shared" si="239"/>
        <v>고추장14kg순창태양초진고추장골드대상</v>
      </c>
      <c r="C1463" s="85"/>
      <c r="D1463" s="93" t="s">
        <v>621</v>
      </c>
      <c r="E1463" s="93" t="s">
        <v>307</v>
      </c>
      <c r="F1463" s="93"/>
      <c r="G1463" s="87" t="s">
        <v>308</v>
      </c>
      <c r="H1463" s="96" t="s">
        <v>1177</v>
      </c>
      <c r="I1463" s="87" t="s">
        <v>386</v>
      </c>
      <c r="J1463" s="68">
        <f>VLOOKUP($B1463,[1]전년동월vs전월vs당월!$A$7:$AC$1780,11,FALSE)</f>
        <v>34800</v>
      </c>
      <c r="K1463" s="68">
        <f>VLOOKUP($B1463,[2]전년동월vs전월vs당월!$B$7:$AD$1796,11,FALSE)</f>
        <v>33700</v>
      </c>
      <c r="L1463" s="69" t="str">
        <f>VLOOKUP($A1463,공산품!$A461:$L1249,9,FALSE)</f>
        <v>-</v>
      </c>
      <c r="M1463" s="243" t="e">
        <f t="shared" si="240"/>
        <v>#VALUE!</v>
      </c>
      <c r="N1463" s="243" t="e">
        <f t="shared" si="241"/>
        <v>#VALUE!</v>
      </c>
      <c r="O1463" s="68">
        <f>VLOOKUP($B1463,[1]전년동월vs전월vs당월!$A$7:$AC$1780,16,FALSE)</f>
        <v>35000</v>
      </c>
      <c r="P1463" s="68" t="str">
        <f>VLOOKUP($B1463,[2]전년동월vs전월vs당월!$B$7:$AD$1796,16,FALSE)</f>
        <v>-</v>
      </c>
      <c r="Q1463" s="69" t="str">
        <f>VLOOKUP($A1463,공산품!$A461:$L1249,10,FALSE)</f>
        <v>-</v>
      </c>
      <c r="R1463" s="243" t="e">
        <f t="shared" si="242"/>
        <v>#VALUE!</v>
      </c>
      <c r="S1463" s="243" t="e">
        <f t="shared" si="243"/>
        <v>#VALUE!</v>
      </c>
      <c r="T1463" s="68" t="str">
        <f>VLOOKUP($B1463,[1]전년동월vs전월vs당월!$A$7:$AC$1780,21,FALSE)</f>
        <v>-</v>
      </c>
      <c r="U1463" s="68" t="str">
        <f>VLOOKUP($B1463,[2]전년동월vs전월vs당월!$B$7:$AD$1796,21,FALSE)</f>
        <v>-</v>
      </c>
      <c r="V1463" s="69" t="str">
        <f>VLOOKUP($A1463,공산품!$A461:$L1249,11,FALSE)</f>
        <v>-</v>
      </c>
      <c r="W1463" s="243" t="e">
        <f t="shared" si="244"/>
        <v>#VALUE!</v>
      </c>
      <c r="X1463" s="243" t="e">
        <f t="shared" si="245"/>
        <v>#VALUE!</v>
      </c>
      <c r="Y1463" s="68">
        <f>VLOOKUP($B1463,[1]전년동월vs전월vs당월!$A$7:$AC$1780,26,FALSE)</f>
        <v>43600</v>
      </c>
      <c r="Z1463" s="68">
        <f>VLOOKUP($B1463,[2]전년동월vs전월vs당월!$B$7:$AD$1796,26,FALSE)</f>
        <v>43600</v>
      </c>
      <c r="AA1463" s="69" t="str">
        <f>VLOOKUP($A1463,공산품!$A461:$L1249,12,FALSE)</f>
        <v>-</v>
      </c>
      <c r="AB1463" s="243" t="e">
        <f t="shared" si="246"/>
        <v>#VALUE!</v>
      </c>
      <c r="AC1463" s="243" t="e">
        <f t="shared" si="247"/>
        <v>#VALUE!</v>
      </c>
      <c r="AD1463" s="111"/>
    </row>
    <row r="1464" spans="1:30" s="64" customFormat="1" ht="14.1" customHeight="1">
      <c r="A1464" s="64">
        <v>456</v>
      </c>
      <c r="B1464" s="16" t="str">
        <f t="shared" si="239"/>
        <v>고추장2.3kg초고추장해찬들</v>
      </c>
      <c r="C1464" s="85"/>
      <c r="D1464" s="93" t="s">
        <v>621</v>
      </c>
      <c r="E1464" s="93" t="s">
        <v>307</v>
      </c>
      <c r="F1464" s="93"/>
      <c r="G1464" s="87" t="s">
        <v>1178</v>
      </c>
      <c r="H1464" s="96" t="s">
        <v>1170</v>
      </c>
      <c r="I1464" s="87" t="s">
        <v>999</v>
      </c>
      <c r="J1464" s="68" t="str">
        <f>VLOOKUP($B1464,[1]전년동월vs전월vs당월!$A$7:$AC$1780,11,FALSE)</f>
        <v>-</v>
      </c>
      <c r="K1464" s="68" t="str">
        <f>VLOOKUP($B1464,[2]전년동월vs전월vs당월!$B$7:$AD$1796,11,FALSE)</f>
        <v>-</v>
      </c>
      <c r="L1464" s="69" t="str">
        <f>VLOOKUP($A1464,공산품!$A462:$L1250,9,FALSE)</f>
        <v>-</v>
      </c>
      <c r="M1464" s="243" t="e">
        <f t="shared" si="240"/>
        <v>#VALUE!</v>
      </c>
      <c r="N1464" s="243" t="e">
        <f t="shared" si="241"/>
        <v>#VALUE!</v>
      </c>
      <c r="O1464" s="68" t="str">
        <f>VLOOKUP($B1464,[1]전년동월vs전월vs당월!$A$7:$AC$1780,16,FALSE)</f>
        <v>-</v>
      </c>
      <c r="P1464" s="68" t="str">
        <f>VLOOKUP($B1464,[2]전년동월vs전월vs당월!$B$7:$AD$1796,16,FALSE)</f>
        <v>-</v>
      </c>
      <c r="Q1464" s="69" t="str">
        <f>VLOOKUP($A1464,공산품!$A462:$L1250,10,FALSE)</f>
        <v>-</v>
      </c>
      <c r="R1464" s="243" t="e">
        <f t="shared" si="242"/>
        <v>#VALUE!</v>
      </c>
      <c r="S1464" s="243" t="e">
        <f t="shared" si="243"/>
        <v>#VALUE!</v>
      </c>
      <c r="T1464" s="68" t="str">
        <f>VLOOKUP($B1464,[1]전년동월vs전월vs당월!$A$7:$AC$1780,21,FALSE)</f>
        <v>-</v>
      </c>
      <c r="U1464" s="68" t="str">
        <f>VLOOKUP($B1464,[2]전년동월vs전월vs당월!$B$7:$AD$1796,21,FALSE)</f>
        <v>-</v>
      </c>
      <c r="V1464" s="69" t="str">
        <f>VLOOKUP($A1464,공산품!$A462:$L1250,11,FALSE)</f>
        <v>-</v>
      </c>
      <c r="W1464" s="243" t="e">
        <f t="shared" si="244"/>
        <v>#VALUE!</v>
      </c>
      <c r="X1464" s="243" t="e">
        <f t="shared" si="245"/>
        <v>#VALUE!</v>
      </c>
      <c r="Y1464" s="68" t="str">
        <f>VLOOKUP($B1464,[1]전년동월vs전월vs당월!$A$7:$AC$1780,26,FALSE)</f>
        <v>-</v>
      </c>
      <c r="Z1464" s="68">
        <f>VLOOKUP($B1464,[2]전년동월vs전월vs당월!$B$7:$AD$1796,26,FALSE)</f>
        <v>11350</v>
      </c>
      <c r="AA1464" s="69" t="str">
        <f>VLOOKUP($A1464,공산품!$A462:$L1250,12,FALSE)</f>
        <v>-</v>
      </c>
      <c r="AB1464" s="243" t="e">
        <f t="shared" si="246"/>
        <v>#VALUE!</v>
      </c>
      <c r="AC1464" s="243" t="e">
        <f t="shared" si="247"/>
        <v>#VALUE!</v>
      </c>
      <c r="AD1464" s="83"/>
    </row>
    <row r="1465" spans="1:30" s="64" customFormat="1" ht="14.1" customHeight="1">
      <c r="A1465" s="64">
        <v>457</v>
      </c>
      <c r="B1465" s="16" t="str">
        <f t="shared" si="239"/>
        <v>고추장300g초고추장해찬들</v>
      </c>
      <c r="C1465" s="85"/>
      <c r="D1465" s="93" t="s">
        <v>621</v>
      </c>
      <c r="E1465" s="93" t="s">
        <v>307</v>
      </c>
      <c r="F1465" s="93"/>
      <c r="G1465" s="87" t="s">
        <v>299</v>
      </c>
      <c r="H1465" s="96" t="s">
        <v>1170</v>
      </c>
      <c r="I1465" s="87" t="s">
        <v>999</v>
      </c>
      <c r="J1465" s="68" t="str">
        <f>VLOOKUP($B1465,[1]전년동월vs전월vs당월!$A$7:$AC$1780,11,FALSE)</f>
        <v>-</v>
      </c>
      <c r="K1465" s="68">
        <f>VLOOKUP($B1465,[2]전년동월vs전월vs당월!$B$7:$AD$1796,11,FALSE)</f>
        <v>2500</v>
      </c>
      <c r="L1465" s="69">
        <f>VLOOKUP($A1465,공산품!$A463:$L1251,9,FALSE)</f>
        <v>2500</v>
      </c>
      <c r="M1465" s="243" t="e">
        <f t="shared" si="240"/>
        <v>#VALUE!</v>
      </c>
      <c r="N1465" s="243">
        <f t="shared" si="241"/>
        <v>0</v>
      </c>
      <c r="O1465" s="68">
        <f>VLOOKUP($B1465,[1]전년동월vs전월vs당월!$A$7:$AC$1780,16,FALSE)</f>
        <v>2400</v>
      </c>
      <c r="P1465" s="68">
        <f>VLOOKUP($B1465,[2]전년동월vs전월vs당월!$B$7:$AD$1796,16,FALSE)</f>
        <v>2400</v>
      </c>
      <c r="Q1465" s="69">
        <f>VLOOKUP($A1465,공산품!$A463:$L1251,10,FALSE)</f>
        <v>2400</v>
      </c>
      <c r="R1465" s="243">
        <f t="shared" si="242"/>
        <v>0</v>
      </c>
      <c r="S1465" s="243">
        <f t="shared" si="243"/>
        <v>0</v>
      </c>
      <c r="T1465" s="68">
        <f>VLOOKUP($B1465,[1]전년동월vs전월vs당월!$A$7:$AC$1780,21,FALSE)</f>
        <v>2600</v>
      </c>
      <c r="U1465" s="68" t="str">
        <f>VLOOKUP($B1465,[2]전년동월vs전월vs당월!$B$7:$AD$1796,21,FALSE)</f>
        <v>-</v>
      </c>
      <c r="V1465" s="69" t="str">
        <f>VLOOKUP($A1465,공산품!$A463:$L1251,11,FALSE)</f>
        <v>-</v>
      </c>
      <c r="W1465" s="243" t="e">
        <f t="shared" si="244"/>
        <v>#VALUE!</v>
      </c>
      <c r="X1465" s="243" t="e">
        <f t="shared" si="245"/>
        <v>#VALUE!</v>
      </c>
      <c r="Y1465" s="68">
        <f>VLOOKUP($B1465,[1]전년동월vs전월vs당월!$A$7:$AC$1780,26,FALSE)</f>
        <v>2600</v>
      </c>
      <c r="Z1465" s="68">
        <f>VLOOKUP($B1465,[2]전년동월vs전월vs당월!$B$7:$AD$1796,26,FALSE)</f>
        <v>2600</v>
      </c>
      <c r="AA1465" s="69">
        <f>VLOOKUP($A1465,공산품!$A463:$L1251,12,FALSE)</f>
        <v>2600</v>
      </c>
      <c r="AB1465" s="243">
        <f t="shared" si="246"/>
        <v>0</v>
      </c>
      <c r="AC1465" s="243">
        <f t="shared" si="247"/>
        <v>0</v>
      </c>
      <c r="AD1465" s="83"/>
    </row>
    <row r="1466" spans="1:30" s="64" customFormat="1" ht="14.1" customHeight="1">
      <c r="A1466" s="64">
        <v>458</v>
      </c>
      <c r="B1466" s="16" t="str">
        <f t="shared" si="239"/>
        <v>고추장/삼원3kg태양초고추장해찬들</v>
      </c>
      <c r="C1466" s="85"/>
      <c r="D1466" s="93" t="s">
        <v>621</v>
      </c>
      <c r="E1466" s="93" t="s">
        <v>307</v>
      </c>
      <c r="F1466" s="93" t="s">
        <v>1171</v>
      </c>
      <c r="G1466" s="87" t="s">
        <v>131</v>
      </c>
      <c r="H1466" s="96" t="s">
        <v>1174</v>
      </c>
      <c r="I1466" s="87" t="s">
        <v>999</v>
      </c>
      <c r="J1466" s="68">
        <f>VLOOKUP($B1466,[1]전년동월vs전월vs당월!$A$7:$AC$1780,11,FALSE)</f>
        <v>19900</v>
      </c>
      <c r="K1466" s="68">
        <f>VLOOKUP($B1466,[2]전년동월vs전월vs당월!$B$7:$AD$1796,11,FALSE)</f>
        <v>21500</v>
      </c>
      <c r="L1466" s="69">
        <f>VLOOKUP($A1466,공산품!$A464:$L1252,9,FALSE)</f>
        <v>21500</v>
      </c>
      <c r="M1466" s="243">
        <f t="shared" si="240"/>
        <v>8.0402010050251249</v>
      </c>
      <c r="N1466" s="243">
        <f t="shared" si="241"/>
        <v>0</v>
      </c>
      <c r="O1466" s="68">
        <f>VLOOKUP($B1466,[1]전년동월vs전월vs당월!$A$7:$AC$1780,16,FALSE)</f>
        <v>23000</v>
      </c>
      <c r="P1466" s="68" t="str">
        <f>VLOOKUP($B1466,[2]전년동월vs전월vs당월!$B$7:$AD$1796,16,FALSE)</f>
        <v>-</v>
      </c>
      <c r="Q1466" s="69">
        <f>VLOOKUP($A1466,공산품!$A464:$L1252,10,FALSE)</f>
        <v>16500</v>
      </c>
      <c r="R1466" s="243">
        <f t="shared" si="242"/>
        <v>-28.260869565217391</v>
      </c>
      <c r="S1466" s="243" t="e">
        <f t="shared" si="243"/>
        <v>#VALUE!</v>
      </c>
      <c r="T1466" s="68">
        <f>VLOOKUP($B1466,[1]전년동월vs전월vs당월!$A$7:$AC$1780,21,FALSE)</f>
        <v>31650</v>
      </c>
      <c r="U1466" s="68">
        <f>VLOOKUP($B1466,[2]전년동월vs전월vs당월!$B$7:$AD$1796,21,FALSE)</f>
        <v>31650</v>
      </c>
      <c r="V1466" s="69">
        <f>VLOOKUP($A1466,공산품!$A464:$L1252,11,FALSE)</f>
        <v>31650</v>
      </c>
      <c r="W1466" s="243">
        <f t="shared" si="244"/>
        <v>0</v>
      </c>
      <c r="X1466" s="243">
        <f t="shared" si="245"/>
        <v>0</v>
      </c>
      <c r="Y1466" s="68">
        <f>VLOOKUP($B1466,[1]전년동월vs전월vs당월!$A$7:$AC$1780,26,FALSE)</f>
        <v>33120</v>
      </c>
      <c r="Z1466" s="68">
        <f>VLOOKUP($B1466,[2]전년동월vs전월vs당월!$B$7:$AD$1796,26,FALSE)</f>
        <v>32650</v>
      </c>
      <c r="AA1466" s="69">
        <f>VLOOKUP($A1466,공산품!$A464:$L1252,12,FALSE)</f>
        <v>32650</v>
      </c>
      <c r="AB1466" s="243">
        <f t="shared" si="246"/>
        <v>-1.4190821256038648</v>
      </c>
      <c r="AC1466" s="243">
        <f t="shared" si="247"/>
        <v>0</v>
      </c>
      <c r="AD1466" s="83"/>
    </row>
    <row r="1467" spans="1:30" s="64" customFormat="1" ht="14.1" customHeight="1">
      <c r="A1467" s="64">
        <v>459</v>
      </c>
      <c r="B1467" s="16" t="str">
        <f t="shared" si="239"/>
        <v>고추장고추분(국산25.8,중국74.2)/청정원3kg순창찰고추장청정원</v>
      </c>
      <c r="C1467" s="85"/>
      <c r="D1467" s="93" t="s">
        <v>621</v>
      </c>
      <c r="E1467" s="93" t="s">
        <v>307</v>
      </c>
      <c r="F1467" s="93" t="s">
        <v>1179</v>
      </c>
      <c r="G1467" s="87" t="s">
        <v>131</v>
      </c>
      <c r="H1467" s="96" t="s">
        <v>311</v>
      </c>
      <c r="I1467" s="87" t="s">
        <v>653</v>
      </c>
      <c r="J1467" s="68">
        <f>VLOOKUP($B1467,[1]전년동월vs전월vs당월!$A$7:$AC$1780,11,FALSE)</f>
        <v>19900</v>
      </c>
      <c r="K1467" s="68">
        <f>VLOOKUP($B1467,[2]전년동월vs전월vs당월!$B$7:$AD$1796,11,FALSE)</f>
        <v>21500</v>
      </c>
      <c r="L1467" s="69">
        <f>VLOOKUP($A1467,공산품!$A465:$L1253,9,FALSE)</f>
        <v>21500</v>
      </c>
      <c r="M1467" s="243">
        <f t="shared" si="240"/>
        <v>8.0402010050251249</v>
      </c>
      <c r="N1467" s="243">
        <f t="shared" si="241"/>
        <v>0</v>
      </c>
      <c r="O1467" s="68" t="str">
        <f>VLOOKUP($B1467,[1]전년동월vs전월vs당월!$A$7:$AC$1780,16,FALSE)</f>
        <v>-</v>
      </c>
      <c r="P1467" s="68" t="str">
        <f>VLOOKUP($B1467,[2]전년동월vs전월vs당월!$B$7:$AD$1796,16,FALSE)</f>
        <v>-</v>
      </c>
      <c r="Q1467" s="69" t="str">
        <f>VLOOKUP($A1467,공산품!$A465:$L1253,10,FALSE)</f>
        <v>-</v>
      </c>
      <c r="R1467" s="243" t="e">
        <f t="shared" si="242"/>
        <v>#VALUE!</v>
      </c>
      <c r="S1467" s="243" t="e">
        <f t="shared" si="243"/>
        <v>#VALUE!</v>
      </c>
      <c r="T1467" s="68">
        <f>VLOOKUP($B1467,[1]전년동월vs전월vs당월!$A$7:$AC$1780,21,FALSE)</f>
        <v>31300</v>
      </c>
      <c r="U1467" s="68">
        <f>VLOOKUP($B1467,[2]전년동월vs전월vs당월!$B$7:$AD$1796,21,FALSE)</f>
        <v>46950</v>
      </c>
      <c r="V1467" s="69">
        <f>VLOOKUP($A1467,공산품!$A465:$L1253,11,FALSE)</f>
        <v>31300</v>
      </c>
      <c r="W1467" s="243">
        <f t="shared" si="244"/>
        <v>0</v>
      </c>
      <c r="X1467" s="243">
        <f t="shared" si="245"/>
        <v>-33.333333333333336</v>
      </c>
      <c r="Y1467" s="68">
        <f>VLOOKUP($B1467,[1]전년동월vs전월vs당월!$A$7:$AC$1780,26,FALSE)</f>
        <v>32640</v>
      </c>
      <c r="Z1467" s="68">
        <f>VLOOKUP($B1467,[2]전년동월vs전월vs당월!$B$7:$AD$1796,26,FALSE)</f>
        <v>32680</v>
      </c>
      <c r="AA1467" s="69">
        <f>VLOOKUP($A1467,공산품!$A465:$L1253,12,FALSE)</f>
        <v>32680</v>
      </c>
      <c r="AB1467" s="243">
        <f t="shared" si="246"/>
        <v>0.12254901960784313</v>
      </c>
      <c r="AC1467" s="243">
        <f t="shared" si="247"/>
        <v>0</v>
      </c>
      <c r="AD1467" s="83"/>
    </row>
    <row r="1468" spans="1:30" s="64" customFormat="1" ht="14.1" customHeight="1">
      <c r="A1468" s="64">
        <v>460</v>
      </c>
      <c r="B1468" s="16" t="str">
        <f t="shared" si="239"/>
        <v>고추장고추분11.7(국산54.7,중국45.3)/청정원3kg매운고추장청정원</v>
      </c>
      <c r="C1468" s="85"/>
      <c r="D1468" s="93" t="s">
        <v>621</v>
      </c>
      <c r="E1468" s="93" t="s">
        <v>307</v>
      </c>
      <c r="F1468" s="93" t="s">
        <v>1176</v>
      </c>
      <c r="G1468" s="87" t="s">
        <v>131</v>
      </c>
      <c r="H1468" s="96" t="s">
        <v>1180</v>
      </c>
      <c r="I1468" s="87" t="s">
        <v>653</v>
      </c>
      <c r="J1468" s="68">
        <f>VLOOKUP($B1468,[1]전년동월vs전월vs당월!$A$7:$AC$1780,11,FALSE)</f>
        <v>22400</v>
      </c>
      <c r="K1468" s="68">
        <f>VLOOKUP($B1468,[2]전년동월vs전월vs당월!$B$7:$AD$1796,11,FALSE)</f>
        <v>23900</v>
      </c>
      <c r="L1468" s="69">
        <f>VLOOKUP($A1468,공산품!$A466:$L1254,9,FALSE)</f>
        <v>23900</v>
      </c>
      <c r="M1468" s="243">
        <f t="shared" si="240"/>
        <v>6.6964285714285712</v>
      </c>
      <c r="N1468" s="243">
        <f t="shared" si="241"/>
        <v>0</v>
      </c>
      <c r="O1468" s="68">
        <f>VLOOKUP($B1468,[1]전년동월vs전월vs당월!$A$7:$AC$1780,16,FALSE)</f>
        <v>26000</v>
      </c>
      <c r="P1468" s="68" t="str">
        <f>VLOOKUP($B1468,[2]전년동월vs전월vs당월!$B$7:$AD$1796,16,FALSE)</f>
        <v>-</v>
      </c>
      <c r="Q1468" s="69" t="str">
        <f>VLOOKUP($A1468,공산품!$A466:$L1254,10,FALSE)</f>
        <v>-</v>
      </c>
      <c r="R1468" s="243" t="e">
        <f t="shared" si="242"/>
        <v>#VALUE!</v>
      </c>
      <c r="S1468" s="243" t="e">
        <f t="shared" si="243"/>
        <v>#VALUE!</v>
      </c>
      <c r="T1468" s="68">
        <f>VLOOKUP($B1468,[1]전년동월vs전월vs당월!$A$7:$AC$1780,21,FALSE)</f>
        <v>33420</v>
      </c>
      <c r="U1468" s="68">
        <f>VLOOKUP($B1468,[2]전년동월vs전월vs당월!$B$7:$AD$1796,21,FALSE)</f>
        <v>33000</v>
      </c>
      <c r="V1468" s="69">
        <f>VLOOKUP($A1468,공산품!$A466:$L1254,11,FALSE)</f>
        <v>33000</v>
      </c>
      <c r="W1468" s="243">
        <f t="shared" si="244"/>
        <v>-1.2567324955116697</v>
      </c>
      <c r="X1468" s="243">
        <f t="shared" si="245"/>
        <v>0</v>
      </c>
      <c r="Y1468" s="68">
        <f>VLOOKUP($B1468,[1]전년동월vs전월vs당월!$A$7:$AC$1780,26,FALSE)</f>
        <v>32300</v>
      </c>
      <c r="Z1468" s="68">
        <f>VLOOKUP($B1468,[2]전년동월vs전월vs당월!$B$7:$AD$1796,26,FALSE)</f>
        <v>32300</v>
      </c>
      <c r="AA1468" s="69">
        <f>VLOOKUP($A1468,공산품!$A466:$L1254,12,FALSE)</f>
        <v>32300</v>
      </c>
      <c r="AB1468" s="243">
        <f t="shared" si="246"/>
        <v>0</v>
      </c>
      <c r="AC1468" s="243">
        <f t="shared" si="247"/>
        <v>0</v>
      </c>
      <c r="AD1468" s="83"/>
    </row>
    <row r="1469" spans="1:30" s="64" customFormat="1" ht="14.1" customHeight="1">
      <c r="A1469" s="64">
        <v>461</v>
      </c>
      <c r="B1469" s="16" t="str">
        <f t="shared" si="239"/>
        <v>고추장고추분12.6(국산27,중국73)/청정원3kg명품고추장청정원</v>
      </c>
      <c r="C1469" s="85"/>
      <c r="D1469" s="93" t="s">
        <v>621</v>
      </c>
      <c r="E1469" s="93" t="s">
        <v>307</v>
      </c>
      <c r="F1469" s="93" t="s">
        <v>1175</v>
      </c>
      <c r="G1469" s="87" t="s">
        <v>131</v>
      </c>
      <c r="H1469" s="96" t="s">
        <v>309</v>
      </c>
      <c r="I1469" s="87" t="s">
        <v>653</v>
      </c>
      <c r="J1469" s="68" t="str">
        <f>VLOOKUP($B1469,[1]전년동월vs전월vs당월!$A$7:$AC$1780,11,FALSE)</f>
        <v>-</v>
      </c>
      <c r="K1469" s="68" t="str">
        <f>VLOOKUP($B1469,[2]전년동월vs전월vs당월!$B$7:$AD$1796,11,FALSE)</f>
        <v>-</v>
      </c>
      <c r="L1469" s="69" t="str">
        <f>VLOOKUP($A1469,공산품!$A467:$L1255,9,FALSE)</f>
        <v>-</v>
      </c>
      <c r="M1469" s="243" t="e">
        <f t="shared" si="240"/>
        <v>#VALUE!</v>
      </c>
      <c r="N1469" s="243" t="e">
        <f t="shared" si="241"/>
        <v>#VALUE!</v>
      </c>
      <c r="O1469" s="68">
        <f>VLOOKUP($B1469,[1]전년동월vs전월vs당월!$A$7:$AC$1780,16,FALSE)</f>
        <v>16800</v>
      </c>
      <c r="P1469" s="68" t="str">
        <f>VLOOKUP($B1469,[2]전년동월vs전월vs당월!$B$7:$AD$1796,16,FALSE)</f>
        <v>-</v>
      </c>
      <c r="Q1469" s="69">
        <f>VLOOKUP($A1469,공산품!$A467:$L1255,10,FALSE)</f>
        <v>14900</v>
      </c>
      <c r="R1469" s="243">
        <f t="shared" si="242"/>
        <v>-11.30952380952381</v>
      </c>
      <c r="S1469" s="243" t="e">
        <f t="shared" si="243"/>
        <v>#VALUE!</v>
      </c>
      <c r="T1469" s="68" t="str">
        <f>VLOOKUP($B1469,[1]전년동월vs전월vs당월!$A$7:$AC$1780,21,FALSE)</f>
        <v>-</v>
      </c>
      <c r="U1469" s="68" t="str">
        <f>VLOOKUP($B1469,[2]전년동월vs전월vs당월!$B$7:$AD$1796,21,FALSE)</f>
        <v>-</v>
      </c>
      <c r="V1469" s="69" t="str">
        <f>VLOOKUP($A1469,공산품!$A467:$L1255,11,FALSE)</f>
        <v>-</v>
      </c>
      <c r="W1469" s="243" t="e">
        <f t="shared" si="244"/>
        <v>#VALUE!</v>
      </c>
      <c r="X1469" s="243" t="e">
        <f t="shared" si="245"/>
        <v>#VALUE!</v>
      </c>
      <c r="Y1469" s="68" t="str">
        <f>VLOOKUP($B1469,[1]전년동월vs전월vs당월!$A$7:$AC$1780,26,FALSE)</f>
        <v>-</v>
      </c>
      <c r="Z1469" s="68" t="str">
        <f>VLOOKUP($B1469,[2]전년동월vs전월vs당월!$B$7:$AD$1796,26,FALSE)</f>
        <v>-</v>
      </c>
      <c r="AA1469" s="69" t="str">
        <f>VLOOKUP($A1469,공산품!$A467:$L1255,12,FALSE)</f>
        <v>-</v>
      </c>
      <c r="AB1469" s="243" t="e">
        <f t="shared" si="246"/>
        <v>#VALUE!</v>
      </c>
      <c r="AC1469" s="243" t="e">
        <f t="shared" si="247"/>
        <v>#VALUE!</v>
      </c>
      <c r="AD1469" s="83"/>
    </row>
    <row r="1470" spans="1:30" s="64" customFormat="1" ht="14.1" customHeight="1">
      <c r="A1470" s="64">
        <v>462</v>
      </c>
      <c r="B1470" s="16" t="str">
        <f t="shared" si="239"/>
        <v>고추장고추분12.6(국산27,중국73)/청정원3kg명품고추장청정원</v>
      </c>
      <c r="C1470" s="85"/>
      <c r="D1470" s="93" t="s">
        <v>621</v>
      </c>
      <c r="E1470" s="93" t="s">
        <v>307</v>
      </c>
      <c r="F1470" s="93" t="s">
        <v>1175</v>
      </c>
      <c r="G1470" s="87" t="s">
        <v>131</v>
      </c>
      <c r="H1470" s="96" t="s">
        <v>309</v>
      </c>
      <c r="I1470" s="87" t="s">
        <v>653</v>
      </c>
      <c r="J1470" s="68" t="str">
        <f>VLOOKUP($B1470,[1]전년동월vs전월vs당월!$A$7:$AC$1780,11,FALSE)</f>
        <v>-</v>
      </c>
      <c r="K1470" s="68" t="str">
        <f>VLOOKUP($B1470,[2]전년동월vs전월vs당월!$B$7:$AD$1796,11,FALSE)</f>
        <v>-</v>
      </c>
      <c r="L1470" s="69" t="str">
        <f>VLOOKUP($A1470,공산품!$A468:$L1256,9,FALSE)</f>
        <v>-</v>
      </c>
      <c r="M1470" s="243" t="e">
        <f t="shared" si="240"/>
        <v>#VALUE!</v>
      </c>
      <c r="N1470" s="243" t="e">
        <f t="shared" si="241"/>
        <v>#VALUE!</v>
      </c>
      <c r="O1470" s="68">
        <f>VLOOKUP($B1470,[1]전년동월vs전월vs당월!$A$7:$AC$1780,16,FALSE)</f>
        <v>16800</v>
      </c>
      <c r="P1470" s="68" t="str">
        <f>VLOOKUP($B1470,[2]전년동월vs전월vs당월!$B$7:$AD$1796,16,FALSE)</f>
        <v>-</v>
      </c>
      <c r="Q1470" s="69" t="str">
        <f>VLOOKUP($A1470,공산품!$A468:$L1256,10,FALSE)</f>
        <v>-</v>
      </c>
      <c r="R1470" s="243" t="e">
        <f t="shared" si="242"/>
        <v>#VALUE!</v>
      </c>
      <c r="S1470" s="243" t="e">
        <f t="shared" si="243"/>
        <v>#VALUE!</v>
      </c>
      <c r="T1470" s="68" t="str">
        <f>VLOOKUP($B1470,[1]전년동월vs전월vs당월!$A$7:$AC$1780,21,FALSE)</f>
        <v>-</v>
      </c>
      <c r="U1470" s="68" t="str">
        <f>VLOOKUP($B1470,[2]전년동월vs전월vs당월!$B$7:$AD$1796,21,FALSE)</f>
        <v>-</v>
      </c>
      <c r="V1470" s="69" t="str">
        <f>VLOOKUP($A1470,공산품!$A468:$L1256,11,FALSE)</f>
        <v>-</v>
      </c>
      <c r="W1470" s="243" t="e">
        <f t="shared" si="244"/>
        <v>#VALUE!</v>
      </c>
      <c r="X1470" s="243" t="e">
        <f t="shared" si="245"/>
        <v>#VALUE!</v>
      </c>
      <c r="Y1470" s="68" t="str">
        <f>VLOOKUP($B1470,[1]전년동월vs전월vs당월!$A$7:$AC$1780,26,FALSE)</f>
        <v>-</v>
      </c>
      <c r="Z1470" s="68" t="str">
        <f>VLOOKUP($B1470,[2]전년동월vs전월vs당월!$B$7:$AD$1796,26,FALSE)</f>
        <v>-</v>
      </c>
      <c r="AA1470" s="69" t="str">
        <f>VLOOKUP($A1470,공산품!$A468:$L1256,12,FALSE)</f>
        <v>-</v>
      </c>
      <c r="AB1470" s="243" t="e">
        <f t="shared" si="246"/>
        <v>#VALUE!</v>
      </c>
      <c r="AC1470" s="243" t="e">
        <f t="shared" si="247"/>
        <v>#VALUE!</v>
      </c>
      <c r="AD1470" s="83"/>
    </row>
    <row r="1471" spans="1:30" s="64" customFormat="1" ht="14.1" customHeight="1">
      <c r="A1471" s="64">
        <v>463</v>
      </c>
      <c r="B1471" s="16" t="str">
        <f t="shared" si="239"/>
        <v>고추장500g초고추장해찬들</v>
      </c>
      <c r="C1471" s="85"/>
      <c r="D1471" s="93" t="s">
        <v>621</v>
      </c>
      <c r="E1471" s="93" t="s">
        <v>307</v>
      </c>
      <c r="F1471" s="93"/>
      <c r="G1471" s="87" t="s">
        <v>114</v>
      </c>
      <c r="H1471" s="96" t="s">
        <v>1170</v>
      </c>
      <c r="I1471" s="87" t="s">
        <v>999</v>
      </c>
      <c r="J1471" s="68" t="str">
        <f>VLOOKUP($B1471,[1]전년동월vs전월vs당월!$A$7:$AC$1780,11,FALSE)</f>
        <v>-</v>
      </c>
      <c r="K1471" s="68">
        <f>VLOOKUP($B1471,[2]전년동월vs전월vs당월!$B$7:$AD$1796,11,FALSE)</f>
        <v>3700</v>
      </c>
      <c r="L1471" s="69">
        <f>VLOOKUP($A1471,공산품!$A469:$L1257,9,FALSE)</f>
        <v>3700</v>
      </c>
      <c r="M1471" s="243" t="e">
        <f t="shared" si="240"/>
        <v>#VALUE!</v>
      </c>
      <c r="N1471" s="243">
        <f t="shared" si="241"/>
        <v>0</v>
      </c>
      <c r="O1471" s="68">
        <f>VLOOKUP($B1471,[1]전년동월vs전월vs당월!$A$7:$AC$1780,16,FALSE)</f>
        <v>3200</v>
      </c>
      <c r="P1471" s="68" t="str">
        <f>VLOOKUP($B1471,[2]전년동월vs전월vs당월!$B$7:$AD$1796,16,FALSE)</f>
        <v>-</v>
      </c>
      <c r="Q1471" s="69">
        <f>VLOOKUP($A1471,공산품!$A469:$L1257,10,FALSE)</f>
        <v>3500</v>
      </c>
      <c r="R1471" s="243">
        <f t="shared" si="242"/>
        <v>9.375</v>
      </c>
      <c r="S1471" s="243" t="e">
        <f t="shared" si="243"/>
        <v>#VALUE!</v>
      </c>
      <c r="T1471" s="68">
        <f>VLOOKUP($B1471,[1]전년동월vs전월vs당월!$A$7:$AC$1780,21,FALSE)</f>
        <v>3600</v>
      </c>
      <c r="U1471" s="68">
        <f>VLOOKUP($B1471,[2]전년동월vs전월vs당월!$B$7:$AD$1796,21,FALSE)</f>
        <v>3930</v>
      </c>
      <c r="V1471" s="69">
        <f>VLOOKUP($A1471,공산품!$A469:$L1257,11,FALSE)</f>
        <v>2350</v>
      </c>
      <c r="W1471" s="243">
        <f t="shared" si="244"/>
        <v>-34.722222222222221</v>
      </c>
      <c r="X1471" s="243">
        <f t="shared" si="245"/>
        <v>-40.203562340966918</v>
      </c>
      <c r="Y1471" s="68">
        <f>VLOOKUP($B1471,[1]전년동월vs전월vs당월!$A$7:$AC$1780,26,FALSE)</f>
        <v>3930</v>
      </c>
      <c r="Z1471" s="68">
        <f>VLOOKUP($B1471,[2]전년동월vs전월vs당월!$B$7:$AD$1796,26,FALSE)</f>
        <v>3930</v>
      </c>
      <c r="AA1471" s="69">
        <f>VLOOKUP($A1471,공산품!$A469:$L1257,12,FALSE)</f>
        <v>3930</v>
      </c>
      <c r="AB1471" s="243">
        <f t="shared" si="246"/>
        <v>0</v>
      </c>
      <c r="AC1471" s="243">
        <f t="shared" si="247"/>
        <v>0</v>
      </c>
      <c r="AD1471" s="83"/>
    </row>
    <row r="1472" spans="1:30" s="64" customFormat="1" ht="14.1" customHeight="1">
      <c r="A1472" s="64">
        <v>464</v>
      </c>
      <c r="B1472" s="16" t="str">
        <f t="shared" si="239"/>
        <v>고추장/삼원6.5kg태양초고추장해찬들</v>
      </c>
      <c r="C1472" s="85"/>
      <c r="D1472" s="93" t="s">
        <v>621</v>
      </c>
      <c r="E1472" s="93" t="s">
        <v>307</v>
      </c>
      <c r="F1472" s="93" t="s">
        <v>1171</v>
      </c>
      <c r="G1472" s="87" t="s">
        <v>1181</v>
      </c>
      <c r="H1472" s="96" t="s">
        <v>1174</v>
      </c>
      <c r="I1472" s="87" t="s">
        <v>999</v>
      </c>
      <c r="J1472" s="68">
        <f>VLOOKUP($B1472,[1]전년동월vs전월vs당월!$A$7:$AC$1780,11,FALSE)</f>
        <v>31000</v>
      </c>
      <c r="K1472" s="68">
        <f>VLOOKUP($B1472,[2]전년동월vs전월vs당월!$B$7:$AD$1796,11,FALSE)</f>
        <v>32800</v>
      </c>
      <c r="L1472" s="69">
        <f>VLOOKUP($A1472,공산품!$A470:$L1258,9,FALSE)</f>
        <v>32800</v>
      </c>
      <c r="M1472" s="243">
        <f t="shared" si="240"/>
        <v>5.806451612903226</v>
      </c>
      <c r="N1472" s="243">
        <f t="shared" si="241"/>
        <v>0</v>
      </c>
      <c r="O1472" s="68" t="str">
        <f>VLOOKUP($B1472,[1]전년동월vs전월vs당월!$A$7:$AC$1780,16,FALSE)</f>
        <v>-</v>
      </c>
      <c r="P1472" s="68" t="str">
        <f>VLOOKUP($B1472,[2]전년동월vs전월vs당월!$B$7:$AD$1796,16,FALSE)</f>
        <v>-</v>
      </c>
      <c r="Q1472" s="69" t="str">
        <f>VLOOKUP($A1472,공산품!$A470:$L1258,10,FALSE)</f>
        <v>-</v>
      </c>
      <c r="R1472" s="243" t="e">
        <f t="shared" si="242"/>
        <v>#VALUE!</v>
      </c>
      <c r="S1472" s="243" t="e">
        <f t="shared" si="243"/>
        <v>#VALUE!</v>
      </c>
      <c r="T1472" s="68" t="str">
        <f>VLOOKUP($B1472,[1]전년동월vs전월vs당월!$A$7:$AC$1780,21,FALSE)</f>
        <v>-</v>
      </c>
      <c r="U1472" s="68">
        <f>VLOOKUP($B1472,[2]전년동월vs전월vs당월!$B$7:$AD$1796,21,FALSE)</f>
        <v>26900</v>
      </c>
      <c r="V1472" s="69">
        <f>VLOOKUP($A1472,공산품!$A470:$L1258,11,FALSE)</f>
        <v>26900</v>
      </c>
      <c r="W1472" s="243" t="e">
        <f t="shared" si="244"/>
        <v>#VALUE!</v>
      </c>
      <c r="X1472" s="243">
        <f t="shared" si="245"/>
        <v>0</v>
      </c>
      <c r="Y1472" s="68">
        <f>VLOOKUP($B1472,[1]전년동월vs전월vs당월!$A$7:$AC$1780,26,FALSE)</f>
        <v>18600</v>
      </c>
      <c r="Z1472" s="68" t="str">
        <f>VLOOKUP($B1472,[2]전년동월vs전월vs당월!$B$7:$AD$1796,26,FALSE)</f>
        <v>-</v>
      </c>
      <c r="AA1472" s="69" t="str">
        <f>VLOOKUP($A1472,공산품!$A470:$L1258,12,FALSE)</f>
        <v>-</v>
      </c>
      <c r="AB1472" s="243" t="e">
        <f t="shared" si="246"/>
        <v>#VALUE!</v>
      </c>
      <c r="AC1472" s="243" t="e">
        <f t="shared" si="247"/>
        <v>#VALUE!</v>
      </c>
      <c r="AD1472" s="83"/>
    </row>
    <row r="1473" spans="1:30" s="64" customFormat="1" ht="14.1" customHeight="1">
      <c r="A1473" s="64">
        <v>465</v>
      </c>
      <c r="B1473" s="16" t="str">
        <f t="shared" si="239"/>
        <v>고추장/삼원kg태양초고추장해찬들</v>
      </c>
      <c r="C1473" s="85"/>
      <c r="D1473" s="93" t="s">
        <v>621</v>
      </c>
      <c r="E1473" s="93" t="s">
        <v>307</v>
      </c>
      <c r="F1473" s="93" t="s">
        <v>1171</v>
      </c>
      <c r="G1473" s="87" t="s">
        <v>416</v>
      </c>
      <c r="H1473" s="96" t="s">
        <v>1174</v>
      </c>
      <c r="I1473" s="87" t="s">
        <v>999</v>
      </c>
      <c r="J1473" s="68">
        <f>VLOOKUP($B1473,[1]전년동월vs전월vs당월!$A$7:$AC$1780,11,FALSE)</f>
        <v>10900</v>
      </c>
      <c r="K1473" s="68">
        <f>VLOOKUP($B1473,[2]전년동월vs전월vs당월!$B$7:$AD$1796,11,FALSE)</f>
        <v>11500</v>
      </c>
      <c r="L1473" s="69">
        <f>VLOOKUP($A1473,공산품!$A471:$L1259,9,FALSE)</f>
        <v>8250</v>
      </c>
      <c r="M1473" s="243">
        <f t="shared" si="240"/>
        <v>-24.311926605504588</v>
      </c>
      <c r="N1473" s="243">
        <f t="shared" si="241"/>
        <v>-28.260869565217391</v>
      </c>
      <c r="O1473" s="68">
        <f>VLOOKUP($B1473,[1]전년동월vs전월vs당월!$A$7:$AC$1780,16,FALSE)</f>
        <v>11200</v>
      </c>
      <c r="P1473" s="68" t="str">
        <f>VLOOKUP($B1473,[2]전년동월vs전월vs당월!$B$7:$AD$1796,16,FALSE)</f>
        <v>-</v>
      </c>
      <c r="Q1473" s="69" t="str">
        <f>VLOOKUP($A1473,공산품!$A471:$L1259,10,FALSE)</f>
        <v>-</v>
      </c>
      <c r="R1473" s="243" t="e">
        <f t="shared" si="242"/>
        <v>#VALUE!</v>
      </c>
      <c r="S1473" s="243" t="e">
        <f t="shared" si="243"/>
        <v>#VALUE!</v>
      </c>
      <c r="T1473" s="68" t="str">
        <f>VLOOKUP($B1473,[1]전년동월vs전월vs당월!$A$7:$AC$1780,21,FALSE)</f>
        <v>-</v>
      </c>
      <c r="U1473" s="68">
        <f>VLOOKUP($B1473,[2]전년동월vs전월vs당월!$B$7:$AD$1796,21,FALSE)</f>
        <v>12300</v>
      </c>
      <c r="V1473" s="69">
        <f>VLOOKUP($A1473,공산품!$A471:$L1259,11,FALSE)</f>
        <v>12300</v>
      </c>
      <c r="W1473" s="243" t="e">
        <f t="shared" si="244"/>
        <v>#VALUE!</v>
      </c>
      <c r="X1473" s="243">
        <f t="shared" si="245"/>
        <v>0</v>
      </c>
      <c r="Y1473" s="68">
        <f>VLOOKUP($B1473,[1]전년동월vs전월vs당월!$A$7:$AC$1780,26,FALSE)</f>
        <v>12300</v>
      </c>
      <c r="Z1473" s="68">
        <f>VLOOKUP($B1473,[2]전년동월vs전월vs당월!$B$7:$AD$1796,26,FALSE)</f>
        <v>12300</v>
      </c>
      <c r="AA1473" s="69">
        <f>VLOOKUP($A1473,공산품!$A471:$L1259,12,FALSE)</f>
        <v>12300</v>
      </c>
      <c r="AB1473" s="243">
        <f t="shared" si="246"/>
        <v>0</v>
      </c>
      <c r="AC1473" s="243">
        <f t="shared" si="247"/>
        <v>0</v>
      </c>
      <c r="AD1473" s="83"/>
    </row>
    <row r="1474" spans="1:30" s="64" customFormat="1" ht="14.1" customHeight="1">
      <c r="A1474" s="64">
        <v>466</v>
      </c>
      <c r="B1474" s="16" t="str">
        <f t="shared" si="239"/>
        <v>고추장고추분(국산25.8,중국74.2)/청정원kg순창찰고추장청정원</v>
      </c>
      <c r="C1474" s="85"/>
      <c r="D1474" s="93" t="s">
        <v>621</v>
      </c>
      <c r="E1474" s="93" t="s">
        <v>307</v>
      </c>
      <c r="F1474" s="93" t="s">
        <v>1179</v>
      </c>
      <c r="G1474" s="87" t="s">
        <v>416</v>
      </c>
      <c r="H1474" s="96" t="s">
        <v>311</v>
      </c>
      <c r="I1474" s="87" t="s">
        <v>653</v>
      </c>
      <c r="J1474" s="68">
        <f>VLOOKUP($B1474,[1]전년동월vs전월vs당월!$A$7:$AC$1780,11,FALSE)</f>
        <v>8800</v>
      </c>
      <c r="K1474" s="68">
        <f>VLOOKUP($B1474,[2]전년동월vs전월vs당월!$B$7:$AD$1796,11,FALSE)</f>
        <v>8250</v>
      </c>
      <c r="L1474" s="69">
        <f>VLOOKUP($A1474,공산품!$A472:$L1260,9,FALSE)</f>
        <v>8250</v>
      </c>
      <c r="M1474" s="243">
        <f t="shared" si="240"/>
        <v>-6.25</v>
      </c>
      <c r="N1474" s="243">
        <f t="shared" si="241"/>
        <v>0</v>
      </c>
      <c r="O1474" s="68">
        <f>VLOOKUP($B1474,[1]전년동월vs전월vs당월!$A$7:$AC$1780,16,FALSE)</f>
        <v>8300</v>
      </c>
      <c r="P1474" s="68">
        <f>VLOOKUP($B1474,[2]전년동월vs전월vs당월!$B$7:$AD$1796,16,FALSE)</f>
        <v>7000</v>
      </c>
      <c r="Q1474" s="69">
        <f>VLOOKUP($A1474,공산품!$A472:$L1260,10,FALSE)</f>
        <v>9200</v>
      </c>
      <c r="R1474" s="243">
        <f t="shared" si="242"/>
        <v>10.843373493975903</v>
      </c>
      <c r="S1474" s="243">
        <f t="shared" si="243"/>
        <v>31.428571428571427</v>
      </c>
      <c r="T1474" s="68">
        <f>VLOOKUP($B1474,[1]전년동월vs전월vs당월!$A$7:$AC$1780,21,FALSE)</f>
        <v>12300</v>
      </c>
      <c r="U1474" s="68">
        <f>VLOOKUP($B1474,[2]전년동월vs전월vs당월!$B$7:$AD$1796,21,FALSE)</f>
        <v>12300</v>
      </c>
      <c r="V1474" s="69">
        <f>VLOOKUP($A1474,공산품!$A472:$L1260,11,FALSE)</f>
        <v>12300</v>
      </c>
      <c r="W1474" s="243">
        <f t="shared" si="244"/>
        <v>0</v>
      </c>
      <c r="X1474" s="243">
        <f t="shared" si="245"/>
        <v>0</v>
      </c>
      <c r="Y1474" s="68">
        <f>VLOOKUP($B1474,[1]전년동월vs전월vs당월!$A$7:$AC$1780,26,FALSE)</f>
        <v>12300</v>
      </c>
      <c r="Z1474" s="68">
        <f>VLOOKUP($B1474,[2]전년동월vs전월vs당월!$B$7:$AD$1796,26,FALSE)</f>
        <v>12300</v>
      </c>
      <c r="AA1474" s="69">
        <f>VLOOKUP($A1474,공산품!$A472:$L1260,12,FALSE)</f>
        <v>12300</v>
      </c>
      <c r="AB1474" s="243">
        <f t="shared" si="246"/>
        <v>0</v>
      </c>
      <c r="AC1474" s="243">
        <f t="shared" si="247"/>
        <v>0</v>
      </c>
      <c r="AD1474" s="83"/>
    </row>
    <row r="1475" spans="1:30" s="64" customFormat="1" ht="14.1" customHeight="1">
      <c r="A1475" s="64">
        <v>467</v>
      </c>
      <c r="B1475" s="16" t="str">
        <f t="shared" si="239"/>
        <v>고추장/오복kg황실고추장오복</v>
      </c>
      <c r="C1475" s="85"/>
      <c r="D1475" s="93" t="s">
        <v>621</v>
      </c>
      <c r="E1475" s="93" t="s">
        <v>307</v>
      </c>
      <c r="F1475" s="93" t="s">
        <v>1182</v>
      </c>
      <c r="G1475" s="87" t="s">
        <v>416</v>
      </c>
      <c r="H1475" s="96" t="s">
        <v>1183</v>
      </c>
      <c r="I1475" s="87" t="s">
        <v>1184</v>
      </c>
      <c r="J1475" s="68" t="str">
        <f>VLOOKUP($B1475,[1]전년동월vs전월vs당월!$A$7:$AC$1780,11,FALSE)</f>
        <v>-</v>
      </c>
      <c r="K1475" s="68" t="str">
        <f>VLOOKUP($B1475,[2]전년동월vs전월vs당월!$B$7:$AD$1796,11,FALSE)</f>
        <v>-</v>
      </c>
      <c r="L1475" s="69" t="str">
        <f>VLOOKUP($A1475,공산품!$A473:$L1261,9,FALSE)</f>
        <v>-</v>
      </c>
      <c r="M1475" s="243" t="e">
        <f t="shared" si="240"/>
        <v>#VALUE!</v>
      </c>
      <c r="N1475" s="243" t="e">
        <f t="shared" si="241"/>
        <v>#VALUE!</v>
      </c>
      <c r="O1475" s="68" t="str">
        <f>VLOOKUP($B1475,[1]전년동월vs전월vs당월!$A$7:$AC$1780,16,FALSE)</f>
        <v>-</v>
      </c>
      <c r="P1475" s="68" t="str">
        <f>VLOOKUP($B1475,[2]전년동월vs전월vs당월!$B$7:$AD$1796,16,FALSE)</f>
        <v>-</v>
      </c>
      <c r="Q1475" s="69" t="str">
        <f>VLOOKUP($A1475,공산품!$A473:$L1261,10,FALSE)</f>
        <v>-</v>
      </c>
      <c r="R1475" s="243" t="e">
        <f t="shared" si="242"/>
        <v>#VALUE!</v>
      </c>
      <c r="S1475" s="243" t="e">
        <f t="shared" si="243"/>
        <v>#VALUE!</v>
      </c>
      <c r="T1475" s="68" t="str">
        <f>VLOOKUP($B1475,[1]전년동월vs전월vs당월!$A$7:$AC$1780,21,FALSE)</f>
        <v>-</v>
      </c>
      <c r="U1475" s="68" t="str">
        <f>VLOOKUP($B1475,[2]전년동월vs전월vs당월!$B$7:$AD$1796,21,FALSE)</f>
        <v>-</v>
      </c>
      <c r="V1475" s="69" t="str">
        <f>VLOOKUP($A1475,공산품!$A473:$L1261,11,FALSE)</f>
        <v>-</v>
      </c>
      <c r="W1475" s="243" t="e">
        <f t="shared" si="244"/>
        <v>#VALUE!</v>
      </c>
      <c r="X1475" s="243" t="e">
        <f t="shared" si="245"/>
        <v>#VALUE!</v>
      </c>
      <c r="Y1475" s="68" t="str">
        <f>VLOOKUP($B1475,[1]전년동월vs전월vs당월!$A$7:$AC$1780,26,FALSE)</f>
        <v>-</v>
      </c>
      <c r="Z1475" s="68" t="str">
        <f>VLOOKUP($B1475,[2]전년동월vs전월vs당월!$B$7:$AD$1796,26,FALSE)</f>
        <v>-</v>
      </c>
      <c r="AA1475" s="69" t="str">
        <f>VLOOKUP($A1475,공산품!$A473:$L1261,12,FALSE)</f>
        <v>-</v>
      </c>
      <c r="AB1475" s="243" t="e">
        <f t="shared" si="246"/>
        <v>#VALUE!</v>
      </c>
      <c r="AC1475" s="243" t="e">
        <f t="shared" si="247"/>
        <v>#VALUE!</v>
      </c>
      <c r="AD1475" s="83"/>
    </row>
    <row r="1476" spans="1:30" s="64" customFormat="1" ht="14.1" customHeight="1">
      <c r="A1476" s="64">
        <v>468</v>
      </c>
      <c r="B1476" s="16" t="str">
        <f t="shared" si="239"/>
        <v>고추장고추분6.5(국산34 ,중국66 )/청정원kg덜매운고추장청정원</v>
      </c>
      <c r="C1476" s="85"/>
      <c r="D1476" s="93" t="s">
        <v>621</v>
      </c>
      <c r="E1476" s="93" t="s">
        <v>307</v>
      </c>
      <c r="F1476" s="93" t="s">
        <v>1185</v>
      </c>
      <c r="G1476" s="87" t="s">
        <v>416</v>
      </c>
      <c r="H1476" s="96" t="s">
        <v>312</v>
      </c>
      <c r="I1476" s="87" t="s">
        <v>653</v>
      </c>
      <c r="J1476" s="68" t="str">
        <f>VLOOKUP($B1476,[1]전년동월vs전월vs당월!$A$7:$AC$1780,11,FALSE)</f>
        <v>-</v>
      </c>
      <c r="K1476" s="68" t="str">
        <f>VLOOKUP($B1476,[2]전년동월vs전월vs당월!$B$7:$AD$1796,11,FALSE)</f>
        <v>-</v>
      </c>
      <c r="L1476" s="69" t="str">
        <f>VLOOKUP($A1476,공산품!$A474:$L1262,9,FALSE)</f>
        <v>-</v>
      </c>
      <c r="M1476" s="243" t="e">
        <f t="shared" si="240"/>
        <v>#VALUE!</v>
      </c>
      <c r="N1476" s="243" t="e">
        <f t="shared" si="241"/>
        <v>#VALUE!</v>
      </c>
      <c r="O1476" s="68" t="str">
        <f>VLOOKUP($B1476,[1]전년동월vs전월vs당월!$A$7:$AC$1780,16,FALSE)</f>
        <v>-</v>
      </c>
      <c r="P1476" s="68" t="str">
        <f>VLOOKUP($B1476,[2]전년동월vs전월vs당월!$B$7:$AD$1796,16,FALSE)</f>
        <v>-</v>
      </c>
      <c r="Q1476" s="69" t="str">
        <f>VLOOKUP($A1476,공산품!$A474:$L1262,10,FALSE)</f>
        <v>-</v>
      </c>
      <c r="R1476" s="243" t="e">
        <f t="shared" si="242"/>
        <v>#VALUE!</v>
      </c>
      <c r="S1476" s="243" t="e">
        <f t="shared" si="243"/>
        <v>#VALUE!</v>
      </c>
      <c r="T1476" s="68" t="str">
        <f>VLOOKUP($B1476,[1]전년동월vs전월vs당월!$A$7:$AC$1780,21,FALSE)</f>
        <v>-</v>
      </c>
      <c r="U1476" s="68" t="str">
        <f>VLOOKUP($B1476,[2]전년동월vs전월vs당월!$B$7:$AD$1796,21,FALSE)</f>
        <v>-</v>
      </c>
      <c r="V1476" s="69" t="str">
        <f>VLOOKUP($A1476,공산품!$A474:$L1262,11,FALSE)</f>
        <v>-</v>
      </c>
      <c r="W1476" s="243" t="e">
        <f t="shared" si="244"/>
        <v>#VALUE!</v>
      </c>
      <c r="X1476" s="243" t="e">
        <f t="shared" si="245"/>
        <v>#VALUE!</v>
      </c>
      <c r="Y1476" s="68">
        <f>VLOOKUP($B1476,[1]전년동월vs전월vs당월!$A$7:$AC$1780,26,FALSE)</f>
        <v>12300</v>
      </c>
      <c r="Z1476" s="68">
        <f>VLOOKUP($B1476,[2]전년동월vs전월vs당월!$B$7:$AD$1796,26,FALSE)</f>
        <v>12300</v>
      </c>
      <c r="AA1476" s="69">
        <f>VLOOKUP($A1476,공산품!$A474:$L1262,12,FALSE)</f>
        <v>12300</v>
      </c>
      <c r="AB1476" s="243">
        <f t="shared" si="246"/>
        <v>0</v>
      </c>
      <c r="AC1476" s="243">
        <f t="shared" si="247"/>
        <v>0</v>
      </c>
      <c r="AD1476" s="83"/>
    </row>
    <row r="1477" spans="1:30" s="64" customFormat="1" ht="14.1" customHeight="1">
      <c r="A1477" s="64">
        <v>469</v>
      </c>
      <c r="B1477" s="16" t="str">
        <f t="shared" si="239"/>
        <v>고춧가루국산500g남안동농협</v>
      </c>
      <c r="C1477" s="85">
        <v>106</v>
      </c>
      <c r="D1477" s="93" t="s">
        <v>621</v>
      </c>
      <c r="E1477" s="93" t="s">
        <v>622</v>
      </c>
      <c r="F1477" s="93" t="s">
        <v>699</v>
      </c>
      <c r="G1477" s="87" t="s">
        <v>114</v>
      </c>
      <c r="H1477" s="96"/>
      <c r="I1477" s="87" t="s">
        <v>1186</v>
      </c>
      <c r="J1477" s="68" t="str">
        <f>VLOOKUP($B1477,[1]전년동월vs전월vs당월!$A$7:$AC$1780,11,FALSE)</f>
        <v>-</v>
      </c>
      <c r="K1477" s="68" t="str">
        <f>VLOOKUP($B1477,[2]전년동월vs전월vs당월!$B$7:$AD$1796,11,FALSE)</f>
        <v>-</v>
      </c>
      <c r="L1477" s="69" t="str">
        <f>VLOOKUP($A1477,공산품!$A475:$L1263,9,FALSE)</f>
        <v>-</v>
      </c>
      <c r="M1477" s="243" t="e">
        <f t="shared" si="240"/>
        <v>#VALUE!</v>
      </c>
      <c r="N1477" s="243" t="e">
        <f t="shared" si="241"/>
        <v>#VALUE!</v>
      </c>
      <c r="O1477" s="68" t="str">
        <f>VLOOKUP($B1477,[1]전년동월vs전월vs당월!$A$7:$AC$1780,16,FALSE)</f>
        <v>-</v>
      </c>
      <c r="P1477" s="68" t="str">
        <f>VLOOKUP($B1477,[2]전년동월vs전월vs당월!$B$7:$AD$1796,16,FALSE)</f>
        <v>-</v>
      </c>
      <c r="Q1477" s="69" t="str">
        <f>VLOOKUP($A1477,공산품!$A475:$L1263,10,FALSE)</f>
        <v>-</v>
      </c>
      <c r="R1477" s="243" t="e">
        <f t="shared" si="242"/>
        <v>#VALUE!</v>
      </c>
      <c r="S1477" s="243" t="e">
        <f t="shared" si="243"/>
        <v>#VALUE!</v>
      </c>
      <c r="T1477" s="68" t="str">
        <f>VLOOKUP($B1477,[1]전년동월vs전월vs당월!$A$7:$AC$1780,21,FALSE)</f>
        <v>-</v>
      </c>
      <c r="U1477" s="68" t="str">
        <f>VLOOKUP($B1477,[2]전년동월vs전월vs당월!$B$7:$AD$1796,21,FALSE)</f>
        <v>-</v>
      </c>
      <c r="V1477" s="69" t="str">
        <f>VLOOKUP($A1477,공산품!$A475:$L1263,11,FALSE)</f>
        <v>-</v>
      </c>
      <c r="W1477" s="243" t="e">
        <f t="shared" si="244"/>
        <v>#VALUE!</v>
      </c>
      <c r="X1477" s="243" t="e">
        <f t="shared" si="245"/>
        <v>#VALUE!</v>
      </c>
      <c r="Y1477" s="68">
        <f>VLOOKUP($B1477,[1]전년동월vs전월vs당월!$A$7:$AC$1780,26,FALSE)</f>
        <v>20750</v>
      </c>
      <c r="Z1477" s="68">
        <f>VLOOKUP($B1477,[2]전년동월vs전월vs당월!$B$7:$AD$1796,26,FALSE)</f>
        <v>16250</v>
      </c>
      <c r="AA1477" s="69">
        <f>VLOOKUP($A1477,공산품!$A475:$L1263,12,FALSE)</f>
        <v>16250</v>
      </c>
      <c r="AB1477" s="243">
        <f t="shared" si="246"/>
        <v>-21.686746987951807</v>
      </c>
      <c r="AC1477" s="243">
        <f t="shared" si="247"/>
        <v>0</v>
      </c>
      <c r="AD1477" s="83"/>
    </row>
    <row r="1478" spans="1:30" s="64" customFormat="1" ht="14.1" customHeight="1">
      <c r="A1478" s="64">
        <v>470</v>
      </c>
      <c r="B1478" s="16" t="str">
        <f t="shared" si="239"/>
        <v>고춧가루국산500g골드음성농협</v>
      </c>
      <c r="C1478" s="85"/>
      <c r="D1478" s="93" t="s">
        <v>621</v>
      </c>
      <c r="E1478" s="93" t="s">
        <v>622</v>
      </c>
      <c r="F1478" s="93" t="s">
        <v>699</v>
      </c>
      <c r="G1478" s="87" t="s">
        <v>114</v>
      </c>
      <c r="H1478" s="96" t="s">
        <v>1187</v>
      </c>
      <c r="I1478" s="87" t="s">
        <v>1188</v>
      </c>
      <c r="J1478" s="68" t="str">
        <f>VLOOKUP($B1478,[1]전년동월vs전월vs당월!$A$7:$AC$1780,11,FALSE)</f>
        <v>-</v>
      </c>
      <c r="K1478" s="68" t="str">
        <f>VLOOKUP($B1478,[2]전년동월vs전월vs당월!$B$7:$AD$1796,11,FALSE)</f>
        <v>-</v>
      </c>
      <c r="L1478" s="69" t="str">
        <f>VLOOKUP($A1478,공산품!$A476:$L1264,9,FALSE)</f>
        <v>-</v>
      </c>
      <c r="M1478" s="243" t="e">
        <f t="shared" si="240"/>
        <v>#VALUE!</v>
      </c>
      <c r="N1478" s="243" t="e">
        <f t="shared" si="241"/>
        <v>#VALUE!</v>
      </c>
      <c r="O1478" s="68" t="str">
        <f>VLOOKUP($B1478,[1]전년동월vs전월vs당월!$A$7:$AC$1780,16,FALSE)</f>
        <v>-</v>
      </c>
      <c r="P1478" s="68" t="str">
        <f>VLOOKUP($B1478,[2]전년동월vs전월vs당월!$B$7:$AD$1796,16,FALSE)</f>
        <v>-</v>
      </c>
      <c r="Q1478" s="69" t="str">
        <f>VLOOKUP($A1478,공산품!$A476:$L1264,10,FALSE)</f>
        <v>-</v>
      </c>
      <c r="R1478" s="243" t="e">
        <f t="shared" si="242"/>
        <v>#VALUE!</v>
      </c>
      <c r="S1478" s="243" t="e">
        <f t="shared" si="243"/>
        <v>#VALUE!</v>
      </c>
      <c r="T1478" s="68">
        <f>VLOOKUP($B1478,[1]전년동월vs전월vs당월!$A$7:$AC$1780,21,FALSE)</f>
        <v>22000</v>
      </c>
      <c r="U1478" s="68" t="str">
        <f>VLOOKUP($B1478,[2]전년동월vs전월vs당월!$B$7:$AD$1796,21,FALSE)</f>
        <v>-</v>
      </c>
      <c r="V1478" s="69" t="str">
        <f>VLOOKUP($A1478,공산품!$A476:$L1264,11,FALSE)</f>
        <v>-</v>
      </c>
      <c r="W1478" s="243" t="e">
        <f t="shared" si="244"/>
        <v>#VALUE!</v>
      </c>
      <c r="X1478" s="243" t="e">
        <f t="shared" si="245"/>
        <v>#VALUE!</v>
      </c>
      <c r="Y1478" s="68">
        <f>VLOOKUP($B1478,[1]전년동월vs전월vs당월!$A$7:$AC$1780,26,FALSE)</f>
        <v>23200</v>
      </c>
      <c r="Z1478" s="68">
        <f>VLOOKUP($B1478,[2]전년동월vs전월vs당월!$B$7:$AD$1796,26,FALSE)</f>
        <v>16000</v>
      </c>
      <c r="AA1478" s="69">
        <f>VLOOKUP($A1478,공산품!$A476:$L1264,12,FALSE)</f>
        <v>16000</v>
      </c>
      <c r="AB1478" s="243">
        <f t="shared" si="246"/>
        <v>-31.03448275862069</v>
      </c>
      <c r="AC1478" s="243">
        <f t="shared" si="247"/>
        <v>0</v>
      </c>
      <c r="AD1478" s="83"/>
    </row>
    <row r="1479" spans="1:30" s="64" customFormat="1" ht="14.1" customHeight="1">
      <c r="A1479" s="64">
        <v>471</v>
      </c>
      <c r="B1479" s="16" t="str">
        <f t="shared" si="239"/>
        <v>고춧가루국산500g골드영월농협</v>
      </c>
      <c r="C1479" s="85"/>
      <c r="D1479" s="93" t="s">
        <v>621</v>
      </c>
      <c r="E1479" s="93" t="s">
        <v>622</v>
      </c>
      <c r="F1479" s="93" t="s">
        <v>699</v>
      </c>
      <c r="G1479" s="87" t="s">
        <v>114</v>
      </c>
      <c r="H1479" s="96" t="s">
        <v>1187</v>
      </c>
      <c r="I1479" s="87" t="s">
        <v>823</v>
      </c>
      <c r="J1479" s="68" t="str">
        <f>VLOOKUP($B1479,[1]전년동월vs전월vs당월!$A$7:$AC$1780,11,FALSE)</f>
        <v>-</v>
      </c>
      <c r="K1479" s="68" t="str">
        <f>VLOOKUP($B1479,[2]전년동월vs전월vs당월!$B$7:$AD$1796,11,FALSE)</f>
        <v>-</v>
      </c>
      <c r="L1479" s="69" t="str">
        <f>VLOOKUP($A1479,공산품!$A477:$L1265,9,FALSE)</f>
        <v>-</v>
      </c>
      <c r="M1479" s="243" t="e">
        <f t="shared" si="240"/>
        <v>#VALUE!</v>
      </c>
      <c r="N1479" s="243" t="e">
        <f t="shared" si="241"/>
        <v>#VALUE!</v>
      </c>
      <c r="O1479" s="68" t="str">
        <f>VLOOKUP($B1479,[1]전년동월vs전월vs당월!$A$7:$AC$1780,16,FALSE)</f>
        <v>-</v>
      </c>
      <c r="P1479" s="68" t="str">
        <f>VLOOKUP($B1479,[2]전년동월vs전월vs당월!$B$7:$AD$1796,16,FALSE)</f>
        <v>-</v>
      </c>
      <c r="Q1479" s="69" t="str">
        <f>VLOOKUP($A1479,공산품!$A477:$L1265,10,FALSE)</f>
        <v>-</v>
      </c>
      <c r="R1479" s="243" t="e">
        <f t="shared" si="242"/>
        <v>#VALUE!</v>
      </c>
      <c r="S1479" s="243" t="e">
        <f t="shared" si="243"/>
        <v>#VALUE!</v>
      </c>
      <c r="T1479" s="68" t="str">
        <f>VLOOKUP($B1479,[1]전년동월vs전월vs당월!$A$7:$AC$1780,21,FALSE)</f>
        <v>-</v>
      </c>
      <c r="U1479" s="68" t="str">
        <f>VLOOKUP($B1479,[2]전년동월vs전월vs당월!$B$7:$AD$1796,21,FALSE)</f>
        <v>-</v>
      </c>
      <c r="V1479" s="69" t="str">
        <f>VLOOKUP($A1479,공산품!$A477:$L1265,11,FALSE)</f>
        <v>-</v>
      </c>
      <c r="W1479" s="243" t="e">
        <f t="shared" si="244"/>
        <v>#VALUE!</v>
      </c>
      <c r="X1479" s="243" t="e">
        <f t="shared" si="245"/>
        <v>#VALUE!</v>
      </c>
      <c r="Y1479" s="68">
        <f>VLOOKUP($B1479,[1]전년동월vs전월vs당월!$A$7:$AC$1780,26,FALSE)</f>
        <v>21850</v>
      </c>
      <c r="Z1479" s="68">
        <f>VLOOKUP($B1479,[2]전년동월vs전월vs당월!$B$7:$AD$1796,26,FALSE)</f>
        <v>15800</v>
      </c>
      <c r="AA1479" s="69">
        <f>VLOOKUP($A1479,공산품!$A477:$L1265,12,FALSE)</f>
        <v>15800</v>
      </c>
      <c r="AB1479" s="243">
        <f t="shared" si="246"/>
        <v>-27.688787185354691</v>
      </c>
      <c r="AC1479" s="243">
        <f t="shared" si="247"/>
        <v>0</v>
      </c>
      <c r="AD1479" s="83"/>
    </row>
    <row r="1480" spans="1:30" s="64" customFormat="1" ht="14.1" customHeight="1">
      <c r="A1480" s="64">
        <v>472</v>
      </c>
      <c r="B1480" s="16" t="str">
        <f t="shared" si="239"/>
        <v>고춧가루국산kg괴산농협</v>
      </c>
      <c r="C1480" s="85"/>
      <c r="D1480" s="93" t="s">
        <v>621</v>
      </c>
      <c r="E1480" s="93" t="s">
        <v>622</v>
      </c>
      <c r="F1480" s="93" t="s">
        <v>699</v>
      </c>
      <c r="G1480" s="85" t="s">
        <v>416</v>
      </c>
      <c r="H1480" s="93"/>
      <c r="I1480" s="87" t="s">
        <v>1189</v>
      </c>
      <c r="J1480" s="68" t="str">
        <f>VLOOKUP($B1480,[1]전년동월vs전월vs당월!$A$7:$AC$1780,11,FALSE)</f>
        <v>-</v>
      </c>
      <c r="K1480" s="68" t="str">
        <f>VLOOKUP($B1480,[2]전년동월vs전월vs당월!$B$7:$AD$1796,11,FALSE)</f>
        <v>-</v>
      </c>
      <c r="L1480" s="69" t="str">
        <f>VLOOKUP($A1480,공산품!$A478:$L1266,9,FALSE)</f>
        <v>-</v>
      </c>
      <c r="M1480" s="243" t="e">
        <f t="shared" si="240"/>
        <v>#VALUE!</v>
      </c>
      <c r="N1480" s="243" t="e">
        <f t="shared" si="241"/>
        <v>#VALUE!</v>
      </c>
      <c r="O1480" s="68" t="str">
        <f>VLOOKUP($B1480,[1]전년동월vs전월vs당월!$A$7:$AC$1780,16,FALSE)</f>
        <v>-</v>
      </c>
      <c r="P1480" s="68" t="str">
        <f>VLOOKUP($B1480,[2]전년동월vs전월vs당월!$B$7:$AD$1796,16,FALSE)</f>
        <v>-</v>
      </c>
      <c r="Q1480" s="69" t="str">
        <f>VLOOKUP($A1480,공산품!$A478:$L1266,10,FALSE)</f>
        <v>-</v>
      </c>
      <c r="R1480" s="243" t="e">
        <f t="shared" si="242"/>
        <v>#VALUE!</v>
      </c>
      <c r="S1480" s="243" t="e">
        <f t="shared" si="243"/>
        <v>#VALUE!</v>
      </c>
      <c r="T1480" s="68" t="str">
        <f>VLOOKUP($B1480,[1]전년동월vs전월vs당월!$A$7:$AC$1780,21,FALSE)</f>
        <v>-</v>
      </c>
      <c r="U1480" s="68" t="str">
        <f>VLOOKUP($B1480,[2]전년동월vs전월vs당월!$B$7:$AD$1796,21,FALSE)</f>
        <v>-</v>
      </c>
      <c r="V1480" s="69" t="str">
        <f>VLOOKUP($A1480,공산품!$A478:$L1266,11,FALSE)</f>
        <v>-</v>
      </c>
      <c r="W1480" s="243" t="e">
        <f t="shared" si="244"/>
        <v>#VALUE!</v>
      </c>
      <c r="X1480" s="243" t="e">
        <f t="shared" si="245"/>
        <v>#VALUE!</v>
      </c>
      <c r="Y1480" s="68">
        <f>VLOOKUP($B1480,[1]전년동월vs전월vs당월!$A$7:$AC$1780,26,FALSE)</f>
        <v>41500</v>
      </c>
      <c r="Z1480" s="68">
        <f>VLOOKUP($B1480,[2]전년동월vs전월vs당월!$B$7:$AD$1796,26,FALSE)</f>
        <v>31700</v>
      </c>
      <c r="AA1480" s="69" t="str">
        <f>VLOOKUP($A1480,공산품!$A478:$L1266,12,FALSE)</f>
        <v>-</v>
      </c>
      <c r="AB1480" s="243" t="e">
        <f t="shared" si="246"/>
        <v>#VALUE!</v>
      </c>
      <c r="AC1480" s="243" t="e">
        <f t="shared" si="247"/>
        <v>#VALUE!</v>
      </c>
      <c r="AD1480" s="83"/>
    </row>
    <row r="1481" spans="1:30" s="64" customFormat="1" ht="14.1" customHeight="1">
      <c r="A1481" s="64">
        <v>473</v>
      </c>
      <c r="B1481" s="16" t="str">
        <f t="shared" si="239"/>
        <v>고춧가루국산kg남안동농협</v>
      </c>
      <c r="C1481" s="85"/>
      <c r="D1481" s="93" t="s">
        <v>621</v>
      </c>
      <c r="E1481" s="93" t="s">
        <v>622</v>
      </c>
      <c r="F1481" s="93" t="s">
        <v>699</v>
      </c>
      <c r="G1481" s="85" t="s">
        <v>416</v>
      </c>
      <c r="H1481" s="93"/>
      <c r="I1481" s="87" t="s">
        <v>1186</v>
      </c>
      <c r="J1481" s="68" t="str">
        <f>VLOOKUP($B1481,[1]전년동월vs전월vs당월!$A$7:$AC$1780,11,FALSE)</f>
        <v>-</v>
      </c>
      <c r="K1481" s="68" t="str">
        <f>VLOOKUP($B1481,[2]전년동월vs전월vs당월!$B$7:$AD$1796,11,FALSE)</f>
        <v>-</v>
      </c>
      <c r="L1481" s="69" t="str">
        <f>VLOOKUP($A1481,공산품!$A479:$L1267,9,FALSE)</f>
        <v>-</v>
      </c>
      <c r="M1481" s="243" t="e">
        <f t="shared" si="240"/>
        <v>#VALUE!</v>
      </c>
      <c r="N1481" s="243" t="e">
        <f t="shared" si="241"/>
        <v>#VALUE!</v>
      </c>
      <c r="O1481" s="68" t="str">
        <f>VLOOKUP($B1481,[1]전년동월vs전월vs당월!$A$7:$AC$1780,16,FALSE)</f>
        <v>-</v>
      </c>
      <c r="P1481" s="68" t="str">
        <f>VLOOKUP($B1481,[2]전년동월vs전월vs당월!$B$7:$AD$1796,16,FALSE)</f>
        <v>-</v>
      </c>
      <c r="Q1481" s="69" t="str">
        <f>VLOOKUP($A1481,공산품!$A479:$L1267,10,FALSE)</f>
        <v>-</v>
      </c>
      <c r="R1481" s="243" t="e">
        <f t="shared" si="242"/>
        <v>#VALUE!</v>
      </c>
      <c r="S1481" s="243" t="e">
        <f t="shared" si="243"/>
        <v>#VALUE!</v>
      </c>
      <c r="T1481" s="68" t="str">
        <f>VLOOKUP($B1481,[1]전년동월vs전월vs당월!$A$7:$AC$1780,21,FALSE)</f>
        <v>-</v>
      </c>
      <c r="U1481" s="68" t="str">
        <f>VLOOKUP($B1481,[2]전년동월vs전월vs당월!$B$7:$AD$1796,21,FALSE)</f>
        <v>-</v>
      </c>
      <c r="V1481" s="69" t="str">
        <f>VLOOKUP($A1481,공산품!$A479:$L1267,11,FALSE)</f>
        <v>-</v>
      </c>
      <c r="W1481" s="243" t="e">
        <f t="shared" si="244"/>
        <v>#VALUE!</v>
      </c>
      <c r="X1481" s="243" t="e">
        <f t="shared" si="245"/>
        <v>#VALUE!</v>
      </c>
      <c r="Y1481" s="68">
        <f>VLOOKUP($B1481,[1]전년동월vs전월vs당월!$A$7:$AC$1780,26,FALSE)</f>
        <v>42700</v>
      </c>
      <c r="Z1481" s="68">
        <f>VLOOKUP($B1481,[2]전년동월vs전월vs당월!$B$7:$AD$1796,26,FALSE)</f>
        <v>31250</v>
      </c>
      <c r="AA1481" s="69">
        <f>VLOOKUP($A1481,공산품!$A479:$L1267,12,FALSE)</f>
        <v>31250</v>
      </c>
      <c r="AB1481" s="243">
        <f t="shared" si="246"/>
        <v>-26.814988290398126</v>
      </c>
      <c r="AC1481" s="243">
        <f t="shared" si="247"/>
        <v>0</v>
      </c>
      <c r="AD1481" s="83"/>
    </row>
    <row r="1482" spans="1:30" s="64" customFormat="1" ht="14.1" customHeight="1">
      <c r="A1482" s="64">
        <v>474</v>
      </c>
      <c r="B1482" s="16" t="str">
        <f t="shared" si="239"/>
        <v>고춧가루국산kg일반음성농협</v>
      </c>
      <c r="C1482" s="85"/>
      <c r="D1482" s="93" t="s">
        <v>621</v>
      </c>
      <c r="E1482" s="93" t="s">
        <v>622</v>
      </c>
      <c r="F1482" s="93" t="s">
        <v>699</v>
      </c>
      <c r="G1482" s="85" t="s">
        <v>416</v>
      </c>
      <c r="H1482" s="93" t="s">
        <v>1190</v>
      </c>
      <c r="I1482" s="87" t="s">
        <v>1188</v>
      </c>
      <c r="J1482" s="68" t="str">
        <f>VLOOKUP($B1482,[1]전년동월vs전월vs당월!$A$7:$AC$1780,11,FALSE)</f>
        <v>-</v>
      </c>
      <c r="K1482" s="68" t="str">
        <f>VLOOKUP($B1482,[2]전년동월vs전월vs당월!$B$7:$AD$1796,11,FALSE)</f>
        <v>-</v>
      </c>
      <c r="L1482" s="69" t="str">
        <f>VLOOKUP($A1482,공산품!$A480:$L1268,9,FALSE)</f>
        <v>-</v>
      </c>
      <c r="M1482" s="243" t="e">
        <f t="shared" si="240"/>
        <v>#VALUE!</v>
      </c>
      <c r="N1482" s="243" t="e">
        <f t="shared" si="241"/>
        <v>#VALUE!</v>
      </c>
      <c r="O1482" s="68" t="str">
        <f>VLOOKUP($B1482,[1]전년동월vs전월vs당월!$A$7:$AC$1780,16,FALSE)</f>
        <v>-</v>
      </c>
      <c r="P1482" s="68" t="str">
        <f>VLOOKUP($B1482,[2]전년동월vs전월vs당월!$B$7:$AD$1796,16,FALSE)</f>
        <v>-</v>
      </c>
      <c r="Q1482" s="69" t="str">
        <f>VLOOKUP($A1482,공산품!$A480:$L1268,10,FALSE)</f>
        <v>-</v>
      </c>
      <c r="R1482" s="243" t="e">
        <f t="shared" si="242"/>
        <v>#VALUE!</v>
      </c>
      <c r="S1482" s="243" t="e">
        <f t="shared" si="243"/>
        <v>#VALUE!</v>
      </c>
      <c r="T1482" s="68">
        <f>VLOOKUP($B1482,[1]전년동월vs전월vs당월!$A$7:$AC$1780,21,FALSE)</f>
        <v>41900</v>
      </c>
      <c r="U1482" s="68" t="str">
        <f>VLOOKUP($B1482,[2]전년동월vs전월vs당월!$B$7:$AD$1796,21,FALSE)</f>
        <v>-</v>
      </c>
      <c r="V1482" s="69" t="str">
        <f>VLOOKUP($A1482,공산품!$A480:$L1268,11,FALSE)</f>
        <v>-</v>
      </c>
      <c r="W1482" s="243" t="e">
        <f t="shared" si="244"/>
        <v>#VALUE!</v>
      </c>
      <c r="X1482" s="243" t="e">
        <f t="shared" si="245"/>
        <v>#VALUE!</v>
      </c>
      <c r="Y1482" s="68">
        <f>VLOOKUP($B1482,[1]전년동월vs전월vs당월!$A$7:$AC$1780,26,FALSE)</f>
        <v>43900</v>
      </c>
      <c r="Z1482" s="68">
        <f>VLOOKUP($B1482,[2]전년동월vs전월vs당월!$B$7:$AD$1796,26,FALSE)</f>
        <v>30000</v>
      </c>
      <c r="AA1482" s="69">
        <f>VLOOKUP($A1482,공산품!$A480:$L1268,12,FALSE)</f>
        <v>30000</v>
      </c>
      <c r="AB1482" s="243">
        <f t="shared" si="246"/>
        <v>-31.662870159453302</v>
      </c>
      <c r="AC1482" s="243">
        <f t="shared" si="247"/>
        <v>0</v>
      </c>
      <c r="AD1482" s="83"/>
    </row>
    <row r="1483" spans="1:30" s="64" customFormat="1" ht="14.1" customHeight="1">
      <c r="A1483" s="64">
        <v>475</v>
      </c>
      <c r="B1483" s="16" t="str">
        <f t="shared" si="239"/>
        <v>굴소스중국굴추출물40/이금기식품2268g프리미엄오뚜기</v>
      </c>
      <c r="C1483" s="85">
        <v>107</v>
      </c>
      <c r="D1483" s="93" t="s">
        <v>621</v>
      </c>
      <c r="E1483" s="93" t="s">
        <v>313</v>
      </c>
      <c r="F1483" s="93" t="s">
        <v>1191</v>
      </c>
      <c r="G1483" s="85" t="s">
        <v>314</v>
      </c>
      <c r="H1483" s="93" t="s">
        <v>315</v>
      </c>
      <c r="I1483" s="87" t="s">
        <v>634</v>
      </c>
      <c r="J1483" s="68">
        <f>VLOOKUP($B1483,[1]전년동월vs전월vs당월!$A$7:$AC$1780,11,FALSE)</f>
        <v>17700</v>
      </c>
      <c r="K1483" s="68">
        <f>VLOOKUP($B1483,[2]전년동월vs전월vs당월!$B$7:$AD$1796,11,FALSE)</f>
        <v>16900</v>
      </c>
      <c r="L1483" s="69">
        <f>VLOOKUP($A1483,공산품!$A481:$L1269,9,FALSE)</f>
        <v>17700</v>
      </c>
      <c r="M1483" s="243">
        <f t="shared" si="240"/>
        <v>0</v>
      </c>
      <c r="N1483" s="243">
        <f t="shared" si="241"/>
        <v>4.7337278106508878</v>
      </c>
      <c r="O1483" s="68" t="str">
        <f>VLOOKUP($B1483,[1]전년동월vs전월vs당월!$A$7:$AC$1780,16,FALSE)</f>
        <v>-</v>
      </c>
      <c r="P1483" s="68" t="str">
        <f>VLOOKUP($B1483,[2]전년동월vs전월vs당월!$B$7:$AD$1796,16,FALSE)</f>
        <v>-</v>
      </c>
      <c r="Q1483" s="69" t="str">
        <f>VLOOKUP($A1483,공산품!$A481:$L1269,10,FALSE)</f>
        <v>-</v>
      </c>
      <c r="R1483" s="243" t="e">
        <f t="shared" si="242"/>
        <v>#VALUE!</v>
      </c>
      <c r="S1483" s="243" t="e">
        <f t="shared" si="243"/>
        <v>#VALUE!</v>
      </c>
      <c r="T1483" s="68" t="str">
        <f>VLOOKUP($B1483,[1]전년동월vs전월vs당월!$A$7:$AC$1780,21,FALSE)</f>
        <v>-</v>
      </c>
      <c r="U1483" s="68" t="str">
        <f>VLOOKUP($B1483,[2]전년동월vs전월vs당월!$B$7:$AD$1796,21,FALSE)</f>
        <v>-</v>
      </c>
      <c r="V1483" s="69" t="str">
        <f>VLOOKUP($A1483,공산품!$A481:$L1269,11,FALSE)</f>
        <v>-</v>
      </c>
      <c r="W1483" s="243" t="e">
        <f t="shared" si="244"/>
        <v>#VALUE!</v>
      </c>
      <c r="X1483" s="243" t="e">
        <f t="shared" si="245"/>
        <v>#VALUE!</v>
      </c>
      <c r="Y1483" s="68">
        <f>VLOOKUP($B1483,[1]전년동월vs전월vs당월!$A$7:$AC$1780,26,FALSE)</f>
        <v>17350</v>
      </c>
      <c r="Z1483" s="68">
        <f>VLOOKUP($B1483,[2]전년동월vs전월vs당월!$B$7:$AD$1796,26,FALSE)</f>
        <v>17350</v>
      </c>
      <c r="AA1483" s="69" t="str">
        <f>VLOOKUP($A1483,공산품!$A481:$L1269,12,FALSE)</f>
        <v>-</v>
      </c>
      <c r="AB1483" s="243" t="e">
        <f t="shared" si="246"/>
        <v>#VALUE!</v>
      </c>
      <c r="AC1483" s="243" t="e">
        <f t="shared" si="247"/>
        <v>#VALUE!</v>
      </c>
      <c r="AD1483" s="83"/>
    </row>
    <row r="1484" spans="1:30" s="64" customFormat="1" ht="14.1" customHeight="1">
      <c r="A1484" s="64">
        <v>476</v>
      </c>
      <c r="B1484" s="16" t="str">
        <f t="shared" si="239"/>
        <v>굴소스국산굴추출농축액70.2/청정원500g프리미엄청정원</v>
      </c>
      <c r="C1484" s="85"/>
      <c r="D1484" s="93" t="s">
        <v>621</v>
      </c>
      <c r="E1484" s="93" t="s">
        <v>313</v>
      </c>
      <c r="F1484" s="93" t="s">
        <v>1192</v>
      </c>
      <c r="G1484" s="85" t="s">
        <v>114</v>
      </c>
      <c r="H1484" s="93" t="s">
        <v>315</v>
      </c>
      <c r="I1484" s="87" t="s">
        <v>653</v>
      </c>
      <c r="J1484" s="68">
        <f>VLOOKUP($B1484,[1]전년동월vs전월vs당월!$A$7:$AC$1780,11,FALSE)</f>
        <v>6200</v>
      </c>
      <c r="K1484" s="68">
        <f>VLOOKUP($B1484,[2]전년동월vs전월vs당월!$B$7:$AD$1796,11,FALSE)</f>
        <v>6200</v>
      </c>
      <c r="L1484" s="69">
        <f>VLOOKUP($A1484,공산품!$A482:$L1270,9,FALSE)</f>
        <v>4980</v>
      </c>
      <c r="M1484" s="243">
        <f t="shared" si="240"/>
        <v>-19.677419354838708</v>
      </c>
      <c r="N1484" s="243">
        <f t="shared" si="241"/>
        <v>-19.677419354838708</v>
      </c>
      <c r="O1484" s="68">
        <f>VLOOKUP($B1484,[1]전년동월vs전월vs당월!$A$7:$AC$1780,16,FALSE)</f>
        <v>7000</v>
      </c>
      <c r="P1484" s="68" t="str">
        <f>VLOOKUP($B1484,[2]전년동월vs전월vs당월!$B$7:$AD$1796,16,FALSE)</f>
        <v>-</v>
      </c>
      <c r="Q1484" s="69" t="str">
        <f>VLOOKUP($A1484,공산품!$A482:$L1270,10,FALSE)</f>
        <v>-</v>
      </c>
      <c r="R1484" s="243" t="e">
        <f t="shared" si="242"/>
        <v>#VALUE!</v>
      </c>
      <c r="S1484" s="243" t="e">
        <f t="shared" si="243"/>
        <v>#VALUE!</v>
      </c>
      <c r="T1484" s="68">
        <f>VLOOKUP($B1484,[1]전년동월vs전월vs당월!$A$7:$AC$1780,21,FALSE)</f>
        <v>4970</v>
      </c>
      <c r="U1484" s="68">
        <f>VLOOKUP($B1484,[2]전년동월vs전월vs당월!$B$7:$AD$1796,21,FALSE)</f>
        <v>7100</v>
      </c>
      <c r="V1484" s="69">
        <f>VLOOKUP($A1484,공산품!$A482:$L1270,11,FALSE)</f>
        <v>7100</v>
      </c>
      <c r="W1484" s="243">
        <f t="shared" si="244"/>
        <v>42.857142857142854</v>
      </c>
      <c r="X1484" s="243">
        <f t="shared" si="245"/>
        <v>0</v>
      </c>
      <c r="Y1484" s="68">
        <f>VLOOKUP($B1484,[1]전년동월vs전월vs당월!$A$7:$AC$1780,26,FALSE)</f>
        <v>7100</v>
      </c>
      <c r="Z1484" s="68">
        <f>VLOOKUP($B1484,[2]전년동월vs전월vs당월!$B$7:$AD$1796,26,FALSE)</f>
        <v>7100</v>
      </c>
      <c r="AA1484" s="69">
        <f>VLOOKUP($A1484,공산품!$A482:$L1270,12,FALSE)</f>
        <v>7100</v>
      </c>
      <c r="AB1484" s="243">
        <f t="shared" si="246"/>
        <v>0</v>
      </c>
      <c r="AC1484" s="243">
        <f t="shared" si="247"/>
        <v>0</v>
      </c>
      <c r="AD1484" s="83"/>
    </row>
    <row r="1485" spans="1:30" s="64" customFormat="1" ht="14.1" customHeight="1">
      <c r="A1485" s="64">
        <v>477</v>
      </c>
      <c r="B1485" s="16" t="str">
        <f t="shared" si="239"/>
        <v>굴소스510g팬더굴소스오뚜기</v>
      </c>
      <c r="C1485" s="85"/>
      <c r="D1485" s="93" t="s">
        <v>621</v>
      </c>
      <c r="E1485" s="93" t="s">
        <v>313</v>
      </c>
      <c r="F1485" s="93"/>
      <c r="G1485" s="85" t="s">
        <v>316</v>
      </c>
      <c r="H1485" s="93" t="s">
        <v>1193</v>
      </c>
      <c r="I1485" s="87" t="s">
        <v>634</v>
      </c>
      <c r="J1485" s="68">
        <f>VLOOKUP($B1485,[1]전년동월vs전월vs당월!$A$7:$AC$1780,11,FALSE)</f>
        <v>2950</v>
      </c>
      <c r="K1485" s="68">
        <f>VLOOKUP($B1485,[2]전년동월vs전월vs당월!$B$7:$AD$1796,11,FALSE)</f>
        <v>2800</v>
      </c>
      <c r="L1485" s="69">
        <f>VLOOKUP($A1485,공산품!$A483:$L1271,9,FALSE)</f>
        <v>2950</v>
      </c>
      <c r="M1485" s="243">
        <f t="shared" si="240"/>
        <v>0</v>
      </c>
      <c r="N1485" s="243">
        <f t="shared" si="241"/>
        <v>5.3571428571428568</v>
      </c>
      <c r="O1485" s="68">
        <f>VLOOKUP($B1485,[1]전년동월vs전월vs당월!$A$7:$AC$1780,16,FALSE)</f>
        <v>3400</v>
      </c>
      <c r="P1485" s="68" t="str">
        <f>VLOOKUP($B1485,[2]전년동월vs전월vs당월!$B$7:$AD$1796,16,FALSE)</f>
        <v>-</v>
      </c>
      <c r="Q1485" s="69" t="str">
        <f>VLOOKUP($A1485,공산품!$A483:$L1271,10,FALSE)</f>
        <v>-</v>
      </c>
      <c r="R1485" s="243" t="e">
        <f t="shared" si="242"/>
        <v>#VALUE!</v>
      </c>
      <c r="S1485" s="243" t="e">
        <f t="shared" si="243"/>
        <v>#VALUE!</v>
      </c>
      <c r="T1485" s="68">
        <f>VLOOKUP($B1485,[1]전년동월vs전월vs당월!$A$7:$AC$1780,21,FALSE)</f>
        <v>2950</v>
      </c>
      <c r="U1485" s="68">
        <f>VLOOKUP($B1485,[2]전년동월vs전월vs당월!$B$7:$AD$1796,21,FALSE)</f>
        <v>3250</v>
      </c>
      <c r="V1485" s="69">
        <f>VLOOKUP($A1485,공산품!$A483:$L1271,11,FALSE)</f>
        <v>3250</v>
      </c>
      <c r="W1485" s="243">
        <f t="shared" si="244"/>
        <v>10.169491525423728</v>
      </c>
      <c r="X1485" s="243">
        <f t="shared" si="245"/>
        <v>0</v>
      </c>
      <c r="Y1485" s="68">
        <f>VLOOKUP($B1485,[1]전년동월vs전월vs당월!$A$7:$AC$1780,26,FALSE)</f>
        <v>3250</v>
      </c>
      <c r="Z1485" s="68">
        <f>VLOOKUP($B1485,[2]전년동월vs전월vs당월!$B$7:$AD$1796,26,FALSE)</f>
        <v>3250</v>
      </c>
      <c r="AA1485" s="69">
        <f>VLOOKUP($A1485,공산품!$A483:$L1271,12,FALSE)</f>
        <v>3250</v>
      </c>
      <c r="AB1485" s="243">
        <f t="shared" si="246"/>
        <v>0</v>
      </c>
      <c r="AC1485" s="243">
        <f t="shared" si="247"/>
        <v>0</v>
      </c>
      <c r="AD1485" s="83"/>
    </row>
    <row r="1486" spans="1:30" s="64" customFormat="1" ht="14.1" customHeight="1">
      <c r="A1486" s="64">
        <v>478</v>
      </c>
      <c r="B1486" s="16" t="str">
        <f t="shared" si="239"/>
        <v>굴소스중국굴추출물40/이금기식품510g프리미엄오뚜기</v>
      </c>
      <c r="C1486" s="85"/>
      <c r="D1486" s="93" t="s">
        <v>621</v>
      </c>
      <c r="E1486" s="93" t="s">
        <v>313</v>
      </c>
      <c r="F1486" s="93" t="s">
        <v>1191</v>
      </c>
      <c r="G1486" s="85" t="s">
        <v>316</v>
      </c>
      <c r="H1486" s="93" t="s">
        <v>315</v>
      </c>
      <c r="I1486" s="87" t="s">
        <v>634</v>
      </c>
      <c r="J1486" s="68">
        <f>VLOOKUP($B1486,[1]전년동월vs전월vs당월!$A$7:$AC$1780,11,FALSE)</f>
        <v>6250</v>
      </c>
      <c r="K1486" s="68">
        <f>VLOOKUP($B1486,[2]전년동월vs전월vs당월!$B$7:$AD$1796,11,FALSE)</f>
        <v>6000</v>
      </c>
      <c r="L1486" s="69">
        <f>VLOOKUP($A1486,공산품!$A484:$L1272,9,FALSE)</f>
        <v>6250</v>
      </c>
      <c r="M1486" s="243">
        <f t="shared" si="240"/>
        <v>0</v>
      </c>
      <c r="N1486" s="243">
        <f t="shared" si="241"/>
        <v>4.166666666666667</v>
      </c>
      <c r="O1486" s="68">
        <f>VLOOKUP($B1486,[1]전년동월vs전월vs당월!$A$7:$AC$1780,16,FALSE)</f>
        <v>6500</v>
      </c>
      <c r="P1486" s="68" t="str">
        <f>VLOOKUP($B1486,[2]전년동월vs전월vs당월!$B$7:$AD$1796,16,FALSE)</f>
        <v>-</v>
      </c>
      <c r="Q1486" s="69" t="str">
        <f>VLOOKUP($A1486,공산품!$A484:$L1272,10,FALSE)</f>
        <v>-</v>
      </c>
      <c r="R1486" s="243" t="e">
        <f t="shared" si="242"/>
        <v>#VALUE!</v>
      </c>
      <c r="S1486" s="243" t="e">
        <f t="shared" si="243"/>
        <v>#VALUE!</v>
      </c>
      <c r="T1486" s="68">
        <f>VLOOKUP($B1486,[1]전년동월vs전월vs당월!$A$7:$AC$1780,21,FALSE)</f>
        <v>6400</v>
      </c>
      <c r="U1486" s="68">
        <f>VLOOKUP($B1486,[2]전년동월vs전월vs당월!$B$7:$AD$1796,21,FALSE)</f>
        <v>6980</v>
      </c>
      <c r="V1486" s="69">
        <f>VLOOKUP($A1486,공산품!$A484:$L1272,11,FALSE)</f>
        <v>6980</v>
      </c>
      <c r="W1486" s="243">
        <f t="shared" si="244"/>
        <v>9.0625</v>
      </c>
      <c r="X1486" s="243">
        <f t="shared" si="245"/>
        <v>0</v>
      </c>
      <c r="Y1486" s="68">
        <f>VLOOKUP($B1486,[1]전년동월vs전월vs당월!$A$7:$AC$1780,26,FALSE)</f>
        <v>6980</v>
      </c>
      <c r="Z1486" s="68">
        <f>VLOOKUP($B1486,[2]전년동월vs전월vs당월!$B$7:$AD$1796,26,FALSE)</f>
        <v>6980</v>
      </c>
      <c r="AA1486" s="69">
        <f>VLOOKUP($A1486,공산품!$A484:$L1272,12,FALSE)</f>
        <v>6980</v>
      </c>
      <c r="AB1486" s="243">
        <f t="shared" si="246"/>
        <v>0</v>
      </c>
      <c r="AC1486" s="243">
        <f t="shared" si="247"/>
        <v>0</v>
      </c>
      <c r="AD1486" s="83"/>
    </row>
    <row r="1487" spans="1:30" s="64" customFormat="1" ht="14.1" customHeight="1">
      <c r="A1487" s="64">
        <v>479</v>
      </c>
      <c r="B1487" s="16" t="str">
        <f t="shared" si="239"/>
        <v>데리야끼소스포도당/청정원3.3kg청정원</v>
      </c>
      <c r="C1487" s="85">
        <v>108</v>
      </c>
      <c r="D1487" s="93" t="s">
        <v>621</v>
      </c>
      <c r="E1487" s="93" t="s">
        <v>1194</v>
      </c>
      <c r="F1487" s="92" t="s">
        <v>1195</v>
      </c>
      <c r="G1487" s="85" t="s">
        <v>1504</v>
      </c>
      <c r="H1487" s="93"/>
      <c r="I1487" s="87" t="s">
        <v>653</v>
      </c>
      <c r="J1487" s="68">
        <f>VLOOKUP($B1487,[1]전년동월vs전월vs당월!$A$7:$AC$1780,11,FALSE)</f>
        <v>9900</v>
      </c>
      <c r="K1487" s="68">
        <f>VLOOKUP($B1487,[2]전년동월vs전월vs당월!$B$7:$AD$1796,11,FALSE)</f>
        <v>7400</v>
      </c>
      <c r="L1487" s="69">
        <f>VLOOKUP($A1487,공산품!$A485:$L1273,9,FALSE)</f>
        <v>0</v>
      </c>
      <c r="M1487" s="243">
        <f t="shared" si="240"/>
        <v>-100</v>
      </c>
      <c r="N1487" s="243">
        <f t="shared" si="241"/>
        <v>-100</v>
      </c>
      <c r="O1487" s="68" t="str">
        <f>VLOOKUP($B1487,[1]전년동월vs전월vs당월!$A$7:$AC$1780,16,FALSE)</f>
        <v>-</v>
      </c>
      <c r="P1487" s="68" t="str">
        <f>VLOOKUP($B1487,[2]전년동월vs전월vs당월!$B$7:$AD$1796,16,FALSE)</f>
        <v>-</v>
      </c>
      <c r="Q1487" s="69" t="str">
        <f>VLOOKUP($A1487,공산품!$A485:$L1273,10,FALSE)</f>
        <v>-</v>
      </c>
      <c r="R1487" s="243" t="e">
        <f t="shared" si="242"/>
        <v>#VALUE!</v>
      </c>
      <c r="S1487" s="243" t="e">
        <f t="shared" si="243"/>
        <v>#VALUE!</v>
      </c>
      <c r="T1487" s="68" t="str">
        <f>VLOOKUP($B1487,[1]전년동월vs전월vs당월!$A$7:$AC$1780,21,FALSE)</f>
        <v>-</v>
      </c>
      <c r="U1487" s="68" t="str">
        <f>VLOOKUP($B1487,[2]전년동월vs전월vs당월!$B$7:$AD$1796,21,FALSE)</f>
        <v>-</v>
      </c>
      <c r="V1487" s="69" t="str">
        <f>VLOOKUP($A1487,공산품!$A485:$L1273,11,FALSE)</f>
        <v>-</v>
      </c>
      <c r="W1487" s="243" t="e">
        <f t="shared" si="244"/>
        <v>#VALUE!</v>
      </c>
      <c r="X1487" s="243" t="e">
        <f t="shared" si="245"/>
        <v>#VALUE!</v>
      </c>
      <c r="Y1487" s="68">
        <f>VLOOKUP($B1487,[1]전년동월vs전월vs당월!$A$7:$AC$1780,26,FALSE)</f>
        <v>10740</v>
      </c>
      <c r="Z1487" s="68">
        <f>VLOOKUP($B1487,[2]전년동월vs전월vs당월!$B$7:$AD$1796,26,FALSE)</f>
        <v>9410</v>
      </c>
      <c r="AA1487" s="69" t="str">
        <f>VLOOKUP($A1487,공산품!$A485:$L1273,12,FALSE)</f>
        <v>-</v>
      </c>
      <c r="AB1487" s="243" t="e">
        <f t="shared" si="246"/>
        <v>#VALUE!</v>
      </c>
      <c r="AC1487" s="243" t="e">
        <f t="shared" si="247"/>
        <v>#VALUE!</v>
      </c>
      <c r="AD1487" s="83"/>
    </row>
    <row r="1488" spans="1:30" s="64" customFormat="1" ht="14.1" customHeight="1">
      <c r="A1488" s="64">
        <v>480</v>
      </c>
      <c r="B1488" s="16" t="str">
        <f t="shared" si="239"/>
        <v>돈까스소스2.1kg제일제당</v>
      </c>
      <c r="C1488" s="85">
        <v>109</v>
      </c>
      <c r="D1488" s="93" t="s">
        <v>621</v>
      </c>
      <c r="E1488" s="93" t="s">
        <v>317</v>
      </c>
      <c r="F1488" s="93"/>
      <c r="G1488" s="85" t="s">
        <v>301</v>
      </c>
      <c r="H1488" s="93"/>
      <c r="I1488" s="87" t="s">
        <v>651</v>
      </c>
      <c r="J1488" s="68">
        <f>VLOOKUP($B1488,[1]전년동월vs전월vs당월!$A$7:$AC$1780,11,FALSE)</f>
        <v>4680</v>
      </c>
      <c r="K1488" s="68" t="str">
        <f>VLOOKUP($B1488,[2]전년동월vs전월vs당월!$B$7:$AD$1796,11,FALSE)</f>
        <v>-</v>
      </c>
      <c r="L1488" s="69" t="str">
        <f>VLOOKUP($A1488,공산품!$A486:$L1274,9,FALSE)</f>
        <v>-</v>
      </c>
      <c r="M1488" s="243" t="e">
        <f t="shared" si="240"/>
        <v>#VALUE!</v>
      </c>
      <c r="N1488" s="243" t="e">
        <f t="shared" si="241"/>
        <v>#VALUE!</v>
      </c>
      <c r="O1488" s="68">
        <f>VLOOKUP($B1488,[1]전년동월vs전월vs당월!$A$7:$AC$1780,16,FALSE)</f>
        <v>5500</v>
      </c>
      <c r="P1488" s="68" t="str">
        <f>VLOOKUP($B1488,[2]전년동월vs전월vs당월!$B$7:$AD$1796,16,FALSE)</f>
        <v>-</v>
      </c>
      <c r="Q1488" s="69" t="str">
        <f>VLOOKUP($A1488,공산품!$A486:$L1274,10,FALSE)</f>
        <v>-</v>
      </c>
      <c r="R1488" s="243" t="e">
        <f t="shared" si="242"/>
        <v>#VALUE!</v>
      </c>
      <c r="S1488" s="243" t="e">
        <f t="shared" si="243"/>
        <v>#VALUE!</v>
      </c>
      <c r="T1488" s="68" t="str">
        <f>VLOOKUP($B1488,[1]전년동월vs전월vs당월!$A$7:$AC$1780,21,FALSE)</f>
        <v>-</v>
      </c>
      <c r="U1488" s="68" t="str">
        <f>VLOOKUP($B1488,[2]전년동월vs전월vs당월!$B$7:$AD$1796,21,FALSE)</f>
        <v>-</v>
      </c>
      <c r="V1488" s="69" t="str">
        <f>VLOOKUP($A1488,공산품!$A486:$L1274,11,FALSE)</f>
        <v>-</v>
      </c>
      <c r="W1488" s="243" t="e">
        <f t="shared" si="244"/>
        <v>#VALUE!</v>
      </c>
      <c r="X1488" s="243" t="e">
        <f t="shared" si="245"/>
        <v>#VALUE!</v>
      </c>
      <c r="Y1488" s="68">
        <f>VLOOKUP($B1488,[1]전년동월vs전월vs당월!$A$7:$AC$1780,26,FALSE)</f>
        <v>6780</v>
      </c>
      <c r="Z1488" s="68" t="str">
        <f>VLOOKUP($B1488,[2]전년동월vs전월vs당월!$B$7:$AD$1796,26,FALSE)</f>
        <v>-</v>
      </c>
      <c r="AA1488" s="69" t="str">
        <f>VLOOKUP($A1488,공산품!$A486:$L1274,12,FALSE)</f>
        <v>-</v>
      </c>
      <c r="AB1488" s="243" t="e">
        <f t="shared" si="246"/>
        <v>#VALUE!</v>
      </c>
      <c r="AC1488" s="243" t="e">
        <f t="shared" si="247"/>
        <v>#VALUE!</v>
      </c>
      <c r="AD1488" s="83"/>
    </row>
    <row r="1489" spans="1:30" s="64" customFormat="1" ht="14.1" customHeight="1">
      <c r="A1489" s="64">
        <v>481</v>
      </c>
      <c r="B1489" s="16" t="str">
        <f t="shared" si="239"/>
        <v>돈까스소스국산액상과당양조식초10.2/오뚜기2.1kg오뚜기</v>
      </c>
      <c r="C1489" s="85"/>
      <c r="D1489" s="93" t="s">
        <v>621</v>
      </c>
      <c r="E1489" s="93" t="s">
        <v>317</v>
      </c>
      <c r="F1489" s="93" t="s">
        <v>1196</v>
      </c>
      <c r="G1489" s="85" t="s">
        <v>301</v>
      </c>
      <c r="H1489" s="93"/>
      <c r="I1489" s="87" t="s">
        <v>634</v>
      </c>
      <c r="J1489" s="68">
        <f>VLOOKUP($B1489,[1]전년동월vs전월vs당월!$A$7:$AC$1780,11,FALSE)</f>
        <v>4500</v>
      </c>
      <c r="K1489" s="68" t="str">
        <f>VLOOKUP($B1489,[2]전년동월vs전월vs당월!$B$7:$AD$1796,11,FALSE)</f>
        <v>-</v>
      </c>
      <c r="L1489" s="69" t="str">
        <f>VLOOKUP($A1489,공산품!$A487:$L1275,9,FALSE)</f>
        <v>-</v>
      </c>
      <c r="M1489" s="243" t="e">
        <f t="shared" si="240"/>
        <v>#VALUE!</v>
      </c>
      <c r="N1489" s="243" t="e">
        <f t="shared" si="241"/>
        <v>#VALUE!</v>
      </c>
      <c r="O1489" s="68">
        <f>VLOOKUP($B1489,[1]전년동월vs전월vs당월!$A$7:$AC$1780,16,FALSE)</f>
        <v>4900</v>
      </c>
      <c r="P1489" s="68" t="str">
        <f>VLOOKUP($B1489,[2]전년동월vs전월vs당월!$B$7:$AD$1796,16,FALSE)</f>
        <v>-</v>
      </c>
      <c r="Q1489" s="69" t="str">
        <f>VLOOKUP($A1489,공산품!$A487:$L1275,10,FALSE)</f>
        <v>-</v>
      </c>
      <c r="R1489" s="243" t="e">
        <f t="shared" si="242"/>
        <v>#VALUE!</v>
      </c>
      <c r="S1489" s="243" t="e">
        <f t="shared" si="243"/>
        <v>#VALUE!</v>
      </c>
      <c r="T1489" s="68">
        <f>VLOOKUP($B1489,[1]전년동월vs전월vs당월!$A$7:$AC$1780,21,FALSE)</f>
        <v>2900</v>
      </c>
      <c r="U1489" s="68">
        <f>VLOOKUP($B1489,[2]전년동월vs전월vs당월!$B$7:$AD$1796,21,FALSE)</f>
        <v>4900</v>
      </c>
      <c r="V1489" s="69">
        <f>VLOOKUP($A1489,공산품!$A487:$L1275,11,FALSE)</f>
        <v>4900</v>
      </c>
      <c r="W1489" s="243">
        <f t="shared" si="244"/>
        <v>68.965517241379317</v>
      </c>
      <c r="X1489" s="243">
        <f t="shared" si="245"/>
        <v>0</v>
      </c>
      <c r="Y1489" s="68">
        <f>VLOOKUP($B1489,[1]전년동월vs전월vs당월!$A$7:$AC$1780,26,FALSE)</f>
        <v>4680</v>
      </c>
      <c r="Z1489" s="68">
        <f>VLOOKUP($B1489,[2]전년동월vs전월vs당월!$B$7:$AD$1796,26,FALSE)</f>
        <v>4680</v>
      </c>
      <c r="AA1489" s="69" t="str">
        <f>VLOOKUP($A1489,공산품!$A487:$L1275,12,FALSE)</f>
        <v>-</v>
      </c>
      <c r="AB1489" s="243" t="e">
        <f t="shared" si="246"/>
        <v>#VALUE!</v>
      </c>
      <c r="AC1489" s="243" t="e">
        <f t="shared" si="247"/>
        <v>#VALUE!</v>
      </c>
      <c r="AD1489" s="83"/>
    </row>
    <row r="1490" spans="1:30" s="64" customFormat="1" ht="14.1" customHeight="1">
      <c r="A1490" s="64">
        <v>482</v>
      </c>
      <c r="B1490" s="16" t="str">
        <f t="shared" si="239"/>
        <v>돈까스소스/청정원250g파인애플돈까스소스청정원</v>
      </c>
      <c r="C1490" s="85"/>
      <c r="D1490" s="93" t="s">
        <v>621</v>
      </c>
      <c r="E1490" s="93" t="s">
        <v>317</v>
      </c>
      <c r="F1490" s="93" t="s">
        <v>1167</v>
      </c>
      <c r="G1490" s="85" t="s">
        <v>863</v>
      </c>
      <c r="H1490" s="93" t="s">
        <v>318</v>
      </c>
      <c r="I1490" s="87" t="s">
        <v>653</v>
      </c>
      <c r="J1490" s="68">
        <f>VLOOKUP($B1490,[1]전년동월vs전월vs당월!$A$7:$AC$1780,11,FALSE)</f>
        <v>1570</v>
      </c>
      <c r="K1490" s="68">
        <f>VLOOKUP($B1490,[2]전년동월vs전월vs당월!$B$7:$AD$1796,11,FALSE)</f>
        <v>1700</v>
      </c>
      <c r="L1490" s="69">
        <f>VLOOKUP($A1490,공산품!$A488:$L1276,9,FALSE)</f>
        <v>1700</v>
      </c>
      <c r="M1490" s="243">
        <f t="shared" si="240"/>
        <v>8.2802547770700645</v>
      </c>
      <c r="N1490" s="243">
        <f t="shared" si="241"/>
        <v>0</v>
      </c>
      <c r="O1490" s="68">
        <f>VLOOKUP($B1490,[1]전년동월vs전월vs당월!$A$7:$AC$1780,16,FALSE)</f>
        <v>1700</v>
      </c>
      <c r="P1490" s="68">
        <f>VLOOKUP($B1490,[2]전년동월vs전월vs당월!$B$7:$AD$1796,16,FALSE)</f>
        <v>1500</v>
      </c>
      <c r="Q1490" s="69" t="str">
        <f>VLOOKUP($A1490,공산품!$A488:$L1276,10,FALSE)</f>
        <v>-</v>
      </c>
      <c r="R1490" s="243" t="e">
        <f t="shared" si="242"/>
        <v>#VALUE!</v>
      </c>
      <c r="S1490" s="243" t="e">
        <f t="shared" si="243"/>
        <v>#VALUE!</v>
      </c>
      <c r="T1490" s="68">
        <f>VLOOKUP($B1490,[1]전년동월vs전월vs당월!$A$7:$AC$1780,21,FALSE)</f>
        <v>1440</v>
      </c>
      <c r="U1490" s="68" t="str">
        <f>VLOOKUP($B1490,[2]전년동월vs전월vs당월!$B$7:$AD$1796,21,FALSE)</f>
        <v>-</v>
      </c>
      <c r="V1490" s="69" t="str">
        <f>VLOOKUP($A1490,공산품!$A488:$L1276,11,FALSE)</f>
        <v>-</v>
      </c>
      <c r="W1490" s="243" t="e">
        <f t="shared" si="244"/>
        <v>#VALUE!</v>
      </c>
      <c r="X1490" s="243" t="e">
        <f t="shared" si="245"/>
        <v>#VALUE!</v>
      </c>
      <c r="Y1490" s="68">
        <f>VLOOKUP($B1490,[1]전년동월vs전월vs당월!$A$7:$AC$1780,26,FALSE)</f>
        <v>1800</v>
      </c>
      <c r="Z1490" s="68">
        <f>VLOOKUP($B1490,[2]전년동월vs전월vs당월!$B$7:$AD$1796,26,FALSE)</f>
        <v>1800</v>
      </c>
      <c r="AA1490" s="69">
        <f>VLOOKUP($A1490,공산품!$A488:$L1276,12,FALSE)</f>
        <v>1800</v>
      </c>
      <c r="AB1490" s="243">
        <f t="shared" si="246"/>
        <v>0</v>
      </c>
      <c r="AC1490" s="243">
        <f t="shared" si="247"/>
        <v>0</v>
      </c>
      <c r="AD1490" s="83"/>
    </row>
    <row r="1491" spans="1:30" s="64" customFormat="1" ht="14.1" customHeight="1">
      <c r="A1491" s="64">
        <v>483</v>
      </c>
      <c r="B1491" s="16" t="str">
        <f t="shared" si="239"/>
        <v>돈까스소스/청정원250g유기농돈까스소스청정원</v>
      </c>
      <c r="C1491" s="85"/>
      <c r="D1491" s="93" t="s">
        <v>621</v>
      </c>
      <c r="E1491" s="93" t="s">
        <v>317</v>
      </c>
      <c r="F1491" s="93" t="s">
        <v>1167</v>
      </c>
      <c r="G1491" s="85" t="s">
        <v>863</v>
      </c>
      <c r="H1491" s="93" t="s">
        <v>1197</v>
      </c>
      <c r="I1491" s="87" t="s">
        <v>653</v>
      </c>
      <c r="J1491" s="68" t="str">
        <f>VLOOKUP($B1491,[1]전년동월vs전월vs당월!$A$7:$AC$1780,11,FALSE)</f>
        <v>-</v>
      </c>
      <c r="K1491" s="68" t="str">
        <f>VLOOKUP($B1491,[2]전년동월vs전월vs당월!$B$7:$AD$1796,11,FALSE)</f>
        <v>-</v>
      </c>
      <c r="L1491" s="69" t="str">
        <f>VLOOKUP($A1491,공산품!$A489:$L1277,9,FALSE)</f>
        <v>-</v>
      </c>
      <c r="M1491" s="243" t="e">
        <f t="shared" si="240"/>
        <v>#VALUE!</v>
      </c>
      <c r="N1491" s="243" t="e">
        <f t="shared" si="241"/>
        <v>#VALUE!</v>
      </c>
      <c r="O1491" s="68" t="str">
        <f>VLOOKUP($B1491,[1]전년동월vs전월vs당월!$A$7:$AC$1780,16,FALSE)</f>
        <v>-</v>
      </c>
      <c r="P1491" s="68" t="str">
        <f>VLOOKUP($B1491,[2]전년동월vs전월vs당월!$B$7:$AD$1796,16,FALSE)</f>
        <v>-</v>
      </c>
      <c r="Q1491" s="69">
        <f>VLOOKUP($A1491,공산품!$A489:$L1277,10,FALSE)</f>
        <v>1500</v>
      </c>
      <c r="R1491" s="243" t="e">
        <f t="shared" si="242"/>
        <v>#VALUE!</v>
      </c>
      <c r="S1491" s="243" t="e">
        <f t="shared" si="243"/>
        <v>#VALUE!</v>
      </c>
      <c r="T1491" s="68" t="str">
        <f>VLOOKUP($B1491,[1]전년동월vs전월vs당월!$A$7:$AC$1780,21,FALSE)</f>
        <v>-</v>
      </c>
      <c r="U1491" s="68" t="str">
        <f>VLOOKUP($B1491,[2]전년동월vs전월vs당월!$B$7:$AD$1796,21,FALSE)</f>
        <v>-</v>
      </c>
      <c r="V1491" s="69" t="str">
        <f>VLOOKUP($A1491,공산품!$A489:$L1277,11,FALSE)</f>
        <v>-</v>
      </c>
      <c r="W1491" s="243" t="e">
        <f t="shared" si="244"/>
        <v>#VALUE!</v>
      </c>
      <c r="X1491" s="243" t="e">
        <f t="shared" si="245"/>
        <v>#VALUE!</v>
      </c>
      <c r="Y1491" s="68" t="str">
        <f>VLOOKUP($B1491,[1]전년동월vs전월vs당월!$A$7:$AC$1780,26,FALSE)</f>
        <v>-</v>
      </c>
      <c r="Z1491" s="68" t="str">
        <f>VLOOKUP($B1491,[2]전년동월vs전월vs당월!$B$7:$AD$1796,26,FALSE)</f>
        <v>-</v>
      </c>
      <c r="AA1491" s="69" t="str">
        <f>VLOOKUP($A1491,공산품!$A489:$L1277,12,FALSE)</f>
        <v>-</v>
      </c>
      <c r="AB1491" s="243" t="e">
        <f t="shared" si="246"/>
        <v>#VALUE!</v>
      </c>
      <c r="AC1491" s="243" t="e">
        <f t="shared" si="247"/>
        <v>#VALUE!</v>
      </c>
      <c r="AD1491" s="83"/>
    </row>
    <row r="1492" spans="1:30" s="64" customFormat="1" ht="14.1" customHeight="1">
      <c r="A1492" s="64">
        <v>484</v>
      </c>
      <c r="B1492" s="16" t="str">
        <f t="shared" si="239"/>
        <v>돈까스소스/청정원3.3kg돈까스소스1호청정원</v>
      </c>
      <c r="C1492" s="85"/>
      <c r="D1492" s="93" t="s">
        <v>621</v>
      </c>
      <c r="E1492" s="93" t="s">
        <v>317</v>
      </c>
      <c r="F1492" s="93" t="s">
        <v>1167</v>
      </c>
      <c r="G1492" s="85" t="s">
        <v>304</v>
      </c>
      <c r="H1492" s="93" t="s">
        <v>319</v>
      </c>
      <c r="I1492" s="87" t="s">
        <v>653</v>
      </c>
      <c r="J1492" s="68">
        <f>VLOOKUP($B1492,[1]전년동월vs전월vs당월!$A$7:$AC$1780,11,FALSE)</f>
        <v>7400</v>
      </c>
      <c r="K1492" s="68" t="str">
        <f>VLOOKUP($B1492,[2]전년동월vs전월vs당월!$B$7:$AD$1796,11,FALSE)</f>
        <v>-</v>
      </c>
      <c r="L1492" s="69" t="str">
        <f>VLOOKUP($A1492,공산품!$A490:$L1278,9,FALSE)</f>
        <v>-</v>
      </c>
      <c r="M1492" s="243" t="e">
        <f t="shared" si="240"/>
        <v>#VALUE!</v>
      </c>
      <c r="N1492" s="243" t="e">
        <f t="shared" si="241"/>
        <v>#VALUE!</v>
      </c>
      <c r="O1492" s="68" t="str">
        <f>VLOOKUP($B1492,[1]전년동월vs전월vs당월!$A$7:$AC$1780,16,FALSE)</f>
        <v>-</v>
      </c>
      <c r="P1492" s="68" t="str">
        <f>VLOOKUP($B1492,[2]전년동월vs전월vs당월!$B$7:$AD$1796,16,FALSE)</f>
        <v>-</v>
      </c>
      <c r="Q1492" s="69" t="str">
        <f>VLOOKUP($A1492,공산품!$A490:$L1278,10,FALSE)</f>
        <v>-</v>
      </c>
      <c r="R1492" s="243" t="e">
        <f t="shared" si="242"/>
        <v>#VALUE!</v>
      </c>
      <c r="S1492" s="243" t="e">
        <f t="shared" si="243"/>
        <v>#VALUE!</v>
      </c>
      <c r="T1492" s="68" t="str">
        <f>VLOOKUP($B1492,[1]전년동월vs전월vs당월!$A$7:$AC$1780,21,FALSE)</f>
        <v>-</v>
      </c>
      <c r="U1492" s="68" t="str">
        <f>VLOOKUP($B1492,[2]전년동월vs전월vs당월!$B$7:$AD$1796,21,FALSE)</f>
        <v>-</v>
      </c>
      <c r="V1492" s="69" t="str">
        <f>VLOOKUP($A1492,공산품!$A490:$L1278,11,FALSE)</f>
        <v>-</v>
      </c>
      <c r="W1492" s="243" t="e">
        <f t="shared" si="244"/>
        <v>#VALUE!</v>
      </c>
      <c r="X1492" s="243" t="e">
        <f t="shared" si="245"/>
        <v>#VALUE!</v>
      </c>
      <c r="Y1492" s="68" t="str">
        <f>VLOOKUP($B1492,[1]전년동월vs전월vs당월!$A$7:$AC$1780,26,FALSE)</f>
        <v>-</v>
      </c>
      <c r="Z1492" s="68">
        <f>VLOOKUP($B1492,[2]전년동월vs전월vs당월!$B$7:$AD$1796,26,FALSE)</f>
        <v>8200</v>
      </c>
      <c r="AA1492" s="69" t="str">
        <f>VLOOKUP($A1492,공산품!$A490:$L1278,12,FALSE)</f>
        <v>-</v>
      </c>
      <c r="AB1492" s="243" t="e">
        <f t="shared" si="246"/>
        <v>#VALUE!</v>
      </c>
      <c r="AC1492" s="243" t="e">
        <f t="shared" si="247"/>
        <v>#VALUE!</v>
      </c>
      <c r="AD1492" s="83"/>
    </row>
    <row r="1493" spans="1:30" s="64" customFormat="1" ht="14.1" customHeight="1">
      <c r="A1493" s="64">
        <v>485</v>
      </c>
      <c r="B1493" s="16" t="str">
        <f t="shared" si="239"/>
        <v>돈까스소스/청정원400g파인애플돈까스소스청정원</v>
      </c>
      <c r="C1493" s="85"/>
      <c r="D1493" s="93" t="s">
        <v>621</v>
      </c>
      <c r="E1493" s="93" t="s">
        <v>317</v>
      </c>
      <c r="F1493" s="93" t="s">
        <v>1167</v>
      </c>
      <c r="G1493" s="85" t="s">
        <v>164</v>
      </c>
      <c r="H1493" s="93" t="s">
        <v>318</v>
      </c>
      <c r="I1493" s="87" t="s">
        <v>653</v>
      </c>
      <c r="J1493" s="68">
        <f>VLOOKUP($B1493,[1]전년동월vs전월vs당월!$A$7:$AC$1780,11,FALSE)</f>
        <v>2000</v>
      </c>
      <c r="K1493" s="68">
        <f>VLOOKUP($B1493,[2]전년동월vs전월vs당월!$B$7:$AD$1796,11,FALSE)</f>
        <v>2200</v>
      </c>
      <c r="L1493" s="69">
        <f>VLOOKUP($A1493,공산품!$A491:$L1279,9,FALSE)</f>
        <v>2200</v>
      </c>
      <c r="M1493" s="243">
        <f t="shared" si="240"/>
        <v>10</v>
      </c>
      <c r="N1493" s="243">
        <f t="shared" si="241"/>
        <v>0</v>
      </c>
      <c r="O1493" s="68">
        <f>VLOOKUP($B1493,[1]전년동월vs전월vs당월!$A$7:$AC$1780,16,FALSE)</f>
        <v>2200</v>
      </c>
      <c r="P1493" s="68">
        <f>VLOOKUP($B1493,[2]전년동월vs전월vs당월!$B$7:$AD$1796,16,FALSE)</f>
        <v>2200</v>
      </c>
      <c r="Q1493" s="69" t="str">
        <f>VLOOKUP($A1493,공산품!$A491:$L1279,10,FALSE)</f>
        <v>-</v>
      </c>
      <c r="R1493" s="243" t="e">
        <f t="shared" si="242"/>
        <v>#VALUE!</v>
      </c>
      <c r="S1493" s="243" t="e">
        <f t="shared" si="243"/>
        <v>#VALUE!</v>
      </c>
      <c r="T1493" s="68" t="str">
        <f>VLOOKUP($B1493,[1]전년동월vs전월vs당월!$A$7:$AC$1780,21,FALSE)</f>
        <v>-</v>
      </c>
      <c r="U1493" s="68">
        <f>VLOOKUP($B1493,[2]전년동월vs전월vs당월!$B$7:$AD$1796,21,FALSE)</f>
        <v>2300</v>
      </c>
      <c r="V1493" s="69">
        <f>VLOOKUP($A1493,공산품!$A491:$L1279,11,FALSE)</f>
        <v>2290</v>
      </c>
      <c r="W1493" s="243" t="e">
        <f t="shared" si="244"/>
        <v>#VALUE!</v>
      </c>
      <c r="X1493" s="243">
        <f t="shared" si="245"/>
        <v>-0.43478260869565216</v>
      </c>
      <c r="Y1493" s="68">
        <f>VLOOKUP($B1493,[1]전년동월vs전월vs당월!$A$7:$AC$1780,26,FALSE)</f>
        <v>2320</v>
      </c>
      <c r="Z1493" s="68">
        <f>VLOOKUP($B1493,[2]전년동월vs전월vs당월!$B$7:$AD$1796,26,FALSE)</f>
        <v>2320</v>
      </c>
      <c r="AA1493" s="69">
        <f>VLOOKUP($A1493,공산품!$A491:$L1279,12,FALSE)</f>
        <v>2320</v>
      </c>
      <c r="AB1493" s="243">
        <f t="shared" si="246"/>
        <v>0</v>
      </c>
      <c r="AC1493" s="243">
        <f t="shared" si="247"/>
        <v>0</v>
      </c>
      <c r="AD1493" s="83"/>
    </row>
    <row r="1494" spans="1:30" s="64" customFormat="1" ht="14.1" customHeight="1">
      <c r="A1494" s="64">
        <v>486</v>
      </c>
      <c r="B1494" s="16" t="str">
        <f t="shared" si="239"/>
        <v>돈까스소스국산액상과당양조식초10.2/오뚜기415ml오뚜기</v>
      </c>
      <c r="C1494" s="85"/>
      <c r="D1494" s="93" t="s">
        <v>621</v>
      </c>
      <c r="E1494" s="93" t="s">
        <v>317</v>
      </c>
      <c r="F1494" s="93" t="s">
        <v>1196</v>
      </c>
      <c r="G1494" s="85" t="s">
        <v>320</v>
      </c>
      <c r="H1494" s="93"/>
      <c r="I1494" s="87" t="s">
        <v>634</v>
      </c>
      <c r="J1494" s="68">
        <f>VLOOKUP($B1494,[1]전년동월vs전월vs당월!$A$7:$AC$1780,11,FALSE)</f>
        <v>1260</v>
      </c>
      <c r="K1494" s="68">
        <f>VLOOKUP($B1494,[2]전년동월vs전월vs당월!$B$7:$AD$1796,11,FALSE)</f>
        <v>1260</v>
      </c>
      <c r="L1494" s="69">
        <f>VLOOKUP($A1494,공산품!$A492:$L1280,9,FALSE)</f>
        <v>1260</v>
      </c>
      <c r="M1494" s="243">
        <f t="shared" si="240"/>
        <v>0</v>
      </c>
      <c r="N1494" s="243">
        <f t="shared" si="241"/>
        <v>0</v>
      </c>
      <c r="O1494" s="68">
        <f>VLOOKUP($B1494,[1]전년동월vs전월vs당월!$A$7:$AC$1780,16,FALSE)</f>
        <v>1500</v>
      </c>
      <c r="P1494" s="68">
        <f>VLOOKUP($B1494,[2]전년동월vs전월vs당월!$B$7:$AD$1796,16,FALSE)</f>
        <v>1500</v>
      </c>
      <c r="Q1494" s="69">
        <f>VLOOKUP($A1494,공산품!$A492:$L1280,10,FALSE)</f>
        <v>2200</v>
      </c>
      <c r="R1494" s="243">
        <f t="shared" si="242"/>
        <v>46.666666666666664</v>
      </c>
      <c r="S1494" s="243">
        <f t="shared" si="243"/>
        <v>46.666666666666664</v>
      </c>
      <c r="T1494" s="68" t="str">
        <f>VLOOKUP($B1494,[1]전년동월vs전월vs당월!$A$7:$AC$1780,21,FALSE)</f>
        <v>-</v>
      </c>
      <c r="U1494" s="68" t="str">
        <f>VLOOKUP($B1494,[2]전년동월vs전월vs당월!$B$7:$AD$1796,21,FALSE)</f>
        <v>-</v>
      </c>
      <c r="V1494" s="69" t="str">
        <f>VLOOKUP($A1494,공산품!$A492:$L1280,11,FALSE)</f>
        <v>-</v>
      </c>
      <c r="W1494" s="243" t="e">
        <f t="shared" si="244"/>
        <v>#VALUE!</v>
      </c>
      <c r="X1494" s="243" t="e">
        <f t="shared" si="245"/>
        <v>#VALUE!</v>
      </c>
      <c r="Y1494" s="68">
        <f>VLOOKUP($B1494,[1]전년동월vs전월vs당월!$A$7:$AC$1780,26,FALSE)</f>
        <v>1550</v>
      </c>
      <c r="Z1494" s="68">
        <f>VLOOKUP($B1494,[2]전년동월vs전월vs당월!$B$7:$AD$1796,26,FALSE)</f>
        <v>1550</v>
      </c>
      <c r="AA1494" s="69">
        <f>VLOOKUP($A1494,공산품!$A492:$L1280,12,FALSE)</f>
        <v>1550</v>
      </c>
      <c r="AB1494" s="243">
        <f t="shared" si="246"/>
        <v>0</v>
      </c>
      <c r="AC1494" s="243">
        <f t="shared" si="247"/>
        <v>0</v>
      </c>
      <c r="AD1494" s="83"/>
    </row>
    <row r="1495" spans="1:30" s="64" customFormat="1" ht="14.1" customHeight="1">
      <c r="A1495" s="64">
        <v>487</v>
      </c>
      <c r="B1495" s="16" t="str">
        <f t="shared" ref="B1495:B1558" si="248">E1495&amp;F1495&amp;G1495&amp;H1495&amp;I1495</f>
        <v>돈까스소스475g돈까스소스오뚜기</v>
      </c>
      <c r="C1495" s="85"/>
      <c r="D1495" s="93" t="s">
        <v>621</v>
      </c>
      <c r="E1495" s="93" t="s">
        <v>317</v>
      </c>
      <c r="F1495" s="93"/>
      <c r="G1495" s="85" t="s">
        <v>1198</v>
      </c>
      <c r="H1495" s="93" t="s">
        <v>317</v>
      </c>
      <c r="I1495" s="87" t="s">
        <v>634</v>
      </c>
      <c r="J1495" s="68">
        <f>VLOOKUP($B1495,[1]전년동월vs전월vs당월!$A$7:$AC$1780,11,FALSE)</f>
        <v>1720</v>
      </c>
      <c r="K1495" s="68">
        <f>VLOOKUP($B1495,[2]전년동월vs전월vs당월!$B$7:$AD$1796,11,FALSE)</f>
        <v>1720</v>
      </c>
      <c r="L1495" s="69">
        <f>VLOOKUP($A1495,공산품!$A493:$L1281,9,FALSE)</f>
        <v>1720</v>
      </c>
      <c r="M1495" s="243">
        <f t="shared" si="240"/>
        <v>0</v>
      </c>
      <c r="N1495" s="243">
        <f t="shared" si="241"/>
        <v>0</v>
      </c>
      <c r="O1495" s="68">
        <f>VLOOKUP($B1495,[1]전년동월vs전월vs당월!$A$7:$AC$1780,16,FALSE)</f>
        <v>1950</v>
      </c>
      <c r="P1495" s="68">
        <f>VLOOKUP($B1495,[2]전년동월vs전월vs당월!$B$7:$AD$1796,16,FALSE)</f>
        <v>1800</v>
      </c>
      <c r="Q1495" s="69">
        <f>VLOOKUP($A1495,공산품!$A493:$L1281,10,FALSE)</f>
        <v>1500</v>
      </c>
      <c r="R1495" s="243">
        <f t="shared" si="242"/>
        <v>-23.076923076923077</v>
      </c>
      <c r="S1495" s="243">
        <f t="shared" si="243"/>
        <v>-16.666666666666668</v>
      </c>
      <c r="T1495" s="68">
        <f>VLOOKUP($B1495,[1]전년동월vs전월vs당월!$A$7:$AC$1780,21,FALSE)</f>
        <v>2080</v>
      </c>
      <c r="U1495" s="68">
        <f>VLOOKUP($B1495,[2]전년동월vs전월vs당월!$B$7:$AD$1796,21,FALSE)</f>
        <v>2080</v>
      </c>
      <c r="V1495" s="69">
        <f>VLOOKUP($A1495,공산품!$A493:$L1281,11,FALSE)</f>
        <v>2080</v>
      </c>
      <c r="W1495" s="243">
        <f t="shared" si="244"/>
        <v>0</v>
      </c>
      <c r="X1495" s="243">
        <f t="shared" si="245"/>
        <v>0</v>
      </c>
      <c r="Y1495" s="68">
        <f>VLOOKUP($B1495,[1]전년동월vs전월vs당월!$A$7:$AC$1780,26,FALSE)</f>
        <v>2080</v>
      </c>
      <c r="Z1495" s="68">
        <f>VLOOKUP($B1495,[2]전년동월vs전월vs당월!$B$7:$AD$1796,26,FALSE)</f>
        <v>2080</v>
      </c>
      <c r="AA1495" s="69">
        <f>VLOOKUP($A1495,공산품!$A493:$L1281,12,FALSE)</f>
        <v>2080</v>
      </c>
      <c r="AB1495" s="243">
        <f t="shared" si="246"/>
        <v>0</v>
      </c>
      <c r="AC1495" s="243">
        <f t="shared" si="247"/>
        <v>0</v>
      </c>
      <c r="AD1495" s="83"/>
    </row>
    <row r="1496" spans="1:30" s="64" customFormat="1" ht="14.1" customHeight="1">
      <c r="A1496" s="64">
        <v>488</v>
      </c>
      <c r="B1496" s="16" t="str">
        <f t="shared" si="248"/>
        <v>돈까스소스475g참참돈까스소스오뚜기</v>
      </c>
      <c r="C1496" s="85"/>
      <c r="D1496" s="93" t="s">
        <v>621</v>
      </c>
      <c r="E1496" s="93" t="s">
        <v>317</v>
      </c>
      <c r="F1496" s="93"/>
      <c r="G1496" s="85" t="s">
        <v>1198</v>
      </c>
      <c r="H1496" s="93" t="s">
        <v>1199</v>
      </c>
      <c r="I1496" s="87" t="s">
        <v>634</v>
      </c>
      <c r="J1496" s="68" t="str">
        <f>VLOOKUP($B1496,[1]전년동월vs전월vs당월!$A$7:$AC$1780,11,FALSE)</f>
        <v>-</v>
      </c>
      <c r="K1496" s="68" t="str">
        <f>VLOOKUP($B1496,[2]전년동월vs전월vs당월!$B$7:$AD$1796,11,FALSE)</f>
        <v>-</v>
      </c>
      <c r="L1496" s="69" t="str">
        <f>VLOOKUP($A1496,공산품!$A494:$L1282,9,FALSE)</f>
        <v>-</v>
      </c>
      <c r="M1496" s="243" t="e">
        <f t="shared" si="240"/>
        <v>#VALUE!</v>
      </c>
      <c r="N1496" s="243" t="e">
        <f t="shared" si="241"/>
        <v>#VALUE!</v>
      </c>
      <c r="O1496" s="68" t="str">
        <f>VLOOKUP($B1496,[1]전년동월vs전월vs당월!$A$7:$AC$1780,16,FALSE)</f>
        <v>-</v>
      </c>
      <c r="P1496" s="68" t="str">
        <f>VLOOKUP($B1496,[2]전년동월vs전월vs당월!$B$7:$AD$1796,16,FALSE)</f>
        <v>-</v>
      </c>
      <c r="Q1496" s="69">
        <f>VLOOKUP($A1496,공산품!$A494:$L1282,10,FALSE)</f>
        <v>1800</v>
      </c>
      <c r="R1496" s="243" t="e">
        <f t="shared" si="242"/>
        <v>#VALUE!</v>
      </c>
      <c r="S1496" s="243" t="e">
        <f t="shared" si="243"/>
        <v>#VALUE!</v>
      </c>
      <c r="T1496" s="68">
        <f>VLOOKUP($B1496,[1]전년동월vs전월vs당월!$A$7:$AC$1780,21,FALSE)</f>
        <v>2690</v>
      </c>
      <c r="U1496" s="68">
        <f>VLOOKUP($B1496,[2]전년동월vs전월vs당월!$B$7:$AD$1796,21,FALSE)</f>
        <v>2690</v>
      </c>
      <c r="V1496" s="69">
        <f>VLOOKUP($A1496,공산품!$A494:$L1282,11,FALSE)</f>
        <v>2690</v>
      </c>
      <c r="W1496" s="243">
        <f t="shared" si="244"/>
        <v>0</v>
      </c>
      <c r="X1496" s="243">
        <f t="shared" si="245"/>
        <v>0</v>
      </c>
      <c r="Y1496" s="68">
        <f>VLOOKUP($B1496,[1]전년동월vs전월vs당월!$A$7:$AC$1780,26,FALSE)</f>
        <v>2600</v>
      </c>
      <c r="Z1496" s="68">
        <f>VLOOKUP($B1496,[2]전년동월vs전월vs당월!$B$7:$AD$1796,26,FALSE)</f>
        <v>2600</v>
      </c>
      <c r="AA1496" s="69">
        <f>VLOOKUP($A1496,공산품!$A494:$L1282,12,FALSE)</f>
        <v>2600</v>
      </c>
      <c r="AB1496" s="243">
        <f t="shared" si="246"/>
        <v>0</v>
      </c>
      <c r="AC1496" s="243">
        <f t="shared" si="247"/>
        <v>0</v>
      </c>
      <c r="AD1496" s="83"/>
    </row>
    <row r="1497" spans="1:30" s="64" customFormat="1" ht="14.1" customHeight="1">
      <c r="A1497" s="64">
        <v>489</v>
      </c>
      <c r="B1497" s="16" t="str">
        <f t="shared" si="248"/>
        <v>된장수입된장92/청정원14kg순창재래식된장청정원</v>
      </c>
      <c r="C1497" s="85">
        <v>110</v>
      </c>
      <c r="D1497" s="93" t="s">
        <v>621</v>
      </c>
      <c r="E1497" s="93" t="s">
        <v>321</v>
      </c>
      <c r="F1497" s="93" t="s">
        <v>1200</v>
      </c>
      <c r="G1497" s="85" t="s">
        <v>308</v>
      </c>
      <c r="H1497" s="93" t="s">
        <v>322</v>
      </c>
      <c r="I1497" s="87" t="s">
        <v>653</v>
      </c>
      <c r="J1497" s="68">
        <f>VLOOKUP($B1497,[1]전년동월vs전월vs당월!$A$7:$AC$1780,11,FALSE)</f>
        <v>25000</v>
      </c>
      <c r="K1497" s="68">
        <f>VLOOKUP($B1497,[2]전년동월vs전월vs당월!$B$7:$AD$1796,11,FALSE)</f>
        <v>24700</v>
      </c>
      <c r="L1497" s="69">
        <f>VLOOKUP($A1497,공산품!$A495:$L1283,9,FALSE)</f>
        <v>24700</v>
      </c>
      <c r="M1497" s="243">
        <f t="shared" si="240"/>
        <v>-1.2</v>
      </c>
      <c r="N1497" s="243">
        <f t="shared" si="241"/>
        <v>0</v>
      </c>
      <c r="O1497" s="68" t="str">
        <f>VLOOKUP($B1497,[1]전년동월vs전월vs당월!$A$7:$AC$1780,16,FALSE)</f>
        <v>-</v>
      </c>
      <c r="P1497" s="68" t="str">
        <f>VLOOKUP($B1497,[2]전년동월vs전월vs당월!$B$7:$AD$1796,16,FALSE)</f>
        <v>-</v>
      </c>
      <c r="Q1497" s="69" t="str">
        <f>VLOOKUP($A1497,공산품!$A495:$L1283,10,FALSE)</f>
        <v>-</v>
      </c>
      <c r="R1497" s="243" t="e">
        <f t="shared" si="242"/>
        <v>#VALUE!</v>
      </c>
      <c r="S1497" s="243" t="e">
        <f t="shared" si="243"/>
        <v>#VALUE!</v>
      </c>
      <c r="T1497" s="68" t="str">
        <f>VLOOKUP($B1497,[1]전년동월vs전월vs당월!$A$7:$AC$1780,21,FALSE)</f>
        <v>-</v>
      </c>
      <c r="U1497" s="68">
        <f>VLOOKUP($B1497,[2]전년동월vs전월vs당월!$B$7:$AD$1796,21,FALSE)</f>
        <v>35600</v>
      </c>
      <c r="V1497" s="69">
        <f>VLOOKUP($A1497,공산품!$A495:$L1283,11,FALSE)</f>
        <v>35600</v>
      </c>
      <c r="W1497" s="243" t="e">
        <f t="shared" si="244"/>
        <v>#VALUE!</v>
      </c>
      <c r="X1497" s="243">
        <f t="shared" si="245"/>
        <v>0</v>
      </c>
      <c r="Y1497" s="68">
        <f>VLOOKUP($B1497,[1]전년동월vs전월vs당월!$A$7:$AC$1780,26,FALSE)</f>
        <v>35500</v>
      </c>
      <c r="Z1497" s="68">
        <f>VLOOKUP($B1497,[2]전년동월vs전월vs당월!$B$7:$AD$1796,26,FALSE)</f>
        <v>28900</v>
      </c>
      <c r="AA1497" s="69" t="str">
        <f>VLOOKUP($A1497,공산품!$A495:$L1283,12,FALSE)</f>
        <v>-</v>
      </c>
      <c r="AB1497" s="243" t="e">
        <f t="shared" si="246"/>
        <v>#VALUE!</v>
      </c>
      <c r="AC1497" s="243" t="e">
        <f t="shared" si="247"/>
        <v>#VALUE!</v>
      </c>
      <c r="AD1497" s="83"/>
    </row>
    <row r="1498" spans="1:30" s="64" customFormat="1" ht="14.1" customHeight="1">
      <c r="A1498" s="64">
        <v>490</v>
      </c>
      <c r="B1498" s="16" t="str">
        <f t="shared" si="248"/>
        <v>된장/삼원14kg재래식된장해찬들</v>
      </c>
      <c r="C1498" s="85"/>
      <c r="D1498" s="93" t="s">
        <v>621</v>
      </c>
      <c r="E1498" s="93" t="s">
        <v>321</v>
      </c>
      <c r="F1498" s="93" t="s">
        <v>1171</v>
      </c>
      <c r="G1498" s="85" t="s">
        <v>308</v>
      </c>
      <c r="H1498" s="93" t="s">
        <v>1201</v>
      </c>
      <c r="I1498" s="87" t="s">
        <v>999</v>
      </c>
      <c r="J1498" s="68">
        <f>VLOOKUP($B1498,[1]전년동월vs전월vs당월!$A$7:$AC$1780,11,FALSE)</f>
        <v>25000</v>
      </c>
      <c r="K1498" s="68">
        <f>VLOOKUP($B1498,[2]전년동월vs전월vs당월!$B$7:$AD$1796,11,FALSE)</f>
        <v>31000</v>
      </c>
      <c r="L1498" s="69">
        <f>VLOOKUP($A1498,공산품!$A496:$L1284,9,FALSE)</f>
        <v>31000</v>
      </c>
      <c r="M1498" s="243">
        <f t="shared" si="240"/>
        <v>24</v>
      </c>
      <c r="N1498" s="243">
        <f t="shared" si="241"/>
        <v>0</v>
      </c>
      <c r="O1498" s="68">
        <f>VLOOKUP($B1498,[1]전년동월vs전월vs당월!$A$7:$AC$1780,16,FALSE)</f>
        <v>28000</v>
      </c>
      <c r="P1498" s="68">
        <f>VLOOKUP($B1498,[2]전년동월vs전월vs당월!$B$7:$AD$1796,16,FALSE)</f>
        <v>24500</v>
      </c>
      <c r="Q1498" s="69">
        <f>VLOOKUP($A1498,공산품!$A496:$L1284,10,FALSE)</f>
        <v>24500</v>
      </c>
      <c r="R1498" s="243">
        <f t="shared" si="242"/>
        <v>-12.5</v>
      </c>
      <c r="S1498" s="243">
        <f t="shared" si="243"/>
        <v>0</v>
      </c>
      <c r="T1498" s="68">
        <f>VLOOKUP($B1498,[1]전년동월vs전월vs당월!$A$7:$AC$1780,21,FALSE)</f>
        <v>35600</v>
      </c>
      <c r="U1498" s="68" t="str">
        <f>VLOOKUP($B1498,[2]전년동월vs전월vs당월!$B$7:$AD$1796,21,FALSE)</f>
        <v>-</v>
      </c>
      <c r="V1498" s="69" t="str">
        <f>VLOOKUP($A1498,공산품!$A496:$L1284,11,FALSE)</f>
        <v>-</v>
      </c>
      <c r="W1498" s="243" t="e">
        <f t="shared" si="244"/>
        <v>#VALUE!</v>
      </c>
      <c r="X1498" s="243" t="e">
        <f t="shared" si="245"/>
        <v>#VALUE!</v>
      </c>
      <c r="Y1498" s="68">
        <f>VLOOKUP($B1498,[1]전년동월vs전월vs당월!$A$7:$AC$1780,26,FALSE)</f>
        <v>27800</v>
      </c>
      <c r="Z1498" s="68">
        <f>VLOOKUP($B1498,[2]전년동월vs전월vs당월!$B$7:$AD$1796,26,FALSE)</f>
        <v>28300</v>
      </c>
      <c r="AA1498" s="69" t="str">
        <f>VLOOKUP($A1498,공산품!$A496:$L1284,12,FALSE)</f>
        <v>-</v>
      </c>
      <c r="AB1498" s="243" t="e">
        <f t="shared" si="246"/>
        <v>#VALUE!</v>
      </c>
      <c r="AC1498" s="243" t="e">
        <f t="shared" si="247"/>
        <v>#VALUE!</v>
      </c>
      <c r="AD1498" s="83"/>
    </row>
    <row r="1499" spans="1:30" s="64" customFormat="1" ht="14.1" customHeight="1">
      <c r="A1499" s="64">
        <v>491</v>
      </c>
      <c r="B1499" s="16" t="str">
        <f t="shared" si="248"/>
        <v>된장14kg신송식품</v>
      </c>
      <c r="C1499" s="85"/>
      <c r="D1499" s="93" t="s">
        <v>621</v>
      </c>
      <c r="E1499" s="93" t="s">
        <v>321</v>
      </c>
      <c r="F1499" s="93"/>
      <c r="G1499" s="85" t="s">
        <v>308</v>
      </c>
      <c r="H1499" s="93"/>
      <c r="I1499" s="87" t="s">
        <v>1202</v>
      </c>
      <c r="J1499" s="68" t="str">
        <f>VLOOKUP($B1499,[1]전년동월vs전월vs당월!$A$7:$AC$1780,11,FALSE)</f>
        <v>-</v>
      </c>
      <c r="K1499" s="68" t="str">
        <f>VLOOKUP($B1499,[2]전년동월vs전월vs당월!$B$7:$AD$1796,11,FALSE)</f>
        <v>-</v>
      </c>
      <c r="L1499" s="69" t="str">
        <f>VLOOKUP($A1499,공산품!$A497:$L1285,9,FALSE)</f>
        <v>-</v>
      </c>
      <c r="M1499" s="243" t="e">
        <f t="shared" si="240"/>
        <v>#VALUE!</v>
      </c>
      <c r="N1499" s="243" t="e">
        <f t="shared" si="241"/>
        <v>#VALUE!</v>
      </c>
      <c r="O1499" s="68" t="str">
        <f>VLOOKUP($B1499,[1]전년동월vs전월vs당월!$A$7:$AC$1780,16,FALSE)</f>
        <v>-</v>
      </c>
      <c r="P1499" s="68" t="str">
        <f>VLOOKUP($B1499,[2]전년동월vs전월vs당월!$B$7:$AD$1796,16,FALSE)</f>
        <v>-</v>
      </c>
      <c r="Q1499" s="69" t="str">
        <f>VLOOKUP($A1499,공산품!$A497:$L1285,10,FALSE)</f>
        <v>-</v>
      </c>
      <c r="R1499" s="243" t="e">
        <f t="shared" si="242"/>
        <v>#VALUE!</v>
      </c>
      <c r="S1499" s="243" t="e">
        <f t="shared" si="243"/>
        <v>#VALUE!</v>
      </c>
      <c r="T1499" s="68" t="str">
        <f>VLOOKUP($B1499,[1]전년동월vs전월vs당월!$A$7:$AC$1780,21,FALSE)</f>
        <v>-</v>
      </c>
      <c r="U1499" s="68" t="str">
        <f>VLOOKUP($B1499,[2]전년동월vs전월vs당월!$B$7:$AD$1796,21,FALSE)</f>
        <v>-</v>
      </c>
      <c r="V1499" s="69" t="str">
        <f>VLOOKUP($A1499,공산품!$A497:$L1285,11,FALSE)</f>
        <v>-</v>
      </c>
      <c r="W1499" s="243" t="e">
        <f t="shared" si="244"/>
        <v>#VALUE!</v>
      </c>
      <c r="X1499" s="243" t="e">
        <f t="shared" si="245"/>
        <v>#VALUE!</v>
      </c>
      <c r="Y1499" s="68">
        <f>VLOOKUP($B1499,[1]전년동월vs전월vs당월!$A$7:$AC$1780,26,FALSE)</f>
        <v>26500</v>
      </c>
      <c r="Z1499" s="68">
        <f>VLOOKUP($B1499,[2]전년동월vs전월vs당월!$B$7:$AD$1796,26,FALSE)</f>
        <v>26500</v>
      </c>
      <c r="AA1499" s="69" t="str">
        <f>VLOOKUP($A1499,공산품!$A497:$L1285,12,FALSE)</f>
        <v>-</v>
      </c>
      <c r="AB1499" s="243" t="e">
        <f t="shared" si="246"/>
        <v>#VALUE!</v>
      </c>
      <c r="AC1499" s="243" t="e">
        <f t="shared" si="247"/>
        <v>#VALUE!</v>
      </c>
      <c r="AD1499" s="83"/>
    </row>
    <row r="1500" spans="1:30" s="64" customFormat="1" ht="14.1" customHeight="1">
      <c r="A1500" s="64">
        <v>492</v>
      </c>
      <c r="B1500" s="16" t="str">
        <f t="shared" si="248"/>
        <v>된장/삼원14kg메주뜰구수한된장해찬들</v>
      </c>
      <c r="C1500" s="85"/>
      <c r="D1500" s="93" t="s">
        <v>621</v>
      </c>
      <c r="E1500" s="93" t="s">
        <v>321</v>
      </c>
      <c r="F1500" s="93" t="s">
        <v>1171</v>
      </c>
      <c r="G1500" s="85" t="s">
        <v>308</v>
      </c>
      <c r="H1500" s="93" t="s">
        <v>1203</v>
      </c>
      <c r="I1500" s="87" t="s">
        <v>999</v>
      </c>
      <c r="J1500" s="68">
        <f>VLOOKUP($B1500,[1]전년동월vs전월vs당월!$A$7:$AC$1780,11,FALSE)</f>
        <v>43800</v>
      </c>
      <c r="K1500" s="68">
        <f>VLOOKUP($B1500,[2]전년동월vs전월vs당월!$B$7:$AD$1796,11,FALSE)</f>
        <v>45500</v>
      </c>
      <c r="L1500" s="69">
        <f>VLOOKUP($A1500,공산품!$A498:$L1286,9,FALSE)</f>
        <v>45500</v>
      </c>
      <c r="M1500" s="243">
        <f t="shared" si="240"/>
        <v>3.8812785388127855</v>
      </c>
      <c r="N1500" s="243">
        <f t="shared" si="241"/>
        <v>0</v>
      </c>
      <c r="O1500" s="68" t="str">
        <f>VLOOKUP($B1500,[1]전년동월vs전월vs당월!$A$7:$AC$1780,16,FALSE)</f>
        <v>-</v>
      </c>
      <c r="P1500" s="68" t="str">
        <f>VLOOKUP($B1500,[2]전년동월vs전월vs당월!$B$7:$AD$1796,16,FALSE)</f>
        <v>-</v>
      </c>
      <c r="Q1500" s="69">
        <f>VLOOKUP($A1500,공산품!$A498:$L1286,10,FALSE)</f>
        <v>11500</v>
      </c>
      <c r="R1500" s="243" t="e">
        <f t="shared" si="242"/>
        <v>#VALUE!</v>
      </c>
      <c r="S1500" s="243" t="e">
        <f t="shared" si="243"/>
        <v>#VALUE!</v>
      </c>
      <c r="T1500" s="68" t="str">
        <f>VLOOKUP($B1500,[1]전년동월vs전월vs당월!$A$7:$AC$1780,21,FALSE)</f>
        <v>-</v>
      </c>
      <c r="U1500" s="68" t="str">
        <f>VLOOKUP($B1500,[2]전년동월vs전월vs당월!$B$7:$AD$1796,21,FALSE)</f>
        <v>-</v>
      </c>
      <c r="V1500" s="69" t="str">
        <f>VLOOKUP($A1500,공산품!$A498:$L1286,11,FALSE)</f>
        <v>-</v>
      </c>
      <c r="W1500" s="243" t="e">
        <f t="shared" si="244"/>
        <v>#VALUE!</v>
      </c>
      <c r="X1500" s="243" t="e">
        <f t="shared" si="245"/>
        <v>#VALUE!</v>
      </c>
      <c r="Y1500" s="68" t="str">
        <f>VLOOKUP($B1500,[1]전년동월vs전월vs당월!$A$7:$AC$1780,26,FALSE)</f>
        <v>-</v>
      </c>
      <c r="Z1500" s="68">
        <f>VLOOKUP($B1500,[2]전년동월vs전월vs당월!$B$7:$AD$1796,26,FALSE)</f>
        <v>45000</v>
      </c>
      <c r="AA1500" s="69" t="str">
        <f>VLOOKUP($A1500,공산품!$A498:$L1286,12,FALSE)</f>
        <v>-</v>
      </c>
      <c r="AB1500" s="243" t="e">
        <f t="shared" si="246"/>
        <v>#VALUE!</v>
      </c>
      <c r="AC1500" s="243" t="e">
        <f t="shared" si="247"/>
        <v>#VALUE!</v>
      </c>
      <c r="AD1500" s="83"/>
    </row>
    <row r="1501" spans="1:30" s="64" customFormat="1" ht="14.1" customHeight="1">
      <c r="A1501" s="64">
        <v>493</v>
      </c>
      <c r="B1501" s="16" t="str">
        <f t="shared" si="248"/>
        <v>된장수입된장98/청정원14kg메주콩된장청정원</v>
      </c>
      <c r="C1501" s="85"/>
      <c r="D1501" s="93" t="s">
        <v>621</v>
      </c>
      <c r="E1501" s="93" t="s">
        <v>321</v>
      </c>
      <c r="F1501" s="93" t="s">
        <v>1204</v>
      </c>
      <c r="G1501" s="85" t="s">
        <v>308</v>
      </c>
      <c r="H1501" s="93" t="s">
        <v>1205</v>
      </c>
      <c r="I1501" s="87" t="s">
        <v>653</v>
      </c>
      <c r="J1501" s="68">
        <f>VLOOKUP($B1501,[1]전년동월vs전월vs당월!$A$7:$AC$1780,11,FALSE)</f>
        <v>25000</v>
      </c>
      <c r="K1501" s="68" t="str">
        <f>VLOOKUP($B1501,[2]전년동월vs전월vs당월!$B$7:$AD$1796,11,FALSE)</f>
        <v>-</v>
      </c>
      <c r="L1501" s="69" t="str">
        <f>VLOOKUP($A1501,공산품!$A499:$L1287,9,FALSE)</f>
        <v>-</v>
      </c>
      <c r="M1501" s="243" t="e">
        <f t="shared" si="240"/>
        <v>#VALUE!</v>
      </c>
      <c r="N1501" s="243" t="e">
        <f t="shared" si="241"/>
        <v>#VALUE!</v>
      </c>
      <c r="O1501" s="68" t="str">
        <f>VLOOKUP($B1501,[1]전년동월vs전월vs당월!$A$7:$AC$1780,16,FALSE)</f>
        <v>-</v>
      </c>
      <c r="P1501" s="68">
        <f>VLOOKUP($B1501,[2]전년동월vs전월vs당월!$B$7:$AD$1796,16,FALSE)</f>
        <v>11500</v>
      </c>
      <c r="Q1501" s="69">
        <f>VLOOKUP($A1501,공산품!$A499:$L1287,10,FALSE)</f>
        <v>21000</v>
      </c>
      <c r="R1501" s="243" t="e">
        <f t="shared" si="242"/>
        <v>#VALUE!</v>
      </c>
      <c r="S1501" s="243">
        <f t="shared" si="243"/>
        <v>82.608695652173907</v>
      </c>
      <c r="T1501" s="68" t="str">
        <f>VLOOKUP($B1501,[1]전년동월vs전월vs당월!$A$7:$AC$1780,21,FALSE)</f>
        <v>-</v>
      </c>
      <c r="U1501" s="68" t="str">
        <f>VLOOKUP($B1501,[2]전년동월vs전월vs당월!$B$7:$AD$1796,21,FALSE)</f>
        <v>-</v>
      </c>
      <c r="V1501" s="69" t="str">
        <f>VLOOKUP($A1501,공산품!$A499:$L1287,11,FALSE)</f>
        <v>-</v>
      </c>
      <c r="W1501" s="243" t="e">
        <f t="shared" si="244"/>
        <v>#VALUE!</v>
      </c>
      <c r="X1501" s="243" t="e">
        <f t="shared" si="245"/>
        <v>#VALUE!</v>
      </c>
      <c r="Y1501" s="68" t="str">
        <f>VLOOKUP($B1501,[1]전년동월vs전월vs당월!$A$7:$AC$1780,26,FALSE)</f>
        <v>-</v>
      </c>
      <c r="Z1501" s="68" t="str">
        <f>VLOOKUP($B1501,[2]전년동월vs전월vs당월!$B$7:$AD$1796,26,FALSE)</f>
        <v>-</v>
      </c>
      <c r="AA1501" s="69" t="str">
        <f>VLOOKUP($A1501,공산품!$A499:$L1287,12,FALSE)</f>
        <v>-</v>
      </c>
      <c r="AB1501" s="243" t="e">
        <f t="shared" si="246"/>
        <v>#VALUE!</v>
      </c>
      <c r="AC1501" s="243" t="e">
        <f t="shared" si="247"/>
        <v>#VALUE!</v>
      </c>
      <c r="AD1501" s="83"/>
    </row>
    <row r="1502" spans="1:30" s="64" customFormat="1" ht="14.1" customHeight="1">
      <c r="A1502" s="64">
        <v>494</v>
      </c>
      <c r="B1502" s="16" t="str">
        <f t="shared" si="248"/>
        <v>된장수입된장92/청정원2.8kg순창재래식된장청정원</v>
      </c>
      <c r="C1502" s="85"/>
      <c r="D1502" s="93" t="s">
        <v>621</v>
      </c>
      <c r="E1502" s="93" t="s">
        <v>321</v>
      </c>
      <c r="F1502" s="93" t="s">
        <v>1200</v>
      </c>
      <c r="G1502" s="85" t="s">
        <v>888</v>
      </c>
      <c r="H1502" s="93" t="s">
        <v>322</v>
      </c>
      <c r="I1502" s="87" t="s">
        <v>653</v>
      </c>
      <c r="J1502" s="68">
        <f>VLOOKUP($B1502,[1]전년동월vs전월vs당월!$A$7:$AC$1780,11,FALSE)</f>
        <v>8900</v>
      </c>
      <c r="K1502" s="68">
        <f>VLOOKUP($B1502,[2]전년동월vs전월vs당월!$B$7:$AD$1796,11,FALSE)</f>
        <v>9000</v>
      </c>
      <c r="L1502" s="69">
        <f>VLOOKUP($A1502,공산품!$A500:$L1288,9,FALSE)</f>
        <v>9000</v>
      </c>
      <c r="M1502" s="243">
        <f t="shared" si="240"/>
        <v>1.1235955056179776</v>
      </c>
      <c r="N1502" s="243">
        <f t="shared" si="241"/>
        <v>0</v>
      </c>
      <c r="O1502" s="68" t="str">
        <f>VLOOKUP($B1502,[1]전년동월vs전월vs당월!$A$7:$AC$1780,16,FALSE)</f>
        <v>-</v>
      </c>
      <c r="P1502" s="68" t="str">
        <f>VLOOKUP($B1502,[2]전년동월vs전월vs당월!$B$7:$AD$1796,16,FALSE)</f>
        <v>-</v>
      </c>
      <c r="Q1502" s="69" t="str">
        <f>VLOOKUP($A1502,공산품!$A500:$L1288,10,FALSE)</f>
        <v>-</v>
      </c>
      <c r="R1502" s="243" t="e">
        <f t="shared" si="242"/>
        <v>#VALUE!</v>
      </c>
      <c r="S1502" s="243" t="e">
        <f t="shared" si="243"/>
        <v>#VALUE!</v>
      </c>
      <c r="T1502" s="68" t="str">
        <f>VLOOKUP($B1502,[1]전년동월vs전월vs당월!$A$7:$AC$1780,21,FALSE)</f>
        <v>-</v>
      </c>
      <c r="U1502" s="68" t="str">
        <f>VLOOKUP($B1502,[2]전년동월vs전월vs당월!$B$7:$AD$1796,21,FALSE)</f>
        <v>-</v>
      </c>
      <c r="V1502" s="69" t="str">
        <f>VLOOKUP($A1502,공산품!$A500:$L1288,11,FALSE)</f>
        <v>-</v>
      </c>
      <c r="W1502" s="243" t="e">
        <f t="shared" si="244"/>
        <v>#VALUE!</v>
      </c>
      <c r="X1502" s="243" t="e">
        <f t="shared" si="245"/>
        <v>#VALUE!</v>
      </c>
      <c r="Y1502" s="68">
        <f>VLOOKUP($B1502,[1]전년동월vs전월vs당월!$A$7:$AC$1780,26,FALSE)</f>
        <v>14000</v>
      </c>
      <c r="Z1502" s="68">
        <f>VLOOKUP($B1502,[2]전년동월vs전월vs당월!$B$7:$AD$1796,26,FALSE)</f>
        <v>14000</v>
      </c>
      <c r="AA1502" s="69">
        <f>VLOOKUP($A1502,공산품!$A500:$L1288,12,FALSE)</f>
        <v>14000</v>
      </c>
      <c r="AB1502" s="243">
        <f t="shared" si="246"/>
        <v>0</v>
      </c>
      <c r="AC1502" s="243">
        <f t="shared" si="247"/>
        <v>0</v>
      </c>
      <c r="AD1502" s="83"/>
    </row>
    <row r="1503" spans="1:30" s="64" customFormat="1" ht="14.1" customHeight="1">
      <c r="A1503" s="64">
        <v>495</v>
      </c>
      <c r="B1503" s="16" t="str">
        <f t="shared" si="248"/>
        <v>된장수입된장98/청정원2kg메주콩된장청정원</v>
      </c>
      <c r="C1503" s="85"/>
      <c r="D1503" s="93" t="s">
        <v>621</v>
      </c>
      <c r="E1503" s="93" t="s">
        <v>321</v>
      </c>
      <c r="F1503" s="93" t="s">
        <v>1204</v>
      </c>
      <c r="G1503" s="85" t="s">
        <v>133</v>
      </c>
      <c r="H1503" s="93" t="s">
        <v>1205</v>
      </c>
      <c r="I1503" s="87" t="s">
        <v>653</v>
      </c>
      <c r="J1503" s="68" t="str">
        <f>VLOOKUP($B1503,[1]전년동월vs전월vs당월!$A$7:$AC$1780,11,FALSE)</f>
        <v>-</v>
      </c>
      <c r="K1503" s="68">
        <f>VLOOKUP($B1503,[2]전년동월vs전월vs당월!$B$7:$AD$1796,11,FALSE)</f>
        <v>12900</v>
      </c>
      <c r="L1503" s="69">
        <f>VLOOKUP($A1503,공산품!$A501:$L1289,9,FALSE)</f>
        <v>12900</v>
      </c>
      <c r="M1503" s="243" t="e">
        <f t="shared" si="240"/>
        <v>#VALUE!</v>
      </c>
      <c r="N1503" s="243">
        <f t="shared" si="241"/>
        <v>0</v>
      </c>
      <c r="O1503" s="68" t="str">
        <f>VLOOKUP($B1503,[1]전년동월vs전월vs당월!$A$7:$AC$1780,16,FALSE)</f>
        <v>-</v>
      </c>
      <c r="P1503" s="68" t="str">
        <f>VLOOKUP($B1503,[2]전년동월vs전월vs당월!$B$7:$AD$1796,16,FALSE)</f>
        <v>-</v>
      </c>
      <c r="Q1503" s="69" t="str">
        <f>VLOOKUP($A1503,공산품!$A501:$L1289,10,FALSE)</f>
        <v>-</v>
      </c>
      <c r="R1503" s="243" t="e">
        <f t="shared" si="242"/>
        <v>#VALUE!</v>
      </c>
      <c r="S1503" s="243" t="e">
        <f t="shared" si="243"/>
        <v>#VALUE!</v>
      </c>
      <c r="T1503" s="68">
        <f>VLOOKUP($B1503,[1]전년동월vs전월vs당월!$A$7:$AC$1780,21,FALSE)</f>
        <v>12200</v>
      </c>
      <c r="U1503" s="68" t="str">
        <f>VLOOKUP($B1503,[2]전년동월vs전월vs당월!$B$7:$AD$1796,21,FALSE)</f>
        <v>-</v>
      </c>
      <c r="V1503" s="69" t="str">
        <f>VLOOKUP($A1503,공산품!$A501:$L1289,11,FALSE)</f>
        <v>-</v>
      </c>
      <c r="W1503" s="243" t="e">
        <f t="shared" si="244"/>
        <v>#VALUE!</v>
      </c>
      <c r="X1503" s="243" t="e">
        <f t="shared" si="245"/>
        <v>#VALUE!</v>
      </c>
      <c r="Y1503" s="68">
        <f>VLOOKUP($B1503,[1]전년동월vs전월vs당월!$A$7:$AC$1780,26,FALSE)</f>
        <v>12900</v>
      </c>
      <c r="Z1503" s="68">
        <f>VLOOKUP($B1503,[2]전년동월vs전월vs당월!$B$7:$AD$1796,26,FALSE)</f>
        <v>13700</v>
      </c>
      <c r="AA1503" s="69">
        <f>VLOOKUP($A1503,공산품!$A501:$L1289,12,FALSE)</f>
        <v>13700</v>
      </c>
      <c r="AB1503" s="243">
        <f t="shared" si="246"/>
        <v>6.2015503875968996</v>
      </c>
      <c r="AC1503" s="243">
        <f t="shared" si="247"/>
        <v>0</v>
      </c>
      <c r="AD1503" s="83"/>
    </row>
    <row r="1504" spans="1:30" s="64" customFormat="1" ht="14.1" customHeight="1">
      <c r="A1504" s="64">
        <v>496</v>
      </c>
      <c r="B1504" s="16" t="str">
        <f t="shared" si="248"/>
        <v>된장/삼원3kg재래식된장해찬들</v>
      </c>
      <c r="C1504" s="85"/>
      <c r="D1504" s="93" t="s">
        <v>621</v>
      </c>
      <c r="E1504" s="93" t="s">
        <v>321</v>
      </c>
      <c r="F1504" s="93" t="s">
        <v>1171</v>
      </c>
      <c r="G1504" s="85" t="s">
        <v>131</v>
      </c>
      <c r="H1504" s="93" t="s">
        <v>1201</v>
      </c>
      <c r="I1504" s="87" t="s">
        <v>999</v>
      </c>
      <c r="J1504" s="68">
        <f>VLOOKUP($B1504,[1]전년동월vs전월vs당월!$A$7:$AC$1780,11,FALSE)</f>
        <v>10400</v>
      </c>
      <c r="K1504" s="68">
        <f>VLOOKUP($B1504,[2]전년동월vs전월vs당월!$B$7:$AD$1796,11,FALSE)</f>
        <v>10900</v>
      </c>
      <c r="L1504" s="69">
        <f>VLOOKUP($A1504,공산품!$A502:$L1290,9,FALSE)</f>
        <v>10900</v>
      </c>
      <c r="M1504" s="243">
        <f t="shared" si="240"/>
        <v>4.8076923076923075</v>
      </c>
      <c r="N1504" s="243">
        <f t="shared" si="241"/>
        <v>0</v>
      </c>
      <c r="O1504" s="68" t="str">
        <f>VLOOKUP($B1504,[1]전년동월vs전월vs당월!$A$7:$AC$1780,16,FALSE)</f>
        <v>-</v>
      </c>
      <c r="P1504" s="68" t="str">
        <f>VLOOKUP($B1504,[2]전년동월vs전월vs당월!$B$7:$AD$1796,16,FALSE)</f>
        <v>-</v>
      </c>
      <c r="Q1504" s="69" t="str">
        <f>VLOOKUP($A1504,공산품!$A502:$L1290,10,FALSE)</f>
        <v>-</v>
      </c>
      <c r="R1504" s="243" t="e">
        <f t="shared" si="242"/>
        <v>#VALUE!</v>
      </c>
      <c r="S1504" s="243" t="e">
        <f t="shared" si="243"/>
        <v>#VALUE!</v>
      </c>
      <c r="T1504" s="68">
        <f>VLOOKUP($B1504,[1]전년동월vs전월vs당월!$A$7:$AC$1780,21,FALSE)</f>
        <v>15000</v>
      </c>
      <c r="U1504" s="68">
        <f>VLOOKUP($B1504,[2]전년동월vs전월vs당월!$B$7:$AD$1796,21,FALSE)</f>
        <v>15000</v>
      </c>
      <c r="V1504" s="69">
        <f>VLOOKUP($A1504,공산품!$A502:$L1290,11,FALSE)</f>
        <v>15000</v>
      </c>
      <c r="W1504" s="243">
        <f t="shared" si="244"/>
        <v>0</v>
      </c>
      <c r="X1504" s="243">
        <f t="shared" si="245"/>
        <v>0</v>
      </c>
      <c r="Y1504" s="68">
        <f>VLOOKUP($B1504,[1]전년동월vs전월vs당월!$A$7:$AC$1780,26,FALSE)</f>
        <v>15000</v>
      </c>
      <c r="Z1504" s="68">
        <f>VLOOKUP($B1504,[2]전년동월vs전월vs당월!$B$7:$AD$1796,26,FALSE)</f>
        <v>15000</v>
      </c>
      <c r="AA1504" s="69">
        <f>VLOOKUP($A1504,공산품!$A502:$L1290,12,FALSE)</f>
        <v>15000</v>
      </c>
      <c r="AB1504" s="243">
        <f t="shared" si="246"/>
        <v>0</v>
      </c>
      <c r="AC1504" s="243">
        <f t="shared" si="247"/>
        <v>0</v>
      </c>
      <c r="AD1504" s="83"/>
    </row>
    <row r="1505" spans="1:30" s="64" customFormat="1" ht="14.1" customHeight="1">
      <c r="A1505" s="64">
        <v>497</v>
      </c>
      <c r="B1505" s="16" t="str">
        <f t="shared" si="248"/>
        <v>된장/삼원3kg메주뜰구수한된장해찬들</v>
      </c>
      <c r="C1505" s="85"/>
      <c r="D1505" s="93" t="s">
        <v>621</v>
      </c>
      <c r="E1505" s="93" t="s">
        <v>321</v>
      </c>
      <c r="F1505" s="93" t="s">
        <v>1171</v>
      </c>
      <c r="G1505" s="85" t="s">
        <v>131</v>
      </c>
      <c r="H1505" s="93" t="s">
        <v>1203</v>
      </c>
      <c r="I1505" s="87" t="s">
        <v>999</v>
      </c>
      <c r="J1505" s="68">
        <f>VLOOKUP($B1505,[1]전년동월vs전월vs당월!$A$7:$AC$1780,11,FALSE)</f>
        <v>16000</v>
      </c>
      <c r="K1505" s="68">
        <f>VLOOKUP($B1505,[2]전년동월vs전월vs당월!$B$7:$AD$1796,11,FALSE)</f>
        <v>15900</v>
      </c>
      <c r="L1505" s="69">
        <f>VLOOKUP($A1505,공산품!$A503:$L1291,9,FALSE)</f>
        <v>15900</v>
      </c>
      <c r="M1505" s="243">
        <f t="shared" si="240"/>
        <v>-0.625</v>
      </c>
      <c r="N1505" s="243">
        <f t="shared" si="241"/>
        <v>0</v>
      </c>
      <c r="O1505" s="68" t="str">
        <f>VLOOKUP($B1505,[1]전년동월vs전월vs당월!$A$7:$AC$1780,16,FALSE)</f>
        <v>-</v>
      </c>
      <c r="P1505" s="68" t="str">
        <f>VLOOKUP($B1505,[2]전년동월vs전월vs당월!$B$7:$AD$1796,16,FALSE)</f>
        <v>-</v>
      </c>
      <c r="Q1505" s="69" t="str">
        <f>VLOOKUP($A1505,공산품!$A503:$L1291,10,FALSE)</f>
        <v>-</v>
      </c>
      <c r="R1505" s="243" t="e">
        <f t="shared" si="242"/>
        <v>#VALUE!</v>
      </c>
      <c r="S1505" s="243" t="e">
        <f t="shared" si="243"/>
        <v>#VALUE!</v>
      </c>
      <c r="T1505" s="68" t="str">
        <f>VLOOKUP($B1505,[1]전년동월vs전월vs당월!$A$7:$AC$1780,21,FALSE)</f>
        <v>-</v>
      </c>
      <c r="U1505" s="68">
        <f>VLOOKUP($B1505,[2]전년동월vs전월vs당월!$B$7:$AD$1796,21,FALSE)</f>
        <v>18300</v>
      </c>
      <c r="V1505" s="69" t="str">
        <f>VLOOKUP($A1505,공산품!$A503:$L1291,11,FALSE)</f>
        <v>-</v>
      </c>
      <c r="W1505" s="243" t="e">
        <f t="shared" si="244"/>
        <v>#VALUE!</v>
      </c>
      <c r="X1505" s="243" t="e">
        <f t="shared" si="245"/>
        <v>#VALUE!</v>
      </c>
      <c r="Y1505" s="68">
        <f>VLOOKUP($B1505,[1]전년동월vs전월vs당월!$A$7:$AC$1780,26,FALSE)</f>
        <v>19200</v>
      </c>
      <c r="Z1505" s="68">
        <f>VLOOKUP($B1505,[2]전년동월vs전월vs당월!$B$7:$AD$1796,26,FALSE)</f>
        <v>19200</v>
      </c>
      <c r="AA1505" s="69">
        <f>VLOOKUP($A1505,공산품!$A503:$L1291,12,FALSE)</f>
        <v>19200</v>
      </c>
      <c r="AB1505" s="243">
        <f t="shared" si="246"/>
        <v>0</v>
      </c>
      <c r="AC1505" s="243">
        <f t="shared" si="247"/>
        <v>0</v>
      </c>
      <c r="AD1505" s="83"/>
    </row>
    <row r="1506" spans="1:30" s="64" customFormat="1" ht="14.1" customHeight="1">
      <c r="A1506" s="64">
        <v>498</v>
      </c>
      <c r="B1506" s="16" t="str">
        <f t="shared" si="248"/>
        <v>된장수입된장98/청정원6.5kg메주콩된장청정원</v>
      </c>
      <c r="C1506" s="85"/>
      <c r="D1506" s="93" t="s">
        <v>621</v>
      </c>
      <c r="E1506" s="93" t="s">
        <v>321</v>
      </c>
      <c r="F1506" s="93" t="s">
        <v>1204</v>
      </c>
      <c r="G1506" s="85" t="s">
        <v>1181</v>
      </c>
      <c r="H1506" s="93" t="s">
        <v>1205</v>
      </c>
      <c r="I1506" s="87" t="s">
        <v>653</v>
      </c>
      <c r="J1506" s="68" t="str">
        <f>VLOOKUP($B1506,[1]전년동월vs전월vs당월!$A$7:$AC$1780,11,FALSE)</f>
        <v>-</v>
      </c>
      <c r="K1506" s="68">
        <f>VLOOKUP($B1506,[2]전년동월vs전월vs당월!$B$7:$AD$1796,11,FALSE)</f>
        <v>28600</v>
      </c>
      <c r="L1506" s="69" t="str">
        <f>VLOOKUP($A1506,공산품!$A504:$L1292,9,FALSE)</f>
        <v>-</v>
      </c>
      <c r="M1506" s="243" t="e">
        <f t="shared" si="240"/>
        <v>#VALUE!</v>
      </c>
      <c r="N1506" s="243" t="e">
        <f t="shared" si="241"/>
        <v>#VALUE!</v>
      </c>
      <c r="O1506" s="68" t="str">
        <f>VLOOKUP($B1506,[1]전년동월vs전월vs당월!$A$7:$AC$1780,16,FALSE)</f>
        <v>-</v>
      </c>
      <c r="P1506" s="68" t="str">
        <f>VLOOKUP($B1506,[2]전년동월vs전월vs당월!$B$7:$AD$1796,16,FALSE)</f>
        <v>-</v>
      </c>
      <c r="Q1506" s="69" t="str">
        <f>VLOOKUP($A1506,공산품!$A504:$L1292,10,FALSE)</f>
        <v>-</v>
      </c>
      <c r="R1506" s="243" t="e">
        <f t="shared" si="242"/>
        <v>#VALUE!</v>
      </c>
      <c r="S1506" s="243" t="e">
        <f t="shared" si="243"/>
        <v>#VALUE!</v>
      </c>
      <c r="T1506" s="68" t="str">
        <f>VLOOKUP($B1506,[1]전년동월vs전월vs당월!$A$7:$AC$1780,21,FALSE)</f>
        <v>-</v>
      </c>
      <c r="U1506" s="68" t="str">
        <f>VLOOKUP($B1506,[2]전년동월vs전월vs당월!$B$7:$AD$1796,21,FALSE)</f>
        <v>-</v>
      </c>
      <c r="V1506" s="69" t="str">
        <f>VLOOKUP($A1506,공산품!$A504:$L1292,11,FALSE)</f>
        <v>-</v>
      </c>
      <c r="W1506" s="243" t="e">
        <f t="shared" si="244"/>
        <v>#VALUE!</v>
      </c>
      <c r="X1506" s="243" t="e">
        <f t="shared" si="245"/>
        <v>#VALUE!</v>
      </c>
      <c r="Y1506" s="68" t="str">
        <f>VLOOKUP($B1506,[1]전년동월vs전월vs당월!$A$7:$AC$1780,26,FALSE)</f>
        <v>-</v>
      </c>
      <c r="Z1506" s="68" t="str">
        <f>VLOOKUP($B1506,[2]전년동월vs전월vs당월!$B$7:$AD$1796,26,FALSE)</f>
        <v>-</v>
      </c>
      <c r="AA1506" s="69" t="str">
        <f>VLOOKUP($A1506,공산품!$A504:$L1292,12,FALSE)</f>
        <v>-</v>
      </c>
      <c r="AB1506" s="243" t="e">
        <f t="shared" si="246"/>
        <v>#VALUE!</v>
      </c>
      <c r="AC1506" s="243" t="e">
        <f t="shared" si="247"/>
        <v>#VALUE!</v>
      </c>
      <c r="AD1506" s="83"/>
    </row>
    <row r="1507" spans="1:30" s="64" customFormat="1" ht="14.1" customHeight="1">
      <c r="A1507" s="64">
        <v>499</v>
      </c>
      <c r="B1507" s="16" t="str">
        <f t="shared" si="248"/>
        <v>된장수입된장92/청정원kg순창재래식된장청정원</v>
      </c>
      <c r="C1507" s="85"/>
      <c r="D1507" s="93" t="s">
        <v>621</v>
      </c>
      <c r="E1507" s="93" t="s">
        <v>321</v>
      </c>
      <c r="F1507" s="93" t="s">
        <v>1200</v>
      </c>
      <c r="G1507" s="85" t="s">
        <v>416</v>
      </c>
      <c r="H1507" s="93" t="s">
        <v>322</v>
      </c>
      <c r="I1507" s="87" t="s">
        <v>653</v>
      </c>
      <c r="J1507" s="68">
        <f>VLOOKUP($B1507,[1]전년동월vs전월vs당월!$A$7:$AC$1780,11,FALSE)</f>
        <v>7670</v>
      </c>
      <c r="K1507" s="68" t="str">
        <f>VLOOKUP($B1507,[2]전년동월vs전월vs당월!$B$7:$AD$1796,11,FALSE)</f>
        <v>-</v>
      </c>
      <c r="L1507" s="69" t="str">
        <f>VLOOKUP($A1507,공산품!$A505:$L1293,9,FALSE)</f>
        <v>-</v>
      </c>
      <c r="M1507" s="243" t="e">
        <f t="shared" si="240"/>
        <v>#VALUE!</v>
      </c>
      <c r="N1507" s="243" t="e">
        <f t="shared" si="241"/>
        <v>#VALUE!</v>
      </c>
      <c r="O1507" s="68">
        <f>VLOOKUP($B1507,[1]전년동월vs전월vs당월!$A$7:$AC$1780,16,FALSE)</f>
        <v>4500</v>
      </c>
      <c r="P1507" s="68">
        <f>VLOOKUP($B1507,[2]전년동월vs전월vs당월!$B$7:$AD$1796,16,FALSE)</f>
        <v>4500</v>
      </c>
      <c r="Q1507" s="69">
        <f>VLOOKUP($A1507,공산품!$A505:$L1293,10,FALSE)</f>
        <v>4500</v>
      </c>
      <c r="R1507" s="243">
        <f t="shared" si="242"/>
        <v>0</v>
      </c>
      <c r="S1507" s="243">
        <f t="shared" si="243"/>
        <v>0</v>
      </c>
      <c r="T1507" s="68">
        <f>VLOOKUP($B1507,[1]전년동월vs전월vs당월!$A$7:$AC$1780,21,FALSE)</f>
        <v>5900</v>
      </c>
      <c r="U1507" s="68">
        <f>VLOOKUP($B1507,[2]전년동월vs전월vs당월!$B$7:$AD$1796,21,FALSE)</f>
        <v>5900</v>
      </c>
      <c r="V1507" s="69">
        <f>VLOOKUP($A1507,공산품!$A505:$L1293,11,FALSE)</f>
        <v>5900</v>
      </c>
      <c r="W1507" s="243">
        <f t="shared" si="244"/>
        <v>0</v>
      </c>
      <c r="X1507" s="243">
        <f t="shared" si="245"/>
        <v>0</v>
      </c>
      <c r="Y1507" s="68">
        <f>VLOOKUP($B1507,[1]전년동월vs전월vs당월!$A$7:$AC$1780,26,FALSE)</f>
        <v>5900</v>
      </c>
      <c r="Z1507" s="68">
        <f>VLOOKUP($B1507,[2]전년동월vs전월vs당월!$B$7:$AD$1796,26,FALSE)</f>
        <v>5900</v>
      </c>
      <c r="AA1507" s="69">
        <f>VLOOKUP($A1507,공산품!$A505:$L1293,12,FALSE)</f>
        <v>5900</v>
      </c>
      <c r="AB1507" s="243">
        <f t="shared" si="246"/>
        <v>0</v>
      </c>
      <c r="AC1507" s="243">
        <f t="shared" si="247"/>
        <v>0</v>
      </c>
      <c r="AD1507" s="83"/>
    </row>
    <row r="1508" spans="1:30" s="64" customFormat="1" ht="14.1" customHeight="1">
      <c r="A1508" s="64">
        <v>500</v>
      </c>
      <c r="B1508" s="16" t="str">
        <f t="shared" si="248"/>
        <v>된장/삼원kg재래식된장해찬들</v>
      </c>
      <c r="C1508" s="85"/>
      <c r="D1508" s="93" t="s">
        <v>621</v>
      </c>
      <c r="E1508" s="93" t="s">
        <v>321</v>
      </c>
      <c r="F1508" s="93" t="s">
        <v>1171</v>
      </c>
      <c r="G1508" s="85" t="s">
        <v>416</v>
      </c>
      <c r="H1508" s="93" t="s">
        <v>1201</v>
      </c>
      <c r="I1508" s="87" t="s">
        <v>999</v>
      </c>
      <c r="J1508" s="68" t="str">
        <f>VLOOKUP($B1508,[1]전년동월vs전월vs당월!$A$7:$AC$1780,11,FALSE)</f>
        <v>-</v>
      </c>
      <c r="K1508" s="68">
        <f>VLOOKUP($B1508,[2]전년동월vs전월vs당월!$B$7:$AD$1796,11,FALSE)</f>
        <v>5200</v>
      </c>
      <c r="L1508" s="69">
        <f>VLOOKUP($A1508,공산품!$A506:$L1294,9,FALSE)</f>
        <v>5200</v>
      </c>
      <c r="M1508" s="243" t="e">
        <f t="shared" si="240"/>
        <v>#VALUE!</v>
      </c>
      <c r="N1508" s="243">
        <f t="shared" si="241"/>
        <v>0</v>
      </c>
      <c r="O1508" s="68">
        <f>VLOOKUP($B1508,[1]전년동월vs전월vs당월!$A$7:$AC$1780,16,FALSE)</f>
        <v>5500</v>
      </c>
      <c r="P1508" s="68">
        <f>VLOOKUP($B1508,[2]전년동월vs전월vs당월!$B$7:$AD$1796,16,FALSE)</f>
        <v>5500</v>
      </c>
      <c r="Q1508" s="69">
        <f>VLOOKUP($A1508,공산품!$A506:$L1294,10,FALSE)</f>
        <v>5500</v>
      </c>
      <c r="R1508" s="243">
        <f t="shared" si="242"/>
        <v>0</v>
      </c>
      <c r="S1508" s="243">
        <f t="shared" si="243"/>
        <v>0</v>
      </c>
      <c r="T1508" s="68" t="str">
        <f>VLOOKUP($B1508,[1]전년동월vs전월vs당월!$A$7:$AC$1780,21,FALSE)</f>
        <v>-</v>
      </c>
      <c r="U1508" s="68">
        <f>VLOOKUP($B1508,[2]전년동월vs전월vs당월!$B$7:$AD$1796,21,FALSE)</f>
        <v>5900</v>
      </c>
      <c r="V1508" s="69">
        <f>VLOOKUP($A1508,공산품!$A506:$L1294,11,FALSE)</f>
        <v>5850</v>
      </c>
      <c r="W1508" s="243" t="e">
        <f t="shared" si="244"/>
        <v>#VALUE!</v>
      </c>
      <c r="X1508" s="243">
        <f t="shared" si="245"/>
        <v>-0.84745762711864403</v>
      </c>
      <c r="Y1508" s="68">
        <f>VLOOKUP($B1508,[1]전년동월vs전월vs당월!$A$7:$AC$1780,26,FALSE)</f>
        <v>5900</v>
      </c>
      <c r="Z1508" s="68">
        <f>VLOOKUP($B1508,[2]전년동월vs전월vs당월!$B$7:$AD$1796,26,FALSE)</f>
        <v>5900</v>
      </c>
      <c r="AA1508" s="69">
        <f>VLOOKUP($A1508,공산품!$A506:$L1294,12,FALSE)</f>
        <v>5900</v>
      </c>
      <c r="AB1508" s="243">
        <f t="shared" si="246"/>
        <v>0</v>
      </c>
      <c r="AC1508" s="243">
        <f t="shared" si="247"/>
        <v>0</v>
      </c>
      <c r="AD1508" s="83"/>
    </row>
    <row r="1509" spans="1:30" s="64" customFormat="1" ht="14.1" customHeight="1">
      <c r="A1509" s="64">
        <v>501</v>
      </c>
      <c r="B1509" s="16" t="str">
        <f t="shared" si="248"/>
        <v>된장/삼원kg메주뜰구수한된장해찬들</v>
      </c>
      <c r="C1509" s="85"/>
      <c r="D1509" s="93" t="s">
        <v>621</v>
      </c>
      <c r="E1509" s="93" t="s">
        <v>321</v>
      </c>
      <c r="F1509" s="93" t="s">
        <v>1171</v>
      </c>
      <c r="G1509" s="85" t="s">
        <v>416</v>
      </c>
      <c r="H1509" s="93" t="s">
        <v>1203</v>
      </c>
      <c r="I1509" s="87" t="s">
        <v>999</v>
      </c>
      <c r="J1509" s="68">
        <f>VLOOKUP($B1509,[1]전년동월vs전월vs당월!$A$7:$AC$1780,11,FALSE)</f>
        <v>5200</v>
      </c>
      <c r="K1509" s="68" t="str">
        <f>VLOOKUP($B1509,[2]전년동월vs전월vs당월!$B$7:$AD$1796,11,FALSE)</f>
        <v>-</v>
      </c>
      <c r="L1509" s="69" t="str">
        <f>VLOOKUP($A1509,공산품!$A507:$L1295,9,FALSE)</f>
        <v>-</v>
      </c>
      <c r="M1509" s="243" t="e">
        <f t="shared" si="240"/>
        <v>#VALUE!</v>
      </c>
      <c r="N1509" s="243" t="e">
        <f t="shared" si="241"/>
        <v>#VALUE!</v>
      </c>
      <c r="O1509" s="68" t="str">
        <f>VLOOKUP($B1509,[1]전년동월vs전월vs당월!$A$7:$AC$1780,16,FALSE)</f>
        <v>-</v>
      </c>
      <c r="P1509" s="68" t="str">
        <f>VLOOKUP($B1509,[2]전년동월vs전월vs당월!$B$7:$AD$1796,16,FALSE)</f>
        <v>-</v>
      </c>
      <c r="Q1509" s="69" t="str">
        <f>VLOOKUP($A1509,공산품!$A507:$L1295,10,FALSE)</f>
        <v>-</v>
      </c>
      <c r="R1509" s="243" t="e">
        <f t="shared" si="242"/>
        <v>#VALUE!</v>
      </c>
      <c r="S1509" s="243" t="e">
        <f t="shared" si="243"/>
        <v>#VALUE!</v>
      </c>
      <c r="T1509" s="68" t="str">
        <f>VLOOKUP($B1509,[1]전년동월vs전월vs당월!$A$7:$AC$1780,21,FALSE)</f>
        <v>-</v>
      </c>
      <c r="U1509" s="68">
        <f>VLOOKUP($B1509,[2]전년동월vs전월vs당월!$B$7:$AD$1796,21,FALSE)</f>
        <v>8120</v>
      </c>
      <c r="V1509" s="69" t="str">
        <f>VLOOKUP($A1509,공산품!$A507:$L1295,11,FALSE)</f>
        <v>-</v>
      </c>
      <c r="W1509" s="243" t="e">
        <f t="shared" si="244"/>
        <v>#VALUE!</v>
      </c>
      <c r="X1509" s="243" t="e">
        <f t="shared" si="245"/>
        <v>#VALUE!</v>
      </c>
      <c r="Y1509" s="68">
        <f>VLOOKUP($B1509,[1]전년동월vs전월vs당월!$A$7:$AC$1780,26,FALSE)</f>
        <v>8000</v>
      </c>
      <c r="Z1509" s="68">
        <f>VLOOKUP($B1509,[2]전년동월vs전월vs당월!$B$7:$AD$1796,26,FALSE)</f>
        <v>8000</v>
      </c>
      <c r="AA1509" s="69">
        <f>VLOOKUP($A1509,공산품!$A507:$L1295,12,FALSE)</f>
        <v>8000</v>
      </c>
      <c r="AB1509" s="243">
        <f t="shared" si="246"/>
        <v>0</v>
      </c>
      <c r="AC1509" s="243">
        <f t="shared" si="247"/>
        <v>0</v>
      </c>
      <c r="AD1509" s="83"/>
    </row>
    <row r="1510" spans="1:30" s="64" customFormat="1" ht="14.1" customHeight="1">
      <c r="A1510" s="64">
        <v>502</v>
      </c>
      <c r="B1510" s="16" t="str">
        <f t="shared" si="248"/>
        <v>된장재래된장14kg신송,재래식된장골드신송</v>
      </c>
      <c r="C1510" s="85"/>
      <c r="D1510" s="93" t="s">
        <v>621</v>
      </c>
      <c r="E1510" s="93" t="s">
        <v>321</v>
      </c>
      <c r="F1510" s="93" t="s">
        <v>2573</v>
      </c>
      <c r="G1510" s="85" t="s">
        <v>308</v>
      </c>
      <c r="H1510" s="93" t="s">
        <v>2589</v>
      </c>
      <c r="I1510" s="85" t="s">
        <v>2593</v>
      </c>
      <c r="J1510" s="68" t="e">
        <f>VLOOKUP($B1510,[1]전년동월vs전월vs당월!$A$7:$AC$1780,11,FALSE)</f>
        <v>#N/A</v>
      </c>
      <c r="K1510" s="68" t="e">
        <f>VLOOKUP($B1510,[2]전년동월vs전월vs당월!$B$7:$AD$1796,11,FALSE)</f>
        <v>#N/A</v>
      </c>
      <c r="L1510" s="69" t="str">
        <f>VLOOKUP($A1510,공산품!$A508:$L1296,9,FALSE)</f>
        <v>-</v>
      </c>
      <c r="M1510" s="243" t="e">
        <f t="shared" si="240"/>
        <v>#VALUE!</v>
      </c>
      <c r="N1510" s="243" t="e">
        <f t="shared" si="241"/>
        <v>#VALUE!</v>
      </c>
      <c r="O1510" s="68" t="e">
        <f>VLOOKUP($B1510,[1]전년동월vs전월vs당월!$A$7:$AC$1780,16,FALSE)</f>
        <v>#N/A</v>
      </c>
      <c r="P1510" s="68" t="e">
        <f>VLOOKUP($B1510,[2]전년동월vs전월vs당월!$B$7:$AD$1796,16,FALSE)</f>
        <v>#N/A</v>
      </c>
      <c r="Q1510" s="69" t="str">
        <f>VLOOKUP($A1510,공산품!$A508:$L1296,10,FALSE)</f>
        <v>-</v>
      </c>
      <c r="R1510" s="243" t="e">
        <f t="shared" si="242"/>
        <v>#VALUE!</v>
      </c>
      <c r="S1510" s="243" t="e">
        <f t="shared" si="243"/>
        <v>#VALUE!</v>
      </c>
      <c r="T1510" s="68" t="e">
        <f>VLOOKUP($B1510,[1]전년동월vs전월vs당월!$A$7:$AC$1780,21,FALSE)</f>
        <v>#N/A</v>
      </c>
      <c r="U1510" s="68" t="e">
        <f>VLOOKUP($B1510,[2]전년동월vs전월vs당월!$B$7:$AD$1796,21,FALSE)</f>
        <v>#N/A</v>
      </c>
      <c r="V1510" s="69" t="str">
        <f>VLOOKUP($A1510,공산품!$A508:$L1296,11,FALSE)</f>
        <v>-</v>
      </c>
      <c r="W1510" s="243" t="e">
        <f t="shared" si="244"/>
        <v>#VALUE!</v>
      </c>
      <c r="X1510" s="243" t="e">
        <f t="shared" si="245"/>
        <v>#VALUE!</v>
      </c>
      <c r="Y1510" s="68" t="e">
        <f>VLOOKUP($B1510,[1]전년동월vs전월vs당월!$A$7:$AC$1780,26,FALSE)</f>
        <v>#N/A</v>
      </c>
      <c r="Z1510" s="68" t="e">
        <f>VLOOKUP($B1510,[2]전년동월vs전월vs당월!$B$7:$AD$1796,26,FALSE)</f>
        <v>#N/A</v>
      </c>
      <c r="AA1510" s="69" t="str">
        <f>VLOOKUP($A1510,공산품!$A508:$L1296,12,FALSE)</f>
        <v>-</v>
      </c>
      <c r="AB1510" s="243" t="e">
        <f t="shared" si="246"/>
        <v>#VALUE!</v>
      </c>
      <c r="AC1510" s="243" t="e">
        <f t="shared" si="247"/>
        <v>#VALUE!</v>
      </c>
      <c r="AD1510" s="83"/>
    </row>
    <row r="1511" spans="1:30" s="64" customFormat="1" ht="14.1" customHeight="1">
      <c r="A1511" s="64">
        <v>503</v>
      </c>
      <c r="B1511" s="16" t="str">
        <f t="shared" si="248"/>
        <v>된장일본된장14kg신송,일본된장신송</v>
      </c>
      <c r="C1511" s="85"/>
      <c r="D1511" s="93" t="s">
        <v>621</v>
      </c>
      <c r="E1511" s="93" t="s">
        <v>321</v>
      </c>
      <c r="F1511" s="93" t="s">
        <v>2574</v>
      </c>
      <c r="G1511" s="85" t="s">
        <v>308</v>
      </c>
      <c r="H1511" s="93" t="s">
        <v>2590</v>
      </c>
      <c r="I1511" s="85" t="s">
        <v>2593</v>
      </c>
      <c r="J1511" s="68" t="e">
        <f>VLOOKUP($B1511,[1]전년동월vs전월vs당월!$A$7:$AC$1780,11,FALSE)</f>
        <v>#N/A</v>
      </c>
      <c r="K1511" s="68" t="e">
        <f>VLOOKUP($B1511,[2]전년동월vs전월vs당월!$B$7:$AD$1796,11,FALSE)</f>
        <v>#N/A</v>
      </c>
      <c r="L1511" s="69">
        <f>VLOOKUP($A1511,공산품!$A509:$L1297,9,FALSE)</f>
        <v>25800</v>
      </c>
      <c r="M1511" s="243" t="e">
        <f t="shared" si="240"/>
        <v>#N/A</v>
      </c>
      <c r="N1511" s="243" t="e">
        <f t="shared" si="241"/>
        <v>#N/A</v>
      </c>
      <c r="O1511" s="68" t="e">
        <f>VLOOKUP($B1511,[1]전년동월vs전월vs당월!$A$7:$AC$1780,16,FALSE)</f>
        <v>#N/A</v>
      </c>
      <c r="P1511" s="68" t="e">
        <f>VLOOKUP($B1511,[2]전년동월vs전월vs당월!$B$7:$AD$1796,16,FALSE)</f>
        <v>#N/A</v>
      </c>
      <c r="Q1511" s="69" t="str">
        <f>VLOOKUP($A1511,공산품!$A509:$L1297,10,FALSE)</f>
        <v>-</v>
      </c>
      <c r="R1511" s="243" t="e">
        <f t="shared" si="242"/>
        <v>#VALUE!</v>
      </c>
      <c r="S1511" s="243" t="e">
        <f t="shared" si="243"/>
        <v>#VALUE!</v>
      </c>
      <c r="T1511" s="68" t="e">
        <f>VLOOKUP($B1511,[1]전년동월vs전월vs당월!$A$7:$AC$1780,21,FALSE)</f>
        <v>#N/A</v>
      </c>
      <c r="U1511" s="68" t="e">
        <f>VLOOKUP($B1511,[2]전년동월vs전월vs당월!$B$7:$AD$1796,21,FALSE)</f>
        <v>#N/A</v>
      </c>
      <c r="V1511" s="69" t="str">
        <f>VLOOKUP($A1511,공산품!$A509:$L1297,11,FALSE)</f>
        <v>-</v>
      </c>
      <c r="W1511" s="243" t="e">
        <f t="shared" si="244"/>
        <v>#VALUE!</v>
      </c>
      <c r="X1511" s="243" t="e">
        <f t="shared" si="245"/>
        <v>#VALUE!</v>
      </c>
      <c r="Y1511" s="68" t="e">
        <f>VLOOKUP($B1511,[1]전년동월vs전월vs당월!$A$7:$AC$1780,26,FALSE)</f>
        <v>#N/A</v>
      </c>
      <c r="Z1511" s="68" t="e">
        <f>VLOOKUP($B1511,[2]전년동월vs전월vs당월!$B$7:$AD$1796,26,FALSE)</f>
        <v>#N/A</v>
      </c>
      <c r="AA1511" s="69" t="str">
        <f>VLOOKUP($A1511,공산품!$A509:$L1297,12,FALSE)</f>
        <v>-</v>
      </c>
      <c r="AB1511" s="243" t="e">
        <f t="shared" si="246"/>
        <v>#VALUE!</v>
      </c>
      <c r="AC1511" s="243" t="e">
        <f t="shared" si="247"/>
        <v>#VALUE!</v>
      </c>
      <c r="AD1511" s="83"/>
    </row>
    <row r="1512" spans="1:30" s="64" customFormat="1" ht="14.1" customHeight="1">
      <c r="A1512" s="64">
        <v>504</v>
      </c>
      <c r="B1512" s="16" t="str">
        <f t="shared" si="248"/>
        <v>드레싱소스3.2kg야채셀러드드레싱소스오뚜기</v>
      </c>
      <c r="C1512" s="85">
        <v>111</v>
      </c>
      <c r="D1512" s="93" t="s">
        <v>621</v>
      </c>
      <c r="E1512" s="93" t="s">
        <v>1206</v>
      </c>
      <c r="F1512" s="93"/>
      <c r="G1512" s="85" t="s">
        <v>327</v>
      </c>
      <c r="H1512" s="93" t="s">
        <v>1207</v>
      </c>
      <c r="I1512" s="87" t="s">
        <v>634</v>
      </c>
      <c r="J1512" s="68">
        <f>VLOOKUP($B1512,[1]전년동월vs전월vs당월!$A$7:$AC$1780,11,FALSE)</f>
        <v>9700</v>
      </c>
      <c r="K1512" s="68">
        <f>VLOOKUP($B1512,[2]전년동월vs전월vs당월!$B$7:$AD$1796,11,FALSE)</f>
        <v>9700</v>
      </c>
      <c r="L1512" s="69">
        <f>VLOOKUP($A1512,공산품!$A510:$L1298,9,FALSE)</f>
        <v>9700</v>
      </c>
      <c r="M1512" s="243">
        <f t="shared" si="240"/>
        <v>0</v>
      </c>
      <c r="N1512" s="243">
        <f t="shared" si="241"/>
        <v>0</v>
      </c>
      <c r="O1512" s="68" t="str">
        <f>VLOOKUP($B1512,[1]전년동월vs전월vs당월!$A$7:$AC$1780,16,FALSE)</f>
        <v>-</v>
      </c>
      <c r="P1512" s="68" t="str">
        <f>VLOOKUP($B1512,[2]전년동월vs전월vs당월!$B$7:$AD$1796,16,FALSE)</f>
        <v>-</v>
      </c>
      <c r="Q1512" s="69" t="str">
        <f>VLOOKUP($A1512,공산품!$A510:$L1298,10,FALSE)</f>
        <v>-</v>
      </c>
      <c r="R1512" s="243" t="e">
        <f t="shared" si="242"/>
        <v>#VALUE!</v>
      </c>
      <c r="S1512" s="243" t="e">
        <f t="shared" si="243"/>
        <v>#VALUE!</v>
      </c>
      <c r="T1512" s="68" t="str">
        <f>VLOOKUP($B1512,[1]전년동월vs전월vs당월!$A$7:$AC$1780,21,FALSE)</f>
        <v>-</v>
      </c>
      <c r="U1512" s="68" t="str">
        <f>VLOOKUP($B1512,[2]전년동월vs전월vs당월!$B$7:$AD$1796,21,FALSE)</f>
        <v>-</v>
      </c>
      <c r="V1512" s="69" t="str">
        <f>VLOOKUP($A1512,공산품!$A510:$L1298,11,FALSE)</f>
        <v>-</v>
      </c>
      <c r="W1512" s="243" t="e">
        <f t="shared" si="244"/>
        <v>#VALUE!</v>
      </c>
      <c r="X1512" s="243" t="e">
        <f t="shared" si="245"/>
        <v>#VALUE!</v>
      </c>
      <c r="Y1512" s="68">
        <f>VLOOKUP($B1512,[1]전년동월vs전월vs당월!$A$7:$AC$1780,26,FALSE)</f>
        <v>9960</v>
      </c>
      <c r="Z1512" s="68">
        <f>VLOOKUP($B1512,[2]전년동월vs전월vs당월!$B$7:$AD$1796,26,FALSE)</f>
        <v>9960</v>
      </c>
      <c r="AA1512" s="69" t="str">
        <f>VLOOKUP($A1512,공산품!$A510:$L1298,12,FALSE)</f>
        <v>-</v>
      </c>
      <c r="AB1512" s="243" t="e">
        <f t="shared" si="246"/>
        <v>#VALUE!</v>
      </c>
      <c r="AC1512" s="243" t="e">
        <f t="shared" si="247"/>
        <v>#VALUE!</v>
      </c>
      <c r="AD1512" s="83"/>
    </row>
    <row r="1513" spans="1:30" s="64" customFormat="1" ht="14.1" customHeight="1">
      <c r="A1513" s="64">
        <v>505</v>
      </c>
      <c r="B1513" s="16" t="str">
        <f t="shared" si="248"/>
        <v>드레싱소스300g스위트크림드레싱소스청정원</v>
      </c>
      <c r="C1513" s="85"/>
      <c r="D1513" s="93" t="s">
        <v>621</v>
      </c>
      <c r="E1513" s="93" t="s">
        <v>1206</v>
      </c>
      <c r="F1513" s="93"/>
      <c r="G1513" s="87" t="s">
        <v>299</v>
      </c>
      <c r="H1513" s="96" t="s">
        <v>1208</v>
      </c>
      <c r="I1513" s="87" t="s">
        <v>653</v>
      </c>
      <c r="J1513" s="68">
        <f>VLOOKUP($B1513,[1]전년동월vs전월vs당월!$A$7:$AC$1780,11,FALSE)</f>
        <v>2200</v>
      </c>
      <c r="K1513" s="68">
        <f>VLOOKUP($B1513,[2]전년동월vs전월vs당월!$B$7:$AD$1796,11,FALSE)</f>
        <v>2450</v>
      </c>
      <c r="L1513" s="69">
        <f>VLOOKUP($A1513,공산품!$A511:$L1299,9,FALSE)</f>
        <v>2450</v>
      </c>
      <c r="M1513" s="243">
        <f t="shared" si="240"/>
        <v>11.363636363636363</v>
      </c>
      <c r="N1513" s="243">
        <f t="shared" si="241"/>
        <v>0</v>
      </c>
      <c r="O1513" s="68" t="str">
        <f>VLOOKUP($B1513,[1]전년동월vs전월vs당월!$A$7:$AC$1780,16,FALSE)</f>
        <v>-</v>
      </c>
      <c r="P1513" s="68" t="str">
        <f>VLOOKUP($B1513,[2]전년동월vs전월vs당월!$B$7:$AD$1796,16,FALSE)</f>
        <v>-</v>
      </c>
      <c r="Q1513" s="69" t="str">
        <f>VLOOKUP($A1513,공산품!$A511:$L1299,10,FALSE)</f>
        <v>-</v>
      </c>
      <c r="R1513" s="243" t="e">
        <f t="shared" si="242"/>
        <v>#VALUE!</v>
      </c>
      <c r="S1513" s="243" t="e">
        <f t="shared" si="243"/>
        <v>#VALUE!</v>
      </c>
      <c r="T1513" s="68" t="str">
        <f>VLOOKUP($B1513,[1]전년동월vs전월vs당월!$A$7:$AC$1780,21,FALSE)</f>
        <v>-</v>
      </c>
      <c r="U1513" s="68" t="str">
        <f>VLOOKUP($B1513,[2]전년동월vs전월vs당월!$B$7:$AD$1796,21,FALSE)</f>
        <v>-</v>
      </c>
      <c r="V1513" s="69" t="str">
        <f>VLOOKUP($A1513,공산품!$A511:$L1299,11,FALSE)</f>
        <v>-</v>
      </c>
      <c r="W1513" s="243" t="e">
        <f t="shared" si="244"/>
        <v>#VALUE!</v>
      </c>
      <c r="X1513" s="243" t="e">
        <f t="shared" si="245"/>
        <v>#VALUE!</v>
      </c>
      <c r="Y1513" s="68">
        <f>VLOOKUP($B1513,[1]전년동월vs전월vs당월!$A$7:$AC$1780,26,FALSE)</f>
        <v>2600</v>
      </c>
      <c r="Z1513" s="68">
        <f>VLOOKUP($B1513,[2]전년동월vs전월vs당월!$B$7:$AD$1796,26,FALSE)</f>
        <v>2600</v>
      </c>
      <c r="AA1513" s="69">
        <f>VLOOKUP($A1513,공산품!$A511:$L1299,12,FALSE)</f>
        <v>2600</v>
      </c>
      <c r="AB1513" s="243">
        <f t="shared" si="246"/>
        <v>0</v>
      </c>
      <c r="AC1513" s="243">
        <f t="shared" si="247"/>
        <v>0</v>
      </c>
      <c r="AD1513" s="83"/>
    </row>
    <row r="1514" spans="1:30" s="64" customFormat="1" ht="14.1" customHeight="1">
      <c r="A1514" s="64">
        <v>506</v>
      </c>
      <c r="B1514" s="16" t="str">
        <f t="shared" si="248"/>
        <v>드레싱소스300g참깨드레싱소스청정원</v>
      </c>
      <c r="C1514" s="85"/>
      <c r="D1514" s="93" t="s">
        <v>621</v>
      </c>
      <c r="E1514" s="93" t="s">
        <v>1206</v>
      </c>
      <c r="F1514" s="93"/>
      <c r="G1514" s="87" t="s">
        <v>299</v>
      </c>
      <c r="H1514" s="96" t="s">
        <v>1209</v>
      </c>
      <c r="I1514" s="87" t="s">
        <v>653</v>
      </c>
      <c r="J1514" s="68">
        <f>VLOOKUP($B1514,[1]전년동월vs전월vs당월!$A$7:$AC$1780,11,FALSE)</f>
        <v>2800</v>
      </c>
      <c r="K1514" s="68">
        <f>VLOOKUP($B1514,[2]전년동월vs전월vs당월!$B$7:$AD$1796,11,FALSE)</f>
        <v>3400</v>
      </c>
      <c r="L1514" s="69">
        <f>VLOOKUP($A1514,공산품!$A512:$L1300,9,FALSE)</f>
        <v>3400</v>
      </c>
      <c r="M1514" s="243">
        <f t="shared" si="240"/>
        <v>21.428571428571427</v>
      </c>
      <c r="N1514" s="243">
        <f t="shared" si="241"/>
        <v>0</v>
      </c>
      <c r="O1514" s="68">
        <f>VLOOKUP($B1514,[1]전년동월vs전월vs당월!$A$7:$AC$1780,16,FALSE)</f>
        <v>3850</v>
      </c>
      <c r="P1514" s="68" t="str">
        <f>VLOOKUP($B1514,[2]전년동월vs전월vs당월!$B$7:$AD$1796,16,FALSE)</f>
        <v>-</v>
      </c>
      <c r="Q1514" s="69" t="str">
        <f>VLOOKUP($A1514,공산품!$A512:$L1300,10,FALSE)</f>
        <v>-</v>
      </c>
      <c r="R1514" s="243" t="e">
        <f t="shared" si="242"/>
        <v>#VALUE!</v>
      </c>
      <c r="S1514" s="243" t="e">
        <f t="shared" si="243"/>
        <v>#VALUE!</v>
      </c>
      <c r="T1514" s="68">
        <f>VLOOKUP($B1514,[1]전년동월vs전월vs당월!$A$7:$AC$1780,21,FALSE)</f>
        <v>3330</v>
      </c>
      <c r="U1514" s="68">
        <f>VLOOKUP($B1514,[2]전년동월vs전월vs당월!$B$7:$AD$1796,21,FALSE)</f>
        <v>3600</v>
      </c>
      <c r="V1514" s="69">
        <f>VLOOKUP($A1514,공산품!$A512:$L1300,11,FALSE)</f>
        <v>2800</v>
      </c>
      <c r="W1514" s="243">
        <f t="shared" si="244"/>
        <v>-15.915915915915916</v>
      </c>
      <c r="X1514" s="243">
        <f t="shared" si="245"/>
        <v>-22.222222222222221</v>
      </c>
      <c r="Y1514" s="68">
        <f>VLOOKUP($B1514,[1]전년동월vs전월vs당월!$A$7:$AC$1780,26,FALSE)</f>
        <v>3600</v>
      </c>
      <c r="Z1514" s="68">
        <f>VLOOKUP($B1514,[2]전년동월vs전월vs당월!$B$7:$AD$1796,26,FALSE)</f>
        <v>3600</v>
      </c>
      <c r="AA1514" s="69">
        <f>VLOOKUP($A1514,공산품!$A512:$L1300,12,FALSE)</f>
        <v>3600</v>
      </c>
      <c r="AB1514" s="243">
        <f t="shared" si="246"/>
        <v>0</v>
      </c>
      <c r="AC1514" s="243">
        <f t="shared" si="247"/>
        <v>0</v>
      </c>
      <c r="AD1514" s="83"/>
    </row>
    <row r="1515" spans="1:30" s="64" customFormat="1" ht="14.1" customHeight="1">
      <c r="A1515" s="64">
        <v>507</v>
      </c>
      <c r="B1515" s="16" t="str">
        <f t="shared" si="248"/>
        <v>드레싱소스315g콘셀러드드레싱소스청정원</v>
      </c>
      <c r="C1515" s="85"/>
      <c r="D1515" s="93" t="s">
        <v>621</v>
      </c>
      <c r="E1515" s="93" t="s">
        <v>1206</v>
      </c>
      <c r="F1515" s="93"/>
      <c r="G1515" s="87" t="s">
        <v>1210</v>
      </c>
      <c r="H1515" s="96" t="s">
        <v>1211</v>
      </c>
      <c r="I1515" s="87" t="s">
        <v>653</v>
      </c>
      <c r="J1515" s="68">
        <f>VLOOKUP($B1515,[1]전년동월vs전월vs당월!$A$7:$AC$1780,11,FALSE)</f>
        <v>2200</v>
      </c>
      <c r="K1515" s="68">
        <f>VLOOKUP($B1515,[2]전년동월vs전월vs당월!$B$7:$AD$1796,11,FALSE)</f>
        <v>2450</v>
      </c>
      <c r="L1515" s="69">
        <f>VLOOKUP($A1515,공산품!$A513:$L1301,9,FALSE)</f>
        <v>2450</v>
      </c>
      <c r="M1515" s="243">
        <f t="shared" si="240"/>
        <v>11.363636363636363</v>
      </c>
      <c r="N1515" s="243">
        <f t="shared" si="241"/>
        <v>0</v>
      </c>
      <c r="O1515" s="68" t="str">
        <f>VLOOKUP($B1515,[1]전년동월vs전월vs당월!$A$7:$AC$1780,16,FALSE)</f>
        <v>-</v>
      </c>
      <c r="P1515" s="68" t="str">
        <f>VLOOKUP($B1515,[2]전년동월vs전월vs당월!$B$7:$AD$1796,16,FALSE)</f>
        <v>-</v>
      </c>
      <c r="Q1515" s="69" t="str">
        <f>VLOOKUP($A1515,공산품!$A513:$L1301,10,FALSE)</f>
        <v>-</v>
      </c>
      <c r="R1515" s="243" t="e">
        <f t="shared" si="242"/>
        <v>#VALUE!</v>
      </c>
      <c r="S1515" s="243" t="e">
        <f t="shared" si="243"/>
        <v>#VALUE!</v>
      </c>
      <c r="T1515" s="68">
        <f>VLOOKUP($B1515,[1]전년동월vs전월vs당월!$A$7:$AC$1780,21,FALSE)</f>
        <v>2600</v>
      </c>
      <c r="U1515" s="68">
        <f>VLOOKUP($B1515,[2]전년동월vs전월vs당월!$B$7:$AD$1796,21,FALSE)</f>
        <v>2600</v>
      </c>
      <c r="V1515" s="69">
        <f>VLOOKUP($A1515,공산품!$A513:$L1301,11,FALSE)</f>
        <v>1990</v>
      </c>
      <c r="W1515" s="243">
        <f t="shared" si="244"/>
        <v>-23.46153846153846</v>
      </c>
      <c r="X1515" s="243">
        <f t="shared" si="245"/>
        <v>-23.46153846153846</v>
      </c>
      <c r="Y1515" s="68">
        <f>VLOOKUP($B1515,[1]전년동월vs전월vs당월!$A$7:$AC$1780,26,FALSE)</f>
        <v>2600</v>
      </c>
      <c r="Z1515" s="68">
        <f>VLOOKUP($B1515,[2]전년동월vs전월vs당월!$B$7:$AD$1796,26,FALSE)</f>
        <v>2600</v>
      </c>
      <c r="AA1515" s="69">
        <f>VLOOKUP($A1515,공산품!$A513:$L1301,12,FALSE)</f>
        <v>2600</v>
      </c>
      <c r="AB1515" s="243">
        <f t="shared" si="246"/>
        <v>0</v>
      </c>
      <c r="AC1515" s="243">
        <f t="shared" si="247"/>
        <v>0</v>
      </c>
      <c r="AD1515" s="83"/>
    </row>
    <row r="1516" spans="1:30" s="64" customFormat="1" ht="14.1" customHeight="1">
      <c r="A1516" s="64">
        <v>508</v>
      </c>
      <c r="B1516" s="16" t="str">
        <f t="shared" si="248"/>
        <v>드레싱소스325g오리엔탈드레싱소스청정원</v>
      </c>
      <c r="C1516" s="85"/>
      <c r="D1516" s="93" t="s">
        <v>621</v>
      </c>
      <c r="E1516" s="93" t="s">
        <v>1206</v>
      </c>
      <c r="F1516" s="93"/>
      <c r="G1516" s="87" t="s">
        <v>1212</v>
      </c>
      <c r="H1516" s="96" t="s">
        <v>1213</v>
      </c>
      <c r="I1516" s="87" t="s">
        <v>653</v>
      </c>
      <c r="J1516" s="68">
        <f>VLOOKUP($B1516,[1]전년동월vs전월vs당월!$A$7:$AC$1780,11,FALSE)</f>
        <v>2800</v>
      </c>
      <c r="K1516" s="68">
        <f>VLOOKUP($B1516,[2]전년동월vs전월vs당월!$B$7:$AD$1796,11,FALSE)</f>
        <v>3400</v>
      </c>
      <c r="L1516" s="69">
        <f>VLOOKUP($A1516,공산품!$A514:$L1302,9,FALSE)</f>
        <v>3400</v>
      </c>
      <c r="M1516" s="243">
        <f t="shared" si="240"/>
        <v>21.428571428571427</v>
      </c>
      <c r="N1516" s="243">
        <f t="shared" si="241"/>
        <v>0</v>
      </c>
      <c r="O1516" s="68">
        <f>VLOOKUP($B1516,[1]전년동월vs전월vs당월!$A$7:$AC$1780,16,FALSE)</f>
        <v>3810</v>
      </c>
      <c r="P1516" s="68" t="str">
        <f>VLOOKUP($B1516,[2]전년동월vs전월vs당월!$B$7:$AD$1796,16,FALSE)</f>
        <v>-</v>
      </c>
      <c r="Q1516" s="69" t="str">
        <f>VLOOKUP($A1516,공산품!$A514:$L1302,10,FALSE)</f>
        <v>-</v>
      </c>
      <c r="R1516" s="243" t="e">
        <f t="shared" si="242"/>
        <v>#VALUE!</v>
      </c>
      <c r="S1516" s="243" t="e">
        <f t="shared" si="243"/>
        <v>#VALUE!</v>
      </c>
      <c r="T1516" s="68">
        <f>VLOOKUP($B1516,[1]전년동월vs전월vs당월!$A$7:$AC$1780,21,FALSE)</f>
        <v>3140</v>
      </c>
      <c r="U1516" s="68" t="str">
        <f>VLOOKUP($B1516,[2]전년동월vs전월vs당월!$B$7:$AD$1796,21,FALSE)</f>
        <v>-</v>
      </c>
      <c r="V1516" s="69" t="str">
        <f>VLOOKUP($A1516,공산품!$A514:$L1302,11,FALSE)</f>
        <v>-</v>
      </c>
      <c r="W1516" s="243" t="e">
        <f t="shared" si="244"/>
        <v>#VALUE!</v>
      </c>
      <c r="X1516" s="243" t="e">
        <f t="shared" si="245"/>
        <v>#VALUE!</v>
      </c>
      <c r="Y1516" s="68">
        <f>VLOOKUP($B1516,[1]전년동월vs전월vs당월!$A$7:$AC$1780,26,FALSE)</f>
        <v>3600</v>
      </c>
      <c r="Z1516" s="68">
        <f>VLOOKUP($B1516,[2]전년동월vs전월vs당월!$B$7:$AD$1796,26,FALSE)</f>
        <v>3600</v>
      </c>
      <c r="AA1516" s="69">
        <f>VLOOKUP($A1516,공산품!$A514:$L1302,12,FALSE)</f>
        <v>3600</v>
      </c>
      <c r="AB1516" s="243">
        <f t="shared" si="246"/>
        <v>0</v>
      </c>
      <c r="AC1516" s="243">
        <f t="shared" si="247"/>
        <v>0</v>
      </c>
      <c r="AD1516" s="83"/>
    </row>
    <row r="1517" spans="1:30" s="64" customFormat="1" ht="14.1" customHeight="1">
      <c r="A1517" s="64">
        <v>509</v>
      </c>
      <c r="B1517" s="16" t="str">
        <f t="shared" si="248"/>
        <v>마요네즈10kg오뚜기</v>
      </c>
      <c r="C1517" s="85">
        <v>112</v>
      </c>
      <c r="D1517" s="93" t="s">
        <v>621</v>
      </c>
      <c r="E1517" s="93" t="s">
        <v>323</v>
      </c>
      <c r="F1517" s="93"/>
      <c r="G1517" s="87" t="s">
        <v>679</v>
      </c>
      <c r="H1517" s="96"/>
      <c r="I1517" s="87" t="s">
        <v>634</v>
      </c>
      <c r="J1517" s="68" t="str">
        <f>VLOOKUP($B1517,[1]전년동월vs전월vs당월!$A$7:$AC$1780,11,FALSE)</f>
        <v>-</v>
      </c>
      <c r="K1517" s="68" t="str">
        <f>VLOOKUP($B1517,[2]전년동월vs전월vs당월!$B$7:$AD$1796,11,FALSE)</f>
        <v>-</v>
      </c>
      <c r="L1517" s="69" t="str">
        <f>VLOOKUP($A1517,공산품!$A515:$L1303,9,FALSE)</f>
        <v>-</v>
      </c>
      <c r="M1517" s="243" t="e">
        <f t="shared" si="240"/>
        <v>#VALUE!</v>
      </c>
      <c r="N1517" s="243" t="e">
        <f t="shared" si="241"/>
        <v>#VALUE!</v>
      </c>
      <c r="O1517" s="68" t="str">
        <f>VLOOKUP($B1517,[1]전년동월vs전월vs당월!$A$7:$AC$1780,16,FALSE)</f>
        <v>-</v>
      </c>
      <c r="P1517" s="68" t="str">
        <f>VLOOKUP($B1517,[2]전년동월vs전월vs당월!$B$7:$AD$1796,16,FALSE)</f>
        <v>-</v>
      </c>
      <c r="Q1517" s="69" t="str">
        <f>VLOOKUP($A1517,공산품!$A515:$L1303,10,FALSE)</f>
        <v>-</v>
      </c>
      <c r="R1517" s="243" t="e">
        <f t="shared" si="242"/>
        <v>#VALUE!</v>
      </c>
      <c r="S1517" s="243" t="e">
        <f t="shared" si="243"/>
        <v>#VALUE!</v>
      </c>
      <c r="T1517" s="68" t="str">
        <f>VLOOKUP($B1517,[1]전년동월vs전월vs당월!$A$7:$AC$1780,21,FALSE)</f>
        <v>-</v>
      </c>
      <c r="U1517" s="68" t="str">
        <f>VLOOKUP($B1517,[2]전년동월vs전월vs당월!$B$7:$AD$1796,21,FALSE)</f>
        <v>-</v>
      </c>
      <c r="V1517" s="69" t="str">
        <f>VLOOKUP($A1517,공산품!$A515:$L1303,11,FALSE)</f>
        <v>-</v>
      </c>
      <c r="W1517" s="243" t="e">
        <f t="shared" si="244"/>
        <v>#VALUE!</v>
      </c>
      <c r="X1517" s="243" t="e">
        <f t="shared" si="245"/>
        <v>#VALUE!</v>
      </c>
      <c r="Y1517" s="68" t="str">
        <f>VLOOKUP($B1517,[1]전년동월vs전월vs당월!$A$7:$AC$1780,26,FALSE)</f>
        <v>-</v>
      </c>
      <c r="Z1517" s="68" t="str">
        <f>VLOOKUP($B1517,[2]전년동월vs전월vs당월!$B$7:$AD$1796,26,FALSE)</f>
        <v>-</v>
      </c>
      <c r="AA1517" s="69" t="str">
        <f>VLOOKUP($A1517,공산품!$A515:$L1303,12,FALSE)</f>
        <v>-</v>
      </c>
      <c r="AB1517" s="243" t="e">
        <f t="shared" si="246"/>
        <v>#VALUE!</v>
      </c>
      <c r="AC1517" s="243" t="e">
        <f t="shared" si="247"/>
        <v>#VALUE!</v>
      </c>
      <c r="AD1517" s="83"/>
    </row>
    <row r="1518" spans="1:30" s="64" customFormat="1" ht="14.1" customHeight="1">
      <c r="A1518" s="64">
        <v>510</v>
      </c>
      <c r="B1518" s="16" t="str">
        <f t="shared" si="248"/>
        <v>마요네즈대두유/청정원3.2kg은박청정원</v>
      </c>
      <c r="C1518" s="85"/>
      <c r="D1518" s="93" t="s">
        <v>621</v>
      </c>
      <c r="E1518" s="93" t="s">
        <v>323</v>
      </c>
      <c r="F1518" s="93" t="s">
        <v>1214</v>
      </c>
      <c r="G1518" s="87" t="s">
        <v>327</v>
      </c>
      <c r="H1518" s="96" t="s">
        <v>1215</v>
      </c>
      <c r="I1518" s="87" t="s">
        <v>653</v>
      </c>
      <c r="J1518" s="68">
        <f>VLOOKUP($B1518,[1]전년동월vs전월vs당월!$A$7:$AC$1780,11,FALSE)</f>
        <v>8600</v>
      </c>
      <c r="K1518" s="68">
        <f>VLOOKUP($B1518,[2]전년동월vs전월vs당월!$B$7:$AD$1796,11,FALSE)</f>
        <v>8450</v>
      </c>
      <c r="L1518" s="69">
        <f>VLOOKUP($A1518,공산품!$A516:$L1304,9,FALSE)</f>
        <v>8450</v>
      </c>
      <c r="M1518" s="243">
        <f t="shared" si="240"/>
        <v>-1.7441860465116279</v>
      </c>
      <c r="N1518" s="243">
        <f t="shared" si="241"/>
        <v>0</v>
      </c>
      <c r="O1518" s="68" t="str">
        <f>VLOOKUP($B1518,[1]전년동월vs전월vs당월!$A$7:$AC$1780,16,FALSE)</f>
        <v>-</v>
      </c>
      <c r="P1518" s="68" t="str">
        <f>VLOOKUP($B1518,[2]전년동월vs전월vs당월!$B$7:$AD$1796,16,FALSE)</f>
        <v>-</v>
      </c>
      <c r="Q1518" s="69" t="str">
        <f>VLOOKUP($A1518,공산품!$A516:$L1304,10,FALSE)</f>
        <v>-</v>
      </c>
      <c r="R1518" s="243" t="e">
        <f t="shared" si="242"/>
        <v>#VALUE!</v>
      </c>
      <c r="S1518" s="243" t="e">
        <f t="shared" si="243"/>
        <v>#VALUE!</v>
      </c>
      <c r="T1518" s="68" t="str">
        <f>VLOOKUP($B1518,[1]전년동월vs전월vs당월!$A$7:$AC$1780,21,FALSE)</f>
        <v>-</v>
      </c>
      <c r="U1518" s="68" t="str">
        <f>VLOOKUP($B1518,[2]전년동월vs전월vs당월!$B$7:$AD$1796,21,FALSE)</f>
        <v>-</v>
      </c>
      <c r="V1518" s="69" t="str">
        <f>VLOOKUP($A1518,공산품!$A516:$L1304,11,FALSE)</f>
        <v>-</v>
      </c>
      <c r="W1518" s="243" t="e">
        <f t="shared" si="244"/>
        <v>#VALUE!</v>
      </c>
      <c r="X1518" s="243" t="e">
        <f t="shared" si="245"/>
        <v>#VALUE!</v>
      </c>
      <c r="Y1518" s="68">
        <f>VLOOKUP($B1518,[1]전년동월vs전월vs당월!$A$7:$AC$1780,26,FALSE)</f>
        <v>9100</v>
      </c>
      <c r="Z1518" s="68">
        <f>VLOOKUP($B1518,[2]전년동월vs전월vs당월!$B$7:$AD$1796,26,FALSE)</f>
        <v>9100</v>
      </c>
      <c r="AA1518" s="69" t="str">
        <f>VLOOKUP($A1518,공산품!$A516:$L1304,12,FALSE)</f>
        <v>-</v>
      </c>
      <c r="AB1518" s="243" t="e">
        <f t="shared" si="246"/>
        <v>#VALUE!</v>
      </c>
      <c r="AC1518" s="243" t="e">
        <f t="shared" si="247"/>
        <v>#VALUE!</v>
      </c>
      <c r="AD1518" s="83"/>
    </row>
    <row r="1519" spans="1:30" s="64" customFormat="1" ht="14.1" customHeight="1">
      <c r="A1519" s="64">
        <v>511</v>
      </c>
      <c r="B1519" s="16" t="str">
        <f t="shared" si="248"/>
        <v>마요네즈3.2kg은박오뚜기</v>
      </c>
      <c r="C1519" s="85"/>
      <c r="D1519" s="93" t="s">
        <v>621</v>
      </c>
      <c r="E1519" s="93" t="s">
        <v>323</v>
      </c>
      <c r="F1519" s="93"/>
      <c r="G1519" s="87" t="s">
        <v>327</v>
      </c>
      <c r="H1519" s="96" t="s">
        <v>1215</v>
      </c>
      <c r="I1519" s="87" t="s">
        <v>634</v>
      </c>
      <c r="J1519" s="68">
        <f>VLOOKUP($B1519,[1]전년동월vs전월vs당월!$A$7:$AC$1780,11,FALSE)</f>
        <v>10250</v>
      </c>
      <c r="K1519" s="68">
        <f>VLOOKUP($B1519,[2]전년동월vs전월vs당월!$B$7:$AD$1796,11,FALSE)</f>
        <v>9800</v>
      </c>
      <c r="L1519" s="69">
        <f>VLOOKUP($A1519,공산품!$A517:$L1305,9,FALSE)</f>
        <v>9800</v>
      </c>
      <c r="M1519" s="243">
        <f t="shared" si="240"/>
        <v>-4.3902439024390247</v>
      </c>
      <c r="N1519" s="243">
        <f t="shared" si="241"/>
        <v>0</v>
      </c>
      <c r="O1519" s="68">
        <f>VLOOKUP($B1519,[1]전년동월vs전월vs당월!$A$7:$AC$1780,16,FALSE)</f>
        <v>10140</v>
      </c>
      <c r="P1519" s="68">
        <f>VLOOKUP($B1519,[2]전년동월vs전월vs당월!$B$7:$AD$1796,16,FALSE)</f>
        <v>9500</v>
      </c>
      <c r="Q1519" s="69">
        <f>VLOOKUP($A1519,공산품!$A517:$L1305,10,FALSE)</f>
        <v>9500</v>
      </c>
      <c r="R1519" s="243">
        <f t="shared" si="242"/>
        <v>-6.3116370808678504</v>
      </c>
      <c r="S1519" s="243">
        <f t="shared" si="243"/>
        <v>0</v>
      </c>
      <c r="T1519" s="68">
        <f>VLOOKUP($B1519,[1]전년동월vs전월vs당월!$A$7:$AC$1780,21,FALSE)</f>
        <v>8800</v>
      </c>
      <c r="U1519" s="68">
        <f>VLOOKUP($B1519,[2]전년동월vs전월vs당월!$B$7:$AD$1796,21,FALSE)</f>
        <v>9670</v>
      </c>
      <c r="V1519" s="69">
        <f>VLOOKUP($A1519,공산품!$A517:$L1305,11,FALSE)</f>
        <v>9350</v>
      </c>
      <c r="W1519" s="243">
        <f t="shared" si="244"/>
        <v>6.25</v>
      </c>
      <c r="X1519" s="243">
        <f t="shared" si="245"/>
        <v>-3.3092037228541882</v>
      </c>
      <c r="Y1519" s="68">
        <f>VLOOKUP($B1519,[1]전년동월vs전월vs당월!$A$7:$AC$1780,26,FALSE)</f>
        <v>10900</v>
      </c>
      <c r="Z1519" s="68">
        <f>VLOOKUP($B1519,[2]전년동월vs전월vs당월!$B$7:$AD$1796,26,FALSE)</f>
        <v>10200</v>
      </c>
      <c r="AA1519" s="69" t="str">
        <f>VLOOKUP($A1519,공산품!$A517:$L1305,12,FALSE)</f>
        <v>-</v>
      </c>
      <c r="AB1519" s="243" t="e">
        <f t="shared" si="246"/>
        <v>#VALUE!</v>
      </c>
      <c r="AC1519" s="243" t="e">
        <f t="shared" si="247"/>
        <v>#VALUE!</v>
      </c>
      <c r="AD1519" s="110"/>
    </row>
    <row r="1520" spans="1:30" s="64" customFormat="1" ht="14.1" customHeight="1">
      <c r="A1520" s="64">
        <v>512</v>
      </c>
      <c r="B1520" s="16" t="str">
        <f t="shared" si="248"/>
        <v>마요네즈대두유/청정원3.2kg비닐내포청정원</v>
      </c>
      <c r="C1520" s="85"/>
      <c r="D1520" s="93" t="s">
        <v>621</v>
      </c>
      <c r="E1520" s="93" t="s">
        <v>323</v>
      </c>
      <c r="F1520" s="93" t="s">
        <v>1214</v>
      </c>
      <c r="G1520" s="87" t="s">
        <v>327</v>
      </c>
      <c r="H1520" s="96" t="s">
        <v>1216</v>
      </c>
      <c r="I1520" s="87" t="s">
        <v>653</v>
      </c>
      <c r="J1520" s="68" t="str">
        <f>VLOOKUP($B1520,[1]전년동월vs전월vs당월!$A$7:$AC$1780,11,FALSE)</f>
        <v>-</v>
      </c>
      <c r="K1520" s="68" t="str">
        <f>VLOOKUP($B1520,[2]전년동월vs전월vs당월!$B$7:$AD$1796,11,FALSE)</f>
        <v>-</v>
      </c>
      <c r="L1520" s="69" t="str">
        <f>VLOOKUP($A1520,공산품!$A518:$L1306,9,FALSE)</f>
        <v>-</v>
      </c>
      <c r="M1520" s="243" t="e">
        <f t="shared" si="240"/>
        <v>#VALUE!</v>
      </c>
      <c r="N1520" s="243" t="e">
        <f t="shared" si="241"/>
        <v>#VALUE!</v>
      </c>
      <c r="O1520" s="68" t="str">
        <f>VLOOKUP($B1520,[1]전년동월vs전월vs당월!$A$7:$AC$1780,16,FALSE)</f>
        <v>-</v>
      </c>
      <c r="P1520" s="68" t="str">
        <f>VLOOKUP($B1520,[2]전년동월vs전월vs당월!$B$7:$AD$1796,16,FALSE)</f>
        <v>-</v>
      </c>
      <c r="Q1520" s="69" t="str">
        <f>VLOOKUP($A1520,공산품!$A518:$L1306,10,FALSE)</f>
        <v>-</v>
      </c>
      <c r="R1520" s="243" t="e">
        <f t="shared" si="242"/>
        <v>#VALUE!</v>
      </c>
      <c r="S1520" s="243" t="e">
        <f t="shared" si="243"/>
        <v>#VALUE!</v>
      </c>
      <c r="T1520" s="68" t="str">
        <f>VLOOKUP($B1520,[1]전년동월vs전월vs당월!$A$7:$AC$1780,21,FALSE)</f>
        <v>-</v>
      </c>
      <c r="U1520" s="68" t="str">
        <f>VLOOKUP($B1520,[2]전년동월vs전월vs당월!$B$7:$AD$1796,21,FALSE)</f>
        <v>-</v>
      </c>
      <c r="V1520" s="69" t="str">
        <f>VLOOKUP($A1520,공산품!$A518:$L1306,11,FALSE)</f>
        <v>-</v>
      </c>
      <c r="W1520" s="243" t="e">
        <f t="shared" si="244"/>
        <v>#VALUE!</v>
      </c>
      <c r="X1520" s="243" t="e">
        <f t="shared" si="245"/>
        <v>#VALUE!</v>
      </c>
      <c r="Y1520" s="68">
        <f>VLOOKUP($B1520,[1]전년동월vs전월vs당월!$A$7:$AC$1780,26,FALSE)</f>
        <v>12150</v>
      </c>
      <c r="Z1520" s="68">
        <f>VLOOKUP($B1520,[2]전년동월vs전월vs당월!$B$7:$AD$1796,26,FALSE)</f>
        <v>12150</v>
      </c>
      <c r="AA1520" s="69" t="str">
        <f>VLOOKUP($A1520,공산품!$A518:$L1306,12,FALSE)</f>
        <v>-</v>
      </c>
      <c r="AB1520" s="243" t="e">
        <f t="shared" si="246"/>
        <v>#VALUE!</v>
      </c>
      <c r="AC1520" s="243" t="e">
        <f t="shared" si="247"/>
        <v>#VALUE!</v>
      </c>
      <c r="AD1520" s="83"/>
    </row>
    <row r="1521" spans="1:30" s="64" customFormat="1">
      <c r="A1521" s="64">
        <v>513</v>
      </c>
      <c r="B1521" s="16" t="str">
        <f t="shared" si="248"/>
        <v>마요네즈300g오뚜기</v>
      </c>
      <c r="C1521" s="85"/>
      <c r="D1521" s="93" t="s">
        <v>621</v>
      </c>
      <c r="E1521" s="93" t="s">
        <v>323</v>
      </c>
      <c r="F1521" s="93"/>
      <c r="G1521" s="87" t="s">
        <v>299</v>
      </c>
      <c r="H1521" s="96"/>
      <c r="I1521" s="87" t="s">
        <v>634</v>
      </c>
      <c r="J1521" s="68" t="str">
        <f>VLOOKUP($B1521,[1]전년동월vs전월vs당월!$A$7:$AC$1780,11,FALSE)</f>
        <v>-</v>
      </c>
      <c r="K1521" s="68">
        <f>VLOOKUP($B1521,[2]전년동월vs전월vs당월!$B$7:$AD$1796,11,FALSE)</f>
        <v>2150</v>
      </c>
      <c r="L1521" s="69">
        <f>VLOOKUP($A1521,공산품!$A519:$L1307,9,FALSE)</f>
        <v>2150</v>
      </c>
      <c r="M1521" s="243" t="e">
        <f t="shared" si="240"/>
        <v>#VALUE!</v>
      </c>
      <c r="N1521" s="243">
        <f t="shared" si="241"/>
        <v>0</v>
      </c>
      <c r="O1521" s="68">
        <f>VLOOKUP($B1521,[1]전년동월vs전월vs당월!$A$7:$AC$1780,16,FALSE)</f>
        <v>1950</v>
      </c>
      <c r="P1521" s="68">
        <f>VLOOKUP($B1521,[2]전년동월vs전월vs당월!$B$7:$AD$1796,16,FALSE)</f>
        <v>2400</v>
      </c>
      <c r="Q1521" s="69">
        <f>VLOOKUP($A1521,공산품!$A519:$L1307,10,FALSE)</f>
        <v>2400</v>
      </c>
      <c r="R1521" s="243">
        <f t="shared" si="242"/>
        <v>23.076923076923077</v>
      </c>
      <c r="S1521" s="243">
        <f t="shared" si="243"/>
        <v>0</v>
      </c>
      <c r="T1521" s="68">
        <f>VLOOKUP($B1521,[1]전년동월vs전월vs당월!$A$7:$AC$1780,21,FALSE)</f>
        <v>2430</v>
      </c>
      <c r="U1521" s="68">
        <f>VLOOKUP($B1521,[2]전년동월vs전월vs당월!$B$7:$AD$1796,21,FALSE)</f>
        <v>2450</v>
      </c>
      <c r="V1521" s="69">
        <f>VLOOKUP($A1521,공산품!$A519:$L1307,11,FALSE)</f>
        <v>2450</v>
      </c>
      <c r="W1521" s="243">
        <f t="shared" si="244"/>
        <v>0.82304526748971196</v>
      </c>
      <c r="X1521" s="243">
        <f t="shared" si="245"/>
        <v>0</v>
      </c>
      <c r="Y1521" s="68">
        <f>VLOOKUP($B1521,[1]전년동월vs전월vs당월!$A$7:$AC$1780,26,FALSE)</f>
        <v>2450</v>
      </c>
      <c r="Z1521" s="68">
        <f>VLOOKUP($B1521,[2]전년동월vs전월vs당월!$B$7:$AD$1796,26,FALSE)</f>
        <v>2450</v>
      </c>
      <c r="AA1521" s="69">
        <f>VLOOKUP($A1521,공산품!$A519:$L1307,12,FALSE)</f>
        <v>2450</v>
      </c>
      <c r="AB1521" s="243">
        <f t="shared" si="246"/>
        <v>0</v>
      </c>
      <c r="AC1521" s="243">
        <f t="shared" si="247"/>
        <v>0</v>
      </c>
      <c r="AD1521" s="83"/>
    </row>
    <row r="1522" spans="1:30" s="64" customFormat="1" ht="14.1" customHeight="1">
      <c r="A1522" s="64">
        <v>514</v>
      </c>
      <c r="B1522" s="16" t="str">
        <f t="shared" si="248"/>
        <v>마요네즈330g유기농청정원</v>
      </c>
      <c r="C1522" s="85"/>
      <c r="D1522" s="93" t="s">
        <v>621</v>
      </c>
      <c r="E1522" s="93" t="s">
        <v>323</v>
      </c>
      <c r="F1522" s="93"/>
      <c r="G1522" s="87" t="s">
        <v>328</v>
      </c>
      <c r="H1522" s="96" t="s">
        <v>902</v>
      </c>
      <c r="I1522" s="87" t="s">
        <v>653</v>
      </c>
      <c r="J1522" s="68" t="str">
        <f>VLOOKUP($B1522,[1]전년동월vs전월vs당월!$A$7:$AC$1780,11,FALSE)</f>
        <v>-</v>
      </c>
      <c r="K1522" s="68" t="str">
        <f>VLOOKUP($B1522,[2]전년동월vs전월vs당월!$B$7:$AD$1796,11,FALSE)</f>
        <v>-</v>
      </c>
      <c r="L1522" s="69" t="str">
        <f>VLOOKUP($A1522,공산품!$A520:$L1308,9,FALSE)</f>
        <v>-</v>
      </c>
      <c r="M1522" s="243" t="e">
        <f t="shared" ref="M1522:M1585" si="249">(L1522-J1522)*100/J1522</f>
        <v>#VALUE!</v>
      </c>
      <c r="N1522" s="243" t="e">
        <f t="shared" ref="N1522:N1585" si="250">(L1522-K1522)*100/K1522</f>
        <v>#VALUE!</v>
      </c>
      <c r="O1522" s="68" t="str">
        <f>VLOOKUP($B1522,[1]전년동월vs전월vs당월!$A$7:$AC$1780,16,FALSE)</f>
        <v>-</v>
      </c>
      <c r="P1522" s="68" t="str">
        <f>VLOOKUP($B1522,[2]전년동월vs전월vs당월!$B$7:$AD$1796,16,FALSE)</f>
        <v>-</v>
      </c>
      <c r="Q1522" s="69" t="str">
        <f>VLOOKUP($A1522,공산품!$A520:$L1308,10,FALSE)</f>
        <v>-</v>
      </c>
      <c r="R1522" s="243" t="e">
        <f t="shared" ref="R1522:R1585" si="251">(Q1522-O1522)*100/O1522</f>
        <v>#VALUE!</v>
      </c>
      <c r="S1522" s="243" t="e">
        <f t="shared" ref="S1522:S1585" si="252">(Q1522-P1522)*100/P1522</f>
        <v>#VALUE!</v>
      </c>
      <c r="T1522" s="68" t="str">
        <f>VLOOKUP($B1522,[1]전년동월vs전월vs당월!$A$7:$AC$1780,21,FALSE)</f>
        <v>-</v>
      </c>
      <c r="U1522" s="68">
        <f>VLOOKUP($B1522,[2]전년동월vs전월vs당월!$B$7:$AD$1796,21,FALSE)</f>
        <v>5700</v>
      </c>
      <c r="V1522" s="69">
        <f>VLOOKUP($A1522,공산품!$A520:$L1308,11,FALSE)</f>
        <v>5700</v>
      </c>
      <c r="W1522" s="243" t="e">
        <f t="shared" ref="W1522:W1585" si="253">(V1522-T1522)*100/T1522</f>
        <v>#VALUE!</v>
      </c>
      <c r="X1522" s="243">
        <f t="shared" ref="X1522:X1585" si="254">(V1522-U1522)*100/U1522</f>
        <v>0</v>
      </c>
      <c r="Y1522" s="68">
        <f>VLOOKUP($B1522,[1]전년동월vs전월vs당월!$A$7:$AC$1780,26,FALSE)</f>
        <v>5700</v>
      </c>
      <c r="Z1522" s="68">
        <f>VLOOKUP($B1522,[2]전년동월vs전월vs당월!$B$7:$AD$1796,26,FALSE)</f>
        <v>5700</v>
      </c>
      <c r="AA1522" s="69">
        <f>VLOOKUP($A1522,공산품!$A520:$L1308,12,FALSE)</f>
        <v>5700</v>
      </c>
      <c r="AB1522" s="243">
        <f t="shared" ref="AB1522:AB1585" si="255">(AA1522-Y1522)*100/Y1522</f>
        <v>0</v>
      </c>
      <c r="AC1522" s="243">
        <f t="shared" ref="AC1522:AC1585" si="256">(AA1522-Z1522)*100/Z1522</f>
        <v>0</v>
      </c>
      <c r="AD1522" s="83"/>
    </row>
    <row r="1523" spans="1:30" s="64" customFormat="1" ht="14.1" customHeight="1">
      <c r="A1523" s="64">
        <v>515</v>
      </c>
      <c r="B1523" s="16" t="str">
        <f t="shared" si="248"/>
        <v>마요네즈미국유지78/오뚜기3kg파우치오뚜기</v>
      </c>
      <c r="C1523" s="85"/>
      <c r="D1523" s="93" t="s">
        <v>621</v>
      </c>
      <c r="E1523" s="93" t="s">
        <v>323</v>
      </c>
      <c r="F1523" s="93" t="s">
        <v>1217</v>
      </c>
      <c r="G1523" s="87" t="s">
        <v>131</v>
      </c>
      <c r="H1523" s="96" t="s">
        <v>324</v>
      </c>
      <c r="I1523" s="87" t="s">
        <v>634</v>
      </c>
      <c r="J1523" s="68">
        <f>VLOOKUP($B1523,[1]전년동월vs전월vs당월!$A$7:$AC$1780,11,FALSE)</f>
        <v>9600</v>
      </c>
      <c r="K1523" s="68">
        <f>VLOOKUP($B1523,[2]전년동월vs전월vs당월!$B$7:$AD$1796,11,FALSE)</f>
        <v>9800</v>
      </c>
      <c r="L1523" s="69">
        <f>VLOOKUP($A1523,공산품!$A521:$L1309,9,FALSE)</f>
        <v>9800</v>
      </c>
      <c r="M1523" s="243">
        <f t="shared" si="249"/>
        <v>2.0833333333333335</v>
      </c>
      <c r="N1523" s="243">
        <f t="shared" si="250"/>
        <v>0</v>
      </c>
      <c r="O1523" s="68">
        <f>VLOOKUP($B1523,[1]전년동월vs전월vs당월!$A$7:$AC$1780,16,FALSE)</f>
        <v>9500</v>
      </c>
      <c r="P1523" s="68">
        <f>VLOOKUP($B1523,[2]전년동월vs전월vs당월!$B$7:$AD$1796,16,FALSE)</f>
        <v>9500</v>
      </c>
      <c r="Q1523" s="69">
        <f>VLOOKUP($A1523,공산품!$A521:$L1309,10,FALSE)</f>
        <v>9500</v>
      </c>
      <c r="R1523" s="243">
        <f t="shared" si="251"/>
        <v>0</v>
      </c>
      <c r="S1523" s="243">
        <f t="shared" si="252"/>
        <v>0</v>
      </c>
      <c r="T1523" s="68" t="str">
        <f>VLOOKUP($B1523,[1]전년동월vs전월vs당월!$A$7:$AC$1780,21,FALSE)</f>
        <v>-</v>
      </c>
      <c r="U1523" s="68" t="str">
        <f>VLOOKUP($B1523,[2]전년동월vs전월vs당월!$B$7:$AD$1796,21,FALSE)</f>
        <v>-</v>
      </c>
      <c r="V1523" s="69" t="str">
        <f>VLOOKUP($A1523,공산품!$A521:$L1309,11,FALSE)</f>
        <v>-</v>
      </c>
      <c r="W1523" s="243" t="e">
        <f t="shared" si="253"/>
        <v>#VALUE!</v>
      </c>
      <c r="X1523" s="243" t="e">
        <f t="shared" si="254"/>
        <v>#VALUE!</v>
      </c>
      <c r="Y1523" s="68">
        <f>VLOOKUP($B1523,[1]전년동월vs전월vs당월!$A$7:$AC$1780,26,FALSE)</f>
        <v>10250</v>
      </c>
      <c r="Z1523" s="68">
        <f>VLOOKUP($B1523,[2]전년동월vs전월vs당월!$B$7:$AD$1796,26,FALSE)</f>
        <v>10250</v>
      </c>
      <c r="AA1523" s="69" t="str">
        <f>VLOOKUP($A1523,공산품!$A521:$L1309,12,FALSE)</f>
        <v>-</v>
      </c>
      <c r="AB1523" s="243" t="e">
        <f t="shared" si="255"/>
        <v>#VALUE!</v>
      </c>
      <c r="AC1523" s="243" t="e">
        <f t="shared" si="256"/>
        <v>#VALUE!</v>
      </c>
      <c r="AD1523" s="83"/>
    </row>
    <row r="1524" spans="1:30" s="64" customFormat="1" ht="14.1" customHeight="1">
      <c r="A1524" s="64">
        <v>516</v>
      </c>
      <c r="B1524" s="16" t="str">
        <f t="shared" si="248"/>
        <v>마요네즈490g유기농청정원</v>
      </c>
      <c r="C1524" s="85"/>
      <c r="D1524" s="93" t="s">
        <v>621</v>
      </c>
      <c r="E1524" s="93" t="s">
        <v>323</v>
      </c>
      <c r="F1524" s="93"/>
      <c r="G1524" s="87" t="s">
        <v>1218</v>
      </c>
      <c r="H1524" s="96" t="s">
        <v>902</v>
      </c>
      <c r="I1524" s="87" t="s">
        <v>653</v>
      </c>
      <c r="J1524" s="68" t="str">
        <f>VLOOKUP($B1524,[1]전년동월vs전월vs당월!$A$7:$AC$1780,11,FALSE)</f>
        <v>-</v>
      </c>
      <c r="K1524" s="68" t="str">
        <f>VLOOKUP($B1524,[2]전년동월vs전월vs당월!$B$7:$AD$1796,11,FALSE)</f>
        <v>-</v>
      </c>
      <c r="L1524" s="69" t="str">
        <f>VLOOKUP($A1524,공산품!$A522:$L1310,9,FALSE)</f>
        <v>-</v>
      </c>
      <c r="M1524" s="243" t="e">
        <f t="shared" si="249"/>
        <v>#VALUE!</v>
      </c>
      <c r="N1524" s="243" t="e">
        <f t="shared" si="250"/>
        <v>#VALUE!</v>
      </c>
      <c r="O1524" s="68" t="str">
        <f>VLOOKUP($B1524,[1]전년동월vs전월vs당월!$A$7:$AC$1780,16,FALSE)</f>
        <v>-</v>
      </c>
      <c r="P1524" s="68" t="str">
        <f>VLOOKUP($B1524,[2]전년동월vs전월vs당월!$B$7:$AD$1796,16,FALSE)</f>
        <v>-</v>
      </c>
      <c r="Q1524" s="69" t="str">
        <f>VLOOKUP($A1524,공산품!$A522:$L1310,10,FALSE)</f>
        <v>-</v>
      </c>
      <c r="R1524" s="243" t="e">
        <f t="shared" si="251"/>
        <v>#VALUE!</v>
      </c>
      <c r="S1524" s="243" t="e">
        <f t="shared" si="252"/>
        <v>#VALUE!</v>
      </c>
      <c r="T1524" s="68">
        <f>VLOOKUP($B1524,[1]전년동월vs전월vs당월!$A$7:$AC$1780,21,FALSE)</f>
        <v>8100</v>
      </c>
      <c r="U1524" s="68">
        <f>VLOOKUP($B1524,[2]전년동월vs전월vs당월!$B$7:$AD$1796,21,FALSE)</f>
        <v>8100</v>
      </c>
      <c r="V1524" s="69">
        <f>VLOOKUP($A1524,공산품!$A522:$L1310,11,FALSE)</f>
        <v>8100</v>
      </c>
      <c r="W1524" s="243">
        <f t="shared" si="253"/>
        <v>0</v>
      </c>
      <c r="X1524" s="243">
        <f t="shared" si="254"/>
        <v>0</v>
      </c>
      <c r="Y1524" s="68">
        <f>VLOOKUP($B1524,[1]전년동월vs전월vs당월!$A$7:$AC$1780,26,FALSE)</f>
        <v>8100</v>
      </c>
      <c r="Z1524" s="68">
        <f>VLOOKUP($B1524,[2]전년동월vs전월vs당월!$B$7:$AD$1796,26,FALSE)</f>
        <v>8100</v>
      </c>
      <c r="AA1524" s="69">
        <f>VLOOKUP($A1524,공산품!$A522:$L1310,12,FALSE)</f>
        <v>8100</v>
      </c>
      <c r="AB1524" s="243">
        <f t="shared" si="255"/>
        <v>0</v>
      </c>
      <c r="AC1524" s="243">
        <f t="shared" si="256"/>
        <v>0</v>
      </c>
      <c r="AD1524" s="83"/>
    </row>
    <row r="1525" spans="1:30" s="64" customFormat="1" ht="14.1" customHeight="1">
      <c r="A1525" s="64">
        <v>517</v>
      </c>
      <c r="B1525" s="16" t="str">
        <f t="shared" si="248"/>
        <v>마요네즈500g오뚜기</v>
      </c>
      <c r="C1525" s="85"/>
      <c r="D1525" s="93" t="s">
        <v>621</v>
      </c>
      <c r="E1525" s="93" t="s">
        <v>323</v>
      </c>
      <c r="F1525" s="93"/>
      <c r="G1525" s="87" t="s">
        <v>114</v>
      </c>
      <c r="H1525" s="96"/>
      <c r="I1525" s="87" t="s">
        <v>634</v>
      </c>
      <c r="J1525" s="68">
        <f>VLOOKUP($B1525,[1]전년동월vs전월vs당월!$A$7:$AC$1780,11,FALSE)</f>
        <v>3190</v>
      </c>
      <c r="K1525" s="68">
        <f>VLOOKUP($B1525,[2]전년동월vs전월vs당월!$B$7:$AD$1796,11,FALSE)</f>
        <v>2630</v>
      </c>
      <c r="L1525" s="69">
        <f>VLOOKUP($A1525,공산품!$A523:$L1311,9,FALSE)</f>
        <v>2630</v>
      </c>
      <c r="M1525" s="243">
        <f t="shared" si="249"/>
        <v>-17.554858934169278</v>
      </c>
      <c r="N1525" s="243">
        <f t="shared" si="250"/>
        <v>0</v>
      </c>
      <c r="O1525" s="68">
        <f>VLOOKUP($B1525,[1]전년동월vs전월vs당월!$A$7:$AC$1780,16,FALSE)</f>
        <v>3400</v>
      </c>
      <c r="P1525" s="68">
        <f>VLOOKUP($B1525,[2]전년동월vs전월vs당월!$B$7:$AD$1796,16,FALSE)</f>
        <v>3400</v>
      </c>
      <c r="Q1525" s="69">
        <f>VLOOKUP($A1525,공산품!$A523:$L1311,10,FALSE)</f>
        <v>3500</v>
      </c>
      <c r="R1525" s="243">
        <f t="shared" si="251"/>
        <v>2.9411764705882355</v>
      </c>
      <c r="S1525" s="243">
        <f t="shared" si="252"/>
        <v>2.9411764705882355</v>
      </c>
      <c r="T1525" s="68">
        <f>VLOOKUP($B1525,[1]전년동월vs전월vs당월!$A$7:$AC$1780,21,FALSE)</f>
        <v>3030</v>
      </c>
      <c r="U1525" s="68">
        <f>VLOOKUP($B1525,[2]전년동월vs전월vs당월!$B$7:$AD$1796,21,FALSE)</f>
        <v>3700</v>
      </c>
      <c r="V1525" s="69">
        <f>VLOOKUP($A1525,공산품!$A523:$L1311,11,FALSE)</f>
        <v>3700</v>
      </c>
      <c r="W1525" s="243">
        <f t="shared" si="253"/>
        <v>22.112211221122113</v>
      </c>
      <c r="X1525" s="243">
        <f t="shared" si="254"/>
        <v>0</v>
      </c>
      <c r="Y1525" s="68">
        <f>VLOOKUP($B1525,[1]전년동월vs전월vs당월!$A$7:$AC$1780,26,FALSE)</f>
        <v>3700</v>
      </c>
      <c r="Z1525" s="68">
        <f>VLOOKUP($B1525,[2]전년동월vs전월vs당월!$B$7:$AD$1796,26,FALSE)</f>
        <v>3700</v>
      </c>
      <c r="AA1525" s="69">
        <f>VLOOKUP($A1525,공산품!$A523:$L1311,12,FALSE)</f>
        <v>3700</v>
      </c>
      <c r="AB1525" s="243">
        <f t="shared" si="255"/>
        <v>0</v>
      </c>
      <c r="AC1525" s="243">
        <f t="shared" si="256"/>
        <v>0</v>
      </c>
      <c r="AD1525" s="83"/>
    </row>
    <row r="1526" spans="1:30" s="64" customFormat="1" ht="14.1" customHeight="1">
      <c r="A1526" s="64">
        <v>518</v>
      </c>
      <c r="B1526" s="16" t="str">
        <f t="shared" si="248"/>
        <v>마요네즈800g오뚜기</v>
      </c>
      <c r="C1526" s="85"/>
      <c r="D1526" s="93" t="s">
        <v>621</v>
      </c>
      <c r="E1526" s="93" t="s">
        <v>323</v>
      </c>
      <c r="F1526" s="93"/>
      <c r="G1526" s="87" t="s">
        <v>165</v>
      </c>
      <c r="H1526" s="96"/>
      <c r="I1526" s="87" t="s">
        <v>634</v>
      </c>
      <c r="J1526" s="68">
        <f>VLOOKUP($B1526,[1]전년동월vs전월vs당월!$A$7:$AC$1780,11,FALSE)</f>
        <v>4600</v>
      </c>
      <c r="K1526" s="68">
        <f>VLOOKUP($B1526,[2]전년동월vs전월vs당월!$B$7:$AD$1796,11,FALSE)</f>
        <v>3780</v>
      </c>
      <c r="L1526" s="69">
        <f>VLOOKUP($A1526,공산품!$A524:$L1312,9,FALSE)</f>
        <v>3780</v>
      </c>
      <c r="M1526" s="243">
        <f t="shared" si="249"/>
        <v>-17.826086956521738</v>
      </c>
      <c r="N1526" s="243">
        <f t="shared" si="250"/>
        <v>0</v>
      </c>
      <c r="O1526" s="68">
        <f>VLOOKUP($B1526,[1]전년동월vs전월vs당월!$A$7:$AC$1780,16,FALSE)</f>
        <v>4850</v>
      </c>
      <c r="P1526" s="68">
        <f>VLOOKUP($B1526,[2]전년동월vs전월vs당월!$B$7:$AD$1796,16,FALSE)</f>
        <v>4850</v>
      </c>
      <c r="Q1526" s="69">
        <f>VLOOKUP($A1526,공산품!$A524:$L1312,10,FALSE)</f>
        <v>5200</v>
      </c>
      <c r="R1526" s="243">
        <f t="shared" si="251"/>
        <v>7.2164948453608249</v>
      </c>
      <c r="S1526" s="243">
        <f t="shared" si="252"/>
        <v>7.2164948453608249</v>
      </c>
      <c r="T1526" s="68">
        <f>VLOOKUP($B1526,[1]전년동월vs전월vs당월!$A$7:$AC$1780,21,FALSE)</f>
        <v>5400</v>
      </c>
      <c r="U1526" s="68">
        <f>VLOOKUP($B1526,[2]전년동월vs전월vs당월!$B$7:$AD$1796,21,FALSE)</f>
        <v>5400</v>
      </c>
      <c r="V1526" s="69">
        <f>VLOOKUP($A1526,공산품!$A524:$L1312,11,FALSE)</f>
        <v>5400</v>
      </c>
      <c r="W1526" s="243">
        <f t="shared" si="253"/>
        <v>0</v>
      </c>
      <c r="X1526" s="243">
        <f t="shared" si="254"/>
        <v>0</v>
      </c>
      <c r="Y1526" s="68">
        <f>VLOOKUP($B1526,[1]전년동월vs전월vs당월!$A$7:$AC$1780,26,FALSE)</f>
        <v>5400</v>
      </c>
      <c r="Z1526" s="68">
        <f>VLOOKUP($B1526,[2]전년동월vs전월vs당월!$B$7:$AD$1796,26,FALSE)</f>
        <v>5400</v>
      </c>
      <c r="AA1526" s="69">
        <f>VLOOKUP($A1526,공산품!$A524:$L1312,12,FALSE)</f>
        <v>5400</v>
      </c>
      <c r="AB1526" s="243">
        <f t="shared" si="255"/>
        <v>0</v>
      </c>
      <c r="AC1526" s="243">
        <f t="shared" si="256"/>
        <v>0</v>
      </c>
      <c r="AD1526" s="83"/>
    </row>
    <row r="1527" spans="1:30" s="64" customFormat="1" ht="14.1" customHeight="1">
      <c r="A1527" s="64">
        <v>519</v>
      </c>
      <c r="B1527" s="16" t="str">
        <f t="shared" si="248"/>
        <v>마요네즈kg오뚜기</v>
      </c>
      <c r="C1527" s="85"/>
      <c r="D1527" s="93" t="s">
        <v>621</v>
      </c>
      <c r="E1527" s="93" t="s">
        <v>323</v>
      </c>
      <c r="F1527" s="93"/>
      <c r="G1527" s="87" t="s">
        <v>416</v>
      </c>
      <c r="H1527" s="96"/>
      <c r="I1527" s="87" t="s">
        <v>634</v>
      </c>
      <c r="J1527" s="68" t="str">
        <f>VLOOKUP($B1527,[1]전년동월vs전월vs당월!$A$7:$AC$1780,11,FALSE)</f>
        <v>-</v>
      </c>
      <c r="K1527" s="68">
        <f>VLOOKUP($B1527,[2]전년동월vs전월vs당월!$B$7:$AD$1796,11,FALSE)</f>
        <v>3480</v>
      </c>
      <c r="L1527" s="69">
        <f>VLOOKUP($A1527,공산품!$A525:$L1313,9,FALSE)</f>
        <v>3650</v>
      </c>
      <c r="M1527" s="243" t="e">
        <f t="shared" si="249"/>
        <v>#VALUE!</v>
      </c>
      <c r="N1527" s="243">
        <f t="shared" si="250"/>
        <v>4.8850574712643677</v>
      </c>
      <c r="O1527" s="68">
        <f>VLOOKUP($B1527,[1]전년동월vs전월vs당월!$A$7:$AC$1780,16,FALSE)</f>
        <v>3800</v>
      </c>
      <c r="P1527" s="68">
        <f>VLOOKUP($B1527,[2]전년동월vs전월vs당월!$B$7:$AD$1796,16,FALSE)</f>
        <v>3800</v>
      </c>
      <c r="Q1527" s="69">
        <f>VLOOKUP($A1527,공산품!$A525:$L1313,10,FALSE)</f>
        <v>3800</v>
      </c>
      <c r="R1527" s="243">
        <f t="shared" si="251"/>
        <v>0</v>
      </c>
      <c r="S1527" s="243">
        <f t="shared" si="252"/>
        <v>0</v>
      </c>
      <c r="T1527" s="68">
        <f>VLOOKUP($B1527,[1]전년동월vs전월vs당월!$A$7:$AC$1780,21,FALSE)</f>
        <v>6700</v>
      </c>
      <c r="U1527" s="68">
        <f>VLOOKUP($B1527,[2]전년동월vs전월vs당월!$B$7:$AD$1796,21,FALSE)</f>
        <v>4190</v>
      </c>
      <c r="V1527" s="69">
        <f>VLOOKUP($A1527,공산품!$A525:$L1313,11,FALSE)</f>
        <v>4190</v>
      </c>
      <c r="W1527" s="243">
        <f t="shared" si="253"/>
        <v>-37.462686567164177</v>
      </c>
      <c r="X1527" s="243">
        <f t="shared" si="254"/>
        <v>0</v>
      </c>
      <c r="Y1527" s="68">
        <f>VLOOKUP($B1527,[1]전년동월vs전월vs당월!$A$7:$AC$1780,26,FALSE)</f>
        <v>3950</v>
      </c>
      <c r="Z1527" s="68">
        <f>VLOOKUP($B1527,[2]전년동월vs전월vs당월!$B$7:$AD$1796,26,FALSE)</f>
        <v>3950</v>
      </c>
      <c r="AA1527" s="69">
        <f>VLOOKUP($A1527,공산품!$A525:$L1313,12,FALSE)</f>
        <v>3950</v>
      </c>
      <c r="AB1527" s="243">
        <f t="shared" si="255"/>
        <v>0</v>
      </c>
      <c r="AC1527" s="243">
        <f t="shared" si="256"/>
        <v>0</v>
      </c>
      <c r="AD1527" s="83"/>
    </row>
    <row r="1528" spans="1:30" s="64" customFormat="1" ht="14.1" customHeight="1">
      <c r="A1528" s="64">
        <v>520</v>
      </c>
      <c r="B1528" s="16" t="str">
        <f t="shared" si="248"/>
        <v>마요네즈대두유/청정원kg청정원</v>
      </c>
      <c r="C1528" s="85"/>
      <c r="D1528" s="93" t="s">
        <v>621</v>
      </c>
      <c r="E1528" s="93" t="s">
        <v>323</v>
      </c>
      <c r="F1528" s="93" t="s">
        <v>1214</v>
      </c>
      <c r="G1528" s="87" t="s">
        <v>416</v>
      </c>
      <c r="H1528" s="96"/>
      <c r="I1528" s="87" t="s">
        <v>653</v>
      </c>
      <c r="J1528" s="68">
        <f>VLOOKUP($B1528,[1]전년동월vs전월vs당월!$A$7:$AC$1780,11,FALSE)</f>
        <v>5630</v>
      </c>
      <c r="K1528" s="68" t="str">
        <f>VLOOKUP($B1528,[2]전년동월vs전월vs당월!$B$7:$AD$1796,11,FALSE)</f>
        <v>-</v>
      </c>
      <c r="L1528" s="69" t="str">
        <f>VLOOKUP($A1528,공산품!$A526:$L1314,9,FALSE)</f>
        <v>-</v>
      </c>
      <c r="M1528" s="243" t="e">
        <f t="shared" si="249"/>
        <v>#VALUE!</v>
      </c>
      <c r="N1528" s="243" t="e">
        <f t="shared" si="250"/>
        <v>#VALUE!</v>
      </c>
      <c r="O1528" s="68" t="str">
        <f>VLOOKUP($B1528,[1]전년동월vs전월vs당월!$A$7:$AC$1780,16,FALSE)</f>
        <v>-</v>
      </c>
      <c r="P1528" s="68" t="str">
        <f>VLOOKUP($B1528,[2]전년동월vs전월vs당월!$B$7:$AD$1796,16,FALSE)</f>
        <v>-</v>
      </c>
      <c r="Q1528" s="69" t="str">
        <f>VLOOKUP($A1528,공산품!$A526:$L1314,10,FALSE)</f>
        <v>-</v>
      </c>
      <c r="R1528" s="243" t="e">
        <f t="shared" si="251"/>
        <v>#VALUE!</v>
      </c>
      <c r="S1528" s="243" t="e">
        <f t="shared" si="252"/>
        <v>#VALUE!</v>
      </c>
      <c r="T1528" s="68">
        <f>VLOOKUP($B1528,[1]전년동월vs전월vs당월!$A$7:$AC$1780,21,FALSE)</f>
        <v>6720</v>
      </c>
      <c r="U1528" s="68">
        <f>VLOOKUP($B1528,[2]전년동월vs전월vs당월!$B$7:$AD$1796,21,FALSE)</f>
        <v>6720</v>
      </c>
      <c r="V1528" s="69">
        <f>VLOOKUP($A1528,공산품!$A526:$L1314,11,FALSE)</f>
        <v>5370</v>
      </c>
      <c r="W1528" s="243">
        <f t="shared" si="253"/>
        <v>-20.089285714285715</v>
      </c>
      <c r="X1528" s="243">
        <f t="shared" si="254"/>
        <v>-20.089285714285715</v>
      </c>
      <c r="Y1528" s="68">
        <f>VLOOKUP($B1528,[1]전년동월vs전월vs당월!$A$7:$AC$1780,26,FALSE)</f>
        <v>6000</v>
      </c>
      <c r="Z1528" s="68">
        <f>VLOOKUP($B1528,[2]전년동월vs전월vs당월!$B$7:$AD$1796,26,FALSE)</f>
        <v>6000</v>
      </c>
      <c r="AA1528" s="69">
        <f>VLOOKUP($A1528,공산품!$A526:$L1314,12,FALSE)</f>
        <v>6000</v>
      </c>
      <c r="AB1528" s="243">
        <f t="shared" si="255"/>
        <v>0</v>
      </c>
      <c r="AC1528" s="243">
        <f t="shared" si="256"/>
        <v>0</v>
      </c>
      <c r="AD1528" s="83"/>
    </row>
    <row r="1529" spans="1:30" s="64" customFormat="1" ht="14.1" customHeight="1">
      <c r="A1529" s="64">
        <v>521</v>
      </c>
      <c r="B1529" s="16" t="str">
        <f t="shared" si="248"/>
        <v>맛술1.8L미향오뚜기</v>
      </c>
      <c r="C1529" s="85">
        <v>113</v>
      </c>
      <c r="D1529" s="93" t="s">
        <v>621</v>
      </c>
      <c r="E1529" s="93" t="s">
        <v>1219</v>
      </c>
      <c r="F1529" s="93"/>
      <c r="G1529" s="87" t="s">
        <v>293</v>
      </c>
      <c r="H1529" s="96" t="s">
        <v>1220</v>
      </c>
      <c r="I1529" s="87" t="s">
        <v>634</v>
      </c>
      <c r="J1529" s="68">
        <f>VLOOKUP($B1529,[1]전년동월vs전월vs당월!$A$7:$AC$1780,11,FALSE)</f>
        <v>4230</v>
      </c>
      <c r="K1529" s="68">
        <f>VLOOKUP($B1529,[2]전년동월vs전월vs당월!$B$7:$AD$1796,11,FALSE)</f>
        <v>4230</v>
      </c>
      <c r="L1529" s="69">
        <f>VLOOKUP($A1529,공산품!$A527:$L1315,9,FALSE)</f>
        <v>4230</v>
      </c>
      <c r="M1529" s="243">
        <f t="shared" si="249"/>
        <v>0</v>
      </c>
      <c r="N1529" s="243">
        <f t="shared" si="250"/>
        <v>0</v>
      </c>
      <c r="O1529" s="68">
        <f>VLOOKUP($B1529,[1]전년동월vs전월vs당월!$A$7:$AC$1780,16,FALSE)</f>
        <v>4500</v>
      </c>
      <c r="P1529" s="68">
        <f>VLOOKUP($B1529,[2]전년동월vs전월vs당월!$B$7:$AD$1796,16,FALSE)</f>
        <v>4500</v>
      </c>
      <c r="Q1529" s="69">
        <f>VLOOKUP($A1529,공산품!$A527:$L1315,10,FALSE)</f>
        <v>4500</v>
      </c>
      <c r="R1529" s="243">
        <f t="shared" si="251"/>
        <v>0</v>
      </c>
      <c r="S1529" s="243">
        <f t="shared" si="252"/>
        <v>0</v>
      </c>
      <c r="T1529" s="68">
        <f>VLOOKUP($B1529,[1]전년동월vs전월vs당월!$A$7:$AC$1780,21,FALSE)</f>
        <v>4900</v>
      </c>
      <c r="U1529" s="68" t="str">
        <f>VLOOKUP($B1529,[2]전년동월vs전월vs당월!$B$7:$AD$1796,21,FALSE)</f>
        <v>-</v>
      </c>
      <c r="V1529" s="69" t="str">
        <f>VLOOKUP($A1529,공산품!$A527:$L1315,11,FALSE)</f>
        <v>-</v>
      </c>
      <c r="W1529" s="243" t="e">
        <f t="shared" si="253"/>
        <v>#VALUE!</v>
      </c>
      <c r="X1529" s="243" t="e">
        <f t="shared" si="254"/>
        <v>#VALUE!</v>
      </c>
      <c r="Y1529" s="68">
        <f>VLOOKUP($B1529,[1]전년동월vs전월vs당월!$A$7:$AC$1780,26,FALSE)</f>
        <v>5150</v>
      </c>
      <c r="Z1529" s="68">
        <f>VLOOKUP($B1529,[2]전년동월vs전월vs당월!$B$7:$AD$1796,26,FALSE)</f>
        <v>5150</v>
      </c>
      <c r="AA1529" s="69">
        <f>VLOOKUP($A1529,공산품!$A527:$L1315,12,FALSE)</f>
        <v>5150</v>
      </c>
      <c r="AB1529" s="243">
        <f t="shared" si="255"/>
        <v>0</v>
      </c>
      <c r="AC1529" s="243">
        <f t="shared" si="256"/>
        <v>0</v>
      </c>
      <c r="AD1529" s="83"/>
    </row>
    <row r="1530" spans="1:30" s="64" customFormat="1" ht="14.1" customHeight="1">
      <c r="A1530" s="64">
        <v>522</v>
      </c>
      <c r="B1530" s="16" t="str">
        <f t="shared" si="248"/>
        <v>맛술/롯데1.8L롯데</v>
      </c>
      <c r="C1530" s="85"/>
      <c r="D1530" s="93" t="s">
        <v>621</v>
      </c>
      <c r="E1530" s="93" t="s">
        <v>1219</v>
      </c>
      <c r="F1530" s="93" t="s">
        <v>1221</v>
      </c>
      <c r="G1530" s="87" t="s">
        <v>293</v>
      </c>
      <c r="H1530" s="96"/>
      <c r="I1530" s="87" t="s">
        <v>383</v>
      </c>
      <c r="J1530" s="68">
        <f>VLOOKUP($B1530,[1]전년동월vs전월vs당월!$A$7:$AC$1780,11,FALSE)</f>
        <v>6600</v>
      </c>
      <c r="K1530" s="68">
        <f>VLOOKUP($B1530,[2]전년동월vs전월vs당월!$B$7:$AD$1796,11,FALSE)</f>
        <v>6900</v>
      </c>
      <c r="L1530" s="69">
        <f>VLOOKUP($A1530,공산품!$A528:$L1316,9,FALSE)</f>
        <v>2100</v>
      </c>
      <c r="M1530" s="243">
        <f t="shared" si="249"/>
        <v>-68.181818181818187</v>
      </c>
      <c r="N1530" s="243">
        <f t="shared" si="250"/>
        <v>-69.565217391304344</v>
      </c>
      <c r="O1530" s="68">
        <f>VLOOKUP($B1530,[1]전년동월vs전월vs당월!$A$7:$AC$1780,16,FALSE)</f>
        <v>7500</v>
      </c>
      <c r="P1530" s="68">
        <f>VLOOKUP($B1530,[2]전년동월vs전월vs당월!$B$7:$AD$1796,16,FALSE)</f>
        <v>7500</v>
      </c>
      <c r="Q1530" s="69">
        <f>VLOOKUP($A1530,공산품!$A528:$L1316,10,FALSE)</f>
        <v>7500</v>
      </c>
      <c r="R1530" s="243">
        <f t="shared" si="251"/>
        <v>0</v>
      </c>
      <c r="S1530" s="243">
        <f t="shared" si="252"/>
        <v>0</v>
      </c>
      <c r="T1530" s="68" t="str">
        <f>VLOOKUP($B1530,[1]전년동월vs전월vs당월!$A$7:$AC$1780,21,FALSE)</f>
        <v>-</v>
      </c>
      <c r="U1530" s="68" t="str">
        <f>VLOOKUP($B1530,[2]전년동월vs전월vs당월!$B$7:$AD$1796,21,FALSE)</f>
        <v>-</v>
      </c>
      <c r="V1530" s="69" t="str">
        <f>VLOOKUP($A1530,공산품!$A528:$L1316,11,FALSE)</f>
        <v>-</v>
      </c>
      <c r="W1530" s="243" t="e">
        <f t="shared" si="253"/>
        <v>#VALUE!</v>
      </c>
      <c r="X1530" s="243" t="e">
        <f t="shared" si="254"/>
        <v>#VALUE!</v>
      </c>
      <c r="Y1530" s="68">
        <f>VLOOKUP($B1530,[1]전년동월vs전월vs당월!$A$7:$AC$1780,26,FALSE)</f>
        <v>6650</v>
      </c>
      <c r="Z1530" s="68">
        <f>VLOOKUP($B1530,[2]전년동월vs전월vs당월!$B$7:$AD$1796,26,FALSE)</f>
        <v>6650</v>
      </c>
      <c r="AA1530" s="69" t="str">
        <f>VLOOKUP($A1530,공산품!$A528:$L1316,12,FALSE)</f>
        <v>-</v>
      </c>
      <c r="AB1530" s="243" t="e">
        <f t="shared" si="255"/>
        <v>#VALUE!</v>
      </c>
      <c r="AC1530" s="243" t="e">
        <f t="shared" si="256"/>
        <v>#VALUE!</v>
      </c>
      <c r="AD1530" s="110"/>
    </row>
    <row r="1531" spans="1:30" s="64" customFormat="1" ht="14.1" customHeight="1">
      <c r="A1531" s="64">
        <v>523</v>
      </c>
      <c r="B1531" s="16" t="str">
        <f t="shared" si="248"/>
        <v>맛술/청정원1.8L고과당청정원</v>
      </c>
      <c r="C1531" s="85"/>
      <c r="D1531" s="93" t="s">
        <v>621</v>
      </c>
      <c r="E1531" s="93" t="s">
        <v>1219</v>
      </c>
      <c r="F1531" s="93" t="s">
        <v>1167</v>
      </c>
      <c r="G1531" s="87" t="s">
        <v>293</v>
      </c>
      <c r="H1531" s="96" t="s">
        <v>325</v>
      </c>
      <c r="I1531" s="87" t="s">
        <v>653</v>
      </c>
      <c r="J1531" s="68" t="str">
        <f>VLOOKUP($B1531,[1]전년동월vs전월vs당월!$A$7:$AC$1780,11,FALSE)</f>
        <v>-</v>
      </c>
      <c r="K1531" s="68" t="str">
        <f>VLOOKUP($B1531,[2]전년동월vs전월vs당월!$B$7:$AD$1796,11,FALSE)</f>
        <v>-</v>
      </c>
      <c r="L1531" s="69" t="str">
        <f>VLOOKUP($A1531,공산품!$A529:$L1317,9,FALSE)</f>
        <v>-</v>
      </c>
      <c r="M1531" s="243" t="e">
        <f t="shared" si="249"/>
        <v>#VALUE!</v>
      </c>
      <c r="N1531" s="243" t="e">
        <f t="shared" si="250"/>
        <v>#VALUE!</v>
      </c>
      <c r="O1531" s="68" t="str">
        <f>VLOOKUP($B1531,[1]전년동월vs전월vs당월!$A$7:$AC$1780,16,FALSE)</f>
        <v>-</v>
      </c>
      <c r="P1531" s="68" t="str">
        <f>VLOOKUP($B1531,[2]전년동월vs전월vs당월!$B$7:$AD$1796,16,FALSE)</f>
        <v>-</v>
      </c>
      <c r="Q1531" s="69" t="str">
        <f>VLOOKUP($A1531,공산품!$A529:$L1317,10,FALSE)</f>
        <v>-</v>
      </c>
      <c r="R1531" s="243" t="e">
        <f t="shared" si="251"/>
        <v>#VALUE!</v>
      </c>
      <c r="S1531" s="243" t="e">
        <f t="shared" si="252"/>
        <v>#VALUE!</v>
      </c>
      <c r="T1531" s="68" t="str">
        <f>VLOOKUP($B1531,[1]전년동월vs전월vs당월!$A$7:$AC$1780,21,FALSE)</f>
        <v>-</v>
      </c>
      <c r="U1531" s="68" t="str">
        <f>VLOOKUP($B1531,[2]전년동월vs전월vs당월!$B$7:$AD$1796,21,FALSE)</f>
        <v>-</v>
      </c>
      <c r="V1531" s="69" t="str">
        <f>VLOOKUP($A1531,공산품!$A529:$L1317,11,FALSE)</f>
        <v>-</v>
      </c>
      <c r="W1531" s="243" t="e">
        <f t="shared" si="253"/>
        <v>#VALUE!</v>
      </c>
      <c r="X1531" s="243" t="e">
        <f t="shared" si="254"/>
        <v>#VALUE!</v>
      </c>
      <c r="Y1531" s="68" t="str">
        <f>VLOOKUP($B1531,[1]전년동월vs전월vs당월!$A$7:$AC$1780,26,FALSE)</f>
        <v>-</v>
      </c>
      <c r="Z1531" s="68" t="str">
        <f>VLOOKUP($B1531,[2]전년동월vs전월vs당월!$B$7:$AD$1796,26,FALSE)</f>
        <v>-</v>
      </c>
      <c r="AA1531" s="69" t="str">
        <f>VLOOKUP($A1531,공산품!$A529:$L1317,12,FALSE)</f>
        <v>-</v>
      </c>
      <c r="AB1531" s="243" t="e">
        <f t="shared" si="255"/>
        <v>#VALUE!</v>
      </c>
      <c r="AC1531" s="243" t="e">
        <f t="shared" si="256"/>
        <v>#VALUE!</v>
      </c>
      <c r="AD1531" s="83"/>
    </row>
    <row r="1532" spans="1:30" s="64" customFormat="1" ht="14.1" customHeight="1">
      <c r="A1532" s="64">
        <v>524</v>
      </c>
      <c r="B1532" s="16" t="str">
        <f t="shared" si="248"/>
        <v>맛술900ml미향오뚜기</v>
      </c>
      <c r="C1532" s="85"/>
      <c r="D1532" s="93" t="s">
        <v>621</v>
      </c>
      <c r="E1532" s="93" t="s">
        <v>1219</v>
      </c>
      <c r="F1532" s="93"/>
      <c r="G1532" s="87" t="s">
        <v>287</v>
      </c>
      <c r="H1532" s="96" t="s">
        <v>1220</v>
      </c>
      <c r="I1532" s="87" t="s">
        <v>634</v>
      </c>
      <c r="J1532" s="68">
        <f>VLOOKUP($B1532,[1]전년동월vs전월vs당월!$A$7:$AC$1780,11,FALSE)</f>
        <v>2550</v>
      </c>
      <c r="K1532" s="68">
        <f>VLOOKUP($B1532,[2]전년동월vs전월vs당월!$B$7:$AD$1796,11,FALSE)</f>
        <v>2750</v>
      </c>
      <c r="L1532" s="69">
        <f>VLOOKUP($A1532,공산품!$A530:$L1318,9,FALSE)</f>
        <v>2750</v>
      </c>
      <c r="M1532" s="243">
        <f t="shared" si="249"/>
        <v>7.8431372549019605</v>
      </c>
      <c r="N1532" s="243">
        <f t="shared" si="250"/>
        <v>0</v>
      </c>
      <c r="O1532" s="68">
        <f>VLOOKUP($B1532,[1]전년동월vs전월vs당월!$A$7:$AC$1780,16,FALSE)</f>
        <v>3200</v>
      </c>
      <c r="P1532" s="68">
        <f>VLOOKUP($B1532,[2]전년동월vs전월vs당월!$B$7:$AD$1796,16,FALSE)</f>
        <v>3200</v>
      </c>
      <c r="Q1532" s="69">
        <f>VLOOKUP($A1532,공산품!$A530:$L1318,10,FALSE)</f>
        <v>3200</v>
      </c>
      <c r="R1532" s="243">
        <f t="shared" si="251"/>
        <v>0</v>
      </c>
      <c r="S1532" s="243">
        <f t="shared" si="252"/>
        <v>0</v>
      </c>
      <c r="T1532" s="68">
        <f>VLOOKUP($B1532,[1]전년동월vs전월vs당월!$A$7:$AC$1780,21,FALSE)</f>
        <v>3280</v>
      </c>
      <c r="U1532" s="68">
        <f>VLOOKUP($B1532,[2]전년동월vs전월vs당월!$B$7:$AD$1796,21,FALSE)</f>
        <v>3270</v>
      </c>
      <c r="V1532" s="69">
        <f>VLOOKUP($A1532,공산품!$A530:$L1318,11,FALSE)</f>
        <v>3270</v>
      </c>
      <c r="W1532" s="243">
        <f t="shared" si="253"/>
        <v>-0.3048780487804878</v>
      </c>
      <c r="X1532" s="243">
        <f t="shared" si="254"/>
        <v>0</v>
      </c>
      <c r="Y1532" s="68">
        <f>VLOOKUP($B1532,[1]전년동월vs전월vs당월!$A$7:$AC$1780,26,FALSE)</f>
        <v>3280</v>
      </c>
      <c r="Z1532" s="68">
        <f>VLOOKUP($B1532,[2]전년동월vs전월vs당월!$B$7:$AD$1796,26,FALSE)</f>
        <v>3280</v>
      </c>
      <c r="AA1532" s="69">
        <f>VLOOKUP($A1532,공산품!$A530:$L1318,12,FALSE)</f>
        <v>3280</v>
      </c>
      <c r="AB1532" s="243">
        <f t="shared" si="255"/>
        <v>0</v>
      </c>
      <c r="AC1532" s="243">
        <f t="shared" si="256"/>
        <v>0</v>
      </c>
      <c r="AD1532" s="83"/>
    </row>
    <row r="1533" spans="1:30" s="64" customFormat="1" ht="14.1" customHeight="1">
      <c r="A1533" s="64">
        <v>525</v>
      </c>
      <c r="B1533" s="16" t="str">
        <f t="shared" si="248"/>
        <v>맛술/롯데900ml롯데</v>
      </c>
      <c r="C1533" s="85"/>
      <c r="D1533" s="93" t="s">
        <v>621</v>
      </c>
      <c r="E1533" s="93" t="s">
        <v>1219</v>
      </c>
      <c r="F1533" s="93" t="s">
        <v>1221</v>
      </c>
      <c r="G1533" s="87" t="s">
        <v>287</v>
      </c>
      <c r="H1533" s="96"/>
      <c r="I1533" s="87" t="s">
        <v>383</v>
      </c>
      <c r="J1533" s="68" t="str">
        <f>VLOOKUP($B1533,[1]전년동월vs전월vs당월!$A$7:$AC$1780,11,FALSE)</f>
        <v>-</v>
      </c>
      <c r="K1533" s="68" t="str">
        <f>VLOOKUP($B1533,[2]전년동월vs전월vs당월!$B$7:$AD$1796,11,FALSE)</f>
        <v>-</v>
      </c>
      <c r="L1533" s="69" t="str">
        <f>VLOOKUP($A1533,공산품!$A531:$L1319,9,FALSE)</f>
        <v>-</v>
      </c>
      <c r="M1533" s="243" t="e">
        <f t="shared" si="249"/>
        <v>#VALUE!</v>
      </c>
      <c r="N1533" s="243" t="e">
        <f t="shared" si="250"/>
        <v>#VALUE!</v>
      </c>
      <c r="O1533" s="68">
        <f>VLOOKUP($B1533,[1]전년동월vs전월vs당월!$A$7:$AC$1780,16,FALSE)</f>
        <v>4400</v>
      </c>
      <c r="P1533" s="68">
        <f>VLOOKUP($B1533,[2]전년동월vs전월vs당월!$B$7:$AD$1796,16,FALSE)</f>
        <v>4400</v>
      </c>
      <c r="Q1533" s="69">
        <f>VLOOKUP($A1533,공산품!$A531:$L1319,10,FALSE)</f>
        <v>4400</v>
      </c>
      <c r="R1533" s="243">
        <f t="shared" si="251"/>
        <v>0</v>
      </c>
      <c r="S1533" s="243">
        <f t="shared" si="252"/>
        <v>0</v>
      </c>
      <c r="T1533" s="68">
        <f>VLOOKUP($B1533,[1]전년동월vs전월vs당월!$A$7:$AC$1780,21,FALSE)</f>
        <v>3800</v>
      </c>
      <c r="U1533" s="68">
        <f>VLOOKUP($B1533,[2]전년동월vs전월vs당월!$B$7:$AD$1796,21,FALSE)</f>
        <v>3800</v>
      </c>
      <c r="V1533" s="69">
        <f>VLOOKUP($A1533,공산품!$A531:$L1319,11,FALSE)</f>
        <v>3800</v>
      </c>
      <c r="W1533" s="243">
        <f t="shared" si="253"/>
        <v>0</v>
      </c>
      <c r="X1533" s="243">
        <f t="shared" si="254"/>
        <v>0</v>
      </c>
      <c r="Y1533" s="68">
        <f>VLOOKUP($B1533,[1]전년동월vs전월vs당월!$A$7:$AC$1780,26,FALSE)</f>
        <v>4000</v>
      </c>
      <c r="Z1533" s="68">
        <f>VLOOKUP($B1533,[2]전년동월vs전월vs당월!$B$7:$AD$1796,26,FALSE)</f>
        <v>4000</v>
      </c>
      <c r="AA1533" s="69">
        <f>VLOOKUP($A1533,공산품!$A531:$L1319,12,FALSE)</f>
        <v>4000</v>
      </c>
      <c r="AB1533" s="243">
        <f t="shared" si="255"/>
        <v>0</v>
      </c>
      <c r="AC1533" s="243">
        <f t="shared" si="256"/>
        <v>0</v>
      </c>
      <c r="AD1533" s="83"/>
    </row>
    <row r="1534" spans="1:30" s="64" customFormat="1" ht="14.1" customHeight="1">
      <c r="A1534" s="64">
        <v>526</v>
      </c>
      <c r="B1534" s="16" t="str">
        <f t="shared" si="248"/>
        <v>맛술롯데, 미림18L요리용맛술,미향롯데</v>
      </c>
      <c r="C1534" s="85"/>
      <c r="D1534" s="93" t="s">
        <v>621</v>
      </c>
      <c r="E1534" s="93" t="s">
        <v>1219</v>
      </c>
      <c r="F1534" s="93" t="s">
        <v>2579</v>
      </c>
      <c r="G1534" s="85" t="s">
        <v>284</v>
      </c>
      <c r="H1534" s="93" t="s">
        <v>2585</v>
      </c>
      <c r="I1534" s="85" t="s">
        <v>383</v>
      </c>
      <c r="J1534" s="68" t="str">
        <f>VLOOKUP($B1534,[1]전년동월vs전월vs당월!$A$7:$AC$1780,11,FALSE)</f>
        <v>-</v>
      </c>
      <c r="K1534" s="68" t="str">
        <f>VLOOKUP($B1534,[2]전년동월vs전월vs당월!$B$7:$AD$1796,11,FALSE)</f>
        <v>-</v>
      </c>
      <c r="L1534" s="69">
        <f>VLOOKUP($A1534,공산품!$A532:$L1320,9,FALSE)</f>
        <v>17040</v>
      </c>
      <c r="M1534" s="243" t="e">
        <f t="shared" si="249"/>
        <v>#VALUE!</v>
      </c>
      <c r="N1534" s="243" t="e">
        <f t="shared" si="250"/>
        <v>#VALUE!</v>
      </c>
      <c r="O1534" s="68" t="str">
        <f>VLOOKUP($B1534,[1]전년동월vs전월vs당월!$A$7:$AC$1780,16,FALSE)</f>
        <v>-</v>
      </c>
      <c r="P1534" s="68" t="str">
        <f>VLOOKUP($B1534,[2]전년동월vs전월vs당월!$B$7:$AD$1796,16,FALSE)</f>
        <v>-</v>
      </c>
      <c r="Q1534" s="69" t="str">
        <f>VLOOKUP($A1534,공산품!$A532:$L1320,10,FALSE)</f>
        <v>-</v>
      </c>
      <c r="R1534" s="243" t="e">
        <f t="shared" si="251"/>
        <v>#VALUE!</v>
      </c>
      <c r="S1534" s="243" t="e">
        <f t="shared" si="252"/>
        <v>#VALUE!</v>
      </c>
      <c r="T1534" s="68" t="str">
        <f>VLOOKUP($B1534,[1]전년동월vs전월vs당월!$A$7:$AC$1780,21,FALSE)</f>
        <v>-</v>
      </c>
      <c r="U1534" s="68" t="str">
        <f>VLOOKUP($B1534,[2]전년동월vs전월vs당월!$B$7:$AD$1796,21,FALSE)</f>
        <v>-</v>
      </c>
      <c r="V1534" s="69" t="str">
        <f>VLOOKUP($A1534,공산품!$A532:$L1320,11,FALSE)</f>
        <v>-</v>
      </c>
      <c r="W1534" s="243" t="e">
        <f t="shared" si="253"/>
        <v>#VALUE!</v>
      </c>
      <c r="X1534" s="243" t="e">
        <f t="shared" si="254"/>
        <v>#VALUE!</v>
      </c>
      <c r="Y1534" s="68">
        <f>VLOOKUP($B1534,[1]전년동월vs전월vs당월!$A$7:$AC$1780,26,FALSE)</f>
        <v>22250</v>
      </c>
      <c r="Z1534" s="68">
        <f>VLOOKUP($B1534,[2]전년동월vs전월vs당월!$B$7:$AD$1796,26,FALSE)</f>
        <v>22250</v>
      </c>
      <c r="AA1534" s="69" t="str">
        <f>VLOOKUP($A1534,공산품!$A532:$L1320,12,FALSE)</f>
        <v>-</v>
      </c>
      <c r="AB1534" s="243" t="e">
        <f t="shared" si="255"/>
        <v>#VALUE!</v>
      </c>
      <c r="AC1534" s="243" t="e">
        <f t="shared" si="256"/>
        <v>#VALUE!</v>
      </c>
      <c r="AD1534" s="83"/>
    </row>
    <row r="1535" spans="1:30" s="64" customFormat="1" ht="14.1" customHeight="1">
      <c r="A1535" s="64">
        <v>527</v>
      </c>
      <c r="B1535" s="16" t="str">
        <f t="shared" si="248"/>
        <v>맛술미향, 오뚜기18L요리용맛술,미림오뚜기</v>
      </c>
      <c r="C1535" s="85"/>
      <c r="D1535" s="93" t="s">
        <v>621</v>
      </c>
      <c r="E1535" s="93" t="s">
        <v>1219</v>
      </c>
      <c r="F1535" s="93" t="s">
        <v>2580</v>
      </c>
      <c r="G1535" s="85" t="s">
        <v>284</v>
      </c>
      <c r="H1535" s="93" t="s">
        <v>2586</v>
      </c>
      <c r="I1535" s="85" t="s">
        <v>634</v>
      </c>
      <c r="J1535" s="68" t="str">
        <f>VLOOKUP($B1535,[1]전년동월vs전월vs당월!$A$7:$AC$1780,11,FALSE)</f>
        <v>-</v>
      </c>
      <c r="K1535" s="68" t="str">
        <f>VLOOKUP($B1535,[2]전년동월vs전월vs당월!$B$7:$AD$1796,11,FALSE)</f>
        <v>-</v>
      </c>
      <c r="L1535" s="69">
        <f>VLOOKUP($A1535,공산품!$A533:$L1321,9,FALSE)</f>
        <v>22400</v>
      </c>
      <c r="M1535" s="243" t="e">
        <f t="shared" si="249"/>
        <v>#VALUE!</v>
      </c>
      <c r="N1535" s="243" t="e">
        <f t="shared" si="250"/>
        <v>#VALUE!</v>
      </c>
      <c r="O1535" s="68" t="str">
        <f>VLOOKUP($B1535,[1]전년동월vs전월vs당월!$A$7:$AC$1780,16,FALSE)</f>
        <v>-</v>
      </c>
      <c r="P1535" s="68" t="str">
        <f>VLOOKUP($B1535,[2]전년동월vs전월vs당월!$B$7:$AD$1796,16,FALSE)</f>
        <v>-</v>
      </c>
      <c r="Q1535" s="69" t="str">
        <f>VLOOKUP($A1535,공산품!$A533:$L1321,10,FALSE)</f>
        <v>-</v>
      </c>
      <c r="R1535" s="243" t="e">
        <f t="shared" si="251"/>
        <v>#VALUE!</v>
      </c>
      <c r="S1535" s="243" t="e">
        <f t="shared" si="252"/>
        <v>#VALUE!</v>
      </c>
      <c r="T1535" s="68" t="str">
        <f>VLOOKUP($B1535,[1]전년동월vs전월vs당월!$A$7:$AC$1780,21,FALSE)</f>
        <v>-</v>
      </c>
      <c r="U1535" s="68" t="str">
        <f>VLOOKUP($B1535,[2]전년동월vs전월vs당월!$B$7:$AD$1796,21,FALSE)</f>
        <v>-</v>
      </c>
      <c r="V1535" s="69" t="str">
        <f>VLOOKUP($A1535,공산품!$A533:$L1321,11,FALSE)</f>
        <v>-</v>
      </c>
      <c r="W1535" s="243" t="e">
        <f t="shared" si="253"/>
        <v>#VALUE!</v>
      </c>
      <c r="X1535" s="243" t="e">
        <f t="shared" si="254"/>
        <v>#VALUE!</v>
      </c>
      <c r="Y1535" s="68">
        <f>VLOOKUP($B1535,[1]전년동월vs전월vs당월!$A$7:$AC$1780,26,FALSE)</f>
        <v>56900</v>
      </c>
      <c r="Z1535" s="68">
        <f>VLOOKUP($B1535,[2]전년동월vs전월vs당월!$B$7:$AD$1796,26,FALSE)</f>
        <v>56900</v>
      </c>
      <c r="AA1535" s="69" t="str">
        <f>VLOOKUP($A1535,공산품!$A533:$L1321,12,FALSE)</f>
        <v>-</v>
      </c>
      <c r="AB1535" s="243" t="e">
        <f t="shared" si="255"/>
        <v>#VALUE!</v>
      </c>
      <c r="AC1535" s="243" t="e">
        <f t="shared" si="256"/>
        <v>#VALUE!</v>
      </c>
      <c r="AD1535" s="83"/>
    </row>
    <row r="1536" spans="1:30" s="64" customFormat="1" ht="14.1" customHeight="1">
      <c r="A1536" s="64">
        <v>528</v>
      </c>
      <c r="B1536" s="16" t="str">
        <f t="shared" si="248"/>
        <v>머스터드소스2kg오뚜기</v>
      </c>
      <c r="C1536" s="85">
        <v>114</v>
      </c>
      <c r="D1536" s="93" t="s">
        <v>621</v>
      </c>
      <c r="E1536" s="93" t="s">
        <v>326</v>
      </c>
      <c r="F1536" s="93"/>
      <c r="G1536" s="87" t="s">
        <v>133</v>
      </c>
      <c r="H1536" s="95"/>
      <c r="I1536" s="87" t="s">
        <v>634</v>
      </c>
      <c r="J1536" s="68">
        <f>VLOOKUP($B1536,[1]전년동월vs전월vs당월!$A$7:$AC$1780,11,FALSE)</f>
        <v>5900</v>
      </c>
      <c r="K1536" s="68">
        <f>VLOOKUP($B1536,[2]전년동월vs전월vs당월!$B$7:$AD$1796,11,FALSE)</f>
        <v>5900</v>
      </c>
      <c r="L1536" s="69">
        <f>VLOOKUP($A1536,공산품!$A534:$L1322,9,FALSE)</f>
        <v>5900</v>
      </c>
      <c r="M1536" s="243">
        <f t="shared" si="249"/>
        <v>0</v>
      </c>
      <c r="N1536" s="243">
        <f t="shared" si="250"/>
        <v>0</v>
      </c>
      <c r="O1536" s="68" t="str">
        <f>VLOOKUP($B1536,[1]전년동월vs전월vs당월!$A$7:$AC$1780,16,FALSE)</f>
        <v>-</v>
      </c>
      <c r="P1536" s="68" t="str">
        <f>VLOOKUP($B1536,[2]전년동월vs전월vs당월!$B$7:$AD$1796,16,FALSE)</f>
        <v>-</v>
      </c>
      <c r="Q1536" s="69" t="str">
        <f>VLOOKUP($A1536,공산품!$A534:$L1322,10,FALSE)</f>
        <v>-</v>
      </c>
      <c r="R1536" s="243" t="e">
        <f t="shared" si="251"/>
        <v>#VALUE!</v>
      </c>
      <c r="S1536" s="243" t="e">
        <f t="shared" si="252"/>
        <v>#VALUE!</v>
      </c>
      <c r="T1536" s="68" t="str">
        <f>VLOOKUP($B1536,[1]전년동월vs전월vs당월!$A$7:$AC$1780,21,FALSE)</f>
        <v>-</v>
      </c>
      <c r="U1536" s="68" t="str">
        <f>VLOOKUP($B1536,[2]전년동월vs전월vs당월!$B$7:$AD$1796,21,FALSE)</f>
        <v>-</v>
      </c>
      <c r="V1536" s="69" t="str">
        <f>VLOOKUP($A1536,공산품!$A534:$L1322,11,FALSE)</f>
        <v>-</v>
      </c>
      <c r="W1536" s="243" t="e">
        <f t="shared" si="253"/>
        <v>#VALUE!</v>
      </c>
      <c r="X1536" s="243" t="e">
        <f t="shared" si="254"/>
        <v>#VALUE!</v>
      </c>
      <c r="Y1536" s="68">
        <f>VLOOKUP($B1536,[1]전년동월vs전월vs당월!$A$7:$AC$1780,26,FALSE)</f>
        <v>6100</v>
      </c>
      <c r="Z1536" s="68">
        <f>VLOOKUP($B1536,[2]전년동월vs전월vs당월!$B$7:$AD$1796,26,FALSE)</f>
        <v>6100</v>
      </c>
      <c r="AA1536" s="69" t="str">
        <f>VLOOKUP($A1536,공산품!$A534:$L1322,12,FALSE)</f>
        <v>-</v>
      </c>
      <c r="AB1536" s="243" t="e">
        <f t="shared" si="255"/>
        <v>#VALUE!</v>
      </c>
      <c r="AC1536" s="243" t="e">
        <f t="shared" si="256"/>
        <v>#VALUE!</v>
      </c>
      <c r="AD1536" s="83"/>
    </row>
    <row r="1537" spans="1:30" s="64" customFormat="1" ht="14.1" customHeight="1">
      <c r="A1537" s="64">
        <v>529</v>
      </c>
      <c r="B1537" s="16" t="str">
        <f t="shared" si="248"/>
        <v>머스터드소스겨자페이스트/청정원3.2kg청정원</v>
      </c>
      <c r="C1537" s="85"/>
      <c r="D1537" s="93" t="s">
        <v>621</v>
      </c>
      <c r="E1537" s="93" t="s">
        <v>326</v>
      </c>
      <c r="F1537" s="92" t="s">
        <v>1222</v>
      </c>
      <c r="G1537" s="87" t="s">
        <v>327</v>
      </c>
      <c r="H1537" s="96"/>
      <c r="I1537" s="87" t="s">
        <v>653</v>
      </c>
      <c r="J1537" s="68">
        <f>VLOOKUP($B1537,[1]전년동월vs전월vs당월!$A$7:$AC$1780,11,FALSE)</f>
        <v>14300</v>
      </c>
      <c r="K1537" s="68">
        <f>VLOOKUP($B1537,[2]전년동월vs전월vs당월!$B$7:$AD$1796,11,FALSE)</f>
        <v>14300</v>
      </c>
      <c r="L1537" s="69">
        <f>VLOOKUP($A1537,공산품!$A535:$L1323,9,FALSE)</f>
        <v>14300</v>
      </c>
      <c r="M1537" s="243">
        <f t="shared" si="249"/>
        <v>0</v>
      </c>
      <c r="N1537" s="243">
        <f t="shared" si="250"/>
        <v>0</v>
      </c>
      <c r="O1537" s="68" t="str">
        <f>VLOOKUP($B1537,[1]전년동월vs전월vs당월!$A$7:$AC$1780,16,FALSE)</f>
        <v>-</v>
      </c>
      <c r="P1537" s="68" t="str">
        <f>VLOOKUP($B1537,[2]전년동월vs전월vs당월!$B$7:$AD$1796,16,FALSE)</f>
        <v>-</v>
      </c>
      <c r="Q1537" s="69" t="str">
        <f>VLOOKUP($A1537,공산품!$A535:$L1323,10,FALSE)</f>
        <v>-</v>
      </c>
      <c r="R1537" s="243" t="e">
        <f t="shared" si="251"/>
        <v>#VALUE!</v>
      </c>
      <c r="S1537" s="243" t="e">
        <f t="shared" si="252"/>
        <v>#VALUE!</v>
      </c>
      <c r="T1537" s="68" t="str">
        <f>VLOOKUP($B1537,[1]전년동월vs전월vs당월!$A$7:$AC$1780,21,FALSE)</f>
        <v>-</v>
      </c>
      <c r="U1537" s="68" t="str">
        <f>VLOOKUP($B1537,[2]전년동월vs전월vs당월!$B$7:$AD$1796,21,FALSE)</f>
        <v>-</v>
      </c>
      <c r="V1537" s="69" t="str">
        <f>VLOOKUP($A1537,공산품!$A535:$L1323,11,FALSE)</f>
        <v>-</v>
      </c>
      <c r="W1537" s="243" t="e">
        <f t="shared" si="253"/>
        <v>#VALUE!</v>
      </c>
      <c r="X1537" s="243" t="e">
        <f t="shared" si="254"/>
        <v>#VALUE!</v>
      </c>
      <c r="Y1537" s="68" t="str">
        <f>VLOOKUP($B1537,[1]전년동월vs전월vs당월!$A$7:$AC$1780,26,FALSE)</f>
        <v>-</v>
      </c>
      <c r="Z1537" s="68" t="str">
        <f>VLOOKUP($B1537,[2]전년동월vs전월vs당월!$B$7:$AD$1796,26,FALSE)</f>
        <v>-</v>
      </c>
      <c r="AA1537" s="69" t="str">
        <f>VLOOKUP($A1537,공산품!$A535:$L1323,12,FALSE)</f>
        <v>-</v>
      </c>
      <c r="AB1537" s="243" t="e">
        <f t="shared" si="255"/>
        <v>#VALUE!</v>
      </c>
      <c r="AC1537" s="243" t="e">
        <f t="shared" si="256"/>
        <v>#VALUE!</v>
      </c>
      <c r="AD1537" s="83"/>
    </row>
    <row r="1538" spans="1:30" s="64" customFormat="1" ht="14.1" customHeight="1">
      <c r="A1538" s="64">
        <v>530</v>
      </c>
      <c r="B1538" s="16" t="str">
        <f t="shared" si="248"/>
        <v>머스터드소스수입3.68kg</v>
      </c>
      <c r="C1538" s="85"/>
      <c r="D1538" s="93" t="s">
        <v>621</v>
      </c>
      <c r="E1538" s="93" t="s">
        <v>326</v>
      </c>
      <c r="F1538" s="93" t="s">
        <v>126</v>
      </c>
      <c r="G1538" s="87" t="s">
        <v>1223</v>
      </c>
      <c r="H1538" s="96"/>
      <c r="I1538" s="87"/>
      <c r="J1538" s="68" t="str">
        <f>VLOOKUP($B1538,[1]전년동월vs전월vs당월!$A$7:$AC$1780,11,FALSE)</f>
        <v>-</v>
      </c>
      <c r="K1538" s="68" t="str">
        <f>VLOOKUP($B1538,[2]전년동월vs전월vs당월!$B$7:$AD$1796,11,FALSE)</f>
        <v>-</v>
      </c>
      <c r="L1538" s="69">
        <f>VLOOKUP($A1538,공산품!$A536:$L1324,9,FALSE)</f>
        <v>7920</v>
      </c>
      <c r="M1538" s="243" t="e">
        <f t="shared" si="249"/>
        <v>#VALUE!</v>
      </c>
      <c r="N1538" s="243" t="e">
        <f t="shared" si="250"/>
        <v>#VALUE!</v>
      </c>
      <c r="O1538" s="68" t="str">
        <f>VLOOKUP($B1538,[1]전년동월vs전월vs당월!$A$7:$AC$1780,16,FALSE)</f>
        <v>-</v>
      </c>
      <c r="P1538" s="68" t="str">
        <f>VLOOKUP($B1538,[2]전년동월vs전월vs당월!$B$7:$AD$1796,16,FALSE)</f>
        <v>-</v>
      </c>
      <c r="Q1538" s="69" t="str">
        <f>VLOOKUP($A1538,공산품!$A536:$L1324,10,FALSE)</f>
        <v>-</v>
      </c>
      <c r="R1538" s="243" t="e">
        <f t="shared" si="251"/>
        <v>#VALUE!</v>
      </c>
      <c r="S1538" s="243" t="e">
        <f t="shared" si="252"/>
        <v>#VALUE!</v>
      </c>
      <c r="T1538" s="68" t="str">
        <f>VLOOKUP($B1538,[1]전년동월vs전월vs당월!$A$7:$AC$1780,21,FALSE)</f>
        <v>-</v>
      </c>
      <c r="U1538" s="68" t="str">
        <f>VLOOKUP($B1538,[2]전년동월vs전월vs당월!$B$7:$AD$1796,21,FALSE)</f>
        <v>-</v>
      </c>
      <c r="V1538" s="69" t="str">
        <f>VLOOKUP($A1538,공산품!$A536:$L1324,11,FALSE)</f>
        <v>-</v>
      </c>
      <c r="W1538" s="243" t="e">
        <f t="shared" si="253"/>
        <v>#VALUE!</v>
      </c>
      <c r="X1538" s="243" t="e">
        <f t="shared" si="254"/>
        <v>#VALUE!</v>
      </c>
      <c r="Y1538" s="68">
        <f>VLOOKUP($B1538,[1]전년동월vs전월vs당월!$A$7:$AC$1780,26,FALSE)</f>
        <v>8680</v>
      </c>
      <c r="Z1538" s="68">
        <f>VLOOKUP($B1538,[2]전년동월vs전월vs당월!$B$7:$AD$1796,26,FALSE)</f>
        <v>8680</v>
      </c>
      <c r="AA1538" s="69" t="str">
        <f>VLOOKUP($A1538,공산품!$A536:$L1324,12,FALSE)</f>
        <v>-</v>
      </c>
      <c r="AB1538" s="243" t="e">
        <f t="shared" si="255"/>
        <v>#VALUE!</v>
      </c>
      <c r="AC1538" s="243" t="e">
        <f t="shared" si="256"/>
        <v>#VALUE!</v>
      </c>
      <c r="AD1538" s="83"/>
    </row>
    <row r="1539" spans="1:30" s="64" customFormat="1" ht="14.1" customHeight="1">
      <c r="A1539" s="64">
        <v>531</v>
      </c>
      <c r="B1539" s="16" t="str">
        <f t="shared" si="248"/>
        <v>머스터드소스320g청정원</v>
      </c>
      <c r="C1539" s="85"/>
      <c r="D1539" s="93" t="s">
        <v>621</v>
      </c>
      <c r="E1539" s="93" t="s">
        <v>326</v>
      </c>
      <c r="F1539" s="92"/>
      <c r="G1539" s="87" t="s">
        <v>1224</v>
      </c>
      <c r="H1539" s="96"/>
      <c r="I1539" s="87" t="s">
        <v>653</v>
      </c>
      <c r="J1539" s="68">
        <f>VLOOKUP($B1539,[1]전년동월vs전월vs당월!$A$7:$AC$1780,11,FALSE)</f>
        <v>2180</v>
      </c>
      <c r="K1539" s="68">
        <f>VLOOKUP($B1539,[2]전년동월vs전월vs당월!$B$7:$AD$1796,11,FALSE)</f>
        <v>2180</v>
      </c>
      <c r="L1539" s="69">
        <f>VLOOKUP($A1539,공산품!$A537:$L1325,9,FALSE)</f>
        <v>2180</v>
      </c>
      <c r="M1539" s="243">
        <f t="shared" si="249"/>
        <v>0</v>
      </c>
      <c r="N1539" s="243">
        <f t="shared" si="250"/>
        <v>0</v>
      </c>
      <c r="O1539" s="68">
        <f>VLOOKUP($B1539,[1]전년동월vs전월vs당월!$A$7:$AC$1780,16,FALSE)</f>
        <v>2930</v>
      </c>
      <c r="P1539" s="68" t="str">
        <f>VLOOKUP($B1539,[2]전년동월vs전월vs당월!$B$7:$AD$1796,16,FALSE)</f>
        <v>-</v>
      </c>
      <c r="Q1539" s="69" t="str">
        <f>VLOOKUP($A1539,공산품!$A537:$L1325,10,FALSE)</f>
        <v>-</v>
      </c>
      <c r="R1539" s="243" t="e">
        <f t="shared" si="251"/>
        <v>#VALUE!</v>
      </c>
      <c r="S1539" s="243" t="e">
        <f t="shared" si="252"/>
        <v>#VALUE!</v>
      </c>
      <c r="T1539" s="68">
        <f>VLOOKUP($B1539,[1]전년동월vs전월vs당월!$A$7:$AC$1780,21,FALSE)</f>
        <v>2300</v>
      </c>
      <c r="U1539" s="68">
        <f>VLOOKUP($B1539,[2]전년동월vs전월vs당월!$B$7:$AD$1796,21,FALSE)</f>
        <v>2300</v>
      </c>
      <c r="V1539" s="69">
        <f>VLOOKUP($A1539,공산품!$A537:$L1325,11,FALSE)</f>
        <v>2290</v>
      </c>
      <c r="W1539" s="243">
        <f t="shared" si="253"/>
        <v>-0.43478260869565216</v>
      </c>
      <c r="X1539" s="243">
        <f t="shared" si="254"/>
        <v>-0.43478260869565216</v>
      </c>
      <c r="Y1539" s="68">
        <f>VLOOKUP($B1539,[1]전년동월vs전월vs당월!$A$7:$AC$1780,26,FALSE)</f>
        <v>2300</v>
      </c>
      <c r="Z1539" s="68">
        <f>VLOOKUP($B1539,[2]전년동월vs전월vs당월!$B$7:$AD$1796,26,FALSE)</f>
        <v>2300</v>
      </c>
      <c r="AA1539" s="69">
        <f>VLOOKUP($A1539,공산품!$A537:$L1325,12,FALSE)</f>
        <v>2300</v>
      </c>
      <c r="AB1539" s="243">
        <f t="shared" si="255"/>
        <v>0</v>
      </c>
      <c r="AC1539" s="243">
        <f t="shared" si="256"/>
        <v>0</v>
      </c>
      <c r="AD1539" s="83"/>
    </row>
    <row r="1540" spans="1:30" s="64" customFormat="1" ht="14.1" customHeight="1">
      <c r="A1540" s="64">
        <v>532</v>
      </c>
      <c r="B1540" s="16" t="str">
        <f t="shared" si="248"/>
        <v>머스터드소스캐나다조제겨자13/오뚜기330g허니머스터드오뚜기</v>
      </c>
      <c r="C1540" s="85"/>
      <c r="D1540" s="93" t="s">
        <v>621</v>
      </c>
      <c r="E1540" s="93" t="s">
        <v>326</v>
      </c>
      <c r="F1540" s="93" t="s">
        <v>1225</v>
      </c>
      <c r="G1540" s="87" t="s">
        <v>328</v>
      </c>
      <c r="H1540" s="95" t="s">
        <v>1226</v>
      </c>
      <c r="I1540" s="87" t="s">
        <v>634</v>
      </c>
      <c r="J1540" s="68">
        <f>VLOOKUP($B1540,[1]전년동월vs전월vs당월!$A$7:$AC$1780,11,FALSE)</f>
        <v>2410</v>
      </c>
      <c r="K1540" s="68">
        <f>VLOOKUP($B1540,[2]전년동월vs전월vs당월!$B$7:$AD$1796,11,FALSE)</f>
        <v>2410</v>
      </c>
      <c r="L1540" s="69">
        <f>VLOOKUP($A1540,공산품!$A538:$L1326,9,FALSE)</f>
        <v>24100</v>
      </c>
      <c r="M1540" s="243">
        <f t="shared" si="249"/>
        <v>900</v>
      </c>
      <c r="N1540" s="243">
        <f t="shared" si="250"/>
        <v>900</v>
      </c>
      <c r="O1540" s="68">
        <f>VLOOKUP($B1540,[1]전년동월vs전월vs당월!$A$7:$AC$1780,16,FALSE)</f>
        <v>2200</v>
      </c>
      <c r="P1540" s="68">
        <f>VLOOKUP($B1540,[2]전년동월vs전월vs당월!$B$7:$AD$1796,16,FALSE)</f>
        <v>2200</v>
      </c>
      <c r="Q1540" s="69">
        <f>VLOOKUP($A1540,공산품!$A538:$L1326,10,FALSE)</f>
        <v>2200</v>
      </c>
      <c r="R1540" s="243">
        <f t="shared" si="251"/>
        <v>0</v>
      </c>
      <c r="S1540" s="243">
        <f t="shared" si="252"/>
        <v>0</v>
      </c>
      <c r="T1540" s="68">
        <f>VLOOKUP($B1540,[1]전년동월vs전월vs당월!$A$7:$AC$1780,21,FALSE)</f>
        <v>2620</v>
      </c>
      <c r="U1540" s="68">
        <f>VLOOKUP($B1540,[2]전년동월vs전월vs당월!$B$7:$AD$1796,21,FALSE)</f>
        <v>2500</v>
      </c>
      <c r="V1540" s="69">
        <f>VLOOKUP($A1540,공산품!$A538:$L1326,11,FALSE)</f>
        <v>1980</v>
      </c>
      <c r="W1540" s="243">
        <f t="shared" si="253"/>
        <v>-24.427480916030536</v>
      </c>
      <c r="X1540" s="243">
        <f t="shared" si="254"/>
        <v>-20.8</v>
      </c>
      <c r="Y1540" s="68">
        <f>VLOOKUP($B1540,[1]전년동월vs전월vs당월!$A$7:$AC$1780,26,FALSE)</f>
        <v>2620</v>
      </c>
      <c r="Z1540" s="68">
        <f>VLOOKUP($B1540,[2]전년동월vs전월vs당월!$B$7:$AD$1796,26,FALSE)</f>
        <v>2500</v>
      </c>
      <c r="AA1540" s="69">
        <f>VLOOKUP($A1540,공산품!$A538:$L1326,12,FALSE)</f>
        <v>2500</v>
      </c>
      <c r="AB1540" s="243">
        <f t="shared" si="255"/>
        <v>-4.5801526717557248</v>
      </c>
      <c r="AC1540" s="243">
        <f t="shared" si="256"/>
        <v>0</v>
      </c>
      <c r="AD1540" s="83"/>
    </row>
    <row r="1541" spans="1:30" s="64" customFormat="1" ht="14.1" customHeight="1">
      <c r="A1541" s="64">
        <v>533</v>
      </c>
      <c r="B1541" s="16" t="str">
        <f t="shared" si="248"/>
        <v>머스터드소스/수입454g양겨자모아하우스</v>
      </c>
      <c r="C1541" s="85"/>
      <c r="D1541" s="93" t="s">
        <v>621</v>
      </c>
      <c r="E1541" s="93" t="s">
        <v>326</v>
      </c>
      <c r="F1541" s="93" t="s">
        <v>1227</v>
      </c>
      <c r="G1541" s="87" t="s">
        <v>1228</v>
      </c>
      <c r="H1541" s="96" t="s">
        <v>1229</v>
      </c>
      <c r="I1541" s="87" t="s">
        <v>1230</v>
      </c>
      <c r="J1541" s="68" t="str">
        <f>VLOOKUP($B1541,[1]전년동월vs전월vs당월!$A$7:$AC$1780,11,FALSE)</f>
        <v>-</v>
      </c>
      <c r="K1541" s="68" t="str">
        <f>VLOOKUP($B1541,[2]전년동월vs전월vs당월!$B$7:$AD$1796,11,FALSE)</f>
        <v>-</v>
      </c>
      <c r="L1541" s="69">
        <f>VLOOKUP($A1541,공산품!$A539:$L1327,9,FALSE)</f>
        <v>4050</v>
      </c>
      <c r="M1541" s="243" t="e">
        <f t="shared" si="249"/>
        <v>#VALUE!</v>
      </c>
      <c r="N1541" s="243" t="e">
        <f t="shared" si="250"/>
        <v>#VALUE!</v>
      </c>
      <c r="O1541" s="68" t="str">
        <f>VLOOKUP($B1541,[1]전년동월vs전월vs당월!$A$7:$AC$1780,16,FALSE)</f>
        <v>-</v>
      </c>
      <c r="P1541" s="68" t="str">
        <f>VLOOKUP($B1541,[2]전년동월vs전월vs당월!$B$7:$AD$1796,16,FALSE)</f>
        <v>-</v>
      </c>
      <c r="Q1541" s="69" t="str">
        <f>VLOOKUP($A1541,공산품!$A539:$L1327,10,FALSE)</f>
        <v>-</v>
      </c>
      <c r="R1541" s="243" t="e">
        <f t="shared" si="251"/>
        <v>#VALUE!</v>
      </c>
      <c r="S1541" s="243" t="e">
        <f t="shared" si="252"/>
        <v>#VALUE!</v>
      </c>
      <c r="T1541" s="68" t="str">
        <f>VLOOKUP($B1541,[1]전년동월vs전월vs당월!$A$7:$AC$1780,21,FALSE)</f>
        <v>-</v>
      </c>
      <c r="U1541" s="68" t="str">
        <f>VLOOKUP($B1541,[2]전년동월vs전월vs당월!$B$7:$AD$1796,21,FALSE)</f>
        <v>-</v>
      </c>
      <c r="V1541" s="69" t="str">
        <f>VLOOKUP($A1541,공산품!$A539:$L1327,11,FALSE)</f>
        <v>-</v>
      </c>
      <c r="W1541" s="243" t="e">
        <f t="shared" si="253"/>
        <v>#VALUE!</v>
      </c>
      <c r="X1541" s="243" t="e">
        <f t="shared" si="254"/>
        <v>#VALUE!</v>
      </c>
      <c r="Y1541" s="68" t="str">
        <f>VLOOKUP($B1541,[1]전년동월vs전월vs당월!$A$7:$AC$1780,26,FALSE)</f>
        <v>-</v>
      </c>
      <c r="Z1541" s="68" t="str">
        <f>VLOOKUP($B1541,[2]전년동월vs전월vs당월!$B$7:$AD$1796,26,FALSE)</f>
        <v>-</v>
      </c>
      <c r="AA1541" s="69" t="str">
        <f>VLOOKUP($A1541,공산품!$A539:$L1327,12,FALSE)</f>
        <v>-</v>
      </c>
      <c r="AB1541" s="243" t="e">
        <f t="shared" si="255"/>
        <v>#VALUE!</v>
      </c>
      <c r="AC1541" s="243" t="e">
        <f t="shared" si="256"/>
        <v>#VALUE!</v>
      </c>
      <c r="AD1541" s="83"/>
    </row>
    <row r="1542" spans="1:30" s="64" customFormat="1" ht="14.1" customHeight="1">
      <c r="A1542" s="64">
        <v>534</v>
      </c>
      <c r="B1542" s="16" t="str">
        <f t="shared" si="248"/>
        <v>소금100g허브솔트제일제당</v>
      </c>
      <c r="C1542" s="85">
        <v>115</v>
      </c>
      <c r="D1542" s="93" t="s">
        <v>621</v>
      </c>
      <c r="E1542" s="93" t="s">
        <v>329</v>
      </c>
      <c r="F1542" s="93"/>
      <c r="G1542" s="87" t="s">
        <v>297</v>
      </c>
      <c r="H1542" s="96" t="s">
        <v>1231</v>
      </c>
      <c r="I1542" s="87" t="s">
        <v>651</v>
      </c>
      <c r="J1542" s="68">
        <f>VLOOKUP($B1542,[1]전년동월vs전월vs당월!$A$7:$AC$1780,11,FALSE)</f>
        <v>3500</v>
      </c>
      <c r="K1542" s="68">
        <f>VLOOKUP($B1542,[2]전년동월vs전월vs당월!$B$7:$AD$1796,11,FALSE)</f>
        <v>3500</v>
      </c>
      <c r="L1542" s="69">
        <f>VLOOKUP($A1542,공산품!$A540:$L1328,9,FALSE)</f>
        <v>3500</v>
      </c>
      <c r="M1542" s="243">
        <f t="shared" si="249"/>
        <v>0</v>
      </c>
      <c r="N1542" s="243">
        <f t="shared" si="250"/>
        <v>0</v>
      </c>
      <c r="O1542" s="68" t="str">
        <f>VLOOKUP($B1542,[1]전년동월vs전월vs당월!$A$7:$AC$1780,16,FALSE)</f>
        <v>-</v>
      </c>
      <c r="P1542" s="68" t="str">
        <f>VLOOKUP($B1542,[2]전년동월vs전월vs당월!$B$7:$AD$1796,16,FALSE)</f>
        <v>-</v>
      </c>
      <c r="Q1542" s="69" t="str">
        <f>VLOOKUP($A1542,공산품!$A540:$L1328,10,FALSE)</f>
        <v>-</v>
      </c>
      <c r="R1542" s="243" t="e">
        <f t="shared" si="251"/>
        <v>#VALUE!</v>
      </c>
      <c r="S1542" s="243" t="e">
        <f t="shared" si="252"/>
        <v>#VALUE!</v>
      </c>
      <c r="T1542" s="68">
        <f>VLOOKUP($B1542,[1]전년동월vs전월vs당월!$A$7:$AC$1780,21,FALSE)</f>
        <v>4910</v>
      </c>
      <c r="U1542" s="68">
        <f>VLOOKUP($B1542,[2]전년동월vs전월vs당월!$B$7:$AD$1796,21,FALSE)</f>
        <v>5000</v>
      </c>
      <c r="V1542" s="69" t="str">
        <f>VLOOKUP($A1542,공산품!$A540:$L1328,11,FALSE)</f>
        <v>-</v>
      </c>
      <c r="W1542" s="243" t="e">
        <f t="shared" si="253"/>
        <v>#VALUE!</v>
      </c>
      <c r="X1542" s="243" t="e">
        <f t="shared" si="254"/>
        <v>#VALUE!</v>
      </c>
      <c r="Y1542" s="68">
        <f>VLOOKUP($B1542,[1]전년동월vs전월vs당월!$A$7:$AC$1780,26,FALSE)</f>
        <v>4000</v>
      </c>
      <c r="Z1542" s="68">
        <f>VLOOKUP($B1542,[2]전년동월vs전월vs당월!$B$7:$AD$1796,26,FALSE)</f>
        <v>4000</v>
      </c>
      <c r="AA1542" s="69">
        <f>VLOOKUP($A1542,공산품!$A540:$L1328,12,FALSE)</f>
        <v>4000</v>
      </c>
      <c r="AB1542" s="243">
        <f t="shared" si="255"/>
        <v>0</v>
      </c>
      <c r="AC1542" s="243">
        <f t="shared" si="256"/>
        <v>0</v>
      </c>
      <c r="AD1542" s="83"/>
    </row>
    <row r="1543" spans="1:30" s="64" customFormat="1" ht="14.1" customHeight="1">
      <c r="A1543" s="64">
        <v>535</v>
      </c>
      <c r="B1543" s="16" t="str">
        <f t="shared" si="248"/>
        <v>소금200g구운소금제일제당</v>
      </c>
      <c r="C1543" s="85"/>
      <c r="D1543" s="93" t="s">
        <v>621</v>
      </c>
      <c r="E1543" s="93" t="s">
        <v>329</v>
      </c>
      <c r="F1543" s="93"/>
      <c r="G1543" s="87" t="s">
        <v>273</v>
      </c>
      <c r="H1543" s="96" t="s">
        <v>1232</v>
      </c>
      <c r="I1543" s="87" t="s">
        <v>651</v>
      </c>
      <c r="J1543" s="68" t="str">
        <f>VLOOKUP($B1543,[1]전년동월vs전월vs당월!$A$7:$AC$1780,11,FALSE)</f>
        <v>-</v>
      </c>
      <c r="K1543" s="68" t="str">
        <f>VLOOKUP($B1543,[2]전년동월vs전월vs당월!$B$7:$AD$1796,11,FALSE)</f>
        <v>-</v>
      </c>
      <c r="L1543" s="69" t="str">
        <f>VLOOKUP($A1543,공산품!$A541:$L1329,9,FALSE)</f>
        <v>-</v>
      </c>
      <c r="M1543" s="243" t="e">
        <f t="shared" si="249"/>
        <v>#VALUE!</v>
      </c>
      <c r="N1543" s="243" t="e">
        <f t="shared" si="250"/>
        <v>#VALUE!</v>
      </c>
      <c r="O1543" s="68" t="str">
        <f>VLOOKUP($B1543,[1]전년동월vs전월vs당월!$A$7:$AC$1780,16,FALSE)</f>
        <v>-</v>
      </c>
      <c r="P1543" s="68" t="str">
        <f>VLOOKUP($B1543,[2]전년동월vs전월vs당월!$B$7:$AD$1796,16,FALSE)</f>
        <v>-</v>
      </c>
      <c r="Q1543" s="69" t="str">
        <f>VLOOKUP($A1543,공산품!$A541:$L1329,10,FALSE)</f>
        <v>-</v>
      </c>
      <c r="R1543" s="243" t="e">
        <f t="shared" si="251"/>
        <v>#VALUE!</v>
      </c>
      <c r="S1543" s="243" t="e">
        <f t="shared" si="252"/>
        <v>#VALUE!</v>
      </c>
      <c r="T1543" s="68" t="str">
        <f>VLOOKUP($B1543,[1]전년동월vs전월vs당월!$A$7:$AC$1780,21,FALSE)</f>
        <v>-</v>
      </c>
      <c r="U1543" s="68">
        <f>VLOOKUP($B1543,[2]전년동월vs전월vs당월!$B$7:$AD$1796,21,FALSE)</f>
        <v>1380</v>
      </c>
      <c r="V1543" s="69">
        <f>VLOOKUP($A1543,공산품!$A541:$L1329,11,FALSE)</f>
        <v>1380</v>
      </c>
      <c r="W1543" s="243" t="e">
        <f t="shared" si="253"/>
        <v>#VALUE!</v>
      </c>
      <c r="X1543" s="243">
        <f t="shared" si="254"/>
        <v>0</v>
      </c>
      <c r="Y1543" s="68">
        <f>VLOOKUP($B1543,[1]전년동월vs전월vs당월!$A$7:$AC$1780,26,FALSE)</f>
        <v>760</v>
      </c>
      <c r="Z1543" s="68">
        <f>VLOOKUP($B1543,[2]전년동월vs전월vs당월!$B$7:$AD$1796,26,FALSE)</f>
        <v>760</v>
      </c>
      <c r="AA1543" s="69">
        <f>VLOOKUP($A1543,공산품!$A541:$L1329,12,FALSE)</f>
        <v>760</v>
      </c>
      <c r="AB1543" s="243">
        <f t="shared" si="255"/>
        <v>0</v>
      </c>
      <c r="AC1543" s="243">
        <f t="shared" si="256"/>
        <v>0</v>
      </c>
      <c r="AD1543" s="110"/>
    </row>
    <row r="1544" spans="1:30" s="64" customFormat="1" ht="14.1" customHeight="1">
      <c r="A1544" s="64">
        <v>536</v>
      </c>
      <c r="B1544" s="16" t="str">
        <f t="shared" si="248"/>
        <v>소금염화나트륨57/제당300g백설팬솔트
(일반정제염대비나트륨40%적음)제일제당</v>
      </c>
      <c r="C1544" s="85"/>
      <c r="D1544" s="93" t="s">
        <v>621</v>
      </c>
      <c r="E1544" s="93" t="s">
        <v>329</v>
      </c>
      <c r="F1544" s="93" t="s">
        <v>1233</v>
      </c>
      <c r="G1544" s="87" t="s">
        <v>299</v>
      </c>
      <c r="H1544" s="96" t="s">
        <v>1234</v>
      </c>
      <c r="I1544" s="87" t="s">
        <v>651</v>
      </c>
      <c r="J1544" s="68">
        <f>VLOOKUP($B1544,[1]전년동월vs전월vs당월!$A$7:$AC$1780,11,FALSE)</f>
        <v>4730</v>
      </c>
      <c r="K1544" s="68" t="str">
        <f>VLOOKUP($B1544,[2]전년동월vs전월vs당월!$B$7:$AD$1796,11,FALSE)</f>
        <v>-</v>
      </c>
      <c r="L1544" s="69" t="str">
        <f>VLOOKUP($A1544,공산품!$A542:$L1330,9,FALSE)</f>
        <v>-</v>
      </c>
      <c r="M1544" s="243" t="e">
        <f t="shared" si="249"/>
        <v>#VALUE!</v>
      </c>
      <c r="N1544" s="243" t="e">
        <f t="shared" si="250"/>
        <v>#VALUE!</v>
      </c>
      <c r="O1544" s="68" t="str">
        <f>VLOOKUP($B1544,[1]전년동월vs전월vs당월!$A$7:$AC$1780,16,FALSE)</f>
        <v>-</v>
      </c>
      <c r="P1544" s="68" t="str">
        <f>VLOOKUP($B1544,[2]전년동월vs전월vs당월!$B$7:$AD$1796,16,FALSE)</f>
        <v>-</v>
      </c>
      <c r="Q1544" s="69" t="str">
        <f>VLOOKUP($A1544,공산품!$A542:$L1330,10,FALSE)</f>
        <v>-</v>
      </c>
      <c r="R1544" s="243" t="e">
        <f t="shared" si="251"/>
        <v>#VALUE!</v>
      </c>
      <c r="S1544" s="243" t="e">
        <f t="shared" si="252"/>
        <v>#VALUE!</v>
      </c>
      <c r="T1544" s="68" t="str">
        <f>VLOOKUP($B1544,[1]전년동월vs전월vs당월!$A$7:$AC$1780,21,FALSE)</f>
        <v>-</v>
      </c>
      <c r="U1544" s="68" t="str">
        <f>VLOOKUP($B1544,[2]전년동월vs전월vs당월!$B$7:$AD$1796,21,FALSE)</f>
        <v>-</v>
      </c>
      <c r="V1544" s="69">
        <f>VLOOKUP($A1544,공산품!$A542:$L1330,11,FALSE)</f>
        <v>5980</v>
      </c>
      <c r="W1544" s="243" t="e">
        <f t="shared" si="253"/>
        <v>#VALUE!</v>
      </c>
      <c r="X1544" s="243" t="e">
        <f t="shared" si="254"/>
        <v>#VALUE!</v>
      </c>
      <c r="Y1544" s="68" t="str">
        <f>VLOOKUP($B1544,[1]전년동월vs전월vs당월!$A$7:$AC$1780,26,FALSE)</f>
        <v>-</v>
      </c>
      <c r="Z1544" s="68" t="str">
        <f>VLOOKUP($B1544,[2]전년동월vs전월vs당월!$B$7:$AD$1796,26,FALSE)</f>
        <v>-</v>
      </c>
      <c r="AA1544" s="69" t="str">
        <f>VLOOKUP($A1544,공산품!$A542:$L1330,12,FALSE)</f>
        <v>-</v>
      </c>
      <c r="AB1544" s="243" t="e">
        <f t="shared" si="255"/>
        <v>#VALUE!</v>
      </c>
      <c r="AC1544" s="243" t="e">
        <f t="shared" si="256"/>
        <v>#VALUE!</v>
      </c>
      <c r="AD1544" s="83"/>
    </row>
    <row r="1545" spans="1:30" s="64" customFormat="1" ht="14.1" customHeight="1">
      <c r="A1545" s="64">
        <v>537</v>
      </c>
      <c r="B1545" s="16" t="str">
        <f t="shared" si="248"/>
        <v>소금30kg호렴비금농협</v>
      </c>
      <c r="C1545" s="85"/>
      <c r="D1545" s="93" t="s">
        <v>621</v>
      </c>
      <c r="E1545" s="93" t="s">
        <v>329</v>
      </c>
      <c r="F1545" s="93"/>
      <c r="G1545" s="87" t="s">
        <v>1235</v>
      </c>
      <c r="H1545" s="96" t="s">
        <v>1236</v>
      </c>
      <c r="I1545" s="88" t="s">
        <v>1237</v>
      </c>
      <c r="J1545" s="68" t="str">
        <f>VLOOKUP($B1545,[1]전년동월vs전월vs당월!$A$7:$AC$1780,11,FALSE)</f>
        <v>-</v>
      </c>
      <c r="K1545" s="68" t="str">
        <f>VLOOKUP($B1545,[2]전년동월vs전월vs당월!$B$7:$AD$1796,11,FALSE)</f>
        <v>-</v>
      </c>
      <c r="L1545" s="69" t="str">
        <f>VLOOKUP($A1545,공산품!$A543:$L1331,9,FALSE)</f>
        <v>-</v>
      </c>
      <c r="M1545" s="243" t="e">
        <f t="shared" si="249"/>
        <v>#VALUE!</v>
      </c>
      <c r="N1545" s="243" t="e">
        <f t="shared" si="250"/>
        <v>#VALUE!</v>
      </c>
      <c r="O1545" s="68" t="str">
        <f>VLOOKUP($B1545,[1]전년동월vs전월vs당월!$A$7:$AC$1780,16,FALSE)</f>
        <v>-</v>
      </c>
      <c r="P1545" s="68" t="str">
        <f>VLOOKUP($B1545,[2]전년동월vs전월vs당월!$B$7:$AD$1796,16,FALSE)</f>
        <v>-</v>
      </c>
      <c r="Q1545" s="69" t="str">
        <f>VLOOKUP($A1545,공산품!$A543:$L1331,10,FALSE)</f>
        <v>-</v>
      </c>
      <c r="R1545" s="243" t="e">
        <f t="shared" si="251"/>
        <v>#VALUE!</v>
      </c>
      <c r="S1545" s="243" t="e">
        <f t="shared" si="252"/>
        <v>#VALUE!</v>
      </c>
      <c r="T1545" s="68" t="str">
        <f>VLOOKUP($B1545,[1]전년동월vs전월vs당월!$A$7:$AC$1780,21,FALSE)</f>
        <v>-</v>
      </c>
      <c r="U1545" s="68" t="str">
        <f>VLOOKUP($B1545,[2]전년동월vs전월vs당월!$B$7:$AD$1796,21,FALSE)</f>
        <v>-</v>
      </c>
      <c r="V1545" s="69" t="str">
        <f>VLOOKUP($A1545,공산품!$A543:$L1331,11,FALSE)</f>
        <v>-</v>
      </c>
      <c r="W1545" s="243" t="e">
        <f t="shared" si="253"/>
        <v>#VALUE!</v>
      </c>
      <c r="X1545" s="243" t="e">
        <f t="shared" si="254"/>
        <v>#VALUE!</v>
      </c>
      <c r="Y1545" s="68">
        <f>VLOOKUP($B1545,[1]전년동월vs전월vs당월!$A$7:$AC$1780,26,FALSE)</f>
        <v>24200</v>
      </c>
      <c r="Z1545" s="68">
        <f>VLOOKUP($B1545,[2]전년동월vs전월vs당월!$B$7:$AD$1796,26,FALSE)</f>
        <v>22200</v>
      </c>
      <c r="AA1545" s="69" t="str">
        <f>VLOOKUP($A1545,공산품!$A543:$L1331,12,FALSE)</f>
        <v>-</v>
      </c>
      <c r="AB1545" s="243" t="e">
        <f t="shared" si="255"/>
        <v>#VALUE!</v>
      </c>
      <c r="AC1545" s="243" t="e">
        <f t="shared" si="256"/>
        <v>#VALUE!</v>
      </c>
      <c r="AD1545" s="83"/>
    </row>
    <row r="1546" spans="1:30" s="64" customFormat="1" ht="14.1" customHeight="1">
      <c r="A1546" s="64">
        <v>538</v>
      </c>
      <c r="B1546" s="16" t="str">
        <f t="shared" si="248"/>
        <v>소금국내산/샘표3kg식염(재렴)샘표</v>
      </c>
      <c r="C1546" s="85"/>
      <c r="D1546" s="93" t="s">
        <v>621</v>
      </c>
      <c r="E1546" s="93" t="s">
        <v>329</v>
      </c>
      <c r="F1546" s="93" t="s">
        <v>1238</v>
      </c>
      <c r="G1546" s="87" t="s">
        <v>131</v>
      </c>
      <c r="H1546" s="96" t="s">
        <v>1239</v>
      </c>
      <c r="I1546" s="87" t="s">
        <v>715</v>
      </c>
      <c r="J1546" s="68">
        <f>VLOOKUP($B1546,[1]전년동월vs전월vs당월!$A$7:$AC$1780,11,FALSE)</f>
        <v>3400</v>
      </c>
      <c r="K1546" s="68">
        <f>VLOOKUP($B1546,[2]전년동월vs전월vs당월!$B$7:$AD$1796,11,FALSE)</f>
        <v>3350</v>
      </c>
      <c r="L1546" s="69">
        <f>VLOOKUP($A1546,공산품!$A544:$L1332,9,FALSE)</f>
        <v>3350</v>
      </c>
      <c r="M1546" s="243">
        <f t="shared" si="249"/>
        <v>-1.4705882352941178</v>
      </c>
      <c r="N1546" s="243">
        <f t="shared" si="250"/>
        <v>0</v>
      </c>
      <c r="O1546" s="68" t="str">
        <f>VLOOKUP($B1546,[1]전년동월vs전월vs당월!$A$7:$AC$1780,16,FALSE)</f>
        <v>-</v>
      </c>
      <c r="P1546" s="68" t="str">
        <f>VLOOKUP($B1546,[2]전년동월vs전월vs당월!$B$7:$AD$1796,16,FALSE)</f>
        <v>-</v>
      </c>
      <c r="Q1546" s="69" t="str">
        <f>VLOOKUP($A1546,공산품!$A544:$L1332,10,FALSE)</f>
        <v>-</v>
      </c>
      <c r="R1546" s="243" t="e">
        <f t="shared" si="251"/>
        <v>#VALUE!</v>
      </c>
      <c r="S1546" s="243" t="e">
        <f t="shared" si="252"/>
        <v>#VALUE!</v>
      </c>
      <c r="T1546" s="68" t="str">
        <f>VLOOKUP($B1546,[1]전년동월vs전월vs당월!$A$7:$AC$1780,21,FALSE)</f>
        <v>-</v>
      </c>
      <c r="U1546" s="68">
        <f>VLOOKUP($B1546,[2]전년동월vs전월vs당월!$B$7:$AD$1796,21,FALSE)</f>
        <v>7920</v>
      </c>
      <c r="V1546" s="69" t="str">
        <f>VLOOKUP($A1546,공산품!$A544:$L1332,11,FALSE)</f>
        <v>-</v>
      </c>
      <c r="W1546" s="243" t="e">
        <f t="shared" si="253"/>
        <v>#VALUE!</v>
      </c>
      <c r="X1546" s="243" t="e">
        <f t="shared" si="254"/>
        <v>#VALUE!</v>
      </c>
      <c r="Y1546" s="68" t="str">
        <f>VLOOKUP($B1546,[1]전년동월vs전월vs당월!$A$7:$AC$1780,26,FALSE)</f>
        <v>-</v>
      </c>
      <c r="Z1546" s="68" t="str">
        <f>VLOOKUP($B1546,[2]전년동월vs전월vs당월!$B$7:$AD$1796,26,FALSE)</f>
        <v>-</v>
      </c>
      <c r="AA1546" s="69" t="str">
        <f>VLOOKUP($A1546,공산품!$A544:$L1332,12,FALSE)</f>
        <v>-</v>
      </c>
      <c r="AB1546" s="243" t="e">
        <f t="shared" si="255"/>
        <v>#VALUE!</v>
      </c>
      <c r="AC1546" s="243" t="e">
        <f t="shared" si="256"/>
        <v>#VALUE!</v>
      </c>
      <c r="AD1546" s="83"/>
    </row>
    <row r="1547" spans="1:30" s="64" customFormat="1" ht="14.1" customHeight="1">
      <c r="A1547" s="64">
        <v>539</v>
      </c>
      <c r="B1547" s="16" t="str">
        <f t="shared" si="248"/>
        <v>소금/해표3kg식염(재렴)해표</v>
      </c>
      <c r="C1547" s="85"/>
      <c r="D1547" s="93" t="s">
        <v>621</v>
      </c>
      <c r="E1547" s="93" t="s">
        <v>329</v>
      </c>
      <c r="F1547" s="93" t="s">
        <v>1111</v>
      </c>
      <c r="G1547" s="87" t="s">
        <v>131</v>
      </c>
      <c r="H1547" s="96" t="s">
        <v>1239</v>
      </c>
      <c r="I1547" s="87" t="s">
        <v>841</v>
      </c>
      <c r="J1547" s="68">
        <f>VLOOKUP($B1547,[1]전년동월vs전월vs당월!$A$7:$AC$1780,11,FALSE)</f>
        <v>3380</v>
      </c>
      <c r="K1547" s="68">
        <f>VLOOKUP($B1547,[2]전년동월vs전월vs당월!$B$7:$AD$1796,11,FALSE)</f>
        <v>3380</v>
      </c>
      <c r="L1547" s="69">
        <f>VLOOKUP($A1547,공산품!$A545:$L1333,9,FALSE)</f>
        <v>3380</v>
      </c>
      <c r="M1547" s="243">
        <f t="shared" si="249"/>
        <v>0</v>
      </c>
      <c r="N1547" s="243">
        <f t="shared" si="250"/>
        <v>0</v>
      </c>
      <c r="O1547" s="68" t="str">
        <f>VLOOKUP($B1547,[1]전년동월vs전월vs당월!$A$7:$AC$1780,16,FALSE)</f>
        <v>-</v>
      </c>
      <c r="P1547" s="68" t="str">
        <f>VLOOKUP($B1547,[2]전년동월vs전월vs당월!$B$7:$AD$1796,16,FALSE)</f>
        <v>-</v>
      </c>
      <c r="Q1547" s="69" t="str">
        <f>VLOOKUP($A1547,공산품!$A545:$L1333,10,FALSE)</f>
        <v>-</v>
      </c>
      <c r="R1547" s="243" t="e">
        <f t="shared" si="251"/>
        <v>#VALUE!</v>
      </c>
      <c r="S1547" s="243" t="e">
        <f t="shared" si="252"/>
        <v>#VALUE!</v>
      </c>
      <c r="T1547" s="68" t="str">
        <f>VLOOKUP($B1547,[1]전년동월vs전월vs당월!$A$7:$AC$1780,21,FALSE)</f>
        <v>-</v>
      </c>
      <c r="U1547" s="68">
        <f>VLOOKUP($B1547,[2]전년동월vs전월vs당월!$B$7:$AD$1796,21,FALSE)</f>
        <v>3150</v>
      </c>
      <c r="V1547" s="69" t="str">
        <f>VLOOKUP($A1547,공산품!$A545:$L1333,11,FALSE)</f>
        <v>-</v>
      </c>
      <c r="W1547" s="243" t="e">
        <f t="shared" si="253"/>
        <v>#VALUE!</v>
      </c>
      <c r="X1547" s="243" t="e">
        <f t="shared" si="254"/>
        <v>#VALUE!</v>
      </c>
      <c r="Y1547" s="68" t="str">
        <f>VLOOKUP($B1547,[1]전년동월vs전월vs당월!$A$7:$AC$1780,26,FALSE)</f>
        <v>-</v>
      </c>
      <c r="Z1547" s="68">
        <f>VLOOKUP($B1547,[2]전년동월vs전월vs당월!$B$7:$AD$1796,26,FALSE)</f>
        <v>3210</v>
      </c>
      <c r="AA1547" s="69">
        <f>VLOOKUP($A1547,공산품!$A545:$L1333,12,FALSE)</f>
        <v>3210</v>
      </c>
      <c r="AB1547" s="243" t="e">
        <f t="shared" si="255"/>
        <v>#VALUE!</v>
      </c>
      <c r="AC1547" s="243">
        <f t="shared" si="256"/>
        <v>0</v>
      </c>
      <c r="AD1547" s="83"/>
    </row>
    <row r="1548" spans="1:30" s="64" customFormat="1" ht="14.1" customHeight="1">
      <c r="A1548" s="64">
        <v>540</v>
      </c>
      <c r="B1548" s="16" t="str">
        <f t="shared" si="248"/>
        <v>소금3kg굵은소금(호렴)해표</v>
      </c>
      <c r="C1548" s="85"/>
      <c r="D1548" s="93" t="s">
        <v>621</v>
      </c>
      <c r="E1548" s="93" t="s">
        <v>329</v>
      </c>
      <c r="F1548" s="93"/>
      <c r="G1548" s="87" t="s">
        <v>131</v>
      </c>
      <c r="H1548" s="96" t="s">
        <v>1240</v>
      </c>
      <c r="I1548" s="87" t="s">
        <v>841</v>
      </c>
      <c r="J1548" s="68">
        <f>VLOOKUP($B1548,[1]전년동월vs전월vs당월!$A$7:$AC$1780,11,FALSE)</f>
        <v>5700</v>
      </c>
      <c r="K1548" s="68">
        <f>VLOOKUP($B1548,[2]전년동월vs전월vs당월!$B$7:$AD$1796,11,FALSE)</f>
        <v>5700</v>
      </c>
      <c r="L1548" s="69">
        <f>VLOOKUP($A1548,공산품!$A546:$L1334,9,FALSE)</f>
        <v>5700</v>
      </c>
      <c r="M1548" s="243">
        <f t="shared" si="249"/>
        <v>0</v>
      </c>
      <c r="N1548" s="243">
        <f t="shared" si="250"/>
        <v>0</v>
      </c>
      <c r="O1548" s="68" t="str">
        <f>VLOOKUP($B1548,[1]전년동월vs전월vs당월!$A$7:$AC$1780,16,FALSE)</f>
        <v>-</v>
      </c>
      <c r="P1548" s="68" t="str">
        <f>VLOOKUP($B1548,[2]전년동월vs전월vs당월!$B$7:$AD$1796,16,FALSE)</f>
        <v>-</v>
      </c>
      <c r="Q1548" s="69" t="str">
        <f>VLOOKUP($A1548,공산품!$A546:$L1334,10,FALSE)</f>
        <v>-</v>
      </c>
      <c r="R1548" s="243" t="e">
        <f t="shared" si="251"/>
        <v>#VALUE!</v>
      </c>
      <c r="S1548" s="243" t="e">
        <f t="shared" si="252"/>
        <v>#VALUE!</v>
      </c>
      <c r="T1548" s="68" t="str">
        <f>VLOOKUP($B1548,[1]전년동월vs전월vs당월!$A$7:$AC$1780,21,FALSE)</f>
        <v>-</v>
      </c>
      <c r="U1548" s="68" t="str">
        <f>VLOOKUP($B1548,[2]전년동월vs전월vs당월!$B$7:$AD$1796,21,FALSE)</f>
        <v>-</v>
      </c>
      <c r="V1548" s="69" t="str">
        <f>VLOOKUP($A1548,공산품!$A546:$L1334,11,FALSE)</f>
        <v>-</v>
      </c>
      <c r="W1548" s="243" t="e">
        <f t="shared" si="253"/>
        <v>#VALUE!</v>
      </c>
      <c r="X1548" s="243" t="e">
        <f t="shared" si="254"/>
        <v>#VALUE!</v>
      </c>
      <c r="Y1548" s="68">
        <f>VLOOKUP($B1548,[1]전년동월vs전월vs당월!$A$7:$AC$1780,26,FALSE)</f>
        <v>7000</v>
      </c>
      <c r="Z1548" s="68">
        <f>VLOOKUP($B1548,[2]전년동월vs전월vs당월!$B$7:$AD$1796,26,FALSE)</f>
        <v>7200</v>
      </c>
      <c r="AA1548" s="69">
        <f>VLOOKUP($A1548,공산품!$A546:$L1334,12,FALSE)</f>
        <v>7200</v>
      </c>
      <c r="AB1548" s="243">
        <f t="shared" si="255"/>
        <v>2.8571428571428572</v>
      </c>
      <c r="AC1548" s="243">
        <f t="shared" si="256"/>
        <v>0</v>
      </c>
      <c r="AD1548" s="83"/>
    </row>
    <row r="1549" spans="1:30" s="64" customFormat="1" ht="14.1" customHeight="1">
      <c r="A1549" s="64">
        <v>541</v>
      </c>
      <c r="B1549" s="16" t="str">
        <f t="shared" si="248"/>
        <v>소금/오복3kg식염(재렴)오복</v>
      </c>
      <c r="C1549" s="85"/>
      <c r="D1549" s="93" t="s">
        <v>621</v>
      </c>
      <c r="E1549" s="93" t="s">
        <v>329</v>
      </c>
      <c r="F1549" s="93" t="s">
        <v>1182</v>
      </c>
      <c r="G1549" s="87" t="s">
        <v>131</v>
      </c>
      <c r="H1549" s="96" t="s">
        <v>1239</v>
      </c>
      <c r="I1549" s="87" t="s">
        <v>1184</v>
      </c>
      <c r="J1549" s="68" t="str">
        <f>VLOOKUP($B1549,[1]전년동월vs전월vs당월!$A$7:$AC$1780,11,FALSE)</f>
        <v>-</v>
      </c>
      <c r="K1549" s="68" t="str">
        <f>VLOOKUP($B1549,[2]전년동월vs전월vs당월!$B$7:$AD$1796,11,FALSE)</f>
        <v>-</v>
      </c>
      <c r="L1549" s="69" t="str">
        <f>VLOOKUP($A1549,공산품!$A547:$L1335,9,FALSE)</f>
        <v>-</v>
      </c>
      <c r="M1549" s="243" t="e">
        <f t="shared" si="249"/>
        <v>#VALUE!</v>
      </c>
      <c r="N1549" s="243" t="e">
        <f t="shared" si="250"/>
        <v>#VALUE!</v>
      </c>
      <c r="O1549" s="68" t="str">
        <f>VLOOKUP($B1549,[1]전년동월vs전월vs당월!$A$7:$AC$1780,16,FALSE)</f>
        <v>-</v>
      </c>
      <c r="P1549" s="68" t="str">
        <f>VLOOKUP($B1549,[2]전년동월vs전월vs당월!$B$7:$AD$1796,16,FALSE)</f>
        <v>-</v>
      </c>
      <c r="Q1549" s="69" t="str">
        <f>VLOOKUP($A1549,공산품!$A547:$L1335,10,FALSE)</f>
        <v>-</v>
      </c>
      <c r="R1549" s="243" t="e">
        <f t="shared" si="251"/>
        <v>#VALUE!</v>
      </c>
      <c r="S1549" s="243" t="e">
        <f t="shared" si="252"/>
        <v>#VALUE!</v>
      </c>
      <c r="T1549" s="68" t="str">
        <f>VLOOKUP($B1549,[1]전년동월vs전월vs당월!$A$7:$AC$1780,21,FALSE)</f>
        <v>-</v>
      </c>
      <c r="U1549" s="68" t="str">
        <f>VLOOKUP($B1549,[2]전년동월vs전월vs당월!$B$7:$AD$1796,21,FALSE)</f>
        <v>-</v>
      </c>
      <c r="V1549" s="69" t="str">
        <f>VLOOKUP($A1549,공산품!$A547:$L1335,11,FALSE)</f>
        <v>-</v>
      </c>
      <c r="W1549" s="243" t="e">
        <f t="shared" si="253"/>
        <v>#VALUE!</v>
      </c>
      <c r="X1549" s="243" t="e">
        <f t="shared" si="254"/>
        <v>#VALUE!</v>
      </c>
      <c r="Y1549" s="68" t="str">
        <f>VLOOKUP($B1549,[1]전년동월vs전월vs당월!$A$7:$AC$1780,26,FALSE)</f>
        <v>-</v>
      </c>
      <c r="Z1549" s="68" t="str">
        <f>VLOOKUP($B1549,[2]전년동월vs전월vs당월!$B$7:$AD$1796,26,FALSE)</f>
        <v>-</v>
      </c>
      <c r="AA1549" s="69">
        <f>VLOOKUP($A1549,공산품!$A547:$L1335,12,FALSE)</f>
        <v>4650</v>
      </c>
      <c r="AB1549" s="243" t="e">
        <f t="shared" si="255"/>
        <v>#VALUE!</v>
      </c>
      <c r="AC1549" s="243" t="e">
        <f t="shared" si="256"/>
        <v>#VALUE!</v>
      </c>
      <c r="AD1549" s="83"/>
    </row>
    <row r="1550" spans="1:30" s="64" customFormat="1" ht="14.1" customHeight="1">
      <c r="A1550" s="64">
        <v>542</v>
      </c>
      <c r="B1550" s="16" t="str">
        <f t="shared" si="248"/>
        <v>소금5kg식염(재렴)제일제당</v>
      </c>
      <c r="C1550" s="85"/>
      <c r="D1550" s="93" t="s">
        <v>621</v>
      </c>
      <c r="E1550" s="93" t="s">
        <v>329</v>
      </c>
      <c r="F1550" s="93"/>
      <c r="G1550" s="87" t="s">
        <v>147</v>
      </c>
      <c r="H1550" s="96" t="s">
        <v>1239</v>
      </c>
      <c r="I1550" s="87" t="s">
        <v>651</v>
      </c>
      <c r="J1550" s="68">
        <f>VLOOKUP($B1550,[1]전년동월vs전월vs당월!$A$7:$AC$1780,11,FALSE)</f>
        <v>5500</v>
      </c>
      <c r="K1550" s="68">
        <f>VLOOKUP($B1550,[2]전년동월vs전월vs당월!$B$7:$AD$1796,11,FALSE)</f>
        <v>5900</v>
      </c>
      <c r="L1550" s="69">
        <f>VLOOKUP($A1550,공산품!$A548:$L1336,9,FALSE)</f>
        <v>5900</v>
      </c>
      <c r="M1550" s="243">
        <f t="shared" si="249"/>
        <v>7.2727272727272725</v>
      </c>
      <c r="N1550" s="243">
        <f t="shared" si="250"/>
        <v>0</v>
      </c>
      <c r="O1550" s="68" t="str">
        <f>VLOOKUP($B1550,[1]전년동월vs전월vs당월!$A$7:$AC$1780,16,FALSE)</f>
        <v>-</v>
      </c>
      <c r="P1550" s="68" t="str">
        <f>VLOOKUP($B1550,[2]전년동월vs전월vs당월!$B$7:$AD$1796,16,FALSE)</f>
        <v>-</v>
      </c>
      <c r="Q1550" s="69" t="str">
        <f>VLOOKUP($A1550,공산품!$A548:$L1336,10,FALSE)</f>
        <v>-</v>
      </c>
      <c r="R1550" s="243" t="e">
        <f t="shared" si="251"/>
        <v>#VALUE!</v>
      </c>
      <c r="S1550" s="243" t="e">
        <f t="shared" si="252"/>
        <v>#VALUE!</v>
      </c>
      <c r="T1550" s="68" t="str">
        <f>VLOOKUP($B1550,[1]전년동월vs전월vs당월!$A$7:$AC$1780,21,FALSE)</f>
        <v>-</v>
      </c>
      <c r="U1550" s="68" t="str">
        <f>VLOOKUP($B1550,[2]전년동월vs전월vs당월!$B$7:$AD$1796,21,FALSE)</f>
        <v>-</v>
      </c>
      <c r="V1550" s="69" t="str">
        <f>VLOOKUP($A1550,공산품!$A548:$L1336,11,FALSE)</f>
        <v>-</v>
      </c>
      <c r="W1550" s="243" t="e">
        <f t="shared" si="253"/>
        <v>#VALUE!</v>
      </c>
      <c r="X1550" s="243" t="e">
        <f t="shared" si="254"/>
        <v>#VALUE!</v>
      </c>
      <c r="Y1550" s="68">
        <f>VLOOKUP($B1550,[1]전년동월vs전월vs당월!$A$7:$AC$1780,26,FALSE)</f>
        <v>5500</v>
      </c>
      <c r="Z1550" s="68">
        <f>VLOOKUP($B1550,[2]전년동월vs전월vs당월!$B$7:$AD$1796,26,FALSE)</f>
        <v>5550</v>
      </c>
      <c r="AA1550" s="69" t="str">
        <f>VLOOKUP($A1550,공산품!$A548:$L1336,12,FALSE)</f>
        <v>-</v>
      </c>
      <c r="AB1550" s="243" t="e">
        <f t="shared" si="255"/>
        <v>#VALUE!</v>
      </c>
      <c r="AC1550" s="243" t="e">
        <f t="shared" si="256"/>
        <v>#VALUE!</v>
      </c>
      <c r="AD1550" s="83"/>
    </row>
    <row r="1551" spans="1:30" s="64" customFormat="1" ht="14.1" customHeight="1">
      <c r="A1551" s="64">
        <v>543</v>
      </c>
      <c r="B1551" s="16" t="str">
        <f t="shared" si="248"/>
        <v>소금500g구운소금대상</v>
      </c>
      <c r="C1551" s="85"/>
      <c r="D1551" s="93" t="s">
        <v>621</v>
      </c>
      <c r="E1551" s="93" t="s">
        <v>329</v>
      </c>
      <c r="F1551" s="93"/>
      <c r="G1551" s="87" t="s">
        <v>114</v>
      </c>
      <c r="H1551" s="96" t="s">
        <v>1232</v>
      </c>
      <c r="I1551" s="87" t="s">
        <v>386</v>
      </c>
      <c r="J1551" s="68" t="str">
        <f>VLOOKUP($B1551,[1]전년동월vs전월vs당월!$A$7:$AC$1780,11,FALSE)</f>
        <v>-</v>
      </c>
      <c r="K1551" s="68" t="str">
        <f>VLOOKUP($B1551,[2]전년동월vs전월vs당월!$B$7:$AD$1796,11,FALSE)</f>
        <v>-</v>
      </c>
      <c r="L1551" s="69" t="str">
        <f>VLOOKUP($A1551,공산품!$A549:$L1337,9,FALSE)</f>
        <v>-</v>
      </c>
      <c r="M1551" s="243" t="e">
        <f t="shared" si="249"/>
        <v>#VALUE!</v>
      </c>
      <c r="N1551" s="243" t="e">
        <f t="shared" si="250"/>
        <v>#VALUE!</v>
      </c>
      <c r="O1551" s="68" t="str">
        <f>VLOOKUP($B1551,[1]전년동월vs전월vs당월!$A$7:$AC$1780,16,FALSE)</f>
        <v>-</v>
      </c>
      <c r="P1551" s="68" t="str">
        <f>VLOOKUP($B1551,[2]전년동월vs전월vs당월!$B$7:$AD$1796,16,FALSE)</f>
        <v>-</v>
      </c>
      <c r="Q1551" s="69">
        <f>VLOOKUP($A1551,공산품!$A549:$L1337,10,FALSE)</f>
        <v>2500</v>
      </c>
      <c r="R1551" s="243" t="e">
        <f t="shared" si="251"/>
        <v>#VALUE!</v>
      </c>
      <c r="S1551" s="243" t="e">
        <f t="shared" si="252"/>
        <v>#VALUE!</v>
      </c>
      <c r="T1551" s="68">
        <f>VLOOKUP($B1551,[1]전년동월vs전월vs당월!$A$7:$AC$1780,21,FALSE)</f>
        <v>2150</v>
      </c>
      <c r="U1551" s="68">
        <f>VLOOKUP($B1551,[2]전년동월vs전월vs당월!$B$7:$AD$1796,21,FALSE)</f>
        <v>2400</v>
      </c>
      <c r="V1551" s="69">
        <f>VLOOKUP($A1551,공산품!$A549:$L1337,11,FALSE)</f>
        <v>2400</v>
      </c>
      <c r="W1551" s="243">
        <f t="shared" si="253"/>
        <v>11.627906976744185</v>
      </c>
      <c r="X1551" s="243">
        <f t="shared" si="254"/>
        <v>0</v>
      </c>
      <c r="Y1551" s="68">
        <f>VLOOKUP($B1551,[1]전년동월vs전월vs당월!$A$7:$AC$1780,26,FALSE)</f>
        <v>2400</v>
      </c>
      <c r="Z1551" s="68">
        <f>VLOOKUP($B1551,[2]전년동월vs전월vs당월!$B$7:$AD$1796,26,FALSE)</f>
        <v>2400</v>
      </c>
      <c r="AA1551" s="69">
        <f>VLOOKUP($A1551,공산품!$A549:$L1337,12,FALSE)</f>
        <v>2400</v>
      </c>
      <c r="AB1551" s="243">
        <f t="shared" si="255"/>
        <v>0</v>
      </c>
      <c r="AC1551" s="243">
        <f t="shared" si="256"/>
        <v>0</v>
      </c>
      <c r="AD1551" s="83"/>
    </row>
    <row r="1552" spans="1:30" s="64" customFormat="1" ht="14.1" customHeight="1">
      <c r="A1552" s="64">
        <v>544</v>
      </c>
      <c r="B1552" s="16" t="str">
        <f t="shared" si="248"/>
        <v>소금55g허브솔트제일제당</v>
      </c>
      <c r="C1552" s="85"/>
      <c r="D1552" s="93" t="s">
        <v>621</v>
      </c>
      <c r="E1552" s="93" t="s">
        <v>329</v>
      </c>
      <c r="F1552" s="93"/>
      <c r="G1552" s="87" t="s">
        <v>1241</v>
      </c>
      <c r="H1552" s="96" t="s">
        <v>1231</v>
      </c>
      <c r="I1552" s="87" t="s">
        <v>651</v>
      </c>
      <c r="J1552" s="68">
        <f>VLOOKUP($B1552,[1]전년동월vs전월vs당월!$A$7:$AC$1780,11,FALSE)</f>
        <v>2400</v>
      </c>
      <c r="K1552" s="68">
        <f>VLOOKUP($B1552,[2]전년동월vs전월vs당월!$B$7:$AD$1796,11,FALSE)</f>
        <v>2400</v>
      </c>
      <c r="L1552" s="69">
        <f>VLOOKUP($A1552,공산품!$A550:$L1338,9,FALSE)</f>
        <v>2400</v>
      </c>
      <c r="M1552" s="243">
        <f t="shared" si="249"/>
        <v>0</v>
      </c>
      <c r="N1552" s="243">
        <f t="shared" si="250"/>
        <v>0</v>
      </c>
      <c r="O1552" s="68" t="str">
        <f>VLOOKUP($B1552,[1]전년동월vs전월vs당월!$A$7:$AC$1780,16,FALSE)</f>
        <v>-</v>
      </c>
      <c r="P1552" s="68" t="str">
        <f>VLOOKUP($B1552,[2]전년동월vs전월vs당월!$B$7:$AD$1796,16,FALSE)</f>
        <v>-</v>
      </c>
      <c r="Q1552" s="69" t="str">
        <f>VLOOKUP($A1552,공산품!$A550:$L1338,10,FALSE)</f>
        <v>-</v>
      </c>
      <c r="R1552" s="243" t="e">
        <f t="shared" si="251"/>
        <v>#VALUE!</v>
      </c>
      <c r="S1552" s="243" t="e">
        <f t="shared" si="252"/>
        <v>#VALUE!</v>
      </c>
      <c r="T1552" s="68">
        <f>VLOOKUP($B1552,[1]전년동월vs전월vs당월!$A$7:$AC$1780,21,FALSE)</f>
        <v>2750</v>
      </c>
      <c r="U1552" s="68">
        <f>VLOOKUP($B1552,[2]전년동월vs전월vs당월!$B$7:$AD$1796,21,FALSE)</f>
        <v>2750</v>
      </c>
      <c r="V1552" s="69">
        <f>VLOOKUP($A1552,공산품!$A550:$L1338,11,FALSE)</f>
        <v>1980</v>
      </c>
      <c r="W1552" s="243">
        <f t="shared" si="253"/>
        <v>-28</v>
      </c>
      <c r="X1552" s="243">
        <f t="shared" si="254"/>
        <v>-28</v>
      </c>
      <c r="Y1552" s="68">
        <f>VLOOKUP($B1552,[1]전년동월vs전월vs당월!$A$7:$AC$1780,26,FALSE)</f>
        <v>2750</v>
      </c>
      <c r="Z1552" s="68">
        <f>VLOOKUP($B1552,[2]전년동월vs전월vs당월!$B$7:$AD$1796,26,FALSE)</f>
        <v>2750</v>
      </c>
      <c r="AA1552" s="69">
        <f>VLOOKUP($A1552,공산품!$A550:$L1338,12,FALSE)</f>
        <v>2750</v>
      </c>
      <c r="AB1552" s="243">
        <f t="shared" si="255"/>
        <v>0</v>
      </c>
      <c r="AC1552" s="243">
        <f t="shared" si="256"/>
        <v>0</v>
      </c>
      <c r="AD1552" s="83"/>
    </row>
    <row r="1553" spans="1:30" s="64" customFormat="1" ht="14.1" customHeight="1">
      <c r="A1553" s="64">
        <v>545</v>
      </c>
      <c r="B1553" s="16" t="str">
        <f t="shared" si="248"/>
        <v>소금국산정제염50,천일염50/CJkg백설꽃소금제일제당</v>
      </c>
      <c r="C1553" s="85"/>
      <c r="D1553" s="93" t="s">
        <v>621</v>
      </c>
      <c r="E1553" s="93" t="s">
        <v>329</v>
      </c>
      <c r="F1553" s="93" t="s">
        <v>1242</v>
      </c>
      <c r="G1553" s="87" t="s">
        <v>416</v>
      </c>
      <c r="H1553" s="96" t="s">
        <v>1243</v>
      </c>
      <c r="I1553" s="87" t="s">
        <v>651</v>
      </c>
      <c r="J1553" s="68">
        <f>VLOOKUP($B1553,[1]전년동월vs전월vs당월!$A$7:$AC$1780,11,FALSE)</f>
        <v>1250</v>
      </c>
      <c r="K1553" s="68">
        <f>VLOOKUP($B1553,[2]전년동월vs전월vs당월!$B$7:$AD$1796,11,FALSE)</f>
        <v>1350</v>
      </c>
      <c r="L1553" s="69">
        <f>VLOOKUP($A1553,공산품!$A551:$L1339,9,FALSE)</f>
        <v>1350</v>
      </c>
      <c r="M1553" s="243">
        <f t="shared" si="249"/>
        <v>8</v>
      </c>
      <c r="N1553" s="243">
        <f t="shared" si="250"/>
        <v>0</v>
      </c>
      <c r="O1553" s="68" t="str">
        <f>VLOOKUP($B1553,[1]전년동월vs전월vs당월!$A$7:$AC$1780,16,FALSE)</f>
        <v>-</v>
      </c>
      <c r="P1553" s="68" t="str">
        <f>VLOOKUP($B1553,[2]전년동월vs전월vs당월!$B$7:$AD$1796,16,FALSE)</f>
        <v>-</v>
      </c>
      <c r="Q1553" s="69" t="str">
        <f>VLOOKUP($A1553,공산품!$A551:$L1339,10,FALSE)</f>
        <v>-</v>
      </c>
      <c r="R1553" s="243" t="e">
        <f t="shared" si="251"/>
        <v>#VALUE!</v>
      </c>
      <c r="S1553" s="243" t="e">
        <f t="shared" si="252"/>
        <v>#VALUE!</v>
      </c>
      <c r="T1553" s="68" t="str">
        <f>VLOOKUP($B1553,[1]전년동월vs전월vs당월!$A$7:$AC$1780,21,FALSE)</f>
        <v>-</v>
      </c>
      <c r="U1553" s="68">
        <f>VLOOKUP($B1553,[2]전년동월vs전월vs당월!$B$7:$AD$1796,21,FALSE)</f>
        <v>3630</v>
      </c>
      <c r="V1553" s="69">
        <f>VLOOKUP($A1553,공산품!$A551:$L1339,11,FALSE)</f>
        <v>1450</v>
      </c>
      <c r="W1553" s="243" t="e">
        <f t="shared" si="253"/>
        <v>#VALUE!</v>
      </c>
      <c r="X1553" s="243">
        <f t="shared" si="254"/>
        <v>-60.055096418732781</v>
      </c>
      <c r="Y1553" s="68">
        <f>VLOOKUP($B1553,[1]전년동월vs전월vs당월!$A$7:$AC$1780,26,FALSE)</f>
        <v>1460</v>
      </c>
      <c r="Z1553" s="68">
        <f>VLOOKUP($B1553,[2]전년동월vs전월vs당월!$B$7:$AD$1796,26,FALSE)</f>
        <v>1460</v>
      </c>
      <c r="AA1553" s="69">
        <f>VLOOKUP($A1553,공산품!$A551:$L1339,12,FALSE)</f>
        <v>1460</v>
      </c>
      <c r="AB1553" s="243">
        <f t="shared" si="255"/>
        <v>0</v>
      </c>
      <c r="AC1553" s="243">
        <f t="shared" si="256"/>
        <v>0</v>
      </c>
      <c r="AD1553" s="83"/>
    </row>
    <row r="1554" spans="1:30" s="64" customFormat="1" ht="14.1" customHeight="1">
      <c r="A1554" s="64">
        <v>546</v>
      </c>
      <c r="B1554" s="16" t="str">
        <f t="shared" si="248"/>
        <v>소금/해표kg식염해표</v>
      </c>
      <c r="C1554" s="85"/>
      <c r="D1554" s="93" t="s">
        <v>621</v>
      </c>
      <c r="E1554" s="93" t="s">
        <v>329</v>
      </c>
      <c r="F1554" s="93" t="s">
        <v>1111</v>
      </c>
      <c r="G1554" s="87" t="s">
        <v>416</v>
      </c>
      <c r="H1554" s="96" t="s">
        <v>1244</v>
      </c>
      <c r="I1554" s="87" t="s">
        <v>841</v>
      </c>
      <c r="J1554" s="68">
        <f>VLOOKUP($B1554,[1]전년동월vs전월vs당월!$A$7:$AC$1780,11,FALSE)</f>
        <v>1230</v>
      </c>
      <c r="K1554" s="68">
        <f>VLOOKUP($B1554,[2]전년동월vs전월vs당월!$B$7:$AD$1796,11,FALSE)</f>
        <v>1230</v>
      </c>
      <c r="L1554" s="69">
        <f>VLOOKUP($A1554,공산품!$A552:$L1340,9,FALSE)</f>
        <v>1230</v>
      </c>
      <c r="M1554" s="243">
        <f t="shared" si="249"/>
        <v>0</v>
      </c>
      <c r="N1554" s="243">
        <f t="shared" si="250"/>
        <v>0</v>
      </c>
      <c r="O1554" s="68" t="str">
        <f>VLOOKUP($B1554,[1]전년동월vs전월vs당월!$A$7:$AC$1780,16,FALSE)</f>
        <v>-</v>
      </c>
      <c r="P1554" s="68" t="str">
        <f>VLOOKUP($B1554,[2]전년동월vs전월vs당월!$B$7:$AD$1796,16,FALSE)</f>
        <v>-</v>
      </c>
      <c r="Q1554" s="69" t="str">
        <f>VLOOKUP($A1554,공산품!$A552:$L1340,10,FALSE)</f>
        <v>-</v>
      </c>
      <c r="R1554" s="243" t="e">
        <f t="shared" si="251"/>
        <v>#VALUE!</v>
      </c>
      <c r="S1554" s="243" t="e">
        <f t="shared" si="252"/>
        <v>#VALUE!</v>
      </c>
      <c r="T1554" s="68">
        <f>VLOOKUP($B1554,[1]전년동월vs전월vs당월!$A$7:$AC$1780,21,FALSE)</f>
        <v>1030</v>
      </c>
      <c r="U1554" s="68">
        <f>VLOOKUP($B1554,[2]전년동월vs전월vs당월!$B$7:$AD$1796,21,FALSE)</f>
        <v>1050</v>
      </c>
      <c r="V1554" s="69">
        <f>VLOOKUP($A1554,공산품!$A552:$L1340,11,FALSE)</f>
        <v>1060</v>
      </c>
      <c r="W1554" s="243">
        <f t="shared" si="253"/>
        <v>2.912621359223301</v>
      </c>
      <c r="X1554" s="243">
        <f t="shared" si="254"/>
        <v>0.95238095238095233</v>
      </c>
      <c r="Y1554" s="68">
        <f>VLOOKUP($B1554,[1]전년동월vs전월vs당월!$A$7:$AC$1780,26,FALSE)</f>
        <v>1160</v>
      </c>
      <c r="Z1554" s="68">
        <f>VLOOKUP($B1554,[2]전년동월vs전월vs당월!$B$7:$AD$1796,26,FALSE)</f>
        <v>1160</v>
      </c>
      <c r="AA1554" s="69">
        <f>VLOOKUP($A1554,공산품!$A552:$L1340,12,FALSE)</f>
        <v>1160</v>
      </c>
      <c r="AB1554" s="243">
        <f t="shared" si="255"/>
        <v>0</v>
      </c>
      <c r="AC1554" s="243">
        <f t="shared" si="256"/>
        <v>0</v>
      </c>
      <c r="AD1554" s="83"/>
    </row>
    <row r="1555" spans="1:30" s="64" customFormat="1" ht="14.1" customHeight="1">
      <c r="A1555" s="64">
        <v>547</v>
      </c>
      <c r="B1555" s="16" t="str">
        <f t="shared" si="248"/>
        <v>소금/오복kg식염(재렴),꽃소금오복</v>
      </c>
      <c r="C1555" s="85"/>
      <c r="D1555" s="93" t="s">
        <v>621</v>
      </c>
      <c r="E1555" s="93" t="s">
        <v>329</v>
      </c>
      <c r="F1555" s="93" t="s">
        <v>1182</v>
      </c>
      <c r="G1555" s="87" t="s">
        <v>416</v>
      </c>
      <c r="H1555" s="96" t="s">
        <v>1245</v>
      </c>
      <c r="I1555" s="87" t="s">
        <v>1184</v>
      </c>
      <c r="J1555" s="68" t="str">
        <f>VLOOKUP($B1555,[1]전년동월vs전월vs당월!$A$7:$AC$1780,11,FALSE)</f>
        <v>-</v>
      </c>
      <c r="K1555" s="68" t="str">
        <f>VLOOKUP($B1555,[2]전년동월vs전월vs당월!$B$7:$AD$1796,11,FALSE)</f>
        <v>-</v>
      </c>
      <c r="L1555" s="69" t="str">
        <f>VLOOKUP($A1555,공산품!$A553:$L1341,9,FALSE)</f>
        <v>-</v>
      </c>
      <c r="M1555" s="243" t="e">
        <f t="shared" si="249"/>
        <v>#VALUE!</v>
      </c>
      <c r="N1555" s="243" t="e">
        <f t="shared" si="250"/>
        <v>#VALUE!</v>
      </c>
      <c r="O1555" s="68" t="str">
        <f>VLOOKUP($B1555,[1]전년동월vs전월vs당월!$A$7:$AC$1780,16,FALSE)</f>
        <v>-</v>
      </c>
      <c r="P1555" s="68" t="str">
        <f>VLOOKUP($B1555,[2]전년동월vs전월vs당월!$B$7:$AD$1796,16,FALSE)</f>
        <v>-</v>
      </c>
      <c r="Q1555" s="69" t="str">
        <f>VLOOKUP($A1555,공산품!$A553:$L1341,10,FALSE)</f>
        <v>-</v>
      </c>
      <c r="R1555" s="243" t="e">
        <f t="shared" si="251"/>
        <v>#VALUE!</v>
      </c>
      <c r="S1555" s="243" t="e">
        <f t="shared" si="252"/>
        <v>#VALUE!</v>
      </c>
      <c r="T1555" s="68" t="str">
        <f>VLOOKUP($B1555,[1]전년동월vs전월vs당월!$A$7:$AC$1780,21,FALSE)</f>
        <v>-</v>
      </c>
      <c r="U1555" s="68" t="str">
        <f>VLOOKUP($B1555,[2]전년동월vs전월vs당월!$B$7:$AD$1796,21,FALSE)</f>
        <v>-</v>
      </c>
      <c r="V1555" s="69" t="str">
        <f>VLOOKUP($A1555,공산품!$A553:$L1341,11,FALSE)</f>
        <v>-</v>
      </c>
      <c r="W1555" s="243" t="e">
        <f t="shared" si="253"/>
        <v>#VALUE!</v>
      </c>
      <c r="X1555" s="243" t="e">
        <f t="shared" si="254"/>
        <v>#VALUE!</v>
      </c>
      <c r="Y1555" s="68" t="str">
        <f>VLOOKUP($B1555,[1]전년동월vs전월vs당월!$A$7:$AC$1780,26,FALSE)</f>
        <v>-</v>
      </c>
      <c r="Z1555" s="68" t="str">
        <f>VLOOKUP($B1555,[2]전년동월vs전월vs당월!$B$7:$AD$1796,26,FALSE)</f>
        <v>-</v>
      </c>
      <c r="AA1555" s="69">
        <f>VLOOKUP($A1555,공산품!$A553:$L1341,12,FALSE)</f>
        <v>1570</v>
      </c>
      <c r="AB1555" s="243" t="e">
        <f t="shared" si="255"/>
        <v>#VALUE!</v>
      </c>
      <c r="AC1555" s="243" t="e">
        <f t="shared" si="256"/>
        <v>#VALUE!</v>
      </c>
      <c r="AD1555" s="83"/>
    </row>
    <row r="1556" spans="1:30" s="64" customFormat="1" ht="14.1" customHeight="1">
      <c r="A1556" s="64">
        <v>548</v>
      </c>
      <c r="B1556" s="16" t="str">
        <f t="shared" si="248"/>
        <v>소금국산재제염100/제당kg백설구운소금제일제당</v>
      </c>
      <c r="C1556" s="85"/>
      <c r="D1556" s="93" t="s">
        <v>621</v>
      </c>
      <c r="E1556" s="93" t="s">
        <v>329</v>
      </c>
      <c r="F1556" s="93" t="s">
        <v>1246</v>
      </c>
      <c r="G1556" s="87" t="s">
        <v>416</v>
      </c>
      <c r="H1556" s="96" t="s">
        <v>1247</v>
      </c>
      <c r="I1556" s="87" t="s">
        <v>651</v>
      </c>
      <c r="J1556" s="68">
        <f>VLOOKUP($B1556,[1]전년동월vs전월vs당월!$A$7:$AC$1780,11,FALSE)</f>
        <v>3100</v>
      </c>
      <c r="K1556" s="68">
        <f>VLOOKUP($B1556,[2]전년동월vs전월vs당월!$B$7:$AD$1796,11,FALSE)</f>
        <v>3100</v>
      </c>
      <c r="L1556" s="69">
        <f>VLOOKUP($A1556,공산품!$A554:$L1342,9,FALSE)</f>
        <v>3100</v>
      </c>
      <c r="M1556" s="243">
        <f t="shared" si="249"/>
        <v>0</v>
      </c>
      <c r="N1556" s="243">
        <f t="shared" si="250"/>
        <v>0</v>
      </c>
      <c r="O1556" s="68" t="str">
        <f>VLOOKUP($B1556,[1]전년동월vs전월vs당월!$A$7:$AC$1780,16,FALSE)</f>
        <v>-</v>
      </c>
      <c r="P1556" s="68" t="str">
        <f>VLOOKUP($B1556,[2]전년동월vs전월vs당월!$B$7:$AD$1796,16,FALSE)</f>
        <v>-</v>
      </c>
      <c r="Q1556" s="69" t="str">
        <f>VLOOKUP($A1556,공산품!$A554:$L1342,10,FALSE)</f>
        <v>-</v>
      </c>
      <c r="R1556" s="243" t="e">
        <f t="shared" si="251"/>
        <v>#VALUE!</v>
      </c>
      <c r="S1556" s="243" t="e">
        <f t="shared" si="252"/>
        <v>#VALUE!</v>
      </c>
      <c r="T1556" s="68" t="str">
        <f>VLOOKUP($B1556,[1]전년동월vs전월vs당월!$A$7:$AC$1780,21,FALSE)</f>
        <v>-</v>
      </c>
      <c r="U1556" s="68">
        <f>VLOOKUP($B1556,[2]전년동월vs전월vs당월!$B$7:$AD$1796,21,FALSE)</f>
        <v>6880</v>
      </c>
      <c r="V1556" s="69">
        <f>VLOOKUP($A1556,공산품!$A554:$L1342,11,FALSE)</f>
        <v>2750</v>
      </c>
      <c r="W1556" s="243" t="e">
        <f t="shared" si="253"/>
        <v>#VALUE!</v>
      </c>
      <c r="X1556" s="243">
        <f t="shared" si="254"/>
        <v>-60.029069767441861</v>
      </c>
      <c r="Y1556" s="68">
        <f>VLOOKUP($B1556,[1]전년동월vs전월vs당월!$A$7:$AC$1780,26,FALSE)</f>
        <v>3300</v>
      </c>
      <c r="Z1556" s="68">
        <f>VLOOKUP($B1556,[2]전년동월vs전월vs당월!$B$7:$AD$1796,26,FALSE)</f>
        <v>3300</v>
      </c>
      <c r="AA1556" s="69">
        <f>VLOOKUP($A1556,공산품!$A554:$L1342,12,FALSE)</f>
        <v>3300</v>
      </c>
      <c r="AB1556" s="243">
        <f t="shared" si="255"/>
        <v>0</v>
      </c>
      <c r="AC1556" s="243">
        <f t="shared" si="256"/>
        <v>0</v>
      </c>
      <c r="AD1556" s="83"/>
    </row>
    <row r="1557" spans="1:30" s="64" customFormat="1" ht="14.1" customHeight="1">
      <c r="A1557" s="64">
        <v>549</v>
      </c>
      <c r="B1557" s="16" t="str">
        <f t="shared" si="248"/>
        <v>소금국산천일염100/청정원kg구운소금대상</v>
      </c>
      <c r="C1557" s="85"/>
      <c r="D1557" s="93" t="s">
        <v>621</v>
      </c>
      <c r="E1557" s="93" t="s">
        <v>329</v>
      </c>
      <c r="F1557" s="93" t="s">
        <v>1248</v>
      </c>
      <c r="G1557" s="87" t="s">
        <v>416</v>
      </c>
      <c r="H1557" s="96" t="s">
        <v>1232</v>
      </c>
      <c r="I1557" s="87" t="s">
        <v>386</v>
      </c>
      <c r="J1557" s="68">
        <f>VLOOKUP($B1557,[1]전년동월vs전월vs당월!$A$7:$AC$1780,11,FALSE)</f>
        <v>3950</v>
      </c>
      <c r="K1557" s="68">
        <f>VLOOKUP($B1557,[2]전년동월vs전월vs당월!$B$7:$AD$1796,11,FALSE)</f>
        <v>3950</v>
      </c>
      <c r="L1557" s="69">
        <f>VLOOKUP($A1557,공산품!$A555:$L1343,9,FALSE)</f>
        <v>3950</v>
      </c>
      <c r="M1557" s="243">
        <f t="shared" si="249"/>
        <v>0</v>
      </c>
      <c r="N1557" s="243">
        <f t="shared" si="250"/>
        <v>0</v>
      </c>
      <c r="O1557" s="68">
        <f>VLOOKUP($B1557,[1]전년동월vs전월vs당월!$A$7:$AC$1780,16,FALSE)</f>
        <v>4900</v>
      </c>
      <c r="P1557" s="68">
        <f>VLOOKUP($B1557,[2]전년동월vs전월vs당월!$B$7:$AD$1796,16,FALSE)</f>
        <v>4900</v>
      </c>
      <c r="Q1557" s="69" t="str">
        <f>VLOOKUP($A1557,공산품!$A555:$L1343,10,FALSE)</f>
        <v>-</v>
      </c>
      <c r="R1557" s="243" t="e">
        <f t="shared" si="251"/>
        <v>#VALUE!</v>
      </c>
      <c r="S1557" s="243" t="e">
        <f t="shared" si="252"/>
        <v>#VALUE!</v>
      </c>
      <c r="T1557" s="68">
        <f>VLOOKUP($B1557,[1]전년동월vs전월vs당월!$A$7:$AC$1780,21,FALSE)</f>
        <v>4300</v>
      </c>
      <c r="U1557" s="68">
        <f>VLOOKUP($B1557,[2]전년동월vs전월vs당월!$B$7:$AD$1796,21,FALSE)</f>
        <v>4300</v>
      </c>
      <c r="V1557" s="69">
        <f>VLOOKUP($A1557,공산품!$A555:$L1343,11,FALSE)</f>
        <v>4300</v>
      </c>
      <c r="W1557" s="243">
        <f t="shared" si="253"/>
        <v>0</v>
      </c>
      <c r="X1557" s="243">
        <f t="shared" si="254"/>
        <v>0</v>
      </c>
      <c r="Y1557" s="68">
        <f>VLOOKUP($B1557,[1]전년동월vs전월vs당월!$A$7:$AC$1780,26,FALSE)</f>
        <v>4300</v>
      </c>
      <c r="Z1557" s="68">
        <f>VLOOKUP($B1557,[2]전년동월vs전월vs당월!$B$7:$AD$1796,26,FALSE)</f>
        <v>4300</v>
      </c>
      <c r="AA1557" s="69">
        <f>VLOOKUP($A1557,공산품!$A555:$L1343,12,FALSE)</f>
        <v>4300</v>
      </c>
      <c r="AB1557" s="243">
        <f t="shared" si="255"/>
        <v>0</v>
      </c>
      <c r="AC1557" s="243">
        <f t="shared" si="256"/>
        <v>0</v>
      </c>
      <c r="AD1557" s="83"/>
    </row>
    <row r="1558" spans="1:30" s="64" customFormat="1" ht="14.1" customHeight="1">
      <c r="A1558" s="64">
        <v>550</v>
      </c>
      <c r="B1558" s="16" t="str">
        <f t="shared" si="248"/>
        <v>소스2.04kg두반장소스오뚜기</v>
      </c>
      <c r="C1558" s="85">
        <v>116</v>
      </c>
      <c r="D1558" s="93" t="s">
        <v>621</v>
      </c>
      <c r="E1558" s="93" t="s">
        <v>1249</v>
      </c>
      <c r="F1558" s="93"/>
      <c r="G1558" s="87" t="s">
        <v>1250</v>
      </c>
      <c r="H1558" s="96" t="s">
        <v>1251</v>
      </c>
      <c r="I1558" s="87" t="s">
        <v>634</v>
      </c>
      <c r="J1558" s="68" t="str">
        <f>VLOOKUP($B1558,[1]전년동월vs전월vs당월!$A$7:$AC$1780,11,FALSE)</f>
        <v>-</v>
      </c>
      <c r="K1558" s="68" t="str">
        <f>VLOOKUP($B1558,[2]전년동월vs전월vs당월!$B$7:$AD$1796,11,FALSE)</f>
        <v>-</v>
      </c>
      <c r="L1558" s="69">
        <f>VLOOKUP($A1558,공산품!$A556:$L1344,9,FALSE)</f>
        <v>18700</v>
      </c>
      <c r="M1558" s="243" t="e">
        <f t="shared" si="249"/>
        <v>#VALUE!</v>
      </c>
      <c r="N1558" s="243" t="e">
        <f t="shared" si="250"/>
        <v>#VALUE!</v>
      </c>
      <c r="O1558" s="68" t="str">
        <f>VLOOKUP($B1558,[1]전년동월vs전월vs당월!$A$7:$AC$1780,16,FALSE)</f>
        <v>-</v>
      </c>
      <c r="P1558" s="68" t="str">
        <f>VLOOKUP($B1558,[2]전년동월vs전월vs당월!$B$7:$AD$1796,16,FALSE)</f>
        <v>-</v>
      </c>
      <c r="Q1558" s="69" t="str">
        <f>VLOOKUP($A1558,공산품!$A556:$L1344,10,FALSE)</f>
        <v>-</v>
      </c>
      <c r="R1558" s="243" t="e">
        <f t="shared" si="251"/>
        <v>#VALUE!</v>
      </c>
      <c r="S1558" s="243" t="e">
        <f t="shared" si="252"/>
        <v>#VALUE!</v>
      </c>
      <c r="T1558" s="68" t="str">
        <f>VLOOKUP($B1558,[1]전년동월vs전월vs당월!$A$7:$AC$1780,21,FALSE)</f>
        <v>-</v>
      </c>
      <c r="U1558" s="68" t="str">
        <f>VLOOKUP($B1558,[2]전년동월vs전월vs당월!$B$7:$AD$1796,21,FALSE)</f>
        <v>-</v>
      </c>
      <c r="V1558" s="69" t="str">
        <f>VLOOKUP($A1558,공산품!$A556:$L1344,11,FALSE)</f>
        <v>-</v>
      </c>
      <c r="W1558" s="243" t="e">
        <f t="shared" si="253"/>
        <v>#VALUE!</v>
      </c>
      <c r="X1558" s="243" t="e">
        <f t="shared" si="254"/>
        <v>#VALUE!</v>
      </c>
      <c r="Y1558" s="68">
        <f>VLOOKUP($B1558,[1]전년동월vs전월vs당월!$A$7:$AC$1780,26,FALSE)</f>
        <v>18850</v>
      </c>
      <c r="Z1558" s="68">
        <f>VLOOKUP($B1558,[2]전년동월vs전월vs당월!$B$7:$AD$1796,26,FALSE)</f>
        <v>18850</v>
      </c>
      <c r="AA1558" s="69" t="str">
        <f>VLOOKUP($A1558,공산품!$A556:$L1344,12,FALSE)</f>
        <v>-</v>
      </c>
      <c r="AB1558" s="243" t="e">
        <f t="shared" si="255"/>
        <v>#VALUE!</v>
      </c>
      <c r="AC1558" s="243" t="e">
        <f t="shared" si="256"/>
        <v>#VALUE!</v>
      </c>
      <c r="AD1558" s="111"/>
    </row>
    <row r="1559" spans="1:30" s="64" customFormat="1" ht="14.1" customHeight="1">
      <c r="A1559" s="64">
        <v>551</v>
      </c>
      <c r="B1559" s="16" t="str">
        <f t="shared" ref="B1559:B1622" si="257">E1559&amp;F1559&amp;G1559&amp;H1559&amp;I1559</f>
        <v>소스226g마파소스오뚜기</v>
      </c>
      <c r="C1559" s="85"/>
      <c r="D1559" s="93" t="s">
        <v>621</v>
      </c>
      <c r="E1559" s="93" t="s">
        <v>1249</v>
      </c>
      <c r="F1559" s="93"/>
      <c r="G1559" s="87" t="s">
        <v>1252</v>
      </c>
      <c r="H1559" s="96" t="s">
        <v>1253</v>
      </c>
      <c r="I1559" s="87" t="s">
        <v>634</v>
      </c>
      <c r="J1559" s="68" t="str">
        <f>VLOOKUP($B1559,[1]전년동월vs전월vs당월!$A$7:$AC$1780,11,FALSE)</f>
        <v>-</v>
      </c>
      <c r="K1559" s="68" t="str">
        <f>VLOOKUP($B1559,[2]전년동월vs전월vs당월!$B$7:$AD$1796,11,FALSE)</f>
        <v>-</v>
      </c>
      <c r="L1559" s="69" t="str">
        <f>VLOOKUP($A1559,공산품!$A557:$L1345,9,FALSE)</f>
        <v>-</v>
      </c>
      <c r="M1559" s="243" t="e">
        <f t="shared" si="249"/>
        <v>#VALUE!</v>
      </c>
      <c r="N1559" s="243" t="e">
        <f t="shared" si="250"/>
        <v>#VALUE!</v>
      </c>
      <c r="O1559" s="68" t="str">
        <f>VLOOKUP($B1559,[1]전년동월vs전월vs당월!$A$7:$AC$1780,16,FALSE)</f>
        <v>-</v>
      </c>
      <c r="P1559" s="68" t="str">
        <f>VLOOKUP($B1559,[2]전년동월vs전월vs당월!$B$7:$AD$1796,16,FALSE)</f>
        <v>-</v>
      </c>
      <c r="Q1559" s="69" t="str">
        <f>VLOOKUP($A1559,공산품!$A557:$L1345,10,FALSE)</f>
        <v>-</v>
      </c>
      <c r="R1559" s="243" t="e">
        <f t="shared" si="251"/>
        <v>#VALUE!</v>
      </c>
      <c r="S1559" s="243" t="e">
        <f t="shared" si="252"/>
        <v>#VALUE!</v>
      </c>
      <c r="T1559" s="68">
        <f>VLOOKUP($B1559,[1]전년동월vs전월vs당월!$A$7:$AC$1780,21,FALSE)</f>
        <v>2680</v>
      </c>
      <c r="U1559" s="68">
        <f>VLOOKUP($B1559,[2]전년동월vs전월vs당월!$B$7:$AD$1796,21,FALSE)</f>
        <v>2880</v>
      </c>
      <c r="V1559" s="69">
        <f>VLOOKUP($A1559,공산품!$A557:$L1345,11,FALSE)</f>
        <v>2880</v>
      </c>
      <c r="W1559" s="243">
        <f t="shared" si="253"/>
        <v>7.4626865671641793</v>
      </c>
      <c r="X1559" s="243">
        <f t="shared" si="254"/>
        <v>0</v>
      </c>
      <c r="Y1559" s="68" t="str">
        <f>VLOOKUP($B1559,[1]전년동월vs전월vs당월!$A$7:$AC$1780,26,FALSE)</f>
        <v>-</v>
      </c>
      <c r="Z1559" s="68" t="str">
        <f>VLOOKUP($B1559,[2]전년동월vs전월vs당월!$B$7:$AD$1796,26,FALSE)</f>
        <v>-</v>
      </c>
      <c r="AA1559" s="69" t="str">
        <f>VLOOKUP($A1559,공산품!$A557:$L1345,12,FALSE)</f>
        <v>-</v>
      </c>
      <c r="AB1559" s="243" t="e">
        <f t="shared" si="255"/>
        <v>#VALUE!</v>
      </c>
      <c r="AC1559" s="243" t="e">
        <f t="shared" si="256"/>
        <v>#VALUE!</v>
      </c>
      <c r="AD1559" s="83"/>
    </row>
    <row r="1560" spans="1:30" s="64" customFormat="1" ht="14.1" customHeight="1">
      <c r="A1560" s="64">
        <v>552</v>
      </c>
      <c r="B1560" s="16" t="str">
        <f t="shared" si="257"/>
        <v>소스226g고추마늘소스오뚜기</v>
      </c>
      <c r="C1560" s="85"/>
      <c r="D1560" s="93" t="s">
        <v>621</v>
      </c>
      <c r="E1560" s="93" t="s">
        <v>1249</v>
      </c>
      <c r="F1560" s="93"/>
      <c r="G1560" s="87" t="s">
        <v>1252</v>
      </c>
      <c r="H1560" s="96" t="s">
        <v>330</v>
      </c>
      <c r="I1560" s="87" t="s">
        <v>634</v>
      </c>
      <c r="J1560" s="68" t="str">
        <f>VLOOKUP($B1560,[1]전년동월vs전월vs당월!$A$7:$AC$1780,11,FALSE)</f>
        <v>-</v>
      </c>
      <c r="K1560" s="68" t="str">
        <f>VLOOKUP($B1560,[2]전년동월vs전월vs당월!$B$7:$AD$1796,11,FALSE)</f>
        <v>-</v>
      </c>
      <c r="L1560" s="69" t="str">
        <f>VLOOKUP($A1560,공산품!$A558:$L1346,9,FALSE)</f>
        <v>-</v>
      </c>
      <c r="M1560" s="243" t="e">
        <f t="shared" si="249"/>
        <v>#VALUE!</v>
      </c>
      <c r="N1560" s="243" t="e">
        <f t="shared" si="250"/>
        <v>#VALUE!</v>
      </c>
      <c r="O1560" s="68" t="str">
        <f>VLOOKUP($B1560,[1]전년동월vs전월vs당월!$A$7:$AC$1780,16,FALSE)</f>
        <v>-</v>
      </c>
      <c r="P1560" s="68" t="str">
        <f>VLOOKUP($B1560,[2]전년동월vs전월vs당월!$B$7:$AD$1796,16,FALSE)</f>
        <v>-</v>
      </c>
      <c r="Q1560" s="69" t="str">
        <f>VLOOKUP($A1560,공산품!$A558:$L1346,10,FALSE)</f>
        <v>-</v>
      </c>
      <c r="R1560" s="243" t="e">
        <f t="shared" si="251"/>
        <v>#VALUE!</v>
      </c>
      <c r="S1560" s="243" t="e">
        <f t="shared" si="252"/>
        <v>#VALUE!</v>
      </c>
      <c r="T1560" s="68">
        <f>VLOOKUP($B1560,[1]전년동월vs전월vs당월!$A$7:$AC$1780,21,FALSE)</f>
        <v>3430</v>
      </c>
      <c r="U1560" s="68">
        <f>VLOOKUP($B1560,[2]전년동월vs전월vs당월!$B$7:$AD$1796,21,FALSE)</f>
        <v>3700</v>
      </c>
      <c r="V1560" s="69">
        <f>VLOOKUP($A1560,공산품!$A558:$L1346,11,FALSE)</f>
        <v>3700</v>
      </c>
      <c r="W1560" s="243">
        <f t="shared" si="253"/>
        <v>7.8717201166180759</v>
      </c>
      <c r="X1560" s="243">
        <f t="shared" si="254"/>
        <v>0</v>
      </c>
      <c r="Y1560" s="68" t="str">
        <f>VLOOKUP($B1560,[1]전년동월vs전월vs당월!$A$7:$AC$1780,26,FALSE)</f>
        <v>-</v>
      </c>
      <c r="Z1560" s="68" t="str">
        <f>VLOOKUP($B1560,[2]전년동월vs전월vs당월!$B$7:$AD$1796,26,FALSE)</f>
        <v>-</v>
      </c>
      <c r="AA1560" s="69" t="str">
        <f>VLOOKUP($A1560,공산품!$A558:$L1346,12,FALSE)</f>
        <v>-</v>
      </c>
      <c r="AB1560" s="243" t="e">
        <f t="shared" si="255"/>
        <v>#VALUE!</v>
      </c>
      <c r="AC1560" s="243" t="e">
        <f t="shared" si="256"/>
        <v>#VALUE!</v>
      </c>
      <c r="AD1560" s="83"/>
    </row>
    <row r="1561" spans="1:30" s="64" customFormat="1" ht="14.1" customHeight="1">
      <c r="A1561" s="64">
        <v>553</v>
      </c>
      <c r="B1561" s="16" t="str">
        <f t="shared" si="257"/>
        <v>소스3.1kg스파게티소스청정원</v>
      </c>
      <c r="C1561" s="85"/>
      <c r="D1561" s="93" t="s">
        <v>621</v>
      </c>
      <c r="E1561" s="93" t="s">
        <v>1249</v>
      </c>
      <c r="F1561" s="93"/>
      <c r="G1561" s="87" t="s">
        <v>1254</v>
      </c>
      <c r="H1561" s="96" t="s">
        <v>1255</v>
      </c>
      <c r="I1561" s="87" t="s">
        <v>653</v>
      </c>
      <c r="J1561" s="68">
        <f>VLOOKUP($B1561,[1]전년동월vs전월vs당월!$A$7:$AC$1780,11,FALSE)</f>
        <v>8400</v>
      </c>
      <c r="K1561" s="68">
        <f>VLOOKUP($B1561,[2]전년동월vs전월vs당월!$B$7:$AD$1796,11,FALSE)</f>
        <v>8400</v>
      </c>
      <c r="L1561" s="69">
        <f>VLOOKUP($A1561,공산품!$A559:$L1347,9,FALSE)</f>
        <v>8400</v>
      </c>
      <c r="M1561" s="243">
        <f t="shared" si="249"/>
        <v>0</v>
      </c>
      <c r="N1561" s="243">
        <f t="shared" si="250"/>
        <v>0</v>
      </c>
      <c r="O1561" s="68" t="str">
        <f>VLOOKUP($B1561,[1]전년동월vs전월vs당월!$A$7:$AC$1780,16,FALSE)</f>
        <v>-</v>
      </c>
      <c r="P1561" s="68" t="str">
        <f>VLOOKUP($B1561,[2]전년동월vs전월vs당월!$B$7:$AD$1796,16,FALSE)</f>
        <v>-</v>
      </c>
      <c r="Q1561" s="69" t="str">
        <f>VLOOKUP($A1561,공산품!$A559:$L1347,10,FALSE)</f>
        <v>-</v>
      </c>
      <c r="R1561" s="243" t="e">
        <f t="shared" si="251"/>
        <v>#VALUE!</v>
      </c>
      <c r="S1561" s="243" t="e">
        <f t="shared" si="252"/>
        <v>#VALUE!</v>
      </c>
      <c r="T1561" s="68" t="str">
        <f>VLOOKUP($B1561,[1]전년동월vs전월vs당월!$A$7:$AC$1780,21,FALSE)</f>
        <v>-</v>
      </c>
      <c r="U1561" s="68" t="str">
        <f>VLOOKUP($B1561,[2]전년동월vs전월vs당월!$B$7:$AD$1796,21,FALSE)</f>
        <v>-</v>
      </c>
      <c r="V1561" s="69" t="str">
        <f>VLOOKUP($A1561,공산품!$A559:$L1347,11,FALSE)</f>
        <v>-</v>
      </c>
      <c r="W1561" s="243" t="e">
        <f t="shared" si="253"/>
        <v>#VALUE!</v>
      </c>
      <c r="X1561" s="243" t="e">
        <f t="shared" si="254"/>
        <v>#VALUE!</v>
      </c>
      <c r="Y1561" s="68" t="str">
        <f>VLOOKUP($B1561,[1]전년동월vs전월vs당월!$A$7:$AC$1780,26,FALSE)</f>
        <v>-</v>
      </c>
      <c r="Z1561" s="68">
        <f>VLOOKUP($B1561,[2]전년동월vs전월vs당월!$B$7:$AD$1796,26,FALSE)</f>
        <v>9200</v>
      </c>
      <c r="AA1561" s="69" t="str">
        <f>VLOOKUP($A1561,공산품!$A559:$L1347,12,FALSE)</f>
        <v>-</v>
      </c>
      <c r="AB1561" s="243" t="e">
        <f t="shared" si="255"/>
        <v>#VALUE!</v>
      </c>
      <c r="AC1561" s="243" t="e">
        <f t="shared" si="256"/>
        <v>#VALUE!</v>
      </c>
      <c r="AD1561" s="83"/>
    </row>
    <row r="1562" spans="1:30" s="64" customFormat="1" ht="14.1" customHeight="1">
      <c r="A1562" s="64">
        <v>554</v>
      </c>
      <c r="B1562" s="16" t="str">
        <f t="shared" si="257"/>
        <v>소스368g두반장소스오뚜기</v>
      </c>
      <c r="C1562" s="85"/>
      <c r="D1562" s="93" t="s">
        <v>621</v>
      </c>
      <c r="E1562" s="93" t="s">
        <v>1249</v>
      </c>
      <c r="F1562" s="93"/>
      <c r="G1562" s="87" t="s">
        <v>1256</v>
      </c>
      <c r="H1562" s="96" t="s">
        <v>1251</v>
      </c>
      <c r="I1562" s="87" t="s">
        <v>634</v>
      </c>
      <c r="J1562" s="68" t="str">
        <f>VLOOKUP($B1562,[1]전년동월vs전월vs당월!$A$7:$AC$1780,11,FALSE)</f>
        <v>-</v>
      </c>
      <c r="K1562" s="68" t="str">
        <f>VLOOKUP($B1562,[2]전년동월vs전월vs당월!$B$7:$AD$1796,11,FALSE)</f>
        <v>-</v>
      </c>
      <c r="L1562" s="69">
        <f>VLOOKUP($A1562,공산품!$A560:$L1348,9,FALSE)</f>
        <v>4350</v>
      </c>
      <c r="M1562" s="243" t="e">
        <f t="shared" si="249"/>
        <v>#VALUE!</v>
      </c>
      <c r="N1562" s="243" t="e">
        <f t="shared" si="250"/>
        <v>#VALUE!</v>
      </c>
      <c r="O1562" s="68" t="str">
        <f>VLOOKUP($B1562,[1]전년동월vs전월vs당월!$A$7:$AC$1780,16,FALSE)</f>
        <v>-</v>
      </c>
      <c r="P1562" s="68" t="str">
        <f>VLOOKUP($B1562,[2]전년동월vs전월vs당월!$B$7:$AD$1796,16,FALSE)</f>
        <v>-</v>
      </c>
      <c r="Q1562" s="69" t="str">
        <f>VLOOKUP($A1562,공산품!$A560:$L1348,10,FALSE)</f>
        <v>-</v>
      </c>
      <c r="R1562" s="243" t="e">
        <f t="shared" si="251"/>
        <v>#VALUE!</v>
      </c>
      <c r="S1562" s="243" t="e">
        <f t="shared" si="252"/>
        <v>#VALUE!</v>
      </c>
      <c r="T1562" s="68">
        <f>VLOOKUP($B1562,[1]전년동월vs전월vs당월!$A$7:$AC$1780,21,FALSE)</f>
        <v>4470</v>
      </c>
      <c r="U1562" s="68">
        <f>VLOOKUP($B1562,[2]전년동월vs전월vs당월!$B$7:$AD$1796,21,FALSE)</f>
        <v>4790</v>
      </c>
      <c r="V1562" s="69">
        <f>VLOOKUP($A1562,공산품!$A560:$L1348,11,FALSE)</f>
        <v>4790</v>
      </c>
      <c r="W1562" s="243">
        <f t="shared" si="253"/>
        <v>7.1588366890380311</v>
      </c>
      <c r="X1562" s="243">
        <f t="shared" si="254"/>
        <v>0</v>
      </c>
      <c r="Y1562" s="68">
        <f>VLOOKUP($B1562,[1]전년동월vs전월vs당월!$A$7:$AC$1780,26,FALSE)</f>
        <v>4790</v>
      </c>
      <c r="Z1562" s="68">
        <f>VLOOKUP($B1562,[2]전년동월vs전월vs당월!$B$7:$AD$1796,26,FALSE)</f>
        <v>4790</v>
      </c>
      <c r="AA1562" s="69">
        <f>VLOOKUP($A1562,공산품!$A560:$L1348,12,FALSE)</f>
        <v>4790</v>
      </c>
      <c r="AB1562" s="243">
        <f t="shared" si="255"/>
        <v>0</v>
      </c>
      <c r="AC1562" s="243">
        <f t="shared" si="256"/>
        <v>0</v>
      </c>
      <c r="AD1562" s="111"/>
    </row>
    <row r="1563" spans="1:30" s="64" customFormat="1" ht="14.1" customHeight="1">
      <c r="A1563" s="64">
        <v>555</v>
      </c>
      <c r="B1563" s="16" t="str">
        <f t="shared" si="257"/>
        <v>소스685g스파게티소스오뚜기</v>
      </c>
      <c r="C1563" s="85"/>
      <c r="D1563" s="93" t="s">
        <v>621</v>
      </c>
      <c r="E1563" s="93" t="s">
        <v>1249</v>
      </c>
      <c r="F1563" s="93"/>
      <c r="G1563" s="87" t="s">
        <v>1257</v>
      </c>
      <c r="H1563" s="96" t="s">
        <v>1255</v>
      </c>
      <c r="I1563" s="87" t="s">
        <v>634</v>
      </c>
      <c r="J1563" s="68">
        <f>VLOOKUP($B1563,[1]전년동월vs전월vs당월!$A$7:$AC$1780,11,FALSE)</f>
        <v>3600</v>
      </c>
      <c r="K1563" s="68">
        <f>VLOOKUP($B1563,[2]전년동월vs전월vs당월!$B$7:$AD$1796,11,FALSE)</f>
        <v>3620</v>
      </c>
      <c r="L1563" s="69">
        <f>VLOOKUP($A1563,공산품!$A561:$L1349,9,FALSE)</f>
        <v>3620</v>
      </c>
      <c r="M1563" s="243">
        <f t="shared" si="249"/>
        <v>0.55555555555555558</v>
      </c>
      <c r="N1563" s="243">
        <f t="shared" si="250"/>
        <v>0</v>
      </c>
      <c r="O1563" s="68">
        <f>VLOOKUP($B1563,[1]전년동월vs전월vs당월!$A$7:$AC$1780,16,FALSE)</f>
        <v>4500</v>
      </c>
      <c r="P1563" s="68">
        <f>VLOOKUP($B1563,[2]전년동월vs전월vs당월!$B$7:$AD$1796,16,FALSE)</f>
        <v>4500</v>
      </c>
      <c r="Q1563" s="69">
        <f>VLOOKUP($A1563,공산품!$A561:$L1349,10,FALSE)</f>
        <v>4500</v>
      </c>
      <c r="R1563" s="243">
        <f t="shared" si="251"/>
        <v>0</v>
      </c>
      <c r="S1563" s="243">
        <f t="shared" si="252"/>
        <v>0</v>
      </c>
      <c r="T1563" s="68">
        <f>VLOOKUP($B1563,[1]전년동월vs전월vs당월!$A$7:$AC$1780,21,FALSE)</f>
        <v>4750</v>
      </c>
      <c r="U1563" s="68">
        <f>VLOOKUP($B1563,[2]전년동월vs전월vs당월!$B$7:$AD$1796,21,FALSE)</f>
        <v>4750</v>
      </c>
      <c r="V1563" s="69">
        <f>VLOOKUP($A1563,공산품!$A561:$L1349,11,FALSE)</f>
        <v>4750</v>
      </c>
      <c r="W1563" s="243">
        <f t="shared" si="253"/>
        <v>0</v>
      </c>
      <c r="X1563" s="243">
        <f t="shared" si="254"/>
        <v>0</v>
      </c>
      <c r="Y1563" s="68">
        <f>VLOOKUP($B1563,[1]전년동월vs전월vs당월!$A$7:$AC$1780,26,FALSE)</f>
        <v>4750</v>
      </c>
      <c r="Z1563" s="68">
        <f>VLOOKUP($B1563,[2]전년동월vs전월vs당월!$B$7:$AD$1796,26,FALSE)</f>
        <v>4750</v>
      </c>
      <c r="AA1563" s="69">
        <f>VLOOKUP($A1563,공산품!$A561:$L1349,12,FALSE)</f>
        <v>4750</v>
      </c>
      <c r="AB1563" s="243">
        <f t="shared" si="255"/>
        <v>0</v>
      </c>
      <c r="AC1563" s="243">
        <f t="shared" si="256"/>
        <v>0</v>
      </c>
      <c r="AD1563" s="83"/>
    </row>
    <row r="1564" spans="1:30" s="64" customFormat="1" ht="14.1" customHeight="1">
      <c r="A1564" s="64">
        <v>556</v>
      </c>
      <c r="B1564" s="16" t="str">
        <f t="shared" si="257"/>
        <v>식초주요21.6/청정원1.8L양조식초청정원</v>
      </c>
      <c r="C1564" s="85">
        <v>117</v>
      </c>
      <c r="D1564" s="93" t="s">
        <v>621</v>
      </c>
      <c r="E1564" s="93" t="s">
        <v>331</v>
      </c>
      <c r="F1564" s="93" t="s">
        <v>1258</v>
      </c>
      <c r="G1564" s="87" t="s">
        <v>293</v>
      </c>
      <c r="H1564" s="96" t="s">
        <v>332</v>
      </c>
      <c r="I1564" s="87" t="s">
        <v>653</v>
      </c>
      <c r="J1564" s="68">
        <f>VLOOKUP($B1564,[1]전년동월vs전월vs당월!$A$7:$AC$1780,11,FALSE)</f>
        <v>1670</v>
      </c>
      <c r="K1564" s="68" t="str">
        <f>VLOOKUP($B1564,[2]전년동월vs전월vs당월!$B$7:$AD$1796,11,FALSE)</f>
        <v>-</v>
      </c>
      <c r="L1564" s="69" t="str">
        <f>VLOOKUP($A1564,공산품!$A562:$L1350,9,FALSE)</f>
        <v>-</v>
      </c>
      <c r="M1564" s="243" t="e">
        <f t="shared" si="249"/>
        <v>#VALUE!</v>
      </c>
      <c r="N1564" s="243" t="e">
        <f t="shared" si="250"/>
        <v>#VALUE!</v>
      </c>
      <c r="O1564" s="68">
        <f>VLOOKUP($B1564,[1]전년동월vs전월vs당월!$A$7:$AC$1780,16,FALSE)</f>
        <v>2000</v>
      </c>
      <c r="P1564" s="68">
        <f>VLOOKUP($B1564,[2]전년동월vs전월vs당월!$B$7:$AD$1796,16,FALSE)</f>
        <v>2000</v>
      </c>
      <c r="Q1564" s="69">
        <f>VLOOKUP($A1564,공산품!$A562:$L1350,10,FALSE)</f>
        <v>2000</v>
      </c>
      <c r="R1564" s="243">
        <f t="shared" si="251"/>
        <v>0</v>
      </c>
      <c r="S1564" s="243">
        <f t="shared" si="252"/>
        <v>0</v>
      </c>
      <c r="T1564" s="68">
        <f>VLOOKUP($B1564,[1]전년동월vs전월vs당월!$A$7:$AC$1780,21,FALSE)</f>
        <v>1800</v>
      </c>
      <c r="U1564" s="68" t="str">
        <f>VLOOKUP($B1564,[2]전년동월vs전월vs당월!$B$7:$AD$1796,21,FALSE)</f>
        <v>-</v>
      </c>
      <c r="V1564" s="69" t="str">
        <f>VLOOKUP($A1564,공산품!$A562:$L1350,11,FALSE)</f>
        <v>-</v>
      </c>
      <c r="W1564" s="243" t="e">
        <f t="shared" si="253"/>
        <v>#VALUE!</v>
      </c>
      <c r="X1564" s="243" t="e">
        <f t="shared" si="254"/>
        <v>#VALUE!</v>
      </c>
      <c r="Y1564" s="68">
        <f>VLOOKUP($B1564,[1]전년동월vs전월vs당월!$A$7:$AC$1780,26,FALSE)</f>
        <v>1800</v>
      </c>
      <c r="Z1564" s="68">
        <f>VLOOKUP($B1564,[2]전년동월vs전월vs당월!$B$7:$AD$1796,26,FALSE)</f>
        <v>1800</v>
      </c>
      <c r="AA1564" s="69">
        <f>VLOOKUP($A1564,공산품!$A562:$L1350,12,FALSE)</f>
        <v>1800</v>
      </c>
      <c r="AB1564" s="243">
        <f t="shared" si="255"/>
        <v>0</v>
      </c>
      <c r="AC1564" s="243">
        <f t="shared" si="256"/>
        <v>0</v>
      </c>
      <c r="AD1564" s="111"/>
    </row>
    <row r="1565" spans="1:30" s="64" customFormat="1" ht="14.1" customHeight="1">
      <c r="A1565" s="64">
        <v>557</v>
      </c>
      <c r="B1565" s="16" t="str">
        <f t="shared" si="257"/>
        <v>식초미국맥아엑기스0.4/오뚜기1.8L양조식초오뚜기</v>
      </c>
      <c r="C1565" s="85"/>
      <c r="D1565" s="93" t="s">
        <v>621</v>
      </c>
      <c r="E1565" s="93" t="s">
        <v>331</v>
      </c>
      <c r="F1565" s="93" t="s">
        <v>1259</v>
      </c>
      <c r="G1565" s="87" t="s">
        <v>293</v>
      </c>
      <c r="H1565" s="96" t="s">
        <v>332</v>
      </c>
      <c r="I1565" s="87" t="s">
        <v>634</v>
      </c>
      <c r="J1565" s="68">
        <f>VLOOKUP($B1565,[1]전년동월vs전월vs당월!$A$7:$AC$1780,11,FALSE)</f>
        <v>1440</v>
      </c>
      <c r="K1565" s="68">
        <f>VLOOKUP($B1565,[2]전년동월vs전월vs당월!$B$7:$AD$1796,11,FALSE)</f>
        <v>1440</v>
      </c>
      <c r="L1565" s="69">
        <f>VLOOKUP($A1565,공산품!$A563:$L1351,9,FALSE)</f>
        <v>1440</v>
      </c>
      <c r="M1565" s="243">
        <f t="shared" si="249"/>
        <v>0</v>
      </c>
      <c r="N1565" s="243">
        <f t="shared" si="250"/>
        <v>0</v>
      </c>
      <c r="O1565" s="68">
        <f>VLOOKUP($B1565,[1]전년동월vs전월vs당월!$A$7:$AC$1780,16,FALSE)</f>
        <v>1700</v>
      </c>
      <c r="P1565" s="68">
        <f>VLOOKUP($B1565,[2]전년동월vs전월vs당월!$B$7:$AD$1796,16,FALSE)</f>
        <v>1700</v>
      </c>
      <c r="Q1565" s="69">
        <f>VLOOKUP($A1565,공산품!$A563:$L1351,10,FALSE)</f>
        <v>1700</v>
      </c>
      <c r="R1565" s="243">
        <f t="shared" si="251"/>
        <v>0</v>
      </c>
      <c r="S1565" s="243">
        <f t="shared" si="252"/>
        <v>0</v>
      </c>
      <c r="T1565" s="68">
        <f>VLOOKUP($B1565,[1]전년동월vs전월vs당월!$A$7:$AC$1780,21,FALSE)</f>
        <v>1700</v>
      </c>
      <c r="U1565" s="68">
        <f>VLOOKUP($B1565,[2]전년동월vs전월vs당월!$B$7:$AD$1796,21,FALSE)</f>
        <v>1700</v>
      </c>
      <c r="V1565" s="69">
        <f>VLOOKUP($A1565,공산품!$A563:$L1351,11,FALSE)</f>
        <v>1360</v>
      </c>
      <c r="W1565" s="243">
        <f t="shared" si="253"/>
        <v>-20</v>
      </c>
      <c r="X1565" s="243">
        <f t="shared" si="254"/>
        <v>-20</v>
      </c>
      <c r="Y1565" s="68">
        <f>VLOOKUP($B1565,[1]전년동월vs전월vs당월!$A$7:$AC$1780,26,FALSE)</f>
        <v>1700</v>
      </c>
      <c r="Z1565" s="68">
        <f>VLOOKUP($B1565,[2]전년동월vs전월vs당월!$B$7:$AD$1796,26,FALSE)</f>
        <v>1700</v>
      </c>
      <c r="AA1565" s="69">
        <f>VLOOKUP($A1565,공산품!$A563:$L1351,12,FALSE)</f>
        <v>1700</v>
      </c>
      <c r="AB1565" s="243">
        <f t="shared" si="255"/>
        <v>0</v>
      </c>
      <c r="AC1565" s="243">
        <f t="shared" si="256"/>
        <v>0</v>
      </c>
      <c r="AD1565" s="111"/>
    </row>
    <row r="1566" spans="1:30" s="64" customFormat="1" ht="14.1" customHeight="1">
      <c r="A1566" s="64">
        <v>558</v>
      </c>
      <c r="B1566" s="16" t="str">
        <f t="shared" si="257"/>
        <v>식초1.8L2배양조식초오뚜기</v>
      </c>
      <c r="C1566" s="85"/>
      <c r="D1566" s="93" t="s">
        <v>621</v>
      </c>
      <c r="E1566" s="93" t="s">
        <v>331</v>
      </c>
      <c r="F1566" s="93"/>
      <c r="G1566" s="87" t="s">
        <v>293</v>
      </c>
      <c r="H1566" s="96" t="s">
        <v>1260</v>
      </c>
      <c r="I1566" s="87" t="s">
        <v>634</v>
      </c>
      <c r="J1566" s="68">
        <f>VLOOKUP($B1566,[1]전년동월vs전월vs당월!$A$7:$AC$1780,11,FALSE)</f>
        <v>1800</v>
      </c>
      <c r="K1566" s="68">
        <f>VLOOKUP($B1566,[2]전년동월vs전월vs당월!$B$7:$AD$1796,11,FALSE)</f>
        <v>1800</v>
      </c>
      <c r="L1566" s="69">
        <f>VLOOKUP($A1566,공산품!$A564:$L1352,9,FALSE)</f>
        <v>1800</v>
      </c>
      <c r="M1566" s="243">
        <f t="shared" si="249"/>
        <v>0</v>
      </c>
      <c r="N1566" s="243">
        <f t="shared" si="250"/>
        <v>0</v>
      </c>
      <c r="O1566" s="68">
        <f>VLOOKUP($B1566,[1]전년동월vs전월vs당월!$A$7:$AC$1780,16,FALSE)</f>
        <v>2200</v>
      </c>
      <c r="P1566" s="68">
        <f>VLOOKUP($B1566,[2]전년동월vs전월vs당월!$B$7:$AD$1796,16,FALSE)</f>
        <v>2200</v>
      </c>
      <c r="Q1566" s="69">
        <f>VLOOKUP($A1566,공산품!$A564:$L1352,10,FALSE)</f>
        <v>2200</v>
      </c>
      <c r="R1566" s="243">
        <f t="shared" si="251"/>
        <v>0</v>
      </c>
      <c r="S1566" s="243">
        <f t="shared" si="252"/>
        <v>0</v>
      </c>
      <c r="T1566" s="68" t="str">
        <f>VLOOKUP($B1566,[1]전년동월vs전월vs당월!$A$7:$AC$1780,21,FALSE)</f>
        <v>-</v>
      </c>
      <c r="U1566" s="68" t="str">
        <f>VLOOKUP($B1566,[2]전년동월vs전월vs당월!$B$7:$AD$1796,21,FALSE)</f>
        <v>-</v>
      </c>
      <c r="V1566" s="69" t="str">
        <f>VLOOKUP($A1566,공산품!$A564:$L1352,11,FALSE)</f>
        <v>-</v>
      </c>
      <c r="W1566" s="243" t="e">
        <f t="shared" si="253"/>
        <v>#VALUE!</v>
      </c>
      <c r="X1566" s="243" t="e">
        <f t="shared" si="254"/>
        <v>#VALUE!</v>
      </c>
      <c r="Y1566" s="68">
        <f>VLOOKUP($B1566,[1]전년동월vs전월vs당월!$A$7:$AC$1780,26,FALSE)</f>
        <v>2150</v>
      </c>
      <c r="Z1566" s="68">
        <f>VLOOKUP($B1566,[2]전년동월vs전월vs당월!$B$7:$AD$1796,26,FALSE)</f>
        <v>2150</v>
      </c>
      <c r="AA1566" s="69">
        <f>VLOOKUP($A1566,공산품!$A564:$L1352,12,FALSE)</f>
        <v>2150</v>
      </c>
      <c r="AB1566" s="243">
        <f t="shared" si="255"/>
        <v>0</v>
      </c>
      <c r="AC1566" s="243">
        <f t="shared" si="256"/>
        <v>0</v>
      </c>
      <c r="AD1566" s="111"/>
    </row>
    <row r="1567" spans="1:30" s="64" customFormat="1" ht="14.1" customHeight="1">
      <c r="A1567" s="64">
        <v>559</v>
      </c>
      <c r="B1567" s="16" t="str">
        <f t="shared" si="257"/>
        <v>식초중국사과과즙5.03/오뚜기1.8L사과식초오뚜기</v>
      </c>
      <c r="C1567" s="85"/>
      <c r="D1567" s="93" t="s">
        <v>621</v>
      </c>
      <c r="E1567" s="93" t="s">
        <v>331</v>
      </c>
      <c r="F1567" s="93" t="s">
        <v>1261</v>
      </c>
      <c r="G1567" s="87" t="s">
        <v>293</v>
      </c>
      <c r="H1567" s="96" t="s">
        <v>333</v>
      </c>
      <c r="I1567" s="87" t="s">
        <v>634</v>
      </c>
      <c r="J1567" s="68">
        <f>VLOOKUP($B1567,[1]전년동월vs전월vs당월!$A$7:$AC$1780,11,FALSE)</f>
        <v>2640</v>
      </c>
      <c r="K1567" s="68">
        <f>VLOOKUP($B1567,[2]전년동월vs전월vs당월!$B$7:$AD$1796,11,FALSE)</f>
        <v>2640</v>
      </c>
      <c r="L1567" s="69">
        <f>VLOOKUP($A1567,공산품!$A565:$L1353,9,FALSE)</f>
        <v>2640</v>
      </c>
      <c r="M1567" s="243">
        <f t="shared" si="249"/>
        <v>0</v>
      </c>
      <c r="N1567" s="243">
        <f t="shared" si="250"/>
        <v>0</v>
      </c>
      <c r="O1567" s="68">
        <f>VLOOKUP($B1567,[1]전년동월vs전월vs당월!$A$7:$AC$1780,16,FALSE)</f>
        <v>3200</v>
      </c>
      <c r="P1567" s="68">
        <f>VLOOKUP($B1567,[2]전년동월vs전월vs당월!$B$7:$AD$1796,16,FALSE)</f>
        <v>3700</v>
      </c>
      <c r="Q1567" s="69">
        <f>VLOOKUP($A1567,공산품!$A565:$L1353,10,FALSE)</f>
        <v>3700</v>
      </c>
      <c r="R1567" s="243">
        <f t="shared" si="251"/>
        <v>15.625</v>
      </c>
      <c r="S1567" s="243">
        <f t="shared" si="252"/>
        <v>0</v>
      </c>
      <c r="T1567" s="68">
        <f>VLOOKUP($B1567,[1]전년동월vs전월vs당월!$A$7:$AC$1780,21,FALSE)</f>
        <v>2880</v>
      </c>
      <c r="U1567" s="68">
        <f>VLOOKUP($B1567,[2]전년동월vs전월vs당월!$B$7:$AD$1796,21,FALSE)</f>
        <v>2950</v>
      </c>
      <c r="V1567" s="69">
        <f>VLOOKUP($A1567,공산품!$A565:$L1353,11,FALSE)</f>
        <v>2520</v>
      </c>
      <c r="W1567" s="243">
        <f t="shared" si="253"/>
        <v>-12.5</v>
      </c>
      <c r="X1567" s="243">
        <f t="shared" si="254"/>
        <v>-14.576271186440678</v>
      </c>
      <c r="Y1567" s="68">
        <f>VLOOKUP($B1567,[1]전년동월vs전월vs당월!$A$7:$AC$1780,26,FALSE)</f>
        <v>3150</v>
      </c>
      <c r="Z1567" s="68">
        <f>VLOOKUP($B1567,[2]전년동월vs전월vs당월!$B$7:$AD$1796,26,FALSE)</f>
        <v>3150</v>
      </c>
      <c r="AA1567" s="69">
        <f>VLOOKUP($A1567,공산품!$A565:$L1353,12,FALSE)</f>
        <v>3150</v>
      </c>
      <c r="AB1567" s="243">
        <f t="shared" si="255"/>
        <v>0</v>
      </c>
      <c r="AC1567" s="243">
        <f t="shared" si="256"/>
        <v>0</v>
      </c>
      <c r="AD1567" s="111"/>
    </row>
    <row r="1568" spans="1:30" s="64" customFormat="1" ht="14.1" customHeight="1">
      <c r="A1568" s="64">
        <v>560</v>
      </c>
      <c r="B1568" s="16" t="str">
        <f t="shared" si="257"/>
        <v>식초1.8L현미식초오뚜기</v>
      </c>
      <c r="C1568" s="85"/>
      <c r="D1568" s="93" t="s">
        <v>621</v>
      </c>
      <c r="E1568" s="93" t="s">
        <v>331</v>
      </c>
      <c r="F1568" s="93"/>
      <c r="G1568" s="87" t="s">
        <v>293</v>
      </c>
      <c r="H1568" s="96" t="s">
        <v>1262</v>
      </c>
      <c r="I1568" s="87" t="s">
        <v>634</v>
      </c>
      <c r="J1568" s="68">
        <f>VLOOKUP($B1568,[1]전년동월vs전월vs당월!$A$7:$AC$1780,11,FALSE)</f>
        <v>2900</v>
      </c>
      <c r="K1568" s="68">
        <f>VLOOKUP($B1568,[2]전년동월vs전월vs당월!$B$7:$AD$1796,11,FALSE)</f>
        <v>2900</v>
      </c>
      <c r="L1568" s="69">
        <f>VLOOKUP($A1568,공산품!$A566:$L1354,9,FALSE)</f>
        <v>2900</v>
      </c>
      <c r="M1568" s="243">
        <f t="shared" si="249"/>
        <v>0</v>
      </c>
      <c r="N1568" s="243">
        <f t="shared" si="250"/>
        <v>0</v>
      </c>
      <c r="O1568" s="68">
        <f>VLOOKUP($B1568,[1]전년동월vs전월vs당월!$A$7:$AC$1780,16,FALSE)</f>
        <v>3300</v>
      </c>
      <c r="P1568" s="68">
        <f>VLOOKUP($B1568,[2]전년동월vs전월vs당월!$B$7:$AD$1796,16,FALSE)</f>
        <v>3300</v>
      </c>
      <c r="Q1568" s="69">
        <f>VLOOKUP($A1568,공산품!$A566:$L1354,10,FALSE)</f>
        <v>3300</v>
      </c>
      <c r="R1568" s="243">
        <f t="shared" si="251"/>
        <v>0</v>
      </c>
      <c r="S1568" s="243">
        <f t="shared" si="252"/>
        <v>0</v>
      </c>
      <c r="T1568" s="68">
        <f>VLOOKUP($B1568,[1]전년동월vs전월vs당월!$A$7:$AC$1780,21,FALSE)</f>
        <v>3500</v>
      </c>
      <c r="U1568" s="68" t="str">
        <f>VLOOKUP($B1568,[2]전년동월vs전월vs당월!$B$7:$AD$1796,21,FALSE)</f>
        <v>-</v>
      </c>
      <c r="V1568" s="69" t="str">
        <f>VLOOKUP($A1568,공산품!$A566:$L1354,11,FALSE)</f>
        <v>-</v>
      </c>
      <c r="W1568" s="243" t="e">
        <f t="shared" si="253"/>
        <v>#VALUE!</v>
      </c>
      <c r="X1568" s="243" t="e">
        <f t="shared" si="254"/>
        <v>#VALUE!</v>
      </c>
      <c r="Y1568" s="68">
        <f>VLOOKUP($B1568,[1]전년동월vs전월vs당월!$A$7:$AC$1780,26,FALSE)</f>
        <v>3450</v>
      </c>
      <c r="Z1568" s="68">
        <f>VLOOKUP($B1568,[2]전년동월vs전월vs당월!$B$7:$AD$1796,26,FALSE)</f>
        <v>3450</v>
      </c>
      <c r="AA1568" s="69">
        <f>VLOOKUP($A1568,공산품!$A566:$L1354,12,FALSE)</f>
        <v>3450</v>
      </c>
      <c r="AB1568" s="243">
        <f t="shared" si="255"/>
        <v>0</v>
      </c>
      <c r="AC1568" s="243">
        <f t="shared" si="256"/>
        <v>0</v>
      </c>
      <c r="AD1568" s="111"/>
    </row>
    <row r="1569" spans="1:30" s="64" customFormat="1" ht="14.1" customHeight="1">
      <c r="A1569" s="64">
        <v>561</v>
      </c>
      <c r="B1569" s="16" t="str">
        <f t="shared" si="257"/>
        <v>식초중국사과농축액3.58/청정원1.8L사과식초청정원</v>
      </c>
      <c r="C1569" s="85"/>
      <c r="D1569" s="93" t="s">
        <v>621</v>
      </c>
      <c r="E1569" s="93" t="s">
        <v>331</v>
      </c>
      <c r="F1569" s="93" t="s">
        <v>1263</v>
      </c>
      <c r="G1569" s="87" t="s">
        <v>293</v>
      </c>
      <c r="H1569" s="96" t="s">
        <v>333</v>
      </c>
      <c r="I1569" s="87" t="s">
        <v>653</v>
      </c>
      <c r="J1569" s="68">
        <f>VLOOKUP($B1569,[1]전년동월vs전월vs당월!$A$7:$AC$1780,11,FALSE)</f>
        <v>2900</v>
      </c>
      <c r="K1569" s="68">
        <f>VLOOKUP($B1569,[2]전년동월vs전월vs당월!$B$7:$AD$1796,11,FALSE)</f>
        <v>2900</v>
      </c>
      <c r="L1569" s="69">
        <f>VLOOKUP($A1569,공산품!$A567:$L1355,9,FALSE)</f>
        <v>2900</v>
      </c>
      <c r="M1569" s="243">
        <f t="shared" si="249"/>
        <v>0</v>
      </c>
      <c r="N1569" s="243">
        <f t="shared" si="250"/>
        <v>0</v>
      </c>
      <c r="O1569" s="68">
        <f>VLOOKUP($B1569,[1]전년동월vs전월vs당월!$A$7:$AC$1780,16,FALSE)</f>
        <v>3200</v>
      </c>
      <c r="P1569" s="68">
        <f>VLOOKUP($B1569,[2]전년동월vs전월vs당월!$B$7:$AD$1796,16,FALSE)</f>
        <v>3200</v>
      </c>
      <c r="Q1569" s="69">
        <f>VLOOKUP($A1569,공산품!$A567:$L1355,10,FALSE)</f>
        <v>3200</v>
      </c>
      <c r="R1569" s="243">
        <f t="shared" si="251"/>
        <v>0</v>
      </c>
      <c r="S1569" s="243">
        <f t="shared" si="252"/>
        <v>0</v>
      </c>
      <c r="T1569" s="68">
        <f>VLOOKUP($B1569,[1]전년동월vs전월vs당월!$A$7:$AC$1780,21,FALSE)</f>
        <v>3100</v>
      </c>
      <c r="U1569" s="68" t="str">
        <f>VLOOKUP($B1569,[2]전년동월vs전월vs당월!$B$7:$AD$1796,21,FALSE)</f>
        <v>-</v>
      </c>
      <c r="V1569" s="69" t="str">
        <f>VLOOKUP($A1569,공산품!$A567:$L1355,11,FALSE)</f>
        <v>-</v>
      </c>
      <c r="W1569" s="243" t="e">
        <f t="shared" si="253"/>
        <v>#VALUE!</v>
      </c>
      <c r="X1569" s="243" t="e">
        <f t="shared" si="254"/>
        <v>#VALUE!</v>
      </c>
      <c r="Y1569" s="68">
        <f>VLOOKUP($B1569,[1]전년동월vs전월vs당월!$A$7:$AC$1780,26,FALSE)</f>
        <v>3100</v>
      </c>
      <c r="Z1569" s="68">
        <f>VLOOKUP($B1569,[2]전년동월vs전월vs당월!$B$7:$AD$1796,26,FALSE)</f>
        <v>3100</v>
      </c>
      <c r="AA1569" s="69">
        <f>VLOOKUP($A1569,공산품!$A567:$L1355,12,FALSE)</f>
        <v>3100</v>
      </c>
      <c r="AB1569" s="243">
        <f t="shared" si="255"/>
        <v>0</v>
      </c>
      <c r="AC1569" s="243">
        <f t="shared" si="256"/>
        <v>0</v>
      </c>
      <c r="AD1569" s="111"/>
    </row>
    <row r="1570" spans="1:30" s="64" customFormat="1" ht="14.1" customHeight="1">
      <c r="A1570" s="64">
        <v>562</v>
      </c>
      <c r="B1570" s="16" t="str">
        <f t="shared" si="257"/>
        <v>식초중국사과과즙5.03/오뚜기 1.8L2배사과식초오뚜기</v>
      </c>
      <c r="C1570" s="85"/>
      <c r="D1570" s="93" t="s">
        <v>621</v>
      </c>
      <c r="E1570" s="93" t="s">
        <v>331</v>
      </c>
      <c r="F1570" s="93" t="s">
        <v>1264</v>
      </c>
      <c r="G1570" s="87" t="s">
        <v>293</v>
      </c>
      <c r="H1570" s="96" t="s">
        <v>334</v>
      </c>
      <c r="I1570" s="87" t="s">
        <v>634</v>
      </c>
      <c r="J1570" s="68">
        <f>VLOOKUP($B1570,[1]전년동월vs전월vs당월!$A$7:$AC$1780,11,FALSE)</f>
        <v>3240</v>
      </c>
      <c r="K1570" s="68">
        <f>VLOOKUP($B1570,[2]전년동월vs전월vs당월!$B$7:$AD$1796,11,FALSE)</f>
        <v>3200</v>
      </c>
      <c r="L1570" s="69">
        <f>VLOOKUP($A1570,공산품!$A568:$L1356,9,FALSE)</f>
        <v>3240</v>
      </c>
      <c r="M1570" s="243">
        <f t="shared" si="249"/>
        <v>0</v>
      </c>
      <c r="N1570" s="243">
        <f t="shared" si="250"/>
        <v>1.25</v>
      </c>
      <c r="O1570" s="68" t="str">
        <f>VLOOKUP($B1570,[1]전년동월vs전월vs당월!$A$7:$AC$1780,16,FALSE)</f>
        <v>-</v>
      </c>
      <c r="P1570" s="68">
        <f>VLOOKUP($B1570,[2]전년동월vs전월vs당월!$B$7:$AD$1796,16,FALSE)</f>
        <v>3700</v>
      </c>
      <c r="Q1570" s="69">
        <f>VLOOKUP($A1570,공산품!$A568:$L1356,10,FALSE)</f>
        <v>3700</v>
      </c>
      <c r="R1570" s="243" t="e">
        <f t="shared" si="251"/>
        <v>#VALUE!</v>
      </c>
      <c r="S1570" s="243">
        <f t="shared" si="252"/>
        <v>0</v>
      </c>
      <c r="T1570" s="68">
        <f>VLOOKUP($B1570,[1]전년동월vs전월vs당월!$A$7:$AC$1780,21,FALSE)</f>
        <v>5000</v>
      </c>
      <c r="U1570" s="68" t="str">
        <f>VLOOKUP($B1570,[2]전년동월vs전월vs당월!$B$7:$AD$1796,21,FALSE)</f>
        <v>-</v>
      </c>
      <c r="V1570" s="69" t="str">
        <f>VLOOKUP($A1570,공산품!$A568:$L1356,11,FALSE)</f>
        <v>-</v>
      </c>
      <c r="W1570" s="243" t="e">
        <f t="shared" si="253"/>
        <v>#VALUE!</v>
      </c>
      <c r="X1570" s="243" t="e">
        <f t="shared" si="254"/>
        <v>#VALUE!</v>
      </c>
      <c r="Y1570" s="68">
        <f>VLOOKUP($B1570,[1]전년동월vs전월vs당월!$A$7:$AC$1780,26,FALSE)</f>
        <v>3880</v>
      </c>
      <c r="Z1570" s="68">
        <f>VLOOKUP($B1570,[2]전년동월vs전월vs당월!$B$7:$AD$1796,26,FALSE)</f>
        <v>3880</v>
      </c>
      <c r="AA1570" s="69">
        <f>VLOOKUP($A1570,공산품!$A568:$L1356,12,FALSE)</f>
        <v>3880</v>
      </c>
      <c r="AB1570" s="243">
        <f t="shared" si="255"/>
        <v>0</v>
      </c>
      <c r="AC1570" s="243">
        <f t="shared" si="256"/>
        <v>0</v>
      </c>
      <c r="AD1570" s="111"/>
    </row>
    <row r="1571" spans="1:30" s="64" customFormat="1" ht="14.1" customHeight="1">
      <c r="A1571" s="64">
        <v>563</v>
      </c>
      <c r="B1571" s="16" t="str">
        <f t="shared" si="257"/>
        <v>식초1.8L3배사과식초오뚜기</v>
      </c>
      <c r="C1571" s="85"/>
      <c r="D1571" s="93" t="s">
        <v>621</v>
      </c>
      <c r="E1571" s="93" t="s">
        <v>331</v>
      </c>
      <c r="F1571" s="93"/>
      <c r="G1571" s="87" t="s">
        <v>293</v>
      </c>
      <c r="H1571" s="96" t="s">
        <v>1265</v>
      </c>
      <c r="I1571" s="87" t="s">
        <v>634</v>
      </c>
      <c r="J1571" s="68">
        <f>VLOOKUP($B1571,[1]전년동월vs전월vs당월!$A$7:$AC$1780,11,FALSE)</f>
        <v>3950</v>
      </c>
      <c r="K1571" s="68">
        <f>VLOOKUP($B1571,[2]전년동월vs전월vs당월!$B$7:$AD$1796,11,FALSE)</f>
        <v>3950</v>
      </c>
      <c r="L1571" s="69">
        <f>VLOOKUP($A1571,공산품!$A569:$L1357,9,FALSE)</f>
        <v>3950</v>
      </c>
      <c r="M1571" s="243">
        <f t="shared" si="249"/>
        <v>0</v>
      </c>
      <c r="N1571" s="243">
        <f t="shared" si="250"/>
        <v>0</v>
      </c>
      <c r="O1571" s="68">
        <f>VLOOKUP($B1571,[1]전년동월vs전월vs당월!$A$7:$AC$1780,16,FALSE)</f>
        <v>4500</v>
      </c>
      <c r="P1571" s="68">
        <f>VLOOKUP($B1571,[2]전년동월vs전월vs당월!$B$7:$AD$1796,16,FALSE)</f>
        <v>4500</v>
      </c>
      <c r="Q1571" s="69">
        <f>VLOOKUP($A1571,공산품!$A569:$L1357,10,FALSE)</f>
        <v>4500</v>
      </c>
      <c r="R1571" s="243">
        <f t="shared" si="251"/>
        <v>0</v>
      </c>
      <c r="S1571" s="243">
        <f t="shared" si="252"/>
        <v>0</v>
      </c>
      <c r="T1571" s="68" t="str">
        <f>VLOOKUP($B1571,[1]전년동월vs전월vs당월!$A$7:$AC$1780,21,FALSE)</f>
        <v>-</v>
      </c>
      <c r="U1571" s="68" t="str">
        <f>VLOOKUP($B1571,[2]전년동월vs전월vs당월!$B$7:$AD$1796,21,FALSE)</f>
        <v>-</v>
      </c>
      <c r="V1571" s="69" t="str">
        <f>VLOOKUP($A1571,공산품!$A569:$L1357,11,FALSE)</f>
        <v>-</v>
      </c>
      <c r="W1571" s="243" t="e">
        <f t="shared" si="253"/>
        <v>#VALUE!</v>
      </c>
      <c r="X1571" s="243" t="e">
        <f t="shared" si="254"/>
        <v>#VALUE!</v>
      </c>
      <c r="Y1571" s="68">
        <f>VLOOKUP($B1571,[1]전년동월vs전월vs당월!$A$7:$AC$1780,26,FALSE)</f>
        <v>4480</v>
      </c>
      <c r="Z1571" s="68">
        <f>VLOOKUP($B1571,[2]전년동월vs전월vs당월!$B$7:$AD$1796,26,FALSE)</f>
        <v>4480</v>
      </c>
      <c r="AA1571" s="69" t="str">
        <f>VLOOKUP($A1571,공산품!$A569:$L1357,12,FALSE)</f>
        <v>-</v>
      </c>
      <c r="AB1571" s="243" t="e">
        <f t="shared" si="255"/>
        <v>#VALUE!</v>
      </c>
      <c r="AC1571" s="243" t="e">
        <f t="shared" si="256"/>
        <v>#VALUE!</v>
      </c>
      <c r="AD1571" s="111"/>
    </row>
    <row r="1572" spans="1:30" s="64" customFormat="1" ht="14.1" customHeight="1">
      <c r="A1572" s="64">
        <v>564</v>
      </c>
      <c r="B1572" s="16" t="str">
        <f t="shared" si="257"/>
        <v>식초중국사과농축액3.58/청정원1.8L2배사과식초청정원</v>
      </c>
      <c r="C1572" s="85"/>
      <c r="D1572" s="93" t="s">
        <v>621</v>
      </c>
      <c r="E1572" s="93" t="s">
        <v>331</v>
      </c>
      <c r="F1572" s="93" t="s">
        <v>1263</v>
      </c>
      <c r="G1572" s="87" t="s">
        <v>293</v>
      </c>
      <c r="H1572" s="96" t="s">
        <v>334</v>
      </c>
      <c r="I1572" s="87" t="s">
        <v>653</v>
      </c>
      <c r="J1572" s="68">
        <f>VLOOKUP($B1572,[1]전년동월vs전월vs당월!$A$7:$AC$1780,11,FALSE)</f>
        <v>3740</v>
      </c>
      <c r="K1572" s="68">
        <f>VLOOKUP($B1572,[2]전년동월vs전월vs당월!$B$7:$AD$1796,11,FALSE)</f>
        <v>3740</v>
      </c>
      <c r="L1572" s="69">
        <f>VLOOKUP($A1572,공산품!$A570:$L1358,9,FALSE)</f>
        <v>3740</v>
      </c>
      <c r="M1572" s="243">
        <f t="shared" si="249"/>
        <v>0</v>
      </c>
      <c r="N1572" s="243">
        <f t="shared" si="250"/>
        <v>0</v>
      </c>
      <c r="O1572" s="68">
        <f>VLOOKUP($B1572,[1]전년동월vs전월vs당월!$A$7:$AC$1780,16,FALSE)</f>
        <v>3900</v>
      </c>
      <c r="P1572" s="68">
        <f>VLOOKUP($B1572,[2]전년동월vs전월vs당월!$B$7:$AD$1796,16,FALSE)</f>
        <v>3900</v>
      </c>
      <c r="Q1572" s="69">
        <f>VLOOKUP($A1572,공산품!$A570:$L1358,10,FALSE)</f>
        <v>3900</v>
      </c>
      <c r="R1572" s="243">
        <f t="shared" si="251"/>
        <v>0</v>
      </c>
      <c r="S1572" s="243">
        <f t="shared" si="252"/>
        <v>0</v>
      </c>
      <c r="T1572" s="68">
        <f>VLOOKUP($B1572,[1]전년동월vs전월vs당월!$A$7:$AC$1780,21,FALSE)</f>
        <v>5100</v>
      </c>
      <c r="U1572" s="68" t="str">
        <f>VLOOKUP($B1572,[2]전년동월vs전월vs당월!$B$7:$AD$1796,21,FALSE)</f>
        <v>-</v>
      </c>
      <c r="V1572" s="69" t="str">
        <f>VLOOKUP($A1572,공산품!$A570:$L1358,11,FALSE)</f>
        <v>-</v>
      </c>
      <c r="W1572" s="243" t="e">
        <f t="shared" si="253"/>
        <v>#VALUE!</v>
      </c>
      <c r="X1572" s="243" t="e">
        <f t="shared" si="254"/>
        <v>#VALUE!</v>
      </c>
      <c r="Y1572" s="68">
        <f>VLOOKUP($B1572,[1]전년동월vs전월vs당월!$A$7:$AC$1780,26,FALSE)</f>
        <v>3780</v>
      </c>
      <c r="Z1572" s="68">
        <f>VLOOKUP($B1572,[2]전년동월vs전월vs당월!$B$7:$AD$1796,26,FALSE)</f>
        <v>3780</v>
      </c>
      <c r="AA1572" s="69">
        <f>VLOOKUP($A1572,공산품!$A570:$L1358,12,FALSE)</f>
        <v>3780</v>
      </c>
      <c r="AB1572" s="243">
        <f t="shared" si="255"/>
        <v>0</v>
      </c>
      <c r="AC1572" s="243">
        <f t="shared" si="256"/>
        <v>0</v>
      </c>
      <c r="AD1572" s="111"/>
    </row>
    <row r="1573" spans="1:30" s="64" customFormat="1" ht="14.1" customHeight="1">
      <c r="A1573" s="64">
        <v>565</v>
      </c>
      <c r="B1573" s="16" t="str">
        <f t="shared" si="257"/>
        <v>식초1.8L2배양조식초청정원</v>
      </c>
      <c r="C1573" s="85"/>
      <c r="D1573" s="93" t="s">
        <v>621</v>
      </c>
      <c r="E1573" s="93" t="s">
        <v>331</v>
      </c>
      <c r="F1573" s="93"/>
      <c r="G1573" s="87" t="s">
        <v>293</v>
      </c>
      <c r="H1573" s="96" t="s">
        <v>1260</v>
      </c>
      <c r="I1573" s="87" t="s">
        <v>653</v>
      </c>
      <c r="J1573" s="68">
        <f>VLOOKUP($B1573,[1]전년동월vs전월vs당월!$A$7:$AC$1780,11,FALSE)</f>
        <v>2550</v>
      </c>
      <c r="K1573" s="68" t="str">
        <f>VLOOKUP($B1573,[2]전년동월vs전월vs당월!$B$7:$AD$1796,11,FALSE)</f>
        <v>-</v>
      </c>
      <c r="L1573" s="69" t="str">
        <f>VLOOKUP($A1573,공산품!$A571:$L1359,9,FALSE)</f>
        <v>-</v>
      </c>
      <c r="M1573" s="243" t="e">
        <f t="shared" si="249"/>
        <v>#VALUE!</v>
      </c>
      <c r="N1573" s="243" t="e">
        <f t="shared" si="250"/>
        <v>#VALUE!</v>
      </c>
      <c r="O1573" s="68">
        <f>VLOOKUP($B1573,[1]전년동월vs전월vs당월!$A$7:$AC$1780,16,FALSE)</f>
        <v>2900</v>
      </c>
      <c r="P1573" s="68">
        <f>VLOOKUP($B1573,[2]전년동월vs전월vs당월!$B$7:$AD$1796,16,FALSE)</f>
        <v>2900</v>
      </c>
      <c r="Q1573" s="69">
        <f>VLOOKUP($A1573,공산품!$A571:$L1359,10,FALSE)</f>
        <v>2900</v>
      </c>
      <c r="R1573" s="243">
        <f t="shared" si="251"/>
        <v>0</v>
      </c>
      <c r="S1573" s="243">
        <f t="shared" si="252"/>
        <v>0</v>
      </c>
      <c r="T1573" s="68" t="str">
        <f>VLOOKUP($B1573,[1]전년동월vs전월vs당월!$A$7:$AC$1780,21,FALSE)</f>
        <v>-</v>
      </c>
      <c r="U1573" s="68" t="str">
        <f>VLOOKUP($B1573,[2]전년동월vs전월vs당월!$B$7:$AD$1796,21,FALSE)</f>
        <v>-</v>
      </c>
      <c r="V1573" s="69" t="str">
        <f>VLOOKUP($A1573,공산품!$A571:$L1359,11,FALSE)</f>
        <v>-</v>
      </c>
      <c r="W1573" s="243" t="e">
        <f t="shared" si="253"/>
        <v>#VALUE!</v>
      </c>
      <c r="X1573" s="243" t="e">
        <f t="shared" si="254"/>
        <v>#VALUE!</v>
      </c>
      <c r="Y1573" s="68">
        <f>VLOOKUP($B1573,[1]전년동월vs전월vs당월!$A$7:$AC$1780,26,FALSE)</f>
        <v>2640</v>
      </c>
      <c r="Z1573" s="68">
        <f>VLOOKUP($B1573,[2]전년동월vs전월vs당월!$B$7:$AD$1796,26,FALSE)</f>
        <v>2640</v>
      </c>
      <c r="AA1573" s="69" t="str">
        <f>VLOOKUP($A1573,공산품!$A571:$L1359,12,FALSE)</f>
        <v>-</v>
      </c>
      <c r="AB1573" s="243" t="e">
        <f t="shared" si="255"/>
        <v>#VALUE!</v>
      </c>
      <c r="AC1573" s="243" t="e">
        <f t="shared" si="256"/>
        <v>#VALUE!</v>
      </c>
      <c r="AD1573" s="111"/>
    </row>
    <row r="1574" spans="1:30" s="64" customFormat="1" ht="14.1" customHeight="1">
      <c r="A1574" s="64">
        <v>566</v>
      </c>
      <c r="B1574" s="16" t="str">
        <f t="shared" si="257"/>
        <v>식초1.8L2배사과식초제일제당</v>
      </c>
      <c r="C1574" s="85"/>
      <c r="D1574" s="93" t="s">
        <v>621</v>
      </c>
      <c r="E1574" s="93" t="s">
        <v>331</v>
      </c>
      <c r="F1574" s="93"/>
      <c r="G1574" s="87" t="s">
        <v>293</v>
      </c>
      <c r="H1574" s="96" t="s">
        <v>334</v>
      </c>
      <c r="I1574" s="87" t="s">
        <v>651</v>
      </c>
      <c r="J1574" s="68" t="str">
        <f>VLOOKUP($B1574,[1]전년동월vs전월vs당월!$A$7:$AC$1780,11,FALSE)</f>
        <v>-</v>
      </c>
      <c r="K1574" s="68">
        <f>VLOOKUP($B1574,[2]전년동월vs전월vs당월!$B$7:$AD$1796,11,FALSE)</f>
        <v>3200</v>
      </c>
      <c r="L1574" s="69">
        <f>VLOOKUP($A1574,공산품!$A572:$L1360,9,FALSE)</f>
        <v>3200</v>
      </c>
      <c r="M1574" s="243" t="e">
        <f t="shared" si="249"/>
        <v>#VALUE!</v>
      </c>
      <c r="N1574" s="243">
        <f t="shared" si="250"/>
        <v>0</v>
      </c>
      <c r="O1574" s="68" t="str">
        <f>VLOOKUP($B1574,[1]전년동월vs전월vs당월!$A$7:$AC$1780,16,FALSE)</f>
        <v>-</v>
      </c>
      <c r="P1574" s="68" t="str">
        <f>VLOOKUP($B1574,[2]전년동월vs전월vs당월!$B$7:$AD$1796,16,FALSE)</f>
        <v>-</v>
      </c>
      <c r="Q1574" s="69" t="str">
        <f>VLOOKUP($A1574,공산품!$A572:$L1360,10,FALSE)</f>
        <v>-</v>
      </c>
      <c r="R1574" s="243" t="e">
        <f t="shared" si="251"/>
        <v>#VALUE!</v>
      </c>
      <c r="S1574" s="243" t="e">
        <f t="shared" si="252"/>
        <v>#VALUE!</v>
      </c>
      <c r="T1574" s="68" t="str">
        <f>VLOOKUP($B1574,[1]전년동월vs전월vs당월!$A$7:$AC$1780,21,FALSE)</f>
        <v>-</v>
      </c>
      <c r="U1574" s="68" t="str">
        <f>VLOOKUP($B1574,[2]전년동월vs전월vs당월!$B$7:$AD$1796,21,FALSE)</f>
        <v>-</v>
      </c>
      <c r="V1574" s="69" t="str">
        <f>VLOOKUP($A1574,공산품!$A572:$L1360,11,FALSE)</f>
        <v>-</v>
      </c>
      <c r="W1574" s="243" t="e">
        <f t="shared" si="253"/>
        <v>#VALUE!</v>
      </c>
      <c r="X1574" s="243" t="e">
        <f t="shared" si="254"/>
        <v>#VALUE!</v>
      </c>
      <c r="Y1574" s="68">
        <f>VLOOKUP($B1574,[1]전년동월vs전월vs당월!$A$7:$AC$1780,26,FALSE)</f>
        <v>3300</v>
      </c>
      <c r="Z1574" s="68">
        <f>VLOOKUP($B1574,[2]전년동월vs전월vs당월!$B$7:$AD$1796,26,FALSE)</f>
        <v>3300</v>
      </c>
      <c r="AA1574" s="69">
        <f>VLOOKUP($A1574,공산품!$A572:$L1360,12,FALSE)</f>
        <v>3300</v>
      </c>
      <c r="AB1574" s="243">
        <f t="shared" si="255"/>
        <v>0</v>
      </c>
      <c r="AC1574" s="243">
        <f t="shared" si="256"/>
        <v>0</v>
      </c>
      <c r="AD1574" s="111"/>
    </row>
    <row r="1575" spans="1:30" s="64" customFormat="1" ht="14.1" customHeight="1">
      <c r="A1575" s="64">
        <v>567</v>
      </c>
      <c r="B1575" s="16" t="str">
        <f t="shared" si="257"/>
        <v>식초350ml발사믹식초청정원</v>
      </c>
      <c r="C1575" s="85"/>
      <c r="D1575" s="93" t="s">
        <v>621</v>
      </c>
      <c r="E1575" s="93" t="s">
        <v>331</v>
      </c>
      <c r="F1575" s="93"/>
      <c r="G1575" s="87" t="s">
        <v>364</v>
      </c>
      <c r="H1575" s="96" t="s">
        <v>1266</v>
      </c>
      <c r="I1575" s="87" t="s">
        <v>653</v>
      </c>
      <c r="J1575" s="68" t="str">
        <f>VLOOKUP($B1575,[1]전년동월vs전월vs당월!$A$7:$AC$1780,11,FALSE)</f>
        <v>-</v>
      </c>
      <c r="K1575" s="68" t="str">
        <f>VLOOKUP($B1575,[2]전년동월vs전월vs당월!$B$7:$AD$1796,11,FALSE)</f>
        <v>-</v>
      </c>
      <c r="L1575" s="69" t="str">
        <f>VLOOKUP($A1575,공산품!$A573:$L1361,9,FALSE)</f>
        <v>-</v>
      </c>
      <c r="M1575" s="243" t="e">
        <f t="shared" si="249"/>
        <v>#VALUE!</v>
      </c>
      <c r="N1575" s="243" t="e">
        <f t="shared" si="250"/>
        <v>#VALUE!</v>
      </c>
      <c r="O1575" s="68" t="str">
        <f>VLOOKUP($B1575,[1]전년동월vs전월vs당월!$A$7:$AC$1780,16,FALSE)</f>
        <v>-</v>
      </c>
      <c r="P1575" s="68" t="str">
        <f>VLOOKUP($B1575,[2]전년동월vs전월vs당월!$B$7:$AD$1796,16,FALSE)</f>
        <v>-</v>
      </c>
      <c r="Q1575" s="69" t="str">
        <f>VLOOKUP($A1575,공산품!$A573:$L1361,10,FALSE)</f>
        <v>-</v>
      </c>
      <c r="R1575" s="243" t="e">
        <f t="shared" si="251"/>
        <v>#VALUE!</v>
      </c>
      <c r="S1575" s="243" t="e">
        <f t="shared" si="252"/>
        <v>#VALUE!</v>
      </c>
      <c r="T1575" s="68" t="str">
        <f>VLOOKUP($B1575,[1]전년동월vs전월vs당월!$A$7:$AC$1780,21,FALSE)</f>
        <v>-</v>
      </c>
      <c r="U1575" s="68">
        <f>VLOOKUP($B1575,[2]전년동월vs전월vs당월!$B$7:$AD$1796,21,FALSE)</f>
        <v>6900</v>
      </c>
      <c r="V1575" s="69">
        <f>VLOOKUP($A1575,공산품!$A573:$L1361,11,FALSE)</f>
        <v>6900</v>
      </c>
      <c r="W1575" s="243" t="e">
        <f t="shared" si="253"/>
        <v>#VALUE!</v>
      </c>
      <c r="X1575" s="243">
        <f t="shared" si="254"/>
        <v>0</v>
      </c>
      <c r="Y1575" s="68">
        <f>VLOOKUP($B1575,[1]전년동월vs전월vs당월!$A$7:$AC$1780,26,FALSE)</f>
        <v>7300</v>
      </c>
      <c r="Z1575" s="68">
        <f>VLOOKUP($B1575,[2]전년동월vs전월vs당월!$B$7:$AD$1796,26,FALSE)</f>
        <v>7300</v>
      </c>
      <c r="AA1575" s="69">
        <f>VLOOKUP($A1575,공산품!$A573:$L1361,12,FALSE)</f>
        <v>7300</v>
      </c>
      <c r="AB1575" s="243">
        <f t="shared" si="255"/>
        <v>0</v>
      </c>
      <c r="AC1575" s="243">
        <f t="shared" si="256"/>
        <v>0</v>
      </c>
      <c r="AD1575" s="111"/>
    </row>
    <row r="1576" spans="1:30" s="64" customFormat="1" ht="14.1" customHeight="1">
      <c r="A1576" s="64">
        <v>568</v>
      </c>
      <c r="B1576" s="16" t="str">
        <f t="shared" si="257"/>
        <v>식초국산현미22.25/청정원350ml유기농현미식초청정원</v>
      </c>
      <c r="C1576" s="85"/>
      <c r="D1576" s="93" t="s">
        <v>621</v>
      </c>
      <c r="E1576" s="93" t="s">
        <v>331</v>
      </c>
      <c r="F1576" s="92" t="s">
        <v>1267</v>
      </c>
      <c r="G1576" s="87" t="s">
        <v>364</v>
      </c>
      <c r="H1576" s="96" t="s">
        <v>1268</v>
      </c>
      <c r="I1576" s="87" t="s">
        <v>653</v>
      </c>
      <c r="J1576" s="68" t="str">
        <f>VLOOKUP($B1576,[1]전년동월vs전월vs당월!$A$7:$AC$1780,11,FALSE)</f>
        <v>-</v>
      </c>
      <c r="K1576" s="68" t="str">
        <f>VLOOKUP($B1576,[2]전년동월vs전월vs당월!$B$7:$AD$1796,11,FALSE)</f>
        <v>-</v>
      </c>
      <c r="L1576" s="69" t="str">
        <f>VLOOKUP($A1576,공산품!$A574:$L1362,9,FALSE)</f>
        <v>-</v>
      </c>
      <c r="M1576" s="243" t="e">
        <f t="shared" si="249"/>
        <v>#VALUE!</v>
      </c>
      <c r="N1576" s="243" t="e">
        <f t="shared" si="250"/>
        <v>#VALUE!</v>
      </c>
      <c r="O1576" s="68" t="str">
        <f>VLOOKUP($B1576,[1]전년동월vs전월vs당월!$A$7:$AC$1780,16,FALSE)</f>
        <v>-</v>
      </c>
      <c r="P1576" s="68" t="str">
        <f>VLOOKUP($B1576,[2]전년동월vs전월vs당월!$B$7:$AD$1796,16,FALSE)</f>
        <v>-</v>
      </c>
      <c r="Q1576" s="69" t="str">
        <f>VLOOKUP($A1576,공산품!$A574:$L1362,10,FALSE)</f>
        <v>-</v>
      </c>
      <c r="R1576" s="243" t="e">
        <f t="shared" si="251"/>
        <v>#VALUE!</v>
      </c>
      <c r="S1576" s="243" t="e">
        <f t="shared" si="252"/>
        <v>#VALUE!</v>
      </c>
      <c r="T1576" s="68" t="str">
        <f>VLOOKUP($B1576,[1]전년동월vs전월vs당월!$A$7:$AC$1780,21,FALSE)</f>
        <v>-</v>
      </c>
      <c r="U1576" s="68">
        <f>VLOOKUP($B1576,[2]전년동월vs전월vs당월!$B$7:$AD$1796,21,FALSE)</f>
        <v>6900</v>
      </c>
      <c r="V1576" s="69">
        <f>VLOOKUP($A1576,공산품!$A574:$L1362,11,FALSE)</f>
        <v>6900</v>
      </c>
      <c r="W1576" s="243" t="e">
        <f t="shared" si="253"/>
        <v>#VALUE!</v>
      </c>
      <c r="X1576" s="243">
        <f t="shared" si="254"/>
        <v>0</v>
      </c>
      <c r="Y1576" s="68" t="str">
        <f>VLOOKUP($B1576,[1]전년동월vs전월vs당월!$A$7:$AC$1780,26,FALSE)</f>
        <v>-</v>
      </c>
      <c r="Z1576" s="68" t="str">
        <f>VLOOKUP($B1576,[2]전년동월vs전월vs당월!$B$7:$AD$1796,26,FALSE)</f>
        <v>-</v>
      </c>
      <c r="AA1576" s="69" t="str">
        <f>VLOOKUP($A1576,공산품!$A574:$L1362,12,FALSE)</f>
        <v>-</v>
      </c>
      <c r="AB1576" s="243" t="e">
        <f t="shared" si="255"/>
        <v>#VALUE!</v>
      </c>
      <c r="AC1576" s="243" t="e">
        <f t="shared" si="256"/>
        <v>#VALUE!</v>
      </c>
      <c r="AD1576" s="83"/>
    </row>
    <row r="1577" spans="1:30" s="64" customFormat="1" ht="14.1" customHeight="1">
      <c r="A1577" s="64">
        <v>569</v>
      </c>
      <c r="B1577" s="16" t="str">
        <f t="shared" si="257"/>
        <v>식초500ml2배양조식초청정원</v>
      </c>
      <c r="C1577" s="85"/>
      <c r="D1577" s="93" t="s">
        <v>621</v>
      </c>
      <c r="E1577" s="93" t="s">
        <v>331</v>
      </c>
      <c r="F1577" s="93"/>
      <c r="G1577" s="87" t="s">
        <v>286</v>
      </c>
      <c r="H1577" s="96" t="s">
        <v>1260</v>
      </c>
      <c r="I1577" s="87" t="s">
        <v>653</v>
      </c>
      <c r="J1577" s="68">
        <f>VLOOKUP($B1577,[1]전년동월vs전월vs당월!$A$7:$AC$1780,11,FALSE)</f>
        <v>920</v>
      </c>
      <c r="K1577" s="68">
        <f>VLOOKUP($B1577,[2]전년동월vs전월vs당월!$B$7:$AD$1796,11,FALSE)</f>
        <v>1100</v>
      </c>
      <c r="L1577" s="69">
        <f>VLOOKUP($A1577,공산품!$A575:$L1363,9,FALSE)</f>
        <v>1100</v>
      </c>
      <c r="M1577" s="243">
        <f t="shared" si="249"/>
        <v>19.565217391304348</v>
      </c>
      <c r="N1577" s="243">
        <f t="shared" si="250"/>
        <v>0</v>
      </c>
      <c r="O1577" s="68" t="str">
        <f>VLOOKUP($B1577,[1]전년동월vs전월vs당월!$A$7:$AC$1780,16,FALSE)</f>
        <v>-</v>
      </c>
      <c r="P1577" s="68" t="str">
        <f>VLOOKUP($B1577,[2]전년동월vs전월vs당월!$B$7:$AD$1796,16,FALSE)</f>
        <v>-</v>
      </c>
      <c r="Q1577" s="69" t="str">
        <f>VLOOKUP($A1577,공산품!$A575:$L1363,10,FALSE)</f>
        <v>-</v>
      </c>
      <c r="R1577" s="243" t="e">
        <f t="shared" si="251"/>
        <v>#VALUE!</v>
      </c>
      <c r="S1577" s="243" t="e">
        <f t="shared" si="252"/>
        <v>#VALUE!</v>
      </c>
      <c r="T1577" s="68" t="str">
        <f>VLOOKUP($B1577,[1]전년동월vs전월vs당월!$A$7:$AC$1780,21,FALSE)</f>
        <v>-</v>
      </c>
      <c r="U1577" s="68" t="str">
        <f>VLOOKUP($B1577,[2]전년동월vs전월vs당월!$B$7:$AD$1796,21,FALSE)</f>
        <v>-</v>
      </c>
      <c r="V1577" s="69" t="str">
        <f>VLOOKUP($A1577,공산품!$A575:$L1363,11,FALSE)</f>
        <v>-</v>
      </c>
      <c r="W1577" s="243" t="e">
        <f t="shared" si="253"/>
        <v>#VALUE!</v>
      </c>
      <c r="X1577" s="243" t="e">
        <f t="shared" si="254"/>
        <v>#VALUE!</v>
      </c>
      <c r="Y1577" s="68" t="str">
        <f>VLOOKUP($B1577,[1]전년동월vs전월vs당월!$A$7:$AC$1780,26,FALSE)</f>
        <v>-</v>
      </c>
      <c r="Z1577" s="68" t="str">
        <f>VLOOKUP($B1577,[2]전년동월vs전월vs당월!$B$7:$AD$1796,26,FALSE)</f>
        <v>-</v>
      </c>
      <c r="AA1577" s="69" t="str">
        <f>VLOOKUP($A1577,공산품!$A575:$L1363,12,FALSE)</f>
        <v>-</v>
      </c>
      <c r="AB1577" s="243" t="e">
        <f t="shared" si="255"/>
        <v>#VALUE!</v>
      </c>
      <c r="AC1577" s="243" t="e">
        <f t="shared" si="256"/>
        <v>#VALUE!</v>
      </c>
      <c r="AD1577" s="83"/>
    </row>
    <row r="1578" spans="1:30" s="64" customFormat="1" ht="14.1" customHeight="1">
      <c r="A1578" s="64">
        <v>570</v>
      </c>
      <c r="B1578" s="16" t="str">
        <f t="shared" si="257"/>
        <v>식초500ml현미식초오뚜기</v>
      </c>
      <c r="C1578" s="85"/>
      <c r="D1578" s="93" t="s">
        <v>621</v>
      </c>
      <c r="E1578" s="93" t="s">
        <v>331</v>
      </c>
      <c r="F1578" s="93"/>
      <c r="G1578" s="87" t="s">
        <v>286</v>
      </c>
      <c r="H1578" s="96" t="s">
        <v>1262</v>
      </c>
      <c r="I1578" s="87" t="s">
        <v>634</v>
      </c>
      <c r="J1578" s="68">
        <f>VLOOKUP($B1578,[1]전년동월vs전월vs당월!$A$7:$AC$1780,11,FALSE)</f>
        <v>1470</v>
      </c>
      <c r="K1578" s="68" t="str">
        <f>VLOOKUP($B1578,[2]전년동월vs전월vs당월!$B$7:$AD$1796,11,FALSE)</f>
        <v>-</v>
      </c>
      <c r="L1578" s="69" t="str">
        <f>VLOOKUP($A1578,공산품!$A576:$L1364,9,FALSE)</f>
        <v>-</v>
      </c>
      <c r="M1578" s="243" t="e">
        <f t="shared" si="249"/>
        <v>#VALUE!</v>
      </c>
      <c r="N1578" s="243" t="e">
        <f t="shared" si="250"/>
        <v>#VALUE!</v>
      </c>
      <c r="O1578" s="68">
        <f>VLOOKUP($B1578,[1]전년동월vs전월vs당월!$A$7:$AC$1780,16,FALSE)</f>
        <v>1500</v>
      </c>
      <c r="P1578" s="68">
        <f>VLOOKUP($B1578,[2]전년동월vs전월vs당월!$B$7:$AD$1796,16,FALSE)</f>
        <v>1500</v>
      </c>
      <c r="Q1578" s="69">
        <f>VLOOKUP($A1578,공산품!$A576:$L1364,10,FALSE)</f>
        <v>1500</v>
      </c>
      <c r="R1578" s="243">
        <f t="shared" si="251"/>
        <v>0</v>
      </c>
      <c r="S1578" s="243">
        <f t="shared" si="252"/>
        <v>0</v>
      </c>
      <c r="T1578" s="68" t="str">
        <f>VLOOKUP($B1578,[1]전년동월vs전월vs당월!$A$7:$AC$1780,21,FALSE)</f>
        <v>-</v>
      </c>
      <c r="U1578" s="68" t="str">
        <f>VLOOKUP($B1578,[2]전년동월vs전월vs당월!$B$7:$AD$1796,21,FALSE)</f>
        <v>-</v>
      </c>
      <c r="V1578" s="69" t="str">
        <f>VLOOKUP($A1578,공산품!$A576:$L1364,11,FALSE)</f>
        <v>-</v>
      </c>
      <c r="W1578" s="243" t="e">
        <f t="shared" si="253"/>
        <v>#VALUE!</v>
      </c>
      <c r="X1578" s="243" t="e">
        <f t="shared" si="254"/>
        <v>#VALUE!</v>
      </c>
      <c r="Y1578" s="68" t="str">
        <f>VLOOKUP($B1578,[1]전년동월vs전월vs당월!$A$7:$AC$1780,26,FALSE)</f>
        <v>-</v>
      </c>
      <c r="Z1578" s="68" t="str">
        <f>VLOOKUP($B1578,[2]전년동월vs전월vs당월!$B$7:$AD$1796,26,FALSE)</f>
        <v>-</v>
      </c>
      <c r="AA1578" s="69" t="str">
        <f>VLOOKUP($A1578,공산품!$A576:$L1364,12,FALSE)</f>
        <v>-</v>
      </c>
      <c r="AB1578" s="243" t="e">
        <f t="shared" si="255"/>
        <v>#VALUE!</v>
      </c>
      <c r="AC1578" s="243" t="e">
        <f t="shared" si="256"/>
        <v>#VALUE!</v>
      </c>
      <c r="AD1578" s="83"/>
    </row>
    <row r="1579" spans="1:30" s="64" customFormat="1" ht="14.1" customHeight="1">
      <c r="A1579" s="64">
        <v>571</v>
      </c>
      <c r="B1579" s="16" t="str">
        <f t="shared" si="257"/>
        <v>식초미국맥아엑기스0.4/오뚜기900ml양조식초오뚜기</v>
      </c>
      <c r="C1579" s="85"/>
      <c r="D1579" s="93" t="s">
        <v>621</v>
      </c>
      <c r="E1579" s="93" t="s">
        <v>331</v>
      </c>
      <c r="F1579" s="93" t="s">
        <v>1259</v>
      </c>
      <c r="G1579" s="87" t="s">
        <v>287</v>
      </c>
      <c r="H1579" s="96" t="s">
        <v>332</v>
      </c>
      <c r="I1579" s="87" t="s">
        <v>634</v>
      </c>
      <c r="J1579" s="68">
        <f>VLOOKUP($B1579,[1]전년동월vs전월vs당월!$A$7:$AC$1780,11,FALSE)</f>
        <v>880</v>
      </c>
      <c r="K1579" s="68">
        <f>VLOOKUP($B1579,[2]전년동월vs전월vs당월!$B$7:$AD$1796,11,FALSE)</f>
        <v>880</v>
      </c>
      <c r="L1579" s="69">
        <f>VLOOKUP($A1579,공산품!$A577:$L1365,9,FALSE)</f>
        <v>880</v>
      </c>
      <c r="M1579" s="243">
        <f t="shared" si="249"/>
        <v>0</v>
      </c>
      <c r="N1579" s="243">
        <f t="shared" si="250"/>
        <v>0</v>
      </c>
      <c r="O1579" s="68">
        <f>VLOOKUP($B1579,[1]전년동월vs전월vs당월!$A$7:$AC$1780,16,FALSE)</f>
        <v>1200</v>
      </c>
      <c r="P1579" s="68">
        <f>VLOOKUP($B1579,[2]전년동월vs전월vs당월!$B$7:$AD$1796,16,FALSE)</f>
        <v>1200</v>
      </c>
      <c r="Q1579" s="69">
        <f>VLOOKUP($A1579,공산품!$A577:$L1365,10,FALSE)</f>
        <v>1200</v>
      </c>
      <c r="R1579" s="243">
        <f t="shared" si="251"/>
        <v>0</v>
      </c>
      <c r="S1579" s="243">
        <f t="shared" si="252"/>
        <v>0</v>
      </c>
      <c r="T1579" s="68" t="str">
        <f>VLOOKUP($B1579,[1]전년동월vs전월vs당월!$A$7:$AC$1780,21,FALSE)</f>
        <v>-</v>
      </c>
      <c r="U1579" s="68">
        <f>VLOOKUP($B1579,[2]전년동월vs전월vs당월!$B$7:$AD$1796,21,FALSE)</f>
        <v>1090</v>
      </c>
      <c r="V1579" s="69">
        <f>VLOOKUP($A1579,공산품!$A577:$L1365,11,FALSE)</f>
        <v>1090</v>
      </c>
      <c r="W1579" s="243" t="e">
        <f t="shared" si="253"/>
        <v>#VALUE!</v>
      </c>
      <c r="X1579" s="243">
        <f t="shared" si="254"/>
        <v>0</v>
      </c>
      <c r="Y1579" s="68">
        <f>VLOOKUP($B1579,[1]전년동월vs전월vs당월!$A$7:$AC$1780,26,FALSE)</f>
        <v>1050</v>
      </c>
      <c r="Z1579" s="68">
        <f>VLOOKUP($B1579,[2]전년동월vs전월vs당월!$B$7:$AD$1796,26,FALSE)</f>
        <v>1050</v>
      </c>
      <c r="AA1579" s="69">
        <f>VLOOKUP($A1579,공산품!$A577:$L1365,12,FALSE)</f>
        <v>1050</v>
      </c>
      <c r="AB1579" s="243">
        <f t="shared" si="255"/>
        <v>0</v>
      </c>
      <c r="AC1579" s="243">
        <f t="shared" si="256"/>
        <v>0</v>
      </c>
      <c r="AD1579" s="83"/>
    </row>
    <row r="1580" spans="1:30" s="64" customFormat="1" ht="14.1" customHeight="1">
      <c r="A1580" s="64">
        <v>572</v>
      </c>
      <c r="B1580" s="16" t="str">
        <f t="shared" si="257"/>
        <v>식초900ml2배양조식초오뚜기</v>
      </c>
      <c r="C1580" s="85"/>
      <c r="D1580" s="93" t="s">
        <v>621</v>
      </c>
      <c r="E1580" s="93" t="s">
        <v>331</v>
      </c>
      <c r="F1580" s="93"/>
      <c r="G1580" s="87" t="s">
        <v>287</v>
      </c>
      <c r="H1580" s="96" t="s">
        <v>1260</v>
      </c>
      <c r="I1580" s="87" t="s">
        <v>634</v>
      </c>
      <c r="J1580" s="68">
        <f>VLOOKUP($B1580,[1]전년동월vs전월vs당월!$A$7:$AC$1780,11,FALSE)</f>
        <v>1210</v>
      </c>
      <c r="K1580" s="68">
        <f>VLOOKUP($B1580,[2]전년동월vs전월vs당월!$B$7:$AD$1796,11,FALSE)</f>
        <v>1210</v>
      </c>
      <c r="L1580" s="69">
        <f>VLOOKUP($A1580,공산품!$A578:$L1366,9,FALSE)</f>
        <v>1210</v>
      </c>
      <c r="M1580" s="243">
        <f t="shared" si="249"/>
        <v>0</v>
      </c>
      <c r="N1580" s="243">
        <f t="shared" si="250"/>
        <v>0</v>
      </c>
      <c r="O1580" s="68">
        <f>VLOOKUP($B1580,[1]전년동월vs전월vs당월!$A$7:$AC$1780,16,FALSE)</f>
        <v>1550</v>
      </c>
      <c r="P1580" s="68">
        <f>VLOOKUP($B1580,[2]전년동월vs전월vs당월!$B$7:$AD$1796,16,FALSE)</f>
        <v>1550</v>
      </c>
      <c r="Q1580" s="69">
        <f>VLOOKUP($A1580,공산품!$A578:$L1366,10,FALSE)</f>
        <v>1550</v>
      </c>
      <c r="R1580" s="243">
        <f t="shared" si="251"/>
        <v>0</v>
      </c>
      <c r="S1580" s="243">
        <f t="shared" si="252"/>
        <v>0</v>
      </c>
      <c r="T1580" s="68">
        <f>VLOOKUP($B1580,[1]전년동월vs전월vs당월!$A$7:$AC$1780,21,FALSE)</f>
        <v>1450</v>
      </c>
      <c r="U1580" s="68">
        <f>VLOOKUP($B1580,[2]전년동월vs전월vs당월!$B$7:$AD$1796,21,FALSE)</f>
        <v>1450</v>
      </c>
      <c r="V1580" s="69">
        <f>VLOOKUP($A1580,공산품!$A578:$L1366,11,FALSE)</f>
        <v>1450</v>
      </c>
      <c r="W1580" s="243">
        <f t="shared" si="253"/>
        <v>0</v>
      </c>
      <c r="X1580" s="243">
        <f t="shared" si="254"/>
        <v>0</v>
      </c>
      <c r="Y1580" s="68" t="str">
        <f>VLOOKUP($B1580,[1]전년동월vs전월vs당월!$A$7:$AC$1780,26,FALSE)</f>
        <v>-</v>
      </c>
      <c r="Z1580" s="68" t="str">
        <f>VLOOKUP($B1580,[2]전년동월vs전월vs당월!$B$7:$AD$1796,26,FALSE)</f>
        <v>-</v>
      </c>
      <c r="AA1580" s="69" t="str">
        <f>VLOOKUP($A1580,공산품!$A578:$L1366,12,FALSE)</f>
        <v>-</v>
      </c>
      <c r="AB1580" s="243" t="e">
        <f t="shared" si="255"/>
        <v>#VALUE!</v>
      </c>
      <c r="AC1580" s="243" t="e">
        <f t="shared" si="256"/>
        <v>#VALUE!</v>
      </c>
      <c r="AD1580" s="83"/>
    </row>
    <row r="1581" spans="1:30" s="64" customFormat="1" ht="14.1" customHeight="1">
      <c r="A1581" s="64">
        <v>573</v>
      </c>
      <c r="B1581" s="16" t="str">
        <f t="shared" si="257"/>
        <v>식초900ml2배양조식초청정원</v>
      </c>
      <c r="C1581" s="85"/>
      <c r="D1581" s="93" t="s">
        <v>621</v>
      </c>
      <c r="E1581" s="93" t="s">
        <v>331</v>
      </c>
      <c r="F1581" s="93"/>
      <c r="G1581" s="87" t="s">
        <v>287</v>
      </c>
      <c r="H1581" s="96" t="s">
        <v>1260</v>
      </c>
      <c r="I1581" s="87" t="s">
        <v>653</v>
      </c>
      <c r="J1581" s="68">
        <f>VLOOKUP($B1581,[1]전년동월vs전월vs당월!$A$7:$AC$1780,11,FALSE)</f>
        <v>1380</v>
      </c>
      <c r="K1581" s="68">
        <f>VLOOKUP($B1581,[2]전년동월vs전월vs당월!$B$7:$AD$1796,11,FALSE)</f>
        <v>1400</v>
      </c>
      <c r="L1581" s="69">
        <f>VLOOKUP($A1581,공산품!$A579:$L1367,9,FALSE)</f>
        <v>1400</v>
      </c>
      <c r="M1581" s="243">
        <f t="shared" si="249"/>
        <v>1.4492753623188406</v>
      </c>
      <c r="N1581" s="243">
        <f t="shared" si="250"/>
        <v>0</v>
      </c>
      <c r="O1581" s="68" t="str">
        <f>VLOOKUP($B1581,[1]전년동월vs전월vs당월!$A$7:$AC$1780,16,FALSE)</f>
        <v>-</v>
      </c>
      <c r="P1581" s="68" t="str">
        <f>VLOOKUP($B1581,[2]전년동월vs전월vs당월!$B$7:$AD$1796,16,FALSE)</f>
        <v>-</v>
      </c>
      <c r="Q1581" s="69" t="str">
        <f>VLOOKUP($A1581,공산품!$A579:$L1367,10,FALSE)</f>
        <v>-</v>
      </c>
      <c r="R1581" s="243" t="e">
        <f t="shared" si="251"/>
        <v>#VALUE!</v>
      </c>
      <c r="S1581" s="243" t="e">
        <f t="shared" si="252"/>
        <v>#VALUE!</v>
      </c>
      <c r="T1581" s="68" t="str">
        <f>VLOOKUP($B1581,[1]전년동월vs전월vs당월!$A$7:$AC$1780,21,FALSE)</f>
        <v>-</v>
      </c>
      <c r="U1581" s="68" t="str">
        <f>VLOOKUP($B1581,[2]전년동월vs전월vs당월!$B$7:$AD$1796,21,FALSE)</f>
        <v>-</v>
      </c>
      <c r="V1581" s="69" t="str">
        <f>VLOOKUP($A1581,공산품!$A579:$L1367,11,FALSE)</f>
        <v>-</v>
      </c>
      <c r="W1581" s="243" t="e">
        <f t="shared" si="253"/>
        <v>#VALUE!</v>
      </c>
      <c r="X1581" s="243" t="e">
        <f t="shared" si="254"/>
        <v>#VALUE!</v>
      </c>
      <c r="Y1581" s="68" t="str">
        <f>VLOOKUP($B1581,[1]전년동월vs전월vs당월!$A$7:$AC$1780,26,FALSE)</f>
        <v>-</v>
      </c>
      <c r="Z1581" s="68" t="str">
        <f>VLOOKUP($B1581,[2]전년동월vs전월vs당월!$B$7:$AD$1796,26,FALSE)</f>
        <v>-</v>
      </c>
      <c r="AA1581" s="69" t="str">
        <f>VLOOKUP($A1581,공산품!$A579:$L1367,12,FALSE)</f>
        <v>-</v>
      </c>
      <c r="AB1581" s="243" t="e">
        <f t="shared" si="255"/>
        <v>#VALUE!</v>
      </c>
      <c r="AC1581" s="243" t="e">
        <f t="shared" si="256"/>
        <v>#VALUE!</v>
      </c>
      <c r="AD1581" s="83"/>
    </row>
    <row r="1582" spans="1:30" s="64" customFormat="1" ht="14.1" customHeight="1">
      <c r="A1582" s="64">
        <v>574</v>
      </c>
      <c r="B1582" s="16" t="str">
        <f t="shared" si="257"/>
        <v>식초중국사과과즙5.03/오뚜기900ml사과식초오뚜기</v>
      </c>
      <c r="C1582" s="85"/>
      <c r="D1582" s="93" t="s">
        <v>621</v>
      </c>
      <c r="E1582" s="93" t="s">
        <v>331</v>
      </c>
      <c r="F1582" s="93" t="s">
        <v>1261</v>
      </c>
      <c r="G1582" s="87" t="s">
        <v>287</v>
      </c>
      <c r="H1582" s="96" t="s">
        <v>333</v>
      </c>
      <c r="I1582" s="87" t="s">
        <v>634</v>
      </c>
      <c r="J1582" s="68">
        <f>VLOOKUP($B1582,[1]전년동월vs전월vs당월!$A$7:$AC$1780,11,FALSE)</f>
        <v>1630</v>
      </c>
      <c r="K1582" s="68">
        <f>VLOOKUP($B1582,[2]전년동월vs전월vs당월!$B$7:$AD$1796,11,FALSE)</f>
        <v>1630</v>
      </c>
      <c r="L1582" s="69">
        <f>VLOOKUP($A1582,공산품!$A580:$L1368,9,FALSE)</f>
        <v>1630</v>
      </c>
      <c r="M1582" s="243">
        <f t="shared" si="249"/>
        <v>0</v>
      </c>
      <c r="N1582" s="243">
        <f t="shared" si="250"/>
        <v>0</v>
      </c>
      <c r="O1582" s="68">
        <f>VLOOKUP($B1582,[1]전년동월vs전월vs당월!$A$7:$AC$1780,16,FALSE)</f>
        <v>1900</v>
      </c>
      <c r="P1582" s="68">
        <f>VLOOKUP($B1582,[2]전년동월vs전월vs당월!$B$7:$AD$1796,16,FALSE)</f>
        <v>1900</v>
      </c>
      <c r="Q1582" s="69">
        <f>VLOOKUP($A1582,공산품!$A580:$L1368,10,FALSE)</f>
        <v>1900</v>
      </c>
      <c r="R1582" s="243">
        <f t="shared" si="251"/>
        <v>0</v>
      </c>
      <c r="S1582" s="243">
        <f t="shared" si="252"/>
        <v>0</v>
      </c>
      <c r="T1582" s="68">
        <f>VLOOKUP($B1582,[1]전년동월vs전월vs당월!$A$7:$AC$1780,21,FALSE)</f>
        <v>1900</v>
      </c>
      <c r="U1582" s="68">
        <f>VLOOKUP($B1582,[2]전년동월vs전월vs당월!$B$7:$AD$1796,21,FALSE)</f>
        <v>1900</v>
      </c>
      <c r="V1582" s="69">
        <f>VLOOKUP($A1582,공산품!$A580:$L1368,11,FALSE)</f>
        <v>1900</v>
      </c>
      <c r="W1582" s="243">
        <f t="shared" si="253"/>
        <v>0</v>
      </c>
      <c r="X1582" s="243">
        <f t="shared" si="254"/>
        <v>0</v>
      </c>
      <c r="Y1582" s="68">
        <f>VLOOKUP($B1582,[1]전년동월vs전월vs당월!$A$7:$AC$1780,26,FALSE)</f>
        <v>1900</v>
      </c>
      <c r="Z1582" s="68">
        <f>VLOOKUP($B1582,[2]전년동월vs전월vs당월!$B$7:$AD$1796,26,FALSE)</f>
        <v>1900</v>
      </c>
      <c r="AA1582" s="69">
        <f>VLOOKUP($A1582,공산품!$A580:$L1368,12,FALSE)</f>
        <v>1900</v>
      </c>
      <c r="AB1582" s="243">
        <f t="shared" si="255"/>
        <v>0</v>
      </c>
      <c r="AC1582" s="243">
        <f t="shared" si="256"/>
        <v>0</v>
      </c>
      <c r="AD1582" s="83"/>
    </row>
    <row r="1583" spans="1:30" s="64" customFormat="1" ht="14.1" customHeight="1">
      <c r="A1583" s="64">
        <v>575</v>
      </c>
      <c r="B1583" s="16" t="str">
        <f t="shared" si="257"/>
        <v>식초900ml3배양조식초오뚜기</v>
      </c>
      <c r="C1583" s="85"/>
      <c r="D1583" s="93" t="s">
        <v>621</v>
      </c>
      <c r="E1583" s="93" t="s">
        <v>331</v>
      </c>
      <c r="F1583" s="93"/>
      <c r="G1583" s="87" t="s">
        <v>287</v>
      </c>
      <c r="H1583" s="96" t="s">
        <v>1269</v>
      </c>
      <c r="I1583" s="87" t="s">
        <v>634</v>
      </c>
      <c r="J1583" s="68">
        <f>VLOOKUP($B1583,[1]전년동월vs전월vs당월!$A$7:$AC$1780,11,FALSE)</f>
        <v>1560</v>
      </c>
      <c r="K1583" s="68">
        <f>VLOOKUP($B1583,[2]전년동월vs전월vs당월!$B$7:$AD$1796,11,FALSE)</f>
        <v>1560</v>
      </c>
      <c r="L1583" s="69">
        <f>VLOOKUP($A1583,공산품!$A581:$L1369,9,FALSE)</f>
        <v>1560</v>
      </c>
      <c r="M1583" s="243">
        <f t="shared" si="249"/>
        <v>0</v>
      </c>
      <c r="N1583" s="243">
        <f t="shared" si="250"/>
        <v>0</v>
      </c>
      <c r="O1583" s="68">
        <f>VLOOKUP($B1583,[1]전년동월vs전월vs당월!$A$7:$AC$1780,16,FALSE)</f>
        <v>1900</v>
      </c>
      <c r="P1583" s="68">
        <f>VLOOKUP($B1583,[2]전년동월vs전월vs당월!$B$7:$AD$1796,16,FALSE)</f>
        <v>1900</v>
      </c>
      <c r="Q1583" s="69">
        <f>VLOOKUP($A1583,공산품!$A581:$L1369,10,FALSE)</f>
        <v>1900</v>
      </c>
      <c r="R1583" s="243">
        <f t="shared" si="251"/>
        <v>0</v>
      </c>
      <c r="S1583" s="243">
        <f t="shared" si="252"/>
        <v>0</v>
      </c>
      <c r="T1583" s="68" t="str">
        <f>VLOOKUP($B1583,[1]전년동월vs전월vs당월!$A$7:$AC$1780,21,FALSE)</f>
        <v>-</v>
      </c>
      <c r="U1583" s="68" t="str">
        <f>VLOOKUP($B1583,[2]전년동월vs전월vs당월!$B$7:$AD$1796,21,FALSE)</f>
        <v>-</v>
      </c>
      <c r="V1583" s="69" t="str">
        <f>VLOOKUP($A1583,공산품!$A581:$L1369,11,FALSE)</f>
        <v>-</v>
      </c>
      <c r="W1583" s="243" t="e">
        <f t="shared" si="253"/>
        <v>#VALUE!</v>
      </c>
      <c r="X1583" s="243" t="e">
        <f t="shared" si="254"/>
        <v>#VALUE!</v>
      </c>
      <c r="Y1583" s="68" t="str">
        <f>VLOOKUP($B1583,[1]전년동월vs전월vs당월!$A$7:$AC$1780,26,FALSE)</f>
        <v>-</v>
      </c>
      <c r="Z1583" s="68" t="str">
        <f>VLOOKUP($B1583,[2]전년동월vs전월vs당월!$B$7:$AD$1796,26,FALSE)</f>
        <v>-</v>
      </c>
      <c r="AA1583" s="69" t="str">
        <f>VLOOKUP($A1583,공산품!$A581:$L1369,12,FALSE)</f>
        <v>-</v>
      </c>
      <c r="AB1583" s="243" t="e">
        <f t="shared" si="255"/>
        <v>#VALUE!</v>
      </c>
      <c r="AC1583" s="243" t="e">
        <f t="shared" si="256"/>
        <v>#VALUE!</v>
      </c>
      <c r="AD1583" s="83"/>
    </row>
    <row r="1584" spans="1:30" s="64" customFormat="1" ht="14.1" customHeight="1">
      <c r="A1584" s="64">
        <v>576</v>
      </c>
      <c r="B1584" s="16" t="str">
        <f t="shared" si="257"/>
        <v>식초900ml레몬식초제일제당</v>
      </c>
      <c r="C1584" s="85"/>
      <c r="D1584" s="93" t="s">
        <v>621</v>
      </c>
      <c r="E1584" s="93" t="s">
        <v>331</v>
      </c>
      <c r="F1584" s="93"/>
      <c r="G1584" s="87" t="s">
        <v>287</v>
      </c>
      <c r="H1584" s="96" t="s">
        <v>1270</v>
      </c>
      <c r="I1584" s="87" t="s">
        <v>651</v>
      </c>
      <c r="J1584" s="68">
        <f>VLOOKUP($B1584,[1]전년동월vs전월vs당월!$A$7:$AC$1780,11,FALSE)</f>
        <v>2350</v>
      </c>
      <c r="K1584" s="68">
        <f>VLOOKUP($B1584,[2]전년동월vs전월vs당월!$B$7:$AD$1796,11,FALSE)</f>
        <v>2350</v>
      </c>
      <c r="L1584" s="69">
        <f>VLOOKUP($A1584,공산품!$A582:$L1370,9,FALSE)</f>
        <v>2350</v>
      </c>
      <c r="M1584" s="243">
        <f t="shared" si="249"/>
        <v>0</v>
      </c>
      <c r="N1584" s="243">
        <f t="shared" si="250"/>
        <v>0</v>
      </c>
      <c r="O1584" s="68">
        <f>VLOOKUP($B1584,[1]전년동월vs전월vs당월!$A$7:$AC$1780,16,FALSE)</f>
        <v>2200</v>
      </c>
      <c r="P1584" s="68" t="str">
        <f>VLOOKUP($B1584,[2]전년동월vs전월vs당월!$B$7:$AD$1796,16,FALSE)</f>
        <v>-</v>
      </c>
      <c r="Q1584" s="69" t="str">
        <f>VLOOKUP($A1584,공산품!$A582:$L1370,10,FALSE)</f>
        <v>-</v>
      </c>
      <c r="R1584" s="243" t="e">
        <f t="shared" si="251"/>
        <v>#VALUE!</v>
      </c>
      <c r="S1584" s="243" t="e">
        <f t="shared" si="252"/>
        <v>#VALUE!</v>
      </c>
      <c r="T1584" s="68">
        <f>VLOOKUP($B1584,[1]전년동월vs전월vs당월!$A$7:$AC$1780,21,FALSE)</f>
        <v>1920</v>
      </c>
      <c r="U1584" s="68">
        <f>VLOOKUP($B1584,[2]전년동월vs전월vs당월!$B$7:$AD$1796,21,FALSE)</f>
        <v>1920</v>
      </c>
      <c r="V1584" s="69">
        <f>VLOOKUP($A1584,공산품!$A582:$L1370,11,FALSE)</f>
        <v>1920</v>
      </c>
      <c r="W1584" s="243">
        <f t="shared" si="253"/>
        <v>0</v>
      </c>
      <c r="X1584" s="243">
        <f t="shared" si="254"/>
        <v>0</v>
      </c>
      <c r="Y1584" s="68" t="str">
        <f>VLOOKUP($B1584,[1]전년동월vs전월vs당월!$A$7:$AC$1780,26,FALSE)</f>
        <v>-</v>
      </c>
      <c r="Z1584" s="68" t="str">
        <f>VLOOKUP($B1584,[2]전년동월vs전월vs당월!$B$7:$AD$1796,26,FALSE)</f>
        <v>-</v>
      </c>
      <c r="AA1584" s="69" t="str">
        <f>VLOOKUP($A1584,공산품!$A582:$L1370,12,FALSE)</f>
        <v>-</v>
      </c>
      <c r="AB1584" s="243" t="e">
        <f t="shared" si="255"/>
        <v>#VALUE!</v>
      </c>
      <c r="AC1584" s="243" t="e">
        <f t="shared" si="256"/>
        <v>#VALUE!</v>
      </c>
      <c r="AD1584" s="83"/>
    </row>
    <row r="1585" spans="1:30" s="64" customFormat="1" ht="14.1" customHeight="1">
      <c r="A1585" s="64">
        <v>577</v>
      </c>
      <c r="B1585" s="16" t="str">
        <f t="shared" si="257"/>
        <v>식초중국사과농축액3.58/청정원900ml사과식초청정원</v>
      </c>
      <c r="C1585" s="85"/>
      <c r="D1585" s="93" t="s">
        <v>621</v>
      </c>
      <c r="E1585" s="93" t="s">
        <v>331</v>
      </c>
      <c r="F1585" s="93" t="s">
        <v>1263</v>
      </c>
      <c r="G1585" s="87" t="s">
        <v>287</v>
      </c>
      <c r="H1585" s="96" t="s">
        <v>333</v>
      </c>
      <c r="I1585" s="87" t="s">
        <v>653</v>
      </c>
      <c r="J1585" s="68">
        <f>VLOOKUP($B1585,[1]전년동월vs전월vs당월!$A$7:$AC$1780,11,FALSE)</f>
        <v>1750</v>
      </c>
      <c r="K1585" s="68">
        <f>VLOOKUP($B1585,[2]전년동월vs전월vs당월!$B$7:$AD$1796,11,FALSE)</f>
        <v>1900</v>
      </c>
      <c r="L1585" s="69">
        <f>VLOOKUP($A1585,공산품!$A583:$L1371,9,FALSE)</f>
        <v>1900</v>
      </c>
      <c r="M1585" s="243">
        <f t="shared" si="249"/>
        <v>8.5714285714285712</v>
      </c>
      <c r="N1585" s="243">
        <f t="shared" si="250"/>
        <v>0</v>
      </c>
      <c r="O1585" s="68">
        <f>VLOOKUP($B1585,[1]전년동월vs전월vs당월!$A$7:$AC$1780,16,FALSE)</f>
        <v>1800</v>
      </c>
      <c r="P1585" s="68">
        <f>VLOOKUP($B1585,[2]전년동월vs전월vs당월!$B$7:$AD$1796,16,FALSE)</f>
        <v>1800</v>
      </c>
      <c r="Q1585" s="69">
        <f>VLOOKUP($A1585,공산품!$A583:$L1371,10,FALSE)</f>
        <v>1800</v>
      </c>
      <c r="R1585" s="243">
        <f t="shared" si="251"/>
        <v>0</v>
      </c>
      <c r="S1585" s="243">
        <f t="shared" si="252"/>
        <v>0</v>
      </c>
      <c r="T1585" s="68">
        <f>VLOOKUP($B1585,[1]전년동월vs전월vs당월!$A$7:$AC$1780,21,FALSE)</f>
        <v>2000</v>
      </c>
      <c r="U1585" s="68">
        <f>VLOOKUP($B1585,[2]전년동월vs전월vs당월!$B$7:$AD$1796,21,FALSE)</f>
        <v>2000</v>
      </c>
      <c r="V1585" s="69">
        <f>VLOOKUP($A1585,공산품!$A583:$L1371,11,FALSE)</f>
        <v>2000</v>
      </c>
      <c r="W1585" s="243">
        <f t="shared" si="253"/>
        <v>0</v>
      </c>
      <c r="X1585" s="243">
        <f t="shared" si="254"/>
        <v>0</v>
      </c>
      <c r="Y1585" s="68">
        <f>VLOOKUP($B1585,[1]전년동월vs전월vs당월!$A$7:$AC$1780,26,FALSE)</f>
        <v>2000</v>
      </c>
      <c r="Z1585" s="68">
        <f>VLOOKUP($B1585,[2]전년동월vs전월vs당월!$B$7:$AD$1796,26,FALSE)</f>
        <v>1600</v>
      </c>
      <c r="AA1585" s="69">
        <f>VLOOKUP($A1585,공산품!$A583:$L1371,12,FALSE)</f>
        <v>1600</v>
      </c>
      <c r="AB1585" s="243">
        <f t="shared" si="255"/>
        <v>-20</v>
      </c>
      <c r="AC1585" s="243">
        <f t="shared" si="256"/>
        <v>0</v>
      </c>
      <c r="AD1585" s="83"/>
    </row>
    <row r="1586" spans="1:30" s="64" customFormat="1" ht="14.1" customHeight="1">
      <c r="A1586" s="64">
        <v>578</v>
      </c>
      <c r="B1586" s="16" t="str">
        <f t="shared" si="257"/>
        <v>식초사과과즙 5.03/오뚜기 900ml2배사과식초오뚜기</v>
      </c>
      <c r="C1586" s="85"/>
      <c r="D1586" s="93" t="s">
        <v>621</v>
      </c>
      <c r="E1586" s="93" t="s">
        <v>331</v>
      </c>
      <c r="F1586" s="93" t="s">
        <v>1271</v>
      </c>
      <c r="G1586" s="87" t="s">
        <v>287</v>
      </c>
      <c r="H1586" s="96" t="s">
        <v>334</v>
      </c>
      <c r="I1586" s="87" t="s">
        <v>634</v>
      </c>
      <c r="J1586" s="68">
        <f>VLOOKUP($B1586,[1]전년동월vs전월vs당월!$A$7:$AC$1780,11,FALSE)</f>
        <v>2110</v>
      </c>
      <c r="K1586" s="68">
        <f>VLOOKUP($B1586,[2]전년동월vs전월vs당월!$B$7:$AD$1796,11,FALSE)</f>
        <v>2110</v>
      </c>
      <c r="L1586" s="69">
        <f>VLOOKUP($A1586,공산품!$A584:$L1372,9,FALSE)</f>
        <v>2110</v>
      </c>
      <c r="M1586" s="243">
        <f t="shared" ref="M1586:M1649" si="258">(L1586-J1586)*100/J1586</f>
        <v>0</v>
      </c>
      <c r="N1586" s="243">
        <f t="shared" ref="N1586:N1649" si="259">(L1586-K1586)*100/K1586</f>
        <v>0</v>
      </c>
      <c r="O1586" s="68">
        <f>VLOOKUP($B1586,[1]전년동월vs전월vs당월!$A$7:$AC$1780,16,FALSE)</f>
        <v>2500</v>
      </c>
      <c r="P1586" s="68">
        <f>VLOOKUP($B1586,[2]전년동월vs전월vs당월!$B$7:$AD$1796,16,FALSE)</f>
        <v>2500</v>
      </c>
      <c r="Q1586" s="69">
        <f>VLOOKUP($A1586,공산품!$A584:$L1372,10,FALSE)</f>
        <v>2500</v>
      </c>
      <c r="R1586" s="243">
        <f t="shared" ref="R1586:R1649" si="260">(Q1586-O1586)*100/O1586</f>
        <v>0</v>
      </c>
      <c r="S1586" s="243">
        <f t="shared" ref="S1586:S1649" si="261">(Q1586-P1586)*100/P1586</f>
        <v>0</v>
      </c>
      <c r="T1586" s="68">
        <f>VLOOKUP($B1586,[1]전년동월vs전월vs당월!$A$7:$AC$1780,21,FALSE)</f>
        <v>2500</v>
      </c>
      <c r="U1586" s="68">
        <f>VLOOKUP($B1586,[2]전년동월vs전월vs당월!$B$7:$AD$1796,21,FALSE)</f>
        <v>2460</v>
      </c>
      <c r="V1586" s="69">
        <f>VLOOKUP($A1586,공산품!$A584:$L1372,11,FALSE)</f>
        <v>2370</v>
      </c>
      <c r="W1586" s="243">
        <f t="shared" ref="W1586:W1649" si="262">(V1586-T1586)*100/T1586</f>
        <v>-5.2</v>
      </c>
      <c r="X1586" s="243">
        <f t="shared" ref="X1586:X1649" si="263">(V1586-U1586)*100/U1586</f>
        <v>-3.6585365853658538</v>
      </c>
      <c r="Y1586" s="68">
        <f>VLOOKUP($B1586,[1]전년동월vs전월vs당월!$A$7:$AC$1780,26,FALSE)</f>
        <v>2490</v>
      </c>
      <c r="Z1586" s="68">
        <f>VLOOKUP($B1586,[2]전년동월vs전월vs당월!$B$7:$AD$1796,26,FALSE)</f>
        <v>2490</v>
      </c>
      <c r="AA1586" s="69">
        <f>VLOOKUP($A1586,공산품!$A584:$L1372,12,FALSE)</f>
        <v>2490</v>
      </c>
      <c r="AB1586" s="243">
        <f t="shared" ref="AB1586:AB1649" si="264">(AA1586-Y1586)*100/Y1586</f>
        <v>0</v>
      </c>
      <c r="AC1586" s="243">
        <f t="shared" ref="AC1586:AC1649" si="265">(AA1586-Z1586)*100/Z1586</f>
        <v>0</v>
      </c>
      <c r="AD1586" s="83"/>
    </row>
    <row r="1587" spans="1:30" s="64" customFormat="1" ht="14.1" customHeight="1">
      <c r="A1587" s="64">
        <v>579</v>
      </c>
      <c r="B1587" s="16" t="str">
        <f t="shared" si="257"/>
        <v>식초미국현미당화농축액6.81/오뚜기900ml2배현미식초오뚜기</v>
      </c>
      <c r="C1587" s="85"/>
      <c r="D1587" s="93" t="s">
        <v>621</v>
      </c>
      <c r="E1587" s="93" t="s">
        <v>331</v>
      </c>
      <c r="F1587" s="93" t="s">
        <v>1272</v>
      </c>
      <c r="G1587" s="87" t="s">
        <v>287</v>
      </c>
      <c r="H1587" s="96" t="s">
        <v>335</v>
      </c>
      <c r="I1587" s="87" t="s">
        <v>634</v>
      </c>
      <c r="J1587" s="68">
        <f>VLOOKUP($B1587,[1]전년동월vs전월vs당월!$A$7:$AC$1780,11,FALSE)</f>
        <v>2240</v>
      </c>
      <c r="K1587" s="68" t="str">
        <f>VLOOKUP($B1587,[2]전년동월vs전월vs당월!$B$7:$AD$1796,11,FALSE)</f>
        <v>-</v>
      </c>
      <c r="L1587" s="69">
        <f>VLOOKUP($A1587,공산품!$A585:$L1373,9,FALSE)</f>
        <v>2240</v>
      </c>
      <c r="M1587" s="243">
        <f t="shared" si="258"/>
        <v>0</v>
      </c>
      <c r="N1587" s="243" t="e">
        <f t="shared" si="259"/>
        <v>#VALUE!</v>
      </c>
      <c r="O1587" s="68">
        <f>VLOOKUP($B1587,[1]전년동월vs전월vs당월!$A$7:$AC$1780,16,FALSE)</f>
        <v>2600</v>
      </c>
      <c r="P1587" s="68">
        <f>VLOOKUP($B1587,[2]전년동월vs전월vs당월!$B$7:$AD$1796,16,FALSE)</f>
        <v>2600</v>
      </c>
      <c r="Q1587" s="69">
        <f>VLOOKUP($A1587,공산품!$A585:$L1373,10,FALSE)</f>
        <v>2600</v>
      </c>
      <c r="R1587" s="243">
        <f t="shared" si="260"/>
        <v>0</v>
      </c>
      <c r="S1587" s="243">
        <f t="shared" si="261"/>
        <v>0</v>
      </c>
      <c r="T1587" s="68" t="str">
        <f>VLOOKUP($B1587,[1]전년동월vs전월vs당월!$A$7:$AC$1780,21,FALSE)</f>
        <v>-</v>
      </c>
      <c r="U1587" s="68" t="str">
        <f>VLOOKUP($B1587,[2]전년동월vs전월vs당월!$B$7:$AD$1796,21,FALSE)</f>
        <v>-</v>
      </c>
      <c r="V1587" s="69" t="str">
        <f>VLOOKUP($A1587,공산품!$A585:$L1373,11,FALSE)</f>
        <v>-</v>
      </c>
      <c r="W1587" s="243" t="e">
        <f t="shared" si="262"/>
        <v>#VALUE!</v>
      </c>
      <c r="X1587" s="243" t="e">
        <f t="shared" si="263"/>
        <v>#VALUE!</v>
      </c>
      <c r="Y1587" s="68" t="str">
        <f>VLOOKUP($B1587,[1]전년동월vs전월vs당월!$A$7:$AC$1780,26,FALSE)</f>
        <v>-</v>
      </c>
      <c r="Z1587" s="68" t="str">
        <f>VLOOKUP($B1587,[2]전년동월vs전월vs당월!$B$7:$AD$1796,26,FALSE)</f>
        <v>-</v>
      </c>
      <c r="AA1587" s="69" t="str">
        <f>VLOOKUP($A1587,공산품!$A585:$L1373,12,FALSE)</f>
        <v>-</v>
      </c>
      <c r="AB1587" s="243" t="e">
        <f t="shared" si="264"/>
        <v>#VALUE!</v>
      </c>
      <c r="AC1587" s="243" t="e">
        <f t="shared" si="265"/>
        <v>#VALUE!</v>
      </c>
      <c r="AD1587" s="83"/>
    </row>
    <row r="1588" spans="1:30" s="64" customFormat="1" ht="14.1" customHeight="1">
      <c r="A1588" s="64">
        <v>580</v>
      </c>
      <c r="B1588" s="16" t="str">
        <f t="shared" si="257"/>
        <v>식초중국사과농축액3.58/청정원900ml2배사과식초청정원</v>
      </c>
      <c r="C1588" s="85"/>
      <c r="D1588" s="93" t="s">
        <v>621</v>
      </c>
      <c r="E1588" s="93" t="s">
        <v>331</v>
      </c>
      <c r="F1588" s="93" t="s">
        <v>1263</v>
      </c>
      <c r="G1588" s="87" t="s">
        <v>287</v>
      </c>
      <c r="H1588" s="96" t="s">
        <v>334</v>
      </c>
      <c r="I1588" s="87" t="s">
        <v>653</v>
      </c>
      <c r="J1588" s="68">
        <f>VLOOKUP($B1588,[1]전년동월vs전월vs당월!$A$7:$AC$1780,11,FALSE)</f>
        <v>2380</v>
      </c>
      <c r="K1588" s="68">
        <f>VLOOKUP($B1588,[2]전년동월vs전월vs당월!$B$7:$AD$1796,11,FALSE)</f>
        <v>2380</v>
      </c>
      <c r="L1588" s="69">
        <f>VLOOKUP($A1588,공산품!$A586:$L1374,9,FALSE)</f>
        <v>2380</v>
      </c>
      <c r="M1588" s="243">
        <f t="shared" si="258"/>
        <v>0</v>
      </c>
      <c r="N1588" s="243">
        <f t="shared" si="259"/>
        <v>0</v>
      </c>
      <c r="O1588" s="68">
        <f>VLOOKUP($B1588,[1]전년동월vs전월vs당월!$A$7:$AC$1780,16,FALSE)</f>
        <v>2200</v>
      </c>
      <c r="P1588" s="68">
        <f>VLOOKUP($B1588,[2]전년동월vs전월vs당월!$B$7:$AD$1796,16,FALSE)</f>
        <v>2200</v>
      </c>
      <c r="Q1588" s="69">
        <f>VLOOKUP($A1588,공산품!$A586:$L1374,10,FALSE)</f>
        <v>2200</v>
      </c>
      <c r="R1588" s="243">
        <f t="shared" si="260"/>
        <v>0</v>
      </c>
      <c r="S1588" s="243">
        <f t="shared" si="261"/>
        <v>0</v>
      </c>
      <c r="T1588" s="68">
        <f>VLOOKUP($B1588,[1]전년동월vs전월vs당월!$A$7:$AC$1780,21,FALSE)</f>
        <v>2550</v>
      </c>
      <c r="U1588" s="68">
        <f>VLOOKUP($B1588,[2]전년동월vs전월vs당월!$B$7:$AD$1796,21,FALSE)</f>
        <v>2550</v>
      </c>
      <c r="V1588" s="69">
        <f>VLOOKUP($A1588,공산품!$A586:$L1374,11,FALSE)</f>
        <v>2550</v>
      </c>
      <c r="W1588" s="243">
        <f t="shared" si="262"/>
        <v>0</v>
      </c>
      <c r="X1588" s="243">
        <f t="shared" si="263"/>
        <v>0</v>
      </c>
      <c r="Y1588" s="68">
        <f>VLOOKUP($B1588,[1]전년동월vs전월vs당월!$A$7:$AC$1780,26,FALSE)</f>
        <v>2550</v>
      </c>
      <c r="Z1588" s="68">
        <f>VLOOKUP($B1588,[2]전년동월vs전월vs당월!$B$7:$AD$1796,26,FALSE)</f>
        <v>2550</v>
      </c>
      <c r="AA1588" s="69">
        <f>VLOOKUP($A1588,공산품!$A586:$L1374,12,FALSE)</f>
        <v>2550</v>
      </c>
      <c r="AB1588" s="243">
        <f t="shared" si="264"/>
        <v>0</v>
      </c>
      <c r="AC1588" s="243">
        <f t="shared" si="265"/>
        <v>0</v>
      </c>
      <c r="AD1588" s="83"/>
    </row>
    <row r="1589" spans="1:30" s="64" customFormat="1" ht="14.1" customHeight="1">
      <c r="A1589" s="64">
        <v>581</v>
      </c>
      <c r="B1589" s="16" t="str">
        <f t="shared" si="257"/>
        <v>식초900ml2배사과식초제일제당</v>
      </c>
      <c r="C1589" s="85"/>
      <c r="D1589" s="93" t="s">
        <v>621</v>
      </c>
      <c r="E1589" s="93" t="s">
        <v>331</v>
      </c>
      <c r="F1589" s="93"/>
      <c r="G1589" s="87" t="s">
        <v>287</v>
      </c>
      <c r="H1589" s="96" t="s">
        <v>334</v>
      </c>
      <c r="I1589" s="87" t="s">
        <v>651</v>
      </c>
      <c r="J1589" s="68" t="str">
        <f>VLOOKUP($B1589,[1]전년동월vs전월vs당월!$A$7:$AC$1780,11,FALSE)</f>
        <v>-</v>
      </c>
      <c r="K1589" s="68" t="str">
        <f>VLOOKUP($B1589,[2]전년동월vs전월vs당월!$B$7:$AD$1796,11,FALSE)</f>
        <v>-</v>
      </c>
      <c r="L1589" s="69" t="str">
        <f>VLOOKUP($A1589,공산품!$A587:$L1375,9,FALSE)</f>
        <v>-</v>
      </c>
      <c r="M1589" s="243" t="e">
        <f t="shared" si="258"/>
        <v>#VALUE!</v>
      </c>
      <c r="N1589" s="243" t="e">
        <f t="shared" si="259"/>
        <v>#VALUE!</v>
      </c>
      <c r="O1589" s="68">
        <f>VLOOKUP($B1589,[1]전년동월vs전월vs당월!$A$7:$AC$1780,16,FALSE)</f>
        <v>2400</v>
      </c>
      <c r="P1589" s="68">
        <f>VLOOKUP($B1589,[2]전년동월vs전월vs당월!$B$7:$AD$1796,16,FALSE)</f>
        <v>2400</v>
      </c>
      <c r="Q1589" s="69">
        <f>VLOOKUP($A1589,공산품!$A587:$L1375,10,FALSE)</f>
        <v>2400</v>
      </c>
      <c r="R1589" s="243">
        <f t="shared" si="260"/>
        <v>0</v>
      </c>
      <c r="S1589" s="243">
        <f t="shared" si="261"/>
        <v>0</v>
      </c>
      <c r="T1589" s="68">
        <f>VLOOKUP($B1589,[1]전년동월vs전월vs당월!$A$7:$AC$1780,21,FALSE)</f>
        <v>2750</v>
      </c>
      <c r="U1589" s="68">
        <f>VLOOKUP($B1589,[2]전년동월vs전월vs당월!$B$7:$AD$1796,21,FALSE)</f>
        <v>2750</v>
      </c>
      <c r="V1589" s="69">
        <f>VLOOKUP($A1589,공산품!$A587:$L1375,11,FALSE)</f>
        <v>2750</v>
      </c>
      <c r="W1589" s="243">
        <f t="shared" si="262"/>
        <v>0</v>
      </c>
      <c r="X1589" s="243">
        <f t="shared" si="263"/>
        <v>0</v>
      </c>
      <c r="Y1589" s="68">
        <f>VLOOKUP($B1589,[1]전년동월vs전월vs당월!$A$7:$AC$1780,26,FALSE)</f>
        <v>2490</v>
      </c>
      <c r="Z1589" s="68">
        <f>VLOOKUP($B1589,[2]전년동월vs전월vs당월!$B$7:$AD$1796,26,FALSE)</f>
        <v>2490</v>
      </c>
      <c r="AA1589" s="69">
        <f>VLOOKUP($A1589,공산품!$A587:$L1375,12,FALSE)</f>
        <v>2490</v>
      </c>
      <c r="AB1589" s="243">
        <f t="shared" si="264"/>
        <v>0</v>
      </c>
      <c r="AC1589" s="243">
        <f t="shared" si="265"/>
        <v>0</v>
      </c>
      <c r="AD1589" s="83"/>
    </row>
    <row r="1590" spans="1:30" s="64" customFormat="1" ht="14.1" customHeight="1">
      <c r="A1590" s="64">
        <v>582</v>
      </c>
      <c r="B1590" s="16" t="str">
        <f t="shared" si="257"/>
        <v>식초주정/CJ900ml백설현미식초제일제당</v>
      </c>
      <c r="C1590" s="85"/>
      <c r="D1590" s="93" t="s">
        <v>621</v>
      </c>
      <c r="E1590" s="93" t="s">
        <v>331</v>
      </c>
      <c r="F1590" s="93" t="s">
        <v>1273</v>
      </c>
      <c r="G1590" s="87" t="s">
        <v>287</v>
      </c>
      <c r="H1590" s="96" t="s">
        <v>1274</v>
      </c>
      <c r="I1590" s="87" t="s">
        <v>651</v>
      </c>
      <c r="J1590" s="68">
        <f>VLOOKUP($B1590,[1]전년동월vs전월vs당월!$A$7:$AC$1780,11,FALSE)</f>
        <v>2350</v>
      </c>
      <c r="K1590" s="68" t="str">
        <f>VLOOKUP($B1590,[2]전년동월vs전월vs당월!$B$7:$AD$1796,11,FALSE)</f>
        <v>-</v>
      </c>
      <c r="L1590" s="69">
        <f>VLOOKUP($A1590,공산품!$A588:$L1376,9,FALSE)</f>
        <v>2350</v>
      </c>
      <c r="M1590" s="243">
        <f t="shared" si="258"/>
        <v>0</v>
      </c>
      <c r="N1590" s="243" t="e">
        <f t="shared" si="259"/>
        <v>#VALUE!</v>
      </c>
      <c r="O1590" s="68">
        <f>VLOOKUP($B1590,[1]전년동월vs전월vs당월!$A$7:$AC$1780,16,FALSE)</f>
        <v>2400</v>
      </c>
      <c r="P1590" s="68">
        <f>VLOOKUP($B1590,[2]전년동월vs전월vs당월!$B$7:$AD$1796,16,FALSE)</f>
        <v>2400</v>
      </c>
      <c r="Q1590" s="69">
        <f>VLOOKUP($A1590,공산품!$A588:$L1376,10,FALSE)</f>
        <v>2400</v>
      </c>
      <c r="R1590" s="243">
        <f t="shared" si="260"/>
        <v>0</v>
      </c>
      <c r="S1590" s="243">
        <f t="shared" si="261"/>
        <v>0</v>
      </c>
      <c r="T1590" s="68" t="str">
        <f>VLOOKUP($B1590,[1]전년동월vs전월vs당월!$A$7:$AC$1780,21,FALSE)</f>
        <v>-</v>
      </c>
      <c r="U1590" s="68" t="str">
        <f>VLOOKUP($B1590,[2]전년동월vs전월vs당월!$B$7:$AD$1796,21,FALSE)</f>
        <v>-</v>
      </c>
      <c r="V1590" s="69" t="str">
        <f>VLOOKUP($A1590,공산품!$A588:$L1376,11,FALSE)</f>
        <v>-</v>
      </c>
      <c r="W1590" s="243" t="e">
        <f t="shared" si="262"/>
        <v>#VALUE!</v>
      </c>
      <c r="X1590" s="243" t="e">
        <f t="shared" si="263"/>
        <v>#VALUE!</v>
      </c>
      <c r="Y1590" s="68">
        <f>VLOOKUP($B1590,[1]전년동월vs전월vs당월!$A$7:$AC$1780,26,FALSE)</f>
        <v>2400</v>
      </c>
      <c r="Z1590" s="68">
        <f>VLOOKUP($B1590,[2]전년동월vs전월vs당월!$B$7:$AD$1796,26,FALSE)</f>
        <v>2400</v>
      </c>
      <c r="AA1590" s="69">
        <f>VLOOKUP($A1590,공산품!$A588:$L1376,12,FALSE)</f>
        <v>2400</v>
      </c>
      <c r="AB1590" s="243">
        <f t="shared" si="264"/>
        <v>0</v>
      </c>
      <c r="AC1590" s="243">
        <f t="shared" si="265"/>
        <v>0</v>
      </c>
      <c r="AD1590" s="83"/>
    </row>
    <row r="1591" spans="1:30" s="64" customFormat="1" ht="14.1" customHeight="1">
      <c r="A1591" s="64">
        <v>583</v>
      </c>
      <c r="B1591" s="16" t="str">
        <f t="shared" si="257"/>
        <v>쌈장14kg쌈장해찬들</v>
      </c>
      <c r="C1591" s="85">
        <v>118</v>
      </c>
      <c r="D1591" s="93" t="s">
        <v>621</v>
      </c>
      <c r="E1591" s="93" t="s">
        <v>1275</v>
      </c>
      <c r="F1591" s="93"/>
      <c r="G1591" s="87" t="s">
        <v>308</v>
      </c>
      <c r="H1591" s="96" t="s">
        <v>1275</v>
      </c>
      <c r="I1591" s="87" t="s">
        <v>999</v>
      </c>
      <c r="J1591" s="68">
        <f>VLOOKUP($B1591,[1]전년동월vs전월vs당월!$A$7:$AC$1780,11,FALSE)</f>
        <v>30000</v>
      </c>
      <c r="K1591" s="68">
        <f>VLOOKUP($B1591,[2]전년동월vs전월vs당월!$B$7:$AD$1796,11,FALSE)</f>
        <v>29000</v>
      </c>
      <c r="L1591" s="69">
        <f>VLOOKUP($A1591,공산품!$A589:$L1377,9,FALSE)</f>
        <v>30000</v>
      </c>
      <c r="M1591" s="243">
        <f t="shared" si="258"/>
        <v>0</v>
      </c>
      <c r="N1591" s="243">
        <f t="shared" si="259"/>
        <v>3.4482758620689653</v>
      </c>
      <c r="O1591" s="68" t="str">
        <f>VLOOKUP($B1591,[1]전년동월vs전월vs당월!$A$7:$AC$1780,16,FALSE)</f>
        <v>-</v>
      </c>
      <c r="P1591" s="68" t="str">
        <f>VLOOKUP($B1591,[2]전년동월vs전월vs당월!$B$7:$AD$1796,16,FALSE)</f>
        <v>-</v>
      </c>
      <c r="Q1591" s="69">
        <f>VLOOKUP($A1591,공산품!$A589:$L1377,10,FALSE)</f>
        <v>32000</v>
      </c>
      <c r="R1591" s="243" t="e">
        <f t="shared" si="260"/>
        <v>#VALUE!</v>
      </c>
      <c r="S1591" s="243" t="e">
        <f t="shared" si="261"/>
        <v>#VALUE!</v>
      </c>
      <c r="T1591" s="68" t="str">
        <f>VLOOKUP($B1591,[1]전년동월vs전월vs당월!$A$7:$AC$1780,21,FALSE)</f>
        <v>-</v>
      </c>
      <c r="U1591" s="68" t="str">
        <f>VLOOKUP($B1591,[2]전년동월vs전월vs당월!$B$7:$AD$1796,21,FALSE)</f>
        <v>-</v>
      </c>
      <c r="V1591" s="69" t="str">
        <f>VLOOKUP($A1591,공산품!$A589:$L1377,11,FALSE)</f>
        <v>-</v>
      </c>
      <c r="W1591" s="243" t="e">
        <f t="shared" si="262"/>
        <v>#VALUE!</v>
      </c>
      <c r="X1591" s="243" t="e">
        <f t="shared" si="263"/>
        <v>#VALUE!</v>
      </c>
      <c r="Y1591" s="68">
        <f>VLOOKUP($B1591,[1]전년동월vs전월vs당월!$A$7:$AC$1780,26,FALSE)</f>
        <v>35400</v>
      </c>
      <c r="Z1591" s="68">
        <f>VLOOKUP($B1591,[2]전년동월vs전월vs당월!$B$7:$AD$1796,26,FALSE)</f>
        <v>35400</v>
      </c>
      <c r="AA1591" s="69" t="str">
        <f>VLOOKUP($A1591,공산품!$A589:$L1377,12,FALSE)</f>
        <v>-</v>
      </c>
      <c r="AB1591" s="243" t="e">
        <f t="shared" si="264"/>
        <v>#VALUE!</v>
      </c>
      <c r="AC1591" s="243" t="e">
        <f t="shared" si="265"/>
        <v>#VALUE!</v>
      </c>
      <c r="AD1591" s="83"/>
    </row>
    <row r="1592" spans="1:30" s="64" customFormat="1" ht="14.1" customHeight="1">
      <c r="A1592" s="64">
        <v>584</v>
      </c>
      <c r="B1592" s="16" t="str">
        <f t="shared" si="257"/>
        <v>쌈장14kg쌈장,캔청정원</v>
      </c>
      <c r="C1592" s="85"/>
      <c r="D1592" s="93" t="s">
        <v>621</v>
      </c>
      <c r="E1592" s="93" t="s">
        <v>1275</v>
      </c>
      <c r="F1592" s="93"/>
      <c r="G1592" s="87" t="s">
        <v>308</v>
      </c>
      <c r="H1592" s="96" t="s">
        <v>1276</v>
      </c>
      <c r="I1592" s="87" t="s">
        <v>653</v>
      </c>
      <c r="J1592" s="68">
        <f>VLOOKUP($B1592,[1]전년동월vs전월vs당월!$A$7:$AC$1780,11,FALSE)</f>
        <v>34500</v>
      </c>
      <c r="K1592" s="68">
        <f>VLOOKUP($B1592,[2]전년동월vs전월vs당월!$B$7:$AD$1796,11,FALSE)</f>
        <v>28900</v>
      </c>
      <c r="L1592" s="69">
        <f>VLOOKUP($A1592,공산품!$A590:$L1378,9,FALSE)</f>
        <v>31800</v>
      </c>
      <c r="M1592" s="243">
        <f t="shared" si="258"/>
        <v>-7.8260869565217392</v>
      </c>
      <c r="N1592" s="243">
        <f t="shared" si="259"/>
        <v>10.034602076124568</v>
      </c>
      <c r="O1592" s="68" t="str">
        <f>VLOOKUP($B1592,[1]전년동월vs전월vs당월!$A$7:$AC$1780,16,FALSE)</f>
        <v>-</v>
      </c>
      <c r="P1592" s="68" t="str">
        <f>VLOOKUP($B1592,[2]전년동월vs전월vs당월!$B$7:$AD$1796,16,FALSE)</f>
        <v>-</v>
      </c>
      <c r="Q1592" s="69" t="str">
        <f>VLOOKUP($A1592,공산품!$A590:$L1378,10,FALSE)</f>
        <v>-</v>
      </c>
      <c r="R1592" s="243" t="e">
        <f t="shared" si="260"/>
        <v>#VALUE!</v>
      </c>
      <c r="S1592" s="243" t="e">
        <f t="shared" si="261"/>
        <v>#VALUE!</v>
      </c>
      <c r="T1592" s="68" t="str">
        <f>VLOOKUP($B1592,[1]전년동월vs전월vs당월!$A$7:$AC$1780,21,FALSE)</f>
        <v>-</v>
      </c>
      <c r="U1592" s="68" t="str">
        <f>VLOOKUP($B1592,[2]전년동월vs전월vs당월!$B$7:$AD$1796,21,FALSE)</f>
        <v>-</v>
      </c>
      <c r="V1592" s="69" t="str">
        <f>VLOOKUP($A1592,공산품!$A590:$L1378,11,FALSE)</f>
        <v>-</v>
      </c>
      <c r="W1592" s="243" t="e">
        <f t="shared" si="262"/>
        <v>#VALUE!</v>
      </c>
      <c r="X1592" s="243" t="e">
        <f t="shared" si="263"/>
        <v>#VALUE!</v>
      </c>
      <c r="Y1592" s="68">
        <f>VLOOKUP($B1592,[1]전년동월vs전월vs당월!$A$7:$AC$1780,26,FALSE)</f>
        <v>34250</v>
      </c>
      <c r="Z1592" s="68">
        <f>VLOOKUP($B1592,[2]전년동월vs전월vs당월!$B$7:$AD$1796,26,FALSE)</f>
        <v>34250</v>
      </c>
      <c r="AA1592" s="69" t="str">
        <f>VLOOKUP($A1592,공산품!$A590:$L1378,12,FALSE)</f>
        <v>-</v>
      </c>
      <c r="AB1592" s="243" t="e">
        <f t="shared" si="264"/>
        <v>#VALUE!</v>
      </c>
      <c r="AC1592" s="243" t="e">
        <f t="shared" si="265"/>
        <v>#VALUE!</v>
      </c>
      <c r="AD1592" s="83"/>
    </row>
    <row r="1593" spans="1:30" s="64" customFormat="1" ht="14.1" customHeight="1">
      <c r="A1593" s="64">
        <v>585</v>
      </c>
      <c r="B1593" s="16" t="str">
        <f t="shared" si="257"/>
        <v>쌈장3kg쌈장해찬들</v>
      </c>
      <c r="C1593" s="85"/>
      <c r="D1593" s="93" t="s">
        <v>621</v>
      </c>
      <c r="E1593" s="93" t="s">
        <v>1275</v>
      </c>
      <c r="F1593" s="93"/>
      <c r="G1593" s="87" t="s">
        <v>131</v>
      </c>
      <c r="H1593" s="96" t="s">
        <v>1275</v>
      </c>
      <c r="I1593" s="87" t="s">
        <v>999</v>
      </c>
      <c r="J1593" s="68">
        <f>VLOOKUP($B1593,[1]전년동월vs전월vs당월!$A$7:$AC$1780,11,FALSE)</f>
        <v>10900</v>
      </c>
      <c r="K1593" s="68">
        <f>VLOOKUP($B1593,[2]전년동월vs전월vs당월!$B$7:$AD$1796,11,FALSE)</f>
        <v>11000</v>
      </c>
      <c r="L1593" s="69">
        <f>VLOOKUP($A1593,공산품!$A591:$L1379,9,FALSE)</f>
        <v>11000</v>
      </c>
      <c r="M1593" s="243">
        <f t="shared" si="258"/>
        <v>0.91743119266055051</v>
      </c>
      <c r="N1593" s="243">
        <f t="shared" si="259"/>
        <v>0</v>
      </c>
      <c r="O1593" s="68">
        <f>VLOOKUP($B1593,[1]전년동월vs전월vs당월!$A$7:$AC$1780,16,FALSE)</f>
        <v>12500</v>
      </c>
      <c r="P1593" s="68">
        <f>VLOOKUP($B1593,[2]전년동월vs전월vs당월!$B$7:$AD$1796,16,FALSE)</f>
        <v>12500</v>
      </c>
      <c r="Q1593" s="69">
        <f>VLOOKUP($A1593,공산품!$A591:$L1379,10,FALSE)</f>
        <v>12500</v>
      </c>
      <c r="R1593" s="243">
        <f t="shared" si="260"/>
        <v>0</v>
      </c>
      <c r="S1593" s="243">
        <f t="shared" si="261"/>
        <v>0</v>
      </c>
      <c r="T1593" s="68">
        <f>VLOOKUP($B1593,[1]전년동월vs전월vs당월!$A$7:$AC$1780,21,FALSE)</f>
        <v>20550</v>
      </c>
      <c r="U1593" s="68">
        <f>VLOOKUP($B1593,[2]전년동월vs전월vs당월!$B$7:$AD$1796,21,FALSE)</f>
        <v>15100</v>
      </c>
      <c r="V1593" s="69">
        <f>VLOOKUP($A1593,공산품!$A591:$L1379,11,FALSE)</f>
        <v>15100</v>
      </c>
      <c r="W1593" s="243">
        <f t="shared" si="262"/>
        <v>-26.520681265206811</v>
      </c>
      <c r="X1593" s="243">
        <f t="shared" si="263"/>
        <v>0</v>
      </c>
      <c r="Y1593" s="68">
        <f>VLOOKUP($B1593,[1]전년동월vs전월vs당월!$A$7:$AC$1780,26,FALSE)</f>
        <v>15100</v>
      </c>
      <c r="Z1593" s="68">
        <f>VLOOKUP($B1593,[2]전년동월vs전월vs당월!$B$7:$AD$1796,26,FALSE)</f>
        <v>15100</v>
      </c>
      <c r="AA1593" s="69">
        <f>VLOOKUP($A1593,공산품!$A591:$L1379,12,FALSE)</f>
        <v>15100</v>
      </c>
      <c r="AB1593" s="243">
        <f t="shared" si="264"/>
        <v>0</v>
      </c>
      <c r="AC1593" s="243">
        <f t="shared" si="265"/>
        <v>0</v>
      </c>
      <c r="AD1593" s="83"/>
    </row>
    <row r="1594" spans="1:30" s="64" customFormat="1" ht="14.1" customHeight="1">
      <c r="A1594" s="64">
        <v>586</v>
      </c>
      <c r="B1594" s="16" t="str">
        <f t="shared" si="257"/>
        <v>쌈장2kg쌈장청정원</v>
      </c>
      <c r="C1594" s="85"/>
      <c r="D1594" s="93" t="s">
        <v>621</v>
      </c>
      <c r="E1594" s="93" t="s">
        <v>1275</v>
      </c>
      <c r="F1594" s="93"/>
      <c r="G1594" s="87" t="s">
        <v>133</v>
      </c>
      <c r="H1594" s="96" t="s">
        <v>1275</v>
      </c>
      <c r="I1594" s="87" t="s">
        <v>653</v>
      </c>
      <c r="J1594" s="68">
        <f>VLOOKUP($B1594,[1]전년동월vs전월vs당월!$A$7:$AC$1780,11,FALSE)</f>
        <v>10900</v>
      </c>
      <c r="K1594" s="68">
        <f>VLOOKUP($B1594,[2]전년동월vs전월vs당월!$B$7:$AD$1796,11,FALSE)</f>
        <v>11800</v>
      </c>
      <c r="L1594" s="69">
        <f>VLOOKUP($A1594,공산품!$A592:$L1380,9,FALSE)</f>
        <v>11800</v>
      </c>
      <c r="M1594" s="243">
        <f t="shared" si="258"/>
        <v>8.2568807339449535</v>
      </c>
      <c r="N1594" s="243">
        <f t="shared" si="259"/>
        <v>0</v>
      </c>
      <c r="O1594" s="68" t="str">
        <f>VLOOKUP($B1594,[1]전년동월vs전월vs당월!$A$7:$AC$1780,16,FALSE)</f>
        <v>-</v>
      </c>
      <c r="P1594" s="68" t="str">
        <f>VLOOKUP($B1594,[2]전년동월vs전월vs당월!$B$7:$AD$1796,16,FALSE)</f>
        <v>-</v>
      </c>
      <c r="Q1594" s="69" t="str">
        <f>VLOOKUP($A1594,공산품!$A592:$L1380,10,FALSE)</f>
        <v>-</v>
      </c>
      <c r="R1594" s="243" t="e">
        <f t="shared" si="260"/>
        <v>#VALUE!</v>
      </c>
      <c r="S1594" s="243" t="e">
        <f t="shared" si="261"/>
        <v>#VALUE!</v>
      </c>
      <c r="T1594" s="68">
        <f>VLOOKUP($B1594,[1]전년동월vs전월vs당월!$A$7:$AC$1780,21,FALSE)</f>
        <v>13700</v>
      </c>
      <c r="U1594" s="68">
        <f>VLOOKUP($B1594,[2]전년동월vs전월vs당월!$B$7:$AD$1796,21,FALSE)</f>
        <v>7440</v>
      </c>
      <c r="V1594" s="69" t="str">
        <f>VLOOKUP($A1594,공산품!$A592:$L1380,11,FALSE)</f>
        <v>-</v>
      </c>
      <c r="W1594" s="243" t="e">
        <f t="shared" si="262"/>
        <v>#VALUE!</v>
      </c>
      <c r="X1594" s="243" t="e">
        <f t="shared" si="263"/>
        <v>#VALUE!</v>
      </c>
      <c r="Y1594" s="68">
        <f>VLOOKUP($B1594,[1]전년동월vs전월vs당월!$A$7:$AC$1780,26,FALSE)</f>
        <v>12400</v>
      </c>
      <c r="Z1594" s="68">
        <f>VLOOKUP($B1594,[2]전년동월vs전월vs당월!$B$7:$AD$1796,26,FALSE)</f>
        <v>12400</v>
      </c>
      <c r="AA1594" s="69">
        <f>VLOOKUP($A1594,공산품!$A592:$L1380,12,FALSE)</f>
        <v>12400</v>
      </c>
      <c r="AB1594" s="243">
        <f t="shared" si="264"/>
        <v>0</v>
      </c>
      <c r="AC1594" s="243">
        <f t="shared" si="265"/>
        <v>0</v>
      </c>
      <c r="AD1594" s="83"/>
    </row>
    <row r="1595" spans="1:30" s="64" customFormat="1" ht="14.1" customHeight="1">
      <c r="A1595" s="64">
        <v>587</v>
      </c>
      <c r="B1595" s="16" t="str">
        <f t="shared" si="257"/>
        <v>쌈장500g쌈장해찬들</v>
      </c>
      <c r="C1595" s="85"/>
      <c r="D1595" s="93" t="s">
        <v>621</v>
      </c>
      <c r="E1595" s="93" t="s">
        <v>1275</v>
      </c>
      <c r="F1595" s="93"/>
      <c r="G1595" s="87" t="s">
        <v>114</v>
      </c>
      <c r="H1595" s="96" t="s">
        <v>1275</v>
      </c>
      <c r="I1595" s="87" t="s">
        <v>999</v>
      </c>
      <c r="J1595" s="68" t="str">
        <f>VLOOKUP($B1595,[1]전년동월vs전월vs당월!$A$7:$AC$1780,11,FALSE)</f>
        <v>-</v>
      </c>
      <c r="K1595" s="68">
        <f>VLOOKUP($B1595,[2]전년동월vs전월vs당월!$B$7:$AD$1796,11,FALSE)</f>
        <v>3700</v>
      </c>
      <c r="L1595" s="69">
        <f>VLOOKUP($A1595,공산품!$A593:$L1381,9,FALSE)</f>
        <v>3700</v>
      </c>
      <c r="M1595" s="243" t="e">
        <f t="shared" si="258"/>
        <v>#VALUE!</v>
      </c>
      <c r="N1595" s="243">
        <f t="shared" si="259"/>
        <v>0</v>
      </c>
      <c r="O1595" s="68">
        <f>VLOOKUP($B1595,[1]전년동월vs전월vs당월!$A$7:$AC$1780,16,FALSE)</f>
        <v>2950</v>
      </c>
      <c r="P1595" s="68">
        <f>VLOOKUP($B1595,[2]전년동월vs전월vs당월!$B$7:$AD$1796,16,FALSE)</f>
        <v>2950</v>
      </c>
      <c r="Q1595" s="69">
        <f>VLOOKUP($A1595,공산품!$A593:$L1381,10,FALSE)</f>
        <v>2950</v>
      </c>
      <c r="R1595" s="243">
        <f t="shared" si="260"/>
        <v>0</v>
      </c>
      <c r="S1595" s="243">
        <f t="shared" si="261"/>
        <v>0</v>
      </c>
      <c r="T1595" s="68">
        <f>VLOOKUP($B1595,[1]전년동월vs전월vs당월!$A$7:$AC$1780,21,FALSE)</f>
        <v>3900</v>
      </c>
      <c r="U1595" s="68">
        <f>VLOOKUP($B1595,[2]전년동월vs전월vs당월!$B$7:$AD$1796,21,FALSE)</f>
        <v>2700</v>
      </c>
      <c r="V1595" s="69">
        <f>VLOOKUP($A1595,공산품!$A593:$L1381,11,FALSE)</f>
        <v>2700</v>
      </c>
      <c r="W1595" s="243">
        <f t="shared" si="262"/>
        <v>-30.76923076923077</v>
      </c>
      <c r="X1595" s="243">
        <f t="shared" si="263"/>
        <v>0</v>
      </c>
      <c r="Y1595" s="68">
        <f>VLOOKUP($B1595,[1]전년동월vs전월vs당월!$A$7:$AC$1780,26,FALSE)</f>
        <v>3900</v>
      </c>
      <c r="Z1595" s="68">
        <f>VLOOKUP($B1595,[2]전년동월vs전월vs당월!$B$7:$AD$1796,26,FALSE)</f>
        <v>3900</v>
      </c>
      <c r="AA1595" s="69">
        <f>VLOOKUP($A1595,공산품!$A593:$L1381,12,FALSE)</f>
        <v>3900</v>
      </c>
      <c r="AB1595" s="243">
        <f t="shared" si="264"/>
        <v>0</v>
      </c>
      <c r="AC1595" s="243">
        <f t="shared" si="265"/>
        <v>0</v>
      </c>
      <c r="AD1595" s="83"/>
    </row>
    <row r="1596" spans="1:30" s="64" customFormat="1" ht="14.1" customHeight="1">
      <c r="A1596" s="64">
        <v>588</v>
      </c>
      <c r="B1596" s="16" t="str">
        <f t="shared" si="257"/>
        <v>아일랜드드레싱3.2kg오뚜기</v>
      </c>
      <c r="C1596" s="85">
        <v>119</v>
      </c>
      <c r="D1596" s="93" t="s">
        <v>621</v>
      </c>
      <c r="E1596" s="93" t="s">
        <v>1277</v>
      </c>
      <c r="F1596" s="93"/>
      <c r="G1596" s="87" t="s">
        <v>327</v>
      </c>
      <c r="H1596" s="96"/>
      <c r="I1596" s="87" t="s">
        <v>634</v>
      </c>
      <c r="J1596" s="68">
        <f>VLOOKUP($B1596,[1]전년동월vs전월vs당월!$A$7:$AC$1780,11,FALSE)</f>
        <v>9100</v>
      </c>
      <c r="K1596" s="68">
        <f>VLOOKUP($B1596,[2]전년동월vs전월vs당월!$B$7:$AD$1796,11,FALSE)</f>
        <v>9100</v>
      </c>
      <c r="L1596" s="69">
        <f>VLOOKUP($A1596,공산품!$A594:$L1382,9,FALSE)</f>
        <v>9100</v>
      </c>
      <c r="M1596" s="243">
        <f t="shared" si="258"/>
        <v>0</v>
      </c>
      <c r="N1596" s="243">
        <f t="shared" si="259"/>
        <v>0</v>
      </c>
      <c r="O1596" s="68">
        <f>VLOOKUP($B1596,[1]전년동월vs전월vs당월!$A$7:$AC$1780,16,FALSE)</f>
        <v>9000</v>
      </c>
      <c r="P1596" s="68">
        <f>VLOOKUP($B1596,[2]전년동월vs전월vs당월!$B$7:$AD$1796,16,FALSE)</f>
        <v>9000</v>
      </c>
      <c r="Q1596" s="69">
        <f>VLOOKUP($A1596,공산품!$A594:$L1382,10,FALSE)</f>
        <v>9000</v>
      </c>
      <c r="R1596" s="243">
        <f t="shared" si="260"/>
        <v>0</v>
      </c>
      <c r="S1596" s="243">
        <f t="shared" si="261"/>
        <v>0</v>
      </c>
      <c r="T1596" s="68" t="str">
        <f>VLOOKUP($B1596,[1]전년동월vs전월vs당월!$A$7:$AC$1780,21,FALSE)</f>
        <v>-</v>
      </c>
      <c r="U1596" s="68" t="str">
        <f>VLOOKUP($B1596,[2]전년동월vs전월vs당월!$B$7:$AD$1796,21,FALSE)</f>
        <v>-</v>
      </c>
      <c r="V1596" s="69" t="str">
        <f>VLOOKUP($A1596,공산품!$A594:$L1382,11,FALSE)</f>
        <v>-</v>
      </c>
      <c r="W1596" s="243" t="e">
        <f t="shared" si="262"/>
        <v>#VALUE!</v>
      </c>
      <c r="X1596" s="243" t="e">
        <f t="shared" si="263"/>
        <v>#VALUE!</v>
      </c>
      <c r="Y1596" s="68">
        <f>VLOOKUP($B1596,[1]전년동월vs전월vs당월!$A$7:$AC$1780,26,FALSE)</f>
        <v>9480</v>
      </c>
      <c r="Z1596" s="68">
        <f>VLOOKUP($B1596,[2]전년동월vs전월vs당월!$B$7:$AD$1796,26,FALSE)</f>
        <v>9480</v>
      </c>
      <c r="AA1596" s="69" t="str">
        <f>VLOOKUP($A1596,공산품!$A594:$L1382,12,FALSE)</f>
        <v>-</v>
      </c>
      <c r="AB1596" s="243" t="e">
        <f t="shared" si="264"/>
        <v>#VALUE!</v>
      </c>
      <c r="AC1596" s="243" t="e">
        <f t="shared" si="265"/>
        <v>#VALUE!</v>
      </c>
      <c r="AD1596" s="110"/>
    </row>
    <row r="1597" spans="1:30" s="64" customFormat="1" ht="14.1" customHeight="1">
      <c r="A1597" s="64">
        <v>589</v>
      </c>
      <c r="B1597" s="16" t="str">
        <f t="shared" si="257"/>
        <v>아일랜드드레싱3.2kg청정원</v>
      </c>
      <c r="C1597" s="85"/>
      <c r="D1597" s="93" t="s">
        <v>621</v>
      </c>
      <c r="E1597" s="93" t="s">
        <v>1277</v>
      </c>
      <c r="F1597" s="93"/>
      <c r="G1597" s="87" t="s">
        <v>327</v>
      </c>
      <c r="H1597" s="96"/>
      <c r="I1597" s="87" t="s">
        <v>653</v>
      </c>
      <c r="J1597" s="68">
        <f>VLOOKUP($B1597,[1]전년동월vs전월vs당월!$A$7:$AC$1780,11,FALSE)</f>
        <v>13000</v>
      </c>
      <c r="K1597" s="68">
        <f>VLOOKUP($B1597,[2]전년동월vs전월vs당월!$B$7:$AD$1796,11,FALSE)</f>
        <v>13000</v>
      </c>
      <c r="L1597" s="69">
        <f>VLOOKUP($A1597,공산품!$A595:$L1383,9,FALSE)</f>
        <v>13000</v>
      </c>
      <c r="M1597" s="243">
        <f t="shared" si="258"/>
        <v>0</v>
      </c>
      <c r="N1597" s="243">
        <f t="shared" si="259"/>
        <v>0</v>
      </c>
      <c r="O1597" s="68" t="str">
        <f>VLOOKUP($B1597,[1]전년동월vs전월vs당월!$A$7:$AC$1780,16,FALSE)</f>
        <v>-</v>
      </c>
      <c r="P1597" s="68" t="str">
        <f>VLOOKUP($B1597,[2]전년동월vs전월vs당월!$B$7:$AD$1796,16,FALSE)</f>
        <v>-</v>
      </c>
      <c r="Q1597" s="69" t="str">
        <f>VLOOKUP($A1597,공산품!$A595:$L1383,10,FALSE)</f>
        <v>-</v>
      </c>
      <c r="R1597" s="243" t="e">
        <f t="shared" si="260"/>
        <v>#VALUE!</v>
      </c>
      <c r="S1597" s="243" t="e">
        <f t="shared" si="261"/>
        <v>#VALUE!</v>
      </c>
      <c r="T1597" s="68" t="str">
        <f>VLOOKUP($B1597,[1]전년동월vs전월vs당월!$A$7:$AC$1780,21,FALSE)</f>
        <v>-</v>
      </c>
      <c r="U1597" s="68" t="str">
        <f>VLOOKUP($B1597,[2]전년동월vs전월vs당월!$B$7:$AD$1796,21,FALSE)</f>
        <v>-</v>
      </c>
      <c r="V1597" s="69" t="str">
        <f>VLOOKUP($A1597,공산품!$A595:$L1383,11,FALSE)</f>
        <v>-</v>
      </c>
      <c r="W1597" s="243" t="e">
        <f t="shared" si="262"/>
        <v>#VALUE!</v>
      </c>
      <c r="X1597" s="243" t="e">
        <f t="shared" si="263"/>
        <v>#VALUE!</v>
      </c>
      <c r="Y1597" s="68" t="str">
        <f>VLOOKUP($B1597,[1]전년동월vs전월vs당월!$A$7:$AC$1780,26,FALSE)</f>
        <v>-</v>
      </c>
      <c r="Z1597" s="68" t="str">
        <f>VLOOKUP($B1597,[2]전년동월vs전월vs당월!$B$7:$AD$1796,26,FALSE)</f>
        <v>-</v>
      </c>
      <c r="AA1597" s="69" t="str">
        <f>VLOOKUP($A1597,공산품!$A595:$L1383,12,FALSE)</f>
        <v>-</v>
      </c>
      <c r="AB1597" s="243" t="e">
        <f t="shared" si="264"/>
        <v>#VALUE!</v>
      </c>
      <c r="AC1597" s="243" t="e">
        <f t="shared" si="265"/>
        <v>#VALUE!</v>
      </c>
      <c r="AD1597" s="83"/>
    </row>
    <row r="1598" spans="1:30" s="64" customFormat="1" ht="14.1" customHeight="1">
      <c r="A1598" s="64">
        <v>590</v>
      </c>
      <c r="B1598" s="16" t="str">
        <f t="shared" si="257"/>
        <v>아일랜드드레싱310g청정원</v>
      </c>
      <c r="C1598" s="85"/>
      <c r="D1598" s="93" t="s">
        <v>621</v>
      </c>
      <c r="E1598" s="93" t="s">
        <v>1277</v>
      </c>
      <c r="F1598" s="93"/>
      <c r="G1598" s="87" t="s">
        <v>1278</v>
      </c>
      <c r="H1598" s="96"/>
      <c r="I1598" s="87" t="s">
        <v>653</v>
      </c>
      <c r="J1598" s="68" t="str">
        <f>VLOOKUP($B1598,[1]전년동월vs전월vs당월!$A$7:$AC$1780,11,FALSE)</f>
        <v>-</v>
      </c>
      <c r="K1598" s="68">
        <f>VLOOKUP($B1598,[2]전년동월vs전월vs당월!$B$7:$AD$1796,11,FALSE)</f>
        <v>2450</v>
      </c>
      <c r="L1598" s="69">
        <f>VLOOKUP($A1598,공산품!$A596:$L1384,9,FALSE)</f>
        <v>2450</v>
      </c>
      <c r="M1598" s="243" t="e">
        <f t="shared" si="258"/>
        <v>#VALUE!</v>
      </c>
      <c r="N1598" s="243">
        <f t="shared" si="259"/>
        <v>0</v>
      </c>
      <c r="O1598" s="68" t="str">
        <f>VLOOKUP($B1598,[1]전년동월vs전월vs당월!$A$7:$AC$1780,16,FALSE)</f>
        <v>-</v>
      </c>
      <c r="P1598" s="68" t="str">
        <f>VLOOKUP($B1598,[2]전년동월vs전월vs당월!$B$7:$AD$1796,16,FALSE)</f>
        <v>-</v>
      </c>
      <c r="Q1598" s="69" t="str">
        <f>VLOOKUP($A1598,공산품!$A596:$L1384,10,FALSE)</f>
        <v>-</v>
      </c>
      <c r="R1598" s="243" t="e">
        <f t="shared" si="260"/>
        <v>#VALUE!</v>
      </c>
      <c r="S1598" s="243" t="e">
        <f t="shared" si="261"/>
        <v>#VALUE!</v>
      </c>
      <c r="T1598" s="68">
        <f>VLOOKUP($B1598,[1]전년동월vs전월vs당월!$A$7:$AC$1780,21,FALSE)</f>
        <v>2600</v>
      </c>
      <c r="U1598" s="68">
        <f>VLOOKUP($B1598,[2]전년동월vs전월vs당월!$B$7:$AD$1796,21,FALSE)</f>
        <v>2600</v>
      </c>
      <c r="V1598" s="69">
        <f>VLOOKUP($A1598,공산품!$A596:$L1384,11,FALSE)</f>
        <v>1990</v>
      </c>
      <c r="W1598" s="243">
        <f t="shared" si="262"/>
        <v>-23.46153846153846</v>
      </c>
      <c r="X1598" s="243">
        <f t="shared" si="263"/>
        <v>-23.46153846153846</v>
      </c>
      <c r="Y1598" s="68">
        <f>VLOOKUP($B1598,[1]전년동월vs전월vs당월!$A$7:$AC$1780,26,FALSE)</f>
        <v>2600</v>
      </c>
      <c r="Z1598" s="68">
        <f>VLOOKUP($B1598,[2]전년동월vs전월vs당월!$B$7:$AD$1796,26,FALSE)</f>
        <v>2600</v>
      </c>
      <c r="AA1598" s="69">
        <f>VLOOKUP($A1598,공산품!$A596:$L1384,12,FALSE)</f>
        <v>2600</v>
      </c>
      <c r="AB1598" s="243">
        <f t="shared" si="264"/>
        <v>0</v>
      </c>
      <c r="AC1598" s="243">
        <f t="shared" si="265"/>
        <v>0</v>
      </c>
      <c r="AD1598" s="83"/>
    </row>
    <row r="1599" spans="1:30" s="64" customFormat="1" ht="14.1" customHeight="1">
      <c r="A1599" s="64">
        <v>591</v>
      </c>
      <c r="B1599" s="16" t="str">
        <f t="shared" si="257"/>
        <v>아일랜드드레싱530g오뚜기</v>
      </c>
      <c r="C1599" s="85"/>
      <c r="D1599" s="93" t="s">
        <v>621</v>
      </c>
      <c r="E1599" s="93" t="s">
        <v>1277</v>
      </c>
      <c r="F1599" s="93"/>
      <c r="G1599" s="87" t="s">
        <v>1279</v>
      </c>
      <c r="H1599" s="96"/>
      <c r="I1599" s="87" t="s">
        <v>634</v>
      </c>
      <c r="J1599" s="68">
        <f>VLOOKUP($B1599,[1]전년동월vs전월vs당월!$A$7:$AC$1780,11,FALSE)</f>
        <v>3900</v>
      </c>
      <c r="K1599" s="68" t="str">
        <f>VLOOKUP($B1599,[2]전년동월vs전월vs당월!$B$7:$AD$1796,11,FALSE)</f>
        <v>-</v>
      </c>
      <c r="L1599" s="69">
        <f>VLOOKUP($A1599,공산품!$A597:$L1385,9,FALSE)</f>
        <v>2900</v>
      </c>
      <c r="M1599" s="243">
        <f t="shared" si="258"/>
        <v>-25.641025641025642</v>
      </c>
      <c r="N1599" s="243" t="e">
        <f t="shared" si="259"/>
        <v>#VALUE!</v>
      </c>
      <c r="O1599" s="68">
        <f>VLOOKUP($B1599,[1]전년동월vs전월vs당월!$A$7:$AC$1780,16,FALSE)</f>
        <v>2700</v>
      </c>
      <c r="P1599" s="68">
        <f>VLOOKUP($B1599,[2]전년동월vs전월vs당월!$B$7:$AD$1796,16,FALSE)</f>
        <v>4190</v>
      </c>
      <c r="Q1599" s="69" t="str">
        <f>VLOOKUP($A1599,공산품!$A597:$L1385,10,FALSE)</f>
        <v>-</v>
      </c>
      <c r="R1599" s="243" t="e">
        <f t="shared" si="260"/>
        <v>#VALUE!</v>
      </c>
      <c r="S1599" s="243" t="e">
        <f t="shared" si="261"/>
        <v>#VALUE!</v>
      </c>
      <c r="T1599" s="68">
        <f>VLOOKUP($B1599,[1]전년동월vs전월vs당월!$A$7:$AC$1780,21,FALSE)</f>
        <v>4190</v>
      </c>
      <c r="U1599" s="68">
        <f>VLOOKUP($B1599,[2]전년동월vs전월vs당월!$B$7:$AD$1796,21,FALSE)</f>
        <v>3060</v>
      </c>
      <c r="V1599" s="69">
        <f>VLOOKUP($A1599,공산품!$A597:$L1385,11,FALSE)</f>
        <v>3820</v>
      </c>
      <c r="W1599" s="243">
        <f t="shared" si="262"/>
        <v>-8.8305489260143197</v>
      </c>
      <c r="X1599" s="243">
        <f t="shared" si="263"/>
        <v>24.836601307189543</v>
      </c>
      <c r="Y1599" s="68">
        <f>VLOOKUP($B1599,[1]전년동월vs전월vs당월!$A$7:$AC$1780,26,FALSE)</f>
        <v>4190</v>
      </c>
      <c r="Z1599" s="68">
        <f>VLOOKUP($B1599,[2]전년동월vs전월vs당월!$B$7:$AD$1796,26,FALSE)</f>
        <v>3820</v>
      </c>
      <c r="AA1599" s="69">
        <f>VLOOKUP($A1599,공산품!$A597:$L1385,12,FALSE)</f>
        <v>3820</v>
      </c>
      <c r="AB1599" s="243">
        <f t="shared" si="264"/>
        <v>-8.8305489260143197</v>
      </c>
      <c r="AC1599" s="243">
        <f t="shared" si="265"/>
        <v>0</v>
      </c>
      <c r="AD1599" s="83"/>
    </row>
    <row r="1600" spans="1:30" s="64" customFormat="1" ht="14.1" customHeight="1">
      <c r="A1600" s="64">
        <v>592</v>
      </c>
      <c r="B1600" s="16" t="str">
        <f t="shared" si="257"/>
        <v>아일랜드드레싱845g오뚜기</v>
      </c>
      <c r="C1600" s="85"/>
      <c r="D1600" s="93" t="s">
        <v>621</v>
      </c>
      <c r="E1600" s="93" t="s">
        <v>1277</v>
      </c>
      <c r="F1600" s="93"/>
      <c r="G1600" s="87" t="s">
        <v>1280</v>
      </c>
      <c r="H1600" s="96"/>
      <c r="I1600" s="87" t="s">
        <v>634</v>
      </c>
      <c r="J1600" s="68" t="str">
        <f>VLOOKUP($B1600,[1]전년동월vs전월vs당월!$A$7:$AC$1780,11,FALSE)</f>
        <v>-</v>
      </c>
      <c r="K1600" s="68" t="str">
        <f>VLOOKUP($B1600,[2]전년동월vs전월vs당월!$B$7:$AD$1796,11,FALSE)</f>
        <v>-</v>
      </c>
      <c r="L1600" s="69" t="str">
        <f>VLOOKUP($A1600,공산품!$A598:$L1386,9,FALSE)</f>
        <v>-</v>
      </c>
      <c r="M1600" s="243" t="e">
        <f t="shared" si="258"/>
        <v>#VALUE!</v>
      </c>
      <c r="N1600" s="243" t="e">
        <f t="shared" si="259"/>
        <v>#VALUE!</v>
      </c>
      <c r="O1600" s="68">
        <f>VLOOKUP($B1600,[1]전년동월vs전월vs당월!$A$7:$AC$1780,16,FALSE)</f>
        <v>3700</v>
      </c>
      <c r="P1600" s="68" t="str">
        <f>VLOOKUP($B1600,[2]전년동월vs전월vs당월!$B$7:$AD$1796,16,FALSE)</f>
        <v>-</v>
      </c>
      <c r="Q1600" s="69" t="str">
        <f>VLOOKUP($A1600,공산품!$A598:$L1386,10,FALSE)</f>
        <v>-</v>
      </c>
      <c r="R1600" s="243" t="e">
        <f t="shared" si="260"/>
        <v>#VALUE!</v>
      </c>
      <c r="S1600" s="243" t="e">
        <f t="shared" si="261"/>
        <v>#VALUE!</v>
      </c>
      <c r="T1600" s="68" t="str">
        <f>VLOOKUP($B1600,[1]전년동월vs전월vs당월!$A$7:$AC$1780,21,FALSE)</f>
        <v>-</v>
      </c>
      <c r="U1600" s="68" t="str">
        <f>VLOOKUP($B1600,[2]전년동월vs전월vs당월!$B$7:$AD$1796,21,FALSE)</f>
        <v>-</v>
      </c>
      <c r="V1600" s="69" t="str">
        <f>VLOOKUP($A1600,공산품!$A598:$L1386,11,FALSE)</f>
        <v>-</v>
      </c>
      <c r="W1600" s="243" t="e">
        <f t="shared" si="262"/>
        <v>#VALUE!</v>
      </c>
      <c r="X1600" s="243" t="e">
        <f t="shared" si="263"/>
        <v>#VALUE!</v>
      </c>
      <c r="Y1600" s="68">
        <f>VLOOKUP($B1600,[1]전년동월vs전월vs당월!$A$7:$AC$1780,26,FALSE)</f>
        <v>6680</v>
      </c>
      <c r="Z1600" s="68">
        <f>VLOOKUP($B1600,[2]전년동월vs전월vs당월!$B$7:$AD$1796,26,FALSE)</f>
        <v>6090</v>
      </c>
      <c r="AA1600" s="69">
        <f>VLOOKUP($A1600,공산품!$A598:$L1386,12,FALSE)</f>
        <v>6090</v>
      </c>
      <c r="AB1600" s="243">
        <f t="shared" si="264"/>
        <v>-8.8323353293413174</v>
      </c>
      <c r="AC1600" s="243">
        <f t="shared" si="265"/>
        <v>0</v>
      </c>
      <c r="AD1600" s="83"/>
    </row>
    <row r="1601" spans="1:30" s="64" customFormat="1" ht="14.1" customHeight="1">
      <c r="A1601" s="64">
        <v>593</v>
      </c>
      <c r="B1601" s="16" t="str">
        <f t="shared" si="257"/>
        <v>양념통닭소스터키토마토페이스트15/오뚜기3.6kg오뚜기</v>
      </c>
      <c r="C1601" s="85">
        <v>120</v>
      </c>
      <c r="D1601" s="93" t="s">
        <v>621</v>
      </c>
      <c r="E1601" s="93" t="s">
        <v>336</v>
      </c>
      <c r="F1601" s="93" t="s">
        <v>1281</v>
      </c>
      <c r="G1601" s="87" t="s">
        <v>337</v>
      </c>
      <c r="H1601" s="96"/>
      <c r="I1601" s="87" t="s">
        <v>634</v>
      </c>
      <c r="J1601" s="68">
        <f>VLOOKUP($B1601,[1]전년동월vs전월vs당월!$A$7:$AC$1780,11,FALSE)</f>
        <v>7350</v>
      </c>
      <c r="K1601" s="68">
        <f>VLOOKUP($B1601,[2]전년동월vs전월vs당월!$B$7:$AD$1796,11,FALSE)</f>
        <v>7350</v>
      </c>
      <c r="L1601" s="69">
        <f>VLOOKUP($A1601,공산품!$A599:$L1387,9,FALSE)</f>
        <v>7350</v>
      </c>
      <c r="M1601" s="243">
        <f t="shared" si="258"/>
        <v>0</v>
      </c>
      <c r="N1601" s="243">
        <f t="shared" si="259"/>
        <v>0</v>
      </c>
      <c r="O1601" s="68" t="str">
        <f>VLOOKUP($B1601,[1]전년동월vs전월vs당월!$A$7:$AC$1780,16,FALSE)</f>
        <v>-</v>
      </c>
      <c r="P1601" s="68" t="str">
        <f>VLOOKUP($B1601,[2]전년동월vs전월vs당월!$B$7:$AD$1796,16,FALSE)</f>
        <v>-</v>
      </c>
      <c r="Q1601" s="69" t="str">
        <f>VLOOKUP($A1601,공산품!$A599:$L1387,10,FALSE)</f>
        <v>-</v>
      </c>
      <c r="R1601" s="243" t="e">
        <f t="shared" si="260"/>
        <v>#VALUE!</v>
      </c>
      <c r="S1601" s="243" t="e">
        <f t="shared" si="261"/>
        <v>#VALUE!</v>
      </c>
      <c r="T1601" s="68" t="str">
        <f>VLOOKUP($B1601,[1]전년동월vs전월vs당월!$A$7:$AC$1780,21,FALSE)</f>
        <v>-</v>
      </c>
      <c r="U1601" s="68" t="str">
        <f>VLOOKUP($B1601,[2]전년동월vs전월vs당월!$B$7:$AD$1796,21,FALSE)</f>
        <v>-</v>
      </c>
      <c r="V1601" s="69" t="str">
        <f>VLOOKUP($A1601,공산품!$A599:$L1387,11,FALSE)</f>
        <v>-</v>
      </c>
      <c r="W1601" s="243" t="e">
        <f t="shared" si="262"/>
        <v>#VALUE!</v>
      </c>
      <c r="X1601" s="243" t="e">
        <f t="shared" si="263"/>
        <v>#VALUE!</v>
      </c>
      <c r="Y1601" s="68">
        <f>VLOOKUP($B1601,[1]전년동월vs전월vs당월!$A$7:$AC$1780,26,FALSE)</f>
        <v>7200</v>
      </c>
      <c r="Z1601" s="68">
        <f>VLOOKUP($B1601,[2]전년동월vs전월vs당월!$B$7:$AD$1796,26,FALSE)</f>
        <v>7200</v>
      </c>
      <c r="AA1601" s="69" t="str">
        <f>VLOOKUP($A1601,공산품!$A599:$L1387,12,FALSE)</f>
        <v>-</v>
      </c>
      <c r="AB1601" s="243" t="e">
        <f t="shared" si="264"/>
        <v>#VALUE!</v>
      </c>
      <c r="AC1601" s="243" t="e">
        <f t="shared" si="265"/>
        <v>#VALUE!</v>
      </c>
      <c r="AD1601" s="83"/>
    </row>
    <row r="1602" spans="1:30" s="64" customFormat="1" ht="14.1" customHeight="1">
      <c r="A1602" s="64">
        <v>594</v>
      </c>
      <c r="B1602" s="16" t="str">
        <f t="shared" si="257"/>
        <v>양조간장중국탈지대두19.1/청정원1.3L유기농양조간장청정원</v>
      </c>
      <c r="C1602" s="85">
        <v>121</v>
      </c>
      <c r="D1602" s="93" t="s">
        <v>621</v>
      </c>
      <c r="E1602" s="93" t="s">
        <v>1282</v>
      </c>
      <c r="F1602" s="93" t="s">
        <v>1283</v>
      </c>
      <c r="G1602" s="87" t="s">
        <v>1284</v>
      </c>
      <c r="H1602" s="95" t="s">
        <v>339</v>
      </c>
      <c r="I1602" s="87" t="s">
        <v>653</v>
      </c>
      <c r="J1602" s="68" t="str">
        <f>VLOOKUP($B1602,[1]전년동월vs전월vs당월!$A$7:$AC$1780,11,FALSE)</f>
        <v>-</v>
      </c>
      <c r="K1602" s="68" t="str">
        <f>VLOOKUP($B1602,[2]전년동월vs전월vs당월!$B$7:$AD$1796,11,FALSE)</f>
        <v>-</v>
      </c>
      <c r="L1602" s="69" t="str">
        <f>VLOOKUP($A1602,공산품!$A600:$L1388,9,FALSE)</f>
        <v>-</v>
      </c>
      <c r="M1602" s="243" t="e">
        <f t="shared" si="258"/>
        <v>#VALUE!</v>
      </c>
      <c r="N1602" s="243" t="e">
        <f t="shared" si="259"/>
        <v>#VALUE!</v>
      </c>
      <c r="O1602" s="68" t="str">
        <f>VLOOKUP($B1602,[1]전년동월vs전월vs당월!$A$7:$AC$1780,16,FALSE)</f>
        <v>-</v>
      </c>
      <c r="P1602" s="68" t="str">
        <f>VLOOKUP($B1602,[2]전년동월vs전월vs당월!$B$7:$AD$1796,16,FALSE)</f>
        <v>-</v>
      </c>
      <c r="Q1602" s="69" t="str">
        <f>VLOOKUP($A1602,공산품!$A600:$L1388,10,FALSE)</f>
        <v>-</v>
      </c>
      <c r="R1602" s="243" t="e">
        <f t="shared" si="260"/>
        <v>#VALUE!</v>
      </c>
      <c r="S1602" s="243" t="e">
        <f t="shared" si="261"/>
        <v>#VALUE!</v>
      </c>
      <c r="T1602" s="68" t="str">
        <f>VLOOKUP($B1602,[1]전년동월vs전월vs당월!$A$7:$AC$1780,21,FALSE)</f>
        <v>-</v>
      </c>
      <c r="U1602" s="68">
        <f>VLOOKUP($B1602,[2]전년동월vs전월vs당월!$B$7:$AD$1796,21,FALSE)</f>
        <v>9800</v>
      </c>
      <c r="V1602" s="69">
        <f>VLOOKUP($A1602,공산품!$A600:$L1388,11,FALSE)</f>
        <v>9800</v>
      </c>
      <c r="W1602" s="243" t="e">
        <f t="shared" si="262"/>
        <v>#VALUE!</v>
      </c>
      <c r="X1602" s="243">
        <f t="shared" si="263"/>
        <v>0</v>
      </c>
      <c r="Y1602" s="68" t="str">
        <f>VLOOKUP($B1602,[1]전년동월vs전월vs당월!$A$7:$AC$1780,26,FALSE)</f>
        <v>-</v>
      </c>
      <c r="Z1602" s="68" t="str">
        <f>VLOOKUP($B1602,[2]전년동월vs전월vs당월!$B$7:$AD$1796,26,FALSE)</f>
        <v>-</v>
      </c>
      <c r="AA1602" s="69" t="str">
        <f>VLOOKUP($A1602,공산품!$A600:$L1388,12,FALSE)</f>
        <v>-</v>
      </c>
      <c r="AB1602" s="243" t="e">
        <f t="shared" si="264"/>
        <v>#VALUE!</v>
      </c>
      <c r="AC1602" s="243" t="e">
        <f t="shared" si="265"/>
        <v>#VALUE!</v>
      </c>
      <c r="AD1602" s="83"/>
    </row>
    <row r="1603" spans="1:30" s="64" customFormat="1" ht="14.1" customHeight="1">
      <c r="A1603" s="64">
        <v>595</v>
      </c>
      <c r="B1603" s="16" t="str">
        <f t="shared" si="257"/>
        <v>양조간장/삼원1.6L32도숙성양조간장삼원</v>
      </c>
      <c r="C1603" s="85"/>
      <c r="D1603" s="93" t="s">
        <v>621</v>
      </c>
      <c r="E1603" s="93" t="s">
        <v>1282</v>
      </c>
      <c r="F1603" s="93" t="s">
        <v>1171</v>
      </c>
      <c r="G1603" s="87" t="s">
        <v>1285</v>
      </c>
      <c r="H1603" s="95" t="s">
        <v>1286</v>
      </c>
      <c r="I1603" s="87" t="s">
        <v>1287</v>
      </c>
      <c r="J1603" s="68" t="str">
        <f>VLOOKUP($B1603,[1]전년동월vs전월vs당월!$A$7:$AC$1780,11,FALSE)</f>
        <v>-</v>
      </c>
      <c r="K1603" s="68" t="str">
        <f>VLOOKUP($B1603,[2]전년동월vs전월vs당월!$B$7:$AD$1796,11,FALSE)</f>
        <v>-</v>
      </c>
      <c r="L1603" s="69" t="str">
        <f>VLOOKUP($A1603,공산품!$A601:$L1389,9,FALSE)</f>
        <v>-</v>
      </c>
      <c r="M1603" s="243" t="e">
        <f t="shared" si="258"/>
        <v>#VALUE!</v>
      </c>
      <c r="N1603" s="243" t="e">
        <f t="shared" si="259"/>
        <v>#VALUE!</v>
      </c>
      <c r="O1603" s="68" t="str">
        <f>VLOOKUP($B1603,[1]전년동월vs전월vs당월!$A$7:$AC$1780,16,FALSE)</f>
        <v>-</v>
      </c>
      <c r="P1603" s="68" t="str">
        <f>VLOOKUP($B1603,[2]전년동월vs전월vs당월!$B$7:$AD$1796,16,FALSE)</f>
        <v>-</v>
      </c>
      <c r="Q1603" s="69" t="str">
        <f>VLOOKUP($A1603,공산품!$A601:$L1389,10,FALSE)</f>
        <v>-</v>
      </c>
      <c r="R1603" s="243" t="e">
        <f t="shared" si="260"/>
        <v>#VALUE!</v>
      </c>
      <c r="S1603" s="243" t="e">
        <f t="shared" si="261"/>
        <v>#VALUE!</v>
      </c>
      <c r="T1603" s="68" t="str">
        <f>VLOOKUP($B1603,[1]전년동월vs전월vs당월!$A$7:$AC$1780,21,FALSE)</f>
        <v>-</v>
      </c>
      <c r="U1603" s="68" t="str">
        <f>VLOOKUP($B1603,[2]전년동월vs전월vs당월!$B$7:$AD$1796,21,FALSE)</f>
        <v>-</v>
      </c>
      <c r="V1603" s="69" t="str">
        <f>VLOOKUP($A1603,공산품!$A601:$L1389,11,FALSE)</f>
        <v>-</v>
      </c>
      <c r="W1603" s="243" t="e">
        <f t="shared" si="262"/>
        <v>#VALUE!</v>
      </c>
      <c r="X1603" s="243" t="e">
        <f t="shared" si="263"/>
        <v>#VALUE!</v>
      </c>
      <c r="Y1603" s="68">
        <f>VLOOKUP($B1603,[1]전년동월vs전월vs당월!$A$7:$AC$1780,26,FALSE)</f>
        <v>8500</v>
      </c>
      <c r="Z1603" s="68">
        <f>VLOOKUP($B1603,[2]전년동월vs전월vs당월!$B$7:$AD$1796,26,FALSE)</f>
        <v>8500</v>
      </c>
      <c r="AA1603" s="69" t="str">
        <f>VLOOKUP($A1603,공산품!$A601:$L1389,12,FALSE)</f>
        <v>-</v>
      </c>
      <c r="AB1603" s="243" t="e">
        <f t="shared" si="264"/>
        <v>#VALUE!</v>
      </c>
      <c r="AC1603" s="243" t="e">
        <f t="shared" si="265"/>
        <v>#VALUE!</v>
      </c>
      <c r="AD1603" s="83"/>
    </row>
    <row r="1604" spans="1:30" s="64" customFormat="1" ht="14.1" customHeight="1">
      <c r="A1604" s="64">
        <v>596</v>
      </c>
      <c r="B1604" s="16" t="str">
        <f t="shared" si="257"/>
        <v>양조간장인도탈지대두/청정원1.7L햇살양조간장청정원</v>
      </c>
      <c r="C1604" s="85"/>
      <c r="D1604" s="93" t="s">
        <v>621</v>
      </c>
      <c r="E1604" s="93" t="s">
        <v>1282</v>
      </c>
      <c r="F1604" s="93" t="s">
        <v>1288</v>
      </c>
      <c r="G1604" s="88" t="s">
        <v>346</v>
      </c>
      <c r="H1604" s="96" t="s">
        <v>338</v>
      </c>
      <c r="I1604" s="87" t="s">
        <v>653</v>
      </c>
      <c r="J1604" s="68">
        <f>VLOOKUP($B1604,[1]전년동월vs전월vs당월!$A$7:$AC$1780,11,FALSE)</f>
        <v>7800</v>
      </c>
      <c r="K1604" s="68">
        <f>VLOOKUP($B1604,[2]전년동월vs전월vs당월!$B$7:$AD$1796,11,FALSE)</f>
        <v>9200</v>
      </c>
      <c r="L1604" s="69">
        <f>VLOOKUP($A1604,공산품!$A602:$L1390,9,FALSE)</f>
        <v>9200</v>
      </c>
      <c r="M1604" s="243">
        <f t="shared" si="258"/>
        <v>17.948717948717949</v>
      </c>
      <c r="N1604" s="243">
        <f t="shared" si="259"/>
        <v>0</v>
      </c>
      <c r="O1604" s="68">
        <f>VLOOKUP($B1604,[1]전년동월vs전월vs당월!$A$7:$AC$1780,16,FALSE)</f>
        <v>7600</v>
      </c>
      <c r="P1604" s="68">
        <f>VLOOKUP($B1604,[2]전년동월vs전월vs당월!$B$7:$AD$1796,16,FALSE)</f>
        <v>9240</v>
      </c>
      <c r="Q1604" s="69">
        <f>VLOOKUP($A1604,공산품!$A602:$L1390,10,FALSE)</f>
        <v>9240</v>
      </c>
      <c r="R1604" s="243">
        <f t="shared" si="260"/>
        <v>21.578947368421051</v>
      </c>
      <c r="S1604" s="243">
        <f t="shared" si="261"/>
        <v>0</v>
      </c>
      <c r="T1604" s="68">
        <f>VLOOKUP($B1604,[1]전년동월vs전월vs당월!$A$7:$AC$1780,21,FALSE)</f>
        <v>9300</v>
      </c>
      <c r="U1604" s="68">
        <f>VLOOKUP($B1604,[2]전년동월vs전월vs당월!$B$7:$AD$1796,21,FALSE)</f>
        <v>6860</v>
      </c>
      <c r="V1604" s="69">
        <f>VLOOKUP($A1604,공산품!$A602:$L1390,11,FALSE)</f>
        <v>5870</v>
      </c>
      <c r="W1604" s="243">
        <f t="shared" si="262"/>
        <v>-36.881720430107528</v>
      </c>
      <c r="X1604" s="243">
        <f t="shared" si="263"/>
        <v>-14.431486880466473</v>
      </c>
      <c r="Y1604" s="68">
        <f>VLOOKUP($B1604,[1]전년동월vs전월vs당월!$A$7:$AC$1780,26,FALSE)</f>
        <v>9800</v>
      </c>
      <c r="Z1604" s="68">
        <f>VLOOKUP($B1604,[2]전년동월vs전월vs당월!$B$7:$AD$1796,26,FALSE)</f>
        <v>9800</v>
      </c>
      <c r="AA1604" s="69">
        <f>VLOOKUP($A1604,공산품!$A602:$L1390,12,FALSE)</f>
        <v>9800</v>
      </c>
      <c r="AB1604" s="243">
        <f t="shared" si="264"/>
        <v>0</v>
      </c>
      <c r="AC1604" s="243">
        <f t="shared" si="265"/>
        <v>0</v>
      </c>
      <c r="AD1604" s="83"/>
    </row>
    <row r="1605" spans="1:30" s="64" customFormat="1" ht="14.1" customHeight="1">
      <c r="A1605" s="64">
        <v>597</v>
      </c>
      <c r="B1605" s="16" t="str">
        <f t="shared" si="257"/>
        <v>양조간장/오복1.7L황가양조간장오복</v>
      </c>
      <c r="C1605" s="85"/>
      <c r="D1605" s="93" t="s">
        <v>621</v>
      </c>
      <c r="E1605" s="93" t="s">
        <v>1282</v>
      </c>
      <c r="F1605" s="93" t="s">
        <v>1182</v>
      </c>
      <c r="G1605" s="87" t="s">
        <v>346</v>
      </c>
      <c r="H1605" s="96" t="s">
        <v>1289</v>
      </c>
      <c r="I1605" s="87" t="s">
        <v>1184</v>
      </c>
      <c r="J1605" s="68" t="str">
        <f>VLOOKUP($B1605,[1]전년동월vs전월vs당월!$A$7:$AC$1780,11,FALSE)</f>
        <v>-</v>
      </c>
      <c r="K1605" s="68" t="str">
        <f>VLOOKUP($B1605,[2]전년동월vs전월vs당월!$B$7:$AD$1796,11,FALSE)</f>
        <v>-</v>
      </c>
      <c r="L1605" s="69" t="str">
        <f>VLOOKUP($A1605,공산품!$A603:$L1391,9,FALSE)</f>
        <v>-</v>
      </c>
      <c r="M1605" s="243" t="e">
        <f t="shared" si="258"/>
        <v>#VALUE!</v>
      </c>
      <c r="N1605" s="243" t="e">
        <f t="shared" si="259"/>
        <v>#VALUE!</v>
      </c>
      <c r="O1605" s="68" t="str">
        <f>VLOOKUP($B1605,[1]전년동월vs전월vs당월!$A$7:$AC$1780,16,FALSE)</f>
        <v>-</v>
      </c>
      <c r="P1605" s="68" t="str">
        <f>VLOOKUP($B1605,[2]전년동월vs전월vs당월!$B$7:$AD$1796,16,FALSE)</f>
        <v>-</v>
      </c>
      <c r="Q1605" s="69" t="str">
        <f>VLOOKUP($A1605,공산품!$A603:$L1391,10,FALSE)</f>
        <v>-</v>
      </c>
      <c r="R1605" s="243" t="e">
        <f t="shared" si="260"/>
        <v>#VALUE!</v>
      </c>
      <c r="S1605" s="243" t="e">
        <f t="shared" si="261"/>
        <v>#VALUE!</v>
      </c>
      <c r="T1605" s="68" t="str">
        <f>VLOOKUP($B1605,[1]전년동월vs전월vs당월!$A$7:$AC$1780,21,FALSE)</f>
        <v>-</v>
      </c>
      <c r="U1605" s="68">
        <f>VLOOKUP($B1605,[2]전년동월vs전월vs당월!$B$7:$AD$1796,21,FALSE)</f>
        <v>14900</v>
      </c>
      <c r="V1605" s="69">
        <f>VLOOKUP($A1605,공산품!$A603:$L1391,11,FALSE)</f>
        <v>14900</v>
      </c>
      <c r="W1605" s="243" t="e">
        <f t="shared" si="262"/>
        <v>#VALUE!</v>
      </c>
      <c r="X1605" s="243">
        <f t="shared" si="263"/>
        <v>0</v>
      </c>
      <c r="Y1605" s="68">
        <f>VLOOKUP($B1605,[1]전년동월vs전월vs당월!$A$7:$AC$1780,26,FALSE)</f>
        <v>14900</v>
      </c>
      <c r="Z1605" s="68">
        <f>VLOOKUP($B1605,[2]전년동월vs전월vs당월!$B$7:$AD$1796,26,FALSE)</f>
        <v>14900</v>
      </c>
      <c r="AA1605" s="69">
        <f>VLOOKUP($A1605,공산품!$A603:$L1391,12,FALSE)</f>
        <v>14900</v>
      </c>
      <c r="AB1605" s="243">
        <f t="shared" si="264"/>
        <v>0</v>
      </c>
      <c r="AC1605" s="243">
        <f t="shared" si="265"/>
        <v>0</v>
      </c>
      <c r="AD1605" s="111"/>
    </row>
    <row r="1606" spans="1:30" s="64" customFormat="1" ht="14.1" customHeight="1">
      <c r="A1606" s="64">
        <v>598</v>
      </c>
      <c r="B1606" s="16" t="str">
        <f t="shared" si="257"/>
        <v>양조간장인도탈지대두20.6 /샘표1.8L501S양조간장샘표</v>
      </c>
      <c r="C1606" s="85"/>
      <c r="D1606" s="93" t="s">
        <v>621</v>
      </c>
      <c r="E1606" s="93" t="s">
        <v>1282</v>
      </c>
      <c r="F1606" s="93" t="s">
        <v>1290</v>
      </c>
      <c r="G1606" s="87" t="s">
        <v>293</v>
      </c>
      <c r="H1606" s="96" t="s">
        <v>1291</v>
      </c>
      <c r="I1606" s="87" t="s">
        <v>715</v>
      </c>
      <c r="J1606" s="68">
        <f>VLOOKUP($B1606,[1]전년동월vs전월vs당월!$A$7:$AC$1780,11,FALSE)</f>
        <v>8980</v>
      </c>
      <c r="K1606" s="68">
        <f>VLOOKUP($B1606,[2]전년동월vs전월vs당월!$B$7:$AD$1796,11,FALSE)</f>
        <v>10700</v>
      </c>
      <c r="L1606" s="69">
        <f>VLOOKUP($A1606,공산품!$A604:$L1392,9,FALSE)</f>
        <v>10700</v>
      </c>
      <c r="M1606" s="243">
        <f t="shared" si="258"/>
        <v>19.153674832962139</v>
      </c>
      <c r="N1606" s="243">
        <f t="shared" si="259"/>
        <v>0</v>
      </c>
      <c r="O1606" s="68">
        <f>VLOOKUP($B1606,[1]전년동월vs전월vs당월!$A$7:$AC$1780,16,FALSE)</f>
        <v>9500</v>
      </c>
      <c r="P1606" s="68">
        <f>VLOOKUP($B1606,[2]전년동월vs전월vs당월!$B$7:$AD$1796,16,FALSE)</f>
        <v>10000</v>
      </c>
      <c r="Q1606" s="69">
        <f>VLOOKUP($A1606,공산품!$A604:$L1392,10,FALSE)</f>
        <v>10000</v>
      </c>
      <c r="R1606" s="243">
        <f t="shared" si="260"/>
        <v>5.2631578947368425</v>
      </c>
      <c r="S1606" s="243">
        <f t="shared" si="261"/>
        <v>0</v>
      </c>
      <c r="T1606" s="68">
        <f>VLOOKUP($B1606,[1]전년동월vs전월vs당월!$A$7:$AC$1780,21,FALSE)</f>
        <v>10900</v>
      </c>
      <c r="U1606" s="68">
        <f>VLOOKUP($B1606,[2]전년동월vs전월vs당월!$B$7:$AD$1796,21,FALSE)</f>
        <v>10900</v>
      </c>
      <c r="V1606" s="69">
        <f>VLOOKUP($A1606,공산품!$A604:$L1392,11,FALSE)</f>
        <v>10900</v>
      </c>
      <c r="W1606" s="243">
        <f t="shared" si="262"/>
        <v>0</v>
      </c>
      <c r="X1606" s="243">
        <f t="shared" si="263"/>
        <v>0</v>
      </c>
      <c r="Y1606" s="68">
        <f>VLOOKUP($B1606,[1]전년동월vs전월vs당월!$A$7:$AC$1780,26,FALSE)</f>
        <v>10900</v>
      </c>
      <c r="Z1606" s="68">
        <f>VLOOKUP($B1606,[2]전년동월vs전월vs당월!$B$7:$AD$1796,26,FALSE)</f>
        <v>10900</v>
      </c>
      <c r="AA1606" s="69">
        <f>VLOOKUP($A1606,공산품!$A604:$L1392,12,FALSE)</f>
        <v>10900</v>
      </c>
      <c r="AB1606" s="243">
        <f t="shared" si="264"/>
        <v>0</v>
      </c>
      <c r="AC1606" s="243">
        <f t="shared" si="265"/>
        <v>0</v>
      </c>
      <c r="AD1606" s="83"/>
    </row>
    <row r="1607" spans="1:30" s="64" customFormat="1" ht="14.1" customHeight="1">
      <c r="A1607" s="64">
        <v>599</v>
      </c>
      <c r="B1607" s="16" t="str">
        <f t="shared" si="257"/>
        <v>양조간장1.8L701S양조간장샘표</v>
      </c>
      <c r="C1607" s="85"/>
      <c r="D1607" s="93" t="s">
        <v>621</v>
      </c>
      <c r="E1607" s="93" t="s">
        <v>1282</v>
      </c>
      <c r="F1607" s="93"/>
      <c r="G1607" s="87" t="s">
        <v>293</v>
      </c>
      <c r="H1607" s="96" t="s">
        <v>1292</v>
      </c>
      <c r="I1607" s="87" t="s">
        <v>715</v>
      </c>
      <c r="J1607" s="68" t="str">
        <f>VLOOKUP($B1607,[1]전년동월vs전월vs당월!$A$7:$AC$1780,11,FALSE)</f>
        <v>-</v>
      </c>
      <c r="K1607" s="68">
        <f>VLOOKUP($B1607,[2]전년동월vs전월vs당월!$B$7:$AD$1796,11,FALSE)</f>
        <v>15100</v>
      </c>
      <c r="L1607" s="69">
        <f>VLOOKUP($A1607,공산품!$A605:$L1393,9,FALSE)</f>
        <v>15100</v>
      </c>
      <c r="M1607" s="243" t="e">
        <f t="shared" si="258"/>
        <v>#VALUE!</v>
      </c>
      <c r="N1607" s="243">
        <f t="shared" si="259"/>
        <v>0</v>
      </c>
      <c r="O1607" s="68">
        <f>VLOOKUP($B1607,[1]전년동월vs전월vs당월!$A$7:$AC$1780,16,FALSE)</f>
        <v>15300</v>
      </c>
      <c r="P1607" s="68">
        <f>VLOOKUP($B1607,[2]전년동월vs전월vs당월!$B$7:$AD$1796,16,FALSE)</f>
        <v>14400</v>
      </c>
      <c r="Q1607" s="69">
        <f>VLOOKUP($A1607,공산품!$A605:$L1393,10,FALSE)</f>
        <v>14400</v>
      </c>
      <c r="R1607" s="243">
        <f t="shared" si="260"/>
        <v>-5.882352941176471</v>
      </c>
      <c r="S1607" s="243">
        <f t="shared" si="261"/>
        <v>0</v>
      </c>
      <c r="T1607" s="68">
        <f>VLOOKUP($B1607,[1]전년동월vs전월vs당월!$A$7:$AC$1780,21,FALSE)</f>
        <v>14900</v>
      </c>
      <c r="U1607" s="68">
        <f>VLOOKUP($B1607,[2]전년동월vs전월vs당월!$B$7:$AD$1796,21,FALSE)</f>
        <v>14900</v>
      </c>
      <c r="V1607" s="69">
        <f>VLOOKUP($A1607,공산품!$A605:$L1393,11,FALSE)</f>
        <v>14900</v>
      </c>
      <c r="W1607" s="243">
        <f t="shared" si="262"/>
        <v>0</v>
      </c>
      <c r="X1607" s="243">
        <f t="shared" si="263"/>
        <v>0</v>
      </c>
      <c r="Y1607" s="68">
        <f>VLOOKUP($B1607,[1]전년동월vs전월vs당월!$A$7:$AC$1780,26,FALSE)</f>
        <v>14900</v>
      </c>
      <c r="Z1607" s="68">
        <f>VLOOKUP($B1607,[2]전년동월vs전월vs당월!$B$7:$AD$1796,26,FALSE)</f>
        <v>14900</v>
      </c>
      <c r="AA1607" s="69">
        <f>VLOOKUP($A1607,공산품!$A605:$L1393,12,FALSE)</f>
        <v>14900</v>
      </c>
      <c r="AB1607" s="243">
        <f t="shared" si="264"/>
        <v>0</v>
      </c>
      <c r="AC1607" s="243">
        <f t="shared" si="265"/>
        <v>0</v>
      </c>
      <c r="AD1607" s="83"/>
    </row>
    <row r="1608" spans="1:30" s="64" customFormat="1" ht="14.1" customHeight="1">
      <c r="A1608" s="64">
        <v>600</v>
      </c>
      <c r="B1608" s="16" t="str">
        <f t="shared" si="257"/>
        <v>양조간장인도탈지대두20.6/샘표15L501S양조간장샘표</v>
      </c>
      <c r="C1608" s="85"/>
      <c r="D1608" s="93" t="s">
        <v>621</v>
      </c>
      <c r="E1608" s="93" t="s">
        <v>1282</v>
      </c>
      <c r="F1608" s="93" t="s">
        <v>1293</v>
      </c>
      <c r="G1608" s="87" t="s">
        <v>343</v>
      </c>
      <c r="H1608" s="96" t="s">
        <v>1291</v>
      </c>
      <c r="I1608" s="87" t="s">
        <v>715</v>
      </c>
      <c r="J1608" s="68">
        <f>VLOOKUP($B1608,[1]전년동월vs전월vs당월!$A$7:$AC$1780,11,FALSE)</f>
        <v>48000</v>
      </c>
      <c r="K1608" s="68">
        <f>VLOOKUP($B1608,[2]전년동월vs전월vs당월!$B$7:$AD$1796,11,FALSE)</f>
        <v>53500</v>
      </c>
      <c r="L1608" s="69">
        <f>VLOOKUP($A1608,공산품!$A606:$L1394,9,FALSE)</f>
        <v>53500</v>
      </c>
      <c r="M1608" s="243">
        <f t="shared" si="258"/>
        <v>11.458333333333334</v>
      </c>
      <c r="N1608" s="243">
        <f t="shared" si="259"/>
        <v>0</v>
      </c>
      <c r="O1608" s="68" t="str">
        <f>VLOOKUP($B1608,[1]전년동월vs전월vs당월!$A$7:$AC$1780,16,FALSE)</f>
        <v>-</v>
      </c>
      <c r="P1608" s="68" t="str">
        <f>VLOOKUP($B1608,[2]전년동월vs전월vs당월!$B$7:$AD$1796,16,FALSE)</f>
        <v>-</v>
      </c>
      <c r="Q1608" s="69" t="str">
        <f>VLOOKUP($A1608,공산품!$A606:$L1394,10,FALSE)</f>
        <v>-</v>
      </c>
      <c r="R1608" s="243" t="e">
        <f t="shared" si="260"/>
        <v>#VALUE!</v>
      </c>
      <c r="S1608" s="243" t="e">
        <f t="shared" si="261"/>
        <v>#VALUE!</v>
      </c>
      <c r="T1608" s="68" t="str">
        <f>VLOOKUP($B1608,[1]전년동월vs전월vs당월!$A$7:$AC$1780,21,FALSE)</f>
        <v>-</v>
      </c>
      <c r="U1608" s="68" t="str">
        <f>VLOOKUP($B1608,[2]전년동월vs전월vs당월!$B$7:$AD$1796,21,FALSE)</f>
        <v>-</v>
      </c>
      <c r="V1608" s="69" t="str">
        <f>VLOOKUP($A1608,공산품!$A606:$L1394,11,FALSE)</f>
        <v>-</v>
      </c>
      <c r="W1608" s="243" t="e">
        <f t="shared" si="262"/>
        <v>#VALUE!</v>
      </c>
      <c r="X1608" s="243" t="e">
        <f t="shared" si="263"/>
        <v>#VALUE!</v>
      </c>
      <c r="Y1608" s="68">
        <f>VLOOKUP($B1608,[1]전년동월vs전월vs당월!$A$7:$AC$1780,26,FALSE)</f>
        <v>52430</v>
      </c>
      <c r="Z1608" s="68">
        <f>VLOOKUP($B1608,[2]전년동월vs전월vs당월!$B$7:$AD$1796,26,FALSE)</f>
        <v>52430</v>
      </c>
      <c r="AA1608" s="69" t="str">
        <f>VLOOKUP($A1608,공산품!$A606:$L1394,12,FALSE)</f>
        <v>-</v>
      </c>
      <c r="AB1608" s="243" t="e">
        <f t="shared" si="264"/>
        <v>#VALUE!</v>
      </c>
      <c r="AC1608" s="243" t="e">
        <f t="shared" si="265"/>
        <v>#VALUE!</v>
      </c>
      <c r="AD1608" s="110"/>
    </row>
    <row r="1609" spans="1:30" s="64" customFormat="1" ht="14.1" customHeight="1">
      <c r="A1609" s="64">
        <v>601</v>
      </c>
      <c r="B1609" s="16" t="str">
        <f t="shared" si="257"/>
        <v>양조간장500ml유기농양조간장청정원</v>
      </c>
      <c r="C1609" s="85"/>
      <c r="D1609" s="93" t="s">
        <v>621</v>
      </c>
      <c r="E1609" s="93" t="s">
        <v>1282</v>
      </c>
      <c r="F1609" s="93"/>
      <c r="G1609" s="87" t="s">
        <v>286</v>
      </c>
      <c r="H1609" s="96" t="s">
        <v>339</v>
      </c>
      <c r="I1609" s="87" t="s">
        <v>653</v>
      </c>
      <c r="J1609" s="68" t="str">
        <f>VLOOKUP($B1609,[1]전년동월vs전월vs당월!$A$7:$AC$1780,11,FALSE)</f>
        <v>-</v>
      </c>
      <c r="K1609" s="68" t="str">
        <f>VLOOKUP($B1609,[2]전년동월vs전월vs당월!$B$7:$AD$1796,11,FALSE)</f>
        <v>-</v>
      </c>
      <c r="L1609" s="69" t="str">
        <f>VLOOKUP($A1609,공산품!$A607:$L1395,9,FALSE)</f>
        <v>-</v>
      </c>
      <c r="M1609" s="243" t="e">
        <f t="shared" si="258"/>
        <v>#VALUE!</v>
      </c>
      <c r="N1609" s="243" t="e">
        <f t="shared" si="259"/>
        <v>#VALUE!</v>
      </c>
      <c r="O1609" s="68" t="str">
        <f>VLOOKUP($B1609,[1]전년동월vs전월vs당월!$A$7:$AC$1780,16,FALSE)</f>
        <v>-</v>
      </c>
      <c r="P1609" s="68" t="str">
        <f>VLOOKUP($B1609,[2]전년동월vs전월vs당월!$B$7:$AD$1796,16,FALSE)</f>
        <v>-</v>
      </c>
      <c r="Q1609" s="69" t="str">
        <f>VLOOKUP($A1609,공산품!$A607:$L1395,10,FALSE)</f>
        <v>-</v>
      </c>
      <c r="R1609" s="243" t="e">
        <f t="shared" si="260"/>
        <v>#VALUE!</v>
      </c>
      <c r="S1609" s="243" t="e">
        <f t="shared" si="261"/>
        <v>#VALUE!</v>
      </c>
      <c r="T1609" s="68" t="str">
        <f>VLOOKUP($B1609,[1]전년동월vs전월vs당월!$A$7:$AC$1780,21,FALSE)</f>
        <v>-</v>
      </c>
      <c r="U1609" s="68">
        <f>VLOOKUP($B1609,[2]전년동월vs전월vs당월!$B$7:$AD$1796,21,FALSE)</f>
        <v>4600</v>
      </c>
      <c r="V1609" s="69">
        <f>VLOOKUP($A1609,공산품!$A607:$L1395,11,FALSE)</f>
        <v>4600</v>
      </c>
      <c r="W1609" s="243" t="e">
        <f t="shared" si="262"/>
        <v>#VALUE!</v>
      </c>
      <c r="X1609" s="243">
        <f t="shared" si="263"/>
        <v>0</v>
      </c>
      <c r="Y1609" s="68" t="str">
        <f>VLOOKUP($B1609,[1]전년동월vs전월vs당월!$A$7:$AC$1780,26,FALSE)</f>
        <v>-</v>
      </c>
      <c r="Z1609" s="68" t="str">
        <f>VLOOKUP($B1609,[2]전년동월vs전월vs당월!$B$7:$AD$1796,26,FALSE)</f>
        <v>-</v>
      </c>
      <c r="AA1609" s="69" t="str">
        <f>VLOOKUP($A1609,공산품!$A607:$L1395,12,FALSE)</f>
        <v>-</v>
      </c>
      <c r="AB1609" s="243" t="e">
        <f t="shared" si="264"/>
        <v>#VALUE!</v>
      </c>
      <c r="AC1609" s="243" t="e">
        <f t="shared" si="265"/>
        <v>#VALUE!</v>
      </c>
      <c r="AD1609" s="83"/>
    </row>
    <row r="1610" spans="1:30" s="64" customFormat="1" ht="14.1" customHeight="1">
      <c r="A1610" s="64">
        <v>602</v>
      </c>
      <c r="B1610" s="16" t="str">
        <f t="shared" si="257"/>
        <v>양조간장5L501S양조간장샘표</v>
      </c>
      <c r="C1610" s="85"/>
      <c r="D1610" s="93" t="s">
        <v>621</v>
      </c>
      <c r="E1610" s="93" t="s">
        <v>1282</v>
      </c>
      <c r="F1610" s="93"/>
      <c r="G1610" s="87" t="s">
        <v>1294</v>
      </c>
      <c r="H1610" s="96" t="s">
        <v>1291</v>
      </c>
      <c r="I1610" s="87" t="s">
        <v>715</v>
      </c>
      <c r="J1610" s="68">
        <f>VLOOKUP($B1610,[1]전년동월vs전월vs당월!$A$7:$AC$1780,11,FALSE)</f>
        <v>23000</v>
      </c>
      <c r="K1610" s="68">
        <f>VLOOKUP($B1610,[2]전년동월vs전월vs당월!$B$7:$AD$1796,11,FALSE)</f>
        <v>26800</v>
      </c>
      <c r="L1610" s="69">
        <f>VLOOKUP($A1610,공산품!$A608:$L1396,9,FALSE)</f>
        <v>26800</v>
      </c>
      <c r="M1610" s="243">
        <f t="shared" si="258"/>
        <v>16.521739130434781</v>
      </c>
      <c r="N1610" s="243">
        <f t="shared" si="259"/>
        <v>0</v>
      </c>
      <c r="O1610" s="68" t="str">
        <f>VLOOKUP($B1610,[1]전년동월vs전월vs당월!$A$7:$AC$1780,16,FALSE)</f>
        <v>-</v>
      </c>
      <c r="P1610" s="68" t="str">
        <f>VLOOKUP($B1610,[2]전년동월vs전월vs당월!$B$7:$AD$1796,16,FALSE)</f>
        <v>-</v>
      </c>
      <c r="Q1610" s="69" t="str">
        <f>VLOOKUP($A1610,공산품!$A608:$L1396,10,FALSE)</f>
        <v>-</v>
      </c>
      <c r="R1610" s="243" t="e">
        <f t="shared" si="260"/>
        <v>#VALUE!</v>
      </c>
      <c r="S1610" s="243" t="e">
        <f t="shared" si="261"/>
        <v>#VALUE!</v>
      </c>
      <c r="T1610" s="68">
        <f>VLOOKUP($B1610,[1]전년동월vs전월vs당월!$A$7:$AC$1780,21,FALSE)</f>
        <v>25100</v>
      </c>
      <c r="U1610" s="68">
        <f>VLOOKUP($B1610,[2]전년동월vs전월vs당월!$B$7:$AD$1796,21,FALSE)</f>
        <v>25100</v>
      </c>
      <c r="V1610" s="69">
        <f>VLOOKUP($A1610,공산품!$A608:$L1396,11,FALSE)</f>
        <v>25100</v>
      </c>
      <c r="W1610" s="243">
        <f t="shared" si="262"/>
        <v>0</v>
      </c>
      <c r="X1610" s="243">
        <f t="shared" si="263"/>
        <v>0</v>
      </c>
      <c r="Y1610" s="68">
        <f>VLOOKUP($B1610,[1]전년동월vs전월vs당월!$A$7:$AC$1780,26,FALSE)</f>
        <v>23300</v>
      </c>
      <c r="Z1610" s="68">
        <f>VLOOKUP($B1610,[2]전년동월vs전월vs당월!$B$7:$AD$1796,26,FALSE)</f>
        <v>21750</v>
      </c>
      <c r="AA1610" s="69" t="str">
        <f>VLOOKUP($A1610,공산품!$A608:$L1396,12,FALSE)</f>
        <v>-</v>
      </c>
      <c r="AB1610" s="243" t="e">
        <f t="shared" si="264"/>
        <v>#VALUE!</v>
      </c>
      <c r="AC1610" s="243" t="e">
        <f t="shared" si="265"/>
        <v>#VALUE!</v>
      </c>
      <c r="AD1610" s="110"/>
    </row>
    <row r="1611" spans="1:30" s="64" customFormat="1" ht="14.1" customHeight="1">
      <c r="A1611" s="64">
        <v>603</v>
      </c>
      <c r="B1611" s="16" t="str">
        <f t="shared" si="257"/>
        <v>양조간장국산대두26.4/샘표5L국산콩간장샘표</v>
      </c>
      <c r="C1611" s="85"/>
      <c r="D1611" s="93" t="s">
        <v>621</v>
      </c>
      <c r="E1611" s="93" t="s">
        <v>1282</v>
      </c>
      <c r="F1611" s="93" t="s">
        <v>1295</v>
      </c>
      <c r="G1611" s="87" t="s">
        <v>1294</v>
      </c>
      <c r="H1611" s="96" t="s">
        <v>1296</v>
      </c>
      <c r="I1611" s="87" t="s">
        <v>715</v>
      </c>
      <c r="J1611" s="68" t="str">
        <f>VLOOKUP($B1611,[1]전년동월vs전월vs당월!$A$7:$AC$1780,11,FALSE)</f>
        <v>-</v>
      </c>
      <c r="K1611" s="68" t="str">
        <f>VLOOKUP($B1611,[2]전년동월vs전월vs당월!$B$7:$AD$1796,11,FALSE)</f>
        <v>-</v>
      </c>
      <c r="L1611" s="69" t="str">
        <f>VLOOKUP($A1611,공산품!$A609:$L1397,9,FALSE)</f>
        <v>-</v>
      </c>
      <c r="M1611" s="243" t="e">
        <f t="shared" si="258"/>
        <v>#VALUE!</v>
      </c>
      <c r="N1611" s="243" t="e">
        <f t="shared" si="259"/>
        <v>#VALUE!</v>
      </c>
      <c r="O1611" s="68" t="str">
        <f>VLOOKUP($B1611,[1]전년동월vs전월vs당월!$A$7:$AC$1780,16,FALSE)</f>
        <v>-</v>
      </c>
      <c r="P1611" s="68" t="str">
        <f>VLOOKUP($B1611,[2]전년동월vs전월vs당월!$B$7:$AD$1796,16,FALSE)</f>
        <v>-</v>
      </c>
      <c r="Q1611" s="69" t="str">
        <f>VLOOKUP($A1611,공산품!$A609:$L1397,10,FALSE)</f>
        <v>-</v>
      </c>
      <c r="R1611" s="243" t="e">
        <f t="shared" si="260"/>
        <v>#VALUE!</v>
      </c>
      <c r="S1611" s="243" t="e">
        <f t="shared" si="261"/>
        <v>#VALUE!</v>
      </c>
      <c r="T1611" s="68" t="str">
        <f>VLOOKUP($B1611,[1]전년동월vs전월vs당월!$A$7:$AC$1780,21,FALSE)</f>
        <v>-</v>
      </c>
      <c r="U1611" s="68" t="str">
        <f>VLOOKUP($B1611,[2]전년동월vs전월vs당월!$B$7:$AD$1796,21,FALSE)</f>
        <v>-</v>
      </c>
      <c r="V1611" s="69" t="str">
        <f>VLOOKUP($A1611,공산품!$A609:$L1397,11,FALSE)</f>
        <v>-</v>
      </c>
      <c r="W1611" s="243" t="e">
        <f t="shared" si="262"/>
        <v>#VALUE!</v>
      </c>
      <c r="X1611" s="243" t="e">
        <f t="shared" si="263"/>
        <v>#VALUE!</v>
      </c>
      <c r="Y1611" s="68" t="str">
        <f>VLOOKUP($B1611,[1]전년동월vs전월vs당월!$A$7:$AC$1780,26,FALSE)</f>
        <v>-</v>
      </c>
      <c r="Z1611" s="68" t="str">
        <f>VLOOKUP($B1611,[2]전년동월vs전월vs당월!$B$7:$AD$1796,26,FALSE)</f>
        <v>-</v>
      </c>
      <c r="AA1611" s="69" t="str">
        <f>VLOOKUP($A1611,공산품!$A609:$L1397,12,FALSE)</f>
        <v>-</v>
      </c>
      <c r="AB1611" s="243" t="e">
        <f t="shared" si="264"/>
        <v>#VALUE!</v>
      </c>
      <c r="AC1611" s="243" t="e">
        <f t="shared" si="265"/>
        <v>#VALUE!</v>
      </c>
      <c r="AD1611" s="83"/>
    </row>
    <row r="1612" spans="1:30" s="64" customFormat="1" ht="14.1" customHeight="1">
      <c r="A1612" s="64">
        <v>604</v>
      </c>
      <c r="B1612" s="16" t="str">
        <f t="shared" si="257"/>
        <v>양조간장/오복900ml별양조간장오복</v>
      </c>
      <c r="C1612" s="85"/>
      <c r="D1612" s="93" t="s">
        <v>621</v>
      </c>
      <c r="E1612" s="93" t="s">
        <v>1282</v>
      </c>
      <c r="F1612" s="93" t="s">
        <v>1182</v>
      </c>
      <c r="G1612" s="87" t="s">
        <v>287</v>
      </c>
      <c r="H1612" s="96" t="s">
        <v>1297</v>
      </c>
      <c r="I1612" s="87" t="s">
        <v>1184</v>
      </c>
      <c r="J1612" s="68" t="str">
        <f>VLOOKUP($B1612,[1]전년동월vs전월vs당월!$A$7:$AC$1780,11,FALSE)</f>
        <v>-</v>
      </c>
      <c r="K1612" s="68" t="str">
        <f>VLOOKUP($B1612,[2]전년동월vs전월vs당월!$B$7:$AD$1796,11,FALSE)</f>
        <v>-</v>
      </c>
      <c r="L1612" s="69" t="str">
        <f>VLOOKUP($A1612,공산품!$A610:$L1398,9,FALSE)</f>
        <v>-</v>
      </c>
      <c r="M1612" s="243" t="e">
        <f t="shared" si="258"/>
        <v>#VALUE!</v>
      </c>
      <c r="N1612" s="243" t="e">
        <f t="shared" si="259"/>
        <v>#VALUE!</v>
      </c>
      <c r="O1612" s="68" t="str">
        <f>VLOOKUP($B1612,[1]전년동월vs전월vs당월!$A$7:$AC$1780,16,FALSE)</f>
        <v>-</v>
      </c>
      <c r="P1612" s="68" t="str">
        <f>VLOOKUP($B1612,[2]전년동월vs전월vs당월!$B$7:$AD$1796,16,FALSE)</f>
        <v>-</v>
      </c>
      <c r="Q1612" s="69" t="str">
        <f>VLOOKUP($A1612,공산품!$A610:$L1398,10,FALSE)</f>
        <v>-</v>
      </c>
      <c r="R1612" s="243" t="e">
        <f t="shared" si="260"/>
        <v>#VALUE!</v>
      </c>
      <c r="S1612" s="243" t="e">
        <f t="shared" si="261"/>
        <v>#VALUE!</v>
      </c>
      <c r="T1612" s="68" t="str">
        <f>VLOOKUP($B1612,[1]전년동월vs전월vs당월!$A$7:$AC$1780,21,FALSE)</f>
        <v>-</v>
      </c>
      <c r="U1612" s="68" t="str">
        <f>VLOOKUP($B1612,[2]전년동월vs전월vs당월!$B$7:$AD$1796,21,FALSE)</f>
        <v>-</v>
      </c>
      <c r="V1612" s="69" t="str">
        <f>VLOOKUP($A1612,공산품!$A610:$L1398,11,FALSE)</f>
        <v>-</v>
      </c>
      <c r="W1612" s="243" t="e">
        <f t="shared" si="262"/>
        <v>#VALUE!</v>
      </c>
      <c r="X1612" s="243" t="e">
        <f t="shared" si="263"/>
        <v>#VALUE!</v>
      </c>
      <c r="Y1612" s="68" t="str">
        <f>VLOOKUP($B1612,[1]전년동월vs전월vs당월!$A$7:$AC$1780,26,FALSE)</f>
        <v>-</v>
      </c>
      <c r="Z1612" s="68">
        <f>VLOOKUP($B1612,[2]전년동월vs전월vs당월!$B$7:$AD$1796,26,FALSE)</f>
        <v>6800</v>
      </c>
      <c r="AA1612" s="69">
        <f>VLOOKUP($A1612,공산품!$A610:$L1398,12,FALSE)</f>
        <v>6800</v>
      </c>
      <c r="AB1612" s="243" t="e">
        <f t="shared" si="264"/>
        <v>#VALUE!</v>
      </c>
      <c r="AC1612" s="243">
        <f t="shared" si="265"/>
        <v>0</v>
      </c>
      <c r="AD1612" s="83"/>
    </row>
    <row r="1613" spans="1:30" s="64" customFormat="1" ht="14.1" customHeight="1">
      <c r="A1613" s="64">
        <v>605</v>
      </c>
      <c r="B1613" s="16" t="str">
        <f t="shared" si="257"/>
        <v>양조간장/오복900ml황가양조간장오복</v>
      </c>
      <c r="C1613" s="85"/>
      <c r="D1613" s="93" t="s">
        <v>621</v>
      </c>
      <c r="E1613" s="93" t="s">
        <v>1282</v>
      </c>
      <c r="F1613" s="93" t="s">
        <v>1182</v>
      </c>
      <c r="G1613" s="87" t="s">
        <v>287</v>
      </c>
      <c r="H1613" s="96" t="s">
        <v>1289</v>
      </c>
      <c r="I1613" s="87" t="s">
        <v>1184</v>
      </c>
      <c r="J1613" s="68" t="str">
        <f>VLOOKUP($B1613,[1]전년동월vs전월vs당월!$A$7:$AC$1780,11,FALSE)</f>
        <v>-</v>
      </c>
      <c r="K1613" s="68" t="str">
        <f>VLOOKUP($B1613,[2]전년동월vs전월vs당월!$B$7:$AD$1796,11,FALSE)</f>
        <v>-</v>
      </c>
      <c r="L1613" s="69" t="str">
        <f>VLOOKUP($A1613,공산품!$A611:$L1399,9,FALSE)</f>
        <v>-</v>
      </c>
      <c r="M1613" s="243" t="e">
        <f t="shared" si="258"/>
        <v>#VALUE!</v>
      </c>
      <c r="N1613" s="243" t="e">
        <f t="shared" si="259"/>
        <v>#VALUE!</v>
      </c>
      <c r="O1613" s="68" t="str">
        <f>VLOOKUP($B1613,[1]전년동월vs전월vs당월!$A$7:$AC$1780,16,FALSE)</f>
        <v>-</v>
      </c>
      <c r="P1613" s="68" t="str">
        <f>VLOOKUP($B1613,[2]전년동월vs전월vs당월!$B$7:$AD$1796,16,FALSE)</f>
        <v>-</v>
      </c>
      <c r="Q1613" s="69" t="str">
        <f>VLOOKUP($A1613,공산품!$A611:$L1399,10,FALSE)</f>
        <v>-</v>
      </c>
      <c r="R1613" s="243" t="e">
        <f t="shared" si="260"/>
        <v>#VALUE!</v>
      </c>
      <c r="S1613" s="243" t="e">
        <f t="shared" si="261"/>
        <v>#VALUE!</v>
      </c>
      <c r="T1613" s="68">
        <f>VLOOKUP($B1613,[1]전년동월vs전월vs당월!$A$7:$AC$1780,21,FALSE)</f>
        <v>8500</v>
      </c>
      <c r="U1613" s="68">
        <f>VLOOKUP($B1613,[2]전년동월vs전월vs당월!$B$7:$AD$1796,21,FALSE)</f>
        <v>8500</v>
      </c>
      <c r="V1613" s="69">
        <f>VLOOKUP($A1613,공산품!$A611:$L1399,11,FALSE)</f>
        <v>8500</v>
      </c>
      <c r="W1613" s="243">
        <f t="shared" si="262"/>
        <v>0</v>
      </c>
      <c r="X1613" s="243">
        <f t="shared" si="263"/>
        <v>0</v>
      </c>
      <c r="Y1613" s="68">
        <f>VLOOKUP($B1613,[1]전년동월vs전월vs당월!$A$7:$AC$1780,26,FALSE)</f>
        <v>8500</v>
      </c>
      <c r="Z1613" s="68">
        <f>VLOOKUP($B1613,[2]전년동월vs전월vs당월!$B$7:$AD$1796,26,FALSE)</f>
        <v>8500</v>
      </c>
      <c r="AA1613" s="69">
        <f>VLOOKUP($A1613,공산품!$A611:$L1399,12,FALSE)</f>
        <v>8500</v>
      </c>
      <c r="AB1613" s="243">
        <f t="shared" si="264"/>
        <v>0</v>
      </c>
      <c r="AC1613" s="243">
        <f t="shared" si="265"/>
        <v>0</v>
      </c>
      <c r="AD1613" s="83"/>
    </row>
    <row r="1614" spans="1:30" s="64" customFormat="1" ht="14.1" customHeight="1">
      <c r="A1614" s="64">
        <v>606</v>
      </c>
      <c r="B1614" s="16" t="str">
        <f t="shared" si="257"/>
        <v>양조간장중국탈지대두19.1/청정원900ml유기농양조간장청정원</v>
      </c>
      <c r="C1614" s="85"/>
      <c r="D1614" s="93" t="s">
        <v>621</v>
      </c>
      <c r="E1614" s="93" t="s">
        <v>1282</v>
      </c>
      <c r="F1614" s="93" t="s">
        <v>1283</v>
      </c>
      <c r="G1614" s="87" t="s">
        <v>287</v>
      </c>
      <c r="H1614" s="96" t="s">
        <v>339</v>
      </c>
      <c r="I1614" s="87" t="s">
        <v>653</v>
      </c>
      <c r="J1614" s="68" t="str">
        <f>VLOOKUP($B1614,[1]전년동월vs전월vs당월!$A$7:$AC$1780,11,FALSE)</f>
        <v>-</v>
      </c>
      <c r="K1614" s="68" t="str">
        <f>VLOOKUP($B1614,[2]전년동월vs전월vs당월!$B$7:$AD$1796,11,FALSE)</f>
        <v>-</v>
      </c>
      <c r="L1614" s="69" t="str">
        <f>VLOOKUP($A1614,공산품!$A612:$L1400,9,FALSE)</f>
        <v>-</v>
      </c>
      <c r="M1614" s="243" t="e">
        <f t="shared" si="258"/>
        <v>#VALUE!</v>
      </c>
      <c r="N1614" s="243" t="e">
        <f t="shared" si="259"/>
        <v>#VALUE!</v>
      </c>
      <c r="O1614" s="68" t="str">
        <f>VLOOKUP($B1614,[1]전년동월vs전월vs당월!$A$7:$AC$1780,16,FALSE)</f>
        <v>-</v>
      </c>
      <c r="P1614" s="68" t="str">
        <f>VLOOKUP($B1614,[2]전년동월vs전월vs당월!$B$7:$AD$1796,16,FALSE)</f>
        <v>-</v>
      </c>
      <c r="Q1614" s="69" t="str">
        <f>VLOOKUP($A1614,공산품!$A612:$L1400,10,FALSE)</f>
        <v>-</v>
      </c>
      <c r="R1614" s="243" t="e">
        <f t="shared" si="260"/>
        <v>#VALUE!</v>
      </c>
      <c r="S1614" s="243" t="e">
        <f t="shared" si="261"/>
        <v>#VALUE!</v>
      </c>
      <c r="T1614" s="68" t="str">
        <f>VLOOKUP($B1614,[1]전년동월vs전월vs당월!$A$7:$AC$1780,21,FALSE)</f>
        <v>-</v>
      </c>
      <c r="U1614" s="68">
        <f>VLOOKUP($B1614,[2]전년동월vs전월vs당월!$B$7:$AD$1796,21,FALSE)</f>
        <v>7500</v>
      </c>
      <c r="V1614" s="69">
        <f>VLOOKUP($A1614,공산품!$A612:$L1400,11,FALSE)</f>
        <v>3750</v>
      </c>
      <c r="W1614" s="243" t="e">
        <f t="shared" si="262"/>
        <v>#VALUE!</v>
      </c>
      <c r="X1614" s="243">
        <f t="shared" si="263"/>
        <v>-50</v>
      </c>
      <c r="Y1614" s="68">
        <f>VLOOKUP($B1614,[1]전년동월vs전월vs당월!$A$7:$AC$1780,26,FALSE)</f>
        <v>7500</v>
      </c>
      <c r="Z1614" s="68">
        <f>VLOOKUP($B1614,[2]전년동월vs전월vs당월!$B$7:$AD$1796,26,FALSE)</f>
        <v>7500</v>
      </c>
      <c r="AA1614" s="69">
        <f>VLOOKUP($A1614,공산품!$A612:$L1400,12,FALSE)</f>
        <v>7500</v>
      </c>
      <c r="AB1614" s="243">
        <f t="shared" si="264"/>
        <v>0</v>
      </c>
      <c r="AC1614" s="243">
        <f t="shared" si="265"/>
        <v>0</v>
      </c>
      <c r="AD1614" s="83"/>
    </row>
    <row r="1615" spans="1:30" s="64" customFormat="1" ht="14.1" customHeight="1">
      <c r="A1615" s="64">
        <v>607</v>
      </c>
      <c r="B1615" s="16" t="str">
        <f t="shared" si="257"/>
        <v>양조간장인도산탈지대두20.6/샘표930ml501S양조간장샘표</v>
      </c>
      <c r="C1615" s="85"/>
      <c r="D1615" s="93" t="s">
        <v>621</v>
      </c>
      <c r="E1615" s="93" t="s">
        <v>1282</v>
      </c>
      <c r="F1615" s="93" t="s">
        <v>1298</v>
      </c>
      <c r="G1615" s="87" t="s">
        <v>349</v>
      </c>
      <c r="H1615" s="96" t="s">
        <v>1291</v>
      </c>
      <c r="I1615" s="87" t="s">
        <v>715</v>
      </c>
      <c r="J1615" s="68">
        <f>VLOOKUP($B1615,[1]전년동월vs전월vs당월!$A$7:$AC$1780,11,FALSE)</f>
        <v>5800</v>
      </c>
      <c r="K1615" s="68">
        <f>VLOOKUP($B1615,[2]전년동월vs전월vs당월!$B$7:$AD$1796,11,FALSE)</f>
        <v>6900</v>
      </c>
      <c r="L1615" s="69">
        <f>VLOOKUP($A1615,공산품!$A613:$L1401,9,FALSE)</f>
        <v>6900</v>
      </c>
      <c r="M1615" s="243">
        <f t="shared" si="258"/>
        <v>18.96551724137931</v>
      </c>
      <c r="N1615" s="243">
        <f t="shared" si="259"/>
        <v>0</v>
      </c>
      <c r="O1615" s="68">
        <f>VLOOKUP($B1615,[1]전년동월vs전월vs당월!$A$7:$AC$1780,16,FALSE)</f>
        <v>6000</v>
      </c>
      <c r="P1615" s="68">
        <f>VLOOKUP($B1615,[2]전년동월vs전월vs당월!$B$7:$AD$1796,16,FALSE)</f>
        <v>7480</v>
      </c>
      <c r="Q1615" s="69">
        <f>VLOOKUP($A1615,공산품!$A613:$L1401,10,FALSE)</f>
        <v>6800</v>
      </c>
      <c r="R1615" s="243">
        <f t="shared" si="260"/>
        <v>13.333333333333334</v>
      </c>
      <c r="S1615" s="243">
        <f t="shared" si="261"/>
        <v>-9.0909090909090917</v>
      </c>
      <c r="T1615" s="68">
        <f>VLOOKUP($B1615,[1]전년동월vs전월vs당월!$A$7:$AC$1780,21,FALSE)</f>
        <v>6400</v>
      </c>
      <c r="U1615" s="68">
        <f>VLOOKUP($B1615,[2]전년동월vs전월vs당월!$B$7:$AD$1796,21,FALSE)</f>
        <v>6400</v>
      </c>
      <c r="V1615" s="69">
        <f>VLOOKUP($A1615,공산품!$A613:$L1401,11,FALSE)</f>
        <v>6400</v>
      </c>
      <c r="W1615" s="243">
        <f t="shared" si="262"/>
        <v>0</v>
      </c>
      <c r="X1615" s="243">
        <f t="shared" si="263"/>
        <v>0</v>
      </c>
      <c r="Y1615" s="68">
        <f>VLOOKUP($B1615,[1]전년동월vs전월vs당월!$A$7:$AC$1780,26,FALSE)</f>
        <v>6400</v>
      </c>
      <c r="Z1615" s="68">
        <f>VLOOKUP($B1615,[2]전년동월vs전월vs당월!$B$7:$AD$1796,26,FALSE)</f>
        <v>6400</v>
      </c>
      <c r="AA1615" s="69">
        <f>VLOOKUP($A1615,공산품!$A613:$L1401,12,FALSE)</f>
        <v>6400</v>
      </c>
      <c r="AB1615" s="243">
        <f t="shared" si="264"/>
        <v>0</v>
      </c>
      <c r="AC1615" s="243">
        <f t="shared" si="265"/>
        <v>0</v>
      </c>
      <c r="AD1615" s="83"/>
    </row>
    <row r="1616" spans="1:30" s="64" customFormat="1" ht="14.1" customHeight="1">
      <c r="A1616" s="64">
        <v>608</v>
      </c>
      <c r="B1616" s="16" t="str">
        <f t="shared" si="257"/>
        <v>양조간장국산대두26.4/샘표930ml국산콩간장샘표</v>
      </c>
      <c r="C1616" s="85"/>
      <c r="D1616" s="93" t="s">
        <v>621</v>
      </c>
      <c r="E1616" s="93" t="s">
        <v>1282</v>
      </c>
      <c r="F1616" s="93" t="s">
        <v>1295</v>
      </c>
      <c r="G1616" s="87" t="s">
        <v>349</v>
      </c>
      <c r="H1616" s="96" t="s">
        <v>1296</v>
      </c>
      <c r="I1616" s="87" t="s">
        <v>715</v>
      </c>
      <c r="J1616" s="68" t="str">
        <f>VLOOKUP($B1616,[1]전년동월vs전월vs당월!$A$7:$AC$1780,11,FALSE)</f>
        <v>-</v>
      </c>
      <c r="K1616" s="68" t="str">
        <f>VLOOKUP($B1616,[2]전년동월vs전월vs당월!$B$7:$AD$1796,11,FALSE)</f>
        <v>-</v>
      </c>
      <c r="L1616" s="69" t="str">
        <f>VLOOKUP($A1616,공산품!$A614:$L1402,9,FALSE)</f>
        <v>-</v>
      </c>
      <c r="M1616" s="243" t="e">
        <f t="shared" si="258"/>
        <v>#VALUE!</v>
      </c>
      <c r="N1616" s="243" t="e">
        <f t="shared" si="259"/>
        <v>#VALUE!</v>
      </c>
      <c r="O1616" s="68" t="str">
        <f>VLOOKUP($B1616,[1]전년동월vs전월vs당월!$A$7:$AC$1780,16,FALSE)</f>
        <v>-</v>
      </c>
      <c r="P1616" s="68" t="str">
        <f>VLOOKUP($B1616,[2]전년동월vs전월vs당월!$B$7:$AD$1796,16,FALSE)</f>
        <v>-</v>
      </c>
      <c r="Q1616" s="69" t="str">
        <f>VLOOKUP($A1616,공산품!$A614:$L1402,10,FALSE)</f>
        <v>-</v>
      </c>
      <c r="R1616" s="243" t="e">
        <f t="shared" si="260"/>
        <v>#VALUE!</v>
      </c>
      <c r="S1616" s="243" t="e">
        <f t="shared" si="261"/>
        <v>#VALUE!</v>
      </c>
      <c r="T1616" s="68" t="str">
        <f>VLOOKUP($B1616,[1]전년동월vs전월vs당월!$A$7:$AC$1780,21,FALSE)</f>
        <v>-</v>
      </c>
      <c r="U1616" s="68" t="str">
        <f>VLOOKUP($B1616,[2]전년동월vs전월vs당월!$B$7:$AD$1796,21,FALSE)</f>
        <v>-</v>
      </c>
      <c r="V1616" s="69" t="str">
        <f>VLOOKUP($A1616,공산품!$A614:$L1402,11,FALSE)</f>
        <v>-</v>
      </c>
      <c r="W1616" s="243" t="e">
        <f t="shared" si="262"/>
        <v>#VALUE!</v>
      </c>
      <c r="X1616" s="243" t="e">
        <f t="shared" si="263"/>
        <v>#VALUE!</v>
      </c>
      <c r="Y1616" s="68">
        <f>VLOOKUP($B1616,[1]전년동월vs전월vs당월!$A$7:$AC$1780,26,FALSE)</f>
        <v>9900</v>
      </c>
      <c r="Z1616" s="68">
        <f>VLOOKUP($B1616,[2]전년동월vs전월vs당월!$B$7:$AD$1796,26,FALSE)</f>
        <v>9900</v>
      </c>
      <c r="AA1616" s="69">
        <f>VLOOKUP($A1616,공산품!$A614:$L1402,12,FALSE)</f>
        <v>9900</v>
      </c>
      <c r="AB1616" s="243">
        <f t="shared" si="264"/>
        <v>0</v>
      </c>
      <c r="AC1616" s="243">
        <f t="shared" si="265"/>
        <v>0</v>
      </c>
      <c r="AD1616" s="83"/>
    </row>
    <row r="1617" spans="1:30" s="64" customFormat="1" ht="14.1" customHeight="1">
      <c r="A1617" s="64">
        <v>609</v>
      </c>
      <c r="B1617" s="16" t="str">
        <f t="shared" si="257"/>
        <v>양조간장인도탈지대두/청정원930ml햇살양조간장청정원</v>
      </c>
      <c r="C1617" s="85"/>
      <c r="D1617" s="93" t="s">
        <v>621</v>
      </c>
      <c r="E1617" s="93" t="s">
        <v>1282</v>
      </c>
      <c r="F1617" s="93" t="s">
        <v>1288</v>
      </c>
      <c r="G1617" s="87" t="s">
        <v>349</v>
      </c>
      <c r="H1617" s="96" t="s">
        <v>338</v>
      </c>
      <c r="I1617" s="87" t="s">
        <v>653</v>
      </c>
      <c r="J1617" s="68">
        <f>VLOOKUP($B1617,[1]전년동월vs전월vs당월!$A$7:$AC$1780,11,FALSE)</f>
        <v>5210</v>
      </c>
      <c r="K1617" s="68">
        <f>VLOOKUP($B1617,[2]전년동월vs전월vs당월!$B$7:$AD$1796,11,FALSE)</f>
        <v>5520</v>
      </c>
      <c r="L1617" s="69">
        <f>VLOOKUP($A1617,공산품!$A615:$L1403,9,FALSE)</f>
        <v>5520</v>
      </c>
      <c r="M1617" s="243">
        <f t="shared" si="258"/>
        <v>5.9500959692898272</v>
      </c>
      <c r="N1617" s="243">
        <f t="shared" si="259"/>
        <v>0</v>
      </c>
      <c r="O1617" s="68">
        <f>VLOOKUP($B1617,[1]전년동월vs전월vs당월!$A$7:$AC$1780,16,FALSE)</f>
        <v>4500</v>
      </c>
      <c r="P1617" s="68">
        <f>VLOOKUP($B1617,[2]전년동월vs전월vs당월!$B$7:$AD$1796,16,FALSE)</f>
        <v>4230</v>
      </c>
      <c r="Q1617" s="69">
        <f>VLOOKUP($A1617,공산품!$A615:$L1403,10,FALSE)</f>
        <v>4230</v>
      </c>
      <c r="R1617" s="243">
        <f t="shared" si="260"/>
        <v>-6</v>
      </c>
      <c r="S1617" s="243">
        <f t="shared" si="261"/>
        <v>0</v>
      </c>
      <c r="T1617" s="68">
        <f>VLOOKUP($B1617,[1]전년동월vs전월vs당월!$A$7:$AC$1780,21,FALSE)</f>
        <v>5870</v>
      </c>
      <c r="U1617" s="68">
        <f>VLOOKUP($B1617,[2]전년동월vs전월vs당월!$B$7:$AD$1796,21,FALSE)</f>
        <v>5810</v>
      </c>
      <c r="V1617" s="69">
        <f>VLOOKUP($A1617,공산품!$A615:$L1403,11,FALSE)</f>
        <v>5810</v>
      </c>
      <c r="W1617" s="243">
        <f t="shared" si="262"/>
        <v>-1.0221465076660987</v>
      </c>
      <c r="X1617" s="243">
        <f t="shared" si="263"/>
        <v>0</v>
      </c>
      <c r="Y1617" s="68">
        <f>VLOOKUP($B1617,[1]전년동월vs전월vs당월!$A$7:$AC$1780,26,FALSE)</f>
        <v>5870</v>
      </c>
      <c r="Z1617" s="68">
        <f>VLOOKUP($B1617,[2]전년동월vs전월vs당월!$B$7:$AD$1796,26,FALSE)</f>
        <v>5870</v>
      </c>
      <c r="AA1617" s="69">
        <f>VLOOKUP($A1617,공산품!$A615:$L1403,12,FALSE)</f>
        <v>5870</v>
      </c>
      <c r="AB1617" s="243">
        <f t="shared" si="264"/>
        <v>0</v>
      </c>
      <c r="AC1617" s="243">
        <f t="shared" si="265"/>
        <v>0</v>
      </c>
      <c r="AD1617" s="83"/>
    </row>
    <row r="1618" spans="1:30" s="64" customFormat="1" ht="14.1" customHeight="1">
      <c r="A1618" s="64">
        <v>610</v>
      </c>
      <c r="B1618" s="16" t="str">
        <f t="shared" si="257"/>
        <v>양조간장/삼원940ml32도숙성양조간장삼원</v>
      </c>
      <c r="C1618" s="85"/>
      <c r="D1618" s="93" t="s">
        <v>621</v>
      </c>
      <c r="E1618" s="93" t="s">
        <v>1282</v>
      </c>
      <c r="F1618" s="93" t="s">
        <v>1171</v>
      </c>
      <c r="G1618" s="87" t="s">
        <v>1299</v>
      </c>
      <c r="H1618" s="95" t="s">
        <v>1286</v>
      </c>
      <c r="I1618" s="87" t="s">
        <v>1287</v>
      </c>
      <c r="J1618" s="68" t="str">
        <f>VLOOKUP($B1618,[1]전년동월vs전월vs당월!$A$7:$AC$1780,11,FALSE)</f>
        <v>-</v>
      </c>
      <c r="K1618" s="68" t="str">
        <f>VLOOKUP($B1618,[2]전년동월vs전월vs당월!$B$7:$AD$1796,11,FALSE)</f>
        <v>-</v>
      </c>
      <c r="L1618" s="69" t="str">
        <f>VLOOKUP($A1618,공산품!$A616:$L1404,9,FALSE)</f>
        <v>-</v>
      </c>
      <c r="M1618" s="243" t="e">
        <f t="shared" si="258"/>
        <v>#VALUE!</v>
      </c>
      <c r="N1618" s="243" t="e">
        <f t="shared" si="259"/>
        <v>#VALUE!</v>
      </c>
      <c r="O1618" s="68" t="str">
        <f>VLOOKUP($B1618,[1]전년동월vs전월vs당월!$A$7:$AC$1780,16,FALSE)</f>
        <v>-</v>
      </c>
      <c r="P1618" s="68" t="str">
        <f>VLOOKUP($B1618,[2]전년동월vs전월vs당월!$B$7:$AD$1796,16,FALSE)</f>
        <v>-</v>
      </c>
      <c r="Q1618" s="69" t="str">
        <f>VLOOKUP($A1618,공산품!$A616:$L1404,10,FALSE)</f>
        <v>-</v>
      </c>
      <c r="R1618" s="243" t="e">
        <f t="shared" si="260"/>
        <v>#VALUE!</v>
      </c>
      <c r="S1618" s="243" t="e">
        <f t="shared" si="261"/>
        <v>#VALUE!</v>
      </c>
      <c r="T1618" s="68" t="str">
        <f>VLOOKUP($B1618,[1]전년동월vs전월vs당월!$A$7:$AC$1780,21,FALSE)</f>
        <v>-</v>
      </c>
      <c r="U1618" s="68" t="str">
        <f>VLOOKUP($B1618,[2]전년동월vs전월vs당월!$B$7:$AD$1796,21,FALSE)</f>
        <v>-</v>
      </c>
      <c r="V1618" s="69" t="str">
        <f>VLOOKUP($A1618,공산품!$A616:$L1404,11,FALSE)</f>
        <v>-</v>
      </c>
      <c r="W1618" s="243" t="e">
        <f t="shared" si="262"/>
        <v>#VALUE!</v>
      </c>
      <c r="X1618" s="243" t="e">
        <f t="shared" si="263"/>
        <v>#VALUE!</v>
      </c>
      <c r="Y1618" s="68" t="str">
        <f>VLOOKUP($B1618,[1]전년동월vs전월vs당월!$A$7:$AC$1780,26,FALSE)</f>
        <v>-</v>
      </c>
      <c r="Z1618" s="68" t="str">
        <f>VLOOKUP($B1618,[2]전년동월vs전월vs당월!$B$7:$AD$1796,26,FALSE)</f>
        <v>-</v>
      </c>
      <c r="AA1618" s="69" t="str">
        <f>VLOOKUP($A1618,공산품!$A616:$L1404,12,FALSE)</f>
        <v>-</v>
      </c>
      <c r="AB1618" s="243" t="e">
        <f t="shared" si="264"/>
        <v>#VALUE!</v>
      </c>
      <c r="AC1618" s="243" t="e">
        <f t="shared" si="265"/>
        <v>#VALUE!</v>
      </c>
      <c r="AD1618" s="83"/>
    </row>
    <row r="1619" spans="1:30" s="64" customFormat="1" ht="14.1" customHeight="1">
      <c r="A1619" s="64">
        <v>611</v>
      </c>
      <c r="B1619" s="16" t="str">
        <f t="shared" si="257"/>
        <v>양조간장양조간장14L신송,진간장프리미엄플러스신송</v>
      </c>
      <c r="C1619" s="85"/>
      <c r="D1619" s="93" t="s">
        <v>621</v>
      </c>
      <c r="E1619" s="93" t="s">
        <v>1282</v>
      </c>
      <c r="F1619" s="93" t="s">
        <v>1282</v>
      </c>
      <c r="G1619" s="85" t="s">
        <v>1316</v>
      </c>
      <c r="H1619" s="93" t="s">
        <v>2587</v>
      </c>
      <c r="I1619" s="85" t="s">
        <v>2593</v>
      </c>
      <c r="J1619" s="68">
        <f>VLOOKUP($B1619,[1]전년동월vs전월vs당월!$A$7:$AC$1780,11,FALSE)</f>
        <v>17500</v>
      </c>
      <c r="K1619" s="68" t="str">
        <f>VLOOKUP($B1619,[2]전년동월vs전월vs당월!$B$7:$AD$1796,11,FALSE)</f>
        <v>-</v>
      </c>
      <c r="L1619" s="69">
        <f>VLOOKUP($A1619,공산품!$A617:$L1405,9,FALSE)</f>
        <v>20250</v>
      </c>
      <c r="M1619" s="243">
        <f t="shared" si="258"/>
        <v>15.714285714285714</v>
      </c>
      <c r="N1619" s="243" t="e">
        <f t="shared" si="259"/>
        <v>#VALUE!</v>
      </c>
      <c r="O1619" s="68" t="str">
        <f>VLOOKUP($B1619,[1]전년동월vs전월vs당월!$A$7:$AC$1780,16,FALSE)</f>
        <v>-</v>
      </c>
      <c r="P1619" s="68" t="str">
        <f>VLOOKUP($B1619,[2]전년동월vs전월vs당월!$B$7:$AD$1796,16,FALSE)</f>
        <v>-</v>
      </c>
      <c r="Q1619" s="69" t="str">
        <f>VLOOKUP($A1619,공산품!$A617:$L1405,10,FALSE)</f>
        <v>-</v>
      </c>
      <c r="R1619" s="243" t="e">
        <f t="shared" si="260"/>
        <v>#VALUE!</v>
      </c>
      <c r="S1619" s="243" t="e">
        <f t="shared" si="261"/>
        <v>#VALUE!</v>
      </c>
      <c r="T1619" s="68" t="str">
        <f>VLOOKUP($B1619,[1]전년동월vs전월vs당월!$A$7:$AC$1780,21,FALSE)</f>
        <v>-</v>
      </c>
      <c r="U1619" s="68" t="str">
        <f>VLOOKUP($B1619,[2]전년동월vs전월vs당월!$B$7:$AD$1796,21,FALSE)</f>
        <v>-</v>
      </c>
      <c r="V1619" s="69" t="str">
        <f>VLOOKUP($A1619,공산품!$A617:$L1405,11,FALSE)</f>
        <v>-</v>
      </c>
      <c r="W1619" s="243" t="e">
        <f t="shared" si="262"/>
        <v>#VALUE!</v>
      </c>
      <c r="X1619" s="243" t="e">
        <f t="shared" si="263"/>
        <v>#VALUE!</v>
      </c>
      <c r="Y1619" s="68">
        <f>VLOOKUP($B1619,[1]전년동월vs전월vs당월!$A$7:$AC$1780,26,FALSE)</f>
        <v>19050</v>
      </c>
      <c r="Z1619" s="68">
        <f>VLOOKUP($B1619,[2]전년동월vs전월vs당월!$B$7:$AD$1796,26,FALSE)</f>
        <v>19100</v>
      </c>
      <c r="AA1619" s="69" t="str">
        <f>VLOOKUP($A1619,공산품!$A617:$L1405,12,FALSE)</f>
        <v>-</v>
      </c>
      <c r="AB1619" s="243" t="e">
        <f t="shared" si="264"/>
        <v>#VALUE!</v>
      </c>
      <c r="AC1619" s="243" t="e">
        <f t="shared" si="265"/>
        <v>#VALUE!</v>
      </c>
      <c r="AD1619" s="83"/>
    </row>
    <row r="1620" spans="1:30" s="64" customFormat="1" ht="14.1" customHeight="1">
      <c r="A1620" s="64">
        <v>612</v>
      </c>
      <c r="B1620" s="16" t="str">
        <f t="shared" si="257"/>
        <v>우스터소스국산액상과당양조식초11.6/오뚜기2.1kg오뚜기</v>
      </c>
      <c r="C1620" s="85">
        <v>122</v>
      </c>
      <c r="D1620" s="93" t="s">
        <v>621</v>
      </c>
      <c r="E1620" s="93" t="s">
        <v>340</v>
      </c>
      <c r="F1620" s="93" t="s">
        <v>1300</v>
      </c>
      <c r="G1620" s="87" t="s">
        <v>301</v>
      </c>
      <c r="H1620" s="96"/>
      <c r="I1620" s="87" t="s">
        <v>634</v>
      </c>
      <c r="J1620" s="68">
        <f>VLOOKUP($B1620,[1]전년동월vs전월vs당월!$A$7:$AC$1780,11,FALSE)</f>
        <v>4500</v>
      </c>
      <c r="K1620" s="68" t="str">
        <f>VLOOKUP($B1620,[2]전년동월vs전월vs당월!$B$7:$AD$1796,11,FALSE)</f>
        <v>-</v>
      </c>
      <c r="L1620" s="69" t="str">
        <f>VLOOKUP($A1620,공산품!$A618:$L1406,9,FALSE)</f>
        <v>-</v>
      </c>
      <c r="M1620" s="243" t="e">
        <f t="shared" si="258"/>
        <v>#VALUE!</v>
      </c>
      <c r="N1620" s="243" t="e">
        <f t="shared" si="259"/>
        <v>#VALUE!</v>
      </c>
      <c r="O1620" s="68">
        <f>VLOOKUP($B1620,[1]전년동월vs전월vs당월!$A$7:$AC$1780,16,FALSE)</f>
        <v>4900</v>
      </c>
      <c r="P1620" s="68">
        <f>VLOOKUP($B1620,[2]전년동월vs전월vs당월!$B$7:$AD$1796,16,FALSE)</f>
        <v>4900</v>
      </c>
      <c r="Q1620" s="69">
        <f>VLOOKUP($A1620,공산품!$A618:$L1406,10,FALSE)</f>
        <v>4900</v>
      </c>
      <c r="R1620" s="243">
        <f t="shared" si="260"/>
        <v>0</v>
      </c>
      <c r="S1620" s="243">
        <f t="shared" si="261"/>
        <v>0</v>
      </c>
      <c r="T1620" s="68" t="str">
        <f>VLOOKUP($B1620,[1]전년동월vs전월vs당월!$A$7:$AC$1780,21,FALSE)</f>
        <v>-</v>
      </c>
      <c r="U1620" s="68" t="str">
        <f>VLOOKUP($B1620,[2]전년동월vs전월vs당월!$B$7:$AD$1796,21,FALSE)</f>
        <v>-</v>
      </c>
      <c r="V1620" s="69" t="str">
        <f>VLOOKUP($A1620,공산품!$A618:$L1406,11,FALSE)</f>
        <v>-</v>
      </c>
      <c r="W1620" s="243" t="e">
        <f t="shared" si="262"/>
        <v>#VALUE!</v>
      </c>
      <c r="X1620" s="243" t="e">
        <f t="shared" si="263"/>
        <v>#VALUE!</v>
      </c>
      <c r="Y1620" s="68">
        <f>VLOOKUP($B1620,[1]전년동월vs전월vs당월!$A$7:$AC$1780,26,FALSE)</f>
        <v>4680</v>
      </c>
      <c r="Z1620" s="68">
        <f>VLOOKUP($B1620,[2]전년동월vs전월vs당월!$B$7:$AD$1796,26,FALSE)</f>
        <v>4680</v>
      </c>
      <c r="AA1620" s="69" t="str">
        <f>VLOOKUP($A1620,공산품!$A618:$L1406,12,FALSE)</f>
        <v>-</v>
      </c>
      <c r="AB1620" s="243" t="e">
        <f t="shared" si="264"/>
        <v>#VALUE!</v>
      </c>
      <c r="AC1620" s="243" t="e">
        <f t="shared" si="265"/>
        <v>#VALUE!</v>
      </c>
      <c r="AD1620" s="83"/>
    </row>
    <row r="1621" spans="1:30" s="64" customFormat="1" ht="14.1" customHeight="1">
      <c r="A1621" s="64">
        <v>613</v>
      </c>
      <c r="B1621" s="16" t="str">
        <f t="shared" si="257"/>
        <v>우스터소스국산액상과당양조식초11.6/오뚜기415g오뚜기</v>
      </c>
      <c r="C1621" s="85"/>
      <c r="D1621" s="93" t="s">
        <v>621</v>
      </c>
      <c r="E1621" s="93" t="s">
        <v>340</v>
      </c>
      <c r="F1621" s="93" t="s">
        <v>1300</v>
      </c>
      <c r="G1621" s="87" t="s">
        <v>341</v>
      </c>
      <c r="H1621" s="96"/>
      <c r="I1621" s="87" t="s">
        <v>634</v>
      </c>
      <c r="J1621" s="68">
        <f>VLOOKUP($B1621,[1]전년동월vs전월vs당월!$A$7:$AC$1780,11,FALSE)</f>
        <v>1260</v>
      </c>
      <c r="K1621" s="68" t="str">
        <f>VLOOKUP($B1621,[2]전년동월vs전월vs당월!$B$7:$AD$1796,11,FALSE)</f>
        <v>-</v>
      </c>
      <c r="L1621" s="69" t="str">
        <f>VLOOKUP($A1621,공산품!$A619:$L1407,9,FALSE)</f>
        <v>-</v>
      </c>
      <c r="M1621" s="243" t="e">
        <f t="shared" si="258"/>
        <v>#VALUE!</v>
      </c>
      <c r="N1621" s="243" t="e">
        <f t="shared" si="259"/>
        <v>#VALUE!</v>
      </c>
      <c r="O1621" s="68">
        <f>VLOOKUP($B1621,[1]전년동월vs전월vs당월!$A$7:$AC$1780,16,FALSE)</f>
        <v>1500</v>
      </c>
      <c r="P1621" s="68">
        <f>VLOOKUP($B1621,[2]전년동월vs전월vs당월!$B$7:$AD$1796,16,FALSE)</f>
        <v>1500</v>
      </c>
      <c r="Q1621" s="69">
        <f>VLOOKUP($A1621,공산품!$A619:$L1407,10,FALSE)</f>
        <v>1500</v>
      </c>
      <c r="R1621" s="243">
        <f t="shared" si="260"/>
        <v>0</v>
      </c>
      <c r="S1621" s="243">
        <f t="shared" si="261"/>
        <v>0</v>
      </c>
      <c r="T1621" s="68">
        <f>VLOOKUP($B1621,[1]전년동월vs전월vs당월!$A$7:$AC$1780,21,FALSE)</f>
        <v>3610</v>
      </c>
      <c r="U1621" s="68">
        <f>VLOOKUP($B1621,[2]전년동월vs전월vs당월!$B$7:$AD$1796,21,FALSE)</f>
        <v>1500</v>
      </c>
      <c r="V1621" s="69">
        <f>VLOOKUP($A1621,공산품!$A619:$L1407,11,FALSE)</f>
        <v>1550</v>
      </c>
      <c r="W1621" s="243">
        <f t="shared" si="262"/>
        <v>-57.063711911357338</v>
      </c>
      <c r="X1621" s="243">
        <f t="shared" si="263"/>
        <v>3.3333333333333335</v>
      </c>
      <c r="Y1621" s="68" t="str">
        <f>VLOOKUP($B1621,[1]전년동월vs전월vs당월!$A$7:$AC$1780,26,FALSE)</f>
        <v>-</v>
      </c>
      <c r="Z1621" s="68">
        <f>VLOOKUP($B1621,[2]전년동월vs전월vs당월!$B$7:$AD$1796,26,FALSE)</f>
        <v>1550</v>
      </c>
      <c r="AA1621" s="69">
        <f>VLOOKUP($A1621,공산품!$A619:$L1407,12,FALSE)</f>
        <v>1550</v>
      </c>
      <c r="AB1621" s="243" t="e">
        <f t="shared" si="264"/>
        <v>#VALUE!</v>
      </c>
      <c r="AC1621" s="243">
        <f t="shared" si="265"/>
        <v>0</v>
      </c>
      <c r="AD1621" s="83"/>
    </row>
    <row r="1622" spans="1:30" s="64" customFormat="1" ht="14.1" customHeight="1">
      <c r="A1622" s="64">
        <v>614</v>
      </c>
      <c r="B1622" s="16" t="str">
        <f t="shared" si="257"/>
        <v>육수320g냉면육수풀무원</v>
      </c>
      <c r="C1622" s="85">
        <v>123</v>
      </c>
      <c r="D1622" s="93" t="s">
        <v>621</v>
      </c>
      <c r="E1622" s="93" t="s">
        <v>1301</v>
      </c>
      <c r="F1622" s="93"/>
      <c r="G1622" s="87" t="s">
        <v>1224</v>
      </c>
      <c r="H1622" s="96" t="s">
        <v>1302</v>
      </c>
      <c r="I1622" s="87" t="s">
        <v>393</v>
      </c>
      <c r="J1622" s="68" t="str">
        <f>VLOOKUP($B1622,[1]전년동월vs전월vs당월!$A$7:$AC$1780,11,FALSE)</f>
        <v>-</v>
      </c>
      <c r="K1622" s="68" t="str">
        <f>VLOOKUP($B1622,[2]전년동월vs전월vs당월!$B$7:$AD$1796,11,FALSE)</f>
        <v>-</v>
      </c>
      <c r="L1622" s="69" t="str">
        <f>VLOOKUP($A1622,공산품!$A620:$L1408,9,FALSE)</f>
        <v>-</v>
      </c>
      <c r="M1622" s="243" t="e">
        <f t="shared" si="258"/>
        <v>#VALUE!</v>
      </c>
      <c r="N1622" s="243" t="e">
        <f t="shared" si="259"/>
        <v>#VALUE!</v>
      </c>
      <c r="O1622" s="68" t="str">
        <f>VLOOKUP($B1622,[1]전년동월vs전월vs당월!$A$7:$AC$1780,16,FALSE)</f>
        <v>-</v>
      </c>
      <c r="P1622" s="68" t="str">
        <f>VLOOKUP($B1622,[2]전년동월vs전월vs당월!$B$7:$AD$1796,16,FALSE)</f>
        <v>-</v>
      </c>
      <c r="Q1622" s="69" t="str">
        <f>VLOOKUP($A1622,공산품!$A620:$L1408,10,FALSE)</f>
        <v>-</v>
      </c>
      <c r="R1622" s="243" t="e">
        <f t="shared" si="260"/>
        <v>#VALUE!</v>
      </c>
      <c r="S1622" s="243" t="e">
        <f t="shared" si="261"/>
        <v>#VALUE!</v>
      </c>
      <c r="T1622" s="68">
        <f>VLOOKUP($B1622,[1]전년동월vs전월vs당월!$A$7:$AC$1780,21,FALSE)</f>
        <v>1160</v>
      </c>
      <c r="U1622" s="68" t="str">
        <f>VLOOKUP($B1622,[2]전년동월vs전월vs당월!$B$7:$AD$1796,21,FALSE)</f>
        <v>-</v>
      </c>
      <c r="V1622" s="69" t="str">
        <f>VLOOKUP($A1622,공산품!$A620:$L1408,11,FALSE)</f>
        <v>-</v>
      </c>
      <c r="W1622" s="243" t="e">
        <f t="shared" si="262"/>
        <v>#VALUE!</v>
      </c>
      <c r="X1622" s="243" t="e">
        <f t="shared" si="263"/>
        <v>#VALUE!</v>
      </c>
      <c r="Y1622" s="68" t="str">
        <f>VLOOKUP($B1622,[1]전년동월vs전월vs당월!$A$7:$AC$1780,26,FALSE)</f>
        <v>-</v>
      </c>
      <c r="Z1622" s="68">
        <f>VLOOKUP($B1622,[2]전년동월vs전월vs당월!$B$7:$AD$1796,26,FALSE)</f>
        <v>1050</v>
      </c>
      <c r="AA1622" s="69">
        <f>VLOOKUP($A1622,공산품!$A620:$L1408,12,FALSE)</f>
        <v>1050</v>
      </c>
      <c r="AB1622" s="243" t="e">
        <f t="shared" si="264"/>
        <v>#VALUE!</v>
      </c>
      <c r="AC1622" s="243">
        <f t="shared" si="265"/>
        <v>0</v>
      </c>
      <c r="AD1622" s="83"/>
    </row>
    <row r="1623" spans="1:30" s="64" customFormat="1" ht="14.1" customHeight="1">
      <c r="A1623" s="64">
        <v>615</v>
      </c>
      <c r="B1623" s="16" t="str">
        <f t="shared" ref="B1623:B1686" si="266">E1623&amp;F1623&amp;G1623&amp;H1623&amp;I1623</f>
        <v>육수350ml국시장국샘표</v>
      </c>
      <c r="C1623" s="85"/>
      <c r="D1623" s="93" t="s">
        <v>621</v>
      </c>
      <c r="E1623" s="93" t="s">
        <v>1301</v>
      </c>
      <c r="F1623" s="92"/>
      <c r="G1623" s="87" t="s">
        <v>364</v>
      </c>
      <c r="H1623" s="96" t="s">
        <v>1303</v>
      </c>
      <c r="I1623" s="87" t="s">
        <v>715</v>
      </c>
      <c r="J1623" s="68">
        <f>VLOOKUP($B1623,[1]전년동월vs전월vs당월!$A$7:$AC$1780,11,FALSE)</f>
        <v>3350</v>
      </c>
      <c r="K1623" s="68">
        <f>VLOOKUP($B1623,[2]전년동월vs전월vs당월!$B$7:$AD$1796,11,FALSE)</f>
        <v>3350</v>
      </c>
      <c r="L1623" s="69">
        <f>VLOOKUP($A1623,공산품!$A621:$L1409,9,FALSE)</f>
        <v>3350</v>
      </c>
      <c r="M1623" s="243">
        <f t="shared" si="258"/>
        <v>0</v>
      </c>
      <c r="N1623" s="243">
        <f t="shared" si="259"/>
        <v>0</v>
      </c>
      <c r="O1623" s="68">
        <f>VLOOKUP($B1623,[1]전년동월vs전월vs당월!$A$7:$AC$1780,16,FALSE)</f>
        <v>3200</v>
      </c>
      <c r="P1623" s="68" t="str">
        <f>VLOOKUP($B1623,[2]전년동월vs전월vs당월!$B$7:$AD$1796,16,FALSE)</f>
        <v>-</v>
      </c>
      <c r="Q1623" s="69" t="str">
        <f>VLOOKUP($A1623,공산품!$A621:$L1409,10,FALSE)</f>
        <v>-</v>
      </c>
      <c r="R1623" s="243" t="e">
        <f t="shared" si="260"/>
        <v>#VALUE!</v>
      </c>
      <c r="S1623" s="243" t="e">
        <f t="shared" si="261"/>
        <v>#VALUE!</v>
      </c>
      <c r="T1623" s="68">
        <f>VLOOKUP($B1623,[1]전년동월vs전월vs당월!$A$7:$AC$1780,21,FALSE)</f>
        <v>3350</v>
      </c>
      <c r="U1623" s="68">
        <f>VLOOKUP($B1623,[2]전년동월vs전월vs당월!$B$7:$AD$1796,21,FALSE)</f>
        <v>3350</v>
      </c>
      <c r="V1623" s="69">
        <f>VLOOKUP($A1623,공산품!$A621:$L1409,11,FALSE)</f>
        <v>3350</v>
      </c>
      <c r="W1623" s="243">
        <f t="shared" si="262"/>
        <v>0</v>
      </c>
      <c r="X1623" s="243">
        <f t="shared" si="263"/>
        <v>0</v>
      </c>
      <c r="Y1623" s="68">
        <f>VLOOKUP($B1623,[1]전년동월vs전월vs당월!$A$7:$AC$1780,26,FALSE)</f>
        <v>3350</v>
      </c>
      <c r="Z1623" s="68">
        <f>VLOOKUP($B1623,[2]전년동월vs전월vs당월!$B$7:$AD$1796,26,FALSE)</f>
        <v>3350</v>
      </c>
      <c r="AA1623" s="69">
        <f>VLOOKUP($A1623,공산품!$A621:$L1409,12,FALSE)</f>
        <v>3350</v>
      </c>
      <c r="AB1623" s="243">
        <f t="shared" si="264"/>
        <v>0</v>
      </c>
      <c r="AC1623" s="243">
        <f t="shared" si="265"/>
        <v>0</v>
      </c>
      <c r="AD1623" s="83"/>
    </row>
    <row r="1624" spans="1:30" s="64" customFormat="1" ht="14.1" customHeight="1">
      <c r="A1624" s="64">
        <v>616</v>
      </c>
      <c r="B1624" s="16" t="str">
        <f t="shared" si="266"/>
        <v>재래간장     /삼원1.6L한식국간장해찬들</v>
      </c>
      <c r="C1624" s="85">
        <v>124</v>
      </c>
      <c r="D1624" s="93" t="s">
        <v>621</v>
      </c>
      <c r="E1624" s="93" t="s">
        <v>1304</v>
      </c>
      <c r="F1624" s="93" t="s">
        <v>1171</v>
      </c>
      <c r="G1624" s="87" t="s">
        <v>1285</v>
      </c>
      <c r="H1624" s="96" t="s">
        <v>1305</v>
      </c>
      <c r="I1624" s="87" t="s">
        <v>999</v>
      </c>
      <c r="J1624" s="68" t="str">
        <f>VLOOKUP($B1624,[1]전년동월vs전월vs당월!$A$7:$AC$1780,11,FALSE)</f>
        <v>-</v>
      </c>
      <c r="K1624" s="68" t="str">
        <f>VLOOKUP($B1624,[2]전년동월vs전월vs당월!$B$7:$AD$1796,11,FALSE)</f>
        <v>-</v>
      </c>
      <c r="L1624" s="69" t="str">
        <f>VLOOKUP($A1624,공산품!$A622:$L1410,9,FALSE)</f>
        <v>-</v>
      </c>
      <c r="M1624" s="243" t="e">
        <f t="shared" si="258"/>
        <v>#VALUE!</v>
      </c>
      <c r="N1624" s="243" t="e">
        <f t="shared" si="259"/>
        <v>#VALUE!</v>
      </c>
      <c r="O1624" s="68" t="str">
        <f>VLOOKUP($B1624,[1]전년동월vs전월vs당월!$A$7:$AC$1780,16,FALSE)</f>
        <v>-</v>
      </c>
      <c r="P1624" s="68" t="str">
        <f>VLOOKUP($B1624,[2]전년동월vs전월vs당월!$B$7:$AD$1796,16,FALSE)</f>
        <v>-</v>
      </c>
      <c r="Q1624" s="69" t="str">
        <f>VLOOKUP($A1624,공산품!$A622:$L1410,10,FALSE)</f>
        <v>-</v>
      </c>
      <c r="R1624" s="243" t="e">
        <f t="shared" si="260"/>
        <v>#VALUE!</v>
      </c>
      <c r="S1624" s="243" t="e">
        <f t="shared" si="261"/>
        <v>#VALUE!</v>
      </c>
      <c r="T1624" s="68" t="str">
        <f>VLOOKUP($B1624,[1]전년동월vs전월vs당월!$A$7:$AC$1780,21,FALSE)</f>
        <v>-</v>
      </c>
      <c r="U1624" s="68" t="str">
        <f>VLOOKUP($B1624,[2]전년동월vs전월vs당월!$B$7:$AD$1796,21,FALSE)</f>
        <v>-</v>
      </c>
      <c r="V1624" s="69" t="str">
        <f>VLOOKUP($A1624,공산품!$A622:$L1410,11,FALSE)</f>
        <v>-</v>
      </c>
      <c r="W1624" s="243" t="e">
        <f t="shared" si="262"/>
        <v>#VALUE!</v>
      </c>
      <c r="X1624" s="243" t="e">
        <f t="shared" si="263"/>
        <v>#VALUE!</v>
      </c>
      <c r="Y1624" s="68" t="str">
        <f>VLOOKUP($B1624,[1]전년동월vs전월vs당월!$A$7:$AC$1780,26,FALSE)</f>
        <v>-</v>
      </c>
      <c r="Z1624" s="68" t="str">
        <f>VLOOKUP($B1624,[2]전년동월vs전월vs당월!$B$7:$AD$1796,26,FALSE)</f>
        <v>-</v>
      </c>
      <c r="AA1624" s="69" t="str">
        <f>VLOOKUP($A1624,공산품!$A622:$L1410,12,FALSE)</f>
        <v>-</v>
      </c>
      <c r="AB1624" s="243" t="e">
        <f t="shared" si="264"/>
        <v>#VALUE!</v>
      </c>
      <c r="AC1624" s="243" t="e">
        <f t="shared" si="265"/>
        <v>#VALUE!</v>
      </c>
      <c r="AD1624" s="83"/>
    </row>
    <row r="1625" spans="1:30" s="64" customFormat="1" ht="14.1" customHeight="1">
      <c r="A1625" s="64">
        <v>617</v>
      </c>
      <c r="B1625" s="16" t="str">
        <f t="shared" si="266"/>
        <v>재래간장     메주/청정원1.7L햇살국간장청정원</v>
      </c>
      <c r="C1625" s="85"/>
      <c r="D1625" s="93" t="s">
        <v>621</v>
      </c>
      <c r="E1625" s="93" t="s">
        <v>1304</v>
      </c>
      <c r="F1625" s="93" t="s">
        <v>1306</v>
      </c>
      <c r="G1625" s="87" t="s">
        <v>346</v>
      </c>
      <c r="H1625" s="96" t="s">
        <v>342</v>
      </c>
      <c r="I1625" s="87" t="s">
        <v>653</v>
      </c>
      <c r="J1625" s="68">
        <f>VLOOKUP($B1625,[1]전년동월vs전월vs당월!$A$7:$AC$1780,11,FALSE)</f>
        <v>6600</v>
      </c>
      <c r="K1625" s="68">
        <f>VLOOKUP($B1625,[2]전년동월vs전월vs당월!$B$7:$AD$1796,11,FALSE)</f>
        <v>7050</v>
      </c>
      <c r="L1625" s="69">
        <f>VLOOKUP($A1625,공산품!$A623:$L1411,9,FALSE)</f>
        <v>7050</v>
      </c>
      <c r="M1625" s="243">
        <f t="shared" si="258"/>
        <v>6.8181818181818183</v>
      </c>
      <c r="N1625" s="243">
        <f t="shared" si="259"/>
        <v>0</v>
      </c>
      <c r="O1625" s="68">
        <f>VLOOKUP($B1625,[1]전년동월vs전월vs당월!$A$7:$AC$1780,16,FALSE)</f>
        <v>8300</v>
      </c>
      <c r="P1625" s="68">
        <f>VLOOKUP($B1625,[2]전년동월vs전월vs당월!$B$7:$AD$1796,16,FALSE)</f>
        <v>9130</v>
      </c>
      <c r="Q1625" s="69" t="str">
        <f>VLOOKUP($A1625,공산품!$A623:$L1411,10,FALSE)</f>
        <v>-</v>
      </c>
      <c r="R1625" s="243" t="e">
        <f t="shared" si="260"/>
        <v>#VALUE!</v>
      </c>
      <c r="S1625" s="243" t="e">
        <f t="shared" si="261"/>
        <v>#VALUE!</v>
      </c>
      <c r="T1625" s="68" t="str">
        <f>VLOOKUP($B1625,[1]전년동월vs전월vs당월!$A$7:$AC$1780,21,FALSE)</f>
        <v>-</v>
      </c>
      <c r="U1625" s="68" t="str">
        <f>VLOOKUP($B1625,[2]전년동월vs전월vs당월!$B$7:$AD$1796,21,FALSE)</f>
        <v>-</v>
      </c>
      <c r="V1625" s="69" t="str">
        <f>VLOOKUP($A1625,공산품!$A623:$L1411,11,FALSE)</f>
        <v>-</v>
      </c>
      <c r="W1625" s="243" t="e">
        <f t="shared" si="262"/>
        <v>#VALUE!</v>
      </c>
      <c r="X1625" s="243" t="e">
        <f t="shared" si="263"/>
        <v>#VALUE!</v>
      </c>
      <c r="Y1625" s="68">
        <f>VLOOKUP($B1625,[1]전년동월vs전월vs당월!$A$7:$AC$1780,26,FALSE)</f>
        <v>9500</v>
      </c>
      <c r="Z1625" s="68">
        <f>VLOOKUP($B1625,[2]전년동월vs전월vs당월!$B$7:$AD$1796,26,FALSE)</f>
        <v>9500</v>
      </c>
      <c r="AA1625" s="69">
        <f>VLOOKUP($A1625,공산품!$A623:$L1411,12,FALSE)</f>
        <v>9500</v>
      </c>
      <c r="AB1625" s="243">
        <f t="shared" si="264"/>
        <v>0</v>
      </c>
      <c r="AC1625" s="243">
        <f t="shared" si="265"/>
        <v>0</v>
      </c>
      <c r="AD1625" s="83"/>
    </row>
    <row r="1626" spans="1:30" s="64" customFormat="1" ht="14.1" customHeight="1">
      <c r="A1626" s="64">
        <v>618</v>
      </c>
      <c r="B1626" s="16" t="str">
        <f t="shared" si="266"/>
        <v>재래간장     수입탈지대두21.3/샘표15L국간장샘표</v>
      </c>
      <c r="C1626" s="85"/>
      <c r="D1626" s="93" t="s">
        <v>621</v>
      </c>
      <c r="E1626" s="93" t="s">
        <v>1304</v>
      </c>
      <c r="F1626" s="93" t="s">
        <v>1307</v>
      </c>
      <c r="G1626" s="87" t="s">
        <v>343</v>
      </c>
      <c r="H1626" s="96" t="s">
        <v>345</v>
      </c>
      <c r="I1626" s="87" t="s">
        <v>715</v>
      </c>
      <c r="J1626" s="68" t="str">
        <f>VLOOKUP($B1626,[1]전년동월vs전월vs당월!$A$7:$AC$1780,11,FALSE)</f>
        <v>-</v>
      </c>
      <c r="K1626" s="68" t="str">
        <f>VLOOKUP($B1626,[2]전년동월vs전월vs당월!$B$7:$AD$1796,11,FALSE)</f>
        <v>-</v>
      </c>
      <c r="L1626" s="69">
        <f>VLOOKUP($A1626,공산품!$A624:$L1412,9,FALSE)</f>
        <v>23500</v>
      </c>
      <c r="M1626" s="243" t="e">
        <f t="shared" si="258"/>
        <v>#VALUE!</v>
      </c>
      <c r="N1626" s="243" t="e">
        <f t="shared" si="259"/>
        <v>#VALUE!</v>
      </c>
      <c r="O1626" s="68" t="str">
        <f>VLOOKUP($B1626,[1]전년동월vs전월vs당월!$A$7:$AC$1780,16,FALSE)</f>
        <v>-</v>
      </c>
      <c r="P1626" s="68" t="str">
        <f>VLOOKUP($B1626,[2]전년동월vs전월vs당월!$B$7:$AD$1796,16,FALSE)</f>
        <v>-</v>
      </c>
      <c r="Q1626" s="69" t="str">
        <f>VLOOKUP($A1626,공산품!$A624:$L1412,10,FALSE)</f>
        <v>-</v>
      </c>
      <c r="R1626" s="243" t="e">
        <f t="shared" si="260"/>
        <v>#VALUE!</v>
      </c>
      <c r="S1626" s="243" t="e">
        <f t="shared" si="261"/>
        <v>#VALUE!</v>
      </c>
      <c r="T1626" s="68" t="str">
        <f>VLOOKUP($B1626,[1]전년동월vs전월vs당월!$A$7:$AC$1780,21,FALSE)</f>
        <v>-</v>
      </c>
      <c r="U1626" s="68" t="str">
        <f>VLOOKUP($B1626,[2]전년동월vs전월vs당월!$B$7:$AD$1796,21,FALSE)</f>
        <v>-</v>
      </c>
      <c r="V1626" s="69" t="str">
        <f>VLOOKUP($A1626,공산품!$A624:$L1412,11,FALSE)</f>
        <v>-</v>
      </c>
      <c r="W1626" s="243" t="e">
        <f t="shared" si="262"/>
        <v>#VALUE!</v>
      </c>
      <c r="X1626" s="243" t="e">
        <f t="shared" si="263"/>
        <v>#VALUE!</v>
      </c>
      <c r="Y1626" s="68" t="str">
        <f>VLOOKUP($B1626,[1]전년동월vs전월vs당월!$A$7:$AC$1780,26,FALSE)</f>
        <v>-</v>
      </c>
      <c r="Z1626" s="68">
        <f>VLOOKUP($B1626,[2]전년동월vs전월vs당월!$B$7:$AD$1796,26,FALSE)</f>
        <v>28900</v>
      </c>
      <c r="AA1626" s="69" t="str">
        <f>VLOOKUP($A1626,공산품!$A624:$L1412,12,FALSE)</f>
        <v>-</v>
      </c>
      <c r="AB1626" s="243" t="e">
        <f t="shared" si="264"/>
        <v>#VALUE!</v>
      </c>
      <c r="AC1626" s="243" t="e">
        <f t="shared" si="265"/>
        <v>#VALUE!</v>
      </c>
      <c r="AD1626" s="83"/>
    </row>
    <row r="1627" spans="1:30" s="64" customFormat="1" ht="14.1" customHeight="1">
      <c r="A1627" s="64">
        <v>619</v>
      </c>
      <c r="B1627" s="16" t="str">
        <f t="shared" si="266"/>
        <v>재래간장     /오복15L골드국간장오복</v>
      </c>
      <c r="C1627" s="85"/>
      <c r="D1627" s="93" t="s">
        <v>621</v>
      </c>
      <c r="E1627" s="93" t="s">
        <v>1304</v>
      </c>
      <c r="F1627" s="93" t="s">
        <v>1182</v>
      </c>
      <c r="G1627" s="87" t="s">
        <v>343</v>
      </c>
      <c r="H1627" s="96" t="s">
        <v>1308</v>
      </c>
      <c r="I1627" s="87" t="s">
        <v>1184</v>
      </c>
      <c r="J1627" s="68" t="str">
        <f>VLOOKUP($B1627,[1]전년동월vs전월vs당월!$A$7:$AC$1780,11,FALSE)</f>
        <v>-</v>
      </c>
      <c r="K1627" s="68" t="str">
        <f>VLOOKUP($B1627,[2]전년동월vs전월vs당월!$B$7:$AD$1796,11,FALSE)</f>
        <v>-</v>
      </c>
      <c r="L1627" s="69" t="str">
        <f>VLOOKUP($A1627,공산품!$A625:$L1413,9,FALSE)</f>
        <v>-</v>
      </c>
      <c r="M1627" s="243" t="e">
        <f t="shared" si="258"/>
        <v>#VALUE!</v>
      </c>
      <c r="N1627" s="243" t="e">
        <f t="shared" si="259"/>
        <v>#VALUE!</v>
      </c>
      <c r="O1627" s="68" t="str">
        <f>VLOOKUP($B1627,[1]전년동월vs전월vs당월!$A$7:$AC$1780,16,FALSE)</f>
        <v>-</v>
      </c>
      <c r="P1627" s="68" t="str">
        <f>VLOOKUP($B1627,[2]전년동월vs전월vs당월!$B$7:$AD$1796,16,FALSE)</f>
        <v>-</v>
      </c>
      <c r="Q1627" s="69" t="str">
        <f>VLOOKUP($A1627,공산품!$A625:$L1413,10,FALSE)</f>
        <v>-</v>
      </c>
      <c r="R1627" s="243" t="e">
        <f t="shared" si="260"/>
        <v>#VALUE!</v>
      </c>
      <c r="S1627" s="243" t="e">
        <f t="shared" si="261"/>
        <v>#VALUE!</v>
      </c>
      <c r="T1627" s="68" t="str">
        <f>VLOOKUP($B1627,[1]전년동월vs전월vs당월!$A$7:$AC$1780,21,FALSE)</f>
        <v>-</v>
      </c>
      <c r="U1627" s="68" t="str">
        <f>VLOOKUP($B1627,[2]전년동월vs전월vs당월!$B$7:$AD$1796,21,FALSE)</f>
        <v>-</v>
      </c>
      <c r="V1627" s="69" t="str">
        <f>VLOOKUP($A1627,공산품!$A625:$L1413,11,FALSE)</f>
        <v>-</v>
      </c>
      <c r="W1627" s="243" t="e">
        <f t="shared" si="262"/>
        <v>#VALUE!</v>
      </c>
      <c r="X1627" s="243" t="e">
        <f t="shared" si="263"/>
        <v>#VALUE!</v>
      </c>
      <c r="Y1627" s="68" t="str">
        <f>VLOOKUP($B1627,[1]전년동월vs전월vs당월!$A$7:$AC$1780,26,FALSE)</f>
        <v>-</v>
      </c>
      <c r="Z1627" s="68" t="str">
        <f>VLOOKUP($B1627,[2]전년동월vs전월vs당월!$B$7:$AD$1796,26,FALSE)</f>
        <v>-</v>
      </c>
      <c r="AA1627" s="69" t="str">
        <f>VLOOKUP($A1627,공산품!$A625:$L1413,12,FALSE)</f>
        <v>-</v>
      </c>
      <c r="AB1627" s="243" t="e">
        <f t="shared" si="264"/>
        <v>#VALUE!</v>
      </c>
      <c r="AC1627" s="243" t="e">
        <f t="shared" si="265"/>
        <v>#VALUE!</v>
      </c>
      <c r="AD1627" s="83"/>
    </row>
    <row r="1628" spans="1:30" s="64" customFormat="1" ht="14.1" customHeight="1">
      <c r="A1628" s="64">
        <v>620</v>
      </c>
      <c r="B1628" s="16" t="str">
        <f t="shared" si="266"/>
        <v>재래간장     500ml햇살국간장청정원</v>
      </c>
      <c r="C1628" s="85"/>
      <c r="D1628" s="93" t="s">
        <v>621</v>
      </c>
      <c r="E1628" s="93" t="s">
        <v>1304</v>
      </c>
      <c r="F1628" s="93"/>
      <c r="G1628" s="87" t="s">
        <v>286</v>
      </c>
      <c r="H1628" s="96" t="s">
        <v>342</v>
      </c>
      <c r="I1628" s="87" t="s">
        <v>653</v>
      </c>
      <c r="J1628" s="68" t="str">
        <f>VLOOKUP($B1628,[1]전년동월vs전월vs당월!$A$7:$AC$1780,11,FALSE)</f>
        <v>-</v>
      </c>
      <c r="K1628" s="68" t="str">
        <f>VLOOKUP($B1628,[2]전년동월vs전월vs당월!$B$7:$AD$1796,11,FALSE)</f>
        <v>-</v>
      </c>
      <c r="L1628" s="69" t="str">
        <f>VLOOKUP($A1628,공산품!$A626:$L1414,9,FALSE)</f>
        <v>-</v>
      </c>
      <c r="M1628" s="243" t="e">
        <f t="shared" si="258"/>
        <v>#VALUE!</v>
      </c>
      <c r="N1628" s="243" t="e">
        <f t="shared" si="259"/>
        <v>#VALUE!</v>
      </c>
      <c r="O1628" s="68" t="str">
        <f>VLOOKUP($B1628,[1]전년동월vs전월vs당월!$A$7:$AC$1780,16,FALSE)</f>
        <v>-</v>
      </c>
      <c r="P1628" s="68" t="str">
        <f>VLOOKUP($B1628,[2]전년동월vs전월vs당월!$B$7:$AD$1796,16,FALSE)</f>
        <v>-</v>
      </c>
      <c r="Q1628" s="69" t="str">
        <f>VLOOKUP($A1628,공산품!$A626:$L1414,10,FALSE)</f>
        <v>-</v>
      </c>
      <c r="R1628" s="243" t="e">
        <f t="shared" si="260"/>
        <v>#VALUE!</v>
      </c>
      <c r="S1628" s="243" t="e">
        <f t="shared" si="261"/>
        <v>#VALUE!</v>
      </c>
      <c r="T1628" s="68">
        <f>VLOOKUP($B1628,[1]전년동월vs전월vs당월!$A$7:$AC$1780,21,FALSE)</f>
        <v>3400</v>
      </c>
      <c r="U1628" s="68">
        <f>VLOOKUP($B1628,[2]전년동월vs전월vs당월!$B$7:$AD$1796,21,FALSE)</f>
        <v>3400</v>
      </c>
      <c r="V1628" s="69">
        <f>VLOOKUP($A1628,공산품!$A626:$L1414,11,FALSE)</f>
        <v>3400</v>
      </c>
      <c r="W1628" s="243">
        <f t="shared" si="262"/>
        <v>0</v>
      </c>
      <c r="X1628" s="243">
        <f t="shared" si="263"/>
        <v>0</v>
      </c>
      <c r="Y1628" s="68">
        <f>VLOOKUP($B1628,[1]전년동월vs전월vs당월!$A$7:$AC$1780,26,FALSE)</f>
        <v>3400</v>
      </c>
      <c r="Z1628" s="68">
        <f>VLOOKUP($B1628,[2]전년동월vs전월vs당월!$B$7:$AD$1796,26,FALSE)</f>
        <v>3400</v>
      </c>
      <c r="AA1628" s="69">
        <f>VLOOKUP($A1628,공산품!$A626:$L1414,12,FALSE)</f>
        <v>3400</v>
      </c>
      <c r="AB1628" s="243">
        <f t="shared" si="264"/>
        <v>0</v>
      </c>
      <c r="AC1628" s="243">
        <f t="shared" si="265"/>
        <v>0</v>
      </c>
      <c r="AD1628" s="83"/>
    </row>
    <row r="1629" spans="1:30" s="64" customFormat="1" ht="14.1" customHeight="1">
      <c r="A1629" s="64">
        <v>621</v>
      </c>
      <c r="B1629" s="16" t="str">
        <f t="shared" si="266"/>
        <v>재래간장     수입대두29.1/샘표5L맑은조선국간장샘표</v>
      </c>
      <c r="C1629" s="85"/>
      <c r="D1629" s="93" t="s">
        <v>621</v>
      </c>
      <c r="E1629" s="93" t="s">
        <v>1304</v>
      </c>
      <c r="F1629" s="92" t="s">
        <v>1309</v>
      </c>
      <c r="G1629" s="87" t="s">
        <v>1294</v>
      </c>
      <c r="H1629" s="96" t="s">
        <v>344</v>
      </c>
      <c r="I1629" s="87" t="s">
        <v>715</v>
      </c>
      <c r="J1629" s="68" t="str">
        <f>VLOOKUP($B1629,[1]전년동월vs전월vs당월!$A$7:$AC$1780,11,FALSE)</f>
        <v>-</v>
      </c>
      <c r="K1629" s="68" t="str">
        <f>VLOOKUP($B1629,[2]전년동월vs전월vs당월!$B$7:$AD$1796,11,FALSE)</f>
        <v>-</v>
      </c>
      <c r="L1629" s="69" t="str">
        <f>VLOOKUP($A1629,공산품!$A627:$L1415,9,FALSE)</f>
        <v>-</v>
      </c>
      <c r="M1629" s="243" t="e">
        <f t="shared" si="258"/>
        <v>#VALUE!</v>
      </c>
      <c r="N1629" s="243" t="e">
        <f t="shared" si="259"/>
        <v>#VALUE!</v>
      </c>
      <c r="O1629" s="68">
        <f>VLOOKUP($B1629,[1]전년동월vs전월vs당월!$A$7:$AC$1780,16,FALSE)</f>
        <v>6500</v>
      </c>
      <c r="P1629" s="68" t="str">
        <f>VLOOKUP($B1629,[2]전년동월vs전월vs당월!$B$7:$AD$1796,16,FALSE)</f>
        <v>-</v>
      </c>
      <c r="Q1629" s="69" t="str">
        <f>VLOOKUP($A1629,공산품!$A627:$L1415,10,FALSE)</f>
        <v>-</v>
      </c>
      <c r="R1629" s="243" t="e">
        <f t="shared" si="260"/>
        <v>#VALUE!</v>
      </c>
      <c r="S1629" s="243" t="e">
        <f t="shared" si="261"/>
        <v>#VALUE!</v>
      </c>
      <c r="T1629" s="68" t="str">
        <f>VLOOKUP($B1629,[1]전년동월vs전월vs당월!$A$7:$AC$1780,21,FALSE)</f>
        <v>-</v>
      </c>
      <c r="U1629" s="68" t="str">
        <f>VLOOKUP($B1629,[2]전년동월vs전월vs당월!$B$7:$AD$1796,21,FALSE)</f>
        <v>-</v>
      </c>
      <c r="V1629" s="69" t="str">
        <f>VLOOKUP($A1629,공산품!$A627:$L1415,11,FALSE)</f>
        <v>-</v>
      </c>
      <c r="W1629" s="243" t="e">
        <f t="shared" si="262"/>
        <v>#VALUE!</v>
      </c>
      <c r="X1629" s="243" t="e">
        <f t="shared" si="263"/>
        <v>#VALUE!</v>
      </c>
      <c r="Y1629" s="68" t="str">
        <f>VLOOKUP($B1629,[1]전년동월vs전월vs당월!$A$7:$AC$1780,26,FALSE)</f>
        <v>-</v>
      </c>
      <c r="Z1629" s="68" t="str">
        <f>VLOOKUP($B1629,[2]전년동월vs전월vs당월!$B$7:$AD$1796,26,FALSE)</f>
        <v>-</v>
      </c>
      <c r="AA1629" s="69" t="str">
        <f>VLOOKUP($A1629,공산품!$A627:$L1415,12,FALSE)</f>
        <v>-</v>
      </c>
      <c r="AB1629" s="243" t="e">
        <f t="shared" si="264"/>
        <v>#VALUE!</v>
      </c>
      <c r="AC1629" s="243" t="e">
        <f t="shared" si="265"/>
        <v>#VALUE!</v>
      </c>
      <c r="AD1629" s="83"/>
    </row>
    <row r="1630" spans="1:30" s="64" customFormat="1" ht="14.1" customHeight="1">
      <c r="A1630" s="64">
        <v>622</v>
      </c>
      <c r="B1630" s="16" t="str">
        <f t="shared" si="266"/>
        <v>재래간장     수입대두29.1/샘표750ml맑은조선국간장샘표</v>
      </c>
      <c r="C1630" s="85"/>
      <c r="D1630" s="93" t="s">
        <v>621</v>
      </c>
      <c r="E1630" s="93" t="s">
        <v>1304</v>
      </c>
      <c r="F1630" s="92" t="s">
        <v>1309</v>
      </c>
      <c r="G1630" s="87" t="s">
        <v>1310</v>
      </c>
      <c r="H1630" s="96" t="s">
        <v>344</v>
      </c>
      <c r="I1630" s="87" t="s">
        <v>715</v>
      </c>
      <c r="J1630" s="68">
        <f>VLOOKUP($B1630,[1]전년동월vs전월vs당월!$A$7:$AC$1780,11,FALSE)</f>
        <v>6350</v>
      </c>
      <c r="K1630" s="68">
        <f>VLOOKUP($B1630,[2]전년동월vs전월vs당월!$B$7:$AD$1796,11,FALSE)</f>
        <v>7600</v>
      </c>
      <c r="L1630" s="69">
        <f>VLOOKUP($A1630,공산품!$A628:$L1416,9,FALSE)</f>
        <v>7600</v>
      </c>
      <c r="M1630" s="243">
        <f t="shared" si="258"/>
        <v>19.685039370078741</v>
      </c>
      <c r="N1630" s="243">
        <f t="shared" si="259"/>
        <v>0</v>
      </c>
      <c r="O1630" s="68" t="str">
        <f>VLOOKUP($B1630,[1]전년동월vs전월vs당월!$A$7:$AC$1780,16,FALSE)</f>
        <v>-</v>
      </c>
      <c r="P1630" s="68" t="str">
        <f>VLOOKUP($B1630,[2]전년동월vs전월vs당월!$B$7:$AD$1796,16,FALSE)</f>
        <v>-</v>
      </c>
      <c r="Q1630" s="69" t="str">
        <f>VLOOKUP($A1630,공산품!$A628:$L1416,10,FALSE)</f>
        <v>-</v>
      </c>
      <c r="R1630" s="243" t="e">
        <f t="shared" si="260"/>
        <v>#VALUE!</v>
      </c>
      <c r="S1630" s="243" t="e">
        <f t="shared" si="261"/>
        <v>#VALUE!</v>
      </c>
      <c r="T1630" s="68">
        <f>VLOOKUP($B1630,[1]전년동월vs전월vs당월!$A$7:$AC$1780,21,FALSE)</f>
        <v>6900</v>
      </c>
      <c r="U1630" s="68">
        <f>VLOOKUP($B1630,[2]전년동월vs전월vs당월!$B$7:$AD$1796,21,FALSE)</f>
        <v>6900</v>
      </c>
      <c r="V1630" s="69">
        <f>VLOOKUP($A1630,공산품!$A628:$L1416,11,FALSE)</f>
        <v>6900</v>
      </c>
      <c r="W1630" s="243">
        <f t="shared" si="262"/>
        <v>0</v>
      </c>
      <c r="X1630" s="243">
        <f t="shared" si="263"/>
        <v>0</v>
      </c>
      <c r="Y1630" s="68">
        <f>VLOOKUP($B1630,[1]전년동월vs전월vs당월!$A$7:$AC$1780,26,FALSE)</f>
        <v>6900</v>
      </c>
      <c r="Z1630" s="68">
        <f>VLOOKUP($B1630,[2]전년동월vs전월vs당월!$B$7:$AD$1796,26,FALSE)</f>
        <v>6900</v>
      </c>
      <c r="AA1630" s="69">
        <f>VLOOKUP($A1630,공산품!$A628:$L1416,12,FALSE)</f>
        <v>6900</v>
      </c>
      <c r="AB1630" s="243">
        <f t="shared" si="264"/>
        <v>0</v>
      </c>
      <c r="AC1630" s="243">
        <f t="shared" si="265"/>
        <v>0</v>
      </c>
      <c r="AD1630" s="83"/>
    </row>
    <row r="1631" spans="1:30" s="64" customFormat="1" ht="14.1" customHeight="1">
      <c r="A1631" s="64">
        <v>623</v>
      </c>
      <c r="B1631" s="16" t="str">
        <f t="shared" si="266"/>
        <v>재래간장     메주/청정원840ml햇살국간장청정원</v>
      </c>
      <c r="C1631" s="85"/>
      <c r="D1631" s="93" t="s">
        <v>621</v>
      </c>
      <c r="E1631" s="93" t="s">
        <v>1304</v>
      </c>
      <c r="F1631" s="93" t="s">
        <v>1306</v>
      </c>
      <c r="G1631" s="87" t="s">
        <v>1311</v>
      </c>
      <c r="H1631" s="96" t="s">
        <v>342</v>
      </c>
      <c r="I1631" s="87" t="s">
        <v>653</v>
      </c>
      <c r="J1631" s="68">
        <f>VLOOKUP($B1631,[1]전년동월vs전월vs당월!$A$7:$AC$1780,11,FALSE)</f>
        <v>4700</v>
      </c>
      <c r="K1631" s="68">
        <f>VLOOKUP($B1631,[2]전년동월vs전월vs당월!$B$7:$AD$1796,11,FALSE)</f>
        <v>4850</v>
      </c>
      <c r="L1631" s="69">
        <f>VLOOKUP($A1631,공산품!$A629:$L1417,9,FALSE)</f>
        <v>4850</v>
      </c>
      <c r="M1631" s="243">
        <f t="shared" si="258"/>
        <v>3.1914893617021276</v>
      </c>
      <c r="N1631" s="243">
        <f t="shared" si="259"/>
        <v>0</v>
      </c>
      <c r="O1631" s="68" t="str">
        <f>VLOOKUP($B1631,[1]전년동월vs전월vs당월!$A$7:$AC$1780,16,FALSE)</f>
        <v>-</v>
      </c>
      <c r="P1631" s="68" t="str">
        <f>VLOOKUP($B1631,[2]전년동월vs전월vs당월!$B$7:$AD$1796,16,FALSE)</f>
        <v>-</v>
      </c>
      <c r="Q1631" s="69" t="str">
        <f>VLOOKUP($A1631,공산품!$A629:$L1417,10,FALSE)</f>
        <v>-</v>
      </c>
      <c r="R1631" s="243" t="e">
        <f t="shared" si="260"/>
        <v>#VALUE!</v>
      </c>
      <c r="S1631" s="243" t="e">
        <f t="shared" si="261"/>
        <v>#VALUE!</v>
      </c>
      <c r="T1631" s="68">
        <f>VLOOKUP($B1631,[1]전년동월vs전월vs당월!$A$7:$AC$1780,21,FALSE)</f>
        <v>5200</v>
      </c>
      <c r="U1631" s="68">
        <f>VLOOKUP($B1631,[2]전년동월vs전월vs당월!$B$7:$AD$1796,21,FALSE)</f>
        <v>5200</v>
      </c>
      <c r="V1631" s="69">
        <f>VLOOKUP($A1631,공산품!$A629:$L1417,11,FALSE)</f>
        <v>5200</v>
      </c>
      <c r="W1631" s="243">
        <f t="shared" si="262"/>
        <v>0</v>
      </c>
      <c r="X1631" s="243">
        <f t="shared" si="263"/>
        <v>0</v>
      </c>
      <c r="Y1631" s="68">
        <f>VLOOKUP($B1631,[1]전년동월vs전월vs당월!$A$7:$AC$1780,26,FALSE)</f>
        <v>5200</v>
      </c>
      <c r="Z1631" s="68">
        <f>VLOOKUP($B1631,[2]전년동월vs전월vs당월!$B$7:$AD$1796,26,FALSE)</f>
        <v>5200</v>
      </c>
      <c r="AA1631" s="69">
        <f>VLOOKUP($A1631,공산품!$A629:$L1417,12,FALSE)</f>
        <v>5200</v>
      </c>
      <c r="AB1631" s="243">
        <f t="shared" si="264"/>
        <v>0</v>
      </c>
      <c r="AC1631" s="243">
        <f t="shared" si="265"/>
        <v>0</v>
      </c>
      <c r="AD1631" s="83"/>
    </row>
    <row r="1632" spans="1:30" s="64" customFormat="1" ht="14.1" customHeight="1">
      <c r="A1632" s="64">
        <v>624</v>
      </c>
      <c r="B1632" s="16" t="str">
        <f t="shared" si="266"/>
        <v>재래간장     국산/오복900ml골드국간장오복</v>
      </c>
      <c r="C1632" s="85"/>
      <c r="D1632" s="93" t="s">
        <v>621</v>
      </c>
      <c r="E1632" s="93" t="s">
        <v>1304</v>
      </c>
      <c r="F1632" s="92" t="s">
        <v>1312</v>
      </c>
      <c r="G1632" s="87" t="s">
        <v>287</v>
      </c>
      <c r="H1632" s="96" t="s">
        <v>1308</v>
      </c>
      <c r="I1632" s="87" t="s">
        <v>1184</v>
      </c>
      <c r="J1632" s="68" t="str">
        <f>VLOOKUP($B1632,[1]전년동월vs전월vs당월!$A$7:$AC$1780,11,FALSE)</f>
        <v>-</v>
      </c>
      <c r="K1632" s="68" t="str">
        <f>VLOOKUP($B1632,[2]전년동월vs전월vs당월!$B$7:$AD$1796,11,FALSE)</f>
        <v>-</v>
      </c>
      <c r="L1632" s="69" t="str">
        <f>VLOOKUP($A1632,공산품!$A630:$L1418,9,FALSE)</f>
        <v>-</v>
      </c>
      <c r="M1632" s="243" t="e">
        <f t="shared" si="258"/>
        <v>#VALUE!</v>
      </c>
      <c r="N1632" s="243" t="e">
        <f t="shared" si="259"/>
        <v>#VALUE!</v>
      </c>
      <c r="O1632" s="68">
        <f>VLOOKUP($B1632,[1]전년동월vs전월vs당월!$A$7:$AC$1780,16,FALSE)</f>
        <v>3800</v>
      </c>
      <c r="P1632" s="68" t="str">
        <f>VLOOKUP($B1632,[2]전년동월vs전월vs당월!$B$7:$AD$1796,16,FALSE)</f>
        <v>-</v>
      </c>
      <c r="Q1632" s="69" t="str">
        <f>VLOOKUP($A1632,공산품!$A630:$L1418,10,FALSE)</f>
        <v>-</v>
      </c>
      <c r="R1632" s="243" t="e">
        <f t="shared" si="260"/>
        <v>#VALUE!</v>
      </c>
      <c r="S1632" s="243" t="e">
        <f t="shared" si="261"/>
        <v>#VALUE!</v>
      </c>
      <c r="T1632" s="68" t="str">
        <f>VLOOKUP($B1632,[1]전년동월vs전월vs당월!$A$7:$AC$1780,21,FALSE)</f>
        <v>-</v>
      </c>
      <c r="U1632" s="68" t="str">
        <f>VLOOKUP($B1632,[2]전년동월vs전월vs당월!$B$7:$AD$1796,21,FALSE)</f>
        <v>-</v>
      </c>
      <c r="V1632" s="69" t="str">
        <f>VLOOKUP($A1632,공산품!$A630:$L1418,11,FALSE)</f>
        <v>-</v>
      </c>
      <c r="W1632" s="243" t="e">
        <f t="shared" si="262"/>
        <v>#VALUE!</v>
      </c>
      <c r="X1632" s="243" t="e">
        <f t="shared" si="263"/>
        <v>#VALUE!</v>
      </c>
      <c r="Y1632" s="68">
        <f>VLOOKUP($B1632,[1]전년동월vs전월vs당월!$A$7:$AC$1780,26,FALSE)</f>
        <v>5600</v>
      </c>
      <c r="Z1632" s="68">
        <f>VLOOKUP($B1632,[2]전년동월vs전월vs당월!$B$7:$AD$1796,26,FALSE)</f>
        <v>5600</v>
      </c>
      <c r="AA1632" s="69">
        <f>VLOOKUP($A1632,공산품!$A630:$L1418,12,FALSE)</f>
        <v>5600</v>
      </c>
      <c r="AB1632" s="243">
        <f t="shared" si="264"/>
        <v>0</v>
      </c>
      <c r="AC1632" s="243">
        <f t="shared" si="265"/>
        <v>0</v>
      </c>
      <c r="AD1632" s="83"/>
    </row>
    <row r="1633" spans="1:30" s="64" customFormat="1" ht="14.1" customHeight="1">
      <c r="A1633" s="64">
        <v>625</v>
      </c>
      <c r="B1633" s="16" t="str">
        <f t="shared" si="266"/>
        <v>재래간장     수입대두21.3/샘표930ml국간장샘표</v>
      </c>
      <c r="C1633" s="85"/>
      <c r="D1633" s="93" t="s">
        <v>621</v>
      </c>
      <c r="E1633" s="93" t="s">
        <v>1304</v>
      </c>
      <c r="F1633" s="92" t="s">
        <v>1313</v>
      </c>
      <c r="G1633" s="87" t="s">
        <v>349</v>
      </c>
      <c r="H1633" s="96" t="s">
        <v>345</v>
      </c>
      <c r="I1633" s="87" t="s">
        <v>715</v>
      </c>
      <c r="J1633" s="68">
        <f>VLOOKUP($B1633,[1]전년동월vs전월vs당월!$A$7:$AC$1780,11,FALSE)</f>
        <v>3850</v>
      </c>
      <c r="K1633" s="68">
        <f>VLOOKUP($B1633,[2]전년동월vs전월vs당월!$B$7:$AD$1796,11,FALSE)</f>
        <v>4750</v>
      </c>
      <c r="L1633" s="69">
        <f>VLOOKUP($A1633,공산품!$A631:$L1419,9,FALSE)</f>
        <v>4750</v>
      </c>
      <c r="M1633" s="243">
        <f t="shared" si="258"/>
        <v>23.376623376623378</v>
      </c>
      <c r="N1633" s="243">
        <f t="shared" si="259"/>
        <v>0</v>
      </c>
      <c r="O1633" s="68" t="str">
        <f>VLOOKUP($B1633,[1]전년동월vs전월vs당월!$A$7:$AC$1780,16,FALSE)</f>
        <v>-</v>
      </c>
      <c r="P1633" s="68" t="str">
        <f>VLOOKUP($B1633,[2]전년동월vs전월vs당월!$B$7:$AD$1796,16,FALSE)</f>
        <v>-</v>
      </c>
      <c r="Q1633" s="69">
        <f>VLOOKUP($A1633,공산품!$A631:$L1419,10,FALSE)</f>
        <v>4500</v>
      </c>
      <c r="R1633" s="243" t="e">
        <f t="shared" si="260"/>
        <v>#VALUE!</v>
      </c>
      <c r="S1633" s="243" t="e">
        <f t="shared" si="261"/>
        <v>#VALUE!</v>
      </c>
      <c r="T1633" s="68">
        <f>VLOOKUP($B1633,[1]전년동월vs전월vs당월!$A$7:$AC$1780,21,FALSE)</f>
        <v>4400</v>
      </c>
      <c r="U1633" s="68">
        <f>VLOOKUP($B1633,[2]전년동월vs전월vs당월!$B$7:$AD$1796,21,FALSE)</f>
        <v>4400</v>
      </c>
      <c r="V1633" s="69">
        <f>VLOOKUP($A1633,공산품!$A631:$L1419,11,FALSE)</f>
        <v>4400</v>
      </c>
      <c r="W1633" s="243">
        <f t="shared" si="262"/>
        <v>0</v>
      </c>
      <c r="X1633" s="243">
        <f t="shared" si="263"/>
        <v>0</v>
      </c>
      <c r="Y1633" s="68">
        <f>VLOOKUP($B1633,[1]전년동월vs전월vs당월!$A$7:$AC$1780,26,FALSE)</f>
        <v>4400</v>
      </c>
      <c r="Z1633" s="68">
        <f>VLOOKUP($B1633,[2]전년동월vs전월vs당월!$B$7:$AD$1796,26,FALSE)</f>
        <v>4400</v>
      </c>
      <c r="AA1633" s="69">
        <f>VLOOKUP($A1633,공산품!$A631:$L1419,12,FALSE)</f>
        <v>4400</v>
      </c>
      <c r="AB1633" s="243">
        <f t="shared" si="264"/>
        <v>0</v>
      </c>
      <c r="AC1633" s="243">
        <f t="shared" si="265"/>
        <v>0</v>
      </c>
      <c r="AD1633" s="83"/>
    </row>
    <row r="1634" spans="1:30" s="64" customFormat="1" ht="14.1" customHeight="1">
      <c r="A1634" s="64">
        <v>626</v>
      </c>
      <c r="B1634" s="16" t="str">
        <f t="shared" si="266"/>
        <v>재래간장     /삼원940ml한식국간장해찬들</v>
      </c>
      <c r="C1634" s="85"/>
      <c r="D1634" s="93" t="s">
        <v>621</v>
      </c>
      <c r="E1634" s="93" t="s">
        <v>1304</v>
      </c>
      <c r="F1634" s="92" t="s">
        <v>1171</v>
      </c>
      <c r="G1634" s="87" t="s">
        <v>1299</v>
      </c>
      <c r="H1634" s="96" t="s">
        <v>1305</v>
      </c>
      <c r="I1634" s="87" t="s">
        <v>999</v>
      </c>
      <c r="J1634" s="68" t="str">
        <f>VLOOKUP($B1634,[1]전년동월vs전월vs당월!$A$7:$AC$1780,11,FALSE)</f>
        <v>-</v>
      </c>
      <c r="K1634" s="68" t="str">
        <f>VLOOKUP($B1634,[2]전년동월vs전월vs당월!$B$7:$AD$1796,11,FALSE)</f>
        <v>-</v>
      </c>
      <c r="L1634" s="69" t="str">
        <f>VLOOKUP($A1634,공산품!$A632:$L1420,9,FALSE)</f>
        <v>-</v>
      </c>
      <c r="M1634" s="243" t="e">
        <f t="shared" si="258"/>
        <v>#VALUE!</v>
      </c>
      <c r="N1634" s="243" t="e">
        <f t="shared" si="259"/>
        <v>#VALUE!</v>
      </c>
      <c r="O1634" s="68">
        <f>VLOOKUP($B1634,[1]전년동월vs전월vs당월!$A$7:$AC$1780,16,FALSE)</f>
        <v>8400</v>
      </c>
      <c r="P1634" s="68">
        <f>VLOOKUP($B1634,[2]전년동월vs전월vs당월!$B$7:$AD$1796,16,FALSE)</f>
        <v>8360</v>
      </c>
      <c r="Q1634" s="69">
        <f>VLOOKUP($A1634,공산품!$A632:$L1420,10,FALSE)</f>
        <v>8360</v>
      </c>
      <c r="R1634" s="243">
        <f t="shared" si="260"/>
        <v>-0.47619047619047616</v>
      </c>
      <c r="S1634" s="243">
        <f t="shared" si="261"/>
        <v>0</v>
      </c>
      <c r="T1634" s="68">
        <f>VLOOKUP($B1634,[1]전년동월vs전월vs당월!$A$7:$AC$1780,21,FALSE)</f>
        <v>5900</v>
      </c>
      <c r="U1634" s="68" t="str">
        <f>VLOOKUP($B1634,[2]전년동월vs전월vs당월!$B$7:$AD$1796,21,FALSE)</f>
        <v>-</v>
      </c>
      <c r="V1634" s="69" t="str">
        <f>VLOOKUP($A1634,공산품!$A632:$L1420,11,FALSE)</f>
        <v>-</v>
      </c>
      <c r="W1634" s="243" t="e">
        <f t="shared" si="262"/>
        <v>#VALUE!</v>
      </c>
      <c r="X1634" s="243" t="e">
        <f t="shared" si="263"/>
        <v>#VALUE!</v>
      </c>
      <c r="Y1634" s="68" t="str">
        <f>VLOOKUP($B1634,[1]전년동월vs전월vs당월!$A$7:$AC$1780,26,FALSE)</f>
        <v>-</v>
      </c>
      <c r="Z1634" s="68" t="str">
        <f>VLOOKUP($B1634,[2]전년동월vs전월vs당월!$B$7:$AD$1796,26,FALSE)</f>
        <v>-</v>
      </c>
      <c r="AA1634" s="69" t="str">
        <f>VLOOKUP($A1634,공산품!$A632:$L1420,12,FALSE)</f>
        <v>-</v>
      </c>
      <c r="AB1634" s="243" t="e">
        <f t="shared" si="264"/>
        <v>#VALUE!</v>
      </c>
      <c r="AC1634" s="243" t="e">
        <f t="shared" si="265"/>
        <v>#VALUE!</v>
      </c>
      <c r="AD1634" s="83"/>
    </row>
    <row r="1635" spans="1:30" s="64" customFormat="1" ht="14.1" customHeight="1">
      <c r="A1635" s="64">
        <v>627</v>
      </c>
      <c r="B1635" s="16" t="str">
        <f t="shared" si="266"/>
        <v>재래간장재래간장14L신송,국간장신송</v>
      </c>
      <c r="C1635" s="85"/>
      <c r="D1635" s="93" t="s">
        <v>621</v>
      </c>
      <c r="E1635" s="93" t="s">
        <v>2572</v>
      </c>
      <c r="F1635" s="93" t="s">
        <v>2572</v>
      </c>
      <c r="G1635" s="85" t="s">
        <v>1316</v>
      </c>
      <c r="H1635" s="93" t="s">
        <v>2588</v>
      </c>
      <c r="I1635" s="85" t="s">
        <v>2593</v>
      </c>
      <c r="J1635" s="68" t="str">
        <f>VLOOKUP($B1635,[1]전년동월vs전월vs당월!$A$7:$AC$1780,11,FALSE)</f>
        <v>-</v>
      </c>
      <c r="K1635" s="68" t="str">
        <f>VLOOKUP($B1635,[2]전년동월vs전월vs당월!$B$7:$AD$1796,11,FALSE)</f>
        <v>-</v>
      </c>
      <c r="L1635" s="69" t="str">
        <f>VLOOKUP($A1635,공산품!$A633:$L1421,9,FALSE)</f>
        <v>-</v>
      </c>
      <c r="M1635" s="243" t="e">
        <f t="shared" si="258"/>
        <v>#VALUE!</v>
      </c>
      <c r="N1635" s="243" t="e">
        <f t="shared" si="259"/>
        <v>#VALUE!</v>
      </c>
      <c r="O1635" s="68" t="str">
        <f>VLOOKUP($B1635,[1]전년동월vs전월vs당월!$A$7:$AC$1780,16,FALSE)</f>
        <v>-</v>
      </c>
      <c r="P1635" s="68" t="str">
        <f>VLOOKUP($B1635,[2]전년동월vs전월vs당월!$B$7:$AD$1796,16,FALSE)</f>
        <v>-</v>
      </c>
      <c r="Q1635" s="69" t="str">
        <f>VLOOKUP($A1635,공산품!$A633:$L1421,10,FALSE)</f>
        <v>-</v>
      </c>
      <c r="R1635" s="243" t="e">
        <f t="shared" si="260"/>
        <v>#VALUE!</v>
      </c>
      <c r="S1635" s="243" t="e">
        <f t="shared" si="261"/>
        <v>#VALUE!</v>
      </c>
      <c r="T1635" s="68" t="str">
        <f>VLOOKUP($B1635,[1]전년동월vs전월vs당월!$A$7:$AC$1780,21,FALSE)</f>
        <v>-</v>
      </c>
      <c r="U1635" s="68" t="str">
        <f>VLOOKUP($B1635,[2]전년동월vs전월vs당월!$B$7:$AD$1796,21,FALSE)</f>
        <v>-</v>
      </c>
      <c r="V1635" s="69" t="str">
        <f>VLOOKUP($A1635,공산품!$A633:$L1421,11,FALSE)</f>
        <v>-</v>
      </c>
      <c r="W1635" s="243" t="e">
        <f t="shared" si="262"/>
        <v>#VALUE!</v>
      </c>
      <c r="X1635" s="243" t="e">
        <f t="shared" si="263"/>
        <v>#VALUE!</v>
      </c>
      <c r="Y1635" s="68" t="str">
        <f>VLOOKUP($B1635,[1]전년동월vs전월vs당월!$A$7:$AC$1780,26,FALSE)</f>
        <v>-</v>
      </c>
      <c r="Z1635" s="68" t="str">
        <f>VLOOKUP($B1635,[2]전년동월vs전월vs당월!$B$7:$AD$1796,26,FALSE)</f>
        <v>-</v>
      </c>
      <c r="AA1635" s="69" t="str">
        <f>VLOOKUP($A1635,공산품!$A633:$L1421,12,FALSE)</f>
        <v>-</v>
      </c>
      <c r="AB1635" s="243" t="e">
        <f t="shared" si="264"/>
        <v>#VALUE!</v>
      </c>
      <c r="AC1635" s="243" t="e">
        <f t="shared" si="265"/>
        <v>#VALUE!</v>
      </c>
      <c r="AD1635" s="83"/>
    </row>
    <row r="1636" spans="1:30" s="64" customFormat="1" ht="14.1" customHeight="1">
      <c r="A1636" s="64">
        <v>628</v>
      </c>
      <c r="B1636" s="16" t="str">
        <f t="shared" si="266"/>
        <v>조림간장1.7L햇살조림간장청정원</v>
      </c>
      <c r="C1636" s="85">
        <v>125</v>
      </c>
      <c r="D1636" s="93" t="s">
        <v>621</v>
      </c>
      <c r="E1636" s="93" t="s">
        <v>1314</v>
      </c>
      <c r="F1636" s="92"/>
      <c r="G1636" s="87" t="s">
        <v>346</v>
      </c>
      <c r="H1636" s="96" t="s">
        <v>1315</v>
      </c>
      <c r="I1636" s="87" t="s">
        <v>653</v>
      </c>
      <c r="J1636" s="68">
        <f>VLOOKUP($B1636,[1]전년동월vs전월vs당월!$A$7:$AC$1780,11,FALSE)</f>
        <v>8100</v>
      </c>
      <c r="K1636" s="68">
        <f>VLOOKUP($B1636,[2]전년동월vs전월vs당월!$B$7:$AD$1796,11,FALSE)</f>
        <v>9200</v>
      </c>
      <c r="L1636" s="69">
        <f>VLOOKUP($A1636,공산품!$A634:$L1422,9,FALSE)</f>
        <v>9200</v>
      </c>
      <c r="M1636" s="243">
        <f t="shared" si="258"/>
        <v>13.580246913580247</v>
      </c>
      <c r="N1636" s="243">
        <f t="shared" si="259"/>
        <v>0</v>
      </c>
      <c r="O1636" s="68" t="str">
        <f>VLOOKUP($B1636,[1]전년동월vs전월vs당월!$A$7:$AC$1780,16,FALSE)</f>
        <v>-</v>
      </c>
      <c r="P1636" s="68" t="str">
        <f>VLOOKUP($B1636,[2]전년동월vs전월vs당월!$B$7:$AD$1796,16,FALSE)</f>
        <v>-</v>
      </c>
      <c r="Q1636" s="69" t="str">
        <f>VLOOKUP($A1636,공산품!$A634:$L1422,10,FALSE)</f>
        <v>-</v>
      </c>
      <c r="R1636" s="243" t="e">
        <f t="shared" si="260"/>
        <v>#VALUE!</v>
      </c>
      <c r="S1636" s="243" t="e">
        <f t="shared" si="261"/>
        <v>#VALUE!</v>
      </c>
      <c r="T1636" s="68">
        <f>VLOOKUP($B1636,[1]전년동월vs전월vs당월!$A$7:$AC$1780,21,FALSE)</f>
        <v>9800</v>
      </c>
      <c r="U1636" s="68">
        <f>VLOOKUP($B1636,[2]전년동월vs전월vs당월!$B$7:$AD$1796,21,FALSE)</f>
        <v>9800</v>
      </c>
      <c r="V1636" s="69">
        <f>VLOOKUP($A1636,공산품!$A634:$L1422,11,FALSE)</f>
        <v>9880</v>
      </c>
      <c r="W1636" s="243">
        <f t="shared" si="262"/>
        <v>0.81632653061224492</v>
      </c>
      <c r="X1636" s="243">
        <f t="shared" si="263"/>
        <v>0.81632653061224492</v>
      </c>
      <c r="Y1636" s="68">
        <f>VLOOKUP($B1636,[1]전년동월vs전월vs당월!$A$7:$AC$1780,26,FALSE)</f>
        <v>9800</v>
      </c>
      <c r="Z1636" s="68">
        <f>VLOOKUP($B1636,[2]전년동월vs전월vs당월!$B$7:$AD$1796,26,FALSE)</f>
        <v>9800</v>
      </c>
      <c r="AA1636" s="69">
        <f>VLOOKUP($A1636,공산품!$A634:$L1422,12,FALSE)</f>
        <v>9800</v>
      </c>
      <c r="AB1636" s="243">
        <f t="shared" si="264"/>
        <v>0</v>
      </c>
      <c r="AC1636" s="243">
        <f t="shared" si="265"/>
        <v>0</v>
      </c>
      <c r="AD1636" s="83"/>
    </row>
    <row r="1637" spans="1:30" s="64" customFormat="1" ht="14.1" customHeight="1">
      <c r="A1637" s="64">
        <v>629</v>
      </c>
      <c r="B1637" s="16" t="str">
        <f t="shared" si="266"/>
        <v>조림간장14L진덕용간장샘표</v>
      </c>
      <c r="C1637" s="85"/>
      <c r="D1637" s="93" t="s">
        <v>621</v>
      </c>
      <c r="E1637" s="93" t="s">
        <v>1314</v>
      </c>
      <c r="F1637" s="92"/>
      <c r="G1637" s="87" t="s">
        <v>1316</v>
      </c>
      <c r="H1637" s="96" t="s">
        <v>1317</v>
      </c>
      <c r="I1637" s="87" t="s">
        <v>715</v>
      </c>
      <c r="J1637" s="68">
        <f>VLOOKUP($B1637,[1]전년동월vs전월vs당월!$A$7:$AC$1780,11,FALSE)</f>
        <v>16200</v>
      </c>
      <c r="K1637" s="68">
        <f>VLOOKUP($B1637,[2]전년동월vs전월vs당월!$B$7:$AD$1796,11,FALSE)</f>
        <v>18200</v>
      </c>
      <c r="L1637" s="69">
        <f>VLOOKUP($A1637,공산품!$A635:$L1423,9,FALSE)</f>
        <v>18200</v>
      </c>
      <c r="M1637" s="243">
        <f t="shared" si="258"/>
        <v>12.345679012345679</v>
      </c>
      <c r="N1637" s="243">
        <f t="shared" si="259"/>
        <v>0</v>
      </c>
      <c r="O1637" s="68" t="str">
        <f>VLOOKUP($B1637,[1]전년동월vs전월vs당월!$A$7:$AC$1780,16,FALSE)</f>
        <v>-</v>
      </c>
      <c r="P1637" s="68" t="str">
        <f>VLOOKUP($B1637,[2]전년동월vs전월vs당월!$B$7:$AD$1796,16,FALSE)</f>
        <v>-</v>
      </c>
      <c r="Q1637" s="69" t="str">
        <f>VLOOKUP($A1637,공산품!$A635:$L1423,10,FALSE)</f>
        <v>-</v>
      </c>
      <c r="R1637" s="243" t="e">
        <f t="shared" si="260"/>
        <v>#VALUE!</v>
      </c>
      <c r="S1637" s="243" t="e">
        <f t="shared" si="261"/>
        <v>#VALUE!</v>
      </c>
      <c r="T1637" s="68">
        <f>VLOOKUP($B1637,[1]전년동월vs전월vs당월!$A$7:$AC$1780,21,FALSE)</f>
        <v>22400</v>
      </c>
      <c r="U1637" s="68">
        <f>VLOOKUP($B1637,[2]전년동월vs전월vs당월!$B$7:$AD$1796,21,FALSE)</f>
        <v>22400</v>
      </c>
      <c r="V1637" s="69">
        <f>VLOOKUP($A1637,공산품!$A635:$L1423,11,FALSE)</f>
        <v>24000</v>
      </c>
      <c r="W1637" s="243">
        <f t="shared" si="262"/>
        <v>7.1428571428571432</v>
      </c>
      <c r="X1637" s="243">
        <f t="shared" si="263"/>
        <v>7.1428571428571432</v>
      </c>
      <c r="Y1637" s="68">
        <f>VLOOKUP($B1637,[1]전년동월vs전월vs당월!$A$7:$AC$1780,26,FALSE)</f>
        <v>21100</v>
      </c>
      <c r="Z1637" s="68">
        <f>VLOOKUP($B1637,[2]전년동월vs전월vs당월!$B$7:$AD$1796,26,FALSE)</f>
        <v>21100</v>
      </c>
      <c r="AA1637" s="69" t="str">
        <f>VLOOKUP($A1637,공산품!$A635:$L1423,12,FALSE)</f>
        <v>-</v>
      </c>
      <c r="AB1637" s="243" t="e">
        <f t="shared" si="264"/>
        <v>#VALUE!</v>
      </c>
      <c r="AC1637" s="243" t="e">
        <f t="shared" si="265"/>
        <v>#VALUE!</v>
      </c>
      <c r="AD1637" s="111"/>
    </row>
    <row r="1638" spans="1:30" s="64" customFormat="1" ht="14.1" customHeight="1">
      <c r="A1638" s="64">
        <v>630</v>
      </c>
      <c r="B1638" s="16" t="str">
        <f t="shared" si="266"/>
        <v>조림간장3.6L햇살조림간장청정원</v>
      </c>
      <c r="C1638" s="85"/>
      <c r="D1638" s="93" t="s">
        <v>621</v>
      </c>
      <c r="E1638" s="93" t="s">
        <v>1314</v>
      </c>
      <c r="F1638" s="92"/>
      <c r="G1638" s="87" t="s">
        <v>1129</v>
      </c>
      <c r="H1638" s="96" t="s">
        <v>1315</v>
      </c>
      <c r="I1638" s="87" t="s">
        <v>653</v>
      </c>
      <c r="J1638" s="68">
        <f>VLOOKUP($B1638,[1]전년동월vs전월vs당월!$A$7:$AC$1780,11,FALSE)</f>
        <v>16400</v>
      </c>
      <c r="K1638" s="68">
        <f>VLOOKUP($B1638,[2]전년동월vs전월vs당월!$B$7:$AD$1796,11,FALSE)</f>
        <v>17100</v>
      </c>
      <c r="L1638" s="69">
        <f>VLOOKUP($A1638,공산품!$A636:$L1424,9,FALSE)</f>
        <v>17100</v>
      </c>
      <c r="M1638" s="243">
        <f t="shared" si="258"/>
        <v>4.2682926829268295</v>
      </c>
      <c r="N1638" s="243">
        <f t="shared" si="259"/>
        <v>0</v>
      </c>
      <c r="O1638" s="68" t="str">
        <f>VLOOKUP($B1638,[1]전년동월vs전월vs당월!$A$7:$AC$1780,16,FALSE)</f>
        <v>-</v>
      </c>
      <c r="P1638" s="68" t="str">
        <f>VLOOKUP($B1638,[2]전년동월vs전월vs당월!$B$7:$AD$1796,16,FALSE)</f>
        <v>-</v>
      </c>
      <c r="Q1638" s="69" t="str">
        <f>VLOOKUP($A1638,공산품!$A636:$L1424,10,FALSE)</f>
        <v>-</v>
      </c>
      <c r="R1638" s="243" t="e">
        <f t="shared" si="260"/>
        <v>#VALUE!</v>
      </c>
      <c r="S1638" s="243" t="e">
        <f t="shared" si="261"/>
        <v>#VALUE!</v>
      </c>
      <c r="T1638" s="68">
        <f>VLOOKUP($B1638,[1]전년동월vs전월vs당월!$A$7:$AC$1780,21,FALSE)</f>
        <v>18500</v>
      </c>
      <c r="U1638" s="68" t="str">
        <f>VLOOKUP($B1638,[2]전년동월vs전월vs당월!$B$7:$AD$1796,21,FALSE)</f>
        <v>-</v>
      </c>
      <c r="V1638" s="69" t="str">
        <f>VLOOKUP($A1638,공산품!$A636:$L1424,11,FALSE)</f>
        <v>-</v>
      </c>
      <c r="W1638" s="243" t="e">
        <f t="shared" si="262"/>
        <v>#VALUE!</v>
      </c>
      <c r="X1638" s="243" t="e">
        <f t="shared" si="263"/>
        <v>#VALUE!</v>
      </c>
      <c r="Y1638" s="68">
        <f>VLOOKUP($B1638,[1]전년동월vs전월vs당월!$A$7:$AC$1780,26,FALSE)</f>
        <v>15050</v>
      </c>
      <c r="Z1638" s="68">
        <f>VLOOKUP($B1638,[2]전년동월vs전월vs당월!$B$7:$AD$1796,26,FALSE)</f>
        <v>15050</v>
      </c>
      <c r="AA1638" s="69" t="str">
        <f>VLOOKUP($A1638,공산품!$A636:$L1424,12,FALSE)</f>
        <v>-</v>
      </c>
      <c r="AB1638" s="243" t="e">
        <f t="shared" si="264"/>
        <v>#VALUE!</v>
      </c>
      <c r="AC1638" s="243" t="e">
        <f t="shared" si="265"/>
        <v>#VALUE!</v>
      </c>
      <c r="AD1638" s="111"/>
    </row>
    <row r="1639" spans="1:30" s="64" customFormat="1" ht="14.1" customHeight="1">
      <c r="A1639" s="64">
        <v>631</v>
      </c>
      <c r="B1639" s="16" t="str">
        <f t="shared" si="266"/>
        <v>조림간장500ml햇살조림간장청정원</v>
      </c>
      <c r="C1639" s="85"/>
      <c r="D1639" s="93" t="s">
        <v>621</v>
      </c>
      <c r="E1639" s="93" t="s">
        <v>1314</v>
      </c>
      <c r="F1639" s="92"/>
      <c r="G1639" s="87" t="s">
        <v>286</v>
      </c>
      <c r="H1639" s="96" t="s">
        <v>1315</v>
      </c>
      <c r="I1639" s="87" t="s">
        <v>653</v>
      </c>
      <c r="J1639" s="68" t="str">
        <f>VLOOKUP($B1639,[1]전년동월vs전월vs당월!$A$7:$AC$1780,11,FALSE)</f>
        <v>-</v>
      </c>
      <c r="K1639" s="68" t="str">
        <f>VLOOKUP($B1639,[2]전년동월vs전월vs당월!$B$7:$AD$1796,11,FALSE)</f>
        <v>-</v>
      </c>
      <c r="L1639" s="69" t="str">
        <f>VLOOKUP($A1639,공산품!$A637:$L1425,9,FALSE)</f>
        <v>-</v>
      </c>
      <c r="M1639" s="243" t="e">
        <f t="shared" si="258"/>
        <v>#VALUE!</v>
      </c>
      <c r="N1639" s="243" t="e">
        <f t="shared" si="259"/>
        <v>#VALUE!</v>
      </c>
      <c r="O1639" s="68" t="str">
        <f>VLOOKUP($B1639,[1]전년동월vs전월vs당월!$A$7:$AC$1780,16,FALSE)</f>
        <v>-</v>
      </c>
      <c r="P1639" s="68" t="str">
        <f>VLOOKUP($B1639,[2]전년동월vs전월vs당월!$B$7:$AD$1796,16,FALSE)</f>
        <v>-</v>
      </c>
      <c r="Q1639" s="69" t="str">
        <f>VLOOKUP($A1639,공산품!$A637:$L1425,10,FALSE)</f>
        <v>-</v>
      </c>
      <c r="R1639" s="243" t="e">
        <f t="shared" si="260"/>
        <v>#VALUE!</v>
      </c>
      <c r="S1639" s="243" t="e">
        <f t="shared" si="261"/>
        <v>#VALUE!</v>
      </c>
      <c r="T1639" s="68">
        <f>VLOOKUP($B1639,[1]전년동월vs전월vs당월!$A$7:$AC$1780,21,FALSE)</f>
        <v>3700</v>
      </c>
      <c r="U1639" s="68">
        <f>VLOOKUP($B1639,[2]전년동월vs전월vs당월!$B$7:$AD$1796,21,FALSE)</f>
        <v>3700</v>
      </c>
      <c r="V1639" s="69">
        <f>VLOOKUP($A1639,공산품!$A637:$L1425,11,FALSE)</f>
        <v>3700</v>
      </c>
      <c r="W1639" s="243">
        <f t="shared" si="262"/>
        <v>0</v>
      </c>
      <c r="X1639" s="243">
        <f t="shared" si="263"/>
        <v>0</v>
      </c>
      <c r="Y1639" s="68">
        <f>VLOOKUP($B1639,[1]전년동월vs전월vs당월!$A$7:$AC$1780,26,FALSE)</f>
        <v>3700</v>
      </c>
      <c r="Z1639" s="68">
        <f>VLOOKUP($B1639,[2]전년동월vs전월vs당월!$B$7:$AD$1796,26,FALSE)</f>
        <v>3700</v>
      </c>
      <c r="AA1639" s="69">
        <f>VLOOKUP($A1639,공산품!$A637:$L1425,12,FALSE)</f>
        <v>3700</v>
      </c>
      <c r="AB1639" s="243">
        <f t="shared" si="264"/>
        <v>0</v>
      </c>
      <c r="AC1639" s="243">
        <f t="shared" si="265"/>
        <v>0</v>
      </c>
      <c r="AD1639" s="83"/>
    </row>
    <row r="1640" spans="1:30" s="64" customFormat="1" ht="14.1" customHeight="1">
      <c r="A1640" s="64">
        <v>632</v>
      </c>
      <c r="B1640" s="16" t="str">
        <f t="shared" si="266"/>
        <v>조림간장840ml햇살조림간장청정원</v>
      </c>
      <c r="C1640" s="85"/>
      <c r="D1640" s="93" t="s">
        <v>621</v>
      </c>
      <c r="E1640" s="93" t="s">
        <v>1314</v>
      </c>
      <c r="F1640" s="92"/>
      <c r="G1640" s="87" t="s">
        <v>1311</v>
      </c>
      <c r="H1640" s="96" t="s">
        <v>1315</v>
      </c>
      <c r="I1640" s="87" t="s">
        <v>653</v>
      </c>
      <c r="J1640" s="68">
        <f>VLOOKUP($B1640,[1]전년동월vs전월vs당월!$A$7:$AC$1780,11,FALSE)</f>
        <v>3950</v>
      </c>
      <c r="K1640" s="68">
        <f>VLOOKUP($B1640,[2]전년동월vs전월vs당월!$B$7:$AD$1796,11,FALSE)</f>
        <v>4380</v>
      </c>
      <c r="L1640" s="69">
        <f>VLOOKUP($A1640,공산품!$A638:$L1426,9,FALSE)</f>
        <v>4380</v>
      </c>
      <c r="M1640" s="243">
        <f t="shared" si="258"/>
        <v>10.886075949367088</v>
      </c>
      <c r="N1640" s="243">
        <f t="shared" si="259"/>
        <v>0</v>
      </c>
      <c r="O1640" s="68">
        <f>VLOOKUP($B1640,[1]전년동월vs전월vs당월!$A$7:$AC$1780,16,FALSE)</f>
        <v>4700</v>
      </c>
      <c r="P1640" s="68">
        <f>VLOOKUP($B1640,[2]전년동월vs전월vs당월!$B$7:$AD$1796,16,FALSE)</f>
        <v>5170</v>
      </c>
      <c r="Q1640" s="69">
        <f>VLOOKUP($A1640,공산품!$A638:$L1426,10,FALSE)</f>
        <v>4700</v>
      </c>
      <c r="R1640" s="243">
        <f t="shared" si="260"/>
        <v>0</v>
      </c>
      <c r="S1640" s="243">
        <f t="shared" si="261"/>
        <v>-9.0909090909090917</v>
      </c>
      <c r="T1640" s="68">
        <f>VLOOKUP($B1640,[1]전년동월vs전월vs당월!$A$7:$AC$1780,21,FALSE)</f>
        <v>5600</v>
      </c>
      <c r="U1640" s="68">
        <f>VLOOKUP($B1640,[2]전년동월vs전월vs당월!$B$7:$AD$1796,21,FALSE)</f>
        <v>5600</v>
      </c>
      <c r="V1640" s="69">
        <f>VLOOKUP($A1640,공산품!$A638:$L1426,11,FALSE)</f>
        <v>5600</v>
      </c>
      <c r="W1640" s="243">
        <f t="shared" si="262"/>
        <v>0</v>
      </c>
      <c r="X1640" s="243">
        <f t="shared" si="263"/>
        <v>0</v>
      </c>
      <c r="Y1640" s="68">
        <f>VLOOKUP($B1640,[1]전년동월vs전월vs당월!$A$7:$AC$1780,26,FALSE)</f>
        <v>5600</v>
      </c>
      <c r="Z1640" s="68">
        <f>VLOOKUP($B1640,[2]전년동월vs전월vs당월!$B$7:$AD$1796,26,FALSE)</f>
        <v>5600</v>
      </c>
      <c r="AA1640" s="69">
        <f>VLOOKUP($A1640,공산품!$A638:$L1426,12,FALSE)</f>
        <v>5600</v>
      </c>
      <c r="AB1640" s="243">
        <f t="shared" si="264"/>
        <v>0</v>
      </c>
      <c r="AC1640" s="243">
        <f t="shared" si="265"/>
        <v>0</v>
      </c>
      <c r="AD1640" s="83"/>
    </row>
    <row r="1641" spans="1:30" s="64" customFormat="1" ht="13.5" customHeight="1">
      <c r="A1641" s="64">
        <v>633</v>
      </c>
      <c r="B1641" s="16" t="str">
        <f t="shared" si="266"/>
        <v>진간장/삼원1.6L32도숙성진간장삼원</v>
      </c>
      <c r="C1641" s="85">
        <v>126</v>
      </c>
      <c r="D1641" s="93" t="s">
        <v>621</v>
      </c>
      <c r="E1641" s="93" t="s">
        <v>1318</v>
      </c>
      <c r="F1641" s="93" t="s">
        <v>1171</v>
      </c>
      <c r="G1641" s="87" t="s">
        <v>1285</v>
      </c>
      <c r="H1641" s="96" t="s">
        <v>1319</v>
      </c>
      <c r="I1641" s="87" t="s">
        <v>1287</v>
      </c>
      <c r="J1641" s="68" t="str">
        <f>VLOOKUP($B1641,[1]전년동월vs전월vs당월!$A$7:$AC$1780,11,FALSE)</f>
        <v>-</v>
      </c>
      <c r="K1641" s="68" t="str">
        <f>VLOOKUP($B1641,[2]전년동월vs전월vs당월!$B$7:$AD$1796,11,FALSE)</f>
        <v>-</v>
      </c>
      <c r="L1641" s="69" t="str">
        <f>VLOOKUP($A1641,공산품!$A639:$L1427,9,FALSE)</f>
        <v>-</v>
      </c>
      <c r="M1641" s="243" t="e">
        <f t="shared" si="258"/>
        <v>#VALUE!</v>
      </c>
      <c r="N1641" s="243" t="e">
        <f t="shared" si="259"/>
        <v>#VALUE!</v>
      </c>
      <c r="O1641" s="68" t="str">
        <f>VLOOKUP($B1641,[1]전년동월vs전월vs당월!$A$7:$AC$1780,16,FALSE)</f>
        <v>-</v>
      </c>
      <c r="P1641" s="68" t="str">
        <f>VLOOKUP($B1641,[2]전년동월vs전월vs당월!$B$7:$AD$1796,16,FALSE)</f>
        <v>-</v>
      </c>
      <c r="Q1641" s="69" t="str">
        <f>VLOOKUP($A1641,공산품!$A639:$L1427,10,FALSE)</f>
        <v>-</v>
      </c>
      <c r="R1641" s="243" t="e">
        <f t="shared" si="260"/>
        <v>#VALUE!</v>
      </c>
      <c r="S1641" s="243" t="e">
        <f t="shared" si="261"/>
        <v>#VALUE!</v>
      </c>
      <c r="T1641" s="68" t="str">
        <f>VLOOKUP($B1641,[1]전년동월vs전월vs당월!$A$7:$AC$1780,21,FALSE)</f>
        <v>-</v>
      </c>
      <c r="U1641" s="68" t="str">
        <f>VLOOKUP($B1641,[2]전년동월vs전월vs당월!$B$7:$AD$1796,21,FALSE)</f>
        <v>-</v>
      </c>
      <c r="V1641" s="69" t="str">
        <f>VLOOKUP($A1641,공산품!$A639:$L1427,11,FALSE)</f>
        <v>-</v>
      </c>
      <c r="W1641" s="243" t="e">
        <f t="shared" si="262"/>
        <v>#VALUE!</v>
      </c>
      <c r="X1641" s="243" t="e">
        <f t="shared" si="263"/>
        <v>#VALUE!</v>
      </c>
      <c r="Y1641" s="68">
        <f>VLOOKUP($B1641,[1]전년동월vs전월vs당월!$A$7:$AC$1780,26,FALSE)</f>
        <v>7400</v>
      </c>
      <c r="Z1641" s="68">
        <f>VLOOKUP($B1641,[2]전년동월vs전월vs당월!$B$7:$AD$1796,26,FALSE)</f>
        <v>7400</v>
      </c>
      <c r="AA1641" s="69" t="str">
        <f>VLOOKUP($A1641,공산품!$A639:$L1427,12,FALSE)</f>
        <v>-</v>
      </c>
      <c r="AB1641" s="243" t="e">
        <f t="shared" si="264"/>
        <v>#VALUE!</v>
      </c>
      <c r="AC1641" s="243" t="e">
        <f t="shared" si="265"/>
        <v>#VALUE!</v>
      </c>
      <c r="AD1641" s="83"/>
    </row>
    <row r="1642" spans="1:30" s="64" customFormat="1" ht="14.1" customHeight="1">
      <c r="A1642" s="64">
        <v>634</v>
      </c>
      <c r="B1642" s="16" t="str">
        <f t="shared" si="266"/>
        <v>진간장인도탈지대두/청정원1.7L햇살담은진간장청정원</v>
      </c>
      <c r="C1642" s="85"/>
      <c r="D1642" s="93" t="s">
        <v>621</v>
      </c>
      <c r="E1642" s="93" t="s">
        <v>1318</v>
      </c>
      <c r="F1642" s="93" t="s">
        <v>1288</v>
      </c>
      <c r="G1642" s="87" t="s">
        <v>346</v>
      </c>
      <c r="H1642" s="96" t="s">
        <v>347</v>
      </c>
      <c r="I1642" s="87" t="s">
        <v>653</v>
      </c>
      <c r="J1642" s="68">
        <f>VLOOKUP($B1642,[1]전년동월vs전월vs당월!$A$7:$AC$1780,11,FALSE)</f>
        <v>5400</v>
      </c>
      <c r="K1642" s="68">
        <f>VLOOKUP($B1642,[2]전년동월vs전월vs당월!$B$7:$AD$1796,11,FALSE)</f>
        <v>5980</v>
      </c>
      <c r="L1642" s="69">
        <f>VLOOKUP($A1642,공산품!$A640:$L1428,9,FALSE)</f>
        <v>5980</v>
      </c>
      <c r="M1642" s="243">
        <f t="shared" si="258"/>
        <v>10.74074074074074</v>
      </c>
      <c r="N1642" s="243">
        <f t="shared" si="259"/>
        <v>0</v>
      </c>
      <c r="O1642" s="68" t="str">
        <f>VLOOKUP($B1642,[1]전년동월vs전월vs당월!$A$7:$AC$1780,16,FALSE)</f>
        <v>-</v>
      </c>
      <c r="P1642" s="68" t="str">
        <f>VLOOKUP($B1642,[2]전년동월vs전월vs당월!$B$7:$AD$1796,16,FALSE)</f>
        <v>-</v>
      </c>
      <c r="Q1642" s="69" t="str">
        <f>VLOOKUP($A1642,공산품!$A640:$L1428,10,FALSE)</f>
        <v>-</v>
      </c>
      <c r="R1642" s="243" t="e">
        <f t="shared" si="260"/>
        <v>#VALUE!</v>
      </c>
      <c r="S1642" s="243" t="e">
        <f t="shared" si="261"/>
        <v>#VALUE!</v>
      </c>
      <c r="T1642" s="68">
        <f>VLOOKUP($B1642,[1]전년동월vs전월vs당월!$A$7:$AC$1780,21,FALSE)</f>
        <v>8800</v>
      </c>
      <c r="U1642" s="68">
        <f>VLOOKUP($B1642,[2]전년동월vs전월vs당월!$B$7:$AD$1796,21,FALSE)</f>
        <v>5460</v>
      </c>
      <c r="V1642" s="69">
        <f>VLOOKUP($A1642,공산품!$A640:$L1428,11,FALSE)</f>
        <v>8800</v>
      </c>
      <c r="W1642" s="243">
        <f t="shared" si="262"/>
        <v>0</v>
      </c>
      <c r="X1642" s="243">
        <f t="shared" si="263"/>
        <v>61.172161172161175</v>
      </c>
      <c r="Y1642" s="68">
        <f>VLOOKUP($B1642,[1]전년동월vs전월vs당월!$A$7:$AC$1780,26,FALSE)</f>
        <v>7800</v>
      </c>
      <c r="Z1642" s="68">
        <f>VLOOKUP($B1642,[2]전년동월vs전월vs당월!$B$7:$AD$1796,26,FALSE)</f>
        <v>7800</v>
      </c>
      <c r="AA1642" s="69">
        <f>VLOOKUP($A1642,공산품!$A640:$L1428,12,FALSE)</f>
        <v>7800</v>
      </c>
      <c r="AB1642" s="243">
        <f t="shared" si="264"/>
        <v>0</v>
      </c>
      <c r="AC1642" s="243">
        <f t="shared" si="265"/>
        <v>0</v>
      </c>
      <c r="AD1642" s="83"/>
    </row>
    <row r="1643" spans="1:30" s="64" customFormat="1" ht="14.1" customHeight="1">
      <c r="A1643" s="64">
        <v>635</v>
      </c>
      <c r="B1643" s="16" t="str">
        <f t="shared" si="266"/>
        <v>진간장수입탈지대두22.4/샘표1.8L금F3진간장샘표</v>
      </c>
      <c r="C1643" s="85"/>
      <c r="D1643" s="93" t="s">
        <v>621</v>
      </c>
      <c r="E1643" s="93" t="s">
        <v>1318</v>
      </c>
      <c r="F1643" s="93" t="s">
        <v>1320</v>
      </c>
      <c r="G1643" s="87" t="s">
        <v>293</v>
      </c>
      <c r="H1643" s="95" t="s">
        <v>2149</v>
      </c>
      <c r="I1643" s="87" t="s">
        <v>715</v>
      </c>
      <c r="J1643" s="68">
        <f>VLOOKUP($B1643,[1]전년동월vs전월vs당월!$A$7:$AC$1780,11,FALSE)</f>
        <v>6980</v>
      </c>
      <c r="K1643" s="68">
        <f>VLOOKUP($B1643,[2]전년동월vs전월vs당월!$B$7:$AD$1796,11,FALSE)</f>
        <v>7900</v>
      </c>
      <c r="L1643" s="69">
        <f>VLOOKUP($A1643,공산품!$A641:$L1429,9,FALSE)</f>
        <v>7900</v>
      </c>
      <c r="M1643" s="243">
        <f t="shared" si="258"/>
        <v>13.180515759312321</v>
      </c>
      <c r="N1643" s="243">
        <f t="shared" si="259"/>
        <v>0</v>
      </c>
      <c r="O1643" s="68">
        <f>VLOOKUP($B1643,[1]전년동월vs전월vs당월!$A$7:$AC$1780,16,FALSE)</f>
        <v>7500</v>
      </c>
      <c r="P1643" s="68">
        <f>VLOOKUP($B1643,[2]전년동월vs전월vs당월!$B$7:$AD$1796,16,FALSE)</f>
        <v>8360</v>
      </c>
      <c r="Q1643" s="69">
        <f>VLOOKUP($A1643,공산품!$A641:$L1429,10,FALSE)</f>
        <v>8360</v>
      </c>
      <c r="R1643" s="243">
        <f t="shared" si="260"/>
        <v>11.466666666666667</v>
      </c>
      <c r="S1643" s="243">
        <f t="shared" si="261"/>
        <v>0</v>
      </c>
      <c r="T1643" s="68">
        <f>VLOOKUP($B1643,[1]전년동월vs전월vs당월!$A$7:$AC$1780,21,FALSE)</f>
        <v>7950</v>
      </c>
      <c r="U1643" s="68">
        <f>VLOOKUP($B1643,[2]전년동월vs전월vs당월!$B$7:$AD$1796,21,FALSE)</f>
        <v>7950</v>
      </c>
      <c r="V1643" s="69">
        <f>VLOOKUP($A1643,공산품!$A641:$L1429,11,FALSE)</f>
        <v>7950</v>
      </c>
      <c r="W1643" s="243">
        <f t="shared" si="262"/>
        <v>0</v>
      </c>
      <c r="X1643" s="243">
        <f t="shared" si="263"/>
        <v>0</v>
      </c>
      <c r="Y1643" s="68">
        <f>VLOOKUP($B1643,[1]전년동월vs전월vs당월!$A$7:$AC$1780,26,FALSE)</f>
        <v>7950</v>
      </c>
      <c r="Z1643" s="68">
        <f>VLOOKUP($B1643,[2]전년동월vs전월vs당월!$B$7:$AD$1796,26,FALSE)</f>
        <v>7950</v>
      </c>
      <c r="AA1643" s="69">
        <f>VLOOKUP($A1643,공산품!$A641:$L1429,12,FALSE)</f>
        <v>7950</v>
      </c>
      <c r="AB1643" s="243">
        <f t="shared" si="264"/>
        <v>0</v>
      </c>
      <c r="AC1643" s="243">
        <f t="shared" si="265"/>
        <v>0</v>
      </c>
      <c r="AD1643" s="83"/>
    </row>
    <row r="1644" spans="1:30" s="64" customFormat="1" ht="14.1" customHeight="1">
      <c r="A1644" s="64">
        <v>636</v>
      </c>
      <c r="B1644" s="16" t="str">
        <f t="shared" si="266"/>
        <v>진간장1.8L송품진간장몽고</v>
      </c>
      <c r="C1644" s="85"/>
      <c r="D1644" s="93" t="s">
        <v>621</v>
      </c>
      <c r="E1644" s="93" t="s">
        <v>1318</v>
      </c>
      <c r="F1644" s="93"/>
      <c r="G1644" s="87" t="s">
        <v>293</v>
      </c>
      <c r="H1644" s="96" t="s">
        <v>1321</v>
      </c>
      <c r="I1644" s="87" t="s">
        <v>1322</v>
      </c>
      <c r="J1644" s="68">
        <f>VLOOKUP($B1644,[1]전년동월vs전월vs당월!$A$7:$AC$1780,11,FALSE)</f>
        <v>8500</v>
      </c>
      <c r="K1644" s="68">
        <f>VLOOKUP($B1644,[2]전년동월vs전월vs당월!$B$7:$AD$1796,11,FALSE)</f>
        <v>8500</v>
      </c>
      <c r="L1644" s="69">
        <f>VLOOKUP($A1644,공산품!$A642:$L1430,9,FALSE)</f>
        <v>8500</v>
      </c>
      <c r="M1644" s="243">
        <f t="shared" si="258"/>
        <v>0</v>
      </c>
      <c r="N1644" s="243">
        <f t="shared" si="259"/>
        <v>0</v>
      </c>
      <c r="O1644" s="68" t="str">
        <f>VLOOKUP($B1644,[1]전년동월vs전월vs당월!$A$7:$AC$1780,16,FALSE)</f>
        <v>-</v>
      </c>
      <c r="P1644" s="68">
        <f>VLOOKUP($B1644,[2]전년동월vs전월vs당월!$B$7:$AD$1796,16,FALSE)</f>
        <v>9600</v>
      </c>
      <c r="Q1644" s="69">
        <f>VLOOKUP($A1644,공산품!$A642:$L1430,10,FALSE)</f>
        <v>9600</v>
      </c>
      <c r="R1644" s="243" t="e">
        <f t="shared" si="260"/>
        <v>#VALUE!</v>
      </c>
      <c r="S1644" s="243">
        <f t="shared" si="261"/>
        <v>0</v>
      </c>
      <c r="T1644" s="68" t="str">
        <f>VLOOKUP($B1644,[1]전년동월vs전월vs당월!$A$7:$AC$1780,21,FALSE)</f>
        <v>-</v>
      </c>
      <c r="U1644" s="68" t="str">
        <f>VLOOKUP($B1644,[2]전년동월vs전월vs당월!$B$7:$AD$1796,21,FALSE)</f>
        <v>-</v>
      </c>
      <c r="V1644" s="69" t="str">
        <f>VLOOKUP($A1644,공산품!$A642:$L1430,11,FALSE)</f>
        <v>-</v>
      </c>
      <c r="W1644" s="243" t="e">
        <f t="shared" si="262"/>
        <v>#VALUE!</v>
      </c>
      <c r="X1644" s="243" t="e">
        <f t="shared" si="263"/>
        <v>#VALUE!</v>
      </c>
      <c r="Y1644" s="68">
        <f>VLOOKUP($B1644,[1]전년동월vs전월vs당월!$A$7:$AC$1780,26,FALSE)</f>
        <v>8400</v>
      </c>
      <c r="Z1644" s="68">
        <f>VLOOKUP($B1644,[2]전년동월vs전월vs당월!$B$7:$AD$1796,26,FALSE)</f>
        <v>8400</v>
      </c>
      <c r="AA1644" s="69">
        <f>VLOOKUP($A1644,공산품!$A642:$L1430,12,FALSE)</f>
        <v>8400</v>
      </c>
      <c r="AB1644" s="243">
        <f t="shared" si="264"/>
        <v>0</v>
      </c>
      <c r="AC1644" s="243">
        <f t="shared" si="265"/>
        <v>0</v>
      </c>
      <c r="AD1644" s="83"/>
    </row>
    <row r="1645" spans="1:30" s="64" customFormat="1" ht="14.1" customHeight="1">
      <c r="A1645" s="64">
        <v>637</v>
      </c>
      <c r="B1645" s="16" t="str">
        <f t="shared" si="266"/>
        <v>진간장1.8L몽고</v>
      </c>
      <c r="C1645" s="85"/>
      <c r="D1645" s="93" t="s">
        <v>621</v>
      </c>
      <c r="E1645" s="93" t="s">
        <v>1318</v>
      </c>
      <c r="F1645" s="93"/>
      <c r="G1645" s="87" t="s">
        <v>293</v>
      </c>
      <c r="H1645" s="96"/>
      <c r="I1645" s="87" t="s">
        <v>1322</v>
      </c>
      <c r="J1645" s="68">
        <f>VLOOKUP($B1645,[1]전년동월vs전월vs당월!$A$7:$AC$1780,11,FALSE)</f>
        <v>4850</v>
      </c>
      <c r="K1645" s="68">
        <f>VLOOKUP($B1645,[2]전년동월vs전월vs당월!$B$7:$AD$1796,11,FALSE)</f>
        <v>4850</v>
      </c>
      <c r="L1645" s="69">
        <f>VLOOKUP($A1645,공산품!$A643:$L1431,9,FALSE)</f>
        <v>4850</v>
      </c>
      <c r="M1645" s="243">
        <f t="shared" si="258"/>
        <v>0</v>
      </c>
      <c r="N1645" s="243">
        <f t="shared" si="259"/>
        <v>0</v>
      </c>
      <c r="O1645" s="68" t="str">
        <f>VLOOKUP($B1645,[1]전년동월vs전월vs당월!$A$7:$AC$1780,16,FALSE)</f>
        <v>-</v>
      </c>
      <c r="P1645" s="68">
        <f>VLOOKUP($B1645,[2]전년동월vs전월vs당월!$B$7:$AD$1796,16,FALSE)</f>
        <v>4000</v>
      </c>
      <c r="Q1645" s="69">
        <f>VLOOKUP($A1645,공산품!$A643:$L1431,10,FALSE)</f>
        <v>4000</v>
      </c>
      <c r="R1645" s="243" t="e">
        <f t="shared" si="260"/>
        <v>#VALUE!</v>
      </c>
      <c r="S1645" s="243">
        <f t="shared" si="261"/>
        <v>0</v>
      </c>
      <c r="T1645" s="68" t="str">
        <f>VLOOKUP($B1645,[1]전년동월vs전월vs당월!$A$7:$AC$1780,21,FALSE)</f>
        <v>-</v>
      </c>
      <c r="U1645" s="68" t="str">
        <f>VLOOKUP($B1645,[2]전년동월vs전월vs당월!$B$7:$AD$1796,21,FALSE)</f>
        <v>-</v>
      </c>
      <c r="V1645" s="69" t="str">
        <f>VLOOKUP($A1645,공산품!$A643:$L1431,11,FALSE)</f>
        <v>-</v>
      </c>
      <c r="W1645" s="243" t="e">
        <f t="shared" si="262"/>
        <v>#VALUE!</v>
      </c>
      <c r="X1645" s="243" t="e">
        <f t="shared" si="263"/>
        <v>#VALUE!</v>
      </c>
      <c r="Y1645" s="68">
        <f>VLOOKUP($B1645,[1]전년동월vs전월vs당월!$A$7:$AC$1780,26,FALSE)</f>
        <v>4900</v>
      </c>
      <c r="Z1645" s="68">
        <f>VLOOKUP($B1645,[2]전년동월vs전월vs당월!$B$7:$AD$1796,26,FALSE)</f>
        <v>5250</v>
      </c>
      <c r="AA1645" s="69">
        <f>VLOOKUP($A1645,공산품!$A643:$L1431,12,FALSE)</f>
        <v>5250</v>
      </c>
      <c r="AB1645" s="243">
        <f t="shared" si="264"/>
        <v>7.1428571428571432</v>
      </c>
      <c r="AC1645" s="243">
        <f t="shared" si="265"/>
        <v>0</v>
      </c>
      <c r="AD1645" s="83"/>
    </row>
    <row r="1646" spans="1:30" s="64" customFormat="1" ht="14.1" customHeight="1">
      <c r="A1646" s="64">
        <v>638</v>
      </c>
      <c r="B1646" s="16" t="str">
        <f t="shared" si="266"/>
        <v>진간장수입탈지대두18.6/샘표1.8L샘표</v>
      </c>
      <c r="C1646" s="85"/>
      <c r="D1646" s="93" t="s">
        <v>621</v>
      </c>
      <c r="E1646" s="93" t="s">
        <v>1318</v>
      </c>
      <c r="F1646" s="93" t="s">
        <v>1323</v>
      </c>
      <c r="G1646" s="87" t="s">
        <v>293</v>
      </c>
      <c r="H1646" s="96"/>
      <c r="I1646" s="87" t="s">
        <v>715</v>
      </c>
      <c r="J1646" s="68">
        <f>VLOOKUP($B1646,[1]전년동월vs전월vs당월!$A$7:$AC$1780,11,FALSE)</f>
        <v>6900</v>
      </c>
      <c r="K1646" s="68">
        <f>VLOOKUP($B1646,[2]전년동월vs전월vs당월!$B$7:$AD$1796,11,FALSE)</f>
        <v>8000</v>
      </c>
      <c r="L1646" s="69">
        <f>VLOOKUP($A1646,공산품!$A644:$L1432,9,FALSE)</f>
        <v>8000</v>
      </c>
      <c r="M1646" s="243">
        <f t="shared" si="258"/>
        <v>15.942028985507246</v>
      </c>
      <c r="N1646" s="243">
        <f t="shared" si="259"/>
        <v>0</v>
      </c>
      <c r="O1646" s="68" t="str">
        <f>VLOOKUP($B1646,[1]전년동월vs전월vs당월!$A$7:$AC$1780,16,FALSE)</f>
        <v>-</v>
      </c>
      <c r="P1646" s="68" t="str">
        <f>VLOOKUP($B1646,[2]전년동월vs전월vs당월!$B$7:$AD$1796,16,FALSE)</f>
        <v>-</v>
      </c>
      <c r="Q1646" s="69" t="str">
        <f>VLOOKUP($A1646,공산품!$A644:$L1432,10,FALSE)</f>
        <v>-</v>
      </c>
      <c r="R1646" s="243" t="e">
        <f t="shared" si="260"/>
        <v>#VALUE!</v>
      </c>
      <c r="S1646" s="243" t="e">
        <f t="shared" si="261"/>
        <v>#VALUE!</v>
      </c>
      <c r="T1646" s="68">
        <f>VLOOKUP($B1646,[1]전년동월vs전월vs당월!$A$7:$AC$1780,21,FALSE)</f>
        <v>5900</v>
      </c>
      <c r="U1646" s="68">
        <f>VLOOKUP($B1646,[2]전년동월vs전월vs당월!$B$7:$AD$1796,21,FALSE)</f>
        <v>5900</v>
      </c>
      <c r="V1646" s="69">
        <f>VLOOKUP($A1646,공산품!$A644:$L1432,11,FALSE)</f>
        <v>7600</v>
      </c>
      <c r="W1646" s="243">
        <f t="shared" si="262"/>
        <v>28.8135593220339</v>
      </c>
      <c r="X1646" s="243">
        <f t="shared" si="263"/>
        <v>28.8135593220339</v>
      </c>
      <c r="Y1646" s="68">
        <f>VLOOKUP($B1646,[1]전년동월vs전월vs당월!$A$7:$AC$1780,26,FALSE)</f>
        <v>5900</v>
      </c>
      <c r="Z1646" s="68">
        <f>VLOOKUP($B1646,[2]전년동월vs전월vs당월!$B$7:$AD$1796,26,FALSE)</f>
        <v>5900</v>
      </c>
      <c r="AA1646" s="69">
        <f>VLOOKUP($A1646,공산품!$A644:$L1432,12,FALSE)</f>
        <v>5900</v>
      </c>
      <c r="AB1646" s="243">
        <f t="shared" si="264"/>
        <v>0</v>
      </c>
      <c r="AC1646" s="243">
        <f t="shared" si="265"/>
        <v>0</v>
      </c>
      <c r="AD1646" s="83"/>
    </row>
    <row r="1647" spans="1:30" s="64" customFormat="1" ht="14.1" customHeight="1">
      <c r="A1647" s="64">
        <v>639</v>
      </c>
      <c r="B1647" s="16" t="str">
        <f t="shared" si="266"/>
        <v>진간장수입탈지대두22.4/샘표15L금F3진간장샘표</v>
      </c>
      <c r="C1647" s="85"/>
      <c r="D1647" s="93" t="s">
        <v>621</v>
      </c>
      <c r="E1647" s="93" t="s">
        <v>1318</v>
      </c>
      <c r="F1647" s="93" t="s">
        <v>1320</v>
      </c>
      <c r="G1647" s="87" t="s">
        <v>343</v>
      </c>
      <c r="H1647" s="95" t="s">
        <v>2149</v>
      </c>
      <c r="I1647" s="87" t="s">
        <v>715</v>
      </c>
      <c r="J1647" s="68">
        <f>VLOOKUP($B1647,[1]전년동월vs전월vs당월!$A$7:$AC$1780,11,FALSE)</f>
        <v>40500</v>
      </c>
      <c r="K1647" s="68">
        <f>VLOOKUP($B1647,[2]전년동월vs전월vs당월!$B$7:$AD$1796,11,FALSE)</f>
        <v>43000</v>
      </c>
      <c r="L1647" s="69">
        <f>VLOOKUP($A1647,공산품!$A645:$L1433,9,FALSE)</f>
        <v>43000</v>
      </c>
      <c r="M1647" s="243">
        <f t="shared" si="258"/>
        <v>6.1728395061728394</v>
      </c>
      <c r="N1647" s="243">
        <f t="shared" si="259"/>
        <v>0</v>
      </c>
      <c r="O1647" s="68" t="str">
        <f>VLOOKUP($B1647,[1]전년동월vs전월vs당월!$A$7:$AC$1780,16,FALSE)</f>
        <v>-</v>
      </c>
      <c r="P1647" s="68" t="str">
        <f>VLOOKUP($B1647,[2]전년동월vs전월vs당월!$B$7:$AD$1796,16,FALSE)</f>
        <v>-</v>
      </c>
      <c r="Q1647" s="69" t="str">
        <f>VLOOKUP($A1647,공산품!$A645:$L1433,10,FALSE)</f>
        <v>-</v>
      </c>
      <c r="R1647" s="243" t="e">
        <f t="shared" si="260"/>
        <v>#VALUE!</v>
      </c>
      <c r="S1647" s="243" t="e">
        <f t="shared" si="261"/>
        <v>#VALUE!</v>
      </c>
      <c r="T1647" s="68">
        <f>VLOOKUP($B1647,[1]전년동월vs전월vs당월!$A$7:$AC$1780,21,FALSE)</f>
        <v>58500</v>
      </c>
      <c r="U1647" s="68" t="str">
        <f>VLOOKUP($B1647,[2]전년동월vs전월vs당월!$B$7:$AD$1796,21,FALSE)</f>
        <v>-</v>
      </c>
      <c r="V1647" s="69" t="str">
        <f>VLOOKUP($A1647,공산품!$A645:$L1433,11,FALSE)</f>
        <v>-</v>
      </c>
      <c r="W1647" s="243" t="e">
        <f t="shared" si="262"/>
        <v>#VALUE!</v>
      </c>
      <c r="X1647" s="243" t="e">
        <f t="shared" si="263"/>
        <v>#VALUE!</v>
      </c>
      <c r="Y1647" s="68">
        <f>VLOOKUP($B1647,[1]전년동월vs전월vs당월!$A$7:$AC$1780,26,FALSE)</f>
        <v>43100</v>
      </c>
      <c r="Z1647" s="68">
        <f>VLOOKUP($B1647,[2]전년동월vs전월vs당월!$B$7:$AD$1796,26,FALSE)</f>
        <v>43100</v>
      </c>
      <c r="AA1647" s="69" t="str">
        <f>VLOOKUP($A1647,공산품!$A645:$L1433,12,FALSE)</f>
        <v>-</v>
      </c>
      <c r="AB1647" s="243" t="e">
        <f t="shared" si="264"/>
        <v>#VALUE!</v>
      </c>
      <c r="AC1647" s="243" t="e">
        <f t="shared" si="265"/>
        <v>#VALUE!</v>
      </c>
      <c r="AD1647" s="83"/>
    </row>
    <row r="1648" spans="1:30" s="64" customFormat="1" ht="14.1" customHeight="1">
      <c r="A1648" s="64">
        <v>640</v>
      </c>
      <c r="B1648" s="16" t="str">
        <f t="shared" si="266"/>
        <v>진간장15L송품진간장몽고</v>
      </c>
      <c r="C1648" s="85"/>
      <c r="D1648" s="93" t="s">
        <v>621</v>
      </c>
      <c r="E1648" s="93" t="s">
        <v>1318</v>
      </c>
      <c r="F1648" s="93"/>
      <c r="G1648" s="87" t="s">
        <v>343</v>
      </c>
      <c r="H1648" s="96" t="s">
        <v>1321</v>
      </c>
      <c r="I1648" s="87" t="s">
        <v>1322</v>
      </c>
      <c r="J1648" s="68">
        <f>VLOOKUP($B1648,[1]전년동월vs전월vs당월!$A$7:$AC$1780,11,FALSE)</f>
        <v>57470</v>
      </c>
      <c r="K1648" s="68" t="str">
        <f>VLOOKUP($B1648,[2]전년동월vs전월vs당월!$B$7:$AD$1796,11,FALSE)</f>
        <v>-</v>
      </c>
      <c r="L1648" s="69" t="str">
        <f>VLOOKUP($A1648,공산품!$A646:$L1434,9,FALSE)</f>
        <v>-</v>
      </c>
      <c r="M1648" s="243" t="e">
        <f t="shared" si="258"/>
        <v>#VALUE!</v>
      </c>
      <c r="N1648" s="243" t="e">
        <f t="shared" si="259"/>
        <v>#VALUE!</v>
      </c>
      <c r="O1648" s="68" t="str">
        <f>VLOOKUP($B1648,[1]전년동월vs전월vs당월!$A$7:$AC$1780,16,FALSE)</f>
        <v>-</v>
      </c>
      <c r="P1648" s="68" t="str">
        <f>VLOOKUP($B1648,[2]전년동월vs전월vs당월!$B$7:$AD$1796,16,FALSE)</f>
        <v>-</v>
      </c>
      <c r="Q1648" s="69" t="str">
        <f>VLOOKUP($A1648,공산품!$A646:$L1434,10,FALSE)</f>
        <v>-</v>
      </c>
      <c r="R1648" s="243" t="e">
        <f t="shared" si="260"/>
        <v>#VALUE!</v>
      </c>
      <c r="S1648" s="243" t="e">
        <f t="shared" si="261"/>
        <v>#VALUE!</v>
      </c>
      <c r="T1648" s="68" t="str">
        <f>VLOOKUP($B1648,[1]전년동월vs전월vs당월!$A$7:$AC$1780,21,FALSE)</f>
        <v>-</v>
      </c>
      <c r="U1648" s="68" t="str">
        <f>VLOOKUP($B1648,[2]전년동월vs전월vs당월!$B$7:$AD$1796,21,FALSE)</f>
        <v>-</v>
      </c>
      <c r="V1648" s="69" t="str">
        <f>VLOOKUP($A1648,공산품!$A646:$L1434,11,FALSE)</f>
        <v>-</v>
      </c>
      <c r="W1648" s="243" t="e">
        <f t="shared" si="262"/>
        <v>#VALUE!</v>
      </c>
      <c r="X1648" s="243" t="e">
        <f t="shared" si="263"/>
        <v>#VALUE!</v>
      </c>
      <c r="Y1648" s="68" t="str">
        <f>VLOOKUP($B1648,[1]전년동월vs전월vs당월!$A$7:$AC$1780,26,FALSE)</f>
        <v>-</v>
      </c>
      <c r="Z1648" s="68" t="str">
        <f>VLOOKUP($B1648,[2]전년동월vs전월vs당월!$B$7:$AD$1796,26,FALSE)</f>
        <v>-</v>
      </c>
      <c r="AA1648" s="69" t="str">
        <f>VLOOKUP($A1648,공산품!$A646:$L1434,12,FALSE)</f>
        <v>-</v>
      </c>
      <c r="AB1648" s="243" t="e">
        <f t="shared" si="264"/>
        <v>#VALUE!</v>
      </c>
      <c r="AC1648" s="243" t="e">
        <f t="shared" si="265"/>
        <v>#VALUE!</v>
      </c>
      <c r="AD1648" s="83"/>
    </row>
    <row r="1649" spans="1:30" s="64" customFormat="1" ht="14.1" customHeight="1">
      <c r="A1649" s="64">
        <v>641</v>
      </c>
      <c r="B1649" s="16" t="str">
        <f t="shared" si="266"/>
        <v>진간장13L몽고</v>
      </c>
      <c r="C1649" s="85"/>
      <c r="D1649" s="93" t="s">
        <v>621</v>
      </c>
      <c r="E1649" s="93" t="s">
        <v>1318</v>
      </c>
      <c r="F1649" s="93"/>
      <c r="G1649" s="87" t="s">
        <v>1324</v>
      </c>
      <c r="H1649" s="96"/>
      <c r="I1649" s="87" t="s">
        <v>1322</v>
      </c>
      <c r="J1649" s="68" t="str">
        <f>VLOOKUP($B1649,[1]전년동월vs전월vs당월!$A$7:$AC$1780,11,FALSE)</f>
        <v>-</v>
      </c>
      <c r="K1649" s="68">
        <f>VLOOKUP($B1649,[2]전년동월vs전월vs당월!$B$7:$AD$1796,11,FALSE)</f>
        <v>18800</v>
      </c>
      <c r="L1649" s="69">
        <f>VLOOKUP($A1649,공산품!$A647:$L1435,9,FALSE)</f>
        <v>18800</v>
      </c>
      <c r="M1649" s="243" t="e">
        <f t="shared" si="258"/>
        <v>#VALUE!</v>
      </c>
      <c r="N1649" s="243">
        <f t="shared" si="259"/>
        <v>0</v>
      </c>
      <c r="O1649" s="68" t="str">
        <f>VLOOKUP($B1649,[1]전년동월vs전월vs당월!$A$7:$AC$1780,16,FALSE)</f>
        <v>-</v>
      </c>
      <c r="P1649" s="68" t="str">
        <f>VLOOKUP($B1649,[2]전년동월vs전월vs당월!$B$7:$AD$1796,16,FALSE)</f>
        <v>-</v>
      </c>
      <c r="Q1649" s="69">
        <f>VLOOKUP($A1649,공산품!$A647:$L1435,10,FALSE)</f>
        <v>16900</v>
      </c>
      <c r="R1649" s="243" t="e">
        <f t="shared" si="260"/>
        <v>#VALUE!</v>
      </c>
      <c r="S1649" s="243" t="e">
        <f t="shared" si="261"/>
        <v>#VALUE!</v>
      </c>
      <c r="T1649" s="68" t="str">
        <f>VLOOKUP($B1649,[1]전년동월vs전월vs당월!$A$7:$AC$1780,21,FALSE)</f>
        <v>-</v>
      </c>
      <c r="U1649" s="68" t="str">
        <f>VLOOKUP($B1649,[2]전년동월vs전월vs당월!$B$7:$AD$1796,21,FALSE)</f>
        <v>-</v>
      </c>
      <c r="V1649" s="69" t="str">
        <f>VLOOKUP($A1649,공산품!$A647:$L1435,11,FALSE)</f>
        <v>-</v>
      </c>
      <c r="W1649" s="243" t="e">
        <f t="shared" si="262"/>
        <v>#VALUE!</v>
      </c>
      <c r="X1649" s="243" t="e">
        <f t="shared" si="263"/>
        <v>#VALUE!</v>
      </c>
      <c r="Y1649" s="68">
        <f>VLOOKUP($B1649,[1]전년동월vs전월vs당월!$A$7:$AC$1780,26,FALSE)</f>
        <v>18350</v>
      </c>
      <c r="Z1649" s="68">
        <f>VLOOKUP($B1649,[2]전년동월vs전월vs당월!$B$7:$AD$1796,26,FALSE)</f>
        <v>18350</v>
      </c>
      <c r="AA1649" s="69" t="str">
        <f>VLOOKUP($A1649,공산품!$A647:$L1435,12,FALSE)</f>
        <v>-</v>
      </c>
      <c r="AB1649" s="243" t="e">
        <f t="shared" si="264"/>
        <v>#VALUE!</v>
      </c>
      <c r="AC1649" s="243" t="e">
        <f t="shared" si="265"/>
        <v>#VALUE!</v>
      </c>
      <c r="AD1649" s="83"/>
    </row>
    <row r="1650" spans="1:30" s="64" customFormat="1" ht="14.1" customHeight="1">
      <c r="A1650" s="64">
        <v>642</v>
      </c>
      <c r="B1650" s="16" t="str">
        <f t="shared" si="266"/>
        <v>진간장4.5L송품진간장몽고</v>
      </c>
      <c r="C1650" s="85"/>
      <c r="D1650" s="93" t="s">
        <v>621</v>
      </c>
      <c r="E1650" s="93" t="s">
        <v>1318</v>
      </c>
      <c r="F1650" s="93"/>
      <c r="G1650" s="87" t="s">
        <v>1325</v>
      </c>
      <c r="H1650" s="96" t="s">
        <v>1321</v>
      </c>
      <c r="I1650" s="87" t="s">
        <v>1322</v>
      </c>
      <c r="J1650" s="68">
        <f>VLOOKUP($B1650,[1]전년동월vs전월vs당월!$A$7:$AC$1780,11,FALSE)</f>
        <v>19200</v>
      </c>
      <c r="K1650" s="68" t="str">
        <f>VLOOKUP($B1650,[2]전년동월vs전월vs당월!$B$7:$AD$1796,11,FALSE)</f>
        <v>-</v>
      </c>
      <c r="L1650" s="69">
        <f>VLOOKUP($A1650,공산품!$A648:$L1436,9,FALSE)</f>
        <v>19200</v>
      </c>
      <c r="M1650" s="243">
        <f t="shared" ref="M1650:M1713" si="267">(L1650-J1650)*100/J1650</f>
        <v>0</v>
      </c>
      <c r="N1650" s="243" t="e">
        <f t="shared" ref="N1650:N1713" si="268">(L1650-K1650)*100/K1650</f>
        <v>#VALUE!</v>
      </c>
      <c r="O1650" s="68" t="str">
        <f>VLOOKUP($B1650,[1]전년동월vs전월vs당월!$A$7:$AC$1780,16,FALSE)</f>
        <v>-</v>
      </c>
      <c r="P1650" s="68" t="str">
        <f>VLOOKUP($B1650,[2]전년동월vs전월vs당월!$B$7:$AD$1796,16,FALSE)</f>
        <v>-</v>
      </c>
      <c r="Q1650" s="69" t="str">
        <f>VLOOKUP($A1650,공산품!$A648:$L1436,10,FALSE)</f>
        <v>-</v>
      </c>
      <c r="R1650" s="243" t="e">
        <f t="shared" ref="R1650:R1713" si="269">(Q1650-O1650)*100/O1650</f>
        <v>#VALUE!</v>
      </c>
      <c r="S1650" s="243" t="e">
        <f t="shared" ref="S1650:S1713" si="270">(Q1650-P1650)*100/P1650</f>
        <v>#VALUE!</v>
      </c>
      <c r="T1650" s="68">
        <f>VLOOKUP($B1650,[1]전년동월vs전월vs당월!$A$7:$AC$1780,21,FALSE)</f>
        <v>15700</v>
      </c>
      <c r="U1650" s="68">
        <f>VLOOKUP($B1650,[2]전년동월vs전월vs당월!$B$7:$AD$1796,21,FALSE)</f>
        <v>15700</v>
      </c>
      <c r="V1650" s="69">
        <f>VLOOKUP($A1650,공산품!$A648:$L1436,11,FALSE)</f>
        <v>15700</v>
      </c>
      <c r="W1650" s="243">
        <f t="shared" ref="W1650:W1713" si="271">(V1650-T1650)*100/T1650</f>
        <v>0</v>
      </c>
      <c r="X1650" s="243">
        <f t="shared" ref="X1650:X1713" si="272">(V1650-U1650)*100/U1650</f>
        <v>0</v>
      </c>
      <c r="Y1650" s="68" t="str">
        <f>VLOOKUP($B1650,[1]전년동월vs전월vs당월!$A$7:$AC$1780,26,FALSE)</f>
        <v>-</v>
      </c>
      <c r="Z1650" s="68" t="str">
        <f>VLOOKUP($B1650,[2]전년동월vs전월vs당월!$B$7:$AD$1796,26,FALSE)</f>
        <v>-</v>
      </c>
      <c r="AA1650" s="69" t="str">
        <f>VLOOKUP($A1650,공산품!$A648:$L1436,12,FALSE)</f>
        <v>-</v>
      </c>
      <c r="AB1650" s="243" t="e">
        <f t="shared" ref="AB1650:AB1713" si="273">(AA1650-Y1650)*100/Y1650</f>
        <v>#VALUE!</v>
      </c>
      <c r="AC1650" s="243" t="e">
        <f t="shared" ref="AC1650:AC1713" si="274">(AA1650-Z1650)*100/Z1650</f>
        <v>#VALUE!</v>
      </c>
      <c r="AD1650" s="83"/>
    </row>
    <row r="1651" spans="1:30" s="64" customFormat="1" ht="14.1" customHeight="1">
      <c r="A1651" s="64">
        <v>643</v>
      </c>
      <c r="B1651" s="16" t="str">
        <f t="shared" si="266"/>
        <v>진간장5L금F3샘표</v>
      </c>
      <c r="C1651" s="85"/>
      <c r="D1651" s="93" t="s">
        <v>621</v>
      </c>
      <c r="E1651" s="93" t="s">
        <v>1318</v>
      </c>
      <c r="F1651" s="93"/>
      <c r="G1651" s="87" t="s">
        <v>1294</v>
      </c>
      <c r="H1651" s="95" t="s">
        <v>2150</v>
      </c>
      <c r="I1651" s="87" t="s">
        <v>715</v>
      </c>
      <c r="J1651" s="68">
        <f>VLOOKUP($B1651,[1]전년동월vs전월vs당월!$A$7:$AC$1780,11,FALSE)</f>
        <v>18800</v>
      </c>
      <c r="K1651" s="68">
        <f>VLOOKUP($B1651,[2]전년동월vs전월vs당월!$B$7:$AD$1796,11,FALSE)</f>
        <v>20700</v>
      </c>
      <c r="L1651" s="69">
        <f>VLOOKUP($A1651,공산품!$A649:$L1437,9,FALSE)</f>
        <v>20700</v>
      </c>
      <c r="M1651" s="243">
        <f t="shared" si="267"/>
        <v>10.106382978723405</v>
      </c>
      <c r="N1651" s="243">
        <f t="shared" si="268"/>
        <v>0</v>
      </c>
      <c r="O1651" s="68" t="str">
        <f>VLOOKUP($B1651,[1]전년동월vs전월vs당월!$A$7:$AC$1780,16,FALSE)</f>
        <v>-</v>
      </c>
      <c r="P1651" s="68" t="str">
        <f>VLOOKUP($B1651,[2]전년동월vs전월vs당월!$B$7:$AD$1796,16,FALSE)</f>
        <v>-</v>
      </c>
      <c r="Q1651" s="69" t="str">
        <f>VLOOKUP($A1651,공산품!$A649:$L1437,10,FALSE)</f>
        <v>-</v>
      </c>
      <c r="R1651" s="243" t="e">
        <f t="shared" si="269"/>
        <v>#VALUE!</v>
      </c>
      <c r="S1651" s="243" t="e">
        <f t="shared" si="270"/>
        <v>#VALUE!</v>
      </c>
      <c r="T1651" s="68" t="str">
        <f>VLOOKUP($B1651,[1]전년동월vs전월vs당월!$A$7:$AC$1780,21,FALSE)</f>
        <v>-</v>
      </c>
      <c r="U1651" s="68">
        <f>VLOOKUP($B1651,[2]전년동월vs전월vs당월!$B$7:$AD$1796,21,FALSE)</f>
        <v>19500</v>
      </c>
      <c r="V1651" s="69">
        <f>VLOOKUP($A1651,공산품!$A649:$L1437,11,FALSE)</f>
        <v>19500</v>
      </c>
      <c r="W1651" s="243" t="e">
        <f t="shared" si="271"/>
        <v>#VALUE!</v>
      </c>
      <c r="X1651" s="243">
        <f t="shared" si="272"/>
        <v>0</v>
      </c>
      <c r="Y1651" s="68">
        <f>VLOOKUP($B1651,[1]전년동월vs전월vs당월!$A$7:$AC$1780,26,FALSE)</f>
        <v>16950</v>
      </c>
      <c r="Z1651" s="68">
        <f>VLOOKUP($B1651,[2]전년동월vs전월vs당월!$B$7:$AD$1796,26,FALSE)</f>
        <v>16950</v>
      </c>
      <c r="AA1651" s="69" t="str">
        <f>VLOOKUP($A1651,공산품!$A649:$L1437,12,FALSE)</f>
        <v>-</v>
      </c>
      <c r="AB1651" s="243" t="e">
        <f t="shared" si="273"/>
        <v>#VALUE!</v>
      </c>
      <c r="AC1651" s="243" t="e">
        <f t="shared" si="274"/>
        <v>#VALUE!</v>
      </c>
      <c r="AD1651" s="83"/>
    </row>
    <row r="1652" spans="1:30" s="64" customFormat="1" ht="14.1" customHeight="1">
      <c r="A1652" s="64">
        <v>644</v>
      </c>
      <c r="B1652" s="16" t="str">
        <f t="shared" si="266"/>
        <v>진간장900ml몽고</v>
      </c>
      <c r="C1652" s="85"/>
      <c r="D1652" s="93" t="s">
        <v>621</v>
      </c>
      <c r="E1652" s="93" t="s">
        <v>1318</v>
      </c>
      <c r="F1652" s="93"/>
      <c r="G1652" s="87" t="s">
        <v>287</v>
      </c>
      <c r="H1652" s="96"/>
      <c r="I1652" s="87" t="s">
        <v>1322</v>
      </c>
      <c r="J1652" s="68">
        <f>VLOOKUP($B1652,[1]전년동월vs전월vs당월!$A$7:$AC$1780,11,FALSE)</f>
        <v>4800</v>
      </c>
      <c r="K1652" s="68" t="str">
        <f>VLOOKUP($B1652,[2]전년동월vs전월vs당월!$B$7:$AD$1796,11,FALSE)</f>
        <v>-</v>
      </c>
      <c r="L1652" s="69">
        <f>VLOOKUP($A1652,공산품!$A650:$L1438,9,FALSE)</f>
        <v>4800</v>
      </c>
      <c r="M1652" s="243">
        <f t="shared" si="267"/>
        <v>0</v>
      </c>
      <c r="N1652" s="243" t="e">
        <f t="shared" si="268"/>
        <v>#VALUE!</v>
      </c>
      <c r="O1652" s="68" t="str">
        <f>VLOOKUP($B1652,[1]전년동월vs전월vs당월!$A$7:$AC$1780,16,FALSE)</f>
        <v>-</v>
      </c>
      <c r="P1652" s="68" t="str">
        <f>VLOOKUP($B1652,[2]전년동월vs전월vs당월!$B$7:$AD$1796,16,FALSE)</f>
        <v>-</v>
      </c>
      <c r="Q1652" s="69" t="str">
        <f>VLOOKUP($A1652,공산품!$A650:$L1438,10,FALSE)</f>
        <v>-</v>
      </c>
      <c r="R1652" s="243" t="e">
        <f t="shared" si="269"/>
        <v>#VALUE!</v>
      </c>
      <c r="S1652" s="243" t="e">
        <f t="shared" si="270"/>
        <v>#VALUE!</v>
      </c>
      <c r="T1652" s="68" t="str">
        <f>VLOOKUP($B1652,[1]전년동월vs전월vs당월!$A$7:$AC$1780,21,FALSE)</f>
        <v>-</v>
      </c>
      <c r="U1652" s="68" t="str">
        <f>VLOOKUP($B1652,[2]전년동월vs전월vs당월!$B$7:$AD$1796,21,FALSE)</f>
        <v>-</v>
      </c>
      <c r="V1652" s="69" t="str">
        <f>VLOOKUP($A1652,공산품!$A650:$L1438,11,FALSE)</f>
        <v>-</v>
      </c>
      <c r="W1652" s="243" t="e">
        <f t="shared" si="271"/>
        <v>#VALUE!</v>
      </c>
      <c r="X1652" s="243" t="e">
        <f t="shared" si="272"/>
        <v>#VALUE!</v>
      </c>
      <c r="Y1652" s="68" t="str">
        <f>VLOOKUP($B1652,[1]전년동월vs전월vs당월!$A$7:$AC$1780,26,FALSE)</f>
        <v>-</v>
      </c>
      <c r="Z1652" s="68" t="str">
        <f>VLOOKUP($B1652,[2]전년동월vs전월vs당월!$B$7:$AD$1796,26,FALSE)</f>
        <v>-</v>
      </c>
      <c r="AA1652" s="69" t="str">
        <f>VLOOKUP($A1652,공산품!$A650:$L1438,12,FALSE)</f>
        <v>-</v>
      </c>
      <c r="AB1652" s="243" t="e">
        <f t="shared" si="273"/>
        <v>#VALUE!</v>
      </c>
      <c r="AC1652" s="243" t="e">
        <f t="shared" si="274"/>
        <v>#VALUE!</v>
      </c>
      <c r="AD1652" s="83"/>
    </row>
    <row r="1653" spans="1:30" s="64" customFormat="1" ht="14.1" customHeight="1">
      <c r="A1653" s="64">
        <v>645</v>
      </c>
      <c r="B1653" s="16" t="str">
        <f t="shared" si="266"/>
        <v>진간장/샘표930ml금F3진간장샘표</v>
      </c>
      <c r="C1653" s="85"/>
      <c r="D1653" s="93" t="s">
        <v>621</v>
      </c>
      <c r="E1653" s="93" t="s">
        <v>1318</v>
      </c>
      <c r="F1653" s="93" t="s">
        <v>1327</v>
      </c>
      <c r="G1653" s="87" t="s">
        <v>349</v>
      </c>
      <c r="H1653" s="95" t="s">
        <v>2149</v>
      </c>
      <c r="I1653" s="87" t="s">
        <v>715</v>
      </c>
      <c r="J1653" s="68">
        <f>VLOOKUP($B1653,[1]전년동월vs전월vs당월!$A$7:$AC$1780,11,FALSE)</f>
        <v>4750</v>
      </c>
      <c r="K1653" s="68">
        <f>VLOOKUP($B1653,[2]전년동월vs전월vs당월!$B$7:$AD$1796,11,FALSE)</f>
        <v>5600</v>
      </c>
      <c r="L1653" s="69">
        <f>VLOOKUP($A1653,공산품!$A651:$L1439,9,FALSE)</f>
        <v>5600</v>
      </c>
      <c r="M1653" s="243">
        <f t="shared" si="267"/>
        <v>17.894736842105264</v>
      </c>
      <c r="N1653" s="243">
        <f t="shared" si="268"/>
        <v>0</v>
      </c>
      <c r="O1653" s="68">
        <f>VLOOKUP($B1653,[1]전년동월vs전월vs당월!$A$7:$AC$1780,16,FALSE)</f>
        <v>4700</v>
      </c>
      <c r="P1653" s="68">
        <f>VLOOKUP($B1653,[2]전년동월vs전월vs당월!$B$7:$AD$1796,16,FALSE)</f>
        <v>4900</v>
      </c>
      <c r="Q1653" s="69" t="str">
        <f>VLOOKUP($A1653,공산품!$A651:$L1439,10,FALSE)</f>
        <v>-</v>
      </c>
      <c r="R1653" s="243" t="e">
        <f t="shared" si="269"/>
        <v>#VALUE!</v>
      </c>
      <c r="S1653" s="243" t="e">
        <f t="shared" si="270"/>
        <v>#VALUE!</v>
      </c>
      <c r="T1653" s="68">
        <f>VLOOKUP($B1653,[1]전년동월vs전월vs당월!$A$7:$AC$1780,21,FALSE)</f>
        <v>5200</v>
      </c>
      <c r="U1653" s="68">
        <f>VLOOKUP($B1653,[2]전년동월vs전월vs당월!$B$7:$AD$1796,21,FALSE)</f>
        <v>5150</v>
      </c>
      <c r="V1653" s="69">
        <f>VLOOKUP($A1653,공산품!$A651:$L1439,11,FALSE)</f>
        <v>5150</v>
      </c>
      <c r="W1653" s="243">
        <f t="shared" si="271"/>
        <v>-0.96153846153846156</v>
      </c>
      <c r="X1653" s="243">
        <f t="shared" si="272"/>
        <v>0</v>
      </c>
      <c r="Y1653" s="68">
        <f>VLOOKUP($B1653,[1]전년동월vs전월vs당월!$A$7:$AC$1780,26,FALSE)</f>
        <v>5200</v>
      </c>
      <c r="Z1653" s="68">
        <f>VLOOKUP($B1653,[2]전년동월vs전월vs당월!$B$7:$AD$1796,26,FALSE)</f>
        <v>5200</v>
      </c>
      <c r="AA1653" s="69">
        <f>VLOOKUP($A1653,공산품!$A651:$L1439,12,FALSE)</f>
        <v>5150</v>
      </c>
      <c r="AB1653" s="243">
        <f t="shared" si="273"/>
        <v>-0.96153846153846156</v>
      </c>
      <c r="AC1653" s="243">
        <f t="shared" si="274"/>
        <v>-0.96153846153846156</v>
      </c>
      <c r="AD1653" s="83"/>
    </row>
    <row r="1654" spans="1:30" s="64" customFormat="1" ht="14.1" customHeight="1">
      <c r="A1654" s="64">
        <v>646</v>
      </c>
      <c r="B1654" s="16" t="str">
        <f t="shared" si="266"/>
        <v>진간장인도탈지대두/청정원930ml햇살담은진간장청정원</v>
      </c>
      <c r="C1654" s="85"/>
      <c r="D1654" s="93" t="s">
        <v>621</v>
      </c>
      <c r="E1654" s="93" t="s">
        <v>1318</v>
      </c>
      <c r="F1654" s="93" t="s">
        <v>1288</v>
      </c>
      <c r="G1654" s="87" t="s">
        <v>349</v>
      </c>
      <c r="H1654" s="96" t="s">
        <v>347</v>
      </c>
      <c r="I1654" s="87" t="s">
        <v>653</v>
      </c>
      <c r="J1654" s="68">
        <f>VLOOKUP($B1654,[1]전년동월vs전월vs당월!$A$7:$AC$1780,11,FALSE)</f>
        <v>3270</v>
      </c>
      <c r="K1654" s="68" t="str">
        <f>VLOOKUP($B1654,[2]전년동월vs전월vs당월!$B$7:$AD$1796,11,FALSE)</f>
        <v>-</v>
      </c>
      <c r="L1654" s="69">
        <f>VLOOKUP($A1654,공산품!$A652:$L1440,9,FALSE)</f>
        <v>3600</v>
      </c>
      <c r="M1654" s="243">
        <f t="shared" si="267"/>
        <v>10.091743119266056</v>
      </c>
      <c r="N1654" s="243" t="e">
        <f t="shared" si="268"/>
        <v>#VALUE!</v>
      </c>
      <c r="O1654" s="68" t="str">
        <f>VLOOKUP($B1654,[1]전년동월vs전월vs당월!$A$7:$AC$1780,16,FALSE)</f>
        <v>-</v>
      </c>
      <c r="P1654" s="68" t="str">
        <f>VLOOKUP($B1654,[2]전년동월vs전월vs당월!$B$7:$AD$1796,16,FALSE)</f>
        <v>-</v>
      </c>
      <c r="Q1654" s="69">
        <f>VLOOKUP($A1654,공산품!$A652:$L1440,10,FALSE)</f>
        <v>4900</v>
      </c>
      <c r="R1654" s="243" t="e">
        <f t="shared" si="269"/>
        <v>#VALUE!</v>
      </c>
      <c r="S1654" s="243" t="e">
        <f t="shared" si="270"/>
        <v>#VALUE!</v>
      </c>
      <c r="T1654" s="68">
        <f>VLOOKUP($B1654,[1]전년동월vs전월vs당월!$A$7:$AC$1780,21,FALSE)</f>
        <v>4650</v>
      </c>
      <c r="U1654" s="68">
        <f>VLOOKUP($B1654,[2]전년동월vs전월vs당월!$B$7:$AD$1796,21,FALSE)</f>
        <v>4650</v>
      </c>
      <c r="V1654" s="69">
        <f>VLOOKUP($A1654,공산품!$A652:$L1440,11,FALSE)</f>
        <v>4650</v>
      </c>
      <c r="W1654" s="243">
        <f t="shared" si="271"/>
        <v>0</v>
      </c>
      <c r="X1654" s="243">
        <f t="shared" si="272"/>
        <v>0</v>
      </c>
      <c r="Y1654" s="68">
        <f>VLOOKUP($B1654,[1]전년동월vs전월vs당월!$A$7:$AC$1780,26,FALSE)</f>
        <v>4650</v>
      </c>
      <c r="Z1654" s="68">
        <f>VLOOKUP($B1654,[2]전년동월vs전월vs당월!$B$7:$AD$1796,26,FALSE)</f>
        <v>4650</v>
      </c>
      <c r="AA1654" s="69">
        <f>VLOOKUP($A1654,공산품!$A652:$L1440,12,FALSE)</f>
        <v>4650</v>
      </c>
      <c r="AB1654" s="243">
        <f t="shared" si="273"/>
        <v>0</v>
      </c>
      <c r="AC1654" s="243">
        <f t="shared" si="274"/>
        <v>0</v>
      </c>
      <c r="AD1654" s="83"/>
    </row>
    <row r="1655" spans="1:30" s="64" customFormat="1" ht="14.1" customHeight="1">
      <c r="A1655" s="64">
        <v>647</v>
      </c>
      <c r="B1655" s="16" t="str">
        <f t="shared" si="266"/>
        <v>진간장수입탈지대두18.04/샘표930ml샘표</v>
      </c>
      <c r="C1655" s="85"/>
      <c r="D1655" s="93" t="s">
        <v>621</v>
      </c>
      <c r="E1655" s="93" t="s">
        <v>1318</v>
      </c>
      <c r="F1655" s="93" t="s">
        <v>1328</v>
      </c>
      <c r="G1655" s="87" t="s">
        <v>349</v>
      </c>
      <c r="H1655" s="96"/>
      <c r="I1655" s="87" t="s">
        <v>715</v>
      </c>
      <c r="J1655" s="68">
        <f>VLOOKUP($B1655,[1]전년동월vs전월vs당월!$A$7:$AC$1780,11,FALSE)</f>
        <v>4200</v>
      </c>
      <c r="K1655" s="68">
        <f>VLOOKUP($B1655,[2]전년동월vs전월vs당월!$B$7:$AD$1796,11,FALSE)</f>
        <v>5200</v>
      </c>
      <c r="L1655" s="69">
        <f>VLOOKUP($A1655,공산품!$A653:$L1441,9,FALSE)</f>
        <v>5200</v>
      </c>
      <c r="M1655" s="243">
        <f t="shared" si="267"/>
        <v>23.80952380952381</v>
      </c>
      <c r="N1655" s="243">
        <f t="shared" si="268"/>
        <v>0</v>
      </c>
      <c r="O1655" s="68">
        <f>VLOOKUP($B1655,[1]전년동월vs전월vs당월!$A$7:$AC$1780,16,FALSE)</f>
        <v>3800</v>
      </c>
      <c r="P1655" s="68">
        <f>VLOOKUP($B1655,[2]전년동월vs전월vs당월!$B$7:$AD$1796,16,FALSE)</f>
        <v>4400</v>
      </c>
      <c r="Q1655" s="69" t="str">
        <f>VLOOKUP($A1655,공산품!$A653:$L1441,10,FALSE)</f>
        <v>-</v>
      </c>
      <c r="R1655" s="243" t="e">
        <f t="shared" si="269"/>
        <v>#VALUE!</v>
      </c>
      <c r="S1655" s="243" t="e">
        <f t="shared" si="270"/>
        <v>#VALUE!</v>
      </c>
      <c r="T1655" s="68" t="str">
        <f>VLOOKUP($B1655,[1]전년동월vs전월vs당월!$A$7:$AC$1780,21,FALSE)</f>
        <v>-</v>
      </c>
      <c r="U1655" s="68" t="str">
        <f>VLOOKUP($B1655,[2]전년동월vs전월vs당월!$B$7:$AD$1796,21,FALSE)</f>
        <v>-</v>
      </c>
      <c r="V1655" s="69" t="str">
        <f>VLOOKUP($A1655,공산품!$A653:$L1441,11,FALSE)</f>
        <v>-</v>
      </c>
      <c r="W1655" s="243" t="e">
        <f t="shared" si="271"/>
        <v>#VALUE!</v>
      </c>
      <c r="X1655" s="243" t="e">
        <f t="shared" si="272"/>
        <v>#VALUE!</v>
      </c>
      <c r="Y1655" s="68">
        <f>VLOOKUP($B1655,[1]전년동월vs전월vs당월!$A$7:$AC$1780,26,FALSE)</f>
        <v>3700</v>
      </c>
      <c r="Z1655" s="68">
        <f>VLOOKUP($B1655,[2]전년동월vs전월vs당월!$B$7:$AD$1796,26,FALSE)</f>
        <v>3700</v>
      </c>
      <c r="AA1655" s="69">
        <f>VLOOKUP($A1655,공산품!$A653:$L1441,12,FALSE)</f>
        <v>3700</v>
      </c>
      <c r="AB1655" s="243">
        <f t="shared" si="273"/>
        <v>0</v>
      </c>
      <c r="AC1655" s="243">
        <f t="shared" si="274"/>
        <v>0</v>
      </c>
      <c r="AD1655" s="83"/>
    </row>
    <row r="1656" spans="1:30" s="64" customFormat="1" ht="14.1" customHeight="1">
      <c r="A1656" s="64">
        <v>648</v>
      </c>
      <c r="B1656" s="16" t="str">
        <f t="shared" si="266"/>
        <v>진간장/삼원940ml32도숙성진간장삼원</v>
      </c>
      <c r="C1656" s="85"/>
      <c r="D1656" s="93" t="s">
        <v>621</v>
      </c>
      <c r="E1656" s="93" t="s">
        <v>1318</v>
      </c>
      <c r="F1656" s="93" t="s">
        <v>1171</v>
      </c>
      <c r="G1656" s="87" t="s">
        <v>1299</v>
      </c>
      <c r="H1656" s="96" t="s">
        <v>1319</v>
      </c>
      <c r="I1656" s="87" t="s">
        <v>1287</v>
      </c>
      <c r="J1656" s="68" t="str">
        <f>VLOOKUP($B1656,[1]전년동월vs전월vs당월!$A$7:$AC$1780,11,FALSE)</f>
        <v>-</v>
      </c>
      <c r="K1656" s="68" t="str">
        <f>VLOOKUP($B1656,[2]전년동월vs전월vs당월!$B$7:$AD$1796,11,FALSE)</f>
        <v>-</v>
      </c>
      <c r="L1656" s="69" t="str">
        <f>VLOOKUP($A1656,공산품!$A654:$L1442,9,FALSE)</f>
        <v>-</v>
      </c>
      <c r="M1656" s="243" t="e">
        <f t="shared" si="267"/>
        <v>#VALUE!</v>
      </c>
      <c r="N1656" s="243" t="e">
        <f t="shared" si="268"/>
        <v>#VALUE!</v>
      </c>
      <c r="O1656" s="68" t="str">
        <f>VLOOKUP($B1656,[1]전년동월vs전월vs당월!$A$7:$AC$1780,16,FALSE)</f>
        <v>-</v>
      </c>
      <c r="P1656" s="68" t="str">
        <f>VLOOKUP($B1656,[2]전년동월vs전월vs당월!$B$7:$AD$1796,16,FALSE)</f>
        <v>-</v>
      </c>
      <c r="Q1656" s="69" t="str">
        <f>VLOOKUP($A1656,공산품!$A654:$L1442,10,FALSE)</f>
        <v>-</v>
      </c>
      <c r="R1656" s="243" t="e">
        <f t="shared" si="269"/>
        <v>#VALUE!</v>
      </c>
      <c r="S1656" s="243" t="e">
        <f t="shared" si="270"/>
        <v>#VALUE!</v>
      </c>
      <c r="T1656" s="68" t="str">
        <f>VLOOKUP($B1656,[1]전년동월vs전월vs당월!$A$7:$AC$1780,21,FALSE)</f>
        <v>-</v>
      </c>
      <c r="U1656" s="68" t="str">
        <f>VLOOKUP($B1656,[2]전년동월vs전월vs당월!$B$7:$AD$1796,21,FALSE)</f>
        <v>-</v>
      </c>
      <c r="V1656" s="69" t="str">
        <f>VLOOKUP($A1656,공산품!$A654:$L1442,11,FALSE)</f>
        <v>-</v>
      </c>
      <c r="W1656" s="243" t="e">
        <f t="shared" si="271"/>
        <v>#VALUE!</v>
      </c>
      <c r="X1656" s="243" t="e">
        <f t="shared" si="272"/>
        <v>#VALUE!</v>
      </c>
      <c r="Y1656" s="68" t="str">
        <f>VLOOKUP($B1656,[1]전년동월vs전월vs당월!$A$7:$AC$1780,26,FALSE)</f>
        <v>-</v>
      </c>
      <c r="Z1656" s="68" t="str">
        <f>VLOOKUP($B1656,[2]전년동월vs전월vs당월!$B$7:$AD$1796,26,FALSE)</f>
        <v>-</v>
      </c>
      <c r="AA1656" s="69" t="str">
        <f>VLOOKUP($A1656,공산품!$A654:$L1442,12,FALSE)</f>
        <v>-</v>
      </c>
      <c r="AB1656" s="243" t="e">
        <f t="shared" si="273"/>
        <v>#VALUE!</v>
      </c>
      <c r="AC1656" s="243" t="e">
        <f t="shared" si="274"/>
        <v>#VALUE!</v>
      </c>
      <c r="AD1656" s="83"/>
    </row>
    <row r="1657" spans="1:30" s="64" customFormat="1" ht="14.1" customHeight="1">
      <c r="A1657" s="64">
        <v>649</v>
      </c>
      <c r="B1657" s="16" t="str">
        <f t="shared" si="266"/>
        <v>짜장(춘장)/사자표14kg사자표</v>
      </c>
      <c r="C1657" s="85">
        <v>127</v>
      </c>
      <c r="D1657" s="93" t="s">
        <v>621</v>
      </c>
      <c r="E1657" s="93" t="s">
        <v>350</v>
      </c>
      <c r="F1657" s="93" t="s">
        <v>1329</v>
      </c>
      <c r="G1657" s="87" t="s">
        <v>308</v>
      </c>
      <c r="H1657" s="96"/>
      <c r="I1657" s="87" t="s">
        <v>1330</v>
      </c>
      <c r="J1657" s="68">
        <f>VLOOKUP($B1657,[1]전년동월vs전월vs당월!$A$7:$AC$1780,11,FALSE)</f>
        <v>27000</v>
      </c>
      <c r="K1657" s="68" t="str">
        <f>VLOOKUP($B1657,[2]전년동월vs전월vs당월!$B$7:$AD$1796,11,FALSE)</f>
        <v>-</v>
      </c>
      <c r="L1657" s="69" t="str">
        <f>VLOOKUP($A1657,공산품!$A655:$L1443,9,FALSE)</f>
        <v>-</v>
      </c>
      <c r="M1657" s="243" t="e">
        <f t="shared" si="267"/>
        <v>#VALUE!</v>
      </c>
      <c r="N1657" s="243" t="e">
        <f t="shared" si="268"/>
        <v>#VALUE!</v>
      </c>
      <c r="O1657" s="68" t="str">
        <f>VLOOKUP($B1657,[1]전년동월vs전월vs당월!$A$7:$AC$1780,16,FALSE)</f>
        <v>-</v>
      </c>
      <c r="P1657" s="68" t="str">
        <f>VLOOKUP($B1657,[2]전년동월vs전월vs당월!$B$7:$AD$1796,16,FALSE)</f>
        <v>-</v>
      </c>
      <c r="Q1657" s="69" t="str">
        <f>VLOOKUP($A1657,공산품!$A655:$L1443,10,FALSE)</f>
        <v>-</v>
      </c>
      <c r="R1657" s="243" t="e">
        <f t="shared" si="269"/>
        <v>#VALUE!</v>
      </c>
      <c r="S1657" s="243" t="e">
        <f t="shared" si="270"/>
        <v>#VALUE!</v>
      </c>
      <c r="T1657" s="68" t="str">
        <f>VLOOKUP($B1657,[1]전년동월vs전월vs당월!$A$7:$AC$1780,21,FALSE)</f>
        <v>-</v>
      </c>
      <c r="U1657" s="68" t="str">
        <f>VLOOKUP($B1657,[2]전년동월vs전월vs당월!$B$7:$AD$1796,21,FALSE)</f>
        <v>-</v>
      </c>
      <c r="V1657" s="69" t="str">
        <f>VLOOKUP($A1657,공산품!$A655:$L1443,11,FALSE)</f>
        <v>-</v>
      </c>
      <c r="W1657" s="243" t="e">
        <f t="shared" si="271"/>
        <v>#VALUE!</v>
      </c>
      <c r="X1657" s="243" t="e">
        <f t="shared" si="272"/>
        <v>#VALUE!</v>
      </c>
      <c r="Y1657" s="68">
        <f>VLOOKUP($B1657,[1]전년동월vs전월vs당월!$A$7:$AC$1780,26,FALSE)</f>
        <v>30250</v>
      </c>
      <c r="Z1657" s="68">
        <f>VLOOKUP($B1657,[2]전년동월vs전월vs당월!$B$7:$AD$1796,26,FALSE)</f>
        <v>30250</v>
      </c>
      <c r="AA1657" s="69" t="str">
        <f>VLOOKUP($A1657,공산품!$A655:$L1443,12,FALSE)</f>
        <v>-</v>
      </c>
      <c r="AB1657" s="243" t="e">
        <f t="shared" si="273"/>
        <v>#VALUE!</v>
      </c>
      <c r="AC1657" s="243" t="e">
        <f t="shared" si="274"/>
        <v>#VALUE!</v>
      </c>
      <c r="AD1657" s="83"/>
    </row>
    <row r="1658" spans="1:30" s="64" customFormat="1" ht="14.1" customHeight="1">
      <c r="A1658" s="64">
        <v>650</v>
      </c>
      <c r="B1658" s="16" t="str">
        <f t="shared" si="266"/>
        <v>짜장가루kg짜장분말청정원</v>
      </c>
      <c r="C1658" s="85">
        <v>128</v>
      </c>
      <c r="D1658" s="93" t="s">
        <v>621</v>
      </c>
      <c r="E1658" s="93" t="s">
        <v>1331</v>
      </c>
      <c r="F1658" s="93"/>
      <c r="G1658" s="87" t="s">
        <v>416</v>
      </c>
      <c r="H1658" s="96" t="s">
        <v>1332</v>
      </c>
      <c r="I1658" s="87" t="s">
        <v>653</v>
      </c>
      <c r="J1658" s="68">
        <f>VLOOKUP($B1658,[1]전년동월vs전월vs당월!$A$7:$AC$1780,11,FALSE)</f>
        <v>5790</v>
      </c>
      <c r="K1658" s="68">
        <f>VLOOKUP($B1658,[2]전년동월vs전월vs당월!$B$7:$AD$1796,11,FALSE)</f>
        <v>5790</v>
      </c>
      <c r="L1658" s="69">
        <f>VLOOKUP($A1658,공산품!$A656:$L1444,9,FALSE)</f>
        <v>5790</v>
      </c>
      <c r="M1658" s="243">
        <f t="shared" si="267"/>
        <v>0</v>
      </c>
      <c r="N1658" s="243">
        <f t="shared" si="268"/>
        <v>0</v>
      </c>
      <c r="O1658" s="68" t="str">
        <f>VLOOKUP($B1658,[1]전년동월vs전월vs당월!$A$7:$AC$1780,16,FALSE)</f>
        <v>-</v>
      </c>
      <c r="P1658" s="68" t="str">
        <f>VLOOKUP($B1658,[2]전년동월vs전월vs당월!$B$7:$AD$1796,16,FALSE)</f>
        <v>-</v>
      </c>
      <c r="Q1658" s="69" t="str">
        <f>VLOOKUP($A1658,공산품!$A656:$L1444,10,FALSE)</f>
        <v>-</v>
      </c>
      <c r="R1658" s="243" t="e">
        <f t="shared" si="269"/>
        <v>#VALUE!</v>
      </c>
      <c r="S1658" s="243" t="e">
        <f t="shared" si="270"/>
        <v>#VALUE!</v>
      </c>
      <c r="T1658" s="68">
        <f>VLOOKUP($B1658,[1]전년동월vs전월vs당월!$A$7:$AC$1780,21,FALSE)</f>
        <v>6240</v>
      </c>
      <c r="U1658" s="68">
        <f>VLOOKUP($B1658,[2]전년동월vs전월vs당월!$B$7:$AD$1796,21,FALSE)</f>
        <v>6240</v>
      </c>
      <c r="V1658" s="69" t="str">
        <f>VLOOKUP($A1658,공산품!$A656:$L1444,11,FALSE)</f>
        <v>-</v>
      </c>
      <c r="W1658" s="243" t="e">
        <f t="shared" si="271"/>
        <v>#VALUE!</v>
      </c>
      <c r="X1658" s="243" t="e">
        <f t="shared" si="272"/>
        <v>#VALUE!</v>
      </c>
      <c r="Y1658" s="68">
        <f>VLOOKUP($B1658,[1]전년동월vs전월vs당월!$A$7:$AC$1780,26,FALSE)</f>
        <v>6100</v>
      </c>
      <c r="Z1658" s="68">
        <f>VLOOKUP($B1658,[2]전년동월vs전월vs당월!$B$7:$AD$1796,26,FALSE)</f>
        <v>6100</v>
      </c>
      <c r="AA1658" s="69" t="str">
        <f>VLOOKUP($A1658,공산품!$A656:$L1444,12,FALSE)</f>
        <v>-</v>
      </c>
      <c r="AB1658" s="243" t="e">
        <f t="shared" si="273"/>
        <v>#VALUE!</v>
      </c>
      <c r="AC1658" s="243" t="e">
        <f t="shared" si="274"/>
        <v>#VALUE!</v>
      </c>
      <c r="AD1658" s="83"/>
    </row>
    <row r="1659" spans="1:30" s="64" customFormat="1" ht="14.1" customHeight="1">
      <c r="A1659" s="64">
        <v>651</v>
      </c>
      <c r="B1659" s="16" t="str">
        <f t="shared" si="266"/>
        <v>짜장가루미국짜장분(춘장)22.8/오뚜기 kg오뚜기</v>
      </c>
      <c r="C1659" s="85"/>
      <c r="D1659" s="93" t="s">
        <v>621</v>
      </c>
      <c r="E1659" s="93" t="s">
        <v>1331</v>
      </c>
      <c r="F1659" s="93" t="s">
        <v>1333</v>
      </c>
      <c r="G1659" s="87" t="s">
        <v>416</v>
      </c>
      <c r="H1659" s="96"/>
      <c r="I1659" s="87" t="s">
        <v>634</v>
      </c>
      <c r="J1659" s="68">
        <f>VLOOKUP($B1659,[1]전년동월vs전월vs당월!$A$7:$AC$1780,11,FALSE)</f>
        <v>6800</v>
      </c>
      <c r="K1659" s="68">
        <f>VLOOKUP($B1659,[2]전년동월vs전월vs당월!$B$7:$AD$1796,11,FALSE)</f>
        <v>6800</v>
      </c>
      <c r="L1659" s="69">
        <f>VLOOKUP($A1659,공산품!$A657:$L1445,9,FALSE)</f>
        <v>6800</v>
      </c>
      <c r="M1659" s="243">
        <f t="shared" si="267"/>
        <v>0</v>
      </c>
      <c r="N1659" s="243">
        <f t="shared" si="268"/>
        <v>0</v>
      </c>
      <c r="O1659" s="68">
        <f>VLOOKUP($B1659,[1]전년동월vs전월vs당월!$A$7:$AC$1780,16,FALSE)</f>
        <v>6700</v>
      </c>
      <c r="P1659" s="68">
        <f>VLOOKUP($B1659,[2]전년동월vs전월vs당월!$B$7:$AD$1796,16,FALSE)</f>
        <v>6700</v>
      </c>
      <c r="Q1659" s="69" t="str">
        <f>VLOOKUP($A1659,공산품!$A657:$L1445,10,FALSE)</f>
        <v>-</v>
      </c>
      <c r="R1659" s="243" t="e">
        <f t="shared" si="269"/>
        <v>#VALUE!</v>
      </c>
      <c r="S1659" s="243" t="e">
        <f t="shared" si="270"/>
        <v>#VALUE!</v>
      </c>
      <c r="T1659" s="68">
        <f>VLOOKUP($B1659,[1]전년동월vs전월vs당월!$A$7:$AC$1780,21,FALSE)</f>
        <v>6940</v>
      </c>
      <c r="U1659" s="68" t="str">
        <f>VLOOKUP($B1659,[2]전년동월vs전월vs당월!$B$7:$AD$1796,21,FALSE)</f>
        <v>-</v>
      </c>
      <c r="V1659" s="69" t="str">
        <f>VLOOKUP($A1659,공산품!$A657:$L1445,11,FALSE)</f>
        <v>-</v>
      </c>
      <c r="W1659" s="243" t="e">
        <f t="shared" si="271"/>
        <v>#VALUE!</v>
      </c>
      <c r="X1659" s="243" t="e">
        <f t="shared" si="272"/>
        <v>#VALUE!</v>
      </c>
      <c r="Y1659" s="68">
        <f>VLOOKUP($B1659,[1]전년동월vs전월vs당월!$A$7:$AC$1780,26,FALSE)</f>
        <v>6990</v>
      </c>
      <c r="Z1659" s="68">
        <f>VLOOKUP($B1659,[2]전년동월vs전월vs당월!$B$7:$AD$1796,26,FALSE)</f>
        <v>6990</v>
      </c>
      <c r="AA1659" s="69" t="str">
        <f>VLOOKUP($A1659,공산품!$A657:$L1445,12,FALSE)</f>
        <v>-</v>
      </c>
      <c r="AB1659" s="243" t="e">
        <f t="shared" si="273"/>
        <v>#VALUE!</v>
      </c>
      <c r="AC1659" s="243" t="e">
        <f t="shared" si="274"/>
        <v>#VALUE!</v>
      </c>
      <c r="AD1659" s="83"/>
    </row>
    <row r="1660" spans="1:30" s="64" customFormat="1" ht="14.1" customHeight="1">
      <c r="A1660" s="64">
        <v>652</v>
      </c>
      <c r="B1660" s="16" t="str">
        <f t="shared" si="266"/>
        <v>칠리소스2.1kg칠리소스스위트제일제당</v>
      </c>
      <c r="C1660" s="85">
        <v>129</v>
      </c>
      <c r="D1660" s="93" t="s">
        <v>621</v>
      </c>
      <c r="E1660" s="93" t="s">
        <v>1334</v>
      </c>
      <c r="F1660" s="93"/>
      <c r="G1660" s="87" t="s">
        <v>301</v>
      </c>
      <c r="H1660" s="95" t="s">
        <v>1335</v>
      </c>
      <c r="I1660" s="87" t="s">
        <v>651</v>
      </c>
      <c r="J1660" s="68">
        <f>VLOOKUP($B1660,[1]전년동월vs전월vs당월!$A$7:$AC$1780,11,FALSE)</f>
        <v>10760</v>
      </c>
      <c r="K1660" s="68" t="str">
        <f>VLOOKUP($B1660,[2]전년동월vs전월vs당월!$B$7:$AD$1796,11,FALSE)</f>
        <v>-</v>
      </c>
      <c r="L1660" s="69" t="str">
        <f>VLOOKUP($A1660,공산품!$A658:$L1446,9,FALSE)</f>
        <v>-</v>
      </c>
      <c r="M1660" s="243" t="e">
        <f t="shared" si="267"/>
        <v>#VALUE!</v>
      </c>
      <c r="N1660" s="243" t="e">
        <f t="shared" si="268"/>
        <v>#VALUE!</v>
      </c>
      <c r="O1660" s="68">
        <f>VLOOKUP($B1660,[1]전년동월vs전월vs당월!$A$7:$AC$1780,16,FALSE)</f>
        <v>9500</v>
      </c>
      <c r="P1660" s="68" t="str">
        <f>VLOOKUP($B1660,[2]전년동월vs전월vs당월!$B$7:$AD$1796,16,FALSE)</f>
        <v>-</v>
      </c>
      <c r="Q1660" s="69" t="str">
        <f>VLOOKUP($A1660,공산품!$A658:$L1446,10,FALSE)</f>
        <v>-</v>
      </c>
      <c r="R1660" s="243" t="e">
        <f t="shared" si="269"/>
        <v>#VALUE!</v>
      </c>
      <c r="S1660" s="243" t="e">
        <f t="shared" si="270"/>
        <v>#VALUE!</v>
      </c>
      <c r="T1660" s="68" t="str">
        <f>VLOOKUP($B1660,[1]전년동월vs전월vs당월!$A$7:$AC$1780,21,FALSE)</f>
        <v>-</v>
      </c>
      <c r="U1660" s="68" t="str">
        <f>VLOOKUP($B1660,[2]전년동월vs전월vs당월!$B$7:$AD$1796,21,FALSE)</f>
        <v>-</v>
      </c>
      <c r="V1660" s="69" t="str">
        <f>VLOOKUP($A1660,공산품!$A658:$L1446,11,FALSE)</f>
        <v>-</v>
      </c>
      <c r="W1660" s="243" t="e">
        <f t="shared" si="271"/>
        <v>#VALUE!</v>
      </c>
      <c r="X1660" s="243" t="e">
        <f t="shared" si="272"/>
        <v>#VALUE!</v>
      </c>
      <c r="Y1660" s="68" t="str">
        <f>VLOOKUP($B1660,[1]전년동월vs전월vs당월!$A$7:$AC$1780,26,FALSE)</f>
        <v>-</v>
      </c>
      <c r="Z1660" s="68" t="str">
        <f>VLOOKUP($B1660,[2]전년동월vs전월vs당월!$B$7:$AD$1796,26,FALSE)</f>
        <v>-</v>
      </c>
      <c r="AA1660" s="69" t="str">
        <f>VLOOKUP($A1660,공산품!$A658:$L1446,12,FALSE)</f>
        <v>-</v>
      </c>
      <c r="AB1660" s="243" t="e">
        <f t="shared" si="273"/>
        <v>#VALUE!</v>
      </c>
      <c r="AC1660" s="243" t="e">
        <f t="shared" si="274"/>
        <v>#VALUE!</v>
      </c>
      <c r="AD1660" s="83"/>
    </row>
    <row r="1661" spans="1:30" s="64" customFormat="1" ht="14.1" customHeight="1">
      <c r="A1661" s="64">
        <v>653</v>
      </c>
      <c r="B1661" s="16" t="str">
        <f t="shared" si="266"/>
        <v>카레가루인도카레분9.09/오뚜기kg순한맛,매운맛오뚜기</v>
      </c>
      <c r="C1661" s="85">
        <v>130</v>
      </c>
      <c r="D1661" s="93" t="s">
        <v>621</v>
      </c>
      <c r="E1661" s="93" t="s">
        <v>1336</v>
      </c>
      <c r="F1661" s="93" t="s">
        <v>1337</v>
      </c>
      <c r="G1661" s="87" t="s">
        <v>416</v>
      </c>
      <c r="H1661" s="95" t="s">
        <v>1338</v>
      </c>
      <c r="I1661" s="87" t="s">
        <v>634</v>
      </c>
      <c r="J1661" s="68">
        <f>VLOOKUP($B1661,[1]전년동월vs전월vs당월!$A$7:$AC$1780,11,FALSE)</f>
        <v>4800</v>
      </c>
      <c r="K1661" s="68">
        <f>VLOOKUP($B1661,[2]전년동월vs전월vs당월!$B$7:$AD$1796,11,FALSE)</f>
        <v>4800</v>
      </c>
      <c r="L1661" s="69">
        <f>VLOOKUP($A1661,공산품!$A659:$L1447,9,FALSE)</f>
        <v>4800</v>
      </c>
      <c r="M1661" s="243">
        <f t="shared" si="267"/>
        <v>0</v>
      </c>
      <c r="N1661" s="243">
        <f t="shared" si="268"/>
        <v>0</v>
      </c>
      <c r="O1661" s="68">
        <f>VLOOKUP($B1661,[1]전년동월vs전월vs당월!$A$7:$AC$1780,16,FALSE)</f>
        <v>4500</v>
      </c>
      <c r="P1661" s="68">
        <f>VLOOKUP($B1661,[2]전년동월vs전월vs당월!$B$7:$AD$1796,16,FALSE)</f>
        <v>4500</v>
      </c>
      <c r="Q1661" s="69">
        <f>VLOOKUP($A1661,공산품!$A659:$L1447,10,FALSE)</f>
        <v>4500</v>
      </c>
      <c r="R1661" s="243">
        <f t="shared" si="269"/>
        <v>0</v>
      </c>
      <c r="S1661" s="243">
        <f t="shared" si="270"/>
        <v>0</v>
      </c>
      <c r="T1661" s="68">
        <f>VLOOKUP($B1661,[1]전년동월vs전월vs당월!$A$7:$AC$1780,21,FALSE)</f>
        <v>4980</v>
      </c>
      <c r="U1661" s="68">
        <f>VLOOKUP($B1661,[2]전년동월vs전월vs당월!$B$7:$AD$1796,21,FALSE)</f>
        <v>4980</v>
      </c>
      <c r="V1661" s="69">
        <f>VLOOKUP($A1661,공산품!$A659:$L1447,11,FALSE)</f>
        <v>4980</v>
      </c>
      <c r="W1661" s="243">
        <f t="shared" si="271"/>
        <v>0</v>
      </c>
      <c r="X1661" s="243">
        <f t="shared" si="272"/>
        <v>0</v>
      </c>
      <c r="Y1661" s="68">
        <f>VLOOKUP($B1661,[1]전년동월vs전월vs당월!$A$7:$AC$1780,26,FALSE)</f>
        <v>4950</v>
      </c>
      <c r="Z1661" s="68">
        <f>VLOOKUP($B1661,[2]전년동월vs전월vs당월!$B$7:$AD$1796,26,FALSE)</f>
        <v>4950</v>
      </c>
      <c r="AA1661" s="69" t="str">
        <f>VLOOKUP($A1661,공산품!$A659:$L1447,12,FALSE)</f>
        <v>-</v>
      </c>
      <c r="AB1661" s="243" t="e">
        <f t="shared" si="273"/>
        <v>#VALUE!</v>
      </c>
      <c r="AC1661" s="243" t="e">
        <f t="shared" si="274"/>
        <v>#VALUE!</v>
      </c>
      <c r="AD1661" s="83"/>
    </row>
    <row r="1662" spans="1:30" s="64" customFormat="1" ht="14.1" customHeight="1">
      <c r="A1662" s="64">
        <v>654</v>
      </c>
      <c r="B1662" s="16" t="str">
        <f t="shared" si="266"/>
        <v>카레가루kg바몬드오뚜기</v>
      </c>
      <c r="C1662" s="85"/>
      <c r="D1662" s="93" t="s">
        <v>621</v>
      </c>
      <c r="E1662" s="93" t="s">
        <v>1336</v>
      </c>
      <c r="F1662" s="93"/>
      <c r="G1662" s="87" t="s">
        <v>416</v>
      </c>
      <c r="H1662" s="95" t="s">
        <v>1339</v>
      </c>
      <c r="I1662" s="87" t="s">
        <v>634</v>
      </c>
      <c r="J1662" s="68">
        <f>VLOOKUP($B1662,[1]전년동월vs전월vs당월!$A$7:$AC$1780,11,FALSE)</f>
        <v>5200</v>
      </c>
      <c r="K1662" s="68">
        <f>VLOOKUP($B1662,[2]전년동월vs전월vs당월!$B$7:$AD$1796,11,FALSE)</f>
        <v>5200</v>
      </c>
      <c r="L1662" s="69">
        <f>VLOOKUP($A1662,공산품!$A660:$L1448,9,FALSE)</f>
        <v>5200</v>
      </c>
      <c r="M1662" s="243">
        <f t="shared" si="267"/>
        <v>0</v>
      </c>
      <c r="N1662" s="243">
        <f t="shared" si="268"/>
        <v>0</v>
      </c>
      <c r="O1662" s="68">
        <f>VLOOKUP($B1662,[1]전년동월vs전월vs당월!$A$7:$AC$1780,16,FALSE)</f>
        <v>5900</v>
      </c>
      <c r="P1662" s="68">
        <f>VLOOKUP($B1662,[2]전년동월vs전월vs당월!$B$7:$AD$1796,16,FALSE)</f>
        <v>5900</v>
      </c>
      <c r="Q1662" s="69">
        <f>VLOOKUP($A1662,공산품!$A660:$L1448,10,FALSE)</f>
        <v>5900</v>
      </c>
      <c r="R1662" s="243">
        <f t="shared" si="269"/>
        <v>0</v>
      </c>
      <c r="S1662" s="243">
        <f t="shared" si="270"/>
        <v>0</v>
      </c>
      <c r="T1662" s="68" t="str">
        <f>VLOOKUP($B1662,[1]전년동월vs전월vs당월!$A$7:$AC$1780,21,FALSE)</f>
        <v>-</v>
      </c>
      <c r="U1662" s="68" t="str">
        <f>VLOOKUP($B1662,[2]전년동월vs전월vs당월!$B$7:$AD$1796,21,FALSE)</f>
        <v>-</v>
      </c>
      <c r="V1662" s="69" t="str">
        <f>VLOOKUP($A1662,공산품!$A660:$L1448,11,FALSE)</f>
        <v>-</v>
      </c>
      <c r="W1662" s="243" t="e">
        <f t="shared" si="271"/>
        <v>#VALUE!</v>
      </c>
      <c r="X1662" s="243" t="e">
        <f t="shared" si="272"/>
        <v>#VALUE!</v>
      </c>
      <c r="Y1662" s="68">
        <f>VLOOKUP($B1662,[1]전년동월vs전월vs당월!$A$7:$AC$1780,26,FALSE)</f>
        <v>5360</v>
      </c>
      <c r="Z1662" s="68">
        <f>VLOOKUP($B1662,[2]전년동월vs전월vs당월!$B$7:$AD$1796,26,FALSE)</f>
        <v>5360</v>
      </c>
      <c r="AA1662" s="69" t="str">
        <f>VLOOKUP($A1662,공산품!$A660:$L1448,12,FALSE)</f>
        <v>-</v>
      </c>
      <c r="AB1662" s="243" t="e">
        <f t="shared" si="273"/>
        <v>#VALUE!</v>
      </c>
      <c r="AC1662" s="243" t="e">
        <f t="shared" si="274"/>
        <v>#VALUE!</v>
      </c>
      <c r="AD1662" s="83"/>
    </row>
    <row r="1663" spans="1:30" s="64" customFormat="1" ht="14.1" customHeight="1">
      <c r="A1663" s="64">
        <v>655</v>
      </c>
      <c r="B1663" s="16" t="str">
        <f t="shared" si="266"/>
        <v>카레가루kg백세카레오뚜기</v>
      </c>
      <c r="C1663" s="85"/>
      <c r="D1663" s="93" t="s">
        <v>621</v>
      </c>
      <c r="E1663" s="93" t="s">
        <v>1336</v>
      </c>
      <c r="F1663" s="93"/>
      <c r="G1663" s="87" t="s">
        <v>416</v>
      </c>
      <c r="H1663" s="95" t="s">
        <v>1340</v>
      </c>
      <c r="I1663" s="87" t="s">
        <v>634</v>
      </c>
      <c r="J1663" s="68">
        <f>VLOOKUP($B1663,[1]전년동월vs전월vs당월!$A$7:$AC$1780,11,FALSE)</f>
        <v>6600</v>
      </c>
      <c r="K1663" s="68">
        <f>VLOOKUP($B1663,[2]전년동월vs전월vs당월!$B$7:$AD$1796,11,FALSE)</f>
        <v>6600</v>
      </c>
      <c r="L1663" s="69">
        <f>VLOOKUP($A1663,공산품!$A661:$L1449,9,FALSE)</f>
        <v>6600</v>
      </c>
      <c r="M1663" s="243">
        <f t="shared" si="267"/>
        <v>0</v>
      </c>
      <c r="N1663" s="243">
        <f t="shared" si="268"/>
        <v>0</v>
      </c>
      <c r="O1663" s="68">
        <f>VLOOKUP($B1663,[1]전년동월vs전월vs당월!$A$7:$AC$1780,16,FALSE)</f>
        <v>7300</v>
      </c>
      <c r="P1663" s="68">
        <f>VLOOKUP($B1663,[2]전년동월vs전월vs당월!$B$7:$AD$1796,16,FALSE)</f>
        <v>7300</v>
      </c>
      <c r="Q1663" s="69">
        <f>VLOOKUP($A1663,공산품!$A661:$L1449,10,FALSE)</f>
        <v>7300</v>
      </c>
      <c r="R1663" s="243">
        <f t="shared" si="269"/>
        <v>0</v>
      </c>
      <c r="S1663" s="243">
        <f t="shared" si="270"/>
        <v>0</v>
      </c>
      <c r="T1663" s="68">
        <f>VLOOKUP($B1663,[1]전년동월vs전월vs당월!$A$7:$AC$1780,21,FALSE)</f>
        <v>6250</v>
      </c>
      <c r="U1663" s="68" t="str">
        <f>VLOOKUP($B1663,[2]전년동월vs전월vs당월!$B$7:$AD$1796,21,FALSE)</f>
        <v>-</v>
      </c>
      <c r="V1663" s="69">
        <f>VLOOKUP($A1663,공산품!$A661:$L1449,11,FALSE)</f>
        <v>7350</v>
      </c>
      <c r="W1663" s="243">
        <f t="shared" si="271"/>
        <v>17.600000000000001</v>
      </c>
      <c r="X1663" s="243" t="e">
        <f t="shared" si="272"/>
        <v>#VALUE!</v>
      </c>
      <c r="Y1663" s="68">
        <f>VLOOKUP($B1663,[1]전년동월vs전월vs당월!$A$7:$AC$1780,26,FALSE)</f>
        <v>6700</v>
      </c>
      <c r="Z1663" s="68">
        <f>VLOOKUP($B1663,[2]전년동월vs전월vs당월!$B$7:$AD$1796,26,FALSE)</f>
        <v>6800</v>
      </c>
      <c r="AA1663" s="69" t="str">
        <f>VLOOKUP($A1663,공산품!$A661:$L1449,12,FALSE)</f>
        <v>-</v>
      </c>
      <c r="AB1663" s="243" t="e">
        <f t="shared" si="273"/>
        <v>#VALUE!</v>
      </c>
      <c r="AC1663" s="243" t="e">
        <f t="shared" si="274"/>
        <v>#VALUE!</v>
      </c>
      <c r="AD1663" s="83"/>
    </row>
    <row r="1664" spans="1:30" s="64" customFormat="1" ht="14.1" customHeight="1">
      <c r="A1664" s="64">
        <v>656</v>
      </c>
      <c r="B1664" s="16" t="str">
        <f t="shared" si="266"/>
        <v>타르타르소스미국식물성유지30/오뚜기3.2kg오뚜기</v>
      </c>
      <c r="C1664" s="85">
        <v>131</v>
      </c>
      <c r="D1664" s="93" t="s">
        <v>621</v>
      </c>
      <c r="E1664" s="93" t="s">
        <v>351</v>
      </c>
      <c r="F1664" s="93" t="s">
        <v>1341</v>
      </c>
      <c r="G1664" s="87" t="s">
        <v>327</v>
      </c>
      <c r="H1664" s="96"/>
      <c r="I1664" s="87" t="s">
        <v>634</v>
      </c>
      <c r="J1664" s="68">
        <f>VLOOKUP($B1664,[1]전년동월vs전월vs당월!$A$7:$AC$1780,11,FALSE)</f>
        <v>10400</v>
      </c>
      <c r="K1664" s="68">
        <f>VLOOKUP($B1664,[2]전년동월vs전월vs당월!$B$7:$AD$1796,11,FALSE)</f>
        <v>10400</v>
      </c>
      <c r="L1664" s="69">
        <f>VLOOKUP($A1664,공산품!$A662:$L1450,9,FALSE)</f>
        <v>10400</v>
      </c>
      <c r="M1664" s="243">
        <f t="shared" si="267"/>
        <v>0</v>
      </c>
      <c r="N1664" s="243">
        <f t="shared" si="268"/>
        <v>0</v>
      </c>
      <c r="O1664" s="68">
        <f>VLOOKUP($B1664,[1]전년동월vs전월vs당월!$A$7:$AC$1780,16,FALSE)</f>
        <v>10900</v>
      </c>
      <c r="P1664" s="68">
        <f>VLOOKUP($B1664,[2]전년동월vs전월vs당월!$B$7:$AD$1796,16,FALSE)</f>
        <v>10900</v>
      </c>
      <c r="Q1664" s="69">
        <f>VLOOKUP($A1664,공산품!$A662:$L1450,10,FALSE)</f>
        <v>10900</v>
      </c>
      <c r="R1664" s="243">
        <f t="shared" si="269"/>
        <v>0</v>
      </c>
      <c r="S1664" s="243">
        <f t="shared" si="270"/>
        <v>0</v>
      </c>
      <c r="T1664" s="68" t="str">
        <f>VLOOKUP($B1664,[1]전년동월vs전월vs당월!$A$7:$AC$1780,21,FALSE)</f>
        <v>-</v>
      </c>
      <c r="U1664" s="68" t="str">
        <f>VLOOKUP($B1664,[2]전년동월vs전월vs당월!$B$7:$AD$1796,21,FALSE)</f>
        <v>-</v>
      </c>
      <c r="V1664" s="69" t="str">
        <f>VLOOKUP($A1664,공산품!$A662:$L1450,11,FALSE)</f>
        <v>-</v>
      </c>
      <c r="W1664" s="243" t="e">
        <f t="shared" si="271"/>
        <v>#VALUE!</v>
      </c>
      <c r="X1664" s="243" t="e">
        <f t="shared" si="272"/>
        <v>#VALUE!</v>
      </c>
      <c r="Y1664" s="68">
        <f>VLOOKUP($B1664,[1]전년동월vs전월vs당월!$A$7:$AC$1780,26,FALSE)</f>
        <v>10750</v>
      </c>
      <c r="Z1664" s="68">
        <f>VLOOKUP($B1664,[2]전년동월vs전월vs당월!$B$7:$AD$1796,26,FALSE)</f>
        <v>10750</v>
      </c>
      <c r="AA1664" s="69" t="str">
        <f>VLOOKUP($A1664,공산품!$A662:$L1450,12,FALSE)</f>
        <v>-</v>
      </c>
      <c r="AB1664" s="243" t="e">
        <f t="shared" si="273"/>
        <v>#VALUE!</v>
      </c>
      <c r="AC1664" s="243" t="e">
        <f t="shared" si="274"/>
        <v>#VALUE!</v>
      </c>
      <c r="AD1664" s="83"/>
    </row>
    <row r="1665" spans="1:30" s="64" customFormat="1" ht="14.1" customHeight="1">
      <c r="A1665" s="64">
        <v>657</v>
      </c>
      <c r="B1665" s="16" t="str">
        <f t="shared" si="266"/>
        <v>타르타르소스대두유/청정원3.2kg청정원</v>
      </c>
      <c r="C1665" s="85"/>
      <c r="D1665" s="93" t="s">
        <v>621</v>
      </c>
      <c r="E1665" s="93" t="s">
        <v>351</v>
      </c>
      <c r="F1665" s="92" t="s">
        <v>1214</v>
      </c>
      <c r="G1665" s="87" t="s">
        <v>327</v>
      </c>
      <c r="H1665" s="96"/>
      <c r="I1665" s="87" t="s">
        <v>653</v>
      </c>
      <c r="J1665" s="68">
        <f>VLOOKUP($B1665,[1]전년동월vs전월vs당월!$A$7:$AC$1780,11,FALSE)</f>
        <v>13000</v>
      </c>
      <c r="K1665" s="68">
        <f>VLOOKUP($B1665,[2]전년동월vs전월vs당월!$B$7:$AD$1796,11,FALSE)</f>
        <v>13000</v>
      </c>
      <c r="L1665" s="69">
        <f>VLOOKUP($A1665,공산품!$A663:$L1451,9,FALSE)</f>
        <v>13000</v>
      </c>
      <c r="M1665" s="243">
        <f t="shared" si="267"/>
        <v>0</v>
      </c>
      <c r="N1665" s="243">
        <f t="shared" si="268"/>
        <v>0</v>
      </c>
      <c r="O1665" s="68" t="str">
        <f>VLOOKUP($B1665,[1]전년동월vs전월vs당월!$A$7:$AC$1780,16,FALSE)</f>
        <v>-</v>
      </c>
      <c r="P1665" s="68" t="str">
        <f>VLOOKUP($B1665,[2]전년동월vs전월vs당월!$B$7:$AD$1796,16,FALSE)</f>
        <v>-</v>
      </c>
      <c r="Q1665" s="69" t="str">
        <f>VLOOKUP($A1665,공산품!$A663:$L1451,10,FALSE)</f>
        <v>-</v>
      </c>
      <c r="R1665" s="243" t="e">
        <f t="shared" si="269"/>
        <v>#VALUE!</v>
      </c>
      <c r="S1665" s="243" t="e">
        <f t="shared" si="270"/>
        <v>#VALUE!</v>
      </c>
      <c r="T1665" s="68" t="str">
        <f>VLOOKUP($B1665,[1]전년동월vs전월vs당월!$A$7:$AC$1780,21,FALSE)</f>
        <v>-</v>
      </c>
      <c r="U1665" s="68" t="str">
        <f>VLOOKUP($B1665,[2]전년동월vs전월vs당월!$B$7:$AD$1796,21,FALSE)</f>
        <v>-</v>
      </c>
      <c r="V1665" s="69" t="str">
        <f>VLOOKUP($A1665,공산품!$A663:$L1451,11,FALSE)</f>
        <v>-</v>
      </c>
      <c r="W1665" s="243" t="e">
        <f t="shared" si="271"/>
        <v>#VALUE!</v>
      </c>
      <c r="X1665" s="243" t="e">
        <f t="shared" si="272"/>
        <v>#VALUE!</v>
      </c>
      <c r="Y1665" s="68" t="str">
        <f>VLOOKUP($B1665,[1]전년동월vs전월vs당월!$A$7:$AC$1780,26,FALSE)</f>
        <v>-</v>
      </c>
      <c r="Z1665" s="68" t="str">
        <f>VLOOKUP($B1665,[2]전년동월vs전월vs당월!$B$7:$AD$1796,26,FALSE)</f>
        <v>-</v>
      </c>
      <c r="AA1665" s="69" t="str">
        <f>VLOOKUP($A1665,공산품!$A663:$L1451,12,FALSE)</f>
        <v>-</v>
      </c>
      <c r="AB1665" s="243" t="e">
        <f t="shared" si="273"/>
        <v>#VALUE!</v>
      </c>
      <c r="AC1665" s="243" t="e">
        <f t="shared" si="274"/>
        <v>#VALUE!</v>
      </c>
      <c r="AD1665" s="83"/>
    </row>
    <row r="1666" spans="1:30" s="64" customFormat="1" ht="14.1" customHeight="1">
      <c r="A1666" s="64">
        <v>658</v>
      </c>
      <c r="B1666" s="16" t="str">
        <f t="shared" si="266"/>
        <v>타르타르소스대두유/청정원300g청정원</v>
      </c>
      <c r="C1666" s="85"/>
      <c r="D1666" s="93" t="s">
        <v>621</v>
      </c>
      <c r="E1666" s="93" t="s">
        <v>351</v>
      </c>
      <c r="F1666" s="92" t="s">
        <v>1214</v>
      </c>
      <c r="G1666" s="87" t="s">
        <v>299</v>
      </c>
      <c r="H1666" s="96"/>
      <c r="I1666" s="87" t="s">
        <v>653</v>
      </c>
      <c r="J1666" s="68">
        <f>VLOOKUP($B1666,[1]전년동월vs전월vs당월!$A$7:$AC$1780,11,FALSE)</f>
        <v>2200</v>
      </c>
      <c r="K1666" s="68">
        <f>VLOOKUP($B1666,[2]전년동월vs전월vs당월!$B$7:$AD$1796,11,FALSE)</f>
        <v>2450</v>
      </c>
      <c r="L1666" s="69">
        <f>VLOOKUP($A1666,공산품!$A664:$L1452,9,FALSE)</f>
        <v>2450</v>
      </c>
      <c r="M1666" s="243">
        <f t="shared" si="267"/>
        <v>11.363636363636363</v>
      </c>
      <c r="N1666" s="243">
        <f t="shared" si="268"/>
        <v>0</v>
      </c>
      <c r="O1666" s="68" t="str">
        <f>VLOOKUP($B1666,[1]전년동월vs전월vs당월!$A$7:$AC$1780,16,FALSE)</f>
        <v>-</v>
      </c>
      <c r="P1666" s="68" t="str">
        <f>VLOOKUP($B1666,[2]전년동월vs전월vs당월!$B$7:$AD$1796,16,FALSE)</f>
        <v>-</v>
      </c>
      <c r="Q1666" s="69" t="str">
        <f>VLOOKUP($A1666,공산품!$A664:$L1452,10,FALSE)</f>
        <v>-</v>
      </c>
      <c r="R1666" s="243" t="e">
        <f t="shared" si="269"/>
        <v>#VALUE!</v>
      </c>
      <c r="S1666" s="243" t="e">
        <f t="shared" si="270"/>
        <v>#VALUE!</v>
      </c>
      <c r="T1666" s="68" t="str">
        <f>VLOOKUP($B1666,[1]전년동월vs전월vs당월!$A$7:$AC$1780,21,FALSE)</f>
        <v>-</v>
      </c>
      <c r="U1666" s="68" t="str">
        <f>VLOOKUP($B1666,[2]전년동월vs전월vs당월!$B$7:$AD$1796,21,FALSE)</f>
        <v>-</v>
      </c>
      <c r="V1666" s="69" t="str">
        <f>VLOOKUP($A1666,공산품!$A664:$L1452,11,FALSE)</f>
        <v>-</v>
      </c>
      <c r="W1666" s="243" t="e">
        <f t="shared" si="271"/>
        <v>#VALUE!</v>
      </c>
      <c r="X1666" s="243" t="e">
        <f t="shared" si="272"/>
        <v>#VALUE!</v>
      </c>
      <c r="Y1666" s="68" t="str">
        <f>VLOOKUP($B1666,[1]전년동월vs전월vs당월!$A$7:$AC$1780,26,FALSE)</f>
        <v>-</v>
      </c>
      <c r="Z1666" s="68" t="str">
        <f>VLOOKUP($B1666,[2]전년동월vs전월vs당월!$B$7:$AD$1796,26,FALSE)</f>
        <v>-</v>
      </c>
      <c r="AA1666" s="69">
        <f>VLOOKUP($A1666,공산품!$A664:$L1452,12,FALSE)</f>
        <v>2600</v>
      </c>
      <c r="AB1666" s="243" t="e">
        <f t="shared" si="273"/>
        <v>#VALUE!</v>
      </c>
      <c r="AC1666" s="243" t="e">
        <f t="shared" si="274"/>
        <v>#VALUE!</v>
      </c>
      <c r="AD1666" s="83"/>
    </row>
    <row r="1667" spans="1:30" s="64" customFormat="1" ht="14.1" customHeight="1">
      <c r="A1667" s="64">
        <v>659</v>
      </c>
      <c r="B1667" s="16" t="str">
        <f t="shared" si="266"/>
        <v>타르타르소스미국식물성유지30/오뚜기305g오뚜기</v>
      </c>
      <c r="C1667" s="85"/>
      <c r="D1667" s="93" t="s">
        <v>621</v>
      </c>
      <c r="E1667" s="93" t="s">
        <v>351</v>
      </c>
      <c r="F1667" s="93" t="s">
        <v>1341</v>
      </c>
      <c r="G1667" s="87" t="s">
        <v>352</v>
      </c>
      <c r="H1667" s="96"/>
      <c r="I1667" s="87" t="s">
        <v>634</v>
      </c>
      <c r="J1667" s="68">
        <f>VLOOKUP($B1667,[1]전년동월vs전월vs당월!$A$7:$AC$1780,11,FALSE)</f>
        <v>2730</v>
      </c>
      <c r="K1667" s="68" t="str">
        <f>VLOOKUP($B1667,[2]전년동월vs전월vs당월!$B$7:$AD$1796,11,FALSE)</f>
        <v>-</v>
      </c>
      <c r="L1667" s="69" t="str">
        <f>VLOOKUP($A1667,공산품!$A665:$L1453,9,FALSE)</f>
        <v>-</v>
      </c>
      <c r="M1667" s="243" t="e">
        <f t="shared" si="267"/>
        <v>#VALUE!</v>
      </c>
      <c r="N1667" s="243" t="e">
        <f t="shared" si="268"/>
        <v>#VALUE!</v>
      </c>
      <c r="O1667" s="68" t="str">
        <f>VLOOKUP($B1667,[1]전년동월vs전월vs당월!$A$7:$AC$1780,16,FALSE)</f>
        <v>-</v>
      </c>
      <c r="P1667" s="68">
        <f>VLOOKUP($B1667,[2]전년동월vs전월vs당월!$B$7:$AD$1796,16,FALSE)</f>
        <v>2990</v>
      </c>
      <c r="Q1667" s="69" t="str">
        <f>VLOOKUP($A1667,공산품!$A665:$L1453,10,FALSE)</f>
        <v>-</v>
      </c>
      <c r="R1667" s="243" t="e">
        <f t="shared" si="269"/>
        <v>#VALUE!</v>
      </c>
      <c r="S1667" s="243" t="e">
        <f t="shared" si="270"/>
        <v>#VALUE!</v>
      </c>
      <c r="T1667" s="68">
        <f>VLOOKUP($B1667,[1]전년동월vs전월vs당월!$A$7:$AC$1780,21,FALSE)</f>
        <v>2990</v>
      </c>
      <c r="U1667" s="68">
        <f>VLOOKUP($B1667,[2]전년동월vs전월vs당월!$B$7:$AD$1796,21,FALSE)</f>
        <v>2680</v>
      </c>
      <c r="V1667" s="69">
        <f>VLOOKUP($A1667,공산품!$A665:$L1453,11,FALSE)</f>
        <v>2680</v>
      </c>
      <c r="W1667" s="243">
        <f t="shared" si="271"/>
        <v>-10.367892976588628</v>
      </c>
      <c r="X1667" s="243">
        <f t="shared" si="272"/>
        <v>0</v>
      </c>
      <c r="Y1667" s="68" t="str">
        <f>VLOOKUP($B1667,[1]전년동월vs전월vs당월!$A$7:$AC$1780,26,FALSE)</f>
        <v>-</v>
      </c>
      <c r="Z1667" s="68">
        <f>VLOOKUP($B1667,[2]전년동월vs전월vs당월!$B$7:$AD$1796,26,FALSE)</f>
        <v>2990</v>
      </c>
      <c r="AA1667" s="69">
        <f>VLOOKUP($A1667,공산품!$A665:$L1453,12,FALSE)</f>
        <v>2680</v>
      </c>
      <c r="AB1667" s="243" t="e">
        <f t="shared" si="273"/>
        <v>#VALUE!</v>
      </c>
      <c r="AC1667" s="243">
        <f t="shared" si="274"/>
        <v>-10.367892976588628</v>
      </c>
      <c r="AD1667" s="83"/>
    </row>
    <row r="1668" spans="1:30" s="64" customFormat="1" ht="14.1" customHeight="1">
      <c r="A1668" s="64">
        <v>660</v>
      </c>
      <c r="B1668" s="16" t="str">
        <f t="shared" si="266"/>
        <v>토마토케첩미국토마토페이스트43.8/오뚜기3.3kg오뚜기</v>
      </c>
      <c r="C1668" s="85">
        <v>132</v>
      </c>
      <c r="D1668" s="93" t="s">
        <v>621</v>
      </c>
      <c r="E1668" s="93" t="s">
        <v>353</v>
      </c>
      <c r="F1668" s="93" t="s">
        <v>354</v>
      </c>
      <c r="G1668" s="87" t="s">
        <v>304</v>
      </c>
      <c r="H1668" s="96"/>
      <c r="I1668" s="87" t="s">
        <v>634</v>
      </c>
      <c r="J1668" s="68" t="str">
        <f>VLOOKUP($B1668,[1]전년동월vs전월vs당월!$A$7:$AC$1780,11,FALSE)</f>
        <v>-</v>
      </c>
      <c r="K1668" s="68">
        <f>VLOOKUP($B1668,[2]전년동월vs전월vs당월!$B$7:$AD$1796,11,FALSE)</f>
        <v>4350</v>
      </c>
      <c r="L1668" s="69">
        <f>VLOOKUP($A1668,공산품!$A666:$L1454,9,FALSE)</f>
        <v>3750</v>
      </c>
      <c r="M1668" s="243" t="e">
        <f t="shared" si="267"/>
        <v>#VALUE!</v>
      </c>
      <c r="N1668" s="243">
        <f t="shared" si="268"/>
        <v>-13.793103448275861</v>
      </c>
      <c r="O1668" s="68">
        <f>VLOOKUP($B1668,[1]전년동월vs전월vs당월!$A$7:$AC$1780,16,FALSE)</f>
        <v>3950</v>
      </c>
      <c r="P1668" s="68" t="str">
        <f>VLOOKUP($B1668,[2]전년동월vs전월vs당월!$B$7:$AD$1796,16,FALSE)</f>
        <v>-</v>
      </c>
      <c r="Q1668" s="69" t="str">
        <f>VLOOKUP($A1668,공산품!$A666:$L1454,10,FALSE)</f>
        <v>-</v>
      </c>
      <c r="R1668" s="243" t="e">
        <f t="shared" si="269"/>
        <v>#VALUE!</v>
      </c>
      <c r="S1668" s="243" t="e">
        <f t="shared" si="270"/>
        <v>#VALUE!</v>
      </c>
      <c r="T1668" s="68">
        <f>VLOOKUP($B1668,[1]전년동월vs전월vs당월!$A$7:$AC$1780,21,FALSE)</f>
        <v>4840</v>
      </c>
      <c r="U1668" s="68">
        <f>VLOOKUP($B1668,[2]전년동월vs전월vs당월!$B$7:$AD$1796,21,FALSE)</f>
        <v>4800</v>
      </c>
      <c r="V1668" s="69">
        <f>VLOOKUP($A1668,공산품!$A666:$L1454,11,FALSE)</f>
        <v>4800</v>
      </c>
      <c r="W1668" s="243">
        <f t="shared" si="271"/>
        <v>-0.82644628099173556</v>
      </c>
      <c r="X1668" s="243">
        <f t="shared" si="272"/>
        <v>0</v>
      </c>
      <c r="Y1668" s="68">
        <f>VLOOKUP($B1668,[1]전년동월vs전월vs당월!$A$7:$AC$1780,26,FALSE)</f>
        <v>4360</v>
      </c>
      <c r="Z1668" s="68">
        <f>VLOOKUP($B1668,[2]전년동월vs전월vs당월!$B$7:$AD$1796,26,FALSE)</f>
        <v>4150</v>
      </c>
      <c r="AA1668" s="69" t="str">
        <f>VLOOKUP($A1668,공산품!$A666:$L1454,12,FALSE)</f>
        <v>-</v>
      </c>
      <c r="AB1668" s="243" t="e">
        <f t="shared" si="273"/>
        <v>#VALUE!</v>
      </c>
      <c r="AC1668" s="243" t="e">
        <f t="shared" si="274"/>
        <v>#VALUE!</v>
      </c>
      <c r="AD1668" s="83"/>
    </row>
    <row r="1669" spans="1:30" s="64" customFormat="1" ht="14.1" customHeight="1">
      <c r="A1669" s="64">
        <v>661</v>
      </c>
      <c r="B1669" s="16" t="str">
        <f t="shared" si="266"/>
        <v>토마토케첩3.3kg청정원</v>
      </c>
      <c r="C1669" s="85"/>
      <c r="D1669" s="93" t="s">
        <v>621</v>
      </c>
      <c r="E1669" s="93" t="s">
        <v>353</v>
      </c>
      <c r="F1669" s="93"/>
      <c r="G1669" s="87" t="s">
        <v>304</v>
      </c>
      <c r="H1669" s="96"/>
      <c r="I1669" s="87" t="s">
        <v>653</v>
      </c>
      <c r="J1669" s="68" t="str">
        <f>VLOOKUP($B1669,[1]전년동월vs전월vs당월!$A$7:$AC$1780,11,FALSE)</f>
        <v>-</v>
      </c>
      <c r="K1669" s="68">
        <f>VLOOKUP($B1669,[2]전년동월vs전월vs당월!$B$7:$AD$1796,11,FALSE)</f>
        <v>3680</v>
      </c>
      <c r="L1669" s="69">
        <f>VLOOKUP($A1669,공산품!$A667:$L1455,9,FALSE)</f>
        <v>3680</v>
      </c>
      <c r="M1669" s="243" t="e">
        <f t="shared" si="267"/>
        <v>#VALUE!</v>
      </c>
      <c r="N1669" s="243">
        <f t="shared" si="268"/>
        <v>0</v>
      </c>
      <c r="O1669" s="68" t="str">
        <f>VLOOKUP($B1669,[1]전년동월vs전월vs당월!$A$7:$AC$1780,16,FALSE)</f>
        <v>-</v>
      </c>
      <c r="P1669" s="68" t="str">
        <f>VLOOKUP($B1669,[2]전년동월vs전월vs당월!$B$7:$AD$1796,16,FALSE)</f>
        <v>-</v>
      </c>
      <c r="Q1669" s="69" t="str">
        <f>VLOOKUP($A1669,공산품!$A667:$L1455,10,FALSE)</f>
        <v>-</v>
      </c>
      <c r="R1669" s="243" t="e">
        <f t="shared" si="269"/>
        <v>#VALUE!</v>
      </c>
      <c r="S1669" s="243" t="e">
        <f t="shared" si="270"/>
        <v>#VALUE!</v>
      </c>
      <c r="T1669" s="68">
        <f>VLOOKUP($B1669,[1]전년동월vs전월vs당월!$A$7:$AC$1780,21,FALSE)</f>
        <v>4390</v>
      </c>
      <c r="U1669" s="68" t="str">
        <f>VLOOKUP($B1669,[2]전년동월vs전월vs당월!$B$7:$AD$1796,21,FALSE)</f>
        <v>-</v>
      </c>
      <c r="V1669" s="69" t="str">
        <f>VLOOKUP($A1669,공산품!$A667:$L1455,11,FALSE)</f>
        <v>-</v>
      </c>
      <c r="W1669" s="243" t="e">
        <f t="shared" si="271"/>
        <v>#VALUE!</v>
      </c>
      <c r="X1669" s="243" t="e">
        <f t="shared" si="272"/>
        <v>#VALUE!</v>
      </c>
      <c r="Y1669" s="68">
        <f>VLOOKUP($B1669,[1]전년동월vs전월vs당월!$A$7:$AC$1780,26,FALSE)</f>
        <v>3350</v>
      </c>
      <c r="Z1669" s="68">
        <f>VLOOKUP($B1669,[2]전년동월vs전월vs당월!$B$7:$AD$1796,26,FALSE)</f>
        <v>3350</v>
      </c>
      <c r="AA1669" s="69" t="str">
        <f>VLOOKUP($A1669,공산품!$A667:$L1455,12,FALSE)</f>
        <v>-</v>
      </c>
      <c r="AB1669" s="243" t="e">
        <f t="shared" si="273"/>
        <v>#VALUE!</v>
      </c>
      <c r="AC1669" s="243" t="e">
        <f t="shared" si="274"/>
        <v>#VALUE!</v>
      </c>
      <c r="AD1669" s="83"/>
    </row>
    <row r="1670" spans="1:30" s="64" customFormat="1" ht="14.1" customHeight="1">
      <c r="A1670" s="64">
        <v>662</v>
      </c>
      <c r="B1670" s="16" t="str">
        <f t="shared" si="266"/>
        <v>토마토케첩미국토마토페이스트43.8/오뚜기300g오뚜기</v>
      </c>
      <c r="C1670" s="85"/>
      <c r="D1670" s="93" t="s">
        <v>621</v>
      </c>
      <c r="E1670" s="93" t="s">
        <v>353</v>
      </c>
      <c r="F1670" s="93" t="s">
        <v>354</v>
      </c>
      <c r="G1670" s="87" t="s">
        <v>299</v>
      </c>
      <c r="H1670" s="96"/>
      <c r="I1670" s="87" t="s">
        <v>634</v>
      </c>
      <c r="J1670" s="68">
        <f>VLOOKUP($B1670,[1]전년동월vs전월vs당월!$A$7:$AC$1780,11,FALSE)</f>
        <v>1090</v>
      </c>
      <c r="K1670" s="68">
        <f>VLOOKUP($B1670,[2]전년동월vs전월vs당월!$B$7:$AD$1796,11,FALSE)</f>
        <v>1090</v>
      </c>
      <c r="L1670" s="69">
        <f>VLOOKUP($A1670,공산품!$A668:$L1456,9,FALSE)</f>
        <v>1090</v>
      </c>
      <c r="M1670" s="243">
        <f t="shared" si="267"/>
        <v>0</v>
      </c>
      <c r="N1670" s="243">
        <f t="shared" si="268"/>
        <v>0</v>
      </c>
      <c r="O1670" s="68">
        <f>VLOOKUP($B1670,[1]전년동월vs전월vs당월!$A$7:$AC$1780,16,FALSE)</f>
        <v>1450</v>
      </c>
      <c r="P1670" s="68" t="str">
        <f>VLOOKUP($B1670,[2]전년동월vs전월vs당월!$B$7:$AD$1796,16,FALSE)</f>
        <v>-</v>
      </c>
      <c r="Q1670" s="69">
        <f>VLOOKUP($A1670,공산품!$A668:$L1456,10,FALSE)</f>
        <v>1450</v>
      </c>
      <c r="R1670" s="243">
        <f t="shared" si="269"/>
        <v>0</v>
      </c>
      <c r="S1670" s="243" t="e">
        <f t="shared" si="270"/>
        <v>#VALUE!</v>
      </c>
      <c r="T1670" s="68">
        <f>VLOOKUP($B1670,[1]전년동월vs전월vs당월!$A$7:$AC$1780,21,FALSE)</f>
        <v>1120</v>
      </c>
      <c r="U1670" s="68">
        <f>VLOOKUP($B1670,[2]전년동월vs전월vs당월!$B$7:$AD$1796,21,FALSE)</f>
        <v>1090</v>
      </c>
      <c r="V1670" s="69">
        <f>VLOOKUP($A1670,공산품!$A668:$L1456,11,FALSE)</f>
        <v>1090</v>
      </c>
      <c r="W1670" s="243">
        <f t="shared" si="271"/>
        <v>-2.6785714285714284</v>
      </c>
      <c r="X1670" s="243">
        <f t="shared" si="272"/>
        <v>0</v>
      </c>
      <c r="Y1670" s="68">
        <f>VLOOKUP($B1670,[1]전년동월vs전월vs당월!$A$7:$AC$1780,26,FALSE)</f>
        <v>1300</v>
      </c>
      <c r="Z1670" s="68">
        <f>VLOOKUP($B1670,[2]전년동월vs전월vs당월!$B$7:$AD$1796,26,FALSE)</f>
        <v>1300</v>
      </c>
      <c r="AA1670" s="69">
        <f>VLOOKUP($A1670,공산품!$A668:$L1456,12,FALSE)</f>
        <v>1300</v>
      </c>
      <c r="AB1670" s="243">
        <f t="shared" si="273"/>
        <v>0</v>
      </c>
      <c r="AC1670" s="243">
        <f t="shared" si="274"/>
        <v>0</v>
      </c>
      <c r="AD1670" s="83"/>
    </row>
    <row r="1671" spans="1:30" s="64" customFormat="1" ht="14.1" customHeight="1">
      <c r="A1671" s="64">
        <v>663</v>
      </c>
      <c r="B1671" s="16" t="str">
        <f t="shared" si="266"/>
        <v>토마토케첩300g진한케첩청정원</v>
      </c>
      <c r="C1671" s="85"/>
      <c r="D1671" s="93" t="s">
        <v>621</v>
      </c>
      <c r="E1671" s="93" t="s">
        <v>353</v>
      </c>
      <c r="F1671" s="93"/>
      <c r="G1671" s="87" t="s">
        <v>299</v>
      </c>
      <c r="H1671" s="96" t="s">
        <v>1342</v>
      </c>
      <c r="I1671" s="87" t="s">
        <v>653</v>
      </c>
      <c r="J1671" s="68" t="str">
        <f>VLOOKUP($B1671,[1]전년동월vs전월vs당월!$A$7:$AC$1780,11,FALSE)</f>
        <v>-</v>
      </c>
      <c r="K1671" s="68" t="str">
        <f>VLOOKUP($B1671,[2]전년동월vs전월vs당월!$B$7:$AD$1796,11,FALSE)</f>
        <v>-</v>
      </c>
      <c r="L1671" s="69" t="str">
        <f>VLOOKUP($A1671,공산품!$A669:$L1457,9,FALSE)</f>
        <v>-</v>
      </c>
      <c r="M1671" s="243" t="e">
        <f t="shared" si="267"/>
        <v>#VALUE!</v>
      </c>
      <c r="N1671" s="243" t="e">
        <f t="shared" si="268"/>
        <v>#VALUE!</v>
      </c>
      <c r="O1671" s="68" t="str">
        <f>VLOOKUP($B1671,[1]전년동월vs전월vs당월!$A$7:$AC$1780,16,FALSE)</f>
        <v>-</v>
      </c>
      <c r="P1671" s="68" t="str">
        <f>VLOOKUP($B1671,[2]전년동월vs전월vs당월!$B$7:$AD$1796,16,FALSE)</f>
        <v>-</v>
      </c>
      <c r="Q1671" s="69" t="str">
        <f>VLOOKUP($A1671,공산품!$A669:$L1457,10,FALSE)</f>
        <v>-</v>
      </c>
      <c r="R1671" s="243" t="e">
        <f t="shared" si="269"/>
        <v>#VALUE!</v>
      </c>
      <c r="S1671" s="243" t="e">
        <f t="shared" si="270"/>
        <v>#VALUE!</v>
      </c>
      <c r="T1671" s="68" t="str">
        <f>VLOOKUP($B1671,[1]전년동월vs전월vs당월!$A$7:$AC$1780,21,FALSE)</f>
        <v>-</v>
      </c>
      <c r="U1671" s="68" t="str">
        <f>VLOOKUP($B1671,[2]전년동월vs전월vs당월!$B$7:$AD$1796,21,FALSE)</f>
        <v>-</v>
      </c>
      <c r="V1671" s="69" t="str">
        <f>VLOOKUP($A1671,공산품!$A669:$L1457,11,FALSE)</f>
        <v>-</v>
      </c>
      <c r="W1671" s="243" t="e">
        <f t="shared" si="271"/>
        <v>#VALUE!</v>
      </c>
      <c r="X1671" s="243" t="e">
        <f t="shared" si="272"/>
        <v>#VALUE!</v>
      </c>
      <c r="Y1671" s="68">
        <f>VLOOKUP($B1671,[1]전년동월vs전월vs당월!$A$7:$AC$1780,26,FALSE)</f>
        <v>1310</v>
      </c>
      <c r="Z1671" s="68">
        <f>VLOOKUP($B1671,[2]전년동월vs전월vs당월!$B$7:$AD$1796,26,FALSE)</f>
        <v>1310</v>
      </c>
      <c r="AA1671" s="69">
        <f>VLOOKUP($A1671,공산품!$A669:$L1457,12,FALSE)</f>
        <v>1310</v>
      </c>
      <c r="AB1671" s="243">
        <f t="shared" si="273"/>
        <v>0</v>
      </c>
      <c r="AC1671" s="243">
        <f t="shared" si="274"/>
        <v>0</v>
      </c>
      <c r="AD1671" s="83"/>
    </row>
    <row r="1672" spans="1:30" s="64" customFormat="1" ht="14.1" customHeight="1">
      <c r="A1672" s="64">
        <v>664</v>
      </c>
      <c r="B1672" s="16" t="str">
        <f t="shared" si="266"/>
        <v>토마토케첩미국토마토페이스트43.8/오뚜기3kg파우치/가정용오뚜기</v>
      </c>
      <c r="C1672" s="85"/>
      <c r="D1672" s="93" t="s">
        <v>621</v>
      </c>
      <c r="E1672" s="93" t="s">
        <v>353</v>
      </c>
      <c r="F1672" s="93" t="s">
        <v>354</v>
      </c>
      <c r="G1672" s="87" t="s">
        <v>131</v>
      </c>
      <c r="H1672" s="96" t="s">
        <v>1343</v>
      </c>
      <c r="I1672" s="87" t="s">
        <v>634</v>
      </c>
      <c r="J1672" s="68">
        <f>VLOOKUP($B1672,[1]전년동월vs전월vs당월!$A$7:$AC$1780,11,FALSE)</f>
        <v>3460</v>
      </c>
      <c r="K1672" s="68">
        <f>VLOOKUP($B1672,[2]전년동월vs전월vs당월!$B$7:$AD$1796,11,FALSE)</f>
        <v>3500</v>
      </c>
      <c r="L1672" s="69">
        <f>VLOOKUP($A1672,공산품!$A670:$L1458,9,FALSE)</f>
        <v>3700</v>
      </c>
      <c r="M1672" s="243">
        <f t="shared" si="267"/>
        <v>6.9364161849710984</v>
      </c>
      <c r="N1672" s="243">
        <f t="shared" si="268"/>
        <v>5.7142857142857144</v>
      </c>
      <c r="O1672" s="68">
        <f>VLOOKUP($B1672,[1]전년동월vs전월vs당월!$A$7:$AC$1780,16,FALSE)</f>
        <v>3950</v>
      </c>
      <c r="P1672" s="68" t="str">
        <f>VLOOKUP($B1672,[2]전년동월vs전월vs당월!$B$7:$AD$1796,16,FALSE)</f>
        <v>-</v>
      </c>
      <c r="Q1672" s="69" t="str">
        <f>VLOOKUP($A1672,공산품!$A670:$L1458,10,FALSE)</f>
        <v>-</v>
      </c>
      <c r="R1672" s="243" t="e">
        <f t="shared" si="269"/>
        <v>#VALUE!</v>
      </c>
      <c r="S1672" s="243" t="e">
        <f t="shared" si="270"/>
        <v>#VALUE!</v>
      </c>
      <c r="T1672" s="68" t="str">
        <f>VLOOKUP($B1672,[1]전년동월vs전월vs당월!$A$7:$AC$1780,21,FALSE)</f>
        <v>-</v>
      </c>
      <c r="U1672" s="68" t="str">
        <f>VLOOKUP($B1672,[2]전년동월vs전월vs당월!$B$7:$AD$1796,21,FALSE)</f>
        <v>-</v>
      </c>
      <c r="V1672" s="69" t="str">
        <f>VLOOKUP($A1672,공산품!$A670:$L1458,11,FALSE)</f>
        <v>-</v>
      </c>
      <c r="W1672" s="243" t="e">
        <f t="shared" si="271"/>
        <v>#VALUE!</v>
      </c>
      <c r="X1672" s="243" t="e">
        <f t="shared" si="272"/>
        <v>#VALUE!</v>
      </c>
      <c r="Y1672" s="68">
        <f>VLOOKUP($B1672,[1]전년동월vs전월vs당월!$A$7:$AC$1780,26,FALSE)</f>
        <v>3660</v>
      </c>
      <c r="Z1672" s="68">
        <f>VLOOKUP($B1672,[2]전년동월vs전월vs당월!$B$7:$AD$1796,26,FALSE)</f>
        <v>3660</v>
      </c>
      <c r="AA1672" s="69" t="str">
        <f>VLOOKUP($A1672,공산품!$A670:$L1458,12,FALSE)</f>
        <v>-</v>
      </c>
      <c r="AB1672" s="243" t="e">
        <f t="shared" si="273"/>
        <v>#VALUE!</v>
      </c>
      <c r="AC1672" s="243" t="e">
        <f t="shared" si="274"/>
        <v>#VALUE!</v>
      </c>
      <c r="AD1672" s="83"/>
    </row>
    <row r="1673" spans="1:30" s="64" customFormat="1" ht="14.1" customHeight="1">
      <c r="A1673" s="64">
        <v>665</v>
      </c>
      <c r="B1673" s="16" t="str">
        <f t="shared" si="266"/>
        <v>토마토케첩미국토마토페이스트54/청정원400g유기농케첩청정원</v>
      </c>
      <c r="C1673" s="85"/>
      <c r="D1673" s="93" t="s">
        <v>621</v>
      </c>
      <c r="E1673" s="93" t="s">
        <v>353</v>
      </c>
      <c r="F1673" s="93" t="s">
        <v>355</v>
      </c>
      <c r="G1673" s="87" t="s">
        <v>164</v>
      </c>
      <c r="H1673" s="96" t="s">
        <v>356</v>
      </c>
      <c r="I1673" s="87" t="s">
        <v>653</v>
      </c>
      <c r="J1673" s="68" t="str">
        <f>VLOOKUP($B1673,[1]전년동월vs전월vs당월!$A$7:$AC$1780,11,FALSE)</f>
        <v>-</v>
      </c>
      <c r="K1673" s="68" t="str">
        <f>VLOOKUP($B1673,[2]전년동월vs전월vs당월!$B$7:$AD$1796,11,FALSE)</f>
        <v>-</v>
      </c>
      <c r="L1673" s="69" t="str">
        <f>VLOOKUP($A1673,공산품!$A671:$L1459,9,FALSE)</f>
        <v>-</v>
      </c>
      <c r="M1673" s="243" t="e">
        <f t="shared" si="267"/>
        <v>#VALUE!</v>
      </c>
      <c r="N1673" s="243" t="e">
        <f t="shared" si="268"/>
        <v>#VALUE!</v>
      </c>
      <c r="O1673" s="68" t="str">
        <f>VLOOKUP($B1673,[1]전년동월vs전월vs당월!$A$7:$AC$1780,16,FALSE)</f>
        <v>-</v>
      </c>
      <c r="P1673" s="68" t="str">
        <f>VLOOKUP($B1673,[2]전년동월vs전월vs당월!$B$7:$AD$1796,16,FALSE)</f>
        <v>-</v>
      </c>
      <c r="Q1673" s="69" t="str">
        <f>VLOOKUP($A1673,공산품!$A671:$L1459,10,FALSE)</f>
        <v>-</v>
      </c>
      <c r="R1673" s="243" t="e">
        <f t="shared" si="269"/>
        <v>#VALUE!</v>
      </c>
      <c r="S1673" s="243" t="e">
        <f t="shared" si="270"/>
        <v>#VALUE!</v>
      </c>
      <c r="T1673" s="68">
        <f>VLOOKUP($B1673,[1]전년동월vs전월vs당월!$A$7:$AC$1780,21,FALSE)</f>
        <v>5400</v>
      </c>
      <c r="U1673" s="68">
        <f>VLOOKUP($B1673,[2]전년동월vs전월vs당월!$B$7:$AD$1796,21,FALSE)</f>
        <v>5400</v>
      </c>
      <c r="V1673" s="69">
        <f>VLOOKUP($A1673,공산품!$A671:$L1459,11,FALSE)</f>
        <v>5400</v>
      </c>
      <c r="W1673" s="243">
        <f t="shared" si="271"/>
        <v>0</v>
      </c>
      <c r="X1673" s="243">
        <f t="shared" si="272"/>
        <v>0</v>
      </c>
      <c r="Y1673" s="68">
        <f>VLOOKUP($B1673,[1]전년동월vs전월vs당월!$A$7:$AC$1780,26,FALSE)</f>
        <v>5400</v>
      </c>
      <c r="Z1673" s="68">
        <f>VLOOKUP($B1673,[2]전년동월vs전월vs당월!$B$7:$AD$1796,26,FALSE)</f>
        <v>5400</v>
      </c>
      <c r="AA1673" s="69">
        <f>VLOOKUP($A1673,공산품!$A671:$L1459,12,FALSE)</f>
        <v>5400</v>
      </c>
      <c r="AB1673" s="243">
        <f t="shared" si="273"/>
        <v>0</v>
      </c>
      <c r="AC1673" s="243">
        <f t="shared" si="274"/>
        <v>0</v>
      </c>
      <c r="AD1673" s="83"/>
    </row>
    <row r="1674" spans="1:30" s="64" customFormat="1" ht="14.1" customHeight="1">
      <c r="A1674" s="64">
        <v>666</v>
      </c>
      <c r="B1674" s="16" t="str">
        <f t="shared" si="266"/>
        <v>토마토케첩미국토마토페이스트43.8/오뚜기500g오뚜기</v>
      </c>
      <c r="C1674" s="85"/>
      <c r="D1674" s="93" t="s">
        <v>621</v>
      </c>
      <c r="E1674" s="93" t="s">
        <v>353</v>
      </c>
      <c r="F1674" s="93" t="s">
        <v>354</v>
      </c>
      <c r="G1674" s="87" t="s">
        <v>114</v>
      </c>
      <c r="H1674" s="96"/>
      <c r="I1674" s="87" t="s">
        <v>634</v>
      </c>
      <c r="J1674" s="68">
        <f>VLOOKUP($B1674,[1]전년동월vs전월vs당월!$A$7:$AC$1780,11,FALSE)</f>
        <v>1680</v>
      </c>
      <c r="K1674" s="68">
        <f>VLOOKUP($B1674,[2]전년동월vs전월vs당월!$B$7:$AD$1796,11,FALSE)</f>
        <v>1680</v>
      </c>
      <c r="L1674" s="69">
        <f>VLOOKUP($A1674,공산품!$A672:$L1460,9,FALSE)</f>
        <v>1680</v>
      </c>
      <c r="M1674" s="243">
        <f t="shared" si="267"/>
        <v>0</v>
      </c>
      <c r="N1674" s="243">
        <f t="shared" si="268"/>
        <v>0</v>
      </c>
      <c r="O1674" s="68">
        <f>VLOOKUP($B1674,[1]전년동월vs전월vs당월!$A$7:$AC$1780,16,FALSE)</f>
        <v>1950</v>
      </c>
      <c r="P1674" s="68">
        <f>VLOOKUP($B1674,[2]전년동월vs전월vs당월!$B$7:$AD$1796,16,FALSE)</f>
        <v>1600</v>
      </c>
      <c r="Q1674" s="69">
        <f>VLOOKUP($A1674,공산품!$A672:$L1460,10,FALSE)</f>
        <v>1950</v>
      </c>
      <c r="R1674" s="243">
        <f t="shared" si="269"/>
        <v>0</v>
      </c>
      <c r="S1674" s="243">
        <f t="shared" si="270"/>
        <v>21.875</v>
      </c>
      <c r="T1674" s="68" t="str">
        <f>VLOOKUP($B1674,[1]전년동월vs전월vs당월!$A$7:$AC$1780,21,FALSE)</f>
        <v>-</v>
      </c>
      <c r="U1674" s="68">
        <f>VLOOKUP($B1674,[2]전년동월vs전월vs당월!$B$7:$AD$1796,21,FALSE)</f>
        <v>1650</v>
      </c>
      <c r="V1674" s="69">
        <f>VLOOKUP($A1674,공산품!$A672:$L1460,11,FALSE)</f>
        <v>1650</v>
      </c>
      <c r="W1674" s="243" t="e">
        <f t="shared" si="271"/>
        <v>#VALUE!</v>
      </c>
      <c r="X1674" s="243">
        <f t="shared" si="272"/>
        <v>0</v>
      </c>
      <c r="Y1674" s="68">
        <f>VLOOKUP($B1674,[1]전년동월vs전월vs당월!$A$7:$AC$1780,26,FALSE)</f>
        <v>2050</v>
      </c>
      <c r="Z1674" s="68">
        <f>VLOOKUP($B1674,[2]전년동월vs전월vs당월!$B$7:$AD$1796,26,FALSE)</f>
        <v>2050</v>
      </c>
      <c r="AA1674" s="69">
        <f>VLOOKUP($A1674,공산품!$A672:$L1460,12,FALSE)</f>
        <v>2050</v>
      </c>
      <c r="AB1674" s="243">
        <f t="shared" si="273"/>
        <v>0</v>
      </c>
      <c r="AC1674" s="243">
        <f t="shared" si="274"/>
        <v>0</v>
      </c>
      <c r="AD1674" s="83"/>
    </row>
    <row r="1675" spans="1:30" s="64" customFormat="1" ht="14.1" customHeight="1">
      <c r="A1675" s="64">
        <v>667</v>
      </c>
      <c r="B1675" s="16" t="str">
        <f t="shared" si="266"/>
        <v>토마토케첩500g진한케첩청정원</v>
      </c>
      <c r="C1675" s="85"/>
      <c r="D1675" s="93" t="s">
        <v>621</v>
      </c>
      <c r="E1675" s="93" t="s">
        <v>353</v>
      </c>
      <c r="F1675" s="93"/>
      <c r="G1675" s="87" t="s">
        <v>114</v>
      </c>
      <c r="H1675" s="96" t="s">
        <v>1342</v>
      </c>
      <c r="I1675" s="87" t="s">
        <v>653</v>
      </c>
      <c r="J1675" s="68">
        <f>VLOOKUP($B1675,[1]전년동월vs전월vs당월!$A$7:$AC$1780,11,FALSE)</f>
        <v>1800</v>
      </c>
      <c r="K1675" s="68">
        <f>VLOOKUP($B1675,[2]전년동월vs전월vs당월!$B$7:$AD$1796,11,FALSE)</f>
        <v>1800</v>
      </c>
      <c r="L1675" s="69">
        <f>VLOOKUP($A1675,공산품!$A673:$L1461,9,FALSE)</f>
        <v>1800</v>
      </c>
      <c r="M1675" s="243">
        <f t="shared" si="267"/>
        <v>0</v>
      </c>
      <c r="N1675" s="243">
        <f t="shared" si="268"/>
        <v>0</v>
      </c>
      <c r="O1675" s="68" t="str">
        <f>VLOOKUP($B1675,[1]전년동월vs전월vs당월!$A$7:$AC$1780,16,FALSE)</f>
        <v>-</v>
      </c>
      <c r="P1675" s="68" t="str">
        <f>VLOOKUP($B1675,[2]전년동월vs전월vs당월!$B$7:$AD$1796,16,FALSE)</f>
        <v>-</v>
      </c>
      <c r="Q1675" s="69" t="str">
        <f>VLOOKUP($A1675,공산품!$A673:$L1461,10,FALSE)</f>
        <v>-</v>
      </c>
      <c r="R1675" s="243" t="e">
        <f t="shared" si="269"/>
        <v>#VALUE!</v>
      </c>
      <c r="S1675" s="243" t="e">
        <f t="shared" si="270"/>
        <v>#VALUE!</v>
      </c>
      <c r="T1675" s="68">
        <f>VLOOKUP($B1675,[1]전년동월vs전월vs당월!$A$7:$AC$1780,21,FALSE)</f>
        <v>1710</v>
      </c>
      <c r="U1675" s="68">
        <f>VLOOKUP($B1675,[2]전년동월vs전월vs당월!$B$7:$AD$1796,21,FALSE)</f>
        <v>2000</v>
      </c>
      <c r="V1675" s="69">
        <f>VLOOKUP($A1675,공산품!$A673:$L1461,11,FALSE)</f>
        <v>2000</v>
      </c>
      <c r="W1675" s="243">
        <f t="shared" si="271"/>
        <v>16.959064327485379</v>
      </c>
      <c r="X1675" s="243">
        <f t="shared" si="272"/>
        <v>0</v>
      </c>
      <c r="Y1675" s="68">
        <f>VLOOKUP($B1675,[1]전년동월vs전월vs당월!$A$7:$AC$1780,26,FALSE)</f>
        <v>2000</v>
      </c>
      <c r="Z1675" s="68">
        <f>VLOOKUP($B1675,[2]전년동월vs전월vs당월!$B$7:$AD$1796,26,FALSE)</f>
        <v>2000</v>
      </c>
      <c r="AA1675" s="69">
        <f>VLOOKUP($A1675,공산품!$A673:$L1461,12,FALSE)</f>
        <v>2000</v>
      </c>
      <c r="AB1675" s="243">
        <f t="shared" si="273"/>
        <v>0</v>
      </c>
      <c r="AC1675" s="243">
        <f t="shared" si="274"/>
        <v>0</v>
      </c>
      <c r="AD1675" s="83"/>
    </row>
    <row r="1676" spans="1:30" s="64" customFormat="1" ht="14.1" customHeight="1">
      <c r="A1676" s="64">
        <v>668</v>
      </c>
      <c r="B1676" s="16" t="str">
        <f t="shared" si="266"/>
        <v>토마토케첩미국토마토페이스트54/청정원600g유기농케첩청정원</v>
      </c>
      <c r="C1676" s="85"/>
      <c r="D1676" s="93" t="s">
        <v>621</v>
      </c>
      <c r="E1676" s="93" t="s">
        <v>353</v>
      </c>
      <c r="F1676" s="93" t="s">
        <v>355</v>
      </c>
      <c r="G1676" s="87" t="s">
        <v>137</v>
      </c>
      <c r="H1676" s="96" t="s">
        <v>356</v>
      </c>
      <c r="I1676" s="87" t="s">
        <v>653</v>
      </c>
      <c r="J1676" s="68" t="str">
        <f>VLOOKUP($B1676,[1]전년동월vs전월vs당월!$A$7:$AC$1780,11,FALSE)</f>
        <v>-</v>
      </c>
      <c r="K1676" s="68" t="str">
        <f>VLOOKUP($B1676,[2]전년동월vs전월vs당월!$B$7:$AD$1796,11,FALSE)</f>
        <v>-</v>
      </c>
      <c r="L1676" s="69" t="str">
        <f>VLOOKUP($A1676,공산품!$A674:$L1462,9,FALSE)</f>
        <v>-</v>
      </c>
      <c r="M1676" s="243" t="e">
        <f t="shared" si="267"/>
        <v>#VALUE!</v>
      </c>
      <c r="N1676" s="243" t="e">
        <f t="shared" si="268"/>
        <v>#VALUE!</v>
      </c>
      <c r="O1676" s="68" t="str">
        <f>VLOOKUP($B1676,[1]전년동월vs전월vs당월!$A$7:$AC$1780,16,FALSE)</f>
        <v>-</v>
      </c>
      <c r="P1676" s="68" t="str">
        <f>VLOOKUP($B1676,[2]전년동월vs전월vs당월!$B$7:$AD$1796,16,FALSE)</f>
        <v>-</v>
      </c>
      <c r="Q1676" s="69" t="str">
        <f>VLOOKUP($A1676,공산품!$A674:$L1462,10,FALSE)</f>
        <v>-</v>
      </c>
      <c r="R1676" s="243" t="e">
        <f t="shared" si="269"/>
        <v>#VALUE!</v>
      </c>
      <c r="S1676" s="243" t="e">
        <f t="shared" si="270"/>
        <v>#VALUE!</v>
      </c>
      <c r="T1676" s="68">
        <f>VLOOKUP($B1676,[1]전년동월vs전월vs당월!$A$7:$AC$1780,21,FALSE)</f>
        <v>7300</v>
      </c>
      <c r="U1676" s="68">
        <f>VLOOKUP($B1676,[2]전년동월vs전월vs당월!$B$7:$AD$1796,21,FALSE)</f>
        <v>7300</v>
      </c>
      <c r="V1676" s="69">
        <f>VLOOKUP($A1676,공산품!$A674:$L1462,11,FALSE)</f>
        <v>7300</v>
      </c>
      <c r="W1676" s="243">
        <f t="shared" si="271"/>
        <v>0</v>
      </c>
      <c r="X1676" s="243">
        <f t="shared" si="272"/>
        <v>0</v>
      </c>
      <c r="Y1676" s="68">
        <f>VLOOKUP($B1676,[1]전년동월vs전월vs당월!$A$7:$AC$1780,26,FALSE)</f>
        <v>7300</v>
      </c>
      <c r="Z1676" s="68">
        <f>VLOOKUP($B1676,[2]전년동월vs전월vs당월!$B$7:$AD$1796,26,FALSE)</f>
        <v>7300</v>
      </c>
      <c r="AA1676" s="69">
        <f>VLOOKUP($A1676,공산품!$A674:$L1462,12,FALSE)</f>
        <v>7300</v>
      </c>
      <c r="AB1676" s="243">
        <f t="shared" si="273"/>
        <v>0</v>
      </c>
      <c r="AC1676" s="243">
        <f t="shared" si="274"/>
        <v>0</v>
      </c>
      <c r="AD1676" s="83"/>
    </row>
    <row r="1677" spans="1:30" s="64" customFormat="1" ht="14.1" customHeight="1">
      <c r="A1677" s="64">
        <v>669</v>
      </c>
      <c r="B1677" s="16" t="str">
        <f t="shared" si="266"/>
        <v>토마토케첩미국토마토페이스트43.8/오뚜기800g오뚜기</v>
      </c>
      <c r="C1677" s="85"/>
      <c r="D1677" s="93" t="s">
        <v>621</v>
      </c>
      <c r="E1677" s="93" t="s">
        <v>353</v>
      </c>
      <c r="F1677" s="93" t="s">
        <v>354</v>
      </c>
      <c r="G1677" s="87" t="s">
        <v>165</v>
      </c>
      <c r="H1677" s="96"/>
      <c r="I1677" s="87" t="s">
        <v>634</v>
      </c>
      <c r="J1677" s="68">
        <f>VLOOKUP($B1677,[1]전년동월vs전월vs당월!$A$7:$AC$1780,11,FALSE)</f>
        <v>2460</v>
      </c>
      <c r="K1677" s="68">
        <f>VLOOKUP($B1677,[2]전년동월vs전월vs당월!$B$7:$AD$1796,11,FALSE)</f>
        <v>2460</v>
      </c>
      <c r="L1677" s="69">
        <f>VLOOKUP($A1677,공산품!$A675:$L1463,9,FALSE)</f>
        <v>2460</v>
      </c>
      <c r="M1677" s="243">
        <f t="shared" si="267"/>
        <v>0</v>
      </c>
      <c r="N1677" s="243">
        <f t="shared" si="268"/>
        <v>0</v>
      </c>
      <c r="O1677" s="68">
        <f>VLOOKUP($B1677,[1]전년동월vs전월vs당월!$A$7:$AC$1780,16,FALSE)</f>
        <v>2750</v>
      </c>
      <c r="P1677" s="68">
        <f>VLOOKUP($B1677,[2]전년동월vs전월vs당월!$B$7:$AD$1796,16,FALSE)</f>
        <v>2750</v>
      </c>
      <c r="Q1677" s="69">
        <f>VLOOKUP($A1677,공산품!$A675:$L1463,10,FALSE)</f>
        <v>2450</v>
      </c>
      <c r="R1677" s="243">
        <f t="shared" si="269"/>
        <v>-10.909090909090908</v>
      </c>
      <c r="S1677" s="243">
        <f t="shared" si="270"/>
        <v>-10.909090909090908</v>
      </c>
      <c r="T1677" s="68">
        <f>VLOOKUP($B1677,[1]전년동월vs전월vs당월!$A$7:$AC$1780,21,FALSE)</f>
        <v>2350</v>
      </c>
      <c r="U1677" s="68">
        <f>VLOOKUP($B1677,[2]전년동월vs전월vs당월!$B$7:$AD$1796,21,FALSE)</f>
        <v>3000</v>
      </c>
      <c r="V1677" s="69">
        <f>VLOOKUP($A1677,공산품!$A675:$L1463,11,FALSE)</f>
        <v>2100</v>
      </c>
      <c r="W1677" s="243">
        <f t="shared" si="271"/>
        <v>-10.638297872340425</v>
      </c>
      <c r="X1677" s="243">
        <f t="shared" si="272"/>
        <v>-30</v>
      </c>
      <c r="Y1677" s="68">
        <f>VLOOKUP($B1677,[1]전년동월vs전월vs당월!$A$7:$AC$1780,26,FALSE)</f>
        <v>3000</v>
      </c>
      <c r="Z1677" s="68">
        <f>VLOOKUP($B1677,[2]전년동월vs전월vs당월!$B$7:$AD$1796,26,FALSE)</f>
        <v>3000</v>
      </c>
      <c r="AA1677" s="69">
        <f>VLOOKUP($A1677,공산품!$A675:$L1463,12,FALSE)</f>
        <v>3000</v>
      </c>
      <c r="AB1677" s="243">
        <f t="shared" si="273"/>
        <v>0</v>
      </c>
      <c r="AC1677" s="243">
        <f t="shared" si="274"/>
        <v>0</v>
      </c>
      <c r="AD1677" s="83"/>
    </row>
    <row r="1678" spans="1:30" s="64" customFormat="1" ht="14.1" customHeight="1">
      <c r="A1678" s="64">
        <v>670</v>
      </c>
      <c r="B1678" s="16" t="str">
        <f t="shared" si="266"/>
        <v>토마토케첩미국토마토페이스트43.8/오뚜기9g오뚜기</v>
      </c>
      <c r="C1678" s="85"/>
      <c r="D1678" s="93" t="s">
        <v>621</v>
      </c>
      <c r="E1678" s="93" t="s">
        <v>353</v>
      </c>
      <c r="F1678" s="93" t="s">
        <v>354</v>
      </c>
      <c r="G1678" s="87" t="s">
        <v>1344</v>
      </c>
      <c r="H1678" s="96"/>
      <c r="I1678" s="87" t="s">
        <v>634</v>
      </c>
      <c r="J1678" s="68" t="str">
        <f>VLOOKUP($B1678,[1]전년동월vs전월vs당월!$A$7:$AC$1780,11,FALSE)</f>
        <v>-</v>
      </c>
      <c r="K1678" s="68" t="str">
        <f>VLOOKUP($B1678,[2]전년동월vs전월vs당월!$B$7:$AD$1796,11,FALSE)</f>
        <v>-</v>
      </c>
      <c r="L1678" s="69" t="str">
        <f>VLOOKUP($A1678,공산품!$A676:$L1464,9,FALSE)</f>
        <v>-</v>
      </c>
      <c r="M1678" s="243" t="e">
        <f t="shared" si="267"/>
        <v>#VALUE!</v>
      </c>
      <c r="N1678" s="243" t="e">
        <f t="shared" si="268"/>
        <v>#VALUE!</v>
      </c>
      <c r="O1678" s="68" t="str">
        <f>VLOOKUP($B1678,[1]전년동월vs전월vs당월!$A$7:$AC$1780,16,FALSE)</f>
        <v>-</v>
      </c>
      <c r="P1678" s="68" t="str">
        <f>VLOOKUP($B1678,[2]전년동월vs전월vs당월!$B$7:$AD$1796,16,FALSE)</f>
        <v>-</v>
      </c>
      <c r="Q1678" s="69" t="str">
        <f>VLOOKUP($A1678,공산품!$A676:$L1464,10,FALSE)</f>
        <v>-</v>
      </c>
      <c r="R1678" s="243" t="e">
        <f t="shared" si="269"/>
        <v>#VALUE!</v>
      </c>
      <c r="S1678" s="243" t="e">
        <f t="shared" si="270"/>
        <v>#VALUE!</v>
      </c>
      <c r="T1678" s="68" t="str">
        <f>VLOOKUP($B1678,[1]전년동월vs전월vs당월!$A$7:$AC$1780,21,FALSE)</f>
        <v>-</v>
      </c>
      <c r="U1678" s="68" t="str">
        <f>VLOOKUP($B1678,[2]전년동월vs전월vs당월!$B$7:$AD$1796,21,FALSE)</f>
        <v>-</v>
      </c>
      <c r="V1678" s="69" t="str">
        <f>VLOOKUP($A1678,공산품!$A676:$L1464,11,FALSE)</f>
        <v>-</v>
      </c>
      <c r="W1678" s="243" t="e">
        <f t="shared" si="271"/>
        <v>#VALUE!</v>
      </c>
      <c r="X1678" s="243" t="e">
        <f t="shared" si="272"/>
        <v>#VALUE!</v>
      </c>
      <c r="Y1678" s="68" t="str">
        <f>VLOOKUP($B1678,[1]전년동월vs전월vs당월!$A$7:$AC$1780,26,FALSE)</f>
        <v>-</v>
      </c>
      <c r="Z1678" s="68" t="str">
        <f>VLOOKUP($B1678,[2]전년동월vs전월vs당월!$B$7:$AD$1796,26,FALSE)</f>
        <v>-</v>
      </c>
      <c r="AA1678" s="69" t="str">
        <f>VLOOKUP($A1678,공산품!$A676:$L1464,12,FALSE)</f>
        <v>-</v>
      </c>
      <c r="AB1678" s="243" t="e">
        <f t="shared" si="273"/>
        <v>#VALUE!</v>
      </c>
      <c r="AC1678" s="243" t="e">
        <f t="shared" si="274"/>
        <v>#VALUE!</v>
      </c>
      <c r="AD1678" s="83"/>
    </row>
    <row r="1679" spans="1:30" s="64" customFormat="1" ht="14.1" customHeight="1">
      <c r="A1679" s="64">
        <v>671</v>
      </c>
      <c r="B1679" s="16" t="str">
        <f t="shared" si="266"/>
        <v>토마토케첩미국토마토페이스트43.8/오뚜기kg오뚜기</v>
      </c>
      <c r="C1679" s="85"/>
      <c r="D1679" s="93" t="s">
        <v>621</v>
      </c>
      <c r="E1679" s="93" t="s">
        <v>353</v>
      </c>
      <c r="F1679" s="93" t="s">
        <v>354</v>
      </c>
      <c r="G1679" s="87" t="s">
        <v>416</v>
      </c>
      <c r="H1679" s="96"/>
      <c r="I1679" s="87" t="s">
        <v>634</v>
      </c>
      <c r="J1679" s="68">
        <f>VLOOKUP($B1679,[1]전년동월vs전월vs당월!$A$7:$AC$1780,11,FALSE)</f>
        <v>2980</v>
      </c>
      <c r="K1679" s="68">
        <f>VLOOKUP($B1679,[2]전년동월vs전월vs당월!$B$7:$AD$1796,11,FALSE)</f>
        <v>2450</v>
      </c>
      <c r="L1679" s="69">
        <f>VLOOKUP($A1679,공산품!$A677:$L1465,9,FALSE)</f>
        <v>2450</v>
      </c>
      <c r="M1679" s="243">
        <f t="shared" si="267"/>
        <v>-17.785234899328859</v>
      </c>
      <c r="N1679" s="243">
        <f t="shared" si="268"/>
        <v>0</v>
      </c>
      <c r="O1679" s="68" t="str">
        <f>VLOOKUP($B1679,[1]전년동월vs전월vs당월!$A$7:$AC$1780,16,FALSE)</f>
        <v>-</v>
      </c>
      <c r="P1679" s="68">
        <f>VLOOKUP($B1679,[2]전년동월vs전월vs당월!$B$7:$AD$1796,16,FALSE)</f>
        <v>3300</v>
      </c>
      <c r="Q1679" s="69">
        <f>VLOOKUP($A1679,공산품!$A677:$L1465,10,FALSE)</f>
        <v>3300</v>
      </c>
      <c r="R1679" s="243" t="e">
        <f t="shared" si="269"/>
        <v>#VALUE!</v>
      </c>
      <c r="S1679" s="243">
        <f t="shared" si="270"/>
        <v>0</v>
      </c>
      <c r="T1679" s="68" t="str">
        <f>VLOOKUP($B1679,[1]전년동월vs전월vs당월!$A$7:$AC$1780,21,FALSE)</f>
        <v>-</v>
      </c>
      <c r="U1679" s="68" t="str">
        <f>VLOOKUP($B1679,[2]전년동월vs전월vs당월!$B$7:$AD$1796,21,FALSE)</f>
        <v>-</v>
      </c>
      <c r="V1679" s="69" t="str">
        <f>VLOOKUP($A1679,공산품!$A677:$L1465,11,FALSE)</f>
        <v>-</v>
      </c>
      <c r="W1679" s="243" t="e">
        <f t="shared" si="271"/>
        <v>#VALUE!</v>
      </c>
      <c r="X1679" s="243" t="e">
        <f t="shared" si="272"/>
        <v>#VALUE!</v>
      </c>
      <c r="Y1679" s="68">
        <f>VLOOKUP($B1679,[1]전년동월vs전월vs당월!$A$7:$AC$1780,26,FALSE)</f>
        <v>3650</v>
      </c>
      <c r="Z1679" s="68">
        <f>VLOOKUP($B1679,[2]전년동월vs전월vs당월!$B$7:$AD$1796,26,FALSE)</f>
        <v>3650</v>
      </c>
      <c r="AA1679" s="69">
        <f>VLOOKUP($A1679,공산품!$A677:$L1465,12,FALSE)</f>
        <v>3650</v>
      </c>
      <c r="AB1679" s="243">
        <f t="shared" si="273"/>
        <v>0</v>
      </c>
      <c r="AC1679" s="243">
        <f t="shared" si="274"/>
        <v>0</v>
      </c>
      <c r="AD1679" s="83"/>
    </row>
    <row r="1680" spans="1:30" s="64" customFormat="1" ht="14.1" customHeight="1">
      <c r="A1680" s="64">
        <v>672</v>
      </c>
      <c r="B1680" s="16" t="str">
        <f t="shared" si="266"/>
        <v>토마토통조림수입/헌트2.89kg토마토홀상도(수입)</v>
      </c>
      <c r="C1680" s="85">
        <v>133</v>
      </c>
      <c r="D1680" s="93" t="s">
        <v>621</v>
      </c>
      <c r="E1680" s="93" t="s">
        <v>357</v>
      </c>
      <c r="F1680" s="93" t="s">
        <v>1345</v>
      </c>
      <c r="G1680" s="87" t="s">
        <v>1346</v>
      </c>
      <c r="H1680" s="96" t="s">
        <v>358</v>
      </c>
      <c r="I1680" s="87" t="s">
        <v>1347</v>
      </c>
      <c r="J1680" s="68">
        <f>VLOOKUP($B1680,[1]전년동월vs전월vs당월!$A$7:$AC$1780,11,FALSE)</f>
        <v>6500</v>
      </c>
      <c r="K1680" s="68">
        <f>VLOOKUP($B1680,[2]전년동월vs전월vs당월!$B$7:$AD$1796,11,FALSE)</f>
        <v>6500</v>
      </c>
      <c r="L1680" s="69">
        <f>VLOOKUP($A1680,공산품!$A678:$L1466,9,FALSE)</f>
        <v>6500</v>
      </c>
      <c r="M1680" s="243">
        <f t="shared" si="267"/>
        <v>0</v>
      </c>
      <c r="N1680" s="243">
        <f t="shared" si="268"/>
        <v>0</v>
      </c>
      <c r="O1680" s="68" t="str">
        <f>VLOOKUP($B1680,[1]전년동월vs전월vs당월!$A$7:$AC$1780,16,FALSE)</f>
        <v>-</v>
      </c>
      <c r="P1680" s="68" t="str">
        <f>VLOOKUP($B1680,[2]전년동월vs전월vs당월!$B$7:$AD$1796,16,FALSE)</f>
        <v>-</v>
      </c>
      <c r="Q1680" s="69" t="str">
        <f>VLOOKUP($A1680,공산품!$A678:$L1466,10,FALSE)</f>
        <v>-</v>
      </c>
      <c r="R1680" s="243" t="e">
        <f t="shared" si="269"/>
        <v>#VALUE!</v>
      </c>
      <c r="S1680" s="243" t="e">
        <f t="shared" si="270"/>
        <v>#VALUE!</v>
      </c>
      <c r="T1680" s="68" t="str">
        <f>VLOOKUP($B1680,[1]전년동월vs전월vs당월!$A$7:$AC$1780,21,FALSE)</f>
        <v>-</v>
      </c>
      <c r="U1680" s="68" t="str">
        <f>VLOOKUP($B1680,[2]전년동월vs전월vs당월!$B$7:$AD$1796,21,FALSE)</f>
        <v>-</v>
      </c>
      <c r="V1680" s="69" t="str">
        <f>VLOOKUP($A1680,공산품!$A678:$L1466,11,FALSE)</f>
        <v>-</v>
      </c>
      <c r="W1680" s="243" t="e">
        <f t="shared" si="271"/>
        <v>#VALUE!</v>
      </c>
      <c r="X1680" s="243" t="e">
        <f t="shared" si="272"/>
        <v>#VALUE!</v>
      </c>
      <c r="Y1680" s="68">
        <f>VLOOKUP($B1680,[1]전년동월vs전월vs당월!$A$7:$AC$1780,26,FALSE)</f>
        <v>6380</v>
      </c>
      <c r="Z1680" s="68">
        <f>VLOOKUP($B1680,[2]전년동월vs전월vs당월!$B$7:$AD$1796,26,FALSE)</f>
        <v>7490</v>
      </c>
      <c r="AA1680" s="69" t="str">
        <f>VLOOKUP($A1680,공산품!$A678:$L1466,12,FALSE)</f>
        <v>-</v>
      </c>
      <c r="AB1680" s="243" t="e">
        <f t="shared" si="273"/>
        <v>#VALUE!</v>
      </c>
      <c r="AC1680" s="243" t="e">
        <f t="shared" si="274"/>
        <v>#VALUE!</v>
      </c>
      <c r="AD1680" s="83"/>
    </row>
    <row r="1681" spans="1:30" s="64" customFormat="1" ht="14.1" customHeight="1">
      <c r="A1681" s="64">
        <v>673</v>
      </c>
      <c r="B1681" s="16" t="str">
        <f t="shared" si="266"/>
        <v>토마토통조림수입/산베니토2.89kg토마토홀상도(수입)</v>
      </c>
      <c r="C1681" s="85"/>
      <c r="D1681" s="93" t="s">
        <v>621</v>
      </c>
      <c r="E1681" s="93" t="s">
        <v>357</v>
      </c>
      <c r="F1681" s="93" t="s">
        <v>1348</v>
      </c>
      <c r="G1681" s="87" t="s">
        <v>1346</v>
      </c>
      <c r="H1681" s="96" t="s">
        <v>358</v>
      </c>
      <c r="I1681" s="87" t="s">
        <v>1347</v>
      </c>
      <c r="J1681" s="68" t="str">
        <f>VLOOKUP($B1681,[1]전년동월vs전월vs당월!$A$7:$AC$1780,11,FALSE)</f>
        <v>-</v>
      </c>
      <c r="K1681" s="68" t="str">
        <f>VLOOKUP($B1681,[2]전년동월vs전월vs당월!$B$7:$AD$1796,11,FALSE)</f>
        <v>-</v>
      </c>
      <c r="L1681" s="69" t="str">
        <f>VLOOKUP($A1681,공산품!$A679:$L1467,9,FALSE)</f>
        <v>-</v>
      </c>
      <c r="M1681" s="243" t="e">
        <f t="shared" si="267"/>
        <v>#VALUE!</v>
      </c>
      <c r="N1681" s="243" t="e">
        <f t="shared" si="268"/>
        <v>#VALUE!</v>
      </c>
      <c r="O1681" s="68" t="str">
        <f>VLOOKUP($B1681,[1]전년동월vs전월vs당월!$A$7:$AC$1780,16,FALSE)</f>
        <v>-</v>
      </c>
      <c r="P1681" s="68" t="str">
        <f>VLOOKUP($B1681,[2]전년동월vs전월vs당월!$B$7:$AD$1796,16,FALSE)</f>
        <v>-</v>
      </c>
      <c r="Q1681" s="69" t="str">
        <f>VLOOKUP($A1681,공산품!$A679:$L1467,10,FALSE)</f>
        <v>-</v>
      </c>
      <c r="R1681" s="243" t="e">
        <f t="shared" si="269"/>
        <v>#VALUE!</v>
      </c>
      <c r="S1681" s="243" t="e">
        <f t="shared" si="270"/>
        <v>#VALUE!</v>
      </c>
      <c r="T1681" s="68" t="str">
        <f>VLOOKUP($B1681,[1]전년동월vs전월vs당월!$A$7:$AC$1780,21,FALSE)</f>
        <v>-</v>
      </c>
      <c r="U1681" s="68" t="str">
        <f>VLOOKUP($B1681,[2]전년동월vs전월vs당월!$B$7:$AD$1796,21,FALSE)</f>
        <v>-</v>
      </c>
      <c r="V1681" s="69" t="str">
        <f>VLOOKUP($A1681,공산품!$A679:$L1467,11,FALSE)</f>
        <v>-</v>
      </c>
      <c r="W1681" s="243" t="e">
        <f t="shared" si="271"/>
        <v>#VALUE!</v>
      </c>
      <c r="X1681" s="243" t="e">
        <f t="shared" si="272"/>
        <v>#VALUE!</v>
      </c>
      <c r="Y1681" s="68" t="str">
        <f>VLOOKUP($B1681,[1]전년동월vs전월vs당월!$A$7:$AC$1780,26,FALSE)</f>
        <v>-</v>
      </c>
      <c r="Z1681" s="68">
        <f>VLOOKUP($B1681,[2]전년동월vs전월vs당월!$B$7:$AD$1796,26,FALSE)</f>
        <v>7490</v>
      </c>
      <c r="AA1681" s="69" t="str">
        <f>VLOOKUP($A1681,공산품!$A679:$L1467,12,FALSE)</f>
        <v>-</v>
      </c>
      <c r="AB1681" s="243" t="e">
        <f t="shared" si="273"/>
        <v>#VALUE!</v>
      </c>
      <c r="AC1681" s="243" t="e">
        <f t="shared" si="274"/>
        <v>#VALUE!</v>
      </c>
      <c r="AD1681" s="83"/>
    </row>
    <row r="1682" spans="1:30" s="64" customFormat="1" ht="14.1" customHeight="1">
      <c r="A1682" s="64">
        <v>674</v>
      </c>
      <c r="B1682" s="16" t="str">
        <f t="shared" si="266"/>
        <v>토마토통조림수입/헌트3kg토마토소스오뚜기</v>
      </c>
      <c r="C1682" s="85"/>
      <c r="D1682" s="93" t="s">
        <v>621</v>
      </c>
      <c r="E1682" s="93" t="s">
        <v>357</v>
      </c>
      <c r="F1682" s="93" t="s">
        <v>1345</v>
      </c>
      <c r="G1682" s="87" t="s">
        <v>131</v>
      </c>
      <c r="H1682" s="96" t="s">
        <v>1349</v>
      </c>
      <c r="I1682" s="87" t="s">
        <v>634</v>
      </c>
      <c r="J1682" s="68">
        <f>VLOOKUP($B1682,[1]전년동월vs전월vs당월!$A$7:$AC$1780,11,FALSE)</f>
        <v>7100</v>
      </c>
      <c r="K1682" s="68">
        <f>VLOOKUP($B1682,[2]전년동월vs전월vs당월!$B$7:$AD$1796,11,FALSE)</f>
        <v>9400</v>
      </c>
      <c r="L1682" s="69">
        <f>VLOOKUP($A1682,공산품!$A680:$L1468,9,FALSE)</f>
        <v>8910</v>
      </c>
      <c r="M1682" s="243">
        <f t="shared" si="267"/>
        <v>25.492957746478872</v>
      </c>
      <c r="N1682" s="243">
        <f t="shared" si="268"/>
        <v>-5.2127659574468082</v>
      </c>
      <c r="O1682" s="68" t="str">
        <f>VLOOKUP($B1682,[1]전년동월vs전월vs당월!$A$7:$AC$1780,16,FALSE)</f>
        <v>-</v>
      </c>
      <c r="P1682" s="68" t="str">
        <f>VLOOKUP($B1682,[2]전년동월vs전월vs당월!$B$7:$AD$1796,16,FALSE)</f>
        <v>-</v>
      </c>
      <c r="Q1682" s="69" t="str">
        <f>VLOOKUP($A1682,공산품!$A680:$L1468,10,FALSE)</f>
        <v>-</v>
      </c>
      <c r="R1682" s="243" t="e">
        <f t="shared" si="269"/>
        <v>#VALUE!</v>
      </c>
      <c r="S1682" s="243" t="e">
        <f t="shared" si="270"/>
        <v>#VALUE!</v>
      </c>
      <c r="T1682" s="68" t="str">
        <f>VLOOKUP($B1682,[1]전년동월vs전월vs당월!$A$7:$AC$1780,21,FALSE)</f>
        <v>-</v>
      </c>
      <c r="U1682" s="68" t="str">
        <f>VLOOKUP($B1682,[2]전년동월vs전월vs당월!$B$7:$AD$1796,21,FALSE)</f>
        <v>-</v>
      </c>
      <c r="V1682" s="69" t="str">
        <f>VLOOKUP($A1682,공산품!$A680:$L1468,11,FALSE)</f>
        <v>-</v>
      </c>
      <c r="W1682" s="243" t="e">
        <f t="shared" si="271"/>
        <v>#VALUE!</v>
      </c>
      <c r="X1682" s="243" t="e">
        <f t="shared" si="272"/>
        <v>#VALUE!</v>
      </c>
      <c r="Y1682" s="68" t="str">
        <f>VLOOKUP($B1682,[1]전년동월vs전월vs당월!$A$7:$AC$1780,26,FALSE)</f>
        <v>-</v>
      </c>
      <c r="Z1682" s="68" t="str">
        <f>VLOOKUP($B1682,[2]전년동월vs전월vs당월!$B$7:$AD$1796,26,FALSE)</f>
        <v>-</v>
      </c>
      <c r="AA1682" s="69" t="str">
        <f>VLOOKUP($A1682,공산품!$A680:$L1468,12,FALSE)</f>
        <v>-</v>
      </c>
      <c r="AB1682" s="243" t="e">
        <f t="shared" si="273"/>
        <v>#VALUE!</v>
      </c>
      <c r="AC1682" s="243" t="e">
        <f t="shared" si="274"/>
        <v>#VALUE!</v>
      </c>
      <c r="AD1682" s="83"/>
    </row>
    <row r="1683" spans="1:30" s="64" customFormat="1" ht="14.1" customHeight="1">
      <c r="A1683" s="64">
        <v>675</v>
      </c>
      <c r="B1683" s="16" t="str">
        <f t="shared" si="266"/>
        <v>토마토페이스트수입/헌트3.15kg상도(수입)</v>
      </c>
      <c r="C1683" s="85">
        <v>134</v>
      </c>
      <c r="D1683" s="93" t="s">
        <v>621</v>
      </c>
      <c r="E1683" s="93" t="s">
        <v>1350</v>
      </c>
      <c r="F1683" s="93" t="s">
        <v>1345</v>
      </c>
      <c r="G1683" s="87" t="s">
        <v>359</v>
      </c>
      <c r="H1683" s="96"/>
      <c r="I1683" s="87" t="s">
        <v>1347</v>
      </c>
      <c r="J1683" s="68">
        <f>VLOOKUP($B1683,[1]전년동월vs전월vs당월!$A$7:$AC$1780,11,FALSE)</f>
        <v>8450</v>
      </c>
      <c r="K1683" s="68">
        <f>VLOOKUP($B1683,[2]전년동월vs전월vs당월!$B$7:$AD$1796,11,FALSE)</f>
        <v>8300</v>
      </c>
      <c r="L1683" s="69">
        <f>VLOOKUP($A1683,공산품!$A681:$L1469,9,FALSE)</f>
        <v>8300</v>
      </c>
      <c r="M1683" s="243">
        <f t="shared" si="267"/>
        <v>-1.7751479289940828</v>
      </c>
      <c r="N1683" s="243">
        <f t="shared" si="268"/>
        <v>0</v>
      </c>
      <c r="O1683" s="68" t="str">
        <f>VLOOKUP($B1683,[1]전년동월vs전월vs당월!$A$7:$AC$1780,16,FALSE)</f>
        <v>-</v>
      </c>
      <c r="P1683" s="68" t="str">
        <f>VLOOKUP($B1683,[2]전년동월vs전월vs당월!$B$7:$AD$1796,16,FALSE)</f>
        <v>-</v>
      </c>
      <c r="Q1683" s="69">
        <f>VLOOKUP($A1683,공산품!$A681:$L1469,10,FALSE)</f>
        <v>5500</v>
      </c>
      <c r="R1683" s="243" t="e">
        <f t="shared" si="269"/>
        <v>#VALUE!</v>
      </c>
      <c r="S1683" s="243" t="e">
        <f t="shared" si="270"/>
        <v>#VALUE!</v>
      </c>
      <c r="T1683" s="68" t="str">
        <f>VLOOKUP($B1683,[1]전년동월vs전월vs당월!$A$7:$AC$1780,21,FALSE)</f>
        <v>-</v>
      </c>
      <c r="U1683" s="68" t="str">
        <f>VLOOKUP($B1683,[2]전년동월vs전월vs당월!$B$7:$AD$1796,21,FALSE)</f>
        <v>-</v>
      </c>
      <c r="V1683" s="69" t="str">
        <f>VLOOKUP($A1683,공산품!$A681:$L1469,11,FALSE)</f>
        <v>-</v>
      </c>
      <c r="W1683" s="243" t="e">
        <f t="shared" si="271"/>
        <v>#VALUE!</v>
      </c>
      <c r="X1683" s="243" t="e">
        <f t="shared" si="272"/>
        <v>#VALUE!</v>
      </c>
      <c r="Y1683" s="68">
        <f>VLOOKUP($B1683,[1]전년동월vs전월vs당월!$A$7:$AC$1780,26,FALSE)</f>
        <v>8900</v>
      </c>
      <c r="Z1683" s="68">
        <f>VLOOKUP($B1683,[2]전년동월vs전월vs당월!$B$7:$AD$1796,26,FALSE)</f>
        <v>8500</v>
      </c>
      <c r="AA1683" s="69" t="str">
        <f>VLOOKUP($A1683,공산품!$A681:$L1469,12,FALSE)</f>
        <v>-</v>
      </c>
      <c r="AB1683" s="243" t="e">
        <f t="shared" si="273"/>
        <v>#VALUE!</v>
      </c>
      <c r="AC1683" s="243" t="e">
        <f t="shared" si="274"/>
        <v>#VALUE!</v>
      </c>
      <c r="AD1683" s="83"/>
    </row>
    <row r="1684" spans="1:30" s="64" customFormat="1" ht="14.1" customHeight="1">
      <c r="A1684" s="64">
        <v>676</v>
      </c>
      <c r="B1684" s="16" t="str">
        <f t="shared" si="266"/>
        <v>토마토페이스트미국토마토/헌트340g상도(수입)</v>
      </c>
      <c r="C1684" s="85"/>
      <c r="D1684" s="93" t="s">
        <v>621</v>
      </c>
      <c r="E1684" s="93" t="s">
        <v>1350</v>
      </c>
      <c r="F1684" s="93" t="s">
        <v>1351</v>
      </c>
      <c r="G1684" s="87" t="s">
        <v>179</v>
      </c>
      <c r="H1684" s="95"/>
      <c r="I1684" s="87" t="s">
        <v>1347</v>
      </c>
      <c r="J1684" s="68" t="str">
        <f>VLOOKUP($B1684,[1]전년동월vs전월vs당월!$A$7:$AC$1780,11,FALSE)</f>
        <v>-</v>
      </c>
      <c r="K1684" s="68" t="str">
        <f>VLOOKUP($B1684,[2]전년동월vs전월vs당월!$B$7:$AD$1796,11,FALSE)</f>
        <v>-</v>
      </c>
      <c r="L1684" s="69" t="str">
        <f>VLOOKUP($A1684,공산품!$A682:$L1470,9,FALSE)</f>
        <v>-</v>
      </c>
      <c r="M1684" s="243" t="e">
        <f t="shared" si="267"/>
        <v>#VALUE!</v>
      </c>
      <c r="N1684" s="243" t="e">
        <f t="shared" si="268"/>
        <v>#VALUE!</v>
      </c>
      <c r="O1684" s="68" t="str">
        <f>VLOOKUP($B1684,[1]전년동월vs전월vs당월!$A$7:$AC$1780,16,FALSE)</f>
        <v>-</v>
      </c>
      <c r="P1684" s="68" t="str">
        <f>VLOOKUP($B1684,[2]전년동월vs전월vs당월!$B$7:$AD$1796,16,FALSE)</f>
        <v>-</v>
      </c>
      <c r="Q1684" s="69" t="str">
        <f>VLOOKUP($A1684,공산품!$A682:$L1470,10,FALSE)</f>
        <v>-</v>
      </c>
      <c r="R1684" s="243" t="e">
        <f t="shared" si="269"/>
        <v>#VALUE!</v>
      </c>
      <c r="S1684" s="243" t="e">
        <f t="shared" si="270"/>
        <v>#VALUE!</v>
      </c>
      <c r="T1684" s="68">
        <f>VLOOKUP($B1684,[1]전년동월vs전월vs당월!$A$7:$AC$1780,21,FALSE)</f>
        <v>3300</v>
      </c>
      <c r="U1684" s="68" t="str">
        <f>VLOOKUP($B1684,[2]전년동월vs전월vs당월!$B$7:$AD$1796,21,FALSE)</f>
        <v>-</v>
      </c>
      <c r="V1684" s="69">
        <f>VLOOKUP($A1684,공산품!$A682:$L1470,11,FALSE)</f>
        <v>2900</v>
      </c>
      <c r="W1684" s="243">
        <f t="shared" si="271"/>
        <v>-12.121212121212121</v>
      </c>
      <c r="X1684" s="243" t="e">
        <f t="shared" si="272"/>
        <v>#VALUE!</v>
      </c>
      <c r="Y1684" s="68" t="str">
        <f>VLOOKUP($B1684,[1]전년동월vs전월vs당월!$A$7:$AC$1780,26,FALSE)</f>
        <v>-</v>
      </c>
      <c r="Z1684" s="68" t="str">
        <f>VLOOKUP($B1684,[2]전년동월vs전월vs당월!$B$7:$AD$1796,26,FALSE)</f>
        <v>-</v>
      </c>
      <c r="AA1684" s="69" t="str">
        <f>VLOOKUP($A1684,공산품!$A682:$L1470,12,FALSE)</f>
        <v>-</v>
      </c>
      <c r="AB1684" s="243" t="e">
        <f t="shared" si="273"/>
        <v>#VALUE!</v>
      </c>
      <c r="AC1684" s="243" t="e">
        <f t="shared" si="274"/>
        <v>#VALUE!</v>
      </c>
      <c r="AD1684" s="83"/>
    </row>
    <row r="1685" spans="1:30" s="64" customFormat="1" ht="14.1" customHeight="1">
      <c r="A1685" s="64">
        <v>677</v>
      </c>
      <c r="B1685" s="16" t="str">
        <f t="shared" si="266"/>
        <v>토마토퓨레미국/헌트3.03kg토마토퓨레상도(수입)</v>
      </c>
      <c r="C1685" s="85">
        <v>135</v>
      </c>
      <c r="D1685" s="93" t="s">
        <v>621</v>
      </c>
      <c r="E1685" s="93" t="s">
        <v>1352</v>
      </c>
      <c r="F1685" s="93" t="s">
        <v>1353</v>
      </c>
      <c r="G1685" s="87" t="s">
        <v>1354</v>
      </c>
      <c r="H1685" s="96" t="s">
        <v>1352</v>
      </c>
      <c r="I1685" s="87" t="s">
        <v>1347</v>
      </c>
      <c r="J1685" s="68">
        <f>VLOOKUP($B1685,[1]전년동월vs전월vs당월!$A$7:$AC$1780,11,FALSE)</f>
        <v>7650</v>
      </c>
      <c r="K1685" s="68">
        <f>VLOOKUP($B1685,[2]전년동월vs전월vs당월!$B$7:$AD$1796,11,FALSE)</f>
        <v>7500</v>
      </c>
      <c r="L1685" s="69">
        <f>VLOOKUP($A1685,공산품!$A683:$L1471,9,FALSE)</f>
        <v>7500</v>
      </c>
      <c r="M1685" s="243">
        <f t="shared" si="267"/>
        <v>-1.9607843137254901</v>
      </c>
      <c r="N1685" s="243">
        <f t="shared" si="268"/>
        <v>0</v>
      </c>
      <c r="O1685" s="68" t="str">
        <f>VLOOKUP($B1685,[1]전년동월vs전월vs당월!$A$7:$AC$1780,16,FALSE)</f>
        <v>-</v>
      </c>
      <c r="P1685" s="68" t="str">
        <f>VLOOKUP($B1685,[2]전년동월vs전월vs당월!$B$7:$AD$1796,16,FALSE)</f>
        <v>-</v>
      </c>
      <c r="Q1685" s="69" t="str">
        <f>VLOOKUP($A1685,공산품!$A683:$L1471,10,FALSE)</f>
        <v>-</v>
      </c>
      <c r="R1685" s="243" t="e">
        <f t="shared" si="269"/>
        <v>#VALUE!</v>
      </c>
      <c r="S1685" s="243" t="e">
        <f t="shared" si="270"/>
        <v>#VALUE!</v>
      </c>
      <c r="T1685" s="68" t="str">
        <f>VLOOKUP($B1685,[1]전년동월vs전월vs당월!$A$7:$AC$1780,21,FALSE)</f>
        <v>-</v>
      </c>
      <c r="U1685" s="68" t="str">
        <f>VLOOKUP($B1685,[2]전년동월vs전월vs당월!$B$7:$AD$1796,21,FALSE)</f>
        <v>-</v>
      </c>
      <c r="V1685" s="69" t="str">
        <f>VLOOKUP($A1685,공산품!$A683:$L1471,11,FALSE)</f>
        <v>-</v>
      </c>
      <c r="W1685" s="243" t="e">
        <f t="shared" si="271"/>
        <v>#VALUE!</v>
      </c>
      <c r="X1685" s="243" t="e">
        <f t="shared" si="272"/>
        <v>#VALUE!</v>
      </c>
      <c r="Y1685" s="68">
        <f>VLOOKUP($B1685,[1]전년동월vs전월vs당월!$A$7:$AC$1780,26,FALSE)</f>
        <v>7000</v>
      </c>
      <c r="Z1685" s="68">
        <f>VLOOKUP($B1685,[2]전년동월vs전월vs당월!$B$7:$AD$1796,26,FALSE)</f>
        <v>7000</v>
      </c>
      <c r="AA1685" s="69" t="str">
        <f>VLOOKUP($A1685,공산품!$A683:$L1471,12,FALSE)</f>
        <v>-</v>
      </c>
      <c r="AB1685" s="243" t="e">
        <f t="shared" si="273"/>
        <v>#VALUE!</v>
      </c>
      <c r="AC1685" s="243" t="e">
        <f t="shared" si="274"/>
        <v>#VALUE!</v>
      </c>
      <c r="AD1685" s="83"/>
    </row>
    <row r="1686" spans="1:30" s="64" customFormat="1" ht="14.1" customHeight="1">
      <c r="A1686" s="64">
        <v>678</v>
      </c>
      <c r="B1686" s="16" t="str">
        <f t="shared" si="266"/>
        <v>피자소스265g오뚜기</v>
      </c>
      <c r="C1686" s="85">
        <v>136</v>
      </c>
      <c r="D1686" s="93" t="s">
        <v>621</v>
      </c>
      <c r="E1686" s="93" t="s">
        <v>1355</v>
      </c>
      <c r="F1686" s="93"/>
      <c r="G1686" s="87" t="s">
        <v>1356</v>
      </c>
      <c r="H1686" s="96"/>
      <c r="I1686" s="87" t="s">
        <v>634</v>
      </c>
      <c r="J1686" s="68" t="str">
        <f>VLOOKUP($B1686,[1]전년동월vs전월vs당월!$A$7:$AC$1780,11,FALSE)</f>
        <v>-</v>
      </c>
      <c r="K1686" s="68" t="str">
        <f>VLOOKUP($B1686,[2]전년동월vs전월vs당월!$B$7:$AD$1796,11,FALSE)</f>
        <v>-</v>
      </c>
      <c r="L1686" s="69" t="str">
        <f>VLOOKUP($A1686,공산품!$A684:$L1472,9,FALSE)</f>
        <v>-</v>
      </c>
      <c r="M1686" s="243" t="e">
        <f t="shared" si="267"/>
        <v>#VALUE!</v>
      </c>
      <c r="N1686" s="243" t="e">
        <f t="shared" si="268"/>
        <v>#VALUE!</v>
      </c>
      <c r="O1686" s="68">
        <f>VLOOKUP($B1686,[1]전년동월vs전월vs당월!$A$7:$AC$1780,16,FALSE)</f>
        <v>1600</v>
      </c>
      <c r="P1686" s="68">
        <f>VLOOKUP($B1686,[2]전년동월vs전월vs당월!$B$7:$AD$1796,16,FALSE)</f>
        <v>1600</v>
      </c>
      <c r="Q1686" s="69">
        <f>VLOOKUP($A1686,공산품!$A684:$L1472,10,FALSE)</f>
        <v>1600</v>
      </c>
      <c r="R1686" s="243">
        <f t="shared" si="269"/>
        <v>0</v>
      </c>
      <c r="S1686" s="243">
        <f t="shared" si="270"/>
        <v>0</v>
      </c>
      <c r="T1686" s="68">
        <f>VLOOKUP($B1686,[1]전년동월vs전월vs당월!$A$7:$AC$1780,21,FALSE)</f>
        <v>1540</v>
      </c>
      <c r="U1686" s="68">
        <f>VLOOKUP($B1686,[2]전년동월vs전월vs당월!$B$7:$AD$1796,21,FALSE)</f>
        <v>1540</v>
      </c>
      <c r="V1686" s="69">
        <f>VLOOKUP($A1686,공산품!$A684:$L1472,11,FALSE)</f>
        <v>1540</v>
      </c>
      <c r="W1686" s="243">
        <f t="shared" si="271"/>
        <v>0</v>
      </c>
      <c r="X1686" s="243">
        <f t="shared" si="272"/>
        <v>0</v>
      </c>
      <c r="Y1686" s="68">
        <f>VLOOKUP($B1686,[1]전년동월vs전월vs당월!$A$7:$AC$1780,26,FALSE)</f>
        <v>1520</v>
      </c>
      <c r="Z1686" s="68">
        <f>VLOOKUP($B1686,[2]전년동월vs전월vs당월!$B$7:$AD$1796,26,FALSE)</f>
        <v>1520</v>
      </c>
      <c r="AA1686" s="69">
        <f>VLOOKUP($A1686,공산품!$A684:$L1472,12,FALSE)</f>
        <v>1520</v>
      </c>
      <c r="AB1686" s="243">
        <f t="shared" si="273"/>
        <v>0</v>
      </c>
      <c r="AC1686" s="243">
        <f t="shared" si="274"/>
        <v>0</v>
      </c>
      <c r="AD1686" s="83"/>
    </row>
    <row r="1687" spans="1:30" s="64" customFormat="1" ht="14.1" customHeight="1">
      <c r="A1687" s="64">
        <v>679</v>
      </c>
      <c r="B1687" s="16" t="str">
        <f t="shared" ref="B1687:B1750" si="275">E1687&amp;F1687&amp;G1687&amp;H1687&amp;I1687</f>
        <v>피자소스3.3kg청정원</v>
      </c>
      <c r="C1687" s="85"/>
      <c r="D1687" s="93" t="s">
        <v>621</v>
      </c>
      <c r="E1687" s="93" t="s">
        <v>1355</v>
      </c>
      <c r="F1687" s="93"/>
      <c r="G1687" s="87" t="s">
        <v>304</v>
      </c>
      <c r="H1687" s="96"/>
      <c r="I1687" s="87" t="s">
        <v>653</v>
      </c>
      <c r="J1687" s="68">
        <f>VLOOKUP($B1687,[1]전년동월vs전월vs당월!$A$7:$AC$1780,11,FALSE)</f>
        <v>12700</v>
      </c>
      <c r="K1687" s="68">
        <f>VLOOKUP($B1687,[2]전년동월vs전월vs당월!$B$7:$AD$1796,11,FALSE)</f>
        <v>12700</v>
      </c>
      <c r="L1687" s="69">
        <f>VLOOKUP($A1687,공산품!$A685:$L1473,9,FALSE)</f>
        <v>12700</v>
      </c>
      <c r="M1687" s="243">
        <f t="shared" si="267"/>
        <v>0</v>
      </c>
      <c r="N1687" s="243">
        <f t="shared" si="268"/>
        <v>0</v>
      </c>
      <c r="O1687" s="68" t="str">
        <f>VLOOKUP($B1687,[1]전년동월vs전월vs당월!$A$7:$AC$1780,16,FALSE)</f>
        <v>-</v>
      </c>
      <c r="P1687" s="68" t="str">
        <f>VLOOKUP($B1687,[2]전년동월vs전월vs당월!$B$7:$AD$1796,16,FALSE)</f>
        <v>-</v>
      </c>
      <c r="Q1687" s="69" t="str">
        <f>VLOOKUP($A1687,공산품!$A685:$L1473,10,FALSE)</f>
        <v>-</v>
      </c>
      <c r="R1687" s="243" t="e">
        <f t="shared" si="269"/>
        <v>#VALUE!</v>
      </c>
      <c r="S1687" s="243" t="e">
        <f t="shared" si="270"/>
        <v>#VALUE!</v>
      </c>
      <c r="T1687" s="68" t="str">
        <f>VLOOKUP($B1687,[1]전년동월vs전월vs당월!$A$7:$AC$1780,21,FALSE)</f>
        <v>-</v>
      </c>
      <c r="U1687" s="68" t="str">
        <f>VLOOKUP($B1687,[2]전년동월vs전월vs당월!$B$7:$AD$1796,21,FALSE)</f>
        <v>-</v>
      </c>
      <c r="V1687" s="69" t="str">
        <f>VLOOKUP($A1687,공산품!$A685:$L1473,11,FALSE)</f>
        <v>-</v>
      </c>
      <c r="W1687" s="243" t="e">
        <f t="shared" si="271"/>
        <v>#VALUE!</v>
      </c>
      <c r="X1687" s="243" t="e">
        <f t="shared" si="272"/>
        <v>#VALUE!</v>
      </c>
      <c r="Y1687" s="68" t="str">
        <f>VLOOKUP($B1687,[1]전년동월vs전월vs당월!$A$7:$AC$1780,26,FALSE)</f>
        <v>-</v>
      </c>
      <c r="Z1687" s="68" t="str">
        <f>VLOOKUP($B1687,[2]전년동월vs전월vs당월!$B$7:$AD$1796,26,FALSE)</f>
        <v>-</v>
      </c>
      <c r="AA1687" s="69" t="str">
        <f>VLOOKUP($A1687,공산품!$A685:$L1473,12,FALSE)</f>
        <v>-</v>
      </c>
      <c r="AB1687" s="243" t="e">
        <f t="shared" si="273"/>
        <v>#VALUE!</v>
      </c>
      <c r="AC1687" s="243" t="e">
        <f t="shared" si="274"/>
        <v>#VALUE!</v>
      </c>
      <c r="AD1687" s="83"/>
    </row>
    <row r="1688" spans="1:30" s="64" customFormat="1" ht="14.1" customHeight="1">
      <c r="A1688" s="64">
        <v>680</v>
      </c>
      <c r="B1688" s="16" t="str">
        <f t="shared" si="275"/>
        <v>피자소스3kg오뚜기</v>
      </c>
      <c r="C1688" s="85"/>
      <c r="D1688" s="93" t="s">
        <v>621</v>
      </c>
      <c r="E1688" s="93" t="s">
        <v>1355</v>
      </c>
      <c r="F1688" s="93"/>
      <c r="G1688" s="87" t="s">
        <v>131</v>
      </c>
      <c r="H1688" s="96"/>
      <c r="I1688" s="87" t="s">
        <v>634</v>
      </c>
      <c r="J1688" s="68">
        <f>VLOOKUP($B1688,[1]전년동월vs전월vs당월!$A$7:$AC$1780,11,FALSE)</f>
        <v>9800</v>
      </c>
      <c r="K1688" s="68">
        <f>VLOOKUP($B1688,[2]전년동월vs전월vs당월!$B$7:$AD$1796,11,FALSE)</f>
        <v>9800</v>
      </c>
      <c r="L1688" s="69">
        <f>VLOOKUP($A1688,공산품!$A686:$L1474,9,FALSE)</f>
        <v>9800</v>
      </c>
      <c r="M1688" s="243">
        <f t="shared" si="267"/>
        <v>0</v>
      </c>
      <c r="N1688" s="243">
        <f t="shared" si="268"/>
        <v>0</v>
      </c>
      <c r="O1688" s="68" t="str">
        <f>VLOOKUP($B1688,[1]전년동월vs전월vs당월!$A$7:$AC$1780,16,FALSE)</f>
        <v>-</v>
      </c>
      <c r="P1688" s="68" t="str">
        <f>VLOOKUP($B1688,[2]전년동월vs전월vs당월!$B$7:$AD$1796,16,FALSE)</f>
        <v>-</v>
      </c>
      <c r="Q1688" s="69" t="str">
        <f>VLOOKUP($A1688,공산품!$A686:$L1474,10,FALSE)</f>
        <v>-</v>
      </c>
      <c r="R1688" s="243" t="e">
        <f t="shared" si="269"/>
        <v>#VALUE!</v>
      </c>
      <c r="S1688" s="243" t="e">
        <f t="shared" si="270"/>
        <v>#VALUE!</v>
      </c>
      <c r="T1688" s="68" t="str">
        <f>VLOOKUP($B1688,[1]전년동월vs전월vs당월!$A$7:$AC$1780,21,FALSE)</f>
        <v>-</v>
      </c>
      <c r="U1688" s="68" t="str">
        <f>VLOOKUP($B1688,[2]전년동월vs전월vs당월!$B$7:$AD$1796,21,FALSE)</f>
        <v>-</v>
      </c>
      <c r="V1688" s="69" t="str">
        <f>VLOOKUP($A1688,공산품!$A686:$L1474,11,FALSE)</f>
        <v>-</v>
      </c>
      <c r="W1688" s="243" t="e">
        <f t="shared" si="271"/>
        <v>#VALUE!</v>
      </c>
      <c r="X1688" s="243" t="e">
        <f t="shared" si="272"/>
        <v>#VALUE!</v>
      </c>
      <c r="Y1688" s="68" t="str">
        <f>VLOOKUP($B1688,[1]전년동월vs전월vs당월!$A$7:$AC$1780,26,FALSE)</f>
        <v>-</v>
      </c>
      <c r="Z1688" s="68">
        <f>VLOOKUP($B1688,[2]전년동월vs전월vs당월!$B$7:$AD$1796,26,FALSE)</f>
        <v>10350</v>
      </c>
      <c r="AA1688" s="69" t="str">
        <f>VLOOKUP($A1688,공산품!$A686:$L1474,12,FALSE)</f>
        <v>-</v>
      </c>
      <c r="AB1688" s="243" t="e">
        <f t="shared" si="273"/>
        <v>#VALUE!</v>
      </c>
      <c r="AC1688" s="243" t="e">
        <f t="shared" si="274"/>
        <v>#VALUE!</v>
      </c>
      <c r="AD1688" s="83"/>
    </row>
    <row r="1689" spans="1:30" s="64" customFormat="1" ht="14.1" customHeight="1">
      <c r="A1689" s="64">
        <v>681</v>
      </c>
      <c r="B1689" s="16" t="str">
        <f t="shared" si="275"/>
        <v>하이스분분말/오뚜기kg하이라이스오뚜기</v>
      </c>
      <c r="C1689" s="85">
        <v>137</v>
      </c>
      <c r="D1689" s="93" t="s">
        <v>621</v>
      </c>
      <c r="E1689" s="93" t="s">
        <v>360</v>
      </c>
      <c r="F1689" s="93" t="s">
        <v>1357</v>
      </c>
      <c r="G1689" s="87" t="s">
        <v>416</v>
      </c>
      <c r="H1689" s="96" t="s">
        <v>361</v>
      </c>
      <c r="I1689" s="87" t="s">
        <v>634</v>
      </c>
      <c r="J1689" s="68">
        <f>VLOOKUP($B1689,[1]전년동월vs전월vs당월!$A$7:$AC$1780,11,FALSE)</f>
        <v>5000</v>
      </c>
      <c r="K1689" s="68">
        <f>VLOOKUP($B1689,[2]전년동월vs전월vs당월!$B$7:$AD$1796,11,FALSE)</f>
        <v>5000</v>
      </c>
      <c r="L1689" s="69">
        <f>VLOOKUP($A1689,공산품!$A687:$L1475,9,FALSE)</f>
        <v>5000</v>
      </c>
      <c r="M1689" s="243">
        <f t="shared" si="267"/>
        <v>0</v>
      </c>
      <c r="N1689" s="243">
        <f t="shared" si="268"/>
        <v>0</v>
      </c>
      <c r="O1689" s="68">
        <f>VLOOKUP($B1689,[1]전년동월vs전월vs당월!$A$7:$AC$1780,16,FALSE)</f>
        <v>4900</v>
      </c>
      <c r="P1689" s="68">
        <f>VLOOKUP($B1689,[2]전년동월vs전월vs당월!$B$7:$AD$1796,16,FALSE)</f>
        <v>4900</v>
      </c>
      <c r="Q1689" s="69" t="str">
        <f>VLOOKUP($A1689,공산품!$A687:$L1475,10,FALSE)</f>
        <v>-</v>
      </c>
      <c r="R1689" s="243" t="e">
        <f t="shared" si="269"/>
        <v>#VALUE!</v>
      </c>
      <c r="S1689" s="243" t="e">
        <f t="shared" si="270"/>
        <v>#VALUE!</v>
      </c>
      <c r="T1689" s="68">
        <f>VLOOKUP($B1689,[1]전년동월vs전월vs당월!$A$7:$AC$1780,21,FALSE)</f>
        <v>4750</v>
      </c>
      <c r="U1689" s="68">
        <f>VLOOKUP($B1689,[2]전년동월vs전월vs당월!$B$7:$AD$1796,21,FALSE)</f>
        <v>4750</v>
      </c>
      <c r="V1689" s="69">
        <f>VLOOKUP($A1689,공산품!$A687:$L1475,11,FALSE)</f>
        <v>4750</v>
      </c>
      <c r="W1689" s="243">
        <f t="shared" si="271"/>
        <v>0</v>
      </c>
      <c r="X1689" s="243">
        <f t="shared" si="272"/>
        <v>0</v>
      </c>
      <c r="Y1689" s="68">
        <f>VLOOKUP($B1689,[1]전년동월vs전월vs당월!$A$7:$AC$1780,26,FALSE)</f>
        <v>5120</v>
      </c>
      <c r="Z1689" s="68">
        <f>VLOOKUP($B1689,[2]전년동월vs전월vs당월!$B$7:$AD$1796,26,FALSE)</f>
        <v>5120</v>
      </c>
      <c r="AA1689" s="69" t="str">
        <f>VLOOKUP($A1689,공산품!$A687:$L1475,12,FALSE)</f>
        <v>-</v>
      </c>
      <c r="AB1689" s="243" t="e">
        <f t="shared" si="273"/>
        <v>#VALUE!</v>
      </c>
      <c r="AC1689" s="243" t="e">
        <f t="shared" si="274"/>
        <v>#VALUE!</v>
      </c>
      <c r="AD1689" s="83"/>
    </row>
    <row r="1690" spans="1:30" s="64" customFormat="1" ht="14.1" customHeight="1">
      <c r="A1690" s="64">
        <v>682</v>
      </c>
      <c r="B1690" s="16" t="str">
        <f t="shared" si="275"/>
        <v>핫소스미국식초91/mcilhenny사150g타바스코소스,무방부제,무색소오뚜기</v>
      </c>
      <c r="C1690" s="85">
        <v>138</v>
      </c>
      <c r="D1690" s="93" t="s">
        <v>621</v>
      </c>
      <c r="E1690" s="93" t="s">
        <v>363</v>
      </c>
      <c r="F1690" s="93" t="s">
        <v>1358</v>
      </c>
      <c r="G1690" s="87" t="s">
        <v>362</v>
      </c>
      <c r="H1690" s="96" t="s">
        <v>1359</v>
      </c>
      <c r="I1690" s="87" t="s">
        <v>634</v>
      </c>
      <c r="J1690" s="68">
        <f>VLOOKUP($B1690,[1]전년동월vs전월vs당월!$A$7:$AC$1780,11,FALSE)</f>
        <v>5900</v>
      </c>
      <c r="K1690" s="68">
        <f>VLOOKUP($B1690,[2]전년동월vs전월vs당월!$B$7:$AD$1796,11,FALSE)</f>
        <v>5900</v>
      </c>
      <c r="L1690" s="69">
        <f>VLOOKUP($A1690,공산품!$A688:$L1476,9,FALSE)</f>
        <v>5900</v>
      </c>
      <c r="M1690" s="243">
        <f t="shared" si="267"/>
        <v>0</v>
      </c>
      <c r="N1690" s="243">
        <f t="shared" si="268"/>
        <v>0</v>
      </c>
      <c r="O1690" s="68" t="str">
        <f>VLOOKUP($B1690,[1]전년동월vs전월vs당월!$A$7:$AC$1780,16,FALSE)</f>
        <v>-</v>
      </c>
      <c r="P1690" s="68" t="str">
        <f>VLOOKUP($B1690,[2]전년동월vs전월vs당월!$B$7:$AD$1796,16,FALSE)</f>
        <v>-</v>
      </c>
      <c r="Q1690" s="69" t="str">
        <f>VLOOKUP($A1690,공산품!$A688:$L1476,10,FALSE)</f>
        <v>-</v>
      </c>
      <c r="R1690" s="243" t="e">
        <f t="shared" si="269"/>
        <v>#VALUE!</v>
      </c>
      <c r="S1690" s="243" t="e">
        <f t="shared" si="270"/>
        <v>#VALUE!</v>
      </c>
      <c r="T1690" s="68">
        <f>VLOOKUP($B1690,[1]전년동월vs전월vs당월!$A$7:$AC$1780,21,FALSE)</f>
        <v>6550</v>
      </c>
      <c r="U1690" s="68">
        <f>VLOOKUP($B1690,[2]전년동월vs전월vs당월!$B$7:$AD$1796,21,FALSE)</f>
        <v>5200</v>
      </c>
      <c r="V1690" s="69">
        <f>VLOOKUP($A1690,공산품!$A688:$L1476,11,FALSE)</f>
        <v>5200</v>
      </c>
      <c r="W1690" s="243">
        <f t="shared" si="271"/>
        <v>-20.610687022900763</v>
      </c>
      <c r="X1690" s="243">
        <f t="shared" si="272"/>
        <v>0</v>
      </c>
      <c r="Y1690" s="68">
        <f>VLOOKUP($B1690,[1]전년동월vs전월vs당월!$A$7:$AC$1780,26,FALSE)</f>
        <v>6550</v>
      </c>
      <c r="Z1690" s="68">
        <f>VLOOKUP($B1690,[2]전년동월vs전월vs당월!$B$7:$AD$1796,26,FALSE)</f>
        <v>6550</v>
      </c>
      <c r="AA1690" s="69">
        <f>VLOOKUP($A1690,공산품!$A688:$L1476,12,FALSE)</f>
        <v>6550</v>
      </c>
      <c r="AB1690" s="243">
        <f t="shared" si="273"/>
        <v>0</v>
      </c>
      <c r="AC1690" s="243">
        <f t="shared" si="274"/>
        <v>0</v>
      </c>
      <c r="AD1690" s="83"/>
    </row>
    <row r="1691" spans="1:30" s="64" customFormat="1" ht="14.1" customHeight="1">
      <c r="A1691" s="64">
        <v>683</v>
      </c>
      <c r="B1691" s="16" t="str">
        <f t="shared" si="275"/>
        <v>핫소스미국식초91/mcilhenny사350ml타바스코소스,무방부제,무색소오뚜기</v>
      </c>
      <c r="C1691" s="85"/>
      <c r="D1691" s="93" t="s">
        <v>621</v>
      </c>
      <c r="E1691" s="93" t="s">
        <v>363</v>
      </c>
      <c r="F1691" s="93" t="s">
        <v>1358</v>
      </c>
      <c r="G1691" s="87" t="s">
        <v>364</v>
      </c>
      <c r="H1691" s="96" t="s">
        <v>1359</v>
      </c>
      <c r="I1691" s="87" t="s">
        <v>634</v>
      </c>
      <c r="J1691" s="68">
        <f>VLOOKUP($B1691,[1]전년동월vs전월vs당월!$A$7:$AC$1780,11,FALSE)</f>
        <v>10800</v>
      </c>
      <c r="K1691" s="68">
        <f>VLOOKUP($B1691,[2]전년동월vs전월vs당월!$B$7:$AD$1796,11,FALSE)</f>
        <v>10800</v>
      </c>
      <c r="L1691" s="69">
        <f>VLOOKUP($A1691,공산품!$A689:$L1477,9,FALSE)</f>
        <v>10800</v>
      </c>
      <c r="M1691" s="243">
        <f t="shared" si="267"/>
        <v>0</v>
      </c>
      <c r="N1691" s="243">
        <f t="shared" si="268"/>
        <v>0</v>
      </c>
      <c r="O1691" s="68" t="str">
        <f>VLOOKUP($B1691,[1]전년동월vs전월vs당월!$A$7:$AC$1780,16,FALSE)</f>
        <v>-</v>
      </c>
      <c r="P1691" s="68" t="str">
        <f>VLOOKUP($B1691,[2]전년동월vs전월vs당월!$B$7:$AD$1796,16,FALSE)</f>
        <v>-</v>
      </c>
      <c r="Q1691" s="69" t="str">
        <f>VLOOKUP($A1691,공산품!$A689:$L1477,10,FALSE)</f>
        <v>-</v>
      </c>
      <c r="R1691" s="243" t="e">
        <f t="shared" si="269"/>
        <v>#VALUE!</v>
      </c>
      <c r="S1691" s="243" t="e">
        <f t="shared" si="270"/>
        <v>#VALUE!</v>
      </c>
      <c r="T1691" s="68">
        <f>VLOOKUP($B1691,[1]전년동월vs전월vs당월!$A$7:$AC$1780,21,FALSE)</f>
        <v>7980</v>
      </c>
      <c r="U1691" s="68">
        <f>VLOOKUP($B1691,[2]전년동월vs전월vs당월!$B$7:$AD$1796,21,FALSE)</f>
        <v>7980</v>
      </c>
      <c r="V1691" s="69">
        <f>VLOOKUP($A1691,공산품!$A689:$L1477,11,FALSE)</f>
        <v>7980</v>
      </c>
      <c r="W1691" s="243">
        <f t="shared" si="271"/>
        <v>0</v>
      </c>
      <c r="X1691" s="243">
        <f t="shared" si="272"/>
        <v>0</v>
      </c>
      <c r="Y1691" s="68">
        <f>VLOOKUP($B1691,[1]전년동월vs전월vs당월!$A$7:$AC$1780,26,FALSE)</f>
        <v>11900</v>
      </c>
      <c r="Z1691" s="68">
        <f>VLOOKUP($B1691,[2]전년동월vs전월vs당월!$B$7:$AD$1796,26,FALSE)</f>
        <v>11900</v>
      </c>
      <c r="AA1691" s="69">
        <f>VLOOKUP($A1691,공산품!$A689:$L1477,12,FALSE)</f>
        <v>11900</v>
      </c>
      <c r="AB1691" s="243">
        <f t="shared" si="273"/>
        <v>0</v>
      </c>
      <c r="AC1691" s="243">
        <f t="shared" si="274"/>
        <v>0</v>
      </c>
      <c r="AD1691" s="83"/>
    </row>
    <row r="1692" spans="1:30" s="64" customFormat="1" ht="14.1" customHeight="1">
      <c r="A1692" s="64">
        <v>684</v>
      </c>
      <c r="B1692" s="16" t="str">
        <f t="shared" si="275"/>
        <v>향신료/움트리100g마늘분움트리</v>
      </c>
      <c r="C1692" s="85">
        <v>139</v>
      </c>
      <c r="D1692" s="93" t="s">
        <v>621</v>
      </c>
      <c r="E1692" s="93" t="s">
        <v>1360</v>
      </c>
      <c r="F1692" s="93" t="s">
        <v>799</v>
      </c>
      <c r="G1692" s="87" t="s">
        <v>297</v>
      </c>
      <c r="H1692" s="96" t="s">
        <v>365</v>
      </c>
      <c r="I1692" s="87" t="s">
        <v>680</v>
      </c>
      <c r="J1692" s="68" t="str">
        <f>VLOOKUP($B1692,[1]전년동월vs전월vs당월!$A$7:$AC$1780,11,FALSE)</f>
        <v>-</v>
      </c>
      <c r="K1692" s="68" t="str">
        <f>VLOOKUP($B1692,[2]전년동월vs전월vs당월!$B$7:$AD$1796,11,FALSE)</f>
        <v>-</v>
      </c>
      <c r="L1692" s="69">
        <f>VLOOKUP($A1692,공산품!$A690:$L1478,9,FALSE)</f>
        <v>3890</v>
      </c>
      <c r="M1692" s="243" t="e">
        <f t="shared" si="267"/>
        <v>#VALUE!</v>
      </c>
      <c r="N1692" s="243" t="e">
        <f t="shared" si="268"/>
        <v>#VALUE!</v>
      </c>
      <c r="O1692" s="68">
        <f>VLOOKUP($B1692,[1]전년동월vs전월vs당월!$A$7:$AC$1780,16,FALSE)</f>
        <v>1500</v>
      </c>
      <c r="P1692" s="68" t="str">
        <f>VLOOKUP($B1692,[2]전년동월vs전월vs당월!$B$7:$AD$1796,16,FALSE)</f>
        <v>-</v>
      </c>
      <c r="Q1692" s="69" t="str">
        <f>VLOOKUP($A1692,공산품!$A690:$L1478,10,FALSE)</f>
        <v>-</v>
      </c>
      <c r="R1692" s="243" t="e">
        <f t="shared" si="269"/>
        <v>#VALUE!</v>
      </c>
      <c r="S1692" s="243" t="e">
        <f t="shared" si="270"/>
        <v>#VALUE!</v>
      </c>
      <c r="T1692" s="68">
        <f>VLOOKUP($B1692,[1]전년동월vs전월vs당월!$A$7:$AC$1780,21,FALSE)</f>
        <v>2500</v>
      </c>
      <c r="U1692" s="68">
        <f>VLOOKUP($B1692,[2]전년동월vs전월vs당월!$B$7:$AD$1796,21,FALSE)</f>
        <v>2500</v>
      </c>
      <c r="V1692" s="69">
        <f>VLOOKUP($A1692,공산품!$A690:$L1478,11,FALSE)</f>
        <v>2500</v>
      </c>
      <c r="W1692" s="243">
        <f t="shared" si="271"/>
        <v>0</v>
      </c>
      <c r="X1692" s="243">
        <f t="shared" si="272"/>
        <v>0</v>
      </c>
      <c r="Y1692" s="68" t="str">
        <f>VLOOKUP($B1692,[1]전년동월vs전월vs당월!$A$7:$AC$1780,26,FALSE)</f>
        <v>-</v>
      </c>
      <c r="Z1692" s="68" t="str">
        <f>VLOOKUP($B1692,[2]전년동월vs전월vs당월!$B$7:$AD$1796,26,FALSE)</f>
        <v>-</v>
      </c>
      <c r="AA1692" s="69">
        <f>VLOOKUP($A1692,공산품!$A690:$L1478,12,FALSE)</f>
        <v>1570</v>
      </c>
      <c r="AB1692" s="243" t="e">
        <f t="shared" si="273"/>
        <v>#VALUE!</v>
      </c>
      <c r="AC1692" s="243" t="e">
        <f t="shared" si="274"/>
        <v>#VALUE!</v>
      </c>
      <c r="AD1692" s="83"/>
    </row>
    <row r="1693" spans="1:30" s="64" customFormat="1" ht="14.1" customHeight="1">
      <c r="A1693" s="64">
        <v>685</v>
      </c>
      <c r="B1693" s="16" t="str">
        <f t="shared" si="275"/>
        <v>향신료수입파슬리100g파슬리,말린것상도(수입)</v>
      </c>
      <c r="C1693" s="85"/>
      <c r="D1693" s="93" t="s">
        <v>621</v>
      </c>
      <c r="E1693" s="93" t="s">
        <v>1360</v>
      </c>
      <c r="F1693" s="93" t="s">
        <v>1361</v>
      </c>
      <c r="G1693" s="87" t="s">
        <v>297</v>
      </c>
      <c r="H1693" s="96" t="s">
        <v>366</v>
      </c>
      <c r="I1693" s="87" t="s">
        <v>1347</v>
      </c>
      <c r="J1693" s="68">
        <f>VLOOKUP($B1693,[1]전년동월vs전월vs당월!$A$7:$AC$1780,11,FALSE)</f>
        <v>3450</v>
      </c>
      <c r="K1693" s="68">
        <f>VLOOKUP($B1693,[2]전년동월vs전월vs당월!$B$7:$AD$1796,11,FALSE)</f>
        <v>3200</v>
      </c>
      <c r="L1693" s="69">
        <f>VLOOKUP($A1693,공산품!$A691:$L1479,9,FALSE)</f>
        <v>3450</v>
      </c>
      <c r="M1693" s="243">
        <f t="shared" si="267"/>
        <v>0</v>
      </c>
      <c r="N1693" s="243">
        <f t="shared" si="268"/>
        <v>7.8125</v>
      </c>
      <c r="O1693" s="68" t="str">
        <f>VLOOKUP($B1693,[1]전년동월vs전월vs당월!$A$7:$AC$1780,16,FALSE)</f>
        <v>-</v>
      </c>
      <c r="P1693" s="68" t="str">
        <f>VLOOKUP($B1693,[2]전년동월vs전월vs당월!$B$7:$AD$1796,16,FALSE)</f>
        <v>-</v>
      </c>
      <c r="Q1693" s="69" t="str">
        <f>VLOOKUP($A1693,공산품!$A691:$L1479,10,FALSE)</f>
        <v>-</v>
      </c>
      <c r="R1693" s="243" t="e">
        <f t="shared" si="269"/>
        <v>#VALUE!</v>
      </c>
      <c r="S1693" s="243" t="e">
        <f t="shared" si="270"/>
        <v>#VALUE!</v>
      </c>
      <c r="T1693" s="68" t="str">
        <f>VLOOKUP($B1693,[1]전년동월vs전월vs당월!$A$7:$AC$1780,21,FALSE)</f>
        <v>-</v>
      </c>
      <c r="U1693" s="68" t="str">
        <f>VLOOKUP($B1693,[2]전년동월vs전월vs당월!$B$7:$AD$1796,21,FALSE)</f>
        <v>-</v>
      </c>
      <c r="V1693" s="69" t="str">
        <f>VLOOKUP($A1693,공산품!$A691:$L1479,11,FALSE)</f>
        <v>-</v>
      </c>
      <c r="W1693" s="243" t="e">
        <f t="shared" si="271"/>
        <v>#VALUE!</v>
      </c>
      <c r="X1693" s="243" t="e">
        <f t="shared" si="272"/>
        <v>#VALUE!</v>
      </c>
      <c r="Y1693" s="68">
        <f>VLOOKUP($B1693,[1]전년동월vs전월vs당월!$A$7:$AC$1780,26,FALSE)</f>
        <v>6200</v>
      </c>
      <c r="Z1693" s="68">
        <f>VLOOKUP($B1693,[2]전년동월vs전월vs당월!$B$7:$AD$1796,26,FALSE)</f>
        <v>6200</v>
      </c>
      <c r="AA1693" s="69">
        <f>VLOOKUP($A1693,공산품!$A691:$L1479,12,FALSE)</f>
        <v>5900</v>
      </c>
      <c r="AB1693" s="243">
        <f t="shared" si="273"/>
        <v>-4.838709677419355</v>
      </c>
      <c r="AC1693" s="243">
        <f t="shared" si="274"/>
        <v>-4.838709677419355</v>
      </c>
      <c r="AD1693" s="83"/>
    </row>
    <row r="1694" spans="1:30" s="64" customFormat="1" ht="14.1" customHeight="1">
      <c r="A1694" s="64">
        <v>686</v>
      </c>
      <c r="B1694" s="16" t="str">
        <f t="shared" si="275"/>
        <v>향신료수입파슬리100,McComick Foodservice95g파슬리가루맥코믹FS</v>
      </c>
      <c r="C1694" s="85"/>
      <c r="D1694" s="93" t="s">
        <v>621</v>
      </c>
      <c r="E1694" s="93" t="s">
        <v>1360</v>
      </c>
      <c r="F1694" s="93" t="s">
        <v>1362</v>
      </c>
      <c r="G1694" s="87" t="s">
        <v>1157</v>
      </c>
      <c r="H1694" s="96" t="s">
        <v>1363</v>
      </c>
      <c r="I1694" s="87" t="s">
        <v>1364</v>
      </c>
      <c r="J1694" s="68">
        <f>VLOOKUP($B1694,[1]전년동월vs전월vs당월!$A$7:$AC$1780,11,FALSE)</f>
        <v>6520</v>
      </c>
      <c r="K1694" s="68">
        <f>VLOOKUP($B1694,[2]전년동월vs전월vs당월!$B$7:$AD$1796,11,FALSE)</f>
        <v>5700</v>
      </c>
      <c r="L1694" s="69">
        <f>VLOOKUP($A1694,공산품!$A692:$L1480,9,FALSE)</f>
        <v>6200</v>
      </c>
      <c r="M1694" s="243">
        <f t="shared" si="267"/>
        <v>-4.9079754601226995</v>
      </c>
      <c r="N1694" s="243">
        <f t="shared" si="268"/>
        <v>8.7719298245614041</v>
      </c>
      <c r="O1694" s="68" t="str">
        <f>VLOOKUP($B1694,[1]전년동월vs전월vs당월!$A$7:$AC$1780,16,FALSE)</f>
        <v>-</v>
      </c>
      <c r="P1694" s="68" t="str">
        <f>VLOOKUP($B1694,[2]전년동월vs전월vs당월!$B$7:$AD$1796,16,FALSE)</f>
        <v>-</v>
      </c>
      <c r="Q1694" s="69" t="str">
        <f>VLOOKUP($A1694,공산품!$A692:$L1480,10,FALSE)</f>
        <v>-</v>
      </c>
      <c r="R1694" s="243" t="e">
        <f t="shared" si="269"/>
        <v>#VALUE!</v>
      </c>
      <c r="S1694" s="243" t="e">
        <f t="shared" si="270"/>
        <v>#VALUE!</v>
      </c>
      <c r="T1694" s="68">
        <f>VLOOKUP($B1694,[1]전년동월vs전월vs당월!$A$7:$AC$1780,21,FALSE)</f>
        <v>7370</v>
      </c>
      <c r="U1694" s="68" t="str">
        <f>VLOOKUP($B1694,[2]전년동월vs전월vs당월!$B$7:$AD$1796,21,FALSE)</f>
        <v>-</v>
      </c>
      <c r="V1694" s="69" t="str">
        <f>VLOOKUP($A1694,공산품!$A692:$L1480,11,FALSE)</f>
        <v>-</v>
      </c>
      <c r="W1694" s="243" t="e">
        <f t="shared" si="271"/>
        <v>#VALUE!</v>
      </c>
      <c r="X1694" s="243" t="e">
        <f t="shared" si="272"/>
        <v>#VALUE!</v>
      </c>
      <c r="Y1694" s="68" t="str">
        <f>VLOOKUP($B1694,[1]전년동월vs전월vs당월!$A$7:$AC$1780,26,FALSE)</f>
        <v>-</v>
      </c>
      <c r="Z1694" s="68" t="str">
        <f>VLOOKUP($B1694,[2]전년동월vs전월vs당월!$B$7:$AD$1796,26,FALSE)</f>
        <v>-</v>
      </c>
      <c r="AA1694" s="69" t="str">
        <f>VLOOKUP($A1694,공산품!$A692:$L1480,12,FALSE)</f>
        <v>-</v>
      </c>
      <c r="AB1694" s="243" t="e">
        <f t="shared" si="273"/>
        <v>#VALUE!</v>
      </c>
      <c r="AC1694" s="243" t="e">
        <f t="shared" si="274"/>
        <v>#VALUE!</v>
      </c>
      <c r="AD1694" s="83"/>
    </row>
    <row r="1695" spans="1:30" s="64" customFormat="1" ht="14.1" customHeight="1">
      <c r="A1695" s="64">
        <v>687</v>
      </c>
      <c r="B1695" s="16" t="str">
        <f t="shared" si="275"/>
        <v>향신료150g오레가노수입</v>
      </c>
      <c r="C1695" s="86"/>
      <c r="D1695" s="93" t="s">
        <v>621</v>
      </c>
      <c r="E1695" s="93" t="s">
        <v>1360</v>
      </c>
      <c r="F1695" s="92"/>
      <c r="G1695" s="88" t="s">
        <v>362</v>
      </c>
      <c r="H1695" s="95" t="s">
        <v>1365</v>
      </c>
      <c r="I1695" s="88" t="s">
        <v>126</v>
      </c>
      <c r="J1695" s="68">
        <f>VLOOKUP($B1695,[1]전년동월vs전월vs당월!$A$7:$AC$1780,11,FALSE)</f>
        <v>5500</v>
      </c>
      <c r="K1695" s="68">
        <f>VLOOKUP($B1695,[2]전년동월vs전월vs당월!$B$7:$AD$1796,11,FALSE)</f>
        <v>5100</v>
      </c>
      <c r="L1695" s="69">
        <f>VLOOKUP($A1695,공산품!$A693:$L1481,9,FALSE)</f>
        <v>5100</v>
      </c>
      <c r="M1695" s="243">
        <f t="shared" si="267"/>
        <v>-7.2727272727272725</v>
      </c>
      <c r="N1695" s="243">
        <f t="shared" si="268"/>
        <v>0</v>
      </c>
      <c r="O1695" s="68" t="str">
        <f>VLOOKUP($B1695,[1]전년동월vs전월vs당월!$A$7:$AC$1780,16,FALSE)</f>
        <v>-</v>
      </c>
      <c r="P1695" s="68" t="str">
        <f>VLOOKUP($B1695,[2]전년동월vs전월vs당월!$B$7:$AD$1796,16,FALSE)</f>
        <v>-</v>
      </c>
      <c r="Q1695" s="69" t="str">
        <f>VLOOKUP($A1695,공산품!$A693:$L1481,10,FALSE)</f>
        <v>-</v>
      </c>
      <c r="R1695" s="243" t="e">
        <f t="shared" si="269"/>
        <v>#VALUE!</v>
      </c>
      <c r="S1695" s="243" t="e">
        <f t="shared" si="270"/>
        <v>#VALUE!</v>
      </c>
      <c r="T1695" s="68">
        <f>VLOOKUP($B1695,[1]전년동월vs전월vs당월!$A$7:$AC$1780,21,FALSE)</f>
        <v>23250</v>
      </c>
      <c r="U1695" s="68" t="str">
        <f>VLOOKUP($B1695,[2]전년동월vs전월vs당월!$B$7:$AD$1796,21,FALSE)</f>
        <v>-</v>
      </c>
      <c r="V1695" s="69" t="str">
        <f>VLOOKUP($A1695,공산품!$A693:$L1481,11,FALSE)</f>
        <v>-</v>
      </c>
      <c r="W1695" s="243" t="e">
        <f t="shared" si="271"/>
        <v>#VALUE!</v>
      </c>
      <c r="X1695" s="243" t="e">
        <f t="shared" si="272"/>
        <v>#VALUE!</v>
      </c>
      <c r="Y1695" s="68">
        <f>VLOOKUP($B1695,[1]전년동월vs전월vs당월!$A$7:$AC$1780,26,FALSE)</f>
        <v>4070</v>
      </c>
      <c r="Z1695" s="68">
        <f>VLOOKUP($B1695,[2]전년동월vs전월vs당월!$B$7:$AD$1796,26,FALSE)</f>
        <v>4070</v>
      </c>
      <c r="AA1695" s="69" t="str">
        <f>VLOOKUP($A1695,공산품!$A693:$L1481,12,FALSE)</f>
        <v>-</v>
      </c>
      <c r="AB1695" s="243" t="e">
        <f t="shared" si="273"/>
        <v>#VALUE!</v>
      </c>
      <c r="AC1695" s="243" t="e">
        <f t="shared" si="274"/>
        <v>#VALUE!</v>
      </c>
      <c r="AD1695" s="83"/>
    </row>
    <row r="1696" spans="1:30" s="64" customFormat="1" ht="14.1" customHeight="1">
      <c r="A1696" s="64">
        <v>688</v>
      </c>
      <c r="B1696" s="16" t="str">
        <f t="shared" si="275"/>
        <v>향신료150g바질은진</v>
      </c>
      <c r="C1696" s="85"/>
      <c r="D1696" s="93" t="s">
        <v>621</v>
      </c>
      <c r="E1696" s="93" t="s">
        <v>1360</v>
      </c>
      <c r="F1696" s="92"/>
      <c r="G1696" s="87" t="s">
        <v>362</v>
      </c>
      <c r="H1696" s="96" t="s">
        <v>1366</v>
      </c>
      <c r="I1696" s="87" t="s">
        <v>1367</v>
      </c>
      <c r="J1696" s="68">
        <f>VLOOKUP($B1696,[1]전년동월vs전월vs당월!$A$7:$AC$1780,11,FALSE)</f>
        <v>3200</v>
      </c>
      <c r="K1696" s="68">
        <f>VLOOKUP($B1696,[2]전년동월vs전월vs당월!$B$7:$AD$1796,11,FALSE)</f>
        <v>3200</v>
      </c>
      <c r="L1696" s="69">
        <f>VLOOKUP($A1696,공산품!$A694:$L1482,9,FALSE)</f>
        <v>3200</v>
      </c>
      <c r="M1696" s="243">
        <f t="shared" si="267"/>
        <v>0</v>
      </c>
      <c r="N1696" s="243">
        <f t="shared" si="268"/>
        <v>0</v>
      </c>
      <c r="O1696" s="68" t="str">
        <f>VLOOKUP($B1696,[1]전년동월vs전월vs당월!$A$7:$AC$1780,16,FALSE)</f>
        <v>-</v>
      </c>
      <c r="P1696" s="68" t="str">
        <f>VLOOKUP($B1696,[2]전년동월vs전월vs당월!$B$7:$AD$1796,16,FALSE)</f>
        <v>-</v>
      </c>
      <c r="Q1696" s="69" t="str">
        <f>VLOOKUP($A1696,공산품!$A694:$L1482,10,FALSE)</f>
        <v>-</v>
      </c>
      <c r="R1696" s="243" t="e">
        <f t="shared" si="269"/>
        <v>#VALUE!</v>
      </c>
      <c r="S1696" s="243" t="e">
        <f t="shared" si="270"/>
        <v>#VALUE!</v>
      </c>
      <c r="T1696" s="68" t="str">
        <f>VLOOKUP($B1696,[1]전년동월vs전월vs당월!$A$7:$AC$1780,21,FALSE)</f>
        <v>-</v>
      </c>
      <c r="U1696" s="68" t="str">
        <f>VLOOKUP($B1696,[2]전년동월vs전월vs당월!$B$7:$AD$1796,21,FALSE)</f>
        <v>-</v>
      </c>
      <c r="V1696" s="69" t="str">
        <f>VLOOKUP($A1696,공산품!$A694:$L1482,11,FALSE)</f>
        <v>-</v>
      </c>
      <c r="W1696" s="243" t="e">
        <f t="shared" si="271"/>
        <v>#VALUE!</v>
      </c>
      <c r="X1696" s="243" t="e">
        <f t="shared" si="272"/>
        <v>#VALUE!</v>
      </c>
      <c r="Y1696" s="68">
        <f>VLOOKUP($B1696,[1]전년동월vs전월vs당월!$A$7:$AC$1780,26,FALSE)</f>
        <v>5820</v>
      </c>
      <c r="Z1696" s="68">
        <f>VLOOKUP($B1696,[2]전년동월vs전월vs당월!$B$7:$AD$1796,26,FALSE)</f>
        <v>5500</v>
      </c>
      <c r="AA1696" s="69" t="str">
        <f>VLOOKUP($A1696,공산품!$A694:$L1482,12,FALSE)</f>
        <v>-</v>
      </c>
      <c r="AB1696" s="243" t="e">
        <f t="shared" si="273"/>
        <v>#VALUE!</v>
      </c>
      <c r="AC1696" s="243" t="e">
        <f t="shared" si="274"/>
        <v>#VALUE!</v>
      </c>
      <c r="AD1696" s="83"/>
    </row>
    <row r="1697" spans="1:30" s="64" customFormat="1" ht="14.1" customHeight="1">
      <c r="A1697" s="64">
        <v>689</v>
      </c>
      <c r="B1697" s="16" t="str">
        <f t="shared" si="275"/>
        <v>향신료200g로즈마리,홀은진</v>
      </c>
      <c r="C1697" s="85"/>
      <c r="D1697" s="93" t="s">
        <v>621</v>
      </c>
      <c r="E1697" s="93" t="s">
        <v>1360</v>
      </c>
      <c r="F1697" s="92"/>
      <c r="G1697" s="87" t="s">
        <v>273</v>
      </c>
      <c r="H1697" s="95" t="s">
        <v>1368</v>
      </c>
      <c r="I1697" s="88" t="s">
        <v>1367</v>
      </c>
      <c r="J1697" s="68">
        <f>VLOOKUP($B1697,[1]전년동월vs전월vs당월!$A$7:$AC$1780,11,FALSE)</f>
        <v>6160</v>
      </c>
      <c r="K1697" s="68">
        <f>VLOOKUP($B1697,[2]전년동월vs전월vs당월!$B$7:$AD$1796,11,FALSE)</f>
        <v>9680</v>
      </c>
      <c r="L1697" s="69">
        <f>VLOOKUP($A1697,공산품!$A695:$L1483,9,FALSE)</f>
        <v>9680</v>
      </c>
      <c r="M1697" s="243">
        <f t="shared" si="267"/>
        <v>57.142857142857146</v>
      </c>
      <c r="N1697" s="243">
        <f t="shared" si="268"/>
        <v>0</v>
      </c>
      <c r="O1697" s="68" t="str">
        <f>VLOOKUP($B1697,[1]전년동월vs전월vs당월!$A$7:$AC$1780,16,FALSE)</f>
        <v>-</v>
      </c>
      <c r="P1697" s="68" t="str">
        <f>VLOOKUP($B1697,[2]전년동월vs전월vs당월!$B$7:$AD$1796,16,FALSE)</f>
        <v>-</v>
      </c>
      <c r="Q1697" s="69" t="str">
        <f>VLOOKUP($A1697,공산품!$A695:$L1483,10,FALSE)</f>
        <v>-</v>
      </c>
      <c r="R1697" s="243" t="e">
        <f t="shared" si="269"/>
        <v>#VALUE!</v>
      </c>
      <c r="S1697" s="243" t="e">
        <f t="shared" si="270"/>
        <v>#VALUE!</v>
      </c>
      <c r="T1697" s="68" t="str">
        <f>VLOOKUP($B1697,[1]전년동월vs전월vs당월!$A$7:$AC$1780,21,FALSE)</f>
        <v>-</v>
      </c>
      <c r="U1697" s="68" t="str">
        <f>VLOOKUP($B1697,[2]전년동월vs전월vs당월!$B$7:$AD$1796,21,FALSE)</f>
        <v>-</v>
      </c>
      <c r="V1697" s="69" t="str">
        <f>VLOOKUP($A1697,공산품!$A695:$L1483,11,FALSE)</f>
        <v>-</v>
      </c>
      <c r="W1697" s="243" t="e">
        <f t="shared" si="271"/>
        <v>#VALUE!</v>
      </c>
      <c r="X1697" s="243" t="e">
        <f t="shared" si="272"/>
        <v>#VALUE!</v>
      </c>
      <c r="Y1697" s="68" t="str">
        <f>VLOOKUP($B1697,[1]전년동월vs전월vs당월!$A$7:$AC$1780,26,FALSE)</f>
        <v>-</v>
      </c>
      <c r="Z1697" s="68" t="str">
        <f>VLOOKUP($B1697,[2]전년동월vs전월vs당월!$B$7:$AD$1796,26,FALSE)</f>
        <v>-</v>
      </c>
      <c r="AA1697" s="69">
        <f>VLOOKUP($A1697,공산품!$A695:$L1483,12,FALSE)</f>
        <v>5320</v>
      </c>
      <c r="AB1697" s="243" t="e">
        <f t="shared" si="273"/>
        <v>#VALUE!</v>
      </c>
      <c r="AC1697" s="243" t="e">
        <f t="shared" si="274"/>
        <v>#VALUE!</v>
      </c>
      <c r="AD1697" s="83"/>
    </row>
    <row r="1698" spans="1:30" s="64" customFormat="1" ht="14.1" customHeight="1">
      <c r="A1698" s="64">
        <v>690</v>
      </c>
      <c r="B1698" s="16" t="str">
        <f t="shared" si="275"/>
        <v>향신료수입/상도350g정향(분말)은진</v>
      </c>
      <c r="C1698" s="85"/>
      <c r="D1698" s="93" t="s">
        <v>621</v>
      </c>
      <c r="E1698" s="93" t="s">
        <v>1360</v>
      </c>
      <c r="F1698" s="93" t="s">
        <v>1369</v>
      </c>
      <c r="G1698" s="87" t="s">
        <v>1370</v>
      </c>
      <c r="H1698" s="96" t="s">
        <v>1371</v>
      </c>
      <c r="I1698" s="87" t="s">
        <v>1367</v>
      </c>
      <c r="J1698" s="68" t="str">
        <f>VLOOKUP($B1698,[1]전년동월vs전월vs당월!$A$7:$AC$1780,11,FALSE)</f>
        <v>-</v>
      </c>
      <c r="K1698" s="68" t="str">
        <f>VLOOKUP($B1698,[2]전년동월vs전월vs당월!$B$7:$AD$1796,11,FALSE)</f>
        <v>-</v>
      </c>
      <c r="L1698" s="69" t="str">
        <f>VLOOKUP($A1698,공산품!$A696:$L1484,9,FALSE)</f>
        <v>-</v>
      </c>
      <c r="M1698" s="243" t="e">
        <f t="shared" si="267"/>
        <v>#VALUE!</v>
      </c>
      <c r="N1698" s="243" t="e">
        <f t="shared" si="268"/>
        <v>#VALUE!</v>
      </c>
      <c r="O1698" s="68" t="str">
        <f>VLOOKUP($B1698,[1]전년동월vs전월vs당월!$A$7:$AC$1780,16,FALSE)</f>
        <v>-</v>
      </c>
      <c r="P1698" s="68" t="str">
        <f>VLOOKUP($B1698,[2]전년동월vs전월vs당월!$B$7:$AD$1796,16,FALSE)</f>
        <v>-</v>
      </c>
      <c r="Q1698" s="69" t="str">
        <f>VLOOKUP($A1698,공산품!$A696:$L1484,10,FALSE)</f>
        <v>-</v>
      </c>
      <c r="R1698" s="243" t="e">
        <f t="shared" si="269"/>
        <v>#VALUE!</v>
      </c>
      <c r="S1698" s="243" t="e">
        <f t="shared" si="270"/>
        <v>#VALUE!</v>
      </c>
      <c r="T1698" s="68" t="str">
        <f>VLOOKUP($B1698,[1]전년동월vs전월vs당월!$A$7:$AC$1780,21,FALSE)</f>
        <v>-</v>
      </c>
      <c r="U1698" s="68" t="str">
        <f>VLOOKUP($B1698,[2]전년동월vs전월vs당월!$B$7:$AD$1796,21,FALSE)</f>
        <v>-</v>
      </c>
      <c r="V1698" s="69" t="str">
        <f>VLOOKUP($A1698,공산품!$A696:$L1484,11,FALSE)</f>
        <v>-</v>
      </c>
      <c r="W1698" s="243" t="e">
        <f t="shared" si="271"/>
        <v>#VALUE!</v>
      </c>
      <c r="X1698" s="243" t="e">
        <f t="shared" si="272"/>
        <v>#VALUE!</v>
      </c>
      <c r="Y1698" s="68" t="str">
        <f>VLOOKUP($B1698,[1]전년동월vs전월vs당월!$A$7:$AC$1780,26,FALSE)</f>
        <v>-</v>
      </c>
      <c r="Z1698" s="68" t="str">
        <f>VLOOKUP($B1698,[2]전년동월vs전월vs당월!$B$7:$AD$1796,26,FALSE)</f>
        <v>-</v>
      </c>
      <c r="AA1698" s="69" t="str">
        <f>VLOOKUP($A1698,공산품!$A696:$L1484,12,FALSE)</f>
        <v>-</v>
      </c>
      <c r="AB1698" s="243" t="e">
        <f t="shared" si="273"/>
        <v>#VALUE!</v>
      </c>
      <c r="AC1698" s="243" t="e">
        <f t="shared" si="274"/>
        <v>#VALUE!</v>
      </c>
      <c r="AD1698" s="83"/>
    </row>
    <row r="1699" spans="1:30" s="64" customFormat="1" ht="14.1" customHeight="1">
      <c r="A1699" s="64">
        <v>691</v>
      </c>
      <c r="B1699" s="16" t="str">
        <f t="shared" si="275"/>
        <v>향신료450g통후추,알갱이오토미</v>
      </c>
      <c r="C1699" s="85"/>
      <c r="D1699" s="93" t="s">
        <v>621</v>
      </c>
      <c r="E1699" s="93" t="s">
        <v>1360</v>
      </c>
      <c r="F1699" s="93"/>
      <c r="G1699" s="87" t="s">
        <v>282</v>
      </c>
      <c r="H1699" s="96" t="s">
        <v>1372</v>
      </c>
      <c r="I1699" s="87" t="s">
        <v>1373</v>
      </c>
      <c r="J1699" s="68">
        <f>VLOOKUP($B1699,[1]전년동월vs전월vs당월!$A$7:$AC$1780,11,FALSE)</f>
        <v>7450</v>
      </c>
      <c r="K1699" s="68">
        <f>VLOOKUP($B1699,[2]전년동월vs전월vs당월!$B$7:$AD$1796,11,FALSE)</f>
        <v>7100</v>
      </c>
      <c r="L1699" s="69">
        <f>VLOOKUP($A1699,공산품!$A697:$L1485,9,FALSE)</f>
        <v>710</v>
      </c>
      <c r="M1699" s="243">
        <f t="shared" si="267"/>
        <v>-90.469798657718115</v>
      </c>
      <c r="N1699" s="243">
        <f t="shared" si="268"/>
        <v>-90</v>
      </c>
      <c r="O1699" s="68">
        <f>VLOOKUP($B1699,[1]전년동월vs전월vs당월!$A$7:$AC$1780,16,FALSE)</f>
        <v>7500</v>
      </c>
      <c r="P1699" s="68">
        <f>VLOOKUP($B1699,[2]전년동월vs전월vs당월!$B$7:$AD$1796,16,FALSE)</f>
        <v>7500</v>
      </c>
      <c r="Q1699" s="69">
        <f>VLOOKUP($A1699,공산품!$A697:$L1485,10,FALSE)</f>
        <v>7500</v>
      </c>
      <c r="R1699" s="243">
        <f t="shared" si="269"/>
        <v>0</v>
      </c>
      <c r="S1699" s="243">
        <f t="shared" si="270"/>
        <v>0</v>
      </c>
      <c r="T1699" s="68" t="str">
        <f>VLOOKUP($B1699,[1]전년동월vs전월vs당월!$A$7:$AC$1780,21,FALSE)</f>
        <v>-</v>
      </c>
      <c r="U1699" s="68" t="str">
        <f>VLOOKUP($B1699,[2]전년동월vs전월vs당월!$B$7:$AD$1796,21,FALSE)</f>
        <v>-</v>
      </c>
      <c r="V1699" s="69" t="str">
        <f>VLOOKUP($A1699,공산품!$A697:$L1485,11,FALSE)</f>
        <v>-</v>
      </c>
      <c r="W1699" s="243" t="e">
        <f t="shared" si="271"/>
        <v>#VALUE!</v>
      </c>
      <c r="X1699" s="243" t="e">
        <f t="shared" si="272"/>
        <v>#VALUE!</v>
      </c>
      <c r="Y1699" s="68">
        <f>VLOOKUP($B1699,[1]전년동월vs전월vs당월!$A$7:$AC$1780,26,FALSE)</f>
        <v>8260</v>
      </c>
      <c r="Z1699" s="68">
        <f>VLOOKUP($B1699,[2]전년동월vs전월vs당월!$B$7:$AD$1796,26,FALSE)</f>
        <v>8260</v>
      </c>
      <c r="AA1699" s="69" t="str">
        <f>VLOOKUP($A1699,공산품!$A697:$L1485,12,FALSE)</f>
        <v>-</v>
      </c>
      <c r="AB1699" s="243" t="e">
        <f t="shared" si="273"/>
        <v>#VALUE!</v>
      </c>
      <c r="AC1699" s="243" t="e">
        <f t="shared" si="274"/>
        <v>#VALUE!</v>
      </c>
      <c r="AD1699" s="83"/>
    </row>
    <row r="1700" spans="1:30" s="64" customFormat="1" ht="14.1" customHeight="1">
      <c r="A1700" s="64">
        <v>692</v>
      </c>
      <c r="B1700" s="16" t="str">
        <f t="shared" si="275"/>
        <v>향신료수입흑후추450g통후추움트리</v>
      </c>
      <c r="C1700" s="85"/>
      <c r="D1700" s="93" t="s">
        <v>621</v>
      </c>
      <c r="E1700" s="93" t="s">
        <v>1360</v>
      </c>
      <c r="F1700" s="93" t="s">
        <v>1374</v>
      </c>
      <c r="G1700" s="87" t="s">
        <v>282</v>
      </c>
      <c r="H1700" s="96" t="s">
        <v>1375</v>
      </c>
      <c r="I1700" s="87" t="s">
        <v>680</v>
      </c>
      <c r="J1700" s="68" t="str">
        <f>VLOOKUP($B1700,[1]전년동월vs전월vs당월!$A$7:$AC$1780,11,FALSE)</f>
        <v>-</v>
      </c>
      <c r="K1700" s="68">
        <f>VLOOKUP($B1700,[2]전년동월vs전월vs당월!$B$7:$AD$1796,11,FALSE)</f>
        <v>9800</v>
      </c>
      <c r="L1700" s="69">
        <f>VLOOKUP($A1700,공산품!$A698:$L1486,9,FALSE)</f>
        <v>9800</v>
      </c>
      <c r="M1700" s="243" t="e">
        <f t="shared" si="267"/>
        <v>#VALUE!</v>
      </c>
      <c r="N1700" s="243">
        <f t="shared" si="268"/>
        <v>0</v>
      </c>
      <c r="O1700" s="68" t="str">
        <f>VLOOKUP($B1700,[1]전년동월vs전월vs당월!$A$7:$AC$1780,16,FALSE)</f>
        <v>-</v>
      </c>
      <c r="P1700" s="68" t="str">
        <f>VLOOKUP($B1700,[2]전년동월vs전월vs당월!$B$7:$AD$1796,16,FALSE)</f>
        <v>-</v>
      </c>
      <c r="Q1700" s="69" t="str">
        <f>VLOOKUP($A1700,공산품!$A698:$L1486,10,FALSE)</f>
        <v>-</v>
      </c>
      <c r="R1700" s="243" t="e">
        <f t="shared" si="269"/>
        <v>#VALUE!</v>
      </c>
      <c r="S1700" s="243" t="e">
        <f t="shared" si="270"/>
        <v>#VALUE!</v>
      </c>
      <c r="T1700" s="68" t="str">
        <f>VLOOKUP($B1700,[1]전년동월vs전월vs당월!$A$7:$AC$1780,21,FALSE)</f>
        <v>-</v>
      </c>
      <c r="U1700" s="68" t="str">
        <f>VLOOKUP($B1700,[2]전년동월vs전월vs당월!$B$7:$AD$1796,21,FALSE)</f>
        <v>-</v>
      </c>
      <c r="V1700" s="69" t="str">
        <f>VLOOKUP($A1700,공산품!$A698:$L1486,11,FALSE)</f>
        <v>-</v>
      </c>
      <c r="W1700" s="243" t="e">
        <f t="shared" si="271"/>
        <v>#VALUE!</v>
      </c>
      <c r="X1700" s="243" t="e">
        <f t="shared" si="272"/>
        <v>#VALUE!</v>
      </c>
      <c r="Y1700" s="68">
        <f>VLOOKUP($B1700,[1]전년동월vs전월vs당월!$A$7:$AC$1780,26,FALSE)</f>
        <v>9350</v>
      </c>
      <c r="Z1700" s="68">
        <f>VLOOKUP($B1700,[2]전년동월vs전월vs당월!$B$7:$AD$1796,26,FALSE)</f>
        <v>9350</v>
      </c>
      <c r="AA1700" s="69" t="str">
        <f>VLOOKUP($A1700,공산품!$A698:$L1486,12,FALSE)</f>
        <v>-</v>
      </c>
      <c r="AB1700" s="243" t="e">
        <f t="shared" si="273"/>
        <v>#VALUE!</v>
      </c>
      <c r="AC1700" s="243" t="e">
        <f t="shared" si="274"/>
        <v>#VALUE!</v>
      </c>
      <c r="AD1700" s="83"/>
    </row>
    <row r="1701" spans="1:30" s="64" customFormat="1" ht="14.1" customHeight="1">
      <c r="A1701" s="64">
        <v>693</v>
      </c>
      <c r="B1701" s="16" t="str">
        <f t="shared" si="275"/>
        <v>향신료450g생강분움트리</v>
      </c>
      <c r="C1701" s="85"/>
      <c r="D1701" s="93" t="s">
        <v>621</v>
      </c>
      <c r="E1701" s="93" t="s">
        <v>1360</v>
      </c>
      <c r="F1701" s="93"/>
      <c r="G1701" s="87" t="s">
        <v>282</v>
      </c>
      <c r="H1701" s="96" t="s">
        <v>367</v>
      </c>
      <c r="I1701" s="87" t="s">
        <v>680</v>
      </c>
      <c r="J1701" s="68" t="str">
        <f>VLOOKUP($B1701,[1]전년동월vs전월vs당월!$A$7:$AC$1780,11,FALSE)</f>
        <v>-</v>
      </c>
      <c r="K1701" s="68">
        <f>VLOOKUP($B1701,[2]전년동월vs전월vs당월!$B$7:$AD$1796,11,FALSE)</f>
        <v>19000</v>
      </c>
      <c r="L1701" s="69">
        <f>VLOOKUP($A1701,공산품!$A699:$L1487,9,FALSE)</f>
        <v>19000</v>
      </c>
      <c r="M1701" s="243" t="e">
        <f t="shared" si="267"/>
        <v>#VALUE!</v>
      </c>
      <c r="N1701" s="243">
        <f t="shared" si="268"/>
        <v>0</v>
      </c>
      <c r="O1701" s="68" t="str">
        <f>VLOOKUP($B1701,[1]전년동월vs전월vs당월!$A$7:$AC$1780,16,FALSE)</f>
        <v>-</v>
      </c>
      <c r="P1701" s="68" t="str">
        <f>VLOOKUP($B1701,[2]전년동월vs전월vs당월!$B$7:$AD$1796,16,FALSE)</f>
        <v>-</v>
      </c>
      <c r="Q1701" s="69" t="str">
        <f>VLOOKUP($A1701,공산품!$A699:$L1487,10,FALSE)</f>
        <v>-</v>
      </c>
      <c r="R1701" s="243" t="e">
        <f t="shared" si="269"/>
        <v>#VALUE!</v>
      </c>
      <c r="S1701" s="243" t="e">
        <f t="shared" si="270"/>
        <v>#VALUE!</v>
      </c>
      <c r="T1701" s="68" t="str">
        <f>VLOOKUP($B1701,[1]전년동월vs전월vs당월!$A$7:$AC$1780,21,FALSE)</f>
        <v>-</v>
      </c>
      <c r="U1701" s="68" t="str">
        <f>VLOOKUP($B1701,[2]전년동월vs전월vs당월!$B$7:$AD$1796,21,FALSE)</f>
        <v>-</v>
      </c>
      <c r="V1701" s="69" t="str">
        <f>VLOOKUP($A1701,공산품!$A699:$L1487,11,FALSE)</f>
        <v>-</v>
      </c>
      <c r="W1701" s="243" t="e">
        <f t="shared" si="271"/>
        <v>#VALUE!</v>
      </c>
      <c r="X1701" s="243" t="e">
        <f t="shared" si="272"/>
        <v>#VALUE!</v>
      </c>
      <c r="Y1701" s="68">
        <f>VLOOKUP($B1701,[1]전년동월vs전월vs당월!$A$7:$AC$1780,26,FALSE)</f>
        <v>16300</v>
      </c>
      <c r="Z1701" s="68">
        <f>VLOOKUP($B1701,[2]전년동월vs전월vs당월!$B$7:$AD$1796,26,FALSE)</f>
        <v>16300</v>
      </c>
      <c r="AA1701" s="69" t="str">
        <f>VLOOKUP($A1701,공산품!$A699:$L1487,12,FALSE)</f>
        <v>-</v>
      </c>
      <c r="AB1701" s="243" t="e">
        <f t="shared" si="273"/>
        <v>#VALUE!</v>
      </c>
      <c r="AC1701" s="243" t="e">
        <f t="shared" si="274"/>
        <v>#VALUE!</v>
      </c>
      <c r="AD1701" s="83"/>
    </row>
    <row r="1702" spans="1:30" s="64" customFormat="1" ht="14.1" customHeight="1">
      <c r="A1702" s="64">
        <v>694</v>
      </c>
      <c r="B1702" s="16" t="str">
        <f t="shared" si="275"/>
        <v>향신료450g파프리카가루수입</v>
      </c>
      <c r="C1702" s="85"/>
      <c r="D1702" s="93" t="s">
        <v>621</v>
      </c>
      <c r="E1702" s="93" t="s">
        <v>1360</v>
      </c>
      <c r="F1702" s="93"/>
      <c r="G1702" s="87" t="s">
        <v>282</v>
      </c>
      <c r="H1702" s="96" t="s">
        <v>1376</v>
      </c>
      <c r="I1702" s="87" t="s">
        <v>126</v>
      </c>
      <c r="J1702" s="68" t="str">
        <f>VLOOKUP($B1702,[1]전년동월vs전월vs당월!$A$7:$AC$1780,11,FALSE)</f>
        <v>-</v>
      </c>
      <c r="K1702" s="68" t="str">
        <f>VLOOKUP($B1702,[2]전년동월vs전월vs당월!$B$7:$AD$1796,11,FALSE)</f>
        <v>-</v>
      </c>
      <c r="L1702" s="69" t="str">
        <f>VLOOKUP($A1702,공산품!$A700:$L1488,9,FALSE)</f>
        <v>-</v>
      </c>
      <c r="M1702" s="243" t="e">
        <f t="shared" si="267"/>
        <v>#VALUE!</v>
      </c>
      <c r="N1702" s="243" t="e">
        <f t="shared" si="268"/>
        <v>#VALUE!</v>
      </c>
      <c r="O1702" s="68" t="str">
        <f>VLOOKUP($B1702,[1]전년동월vs전월vs당월!$A$7:$AC$1780,16,FALSE)</f>
        <v>-</v>
      </c>
      <c r="P1702" s="68" t="str">
        <f>VLOOKUP($B1702,[2]전년동월vs전월vs당월!$B$7:$AD$1796,16,FALSE)</f>
        <v>-</v>
      </c>
      <c r="Q1702" s="69" t="str">
        <f>VLOOKUP($A1702,공산품!$A700:$L1488,10,FALSE)</f>
        <v>-</v>
      </c>
      <c r="R1702" s="243" t="e">
        <f t="shared" si="269"/>
        <v>#VALUE!</v>
      </c>
      <c r="S1702" s="243" t="e">
        <f t="shared" si="270"/>
        <v>#VALUE!</v>
      </c>
      <c r="T1702" s="68" t="str">
        <f>VLOOKUP($B1702,[1]전년동월vs전월vs당월!$A$7:$AC$1780,21,FALSE)</f>
        <v>-</v>
      </c>
      <c r="U1702" s="68" t="str">
        <f>VLOOKUP($B1702,[2]전년동월vs전월vs당월!$B$7:$AD$1796,21,FALSE)</f>
        <v>-</v>
      </c>
      <c r="V1702" s="69" t="str">
        <f>VLOOKUP($A1702,공산품!$A700:$L1488,11,FALSE)</f>
        <v>-</v>
      </c>
      <c r="W1702" s="243" t="e">
        <f t="shared" si="271"/>
        <v>#VALUE!</v>
      </c>
      <c r="X1702" s="243" t="e">
        <f t="shared" si="272"/>
        <v>#VALUE!</v>
      </c>
      <c r="Y1702" s="68">
        <f>VLOOKUP($B1702,[1]전년동월vs전월vs당월!$A$7:$AC$1780,26,FALSE)</f>
        <v>9200</v>
      </c>
      <c r="Z1702" s="68">
        <f>VLOOKUP($B1702,[2]전년동월vs전월vs당월!$B$7:$AD$1796,26,FALSE)</f>
        <v>9200</v>
      </c>
      <c r="AA1702" s="69" t="str">
        <f>VLOOKUP($A1702,공산품!$A700:$L1488,12,FALSE)</f>
        <v>-</v>
      </c>
      <c r="AB1702" s="243" t="e">
        <f t="shared" si="273"/>
        <v>#VALUE!</v>
      </c>
      <c r="AC1702" s="243" t="e">
        <f t="shared" si="274"/>
        <v>#VALUE!</v>
      </c>
      <c r="AD1702" s="83"/>
    </row>
    <row r="1703" spans="1:30" s="64" customFormat="1" ht="14.1" customHeight="1">
      <c r="A1703" s="64">
        <v>695</v>
      </c>
      <c r="B1703" s="16" t="str">
        <f t="shared" si="275"/>
        <v>향신료450g피클링스파이스은진</v>
      </c>
      <c r="C1703" s="85"/>
      <c r="D1703" s="93" t="s">
        <v>621</v>
      </c>
      <c r="E1703" s="93" t="s">
        <v>1360</v>
      </c>
      <c r="F1703" s="92"/>
      <c r="G1703" s="87" t="s">
        <v>282</v>
      </c>
      <c r="H1703" s="96" t="s">
        <v>1377</v>
      </c>
      <c r="I1703" s="87" t="s">
        <v>1367</v>
      </c>
      <c r="J1703" s="68" t="str">
        <f>VLOOKUP($B1703,[1]전년동월vs전월vs당월!$A$7:$AC$1780,11,FALSE)</f>
        <v>-</v>
      </c>
      <c r="K1703" s="68">
        <f>VLOOKUP($B1703,[2]전년동월vs전월vs당월!$B$7:$AD$1796,11,FALSE)</f>
        <v>7390</v>
      </c>
      <c r="L1703" s="69">
        <f>VLOOKUP($A1703,공산품!$A701:$L1489,9,FALSE)</f>
        <v>7390</v>
      </c>
      <c r="M1703" s="243" t="e">
        <f t="shared" si="267"/>
        <v>#VALUE!</v>
      </c>
      <c r="N1703" s="243">
        <f t="shared" si="268"/>
        <v>0</v>
      </c>
      <c r="O1703" s="68">
        <f>VLOOKUP($B1703,[1]전년동월vs전월vs당월!$A$7:$AC$1780,16,FALSE)</f>
        <v>9500</v>
      </c>
      <c r="P1703" s="68">
        <f>VLOOKUP($B1703,[2]전년동월vs전월vs당월!$B$7:$AD$1796,16,FALSE)</f>
        <v>9500</v>
      </c>
      <c r="Q1703" s="69" t="str">
        <f>VLOOKUP($A1703,공산품!$A701:$L1489,10,FALSE)</f>
        <v>-</v>
      </c>
      <c r="R1703" s="243" t="e">
        <f t="shared" si="269"/>
        <v>#VALUE!</v>
      </c>
      <c r="S1703" s="243" t="e">
        <f t="shared" si="270"/>
        <v>#VALUE!</v>
      </c>
      <c r="T1703" s="68" t="str">
        <f>VLOOKUP($B1703,[1]전년동월vs전월vs당월!$A$7:$AC$1780,21,FALSE)</f>
        <v>-</v>
      </c>
      <c r="U1703" s="68" t="str">
        <f>VLOOKUP($B1703,[2]전년동월vs전월vs당월!$B$7:$AD$1796,21,FALSE)</f>
        <v>-</v>
      </c>
      <c r="V1703" s="69" t="str">
        <f>VLOOKUP($A1703,공산품!$A701:$L1489,11,FALSE)</f>
        <v>-</v>
      </c>
      <c r="W1703" s="243" t="e">
        <f t="shared" si="271"/>
        <v>#VALUE!</v>
      </c>
      <c r="X1703" s="243" t="e">
        <f t="shared" si="272"/>
        <v>#VALUE!</v>
      </c>
      <c r="Y1703" s="68">
        <f>VLOOKUP($B1703,[1]전년동월vs전월vs당월!$A$7:$AC$1780,26,FALSE)</f>
        <v>9780</v>
      </c>
      <c r="Z1703" s="68">
        <f>VLOOKUP($B1703,[2]전년동월vs전월vs당월!$B$7:$AD$1796,26,FALSE)</f>
        <v>9780</v>
      </c>
      <c r="AA1703" s="69" t="str">
        <f>VLOOKUP($A1703,공산품!$A701:$L1489,12,FALSE)</f>
        <v>-</v>
      </c>
      <c r="AB1703" s="243" t="e">
        <f t="shared" si="273"/>
        <v>#VALUE!</v>
      </c>
      <c r="AC1703" s="243" t="e">
        <f t="shared" si="274"/>
        <v>#VALUE!</v>
      </c>
      <c r="AD1703" s="83"/>
    </row>
    <row r="1704" spans="1:30" s="64" customFormat="1" ht="14.1" customHeight="1">
      <c r="A1704" s="64">
        <v>696</v>
      </c>
      <c r="B1704" s="16" t="str">
        <f t="shared" si="275"/>
        <v>향신료60g생강분움트리</v>
      </c>
      <c r="C1704" s="85"/>
      <c r="D1704" s="93" t="s">
        <v>621</v>
      </c>
      <c r="E1704" s="93" t="s">
        <v>1360</v>
      </c>
      <c r="F1704" s="93"/>
      <c r="G1704" s="87" t="s">
        <v>368</v>
      </c>
      <c r="H1704" s="96" t="s">
        <v>367</v>
      </c>
      <c r="I1704" s="87" t="s">
        <v>680</v>
      </c>
      <c r="J1704" s="68" t="str">
        <f>VLOOKUP($B1704,[1]전년동월vs전월vs당월!$A$7:$AC$1780,11,FALSE)</f>
        <v>-</v>
      </c>
      <c r="K1704" s="68" t="str">
        <f>VLOOKUP($B1704,[2]전년동월vs전월vs당월!$B$7:$AD$1796,11,FALSE)</f>
        <v>-</v>
      </c>
      <c r="L1704" s="69" t="str">
        <f>VLOOKUP($A1704,공산품!$A702:$L1490,9,FALSE)</f>
        <v>-</v>
      </c>
      <c r="M1704" s="243" t="e">
        <f t="shared" si="267"/>
        <v>#VALUE!</v>
      </c>
      <c r="N1704" s="243" t="e">
        <f t="shared" si="268"/>
        <v>#VALUE!</v>
      </c>
      <c r="O1704" s="68" t="str">
        <f>VLOOKUP($B1704,[1]전년동월vs전월vs당월!$A$7:$AC$1780,16,FALSE)</f>
        <v>-</v>
      </c>
      <c r="P1704" s="68" t="str">
        <f>VLOOKUP($B1704,[2]전년동월vs전월vs당월!$B$7:$AD$1796,16,FALSE)</f>
        <v>-</v>
      </c>
      <c r="Q1704" s="69" t="str">
        <f>VLOOKUP($A1704,공산품!$A702:$L1490,10,FALSE)</f>
        <v>-</v>
      </c>
      <c r="R1704" s="243" t="e">
        <f t="shared" si="269"/>
        <v>#VALUE!</v>
      </c>
      <c r="S1704" s="243" t="e">
        <f t="shared" si="270"/>
        <v>#VALUE!</v>
      </c>
      <c r="T1704" s="68">
        <f>VLOOKUP($B1704,[1]전년동월vs전월vs당월!$A$7:$AC$1780,21,FALSE)</f>
        <v>4100</v>
      </c>
      <c r="U1704" s="68">
        <f>VLOOKUP($B1704,[2]전년동월vs전월vs당월!$B$7:$AD$1796,21,FALSE)</f>
        <v>4100</v>
      </c>
      <c r="V1704" s="69">
        <f>VLOOKUP($A1704,공산품!$A702:$L1490,11,FALSE)</f>
        <v>4100</v>
      </c>
      <c r="W1704" s="243">
        <f t="shared" si="271"/>
        <v>0</v>
      </c>
      <c r="X1704" s="243">
        <f t="shared" si="272"/>
        <v>0</v>
      </c>
      <c r="Y1704" s="68" t="str">
        <f>VLOOKUP($B1704,[1]전년동월vs전월vs당월!$A$7:$AC$1780,26,FALSE)</f>
        <v>-</v>
      </c>
      <c r="Z1704" s="68">
        <f>VLOOKUP($B1704,[2]전년동월vs전월vs당월!$B$7:$AD$1796,26,FALSE)</f>
        <v>1460</v>
      </c>
      <c r="AA1704" s="69">
        <f>VLOOKUP($A1704,공산품!$A702:$L1490,12,FALSE)</f>
        <v>1460</v>
      </c>
      <c r="AB1704" s="243" t="e">
        <f t="shared" si="273"/>
        <v>#VALUE!</v>
      </c>
      <c r="AC1704" s="243">
        <f t="shared" si="274"/>
        <v>0</v>
      </c>
      <c r="AD1704" s="83"/>
    </row>
    <row r="1705" spans="1:30" s="64" customFormat="1" ht="14.1" customHeight="1">
      <c r="A1705" s="64">
        <v>697</v>
      </c>
      <c r="B1705" s="16" t="str">
        <f t="shared" si="275"/>
        <v>향신료터키월계수잎/영흥식품90g월계수잎월드스파이스</v>
      </c>
      <c r="C1705" s="85"/>
      <c r="D1705" s="93" t="s">
        <v>621</v>
      </c>
      <c r="E1705" s="93" t="s">
        <v>1360</v>
      </c>
      <c r="F1705" s="93" t="s">
        <v>1378</v>
      </c>
      <c r="G1705" s="87" t="s">
        <v>369</v>
      </c>
      <c r="H1705" s="96" t="s">
        <v>1379</v>
      </c>
      <c r="I1705" s="88" t="s">
        <v>1380</v>
      </c>
      <c r="J1705" s="68" t="str">
        <f>VLOOKUP($B1705,[1]전년동월vs전월vs당월!$A$7:$AC$1780,11,FALSE)</f>
        <v>-</v>
      </c>
      <c r="K1705" s="68" t="str">
        <f>VLOOKUP($B1705,[2]전년동월vs전월vs당월!$B$7:$AD$1796,11,FALSE)</f>
        <v>-</v>
      </c>
      <c r="L1705" s="69" t="str">
        <f>VLOOKUP($A1705,공산품!$A703:$L1491,9,FALSE)</f>
        <v>-</v>
      </c>
      <c r="M1705" s="243" t="e">
        <f t="shared" si="267"/>
        <v>#VALUE!</v>
      </c>
      <c r="N1705" s="243" t="e">
        <f t="shared" si="268"/>
        <v>#VALUE!</v>
      </c>
      <c r="O1705" s="68" t="str">
        <f>VLOOKUP($B1705,[1]전년동월vs전월vs당월!$A$7:$AC$1780,16,FALSE)</f>
        <v>-</v>
      </c>
      <c r="P1705" s="68" t="str">
        <f>VLOOKUP($B1705,[2]전년동월vs전월vs당월!$B$7:$AD$1796,16,FALSE)</f>
        <v>-</v>
      </c>
      <c r="Q1705" s="69" t="str">
        <f>VLOOKUP($A1705,공산품!$A703:$L1491,10,FALSE)</f>
        <v>-</v>
      </c>
      <c r="R1705" s="243" t="e">
        <f t="shared" si="269"/>
        <v>#VALUE!</v>
      </c>
      <c r="S1705" s="243" t="e">
        <f t="shared" si="270"/>
        <v>#VALUE!</v>
      </c>
      <c r="T1705" s="68" t="str">
        <f>VLOOKUP($B1705,[1]전년동월vs전월vs당월!$A$7:$AC$1780,21,FALSE)</f>
        <v>-</v>
      </c>
      <c r="U1705" s="68" t="str">
        <f>VLOOKUP($B1705,[2]전년동월vs전월vs당월!$B$7:$AD$1796,21,FALSE)</f>
        <v>-</v>
      </c>
      <c r="V1705" s="69" t="str">
        <f>VLOOKUP($A1705,공산품!$A703:$L1491,11,FALSE)</f>
        <v>-</v>
      </c>
      <c r="W1705" s="243" t="e">
        <f t="shared" si="271"/>
        <v>#VALUE!</v>
      </c>
      <c r="X1705" s="243" t="e">
        <f t="shared" si="272"/>
        <v>#VALUE!</v>
      </c>
      <c r="Y1705" s="68">
        <f>VLOOKUP($B1705,[1]전년동월vs전월vs당월!$A$7:$AC$1780,26,FALSE)</f>
        <v>3620</v>
      </c>
      <c r="Z1705" s="68">
        <f>VLOOKUP($B1705,[2]전년동월vs전월vs당월!$B$7:$AD$1796,26,FALSE)</f>
        <v>3620</v>
      </c>
      <c r="AA1705" s="69" t="str">
        <f>VLOOKUP($A1705,공산품!$A703:$L1491,12,FALSE)</f>
        <v>-</v>
      </c>
      <c r="AB1705" s="243" t="e">
        <f t="shared" si="273"/>
        <v>#VALUE!</v>
      </c>
      <c r="AC1705" s="243" t="e">
        <f t="shared" si="274"/>
        <v>#VALUE!</v>
      </c>
      <c r="AD1705" s="83"/>
    </row>
    <row r="1706" spans="1:30" s="64" customFormat="1" ht="14.1" customHeight="1">
      <c r="A1706" s="64">
        <v>698</v>
      </c>
      <c r="B1706" s="16" t="str">
        <f t="shared" si="275"/>
        <v>향신료월계수잎100230g월계수잎,말린것은진물산</v>
      </c>
      <c r="C1706" s="85"/>
      <c r="D1706" s="93" t="s">
        <v>621</v>
      </c>
      <c r="E1706" s="93" t="s">
        <v>1360</v>
      </c>
      <c r="F1706" s="93" t="s">
        <v>1381</v>
      </c>
      <c r="G1706" s="87" t="s">
        <v>128</v>
      </c>
      <c r="H1706" s="96" t="s">
        <v>1382</v>
      </c>
      <c r="I1706" s="88" t="s">
        <v>1383</v>
      </c>
      <c r="J1706" s="68" t="str">
        <f>VLOOKUP($B1706,[1]전년동월vs전월vs당월!$A$7:$AC$1780,11,FALSE)</f>
        <v>-</v>
      </c>
      <c r="K1706" s="68">
        <f>VLOOKUP($B1706,[2]전년동월vs전월vs당월!$B$7:$AD$1796,11,FALSE)</f>
        <v>4300</v>
      </c>
      <c r="L1706" s="69">
        <f>VLOOKUP($A1706,공산품!$A704:$L1492,9,FALSE)</f>
        <v>4300</v>
      </c>
      <c r="M1706" s="243" t="e">
        <f t="shared" si="267"/>
        <v>#VALUE!</v>
      </c>
      <c r="N1706" s="243">
        <f t="shared" si="268"/>
        <v>0</v>
      </c>
      <c r="O1706" s="68" t="str">
        <f>VLOOKUP($B1706,[1]전년동월vs전월vs당월!$A$7:$AC$1780,16,FALSE)</f>
        <v>-</v>
      </c>
      <c r="P1706" s="68" t="str">
        <f>VLOOKUP($B1706,[2]전년동월vs전월vs당월!$B$7:$AD$1796,16,FALSE)</f>
        <v>-</v>
      </c>
      <c r="Q1706" s="69" t="str">
        <f>VLOOKUP($A1706,공산품!$A704:$L1492,10,FALSE)</f>
        <v>-</v>
      </c>
      <c r="R1706" s="243" t="e">
        <f t="shared" si="269"/>
        <v>#VALUE!</v>
      </c>
      <c r="S1706" s="243" t="e">
        <f t="shared" si="270"/>
        <v>#VALUE!</v>
      </c>
      <c r="T1706" s="68" t="str">
        <f>VLOOKUP($B1706,[1]전년동월vs전월vs당월!$A$7:$AC$1780,21,FALSE)</f>
        <v>-</v>
      </c>
      <c r="U1706" s="68" t="str">
        <f>VLOOKUP($B1706,[2]전년동월vs전월vs당월!$B$7:$AD$1796,21,FALSE)</f>
        <v>-</v>
      </c>
      <c r="V1706" s="69" t="str">
        <f>VLOOKUP($A1706,공산품!$A704:$L1492,11,FALSE)</f>
        <v>-</v>
      </c>
      <c r="W1706" s="243" t="e">
        <f t="shared" si="271"/>
        <v>#VALUE!</v>
      </c>
      <c r="X1706" s="243" t="e">
        <f t="shared" si="272"/>
        <v>#VALUE!</v>
      </c>
      <c r="Y1706" s="68">
        <f>VLOOKUP($B1706,[1]전년동월vs전월vs당월!$A$7:$AC$1780,26,FALSE)</f>
        <v>5850</v>
      </c>
      <c r="Z1706" s="68">
        <f>VLOOKUP($B1706,[2]전년동월vs전월vs당월!$B$7:$AD$1796,26,FALSE)</f>
        <v>5810</v>
      </c>
      <c r="AA1706" s="69">
        <f>VLOOKUP($A1706,공산품!$A704:$L1492,12,FALSE)</f>
        <v>9280</v>
      </c>
      <c r="AB1706" s="243">
        <f t="shared" si="273"/>
        <v>58.63247863247863</v>
      </c>
      <c r="AC1706" s="243">
        <f t="shared" si="274"/>
        <v>59.72461273666093</v>
      </c>
      <c r="AD1706" s="83"/>
    </row>
    <row r="1707" spans="1:30" s="64" customFormat="1" ht="14.1" customHeight="1">
      <c r="A1707" s="64">
        <v>699</v>
      </c>
      <c r="B1707" s="16" t="str">
        <f t="shared" si="275"/>
        <v>후추분말미국흑후추100/오뚜기제유100g오뚜기</v>
      </c>
      <c r="C1707" s="85">
        <v>140</v>
      </c>
      <c r="D1707" s="93" t="s">
        <v>621</v>
      </c>
      <c r="E1707" s="93" t="s">
        <v>370</v>
      </c>
      <c r="F1707" s="93" t="s">
        <v>1384</v>
      </c>
      <c r="G1707" s="87" t="s">
        <v>297</v>
      </c>
      <c r="H1707" s="96"/>
      <c r="I1707" s="87" t="s">
        <v>634</v>
      </c>
      <c r="J1707" s="68">
        <f>VLOOKUP($B1707,[1]전년동월vs전월vs당월!$A$7:$AC$1780,11,FALSE)</f>
        <v>3800</v>
      </c>
      <c r="K1707" s="68">
        <f>VLOOKUP($B1707,[2]전년동월vs전월vs당월!$B$7:$AD$1796,11,FALSE)</f>
        <v>3800</v>
      </c>
      <c r="L1707" s="69">
        <f>VLOOKUP($A1707,공산품!$A705:$L1493,9,FALSE)</f>
        <v>3800</v>
      </c>
      <c r="M1707" s="243">
        <f t="shared" si="267"/>
        <v>0</v>
      </c>
      <c r="N1707" s="243">
        <f t="shared" si="268"/>
        <v>0</v>
      </c>
      <c r="O1707" s="68">
        <f>VLOOKUP($B1707,[1]전년동월vs전월vs당월!$A$7:$AC$1780,16,FALSE)</f>
        <v>4200</v>
      </c>
      <c r="P1707" s="68">
        <f>VLOOKUP($B1707,[2]전년동월vs전월vs당월!$B$7:$AD$1796,16,FALSE)</f>
        <v>4200</v>
      </c>
      <c r="Q1707" s="69">
        <f>VLOOKUP($A1707,공산품!$A705:$L1493,10,FALSE)</f>
        <v>4200</v>
      </c>
      <c r="R1707" s="243">
        <f t="shared" si="269"/>
        <v>0</v>
      </c>
      <c r="S1707" s="243">
        <f t="shared" si="270"/>
        <v>0</v>
      </c>
      <c r="T1707" s="68">
        <f>VLOOKUP($B1707,[1]전년동월vs전월vs당월!$A$7:$AC$1780,21,FALSE)</f>
        <v>4120</v>
      </c>
      <c r="U1707" s="68">
        <f>VLOOKUP($B1707,[2]전년동월vs전월vs당월!$B$7:$AD$1796,21,FALSE)</f>
        <v>4120</v>
      </c>
      <c r="V1707" s="69">
        <f>VLOOKUP($A1707,공산품!$A705:$L1493,11,FALSE)</f>
        <v>4100</v>
      </c>
      <c r="W1707" s="243">
        <f t="shared" si="271"/>
        <v>-0.4854368932038835</v>
      </c>
      <c r="X1707" s="243">
        <f t="shared" si="272"/>
        <v>-0.4854368932038835</v>
      </c>
      <c r="Y1707" s="68">
        <f>VLOOKUP($B1707,[1]전년동월vs전월vs당월!$A$7:$AC$1780,26,FALSE)</f>
        <v>4130</v>
      </c>
      <c r="Z1707" s="68">
        <f>VLOOKUP($B1707,[2]전년동월vs전월vs당월!$B$7:$AD$1796,26,FALSE)</f>
        <v>4130</v>
      </c>
      <c r="AA1707" s="69">
        <f>VLOOKUP($A1707,공산품!$A705:$L1493,12,FALSE)</f>
        <v>4130</v>
      </c>
      <c r="AB1707" s="243">
        <f t="shared" si="273"/>
        <v>0</v>
      </c>
      <c r="AC1707" s="243">
        <f t="shared" si="274"/>
        <v>0</v>
      </c>
      <c r="AD1707" s="83"/>
    </row>
    <row r="1708" spans="1:30" s="64" customFormat="1" ht="14.1" customHeight="1">
      <c r="A1708" s="64">
        <v>700</v>
      </c>
      <c r="B1708" s="16" t="str">
        <f t="shared" si="275"/>
        <v>후추분말수입흑후추100/청정원100g청정원</v>
      </c>
      <c r="C1708" s="85"/>
      <c r="D1708" s="93" t="s">
        <v>621</v>
      </c>
      <c r="E1708" s="93" t="s">
        <v>370</v>
      </c>
      <c r="F1708" s="93" t="s">
        <v>1385</v>
      </c>
      <c r="G1708" s="87" t="s">
        <v>297</v>
      </c>
      <c r="H1708" s="96"/>
      <c r="I1708" s="87" t="s">
        <v>653</v>
      </c>
      <c r="J1708" s="68">
        <f>VLOOKUP($B1708,[1]전년동월vs전월vs당월!$A$7:$AC$1780,11,FALSE)</f>
        <v>3900</v>
      </c>
      <c r="K1708" s="68">
        <f>VLOOKUP($B1708,[2]전년동월vs전월vs당월!$B$7:$AD$1796,11,FALSE)</f>
        <v>3900</v>
      </c>
      <c r="L1708" s="69">
        <f>VLOOKUP($A1708,공산품!$A706:$L1494,9,FALSE)</f>
        <v>3900</v>
      </c>
      <c r="M1708" s="243">
        <f t="shared" si="267"/>
        <v>0</v>
      </c>
      <c r="N1708" s="243">
        <f t="shared" si="268"/>
        <v>0</v>
      </c>
      <c r="O1708" s="68" t="str">
        <f>VLOOKUP($B1708,[1]전년동월vs전월vs당월!$A$7:$AC$1780,16,FALSE)</f>
        <v>-</v>
      </c>
      <c r="P1708" s="68" t="str">
        <f>VLOOKUP($B1708,[2]전년동월vs전월vs당월!$B$7:$AD$1796,16,FALSE)</f>
        <v>-</v>
      </c>
      <c r="Q1708" s="69" t="str">
        <f>VLOOKUP($A1708,공산품!$A706:$L1494,10,FALSE)</f>
        <v>-</v>
      </c>
      <c r="R1708" s="243" t="e">
        <f t="shared" si="269"/>
        <v>#VALUE!</v>
      </c>
      <c r="S1708" s="243" t="e">
        <f t="shared" si="270"/>
        <v>#VALUE!</v>
      </c>
      <c r="T1708" s="68">
        <f>VLOOKUP($B1708,[1]전년동월vs전월vs당월!$A$7:$AC$1780,21,FALSE)</f>
        <v>4960</v>
      </c>
      <c r="U1708" s="68">
        <f>VLOOKUP($B1708,[2]전년동월vs전월vs당월!$B$7:$AD$1796,21,FALSE)</f>
        <v>4960</v>
      </c>
      <c r="V1708" s="69">
        <f>VLOOKUP($A1708,공산품!$A706:$L1494,11,FALSE)</f>
        <v>4960</v>
      </c>
      <c r="W1708" s="243">
        <f t="shared" si="271"/>
        <v>0</v>
      </c>
      <c r="X1708" s="243">
        <f t="shared" si="272"/>
        <v>0</v>
      </c>
      <c r="Y1708" s="68">
        <f>VLOOKUP($B1708,[1]전년동월vs전월vs당월!$A$7:$AC$1780,26,FALSE)</f>
        <v>3210</v>
      </c>
      <c r="Z1708" s="68">
        <f>VLOOKUP($B1708,[2]전년동월vs전월vs당월!$B$7:$AD$1796,26,FALSE)</f>
        <v>3210</v>
      </c>
      <c r="AA1708" s="69">
        <f>VLOOKUP($A1708,공산품!$A706:$L1494,12,FALSE)</f>
        <v>3210</v>
      </c>
      <c r="AB1708" s="243">
        <f t="shared" si="273"/>
        <v>0</v>
      </c>
      <c r="AC1708" s="243">
        <f t="shared" si="274"/>
        <v>0</v>
      </c>
      <c r="AD1708" s="83"/>
    </row>
    <row r="1709" spans="1:30" s="64" customFormat="1" ht="14.1" customHeight="1">
      <c r="A1709" s="64">
        <v>701</v>
      </c>
      <c r="B1709" s="16" t="str">
        <f t="shared" si="275"/>
        <v>후추분말150g오뚜기</v>
      </c>
      <c r="C1709" s="85"/>
      <c r="D1709" s="93" t="s">
        <v>621</v>
      </c>
      <c r="E1709" s="93" t="s">
        <v>370</v>
      </c>
      <c r="F1709" s="93"/>
      <c r="G1709" s="87" t="s">
        <v>362</v>
      </c>
      <c r="H1709" s="96"/>
      <c r="I1709" s="87" t="s">
        <v>634</v>
      </c>
      <c r="J1709" s="68">
        <f>VLOOKUP($B1709,[1]전년동월vs전월vs당월!$A$7:$AC$1780,11,FALSE)</f>
        <v>4650</v>
      </c>
      <c r="K1709" s="68">
        <f>VLOOKUP($B1709,[2]전년동월vs전월vs당월!$B$7:$AD$1796,11,FALSE)</f>
        <v>4650</v>
      </c>
      <c r="L1709" s="69">
        <f>VLOOKUP($A1709,공산품!$A707:$L1495,9,FALSE)</f>
        <v>4650</v>
      </c>
      <c r="M1709" s="243">
        <f t="shared" si="267"/>
        <v>0</v>
      </c>
      <c r="N1709" s="243">
        <f t="shared" si="268"/>
        <v>0</v>
      </c>
      <c r="O1709" s="68" t="str">
        <f>VLOOKUP($B1709,[1]전년동월vs전월vs당월!$A$7:$AC$1780,16,FALSE)</f>
        <v>-</v>
      </c>
      <c r="P1709" s="68" t="str">
        <f>VLOOKUP($B1709,[2]전년동월vs전월vs당월!$B$7:$AD$1796,16,FALSE)</f>
        <v>-</v>
      </c>
      <c r="Q1709" s="69">
        <f>VLOOKUP($A1709,공산품!$A707:$L1495,10,FALSE)</f>
        <v>4800</v>
      </c>
      <c r="R1709" s="243" t="e">
        <f t="shared" si="269"/>
        <v>#VALUE!</v>
      </c>
      <c r="S1709" s="243" t="e">
        <f t="shared" si="270"/>
        <v>#VALUE!</v>
      </c>
      <c r="T1709" s="68">
        <f>VLOOKUP($B1709,[1]전년동월vs전월vs당월!$A$7:$AC$1780,21,FALSE)</f>
        <v>3380</v>
      </c>
      <c r="U1709" s="68">
        <f>VLOOKUP($B1709,[2]전년동월vs전월vs당월!$B$7:$AD$1796,21,FALSE)</f>
        <v>3380</v>
      </c>
      <c r="V1709" s="69">
        <f>VLOOKUP($A1709,공산품!$A707:$L1495,11,FALSE)</f>
        <v>3380</v>
      </c>
      <c r="W1709" s="243">
        <f t="shared" si="271"/>
        <v>0</v>
      </c>
      <c r="X1709" s="243">
        <f t="shared" si="272"/>
        <v>0</v>
      </c>
      <c r="Y1709" s="68">
        <f>VLOOKUP($B1709,[1]전년동월vs전월vs당월!$A$7:$AC$1780,26,FALSE)</f>
        <v>5000</v>
      </c>
      <c r="Z1709" s="68">
        <f>VLOOKUP($B1709,[2]전년동월vs전월vs당월!$B$7:$AD$1796,26,FALSE)</f>
        <v>5000</v>
      </c>
      <c r="AA1709" s="69">
        <f>VLOOKUP($A1709,공산품!$A707:$L1495,12,FALSE)</f>
        <v>5000</v>
      </c>
      <c r="AB1709" s="243">
        <f t="shared" si="273"/>
        <v>0</v>
      </c>
      <c r="AC1709" s="243">
        <f t="shared" si="274"/>
        <v>0</v>
      </c>
      <c r="AD1709" s="83"/>
    </row>
    <row r="1710" spans="1:30" s="64" customFormat="1" ht="14.1" customHeight="1">
      <c r="A1710" s="64">
        <v>702</v>
      </c>
      <c r="B1710" s="16" t="str">
        <f t="shared" si="275"/>
        <v>후추분말수입흑후추100200g순후추/흑청정원</v>
      </c>
      <c r="C1710" s="85"/>
      <c r="D1710" s="93" t="s">
        <v>621</v>
      </c>
      <c r="E1710" s="93" t="s">
        <v>370</v>
      </c>
      <c r="F1710" s="93" t="s">
        <v>1386</v>
      </c>
      <c r="G1710" s="87" t="s">
        <v>273</v>
      </c>
      <c r="H1710" s="96" t="s">
        <v>1387</v>
      </c>
      <c r="I1710" s="87" t="s">
        <v>653</v>
      </c>
      <c r="J1710" s="68" t="str">
        <f>VLOOKUP($B1710,[1]전년동월vs전월vs당월!$A$7:$AC$1780,11,FALSE)</f>
        <v>-</v>
      </c>
      <c r="K1710" s="68">
        <f>VLOOKUP($B1710,[2]전년동월vs전월vs당월!$B$7:$AD$1796,11,FALSE)</f>
        <v>5100</v>
      </c>
      <c r="L1710" s="69">
        <f>VLOOKUP($A1710,공산품!$A708:$L1496,9,FALSE)</f>
        <v>5100</v>
      </c>
      <c r="M1710" s="243" t="e">
        <f t="shared" si="267"/>
        <v>#VALUE!</v>
      </c>
      <c r="N1710" s="243">
        <f t="shared" si="268"/>
        <v>0</v>
      </c>
      <c r="O1710" s="68" t="str">
        <f>VLOOKUP($B1710,[1]전년동월vs전월vs당월!$A$7:$AC$1780,16,FALSE)</f>
        <v>-</v>
      </c>
      <c r="P1710" s="68" t="str">
        <f>VLOOKUP($B1710,[2]전년동월vs전월vs당월!$B$7:$AD$1796,16,FALSE)</f>
        <v>-</v>
      </c>
      <c r="Q1710" s="69" t="str">
        <f>VLOOKUP($A1710,공산품!$A708:$L1496,10,FALSE)</f>
        <v>-</v>
      </c>
      <c r="R1710" s="243" t="e">
        <f t="shared" si="269"/>
        <v>#VALUE!</v>
      </c>
      <c r="S1710" s="243" t="e">
        <f t="shared" si="270"/>
        <v>#VALUE!</v>
      </c>
      <c r="T1710" s="68">
        <f>VLOOKUP($B1710,[1]전년동월vs전월vs당월!$A$7:$AC$1780,21,FALSE)</f>
        <v>9920</v>
      </c>
      <c r="U1710" s="68" t="str">
        <f>VLOOKUP($B1710,[2]전년동월vs전월vs당월!$B$7:$AD$1796,21,FALSE)</f>
        <v>-</v>
      </c>
      <c r="V1710" s="69" t="str">
        <f>VLOOKUP($A1710,공산품!$A708:$L1496,11,FALSE)</f>
        <v>-</v>
      </c>
      <c r="W1710" s="243" t="e">
        <f t="shared" si="271"/>
        <v>#VALUE!</v>
      </c>
      <c r="X1710" s="243" t="e">
        <f t="shared" si="272"/>
        <v>#VALUE!</v>
      </c>
      <c r="Y1710" s="68">
        <f>VLOOKUP($B1710,[1]전년동월vs전월vs당월!$A$7:$AC$1780,26,FALSE)</f>
        <v>4100</v>
      </c>
      <c r="Z1710" s="68">
        <f>VLOOKUP($B1710,[2]전년동월vs전월vs당월!$B$7:$AD$1796,26,FALSE)</f>
        <v>4100</v>
      </c>
      <c r="AA1710" s="69">
        <f>VLOOKUP($A1710,공산품!$A708:$L1496,12,FALSE)</f>
        <v>4100</v>
      </c>
      <c r="AB1710" s="243">
        <f t="shared" si="273"/>
        <v>0</v>
      </c>
      <c r="AC1710" s="243">
        <f t="shared" si="274"/>
        <v>0</v>
      </c>
      <c r="AD1710" s="83"/>
    </row>
    <row r="1711" spans="1:30" s="64" customFormat="1" ht="14.1" customHeight="1">
      <c r="A1711" s="64">
        <v>703</v>
      </c>
      <c r="B1711" s="16" t="str">
        <f t="shared" si="275"/>
        <v>후추분말/청정원200g청정원</v>
      </c>
      <c r="C1711" s="85"/>
      <c r="D1711" s="93" t="s">
        <v>621</v>
      </c>
      <c r="E1711" s="93" t="s">
        <v>370</v>
      </c>
      <c r="F1711" s="93" t="s">
        <v>1167</v>
      </c>
      <c r="G1711" s="87" t="s">
        <v>273</v>
      </c>
      <c r="H1711" s="96"/>
      <c r="I1711" s="87" t="s">
        <v>653</v>
      </c>
      <c r="J1711" s="68">
        <f>VLOOKUP($B1711,[1]전년동월vs전월vs당월!$A$7:$AC$1780,11,FALSE)</f>
        <v>5100</v>
      </c>
      <c r="K1711" s="68">
        <f>VLOOKUP($B1711,[2]전년동월vs전월vs당월!$B$7:$AD$1796,11,FALSE)</f>
        <v>5100</v>
      </c>
      <c r="L1711" s="69">
        <f>VLOOKUP($A1711,공산품!$A709:$L1497,9,FALSE)</f>
        <v>5100</v>
      </c>
      <c r="M1711" s="243">
        <f t="shared" si="267"/>
        <v>0</v>
      </c>
      <c r="N1711" s="243">
        <f t="shared" si="268"/>
        <v>0</v>
      </c>
      <c r="O1711" s="68" t="str">
        <f>VLOOKUP($B1711,[1]전년동월vs전월vs당월!$A$7:$AC$1780,16,FALSE)</f>
        <v>-</v>
      </c>
      <c r="P1711" s="68" t="str">
        <f>VLOOKUP($B1711,[2]전년동월vs전월vs당월!$B$7:$AD$1796,16,FALSE)</f>
        <v>-</v>
      </c>
      <c r="Q1711" s="69" t="str">
        <f>VLOOKUP($A1711,공산품!$A709:$L1497,10,FALSE)</f>
        <v>-</v>
      </c>
      <c r="R1711" s="243" t="e">
        <f t="shared" si="269"/>
        <v>#VALUE!</v>
      </c>
      <c r="S1711" s="243" t="e">
        <f t="shared" si="270"/>
        <v>#VALUE!</v>
      </c>
      <c r="T1711" s="68" t="str">
        <f>VLOOKUP($B1711,[1]전년동월vs전월vs당월!$A$7:$AC$1780,21,FALSE)</f>
        <v>-</v>
      </c>
      <c r="U1711" s="68" t="str">
        <f>VLOOKUP($B1711,[2]전년동월vs전월vs당월!$B$7:$AD$1796,21,FALSE)</f>
        <v>-</v>
      </c>
      <c r="V1711" s="69" t="str">
        <f>VLOOKUP($A1711,공산품!$A709:$L1497,11,FALSE)</f>
        <v>-</v>
      </c>
      <c r="W1711" s="243" t="e">
        <f t="shared" si="271"/>
        <v>#VALUE!</v>
      </c>
      <c r="X1711" s="243" t="e">
        <f t="shared" si="272"/>
        <v>#VALUE!</v>
      </c>
      <c r="Y1711" s="68">
        <f>VLOOKUP($B1711,[1]전년동월vs전월vs당월!$A$7:$AC$1780,26,FALSE)</f>
        <v>4100</v>
      </c>
      <c r="Z1711" s="68">
        <f>VLOOKUP($B1711,[2]전년동월vs전월vs당월!$B$7:$AD$1796,26,FALSE)</f>
        <v>4100</v>
      </c>
      <c r="AA1711" s="69">
        <f>VLOOKUP($A1711,공산품!$A709:$L1497,12,FALSE)</f>
        <v>4100</v>
      </c>
      <c r="AB1711" s="243">
        <f t="shared" si="273"/>
        <v>0</v>
      </c>
      <c r="AC1711" s="243">
        <f t="shared" si="274"/>
        <v>0</v>
      </c>
      <c r="AD1711" s="83"/>
    </row>
    <row r="1712" spans="1:30" s="64" customFormat="1" ht="14.1" customHeight="1">
      <c r="A1712" s="64">
        <v>704</v>
      </c>
      <c r="B1712" s="16" t="str">
        <f t="shared" si="275"/>
        <v>후추분말240g오뚜기</v>
      </c>
      <c r="C1712" s="85"/>
      <c r="D1712" s="93" t="s">
        <v>621</v>
      </c>
      <c r="E1712" s="93" t="s">
        <v>370</v>
      </c>
      <c r="F1712" s="93"/>
      <c r="G1712" s="87" t="s">
        <v>1105</v>
      </c>
      <c r="H1712" s="96"/>
      <c r="I1712" s="87" t="s">
        <v>634</v>
      </c>
      <c r="J1712" s="68">
        <f>VLOOKUP($B1712,[1]전년동월vs전월vs당월!$A$7:$AC$1780,11,FALSE)</f>
        <v>6400</v>
      </c>
      <c r="K1712" s="68">
        <f>VLOOKUP($B1712,[2]전년동월vs전월vs당월!$B$7:$AD$1796,11,FALSE)</f>
        <v>6400</v>
      </c>
      <c r="L1712" s="69">
        <f>VLOOKUP($A1712,공산품!$A710:$L1498,9,FALSE)</f>
        <v>6400</v>
      </c>
      <c r="M1712" s="243">
        <f t="shared" si="267"/>
        <v>0</v>
      </c>
      <c r="N1712" s="243">
        <f t="shared" si="268"/>
        <v>0</v>
      </c>
      <c r="O1712" s="68" t="str">
        <f>VLOOKUP($B1712,[1]전년동월vs전월vs당월!$A$7:$AC$1780,16,FALSE)</f>
        <v>-</v>
      </c>
      <c r="P1712" s="68" t="str">
        <f>VLOOKUP($B1712,[2]전년동월vs전월vs당월!$B$7:$AD$1796,16,FALSE)</f>
        <v>-</v>
      </c>
      <c r="Q1712" s="69" t="str">
        <f>VLOOKUP($A1712,공산품!$A710:$L1498,10,FALSE)</f>
        <v>-</v>
      </c>
      <c r="R1712" s="243" t="e">
        <f t="shared" si="269"/>
        <v>#VALUE!</v>
      </c>
      <c r="S1712" s="243" t="e">
        <f t="shared" si="270"/>
        <v>#VALUE!</v>
      </c>
      <c r="T1712" s="68" t="str">
        <f>VLOOKUP($B1712,[1]전년동월vs전월vs당월!$A$7:$AC$1780,21,FALSE)</f>
        <v>-</v>
      </c>
      <c r="U1712" s="68" t="str">
        <f>VLOOKUP($B1712,[2]전년동월vs전월vs당월!$B$7:$AD$1796,21,FALSE)</f>
        <v>-</v>
      </c>
      <c r="V1712" s="69" t="str">
        <f>VLOOKUP($A1712,공산품!$A710:$L1498,11,FALSE)</f>
        <v>-</v>
      </c>
      <c r="W1712" s="243" t="e">
        <f t="shared" si="271"/>
        <v>#VALUE!</v>
      </c>
      <c r="X1712" s="243" t="e">
        <f t="shared" si="272"/>
        <v>#VALUE!</v>
      </c>
      <c r="Y1712" s="68">
        <f>VLOOKUP($B1712,[1]전년동월vs전월vs당월!$A$7:$AC$1780,26,FALSE)</f>
        <v>6400</v>
      </c>
      <c r="Z1712" s="68">
        <f>VLOOKUP($B1712,[2]전년동월vs전월vs당월!$B$7:$AD$1796,26,FALSE)</f>
        <v>6400</v>
      </c>
      <c r="AA1712" s="69" t="str">
        <f>VLOOKUP($A1712,공산품!$A710:$L1498,12,FALSE)</f>
        <v>-</v>
      </c>
      <c r="AB1712" s="243" t="e">
        <f t="shared" si="273"/>
        <v>#VALUE!</v>
      </c>
      <c r="AC1712" s="243" t="e">
        <f t="shared" si="274"/>
        <v>#VALUE!</v>
      </c>
      <c r="AD1712" s="83"/>
    </row>
    <row r="1713" spans="1:30" s="64" customFormat="1" ht="14.1" customHeight="1">
      <c r="A1713" s="64">
        <v>705</v>
      </c>
      <c r="B1713" s="16" t="str">
        <f t="shared" si="275"/>
        <v>후추분말50g오뚜기</v>
      </c>
      <c r="C1713" s="85"/>
      <c r="D1713" s="93" t="s">
        <v>621</v>
      </c>
      <c r="E1713" s="93" t="s">
        <v>370</v>
      </c>
      <c r="F1713" s="93"/>
      <c r="G1713" s="87" t="s">
        <v>121</v>
      </c>
      <c r="H1713" s="96"/>
      <c r="I1713" s="87" t="s">
        <v>634</v>
      </c>
      <c r="J1713" s="68">
        <f>VLOOKUP($B1713,[1]전년동월vs전월vs당월!$A$7:$AC$1780,11,FALSE)</f>
        <v>2400</v>
      </c>
      <c r="K1713" s="68">
        <f>VLOOKUP($B1713,[2]전년동월vs전월vs당월!$B$7:$AD$1796,11,FALSE)</f>
        <v>2350</v>
      </c>
      <c r="L1713" s="69">
        <f>VLOOKUP($A1713,공산품!$A711:$L1499,9,FALSE)</f>
        <v>2350</v>
      </c>
      <c r="M1713" s="243">
        <f t="shared" si="267"/>
        <v>-2.0833333333333335</v>
      </c>
      <c r="N1713" s="243">
        <f t="shared" si="268"/>
        <v>0</v>
      </c>
      <c r="O1713" s="68">
        <f>VLOOKUP($B1713,[1]전년동월vs전월vs당월!$A$7:$AC$1780,16,FALSE)</f>
        <v>2900</v>
      </c>
      <c r="P1713" s="68">
        <f>VLOOKUP($B1713,[2]전년동월vs전월vs당월!$B$7:$AD$1796,16,FALSE)</f>
        <v>2500</v>
      </c>
      <c r="Q1713" s="69" t="str">
        <f>VLOOKUP($A1713,공산품!$A711:$L1499,10,FALSE)</f>
        <v>-</v>
      </c>
      <c r="R1713" s="243" t="e">
        <f t="shared" si="269"/>
        <v>#VALUE!</v>
      </c>
      <c r="S1713" s="243" t="e">
        <f t="shared" si="270"/>
        <v>#VALUE!</v>
      </c>
      <c r="T1713" s="68">
        <f>VLOOKUP($B1713,[1]전년동월vs전월vs당월!$A$7:$AC$1780,21,FALSE)</f>
        <v>3960</v>
      </c>
      <c r="U1713" s="68" t="str">
        <f>VLOOKUP($B1713,[2]전년동월vs전월vs당월!$B$7:$AD$1796,21,FALSE)</f>
        <v>-</v>
      </c>
      <c r="V1713" s="69" t="str">
        <f>VLOOKUP($A1713,공산품!$A711:$L1499,11,FALSE)</f>
        <v>-</v>
      </c>
      <c r="W1713" s="243" t="e">
        <f t="shared" si="271"/>
        <v>#VALUE!</v>
      </c>
      <c r="X1713" s="243" t="e">
        <f t="shared" si="272"/>
        <v>#VALUE!</v>
      </c>
      <c r="Y1713" s="68">
        <f>VLOOKUP($B1713,[1]전년동월vs전월vs당월!$A$7:$AC$1780,26,FALSE)</f>
        <v>2550</v>
      </c>
      <c r="Z1713" s="68">
        <f>VLOOKUP($B1713,[2]전년동월vs전월vs당월!$B$7:$AD$1796,26,FALSE)</f>
        <v>2550</v>
      </c>
      <c r="AA1713" s="69">
        <f>VLOOKUP($A1713,공산품!$A711:$L1499,12,FALSE)</f>
        <v>2550</v>
      </c>
      <c r="AB1713" s="243">
        <f t="shared" si="273"/>
        <v>0</v>
      </c>
      <c r="AC1713" s="243">
        <f t="shared" si="274"/>
        <v>0</v>
      </c>
      <c r="AD1713" s="83"/>
    </row>
    <row r="1714" spans="1:30" s="64" customFormat="1" ht="14.1" customHeight="1">
      <c r="A1714" s="64">
        <v>706</v>
      </c>
      <c r="B1714" s="16" t="str">
        <f t="shared" si="275"/>
        <v>후추분말수입백후추65g순후추/백움트리</v>
      </c>
      <c r="C1714" s="85"/>
      <c r="D1714" s="93" t="s">
        <v>621</v>
      </c>
      <c r="E1714" s="93" t="s">
        <v>370</v>
      </c>
      <c r="F1714" s="93" t="s">
        <v>1388</v>
      </c>
      <c r="G1714" s="87" t="s">
        <v>1389</v>
      </c>
      <c r="H1714" s="96" t="s">
        <v>1390</v>
      </c>
      <c r="I1714" s="87" t="s">
        <v>680</v>
      </c>
      <c r="J1714" s="68" t="str">
        <f>VLOOKUP($B1714,[1]전년동월vs전월vs당월!$A$7:$AC$1780,11,FALSE)</f>
        <v>-</v>
      </c>
      <c r="K1714" s="68">
        <f>VLOOKUP($B1714,[2]전년동월vs전월vs당월!$B$7:$AD$1796,11,FALSE)</f>
        <v>3080</v>
      </c>
      <c r="L1714" s="69">
        <f>VLOOKUP($A1714,공산품!$A712:$L1500,9,FALSE)</f>
        <v>3080</v>
      </c>
      <c r="M1714" s="243" t="e">
        <f t="shared" ref="M1714:M1777" si="276">(L1714-J1714)*100/J1714</f>
        <v>#VALUE!</v>
      </c>
      <c r="N1714" s="243">
        <f t="shared" ref="N1714:N1777" si="277">(L1714-K1714)*100/K1714</f>
        <v>0</v>
      </c>
      <c r="O1714" s="68" t="str">
        <f>VLOOKUP($B1714,[1]전년동월vs전월vs당월!$A$7:$AC$1780,16,FALSE)</f>
        <v>-</v>
      </c>
      <c r="P1714" s="68" t="str">
        <f>VLOOKUP($B1714,[2]전년동월vs전월vs당월!$B$7:$AD$1796,16,FALSE)</f>
        <v>-</v>
      </c>
      <c r="Q1714" s="69" t="str">
        <f>VLOOKUP($A1714,공산품!$A712:$L1500,10,FALSE)</f>
        <v>-</v>
      </c>
      <c r="R1714" s="243" t="e">
        <f t="shared" ref="R1714:R1777" si="278">(Q1714-O1714)*100/O1714</f>
        <v>#VALUE!</v>
      </c>
      <c r="S1714" s="243" t="e">
        <f t="shared" ref="S1714:S1777" si="279">(Q1714-P1714)*100/P1714</f>
        <v>#VALUE!</v>
      </c>
      <c r="T1714" s="68" t="str">
        <f>VLOOKUP($B1714,[1]전년동월vs전월vs당월!$A$7:$AC$1780,21,FALSE)</f>
        <v>-</v>
      </c>
      <c r="U1714" s="68" t="str">
        <f>VLOOKUP($B1714,[2]전년동월vs전월vs당월!$B$7:$AD$1796,21,FALSE)</f>
        <v>-</v>
      </c>
      <c r="V1714" s="69" t="str">
        <f>VLOOKUP($A1714,공산품!$A712:$L1500,11,FALSE)</f>
        <v>-</v>
      </c>
      <c r="W1714" s="243" t="e">
        <f t="shared" ref="W1714:W1777" si="280">(V1714-T1714)*100/T1714</f>
        <v>#VALUE!</v>
      </c>
      <c r="X1714" s="243" t="e">
        <f t="shared" ref="X1714:X1777" si="281">(V1714-U1714)*100/U1714</f>
        <v>#VALUE!</v>
      </c>
      <c r="Y1714" s="68">
        <f>VLOOKUP($B1714,[1]전년동월vs전월vs당월!$A$7:$AC$1780,26,FALSE)</f>
        <v>2630</v>
      </c>
      <c r="Z1714" s="68" t="str">
        <f>VLOOKUP($B1714,[2]전년동월vs전월vs당월!$B$7:$AD$1796,26,FALSE)</f>
        <v>-</v>
      </c>
      <c r="AA1714" s="69" t="str">
        <f>VLOOKUP($A1714,공산품!$A712:$L1500,12,FALSE)</f>
        <v>-</v>
      </c>
      <c r="AB1714" s="243" t="e">
        <f t="shared" ref="AB1714:AB1777" si="282">(AA1714-Y1714)*100/Y1714</f>
        <v>#VALUE!</v>
      </c>
      <c r="AC1714" s="243" t="e">
        <f t="shared" ref="AC1714:AC1777" si="283">(AA1714-Z1714)*100/Z1714</f>
        <v>#VALUE!</v>
      </c>
      <c r="AD1714" s="83"/>
    </row>
    <row r="1715" spans="1:30" s="64" customFormat="1" ht="14.1" customHeight="1">
      <c r="A1715" s="64">
        <v>707</v>
      </c>
      <c r="B1715" s="16" t="str">
        <f t="shared" si="275"/>
        <v>감자튀김,냉동심플로트1.2kg데이터잼데이즐</v>
      </c>
      <c r="C1715" s="85">
        <v>141</v>
      </c>
      <c r="D1715" s="93" t="s">
        <v>1391</v>
      </c>
      <c r="E1715" s="93" t="s">
        <v>371</v>
      </c>
      <c r="F1715" s="94" t="s">
        <v>372</v>
      </c>
      <c r="G1715" s="87" t="s">
        <v>144</v>
      </c>
      <c r="H1715" s="96" t="s">
        <v>1392</v>
      </c>
      <c r="I1715" s="87" t="s">
        <v>1393</v>
      </c>
      <c r="J1715" s="68" t="str">
        <f>VLOOKUP($B1715,[1]전년동월vs전월vs당월!$A$7:$AC$1780,11,FALSE)</f>
        <v>-</v>
      </c>
      <c r="K1715" s="68" t="str">
        <f>VLOOKUP($B1715,[2]전년동월vs전월vs당월!$B$7:$AD$1796,11,FALSE)</f>
        <v>-</v>
      </c>
      <c r="L1715" s="69" t="str">
        <f>VLOOKUP($A1715,공산품!$A713:$L1501,9,FALSE)</f>
        <v>-</v>
      </c>
      <c r="M1715" s="243" t="e">
        <f t="shared" si="276"/>
        <v>#VALUE!</v>
      </c>
      <c r="N1715" s="243" t="e">
        <f t="shared" si="277"/>
        <v>#VALUE!</v>
      </c>
      <c r="O1715" s="68" t="str">
        <f>VLOOKUP($B1715,[1]전년동월vs전월vs당월!$A$7:$AC$1780,16,FALSE)</f>
        <v>-</v>
      </c>
      <c r="P1715" s="68" t="str">
        <f>VLOOKUP($B1715,[2]전년동월vs전월vs당월!$B$7:$AD$1796,16,FALSE)</f>
        <v>-</v>
      </c>
      <c r="Q1715" s="69" t="str">
        <f>VLOOKUP($A1715,공산품!$A713:$L1501,10,FALSE)</f>
        <v>-</v>
      </c>
      <c r="R1715" s="243" t="e">
        <f t="shared" si="278"/>
        <v>#VALUE!</v>
      </c>
      <c r="S1715" s="243" t="e">
        <f t="shared" si="279"/>
        <v>#VALUE!</v>
      </c>
      <c r="T1715" s="68" t="str">
        <f>VLOOKUP($B1715,[1]전년동월vs전월vs당월!$A$7:$AC$1780,21,FALSE)</f>
        <v>-</v>
      </c>
      <c r="U1715" s="68" t="str">
        <f>VLOOKUP($B1715,[2]전년동월vs전월vs당월!$B$7:$AD$1796,21,FALSE)</f>
        <v>-</v>
      </c>
      <c r="V1715" s="69" t="str">
        <f>VLOOKUP($A1715,공산품!$A713:$L1501,11,FALSE)</f>
        <v>-</v>
      </c>
      <c r="W1715" s="243" t="e">
        <f t="shared" si="280"/>
        <v>#VALUE!</v>
      </c>
      <c r="X1715" s="243" t="e">
        <f t="shared" si="281"/>
        <v>#VALUE!</v>
      </c>
      <c r="Y1715" s="68">
        <f>VLOOKUP($B1715,[1]전년동월vs전월vs당월!$A$7:$AC$1780,26,FALSE)</f>
        <v>4720</v>
      </c>
      <c r="Z1715" s="68">
        <f>VLOOKUP($B1715,[2]전년동월vs전월vs당월!$B$7:$AD$1796,26,FALSE)</f>
        <v>4720</v>
      </c>
      <c r="AA1715" s="69" t="str">
        <f>VLOOKUP($A1715,공산품!$A713:$L1501,12,FALSE)</f>
        <v>-</v>
      </c>
      <c r="AB1715" s="243" t="e">
        <f t="shared" si="282"/>
        <v>#VALUE!</v>
      </c>
      <c r="AC1715" s="243" t="e">
        <f t="shared" si="283"/>
        <v>#VALUE!</v>
      </c>
      <c r="AD1715" s="110"/>
    </row>
    <row r="1716" spans="1:30" s="64" customFormat="1" ht="14.1" customHeight="1">
      <c r="A1716" s="64">
        <v>708</v>
      </c>
      <c r="B1716" s="16" t="str">
        <f t="shared" si="275"/>
        <v>감자튀김,냉동미국/심플로트2kg렌치웨지컷,8.5g두산</v>
      </c>
      <c r="C1716" s="85"/>
      <c r="D1716" s="93" t="s">
        <v>1391</v>
      </c>
      <c r="E1716" s="93" t="s">
        <v>371</v>
      </c>
      <c r="F1716" s="93" t="s">
        <v>1394</v>
      </c>
      <c r="G1716" s="87" t="s">
        <v>133</v>
      </c>
      <c r="H1716" s="96" t="s">
        <v>1395</v>
      </c>
      <c r="I1716" s="87" t="s">
        <v>1142</v>
      </c>
      <c r="J1716" s="68" t="str">
        <f>VLOOKUP($B1716,[1]전년동월vs전월vs당월!$A$7:$AC$1780,11,FALSE)</f>
        <v>-</v>
      </c>
      <c r="K1716" s="68" t="str">
        <f>VLOOKUP($B1716,[2]전년동월vs전월vs당월!$B$7:$AD$1796,11,FALSE)</f>
        <v>-</v>
      </c>
      <c r="L1716" s="69" t="str">
        <f>VLOOKUP($A1716,공산품!$A714:$L1502,9,FALSE)</f>
        <v>-</v>
      </c>
      <c r="M1716" s="243" t="e">
        <f t="shared" si="276"/>
        <v>#VALUE!</v>
      </c>
      <c r="N1716" s="243" t="e">
        <f t="shared" si="277"/>
        <v>#VALUE!</v>
      </c>
      <c r="O1716" s="68" t="str">
        <f>VLOOKUP($B1716,[1]전년동월vs전월vs당월!$A$7:$AC$1780,16,FALSE)</f>
        <v>-</v>
      </c>
      <c r="P1716" s="68" t="str">
        <f>VLOOKUP($B1716,[2]전년동월vs전월vs당월!$B$7:$AD$1796,16,FALSE)</f>
        <v>-</v>
      </c>
      <c r="Q1716" s="69" t="str">
        <f>VLOOKUP($A1716,공산품!$A714:$L1502,10,FALSE)</f>
        <v>-</v>
      </c>
      <c r="R1716" s="243" t="e">
        <f t="shared" si="278"/>
        <v>#VALUE!</v>
      </c>
      <c r="S1716" s="243" t="e">
        <f t="shared" si="279"/>
        <v>#VALUE!</v>
      </c>
      <c r="T1716" s="68" t="str">
        <f>VLOOKUP($B1716,[1]전년동월vs전월vs당월!$A$7:$AC$1780,21,FALSE)</f>
        <v>-</v>
      </c>
      <c r="U1716" s="68">
        <f>VLOOKUP($B1716,[2]전년동월vs전월vs당월!$B$7:$AD$1796,21,FALSE)</f>
        <v>8800</v>
      </c>
      <c r="V1716" s="69">
        <f>VLOOKUP($A1716,공산품!$A714:$L1502,11,FALSE)</f>
        <v>8800</v>
      </c>
      <c r="W1716" s="243" t="e">
        <f t="shared" si="280"/>
        <v>#VALUE!</v>
      </c>
      <c r="X1716" s="243">
        <f t="shared" si="281"/>
        <v>0</v>
      </c>
      <c r="Y1716" s="68">
        <f>VLOOKUP($B1716,[1]전년동월vs전월vs당월!$A$7:$AC$1780,26,FALSE)</f>
        <v>7150</v>
      </c>
      <c r="Z1716" s="68">
        <f>VLOOKUP($B1716,[2]전년동월vs전월vs당월!$B$7:$AD$1796,26,FALSE)</f>
        <v>7150</v>
      </c>
      <c r="AA1716" s="69" t="str">
        <f>VLOOKUP($A1716,공산품!$A714:$L1502,12,FALSE)</f>
        <v>-</v>
      </c>
      <c r="AB1716" s="243" t="e">
        <f t="shared" si="282"/>
        <v>#VALUE!</v>
      </c>
      <c r="AC1716" s="243" t="e">
        <f t="shared" si="283"/>
        <v>#VALUE!</v>
      </c>
      <c r="AD1716" s="110"/>
    </row>
    <row r="1717" spans="1:30" s="64" customFormat="1" ht="14.1" customHeight="1">
      <c r="A1717" s="64">
        <v>709</v>
      </c>
      <c r="B1717" s="16" t="str">
        <f t="shared" si="275"/>
        <v>감자튀김,냉동미국감자94/심플로트2kg크링클컷CJFS</v>
      </c>
      <c r="C1717" s="85"/>
      <c r="D1717" s="93" t="s">
        <v>1391</v>
      </c>
      <c r="E1717" s="93" t="s">
        <v>371</v>
      </c>
      <c r="F1717" s="93" t="s">
        <v>1396</v>
      </c>
      <c r="G1717" s="87" t="s">
        <v>133</v>
      </c>
      <c r="H1717" s="96" t="s">
        <v>373</v>
      </c>
      <c r="I1717" s="87" t="s">
        <v>1397</v>
      </c>
      <c r="J1717" s="68" t="str">
        <f>VLOOKUP($B1717,[1]전년동월vs전월vs당월!$A$7:$AC$1780,11,FALSE)</f>
        <v>-</v>
      </c>
      <c r="K1717" s="68" t="str">
        <f>VLOOKUP($B1717,[2]전년동월vs전월vs당월!$B$7:$AD$1796,11,FALSE)</f>
        <v>-</v>
      </c>
      <c r="L1717" s="69" t="str">
        <f>VLOOKUP($A1717,공산품!$A715:$L1503,9,FALSE)</f>
        <v>-</v>
      </c>
      <c r="M1717" s="243" t="e">
        <f t="shared" si="276"/>
        <v>#VALUE!</v>
      </c>
      <c r="N1717" s="243" t="e">
        <f t="shared" si="277"/>
        <v>#VALUE!</v>
      </c>
      <c r="O1717" s="68" t="str">
        <f>VLOOKUP($B1717,[1]전년동월vs전월vs당월!$A$7:$AC$1780,16,FALSE)</f>
        <v>-</v>
      </c>
      <c r="P1717" s="68" t="str">
        <f>VLOOKUP($B1717,[2]전년동월vs전월vs당월!$B$7:$AD$1796,16,FALSE)</f>
        <v>-</v>
      </c>
      <c r="Q1717" s="69" t="str">
        <f>VLOOKUP($A1717,공산품!$A715:$L1503,10,FALSE)</f>
        <v>-</v>
      </c>
      <c r="R1717" s="243" t="e">
        <f t="shared" si="278"/>
        <v>#VALUE!</v>
      </c>
      <c r="S1717" s="243" t="e">
        <f t="shared" si="279"/>
        <v>#VALUE!</v>
      </c>
      <c r="T1717" s="68" t="str">
        <f>VLOOKUP($B1717,[1]전년동월vs전월vs당월!$A$7:$AC$1780,21,FALSE)</f>
        <v>-</v>
      </c>
      <c r="U1717" s="68">
        <f>VLOOKUP($B1717,[2]전년동월vs전월vs당월!$B$7:$AD$1796,21,FALSE)</f>
        <v>7980</v>
      </c>
      <c r="V1717" s="69">
        <f>VLOOKUP($A1717,공산품!$A715:$L1503,11,FALSE)</f>
        <v>7980</v>
      </c>
      <c r="W1717" s="243" t="e">
        <f t="shared" si="280"/>
        <v>#VALUE!</v>
      </c>
      <c r="X1717" s="243">
        <f t="shared" si="281"/>
        <v>0</v>
      </c>
      <c r="Y1717" s="68">
        <f>VLOOKUP($B1717,[1]전년동월vs전월vs당월!$A$7:$AC$1780,26,FALSE)</f>
        <v>6770</v>
      </c>
      <c r="Z1717" s="68">
        <f>VLOOKUP($B1717,[2]전년동월vs전월vs당월!$B$7:$AD$1796,26,FALSE)</f>
        <v>5620</v>
      </c>
      <c r="AA1717" s="69" t="str">
        <f>VLOOKUP($A1717,공산품!$A715:$L1503,12,FALSE)</f>
        <v>-</v>
      </c>
      <c r="AB1717" s="243" t="e">
        <f t="shared" si="282"/>
        <v>#VALUE!</v>
      </c>
      <c r="AC1717" s="243" t="e">
        <f t="shared" si="283"/>
        <v>#VALUE!</v>
      </c>
      <c r="AD1717" s="110"/>
    </row>
    <row r="1718" spans="1:30" s="64" customFormat="1" ht="14.1" customHeight="1">
      <c r="A1718" s="64">
        <v>710</v>
      </c>
      <c r="B1718" s="16" t="str">
        <f t="shared" si="275"/>
        <v>계란조리식품지단200g계란지단오뚜기</v>
      </c>
      <c r="C1718" s="86">
        <v>142</v>
      </c>
      <c r="D1718" s="93" t="s">
        <v>1391</v>
      </c>
      <c r="E1718" s="92" t="s">
        <v>1398</v>
      </c>
      <c r="F1718" s="104" t="s">
        <v>1399</v>
      </c>
      <c r="G1718" s="91" t="s">
        <v>273</v>
      </c>
      <c r="H1718" s="96" t="s">
        <v>1400</v>
      </c>
      <c r="I1718" s="287" t="s">
        <v>634</v>
      </c>
      <c r="J1718" s="68" t="str">
        <f>VLOOKUP($B1718,[1]전년동월vs전월vs당월!$A$7:$AC$1780,11,FALSE)</f>
        <v>-</v>
      </c>
      <c r="K1718" s="68" t="str">
        <f>VLOOKUP($B1718,[2]전년동월vs전월vs당월!$B$7:$AD$1796,11,FALSE)</f>
        <v>-</v>
      </c>
      <c r="L1718" s="69" t="str">
        <f>VLOOKUP($A1718,공산품!$A716:$L1504,9,FALSE)</f>
        <v>-</v>
      </c>
      <c r="M1718" s="243" t="e">
        <f t="shared" si="276"/>
        <v>#VALUE!</v>
      </c>
      <c r="N1718" s="243" t="e">
        <f t="shared" si="277"/>
        <v>#VALUE!</v>
      </c>
      <c r="O1718" s="68" t="str">
        <f>VLOOKUP($B1718,[1]전년동월vs전월vs당월!$A$7:$AC$1780,16,FALSE)</f>
        <v>-</v>
      </c>
      <c r="P1718" s="68" t="str">
        <f>VLOOKUP($B1718,[2]전년동월vs전월vs당월!$B$7:$AD$1796,16,FALSE)</f>
        <v>-</v>
      </c>
      <c r="Q1718" s="69" t="str">
        <f>VLOOKUP($A1718,공산품!$A716:$L1504,10,FALSE)</f>
        <v>-</v>
      </c>
      <c r="R1718" s="243" t="e">
        <f t="shared" si="278"/>
        <v>#VALUE!</v>
      </c>
      <c r="S1718" s="243" t="e">
        <f t="shared" si="279"/>
        <v>#VALUE!</v>
      </c>
      <c r="T1718" s="68" t="str">
        <f>VLOOKUP($B1718,[1]전년동월vs전월vs당월!$A$7:$AC$1780,21,FALSE)</f>
        <v>-</v>
      </c>
      <c r="U1718" s="68" t="str">
        <f>VLOOKUP($B1718,[2]전년동월vs전월vs당월!$B$7:$AD$1796,21,FALSE)</f>
        <v>-</v>
      </c>
      <c r="V1718" s="69" t="str">
        <f>VLOOKUP($A1718,공산품!$A716:$L1504,11,FALSE)</f>
        <v>-</v>
      </c>
      <c r="W1718" s="243" t="e">
        <f t="shared" si="280"/>
        <v>#VALUE!</v>
      </c>
      <c r="X1718" s="243" t="e">
        <f t="shared" si="281"/>
        <v>#VALUE!</v>
      </c>
      <c r="Y1718" s="68" t="str">
        <f>VLOOKUP($B1718,[1]전년동월vs전월vs당월!$A$7:$AC$1780,26,FALSE)</f>
        <v>-</v>
      </c>
      <c r="Z1718" s="68" t="str">
        <f>VLOOKUP($B1718,[2]전년동월vs전월vs당월!$B$7:$AD$1796,26,FALSE)</f>
        <v>-</v>
      </c>
      <c r="AA1718" s="69" t="str">
        <f>VLOOKUP($A1718,공산품!$A716:$L1504,12,FALSE)</f>
        <v>-</v>
      </c>
      <c r="AB1718" s="243" t="e">
        <f t="shared" si="282"/>
        <v>#VALUE!</v>
      </c>
      <c r="AC1718" s="243" t="e">
        <f t="shared" si="283"/>
        <v>#VALUE!</v>
      </c>
      <c r="AD1718" s="83"/>
    </row>
    <row r="1719" spans="1:30" s="64" customFormat="1" ht="14.1" customHeight="1">
      <c r="A1719" s="64">
        <v>711</v>
      </c>
      <c r="B1719" s="16" t="str">
        <f t="shared" si="275"/>
        <v>고기산적냉동국산돈육13,48/한일1.2kg교자만두,14g천일</v>
      </c>
      <c r="C1719" s="85">
        <v>143</v>
      </c>
      <c r="D1719" s="93" t="s">
        <v>1391</v>
      </c>
      <c r="E1719" s="93" t="s">
        <v>1401</v>
      </c>
      <c r="F1719" s="93" t="s">
        <v>1402</v>
      </c>
      <c r="G1719" s="87" t="s">
        <v>144</v>
      </c>
      <c r="H1719" s="95" t="s">
        <v>374</v>
      </c>
      <c r="I1719" s="88" t="s">
        <v>375</v>
      </c>
      <c r="J1719" s="68" t="str">
        <f>VLOOKUP($B1719,[1]전년동월vs전월vs당월!$A$7:$AC$1780,11,FALSE)</f>
        <v>-</v>
      </c>
      <c r="K1719" s="68" t="str">
        <f>VLOOKUP($B1719,[2]전년동월vs전월vs당월!$B$7:$AD$1796,11,FALSE)</f>
        <v>-</v>
      </c>
      <c r="L1719" s="69" t="str">
        <f>VLOOKUP($A1719,공산품!$A717:$L1505,9,FALSE)</f>
        <v>-</v>
      </c>
      <c r="M1719" s="243" t="e">
        <f t="shared" si="276"/>
        <v>#VALUE!</v>
      </c>
      <c r="N1719" s="243" t="e">
        <f t="shared" si="277"/>
        <v>#VALUE!</v>
      </c>
      <c r="O1719" s="68" t="str">
        <f>VLOOKUP($B1719,[1]전년동월vs전월vs당월!$A$7:$AC$1780,16,FALSE)</f>
        <v>-</v>
      </c>
      <c r="P1719" s="68" t="str">
        <f>VLOOKUP($B1719,[2]전년동월vs전월vs당월!$B$7:$AD$1796,16,FALSE)</f>
        <v>-</v>
      </c>
      <c r="Q1719" s="69" t="str">
        <f>VLOOKUP($A1719,공산품!$A717:$L1505,10,FALSE)</f>
        <v>-</v>
      </c>
      <c r="R1719" s="243" t="e">
        <f t="shared" si="278"/>
        <v>#VALUE!</v>
      </c>
      <c r="S1719" s="243" t="e">
        <f t="shared" si="279"/>
        <v>#VALUE!</v>
      </c>
      <c r="T1719" s="68">
        <f>VLOOKUP($B1719,[1]전년동월vs전월vs당월!$A$7:$AC$1780,21,FALSE)</f>
        <v>7180</v>
      </c>
      <c r="U1719" s="68" t="str">
        <f>VLOOKUP($B1719,[2]전년동월vs전월vs당월!$B$7:$AD$1796,21,FALSE)</f>
        <v>-</v>
      </c>
      <c r="V1719" s="69" t="str">
        <f>VLOOKUP($A1719,공산품!$A717:$L1505,11,FALSE)</f>
        <v>-</v>
      </c>
      <c r="W1719" s="243" t="e">
        <f t="shared" si="280"/>
        <v>#VALUE!</v>
      </c>
      <c r="X1719" s="243" t="e">
        <f t="shared" si="281"/>
        <v>#VALUE!</v>
      </c>
      <c r="Y1719" s="68" t="str">
        <f>VLOOKUP($B1719,[1]전년동월vs전월vs당월!$A$7:$AC$1780,26,FALSE)</f>
        <v>-</v>
      </c>
      <c r="Z1719" s="68" t="str">
        <f>VLOOKUP($B1719,[2]전년동월vs전월vs당월!$B$7:$AD$1796,26,FALSE)</f>
        <v>-</v>
      </c>
      <c r="AA1719" s="69" t="str">
        <f>VLOOKUP($A1719,공산품!$A717:$L1505,12,FALSE)</f>
        <v>-</v>
      </c>
      <c r="AB1719" s="243" t="e">
        <f t="shared" si="282"/>
        <v>#VALUE!</v>
      </c>
      <c r="AC1719" s="243" t="e">
        <f t="shared" si="283"/>
        <v>#VALUE!</v>
      </c>
      <c r="AD1719" s="83"/>
    </row>
    <row r="1720" spans="1:30" s="64" customFormat="1" ht="14.1" customHeight="1">
      <c r="A1720" s="64">
        <v>712</v>
      </c>
      <c r="B1720" s="16" t="str">
        <f t="shared" si="275"/>
        <v>고기산적냉동국산돈육75/CJ640g너비아니,16g/40g제일제당</v>
      </c>
      <c r="C1720" s="85"/>
      <c r="D1720" s="93" t="s">
        <v>1391</v>
      </c>
      <c r="E1720" s="93" t="s">
        <v>1401</v>
      </c>
      <c r="F1720" s="93" t="s">
        <v>1403</v>
      </c>
      <c r="G1720" s="87" t="s">
        <v>1404</v>
      </c>
      <c r="H1720" s="96" t="s">
        <v>376</v>
      </c>
      <c r="I1720" s="87" t="s">
        <v>651</v>
      </c>
      <c r="J1720" s="68">
        <f>VLOOKUP($B1720,[1]전년동월vs전월vs당월!$A$7:$AC$1780,11,FALSE)</f>
        <v>8000</v>
      </c>
      <c r="K1720" s="68">
        <f>VLOOKUP($B1720,[2]전년동월vs전월vs당월!$B$7:$AD$1796,11,FALSE)</f>
        <v>8000</v>
      </c>
      <c r="L1720" s="69" t="str">
        <f>VLOOKUP($A1720,공산품!$A718:$L1506,9,FALSE)</f>
        <v>-</v>
      </c>
      <c r="M1720" s="243" t="e">
        <f t="shared" si="276"/>
        <v>#VALUE!</v>
      </c>
      <c r="N1720" s="243" t="e">
        <f t="shared" si="277"/>
        <v>#VALUE!</v>
      </c>
      <c r="O1720" s="68">
        <f>VLOOKUP($B1720,[1]전년동월vs전월vs당월!$A$7:$AC$1780,16,FALSE)</f>
        <v>8160</v>
      </c>
      <c r="P1720" s="68" t="str">
        <f>VLOOKUP($B1720,[2]전년동월vs전월vs당월!$B$7:$AD$1796,16,FALSE)</f>
        <v>-</v>
      </c>
      <c r="Q1720" s="69" t="str">
        <f>VLOOKUP($A1720,공산품!$A718:$L1506,10,FALSE)</f>
        <v>-</v>
      </c>
      <c r="R1720" s="243" t="e">
        <f t="shared" si="278"/>
        <v>#VALUE!</v>
      </c>
      <c r="S1720" s="243" t="e">
        <f t="shared" si="279"/>
        <v>#VALUE!</v>
      </c>
      <c r="T1720" s="68">
        <f>VLOOKUP($B1720,[1]전년동월vs전월vs당월!$A$7:$AC$1780,21,FALSE)</f>
        <v>8520</v>
      </c>
      <c r="U1720" s="68">
        <f>VLOOKUP($B1720,[2]전년동월vs전월vs당월!$B$7:$AD$1796,21,FALSE)</f>
        <v>7420</v>
      </c>
      <c r="V1720" s="69">
        <f>VLOOKUP($A1720,공산품!$A718:$L1506,11,FALSE)</f>
        <v>7420</v>
      </c>
      <c r="W1720" s="243">
        <f t="shared" si="280"/>
        <v>-12.910798122065728</v>
      </c>
      <c r="X1720" s="243">
        <f t="shared" si="281"/>
        <v>0</v>
      </c>
      <c r="Y1720" s="68">
        <f>VLOOKUP($B1720,[1]전년동월vs전월vs당월!$A$7:$AC$1780,26,FALSE)</f>
        <v>8520</v>
      </c>
      <c r="Z1720" s="68">
        <f>VLOOKUP($B1720,[2]전년동월vs전월vs당월!$B$7:$AD$1796,26,FALSE)</f>
        <v>8520</v>
      </c>
      <c r="AA1720" s="69">
        <f>VLOOKUP($A1720,공산품!$A718:$L1506,12,FALSE)</f>
        <v>8520</v>
      </c>
      <c r="AB1720" s="243">
        <f t="shared" si="282"/>
        <v>0</v>
      </c>
      <c r="AC1720" s="243">
        <f t="shared" si="283"/>
        <v>0</v>
      </c>
      <c r="AD1720" s="83"/>
    </row>
    <row r="1721" spans="1:30" s="64" customFormat="1" ht="14.1" customHeight="1">
      <c r="A1721" s="64">
        <v>713</v>
      </c>
      <c r="B1721" s="16" t="str">
        <f t="shared" si="275"/>
        <v>고기산적냉동국산돈육73.75 /청정원800g고기산적대상</v>
      </c>
      <c r="C1721" s="85"/>
      <c r="D1721" s="93" t="s">
        <v>1391</v>
      </c>
      <c r="E1721" s="93" t="s">
        <v>1401</v>
      </c>
      <c r="F1721" s="92" t="s">
        <v>1405</v>
      </c>
      <c r="G1721" s="87" t="s">
        <v>165</v>
      </c>
      <c r="H1721" s="95" t="s">
        <v>377</v>
      </c>
      <c r="I1721" s="87" t="s">
        <v>386</v>
      </c>
      <c r="J1721" s="68" t="str">
        <f>VLOOKUP($B1721,[1]전년동월vs전월vs당월!$A$7:$AC$1780,11,FALSE)</f>
        <v>-</v>
      </c>
      <c r="K1721" s="68">
        <f>VLOOKUP($B1721,[2]전년동월vs전월vs당월!$B$7:$AD$1796,11,FALSE)</f>
        <v>6600</v>
      </c>
      <c r="L1721" s="69">
        <f>VLOOKUP($A1721,공산품!$A719:$L1507,9,FALSE)</f>
        <v>6600</v>
      </c>
      <c r="M1721" s="243" t="e">
        <f t="shared" si="276"/>
        <v>#VALUE!</v>
      </c>
      <c r="N1721" s="243">
        <f t="shared" si="277"/>
        <v>0</v>
      </c>
      <c r="O1721" s="68" t="str">
        <f>VLOOKUP($B1721,[1]전년동월vs전월vs당월!$A$7:$AC$1780,16,FALSE)</f>
        <v>-</v>
      </c>
      <c r="P1721" s="68" t="str">
        <f>VLOOKUP($B1721,[2]전년동월vs전월vs당월!$B$7:$AD$1796,16,FALSE)</f>
        <v>-</v>
      </c>
      <c r="Q1721" s="69" t="str">
        <f>VLOOKUP($A1721,공산품!$A719:$L1507,10,FALSE)</f>
        <v>-</v>
      </c>
      <c r="R1721" s="243" t="e">
        <f t="shared" si="278"/>
        <v>#VALUE!</v>
      </c>
      <c r="S1721" s="243" t="e">
        <f t="shared" si="279"/>
        <v>#VALUE!</v>
      </c>
      <c r="T1721" s="68">
        <f>VLOOKUP($B1721,[1]전년동월vs전월vs당월!$A$7:$AC$1780,21,FALSE)</f>
        <v>6980</v>
      </c>
      <c r="U1721" s="68" t="str">
        <f>VLOOKUP($B1721,[2]전년동월vs전월vs당월!$B$7:$AD$1796,21,FALSE)</f>
        <v>-</v>
      </c>
      <c r="V1721" s="69" t="str">
        <f>VLOOKUP($A1721,공산품!$A719:$L1507,11,FALSE)</f>
        <v>-</v>
      </c>
      <c r="W1721" s="243" t="e">
        <f t="shared" si="280"/>
        <v>#VALUE!</v>
      </c>
      <c r="X1721" s="243" t="e">
        <f t="shared" si="281"/>
        <v>#VALUE!</v>
      </c>
      <c r="Y1721" s="68" t="str">
        <f>VLOOKUP($B1721,[1]전년동월vs전월vs당월!$A$7:$AC$1780,26,FALSE)</f>
        <v>-</v>
      </c>
      <c r="Z1721" s="68" t="str">
        <f>VLOOKUP($B1721,[2]전년동월vs전월vs당월!$B$7:$AD$1796,26,FALSE)</f>
        <v>-</v>
      </c>
      <c r="AA1721" s="69" t="str">
        <f>VLOOKUP($A1721,공산품!$A719:$L1507,12,FALSE)</f>
        <v>-</v>
      </c>
      <c r="AB1721" s="243" t="e">
        <f t="shared" si="282"/>
        <v>#VALUE!</v>
      </c>
      <c r="AC1721" s="243" t="e">
        <f t="shared" si="283"/>
        <v>#VALUE!</v>
      </c>
      <c r="AD1721" s="83"/>
    </row>
    <row r="1722" spans="1:30" s="64" customFormat="1" ht="14.1" customHeight="1">
      <c r="A1722" s="64">
        <v>714</v>
      </c>
      <c r="B1722" s="16" t="str">
        <f t="shared" si="275"/>
        <v>고기산적냉동국산돈육52.63/청정원800g섭산적,40g대상</v>
      </c>
      <c r="C1722" s="85"/>
      <c r="D1722" s="93" t="s">
        <v>1391</v>
      </c>
      <c r="E1722" s="93" t="s">
        <v>1401</v>
      </c>
      <c r="F1722" s="93" t="s">
        <v>1406</v>
      </c>
      <c r="G1722" s="87" t="s">
        <v>165</v>
      </c>
      <c r="H1722" s="95" t="s">
        <v>1407</v>
      </c>
      <c r="I1722" s="87" t="s">
        <v>386</v>
      </c>
      <c r="J1722" s="68" t="str">
        <f>VLOOKUP($B1722,[1]전년동월vs전월vs당월!$A$7:$AC$1780,11,FALSE)</f>
        <v>-</v>
      </c>
      <c r="K1722" s="68" t="str">
        <f>VLOOKUP($B1722,[2]전년동월vs전월vs당월!$B$7:$AD$1796,11,FALSE)</f>
        <v>-</v>
      </c>
      <c r="L1722" s="69" t="str">
        <f>VLOOKUP($A1722,공산품!$A720:$L1508,9,FALSE)</f>
        <v>-</v>
      </c>
      <c r="M1722" s="243" t="e">
        <f t="shared" si="276"/>
        <v>#VALUE!</v>
      </c>
      <c r="N1722" s="243" t="e">
        <f t="shared" si="277"/>
        <v>#VALUE!</v>
      </c>
      <c r="O1722" s="68" t="str">
        <f>VLOOKUP($B1722,[1]전년동월vs전월vs당월!$A$7:$AC$1780,16,FALSE)</f>
        <v>-</v>
      </c>
      <c r="P1722" s="68" t="str">
        <f>VLOOKUP($B1722,[2]전년동월vs전월vs당월!$B$7:$AD$1796,16,FALSE)</f>
        <v>-</v>
      </c>
      <c r="Q1722" s="69" t="str">
        <f>VLOOKUP($A1722,공산품!$A720:$L1508,10,FALSE)</f>
        <v>-</v>
      </c>
      <c r="R1722" s="243" t="e">
        <f t="shared" si="278"/>
        <v>#VALUE!</v>
      </c>
      <c r="S1722" s="243" t="e">
        <f t="shared" si="279"/>
        <v>#VALUE!</v>
      </c>
      <c r="T1722" s="68" t="str">
        <f>VLOOKUP($B1722,[1]전년동월vs전월vs당월!$A$7:$AC$1780,21,FALSE)</f>
        <v>-</v>
      </c>
      <c r="U1722" s="68">
        <f>VLOOKUP($B1722,[2]전년동월vs전월vs당월!$B$7:$AD$1796,21,FALSE)</f>
        <v>15200</v>
      </c>
      <c r="V1722" s="69">
        <f>VLOOKUP($A1722,공산품!$A720:$L1508,11,FALSE)</f>
        <v>13870</v>
      </c>
      <c r="W1722" s="243" t="e">
        <f t="shared" si="280"/>
        <v>#VALUE!</v>
      </c>
      <c r="X1722" s="243">
        <f t="shared" si="281"/>
        <v>-8.75</v>
      </c>
      <c r="Y1722" s="68">
        <f>VLOOKUP($B1722,[1]전년동월vs전월vs당월!$A$7:$AC$1780,26,FALSE)</f>
        <v>7600</v>
      </c>
      <c r="Z1722" s="68">
        <f>VLOOKUP($B1722,[2]전년동월vs전월vs당월!$B$7:$AD$1796,26,FALSE)</f>
        <v>7600</v>
      </c>
      <c r="AA1722" s="69">
        <f>VLOOKUP($A1722,공산품!$A720:$L1508,12,FALSE)</f>
        <v>7600</v>
      </c>
      <c r="AB1722" s="243">
        <f t="shared" si="282"/>
        <v>0</v>
      </c>
      <c r="AC1722" s="243">
        <f t="shared" si="283"/>
        <v>0</v>
      </c>
      <c r="AD1722" s="83"/>
    </row>
    <row r="1723" spans="1:30" s="64" customFormat="1" ht="14.1" customHeight="1">
      <c r="A1723" s="64">
        <v>715</v>
      </c>
      <c r="B1723" s="16" t="str">
        <f t="shared" si="275"/>
        <v>고기산적냉동kg고기산적,6g롯데</v>
      </c>
      <c r="C1723" s="85"/>
      <c r="D1723" s="93" t="s">
        <v>1391</v>
      </c>
      <c r="E1723" s="93" t="s">
        <v>1401</v>
      </c>
      <c r="F1723" s="93"/>
      <c r="G1723" s="87" t="s">
        <v>416</v>
      </c>
      <c r="H1723" s="95" t="s">
        <v>1408</v>
      </c>
      <c r="I1723" s="87" t="s">
        <v>383</v>
      </c>
      <c r="J1723" s="68">
        <f>VLOOKUP($B1723,[1]전년동월vs전월vs당월!$A$7:$AC$1780,11,FALSE)</f>
        <v>8400</v>
      </c>
      <c r="K1723" s="68">
        <f>VLOOKUP($B1723,[2]전년동월vs전월vs당월!$B$7:$AD$1796,11,FALSE)</f>
        <v>8400</v>
      </c>
      <c r="L1723" s="69">
        <f>VLOOKUP($A1723,공산품!$A721:$L1509,9,FALSE)</f>
        <v>8400</v>
      </c>
      <c r="M1723" s="243">
        <f t="shared" si="276"/>
        <v>0</v>
      </c>
      <c r="N1723" s="243">
        <f t="shared" si="277"/>
        <v>0</v>
      </c>
      <c r="O1723" s="68" t="str">
        <f>VLOOKUP($B1723,[1]전년동월vs전월vs당월!$A$7:$AC$1780,16,FALSE)</f>
        <v>-</v>
      </c>
      <c r="P1723" s="68" t="str">
        <f>VLOOKUP($B1723,[2]전년동월vs전월vs당월!$B$7:$AD$1796,16,FALSE)</f>
        <v>-</v>
      </c>
      <c r="Q1723" s="69" t="str">
        <f>VLOOKUP($A1723,공산품!$A721:$L1509,10,FALSE)</f>
        <v>-</v>
      </c>
      <c r="R1723" s="243" t="e">
        <f t="shared" si="278"/>
        <v>#VALUE!</v>
      </c>
      <c r="S1723" s="243" t="e">
        <f t="shared" si="279"/>
        <v>#VALUE!</v>
      </c>
      <c r="T1723" s="68">
        <f>VLOOKUP($B1723,[1]전년동월vs전월vs당월!$A$7:$AC$1780,21,FALSE)</f>
        <v>7810</v>
      </c>
      <c r="U1723" s="68">
        <f>VLOOKUP($B1723,[2]전년동월vs전월vs당월!$B$7:$AD$1796,21,FALSE)</f>
        <v>7680</v>
      </c>
      <c r="V1723" s="69">
        <f>VLOOKUP($A1723,공산품!$A721:$L1509,11,FALSE)</f>
        <v>7680</v>
      </c>
      <c r="W1723" s="243">
        <f t="shared" si="280"/>
        <v>-1.6645326504481435</v>
      </c>
      <c r="X1723" s="243">
        <f t="shared" si="281"/>
        <v>0</v>
      </c>
      <c r="Y1723" s="68" t="str">
        <f>VLOOKUP($B1723,[1]전년동월vs전월vs당월!$A$7:$AC$1780,26,FALSE)</f>
        <v>-</v>
      </c>
      <c r="Z1723" s="68" t="str">
        <f>VLOOKUP($B1723,[2]전년동월vs전월vs당월!$B$7:$AD$1796,26,FALSE)</f>
        <v>-</v>
      </c>
      <c r="AA1723" s="69" t="str">
        <f>VLOOKUP($A1723,공산품!$A721:$L1509,12,FALSE)</f>
        <v>-</v>
      </c>
      <c r="AB1723" s="243" t="e">
        <f t="shared" si="282"/>
        <v>#VALUE!</v>
      </c>
      <c r="AC1723" s="243" t="e">
        <f t="shared" si="283"/>
        <v>#VALUE!</v>
      </c>
      <c r="AD1723" s="83"/>
    </row>
    <row r="1724" spans="1:30" s="64" customFormat="1" ht="14.1" customHeight="1">
      <c r="A1724" s="64">
        <v>716</v>
      </c>
      <c r="B1724" s="16" t="str">
        <f t="shared" si="275"/>
        <v>고기산적냉동kg떡갈비,18g롯데</v>
      </c>
      <c r="C1724" s="85"/>
      <c r="D1724" s="93" t="s">
        <v>1391</v>
      </c>
      <c r="E1724" s="93" t="s">
        <v>1401</v>
      </c>
      <c r="F1724" s="93"/>
      <c r="G1724" s="87" t="s">
        <v>416</v>
      </c>
      <c r="H1724" s="95" t="s">
        <v>1409</v>
      </c>
      <c r="I1724" s="87" t="s">
        <v>383</v>
      </c>
      <c r="J1724" s="68">
        <f>VLOOKUP($B1724,[1]전년동월vs전월vs당월!$A$7:$AC$1780,11,FALSE)</f>
        <v>11620</v>
      </c>
      <c r="K1724" s="68">
        <f>VLOOKUP($B1724,[2]전년동월vs전월vs당월!$B$7:$AD$1796,11,FALSE)</f>
        <v>11620</v>
      </c>
      <c r="L1724" s="69">
        <f>VLOOKUP($A1724,공산품!$A722:$L1510,9,FALSE)</f>
        <v>11620</v>
      </c>
      <c r="M1724" s="243">
        <f t="shared" si="276"/>
        <v>0</v>
      </c>
      <c r="N1724" s="243">
        <f t="shared" si="277"/>
        <v>0</v>
      </c>
      <c r="O1724" s="68" t="str">
        <f>VLOOKUP($B1724,[1]전년동월vs전월vs당월!$A$7:$AC$1780,16,FALSE)</f>
        <v>-</v>
      </c>
      <c r="P1724" s="68" t="str">
        <f>VLOOKUP($B1724,[2]전년동월vs전월vs당월!$B$7:$AD$1796,16,FALSE)</f>
        <v>-</v>
      </c>
      <c r="Q1724" s="69" t="str">
        <f>VLOOKUP($A1724,공산품!$A722:$L1510,10,FALSE)</f>
        <v>-</v>
      </c>
      <c r="R1724" s="243" t="e">
        <f t="shared" si="278"/>
        <v>#VALUE!</v>
      </c>
      <c r="S1724" s="243" t="e">
        <f t="shared" si="279"/>
        <v>#VALUE!</v>
      </c>
      <c r="T1724" s="68">
        <f>VLOOKUP($B1724,[1]전년동월vs전월vs당월!$A$7:$AC$1780,21,FALSE)</f>
        <v>11870</v>
      </c>
      <c r="U1724" s="68" t="str">
        <f>VLOOKUP($B1724,[2]전년동월vs전월vs당월!$B$7:$AD$1796,21,FALSE)</f>
        <v>-</v>
      </c>
      <c r="V1724" s="69">
        <f>VLOOKUP($A1724,공산품!$A722:$L1510,11,FALSE)</f>
        <v>11870</v>
      </c>
      <c r="W1724" s="243">
        <f t="shared" si="280"/>
        <v>0</v>
      </c>
      <c r="X1724" s="243" t="e">
        <f t="shared" si="281"/>
        <v>#VALUE!</v>
      </c>
      <c r="Y1724" s="68">
        <f>VLOOKUP($B1724,[1]전년동월vs전월vs당월!$A$7:$AC$1780,26,FALSE)</f>
        <v>11000</v>
      </c>
      <c r="Z1724" s="68">
        <f>VLOOKUP($B1724,[2]전년동월vs전월vs당월!$B$7:$AD$1796,26,FALSE)</f>
        <v>11000</v>
      </c>
      <c r="AA1724" s="69">
        <f>VLOOKUP($A1724,공산품!$A722:$L1510,12,FALSE)</f>
        <v>11000</v>
      </c>
      <c r="AB1724" s="243">
        <f t="shared" si="282"/>
        <v>0</v>
      </c>
      <c r="AC1724" s="243">
        <f t="shared" si="283"/>
        <v>0</v>
      </c>
      <c r="AD1724" s="83"/>
    </row>
    <row r="1725" spans="1:30" s="64" customFormat="1" ht="14.1" customHeight="1">
      <c r="A1725" s="64">
        <v>717</v>
      </c>
      <c r="B1725" s="16" t="str">
        <f t="shared" si="275"/>
        <v>고기산적냉동국산돈육56.43/천일kg갈비산적구이,14g천일</v>
      </c>
      <c r="C1725" s="85"/>
      <c r="D1725" s="93" t="s">
        <v>1391</v>
      </c>
      <c r="E1725" s="93" t="s">
        <v>1401</v>
      </c>
      <c r="F1725" s="93" t="s">
        <v>1410</v>
      </c>
      <c r="G1725" s="87" t="s">
        <v>416</v>
      </c>
      <c r="H1725" s="95" t="s">
        <v>378</v>
      </c>
      <c r="I1725" s="88" t="s">
        <v>375</v>
      </c>
      <c r="J1725" s="68" t="str">
        <f>VLOOKUP($B1725,[1]전년동월vs전월vs당월!$A$7:$AC$1780,11,FALSE)</f>
        <v>-</v>
      </c>
      <c r="K1725" s="68" t="str">
        <f>VLOOKUP($B1725,[2]전년동월vs전월vs당월!$B$7:$AD$1796,11,FALSE)</f>
        <v>-</v>
      </c>
      <c r="L1725" s="69" t="str">
        <f>VLOOKUP($A1725,공산품!$A723:$L1511,9,FALSE)</f>
        <v>-</v>
      </c>
      <c r="M1725" s="243" t="e">
        <f t="shared" si="276"/>
        <v>#VALUE!</v>
      </c>
      <c r="N1725" s="243" t="e">
        <f t="shared" si="277"/>
        <v>#VALUE!</v>
      </c>
      <c r="O1725" s="68" t="str">
        <f>VLOOKUP($B1725,[1]전년동월vs전월vs당월!$A$7:$AC$1780,16,FALSE)</f>
        <v>-</v>
      </c>
      <c r="P1725" s="68" t="str">
        <f>VLOOKUP($B1725,[2]전년동월vs전월vs당월!$B$7:$AD$1796,16,FALSE)</f>
        <v>-</v>
      </c>
      <c r="Q1725" s="69" t="str">
        <f>VLOOKUP($A1725,공산품!$A723:$L1511,10,FALSE)</f>
        <v>-</v>
      </c>
      <c r="R1725" s="243" t="e">
        <f t="shared" si="278"/>
        <v>#VALUE!</v>
      </c>
      <c r="S1725" s="243" t="e">
        <f t="shared" si="279"/>
        <v>#VALUE!</v>
      </c>
      <c r="T1725" s="68" t="str">
        <f>VLOOKUP($B1725,[1]전년동월vs전월vs당월!$A$7:$AC$1780,21,FALSE)</f>
        <v>-</v>
      </c>
      <c r="U1725" s="68" t="str">
        <f>VLOOKUP($B1725,[2]전년동월vs전월vs당월!$B$7:$AD$1796,21,FALSE)</f>
        <v>-</v>
      </c>
      <c r="V1725" s="69" t="str">
        <f>VLOOKUP($A1725,공산품!$A723:$L1511,11,FALSE)</f>
        <v>-</v>
      </c>
      <c r="W1725" s="243" t="e">
        <f t="shared" si="280"/>
        <v>#VALUE!</v>
      </c>
      <c r="X1725" s="243" t="e">
        <f t="shared" si="281"/>
        <v>#VALUE!</v>
      </c>
      <c r="Y1725" s="68">
        <f>VLOOKUP($B1725,[1]전년동월vs전월vs당월!$A$7:$AC$1780,26,FALSE)</f>
        <v>8750</v>
      </c>
      <c r="Z1725" s="68">
        <f>VLOOKUP($B1725,[2]전년동월vs전월vs당월!$B$7:$AD$1796,26,FALSE)</f>
        <v>8430</v>
      </c>
      <c r="AA1725" s="69">
        <f>VLOOKUP($A1725,공산품!$A723:$L1511,12,FALSE)</f>
        <v>8430</v>
      </c>
      <c r="AB1725" s="243">
        <f t="shared" si="282"/>
        <v>-3.657142857142857</v>
      </c>
      <c r="AC1725" s="243">
        <f t="shared" si="283"/>
        <v>0</v>
      </c>
      <c r="AD1725" s="83"/>
    </row>
    <row r="1726" spans="1:30" s="64" customFormat="1" ht="14.1" customHeight="1">
      <c r="A1726" s="64">
        <v>718</v>
      </c>
      <c r="B1726" s="16" t="str">
        <f t="shared" si="275"/>
        <v>돈가스,냉동/동원500g수제일식돈까스동원</v>
      </c>
      <c r="C1726" s="85">
        <v>144</v>
      </c>
      <c r="D1726" s="93" t="s">
        <v>1391</v>
      </c>
      <c r="E1726" s="93" t="s">
        <v>1411</v>
      </c>
      <c r="F1726" s="93" t="s">
        <v>879</v>
      </c>
      <c r="G1726" s="87" t="s">
        <v>114</v>
      </c>
      <c r="H1726" s="95" t="s">
        <v>379</v>
      </c>
      <c r="I1726" s="88" t="s">
        <v>380</v>
      </c>
      <c r="J1726" s="68">
        <f>VLOOKUP($B1726,[1]전년동월vs전월vs당월!$A$7:$AC$1780,11,FALSE)</f>
        <v>7000</v>
      </c>
      <c r="K1726" s="68">
        <f>VLOOKUP($B1726,[2]전년동월vs전월vs당월!$B$7:$AD$1796,11,FALSE)</f>
        <v>7000</v>
      </c>
      <c r="L1726" s="69">
        <f>VLOOKUP($A1726,공산품!$A724:$L1512,9,FALSE)</f>
        <v>7000</v>
      </c>
      <c r="M1726" s="243">
        <f t="shared" si="276"/>
        <v>0</v>
      </c>
      <c r="N1726" s="243">
        <f t="shared" si="277"/>
        <v>0</v>
      </c>
      <c r="O1726" s="68" t="str">
        <f>VLOOKUP($B1726,[1]전년동월vs전월vs당월!$A$7:$AC$1780,16,FALSE)</f>
        <v>-</v>
      </c>
      <c r="P1726" s="68" t="str">
        <f>VLOOKUP($B1726,[2]전년동월vs전월vs당월!$B$7:$AD$1796,16,FALSE)</f>
        <v>-</v>
      </c>
      <c r="Q1726" s="69" t="str">
        <f>VLOOKUP($A1726,공산품!$A724:$L1512,10,FALSE)</f>
        <v>-</v>
      </c>
      <c r="R1726" s="243" t="e">
        <f t="shared" si="278"/>
        <v>#VALUE!</v>
      </c>
      <c r="S1726" s="243" t="e">
        <f t="shared" si="279"/>
        <v>#VALUE!</v>
      </c>
      <c r="T1726" s="68">
        <f>VLOOKUP($B1726,[1]전년동월vs전월vs당월!$A$7:$AC$1780,21,FALSE)</f>
        <v>6980</v>
      </c>
      <c r="U1726" s="68">
        <f>VLOOKUP($B1726,[2]전년동월vs전월vs당월!$B$7:$AD$1796,21,FALSE)</f>
        <v>6980</v>
      </c>
      <c r="V1726" s="69">
        <f>VLOOKUP($A1726,공산품!$A724:$L1512,11,FALSE)</f>
        <v>6980</v>
      </c>
      <c r="W1726" s="243">
        <f t="shared" si="280"/>
        <v>0</v>
      </c>
      <c r="X1726" s="243">
        <f t="shared" si="281"/>
        <v>0</v>
      </c>
      <c r="Y1726" s="68">
        <f>VLOOKUP($B1726,[1]전년동월vs전월vs당월!$A$7:$AC$1780,26,FALSE)</f>
        <v>7980</v>
      </c>
      <c r="Z1726" s="68">
        <f>VLOOKUP($B1726,[2]전년동월vs전월vs당월!$B$7:$AD$1796,26,FALSE)</f>
        <v>7980</v>
      </c>
      <c r="AA1726" s="69">
        <f>VLOOKUP($A1726,공산품!$A724:$L1512,12,FALSE)</f>
        <v>8320</v>
      </c>
      <c r="AB1726" s="243">
        <f t="shared" si="282"/>
        <v>4.2606516290726821</v>
      </c>
      <c r="AC1726" s="243">
        <f t="shared" si="283"/>
        <v>4.2606516290726821</v>
      </c>
      <c r="AD1726" s="83"/>
    </row>
    <row r="1727" spans="1:30" s="64" customFormat="1" ht="14.1" customHeight="1">
      <c r="A1727" s="64">
        <v>719</v>
      </c>
      <c r="B1727" s="16" t="str">
        <f t="shared" si="275"/>
        <v>돈가스,냉동kg미니돈까스,10.5g동원</v>
      </c>
      <c r="C1727" s="85"/>
      <c r="D1727" s="93" t="s">
        <v>1391</v>
      </c>
      <c r="E1727" s="93" t="s">
        <v>1411</v>
      </c>
      <c r="F1727" s="93"/>
      <c r="G1727" s="87" t="s">
        <v>416</v>
      </c>
      <c r="H1727" s="95" t="s">
        <v>1412</v>
      </c>
      <c r="I1727" s="88" t="s">
        <v>380</v>
      </c>
      <c r="J1727" s="68">
        <f>VLOOKUP($B1727,[1]전년동월vs전월vs당월!$A$7:$AC$1780,11,FALSE)</f>
        <v>5990</v>
      </c>
      <c r="K1727" s="68">
        <f>VLOOKUP($B1727,[2]전년동월vs전월vs당월!$B$7:$AD$1796,11,FALSE)</f>
        <v>5200</v>
      </c>
      <c r="L1727" s="69">
        <f>VLOOKUP($A1727,공산품!$A725:$L1513,9,FALSE)</f>
        <v>5200</v>
      </c>
      <c r="M1727" s="243">
        <f t="shared" si="276"/>
        <v>-13.18864774624374</v>
      </c>
      <c r="N1727" s="243">
        <f t="shared" si="277"/>
        <v>0</v>
      </c>
      <c r="O1727" s="68">
        <f>VLOOKUP($B1727,[1]전년동월vs전월vs당월!$A$7:$AC$1780,16,FALSE)</f>
        <v>5300</v>
      </c>
      <c r="P1727" s="68">
        <f>VLOOKUP($B1727,[2]전년동월vs전월vs당월!$B$7:$AD$1796,16,FALSE)</f>
        <v>5300</v>
      </c>
      <c r="Q1727" s="69">
        <f>VLOOKUP($A1727,공산품!$A725:$L1513,10,FALSE)</f>
        <v>5300</v>
      </c>
      <c r="R1727" s="243">
        <f t="shared" si="278"/>
        <v>0</v>
      </c>
      <c r="S1727" s="243">
        <f t="shared" si="279"/>
        <v>0</v>
      </c>
      <c r="T1727" s="68" t="str">
        <f>VLOOKUP($B1727,[1]전년동월vs전월vs당월!$A$7:$AC$1780,21,FALSE)</f>
        <v>-</v>
      </c>
      <c r="U1727" s="68">
        <f>VLOOKUP($B1727,[2]전년동월vs전월vs당월!$B$7:$AD$1796,21,FALSE)</f>
        <v>5980</v>
      </c>
      <c r="V1727" s="69">
        <f>VLOOKUP($A1727,공산품!$A725:$L1513,11,FALSE)</f>
        <v>5960</v>
      </c>
      <c r="W1727" s="243" t="e">
        <f t="shared" si="280"/>
        <v>#VALUE!</v>
      </c>
      <c r="X1727" s="243">
        <f t="shared" si="281"/>
        <v>-0.33444816053511706</v>
      </c>
      <c r="Y1727" s="68" t="str">
        <f>VLOOKUP($B1727,[1]전년동월vs전월vs당월!$A$7:$AC$1780,26,FALSE)</f>
        <v>-</v>
      </c>
      <c r="Z1727" s="68">
        <f>VLOOKUP($B1727,[2]전년동월vs전월vs당월!$B$7:$AD$1796,26,FALSE)</f>
        <v>7200</v>
      </c>
      <c r="AA1727" s="69">
        <f>VLOOKUP($A1727,공산품!$A725:$L1513,12,FALSE)</f>
        <v>7200</v>
      </c>
      <c r="AB1727" s="243" t="e">
        <f t="shared" si="282"/>
        <v>#VALUE!</v>
      </c>
      <c r="AC1727" s="243">
        <f t="shared" si="283"/>
        <v>0</v>
      </c>
      <c r="AD1727" s="83"/>
    </row>
    <row r="1728" spans="1:30" s="64" customFormat="1" ht="14.1" customHeight="1">
      <c r="A1728" s="64">
        <v>720</v>
      </c>
      <c r="B1728" s="16" t="str">
        <f t="shared" si="275"/>
        <v>돈가스,냉동국산돈육31,19/천일kg미니돈까스,10g천일</v>
      </c>
      <c r="C1728" s="85"/>
      <c r="D1728" s="93" t="s">
        <v>1391</v>
      </c>
      <c r="E1728" s="93" t="s">
        <v>1411</v>
      </c>
      <c r="F1728" s="93" t="s">
        <v>1413</v>
      </c>
      <c r="G1728" s="87" t="s">
        <v>416</v>
      </c>
      <c r="H1728" s="95" t="s">
        <v>381</v>
      </c>
      <c r="I1728" s="88" t="s">
        <v>375</v>
      </c>
      <c r="J1728" s="68" t="str">
        <f>VLOOKUP($B1728,[1]전년동월vs전월vs당월!$A$7:$AC$1780,11,FALSE)</f>
        <v>-</v>
      </c>
      <c r="K1728" s="68" t="str">
        <f>VLOOKUP($B1728,[2]전년동월vs전월vs당월!$B$7:$AD$1796,11,FALSE)</f>
        <v>-</v>
      </c>
      <c r="L1728" s="69" t="str">
        <f>VLOOKUP($A1728,공산품!$A726:$L1514,9,FALSE)</f>
        <v>-</v>
      </c>
      <c r="M1728" s="243" t="e">
        <f t="shared" si="276"/>
        <v>#VALUE!</v>
      </c>
      <c r="N1728" s="243" t="e">
        <f t="shared" si="277"/>
        <v>#VALUE!</v>
      </c>
      <c r="O1728" s="68" t="str">
        <f>VLOOKUP($B1728,[1]전년동월vs전월vs당월!$A$7:$AC$1780,16,FALSE)</f>
        <v>-</v>
      </c>
      <c r="P1728" s="68" t="str">
        <f>VLOOKUP($B1728,[2]전년동월vs전월vs당월!$B$7:$AD$1796,16,FALSE)</f>
        <v>-</v>
      </c>
      <c r="Q1728" s="69" t="str">
        <f>VLOOKUP($A1728,공산품!$A726:$L1514,10,FALSE)</f>
        <v>-</v>
      </c>
      <c r="R1728" s="243" t="e">
        <f t="shared" si="278"/>
        <v>#VALUE!</v>
      </c>
      <c r="S1728" s="243" t="e">
        <f t="shared" si="279"/>
        <v>#VALUE!</v>
      </c>
      <c r="T1728" s="68">
        <f>VLOOKUP($B1728,[1]전년동월vs전월vs당월!$A$7:$AC$1780,21,FALSE)</f>
        <v>5980</v>
      </c>
      <c r="U1728" s="68">
        <f>VLOOKUP($B1728,[2]전년동월vs전월vs당월!$B$7:$AD$1796,21,FALSE)</f>
        <v>5980</v>
      </c>
      <c r="V1728" s="69" t="str">
        <f>VLOOKUP($A1728,공산품!$A726:$L1514,11,FALSE)</f>
        <v>-</v>
      </c>
      <c r="W1728" s="243" t="e">
        <f t="shared" si="280"/>
        <v>#VALUE!</v>
      </c>
      <c r="X1728" s="243" t="e">
        <f t="shared" si="281"/>
        <v>#VALUE!</v>
      </c>
      <c r="Y1728" s="68">
        <f>VLOOKUP($B1728,[1]전년동월vs전월vs당월!$A$7:$AC$1780,26,FALSE)</f>
        <v>7200</v>
      </c>
      <c r="Z1728" s="68">
        <f>VLOOKUP($B1728,[2]전년동월vs전월vs당월!$B$7:$AD$1796,26,FALSE)</f>
        <v>7200</v>
      </c>
      <c r="AA1728" s="69">
        <f>VLOOKUP($A1728,공산품!$A726:$L1514,12,FALSE)</f>
        <v>7200</v>
      </c>
      <c r="AB1728" s="243">
        <f t="shared" si="282"/>
        <v>0</v>
      </c>
      <c r="AC1728" s="243">
        <f t="shared" si="283"/>
        <v>0</v>
      </c>
      <c r="AD1728" s="83"/>
    </row>
    <row r="1729" spans="1:30" s="64" customFormat="1" ht="14.1" customHeight="1">
      <c r="A1729" s="64">
        <v>721</v>
      </c>
      <c r="B1729" s="16" t="str">
        <f t="shared" si="275"/>
        <v>돈가스,냉동고구마치즈돈까스kg1kg=10ea푸드벅스</v>
      </c>
      <c r="C1729" s="85"/>
      <c r="D1729" s="93" t="s">
        <v>1391</v>
      </c>
      <c r="E1729" s="93" t="s">
        <v>1411</v>
      </c>
      <c r="F1729" s="93" t="s">
        <v>2575</v>
      </c>
      <c r="G1729" s="85" t="s">
        <v>416</v>
      </c>
      <c r="H1729" s="93" t="s">
        <v>2582</v>
      </c>
      <c r="I1729" s="85" t="s">
        <v>2591</v>
      </c>
      <c r="J1729" s="68" t="e">
        <f>VLOOKUP($B1729,[1]전년동월vs전월vs당월!$A$7:$AC$1780,11,FALSE)</f>
        <v>#N/A</v>
      </c>
      <c r="K1729" s="68" t="e">
        <f>VLOOKUP($B1729,[2]전년동월vs전월vs당월!$B$7:$AD$1796,11,FALSE)</f>
        <v>#N/A</v>
      </c>
      <c r="L1729" s="69">
        <f>VLOOKUP($A1729,공산품!$A727:$L1515,9,FALSE)</f>
        <v>4600</v>
      </c>
      <c r="M1729" s="243" t="e">
        <f t="shared" si="276"/>
        <v>#N/A</v>
      </c>
      <c r="N1729" s="243" t="e">
        <f t="shared" si="277"/>
        <v>#N/A</v>
      </c>
      <c r="O1729" s="68" t="e">
        <f>VLOOKUP($B1729,[1]전년동월vs전월vs당월!$A$7:$AC$1780,16,FALSE)</f>
        <v>#N/A</v>
      </c>
      <c r="P1729" s="68" t="e">
        <f>VLOOKUP($B1729,[2]전년동월vs전월vs당월!$B$7:$AD$1796,16,FALSE)</f>
        <v>#N/A</v>
      </c>
      <c r="Q1729" s="69" t="str">
        <f>VLOOKUP($A1729,공산품!$A727:$L1515,10,FALSE)</f>
        <v>-</v>
      </c>
      <c r="R1729" s="243" t="e">
        <f t="shared" si="278"/>
        <v>#VALUE!</v>
      </c>
      <c r="S1729" s="243" t="e">
        <f t="shared" si="279"/>
        <v>#VALUE!</v>
      </c>
      <c r="T1729" s="68" t="e">
        <f>VLOOKUP($B1729,[1]전년동월vs전월vs당월!$A$7:$AC$1780,21,FALSE)</f>
        <v>#N/A</v>
      </c>
      <c r="U1729" s="68" t="e">
        <f>VLOOKUP($B1729,[2]전년동월vs전월vs당월!$B$7:$AD$1796,21,FALSE)</f>
        <v>#N/A</v>
      </c>
      <c r="V1729" s="69" t="str">
        <f>VLOOKUP($A1729,공산품!$A727:$L1515,11,FALSE)</f>
        <v>-</v>
      </c>
      <c r="W1729" s="243" t="e">
        <f t="shared" si="280"/>
        <v>#VALUE!</v>
      </c>
      <c r="X1729" s="243" t="e">
        <f t="shared" si="281"/>
        <v>#VALUE!</v>
      </c>
      <c r="Y1729" s="68" t="e">
        <f>VLOOKUP($B1729,[1]전년동월vs전월vs당월!$A$7:$AC$1780,26,FALSE)</f>
        <v>#N/A</v>
      </c>
      <c r="Z1729" s="68" t="e">
        <f>VLOOKUP($B1729,[2]전년동월vs전월vs당월!$B$7:$AD$1796,26,FALSE)</f>
        <v>#N/A</v>
      </c>
      <c r="AA1729" s="69" t="str">
        <f>VLOOKUP($A1729,공산품!$A727:$L1515,12,FALSE)</f>
        <v>-</v>
      </c>
      <c r="AB1729" s="243" t="e">
        <f t="shared" si="282"/>
        <v>#VALUE!</v>
      </c>
      <c r="AC1729" s="243" t="e">
        <f t="shared" si="283"/>
        <v>#VALUE!</v>
      </c>
      <c r="AD1729" s="83"/>
    </row>
    <row r="1730" spans="1:30" s="64" customFormat="1" ht="14.1" customHeight="1">
      <c r="A1730" s="64">
        <v>722</v>
      </c>
      <c r="B1730" s="16" t="str">
        <f t="shared" si="275"/>
        <v>동그랑땡/동원850g요리교실동그랑땡,15g동원</v>
      </c>
      <c r="C1730" s="85">
        <v>145</v>
      </c>
      <c r="D1730" s="93" t="s">
        <v>1391</v>
      </c>
      <c r="E1730" s="93" t="s">
        <v>382</v>
      </c>
      <c r="F1730" s="93" t="s">
        <v>879</v>
      </c>
      <c r="G1730" s="87" t="s">
        <v>905</v>
      </c>
      <c r="H1730" s="95" t="s">
        <v>1414</v>
      </c>
      <c r="I1730" s="88" t="s">
        <v>380</v>
      </c>
      <c r="J1730" s="68">
        <f>VLOOKUP($B1730,[1]전년동월vs전월vs당월!$A$7:$AC$1780,11,FALSE)</f>
        <v>5250</v>
      </c>
      <c r="K1730" s="68">
        <f>VLOOKUP($B1730,[2]전년동월vs전월vs당월!$B$7:$AD$1796,11,FALSE)</f>
        <v>5100</v>
      </c>
      <c r="L1730" s="69">
        <f>VLOOKUP($A1730,공산품!$A728:$L1516,9,FALSE)</f>
        <v>7420</v>
      </c>
      <c r="M1730" s="243">
        <f t="shared" si="276"/>
        <v>41.333333333333336</v>
      </c>
      <c r="N1730" s="243">
        <f t="shared" si="277"/>
        <v>45.490196078431374</v>
      </c>
      <c r="O1730" s="68" t="str">
        <f>VLOOKUP($B1730,[1]전년동월vs전월vs당월!$A$7:$AC$1780,16,FALSE)</f>
        <v>-</v>
      </c>
      <c r="P1730" s="68" t="str">
        <f>VLOOKUP($B1730,[2]전년동월vs전월vs당월!$B$7:$AD$1796,16,FALSE)</f>
        <v>-</v>
      </c>
      <c r="Q1730" s="69" t="str">
        <f>VLOOKUP($A1730,공산품!$A728:$L1516,10,FALSE)</f>
        <v>-</v>
      </c>
      <c r="R1730" s="243" t="e">
        <f t="shared" si="278"/>
        <v>#VALUE!</v>
      </c>
      <c r="S1730" s="243" t="e">
        <f t="shared" si="279"/>
        <v>#VALUE!</v>
      </c>
      <c r="T1730" s="68" t="str">
        <f>VLOOKUP($B1730,[1]전년동월vs전월vs당월!$A$7:$AC$1780,21,FALSE)</f>
        <v>-</v>
      </c>
      <c r="U1730" s="68">
        <f>VLOOKUP($B1730,[2]전년동월vs전월vs당월!$B$7:$AD$1796,21,FALSE)</f>
        <v>5480</v>
      </c>
      <c r="V1730" s="69">
        <f>VLOOKUP($A1730,공산품!$A728:$L1516,11,FALSE)</f>
        <v>5480</v>
      </c>
      <c r="W1730" s="243" t="e">
        <f t="shared" si="280"/>
        <v>#VALUE!</v>
      </c>
      <c r="X1730" s="243">
        <f t="shared" si="281"/>
        <v>0</v>
      </c>
      <c r="Y1730" s="68">
        <f>VLOOKUP($B1730,[1]전년동월vs전월vs당월!$A$7:$AC$1780,26,FALSE)</f>
        <v>5980</v>
      </c>
      <c r="Z1730" s="68">
        <f>VLOOKUP($B1730,[2]전년동월vs전월vs당월!$B$7:$AD$1796,26,FALSE)</f>
        <v>5980</v>
      </c>
      <c r="AA1730" s="69">
        <f>VLOOKUP($A1730,공산품!$A728:$L1516,12,FALSE)</f>
        <v>5980</v>
      </c>
      <c r="AB1730" s="243">
        <f t="shared" si="282"/>
        <v>0</v>
      </c>
      <c r="AC1730" s="243">
        <f t="shared" si="283"/>
        <v>0</v>
      </c>
      <c r="AD1730" s="83"/>
    </row>
    <row r="1731" spans="1:30" s="64" customFormat="1" ht="14.1" customHeight="1">
      <c r="A1731" s="64">
        <v>723</v>
      </c>
      <c r="B1731" s="16" t="str">
        <f t="shared" si="275"/>
        <v>동그랑땡국산돈육39.08/롯데kg동그랑땡롯데</v>
      </c>
      <c r="C1731" s="85"/>
      <c r="D1731" s="93" t="s">
        <v>1391</v>
      </c>
      <c r="E1731" s="93" t="s">
        <v>382</v>
      </c>
      <c r="F1731" s="93" t="s">
        <v>1415</v>
      </c>
      <c r="G1731" s="87" t="s">
        <v>416</v>
      </c>
      <c r="H1731" s="95" t="s">
        <v>382</v>
      </c>
      <c r="I1731" s="88" t="s">
        <v>383</v>
      </c>
      <c r="J1731" s="68">
        <f>VLOOKUP($B1731,[1]전년동월vs전월vs당월!$A$7:$AC$1780,11,FALSE)</f>
        <v>7420</v>
      </c>
      <c r="K1731" s="68">
        <f>VLOOKUP($B1731,[2]전년동월vs전월vs당월!$B$7:$AD$1796,11,FALSE)</f>
        <v>7420</v>
      </c>
      <c r="L1731" s="69" t="str">
        <f>VLOOKUP($A1731,공산품!$A729:$L1517,9,FALSE)</f>
        <v>-</v>
      </c>
      <c r="M1731" s="243" t="e">
        <f t="shared" si="276"/>
        <v>#VALUE!</v>
      </c>
      <c r="N1731" s="243" t="e">
        <f t="shared" si="277"/>
        <v>#VALUE!</v>
      </c>
      <c r="O1731" s="68" t="str">
        <f>VLOOKUP($B1731,[1]전년동월vs전월vs당월!$A$7:$AC$1780,16,FALSE)</f>
        <v>-</v>
      </c>
      <c r="P1731" s="68" t="str">
        <f>VLOOKUP($B1731,[2]전년동월vs전월vs당월!$B$7:$AD$1796,16,FALSE)</f>
        <v>-</v>
      </c>
      <c r="Q1731" s="69" t="str">
        <f>VLOOKUP($A1731,공산품!$A729:$L1517,10,FALSE)</f>
        <v>-</v>
      </c>
      <c r="R1731" s="243" t="e">
        <f t="shared" si="278"/>
        <v>#VALUE!</v>
      </c>
      <c r="S1731" s="243" t="e">
        <f t="shared" si="279"/>
        <v>#VALUE!</v>
      </c>
      <c r="T1731" s="68" t="str">
        <f>VLOOKUP($B1731,[1]전년동월vs전월vs당월!$A$7:$AC$1780,21,FALSE)</f>
        <v>-</v>
      </c>
      <c r="U1731" s="68" t="str">
        <f>VLOOKUP($B1731,[2]전년동월vs전월vs당월!$B$7:$AD$1796,21,FALSE)</f>
        <v>-</v>
      </c>
      <c r="V1731" s="69" t="str">
        <f>VLOOKUP($A1731,공산품!$A729:$L1517,11,FALSE)</f>
        <v>-</v>
      </c>
      <c r="W1731" s="243" t="e">
        <f t="shared" si="280"/>
        <v>#VALUE!</v>
      </c>
      <c r="X1731" s="243" t="e">
        <f t="shared" si="281"/>
        <v>#VALUE!</v>
      </c>
      <c r="Y1731" s="68">
        <f>VLOOKUP($B1731,[1]전년동월vs전월vs당월!$A$7:$AC$1780,26,FALSE)</f>
        <v>8050</v>
      </c>
      <c r="Z1731" s="68">
        <f>VLOOKUP($B1731,[2]전년동월vs전월vs당월!$B$7:$AD$1796,26,FALSE)</f>
        <v>6750</v>
      </c>
      <c r="AA1731" s="69" t="str">
        <f>VLOOKUP($A1731,공산품!$A729:$L1517,12,FALSE)</f>
        <v>-</v>
      </c>
      <c r="AB1731" s="243" t="e">
        <f t="shared" si="282"/>
        <v>#VALUE!</v>
      </c>
      <c r="AC1731" s="243" t="e">
        <f t="shared" si="283"/>
        <v>#VALUE!</v>
      </c>
      <c r="AD1731" s="83"/>
    </row>
    <row r="1732" spans="1:30" s="64" customFormat="1" ht="14.1" customHeight="1">
      <c r="A1732" s="64">
        <v>724</v>
      </c>
      <c r="B1732" s="16" t="str">
        <f t="shared" si="275"/>
        <v>동그랑땡국산돈육27,4국산계육/천일kg동그랑땡,11g천일</v>
      </c>
      <c r="C1732" s="85"/>
      <c r="D1732" s="93" t="s">
        <v>1391</v>
      </c>
      <c r="E1732" s="93" t="s">
        <v>382</v>
      </c>
      <c r="F1732" s="93" t="s">
        <v>1416</v>
      </c>
      <c r="G1732" s="87" t="s">
        <v>416</v>
      </c>
      <c r="H1732" s="95" t="s">
        <v>384</v>
      </c>
      <c r="I1732" s="88" t="s">
        <v>375</v>
      </c>
      <c r="J1732" s="68" t="str">
        <f>VLOOKUP($B1732,[1]전년동월vs전월vs당월!$A$7:$AC$1780,11,FALSE)</f>
        <v>-</v>
      </c>
      <c r="K1732" s="68" t="str">
        <f>VLOOKUP($B1732,[2]전년동월vs전월vs당월!$B$7:$AD$1796,11,FALSE)</f>
        <v>-</v>
      </c>
      <c r="L1732" s="69">
        <f>VLOOKUP($A1732,공산품!$A730:$L1518,9,FALSE)</f>
        <v>4700</v>
      </c>
      <c r="M1732" s="243" t="e">
        <f t="shared" si="276"/>
        <v>#VALUE!</v>
      </c>
      <c r="N1732" s="243" t="e">
        <f t="shared" si="277"/>
        <v>#VALUE!</v>
      </c>
      <c r="O1732" s="68" t="str">
        <f>VLOOKUP($B1732,[1]전년동월vs전월vs당월!$A$7:$AC$1780,16,FALSE)</f>
        <v>-</v>
      </c>
      <c r="P1732" s="68" t="str">
        <f>VLOOKUP($B1732,[2]전년동월vs전월vs당월!$B$7:$AD$1796,16,FALSE)</f>
        <v>-</v>
      </c>
      <c r="Q1732" s="69" t="str">
        <f>VLOOKUP($A1732,공산품!$A730:$L1518,10,FALSE)</f>
        <v>-</v>
      </c>
      <c r="R1732" s="243" t="e">
        <f t="shared" si="278"/>
        <v>#VALUE!</v>
      </c>
      <c r="S1732" s="243" t="e">
        <f t="shared" si="279"/>
        <v>#VALUE!</v>
      </c>
      <c r="T1732" s="68" t="str">
        <f>VLOOKUP($B1732,[1]전년동월vs전월vs당월!$A$7:$AC$1780,21,FALSE)</f>
        <v>-</v>
      </c>
      <c r="U1732" s="68" t="str">
        <f>VLOOKUP($B1732,[2]전년동월vs전월vs당월!$B$7:$AD$1796,21,FALSE)</f>
        <v>-</v>
      </c>
      <c r="V1732" s="69" t="str">
        <f>VLOOKUP($A1732,공산품!$A730:$L1518,11,FALSE)</f>
        <v>-</v>
      </c>
      <c r="W1732" s="243" t="e">
        <f t="shared" si="280"/>
        <v>#VALUE!</v>
      </c>
      <c r="X1732" s="243" t="e">
        <f t="shared" si="281"/>
        <v>#VALUE!</v>
      </c>
      <c r="Y1732" s="68">
        <f>VLOOKUP($B1732,[1]전년동월vs전월vs당월!$A$7:$AC$1780,26,FALSE)</f>
        <v>5090</v>
      </c>
      <c r="Z1732" s="68">
        <f>VLOOKUP($B1732,[2]전년동월vs전월vs당월!$B$7:$AD$1796,26,FALSE)</f>
        <v>5030</v>
      </c>
      <c r="AA1732" s="69" t="str">
        <f>VLOOKUP($A1732,공산품!$A730:$L1518,12,FALSE)</f>
        <v>-</v>
      </c>
      <c r="AB1732" s="243" t="e">
        <f t="shared" si="282"/>
        <v>#VALUE!</v>
      </c>
      <c r="AC1732" s="243" t="e">
        <f t="shared" si="283"/>
        <v>#VALUE!</v>
      </c>
      <c r="AD1732" s="110"/>
    </row>
    <row r="1733" spans="1:30" s="64" customFormat="1" ht="14.1" customHeight="1">
      <c r="A1733" s="64">
        <v>725</v>
      </c>
      <c r="B1733" s="16" t="str">
        <f t="shared" si="275"/>
        <v>동그랑땡750g동그랑땡제일제당</v>
      </c>
      <c r="C1733" s="85"/>
      <c r="D1733" s="93" t="s">
        <v>1391</v>
      </c>
      <c r="E1733" s="93" t="s">
        <v>382</v>
      </c>
      <c r="F1733" s="93"/>
      <c r="G1733" s="87" t="s">
        <v>692</v>
      </c>
      <c r="H1733" s="96" t="s">
        <v>382</v>
      </c>
      <c r="I1733" s="87" t="s">
        <v>651</v>
      </c>
      <c r="J1733" s="68">
        <f>VLOOKUP($B1733,[1]전년동월vs전월vs당월!$A$7:$AC$1780,11,FALSE)</f>
        <v>4650</v>
      </c>
      <c r="K1733" s="68">
        <f>VLOOKUP($B1733,[2]전년동월vs전월vs당월!$B$7:$AD$1796,11,FALSE)</f>
        <v>5900</v>
      </c>
      <c r="L1733" s="69">
        <f>VLOOKUP($A1733,공산품!$A731:$L1519,9,FALSE)</f>
        <v>5450</v>
      </c>
      <c r="M1733" s="243">
        <f t="shared" si="276"/>
        <v>17.204301075268816</v>
      </c>
      <c r="N1733" s="243">
        <f t="shared" si="277"/>
        <v>-7.6271186440677967</v>
      </c>
      <c r="O1733" s="68">
        <f>VLOOKUP($B1733,[1]전년동월vs전월vs당월!$A$7:$AC$1780,16,FALSE)</f>
        <v>4900</v>
      </c>
      <c r="P1733" s="68">
        <f>VLOOKUP($B1733,[2]전년동월vs전월vs당월!$B$7:$AD$1796,16,FALSE)</f>
        <v>4900</v>
      </c>
      <c r="Q1733" s="69">
        <f>VLOOKUP($A1733,공산품!$A731:$L1519,10,FALSE)</f>
        <v>4900</v>
      </c>
      <c r="R1733" s="243">
        <f t="shared" si="278"/>
        <v>0</v>
      </c>
      <c r="S1733" s="243">
        <f t="shared" si="279"/>
        <v>0</v>
      </c>
      <c r="T1733" s="68">
        <f>VLOOKUP($B1733,[1]전년동월vs전월vs당월!$A$7:$AC$1780,21,FALSE)</f>
        <v>5860</v>
      </c>
      <c r="U1733" s="68">
        <f>VLOOKUP($B1733,[2]전년동월vs전월vs당월!$B$7:$AD$1796,21,FALSE)</f>
        <v>5810</v>
      </c>
      <c r="V1733" s="69">
        <f>VLOOKUP($A1733,공산품!$A731:$L1519,11,FALSE)</f>
        <v>5810</v>
      </c>
      <c r="W1733" s="243">
        <f t="shared" si="280"/>
        <v>-0.85324232081911267</v>
      </c>
      <c r="X1733" s="243">
        <f t="shared" si="281"/>
        <v>0</v>
      </c>
      <c r="Y1733" s="68">
        <f>VLOOKUP($B1733,[1]전년동월vs전월vs당월!$A$7:$AC$1780,26,FALSE)</f>
        <v>5980</v>
      </c>
      <c r="Z1733" s="68">
        <f>VLOOKUP($B1733,[2]전년동월vs전월vs당월!$B$7:$AD$1796,26,FALSE)</f>
        <v>5980</v>
      </c>
      <c r="AA1733" s="69">
        <f>VLOOKUP($A1733,공산품!$A731:$L1519,12,FALSE)</f>
        <v>5980</v>
      </c>
      <c r="AB1733" s="243">
        <f t="shared" si="282"/>
        <v>0</v>
      </c>
      <c r="AC1733" s="243">
        <f t="shared" si="283"/>
        <v>0</v>
      </c>
      <c r="AD1733" s="83"/>
    </row>
    <row r="1734" spans="1:30" s="64" customFormat="1" ht="14.1" customHeight="1">
      <c r="A1734" s="64">
        <v>726</v>
      </c>
      <c r="B1734" s="16" t="str">
        <f t="shared" si="275"/>
        <v>동그랑땡국산돈육21.37/대상900g한입동그랑땡대상</v>
      </c>
      <c r="C1734" s="85"/>
      <c r="D1734" s="93" t="s">
        <v>1391</v>
      </c>
      <c r="E1734" s="93" t="s">
        <v>382</v>
      </c>
      <c r="F1734" s="92" t="s">
        <v>1417</v>
      </c>
      <c r="G1734" s="87" t="s">
        <v>124</v>
      </c>
      <c r="H1734" s="96" t="s">
        <v>385</v>
      </c>
      <c r="I1734" s="88" t="s">
        <v>386</v>
      </c>
      <c r="J1734" s="68">
        <f>VLOOKUP($B1734,[1]전년동월vs전월vs당월!$A$7:$AC$1780,11,FALSE)</f>
        <v>5450</v>
      </c>
      <c r="K1734" s="68">
        <f>VLOOKUP($B1734,[2]전년동월vs전월vs당월!$B$7:$AD$1796,11,FALSE)</f>
        <v>5450</v>
      </c>
      <c r="L1734" s="69" t="str">
        <f>VLOOKUP($A1734,공산품!$A732:$L1520,9,FALSE)</f>
        <v>-</v>
      </c>
      <c r="M1734" s="243" t="e">
        <f t="shared" si="276"/>
        <v>#VALUE!</v>
      </c>
      <c r="N1734" s="243" t="e">
        <f t="shared" si="277"/>
        <v>#VALUE!</v>
      </c>
      <c r="O1734" s="68" t="str">
        <f>VLOOKUP($B1734,[1]전년동월vs전월vs당월!$A$7:$AC$1780,16,FALSE)</f>
        <v>-</v>
      </c>
      <c r="P1734" s="68" t="str">
        <f>VLOOKUP($B1734,[2]전년동월vs전월vs당월!$B$7:$AD$1796,16,FALSE)</f>
        <v>-</v>
      </c>
      <c r="Q1734" s="69" t="str">
        <f>VLOOKUP($A1734,공산품!$A732:$L1520,10,FALSE)</f>
        <v>-</v>
      </c>
      <c r="R1734" s="243" t="e">
        <f t="shared" si="278"/>
        <v>#VALUE!</v>
      </c>
      <c r="S1734" s="243" t="e">
        <f t="shared" si="279"/>
        <v>#VALUE!</v>
      </c>
      <c r="T1734" s="68">
        <f>VLOOKUP($B1734,[1]전년동월vs전월vs당월!$A$7:$AC$1780,21,FALSE)</f>
        <v>6290</v>
      </c>
      <c r="U1734" s="68" t="str">
        <f>VLOOKUP($B1734,[2]전년동월vs전월vs당월!$B$7:$AD$1796,21,FALSE)</f>
        <v>-</v>
      </c>
      <c r="V1734" s="69" t="str">
        <f>VLOOKUP($A1734,공산품!$A732:$L1520,11,FALSE)</f>
        <v>-</v>
      </c>
      <c r="W1734" s="243" t="e">
        <f t="shared" si="280"/>
        <v>#VALUE!</v>
      </c>
      <c r="X1734" s="243" t="e">
        <f t="shared" si="281"/>
        <v>#VALUE!</v>
      </c>
      <c r="Y1734" s="68" t="str">
        <f>VLOOKUP($B1734,[1]전년동월vs전월vs당월!$A$7:$AC$1780,26,FALSE)</f>
        <v>-</v>
      </c>
      <c r="Z1734" s="68">
        <f>VLOOKUP($B1734,[2]전년동월vs전월vs당월!$B$7:$AD$1796,26,FALSE)</f>
        <v>13050</v>
      </c>
      <c r="AA1734" s="69">
        <f>VLOOKUP($A1734,공산품!$A732:$L1520,12,FALSE)</f>
        <v>13050</v>
      </c>
      <c r="AB1734" s="243" t="e">
        <f t="shared" si="282"/>
        <v>#VALUE!</v>
      </c>
      <c r="AC1734" s="243">
        <f t="shared" si="283"/>
        <v>0</v>
      </c>
      <c r="AD1734" s="83"/>
    </row>
    <row r="1735" spans="1:30" s="64" customFormat="1" ht="14.1" customHeight="1">
      <c r="A1735" s="64">
        <v>727</v>
      </c>
      <c r="B1735" s="16" t="str">
        <f t="shared" si="275"/>
        <v>만두,냉동1.08kg야채춘권,15g랜시</v>
      </c>
      <c r="C1735" s="85">
        <v>146</v>
      </c>
      <c r="D1735" s="93" t="s">
        <v>1391</v>
      </c>
      <c r="E1735" s="93" t="s">
        <v>1418</v>
      </c>
      <c r="F1735" s="93"/>
      <c r="G1735" s="87" t="s">
        <v>1419</v>
      </c>
      <c r="H1735" s="95" t="s">
        <v>1420</v>
      </c>
      <c r="I1735" s="88" t="s">
        <v>1421</v>
      </c>
      <c r="J1735" s="68" t="str">
        <f>VLOOKUP($B1735,[1]전년동월vs전월vs당월!$A$7:$AC$1780,11,FALSE)</f>
        <v>-</v>
      </c>
      <c r="K1735" s="68" t="str">
        <f>VLOOKUP($B1735,[2]전년동월vs전월vs당월!$B$7:$AD$1796,11,FALSE)</f>
        <v>-</v>
      </c>
      <c r="L1735" s="69" t="str">
        <f>VLOOKUP($A1735,공산품!$A733:$L1521,9,FALSE)</f>
        <v>-</v>
      </c>
      <c r="M1735" s="243" t="e">
        <f t="shared" si="276"/>
        <v>#VALUE!</v>
      </c>
      <c r="N1735" s="243" t="e">
        <f t="shared" si="277"/>
        <v>#VALUE!</v>
      </c>
      <c r="O1735" s="68" t="str">
        <f>VLOOKUP($B1735,[1]전년동월vs전월vs당월!$A$7:$AC$1780,16,FALSE)</f>
        <v>-</v>
      </c>
      <c r="P1735" s="68" t="str">
        <f>VLOOKUP($B1735,[2]전년동월vs전월vs당월!$B$7:$AD$1796,16,FALSE)</f>
        <v>-</v>
      </c>
      <c r="Q1735" s="69" t="str">
        <f>VLOOKUP($A1735,공산품!$A733:$L1521,10,FALSE)</f>
        <v>-</v>
      </c>
      <c r="R1735" s="243" t="e">
        <f t="shared" si="278"/>
        <v>#VALUE!</v>
      </c>
      <c r="S1735" s="243" t="e">
        <f t="shared" si="279"/>
        <v>#VALUE!</v>
      </c>
      <c r="T1735" s="68" t="str">
        <f>VLOOKUP($B1735,[1]전년동월vs전월vs당월!$A$7:$AC$1780,21,FALSE)</f>
        <v>-</v>
      </c>
      <c r="U1735" s="68" t="str">
        <f>VLOOKUP($B1735,[2]전년동월vs전월vs당월!$B$7:$AD$1796,21,FALSE)</f>
        <v>-</v>
      </c>
      <c r="V1735" s="69" t="str">
        <f>VLOOKUP($A1735,공산품!$A733:$L1521,11,FALSE)</f>
        <v>-</v>
      </c>
      <c r="W1735" s="243" t="e">
        <f t="shared" si="280"/>
        <v>#VALUE!</v>
      </c>
      <c r="X1735" s="243" t="e">
        <f t="shared" si="281"/>
        <v>#VALUE!</v>
      </c>
      <c r="Y1735" s="68">
        <f>VLOOKUP($B1735,[1]전년동월vs전월vs당월!$A$7:$AC$1780,26,FALSE)</f>
        <v>4290</v>
      </c>
      <c r="Z1735" s="68">
        <f>VLOOKUP($B1735,[2]전년동월vs전월vs당월!$B$7:$AD$1796,26,FALSE)</f>
        <v>4130</v>
      </c>
      <c r="AA1735" s="69" t="str">
        <f>VLOOKUP($A1735,공산품!$A733:$L1521,12,FALSE)</f>
        <v>-</v>
      </c>
      <c r="AB1735" s="243" t="e">
        <f t="shared" si="282"/>
        <v>#VALUE!</v>
      </c>
      <c r="AC1735" s="243" t="e">
        <f t="shared" si="283"/>
        <v>#VALUE!</v>
      </c>
      <c r="AD1735" s="83"/>
    </row>
    <row r="1736" spans="1:30" s="64" customFormat="1" ht="14.1" customHeight="1">
      <c r="A1736" s="64">
        <v>728</v>
      </c>
      <c r="B1736" s="16" t="str">
        <f t="shared" si="275"/>
        <v>만두,냉동국산돈육31.34/이츠웰1.2kg실속만두,13.5g제일제당</v>
      </c>
      <c r="C1736" s="85"/>
      <c r="D1736" s="93" t="s">
        <v>1391</v>
      </c>
      <c r="E1736" s="93" t="s">
        <v>1418</v>
      </c>
      <c r="F1736" s="93" t="s">
        <v>1422</v>
      </c>
      <c r="G1736" s="87" t="s">
        <v>144</v>
      </c>
      <c r="H1736" s="95" t="s">
        <v>387</v>
      </c>
      <c r="I1736" s="88" t="s">
        <v>651</v>
      </c>
      <c r="J1736" s="68">
        <f>VLOOKUP($B1736,[1]전년동월vs전월vs당월!$A$7:$AC$1780,11,FALSE)</f>
        <v>6000</v>
      </c>
      <c r="K1736" s="68">
        <f>VLOOKUP($B1736,[2]전년동월vs전월vs당월!$B$7:$AD$1796,11,FALSE)</f>
        <v>6000</v>
      </c>
      <c r="L1736" s="69" t="str">
        <f>VLOOKUP($A1736,공산품!$A734:$L1522,9,FALSE)</f>
        <v>-</v>
      </c>
      <c r="M1736" s="243" t="e">
        <f t="shared" si="276"/>
        <v>#VALUE!</v>
      </c>
      <c r="N1736" s="243" t="e">
        <f t="shared" si="277"/>
        <v>#VALUE!</v>
      </c>
      <c r="O1736" s="68" t="str">
        <f>VLOOKUP($B1736,[1]전년동월vs전월vs당월!$A$7:$AC$1780,16,FALSE)</f>
        <v>-</v>
      </c>
      <c r="P1736" s="68" t="str">
        <f>VLOOKUP($B1736,[2]전년동월vs전월vs당월!$B$7:$AD$1796,16,FALSE)</f>
        <v>-</v>
      </c>
      <c r="Q1736" s="69" t="str">
        <f>VLOOKUP($A1736,공산품!$A734:$L1522,10,FALSE)</f>
        <v>-</v>
      </c>
      <c r="R1736" s="243" t="e">
        <f t="shared" si="278"/>
        <v>#VALUE!</v>
      </c>
      <c r="S1736" s="243" t="e">
        <f t="shared" si="279"/>
        <v>#VALUE!</v>
      </c>
      <c r="T1736" s="68" t="str">
        <f>VLOOKUP($B1736,[1]전년동월vs전월vs당월!$A$7:$AC$1780,21,FALSE)</f>
        <v>-</v>
      </c>
      <c r="U1736" s="68" t="str">
        <f>VLOOKUP($B1736,[2]전년동월vs전월vs당월!$B$7:$AD$1796,21,FALSE)</f>
        <v>-</v>
      </c>
      <c r="V1736" s="69" t="str">
        <f>VLOOKUP($A1736,공산품!$A734:$L1522,11,FALSE)</f>
        <v>-</v>
      </c>
      <c r="W1736" s="243" t="e">
        <f t="shared" si="280"/>
        <v>#VALUE!</v>
      </c>
      <c r="X1736" s="243" t="e">
        <f t="shared" si="281"/>
        <v>#VALUE!</v>
      </c>
      <c r="Y1736" s="68">
        <f>VLOOKUP($B1736,[1]전년동월vs전월vs당월!$A$7:$AC$1780,26,FALSE)</f>
        <v>6980</v>
      </c>
      <c r="Z1736" s="68">
        <f>VLOOKUP($B1736,[2]전년동월vs전월vs당월!$B$7:$AD$1796,26,FALSE)</f>
        <v>6980</v>
      </c>
      <c r="AA1736" s="69">
        <f>VLOOKUP($A1736,공산품!$A734:$L1522,12,FALSE)</f>
        <v>6980</v>
      </c>
      <c r="AB1736" s="243">
        <f t="shared" si="282"/>
        <v>0</v>
      </c>
      <c r="AC1736" s="243">
        <f t="shared" si="283"/>
        <v>0</v>
      </c>
      <c r="AD1736" s="83"/>
    </row>
    <row r="1737" spans="1:30" s="64" customFormat="1" ht="14.1" customHeight="1">
      <c r="A1737" s="64">
        <v>729</v>
      </c>
      <c r="B1737" s="16" t="str">
        <f t="shared" si="275"/>
        <v>만두,냉동/동원1.35kg일품고기만두동원</v>
      </c>
      <c r="C1737" s="85"/>
      <c r="D1737" s="93" t="s">
        <v>1391</v>
      </c>
      <c r="E1737" s="93" t="s">
        <v>1418</v>
      </c>
      <c r="F1737" s="93" t="s">
        <v>879</v>
      </c>
      <c r="G1737" s="87" t="s">
        <v>1423</v>
      </c>
      <c r="H1737" s="95" t="s">
        <v>388</v>
      </c>
      <c r="I1737" s="88" t="s">
        <v>380</v>
      </c>
      <c r="J1737" s="68" t="str">
        <f>VLOOKUP($B1737,[1]전년동월vs전월vs당월!$A$7:$AC$1780,11,FALSE)</f>
        <v>-</v>
      </c>
      <c r="K1737" s="68">
        <f>VLOOKUP($B1737,[2]전년동월vs전월vs당월!$B$7:$AD$1796,11,FALSE)</f>
        <v>3800</v>
      </c>
      <c r="L1737" s="69">
        <f>VLOOKUP($A1737,공산품!$A735:$L1523,9,FALSE)</f>
        <v>3800</v>
      </c>
      <c r="M1737" s="243" t="e">
        <f t="shared" si="276"/>
        <v>#VALUE!</v>
      </c>
      <c r="N1737" s="243">
        <f t="shared" si="277"/>
        <v>0</v>
      </c>
      <c r="O1737" s="68" t="str">
        <f>VLOOKUP($B1737,[1]전년동월vs전월vs당월!$A$7:$AC$1780,16,FALSE)</f>
        <v>-</v>
      </c>
      <c r="P1737" s="68" t="str">
        <f>VLOOKUP($B1737,[2]전년동월vs전월vs당월!$B$7:$AD$1796,16,FALSE)</f>
        <v>-</v>
      </c>
      <c r="Q1737" s="69" t="str">
        <f>VLOOKUP($A1737,공산품!$A735:$L1523,10,FALSE)</f>
        <v>-</v>
      </c>
      <c r="R1737" s="243" t="e">
        <f t="shared" si="278"/>
        <v>#VALUE!</v>
      </c>
      <c r="S1737" s="243" t="e">
        <f t="shared" si="279"/>
        <v>#VALUE!</v>
      </c>
      <c r="T1737" s="68" t="str">
        <f>VLOOKUP($B1737,[1]전년동월vs전월vs당월!$A$7:$AC$1780,21,FALSE)</f>
        <v>-</v>
      </c>
      <c r="U1737" s="68" t="str">
        <f>VLOOKUP($B1737,[2]전년동월vs전월vs당월!$B$7:$AD$1796,21,FALSE)</f>
        <v>-</v>
      </c>
      <c r="V1737" s="69" t="str">
        <f>VLOOKUP($A1737,공산품!$A735:$L1523,11,FALSE)</f>
        <v>-</v>
      </c>
      <c r="W1737" s="243" t="e">
        <f t="shared" si="280"/>
        <v>#VALUE!</v>
      </c>
      <c r="X1737" s="243" t="e">
        <f t="shared" si="281"/>
        <v>#VALUE!</v>
      </c>
      <c r="Y1737" s="68">
        <f>VLOOKUP($B1737,[1]전년동월vs전월vs당월!$A$7:$AC$1780,26,FALSE)</f>
        <v>5260</v>
      </c>
      <c r="Z1737" s="68">
        <f>VLOOKUP($B1737,[2]전년동월vs전월vs당월!$B$7:$AD$1796,26,FALSE)</f>
        <v>5260</v>
      </c>
      <c r="AA1737" s="69">
        <f>VLOOKUP($A1737,공산품!$A735:$L1523,12,FALSE)</f>
        <v>5260</v>
      </c>
      <c r="AB1737" s="243">
        <f t="shared" si="282"/>
        <v>0</v>
      </c>
      <c r="AC1737" s="243">
        <f t="shared" si="283"/>
        <v>0</v>
      </c>
      <c r="AD1737" s="83"/>
    </row>
    <row r="1738" spans="1:30" s="64" customFormat="1" ht="14.1" customHeight="1">
      <c r="A1738" s="64">
        <v>730</v>
      </c>
      <c r="B1738" s="16" t="str">
        <f t="shared" si="275"/>
        <v>만두,냉동소맥분29/이츠웰900g김치손만두,28g제일제당</v>
      </c>
      <c r="C1738" s="85"/>
      <c r="D1738" s="93" t="s">
        <v>1391</v>
      </c>
      <c r="E1738" s="93" t="s">
        <v>1418</v>
      </c>
      <c r="F1738" s="93" t="s">
        <v>1424</v>
      </c>
      <c r="G1738" s="87" t="s">
        <v>124</v>
      </c>
      <c r="H1738" s="95" t="s">
        <v>389</v>
      </c>
      <c r="I1738" s="88" t="s">
        <v>651</v>
      </c>
      <c r="J1738" s="68" t="str">
        <f>VLOOKUP($B1738,[1]전년동월vs전월vs당월!$A$7:$AC$1780,11,FALSE)</f>
        <v>-</v>
      </c>
      <c r="K1738" s="68" t="str">
        <f>VLOOKUP($B1738,[2]전년동월vs전월vs당월!$B$7:$AD$1796,11,FALSE)</f>
        <v>-</v>
      </c>
      <c r="L1738" s="69" t="str">
        <f>VLOOKUP($A1738,공산품!$A736:$L1524,9,FALSE)</f>
        <v>-</v>
      </c>
      <c r="M1738" s="243" t="e">
        <f t="shared" si="276"/>
        <v>#VALUE!</v>
      </c>
      <c r="N1738" s="243" t="e">
        <f t="shared" si="277"/>
        <v>#VALUE!</v>
      </c>
      <c r="O1738" s="68" t="str">
        <f>VLOOKUP($B1738,[1]전년동월vs전월vs당월!$A$7:$AC$1780,16,FALSE)</f>
        <v>-</v>
      </c>
      <c r="P1738" s="68" t="str">
        <f>VLOOKUP($B1738,[2]전년동월vs전월vs당월!$B$7:$AD$1796,16,FALSE)</f>
        <v>-</v>
      </c>
      <c r="Q1738" s="69" t="str">
        <f>VLOOKUP($A1738,공산품!$A736:$L1524,10,FALSE)</f>
        <v>-</v>
      </c>
      <c r="R1738" s="243" t="e">
        <f t="shared" si="278"/>
        <v>#VALUE!</v>
      </c>
      <c r="S1738" s="243" t="e">
        <f t="shared" si="279"/>
        <v>#VALUE!</v>
      </c>
      <c r="T1738" s="68">
        <f>VLOOKUP($B1738,[1]전년동월vs전월vs당월!$A$7:$AC$1780,21,FALSE)</f>
        <v>8130</v>
      </c>
      <c r="U1738" s="68">
        <f>VLOOKUP($B1738,[2]전년동월vs전월vs당월!$B$7:$AD$1796,21,FALSE)</f>
        <v>8230</v>
      </c>
      <c r="V1738" s="69">
        <f>VLOOKUP($A1738,공산품!$A736:$L1524,11,FALSE)</f>
        <v>8230</v>
      </c>
      <c r="W1738" s="243">
        <f t="shared" si="280"/>
        <v>1.2300123001230012</v>
      </c>
      <c r="X1738" s="243">
        <f t="shared" si="281"/>
        <v>0</v>
      </c>
      <c r="Y1738" s="68" t="str">
        <f>VLOOKUP($B1738,[1]전년동월vs전월vs당월!$A$7:$AC$1780,26,FALSE)</f>
        <v>-</v>
      </c>
      <c r="Z1738" s="68" t="str">
        <f>VLOOKUP($B1738,[2]전년동월vs전월vs당월!$B$7:$AD$1796,26,FALSE)</f>
        <v>-</v>
      </c>
      <c r="AA1738" s="69" t="str">
        <f>VLOOKUP($A1738,공산품!$A736:$L1524,12,FALSE)</f>
        <v>-</v>
      </c>
      <c r="AB1738" s="243" t="e">
        <f t="shared" si="282"/>
        <v>#VALUE!</v>
      </c>
      <c r="AC1738" s="243" t="e">
        <f t="shared" si="283"/>
        <v>#VALUE!</v>
      </c>
      <c r="AD1738" s="83"/>
    </row>
    <row r="1739" spans="1:30" s="64" customFormat="1" ht="14.1" customHeight="1">
      <c r="A1739" s="64">
        <v>731</v>
      </c>
      <c r="B1739" s="16" t="str">
        <f t="shared" si="275"/>
        <v>만두,냉동600g피자군만두,26g제일제당</v>
      </c>
      <c r="C1739" s="85"/>
      <c r="D1739" s="93" t="s">
        <v>1391</v>
      </c>
      <c r="E1739" s="93" t="s">
        <v>1418</v>
      </c>
      <c r="F1739" s="93"/>
      <c r="G1739" s="87" t="s">
        <v>137</v>
      </c>
      <c r="H1739" s="95" t="s">
        <v>1425</v>
      </c>
      <c r="I1739" s="88" t="s">
        <v>651</v>
      </c>
      <c r="J1739" s="68" t="str">
        <f>VLOOKUP($B1739,[1]전년동월vs전월vs당월!$A$7:$AC$1780,11,FALSE)</f>
        <v>-</v>
      </c>
      <c r="K1739" s="68" t="str">
        <f>VLOOKUP($B1739,[2]전년동월vs전월vs당월!$B$7:$AD$1796,11,FALSE)</f>
        <v>-</v>
      </c>
      <c r="L1739" s="69" t="str">
        <f>VLOOKUP($A1739,공산품!$A737:$L1525,9,FALSE)</f>
        <v>-</v>
      </c>
      <c r="M1739" s="243" t="e">
        <f t="shared" si="276"/>
        <v>#VALUE!</v>
      </c>
      <c r="N1739" s="243" t="e">
        <f t="shared" si="277"/>
        <v>#VALUE!</v>
      </c>
      <c r="O1739" s="68" t="str">
        <f>VLOOKUP($B1739,[1]전년동월vs전월vs당월!$A$7:$AC$1780,16,FALSE)</f>
        <v>-</v>
      </c>
      <c r="P1739" s="68" t="str">
        <f>VLOOKUP($B1739,[2]전년동월vs전월vs당월!$B$7:$AD$1796,16,FALSE)</f>
        <v>-</v>
      </c>
      <c r="Q1739" s="69" t="str">
        <f>VLOOKUP($A1739,공산품!$A737:$L1525,10,FALSE)</f>
        <v>-</v>
      </c>
      <c r="R1739" s="243" t="e">
        <f t="shared" si="278"/>
        <v>#VALUE!</v>
      </c>
      <c r="S1739" s="243" t="e">
        <f t="shared" si="279"/>
        <v>#VALUE!</v>
      </c>
      <c r="T1739" s="68" t="str">
        <f>VLOOKUP($B1739,[1]전년동월vs전월vs당월!$A$7:$AC$1780,21,FALSE)</f>
        <v>-</v>
      </c>
      <c r="U1739" s="68" t="str">
        <f>VLOOKUP($B1739,[2]전년동월vs전월vs당월!$B$7:$AD$1796,21,FALSE)</f>
        <v>-</v>
      </c>
      <c r="V1739" s="69" t="str">
        <f>VLOOKUP($A1739,공산품!$A737:$L1525,11,FALSE)</f>
        <v>-</v>
      </c>
      <c r="W1739" s="243" t="e">
        <f t="shared" si="280"/>
        <v>#VALUE!</v>
      </c>
      <c r="X1739" s="243" t="e">
        <f t="shared" si="281"/>
        <v>#VALUE!</v>
      </c>
      <c r="Y1739" s="68" t="str">
        <f>VLOOKUP($B1739,[1]전년동월vs전월vs당월!$A$7:$AC$1780,26,FALSE)</f>
        <v>-</v>
      </c>
      <c r="Z1739" s="68" t="str">
        <f>VLOOKUP($B1739,[2]전년동월vs전월vs당월!$B$7:$AD$1796,26,FALSE)</f>
        <v>-</v>
      </c>
      <c r="AA1739" s="69" t="str">
        <f>VLOOKUP($A1739,공산품!$A737:$L1525,12,FALSE)</f>
        <v>-</v>
      </c>
      <c r="AB1739" s="243" t="e">
        <f t="shared" si="282"/>
        <v>#VALUE!</v>
      </c>
      <c r="AC1739" s="243" t="e">
        <f t="shared" si="283"/>
        <v>#VALUE!</v>
      </c>
      <c r="AD1739" s="83"/>
    </row>
    <row r="1740" spans="1:30" s="64" customFormat="1" ht="14.1" customHeight="1">
      <c r="A1740" s="64">
        <v>732</v>
      </c>
      <c r="B1740" s="16" t="str">
        <f t="shared" si="275"/>
        <v>만두,냉동국산돈육24.87/대상620g대장금야채물만두,8.5g대상</v>
      </c>
      <c r="C1740" s="85"/>
      <c r="D1740" s="93" t="s">
        <v>1391</v>
      </c>
      <c r="E1740" s="93" t="s">
        <v>1418</v>
      </c>
      <c r="F1740" s="92" t="s">
        <v>1426</v>
      </c>
      <c r="G1740" s="87" t="s">
        <v>913</v>
      </c>
      <c r="H1740" s="96" t="s">
        <v>390</v>
      </c>
      <c r="I1740" s="88" t="s">
        <v>386</v>
      </c>
      <c r="J1740" s="68" t="str">
        <f>VLOOKUP($B1740,[1]전년동월vs전월vs당월!$A$7:$AC$1780,11,FALSE)</f>
        <v>-</v>
      </c>
      <c r="K1740" s="68" t="str">
        <f>VLOOKUP($B1740,[2]전년동월vs전월vs당월!$B$7:$AD$1796,11,FALSE)</f>
        <v>-</v>
      </c>
      <c r="L1740" s="69" t="str">
        <f>VLOOKUP($A1740,공산품!$A738:$L1526,9,FALSE)</f>
        <v>-</v>
      </c>
      <c r="M1740" s="243" t="e">
        <f t="shared" si="276"/>
        <v>#VALUE!</v>
      </c>
      <c r="N1740" s="243" t="e">
        <f t="shared" si="277"/>
        <v>#VALUE!</v>
      </c>
      <c r="O1740" s="68" t="str">
        <f>VLOOKUP($B1740,[1]전년동월vs전월vs당월!$A$7:$AC$1780,16,FALSE)</f>
        <v>-</v>
      </c>
      <c r="P1740" s="68" t="str">
        <f>VLOOKUP($B1740,[2]전년동월vs전월vs당월!$B$7:$AD$1796,16,FALSE)</f>
        <v>-</v>
      </c>
      <c r="Q1740" s="69" t="str">
        <f>VLOOKUP($A1740,공산품!$A738:$L1526,10,FALSE)</f>
        <v>-</v>
      </c>
      <c r="R1740" s="243" t="e">
        <f t="shared" si="278"/>
        <v>#VALUE!</v>
      </c>
      <c r="S1740" s="243" t="e">
        <f t="shared" si="279"/>
        <v>#VALUE!</v>
      </c>
      <c r="T1740" s="68" t="str">
        <f>VLOOKUP($B1740,[1]전년동월vs전월vs당월!$A$7:$AC$1780,21,FALSE)</f>
        <v>-</v>
      </c>
      <c r="U1740" s="68" t="str">
        <f>VLOOKUP($B1740,[2]전년동월vs전월vs당월!$B$7:$AD$1796,21,FALSE)</f>
        <v>-</v>
      </c>
      <c r="V1740" s="69" t="str">
        <f>VLOOKUP($A1740,공산품!$A738:$L1526,11,FALSE)</f>
        <v>-</v>
      </c>
      <c r="W1740" s="243" t="e">
        <f t="shared" si="280"/>
        <v>#VALUE!</v>
      </c>
      <c r="X1740" s="243" t="e">
        <f t="shared" si="281"/>
        <v>#VALUE!</v>
      </c>
      <c r="Y1740" s="68" t="str">
        <f>VLOOKUP($B1740,[1]전년동월vs전월vs당월!$A$7:$AC$1780,26,FALSE)</f>
        <v>-</v>
      </c>
      <c r="Z1740" s="68" t="str">
        <f>VLOOKUP($B1740,[2]전년동월vs전월vs당월!$B$7:$AD$1796,26,FALSE)</f>
        <v>-</v>
      </c>
      <c r="AA1740" s="69" t="str">
        <f>VLOOKUP($A1740,공산품!$A738:$L1526,12,FALSE)</f>
        <v>-</v>
      </c>
      <c r="AB1740" s="243" t="e">
        <f t="shared" si="282"/>
        <v>#VALUE!</v>
      </c>
      <c r="AC1740" s="243" t="e">
        <f t="shared" si="283"/>
        <v>#VALUE!</v>
      </c>
      <c r="AD1740" s="83"/>
    </row>
    <row r="1741" spans="1:30" s="64" customFormat="1" ht="14.1" customHeight="1">
      <c r="A1741" s="64">
        <v>733</v>
      </c>
      <c r="B1741" s="16" t="str">
        <f t="shared" si="275"/>
        <v>만두,냉동700g새참잡채군만두,20g동원</v>
      </c>
      <c r="C1741" s="85"/>
      <c r="D1741" s="93" t="s">
        <v>1391</v>
      </c>
      <c r="E1741" s="93" t="s">
        <v>1418</v>
      </c>
      <c r="F1741" s="93"/>
      <c r="G1741" s="87" t="s">
        <v>847</v>
      </c>
      <c r="H1741" s="95" t="s">
        <v>1427</v>
      </c>
      <c r="I1741" s="88" t="s">
        <v>380</v>
      </c>
      <c r="J1741" s="68">
        <f>VLOOKUP($B1741,[1]전년동월vs전월vs당월!$A$7:$AC$1780,11,FALSE)</f>
        <v>3390</v>
      </c>
      <c r="K1741" s="68">
        <f>VLOOKUP($B1741,[2]전년동월vs전월vs당월!$B$7:$AD$1796,11,FALSE)</f>
        <v>3770</v>
      </c>
      <c r="L1741" s="69">
        <f>VLOOKUP($A1741,공산품!$A739:$L1527,9,FALSE)</f>
        <v>2310</v>
      </c>
      <c r="M1741" s="243">
        <f t="shared" si="276"/>
        <v>-31.858407079646017</v>
      </c>
      <c r="N1741" s="243">
        <f t="shared" si="277"/>
        <v>-38.726790450928384</v>
      </c>
      <c r="O1741" s="68" t="str">
        <f>VLOOKUP($B1741,[1]전년동월vs전월vs당월!$A$7:$AC$1780,16,FALSE)</f>
        <v>-</v>
      </c>
      <c r="P1741" s="68" t="str">
        <f>VLOOKUP($B1741,[2]전년동월vs전월vs당월!$B$7:$AD$1796,16,FALSE)</f>
        <v>-</v>
      </c>
      <c r="Q1741" s="69" t="str">
        <f>VLOOKUP($A1741,공산품!$A739:$L1527,10,FALSE)</f>
        <v>-</v>
      </c>
      <c r="R1741" s="243" t="e">
        <f t="shared" si="278"/>
        <v>#VALUE!</v>
      </c>
      <c r="S1741" s="243" t="e">
        <f t="shared" si="279"/>
        <v>#VALUE!</v>
      </c>
      <c r="T1741" s="68">
        <f>VLOOKUP($B1741,[1]전년동월vs전월vs당월!$A$7:$AC$1780,21,FALSE)</f>
        <v>3490</v>
      </c>
      <c r="U1741" s="68">
        <f>VLOOKUP($B1741,[2]전년동월vs전월vs당월!$B$7:$AD$1796,21,FALSE)</f>
        <v>3490</v>
      </c>
      <c r="V1741" s="69">
        <f>VLOOKUP($A1741,공산품!$A739:$L1527,11,FALSE)</f>
        <v>3490</v>
      </c>
      <c r="W1741" s="243">
        <f t="shared" si="280"/>
        <v>0</v>
      </c>
      <c r="X1741" s="243">
        <f t="shared" si="281"/>
        <v>0</v>
      </c>
      <c r="Y1741" s="68">
        <f>VLOOKUP($B1741,[1]전년동월vs전월vs당월!$A$7:$AC$1780,26,FALSE)</f>
        <v>4080</v>
      </c>
      <c r="Z1741" s="68">
        <f>VLOOKUP($B1741,[2]전년동월vs전월vs당월!$B$7:$AD$1796,26,FALSE)</f>
        <v>4080</v>
      </c>
      <c r="AA1741" s="69">
        <f>VLOOKUP($A1741,공산품!$A739:$L1527,12,FALSE)</f>
        <v>4080</v>
      </c>
      <c r="AB1741" s="243">
        <f t="shared" si="282"/>
        <v>0</v>
      </c>
      <c r="AC1741" s="243">
        <f t="shared" si="283"/>
        <v>0</v>
      </c>
      <c r="AD1741" s="83"/>
    </row>
    <row r="1742" spans="1:30" s="64" customFormat="1" ht="14.1" customHeight="1">
      <c r="A1742" s="64">
        <v>734</v>
      </c>
      <c r="B1742" s="16" t="str">
        <f t="shared" si="275"/>
        <v>만두,냉동국산돈육14/이츠웰700g잡채군만두,25g이츠웰</v>
      </c>
      <c r="C1742" s="85"/>
      <c r="D1742" s="93" t="s">
        <v>1391</v>
      </c>
      <c r="E1742" s="93" t="s">
        <v>1418</v>
      </c>
      <c r="F1742" s="93" t="s">
        <v>1428</v>
      </c>
      <c r="G1742" s="87" t="s">
        <v>847</v>
      </c>
      <c r="H1742" s="95" t="s">
        <v>391</v>
      </c>
      <c r="I1742" s="88" t="s">
        <v>392</v>
      </c>
      <c r="J1742" s="68" t="str">
        <f>VLOOKUP($B1742,[1]전년동월vs전월vs당월!$A$7:$AC$1780,11,FALSE)</f>
        <v>-</v>
      </c>
      <c r="K1742" s="68" t="str">
        <f>VLOOKUP($B1742,[2]전년동월vs전월vs당월!$B$7:$AD$1796,11,FALSE)</f>
        <v>-</v>
      </c>
      <c r="L1742" s="69" t="str">
        <f>VLOOKUP($A1742,공산품!$A740:$L1528,9,FALSE)</f>
        <v>-</v>
      </c>
      <c r="M1742" s="243" t="e">
        <f t="shared" si="276"/>
        <v>#VALUE!</v>
      </c>
      <c r="N1742" s="243" t="e">
        <f t="shared" si="277"/>
        <v>#VALUE!</v>
      </c>
      <c r="O1742" s="68" t="str">
        <f>VLOOKUP($B1742,[1]전년동월vs전월vs당월!$A$7:$AC$1780,16,FALSE)</f>
        <v>-</v>
      </c>
      <c r="P1742" s="68" t="str">
        <f>VLOOKUP($B1742,[2]전년동월vs전월vs당월!$B$7:$AD$1796,16,FALSE)</f>
        <v>-</v>
      </c>
      <c r="Q1742" s="69" t="str">
        <f>VLOOKUP($A1742,공산품!$A740:$L1528,10,FALSE)</f>
        <v>-</v>
      </c>
      <c r="R1742" s="243" t="e">
        <f t="shared" si="278"/>
        <v>#VALUE!</v>
      </c>
      <c r="S1742" s="243" t="e">
        <f t="shared" si="279"/>
        <v>#VALUE!</v>
      </c>
      <c r="T1742" s="68">
        <f>VLOOKUP($B1742,[1]전년동월vs전월vs당월!$A$7:$AC$1780,21,FALSE)</f>
        <v>7480</v>
      </c>
      <c r="U1742" s="68" t="str">
        <f>VLOOKUP($B1742,[2]전년동월vs전월vs당월!$B$7:$AD$1796,21,FALSE)</f>
        <v>-</v>
      </c>
      <c r="V1742" s="69" t="str">
        <f>VLOOKUP($A1742,공산품!$A740:$L1528,11,FALSE)</f>
        <v>-</v>
      </c>
      <c r="W1742" s="243" t="e">
        <f t="shared" si="280"/>
        <v>#VALUE!</v>
      </c>
      <c r="X1742" s="243" t="e">
        <f t="shared" si="281"/>
        <v>#VALUE!</v>
      </c>
      <c r="Y1742" s="68">
        <f>VLOOKUP($B1742,[1]전년동월vs전월vs당월!$A$7:$AC$1780,26,FALSE)</f>
        <v>7480</v>
      </c>
      <c r="Z1742" s="68">
        <f>VLOOKUP($B1742,[2]전년동월vs전월vs당월!$B$7:$AD$1796,26,FALSE)</f>
        <v>7480</v>
      </c>
      <c r="AA1742" s="69">
        <f>VLOOKUP($A1742,공산품!$A740:$L1528,12,FALSE)</f>
        <v>7480</v>
      </c>
      <c r="AB1742" s="243">
        <f t="shared" si="282"/>
        <v>0</v>
      </c>
      <c r="AC1742" s="243">
        <f t="shared" si="283"/>
        <v>0</v>
      </c>
      <c r="AD1742" s="83"/>
    </row>
    <row r="1743" spans="1:30" s="64" customFormat="1" ht="14.1" customHeight="1">
      <c r="A1743" s="64">
        <v>735</v>
      </c>
      <c r="B1743" s="16" t="str">
        <f t="shared" si="275"/>
        <v>만두,냉동700g야채가득물만두,9g풀무원</v>
      </c>
      <c r="C1743" s="85"/>
      <c r="D1743" s="93" t="s">
        <v>1391</v>
      </c>
      <c r="E1743" s="93" t="s">
        <v>1418</v>
      </c>
      <c r="F1743" s="93"/>
      <c r="G1743" s="87" t="s">
        <v>847</v>
      </c>
      <c r="H1743" s="95" t="s">
        <v>1429</v>
      </c>
      <c r="I1743" s="88" t="s">
        <v>393</v>
      </c>
      <c r="J1743" s="68" t="str">
        <f>VLOOKUP($B1743,[1]전년동월vs전월vs당월!$A$7:$AC$1780,11,FALSE)</f>
        <v>-</v>
      </c>
      <c r="K1743" s="68" t="str">
        <f>VLOOKUP($B1743,[2]전년동월vs전월vs당월!$B$7:$AD$1796,11,FALSE)</f>
        <v>-</v>
      </c>
      <c r="L1743" s="69" t="str">
        <f>VLOOKUP($A1743,공산품!$A741:$L1529,9,FALSE)</f>
        <v>-</v>
      </c>
      <c r="M1743" s="243" t="e">
        <f t="shared" si="276"/>
        <v>#VALUE!</v>
      </c>
      <c r="N1743" s="243" t="e">
        <f t="shared" si="277"/>
        <v>#VALUE!</v>
      </c>
      <c r="O1743" s="68" t="str">
        <f>VLOOKUP($B1743,[1]전년동월vs전월vs당월!$A$7:$AC$1780,16,FALSE)</f>
        <v>-</v>
      </c>
      <c r="P1743" s="68" t="str">
        <f>VLOOKUP($B1743,[2]전년동월vs전월vs당월!$B$7:$AD$1796,16,FALSE)</f>
        <v>-</v>
      </c>
      <c r="Q1743" s="69" t="str">
        <f>VLOOKUP($A1743,공산품!$A741:$L1529,10,FALSE)</f>
        <v>-</v>
      </c>
      <c r="R1743" s="243" t="e">
        <f t="shared" si="278"/>
        <v>#VALUE!</v>
      </c>
      <c r="S1743" s="243" t="e">
        <f t="shared" si="279"/>
        <v>#VALUE!</v>
      </c>
      <c r="T1743" s="68" t="str">
        <f>VLOOKUP($B1743,[1]전년동월vs전월vs당월!$A$7:$AC$1780,21,FALSE)</f>
        <v>-</v>
      </c>
      <c r="U1743" s="68">
        <f>VLOOKUP($B1743,[2]전년동월vs전월vs당월!$B$7:$AD$1796,21,FALSE)</f>
        <v>9840</v>
      </c>
      <c r="V1743" s="69">
        <f>VLOOKUP($A1743,공산품!$A741:$L1529,11,FALSE)</f>
        <v>9450</v>
      </c>
      <c r="W1743" s="243" t="e">
        <f t="shared" si="280"/>
        <v>#VALUE!</v>
      </c>
      <c r="X1743" s="243">
        <f t="shared" si="281"/>
        <v>-3.9634146341463414</v>
      </c>
      <c r="Y1743" s="68">
        <f>VLOOKUP($B1743,[1]전년동월vs전월vs당월!$A$7:$AC$1780,26,FALSE)</f>
        <v>7360</v>
      </c>
      <c r="Z1743" s="68">
        <f>VLOOKUP($B1743,[2]전년동월vs전월vs당월!$B$7:$AD$1796,26,FALSE)</f>
        <v>9140</v>
      </c>
      <c r="AA1743" s="69">
        <f>VLOOKUP($A1743,공산품!$A741:$L1529,12,FALSE)</f>
        <v>9140</v>
      </c>
      <c r="AB1743" s="243">
        <f t="shared" si="282"/>
        <v>24.184782608695652</v>
      </c>
      <c r="AC1743" s="243">
        <f t="shared" si="283"/>
        <v>0</v>
      </c>
      <c r="AD1743" s="83"/>
    </row>
    <row r="1744" spans="1:30" s="64" customFormat="1" ht="14.1" customHeight="1">
      <c r="A1744" s="64">
        <v>736</v>
      </c>
      <c r="B1744" s="16" t="str">
        <f t="shared" si="275"/>
        <v>만두,냉동/동원700g김치만두동원</v>
      </c>
      <c r="C1744" s="85"/>
      <c r="D1744" s="93" t="s">
        <v>1391</v>
      </c>
      <c r="E1744" s="93" t="s">
        <v>1418</v>
      </c>
      <c r="F1744" s="93" t="s">
        <v>879</v>
      </c>
      <c r="G1744" s="87" t="s">
        <v>847</v>
      </c>
      <c r="H1744" s="95" t="s">
        <v>394</v>
      </c>
      <c r="I1744" s="88" t="s">
        <v>380</v>
      </c>
      <c r="J1744" s="68" t="str">
        <f>VLOOKUP($B1744,[1]전년동월vs전월vs당월!$A$7:$AC$1780,11,FALSE)</f>
        <v>-</v>
      </c>
      <c r="K1744" s="68" t="str">
        <f>VLOOKUP($B1744,[2]전년동월vs전월vs당월!$B$7:$AD$1796,11,FALSE)</f>
        <v>-</v>
      </c>
      <c r="L1744" s="69">
        <f>VLOOKUP($A1744,공산품!$A742:$L1530,9,FALSE)</f>
        <v>3600</v>
      </c>
      <c r="M1744" s="243" t="e">
        <f t="shared" si="276"/>
        <v>#VALUE!</v>
      </c>
      <c r="N1744" s="243" t="e">
        <f t="shared" si="277"/>
        <v>#VALUE!</v>
      </c>
      <c r="O1744" s="68" t="str">
        <f>VLOOKUP($B1744,[1]전년동월vs전월vs당월!$A$7:$AC$1780,16,FALSE)</f>
        <v>-</v>
      </c>
      <c r="P1744" s="68" t="str">
        <f>VLOOKUP($B1744,[2]전년동월vs전월vs당월!$B$7:$AD$1796,16,FALSE)</f>
        <v>-</v>
      </c>
      <c r="Q1744" s="69" t="str">
        <f>VLOOKUP($A1744,공산품!$A742:$L1530,10,FALSE)</f>
        <v>-</v>
      </c>
      <c r="R1744" s="243" t="e">
        <f t="shared" si="278"/>
        <v>#VALUE!</v>
      </c>
      <c r="S1744" s="243" t="e">
        <f t="shared" si="279"/>
        <v>#VALUE!</v>
      </c>
      <c r="T1744" s="68" t="str">
        <f>VLOOKUP($B1744,[1]전년동월vs전월vs당월!$A$7:$AC$1780,21,FALSE)</f>
        <v>-</v>
      </c>
      <c r="U1744" s="68" t="str">
        <f>VLOOKUP($B1744,[2]전년동월vs전월vs당월!$B$7:$AD$1796,21,FALSE)</f>
        <v>-</v>
      </c>
      <c r="V1744" s="69" t="str">
        <f>VLOOKUP($A1744,공산품!$A742:$L1530,11,FALSE)</f>
        <v>-</v>
      </c>
      <c r="W1744" s="243" t="e">
        <f t="shared" si="280"/>
        <v>#VALUE!</v>
      </c>
      <c r="X1744" s="243" t="e">
        <f t="shared" si="281"/>
        <v>#VALUE!</v>
      </c>
      <c r="Y1744" s="68" t="str">
        <f>VLOOKUP($B1744,[1]전년동월vs전월vs당월!$A$7:$AC$1780,26,FALSE)</f>
        <v>-</v>
      </c>
      <c r="Z1744" s="68" t="str">
        <f>VLOOKUP($B1744,[2]전년동월vs전월vs당월!$B$7:$AD$1796,26,FALSE)</f>
        <v>-</v>
      </c>
      <c r="AA1744" s="69" t="str">
        <f>VLOOKUP($A1744,공산품!$A742:$L1530,12,FALSE)</f>
        <v>-</v>
      </c>
      <c r="AB1744" s="243" t="e">
        <f t="shared" si="282"/>
        <v>#VALUE!</v>
      </c>
      <c r="AC1744" s="243" t="e">
        <f t="shared" si="283"/>
        <v>#VALUE!</v>
      </c>
      <c r="AD1744" s="83"/>
    </row>
    <row r="1745" spans="1:30" s="64" customFormat="1" ht="14.1" customHeight="1">
      <c r="A1745" s="64">
        <v>737</v>
      </c>
      <c r="B1745" s="16" t="str">
        <f t="shared" si="275"/>
        <v>만두,냉동700g왕만두평양,70g풀무원</v>
      </c>
      <c r="C1745" s="85"/>
      <c r="D1745" s="93" t="s">
        <v>1391</v>
      </c>
      <c r="E1745" s="93" t="s">
        <v>1418</v>
      </c>
      <c r="F1745" s="93"/>
      <c r="G1745" s="87" t="s">
        <v>847</v>
      </c>
      <c r="H1745" s="95" t="s">
        <v>1430</v>
      </c>
      <c r="I1745" s="88" t="s">
        <v>393</v>
      </c>
      <c r="J1745" s="68" t="str">
        <f>VLOOKUP($B1745,[1]전년동월vs전월vs당월!$A$7:$AC$1780,11,FALSE)</f>
        <v>-</v>
      </c>
      <c r="K1745" s="68" t="str">
        <f>VLOOKUP($B1745,[2]전년동월vs전월vs당월!$B$7:$AD$1796,11,FALSE)</f>
        <v>-</v>
      </c>
      <c r="L1745" s="69" t="str">
        <f>VLOOKUP($A1745,공산품!$A743:$L1531,9,FALSE)</f>
        <v>-</v>
      </c>
      <c r="M1745" s="243" t="e">
        <f t="shared" si="276"/>
        <v>#VALUE!</v>
      </c>
      <c r="N1745" s="243" t="e">
        <f t="shared" si="277"/>
        <v>#VALUE!</v>
      </c>
      <c r="O1745" s="68" t="str">
        <f>VLOOKUP($B1745,[1]전년동월vs전월vs당월!$A$7:$AC$1780,16,FALSE)</f>
        <v>-</v>
      </c>
      <c r="P1745" s="68" t="str">
        <f>VLOOKUP($B1745,[2]전년동월vs전월vs당월!$B$7:$AD$1796,16,FALSE)</f>
        <v>-</v>
      </c>
      <c r="Q1745" s="69" t="str">
        <f>VLOOKUP($A1745,공산품!$A743:$L1531,10,FALSE)</f>
        <v>-</v>
      </c>
      <c r="R1745" s="243" t="e">
        <f t="shared" si="278"/>
        <v>#VALUE!</v>
      </c>
      <c r="S1745" s="243" t="e">
        <f t="shared" si="279"/>
        <v>#VALUE!</v>
      </c>
      <c r="T1745" s="68">
        <f>VLOOKUP($B1745,[1]전년동월vs전월vs당월!$A$7:$AC$1780,21,FALSE)</f>
        <v>7880</v>
      </c>
      <c r="U1745" s="68">
        <f>VLOOKUP($B1745,[2]전년동월vs전월vs당월!$B$7:$AD$1796,21,FALSE)</f>
        <v>6420</v>
      </c>
      <c r="V1745" s="69">
        <f>VLOOKUP($A1745,공산품!$A743:$L1531,11,FALSE)</f>
        <v>6420</v>
      </c>
      <c r="W1745" s="243">
        <f t="shared" si="280"/>
        <v>-18.527918781725887</v>
      </c>
      <c r="X1745" s="243">
        <f t="shared" si="281"/>
        <v>0</v>
      </c>
      <c r="Y1745" s="68">
        <f>VLOOKUP($B1745,[1]전년동월vs전월vs당월!$A$7:$AC$1780,26,FALSE)</f>
        <v>7880</v>
      </c>
      <c r="Z1745" s="68">
        <f>VLOOKUP($B1745,[2]전년동월vs전월vs당월!$B$7:$AD$1796,26,FALSE)</f>
        <v>5170</v>
      </c>
      <c r="AA1745" s="69">
        <f>VLOOKUP($A1745,공산품!$A743:$L1531,12,FALSE)</f>
        <v>5170</v>
      </c>
      <c r="AB1745" s="243">
        <f t="shared" si="282"/>
        <v>-34.390862944162436</v>
      </c>
      <c r="AC1745" s="243">
        <f t="shared" si="283"/>
        <v>0</v>
      </c>
      <c r="AD1745" s="83"/>
    </row>
    <row r="1746" spans="1:30" s="64" customFormat="1" ht="14.1" customHeight="1">
      <c r="A1746" s="64">
        <v>738</v>
      </c>
      <c r="B1746" s="16" t="str">
        <f t="shared" si="275"/>
        <v>만두,냉동/동원900g일품군만두동원</v>
      </c>
      <c r="C1746" s="85"/>
      <c r="D1746" s="93" t="s">
        <v>1391</v>
      </c>
      <c r="E1746" s="93" t="s">
        <v>1418</v>
      </c>
      <c r="F1746" s="93" t="s">
        <v>879</v>
      </c>
      <c r="G1746" s="87" t="s">
        <v>124</v>
      </c>
      <c r="H1746" s="95" t="s">
        <v>395</v>
      </c>
      <c r="I1746" s="88" t="s">
        <v>380</v>
      </c>
      <c r="J1746" s="68">
        <f>VLOOKUP($B1746,[1]전년동월vs전월vs당월!$A$7:$AC$1780,11,FALSE)</f>
        <v>2540</v>
      </c>
      <c r="K1746" s="68" t="str">
        <f>VLOOKUP($B1746,[2]전년동월vs전월vs당월!$B$7:$AD$1796,11,FALSE)</f>
        <v>-</v>
      </c>
      <c r="L1746" s="69">
        <f>VLOOKUP($A1746,공산품!$A744:$L1532,9,FALSE)</f>
        <v>3530</v>
      </c>
      <c r="M1746" s="243">
        <f t="shared" si="276"/>
        <v>38.976377952755904</v>
      </c>
      <c r="N1746" s="243" t="e">
        <f t="shared" si="277"/>
        <v>#VALUE!</v>
      </c>
      <c r="O1746" s="68" t="str">
        <f>VLOOKUP($B1746,[1]전년동월vs전월vs당월!$A$7:$AC$1780,16,FALSE)</f>
        <v>-</v>
      </c>
      <c r="P1746" s="68" t="str">
        <f>VLOOKUP($B1746,[2]전년동월vs전월vs당월!$B$7:$AD$1796,16,FALSE)</f>
        <v>-</v>
      </c>
      <c r="Q1746" s="69" t="str">
        <f>VLOOKUP($A1746,공산품!$A744:$L1532,10,FALSE)</f>
        <v>-</v>
      </c>
      <c r="R1746" s="243" t="e">
        <f t="shared" si="278"/>
        <v>#VALUE!</v>
      </c>
      <c r="S1746" s="243" t="e">
        <f t="shared" si="279"/>
        <v>#VALUE!</v>
      </c>
      <c r="T1746" s="68" t="str">
        <f>VLOOKUP($B1746,[1]전년동월vs전월vs당월!$A$7:$AC$1780,21,FALSE)</f>
        <v>-</v>
      </c>
      <c r="U1746" s="68" t="str">
        <f>VLOOKUP($B1746,[2]전년동월vs전월vs당월!$B$7:$AD$1796,21,FALSE)</f>
        <v>-</v>
      </c>
      <c r="V1746" s="69" t="str">
        <f>VLOOKUP($A1746,공산품!$A744:$L1532,11,FALSE)</f>
        <v>-</v>
      </c>
      <c r="W1746" s="243" t="e">
        <f t="shared" si="280"/>
        <v>#VALUE!</v>
      </c>
      <c r="X1746" s="243" t="e">
        <f t="shared" si="281"/>
        <v>#VALUE!</v>
      </c>
      <c r="Y1746" s="68" t="str">
        <f>VLOOKUP($B1746,[1]전년동월vs전월vs당월!$A$7:$AC$1780,26,FALSE)</f>
        <v>-</v>
      </c>
      <c r="Z1746" s="68" t="str">
        <f>VLOOKUP($B1746,[2]전년동월vs전월vs당월!$B$7:$AD$1796,26,FALSE)</f>
        <v>-</v>
      </c>
      <c r="AA1746" s="69" t="str">
        <f>VLOOKUP($A1746,공산품!$A744:$L1532,12,FALSE)</f>
        <v>-</v>
      </c>
      <c r="AB1746" s="243" t="e">
        <f t="shared" si="282"/>
        <v>#VALUE!</v>
      </c>
      <c r="AC1746" s="243" t="e">
        <f t="shared" si="283"/>
        <v>#VALUE!</v>
      </c>
      <c r="AD1746" s="83"/>
    </row>
    <row r="1747" spans="1:30" s="64" customFormat="1" ht="14.1" customHeight="1">
      <c r="A1747" s="64">
        <v>739</v>
      </c>
      <c r="B1747" s="16" t="str">
        <f t="shared" si="275"/>
        <v>만두,냉동군만두/풀무원900g꼬마철판군만두,21g풀무원</v>
      </c>
      <c r="C1747" s="85"/>
      <c r="D1747" s="93" t="s">
        <v>1391</v>
      </c>
      <c r="E1747" s="93" t="s">
        <v>1418</v>
      </c>
      <c r="F1747" s="93" t="s">
        <v>1431</v>
      </c>
      <c r="G1747" s="87" t="s">
        <v>124</v>
      </c>
      <c r="H1747" s="95" t="s">
        <v>1432</v>
      </c>
      <c r="I1747" s="88" t="s">
        <v>393</v>
      </c>
      <c r="J1747" s="68" t="str">
        <f>VLOOKUP($B1747,[1]전년동월vs전월vs당월!$A$7:$AC$1780,11,FALSE)</f>
        <v>-</v>
      </c>
      <c r="K1747" s="68" t="str">
        <f>VLOOKUP($B1747,[2]전년동월vs전월vs당월!$B$7:$AD$1796,11,FALSE)</f>
        <v>-</v>
      </c>
      <c r="L1747" s="69" t="str">
        <f>VLOOKUP($A1747,공산품!$A745:$L1533,9,FALSE)</f>
        <v>-</v>
      </c>
      <c r="M1747" s="243" t="e">
        <f t="shared" si="276"/>
        <v>#VALUE!</v>
      </c>
      <c r="N1747" s="243" t="e">
        <f t="shared" si="277"/>
        <v>#VALUE!</v>
      </c>
      <c r="O1747" s="68" t="str">
        <f>VLOOKUP($B1747,[1]전년동월vs전월vs당월!$A$7:$AC$1780,16,FALSE)</f>
        <v>-</v>
      </c>
      <c r="P1747" s="68" t="str">
        <f>VLOOKUP($B1747,[2]전년동월vs전월vs당월!$B$7:$AD$1796,16,FALSE)</f>
        <v>-</v>
      </c>
      <c r="Q1747" s="69" t="str">
        <f>VLOOKUP($A1747,공산품!$A745:$L1533,10,FALSE)</f>
        <v>-</v>
      </c>
      <c r="R1747" s="243" t="e">
        <f t="shared" si="278"/>
        <v>#VALUE!</v>
      </c>
      <c r="S1747" s="243" t="e">
        <f t="shared" si="279"/>
        <v>#VALUE!</v>
      </c>
      <c r="T1747" s="68" t="str">
        <f>VLOOKUP($B1747,[1]전년동월vs전월vs당월!$A$7:$AC$1780,21,FALSE)</f>
        <v>-</v>
      </c>
      <c r="U1747" s="68" t="str">
        <f>VLOOKUP($B1747,[2]전년동월vs전월vs당월!$B$7:$AD$1796,21,FALSE)</f>
        <v>-</v>
      </c>
      <c r="V1747" s="69" t="str">
        <f>VLOOKUP($A1747,공산품!$A745:$L1533,11,FALSE)</f>
        <v>-</v>
      </c>
      <c r="W1747" s="243" t="e">
        <f t="shared" si="280"/>
        <v>#VALUE!</v>
      </c>
      <c r="X1747" s="243" t="e">
        <f t="shared" si="281"/>
        <v>#VALUE!</v>
      </c>
      <c r="Y1747" s="68" t="str">
        <f>VLOOKUP($B1747,[1]전년동월vs전월vs당월!$A$7:$AC$1780,26,FALSE)</f>
        <v>-</v>
      </c>
      <c r="Z1747" s="68" t="str">
        <f>VLOOKUP($B1747,[2]전년동월vs전월vs당월!$B$7:$AD$1796,26,FALSE)</f>
        <v>-</v>
      </c>
      <c r="AA1747" s="69" t="str">
        <f>VLOOKUP($A1747,공산품!$A745:$L1533,12,FALSE)</f>
        <v>-</v>
      </c>
      <c r="AB1747" s="243" t="e">
        <f t="shared" si="282"/>
        <v>#VALUE!</v>
      </c>
      <c r="AC1747" s="243" t="e">
        <f t="shared" si="283"/>
        <v>#VALUE!</v>
      </c>
      <c r="AD1747" s="83"/>
    </row>
    <row r="1748" spans="1:30" s="64" customFormat="1" ht="14.1" customHeight="1">
      <c r="A1748" s="64">
        <v>740</v>
      </c>
      <c r="B1748" s="16" t="str">
        <f t="shared" si="275"/>
        <v>만두,냉동국산돈육30.2/CJ750g쌀군만두,33g제일제당</v>
      </c>
      <c r="C1748" s="85"/>
      <c r="D1748" s="93" t="s">
        <v>1391</v>
      </c>
      <c r="E1748" s="93" t="s">
        <v>1418</v>
      </c>
      <c r="F1748" s="93" t="s">
        <v>1433</v>
      </c>
      <c r="G1748" s="87" t="s">
        <v>692</v>
      </c>
      <c r="H1748" s="95" t="s">
        <v>396</v>
      </c>
      <c r="I1748" s="88" t="s">
        <v>651</v>
      </c>
      <c r="J1748" s="68">
        <f>VLOOKUP($B1748,[1]전년동월vs전월vs당월!$A$7:$AC$1780,11,FALSE)</f>
        <v>8000</v>
      </c>
      <c r="K1748" s="68">
        <f>VLOOKUP($B1748,[2]전년동월vs전월vs당월!$B$7:$AD$1796,11,FALSE)</f>
        <v>7080</v>
      </c>
      <c r="L1748" s="69" t="str">
        <f>VLOOKUP($A1748,공산품!$A746:$L1534,9,FALSE)</f>
        <v>-</v>
      </c>
      <c r="M1748" s="243" t="e">
        <f t="shared" si="276"/>
        <v>#VALUE!</v>
      </c>
      <c r="N1748" s="243" t="e">
        <f t="shared" si="277"/>
        <v>#VALUE!</v>
      </c>
      <c r="O1748" s="68" t="str">
        <f>VLOOKUP($B1748,[1]전년동월vs전월vs당월!$A$7:$AC$1780,16,FALSE)</f>
        <v>-</v>
      </c>
      <c r="P1748" s="68" t="str">
        <f>VLOOKUP($B1748,[2]전년동월vs전월vs당월!$B$7:$AD$1796,16,FALSE)</f>
        <v>-</v>
      </c>
      <c r="Q1748" s="69" t="str">
        <f>VLOOKUP($A1748,공산품!$A746:$L1534,10,FALSE)</f>
        <v>-</v>
      </c>
      <c r="R1748" s="243" t="e">
        <f t="shared" si="278"/>
        <v>#VALUE!</v>
      </c>
      <c r="S1748" s="243" t="e">
        <f t="shared" si="279"/>
        <v>#VALUE!</v>
      </c>
      <c r="T1748" s="68">
        <f>VLOOKUP($B1748,[1]전년동월vs전월vs당월!$A$7:$AC$1780,21,FALSE)</f>
        <v>8230</v>
      </c>
      <c r="U1748" s="68">
        <f>VLOOKUP($B1748,[2]전년동월vs전월vs당월!$B$7:$AD$1796,21,FALSE)</f>
        <v>6980</v>
      </c>
      <c r="V1748" s="69">
        <f>VLOOKUP($A1748,공산품!$A746:$L1534,11,FALSE)</f>
        <v>6980</v>
      </c>
      <c r="W1748" s="243">
        <f t="shared" si="280"/>
        <v>-15.188335358444714</v>
      </c>
      <c r="X1748" s="243">
        <f t="shared" si="281"/>
        <v>0</v>
      </c>
      <c r="Y1748" s="68">
        <f>VLOOKUP($B1748,[1]전년동월vs전월vs당월!$A$7:$AC$1780,26,FALSE)</f>
        <v>8130</v>
      </c>
      <c r="Z1748" s="68">
        <f>VLOOKUP($B1748,[2]전년동월vs전월vs당월!$B$7:$AD$1796,26,FALSE)</f>
        <v>8130</v>
      </c>
      <c r="AA1748" s="69">
        <f>VLOOKUP($A1748,공산품!$A746:$L1534,12,FALSE)</f>
        <v>8130</v>
      </c>
      <c r="AB1748" s="243">
        <f t="shared" si="282"/>
        <v>0</v>
      </c>
      <c r="AC1748" s="243">
        <f t="shared" si="283"/>
        <v>0</v>
      </c>
      <c r="AD1748" s="83"/>
    </row>
    <row r="1749" spans="1:30" s="64" customFormat="1" ht="14.1" customHeight="1">
      <c r="A1749" s="64">
        <v>741</v>
      </c>
      <c r="B1749" s="16" t="str">
        <f t="shared" si="275"/>
        <v>만두,냉동800g김치군만두,27g,900g제일제당</v>
      </c>
      <c r="C1749" s="85"/>
      <c r="D1749" s="93" t="s">
        <v>1391</v>
      </c>
      <c r="E1749" s="93" t="s">
        <v>1418</v>
      </c>
      <c r="F1749" s="93"/>
      <c r="G1749" s="87" t="s">
        <v>165</v>
      </c>
      <c r="H1749" s="95" t="s">
        <v>1434</v>
      </c>
      <c r="I1749" s="88" t="s">
        <v>651</v>
      </c>
      <c r="J1749" s="68" t="str">
        <f>VLOOKUP($B1749,[1]전년동월vs전월vs당월!$A$7:$AC$1780,11,FALSE)</f>
        <v>-</v>
      </c>
      <c r="K1749" s="68" t="str">
        <f>VLOOKUP($B1749,[2]전년동월vs전월vs당월!$B$7:$AD$1796,11,FALSE)</f>
        <v>-</v>
      </c>
      <c r="L1749" s="69" t="str">
        <f>VLOOKUP($A1749,공산품!$A747:$L1535,9,FALSE)</f>
        <v>-</v>
      </c>
      <c r="M1749" s="243" t="e">
        <f t="shared" si="276"/>
        <v>#VALUE!</v>
      </c>
      <c r="N1749" s="243" t="e">
        <f t="shared" si="277"/>
        <v>#VALUE!</v>
      </c>
      <c r="O1749" s="68" t="str">
        <f>VLOOKUP($B1749,[1]전년동월vs전월vs당월!$A$7:$AC$1780,16,FALSE)</f>
        <v>-</v>
      </c>
      <c r="P1749" s="68" t="str">
        <f>VLOOKUP($B1749,[2]전년동월vs전월vs당월!$B$7:$AD$1796,16,FALSE)</f>
        <v>-</v>
      </c>
      <c r="Q1749" s="69" t="str">
        <f>VLOOKUP($A1749,공산품!$A747:$L1535,10,FALSE)</f>
        <v>-</v>
      </c>
      <c r="R1749" s="243" t="e">
        <f t="shared" si="278"/>
        <v>#VALUE!</v>
      </c>
      <c r="S1749" s="243" t="e">
        <f t="shared" si="279"/>
        <v>#VALUE!</v>
      </c>
      <c r="T1749" s="68">
        <f>VLOOKUP($B1749,[1]전년동월vs전월vs당월!$A$7:$AC$1780,21,FALSE)</f>
        <v>9120</v>
      </c>
      <c r="U1749" s="68">
        <f>VLOOKUP($B1749,[2]전년동월vs전월vs당월!$B$7:$AD$1796,21,FALSE)</f>
        <v>9120</v>
      </c>
      <c r="V1749" s="69">
        <f>VLOOKUP($A1749,공산품!$A747:$L1535,11,FALSE)</f>
        <v>9120</v>
      </c>
      <c r="W1749" s="243">
        <f t="shared" si="280"/>
        <v>0</v>
      </c>
      <c r="X1749" s="243">
        <f t="shared" si="281"/>
        <v>0</v>
      </c>
      <c r="Y1749" s="68">
        <f>VLOOKUP($B1749,[1]전년동월vs전월vs당월!$A$7:$AC$1780,26,FALSE)</f>
        <v>7980</v>
      </c>
      <c r="Z1749" s="68">
        <f>VLOOKUP($B1749,[2]전년동월vs전월vs당월!$B$7:$AD$1796,26,FALSE)</f>
        <v>7980</v>
      </c>
      <c r="AA1749" s="69">
        <f>VLOOKUP($A1749,공산품!$A747:$L1535,12,FALSE)</f>
        <v>7980</v>
      </c>
      <c r="AB1749" s="243">
        <f t="shared" si="282"/>
        <v>0</v>
      </c>
      <c r="AC1749" s="243">
        <f t="shared" si="283"/>
        <v>0</v>
      </c>
      <c r="AD1749" s="83"/>
    </row>
    <row r="1750" spans="1:30" s="64" customFormat="1" ht="14.1" customHeight="1">
      <c r="A1750" s="64">
        <v>742</v>
      </c>
      <c r="B1750" s="16" t="str">
        <f t="shared" si="275"/>
        <v>만두,냉동kg물만두,9g제일제당</v>
      </c>
      <c r="C1750" s="85"/>
      <c r="D1750" s="93" t="s">
        <v>1391</v>
      </c>
      <c r="E1750" s="93" t="s">
        <v>1418</v>
      </c>
      <c r="F1750" s="93"/>
      <c r="G1750" s="87" t="s">
        <v>416</v>
      </c>
      <c r="H1750" s="92" t="s">
        <v>1435</v>
      </c>
      <c r="I1750" s="86" t="s">
        <v>651</v>
      </c>
      <c r="J1750" s="68">
        <f>VLOOKUP($B1750,[1]전년동월vs전월vs당월!$A$7:$AC$1780,11,FALSE)</f>
        <v>13700</v>
      </c>
      <c r="K1750" s="68">
        <f>VLOOKUP($B1750,[2]전년동월vs전월vs당월!$B$7:$AD$1796,11,FALSE)</f>
        <v>13700</v>
      </c>
      <c r="L1750" s="69" t="str">
        <f>VLOOKUP($A1750,공산품!$A748:$L1536,9,FALSE)</f>
        <v>-</v>
      </c>
      <c r="M1750" s="243" t="e">
        <f t="shared" si="276"/>
        <v>#VALUE!</v>
      </c>
      <c r="N1750" s="243" t="e">
        <f t="shared" si="277"/>
        <v>#VALUE!</v>
      </c>
      <c r="O1750" s="68">
        <f>VLOOKUP($B1750,[1]전년동월vs전월vs당월!$A$7:$AC$1780,16,FALSE)</f>
        <v>10000</v>
      </c>
      <c r="P1750" s="68">
        <f>VLOOKUP($B1750,[2]전년동월vs전월vs당월!$B$7:$AD$1796,16,FALSE)</f>
        <v>10000</v>
      </c>
      <c r="Q1750" s="69" t="str">
        <f>VLOOKUP($A1750,공산품!$A748:$L1536,10,FALSE)</f>
        <v>-</v>
      </c>
      <c r="R1750" s="243" t="e">
        <f t="shared" si="278"/>
        <v>#VALUE!</v>
      </c>
      <c r="S1750" s="243" t="e">
        <f t="shared" si="279"/>
        <v>#VALUE!</v>
      </c>
      <c r="T1750" s="68" t="str">
        <f>VLOOKUP($B1750,[1]전년동월vs전월vs당월!$A$7:$AC$1780,21,FALSE)</f>
        <v>-</v>
      </c>
      <c r="U1750" s="68" t="str">
        <f>VLOOKUP($B1750,[2]전년동월vs전월vs당월!$B$7:$AD$1796,21,FALSE)</f>
        <v>-</v>
      </c>
      <c r="V1750" s="69" t="str">
        <f>VLOOKUP($A1750,공산품!$A748:$L1536,11,FALSE)</f>
        <v>-</v>
      </c>
      <c r="W1750" s="243" t="e">
        <f t="shared" si="280"/>
        <v>#VALUE!</v>
      </c>
      <c r="X1750" s="243" t="e">
        <f t="shared" si="281"/>
        <v>#VALUE!</v>
      </c>
      <c r="Y1750" s="68">
        <f>VLOOKUP($B1750,[1]전년동월vs전월vs당월!$A$7:$AC$1780,26,FALSE)</f>
        <v>13050</v>
      </c>
      <c r="Z1750" s="68">
        <f>VLOOKUP($B1750,[2]전년동월vs전월vs당월!$B$7:$AD$1796,26,FALSE)</f>
        <v>9980</v>
      </c>
      <c r="AA1750" s="69">
        <f>VLOOKUP($A1750,공산품!$A748:$L1536,12,FALSE)</f>
        <v>9980</v>
      </c>
      <c r="AB1750" s="243">
        <f t="shared" si="282"/>
        <v>-23.524904214559388</v>
      </c>
      <c r="AC1750" s="243">
        <f t="shared" si="283"/>
        <v>0</v>
      </c>
      <c r="AD1750" s="83"/>
    </row>
    <row r="1751" spans="1:30" s="64" customFormat="1" ht="14.1" customHeight="1">
      <c r="A1751" s="64">
        <v>743</v>
      </c>
      <c r="B1751" s="16" t="str">
        <f t="shared" ref="B1751:B1797" si="284">E1751&amp;F1751&amp;G1751&amp;H1751&amp;I1751</f>
        <v>만두,냉동/동원kg새참물만두동원</v>
      </c>
      <c r="C1751" s="85"/>
      <c r="D1751" s="93" t="s">
        <v>1391</v>
      </c>
      <c r="E1751" s="93" t="s">
        <v>1418</v>
      </c>
      <c r="F1751" s="93" t="s">
        <v>879</v>
      </c>
      <c r="G1751" s="87" t="s">
        <v>416</v>
      </c>
      <c r="H1751" s="95" t="s">
        <v>1436</v>
      </c>
      <c r="I1751" s="88" t="s">
        <v>380</v>
      </c>
      <c r="J1751" s="68">
        <f>VLOOKUP($B1751,[1]전년동월vs전월vs당월!$A$7:$AC$1780,11,FALSE)</f>
        <v>6740</v>
      </c>
      <c r="K1751" s="68">
        <f>VLOOKUP($B1751,[2]전년동월vs전월vs당월!$B$7:$AD$1796,11,FALSE)</f>
        <v>6740</v>
      </c>
      <c r="L1751" s="69">
        <f>VLOOKUP($A1751,공산품!$A749:$L1537,9,FALSE)</f>
        <v>6740</v>
      </c>
      <c r="M1751" s="243">
        <f t="shared" si="276"/>
        <v>0</v>
      </c>
      <c r="N1751" s="243">
        <f t="shared" si="277"/>
        <v>0</v>
      </c>
      <c r="O1751" s="68" t="str">
        <f>VLOOKUP($B1751,[1]전년동월vs전월vs당월!$A$7:$AC$1780,16,FALSE)</f>
        <v>-</v>
      </c>
      <c r="P1751" s="68" t="str">
        <f>VLOOKUP($B1751,[2]전년동월vs전월vs당월!$B$7:$AD$1796,16,FALSE)</f>
        <v>-</v>
      </c>
      <c r="Q1751" s="69" t="str">
        <f>VLOOKUP($A1751,공산품!$A749:$L1537,10,FALSE)</f>
        <v>-</v>
      </c>
      <c r="R1751" s="243" t="e">
        <f t="shared" si="278"/>
        <v>#VALUE!</v>
      </c>
      <c r="S1751" s="243" t="e">
        <f t="shared" si="279"/>
        <v>#VALUE!</v>
      </c>
      <c r="T1751" s="68">
        <f>VLOOKUP($B1751,[1]전년동월vs전월vs당월!$A$7:$AC$1780,21,FALSE)</f>
        <v>6980</v>
      </c>
      <c r="U1751" s="68">
        <f>VLOOKUP($B1751,[2]전년동월vs전월vs당월!$B$7:$AD$1796,21,FALSE)</f>
        <v>6480</v>
      </c>
      <c r="V1751" s="69">
        <f>VLOOKUP($A1751,공산품!$A749:$L1537,11,FALSE)</f>
        <v>6480</v>
      </c>
      <c r="W1751" s="243">
        <f t="shared" si="280"/>
        <v>-7.1633237822349569</v>
      </c>
      <c r="X1751" s="243">
        <f t="shared" si="281"/>
        <v>0</v>
      </c>
      <c r="Y1751" s="68">
        <f>VLOOKUP($B1751,[1]전년동월vs전월vs당월!$A$7:$AC$1780,26,FALSE)</f>
        <v>9460</v>
      </c>
      <c r="Z1751" s="68">
        <f>VLOOKUP($B1751,[2]전년동월vs전월vs당월!$B$7:$AD$1796,26,FALSE)</f>
        <v>7350</v>
      </c>
      <c r="AA1751" s="69">
        <f>VLOOKUP($A1751,공산품!$A749:$L1537,12,FALSE)</f>
        <v>7350</v>
      </c>
      <c r="AB1751" s="243">
        <f t="shared" si="282"/>
        <v>-22.304439746300211</v>
      </c>
      <c r="AC1751" s="243">
        <f t="shared" si="283"/>
        <v>0</v>
      </c>
      <c r="AD1751" s="83"/>
    </row>
    <row r="1752" spans="1:30" s="64" customFormat="1" ht="14.1" customHeight="1">
      <c r="A1752" s="64">
        <v>744</v>
      </c>
      <c r="B1752" s="16" t="str">
        <f t="shared" si="284"/>
        <v>만두,냉동kg물만두,9g풀무원</v>
      </c>
      <c r="C1752" s="85"/>
      <c r="D1752" s="93" t="s">
        <v>1391</v>
      </c>
      <c r="E1752" s="93" t="s">
        <v>1418</v>
      </c>
      <c r="F1752" s="93"/>
      <c r="G1752" s="87" t="s">
        <v>416</v>
      </c>
      <c r="H1752" s="92" t="s">
        <v>1435</v>
      </c>
      <c r="I1752" s="86" t="s">
        <v>393</v>
      </c>
      <c r="J1752" s="68" t="str">
        <f>VLOOKUP($B1752,[1]전년동월vs전월vs당월!$A$7:$AC$1780,11,FALSE)</f>
        <v>-</v>
      </c>
      <c r="K1752" s="68" t="str">
        <f>VLOOKUP($B1752,[2]전년동월vs전월vs당월!$B$7:$AD$1796,11,FALSE)</f>
        <v>-</v>
      </c>
      <c r="L1752" s="69" t="str">
        <f>VLOOKUP($A1752,공산품!$A750:$L1538,9,FALSE)</f>
        <v>-</v>
      </c>
      <c r="M1752" s="243" t="e">
        <f t="shared" si="276"/>
        <v>#VALUE!</v>
      </c>
      <c r="N1752" s="243" t="e">
        <f t="shared" si="277"/>
        <v>#VALUE!</v>
      </c>
      <c r="O1752" s="68" t="str">
        <f>VLOOKUP($B1752,[1]전년동월vs전월vs당월!$A$7:$AC$1780,16,FALSE)</f>
        <v>-</v>
      </c>
      <c r="P1752" s="68" t="str">
        <f>VLOOKUP($B1752,[2]전년동월vs전월vs당월!$B$7:$AD$1796,16,FALSE)</f>
        <v>-</v>
      </c>
      <c r="Q1752" s="69">
        <f>VLOOKUP($A1752,공산품!$A750:$L1538,10,FALSE)</f>
        <v>10000</v>
      </c>
      <c r="R1752" s="243" t="e">
        <f t="shared" si="278"/>
        <v>#VALUE!</v>
      </c>
      <c r="S1752" s="243" t="e">
        <f t="shared" si="279"/>
        <v>#VALUE!</v>
      </c>
      <c r="T1752" s="68">
        <f>VLOOKUP($B1752,[1]전년동월vs전월vs당월!$A$7:$AC$1780,21,FALSE)</f>
        <v>14120</v>
      </c>
      <c r="U1752" s="68">
        <f>VLOOKUP($B1752,[2]전년동월vs전월vs당월!$B$7:$AD$1796,21,FALSE)</f>
        <v>14060</v>
      </c>
      <c r="V1752" s="69">
        <f>VLOOKUP($A1752,공산품!$A750:$L1538,11,FALSE)</f>
        <v>13500</v>
      </c>
      <c r="W1752" s="243">
        <f t="shared" si="280"/>
        <v>-4.3909348441926346</v>
      </c>
      <c r="X1752" s="243">
        <f t="shared" si="281"/>
        <v>-3.9829302987197726</v>
      </c>
      <c r="Y1752" s="68">
        <f>VLOOKUP($B1752,[1]전년동월vs전월vs당월!$A$7:$AC$1780,26,FALSE)</f>
        <v>14120</v>
      </c>
      <c r="Z1752" s="68">
        <f>VLOOKUP($B1752,[2]전년동월vs전월vs당월!$B$7:$AD$1796,26,FALSE)</f>
        <v>14120</v>
      </c>
      <c r="AA1752" s="69">
        <f>VLOOKUP($A1752,공산품!$A750:$L1538,12,FALSE)</f>
        <v>14120</v>
      </c>
      <c r="AB1752" s="243">
        <f t="shared" si="282"/>
        <v>0</v>
      </c>
      <c r="AC1752" s="243">
        <f t="shared" si="283"/>
        <v>0</v>
      </c>
      <c r="AD1752" s="83"/>
    </row>
    <row r="1753" spans="1:30" s="64" customFormat="1" ht="14.1" customHeight="1">
      <c r="A1753" s="64">
        <v>745</v>
      </c>
      <c r="B1753" s="16" t="str">
        <f t="shared" si="284"/>
        <v>만두,냉동국산돈육22,32/천일kg영양가득물만두,8.5g천일</v>
      </c>
      <c r="C1753" s="85"/>
      <c r="D1753" s="93" t="s">
        <v>1391</v>
      </c>
      <c r="E1753" s="93" t="s">
        <v>1418</v>
      </c>
      <c r="F1753" s="93" t="s">
        <v>1437</v>
      </c>
      <c r="G1753" s="87" t="s">
        <v>416</v>
      </c>
      <c r="H1753" s="95" t="s">
        <v>397</v>
      </c>
      <c r="I1753" s="88" t="s">
        <v>375</v>
      </c>
      <c r="J1753" s="68" t="str">
        <f>VLOOKUP($B1753,[1]전년동월vs전월vs당월!$A$7:$AC$1780,11,FALSE)</f>
        <v>-</v>
      </c>
      <c r="K1753" s="68" t="str">
        <f>VLOOKUP($B1753,[2]전년동월vs전월vs당월!$B$7:$AD$1796,11,FALSE)</f>
        <v>-</v>
      </c>
      <c r="L1753" s="69" t="str">
        <f>VLOOKUP($A1753,공산품!$A751:$L1539,9,FALSE)</f>
        <v>-</v>
      </c>
      <c r="M1753" s="243" t="e">
        <f t="shared" si="276"/>
        <v>#VALUE!</v>
      </c>
      <c r="N1753" s="243" t="e">
        <f t="shared" si="277"/>
        <v>#VALUE!</v>
      </c>
      <c r="O1753" s="68" t="str">
        <f>VLOOKUP($B1753,[1]전년동월vs전월vs당월!$A$7:$AC$1780,16,FALSE)</f>
        <v>-</v>
      </c>
      <c r="P1753" s="68" t="str">
        <f>VLOOKUP($B1753,[2]전년동월vs전월vs당월!$B$7:$AD$1796,16,FALSE)</f>
        <v>-</v>
      </c>
      <c r="Q1753" s="69" t="str">
        <f>VLOOKUP($A1753,공산품!$A751:$L1539,10,FALSE)</f>
        <v>-</v>
      </c>
      <c r="R1753" s="243" t="e">
        <f t="shared" si="278"/>
        <v>#VALUE!</v>
      </c>
      <c r="S1753" s="243" t="e">
        <f t="shared" si="279"/>
        <v>#VALUE!</v>
      </c>
      <c r="T1753" s="68" t="str">
        <f>VLOOKUP($B1753,[1]전년동월vs전월vs당월!$A$7:$AC$1780,21,FALSE)</f>
        <v>-</v>
      </c>
      <c r="U1753" s="68" t="str">
        <f>VLOOKUP($B1753,[2]전년동월vs전월vs당월!$B$7:$AD$1796,21,FALSE)</f>
        <v>-</v>
      </c>
      <c r="V1753" s="69" t="str">
        <f>VLOOKUP($A1753,공산품!$A751:$L1539,11,FALSE)</f>
        <v>-</v>
      </c>
      <c r="W1753" s="243" t="e">
        <f t="shared" si="280"/>
        <v>#VALUE!</v>
      </c>
      <c r="X1753" s="243" t="e">
        <f t="shared" si="281"/>
        <v>#VALUE!</v>
      </c>
      <c r="Y1753" s="68" t="str">
        <f>VLOOKUP($B1753,[1]전년동월vs전월vs당월!$A$7:$AC$1780,26,FALSE)</f>
        <v>-</v>
      </c>
      <c r="Z1753" s="68" t="str">
        <f>VLOOKUP($B1753,[2]전년동월vs전월vs당월!$B$7:$AD$1796,26,FALSE)</f>
        <v>-</v>
      </c>
      <c r="AA1753" s="69" t="str">
        <f>VLOOKUP($A1753,공산품!$A751:$L1539,12,FALSE)</f>
        <v>-</v>
      </c>
      <c r="AB1753" s="243" t="e">
        <f t="shared" si="282"/>
        <v>#VALUE!</v>
      </c>
      <c r="AC1753" s="243" t="e">
        <f t="shared" si="283"/>
        <v>#VALUE!</v>
      </c>
      <c r="AD1753" s="83"/>
    </row>
    <row r="1754" spans="1:30" s="64" customFormat="1" ht="14.1" customHeight="1">
      <c r="A1754" s="64">
        <v>746</v>
      </c>
      <c r="B1754" s="16" t="str">
        <f t="shared" si="284"/>
        <v>만두,냉동kg김치손만두, 27g제일제당</v>
      </c>
      <c r="C1754" s="85"/>
      <c r="D1754" s="93" t="s">
        <v>1391</v>
      </c>
      <c r="E1754" s="93" t="s">
        <v>1418</v>
      </c>
      <c r="F1754" s="93"/>
      <c r="G1754" s="87" t="s">
        <v>416</v>
      </c>
      <c r="H1754" s="95" t="s">
        <v>1438</v>
      </c>
      <c r="I1754" s="88" t="s">
        <v>651</v>
      </c>
      <c r="J1754" s="68">
        <f>VLOOKUP($B1754,[1]전년동월vs전월vs당월!$A$7:$AC$1780,11,FALSE)</f>
        <v>9530</v>
      </c>
      <c r="K1754" s="68">
        <f>VLOOKUP($B1754,[2]전년동월vs전월vs당월!$B$7:$AD$1796,11,FALSE)</f>
        <v>9530</v>
      </c>
      <c r="L1754" s="69" t="str">
        <f>VLOOKUP($A1754,공산품!$A752:$L1540,9,FALSE)</f>
        <v>-</v>
      </c>
      <c r="M1754" s="243" t="e">
        <f t="shared" si="276"/>
        <v>#VALUE!</v>
      </c>
      <c r="N1754" s="243" t="e">
        <f t="shared" si="277"/>
        <v>#VALUE!</v>
      </c>
      <c r="O1754" s="68" t="str">
        <f>VLOOKUP($B1754,[1]전년동월vs전월vs당월!$A$7:$AC$1780,16,FALSE)</f>
        <v>-</v>
      </c>
      <c r="P1754" s="68" t="str">
        <f>VLOOKUP($B1754,[2]전년동월vs전월vs당월!$B$7:$AD$1796,16,FALSE)</f>
        <v>-</v>
      </c>
      <c r="Q1754" s="69" t="str">
        <f>VLOOKUP($A1754,공산품!$A752:$L1540,10,FALSE)</f>
        <v>-</v>
      </c>
      <c r="R1754" s="243" t="e">
        <f t="shared" si="278"/>
        <v>#VALUE!</v>
      </c>
      <c r="S1754" s="243" t="e">
        <f t="shared" si="279"/>
        <v>#VALUE!</v>
      </c>
      <c r="T1754" s="68">
        <f>VLOOKUP($B1754,[1]전년동월vs전월vs당월!$A$7:$AC$1780,21,FALSE)</f>
        <v>9030</v>
      </c>
      <c r="U1754" s="68">
        <f>VLOOKUP($B1754,[2]전년동월vs전월vs당월!$B$7:$AD$1796,21,FALSE)</f>
        <v>9150</v>
      </c>
      <c r="V1754" s="69">
        <f>VLOOKUP($A1754,공산품!$A752:$L1540,11,FALSE)</f>
        <v>9150</v>
      </c>
      <c r="W1754" s="243">
        <f t="shared" si="280"/>
        <v>1.3289036544850499</v>
      </c>
      <c r="X1754" s="243">
        <f t="shared" si="281"/>
        <v>0</v>
      </c>
      <c r="Y1754" s="68">
        <f>VLOOKUP($B1754,[1]전년동월vs전월vs당월!$A$7:$AC$1780,26,FALSE)</f>
        <v>9980</v>
      </c>
      <c r="Z1754" s="68">
        <f>VLOOKUP($B1754,[2]전년동월vs전월vs당월!$B$7:$AD$1796,26,FALSE)</f>
        <v>9030</v>
      </c>
      <c r="AA1754" s="69">
        <f>VLOOKUP($A1754,공산품!$A752:$L1540,12,FALSE)</f>
        <v>9030</v>
      </c>
      <c r="AB1754" s="243">
        <f t="shared" si="282"/>
        <v>-9.5190380761523041</v>
      </c>
      <c r="AC1754" s="243">
        <f t="shared" si="283"/>
        <v>0</v>
      </c>
      <c r="AD1754" s="83"/>
    </row>
    <row r="1755" spans="1:30" s="64" customFormat="1" ht="14.1" customHeight="1">
      <c r="A1755" s="64">
        <v>747</v>
      </c>
      <c r="B1755" s="16" t="str">
        <f t="shared" si="284"/>
        <v>만두,냉동/동원kg손만두,25g동원</v>
      </c>
      <c r="C1755" s="85"/>
      <c r="D1755" s="93" t="s">
        <v>1391</v>
      </c>
      <c r="E1755" s="93" t="s">
        <v>1418</v>
      </c>
      <c r="F1755" s="93" t="s">
        <v>879</v>
      </c>
      <c r="G1755" s="87" t="s">
        <v>416</v>
      </c>
      <c r="H1755" s="95" t="s">
        <v>1439</v>
      </c>
      <c r="I1755" s="88" t="s">
        <v>380</v>
      </c>
      <c r="J1755" s="68">
        <f>VLOOKUP($B1755,[1]전년동월vs전월vs당월!$A$7:$AC$1780,11,FALSE)</f>
        <v>5820</v>
      </c>
      <c r="K1755" s="68">
        <f>VLOOKUP($B1755,[2]전년동월vs전월vs당월!$B$7:$AD$1796,11,FALSE)</f>
        <v>5820</v>
      </c>
      <c r="L1755" s="69" t="str">
        <f>VLOOKUP($A1755,공산품!$A753:$L1541,9,FALSE)</f>
        <v>-</v>
      </c>
      <c r="M1755" s="243" t="e">
        <f t="shared" si="276"/>
        <v>#VALUE!</v>
      </c>
      <c r="N1755" s="243" t="e">
        <f t="shared" si="277"/>
        <v>#VALUE!</v>
      </c>
      <c r="O1755" s="68" t="str">
        <f>VLOOKUP($B1755,[1]전년동월vs전월vs당월!$A$7:$AC$1780,16,FALSE)</f>
        <v>-</v>
      </c>
      <c r="P1755" s="68" t="str">
        <f>VLOOKUP($B1755,[2]전년동월vs전월vs당월!$B$7:$AD$1796,16,FALSE)</f>
        <v>-</v>
      </c>
      <c r="Q1755" s="69" t="str">
        <f>VLOOKUP($A1755,공산품!$A753:$L1541,10,FALSE)</f>
        <v>-</v>
      </c>
      <c r="R1755" s="243" t="e">
        <f t="shared" si="278"/>
        <v>#VALUE!</v>
      </c>
      <c r="S1755" s="243" t="e">
        <f t="shared" si="279"/>
        <v>#VALUE!</v>
      </c>
      <c r="T1755" s="68" t="str">
        <f>VLOOKUP($B1755,[1]전년동월vs전월vs당월!$A$7:$AC$1780,21,FALSE)</f>
        <v>-</v>
      </c>
      <c r="U1755" s="68" t="str">
        <f>VLOOKUP($B1755,[2]전년동월vs전월vs당월!$B$7:$AD$1796,21,FALSE)</f>
        <v>-</v>
      </c>
      <c r="V1755" s="69" t="str">
        <f>VLOOKUP($A1755,공산품!$A753:$L1541,11,FALSE)</f>
        <v>-</v>
      </c>
      <c r="W1755" s="243" t="e">
        <f t="shared" si="280"/>
        <v>#VALUE!</v>
      </c>
      <c r="X1755" s="243" t="e">
        <f t="shared" si="281"/>
        <v>#VALUE!</v>
      </c>
      <c r="Y1755" s="68" t="str">
        <f>VLOOKUP($B1755,[1]전년동월vs전월vs당월!$A$7:$AC$1780,26,FALSE)</f>
        <v>-</v>
      </c>
      <c r="Z1755" s="68" t="str">
        <f>VLOOKUP($B1755,[2]전년동월vs전월vs당월!$B$7:$AD$1796,26,FALSE)</f>
        <v>-</v>
      </c>
      <c r="AA1755" s="69" t="str">
        <f>VLOOKUP($A1755,공산품!$A753:$L1541,12,FALSE)</f>
        <v>-</v>
      </c>
      <c r="AB1755" s="243" t="e">
        <f t="shared" si="282"/>
        <v>#VALUE!</v>
      </c>
      <c r="AC1755" s="243" t="e">
        <f t="shared" si="283"/>
        <v>#VALUE!</v>
      </c>
      <c r="AD1755" s="83"/>
    </row>
    <row r="1756" spans="1:30" s="64" customFormat="1" ht="14.1" customHeight="1">
      <c r="A1756" s="64">
        <v>748</v>
      </c>
      <c r="B1756" s="16" t="str">
        <f t="shared" si="284"/>
        <v>미트볼,냉동국산돈육44,15/천일kg미트볼(튀김),10g천일</v>
      </c>
      <c r="C1756" s="85"/>
      <c r="D1756" s="93" t="s">
        <v>1391</v>
      </c>
      <c r="E1756" s="93" t="s">
        <v>1440</v>
      </c>
      <c r="F1756" s="93" t="s">
        <v>1441</v>
      </c>
      <c r="G1756" s="87" t="s">
        <v>416</v>
      </c>
      <c r="H1756" s="95" t="s">
        <v>398</v>
      </c>
      <c r="I1756" s="88" t="s">
        <v>375</v>
      </c>
      <c r="J1756" s="68" t="str">
        <f>VLOOKUP($B1756,[1]전년동월vs전월vs당월!$A$7:$AC$1780,11,FALSE)</f>
        <v>-</v>
      </c>
      <c r="K1756" s="68" t="str">
        <f>VLOOKUP($B1756,[2]전년동월vs전월vs당월!$B$7:$AD$1796,11,FALSE)</f>
        <v>-</v>
      </c>
      <c r="L1756" s="69" t="str">
        <f>VLOOKUP($A1756,공산품!$A754:$L1542,9,FALSE)</f>
        <v>-</v>
      </c>
      <c r="M1756" s="243" t="e">
        <f t="shared" si="276"/>
        <v>#VALUE!</v>
      </c>
      <c r="N1756" s="243" t="e">
        <f t="shared" si="277"/>
        <v>#VALUE!</v>
      </c>
      <c r="O1756" s="68" t="str">
        <f>VLOOKUP($B1756,[1]전년동월vs전월vs당월!$A$7:$AC$1780,16,FALSE)</f>
        <v>-</v>
      </c>
      <c r="P1756" s="68" t="str">
        <f>VLOOKUP($B1756,[2]전년동월vs전월vs당월!$B$7:$AD$1796,16,FALSE)</f>
        <v>-</v>
      </c>
      <c r="Q1756" s="69" t="str">
        <f>VLOOKUP($A1756,공산품!$A754:$L1542,10,FALSE)</f>
        <v>-</v>
      </c>
      <c r="R1756" s="243" t="e">
        <f t="shared" si="278"/>
        <v>#VALUE!</v>
      </c>
      <c r="S1756" s="243" t="e">
        <f t="shared" si="279"/>
        <v>#VALUE!</v>
      </c>
      <c r="T1756" s="68" t="str">
        <f>VLOOKUP($B1756,[1]전년동월vs전월vs당월!$A$7:$AC$1780,21,FALSE)</f>
        <v>-</v>
      </c>
      <c r="U1756" s="68" t="str">
        <f>VLOOKUP($B1756,[2]전년동월vs전월vs당월!$B$7:$AD$1796,21,FALSE)</f>
        <v>-</v>
      </c>
      <c r="V1756" s="69" t="str">
        <f>VLOOKUP($A1756,공산품!$A754:$L1542,11,FALSE)</f>
        <v>-</v>
      </c>
      <c r="W1756" s="243" t="e">
        <f t="shared" si="280"/>
        <v>#VALUE!</v>
      </c>
      <c r="X1756" s="243" t="e">
        <f t="shared" si="281"/>
        <v>#VALUE!</v>
      </c>
      <c r="Y1756" s="68">
        <f>VLOOKUP($B1756,[1]전년동월vs전월vs당월!$A$7:$AC$1780,26,FALSE)</f>
        <v>6400</v>
      </c>
      <c r="Z1756" s="68">
        <f>VLOOKUP($B1756,[2]전년동월vs전월vs당월!$B$7:$AD$1796,26,FALSE)</f>
        <v>5480</v>
      </c>
      <c r="AA1756" s="69" t="str">
        <f>VLOOKUP($A1756,공산품!$A754:$L1542,12,FALSE)</f>
        <v>-</v>
      </c>
      <c r="AB1756" s="243" t="e">
        <f t="shared" si="282"/>
        <v>#VALUE!</v>
      </c>
      <c r="AC1756" s="243" t="e">
        <f t="shared" si="283"/>
        <v>#VALUE!</v>
      </c>
      <c r="AD1756" s="111"/>
    </row>
    <row r="1757" spans="1:30" s="64" customFormat="1" ht="14.1" customHeight="1">
      <c r="A1757" s="64">
        <v>749</v>
      </c>
      <c r="B1757" s="16" t="str">
        <f t="shared" si="284"/>
        <v>미트볼,냉동kg신미트볼,11g제일제당</v>
      </c>
      <c r="C1757" s="85"/>
      <c r="D1757" s="93" t="s">
        <v>1391</v>
      </c>
      <c r="E1757" s="93" t="s">
        <v>1440</v>
      </c>
      <c r="F1757" s="93"/>
      <c r="G1757" s="87" t="s">
        <v>416</v>
      </c>
      <c r="H1757" s="95" t="s">
        <v>1442</v>
      </c>
      <c r="I1757" s="88" t="s">
        <v>651</v>
      </c>
      <c r="J1757" s="68" t="str">
        <f>VLOOKUP($B1757,[1]전년동월vs전월vs당월!$A$7:$AC$1780,11,FALSE)</f>
        <v>-</v>
      </c>
      <c r="K1757" s="68" t="str">
        <f>VLOOKUP($B1757,[2]전년동월vs전월vs당월!$B$7:$AD$1796,11,FALSE)</f>
        <v>-</v>
      </c>
      <c r="L1757" s="69" t="str">
        <f>VLOOKUP($A1757,공산품!$A755:$L1543,9,FALSE)</f>
        <v>-</v>
      </c>
      <c r="M1757" s="243" t="e">
        <f t="shared" si="276"/>
        <v>#VALUE!</v>
      </c>
      <c r="N1757" s="243" t="e">
        <f t="shared" si="277"/>
        <v>#VALUE!</v>
      </c>
      <c r="O1757" s="68" t="str">
        <f>VLOOKUP($B1757,[1]전년동월vs전월vs당월!$A$7:$AC$1780,16,FALSE)</f>
        <v>-</v>
      </c>
      <c r="P1757" s="68" t="str">
        <f>VLOOKUP($B1757,[2]전년동월vs전월vs당월!$B$7:$AD$1796,16,FALSE)</f>
        <v>-</v>
      </c>
      <c r="Q1757" s="69" t="str">
        <f>VLOOKUP($A1757,공산품!$A755:$L1543,10,FALSE)</f>
        <v>-</v>
      </c>
      <c r="R1757" s="243" t="e">
        <f t="shared" si="278"/>
        <v>#VALUE!</v>
      </c>
      <c r="S1757" s="243" t="e">
        <f t="shared" si="279"/>
        <v>#VALUE!</v>
      </c>
      <c r="T1757" s="68" t="str">
        <f>VLOOKUP($B1757,[1]전년동월vs전월vs당월!$A$7:$AC$1780,21,FALSE)</f>
        <v>-</v>
      </c>
      <c r="U1757" s="68" t="str">
        <f>VLOOKUP($B1757,[2]전년동월vs전월vs당월!$B$7:$AD$1796,21,FALSE)</f>
        <v>-</v>
      </c>
      <c r="V1757" s="69" t="str">
        <f>VLOOKUP($A1757,공산품!$A755:$L1543,11,FALSE)</f>
        <v>-</v>
      </c>
      <c r="W1757" s="243" t="e">
        <f t="shared" si="280"/>
        <v>#VALUE!</v>
      </c>
      <c r="X1757" s="243" t="e">
        <f t="shared" si="281"/>
        <v>#VALUE!</v>
      </c>
      <c r="Y1757" s="68">
        <f>VLOOKUP($B1757,[1]전년동월vs전월vs당월!$A$7:$AC$1780,26,FALSE)</f>
        <v>5900</v>
      </c>
      <c r="Z1757" s="68" t="str">
        <f>VLOOKUP($B1757,[2]전년동월vs전월vs당월!$B$7:$AD$1796,26,FALSE)</f>
        <v>-</v>
      </c>
      <c r="AA1757" s="69" t="str">
        <f>VLOOKUP($A1757,공산품!$A755:$L1543,12,FALSE)</f>
        <v>-</v>
      </c>
      <c r="AB1757" s="243" t="e">
        <f t="shared" si="282"/>
        <v>#VALUE!</v>
      </c>
      <c r="AC1757" s="243" t="e">
        <f t="shared" si="283"/>
        <v>#VALUE!</v>
      </c>
      <c r="AD1757" s="111"/>
    </row>
    <row r="1758" spans="1:30" s="64" customFormat="1" ht="14.1" customHeight="1">
      <c r="A1758" s="64">
        <v>750</v>
      </c>
      <c r="B1758" s="16" t="str">
        <f t="shared" si="284"/>
        <v>새우튀김,냉동새우33,3/태국300g왕새우튀김,30g천일</v>
      </c>
      <c r="C1758" s="85">
        <v>147</v>
      </c>
      <c r="D1758" s="93" t="s">
        <v>1391</v>
      </c>
      <c r="E1758" s="93" t="s">
        <v>1443</v>
      </c>
      <c r="F1758" s="93" t="s">
        <v>1444</v>
      </c>
      <c r="G1758" s="87" t="s">
        <v>299</v>
      </c>
      <c r="H1758" s="95" t="s">
        <v>1445</v>
      </c>
      <c r="I1758" s="88" t="s">
        <v>375</v>
      </c>
      <c r="J1758" s="68" t="str">
        <f>VLOOKUP($B1758,[1]전년동월vs전월vs당월!$A$7:$AC$1780,11,FALSE)</f>
        <v>-</v>
      </c>
      <c r="K1758" s="68" t="str">
        <f>VLOOKUP($B1758,[2]전년동월vs전월vs당월!$B$7:$AD$1796,11,FALSE)</f>
        <v>-</v>
      </c>
      <c r="L1758" s="69" t="str">
        <f>VLOOKUP($A1758,공산품!$A756:$L1544,9,FALSE)</f>
        <v>-</v>
      </c>
      <c r="M1758" s="243" t="e">
        <f t="shared" si="276"/>
        <v>#VALUE!</v>
      </c>
      <c r="N1758" s="243" t="e">
        <f t="shared" si="277"/>
        <v>#VALUE!</v>
      </c>
      <c r="O1758" s="68" t="str">
        <f>VLOOKUP($B1758,[1]전년동월vs전월vs당월!$A$7:$AC$1780,16,FALSE)</f>
        <v>-</v>
      </c>
      <c r="P1758" s="68" t="str">
        <f>VLOOKUP($B1758,[2]전년동월vs전월vs당월!$B$7:$AD$1796,16,FALSE)</f>
        <v>-</v>
      </c>
      <c r="Q1758" s="69" t="str">
        <f>VLOOKUP($A1758,공산품!$A756:$L1544,10,FALSE)</f>
        <v>-</v>
      </c>
      <c r="R1758" s="243" t="e">
        <f t="shared" si="278"/>
        <v>#VALUE!</v>
      </c>
      <c r="S1758" s="243" t="e">
        <f t="shared" si="279"/>
        <v>#VALUE!</v>
      </c>
      <c r="T1758" s="68" t="str">
        <f>VLOOKUP($B1758,[1]전년동월vs전월vs당월!$A$7:$AC$1780,21,FALSE)</f>
        <v>-</v>
      </c>
      <c r="U1758" s="68" t="str">
        <f>VLOOKUP($B1758,[2]전년동월vs전월vs당월!$B$7:$AD$1796,21,FALSE)</f>
        <v>-</v>
      </c>
      <c r="V1758" s="69">
        <f>VLOOKUP($A1758,공산품!$A756:$L1544,11,FALSE)</f>
        <v>5500</v>
      </c>
      <c r="W1758" s="243" t="e">
        <f t="shared" si="280"/>
        <v>#VALUE!</v>
      </c>
      <c r="X1758" s="243" t="e">
        <f t="shared" si="281"/>
        <v>#VALUE!</v>
      </c>
      <c r="Y1758" s="68">
        <f>VLOOKUP($B1758,[1]전년동월vs전월vs당월!$A$7:$AC$1780,26,FALSE)</f>
        <v>4620</v>
      </c>
      <c r="Z1758" s="68">
        <f>VLOOKUP($B1758,[2]전년동월vs전월vs당월!$B$7:$AD$1796,26,FALSE)</f>
        <v>4640</v>
      </c>
      <c r="AA1758" s="69" t="str">
        <f>VLOOKUP($A1758,공산품!$A756:$L1544,12,FALSE)</f>
        <v>-</v>
      </c>
      <c r="AB1758" s="243" t="e">
        <f t="shared" si="282"/>
        <v>#VALUE!</v>
      </c>
      <c r="AC1758" s="243" t="e">
        <f t="shared" si="283"/>
        <v>#VALUE!</v>
      </c>
      <c r="AD1758" s="111"/>
    </row>
    <row r="1759" spans="1:30" s="64" customFormat="1" ht="14.1" customHeight="1">
      <c r="A1759" s="64">
        <v>751</v>
      </c>
      <c r="B1759" s="16" t="str">
        <f t="shared" si="284"/>
        <v>새우튀김,냉동kg새우튀김,15g동원</v>
      </c>
      <c r="C1759" s="85"/>
      <c r="D1759" s="93" t="s">
        <v>1391</v>
      </c>
      <c r="E1759" s="93" t="s">
        <v>1443</v>
      </c>
      <c r="F1759" s="93"/>
      <c r="G1759" s="87" t="s">
        <v>416</v>
      </c>
      <c r="H1759" s="95" t="s">
        <v>1446</v>
      </c>
      <c r="I1759" s="88" t="s">
        <v>380</v>
      </c>
      <c r="J1759" s="68" t="str">
        <f>VLOOKUP($B1759,[1]전년동월vs전월vs당월!$A$7:$AC$1780,11,FALSE)</f>
        <v>-</v>
      </c>
      <c r="K1759" s="68" t="str">
        <f>VLOOKUP($B1759,[2]전년동월vs전월vs당월!$B$7:$AD$1796,11,FALSE)</f>
        <v>-</v>
      </c>
      <c r="L1759" s="69" t="str">
        <f>VLOOKUP($A1759,공산품!$A757:$L1545,9,FALSE)</f>
        <v>-</v>
      </c>
      <c r="M1759" s="243" t="e">
        <f t="shared" si="276"/>
        <v>#VALUE!</v>
      </c>
      <c r="N1759" s="243" t="e">
        <f t="shared" si="277"/>
        <v>#VALUE!</v>
      </c>
      <c r="O1759" s="68" t="str">
        <f>VLOOKUP($B1759,[1]전년동월vs전월vs당월!$A$7:$AC$1780,16,FALSE)</f>
        <v>-</v>
      </c>
      <c r="P1759" s="68" t="str">
        <f>VLOOKUP($B1759,[2]전년동월vs전월vs당월!$B$7:$AD$1796,16,FALSE)</f>
        <v>-</v>
      </c>
      <c r="Q1759" s="69" t="str">
        <f>VLOOKUP($A1759,공산품!$A757:$L1545,10,FALSE)</f>
        <v>-</v>
      </c>
      <c r="R1759" s="243" t="e">
        <f t="shared" si="278"/>
        <v>#VALUE!</v>
      </c>
      <c r="S1759" s="243" t="e">
        <f t="shared" si="279"/>
        <v>#VALUE!</v>
      </c>
      <c r="T1759" s="68">
        <f>VLOOKUP($B1759,[1]전년동월vs전월vs당월!$A$7:$AC$1780,21,FALSE)</f>
        <v>16620</v>
      </c>
      <c r="U1759" s="68">
        <f>VLOOKUP($B1759,[2]전년동월vs전월vs당월!$B$7:$AD$1796,21,FALSE)</f>
        <v>16620</v>
      </c>
      <c r="V1759" s="69">
        <f>VLOOKUP($A1759,공산품!$A757:$L1545,11,FALSE)</f>
        <v>16620</v>
      </c>
      <c r="W1759" s="243">
        <f t="shared" si="280"/>
        <v>0</v>
      </c>
      <c r="X1759" s="243">
        <f t="shared" si="281"/>
        <v>0</v>
      </c>
      <c r="Y1759" s="68">
        <f>VLOOKUP($B1759,[1]전년동월vs전월vs당월!$A$7:$AC$1780,26,FALSE)</f>
        <v>13840</v>
      </c>
      <c r="Z1759" s="68">
        <f>VLOOKUP($B1759,[2]전년동월vs전월vs당월!$B$7:$AD$1796,26,FALSE)</f>
        <v>13840</v>
      </c>
      <c r="AA1759" s="69">
        <f>VLOOKUP($A1759,공산품!$A757:$L1545,12,FALSE)</f>
        <v>13840</v>
      </c>
      <c r="AB1759" s="243">
        <f t="shared" si="282"/>
        <v>0</v>
      </c>
      <c r="AC1759" s="243">
        <f t="shared" si="283"/>
        <v>0</v>
      </c>
      <c r="AD1759" s="110"/>
    </row>
    <row r="1760" spans="1:30" s="64" customFormat="1" ht="14.1" customHeight="1">
      <c r="A1760" s="64">
        <v>752</v>
      </c>
      <c r="B1760" s="16" t="str">
        <f t="shared" si="284"/>
        <v>생선까스.냉동1.2kg생선까스,60g동원</v>
      </c>
      <c r="C1760" s="85">
        <v>148</v>
      </c>
      <c r="D1760" s="93" t="s">
        <v>1391</v>
      </c>
      <c r="E1760" s="93" t="s">
        <v>1447</v>
      </c>
      <c r="F1760" s="93"/>
      <c r="G1760" s="87" t="s">
        <v>144</v>
      </c>
      <c r="H1760" s="95" t="s">
        <v>1448</v>
      </c>
      <c r="I1760" s="88" t="s">
        <v>380</v>
      </c>
      <c r="J1760" s="68">
        <f>VLOOKUP($B1760,[1]전년동월vs전월vs당월!$A$7:$AC$1780,11,FALSE)</f>
        <v>9980</v>
      </c>
      <c r="K1760" s="68">
        <f>VLOOKUP($B1760,[2]전년동월vs전월vs당월!$B$7:$AD$1796,11,FALSE)</f>
        <v>9150</v>
      </c>
      <c r="L1760" s="69" t="str">
        <f>VLOOKUP($A1760,공산품!$A758:$L1546,9,FALSE)</f>
        <v>-</v>
      </c>
      <c r="M1760" s="243" t="e">
        <f t="shared" si="276"/>
        <v>#VALUE!</v>
      </c>
      <c r="N1760" s="243" t="e">
        <f t="shared" si="277"/>
        <v>#VALUE!</v>
      </c>
      <c r="O1760" s="68" t="str">
        <f>VLOOKUP($B1760,[1]전년동월vs전월vs당월!$A$7:$AC$1780,16,FALSE)</f>
        <v>-</v>
      </c>
      <c r="P1760" s="68" t="str">
        <f>VLOOKUP($B1760,[2]전년동월vs전월vs당월!$B$7:$AD$1796,16,FALSE)</f>
        <v>-</v>
      </c>
      <c r="Q1760" s="69" t="str">
        <f>VLOOKUP($A1760,공산품!$A758:$L1546,10,FALSE)</f>
        <v>-</v>
      </c>
      <c r="R1760" s="243" t="e">
        <f t="shared" si="278"/>
        <v>#VALUE!</v>
      </c>
      <c r="S1760" s="243" t="e">
        <f t="shared" si="279"/>
        <v>#VALUE!</v>
      </c>
      <c r="T1760" s="68">
        <f>VLOOKUP($B1760,[1]전년동월vs전월vs당월!$A$7:$AC$1780,21,FALSE)</f>
        <v>9440</v>
      </c>
      <c r="U1760" s="68">
        <f>VLOOKUP($B1760,[2]전년동월vs전월vs당월!$B$7:$AD$1796,21,FALSE)</f>
        <v>11970</v>
      </c>
      <c r="V1760" s="69">
        <f>VLOOKUP($A1760,공산품!$A758:$L1546,11,FALSE)</f>
        <v>11970</v>
      </c>
      <c r="W1760" s="243">
        <f t="shared" si="280"/>
        <v>26.800847457627118</v>
      </c>
      <c r="X1760" s="243">
        <f t="shared" si="281"/>
        <v>0</v>
      </c>
      <c r="Y1760" s="68">
        <f>VLOOKUP($B1760,[1]전년동월vs전월vs당월!$A$7:$AC$1780,26,FALSE)</f>
        <v>8980</v>
      </c>
      <c r="Z1760" s="68">
        <f>VLOOKUP($B1760,[2]전년동월vs전월vs당월!$B$7:$AD$1796,26,FALSE)</f>
        <v>8980</v>
      </c>
      <c r="AA1760" s="69">
        <f>VLOOKUP($A1760,공산품!$A758:$L1546,12,FALSE)</f>
        <v>8980</v>
      </c>
      <c r="AB1760" s="243">
        <f t="shared" si="282"/>
        <v>0</v>
      </c>
      <c r="AC1760" s="243">
        <f t="shared" si="283"/>
        <v>0</v>
      </c>
      <c r="AD1760" s="83"/>
    </row>
    <row r="1761" spans="1:30" s="64" customFormat="1" ht="14.1" customHeight="1">
      <c r="A1761" s="64">
        <v>753</v>
      </c>
      <c r="B1761" s="16" t="str">
        <f t="shared" si="284"/>
        <v>생선까스.냉동원양대구살50/중국1.4kg흰살생선까스,60g천일</v>
      </c>
      <c r="C1761" s="85"/>
      <c r="D1761" s="93" t="s">
        <v>1391</v>
      </c>
      <c r="E1761" s="93" t="s">
        <v>1447</v>
      </c>
      <c r="F1761" s="93" t="s">
        <v>1449</v>
      </c>
      <c r="G1761" s="87" t="s">
        <v>1450</v>
      </c>
      <c r="H1761" s="95" t="s">
        <v>1451</v>
      </c>
      <c r="I1761" s="88" t="s">
        <v>375</v>
      </c>
      <c r="J1761" s="68" t="str">
        <f>VLOOKUP($B1761,[1]전년동월vs전월vs당월!$A$7:$AC$1780,11,FALSE)</f>
        <v>-</v>
      </c>
      <c r="K1761" s="68" t="str">
        <f>VLOOKUP($B1761,[2]전년동월vs전월vs당월!$B$7:$AD$1796,11,FALSE)</f>
        <v>-</v>
      </c>
      <c r="L1761" s="69" t="str">
        <f>VLOOKUP($A1761,공산품!$A759:$L1547,9,FALSE)</f>
        <v>-</v>
      </c>
      <c r="M1761" s="243" t="e">
        <f t="shared" si="276"/>
        <v>#VALUE!</v>
      </c>
      <c r="N1761" s="243" t="e">
        <f t="shared" si="277"/>
        <v>#VALUE!</v>
      </c>
      <c r="O1761" s="68" t="str">
        <f>VLOOKUP($B1761,[1]전년동월vs전월vs당월!$A$7:$AC$1780,16,FALSE)</f>
        <v>-</v>
      </c>
      <c r="P1761" s="68" t="str">
        <f>VLOOKUP($B1761,[2]전년동월vs전월vs당월!$B$7:$AD$1796,16,FALSE)</f>
        <v>-</v>
      </c>
      <c r="Q1761" s="69" t="str">
        <f>VLOOKUP($A1761,공산품!$A759:$L1547,10,FALSE)</f>
        <v>-</v>
      </c>
      <c r="R1761" s="243" t="e">
        <f t="shared" si="278"/>
        <v>#VALUE!</v>
      </c>
      <c r="S1761" s="243" t="e">
        <f t="shared" si="279"/>
        <v>#VALUE!</v>
      </c>
      <c r="T1761" s="68" t="str">
        <f>VLOOKUP($B1761,[1]전년동월vs전월vs당월!$A$7:$AC$1780,21,FALSE)</f>
        <v>-</v>
      </c>
      <c r="U1761" s="68" t="str">
        <f>VLOOKUP($B1761,[2]전년동월vs전월vs당월!$B$7:$AD$1796,21,FALSE)</f>
        <v>-</v>
      </c>
      <c r="V1761" s="69" t="str">
        <f>VLOOKUP($A1761,공산품!$A759:$L1547,11,FALSE)</f>
        <v>-</v>
      </c>
      <c r="W1761" s="243" t="e">
        <f t="shared" si="280"/>
        <v>#VALUE!</v>
      </c>
      <c r="X1761" s="243" t="e">
        <f t="shared" si="281"/>
        <v>#VALUE!</v>
      </c>
      <c r="Y1761" s="68">
        <f>VLOOKUP($B1761,[1]전년동월vs전월vs당월!$A$7:$AC$1780,26,FALSE)</f>
        <v>7290</v>
      </c>
      <c r="Z1761" s="68">
        <f>VLOOKUP($B1761,[2]전년동월vs전월vs당월!$B$7:$AD$1796,26,FALSE)</f>
        <v>7290</v>
      </c>
      <c r="AA1761" s="69" t="str">
        <f>VLOOKUP($A1761,공산품!$A759:$L1547,12,FALSE)</f>
        <v>-</v>
      </c>
      <c r="AB1761" s="243" t="e">
        <f t="shared" si="282"/>
        <v>#VALUE!</v>
      </c>
      <c r="AC1761" s="243" t="e">
        <f t="shared" si="283"/>
        <v>#VALUE!</v>
      </c>
      <c r="AD1761" s="111"/>
    </row>
    <row r="1762" spans="1:30" s="64" customFormat="1" ht="14.1" customHeight="1">
      <c r="A1762" s="64">
        <v>754</v>
      </c>
      <c r="B1762" s="16" t="str">
        <f t="shared" si="284"/>
        <v>생선까스.냉동kg동원</v>
      </c>
      <c r="C1762" s="85"/>
      <c r="D1762" s="93" t="s">
        <v>1391</v>
      </c>
      <c r="E1762" s="93" t="s">
        <v>1447</v>
      </c>
      <c r="F1762" s="93"/>
      <c r="G1762" s="87" t="s">
        <v>416</v>
      </c>
      <c r="H1762" s="95"/>
      <c r="I1762" s="88" t="s">
        <v>380</v>
      </c>
      <c r="J1762" s="68" t="str">
        <f>VLOOKUP($B1762,[1]전년동월vs전월vs당월!$A$7:$AC$1780,11,FALSE)</f>
        <v>-</v>
      </c>
      <c r="K1762" s="68" t="str">
        <f>VLOOKUP($B1762,[2]전년동월vs전월vs당월!$B$7:$AD$1796,11,FALSE)</f>
        <v>-</v>
      </c>
      <c r="L1762" s="69" t="str">
        <f>VLOOKUP($A1762,공산품!$A760:$L1548,9,FALSE)</f>
        <v>-</v>
      </c>
      <c r="M1762" s="243" t="e">
        <f t="shared" si="276"/>
        <v>#VALUE!</v>
      </c>
      <c r="N1762" s="243" t="e">
        <f t="shared" si="277"/>
        <v>#VALUE!</v>
      </c>
      <c r="O1762" s="68" t="str">
        <f>VLOOKUP($B1762,[1]전년동월vs전월vs당월!$A$7:$AC$1780,16,FALSE)</f>
        <v>-</v>
      </c>
      <c r="P1762" s="68" t="str">
        <f>VLOOKUP($B1762,[2]전년동월vs전월vs당월!$B$7:$AD$1796,16,FALSE)</f>
        <v>-</v>
      </c>
      <c r="Q1762" s="69" t="str">
        <f>VLOOKUP($A1762,공산품!$A760:$L1548,10,FALSE)</f>
        <v>-</v>
      </c>
      <c r="R1762" s="243" t="e">
        <f t="shared" si="278"/>
        <v>#VALUE!</v>
      </c>
      <c r="S1762" s="243" t="e">
        <f t="shared" si="279"/>
        <v>#VALUE!</v>
      </c>
      <c r="T1762" s="68">
        <f>VLOOKUP($B1762,[1]전년동월vs전월vs당월!$A$7:$AC$1780,21,FALSE)</f>
        <v>7870</v>
      </c>
      <c r="U1762" s="68">
        <f>VLOOKUP($B1762,[2]전년동월vs전월vs당월!$B$7:$AD$1796,21,FALSE)</f>
        <v>9980</v>
      </c>
      <c r="V1762" s="69">
        <f>VLOOKUP($A1762,공산품!$A760:$L1548,11,FALSE)</f>
        <v>9980</v>
      </c>
      <c r="W1762" s="243">
        <f t="shared" si="280"/>
        <v>26.810673443456164</v>
      </c>
      <c r="X1762" s="243">
        <f t="shared" si="281"/>
        <v>0</v>
      </c>
      <c r="Y1762" s="68" t="str">
        <f>VLOOKUP($B1762,[1]전년동월vs전월vs당월!$A$7:$AC$1780,26,FALSE)</f>
        <v>-</v>
      </c>
      <c r="Z1762" s="68">
        <f>VLOOKUP($B1762,[2]전년동월vs전월vs당월!$B$7:$AD$1796,26,FALSE)</f>
        <v>7490</v>
      </c>
      <c r="AA1762" s="69">
        <f>VLOOKUP($A1762,공산품!$A760:$L1548,12,FALSE)</f>
        <v>7490</v>
      </c>
      <c r="AB1762" s="243" t="e">
        <f t="shared" si="282"/>
        <v>#VALUE!</v>
      </c>
      <c r="AC1762" s="243">
        <f t="shared" si="283"/>
        <v>0</v>
      </c>
      <c r="AD1762" s="110"/>
    </row>
    <row r="1763" spans="1:30" s="64" customFormat="1" ht="14.1" customHeight="1">
      <c r="A1763" s="64">
        <v>755</v>
      </c>
      <c r="B1763" s="16" t="str">
        <f t="shared" si="284"/>
        <v>스프500g양송이스프오뚜기</v>
      </c>
      <c r="C1763" s="85">
        <v>149</v>
      </c>
      <c r="D1763" s="93" t="s">
        <v>1391</v>
      </c>
      <c r="E1763" s="93" t="s">
        <v>1452</v>
      </c>
      <c r="F1763" s="93"/>
      <c r="G1763" s="87" t="s">
        <v>114</v>
      </c>
      <c r="H1763" s="96" t="s">
        <v>1453</v>
      </c>
      <c r="I1763" s="87" t="s">
        <v>634</v>
      </c>
      <c r="J1763" s="68">
        <f>VLOOKUP($B1763,[1]전년동월vs전월vs당월!$A$7:$AC$1780,11,FALSE)</f>
        <v>5260</v>
      </c>
      <c r="K1763" s="68">
        <f>VLOOKUP($B1763,[2]전년동월vs전월vs당월!$B$7:$AD$1796,11,FALSE)</f>
        <v>5260</v>
      </c>
      <c r="L1763" s="69">
        <f>VLOOKUP($A1763,공산품!$A761:$L1549,9,FALSE)</f>
        <v>5260</v>
      </c>
      <c r="M1763" s="243">
        <f t="shared" si="276"/>
        <v>0</v>
      </c>
      <c r="N1763" s="243">
        <f t="shared" si="277"/>
        <v>0</v>
      </c>
      <c r="O1763" s="68" t="str">
        <f>VLOOKUP($B1763,[1]전년동월vs전월vs당월!$A$7:$AC$1780,16,FALSE)</f>
        <v>-</v>
      </c>
      <c r="P1763" s="68" t="str">
        <f>VLOOKUP($B1763,[2]전년동월vs전월vs당월!$B$7:$AD$1796,16,FALSE)</f>
        <v>-</v>
      </c>
      <c r="Q1763" s="69" t="str">
        <f>VLOOKUP($A1763,공산품!$A761:$L1549,10,FALSE)</f>
        <v>-</v>
      </c>
      <c r="R1763" s="243" t="e">
        <f t="shared" si="278"/>
        <v>#VALUE!</v>
      </c>
      <c r="S1763" s="243" t="e">
        <f t="shared" si="279"/>
        <v>#VALUE!</v>
      </c>
      <c r="T1763" s="68" t="str">
        <f>VLOOKUP($B1763,[1]전년동월vs전월vs당월!$A$7:$AC$1780,21,FALSE)</f>
        <v>-</v>
      </c>
      <c r="U1763" s="68" t="str">
        <f>VLOOKUP($B1763,[2]전년동월vs전월vs당월!$B$7:$AD$1796,21,FALSE)</f>
        <v>-</v>
      </c>
      <c r="V1763" s="69" t="str">
        <f>VLOOKUP($A1763,공산품!$A761:$L1549,11,FALSE)</f>
        <v>-</v>
      </c>
      <c r="W1763" s="243" t="e">
        <f t="shared" si="280"/>
        <v>#VALUE!</v>
      </c>
      <c r="X1763" s="243" t="e">
        <f t="shared" si="281"/>
        <v>#VALUE!</v>
      </c>
      <c r="Y1763" s="68" t="str">
        <f>VLOOKUP($B1763,[1]전년동월vs전월vs당월!$A$7:$AC$1780,26,FALSE)</f>
        <v>-</v>
      </c>
      <c r="Z1763" s="68" t="str">
        <f>VLOOKUP($B1763,[2]전년동월vs전월vs당월!$B$7:$AD$1796,26,FALSE)</f>
        <v>-</v>
      </c>
      <c r="AA1763" s="69" t="str">
        <f>VLOOKUP($A1763,공산품!$A761:$L1549,12,FALSE)</f>
        <v>-</v>
      </c>
      <c r="AB1763" s="243" t="e">
        <f t="shared" si="282"/>
        <v>#VALUE!</v>
      </c>
      <c r="AC1763" s="243" t="e">
        <f t="shared" si="283"/>
        <v>#VALUE!</v>
      </c>
      <c r="AD1763" s="110"/>
    </row>
    <row r="1764" spans="1:30" s="64" customFormat="1" ht="14.1" customHeight="1">
      <c r="A1764" s="64">
        <v>756</v>
      </c>
      <c r="B1764" s="16" t="str">
        <f t="shared" si="284"/>
        <v>스프뉴질랜드쇠고기칩10/오뚜기kg쇠고기스프오뚜기</v>
      </c>
      <c r="C1764" s="85"/>
      <c r="D1764" s="93" t="s">
        <v>1391</v>
      </c>
      <c r="E1764" s="93" t="s">
        <v>1452</v>
      </c>
      <c r="F1764" s="93" t="s">
        <v>1454</v>
      </c>
      <c r="G1764" s="87" t="s">
        <v>416</v>
      </c>
      <c r="H1764" s="96" t="s">
        <v>1455</v>
      </c>
      <c r="I1764" s="87" t="s">
        <v>634</v>
      </c>
      <c r="J1764" s="68">
        <f>VLOOKUP($B1764,[1]전년동월vs전월vs당월!$A$7:$AC$1780,11,FALSE)</f>
        <v>6900</v>
      </c>
      <c r="K1764" s="68">
        <f>VLOOKUP($B1764,[2]전년동월vs전월vs당월!$B$7:$AD$1796,11,FALSE)</f>
        <v>6900</v>
      </c>
      <c r="L1764" s="69">
        <f>VLOOKUP($A1764,공산품!$A762:$L1550,9,FALSE)</f>
        <v>6900</v>
      </c>
      <c r="M1764" s="243">
        <f t="shared" si="276"/>
        <v>0</v>
      </c>
      <c r="N1764" s="243">
        <f t="shared" si="277"/>
        <v>0</v>
      </c>
      <c r="O1764" s="68">
        <f>VLOOKUP($B1764,[1]전년동월vs전월vs당월!$A$7:$AC$1780,16,FALSE)</f>
        <v>7300</v>
      </c>
      <c r="P1764" s="68" t="str">
        <f>VLOOKUP($B1764,[2]전년동월vs전월vs당월!$B$7:$AD$1796,16,FALSE)</f>
        <v>-</v>
      </c>
      <c r="Q1764" s="69" t="str">
        <f>VLOOKUP($A1764,공산품!$A762:$L1550,10,FALSE)</f>
        <v>-</v>
      </c>
      <c r="R1764" s="243" t="e">
        <f t="shared" si="278"/>
        <v>#VALUE!</v>
      </c>
      <c r="S1764" s="243" t="e">
        <f t="shared" si="279"/>
        <v>#VALUE!</v>
      </c>
      <c r="T1764" s="68">
        <f>VLOOKUP($B1764,[1]전년동월vs전월vs당월!$A$7:$AC$1780,21,FALSE)</f>
        <v>7700</v>
      </c>
      <c r="U1764" s="68">
        <f>VLOOKUP($B1764,[2]전년동월vs전월vs당월!$B$7:$AD$1796,21,FALSE)</f>
        <v>12600</v>
      </c>
      <c r="V1764" s="69">
        <f>VLOOKUP($A1764,공산품!$A762:$L1550,11,FALSE)</f>
        <v>12600</v>
      </c>
      <c r="W1764" s="243">
        <f t="shared" si="280"/>
        <v>63.636363636363633</v>
      </c>
      <c r="X1764" s="243">
        <f t="shared" si="281"/>
        <v>0</v>
      </c>
      <c r="Y1764" s="68">
        <f>VLOOKUP($B1764,[1]전년동월vs전월vs당월!$A$7:$AC$1780,26,FALSE)</f>
        <v>7090</v>
      </c>
      <c r="Z1764" s="68">
        <f>VLOOKUP($B1764,[2]전년동월vs전월vs당월!$B$7:$AD$1796,26,FALSE)</f>
        <v>7100</v>
      </c>
      <c r="AA1764" s="69" t="str">
        <f>VLOOKUP($A1764,공산품!$A762:$L1550,12,FALSE)</f>
        <v>-</v>
      </c>
      <c r="AB1764" s="243" t="e">
        <f t="shared" si="282"/>
        <v>#VALUE!</v>
      </c>
      <c r="AC1764" s="243" t="e">
        <f t="shared" si="283"/>
        <v>#VALUE!</v>
      </c>
      <c r="AD1764" s="110"/>
    </row>
    <row r="1765" spans="1:30" s="64" customFormat="1" ht="14.1" customHeight="1">
      <c r="A1765" s="64">
        <v>757</v>
      </c>
      <c r="B1765" s="16" t="str">
        <f t="shared" si="284"/>
        <v>스프중국양파칩4/오뚜기kg쇠고기야채스프오뚜기</v>
      </c>
      <c r="C1765" s="85"/>
      <c r="D1765" s="93" t="s">
        <v>1391</v>
      </c>
      <c r="E1765" s="93" t="s">
        <v>1452</v>
      </c>
      <c r="F1765" s="93" t="s">
        <v>1456</v>
      </c>
      <c r="G1765" s="87" t="s">
        <v>416</v>
      </c>
      <c r="H1765" s="96" t="s">
        <v>1457</v>
      </c>
      <c r="I1765" s="87" t="s">
        <v>634</v>
      </c>
      <c r="J1765" s="68" t="str">
        <f>VLOOKUP($B1765,[1]전년동월vs전월vs당월!$A$7:$AC$1780,11,FALSE)</f>
        <v>-</v>
      </c>
      <c r="K1765" s="68">
        <f>VLOOKUP($B1765,[2]전년동월vs전월vs당월!$B$7:$AD$1796,11,FALSE)</f>
        <v>6900</v>
      </c>
      <c r="L1765" s="69">
        <f>VLOOKUP($A1765,공산품!$A763:$L1551,9,FALSE)</f>
        <v>6300</v>
      </c>
      <c r="M1765" s="243" t="e">
        <f t="shared" si="276"/>
        <v>#VALUE!</v>
      </c>
      <c r="N1765" s="243">
        <f t="shared" si="277"/>
        <v>-8.695652173913043</v>
      </c>
      <c r="O1765" s="68" t="str">
        <f>VLOOKUP($B1765,[1]전년동월vs전월vs당월!$A$7:$AC$1780,16,FALSE)</f>
        <v>-</v>
      </c>
      <c r="P1765" s="68" t="str">
        <f>VLOOKUP($B1765,[2]전년동월vs전월vs당월!$B$7:$AD$1796,16,FALSE)</f>
        <v>-</v>
      </c>
      <c r="Q1765" s="69" t="str">
        <f>VLOOKUP($A1765,공산품!$A763:$L1551,10,FALSE)</f>
        <v>-</v>
      </c>
      <c r="R1765" s="243" t="e">
        <f t="shared" si="278"/>
        <v>#VALUE!</v>
      </c>
      <c r="S1765" s="243" t="e">
        <f t="shared" si="279"/>
        <v>#VALUE!</v>
      </c>
      <c r="T1765" s="68" t="str">
        <f>VLOOKUP($B1765,[1]전년동월vs전월vs당월!$A$7:$AC$1780,21,FALSE)</f>
        <v>-</v>
      </c>
      <c r="U1765" s="68" t="str">
        <f>VLOOKUP($B1765,[2]전년동월vs전월vs당월!$B$7:$AD$1796,21,FALSE)</f>
        <v>-</v>
      </c>
      <c r="V1765" s="69" t="str">
        <f>VLOOKUP($A1765,공산품!$A763:$L1551,11,FALSE)</f>
        <v>-</v>
      </c>
      <c r="W1765" s="243" t="e">
        <f t="shared" si="280"/>
        <v>#VALUE!</v>
      </c>
      <c r="X1765" s="243" t="e">
        <f t="shared" si="281"/>
        <v>#VALUE!</v>
      </c>
      <c r="Y1765" s="68">
        <f>VLOOKUP($B1765,[1]전년동월vs전월vs당월!$A$7:$AC$1780,26,FALSE)</f>
        <v>6450</v>
      </c>
      <c r="Z1765" s="68">
        <f>VLOOKUP($B1765,[2]전년동월vs전월vs당월!$B$7:$AD$1796,26,FALSE)</f>
        <v>6450</v>
      </c>
      <c r="AA1765" s="69" t="str">
        <f>VLOOKUP($A1765,공산품!$A763:$L1551,12,FALSE)</f>
        <v>-</v>
      </c>
      <c r="AB1765" s="243" t="e">
        <f t="shared" si="282"/>
        <v>#VALUE!</v>
      </c>
      <c r="AC1765" s="243" t="e">
        <f t="shared" si="283"/>
        <v>#VALUE!</v>
      </c>
      <c r="AD1765" s="110"/>
    </row>
    <row r="1766" spans="1:30" s="64" customFormat="1" ht="14.1" customHeight="1">
      <c r="A1766" s="64">
        <v>758</v>
      </c>
      <c r="B1766" s="16" t="str">
        <f t="shared" si="284"/>
        <v>스프루(미국호주밀)/청정원kg쇠고기스프청정원</v>
      </c>
      <c r="C1766" s="85"/>
      <c r="D1766" s="93" t="s">
        <v>1391</v>
      </c>
      <c r="E1766" s="93" t="s">
        <v>1452</v>
      </c>
      <c r="F1766" s="93" t="s">
        <v>1458</v>
      </c>
      <c r="G1766" s="87" t="s">
        <v>416</v>
      </c>
      <c r="H1766" s="96" t="s">
        <v>1455</v>
      </c>
      <c r="I1766" s="87" t="s">
        <v>653</v>
      </c>
      <c r="J1766" s="68" t="str">
        <f>VLOOKUP($B1766,[1]전년동월vs전월vs당월!$A$7:$AC$1780,11,FALSE)</f>
        <v>-</v>
      </c>
      <c r="K1766" s="68" t="str">
        <f>VLOOKUP($B1766,[2]전년동월vs전월vs당월!$B$7:$AD$1796,11,FALSE)</f>
        <v>-</v>
      </c>
      <c r="L1766" s="69" t="str">
        <f>VLOOKUP($A1766,공산품!$A764:$L1552,9,FALSE)</f>
        <v>-</v>
      </c>
      <c r="M1766" s="243" t="e">
        <f t="shared" si="276"/>
        <v>#VALUE!</v>
      </c>
      <c r="N1766" s="243" t="e">
        <f t="shared" si="277"/>
        <v>#VALUE!</v>
      </c>
      <c r="O1766" s="68" t="str">
        <f>VLOOKUP($B1766,[1]전년동월vs전월vs당월!$A$7:$AC$1780,16,FALSE)</f>
        <v>-</v>
      </c>
      <c r="P1766" s="68" t="str">
        <f>VLOOKUP($B1766,[2]전년동월vs전월vs당월!$B$7:$AD$1796,16,FALSE)</f>
        <v>-</v>
      </c>
      <c r="Q1766" s="69" t="str">
        <f>VLOOKUP($A1766,공산품!$A764:$L1552,10,FALSE)</f>
        <v>-</v>
      </c>
      <c r="R1766" s="243" t="e">
        <f t="shared" si="278"/>
        <v>#VALUE!</v>
      </c>
      <c r="S1766" s="243" t="e">
        <f t="shared" si="279"/>
        <v>#VALUE!</v>
      </c>
      <c r="T1766" s="68" t="str">
        <f>VLOOKUP($B1766,[1]전년동월vs전월vs당월!$A$7:$AC$1780,21,FALSE)</f>
        <v>-</v>
      </c>
      <c r="U1766" s="68" t="str">
        <f>VLOOKUP($B1766,[2]전년동월vs전월vs당월!$B$7:$AD$1796,21,FALSE)</f>
        <v>-</v>
      </c>
      <c r="V1766" s="69" t="str">
        <f>VLOOKUP($A1766,공산품!$A764:$L1552,11,FALSE)</f>
        <v>-</v>
      </c>
      <c r="W1766" s="243" t="e">
        <f t="shared" si="280"/>
        <v>#VALUE!</v>
      </c>
      <c r="X1766" s="243" t="e">
        <f t="shared" si="281"/>
        <v>#VALUE!</v>
      </c>
      <c r="Y1766" s="68">
        <f>VLOOKUP($B1766,[1]전년동월vs전월vs당월!$A$7:$AC$1780,26,FALSE)</f>
        <v>5730</v>
      </c>
      <c r="Z1766" s="68">
        <f>VLOOKUP($B1766,[2]전년동월vs전월vs당월!$B$7:$AD$1796,26,FALSE)</f>
        <v>5730</v>
      </c>
      <c r="AA1766" s="69" t="str">
        <f>VLOOKUP($A1766,공산품!$A764:$L1552,12,FALSE)</f>
        <v>-</v>
      </c>
      <c r="AB1766" s="243" t="e">
        <f t="shared" si="282"/>
        <v>#VALUE!</v>
      </c>
      <c r="AC1766" s="243" t="e">
        <f t="shared" si="283"/>
        <v>#VALUE!</v>
      </c>
      <c r="AD1766" s="110"/>
    </row>
    <row r="1767" spans="1:30" s="64" customFormat="1" ht="14.1" customHeight="1">
      <c r="A1767" s="64">
        <v>759</v>
      </c>
      <c r="B1767" s="16" t="str">
        <f t="shared" si="284"/>
        <v>스프중국양송이칩/오뚜기kg양송이스프오뚜기</v>
      </c>
      <c r="C1767" s="85"/>
      <c r="D1767" s="93" t="s">
        <v>1391</v>
      </c>
      <c r="E1767" s="93" t="s">
        <v>1452</v>
      </c>
      <c r="F1767" s="93" t="s">
        <v>1459</v>
      </c>
      <c r="G1767" s="87" t="s">
        <v>416</v>
      </c>
      <c r="H1767" s="96" t="s">
        <v>1453</v>
      </c>
      <c r="I1767" s="87" t="s">
        <v>634</v>
      </c>
      <c r="J1767" s="68">
        <f>VLOOKUP($B1767,[1]전년동월vs전월vs당월!$A$7:$AC$1780,11,FALSE)</f>
        <v>6900</v>
      </c>
      <c r="K1767" s="68">
        <f>VLOOKUP($B1767,[2]전년동월vs전월vs당월!$B$7:$AD$1796,11,FALSE)</f>
        <v>6900</v>
      </c>
      <c r="L1767" s="69">
        <f>VLOOKUP($A1767,공산품!$A765:$L1553,9,FALSE)</f>
        <v>6900</v>
      </c>
      <c r="M1767" s="243">
        <f t="shared" si="276"/>
        <v>0</v>
      </c>
      <c r="N1767" s="243">
        <f t="shared" si="277"/>
        <v>0</v>
      </c>
      <c r="O1767" s="68">
        <f>VLOOKUP($B1767,[1]전년동월vs전월vs당월!$A$7:$AC$1780,16,FALSE)</f>
        <v>6900</v>
      </c>
      <c r="P1767" s="68" t="str">
        <f>VLOOKUP($B1767,[2]전년동월vs전월vs당월!$B$7:$AD$1796,16,FALSE)</f>
        <v>-</v>
      </c>
      <c r="Q1767" s="69" t="str">
        <f>VLOOKUP($A1767,공산품!$A765:$L1553,10,FALSE)</f>
        <v>-</v>
      </c>
      <c r="R1767" s="243" t="e">
        <f t="shared" si="278"/>
        <v>#VALUE!</v>
      </c>
      <c r="S1767" s="243" t="e">
        <f t="shared" si="279"/>
        <v>#VALUE!</v>
      </c>
      <c r="T1767" s="68" t="str">
        <f>VLOOKUP($B1767,[1]전년동월vs전월vs당월!$A$7:$AC$1780,21,FALSE)</f>
        <v>-</v>
      </c>
      <c r="U1767" s="68" t="str">
        <f>VLOOKUP($B1767,[2]전년동월vs전월vs당월!$B$7:$AD$1796,21,FALSE)</f>
        <v>-</v>
      </c>
      <c r="V1767" s="69" t="str">
        <f>VLOOKUP($A1767,공산품!$A765:$L1553,11,FALSE)</f>
        <v>-</v>
      </c>
      <c r="W1767" s="243" t="e">
        <f t="shared" si="280"/>
        <v>#VALUE!</v>
      </c>
      <c r="X1767" s="243" t="e">
        <f t="shared" si="281"/>
        <v>#VALUE!</v>
      </c>
      <c r="Y1767" s="68">
        <f>VLOOKUP($B1767,[1]전년동월vs전월vs당월!$A$7:$AC$1780,26,FALSE)</f>
        <v>7100</v>
      </c>
      <c r="Z1767" s="68">
        <f>VLOOKUP($B1767,[2]전년동월vs전월vs당월!$B$7:$AD$1796,26,FALSE)</f>
        <v>7100</v>
      </c>
      <c r="AA1767" s="69" t="str">
        <f>VLOOKUP($A1767,공산품!$A765:$L1553,12,FALSE)</f>
        <v>-</v>
      </c>
      <c r="AB1767" s="243" t="e">
        <f t="shared" si="282"/>
        <v>#VALUE!</v>
      </c>
      <c r="AC1767" s="243" t="e">
        <f t="shared" si="283"/>
        <v>#VALUE!</v>
      </c>
      <c r="AD1767" s="110"/>
    </row>
    <row r="1768" spans="1:30" s="64" customFormat="1" ht="14.1" customHeight="1">
      <c r="A1768" s="64">
        <v>760</v>
      </c>
      <c r="B1768" s="16" t="str">
        <f t="shared" si="284"/>
        <v>스프루/청정원kg양송이스프청정원</v>
      </c>
      <c r="C1768" s="85"/>
      <c r="D1768" s="93" t="s">
        <v>1391</v>
      </c>
      <c r="E1768" s="93" t="s">
        <v>1452</v>
      </c>
      <c r="F1768" s="93" t="s">
        <v>1460</v>
      </c>
      <c r="G1768" s="87" t="s">
        <v>416</v>
      </c>
      <c r="H1768" s="96" t="s">
        <v>1453</v>
      </c>
      <c r="I1768" s="87" t="s">
        <v>653</v>
      </c>
      <c r="J1768" s="68" t="str">
        <f>VLOOKUP($B1768,[1]전년동월vs전월vs당월!$A$7:$AC$1780,11,FALSE)</f>
        <v>-</v>
      </c>
      <c r="K1768" s="68" t="str">
        <f>VLOOKUP($B1768,[2]전년동월vs전월vs당월!$B$7:$AD$1796,11,FALSE)</f>
        <v>-</v>
      </c>
      <c r="L1768" s="69" t="str">
        <f>VLOOKUP($A1768,공산품!$A766:$L1554,9,FALSE)</f>
        <v>-</v>
      </c>
      <c r="M1768" s="243" t="e">
        <f t="shared" si="276"/>
        <v>#VALUE!</v>
      </c>
      <c r="N1768" s="243" t="e">
        <f t="shared" si="277"/>
        <v>#VALUE!</v>
      </c>
      <c r="O1768" s="68" t="str">
        <f>VLOOKUP($B1768,[1]전년동월vs전월vs당월!$A$7:$AC$1780,16,FALSE)</f>
        <v>-</v>
      </c>
      <c r="P1768" s="68" t="str">
        <f>VLOOKUP($B1768,[2]전년동월vs전월vs당월!$B$7:$AD$1796,16,FALSE)</f>
        <v>-</v>
      </c>
      <c r="Q1768" s="69" t="str">
        <f>VLOOKUP($A1768,공산품!$A766:$L1554,10,FALSE)</f>
        <v>-</v>
      </c>
      <c r="R1768" s="243" t="e">
        <f t="shared" si="278"/>
        <v>#VALUE!</v>
      </c>
      <c r="S1768" s="243" t="e">
        <f t="shared" si="279"/>
        <v>#VALUE!</v>
      </c>
      <c r="T1768" s="68" t="str">
        <f>VLOOKUP($B1768,[1]전년동월vs전월vs당월!$A$7:$AC$1780,21,FALSE)</f>
        <v>-</v>
      </c>
      <c r="U1768" s="68" t="str">
        <f>VLOOKUP($B1768,[2]전년동월vs전월vs당월!$B$7:$AD$1796,21,FALSE)</f>
        <v>-</v>
      </c>
      <c r="V1768" s="69" t="str">
        <f>VLOOKUP($A1768,공산품!$A766:$L1554,11,FALSE)</f>
        <v>-</v>
      </c>
      <c r="W1768" s="243" t="e">
        <f t="shared" si="280"/>
        <v>#VALUE!</v>
      </c>
      <c r="X1768" s="243" t="e">
        <f t="shared" si="281"/>
        <v>#VALUE!</v>
      </c>
      <c r="Y1768" s="68" t="str">
        <f>VLOOKUP($B1768,[1]전년동월vs전월vs당월!$A$7:$AC$1780,26,FALSE)</f>
        <v>-</v>
      </c>
      <c r="Z1768" s="68" t="str">
        <f>VLOOKUP($B1768,[2]전년동월vs전월vs당월!$B$7:$AD$1796,26,FALSE)</f>
        <v>-</v>
      </c>
      <c r="AA1768" s="69" t="str">
        <f>VLOOKUP($A1768,공산품!$A766:$L1554,12,FALSE)</f>
        <v>-</v>
      </c>
      <c r="AB1768" s="243" t="e">
        <f t="shared" si="282"/>
        <v>#VALUE!</v>
      </c>
      <c r="AC1768" s="243" t="e">
        <f t="shared" si="283"/>
        <v>#VALUE!</v>
      </c>
      <c r="AD1768" s="110"/>
    </row>
    <row r="1769" spans="1:30" s="64" customFormat="1" ht="14.1" customHeight="1">
      <c r="A1769" s="64">
        <v>761</v>
      </c>
      <c r="B1769" s="16" t="str">
        <f t="shared" si="284"/>
        <v>스프수입kg옥수수스프오뚜기</v>
      </c>
      <c r="C1769" s="85"/>
      <c r="D1769" s="93" t="s">
        <v>1391</v>
      </c>
      <c r="E1769" s="93" t="s">
        <v>1452</v>
      </c>
      <c r="F1769" s="93" t="s">
        <v>126</v>
      </c>
      <c r="G1769" s="87" t="s">
        <v>416</v>
      </c>
      <c r="H1769" s="96" t="s">
        <v>1461</v>
      </c>
      <c r="I1769" s="87" t="s">
        <v>634</v>
      </c>
      <c r="J1769" s="68">
        <f>VLOOKUP($B1769,[1]전년동월vs전월vs당월!$A$7:$AC$1780,11,FALSE)</f>
        <v>5150</v>
      </c>
      <c r="K1769" s="68">
        <f>VLOOKUP($B1769,[2]전년동월vs전월vs당월!$B$7:$AD$1796,11,FALSE)</f>
        <v>5150</v>
      </c>
      <c r="L1769" s="69">
        <f>VLOOKUP($A1769,공산품!$A767:$L1555,9,FALSE)</f>
        <v>5150</v>
      </c>
      <c r="M1769" s="243">
        <f t="shared" si="276"/>
        <v>0</v>
      </c>
      <c r="N1769" s="243">
        <f t="shared" si="277"/>
        <v>0</v>
      </c>
      <c r="O1769" s="68">
        <f>VLOOKUP($B1769,[1]전년동월vs전월vs당월!$A$7:$AC$1780,16,FALSE)</f>
        <v>5500</v>
      </c>
      <c r="P1769" s="68">
        <f>VLOOKUP($B1769,[2]전년동월vs전월vs당월!$B$7:$AD$1796,16,FALSE)</f>
        <v>5500</v>
      </c>
      <c r="Q1769" s="69">
        <f>VLOOKUP($A1769,공산품!$A767:$L1555,10,FALSE)</f>
        <v>5500</v>
      </c>
      <c r="R1769" s="243">
        <f t="shared" si="278"/>
        <v>0</v>
      </c>
      <c r="S1769" s="243">
        <f t="shared" si="279"/>
        <v>0</v>
      </c>
      <c r="T1769" s="68">
        <f>VLOOKUP($B1769,[1]전년동월vs전월vs당월!$A$7:$AC$1780,21,FALSE)</f>
        <v>5750</v>
      </c>
      <c r="U1769" s="68">
        <f>VLOOKUP($B1769,[2]전년동월vs전월vs당월!$B$7:$AD$1796,21,FALSE)</f>
        <v>5750</v>
      </c>
      <c r="V1769" s="69">
        <f>VLOOKUP($A1769,공산품!$A767:$L1555,11,FALSE)</f>
        <v>5750</v>
      </c>
      <c r="W1769" s="243">
        <f t="shared" si="280"/>
        <v>0</v>
      </c>
      <c r="X1769" s="243">
        <f t="shared" si="281"/>
        <v>0</v>
      </c>
      <c r="Y1769" s="68">
        <f>VLOOKUP($B1769,[1]전년동월vs전월vs당월!$A$7:$AC$1780,26,FALSE)</f>
        <v>5270</v>
      </c>
      <c r="Z1769" s="68">
        <f>VLOOKUP($B1769,[2]전년동월vs전월vs당월!$B$7:$AD$1796,26,FALSE)</f>
        <v>5300</v>
      </c>
      <c r="AA1769" s="69" t="str">
        <f>VLOOKUP($A1769,공산품!$A767:$L1555,12,FALSE)</f>
        <v>-</v>
      </c>
      <c r="AB1769" s="243" t="e">
        <f t="shared" si="282"/>
        <v>#VALUE!</v>
      </c>
      <c r="AC1769" s="243" t="e">
        <f t="shared" si="283"/>
        <v>#VALUE!</v>
      </c>
      <c r="AD1769" s="110"/>
    </row>
    <row r="1770" spans="1:30" s="64" customFormat="1" ht="14.1" customHeight="1">
      <c r="A1770" s="64">
        <v>762</v>
      </c>
      <c r="B1770" s="16" t="str">
        <f t="shared" si="284"/>
        <v>스프국산분말유크림20/오뚜기kg크림스프오뚜기</v>
      </c>
      <c r="C1770" s="85"/>
      <c r="D1770" s="93" t="s">
        <v>1391</v>
      </c>
      <c r="E1770" s="93" t="s">
        <v>1452</v>
      </c>
      <c r="F1770" s="93" t="s">
        <v>1462</v>
      </c>
      <c r="G1770" s="87" t="s">
        <v>416</v>
      </c>
      <c r="H1770" s="96" t="s">
        <v>399</v>
      </c>
      <c r="I1770" s="87" t="s">
        <v>634</v>
      </c>
      <c r="J1770" s="68">
        <f>VLOOKUP($B1770,[1]전년동월vs전월vs당월!$A$7:$AC$1780,11,FALSE)</f>
        <v>5150</v>
      </c>
      <c r="K1770" s="68">
        <f>VLOOKUP($B1770,[2]전년동월vs전월vs당월!$B$7:$AD$1796,11,FALSE)</f>
        <v>5150</v>
      </c>
      <c r="L1770" s="69">
        <f>VLOOKUP($A1770,공산품!$A768:$L1556,9,FALSE)</f>
        <v>5150</v>
      </c>
      <c r="M1770" s="243">
        <f t="shared" si="276"/>
        <v>0</v>
      </c>
      <c r="N1770" s="243">
        <f t="shared" si="277"/>
        <v>0</v>
      </c>
      <c r="O1770" s="68">
        <f>VLOOKUP($B1770,[1]전년동월vs전월vs당월!$A$7:$AC$1780,16,FALSE)</f>
        <v>5500</v>
      </c>
      <c r="P1770" s="68">
        <f>VLOOKUP($B1770,[2]전년동월vs전월vs당월!$B$7:$AD$1796,16,FALSE)</f>
        <v>5500</v>
      </c>
      <c r="Q1770" s="69">
        <f>VLOOKUP($A1770,공산품!$A768:$L1556,10,FALSE)</f>
        <v>5500</v>
      </c>
      <c r="R1770" s="243">
        <f t="shared" si="278"/>
        <v>0</v>
      </c>
      <c r="S1770" s="243">
        <f t="shared" si="279"/>
        <v>0</v>
      </c>
      <c r="T1770" s="68">
        <f>VLOOKUP($B1770,[1]전년동월vs전월vs당월!$A$7:$AC$1780,21,FALSE)</f>
        <v>5750</v>
      </c>
      <c r="U1770" s="68">
        <f>VLOOKUP($B1770,[2]전년동월vs전월vs당월!$B$7:$AD$1796,21,FALSE)</f>
        <v>5750</v>
      </c>
      <c r="V1770" s="69">
        <f>VLOOKUP($A1770,공산품!$A768:$L1556,11,FALSE)</f>
        <v>5750</v>
      </c>
      <c r="W1770" s="243">
        <f t="shared" si="280"/>
        <v>0</v>
      </c>
      <c r="X1770" s="243">
        <f t="shared" si="281"/>
        <v>0</v>
      </c>
      <c r="Y1770" s="68">
        <f>VLOOKUP($B1770,[1]전년동월vs전월vs당월!$A$7:$AC$1780,26,FALSE)</f>
        <v>5270</v>
      </c>
      <c r="Z1770" s="68">
        <f>VLOOKUP($B1770,[2]전년동월vs전월vs당월!$B$7:$AD$1796,26,FALSE)</f>
        <v>5300</v>
      </c>
      <c r="AA1770" s="69" t="str">
        <f>VLOOKUP($A1770,공산품!$A768:$L1556,12,FALSE)</f>
        <v>-</v>
      </c>
      <c r="AB1770" s="243" t="e">
        <f t="shared" si="282"/>
        <v>#VALUE!</v>
      </c>
      <c r="AC1770" s="243" t="e">
        <f t="shared" si="283"/>
        <v>#VALUE!</v>
      </c>
      <c r="AD1770" s="110"/>
    </row>
    <row r="1771" spans="1:30" s="64" customFormat="1" ht="14.1" customHeight="1">
      <c r="A1771" s="64">
        <v>763</v>
      </c>
      <c r="B1771" s="16" t="str">
        <f t="shared" si="284"/>
        <v>스프루/청정원kg크림스프청정원</v>
      </c>
      <c r="C1771" s="85"/>
      <c r="D1771" s="93" t="s">
        <v>1391</v>
      </c>
      <c r="E1771" s="93" t="s">
        <v>1452</v>
      </c>
      <c r="F1771" s="93" t="s">
        <v>1460</v>
      </c>
      <c r="G1771" s="87" t="s">
        <v>416</v>
      </c>
      <c r="H1771" s="96" t="s">
        <v>399</v>
      </c>
      <c r="I1771" s="87" t="s">
        <v>653</v>
      </c>
      <c r="J1771" s="68">
        <f>VLOOKUP($B1771,[1]전년동월vs전월vs당월!$A$7:$AC$1780,11,FALSE)</f>
        <v>4850</v>
      </c>
      <c r="K1771" s="68">
        <f>VLOOKUP($B1771,[2]전년동월vs전월vs당월!$B$7:$AD$1796,11,FALSE)</f>
        <v>4850</v>
      </c>
      <c r="L1771" s="69">
        <f>VLOOKUP($A1771,공산품!$A769:$L1557,9,FALSE)</f>
        <v>4850</v>
      </c>
      <c r="M1771" s="243">
        <f t="shared" si="276"/>
        <v>0</v>
      </c>
      <c r="N1771" s="243">
        <f t="shared" si="277"/>
        <v>0</v>
      </c>
      <c r="O1771" s="68" t="str">
        <f>VLOOKUP($B1771,[1]전년동월vs전월vs당월!$A$7:$AC$1780,16,FALSE)</f>
        <v>-</v>
      </c>
      <c r="P1771" s="68" t="str">
        <f>VLOOKUP($B1771,[2]전년동월vs전월vs당월!$B$7:$AD$1796,16,FALSE)</f>
        <v>-</v>
      </c>
      <c r="Q1771" s="69" t="str">
        <f>VLOOKUP($A1771,공산품!$A769:$L1557,10,FALSE)</f>
        <v>-</v>
      </c>
      <c r="R1771" s="243" t="e">
        <f t="shared" si="278"/>
        <v>#VALUE!</v>
      </c>
      <c r="S1771" s="243" t="e">
        <f t="shared" si="279"/>
        <v>#VALUE!</v>
      </c>
      <c r="T1771" s="68" t="str">
        <f>VLOOKUP($B1771,[1]전년동월vs전월vs당월!$A$7:$AC$1780,21,FALSE)</f>
        <v>-</v>
      </c>
      <c r="U1771" s="68" t="str">
        <f>VLOOKUP($B1771,[2]전년동월vs전월vs당월!$B$7:$AD$1796,21,FALSE)</f>
        <v>-</v>
      </c>
      <c r="V1771" s="69" t="str">
        <f>VLOOKUP($A1771,공산품!$A769:$L1557,11,FALSE)</f>
        <v>-</v>
      </c>
      <c r="W1771" s="243" t="e">
        <f t="shared" si="280"/>
        <v>#VALUE!</v>
      </c>
      <c r="X1771" s="243" t="e">
        <f t="shared" si="281"/>
        <v>#VALUE!</v>
      </c>
      <c r="Y1771" s="68">
        <f>VLOOKUP($B1771,[1]전년동월vs전월vs당월!$A$7:$AC$1780,26,FALSE)</f>
        <v>4250</v>
      </c>
      <c r="Z1771" s="68">
        <f>VLOOKUP($B1771,[2]전년동월vs전월vs당월!$B$7:$AD$1796,26,FALSE)</f>
        <v>4250</v>
      </c>
      <c r="AA1771" s="69" t="str">
        <f>VLOOKUP($A1771,공산품!$A769:$L1557,12,FALSE)</f>
        <v>-</v>
      </c>
      <c r="AB1771" s="243" t="e">
        <f t="shared" si="282"/>
        <v>#VALUE!</v>
      </c>
      <c r="AC1771" s="243" t="e">
        <f t="shared" si="283"/>
        <v>#VALUE!</v>
      </c>
      <c r="AD1771" s="83"/>
    </row>
    <row r="1772" spans="1:30" s="64" customFormat="1" ht="14.1" customHeight="1">
      <c r="A1772" s="64">
        <v>764</v>
      </c>
      <c r="B1772" s="16" t="str">
        <f t="shared" si="284"/>
        <v>야채말이,냉동690g야채고기말이,33g제일제당</v>
      </c>
      <c r="C1772" s="85">
        <v>150</v>
      </c>
      <c r="D1772" s="93" t="s">
        <v>1391</v>
      </c>
      <c r="E1772" s="93" t="s">
        <v>1463</v>
      </c>
      <c r="F1772" s="92"/>
      <c r="G1772" s="87" t="s">
        <v>1464</v>
      </c>
      <c r="H1772" s="95" t="s">
        <v>1465</v>
      </c>
      <c r="I1772" s="88" t="s">
        <v>651</v>
      </c>
      <c r="J1772" s="68" t="str">
        <f>VLOOKUP($B1772,[1]전년동월vs전월vs당월!$A$7:$AC$1780,11,FALSE)</f>
        <v>-</v>
      </c>
      <c r="K1772" s="68" t="str">
        <f>VLOOKUP($B1772,[2]전년동월vs전월vs당월!$B$7:$AD$1796,11,FALSE)</f>
        <v>-</v>
      </c>
      <c r="L1772" s="69" t="str">
        <f>VLOOKUP($A1772,공산품!$A770:$L1558,9,FALSE)</f>
        <v>-</v>
      </c>
      <c r="M1772" s="243" t="e">
        <f t="shared" si="276"/>
        <v>#VALUE!</v>
      </c>
      <c r="N1772" s="243" t="e">
        <f t="shared" si="277"/>
        <v>#VALUE!</v>
      </c>
      <c r="O1772" s="68" t="str">
        <f>VLOOKUP($B1772,[1]전년동월vs전월vs당월!$A$7:$AC$1780,16,FALSE)</f>
        <v>-</v>
      </c>
      <c r="P1772" s="68" t="str">
        <f>VLOOKUP($B1772,[2]전년동월vs전월vs당월!$B$7:$AD$1796,16,FALSE)</f>
        <v>-</v>
      </c>
      <c r="Q1772" s="69" t="str">
        <f>VLOOKUP($A1772,공산품!$A770:$L1558,10,FALSE)</f>
        <v>-</v>
      </c>
      <c r="R1772" s="243" t="e">
        <f t="shared" si="278"/>
        <v>#VALUE!</v>
      </c>
      <c r="S1772" s="243" t="e">
        <f t="shared" si="279"/>
        <v>#VALUE!</v>
      </c>
      <c r="T1772" s="68" t="str">
        <f>VLOOKUP($B1772,[1]전년동월vs전월vs당월!$A$7:$AC$1780,21,FALSE)</f>
        <v>-</v>
      </c>
      <c r="U1772" s="68">
        <f>VLOOKUP($B1772,[2]전년동월vs전월vs당월!$B$7:$AD$1796,21,FALSE)</f>
        <v>8910</v>
      </c>
      <c r="V1772" s="69">
        <f>VLOOKUP($A1772,공산품!$A770:$L1558,11,FALSE)</f>
        <v>8910</v>
      </c>
      <c r="W1772" s="243" t="e">
        <f t="shared" si="280"/>
        <v>#VALUE!</v>
      </c>
      <c r="X1772" s="243">
        <f t="shared" si="281"/>
        <v>0</v>
      </c>
      <c r="Y1772" s="68" t="str">
        <f>VLOOKUP($B1772,[1]전년동월vs전월vs당월!$A$7:$AC$1780,26,FALSE)</f>
        <v>-</v>
      </c>
      <c r="Z1772" s="68">
        <f>VLOOKUP($B1772,[2]전년동월vs전월vs당월!$B$7:$AD$1796,26,FALSE)</f>
        <v>8280</v>
      </c>
      <c r="AA1772" s="69" t="str">
        <f>VLOOKUP($A1772,공산품!$A770:$L1558,12,FALSE)</f>
        <v>-</v>
      </c>
      <c r="AB1772" s="243" t="e">
        <f t="shared" si="282"/>
        <v>#VALUE!</v>
      </c>
      <c r="AC1772" s="243" t="e">
        <f t="shared" si="283"/>
        <v>#VALUE!</v>
      </c>
      <c r="AD1772" s="83"/>
    </row>
    <row r="1773" spans="1:30" s="64" customFormat="1" ht="14.1" customHeight="1">
      <c r="A1773" s="64">
        <v>765</v>
      </c>
      <c r="B1773" s="16" t="str">
        <f t="shared" si="284"/>
        <v>오징어링튀김/동원kg15g동원</v>
      </c>
      <c r="C1773" s="85">
        <v>151</v>
      </c>
      <c r="D1773" s="93" t="s">
        <v>1391</v>
      </c>
      <c r="E1773" s="93" t="s">
        <v>205</v>
      </c>
      <c r="F1773" s="93" t="s">
        <v>879</v>
      </c>
      <c r="G1773" s="87" t="s">
        <v>416</v>
      </c>
      <c r="H1773" s="95" t="s">
        <v>436</v>
      </c>
      <c r="I1773" s="88" t="s">
        <v>380</v>
      </c>
      <c r="J1773" s="68" t="str">
        <f>VLOOKUP($B1773,[1]전년동월vs전월vs당월!$A$7:$AC$1780,11,FALSE)</f>
        <v>-</v>
      </c>
      <c r="K1773" s="68" t="str">
        <f>VLOOKUP($B1773,[2]전년동월vs전월vs당월!$B$7:$AD$1796,11,FALSE)</f>
        <v>-</v>
      </c>
      <c r="L1773" s="69" t="str">
        <f>VLOOKUP($A1773,공산품!$A771:$L1559,9,FALSE)</f>
        <v>-</v>
      </c>
      <c r="M1773" s="243" t="e">
        <f t="shared" si="276"/>
        <v>#VALUE!</v>
      </c>
      <c r="N1773" s="243" t="e">
        <f t="shared" si="277"/>
        <v>#VALUE!</v>
      </c>
      <c r="O1773" s="68" t="str">
        <f>VLOOKUP($B1773,[1]전년동월vs전월vs당월!$A$7:$AC$1780,16,FALSE)</f>
        <v>-</v>
      </c>
      <c r="P1773" s="68" t="str">
        <f>VLOOKUP($B1773,[2]전년동월vs전월vs당월!$B$7:$AD$1796,16,FALSE)</f>
        <v>-</v>
      </c>
      <c r="Q1773" s="69" t="str">
        <f>VLOOKUP($A1773,공산품!$A771:$L1559,10,FALSE)</f>
        <v>-</v>
      </c>
      <c r="R1773" s="243" t="e">
        <f t="shared" si="278"/>
        <v>#VALUE!</v>
      </c>
      <c r="S1773" s="243" t="e">
        <f t="shared" si="279"/>
        <v>#VALUE!</v>
      </c>
      <c r="T1773" s="68">
        <f>VLOOKUP($B1773,[1]전년동월vs전월vs당월!$A$7:$AC$1780,21,FALSE)</f>
        <v>7980</v>
      </c>
      <c r="U1773" s="68">
        <f>VLOOKUP($B1773,[2]전년동월vs전월vs당월!$B$7:$AD$1796,21,FALSE)</f>
        <v>7980</v>
      </c>
      <c r="V1773" s="69">
        <f>VLOOKUP($A1773,공산품!$A771:$L1559,11,FALSE)</f>
        <v>7980</v>
      </c>
      <c r="W1773" s="243">
        <f t="shared" si="280"/>
        <v>0</v>
      </c>
      <c r="X1773" s="243">
        <f t="shared" si="281"/>
        <v>0</v>
      </c>
      <c r="Y1773" s="68">
        <f>VLOOKUP($B1773,[1]전년동월vs전월vs당월!$A$7:$AC$1780,26,FALSE)</f>
        <v>6300</v>
      </c>
      <c r="Z1773" s="68">
        <f>VLOOKUP($B1773,[2]전년동월vs전월vs당월!$B$7:$AD$1796,26,FALSE)</f>
        <v>6500</v>
      </c>
      <c r="AA1773" s="69" t="str">
        <f>VLOOKUP($A1773,공산품!$A771:$L1559,12,FALSE)</f>
        <v>-</v>
      </c>
      <c r="AB1773" s="243" t="e">
        <f t="shared" si="282"/>
        <v>#VALUE!</v>
      </c>
      <c r="AC1773" s="243" t="e">
        <f t="shared" si="283"/>
        <v>#VALUE!</v>
      </c>
      <c r="AD1773" s="83"/>
    </row>
    <row r="1774" spans="1:30" s="64" customFormat="1" ht="14.1" customHeight="1">
      <c r="A1774" s="64">
        <v>766</v>
      </c>
      <c r="B1774" s="16" t="str">
        <f t="shared" si="284"/>
        <v>오징어튀김,냉동남서대서양오징어53,07/대창kg오징어바,17g천일</v>
      </c>
      <c r="C1774" s="85">
        <v>152</v>
      </c>
      <c r="D1774" s="93" t="s">
        <v>1391</v>
      </c>
      <c r="E1774" s="93" t="s">
        <v>1466</v>
      </c>
      <c r="F1774" s="93" t="s">
        <v>1467</v>
      </c>
      <c r="G1774" s="87" t="s">
        <v>416</v>
      </c>
      <c r="H1774" s="95" t="s">
        <v>1468</v>
      </c>
      <c r="I1774" s="88" t="s">
        <v>375</v>
      </c>
      <c r="J1774" s="68" t="str">
        <f>VLOOKUP($B1774,[1]전년동월vs전월vs당월!$A$7:$AC$1780,11,FALSE)</f>
        <v>-</v>
      </c>
      <c r="K1774" s="68" t="str">
        <f>VLOOKUP($B1774,[2]전년동월vs전월vs당월!$B$7:$AD$1796,11,FALSE)</f>
        <v>-</v>
      </c>
      <c r="L1774" s="69" t="str">
        <f>VLOOKUP($A1774,공산품!$A772:$L1560,9,FALSE)</f>
        <v>-</v>
      </c>
      <c r="M1774" s="243" t="e">
        <f t="shared" si="276"/>
        <v>#VALUE!</v>
      </c>
      <c r="N1774" s="243" t="e">
        <f t="shared" si="277"/>
        <v>#VALUE!</v>
      </c>
      <c r="O1774" s="68" t="str">
        <f>VLOOKUP($B1774,[1]전년동월vs전월vs당월!$A$7:$AC$1780,16,FALSE)</f>
        <v>-</v>
      </c>
      <c r="P1774" s="68" t="str">
        <f>VLOOKUP($B1774,[2]전년동월vs전월vs당월!$B$7:$AD$1796,16,FALSE)</f>
        <v>-</v>
      </c>
      <c r="Q1774" s="69" t="str">
        <f>VLOOKUP($A1774,공산품!$A772:$L1560,10,FALSE)</f>
        <v>-</v>
      </c>
      <c r="R1774" s="243" t="e">
        <f t="shared" si="278"/>
        <v>#VALUE!</v>
      </c>
      <c r="S1774" s="243" t="e">
        <f t="shared" si="279"/>
        <v>#VALUE!</v>
      </c>
      <c r="T1774" s="68">
        <f>VLOOKUP($B1774,[1]전년동월vs전월vs당월!$A$7:$AC$1780,21,FALSE)</f>
        <v>7760</v>
      </c>
      <c r="U1774" s="68" t="str">
        <f>VLOOKUP($B1774,[2]전년동월vs전월vs당월!$B$7:$AD$1796,21,FALSE)</f>
        <v>-</v>
      </c>
      <c r="V1774" s="69" t="str">
        <f>VLOOKUP($A1774,공산품!$A772:$L1560,11,FALSE)</f>
        <v>-</v>
      </c>
      <c r="W1774" s="243" t="e">
        <f t="shared" si="280"/>
        <v>#VALUE!</v>
      </c>
      <c r="X1774" s="243" t="e">
        <f t="shared" si="281"/>
        <v>#VALUE!</v>
      </c>
      <c r="Y1774" s="68">
        <f>VLOOKUP($B1774,[1]전년동월vs전월vs당월!$A$7:$AC$1780,26,FALSE)</f>
        <v>6100</v>
      </c>
      <c r="Z1774" s="68">
        <f>VLOOKUP($B1774,[2]전년동월vs전월vs당월!$B$7:$AD$1796,26,FALSE)</f>
        <v>6100</v>
      </c>
      <c r="AA1774" s="69" t="str">
        <f>VLOOKUP($A1774,공산품!$A772:$L1560,12,FALSE)</f>
        <v>-</v>
      </c>
      <c r="AB1774" s="243" t="e">
        <f t="shared" si="282"/>
        <v>#VALUE!</v>
      </c>
      <c r="AC1774" s="243" t="e">
        <f t="shared" si="283"/>
        <v>#VALUE!</v>
      </c>
      <c r="AD1774" s="83"/>
    </row>
    <row r="1775" spans="1:30" s="64" customFormat="1" ht="14.1" customHeight="1">
      <c r="A1775" s="64">
        <v>767</v>
      </c>
      <c r="B1775" s="16" t="str">
        <f t="shared" si="284"/>
        <v>오징어튀김,냉동kg오징어바,20g동원</v>
      </c>
      <c r="C1775" s="85"/>
      <c r="D1775" s="93" t="s">
        <v>1391</v>
      </c>
      <c r="E1775" s="93" t="s">
        <v>1466</v>
      </c>
      <c r="F1775" s="93"/>
      <c r="G1775" s="87" t="s">
        <v>416</v>
      </c>
      <c r="H1775" s="95" t="s">
        <v>1469</v>
      </c>
      <c r="I1775" s="88" t="s">
        <v>380</v>
      </c>
      <c r="J1775" s="68" t="str">
        <f>VLOOKUP($B1775,[1]전년동월vs전월vs당월!$A$7:$AC$1780,11,FALSE)</f>
        <v>-</v>
      </c>
      <c r="K1775" s="68" t="str">
        <f>VLOOKUP($B1775,[2]전년동월vs전월vs당월!$B$7:$AD$1796,11,FALSE)</f>
        <v>-</v>
      </c>
      <c r="L1775" s="69" t="str">
        <f>VLOOKUP($A1775,공산품!$A773:$L1561,9,FALSE)</f>
        <v>-</v>
      </c>
      <c r="M1775" s="243" t="e">
        <f t="shared" si="276"/>
        <v>#VALUE!</v>
      </c>
      <c r="N1775" s="243" t="e">
        <f t="shared" si="277"/>
        <v>#VALUE!</v>
      </c>
      <c r="O1775" s="68" t="str">
        <f>VLOOKUP($B1775,[1]전년동월vs전월vs당월!$A$7:$AC$1780,16,FALSE)</f>
        <v>-</v>
      </c>
      <c r="P1775" s="68" t="str">
        <f>VLOOKUP($B1775,[2]전년동월vs전월vs당월!$B$7:$AD$1796,16,FALSE)</f>
        <v>-</v>
      </c>
      <c r="Q1775" s="69" t="str">
        <f>VLOOKUP($A1775,공산품!$A773:$L1561,10,FALSE)</f>
        <v>-</v>
      </c>
      <c r="R1775" s="243" t="e">
        <f t="shared" si="278"/>
        <v>#VALUE!</v>
      </c>
      <c r="S1775" s="243" t="e">
        <f t="shared" si="279"/>
        <v>#VALUE!</v>
      </c>
      <c r="T1775" s="68">
        <f>VLOOKUP($B1775,[1]전년동월vs전월vs당월!$A$7:$AC$1780,21,FALSE)</f>
        <v>7980</v>
      </c>
      <c r="U1775" s="68">
        <f>VLOOKUP($B1775,[2]전년동월vs전월vs당월!$B$7:$AD$1796,21,FALSE)</f>
        <v>7980</v>
      </c>
      <c r="V1775" s="69">
        <f>VLOOKUP($A1775,공산품!$A773:$L1561,11,FALSE)</f>
        <v>7980</v>
      </c>
      <c r="W1775" s="243">
        <f t="shared" si="280"/>
        <v>0</v>
      </c>
      <c r="X1775" s="243">
        <f t="shared" si="281"/>
        <v>0</v>
      </c>
      <c r="Y1775" s="68">
        <f>VLOOKUP($B1775,[1]전년동월vs전월vs당월!$A$7:$AC$1780,26,FALSE)</f>
        <v>10260</v>
      </c>
      <c r="Z1775" s="68" t="str">
        <f>VLOOKUP($B1775,[2]전년동월vs전월vs당월!$B$7:$AD$1796,26,FALSE)</f>
        <v>-</v>
      </c>
      <c r="AA1775" s="69" t="str">
        <f>VLOOKUP($A1775,공산품!$A773:$L1561,12,FALSE)</f>
        <v>-</v>
      </c>
      <c r="AB1775" s="243" t="e">
        <f t="shared" si="282"/>
        <v>#VALUE!</v>
      </c>
      <c r="AC1775" s="243" t="e">
        <f t="shared" si="283"/>
        <v>#VALUE!</v>
      </c>
      <c r="AD1775" s="83"/>
    </row>
    <row r="1776" spans="1:30" s="64" customFormat="1" ht="14.1" customHeight="1">
      <c r="A1776" s="64">
        <v>768</v>
      </c>
      <c r="B1776" s="16" t="str">
        <f t="shared" si="284"/>
        <v>완자,냉동/동원700g해물버섯완자,17g동원</v>
      </c>
      <c r="C1776" s="85">
        <v>153</v>
      </c>
      <c r="D1776" s="93" t="s">
        <v>1391</v>
      </c>
      <c r="E1776" s="93" t="s">
        <v>1470</v>
      </c>
      <c r="F1776" s="93" t="s">
        <v>879</v>
      </c>
      <c r="G1776" s="87" t="s">
        <v>847</v>
      </c>
      <c r="H1776" s="95" t="s">
        <v>1471</v>
      </c>
      <c r="I1776" s="88" t="s">
        <v>380</v>
      </c>
      <c r="J1776" s="68">
        <f>VLOOKUP($B1776,[1]전년동월vs전월vs당월!$A$7:$AC$1780,11,FALSE)</f>
        <v>7200</v>
      </c>
      <c r="K1776" s="68" t="str">
        <f>VLOOKUP($B1776,[2]전년동월vs전월vs당월!$B$7:$AD$1796,11,FALSE)</f>
        <v>-</v>
      </c>
      <c r="L1776" s="69" t="str">
        <f>VLOOKUP($A1776,공산품!$A774:$L1562,9,FALSE)</f>
        <v>-</v>
      </c>
      <c r="M1776" s="243" t="e">
        <f t="shared" si="276"/>
        <v>#VALUE!</v>
      </c>
      <c r="N1776" s="243" t="e">
        <f t="shared" si="277"/>
        <v>#VALUE!</v>
      </c>
      <c r="O1776" s="68" t="str">
        <f>VLOOKUP($B1776,[1]전년동월vs전월vs당월!$A$7:$AC$1780,16,FALSE)</f>
        <v>-</v>
      </c>
      <c r="P1776" s="68" t="str">
        <f>VLOOKUP($B1776,[2]전년동월vs전월vs당월!$B$7:$AD$1796,16,FALSE)</f>
        <v>-</v>
      </c>
      <c r="Q1776" s="69" t="str">
        <f>VLOOKUP($A1776,공산품!$A774:$L1562,10,FALSE)</f>
        <v>-</v>
      </c>
      <c r="R1776" s="243" t="e">
        <f t="shared" si="278"/>
        <v>#VALUE!</v>
      </c>
      <c r="S1776" s="243" t="e">
        <f t="shared" si="279"/>
        <v>#VALUE!</v>
      </c>
      <c r="T1776" s="68">
        <f>VLOOKUP($B1776,[1]전년동월vs전월vs당월!$A$7:$AC$1780,21,FALSE)</f>
        <v>5430</v>
      </c>
      <c r="U1776" s="68">
        <f>VLOOKUP($B1776,[2]전년동월vs전월vs당월!$B$7:$AD$1796,21,FALSE)</f>
        <v>5230</v>
      </c>
      <c r="V1776" s="69">
        <f>VLOOKUP($A1776,공산품!$A774:$L1562,11,FALSE)</f>
        <v>5230</v>
      </c>
      <c r="W1776" s="243">
        <f t="shared" si="280"/>
        <v>-3.6832412523020257</v>
      </c>
      <c r="X1776" s="243">
        <f t="shared" si="281"/>
        <v>0</v>
      </c>
      <c r="Y1776" s="68">
        <f>VLOOKUP($B1776,[1]전년동월vs전월vs당월!$A$7:$AC$1780,26,FALSE)</f>
        <v>6600</v>
      </c>
      <c r="Z1776" s="68">
        <f>VLOOKUP($B1776,[2]전년동월vs전월vs당월!$B$7:$AD$1796,26,FALSE)</f>
        <v>6990</v>
      </c>
      <c r="AA1776" s="69">
        <f>VLOOKUP($A1776,공산품!$A774:$L1562,12,FALSE)</f>
        <v>6600</v>
      </c>
      <c r="AB1776" s="243">
        <f t="shared" si="282"/>
        <v>0</v>
      </c>
      <c r="AC1776" s="243">
        <f t="shared" si="283"/>
        <v>-5.5793991416309012</v>
      </c>
      <c r="AD1776" s="83"/>
    </row>
    <row r="1777" spans="1:30" s="64" customFormat="1" ht="14.1" customHeight="1">
      <c r="A1777" s="64">
        <v>769</v>
      </c>
      <c r="B1777" s="16" t="str">
        <f t="shared" si="284"/>
        <v>완자,냉동700g해물완자제일제당</v>
      </c>
      <c r="C1777" s="85"/>
      <c r="D1777" s="93" t="s">
        <v>1391</v>
      </c>
      <c r="E1777" s="93" t="s">
        <v>1470</v>
      </c>
      <c r="F1777" s="93"/>
      <c r="G1777" s="87" t="s">
        <v>847</v>
      </c>
      <c r="H1777" s="95" t="s">
        <v>400</v>
      </c>
      <c r="I1777" s="88" t="s">
        <v>651</v>
      </c>
      <c r="J1777" s="68">
        <f>VLOOKUP($B1777,[1]전년동월vs전월vs당월!$A$7:$AC$1780,11,FALSE)</f>
        <v>6240</v>
      </c>
      <c r="K1777" s="68">
        <f>VLOOKUP($B1777,[2]전년동월vs전월vs당월!$B$7:$AD$1796,11,FALSE)</f>
        <v>6240</v>
      </c>
      <c r="L1777" s="69">
        <f>VLOOKUP($A1777,공산품!$A775:$L1563,9,FALSE)</f>
        <v>6240</v>
      </c>
      <c r="M1777" s="243">
        <f t="shared" si="276"/>
        <v>0</v>
      </c>
      <c r="N1777" s="243">
        <f t="shared" si="277"/>
        <v>0</v>
      </c>
      <c r="O1777" s="68">
        <f>VLOOKUP($B1777,[1]전년동월vs전월vs당월!$A$7:$AC$1780,16,FALSE)</f>
        <v>6000</v>
      </c>
      <c r="P1777" s="68">
        <f>VLOOKUP($B1777,[2]전년동월vs전월vs당월!$B$7:$AD$1796,16,FALSE)</f>
        <v>6000</v>
      </c>
      <c r="Q1777" s="69">
        <f>VLOOKUP($A1777,공산품!$A775:$L1563,10,FALSE)</f>
        <v>6000</v>
      </c>
      <c r="R1777" s="243">
        <f t="shared" si="278"/>
        <v>0</v>
      </c>
      <c r="S1777" s="243">
        <f t="shared" si="279"/>
        <v>0</v>
      </c>
      <c r="T1777" s="68" t="str">
        <f>VLOOKUP($B1777,[1]전년동월vs전월vs당월!$A$7:$AC$1780,21,FALSE)</f>
        <v>-</v>
      </c>
      <c r="U1777" s="68" t="str">
        <f>VLOOKUP($B1777,[2]전년동월vs전월vs당월!$B$7:$AD$1796,21,FALSE)</f>
        <v>-</v>
      </c>
      <c r="V1777" s="69" t="str">
        <f>VLOOKUP($A1777,공산품!$A775:$L1563,11,FALSE)</f>
        <v>-</v>
      </c>
      <c r="W1777" s="243" t="e">
        <f t="shared" si="280"/>
        <v>#VALUE!</v>
      </c>
      <c r="X1777" s="243" t="e">
        <f t="shared" si="281"/>
        <v>#VALUE!</v>
      </c>
      <c r="Y1777" s="68">
        <f>VLOOKUP($B1777,[1]전년동월vs전월vs당월!$A$7:$AC$1780,26,FALSE)</f>
        <v>6550</v>
      </c>
      <c r="Z1777" s="68">
        <f>VLOOKUP($B1777,[2]전년동월vs전월vs당월!$B$7:$AD$1796,26,FALSE)</f>
        <v>9640</v>
      </c>
      <c r="AA1777" s="69">
        <f>VLOOKUP($A1777,공산품!$A775:$L1563,12,FALSE)</f>
        <v>6550</v>
      </c>
      <c r="AB1777" s="243">
        <f t="shared" si="282"/>
        <v>0</v>
      </c>
      <c r="AC1777" s="243">
        <f t="shared" si="283"/>
        <v>-32.053941908713696</v>
      </c>
      <c r="AD1777" s="83"/>
    </row>
    <row r="1778" spans="1:30" s="64" customFormat="1" ht="14.1" customHeight="1">
      <c r="A1778" s="64">
        <v>770</v>
      </c>
      <c r="B1778" s="16" t="str">
        <f t="shared" si="284"/>
        <v>완자,냉동/동원900g뉴해물모듬완자동원</v>
      </c>
      <c r="C1778" s="85"/>
      <c r="D1778" s="93" t="s">
        <v>1391</v>
      </c>
      <c r="E1778" s="93" t="s">
        <v>1470</v>
      </c>
      <c r="F1778" s="93" t="s">
        <v>879</v>
      </c>
      <c r="G1778" s="87" t="s">
        <v>124</v>
      </c>
      <c r="H1778" s="95" t="s">
        <v>1472</v>
      </c>
      <c r="I1778" s="88" t="s">
        <v>380</v>
      </c>
      <c r="J1778" s="68">
        <f>VLOOKUP($B1778,[1]전년동월vs전월vs당월!$A$7:$AC$1780,11,FALSE)</f>
        <v>6780</v>
      </c>
      <c r="K1778" s="68" t="str">
        <f>VLOOKUP($B1778,[2]전년동월vs전월vs당월!$B$7:$AD$1796,11,FALSE)</f>
        <v>-</v>
      </c>
      <c r="L1778" s="69" t="str">
        <f>VLOOKUP($A1778,공산품!$A776:$L1564,9,FALSE)</f>
        <v>-</v>
      </c>
      <c r="M1778" s="243" t="e">
        <f t="shared" ref="M1778:M1797" si="285">(L1778-J1778)*100/J1778</f>
        <v>#VALUE!</v>
      </c>
      <c r="N1778" s="243" t="e">
        <f t="shared" ref="N1778:N1797" si="286">(L1778-K1778)*100/K1778</f>
        <v>#VALUE!</v>
      </c>
      <c r="O1778" s="68" t="str">
        <f>VLOOKUP($B1778,[1]전년동월vs전월vs당월!$A$7:$AC$1780,16,FALSE)</f>
        <v>-</v>
      </c>
      <c r="P1778" s="68" t="str">
        <f>VLOOKUP($B1778,[2]전년동월vs전월vs당월!$B$7:$AD$1796,16,FALSE)</f>
        <v>-</v>
      </c>
      <c r="Q1778" s="69" t="str">
        <f>VLOOKUP($A1778,공산품!$A776:$L1564,10,FALSE)</f>
        <v>-</v>
      </c>
      <c r="R1778" s="243" t="e">
        <f t="shared" ref="R1778:R1797" si="287">(Q1778-O1778)*100/O1778</f>
        <v>#VALUE!</v>
      </c>
      <c r="S1778" s="243" t="e">
        <f t="shared" ref="S1778:S1797" si="288">(Q1778-P1778)*100/P1778</f>
        <v>#VALUE!</v>
      </c>
      <c r="T1778" s="68">
        <f>VLOOKUP($B1778,[1]전년동월vs전월vs당월!$A$7:$AC$1780,21,FALSE)</f>
        <v>6290</v>
      </c>
      <c r="U1778" s="68">
        <f>VLOOKUP($B1778,[2]전년동월vs전월vs당월!$B$7:$AD$1796,21,FALSE)</f>
        <v>6990</v>
      </c>
      <c r="V1778" s="69" t="str">
        <f>VLOOKUP($A1778,공산품!$A776:$L1564,11,FALSE)</f>
        <v>-</v>
      </c>
      <c r="W1778" s="243" t="e">
        <f t="shared" ref="W1778:W1797" si="289">(V1778-T1778)*100/T1778</f>
        <v>#VALUE!</v>
      </c>
      <c r="X1778" s="243" t="e">
        <f t="shared" ref="X1778:X1797" si="290">(V1778-U1778)*100/U1778</f>
        <v>#VALUE!</v>
      </c>
      <c r="Y1778" s="68">
        <f>VLOOKUP($B1778,[1]전년동월vs전월vs당월!$A$7:$AC$1780,26,FALSE)</f>
        <v>6980</v>
      </c>
      <c r="Z1778" s="68">
        <f>VLOOKUP($B1778,[2]전년동월vs전월vs당월!$B$7:$AD$1796,26,FALSE)</f>
        <v>6980</v>
      </c>
      <c r="AA1778" s="69">
        <f>VLOOKUP($A1778,공산품!$A776:$L1564,12,FALSE)</f>
        <v>6980</v>
      </c>
      <c r="AB1778" s="243">
        <f t="shared" ref="AB1778:AB1797" si="291">(AA1778-Y1778)*100/Y1778</f>
        <v>0</v>
      </c>
      <c r="AC1778" s="243">
        <f t="shared" ref="AC1778:AC1797" si="292">(AA1778-Z1778)*100/Z1778</f>
        <v>0</v>
      </c>
      <c r="AD1778" s="83"/>
    </row>
    <row r="1779" spans="1:30" s="64" customFormat="1" ht="14.1" customHeight="1">
      <c r="A1779" s="64">
        <v>771</v>
      </c>
      <c r="B1779" s="16" t="str">
        <f t="shared" si="284"/>
        <v>완자,냉동수입새우9,92/천일kg새우완자,12g천일</v>
      </c>
      <c r="C1779" s="85"/>
      <c r="D1779" s="93" t="s">
        <v>1391</v>
      </c>
      <c r="E1779" s="93" t="s">
        <v>1470</v>
      </c>
      <c r="F1779" s="93" t="s">
        <v>1473</v>
      </c>
      <c r="G1779" s="87" t="s">
        <v>416</v>
      </c>
      <c r="H1779" s="95" t="s">
        <v>401</v>
      </c>
      <c r="I1779" s="88" t="s">
        <v>375</v>
      </c>
      <c r="J1779" s="68" t="str">
        <f>VLOOKUP($B1779,[1]전년동월vs전월vs당월!$A$7:$AC$1780,11,FALSE)</f>
        <v>-</v>
      </c>
      <c r="K1779" s="68" t="str">
        <f>VLOOKUP($B1779,[2]전년동월vs전월vs당월!$B$7:$AD$1796,11,FALSE)</f>
        <v>-</v>
      </c>
      <c r="L1779" s="69" t="str">
        <f>VLOOKUP($A1779,공산품!$A777:$L1565,9,FALSE)</f>
        <v>-</v>
      </c>
      <c r="M1779" s="243" t="e">
        <f t="shared" si="285"/>
        <v>#VALUE!</v>
      </c>
      <c r="N1779" s="243" t="e">
        <f t="shared" si="286"/>
        <v>#VALUE!</v>
      </c>
      <c r="O1779" s="68" t="str">
        <f>VLOOKUP($B1779,[1]전년동월vs전월vs당월!$A$7:$AC$1780,16,FALSE)</f>
        <v>-</v>
      </c>
      <c r="P1779" s="68" t="str">
        <f>VLOOKUP($B1779,[2]전년동월vs전월vs당월!$B$7:$AD$1796,16,FALSE)</f>
        <v>-</v>
      </c>
      <c r="Q1779" s="69" t="str">
        <f>VLOOKUP($A1779,공산품!$A777:$L1565,10,FALSE)</f>
        <v>-</v>
      </c>
      <c r="R1779" s="243" t="e">
        <f t="shared" si="287"/>
        <v>#VALUE!</v>
      </c>
      <c r="S1779" s="243" t="e">
        <f t="shared" si="288"/>
        <v>#VALUE!</v>
      </c>
      <c r="T1779" s="68" t="str">
        <f>VLOOKUP($B1779,[1]전년동월vs전월vs당월!$A$7:$AC$1780,21,FALSE)</f>
        <v>-</v>
      </c>
      <c r="U1779" s="68" t="str">
        <f>VLOOKUP($B1779,[2]전년동월vs전월vs당월!$B$7:$AD$1796,21,FALSE)</f>
        <v>-</v>
      </c>
      <c r="V1779" s="69" t="str">
        <f>VLOOKUP($A1779,공산품!$A777:$L1565,11,FALSE)</f>
        <v>-</v>
      </c>
      <c r="W1779" s="243" t="e">
        <f t="shared" si="289"/>
        <v>#VALUE!</v>
      </c>
      <c r="X1779" s="243" t="e">
        <f t="shared" si="290"/>
        <v>#VALUE!</v>
      </c>
      <c r="Y1779" s="68" t="str">
        <f>VLOOKUP($B1779,[1]전년동월vs전월vs당월!$A$7:$AC$1780,26,FALSE)</f>
        <v>-</v>
      </c>
      <c r="Z1779" s="68" t="str">
        <f>VLOOKUP($B1779,[2]전년동월vs전월vs당월!$B$7:$AD$1796,26,FALSE)</f>
        <v>-</v>
      </c>
      <c r="AA1779" s="69" t="str">
        <f>VLOOKUP($A1779,공산품!$A777:$L1565,12,FALSE)</f>
        <v>-</v>
      </c>
      <c r="AB1779" s="243" t="e">
        <f t="shared" si="291"/>
        <v>#VALUE!</v>
      </c>
      <c r="AC1779" s="243" t="e">
        <f t="shared" si="292"/>
        <v>#VALUE!</v>
      </c>
      <c r="AD1779" s="83"/>
    </row>
    <row r="1780" spans="1:30" s="64" customFormat="1" ht="14.1" customHeight="1">
      <c r="A1780" s="64">
        <v>772</v>
      </c>
      <c r="B1780" s="16" t="str">
        <f t="shared" si="284"/>
        <v>치킨가스,냉동국산닭안심살81/이츠웰kg텐더스틱,43g이츠웰</v>
      </c>
      <c r="C1780" s="85">
        <v>154</v>
      </c>
      <c r="D1780" s="93" t="s">
        <v>1391</v>
      </c>
      <c r="E1780" s="93" t="s">
        <v>1474</v>
      </c>
      <c r="F1780" s="93" t="s">
        <v>1475</v>
      </c>
      <c r="G1780" s="87" t="s">
        <v>416</v>
      </c>
      <c r="H1780" s="95" t="s">
        <v>402</v>
      </c>
      <c r="I1780" s="88" t="s">
        <v>392</v>
      </c>
      <c r="J1780" s="68" t="str">
        <f>VLOOKUP($B1780,[1]전년동월vs전월vs당월!$A$7:$AC$1780,11,FALSE)</f>
        <v>-</v>
      </c>
      <c r="K1780" s="68" t="str">
        <f>VLOOKUP($B1780,[2]전년동월vs전월vs당월!$B$7:$AD$1796,11,FALSE)</f>
        <v>-</v>
      </c>
      <c r="L1780" s="69" t="str">
        <f>VLOOKUP($A1780,공산품!$A778:$L1566,9,FALSE)</f>
        <v>-</v>
      </c>
      <c r="M1780" s="243" t="e">
        <f t="shared" si="285"/>
        <v>#VALUE!</v>
      </c>
      <c r="N1780" s="243" t="e">
        <f t="shared" si="286"/>
        <v>#VALUE!</v>
      </c>
      <c r="O1780" s="68" t="str">
        <f>VLOOKUP($B1780,[1]전년동월vs전월vs당월!$A$7:$AC$1780,16,FALSE)</f>
        <v>-</v>
      </c>
      <c r="P1780" s="68" t="str">
        <f>VLOOKUP($B1780,[2]전년동월vs전월vs당월!$B$7:$AD$1796,16,FALSE)</f>
        <v>-</v>
      </c>
      <c r="Q1780" s="69" t="str">
        <f>VLOOKUP($A1780,공산품!$A778:$L1566,10,FALSE)</f>
        <v>-</v>
      </c>
      <c r="R1780" s="243" t="e">
        <f t="shared" si="287"/>
        <v>#VALUE!</v>
      </c>
      <c r="S1780" s="243" t="e">
        <f t="shared" si="288"/>
        <v>#VALUE!</v>
      </c>
      <c r="T1780" s="68">
        <f>VLOOKUP($B1780,[1]전년동월vs전월vs당월!$A$7:$AC$1780,21,FALSE)</f>
        <v>9990</v>
      </c>
      <c r="U1780" s="68" t="str">
        <f>VLOOKUP($B1780,[2]전년동월vs전월vs당월!$B$7:$AD$1796,21,FALSE)</f>
        <v>-</v>
      </c>
      <c r="V1780" s="69" t="str">
        <f>VLOOKUP($A1780,공산품!$A778:$L1566,11,FALSE)</f>
        <v>-</v>
      </c>
      <c r="W1780" s="243" t="e">
        <f t="shared" si="289"/>
        <v>#VALUE!</v>
      </c>
      <c r="X1780" s="243" t="e">
        <f t="shared" si="290"/>
        <v>#VALUE!</v>
      </c>
      <c r="Y1780" s="68">
        <f>VLOOKUP($B1780,[1]전년동월vs전월vs당월!$A$7:$AC$1780,26,FALSE)</f>
        <v>14700</v>
      </c>
      <c r="Z1780" s="68">
        <f>VLOOKUP($B1780,[2]전년동월vs전월vs당월!$B$7:$AD$1796,26,FALSE)</f>
        <v>13200</v>
      </c>
      <c r="AA1780" s="69" t="str">
        <f>VLOOKUP($A1780,공산품!$A778:$L1566,12,FALSE)</f>
        <v>-</v>
      </c>
      <c r="AB1780" s="243" t="e">
        <f t="shared" si="291"/>
        <v>#VALUE!</v>
      </c>
      <c r="AC1780" s="243" t="e">
        <f t="shared" si="292"/>
        <v>#VALUE!</v>
      </c>
      <c r="AD1780" s="83"/>
    </row>
    <row r="1781" spans="1:30" s="64" customFormat="1" ht="14.1" customHeight="1">
      <c r="A1781" s="64">
        <v>773</v>
      </c>
      <c r="B1781" s="16" t="str">
        <f t="shared" si="284"/>
        <v>크로켓,냉동국산감자57,87/대룡kg야채고로케,32g천일</v>
      </c>
      <c r="C1781" s="85">
        <v>155</v>
      </c>
      <c r="D1781" s="93" t="s">
        <v>1391</v>
      </c>
      <c r="E1781" s="93" t="s">
        <v>1476</v>
      </c>
      <c r="F1781" s="93" t="s">
        <v>1477</v>
      </c>
      <c r="G1781" s="87" t="s">
        <v>416</v>
      </c>
      <c r="H1781" s="95" t="s">
        <v>1478</v>
      </c>
      <c r="I1781" s="88" t="s">
        <v>375</v>
      </c>
      <c r="J1781" s="68" t="str">
        <f>VLOOKUP($B1781,[1]전년동월vs전월vs당월!$A$7:$AC$1780,11,FALSE)</f>
        <v>-</v>
      </c>
      <c r="K1781" s="68" t="str">
        <f>VLOOKUP($B1781,[2]전년동월vs전월vs당월!$B$7:$AD$1796,11,FALSE)</f>
        <v>-</v>
      </c>
      <c r="L1781" s="69" t="str">
        <f>VLOOKUP($A1781,공산품!$A779:$L1567,9,FALSE)</f>
        <v>-</v>
      </c>
      <c r="M1781" s="243" t="e">
        <f t="shared" si="285"/>
        <v>#VALUE!</v>
      </c>
      <c r="N1781" s="243" t="e">
        <f t="shared" si="286"/>
        <v>#VALUE!</v>
      </c>
      <c r="O1781" s="68" t="str">
        <f>VLOOKUP($B1781,[1]전년동월vs전월vs당월!$A$7:$AC$1780,16,FALSE)</f>
        <v>-</v>
      </c>
      <c r="P1781" s="68" t="str">
        <f>VLOOKUP($B1781,[2]전년동월vs전월vs당월!$B$7:$AD$1796,16,FALSE)</f>
        <v>-</v>
      </c>
      <c r="Q1781" s="69" t="str">
        <f>VLOOKUP($A1781,공산품!$A779:$L1567,10,FALSE)</f>
        <v>-</v>
      </c>
      <c r="R1781" s="243" t="e">
        <f t="shared" si="287"/>
        <v>#VALUE!</v>
      </c>
      <c r="S1781" s="243" t="e">
        <f t="shared" si="288"/>
        <v>#VALUE!</v>
      </c>
      <c r="T1781" s="68">
        <f>VLOOKUP($B1781,[1]전년동월vs전월vs당월!$A$7:$AC$1780,21,FALSE)</f>
        <v>3980</v>
      </c>
      <c r="U1781" s="68">
        <f>VLOOKUP($B1781,[2]전년동월vs전월vs당월!$B$7:$AD$1796,21,FALSE)</f>
        <v>3980</v>
      </c>
      <c r="V1781" s="69">
        <f>VLOOKUP($A1781,공산품!$A779:$L1567,11,FALSE)</f>
        <v>3980</v>
      </c>
      <c r="W1781" s="243">
        <f t="shared" si="289"/>
        <v>0</v>
      </c>
      <c r="X1781" s="243">
        <f t="shared" si="290"/>
        <v>0</v>
      </c>
      <c r="Y1781" s="68">
        <f>VLOOKUP($B1781,[1]전년동월vs전월vs당월!$A$7:$AC$1780,26,FALSE)</f>
        <v>3650</v>
      </c>
      <c r="Z1781" s="68">
        <f>VLOOKUP($B1781,[2]전년동월vs전월vs당월!$B$7:$AD$1796,26,FALSE)</f>
        <v>3720</v>
      </c>
      <c r="AA1781" s="69" t="str">
        <f>VLOOKUP($A1781,공산품!$A779:$L1567,12,FALSE)</f>
        <v>-</v>
      </c>
      <c r="AB1781" s="243" t="e">
        <f t="shared" si="291"/>
        <v>#VALUE!</v>
      </c>
      <c r="AC1781" s="243" t="e">
        <f t="shared" si="292"/>
        <v>#VALUE!</v>
      </c>
      <c r="AD1781" s="110"/>
    </row>
    <row r="1782" spans="1:30" s="64" customFormat="1" ht="14.1" customHeight="1">
      <c r="A1782" s="64">
        <v>774</v>
      </c>
      <c r="B1782" s="16" t="str">
        <f t="shared" si="284"/>
        <v>탕수육국산돈육등심51,23/대창kg허브맛순등심탕수육,13g천일</v>
      </c>
      <c r="C1782" s="86">
        <v>156</v>
      </c>
      <c r="D1782" s="93" t="s">
        <v>1391</v>
      </c>
      <c r="E1782" s="93" t="s">
        <v>1479</v>
      </c>
      <c r="F1782" s="93" t="s">
        <v>1480</v>
      </c>
      <c r="G1782" s="87" t="s">
        <v>416</v>
      </c>
      <c r="H1782" s="95" t="s">
        <v>403</v>
      </c>
      <c r="I1782" s="88" t="s">
        <v>375</v>
      </c>
      <c r="J1782" s="68" t="str">
        <f>VLOOKUP($B1782,[1]전년동월vs전월vs당월!$A$7:$AC$1780,11,FALSE)</f>
        <v>-</v>
      </c>
      <c r="K1782" s="68" t="str">
        <f>VLOOKUP($B1782,[2]전년동월vs전월vs당월!$B$7:$AD$1796,11,FALSE)</f>
        <v>-</v>
      </c>
      <c r="L1782" s="69" t="str">
        <f>VLOOKUP($A1782,공산품!$A780:$L1568,9,FALSE)</f>
        <v>-</v>
      </c>
      <c r="M1782" s="243" t="e">
        <f t="shared" si="285"/>
        <v>#VALUE!</v>
      </c>
      <c r="N1782" s="243" t="e">
        <f t="shared" si="286"/>
        <v>#VALUE!</v>
      </c>
      <c r="O1782" s="68" t="str">
        <f>VLOOKUP($B1782,[1]전년동월vs전월vs당월!$A$7:$AC$1780,16,FALSE)</f>
        <v>-</v>
      </c>
      <c r="P1782" s="68" t="str">
        <f>VLOOKUP($B1782,[2]전년동월vs전월vs당월!$B$7:$AD$1796,16,FALSE)</f>
        <v>-</v>
      </c>
      <c r="Q1782" s="69" t="str">
        <f>VLOOKUP($A1782,공산품!$A780:$L1568,10,FALSE)</f>
        <v>-</v>
      </c>
      <c r="R1782" s="243" t="e">
        <f t="shared" si="287"/>
        <v>#VALUE!</v>
      </c>
      <c r="S1782" s="243" t="e">
        <f t="shared" si="288"/>
        <v>#VALUE!</v>
      </c>
      <c r="T1782" s="68">
        <f>VLOOKUP($B1782,[1]전년동월vs전월vs당월!$A$7:$AC$1780,21,FALSE)</f>
        <v>7200</v>
      </c>
      <c r="U1782" s="68" t="str">
        <f>VLOOKUP($B1782,[2]전년동월vs전월vs당월!$B$7:$AD$1796,21,FALSE)</f>
        <v>-</v>
      </c>
      <c r="V1782" s="69" t="str">
        <f>VLOOKUP($A1782,공산품!$A780:$L1568,11,FALSE)</f>
        <v>-</v>
      </c>
      <c r="W1782" s="243" t="e">
        <f t="shared" si="289"/>
        <v>#VALUE!</v>
      </c>
      <c r="X1782" s="243" t="e">
        <f t="shared" si="290"/>
        <v>#VALUE!</v>
      </c>
      <c r="Y1782" s="68">
        <f>VLOOKUP($B1782,[1]전년동월vs전월vs당월!$A$7:$AC$1780,26,FALSE)</f>
        <v>8600</v>
      </c>
      <c r="Z1782" s="68">
        <f>VLOOKUP($B1782,[2]전년동월vs전월vs당월!$B$7:$AD$1796,26,FALSE)</f>
        <v>8600</v>
      </c>
      <c r="AA1782" s="69">
        <f>VLOOKUP($A1782,공산품!$A780:$L1568,12,FALSE)</f>
        <v>8600</v>
      </c>
      <c r="AB1782" s="243">
        <f t="shared" si="291"/>
        <v>0</v>
      </c>
      <c r="AC1782" s="243">
        <f t="shared" si="292"/>
        <v>0</v>
      </c>
      <c r="AD1782" s="83"/>
    </row>
    <row r="1783" spans="1:30" s="64" customFormat="1" ht="14.1" customHeight="1">
      <c r="A1783" s="64">
        <v>775</v>
      </c>
      <c r="B1783" s="16" t="str">
        <f t="shared" si="284"/>
        <v>햄버거용패티1.1kg롯데</v>
      </c>
      <c r="C1783" s="86">
        <v>157</v>
      </c>
      <c r="D1783" s="93" t="s">
        <v>1391</v>
      </c>
      <c r="E1783" s="93" t="s">
        <v>1481</v>
      </c>
      <c r="F1783" s="93"/>
      <c r="G1783" s="87" t="s">
        <v>1482</v>
      </c>
      <c r="H1783" s="95"/>
      <c r="I1783" s="88" t="s">
        <v>383</v>
      </c>
      <c r="J1783" s="68">
        <f>VLOOKUP($B1783,[1]전년동월vs전월vs당월!$A$7:$AC$1780,11,FALSE)</f>
        <v>9530</v>
      </c>
      <c r="K1783" s="68" t="str">
        <f>VLOOKUP($B1783,[2]전년동월vs전월vs당월!$B$7:$AD$1796,11,FALSE)</f>
        <v>-</v>
      </c>
      <c r="L1783" s="69" t="str">
        <f>VLOOKUP($A1783,공산품!$A781:$L1569,9,FALSE)</f>
        <v>-</v>
      </c>
      <c r="M1783" s="243" t="e">
        <f t="shared" si="285"/>
        <v>#VALUE!</v>
      </c>
      <c r="N1783" s="243" t="e">
        <f t="shared" si="286"/>
        <v>#VALUE!</v>
      </c>
      <c r="O1783" s="68" t="str">
        <f>VLOOKUP($B1783,[1]전년동월vs전월vs당월!$A$7:$AC$1780,16,FALSE)</f>
        <v>-</v>
      </c>
      <c r="P1783" s="68" t="str">
        <f>VLOOKUP($B1783,[2]전년동월vs전월vs당월!$B$7:$AD$1796,16,FALSE)</f>
        <v>-</v>
      </c>
      <c r="Q1783" s="69" t="str">
        <f>VLOOKUP($A1783,공산품!$A781:$L1569,10,FALSE)</f>
        <v>-</v>
      </c>
      <c r="R1783" s="243" t="e">
        <f t="shared" si="287"/>
        <v>#VALUE!</v>
      </c>
      <c r="S1783" s="243" t="e">
        <f t="shared" si="288"/>
        <v>#VALUE!</v>
      </c>
      <c r="T1783" s="68">
        <f>VLOOKUP($B1783,[1]전년동월vs전월vs당월!$A$7:$AC$1780,21,FALSE)</f>
        <v>12450</v>
      </c>
      <c r="U1783" s="68">
        <f>VLOOKUP($B1783,[2]전년동월vs전월vs당월!$B$7:$AD$1796,21,FALSE)</f>
        <v>12450</v>
      </c>
      <c r="V1783" s="69">
        <f>VLOOKUP($A1783,공산품!$A781:$L1569,11,FALSE)</f>
        <v>12450</v>
      </c>
      <c r="W1783" s="243">
        <f t="shared" si="289"/>
        <v>0</v>
      </c>
      <c r="X1783" s="243">
        <f t="shared" si="290"/>
        <v>0</v>
      </c>
      <c r="Y1783" s="68">
        <f>VLOOKUP($B1783,[1]전년동월vs전월vs당월!$A$7:$AC$1780,26,FALSE)</f>
        <v>9680</v>
      </c>
      <c r="Z1783" s="68">
        <f>VLOOKUP($B1783,[2]전년동월vs전월vs당월!$B$7:$AD$1796,26,FALSE)</f>
        <v>9680</v>
      </c>
      <c r="AA1783" s="69">
        <f>VLOOKUP($A1783,공산품!$A781:$L1569,12,FALSE)</f>
        <v>9680</v>
      </c>
      <c r="AB1783" s="243">
        <f t="shared" si="291"/>
        <v>0</v>
      </c>
      <c r="AC1783" s="243">
        <f t="shared" si="292"/>
        <v>0</v>
      </c>
      <c r="AD1783" s="83"/>
    </row>
    <row r="1784" spans="1:30" s="64" customFormat="1" ht="14.1" customHeight="1">
      <c r="A1784" s="64">
        <v>776</v>
      </c>
      <c r="B1784" s="16" t="str">
        <f t="shared" si="284"/>
        <v>단무지2.7kg단무지슬라이스하선정</v>
      </c>
      <c r="C1784" s="85">
        <v>157</v>
      </c>
      <c r="D1784" s="93" t="s">
        <v>1483</v>
      </c>
      <c r="E1784" s="93" t="s">
        <v>1484</v>
      </c>
      <c r="F1784" s="93"/>
      <c r="G1784" s="87" t="s">
        <v>873</v>
      </c>
      <c r="H1784" s="95" t="s">
        <v>1485</v>
      </c>
      <c r="I1784" s="88" t="s">
        <v>404</v>
      </c>
      <c r="J1784" s="68">
        <f>VLOOKUP($B1784,[1]전년동월vs전월vs당월!$A$7:$AC$1780,11,FALSE)</f>
        <v>5200</v>
      </c>
      <c r="K1784" s="68">
        <f>VLOOKUP($B1784,[2]전년동월vs전월vs당월!$B$7:$AD$1796,11,FALSE)</f>
        <v>5200</v>
      </c>
      <c r="L1784" s="69">
        <f>VLOOKUP($A1784,공산품!$A782:$L1570,9,FALSE)</f>
        <v>5550</v>
      </c>
      <c r="M1784" s="243">
        <f t="shared" si="285"/>
        <v>6.7307692307692308</v>
      </c>
      <c r="N1784" s="243">
        <f t="shared" si="286"/>
        <v>6.7307692307692308</v>
      </c>
      <c r="O1784" s="68" t="str">
        <f>VLOOKUP($B1784,[1]전년동월vs전월vs당월!$A$7:$AC$1780,16,FALSE)</f>
        <v>-</v>
      </c>
      <c r="P1784" s="68" t="str">
        <f>VLOOKUP($B1784,[2]전년동월vs전월vs당월!$B$7:$AD$1796,16,FALSE)</f>
        <v>-</v>
      </c>
      <c r="Q1784" s="69" t="str">
        <f>VLOOKUP($A1784,공산품!$A782:$L1570,10,FALSE)</f>
        <v>-</v>
      </c>
      <c r="R1784" s="243" t="e">
        <f t="shared" si="287"/>
        <v>#VALUE!</v>
      </c>
      <c r="S1784" s="243" t="e">
        <f t="shared" si="288"/>
        <v>#VALUE!</v>
      </c>
      <c r="T1784" s="68">
        <f>VLOOKUP($B1784,[1]전년동월vs전월vs당월!$A$7:$AC$1780,21,FALSE)</f>
        <v>4710</v>
      </c>
      <c r="U1784" s="68">
        <f>VLOOKUP($B1784,[2]전년동월vs전월vs당월!$B$7:$AD$1796,21,FALSE)</f>
        <v>3570</v>
      </c>
      <c r="V1784" s="69">
        <f>VLOOKUP($A1784,공산품!$A782:$L1570,11,FALSE)</f>
        <v>4450</v>
      </c>
      <c r="W1784" s="243">
        <f t="shared" si="289"/>
        <v>-5.5201698513800421</v>
      </c>
      <c r="X1784" s="243">
        <f t="shared" si="290"/>
        <v>24.649859943977592</v>
      </c>
      <c r="Y1784" s="68">
        <f>VLOOKUP($B1784,[1]전년동월vs전월vs당월!$A$7:$AC$1780,26,FALSE)</f>
        <v>5190</v>
      </c>
      <c r="Z1784" s="68">
        <f>VLOOKUP($B1784,[2]전년동월vs전월vs당월!$B$7:$AD$1796,26,FALSE)</f>
        <v>5200</v>
      </c>
      <c r="AA1784" s="69" t="str">
        <f>VLOOKUP($A1784,공산품!$A782:$L1570,12,FALSE)</f>
        <v>-</v>
      </c>
      <c r="AB1784" s="243" t="e">
        <f t="shared" si="291"/>
        <v>#VALUE!</v>
      </c>
      <c r="AC1784" s="243" t="e">
        <f t="shared" si="292"/>
        <v>#VALUE!</v>
      </c>
      <c r="AD1784" s="83"/>
    </row>
    <row r="1785" spans="1:30" s="64" customFormat="1" ht="14.1" customHeight="1">
      <c r="A1785" s="64">
        <v>777</v>
      </c>
      <c r="B1785" s="16" t="str">
        <f t="shared" si="284"/>
        <v>단무지2.8kg김밥단무지하선정</v>
      </c>
      <c r="C1785" s="85"/>
      <c r="D1785" s="93" t="s">
        <v>1483</v>
      </c>
      <c r="E1785" s="93" t="s">
        <v>1484</v>
      </c>
      <c r="F1785" s="93"/>
      <c r="G1785" s="87" t="s">
        <v>888</v>
      </c>
      <c r="H1785" s="95" t="s">
        <v>1486</v>
      </c>
      <c r="I1785" s="88" t="s">
        <v>404</v>
      </c>
      <c r="J1785" s="68">
        <f>VLOOKUP($B1785,[1]전년동월vs전월vs당월!$A$7:$AC$1780,11,FALSE)</f>
        <v>5550</v>
      </c>
      <c r="K1785" s="68">
        <f>VLOOKUP($B1785,[2]전년동월vs전월vs당월!$B$7:$AD$1796,11,FALSE)</f>
        <v>5550</v>
      </c>
      <c r="L1785" s="69">
        <f>VLOOKUP($A1785,공산품!$A783:$L1571,9,FALSE)</f>
        <v>5700</v>
      </c>
      <c r="M1785" s="243">
        <f t="shared" si="285"/>
        <v>2.7027027027027026</v>
      </c>
      <c r="N1785" s="243">
        <f t="shared" si="286"/>
        <v>2.7027027027027026</v>
      </c>
      <c r="O1785" s="68" t="str">
        <f>VLOOKUP($B1785,[1]전년동월vs전월vs당월!$A$7:$AC$1780,16,FALSE)</f>
        <v>-</v>
      </c>
      <c r="P1785" s="68" t="str">
        <f>VLOOKUP($B1785,[2]전년동월vs전월vs당월!$B$7:$AD$1796,16,FALSE)</f>
        <v>-</v>
      </c>
      <c r="Q1785" s="69" t="str">
        <f>VLOOKUP($A1785,공산품!$A783:$L1571,10,FALSE)</f>
        <v>-</v>
      </c>
      <c r="R1785" s="243" t="e">
        <f t="shared" si="287"/>
        <v>#VALUE!</v>
      </c>
      <c r="S1785" s="243" t="e">
        <f t="shared" si="288"/>
        <v>#VALUE!</v>
      </c>
      <c r="T1785" s="68" t="str">
        <f>VLOOKUP($B1785,[1]전년동월vs전월vs당월!$A$7:$AC$1780,21,FALSE)</f>
        <v>-</v>
      </c>
      <c r="U1785" s="68">
        <f>VLOOKUP($B1785,[2]전년동월vs전월vs당월!$B$7:$AD$1796,21,FALSE)</f>
        <v>3950</v>
      </c>
      <c r="V1785" s="69">
        <f>VLOOKUP($A1785,공산품!$A783:$L1571,11,FALSE)</f>
        <v>4940</v>
      </c>
      <c r="W1785" s="243" t="e">
        <f t="shared" si="289"/>
        <v>#VALUE!</v>
      </c>
      <c r="X1785" s="243">
        <f t="shared" si="290"/>
        <v>25.063291139240505</v>
      </c>
      <c r="Y1785" s="68">
        <f>VLOOKUP($B1785,[1]전년동월vs전월vs당월!$A$7:$AC$1780,26,FALSE)</f>
        <v>5780</v>
      </c>
      <c r="Z1785" s="68">
        <f>VLOOKUP($B1785,[2]전년동월vs전월vs당월!$B$7:$AD$1796,26,FALSE)</f>
        <v>5700</v>
      </c>
      <c r="AA1785" s="69" t="str">
        <f>VLOOKUP($A1785,공산품!$A783:$L1571,12,FALSE)</f>
        <v>-</v>
      </c>
      <c r="AB1785" s="243" t="e">
        <f t="shared" si="291"/>
        <v>#VALUE!</v>
      </c>
      <c r="AC1785" s="243" t="e">
        <f t="shared" si="292"/>
        <v>#VALUE!</v>
      </c>
      <c r="AD1785" s="83"/>
    </row>
    <row r="1786" spans="1:30" s="64" customFormat="1" ht="14.1" customHeight="1">
      <c r="A1786" s="64">
        <v>778</v>
      </c>
      <c r="B1786" s="16" t="str">
        <f t="shared" si="284"/>
        <v>단무지450g치자단무지,2절일미</v>
      </c>
      <c r="C1786" s="86"/>
      <c r="D1786" s="93" t="s">
        <v>1483</v>
      </c>
      <c r="E1786" s="93" t="s">
        <v>1484</v>
      </c>
      <c r="F1786" s="93"/>
      <c r="G1786" s="87" t="s">
        <v>282</v>
      </c>
      <c r="H1786" s="95" t="s">
        <v>1487</v>
      </c>
      <c r="I1786" s="88" t="s">
        <v>1488</v>
      </c>
      <c r="J1786" s="68" t="str">
        <f>VLOOKUP($B1786,[1]전년동월vs전월vs당월!$A$7:$AC$1780,11,FALSE)</f>
        <v>-</v>
      </c>
      <c r="K1786" s="68" t="str">
        <f>VLOOKUP($B1786,[2]전년동월vs전월vs당월!$B$7:$AD$1796,11,FALSE)</f>
        <v>-</v>
      </c>
      <c r="L1786" s="69" t="str">
        <f>VLOOKUP($A1786,공산품!$A784:$L1572,9,FALSE)</f>
        <v>-</v>
      </c>
      <c r="M1786" s="243" t="e">
        <f t="shared" si="285"/>
        <v>#VALUE!</v>
      </c>
      <c r="N1786" s="243" t="e">
        <f t="shared" si="286"/>
        <v>#VALUE!</v>
      </c>
      <c r="O1786" s="68">
        <f>VLOOKUP($B1786,[1]전년동월vs전월vs당월!$A$7:$AC$1780,16,FALSE)</f>
        <v>2640</v>
      </c>
      <c r="P1786" s="68">
        <f>VLOOKUP($B1786,[2]전년동월vs전월vs당월!$B$7:$AD$1796,16,FALSE)</f>
        <v>2580</v>
      </c>
      <c r="Q1786" s="69" t="str">
        <f>VLOOKUP($A1786,공산품!$A784:$L1572,10,FALSE)</f>
        <v>-</v>
      </c>
      <c r="R1786" s="243" t="e">
        <f t="shared" si="287"/>
        <v>#VALUE!</v>
      </c>
      <c r="S1786" s="243" t="e">
        <f t="shared" si="288"/>
        <v>#VALUE!</v>
      </c>
      <c r="T1786" s="68">
        <f>VLOOKUP($B1786,[1]전년동월vs전월vs당월!$A$7:$AC$1780,21,FALSE)</f>
        <v>3720</v>
      </c>
      <c r="U1786" s="68">
        <f>VLOOKUP($B1786,[2]전년동월vs전월vs당월!$B$7:$AD$1796,21,FALSE)</f>
        <v>3990</v>
      </c>
      <c r="V1786" s="69">
        <f>VLOOKUP($A1786,공산품!$A784:$L1572,11,FALSE)</f>
        <v>3990</v>
      </c>
      <c r="W1786" s="243">
        <f t="shared" si="289"/>
        <v>7.258064516129032</v>
      </c>
      <c r="X1786" s="243">
        <f t="shared" si="290"/>
        <v>0</v>
      </c>
      <c r="Y1786" s="68">
        <f>VLOOKUP($B1786,[1]전년동월vs전월vs당월!$A$7:$AC$1780,26,FALSE)</f>
        <v>2420</v>
      </c>
      <c r="Z1786" s="68">
        <f>VLOOKUP($B1786,[2]전년동월vs전월vs당월!$B$7:$AD$1796,26,FALSE)</f>
        <v>3410</v>
      </c>
      <c r="AA1786" s="69">
        <f>VLOOKUP($A1786,공산품!$A784:$L1572,12,FALSE)</f>
        <v>3410</v>
      </c>
      <c r="AB1786" s="243">
        <f t="shared" si="291"/>
        <v>40.909090909090907</v>
      </c>
      <c r="AC1786" s="243">
        <f t="shared" si="292"/>
        <v>0</v>
      </c>
      <c r="AD1786" s="83"/>
    </row>
    <row r="1787" spans="1:30" s="64" customFormat="1" ht="14.1" customHeight="1">
      <c r="A1787" s="64">
        <v>779</v>
      </c>
      <c r="B1787" s="16" t="str">
        <f t="shared" si="284"/>
        <v>단무지3kg치자단무지하선정</v>
      </c>
      <c r="C1787" s="86"/>
      <c r="D1787" s="93" t="s">
        <v>1483</v>
      </c>
      <c r="E1787" s="93" t="s">
        <v>1484</v>
      </c>
      <c r="F1787" s="93"/>
      <c r="G1787" s="87" t="s">
        <v>131</v>
      </c>
      <c r="H1787" s="95" t="s">
        <v>405</v>
      </c>
      <c r="I1787" s="88" t="s">
        <v>404</v>
      </c>
      <c r="J1787" s="68" t="str">
        <f>VLOOKUP($B1787,[1]전년동월vs전월vs당월!$A$7:$AC$1780,11,FALSE)</f>
        <v>-</v>
      </c>
      <c r="K1787" s="68">
        <f>VLOOKUP($B1787,[2]전년동월vs전월vs당월!$B$7:$AD$1796,11,FALSE)</f>
        <v>16880</v>
      </c>
      <c r="L1787" s="69">
        <f>VLOOKUP($A1787,공산품!$A785:$L1573,9,FALSE)</f>
        <v>17630</v>
      </c>
      <c r="M1787" s="243" t="e">
        <f t="shared" si="285"/>
        <v>#VALUE!</v>
      </c>
      <c r="N1787" s="243">
        <f t="shared" si="286"/>
        <v>4.4431279620853079</v>
      </c>
      <c r="O1787" s="68" t="str">
        <f>VLOOKUP($B1787,[1]전년동월vs전월vs당월!$A$7:$AC$1780,16,FALSE)</f>
        <v>-</v>
      </c>
      <c r="P1787" s="68" t="str">
        <f>VLOOKUP($B1787,[2]전년동월vs전월vs당월!$B$7:$AD$1796,16,FALSE)</f>
        <v>-</v>
      </c>
      <c r="Q1787" s="69" t="str">
        <f>VLOOKUP($A1787,공산품!$A785:$L1573,10,FALSE)</f>
        <v>-</v>
      </c>
      <c r="R1787" s="243" t="e">
        <f t="shared" si="287"/>
        <v>#VALUE!</v>
      </c>
      <c r="S1787" s="243" t="e">
        <f t="shared" si="288"/>
        <v>#VALUE!</v>
      </c>
      <c r="T1787" s="68" t="str">
        <f>VLOOKUP($B1787,[1]전년동월vs전월vs당월!$A$7:$AC$1780,21,FALSE)</f>
        <v>-</v>
      </c>
      <c r="U1787" s="68" t="str">
        <f>VLOOKUP($B1787,[2]전년동월vs전월vs당월!$B$7:$AD$1796,21,FALSE)</f>
        <v>-</v>
      </c>
      <c r="V1787" s="69" t="str">
        <f>VLOOKUP($A1787,공산품!$A785:$L1573,11,FALSE)</f>
        <v>-</v>
      </c>
      <c r="W1787" s="243" t="e">
        <f t="shared" si="289"/>
        <v>#VALUE!</v>
      </c>
      <c r="X1787" s="243" t="e">
        <f t="shared" si="290"/>
        <v>#VALUE!</v>
      </c>
      <c r="Y1787" s="68" t="str">
        <f>VLOOKUP($B1787,[1]전년동월vs전월vs당월!$A$7:$AC$1780,26,FALSE)</f>
        <v>-</v>
      </c>
      <c r="Z1787" s="68">
        <f>VLOOKUP($B1787,[2]전년동월vs전월vs당월!$B$7:$AD$1796,26,FALSE)</f>
        <v>12240</v>
      </c>
      <c r="AA1787" s="69" t="str">
        <f>VLOOKUP($A1787,공산품!$A785:$L1573,12,FALSE)</f>
        <v>-</v>
      </c>
      <c r="AB1787" s="243" t="e">
        <f t="shared" si="291"/>
        <v>#VALUE!</v>
      </c>
      <c r="AC1787" s="243" t="e">
        <f t="shared" si="292"/>
        <v>#VALUE!</v>
      </c>
      <c r="AD1787" s="83"/>
    </row>
    <row r="1788" spans="1:30" s="64" customFormat="1" ht="14.1" customHeight="1">
      <c r="A1788" s="64">
        <v>780</v>
      </c>
      <c r="B1788" s="16" t="str">
        <f t="shared" si="284"/>
        <v>단무지3kg김밥용일미단무지일미</v>
      </c>
      <c r="C1788" s="85"/>
      <c r="D1788" s="93" t="s">
        <v>1483</v>
      </c>
      <c r="E1788" s="93" t="s">
        <v>1484</v>
      </c>
      <c r="F1788" s="93"/>
      <c r="G1788" s="87" t="s">
        <v>131</v>
      </c>
      <c r="H1788" s="95" t="s">
        <v>1489</v>
      </c>
      <c r="I1788" s="88" t="s">
        <v>1488</v>
      </c>
      <c r="J1788" s="68" t="str">
        <f>VLOOKUP($B1788,[1]전년동월vs전월vs당월!$A$7:$AC$1780,11,FALSE)</f>
        <v>-</v>
      </c>
      <c r="K1788" s="68" t="str">
        <f>VLOOKUP($B1788,[2]전년동월vs전월vs당월!$B$7:$AD$1796,11,FALSE)</f>
        <v>-</v>
      </c>
      <c r="L1788" s="69" t="str">
        <f>VLOOKUP($A1788,공산품!$A786:$L1574,9,FALSE)</f>
        <v>-</v>
      </c>
      <c r="M1788" s="243" t="e">
        <f t="shared" si="285"/>
        <v>#VALUE!</v>
      </c>
      <c r="N1788" s="243" t="e">
        <f t="shared" si="286"/>
        <v>#VALUE!</v>
      </c>
      <c r="O1788" s="68">
        <f>VLOOKUP($B1788,[1]전년동월vs전월vs당월!$A$7:$AC$1780,16,FALSE)</f>
        <v>4700</v>
      </c>
      <c r="P1788" s="68" t="str">
        <f>VLOOKUP($B1788,[2]전년동월vs전월vs당월!$B$7:$AD$1796,16,FALSE)</f>
        <v>-</v>
      </c>
      <c r="Q1788" s="69" t="str">
        <f>VLOOKUP($A1788,공산품!$A786:$L1574,10,FALSE)</f>
        <v>-</v>
      </c>
      <c r="R1788" s="243" t="e">
        <f t="shared" si="287"/>
        <v>#VALUE!</v>
      </c>
      <c r="S1788" s="243" t="e">
        <f t="shared" si="288"/>
        <v>#VALUE!</v>
      </c>
      <c r="T1788" s="68">
        <f>VLOOKUP($B1788,[1]전년동월vs전월vs당월!$A$7:$AC$1780,21,FALSE)</f>
        <v>5300</v>
      </c>
      <c r="U1788" s="68">
        <f>VLOOKUP($B1788,[2]전년동월vs전월vs당월!$B$7:$AD$1796,21,FALSE)</f>
        <v>4260</v>
      </c>
      <c r="V1788" s="69">
        <f>VLOOKUP($A1788,공산품!$A786:$L1574,11,FALSE)</f>
        <v>5290</v>
      </c>
      <c r="W1788" s="243">
        <f t="shared" si="289"/>
        <v>-0.18867924528301888</v>
      </c>
      <c r="X1788" s="243">
        <f t="shared" si="290"/>
        <v>24.178403755868544</v>
      </c>
      <c r="Y1788" s="68" t="str">
        <f>VLOOKUP($B1788,[1]전년동월vs전월vs당월!$A$7:$AC$1780,26,FALSE)</f>
        <v>-</v>
      </c>
      <c r="Z1788" s="68">
        <f>VLOOKUP($B1788,[2]전년동월vs전월vs당월!$B$7:$AD$1796,26,FALSE)</f>
        <v>5460</v>
      </c>
      <c r="AA1788" s="69" t="str">
        <f>VLOOKUP($A1788,공산품!$A786:$L1574,12,FALSE)</f>
        <v>-</v>
      </c>
      <c r="AB1788" s="243" t="e">
        <f t="shared" si="291"/>
        <v>#VALUE!</v>
      </c>
      <c r="AC1788" s="243" t="e">
        <f t="shared" si="292"/>
        <v>#VALUE!</v>
      </c>
      <c r="AD1788" s="83"/>
    </row>
    <row r="1789" spans="1:30" s="64" customFormat="1" ht="14.1" customHeight="1">
      <c r="A1789" s="64">
        <v>781</v>
      </c>
      <c r="B1789" s="16" t="str">
        <f t="shared" si="284"/>
        <v>무쌈300g매실, 석류풀무원</v>
      </c>
      <c r="C1789" s="86">
        <v>159</v>
      </c>
      <c r="D1789" s="93" t="s">
        <v>1483</v>
      </c>
      <c r="E1789" s="92" t="s">
        <v>1490</v>
      </c>
      <c r="F1789" s="92"/>
      <c r="G1789" s="85" t="s">
        <v>2022</v>
      </c>
      <c r="H1789" s="95" t="s">
        <v>1491</v>
      </c>
      <c r="I1789" s="88" t="s">
        <v>393</v>
      </c>
      <c r="J1789" s="68" t="str">
        <f>VLOOKUP($B1789,[1]전년동월vs전월vs당월!$A$7:$AC$1780,11,FALSE)</f>
        <v>-</v>
      </c>
      <c r="K1789" s="68" t="str">
        <f>VLOOKUP($B1789,[2]전년동월vs전월vs당월!$B$7:$AD$1796,11,FALSE)</f>
        <v>-</v>
      </c>
      <c r="L1789" s="69" t="str">
        <f>VLOOKUP($A1789,공산품!$A787:$L1575,9,FALSE)</f>
        <v>-</v>
      </c>
      <c r="M1789" s="243" t="e">
        <f t="shared" si="285"/>
        <v>#VALUE!</v>
      </c>
      <c r="N1789" s="243" t="e">
        <f t="shared" si="286"/>
        <v>#VALUE!</v>
      </c>
      <c r="O1789" s="68">
        <f>VLOOKUP($B1789,[1]전년동월vs전월vs당월!$A$7:$AC$1780,16,FALSE)</f>
        <v>2800</v>
      </c>
      <c r="P1789" s="68" t="str">
        <f>VLOOKUP($B1789,[2]전년동월vs전월vs당월!$B$7:$AD$1796,16,FALSE)</f>
        <v>-</v>
      </c>
      <c r="Q1789" s="69" t="str">
        <f>VLOOKUP($A1789,공산품!$A787:$L1575,10,FALSE)</f>
        <v>-</v>
      </c>
      <c r="R1789" s="243" t="e">
        <f t="shared" si="287"/>
        <v>#VALUE!</v>
      </c>
      <c r="S1789" s="243" t="e">
        <f t="shared" si="288"/>
        <v>#VALUE!</v>
      </c>
      <c r="T1789" s="68" t="str">
        <f>VLOOKUP($B1789,[1]전년동월vs전월vs당월!$A$7:$AC$1780,21,FALSE)</f>
        <v>-</v>
      </c>
      <c r="U1789" s="68">
        <f>VLOOKUP($B1789,[2]전년동월vs전월vs당월!$B$7:$AD$1796,21,FALSE)</f>
        <v>2800</v>
      </c>
      <c r="V1789" s="69">
        <f>VLOOKUP($A1789,공산품!$A787:$L1575,11,FALSE)</f>
        <v>18070</v>
      </c>
      <c r="W1789" s="243" t="e">
        <f t="shared" si="289"/>
        <v>#VALUE!</v>
      </c>
      <c r="X1789" s="243">
        <f t="shared" si="290"/>
        <v>545.35714285714289</v>
      </c>
      <c r="Y1789" s="68">
        <f>VLOOKUP($B1789,[1]전년동월vs전월vs당월!$A$7:$AC$1780,26,FALSE)</f>
        <v>2700</v>
      </c>
      <c r="Z1789" s="68">
        <f>VLOOKUP($B1789,[2]전년동월vs전월vs당월!$B$7:$AD$1796,26,FALSE)</f>
        <v>2800</v>
      </c>
      <c r="AA1789" s="69">
        <f>VLOOKUP($A1789,공산품!$A787:$L1575,12,FALSE)</f>
        <v>2800</v>
      </c>
      <c r="AB1789" s="243">
        <f t="shared" si="291"/>
        <v>3.7037037037037037</v>
      </c>
      <c r="AC1789" s="243">
        <f t="shared" si="292"/>
        <v>0</v>
      </c>
      <c r="AD1789" s="83"/>
    </row>
    <row r="1790" spans="1:30" s="64" customFormat="1" ht="14.1" customHeight="1">
      <c r="A1790" s="64">
        <v>782</v>
      </c>
      <c r="B1790" s="16" t="str">
        <f t="shared" si="284"/>
        <v>무쌈300g녹차, 레몬풀무원</v>
      </c>
      <c r="C1790" s="86"/>
      <c r="D1790" s="93" t="s">
        <v>1483</v>
      </c>
      <c r="E1790" s="92" t="s">
        <v>1490</v>
      </c>
      <c r="F1790" s="92"/>
      <c r="G1790" s="87" t="s">
        <v>299</v>
      </c>
      <c r="H1790" s="95" t="s">
        <v>1492</v>
      </c>
      <c r="I1790" s="88" t="s">
        <v>393</v>
      </c>
      <c r="J1790" s="68" t="str">
        <f>VLOOKUP($B1790,[1]전년동월vs전월vs당월!$A$7:$AC$1780,11,FALSE)</f>
        <v>-</v>
      </c>
      <c r="K1790" s="68" t="str">
        <f>VLOOKUP($B1790,[2]전년동월vs전월vs당월!$B$7:$AD$1796,11,FALSE)</f>
        <v>-</v>
      </c>
      <c r="L1790" s="69" t="str">
        <f>VLOOKUP($A1790,공산품!$A788:$L1576,9,FALSE)</f>
        <v>-</v>
      </c>
      <c r="M1790" s="243" t="e">
        <f t="shared" si="285"/>
        <v>#VALUE!</v>
      </c>
      <c r="N1790" s="243" t="e">
        <f t="shared" si="286"/>
        <v>#VALUE!</v>
      </c>
      <c r="O1790" s="68">
        <f>VLOOKUP($B1790,[1]전년동월vs전월vs당월!$A$7:$AC$1780,16,FALSE)</f>
        <v>2600</v>
      </c>
      <c r="P1790" s="68">
        <f>VLOOKUP($B1790,[2]전년동월vs전월vs당월!$B$7:$AD$1796,16,FALSE)</f>
        <v>2600</v>
      </c>
      <c r="Q1790" s="69">
        <f>VLOOKUP($A1790,공산품!$A788:$L1576,10,FALSE)</f>
        <v>2600</v>
      </c>
      <c r="R1790" s="243">
        <f t="shared" si="287"/>
        <v>0</v>
      </c>
      <c r="S1790" s="243">
        <f t="shared" si="288"/>
        <v>0</v>
      </c>
      <c r="T1790" s="68" t="str">
        <f>VLOOKUP($B1790,[1]전년동월vs전월vs당월!$A$7:$AC$1780,21,FALSE)</f>
        <v>-</v>
      </c>
      <c r="U1790" s="68" t="str">
        <f>VLOOKUP($B1790,[2]전년동월vs전월vs당월!$B$7:$AD$1796,21,FALSE)</f>
        <v>-</v>
      </c>
      <c r="V1790" s="69" t="str">
        <f>VLOOKUP($A1790,공산품!$A788:$L1576,11,FALSE)</f>
        <v>-</v>
      </c>
      <c r="W1790" s="243" t="e">
        <f t="shared" si="289"/>
        <v>#VALUE!</v>
      </c>
      <c r="X1790" s="243" t="e">
        <f t="shared" si="290"/>
        <v>#VALUE!</v>
      </c>
      <c r="Y1790" s="68">
        <f>VLOOKUP($B1790,[1]전년동월vs전월vs당월!$A$7:$AC$1780,26,FALSE)</f>
        <v>2400</v>
      </c>
      <c r="Z1790" s="68">
        <f>VLOOKUP($B1790,[2]전년동월vs전월vs당월!$B$7:$AD$1796,26,FALSE)</f>
        <v>2500</v>
      </c>
      <c r="AA1790" s="69">
        <f>VLOOKUP($A1790,공산품!$A788:$L1576,12,FALSE)</f>
        <v>2500</v>
      </c>
      <c r="AB1790" s="243">
        <f t="shared" si="291"/>
        <v>4.166666666666667</v>
      </c>
      <c r="AC1790" s="243">
        <f t="shared" si="292"/>
        <v>0</v>
      </c>
      <c r="AD1790" s="83"/>
    </row>
    <row r="1791" spans="1:30" s="64" customFormat="1" ht="12.75" customHeight="1">
      <c r="A1791" s="64">
        <v>783</v>
      </c>
      <c r="B1791" s="16" t="str">
        <f t="shared" si="284"/>
        <v>무쌈350g새콤달콤제일제당</v>
      </c>
      <c r="C1791" s="86"/>
      <c r="D1791" s="93" t="s">
        <v>1483</v>
      </c>
      <c r="E1791" s="92" t="s">
        <v>1490</v>
      </c>
      <c r="F1791" s="92"/>
      <c r="G1791" s="87" t="s">
        <v>1370</v>
      </c>
      <c r="H1791" s="95" t="s">
        <v>1493</v>
      </c>
      <c r="I1791" s="88" t="s">
        <v>651</v>
      </c>
      <c r="J1791" s="68" t="str">
        <f>VLOOKUP($B1791,[1]전년동월vs전월vs당월!$A$7:$AC$1780,11,FALSE)</f>
        <v>-</v>
      </c>
      <c r="K1791" s="68" t="str">
        <f>VLOOKUP($B1791,[2]전년동월vs전월vs당월!$B$7:$AD$1796,11,FALSE)</f>
        <v>-</v>
      </c>
      <c r="L1791" s="69">
        <f>VLOOKUP($A1791,공산품!$A789:$L1577,9,FALSE)</f>
        <v>2450</v>
      </c>
      <c r="M1791" s="243" t="e">
        <f t="shared" si="285"/>
        <v>#VALUE!</v>
      </c>
      <c r="N1791" s="243" t="e">
        <f t="shared" si="286"/>
        <v>#VALUE!</v>
      </c>
      <c r="O1791" s="68" t="str">
        <f>VLOOKUP($B1791,[1]전년동월vs전월vs당월!$A$7:$AC$1780,16,FALSE)</f>
        <v>-</v>
      </c>
      <c r="P1791" s="68" t="str">
        <f>VLOOKUP($B1791,[2]전년동월vs전월vs당월!$B$7:$AD$1796,16,FALSE)</f>
        <v>-</v>
      </c>
      <c r="Q1791" s="69" t="str">
        <f>VLOOKUP($A1791,공산품!$A789:$L1577,10,FALSE)</f>
        <v>-</v>
      </c>
      <c r="R1791" s="243" t="e">
        <f t="shared" si="287"/>
        <v>#VALUE!</v>
      </c>
      <c r="S1791" s="243" t="e">
        <f t="shared" si="288"/>
        <v>#VALUE!</v>
      </c>
      <c r="T1791" s="68">
        <f>VLOOKUP($B1791,[1]전년동월vs전월vs당월!$A$7:$AC$1780,21,FALSE)</f>
        <v>2180</v>
      </c>
      <c r="U1791" s="68" t="str">
        <f>VLOOKUP($B1791,[2]전년동월vs전월vs당월!$B$7:$AD$1796,21,FALSE)</f>
        <v>-</v>
      </c>
      <c r="V1791" s="69" t="str">
        <f>VLOOKUP($A1791,공산품!$A789:$L1577,11,FALSE)</f>
        <v>-</v>
      </c>
      <c r="W1791" s="243" t="e">
        <f t="shared" si="289"/>
        <v>#VALUE!</v>
      </c>
      <c r="X1791" s="243" t="e">
        <f t="shared" si="290"/>
        <v>#VALUE!</v>
      </c>
      <c r="Y1791" s="68">
        <f>VLOOKUP($B1791,[1]전년동월vs전월vs당월!$A$7:$AC$1780,26,FALSE)</f>
        <v>2180</v>
      </c>
      <c r="Z1791" s="68">
        <f>VLOOKUP($B1791,[2]전년동월vs전월vs당월!$B$7:$AD$1796,26,FALSE)</f>
        <v>2180</v>
      </c>
      <c r="AA1791" s="69">
        <f>VLOOKUP($A1791,공산품!$A789:$L1577,12,FALSE)</f>
        <v>2380</v>
      </c>
      <c r="AB1791" s="243">
        <f t="shared" si="291"/>
        <v>9.1743119266055047</v>
      </c>
      <c r="AC1791" s="243">
        <f t="shared" si="292"/>
        <v>9.1743119266055047</v>
      </c>
      <c r="AD1791" s="83"/>
    </row>
    <row r="1792" spans="1:30" s="64" customFormat="1" ht="14.1" customHeight="1">
      <c r="A1792" s="64">
        <v>784</v>
      </c>
      <c r="B1792" s="16" t="str">
        <f t="shared" si="284"/>
        <v>오이지2kg슬라이스풀무원</v>
      </c>
      <c r="C1792" s="86">
        <v>160</v>
      </c>
      <c r="D1792" s="93" t="s">
        <v>1483</v>
      </c>
      <c r="E1792" s="92" t="s">
        <v>1494</v>
      </c>
      <c r="F1792" s="92"/>
      <c r="G1792" s="87" t="s">
        <v>133</v>
      </c>
      <c r="H1792" s="95" t="s">
        <v>175</v>
      </c>
      <c r="I1792" s="88" t="s">
        <v>393</v>
      </c>
      <c r="J1792" s="68" t="str">
        <f>VLOOKUP($B1792,[1]전년동월vs전월vs당월!$A$7:$AC$1780,11,FALSE)</f>
        <v>-</v>
      </c>
      <c r="K1792" s="68" t="str">
        <f>VLOOKUP($B1792,[2]전년동월vs전월vs당월!$B$7:$AD$1796,11,FALSE)</f>
        <v>-</v>
      </c>
      <c r="L1792" s="69" t="str">
        <f>VLOOKUP($A1792,공산품!$A790:$L1578,9,FALSE)</f>
        <v>-</v>
      </c>
      <c r="M1792" s="243" t="e">
        <f t="shared" si="285"/>
        <v>#VALUE!</v>
      </c>
      <c r="N1792" s="243" t="e">
        <f t="shared" si="286"/>
        <v>#VALUE!</v>
      </c>
      <c r="O1792" s="68" t="str">
        <f>VLOOKUP($B1792,[1]전년동월vs전월vs당월!$A$7:$AC$1780,16,FALSE)</f>
        <v>-</v>
      </c>
      <c r="P1792" s="68" t="str">
        <f>VLOOKUP($B1792,[2]전년동월vs전월vs당월!$B$7:$AD$1796,16,FALSE)</f>
        <v>-</v>
      </c>
      <c r="Q1792" s="69" t="str">
        <f>VLOOKUP($A1792,공산품!$A790:$L1578,10,FALSE)</f>
        <v>-</v>
      </c>
      <c r="R1792" s="243" t="e">
        <f t="shared" si="287"/>
        <v>#VALUE!</v>
      </c>
      <c r="S1792" s="243" t="e">
        <f t="shared" si="288"/>
        <v>#VALUE!</v>
      </c>
      <c r="T1792" s="68" t="str">
        <f>VLOOKUP($B1792,[1]전년동월vs전월vs당월!$A$7:$AC$1780,21,FALSE)</f>
        <v>-</v>
      </c>
      <c r="U1792" s="68" t="str">
        <f>VLOOKUP($B1792,[2]전년동월vs전월vs당월!$B$7:$AD$1796,21,FALSE)</f>
        <v>-</v>
      </c>
      <c r="V1792" s="69" t="str">
        <f>VLOOKUP($A1792,공산품!$A790:$L1578,11,FALSE)</f>
        <v>-</v>
      </c>
      <c r="W1792" s="243" t="e">
        <f t="shared" si="289"/>
        <v>#VALUE!</v>
      </c>
      <c r="X1792" s="243" t="e">
        <f t="shared" si="290"/>
        <v>#VALUE!</v>
      </c>
      <c r="Y1792" s="68">
        <f>VLOOKUP($B1792,[1]전년동월vs전월vs당월!$A$7:$AC$1780,26,FALSE)</f>
        <v>12840</v>
      </c>
      <c r="Z1792" s="68" t="str">
        <f>VLOOKUP($B1792,[2]전년동월vs전월vs당월!$B$7:$AD$1796,26,FALSE)</f>
        <v>-</v>
      </c>
      <c r="AA1792" s="69" t="str">
        <f>VLOOKUP($A1792,공산품!$A790:$L1578,12,FALSE)</f>
        <v>-</v>
      </c>
      <c r="AB1792" s="243" t="e">
        <f t="shared" si="291"/>
        <v>#VALUE!</v>
      </c>
      <c r="AC1792" s="243" t="e">
        <f t="shared" si="292"/>
        <v>#VALUE!</v>
      </c>
      <c r="AD1792" s="110"/>
    </row>
    <row r="1793" spans="1:30" s="64" customFormat="1" ht="14.1" customHeight="1">
      <c r="A1793" s="64">
        <v>785</v>
      </c>
      <c r="B1793" s="16" t="str">
        <f t="shared" si="284"/>
        <v>오이지500g통풀무원</v>
      </c>
      <c r="C1793" s="86"/>
      <c r="D1793" s="93" t="s">
        <v>1483</v>
      </c>
      <c r="E1793" s="92" t="s">
        <v>1494</v>
      </c>
      <c r="F1793" s="92"/>
      <c r="G1793" s="87" t="s">
        <v>114</v>
      </c>
      <c r="H1793" s="95" t="s">
        <v>1495</v>
      </c>
      <c r="I1793" s="88" t="s">
        <v>393</v>
      </c>
      <c r="J1793" s="68" t="str">
        <f>VLOOKUP($B1793,[1]전년동월vs전월vs당월!$A$7:$AC$1780,11,FALSE)</f>
        <v>-</v>
      </c>
      <c r="K1793" s="68" t="str">
        <f>VLOOKUP($B1793,[2]전년동월vs전월vs당월!$B$7:$AD$1796,11,FALSE)</f>
        <v>-</v>
      </c>
      <c r="L1793" s="69" t="str">
        <f>VLOOKUP($A1793,공산품!$A791:$L1579,9,FALSE)</f>
        <v>-</v>
      </c>
      <c r="M1793" s="243" t="e">
        <f t="shared" si="285"/>
        <v>#VALUE!</v>
      </c>
      <c r="N1793" s="243" t="e">
        <f t="shared" si="286"/>
        <v>#VALUE!</v>
      </c>
      <c r="O1793" s="68">
        <f>VLOOKUP($B1793,[1]전년동월vs전월vs당월!$A$7:$AC$1780,16,FALSE)</f>
        <v>5000</v>
      </c>
      <c r="P1793" s="68">
        <f>VLOOKUP($B1793,[2]전년동월vs전월vs당월!$B$7:$AD$1796,16,FALSE)</f>
        <v>5000</v>
      </c>
      <c r="Q1793" s="69" t="str">
        <f>VLOOKUP($A1793,공산품!$A791:$L1579,10,FALSE)</f>
        <v>-</v>
      </c>
      <c r="R1793" s="243" t="e">
        <f t="shared" si="287"/>
        <v>#VALUE!</v>
      </c>
      <c r="S1793" s="243" t="e">
        <f t="shared" si="288"/>
        <v>#VALUE!</v>
      </c>
      <c r="T1793" s="68">
        <f>VLOOKUP($B1793,[1]전년동월vs전월vs당월!$A$7:$AC$1780,21,FALSE)</f>
        <v>3760</v>
      </c>
      <c r="U1793" s="68">
        <f>VLOOKUP($B1793,[2]전년동월vs전월vs당월!$B$7:$AD$1796,21,FALSE)</f>
        <v>4000</v>
      </c>
      <c r="V1793" s="69">
        <f>VLOOKUP($A1793,공산품!$A791:$L1579,11,FALSE)</f>
        <v>4000</v>
      </c>
      <c r="W1793" s="243">
        <f t="shared" si="289"/>
        <v>6.3829787234042552</v>
      </c>
      <c r="X1793" s="243">
        <f t="shared" si="290"/>
        <v>0</v>
      </c>
      <c r="Y1793" s="68">
        <f>VLOOKUP($B1793,[1]전년동월vs전월vs당월!$A$7:$AC$1780,26,FALSE)</f>
        <v>4700</v>
      </c>
      <c r="Z1793" s="68">
        <f>VLOOKUP($B1793,[2]전년동월vs전월vs당월!$B$7:$AD$1796,26,FALSE)</f>
        <v>5000</v>
      </c>
      <c r="AA1793" s="69">
        <f>VLOOKUP($A1793,공산품!$A791:$L1579,12,FALSE)</f>
        <v>5000</v>
      </c>
      <c r="AB1793" s="243">
        <f t="shared" si="291"/>
        <v>6.3829787234042552</v>
      </c>
      <c r="AC1793" s="243">
        <f t="shared" si="292"/>
        <v>0</v>
      </c>
      <c r="AD1793" s="83"/>
    </row>
    <row r="1794" spans="1:30" s="64" customFormat="1" ht="14.1" customHeight="1">
      <c r="A1794" s="64">
        <v>786</v>
      </c>
      <c r="B1794" s="16" t="str">
        <f t="shared" si="284"/>
        <v>오이지kg슬라이스하선정</v>
      </c>
      <c r="C1794" s="86"/>
      <c r="D1794" s="93" t="s">
        <v>1483</v>
      </c>
      <c r="E1794" s="92" t="s">
        <v>1494</v>
      </c>
      <c r="F1794" s="92"/>
      <c r="G1794" s="87" t="s">
        <v>416</v>
      </c>
      <c r="H1794" s="95" t="s">
        <v>175</v>
      </c>
      <c r="I1794" s="88" t="s">
        <v>404</v>
      </c>
      <c r="J1794" s="68">
        <f>VLOOKUP($B1794,[1]전년동월vs전월vs당월!$A$7:$AC$1780,11,FALSE)</f>
        <v>7800</v>
      </c>
      <c r="K1794" s="68">
        <f>VLOOKUP($B1794,[2]전년동월vs전월vs당월!$B$7:$AD$1796,11,FALSE)</f>
        <v>7800</v>
      </c>
      <c r="L1794" s="69">
        <f>VLOOKUP($A1794,공산품!$A792:$L1580,9,FALSE)</f>
        <v>8400</v>
      </c>
      <c r="M1794" s="243">
        <f t="shared" si="285"/>
        <v>7.6923076923076925</v>
      </c>
      <c r="N1794" s="243">
        <f t="shared" si="286"/>
        <v>7.6923076923076925</v>
      </c>
      <c r="O1794" s="68" t="str">
        <f>VLOOKUP($B1794,[1]전년동월vs전월vs당월!$A$7:$AC$1780,16,FALSE)</f>
        <v>-</v>
      </c>
      <c r="P1794" s="68" t="str">
        <f>VLOOKUP($B1794,[2]전년동월vs전월vs당월!$B$7:$AD$1796,16,FALSE)</f>
        <v>-</v>
      </c>
      <c r="Q1794" s="69" t="str">
        <f>VLOOKUP($A1794,공산품!$A792:$L1580,10,FALSE)</f>
        <v>-</v>
      </c>
      <c r="R1794" s="243" t="e">
        <f t="shared" si="287"/>
        <v>#VALUE!</v>
      </c>
      <c r="S1794" s="243" t="e">
        <f t="shared" si="288"/>
        <v>#VALUE!</v>
      </c>
      <c r="T1794" s="68">
        <f>VLOOKUP($B1794,[1]전년동월vs전월vs당월!$A$7:$AC$1780,21,FALSE)</f>
        <v>4800</v>
      </c>
      <c r="U1794" s="68" t="str">
        <f>VLOOKUP($B1794,[2]전년동월vs전월vs당월!$B$7:$AD$1796,21,FALSE)</f>
        <v>-</v>
      </c>
      <c r="V1794" s="69" t="str">
        <f>VLOOKUP($A1794,공산품!$A792:$L1580,11,FALSE)</f>
        <v>-</v>
      </c>
      <c r="W1794" s="243" t="e">
        <f t="shared" si="289"/>
        <v>#VALUE!</v>
      </c>
      <c r="X1794" s="243" t="e">
        <f t="shared" si="290"/>
        <v>#VALUE!</v>
      </c>
      <c r="Y1794" s="68">
        <f>VLOOKUP($B1794,[1]전년동월vs전월vs당월!$A$7:$AC$1780,26,FALSE)</f>
        <v>7690</v>
      </c>
      <c r="Z1794" s="68">
        <f>VLOOKUP($B1794,[2]전년동월vs전월vs당월!$B$7:$AD$1796,26,FALSE)</f>
        <v>7700</v>
      </c>
      <c r="AA1794" s="69" t="str">
        <f>VLOOKUP($A1794,공산품!$A792:$L1580,12,FALSE)</f>
        <v>-</v>
      </c>
      <c r="AB1794" s="243" t="e">
        <f t="shared" si="291"/>
        <v>#VALUE!</v>
      </c>
      <c r="AC1794" s="243" t="e">
        <f t="shared" si="292"/>
        <v>#VALUE!</v>
      </c>
      <c r="AD1794" s="83"/>
    </row>
    <row r="1795" spans="1:30" s="64" customFormat="1" ht="14.1" customHeight="1">
      <c r="A1795" s="64">
        <v>787</v>
      </c>
      <c r="B1795" s="16" t="str">
        <f t="shared" si="284"/>
        <v>짱아찌kg오복짱아찌하선정</v>
      </c>
      <c r="C1795" s="86">
        <v>161</v>
      </c>
      <c r="D1795" s="93" t="s">
        <v>1483</v>
      </c>
      <c r="E1795" s="92" t="s">
        <v>1496</v>
      </c>
      <c r="F1795" s="92"/>
      <c r="G1795" s="87" t="s">
        <v>416</v>
      </c>
      <c r="H1795" s="95" t="s">
        <v>1497</v>
      </c>
      <c r="I1795" s="88" t="s">
        <v>404</v>
      </c>
      <c r="J1795" s="68">
        <f>VLOOKUP($B1795,[1]전년동월vs전월vs당월!$A$7:$AC$1780,11,FALSE)</f>
        <v>5400</v>
      </c>
      <c r="K1795" s="68">
        <f>VLOOKUP($B1795,[2]전년동월vs전월vs당월!$B$7:$AD$1796,11,FALSE)</f>
        <v>5400</v>
      </c>
      <c r="L1795" s="69">
        <f>VLOOKUP($A1795,공산품!$A793:$L1581,9,FALSE)</f>
        <v>5400</v>
      </c>
      <c r="M1795" s="243">
        <f t="shared" si="285"/>
        <v>0</v>
      </c>
      <c r="N1795" s="243">
        <f t="shared" si="286"/>
        <v>0</v>
      </c>
      <c r="O1795" s="68" t="str">
        <f>VLOOKUP($B1795,[1]전년동월vs전월vs당월!$A$7:$AC$1780,16,FALSE)</f>
        <v>-</v>
      </c>
      <c r="P1795" s="68" t="str">
        <f>VLOOKUP($B1795,[2]전년동월vs전월vs당월!$B$7:$AD$1796,16,FALSE)</f>
        <v>-</v>
      </c>
      <c r="Q1795" s="69" t="str">
        <f>VLOOKUP($A1795,공산품!$A793:$L1581,10,FALSE)</f>
        <v>-</v>
      </c>
      <c r="R1795" s="243" t="e">
        <f t="shared" si="287"/>
        <v>#VALUE!</v>
      </c>
      <c r="S1795" s="243" t="e">
        <f t="shared" si="288"/>
        <v>#VALUE!</v>
      </c>
      <c r="T1795" s="68" t="str">
        <f>VLOOKUP($B1795,[1]전년동월vs전월vs당월!$A$7:$AC$1780,21,FALSE)</f>
        <v>-</v>
      </c>
      <c r="U1795" s="68" t="str">
        <f>VLOOKUP($B1795,[2]전년동월vs전월vs당월!$B$7:$AD$1796,21,FALSE)</f>
        <v>-</v>
      </c>
      <c r="V1795" s="69" t="str">
        <f>VLOOKUP($A1795,공산품!$A793:$L1581,11,FALSE)</f>
        <v>-</v>
      </c>
      <c r="W1795" s="243" t="e">
        <f t="shared" si="289"/>
        <v>#VALUE!</v>
      </c>
      <c r="X1795" s="243" t="e">
        <f t="shared" si="290"/>
        <v>#VALUE!</v>
      </c>
      <c r="Y1795" s="68">
        <f>VLOOKUP($B1795,[1]전년동월vs전월vs당월!$A$7:$AC$1780,26,FALSE)</f>
        <v>5500</v>
      </c>
      <c r="Z1795" s="68">
        <f>VLOOKUP($B1795,[2]전년동월vs전월vs당월!$B$7:$AD$1796,26,FALSE)</f>
        <v>5180</v>
      </c>
      <c r="AA1795" s="69" t="str">
        <f>VLOOKUP($A1795,공산품!$A793:$L1581,12,FALSE)</f>
        <v>-</v>
      </c>
      <c r="AB1795" s="243" t="e">
        <f t="shared" si="291"/>
        <v>#VALUE!</v>
      </c>
      <c r="AC1795" s="243" t="e">
        <f t="shared" si="292"/>
        <v>#VALUE!</v>
      </c>
      <c r="AD1795" s="83"/>
    </row>
    <row r="1796" spans="1:30" s="64" customFormat="1" ht="14.1" customHeight="1">
      <c r="A1796" s="64">
        <v>788</v>
      </c>
      <c r="B1796" s="16" t="str">
        <f t="shared" si="284"/>
        <v>피클/넬리2.8kg오이피클슬라이스수입</v>
      </c>
      <c r="C1796" s="85">
        <v>162</v>
      </c>
      <c r="D1796" s="93" t="s">
        <v>1483</v>
      </c>
      <c r="E1796" s="93" t="s">
        <v>1498</v>
      </c>
      <c r="F1796" s="93" t="s">
        <v>1499</v>
      </c>
      <c r="G1796" s="87" t="s">
        <v>888</v>
      </c>
      <c r="H1796" s="96" t="s">
        <v>1500</v>
      </c>
      <c r="I1796" s="87" t="s">
        <v>126</v>
      </c>
      <c r="J1796" s="68">
        <f>VLOOKUP($B1796,[1]전년동월vs전월vs당월!$A$7:$AC$1780,11,FALSE)</f>
        <v>11500</v>
      </c>
      <c r="K1796" s="68" t="str">
        <f>VLOOKUP($B1796,[2]전년동월vs전월vs당월!$B$7:$AD$1796,11,FALSE)</f>
        <v>-</v>
      </c>
      <c r="L1796" s="69" t="str">
        <f>VLOOKUP($A1796,공산품!$A794:$L1582,9,FALSE)</f>
        <v>-</v>
      </c>
      <c r="M1796" s="243" t="e">
        <f t="shared" si="285"/>
        <v>#VALUE!</v>
      </c>
      <c r="N1796" s="243" t="e">
        <f t="shared" si="286"/>
        <v>#VALUE!</v>
      </c>
      <c r="O1796" s="68" t="str">
        <f>VLOOKUP($B1796,[1]전년동월vs전월vs당월!$A$7:$AC$1780,16,FALSE)</f>
        <v>-</v>
      </c>
      <c r="P1796" s="68" t="str">
        <f>VLOOKUP($B1796,[2]전년동월vs전월vs당월!$B$7:$AD$1796,16,FALSE)</f>
        <v>-</v>
      </c>
      <c r="Q1796" s="69" t="str">
        <f>VLOOKUP($A1796,공산품!$A794:$L1582,10,FALSE)</f>
        <v>-</v>
      </c>
      <c r="R1796" s="243" t="e">
        <f t="shared" si="287"/>
        <v>#VALUE!</v>
      </c>
      <c r="S1796" s="243" t="e">
        <f t="shared" si="288"/>
        <v>#VALUE!</v>
      </c>
      <c r="T1796" s="68">
        <f>VLOOKUP($B1796,[1]전년동월vs전월vs당월!$A$7:$AC$1780,21,FALSE)</f>
        <v>6150</v>
      </c>
      <c r="U1796" s="68" t="str">
        <f>VLOOKUP($B1796,[2]전년동월vs전월vs당월!$B$7:$AD$1796,21,FALSE)</f>
        <v>-</v>
      </c>
      <c r="V1796" s="69" t="str">
        <f>VLOOKUP($A1796,공산품!$A794:$L1582,11,FALSE)</f>
        <v>-</v>
      </c>
      <c r="W1796" s="243" t="e">
        <f t="shared" si="289"/>
        <v>#VALUE!</v>
      </c>
      <c r="X1796" s="243" t="e">
        <f t="shared" si="290"/>
        <v>#VALUE!</v>
      </c>
      <c r="Y1796" s="68" t="str">
        <f>VLOOKUP($B1796,[1]전년동월vs전월vs당월!$A$7:$AC$1780,26,FALSE)</f>
        <v>-</v>
      </c>
      <c r="Z1796" s="68">
        <f>VLOOKUP($B1796,[2]전년동월vs전월vs당월!$B$7:$AD$1796,26,FALSE)</f>
        <v>4720</v>
      </c>
      <c r="AA1796" s="69" t="str">
        <f>VLOOKUP($A1796,공산품!$A794:$L1582,12,FALSE)</f>
        <v>-</v>
      </c>
      <c r="AB1796" s="243" t="e">
        <f t="shared" si="291"/>
        <v>#VALUE!</v>
      </c>
      <c r="AC1796" s="243" t="e">
        <f t="shared" si="292"/>
        <v>#VALUE!</v>
      </c>
      <c r="AD1796" s="83"/>
    </row>
    <row r="1797" spans="1:30" s="64" customFormat="1" ht="14.1" customHeight="1">
      <c r="A1797" s="64">
        <v>789</v>
      </c>
      <c r="B1797" s="16" t="str">
        <f t="shared" si="284"/>
        <v>피클/상도(하인즈)3.3kg오이피클슬라이스상도(수입)</v>
      </c>
      <c r="C1797" s="85"/>
      <c r="D1797" s="93" t="s">
        <v>1483</v>
      </c>
      <c r="E1797" s="93" t="s">
        <v>1498</v>
      </c>
      <c r="F1797" s="93" t="s">
        <v>1501</v>
      </c>
      <c r="G1797" s="87" t="s">
        <v>304</v>
      </c>
      <c r="H1797" s="96" t="s">
        <v>1500</v>
      </c>
      <c r="I1797" s="87" t="s">
        <v>1347</v>
      </c>
      <c r="J1797" s="68" t="str">
        <f>VLOOKUP($B1797,[1]전년동월vs전월vs당월!$A$7:$AC$1780,11,FALSE)</f>
        <v>-</v>
      </c>
      <c r="K1797" s="68" t="str">
        <f>VLOOKUP($B1797,[2]전년동월vs전월vs당월!$B$7:$AD$1796,11,FALSE)</f>
        <v>-</v>
      </c>
      <c r="L1797" s="69" t="str">
        <f>VLOOKUP($A1797,공산품!$A795:$L1583,9,FALSE)</f>
        <v>-</v>
      </c>
      <c r="M1797" s="243" t="e">
        <f t="shared" si="285"/>
        <v>#VALUE!</v>
      </c>
      <c r="N1797" s="243" t="e">
        <f t="shared" si="286"/>
        <v>#VALUE!</v>
      </c>
      <c r="O1797" s="68" t="str">
        <f>VLOOKUP($B1797,[1]전년동월vs전월vs당월!$A$7:$AC$1780,16,FALSE)</f>
        <v>-</v>
      </c>
      <c r="P1797" s="68" t="str">
        <f>VLOOKUP($B1797,[2]전년동월vs전월vs당월!$B$7:$AD$1796,16,FALSE)</f>
        <v>-</v>
      </c>
      <c r="Q1797" s="69" t="str">
        <f>VLOOKUP($A1797,공산품!$A795:$L1583,10,FALSE)</f>
        <v>-</v>
      </c>
      <c r="R1797" s="243" t="e">
        <f t="shared" si="287"/>
        <v>#VALUE!</v>
      </c>
      <c r="S1797" s="243" t="e">
        <f t="shared" si="288"/>
        <v>#VALUE!</v>
      </c>
      <c r="T1797" s="68">
        <f>VLOOKUP($B1797,[1]전년동월vs전월vs당월!$A$7:$AC$1780,21,FALSE)</f>
        <v>19640</v>
      </c>
      <c r="U1797" s="68" t="str">
        <f>VLOOKUP($B1797,[2]전년동월vs전월vs당월!$B$7:$AD$1796,21,FALSE)</f>
        <v>-</v>
      </c>
      <c r="V1797" s="69" t="str">
        <f>VLOOKUP($A1797,공산품!$A795:$L1583,11,FALSE)</f>
        <v>-</v>
      </c>
      <c r="W1797" s="243" t="e">
        <f t="shared" si="289"/>
        <v>#VALUE!</v>
      </c>
      <c r="X1797" s="243" t="e">
        <f t="shared" si="290"/>
        <v>#VALUE!</v>
      </c>
      <c r="Y1797" s="68">
        <f>VLOOKUP($B1797,[1]전년동월vs전월vs당월!$A$7:$AC$1780,26,FALSE)</f>
        <v>15700</v>
      </c>
      <c r="Z1797" s="68">
        <f>VLOOKUP($B1797,[2]전년동월vs전월vs당월!$B$7:$AD$1796,26,FALSE)</f>
        <v>15700</v>
      </c>
      <c r="AA1797" s="69" t="str">
        <f>VLOOKUP($A1797,공산품!$A795:$L1583,12,FALSE)</f>
        <v>-</v>
      </c>
      <c r="AB1797" s="243" t="e">
        <f t="shared" si="291"/>
        <v>#VALUE!</v>
      </c>
      <c r="AC1797" s="243" t="e">
        <f t="shared" si="292"/>
        <v>#VALUE!</v>
      </c>
      <c r="AD1797" s="110"/>
    </row>
    <row r="1798" spans="1:30">
      <c r="C1798" s="289"/>
    </row>
  </sheetData>
  <protectedRanges>
    <protectedRange sqref="Q1009:Q1797 AA1009:AA1797 V1009:V1797 L1009:L1797" name="범위1_1_1_3_1_1_3_1_3_1_1"/>
  </protectedRanges>
  <mergeCells count="14">
    <mergeCell ref="C3:C5"/>
    <mergeCell ref="D3:I3"/>
    <mergeCell ref="J3:AC3"/>
    <mergeCell ref="AD3:AD5"/>
    <mergeCell ref="D4:D5"/>
    <mergeCell ref="E4:E5"/>
    <mergeCell ref="F4:F5"/>
    <mergeCell ref="G4:G5"/>
    <mergeCell ref="H4:H5"/>
    <mergeCell ref="I4:I5"/>
    <mergeCell ref="J4:N4"/>
    <mergeCell ref="O4:S4"/>
    <mergeCell ref="T4:X4"/>
    <mergeCell ref="Y4:AC4"/>
  </mergeCells>
  <phoneticPr fontId="19" type="noConversion"/>
  <pageMargins left="0.39370078740157483" right="0.39370078740157483" top="0.39370078740157483" bottom="0.39370078740157483" header="0.19685039370078741" footer="0.19685039370078741"/>
  <pageSetup paperSize="9" scale="65" orientation="landscape" r:id="rId1"/>
  <headerFooter alignWithMargins="0">
    <oddFooter>&amp;C&amp;N - &amp;P</oddFooter>
  </headerFooter>
</worksheet>
</file>

<file path=xl/worksheets/sheet2.xml><?xml version="1.0" encoding="utf-8"?>
<worksheet xmlns="http://schemas.openxmlformats.org/spreadsheetml/2006/main" xmlns:r="http://schemas.openxmlformats.org/officeDocument/2006/relationships">
  <dimension ref="A1:A4"/>
  <sheetViews>
    <sheetView view="pageBreakPreview" zoomScale="60" workbookViewId="0">
      <selection activeCell="C3" sqref="C3"/>
    </sheetView>
  </sheetViews>
  <sheetFormatPr defaultRowHeight="13.5"/>
  <cols>
    <col min="1" max="1" width="192.77734375" customWidth="1"/>
    <col min="2" max="2" width="8.88671875" customWidth="1"/>
  </cols>
  <sheetData>
    <row r="1" spans="1:1" ht="64.5" customHeight="1" thickTop="1" thickBot="1">
      <c r="A1" s="308" t="s">
        <v>3140</v>
      </c>
    </row>
    <row r="2" spans="1:1" ht="245.25" customHeight="1" thickTop="1">
      <c r="A2" s="306" t="s">
        <v>3144</v>
      </c>
    </row>
    <row r="3" spans="1:1" ht="400.5" customHeight="1" thickBot="1">
      <c r="A3" s="307" t="s">
        <v>3145</v>
      </c>
    </row>
    <row r="4" spans="1:1" ht="14.25" thickTop="1"/>
  </sheetData>
  <phoneticPr fontId="19" type="noConversion"/>
  <printOptions horizontalCentered="1"/>
  <pageMargins left="0.39370078740157483" right="0.39370078740157483" top="0.51181102362204722" bottom="0.51181102362204722"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dimension ref="A1:B28"/>
  <sheetViews>
    <sheetView workbookViewId="0">
      <selection activeCell="A7" sqref="A7"/>
    </sheetView>
  </sheetViews>
  <sheetFormatPr defaultRowHeight="13.5"/>
  <cols>
    <col min="1" max="1" width="10.6640625" customWidth="1"/>
    <col min="2" max="2" width="228" customWidth="1"/>
  </cols>
  <sheetData>
    <row r="1" spans="1:2" ht="26.25" customHeight="1">
      <c r="A1" s="772" t="s">
        <v>2853</v>
      </c>
      <c r="B1" s="772"/>
    </row>
    <row r="2" spans="1:2" ht="15" customHeight="1">
      <c r="A2" s="230" t="s">
        <v>2570</v>
      </c>
    </row>
    <row r="3" spans="1:2" ht="21.95" customHeight="1">
      <c r="A3" s="773" t="s">
        <v>3142</v>
      </c>
      <c r="B3" s="773"/>
    </row>
    <row r="4" spans="1:2" ht="21.95" customHeight="1">
      <c r="A4" s="774" t="s">
        <v>3143</v>
      </c>
      <c r="B4" s="774"/>
    </row>
    <row r="5" spans="1:2" ht="8.25" customHeight="1" thickBot="1">
      <c r="A5" s="230"/>
    </row>
    <row r="6" spans="1:2" ht="21" customHeight="1" thickBot="1">
      <c r="A6" s="231" t="s">
        <v>2854</v>
      </c>
      <c r="B6" s="295" t="s">
        <v>2310</v>
      </c>
    </row>
    <row r="7" spans="1:2" ht="203.25" customHeight="1" thickBot="1">
      <c r="A7" s="294" t="s">
        <v>2537</v>
      </c>
      <c r="B7" s="382" t="s">
        <v>3149</v>
      </c>
    </row>
    <row r="8" spans="1:2" ht="304.5" customHeight="1" thickBot="1">
      <c r="A8" s="294" t="s">
        <v>2177</v>
      </c>
      <c r="B8" s="382" t="s">
        <v>3150</v>
      </c>
    </row>
    <row r="9" spans="1:2" ht="151.5" customHeight="1" thickBot="1">
      <c r="A9" s="294" t="s">
        <v>2538</v>
      </c>
      <c r="B9" s="383" t="s">
        <v>3151</v>
      </c>
    </row>
    <row r="10" spans="1:2" ht="285.75" customHeight="1" thickBot="1">
      <c r="A10" s="294" t="s">
        <v>2539</v>
      </c>
      <c r="B10" s="383" t="s">
        <v>3152</v>
      </c>
    </row>
    <row r="11" spans="1:2" ht="144.75" customHeight="1" thickBot="1">
      <c r="A11" s="294" t="s">
        <v>2540</v>
      </c>
      <c r="B11" s="383" t="s">
        <v>3153</v>
      </c>
    </row>
    <row r="12" spans="1:2" ht="380.25" customHeight="1" thickBot="1">
      <c r="A12" s="294" t="s">
        <v>2541</v>
      </c>
      <c r="B12" s="383" t="s">
        <v>3154</v>
      </c>
    </row>
    <row r="13" spans="1:2" ht="140.25" customHeight="1" thickBot="1">
      <c r="A13" s="294" t="s">
        <v>2855</v>
      </c>
      <c r="B13" s="383" t="s">
        <v>3155</v>
      </c>
    </row>
    <row r="14" spans="1:2" ht="28.5" customHeight="1">
      <c r="A14" s="775" t="s">
        <v>2856</v>
      </c>
      <c r="B14" s="776"/>
    </row>
    <row r="15" spans="1:2" s="232" customFormat="1" ht="20.100000000000001" customHeight="1">
      <c r="A15" s="247" t="s">
        <v>2857</v>
      </c>
      <c r="B15" s="248"/>
    </row>
    <row r="16" spans="1:2" s="232" customFormat="1" ht="20.100000000000001" customHeight="1">
      <c r="A16" s="249" t="s">
        <v>2858</v>
      </c>
      <c r="B16" s="250"/>
    </row>
    <row r="17" spans="1:2" s="232" customFormat="1" ht="20.100000000000001" customHeight="1">
      <c r="A17" s="764" t="s">
        <v>2859</v>
      </c>
      <c r="B17" s="765"/>
    </row>
    <row r="18" spans="1:2" s="232" customFormat="1" ht="20.100000000000001" customHeight="1">
      <c r="A18" s="764" t="s">
        <v>2305</v>
      </c>
      <c r="B18" s="765"/>
    </row>
    <row r="19" spans="1:2" s="232" customFormat="1" ht="20.100000000000001" customHeight="1">
      <c r="A19" s="764" t="s">
        <v>2306</v>
      </c>
      <c r="B19" s="765"/>
    </row>
    <row r="20" spans="1:2" s="232" customFormat="1" ht="20.100000000000001" customHeight="1">
      <c r="A20" s="764" t="s">
        <v>2307</v>
      </c>
      <c r="B20" s="765"/>
    </row>
    <row r="21" spans="1:2" s="232" customFormat="1" ht="20.100000000000001" customHeight="1">
      <c r="A21" s="764" t="s">
        <v>2308</v>
      </c>
      <c r="B21" s="765"/>
    </row>
    <row r="22" spans="1:2" s="232" customFormat="1" ht="20.100000000000001" customHeight="1" thickBot="1">
      <c r="A22" s="766" t="s">
        <v>2860</v>
      </c>
      <c r="B22" s="767"/>
    </row>
    <row r="23" spans="1:2" ht="28.5" customHeight="1" thickBot="1">
      <c r="A23" s="768" t="s">
        <v>2861</v>
      </c>
      <c r="B23" s="769"/>
    </row>
    <row r="24" spans="1:2" ht="21.95" customHeight="1">
      <c r="A24" s="770" t="s">
        <v>3146</v>
      </c>
      <c r="B24" s="771"/>
    </row>
    <row r="25" spans="1:2" ht="21.95" customHeight="1">
      <c r="A25" s="760" t="s">
        <v>3147</v>
      </c>
      <c r="B25" s="761"/>
    </row>
    <row r="26" spans="1:2" ht="21.95" customHeight="1">
      <c r="A26" s="314" t="s">
        <v>2862</v>
      </c>
      <c r="B26" s="315"/>
    </row>
    <row r="27" spans="1:2" ht="21.95" customHeight="1">
      <c r="A27" s="760" t="s">
        <v>3148</v>
      </c>
      <c r="B27" s="761"/>
    </row>
    <row r="28" spans="1:2" ht="21.95" customHeight="1" thickBot="1">
      <c r="A28" s="762" t="s">
        <v>2863</v>
      </c>
      <c r="B28" s="763"/>
    </row>
  </sheetData>
  <mergeCells count="15">
    <mergeCell ref="A18:B18"/>
    <mergeCell ref="A1:B1"/>
    <mergeCell ref="A3:B3"/>
    <mergeCell ref="A4:B4"/>
    <mergeCell ref="A14:B14"/>
    <mergeCell ref="A17:B17"/>
    <mergeCell ref="A25:B25"/>
    <mergeCell ref="A27:B27"/>
    <mergeCell ref="A28:B28"/>
    <mergeCell ref="A19:B19"/>
    <mergeCell ref="A20:B20"/>
    <mergeCell ref="A21:B21"/>
    <mergeCell ref="A22:B22"/>
    <mergeCell ref="A23:B23"/>
    <mergeCell ref="A24:B24"/>
  </mergeCells>
  <phoneticPr fontId="19" type="noConversion"/>
  <pageMargins left="0.39370078740157483" right="0.39370078740157483" top="0.39370078740157483" bottom="0.39370078740157483" header="0.31496062992125984" footer="0.31496062992125984"/>
  <pageSetup paperSize="9" scale="50" orientation="landscape" r:id="rId1"/>
  <rowBreaks count="1" manualBreakCount="1">
    <brk id="10" max="1" man="1"/>
  </rowBreaks>
</worksheet>
</file>

<file path=xl/worksheets/sheet4.xml><?xml version="1.0" encoding="utf-8"?>
<worksheet xmlns="http://schemas.openxmlformats.org/spreadsheetml/2006/main" xmlns:r="http://schemas.openxmlformats.org/officeDocument/2006/relationships">
  <sheetPr>
    <tabColor theme="5" tint="0.39997558519241921"/>
    <pageSetUpPr fitToPage="1"/>
  </sheetPr>
  <dimension ref="A1:U76"/>
  <sheetViews>
    <sheetView topLeftCell="B1" zoomScaleSheetLayoutView="100" workbookViewId="0">
      <selection activeCell="B2" sqref="B2:C2"/>
    </sheetView>
  </sheetViews>
  <sheetFormatPr defaultRowHeight="13.5"/>
  <cols>
    <col min="1" max="1" width="8.88671875" hidden="1" customWidth="1"/>
    <col min="2" max="2" width="3.44140625" customWidth="1"/>
    <col min="3" max="3" width="5.33203125" customWidth="1"/>
    <col min="4" max="5" width="12.21875" customWidth="1"/>
    <col min="6" max="6" width="8.109375" customWidth="1"/>
    <col min="7" max="7" width="13.5546875" customWidth="1"/>
    <col min="8" max="8" width="10.77734375" customWidth="1"/>
    <col min="9" max="9" width="7.44140625" customWidth="1"/>
    <col min="10" max="12" width="9.33203125" style="145" customWidth="1"/>
    <col min="13" max="15" width="8.77734375" style="65" customWidth="1"/>
    <col min="16" max="16" width="8.77734375" customWidth="1"/>
    <col min="17" max="19" width="8.77734375" style="65" customWidth="1"/>
    <col min="20" max="20" width="8.77734375" customWidth="1"/>
    <col min="21" max="21" width="8.21875" style="161" customWidth="1"/>
  </cols>
  <sheetData>
    <row r="1" spans="1:21" ht="14.25" thickBot="1">
      <c r="B1" s="778"/>
      <c r="C1" s="778"/>
      <c r="D1" s="778"/>
      <c r="E1" s="778"/>
      <c r="F1" s="778"/>
      <c r="G1" s="778"/>
      <c r="H1" s="778"/>
      <c r="I1" s="778"/>
      <c r="J1" s="778"/>
      <c r="K1" s="778"/>
      <c r="L1" s="778"/>
      <c r="M1" s="778"/>
      <c r="N1" s="778"/>
      <c r="O1" s="778"/>
      <c r="P1" s="778"/>
      <c r="Q1" s="778"/>
      <c r="R1" s="778"/>
      <c r="S1" s="778"/>
      <c r="T1" s="778"/>
      <c r="U1" s="778"/>
    </row>
    <row r="2" spans="1:21" ht="117.75" customHeight="1" thickTop="1" thickBot="1">
      <c r="B2" s="779" t="s">
        <v>4228</v>
      </c>
      <c r="C2" s="779"/>
      <c r="D2" s="780" t="s">
        <v>4225</v>
      </c>
      <c r="E2" s="781"/>
      <c r="F2" s="781"/>
      <c r="G2" s="781"/>
      <c r="H2" s="781"/>
      <c r="I2" s="781"/>
      <c r="J2" s="781"/>
      <c r="K2" s="781"/>
      <c r="L2" s="781"/>
      <c r="M2" s="781"/>
      <c r="N2" s="781"/>
      <c r="O2" s="781"/>
      <c r="P2" s="781"/>
      <c r="Q2" s="781"/>
      <c r="R2" s="781"/>
      <c r="S2" s="781"/>
      <c r="T2" s="781"/>
      <c r="U2" s="781"/>
    </row>
    <row r="3" spans="1:21" s="5" customFormat="1" ht="88.5" customHeight="1" thickTop="1" thickBot="1">
      <c r="B3" s="782" t="s">
        <v>2177</v>
      </c>
      <c r="C3" s="782"/>
      <c r="D3" s="781" t="s">
        <v>2311</v>
      </c>
      <c r="E3" s="781"/>
      <c r="F3" s="781"/>
      <c r="G3" s="781"/>
      <c r="H3" s="781"/>
      <c r="I3" s="781"/>
      <c r="J3" s="781"/>
      <c r="K3" s="781"/>
      <c r="L3" s="781"/>
      <c r="M3" s="781"/>
      <c r="N3" s="781"/>
      <c r="O3" s="781"/>
      <c r="P3" s="781"/>
      <c r="Q3" s="781"/>
      <c r="R3" s="781"/>
      <c r="S3" s="781"/>
      <c r="T3" s="781"/>
      <c r="U3" s="781"/>
    </row>
    <row r="4" spans="1:21" s="5" customFormat="1" ht="9.75" customHeight="1" thickTop="1">
      <c r="B4" s="777"/>
      <c r="C4" s="777"/>
      <c r="D4" s="777"/>
      <c r="E4" s="777"/>
      <c r="F4" s="777"/>
      <c r="G4" s="777"/>
      <c r="H4" s="777"/>
      <c r="I4" s="777"/>
      <c r="J4" s="777"/>
      <c r="K4" s="777"/>
      <c r="L4" s="777"/>
      <c r="M4" s="777"/>
      <c r="N4" s="777"/>
      <c r="O4" s="777"/>
      <c r="P4" s="777"/>
      <c r="Q4" s="777"/>
      <c r="R4" s="777"/>
      <c r="S4" s="777"/>
      <c r="T4" s="777"/>
      <c r="U4" s="777"/>
    </row>
    <row r="5" spans="1:21" s="178" customFormat="1" ht="28.5" customHeight="1">
      <c r="B5" s="783" t="s">
        <v>185</v>
      </c>
      <c r="C5" s="784" t="s">
        <v>186</v>
      </c>
      <c r="D5" s="785"/>
      <c r="E5" s="785"/>
      <c r="F5" s="785"/>
      <c r="G5" s="785"/>
      <c r="H5" s="785"/>
      <c r="I5" s="786"/>
      <c r="J5" s="793" t="s">
        <v>2179</v>
      </c>
      <c r="K5" s="794"/>
      <c r="L5" s="794"/>
      <c r="M5" s="787" t="s">
        <v>2024</v>
      </c>
      <c r="N5" s="787"/>
      <c r="O5" s="787"/>
      <c r="P5" s="787"/>
      <c r="Q5" s="790" t="s">
        <v>2611</v>
      </c>
      <c r="R5" s="791"/>
      <c r="S5" s="791"/>
      <c r="T5" s="792"/>
      <c r="U5" s="788" t="s">
        <v>628</v>
      </c>
    </row>
    <row r="6" spans="1:21" s="178" customFormat="1" ht="27.75" customHeight="1">
      <c r="B6" s="783"/>
      <c r="C6" s="239" t="s">
        <v>409</v>
      </c>
      <c r="D6" s="239" t="s">
        <v>410</v>
      </c>
      <c r="E6" s="239" t="s">
        <v>411</v>
      </c>
      <c r="F6" s="239" t="s">
        <v>187</v>
      </c>
      <c r="G6" s="239" t="s">
        <v>188</v>
      </c>
      <c r="H6" s="179" t="s">
        <v>208</v>
      </c>
      <c r="I6" s="179" t="s">
        <v>413</v>
      </c>
      <c r="J6" s="324" t="s">
        <v>2312</v>
      </c>
      <c r="K6" s="325" t="s">
        <v>2180</v>
      </c>
      <c r="L6" s="325" t="s">
        <v>2313</v>
      </c>
      <c r="M6" s="238" t="s">
        <v>106</v>
      </c>
      <c r="N6" s="180" t="s">
        <v>2125</v>
      </c>
      <c r="O6" s="180" t="s">
        <v>107</v>
      </c>
      <c r="P6" s="180" t="s">
        <v>2023</v>
      </c>
      <c r="Q6" s="316" t="s">
        <v>106</v>
      </c>
      <c r="R6" s="180" t="s">
        <v>2125</v>
      </c>
      <c r="S6" s="180" t="s">
        <v>107</v>
      </c>
      <c r="T6" s="180" t="s">
        <v>2023</v>
      </c>
      <c r="U6" s="789"/>
    </row>
    <row r="7" spans="1:21" s="16" customFormat="1">
      <c r="A7" s="16">
        <v>1</v>
      </c>
      <c r="B7" s="20">
        <v>1</v>
      </c>
      <c r="C7" s="20" t="s">
        <v>414</v>
      </c>
      <c r="D7" s="188" t="s">
        <v>2612</v>
      </c>
      <c r="E7" s="188" t="s">
        <v>2641</v>
      </c>
      <c r="F7" s="188" t="s">
        <v>2321</v>
      </c>
      <c r="G7" s="188" t="s">
        <v>2642</v>
      </c>
      <c r="H7" s="188" t="s">
        <v>21</v>
      </c>
      <c r="I7" s="188" t="s">
        <v>22</v>
      </c>
      <c r="J7" s="195">
        <v>4600</v>
      </c>
      <c r="K7" s="173"/>
      <c r="L7" s="70">
        <v>6053.333333333333</v>
      </c>
      <c r="M7" s="68">
        <v>7600</v>
      </c>
      <c r="N7" s="68" t="s">
        <v>626</v>
      </c>
      <c r="O7" s="68">
        <v>9580</v>
      </c>
      <c r="P7" s="70">
        <v>5640</v>
      </c>
      <c r="Q7" s="68" t="s">
        <v>3736</v>
      </c>
      <c r="R7" s="68"/>
      <c r="S7" s="69" t="s">
        <v>4211</v>
      </c>
      <c r="T7" s="70" t="s">
        <v>3846</v>
      </c>
      <c r="U7" s="157"/>
    </row>
    <row r="8" spans="1:21" s="16" customFormat="1">
      <c r="A8" s="16">
        <v>2</v>
      </c>
      <c r="B8" s="20"/>
      <c r="C8" s="20" t="s">
        <v>414</v>
      </c>
      <c r="D8" s="188" t="s">
        <v>2612</v>
      </c>
      <c r="E8" s="188" t="s">
        <v>23</v>
      </c>
      <c r="F8" s="188" t="s">
        <v>2321</v>
      </c>
      <c r="G8" s="188" t="s">
        <v>2643</v>
      </c>
      <c r="H8" s="188" t="s">
        <v>21</v>
      </c>
      <c r="I8" s="188" t="s">
        <v>22</v>
      </c>
      <c r="J8" s="195">
        <v>5244</v>
      </c>
      <c r="K8" s="173"/>
      <c r="L8" s="70">
        <v>7134</v>
      </c>
      <c r="M8" s="68" t="s">
        <v>626</v>
      </c>
      <c r="N8" s="68" t="s">
        <v>626</v>
      </c>
      <c r="O8" s="68" t="s">
        <v>626</v>
      </c>
      <c r="P8" s="70" t="s">
        <v>626</v>
      </c>
      <c r="Q8" s="68" t="s">
        <v>627</v>
      </c>
      <c r="R8" s="68"/>
      <c r="S8" s="69"/>
      <c r="T8" s="70" t="s">
        <v>627</v>
      </c>
      <c r="U8" s="157"/>
    </row>
    <row r="9" spans="1:21" s="16" customFormat="1">
      <c r="A9" s="16">
        <v>3</v>
      </c>
      <c r="B9" s="20"/>
      <c r="C9" s="20" t="s">
        <v>414</v>
      </c>
      <c r="D9" s="188" t="s">
        <v>2612</v>
      </c>
      <c r="E9" s="188" t="s">
        <v>23</v>
      </c>
      <c r="F9" s="188" t="s">
        <v>2321</v>
      </c>
      <c r="G9" s="188" t="s">
        <v>2644</v>
      </c>
      <c r="H9" s="188" t="s">
        <v>21</v>
      </c>
      <c r="I9" s="188" t="s">
        <v>22</v>
      </c>
      <c r="J9" s="195">
        <v>5830</v>
      </c>
      <c r="K9" s="173"/>
      <c r="L9" s="70">
        <v>7190.666666666667</v>
      </c>
      <c r="M9" s="68" t="s">
        <v>626</v>
      </c>
      <c r="N9" s="68" t="s">
        <v>626</v>
      </c>
      <c r="O9" s="69" t="s">
        <v>626</v>
      </c>
      <c r="P9" s="70" t="s">
        <v>626</v>
      </c>
      <c r="Q9" s="68" t="s">
        <v>627</v>
      </c>
      <c r="R9" s="68"/>
      <c r="S9" s="69" t="s">
        <v>627</v>
      </c>
      <c r="T9" s="70" t="s">
        <v>627</v>
      </c>
      <c r="U9" s="157"/>
    </row>
    <row r="10" spans="1:21" s="16" customFormat="1">
      <c r="A10" s="16">
        <v>4</v>
      </c>
      <c r="B10" s="20"/>
      <c r="C10" s="20" t="s">
        <v>414</v>
      </c>
      <c r="D10" s="188" t="s">
        <v>2612</v>
      </c>
      <c r="E10" s="188" t="s">
        <v>2645</v>
      </c>
      <c r="F10" s="188" t="s">
        <v>2321</v>
      </c>
      <c r="G10" s="188" t="s">
        <v>26</v>
      </c>
      <c r="H10" s="188" t="s">
        <v>21</v>
      </c>
      <c r="I10" s="188" t="s">
        <v>22</v>
      </c>
      <c r="J10" s="195">
        <v>5028</v>
      </c>
      <c r="K10" s="173"/>
      <c r="L10" s="70">
        <v>6135.333333333333</v>
      </c>
      <c r="M10" s="68">
        <v>7700</v>
      </c>
      <c r="N10" s="68" t="s">
        <v>626</v>
      </c>
      <c r="O10" s="69">
        <v>10040</v>
      </c>
      <c r="P10" s="70">
        <v>8050</v>
      </c>
      <c r="Q10" s="68" t="s">
        <v>3737</v>
      </c>
      <c r="R10" s="68"/>
      <c r="S10" s="69" t="s">
        <v>4212</v>
      </c>
      <c r="T10" s="70" t="s">
        <v>3847</v>
      </c>
      <c r="U10" s="157"/>
    </row>
    <row r="11" spans="1:21" s="16" customFormat="1">
      <c r="A11" s="16">
        <v>5</v>
      </c>
      <c r="B11" s="20"/>
      <c r="C11" s="20" t="s">
        <v>414</v>
      </c>
      <c r="D11" s="188" t="s">
        <v>2612</v>
      </c>
      <c r="E11" s="188" t="s">
        <v>2645</v>
      </c>
      <c r="F11" s="188" t="s">
        <v>2321</v>
      </c>
      <c r="G11" s="188" t="s">
        <v>2646</v>
      </c>
      <c r="H11" s="188" t="s">
        <v>21</v>
      </c>
      <c r="I11" s="188" t="s">
        <v>22</v>
      </c>
      <c r="J11" s="195">
        <v>5028</v>
      </c>
      <c r="K11" s="173"/>
      <c r="L11" s="70">
        <v>6528</v>
      </c>
      <c r="M11" s="68" t="s">
        <v>626</v>
      </c>
      <c r="N11" s="68" t="s">
        <v>626</v>
      </c>
      <c r="O11" s="69">
        <v>10040</v>
      </c>
      <c r="P11" s="70">
        <v>8050</v>
      </c>
      <c r="Q11" s="68" t="s">
        <v>627</v>
      </c>
      <c r="R11" s="68"/>
      <c r="S11" s="69" t="s">
        <v>4212</v>
      </c>
      <c r="T11" s="70" t="s">
        <v>3847</v>
      </c>
      <c r="U11" s="157"/>
    </row>
    <row r="12" spans="1:21" s="16" customFormat="1">
      <c r="A12" s="16">
        <v>6</v>
      </c>
      <c r="B12" s="20"/>
      <c r="C12" s="20" t="s">
        <v>414</v>
      </c>
      <c r="D12" s="188" t="s">
        <v>2612</v>
      </c>
      <c r="E12" s="188" t="s">
        <v>2647</v>
      </c>
      <c r="F12" s="188" t="s">
        <v>2321</v>
      </c>
      <c r="G12" s="188" t="s">
        <v>2646</v>
      </c>
      <c r="H12" s="188" t="s">
        <v>21</v>
      </c>
      <c r="I12" s="188" t="s">
        <v>22</v>
      </c>
      <c r="J12" s="195">
        <v>5928</v>
      </c>
      <c r="K12" s="173"/>
      <c r="L12" s="70">
        <v>6902.666666666667</v>
      </c>
      <c r="M12" s="68" t="s">
        <v>626</v>
      </c>
      <c r="N12" s="68" t="s">
        <v>626</v>
      </c>
      <c r="O12" s="69" t="s">
        <v>626</v>
      </c>
      <c r="P12" s="70" t="s">
        <v>626</v>
      </c>
      <c r="Q12" s="68" t="s">
        <v>627</v>
      </c>
      <c r="R12" s="68"/>
      <c r="S12" s="69" t="s">
        <v>627</v>
      </c>
      <c r="T12" s="70" t="s">
        <v>627</v>
      </c>
      <c r="U12" s="157"/>
    </row>
    <row r="13" spans="1:21" s="16" customFormat="1">
      <c r="A13" s="16">
        <v>7</v>
      </c>
      <c r="B13" s="20">
        <v>2</v>
      </c>
      <c r="C13" s="20" t="s">
        <v>414</v>
      </c>
      <c r="D13" s="188" t="s">
        <v>2634</v>
      </c>
      <c r="E13" s="188" t="s">
        <v>2648</v>
      </c>
      <c r="F13" s="188" t="s">
        <v>2321</v>
      </c>
      <c r="G13" s="188" t="s">
        <v>2649</v>
      </c>
      <c r="H13" s="188" t="s">
        <v>21</v>
      </c>
      <c r="I13" s="188" t="s">
        <v>22</v>
      </c>
      <c r="J13" s="195">
        <v>6528</v>
      </c>
      <c r="K13" s="173"/>
      <c r="L13" s="70">
        <v>8562</v>
      </c>
      <c r="M13" s="68" t="s">
        <v>626</v>
      </c>
      <c r="N13" s="68" t="s">
        <v>626</v>
      </c>
      <c r="O13" s="69">
        <v>15290</v>
      </c>
      <c r="P13" s="70">
        <v>14300</v>
      </c>
      <c r="Q13" s="68" t="s">
        <v>627</v>
      </c>
      <c r="R13" s="68"/>
      <c r="S13" s="69" t="s">
        <v>4213</v>
      </c>
      <c r="T13" s="70" t="s">
        <v>3848</v>
      </c>
      <c r="U13" s="157"/>
    </row>
    <row r="14" spans="1:21" s="16" customFormat="1">
      <c r="A14" s="16">
        <v>8</v>
      </c>
      <c r="B14" s="20">
        <v>3</v>
      </c>
      <c r="C14" s="20" t="s">
        <v>414</v>
      </c>
      <c r="D14" s="188" t="s">
        <v>2650</v>
      </c>
      <c r="E14" s="188" t="s">
        <v>2648</v>
      </c>
      <c r="F14" s="188" t="s">
        <v>2321</v>
      </c>
      <c r="G14" s="188" t="s">
        <v>2651</v>
      </c>
      <c r="H14" s="188" t="s">
        <v>21</v>
      </c>
      <c r="I14" s="188" t="s">
        <v>22</v>
      </c>
      <c r="J14" s="195">
        <v>6340</v>
      </c>
      <c r="K14" s="173"/>
      <c r="L14" s="70">
        <v>7576</v>
      </c>
      <c r="M14" s="68" t="s">
        <v>626</v>
      </c>
      <c r="N14" s="68" t="s">
        <v>626</v>
      </c>
      <c r="O14" s="69">
        <v>18360</v>
      </c>
      <c r="P14" s="70">
        <v>14470</v>
      </c>
      <c r="Q14" s="68"/>
      <c r="R14" s="68"/>
      <c r="S14" s="69" t="s">
        <v>4214</v>
      </c>
      <c r="T14" s="70" t="s">
        <v>3849</v>
      </c>
      <c r="U14" s="157"/>
    </row>
    <row r="15" spans="1:21" s="16" customFormat="1">
      <c r="A15" s="16">
        <v>9</v>
      </c>
      <c r="B15" s="20"/>
      <c r="C15" s="20" t="s">
        <v>414</v>
      </c>
      <c r="D15" s="188" t="s">
        <v>2650</v>
      </c>
      <c r="E15" s="188" t="s">
        <v>2648</v>
      </c>
      <c r="F15" s="188" t="s">
        <v>2321</v>
      </c>
      <c r="G15" s="188" t="s">
        <v>2652</v>
      </c>
      <c r="H15" s="188" t="s">
        <v>21</v>
      </c>
      <c r="I15" s="188" t="s">
        <v>22</v>
      </c>
      <c r="J15" s="195">
        <v>6528</v>
      </c>
      <c r="K15" s="173"/>
      <c r="L15" s="70">
        <v>8100</v>
      </c>
      <c r="M15" s="68" t="s">
        <v>626</v>
      </c>
      <c r="N15" s="68" t="s">
        <v>626</v>
      </c>
      <c r="O15" s="69">
        <v>18360</v>
      </c>
      <c r="P15" s="70">
        <v>14470</v>
      </c>
      <c r="Q15" s="68" t="s">
        <v>627</v>
      </c>
      <c r="R15" s="68"/>
      <c r="S15" s="69" t="s">
        <v>4214</v>
      </c>
      <c r="T15" s="70" t="s">
        <v>3849</v>
      </c>
      <c r="U15" s="157"/>
    </row>
    <row r="16" spans="1:21" s="24" customFormat="1">
      <c r="A16" s="16">
        <v>10</v>
      </c>
      <c r="B16" s="20"/>
      <c r="C16" s="20" t="s">
        <v>414</v>
      </c>
      <c r="D16" s="188" t="s">
        <v>2650</v>
      </c>
      <c r="E16" s="188" t="s">
        <v>2648</v>
      </c>
      <c r="F16" s="188" t="s">
        <v>2321</v>
      </c>
      <c r="G16" s="188" t="s">
        <v>2649</v>
      </c>
      <c r="H16" s="188" t="s">
        <v>21</v>
      </c>
      <c r="I16" s="188" t="s">
        <v>22</v>
      </c>
      <c r="J16" s="195">
        <v>6528</v>
      </c>
      <c r="K16" s="173"/>
      <c r="L16" s="70">
        <v>8100</v>
      </c>
      <c r="M16" s="68" t="s">
        <v>626</v>
      </c>
      <c r="N16" s="68" t="s">
        <v>626</v>
      </c>
      <c r="O16" s="69">
        <v>18360</v>
      </c>
      <c r="P16" s="70">
        <v>14470</v>
      </c>
      <c r="Q16" s="68" t="s">
        <v>627</v>
      </c>
      <c r="R16" s="68"/>
      <c r="S16" s="69" t="s">
        <v>4214</v>
      </c>
      <c r="T16" s="70" t="s">
        <v>3849</v>
      </c>
      <c r="U16" s="157"/>
    </row>
    <row r="17" spans="1:21" s="16" customFormat="1">
      <c r="A17" s="16">
        <v>11</v>
      </c>
      <c r="B17" s="20"/>
      <c r="C17" s="20" t="s">
        <v>414</v>
      </c>
      <c r="D17" s="188" t="s">
        <v>2650</v>
      </c>
      <c r="E17" s="188" t="s">
        <v>2648</v>
      </c>
      <c r="F17" s="188" t="s">
        <v>2321</v>
      </c>
      <c r="G17" s="188" t="s">
        <v>2653</v>
      </c>
      <c r="H17" s="188" t="s">
        <v>21</v>
      </c>
      <c r="I17" s="188" t="s">
        <v>22</v>
      </c>
      <c r="J17" s="195">
        <v>6528</v>
      </c>
      <c r="K17" s="173"/>
      <c r="L17" s="70">
        <v>8100</v>
      </c>
      <c r="M17" s="68" t="s">
        <v>626</v>
      </c>
      <c r="N17" s="68" t="s">
        <v>626</v>
      </c>
      <c r="O17" s="69">
        <v>18360</v>
      </c>
      <c r="P17" s="70">
        <v>14470</v>
      </c>
      <c r="Q17" s="68" t="s">
        <v>627</v>
      </c>
      <c r="R17" s="68"/>
      <c r="S17" s="69" t="s">
        <v>4214</v>
      </c>
      <c r="T17" s="70" t="s">
        <v>3849</v>
      </c>
      <c r="U17" s="157"/>
    </row>
    <row r="18" spans="1:21" s="24" customFormat="1">
      <c r="A18" s="16">
        <v>12</v>
      </c>
      <c r="B18" s="20">
        <v>4</v>
      </c>
      <c r="C18" s="20" t="s">
        <v>414</v>
      </c>
      <c r="D18" s="188" t="s">
        <v>2654</v>
      </c>
      <c r="E18" s="188" t="s">
        <v>33</v>
      </c>
      <c r="F18" s="188" t="s">
        <v>2321</v>
      </c>
      <c r="G18" s="188" t="s">
        <v>2655</v>
      </c>
      <c r="H18" s="188" t="s">
        <v>21</v>
      </c>
      <c r="I18" s="188" t="s">
        <v>22</v>
      </c>
      <c r="J18" s="195">
        <v>8940</v>
      </c>
      <c r="K18" s="173"/>
      <c r="L18" s="70">
        <v>10952</v>
      </c>
      <c r="M18" s="68" t="s">
        <v>626</v>
      </c>
      <c r="N18" s="68" t="s">
        <v>626</v>
      </c>
      <c r="O18" s="69" t="s">
        <v>626</v>
      </c>
      <c r="P18" s="70" t="s">
        <v>626</v>
      </c>
      <c r="Q18" s="68"/>
      <c r="R18" s="68"/>
      <c r="S18" s="69" t="s">
        <v>627</v>
      </c>
      <c r="T18" s="70" t="s">
        <v>627</v>
      </c>
      <c r="U18" s="157"/>
    </row>
    <row r="19" spans="1:21" s="16" customFormat="1">
      <c r="A19" s="16">
        <v>13</v>
      </c>
      <c r="B19" s="20"/>
      <c r="C19" s="20" t="s">
        <v>414</v>
      </c>
      <c r="D19" s="188" t="s">
        <v>2654</v>
      </c>
      <c r="E19" s="188" t="s">
        <v>33</v>
      </c>
      <c r="F19" s="188" t="s">
        <v>2321</v>
      </c>
      <c r="G19" s="188" t="s">
        <v>2649</v>
      </c>
      <c r="H19" s="188" t="s">
        <v>21</v>
      </c>
      <c r="I19" s="188" t="s">
        <v>22</v>
      </c>
      <c r="J19" s="195">
        <v>8940</v>
      </c>
      <c r="K19" s="173"/>
      <c r="L19" s="70">
        <v>10952</v>
      </c>
      <c r="M19" s="68" t="s">
        <v>626</v>
      </c>
      <c r="N19" s="68" t="s">
        <v>626</v>
      </c>
      <c r="O19" s="69" t="s">
        <v>626</v>
      </c>
      <c r="P19" s="70" t="s">
        <v>626</v>
      </c>
      <c r="Q19" s="68" t="s">
        <v>627</v>
      </c>
      <c r="R19" s="68"/>
      <c r="S19" s="69" t="s">
        <v>627</v>
      </c>
      <c r="T19" s="70" t="s">
        <v>627</v>
      </c>
      <c r="U19" s="157"/>
    </row>
    <row r="20" spans="1:21" s="24" customFormat="1">
      <c r="A20" s="16">
        <v>14</v>
      </c>
      <c r="B20" s="20"/>
      <c r="C20" s="20" t="s">
        <v>414</v>
      </c>
      <c r="D20" s="188" t="s">
        <v>2654</v>
      </c>
      <c r="E20" s="188" t="s">
        <v>33</v>
      </c>
      <c r="F20" s="188" t="s">
        <v>2321</v>
      </c>
      <c r="G20" s="188" t="s">
        <v>2652</v>
      </c>
      <c r="H20" s="188" t="s">
        <v>21</v>
      </c>
      <c r="I20" s="188" t="s">
        <v>22</v>
      </c>
      <c r="J20" s="195">
        <v>8940</v>
      </c>
      <c r="K20" s="173"/>
      <c r="L20" s="70">
        <v>10952</v>
      </c>
      <c r="M20" s="68" t="s">
        <v>626</v>
      </c>
      <c r="N20" s="68" t="s">
        <v>626</v>
      </c>
      <c r="O20" s="69" t="s">
        <v>626</v>
      </c>
      <c r="P20" s="70" t="s">
        <v>626</v>
      </c>
      <c r="Q20" s="68" t="s">
        <v>627</v>
      </c>
      <c r="R20" s="68"/>
      <c r="S20" s="69" t="s">
        <v>627</v>
      </c>
      <c r="T20" s="70" t="s">
        <v>627</v>
      </c>
      <c r="U20" s="157"/>
    </row>
    <row r="21" spans="1:21" s="24" customFormat="1">
      <c r="A21" s="16">
        <v>15</v>
      </c>
      <c r="B21" s="20"/>
      <c r="C21" s="20" t="s">
        <v>414</v>
      </c>
      <c r="D21" s="188" t="s">
        <v>2654</v>
      </c>
      <c r="E21" s="188" t="s">
        <v>33</v>
      </c>
      <c r="F21" s="188" t="s">
        <v>2321</v>
      </c>
      <c r="G21" s="188" t="s">
        <v>2656</v>
      </c>
      <c r="H21" s="188" t="s">
        <v>21</v>
      </c>
      <c r="I21" s="188" t="s">
        <v>22</v>
      </c>
      <c r="J21" s="195">
        <v>10344</v>
      </c>
      <c r="K21" s="173"/>
      <c r="L21" s="70">
        <v>12072</v>
      </c>
      <c r="M21" s="68" t="s">
        <v>626</v>
      </c>
      <c r="N21" s="68" t="s">
        <v>626</v>
      </c>
      <c r="O21" s="69">
        <v>12860</v>
      </c>
      <c r="P21" s="70">
        <v>15400</v>
      </c>
      <c r="Q21" s="68" t="s">
        <v>627</v>
      </c>
      <c r="R21" s="68"/>
      <c r="S21" s="69" t="s">
        <v>4215</v>
      </c>
      <c r="T21" s="70" t="s">
        <v>3850</v>
      </c>
      <c r="U21" s="157"/>
    </row>
    <row r="22" spans="1:21" s="16" customFormat="1">
      <c r="A22" s="16">
        <v>16</v>
      </c>
      <c r="B22" s="20"/>
      <c r="C22" s="20" t="s">
        <v>414</v>
      </c>
      <c r="D22" s="188" t="s">
        <v>2654</v>
      </c>
      <c r="E22" s="188" t="s">
        <v>33</v>
      </c>
      <c r="F22" s="188" t="s">
        <v>2321</v>
      </c>
      <c r="G22" s="188" t="s">
        <v>36</v>
      </c>
      <c r="H22" s="188" t="s">
        <v>21</v>
      </c>
      <c r="I22" s="188" t="s">
        <v>22</v>
      </c>
      <c r="J22" s="195">
        <v>10344</v>
      </c>
      <c r="K22" s="173"/>
      <c r="L22" s="70">
        <v>12072</v>
      </c>
      <c r="M22" s="68" t="s">
        <v>626</v>
      </c>
      <c r="N22" s="68" t="s">
        <v>626</v>
      </c>
      <c r="O22" s="69">
        <v>12860</v>
      </c>
      <c r="P22" s="70">
        <v>15400</v>
      </c>
      <c r="Q22" s="68" t="s">
        <v>627</v>
      </c>
      <c r="R22" s="68"/>
      <c r="S22" s="69" t="s">
        <v>627</v>
      </c>
      <c r="T22" s="70" t="s">
        <v>3850</v>
      </c>
      <c r="U22" s="157"/>
    </row>
    <row r="23" spans="1:21" s="24" customFormat="1">
      <c r="A23" s="16">
        <v>17</v>
      </c>
      <c r="B23" s="20"/>
      <c r="C23" s="20" t="s">
        <v>414</v>
      </c>
      <c r="D23" s="188" t="s">
        <v>2654</v>
      </c>
      <c r="E23" s="188" t="s">
        <v>33</v>
      </c>
      <c r="F23" s="188" t="s">
        <v>2321</v>
      </c>
      <c r="G23" s="188" t="s">
        <v>2657</v>
      </c>
      <c r="H23" s="188" t="s">
        <v>21</v>
      </c>
      <c r="I23" s="188" t="s">
        <v>22</v>
      </c>
      <c r="J23" s="195">
        <v>10344</v>
      </c>
      <c r="K23" s="173"/>
      <c r="L23" s="70">
        <v>12072</v>
      </c>
      <c r="M23" s="68" t="s">
        <v>626</v>
      </c>
      <c r="N23" s="68" t="s">
        <v>626</v>
      </c>
      <c r="O23" s="69">
        <v>12860</v>
      </c>
      <c r="P23" s="70">
        <v>15400</v>
      </c>
      <c r="Q23" s="68" t="s">
        <v>627</v>
      </c>
      <c r="R23" s="68"/>
      <c r="S23" s="69" t="s">
        <v>627</v>
      </c>
      <c r="T23" s="70" t="s">
        <v>3850</v>
      </c>
      <c r="U23" s="157"/>
    </row>
    <row r="24" spans="1:21" s="16" customFormat="1">
      <c r="A24" s="16">
        <v>18</v>
      </c>
      <c r="B24" s="20">
        <v>5</v>
      </c>
      <c r="C24" s="20" t="s">
        <v>414</v>
      </c>
      <c r="D24" s="188" t="s">
        <v>2658</v>
      </c>
      <c r="E24" s="188" t="s">
        <v>2659</v>
      </c>
      <c r="F24" s="188" t="s">
        <v>2321</v>
      </c>
      <c r="G24" s="188" t="s">
        <v>38</v>
      </c>
      <c r="H24" s="188" t="s">
        <v>21</v>
      </c>
      <c r="I24" s="188" t="s">
        <v>22</v>
      </c>
      <c r="J24" s="195">
        <v>6710</v>
      </c>
      <c r="K24" s="173"/>
      <c r="L24" s="173">
        <v>7950.666666666667</v>
      </c>
      <c r="M24" s="68" t="s">
        <v>626</v>
      </c>
      <c r="N24" s="68" t="s">
        <v>626</v>
      </c>
      <c r="O24" s="69">
        <v>13790</v>
      </c>
      <c r="P24" s="70">
        <v>13800</v>
      </c>
      <c r="Q24" s="68"/>
      <c r="R24" s="68"/>
      <c r="S24" s="69" t="s">
        <v>4216</v>
      </c>
      <c r="T24" s="70" t="s">
        <v>3851</v>
      </c>
      <c r="U24" s="157"/>
    </row>
    <row r="25" spans="1:21" s="16" customFormat="1">
      <c r="A25" s="16">
        <v>19</v>
      </c>
      <c r="B25" s="20"/>
      <c r="C25" s="20" t="s">
        <v>414</v>
      </c>
      <c r="D25" s="188" t="s">
        <v>2658</v>
      </c>
      <c r="E25" s="188" t="s">
        <v>2660</v>
      </c>
      <c r="F25" s="188" t="s">
        <v>2321</v>
      </c>
      <c r="G25" s="188" t="s">
        <v>38</v>
      </c>
      <c r="H25" s="188" t="s">
        <v>21</v>
      </c>
      <c r="I25" s="188" t="s">
        <v>22</v>
      </c>
      <c r="J25" s="195">
        <v>7080</v>
      </c>
      <c r="K25" s="173"/>
      <c r="L25" s="70">
        <v>8386</v>
      </c>
      <c r="M25" s="68" t="s">
        <v>626</v>
      </c>
      <c r="N25" s="68" t="s">
        <v>626</v>
      </c>
      <c r="O25" s="69">
        <v>13790</v>
      </c>
      <c r="P25" s="70">
        <v>13800</v>
      </c>
      <c r="Q25" s="68" t="s">
        <v>627</v>
      </c>
      <c r="R25" s="68"/>
      <c r="S25" s="69" t="s">
        <v>4216</v>
      </c>
      <c r="T25" s="70" t="s">
        <v>3851</v>
      </c>
      <c r="U25" s="157"/>
    </row>
    <row r="26" spans="1:21" s="24" customFormat="1">
      <c r="A26" s="16">
        <v>20</v>
      </c>
      <c r="B26" s="20">
        <v>6</v>
      </c>
      <c r="C26" s="20" t="s">
        <v>414</v>
      </c>
      <c r="D26" s="188" t="s">
        <v>2661</v>
      </c>
      <c r="E26" s="188" t="s">
        <v>2648</v>
      </c>
      <c r="F26" s="188" t="s">
        <v>2321</v>
      </c>
      <c r="G26" s="188" t="s">
        <v>2662</v>
      </c>
      <c r="H26" s="188" t="s">
        <v>21</v>
      </c>
      <c r="I26" s="188" t="s">
        <v>22</v>
      </c>
      <c r="J26" s="195">
        <v>8000</v>
      </c>
      <c r="K26" s="173"/>
      <c r="L26" s="70">
        <v>9448</v>
      </c>
      <c r="M26" s="68" t="s">
        <v>626</v>
      </c>
      <c r="N26" s="68" t="s">
        <v>626</v>
      </c>
      <c r="O26" s="69">
        <v>15720</v>
      </c>
      <c r="P26" s="70">
        <v>13740</v>
      </c>
      <c r="Q26" s="68" t="s">
        <v>627</v>
      </c>
      <c r="R26" s="68"/>
      <c r="S26" s="69" t="s">
        <v>4217</v>
      </c>
      <c r="T26" s="70" t="s">
        <v>3852</v>
      </c>
      <c r="U26" s="157"/>
    </row>
    <row r="27" spans="1:21" s="24" customFormat="1">
      <c r="A27" s="16">
        <v>21</v>
      </c>
      <c r="B27" s="20"/>
      <c r="C27" s="20" t="s">
        <v>414</v>
      </c>
      <c r="D27" s="188" t="s">
        <v>2661</v>
      </c>
      <c r="E27" s="188" t="s">
        <v>2663</v>
      </c>
      <c r="F27" s="188" t="s">
        <v>2321</v>
      </c>
      <c r="G27" s="188" t="s">
        <v>2664</v>
      </c>
      <c r="H27" s="188" t="s">
        <v>21</v>
      </c>
      <c r="I27" s="188" t="s">
        <v>22</v>
      </c>
      <c r="J27" s="195">
        <v>8280</v>
      </c>
      <c r="K27" s="173"/>
      <c r="L27" s="70">
        <v>9448.6666666666661</v>
      </c>
      <c r="M27" s="68" t="s">
        <v>626</v>
      </c>
      <c r="N27" s="68" t="s">
        <v>626</v>
      </c>
      <c r="O27" s="69">
        <v>15720</v>
      </c>
      <c r="P27" s="70">
        <v>13740</v>
      </c>
      <c r="Q27" s="68" t="s">
        <v>627</v>
      </c>
      <c r="R27" s="68"/>
      <c r="S27" s="69" t="s">
        <v>4217</v>
      </c>
      <c r="T27" s="70" t="s">
        <v>3852</v>
      </c>
      <c r="U27" s="157"/>
    </row>
    <row r="28" spans="1:21" s="24" customFormat="1">
      <c r="A28" s="16">
        <v>22</v>
      </c>
      <c r="B28" s="20"/>
      <c r="C28" s="20" t="s">
        <v>414</v>
      </c>
      <c r="D28" s="188" t="s">
        <v>2661</v>
      </c>
      <c r="E28" s="188" t="s">
        <v>2665</v>
      </c>
      <c r="F28" s="188" t="s">
        <v>2321</v>
      </c>
      <c r="G28" s="188" t="s">
        <v>2666</v>
      </c>
      <c r="H28" s="188" t="s">
        <v>21</v>
      </c>
      <c r="I28" s="188" t="s">
        <v>22</v>
      </c>
      <c r="J28" s="195">
        <v>8160</v>
      </c>
      <c r="K28" s="173"/>
      <c r="L28" s="70">
        <v>9448.6666666666661</v>
      </c>
      <c r="M28" s="68" t="s">
        <v>626</v>
      </c>
      <c r="N28" s="68" t="s">
        <v>626</v>
      </c>
      <c r="O28" s="69">
        <v>13800</v>
      </c>
      <c r="P28" s="70">
        <v>13740</v>
      </c>
      <c r="Q28" s="68" t="s">
        <v>627</v>
      </c>
      <c r="R28" s="68"/>
      <c r="S28" s="69" t="s">
        <v>4216</v>
      </c>
      <c r="T28" s="70" t="s">
        <v>3852</v>
      </c>
      <c r="U28" s="157"/>
    </row>
    <row r="29" spans="1:21" s="16" customFormat="1">
      <c r="A29" s="16">
        <v>23</v>
      </c>
      <c r="B29" s="30">
        <v>7</v>
      </c>
      <c r="C29" s="30" t="s">
        <v>414</v>
      </c>
      <c r="D29" s="27" t="s">
        <v>2627</v>
      </c>
      <c r="E29" s="27" t="s">
        <v>2632</v>
      </c>
      <c r="F29" s="27" t="s">
        <v>2321</v>
      </c>
      <c r="G29" s="27" t="s">
        <v>2543</v>
      </c>
      <c r="H29" s="27" t="s">
        <v>21</v>
      </c>
      <c r="I29" s="27" t="s">
        <v>22</v>
      </c>
      <c r="J29" s="195">
        <v>8900</v>
      </c>
      <c r="K29" s="173"/>
      <c r="L29" s="70">
        <v>9715</v>
      </c>
      <c r="M29" s="68" t="s">
        <v>626</v>
      </c>
      <c r="N29" s="68" t="s">
        <v>626</v>
      </c>
      <c r="O29" s="69" t="s">
        <v>626</v>
      </c>
      <c r="P29" s="70" t="s">
        <v>626</v>
      </c>
      <c r="Q29" s="68" t="s">
        <v>627</v>
      </c>
      <c r="R29" s="68"/>
      <c r="S29" s="69" t="s">
        <v>627</v>
      </c>
      <c r="T29" s="70" t="s">
        <v>627</v>
      </c>
      <c r="U29" s="157"/>
    </row>
    <row r="30" spans="1:21" s="16" customFormat="1">
      <c r="A30" s="16">
        <v>24</v>
      </c>
      <c r="B30" s="30"/>
      <c r="C30" s="30" t="s">
        <v>414</v>
      </c>
      <c r="D30" s="27" t="s">
        <v>2627</v>
      </c>
      <c r="E30" s="27" t="s">
        <v>2632</v>
      </c>
      <c r="F30" s="27" t="s">
        <v>2321</v>
      </c>
      <c r="G30" s="27" t="s">
        <v>2628</v>
      </c>
      <c r="H30" s="27" t="s">
        <v>21</v>
      </c>
      <c r="I30" s="27" t="s">
        <v>22</v>
      </c>
      <c r="J30" s="195">
        <v>10800</v>
      </c>
      <c r="K30" s="173"/>
      <c r="L30" s="70">
        <v>11840</v>
      </c>
      <c r="M30" s="68" t="s">
        <v>626</v>
      </c>
      <c r="N30" s="68" t="s">
        <v>626</v>
      </c>
      <c r="O30" s="69" t="s">
        <v>626</v>
      </c>
      <c r="P30" s="70" t="s">
        <v>626</v>
      </c>
      <c r="Q30" s="68" t="s">
        <v>627</v>
      </c>
      <c r="R30" s="68"/>
      <c r="S30" s="69" t="s">
        <v>627</v>
      </c>
      <c r="T30" s="70" t="s">
        <v>627</v>
      </c>
      <c r="U30" s="157"/>
    </row>
    <row r="31" spans="1:21" s="16" customFormat="1">
      <c r="A31" s="16">
        <v>25</v>
      </c>
      <c r="B31" s="30"/>
      <c r="C31" s="30" t="s">
        <v>414</v>
      </c>
      <c r="D31" s="27" t="s">
        <v>2627</v>
      </c>
      <c r="E31" s="27" t="s">
        <v>2632</v>
      </c>
      <c r="F31" s="27" t="s">
        <v>2321</v>
      </c>
      <c r="G31" s="27" t="s">
        <v>2629</v>
      </c>
      <c r="H31" s="27" t="s">
        <v>21</v>
      </c>
      <c r="I31" s="27" t="s">
        <v>22</v>
      </c>
      <c r="J31" s="195">
        <v>6500</v>
      </c>
      <c r="K31" s="173"/>
      <c r="L31" s="70">
        <v>7325</v>
      </c>
      <c r="M31" s="68" t="s">
        <v>626</v>
      </c>
      <c r="N31" s="68" t="s">
        <v>626</v>
      </c>
      <c r="O31" s="69" t="s">
        <v>626</v>
      </c>
      <c r="P31" s="70" t="s">
        <v>626</v>
      </c>
      <c r="Q31" s="68" t="s">
        <v>627</v>
      </c>
      <c r="R31" s="68"/>
      <c r="S31" s="69" t="s">
        <v>627</v>
      </c>
      <c r="T31" s="70" t="s">
        <v>627</v>
      </c>
      <c r="U31" s="157"/>
    </row>
    <row r="32" spans="1:21" s="16" customFormat="1">
      <c r="A32" s="16">
        <v>26</v>
      </c>
      <c r="B32" s="30"/>
      <c r="C32" s="354" t="s">
        <v>414</v>
      </c>
      <c r="D32" s="27" t="s">
        <v>2627</v>
      </c>
      <c r="E32" s="27" t="s">
        <v>2632</v>
      </c>
      <c r="F32" s="27" t="s">
        <v>2321</v>
      </c>
      <c r="G32" s="27" t="s">
        <v>2631</v>
      </c>
      <c r="H32" s="27" t="s">
        <v>21</v>
      </c>
      <c r="I32" s="27" t="s">
        <v>22</v>
      </c>
      <c r="J32" s="195">
        <v>8900</v>
      </c>
      <c r="K32" s="173"/>
      <c r="L32" s="70">
        <v>9715</v>
      </c>
      <c r="M32" s="68" t="s">
        <v>626</v>
      </c>
      <c r="N32" s="68" t="s">
        <v>626</v>
      </c>
      <c r="O32" s="69" t="s">
        <v>626</v>
      </c>
      <c r="P32" s="70" t="s">
        <v>626</v>
      </c>
      <c r="Q32" s="68" t="s">
        <v>627</v>
      </c>
      <c r="R32" s="68"/>
      <c r="S32" s="69" t="s">
        <v>627</v>
      </c>
      <c r="T32" s="70" t="s">
        <v>627</v>
      </c>
      <c r="U32" s="157"/>
    </row>
    <row r="33" spans="1:21" s="16" customFormat="1">
      <c r="A33" s="16">
        <v>27</v>
      </c>
      <c r="B33" s="30"/>
      <c r="C33" s="354" t="s">
        <v>414</v>
      </c>
      <c r="D33" s="27" t="s">
        <v>2627</v>
      </c>
      <c r="E33" s="27" t="s">
        <v>2632</v>
      </c>
      <c r="F33" s="27" t="s">
        <v>2321</v>
      </c>
      <c r="G33" s="27" t="s">
        <v>2633</v>
      </c>
      <c r="H33" s="27" t="s">
        <v>21</v>
      </c>
      <c r="I33" s="27" t="s">
        <v>22</v>
      </c>
      <c r="J33" s="195">
        <v>8520</v>
      </c>
      <c r="K33" s="173"/>
      <c r="L33" s="70">
        <v>9600</v>
      </c>
      <c r="M33" s="68" t="s">
        <v>626</v>
      </c>
      <c r="N33" s="68" t="s">
        <v>626</v>
      </c>
      <c r="O33" s="69" t="s">
        <v>626</v>
      </c>
      <c r="P33" s="70" t="s">
        <v>626</v>
      </c>
      <c r="Q33" s="68" t="s">
        <v>627</v>
      </c>
      <c r="R33" s="68"/>
      <c r="S33" s="69" t="s">
        <v>627</v>
      </c>
      <c r="T33" s="70" t="s">
        <v>627</v>
      </c>
      <c r="U33" s="157"/>
    </row>
    <row r="34" spans="1:21" s="16" customFormat="1">
      <c r="A34" s="16">
        <v>28</v>
      </c>
      <c r="B34" s="30"/>
      <c r="C34" s="30" t="s">
        <v>414</v>
      </c>
      <c r="D34" s="27" t="s">
        <v>2627</v>
      </c>
      <c r="E34" s="27" t="s">
        <v>2619</v>
      </c>
      <c r="F34" s="27" t="s">
        <v>2321</v>
      </c>
      <c r="G34" s="27" t="s">
        <v>2630</v>
      </c>
      <c r="H34" s="27" t="s">
        <v>21</v>
      </c>
      <c r="I34" s="27" t="s">
        <v>22</v>
      </c>
      <c r="J34" s="195">
        <v>24000</v>
      </c>
      <c r="K34" s="173"/>
      <c r="L34" s="68">
        <v>24750</v>
      </c>
      <c r="M34" s="68" t="s">
        <v>626</v>
      </c>
      <c r="N34" s="68" t="s">
        <v>626</v>
      </c>
      <c r="O34" s="69">
        <v>37600</v>
      </c>
      <c r="P34" s="70" t="s">
        <v>626</v>
      </c>
      <c r="Q34" s="68" t="s">
        <v>627</v>
      </c>
      <c r="R34" s="68"/>
      <c r="S34" s="69" t="s">
        <v>4218</v>
      </c>
      <c r="T34" s="70" t="s">
        <v>627</v>
      </c>
      <c r="U34" s="157"/>
    </row>
    <row r="35" spans="1:21" s="16" customFormat="1">
      <c r="A35" s="16">
        <v>29</v>
      </c>
      <c r="B35" s="30"/>
      <c r="C35" s="30" t="s">
        <v>414</v>
      </c>
      <c r="D35" s="27" t="s">
        <v>2627</v>
      </c>
      <c r="E35" s="27" t="s">
        <v>2619</v>
      </c>
      <c r="F35" s="27" t="s">
        <v>2321</v>
      </c>
      <c r="G35" s="27" t="s">
        <v>2629</v>
      </c>
      <c r="H35" s="27" t="s">
        <v>21</v>
      </c>
      <c r="I35" s="27" t="s">
        <v>22</v>
      </c>
      <c r="J35" s="195">
        <v>6500</v>
      </c>
      <c r="K35" s="173">
        <v>7200</v>
      </c>
      <c r="L35" s="70">
        <v>7200</v>
      </c>
      <c r="M35" s="68">
        <v>9400</v>
      </c>
      <c r="N35" s="68" t="s">
        <v>626</v>
      </c>
      <c r="O35" s="69">
        <v>11000</v>
      </c>
      <c r="P35" s="70" t="s">
        <v>626</v>
      </c>
      <c r="Q35" s="68" t="s">
        <v>3738</v>
      </c>
      <c r="R35" s="68"/>
      <c r="S35" s="69" t="s">
        <v>3417</v>
      </c>
      <c r="T35" s="70" t="s">
        <v>627</v>
      </c>
      <c r="U35" s="108"/>
    </row>
    <row r="36" spans="1:21" s="16" customFormat="1">
      <c r="A36" s="16">
        <v>30</v>
      </c>
      <c r="B36" s="30"/>
      <c r="C36" s="30" t="s">
        <v>414</v>
      </c>
      <c r="D36" s="27" t="s">
        <v>2627</v>
      </c>
      <c r="E36" s="27" t="s">
        <v>2619</v>
      </c>
      <c r="F36" s="27" t="s">
        <v>2321</v>
      </c>
      <c r="G36" s="27" t="s">
        <v>2543</v>
      </c>
      <c r="H36" s="27" t="s">
        <v>21</v>
      </c>
      <c r="I36" s="27" t="s">
        <v>22</v>
      </c>
      <c r="J36" s="195">
        <v>9000</v>
      </c>
      <c r="K36" s="173"/>
      <c r="L36" s="70">
        <v>9380</v>
      </c>
      <c r="M36" s="68" t="s">
        <v>626</v>
      </c>
      <c r="N36" s="68" t="s">
        <v>626</v>
      </c>
      <c r="O36" s="69">
        <v>18600</v>
      </c>
      <c r="P36" s="70">
        <v>16500</v>
      </c>
      <c r="Q36" s="68" t="s">
        <v>627</v>
      </c>
      <c r="R36" s="68"/>
      <c r="S36" s="69" t="s">
        <v>3418</v>
      </c>
      <c r="T36" s="70" t="s">
        <v>3853</v>
      </c>
      <c r="U36" s="157"/>
    </row>
    <row r="37" spans="1:21" s="16" customFormat="1">
      <c r="A37" s="16">
        <v>31</v>
      </c>
      <c r="B37" s="30"/>
      <c r="C37" s="30" t="s">
        <v>414</v>
      </c>
      <c r="D37" s="27" t="s">
        <v>2627</v>
      </c>
      <c r="E37" s="27" t="s">
        <v>2619</v>
      </c>
      <c r="F37" s="27" t="s">
        <v>2321</v>
      </c>
      <c r="G37" s="27" t="s">
        <v>47</v>
      </c>
      <c r="H37" s="27" t="s">
        <v>21</v>
      </c>
      <c r="I37" s="27" t="s">
        <v>22</v>
      </c>
      <c r="J37" s="195">
        <v>22000</v>
      </c>
      <c r="K37" s="173"/>
      <c r="L37" s="173">
        <v>24200</v>
      </c>
      <c r="M37" s="68">
        <v>22800</v>
      </c>
      <c r="N37" s="68" t="s">
        <v>626</v>
      </c>
      <c r="O37" s="71">
        <v>27600</v>
      </c>
      <c r="P37" s="70">
        <v>37500</v>
      </c>
      <c r="Q37" s="68" t="s">
        <v>3739</v>
      </c>
      <c r="R37" s="68"/>
      <c r="S37" s="71" t="s">
        <v>3419</v>
      </c>
      <c r="T37" s="70" t="s">
        <v>3854</v>
      </c>
      <c r="U37" s="159"/>
    </row>
    <row r="38" spans="1:21" s="16" customFormat="1">
      <c r="A38" s="16">
        <v>32</v>
      </c>
      <c r="B38" s="30"/>
      <c r="C38" s="30" t="s">
        <v>414</v>
      </c>
      <c r="D38" s="27" t="s">
        <v>2627</v>
      </c>
      <c r="E38" s="27" t="s">
        <v>2619</v>
      </c>
      <c r="F38" s="27" t="s">
        <v>2321</v>
      </c>
      <c r="G38" s="27" t="s">
        <v>2546</v>
      </c>
      <c r="H38" s="27" t="s">
        <v>21</v>
      </c>
      <c r="I38" s="27" t="s">
        <v>22</v>
      </c>
      <c r="J38" s="195">
        <v>8280</v>
      </c>
      <c r="K38" s="173"/>
      <c r="L38" s="70">
        <v>9300</v>
      </c>
      <c r="M38" s="68" t="s">
        <v>626</v>
      </c>
      <c r="N38" s="68" t="s">
        <v>626</v>
      </c>
      <c r="O38" s="69" t="s">
        <v>626</v>
      </c>
      <c r="P38" s="70" t="s">
        <v>626</v>
      </c>
      <c r="Q38" s="68" t="s">
        <v>627</v>
      </c>
      <c r="R38" s="68"/>
      <c r="S38" s="69" t="s">
        <v>627</v>
      </c>
      <c r="T38" s="70" t="s">
        <v>627</v>
      </c>
      <c r="U38" s="159"/>
    </row>
    <row r="39" spans="1:21" s="24" customFormat="1">
      <c r="A39" s="16">
        <v>33</v>
      </c>
      <c r="B39" s="30"/>
      <c r="C39" s="30" t="s">
        <v>414</v>
      </c>
      <c r="D39" s="27" t="s">
        <v>2627</v>
      </c>
      <c r="E39" s="27" t="s">
        <v>2619</v>
      </c>
      <c r="F39" s="27" t="s">
        <v>2321</v>
      </c>
      <c r="G39" s="27" t="s">
        <v>2667</v>
      </c>
      <c r="H39" s="27" t="s">
        <v>21</v>
      </c>
      <c r="I39" s="27" t="s">
        <v>22</v>
      </c>
      <c r="J39" s="195">
        <v>22000</v>
      </c>
      <c r="K39" s="173"/>
      <c r="L39" s="70">
        <v>24500</v>
      </c>
      <c r="M39" s="218">
        <v>23000</v>
      </c>
      <c r="N39" s="68" t="s">
        <v>626</v>
      </c>
      <c r="O39" s="69">
        <v>30600</v>
      </c>
      <c r="P39" s="70">
        <v>38500</v>
      </c>
      <c r="Q39" s="218" t="s">
        <v>3740</v>
      </c>
      <c r="R39" s="68"/>
      <c r="S39" s="69" t="s">
        <v>3420</v>
      </c>
      <c r="T39" s="70" t="s">
        <v>3855</v>
      </c>
      <c r="U39" s="157"/>
    </row>
    <row r="40" spans="1:21" s="24" customFormat="1">
      <c r="A40" s="16">
        <v>34</v>
      </c>
      <c r="B40" s="30"/>
      <c r="C40" s="30" t="s">
        <v>414</v>
      </c>
      <c r="D40" s="27" t="s">
        <v>2627</v>
      </c>
      <c r="E40" s="27" t="s">
        <v>2619</v>
      </c>
      <c r="F40" s="27" t="s">
        <v>2321</v>
      </c>
      <c r="G40" s="27" t="s">
        <v>2606</v>
      </c>
      <c r="H40" s="27" t="s">
        <v>21</v>
      </c>
      <c r="I40" s="27" t="s">
        <v>22</v>
      </c>
      <c r="J40" s="195">
        <v>8520</v>
      </c>
      <c r="K40" s="173"/>
      <c r="L40" s="173">
        <v>9100</v>
      </c>
      <c r="M40" s="218" t="s">
        <v>626</v>
      </c>
      <c r="N40" s="68" t="s">
        <v>626</v>
      </c>
      <c r="O40" s="69">
        <v>19600</v>
      </c>
      <c r="P40" s="68">
        <v>16900</v>
      </c>
      <c r="Q40" s="218" t="s">
        <v>627</v>
      </c>
      <c r="R40" s="68"/>
      <c r="S40" s="69" t="s">
        <v>3421</v>
      </c>
      <c r="T40" s="70" t="s">
        <v>3856</v>
      </c>
      <c r="U40" s="157"/>
    </row>
    <row r="41" spans="1:21" s="24" customFormat="1">
      <c r="A41" s="16">
        <v>35</v>
      </c>
      <c r="B41" s="30"/>
      <c r="C41" s="30" t="s">
        <v>414</v>
      </c>
      <c r="D41" s="27" t="s">
        <v>2627</v>
      </c>
      <c r="E41" s="27" t="s">
        <v>2619</v>
      </c>
      <c r="F41" s="27" t="s">
        <v>2321</v>
      </c>
      <c r="G41" s="27" t="s">
        <v>2628</v>
      </c>
      <c r="H41" s="27" t="s">
        <v>21</v>
      </c>
      <c r="I41" s="27" t="s">
        <v>22</v>
      </c>
      <c r="J41" s="195">
        <v>11000</v>
      </c>
      <c r="K41" s="173"/>
      <c r="L41" s="70">
        <v>11780</v>
      </c>
      <c r="M41" s="218">
        <v>13000</v>
      </c>
      <c r="N41" s="68" t="s">
        <v>626</v>
      </c>
      <c r="O41" s="69">
        <v>17600</v>
      </c>
      <c r="P41" s="70">
        <v>16500</v>
      </c>
      <c r="Q41" s="218" t="s">
        <v>3741</v>
      </c>
      <c r="R41" s="68"/>
      <c r="S41" s="69" t="s">
        <v>3422</v>
      </c>
      <c r="T41" s="70" t="s">
        <v>3857</v>
      </c>
      <c r="U41" s="157"/>
    </row>
    <row r="42" spans="1:21" s="24" customFormat="1">
      <c r="A42" s="16">
        <v>36</v>
      </c>
      <c r="B42" s="30"/>
      <c r="C42" s="30" t="s">
        <v>414</v>
      </c>
      <c r="D42" s="27" t="s">
        <v>2627</v>
      </c>
      <c r="E42" s="27" t="s">
        <v>2619</v>
      </c>
      <c r="F42" s="27" t="s">
        <v>2321</v>
      </c>
      <c r="G42" s="27" t="s">
        <v>2600</v>
      </c>
      <c r="H42" s="27" t="s">
        <v>21</v>
      </c>
      <c r="I42" s="27" t="s">
        <v>22</v>
      </c>
      <c r="J42" s="195">
        <v>11200</v>
      </c>
      <c r="K42" s="173"/>
      <c r="L42" s="70">
        <v>12250</v>
      </c>
      <c r="M42" s="218" t="s">
        <v>626</v>
      </c>
      <c r="N42" s="68" t="s">
        <v>626</v>
      </c>
      <c r="O42" s="69">
        <v>16600</v>
      </c>
      <c r="P42" s="70">
        <v>17500</v>
      </c>
      <c r="Q42" s="218" t="s">
        <v>627</v>
      </c>
      <c r="R42" s="68"/>
      <c r="S42" s="69" t="s">
        <v>3423</v>
      </c>
      <c r="T42" s="70" t="s">
        <v>3858</v>
      </c>
      <c r="U42" s="157"/>
    </row>
    <row r="43" spans="1:21" s="24" customFormat="1">
      <c r="A43" s="16">
        <v>37</v>
      </c>
      <c r="B43" s="30"/>
      <c r="C43" s="30" t="s">
        <v>414</v>
      </c>
      <c r="D43" s="27" t="s">
        <v>2627</v>
      </c>
      <c r="E43" s="27" t="s">
        <v>2619</v>
      </c>
      <c r="F43" s="27" t="s">
        <v>2321</v>
      </c>
      <c r="G43" s="27" t="s">
        <v>2668</v>
      </c>
      <c r="H43" s="27" t="s">
        <v>21</v>
      </c>
      <c r="I43" s="27" t="s">
        <v>22</v>
      </c>
      <c r="J43" s="195">
        <v>20400</v>
      </c>
      <c r="K43" s="173"/>
      <c r="L43" s="173">
        <v>22500</v>
      </c>
      <c r="M43" s="218" t="s">
        <v>626</v>
      </c>
      <c r="N43" s="68" t="s">
        <v>626</v>
      </c>
      <c r="O43" s="69" t="s">
        <v>626</v>
      </c>
      <c r="P43" s="70">
        <v>27500</v>
      </c>
      <c r="Q43" s="218" t="s">
        <v>627</v>
      </c>
      <c r="R43" s="68"/>
      <c r="S43" s="69" t="s">
        <v>627</v>
      </c>
      <c r="T43" s="70" t="s">
        <v>3859</v>
      </c>
      <c r="U43" s="157"/>
    </row>
    <row r="44" spans="1:21" s="24" customFormat="1">
      <c r="A44" s="16">
        <v>38</v>
      </c>
      <c r="B44" s="30"/>
      <c r="C44" s="30" t="s">
        <v>414</v>
      </c>
      <c r="D44" s="27" t="s">
        <v>2627</v>
      </c>
      <c r="E44" s="27" t="s">
        <v>2619</v>
      </c>
      <c r="F44" s="27" t="s">
        <v>2321</v>
      </c>
      <c r="G44" s="27" t="s">
        <v>2669</v>
      </c>
      <c r="H44" s="27" t="s">
        <v>21</v>
      </c>
      <c r="I44" s="27" t="s">
        <v>22</v>
      </c>
      <c r="J44" s="195">
        <v>3400</v>
      </c>
      <c r="K44" s="173"/>
      <c r="L44" s="70">
        <v>3820</v>
      </c>
      <c r="M44" s="218" t="s">
        <v>626</v>
      </c>
      <c r="N44" s="68" t="s">
        <v>626</v>
      </c>
      <c r="O44" s="69" t="s">
        <v>626</v>
      </c>
      <c r="P44" s="70" t="s">
        <v>626</v>
      </c>
      <c r="Q44" s="218" t="s">
        <v>627</v>
      </c>
      <c r="R44" s="68"/>
      <c r="S44" s="69" t="s">
        <v>627</v>
      </c>
      <c r="T44" s="70" t="s">
        <v>627</v>
      </c>
      <c r="U44" s="157"/>
    </row>
    <row r="45" spans="1:21" s="24" customFormat="1">
      <c r="A45" s="16">
        <v>39</v>
      </c>
      <c r="B45" s="30">
        <v>8</v>
      </c>
      <c r="C45" s="30" t="s">
        <v>414</v>
      </c>
      <c r="D45" s="27" t="s">
        <v>2552</v>
      </c>
      <c r="E45" s="27" t="s">
        <v>2632</v>
      </c>
      <c r="F45" s="27" t="s">
        <v>2321</v>
      </c>
      <c r="G45" s="27" t="s">
        <v>2543</v>
      </c>
      <c r="H45" s="27" t="s">
        <v>2298</v>
      </c>
      <c r="I45" s="27" t="s">
        <v>22</v>
      </c>
      <c r="J45" s="195">
        <v>56300</v>
      </c>
      <c r="K45" s="173"/>
      <c r="L45" s="70">
        <v>67625</v>
      </c>
      <c r="M45" s="218">
        <v>62000</v>
      </c>
      <c r="N45" s="68" t="s">
        <v>626</v>
      </c>
      <c r="O45" s="69">
        <v>110000</v>
      </c>
      <c r="P45" s="69">
        <v>158670</v>
      </c>
      <c r="Q45" s="218" t="s">
        <v>3742</v>
      </c>
      <c r="R45" s="68"/>
      <c r="S45" s="69" t="s">
        <v>4223</v>
      </c>
      <c r="T45" s="70" t="s">
        <v>3860</v>
      </c>
      <c r="U45" s="157"/>
    </row>
    <row r="46" spans="1:21" s="24" customFormat="1">
      <c r="A46" s="16">
        <v>40</v>
      </c>
      <c r="B46" s="30"/>
      <c r="C46" s="30" t="s">
        <v>414</v>
      </c>
      <c r="D46" s="27" t="s">
        <v>2552</v>
      </c>
      <c r="E46" s="27" t="s">
        <v>2632</v>
      </c>
      <c r="F46" s="27" t="s">
        <v>2321</v>
      </c>
      <c r="G46" s="27" t="s">
        <v>2546</v>
      </c>
      <c r="H46" s="27" t="s">
        <v>2298</v>
      </c>
      <c r="I46" s="27" t="s">
        <v>22</v>
      </c>
      <c r="J46" s="195">
        <v>26500</v>
      </c>
      <c r="K46" s="173"/>
      <c r="L46" s="70">
        <v>30065</v>
      </c>
      <c r="M46" s="218">
        <v>39000</v>
      </c>
      <c r="N46" s="68" t="s">
        <v>626</v>
      </c>
      <c r="O46" s="69">
        <v>44000</v>
      </c>
      <c r="P46" s="70">
        <v>65670</v>
      </c>
      <c r="Q46" s="218" t="s">
        <v>3743</v>
      </c>
      <c r="R46" s="68"/>
      <c r="S46" s="69" t="s">
        <v>4221</v>
      </c>
      <c r="T46" s="70" t="s">
        <v>3861</v>
      </c>
      <c r="U46" s="157"/>
    </row>
    <row r="47" spans="1:21" s="24" customFormat="1">
      <c r="A47" s="16">
        <v>41</v>
      </c>
      <c r="B47" s="30"/>
      <c r="C47" s="30" t="s">
        <v>414</v>
      </c>
      <c r="D47" s="27" t="s">
        <v>2552</v>
      </c>
      <c r="E47" s="27" t="s">
        <v>2632</v>
      </c>
      <c r="F47" s="27" t="s">
        <v>2321</v>
      </c>
      <c r="G47" s="27" t="s">
        <v>2604</v>
      </c>
      <c r="H47" s="27" t="s">
        <v>2298</v>
      </c>
      <c r="I47" s="27" t="s">
        <v>22</v>
      </c>
      <c r="J47" s="195">
        <v>26500</v>
      </c>
      <c r="K47" s="173"/>
      <c r="L47" s="70">
        <v>29840</v>
      </c>
      <c r="M47" s="218">
        <v>39800</v>
      </c>
      <c r="N47" s="68" t="s">
        <v>626</v>
      </c>
      <c r="O47" s="69">
        <v>46000</v>
      </c>
      <c r="P47" s="70">
        <v>65670</v>
      </c>
      <c r="Q47" s="218" t="s">
        <v>3744</v>
      </c>
      <c r="R47" s="68"/>
      <c r="S47" s="69" t="s">
        <v>4220</v>
      </c>
      <c r="T47" s="70" t="s">
        <v>3861</v>
      </c>
      <c r="U47" s="157"/>
    </row>
    <row r="48" spans="1:21" s="24" customFormat="1">
      <c r="A48" s="16">
        <v>42</v>
      </c>
      <c r="B48" s="30"/>
      <c r="C48" s="30" t="s">
        <v>414</v>
      </c>
      <c r="D48" s="27" t="s">
        <v>2552</v>
      </c>
      <c r="E48" s="27" t="s">
        <v>2632</v>
      </c>
      <c r="F48" s="27" t="s">
        <v>2321</v>
      </c>
      <c r="G48" s="27" t="s">
        <v>2606</v>
      </c>
      <c r="H48" s="27" t="s">
        <v>2298</v>
      </c>
      <c r="I48" s="27" t="s">
        <v>22</v>
      </c>
      <c r="J48" s="199">
        <v>62400</v>
      </c>
      <c r="K48" s="173"/>
      <c r="L48" s="70">
        <v>71500</v>
      </c>
      <c r="M48" s="218">
        <v>80000</v>
      </c>
      <c r="N48" s="68" t="s">
        <v>626</v>
      </c>
      <c r="O48" s="69">
        <v>99000</v>
      </c>
      <c r="P48" s="70" t="s">
        <v>626</v>
      </c>
      <c r="Q48" s="218" t="s">
        <v>3745</v>
      </c>
      <c r="R48" s="68"/>
      <c r="S48" s="69" t="s">
        <v>4219</v>
      </c>
      <c r="T48" s="70" t="s">
        <v>627</v>
      </c>
      <c r="U48" s="157"/>
    </row>
    <row r="49" spans="1:21" s="24" customFormat="1">
      <c r="A49" s="16">
        <v>43</v>
      </c>
      <c r="B49" s="30"/>
      <c r="C49" s="30" t="s">
        <v>414</v>
      </c>
      <c r="D49" s="27" t="s">
        <v>2552</v>
      </c>
      <c r="E49" s="27" t="s">
        <v>2632</v>
      </c>
      <c r="F49" s="27" t="s">
        <v>2321</v>
      </c>
      <c r="G49" s="27" t="s">
        <v>2153</v>
      </c>
      <c r="H49" s="27" t="s">
        <v>2298</v>
      </c>
      <c r="I49" s="27" t="s">
        <v>22</v>
      </c>
      <c r="J49" s="198">
        <v>35300</v>
      </c>
      <c r="K49" s="173">
        <v>39000</v>
      </c>
      <c r="L49" s="70">
        <v>40250</v>
      </c>
      <c r="M49" s="218">
        <v>49000</v>
      </c>
      <c r="N49" s="68" t="s">
        <v>626</v>
      </c>
      <c r="O49" s="69">
        <v>52000</v>
      </c>
      <c r="P49" s="70">
        <v>90000</v>
      </c>
      <c r="Q49" s="218" t="s">
        <v>3746</v>
      </c>
      <c r="R49" s="68"/>
      <c r="S49" s="69" t="s">
        <v>4222</v>
      </c>
      <c r="T49" s="70" t="s">
        <v>3862</v>
      </c>
      <c r="U49" s="157"/>
    </row>
    <row r="50" spans="1:21" s="24" customFormat="1">
      <c r="A50" s="16">
        <v>44</v>
      </c>
      <c r="B50" s="30"/>
      <c r="C50" s="30" t="s">
        <v>414</v>
      </c>
      <c r="D50" s="27" t="s">
        <v>2552</v>
      </c>
      <c r="E50" s="27" t="s">
        <v>2632</v>
      </c>
      <c r="F50" s="27" t="s">
        <v>2321</v>
      </c>
      <c r="G50" s="27" t="s">
        <v>2597</v>
      </c>
      <c r="H50" s="27" t="s">
        <v>2298</v>
      </c>
      <c r="I50" s="27" t="s">
        <v>22</v>
      </c>
      <c r="J50" s="198">
        <v>27300</v>
      </c>
      <c r="K50" s="173"/>
      <c r="L50" s="70">
        <v>31390</v>
      </c>
      <c r="M50" s="218">
        <v>39800</v>
      </c>
      <c r="N50" s="68" t="s">
        <v>626</v>
      </c>
      <c r="O50" s="69" t="s">
        <v>626</v>
      </c>
      <c r="P50" s="70" t="s">
        <v>626</v>
      </c>
      <c r="Q50" s="218" t="s">
        <v>3744</v>
      </c>
      <c r="R50" s="68"/>
      <c r="S50" s="69" t="s">
        <v>627</v>
      </c>
      <c r="T50" s="70" t="s">
        <v>627</v>
      </c>
      <c r="U50" s="157"/>
    </row>
    <row r="51" spans="1:21" s="24" customFormat="1">
      <c r="A51" s="16">
        <v>45</v>
      </c>
      <c r="B51" s="30"/>
      <c r="C51" s="30" t="s">
        <v>414</v>
      </c>
      <c r="D51" s="27" t="s">
        <v>2552</v>
      </c>
      <c r="E51" s="27" t="s">
        <v>2632</v>
      </c>
      <c r="F51" s="27" t="s">
        <v>2321</v>
      </c>
      <c r="G51" s="27" t="s">
        <v>2670</v>
      </c>
      <c r="H51" s="27" t="s">
        <v>21</v>
      </c>
      <c r="I51" s="27" t="s">
        <v>22</v>
      </c>
      <c r="J51" s="198">
        <v>5500</v>
      </c>
      <c r="K51" s="173"/>
      <c r="L51" s="70">
        <v>8500</v>
      </c>
      <c r="M51" s="218" t="s">
        <v>626</v>
      </c>
      <c r="N51" s="68" t="s">
        <v>626</v>
      </c>
      <c r="O51" s="69">
        <v>14250</v>
      </c>
      <c r="P51" s="70" t="s">
        <v>626</v>
      </c>
      <c r="Q51" s="218" t="s">
        <v>627</v>
      </c>
      <c r="R51" s="68"/>
      <c r="S51" s="69" t="s">
        <v>4224</v>
      </c>
      <c r="T51" s="70" t="s">
        <v>627</v>
      </c>
      <c r="U51" s="157"/>
    </row>
    <row r="52" spans="1:21" s="24" customFormat="1">
      <c r="A52" s="16">
        <v>46</v>
      </c>
      <c r="B52" s="30"/>
      <c r="C52" s="30" t="s">
        <v>414</v>
      </c>
      <c r="D52" s="27" t="s">
        <v>2552</v>
      </c>
      <c r="E52" s="27" t="s">
        <v>2632</v>
      </c>
      <c r="F52" s="27" t="s">
        <v>2321</v>
      </c>
      <c r="G52" s="27" t="s">
        <v>2671</v>
      </c>
      <c r="H52" s="27" t="s">
        <v>21</v>
      </c>
      <c r="I52" s="27" t="s">
        <v>22</v>
      </c>
      <c r="J52" s="198">
        <v>3300</v>
      </c>
      <c r="K52" s="173"/>
      <c r="L52" s="70">
        <v>4250</v>
      </c>
      <c r="M52" s="218" t="s">
        <v>626</v>
      </c>
      <c r="N52" s="68" t="s">
        <v>626</v>
      </c>
      <c r="O52" s="69" t="s">
        <v>626</v>
      </c>
      <c r="P52" s="70" t="s">
        <v>626</v>
      </c>
      <c r="Q52" s="218" t="s">
        <v>627</v>
      </c>
      <c r="R52" s="68"/>
      <c r="S52" s="69" t="s">
        <v>627</v>
      </c>
      <c r="T52" s="70" t="s">
        <v>627</v>
      </c>
      <c r="U52" s="157"/>
    </row>
    <row r="53" spans="1:21" s="24" customFormat="1">
      <c r="A53" s="16">
        <v>47</v>
      </c>
      <c r="B53" s="30"/>
      <c r="C53" s="30" t="s">
        <v>414</v>
      </c>
      <c r="D53" s="27" t="s">
        <v>2552</v>
      </c>
      <c r="E53" s="27" t="s">
        <v>2632</v>
      </c>
      <c r="F53" s="27" t="s">
        <v>2321</v>
      </c>
      <c r="G53" s="27" t="s">
        <v>2600</v>
      </c>
      <c r="H53" s="27" t="s">
        <v>21</v>
      </c>
      <c r="I53" s="27" t="s">
        <v>22</v>
      </c>
      <c r="J53" s="198">
        <v>41500</v>
      </c>
      <c r="K53" s="173"/>
      <c r="L53" s="70">
        <v>50100</v>
      </c>
      <c r="M53" s="218">
        <v>59380</v>
      </c>
      <c r="N53" s="68" t="s">
        <v>626</v>
      </c>
      <c r="O53" s="69" t="s">
        <v>626</v>
      </c>
      <c r="P53" s="70" t="s">
        <v>626</v>
      </c>
      <c r="Q53" s="218" t="s">
        <v>3747</v>
      </c>
      <c r="R53" s="68"/>
      <c r="S53" s="69" t="s">
        <v>627</v>
      </c>
      <c r="T53" s="70" t="s">
        <v>627</v>
      </c>
      <c r="U53" s="157"/>
    </row>
    <row r="54" spans="1:21" s="24" customFormat="1">
      <c r="A54" s="16">
        <v>48</v>
      </c>
      <c r="B54" s="30"/>
      <c r="C54" s="30" t="s">
        <v>414</v>
      </c>
      <c r="D54" s="27" t="s">
        <v>2552</v>
      </c>
      <c r="E54" s="27" t="s">
        <v>2672</v>
      </c>
      <c r="F54" s="27" t="s">
        <v>2321</v>
      </c>
      <c r="G54" s="27" t="s">
        <v>2543</v>
      </c>
      <c r="H54" s="27" t="s">
        <v>2298</v>
      </c>
      <c r="I54" s="27" t="s">
        <v>22</v>
      </c>
      <c r="J54" s="198">
        <v>55000</v>
      </c>
      <c r="K54" s="173"/>
      <c r="L54" s="68">
        <v>61000</v>
      </c>
      <c r="M54" s="218" t="s">
        <v>626</v>
      </c>
      <c r="N54" s="68" t="s">
        <v>626</v>
      </c>
      <c r="O54" s="69" t="s">
        <v>626</v>
      </c>
      <c r="P54" s="70" t="s">
        <v>626</v>
      </c>
      <c r="Q54" s="218" t="s">
        <v>627</v>
      </c>
      <c r="R54" s="68"/>
      <c r="S54" s="69" t="s">
        <v>627</v>
      </c>
      <c r="T54" s="70" t="s">
        <v>627</v>
      </c>
      <c r="U54" s="157"/>
    </row>
    <row r="55" spans="1:21" s="24" customFormat="1">
      <c r="A55" s="16">
        <v>49</v>
      </c>
      <c r="B55" s="30"/>
      <c r="C55" s="30" t="s">
        <v>414</v>
      </c>
      <c r="D55" s="27" t="s">
        <v>2552</v>
      </c>
      <c r="E55" s="27" t="s">
        <v>2619</v>
      </c>
      <c r="F55" s="27" t="s">
        <v>2321</v>
      </c>
      <c r="G55" s="27" t="s">
        <v>2545</v>
      </c>
      <c r="H55" s="27" t="s">
        <v>2298</v>
      </c>
      <c r="I55" s="27" t="s">
        <v>22</v>
      </c>
      <c r="J55" s="198">
        <v>27000</v>
      </c>
      <c r="K55" s="173"/>
      <c r="L55" s="68">
        <v>28000</v>
      </c>
      <c r="M55" s="218">
        <v>39000</v>
      </c>
      <c r="N55" s="68" t="s">
        <v>626</v>
      </c>
      <c r="O55" s="69" t="s">
        <v>626</v>
      </c>
      <c r="P55" s="70" t="s">
        <v>626</v>
      </c>
      <c r="Q55" s="218" t="s">
        <v>3748</v>
      </c>
      <c r="R55" s="68"/>
      <c r="S55" s="69" t="s">
        <v>627</v>
      </c>
      <c r="T55" s="70" t="s">
        <v>627</v>
      </c>
      <c r="U55" s="157"/>
    </row>
    <row r="56" spans="1:21" s="24" customFormat="1">
      <c r="A56" s="16">
        <v>50</v>
      </c>
      <c r="B56" s="30"/>
      <c r="C56" s="30" t="s">
        <v>414</v>
      </c>
      <c r="D56" s="27" t="s">
        <v>2552</v>
      </c>
      <c r="E56" s="27" t="s">
        <v>2619</v>
      </c>
      <c r="F56" s="27" t="s">
        <v>2321</v>
      </c>
      <c r="G56" s="27" t="s">
        <v>2546</v>
      </c>
      <c r="H56" s="27" t="s">
        <v>2298</v>
      </c>
      <c r="I56" s="27" t="s">
        <v>22</v>
      </c>
      <c r="J56" s="198">
        <v>27000</v>
      </c>
      <c r="K56" s="173"/>
      <c r="L56" s="68">
        <v>28000</v>
      </c>
      <c r="M56" s="218" t="s">
        <v>626</v>
      </c>
      <c r="N56" s="68" t="s">
        <v>626</v>
      </c>
      <c r="O56" s="69" t="s">
        <v>626</v>
      </c>
      <c r="P56" s="70" t="s">
        <v>626</v>
      </c>
      <c r="Q56" s="218" t="s">
        <v>627</v>
      </c>
      <c r="R56" s="68"/>
      <c r="S56" s="69" t="s">
        <v>627</v>
      </c>
      <c r="T56" s="70" t="s">
        <v>627</v>
      </c>
      <c r="U56" s="157"/>
    </row>
    <row r="57" spans="1:21" s="24" customFormat="1">
      <c r="A57" s="16">
        <v>51</v>
      </c>
      <c r="B57" s="30"/>
      <c r="C57" s="30" t="s">
        <v>414</v>
      </c>
      <c r="D57" s="27" t="s">
        <v>2552</v>
      </c>
      <c r="E57" s="27" t="s">
        <v>2619</v>
      </c>
      <c r="F57" s="27" t="s">
        <v>2321</v>
      </c>
      <c r="G57" s="27" t="s">
        <v>2604</v>
      </c>
      <c r="H57" s="27" t="s">
        <v>2298</v>
      </c>
      <c r="I57" s="27" t="s">
        <v>22</v>
      </c>
      <c r="J57" s="198">
        <v>27000</v>
      </c>
      <c r="K57" s="173"/>
      <c r="L57" s="68">
        <v>28000</v>
      </c>
      <c r="M57" s="218" t="s">
        <v>626</v>
      </c>
      <c r="N57" s="68" t="s">
        <v>626</v>
      </c>
      <c r="O57" s="69" t="s">
        <v>626</v>
      </c>
      <c r="P57" s="70" t="s">
        <v>626</v>
      </c>
      <c r="Q57" s="218" t="s">
        <v>627</v>
      </c>
      <c r="R57" s="68"/>
      <c r="S57" s="69" t="s">
        <v>627</v>
      </c>
      <c r="T57" s="70" t="s">
        <v>627</v>
      </c>
      <c r="U57" s="157"/>
    </row>
    <row r="58" spans="1:21" s="24" customFormat="1">
      <c r="A58" s="16">
        <v>52</v>
      </c>
      <c r="B58" s="30"/>
      <c r="C58" s="30" t="s">
        <v>414</v>
      </c>
      <c r="D58" s="27" t="s">
        <v>2552</v>
      </c>
      <c r="E58" s="27" t="s">
        <v>2619</v>
      </c>
      <c r="F58" s="27" t="s">
        <v>2321</v>
      </c>
      <c r="G58" s="27" t="s">
        <v>2153</v>
      </c>
      <c r="H58" s="27" t="s">
        <v>2298</v>
      </c>
      <c r="I58" s="27" t="s">
        <v>22</v>
      </c>
      <c r="J58" s="199">
        <v>36000</v>
      </c>
      <c r="K58" s="173"/>
      <c r="L58" s="68">
        <v>37500</v>
      </c>
      <c r="M58" s="218" t="s">
        <v>626</v>
      </c>
      <c r="N58" s="68" t="s">
        <v>626</v>
      </c>
      <c r="O58" s="69" t="s">
        <v>626</v>
      </c>
      <c r="P58" s="70" t="s">
        <v>626</v>
      </c>
      <c r="Q58" s="218" t="s">
        <v>627</v>
      </c>
      <c r="R58" s="68"/>
      <c r="S58" s="69" t="s">
        <v>627</v>
      </c>
      <c r="T58" s="70" t="s">
        <v>627</v>
      </c>
      <c r="U58" s="157"/>
    </row>
    <row r="59" spans="1:21" s="24" customFormat="1">
      <c r="A59" s="16">
        <v>53</v>
      </c>
      <c r="B59" s="30"/>
      <c r="C59" s="30" t="s">
        <v>414</v>
      </c>
      <c r="D59" s="27" t="s">
        <v>2552</v>
      </c>
      <c r="E59" s="27" t="s">
        <v>2619</v>
      </c>
      <c r="F59" s="27" t="s">
        <v>2321</v>
      </c>
      <c r="G59" s="27" t="s">
        <v>2597</v>
      </c>
      <c r="H59" s="27" t="s">
        <v>2298</v>
      </c>
      <c r="I59" s="27" t="s">
        <v>22</v>
      </c>
      <c r="J59" s="198">
        <v>29000</v>
      </c>
      <c r="K59" s="173"/>
      <c r="L59" s="68">
        <v>29750</v>
      </c>
      <c r="M59" s="68" t="s">
        <v>626</v>
      </c>
      <c r="N59" s="68" t="s">
        <v>626</v>
      </c>
      <c r="O59" s="69" t="s">
        <v>626</v>
      </c>
      <c r="P59" s="70" t="s">
        <v>626</v>
      </c>
      <c r="Q59" s="68" t="s">
        <v>627</v>
      </c>
      <c r="R59" s="68"/>
      <c r="S59" s="69" t="s">
        <v>627</v>
      </c>
      <c r="T59" s="70" t="s">
        <v>627</v>
      </c>
      <c r="U59" s="157"/>
    </row>
    <row r="60" spans="1:21" s="24" customFormat="1">
      <c r="A60" s="16">
        <v>54</v>
      </c>
      <c r="B60" s="30"/>
      <c r="C60" s="30" t="s">
        <v>414</v>
      </c>
      <c r="D60" s="27" t="s">
        <v>2552</v>
      </c>
      <c r="E60" s="27" t="s">
        <v>2619</v>
      </c>
      <c r="F60" s="27" t="s">
        <v>2321</v>
      </c>
      <c r="G60" s="27" t="s">
        <v>2670</v>
      </c>
      <c r="H60" s="27" t="s">
        <v>21</v>
      </c>
      <c r="I60" s="27" t="s">
        <v>22</v>
      </c>
      <c r="J60" s="198">
        <v>8000</v>
      </c>
      <c r="K60" s="173"/>
      <c r="L60" s="68">
        <v>9000</v>
      </c>
      <c r="M60" s="68" t="s">
        <v>626</v>
      </c>
      <c r="N60" s="68" t="s">
        <v>626</v>
      </c>
      <c r="O60" s="69" t="s">
        <v>626</v>
      </c>
      <c r="P60" s="70" t="s">
        <v>626</v>
      </c>
      <c r="Q60" s="68" t="s">
        <v>627</v>
      </c>
      <c r="R60" s="68"/>
      <c r="S60" s="69" t="s">
        <v>627</v>
      </c>
      <c r="T60" s="70" t="s">
        <v>627</v>
      </c>
      <c r="U60" s="157"/>
    </row>
    <row r="61" spans="1:21" s="16" customFormat="1">
      <c r="A61" s="16">
        <v>55</v>
      </c>
      <c r="B61" s="30"/>
      <c r="C61" s="30" t="s">
        <v>414</v>
      </c>
      <c r="D61" s="27" t="s">
        <v>2552</v>
      </c>
      <c r="E61" s="27" t="s">
        <v>2619</v>
      </c>
      <c r="F61" s="27" t="s">
        <v>2321</v>
      </c>
      <c r="G61" s="27" t="s">
        <v>2671</v>
      </c>
      <c r="H61" s="27" t="s">
        <v>21</v>
      </c>
      <c r="I61" s="27" t="s">
        <v>22</v>
      </c>
      <c r="J61" s="198">
        <v>4000</v>
      </c>
      <c r="K61" s="173"/>
      <c r="L61" s="68">
        <v>4250</v>
      </c>
      <c r="M61" s="68" t="s">
        <v>626</v>
      </c>
      <c r="N61" s="68" t="s">
        <v>626</v>
      </c>
      <c r="O61" s="69" t="s">
        <v>626</v>
      </c>
      <c r="P61" s="70" t="s">
        <v>626</v>
      </c>
      <c r="Q61" s="68" t="s">
        <v>627</v>
      </c>
      <c r="R61" s="68"/>
      <c r="S61" s="69" t="s">
        <v>627</v>
      </c>
      <c r="T61" s="70" t="s">
        <v>627</v>
      </c>
      <c r="U61" s="157"/>
    </row>
    <row r="62" spans="1:21" s="24" customFormat="1">
      <c r="A62" s="16">
        <v>56</v>
      </c>
      <c r="B62" s="30"/>
      <c r="C62" s="30" t="s">
        <v>414</v>
      </c>
      <c r="D62" s="27" t="s">
        <v>2552</v>
      </c>
      <c r="E62" s="27" t="s">
        <v>2619</v>
      </c>
      <c r="F62" s="27" t="s">
        <v>2321</v>
      </c>
      <c r="G62" s="27" t="s">
        <v>2556</v>
      </c>
      <c r="H62" s="27" t="s">
        <v>21</v>
      </c>
      <c r="I62" s="27" t="s">
        <v>22</v>
      </c>
      <c r="J62" s="198">
        <v>48000</v>
      </c>
      <c r="K62" s="173"/>
      <c r="L62" s="68">
        <v>50000</v>
      </c>
      <c r="M62" s="68" t="s">
        <v>626</v>
      </c>
      <c r="N62" s="68" t="s">
        <v>626</v>
      </c>
      <c r="O62" s="69" t="s">
        <v>626</v>
      </c>
      <c r="P62" s="70" t="s">
        <v>626</v>
      </c>
      <c r="Q62" s="68" t="s">
        <v>627</v>
      </c>
      <c r="R62" s="68"/>
      <c r="S62" s="69" t="s">
        <v>627</v>
      </c>
      <c r="T62" s="70" t="s">
        <v>627</v>
      </c>
      <c r="U62" s="157"/>
    </row>
    <row r="63" spans="1:21" s="16" customFormat="1">
      <c r="A63" s="16">
        <v>57</v>
      </c>
      <c r="B63" s="30">
        <v>9</v>
      </c>
      <c r="C63" s="30" t="s">
        <v>414</v>
      </c>
      <c r="D63" s="27" t="s">
        <v>2616</v>
      </c>
      <c r="E63" s="27" t="s">
        <v>2619</v>
      </c>
      <c r="F63" s="27" t="s">
        <v>2321</v>
      </c>
      <c r="G63" s="27" t="s">
        <v>2600</v>
      </c>
      <c r="H63" s="27" t="s">
        <v>21</v>
      </c>
      <c r="I63" s="27" t="s">
        <v>22</v>
      </c>
      <c r="J63" s="199">
        <v>25500</v>
      </c>
      <c r="K63" s="173"/>
      <c r="L63" s="70">
        <v>31125</v>
      </c>
      <c r="M63" s="68" t="s">
        <v>626</v>
      </c>
      <c r="N63" s="68" t="s">
        <v>626</v>
      </c>
      <c r="O63" s="69" t="s">
        <v>626</v>
      </c>
      <c r="P63" s="70" t="s">
        <v>626</v>
      </c>
      <c r="Q63" s="68" t="s">
        <v>627</v>
      </c>
      <c r="R63" s="68"/>
      <c r="S63" s="69" t="s">
        <v>627</v>
      </c>
      <c r="T63" s="70" t="s">
        <v>627</v>
      </c>
      <c r="U63" s="157"/>
    </row>
    <row r="64" spans="1:21" s="16" customFormat="1">
      <c r="A64" s="16">
        <v>58</v>
      </c>
      <c r="B64" s="30"/>
      <c r="C64" s="30" t="s">
        <v>414</v>
      </c>
      <c r="D64" s="27" t="s">
        <v>2616</v>
      </c>
      <c r="E64" s="27" t="s">
        <v>2619</v>
      </c>
      <c r="F64" s="27" t="s">
        <v>2321</v>
      </c>
      <c r="G64" s="27" t="s">
        <v>2543</v>
      </c>
      <c r="H64" s="27" t="s">
        <v>21</v>
      </c>
      <c r="I64" s="27" t="s">
        <v>22</v>
      </c>
      <c r="J64" s="199">
        <v>28000</v>
      </c>
      <c r="K64" s="173"/>
      <c r="L64" s="70">
        <v>36225</v>
      </c>
      <c r="M64" s="68" t="s">
        <v>626</v>
      </c>
      <c r="N64" s="68" t="s">
        <v>626</v>
      </c>
      <c r="O64" s="68" t="s">
        <v>626</v>
      </c>
      <c r="P64" s="70" t="s">
        <v>626</v>
      </c>
      <c r="Q64" s="68" t="s">
        <v>627</v>
      </c>
      <c r="R64" s="68"/>
      <c r="S64" s="68" t="s">
        <v>627</v>
      </c>
      <c r="T64" s="70" t="s">
        <v>627</v>
      </c>
      <c r="U64" s="158"/>
    </row>
    <row r="65" spans="1:21" s="16" customFormat="1">
      <c r="A65" s="16">
        <v>59</v>
      </c>
      <c r="B65" s="30"/>
      <c r="C65" s="30" t="s">
        <v>414</v>
      </c>
      <c r="D65" s="27" t="s">
        <v>2616</v>
      </c>
      <c r="E65" s="27" t="s">
        <v>2619</v>
      </c>
      <c r="F65" s="27" t="s">
        <v>2321</v>
      </c>
      <c r="G65" s="27" t="s">
        <v>2606</v>
      </c>
      <c r="H65" s="27" t="s">
        <v>21</v>
      </c>
      <c r="I65" s="27" t="s">
        <v>22</v>
      </c>
      <c r="J65" s="199">
        <v>30500</v>
      </c>
      <c r="K65" s="173"/>
      <c r="L65" s="70">
        <v>39100</v>
      </c>
      <c r="M65" s="68" t="s">
        <v>626</v>
      </c>
      <c r="N65" s="68" t="s">
        <v>626</v>
      </c>
      <c r="O65" s="69" t="s">
        <v>626</v>
      </c>
      <c r="P65" s="70" t="s">
        <v>626</v>
      </c>
      <c r="Q65" s="68" t="s">
        <v>627</v>
      </c>
      <c r="R65" s="68"/>
      <c r="S65" s="69" t="s">
        <v>627</v>
      </c>
      <c r="T65" s="70" t="s">
        <v>627</v>
      </c>
      <c r="U65" s="158"/>
    </row>
    <row r="66" spans="1:21" s="16" customFormat="1">
      <c r="A66" s="16">
        <v>60</v>
      </c>
      <c r="B66" s="30"/>
      <c r="C66" s="30" t="s">
        <v>414</v>
      </c>
      <c r="D66" s="27" t="s">
        <v>2616</v>
      </c>
      <c r="E66" s="27" t="s">
        <v>2619</v>
      </c>
      <c r="F66" s="27" t="s">
        <v>2321</v>
      </c>
      <c r="G66" s="27" t="s">
        <v>2153</v>
      </c>
      <c r="H66" s="27" t="s">
        <v>21</v>
      </c>
      <c r="I66" s="27" t="s">
        <v>22</v>
      </c>
      <c r="J66" s="199">
        <v>23800</v>
      </c>
      <c r="K66" s="173"/>
      <c r="L66" s="70">
        <v>29425</v>
      </c>
      <c r="M66" s="68" t="s">
        <v>626</v>
      </c>
      <c r="N66" s="68" t="s">
        <v>626</v>
      </c>
      <c r="O66" s="69" t="s">
        <v>626</v>
      </c>
      <c r="P66" s="69" t="s">
        <v>626</v>
      </c>
      <c r="Q66" s="68" t="s">
        <v>627</v>
      </c>
      <c r="R66" s="68"/>
      <c r="S66" s="69" t="s">
        <v>627</v>
      </c>
      <c r="T66" s="70" t="s">
        <v>627</v>
      </c>
      <c r="U66" s="158"/>
    </row>
    <row r="67" spans="1:21" s="16" customFormat="1">
      <c r="A67" s="16">
        <v>61</v>
      </c>
      <c r="B67" s="30"/>
      <c r="C67" s="30" t="s">
        <v>414</v>
      </c>
      <c r="D67" s="27" t="s">
        <v>2616</v>
      </c>
      <c r="E67" s="27" t="s">
        <v>2619</v>
      </c>
      <c r="F67" s="27" t="s">
        <v>2321</v>
      </c>
      <c r="G67" s="27" t="s">
        <v>2597</v>
      </c>
      <c r="H67" s="27" t="s">
        <v>21</v>
      </c>
      <c r="I67" s="27" t="s">
        <v>22</v>
      </c>
      <c r="J67" s="199">
        <v>18700</v>
      </c>
      <c r="K67" s="173"/>
      <c r="L67" s="70">
        <v>23250</v>
      </c>
      <c r="M67" s="68" t="s">
        <v>626</v>
      </c>
      <c r="N67" s="68" t="s">
        <v>626</v>
      </c>
      <c r="O67" s="69" t="s">
        <v>626</v>
      </c>
      <c r="P67" s="70" t="s">
        <v>626</v>
      </c>
      <c r="Q67" s="68" t="s">
        <v>627</v>
      </c>
      <c r="R67" s="68"/>
      <c r="S67" s="69" t="s">
        <v>627</v>
      </c>
      <c r="T67" s="70" t="s">
        <v>627</v>
      </c>
      <c r="U67" s="158"/>
    </row>
    <row r="68" spans="1:21" s="24" customFormat="1">
      <c r="A68" s="16">
        <v>62</v>
      </c>
      <c r="B68" s="30"/>
      <c r="C68" s="30" t="s">
        <v>414</v>
      </c>
      <c r="D68" s="27" t="s">
        <v>2616</v>
      </c>
      <c r="E68" s="27" t="s">
        <v>2619</v>
      </c>
      <c r="F68" s="27" t="s">
        <v>2321</v>
      </c>
      <c r="G68" s="27" t="s">
        <v>2546</v>
      </c>
      <c r="H68" s="27" t="s">
        <v>21</v>
      </c>
      <c r="I68" s="27" t="s">
        <v>22</v>
      </c>
      <c r="J68" s="199">
        <v>17900</v>
      </c>
      <c r="K68" s="173"/>
      <c r="L68" s="70">
        <v>22200</v>
      </c>
      <c r="M68" s="68" t="s">
        <v>626</v>
      </c>
      <c r="N68" s="68" t="s">
        <v>626</v>
      </c>
      <c r="O68" s="69" t="s">
        <v>626</v>
      </c>
      <c r="P68" s="70" t="s">
        <v>626</v>
      </c>
      <c r="Q68" s="68" t="s">
        <v>627</v>
      </c>
      <c r="R68" s="68"/>
      <c r="S68" s="69" t="s">
        <v>627</v>
      </c>
      <c r="T68" s="70" t="s">
        <v>627</v>
      </c>
      <c r="U68" s="157"/>
    </row>
    <row r="69" spans="1:21" s="24" customFormat="1">
      <c r="A69" s="16">
        <v>63</v>
      </c>
      <c r="B69" s="30"/>
      <c r="C69" s="30" t="s">
        <v>414</v>
      </c>
      <c r="D69" s="27" t="s">
        <v>2616</v>
      </c>
      <c r="E69" s="27" t="s">
        <v>2619</v>
      </c>
      <c r="F69" s="27" t="s">
        <v>2321</v>
      </c>
      <c r="G69" s="27" t="s">
        <v>2604</v>
      </c>
      <c r="H69" s="27" t="s">
        <v>21</v>
      </c>
      <c r="I69" s="27" t="s">
        <v>22</v>
      </c>
      <c r="J69" s="199">
        <v>17900</v>
      </c>
      <c r="K69" s="173"/>
      <c r="L69" s="70">
        <v>22300</v>
      </c>
      <c r="M69" s="68" t="s">
        <v>626</v>
      </c>
      <c r="N69" s="68" t="s">
        <v>626</v>
      </c>
      <c r="O69" s="69" t="s">
        <v>626</v>
      </c>
      <c r="P69" s="70" t="s">
        <v>626</v>
      </c>
      <c r="Q69" s="68" t="s">
        <v>627</v>
      </c>
      <c r="R69" s="68"/>
      <c r="S69" s="69" t="s">
        <v>627</v>
      </c>
      <c r="T69" s="70" t="s">
        <v>627</v>
      </c>
      <c r="U69" s="157"/>
    </row>
    <row r="70" spans="1:21" s="24" customFormat="1">
      <c r="A70" s="16">
        <v>64</v>
      </c>
      <c r="B70" s="30"/>
      <c r="C70" s="30" t="s">
        <v>414</v>
      </c>
      <c r="D70" s="27" t="s">
        <v>2616</v>
      </c>
      <c r="E70" s="27" t="s">
        <v>2619</v>
      </c>
      <c r="F70" s="27" t="s">
        <v>2321</v>
      </c>
      <c r="G70" s="27" t="s">
        <v>2626</v>
      </c>
      <c r="H70" s="27" t="s">
        <v>21</v>
      </c>
      <c r="I70" s="27" t="s">
        <v>22</v>
      </c>
      <c r="J70" s="199">
        <v>25000</v>
      </c>
      <c r="K70" s="173"/>
      <c r="L70" s="70">
        <v>34015</v>
      </c>
      <c r="M70" s="68" t="s">
        <v>626</v>
      </c>
      <c r="N70" s="68" t="s">
        <v>626</v>
      </c>
      <c r="O70" s="69" t="s">
        <v>626</v>
      </c>
      <c r="P70" s="70" t="s">
        <v>626</v>
      </c>
      <c r="Q70" s="68" t="s">
        <v>627</v>
      </c>
      <c r="R70" s="68"/>
      <c r="S70" s="69" t="s">
        <v>627</v>
      </c>
      <c r="T70" s="70" t="s">
        <v>627</v>
      </c>
      <c r="U70" s="159"/>
    </row>
    <row r="71" spans="1:21" s="24" customFormat="1">
      <c r="A71" s="16">
        <v>65</v>
      </c>
      <c r="B71" s="30">
        <v>10</v>
      </c>
      <c r="C71" s="30" t="s">
        <v>2673</v>
      </c>
      <c r="D71" s="27" t="s">
        <v>2674</v>
      </c>
      <c r="E71" s="27" t="s">
        <v>2675</v>
      </c>
      <c r="F71" s="27" t="s">
        <v>2676</v>
      </c>
      <c r="G71" s="27" t="s">
        <v>59</v>
      </c>
      <c r="H71" s="27" t="s">
        <v>21</v>
      </c>
      <c r="I71" s="27" t="s">
        <v>22</v>
      </c>
      <c r="J71" s="199">
        <v>9000</v>
      </c>
      <c r="K71" s="173"/>
      <c r="L71" s="70">
        <v>9000</v>
      </c>
      <c r="M71" s="68">
        <v>7970</v>
      </c>
      <c r="N71" s="68" t="s">
        <v>626</v>
      </c>
      <c r="O71" s="69">
        <v>11350</v>
      </c>
      <c r="P71" s="70">
        <v>11720</v>
      </c>
      <c r="Q71" s="68" t="s">
        <v>3749</v>
      </c>
      <c r="R71" s="68"/>
      <c r="S71" s="69" t="s">
        <v>3424</v>
      </c>
      <c r="T71" s="70" t="s">
        <v>3863</v>
      </c>
      <c r="U71" s="159"/>
    </row>
    <row r="72" spans="1:21" s="16" customFormat="1">
      <c r="A72" s="16">
        <v>66</v>
      </c>
      <c r="B72" s="30"/>
      <c r="C72" s="30" t="s">
        <v>2673</v>
      </c>
      <c r="D72" s="27" t="s">
        <v>2674</v>
      </c>
      <c r="E72" s="27" t="s">
        <v>2677</v>
      </c>
      <c r="F72" s="27" t="s">
        <v>2678</v>
      </c>
      <c r="G72" s="27" t="s">
        <v>2679</v>
      </c>
      <c r="H72" s="27" t="s">
        <v>21</v>
      </c>
      <c r="I72" s="27" t="s">
        <v>22</v>
      </c>
      <c r="J72" s="199">
        <v>3700</v>
      </c>
      <c r="K72" s="173"/>
      <c r="L72" s="70">
        <v>5000</v>
      </c>
      <c r="M72" s="68" t="s">
        <v>626</v>
      </c>
      <c r="N72" s="68" t="s">
        <v>626</v>
      </c>
      <c r="O72" s="69">
        <v>7550</v>
      </c>
      <c r="P72" s="70">
        <v>8560</v>
      </c>
      <c r="Q72" s="68" t="s">
        <v>627</v>
      </c>
      <c r="R72" s="68"/>
      <c r="S72" s="69"/>
      <c r="T72" s="70" t="s">
        <v>3864</v>
      </c>
      <c r="U72" s="159"/>
    </row>
    <row r="73" spans="1:21" s="16" customFormat="1">
      <c r="G73" s="17"/>
      <c r="J73" s="145"/>
      <c r="K73" s="145"/>
      <c r="L73" s="145"/>
      <c r="M73" s="24"/>
      <c r="N73" s="24"/>
      <c r="O73" s="24"/>
      <c r="Q73" s="24"/>
      <c r="R73" s="24"/>
      <c r="S73" s="24"/>
      <c r="U73" s="160"/>
    </row>
    <row r="74" spans="1:21" s="16" customFormat="1" ht="14.25" thickBot="1">
      <c r="C74" s="24"/>
      <c r="D74" s="24"/>
      <c r="E74" s="24"/>
      <c r="F74" s="24"/>
      <c r="G74" s="25"/>
      <c r="H74" s="24"/>
      <c r="I74" s="24"/>
      <c r="J74" s="145"/>
      <c r="K74" s="145"/>
      <c r="L74" s="145"/>
      <c r="M74" s="24"/>
      <c r="N74" s="24"/>
      <c r="O74" s="24"/>
      <c r="Q74" s="24"/>
      <c r="R74" s="24"/>
      <c r="S74" s="24"/>
      <c r="U74" s="160"/>
    </row>
    <row r="75" spans="1:21" s="16" customFormat="1" ht="15" thickTop="1" thickBot="1">
      <c r="D75" s="140" t="s">
        <v>2680</v>
      </c>
      <c r="G75" s="17"/>
      <c r="J75" s="145"/>
      <c r="K75" s="145"/>
      <c r="L75" s="145"/>
      <c r="M75" s="24"/>
      <c r="N75" s="24"/>
      <c r="O75" s="24"/>
      <c r="Q75" s="24"/>
      <c r="R75" s="24"/>
      <c r="S75" s="24"/>
      <c r="U75" s="160"/>
    </row>
    <row r="76" spans="1:21" s="16" customFormat="1" ht="14.25" thickTop="1">
      <c r="G76" s="17"/>
      <c r="J76" s="145"/>
      <c r="K76" s="145"/>
      <c r="L76" s="145"/>
      <c r="M76" s="24"/>
      <c r="N76" s="24"/>
      <c r="O76" s="24"/>
      <c r="Q76" s="24"/>
      <c r="R76" s="24"/>
      <c r="S76" s="24"/>
      <c r="U76" s="160"/>
    </row>
  </sheetData>
  <protectedRanges>
    <protectedRange sqref="J58 J63:J72" name="범위1_2_3"/>
  </protectedRanges>
  <autoFilter ref="A6:U72"/>
  <mergeCells count="12">
    <mergeCell ref="B5:B6"/>
    <mergeCell ref="C5:I5"/>
    <mergeCell ref="M5:P5"/>
    <mergeCell ref="U5:U6"/>
    <mergeCell ref="Q5:T5"/>
    <mergeCell ref="J5:L5"/>
    <mergeCell ref="B4:U4"/>
    <mergeCell ref="B1:U1"/>
    <mergeCell ref="B2:C2"/>
    <mergeCell ref="D2:U2"/>
    <mergeCell ref="B3:C3"/>
    <mergeCell ref="D3:U3"/>
  </mergeCells>
  <phoneticPr fontId="19" type="noConversion"/>
  <pageMargins left="0.74803149606299213" right="0.74803149606299213" top="0.86614173228346458" bottom="0.70866141732283472" header="0.51181102362204722" footer="0.51181102362204722"/>
  <pageSetup paperSize="9" scale="62" fitToHeight="0" orientation="landscape" r:id="rId1"/>
  <headerFooter alignWithMargins="0">
    <oddFooter>&amp;C&amp;N - &amp;P</oddFooter>
  </headerFooter>
</worksheet>
</file>

<file path=xl/worksheets/sheet5.xml><?xml version="1.0" encoding="utf-8"?>
<worksheet xmlns="http://schemas.openxmlformats.org/spreadsheetml/2006/main" xmlns:r="http://schemas.openxmlformats.org/officeDocument/2006/relationships">
  <sheetPr>
    <tabColor rgb="FFC00A72"/>
    <pageSetUpPr fitToPage="1"/>
  </sheetPr>
  <dimension ref="A1:X123"/>
  <sheetViews>
    <sheetView topLeftCell="B1" zoomScaleSheetLayoutView="100" workbookViewId="0">
      <selection activeCell="B2" sqref="B2:C2"/>
    </sheetView>
  </sheetViews>
  <sheetFormatPr defaultRowHeight="13.5"/>
  <cols>
    <col min="1" max="1" width="8.88671875" style="16" hidden="1" customWidth="1"/>
    <col min="2" max="2" width="4.5546875" style="16" customWidth="1"/>
    <col min="3" max="3" width="8.77734375" style="16" customWidth="1"/>
    <col min="4" max="4" width="16.33203125" style="16" customWidth="1"/>
    <col min="5" max="5" width="15.5546875" style="16" customWidth="1"/>
    <col min="6" max="6" width="4.21875" style="16" customWidth="1"/>
    <col min="7" max="7" width="18.109375" style="16" customWidth="1"/>
    <col min="8" max="8" width="8.44140625" style="16" customWidth="1"/>
    <col min="9" max="11" width="8.44140625" style="145" customWidth="1"/>
    <col min="12" max="14" width="8.77734375" style="65" customWidth="1"/>
    <col min="15" max="15" width="8.77734375" customWidth="1"/>
    <col min="16" max="18" width="8.77734375" style="65" customWidth="1"/>
    <col min="19" max="20" width="8.77734375" customWidth="1"/>
    <col min="21" max="24" width="8.88671875" style="16" customWidth="1"/>
    <col min="25" max="16384" width="8.88671875" style="16"/>
  </cols>
  <sheetData>
    <row r="1" spans="1:24" ht="14.25" thickBot="1">
      <c r="B1" s="801"/>
      <c r="C1" s="801"/>
      <c r="D1" s="801"/>
      <c r="E1" s="801"/>
      <c r="F1" s="801"/>
      <c r="G1" s="801"/>
      <c r="H1" s="801"/>
      <c r="I1" s="801"/>
      <c r="J1" s="801"/>
      <c r="K1" s="801"/>
      <c r="L1" s="801"/>
      <c r="M1" s="801"/>
      <c r="N1" s="801"/>
      <c r="O1" s="801"/>
      <c r="P1" s="801"/>
      <c r="Q1" s="801"/>
      <c r="R1" s="801"/>
      <c r="S1" s="801"/>
      <c r="T1" s="801"/>
    </row>
    <row r="2" spans="1:24" ht="153" customHeight="1" thickTop="1" thickBot="1">
      <c r="B2" s="779" t="s">
        <v>4228</v>
      </c>
      <c r="C2" s="779"/>
      <c r="D2" s="780" t="s">
        <v>16351</v>
      </c>
      <c r="E2" s="780"/>
      <c r="F2" s="780"/>
      <c r="G2" s="780"/>
      <c r="H2" s="780"/>
      <c r="I2" s="780"/>
      <c r="J2" s="780"/>
      <c r="K2" s="780"/>
      <c r="L2" s="780"/>
      <c r="M2" s="780"/>
      <c r="N2" s="780"/>
      <c r="O2" s="780"/>
      <c r="P2" s="780"/>
      <c r="Q2" s="780"/>
      <c r="R2" s="780"/>
      <c r="S2" s="780"/>
      <c r="T2" s="780"/>
    </row>
    <row r="3" spans="1:24" ht="151.5" customHeight="1" thickTop="1" thickBot="1">
      <c r="B3" s="802" t="s">
        <v>2178</v>
      </c>
      <c r="C3" s="802"/>
      <c r="D3" s="780" t="s">
        <v>4198</v>
      </c>
      <c r="E3" s="780"/>
      <c r="F3" s="780"/>
      <c r="G3" s="780"/>
      <c r="H3" s="780"/>
      <c r="I3" s="780"/>
      <c r="J3" s="780"/>
      <c r="K3" s="780"/>
      <c r="L3" s="780"/>
      <c r="M3" s="780"/>
      <c r="N3" s="780"/>
      <c r="O3" s="780"/>
      <c r="P3" s="780"/>
      <c r="Q3" s="780"/>
      <c r="R3" s="780"/>
      <c r="S3" s="780"/>
      <c r="T3" s="780"/>
    </row>
    <row r="4" spans="1:24" ht="12" customHeight="1" thickTop="1">
      <c r="B4" s="795"/>
      <c r="C4" s="795"/>
      <c r="D4" s="795"/>
      <c r="E4" s="795"/>
      <c r="F4" s="795"/>
      <c r="G4" s="795"/>
      <c r="H4" s="795"/>
      <c r="I4" s="795"/>
      <c r="J4" s="795"/>
      <c r="K4" s="795"/>
      <c r="L4" s="795"/>
      <c r="M4" s="795"/>
      <c r="N4" s="795"/>
      <c r="O4" s="795"/>
      <c r="P4" s="795"/>
      <c r="Q4" s="795"/>
      <c r="R4" s="795"/>
      <c r="S4" s="795"/>
      <c r="T4" s="795"/>
    </row>
    <row r="5" spans="1:24" s="13" customFormat="1" ht="28.5" customHeight="1">
      <c r="B5" s="797" t="s">
        <v>185</v>
      </c>
      <c r="C5" s="798" t="s">
        <v>186</v>
      </c>
      <c r="D5" s="798"/>
      <c r="E5" s="798"/>
      <c r="F5" s="798"/>
      <c r="G5" s="798"/>
      <c r="H5" s="798"/>
      <c r="I5" s="799" t="s">
        <v>2179</v>
      </c>
      <c r="J5" s="800"/>
      <c r="K5" s="800"/>
      <c r="L5" s="796" t="s">
        <v>2024</v>
      </c>
      <c r="M5" s="796"/>
      <c r="N5" s="796"/>
      <c r="O5" s="796"/>
      <c r="P5" s="796" t="s">
        <v>2024</v>
      </c>
      <c r="Q5" s="796"/>
      <c r="R5" s="796"/>
      <c r="S5" s="796"/>
      <c r="T5" s="796" t="s">
        <v>625</v>
      </c>
    </row>
    <row r="6" spans="1:24" s="14" customFormat="1" ht="39" customHeight="1">
      <c r="B6" s="797"/>
      <c r="C6" s="12" t="s">
        <v>409</v>
      </c>
      <c r="D6" s="12" t="s">
        <v>410</v>
      </c>
      <c r="E6" s="12" t="s">
        <v>411</v>
      </c>
      <c r="F6" s="12" t="s">
        <v>187</v>
      </c>
      <c r="G6" s="12" t="s">
        <v>188</v>
      </c>
      <c r="H6" s="251" t="s">
        <v>413</v>
      </c>
      <c r="I6" s="326" t="s">
        <v>2312</v>
      </c>
      <c r="J6" s="327" t="s">
        <v>2180</v>
      </c>
      <c r="K6" s="327" t="s">
        <v>2313</v>
      </c>
      <c r="L6" s="241" t="s">
        <v>106</v>
      </c>
      <c r="M6" s="241" t="s">
        <v>2125</v>
      </c>
      <c r="N6" s="241" t="s">
        <v>2519</v>
      </c>
      <c r="O6" s="241" t="s">
        <v>2023</v>
      </c>
      <c r="P6" s="241" t="s">
        <v>106</v>
      </c>
      <c r="Q6" s="241" t="s">
        <v>2125</v>
      </c>
      <c r="R6" s="241" t="s">
        <v>107</v>
      </c>
      <c r="S6" s="241" t="s">
        <v>2023</v>
      </c>
      <c r="T6" s="796"/>
    </row>
    <row r="7" spans="1:24" s="17" customFormat="1">
      <c r="A7" s="17">
        <v>1</v>
      </c>
      <c r="B7" s="20">
        <v>1</v>
      </c>
      <c r="C7" s="20" t="s">
        <v>414</v>
      </c>
      <c r="D7" s="188" t="s">
        <v>2612</v>
      </c>
      <c r="E7" s="188" t="s">
        <v>2641</v>
      </c>
      <c r="F7" s="20" t="s">
        <v>416</v>
      </c>
      <c r="G7" s="188" t="s">
        <v>2642</v>
      </c>
      <c r="H7" s="18" t="s">
        <v>22</v>
      </c>
      <c r="I7" s="195">
        <v>4500</v>
      </c>
      <c r="J7" s="173"/>
      <c r="K7" s="70">
        <v>6030</v>
      </c>
      <c r="L7" s="219">
        <v>4500</v>
      </c>
      <c r="M7" s="219" t="s">
        <v>626</v>
      </c>
      <c r="N7" s="219">
        <v>6500</v>
      </c>
      <c r="O7" s="220">
        <v>6840</v>
      </c>
      <c r="P7" s="219" t="s">
        <v>2882</v>
      </c>
      <c r="Q7" s="219" t="s">
        <v>627</v>
      </c>
      <c r="R7" s="219" t="s">
        <v>3425</v>
      </c>
      <c r="S7" s="220" t="s">
        <v>3865</v>
      </c>
      <c r="T7" s="244" t="s">
        <v>2124</v>
      </c>
    </row>
    <row r="8" spans="1:24" s="17" customFormat="1">
      <c r="A8" s="17">
        <v>2</v>
      </c>
      <c r="B8" s="20"/>
      <c r="C8" s="20" t="s">
        <v>414</v>
      </c>
      <c r="D8" s="188" t="s">
        <v>2612</v>
      </c>
      <c r="E8" s="18" t="s">
        <v>2641</v>
      </c>
      <c r="F8" s="20" t="s">
        <v>416</v>
      </c>
      <c r="G8" s="188" t="s">
        <v>2681</v>
      </c>
      <c r="H8" s="18" t="s">
        <v>22</v>
      </c>
      <c r="I8" s="195">
        <v>5710</v>
      </c>
      <c r="J8" s="173"/>
      <c r="K8" s="70">
        <v>8000</v>
      </c>
      <c r="L8" s="219">
        <v>5000</v>
      </c>
      <c r="M8" s="219" t="s">
        <v>626</v>
      </c>
      <c r="N8" s="219" t="s">
        <v>626</v>
      </c>
      <c r="O8" s="220" t="s">
        <v>626</v>
      </c>
      <c r="P8" s="219" t="s">
        <v>2867</v>
      </c>
      <c r="Q8" s="219" t="s">
        <v>627</v>
      </c>
      <c r="R8" s="219" t="s">
        <v>627</v>
      </c>
      <c r="S8" s="220" t="s">
        <v>627</v>
      </c>
      <c r="T8" s="244" t="s">
        <v>2124</v>
      </c>
    </row>
    <row r="9" spans="1:24" s="17" customFormat="1">
      <c r="A9" s="17">
        <v>3</v>
      </c>
      <c r="B9" s="20"/>
      <c r="C9" s="20" t="s">
        <v>414</v>
      </c>
      <c r="D9" s="188" t="s">
        <v>2612</v>
      </c>
      <c r="E9" s="18" t="s">
        <v>23</v>
      </c>
      <c r="F9" s="20" t="s">
        <v>416</v>
      </c>
      <c r="G9" s="188" t="s">
        <v>2682</v>
      </c>
      <c r="H9" s="18" t="s">
        <v>22</v>
      </c>
      <c r="I9" s="195">
        <v>4760</v>
      </c>
      <c r="J9" s="173"/>
      <c r="K9" s="70">
        <v>6412</v>
      </c>
      <c r="L9" s="219">
        <v>4500</v>
      </c>
      <c r="M9" s="219" t="s">
        <v>626</v>
      </c>
      <c r="N9" s="219" t="s">
        <v>626</v>
      </c>
      <c r="O9" s="220" t="s">
        <v>626</v>
      </c>
      <c r="P9" s="219" t="s">
        <v>2882</v>
      </c>
      <c r="Q9" s="219" t="s">
        <v>627</v>
      </c>
      <c r="R9" s="219" t="s">
        <v>627</v>
      </c>
      <c r="S9" s="220" t="s">
        <v>627</v>
      </c>
      <c r="T9" s="244" t="s">
        <v>2123</v>
      </c>
    </row>
    <row r="10" spans="1:24" s="17" customFormat="1">
      <c r="A10" s="17">
        <v>4</v>
      </c>
      <c r="B10" s="20"/>
      <c r="C10" s="20" t="s">
        <v>414</v>
      </c>
      <c r="D10" s="188" t="s">
        <v>2612</v>
      </c>
      <c r="E10" s="18" t="s">
        <v>23</v>
      </c>
      <c r="F10" s="20" t="s">
        <v>416</v>
      </c>
      <c r="G10" s="188" t="s">
        <v>2683</v>
      </c>
      <c r="H10" s="18" t="s">
        <v>22</v>
      </c>
      <c r="I10" s="195">
        <v>5970</v>
      </c>
      <c r="J10" s="173"/>
      <c r="K10" s="70">
        <v>6944</v>
      </c>
      <c r="L10" s="219">
        <v>5000</v>
      </c>
      <c r="M10" s="219" t="s">
        <v>626</v>
      </c>
      <c r="N10" s="219" t="s">
        <v>626</v>
      </c>
      <c r="O10" s="220" t="s">
        <v>626</v>
      </c>
      <c r="P10" s="219" t="s">
        <v>2867</v>
      </c>
      <c r="Q10" s="219" t="s">
        <v>627</v>
      </c>
      <c r="R10" s="219" t="s">
        <v>627</v>
      </c>
      <c r="S10" s="220" t="s">
        <v>627</v>
      </c>
      <c r="T10" s="244" t="s">
        <v>2123</v>
      </c>
    </row>
    <row r="11" spans="1:24" s="17" customFormat="1">
      <c r="A11" s="17">
        <v>5</v>
      </c>
      <c r="B11" s="20"/>
      <c r="C11" s="20" t="s">
        <v>414</v>
      </c>
      <c r="D11" s="188" t="s">
        <v>2612</v>
      </c>
      <c r="E11" s="18" t="s">
        <v>2684</v>
      </c>
      <c r="F11" s="20" t="s">
        <v>416</v>
      </c>
      <c r="G11" s="188" t="s">
        <v>2685</v>
      </c>
      <c r="H11" s="18" t="s">
        <v>22</v>
      </c>
      <c r="I11" s="195">
        <v>4500</v>
      </c>
      <c r="J11" s="173"/>
      <c r="K11" s="70">
        <v>5000</v>
      </c>
      <c r="L11" s="219">
        <v>5000</v>
      </c>
      <c r="M11" s="219" t="s">
        <v>626</v>
      </c>
      <c r="N11" s="219">
        <v>8650</v>
      </c>
      <c r="O11" s="220">
        <v>8170</v>
      </c>
      <c r="P11" s="219" t="s">
        <v>2867</v>
      </c>
      <c r="Q11" s="219" t="s">
        <v>627</v>
      </c>
      <c r="R11" s="219" t="s">
        <v>4195</v>
      </c>
      <c r="S11" s="220" t="s">
        <v>3866</v>
      </c>
      <c r="T11" s="244" t="s">
        <v>2123</v>
      </c>
    </row>
    <row r="12" spans="1:24" s="17" customFormat="1">
      <c r="A12" s="17">
        <v>6</v>
      </c>
      <c r="B12" s="20"/>
      <c r="C12" s="20" t="s">
        <v>414</v>
      </c>
      <c r="D12" s="188" t="s">
        <v>2612</v>
      </c>
      <c r="E12" s="18" t="s">
        <v>23</v>
      </c>
      <c r="F12" s="20" t="s">
        <v>416</v>
      </c>
      <c r="G12" s="188" t="s">
        <v>2686</v>
      </c>
      <c r="H12" s="18" t="s">
        <v>22</v>
      </c>
      <c r="I12" s="195">
        <v>4000</v>
      </c>
      <c r="J12" s="173"/>
      <c r="K12" s="70">
        <v>4800</v>
      </c>
      <c r="L12" s="219">
        <v>5000</v>
      </c>
      <c r="M12" s="219" t="s">
        <v>626</v>
      </c>
      <c r="N12" s="219">
        <v>8650</v>
      </c>
      <c r="O12" s="220">
        <v>8170</v>
      </c>
      <c r="P12" s="219" t="s">
        <v>2867</v>
      </c>
      <c r="Q12" s="219" t="s">
        <v>627</v>
      </c>
      <c r="R12" s="219" t="s">
        <v>4195</v>
      </c>
      <c r="S12" s="220" t="s">
        <v>3866</v>
      </c>
      <c r="T12" s="244" t="s">
        <v>2123</v>
      </c>
    </row>
    <row r="13" spans="1:24" s="17" customFormat="1">
      <c r="A13" s="17">
        <v>7</v>
      </c>
      <c r="B13" s="20">
        <v>2</v>
      </c>
      <c r="C13" s="20" t="s">
        <v>414</v>
      </c>
      <c r="D13" s="188" t="s">
        <v>417</v>
      </c>
      <c r="E13" s="188" t="s">
        <v>2687</v>
      </c>
      <c r="F13" s="20" t="s">
        <v>416</v>
      </c>
      <c r="G13" s="188" t="s">
        <v>2688</v>
      </c>
      <c r="H13" s="18" t="s">
        <v>22</v>
      </c>
      <c r="I13" s="195">
        <v>6210</v>
      </c>
      <c r="J13" s="173"/>
      <c r="K13" s="70">
        <v>7940</v>
      </c>
      <c r="L13" s="219">
        <v>6000</v>
      </c>
      <c r="M13" s="219" t="s">
        <v>626</v>
      </c>
      <c r="N13" s="219">
        <v>9960</v>
      </c>
      <c r="O13" s="220">
        <v>13040</v>
      </c>
      <c r="P13" s="219" t="s">
        <v>2870</v>
      </c>
      <c r="Q13" s="219" t="s">
        <v>627</v>
      </c>
      <c r="R13" s="219" t="s">
        <v>2905</v>
      </c>
      <c r="S13" s="220" t="s">
        <v>3867</v>
      </c>
      <c r="T13" s="244" t="s">
        <v>2123</v>
      </c>
      <c r="X13" s="24"/>
    </row>
    <row r="14" spans="1:24" s="17" customFormat="1">
      <c r="A14" s="17">
        <v>8</v>
      </c>
      <c r="B14" s="20"/>
      <c r="C14" s="20" t="s">
        <v>414</v>
      </c>
      <c r="D14" s="188" t="s">
        <v>417</v>
      </c>
      <c r="E14" s="188" t="s">
        <v>23</v>
      </c>
      <c r="F14" s="20" t="s">
        <v>416</v>
      </c>
      <c r="G14" s="188" t="s">
        <v>2689</v>
      </c>
      <c r="H14" s="18" t="s">
        <v>22</v>
      </c>
      <c r="I14" s="195">
        <v>6780</v>
      </c>
      <c r="J14" s="173"/>
      <c r="K14" s="70">
        <v>9100</v>
      </c>
      <c r="L14" s="219">
        <v>6000</v>
      </c>
      <c r="M14" s="219" t="s">
        <v>626</v>
      </c>
      <c r="N14" s="219">
        <v>9960</v>
      </c>
      <c r="O14" s="220">
        <v>13040</v>
      </c>
      <c r="P14" s="219" t="s">
        <v>2870</v>
      </c>
      <c r="Q14" s="219" t="s">
        <v>627</v>
      </c>
      <c r="R14" s="219" t="s">
        <v>2905</v>
      </c>
      <c r="S14" s="220" t="s">
        <v>3867</v>
      </c>
      <c r="T14" s="244" t="s">
        <v>2123</v>
      </c>
      <c r="X14" s="24"/>
    </row>
    <row r="15" spans="1:24" s="24" customFormat="1">
      <c r="A15" s="17">
        <v>9</v>
      </c>
      <c r="B15" s="20"/>
      <c r="C15" s="20" t="s">
        <v>414</v>
      </c>
      <c r="D15" s="188" t="s">
        <v>417</v>
      </c>
      <c r="E15" s="188" t="s">
        <v>2648</v>
      </c>
      <c r="F15" s="20" t="s">
        <v>416</v>
      </c>
      <c r="G15" s="188" t="s">
        <v>2690</v>
      </c>
      <c r="H15" s="18" t="s">
        <v>435</v>
      </c>
      <c r="I15" s="195">
        <v>6780</v>
      </c>
      <c r="J15" s="173"/>
      <c r="K15" s="70">
        <v>9100</v>
      </c>
      <c r="L15" s="219">
        <v>6300</v>
      </c>
      <c r="M15" s="219" t="s">
        <v>626</v>
      </c>
      <c r="N15" s="219" t="s">
        <v>626</v>
      </c>
      <c r="O15" s="220" t="s">
        <v>626</v>
      </c>
      <c r="P15" s="219" t="s">
        <v>2786</v>
      </c>
      <c r="Q15" s="219" t="s">
        <v>627</v>
      </c>
      <c r="R15" s="219" t="s">
        <v>627</v>
      </c>
      <c r="S15" s="220" t="s">
        <v>627</v>
      </c>
      <c r="T15" s="244" t="s">
        <v>2123</v>
      </c>
    </row>
    <row r="16" spans="1:24" s="17" customFormat="1">
      <c r="A16" s="17">
        <v>10</v>
      </c>
      <c r="B16" s="20"/>
      <c r="C16" s="20" t="s">
        <v>414</v>
      </c>
      <c r="D16" s="188" t="s">
        <v>417</v>
      </c>
      <c r="E16" s="188" t="s">
        <v>69</v>
      </c>
      <c r="F16" s="20" t="s">
        <v>416</v>
      </c>
      <c r="G16" s="188" t="s">
        <v>2691</v>
      </c>
      <c r="H16" s="18" t="s">
        <v>22</v>
      </c>
      <c r="I16" s="195">
        <v>6780</v>
      </c>
      <c r="J16" s="173"/>
      <c r="K16" s="70">
        <v>9100</v>
      </c>
      <c r="L16" s="219">
        <v>6300</v>
      </c>
      <c r="M16" s="219" t="s">
        <v>626</v>
      </c>
      <c r="N16" s="219" t="s">
        <v>626</v>
      </c>
      <c r="O16" s="220" t="s">
        <v>626</v>
      </c>
      <c r="P16" s="219" t="s">
        <v>2786</v>
      </c>
      <c r="Q16" s="219" t="s">
        <v>627</v>
      </c>
      <c r="R16" s="219" t="s">
        <v>627</v>
      </c>
      <c r="S16" s="220" t="s">
        <v>627</v>
      </c>
      <c r="T16" s="244" t="s">
        <v>2123</v>
      </c>
    </row>
    <row r="17" spans="1:20" s="17" customFormat="1">
      <c r="A17" s="17">
        <v>11</v>
      </c>
      <c r="B17" s="20">
        <v>3</v>
      </c>
      <c r="C17" s="20" t="s">
        <v>414</v>
      </c>
      <c r="D17" s="188" t="s">
        <v>418</v>
      </c>
      <c r="E17" s="188" t="s">
        <v>415</v>
      </c>
      <c r="F17" s="20" t="s">
        <v>416</v>
      </c>
      <c r="G17" s="188" t="s">
        <v>2662</v>
      </c>
      <c r="H17" s="18" t="s">
        <v>22</v>
      </c>
      <c r="I17" s="195">
        <v>7900</v>
      </c>
      <c r="J17" s="173"/>
      <c r="K17" s="70">
        <v>10100</v>
      </c>
      <c r="L17" s="219">
        <v>6300</v>
      </c>
      <c r="M17" s="219" t="s">
        <v>626</v>
      </c>
      <c r="N17" s="219">
        <v>13900</v>
      </c>
      <c r="O17" s="220">
        <v>13220</v>
      </c>
      <c r="P17" s="219" t="s">
        <v>2786</v>
      </c>
      <c r="Q17" s="219" t="s">
        <v>627</v>
      </c>
      <c r="R17" s="220" t="s">
        <v>3426</v>
      </c>
      <c r="S17" s="220" t="s">
        <v>3868</v>
      </c>
      <c r="T17" s="244" t="s">
        <v>2123</v>
      </c>
    </row>
    <row r="18" spans="1:20" s="17" customFormat="1">
      <c r="A18" s="17">
        <v>12</v>
      </c>
      <c r="B18" s="20"/>
      <c r="C18" s="20" t="s">
        <v>414</v>
      </c>
      <c r="D18" s="188" t="s">
        <v>418</v>
      </c>
      <c r="E18" s="188" t="s">
        <v>2663</v>
      </c>
      <c r="F18" s="20" t="s">
        <v>416</v>
      </c>
      <c r="G18" s="188" t="s">
        <v>2664</v>
      </c>
      <c r="H18" s="18" t="s">
        <v>22</v>
      </c>
      <c r="I18" s="195">
        <v>8160</v>
      </c>
      <c r="J18" s="173"/>
      <c r="K18" s="70">
        <v>9620</v>
      </c>
      <c r="L18" s="219">
        <v>7000</v>
      </c>
      <c r="M18" s="219" t="s">
        <v>626</v>
      </c>
      <c r="N18" s="219">
        <v>13900</v>
      </c>
      <c r="O18" s="220">
        <v>13220</v>
      </c>
      <c r="P18" s="219" t="s">
        <v>2865</v>
      </c>
      <c r="Q18" s="219" t="s">
        <v>627</v>
      </c>
      <c r="R18" s="220" t="s">
        <v>3426</v>
      </c>
      <c r="S18" s="220" t="s">
        <v>3868</v>
      </c>
      <c r="T18" s="244" t="s">
        <v>2123</v>
      </c>
    </row>
    <row r="19" spans="1:20" s="17" customFormat="1">
      <c r="A19" s="17">
        <v>13</v>
      </c>
      <c r="B19" s="20"/>
      <c r="C19" s="20" t="s">
        <v>414</v>
      </c>
      <c r="D19" s="188" t="s">
        <v>2661</v>
      </c>
      <c r="E19" s="188" t="s">
        <v>2665</v>
      </c>
      <c r="F19" s="20" t="s">
        <v>416</v>
      </c>
      <c r="G19" s="188" t="s">
        <v>2666</v>
      </c>
      <c r="H19" s="18" t="s">
        <v>22</v>
      </c>
      <c r="I19" s="195">
        <v>8040</v>
      </c>
      <c r="J19" s="173"/>
      <c r="K19" s="70">
        <v>9620</v>
      </c>
      <c r="L19" s="219">
        <v>7000</v>
      </c>
      <c r="M19" s="219" t="s">
        <v>626</v>
      </c>
      <c r="N19" s="219">
        <v>13900</v>
      </c>
      <c r="O19" s="220">
        <v>13220</v>
      </c>
      <c r="P19" s="219" t="s">
        <v>2865</v>
      </c>
      <c r="Q19" s="219" t="s">
        <v>627</v>
      </c>
      <c r="R19" s="220" t="s">
        <v>3426</v>
      </c>
      <c r="S19" s="220" t="s">
        <v>3868</v>
      </c>
      <c r="T19" s="244" t="s">
        <v>2123</v>
      </c>
    </row>
    <row r="20" spans="1:20" s="17" customFormat="1">
      <c r="A20" s="17">
        <v>14</v>
      </c>
      <c r="B20" s="20">
        <v>4</v>
      </c>
      <c r="C20" s="20" t="s">
        <v>414</v>
      </c>
      <c r="D20" s="188" t="s">
        <v>2654</v>
      </c>
      <c r="E20" s="188" t="s">
        <v>75</v>
      </c>
      <c r="F20" s="20" t="s">
        <v>416</v>
      </c>
      <c r="G20" s="188" t="s">
        <v>2688</v>
      </c>
      <c r="H20" s="18" t="s">
        <v>22</v>
      </c>
      <c r="I20" s="195">
        <v>8480</v>
      </c>
      <c r="J20" s="173"/>
      <c r="K20" s="70">
        <v>9910</v>
      </c>
      <c r="L20" s="219">
        <v>7000</v>
      </c>
      <c r="M20" s="219" t="s">
        <v>626</v>
      </c>
      <c r="N20" s="219" t="s">
        <v>626</v>
      </c>
      <c r="O20" s="220" t="s">
        <v>626</v>
      </c>
      <c r="P20" s="219" t="s">
        <v>2865</v>
      </c>
      <c r="Q20" s="219" t="s">
        <v>627</v>
      </c>
      <c r="R20" s="219" t="s">
        <v>627</v>
      </c>
      <c r="S20" s="220" t="s">
        <v>627</v>
      </c>
      <c r="T20" s="244" t="s">
        <v>2123</v>
      </c>
    </row>
    <row r="21" spans="1:20" s="17" customFormat="1">
      <c r="A21" s="17">
        <v>15</v>
      </c>
      <c r="B21" s="20"/>
      <c r="C21" s="20" t="s">
        <v>414</v>
      </c>
      <c r="D21" s="188" t="s">
        <v>419</v>
      </c>
      <c r="E21" s="188" t="s">
        <v>75</v>
      </c>
      <c r="F21" s="20" t="s">
        <v>416</v>
      </c>
      <c r="G21" s="188" t="s">
        <v>2689</v>
      </c>
      <c r="H21" s="18" t="s">
        <v>22</v>
      </c>
      <c r="I21" s="195">
        <v>8820</v>
      </c>
      <c r="J21" s="173"/>
      <c r="K21" s="70">
        <v>11000</v>
      </c>
      <c r="L21" s="219">
        <v>7000</v>
      </c>
      <c r="M21" s="219" t="s">
        <v>626</v>
      </c>
      <c r="N21" s="219" t="s">
        <v>626</v>
      </c>
      <c r="O21" s="220" t="s">
        <v>626</v>
      </c>
      <c r="P21" s="219" t="s">
        <v>2865</v>
      </c>
      <c r="Q21" s="219" t="s">
        <v>627</v>
      </c>
      <c r="R21" s="219" t="s">
        <v>627</v>
      </c>
      <c r="S21" s="220" t="s">
        <v>627</v>
      </c>
      <c r="T21" s="244" t="s">
        <v>2123</v>
      </c>
    </row>
    <row r="22" spans="1:20" s="17" customFormat="1">
      <c r="A22" s="17">
        <v>16</v>
      </c>
      <c r="B22" s="20"/>
      <c r="C22" s="20" t="s">
        <v>414</v>
      </c>
      <c r="D22" s="188" t="s">
        <v>419</v>
      </c>
      <c r="E22" s="188" t="s">
        <v>75</v>
      </c>
      <c r="F22" s="20" t="s">
        <v>416</v>
      </c>
      <c r="G22" s="188" t="s">
        <v>76</v>
      </c>
      <c r="H22" s="18" t="s">
        <v>22</v>
      </c>
      <c r="I22" s="195">
        <v>8820</v>
      </c>
      <c r="J22" s="173"/>
      <c r="K22" s="70">
        <v>11000</v>
      </c>
      <c r="L22" s="219">
        <v>7000</v>
      </c>
      <c r="M22" s="219" t="s">
        <v>626</v>
      </c>
      <c r="N22" s="219" t="s">
        <v>626</v>
      </c>
      <c r="O22" s="220" t="s">
        <v>626</v>
      </c>
      <c r="P22" s="219" t="s">
        <v>2865</v>
      </c>
      <c r="Q22" s="219" t="s">
        <v>627</v>
      </c>
      <c r="R22" s="219" t="s">
        <v>627</v>
      </c>
      <c r="S22" s="220" t="s">
        <v>627</v>
      </c>
      <c r="T22" s="244" t="s">
        <v>2123</v>
      </c>
    </row>
    <row r="23" spans="1:20" s="17" customFormat="1">
      <c r="A23" s="17">
        <v>17</v>
      </c>
      <c r="B23" s="20"/>
      <c r="C23" s="20" t="s">
        <v>414</v>
      </c>
      <c r="D23" s="188" t="s">
        <v>419</v>
      </c>
      <c r="E23" s="188" t="s">
        <v>75</v>
      </c>
      <c r="F23" s="20" t="s">
        <v>416</v>
      </c>
      <c r="G23" s="188" t="s">
        <v>2652</v>
      </c>
      <c r="H23" s="18" t="s">
        <v>22</v>
      </c>
      <c r="I23" s="195">
        <v>8820</v>
      </c>
      <c r="J23" s="173"/>
      <c r="K23" s="70">
        <v>11000</v>
      </c>
      <c r="L23" s="219">
        <v>7000</v>
      </c>
      <c r="M23" s="219" t="s">
        <v>626</v>
      </c>
      <c r="N23" s="219" t="s">
        <v>626</v>
      </c>
      <c r="O23" s="220" t="s">
        <v>626</v>
      </c>
      <c r="P23" s="219" t="s">
        <v>2865</v>
      </c>
      <c r="Q23" s="219" t="s">
        <v>627</v>
      </c>
      <c r="R23" s="219" t="s">
        <v>627</v>
      </c>
      <c r="S23" s="220" t="s">
        <v>627</v>
      </c>
      <c r="T23" s="244" t="s">
        <v>2123</v>
      </c>
    </row>
    <row r="24" spans="1:20" s="17" customFormat="1">
      <c r="A24" s="17">
        <v>18</v>
      </c>
      <c r="B24" s="20"/>
      <c r="C24" s="30" t="s">
        <v>414</v>
      </c>
      <c r="D24" s="27" t="s">
        <v>2654</v>
      </c>
      <c r="E24" s="27" t="s">
        <v>75</v>
      </c>
      <c r="F24" s="30" t="s">
        <v>416</v>
      </c>
      <c r="G24" s="27" t="s">
        <v>77</v>
      </c>
      <c r="H24" s="131" t="s">
        <v>22</v>
      </c>
      <c r="I24" s="195">
        <v>9550</v>
      </c>
      <c r="J24" s="173"/>
      <c r="K24" s="173">
        <v>10962</v>
      </c>
      <c r="L24" s="219">
        <v>8100</v>
      </c>
      <c r="M24" s="219" t="s">
        <v>626</v>
      </c>
      <c r="N24" s="219">
        <v>15000</v>
      </c>
      <c r="O24" s="220">
        <v>12740</v>
      </c>
      <c r="P24" s="219" t="s">
        <v>3772</v>
      </c>
      <c r="Q24" s="219" t="s">
        <v>627</v>
      </c>
      <c r="R24" s="219" t="s">
        <v>3427</v>
      </c>
      <c r="S24" s="220" t="s">
        <v>3869</v>
      </c>
      <c r="T24" s="244" t="s">
        <v>2123</v>
      </c>
    </row>
    <row r="25" spans="1:20" s="17" customFormat="1">
      <c r="A25" s="17">
        <v>19</v>
      </c>
      <c r="B25" s="20"/>
      <c r="C25" s="30" t="s">
        <v>414</v>
      </c>
      <c r="D25" s="27" t="s">
        <v>419</v>
      </c>
      <c r="E25" s="27" t="s">
        <v>75</v>
      </c>
      <c r="F25" s="30" t="s">
        <v>416</v>
      </c>
      <c r="G25" s="27" t="s">
        <v>2692</v>
      </c>
      <c r="H25" s="131" t="s">
        <v>22</v>
      </c>
      <c r="I25" s="195">
        <v>10224</v>
      </c>
      <c r="J25" s="173"/>
      <c r="K25" s="70">
        <v>11700</v>
      </c>
      <c r="L25" s="219">
        <v>8100</v>
      </c>
      <c r="M25" s="219" t="s">
        <v>626</v>
      </c>
      <c r="N25" s="219">
        <v>15000</v>
      </c>
      <c r="O25" s="220">
        <v>12740</v>
      </c>
      <c r="P25" s="219" t="s">
        <v>3772</v>
      </c>
      <c r="Q25" s="219" t="s">
        <v>627</v>
      </c>
      <c r="R25" s="219" t="s">
        <v>3427</v>
      </c>
      <c r="S25" s="220" t="s">
        <v>3869</v>
      </c>
      <c r="T25" s="244" t="s">
        <v>2123</v>
      </c>
    </row>
    <row r="26" spans="1:20" s="17" customFormat="1">
      <c r="A26" s="17">
        <v>20</v>
      </c>
      <c r="B26" s="20"/>
      <c r="C26" s="30" t="s">
        <v>414</v>
      </c>
      <c r="D26" s="27" t="s">
        <v>419</v>
      </c>
      <c r="E26" s="27" t="s">
        <v>75</v>
      </c>
      <c r="F26" s="30" t="s">
        <v>416</v>
      </c>
      <c r="G26" s="27" t="s">
        <v>2693</v>
      </c>
      <c r="H26" s="131" t="s">
        <v>22</v>
      </c>
      <c r="I26" s="195">
        <v>10224</v>
      </c>
      <c r="J26" s="173"/>
      <c r="K26" s="70">
        <v>11700</v>
      </c>
      <c r="L26" s="219">
        <v>8100</v>
      </c>
      <c r="M26" s="219" t="s">
        <v>626</v>
      </c>
      <c r="N26" s="219">
        <v>15000</v>
      </c>
      <c r="O26" s="220">
        <v>12740</v>
      </c>
      <c r="P26" s="219" t="s">
        <v>3772</v>
      </c>
      <c r="Q26" s="219" t="s">
        <v>627</v>
      </c>
      <c r="R26" s="219" t="s">
        <v>3427</v>
      </c>
      <c r="S26" s="220" t="s">
        <v>3869</v>
      </c>
      <c r="T26" s="244" t="s">
        <v>2123</v>
      </c>
    </row>
    <row r="27" spans="1:20" s="17" customFormat="1">
      <c r="A27" s="17">
        <v>21</v>
      </c>
      <c r="B27" s="20"/>
      <c r="C27" s="30" t="s">
        <v>414</v>
      </c>
      <c r="D27" s="27" t="s">
        <v>419</v>
      </c>
      <c r="E27" s="27" t="s">
        <v>75</v>
      </c>
      <c r="F27" s="30" t="s">
        <v>416</v>
      </c>
      <c r="G27" s="27" t="s">
        <v>2657</v>
      </c>
      <c r="H27" s="131" t="s">
        <v>22</v>
      </c>
      <c r="I27" s="195">
        <v>10224</v>
      </c>
      <c r="J27" s="173"/>
      <c r="K27" s="70">
        <v>11700</v>
      </c>
      <c r="L27" s="219">
        <v>8100</v>
      </c>
      <c r="M27" s="219" t="s">
        <v>626</v>
      </c>
      <c r="N27" s="219">
        <v>15000</v>
      </c>
      <c r="O27" s="220">
        <v>12740</v>
      </c>
      <c r="P27" s="219" t="s">
        <v>3772</v>
      </c>
      <c r="Q27" s="219" t="s">
        <v>627</v>
      </c>
      <c r="R27" s="219" t="s">
        <v>3427</v>
      </c>
      <c r="S27" s="220" t="s">
        <v>3869</v>
      </c>
      <c r="T27" s="244" t="s">
        <v>2123</v>
      </c>
    </row>
    <row r="28" spans="1:20" s="17" customFormat="1">
      <c r="A28" s="17">
        <v>22</v>
      </c>
      <c r="B28" s="20"/>
      <c r="C28" s="30" t="s">
        <v>414</v>
      </c>
      <c r="D28" s="27" t="s">
        <v>419</v>
      </c>
      <c r="E28" s="27" t="s">
        <v>2694</v>
      </c>
      <c r="F28" s="30" t="s">
        <v>416</v>
      </c>
      <c r="G28" s="27" t="s">
        <v>2695</v>
      </c>
      <c r="H28" s="131" t="s">
        <v>22</v>
      </c>
      <c r="I28" s="195">
        <v>10224</v>
      </c>
      <c r="J28" s="173"/>
      <c r="K28" s="70">
        <v>11700</v>
      </c>
      <c r="L28" s="219">
        <v>8100</v>
      </c>
      <c r="M28" s="219" t="s">
        <v>626</v>
      </c>
      <c r="N28" s="219">
        <v>15000</v>
      </c>
      <c r="O28" s="220">
        <v>12740</v>
      </c>
      <c r="P28" s="219" t="s">
        <v>3772</v>
      </c>
      <c r="Q28" s="219" t="s">
        <v>627</v>
      </c>
      <c r="R28" s="219" t="s">
        <v>3427</v>
      </c>
      <c r="S28" s="220" t="s">
        <v>3869</v>
      </c>
      <c r="T28" s="244" t="s">
        <v>2123</v>
      </c>
    </row>
    <row r="29" spans="1:20" s="17" customFormat="1">
      <c r="A29" s="17">
        <v>23</v>
      </c>
      <c r="B29" s="20">
        <v>5</v>
      </c>
      <c r="C29" s="30" t="s">
        <v>414</v>
      </c>
      <c r="D29" s="27" t="s">
        <v>420</v>
      </c>
      <c r="E29" s="27" t="s">
        <v>2659</v>
      </c>
      <c r="F29" s="30" t="s">
        <v>416</v>
      </c>
      <c r="G29" s="27" t="s">
        <v>38</v>
      </c>
      <c r="H29" s="131" t="s">
        <v>22</v>
      </c>
      <c r="I29" s="195">
        <v>6560</v>
      </c>
      <c r="J29" s="173"/>
      <c r="K29" s="70">
        <v>7980</v>
      </c>
      <c r="L29" s="219">
        <v>7300</v>
      </c>
      <c r="M29" s="219" t="s">
        <v>626</v>
      </c>
      <c r="N29" s="220">
        <v>14000</v>
      </c>
      <c r="O29" s="220">
        <v>11900</v>
      </c>
      <c r="P29" s="219" t="s">
        <v>3766</v>
      </c>
      <c r="Q29" s="219" t="s">
        <v>627</v>
      </c>
      <c r="R29" s="219" t="s">
        <v>3428</v>
      </c>
      <c r="S29" s="220" t="s">
        <v>3695</v>
      </c>
      <c r="T29" s="244" t="s">
        <v>2123</v>
      </c>
    </row>
    <row r="30" spans="1:20" s="17" customFormat="1">
      <c r="A30" s="17">
        <v>24</v>
      </c>
      <c r="B30" s="20"/>
      <c r="C30" s="30" t="s">
        <v>414</v>
      </c>
      <c r="D30" s="27" t="s">
        <v>420</v>
      </c>
      <c r="E30" s="27" t="s">
        <v>2659</v>
      </c>
      <c r="F30" s="30" t="s">
        <v>416</v>
      </c>
      <c r="G30" s="27" t="s">
        <v>2689</v>
      </c>
      <c r="H30" s="131" t="s">
        <v>22</v>
      </c>
      <c r="I30" s="195">
        <v>6960</v>
      </c>
      <c r="J30" s="173"/>
      <c r="K30" s="70">
        <v>9000</v>
      </c>
      <c r="L30" s="219">
        <v>7000</v>
      </c>
      <c r="M30" s="219" t="s">
        <v>626</v>
      </c>
      <c r="N30" s="220">
        <v>14000</v>
      </c>
      <c r="O30" s="220">
        <v>11900</v>
      </c>
      <c r="P30" s="219" t="s">
        <v>2865</v>
      </c>
      <c r="Q30" s="219" t="s">
        <v>627</v>
      </c>
      <c r="R30" s="219" t="s">
        <v>3428</v>
      </c>
      <c r="S30" s="220" t="s">
        <v>3695</v>
      </c>
      <c r="T30" s="244" t="s">
        <v>2123</v>
      </c>
    </row>
    <row r="31" spans="1:20" s="17" customFormat="1">
      <c r="A31" s="17">
        <v>25</v>
      </c>
      <c r="B31" s="20">
        <v>6</v>
      </c>
      <c r="C31" s="30" t="s">
        <v>414</v>
      </c>
      <c r="D31" s="27" t="s">
        <v>2696</v>
      </c>
      <c r="E31" s="27" t="s">
        <v>2696</v>
      </c>
      <c r="F31" s="30" t="s">
        <v>416</v>
      </c>
      <c r="G31" s="27" t="s">
        <v>84</v>
      </c>
      <c r="H31" s="131" t="s">
        <v>22</v>
      </c>
      <c r="I31" s="195">
        <v>1440</v>
      </c>
      <c r="J31" s="173"/>
      <c r="K31" s="70">
        <v>2400</v>
      </c>
      <c r="L31" s="219">
        <v>2000</v>
      </c>
      <c r="M31" s="219" t="s">
        <v>626</v>
      </c>
      <c r="N31" s="219" t="s">
        <v>626</v>
      </c>
      <c r="O31" s="220" t="s">
        <v>626</v>
      </c>
      <c r="P31" s="219" t="s">
        <v>2875</v>
      </c>
      <c r="Q31" s="219" t="s">
        <v>627</v>
      </c>
      <c r="R31" s="219" t="s">
        <v>627</v>
      </c>
      <c r="S31" s="220" t="s">
        <v>627</v>
      </c>
      <c r="T31" s="244" t="s">
        <v>2123</v>
      </c>
    </row>
    <row r="32" spans="1:20" s="17" customFormat="1">
      <c r="A32" s="17">
        <v>26</v>
      </c>
      <c r="B32" s="20">
        <v>7</v>
      </c>
      <c r="C32" s="30" t="s">
        <v>414</v>
      </c>
      <c r="D32" s="355" t="s">
        <v>2697</v>
      </c>
      <c r="E32" s="133" t="s">
        <v>2648</v>
      </c>
      <c r="F32" s="30" t="s">
        <v>416</v>
      </c>
      <c r="G32" s="27" t="s">
        <v>2698</v>
      </c>
      <c r="H32" s="131" t="s">
        <v>22</v>
      </c>
      <c r="I32" s="195">
        <v>4070</v>
      </c>
      <c r="J32" s="173"/>
      <c r="K32" s="70">
        <v>5150</v>
      </c>
      <c r="L32" s="219">
        <v>4000</v>
      </c>
      <c r="M32" s="219" t="s">
        <v>626</v>
      </c>
      <c r="N32" s="219" t="s">
        <v>626</v>
      </c>
      <c r="O32" s="220" t="s">
        <v>626</v>
      </c>
      <c r="P32" s="219" t="s">
        <v>2874</v>
      </c>
      <c r="Q32" s="219" t="s">
        <v>627</v>
      </c>
      <c r="R32" s="219" t="s">
        <v>627</v>
      </c>
      <c r="S32" s="220" t="s">
        <v>627</v>
      </c>
      <c r="T32" s="244" t="s">
        <v>2123</v>
      </c>
    </row>
    <row r="33" spans="1:20" s="17" customFormat="1">
      <c r="A33" s="17">
        <v>27</v>
      </c>
      <c r="B33" s="20">
        <v>8</v>
      </c>
      <c r="C33" s="30" t="s">
        <v>414</v>
      </c>
      <c r="D33" s="27" t="s">
        <v>2634</v>
      </c>
      <c r="E33" s="27" t="s">
        <v>415</v>
      </c>
      <c r="F33" s="30" t="s">
        <v>416</v>
      </c>
      <c r="G33" s="27" t="s">
        <v>2649</v>
      </c>
      <c r="H33" s="131" t="s">
        <v>22</v>
      </c>
      <c r="I33" s="195">
        <v>7536</v>
      </c>
      <c r="J33" s="173"/>
      <c r="K33" s="70">
        <v>8670</v>
      </c>
      <c r="L33" s="219">
        <v>5500</v>
      </c>
      <c r="M33" s="219" t="s">
        <v>626</v>
      </c>
      <c r="N33" s="219">
        <v>15000</v>
      </c>
      <c r="O33" s="220">
        <v>12740</v>
      </c>
      <c r="P33" s="219" t="s">
        <v>2610</v>
      </c>
      <c r="Q33" s="219" t="s">
        <v>627</v>
      </c>
      <c r="R33" s="219" t="s">
        <v>3427</v>
      </c>
      <c r="S33" s="220" t="s">
        <v>3869</v>
      </c>
      <c r="T33" s="244" t="s">
        <v>2123</v>
      </c>
    </row>
    <row r="34" spans="1:20" s="17" customFormat="1">
      <c r="A34" s="17">
        <v>28</v>
      </c>
      <c r="B34" s="20"/>
      <c r="C34" s="30" t="s">
        <v>414</v>
      </c>
      <c r="D34" s="27" t="s">
        <v>2634</v>
      </c>
      <c r="E34" s="27" t="s">
        <v>69</v>
      </c>
      <c r="F34" s="30" t="s">
        <v>416</v>
      </c>
      <c r="G34" s="27" t="s">
        <v>2699</v>
      </c>
      <c r="H34" s="131" t="s">
        <v>22</v>
      </c>
      <c r="I34" s="195">
        <v>7536</v>
      </c>
      <c r="J34" s="173"/>
      <c r="K34" s="70">
        <v>9000</v>
      </c>
      <c r="L34" s="219">
        <v>6000</v>
      </c>
      <c r="M34" s="219" t="s">
        <v>626</v>
      </c>
      <c r="N34" s="219" t="s">
        <v>626</v>
      </c>
      <c r="O34" s="220">
        <v>12740</v>
      </c>
      <c r="P34" s="219" t="s">
        <v>2870</v>
      </c>
      <c r="Q34" s="219" t="s">
        <v>627</v>
      </c>
      <c r="R34" s="219" t="s">
        <v>627</v>
      </c>
      <c r="S34" s="220" t="s">
        <v>3869</v>
      </c>
      <c r="T34" s="244" t="s">
        <v>2123</v>
      </c>
    </row>
    <row r="35" spans="1:20" s="17" customFormat="1">
      <c r="A35" s="17">
        <v>29</v>
      </c>
      <c r="B35" s="20"/>
      <c r="C35" s="354" t="s">
        <v>414</v>
      </c>
      <c r="D35" s="27" t="s">
        <v>2634</v>
      </c>
      <c r="E35" s="27" t="s">
        <v>2635</v>
      </c>
      <c r="F35" s="30" t="s">
        <v>2321</v>
      </c>
      <c r="G35" s="27" t="s">
        <v>2606</v>
      </c>
      <c r="H35" s="131" t="s">
        <v>22</v>
      </c>
      <c r="I35" s="195">
        <v>7536</v>
      </c>
      <c r="J35" s="173"/>
      <c r="K35" s="70">
        <v>9000</v>
      </c>
      <c r="L35" s="219">
        <v>6000</v>
      </c>
      <c r="M35" s="219" t="s">
        <v>626</v>
      </c>
      <c r="N35" s="219">
        <v>13800</v>
      </c>
      <c r="O35" s="220">
        <v>12740</v>
      </c>
      <c r="P35" s="219" t="s">
        <v>2870</v>
      </c>
      <c r="Q35" s="219" t="s">
        <v>627</v>
      </c>
      <c r="R35" s="219" t="s">
        <v>4196</v>
      </c>
      <c r="S35" s="220" t="s">
        <v>3869</v>
      </c>
      <c r="T35" s="244"/>
    </row>
    <row r="36" spans="1:20" s="17" customFormat="1">
      <c r="A36" s="17">
        <v>30</v>
      </c>
      <c r="B36" s="20">
        <v>9</v>
      </c>
      <c r="C36" s="30" t="s">
        <v>414</v>
      </c>
      <c r="D36" s="27" t="s">
        <v>2612</v>
      </c>
      <c r="E36" s="27" t="s">
        <v>2645</v>
      </c>
      <c r="F36" s="30" t="s">
        <v>416</v>
      </c>
      <c r="G36" s="27" t="s">
        <v>88</v>
      </c>
      <c r="H36" s="131" t="s">
        <v>22</v>
      </c>
      <c r="I36" s="195">
        <v>4908</v>
      </c>
      <c r="J36" s="173"/>
      <c r="K36" s="70">
        <v>6115</v>
      </c>
      <c r="L36" s="219">
        <v>5000</v>
      </c>
      <c r="M36" s="219" t="s">
        <v>626</v>
      </c>
      <c r="N36" s="219">
        <v>5500</v>
      </c>
      <c r="O36" s="220">
        <v>8140</v>
      </c>
      <c r="P36" s="219" t="s">
        <v>2867</v>
      </c>
      <c r="Q36" s="219" t="s">
        <v>627</v>
      </c>
      <c r="R36" s="219" t="s">
        <v>4197</v>
      </c>
      <c r="S36" s="220" t="s">
        <v>3870</v>
      </c>
      <c r="T36" s="244" t="s">
        <v>2123</v>
      </c>
    </row>
    <row r="37" spans="1:20" s="17" customFormat="1">
      <c r="A37" s="17">
        <v>31</v>
      </c>
      <c r="B37" s="20"/>
      <c r="C37" s="20" t="s">
        <v>414</v>
      </c>
      <c r="D37" s="188" t="s">
        <v>2612</v>
      </c>
      <c r="E37" s="188" t="s">
        <v>2645</v>
      </c>
      <c r="F37" s="20" t="s">
        <v>416</v>
      </c>
      <c r="G37" s="188" t="s">
        <v>2646</v>
      </c>
      <c r="H37" s="18" t="s">
        <v>22</v>
      </c>
      <c r="I37" s="195">
        <v>4908</v>
      </c>
      <c r="J37" s="173"/>
      <c r="K37" s="173">
        <v>7000</v>
      </c>
      <c r="L37" s="219">
        <v>5000</v>
      </c>
      <c r="M37" s="219" t="s">
        <v>626</v>
      </c>
      <c r="N37" s="219">
        <v>5500</v>
      </c>
      <c r="O37" s="220">
        <v>8140</v>
      </c>
      <c r="P37" s="219" t="s">
        <v>2867</v>
      </c>
      <c r="Q37" s="219" t="s">
        <v>627</v>
      </c>
      <c r="R37" s="219" t="s">
        <v>4197</v>
      </c>
      <c r="S37" s="220" t="s">
        <v>3870</v>
      </c>
      <c r="T37" s="244" t="s">
        <v>2123</v>
      </c>
    </row>
    <row r="38" spans="1:20" s="17" customFormat="1">
      <c r="A38" s="17">
        <v>32</v>
      </c>
      <c r="B38" s="20"/>
      <c r="C38" s="20" t="s">
        <v>414</v>
      </c>
      <c r="D38" s="188" t="s">
        <v>2612</v>
      </c>
      <c r="E38" s="188" t="s">
        <v>2645</v>
      </c>
      <c r="F38" s="20" t="s">
        <v>416</v>
      </c>
      <c r="G38" s="188" t="s">
        <v>2700</v>
      </c>
      <c r="H38" s="18" t="s">
        <v>22</v>
      </c>
      <c r="I38" s="195">
        <v>4908</v>
      </c>
      <c r="J38" s="173"/>
      <c r="K38" s="70">
        <v>7000</v>
      </c>
      <c r="L38" s="219">
        <v>5000</v>
      </c>
      <c r="M38" s="219" t="s">
        <v>626</v>
      </c>
      <c r="N38" s="219">
        <v>5500</v>
      </c>
      <c r="O38" s="220">
        <v>8140</v>
      </c>
      <c r="P38" s="219" t="s">
        <v>2867</v>
      </c>
      <c r="Q38" s="219" t="s">
        <v>627</v>
      </c>
      <c r="R38" s="219" t="s">
        <v>4197</v>
      </c>
      <c r="S38" s="220" t="s">
        <v>3870</v>
      </c>
      <c r="T38" s="244" t="s">
        <v>2123</v>
      </c>
    </row>
    <row r="39" spans="1:20" s="17" customFormat="1">
      <c r="A39" s="17">
        <v>33</v>
      </c>
      <c r="B39" s="20"/>
      <c r="C39" s="20" t="s">
        <v>414</v>
      </c>
      <c r="D39" s="188" t="s">
        <v>2612</v>
      </c>
      <c r="E39" s="188" t="s">
        <v>2647</v>
      </c>
      <c r="F39" s="20" t="s">
        <v>416</v>
      </c>
      <c r="G39" s="188" t="s">
        <v>88</v>
      </c>
      <c r="H39" s="18" t="s">
        <v>22</v>
      </c>
      <c r="I39" s="195">
        <v>5808</v>
      </c>
      <c r="J39" s="173"/>
      <c r="K39" s="70">
        <v>7090</v>
      </c>
      <c r="L39" s="219">
        <v>5500</v>
      </c>
      <c r="M39" s="219" t="s">
        <v>626</v>
      </c>
      <c r="N39" s="219" t="s">
        <v>626</v>
      </c>
      <c r="O39" s="220" t="s">
        <v>626</v>
      </c>
      <c r="P39" s="219" t="s">
        <v>2610</v>
      </c>
      <c r="Q39" s="219" t="s">
        <v>627</v>
      </c>
      <c r="R39" s="219" t="s">
        <v>627</v>
      </c>
      <c r="S39" s="220" t="s">
        <v>627</v>
      </c>
      <c r="T39" s="244" t="s">
        <v>2123</v>
      </c>
    </row>
    <row r="40" spans="1:20" s="17" customFormat="1">
      <c r="A40" s="17">
        <v>34</v>
      </c>
      <c r="B40" s="20"/>
      <c r="C40" s="20" t="s">
        <v>414</v>
      </c>
      <c r="D40" s="188" t="s">
        <v>2612</v>
      </c>
      <c r="E40" s="188" t="s">
        <v>2647</v>
      </c>
      <c r="F40" s="20" t="s">
        <v>416</v>
      </c>
      <c r="G40" s="188" t="s">
        <v>2646</v>
      </c>
      <c r="H40" s="18" t="s">
        <v>22</v>
      </c>
      <c r="I40" s="195">
        <v>5808</v>
      </c>
      <c r="J40" s="173"/>
      <c r="K40" s="173">
        <v>8000</v>
      </c>
      <c r="L40" s="219">
        <v>5500</v>
      </c>
      <c r="M40" s="219" t="s">
        <v>626</v>
      </c>
      <c r="N40" s="219" t="s">
        <v>626</v>
      </c>
      <c r="O40" s="220" t="s">
        <v>626</v>
      </c>
      <c r="P40" s="219" t="s">
        <v>2610</v>
      </c>
      <c r="Q40" s="219" t="s">
        <v>627</v>
      </c>
      <c r="R40" s="219" t="s">
        <v>627</v>
      </c>
      <c r="S40" s="220" t="s">
        <v>627</v>
      </c>
      <c r="T40" s="244" t="s">
        <v>2123</v>
      </c>
    </row>
    <row r="41" spans="1:20" s="17" customFormat="1">
      <c r="A41" s="17">
        <v>35</v>
      </c>
      <c r="B41" s="20"/>
      <c r="C41" s="20" t="s">
        <v>414</v>
      </c>
      <c r="D41" s="188" t="s">
        <v>2612</v>
      </c>
      <c r="E41" s="188" t="s">
        <v>2647</v>
      </c>
      <c r="F41" s="20" t="s">
        <v>416</v>
      </c>
      <c r="G41" s="188" t="s">
        <v>2700</v>
      </c>
      <c r="H41" s="18" t="s">
        <v>22</v>
      </c>
      <c r="I41" s="195">
        <v>5808</v>
      </c>
      <c r="J41" s="173"/>
      <c r="K41" s="70">
        <v>8000</v>
      </c>
      <c r="L41" s="219">
        <v>5500</v>
      </c>
      <c r="M41" s="219" t="s">
        <v>626</v>
      </c>
      <c r="N41" s="219" t="s">
        <v>626</v>
      </c>
      <c r="O41" s="220" t="s">
        <v>626</v>
      </c>
      <c r="P41" s="219" t="s">
        <v>2610</v>
      </c>
      <c r="Q41" s="219" t="s">
        <v>627</v>
      </c>
      <c r="R41" s="219" t="s">
        <v>627</v>
      </c>
      <c r="S41" s="220" t="s">
        <v>627</v>
      </c>
      <c r="T41" s="244" t="s">
        <v>2123</v>
      </c>
    </row>
    <row r="42" spans="1:20" s="17" customFormat="1">
      <c r="A42" s="17">
        <v>36</v>
      </c>
      <c r="B42" s="20">
        <v>10</v>
      </c>
      <c r="C42" s="20" t="s">
        <v>414</v>
      </c>
      <c r="D42" s="188" t="s">
        <v>431</v>
      </c>
      <c r="E42" s="188" t="s">
        <v>2701</v>
      </c>
      <c r="F42" s="20" t="s">
        <v>416</v>
      </c>
      <c r="G42" s="188" t="s">
        <v>2702</v>
      </c>
      <c r="H42" s="18" t="s">
        <v>22</v>
      </c>
      <c r="I42" s="195">
        <v>15000</v>
      </c>
      <c r="J42" s="173"/>
      <c r="K42" s="70">
        <v>15000</v>
      </c>
      <c r="L42" s="219" t="s">
        <v>626</v>
      </c>
      <c r="M42" s="219" t="s">
        <v>626</v>
      </c>
      <c r="N42" s="219" t="s">
        <v>626</v>
      </c>
      <c r="O42" s="220">
        <v>7220</v>
      </c>
      <c r="P42" s="219" t="s">
        <v>627</v>
      </c>
      <c r="Q42" s="219" t="s">
        <v>627</v>
      </c>
      <c r="R42" s="219" t="s">
        <v>627</v>
      </c>
      <c r="S42" s="220" t="s">
        <v>3871</v>
      </c>
      <c r="T42" s="245"/>
    </row>
    <row r="43" spans="1:20" s="17" customFormat="1">
      <c r="A43" s="17">
        <v>37</v>
      </c>
      <c r="B43" s="20"/>
      <c r="C43" s="20" t="s">
        <v>414</v>
      </c>
      <c r="D43" s="188" t="s">
        <v>431</v>
      </c>
      <c r="E43" s="188" t="s">
        <v>2703</v>
      </c>
      <c r="F43" s="20" t="s">
        <v>416</v>
      </c>
      <c r="G43" s="188" t="s">
        <v>2702</v>
      </c>
      <c r="H43" s="18" t="s">
        <v>22</v>
      </c>
      <c r="I43" s="195">
        <v>13000</v>
      </c>
      <c r="J43" s="173"/>
      <c r="K43" s="173">
        <v>14610</v>
      </c>
      <c r="L43" s="219" t="s">
        <v>626</v>
      </c>
      <c r="M43" s="219" t="s">
        <v>626</v>
      </c>
      <c r="N43" s="219" t="s">
        <v>626</v>
      </c>
      <c r="O43" s="220">
        <v>8100</v>
      </c>
      <c r="P43" s="219" t="s">
        <v>627</v>
      </c>
      <c r="Q43" s="219" t="s">
        <v>627</v>
      </c>
      <c r="R43" s="219" t="s">
        <v>627</v>
      </c>
      <c r="S43" s="220" t="s">
        <v>3872</v>
      </c>
      <c r="T43" s="244"/>
    </row>
    <row r="44" spans="1:20" s="17" customFormat="1">
      <c r="A44" s="17">
        <v>38</v>
      </c>
      <c r="B44" s="20">
        <v>11</v>
      </c>
      <c r="C44" s="20" t="s">
        <v>414</v>
      </c>
      <c r="D44" s="188" t="s">
        <v>431</v>
      </c>
      <c r="E44" s="188" t="s">
        <v>2704</v>
      </c>
      <c r="F44" s="20" t="s">
        <v>416</v>
      </c>
      <c r="G44" s="188" t="s">
        <v>2705</v>
      </c>
      <c r="H44" s="18" t="s">
        <v>22</v>
      </c>
      <c r="I44" s="195">
        <v>14000</v>
      </c>
      <c r="J44" s="173"/>
      <c r="K44" s="70">
        <v>14000</v>
      </c>
      <c r="L44" s="219" t="s">
        <v>626</v>
      </c>
      <c r="M44" s="219" t="s">
        <v>626</v>
      </c>
      <c r="N44" s="219">
        <v>17200</v>
      </c>
      <c r="O44" s="220" t="s">
        <v>626</v>
      </c>
      <c r="P44" s="219" t="s">
        <v>627</v>
      </c>
      <c r="Q44" s="219" t="s">
        <v>627</v>
      </c>
      <c r="R44" s="219" t="s">
        <v>3429</v>
      </c>
      <c r="S44" s="220" t="s">
        <v>627</v>
      </c>
      <c r="T44" s="244"/>
    </row>
    <row r="45" spans="1:20" s="17" customFormat="1">
      <c r="A45" s="17">
        <v>39</v>
      </c>
      <c r="B45" s="20"/>
      <c r="C45" s="20" t="s">
        <v>414</v>
      </c>
      <c r="D45" s="188" t="s">
        <v>431</v>
      </c>
      <c r="E45" s="188" t="s">
        <v>2706</v>
      </c>
      <c r="F45" s="20" t="s">
        <v>416</v>
      </c>
      <c r="G45" s="188" t="s">
        <v>2705</v>
      </c>
      <c r="H45" s="18" t="s">
        <v>22</v>
      </c>
      <c r="I45" s="195">
        <v>12880</v>
      </c>
      <c r="J45" s="173"/>
      <c r="K45" s="70">
        <v>13000</v>
      </c>
      <c r="L45" s="219" t="s">
        <v>626</v>
      </c>
      <c r="M45" s="219" t="s">
        <v>626</v>
      </c>
      <c r="N45" s="219">
        <v>16500</v>
      </c>
      <c r="O45" s="220">
        <v>18100</v>
      </c>
      <c r="P45" s="219" t="s">
        <v>627</v>
      </c>
      <c r="Q45" s="219" t="s">
        <v>627</v>
      </c>
      <c r="R45" s="219" t="s">
        <v>3430</v>
      </c>
      <c r="S45" s="220" t="s">
        <v>3873</v>
      </c>
      <c r="T45" s="244"/>
    </row>
    <row r="46" spans="1:20" s="17" customFormat="1">
      <c r="A46" s="17">
        <v>40</v>
      </c>
      <c r="B46" s="20">
        <v>12</v>
      </c>
      <c r="C46" s="20" t="s">
        <v>414</v>
      </c>
      <c r="D46" s="188" t="s">
        <v>2627</v>
      </c>
      <c r="E46" s="188" t="s">
        <v>2707</v>
      </c>
      <c r="F46" s="20" t="s">
        <v>416</v>
      </c>
      <c r="G46" s="188" t="s">
        <v>2708</v>
      </c>
      <c r="H46" s="18" t="s">
        <v>22</v>
      </c>
      <c r="I46" s="195">
        <v>11000</v>
      </c>
      <c r="J46" s="173">
        <v>11000</v>
      </c>
      <c r="K46" s="70">
        <v>11833.333333333334</v>
      </c>
      <c r="L46" s="219">
        <v>8000</v>
      </c>
      <c r="M46" s="219">
        <v>6000</v>
      </c>
      <c r="N46" s="219">
        <v>17400</v>
      </c>
      <c r="O46" s="220">
        <v>14800</v>
      </c>
      <c r="P46" s="219" t="s">
        <v>2881</v>
      </c>
      <c r="Q46" s="219" t="s">
        <v>2870</v>
      </c>
      <c r="R46" s="219" t="s">
        <v>3431</v>
      </c>
      <c r="S46" s="220" t="s">
        <v>3874</v>
      </c>
      <c r="T46" s="245"/>
    </row>
    <row r="47" spans="1:20" s="17" customFormat="1">
      <c r="A47" s="17">
        <v>41</v>
      </c>
      <c r="B47" s="20"/>
      <c r="C47" s="20" t="s">
        <v>414</v>
      </c>
      <c r="D47" s="188" t="s">
        <v>2627</v>
      </c>
      <c r="E47" s="188" t="s">
        <v>2707</v>
      </c>
      <c r="F47" s="20" t="s">
        <v>416</v>
      </c>
      <c r="G47" s="188" t="s">
        <v>2556</v>
      </c>
      <c r="H47" s="18" t="s">
        <v>22</v>
      </c>
      <c r="I47" s="195">
        <v>11000</v>
      </c>
      <c r="J47" s="173"/>
      <c r="K47" s="70">
        <v>13000</v>
      </c>
      <c r="L47" s="219">
        <v>8000</v>
      </c>
      <c r="M47" s="219">
        <v>7000</v>
      </c>
      <c r="N47" s="219" t="s">
        <v>626</v>
      </c>
      <c r="O47" s="220" t="s">
        <v>626</v>
      </c>
      <c r="P47" s="219" t="s">
        <v>2881</v>
      </c>
      <c r="Q47" s="219" t="s">
        <v>2865</v>
      </c>
      <c r="R47" s="219" t="s">
        <v>627</v>
      </c>
      <c r="S47" s="220" t="s">
        <v>627</v>
      </c>
      <c r="T47" s="244"/>
    </row>
    <row r="48" spans="1:20" s="17" customFormat="1">
      <c r="A48" s="17">
        <v>42</v>
      </c>
      <c r="B48" s="20"/>
      <c r="C48" s="189" t="s">
        <v>414</v>
      </c>
      <c r="D48" s="190" t="s">
        <v>2627</v>
      </c>
      <c r="E48" s="190" t="s">
        <v>2707</v>
      </c>
      <c r="F48" s="189" t="s">
        <v>416</v>
      </c>
      <c r="G48" s="190" t="s">
        <v>2668</v>
      </c>
      <c r="H48" s="82" t="s">
        <v>22</v>
      </c>
      <c r="I48" s="199">
        <v>20000</v>
      </c>
      <c r="J48" s="173">
        <v>20000</v>
      </c>
      <c r="K48" s="70">
        <v>22266.666666666668</v>
      </c>
      <c r="L48" s="219">
        <v>13000</v>
      </c>
      <c r="M48" s="219">
        <v>12000</v>
      </c>
      <c r="N48" s="219">
        <v>27700</v>
      </c>
      <c r="O48" s="220">
        <v>26800</v>
      </c>
      <c r="P48" s="219" t="s">
        <v>3773</v>
      </c>
      <c r="Q48" s="219" t="s">
        <v>2878</v>
      </c>
      <c r="R48" s="219" t="s">
        <v>3432</v>
      </c>
      <c r="S48" s="220" t="s">
        <v>3875</v>
      </c>
      <c r="T48" s="245"/>
    </row>
    <row r="49" spans="1:20" s="17" customFormat="1">
      <c r="A49" s="17">
        <v>43</v>
      </c>
      <c r="B49" s="20"/>
      <c r="C49" s="20" t="s">
        <v>414</v>
      </c>
      <c r="D49" s="188" t="s">
        <v>2627</v>
      </c>
      <c r="E49" s="188" t="s">
        <v>2709</v>
      </c>
      <c r="F49" s="20" t="s">
        <v>416</v>
      </c>
      <c r="G49" s="188" t="s">
        <v>2629</v>
      </c>
      <c r="H49" s="18" t="s">
        <v>22</v>
      </c>
      <c r="I49" s="198">
        <v>6000</v>
      </c>
      <c r="J49" s="173"/>
      <c r="K49" s="70">
        <v>6933.333333333333</v>
      </c>
      <c r="L49" s="219">
        <v>5000</v>
      </c>
      <c r="M49" s="219">
        <v>3800</v>
      </c>
      <c r="N49" s="219">
        <v>8300</v>
      </c>
      <c r="O49" s="220" t="s">
        <v>626</v>
      </c>
      <c r="P49" s="219" t="s">
        <v>2867</v>
      </c>
      <c r="Q49" s="219" t="s">
        <v>2866</v>
      </c>
      <c r="R49" s="219" t="s">
        <v>3433</v>
      </c>
      <c r="S49" s="220" t="s">
        <v>627</v>
      </c>
      <c r="T49" s="244"/>
    </row>
    <row r="50" spans="1:20" s="17" customFormat="1">
      <c r="A50" s="17">
        <v>44</v>
      </c>
      <c r="B50" s="20"/>
      <c r="C50" s="20" t="s">
        <v>414</v>
      </c>
      <c r="D50" s="188" t="s">
        <v>2627</v>
      </c>
      <c r="E50" s="188" t="s">
        <v>2707</v>
      </c>
      <c r="F50" s="20" t="s">
        <v>416</v>
      </c>
      <c r="G50" s="188" t="s">
        <v>2629</v>
      </c>
      <c r="H50" s="18" t="s">
        <v>22</v>
      </c>
      <c r="I50" s="198">
        <v>6000</v>
      </c>
      <c r="J50" s="173"/>
      <c r="K50" s="70">
        <v>7200</v>
      </c>
      <c r="L50" s="219">
        <v>5000</v>
      </c>
      <c r="M50" s="219">
        <v>3800</v>
      </c>
      <c r="N50" s="219" t="s">
        <v>626</v>
      </c>
      <c r="O50" s="220">
        <v>7900</v>
      </c>
      <c r="P50" s="219" t="s">
        <v>2867</v>
      </c>
      <c r="Q50" s="219" t="s">
        <v>2866</v>
      </c>
      <c r="R50" s="219" t="s">
        <v>627</v>
      </c>
      <c r="S50" s="220" t="s">
        <v>3876</v>
      </c>
      <c r="T50" s="244"/>
    </row>
    <row r="51" spans="1:20" s="17" customFormat="1">
      <c r="A51" s="17">
        <v>45</v>
      </c>
      <c r="B51" s="20"/>
      <c r="C51" s="20" t="s">
        <v>414</v>
      </c>
      <c r="D51" s="188" t="s">
        <v>2627</v>
      </c>
      <c r="E51" s="188" t="s">
        <v>2709</v>
      </c>
      <c r="F51" s="20" t="s">
        <v>416</v>
      </c>
      <c r="G51" s="188" t="s">
        <v>2543</v>
      </c>
      <c r="H51" s="18" t="s">
        <v>22</v>
      </c>
      <c r="I51" s="198">
        <v>8000</v>
      </c>
      <c r="J51" s="173"/>
      <c r="K51" s="70">
        <v>9133.3333333333339</v>
      </c>
      <c r="L51" s="219">
        <v>6500</v>
      </c>
      <c r="M51" s="219">
        <v>5200</v>
      </c>
      <c r="N51" s="219">
        <v>9900</v>
      </c>
      <c r="O51" s="220">
        <v>13800</v>
      </c>
      <c r="P51" s="219" t="s">
        <v>3425</v>
      </c>
      <c r="Q51" s="219" t="s">
        <v>3750</v>
      </c>
      <c r="R51" s="219" t="s">
        <v>3434</v>
      </c>
      <c r="S51" s="220" t="s">
        <v>3877</v>
      </c>
      <c r="T51" s="244"/>
    </row>
    <row r="52" spans="1:20" s="17" customFormat="1">
      <c r="A52" s="17">
        <v>46</v>
      </c>
      <c r="B52" s="20"/>
      <c r="C52" s="20" t="s">
        <v>414</v>
      </c>
      <c r="D52" s="188" t="s">
        <v>2627</v>
      </c>
      <c r="E52" s="188" t="s">
        <v>2707</v>
      </c>
      <c r="F52" s="20" t="s">
        <v>416</v>
      </c>
      <c r="G52" s="188" t="s">
        <v>2543</v>
      </c>
      <c r="H52" s="18" t="s">
        <v>22</v>
      </c>
      <c r="I52" s="198">
        <v>8000</v>
      </c>
      <c r="J52" s="173"/>
      <c r="K52" s="70">
        <v>9300</v>
      </c>
      <c r="L52" s="219">
        <v>6500</v>
      </c>
      <c r="M52" s="219">
        <v>5000</v>
      </c>
      <c r="N52" s="219" t="s">
        <v>626</v>
      </c>
      <c r="O52" s="220">
        <v>8000</v>
      </c>
      <c r="P52" s="219" t="s">
        <v>3425</v>
      </c>
      <c r="Q52" s="219" t="s">
        <v>2867</v>
      </c>
      <c r="R52" s="219" t="s">
        <v>627</v>
      </c>
      <c r="S52" s="220" t="s">
        <v>3878</v>
      </c>
      <c r="T52" s="244"/>
    </row>
    <row r="53" spans="1:20" s="17" customFormat="1">
      <c r="A53" s="17">
        <v>47</v>
      </c>
      <c r="B53" s="20"/>
      <c r="C53" s="20" t="s">
        <v>414</v>
      </c>
      <c r="D53" s="188" t="s">
        <v>2627</v>
      </c>
      <c r="E53" s="188" t="s">
        <v>2709</v>
      </c>
      <c r="F53" s="20" t="s">
        <v>416</v>
      </c>
      <c r="G53" s="188" t="s">
        <v>47</v>
      </c>
      <c r="H53" s="18" t="s">
        <v>22</v>
      </c>
      <c r="I53" s="198">
        <v>21000</v>
      </c>
      <c r="J53" s="173">
        <v>21000</v>
      </c>
      <c r="K53" s="70">
        <v>22933.333333333332</v>
      </c>
      <c r="L53" s="219">
        <v>13500</v>
      </c>
      <c r="M53" s="219">
        <v>13500</v>
      </c>
      <c r="N53" s="219">
        <v>21800</v>
      </c>
      <c r="O53" s="220">
        <v>21800</v>
      </c>
      <c r="P53" s="219" t="s">
        <v>3751</v>
      </c>
      <c r="Q53" s="219" t="s">
        <v>3751</v>
      </c>
      <c r="R53" s="219" t="s">
        <v>3435</v>
      </c>
      <c r="S53" s="220" t="s">
        <v>3435</v>
      </c>
      <c r="T53" s="244"/>
    </row>
    <row r="54" spans="1:20" s="17" customFormat="1">
      <c r="A54" s="17">
        <v>48</v>
      </c>
      <c r="B54" s="20"/>
      <c r="C54" s="20" t="s">
        <v>414</v>
      </c>
      <c r="D54" s="188" t="s">
        <v>2627</v>
      </c>
      <c r="E54" s="188" t="s">
        <v>2707</v>
      </c>
      <c r="F54" s="20" t="s">
        <v>416</v>
      </c>
      <c r="G54" s="188" t="s">
        <v>47</v>
      </c>
      <c r="H54" s="18" t="s">
        <v>22</v>
      </c>
      <c r="I54" s="198">
        <v>21000</v>
      </c>
      <c r="J54" s="173"/>
      <c r="K54" s="70">
        <v>23900</v>
      </c>
      <c r="L54" s="219">
        <v>13500</v>
      </c>
      <c r="M54" s="219">
        <v>11000</v>
      </c>
      <c r="N54" s="219" t="s">
        <v>626</v>
      </c>
      <c r="O54" s="220" t="s">
        <v>626</v>
      </c>
      <c r="P54" s="219" t="s">
        <v>3751</v>
      </c>
      <c r="Q54" s="219" t="s">
        <v>3752</v>
      </c>
      <c r="R54" s="219" t="s">
        <v>627</v>
      </c>
      <c r="S54" s="220" t="s">
        <v>627</v>
      </c>
      <c r="T54" s="244"/>
    </row>
    <row r="55" spans="1:20" s="17" customFormat="1">
      <c r="A55" s="17">
        <v>49</v>
      </c>
      <c r="B55" s="20"/>
      <c r="C55" s="20" t="s">
        <v>414</v>
      </c>
      <c r="D55" s="188" t="s">
        <v>2627</v>
      </c>
      <c r="E55" s="188" t="s">
        <v>2709</v>
      </c>
      <c r="F55" s="20" t="s">
        <v>416</v>
      </c>
      <c r="G55" s="188" t="s">
        <v>2546</v>
      </c>
      <c r="H55" s="18" t="s">
        <v>22</v>
      </c>
      <c r="I55" s="198">
        <v>7000</v>
      </c>
      <c r="J55" s="173"/>
      <c r="K55" s="70">
        <v>8466.6666666666661</v>
      </c>
      <c r="L55" s="219">
        <v>6500</v>
      </c>
      <c r="M55" s="219">
        <v>4300</v>
      </c>
      <c r="N55" s="219">
        <v>15000</v>
      </c>
      <c r="O55" s="220">
        <v>26800</v>
      </c>
      <c r="P55" s="219" t="s">
        <v>3425</v>
      </c>
      <c r="Q55" s="219" t="s">
        <v>3753</v>
      </c>
      <c r="R55" s="219" t="s">
        <v>3427</v>
      </c>
      <c r="S55" s="220" t="s">
        <v>3879</v>
      </c>
      <c r="T55" s="244"/>
    </row>
    <row r="56" spans="1:20" s="17" customFormat="1">
      <c r="A56" s="17">
        <v>50</v>
      </c>
      <c r="B56" s="20"/>
      <c r="C56" s="20" t="s">
        <v>414</v>
      </c>
      <c r="D56" s="188" t="s">
        <v>2627</v>
      </c>
      <c r="E56" s="188" t="s">
        <v>2707</v>
      </c>
      <c r="F56" s="20" t="s">
        <v>416</v>
      </c>
      <c r="G56" s="188" t="s">
        <v>2546</v>
      </c>
      <c r="H56" s="18" t="s">
        <v>22</v>
      </c>
      <c r="I56" s="198">
        <v>7800</v>
      </c>
      <c r="J56" s="173"/>
      <c r="K56" s="70">
        <v>8700</v>
      </c>
      <c r="L56" s="219">
        <v>6500</v>
      </c>
      <c r="M56" s="219">
        <v>4300</v>
      </c>
      <c r="N56" s="219" t="s">
        <v>626</v>
      </c>
      <c r="O56" s="220" t="s">
        <v>626</v>
      </c>
      <c r="P56" s="219" t="s">
        <v>3425</v>
      </c>
      <c r="Q56" s="219" t="s">
        <v>3753</v>
      </c>
      <c r="R56" s="219" t="s">
        <v>627</v>
      </c>
      <c r="S56" s="220" t="s">
        <v>627</v>
      </c>
      <c r="T56" s="244"/>
    </row>
    <row r="57" spans="1:20" s="17" customFormat="1">
      <c r="A57" s="17">
        <v>51</v>
      </c>
      <c r="B57" s="20"/>
      <c r="C57" s="20" t="s">
        <v>414</v>
      </c>
      <c r="D57" s="188" t="s">
        <v>2627</v>
      </c>
      <c r="E57" s="188" t="s">
        <v>2709</v>
      </c>
      <c r="F57" s="20" t="s">
        <v>416</v>
      </c>
      <c r="G57" s="188" t="s">
        <v>2667</v>
      </c>
      <c r="H57" s="18" t="s">
        <v>22</v>
      </c>
      <c r="I57" s="198">
        <v>21000</v>
      </c>
      <c r="J57" s="173"/>
      <c r="K57" s="70">
        <v>22933.333333333332</v>
      </c>
      <c r="L57" s="219">
        <v>14000</v>
      </c>
      <c r="M57" s="219">
        <v>14500</v>
      </c>
      <c r="N57" s="219">
        <v>21800</v>
      </c>
      <c r="O57" s="220">
        <v>21800</v>
      </c>
      <c r="P57" s="219" t="s">
        <v>3673</v>
      </c>
      <c r="Q57" s="219" t="s">
        <v>2868</v>
      </c>
      <c r="R57" s="219" t="s">
        <v>3435</v>
      </c>
      <c r="S57" s="220" t="s">
        <v>3435</v>
      </c>
      <c r="T57" s="244"/>
    </row>
    <row r="58" spans="1:20" s="17" customFormat="1">
      <c r="A58" s="17">
        <v>52</v>
      </c>
      <c r="B58" s="20"/>
      <c r="C58" s="20" t="s">
        <v>414</v>
      </c>
      <c r="D58" s="188" t="s">
        <v>2627</v>
      </c>
      <c r="E58" s="188" t="s">
        <v>2707</v>
      </c>
      <c r="F58" s="20" t="s">
        <v>416</v>
      </c>
      <c r="G58" s="188" t="s">
        <v>2667</v>
      </c>
      <c r="H58" s="18" t="s">
        <v>22</v>
      </c>
      <c r="I58" s="199">
        <v>21000</v>
      </c>
      <c r="J58" s="173"/>
      <c r="K58" s="70">
        <v>23650</v>
      </c>
      <c r="L58" s="219">
        <v>14000</v>
      </c>
      <c r="M58" s="219">
        <v>12000</v>
      </c>
      <c r="N58" s="219" t="s">
        <v>626</v>
      </c>
      <c r="O58" s="220" t="s">
        <v>626</v>
      </c>
      <c r="P58" s="219" t="s">
        <v>3673</v>
      </c>
      <c r="Q58" s="219" t="s">
        <v>2878</v>
      </c>
      <c r="R58" s="219" t="s">
        <v>627</v>
      </c>
      <c r="S58" s="220" t="s">
        <v>627</v>
      </c>
      <c r="T58" s="244"/>
    </row>
    <row r="59" spans="1:20" s="17" customFormat="1">
      <c r="A59" s="17">
        <v>53</v>
      </c>
      <c r="B59" s="20"/>
      <c r="C59" s="20" t="s">
        <v>414</v>
      </c>
      <c r="D59" s="188" t="s">
        <v>2627</v>
      </c>
      <c r="E59" s="188" t="s">
        <v>2709</v>
      </c>
      <c r="F59" s="20" t="s">
        <v>416</v>
      </c>
      <c r="G59" s="188" t="s">
        <v>2606</v>
      </c>
      <c r="H59" s="18" t="s">
        <v>22</v>
      </c>
      <c r="I59" s="198">
        <v>8000</v>
      </c>
      <c r="J59" s="173"/>
      <c r="K59" s="70">
        <v>9133.3333333333339</v>
      </c>
      <c r="L59" s="219">
        <v>6500</v>
      </c>
      <c r="M59" s="219">
        <v>4500</v>
      </c>
      <c r="N59" s="219">
        <v>10800</v>
      </c>
      <c r="O59" s="220">
        <v>13400</v>
      </c>
      <c r="P59" s="219" t="s">
        <v>3425</v>
      </c>
      <c r="Q59" s="219" t="s">
        <v>2882</v>
      </c>
      <c r="R59" s="219" t="s">
        <v>3436</v>
      </c>
      <c r="S59" s="220" t="s">
        <v>3880</v>
      </c>
      <c r="T59" s="244"/>
    </row>
    <row r="60" spans="1:20" s="17" customFormat="1">
      <c r="A60" s="17">
        <v>54</v>
      </c>
      <c r="B60" s="20"/>
      <c r="C60" s="20" t="s">
        <v>414</v>
      </c>
      <c r="D60" s="188" t="s">
        <v>2627</v>
      </c>
      <c r="E60" s="188" t="s">
        <v>2707</v>
      </c>
      <c r="F60" s="20" t="s">
        <v>416</v>
      </c>
      <c r="G60" s="188" t="s">
        <v>2606</v>
      </c>
      <c r="H60" s="18" t="s">
        <v>22</v>
      </c>
      <c r="I60" s="198">
        <v>8000</v>
      </c>
      <c r="J60" s="173"/>
      <c r="K60" s="70">
        <v>9300</v>
      </c>
      <c r="L60" s="219">
        <v>6500</v>
      </c>
      <c r="M60" s="219">
        <v>3500</v>
      </c>
      <c r="N60" s="219" t="s">
        <v>626</v>
      </c>
      <c r="O60" s="220" t="s">
        <v>626</v>
      </c>
      <c r="P60" s="219" t="s">
        <v>3425</v>
      </c>
      <c r="Q60" s="219" t="s">
        <v>2869</v>
      </c>
      <c r="R60" s="219" t="s">
        <v>627</v>
      </c>
      <c r="S60" s="220" t="s">
        <v>627</v>
      </c>
      <c r="T60" s="244"/>
    </row>
    <row r="61" spans="1:20" s="17" customFormat="1">
      <c r="A61" s="17">
        <v>55</v>
      </c>
      <c r="B61" s="20"/>
      <c r="C61" s="20" t="s">
        <v>414</v>
      </c>
      <c r="D61" s="188" t="s">
        <v>2627</v>
      </c>
      <c r="E61" s="188" t="s">
        <v>2709</v>
      </c>
      <c r="F61" s="20" t="s">
        <v>416</v>
      </c>
      <c r="G61" s="188" t="s">
        <v>2628</v>
      </c>
      <c r="H61" s="18" t="s">
        <v>22</v>
      </c>
      <c r="I61" s="198">
        <v>10000</v>
      </c>
      <c r="J61" s="173"/>
      <c r="K61" s="70">
        <v>11233.333333333334</v>
      </c>
      <c r="L61" s="219">
        <v>7000</v>
      </c>
      <c r="M61" s="219">
        <v>6500</v>
      </c>
      <c r="N61" s="219">
        <v>10700</v>
      </c>
      <c r="O61" s="220">
        <v>11500</v>
      </c>
      <c r="P61" s="219" t="s">
        <v>2865</v>
      </c>
      <c r="Q61" s="219" t="s">
        <v>3425</v>
      </c>
      <c r="R61" s="219" t="s">
        <v>3437</v>
      </c>
      <c r="S61" s="220" t="s">
        <v>3881</v>
      </c>
      <c r="T61" s="244"/>
    </row>
    <row r="62" spans="1:20" s="17" customFormat="1">
      <c r="A62" s="17">
        <v>56</v>
      </c>
      <c r="B62" s="20"/>
      <c r="C62" s="20" t="s">
        <v>414</v>
      </c>
      <c r="D62" s="188" t="s">
        <v>2627</v>
      </c>
      <c r="E62" s="188" t="s">
        <v>2707</v>
      </c>
      <c r="F62" s="20" t="s">
        <v>416</v>
      </c>
      <c r="G62" s="188" t="s">
        <v>2628</v>
      </c>
      <c r="H62" s="18" t="s">
        <v>22</v>
      </c>
      <c r="I62" s="198">
        <v>10000</v>
      </c>
      <c r="J62" s="173"/>
      <c r="K62" s="70">
        <v>11500</v>
      </c>
      <c r="L62" s="219">
        <v>7000</v>
      </c>
      <c r="M62" s="219">
        <v>6000</v>
      </c>
      <c r="N62" s="219" t="s">
        <v>626</v>
      </c>
      <c r="O62" s="220" t="s">
        <v>626</v>
      </c>
      <c r="P62" s="219" t="s">
        <v>2865</v>
      </c>
      <c r="Q62" s="219" t="s">
        <v>2870</v>
      </c>
      <c r="R62" s="219" t="s">
        <v>627</v>
      </c>
      <c r="S62" s="220" t="s">
        <v>627</v>
      </c>
      <c r="T62" s="244"/>
    </row>
    <row r="63" spans="1:20" s="17" customFormat="1">
      <c r="A63" s="17">
        <v>57</v>
      </c>
      <c r="B63" s="20"/>
      <c r="C63" s="20" t="s">
        <v>414</v>
      </c>
      <c r="D63" s="188" t="s">
        <v>2627</v>
      </c>
      <c r="E63" s="188" t="s">
        <v>2709</v>
      </c>
      <c r="F63" s="20" t="s">
        <v>416</v>
      </c>
      <c r="G63" s="188" t="s">
        <v>2669</v>
      </c>
      <c r="H63" s="18" t="s">
        <v>22</v>
      </c>
      <c r="I63" s="199">
        <v>3140</v>
      </c>
      <c r="J63" s="173"/>
      <c r="K63" s="70">
        <v>3350</v>
      </c>
      <c r="L63" s="219">
        <v>3000</v>
      </c>
      <c r="M63" s="219">
        <v>1500</v>
      </c>
      <c r="N63" s="219" t="s">
        <v>626</v>
      </c>
      <c r="O63" s="219" t="s">
        <v>626</v>
      </c>
      <c r="P63" s="219" t="s">
        <v>2880</v>
      </c>
      <c r="Q63" s="219" t="s">
        <v>2871</v>
      </c>
      <c r="R63" s="219" t="s">
        <v>627</v>
      </c>
      <c r="S63" s="219" t="s">
        <v>627</v>
      </c>
      <c r="T63" s="244"/>
    </row>
    <row r="64" spans="1:20" s="17" customFormat="1">
      <c r="A64" s="17">
        <v>58</v>
      </c>
      <c r="B64" s="20"/>
      <c r="C64" s="20" t="s">
        <v>414</v>
      </c>
      <c r="D64" s="188" t="s">
        <v>2627</v>
      </c>
      <c r="E64" s="188" t="s">
        <v>2707</v>
      </c>
      <c r="F64" s="20" t="s">
        <v>416</v>
      </c>
      <c r="G64" s="188" t="s">
        <v>2669</v>
      </c>
      <c r="H64" s="18" t="s">
        <v>22</v>
      </c>
      <c r="I64" s="199">
        <v>2700</v>
      </c>
      <c r="J64" s="173"/>
      <c r="K64" s="70">
        <v>3213.3333333333335</v>
      </c>
      <c r="L64" s="219">
        <v>3000</v>
      </c>
      <c r="M64" s="219">
        <v>1300</v>
      </c>
      <c r="N64" s="219">
        <v>4450</v>
      </c>
      <c r="O64" s="219">
        <v>4500</v>
      </c>
      <c r="P64" s="219" t="s">
        <v>2880</v>
      </c>
      <c r="Q64" s="219" t="s">
        <v>2872</v>
      </c>
      <c r="R64" s="219" t="s">
        <v>3438</v>
      </c>
      <c r="S64" s="219" t="s">
        <v>3882</v>
      </c>
      <c r="T64" s="246"/>
    </row>
    <row r="65" spans="1:20" s="17" customFormat="1">
      <c r="A65" s="17">
        <v>59</v>
      </c>
      <c r="B65" s="20">
        <v>13</v>
      </c>
      <c r="C65" s="20" t="s">
        <v>414</v>
      </c>
      <c r="D65" s="188" t="s">
        <v>423</v>
      </c>
      <c r="E65" s="188" t="s">
        <v>2542</v>
      </c>
      <c r="F65" s="20" t="s">
        <v>416</v>
      </c>
      <c r="G65" s="188" t="s">
        <v>2543</v>
      </c>
      <c r="H65" s="18" t="s">
        <v>2319</v>
      </c>
      <c r="I65" s="199">
        <v>54000</v>
      </c>
      <c r="J65" s="173"/>
      <c r="K65" s="70">
        <v>66900</v>
      </c>
      <c r="L65" s="218">
        <v>44000</v>
      </c>
      <c r="M65" s="218">
        <v>47000</v>
      </c>
      <c r="N65" s="219">
        <v>62800</v>
      </c>
      <c r="O65" s="220">
        <v>58800</v>
      </c>
      <c r="P65" s="218" t="s">
        <v>3774</v>
      </c>
      <c r="Q65" s="218" t="s">
        <v>3754</v>
      </c>
      <c r="R65" s="219" t="s">
        <v>3439</v>
      </c>
      <c r="S65" s="220" t="s">
        <v>3883</v>
      </c>
      <c r="T65" s="108"/>
    </row>
    <row r="66" spans="1:20" s="17" customFormat="1">
      <c r="A66" s="17">
        <v>60</v>
      </c>
      <c r="B66" s="20"/>
      <c r="C66" s="20" t="s">
        <v>414</v>
      </c>
      <c r="D66" s="188" t="s">
        <v>423</v>
      </c>
      <c r="E66" s="188" t="s">
        <v>2542</v>
      </c>
      <c r="F66" s="20" t="s">
        <v>416</v>
      </c>
      <c r="G66" s="188" t="s">
        <v>2545</v>
      </c>
      <c r="H66" s="18" t="s">
        <v>2319</v>
      </c>
      <c r="I66" s="199">
        <v>25500</v>
      </c>
      <c r="J66" s="173">
        <v>28000</v>
      </c>
      <c r="K66" s="70">
        <v>28100</v>
      </c>
      <c r="L66" s="218">
        <v>19000</v>
      </c>
      <c r="M66" s="218">
        <v>19000</v>
      </c>
      <c r="N66" s="219">
        <v>40000</v>
      </c>
      <c r="O66" s="220">
        <v>39800</v>
      </c>
      <c r="P66" s="218" t="s">
        <v>3099</v>
      </c>
      <c r="Q66" s="218" t="s">
        <v>3099</v>
      </c>
      <c r="R66" s="219" t="s">
        <v>3440</v>
      </c>
      <c r="S66" s="220" t="s">
        <v>3884</v>
      </c>
      <c r="T66" s="108"/>
    </row>
    <row r="67" spans="1:20" s="17" customFormat="1">
      <c r="A67" s="17">
        <v>61</v>
      </c>
      <c r="B67" s="20"/>
      <c r="C67" s="20" t="s">
        <v>414</v>
      </c>
      <c r="D67" s="188" t="s">
        <v>423</v>
      </c>
      <c r="E67" s="188" t="s">
        <v>407</v>
      </c>
      <c r="F67" s="20" t="s">
        <v>416</v>
      </c>
      <c r="G67" s="188" t="s">
        <v>2546</v>
      </c>
      <c r="H67" s="18" t="s">
        <v>2319</v>
      </c>
      <c r="I67" s="199">
        <v>25500</v>
      </c>
      <c r="J67" s="173">
        <v>28000</v>
      </c>
      <c r="K67" s="70">
        <v>28533.333333333332</v>
      </c>
      <c r="L67" s="218">
        <v>17000</v>
      </c>
      <c r="M67" s="218">
        <v>18000</v>
      </c>
      <c r="N67" s="219">
        <v>40000</v>
      </c>
      <c r="O67" s="220">
        <v>39800</v>
      </c>
      <c r="P67" s="218" t="s">
        <v>3661</v>
      </c>
      <c r="Q67" s="218" t="s">
        <v>3755</v>
      </c>
      <c r="R67" s="219" t="s">
        <v>3440</v>
      </c>
      <c r="S67" s="220" t="s">
        <v>3884</v>
      </c>
      <c r="T67" s="108"/>
    </row>
    <row r="68" spans="1:20" s="17" customFormat="1">
      <c r="A68" s="17">
        <v>62</v>
      </c>
      <c r="B68" s="20"/>
      <c r="C68" s="20" t="s">
        <v>414</v>
      </c>
      <c r="D68" s="188" t="s">
        <v>423</v>
      </c>
      <c r="E68" s="188" t="s">
        <v>407</v>
      </c>
      <c r="F68" s="20" t="s">
        <v>416</v>
      </c>
      <c r="G68" s="188" t="s">
        <v>427</v>
      </c>
      <c r="H68" s="18" t="s">
        <v>2319</v>
      </c>
      <c r="I68" s="199">
        <v>25500</v>
      </c>
      <c r="J68" s="173">
        <v>28000</v>
      </c>
      <c r="K68" s="70">
        <v>28100</v>
      </c>
      <c r="L68" s="218">
        <v>19000</v>
      </c>
      <c r="M68" s="218">
        <v>20000</v>
      </c>
      <c r="N68" s="219">
        <v>40000</v>
      </c>
      <c r="O68" s="220">
        <v>39800</v>
      </c>
      <c r="P68" s="218" t="s">
        <v>3099</v>
      </c>
      <c r="Q68" s="218" t="s">
        <v>3080</v>
      </c>
      <c r="R68" s="219" t="s">
        <v>3440</v>
      </c>
      <c r="S68" s="220" t="s">
        <v>3884</v>
      </c>
      <c r="T68" s="108"/>
    </row>
    <row r="69" spans="1:20" s="17" customFormat="1">
      <c r="A69" s="17">
        <v>63</v>
      </c>
      <c r="B69" s="20"/>
      <c r="C69" s="20" t="s">
        <v>414</v>
      </c>
      <c r="D69" s="188" t="s">
        <v>423</v>
      </c>
      <c r="E69" s="188" t="s">
        <v>407</v>
      </c>
      <c r="F69" s="20" t="s">
        <v>416</v>
      </c>
      <c r="G69" s="188" t="s">
        <v>428</v>
      </c>
      <c r="H69" s="18" t="s">
        <v>2319</v>
      </c>
      <c r="I69" s="199">
        <v>61000</v>
      </c>
      <c r="J69" s="173"/>
      <c r="K69" s="70">
        <v>71866.666666666672</v>
      </c>
      <c r="L69" s="218">
        <v>44000</v>
      </c>
      <c r="M69" s="218">
        <v>42000</v>
      </c>
      <c r="N69" s="219">
        <v>87000</v>
      </c>
      <c r="O69" s="220">
        <v>79800</v>
      </c>
      <c r="P69" s="218" t="s">
        <v>3774</v>
      </c>
      <c r="Q69" s="218" t="s">
        <v>3756</v>
      </c>
      <c r="R69" s="219" t="s">
        <v>3441</v>
      </c>
      <c r="S69" s="220" t="s">
        <v>3885</v>
      </c>
      <c r="T69" s="108"/>
    </row>
    <row r="70" spans="1:20" s="17" customFormat="1">
      <c r="A70" s="17">
        <v>64</v>
      </c>
      <c r="B70" s="20"/>
      <c r="C70" s="20" t="s">
        <v>414</v>
      </c>
      <c r="D70" s="188" t="s">
        <v>423</v>
      </c>
      <c r="E70" s="188" t="s">
        <v>407</v>
      </c>
      <c r="F70" s="20" t="s">
        <v>416</v>
      </c>
      <c r="G70" s="188" t="s">
        <v>429</v>
      </c>
      <c r="H70" s="18" t="s">
        <v>2319</v>
      </c>
      <c r="I70" s="199">
        <v>33000</v>
      </c>
      <c r="J70" s="173"/>
      <c r="K70" s="70">
        <v>39300</v>
      </c>
      <c r="L70" s="218">
        <v>24000</v>
      </c>
      <c r="M70" s="218">
        <v>23000</v>
      </c>
      <c r="N70" s="219">
        <v>55000</v>
      </c>
      <c r="O70" s="220">
        <v>49800</v>
      </c>
      <c r="P70" s="218" t="s">
        <v>3446</v>
      </c>
      <c r="Q70" s="218" t="s">
        <v>3757</v>
      </c>
      <c r="R70" s="219" t="s">
        <v>3442</v>
      </c>
      <c r="S70" s="220" t="s">
        <v>3886</v>
      </c>
      <c r="T70" s="108"/>
    </row>
    <row r="71" spans="1:20" s="17" customFormat="1">
      <c r="A71" s="17">
        <v>65</v>
      </c>
      <c r="B71" s="20"/>
      <c r="C71" s="20" t="s">
        <v>414</v>
      </c>
      <c r="D71" s="188" t="s">
        <v>423</v>
      </c>
      <c r="E71" s="188" t="s">
        <v>407</v>
      </c>
      <c r="F71" s="20" t="s">
        <v>416</v>
      </c>
      <c r="G71" s="188" t="s">
        <v>422</v>
      </c>
      <c r="H71" s="18" t="s">
        <v>2319</v>
      </c>
      <c r="I71" s="199">
        <v>26200</v>
      </c>
      <c r="J71" s="173"/>
      <c r="K71" s="70">
        <v>30366.666666666668</v>
      </c>
      <c r="L71" s="218">
        <v>19000</v>
      </c>
      <c r="M71" s="218">
        <v>20000</v>
      </c>
      <c r="N71" s="219">
        <v>40000</v>
      </c>
      <c r="O71" s="220">
        <v>36800</v>
      </c>
      <c r="P71" s="218" t="s">
        <v>3099</v>
      </c>
      <c r="Q71" s="218" t="s">
        <v>3080</v>
      </c>
      <c r="R71" s="219" t="s">
        <v>3440</v>
      </c>
      <c r="S71" s="220" t="s">
        <v>3887</v>
      </c>
      <c r="T71" s="108"/>
    </row>
    <row r="72" spans="1:20" s="17" customFormat="1">
      <c r="A72" s="17">
        <v>66</v>
      </c>
      <c r="B72" s="20"/>
      <c r="C72" s="20" t="s">
        <v>414</v>
      </c>
      <c r="D72" s="188" t="s">
        <v>423</v>
      </c>
      <c r="E72" s="188" t="s">
        <v>407</v>
      </c>
      <c r="F72" s="20" t="s">
        <v>416</v>
      </c>
      <c r="G72" s="188" t="s">
        <v>430</v>
      </c>
      <c r="H72" s="18" t="s">
        <v>2319</v>
      </c>
      <c r="I72" s="199">
        <v>54200</v>
      </c>
      <c r="J72" s="173"/>
      <c r="K72" s="70">
        <v>65500</v>
      </c>
      <c r="L72" s="218">
        <v>41000</v>
      </c>
      <c r="M72" s="218">
        <v>40000</v>
      </c>
      <c r="N72" s="219">
        <v>71000</v>
      </c>
      <c r="O72" s="220">
        <v>79800</v>
      </c>
      <c r="P72" s="218" t="s">
        <v>3775</v>
      </c>
      <c r="Q72" s="218" t="s">
        <v>3758</v>
      </c>
      <c r="R72" s="220" t="s">
        <v>3443</v>
      </c>
      <c r="S72" s="220" t="s">
        <v>3885</v>
      </c>
      <c r="T72" s="108"/>
    </row>
    <row r="73" spans="1:20" s="17" customFormat="1">
      <c r="A73" s="17">
        <v>67</v>
      </c>
      <c r="B73" s="20"/>
      <c r="C73" s="20" t="s">
        <v>414</v>
      </c>
      <c r="D73" s="27" t="s">
        <v>423</v>
      </c>
      <c r="E73" s="27" t="s">
        <v>2547</v>
      </c>
      <c r="F73" s="30" t="s">
        <v>416</v>
      </c>
      <c r="G73" s="27" t="s">
        <v>2543</v>
      </c>
      <c r="H73" s="18" t="s">
        <v>2319</v>
      </c>
      <c r="I73" s="199">
        <v>33000</v>
      </c>
      <c r="J73" s="173"/>
      <c r="K73" s="70">
        <v>41666.666666666664</v>
      </c>
      <c r="L73" s="219" t="s">
        <v>626</v>
      </c>
      <c r="M73" s="219">
        <v>26000</v>
      </c>
      <c r="N73" s="219" t="s">
        <v>626</v>
      </c>
      <c r="O73" s="220" t="s">
        <v>626</v>
      </c>
      <c r="P73" s="219" t="s">
        <v>627</v>
      </c>
      <c r="Q73" s="219" t="s">
        <v>3759</v>
      </c>
      <c r="R73" s="220" t="s">
        <v>627</v>
      </c>
      <c r="S73" s="220"/>
      <c r="T73" s="244"/>
    </row>
    <row r="74" spans="1:20" s="17" customFormat="1">
      <c r="A74" s="17">
        <v>68</v>
      </c>
      <c r="B74" s="20"/>
      <c r="C74" s="20" t="s">
        <v>414</v>
      </c>
      <c r="D74" s="27" t="s">
        <v>423</v>
      </c>
      <c r="E74" s="27" t="s">
        <v>2547</v>
      </c>
      <c r="F74" s="30" t="s">
        <v>416</v>
      </c>
      <c r="G74" s="27" t="s">
        <v>2545</v>
      </c>
      <c r="H74" s="18" t="s">
        <v>2319</v>
      </c>
      <c r="I74" s="199">
        <v>22000</v>
      </c>
      <c r="J74" s="173">
        <v>25000</v>
      </c>
      <c r="K74" s="70">
        <v>25533.333333333332</v>
      </c>
      <c r="L74" s="219" t="s">
        <v>626</v>
      </c>
      <c r="M74" s="219">
        <v>16000</v>
      </c>
      <c r="N74" s="219" t="s">
        <v>626</v>
      </c>
      <c r="O74" s="220" t="s">
        <v>626</v>
      </c>
      <c r="P74" s="219" t="s">
        <v>627</v>
      </c>
      <c r="Q74" s="219" t="s">
        <v>3760</v>
      </c>
      <c r="R74" s="219" t="s">
        <v>627</v>
      </c>
      <c r="S74" s="220"/>
      <c r="T74" s="244"/>
    </row>
    <row r="75" spans="1:20" s="17" customFormat="1">
      <c r="A75" s="17">
        <v>69</v>
      </c>
      <c r="B75" s="20"/>
      <c r="C75" s="20" t="s">
        <v>414</v>
      </c>
      <c r="D75" s="27" t="s">
        <v>423</v>
      </c>
      <c r="E75" s="27" t="s">
        <v>406</v>
      </c>
      <c r="F75" s="30" t="s">
        <v>416</v>
      </c>
      <c r="G75" s="27" t="s">
        <v>2546</v>
      </c>
      <c r="H75" s="18" t="s">
        <v>2319</v>
      </c>
      <c r="I75" s="199">
        <v>22500</v>
      </c>
      <c r="J75" s="173">
        <v>25000</v>
      </c>
      <c r="K75" s="70">
        <v>25533.333333333332</v>
      </c>
      <c r="L75" s="219" t="s">
        <v>626</v>
      </c>
      <c r="M75" s="219">
        <v>15000</v>
      </c>
      <c r="N75" s="219" t="s">
        <v>626</v>
      </c>
      <c r="O75" s="220" t="s">
        <v>626</v>
      </c>
      <c r="P75" s="219" t="s">
        <v>627</v>
      </c>
      <c r="Q75" s="219" t="s">
        <v>2873</v>
      </c>
      <c r="R75" s="219" t="s">
        <v>627</v>
      </c>
      <c r="S75" s="220"/>
      <c r="T75" s="244"/>
    </row>
    <row r="76" spans="1:20" s="17" customFormat="1">
      <c r="A76" s="17">
        <v>70</v>
      </c>
      <c r="B76" s="20"/>
      <c r="C76" s="20" t="s">
        <v>414</v>
      </c>
      <c r="D76" s="27" t="s">
        <v>423</v>
      </c>
      <c r="E76" s="27" t="s">
        <v>406</v>
      </c>
      <c r="F76" s="30" t="s">
        <v>416</v>
      </c>
      <c r="G76" s="27" t="s">
        <v>427</v>
      </c>
      <c r="H76" s="18" t="s">
        <v>2319</v>
      </c>
      <c r="I76" s="199">
        <v>22500</v>
      </c>
      <c r="J76" s="173">
        <v>25000</v>
      </c>
      <c r="K76" s="70">
        <v>25533.333333333332</v>
      </c>
      <c r="L76" s="219" t="s">
        <v>626</v>
      </c>
      <c r="M76" s="219">
        <v>16000</v>
      </c>
      <c r="N76" s="219" t="s">
        <v>626</v>
      </c>
      <c r="O76" s="220" t="s">
        <v>626</v>
      </c>
      <c r="P76" s="219" t="s">
        <v>627</v>
      </c>
      <c r="Q76" s="219" t="s">
        <v>3760</v>
      </c>
      <c r="R76" s="220" t="s">
        <v>627</v>
      </c>
      <c r="S76" s="220"/>
      <c r="T76" s="244"/>
    </row>
    <row r="77" spans="1:20" s="17" customFormat="1">
      <c r="A77" s="17">
        <v>71</v>
      </c>
      <c r="B77" s="20"/>
      <c r="C77" s="20" t="s">
        <v>414</v>
      </c>
      <c r="D77" s="27" t="s">
        <v>423</v>
      </c>
      <c r="E77" s="27" t="s">
        <v>406</v>
      </c>
      <c r="F77" s="30" t="s">
        <v>416</v>
      </c>
      <c r="G77" s="27" t="s">
        <v>428</v>
      </c>
      <c r="H77" s="18" t="s">
        <v>2319</v>
      </c>
      <c r="I77" s="199">
        <v>41500</v>
      </c>
      <c r="J77" s="173">
        <v>45000</v>
      </c>
      <c r="K77" s="70">
        <v>45666.666666666664</v>
      </c>
      <c r="L77" s="218" t="s">
        <v>626</v>
      </c>
      <c r="M77" s="218">
        <v>29000</v>
      </c>
      <c r="N77" s="219" t="s">
        <v>626</v>
      </c>
      <c r="O77" s="220" t="s">
        <v>626</v>
      </c>
      <c r="P77" s="218" t="s">
        <v>627</v>
      </c>
      <c r="Q77" s="218" t="s">
        <v>3761</v>
      </c>
      <c r="R77" s="219" t="s">
        <v>627</v>
      </c>
      <c r="S77" s="220"/>
      <c r="T77" s="244"/>
    </row>
    <row r="78" spans="1:20" s="17" customFormat="1">
      <c r="A78" s="17">
        <v>72</v>
      </c>
      <c r="B78" s="20"/>
      <c r="C78" s="20" t="s">
        <v>414</v>
      </c>
      <c r="D78" s="27" t="s">
        <v>423</v>
      </c>
      <c r="E78" s="27" t="s">
        <v>406</v>
      </c>
      <c r="F78" s="30" t="s">
        <v>416</v>
      </c>
      <c r="G78" s="27" t="s">
        <v>429</v>
      </c>
      <c r="H78" s="18" t="s">
        <v>2319</v>
      </c>
      <c r="I78" s="199">
        <v>28800</v>
      </c>
      <c r="J78" s="173"/>
      <c r="K78" s="70">
        <v>34000</v>
      </c>
      <c r="L78" s="219" t="s">
        <v>626</v>
      </c>
      <c r="M78" s="219">
        <v>18000</v>
      </c>
      <c r="N78" s="219" t="s">
        <v>626</v>
      </c>
      <c r="O78" s="220" t="s">
        <v>626</v>
      </c>
      <c r="P78" s="219" t="s">
        <v>627</v>
      </c>
      <c r="Q78" s="219" t="s">
        <v>3755</v>
      </c>
      <c r="R78" s="220" t="s">
        <v>627</v>
      </c>
      <c r="S78" s="220"/>
      <c r="T78" s="244"/>
    </row>
    <row r="79" spans="1:20" s="17" customFormat="1">
      <c r="A79" s="17">
        <v>73</v>
      </c>
      <c r="B79" s="20"/>
      <c r="C79" s="20" t="s">
        <v>414</v>
      </c>
      <c r="D79" s="27" t="s">
        <v>423</v>
      </c>
      <c r="E79" s="27" t="s">
        <v>406</v>
      </c>
      <c r="F79" s="30" t="s">
        <v>416</v>
      </c>
      <c r="G79" s="27" t="s">
        <v>422</v>
      </c>
      <c r="H79" s="18" t="s">
        <v>2319</v>
      </c>
      <c r="I79" s="199">
        <v>23200</v>
      </c>
      <c r="J79" s="173"/>
      <c r="K79" s="70">
        <v>27100</v>
      </c>
      <c r="L79" s="219" t="s">
        <v>626</v>
      </c>
      <c r="M79" s="219">
        <v>18000</v>
      </c>
      <c r="N79" s="219" t="s">
        <v>626</v>
      </c>
      <c r="O79" s="220" t="s">
        <v>626</v>
      </c>
      <c r="P79" s="219" t="s">
        <v>627</v>
      </c>
      <c r="Q79" s="219" t="s">
        <v>3755</v>
      </c>
      <c r="R79" s="219" t="s">
        <v>627</v>
      </c>
      <c r="S79" s="220"/>
      <c r="T79" s="244"/>
    </row>
    <row r="80" spans="1:20" s="17" customFormat="1">
      <c r="A80" s="17">
        <v>74</v>
      </c>
      <c r="B80" s="20"/>
      <c r="C80" s="20" t="s">
        <v>414</v>
      </c>
      <c r="D80" s="27" t="s">
        <v>423</v>
      </c>
      <c r="E80" s="27" t="s">
        <v>406</v>
      </c>
      <c r="F80" s="30" t="s">
        <v>416</v>
      </c>
      <c r="G80" s="27" t="s">
        <v>430</v>
      </c>
      <c r="H80" s="18" t="s">
        <v>2319</v>
      </c>
      <c r="I80" s="199">
        <v>30500</v>
      </c>
      <c r="J80" s="173"/>
      <c r="K80" s="70">
        <v>36466.666666666664</v>
      </c>
      <c r="L80" s="219" t="s">
        <v>626</v>
      </c>
      <c r="M80" s="219">
        <v>23000</v>
      </c>
      <c r="N80" s="219" t="s">
        <v>626</v>
      </c>
      <c r="O80" s="220" t="s">
        <v>626</v>
      </c>
      <c r="P80" s="219" t="s">
        <v>627</v>
      </c>
      <c r="Q80" s="219" t="s">
        <v>3757</v>
      </c>
      <c r="R80" s="220" t="s">
        <v>627</v>
      </c>
      <c r="S80" s="220"/>
      <c r="T80" s="244"/>
    </row>
    <row r="81" spans="1:20" s="17" customFormat="1">
      <c r="A81" s="17">
        <v>75</v>
      </c>
      <c r="B81" s="20"/>
      <c r="C81" s="20" t="s">
        <v>414</v>
      </c>
      <c r="D81" s="27" t="s">
        <v>423</v>
      </c>
      <c r="E81" s="27" t="s">
        <v>2327</v>
      </c>
      <c r="F81" s="30" t="s">
        <v>416</v>
      </c>
      <c r="G81" s="27" t="s">
        <v>432</v>
      </c>
      <c r="H81" s="18" t="s">
        <v>2319</v>
      </c>
      <c r="I81" s="199">
        <v>5500</v>
      </c>
      <c r="J81" s="173">
        <v>8000</v>
      </c>
      <c r="K81" s="70">
        <v>7000</v>
      </c>
      <c r="L81" s="218">
        <v>7000</v>
      </c>
      <c r="M81" s="218">
        <v>4000</v>
      </c>
      <c r="N81" s="219">
        <v>14000</v>
      </c>
      <c r="O81" s="220">
        <v>14800</v>
      </c>
      <c r="P81" s="218" t="s">
        <v>2865</v>
      </c>
      <c r="Q81" s="218" t="s">
        <v>2874</v>
      </c>
      <c r="R81" s="219" t="s">
        <v>3444</v>
      </c>
      <c r="S81" s="220" t="s">
        <v>3581</v>
      </c>
      <c r="T81" s="244"/>
    </row>
    <row r="82" spans="1:20" s="17" customFormat="1">
      <c r="A82" s="17">
        <v>76</v>
      </c>
      <c r="B82" s="20"/>
      <c r="C82" s="20" t="s">
        <v>414</v>
      </c>
      <c r="D82" s="27" t="s">
        <v>423</v>
      </c>
      <c r="E82" s="27" t="s">
        <v>2327</v>
      </c>
      <c r="F82" s="30" t="s">
        <v>416</v>
      </c>
      <c r="G82" s="27" t="s">
        <v>433</v>
      </c>
      <c r="H82" s="18" t="s">
        <v>2319</v>
      </c>
      <c r="I82" s="199">
        <v>3300</v>
      </c>
      <c r="J82" s="173"/>
      <c r="K82" s="70">
        <v>4250</v>
      </c>
      <c r="L82" s="218">
        <v>5000</v>
      </c>
      <c r="M82" s="218">
        <v>2000</v>
      </c>
      <c r="N82" s="219">
        <v>7000</v>
      </c>
      <c r="O82" s="220">
        <v>7800</v>
      </c>
      <c r="P82" s="218" t="s">
        <v>2867</v>
      </c>
      <c r="Q82" s="218" t="s">
        <v>2875</v>
      </c>
      <c r="R82" s="219" t="s">
        <v>3445</v>
      </c>
      <c r="S82" s="220" t="s">
        <v>2914</v>
      </c>
      <c r="T82" s="245"/>
    </row>
    <row r="83" spans="1:20" s="17" customFormat="1">
      <c r="A83" s="17">
        <v>77</v>
      </c>
      <c r="B83" s="20"/>
      <c r="C83" s="20" t="s">
        <v>414</v>
      </c>
      <c r="D83" s="27" t="s">
        <v>2552</v>
      </c>
      <c r="E83" s="27" t="s">
        <v>2327</v>
      </c>
      <c r="F83" s="30" t="s">
        <v>416</v>
      </c>
      <c r="G83" s="27" t="s">
        <v>2553</v>
      </c>
      <c r="H83" s="18" t="s">
        <v>2319</v>
      </c>
      <c r="I83" s="199">
        <v>10900</v>
      </c>
      <c r="J83" s="173"/>
      <c r="K83" s="70">
        <v>11500</v>
      </c>
      <c r="L83" s="218">
        <v>11000</v>
      </c>
      <c r="M83" s="218">
        <v>9000</v>
      </c>
      <c r="N83" s="219">
        <v>24000</v>
      </c>
      <c r="O83" s="220">
        <v>21800</v>
      </c>
      <c r="P83" s="218" t="s">
        <v>3752</v>
      </c>
      <c r="Q83" s="218" t="s">
        <v>2876</v>
      </c>
      <c r="R83" s="219" t="s">
        <v>3446</v>
      </c>
      <c r="S83" s="220" t="s">
        <v>3888</v>
      </c>
      <c r="T83" s="245"/>
    </row>
    <row r="84" spans="1:20" s="17" customFormat="1">
      <c r="A84" s="17">
        <v>78</v>
      </c>
      <c r="B84" s="20"/>
      <c r="C84" s="20" t="s">
        <v>414</v>
      </c>
      <c r="D84" s="27" t="s">
        <v>2552</v>
      </c>
      <c r="E84" s="27" t="s">
        <v>2327</v>
      </c>
      <c r="F84" s="30" t="s">
        <v>416</v>
      </c>
      <c r="G84" s="27" t="s">
        <v>2554</v>
      </c>
      <c r="H84" s="18" t="s">
        <v>2319</v>
      </c>
      <c r="I84" s="199">
        <v>10900</v>
      </c>
      <c r="J84" s="173"/>
      <c r="K84" s="70">
        <v>11500</v>
      </c>
      <c r="L84" s="218">
        <v>11000</v>
      </c>
      <c r="M84" s="218">
        <v>10000</v>
      </c>
      <c r="N84" s="219">
        <v>24000</v>
      </c>
      <c r="O84" s="220">
        <v>26800</v>
      </c>
      <c r="P84" s="218" t="s">
        <v>3752</v>
      </c>
      <c r="Q84" s="218" t="s">
        <v>3633</v>
      </c>
      <c r="R84" s="219" t="s">
        <v>3446</v>
      </c>
      <c r="S84" s="220" t="s">
        <v>3889</v>
      </c>
      <c r="T84" s="108"/>
    </row>
    <row r="85" spans="1:20" s="17" customFormat="1">
      <c r="A85" s="17">
        <v>79</v>
      </c>
      <c r="B85" s="20"/>
      <c r="C85" s="20" t="s">
        <v>414</v>
      </c>
      <c r="D85" s="27" t="s">
        <v>423</v>
      </c>
      <c r="E85" s="27" t="s">
        <v>2327</v>
      </c>
      <c r="F85" s="30" t="s">
        <v>416</v>
      </c>
      <c r="G85" s="27" t="s">
        <v>2555</v>
      </c>
      <c r="H85" s="18" t="s">
        <v>2319</v>
      </c>
      <c r="I85" s="199">
        <v>32000</v>
      </c>
      <c r="J85" s="173"/>
      <c r="K85" s="70">
        <v>43750</v>
      </c>
      <c r="L85" s="218" t="s">
        <v>626</v>
      </c>
      <c r="M85" s="218">
        <v>11000</v>
      </c>
      <c r="N85" s="219" t="s">
        <v>626</v>
      </c>
      <c r="O85" s="220">
        <v>8500</v>
      </c>
      <c r="P85" s="218" t="s">
        <v>627</v>
      </c>
      <c r="Q85" s="218" t="s">
        <v>3752</v>
      </c>
      <c r="R85" s="219" t="s">
        <v>627</v>
      </c>
      <c r="S85" s="220" t="s">
        <v>3890</v>
      </c>
      <c r="T85" s="108"/>
    </row>
    <row r="86" spans="1:20" s="17" customFormat="1">
      <c r="A86" s="17">
        <v>80</v>
      </c>
      <c r="B86" s="20"/>
      <c r="C86" s="20" t="s">
        <v>414</v>
      </c>
      <c r="D86" s="27" t="s">
        <v>423</v>
      </c>
      <c r="E86" s="27" t="s">
        <v>2327</v>
      </c>
      <c r="F86" s="30" t="s">
        <v>416</v>
      </c>
      <c r="G86" s="27" t="s">
        <v>2556</v>
      </c>
      <c r="H86" s="18" t="s">
        <v>2319</v>
      </c>
      <c r="I86" s="199">
        <v>38000</v>
      </c>
      <c r="J86" s="173"/>
      <c r="K86" s="70">
        <v>43750</v>
      </c>
      <c r="L86" s="218" t="s">
        <v>626</v>
      </c>
      <c r="M86" s="218" t="s">
        <v>626</v>
      </c>
      <c r="N86" s="219" t="s">
        <v>626</v>
      </c>
      <c r="O86" s="220" t="s">
        <v>626</v>
      </c>
      <c r="P86" s="218" t="s">
        <v>627</v>
      </c>
      <c r="Q86" s="218" t="s">
        <v>627</v>
      </c>
      <c r="R86" s="219" t="s">
        <v>627</v>
      </c>
      <c r="S86" s="220" t="s">
        <v>627</v>
      </c>
      <c r="T86" s="244"/>
    </row>
    <row r="87" spans="1:20" s="17" customFormat="1">
      <c r="A87" s="17">
        <v>81</v>
      </c>
      <c r="B87" s="80"/>
      <c r="C87" s="20" t="s">
        <v>414</v>
      </c>
      <c r="D87" s="27" t="s">
        <v>423</v>
      </c>
      <c r="E87" s="27" t="s">
        <v>2327</v>
      </c>
      <c r="F87" s="30" t="s">
        <v>416</v>
      </c>
      <c r="G87" s="27" t="s">
        <v>2557</v>
      </c>
      <c r="H87" s="18" t="s">
        <v>2319</v>
      </c>
      <c r="I87" s="199">
        <v>9000</v>
      </c>
      <c r="J87" s="173">
        <v>9000</v>
      </c>
      <c r="K87" s="70">
        <v>10000</v>
      </c>
      <c r="L87" s="218">
        <v>6000</v>
      </c>
      <c r="M87" s="218">
        <v>6000</v>
      </c>
      <c r="N87" s="219">
        <v>14000</v>
      </c>
      <c r="O87" s="220">
        <v>14800</v>
      </c>
      <c r="P87" s="218" t="s">
        <v>2870</v>
      </c>
      <c r="Q87" s="218" t="s">
        <v>2870</v>
      </c>
      <c r="R87" s="219" t="s">
        <v>3447</v>
      </c>
      <c r="S87" s="220" t="s">
        <v>3581</v>
      </c>
      <c r="T87" s="244"/>
    </row>
    <row r="88" spans="1:20" s="17" customFormat="1">
      <c r="A88" s="17">
        <v>82</v>
      </c>
      <c r="B88" s="20">
        <v>14</v>
      </c>
      <c r="C88" s="20" t="s">
        <v>414</v>
      </c>
      <c r="D88" s="27" t="s">
        <v>424</v>
      </c>
      <c r="E88" s="27" t="s">
        <v>2542</v>
      </c>
      <c r="F88" s="30" t="s">
        <v>416</v>
      </c>
      <c r="G88" s="27" t="s">
        <v>421</v>
      </c>
      <c r="H88" s="18" t="s">
        <v>22</v>
      </c>
      <c r="I88" s="199">
        <v>38300</v>
      </c>
      <c r="J88" s="173"/>
      <c r="K88" s="385">
        <v>43400</v>
      </c>
      <c r="L88" s="218">
        <v>34000</v>
      </c>
      <c r="M88" s="218">
        <v>30000</v>
      </c>
      <c r="N88" s="219" t="s">
        <v>626</v>
      </c>
      <c r="O88" s="220" t="s">
        <v>626</v>
      </c>
      <c r="P88" s="218" t="s">
        <v>3776</v>
      </c>
      <c r="Q88" s="218" t="s">
        <v>3762</v>
      </c>
      <c r="R88" s="219" t="s">
        <v>627</v>
      </c>
      <c r="S88" s="220" t="s">
        <v>627</v>
      </c>
      <c r="T88" s="108"/>
    </row>
    <row r="89" spans="1:20" s="17" customFormat="1">
      <c r="A89" s="17">
        <v>83</v>
      </c>
      <c r="B89" s="20"/>
      <c r="C89" s="20" t="s">
        <v>414</v>
      </c>
      <c r="D89" s="27" t="s">
        <v>424</v>
      </c>
      <c r="E89" s="27" t="s">
        <v>2542</v>
      </c>
      <c r="F89" s="30" t="s">
        <v>416</v>
      </c>
      <c r="G89" s="27" t="s">
        <v>425</v>
      </c>
      <c r="H89" s="18" t="s">
        <v>22</v>
      </c>
      <c r="I89" s="199">
        <v>20000</v>
      </c>
      <c r="J89" s="173"/>
      <c r="K89" s="385">
        <v>22000</v>
      </c>
      <c r="L89" s="218">
        <v>15000</v>
      </c>
      <c r="M89" s="218">
        <v>15000</v>
      </c>
      <c r="N89" s="219" t="s">
        <v>626</v>
      </c>
      <c r="O89" s="220" t="s">
        <v>626</v>
      </c>
      <c r="P89" s="218" t="s">
        <v>2873</v>
      </c>
      <c r="Q89" s="218" t="s">
        <v>2873</v>
      </c>
      <c r="R89" s="219" t="s">
        <v>627</v>
      </c>
      <c r="S89" s="220" t="s">
        <v>627</v>
      </c>
      <c r="T89" s="108"/>
    </row>
    <row r="90" spans="1:20" s="17" customFormat="1">
      <c r="A90" s="17">
        <v>84</v>
      </c>
      <c r="B90" s="20"/>
      <c r="C90" s="20" t="s">
        <v>414</v>
      </c>
      <c r="D90" s="27" t="s">
        <v>424</v>
      </c>
      <c r="E90" s="27" t="s">
        <v>407</v>
      </c>
      <c r="F90" s="30" t="s">
        <v>416</v>
      </c>
      <c r="G90" s="27" t="s">
        <v>426</v>
      </c>
      <c r="H90" s="18" t="s">
        <v>22</v>
      </c>
      <c r="I90" s="199">
        <v>19800</v>
      </c>
      <c r="J90" s="173"/>
      <c r="K90" s="385">
        <v>21900</v>
      </c>
      <c r="L90" s="218">
        <v>14000</v>
      </c>
      <c r="M90" s="218">
        <v>14000</v>
      </c>
      <c r="N90" s="219" t="s">
        <v>626</v>
      </c>
      <c r="O90" s="220" t="s">
        <v>626</v>
      </c>
      <c r="P90" s="218" t="s">
        <v>3673</v>
      </c>
      <c r="Q90" s="218" t="s">
        <v>3673</v>
      </c>
      <c r="R90" s="219" t="s">
        <v>627</v>
      </c>
      <c r="S90" s="220" t="s">
        <v>627</v>
      </c>
      <c r="T90" s="108"/>
    </row>
    <row r="91" spans="1:20" s="17" customFormat="1">
      <c r="A91" s="17">
        <v>85</v>
      </c>
      <c r="B91" s="20"/>
      <c r="C91" s="20" t="s">
        <v>414</v>
      </c>
      <c r="D91" s="27" t="s">
        <v>424</v>
      </c>
      <c r="E91" s="27" t="s">
        <v>407</v>
      </c>
      <c r="F91" s="30" t="s">
        <v>416</v>
      </c>
      <c r="G91" s="27" t="s">
        <v>427</v>
      </c>
      <c r="H91" s="18" t="s">
        <v>22</v>
      </c>
      <c r="I91" s="199">
        <v>20200</v>
      </c>
      <c r="J91" s="173"/>
      <c r="K91" s="385">
        <v>22100</v>
      </c>
      <c r="L91" s="218">
        <v>15000</v>
      </c>
      <c r="M91" s="218">
        <v>15000</v>
      </c>
      <c r="N91" s="219" t="s">
        <v>626</v>
      </c>
      <c r="O91" s="220" t="s">
        <v>626</v>
      </c>
      <c r="P91" s="218" t="s">
        <v>2873</v>
      </c>
      <c r="Q91" s="218" t="s">
        <v>2873</v>
      </c>
      <c r="R91" s="219" t="s">
        <v>627</v>
      </c>
      <c r="S91" s="220" t="s">
        <v>627</v>
      </c>
      <c r="T91" s="108"/>
    </row>
    <row r="92" spans="1:20" s="17" customFormat="1">
      <c r="A92" s="17">
        <v>86</v>
      </c>
      <c r="B92" s="20"/>
      <c r="C92" s="20" t="s">
        <v>414</v>
      </c>
      <c r="D92" s="27" t="s">
        <v>424</v>
      </c>
      <c r="E92" s="27" t="s">
        <v>407</v>
      </c>
      <c r="F92" s="30" t="s">
        <v>416</v>
      </c>
      <c r="G92" s="27" t="s">
        <v>428</v>
      </c>
      <c r="H92" s="18" t="s">
        <v>22</v>
      </c>
      <c r="I92" s="199">
        <v>36200</v>
      </c>
      <c r="J92" s="173"/>
      <c r="K92" s="385">
        <v>40600</v>
      </c>
      <c r="L92" s="218">
        <v>30000</v>
      </c>
      <c r="M92" s="218">
        <v>30000</v>
      </c>
      <c r="N92" s="219" t="s">
        <v>626</v>
      </c>
      <c r="O92" s="220" t="s">
        <v>626</v>
      </c>
      <c r="P92" s="218" t="s">
        <v>3762</v>
      </c>
      <c r="Q92" s="218" t="s">
        <v>3762</v>
      </c>
      <c r="R92" s="219" t="s">
        <v>627</v>
      </c>
      <c r="S92" s="220" t="s">
        <v>627</v>
      </c>
      <c r="T92" s="108"/>
    </row>
    <row r="93" spans="1:20" s="17" customFormat="1">
      <c r="A93" s="17">
        <v>87</v>
      </c>
      <c r="B93" s="20"/>
      <c r="C93" s="20" t="s">
        <v>414</v>
      </c>
      <c r="D93" s="27" t="s">
        <v>424</v>
      </c>
      <c r="E93" s="27" t="s">
        <v>407</v>
      </c>
      <c r="F93" s="30" t="s">
        <v>416</v>
      </c>
      <c r="G93" s="27" t="s">
        <v>429</v>
      </c>
      <c r="H93" s="18" t="s">
        <v>22</v>
      </c>
      <c r="I93" s="199">
        <v>28500</v>
      </c>
      <c r="J93" s="173"/>
      <c r="K93" s="385">
        <v>30250</v>
      </c>
      <c r="L93" s="218">
        <v>17000</v>
      </c>
      <c r="M93" s="218">
        <v>17000</v>
      </c>
      <c r="N93" s="219" t="s">
        <v>626</v>
      </c>
      <c r="O93" s="220" t="s">
        <v>626</v>
      </c>
      <c r="P93" s="218" t="s">
        <v>3661</v>
      </c>
      <c r="Q93" s="218" t="s">
        <v>3661</v>
      </c>
      <c r="R93" s="219" t="s">
        <v>627</v>
      </c>
      <c r="S93" s="220" t="s">
        <v>627</v>
      </c>
      <c r="T93" s="108"/>
    </row>
    <row r="94" spans="1:20" s="17" customFormat="1">
      <c r="A94" s="17">
        <v>88</v>
      </c>
      <c r="B94" s="20"/>
      <c r="C94" s="20" t="s">
        <v>414</v>
      </c>
      <c r="D94" s="27" t="s">
        <v>424</v>
      </c>
      <c r="E94" s="27" t="s">
        <v>407</v>
      </c>
      <c r="F94" s="30" t="s">
        <v>416</v>
      </c>
      <c r="G94" s="27" t="s">
        <v>422</v>
      </c>
      <c r="H94" s="18" t="s">
        <v>22</v>
      </c>
      <c r="I94" s="199">
        <v>21800</v>
      </c>
      <c r="J94" s="173"/>
      <c r="K94" s="385">
        <v>23900</v>
      </c>
      <c r="L94" s="218">
        <v>15000</v>
      </c>
      <c r="M94" s="218">
        <v>15000</v>
      </c>
      <c r="N94" s="219" t="s">
        <v>626</v>
      </c>
      <c r="O94" s="220" t="s">
        <v>626</v>
      </c>
      <c r="P94" s="218" t="s">
        <v>2873</v>
      </c>
      <c r="Q94" s="218" t="s">
        <v>2873</v>
      </c>
      <c r="R94" s="219" t="s">
        <v>627</v>
      </c>
      <c r="S94" s="220" t="s">
        <v>627</v>
      </c>
      <c r="T94" s="108"/>
    </row>
    <row r="95" spans="1:20" s="17" customFormat="1">
      <c r="A95" s="17">
        <v>89</v>
      </c>
      <c r="B95" s="20"/>
      <c r="C95" s="20" t="s">
        <v>414</v>
      </c>
      <c r="D95" s="27" t="s">
        <v>424</v>
      </c>
      <c r="E95" s="27" t="s">
        <v>407</v>
      </c>
      <c r="F95" s="30" t="s">
        <v>416</v>
      </c>
      <c r="G95" s="27" t="s">
        <v>430</v>
      </c>
      <c r="H95" s="18" t="s">
        <v>22</v>
      </c>
      <c r="I95" s="199">
        <v>34300</v>
      </c>
      <c r="J95" s="173"/>
      <c r="K95" s="385">
        <v>37650</v>
      </c>
      <c r="L95" s="218">
        <v>22000</v>
      </c>
      <c r="M95" s="218">
        <v>22000</v>
      </c>
      <c r="N95" s="219" t="s">
        <v>626</v>
      </c>
      <c r="O95" s="220" t="s">
        <v>626</v>
      </c>
      <c r="P95" s="218" t="s">
        <v>2877</v>
      </c>
      <c r="Q95" s="218" t="s">
        <v>2877</v>
      </c>
      <c r="R95" s="219" t="s">
        <v>627</v>
      </c>
      <c r="S95" s="220" t="s">
        <v>627</v>
      </c>
      <c r="T95" s="108"/>
    </row>
    <row r="96" spans="1:20" s="17" customFormat="1">
      <c r="A96" s="17">
        <v>90</v>
      </c>
      <c r="B96" s="20"/>
      <c r="C96" s="20" t="s">
        <v>414</v>
      </c>
      <c r="D96" s="27" t="s">
        <v>424</v>
      </c>
      <c r="E96" s="27" t="s">
        <v>2547</v>
      </c>
      <c r="F96" s="30" t="s">
        <v>416</v>
      </c>
      <c r="G96" s="27" t="s">
        <v>421</v>
      </c>
      <c r="H96" s="18" t="s">
        <v>22</v>
      </c>
      <c r="I96" s="199">
        <v>23000</v>
      </c>
      <c r="J96" s="173"/>
      <c r="K96" s="70">
        <v>28666.666666666668</v>
      </c>
      <c r="L96" s="218">
        <v>23000</v>
      </c>
      <c r="M96" s="218">
        <v>21000</v>
      </c>
      <c r="N96" s="219" t="s">
        <v>626</v>
      </c>
      <c r="O96" s="220" t="s">
        <v>626</v>
      </c>
      <c r="P96" s="218" t="s">
        <v>3757</v>
      </c>
      <c r="Q96" s="218" t="s">
        <v>3763</v>
      </c>
      <c r="R96" s="219" t="s">
        <v>627</v>
      </c>
      <c r="S96" s="220" t="s">
        <v>627</v>
      </c>
      <c r="T96" s="108"/>
    </row>
    <row r="97" spans="1:20" s="17" customFormat="1">
      <c r="A97" s="17">
        <v>91</v>
      </c>
      <c r="B97" s="20"/>
      <c r="C97" s="20" t="s">
        <v>414</v>
      </c>
      <c r="D97" s="188" t="s">
        <v>424</v>
      </c>
      <c r="E97" s="188" t="s">
        <v>2547</v>
      </c>
      <c r="F97" s="20" t="s">
        <v>416</v>
      </c>
      <c r="G97" s="188" t="s">
        <v>425</v>
      </c>
      <c r="H97" s="18" t="s">
        <v>22</v>
      </c>
      <c r="I97" s="199">
        <v>16800</v>
      </c>
      <c r="J97" s="173"/>
      <c r="K97" s="70">
        <v>18866.666666666668</v>
      </c>
      <c r="L97" s="218">
        <v>12000</v>
      </c>
      <c r="M97" s="218">
        <v>12000</v>
      </c>
      <c r="N97" s="219" t="s">
        <v>626</v>
      </c>
      <c r="O97" s="220" t="s">
        <v>626</v>
      </c>
      <c r="P97" s="218" t="s">
        <v>2878</v>
      </c>
      <c r="Q97" s="218" t="s">
        <v>2878</v>
      </c>
      <c r="R97" s="219" t="s">
        <v>627</v>
      </c>
      <c r="S97" s="220" t="s">
        <v>627</v>
      </c>
      <c r="T97" s="108"/>
    </row>
    <row r="98" spans="1:20" s="17" customFormat="1">
      <c r="A98" s="17">
        <v>92</v>
      </c>
      <c r="B98" s="20"/>
      <c r="C98" s="20" t="s">
        <v>414</v>
      </c>
      <c r="D98" s="188" t="s">
        <v>424</v>
      </c>
      <c r="E98" s="188" t="s">
        <v>2547</v>
      </c>
      <c r="F98" s="20" t="s">
        <v>416</v>
      </c>
      <c r="G98" s="188" t="s">
        <v>426</v>
      </c>
      <c r="H98" s="18" t="s">
        <v>22</v>
      </c>
      <c r="I98" s="199">
        <v>16900</v>
      </c>
      <c r="J98" s="173"/>
      <c r="K98" s="70">
        <v>18900</v>
      </c>
      <c r="L98" s="218">
        <v>12000</v>
      </c>
      <c r="M98" s="218">
        <v>11500</v>
      </c>
      <c r="N98" s="219" t="s">
        <v>626</v>
      </c>
      <c r="O98" s="220" t="s">
        <v>626</v>
      </c>
      <c r="P98" s="218" t="s">
        <v>2878</v>
      </c>
      <c r="Q98" s="218" t="s">
        <v>3764</v>
      </c>
      <c r="R98" s="219" t="s">
        <v>627</v>
      </c>
      <c r="S98" s="220" t="s">
        <v>627</v>
      </c>
      <c r="T98" s="108"/>
    </row>
    <row r="99" spans="1:20" s="17" customFormat="1">
      <c r="A99" s="17">
        <v>93</v>
      </c>
      <c r="B99" s="20"/>
      <c r="C99" s="20" t="s">
        <v>414</v>
      </c>
      <c r="D99" s="188" t="s">
        <v>424</v>
      </c>
      <c r="E99" s="188" t="s">
        <v>406</v>
      </c>
      <c r="F99" s="20" t="s">
        <v>416</v>
      </c>
      <c r="G99" s="188" t="s">
        <v>427</v>
      </c>
      <c r="H99" s="18" t="s">
        <v>22</v>
      </c>
      <c r="I99" s="199">
        <v>16900</v>
      </c>
      <c r="J99" s="173"/>
      <c r="K99" s="70">
        <v>18900</v>
      </c>
      <c r="L99" s="218">
        <v>12000</v>
      </c>
      <c r="M99" s="218">
        <v>12000</v>
      </c>
      <c r="N99" s="219" t="s">
        <v>626</v>
      </c>
      <c r="O99" s="220" t="s">
        <v>626</v>
      </c>
      <c r="P99" s="218" t="s">
        <v>2878</v>
      </c>
      <c r="Q99" s="218" t="s">
        <v>2878</v>
      </c>
      <c r="R99" s="219" t="s">
        <v>627</v>
      </c>
      <c r="S99" s="220" t="s">
        <v>627</v>
      </c>
      <c r="T99" s="108"/>
    </row>
    <row r="100" spans="1:20" s="17" customFormat="1">
      <c r="A100" s="17">
        <v>94</v>
      </c>
      <c r="B100" s="20"/>
      <c r="C100" s="20" t="s">
        <v>414</v>
      </c>
      <c r="D100" s="188" t="s">
        <v>424</v>
      </c>
      <c r="E100" s="188" t="s">
        <v>406</v>
      </c>
      <c r="F100" s="20" t="s">
        <v>416</v>
      </c>
      <c r="G100" s="188" t="s">
        <v>428</v>
      </c>
      <c r="H100" s="18" t="s">
        <v>22</v>
      </c>
      <c r="I100" s="199">
        <v>27500</v>
      </c>
      <c r="J100" s="173"/>
      <c r="K100" s="70">
        <v>33866.666666666664</v>
      </c>
      <c r="L100" s="218">
        <v>29000</v>
      </c>
      <c r="M100" s="218">
        <v>28000</v>
      </c>
      <c r="N100" s="219" t="s">
        <v>626</v>
      </c>
      <c r="O100" s="220" t="s">
        <v>626</v>
      </c>
      <c r="P100" s="218" t="s">
        <v>3761</v>
      </c>
      <c r="Q100" s="218" t="s">
        <v>3765</v>
      </c>
      <c r="R100" s="219" t="s">
        <v>627</v>
      </c>
      <c r="S100" s="220" t="s">
        <v>627</v>
      </c>
      <c r="T100" s="108"/>
    </row>
    <row r="101" spans="1:20" s="17" customFormat="1">
      <c r="A101" s="17">
        <v>95</v>
      </c>
      <c r="B101" s="20"/>
      <c r="C101" s="20" t="s">
        <v>414</v>
      </c>
      <c r="D101" s="188" t="s">
        <v>424</v>
      </c>
      <c r="E101" s="188" t="s">
        <v>406</v>
      </c>
      <c r="F101" s="20" t="s">
        <v>416</v>
      </c>
      <c r="G101" s="188" t="s">
        <v>429</v>
      </c>
      <c r="H101" s="18" t="s">
        <v>22</v>
      </c>
      <c r="I101" s="199">
        <v>22700</v>
      </c>
      <c r="J101" s="173"/>
      <c r="K101" s="70">
        <v>25566.666666666668</v>
      </c>
      <c r="L101" s="218">
        <v>16000</v>
      </c>
      <c r="M101" s="218">
        <v>15000</v>
      </c>
      <c r="N101" s="219" t="s">
        <v>626</v>
      </c>
      <c r="O101" s="220" t="s">
        <v>626</v>
      </c>
      <c r="P101" s="218" t="s">
        <v>3760</v>
      </c>
      <c r="Q101" s="218" t="s">
        <v>2873</v>
      </c>
      <c r="R101" s="219" t="s">
        <v>627</v>
      </c>
      <c r="S101" s="220" t="s">
        <v>627</v>
      </c>
      <c r="T101" s="108"/>
    </row>
    <row r="102" spans="1:20" s="17" customFormat="1">
      <c r="A102" s="17">
        <v>96</v>
      </c>
      <c r="B102" s="20"/>
      <c r="C102" s="20" t="s">
        <v>414</v>
      </c>
      <c r="D102" s="188" t="s">
        <v>424</v>
      </c>
      <c r="E102" s="188" t="s">
        <v>406</v>
      </c>
      <c r="F102" s="20" t="s">
        <v>416</v>
      </c>
      <c r="G102" s="188" t="s">
        <v>422</v>
      </c>
      <c r="H102" s="18" t="s">
        <v>22</v>
      </c>
      <c r="I102" s="199">
        <v>17800</v>
      </c>
      <c r="J102" s="173"/>
      <c r="K102" s="70">
        <v>20566.666666666668</v>
      </c>
      <c r="L102" s="218">
        <v>13000</v>
      </c>
      <c r="M102" s="218">
        <v>12500</v>
      </c>
      <c r="N102" s="219" t="s">
        <v>626</v>
      </c>
      <c r="O102" s="220" t="s">
        <v>626</v>
      </c>
      <c r="P102" s="218" t="s">
        <v>3773</v>
      </c>
      <c r="Q102" s="218" t="s">
        <v>2879</v>
      </c>
      <c r="R102" s="219" t="s">
        <v>627</v>
      </c>
      <c r="S102" s="220" t="s">
        <v>627</v>
      </c>
      <c r="T102" s="108"/>
    </row>
    <row r="103" spans="1:20" s="17" customFormat="1">
      <c r="A103" s="17">
        <v>97</v>
      </c>
      <c r="B103" s="20"/>
      <c r="C103" s="20" t="s">
        <v>414</v>
      </c>
      <c r="D103" s="188" t="s">
        <v>424</v>
      </c>
      <c r="E103" s="188" t="s">
        <v>406</v>
      </c>
      <c r="F103" s="20" t="s">
        <v>416</v>
      </c>
      <c r="G103" s="188" t="s">
        <v>430</v>
      </c>
      <c r="H103" s="18" t="s">
        <v>22</v>
      </c>
      <c r="I103" s="199">
        <v>22000</v>
      </c>
      <c r="J103" s="173"/>
      <c r="K103" s="70">
        <v>26666.666666666668</v>
      </c>
      <c r="L103" s="218">
        <v>18000</v>
      </c>
      <c r="M103" s="218">
        <v>18000</v>
      </c>
      <c r="N103" s="219" t="s">
        <v>626</v>
      </c>
      <c r="O103" s="220" t="s">
        <v>626</v>
      </c>
      <c r="P103" s="218" t="s">
        <v>3755</v>
      </c>
      <c r="Q103" s="218" t="s">
        <v>3755</v>
      </c>
      <c r="R103" s="219" t="s">
        <v>627</v>
      </c>
      <c r="S103" s="220" t="s">
        <v>627</v>
      </c>
      <c r="T103" s="108"/>
    </row>
    <row r="104" spans="1:20" s="17" customFormat="1">
      <c r="A104" s="17">
        <v>98</v>
      </c>
      <c r="B104" s="20"/>
      <c r="C104" s="20" t="s">
        <v>414</v>
      </c>
      <c r="D104" s="188" t="s">
        <v>424</v>
      </c>
      <c r="E104" s="188" t="s">
        <v>2710</v>
      </c>
      <c r="F104" s="20" t="s">
        <v>416</v>
      </c>
      <c r="G104" s="188" t="s">
        <v>432</v>
      </c>
      <c r="H104" s="18" t="s">
        <v>22</v>
      </c>
      <c r="I104" s="199">
        <v>2500</v>
      </c>
      <c r="J104" s="173"/>
      <c r="K104" s="70">
        <v>4100</v>
      </c>
      <c r="L104" s="218" t="s">
        <v>626</v>
      </c>
      <c r="M104" s="218">
        <v>3000</v>
      </c>
      <c r="N104" s="219" t="s">
        <v>626</v>
      </c>
      <c r="O104" s="220" t="s">
        <v>626</v>
      </c>
      <c r="P104" s="218" t="s">
        <v>627</v>
      </c>
      <c r="Q104" s="218" t="s">
        <v>2880</v>
      </c>
      <c r="R104" s="219" t="s">
        <v>627</v>
      </c>
      <c r="S104" s="220" t="s">
        <v>627</v>
      </c>
      <c r="T104" s="108"/>
    </row>
    <row r="105" spans="1:20" s="17" customFormat="1">
      <c r="A105" s="17">
        <v>99</v>
      </c>
      <c r="B105" s="20"/>
      <c r="C105" s="20" t="s">
        <v>414</v>
      </c>
      <c r="D105" s="188" t="s">
        <v>424</v>
      </c>
      <c r="E105" s="188" t="s">
        <v>2710</v>
      </c>
      <c r="F105" s="20" t="s">
        <v>416</v>
      </c>
      <c r="G105" s="188" t="s">
        <v>433</v>
      </c>
      <c r="H105" s="18" t="s">
        <v>22</v>
      </c>
      <c r="I105" s="199">
        <v>1500</v>
      </c>
      <c r="J105" s="173">
        <v>2500</v>
      </c>
      <c r="K105" s="70">
        <v>2400</v>
      </c>
      <c r="L105" s="218">
        <v>5000</v>
      </c>
      <c r="M105" s="218">
        <v>1500</v>
      </c>
      <c r="N105" s="219" t="s">
        <v>626</v>
      </c>
      <c r="O105" s="220" t="s">
        <v>626</v>
      </c>
      <c r="P105" s="218" t="s">
        <v>2867</v>
      </c>
      <c r="Q105" s="218" t="s">
        <v>2871</v>
      </c>
      <c r="R105" s="219" t="s">
        <v>627</v>
      </c>
      <c r="S105" s="220" t="s">
        <v>627</v>
      </c>
      <c r="T105" s="108"/>
    </row>
    <row r="106" spans="1:20" s="17" customFormat="1">
      <c r="A106" s="17">
        <v>100</v>
      </c>
      <c r="B106" s="20"/>
      <c r="C106" s="20" t="s">
        <v>414</v>
      </c>
      <c r="D106" s="188" t="s">
        <v>2616</v>
      </c>
      <c r="E106" s="188" t="s">
        <v>2327</v>
      </c>
      <c r="F106" s="20" t="s">
        <v>416</v>
      </c>
      <c r="G106" s="188" t="s">
        <v>2553</v>
      </c>
      <c r="H106" s="18" t="s">
        <v>22</v>
      </c>
      <c r="I106" s="199">
        <v>8000</v>
      </c>
      <c r="J106" s="173"/>
      <c r="K106" s="70">
        <v>10250</v>
      </c>
      <c r="L106" s="218">
        <v>11000</v>
      </c>
      <c r="M106" s="218">
        <v>8000</v>
      </c>
      <c r="N106" s="219" t="s">
        <v>626</v>
      </c>
      <c r="O106" s="220" t="s">
        <v>626</v>
      </c>
      <c r="P106" s="218" t="s">
        <v>3752</v>
      </c>
      <c r="Q106" s="218" t="s">
        <v>2881</v>
      </c>
      <c r="R106" s="219" t="s">
        <v>627</v>
      </c>
      <c r="S106" s="220" t="s">
        <v>627</v>
      </c>
      <c r="T106" s="108"/>
    </row>
    <row r="107" spans="1:20" s="17" customFormat="1">
      <c r="A107" s="17">
        <v>101</v>
      </c>
      <c r="B107" s="20"/>
      <c r="C107" s="20" t="s">
        <v>414</v>
      </c>
      <c r="D107" s="188" t="s">
        <v>2616</v>
      </c>
      <c r="E107" s="188" t="s">
        <v>2327</v>
      </c>
      <c r="F107" s="20" t="s">
        <v>416</v>
      </c>
      <c r="G107" s="188" t="s">
        <v>2554</v>
      </c>
      <c r="H107" s="18" t="s">
        <v>22</v>
      </c>
      <c r="I107" s="199">
        <v>8000</v>
      </c>
      <c r="J107" s="173"/>
      <c r="K107" s="70">
        <v>10250</v>
      </c>
      <c r="L107" s="218">
        <v>11000</v>
      </c>
      <c r="M107" s="218">
        <v>8000</v>
      </c>
      <c r="N107" s="219" t="s">
        <v>626</v>
      </c>
      <c r="O107" s="220" t="s">
        <v>626</v>
      </c>
      <c r="P107" s="218" t="s">
        <v>3752</v>
      </c>
      <c r="Q107" s="218" t="s">
        <v>2881</v>
      </c>
      <c r="R107" s="219" t="s">
        <v>627</v>
      </c>
      <c r="S107" s="220" t="s">
        <v>627</v>
      </c>
      <c r="T107" s="108"/>
    </row>
    <row r="108" spans="1:20" s="17" customFormat="1">
      <c r="A108" s="17">
        <v>102</v>
      </c>
      <c r="B108" s="20"/>
      <c r="C108" s="20" t="s">
        <v>414</v>
      </c>
      <c r="D108" s="188" t="s">
        <v>2616</v>
      </c>
      <c r="E108" s="188" t="s">
        <v>2327</v>
      </c>
      <c r="F108" s="20" t="s">
        <v>416</v>
      </c>
      <c r="G108" s="188" t="s">
        <v>2555</v>
      </c>
      <c r="H108" s="18" t="s">
        <v>22</v>
      </c>
      <c r="I108" s="199">
        <v>27000</v>
      </c>
      <c r="J108" s="173"/>
      <c r="K108" s="70">
        <v>28650</v>
      </c>
      <c r="L108" s="218" t="s">
        <v>626</v>
      </c>
      <c r="M108" s="218">
        <v>6500</v>
      </c>
      <c r="N108" s="219" t="s">
        <v>626</v>
      </c>
      <c r="O108" s="219" t="s">
        <v>626</v>
      </c>
      <c r="P108" s="218" t="s">
        <v>627</v>
      </c>
      <c r="Q108" s="218" t="s">
        <v>3425</v>
      </c>
      <c r="R108" s="219" t="s">
        <v>627</v>
      </c>
      <c r="S108" s="219" t="s">
        <v>627</v>
      </c>
      <c r="T108" s="108"/>
    </row>
    <row r="109" spans="1:20" s="17" customFormat="1">
      <c r="A109" s="17">
        <v>103</v>
      </c>
      <c r="B109" s="20"/>
      <c r="C109" s="20" t="s">
        <v>414</v>
      </c>
      <c r="D109" s="188" t="s">
        <v>2616</v>
      </c>
      <c r="E109" s="188" t="s">
        <v>2327</v>
      </c>
      <c r="F109" s="20" t="s">
        <v>416</v>
      </c>
      <c r="G109" s="188" t="s">
        <v>2556</v>
      </c>
      <c r="H109" s="18" t="s">
        <v>22</v>
      </c>
      <c r="I109" s="199">
        <v>28300</v>
      </c>
      <c r="J109" s="173"/>
      <c r="K109" s="70">
        <v>29500</v>
      </c>
      <c r="L109" s="218" t="s">
        <v>626</v>
      </c>
      <c r="M109" s="218" t="s">
        <v>626</v>
      </c>
      <c r="N109" s="219" t="s">
        <v>626</v>
      </c>
      <c r="O109" s="220" t="s">
        <v>626</v>
      </c>
      <c r="P109" s="218" t="s">
        <v>627</v>
      </c>
      <c r="Q109" s="218" t="s">
        <v>627</v>
      </c>
      <c r="R109" s="219" t="s">
        <v>627</v>
      </c>
      <c r="S109" s="220" t="s">
        <v>627</v>
      </c>
      <c r="T109" s="108"/>
    </row>
    <row r="110" spans="1:20">
      <c r="A110" s="17">
        <v>104</v>
      </c>
      <c r="B110" s="20">
        <v>15</v>
      </c>
      <c r="C110" s="30" t="s">
        <v>2594</v>
      </c>
      <c r="D110" s="27" t="s">
        <v>2153</v>
      </c>
      <c r="E110" s="27" t="s">
        <v>2327</v>
      </c>
      <c r="F110" s="30" t="s">
        <v>416</v>
      </c>
      <c r="G110" s="27" t="s">
        <v>2595</v>
      </c>
      <c r="H110" s="131" t="s">
        <v>2596</v>
      </c>
      <c r="I110" s="199">
        <v>14000</v>
      </c>
      <c r="J110" s="173"/>
      <c r="K110" s="385">
        <v>14500</v>
      </c>
      <c r="L110" s="218">
        <v>9000</v>
      </c>
      <c r="M110" s="218">
        <v>7300</v>
      </c>
      <c r="N110" s="219" t="s">
        <v>626</v>
      </c>
      <c r="O110" s="220" t="s">
        <v>626</v>
      </c>
      <c r="P110" s="218" t="s">
        <v>2876</v>
      </c>
      <c r="Q110" s="218" t="s">
        <v>3766</v>
      </c>
      <c r="R110" s="219"/>
      <c r="S110" s="220" t="s">
        <v>627</v>
      </c>
      <c r="T110" s="108"/>
    </row>
    <row r="111" spans="1:20">
      <c r="A111" s="17">
        <v>105</v>
      </c>
      <c r="B111" s="20"/>
      <c r="C111" s="30" t="s">
        <v>2594</v>
      </c>
      <c r="D111" s="27" t="s">
        <v>2597</v>
      </c>
      <c r="E111" s="27" t="s">
        <v>2327</v>
      </c>
      <c r="F111" s="30" t="s">
        <v>416</v>
      </c>
      <c r="G111" s="27" t="s">
        <v>2598</v>
      </c>
      <c r="H111" s="131" t="s">
        <v>2596</v>
      </c>
      <c r="I111" s="199">
        <v>15000</v>
      </c>
      <c r="J111" s="173">
        <v>15000</v>
      </c>
      <c r="K111" s="385">
        <v>15000</v>
      </c>
      <c r="L111" s="218">
        <v>10000</v>
      </c>
      <c r="M111" s="218">
        <v>9600</v>
      </c>
      <c r="N111" s="219">
        <v>27800</v>
      </c>
      <c r="O111" s="220" t="s">
        <v>626</v>
      </c>
      <c r="P111" s="218" t="s">
        <v>3633</v>
      </c>
      <c r="Q111" s="218" t="s">
        <v>3767</v>
      </c>
      <c r="R111" s="219" t="s">
        <v>3448</v>
      </c>
      <c r="S111" s="220" t="s">
        <v>627</v>
      </c>
      <c r="T111" s="108"/>
    </row>
    <row r="112" spans="1:20">
      <c r="A112" s="17">
        <v>106</v>
      </c>
      <c r="B112" s="20"/>
      <c r="C112" s="30" t="s">
        <v>2594</v>
      </c>
      <c r="D112" s="27" t="s">
        <v>2543</v>
      </c>
      <c r="E112" s="27" t="s">
        <v>2327</v>
      </c>
      <c r="F112" s="30" t="s">
        <v>416</v>
      </c>
      <c r="G112" s="27" t="s">
        <v>2599</v>
      </c>
      <c r="H112" s="131" t="s">
        <v>2596</v>
      </c>
      <c r="I112" s="199">
        <v>21000</v>
      </c>
      <c r="J112" s="173"/>
      <c r="K112" s="70">
        <v>21000</v>
      </c>
      <c r="L112" s="218">
        <v>11000</v>
      </c>
      <c r="M112" s="218">
        <v>8400</v>
      </c>
      <c r="N112" s="218">
        <v>48500</v>
      </c>
      <c r="O112" s="220" t="s">
        <v>626</v>
      </c>
      <c r="P112" s="218" t="s">
        <v>3752</v>
      </c>
      <c r="Q112" s="218" t="s">
        <v>3768</v>
      </c>
      <c r="R112" s="218" t="s">
        <v>3449</v>
      </c>
      <c r="S112" s="220" t="s">
        <v>627</v>
      </c>
      <c r="T112" s="108"/>
    </row>
    <row r="113" spans="1:20">
      <c r="A113" s="17">
        <v>107</v>
      </c>
      <c r="B113" s="20"/>
      <c r="C113" s="30" t="s">
        <v>2594</v>
      </c>
      <c r="D113" s="27" t="s">
        <v>2600</v>
      </c>
      <c r="E113" s="27" t="s">
        <v>2327</v>
      </c>
      <c r="F113" s="30" t="s">
        <v>416</v>
      </c>
      <c r="G113" s="27" t="s">
        <v>2601</v>
      </c>
      <c r="H113" s="131" t="s">
        <v>2596</v>
      </c>
      <c r="I113" s="199">
        <v>20000</v>
      </c>
      <c r="J113" s="173"/>
      <c r="K113" s="385">
        <v>21000</v>
      </c>
      <c r="L113" s="218">
        <v>16000</v>
      </c>
      <c r="M113" s="218">
        <v>14800</v>
      </c>
      <c r="N113" s="219">
        <v>21800</v>
      </c>
      <c r="O113" s="220" t="s">
        <v>626</v>
      </c>
      <c r="P113" s="218" t="s">
        <v>3760</v>
      </c>
      <c r="Q113" s="218" t="s">
        <v>3769</v>
      </c>
      <c r="R113" s="219" t="s">
        <v>3450</v>
      </c>
      <c r="S113" s="220" t="s">
        <v>627</v>
      </c>
      <c r="T113" s="108"/>
    </row>
    <row r="114" spans="1:20">
      <c r="A114" s="17">
        <v>108</v>
      </c>
      <c r="B114" s="20"/>
      <c r="C114" s="30" t="s">
        <v>2594</v>
      </c>
      <c r="D114" s="27" t="s">
        <v>2602</v>
      </c>
      <c r="E114" s="27" t="s">
        <v>2327</v>
      </c>
      <c r="F114" s="30" t="s">
        <v>416</v>
      </c>
      <c r="G114" s="27" t="s">
        <v>2603</v>
      </c>
      <c r="H114" s="131" t="s">
        <v>2596</v>
      </c>
      <c r="I114" s="199">
        <v>25000</v>
      </c>
      <c r="J114" s="173"/>
      <c r="K114" s="70">
        <v>25000</v>
      </c>
      <c r="L114" s="218">
        <v>13000</v>
      </c>
      <c r="M114" s="218">
        <v>7100</v>
      </c>
      <c r="N114" s="219" t="s">
        <v>626</v>
      </c>
      <c r="O114" s="220" t="s">
        <v>626</v>
      </c>
      <c r="P114" s="218" t="s">
        <v>3773</v>
      </c>
      <c r="Q114" s="218" t="s">
        <v>3770</v>
      </c>
      <c r="R114" s="219" t="s">
        <v>627</v>
      </c>
      <c r="S114" s="220" t="s">
        <v>627</v>
      </c>
      <c r="T114" s="108"/>
    </row>
    <row r="115" spans="1:20">
      <c r="A115" s="17">
        <v>109</v>
      </c>
      <c r="B115" s="20"/>
      <c r="C115" s="30" t="s">
        <v>2594</v>
      </c>
      <c r="D115" s="27" t="s">
        <v>2604</v>
      </c>
      <c r="E115" s="27" t="s">
        <v>2327</v>
      </c>
      <c r="F115" s="30" t="s">
        <v>416</v>
      </c>
      <c r="G115" s="27" t="s">
        <v>2605</v>
      </c>
      <c r="H115" s="131" t="s">
        <v>2596</v>
      </c>
      <c r="I115" s="199">
        <v>15000</v>
      </c>
      <c r="J115" s="173"/>
      <c r="K115" s="385">
        <v>16000</v>
      </c>
      <c r="L115" s="218">
        <v>10000</v>
      </c>
      <c r="M115" s="218">
        <v>9000</v>
      </c>
      <c r="N115" s="219">
        <v>24800</v>
      </c>
      <c r="O115" s="220" t="s">
        <v>626</v>
      </c>
      <c r="P115" s="218" t="s">
        <v>3633</v>
      </c>
      <c r="Q115" s="218" t="s">
        <v>2876</v>
      </c>
      <c r="R115" s="219" t="s">
        <v>3451</v>
      </c>
      <c r="S115" s="220" t="s">
        <v>627</v>
      </c>
      <c r="T115" s="108"/>
    </row>
    <row r="116" spans="1:20">
      <c r="A116" s="17">
        <v>110</v>
      </c>
      <c r="B116" s="40"/>
      <c r="C116" s="30" t="s">
        <v>2594</v>
      </c>
      <c r="D116" s="27" t="s">
        <v>2606</v>
      </c>
      <c r="E116" s="27" t="s">
        <v>2327</v>
      </c>
      <c r="F116" s="30" t="s">
        <v>416</v>
      </c>
      <c r="G116" s="27" t="s">
        <v>2607</v>
      </c>
      <c r="H116" s="131" t="s">
        <v>2596</v>
      </c>
      <c r="I116" s="199">
        <v>20000</v>
      </c>
      <c r="J116" s="173"/>
      <c r="K116" s="70">
        <v>20000</v>
      </c>
      <c r="L116" s="218">
        <v>27000</v>
      </c>
      <c r="M116" s="218">
        <v>31000</v>
      </c>
      <c r="N116" s="219">
        <v>47800</v>
      </c>
      <c r="O116" s="220" t="s">
        <v>626</v>
      </c>
      <c r="P116" s="218" t="s">
        <v>3777</v>
      </c>
      <c r="Q116" s="218" t="s">
        <v>3771</v>
      </c>
      <c r="R116" s="219" t="s">
        <v>3452</v>
      </c>
      <c r="S116" s="220" t="s">
        <v>627</v>
      </c>
      <c r="T116" s="108"/>
    </row>
    <row r="117" spans="1:20">
      <c r="H117" s="17"/>
    </row>
    <row r="118" spans="1:20">
      <c r="H118" s="17"/>
    </row>
    <row r="119" spans="1:20" ht="14.25" thickBot="1">
      <c r="H119" s="17"/>
    </row>
    <row r="120" spans="1:20" ht="15" thickTop="1" thickBot="1">
      <c r="D120" s="140" t="s">
        <v>2711</v>
      </c>
      <c r="H120" s="17"/>
    </row>
    <row r="121" spans="1:20" ht="14.25" thickTop="1">
      <c r="H121" s="17"/>
    </row>
    <row r="122" spans="1:20">
      <c r="H122" s="17"/>
    </row>
    <row r="123" spans="1:20">
      <c r="H123" s="17"/>
    </row>
  </sheetData>
  <sheetProtection selectLockedCells="1" autoFilter="0" selectUnlockedCells="1"/>
  <protectedRanges>
    <protectedRange sqref="L73:L76 L78:L80 O63:O64 P78:P80 P73:P76 O108" name="범위1_1_1_3_1_1_2_2_2"/>
    <protectedRange sqref="I58 I63:I116" name="범위1_2_3"/>
  </protectedRanges>
  <autoFilter ref="B6:T116"/>
  <mergeCells count="12">
    <mergeCell ref="B1:T1"/>
    <mergeCell ref="B2:C2"/>
    <mergeCell ref="D2:T2"/>
    <mergeCell ref="B3:C3"/>
    <mergeCell ref="D3:T3"/>
    <mergeCell ref="B4:T4"/>
    <mergeCell ref="P5:S5"/>
    <mergeCell ref="B5:B6"/>
    <mergeCell ref="C5:H5"/>
    <mergeCell ref="L5:O5"/>
    <mergeCell ref="T5:T6"/>
    <mergeCell ref="I5:K5"/>
  </mergeCells>
  <phoneticPr fontId="19" type="noConversion"/>
  <printOptions horizontalCentered="1"/>
  <pageMargins left="0.59055118110236227" right="0.59055118110236227" top="0.86614173228346458" bottom="0.59055118110236227" header="0.59055118110236227" footer="0.39370078740157483"/>
  <pageSetup paperSize="9" scale="64" fitToHeight="3" orientation="landscape" r:id="rId1"/>
  <headerFooter alignWithMargins="0">
    <oddFooter>&amp;C&amp;N - &amp;P</oddFooter>
  </headerFooter>
  <rowBreaks count="1" manualBreakCount="1">
    <brk id="37" min="1" max="15" man="1"/>
  </rowBreaks>
</worksheet>
</file>

<file path=xl/worksheets/sheet6.xml><?xml version="1.0" encoding="utf-8"?>
<worksheet xmlns="http://schemas.openxmlformats.org/spreadsheetml/2006/main" xmlns:r="http://schemas.openxmlformats.org/officeDocument/2006/relationships">
  <sheetPr>
    <pageSetUpPr fitToPage="1"/>
  </sheetPr>
  <dimension ref="A1:S761"/>
  <sheetViews>
    <sheetView topLeftCell="B1" zoomScaleSheetLayoutView="100" workbookViewId="0">
      <selection activeCell="B2" sqref="B2:C2"/>
    </sheetView>
  </sheetViews>
  <sheetFormatPr defaultRowHeight="13.5"/>
  <cols>
    <col min="1" max="1" width="8.88671875" style="145" hidden="1" customWidth="1"/>
    <col min="2" max="2" width="4.5546875" style="145" customWidth="1"/>
    <col min="3" max="3" width="8.77734375" style="145" customWidth="1"/>
    <col min="4" max="4" width="7.77734375" style="145" customWidth="1"/>
    <col min="5" max="5" width="11.88671875" style="145" customWidth="1"/>
    <col min="6" max="6" width="4.21875" style="145" customWidth="1"/>
    <col min="7" max="7" width="17.5546875" style="145" customWidth="1"/>
    <col min="8" max="8" width="11.21875" style="145" customWidth="1"/>
    <col min="9" max="11" width="9.33203125" style="145" customWidth="1"/>
    <col min="12" max="13" width="9.33203125" style="168" customWidth="1"/>
    <col min="14" max="15" width="9.33203125" style="145" customWidth="1"/>
    <col min="16" max="16" width="9.33203125" style="5" customWidth="1"/>
    <col min="17" max="17" width="9.33203125" style="145" customWidth="1"/>
    <col min="18" max="18" width="9.33203125" style="5" customWidth="1"/>
    <col min="19" max="19" width="10.88671875" style="145" customWidth="1"/>
    <col min="20" max="16384" width="8.88671875" style="145"/>
  </cols>
  <sheetData>
    <row r="1" spans="1:19" ht="13.5" customHeight="1" thickBot="1">
      <c r="B1" s="806"/>
      <c r="C1" s="806"/>
      <c r="D1" s="806"/>
      <c r="E1" s="806"/>
      <c r="F1" s="806"/>
      <c r="G1" s="806"/>
      <c r="H1" s="806"/>
      <c r="I1" s="806"/>
      <c r="J1" s="806"/>
      <c r="K1" s="806"/>
      <c r="L1" s="806"/>
      <c r="M1" s="806"/>
      <c r="N1" s="806"/>
      <c r="O1" s="806"/>
      <c r="P1" s="806"/>
      <c r="Q1" s="806"/>
      <c r="R1" s="806"/>
      <c r="S1" s="806"/>
    </row>
    <row r="2" spans="1:19" ht="176.25" customHeight="1" thickTop="1" thickBot="1">
      <c r="B2" s="779" t="s">
        <v>4228</v>
      </c>
      <c r="C2" s="779"/>
      <c r="D2" s="807" t="s">
        <v>4227</v>
      </c>
      <c r="E2" s="808"/>
      <c r="F2" s="808"/>
      <c r="G2" s="808"/>
      <c r="H2" s="808"/>
      <c r="I2" s="808"/>
      <c r="J2" s="808"/>
      <c r="K2" s="808"/>
      <c r="L2" s="808"/>
      <c r="M2" s="808"/>
      <c r="N2" s="808"/>
      <c r="O2" s="808"/>
      <c r="P2" s="808"/>
      <c r="Q2" s="808"/>
      <c r="R2" s="808"/>
      <c r="S2" s="809"/>
    </row>
    <row r="3" spans="1:19" ht="159.75" customHeight="1" thickTop="1" thickBot="1">
      <c r="B3" s="802" t="s">
        <v>2178</v>
      </c>
      <c r="C3" s="802"/>
      <c r="D3" s="807" t="s">
        <v>2528</v>
      </c>
      <c r="E3" s="808"/>
      <c r="F3" s="808"/>
      <c r="G3" s="808"/>
      <c r="H3" s="808"/>
      <c r="I3" s="808"/>
      <c r="J3" s="808"/>
      <c r="K3" s="808"/>
      <c r="L3" s="808"/>
      <c r="M3" s="808"/>
      <c r="N3" s="808"/>
      <c r="O3" s="808"/>
      <c r="P3" s="808"/>
      <c r="Q3" s="808"/>
      <c r="R3" s="808"/>
      <c r="S3" s="809"/>
    </row>
    <row r="4" spans="1:19" ht="12" customHeight="1" thickTop="1">
      <c r="B4" s="806"/>
      <c r="C4" s="806"/>
      <c r="D4" s="806"/>
      <c r="E4" s="806"/>
      <c r="F4" s="806"/>
      <c r="G4" s="806"/>
      <c r="H4" s="806"/>
      <c r="I4" s="806"/>
      <c r="J4" s="806"/>
      <c r="K4" s="806"/>
      <c r="L4" s="806"/>
      <c r="M4" s="806"/>
      <c r="N4" s="806"/>
      <c r="O4" s="806"/>
      <c r="P4" s="806"/>
      <c r="Q4" s="806"/>
      <c r="R4" s="806"/>
      <c r="S4" s="806"/>
    </row>
    <row r="5" spans="1:19" s="142" customFormat="1" ht="41.25" customHeight="1">
      <c r="B5" s="810" t="s">
        <v>2527</v>
      </c>
      <c r="C5" s="811" t="s">
        <v>2526</v>
      </c>
      <c r="D5" s="812"/>
      <c r="E5" s="812"/>
      <c r="F5" s="812"/>
      <c r="G5" s="812"/>
      <c r="H5" s="812"/>
      <c r="I5" s="799" t="s">
        <v>2179</v>
      </c>
      <c r="J5" s="800"/>
      <c r="K5" s="800"/>
      <c r="L5" s="811" t="s">
        <v>2568</v>
      </c>
      <c r="M5" s="812"/>
      <c r="N5" s="812"/>
      <c r="O5" s="813"/>
      <c r="P5" s="814" t="s">
        <v>2525</v>
      </c>
      <c r="Q5" s="815"/>
      <c r="R5" s="815"/>
      <c r="S5" s="816"/>
    </row>
    <row r="6" spans="1:19" s="142" customFormat="1" ht="28.5" customHeight="1">
      <c r="B6" s="810"/>
      <c r="C6" s="143" t="s">
        <v>409</v>
      </c>
      <c r="D6" s="143" t="s">
        <v>410</v>
      </c>
      <c r="E6" s="143" t="s">
        <v>411</v>
      </c>
      <c r="F6" s="143" t="s">
        <v>2524</v>
      </c>
      <c r="G6" s="144" t="s">
        <v>2523</v>
      </c>
      <c r="H6" s="141" t="s">
        <v>2522</v>
      </c>
      <c r="I6" s="326" t="s">
        <v>2312</v>
      </c>
      <c r="J6" s="327" t="s">
        <v>2180</v>
      </c>
      <c r="K6" s="327" t="s">
        <v>2313</v>
      </c>
      <c r="L6" s="15" t="s">
        <v>2521</v>
      </c>
      <c r="M6" s="15" t="s">
        <v>2520</v>
      </c>
      <c r="N6" s="15" t="s">
        <v>2519</v>
      </c>
      <c r="O6" s="15" t="s">
        <v>2518</v>
      </c>
      <c r="P6" s="15" t="s">
        <v>2521</v>
      </c>
      <c r="Q6" s="15" t="s">
        <v>2520</v>
      </c>
      <c r="R6" s="169" t="s">
        <v>2519</v>
      </c>
      <c r="S6" s="169" t="s">
        <v>2518</v>
      </c>
    </row>
    <row r="7" spans="1:19" s="28" customFormat="1" ht="12">
      <c r="A7" s="28">
        <v>1</v>
      </c>
      <c r="B7" s="30">
        <v>1</v>
      </c>
      <c r="C7" s="30" t="s">
        <v>440</v>
      </c>
      <c r="D7" s="27" t="s">
        <v>2516</v>
      </c>
      <c r="E7" s="27" t="s">
        <v>2352</v>
      </c>
      <c r="F7" s="30" t="s">
        <v>2321</v>
      </c>
      <c r="G7" s="27" t="s">
        <v>2460</v>
      </c>
      <c r="H7" s="153" t="s">
        <v>2319</v>
      </c>
      <c r="I7" s="195">
        <v>31000</v>
      </c>
      <c r="J7" s="173"/>
      <c r="K7" s="70">
        <v>31000</v>
      </c>
      <c r="L7" s="252" t="s">
        <v>626</v>
      </c>
      <c r="M7" s="252" t="s">
        <v>626</v>
      </c>
      <c r="N7" s="220" t="s">
        <v>626</v>
      </c>
      <c r="O7" s="222">
        <v>21500</v>
      </c>
      <c r="P7" s="237"/>
      <c r="Q7" s="177"/>
      <c r="R7" s="220" t="s">
        <v>627</v>
      </c>
      <c r="S7" s="177" t="s">
        <v>3891</v>
      </c>
    </row>
    <row r="8" spans="1:19" s="28" customFormat="1" ht="12">
      <c r="A8" s="28">
        <v>2</v>
      </c>
      <c r="B8" s="30"/>
      <c r="C8" s="30" t="s">
        <v>440</v>
      </c>
      <c r="D8" s="27" t="s">
        <v>2516</v>
      </c>
      <c r="E8" s="27" t="s">
        <v>2350</v>
      </c>
      <c r="F8" s="30" t="s">
        <v>2321</v>
      </c>
      <c r="G8" s="27" t="s">
        <v>2453</v>
      </c>
      <c r="H8" s="153" t="s">
        <v>2456</v>
      </c>
      <c r="I8" s="195">
        <v>7800</v>
      </c>
      <c r="J8" s="173"/>
      <c r="K8" s="70">
        <v>9466.6666666666661</v>
      </c>
      <c r="L8" s="252" t="s">
        <v>626</v>
      </c>
      <c r="M8" s="252" t="s">
        <v>626</v>
      </c>
      <c r="N8" s="220">
        <v>7920</v>
      </c>
      <c r="O8" s="222" t="s">
        <v>626</v>
      </c>
      <c r="P8" s="237"/>
      <c r="Q8" s="177"/>
      <c r="R8" s="177" t="s">
        <v>3230</v>
      </c>
      <c r="S8" s="177" t="s">
        <v>627</v>
      </c>
    </row>
    <row r="9" spans="1:19" s="28" customFormat="1" ht="12">
      <c r="A9" s="28">
        <v>3</v>
      </c>
      <c r="B9" s="30"/>
      <c r="C9" s="30" t="s">
        <v>440</v>
      </c>
      <c r="D9" s="27" t="s">
        <v>2516</v>
      </c>
      <c r="E9" s="27" t="s">
        <v>2350</v>
      </c>
      <c r="F9" s="30" t="s">
        <v>2321</v>
      </c>
      <c r="G9" s="27" t="s">
        <v>2453</v>
      </c>
      <c r="H9" s="153" t="s">
        <v>2458</v>
      </c>
      <c r="I9" s="195">
        <v>8100</v>
      </c>
      <c r="J9" s="173"/>
      <c r="K9" s="70">
        <v>9200</v>
      </c>
      <c r="L9" s="252" t="s">
        <v>626</v>
      </c>
      <c r="M9" s="252" t="s">
        <v>626</v>
      </c>
      <c r="N9" s="220" t="s">
        <v>626</v>
      </c>
      <c r="O9" s="220" t="s">
        <v>626</v>
      </c>
      <c r="P9" s="237"/>
      <c r="Q9" s="177"/>
      <c r="R9" s="177" t="s">
        <v>627</v>
      </c>
      <c r="S9" s="177" t="s">
        <v>627</v>
      </c>
    </row>
    <row r="10" spans="1:19" s="28" customFormat="1" ht="12">
      <c r="A10" s="28">
        <v>4</v>
      </c>
      <c r="B10" s="146"/>
      <c r="C10" s="146" t="s">
        <v>440</v>
      </c>
      <c r="D10" s="147" t="s">
        <v>2516</v>
      </c>
      <c r="E10" s="147" t="s">
        <v>2348</v>
      </c>
      <c r="F10" s="146" t="s">
        <v>2321</v>
      </c>
      <c r="G10" s="147" t="s">
        <v>2517</v>
      </c>
      <c r="H10" s="154" t="s">
        <v>2319</v>
      </c>
      <c r="I10" s="749">
        <v>0</v>
      </c>
      <c r="J10" s="234"/>
      <c r="K10" s="750">
        <v>0</v>
      </c>
      <c r="L10" s="253">
        <v>7000</v>
      </c>
      <c r="M10" s="253">
        <v>8000</v>
      </c>
      <c r="N10" s="235" t="s">
        <v>626</v>
      </c>
      <c r="O10" s="235">
        <v>21500</v>
      </c>
      <c r="P10" s="237"/>
      <c r="Q10" s="177"/>
      <c r="R10" s="220" t="s">
        <v>627</v>
      </c>
      <c r="S10" s="177" t="s">
        <v>3891</v>
      </c>
    </row>
    <row r="11" spans="1:19" s="28" customFormat="1" ht="12">
      <c r="A11" s="28">
        <v>5</v>
      </c>
      <c r="B11" s="146"/>
      <c r="C11" s="146" t="s">
        <v>440</v>
      </c>
      <c r="D11" s="147" t="s">
        <v>2516</v>
      </c>
      <c r="E11" s="147" t="s">
        <v>2346</v>
      </c>
      <c r="F11" s="146" t="s">
        <v>2321</v>
      </c>
      <c r="G11" s="147" t="s">
        <v>2395</v>
      </c>
      <c r="H11" s="154" t="s">
        <v>2456</v>
      </c>
      <c r="I11" s="749">
        <v>0</v>
      </c>
      <c r="J11" s="234"/>
      <c r="K11" s="750">
        <v>0</v>
      </c>
      <c r="L11" s="253">
        <v>2300</v>
      </c>
      <c r="M11" s="253">
        <v>2100</v>
      </c>
      <c r="N11" s="235" t="s">
        <v>626</v>
      </c>
      <c r="O11" s="235" t="s">
        <v>626</v>
      </c>
      <c r="P11" s="237"/>
      <c r="Q11" s="177"/>
      <c r="R11" s="177" t="s">
        <v>627</v>
      </c>
      <c r="S11" s="177" t="s">
        <v>627</v>
      </c>
    </row>
    <row r="12" spans="1:19" s="28" customFormat="1" ht="12">
      <c r="A12" s="28">
        <v>6</v>
      </c>
      <c r="B12" s="146"/>
      <c r="C12" s="146" t="s">
        <v>440</v>
      </c>
      <c r="D12" s="147" t="s">
        <v>2516</v>
      </c>
      <c r="E12" s="147" t="s">
        <v>2346</v>
      </c>
      <c r="F12" s="146" t="s">
        <v>2321</v>
      </c>
      <c r="G12" s="147" t="s">
        <v>2395</v>
      </c>
      <c r="H12" s="154" t="s">
        <v>2458</v>
      </c>
      <c r="I12" s="749">
        <v>0</v>
      </c>
      <c r="J12" s="234"/>
      <c r="K12" s="750">
        <v>0</v>
      </c>
      <c r="L12" s="253">
        <v>2400</v>
      </c>
      <c r="M12" s="253">
        <v>2100</v>
      </c>
      <c r="N12" s="235" t="s">
        <v>626</v>
      </c>
      <c r="O12" s="235" t="s">
        <v>626</v>
      </c>
      <c r="P12" s="237"/>
      <c r="Q12" s="177"/>
      <c r="R12" s="177" t="s">
        <v>627</v>
      </c>
      <c r="S12" s="177" t="s">
        <v>627</v>
      </c>
    </row>
    <row r="13" spans="1:19" s="28" customFormat="1" ht="12">
      <c r="A13" s="28">
        <v>7</v>
      </c>
      <c r="B13" s="30"/>
      <c r="C13" s="30" t="s">
        <v>440</v>
      </c>
      <c r="D13" s="27" t="s">
        <v>2516</v>
      </c>
      <c r="E13" s="27" t="s">
        <v>2515</v>
      </c>
      <c r="F13" s="30" t="s">
        <v>2321</v>
      </c>
      <c r="G13" s="27" t="s">
        <v>1511</v>
      </c>
      <c r="H13" s="153" t="s">
        <v>2456</v>
      </c>
      <c r="I13" s="195">
        <v>9100</v>
      </c>
      <c r="J13" s="173"/>
      <c r="K13" s="70">
        <v>12500</v>
      </c>
      <c r="L13" s="252" t="s">
        <v>626</v>
      </c>
      <c r="M13" s="252" t="s">
        <v>626</v>
      </c>
      <c r="N13" s="220" t="s">
        <v>626</v>
      </c>
      <c r="O13" s="222" t="s">
        <v>626</v>
      </c>
      <c r="P13" s="237"/>
      <c r="Q13" s="177"/>
      <c r="R13" s="177" t="s">
        <v>627</v>
      </c>
      <c r="S13" s="177" t="s">
        <v>627</v>
      </c>
    </row>
    <row r="14" spans="1:19" s="28" customFormat="1" ht="12">
      <c r="A14" s="28">
        <v>8</v>
      </c>
      <c r="B14" s="30"/>
      <c r="C14" s="30" t="s">
        <v>440</v>
      </c>
      <c r="D14" s="27" t="s">
        <v>2516</v>
      </c>
      <c r="E14" s="27" t="s">
        <v>2515</v>
      </c>
      <c r="F14" s="30" t="s">
        <v>2321</v>
      </c>
      <c r="G14" s="27" t="s">
        <v>2514</v>
      </c>
      <c r="H14" s="153" t="s">
        <v>2456</v>
      </c>
      <c r="I14" s="195">
        <v>11000</v>
      </c>
      <c r="J14" s="173"/>
      <c r="K14" s="70">
        <v>12800</v>
      </c>
      <c r="L14" s="252" t="s">
        <v>626</v>
      </c>
      <c r="M14" s="252" t="s">
        <v>626</v>
      </c>
      <c r="N14" s="220" t="s">
        <v>626</v>
      </c>
      <c r="O14" s="222" t="s">
        <v>626</v>
      </c>
      <c r="P14" s="237"/>
      <c r="Q14" s="177"/>
      <c r="R14" s="177" t="s">
        <v>627</v>
      </c>
      <c r="S14" s="177" t="s">
        <v>627</v>
      </c>
    </row>
    <row r="15" spans="1:19" s="28" customFormat="1" ht="12">
      <c r="A15" s="28">
        <v>9</v>
      </c>
      <c r="B15" s="30">
        <v>2</v>
      </c>
      <c r="C15" s="30" t="s">
        <v>440</v>
      </c>
      <c r="D15" s="27" t="s">
        <v>443</v>
      </c>
      <c r="E15" s="27" t="s">
        <v>2350</v>
      </c>
      <c r="F15" s="30" t="s">
        <v>2321</v>
      </c>
      <c r="G15" s="27" t="s">
        <v>2453</v>
      </c>
      <c r="H15" s="135" t="s">
        <v>2319</v>
      </c>
      <c r="I15" s="195">
        <v>32000</v>
      </c>
      <c r="J15" s="173">
        <v>32000</v>
      </c>
      <c r="K15" s="70">
        <v>33500</v>
      </c>
      <c r="L15" s="252" t="s">
        <v>626</v>
      </c>
      <c r="M15" s="252" t="s">
        <v>626</v>
      </c>
      <c r="N15" s="220">
        <v>36670</v>
      </c>
      <c r="O15" s="222">
        <v>30390</v>
      </c>
      <c r="P15" s="237"/>
      <c r="Q15" s="177"/>
      <c r="R15" s="177" t="s">
        <v>4206</v>
      </c>
      <c r="S15" s="177" t="s">
        <v>3892</v>
      </c>
    </row>
    <row r="16" spans="1:19" s="28" customFormat="1" ht="12">
      <c r="A16" s="28">
        <v>10</v>
      </c>
      <c r="B16" s="30"/>
      <c r="C16" s="30" t="s">
        <v>440</v>
      </c>
      <c r="D16" s="27" t="s">
        <v>443</v>
      </c>
      <c r="E16" s="27" t="s">
        <v>2350</v>
      </c>
      <c r="F16" s="30" t="s">
        <v>2321</v>
      </c>
      <c r="G16" s="27" t="s">
        <v>2453</v>
      </c>
      <c r="H16" s="135" t="s">
        <v>2333</v>
      </c>
      <c r="I16" s="195">
        <v>18000</v>
      </c>
      <c r="J16" s="173"/>
      <c r="K16" s="70">
        <v>19450</v>
      </c>
      <c r="L16" s="252" t="s">
        <v>626</v>
      </c>
      <c r="M16" s="252" t="s">
        <v>626</v>
      </c>
      <c r="N16" s="220" t="s">
        <v>626</v>
      </c>
      <c r="O16" s="222" t="s">
        <v>626</v>
      </c>
      <c r="P16" s="237"/>
      <c r="Q16" s="177"/>
      <c r="R16" s="177" t="s">
        <v>627</v>
      </c>
      <c r="S16" s="177" t="s">
        <v>627</v>
      </c>
    </row>
    <row r="17" spans="1:19" s="28" customFormat="1" ht="12">
      <c r="A17" s="28">
        <v>11</v>
      </c>
      <c r="B17" s="30"/>
      <c r="C17" s="30" t="s">
        <v>440</v>
      </c>
      <c r="D17" s="27" t="s">
        <v>443</v>
      </c>
      <c r="E17" s="27" t="s">
        <v>2350</v>
      </c>
      <c r="F17" s="30" t="s">
        <v>2321</v>
      </c>
      <c r="G17" s="27" t="s">
        <v>2453</v>
      </c>
      <c r="H17" s="135" t="s">
        <v>2513</v>
      </c>
      <c r="I17" s="195">
        <v>11000</v>
      </c>
      <c r="J17" s="173">
        <v>14000</v>
      </c>
      <c r="K17" s="70">
        <v>13833.333333333334</v>
      </c>
      <c r="L17" s="252" t="s">
        <v>626</v>
      </c>
      <c r="M17" s="252" t="s">
        <v>626</v>
      </c>
      <c r="N17" s="252" t="s">
        <v>626</v>
      </c>
      <c r="O17" s="222" t="s">
        <v>626</v>
      </c>
      <c r="P17" s="237"/>
      <c r="Q17" s="177"/>
      <c r="R17" s="177"/>
      <c r="S17" s="177" t="s">
        <v>627</v>
      </c>
    </row>
    <row r="18" spans="1:19" s="28" customFormat="1" ht="12">
      <c r="A18" s="28">
        <v>12</v>
      </c>
      <c r="B18" s="146"/>
      <c r="C18" s="146" t="s">
        <v>440</v>
      </c>
      <c r="D18" s="147" t="s">
        <v>443</v>
      </c>
      <c r="E18" s="147" t="s">
        <v>2346</v>
      </c>
      <c r="F18" s="146" t="s">
        <v>2321</v>
      </c>
      <c r="G18" s="147" t="s">
        <v>2395</v>
      </c>
      <c r="H18" s="148" t="s">
        <v>2319</v>
      </c>
      <c r="I18" s="749">
        <v>0</v>
      </c>
      <c r="J18" s="234"/>
      <c r="K18" s="750">
        <v>0</v>
      </c>
      <c r="L18" s="253">
        <v>15600</v>
      </c>
      <c r="M18" s="253">
        <v>13900</v>
      </c>
      <c r="N18" s="235" t="s">
        <v>626</v>
      </c>
      <c r="O18" s="291" t="s">
        <v>626</v>
      </c>
      <c r="P18" s="290"/>
      <c r="Q18" s="177"/>
      <c r="R18" s="177" t="s">
        <v>627</v>
      </c>
      <c r="S18" s="177" t="s">
        <v>627</v>
      </c>
    </row>
    <row r="19" spans="1:19" s="28" customFormat="1" ht="12">
      <c r="A19" s="28">
        <v>13</v>
      </c>
      <c r="B19" s="146"/>
      <c r="C19" s="146" t="s">
        <v>440</v>
      </c>
      <c r="D19" s="147" t="s">
        <v>443</v>
      </c>
      <c r="E19" s="147" t="s">
        <v>2346</v>
      </c>
      <c r="F19" s="146" t="s">
        <v>2321</v>
      </c>
      <c r="G19" s="147" t="s">
        <v>2395</v>
      </c>
      <c r="H19" s="148" t="s">
        <v>2333</v>
      </c>
      <c r="I19" s="749">
        <v>0</v>
      </c>
      <c r="J19" s="234"/>
      <c r="K19" s="750">
        <v>0</v>
      </c>
      <c r="L19" s="253">
        <v>9000</v>
      </c>
      <c r="M19" s="253">
        <v>8800</v>
      </c>
      <c r="N19" s="235" t="s">
        <v>626</v>
      </c>
      <c r="O19" s="235" t="s">
        <v>626</v>
      </c>
      <c r="P19" s="237"/>
      <c r="Q19" s="177"/>
      <c r="R19" s="177" t="s">
        <v>627</v>
      </c>
      <c r="S19" s="177" t="s">
        <v>627</v>
      </c>
    </row>
    <row r="20" spans="1:19" s="28" customFormat="1" ht="12">
      <c r="A20" s="28">
        <v>14</v>
      </c>
      <c r="B20" s="146"/>
      <c r="C20" s="146" t="s">
        <v>440</v>
      </c>
      <c r="D20" s="147" t="s">
        <v>443</v>
      </c>
      <c r="E20" s="147" t="s">
        <v>2346</v>
      </c>
      <c r="F20" s="146" t="s">
        <v>2321</v>
      </c>
      <c r="G20" s="147" t="s">
        <v>2395</v>
      </c>
      <c r="H20" s="148" t="s">
        <v>2513</v>
      </c>
      <c r="I20" s="749">
        <v>0</v>
      </c>
      <c r="J20" s="234"/>
      <c r="K20" s="750">
        <v>0</v>
      </c>
      <c r="L20" s="253">
        <v>4000</v>
      </c>
      <c r="M20" s="253">
        <v>4300</v>
      </c>
      <c r="N20" s="235" t="s">
        <v>626</v>
      </c>
      <c r="O20" s="235" t="s">
        <v>626</v>
      </c>
      <c r="P20" s="237" t="s">
        <v>4207</v>
      </c>
      <c r="Q20" s="177"/>
      <c r="R20" s="177" t="s">
        <v>627</v>
      </c>
      <c r="S20" s="177" t="s">
        <v>627</v>
      </c>
    </row>
    <row r="21" spans="1:19" s="28" customFormat="1" ht="12">
      <c r="A21" s="28">
        <v>15</v>
      </c>
      <c r="B21" s="30"/>
      <c r="C21" s="30" t="s">
        <v>440</v>
      </c>
      <c r="D21" s="27" t="s">
        <v>443</v>
      </c>
      <c r="E21" s="27" t="s">
        <v>2512</v>
      </c>
      <c r="F21" s="30" t="s">
        <v>2321</v>
      </c>
      <c r="G21" s="27" t="s">
        <v>2453</v>
      </c>
      <c r="H21" s="135" t="s">
        <v>2319</v>
      </c>
      <c r="I21" s="195">
        <v>35000</v>
      </c>
      <c r="J21" s="173"/>
      <c r="K21" s="70">
        <v>37000</v>
      </c>
      <c r="L21" s="252" t="s">
        <v>626</v>
      </c>
      <c r="M21" s="252" t="s">
        <v>626</v>
      </c>
      <c r="N21" s="220" t="s">
        <v>626</v>
      </c>
      <c r="O21" s="221" t="s">
        <v>626</v>
      </c>
      <c r="P21" s="237"/>
      <c r="Q21" s="177"/>
      <c r="R21" s="177" t="s">
        <v>627</v>
      </c>
      <c r="S21" s="177" t="s">
        <v>627</v>
      </c>
    </row>
    <row r="22" spans="1:19" s="28" customFormat="1" ht="12">
      <c r="A22" s="28">
        <v>16</v>
      </c>
      <c r="B22" s="30"/>
      <c r="C22" s="30" t="s">
        <v>440</v>
      </c>
      <c r="D22" s="27" t="s">
        <v>443</v>
      </c>
      <c r="E22" s="27" t="s">
        <v>2512</v>
      </c>
      <c r="F22" s="30" t="s">
        <v>2321</v>
      </c>
      <c r="G22" s="27" t="s">
        <v>2453</v>
      </c>
      <c r="H22" s="135" t="s">
        <v>2333</v>
      </c>
      <c r="I22" s="195">
        <v>25000</v>
      </c>
      <c r="J22" s="173"/>
      <c r="K22" s="70">
        <v>29500</v>
      </c>
      <c r="L22" s="252" t="s">
        <v>626</v>
      </c>
      <c r="M22" s="252" t="s">
        <v>626</v>
      </c>
      <c r="N22" s="219" t="s">
        <v>626</v>
      </c>
      <c r="O22" s="222" t="s">
        <v>626</v>
      </c>
      <c r="P22" s="237"/>
      <c r="Q22" s="177"/>
      <c r="R22" s="177" t="s">
        <v>627</v>
      </c>
      <c r="S22" s="177" t="s">
        <v>627</v>
      </c>
    </row>
    <row r="23" spans="1:19" s="28" customFormat="1" ht="12">
      <c r="A23" s="28">
        <v>17</v>
      </c>
      <c r="B23" s="30"/>
      <c r="C23" s="30" t="s">
        <v>440</v>
      </c>
      <c r="D23" s="27" t="s">
        <v>443</v>
      </c>
      <c r="E23" s="27" t="s">
        <v>2512</v>
      </c>
      <c r="F23" s="30" t="s">
        <v>2321</v>
      </c>
      <c r="G23" s="27" t="s">
        <v>2453</v>
      </c>
      <c r="H23" s="135" t="s">
        <v>2511</v>
      </c>
      <c r="I23" s="195">
        <v>17000</v>
      </c>
      <c r="J23" s="173"/>
      <c r="K23" s="70">
        <v>20333.333333333332</v>
      </c>
      <c r="L23" s="252" t="s">
        <v>626</v>
      </c>
      <c r="M23" s="252" t="s">
        <v>626</v>
      </c>
      <c r="N23" s="219" t="s">
        <v>626</v>
      </c>
      <c r="O23" s="222" t="s">
        <v>626</v>
      </c>
      <c r="P23" s="237"/>
      <c r="Q23" s="177"/>
      <c r="R23" s="177" t="s">
        <v>627</v>
      </c>
      <c r="S23" s="177" t="s">
        <v>627</v>
      </c>
    </row>
    <row r="24" spans="1:19" s="28" customFormat="1" ht="12">
      <c r="A24" s="28">
        <v>18</v>
      </c>
      <c r="B24" s="30">
        <v>3</v>
      </c>
      <c r="C24" s="30" t="s">
        <v>440</v>
      </c>
      <c r="D24" s="27" t="s">
        <v>444</v>
      </c>
      <c r="E24" s="27" t="s">
        <v>2352</v>
      </c>
      <c r="F24" s="30" t="s">
        <v>2321</v>
      </c>
      <c r="G24" s="27" t="s">
        <v>2460</v>
      </c>
      <c r="H24" s="153" t="s">
        <v>2319</v>
      </c>
      <c r="I24" s="195">
        <v>12000</v>
      </c>
      <c r="J24" s="173"/>
      <c r="K24" s="68">
        <v>12500</v>
      </c>
      <c r="L24" s="252" t="s">
        <v>626</v>
      </c>
      <c r="M24" s="252" t="s">
        <v>626</v>
      </c>
      <c r="N24" s="220" t="s">
        <v>626</v>
      </c>
      <c r="O24" s="222" t="s">
        <v>626</v>
      </c>
      <c r="P24" s="237"/>
      <c r="Q24" s="177"/>
      <c r="R24" s="177" t="s">
        <v>627</v>
      </c>
      <c r="S24" s="177" t="s">
        <v>627</v>
      </c>
    </row>
    <row r="25" spans="1:19" s="28" customFormat="1" ht="12">
      <c r="A25" s="28">
        <v>19</v>
      </c>
      <c r="B25" s="146"/>
      <c r="C25" s="146" t="s">
        <v>2510</v>
      </c>
      <c r="D25" s="147" t="s">
        <v>444</v>
      </c>
      <c r="E25" s="147" t="s">
        <v>2348</v>
      </c>
      <c r="F25" s="146" t="s">
        <v>2321</v>
      </c>
      <c r="G25" s="147" t="s">
        <v>2509</v>
      </c>
      <c r="H25" s="154" t="s">
        <v>2319</v>
      </c>
      <c r="I25" s="749">
        <v>0</v>
      </c>
      <c r="J25" s="234"/>
      <c r="K25" s="750">
        <v>0</v>
      </c>
      <c r="L25" s="253" t="s">
        <v>626</v>
      </c>
      <c r="M25" s="253" t="s">
        <v>626</v>
      </c>
      <c r="N25" s="235" t="s">
        <v>626</v>
      </c>
      <c r="O25" s="235">
        <v>15800</v>
      </c>
      <c r="P25" s="237" t="s">
        <v>2893</v>
      </c>
      <c r="Q25" s="177" t="s">
        <v>2893</v>
      </c>
      <c r="R25" s="177" t="s">
        <v>627</v>
      </c>
      <c r="S25" s="177" t="s">
        <v>3893</v>
      </c>
    </row>
    <row r="26" spans="1:19" s="28" customFormat="1" ht="12">
      <c r="A26" s="28">
        <v>20</v>
      </c>
      <c r="B26" s="30"/>
      <c r="C26" s="30" t="s">
        <v>440</v>
      </c>
      <c r="D26" s="27" t="s">
        <v>444</v>
      </c>
      <c r="E26" s="27" t="s">
        <v>2350</v>
      </c>
      <c r="F26" s="30" t="s">
        <v>2321</v>
      </c>
      <c r="G26" s="27" t="s">
        <v>2453</v>
      </c>
      <c r="H26" s="153" t="s">
        <v>2319</v>
      </c>
      <c r="I26" s="195">
        <v>8500</v>
      </c>
      <c r="J26" s="173"/>
      <c r="K26" s="70">
        <v>9566.6666666666661</v>
      </c>
      <c r="L26" s="252" t="s">
        <v>626</v>
      </c>
      <c r="M26" s="252" t="s">
        <v>626</v>
      </c>
      <c r="N26" s="220">
        <v>16600</v>
      </c>
      <c r="O26" s="222" t="s">
        <v>626</v>
      </c>
      <c r="P26" s="237"/>
      <c r="Q26" s="177"/>
      <c r="R26" s="177" t="s">
        <v>3231</v>
      </c>
      <c r="S26" s="177" t="s">
        <v>627</v>
      </c>
    </row>
    <row r="27" spans="1:19" s="28" customFormat="1" ht="12">
      <c r="A27" s="28">
        <v>21</v>
      </c>
      <c r="B27" s="30"/>
      <c r="C27" s="30" t="s">
        <v>440</v>
      </c>
      <c r="D27" s="27" t="s">
        <v>444</v>
      </c>
      <c r="E27" s="27" t="s">
        <v>2350</v>
      </c>
      <c r="F27" s="30" t="s">
        <v>2321</v>
      </c>
      <c r="G27" s="27" t="s">
        <v>2453</v>
      </c>
      <c r="H27" s="153" t="s">
        <v>2466</v>
      </c>
      <c r="I27" s="195">
        <v>0</v>
      </c>
      <c r="J27" s="173"/>
      <c r="K27" s="70">
        <v>0</v>
      </c>
      <c r="L27" s="252" t="s">
        <v>626</v>
      </c>
      <c r="M27" s="252" t="s">
        <v>626</v>
      </c>
      <c r="N27" s="220" t="s">
        <v>626</v>
      </c>
      <c r="O27" s="222" t="s">
        <v>626</v>
      </c>
      <c r="P27" s="237"/>
      <c r="Q27" s="177"/>
      <c r="R27" s="177" t="s">
        <v>627</v>
      </c>
      <c r="S27" s="177" t="s">
        <v>627</v>
      </c>
    </row>
    <row r="28" spans="1:19" s="28" customFormat="1" ht="12">
      <c r="A28" s="28">
        <v>22</v>
      </c>
      <c r="B28" s="146"/>
      <c r="C28" s="146" t="s">
        <v>440</v>
      </c>
      <c r="D28" s="147" t="s">
        <v>444</v>
      </c>
      <c r="E28" s="147" t="s">
        <v>2346</v>
      </c>
      <c r="F28" s="146" t="s">
        <v>2321</v>
      </c>
      <c r="G28" s="147" t="s">
        <v>2395</v>
      </c>
      <c r="H28" s="154" t="s">
        <v>2319</v>
      </c>
      <c r="I28" s="749">
        <v>0</v>
      </c>
      <c r="J28" s="234"/>
      <c r="K28" s="750">
        <v>0</v>
      </c>
      <c r="L28" s="253">
        <v>5500</v>
      </c>
      <c r="M28" s="253">
        <v>6000</v>
      </c>
      <c r="N28" s="235" t="s">
        <v>626</v>
      </c>
      <c r="O28" s="235" t="s">
        <v>626</v>
      </c>
      <c r="P28" s="237"/>
      <c r="Q28" s="177"/>
      <c r="R28" s="177" t="s">
        <v>627</v>
      </c>
      <c r="S28" s="177" t="s">
        <v>627</v>
      </c>
    </row>
    <row r="29" spans="1:19" s="28" customFormat="1" ht="12">
      <c r="A29" s="28">
        <v>23</v>
      </c>
      <c r="B29" s="146"/>
      <c r="C29" s="146" t="s">
        <v>440</v>
      </c>
      <c r="D29" s="147" t="s">
        <v>444</v>
      </c>
      <c r="E29" s="147" t="s">
        <v>2346</v>
      </c>
      <c r="F29" s="146" t="s">
        <v>2321</v>
      </c>
      <c r="G29" s="147" t="s">
        <v>2395</v>
      </c>
      <c r="H29" s="154" t="s">
        <v>2466</v>
      </c>
      <c r="I29" s="749">
        <v>0</v>
      </c>
      <c r="J29" s="234"/>
      <c r="K29" s="750">
        <v>0</v>
      </c>
      <c r="L29" s="253" t="s">
        <v>626</v>
      </c>
      <c r="M29" s="253" t="s">
        <v>626</v>
      </c>
      <c r="N29" s="235" t="s">
        <v>626</v>
      </c>
      <c r="O29" s="235" t="s">
        <v>626</v>
      </c>
      <c r="P29" s="237" t="s">
        <v>2887</v>
      </c>
      <c r="Q29" s="177"/>
      <c r="R29" s="177" t="s">
        <v>627</v>
      </c>
      <c r="S29" s="177" t="s">
        <v>627</v>
      </c>
    </row>
    <row r="30" spans="1:19" s="28" customFormat="1" ht="12">
      <c r="A30" s="28">
        <v>24</v>
      </c>
      <c r="B30" s="30"/>
      <c r="C30" s="30" t="s">
        <v>440</v>
      </c>
      <c r="D30" s="27" t="s">
        <v>444</v>
      </c>
      <c r="E30" s="27" t="s">
        <v>2508</v>
      </c>
      <c r="F30" s="30" t="s">
        <v>2321</v>
      </c>
      <c r="G30" s="27" t="s">
        <v>2453</v>
      </c>
      <c r="H30" s="153" t="s">
        <v>2319</v>
      </c>
      <c r="I30" s="195">
        <v>11000</v>
      </c>
      <c r="J30" s="173"/>
      <c r="K30" s="70">
        <v>12766.666666666666</v>
      </c>
      <c r="L30" s="252" t="s">
        <v>626</v>
      </c>
      <c r="M30" s="252" t="s">
        <v>626</v>
      </c>
      <c r="N30" s="220">
        <v>11750</v>
      </c>
      <c r="O30" s="222">
        <v>15260</v>
      </c>
      <c r="P30" s="237"/>
      <c r="Q30" s="177"/>
      <c r="R30" s="177" t="s">
        <v>3232</v>
      </c>
      <c r="S30" s="177" t="s">
        <v>3894</v>
      </c>
    </row>
    <row r="31" spans="1:19" s="28" customFormat="1" ht="12">
      <c r="A31" s="28">
        <v>25</v>
      </c>
      <c r="B31" s="30"/>
      <c r="C31" s="30" t="s">
        <v>440</v>
      </c>
      <c r="D31" s="27" t="s">
        <v>444</v>
      </c>
      <c r="E31" s="27" t="s">
        <v>2508</v>
      </c>
      <c r="F31" s="30" t="s">
        <v>2321</v>
      </c>
      <c r="G31" s="27" t="s">
        <v>2453</v>
      </c>
      <c r="H31" s="153" t="s">
        <v>2466</v>
      </c>
      <c r="I31" s="195">
        <v>0</v>
      </c>
      <c r="J31" s="173"/>
      <c r="K31" s="70">
        <v>0</v>
      </c>
      <c r="L31" s="252" t="s">
        <v>626</v>
      </c>
      <c r="M31" s="252" t="s">
        <v>626</v>
      </c>
      <c r="N31" s="220" t="s">
        <v>626</v>
      </c>
      <c r="O31" s="222" t="s">
        <v>626</v>
      </c>
      <c r="P31" s="237"/>
      <c r="Q31" s="177"/>
      <c r="R31" s="177" t="s">
        <v>627</v>
      </c>
      <c r="S31" s="177" t="s">
        <v>627</v>
      </c>
    </row>
    <row r="32" spans="1:19" s="28" customFormat="1" ht="12">
      <c r="A32" s="28">
        <v>26</v>
      </c>
      <c r="B32" s="30"/>
      <c r="C32" s="30" t="s">
        <v>440</v>
      </c>
      <c r="D32" s="27" t="s">
        <v>444</v>
      </c>
      <c r="E32" s="27" t="s">
        <v>2508</v>
      </c>
      <c r="F32" s="30" t="s">
        <v>2321</v>
      </c>
      <c r="G32" s="27" t="s">
        <v>2453</v>
      </c>
      <c r="H32" s="153" t="s">
        <v>2461</v>
      </c>
      <c r="I32" s="195">
        <v>15000</v>
      </c>
      <c r="J32" s="173">
        <v>18000</v>
      </c>
      <c r="K32" s="70">
        <v>17333.333333333332</v>
      </c>
      <c r="L32" s="252" t="s">
        <v>626</v>
      </c>
      <c r="M32" s="252" t="s">
        <v>626</v>
      </c>
      <c r="N32" s="220">
        <v>15460</v>
      </c>
      <c r="O32" s="222">
        <v>14880</v>
      </c>
      <c r="P32" s="237"/>
      <c r="Q32" s="177"/>
      <c r="R32" s="177" t="s">
        <v>2926</v>
      </c>
      <c r="S32" s="177" t="s">
        <v>3895</v>
      </c>
    </row>
    <row r="33" spans="1:19" s="28" customFormat="1" ht="12">
      <c r="A33" s="28">
        <v>27</v>
      </c>
      <c r="B33" s="30"/>
      <c r="C33" s="30" t="s">
        <v>440</v>
      </c>
      <c r="D33" s="27" t="s">
        <v>444</v>
      </c>
      <c r="E33" s="27" t="s">
        <v>2507</v>
      </c>
      <c r="F33" s="30" t="s">
        <v>2321</v>
      </c>
      <c r="G33" s="27" t="s">
        <v>2460</v>
      </c>
      <c r="H33" s="153" t="s">
        <v>2319</v>
      </c>
      <c r="I33" s="195">
        <v>13000</v>
      </c>
      <c r="J33" s="173"/>
      <c r="K33" s="70">
        <v>14600</v>
      </c>
      <c r="L33" s="252" t="s">
        <v>626</v>
      </c>
      <c r="M33" s="252" t="s">
        <v>626</v>
      </c>
      <c r="N33" s="221">
        <v>3800</v>
      </c>
      <c r="O33" s="222" t="s">
        <v>626</v>
      </c>
      <c r="P33" s="237"/>
      <c r="Q33" s="177"/>
      <c r="R33" s="177" t="s">
        <v>2866</v>
      </c>
      <c r="S33" s="177" t="s">
        <v>627</v>
      </c>
    </row>
    <row r="34" spans="1:19" s="28" customFormat="1" ht="12">
      <c r="A34" s="28">
        <v>28</v>
      </c>
      <c r="B34" s="30"/>
      <c r="C34" s="30" t="s">
        <v>440</v>
      </c>
      <c r="D34" s="27" t="s">
        <v>444</v>
      </c>
      <c r="E34" s="27" t="s">
        <v>2507</v>
      </c>
      <c r="F34" s="30" t="s">
        <v>2321</v>
      </c>
      <c r="G34" s="27" t="s">
        <v>2506</v>
      </c>
      <c r="H34" s="153" t="s">
        <v>2319</v>
      </c>
      <c r="I34" s="195">
        <v>11000</v>
      </c>
      <c r="J34" s="173">
        <v>13000</v>
      </c>
      <c r="K34" s="70">
        <v>12666.666666666666</v>
      </c>
      <c r="L34" s="252" t="s">
        <v>626</v>
      </c>
      <c r="M34" s="252" t="s">
        <v>626</v>
      </c>
      <c r="N34" s="221" t="s">
        <v>626</v>
      </c>
      <c r="O34" s="222" t="s">
        <v>626</v>
      </c>
      <c r="P34" s="237"/>
      <c r="Q34" s="177"/>
      <c r="R34" s="177" t="s">
        <v>627</v>
      </c>
      <c r="S34" s="177" t="s">
        <v>627</v>
      </c>
    </row>
    <row r="35" spans="1:19" s="28" customFormat="1" ht="12">
      <c r="A35" s="28">
        <v>29</v>
      </c>
      <c r="B35" s="30"/>
      <c r="C35" s="30" t="s">
        <v>440</v>
      </c>
      <c r="D35" s="27" t="s">
        <v>444</v>
      </c>
      <c r="E35" s="27" t="s">
        <v>2507</v>
      </c>
      <c r="F35" s="30" t="s">
        <v>2321</v>
      </c>
      <c r="G35" s="27" t="s">
        <v>2506</v>
      </c>
      <c r="H35" s="153" t="s">
        <v>2466</v>
      </c>
      <c r="I35" s="195">
        <v>0</v>
      </c>
      <c r="J35" s="173"/>
      <c r="K35" s="70">
        <v>0</v>
      </c>
      <c r="L35" s="252" t="s">
        <v>626</v>
      </c>
      <c r="M35" s="252" t="s">
        <v>626</v>
      </c>
      <c r="N35" s="220" t="s">
        <v>626</v>
      </c>
      <c r="O35" s="222" t="s">
        <v>626</v>
      </c>
      <c r="P35" s="237"/>
      <c r="Q35" s="177"/>
      <c r="R35" s="177" t="s">
        <v>627</v>
      </c>
      <c r="S35" s="177" t="s">
        <v>627</v>
      </c>
    </row>
    <row r="36" spans="1:19" s="28" customFormat="1" ht="12">
      <c r="A36" s="28">
        <v>30</v>
      </c>
      <c r="B36" s="30"/>
      <c r="C36" s="30" t="s">
        <v>440</v>
      </c>
      <c r="D36" s="27" t="s">
        <v>444</v>
      </c>
      <c r="E36" s="27" t="s">
        <v>2507</v>
      </c>
      <c r="F36" s="30" t="s">
        <v>2321</v>
      </c>
      <c r="G36" s="27" t="s">
        <v>2506</v>
      </c>
      <c r="H36" s="153" t="s">
        <v>2461</v>
      </c>
      <c r="I36" s="195">
        <v>16000</v>
      </c>
      <c r="J36" s="173">
        <v>18000</v>
      </c>
      <c r="K36" s="70">
        <v>18000</v>
      </c>
      <c r="L36" s="252" t="s">
        <v>626</v>
      </c>
      <c r="M36" s="252" t="s">
        <v>626</v>
      </c>
      <c r="N36" s="252">
        <v>8000</v>
      </c>
      <c r="O36" s="222" t="s">
        <v>626</v>
      </c>
      <c r="P36" s="237"/>
      <c r="Q36" s="177"/>
      <c r="R36" s="177" t="s">
        <v>3233</v>
      </c>
      <c r="S36" s="177" t="s">
        <v>627</v>
      </c>
    </row>
    <row r="37" spans="1:19" s="28" customFormat="1" ht="12">
      <c r="A37" s="28">
        <v>31</v>
      </c>
      <c r="B37" s="146"/>
      <c r="C37" s="146" t="s">
        <v>440</v>
      </c>
      <c r="D37" s="147" t="s">
        <v>444</v>
      </c>
      <c r="E37" s="147" t="s">
        <v>2505</v>
      </c>
      <c r="F37" s="146" t="s">
        <v>2321</v>
      </c>
      <c r="G37" s="147" t="s">
        <v>2347</v>
      </c>
      <c r="H37" s="154" t="s">
        <v>2319</v>
      </c>
      <c r="I37" s="749">
        <v>0</v>
      </c>
      <c r="J37" s="234"/>
      <c r="K37" s="234">
        <v>0</v>
      </c>
      <c r="L37" s="253" t="s">
        <v>626</v>
      </c>
      <c r="M37" s="253" t="s">
        <v>626</v>
      </c>
      <c r="N37" s="235" t="s">
        <v>626</v>
      </c>
      <c r="O37" s="235" t="s">
        <v>626</v>
      </c>
      <c r="P37" s="237" t="s">
        <v>2893</v>
      </c>
      <c r="Q37" s="177" t="s">
        <v>2893</v>
      </c>
      <c r="R37" s="177" t="s">
        <v>627</v>
      </c>
      <c r="S37" s="177" t="s">
        <v>627</v>
      </c>
    </row>
    <row r="38" spans="1:19" s="28" customFormat="1" ht="12">
      <c r="A38" s="28">
        <v>32</v>
      </c>
      <c r="B38" s="146"/>
      <c r="C38" s="146" t="s">
        <v>440</v>
      </c>
      <c r="D38" s="147" t="s">
        <v>444</v>
      </c>
      <c r="E38" s="147" t="s">
        <v>2505</v>
      </c>
      <c r="F38" s="146" t="s">
        <v>2321</v>
      </c>
      <c r="G38" s="147" t="s">
        <v>2346</v>
      </c>
      <c r="H38" s="154" t="s">
        <v>2319</v>
      </c>
      <c r="I38" s="749">
        <v>0</v>
      </c>
      <c r="J38" s="234"/>
      <c r="K38" s="750">
        <v>0</v>
      </c>
      <c r="L38" s="253">
        <v>7000</v>
      </c>
      <c r="M38" s="253">
        <v>6500</v>
      </c>
      <c r="N38" s="235">
        <v>10240</v>
      </c>
      <c r="O38" s="235">
        <v>6730</v>
      </c>
      <c r="P38" s="237"/>
      <c r="Q38" s="177"/>
      <c r="R38" s="177" t="s">
        <v>4208</v>
      </c>
      <c r="S38" s="177" t="s">
        <v>3896</v>
      </c>
    </row>
    <row r="39" spans="1:19" s="28" customFormat="1" ht="12">
      <c r="A39" s="28">
        <v>33</v>
      </c>
      <c r="B39" s="146"/>
      <c r="C39" s="146" t="s">
        <v>440</v>
      </c>
      <c r="D39" s="147" t="s">
        <v>444</v>
      </c>
      <c r="E39" s="147" t="s">
        <v>2505</v>
      </c>
      <c r="F39" s="146" t="s">
        <v>2321</v>
      </c>
      <c r="G39" s="147" t="s">
        <v>2346</v>
      </c>
      <c r="H39" s="154" t="s">
        <v>2466</v>
      </c>
      <c r="I39" s="749">
        <v>0</v>
      </c>
      <c r="J39" s="234"/>
      <c r="K39" s="750">
        <v>0</v>
      </c>
      <c r="L39" s="253" t="s">
        <v>626</v>
      </c>
      <c r="M39" s="253" t="s">
        <v>626</v>
      </c>
      <c r="N39" s="235" t="s">
        <v>626</v>
      </c>
      <c r="O39" s="235" t="s">
        <v>626</v>
      </c>
      <c r="P39" s="237" t="s">
        <v>2887</v>
      </c>
      <c r="Q39" s="177"/>
      <c r="R39" s="177" t="s">
        <v>627</v>
      </c>
      <c r="S39" s="177" t="s">
        <v>627</v>
      </c>
    </row>
    <row r="40" spans="1:19" s="28" customFormat="1" ht="12">
      <c r="A40" s="28">
        <v>34</v>
      </c>
      <c r="B40" s="146"/>
      <c r="C40" s="146" t="s">
        <v>440</v>
      </c>
      <c r="D40" s="147" t="s">
        <v>444</v>
      </c>
      <c r="E40" s="147" t="s">
        <v>2505</v>
      </c>
      <c r="F40" s="146" t="s">
        <v>2321</v>
      </c>
      <c r="G40" s="147" t="s">
        <v>2346</v>
      </c>
      <c r="H40" s="154" t="s">
        <v>2461</v>
      </c>
      <c r="I40" s="749">
        <v>0</v>
      </c>
      <c r="J40" s="234"/>
      <c r="K40" s="234">
        <v>0</v>
      </c>
      <c r="L40" s="253">
        <v>5400</v>
      </c>
      <c r="M40" s="253" t="s">
        <v>626</v>
      </c>
      <c r="N40" s="235" t="s">
        <v>626</v>
      </c>
      <c r="O40" s="235" t="s">
        <v>626</v>
      </c>
      <c r="P40" s="237"/>
      <c r="Q40" s="177"/>
      <c r="R40" s="177" t="s">
        <v>627</v>
      </c>
      <c r="S40" s="177" t="s">
        <v>627</v>
      </c>
    </row>
    <row r="41" spans="1:19" s="28" customFormat="1" ht="12">
      <c r="A41" s="28">
        <v>35</v>
      </c>
      <c r="B41" s="30">
        <v>4</v>
      </c>
      <c r="C41" s="30" t="s">
        <v>440</v>
      </c>
      <c r="D41" s="27" t="s">
        <v>445</v>
      </c>
      <c r="E41" s="27" t="s">
        <v>2350</v>
      </c>
      <c r="F41" s="30" t="s">
        <v>2321</v>
      </c>
      <c r="G41" s="27" t="s">
        <v>2453</v>
      </c>
      <c r="H41" s="153" t="s">
        <v>2504</v>
      </c>
      <c r="I41" s="195">
        <v>7600</v>
      </c>
      <c r="J41" s="173">
        <v>9500</v>
      </c>
      <c r="K41" s="70">
        <v>8750</v>
      </c>
      <c r="L41" s="252" t="s">
        <v>626</v>
      </c>
      <c r="M41" s="252" t="s">
        <v>626</v>
      </c>
      <c r="N41" s="220" t="s">
        <v>626</v>
      </c>
      <c r="O41" s="222" t="s">
        <v>626</v>
      </c>
      <c r="P41" s="237"/>
      <c r="Q41" s="177"/>
      <c r="R41" s="177" t="s">
        <v>627</v>
      </c>
      <c r="S41" s="177" t="s">
        <v>627</v>
      </c>
    </row>
    <row r="42" spans="1:19" s="28" customFormat="1" ht="12">
      <c r="A42" s="28">
        <v>36</v>
      </c>
      <c r="B42" s="30"/>
      <c r="C42" s="30" t="s">
        <v>440</v>
      </c>
      <c r="D42" s="27" t="s">
        <v>445</v>
      </c>
      <c r="E42" s="27" t="s">
        <v>2350</v>
      </c>
      <c r="F42" s="30" t="s">
        <v>2321</v>
      </c>
      <c r="G42" s="27" t="s">
        <v>2453</v>
      </c>
      <c r="H42" s="153" t="s">
        <v>2502</v>
      </c>
      <c r="I42" s="195">
        <v>7800</v>
      </c>
      <c r="J42" s="173">
        <v>10000</v>
      </c>
      <c r="K42" s="70">
        <v>10000</v>
      </c>
      <c r="L42" s="252" t="s">
        <v>626</v>
      </c>
      <c r="M42" s="252" t="s">
        <v>626</v>
      </c>
      <c r="N42" s="220" t="s">
        <v>626</v>
      </c>
      <c r="O42" s="222" t="s">
        <v>626</v>
      </c>
      <c r="P42" s="237"/>
      <c r="Q42" s="177"/>
      <c r="R42" s="177" t="s">
        <v>627</v>
      </c>
      <c r="S42" s="177" t="s">
        <v>627</v>
      </c>
    </row>
    <row r="43" spans="1:19" s="28" customFormat="1" ht="12">
      <c r="A43" s="28">
        <v>37</v>
      </c>
      <c r="B43" s="146"/>
      <c r="C43" s="146" t="s">
        <v>440</v>
      </c>
      <c r="D43" s="147" t="s">
        <v>445</v>
      </c>
      <c r="E43" s="147" t="s">
        <v>2346</v>
      </c>
      <c r="F43" s="146" t="s">
        <v>2321</v>
      </c>
      <c r="G43" s="147" t="s">
        <v>2395</v>
      </c>
      <c r="H43" s="154" t="s">
        <v>2504</v>
      </c>
      <c r="I43" s="749">
        <v>0</v>
      </c>
      <c r="J43" s="234"/>
      <c r="K43" s="234">
        <v>0</v>
      </c>
      <c r="L43" s="253">
        <v>2600</v>
      </c>
      <c r="M43" s="253">
        <v>2700</v>
      </c>
      <c r="N43" s="235">
        <v>5100</v>
      </c>
      <c r="O43" s="235">
        <v>7800</v>
      </c>
      <c r="P43" s="237" t="s">
        <v>2888</v>
      </c>
      <c r="Q43" s="177" t="s">
        <v>2897</v>
      </c>
      <c r="R43" s="177" t="s">
        <v>3234</v>
      </c>
      <c r="S43" s="177" t="s">
        <v>3897</v>
      </c>
    </row>
    <row r="44" spans="1:19" s="28" customFormat="1" ht="12">
      <c r="A44" s="28">
        <v>38</v>
      </c>
      <c r="B44" s="146"/>
      <c r="C44" s="146" t="s">
        <v>440</v>
      </c>
      <c r="D44" s="147" t="s">
        <v>445</v>
      </c>
      <c r="E44" s="147" t="s">
        <v>2346</v>
      </c>
      <c r="F44" s="146" t="s">
        <v>2321</v>
      </c>
      <c r="G44" s="147" t="s">
        <v>2395</v>
      </c>
      <c r="H44" s="154" t="s">
        <v>2502</v>
      </c>
      <c r="I44" s="749">
        <v>0</v>
      </c>
      <c r="J44" s="234"/>
      <c r="K44" s="750">
        <v>0</v>
      </c>
      <c r="L44" s="253">
        <v>2300</v>
      </c>
      <c r="M44" s="253">
        <v>2700</v>
      </c>
      <c r="N44" s="235" t="s">
        <v>626</v>
      </c>
      <c r="O44" s="235" t="s">
        <v>626</v>
      </c>
      <c r="P44" s="237"/>
      <c r="Q44" s="177"/>
      <c r="R44" s="177" t="s">
        <v>627</v>
      </c>
      <c r="S44" s="177" t="s">
        <v>627</v>
      </c>
    </row>
    <row r="45" spans="1:19" s="28" customFormat="1" ht="12">
      <c r="A45" s="28">
        <v>39</v>
      </c>
      <c r="B45" s="30"/>
      <c r="C45" s="30" t="s">
        <v>440</v>
      </c>
      <c r="D45" s="27" t="s">
        <v>445</v>
      </c>
      <c r="E45" s="27" t="s">
        <v>2503</v>
      </c>
      <c r="F45" s="30" t="s">
        <v>2321</v>
      </c>
      <c r="G45" s="27" t="s">
        <v>2453</v>
      </c>
      <c r="H45" s="153" t="s">
        <v>2504</v>
      </c>
      <c r="I45" s="195">
        <v>9900</v>
      </c>
      <c r="J45" s="173">
        <v>13000</v>
      </c>
      <c r="K45" s="70">
        <v>13000</v>
      </c>
      <c r="L45" s="252" t="s">
        <v>626</v>
      </c>
      <c r="M45" s="252" t="s">
        <v>626</v>
      </c>
      <c r="N45" s="220" t="s">
        <v>626</v>
      </c>
      <c r="O45" s="222" t="s">
        <v>626</v>
      </c>
      <c r="P45" s="237"/>
      <c r="Q45" s="177"/>
      <c r="R45" s="177" t="s">
        <v>627</v>
      </c>
      <c r="S45" s="177" t="s">
        <v>627</v>
      </c>
    </row>
    <row r="46" spans="1:19" s="28" customFormat="1" ht="12">
      <c r="A46" s="28">
        <v>40</v>
      </c>
      <c r="B46" s="30"/>
      <c r="C46" s="30" t="s">
        <v>440</v>
      </c>
      <c r="D46" s="27" t="s">
        <v>445</v>
      </c>
      <c r="E46" s="27" t="s">
        <v>2503</v>
      </c>
      <c r="F46" s="30" t="s">
        <v>2321</v>
      </c>
      <c r="G46" s="27" t="s">
        <v>2453</v>
      </c>
      <c r="H46" s="153" t="s">
        <v>2502</v>
      </c>
      <c r="I46" s="195">
        <v>12000</v>
      </c>
      <c r="J46" s="173"/>
      <c r="K46" s="70">
        <v>14100</v>
      </c>
      <c r="L46" s="252" t="s">
        <v>626</v>
      </c>
      <c r="M46" s="252" t="s">
        <v>626</v>
      </c>
      <c r="N46" s="220" t="s">
        <v>626</v>
      </c>
      <c r="O46" s="222" t="s">
        <v>626</v>
      </c>
      <c r="P46" s="237"/>
      <c r="Q46" s="177"/>
      <c r="R46" s="177" t="s">
        <v>627</v>
      </c>
      <c r="S46" s="177" t="s">
        <v>627</v>
      </c>
    </row>
    <row r="47" spans="1:19" s="28" customFormat="1" ht="12">
      <c r="A47" s="28">
        <v>41</v>
      </c>
      <c r="B47" s="30">
        <v>5</v>
      </c>
      <c r="C47" s="30" t="s">
        <v>440</v>
      </c>
      <c r="D47" s="27" t="s">
        <v>446</v>
      </c>
      <c r="E47" s="27" t="s">
        <v>2500</v>
      </c>
      <c r="F47" s="30" t="s">
        <v>2321</v>
      </c>
      <c r="G47" s="27" t="s">
        <v>2501</v>
      </c>
      <c r="H47" s="153" t="s">
        <v>2455</v>
      </c>
      <c r="I47" s="195">
        <v>17000</v>
      </c>
      <c r="J47" s="173">
        <v>20000</v>
      </c>
      <c r="K47" s="70">
        <v>19000</v>
      </c>
      <c r="L47" s="252">
        <v>11300</v>
      </c>
      <c r="M47" s="252">
        <v>12500</v>
      </c>
      <c r="N47" s="220" t="s">
        <v>626</v>
      </c>
      <c r="O47" s="220" t="s">
        <v>626</v>
      </c>
      <c r="P47" s="237"/>
      <c r="Q47" s="177"/>
      <c r="R47" s="177"/>
      <c r="S47" s="177" t="s">
        <v>627</v>
      </c>
    </row>
    <row r="48" spans="1:19" s="28" customFormat="1" ht="12">
      <c r="A48" s="28">
        <v>42</v>
      </c>
      <c r="B48" s="30"/>
      <c r="C48" s="30" t="s">
        <v>440</v>
      </c>
      <c r="D48" s="27" t="s">
        <v>446</v>
      </c>
      <c r="E48" s="27" t="s">
        <v>2500</v>
      </c>
      <c r="F48" s="30" t="s">
        <v>2321</v>
      </c>
      <c r="G48" s="27"/>
      <c r="H48" s="153" t="s">
        <v>2344</v>
      </c>
      <c r="I48" s="199">
        <v>17000</v>
      </c>
      <c r="J48" s="173"/>
      <c r="K48" s="68">
        <v>17500</v>
      </c>
      <c r="L48" s="252" t="s">
        <v>626</v>
      </c>
      <c r="M48" s="252" t="s">
        <v>626</v>
      </c>
      <c r="N48" s="220">
        <v>41340</v>
      </c>
      <c r="O48" s="222" t="s">
        <v>626</v>
      </c>
      <c r="P48" s="237"/>
      <c r="Q48" s="177"/>
      <c r="R48" s="177" t="s">
        <v>2927</v>
      </c>
      <c r="S48" s="177" t="s">
        <v>627</v>
      </c>
    </row>
    <row r="49" spans="1:19" s="28" customFormat="1" ht="12">
      <c r="A49" s="28">
        <v>43</v>
      </c>
      <c r="B49" s="30"/>
      <c r="C49" s="30" t="s">
        <v>440</v>
      </c>
      <c r="D49" s="27" t="s">
        <v>446</v>
      </c>
      <c r="E49" s="27" t="s">
        <v>2500</v>
      </c>
      <c r="F49" s="30" t="s">
        <v>2321</v>
      </c>
      <c r="G49" s="27"/>
      <c r="H49" s="153" t="s">
        <v>2499</v>
      </c>
      <c r="I49" s="198">
        <v>17000</v>
      </c>
      <c r="J49" s="173"/>
      <c r="K49" s="70">
        <v>19250</v>
      </c>
      <c r="L49" s="252">
        <v>11300</v>
      </c>
      <c r="M49" s="252">
        <v>12500</v>
      </c>
      <c r="N49" s="220" t="s">
        <v>626</v>
      </c>
      <c r="O49" s="222">
        <v>29120</v>
      </c>
      <c r="P49" s="237"/>
      <c r="Q49" s="177"/>
      <c r="R49" s="177" t="s">
        <v>627</v>
      </c>
      <c r="S49" s="177" t="s">
        <v>3898</v>
      </c>
    </row>
    <row r="50" spans="1:19" s="28" customFormat="1" ht="12">
      <c r="A50" s="28">
        <v>44</v>
      </c>
      <c r="B50" s="30">
        <v>6</v>
      </c>
      <c r="C50" s="30" t="s">
        <v>440</v>
      </c>
      <c r="D50" s="27" t="s">
        <v>2498</v>
      </c>
      <c r="E50" s="27" t="s">
        <v>2497</v>
      </c>
      <c r="F50" s="30" t="s">
        <v>2321</v>
      </c>
      <c r="G50" s="27" t="s">
        <v>2453</v>
      </c>
      <c r="H50" s="153" t="s">
        <v>2485</v>
      </c>
      <c r="I50" s="198">
        <v>25000</v>
      </c>
      <c r="J50" s="173"/>
      <c r="K50" s="70">
        <v>28800</v>
      </c>
      <c r="L50" s="252">
        <v>22000</v>
      </c>
      <c r="M50" s="252" t="s">
        <v>626</v>
      </c>
      <c r="N50" s="220">
        <v>23160</v>
      </c>
      <c r="O50" s="221">
        <v>26060</v>
      </c>
      <c r="P50" s="237"/>
      <c r="Q50" s="177"/>
      <c r="R50" s="177" t="s">
        <v>3235</v>
      </c>
      <c r="S50" s="177" t="s">
        <v>3899</v>
      </c>
    </row>
    <row r="51" spans="1:19" s="28" customFormat="1" ht="12">
      <c r="A51" s="28">
        <v>45</v>
      </c>
      <c r="B51" s="30"/>
      <c r="C51" s="30" t="s">
        <v>440</v>
      </c>
      <c r="D51" s="27" t="s">
        <v>2498</v>
      </c>
      <c r="E51" s="27" t="s">
        <v>2497</v>
      </c>
      <c r="F51" s="30" t="s">
        <v>2321</v>
      </c>
      <c r="G51" s="27" t="s">
        <v>2496</v>
      </c>
      <c r="H51" s="153" t="s">
        <v>2485</v>
      </c>
      <c r="I51" s="198">
        <v>41000</v>
      </c>
      <c r="J51" s="173"/>
      <c r="K51" s="70">
        <v>43000</v>
      </c>
      <c r="L51" s="252">
        <v>30000</v>
      </c>
      <c r="M51" s="252" t="s">
        <v>626</v>
      </c>
      <c r="N51" s="220">
        <v>24500</v>
      </c>
      <c r="O51" s="221">
        <v>27500</v>
      </c>
      <c r="P51" s="237"/>
      <c r="Q51" s="177"/>
      <c r="R51" s="177" t="s">
        <v>2928</v>
      </c>
      <c r="S51" s="177" t="s">
        <v>3900</v>
      </c>
    </row>
    <row r="52" spans="1:19" s="28" customFormat="1" ht="12">
      <c r="A52" s="28">
        <v>46</v>
      </c>
      <c r="B52" s="52">
        <v>7</v>
      </c>
      <c r="C52" s="30" t="s">
        <v>440</v>
      </c>
      <c r="D52" s="27" t="s">
        <v>2493</v>
      </c>
      <c r="E52" s="27" t="s">
        <v>2494</v>
      </c>
      <c r="F52" s="30" t="s">
        <v>2321</v>
      </c>
      <c r="G52" s="27" t="s">
        <v>2495</v>
      </c>
      <c r="H52" s="153" t="s">
        <v>2458</v>
      </c>
      <c r="I52" s="198">
        <v>12000</v>
      </c>
      <c r="J52" s="173">
        <v>14000</v>
      </c>
      <c r="K52" s="70">
        <v>14333.333333333334</v>
      </c>
      <c r="L52" s="252" t="s">
        <v>626</v>
      </c>
      <c r="M52" s="252" t="s">
        <v>626</v>
      </c>
      <c r="N52" s="220" t="s">
        <v>626</v>
      </c>
      <c r="O52" s="222" t="s">
        <v>626</v>
      </c>
      <c r="P52" s="237"/>
      <c r="Q52" s="177"/>
      <c r="R52" s="177" t="s">
        <v>627</v>
      </c>
      <c r="S52" s="177" t="s">
        <v>627</v>
      </c>
    </row>
    <row r="53" spans="1:19" s="28" customFormat="1" ht="12">
      <c r="A53" s="28">
        <v>47</v>
      </c>
      <c r="B53" s="131"/>
      <c r="C53" s="30" t="s">
        <v>440</v>
      </c>
      <c r="D53" s="27" t="s">
        <v>2493</v>
      </c>
      <c r="E53" s="27" t="s">
        <v>2492</v>
      </c>
      <c r="F53" s="30" t="s">
        <v>2321</v>
      </c>
      <c r="G53" s="27" t="s">
        <v>2495</v>
      </c>
      <c r="H53" s="153" t="s">
        <v>2458</v>
      </c>
      <c r="I53" s="198">
        <v>11000</v>
      </c>
      <c r="J53" s="173">
        <v>11000</v>
      </c>
      <c r="K53" s="70">
        <v>11000</v>
      </c>
      <c r="L53" s="252" t="s">
        <v>626</v>
      </c>
      <c r="M53" s="252" t="s">
        <v>626</v>
      </c>
      <c r="N53" s="220" t="s">
        <v>626</v>
      </c>
      <c r="O53" s="222" t="s">
        <v>626</v>
      </c>
      <c r="P53" s="237"/>
      <c r="Q53" s="177"/>
      <c r="R53" s="177" t="s">
        <v>627</v>
      </c>
      <c r="S53" s="177" t="s">
        <v>627</v>
      </c>
    </row>
    <row r="54" spans="1:19" s="28" customFormat="1" ht="12">
      <c r="A54" s="28">
        <v>48</v>
      </c>
      <c r="B54" s="131"/>
      <c r="C54" s="30" t="s">
        <v>440</v>
      </c>
      <c r="D54" s="27" t="s">
        <v>2493</v>
      </c>
      <c r="E54" s="27" t="s">
        <v>2492</v>
      </c>
      <c r="F54" s="30" t="s">
        <v>2321</v>
      </c>
      <c r="G54" s="27" t="s">
        <v>2495</v>
      </c>
      <c r="H54" s="153" t="s">
        <v>2490</v>
      </c>
      <c r="I54" s="198">
        <v>10000</v>
      </c>
      <c r="J54" s="173"/>
      <c r="K54" s="70">
        <v>10000</v>
      </c>
      <c r="L54" s="252" t="s">
        <v>626</v>
      </c>
      <c r="M54" s="252" t="s">
        <v>626</v>
      </c>
      <c r="N54" s="220" t="s">
        <v>626</v>
      </c>
      <c r="O54" s="222" t="s">
        <v>626</v>
      </c>
      <c r="P54" s="237"/>
      <c r="Q54" s="177"/>
      <c r="R54" s="177" t="s">
        <v>627</v>
      </c>
      <c r="S54" s="177" t="s">
        <v>627</v>
      </c>
    </row>
    <row r="55" spans="1:19" s="28" customFormat="1" ht="12">
      <c r="A55" s="28">
        <v>49</v>
      </c>
      <c r="B55" s="149"/>
      <c r="C55" s="146" t="s">
        <v>440</v>
      </c>
      <c r="D55" s="147" t="s">
        <v>2493</v>
      </c>
      <c r="E55" s="147" t="s">
        <v>2494</v>
      </c>
      <c r="F55" s="146" t="s">
        <v>2321</v>
      </c>
      <c r="G55" s="147" t="s">
        <v>2491</v>
      </c>
      <c r="H55" s="154" t="s">
        <v>2458</v>
      </c>
      <c r="I55" s="751">
        <v>0</v>
      </c>
      <c r="J55" s="234"/>
      <c r="K55" s="750">
        <v>0</v>
      </c>
      <c r="L55" s="253">
        <v>2500</v>
      </c>
      <c r="M55" s="253">
        <v>2100</v>
      </c>
      <c r="N55" s="235" t="s">
        <v>626</v>
      </c>
      <c r="O55" s="235" t="s">
        <v>626</v>
      </c>
      <c r="P55" s="237"/>
      <c r="Q55" s="177"/>
      <c r="R55" s="177" t="s">
        <v>627</v>
      </c>
      <c r="S55" s="177" t="s">
        <v>627</v>
      </c>
    </row>
    <row r="56" spans="1:19" s="28" customFormat="1" ht="12">
      <c r="A56" s="28">
        <v>50</v>
      </c>
      <c r="B56" s="150"/>
      <c r="C56" s="146" t="s">
        <v>440</v>
      </c>
      <c r="D56" s="147" t="s">
        <v>2493</v>
      </c>
      <c r="E56" s="147" t="s">
        <v>2492</v>
      </c>
      <c r="F56" s="146" t="s">
        <v>2321</v>
      </c>
      <c r="G56" s="147" t="s">
        <v>2491</v>
      </c>
      <c r="H56" s="154" t="s">
        <v>2458</v>
      </c>
      <c r="I56" s="751">
        <v>0</v>
      </c>
      <c r="J56" s="234"/>
      <c r="K56" s="750">
        <v>0</v>
      </c>
      <c r="L56" s="253">
        <v>2300</v>
      </c>
      <c r="M56" s="253" t="s">
        <v>626</v>
      </c>
      <c r="N56" s="235" t="s">
        <v>626</v>
      </c>
      <c r="O56" s="235" t="s">
        <v>626</v>
      </c>
      <c r="P56" s="237"/>
      <c r="Q56" s="177"/>
      <c r="R56" s="177" t="s">
        <v>627</v>
      </c>
      <c r="S56" s="177" t="s">
        <v>627</v>
      </c>
    </row>
    <row r="57" spans="1:19" s="28" customFormat="1" ht="12">
      <c r="A57" s="28">
        <v>51</v>
      </c>
      <c r="B57" s="150"/>
      <c r="C57" s="146" t="s">
        <v>440</v>
      </c>
      <c r="D57" s="147" t="s">
        <v>2493</v>
      </c>
      <c r="E57" s="147" t="s">
        <v>2492</v>
      </c>
      <c r="F57" s="146" t="s">
        <v>2321</v>
      </c>
      <c r="G57" s="147" t="s">
        <v>2491</v>
      </c>
      <c r="H57" s="154" t="s">
        <v>2490</v>
      </c>
      <c r="I57" s="751">
        <v>0</v>
      </c>
      <c r="J57" s="234"/>
      <c r="K57" s="750">
        <v>0</v>
      </c>
      <c r="L57" s="253">
        <v>2200</v>
      </c>
      <c r="M57" s="253" t="s">
        <v>626</v>
      </c>
      <c r="N57" s="235" t="s">
        <v>626</v>
      </c>
      <c r="O57" s="235" t="s">
        <v>626</v>
      </c>
      <c r="P57" s="237"/>
      <c r="Q57" s="177"/>
      <c r="R57" s="177" t="s">
        <v>627</v>
      </c>
      <c r="S57" s="177" t="s">
        <v>627</v>
      </c>
    </row>
    <row r="58" spans="1:19" s="28" customFormat="1" ht="12">
      <c r="A58" s="28">
        <v>52</v>
      </c>
      <c r="B58" s="30"/>
      <c r="C58" s="30" t="s">
        <v>440</v>
      </c>
      <c r="D58" s="27" t="s">
        <v>447</v>
      </c>
      <c r="E58" s="27" t="s">
        <v>2489</v>
      </c>
      <c r="F58" s="30" t="s">
        <v>2321</v>
      </c>
      <c r="G58" s="27" t="s">
        <v>2453</v>
      </c>
      <c r="H58" s="153" t="s">
        <v>2458</v>
      </c>
      <c r="I58" s="199">
        <v>15000</v>
      </c>
      <c r="J58" s="173"/>
      <c r="K58" s="70">
        <v>16000</v>
      </c>
      <c r="L58" s="252">
        <v>11000</v>
      </c>
      <c r="M58" s="252">
        <v>10000</v>
      </c>
      <c r="N58" s="220" t="s">
        <v>626</v>
      </c>
      <c r="O58" s="220" t="s">
        <v>626</v>
      </c>
      <c r="P58" s="237"/>
      <c r="Q58" s="177"/>
      <c r="R58" s="177" t="s">
        <v>627</v>
      </c>
      <c r="S58" s="177" t="s">
        <v>627</v>
      </c>
    </row>
    <row r="59" spans="1:19" s="28" customFormat="1" ht="12">
      <c r="A59" s="28">
        <v>53</v>
      </c>
      <c r="B59" s="30"/>
      <c r="C59" s="30" t="s">
        <v>440</v>
      </c>
      <c r="D59" s="27" t="s">
        <v>447</v>
      </c>
      <c r="E59" s="27" t="s">
        <v>2489</v>
      </c>
      <c r="F59" s="30" t="s">
        <v>2321</v>
      </c>
      <c r="G59" s="27" t="s">
        <v>2453</v>
      </c>
      <c r="H59" s="153" t="s">
        <v>2490</v>
      </c>
      <c r="I59" s="198">
        <v>20000</v>
      </c>
      <c r="J59" s="173"/>
      <c r="K59" s="68">
        <v>22900</v>
      </c>
      <c r="L59" s="252">
        <v>11000</v>
      </c>
      <c r="M59" s="252">
        <v>10000</v>
      </c>
      <c r="N59" s="220" t="s">
        <v>626</v>
      </c>
      <c r="O59" s="222" t="s">
        <v>626</v>
      </c>
      <c r="P59" s="237"/>
      <c r="Q59" s="177"/>
      <c r="R59" s="177" t="s">
        <v>627</v>
      </c>
      <c r="S59" s="177" t="s">
        <v>627</v>
      </c>
    </row>
    <row r="60" spans="1:19" s="28" customFormat="1" ht="12">
      <c r="A60" s="28">
        <v>54</v>
      </c>
      <c r="B60" s="30"/>
      <c r="C60" s="30" t="s">
        <v>440</v>
      </c>
      <c r="D60" s="27" t="s">
        <v>447</v>
      </c>
      <c r="E60" s="27" t="s">
        <v>2489</v>
      </c>
      <c r="F60" s="30" t="s">
        <v>2321</v>
      </c>
      <c r="G60" s="27" t="s">
        <v>2488</v>
      </c>
      <c r="H60" s="153" t="s">
        <v>2458</v>
      </c>
      <c r="I60" s="198">
        <v>15000</v>
      </c>
      <c r="J60" s="173">
        <v>17500</v>
      </c>
      <c r="K60" s="70">
        <v>17500</v>
      </c>
      <c r="L60" s="252" t="s">
        <v>626</v>
      </c>
      <c r="M60" s="252" t="s">
        <v>626</v>
      </c>
      <c r="N60" s="220" t="s">
        <v>626</v>
      </c>
      <c r="O60" s="222">
        <v>14380</v>
      </c>
      <c r="P60" s="237"/>
      <c r="Q60" s="177"/>
      <c r="R60" s="177" t="s">
        <v>627</v>
      </c>
      <c r="S60" s="177" t="s">
        <v>3901</v>
      </c>
    </row>
    <row r="61" spans="1:19" s="28" customFormat="1" ht="12">
      <c r="A61" s="28">
        <v>55</v>
      </c>
      <c r="B61" s="30"/>
      <c r="C61" s="30" t="s">
        <v>440</v>
      </c>
      <c r="D61" s="27" t="s">
        <v>447</v>
      </c>
      <c r="E61" s="27" t="s">
        <v>2489</v>
      </c>
      <c r="F61" s="30" t="s">
        <v>2321</v>
      </c>
      <c r="G61" s="27" t="s">
        <v>2488</v>
      </c>
      <c r="H61" s="153" t="s">
        <v>2490</v>
      </c>
      <c r="I61" s="198">
        <v>20000</v>
      </c>
      <c r="J61" s="173"/>
      <c r="K61" s="68">
        <v>22900</v>
      </c>
      <c r="L61" s="252" t="s">
        <v>626</v>
      </c>
      <c r="M61" s="252" t="s">
        <v>626</v>
      </c>
      <c r="N61" s="220">
        <v>22250</v>
      </c>
      <c r="O61" s="222" t="s">
        <v>626</v>
      </c>
      <c r="P61" s="237"/>
      <c r="Q61" s="177"/>
      <c r="R61" s="177" t="s">
        <v>2929</v>
      </c>
      <c r="S61" s="177" t="s">
        <v>627</v>
      </c>
    </row>
    <row r="62" spans="1:19" s="28" customFormat="1" ht="12">
      <c r="A62" s="28">
        <v>56</v>
      </c>
      <c r="B62" s="30"/>
      <c r="C62" s="30" t="s">
        <v>440</v>
      </c>
      <c r="D62" s="27" t="s">
        <v>447</v>
      </c>
      <c r="E62" s="27" t="s">
        <v>2489</v>
      </c>
      <c r="F62" s="30" t="s">
        <v>2321</v>
      </c>
      <c r="G62" s="27" t="s">
        <v>2488</v>
      </c>
      <c r="H62" s="153" t="s">
        <v>2333</v>
      </c>
      <c r="I62" s="198">
        <v>0</v>
      </c>
      <c r="J62" s="173"/>
      <c r="K62" s="70">
        <v>0</v>
      </c>
      <c r="L62" s="252" t="s">
        <v>626</v>
      </c>
      <c r="M62" s="252" t="s">
        <v>626</v>
      </c>
      <c r="N62" s="220" t="s">
        <v>626</v>
      </c>
      <c r="O62" s="222" t="s">
        <v>626</v>
      </c>
      <c r="P62" s="237"/>
      <c r="Q62" s="177"/>
      <c r="R62" s="177" t="s">
        <v>627</v>
      </c>
      <c r="S62" s="177" t="s">
        <v>627</v>
      </c>
    </row>
    <row r="63" spans="1:19" s="28" customFormat="1" ht="12">
      <c r="A63" s="28">
        <v>57</v>
      </c>
      <c r="B63" s="30">
        <v>8</v>
      </c>
      <c r="C63" s="30" t="s">
        <v>440</v>
      </c>
      <c r="D63" s="27" t="s">
        <v>2487</v>
      </c>
      <c r="E63" s="27" t="s">
        <v>2486</v>
      </c>
      <c r="F63" s="30" t="s">
        <v>2321</v>
      </c>
      <c r="G63" s="27" t="s">
        <v>2453</v>
      </c>
      <c r="H63" s="153" t="s">
        <v>2485</v>
      </c>
      <c r="I63" s="200">
        <v>26000</v>
      </c>
      <c r="J63" s="173"/>
      <c r="K63" s="70">
        <v>27500</v>
      </c>
      <c r="L63" s="252" t="s">
        <v>626</v>
      </c>
      <c r="M63" s="252" t="s">
        <v>626</v>
      </c>
      <c r="N63" s="220" t="s">
        <v>626</v>
      </c>
      <c r="O63" s="222" t="s">
        <v>626</v>
      </c>
      <c r="P63" s="237"/>
      <c r="Q63" s="177"/>
      <c r="R63" s="177" t="s">
        <v>627</v>
      </c>
      <c r="S63" s="177" t="s">
        <v>627</v>
      </c>
    </row>
    <row r="64" spans="1:19" s="28" customFormat="1" ht="12">
      <c r="A64" s="28">
        <v>58</v>
      </c>
      <c r="B64" s="30">
        <v>9</v>
      </c>
      <c r="C64" s="30" t="s">
        <v>440</v>
      </c>
      <c r="D64" s="27" t="s">
        <v>452</v>
      </c>
      <c r="E64" s="27" t="s">
        <v>2352</v>
      </c>
      <c r="F64" s="30" t="s">
        <v>2321</v>
      </c>
      <c r="G64" s="27" t="s">
        <v>2473</v>
      </c>
      <c r="H64" s="153" t="s">
        <v>2466</v>
      </c>
      <c r="I64" s="200">
        <v>0</v>
      </c>
      <c r="J64" s="173"/>
      <c r="K64" s="70">
        <v>0</v>
      </c>
      <c r="L64" s="252" t="s">
        <v>626</v>
      </c>
      <c r="M64" s="252" t="s">
        <v>626</v>
      </c>
      <c r="N64" s="220" t="s">
        <v>626</v>
      </c>
      <c r="O64" s="222" t="s">
        <v>626</v>
      </c>
      <c r="P64" s="237"/>
      <c r="Q64" s="177"/>
      <c r="R64" s="177" t="s">
        <v>627</v>
      </c>
      <c r="S64" s="177" t="s">
        <v>627</v>
      </c>
    </row>
    <row r="65" spans="1:19" s="28" customFormat="1" ht="12">
      <c r="A65" s="28">
        <v>59</v>
      </c>
      <c r="B65" s="30"/>
      <c r="C65" s="30" t="s">
        <v>440</v>
      </c>
      <c r="D65" s="27" t="s">
        <v>452</v>
      </c>
      <c r="E65" s="27" t="s">
        <v>2350</v>
      </c>
      <c r="F65" s="30" t="s">
        <v>2321</v>
      </c>
      <c r="G65" s="27" t="s">
        <v>2453</v>
      </c>
      <c r="H65" s="153" t="s">
        <v>2458</v>
      </c>
      <c r="I65" s="200">
        <v>7500</v>
      </c>
      <c r="J65" s="173"/>
      <c r="K65" s="70">
        <v>8233.3333333333339</v>
      </c>
      <c r="L65" s="252" t="s">
        <v>626</v>
      </c>
      <c r="M65" s="252" t="s">
        <v>626</v>
      </c>
      <c r="N65" s="221">
        <v>6000</v>
      </c>
      <c r="O65" s="222">
        <v>5260</v>
      </c>
      <c r="P65" s="237"/>
      <c r="Q65" s="177"/>
      <c r="R65" s="177" t="s">
        <v>3236</v>
      </c>
      <c r="S65" s="177" t="s">
        <v>3902</v>
      </c>
    </row>
    <row r="66" spans="1:19" s="28" customFormat="1" ht="12">
      <c r="A66" s="28">
        <v>60</v>
      </c>
      <c r="B66" s="146"/>
      <c r="C66" s="146" t="s">
        <v>440</v>
      </c>
      <c r="D66" s="147" t="s">
        <v>452</v>
      </c>
      <c r="E66" s="147" t="s">
        <v>2348</v>
      </c>
      <c r="F66" s="146" t="s">
        <v>2321</v>
      </c>
      <c r="G66" s="147" t="s">
        <v>2484</v>
      </c>
      <c r="H66" s="154" t="s">
        <v>2466</v>
      </c>
      <c r="I66" s="752">
        <v>0</v>
      </c>
      <c r="J66" s="234"/>
      <c r="K66" s="750">
        <v>0</v>
      </c>
      <c r="L66" s="235">
        <v>8000</v>
      </c>
      <c r="M66" s="235">
        <v>7000</v>
      </c>
      <c r="N66" s="235" t="s">
        <v>626</v>
      </c>
      <c r="O66" s="235" t="s">
        <v>626</v>
      </c>
      <c r="P66" s="237" t="s">
        <v>2889</v>
      </c>
      <c r="Q66" s="177"/>
      <c r="R66" s="177" t="s">
        <v>627</v>
      </c>
      <c r="S66" s="177" t="s">
        <v>627</v>
      </c>
    </row>
    <row r="67" spans="1:19" s="28" customFormat="1" ht="12">
      <c r="A67" s="28">
        <v>61</v>
      </c>
      <c r="B67" s="146"/>
      <c r="C67" s="146" t="s">
        <v>440</v>
      </c>
      <c r="D67" s="147" t="s">
        <v>452</v>
      </c>
      <c r="E67" s="147" t="s">
        <v>2346</v>
      </c>
      <c r="F67" s="146" t="s">
        <v>2321</v>
      </c>
      <c r="G67" s="147" t="s">
        <v>2395</v>
      </c>
      <c r="H67" s="154" t="s">
        <v>2458</v>
      </c>
      <c r="I67" s="752">
        <v>0</v>
      </c>
      <c r="J67" s="234"/>
      <c r="K67" s="750">
        <v>0</v>
      </c>
      <c r="L67" s="235">
        <v>1800</v>
      </c>
      <c r="M67" s="235">
        <v>1900</v>
      </c>
      <c r="N67" s="235" t="s">
        <v>626</v>
      </c>
      <c r="O67" s="235">
        <v>3600</v>
      </c>
      <c r="P67" s="237"/>
      <c r="Q67" s="177"/>
      <c r="R67" s="177" t="s">
        <v>627</v>
      </c>
      <c r="S67" s="177" t="s">
        <v>3903</v>
      </c>
    </row>
    <row r="68" spans="1:19" s="28" customFormat="1" ht="12">
      <c r="A68" s="28">
        <v>62</v>
      </c>
      <c r="B68" s="30"/>
      <c r="C68" s="30" t="s">
        <v>440</v>
      </c>
      <c r="D68" s="27" t="s">
        <v>452</v>
      </c>
      <c r="E68" s="27" t="s">
        <v>2482</v>
      </c>
      <c r="F68" s="30" t="s">
        <v>2321</v>
      </c>
      <c r="G68" s="27" t="s">
        <v>2453</v>
      </c>
      <c r="H68" s="153" t="s">
        <v>2458</v>
      </c>
      <c r="I68" s="200">
        <v>12000</v>
      </c>
      <c r="J68" s="173">
        <v>12000</v>
      </c>
      <c r="K68" s="70">
        <v>13300</v>
      </c>
      <c r="L68" s="252">
        <v>6000</v>
      </c>
      <c r="M68" s="252">
        <v>7000</v>
      </c>
      <c r="N68" s="220" t="s">
        <v>626</v>
      </c>
      <c r="O68" s="222" t="s">
        <v>626</v>
      </c>
      <c r="P68" s="237"/>
      <c r="Q68" s="177"/>
      <c r="R68" s="177" t="s">
        <v>627</v>
      </c>
      <c r="S68" s="177" t="s">
        <v>627</v>
      </c>
    </row>
    <row r="69" spans="1:19" s="28" customFormat="1" ht="12">
      <c r="A69" s="28">
        <v>63</v>
      </c>
      <c r="B69" s="30"/>
      <c r="C69" s="30" t="s">
        <v>440</v>
      </c>
      <c r="D69" s="27" t="s">
        <v>452</v>
      </c>
      <c r="E69" s="27" t="s">
        <v>2482</v>
      </c>
      <c r="F69" s="30" t="s">
        <v>2321</v>
      </c>
      <c r="G69" s="27" t="s">
        <v>2483</v>
      </c>
      <c r="H69" s="153" t="s">
        <v>2458</v>
      </c>
      <c r="I69" s="200">
        <v>12000</v>
      </c>
      <c r="J69" s="173">
        <v>12000</v>
      </c>
      <c r="K69" s="70">
        <v>13333.333333333334</v>
      </c>
      <c r="L69" s="252">
        <v>6000</v>
      </c>
      <c r="M69" s="252">
        <v>7000</v>
      </c>
      <c r="N69" s="220">
        <v>13800</v>
      </c>
      <c r="O69" s="222">
        <v>8800</v>
      </c>
      <c r="P69" s="237"/>
      <c r="Q69" s="177"/>
      <c r="R69" s="177" t="s">
        <v>2915</v>
      </c>
      <c r="S69" s="177" t="s">
        <v>2916</v>
      </c>
    </row>
    <row r="70" spans="1:19" s="28" customFormat="1" ht="12">
      <c r="A70" s="28">
        <v>64</v>
      </c>
      <c r="B70" s="30"/>
      <c r="C70" s="30" t="s">
        <v>440</v>
      </c>
      <c r="D70" s="27" t="s">
        <v>452</v>
      </c>
      <c r="E70" s="27" t="s">
        <v>2482</v>
      </c>
      <c r="F70" s="30" t="s">
        <v>2321</v>
      </c>
      <c r="G70" s="27" t="s">
        <v>2481</v>
      </c>
      <c r="H70" s="153" t="s">
        <v>2458</v>
      </c>
      <c r="I70" s="200">
        <v>12500</v>
      </c>
      <c r="J70" s="173">
        <v>14000</v>
      </c>
      <c r="K70" s="70">
        <v>13666.666666666666</v>
      </c>
      <c r="L70" s="252">
        <v>5000</v>
      </c>
      <c r="M70" s="252" t="s">
        <v>626</v>
      </c>
      <c r="N70" s="220" t="s">
        <v>626</v>
      </c>
      <c r="O70" s="222">
        <v>8800</v>
      </c>
      <c r="P70" s="237"/>
      <c r="Q70" s="177"/>
      <c r="R70" s="177" t="s">
        <v>627</v>
      </c>
      <c r="S70" s="177" t="s">
        <v>2916</v>
      </c>
    </row>
    <row r="71" spans="1:19" s="28" customFormat="1" ht="12">
      <c r="A71" s="28">
        <v>65</v>
      </c>
      <c r="B71" s="30">
        <v>10</v>
      </c>
      <c r="C71" s="30" t="s">
        <v>440</v>
      </c>
      <c r="D71" s="27" t="s">
        <v>453</v>
      </c>
      <c r="E71" s="27" t="s">
        <v>2327</v>
      </c>
      <c r="F71" s="30" t="s">
        <v>2321</v>
      </c>
      <c r="G71" s="27" t="s">
        <v>2480</v>
      </c>
      <c r="H71" s="153" t="s">
        <v>2458</v>
      </c>
      <c r="I71" s="200">
        <v>14800</v>
      </c>
      <c r="J71" s="173"/>
      <c r="K71" s="70">
        <v>19166.666666666668</v>
      </c>
      <c r="L71" s="252">
        <v>10000</v>
      </c>
      <c r="M71" s="252">
        <v>10000</v>
      </c>
      <c r="N71" s="222" t="s">
        <v>626</v>
      </c>
      <c r="O71" s="222" t="s">
        <v>626</v>
      </c>
      <c r="P71" s="237"/>
      <c r="Q71" s="177"/>
      <c r="R71" s="177" t="s">
        <v>627</v>
      </c>
      <c r="S71" s="177" t="s">
        <v>627</v>
      </c>
    </row>
    <row r="72" spans="1:19" s="28" customFormat="1" ht="12">
      <c r="A72" s="28">
        <v>66</v>
      </c>
      <c r="B72" s="30"/>
      <c r="C72" s="30" t="s">
        <v>440</v>
      </c>
      <c r="D72" s="27" t="s">
        <v>453</v>
      </c>
      <c r="E72" s="27" t="s">
        <v>2327</v>
      </c>
      <c r="F72" s="30" t="s">
        <v>2321</v>
      </c>
      <c r="G72" s="27" t="s">
        <v>2479</v>
      </c>
      <c r="H72" s="153" t="s">
        <v>2458</v>
      </c>
      <c r="I72" s="200">
        <v>20000</v>
      </c>
      <c r="J72" s="173"/>
      <c r="K72" s="70">
        <v>22250</v>
      </c>
      <c r="L72" s="252">
        <v>10000</v>
      </c>
      <c r="M72" s="252">
        <v>10000</v>
      </c>
      <c r="N72" s="222" t="s">
        <v>626</v>
      </c>
      <c r="O72" s="222" t="s">
        <v>626</v>
      </c>
      <c r="P72" s="237"/>
      <c r="Q72" s="177"/>
      <c r="R72" s="177" t="s">
        <v>627</v>
      </c>
      <c r="S72" s="177" t="s">
        <v>627</v>
      </c>
    </row>
    <row r="73" spans="1:19" s="28" customFormat="1" ht="12">
      <c r="A73" s="28">
        <v>67</v>
      </c>
      <c r="B73" s="30"/>
      <c r="C73" s="30" t="s">
        <v>440</v>
      </c>
      <c r="D73" s="27" t="s">
        <v>453</v>
      </c>
      <c r="E73" s="27" t="s">
        <v>2327</v>
      </c>
      <c r="F73" s="30" t="s">
        <v>2321</v>
      </c>
      <c r="G73" s="27" t="s">
        <v>2478</v>
      </c>
      <c r="H73" s="153" t="s">
        <v>2458</v>
      </c>
      <c r="I73" s="200">
        <v>7600</v>
      </c>
      <c r="J73" s="173"/>
      <c r="K73" s="70">
        <v>9333.3333333333339</v>
      </c>
      <c r="L73" s="252">
        <v>5000</v>
      </c>
      <c r="M73" s="252">
        <v>5000</v>
      </c>
      <c r="N73" s="220" t="s">
        <v>626</v>
      </c>
      <c r="O73" s="222">
        <v>5900</v>
      </c>
      <c r="P73" s="237"/>
      <c r="Q73" s="177"/>
      <c r="R73" s="177"/>
      <c r="S73" s="177" t="s">
        <v>3904</v>
      </c>
    </row>
    <row r="74" spans="1:19" s="28" customFormat="1" ht="12">
      <c r="A74" s="28">
        <v>68</v>
      </c>
      <c r="B74" s="30"/>
      <c r="C74" s="30" t="s">
        <v>440</v>
      </c>
      <c r="D74" s="27" t="s">
        <v>453</v>
      </c>
      <c r="E74" s="27"/>
      <c r="F74" s="30" t="s">
        <v>2321</v>
      </c>
      <c r="G74" s="27" t="s">
        <v>2477</v>
      </c>
      <c r="H74" s="153" t="s">
        <v>2458</v>
      </c>
      <c r="I74" s="200">
        <v>33000</v>
      </c>
      <c r="J74" s="173">
        <v>35000</v>
      </c>
      <c r="K74" s="70">
        <v>35333.333333333336</v>
      </c>
      <c r="L74" s="252">
        <v>18000</v>
      </c>
      <c r="M74" s="252">
        <v>23000</v>
      </c>
      <c r="N74" s="220">
        <v>49800</v>
      </c>
      <c r="O74" s="222">
        <v>41120</v>
      </c>
      <c r="P74" s="237"/>
      <c r="Q74" s="177"/>
      <c r="R74" s="177" t="s">
        <v>2931</v>
      </c>
      <c r="S74" s="177" t="s">
        <v>4209</v>
      </c>
    </row>
    <row r="75" spans="1:19" s="28" customFormat="1" ht="12">
      <c r="A75" s="28">
        <v>69</v>
      </c>
      <c r="B75" s="30"/>
      <c r="C75" s="30" t="s">
        <v>440</v>
      </c>
      <c r="D75" s="27" t="s">
        <v>453</v>
      </c>
      <c r="E75" s="27"/>
      <c r="F75" s="30" t="s">
        <v>2321</v>
      </c>
      <c r="G75" s="27" t="s">
        <v>2476</v>
      </c>
      <c r="H75" s="153" t="s">
        <v>2458</v>
      </c>
      <c r="I75" s="200">
        <v>30000</v>
      </c>
      <c r="J75" s="173"/>
      <c r="K75" s="70">
        <v>34500</v>
      </c>
      <c r="L75" s="252">
        <v>16000</v>
      </c>
      <c r="M75" s="252">
        <v>18000</v>
      </c>
      <c r="N75" s="220">
        <v>43220</v>
      </c>
      <c r="O75" s="222" t="s">
        <v>626</v>
      </c>
      <c r="P75" s="237"/>
      <c r="Q75" s="177"/>
      <c r="R75" s="177" t="s">
        <v>2930</v>
      </c>
      <c r="S75" s="177" t="s">
        <v>627</v>
      </c>
    </row>
    <row r="76" spans="1:19" s="28" customFormat="1" ht="12">
      <c r="A76" s="28">
        <v>70</v>
      </c>
      <c r="B76" s="30">
        <v>11</v>
      </c>
      <c r="C76" s="30" t="s">
        <v>440</v>
      </c>
      <c r="D76" s="27" t="s">
        <v>2475</v>
      </c>
      <c r="E76" s="27" t="s">
        <v>2322</v>
      </c>
      <c r="F76" s="30" t="s">
        <v>2321</v>
      </c>
      <c r="G76" s="27" t="s">
        <v>2474</v>
      </c>
      <c r="H76" s="153" t="s">
        <v>2319</v>
      </c>
      <c r="I76" s="200">
        <v>26000</v>
      </c>
      <c r="J76" s="173">
        <v>32000</v>
      </c>
      <c r="K76" s="70">
        <v>33333.333333333336</v>
      </c>
      <c r="L76" s="252">
        <v>13000</v>
      </c>
      <c r="M76" s="252">
        <v>14000</v>
      </c>
      <c r="N76" s="220" t="s">
        <v>626</v>
      </c>
      <c r="O76" s="222" t="s">
        <v>626</v>
      </c>
      <c r="P76" s="237"/>
      <c r="Q76" s="112"/>
      <c r="R76" s="177" t="s">
        <v>627</v>
      </c>
      <c r="S76" s="177" t="s">
        <v>627</v>
      </c>
    </row>
    <row r="77" spans="1:19" s="28" customFormat="1" ht="12">
      <c r="A77" s="28">
        <v>71</v>
      </c>
      <c r="B77" s="30"/>
      <c r="C77" s="30" t="s">
        <v>440</v>
      </c>
      <c r="D77" s="27" t="s">
        <v>2475</v>
      </c>
      <c r="E77" s="27" t="s">
        <v>2322</v>
      </c>
      <c r="F77" s="30" t="s">
        <v>2321</v>
      </c>
      <c r="G77" s="27" t="s">
        <v>2474</v>
      </c>
      <c r="H77" s="153" t="s">
        <v>2333</v>
      </c>
      <c r="I77" s="200">
        <v>17000</v>
      </c>
      <c r="J77" s="173">
        <v>24000</v>
      </c>
      <c r="K77" s="70">
        <v>24400</v>
      </c>
      <c r="L77" s="252">
        <v>9000</v>
      </c>
      <c r="M77" s="252">
        <v>10000</v>
      </c>
      <c r="N77" s="220" t="s">
        <v>626</v>
      </c>
      <c r="O77" s="222" t="s">
        <v>626</v>
      </c>
      <c r="P77" s="237"/>
      <c r="Q77" s="177"/>
      <c r="R77" s="177" t="s">
        <v>627</v>
      </c>
      <c r="S77" s="177" t="s">
        <v>627</v>
      </c>
    </row>
    <row r="78" spans="1:19" s="28" customFormat="1" ht="12">
      <c r="A78" s="28">
        <v>72</v>
      </c>
      <c r="B78" s="30">
        <v>12</v>
      </c>
      <c r="C78" s="30" t="s">
        <v>440</v>
      </c>
      <c r="D78" s="27" t="s">
        <v>2471</v>
      </c>
      <c r="E78" s="27" t="s">
        <v>2322</v>
      </c>
      <c r="F78" s="30" t="s">
        <v>2321</v>
      </c>
      <c r="G78" s="27" t="s">
        <v>2473</v>
      </c>
      <c r="H78" s="153" t="s">
        <v>2319</v>
      </c>
      <c r="I78" s="200">
        <v>29000</v>
      </c>
      <c r="J78" s="173"/>
      <c r="K78" s="70">
        <v>29000</v>
      </c>
      <c r="L78" s="252" t="s">
        <v>626</v>
      </c>
      <c r="M78" s="252" t="s">
        <v>626</v>
      </c>
      <c r="N78" s="220" t="s">
        <v>626</v>
      </c>
      <c r="O78" s="222" t="s">
        <v>626</v>
      </c>
      <c r="P78" s="237"/>
      <c r="Q78" s="177"/>
      <c r="R78" s="177" t="s">
        <v>627</v>
      </c>
      <c r="S78" s="177" t="s">
        <v>627</v>
      </c>
    </row>
    <row r="79" spans="1:19" s="28" customFormat="1" ht="12">
      <c r="A79" s="28">
        <v>73</v>
      </c>
      <c r="B79" s="146"/>
      <c r="C79" s="146" t="s">
        <v>440</v>
      </c>
      <c r="D79" s="147" t="s">
        <v>2471</v>
      </c>
      <c r="E79" s="147" t="s">
        <v>2322</v>
      </c>
      <c r="F79" s="146" t="s">
        <v>2321</v>
      </c>
      <c r="G79" s="147" t="s">
        <v>2472</v>
      </c>
      <c r="H79" s="154" t="s">
        <v>2319</v>
      </c>
      <c r="I79" s="752">
        <v>0</v>
      </c>
      <c r="J79" s="234"/>
      <c r="K79" s="750">
        <v>0</v>
      </c>
      <c r="L79" s="234">
        <v>33300</v>
      </c>
      <c r="M79" s="234">
        <v>36700</v>
      </c>
      <c r="N79" s="234" t="s">
        <v>626</v>
      </c>
      <c r="O79" s="234">
        <v>50730</v>
      </c>
      <c r="P79" s="237" t="s">
        <v>2890</v>
      </c>
      <c r="Q79" s="177" t="s">
        <v>2890</v>
      </c>
      <c r="R79" s="177" t="s">
        <v>627</v>
      </c>
      <c r="S79" s="177" t="s">
        <v>3905</v>
      </c>
    </row>
    <row r="80" spans="1:19" s="28" customFormat="1" ht="12">
      <c r="A80" s="28">
        <v>74</v>
      </c>
      <c r="B80" s="30"/>
      <c r="C80" s="30" t="s">
        <v>440</v>
      </c>
      <c r="D80" s="27" t="s">
        <v>2471</v>
      </c>
      <c r="E80" s="27" t="s">
        <v>2350</v>
      </c>
      <c r="F80" s="30" t="s">
        <v>2321</v>
      </c>
      <c r="G80" s="27" t="s">
        <v>2453</v>
      </c>
      <c r="H80" s="153" t="s">
        <v>2319</v>
      </c>
      <c r="I80" s="200">
        <v>22000</v>
      </c>
      <c r="J80" s="173"/>
      <c r="K80" s="70">
        <v>25000</v>
      </c>
      <c r="L80" s="252" t="s">
        <v>626</v>
      </c>
      <c r="M80" s="252" t="s">
        <v>626</v>
      </c>
      <c r="N80" s="221" t="s">
        <v>626</v>
      </c>
      <c r="O80" s="222" t="s">
        <v>626</v>
      </c>
      <c r="P80" s="237"/>
      <c r="Q80" s="177"/>
      <c r="R80" s="177" t="s">
        <v>627</v>
      </c>
      <c r="S80" s="177" t="s">
        <v>627</v>
      </c>
    </row>
    <row r="81" spans="1:19" s="28" customFormat="1" ht="12">
      <c r="A81" s="28">
        <v>75</v>
      </c>
      <c r="B81" s="30"/>
      <c r="C81" s="30" t="s">
        <v>440</v>
      </c>
      <c r="D81" s="27" t="s">
        <v>2471</v>
      </c>
      <c r="E81" s="27" t="s">
        <v>2350</v>
      </c>
      <c r="F81" s="30" t="s">
        <v>2321</v>
      </c>
      <c r="G81" s="27" t="s">
        <v>2453</v>
      </c>
      <c r="H81" s="153" t="s">
        <v>2333</v>
      </c>
      <c r="I81" s="200">
        <v>18000</v>
      </c>
      <c r="J81" s="173">
        <v>18000</v>
      </c>
      <c r="K81" s="70">
        <v>18000</v>
      </c>
      <c r="L81" s="252" t="s">
        <v>626</v>
      </c>
      <c r="M81" s="252" t="s">
        <v>626</v>
      </c>
      <c r="N81" s="220" t="s">
        <v>626</v>
      </c>
      <c r="O81" s="222" t="s">
        <v>626</v>
      </c>
      <c r="P81" s="237"/>
      <c r="Q81" s="177"/>
      <c r="R81" s="177" t="s">
        <v>627</v>
      </c>
      <c r="S81" s="177" t="s">
        <v>627</v>
      </c>
    </row>
    <row r="82" spans="1:19" s="28" customFormat="1" ht="12">
      <c r="A82" s="28">
        <v>76</v>
      </c>
      <c r="B82" s="30">
        <v>13</v>
      </c>
      <c r="C82" s="30" t="s">
        <v>440</v>
      </c>
      <c r="D82" s="27" t="s">
        <v>455</v>
      </c>
      <c r="E82" s="27" t="s">
        <v>2322</v>
      </c>
      <c r="F82" s="30" t="s">
        <v>2321</v>
      </c>
      <c r="G82" s="27" t="s">
        <v>2460</v>
      </c>
      <c r="H82" s="153" t="s">
        <v>2319</v>
      </c>
      <c r="I82" s="200">
        <v>17500</v>
      </c>
      <c r="J82" s="173">
        <v>17500</v>
      </c>
      <c r="K82" s="68">
        <v>17500</v>
      </c>
      <c r="L82" s="252" t="s">
        <v>626</v>
      </c>
      <c r="M82" s="252" t="s">
        <v>626</v>
      </c>
      <c r="N82" s="220">
        <v>15520</v>
      </c>
      <c r="O82" s="222" t="s">
        <v>626</v>
      </c>
      <c r="P82" s="237"/>
      <c r="Q82" s="177"/>
      <c r="R82" s="177" t="s">
        <v>2922</v>
      </c>
      <c r="S82" s="177" t="s">
        <v>627</v>
      </c>
    </row>
    <row r="83" spans="1:19" s="28" customFormat="1" ht="12">
      <c r="A83" s="28">
        <v>77</v>
      </c>
      <c r="B83" s="30"/>
      <c r="C83" s="30" t="s">
        <v>440</v>
      </c>
      <c r="D83" s="27" t="s">
        <v>455</v>
      </c>
      <c r="E83" s="27" t="s">
        <v>2350</v>
      </c>
      <c r="F83" s="30" t="s">
        <v>2321</v>
      </c>
      <c r="G83" s="27" t="s">
        <v>2453</v>
      </c>
      <c r="H83" s="153" t="s">
        <v>2319</v>
      </c>
      <c r="I83" s="200">
        <v>10000</v>
      </c>
      <c r="J83" s="173">
        <v>12000</v>
      </c>
      <c r="K83" s="70">
        <v>12000</v>
      </c>
      <c r="L83" s="252" t="s">
        <v>626</v>
      </c>
      <c r="M83" s="252" t="s">
        <v>626</v>
      </c>
      <c r="N83" s="220">
        <v>12230</v>
      </c>
      <c r="O83" s="222" t="s">
        <v>626</v>
      </c>
      <c r="P83" s="237"/>
      <c r="Q83" s="177"/>
      <c r="R83" s="177" t="s">
        <v>3237</v>
      </c>
      <c r="S83" s="177" t="s">
        <v>627</v>
      </c>
    </row>
    <row r="84" spans="1:19" s="28" customFormat="1" ht="12">
      <c r="A84" s="28">
        <v>78</v>
      </c>
      <c r="B84" s="146"/>
      <c r="C84" s="146" t="s">
        <v>440</v>
      </c>
      <c r="D84" s="147" t="s">
        <v>455</v>
      </c>
      <c r="E84" s="147" t="s">
        <v>2322</v>
      </c>
      <c r="F84" s="146" t="s">
        <v>2321</v>
      </c>
      <c r="G84" s="147" t="s">
        <v>2347</v>
      </c>
      <c r="H84" s="154" t="s">
        <v>2319</v>
      </c>
      <c r="I84" s="752">
        <v>0</v>
      </c>
      <c r="J84" s="234"/>
      <c r="K84" s="750">
        <v>0</v>
      </c>
      <c r="L84" s="253">
        <v>8000</v>
      </c>
      <c r="M84" s="253">
        <v>7000</v>
      </c>
      <c r="N84" s="253" t="s">
        <v>626</v>
      </c>
      <c r="O84" s="253">
        <v>7500</v>
      </c>
      <c r="P84" s="237"/>
      <c r="Q84" s="177"/>
      <c r="R84" s="177" t="s">
        <v>627</v>
      </c>
      <c r="S84" s="177" t="s">
        <v>3906</v>
      </c>
    </row>
    <row r="85" spans="1:19" s="28" customFormat="1" ht="12">
      <c r="A85" s="28">
        <v>79</v>
      </c>
      <c r="B85" s="146"/>
      <c r="C85" s="146" t="s">
        <v>440</v>
      </c>
      <c r="D85" s="147" t="s">
        <v>455</v>
      </c>
      <c r="E85" s="147" t="s">
        <v>2346</v>
      </c>
      <c r="F85" s="146" t="s">
        <v>2321</v>
      </c>
      <c r="G85" s="147" t="s">
        <v>2395</v>
      </c>
      <c r="H85" s="154" t="s">
        <v>2319</v>
      </c>
      <c r="I85" s="752">
        <v>0</v>
      </c>
      <c r="J85" s="234"/>
      <c r="K85" s="750">
        <v>0</v>
      </c>
      <c r="L85" s="253">
        <v>3900</v>
      </c>
      <c r="M85" s="253">
        <v>3800</v>
      </c>
      <c r="N85" s="253" t="s">
        <v>626</v>
      </c>
      <c r="O85" s="253" t="s">
        <v>626</v>
      </c>
      <c r="P85" s="237"/>
      <c r="Q85" s="177"/>
      <c r="R85" s="177" t="s">
        <v>627</v>
      </c>
      <c r="S85" s="177" t="s">
        <v>627</v>
      </c>
    </row>
    <row r="86" spans="1:19" s="28" customFormat="1" ht="12">
      <c r="A86" s="28">
        <v>80</v>
      </c>
      <c r="B86" s="30"/>
      <c r="C86" s="30" t="s">
        <v>440</v>
      </c>
      <c r="D86" s="27" t="s">
        <v>2470</v>
      </c>
      <c r="E86" s="27" t="s">
        <v>2469</v>
      </c>
      <c r="F86" s="30" t="s">
        <v>2321</v>
      </c>
      <c r="G86" s="27" t="s">
        <v>2453</v>
      </c>
      <c r="H86" s="153" t="s">
        <v>2319</v>
      </c>
      <c r="I86" s="200">
        <v>13000</v>
      </c>
      <c r="J86" s="173"/>
      <c r="K86" s="70">
        <v>14866.666666666666</v>
      </c>
      <c r="L86" s="252" t="s">
        <v>626</v>
      </c>
      <c r="M86" s="252" t="s">
        <v>626</v>
      </c>
      <c r="N86" s="220" t="s">
        <v>626</v>
      </c>
      <c r="O86" s="222">
        <v>15260</v>
      </c>
      <c r="P86" s="237"/>
      <c r="Q86" s="177"/>
      <c r="R86" s="177" t="s">
        <v>627</v>
      </c>
      <c r="S86" s="177" t="s">
        <v>3894</v>
      </c>
    </row>
    <row r="87" spans="1:19" s="28" customFormat="1" ht="12">
      <c r="A87" s="28">
        <v>81</v>
      </c>
      <c r="B87" s="30">
        <v>14</v>
      </c>
      <c r="C87" s="30" t="s">
        <v>440</v>
      </c>
      <c r="D87" s="27" t="s">
        <v>2468</v>
      </c>
      <c r="E87" s="27" t="s">
        <v>2467</v>
      </c>
      <c r="F87" s="30" t="s">
        <v>2321</v>
      </c>
      <c r="G87" s="27" t="s">
        <v>2453</v>
      </c>
      <c r="H87" s="153" t="s">
        <v>2319</v>
      </c>
      <c r="I87" s="200">
        <v>8500</v>
      </c>
      <c r="J87" s="173"/>
      <c r="K87" s="70">
        <v>17000</v>
      </c>
      <c r="L87" s="252" t="s">
        <v>626</v>
      </c>
      <c r="M87" s="252" t="s">
        <v>626</v>
      </c>
      <c r="N87" s="220">
        <v>11400</v>
      </c>
      <c r="O87" s="222" t="s">
        <v>626</v>
      </c>
      <c r="P87" s="237"/>
      <c r="Q87" s="177"/>
      <c r="R87" s="177" t="s">
        <v>2934</v>
      </c>
      <c r="S87" s="177" t="s">
        <v>627</v>
      </c>
    </row>
    <row r="88" spans="1:19" s="28" customFormat="1" ht="12">
      <c r="A88" s="28">
        <v>82</v>
      </c>
      <c r="B88" s="30"/>
      <c r="C88" s="30" t="s">
        <v>440</v>
      </c>
      <c r="D88" s="27" t="s">
        <v>2468</v>
      </c>
      <c r="E88" s="27" t="s">
        <v>2467</v>
      </c>
      <c r="F88" s="30" t="s">
        <v>2321</v>
      </c>
      <c r="G88" s="27" t="s">
        <v>2453</v>
      </c>
      <c r="H88" s="153" t="s">
        <v>2333</v>
      </c>
      <c r="I88" s="200">
        <v>7500</v>
      </c>
      <c r="J88" s="173">
        <v>15000</v>
      </c>
      <c r="K88" s="70">
        <v>13666.666666666666</v>
      </c>
      <c r="L88" s="252" t="s">
        <v>626</v>
      </c>
      <c r="M88" s="252" t="s">
        <v>626</v>
      </c>
      <c r="N88" s="220">
        <v>3800</v>
      </c>
      <c r="O88" s="222" t="s">
        <v>626</v>
      </c>
      <c r="P88" s="237"/>
      <c r="Q88" s="177"/>
      <c r="R88" s="177" t="s">
        <v>2918</v>
      </c>
      <c r="S88" s="177" t="s">
        <v>627</v>
      </c>
    </row>
    <row r="89" spans="1:19" s="28" customFormat="1" ht="12">
      <c r="A89" s="28">
        <v>83</v>
      </c>
      <c r="B89" s="146"/>
      <c r="C89" s="146" t="s">
        <v>440</v>
      </c>
      <c r="D89" s="147" t="s">
        <v>2468</v>
      </c>
      <c r="E89" s="147" t="s">
        <v>2467</v>
      </c>
      <c r="F89" s="146" t="s">
        <v>2321</v>
      </c>
      <c r="G89" s="147" t="s">
        <v>2395</v>
      </c>
      <c r="H89" s="154" t="s">
        <v>2333</v>
      </c>
      <c r="I89" s="752">
        <v>0</v>
      </c>
      <c r="J89" s="234"/>
      <c r="K89" s="750">
        <v>0</v>
      </c>
      <c r="L89" s="253" t="s">
        <v>626</v>
      </c>
      <c r="M89" s="253" t="s">
        <v>626</v>
      </c>
      <c r="N89" s="235" t="s">
        <v>626</v>
      </c>
      <c r="O89" s="235" t="s">
        <v>626</v>
      </c>
      <c r="P89" s="237"/>
      <c r="Q89" s="177"/>
      <c r="R89" s="177" t="s">
        <v>627</v>
      </c>
      <c r="S89" s="177" t="s">
        <v>627</v>
      </c>
    </row>
    <row r="90" spans="1:19" s="28" customFormat="1" ht="12">
      <c r="A90" s="28">
        <v>84</v>
      </c>
      <c r="B90" s="30">
        <v>15</v>
      </c>
      <c r="C90" s="30" t="s">
        <v>440</v>
      </c>
      <c r="D90" s="27" t="s">
        <v>2463</v>
      </c>
      <c r="E90" s="27" t="s">
        <v>2350</v>
      </c>
      <c r="F90" s="30" t="s">
        <v>2321</v>
      </c>
      <c r="G90" s="27" t="s">
        <v>2465</v>
      </c>
      <c r="H90" s="153" t="s">
        <v>2466</v>
      </c>
      <c r="I90" s="200">
        <v>0</v>
      </c>
      <c r="J90" s="173"/>
      <c r="K90" s="70">
        <v>0</v>
      </c>
      <c r="L90" s="252" t="s">
        <v>626</v>
      </c>
      <c r="M90" s="252" t="s">
        <v>626</v>
      </c>
      <c r="N90" s="220" t="s">
        <v>626</v>
      </c>
      <c r="O90" s="222" t="s">
        <v>626</v>
      </c>
      <c r="P90" s="237"/>
      <c r="Q90" s="177"/>
      <c r="R90" s="177" t="s">
        <v>627</v>
      </c>
      <c r="S90" s="177" t="s">
        <v>627</v>
      </c>
    </row>
    <row r="91" spans="1:19" s="28" customFormat="1" ht="12">
      <c r="A91" s="28">
        <v>85</v>
      </c>
      <c r="B91" s="30"/>
      <c r="C91" s="30" t="s">
        <v>440</v>
      </c>
      <c r="D91" s="27" t="s">
        <v>2463</v>
      </c>
      <c r="E91" s="27" t="s">
        <v>2350</v>
      </c>
      <c r="F91" s="30" t="s">
        <v>2321</v>
      </c>
      <c r="G91" s="27" t="s">
        <v>2465</v>
      </c>
      <c r="H91" s="153" t="s">
        <v>2464</v>
      </c>
      <c r="I91" s="200">
        <v>22000</v>
      </c>
      <c r="J91" s="173"/>
      <c r="K91" s="70">
        <v>26000</v>
      </c>
      <c r="L91" s="252">
        <v>12000</v>
      </c>
      <c r="M91" s="252" t="s">
        <v>626</v>
      </c>
      <c r="N91" s="220">
        <v>19800</v>
      </c>
      <c r="O91" s="222" t="s">
        <v>626</v>
      </c>
      <c r="P91" s="237"/>
      <c r="Q91" s="177"/>
      <c r="R91" s="177" t="s">
        <v>2936</v>
      </c>
      <c r="S91" s="177" t="s">
        <v>627</v>
      </c>
    </row>
    <row r="92" spans="1:19" s="28" customFormat="1" ht="12">
      <c r="A92" s="28">
        <v>86</v>
      </c>
      <c r="B92" s="30"/>
      <c r="C92" s="30" t="s">
        <v>440</v>
      </c>
      <c r="D92" s="27" t="s">
        <v>2463</v>
      </c>
      <c r="E92" s="27" t="s">
        <v>2350</v>
      </c>
      <c r="F92" s="30" t="s">
        <v>2321</v>
      </c>
      <c r="G92" s="27" t="s">
        <v>2465</v>
      </c>
      <c r="H92" s="153" t="s">
        <v>2461</v>
      </c>
      <c r="I92" s="200">
        <v>27000</v>
      </c>
      <c r="J92" s="173"/>
      <c r="K92" s="70">
        <v>30833.333333333332</v>
      </c>
      <c r="L92" s="252">
        <v>16000</v>
      </c>
      <c r="M92" s="252">
        <v>19000</v>
      </c>
      <c r="N92" s="220" t="s">
        <v>626</v>
      </c>
      <c r="O92" s="222">
        <v>34500</v>
      </c>
      <c r="P92" s="237"/>
      <c r="Q92" s="177"/>
      <c r="R92" s="177" t="s">
        <v>627</v>
      </c>
      <c r="S92" s="177" t="s">
        <v>3907</v>
      </c>
    </row>
    <row r="93" spans="1:19" s="28" customFormat="1" ht="12">
      <c r="A93" s="28">
        <v>87</v>
      </c>
      <c r="B93" s="30"/>
      <c r="C93" s="30" t="s">
        <v>440</v>
      </c>
      <c r="D93" s="27" t="s">
        <v>2463</v>
      </c>
      <c r="E93" s="27" t="s">
        <v>2462</v>
      </c>
      <c r="F93" s="30" t="s">
        <v>2321</v>
      </c>
      <c r="G93" s="27"/>
      <c r="H93" s="153" t="s">
        <v>2464</v>
      </c>
      <c r="I93" s="200">
        <v>27000</v>
      </c>
      <c r="J93" s="173">
        <v>32000</v>
      </c>
      <c r="K93" s="70">
        <v>31666.666666666668</v>
      </c>
      <c r="L93" s="252">
        <v>16000</v>
      </c>
      <c r="M93" s="252" t="s">
        <v>626</v>
      </c>
      <c r="N93" s="220" t="s">
        <v>626</v>
      </c>
      <c r="O93" s="222" t="s">
        <v>626</v>
      </c>
      <c r="P93" s="237"/>
      <c r="Q93" s="177"/>
      <c r="R93" s="177" t="s">
        <v>627</v>
      </c>
      <c r="S93" s="177" t="s">
        <v>627</v>
      </c>
    </row>
    <row r="94" spans="1:19" s="28" customFormat="1" ht="12">
      <c r="A94" s="28">
        <v>88</v>
      </c>
      <c r="B94" s="30"/>
      <c r="C94" s="30" t="s">
        <v>440</v>
      </c>
      <c r="D94" s="27" t="s">
        <v>2463</v>
      </c>
      <c r="E94" s="27" t="s">
        <v>2462</v>
      </c>
      <c r="F94" s="30" t="s">
        <v>2321</v>
      </c>
      <c r="G94" s="27"/>
      <c r="H94" s="153" t="s">
        <v>2461</v>
      </c>
      <c r="I94" s="200">
        <v>28000</v>
      </c>
      <c r="J94" s="173"/>
      <c r="K94" s="70">
        <v>35000</v>
      </c>
      <c r="L94" s="252">
        <v>18000</v>
      </c>
      <c r="M94" s="252">
        <v>23000</v>
      </c>
      <c r="N94" s="220">
        <v>37560</v>
      </c>
      <c r="O94" s="222">
        <v>34760</v>
      </c>
      <c r="P94" s="237"/>
      <c r="Q94" s="177"/>
      <c r="R94" s="177" t="s">
        <v>2935</v>
      </c>
      <c r="S94" s="177" t="s">
        <v>3908</v>
      </c>
    </row>
    <row r="95" spans="1:19" s="28" customFormat="1" ht="12">
      <c r="A95" s="28">
        <v>89</v>
      </c>
      <c r="B95" s="30">
        <v>16</v>
      </c>
      <c r="C95" s="30" t="s">
        <v>440</v>
      </c>
      <c r="D95" s="27" t="s">
        <v>456</v>
      </c>
      <c r="E95" s="27" t="s">
        <v>2352</v>
      </c>
      <c r="F95" s="30" t="s">
        <v>2321</v>
      </c>
      <c r="G95" s="27" t="s">
        <v>2460</v>
      </c>
      <c r="H95" s="153" t="s">
        <v>2319</v>
      </c>
      <c r="I95" s="200">
        <v>36000</v>
      </c>
      <c r="J95" s="173"/>
      <c r="K95" s="70">
        <v>36000</v>
      </c>
      <c r="L95" s="252" t="s">
        <v>626</v>
      </c>
      <c r="M95" s="252" t="s">
        <v>626</v>
      </c>
      <c r="N95" s="220" t="s">
        <v>626</v>
      </c>
      <c r="O95" s="222" t="s">
        <v>626</v>
      </c>
      <c r="P95" s="237"/>
      <c r="Q95" s="177"/>
      <c r="R95" s="177" t="s">
        <v>627</v>
      </c>
      <c r="S95" s="177" t="s">
        <v>627</v>
      </c>
    </row>
    <row r="96" spans="1:19" s="28" customFormat="1" ht="12">
      <c r="A96" s="28">
        <v>90</v>
      </c>
      <c r="B96" s="30"/>
      <c r="C96" s="30" t="s">
        <v>440</v>
      </c>
      <c r="D96" s="27" t="s">
        <v>456</v>
      </c>
      <c r="E96" s="27" t="s">
        <v>2350</v>
      </c>
      <c r="F96" s="30" t="s">
        <v>2321</v>
      </c>
      <c r="G96" s="27" t="s">
        <v>2453</v>
      </c>
      <c r="H96" s="153" t="s">
        <v>2319</v>
      </c>
      <c r="I96" s="200">
        <v>28000</v>
      </c>
      <c r="J96" s="173"/>
      <c r="K96" s="68">
        <v>30800</v>
      </c>
      <c r="L96" s="252" t="s">
        <v>626</v>
      </c>
      <c r="M96" s="252" t="s">
        <v>626</v>
      </c>
      <c r="N96" s="220">
        <v>21000</v>
      </c>
      <c r="O96" s="220" t="s">
        <v>626</v>
      </c>
      <c r="P96" s="237"/>
      <c r="Q96" s="177"/>
      <c r="R96" s="177" t="s">
        <v>3238</v>
      </c>
      <c r="S96" s="177" t="s">
        <v>627</v>
      </c>
    </row>
    <row r="97" spans="1:19" s="28" customFormat="1" ht="12">
      <c r="A97" s="28">
        <v>91</v>
      </c>
      <c r="B97" s="30"/>
      <c r="C97" s="30" t="s">
        <v>440</v>
      </c>
      <c r="D97" s="27" t="s">
        <v>456</v>
      </c>
      <c r="E97" s="27" t="s">
        <v>2350</v>
      </c>
      <c r="F97" s="30" t="s">
        <v>2321</v>
      </c>
      <c r="G97" s="27" t="s">
        <v>2453</v>
      </c>
      <c r="H97" s="134" t="s">
        <v>2333</v>
      </c>
      <c r="I97" s="200">
        <v>14000</v>
      </c>
      <c r="J97" s="173"/>
      <c r="K97" s="70">
        <v>18000</v>
      </c>
      <c r="L97" s="252" t="s">
        <v>626</v>
      </c>
      <c r="M97" s="252" t="s">
        <v>626</v>
      </c>
      <c r="N97" s="220" t="s">
        <v>626</v>
      </c>
      <c r="O97" s="222" t="s">
        <v>626</v>
      </c>
      <c r="P97" s="237"/>
      <c r="Q97" s="177"/>
      <c r="R97" s="177" t="s">
        <v>627</v>
      </c>
      <c r="S97" s="177" t="s">
        <v>627</v>
      </c>
    </row>
    <row r="98" spans="1:19" s="28" customFormat="1" ht="12">
      <c r="A98" s="28">
        <v>92</v>
      </c>
      <c r="B98" s="146"/>
      <c r="C98" s="146" t="s">
        <v>440</v>
      </c>
      <c r="D98" s="147" t="s">
        <v>456</v>
      </c>
      <c r="E98" s="147" t="s">
        <v>2348</v>
      </c>
      <c r="F98" s="146" t="s">
        <v>2321</v>
      </c>
      <c r="G98" s="147" t="s">
        <v>2347</v>
      </c>
      <c r="H98" s="154" t="s">
        <v>2319</v>
      </c>
      <c r="I98" s="752">
        <v>0</v>
      </c>
      <c r="J98" s="234"/>
      <c r="K98" s="750">
        <v>0</v>
      </c>
      <c r="L98" s="253">
        <v>10000</v>
      </c>
      <c r="M98" s="253">
        <v>12000</v>
      </c>
      <c r="N98" s="235" t="s">
        <v>626</v>
      </c>
      <c r="O98" s="235">
        <v>23000</v>
      </c>
      <c r="P98" s="237"/>
      <c r="Q98" s="177"/>
      <c r="R98" s="177" t="s">
        <v>627</v>
      </c>
      <c r="S98" s="177" t="s">
        <v>4210</v>
      </c>
    </row>
    <row r="99" spans="1:19" s="28" customFormat="1" ht="12">
      <c r="A99" s="28">
        <v>93</v>
      </c>
      <c r="B99" s="146"/>
      <c r="C99" s="146" t="s">
        <v>440</v>
      </c>
      <c r="D99" s="147" t="s">
        <v>456</v>
      </c>
      <c r="E99" s="147" t="s">
        <v>2346</v>
      </c>
      <c r="F99" s="146" t="s">
        <v>2321</v>
      </c>
      <c r="G99" s="147" t="s">
        <v>2395</v>
      </c>
      <c r="H99" s="154" t="s">
        <v>2319</v>
      </c>
      <c r="I99" s="752">
        <v>0</v>
      </c>
      <c r="J99" s="234"/>
      <c r="K99" s="750">
        <v>0</v>
      </c>
      <c r="L99" s="253">
        <v>5000</v>
      </c>
      <c r="M99" s="253">
        <v>6000</v>
      </c>
      <c r="N99" s="235" t="s">
        <v>626</v>
      </c>
      <c r="O99" s="235" t="s">
        <v>626</v>
      </c>
      <c r="P99" s="237"/>
      <c r="Q99" s="177"/>
      <c r="R99" s="177" t="s">
        <v>627</v>
      </c>
      <c r="S99" s="177" t="s">
        <v>627</v>
      </c>
    </row>
    <row r="100" spans="1:19" s="28" customFormat="1" ht="12">
      <c r="A100" s="28">
        <v>94</v>
      </c>
      <c r="B100" s="146"/>
      <c r="C100" s="146" t="s">
        <v>440</v>
      </c>
      <c r="D100" s="147" t="s">
        <v>456</v>
      </c>
      <c r="E100" s="147" t="s">
        <v>2346</v>
      </c>
      <c r="F100" s="146" t="s">
        <v>2321</v>
      </c>
      <c r="G100" s="147" t="s">
        <v>2395</v>
      </c>
      <c r="H100" s="151" t="s">
        <v>2333</v>
      </c>
      <c r="I100" s="752">
        <v>0</v>
      </c>
      <c r="J100" s="234"/>
      <c r="K100" s="750">
        <v>0</v>
      </c>
      <c r="L100" s="253">
        <v>5000</v>
      </c>
      <c r="M100" s="253">
        <v>5500</v>
      </c>
      <c r="N100" s="235" t="s">
        <v>626</v>
      </c>
      <c r="O100" s="235" t="s">
        <v>626</v>
      </c>
      <c r="P100" s="237"/>
      <c r="Q100" s="177"/>
      <c r="R100" s="177" t="s">
        <v>627</v>
      </c>
      <c r="S100" s="177" t="s">
        <v>627</v>
      </c>
    </row>
    <row r="101" spans="1:19" s="28" customFormat="1" ht="12">
      <c r="A101" s="28">
        <v>95</v>
      </c>
      <c r="B101" s="30"/>
      <c r="C101" s="30" t="s">
        <v>440</v>
      </c>
      <c r="D101" s="27" t="s">
        <v>456</v>
      </c>
      <c r="E101" s="27" t="s">
        <v>2350</v>
      </c>
      <c r="F101" s="30" t="s">
        <v>2321</v>
      </c>
      <c r="G101" s="27" t="s">
        <v>2453</v>
      </c>
      <c r="H101" s="134" t="s">
        <v>2459</v>
      </c>
      <c r="I101" s="200">
        <v>16500</v>
      </c>
      <c r="J101" s="173"/>
      <c r="K101" s="68">
        <v>18750</v>
      </c>
      <c r="L101" s="252" t="s">
        <v>626</v>
      </c>
      <c r="M101" s="252" t="s">
        <v>626</v>
      </c>
      <c r="N101" s="220" t="s">
        <v>626</v>
      </c>
      <c r="O101" s="222" t="s">
        <v>626</v>
      </c>
      <c r="P101" s="237"/>
      <c r="Q101" s="177"/>
      <c r="R101" s="177" t="s">
        <v>627</v>
      </c>
      <c r="S101" s="177" t="s">
        <v>627</v>
      </c>
    </row>
    <row r="102" spans="1:19" s="28" customFormat="1" ht="11.25" customHeight="1">
      <c r="A102" s="28">
        <v>96</v>
      </c>
      <c r="B102" s="30">
        <v>17</v>
      </c>
      <c r="C102" s="30" t="s">
        <v>440</v>
      </c>
      <c r="D102" s="27" t="s">
        <v>457</v>
      </c>
      <c r="E102" s="27" t="s">
        <v>2350</v>
      </c>
      <c r="F102" s="30" t="s">
        <v>2321</v>
      </c>
      <c r="G102" s="27" t="s">
        <v>2453</v>
      </c>
      <c r="H102" s="153" t="s">
        <v>2458</v>
      </c>
      <c r="I102" s="200">
        <v>12000</v>
      </c>
      <c r="J102" s="173"/>
      <c r="K102" s="70">
        <v>15000</v>
      </c>
      <c r="L102" s="252" t="s">
        <v>626</v>
      </c>
      <c r="M102" s="252" t="s">
        <v>626</v>
      </c>
      <c r="N102" s="220" t="s">
        <v>626</v>
      </c>
      <c r="O102" s="222">
        <v>15260</v>
      </c>
      <c r="P102" s="237"/>
      <c r="Q102" s="177"/>
      <c r="R102" s="177" t="s">
        <v>627</v>
      </c>
      <c r="S102" s="177" t="s">
        <v>3894</v>
      </c>
    </row>
    <row r="103" spans="1:19" s="28" customFormat="1" ht="12">
      <c r="A103" s="28">
        <v>97</v>
      </c>
      <c r="B103" s="30"/>
      <c r="C103" s="30" t="s">
        <v>440</v>
      </c>
      <c r="D103" s="27" t="s">
        <v>457</v>
      </c>
      <c r="E103" s="27" t="s">
        <v>2350</v>
      </c>
      <c r="F103" s="30" t="s">
        <v>2321</v>
      </c>
      <c r="G103" s="27" t="s">
        <v>2453</v>
      </c>
      <c r="H103" s="153" t="s">
        <v>2456</v>
      </c>
      <c r="I103" s="200">
        <v>12000</v>
      </c>
      <c r="J103" s="173">
        <v>15000</v>
      </c>
      <c r="K103" s="70">
        <v>15000</v>
      </c>
      <c r="L103" s="252" t="s">
        <v>626</v>
      </c>
      <c r="M103" s="252" t="s">
        <v>626</v>
      </c>
      <c r="N103" s="220">
        <v>10450</v>
      </c>
      <c r="O103" s="222" t="s">
        <v>626</v>
      </c>
      <c r="P103" s="237"/>
      <c r="Q103" s="177"/>
      <c r="R103" s="177" t="s">
        <v>3239</v>
      </c>
      <c r="S103" s="177" t="s">
        <v>627</v>
      </c>
    </row>
    <row r="104" spans="1:19" s="28" customFormat="1" ht="11.25" customHeight="1">
      <c r="A104" s="28">
        <v>98</v>
      </c>
      <c r="B104" s="146"/>
      <c r="C104" s="146" t="s">
        <v>440</v>
      </c>
      <c r="D104" s="147" t="s">
        <v>457</v>
      </c>
      <c r="E104" s="147" t="s">
        <v>2346</v>
      </c>
      <c r="F104" s="146" t="s">
        <v>2321</v>
      </c>
      <c r="G104" s="147" t="s">
        <v>2395</v>
      </c>
      <c r="H104" s="154" t="s">
        <v>2458</v>
      </c>
      <c r="I104" s="752">
        <v>0</v>
      </c>
      <c r="J104" s="234"/>
      <c r="K104" s="750">
        <v>0</v>
      </c>
      <c r="L104" s="253">
        <v>4400</v>
      </c>
      <c r="M104" s="253">
        <v>4400</v>
      </c>
      <c r="N104" s="235" t="s">
        <v>626</v>
      </c>
      <c r="O104" s="235" t="s">
        <v>626</v>
      </c>
      <c r="P104" s="237"/>
      <c r="Q104" s="177"/>
      <c r="R104" s="177" t="s">
        <v>627</v>
      </c>
      <c r="S104" s="177" t="s">
        <v>627</v>
      </c>
    </row>
    <row r="105" spans="1:19" s="28" customFormat="1" ht="12">
      <c r="A105" s="28">
        <v>99</v>
      </c>
      <c r="B105" s="146"/>
      <c r="C105" s="146" t="s">
        <v>440</v>
      </c>
      <c r="D105" s="147" t="s">
        <v>457</v>
      </c>
      <c r="E105" s="147" t="s">
        <v>2346</v>
      </c>
      <c r="F105" s="146" t="s">
        <v>2321</v>
      </c>
      <c r="G105" s="147" t="s">
        <v>2395</v>
      </c>
      <c r="H105" s="154" t="s">
        <v>2456</v>
      </c>
      <c r="I105" s="752">
        <v>0</v>
      </c>
      <c r="J105" s="234"/>
      <c r="K105" s="750">
        <v>0</v>
      </c>
      <c r="L105" s="253">
        <v>3900</v>
      </c>
      <c r="M105" s="253" t="s">
        <v>626</v>
      </c>
      <c r="N105" s="235" t="s">
        <v>626</v>
      </c>
      <c r="O105" s="235" t="s">
        <v>626</v>
      </c>
      <c r="P105" s="237"/>
      <c r="Q105" s="177"/>
      <c r="R105" s="177" t="s">
        <v>627</v>
      </c>
      <c r="S105" s="177" t="s">
        <v>627</v>
      </c>
    </row>
    <row r="106" spans="1:19" s="28" customFormat="1" ht="12">
      <c r="A106" s="28">
        <v>100</v>
      </c>
      <c r="B106" s="30"/>
      <c r="C106" s="30" t="s">
        <v>440</v>
      </c>
      <c r="D106" s="27" t="s">
        <v>457</v>
      </c>
      <c r="E106" s="27" t="s">
        <v>2457</v>
      </c>
      <c r="F106" s="30" t="s">
        <v>2321</v>
      </c>
      <c r="G106" s="27" t="s">
        <v>2453</v>
      </c>
      <c r="H106" s="153" t="s">
        <v>2458</v>
      </c>
      <c r="I106" s="200">
        <v>17000</v>
      </c>
      <c r="J106" s="173">
        <v>17000</v>
      </c>
      <c r="K106" s="70">
        <v>18166.666666666668</v>
      </c>
      <c r="L106" s="252" t="s">
        <v>626</v>
      </c>
      <c r="M106" s="252" t="s">
        <v>626</v>
      </c>
      <c r="N106" s="252">
        <v>26000</v>
      </c>
      <c r="O106" s="222" t="s">
        <v>626</v>
      </c>
      <c r="P106" s="237"/>
      <c r="Q106" s="177"/>
      <c r="R106" s="177" t="s">
        <v>2933</v>
      </c>
      <c r="S106" s="177" t="s">
        <v>627</v>
      </c>
    </row>
    <row r="107" spans="1:19" s="28" customFormat="1" ht="12">
      <c r="A107" s="28">
        <v>101</v>
      </c>
      <c r="B107" s="30"/>
      <c r="C107" s="30" t="s">
        <v>440</v>
      </c>
      <c r="D107" s="27" t="s">
        <v>457</v>
      </c>
      <c r="E107" s="27" t="s">
        <v>2457</v>
      </c>
      <c r="F107" s="30" t="s">
        <v>2321</v>
      </c>
      <c r="G107" s="27" t="s">
        <v>2453</v>
      </c>
      <c r="H107" s="153" t="s">
        <v>2456</v>
      </c>
      <c r="I107" s="200">
        <v>16000</v>
      </c>
      <c r="J107" s="173"/>
      <c r="K107" s="70">
        <v>17500</v>
      </c>
      <c r="L107" s="252" t="s">
        <v>626</v>
      </c>
      <c r="M107" s="252" t="s">
        <v>626</v>
      </c>
      <c r="N107" s="222" t="s">
        <v>626</v>
      </c>
      <c r="O107" s="222" t="s">
        <v>626</v>
      </c>
      <c r="P107" s="237"/>
      <c r="Q107" s="177"/>
      <c r="R107" s="177" t="s">
        <v>627</v>
      </c>
      <c r="S107" s="177" t="s">
        <v>627</v>
      </c>
    </row>
    <row r="108" spans="1:19" s="28" customFormat="1" ht="12">
      <c r="A108" s="28">
        <v>102</v>
      </c>
      <c r="B108" s="30">
        <v>18</v>
      </c>
      <c r="C108" s="30" t="s">
        <v>440</v>
      </c>
      <c r="D108" s="27" t="s">
        <v>458</v>
      </c>
      <c r="E108" s="27" t="s">
        <v>2454</v>
      </c>
      <c r="F108" s="30" t="s">
        <v>2321</v>
      </c>
      <c r="G108" s="27" t="s">
        <v>2453</v>
      </c>
      <c r="H108" s="153" t="s">
        <v>2319</v>
      </c>
      <c r="I108" s="200">
        <v>24000</v>
      </c>
      <c r="J108" s="173">
        <v>26000</v>
      </c>
      <c r="K108" s="70">
        <v>27000</v>
      </c>
      <c r="L108" s="252" t="s">
        <v>626</v>
      </c>
      <c r="M108" s="252" t="s">
        <v>626</v>
      </c>
      <c r="N108" s="221" t="s">
        <v>626</v>
      </c>
      <c r="O108" s="222">
        <v>34700</v>
      </c>
      <c r="P108" s="237"/>
      <c r="Q108" s="177"/>
      <c r="R108" s="177" t="s">
        <v>627</v>
      </c>
      <c r="S108" s="177" t="s">
        <v>3909</v>
      </c>
    </row>
    <row r="109" spans="1:19" s="28" customFormat="1" ht="12">
      <c r="A109" s="28">
        <v>103</v>
      </c>
      <c r="B109" s="30"/>
      <c r="C109" s="30" t="s">
        <v>440</v>
      </c>
      <c r="D109" s="27" t="s">
        <v>458</v>
      </c>
      <c r="E109" s="27" t="s">
        <v>2454</v>
      </c>
      <c r="F109" s="30" t="s">
        <v>2321</v>
      </c>
      <c r="G109" s="27" t="s">
        <v>2453</v>
      </c>
      <c r="H109" s="153" t="s">
        <v>2455</v>
      </c>
      <c r="I109" s="200">
        <v>18000</v>
      </c>
      <c r="J109" s="173"/>
      <c r="K109" s="70">
        <v>18000</v>
      </c>
      <c r="L109" s="252">
        <v>7800</v>
      </c>
      <c r="M109" s="252" t="s">
        <v>626</v>
      </c>
      <c r="N109" s="220" t="s">
        <v>626</v>
      </c>
      <c r="O109" s="222" t="s">
        <v>626</v>
      </c>
      <c r="P109" s="237"/>
      <c r="Q109" s="177"/>
      <c r="R109" s="177" t="s">
        <v>627</v>
      </c>
      <c r="S109" s="177" t="s">
        <v>627</v>
      </c>
    </row>
    <row r="110" spans="1:19" s="28" customFormat="1" ht="12">
      <c r="A110" s="28">
        <v>104</v>
      </c>
      <c r="B110" s="30"/>
      <c r="C110" s="30" t="s">
        <v>440</v>
      </c>
      <c r="D110" s="27" t="s">
        <v>458</v>
      </c>
      <c r="E110" s="27" t="s">
        <v>2454</v>
      </c>
      <c r="F110" s="30" t="s">
        <v>2321</v>
      </c>
      <c r="G110" s="27" t="s">
        <v>2453</v>
      </c>
      <c r="H110" s="153" t="s">
        <v>2333</v>
      </c>
      <c r="I110" s="200">
        <v>14000</v>
      </c>
      <c r="J110" s="173"/>
      <c r="K110" s="70">
        <v>17000</v>
      </c>
      <c r="L110" s="252" t="s">
        <v>626</v>
      </c>
      <c r="M110" s="252" t="s">
        <v>626</v>
      </c>
      <c r="N110" s="220" t="s">
        <v>626</v>
      </c>
      <c r="O110" s="222" t="s">
        <v>626</v>
      </c>
      <c r="P110" s="237"/>
      <c r="Q110" s="177"/>
      <c r="R110" s="177" t="s">
        <v>627</v>
      </c>
      <c r="S110" s="177" t="s">
        <v>627</v>
      </c>
    </row>
    <row r="111" spans="1:19" s="28" customFormat="1" ht="12">
      <c r="A111" s="28">
        <v>105</v>
      </c>
      <c r="B111" s="30">
        <v>19</v>
      </c>
      <c r="C111" s="30" t="s">
        <v>440</v>
      </c>
      <c r="D111" s="27" t="s">
        <v>2452</v>
      </c>
      <c r="E111" s="27" t="s">
        <v>2327</v>
      </c>
      <c r="F111" s="30" t="s">
        <v>2321</v>
      </c>
      <c r="G111" s="27" t="s">
        <v>2451</v>
      </c>
      <c r="H111" s="153" t="s">
        <v>2333</v>
      </c>
      <c r="I111" s="200">
        <v>20000</v>
      </c>
      <c r="J111" s="173"/>
      <c r="K111" s="70">
        <v>20000</v>
      </c>
      <c r="L111" s="252">
        <v>8000</v>
      </c>
      <c r="M111" s="252" t="s">
        <v>626</v>
      </c>
      <c r="N111" s="220" t="s">
        <v>626</v>
      </c>
      <c r="O111" s="222" t="s">
        <v>626</v>
      </c>
      <c r="P111" s="237"/>
      <c r="Q111" s="177"/>
      <c r="R111" s="177" t="s">
        <v>627</v>
      </c>
      <c r="S111" s="177" t="s">
        <v>627</v>
      </c>
    </row>
    <row r="112" spans="1:19" s="28" customFormat="1" ht="12">
      <c r="A112" s="28">
        <v>106</v>
      </c>
      <c r="B112" s="30">
        <v>20</v>
      </c>
      <c r="C112" s="30" t="s">
        <v>440</v>
      </c>
      <c r="D112" s="27" t="s">
        <v>459</v>
      </c>
      <c r="E112" s="27" t="s">
        <v>2450</v>
      </c>
      <c r="F112" s="30" t="s">
        <v>2321</v>
      </c>
      <c r="G112" s="27" t="s">
        <v>2446</v>
      </c>
      <c r="H112" s="153" t="s">
        <v>2319</v>
      </c>
      <c r="I112" s="200">
        <v>15000</v>
      </c>
      <c r="J112" s="173">
        <v>21000</v>
      </c>
      <c r="K112" s="70">
        <v>19166.666666666668</v>
      </c>
      <c r="L112" s="252" t="s">
        <v>626</v>
      </c>
      <c r="M112" s="252" t="s">
        <v>626</v>
      </c>
      <c r="N112" s="220" t="s">
        <v>626</v>
      </c>
      <c r="O112" s="222" t="s">
        <v>626</v>
      </c>
      <c r="P112" s="237"/>
      <c r="Q112" s="177"/>
      <c r="R112" s="177" t="s">
        <v>627</v>
      </c>
      <c r="S112" s="177" t="s">
        <v>627</v>
      </c>
    </row>
    <row r="113" spans="1:19" s="28" customFormat="1" ht="12">
      <c r="A113" s="28">
        <v>107</v>
      </c>
      <c r="B113" s="30"/>
      <c r="C113" s="30" t="s">
        <v>440</v>
      </c>
      <c r="D113" s="27" t="s">
        <v>459</v>
      </c>
      <c r="E113" s="27" t="s">
        <v>2450</v>
      </c>
      <c r="F113" s="30" t="s">
        <v>2321</v>
      </c>
      <c r="G113" s="27" t="s">
        <v>2444</v>
      </c>
      <c r="H113" s="153" t="s">
        <v>2319</v>
      </c>
      <c r="I113" s="200">
        <v>14000</v>
      </c>
      <c r="J113" s="173">
        <v>19000</v>
      </c>
      <c r="K113" s="70">
        <v>19000</v>
      </c>
      <c r="L113" s="252" t="s">
        <v>626</v>
      </c>
      <c r="M113" s="252" t="s">
        <v>626</v>
      </c>
      <c r="N113" s="220" t="s">
        <v>626</v>
      </c>
      <c r="O113" s="222" t="s">
        <v>626</v>
      </c>
      <c r="P113" s="237"/>
      <c r="Q113" s="177"/>
      <c r="R113" s="177" t="s">
        <v>627</v>
      </c>
      <c r="S113" s="177" t="s">
        <v>627</v>
      </c>
    </row>
    <row r="114" spans="1:19" s="28" customFormat="1" ht="12">
      <c r="A114" s="28">
        <v>108</v>
      </c>
      <c r="B114" s="30"/>
      <c r="C114" s="30" t="s">
        <v>440</v>
      </c>
      <c r="D114" s="27" t="s">
        <v>459</v>
      </c>
      <c r="E114" s="27" t="s">
        <v>2450</v>
      </c>
      <c r="F114" s="30" t="s">
        <v>2321</v>
      </c>
      <c r="G114" s="27" t="s">
        <v>2446</v>
      </c>
      <c r="H114" s="153" t="s">
        <v>2333</v>
      </c>
      <c r="I114" s="200">
        <v>9800</v>
      </c>
      <c r="J114" s="173">
        <v>16000</v>
      </c>
      <c r="K114" s="70">
        <v>14166.666666666666</v>
      </c>
      <c r="L114" s="252" t="s">
        <v>626</v>
      </c>
      <c r="M114" s="252" t="s">
        <v>626</v>
      </c>
      <c r="N114" s="220" t="s">
        <v>626</v>
      </c>
      <c r="O114" s="222" t="s">
        <v>626</v>
      </c>
      <c r="P114" s="237"/>
      <c r="Q114" s="177"/>
      <c r="R114" s="177" t="s">
        <v>627</v>
      </c>
      <c r="S114" s="177" t="s">
        <v>627</v>
      </c>
    </row>
    <row r="115" spans="1:19" s="28" customFormat="1" ht="12">
      <c r="A115" s="28">
        <v>109</v>
      </c>
      <c r="B115" s="30"/>
      <c r="C115" s="30" t="s">
        <v>440</v>
      </c>
      <c r="D115" s="27" t="s">
        <v>459</v>
      </c>
      <c r="E115" s="27" t="s">
        <v>2450</v>
      </c>
      <c r="F115" s="30" t="s">
        <v>2321</v>
      </c>
      <c r="G115" s="27" t="s">
        <v>2444</v>
      </c>
      <c r="H115" s="153" t="s">
        <v>2333</v>
      </c>
      <c r="I115" s="200">
        <v>12000</v>
      </c>
      <c r="J115" s="173">
        <v>13000</v>
      </c>
      <c r="K115" s="70">
        <v>13266.666666666666</v>
      </c>
      <c r="L115" s="252" t="s">
        <v>626</v>
      </c>
      <c r="M115" s="252" t="s">
        <v>626</v>
      </c>
      <c r="N115" s="220" t="s">
        <v>626</v>
      </c>
      <c r="O115" s="222" t="s">
        <v>626</v>
      </c>
      <c r="P115" s="237"/>
      <c r="Q115" s="177"/>
      <c r="R115" s="177" t="s">
        <v>627</v>
      </c>
      <c r="S115" s="177" t="s">
        <v>627</v>
      </c>
    </row>
    <row r="116" spans="1:19" s="28" customFormat="1" ht="12">
      <c r="A116" s="28">
        <v>110</v>
      </c>
      <c r="B116" s="146"/>
      <c r="C116" s="146" t="s">
        <v>440</v>
      </c>
      <c r="D116" s="147" t="s">
        <v>459</v>
      </c>
      <c r="E116" s="147" t="s">
        <v>2448</v>
      </c>
      <c r="F116" s="146" t="s">
        <v>2321</v>
      </c>
      <c r="G116" s="147" t="s">
        <v>2449</v>
      </c>
      <c r="H116" s="154" t="s">
        <v>2319</v>
      </c>
      <c r="I116" s="752">
        <v>0</v>
      </c>
      <c r="J116" s="234"/>
      <c r="K116" s="750">
        <v>0</v>
      </c>
      <c r="L116" s="253">
        <v>5200</v>
      </c>
      <c r="M116" s="253">
        <v>4800</v>
      </c>
      <c r="N116" s="236" t="s">
        <v>626</v>
      </c>
      <c r="O116" s="235" t="s">
        <v>626</v>
      </c>
      <c r="P116" s="237" t="s">
        <v>2891</v>
      </c>
      <c r="Q116" s="237" t="s">
        <v>2898</v>
      </c>
      <c r="R116" s="177" t="s">
        <v>627</v>
      </c>
      <c r="S116" s="177" t="s">
        <v>627</v>
      </c>
    </row>
    <row r="117" spans="1:19" s="28" customFormat="1" ht="12">
      <c r="A117" s="28">
        <v>111</v>
      </c>
      <c r="B117" s="146"/>
      <c r="C117" s="146" t="s">
        <v>440</v>
      </c>
      <c r="D117" s="147" t="s">
        <v>459</v>
      </c>
      <c r="E117" s="147" t="s">
        <v>2448</v>
      </c>
      <c r="F117" s="146" t="s">
        <v>2321</v>
      </c>
      <c r="G117" s="147" t="s">
        <v>2447</v>
      </c>
      <c r="H117" s="154" t="s">
        <v>2319</v>
      </c>
      <c r="I117" s="752">
        <v>0</v>
      </c>
      <c r="J117" s="234"/>
      <c r="K117" s="750">
        <v>0</v>
      </c>
      <c r="L117" s="253">
        <v>3000</v>
      </c>
      <c r="M117" s="253">
        <v>3200</v>
      </c>
      <c r="N117" s="235" t="s">
        <v>626</v>
      </c>
      <c r="O117" s="235" t="s">
        <v>626</v>
      </c>
      <c r="P117" s="237" t="s">
        <v>2892</v>
      </c>
      <c r="Q117" s="237" t="s">
        <v>2899</v>
      </c>
      <c r="R117" s="177" t="s">
        <v>627</v>
      </c>
      <c r="S117" s="177" t="s">
        <v>627</v>
      </c>
    </row>
    <row r="118" spans="1:19" s="28" customFormat="1" ht="12">
      <c r="A118" s="28">
        <v>112</v>
      </c>
      <c r="B118" s="146"/>
      <c r="C118" s="146" t="s">
        <v>440</v>
      </c>
      <c r="D118" s="147" t="s">
        <v>459</v>
      </c>
      <c r="E118" s="147" t="s">
        <v>2448</v>
      </c>
      <c r="F118" s="146" t="s">
        <v>2321</v>
      </c>
      <c r="G118" s="147" t="s">
        <v>2449</v>
      </c>
      <c r="H118" s="154" t="s">
        <v>2333</v>
      </c>
      <c r="I118" s="752">
        <v>0</v>
      </c>
      <c r="J118" s="234"/>
      <c r="K118" s="750">
        <v>0</v>
      </c>
      <c r="L118" s="253">
        <v>3800</v>
      </c>
      <c r="M118" s="253">
        <v>3600</v>
      </c>
      <c r="N118" s="235" t="s">
        <v>626</v>
      </c>
      <c r="O118" s="235" t="s">
        <v>626</v>
      </c>
      <c r="P118" s="237" t="s">
        <v>2891</v>
      </c>
      <c r="Q118" s="237" t="s">
        <v>2898</v>
      </c>
      <c r="R118" s="177" t="s">
        <v>627</v>
      </c>
      <c r="S118" s="177" t="s">
        <v>627</v>
      </c>
    </row>
    <row r="119" spans="1:19" s="28" customFormat="1" ht="12">
      <c r="A119" s="28">
        <v>113</v>
      </c>
      <c r="B119" s="146"/>
      <c r="C119" s="146" t="s">
        <v>440</v>
      </c>
      <c r="D119" s="147" t="s">
        <v>459</v>
      </c>
      <c r="E119" s="147" t="s">
        <v>2448</v>
      </c>
      <c r="F119" s="146" t="s">
        <v>2321</v>
      </c>
      <c r="G119" s="147" t="s">
        <v>2447</v>
      </c>
      <c r="H119" s="154" t="s">
        <v>2333</v>
      </c>
      <c r="I119" s="752">
        <v>0</v>
      </c>
      <c r="J119" s="234"/>
      <c r="K119" s="750">
        <v>0</v>
      </c>
      <c r="L119" s="253">
        <v>2800</v>
      </c>
      <c r="M119" s="253">
        <v>2600</v>
      </c>
      <c r="N119" s="235" t="s">
        <v>626</v>
      </c>
      <c r="O119" s="235" t="s">
        <v>626</v>
      </c>
      <c r="P119" s="237" t="s">
        <v>2892</v>
      </c>
      <c r="Q119" s="237" t="s">
        <v>2899</v>
      </c>
      <c r="R119" s="177" t="s">
        <v>627</v>
      </c>
      <c r="S119" s="177" t="s">
        <v>627</v>
      </c>
    </row>
    <row r="120" spans="1:19" s="28" customFormat="1" ht="12">
      <c r="A120" s="28">
        <v>114</v>
      </c>
      <c r="B120" s="30"/>
      <c r="C120" s="30" t="s">
        <v>440</v>
      </c>
      <c r="D120" s="27" t="s">
        <v>459</v>
      </c>
      <c r="E120" s="27" t="s">
        <v>2445</v>
      </c>
      <c r="F120" s="30" t="s">
        <v>2321</v>
      </c>
      <c r="G120" s="27" t="s">
        <v>2446</v>
      </c>
      <c r="H120" s="153" t="s">
        <v>2319</v>
      </c>
      <c r="I120" s="200">
        <v>25000</v>
      </c>
      <c r="J120" s="173"/>
      <c r="K120" s="70">
        <v>28066.666666666668</v>
      </c>
      <c r="L120" s="252" t="s">
        <v>626</v>
      </c>
      <c r="M120" s="252" t="s">
        <v>626</v>
      </c>
      <c r="N120" s="220" t="s">
        <v>626</v>
      </c>
      <c r="O120" s="222" t="s">
        <v>626</v>
      </c>
      <c r="P120" s="237"/>
      <c r="Q120" s="177"/>
      <c r="R120" s="177" t="s">
        <v>627</v>
      </c>
      <c r="S120" s="177" t="s">
        <v>627</v>
      </c>
    </row>
    <row r="121" spans="1:19" s="28" customFormat="1" ht="12">
      <c r="A121" s="28">
        <v>115</v>
      </c>
      <c r="B121" s="30"/>
      <c r="C121" s="30" t="s">
        <v>440</v>
      </c>
      <c r="D121" s="27" t="s">
        <v>459</v>
      </c>
      <c r="E121" s="27" t="s">
        <v>2445</v>
      </c>
      <c r="F121" s="30" t="s">
        <v>2321</v>
      </c>
      <c r="G121" s="27" t="s">
        <v>2444</v>
      </c>
      <c r="H121" s="153" t="s">
        <v>2319</v>
      </c>
      <c r="I121" s="200">
        <v>20000</v>
      </c>
      <c r="J121" s="173"/>
      <c r="K121" s="70">
        <v>26550</v>
      </c>
      <c r="L121" s="252" t="s">
        <v>626</v>
      </c>
      <c r="M121" s="252" t="s">
        <v>626</v>
      </c>
      <c r="N121" s="220" t="s">
        <v>626</v>
      </c>
      <c r="O121" s="222" t="s">
        <v>626</v>
      </c>
      <c r="P121" s="237"/>
      <c r="Q121" s="177"/>
      <c r="R121" s="177" t="s">
        <v>627</v>
      </c>
      <c r="S121" s="177" t="s">
        <v>627</v>
      </c>
    </row>
    <row r="122" spans="1:19" s="28" customFormat="1" ht="12">
      <c r="A122" s="28">
        <v>116</v>
      </c>
      <c r="B122" s="30"/>
      <c r="C122" s="30" t="s">
        <v>440</v>
      </c>
      <c r="D122" s="27" t="s">
        <v>459</v>
      </c>
      <c r="E122" s="27" t="s">
        <v>2445</v>
      </c>
      <c r="F122" s="30" t="s">
        <v>2321</v>
      </c>
      <c r="G122" s="27" t="s">
        <v>2446</v>
      </c>
      <c r="H122" s="153" t="s">
        <v>2333</v>
      </c>
      <c r="I122" s="200">
        <v>18000</v>
      </c>
      <c r="J122" s="173">
        <v>18000</v>
      </c>
      <c r="K122" s="70">
        <v>18333.333333333332</v>
      </c>
      <c r="L122" s="252" t="s">
        <v>626</v>
      </c>
      <c r="M122" s="252" t="s">
        <v>626</v>
      </c>
      <c r="N122" s="220" t="s">
        <v>626</v>
      </c>
      <c r="O122" s="222" t="s">
        <v>626</v>
      </c>
      <c r="P122" s="237"/>
      <c r="Q122" s="177"/>
      <c r="R122" s="177" t="s">
        <v>627</v>
      </c>
      <c r="S122" s="177" t="s">
        <v>627</v>
      </c>
    </row>
    <row r="123" spans="1:19" s="28" customFormat="1" ht="12">
      <c r="A123" s="28">
        <v>117</v>
      </c>
      <c r="B123" s="30"/>
      <c r="C123" s="30" t="s">
        <v>440</v>
      </c>
      <c r="D123" s="27" t="s">
        <v>459</v>
      </c>
      <c r="E123" s="27" t="s">
        <v>2445</v>
      </c>
      <c r="F123" s="30" t="s">
        <v>2321</v>
      </c>
      <c r="G123" s="27" t="s">
        <v>2444</v>
      </c>
      <c r="H123" s="153" t="s">
        <v>2333</v>
      </c>
      <c r="I123" s="200">
        <v>15000</v>
      </c>
      <c r="J123" s="173"/>
      <c r="K123" s="70">
        <v>17750</v>
      </c>
      <c r="L123" s="252" t="s">
        <v>626</v>
      </c>
      <c r="M123" s="252" t="s">
        <v>626</v>
      </c>
      <c r="N123" s="220" t="s">
        <v>626</v>
      </c>
      <c r="O123" s="222" t="s">
        <v>626</v>
      </c>
      <c r="P123" s="237"/>
      <c r="Q123" s="177"/>
      <c r="R123" s="177" t="s">
        <v>627</v>
      </c>
      <c r="S123" s="177" t="s">
        <v>627</v>
      </c>
    </row>
    <row r="124" spans="1:19" s="28" customFormat="1" ht="12">
      <c r="A124" s="28">
        <v>118</v>
      </c>
      <c r="B124" s="30">
        <v>21</v>
      </c>
      <c r="C124" s="30" t="s">
        <v>440</v>
      </c>
      <c r="D124" s="27" t="s">
        <v>2441</v>
      </c>
      <c r="E124" s="27" t="s">
        <v>2440</v>
      </c>
      <c r="F124" s="30" t="s">
        <v>2321</v>
      </c>
      <c r="G124" s="27" t="s">
        <v>2443</v>
      </c>
      <c r="H124" s="153" t="s">
        <v>2319</v>
      </c>
      <c r="I124" s="200">
        <v>25000</v>
      </c>
      <c r="J124" s="173"/>
      <c r="K124" s="70">
        <v>27000</v>
      </c>
      <c r="L124" s="252" t="s">
        <v>626</v>
      </c>
      <c r="M124" s="252" t="s">
        <v>626</v>
      </c>
      <c r="N124" s="220" t="s">
        <v>626</v>
      </c>
      <c r="O124" s="222" t="s">
        <v>626</v>
      </c>
      <c r="P124" s="237"/>
      <c r="Q124" s="177"/>
      <c r="R124" s="177" t="s">
        <v>627</v>
      </c>
      <c r="S124" s="177" t="s">
        <v>627</v>
      </c>
    </row>
    <row r="125" spans="1:19" s="28" customFormat="1" ht="12">
      <c r="A125" s="28">
        <v>119</v>
      </c>
      <c r="B125" s="30"/>
      <c r="C125" s="30" t="s">
        <v>440</v>
      </c>
      <c r="D125" s="27" t="s">
        <v>2441</v>
      </c>
      <c r="E125" s="27" t="s">
        <v>2440</v>
      </c>
      <c r="F125" s="30" t="s">
        <v>2321</v>
      </c>
      <c r="G125" s="27" t="s">
        <v>2442</v>
      </c>
      <c r="H125" s="153" t="s">
        <v>2333</v>
      </c>
      <c r="I125" s="200">
        <v>16000</v>
      </c>
      <c r="J125" s="173">
        <v>16000</v>
      </c>
      <c r="K125" s="70">
        <v>17666.666666666668</v>
      </c>
      <c r="L125" s="252" t="s">
        <v>626</v>
      </c>
      <c r="M125" s="252" t="s">
        <v>626</v>
      </c>
      <c r="N125" s="220" t="s">
        <v>626</v>
      </c>
      <c r="O125" s="222" t="s">
        <v>626</v>
      </c>
      <c r="P125" s="237"/>
      <c r="Q125" s="177"/>
      <c r="R125" s="177" t="s">
        <v>627</v>
      </c>
      <c r="S125" s="177" t="s">
        <v>627</v>
      </c>
    </row>
    <row r="126" spans="1:19" s="28" customFormat="1" ht="12">
      <c r="A126" s="28">
        <v>120</v>
      </c>
      <c r="B126" s="30"/>
      <c r="C126" s="30" t="s">
        <v>440</v>
      </c>
      <c r="D126" s="27" t="s">
        <v>2441</v>
      </c>
      <c r="E126" s="27" t="s">
        <v>2440</v>
      </c>
      <c r="F126" s="30" t="s">
        <v>2321</v>
      </c>
      <c r="G126" s="27" t="s">
        <v>2439</v>
      </c>
      <c r="H126" s="153" t="s">
        <v>2333</v>
      </c>
      <c r="I126" s="200">
        <v>13000</v>
      </c>
      <c r="J126" s="173"/>
      <c r="K126" s="70">
        <v>15750</v>
      </c>
      <c r="L126" s="252">
        <v>10000</v>
      </c>
      <c r="M126" s="252" t="s">
        <v>626</v>
      </c>
      <c r="N126" s="220" t="s">
        <v>626</v>
      </c>
      <c r="O126" s="222" t="s">
        <v>626</v>
      </c>
      <c r="P126" s="237"/>
      <c r="Q126" s="177"/>
      <c r="R126" s="177" t="s">
        <v>627</v>
      </c>
      <c r="S126" s="177" t="s">
        <v>627</v>
      </c>
    </row>
    <row r="127" spans="1:19" s="28" customFormat="1" ht="12">
      <c r="A127" s="28">
        <v>121</v>
      </c>
      <c r="B127" s="30">
        <v>22</v>
      </c>
      <c r="C127" s="30" t="s">
        <v>440</v>
      </c>
      <c r="D127" s="27" t="s">
        <v>2437</v>
      </c>
      <c r="E127" s="27" t="s">
        <v>2436</v>
      </c>
      <c r="F127" s="30" t="s">
        <v>2321</v>
      </c>
      <c r="G127" s="27" t="s">
        <v>2438</v>
      </c>
      <c r="H127" s="153" t="s">
        <v>2319</v>
      </c>
      <c r="I127" s="200">
        <v>10500</v>
      </c>
      <c r="J127" s="173">
        <v>10500</v>
      </c>
      <c r="K127" s="70">
        <v>11750</v>
      </c>
      <c r="L127" s="252">
        <v>18000</v>
      </c>
      <c r="M127" s="252">
        <v>18000</v>
      </c>
      <c r="N127" s="220" t="s">
        <v>626</v>
      </c>
      <c r="O127" s="222" t="s">
        <v>626</v>
      </c>
      <c r="P127" s="237"/>
      <c r="Q127" s="177"/>
      <c r="R127" s="177" t="s">
        <v>627</v>
      </c>
      <c r="S127" s="177" t="s">
        <v>627</v>
      </c>
    </row>
    <row r="128" spans="1:19" s="28" customFormat="1" ht="12">
      <c r="A128" s="28">
        <v>122</v>
      </c>
      <c r="B128" s="30"/>
      <c r="C128" s="30" t="s">
        <v>440</v>
      </c>
      <c r="D128" s="27" t="s">
        <v>2437</v>
      </c>
      <c r="E128" s="27" t="s">
        <v>2436</v>
      </c>
      <c r="F128" s="30" t="s">
        <v>2321</v>
      </c>
      <c r="G128" s="27" t="s">
        <v>2435</v>
      </c>
      <c r="H128" s="153" t="s">
        <v>2319</v>
      </c>
      <c r="I128" s="200">
        <v>7500</v>
      </c>
      <c r="J128" s="173"/>
      <c r="K128" s="70">
        <v>10000</v>
      </c>
      <c r="L128" s="252">
        <v>5000</v>
      </c>
      <c r="M128" s="252">
        <v>5500</v>
      </c>
      <c r="N128" s="220">
        <v>7800</v>
      </c>
      <c r="O128" s="222">
        <v>7900</v>
      </c>
      <c r="P128" s="237"/>
      <c r="Q128" s="177"/>
      <c r="R128" s="177" t="s">
        <v>2914</v>
      </c>
      <c r="S128" s="177" t="s">
        <v>3910</v>
      </c>
    </row>
    <row r="129" spans="1:19" s="31" customFormat="1" ht="12">
      <c r="A129" s="28">
        <v>123</v>
      </c>
      <c r="B129" s="30">
        <v>23</v>
      </c>
      <c r="C129" s="30" t="s">
        <v>440</v>
      </c>
      <c r="D129" s="27" t="s">
        <v>462</v>
      </c>
      <c r="E129" s="27" t="s">
        <v>2434</v>
      </c>
      <c r="F129" s="30" t="s">
        <v>2321</v>
      </c>
      <c r="G129" s="27" t="s">
        <v>2432</v>
      </c>
      <c r="H129" s="153" t="s">
        <v>2319</v>
      </c>
      <c r="I129" s="200">
        <v>19000</v>
      </c>
      <c r="J129" s="173">
        <v>24000</v>
      </c>
      <c r="K129" s="70">
        <v>22500</v>
      </c>
      <c r="L129" s="252">
        <v>12500</v>
      </c>
      <c r="M129" s="252">
        <v>11400</v>
      </c>
      <c r="N129" s="220" t="s">
        <v>626</v>
      </c>
      <c r="O129" s="222" t="s">
        <v>626</v>
      </c>
      <c r="P129" s="237"/>
      <c r="Q129" s="177"/>
      <c r="R129" s="177" t="s">
        <v>627</v>
      </c>
      <c r="S129" s="177" t="s">
        <v>627</v>
      </c>
    </row>
    <row r="130" spans="1:19" s="31" customFormat="1" ht="12">
      <c r="A130" s="28">
        <v>124</v>
      </c>
      <c r="B130" s="30"/>
      <c r="C130" s="30" t="s">
        <v>440</v>
      </c>
      <c r="D130" s="27" t="s">
        <v>462</v>
      </c>
      <c r="E130" s="27" t="s">
        <v>2434</v>
      </c>
      <c r="F130" s="30" t="s">
        <v>2321</v>
      </c>
      <c r="G130" s="27" t="s">
        <v>2432</v>
      </c>
      <c r="H130" s="153" t="s">
        <v>2333</v>
      </c>
      <c r="I130" s="200">
        <v>15000</v>
      </c>
      <c r="J130" s="173"/>
      <c r="K130" s="70">
        <v>18000</v>
      </c>
      <c r="L130" s="252">
        <v>8000</v>
      </c>
      <c r="M130" s="252">
        <v>7500</v>
      </c>
      <c r="N130" s="220" t="s">
        <v>626</v>
      </c>
      <c r="O130" s="222" t="s">
        <v>626</v>
      </c>
      <c r="P130" s="237"/>
      <c r="Q130" s="177"/>
      <c r="R130" s="177" t="s">
        <v>627</v>
      </c>
      <c r="S130" s="177" t="s">
        <v>627</v>
      </c>
    </row>
    <row r="131" spans="1:19" s="31" customFormat="1" ht="12">
      <c r="A131" s="28">
        <v>125</v>
      </c>
      <c r="B131" s="30"/>
      <c r="C131" s="30" t="s">
        <v>440</v>
      </c>
      <c r="D131" s="27" t="s">
        <v>462</v>
      </c>
      <c r="E131" s="27" t="s">
        <v>2433</v>
      </c>
      <c r="F131" s="30" t="s">
        <v>2321</v>
      </c>
      <c r="G131" s="27" t="s">
        <v>2432</v>
      </c>
      <c r="H131" s="153" t="s">
        <v>2319</v>
      </c>
      <c r="I131" s="200">
        <v>21000</v>
      </c>
      <c r="J131" s="173">
        <v>26000</v>
      </c>
      <c r="K131" s="70">
        <v>25333.333333333332</v>
      </c>
      <c r="L131" s="252" t="s">
        <v>626</v>
      </c>
      <c r="M131" s="252">
        <v>11400</v>
      </c>
      <c r="N131" s="220">
        <v>23900</v>
      </c>
      <c r="O131" s="222">
        <v>16900</v>
      </c>
      <c r="P131" s="237"/>
      <c r="Q131" s="177"/>
      <c r="R131" s="177" t="s">
        <v>4253</v>
      </c>
      <c r="S131" s="177" t="s">
        <v>3856</v>
      </c>
    </row>
    <row r="132" spans="1:19" s="31" customFormat="1" ht="12">
      <c r="A132" s="28">
        <v>126</v>
      </c>
      <c r="B132" s="30"/>
      <c r="C132" s="30" t="s">
        <v>440</v>
      </c>
      <c r="D132" s="27" t="s">
        <v>462</v>
      </c>
      <c r="E132" s="27" t="s">
        <v>2433</v>
      </c>
      <c r="F132" s="30" t="s">
        <v>2321</v>
      </c>
      <c r="G132" s="27" t="s">
        <v>2432</v>
      </c>
      <c r="H132" s="153" t="s">
        <v>2333</v>
      </c>
      <c r="I132" s="200">
        <v>16000</v>
      </c>
      <c r="J132" s="173"/>
      <c r="K132" s="70">
        <v>19000</v>
      </c>
      <c r="L132" s="252" t="s">
        <v>626</v>
      </c>
      <c r="M132" s="252" t="s">
        <v>626</v>
      </c>
      <c r="N132" s="220" t="s">
        <v>626</v>
      </c>
      <c r="O132" s="222" t="s">
        <v>626</v>
      </c>
      <c r="P132" s="237"/>
      <c r="Q132" s="177"/>
      <c r="R132" s="177" t="s">
        <v>627</v>
      </c>
      <c r="S132" s="177" t="s">
        <v>627</v>
      </c>
    </row>
    <row r="133" spans="1:19" s="28" customFormat="1" ht="12">
      <c r="A133" s="28">
        <v>127</v>
      </c>
      <c r="B133" s="30">
        <v>24</v>
      </c>
      <c r="C133" s="30" t="s">
        <v>440</v>
      </c>
      <c r="D133" s="27" t="s">
        <v>463</v>
      </c>
      <c r="E133" s="27" t="s">
        <v>2325</v>
      </c>
      <c r="F133" s="30" t="s">
        <v>2321</v>
      </c>
      <c r="G133" s="27" t="s">
        <v>2431</v>
      </c>
      <c r="H133" s="153" t="s">
        <v>2319</v>
      </c>
      <c r="I133" s="200">
        <v>6500</v>
      </c>
      <c r="J133" s="173">
        <v>8000</v>
      </c>
      <c r="K133" s="70">
        <v>7700</v>
      </c>
      <c r="L133" s="252">
        <v>4000</v>
      </c>
      <c r="M133" s="252">
        <v>3900</v>
      </c>
      <c r="N133" s="220">
        <v>9900</v>
      </c>
      <c r="O133" s="222">
        <v>9600</v>
      </c>
      <c r="P133" s="237"/>
      <c r="Q133" s="177"/>
      <c r="R133" s="177" t="s">
        <v>2937</v>
      </c>
      <c r="S133" s="177" t="s">
        <v>3911</v>
      </c>
    </row>
    <row r="134" spans="1:19" s="28" customFormat="1" ht="12">
      <c r="A134" s="28">
        <v>128</v>
      </c>
      <c r="B134" s="30"/>
      <c r="C134" s="30" t="s">
        <v>440</v>
      </c>
      <c r="D134" s="27" t="s">
        <v>463</v>
      </c>
      <c r="E134" s="27" t="s">
        <v>2325</v>
      </c>
      <c r="F134" s="30" t="s">
        <v>2321</v>
      </c>
      <c r="G134" s="27" t="s">
        <v>2431</v>
      </c>
      <c r="H134" s="153" t="s">
        <v>2333</v>
      </c>
      <c r="I134" s="200">
        <v>0</v>
      </c>
      <c r="J134" s="173"/>
      <c r="K134" s="70">
        <v>0</v>
      </c>
      <c r="L134" s="252">
        <v>2500</v>
      </c>
      <c r="M134" s="252">
        <v>2500</v>
      </c>
      <c r="N134" s="220" t="s">
        <v>626</v>
      </c>
      <c r="O134" s="222" t="s">
        <v>626</v>
      </c>
      <c r="P134" s="237"/>
      <c r="Q134" s="177"/>
      <c r="R134" s="177" t="s">
        <v>627</v>
      </c>
      <c r="S134" s="177" t="s">
        <v>627</v>
      </c>
    </row>
    <row r="135" spans="1:19" s="28" customFormat="1" ht="12">
      <c r="A135" s="28">
        <v>129</v>
      </c>
      <c r="B135" s="30"/>
      <c r="C135" s="30" t="s">
        <v>440</v>
      </c>
      <c r="D135" s="27" t="s">
        <v>463</v>
      </c>
      <c r="E135" s="27" t="s">
        <v>2430</v>
      </c>
      <c r="F135" s="30" t="s">
        <v>2321</v>
      </c>
      <c r="G135" s="27"/>
      <c r="H135" s="153" t="s">
        <v>2319</v>
      </c>
      <c r="I135" s="200">
        <v>22000</v>
      </c>
      <c r="J135" s="173"/>
      <c r="K135" s="70">
        <v>26500</v>
      </c>
      <c r="L135" s="252">
        <v>14000</v>
      </c>
      <c r="M135" s="252">
        <v>15000</v>
      </c>
      <c r="N135" s="220">
        <v>29800</v>
      </c>
      <c r="O135" s="222">
        <v>27900</v>
      </c>
      <c r="P135" s="237"/>
      <c r="Q135" s="177"/>
      <c r="R135" s="177" t="s">
        <v>2909</v>
      </c>
      <c r="S135" s="177" t="s">
        <v>3912</v>
      </c>
    </row>
    <row r="136" spans="1:19" s="28" customFormat="1" ht="12">
      <c r="A136" s="28">
        <v>130</v>
      </c>
      <c r="B136" s="30"/>
      <c r="C136" s="30" t="s">
        <v>440</v>
      </c>
      <c r="D136" s="27" t="s">
        <v>463</v>
      </c>
      <c r="E136" s="27" t="s">
        <v>2430</v>
      </c>
      <c r="F136" s="30" t="s">
        <v>2321</v>
      </c>
      <c r="G136" s="27"/>
      <c r="H136" s="153" t="s">
        <v>2333</v>
      </c>
      <c r="I136" s="200">
        <v>20000</v>
      </c>
      <c r="J136" s="173">
        <v>20000</v>
      </c>
      <c r="K136" s="68">
        <v>20000</v>
      </c>
      <c r="L136" s="252" t="s">
        <v>626</v>
      </c>
      <c r="M136" s="252" t="s">
        <v>626</v>
      </c>
      <c r="N136" s="219" t="s">
        <v>626</v>
      </c>
      <c r="O136" s="222" t="s">
        <v>626</v>
      </c>
      <c r="P136" s="237"/>
      <c r="Q136" s="177"/>
      <c r="R136" s="177" t="s">
        <v>627</v>
      </c>
      <c r="S136" s="177" t="s">
        <v>627</v>
      </c>
    </row>
    <row r="137" spans="1:19" s="28" customFormat="1" ht="12">
      <c r="A137" s="28">
        <v>131</v>
      </c>
      <c r="B137" s="30">
        <v>25</v>
      </c>
      <c r="C137" s="30" t="s">
        <v>440</v>
      </c>
      <c r="D137" s="27" t="s">
        <v>2428</v>
      </c>
      <c r="E137" s="27" t="s">
        <v>2427</v>
      </c>
      <c r="F137" s="30" t="s">
        <v>2321</v>
      </c>
      <c r="G137" s="27" t="s">
        <v>2429</v>
      </c>
      <c r="H137" s="153" t="s">
        <v>2319</v>
      </c>
      <c r="I137" s="200">
        <v>29000</v>
      </c>
      <c r="J137" s="173"/>
      <c r="K137" s="70">
        <v>37500</v>
      </c>
      <c r="L137" s="252" t="s">
        <v>626</v>
      </c>
      <c r="M137" s="252">
        <v>10000</v>
      </c>
      <c r="N137" s="220" t="s">
        <v>626</v>
      </c>
      <c r="O137" s="222" t="s">
        <v>626</v>
      </c>
      <c r="P137" s="237"/>
      <c r="Q137" s="177"/>
      <c r="R137" s="177" t="s">
        <v>627</v>
      </c>
      <c r="S137" s="177" t="s">
        <v>627</v>
      </c>
    </row>
    <row r="138" spans="1:19" s="28" customFormat="1" ht="12">
      <c r="A138" s="28">
        <v>132</v>
      </c>
      <c r="B138" s="30"/>
      <c r="C138" s="30" t="s">
        <v>440</v>
      </c>
      <c r="D138" s="27" t="s">
        <v>2428</v>
      </c>
      <c r="E138" s="27" t="s">
        <v>2427</v>
      </c>
      <c r="F138" s="30" t="s">
        <v>2321</v>
      </c>
      <c r="G138" s="27" t="s">
        <v>2377</v>
      </c>
      <c r="H138" s="153" t="s">
        <v>2319</v>
      </c>
      <c r="I138" s="200">
        <v>25000</v>
      </c>
      <c r="J138" s="173"/>
      <c r="K138" s="70">
        <v>35500</v>
      </c>
      <c r="L138" s="252" t="s">
        <v>626</v>
      </c>
      <c r="M138" s="252" t="s">
        <v>626</v>
      </c>
      <c r="N138" s="220" t="s">
        <v>626</v>
      </c>
      <c r="O138" s="222" t="s">
        <v>626</v>
      </c>
      <c r="P138" s="237"/>
      <c r="Q138" s="177"/>
      <c r="R138" s="177" t="s">
        <v>627</v>
      </c>
      <c r="S138" s="177" t="s">
        <v>627</v>
      </c>
    </row>
    <row r="139" spans="1:19" s="28" customFormat="1" ht="12">
      <c r="A139" s="28">
        <v>133</v>
      </c>
      <c r="B139" s="30">
        <v>26</v>
      </c>
      <c r="C139" s="30" t="s">
        <v>440</v>
      </c>
      <c r="D139" s="27" t="s">
        <v>2426</v>
      </c>
      <c r="E139" s="27" t="s">
        <v>2426</v>
      </c>
      <c r="F139" s="30" t="s">
        <v>2321</v>
      </c>
      <c r="G139" s="27" t="s">
        <v>2425</v>
      </c>
      <c r="H139" s="153" t="s">
        <v>2319</v>
      </c>
      <c r="I139" s="200">
        <v>0</v>
      </c>
      <c r="J139" s="173"/>
      <c r="K139" s="70">
        <v>0</v>
      </c>
      <c r="L139" s="252">
        <v>4000</v>
      </c>
      <c r="M139" s="252">
        <v>5000</v>
      </c>
      <c r="N139" s="220" t="s">
        <v>626</v>
      </c>
      <c r="O139" s="222">
        <v>9200</v>
      </c>
      <c r="P139" s="237"/>
      <c r="Q139" s="177"/>
      <c r="R139" s="177" t="s">
        <v>627</v>
      </c>
      <c r="S139" s="177" t="s">
        <v>3913</v>
      </c>
    </row>
    <row r="140" spans="1:19" s="28" customFormat="1" ht="12">
      <c r="A140" s="28">
        <v>134</v>
      </c>
      <c r="B140" s="30"/>
      <c r="C140" s="30" t="s">
        <v>440</v>
      </c>
      <c r="D140" s="27" t="s">
        <v>2426</v>
      </c>
      <c r="E140" s="27" t="s">
        <v>2426</v>
      </c>
      <c r="F140" s="30" t="s">
        <v>2321</v>
      </c>
      <c r="G140" s="27" t="s">
        <v>2425</v>
      </c>
      <c r="H140" s="153" t="s">
        <v>2333</v>
      </c>
      <c r="I140" s="200">
        <v>2800</v>
      </c>
      <c r="J140" s="173"/>
      <c r="K140" s="70">
        <v>3833.3333333333335</v>
      </c>
      <c r="L140" s="252">
        <v>1200</v>
      </c>
      <c r="M140" s="252">
        <v>1200</v>
      </c>
      <c r="N140" s="220" t="s">
        <v>626</v>
      </c>
      <c r="O140" s="222" t="s">
        <v>626</v>
      </c>
      <c r="P140" s="237"/>
      <c r="Q140" s="177"/>
      <c r="R140" s="177" t="s">
        <v>627</v>
      </c>
      <c r="S140" s="177" t="s">
        <v>627</v>
      </c>
    </row>
    <row r="141" spans="1:19" s="28" customFormat="1" ht="12">
      <c r="A141" s="28">
        <v>135</v>
      </c>
      <c r="B141" s="30">
        <v>27</v>
      </c>
      <c r="C141" s="30" t="s">
        <v>440</v>
      </c>
      <c r="D141" s="27" t="s">
        <v>464</v>
      </c>
      <c r="E141" s="27" t="s">
        <v>2424</v>
      </c>
      <c r="F141" s="30" t="s">
        <v>2321</v>
      </c>
      <c r="G141" s="27" t="s">
        <v>2423</v>
      </c>
      <c r="H141" s="153" t="s">
        <v>2319</v>
      </c>
      <c r="I141" s="200">
        <v>100000</v>
      </c>
      <c r="J141" s="173"/>
      <c r="K141" s="70">
        <v>112500</v>
      </c>
      <c r="L141" s="252">
        <v>52000</v>
      </c>
      <c r="M141" s="252">
        <v>45000</v>
      </c>
      <c r="N141" s="222">
        <v>68900</v>
      </c>
      <c r="O141" s="222">
        <v>95000</v>
      </c>
      <c r="P141" s="237"/>
      <c r="Q141" s="177"/>
      <c r="R141" s="177"/>
      <c r="S141" s="177" t="s">
        <v>3914</v>
      </c>
    </row>
    <row r="142" spans="1:19" s="28" customFormat="1" ht="12">
      <c r="A142" s="28">
        <v>136</v>
      </c>
      <c r="B142" s="30"/>
      <c r="C142" s="30" t="s">
        <v>440</v>
      </c>
      <c r="D142" s="27" t="s">
        <v>464</v>
      </c>
      <c r="E142" s="27" t="s">
        <v>2422</v>
      </c>
      <c r="F142" s="30" t="s">
        <v>2321</v>
      </c>
      <c r="G142" s="27"/>
      <c r="H142" s="153" t="s">
        <v>2421</v>
      </c>
      <c r="I142" s="200">
        <v>0</v>
      </c>
      <c r="J142" s="173"/>
      <c r="K142" s="70">
        <v>0</v>
      </c>
      <c r="L142" s="252">
        <v>30000</v>
      </c>
      <c r="M142" s="252">
        <v>34000</v>
      </c>
      <c r="N142" s="220" t="s">
        <v>626</v>
      </c>
      <c r="O142" s="222" t="s">
        <v>626</v>
      </c>
      <c r="P142" s="237"/>
      <c r="Q142" s="177"/>
      <c r="R142" s="177" t="s">
        <v>627</v>
      </c>
      <c r="S142" s="177" t="s">
        <v>627</v>
      </c>
    </row>
    <row r="143" spans="1:19" s="28" customFormat="1" ht="12">
      <c r="A143" s="28">
        <v>137</v>
      </c>
      <c r="B143" s="30"/>
      <c r="C143" s="30" t="s">
        <v>440</v>
      </c>
      <c r="D143" s="27" t="s">
        <v>464</v>
      </c>
      <c r="E143" s="27" t="s">
        <v>2420</v>
      </c>
      <c r="F143" s="30" t="s">
        <v>2321</v>
      </c>
      <c r="G143" s="27"/>
      <c r="H143" s="153" t="s">
        <v>2419</v>
      </c>
      <c r="I143" s="200">
        <v>48000</v>
      </c>
      <c r="J143" s="173"/>
      <c r="K143" s="70">
        <v>54500</v>
      </c>
      <c r="L143" s="252">
        <v>30000</v>
      </c>
      <c r="M143" s="252">
        <v>34000</v>
      </c>
      <c r="N143" s="220" t="s">
        <v>626</v>
      </c>
      <c r="O143" s="222" t="s">
        <v>626</v>
      </c>
      <c r="P143" s="237"/>
      <c r="Q143" s="177"/>
      <c r="R143" s="177" t="s">
        <v>627</v>
      </c>
      <c r="S143" s="177" t="s">
        <v>627</v>
      </c>
    </row>
    <row r="144" spans="1:19" s="28" customFormat="1" ht="12">
      <c r="A144" s="28">
        <v>138</v>
      </c>
      <c r="B144" s="30">
        <v>28</v>
      </c>
      <c r="C144" s="30" t="s">
        <v>440</v>
      </c>
      <c r="D144" s="27" t="s">
        <v>465</v>
      </c>
      <c r="E144" s="27" t="s">
        <v>466</v>
      </c>
      <c r="F144" s="30" t="s">
        <v>2321</v>
      </c>
      <c r="G144" s="27" t="s">
        <v>2418</v>
      </c>
      <c r="H144" s="153" t="s">
        <v>2319</v>
      </c>
      <c r="I144" s="200">
        <v>3000</v>
      </c>
      <c r="J144" s="173"/>
      <c r="K144" s="70">
        <v>3700</v>
      </c>
      <c r="L144" s="252">
        <v>1000</v>
      </c>
      <c r="M144" s="252">
        <v>900</v>
      </c>
      <c r="N144" s="220" t="s">
        <v>626</v>
      </c>
      <c r="O144" s="222" t="s">
        <v>626</v>
      </c>
      <c r="P144" s="237"/>
      <c r="Q144" s="177"/>
      <c r="R144" s="177" t="s">
        <v>627</v>
      </c>
      <c r="S144" s="177" t="s">
        <v>627</v>
      </c>
    </row>
    <row r="145" spans="1:19" s="28" customFormat="1" ht="12">
      <c r="A145" s="28">
        <v>139</v>
      </c>
      <c r="B145" s="30"/>
      <c r="C145" s="30" t="s">
        <v>440</v>
      </c>
      <c r="D145" s="27" t="s">
        <v>465</v>
      </c>
      <c r="E145" s="27" t="s">
        <v>2352</v>
      </c>
      <c r="F145" s="30" t="s">
        <v>2321</v>
      </c>
      <c r="G145" s="27" t="s">
        <v>2417</v>
      </c>
      <c r="H145" s="153" t="s">
        <v>2319</v>
      </c>
      <c r="I145" s="200">
        <v>14000</v>
      </c>
      <c r="J145" s="173">
        <v>14000</v>
      </c>
      <c r="K145" s="70">
        <v>15000</v>
      </c>
      <c r="L145" s="252">
        <v>4000</v>
      </c>
      <c r="M145" s="252">
        <v>5300</v>
      </c>
      <c r="N145" s="220" t="s">
        <v>626</v>
      </c>
      <c r="O145" s="222" t="s">
        <v>626</v>
      </c>
      <c r="P145" s="237"/>
      <c r="Q145" s="177"/>
      <c r="R145" s="177" t="s">
        <v>627</v>
      </c>
      <c r="S145" s="177" t="s">
        <v>627</v>
      </c>
    </row>
    <row r="146" spans="1:19" s="28" customFormat="1" ht="12">
      <c r="A146" s="28">
        <v>140</v>
      </c>
      <c r="B146" s="30">
        <v>29</v>
      </c>
      <c r="C146" s="30" t="s">
        <v>440</v>
      </c>
      <c r="D146" s="27" t="s">
        <v>2412</v>
      </c>
      <c r="E146" s="27" t="s">
        <v>2416</v>
      </c>
      <c r="F146" s="30" t="s">
        <v>2321</v>
      </c>
      <c r="G146" s="27" t="s">
        <v>2351</v>
      </c>
      <c r="H146" s="153" t="s">
        <v>2319</v>
      </c>
      <c r="I146" s="200">
        <v>17000</v>
      </c>
      <c r="J146" s="173"/>
      <c r="K146" s="70">
        <v>20250</v>
      </c>
      <c r="L146" s="252" t="s">
        <v>626</v>
      </c>
      <c r="M146" s="252" t="s">
        <v>626</v>
      </c>
      <c r="N146" s="220" t="s">
        <v>626</v>
      </c>
      <c r="O146" s="222" t="s">
        <v>626</v>
      </c>
      <c r="P146" s="237"/>
      <c r="Q146" s="177"/>
      <c r="R146" s="177" t="s">
        <v>627</v>
      </c>
      <c r="S146" s="177" t="s">
        <v>627</v>
      </c>
    </row>
    <row r="147" spans="1:19" s="28" customFormat="1" ht="12">
      <c r="A147" s="28">
        <v>141</v>
      </c>
      <c r="B147" s="30"/>
      <c r="C147" s="30" t="s">
        <v>440</v>
      </c>
      <c r="D147" s="27" t="s">
        <v>2412</v>
      </c>
      <c r="E147" s="27" t="s">
        <v>2358</v>
      </c>
      <c r="F147" s="30" t="s">
        <v>2321</v>
      </c>
      <c r="G147" s="27" t="s">
        <v>2415</v>
      </c>
      <c r="H147" s="153" t="s">
        <v>2319</v>
      </c>
      <c r="I147" s="200">
        <v>16000</v>
      </c>
      <c r="J147" s="173"/>
      <c r="K147" s="70">
        <v>19750</v>
      </c>
      <c r="L147" s="252" t="s">
        <v>626</v>
      </c>
      <c r="M147" s="252" t="s">
        <v>626</v>
      </c>
      <c r="N147" s="220" t="s">
        <v>626</v>
      </c>
      <c r="O147" s="222" t="s">
        <v>626</v>
      </c>
      <c r="P147" s="237"/>
      <c r="Q147" s="177"/>
      <c r="R147" s="177" t="s">
        <v>627</v>
      </c>
      <c r="S147" s="177" t="s">
        <v>627</v>
      </c>
    </row>
    <row r="148" spans="1:19" s="28" customFormat="1" ht="12">
      <c r="A148" s="28">
        <v>142</v>
      </c>
      <c r="B148" s="146"/>
      <c r="C148" s="146" t="s">
        <v>440</v>
      </c>
      <c r="D148" s="147" t="s">
        <v>2412</v>
      </c>
      <c r="E148" s="147" t="s">
        <v>2348</v>
      </c>
      <c r="F148" s="146" t="s">
        <v>2321</v>
      </c>
      <c r="G148" s="147" t="s">
        <v>2347</v>
      </c>
      <c r="H148" s="154" t="s">
        <v>2319</v>
      </c>
      <c r="I148" s="752">
        <v>0</v>
      </c>
      <c r="J148" s="234"/>
      <c r="K148" s="750">
        <v>0</v>
      </c>
      <c r="L148" s="253">
        <v>14300</v>
      </c>
      <c r="M148" s="253">
        <v>13000</v>
      </c>
      <c r="N148" s="235" t="s">
        <v>626</v>
      </c>
      <c r="O148" s="235" t="s">
        <v>626</v>
      </c>
      <c r="P148" s="237"/>
      <c r="Q148" s="177"/>
      <c r="R148" s="177" t="s">
        <v>627</v>
      </c>
      <c r="S148" s="177" t="s">
        <v>627</v>
      </c>
    </row>
    <row r="149" spans="1:19" s="28" customFormat="1" ht="12">
      <c r="A149" s="28">
        <v>143</v>
      </c>
      <c r="B149" s="146"/>
      <c r="C149" s="146" t="s">
        <v>440</v>
      </c>
      <c r="D149" s="147" t="s">
        <v>2412</v>
      </c>
      <c r="E149" s="147" t="s">
        <v>2414</v>
      </c>
      <c r="F149" s="146" t="s">
        <v>2321</v>
      </c>
      <c r="G149" s="147" t="s">
        <v>2413</v>
      </c>
      <c r="H149" s="154" t="s">
        <v>2319</v>
      </c>
      <c r="I149" s="752">
        <v>0</v>
      </c>
      <c r="J149" s="234"/>
      <c r="K149" s="750">
        <v>0</v>
      </c>
      <c r="L149" s="253">
        <v>5000</v>
      </c>
      <c r="M149" s="253">
        <v>6300</v>
      </c>
      <c r="N149" s="235" t="s">
        <v>626</v>
      </c>
      <c r="O149" s="235">
        <v>12900</v>
      </c>
      <c r="P149" s="237"/>
      <c r="Q149" s="177"/>
      <c r="R149" s="177" t="s">
        <v>627</v>
      </c>
      <c r="S149" s="177" t="s">
        <v>3915</v>
      </c>
    </row>
    <row r="150" spans="1:19" s="28" customFormat="1" ht="12">
      <c r="A150" s="28">
        <v>144</v>
      </c>
      <c r="B150" s="30"/>
      <c r="C150" s="30" t="s">
        <v>440</v>
      </c>
      <c r="D150" s="27" t="s">
        <v>2412</v>
      </c>
      <c r="E150" s="27" t="s">
        <v>2358</v>
      </c>
      <c r="F150" s="30" t="s">
        <v>2321</v>
      </c>
      <c r="G150" s="27" t="s">
        <v>2411</v>
      </c>
      <c r="H150" s="153" t="s">
        <v>2319</v>
      </c>
      <c r="I150" s="200">
        <v>18000</v>
      </c>
      <c r="J150" s="173">
        <v>22000</v>
      </c>
      <c r="K150" s="70">
        <v>22333.333333333332</v>
      </c>
      <c r="L150" s="252" t="s">
        <v>626</v>
      </c>
      <c r="M150" s="252" t="s">
        <v>626</v>
      </c>
      <c r="N150" s="220" t="s">
        <v>626</v>
      </c>
      <c r="O150" s="222" t="s">
        <v>626</v>
      </c>
      <c r="P150" s="237"/>
      <c r="Q150" s="177"/>
      <c r="R150" s="177" t="s">
        <v>627</v>
      </c>
      <c r="S150" s="177" t="s">
        <v>627</v>
      </c>
    </row>
    <row r="151" spans="1:19" s="28" customFormat="1" ht="12">
      <c r="A151" s="28">
        <v>145</v>
      </c>
      <c r="B151" s="30">
        <v>30</v>
      </c>
      <c r="C151" s="30" t="s">
        <v>440</v>
      </c>
      <c r="D151" s="27" t="s">
        <v>2409</v>
      </c>
      <c r="E151" s="27" t="s">
        <v>2408</v>
      </c>
      <c r="F151" s="30" t="s">
        <v>2321</v>
      </c>
      <c r="G151" s="27" t="s">
        <v>2410</v>
      </c>
      <c r="H151" s="153" t="s">
        <v>2319</v>
      </c>
      <c r="I151" s="200">
        <v>18000</v>
      </c>
      <c r="J151" s="173"/>
      <c r="K151" s="70">
        <v>21833.333333333332</v>
      </c>
      <c r="L151" s="254">
        <v>10000</v>
      </c>
      <c r="M151" s="255">
        <v>9300</v>
      </c>
      <c r="N151" s="220" t="s">
        <v>626</v>
      </c>
      <c r="O151" s="222" t="s">
        <v>626</v>
      </c>
      <c r="P151" s="237"/>
      <c r="Q151" s="177"/>
      <c r="R151" s="177" t="s">
        <v>627</v>
      </c>
      <c r="S151" s="177" t="s">
        <v>627</v>
      </c>
    </row>
    <row r="152" spans="1:19" s="28" customFormat="1" ht="12">
      <c r="A152" s="28">
        <v>146</v>
      </c>
      <c r="B152" s="30"/>
      <c r="C152" s="30" t="s">
        <v>440</v>
      </c>
      <c r="D152" s="27" t="s">
        <v>2409</v>
      </c>
      <c r="E152" s="27" t="s">
        <v>2408</v>
      </c>
      <c r="F152" s="30" t="s">
        <v>2321</v>
      </c>
      <c r="G152" s="27" t="s">
        <v>2407</v>
      </c>
      <c r="H152" s="153" t="s">
        <v>2319</v>
      </c>
      <c r="I152" s="200">
        <v>21000</v>
      </c>
      <c r="J152" s="173"/>
      <c r="K152" s="70">
        <v>22500</v>
      </c>
      <c r="L152" s="254">
        <v>10000</v>
      </c>
      <c r="M152" s="255">
        <v>9300</v>
      </c>
      <c r="N152" s="220" t="s">
        <v>626</v>
      </c>
      <c r="O152" s="222" t="s">
        <v>626</v>
      </c>
      <c r="P152" s="237"/>
      <c r="Q152" s="177"/>
      <c r="R152" s="177" t="s">
        <v>627</v>
      </c>
      <c r="S152" s="177" t="s">
        <v>627</v>
      </c>
    </row>
    <row r="153" spans="1:19" s="28" customFormat="1" ht="12">
      <c r="A153" s="28">
        <v>147</v>
      </c>
      <c r="B153" s="30">
        <v>31</v>
      </c>
      <c r="C153" s="30" t="s">
        <v>440</v>
      </c>
      <c r="D153" s="27" t="s">
        <v>468</v>
      </c>
      <c r="E153" s="27" t="s">
        <v>2350</v>
      </c>
      <c r="F153" s="30" t="s">
        <v>2321</v>
      </c>
      <c r="G153" s="27" t="s">
        <v>2406</v>
      </c>
      <c r="H153" s="153" t="s">
        <v>2319</v>
      </c>
      <c r="I153" s="200">
        <v>17000</v>
      </c>
      <c r="J153" s="173">
        <v>20000</v>
      </c>
      <c r="K153" s="70">
        <v>20533.333333333332</v>
      </c>
      <c r="L153" s="252">
        <v>13000</v>
      </c>
      <c r="M153" s="252">
        <v>12000</v>
      </c>
      <c r="N153" s="220">
        <v>15430</v>
      </c>
      <c r="O153" s="222">
        <v>13000</v>
      </c>
      <c r="P153" s="237" t="s">
        <v>2894</v>
      </c>
      <c r="Q153" s="177" t="s">
        <v>3164</v>
      </c>
      <c r="R153" s="177" t="s">
        <v>2938</v>
      </c>
      <c r="S153" s="177" t="s">
        <v>3916</v>
      </c>
    </row>
    <row r="154" spans="1:19" s="28" customFormat="1" ht="12">
      <c r="A154" s="28">
        <v>148</v>
      </c>
      <c r="B154" s="30"/>
      <c r="C154" s="30" t="s">
        <v>440</v>
      </c>
      <c r="D154" s="27" t="s">
        <v>468</v>
      </c>
      <c r="E154" s="27" t="s">
        <v>2350</v>
      </c>
      <c r="F154" s="30" t="s">
        <v>2321</v>
      </c>
      <c r="G154" s="27" t="s">
        <v>2406</v>
      </c>
      <c r="H154" s="153" t="s">
        <v>2333</v>
      </c>
      <c r="I154" s="200">
        <v>12000</v>
      </c>
      <c r="J154" s="173">
        <v>14000</v>
      </c>
      <c r="K154" s="70">
        <v>14066.666666666666</v>
      </c>
      <c r="L154" s="252">
        <v>5800</v>
      </c>
      <c r="M154" s="252">
        <v>5000</v>
      </c>
      <c r="N154" s="220" t="s">
        <v>626</v>
      </c>
      <c r="O154" s="222" t="s">
        <v>626</v>
      </c>
      <c r="P154" s="237" t="s">
        <v>2894</v>
      </c>
      <c r="Q154" s="177" t="s">
        <v>2894</v>
      </c>
      <c r="R154" s="177" t="s">
        <v>627</v>
      </c>
      <c r="S154" s="177" t="s">
        <v>627</v>
      </c>
    </row>
    <row r="155" spans="1:19" s="28" customFormat="1" ht="12">
      <c r="A155" s="28">
        <v>149</v>
      </c>
      <c r="B155" s="30"/>
      <c r="C155" s="30" t="s">
        <v>440</v>
      </c>
      <c r="D155" s="27" t="s">
        <v>468</v>
      </c>
      <c r="E155" s="27" t="s">
        <v>2350</v>
      </c>
      <c r="F155" s="30" t="s">
        <v>2321</v>
      </c>
      <c r="G155" s="27" t="s">
        <v>2405</v>
      </c>
      <c r="H155" s="153" t="s">
        <v>2319</v>
      </c>
      <c r="I155" s="200">
        <v>22000</v>
      </c>
      <c r="J155" s="173">
        <v>22000</v>
      </c>
      <c r="K155" s="70">
        <v>22000</v>
      </c>
      <c r="L155" s="252">
        <v>20000</v>
      </c>
      <c r="M155" s="252">
        <v>20000</v>
      </c>
      <c r="N155" s="222" t="s">
        <v>626</v>
      </c>
      <c r="O155" s="222" t="s">
        <v>626</v>
      </c>
      <c r="P155" s="237" t="s">
        <v>2894</v>
      </c>
      <c r="Q155" s="177" t="s">
        <v>3165</v>
      </c>
      <c r="R155" s="177" t="s">
        <v>627</v>
      </c>
      <c r="S155" s="177" t="s">
        <v>627</v>
      </c>
    </row>
    <row r="156" spans="1:19" s="28" customFormat="1" ht="12">
      <c r="A156" s="28">
        <v>150</v>
      </c>
      <c r="B156" s="146"/>
      <c r="C156" s="146" t="s">
        <v>440</v>
      </c>
      <c r="D156" s="147" t="s">
        <v>468</v>
      </c>
      <c r="E156" s="147" t="s">
        <v>2346</v>
      </c>
      <c r="F156" s="146" t="s">
        <v>2321</v>
      </c>
      <c r="G156" s="147" t="s">
        <v>2395</v>
      </c>
      <c r="H156" s="154" t="s">
        <v>2319</v>
      </c>
      <c r="I156" s="752">
        <v>0</v>
      </c>
      <c r="J156" s="234"/>
      <c r="K156" s="750">
        <v>0</v>
      </c>
      <c r="L156" s="234">
        <v>12000</v>
      </c>
      <c r="M156" s="234">
        <v>12000</v>
      </c>
      <c r="N156" s="235" t="s">
        <v>626</v>
      </c>
      <c r="O156" s="235">
        <v>18900</v>
      </c>
      <c r="P156" s="237"/>
      <c r="Q156" s="177"/>
      <c r="R156" s="177" t="s">
        <v>627</v>
      </c>
      <c r="S156" s="177" t="s">
        <v>3917</v>
      </c>
    </row>
    <row r="157" spans="1:19" s="28" customFormat="1" ht="12">
      <c r="A157" s="28">
        <v>151</v>
      </c>
      <c r="B157" s="146"/>
      <c r="C157" s="146" t="s">
        <v>440</v>
      </c>
      <c r="D157" s="147" t="s">
        <v>468</v>
      </c>
      <c r="E157" s="147" t="s">
        <v>2346</v>
      </c>
      <c r="F157" s="146" t="s">
        <v>2321</v>
      </c>
      <c r="G157" s="147" t="s">
        <v>2395</v>
      </c>
      <c r="H157" s="154" t="s">
        <v>2333</v>
      </c>
      <c r="I157" s="752">
        <v>0</v>
      </c>
      <c r="J157" s="234"/>
      <c r="K157" s="750">
        <v>0</v>
      </c>
      <c r="L157" s="253">
        <v>5900</v>
      </c>
      <c r="M157" s="253">
        <v>5800</v>
      </c>
      <c r="N157" s="235" t="s">
        <v>626</v>
      </c>
      <c r="O157" s="235" t="s">
        <v>626</v>
      </c>
      <c r="P157" s="237"/>
      <c r="Q157" s="177"/>
      <c r="R157" s="177" t="s">
        <v>627</v>
      </c>
      <c r="S157" s="177" t="s">
        <v>627</v>
      </c>
    </row>
    <row r="158" spans="1:19" s="28" customFormat="1" ht="12">
      <c r="A158" s="28">
        <v>152</v>
      </c>
      <c r="B158" s="146"/>
      <c r="C158" s="146" t="s">
        <v>440</v>
      </c>
      <c r="D158" s="147" t="s">
        <v>468</v>
      </c>
      <c r="E158" s="147" t="s">
        <v>2346</v>
      </c>
      <c r="F158" s="146" t="s">
        <v>2321</v>
      </c>
      <c r="G158" s="147" t="s">
        <v>2404</v>
      </c>
      <c r="H158" s="154" t="s">
        <v>2319</v>
      </c>
      <c r="I158" s="752">
        <v>0</v>
      </c>
      <c r="J158" s="234"/>
      <c r="K158" s="750">
        <v>0</v>
      </c>
      <c r="L158" s="253">
        <v>30000</v>
      </c>
      <c r="M158" s="253">
        <v>30000</v>
      </c>
      <c r="N158" s="235" t="s">
        <v>626</v>
      </c>
      <c r="O158" s="235">
        <v>35900</v>
      </c>
      <c r="P158" s="237"/>
      <c r="Q158" s="177"/>
      <c r="R158" s="177" t="s">
        <v>627</v>
      </c>
      <c r="S158" s="177" t="s">
        <v>3918</v>
      </c>
    </row>
    <row r="159" spans="1:19" s="28" customFormat="1" ht="12">
      <c r="A159" s="28">
        <v>153</v>
      </c>
      <c r="B159" s="30">
        <v>32</v>
      </c>
      <c r="C159" s="30" t="s">
        <v>440</v>
      </c>
      <c r="D159" s="27" t="s">
        <v>2403</v>
      </c>
      <c r="E159" s="27" t="s">
        <v>2402</v>
      </c>
      <c r="F159" s="30" t="s">
        <v>2321</v>
      </c>
      <c r="G159" s="27" t="s">
        <v>2401</v>
      </c>
      <c r="H159" s="153" t="s">
        <v>2319</v>
      </c>
      <c r="I159" s="200">
        <v>26000</v>
      </c>
      <c r="J159" s="173">
        <v>27000</v>
      </c>
      <c r="K159" s="70">
        <v>27000</v>
      </c>
      <c r="L159" s="252">
        <v>18600</v>
      </c>
      <c r="M159" s="252" t="s">
        <v>626</v>
      </c>
      <c r="N159" s="220" t="s">
        <v>626</v>
      </c>
      <c r="O159" s="222">
        <v>38770</v>
      </c>
      <c r="P159" s="237"/>
      <c r="Q159" s="177"/>
      <c r="R159" s="177" t="s">
        <v>627</v>
      </c>
      <c r="S159" s="177" t="s">
        <v>3919</v>
      </c>
    </row>
    <row r="160" spans="1:19" s="28" customFormat="1" ht="12">
      <c r="A160" s="28">
        <v>154</v>
      </c>
      <c r="B160" s="30"/>
      <c r="C160" s="30" t="s">
        <v>440</v>
      </c>
      <c r="D160" s="27" t="s">
        <v>2403</v>
      </c>
      <c r="E160" s="27" t="s">
        <v>2402</v>
      </c>
      <c r="F160" s="30" t="s">
        <v>2321</v>
      </c>
      <c r="G160" s="27" t="s">
        <v>2401</v>
      </c>
      <c r="H160" s="153" t="s">
        <v>2333</v>
      </c>
      <c r="I160" s="200">
        <v>22000</v>
      </c>
      <c r="J160" s="173"/>
      <c r="K160" s="68">
        <v>22750</v>
      </c>
      <c r="L160" s="252" t="s">
        <v>626</v>
      </c>
      <c r="M160" s="252" t="s">
        <v>626</v>
      </c>
      <c r="N160" s="219" t="s">
        <v>626</v>
      </c>
      <c r="O160" s="222" t="s">
        <v>626</v>
      </c>
      <c r="P160" s="237"/>
      <c r="Q160" s="177"/>
      <c r="R160" s="177" t="s">
        <v>627</v>
      </c>
      <c r="S160" s="177" t="s">
        <v>627</v>
      </c>
    </row>
    <row r="161" spans="1:19" s="28" customFormat="1" ht="12">
      <c r="A161" s="28">
        <v>155</v>
      </c>
      <c r="B161" s="30">
        <v>33</v>
      </c>
      <c r="C161" s="30" t="s">
        <v>440</v>
      </c>
      <c r="D161" s="27" t="s">
        <v>2400</v>
      </c>
      <c r="E161" s="27" t="s">
        <v>2352</v>
      </c>
      <c r="F161" s="30" t="s">
        <v>2321</v>
      </c>
      <c r="G161" s="27" t="s">
        <v>2351</v>
      </c>
      <c r="H161" s="153" t="s">
        <v>2319</v>
      </c>
      <c r="I161" s="200">
        <v>33000</v>
      </c>
      <c r="J161" s="173"/>
      <c r="K161" s="70">
        <v>43333.333333333336</v>
      </c>
      <c r="L161" s="252" t="s">
        <v>626</v>
      </c>
      <c r="M161" s="252" t="s">
        <v>626</v>
      </c>
      <c r="N161" s="220" t="s">
        <v>626</v>
      </c>
      <c r="O161" s="222">
        <v>50000</v>
      </c>
      <c r="P161" s="237"/>
      <c r="Q161" s="177"/>
      <c r="R161" s="177" t="s">
        <v>627</v>
      </c>
      <c r="S161" s="177" t="s">
        <v>3920</v>
      </c>
    </row>
    <row r="162" spans="1:19" s="28" customFormat="1" ht="12">
      <c r="A162" s="28">
        <v>156</v>
      </c>
      <c r="B162" s="30"/>
      <c r="C162" s="30" t="s">
        <v>440</v>
      </c>
      <c r="D162" s="27" t="s">
        <v>2400</v>
      </c>
      <c r="E162" s="27" t="s">
        <v>2352</v>
      </c>
      <c r="F162" s="30" t="s">
        <v>2321</v>
      </c>
      <c r="G162" s="27" t="s">
        <v>2351</v>
      </c>
      <c r="H162" s="153" t="s">
        <v>2333</v>
      </c>
      <c r="I162" s="200">
        <v>27000</v>
      </c>
      <c r="J162" s="173"/>
      <c r="K162" s="70">
        <v>31500</v>
      </c>
      <c r="L162" s="252" t="s">
        <v>626</v>
      </c>
      <c r="M162" s="252" t="s">
        <v>626</v>
      </c>
      <c r="N162" s="220" t="s">
        <v>626</v>
      </c>
      <c r="O162" s="222" t="s">
        <v>626</v>
      </c>
      <c r="P162" s="237"/>
      <c r="Q162" s="177"/>
      <c r="R162" s="177" t="s">
        <v>627</v>
      </c>
      <c r="S162" s="177" t="s">
        <v>627</v>
      </c>
    </row>
    <row r="163" spans="1:19" s="28" customFormat="1" ht="12">
      <c r="A163" s="28">
        <v>157</v>
      </c>
      <c r="B163" s="30"/>
      <c r="C163" s="30" t="s">
        <v>440</v>
      </c>
      <c r="D163" s="27" t="s">
        <v>2400</v>
      </c>
      <c r="E163" s="27" t="s">
        <v>2350</v>
      </c>
      <c r="F163" s="30" t="s">
        <v>2321</v>
      </c>
      <c r="G163" s="27" t="s">
        <v>2399</v>
      </c>
      <c r="H163" s="153" t="s">
        <v>2333</v>
      </c>
      <c r="I163" s="200">
        <v>13000</v>
      </c>
      <c r="J163" s="173"/>
      <c r="K163" s="70">
        <v>18500</v>
      </c>
      <c r="L163" s="252" t="s">
        <v>626</v>
      </c>
      <c r="M163" s="252" t="s">
        <v>626</v>
      </c>
      <c r="N163" s="220" t="s">
        <v>626</v>
      </c>
      <c r="O163" s="222" t="s">
        <v>626</v>
      </c>
      <c r="P163" s="237"/>
      <c r="Q163" s="177"/>
      <c r="R163" s="177" t="s">
        <v>627</v>
      </c>
      <c r="S163" s="177" t="s">
        <v>627</v>
      </c>
    </row>
    <row r="164" spans="1:19" s="28" customFormat="1" ht="12">
      <c r="A164" s="28">
        <v>158</v>
      </c>
      <c r="B164" s="146"/>
      <c r="C164" s="146" t="s">
        <v>440</v>
      </c>
      <c r="D164" s="147" t="s">
        <v>2400</v>
      </c>
      <c r="E164" s="147" t="s">
        <v>2348</v>
      </c>
      <c r="F164" s="146" t="s">
        <v>2321</v>
      </c>
      <c r="G164" s="147" t="s">
        <v>2347</v>
      </c>
      <c r="H164" s="154" t="s">
        <v>2333</v>
      </c>
      <c r="I164" s="752">
        <v>0</v>
      </c>
      <c r="J164" s="234"/>
      <c r="K164" s="750">
        <v>0</v>
      </c>
      <c r="L164" s="253">
        <v>16000</v>
      </c>
      <c r="M164" s="253">
        <v>18300</v>
      </c>
      <c r="N164" s="235" t="s">
        <v>626</v>
      </c>
      <c r="O164" s="235">
        <v>19900</v>
      </c>
      <c r="P164" s="237"/>
      <c r="Q164" s="177"/>
      <c r="R164" s="177" t="s">
        <v>627</v>
      </c>
      <c r="S164" s="177" t="s">
        <v>3921</v>
      </c>
    </row>
    <row r="165" spans="1:19" s="28" customFormat="1" ht="12">
      <c r="A165" s="28">
        <v>159</v>
      </c>
      <c r="B165" s="146"/>
      <c r="C165" s="146" t="s">
        <v>440</v>
      </c>
      <c r="D165" s="147" t="s">
        <v>2400</v>
      </c>
      <c r="E165" s="147" t="s">
        <v>2346</v>
      </c>
      <c r="F165" s="146" t="s">
        <v>2321</v>
      </c>
      <c r="G165" s="147" t="s">
        <v>2395</v>
      </c>
      <c r="H165" s="154" t="s">
        <v>2333</v>
      </c>
      <c r="I165" s="752">
        <v>0</v>
      </c>
      <c r="J165" s="234"/>
      <c r="K165" s="750">
        <v>0</v>
      </c>
      <c r="L165" s="253">
        <v>6500</v>
      </c>
      <c r="M165" s="253">
        <v>7500</v>
      </c>
      <c r="N165" s="235">
        <v>16800</v>
      </c>
      <c r="O165" s="235">
        <v>14710</v>
      </c>
      <c r="P165" s="237"/>
      <c r="Q165" s="177"/>
      <c r="R165" s="177" t="s">
        <v>2911</v>
      </c>
      <c r="S165" s="177" t="s">
        <v>3922</v>
      </c>
    </row>
    <row r="166" spans="1:19" s="28" customFormat="1" ht="12">
      <c r="A166" s="28">
        <v>160</v>
      </c>
      <c r="B166" s="30"/>
      <c r="C166" s="30" t="s">
        <v>440</v>
      </c>
      <c r="D166" s="27" t="s">
        <v>2400</v>
      </c>
      <c r="E166" s="27" t="s">
        <v>2350</v>
      </c>
      <c r="F166" s="30" t="s">
        <v>2321</v>
      </c>
      <c r="G166" s="27" t="s">
        <v>2399</v>
      </c>
      <c r="H166" s="153" t="s">
        <v>2343</v>
      </c>
      <c r="I166" s="200">
        <v>13000</v>
      </c>
      <c r="J166" s="173">
        <v>15000</v>
      </c>
      <c r="K166" s="70">
        <v>15000</v>
      </c>
      <c r="L166" s="252" t="s">
        <v>626</v>
      </c>
      <c r="M166" s="252" t="s">
        <v>626</v>
      </c>
      <c r="N166" s="220" t="s">
        <v>626</v>
      </c>
      <c r="O166" s="222" t="s">
        <v>626</v>
      </c>
      <c r="P166" s="237"/>
      <c r="Q166" s="177"/>
      <c r="R166" s="177" t="s">
        <v>627</v>
      </c>
      <c r="S166" s="177" t="s">
        <v>627</v>
      </c>
    </row>
    <row r="167" spans="1:19" s="28" customFormat="1" ht="12">
      <c r="A167" s="28">
        <v>161</v>
      </c>
      <c r="B167" s="30">
        <v>34</v>
      </c>
      <c r="C167" s="30" t="s">
        <v>440</v>
      </c>
      <c r="D167" s="27" t="s">
        <v>470</v>
      </c>
      <c r="E167" s="27" t="s">
        <v>466</v>
      </c>
      <c r="F167" s="30" t="s">
        <v>2321</v>
      </c>
      <c r="G167" s="27" t="s">
        <v>2398</v>
      </c>
      <c r="H167" s="153" t="s">
        <v>2319</v>
      </c>
      <c r="I167" s="200">
        <v>12000</v>
      </c>
      <c r="J167" s="173">
        <v>16000</v>
      </c>
      <c r="K167" s="70">
        <v>16666.666666666668</v>
      </c>
      <c r="L167" s="252">
        <v>8000</v>
      </c>
      <c r="M167" s="252">
        <v>8500</v>
      </c>
      <c r="N167" s="220">
        <v>19900</v>
      </c>
      <c r="O167" s="222">
        <v>15900</v>
      </c>
      <c r="P167" s="237"/>
      <c r="Q167" s="177"/>
      <c r="R167" s="177" t="s">
        <v>3204</v>
      </c>
      <c r="S167" s="177" t="s">
        <v>3923</v>
      </c>
    </row>
    <row r="168" spans="1:19" s="28" customFormat="1" ht="12">
      <c r="A168" s="28">
        <v>162</v>
      </c>
      <c r="B168" s="30"/>
      <c r="C168" s="30" t="s">
        <v>440</v>
      </c>
      <c r="D168" s="27" t="s">
        <v>470</v>
      </c>
      <c r="E168" s="27" t="s">
        <v>466</v>
      </c>
      <c r="F168" s="30" t="s">
        <v>2321</v>
      </c>
      <c r="G168" s="27" t="s">
        <v>2398</v>
      </c>
      <c r="H168" s="153" t="s">
        <v>2333</v>
      </c>
      <c r="I168" s="200">
        <v>12000</v>
      </c>
      <c r="J168" s="173">
        <v>12000</v>
      </c>
      <c r="K168" s="68">
        <v>12000</v>
      </c>
      <c r="L168" s="252">
        <v>6000</v>
      </c>
      <c r="M168" s="252">
        <v>7000</v>
      </c>
      <c r="N168" s="220" t="s">
        <v>626</v>
      </c>
      <c r="O168" s="222" t="s">
        <v>626</v>
      </c>
      <c r="P168" s="237"/>
      <c r="Q168" s="177"/>
      <c r="R168" s="177" t="s">
        <v>627</v>
      </c>
      <c r="S168" s="177" t="s">
        <v>627</v>
      </c>
    </row>
    <row r="169" spans="1:19" s="28" customFormat="1" ht="12">
      <c r="A169" s="28">
        <v>163</v>
      </c>
      <c r="B169" s="30"/>
      <c r="C169" s="30" t="s">
        <v>440</v>
      </c>
      <c r="D169" s="27" t="s">
        <v>470</v>
      </c>
      <c r="E169" s="27" t="s">
        <v>466</v>
      </c>
      <c r="F169" s="30" t="s">
        <v>2321</v>
      </c>
      <c r="G169" s="27" t="s">
        <v>2398</v>
      </c>
      <c r="H169" s="153" t="s">
        <v>2376</v>
      </c>
      <c r="I169" s="200">
        <v>0</v>
      </c>
      <c r="J169" s="173"/>
      <c r="K169" s="70">
        <v>0</v>
      </c>
      <c r="L169" s="252" t="s">
        <v>626</v>
      </c>
      <c r="M169" s="252" t="s">
        <v>626</v>
      </c>
      <c r="N169" s="220" t="s">
        <v>626</v>
      </c>
      <c r="O169" s="222" t="s">
        <v>626</v>
      </c>
      <c r="P169" s="237"/>
      <c r="Q169" s="177"/>
      <c r="R169" s="177" t="s">
        <v>627</v>
      </c>
      <c r="S169" s="177" t="s">
        <v>627</v>
      </c>
    </row>
    <row r="170" spans="1:19" s="28" customFormat="1" ht="12">
      <c r="A170" s="28">
        <v>164</v>
      </c>
      <c r="B170" s="30">
        <v>35</v>
      </c>
      <c r="C170" s="30" t="s">
        <v>440</v>
      </c>
      <c r="D170" s="27" t="s">
        <v>471</v>
      </c>
      <c r="E170" s="27" t="s">
        <v>466</v>
      </c>
      <c r="F170" s="30" t="s">
        <v>2321</v>
      </c>
      <c r="G170" s="27" t="s">
        <v>2397</v>
      </c>
      <c r="H170" s="153" t="s">
        <v>2319</v>
      </c>
      <c r="I170" s="200">
        <v>35000</v>
      </c>
      <c r="J170" s="173"/>
      <c r="K170" s="70">
        <v>42000</v>
      </c>
      <c r="L170" s="252">
        <v>20000</v>
      </c>
      <c r="M170" s="252">
        <v>22000</v>
      </c>
      <c r="N170" s="220" t="s">
        <v>626</v>
      </c>
      <c r="O170" s="222" t="s">
        <v>626</v>
      </c>
      <c r="P170" s="237"/>
      <c r="Q170" s="177"/>
      <c r="R170" s="177" t="s">
        <v>627</v>
      </c>
      <c r="S170" s="177" t="s">
        <v>627</v>
      </c>
    </row>
    <row r="171" spans="1:19" s="28" customFormat="1" ht="12">
      <c r="A171" s="28">
        <v>165</v>
      </c>
      <c r="B171" s="30"/>
      <c r="C171" s="30" t="s">
        <v>440</v>
      </c>
      <c r="D171" s="27" t="s">
        <v>471</v>
      </c>
      <c r="E171" s="27" t="s">
        <v>2327</v>
      </c>
      <c r="F171" s="30" t="s">
        <v>2321</v>
      </c>
      <c r="G171" s="27" t="s">
        <v>2396</v>
      </c>
      <c r="H171" s="153" t="s">
        <v>2319</v>
      </c>
      <c r="I171" s="200">
        <v>33000</v>
      </c>
      <c r="J171" s="173"/>
      <c r="K171" s="68">
        <v>34250</v>
      </c>
      <c r="L171" s="252">
        <v>15000</v>
      </c>
      <c r="M171" s="252">
        <v>15000</v>
      </c>
      <c r="N171" s="220" t="s">
        <v>626</v>
      </c>
      <c r="O171" s="222" t="s">
        <v>626</v>
      </c>
      <c r="P171" s="237"/>
      <c r="Q171" s="177"/>
      <c r="R171" s="177" t="s">
        <v>627</v>
      </c>
      <c r="S171" s="177" t="s">
        <v>627</v>
      </c>
    </row>
    <row r="172" spans="1:19" s="28" customFormat="1" ht="12">
      <c r="A172" s="28">
        <v>166</v>
      </c>
      <c r="B172" s="146"/>
      <c r="C172" s="146" t="s">
        <v>440</v>
      </c>
      <c r="D172" s="147" t="s">
        <v>471</v>
      </c>
      <c r="E172" s="147" t="s">
        <v>466</v>
      </c>
      <c r="F172" s="146" t="s">
        <v>2321</v>
      </c>
      <c r="G172" s="147" t="s">
        <v>2395</v>
      </c>
      <c r="H172" s="154" t="s">
        <v>2319</v>
      </c>
      <c r="I172" s="752">
        <v>0</v>
      </c>
      <c r="J172" s="234"/>
      <c r="K172" s="750">
        <v>0</v>
      </c>
      <c r="L172" s="253" t="s">
        <v>626</v>
      </c>
      <c r="M172" s="253" t="s">
        <v>626</v>
      </c>
      <c r="N172" s="235" t="s">
        <v>626</v>
      </c>
      <c r="O172" s="235" t="s">
        <v>626</v>
      </c>
      <c r="P172" s="237"/>
      <c r="Q172" s="177"/>
      <c r="R172" s="177" t="s">
        <v>627</v>
      </c>
      <c r="S172" s="177" t="s">
        <v>627</v>
      </c>
    </row>
    <row r="173" spans="1:19" s="28" customFormat="1" ht="12">
      <c r="A173" s="28">
        <v>167</v>
      </c>
      <c r="B173" s="146"/>
      <c r="C173" s="146" t="s">
        <v>440</v>
      </c>
      <c r="D173" s="147" t="s">
        <v>471</v>
      </c>
      <c r="E173" s="147" t="s">
        <v>2327</v>
      </c>
      <c r="F173" s="146" t="s">
        <v>2321</v>
      </c>
      <c r="G173" s="147" t="s">
        <v>2395</v>
      </c>
      <c r="H173" s="154" t="s">
        <v>2319</v>
      </c>
      <c r="I173" s="752">
        <v>0</v>
      </c>
      <c r="J173" s="234"/>
      <c r="K173" s="750">
        <v>0</v>
      </c>
      <c r="L173" s="253" t="s">
        <v>626</v>
      </c>
      <c r="M173" s="253" t="s">
        <v>626</v>
      </c>
      <c r="N173" s="235" t="s">
        <v>626</v>
      </c>
      <c r="O173" s="235" t="s">
        <v>626</v>
      </c>
      <c r="P173" s="237"/>
      <c r="Q173" s="177"/>
      <c r="R173" s="177" t="s">
        <v>627</v>
      </c>
      <c r="S173" s="177" t="s">
        <v>627</v>
      </c>
    </row>
    <row r="174" spans="1:19" s="28" customFormat="1" ht="12">
      <c r="A174" s="28">
        <v>168</v>
      </c>
      <c r="B174" s="30"/>
      <c r="C174" s="30" t="s">
        <v>440</v>
      </c>
      <c r="D174" s="27" t="s">
        <v>2394</v>
      </c>
      <c r="E174" s="27" t="s">
        <v>2393</v>
      </c>
      <c r="F174" s="30" t="s">
        <v>2321</v>
      </c>
      <c r="G174" s="27" t="s">
        <v>2392</v>
      </c>
      <c r="H174" s="153" t="s">
        <v>2333</v>
      </c>
      <c r="I174" s="200">
        <v>19000</v>
      </c>
      <c r="J174" s="173"/>
      <c r="K174" s="70">
        <v>29500</v>
      </c>
      <c r="L174" s="252" t="s">
        <v>626</v>
      </c>
      <c r="M174" s="252">
        <v>16000</v>
      </c>
      <c r="N174" s="220">
        <v>29800</v>
      </c>
      <c r="O174" s="222" t="s">
        <v>626</v>
      </c>
      <c r="P174" s="237"/>
      <c r="Q174" s="177"/>
      <c r="R174" s="177" t="s">
        <v>2939</v>
      </c>
      <c r="S174" s="177" t="s">
        <v>627</v>
      </c>
    </row>
    <row r="175" spans="1:19" s="28" customFormat="1" ht="12">
      <c r="A175" s="28">
        <v>169</v>
      </c>
      <c r="B175" s="30">
        <v>36</v>
      </c>
      <c r="C175" s="30" t="s">
        <v>440</v>
      </c>
      <c r="D175" s="27" t="s">
        <v>472</v>
      </c>
      <c r="E175" s="27"/>
      <c r="F175" s="30" t="s">
        <v>2321</v>
      </c>
      <c r="G175" s="27" t="s">
        <v>2391</v>
      </c>
      <c r="H175" s="153" t="s">
        <v>2319</v>
      </c>
      <c r="I175" s="200">
        <v>16000</v>
      </c>
      <c r="J175" s="173">
        <v>16000</v>
      </c>
      <c r="K175" s="70">
        <v>16500</v>
      </c>
      <c r="L175" s="252">
        <v>8700</v>
      </c>
      <c r="M175" s="252">
        <v>8000</v>
      </c>
      <c r="N175" s="220">
        <v>16800</v>
      </c>
      <c r="O175" s="222">
        <v>14900</v>
      </c>
      <c r="P175" s="237"/>
      <c r="Q175" s="177"/>
      <c r="R175" s="177" t="s">
        <v>2911</v>
      </c>
      <c r="S175" s="177" t="s">
        <v>3924</v>
      </c>
    </row>
    <row r="176" spans="1:19" s="28" customFormat="1" ht="12">
      <c r="A176" s="28">
        <v>170</v>
      </c>
      <c r="B176" s="30"/>
      <c r="C176" s="30" t="s">
        <v>440</v>
      </c>
      <c r="D176" s="27" t="s">
        <v>472</v>
      </c>
      <c r="E176" s="27"/>
      <c r="F176" s="30" t="s">
        <v>2321</v>
      </c>
      <c r="G176" s="27" t="s">
        <v>2390</v>
      </c>
      <c r="H176" s="153" t="s">
        <v>2319</v>
      </c>
      <c r="I176" s="200">
        <v>8000</v>
      </c>
      <c r="J176" s="173">
        <v>10000</v>
      </c>
      <c r="K176" s="70">
        <v>9350</v>
      </c>
      <c r="L176" s="252">
        <v>3300</v>
      </c>
      <c r="M176" s="252">
        <v>3000</v>
      </c>
      <c r="N176" s="220" t="s">
        <v>626</v>
      </c>
      <c r="O176" s="222">
        <v>5900</v>
      </c>
      <c r="P176" s="237"/>
      <c r="Q176" s="177"/>
      <c r="R176" s="177" t="s">
        <v>627</v>
      </c>
      <c r="S176" s="177" t="s">
        <v>3925</v>
      </c>
    </row>
    <row r="177" spans="1:19" s="28" customFormat="1" ht="12">
      <c r="A177" s="28">
        <v>171</v>
      </c>
      <c r="B177" s="30"/>
      <c r="C177" s="30" t="s">
        <v>440</v>
      </c>
      <c r="D177" s="27" t="s">
        <v>472</v>
      </c>
      <c r="E177" s="27"/>
      <c r="F177" s="30" t="s">
        <v>2321</v>
      </c>
      <c r="G177" s="27" t="s">
        <v>2389</v>
      </c>
      <c r="H177" s="153" t="s">
        <v>2319</v>
      </c>
      <c r="I177" s="200">
        <v>14000</v>
      </c>
      <c r="J177" s="173"/>
      <c r="K177" s="70">
        <v>16000</v>
      </c>
      <c r="L177" s="252" t="s">
        <v>626</v>
      </c>
      <c r="M177" s="252" t="s">
        <v>626</v>
      </c>
      <c r="N177" s="220" t="s">
        <v>626</v>
      </c>
      <c r="O177" s="222" t="s">
        <v>626</v>
      </c>
      <c r="P177" s="237"/>
      <c r="Q177" s="177"/>
      <c r="R177" s="177" t="s">
        <v>627</v>
      </c>
      <c r="S177" s="177" t="s">
        <v>627</v>
      </c>
    </row>
    <row r="178" spans="1:19" s="28" customFormat="1" ht="12">
      <c r="A178" s="28">
        <v>172</v>
      </c>
      <c r="B178" s="30">
        <v>37</v>
      </c>
      <c r="C178" s="30" t="s">
        <v>440</v>
      </c>
      <c r="D178" s="27" t="s">
        <v>473</v>
      </c>
      <c r="E178" s="27" t="s">
        <v>2388</v>
      </c>
      <c r="F178" s="30" t="s">
        <v>2321</v>
      </c>
      <c r="G178" s="27" t="s">
        <v>2387</v>
      </c>
      <c r="H178" s="153" t="s">
        <v>2319</v>
      </c>
      <c r="I178" s="200">
        <v>30000</v>
      </c>
      <c r="J178" s="173">
        <v>32000</v>
      </c>
      <c r="K178" s="70">
        <v>32000</v>
      </c>
      <c r="L178" s="252" t="s">
        <v>626</v>
      </c>
      <c r="M178" s="252" t="s">
        <v>626</v>
      </c>
      <c r="N178" s="220" t="s">
        <v>626</v>
      </c>
      <c r="O178" s="222" t="s">
        <v>626</v>
      </c>
      <c r="P178" s="237"/>
      <c r="Q178" s="177"/>
      <c r="R178" s="177" t="s">
        <v>627</v>
      </c>
      <c r="S178" s="177" t="s">
        <v>627</v>
      </c>
    </row>
    <row r="179" spans="1:19" s="31" customFormat="1" ht="12">
      <c r="A179" s="28">
        <v>173</v>
      </c>
      <c r="B179" s="30"/>
      <c r="C179" s="30" t="s">
        <v>440</v>
      </c>
      <c r="D179" s="27" t="s">
        <v>473</v>
      </c>
      <c r="E179" s="27" t="s">
        <v>2388</v>
      </c>
      <c r="F179" s="30" t="s">
        <v>2321</v>
      </c>
      <c r="G179" s="27" t="s">
        <v>2387</v>
      </c>
      <c r="H179" s="153" t="s">
        <v>2376</v>
      </c>
      <c r="I179" s="200">
        <v>0</v>
      </c>
      <c r="J179" s="173"/>
      <c r="K179" s="70">
        <v>0</v>
      </c>
      <c r="L179" s="252" t="s">
        <v>626</v>
      </c>
      <c r="M179" s="252" t="s">
        <v>626</v>
      </c>
      <c r="N179" s="220" t="s">
        <v>626</v>
      </c>
      <c r="O179" s="222" t="s">
        <v>626</v>
      </c>
      <c r="P179" s="237"/>
      <c r="Q179" s="177"/>
      <c r="R179" s="177" t="s">
        <v>627</v>
      </c>
      <c r="S179" s="177" t="s">
        <v>627</v>
      </c>
    </row>
    <row r="180" spans="1:19" s="31" customFormat="1" ht="12">
      <c r="A180" s="28">
        <v>174</v>
      </c>
      <c r="B180" s="30"/>
      <c r="C180" s="30" t="s">
        <v>440</v>
      </c>
      <c r="D180" s="27" t="s">
        <v>473</v>
      </c>
      <c r="E180" s="27" t="s">
        <v>2388</v>
      </c>
      <c r="F180" s="30" t="s">
        <v>2321</v>
      </c>
      <c r="G180" s="27" t="s">
        <v>2387</v>
      </c>
      <c r="H180" s="153" t="s">
        <v>2333</v>
      </c>
      <c r="I180" s="200">
        <v>17000</v>
      </c>
      <c r="J180" s="173"/>
      <c r="K180" s="70">
        <v>21500</v>
      </c>
      <c r="L180" s="252" t="s">
        <v>626</v>
      </c>
      <c r="M180" s="252" t="s">
        <v>626</v>
      </c>
      <c r="N180" s="220" t="s">
        <v>626</v>
      </c>
      <c r="O180" s="222" t="s">
        <v>626</v>
      </c>
      <c r="P180" s="237"/>
      <c r="Q180" s="177"/>
      <c r="R180" s="177" t="s">
        <v>627</v>
      </c>
      <c r="S180" s="177" t="s">
        <v>627</v>
      </c>
    </row>
    <row r="181" spans="1:19" s="31" customFormat="1" ht="12">
      <c r="A181" s="28">
        <v>175</v>
      </c>
      <c r="B181" s="30"/>
      <c r="C181" s="30" t="s">
        <v>440</v>
      </c>
      <c r="D181" s="27" t="s">
        <v>473</v>
      </c>
      <c r="E181" s="27" t="s">
        <v>2327</v>
      </c>
      <c r="F181" s="30" t="s">
        <v>2321</v>
      </c>
      <c r="G181" s="27" t="s">
        <v>2386</v>
      </c>
      <c r="H181" s="153" t="s">
        <v>2319</v>
      </c>
      <c r="I181" s="200">
        <v>22000</v>
      </c>
      <c r="J181" s="173"/>
      <c r="K181" s="70">
        <v>25000</v>
      </c>
      <c r="L181" s="252">
        <v>15000</v>
      </c>
      <c r="M181" s="252" t="s">
        <v>626</v>
      </c>
      <c r="N181" s="220" t="s">
        <v>626</v>
      </c>
      <c r="O181" s="222" t="s">
        <v>626</v>
      </c>
      <c r="P181" s="237"/>
      <c r="Q181" s="177"/>
      <c r="R181" s="177" t="s">
        <v>627</v>
      </c>
      <c r="S181" s="177" t="s">
        <v>627</v>
      </c>
    </row>
    <row r="182" spans="1:19" s="31" customFormat="1" ht="12">
      <c r="A182" s="28">
        <v>176</v>
      </c>
      <c r="B182" s="30"/>
      <c r="C182" s="30" t="s">
        <v>440</v>
      </c>
      <c r="D182" s="27" t="s">
        <v>473</v>
      </c>
      <c r="E182" s="27" t="s">
        <v>2327</v>
      </c>
      <c r="F182" s="30" t="s">
        <v>2321</v>
      </c>
      <c r="G182" s="27" t="s">
        <v>2386</v>
      </c>
      <c r="H182" s="153" t="s">
        <v>2333</v>
      </c>
      <c r="I182" s="200">
        <v>16000</v>
      </c>
      <c r="J182" s="173"/>
      <c r="K182" s="70">
        <v>17000</v>
      </c>
      <c r="L182" s="252">
        <v>8000</v>
      </c>
      <c r="M182" s="252">
        <v>7500</v>
      </c>
      <c r="N182" s="220" t="s">
        <v>626</v>
      </c>
      <c r="O182" s="222" t="s">
        <v>626</v>
      </c>
      <c r="P182" s="237"/>
      <c r="Q182" s="177"/>
      <c r="R182" s="177" t="s">
        <v>627</v>
      </c>
      <c r="S182" s="177" t="s">
        <v>627</v>
      </c>
    </row>
    <row r="183" spans="1:19" s="28" customFormat="1" ht="12">
      <c r="A183" s="28">
        <v>177</v>
      </c>
      <c r="B183" s="30">
        <v>38</v>
      </c>
      <c r="C183" s="30" t="s">
        <v>440</v>
      </c>
      <c r="D183" s="27" t="s">
        <v>2384</v>
      </c>
      <c r="E183" s="27" t="s">
        <v>2385</v>
      </c>
      <c r="F183" s="30" t="s">
        <v>2321</v>
      </c>
      <c r="G183" s="27" t="s">
        <v>2377</v>
      </c>
      <c r="H183" s="153" t="s">
        <v>2319</v>
      </c>
      <c r="I183" s="200">
        <v>32000</v>
      </c>
      <c r="J183" s="173">
        <v>32000</v>
      </c>
      <c r="K183" s="70">
        <v>32666.666666666668</v>
      </c>
      <c r="L183" s="252" t="s">
        <v>626</v>
      </c>
      <c r="M183" s="252" t="s">
        <v>626</v>
      </c>
      <c r="N183" s="220" t="s">
        <v>626</v>
      </c>
      <c r="O183" s="222">
        <v>39800</v>
      </c>
      <c r="P183" s="237"/>
      <c r="Q183" s="177"/>
      <c r="R183" s="177" t="s">
        <v>627</v>
      </c>
      <c r="S183" s="177" t="s">
        <v>3926</v>
      </c>
    </row>
    <row r="184" spans="1:19" s="28" customFormat="1" ht="12">
      <c r="A184" s="28">
        <v>178</v>
      </c>
      <c r="B184" s="30"/>
      <c r="C184" s="30" t="s">
        <v>440</v>
      </c>
      <c r="D184" s="27" t="s">
        <v>2384</v>
      </c>
      <c r="E184" s="27" t="s">
        <v>2385</v>
      </c>
      <c r="F184" s="30" t="s">
        <v>2321</v>
      </c>
      <c r="G184" s="27" t="s">
        <v>2377</v>
      </c>
      <c r="H184" s="153" t="s">
        <v>2333</v>
      </c>
      <c r="I184" s="200">
        <v>25000</v>
      </c>
      <c r="J184" s="173"/>
      <c r="K184" s="70">
        <v>29833.333333333332</v>
      </c>
      <c r="L184" s="252">
        <v>16000</v>
      </c>
      <c r="M184" s="252" t="s">
        <v>626</v>
      </c>
      <c r="N184" s="220" t="s">
        <v>626</v>
      </c>
      <c r="O184" s="222" t="s">
        <v>626</v>
      </c>
      <c r="P184" s="237"/>
      <c r="Q184" s="177"/>
      <c r="R184" s="177"/>
      <c r="S184" s="177" t="s">
        <v>627</v>
      </c>
    </row>
    <row r="185" spans="1:19" s="28" customFormat="1" ht="12">
      <c r="A185" s="28">
        <v>179</v>
      </c>
      <c r="B185" s="30"/>
      <c r="C185" s="30" t="s">
        <v>440</v>
      </c>
      <c r="D185" s="27" t="s">
        <v>2384</v>
      </c>
      <c r="E185" s="27" t="s">
        <v>2383</v>
      </c>
      <c r="F185" s="30" t="s">
        <v>2321</v>
      </c>
      <c r="G185" s="27" t="s">
        <v>2377</v>
      </c>
      <c r="H185" s="153" t="s">
        <v>2333</v>
      </c>
      <c r="I185" s="200">
        <v>24000</v>
      </c>
      <c r="J185" s="173"/>
      <c r="K185" s="70">
        <v>26166.666666666668</v>
      </c>
      <c r="L185" s="252">
        <v>18000</v>
      </c>
      <c r="M185" s="252" t="s">
        <v>626</v>
      </c>
      <c r="N185" s="220">
        <v>19800</v>
      </c>
      <c r="O185" s="222" t="s">
        <v>626</v>
      </c>
      <c r="P185" s="237"/>
      <c r="Q185" s="177"/>
      <c r="R185" s="177" t="s">
        <v>2936</v>
      </c>
      <c r="S185" s="177" t="s">
        <v>627</v>
      </c>
    </row>
    <row r="186" spans="1:19" s="28" customFormat="1" ht="12">
      <c r="A186" s="28">
        <v>180</v>
      </c>
      <c r="B186" s="30">
        <v>39</v>
      </c>
      <c r="C186" s="30" t="s">
        <v>440</v>
      </c>
      <c r="D186" s="27" t="s">
        <v>474</v>
      </c>
      <c r="E186" s="27" t="s">
        <v>2382</v>
      </c>
      <c r="F186" s="30" t="s">
        <v>2321</v>
      </c>
      <c r="G186" s="27"/>
      <c r="H186" s="153" t="s">
        <v>2319</v>
      </c>
      <c r="I186" s="200">
        <v>32000</v>
      </c>
      <c r="J186" s="173">
        <v>33000</v>
      </c>
      <c r="K186" s="70">
        <v>34000</v>
      </c>
      <c r="L186" s="252">
        <v>25000</v>
      </c>
      <c r="M186" s="252">
        <v>30000</v>
      </c>
      <c r="N186" s="220" t="s">
        <v>626</v>
      </c>
      <c r="O186" s="222">
        <v>35700</v>
      </c>
      <c r="P186" s="237"/>
      <c r="Q186" s="177"/>
      <c r="R186" s="177" t="s">
        <v>627</v>
      </c>
      <c r="S186" s="177" t="s">
        <v>3927</v>
      </c>
    </row>
    <row r="187" spans="1:19" s="28" customFormat="1" ht="12">
      <c r="A187" s="28">
        <v>181</v>
      </c>
      <c r="B187" s="30"/>
      <c r="C187" s="30" t="s">
        <v>440</v>
      </c>
      <c r="D187" s="27" t="s">
        <v>474</v>
      </c>
      <c r="E187" s="27" t="s">
        <v>2382</v>
      </c>
      <c r="F187" s="30" t="s">
        <v>2321</v>
      </c>
      <c r="G187" s="27"/>
      <c r="H187" s="153" t="s">
        <v>2333</v>
      </c>
      <c r="I187" s="200">
        <v>20000</v>
      </c>
      <c r="J187" s="173"/>
      <c r="K187" s="70">
        <v>20000</v>
      </c>
      <c r="L187" s="252" t="s">
        <v>626</v>
      </c>
      <c r="M187" s="252" t="s">
        <v>626</v>
      </c>
      <c r="N187" s="220" t="s">
        <v>626</v>
      </c>
      <c r="O187" s="220" t="s">
        <v>626</v>
      </c>
      <c r="P187" s="237" t="s">
        <v>2887</v>
      </c>
      <c r="Q187" s="177"/>
      <c r="R187" s="177" t="s">
        <v>627</v>
      </c>
      <c r="S187" s="177" t="s">
        <v>627</v>
      </c>
    </row>
    <row r="188" spans="1:19" s="28" customFormat="1" ht="12">
      <c r="A188" s="28">
        <v>182</v>
      </c>
      <c r="B188" s="30"/>
      <c r="C188" s="30" t="s">
        <v>440</v>
      </c>
      <c r="D188" s="27" t="s">
        <v>474</v>
      </c>
      <c r="E188" s="27" t="s">
        <v>2381</v>
      </c>
      <c r="F188" s="30" t="s">
        <v>2321</v>
      </c>
      <c r="G188" s="27"/>
      <c r="H188" s="153" t="s">
        <v>2319</v>
      </c>
      <c r="I188" s="200">
        <v>13000</v>
      </c>
      <c r="J188" s="173"/>
      <c r="K188" s="70">
        <v>15666.666666666666</v>
      </c>
      <c r="L188" s="252">
        <v>7000</v>
      </c>
      <c r="M188" s="252">
        <v>8000</v>
      </c>
      <c r="N188" s="220">
        <v>9800</v>
      </c>
      <c r="O188" s="222">
        <v>23800</v>
      </c>
      <c r="P188" s="237"/>
      <c r="Q188" s="177" t="s">
        <v>2900</v>
      </c>
      <c r="R188" s="177" t="s">
        <v>2940</v>
      </c>
      <c r="S188" s="177" t="s">
        <v>3928</v>
      </c>
    </row>
    <row r="189" spans="1:19" s="28" customFormat="1" ht="12">
      <c r="A189" s="28">
        <v>183</v>
      </c>
      <c r="B189" s="30"/>
      <c r="C189" s="30" t="s">
        <v>440</v>
      </c>
      <c r="D189" s="27" t="s">
        <v>474</v>
      </c>
      <c r="E189" s="27" t="s">
        <v>2381</v>
      </c>
      <c r="F189" s="30" t="s">
        <v>2321</v>
      </c>
      <c r="G189" s="27"/>
      <c r="H189" s="153" t="s">
        <v>2333</v>
      </c>
      <c r="I189" s="200">
        <v>13500</v>
      </c>
      <c r="J189" s="173"/>
      <c r="K189" s="70">
        <v>13500</v>
      </c>
      <c r="L189" s="252">
        <v>5000</v>
      </c>
      <c r="M189" s="252">
        <v>5000</v>
      </c>
      <c r="N189" s="220" t="s">
        <v>626</v>
      </c>
      <c r="O189" s="222" t="s">
        <v>626</v>
      </c>
      <c r="P189" s="237"/>
      <c r="Q189" s="177"/>
      <c r="R189" s="177" t="s">
        <v>627</v>
      </c>
      <c r="S189" s="177" t="s">
        <v>627</v>
      </c>
    </row>
    <row r="190" spans="1:19" s="28" customFormat="1" ht="12">
      <c r="A190" s="28">
        <v>184</v>
      </c>
      <c r="B190" s="30">
        <v>40</v>
      </c>
      <c r="C190" s="30" t="s">
        <v>440</v>
      </c>
      <c r="D190" s="27" t="s">
        <v>475</v>
      </c>
      <c r="E190" s="27" t="s">
        <v>2378</v>
      </c>
      <c r="F190" s="30" t="s">
        <v>2321</v>
      </c>
      <c r="G190" s="27" t="s">
        <v>2377</v>
      </c>
      <c r="H190" s="153" t="s">
        <v>2380</v>
      </c>
      <c r="I190" s="200">
        <v>31500</v>
      </c>
      <c r="J190" s="173"/>
      <c r="K190" s="70">
        <v>31500</v>
      </c>
      <c r="L190" s="252">
        <v>18800</v>
      </c>
      <c r="M190" s="252" t="s">
        <v>626</v>
      </c>
      <c r="N190" s="220" t="s">
        <v>626</v>
      </c>
      <c r="O190" s="222" t="s">
        <v>626</v>
      </c>
      <c r="P190" s="237"/>
      <c r="Q190" s="177"/>
      <c r="R190" s="177" t="s">
        <v>627</v>
      </c>
      <c r="S190" s="177" t="s">
        <v>627</v>
      </c>
    </row>
    <row r="191" spans="1:19" s="28" customFormat="1" ht="12">
      <c r="A191" s="28">
        <v>185</v>
      </c>
      <c r="B191" s="30"/>
      <c r="C191" s="30" t="s">
        <v>440</v>
      </c>
      <c r="D191" s="27" t="s">
        <v>475</v>
      </c>
      <c r="E191" s="27" t="s">
        <v>2378</v>
      </c>
      <c r="F191" s="30" t="s">
        <v>2321</v>
      </c>
      <c r="G191" s="27" t="s">
        <v>2377</v>
      </c>
      <c r="H191" s="153" t="s">
        <v>2379</v>
      </c>
      <c r="I191" s="200">
        <v>26000</v>
      </c>
      <c r="J191" s="173"/>
      <c r="K191" s="70">
        <v>32166.666666666668</v>
      </c>
      <c r="L191" s="252">
        <v>18800</v>
      </c>
      <c r="M191" s="252">
        <v>19000</v>
      </c>
      <c r="N191" s="220" t="s">
        <v>626</v>
      </c>
      <c r="O191" s="222" t="s">
        <v>626</v>
      </c>
      <c r="P191" s="237"/>
      <c r="Q191" s="177" t="s">
        <v>3166</v>
      </c>
      <c r="R191" s="177" t="s">
        <v>627</v>
      </c>
      <c r="S191" s="177" t="s">
        <v>627</v>
      </c>
    </row>
    <row r="192" spans="1:19" s="28" customFormat="1" ht="12">
      <c r="A192" s="28">
        <v>186</v>
      </c>
      <c r="B192" s="30"/>
      <c r="C192" s="30" t="s">
        <v>440</v>
      </c>
      <c r="D192" s="27" t="s">
        <v>475</v>
      </c>
      <c r="E192" s="27" t="s">
        <v>2378</v>
      </c>
      <c r="F192" s="30" t="s">
        <v>2321</v>
      </c>
      <c r="G192" s="27" t="s">
        <v>2377</v>
      </c>
      <c r="H192" s="153" t="s">
        <v>2376</v>
      </c>
      <c r="I192" s="200">
        <v>0</v>
      </c>
      <c r="J192" s="173"/>
      <c r="K192" s="70">
        <v>0</v>
      </c>
      <c r="L192" s="252" t="s">
        <v>626</v>
      </c>
      <c r="M192" s="252" t="s">
        <v>626</v>
      </c>
      <c r="N192" s="220" t="s">
        <v>626</v>
      </c>
      <c r="O192" s="222" t="s">
        <v>626</v>
      </c>
      <c r="P192" s="237"/>
      <c r="Q192" s="177"/>
      <c r="R192" s="177" t="s">
        <v>627</v>
      </c>
      <c r="S192" s="177" t="s">
        <v>627</v>
      </c>
    </row>
    <row r="193" spans="1:19" s="28" customFormat="1" ht="12">
      <c r="A193" s="28">
        <v>187</v>
      </c>
      <c r="B193" s="30">
        <v>41</v>
      </c>
      <c r="C193" s="30" t="s">
        <v>440</v>
      </c>
      <c r="D193" s="27" t="s">
        <v>2371</v>
      </c>
      <c r="E193" s="27" t="s">
        <v>1663</v>
      </c>
      <c r="F193" s="30" t="s">
        <v>2321</v>
      </c>
      <c r="G193" s="27" t="s">
        <v>2375</v>
      </c>
      <c r="H193" s="153" t="s">
        <v>2372</v>
      </c>
      <c r="I193" s="200">
        <v>28000</v>
      </c>
      <c r="J193" s="173">
        <v>34000</v>
      </c>
      <c r="K193" s="70">
        <v>35000</v>
      </c>
      <c r="L193" s="252">
        <v>25000</v>
      </c>
      <c r="M193" s="252">
        <v>25000</v>
      </c>
      <c r="N193" s="220" t="s">
        <v>626</v>
      </c>
      <c r="O193" s="222">
        <v>53000</v>
      </c>
      <c r="P193" s="237"/>
      <c r="Q193" s="177" t="s">
        <v>2901</v>
      </c>
      <c r="R193" s="177" t="s">
        <v>627</v>
      </c>
      <c r="S193" s="177" t="s">
        <v>3929</v>
      </c>
    </row>
    <row r="194" spans="1:19" s="28" customFormat="1" ht="12">
      <c r="A194" s="28">
        <v>188</v>
      </c>
      <c r="B194" s="30"/>
      <c r="C194" s="30" t="s">
        <v>440</v>
      </c>
      <c r="D194" s="27" t="s">
        <v>2371</v>
      </c>
      <c r="E194" s="27" t="s">
        <v>1663</v>
      </c>
      <c r="F194" s="30" t="s">
        <v>2321</v>
      </c>
      <c r="G194" s="27" t="s">
        <v>2374</v>
      </c>
      <c r="H194" s="153" t="s">
        <v>2372</v>
      </c>
      <c r="I194" s="200">
        <v>27000</v>
      </c>
      <c r="J194" s="173">
        <v>30000</v>
      </c>
      <c r="K194" s="70">
        <v>31333.333333333332</v>
      </c>
      <c r="L194" s="252">
        <v>23000</v>
      </c>
      <c r="M194" s="252">
        <v>22000</v>
      </c>
      <c r="N194" s="220" t="s">
        <v>626</v>
      </c>
      <c r="O194" s="222">
        <v>53000</v>
      </c>
      <c r="P194" s="237"/>
      <c r="Q194" s="177" t="s">
        <v>2901</v>
      </c>
      <c r="R194" s="177"/>
      <c r="S194" s="177" t="s">
        <v>3929</v>
      </c>
    </row>
    <row r="195" spans="1:19" s="28" customFormat="1" ht="12">
      <c r="A195" s="28">
        <v>189</v>
      </c>
      <c r="B195" s="30"/>
      <c r="C195" s="30" t="s">
        <v>440</v>
      </c>
      <c r="D195" s="27" t="s">
        <v>2371</v>
      </c>
      <c r="E195" s="27" t="s">
        <v>2327</v>
      </c>
      <c r="F195" s="30" t="s">
        <v>2321</v>
      </c>
      <c r="G195" s="27" t="s">
        <v>2373</v>
      </c>
      <c r="H195" s="153" t="s">
        <v>2372</v>
      </c>
      <c r="I195" s="200">
        <v>25000</v>
      </c>
      <c r="J195" s="173">
        <v>28000</v>
      </c>
      <c r="K195" s="70">
        <v>28333.333333333332</v>
      </c>
      <c r="L195" s="252">
        <v>20000</v>
      </c>
      <c r="M195" s="252">
        <v>18000</v>
      </c>
      <c r="N195" s="220" t="s">
        <v>626</v>
      </c>
      <c r="O195" s="222" t="s">
        <v>626</v>
      </c>
      <c r="P195" s="237"/>
      <c r="Q195" s="177" t="s">
        <v>2901</v>
      </c>
      <c r="R195" s="177" t="s">
        <v>627</v>
      </c>
      <c r="S195" s="177" t="s">
        <v>627</v>
      </c>
    </row>
    <row r="196" spans="1:19" s="28" customFormat="1" ht="12">
      <c r="A196" s="28">
        <v>190</v>
      </c>
      <c r="B196" s="30"/>
      <c r="C196" s="30" t="s">
        <v>440</v>
      </c>
      <c r="D196" s="27" t="s">
        <v>2371</v>
      </c>
      <c r="E196" s="27" t="s">
        <v>2327</v>
      </c>
      <c r="F196" s="30" t="s">
        <v>2321</v>
      </c>
      <c r="G196" s="27" t="s">
        <v>2373</v>
      </c>
      <c r="H196" s="153" t="s">
        <v>2369</v>
      </c>
      <c r="I196" s="200">
        <v>28000</v>
      </c>
      <c r="J196" s="173"/>
      <c r="K196" s="70">
        <v>30800</v>
      </c>
      <c r="L196" s="252" t="s">
        <v>626</v>
      </c>
      <c r="M196" s="252" t="s">
        <v>626</v>
      </c>
      <c r="N196" s="220" t="s">
        <v>626</v>
      </c>
      <c r="O196" s="222" t="s">
        <v>626</v>
      </c>
      <c r="P196" s="237"/>
      <c r="Q196" s="177" t="s">
        <v>2901</v>
      </c>
      <c r="R196" s="177" t="s">
        <v>627</v>
      </c>
      <c r="S196" s="177" t="s">
        <v>627</v>
      </c>
    </row>
    <row r="197" spans="1:19" s="31" customFormat="1" ht="12">
      <c r="A197" s="28">
        <v>191</v>
      </c>
      <c r="B197" s="30"/>
      <c r="C197" s="30" t="s">
        <v>440</v>
      </c>
      <c r="D197" s="27" t="s">
        <v>2371</v>
      </c>
      <c r="E197" s="27" t="s">
        <v>2327</v>
      </c>
      <c r="F197" s="30" t="s">
        <v>2321</v>
      </c>
      <c r="G197" s="27" t="s">
        <v>2370</v>
      </c>
      <c r="H197" s="153" t="s">
        <v>2372</v>
      </c>
      <c r="I197" s="200">
        <v>22000</v>
      </c>
      <c r="J197" s="173"/>
      <c r="K197" s="70">
        <v>28166.666666666668</v>
      </c>
      <c r="L197" s="252">
        <v>18000</v>
      </c>
      <c r="M197" s="252">
        <v>16000</v>
      </c>
      <c r="N197" s="220" t="s">
        <v>626</v>
      </c>
      <c r="O197" s="222" t="s">
        <v>626</v>
      </c>
      <c r="P197" s="237"/>
      <c r="Q197" s="177" t="s">
        <v>2901</v>
      </c>
      <c r="R197" s="177" t="s">
        <v>627</v>
      </c>
      <c r="S197" s="177" t="s">
        <v>627</v>
      </c>
    </row>
    <row r="198" spans="1:19" s="31" customFormat="1" ht="12">
      <c r="A198" s="28">
        <v>192</v>
      </c>
      <c r="B198" s="30"/>
      <c r="C198" s="30" t="s">
        <v>440</v>
      </c>
      <c r="D198" s="27" t="s">
        <v>2371</v>
      </c>
      <c r="E198" s="27" t="s">
        <v>2327</v>
      </c>
      <c r="F198" s="30" t="s">
        <v>2321</v>
      </c>
      <c r="G198" s="27" t="s">
        <v>2370</v>
      </c>
      <c r="H198" s="153" t="s">
        <v>2369</v>
      </c>
      <c r="I198" s="200">
        <v>18000</v>
      </c>
      <c r="J198" s="173"/>
      <c r="K198" s="70">
        <v>19000</v>
      </c>
      <c r="L198" s="252" t="s">
        <v>626</v>
      </c>
      <c r="M198" s="252" t="s">
        <v>626</v>
      </c>
      <c r="N198" s="220" t="s">
        <v>626</v>
      </c>
      <c r="O198" s="222" t="s">
        <v>626</v>
      </c>
      <c r="P198" s="237"/>
      <c r="Q198" s="177" t="s">
        <v>2901</v>
      </c>
      <c r="R198" s="177" t="s">
        <v>627</v>
      </c>
      <c r="S198" s="177" t="s">
        <v>627</v>
      </c>
    </row>
    <row r="199" spans="1:19" s="31" customFormat="1" ht="12">
      <c r="A199" s="28">
        <v>193</v>
      </c>
      <c r="B199" s="30">
        <v>42</v>
      </c>
      <c r="C199" s="30" t="s">
        <v>440</v>
      </c>
      <c r="D199" s="27" t="s">
        <v>2364</v>
      </c>
      <c r="E199" s="27" t="s">
        <v>2365</v>
      </c>
      <c r="F199" s="30" t="s">
        <v>2321</v>
      </c>
      <c r="G199" s="27" t="s">
        <v>2368</v>
      </c>
      <c r="H199" s="153" t="s">
        <v>2319</v>
      </c>
      <c r="I199" s="200">
        <v>13000</v>
      </c>
      <c r="J199" s="173"/>
      <c r="K199" s="70">
        <v>13500</v>
      </c>
      <c r="L199" s="252" t="s">
        <v>626</v>
      </c>
      <c r="M199" s="252" t="s">
        <v>626</v>
      </c>
      <c r="N199" s="221" t="s">
        <v>626</v>
      </c>
      <c r="O199" s="221" t="s">
        <v>626</v>
      </c>
      <c r="P199" s="237"/>
      <c r="Q199" s="177"/>
      <c r="R199" s="177" t="s">
        <v>627</v>
      </c>
      <c r="S199" s="177" t="s">
        <v>627</v>
      </c>
    </row>
    <row r="200" spans="1:19" s="28" customFormat="1" ht="12">
      <c r="A200" s="28">
        <v>194</v>
      </c>
      <c r="B200" s="30"/>
      <c r="C200" s="30" t="s">
        <v>440</v>
      </c>
      <c r="D200" s="27" t="s">
        <v>2364</v>
      </c>
      <c r="E200" s="27" t="s">
        <v>2365</v>
      </c>
      <c r="F200" s="30" t="s">
        <v>2321</v>
      </c>
      <c r="G200" s="27" t="s">
        <v>2367</v>
      </c>
      <c r="H200" s="153" t="s">
        <v>2319</v>
      </c>
      <c r="I200" s="200">
        <v>14000</v>
      </c>
      <c r="J200" s="173">
        <v>14000</v>
      </c>
      <c r="K200" s="68">
        <v>14000</v>
      </c>
      <c r="L200" s="252" t="s">
        <v>626</v>
      </c>
      <c r="M200" s="252" t="s">
        <v>626</v>
      </c>
      <c r="N200" s="220" t="s">
        <v>626</v>
      </c>
      <c r="O200" s="222" t="s">
        <v>626</v>
      </c>
      <c r="P200" s="237"/>
      <c r="Q200" s="177"/>
      <c r="R200" s="177" t="s">
        <v>627</v>
      </c>
      <c r="S200" s="177" t="s">
        <v>627</v>
      </c>
    </row>
    <row r="201" spans="1:19" s="28" customFormat="1" ht="12">
      <c r="A201" s="28">
        <v>195</v>
      </c>
      <c r="B201" s="30"/>
      <c r="C201" s="30" t="s">
        <v>440</v>
      </c>
      <c r="D201" s="27" t="s">
        <v>2364</v>
      </c>
      <c r="E201" s="27" t="s">
        <v>2365</v>
      </c>
      <c r="F201" s="30" t="s">
        <v>2321</v>
      </c>
      <c r="G201" s="27" t="s">
        <v>2366</v>
      </c>
      <c r="H201" s="153" t="s">
        <v>2319</v>
      </c>
      <c r="I201" s="200">
        <v>14000</v>
      </c>
      <c r="J201" s="173">
        <v>14000</v>
      </c>
      <c r="K201" s="68">
        <v>14000</v>
      </c>
      <c r="L201" s="252" t="s">
        <v>626</v>
      </c>
      <c r="M201" s="252" t="s">
        <v>626</v>
      </c>
      <c r="N201" s="220" t="s">
        <v>626</v>
      </c>
      <c r="O201" s="222" t="s">
        <v>626</v>
      </c>
      <c r="P201" s="237"/>
      <c r="Q201" s="177"/>
      <c r="R201" s="177" t="s">
        <v>627</v>
      </c>
      <c r="S201" s="177" t="s">
        <v>627</v>
      </c>
    </row>
    <row r="202" spans="1:19" s="28" customFormat="1" ht="12">
      <c r="A202" s="28">
        <v>196</v>
      </c>
      <c r="B202" s="146"/>
      <c r="C202" s="146" t="s">
        <v>440</v>
      </c>
      <c r="D202" s="147" t="s">
        <v>2364</v>
      </c>
      <c r="E202" s="147" t="s">
        <v>2365</v>
      </c>
      <c r="F202" s="146" t="s">
        <v>2321</v>
      </c>
      <c r="G202" s="147" t="s">
        <v>2347</v>
      </c>
      <c r="H202" s="154" t="s">
        <v>2319</v>
      </c>
      <c r="I202" s="752">
        <v>0</v>
      </c>
      <c r="J202" s="234"/>
      <c r="K202" s="750">
        <v>0</v>
      </c>
      <c r="L202" s="253" t="s">
        <v>626</v>
      </c>
      <c r="M202" s="253" t="s">
        <v>626</v>
      </c>
      <c r="N202" s="235" t="s">
        <v>626</v>
      </c>
      <c r="O202" s="235" t="s">
        <v>626</v>
      </c>
      <c r="P202" s="237"/>
      <c r="Q202" s="177"/>
      <c r="R202" s="177" t="s">
        <v>627</v>
      </c>
      <c r="S202" s="177" t="s">
        <v>627</v>
      </c>
    </row>
    <row r="203" spans="1:19" s="28" customFormat="1" ht="12">
      <c r="A203" s="28">
        <v>197</v>
      </c>
      <c r="B203" s="30"/>
      <c r="C203" s="30" t="s">
        <v>440</v>
      </c>
      <c r="D203" s="27" t="s">
        <v>2364</v>
      </c>
      <c r="E203" s="27" t="s">
        <v>2363</v>
      </c>
      <c r="F203" s="30" t="s">
        <v>2321</v>
      </c>
      <c r="G203" s="27" t="s">
        <v>2362</v>
      </c>
      <c r="H203" s="153" t="s">
        <v>2319</v>
      </c>
      <c r="I203" s="200">
        <v>13000</v>
      </c>
      <c r="J203" s="173"/>
      <c r="K203" s="70">
        <v>15800</v>
      </c>
      <c r="L203" s="252">
        <v>7000</v>
      </c>
      <c r="M203" s="252">
        <v>8000</v>
      </c>
      <c r="N203" s="222">
        <v>22000</v>
      </c>
      <c r="O203" s="222">
        <v>25240</v>
      </c>
      <c r="P203" s="237"/>
      <c r="Q203" s="177"/>
      <c r="R203" s="177" t="s">
        <v>2877</v>
      </c>
      <c r="S203" s="177" t="s">
        <v>3930</v>
      </c>
    </row>
    <row r="204" spans="1:19" s="28" customFormat="1" ht="12">
      <c r="A204" s="28">
        <v>198</v>
      </c>
      <c r="B204" s="30">
        <v>43</v>
      </c>
      <c r="C204" s="30" t="s">
        <v>440</v>
      </c>
      <c r="D204" s="27" t="s">
        <v>2355</v>
      </c>
      <c r="E204" s="27" t="s">
        <v>2358</v>
      </c>
      <c r="F204" s="30" t="s">
        <v>2321</v>
      </c>
      <c r="G204" s="27" t="s">
        <v>1687</v>
      </c>
      <c r="H204" s="153" t="s">
        <v>2319</v>
      </c>
      <c r="I204" s="200">
        <v>8500</v>
      </c>
      <c r="J204" s="173">
        <v>10000</v>
      </c>
      <c r="K204" s="70">
        <v>10000</v>
      </c>
      <c r="L204" s="252" t="s">
        <v>626</v>
      </c>
      <c r="M204" s="252" t="s">
        <v>626</v>
      </c>
      <c r="N204" s="220" t="s">
        <v>626</v>
      </c>
      <c r="O204" s="222">
        <v>8420</v>
      </c>
      <c r="P204" s="237"/>
      <c r="Q204" s="177"/>
      <c r="R204" s="177" t="s">
        <v>627</v>
      </c>
      <c r="S204" s="177" t="s">
        <v>3931</v>
      </c>
    </row>
    <row r="205" spans="1:19" s="28" customFormat="1" ht="12">
      <c r="A205" s="28">
        <v>199</v>
      </c>
      <c r="B205" s="146"/>
      <c r="C205" s="146" t="s">
        <v>440</v>
      </c>
      <c r="D205" s="147" t="s">
        <v>2355</v>
      </c>
      <c r="E205" s="147" t="s">
        <v>2346</v>
      </c>
      <c r="F205" s="146" t="s">
        <v>2321</v>
      </c>
      <c r="G205" s="147" t="s">
        <v>2361</v>
      </c>
      <c r="H205" s="154" t="s">
        <v>2319</v>
      </c>
      <c r="I205" s="752">
        <v>0</v>
      </c>
      <c r="J205" s="234"/>
      <c r="K205" s="750">
        <v>0</v>
      </c>
      <c r="L205" s="253">
        <v>4500</v>
      </c>
      <c r="M205" s="253">
        <v>4400</v>
      </c>
      <c r="N205" s="235">
        <v>4560</v>
      </c>
      <c r="O205" s="235">
        <v>4070</v>
      </c>
      <c r="P205" s="237"/>
      <c r="Q205" s="177"/>
      <c r="R205" s="177" t="s">
        <v>3240</v>
      </c>
      <c r="S205" s="177" t="s">
        <v>3932</v>
      </c>
    </row>
    <row r="206" spans="1:19" s="28" customFormat="1" ht="12">
      <c r="A206" s="28">
        <v>200</v>
      </c>
      <c r="B206" s="30"/>
      <c r="C206" s="30" t="s">
        <v>440</v>
      </c>
      <c r="D206" s="27" t="s">
        <v>2355</v>
      </c>
      <c r="E206" s="27" t="s">
        <v>2358</v>
      </c>
      <c r="F206" s="30" t="s">
        <v>2321</v>
      </c>
      <c r="G206" s="27" t="s">
        <v>2360</v>
      </c>
      <c r="H206" s="153" t="s">
        <v>2319</v>
      </c>
      <c r="I206" s="200">
        <v>8500</v>
      </c>
      <c r="J206" s="173"/>
      <c r="K206" s="70">
        <v>10933.333333333334</v>
      </c>
      <c r="L206" s="252" t="s">
        <v>626</v>
      </c>
      <c r="M206" s="252" t="s">
        <v>626</v>
      </c>
      <c r="N206" s="220" t="s">
        <v>626</v>
      </c>
      <c r="O206" s="222" t="s">
        <v>626</v>
      </c>
      <c r="P206" s="237"/>
      <c r="Q206" s="177"/>
      <c r="R206" s="177" t="s">
        <v>627</v>
      </c>
      <c r="S206" s="177" t="s">
        <v>627</v>
      </c>
    </row>
    <row r="207" spans="1:19" s="28" customFormat="1" ht="12">
      <c r="A207" s="28">
        <v>201</v>
      </c>
      <c r="B207" s="30"/>
      <c r="C207" s="30" t="s">
        <v>440</v>
      </c>
      <c r="D207" s="27" t="s">
        <v>2355</v>
      </c>
      <c r="E207" s="27" t="s">
        <v>2358</v>
      </c>
      <c r="F207" s="30" t="s">
        <v>2321</v>
      </c>
      <c r="G207" s="27" t="s">
        <v>2359</v>
      </c>
      <c r="H207" s="153" t="s">
        <v>2319</v>
      </c>
      <c r="I207" s="200">
        <v>12000</v>
      </c>
      <c r="J207" s="173"/>
      <c r="K207" s="70">
        <v>15000</v>
      </c>
      <c r="L207" s="252" t="s">
        <v>626</v>
      </c>
      <c r="M207" s="252" t="s">
        <v>626</v>
      </c>
      <c r="N207" s="220" t="s">
        <v>626</v>
      </c>
      <c r="O207" s="222" t="s">
        <v>626</v>
      </c>
      <c r="P207" s="237"/>
      <c r="Q207" s="177"/>
      <c r="R207" s="177" t="s">
        <v>627</v>
      </c>
      <c r="S207" s="177" t="s">
        <v>627</v>
      </c>
    </row>
    <row r="208" spans="1:19" s="28" customFormat="1" ht="12">
      <c r="A208" s="28">
        <v>202</v>
      </c>
      <c r="B208" s="30"/>
      <c r="C208" s="30" t="s">
        <v>440</v>
      </c>
      <c r="D208" s="27" t="s">
        <v>2355</v>
      </c>
      <c r="E208" s="27" t="s">
        <v>2357</v>
      </c>
      <c r="F208" s="30" t="s">
        <v>2321</v>
      </c>
      <c r="G208" s="27" t="s">
        <v>2359</v>
      </c>
      <c r="H208" s="153" t="s">
        <v>2319</v>
      </c>
      <c r="I208" s="200">
        <v>13000</v>
      </c>
      <c r="J208" s="173"/>
      <c r="K208" s="70">
        <v>15533.333333333334</v>
      </c>
      <c r="L208" s="252" t="s">
        <v>626</v>
      </c>
      <c r="M208" s="252" t="s">
        <v>626</v>
      </c>
      <c r="N208" s="220" t="s">
        <v>626</v>
      </c>
      <c r="O208" s="220" t="s">
        <v>626</v>
      </c>
      <c r="P208" s="237"/>
      <c r="Q208" s="177"/>
      <c r="R208" s="177" t="s">
        <v>627</v>
      </c>
      <c r="S208" s="177" t="s">
        <v>627</v>
      </c>
    </row>
    <row r="209" spans="1:19" s="28" customFormat="1" ht="12">
      <c r="A209" s="28">
        <v>203</v>
      </c>
      <c r="B209" s="30"/>
      <c r="C209" s="30" t="s">
        <v>440</v>
      </c>
      <c r="D209" s="27" t="s">
        <v>2355</v>
      </c>
      <c r="E209" s="27" t="s">
        <v>2358</v>
      </c>
      <c r="F209" s="30" t="s">
        <v>2321</v>
      </c>
      <c r="G209" s="27" t="s">
        <v>2356</v>
      </c>
      <c r="H209" s="153" t="s">
        <v>2319</v>
      </c>
      <c r="I209" s="200">
        <v>12000</v>
      </c>
      <c r="J209" s="173">
        <v>15000</v>
      </c>
      <c r="K209" s="70">
        <v>15333.333333333334</v>
      </c>
      <c r="L209" s="252" t="s">
        <v>626</v>
      </c>
      <c r="M209" s="252" t="s">
        <v>626</v>
      </c>
      <c r="N209" s="220" t="s">
        <v>626</v>
      </c>
      <c r="O209" s="222" t="s">
        <v>626</v>
      </c>
      <c r="P209" s="237"/>
      <c r="Q209" s="177"/>
      <c r="R209" s="177" t="s">
        <v>627</v>
      </c>
      <c r="S209" s="177" t="s">
        <v>627</v>
      </c>
    </row>
    <row r="210" spans="1:19" s="28" customFormat="1" ht="12">
      <c r="A210" s="28">
        <v>204</v>
      </c>
      <c r="B210" s="30"/>
      <c r="C210" s="30" t="s">
        <v>440</v>
      </c>
      <c r="D210" s="27" t="s">
        <v>2355</v>
      </c>
      <c r="E210" s="27" t="s">
        <v>2357</v>
      </c>
      <c r="F210" s="30" t="s">
        <v>2321</v>
      </c>
      <c r="G210" s="27" t="s">
        <v>2356</v>
      </c>
      <c r="H210" s="153" t="s">
        <v>2319</v>
      </c>
      <c r="I210" s="200">
        <v>14000</v>
      </c>
      <c r="J210" s="173"/>
      <c r="K210" s="70">
        <v>16066.666666666666</v>
      </c>
      <c r="L210" s="252" t="s">
        <v>626</v>
      </c>
      <c r="M210" s="252" t="s">
        <v>626</v>
      </c>
      <c r="N210" s="220" t="s">
        <v>626</v>
      </c>
      <c r="O210" s="222" t="s">
        <v>626</v>
      </c>
      <c r="P210" s="237"/>
      <c r="Q210" s="177"/>
      <c r="R210" s="177" t="s">
        <v>627</v>
      </c>
      <c r="S210" s="177" t="s">
        <v>627</v>
      </c>
    </row>
    <row r="211" spans="1:19" s="28" customFormat="1" ht="12">
      <c r="A211" s="28">
        <v>205</v>
      </c>
      <c r="B211" s="30"/>
      <c r="C211" s="30" t="s">
        <v>440</v>
      </c>
      <c r="D211" s="27" t="s">
        <v>2355</v>
      </c>
      <c r="E211" s="27" t="s">
        <v>2350</v>
      </c>
      <c r="F211" s="30" t="s">
        <v>2321</v>
      </c>
      <c r="G211" s="27" t="s">
        <v>2354</v>
      </c>
      <c r="H211" s="153" t="s">
        <v>2319</v>
      </c>
      <c r="I211" s="200">
        <v>5500</v>
      </c>
      <c r="J211" s="173"/>
      <c r="K211" s="70">
        <v>7250</v>
      </c>
      <c r="L211" s="252" t="s">
        <v>626</v>
      </c>
      <c r="M211" s="252" t="s">
        <v>626</v>
      </c>
      <c r="N211" s="220" t="s">
        <v>626</v>
      </c>
      <c r="O211" s="222" t="s">
        <v>626</v>
      </c>
      <c r="P211" s="237"/>
      <c r="Q211" s="177"/>
      <c r="R211" s="177" t="s">
        <v>627</v>
      </c>
      <c r="S211" s="177" t="s">
        <v>627</v>
      </c>
    </row>
    <row r="212" spans="1:19" s="28" customFormat="1" ht="12">
      <c r="A212" s="28">
        <v>206</v>
      </c>
      <c r="B212" s="30">
        <v>44</v>
      </c>
      <c r="C212" s="30" t="s">
        <v>440</v>
      </c>
      <c r="D212" s="27" t="s">
        <v>2353</v>
      </c>
      <c r="E212" s="27" t="s">
        <v>2322</v>
      </c>
      <c r="F212" s="30" t="s">
        <v>2321</v>
      </c>
      <c r="G212" s="27" t="s">
        <v>2353</v>
      </c>
      <c r="H212" s="153" t="s">
        <v>2319</v>
      </c>
      <c r="I212" s="200">
        <v>25000</v>
      </c>
      <c r="J212" s="173"/>
      <c r="K212" s="70">
        <v>28500</v>
      </c>
      <c r="L212" s="252" t="s">
        <v>626</v>
      </c>
      <c r="M212" s="252" t="s">
        <v>626</v>
      </c>
      <c r="N212" s="221" t="s">
        <v>626</v>
      </c>
      <c r="O212" s="222">
        <v>29800</v>
      </c>
      <c r="P212" s="237"/>
      <c r="Q212" s="177" t="s">
        <v>2902</v>
      </c>
      <c r="R212" s="177" t="s">
        <v>627</v>
      </c>
      <c r="S212" s="177" t="s">
        <v>3933</v>
      </c>
    </row>
    <row r="213" spans="1:19" s="28" customFormat="1" ht="12">
      <c r="A213" s="28">
        <v>207</v>
      </c>
      <c r="B213" s="30">
        <v>45</v>
      </c>
      <c r="C213" s="30" t="s">
        <v>440</v>
      </c>
      <c r="D213" s="27" t="s">
        <v>478</v>
      </c>
      <c r="E213" s="27" t="s">
        <v>2352</v>
      </c>
      <c r="F213" s="30" t="s">
        <v>2321</v>
      </c>
      <c r="G213" s="27" t="s">
        <v>2351</v>
      </c>
      <c r="H213" s="153" t="s">
        <v>2319</v>
      </c>
      <c r="I213" s="200">
        <v>35000</v>
      </c>
      <c r="J213" s="173"/>
      <c r="K213" s="70">
        <v>45333.333333333336</v>
      </c>
      <c r="L213" s="252" t="s">
        <v>626</v>
      </c>
      <c r="M213" s="252" t="s">
        <v>626</v>
      </c>
      <c r="N213" s="220" t="s">
        <v>626</v>
      </c>
      <c r="O213" s="222">
        <v>24500</v>
      </c>
      <c r="P213" s="237"/>
      <c r="Q213" s="177"/>
      <c r="R213" s="177" t="s">
        <v>627</v>
      </c>
      <c r="S213" s="177" t="s">
        <v>3934</v>
      </c>
    </row>
    <row r="214" spans="1:19" s="28" customFormat="1" ht="12">
      <c r="A214" s="28">
        <v>208</v>
      </c>
      <c r="B214" s="30"/>
      <c r="C214" s="30" t="s">
        <v>440</v>
      </c>
      <c r="D214" s="27" t="s">
        <v>478</v>
      </c>
      <c r="E214" s="27" t="s">
        <v>2352</v>
      </c>
      <c r="F214" s="30" t="s">
        <v>2321</v>
      </c>
      <c r="G214" s="27" t="s">
        <v>2351</v>
      </c>
      <c r="H214" s="153" t="s">
        <v>2333</v>
      </c>
      <c r="I214" s="200">
        <v>32000</v>
      </c>
      <c r="J214" s="173"/>
      <c r="K214" s="70">
        <v>45000</v>
      </c>
      <c r="L214" s="252" t="s">
        <v>626</v>
      </c>
      <c r="M214" s="252" t="s">
        <v>626</v>
      </c>
      <c r="N214" s="220" t="s">
        <v>626</v>
      </c>
      <c r="O214" s="222" t="s">
        <v>626</v>
      </c>
      <c r="P214" s="237"/>
      <c r="Q214" s="177"/>
      <c r="R214" s="177" t="s">
        <v>627</v>
      </c>
      <c r="S214" s="177" t="s">
        <v>627</v>
      </c>
    </row>
    <row r="215" spans="1:19" s="28" customFormat="1" ht="12">
      <c r="A215" s="28">
        <v>209</v>
      </c>
      <c r="B215" s="30"/>
      <c r="C215" s="30" t="s">
        <v>440</v>
      </c>
      <c r="D215" s="27" t="s">
        <v>478</v>
      </c>
      <c r="E215" s="27" t="s">
        <v>2350</v>
      </c>
      <c r="F215" s="30" t="s">
        <v>2321</v>
      </c>
      <c r="G215" s="27" t="s">
        <v>2349</v>
      </c>
      <c r="H215" s="153" t="s">
        <v>2333</v>
      </c>
      <c r="I215" s="200">
        <v>15000</v>
      </c>
      <c r="J215" s="173">
        <v>15000</v>
      </c>
      <c r="K215" s="68">
        <v>15000</v>
      </c>
      <c r="L215" s="252" t="s">
        <v>626</v>
      </c>
      <c r="M215" s="252" t="s">
        <v>626</v>
      </c>
      <c r="N215" s="220" t="s">
        <v>626</v>
      </c>
      <c r="O215" s="222" t="s">
        <v>626</v>
      </c>
      <c r="P215" s="237"/>
      <c r="Q215" s="177"/>
      <c r="R215" s="177" t="s">
        <v>627</v>
      </c>
      <c r="S215" s="177" t="s">
        <v>627</v>
      </c>
    </row>
    <row r="216" spans="1:19" s="28" customFormat="1" ht="12">
      <c r="A216" s="28">
        <v>210</v>
      </c>
      <c r="B216" s="30"/>
      <c r="C216" s="30" t="s">
        <v>440</v>
      </c>
      <c r="D216" s="27" t="s">
        <v>478</v>
      </c>
      <c r="E216" s="27" t="s">
        <v>2350</v>
      </c>
      <c r="F216" s="30" t="s">
        <v>2321</v>
      </c>
      <c r="G216" s="27" t="s">
        <v>2349</v>
      </c>
      <c r="H216" s="153" t="s">
        <v>2343</v>
      </c>
      <c r="I216" s="200">
        <v>11000</v>
      </c>
      <c r="J216" s="173">
        <v>13000</v>
      </c>
      <c r="K216" s="70">
        <v>13333.333333333334</v>
      </c>
      <c r="L216" s="252" t="s">
        <v>626</v>
      </c>
      <c r="M216" s="252" t="s">
        <v>626</v>
      </c>
      <c r="N216" s="252">
        <v>11800</v>
      </c>
      <c r="O216" s="222" t="s">
        <v>626</v>
      </c>
      <c r="P216" s="237"/>
      <c r="Q216" s="177"/>
      <c r="R216" s="177" t="s">
        <v>3241</v>
      </c>
      <c r="S216" s="177" t="s">
        <v>627</v>
      </c>
    </row>
    <row r="217" spans="1:19" s="28" customFormat="1" ht="12">
      <c r="A217" s="28">
        <v>211</v>
      </c>
      <c r="B217" s="146"/>
      <c r="C217" s="146" t="s">
        <v>440</v>
      </c>
      <c r="D217" s="147" t="s">
        <v>478</v>
      </c>
      <c r="E217" s="147" t="s">
        <v>2348</v>
      </c>
      <c r="F217" s="146" t="s">
        <v>2321</v>
      </c>
      <c r="G217" s="147" t="s">
        <v>2347</v>
      </c>
      <c r="H217" s="154" t="s">
        <v>2333</v>
      </c>
      <c r="I217" s="752">
        <v>0</v>
      </c>
      <c r="J217" s="234"/>
      <c r="K217" s="750">
        <v>0</v>
      </c>
      <c r="L217" s="235">
        <v>6700</v>
      </c>
      <c r="M217" s="235">
        <v>8700</v>
      </c>
      <c r="N217" s="235" t="s">
        <v>626</v>
      </c>
      <c r="O217" s="235" t="s">
        <v>626</v>
      </c>
      <c r="P217" s="237" t="s">
        <v>3163</v>
      </c>
      <c r="Q217" s="177"/>
      <c r="R217" s="177" t="s">
        <v>627</v>
      </c>
      <c r="S217" s="177" t="s">
        <v>627</v>
      </c>
    </row>
    <row r="218" spans="1:19" s="28" customFormat="1" ht="12">
      <c r="A218" s="28">
        <v>212</v>
      </c>
      <c r="B218" s="146"/>
      <c r="C218" s="146" t="s">
        <v>440</v>
      </c>
      <c r="D218" s="147" t="s">
        <v>478</v>
      </c>
      <c r="E218" s="147" t="s">
        <v>2346</v>
      </c>
      <c r="F218" s="146" t="s">
        <v>2321</v>
      </c>
      <c r="G218" s="147" t="s">
        <v>2346</v>
      </c>
      <c r="H218" s="154" t="s">
        <v>2333</v>
      </c>
      <c r="I218" s="752">
        <v>0</v>
      </c>
      <c r="J218" s="234"/>
      <c r="K218" s="750">
        <v>0</v>
      </c>
      <c r="L218" s="253">
        <v>3600</v>
      </c>
      <c r="M218" s="253">
        <v>4800</v>
      </c>
      <c r="N218" s="235" t="s">
        <v>626</v>
      </c>
      <c r="O218" s="235" t="s">
        <v>626</v>
      </c>
      <c r="P218" s="237"/>
      <c r="Q218" s="177"/>
      <c r="R218" s="177" t="s">
        <v>627</v>
      </c>
      <c r="S218" s="177" t="s">
        <v>627</v>
      </c>
    </row>
    <row r="219" spans="1:19" s="28" customFormat="1" ht="12">
      <c r="A219" s="28">
        <v>213</v>
      </c>
      <c r="B219" s="146"/>
      <c r="C219" s="146" t="s">
        <v>440</v>
      </c>
      <c r="D219" s="147" t="s">
        <v>478</v>
      </c>
      <c r="E219" s="147" t="s">
        <v>2346</v>
      </c>
      <c r="F219" s="146" t="s">
        <v>2321</v>
      </c>
      <c r="G219" s="147" t="s">
        <v>2346</v>
      </c>
      <c r="H219" s="154" t="s">
        <v>2343</v>
      </c>
      <c r="I219" s="752">
        <v>0</v>
      </c>
      <c r="J219" s="234"/>
      <c r="K219" s="750">
        <v>0</v>
      </c>
      <c r="L219" s="253">
        <v>3600</v>
      </c>
      <c r="M219" s="253">
        <v>4400</v>
      </c>
      <c r="N219" s="235" t="s">
        <v>626</v>
      </c>
      <c r="O219" s="235" t="s">
        <v>626</v>
      </c>
      <c r="P219" s="237"/>
      <c r="Q219" s="177"/>
      <c r="R219" s="177" t="s">
        <v>627</v>
      </c>
      <c r="S219" s="177" t="s">
        <v>627</v>
      </c>
    </row>
    <row r="220" spans="1:19" s="28" customFormat="1" ht="12">
      <c r="A220" s="28">
        <v>214</v>
      </c>
      <c r="B220" s="30">
        <v>46</v>
      </c>
      <c r="C220" s="30" t="s">
        <v>440</v>
      </c>
      <c r="D220" s="27" t="s">
        <v>2341</v>
      </c>
      <c r="E220" s="27" t="s">
        <v>2340</v>
      </c>
      <c r="F220" s="30" t="s">
        <v>2321</v>
      </c>
      <c r="G220" s="27" t="s">
        <v>2342</v>
      </c>
      <c r="H220" s="153" t="s">
        <v>2344</v>
      </c>
      <c r="I220" s="200">
        <v>28000</v>
      </c>
      <c r="J220" s="173"/>
      <c r="K220" s="68">
        <v>29750</v>
      </c>
      <c r="L220" s="252">
        <v>22000</v>
      </c>
      <c r="M220" s="252">
        <v>24000</v>
      </c>
      <c r="N220" s="220" t="s">
        <v>626</v>
      </c>
      <c r="O220" s="222" t="s">
        <v>626</v>
      </c>
      <c r="P220" s="237"/>
      <c r="Q220" s="177"/>
      <c r="R220" s="177" t="s">
        <v>627</v>
      </c>
      <c r="S220" s="177" t="s">
        <v>627</v>
      </c>
    </row>
    <row r="221" spans="1:19" s="28" customFormat="1" ht="12">
      <c r="A221" s="28">
        <v>215</v>
      </c>
      <c r="B221" s="30"/>
      <c r="C221" s="30" t="s">
        <v>440</v>
      </c>
      <c r="D221" s="27" t="s">
        <v>2341</v>
      </c>
      <c r="E221" s="27" t="s">
        <v>2340</v>
      </c>
      <c r="F221" s="30" t="s">
        <v>2321</v>
      </c>
      <c r="G221" s="27" t="s">
        <v>2339</v>
      </c>
      <c r="H221" s="153" t="s">
        <v>2344</v>
      </c>
      <c r="I221" s="200">
        <v>27000</v>
      </c>
      <c r="J221" s="173"/>
      <c r="K221" s="68">
        <v>28500</v>
      </c>
      <c r="L221" s="252">
        <v>18000</v>
      </c>
      <c r="M221" s="252">
        <v>18800</v>
      </c>
      <c r="N221" s="220" t="s">
        <v>626</v>
      </c>
      <c r="O221" s="222" t="s">
        <v>626</v>
      </c>
      <c r="P221" s="237"/>
      <c r="Q221" s="177"/>
      <c r="R221" s="177" t="s">
        <v>627</v>
      </c>
      <c r="S221" s="177" t="s">
        <v>627</v>
      </c>
    </row>
    <row r="222" spans="1:19" s="28" customFormat="1" ht="12">
      <c r="A222" s="28">
        <v>216</v>
      </c>
      <c r="B222" s="30"/>
      <c r="C222" s="30" t="s">
        <v>440</v>
      </c>
      <c r="D222" s="27" t="s">
        <v>2341</v>
      </c>
      <c r="E222" s="27" t="s">
        <v>2340</v>
      </c>
      <c r="F222" s="30" t="s">
        <v>2321</v>
      </c>
      <c r="G222" s="27" t="s">
        <v>2345</v>
      </c>
      <c r="H222" s="153" t="s">
        <v>2344</v>
      </c>
      <c r="I222" s="200">
        <v>22000</v>
      </c>
      <c r="J222" s="173"/>
      <c r="K222" s="68">
        <v>24250</v>
      </c>
      <c r="L222" s="252">
        <v>18000</v>
      </c>
      <c r="M222" s="252" t="s">
        <v>626</v>
      </c>
      <c r="N222" s="220" t="s">
        <v>626</v>
      </c>
      <c r="O222" s="222" t="s">
        <v>626</v>
      </c>
      <c r="P222" s="237"/>
      <c r="Q222" s="177"/>
      <c r="R222" s="177" t="s">
        <v>627</v>
      </c>
      <c r="S222" s="177" t="s">
        <v>627</v>
      </c>
    </row>
    <row r="223" spans="1:19" s="28" customFormat="1" ht="12">
      <c r="A223" s="28">
        <v>217</v>
      </c>
      <c r="B223" s="30"/>
      <c r="C223" s="30" t="s">
        <v>440</v>
      </c>
      <c r="D223" s="27" t="s">
        <v>2341</v>
      </c>
      <c r="E223" s="27" t="s">
        <v>2340</v>
      </c>
      <c r="F223" s="30" t="s">
        <v>2321</v>
      </c>
      <c r="G223" s="27" t="s">
        <v>2342</v>
      </c>
      <c r="H223" s="153" t="s">
        <v>2343</v>
      </c>
      <c r="I223" s="200">
        <v>26000</v>
      </c>
      <c r="J223" s="173"/>
      <c r="K223" s="68">
        <v>27500</v>
      </c>
      <c r="L223" s="252">
        <v>22000</v>
      </c>
      <c r="M223" s="252">
        <v>24000</v>
      </c>
      <c r="N223" s="220" t="s">
        <v>626</v>
      </c>
      <c r="O223" s="222">
        <v>36000</v>
      </c>
      <c r="P223" s="237"/>
      <c r="Q223" s="177"/>
      <c r="R223" s="177" t="s">
        <v>627</v>
      </c>
      <c r="S223" s="177" t="s">
        <v>3935</v>
      </c>
    </row>
    <row r="224" spans="1:19" s="28" customFormat="1" ht="12">
      <c r="A224" s="28">
        <v>218</v>
      </c>
      <c r="B224" s="30"/>
      <c r="C224" s="30" t="s">
        <v>440</v>
      </c>
      <c r="D224" s="27" t="s">
        <v>2341</v>
      </c>
      <c r="E224" s="27" t="s">
        <v>2340</v>
      </c>
      <c r="F224" s="30" t="s">
        <v>2321</v>
      </c>
      <c r="G224" s="27" t="s">
        <v>2339</v>
      </c>
      <c r="H224" s="153" t="s">
        <v>2343</v>
      </c>
      <c r="I224" s="200">
        <v>25000</v>
      </c>
      <c r="J224" s="173"/>
      <c r="K224" s="70">
        <v>27000</v>
      </c>
      <c r="L224" s="252">
        <v>18000</v>
      </c>
      <c r="M224" s="252">
        <v>18800</v>
      </c>
      <c r="N224" s="220" t="s">
        <v>626</v>
      </c>
      <c r="O224" s="222">
        <v>29670</v>
      </c>
      <c r="P224" s="237"/>
      <c r="Q224" s="177"/>
      <c r="R224" s="177" t="s">
        <v>627</v>
      </c>
      <c r="S224" s="177" t="s">
        <v>3936</v>
      </c>
    </row>
    <row r="225" spans="1:19" s="28" customFormat="1" ht="12">
      <c r="A225" s="28">
        <v>219</v>
      </c>
      <c r="B225" s="30"/>
      <c r="C225" s="30" t="s">
        <v>440</v>
      </c>
      <c r="D225" s="27" t="s">
        <v>2341</v>
      </c>
      <c r="E225" s="27" t="s">
        <v>2340</v>
      </c>
      <c r="F225" s="30" t="s">
        <v>2321</v>
      </c>
      <c r="G225" s="27" t="s">
        <v>2342</v>
      </c>
      <c r="H225" s="153" t="s">
        <v>2333</v>
      </c>
      <c r="I225" s="200">
        <v>22000</v>
      </c>
      <c r="J225" s="173"/>
      <c r="K225" s="70">
        <v>31750</v>
      </c>
      <c r="L225" s="252" t="s">
        <v>626</v>
      </c>
      <c r="M225" s="252">
        <v>24000</v>
      </c>
      <c r="N225" s="220" t="s">
        <v>626</v>
      </c>
      <c r="O225" s="222" t="s">
        <v>626</v>
      </c>
      <c r="P225" s="237"/>
      <c r="Q225" s="177"/>
      <c r="R225" s="177" t="s">
        <v>627</v>
      </c>
      <c r="S225" s="177" t="s">
        <v>627</v>
      </c>
    </row>
    <row r="226" spans="1:19" s="28" customFormat="1" ht="12">
      <c r="A226" s="28">
        <v>220</v>
      </c>
      <c r="B226" s="30"/>
      <c r="C226" s="30" t="s">
        <v>440</v>
      </c>
      <c r="D226" s="27" t="s">
        <v>2341</v>
      </c>
      <c r="E226" s="27" t="s">
        <v>2340</v>
      </c>
      <c r="F226" s="30" t="s">
        <v>2321</v>
      </c>
      <c r="G226" s="27" t="s">
        <v>2339</v>
      </c>
      <c r="H226" s="153" t="s">
        <v>2333</v>
      </c>
      <c r="I226" s="200">
        <v>25000</v>
      </c>
      <c r="J226" s="173">
        <v>29000</v>
      </c>
      <c r="K226" s="70">
        <v>28166.666666666668</v>
      </c>
      <c r="L226" s="252" t="s">
        <v>626</v>
      </c>
      <c r="M226" s="252">
        <v>18800</v>
      </c>
      <c r="N226" s="220" t="s">
        <v>626</v>
      </c>
      <c r="O226" s="222" t="s">
        <v>626</v>
      </c>
      <c r="P226" s="237"/>
      <c r="Q226" s="177"/>
      <c r="R226" s="177" t="s">
        <v>627</v>
      </c>
      <c r="S226" s="177" t="s">
        <v>627</v>
      </c>
    </row>
    <row r="227" spans="1:19" s="28" customFormat="1" ht="12">
      <c r="A227" s="28">
        <v>221</v>
      </c>
      <c r="B227" s="30"/>
      <c r="C227" s="30" t="s">
        <v>440</v>
      </c>
      <c r="D227" s="27" t="s">
        <v>2341</v>
      </c>
      <c r="E227" s="27" t="s">
        <v>2340</v>
      </c>
      <c r="F227" s="30" t="s">
        <v>2321</v>
      </c>
      <c r="G227" s="27" t="s">
        <v>2342</v>
      </c>
      <c r="H227" s="153" t="s">
        <v>2330</v>
      </c>
      <c r="I227" s="200">
        <v>27500</v>
      </c>
      <c r="J227" s="173"/>
      <c r="K227" s="68">
        <v>28750</v>
      </c>
      <c r="L227" s="252" t="s">
        <v>626</v>
      </c>
      <c r="M227" s="252" t="s">
        <v>626</v>
      </c>
      <c r="N227" s="220">
        <v>44230</v>
      </c>
      <c r="O227" s="222">
        <v>30670</v>
      </c>
      <c r="P227" s="237"/>
      <c r="Q227" s="177"/>
      <c r="R227" s="177" t="s">
        <v>3242</v>
      </c>
      <c r="S227" s="177" t="s">
        <v>3937</v>
      </c>
    </row>
    <row r="228" spans="1:19" s="28" customFormat="1" ht="12">
      <c r="A228" s="28">
        <v>222</v>
      </c>
      <c r="B228" s="30"/>
      <c r="C228" s="30" t="s">
        <v>440</v>
      </c>
      <c r="D228" s="27" t="s">
        <v>2341</v>
      </c>
      <c r="E228" s="27" t="s">
        <v>2340</v>
      </c>
      <c r="F228" s="30" t="s">
        <v>2321</v>
      </c>
      <c r="G228" s="27" t="s">
        <v>2339</v>
      </c>
      <c r="H228" s="153" t="s">
        <v>2330</v>
      </c>
      <c r="I228" s="200">
        <v>26500</v>
      </c>
      <c r="J228" s="173">
        <v>28000</v>
      </c>
      <c r="K228" s="70">
        <v>28000</v>
      </c>
      <c r="L228" s="252" t="s">
        <v>626</v>
      </c>
      <c r="M228" s="252" t="s">
        <v>626</v>
      </c>
      <c r="N228" s="220">
        <v>48450</v>
      </c>
      <c r="O228" s="222" t="s">
        <v>626</v>
      </c>
      <c r="P228" s="237"/>
      <c r="Q228" s="177"/>
      <c r="R228" s="177" t="s">
        <v>3243</v>
      </c>
      <c r="S228" s="177" t="s">
        <v>627</v>
      </c>
    </row>
    <row r="229" spans="1:19" s="28" customFormat="1" ht="12">
      <c r="A229" s="28">
        <v>223</v>
      </c>
      <c r="B229" s="30">
        <v>47</v>
      </c>
      <c r="C229" s="30" t="s">
        <v>440</v>
      </c>
      <c r="D229" s="27" t="s">
        <v>2338</v>
      </c>
      <c r="E229" s="27" t="s">
        <v>2337</v>
      </c>
      <c r="F229" s="30" t="s">
        <v>2321</v>
      </c>
      <c r="G229" s="27" t="s">
        <v>2336</v>
      </c>
      <c r="H229" s="153" t="s">
        <v>2335</v>
      </c>
      <c r="I229" s="200">
        <v>39000</v>
      </c>
      <c r="J229" s="173"/>
      <c r="K229" s="70">
        <v>44000</v>
      </c>
      <c r="L229" s="252">
        <v>15000</v>
      </c>
      <c r="M229" s="252">
        <v>15000</v>
      </c>
      <c r="N229" s="220" t="s">
        <v>626</v>
      </c>
      <c r="O229" s="222">
        <v>50000</v>
      </c>
      <c r="P229" s="237"/>
      <c r="Q229" s="177" t="s">
        <v>2903</v>
      </c>
      <c r="R229" s="177" t="s">
        <v>627</v>
      </c>
      <c r="S229" s="177" t="s">
        <v>3938</v>
      </c>
    </row>
    <row r="230" spans="1:19" s="28" customFormat="1" ht="12">
      <c r="A230" s="28">
        <v>224</v>
      </c>
      <c r="B230" s="30">
        <v>48</v>
      </c>
      <c r="C230" s="30" t="s">
        <v>440</v>
      </c>
      <c r="D230" s="27" t="s">
        <v>2334</v>
      </c>
      <c r="E230" s="27" t="s">
        <v>2332</v>
      </c>
      <c r="F230" s="30" t="s">
        <v>2321</v>
      </c>
      <c r="G230" s="27" t="s">
        <v>2331</v>
      </c>
      <c r="H230" s="153" t="s">
        <v>2333</v>
      </c>
      <c r="I230" s="200">
        <v>6000</v>
      </c>
      <c r="J230" s="173"/>
      <c r="K230" s="70">
        <v>9150</v>
      </c>
      <c r="L230" s="252">
        <v>7000</v>
      </c>
      <c r="M230" s="252">
        <v>6000</v>
      </c>
      <c r="N230" s="220" t="s">
        <v>626</v>
      </c>
      <c r="O230" s="222" t="s">
        <v>626</v>
      </c>
      <c r="P230" s="237"/>
      <c r="Q230" s="177"/>
      <c r="R230" s="177" t="s">
        <v>627</v>
      </c>
      <c r="S230" s="177" t="s">
        <v>627</v>
      </c>
    </row>
    <row r="231" spans="1:19" s="28" customFormat="1" ht="12">
      <c r="A231" s="28">
        <v>225</v>
      </c>
      <c r="B231" s="30"/>
      <c r="C231" s="30" t="s">
        <v>440</v>
      </c>
      <c r="D231" s="27" t="s">
        <v>479</v>
      </c>
      <c r="E231" s="27" t="s">
        <v>2332</v>
      </c>
      <c r="F231" s="30" t="s">
        <v>2321</v>
      </c>
      <c r="G231" s="27" t="s">
        <v>2331</v>
      </c>
      <c r="H231" s="153" t="s">
        <v>2330</v>
      </c>
      <c r="I231" s="200">
        <v>5000</v>
      </c>
      <c r="J231" s="173"/>
      <c r="K231" s="70">
        <v>9766.6666666666661</v>
      </c>
      <c r="L231" s="252">
        <v>5000</v>
      </c>
      <c r="M231" s="252">
        <v>4000</v>
      </c>
      <c r="N231" s="220">
        <v>19340</v>
      </c>
      <c r="O231" s="222" t="s">
        <v>626</v>
      </c>
      <c r="P231" s="237"/>
      <c r="Q231" s="177"/>
      <c r="R231" s="177" t="s">
        <v>2941</v>
      </c>
      <c r="S231" s="177" t="s">
        <v>627</v>
      </c>
    </row>
    <row r="232" spans="1:19" s="28" customFormat="1" ht="12">
      <c r="A232" s="28">
        <v>226</v>
      </c>
      <c r="B232" s="20">
        <v>49</v>
      </c>
      <c r="C232" s="20" t="s">
        <v>2323</v>
      </c>
      <c r="D232" s="192" t="s">
        <v>480</v>
      </c>
      <c r="E232" s="192" t="s">
        <v>2322</v>
      </c>
      <c r="F232" s="20" t="s">
        <v>2321</v>
      </c>
      <c r="G232" s="32" t="s">
        <v>2329</v>
      </c>
      <c r="H232" s="193" t="s">
        <v>2319</v>
      </c>
      <c r="I232" s="200">
        <v>2900</v>
      </c>
      <c r="J232" s="173">
        <v>3500</v>
      </c>
      <c r="K232" s="70">
        <v>3833.3333333333335</v>
      </c>
      <c r="L232" s="252" t="s">
        <v>626</v>
      </c>
      <c r="M232" s="252" t="s">
        <v>626</v>
      </c>
      <c r="N232" s="220">
        <v>6950</v>
      </c>
      <c r="O232" s="221">
        <v>5300</v>
      </c>
      <c r="P232" s="237" t="s">
        <v>2895</v>
      </c>
      <c r="Q232" s="177"/>
      <c r="R232" s="177" t="s">
        <v>2942</v>
      </c>
      <c r="S232" s="177" t="s">
        <v>3939</v>
      </c>
    </row>
    <row r="233" spans="1:19" s="28" customFormat="1" ht="12">
      <c r="A233" s="28">
        <v>227</v>
      </c>
      <c r="B233" s="20">
        <v>50</v>
      </c>
      <c r="C233" s="30" t="s">
        <v>2323</v>
      </c>
      <c r="D233" s="32" t="s">
        <v>2328</v>
      </c>
      <c r="E233" s="32" t="s">
        <v>2325</v>
      </c>
      <c r="F233" s="30" t="s">
        <v>2321</v>
      </c>
      <c r="G233" s="32" t="s">
        <v>2327</v>
      </c>
      <c r="H233" s="155" t="s">
        <v>2319</v>
      </c>
      <c r="I233" s="200">
        <v>0</v>
      </c>
      <c r="J233" s="173"/>
      <c r="K233" s="70">
        <v>0</v>
      </c>
      <c r="L233" s="252" t="s">
        <v>626</v>
      </c>
      <c r="M233" s="252" t="s">
        <v>626</v>
      </c>
      <c r="N233" s="220" t="s">
        <v>626</v>
      </c>
      <c r="O233" s="222" t="s">
        <v>626</v>
      </c>
      <c r="P233" s="237" t="s">
        <v>2896</v>
      </c>
      <c r="Q233" s="177" t="s">
        <v>2904</v>
      </c>
      <c r="R233" s="177" t="s">
        <v>627</v>
      </c>
      <c r="S233" s="177" t="s">
        <v>627</v>
      </c>
    </row>
    <row r="234" spans="1:19" s="28" customFormat="1" ht="12">
      <c r="A234" s="28">
        <v>228</v>
      </c>
      <c r="B234" s="30">
        <v>51</v>
      </c>
      <c r="C234" s="30" t="s">
        <v>2323</v>
      </c>
      <c r="D234" s="32" t="s">
        <v>482</v>
      </c>
      <c r="E234" s="32" t="s">
        <v>2325</v>
      </c>
      <c r="F234" s="30" t="s">
        <v>2321</v>
      </c>
      <c r="G234" s="32" t="s">
        <v>2326</v>
      </c>
      <c r="H234" s="155" t="s">
        <v>2319</v>
      </c>
      <c r="I234" s="200">
        <v>0</v>
      </c>
      <c r="J234" s="173"/>
      <c r="K234" s="70">
        <v>0</v>
      </c>
      <c r="L234" s="252" t="s">
        <v>626</v>
      </c>
      <c r="M234" s="252" t="s">
        <v>626</v>
      </c>
      <c r="N234" s="222" t="s">
        <v>626</v>
      </c>
      <c r="O234" s="222">
        <v>10000</v>
      </c>
      <c r="P234" s="237" t="s">
        <v>2895</v>
      </c>
      <c r="Q234" s="177" t="s">
        <v>2895</v>
      </c>
      <c r="R234" s="177" t="s">
        <v>627</v>
      </c>
      <c r="S234" s="177" t="s">
        <v>3940</v>
      </c>
    </row>
    <row r="235" spans="1:19" s="28" customFormat="1" ht="12">
      <c r="A235" s="28">
        <v>229</v>
      </c>
      <c r="B235" s="30"/>
      <c r="C235" s="30" t="s">
        <v>2323</v>
      </c>
      <c r="D235" s="32" t="s">
        <v>482</v>
      </c>
      <c r="E235" s="32" t="s">
        <v>2325</v>
      </c>
      <c r="F235" s="30" t="s">
        <v>2321</v>
      </c>
      <c r="G235" s="32" t="s">
        <v>2324</v>
      </c>
      <c r="H235" s="155" t="s">
        <v>2319</v>
      </c>
      <c r="I235" s="200">
        <v>0</v>
      </c>
      <c r="J235" s="173"/>
      <c r="K235" s="70">
        <v>0</v>
      </c>
      <c r="L235" s="256" t="s">
        <v>626</v>
      </c>
      <c r="M235" s="256" t="s">
        <v>626</v>
      </c>
      <c r="N235" s="223" t="s">
        <v>626</v>
      </c>
      <c r="O235" s="222" t="s">
        <v>626</v>
      </c>
      <c r="P235" s="237" t="s">
        <v>2896</v>
      </c>
      <c r="Q235" s="177" t="s">
        <v>2896</v>
      </c>
      <c r="R235" s="177" t="s">
        <v>627</v>
      </c>
      <c r="S235" s="177" t="s">
        <v>627</v>
      </c>
    </row>
    <row r="236" spans="1:19" s="28" customFormat="1" ht="12">
      <c r="A236" s="28">
        <v>230</v>
      </c>
      <c r="B236" s="30">
        <v>52</v>
      </c>
      <c r="C236" s="30" t="s">
        <v>2323</v>
      </c>
      <c r="D236" s="32" t="s">
        <v>484</v>
      </c>
      <c r="E236" s="32" t="s">
        <v>2322</v>
      </c>
      <c r="F236" s="30" t="s">
        <v>2321</v>
      </c>
      <c r="G236" s="32" t="s">
        <v>2320</v>
      </c>
      <c r="H236" s="155" t="s">
        <v>2319</v>
      </c>
      <c r="I236" s="200">
        <v>0</v>
      </c>
      <c r="J236" s="173"/>
      <c r="K236" s="70">
        <v>0</v>
      </c>
      <c r="L236" s="256" t="s">
        <v>626</v>
      </c>
      <c r="M236" s="256" t="s">
        <v>626</v>
      </c>
      <c r="N236" s="220" t="s">
        <v>626</v>
      </c>
      <c r="O236" s="220" t="s">
        <v>626</v>
      </c>
      <c r="P236" s="237" t="s">
        <v>2896</v>
      </c>
      <c r="Q236" s="177" t="s">
        <v>2904</v>
      </c>
      <c r="R236" s="177" t="s">
        <v>627</v>
      </c>
      <c r="S236" s="177" t="s">
        <v>627</v>
      </c>
    </row>
    <row r="237" spans="1:19" ht="12.75" customHeight="1" thickBot="1">
      <c r="O237" s="172" t="s">
        <v>627</v>
      </c>
      <c r="P237" s="33"/>
      <c r="Q237" s="172" t="s">
        <v>627</v>
      </c>
      <c r="R237" s="172" t="s">
        <v>627</v>
      </c>
      <c r="S237" s="172" t="s">
        <v>627</v>
      </c>
    </row>
    <row r="238" spans="1:19" ht="15" thickTop="1" thickBot="1">
      <c r="C238" s="803" t="s">
        <v>2318</v>
      </c>
      <c r="D238" s="804"/>
      <c r="E238" s="805"/>
      <c r="K238" s="145" t="s">
        <v>2864</v>
      </c>
      <c r="P238" s="33"/>
      <c r="R238" s="33"/>
    </row>
    <row r="239" spans="1:19" ht="12.75" thickTop="1">
      <c r="P239" s="33"/>
      <c r="R239" s="33"/>
    </row>
    <row r="240" spans="1:19" ht="12">
      <c r="P240" s="33"/>
      <c r="R240" s="33"/>
    </row>
    <row r="241" spans="12:18" ht="12">
      <c r="L241" s="145"/>
      <c r="M241" s="145"/>
      <c r="P241" s="33"/>
      <c r="R241" s="33"/>
    </row>
    <row r="242" spans="12:18" ht="12">
      <c r="L242" s="145"/>
      <c r="M242" s="145"/>
      <c r="P242" s="33"/>
      <c r="R242" s="33"/>
    </row>
    <row r="243" spans="12:18" ht="12">
      <c r="L243" s="145"/>
      <c r="M243" s="145"/>
      <c r="P243" s="33"/>
      <c r="R243" s="33"/>
    </row>
    <row r="244" spans="12:18" ht="12">
      <c r="L244" s="145"/>
      <c r="M244" s="145"/>
      <c r="P244" s="33"/>
      <c r="R244" s="33"/>
    </row>
    <row r="245" spans="12:18" ht="12">
      <c r="L245" s="145"/>
      <c r="M245" s="145"/>
      <c r="P245" s="33"/>
      <c r="R245" s="33"/>
    </row>
    <row r="246" spans="12:18" ht="12">
      <c r="L246" s="145"/>
      <c r="M246" s="145"/>
      <c r="P246" s="33"/>
      <c r="R246" s="33"/>
    </row>
    <row r="247" spans="12:18" ht="12">
      <c r="L247" s="145"/>
      <c r="M247" s="145"/>
      <c r="P247" s="33"/>
      <c r="R247" s="33"/>
    </row>
    <row r="248" spans="12:18" ht="12">
      <c r="L248" s="145"/>
      <c r="M248" s="145"/>
      <c r="P248" s="33"/>
      <c r="R248" s="33"/>
    </row>
    <row r="249" spans="12:18" ht="12">
      <c r="L249" s="145"/>
      <c r="M249" s="145"/>
      <c r="P249" s="33"/>
      <c r="R249" s="33"/>
    </row>
    <row r="250" spans="12:18" ht="12">
      <c r="L250" s="145"/>
      <c r="M250" s="145"/>
      <c r="P250" s="33"/>
      <c r="R250" s="33"/>
    </row>
    <row r="251" spans="12:18" ht="12">
      <c r="L251" s="145"/>
      <c r="M251" s="145"/>
      <c r="P251" s="33"/>
      <c r="R251" s="33"/>
    </row>
    <row r="252" spans="12:18" ht="12">
      <c r="L252" s="145"/>
      <c r="M252" s="145"/>
      <c r="P252" s="33"/>
      <c r="R252" s="33"/>
    </row>
    <row r="253" spans="12:18" ht="12">
      <c r="L253" s="145"/>
      <c r="M253" s="145"/>
      <c r="P253" s="33"/>
      <c r="R253" s="33"/>
    </row>
    <row r="254" spans="12:18" ht="12">
      <c r="L254" s="145"/>
      <c r="M254" s="145"/>
      <c r="P254" s="33"/>
      <c r="R254" s="33"/>
    </row>
    <row r="255" spans="12:18" ht="12">
      <c r="L255" s="145"/>
      <c r="M255" s="145"/>
      <c r="P255" s="33"/>
      <c r="R255" s="33"/>
    </row>
    <row r="256" spans="12:18" ht="12">
      <c r="L256" s="145"/>
      <c r="M256" s="145"/>
      <c r="P256" s="33"/>
      <c r="R256" s="33"/>
    </row>
    <row r="257" spans="12:18" ht="12">
      <c r="L257" s="145"/>
      <c r="M257" s="145"/>
      <c r="P257" s="33"/>
      <c r="R257" s="33"/>
    </row>
    <row r="258" spans="12:18" ht="12">
      <c r="L258" s="145"/>
      <c r="M258" s="145"/>
      <c r="P258" s="33"/>
      <c r="R258" s="33"/>
    </row>
    <row r="259" spans="12:18" ht="12">
      <c r="L259" s="145"/>
      <c r="M259" s="145"/>
      <c r="P259" s="33"/>
      <c r="R259" s="33"/>
    </row>
    <row r="260" spans="12:18" ht="12">
      <c r="L260" s="145"/>
      <c r="M260" s="145"/>
      <c r="P260" s="33"/>
      <c r="R260" s="33"/>
    </row>
    <row r="261" spans="12:18" ht="12">
      <c r="L261" s="145"/>
      <c r="M261" s="145"/>
      <c r="P261" s="33"/>
      <c r="R261" s="33"/>
    </row>
    <row r="262" spans="12:18" ht="12">
      <c r="L262" s="145"/>
      <c r="M262" s="145"/>
      <c r="P262" s="33"/>
      <c r="R262" s="33"/>
    </row>
    <row r="263" spans="12:18" ht="12">
      <c r="L263" s="145"/>
      <c r="M263" s="145"/>
      <c r="P263" s="33"/>
      <c r="R263" s="33"/>
    </row>
    <row r="264" spans="12:18" ht="12">
      <c r="L264" s="145"/>
      <c r="M264" s="145"/>
      <c r="P264" s="33"/>
      <c r="R264" s="33"/>
    </row>
    <row r="265" spans="12:18" ht="12">
      <c r="L265" s="145"/>
      <c r="M265" s="145"/>
      <c r="P265" s="33"/>
      <c r="R265" s="33"/>
    </row>
    <row r="266" spans="12:18" ht="12">
      <c r="L266" s="145"/>
      <c r="M266" s="145"/>
      <c r="P266" s="33"/>
      <c r="R266" s="33"/>
    </row>
    <row r="267" spans="12:18" ht="12">
      <c r="L267" s="145"/>
      <c r="M267" s="145"/>
      <c r="P267" s="33"/>
      <c r="R267" s="33"/>
    </row>
    <row r="268" spans="12:18" ht="12">
      <c r="L268" s="145"/>
      <c r="M268" s="145"/>
      <c r="P268" s="33"/>
      <c r="R268" s="33"/>
    </row>
    <row r="269" spans="12:18" ht="12">
      <c r="L269" s="145"/>
      <c r="M269" s="145"/>
      <c r="P269" s="33"/>
      <c r="R269" s="33"/>
    </row>
    <row r="270" spans="12:18" ht="12">
      <c r="L270" s="145"/>
      <c r="M270" s="145"/>
      <c r="P270" s="33"/>
      <c r="R270" s="33"/>
    </row>
    <row r="271" spans="12:18" ht="12">
      <c r="L271" s="145"/>
      <c r="M271" s="145"/>
      <c r="P271" s="33"/>
      <c r="R271" s="33"/>
    </row>
    <row r="272" spans="12:18" ht="12">
      <c r="L272" s="145"/>
      <c r="M272" s="145"/>
      <c r="P272" s="33"/>
      <c r="R272" s="33"/>
    </row>
    <row r="273" spans="12:18" ht="12">
      <c r="L273" s="145"/>
      <c r="M273" s="145"/>
      <c r="P273" s="33"/>
      <c r="R273" s="33"/>
    </row>
    <row r="274" spans="12:18" ht="12">
      <c r="L274" s="145"/>
      <c r="M274" s="145"/>
      <c r="P274" s="33"/>
      <c r="R274" s="33"/>
    </row>
    <row r="275" spans="12:18" ht="12">
      <c r="L275" s="145"/>
      <c r="M275" s="145"/>
      <c r="P275" s="33"/>
      <c r="R275" s="33"/>
    </row>
    <row r="276" spans="12:18" ht="12">
      <c r="L276" s="145"/>
      <c r="M276" s="145"/>
      <c r="P276" s="33"/>
      <c r="R276" s="33"/>
    </row>
    <row r="277" spans="12:18" ht="12">
      <c r="L277" s="145"/>
      <c r="M277" s="145"/>
      <c r="P277" s="33"/>
      <c r="R277" s="33"/>
    </row>
    <row r="278" spans="12:18" ht="12">
      <c r="L278" s="145"/>
      <c r="M278" s="145"/>
      <c r="P278" s="33"/>
      <c r="R278" s="33"/>
    </row>
    <row r="279" spans="12:18" ht="12">
      <c r="L279" s="145"/>
      <c r="M279" s="145"/>
      <c r="P279" s="33"/>
      <c r="R279" s="33"/>
    </row>
    <row r="280" spans="12:18" ht="12">
      <c r="L280" s="145"/>
      <c r="M280" s="145"/>
      <c r="P280" s="33"/>
      <c r="R280" s="33"/>
    </row>
    <row r="281" spans="12:18" ht="12">
      <c r="L281" s="145"/>
      <c r="M281" s="145"/>
      <c r="P281" s="33"/>
      <c r="R281" s="33"/>
    </row>
    <row r="282" spans="12:18" ht="12">
      <c r="L282" s="145"/>
      <c r="M282" s="145"/>
      <c r="P282" s="33"/>
      <c r="R282" s="33"/>
    </row>
    <row r="283" spans="12:18" ht="12">
      <c r="L283" s="145"/>
      <c r="M283" s="145"/>
      <c r="P283" s="33"/>
      <c r="R283" s="33"/>
    </row>
    <row r="284" spans="12:18" ht="12">
      <c r="L284" s="145"/>
      <c r="M284" s="145"/>
      <c r="P284" s="33"/>
      <c r="R284" s="33"/>
    </row>
    <row r="285" spans="12:18" ht="12">
      <c r="L285" s="145"/>
      <c r="M285" s="145"/>
      <c r="P285" s="33"/>
      <c r="R285" s="33"/>
    </row>
    <row r="286" spans="12:18" ht="12">
      <c r="L286" s="145"/>
      <c r="M286" s="145"/>
      <c r="P286" s="33"/>
      <c r="R286" s="33"/>
    </row>
    <row r="287" spans="12:18" ht="12">
      <c r="L287" s="145"/>
      <c r="M287" s="145"/>
      <c r="P287" s="33"/>
      <c r="R287" s="33"/>
    </row>
    <row r="288" spans="12:18" ht="12">
      <c r="L288" s="145"/>
      <c r="M288" s="145"/>
      <c r="P288" s="33"/>
      <c r="R288" s="33"/>
    </row>
    <row r="289" spans="12:18" ht="12">
      <c r="L289" s="145"/>
      <c r="M289" s="145"/>
      <c r="P289" s="33"/>
      <c r="R289" s="33"/>
    </row>
    <row r="290" spans="12:18" ht="12">
      <c r="L290" s="145"/>
      <c r="M290" s="145"/>
      <c r="P290" s="33"/>
      <c r="R290" s="33"/>
    </row>
    <row r="291" spans="12:18" ht="12">
      <c r="L291" s="145"/>
      <c r="M291" s="145"/>
      <c r="P291" s="33"/>
      <c r="R291" s="33"/>
    </row>
    <row r="292" spans="12:18" ht="12">
      <c r="L292" s="145"/>
      <c r="M292" s="145"/>
      <c r="P292" s="33"/>
      <c r="R292" s="33"/>
    </row>
    <row r="293" spans="12:18" ht="12">
      <c r="L293" s="145"/>
      <c r="M293" s="145"/>
      <c r="P293" s="33"/>
      <c r="R293" s="33"/>
    </row>
    <row r="294" spans="12:18" ht="12">
      <c r="L294" s="145"/>
      <c r="M294" s="145"/>
      <c r="P294" s="33"/>
      <c r="R294" s="33"/>
    </row>
    <row r="295" spans="12:18" ht="12">
      <c r="L295" s="145"/>
      <c r="M295" s="145"/>
      <c r="P295" s="33"/>
      <c r="R295" s="33"/>
    </row>
    <row r="296" spans="12:18" ht="12">
      <c r="L296" s="145"/>
      <c r="M296" s="145"/>
      <c r="P296" s="33"/>
      <c r="R296" s="33"/>
    </row>
    <row r="297" spans="12:18" ht="12">
      <c r="L297" s="145"/>
      <c r="M297" s="145"/>
      <c r="P297" s="33"/>
      <c r="R297" s="33"/>
    </row>
    <row r="298" spans="12:18" ht="12">
      <c r="L298" s="145"/>
      <c r="M298" s="145"/>
      <c r="P298" s="33"/>
      <c r="R298" s="33"/>
    </row>
    <row r="299" spans="12:18" ht="12">
      <c r="L299" s="145"/>
      <c r="M299" s="145"/>
      <c r="P299" s="33"/>
      <c r="R299" s="33"/>
    </row>
    <row r="300" spans="12:18" ht="12">
      <c r="L300" s="145"/>
      <c r="M300" s="145"/>
      <c r="P300" s="33"/>
      <c r="R300" s="33"/>
    </row>
    <row r="301" spans="12:18" ht="12">
      <c r="L301" s="145"/>
      <c r="M301" s="145"/>
      <c r="P301" s="33"/>
      <c r="R301" s="33"/>
    </row>
    <row r="302" spans="12:18" ht="12">
      <c r="L302" s="145"/>
      <c r="M302" s="145"/>
      <c r="P302" s="33"/>
      <c r="R302" s="33"/>
    </row>
    <row r="303" spans="12:18" ht="12">
      <c r="L303" s="145"/>
      <c r="M303" s="145"/>
      <c r="P303" s="33"/>
      <c r="R303" s="33"/>
    </row>
    <row r="304" spans="12:18" ht="12">
      <c r="L304" s="145"/>
      <c r="M304" s="145"/>
      <c r="P304" s="33"/>
      <c r="R304" s="33"/>
    </row>
    <row r="305" spans="12:18" ht="12">
      <c r="L305" s="145"/>
      <c r="M305" s="145"/>
      <c r="P305" s="33"/>
      <c r="R305" s="33"/>
    </row>
    <row r="306" spans="12:18" ht="12">
      <c r="L306" s="145"/>
      <c r="M306" s="145"/>
      <c r="P306" s="33"/>
      <c r="R306" s="33"/>
    </row>
    <row r="307" spans="12:18" ht="12">
      <c r="L307" s="145"/>
      <c r="M307" s="145"/>
      <c r="P307" s="33"/>
      <c r="R307" s="33"/>
    </row>
    <row r="308" spans="12:18" ht="12">
      <c r="L308" s="145"/>
      <c r="M308" s="145"/>
      <c r="P308" s="33"/>
      <c r="R308" s="33"/>
    </row>
    <row r="309" spans="12:18" ht="12">
      <c r="L309" s="145"/>
      <c r="M309" s="145"/>
      <c r="P309" s="33"/>
      <c r="R309" s="33"/>
    </row>
    <row r="310" spans="12:18" ht="12">
      <c r="L310" s="145"/>
      <c r="M310" s="145"/>
      <c r="P310" s="33"/>
      <c r="R310" s="33"/>
    </row>
    <row r="311" spans="12:18" ht="12">
      <c r="L311" s="145"/>
      <c r="M311" s="145"/>
      <c r="P311" s="33"/>
      <c r="R311" s="33"/>
    </row>
    <row r="312" spans="12:18" ht="12">
      <c r="L312" s="145"/>
      <c r="M312" s="145"/>
      <c r="P312" s="33"/>
      <c r="R312" s="33"/>
    </row>
    <row r="313" spans="12:18" ht="12">
      <c r="L313" s="145"/>
      <c r="M313" s="145"/>
      <c r="P313" s="33"/>
      <c r="R313" s="33"/>
    </row>
    <row r="314" spans="12:18" ht="12">
      <c r="L314" s="145"/>
      <c r="M314" s="145"/>
      <c r="P314" s="33"/>
      <c r="R314" s="33"/>
    </row>
    <row r="315" spans="12:18" ht="12">
      <c r="L315" s="145"/>
      <c r="M315" s="145"/>
      <c r="P315" s="33"/>
      <c r="R315" s="33"/>
    </row>
    <row r="316" spans="12:18" ht="12">
      <c r="L316" s="145"/>
      <c r="M316" s="145"/>
      <c r="P316" s="33"/>
      <c r="R316" s="33"/>
    </row>
    <row r="317" spans="12:18" ht="12">
      <c r="L317" s="145"/>
      <c r="M317" s="145"/>
      <c r="P317" s="33"/>
      <c r="R317" s="33"/>
    </row>
    <row r="318" spans="12:18" ht="12">
      <c r="L318" s="145"/>
      <c r="M318" s="145"/>
      <c r="P318" s="33"/>
      <c r="R318" s="33"/>
    </row>
    <row r="319" spans="12:18" ht="12">
      <c r="L319" s="145"/>
      <c r="M319" s="145"/>
      <c r="P319" s="33"/>
      <c r="R319" s="33"/>
    </row>
    <row r="320" spans="12:18" ht="12">
      <c r="L320" s="145"/>
      <c r="M320" s="145"/>
      <c r="P320" s="33"/>
      <c r="R320" s="33"/>
    </row>
    <row r="321" spans="12:18" ht="12">
      <c r="L321" s="145"/>
      <c r="M321" s="145"/>
      <c r="P321" s="33"/>
      <c r="R321" s="33"/>
    </row>
    <row r="322" spans="12:18" ht="12">
      <c r="L322" s="145"/>
      <c r="M322" s="145"/>
      <c r="P322" s="33"/>
      <c r="R322" s="33"/>
    </row>
    <row r="323" spans="12:18" ht="12">
      <c r="L323" s="145"/>
      <c r="M323" s="145"/>
      <c r="P323" s="33"/>
      <c r="R323" s="33"/>
    </row>
    <row r="324" spans="12:18" ht="12">
      <c r="L324" s="145"/>
      <c r="M324" s="145"/>
      <c r="P324" s="33"/>
      <c r="R324" s="33"/>
    </row>
    <row r="325" spans="12:18" ht="12">
      <c r="L325" s="145"/>
      <c r="M325" s="145"/>
      <c r="P325" s="33"/>
      <c r="R325" s="33"/>
    </row>
    <row r="326" spans="12:18" ht="12">
      <c r="L326" s="145"/>
      <c r="M326" s="145"/>
      <c r="P326" s="33"/>
      <c r="R326" s="33"/>
    </row>
    <row r="327" spans="12:18" ht="12">
      <c r="L327" s="145"/>
      <c r="M327" s="145"/>
      <c r="P327" s="33"/>
      <c r="R327" s="33"/>
    </row>
    <row r="328" spans="12:18" ht="12">
      <c r="L328" s="145"/>
      <c r="M328" s="145"/>
      <c r="P328" s="33"/>
      <c r="R328" s="33"/>
    </row>
    <row r="329" spans="12:18" ht="12">
      <c r="L329" s="145"/>
      <c r="M329" s="145"/>
      <c r="P329" s="33"/>
      <c r="R329" s="33"/>
    </row>
    <row r="330" spans="12:18" ht="12">
      <c r="L330" s="145"/>
      <c r="M330" s="145"/>
      <c r="P330" s="33"/>
      <c r="R330" s="33"/>
    </row>
    <row r="331" spans="12:18" ht="12">
      <c r="L331" s="145"/>
      <c r="M331" s="145"/>
      <c r="P331" s="33"/>
      <c r="R331" s="33"/>
    </row>
    <row r="332" spans="12:18" ht="12">
      <c r="L332" s="145"/>
      <c r="M332" s="145"/>
      <c r="P332" s="33"/>
      <c r="R332" s="33"/>
    </row>
    <row r="333" spans="12:18" ht="12">
      <c r="L333" s="145"/>
      <c r="M333" s="145"/>
      <c r="P333" s="33"/>
      <c r="R333" s="33"/>
    </row>
    <row r="334" spans="12:18" ht="12">
      <c r="L334" s="145"/>
      <c r="M334" s="145"/>
      <c r="P334" s="33"/>
      <c r="R334" s="33"/>
    </row>
    <row r="335" spans="12:18" ht="12">
      <c r="L335" s="145"/>
      <c r="M335" s="145"/>
      <c r="P335" s="33"/>
      <c r="R335" s="33"/>
    </row>
    <row r="336" spans="12:18" ht="12">
      <c r="L336" s="145"/>
      <c r="M336" s="145"/>
      <c r="P336" s="33"/>
      <c r="R336" s="33"/>
    </row>
    <row r="337" spans="12:18" ht="12">
      <c r="L337" s="145"/>
      <c r="M337" s="145"/>
      <c r="P337" s="33"/>
      <c r="R337" s="33"/>
    </row>
    <row r="338" spans="12:18" ht="12">
      <c r="L338" s="145"/>
      <c r="M338" s="145"/>
      <c r="P338" s="33"/>
      <c r="R338" s="33"/>
    </row>
    <row r="339" spans="12:18" ht="12">
      <c r="L339" s="145"/>
      <c r="M339" s="145"/>
      <c r="P339" s="33"/>
      <c r="R339" s="33"/>
    </row>
    <row r="340" spans="12:18" ht="12">
      <c r="L340" s="145"/>
      <c r="M340" s="145"/>
      <c r="P340" s="33"/>
      <c r="R340" s="33"/>
    </row>
    <row r="341" spans="12:18" ht="12">
      <c r="L341" s="145"/>
      <c r="M341" s="145"/>
      <c r="P341" s="33"/>
      <c r="R341" s="33"/>
    </row>
    <row r="342" spans="12:18" ht="12">
      <c r="L342" s="145"/>
      <c r="M342" s="145"/>
      <c r="P342" s="33"/>
      <c r="R342" s="33"/>
    </row>
    <row r="343" spans="12:18" ht="12">
      <c r="L343" s="145"/>
      <c r="M343" s="145"/>
      <c r="P343" s="33"/>
      <c r="R343" s="33"/>
    </row>
    <row r="344" spans="12:18" ht="12">
      <c r="L344" s="145"/>
      <c r="M344" s="145"/>
      <c r="P344" s="33"/>
      <c r="R344" s="33"/>
    </row>
    <row r="345" spans="12:18" ht="12">
      <c r="L345" s="145"/>
      <c r="M345" s="145"/>
      <c r="P345" s="33"/>
      <c r="R345" s="33"/>
    </row>
    <row r="346" spans="12:18" ht="12">
      <c r="L346" s="145"/>
      <c r="M346" s="145"/>
      <c r="P346" s="33"/>
      <c r="R346" s="33"/>
    </row>
    <row r="347" spans="12:18" ht="12">
      <c r="L347" s="145"/>
      <c r="M347" s="145"/>
      <c r="P347" s="33"/>
      <c r="R347" s="33"/>
    </row>
    <row r="348" spans="12:18" ht="12">
      <c r="L348" s="145"/>
      <c r="M348" s="145"/>
      <c r="P348" s="33"/>
      <c r="R348" s="33"/>
    </row>
    <row r="349" spans="12:18" ht="12">
      <c r="L349" s="145"/>
      <c r="M349" s="145"/>
      <c r="P349" s="33"/>
      <c r="R349" s="33"/>
    </row>
    <row r="350" spans="12:18" ht="12">
      <c r="L350" s="145"/>
      <c r="M350" s="145"/>
      <c r="P350" s="33"/>
      <c r="R350" s="33"/>
    </row>
    <row r="351" spans="12:18" ht="12">
      <c r="L351" s="145"/>
      <c r="M351" s="145"/>
      <c r="P351" s="33"/>
      <c r="R351" s="33"/>
    </row>
    <row r="352" spans="12:18" ht="12">
      <c r="L352" s="145"/>
      <c r="M352" s="145"/>
      <c r="P352" s="33"/>
      <c r="R352" s="33"/>
    </row>
    <row r="353" spans="12:18" ht="12">
      <c r="L353" s="145"/>
      <c r="M353" s="145"/>
      <c r="P353" s="33"/>
      <c r="R353" s="33"/>
    </row>
    <row r="354" spans="12:18" ht="12">
      <c r="L354" s="145"/>
      <c r="M354" s="145"/>
      <c r="P354" s="33"/>
      <c r="R354" s="33"/>
    </row>
    <row r="355" spans="12:18" ht="12">
      <c r="L355" s="145"/>
      <c r="M355" s="145"/>
      <c r="P355" s="33"/>
      <c r="R355" s="33"/>
    </row>
    <row r="356" spans="12:18" ht="12">
      <c r="L356" s="145"/>
      <c r="M356" s="145"/>
      <c r="P356" s="33"/>
      <c r="R356" s="33"/>
    </row>
    <row r="357" spans="12:18" ht="12">
      <c r="L357" s="145"/>
      <c r="M357" s="145"/>
      <c r="P357" s="33"/>
      <c r="R357" s="33"/>
    </row>
    <row r="358" spans="12:18" ht="12">
      <c r="L358" s="145"/>
      <c r="M358" s="145"/>
      <c r="P358" s="33"/>
      <c r="R358" s="33"/>
    </row>
    <row r="359" spans="12:18" ht="12">
      <c r="L359" s="145"/>
      <c r="M359" s="145"/>
      <c r="P359" s="33"/>
      <c r="R359" s="33"/>
    </row>
    <row r="360" spans="12:18" ht="12">
      <c r="L360" s="145"/>
      <c r="M360" s="145"/>
      <c r="P360" s="33"/>
      <c r="R360" s="33"/>
    </row>
    <row r="361" spans="12:18" ht="12">
      <c r="L361" s="145"/>
      <c r="M361" s="145"/>
      <c r="P361" s="33"/>
      <c r="R361" s="33"/>
    </row>
    <row r="362" spans="12:18" ht="12">
      <c r="L362" s="145"/>
      <c r="M362" s="145"/>
      <c r="P362" s="33"/>
      <c r="R362" s="33"/>
    </row>
    <row r="363" spans="12:18" ht="12">
      <c r="L363" s="145"/>
      <c r="M363" s="145"/>
      <c r="P363" s="33"/>
      <c r="R363" s="33"/>
    </row>
    <row r="364" spans="12:18" ht="12">
      <c r="L364" s="145"/>
      <c r="M364" s="145"/>
      <c r="P364" s="33"/>
      <c r="R364" s="33"/>
    </row>
    <row r="365" spans="12:18" ht="12">
      <c r="L365" s="145"/>
      <c r="M365" s="145"/>
      <c r="P365" s="33"/>
      <c r="R365" s="33"/>
    </row>
    <row r="366" spans="12:18" ht="12">
      <c r="L366" s="145"/>
      <c r="M366" s="145"/>
      <c r="P366" s="33"/>
      <c r="R366" s="33"/>
    </row>
    <row r="367" spans="12:18" ht="12">
      <c r="L367" s="145"/>
      <c r="M367" s="145"/>
      <c r="P367" s="33"/>
      <c r="R367" s="33"/>
    </row>
    <row r="368" spans="12:18" ht="12">
      <c r="L368" s="145"/>
      <c r="M368" s="145"/>
      <c r="P368" s="33"/>
      <c r="R368" s="33"/>
    </row>
    <row r="369" spans="12:18" ht="12">
      <c r="L369" s="145"/>
      <c r="M369" s="145"/>
      <c r="P369" s="33"/>
      <c r="R369" s="33"/>
    </row>
    <row r="370" spans="12:18" ht="12">
      <c r="L370" s="145"/>
      <c r="M370" s="145"/>
      <c r="P370" s="33"/>
      <c r="R370" s="33"/>
    </row>
    <row r="371" spans="12:18" ht="12">
      <c r="L371" s="145"/>
      <c r="M371" s="145"/>
      <c r="P371" s="33"/>
      <c r="R371" s="33"/>
    </row>
    <row r="372" spans="12:18" ht="12">
      <c r="L372" s="145"/>
      <c r="M372" s="145"/>
      <c r="P372" s="33"/>
      <c r="R372" s="33"/>
    </row>
    <row r="373" spans="12:18" ht="12">
      <c r="L373" s="145"/>
      <c r="M373" s="145"/>
      <c r="P373" s="33"/>
      <c r="R373" s="33"/>
    </row>
    <row r="374" spans="12:18" ht="12">
      <c r="L374" s="145"/>
      <c r="M374" s="145"/>
      <c r="P374" s="33"/>
      <c r="R374" s="33"/>
    </row>
    <row r="375" spans="12:18" ht="12">
      <c r="L375" s="145"/>
      <c r="M375" s="145"/>
      <c r="P375" s="33"/>
      <c r="R375" s="33"/>
    </row>
    <row r="376" spans="12:18" ht="12">
      <c r="L376" s="145"/>
      <c r="M376" s="145"/>
      <c r="P376" s="33"/>
      <c r="R376" s="33"/>
    </row>
    <row r="377" spans="12:18" ht="12">
      <c r="L377" s="145"/>
      <c r="M377" s="145"/>
      <c r="P377" s="33"/>
      <c r="R377" s="33"/>
    </row>
    <row r="378" spans="12:18" ht="12">
      <c r="L378" s="145"/>
      <c r="M378" s="145"/>
      <c r="P378" s="33"/>
      <c r="R378" s="33"/>
    </row>
    <row r="379" spans="12:18" ht="12">
      <c r="L379" s="145"/>
      <c r="M379" s="145"/>
      <c r="P379" s="33"/>
      <c r="R379" s="33"/>
    </row>
    <row r="380" spans="12:18" ht="12">
      <c r="L380" s="145"/>
      <c r="M380" s="145"/>
      <c r="P380" s="33"/>
      <c r="R380" s="33"/>
    </row>
    <row r="381" spans="12:18" ht="12">
      <c r="L381" s="145"/>
      <c r="M381" s="145"/>
      <c r="P381" s="33"/>
      <c r="R381" s="33"/>
    </row>
    <row r="382" spans="12:18" ht="12">
      <c r="L382" s="145"/>
      <c r="M382" s="145"/>
      <c r="P382" s="33"/>
      <c r="R382" s="33"/>
    </row>
    <row r="383" spans="12:18" ht="12">
      <c r="L383" s="145"/>
      <c r="M383" s="145"/>
      <c r="P383" s="33"/>
      <c r="R383" s="33"/>
    </row>
    <row r="384" spans="12:18" ht="12">
      <c r="L384" s="145"/>
      <c r="M384" s="145"/>
      <c r="P384" s="33"/>
      <c r="R384" s="33"/>
    </row>
    <row r="385" spans="12:18" ht="12">
      <c r="L385" s="145"/>
      <c r="M385" s="145"/>
      <c r="P385" s="33"/>
      <c r="R385" s="33"/>
    </row>
    <row r="386" spans="12:18" ht="12">
      <c r="L386" s="145"/>
      <c r="M386" s="145"/>
      <c r="P386" s="33"/>
      <c r="R386" s="33"/>
    </row>
    <row r="387" spans="12:18" ht="12">
      <c r="L387" s="145"/>
      <c r="M387" s="145"/>
      <c r="P387" s="33"/>
      <c r="R387" s="33"/>
    </row>
    <row r="388" spans="12:18" ht="12">
      <c r="L388" s="145"/>
      <c r="M388" s="145"/>
      <c r="P388" s="33"/>
      <c r="R388" s="33"/>
    </row>
    <row r="389" spans="12:18" ht="12">
      <c r="L389" s="145"/>
      <c r="M389" s="145"/>
      <c r="P389" s="33"/>
      <c r="R389" s="33"/>
    </row>
    <row r="390" spans="12:18" ht="12">
      <c r="L390" s="145"/>
      <c r="M390" s="145"/>
      <c r="P390" s="33"/>
      <c r="R390" s="33"/>
    </row>
    <row r="391" spans="12:18" ht="12">
      <c r="L391" s="145"/>
      <c r="M391" s="145"/>
      <c r="P391" s="33"/>
      <c r="R391" s="33"/>
    </row>
    <row r="392" spans="12:18" ht="12">
      <c r="L392" s="145"/>
      <c r="M392" s="145"/>
      <c r="P392" s="33"/>
      <c r="R392" s="33"/>
    </row>
    <row r="393" spans="12:18" ht="12">
      <c r="L393" s="145"/>
      <c r="M393" s="145"/>
      <c r="P393" s="33"/>
      <c r="R393" s="33"/>
    </row>
    <row r="394" spans="12:18" ht="12">
      <c r="L394" s="145"/>
      <c r="M394" s="145"/>
      <c r="P394" s="33"/>
      <c r="R394" s="33"/>
    </row>
    <row r="395" spans="12:18" ht="12">
      <c r="L395" s="145"/>
      <c r="M395" s="145"/>
      <c r="P395" s="33"/>
      <c r="R395" s="33"/>
    </row>
    <row r="396" spans="12:18" ht="12">
      <c r="L396" s="145"/>
      <c r="M396" s="145"/>
      <c r="P396" s="33"/>
      <c r="R396" s="33"/>
    </row>
    <row r="397" spans="12:18" ht="12">
      <c r="L397" s="145"/>
      <c r="M397" s="145"/>
      <c r="P397" s="33"/>
      <c r="R397" s="33"/>
    </row>
    <row r="398" spans="12:18" ht="12">
      <c r="L398" s="145"/>
      <c r="M398" s="145"/>
      <c r="P398" s="33"/>
      <c r="R398" s="33"/>
    </row>
    <row r="399" spans="12:18" ht="12">
      <c r="L399" s="145"/>
      <c r="M399" s="145"/>
      <c r="P399" s="33"/>
      <c r="R399" s="33"/>
    </row>
    <row r="400" spans="12:18" ht="12">
      <c r="L400" s="145"/>
      <c r="M400" s="145"/>
      <c r="P400" s="33"/>
      <c r="R400" s="33"/>
    </row>
    <row r="401" spans="12:18" ht="12">
      <c r="L401" s="145"/>
      <c r="M401" s="145"/>
      <c r="P401" s="33"/>
      <c r="R401" s="33"/>
    </row>
    <row r="402" spans="12:18" ht="12">
      <c r="L402" s="145"/>
      <c r="M402" s="145"/>
      <c r="P402" s="33"/>
      <c r="R402" s="33"/>
    </row>
    <row r="403" spans="12:18" ht="12">
      <c r="L403" s="145"/>
      <c r="M403" s="145"/>
      <c r="P403" s="33"/>
      <c r="R403" s="33"/>
    </row>
    <row r="404" spans="12:18" ht="12">
      <c r="L404" s="145"/>
      <c r="M404" s="145"/>
      <c r="P404" s="33"/>
      <c r="R404" s="33"/>
    </row>
    <row r="405" spans="12:18" ht="12">
      <c r="L405" s="145"/>
      <c r="M405" s="145"/>
      <c r="P405" s="33"/>
      <c r="R405" s="33"/>
    </row>
    <row r="406" spans="12:18" ht="12">
      <c r="L406" s="145"/>
      <c r="M406" s="145"/>
      <c r="P406" s="33"/>
      <c r="R406" s="33"/>
    </row>
    <row r="407" spans="12:18" ht="12">
      <c r="L407" s="145"/>
      <c r="M407" s="145"/>
      <c r="P407" s="33"/>
      <c r="R407" s="33"/>
    </row>
    <row r="408" spans="12:18" ht="12">
      <c r="L408" s="145"/>
      <c r="M408" s="145"/>
      <c r="P408" s="33"/>
      <c r="R408" s="33"/>
    </row>
    <row r="409" spans="12:18" ht="12">
      <c r="L409" s="145"/>
      <c r="M409" s="145"/>
      <c r="P409" s="33"/>
      <c r="R409" s="33"/>
    </row>
    <row r="410" spans="12:18" ht="12">
      <c r="L410" s="145"/>
      <c r="M410" s="145"/>
      <c r="P410" s="33"/>
      <c r="R410" s="33"/>
    </row>
    <row r="411" spans="12:18" ht="12">
      <c r="L411" s="145"/>
      <c r="M411" s="145"/>
      <c r="P411" s="33"/>
      <c r="R411" s="33"/>
    </row>
    <row r="412" spans="12:18" ht="12">
      <c r="L412" s="145"/>
      <c r="M412" s="145"/>
      <c r="P412" s="33"/>
      <c r="R412" s="33"/>
    </row>
    <row r="413" spans="12:18" ht="12">
      <c r="L413" s="145"/>
      <c r="M413" s="145"/>
      <c r="P413" s="33"/>
      <c r="R413" s="33"/>
    </row>
    <row r="414" spans="12:18" ht="12">
      <c r="L414" s="145"/>
      <c r="M414" s="145"/>
      <c r="P414" s="33"/>
      <c r="R414" s="33"/>
    </row>
    <row r="415" spans="12:18" ht="12">
      <c r="L415" s="145"/>
      <c r="M415" s="145"/>
      <c r="P415" s="33"/>
      <c r="R415" s="33"/>
    </row>
    <row r="416" spans="12:18" ht="12">
      <c r="L416" s="145"/>
      <c r="M416" s="145"/>
      <c r="P416" s="33"/>
      <c r="R416" s="33"/>
    </row>
    <row r="417" spans="12:18" ht="12">
      <c r="L417" s="145"/>
      <c r="M417" s="145"/>
      <c r="P417" s="33"/>
      <c r="R417" s="33"/>
    </row>
    <row r="418" spans="12:18" ht="12">
      <c r="L418" s="145"/>
      <c r="M418" s="145"/>
      <c r="P418" s="33"/>
      <c r="R418" s="33"/>
    </row>
    <row r="419" spans="12:18" ht="12">
      <c r="L419" s="145"/>
      <c r="M419" s="145"/>
      <c r="P419" s="33"/>
      <c r="R419" s="33"/>
    </row>
    <row r="420" spans="12:18" ht="12">
      <c r="L420" s="145"/>
      <c r="M420" s="145"/>
      <c r="P420" s="33"/>
      <c r="R420" s="33"/>
    </row>
    <row r="421" spans="12:18" ht="12">
      <c r="L421" s="145"/>
      <c r="M421" s="145"/>
      <c r="P421" s="33"/>
      <c r="R421" s="33"/>
    </row>
    <row r="422" spans="12:18" ht="12">
      <c r="L422" s="145"/>
      <c r="M422" s="145"/>
      <c r="P422" s="33"/>
      <c r="R422" s="33"/>
    </row>
    <row r="423" spans="12:18" ht="12">
      <c r="L423" s="145"/>
      <c r="M423" s="145"/>
      <c r="P423" s="33"/>
      <c r="R423" s="33"/>
    </row>
    <row r="424" spans="12:18" ht="12">
      <c r="L424" s="145"/>
      <c r="M424" s="145"/>
      <c r="P424" s="33"/>
      <c r="R424" s="33"/>
    </row>
    <row r="425" spans="12:18" ht="12">
      <c r="L425" s="145"/>
      <c r="M425" s="145"/>
      <c r="P425" s="33"/>
      <c r="R425" s="33"/>
    </row>
    <row r="426" spans="12:18" ht="12">
      <c r="L426" s="145"/>
      <c r="M426" s="145"/>
      <c r="P426" s="33"/>
      <c r="R426" s="33"/>
    </row>
    <row r="427" spans="12:18" ht="12">
      <c r="L427" s="145"/>
      <c r="M427" s="145"/>
      <c r="P427" s="33"/>
      <c r="R427" s="33"/>
    </row>
    <row r="428" spans="12:18" ht="12">
      <c r="L428" s="145"/>
      <c r="M428" s="145"/>
      <c r="P428" s="33"/>
      <c r="R428" s="33"/>
    </row>
    <row r="429" spans="12:18" ht="12">
      <c r="L429" s="145"/>
      <c r="M429" s="145"/>
      <c r="P429" s="33"/>
      <c r="R429" s="33"/>
    </row>
    <row r="430" spans="12:18" ht="12">
      <c r="L430" s="145"/>
      <c r="M430" s="145"/>
      <c r="P430" s="33"/>
      <c r="R430" s="33"/>
    </row>
    <row r="431" spans="12:18" ht="12">
      <c r="L431" s="145"/>
      <c r="M431" s="145"/>
      <c r="P431" s="33"/>
      <c r="R431" s="33"/>
    </row>
    <row r="432" spans="12:18" ht="12">
      <c r="L432" s="145"/>
      <c r="M432" s="145"/>
      <c r="P432" s="33"/>
      <c r="R432" s="33"/>
    </row>
    <row r="433" spans="12:18" ht="12">
      <c r="L433" s="145"/>
      <c r="M433" s="145"/>
      <c r="P433" s="33"/>
      <c r="R433" s="33"/>
    </row>
    <row r="434" spans="12:18" ht="12">
      <c r="L434" s="145"/>
      <c r="M434" s="145"/>
      <c r="P434" s="33"/>
      <c r="R434" s="33"/>
    </row>
    <row r="435" spans="12:18" ht="12">
      <c r="L435" s="145"/>
      <c r="M435" s="145"/>
      <c r="P435" s="33"/>
      <c r="R435" s="33"/>
    </row>
    <row r="436" spans="12:18" ht="12">
      <c r="L436" s="145"/>
      <c r="M436" s="145"/>
      <c r="P436" s="33"/>
      <c r="R436" s="33"/>
    </row>
    <row r="437" spans="12:18" ht="12">
      <c r="L437" s="145"/>
      <c r="M437" s="145"/>
      <c r="P437" s="33"/>
      <c r="R437" s="33"/>
    </row>
    <row r="438" spans="12:18" ht="12">
      <c r="L438" s="145"/>
      <c r="M438" s="145"/>
      <c r="P438" s="33"/>
      <c r="R438" s="33"/>
    </row>
    <row r="439" spans="12:18" ht="12">
      <c r="L439" s="145"/>
      <c r="M439" s="145"/>
      <c r="P439" s="33"/>
      <c r="R439" s="33"/>
    </row>
    <row r="440" spans="12:18" ht="12">
      <c r="L440" s="145"/>
      <c r="M440" s="145"/>
      <c r="P440" s="33"/>
      <c r="R440" s="33"/>
    </row>
    <row r="441" spans="12:18" ht="12">
      <c r="L441" s="145"/>
      <c r="M441" s="145"/>
      <c r="P441" s="33"/>
      <c r="R441" s="33"/>
    </row>
    <row r="442" spans="12:18" ht="12">
      <c r="L442" s="145"/>
      <c r="M442" s="145"/>
      <c r="P442" s="33"/>
      <c r="R442" s="33"/>
    </row>
    <row r="443" spans="12:18" ht="12">
      <c r="L443" s="145"/>
      <c r="M443" s="145"/>
      <c r="P443" s="33"/>
      <c r="R443" s="33"/>
    </row>
    <row r="444" spans="12:18" ht="12">
      <c r="L444" s="145"/>
      <c r="M444" s="145"/>
      <c r="P444" s="33"/>
      <c r="R444" s="33"/>
    </row>
    <row r="445" spans="12:18" ht="12">
      <c r="L445" s="145"/>
      <c r="M445" s="145"/>
      <c r="P445" s="33"/>
      <c r="R445" s="33"/>
    </row>
    <row r="446" spans="12:18" ht="12">
      <c r="L446" s="145"/>
      <c r="M446" s="145"/>
      <c r="P446" s="33"/>
      <c r="R446" s="33"/>
    </row>
    <row r="447" spans="12:18" ht="12">
      <c r="L447" s="145"/>
      <c r="M447" s="145"/>
      <c r="P447" s="33"/>
      <c r="R447" s="33"/>
    </row>
    <row r="448" spans="12:18" ht="12">
      <c r="L448" s="145"/>
      <c r="M448" s="145"/>
      <c r="P448" s="33"/>
      <c r="R448" s="33"/>
    </row>
    <row r="449" spans="12:18" ht="12">
      <c r="L449" s="145"/>
      <c r="M449" s="145"/>
      <c r="P449" s="33"/>
      <c r="R449" s="33"/>
    </row>
    <row r="450" spans="12:18" ht="12">
      <c r="L450" s="145"/>
      <c r="M450" s="145"/>
      <c r="P450" s="33"/>
      <c r="R450" s="33"/>
    </row>
    <row r="451" spans="12:18" ht="12">
      <c r="L451" s="145"/>
      <c r="M451" s="145"/>
      <c r="P451" s="33"/>
      <c r="R451" s="33"/>
    </row>
    <row r="452" spans="12:18" ht="12">
      <c r="L452" s="145"/>
      <c r="M452" s="145"/>
      <c r="P452" s="33"/>
      <c r="R452" s="33"/>
    </row>
    <row r="453" spans="12:18" ht="12">
      <c r="L453" s="145"/>
      <c r="M453" s="145"/>
      <c r="P453" s="33"/>
      <c r="R453" s="33"/>
    </row>
    <row r="454" spans="12:18" ht="12">
      <c r="L454" s="145"/>
      <c r="M454" s="145"/>
      <c r="P454" s="33"/>
      <c r="R454" s="33"/>
    </row>
    <row r="455" spans="12:18" ht="12">
      <c r="L455" s="145"/>
      <c r="M455" s="145"/>
      <c r="P455" s="33"/>
      <c r="R455" s="33"/>
    </row>
    <row r="456" spans="12:18" ht="12">
      <c r="L456" s="145"/>
      <c r="M456" s="145"/>
      <c r="P456" s="33"/>
      <c r="R456" s="33"/>
    </row>
    <row r="457" spans="12:18" ht="12">
      <c r="L457" s="145"/>
      <c r="M457" s="145"/>
      <c r="P457" s="33"/>
      <c r="R457" s="33"/>
    </row>
    <row r="458" spans="12:18" ht="12">
      <c r="L458" s="145"/>
      <c r="M458" s="145"/>
      <c r="P458" s="33"/>
      <c r="R458" s="33"/>
    </row>
    <row r="459" spans="12:18" ht="12">
      <c r="L459" s="145"/>
      <c r="M459" s="145"/>
      <c r="P459" s="33"/>
      <c r="R459" s="33"/>
    </row>
    <row r="460" spans="12:18" ht="12">
      <c r="L460" s="145"/>
      <c r="M460" s="145"/>
      <c r="P460" s="33"/>
      <c r="R460" s="33"/>
    </row>
    <row r="461" spans="12:18" ht="12">
      <c r="L461" s="145"/>
      <c r="M461" s="145"/>
      <c r="P461" s="33"/>
      <c r="R461" s="33"/>
    </row>
    <row r="462" spans="12:18" ht="12">
      <c r="L462" s="145"/>
      <c r="M462" s="145"/>
      <c r="P462" s="33"/>
      <c r="R462" s="33"/>
    </row>
    <row r="463" spans="12:18" ht="12">
      <c r="L463" s="145"/>
      <c r="M463" s="145"/>
      <c r="P463" s="33"/>
      <c r="R463" s="33"/>
    </row>
    <row r="464" spans="12:18" ht="12">
      <c r="L464" s="145"/>
      <c r="M464" s="145"/>
      <c r="P464" s="33"/>
      <c r="R464" s="33"/>
    </row>
    <row r="465" spans="12:18" ht="12">
      <c r="L465" s="145"/>
      <c r="M465" s="145"/>
      <c r="P465" s="33"/>
      <c r="R465" s="33"/>
    </row>
    <row r="466" spans="12:18" ht="12">
      <c r="L466" s="145"/>
      <c r="M466" s="145"/>
      <c r="P466" s="33"/>
      <c r="R466" s="33"/>
    </row>
    <row r="467" spans="12:18" ht="12">
      <c r="L467" s="145"/>
      <c r="M467" s="145"/>
      <c r="P467" s="33"/>
      <c r="R467" s="33"/>
    </row>
    <row r="468" spans="12:18" ht="12">
      <c r="L468" s="145"/>
      <c r="M468" s="145"/>
      <c r="P468" s="33"/>
      <c r="R468" s="33"/>
    </row>
    <row r="469" spans="12:18" ht="12">
      <c r="L469" s="145"/>
      <c r="M469" s="145"/>
      <c r="P469" s="33"/>
      <c r="R469" s="33"/>
    </row>
    <row r="470" spans="12:18" ht="12">
      <c r="L470" s="145"/>
      <c r="M470" s="145"/>
      <c r="P470" s="33"/>
      <c r="R470" s="33"/>
    </row>
    <row r="471" spans="12:18" ht="12">
      <c r="L471" s="145"/>
      <c r="M471" s="145"/>
      <c r="P471" s="33"/>
      <c r="R471" s="33"/>
    </row>
    <row r="472" spans="12:18" ht="12">
      <c r="L472" s="145"/>
      <c r="M472" s="145"/>
      <c r="P472" s="33"/>
      <c r="R472" s="33"/>
    </row>
    <row r="473" spans="12:18" ht="12">
      <c r="L473" s="145"/>
      <c r="M473" s="145"/>
      <c r="P473" s="33"/>
      <c r="R473" s="33"/>
    </row>
    <row r="474" spans="12:18" ht="12">
      <c r="L474" s="145"/>
      <c r="M474" s="145"/>
      <c r="P474" s="33"/>
      <c r="R474" s="33"/>
    </row>
    <row r="475" spans="12:18" ht="12">
      <c r="L475" s="145"/>
      <c r="M475" s="145"/>
      <c r="P475" s="33"/>
      <c r="R475" s="33"/>
    </row>
    <row r="476" spans="12:18" ht="12">
      <c r="L476" s="145"/>
      <c r="M476" s="145"/>
      <c r="P476" s="33"/>
      <c r="R476" s="33"/>
    </row>
    <row r="477" spans="12:18" ht="12">
      <c r="L477" s="145"/>
      <c r="M477" s="145"/>
      <c r="P477" s="33"/>
      <c r="R477" s="33"/>
    </row>
    <row r="478" spans="12:18" ht="12">
      <c r="L478" s="145"/>
      <c r="M478" s="145"/>
      <c r="P478" s="33"/>
      <c r="R478" s="33"/>
    </row>
    <row r="479" spans="12:18" ht="12">
      <c r="L479" s="145"/>
      <c r="M479" s="145"/>
      <c r="P479" s="33"/>
      <c r="R479" s="33"/>
    </row>
    <row r="480" spans="12:18" ht="12">
      <c r="L480" s="145"/>
      <c r="M480" s="145"/>
      <c r="P480" s="33"/>
      <c r="R480" s="33"/>
    </row>
    <row r="481" spans="12:18" ht="12">
      <c r="L481" s="145"/>
      <c r="M481" s="145"/>
      <c r="P481" s="33"/>
      <c r="R481" s="33"/>
    </row>
    <row r="482" spans="12:18" ht="12">
      <c r="L482" s="145"/>
      <c r="M482" s="145"/>
      <c r="P482" s="33"/>
      <c r="R482" s="33"/>
    </row>
    <row r="483" spans="12:18" ht="12">
      <c r="L483" s="145"/>
      <c r="M483" s="145"/>
      <c r="P483" s="33"/>
      <c r="R483" s="33"/>
    </row>
    <row r="484" spans="12:18" ht="12">
      <c r="L484" s="145"/>
      <c r="M484" s="145"/>
      <c r="P484" s="33"/>
      <c r="R484" s="33"/>
    </row>
    <row r="485" spans="12:18" ht="12">
      <c r="L485" s="145"/>
      <c r="M485" s="145"/>
      <c r="P485" s="33"/>
      <c r="R485" s="33"/>
    </row>
    <row r="486" spans="12:18" ht="12">
      <c r="L486" s="145"/>
      <c r="M486" s="145"/>
      <c r="P486" s="33"/>
      <c r="R486" s="33"/>
    </row>
    <row r="487" spans="12:18" ht="12">
      <c r="L487" s="145"/>
      <c r="M487" s="145"/>
      <c r="P487" s="33"/>
      <c r="R487" s="33"/>
    </row>
    <row r="488" spans="12:18" ht="12">
      <c r="L488" s="145"/>
      <c r="M488" s="145"/>
      <c r="P488" s="33"/>
      <c r="R488" s="33"/>
    </row>
    <row r="489" spans="12:18" ht="12">
      <c r="L489" s="145"/>
      <c r="M489" s="145"/>
      <c r="P489" s="33"/>
      <c r="R489" s="33"/>
    </row>
    <row r="490" spans="12:18" ht="12">
      <c r="L490" s="145"/>
      <c r="M490" s="145"/>
      <c r="P490" s="33"/>
      <c r="R490" s="33"/>
    </row>
    <row r="491" spans="12:18" ht="12">
      <c r="L491" s="145"/>
      <c r="M491" s="145"/>
      <c r="P491" s="33"/>
      <c r="R491" s="33"/>
    </row>
    <row r="492" spans="12:18" ht="12">
      <c r="L492" s="145"/>
      <c r="M492" s="145"/>
      <c r="P492" s="33"/>
      <c r="R492" s="33"/>
    </row>
    <row r="493" spans="12:18" ht="12">
      <c r="L493" s="145"/>
      <c r="M493" s="145"/>
      <c r="P493" s="33"/>
      <c r="R493" s="33"/>
    </row>
    <row r="494" spans="12:18" ht="12">
      <c r="L494" s="145"/>
      <c r="M494" s="145"/>
      <c r="P494" s="33"/>
      <c r="R494" s="33"/>
    </row>
    <row r="495" spans="12:18" ht="12">
      <c r="L495" s="145"/>
      <c r="M495" s="145"/>
      <c r="P495" s="33"/>
      <c r="R495" s="33"/>
    </row>
    <row r="496" spans="12:18" ht="12">
      <c r="L496" s="145"/>
      <c r="M496" s="145"/>
      <c r="P496" s="33"/>
      <c r="R496" s="33"/>
    </row>
    <row r="497" spans="12:18" ht="12">
      <c r="L497" s="145"/>
      <c r="M497" s="145"/>
      <c r="P497" s="33"/>
      <c r="R497" s="33"/>
    </row>
    <row r="498" spans="12:18" ht="12">
      <c r="L498" s="145"/>
      <c r="M498" s="145"/>
      <c r="P498" s="33"/>
      <c r="R498" s="33"/>
    </row>
    <row r="499" spans="12:18" ht="12">
      <c r="L499" s="145"/>
      <c r="M499" s="145"/>
      <c r="P499" s="33"/>
      <c r="R499" s="33"/>
    </row>
    <row r="500" spans="12:18" ht="12">
      <c r="L500" s="145"/>
      <c r="M500" s="145"/>
      <c r="P500" s="33"/>
      <c r="R500" s="33"/>
    </row>
    <row r="501" spans="12:18" ht="12">
      <c r="L501" s="145"/>
      <c r="M501" s="145"/>
      <c r="P501" s="33"/>
      <c r="R501" s="33"/>
    </row>
    <row r="502" spans="12:18" ht="12">
      <c r="L502" s="145"/>
      <c r="M502" s="145"/>
      <c r="P502" s="33"/>
      <c r="R502" s="33"/>
    </row>
    <row r="503" spans="12:18" ht="12">
      <c r="L503" s="145"/>
      <c r="M503" s="145"/>
      <c r="P503" s="33"/>
      <c r="R503" s="33"/>
    </row>
    <row r="504" spans="12:18" ht="12">
      <c r="L504" s="145"/>
      <c r="M504" s="145"/>
      <c r="P504" s="33"/>
      <c r="R504" s="33"/>
    </row>
    <row r="505" spans="12:18" ht="12">
      <c r="L505" s="145"/>
      <c r="M505" s="145"/>
      <c r="P505" s="33"/>
      <c r="R505" s="33"/>
    </row>
    <row r="506" spans="12:18" ht="12">
      <c r="L506" s="145"/>
      <c r="M506" s="145"/>
      <c r="P506" s="33"/>
      <c r="R506" s="33"/>
    </row>
    <row r="507" spans="12:18" ht="12">
      <c r="L507" s="145"/>
      <c r="M507" s="145"/>
      <c r="P507" s="33"/>
      <c r="R507" s="33"/>
    </row>
    <row r="508" spans="12:18" ht="12">
      <c r="L508" s="145"/>
      <c r="M508" s="145"/>
      <c r="P508" s="33"/>
      <c r="R508" s="33"/>
    </row>
    <row r="509" spans="12:18" ht="12">
      <c r="L509" s="145"/>
      <c r="M509" s="145"/>
      <c r="P509" s="33"/>
      <c r="R509" s="33"/>
    </row>
    <row r="510" spans="12:18" ht="12">
      <c r="L510" s="145"/>
      <c r="M510" s="145"/>
      <c r="P510" s="33"/>
      <c r="R510" s="33"/>
    </row>
    <row r="511" spans="12:18" ht="12">
      <c r="L511" s="145"/>
      <c r="M511" s="145"/>
      <c r="P511" s="33"/>
      <c r="R511" s="33"/>
    </row>
    <row r="512" spans="12:18" ht="12">
      <c r="L512" s="145"/>
      <c r="M512" s="145"/>
      <c r="P512" s="33"/>
      <c r="R512" s="33"/>
    </row>
    <row r="513" spans="12:18" ht="12">
      <c r="L513" s="145"/>
      <c r="M513" s="145"/>
      <c r="P513" s="33"/>
      <c r="R513" s="33"/>
    </row>
    <row r="514" spans="12:18" ht="12">
      <c r="L514" s="145"/>
      <c r="M514" s="145"/>
      <c r="P514" s="33"/>
      <c r="R514" s="33"/>
    </row>
    <row r="515" spans="12:18" ht="12">
      <c r="L515" s="145"/>
      <c r="M515" s="145"/>
      <c r="P515" s="33"/>
      <c r="R515" s="33"/>
    </row>
    <row r="516" spans="12:18" ht="12">
      <c r="L516" s="145"/>
      <c r="M516" s="145"/>
      <c r="P516" s="33"/>
      <c r="R516" s="33"/>
    </row>
    <row r="517" spans="12:18" ht="12">
      <c r="L517" s="145"/>
      <c r="M517" s="145"/>
      <c r="P517" s="33"/>
      <c r="R517" s="33"/>
    </row>
    <row r="518" spans="12:18" ht="12">
      <c r="L518" s="145"/>
      <c r="M518" s="145"/>
      <c r="P518" s="33"/>
      <c r="R518" s="33"/>
    </row>
    <row r="519" spans="12:18" ht="12">
      <c r="L519" s="145"/>
      <c r="M519" s="145"/>
      <c r="P519" s="33"/>
      <c r="R519" s="33"/>
    </row>
    <row r="520" spans="12:18" ht="12">
      <c r="L520" s="145"/>
      <c r="M520" s="145"/>
      <c r="P520" s="33"/>
      <c r="R520" s="33"/>
    </row>
    <row r="521" spans="12:18" ht="12">
      <c r="L521" s="145"/>
      <c r="M521" s="145"/>
      <c r="P521" s="33"/>
      <c r="R521" s="33"/>
    </row>
    <row r="522" spans="12:18" ht="12">
      <c r="L522" s="145"/>
      <c r="M522" s="145"/>
      <c r="P522" s="33"/>
      <c r="R522" s="33"/>
    </row>
    <row r="523" spans="12:18" ht="12">
      <c r="L523" s="145"/>
      <c r="M523" s="145"/>
      <c r="P523" s="33"/>
      <c r="R523" s="33"/>
    </row>
    <row r="524" spans="12:18" ht="12">
      <c r="L524" s="145"/>
      <c r="M524" s="145"/>
      <c r="P524" s="33"/>
      <c r="R524" s="33"/>
    </row>
    <row r="525" spans="12:18" ht="12">
      <c r="L525" s="145"/>
      <c r="M525" s="145"/>
      <c r="P525" s="33"/>
      <c r="R525" s="33"/>
    </row>
    <row r="526" spans="12:18" ht="12">
      <c r="L526" s="145"/>
      <c r="M526" s="145"/>
      <c r="P526" s="33"/>
      <c r="R526" s="33"/>
    </row>
    <row r="527" spans="12:18" ht="12">
      <c r="L527" s="145"/>
      <c r="M527" s="145"/>
      <c r="P527" s="33"/>
      <c r="R527" s="33"/>
    </row>
    <row r="528" spans="12:18" ht="12">
      <c r="L528" s="145"/>
      <c r="M528" s="145"/>
      <c r="P528" s="33"/>
      <c r="R528" s="33"/>
    </row>
    <row r="529" spans="12:18" ht="12">
      <c r="L529" s="145"/>
      <c r="M529" s="145"/>
      <c r="P529" s="33"/>
      <c r="R529" s="33"/>
    </row>
    <row r="530" spans="12:18" ht="12">
      <c r="L530" s="145"/>
      <c r="M530" s="145"/>
      <c r="P530" s="33"/>
      <c r="R530" s="33"/>
    </row>
    <row r="531" spans="12:18" ht="12">
      <c r="L531" s="145"/>
      <c r="M531" s="145"/>
      <c r="P531" s="33"/>
      <c r="R531" s="33"/>
    </row>
    <row r="532" spans="12:18" ht="12">
      <c r="L532" s="145"/>
      <c r="M532" s="145"/>
      <c r="P532" s="33"/>
      <c r="R532" s="33"/>
    </row>
    <row r="533" spans="12:18" ht="12">
      <c r="L533" s="145"/>
      <c r="M533" s="145"/>
      <c r="P533" s="33"/>
      <c r="R533" s="33"/>
    </row>
    <row r="534" spans="12:18" ht="12">
      <c r="L534" s="145"/>
      <c r="M534" s="145"/>
      <c r="P534" s="33"/>
      <c r="R534" s="33"/>
    </row>
    <row r="535" spans="12:18" ht="12">
      <c r="L535" s="145"/>
      <c r="M535" s="145"/>
      <c r="P535" s="33"/>
      <c r="R535" s="33"/>
    </row>
    <row r="536" spans="12:18" ht="12">
      <c r="L536" s="145"/>
      <c r="M536" s="145"/>
      <c r="P536" s="33"/>
      <c r="R536" s="33"/>
    </row>
    <row r="537" spans="12:18" ht="12">
      <c r="L537" s="145"/>
      <c r="M537" s="145"/>
      <c r="P537" s="33"/>
      <c r="R537" s="33"/>
    </row>
    <row r="538" spans="12:18" ht="12">
      <c r="L538" s="145"/>
      <c r="M538" s="145"/>
      <c r="P538" s="33"/>
      <c r="R538" s="33"/>
    </row>
    <row r="539" spans="12:18" ht="12">
      <c r="L539" s="145"/>
      <c r="M539" s="145"/>
      <c r="P539" s="33"/>
      <c r="R539" s="33"/>
    </row>
    <row r="540" spans="12:18" ht="12">
      <c r="L540" s="145"/>
      <c r="M540" s="145"/>
      <c r="P540" s="33"/>
      <c r="R540" s="33"/>
    </row>
    <row r="541" spans="12:18" ht="12">
      <c r="L541" s="145"/>
      <c r="M541" s="145"/>
      <c r="P541" s="33"/>
      <c r="R541" s="33"/>
    </row>
    <row r="542" spans="12:18" ht="12">
      <c r="L542" s="145"/>
      <c r="M542" s="145"/>
      <c r="P542" s="33"/>
      <c r="R542" s="33"/>
    </row>
    <row r="543" spans="12:18" ht="12">
      <c r="L543" s="145"/>
      <c r="M543" s="145"/>
      <c r="P543" s="33"/>
      <c r="R543" s="33"/>
    </row>
    <row r="544" spans="12:18" ht="12">
      <c r="L544" s="145"/>
      <c r="M544" s="145"/>
      <c r="P544" s="33"/>
      <c r="R544" s="33"/>
    </row>
    <row r="545" spans="12:18" ht="12">
      <c r="L545" s="145"/>
      <c r="M545" s="145"/>
      <c r="P545" s="33"/>
      <c r="R545" s="33"/>
    </row>
    <row r="546" spans="12:18" ht="12">
      <c r="L546" s="145"/>
      <c r="M546" s="145"/>
      <c r="P546" s="33"/>
      <c r="R546" s="33"/>
    </row>
    <row r="547" spans="12:18" ht="12">
      <c r="L547" s="145"/>
      <c r="M547" s="145"/>
      <c r="P547" s="33"/>
      <c r="R547" s="33"/>
    </row>
    <row r="548" spans="12:18" ht="12">
      <c r="L548" s="145"/>
      <c r="M548" s="145"/>
      <c r="P548" s="33"/>
      <c r="R548" s="33"/>
    </row>
    <row r="549" spans="12:18" ht="12">
      <c r="L549" s="145"/>
      <c r="M549" s="145"/>
      <c r="P549" s="33"/>
      <c r="R549" s="33"/>
    </row>
    <row r="550" spans="12:18" ht="12">
      <c r="L550" s="145"/>
      <c r="M550" s="145"/>
      <c r="P550" s="33"/>
      <c r="R550" s="33"/>
    </row>
    <row r="551" spans="12:18" ht="12">
      <c r="L551" s="145"/>
      <c r="M551" s="145"/>
      <c r="P551" s="33"/>
      <c r="R551" s="33"/>
    </row>
    <row r="552" spans="12:18" ht="12">
      <c r="L552" s="145"/>
      <c r="M552" s="145"/>
      <c r="P552" s="33"/>
      <c r="R552" s="33"/>
    </row>
    <row r="553" spans="12:18" ht="12">
      <c r="L553" s="145"/>
      <c r="M553" s="145"/>
      <c r="P553" s="33"/>
      <c r="R553" s="33"/>
    </row>
    <row r="554" spans="12:18" ht="12">
      <c r="L554" s="145"/>
      <c r="M554" s="145"/>
      <c r="P554" s="33"/>
      <c r="R554" s="33"/>
    </row>
    <row r="555" spans="12:18" ht="12">
      <c r="L555" s="145"/>
      <c r="M555" s="145"/>
      <c r="P555" s="33"/>
      <c r="R555" s="33"/>
    </row>
    <row r="556" spans="12:18" ht="12">
      <c r="L556" s="145"/>
      <c r="M556" s="145"/>
      <c r="P556" s="33"/>
      <c r="R556" s="33"/>
    </row>
    <row r="557" spans="12:18" ht="12">
      <c r="L557" s="145"/>
      <c r="M557" s="145"/>
      <c r="P557" s="33"/>
      <c r="R557" s="33"/>
    </row>
    <row r="558" spans="12:18" ht="12">
      <c r="L558" s="145"/>
      <c r="M558" s="145"/>
      <c r="P558" s="33"/>
      <c r="R558" s="33"/>
    </row>
    <row r="559" spans="12:18" ht="12">
      <c r="L559" s="145"/>
      <c r="M559" s="145"/>
      <c r="P559" s="33"/>
      <c r="R559" s="33"/>
    </row>
    <row r="560" spans="12:18" ht="12">
      <c r="L560" s="145"/>
      <c r="M560" s="145"/>
      <c r="P560" s="33"/>
      <c r="R560" s="33"/>
    </row>
    <row r="561" spans="12:18" ht="12">
      <c r="L561" s="145"/>
      <c r="M561" s="145"/>
      <c r="P561" s="33"/>
      <c r="R561" s="33"/>
    </row>
    <row r="562" spans="12:18" ht="12">
      <c r="L562" s="145"/>
      <c r="M562" s="145"/>
      <c r="P562" s="33"/>
      <c r="R562" s="33"/>
    </row>
    <row r="563" spans="12:18" ht="12">
      <c r="L563" s="145"/>
      <c r="M563" s="145"/>
      <c r="P563" s="33"/>
      <c r="R563" s="33"/>
    </row>
    <row r="564" spans="12:18" ht="12">
      <c r="L564" s="145"/>
      <c r="M564" s="145"/>
      <c r="P564" s="33"/>
      <c r="R564" s="33"/>
    </row>
    <row r="565" spans="12:18" ht="12">
      <c r="L565" s="145"/>
      <c r="M565" s="145"/>
      <c r="P565" s="33"/>
      <c r="R565" s="33"/>
    </row>
    <row r="566" spans="12:18" ht="12">
      <c r="L566" s="145"/>
      <c r="M566" s="145"/>
      <c r="P566" s="33"/>
      <c r="R566" s="33"/>
    </row>
    <row r="567" spans="12:18" ht="12">
      <c r="L567" s="145"/>
      <c r="M567" s="145"/>
      <c r="P567" s="33"/>
      <c r="R567" s="33"/>
    </row>
    <row r="568" spans="12:18" ht="12">
      <c r="L568" s="145"/>
      <c r="M568" s="145"/>
      <c r="P568" s="33"/>
      <c r="R568" s="33"/>
    </row>
    <row r="569" spans="12:18" ht="12">
      <c r="L569" s="145"/>
      <c r="M569" s="145"/>
      <c r="P569" s="33"/>
      <c r="R569" s="33"/>
    </row>
    <row r="570" spans="12:18" ht="12">
      <c r="L570" s="145"/>
      <c r="M570" s="145"/>
      <c r="P570" s="33"/>
      <c r="R570" s="33"/>
    </row>
    <row r="571" spans="12:18" ht="12">
      <c r="L571" s="145"/>
      <c r="M571" s="145"/>
      <c r="P571" s="33"/>
      <c r="R571" s="33"/>
    </row>
    <row r="572" spans="12:18" ht="12">
      <c r="L572" s="145"/>
      <c r="M572" s="145"/>
      <c r="P572" s="33"/>
      <c r="R572" s="33"/>
    </row>
    <row r="573" spans="12:18" ht="12">
      <c r="L573" s="145"/>
      <c r="M573" s="145"/>
      <c r="P573" s="33"/>
      <c r="R573" s="33"/>
    </row>
    <row r="574" spans="12:18" ht="12">
      <c r="L574" s="145"/>
      <c r="M574" s="145"/>
      <c r="P574" s="33"/>
      <c r="R574" s="33"/>
    </row>
    <row r="575" spans="12:18" ht="12">
      <c r="L575" s="145"/>
      <c r="M575" s="145"/>
      <c r="P575" s="33"/>
      <c r="R575" s="33"/>
    </row>
    <row r="576" spans="12:18" ht="12">
      <c r="L576" s="145"/>
      <c r="M576" s="145"/>
      <c r="P576" s="33"/>
      <c r="R576" s="33"/>
    </row>
    <row r="577" spans="12:18" ht="12">
      <c r="L577" s="145"/>
      <c r="M577" s="145"/>
      <c r="P577" s="33"/>
      <c r="R577" s="33"/>
    </row>
    <row r="578" spans="12:18" ht="12">
      <c r="L578" s="145"/>
      <c r="M578" s="145"/>
      <c r="P578" s="33"/>
      <c r="R578" s="33"/>
    </row>
    <row r="579" spans="12:18" ht="12">
      <c r="L579" s="145"/>
      <c r="M579" s="145"/>
      <c r="P579" s="33"/>
      <c r="R579" s="33"/>
    </row>
    <row r="580" spans="12:18" ht="12">
      <c r="L580" s="145"/>
      <c r="M580" s="145"/>
      <c r="P580" s="33"/>
      <c r="R580" s="33"/>
    </row>
    <row r="581" spans="12:18" ht="12">
      <c r="L581" s="145"/>
      <c r="M581" s="145"/>
      <c r="P581" s="33"/>
      <c r="R581" s="33"/>
    </row>
    <row r="582" spans="12:18" ht="12">
      <c r="L582" s="145"/>
      <c r="M582" s="145"/>
      <c r="P582" s="33"/>
      <c r="R582" s="33"/>
    </row>
    <row r="583" spans="12:18" ht="12">
      <c r="L583" s="145"/>
      <c r="M583" s="145"/>
      <c r="P583" s="33"/>
      <c r="R583" s="33"/>
    </row>
    <row r="584" spans="12:18" ht="12">
      <c r="L584" s="145"/>
      <c r="M584" s="145"/>
      <c r="P584" s="33"/>
      <c r="R584" s="33"/>
    </row>
    <row r="585" spans="12:18" ht="12">
      <c r="L585" s="145"/>
      <c r="M585" s="145"/>
      <c r="P585" s="33"/>
      <c r="R585" s="33"/>
    </row>
    <row r="586" spans="12:18" ht="12">
      <c r="L586" s="145"/>
      <c r="M586" s="145"/>
      <c r="P586" s="33"/>
      <c r="R586" s="33"/>
    </row>
    <row r="587" spans="12:18" ht="12">
      <c r="L587" s="145"/>
      <c r="M587" s="145"/>
      <c r="P587" s="33"/>
      <c r="R587" s="33"/>
    </row>
    <row r="588" spans="12:18" ht="12">
      <c r="L588" s="145"/>
      <c r="M588" s="145"/>
      <c r="P588" s="33"/>
      <c r="R588" s="33"/>
    </row>
    <row r="589" spans="12:18" ht="12">
      <c r="L589" s="145"/>
      <c r="M589" s="145"/>
      <c r="P589" s="33"/>
      <c r="R589" s="33"/>
    </row>
    <row r="590" spans="12:18" ht="12">
      <c r="L590" s="145"/>
      <c r="M590" s="145"/>
      <c r="P590" s="33"/>
      <c r="R590" s="33"/>
    </row>
    <row r="591" spans="12:18" ht="12">
      <c r="L591" s="145"/>
      <c r="M591" s="145"/>
      <c r="P591" s="33"/>
      <c r="R591" s="33"/>
    </row>
    <row r="592" spans="12:18" ht="12">
      <c r="L592" s="145"/>
      <c r="M592" s="145"/>
      <c r="P592" s="33"/>
      <c r="R592" s="33"/>
    </row>
    <row r="593" spans="12:18" ht="12">
      <c r="L593" s="145"/>
      <c r="M593" s="145"/>
      <c r="P593" s="33"/>
      <c r="R593" s="33"/>
    </row>
    <row r="594" spans="12:18" ht="12">
      <c r="L594" s="145"/>
      <c r="M594" s="145"/>
      <c r="P594" s="33"/>
      <c r="R594" s="33"/>
    </row>
    <row r="595" spans="12:18" ht="12">
      <c r="L595" s="145"/>
      <c r="M595" s="145"/>
      <c r="P595" s="33"/>
      <c r="R595" s="33"/>
    </row>
    <row r="596" spans="12:18" ht="12">
      <c r="L596" s="145"/>
      <c r="M596" s="145"/>
      <c r="P596" s="33"/>
      <c r="R596" s="33"/>
    </row>
    <row r="597" spans="12:18" ht="12">
      <c r="L597" s="145"/>
      <c r="M597" s="145"/>
      <c r="P597" s="33"/>
      <c r="R597" s="33"/>
    </row>
    <row r="598" spans="12:18" ht="12">
      <c r="L598" s="145"/>
      <c r="M598" s="145"/>
      <c r="P598" s="33"/>
      <c r="R598" s="33"/>
    </row>
    <row r="599" spans="12:18" ht="12">
      <c r="L599" s="145"/>
      <c r="M599" s="145"/>
      <c r="P599" s="33"/>
      <c r="R599" s="33"/>
    </row>
    <row r="600" spans="12:18" ht="12">
      <c r="L600" s="145"/>
      <c r="M600" s="145"/>
      <c r="P600" s="33"/>
      <c r="R600" s="33"/>
    </row>
    <row r="601" spans="12:18" ht="12">
      <c r="L601" s="145"/>
      <c r="M601" s="145"/>
      <c r="P601" s="33"/>
      <c r="R601" s="33"/>
    </row>
    <row r="602" spans="12:18" ht="12">
      <c r="L602" s="145"/>
      <c r="M602" s="145"/>
      <c r="P602" s="33"/>
      <c r="R602" s="33"/>
    </row>
    <row r="603" spans="12:18" ht="12">
      <c r="L603" s="145"/>
      <c r="M603" s="145"/>
      <c r="P603" s="33"/>
      <c r="R603" s="33"/>
    </row>
    <row r="604" spans="12:18" ht="12">
      <c r="L604" s="145"/>
      <c r="M604" s="145"/>
      <c r="P604" s="33"/>
      <c r="R604" s="33"/>
    </row>
    <row r="605" spans="12:18" ht="12">
      <c r="L605" s="145"/>
      <c r="M605" s="145"/>
      <c r="P605" s="33"/>
      <c r="R605" s="33"/>
    </row>
    <row r="606" spans="12:18" ht="12">
      <c r="L606" s="145"/>
      <c r="M606" s="145"/>
      <c r="P606" s="33"/>
      <c r="R606" s="33"/>
    </row>
    <row r="607" spans="12:18" ht="12">
      <c r="L607" s="145"/>
      <c r="M607" s="145"/>
      <c r="P607" s="33"/>
      <c r="R607" s="33"/>
    </row>
    <row r="608" spans="12:18" ht="12">
      <c r="L608" s="145"/>
      <c r="M608" s="145"/>
      <c r="P608" s="33"/>
      <c r="R608" s="33"/>
    </row>
    <row r="609" spans="12:18" ht="12">
      <c r="L609" s="145"/>
      <c r="M609" s="145"/>
      <c r="P609" s="33"/>
      <c r="R609" s="33"/>
    </row>
    <row r="610" spans="12:18" ht="12">
      <c r="L610" s="145"/>
      <c r="M610" s="145"/>
      <c r="P610" s="33"/>
      <c r="R610" s="33"/>
    </row>
    <row r="611" spans="12:18" ht="12">
      <c r="L611" s="145"/>
      <c r="M611" s="145"/>
      <c r="P611" s="33"/>
      <c r="R611" s="33"/>
    </row>
    <row r="612" spans="12:18" ht="12">
      <c r="L612" s="145"/>
      <c r="M612" s="145"/>
      <c r="P612" s="33"/>
      <c r="R612" s="33"/>
    </row>
    <row r="613" spans="12:18" ht="12">
      <c r="L613" s="145"/>
      <c r="M613" s="145"/>
      <c r="P613" s="33"/>
      <c r="R613" s="33"/>
    </row>
    <row r="614" spans="12:18" ht="12">
      <c r="L614" s="145"/>
      <c r="M614" s="145"/>
      <c r="P614" s="33"/>
      <c r="R614" s="33"/>
    </row>
    <row r="615" spans="12:18" ht="12">
      <c r="L615" s="145"/>
      <c r="M615" s="145"/>
      <c r="P615" s="33"/>
      <c r="R615" s="33"/>
    </row>
    <row r="616" spans="12:18" ht="12">
      <c r="L616" s="145"/>
      <c r="M616" s="145"/>
      <c r="P616" s="33"/>
      <c r="R616" s="33"/>
    </row>
    <row r="617" spans="12:18" ht="12">
      <c r="L617" s="145"/>
      <c r="M617" s="145"/>
      <c r="P617" s="33"/>
      <c r="R617" s="33"/>
    </row>
    <row r="618" spans="12:18" ht="12">
      <c r="L618" s="145"/>
      <c r="M618" s="145"/>
      <c r="P618" s="33"/>
      <c r="R618" s="33"/>
    </row>
    <row r="619" spans="12:18" ht="12">
      <c r="L619" s="145"/>
      <c r="M619" s="145"/>
      <c r="P619" s="33"/>
      <c r="R619" s="33"/>
    </row>
    <row r="620" spans="12:18" ht="12">
      <c r="L620" s="145"/>
      <c r="M620" s="145"/>
      <c r="P620" s="33"/>
      <c r="R620" s="33"/>
    </row>
    <row r="621" spans="12:18" ht="12">
      <c r="L621" s="145"/>
      <c r="M621" s="145"/>
      <c r="P621" s="33"/>
      <c r="R621" s="33"/>
    </row>
    <row r="622" spans="12:18" ht="12">
      <c r="L622" s="145"/>
      <c r="M622" s="145"/>
      <c r="P622" s="33"/>
      <c r="R622" s="33"/>
    </row>
    <row r="623" spans="12:18" ht="12">
      <c r="L623" s="145"/>
      <c r="M623" s="145"/>
      <c r="P623" s="33"/>
      <c r="R623" s="33"/>
    </row>
    <row r="624" spans="12:18" ht="12">
      <c r="L624" s="145"/>
      <c r="M624" s="145"/>
      <c r="P624" s="33"/>
      <c r="R624" s="33"/>
    </row>
    <row r="625" spans="12:18" ht="12">
      <c r="L625" s="145"/>
      <c r="M625" s="145"/>
      <c r="P625" s="33"/>
      <c r="R625" s="33"/>
    </row>
    <row r="626" spans="12:18" ht="12">
      <c r="L626" s="145"/>
      <c r="M626" s="145"/>
      <c r="P626" s="33"/>
      <c r="R626" s="33"/>
    </row>
    <row r="627" spans="12:18" ht="12">
      <c r="L627" s="145"/>
      <c r="M627" s="145"/>
      <c r="P627" s="33"/>
      <c r="R627" s="33"/>
    </row>
    <row r="628" spans="12:18" ht="12">
      <c r="L628" s="145"/>
      <c r="M628" s="145"/>
      <c r="P628" s="33"/>
      <c r="R628" s="33"/>
    </row>
    <row r="629" spans="12:18" ht="12">
      <c r="L629" s="145"/>
      <c r="M629" s="145"/>
      <c r="P629" s="33"/>
      <c r="R629" s="33"/>
    </row>
    <row r="630" spans="12:18" ht="12">
      <c r="L630" s="145"/>
      <c r="M630" s="145"/>
      <c r="P630" s="33"/>
      <c r="R630" s="33"/>
    </row>
    <row r="631" spans="12:18" ht="12">
      <c r="L631" s="145"/>
      <c r="M631" s="145"/>
      <c r="P631" s="33"/>
      <c r="R631" s="33"/>
    </row>
    <row r="632" spans="12:18" ht="12">
      <c r="L632" s="145"/>
      <c r="M632" s="145"/>
      <c r="P632" s="33"/>
      <c r="R632" s="33"/>
    </row>
    <row r="633" spans="12:18" ht="12">
      <c r="L633" s="145"/>
      <c r="M633" s="145"/>
      <c r="P633" s="33"/>
      <c r="R633" s="33"/>
    </row>
    <row r="634" spans="12:18" ht="12">
      <c r="L634" s="145"/>
      <c r="M634" s="145"/>
      <c r="P634" s="33"/>
      <c r="R634" s="33"/>
    </row>
    <row r="635" spans="12:18" ht="12">
      <c r="L635" s="145"/>
      <c r="M635" s="145"/>
      <c r="P635" s="33"/>
      <c r="R635" s="33"/>
    </row>
    <row r="636" spans="12:18" ht="12">
      <c r="L636" s="145"/>
      <c r="M636" s="145"/>
      <c r="P636" s="33"/>
      <c r="R636" s="33"/>
    </row>
    <row r="637" spans="12:18" ht="12">
      <c r="L637" s="145"/>
      <c r="M637" s="145"/>
      <c r="P637" s="33"/>
      <c r="R637" s="33"/>
    </row>
    <row r="638" spans="12:18" ht="12">
      <c r="L638" s="145"/>
      <c r="M638" s="145"/>
      <c r="P638" s="33"/>
      <c r="R638" s="33"/>
    </row>
    <row r="639" spans="12:18" ht="12">
      <c r="L639" s="145"/>
      <c r="M639" s="145"/>
      <c r="P639" s="33"/>
      <c r="R639" s="33"/>
    </row>
    <row r="640" spans="12:18" ht="12">
      <c r="L640" s="145"/>
      <c r="M640" s="145"/>
      <c r="P640" s="33"/>
      <c r="R640" s="33"/>
    </row>
    <row r="641" spans="12:18" ht="12">
      <c r="L641" s="145"/>
      <c r="M641" s="145"/>
      <c r="P641" s="33"/>
      <c r="R641" s="33"/>
    </row>
    <row r="642" spans="12:18" ht="12">
      <c r="L642" s="145"/>
      <c r="M642" s="145"/>
      <c r="P642" s="33"/>
      <c r="R642" s="33"/>
    </row>
    <row r="643" spans="12:18" ht="12">
      <c r="L643" s="145"/>
      <c r="M643" s="145"/>
      <c r="P643" s="33"/>
      <c r="R643" s="33"/>
    </row>
    <row r="644" spans="12:18" ht="12">
      <c r="L644" s="145"/>
      <c r="M644" s="145"/>
      <c r="P644" s="33"/>
      <c r="R644" s="33"/>
    </row>
    <row r="645" spans="12:18" ht="12">
      <c r="L645" s="145"/>
      <c r="M645" s="145"/>
      <c r="P645" s="33"/>
      <c r="R645" s="33"/>
    </row>
    <row r="646" spans="12:18" ht="12">
      <c r="L646" s="145"/>
      <c r="M646" s="145"/>
      <c r="P646" s="33"/>
      <c r="R646" s="33"/>
    </row>
    <row r="647" spans="12:18" ht="12">
      <c r="L647" s="145"/>
      <c r="M647" s="145"/>
      <c r="P647" s="33"/>
      <c r="R647" s="33"/>
    </row>
    <row r="648" spans="12:18" ht="12">
      <c r="L648" s="145"/>
      <c r="M648" s="145"/>
      <c r="P648" s="33"/>
      <c r="R648" s="33"/>
    </row>
    <row r="649" spans="12:18" ht="12">
      <c r="L649" s="145"/>
      <c r="M649" s="145"/>
      <c r="P649" s="33"/>
      <c r="R649" s="33"/>
    </row>
    <row r="650" spans="12:18" ht="12">
      <c r="L650" s="145"/>
      <c r="M650" s="145"/>
      <c r="P650" s="33"/>
      <c r="R650" s="33"/>
    </row>
    <row r="651" spans="12:18" ht="12">
      <c r="L651" s="145"/>
      <c r="M651" s="145"/>
      <c r="P651" s="33"/>
      <c r="R651" s="33"/>
    </row>
    <row r="652" spans="12:18" ht="12">
      <c r="L652" s="145"/>
      <c r="M652" s="145"/>
      <c r="P652" s="33"/>
      <c r="R652" s="33"/>
    </row>
    <row r="653" spans="12:18" ht="12">
      <c r="L653" s="145"/>
      <c r="M653" s="145"/>
      <c r="P653" s="33"/>
      <c r="R653" s="33"/>
    </row>
    <row r="654" spans="12:18" ht="12">
      <c r="L654" s="145"/>
      <c r="M654" s="145"/>
      <c r="P654" s="33"/>
      <c r="R654" s="33"/>
    </row>
    <row r="655" spans="12:18" ht="12">
      <c r="L655" s="145"/>
      <c r="M655" s="145"/>
      <c r="P655" s="33"/>
      <c r="R655" s="33"/>
    </row>
    <row r="656" spans="12:18" ht="12">
      <c r="L656" s="145"/>
      <c r="M656" s="145"/>
      <c r="P656" s="33"/>
      <c r="R656" s="33"/>
    </row>
    <row r="657" spans="12:18" ht="12">
      <c r="L657" s="145"/>
      <c r="M657" s="145"/>
      <c r="P657" s="33"/>
      <c r="R657" s="33"/>
    </row>
    <row r="658" spans="12:18" ht="12">
      <c r="L658" s="145"/>
      <c r="M658" s="145"/>
      <c r="P658" s="33"/>
      <c r="R658" s="33"/>
    </row>
    <row r="659" spans="12:18" ht="12">
      <c r="L659" s="145"/>
      <c r="M659" s="145"/>
      <c r="P659" s="33"/>
      <c r="R659" s="33"/>
    </row>
    <row r="660" spans="12:18" ht="12">
      <c r="L660" s="145"/>
      <c r="M660" s="145"/>
      <c r="P660" s="33"/>
      <c r="R660" s="33"/>
    </row>
    <row r="661" spans="12:18" ht="12">
      <c r="L661" s="145"/>
      <c r="M661" s="145"/>
      <c r="P661" s="33"/>
      <c r="R661" s="33"/>
    </row>
    <row r="662" spans="12:18" ht="12">
      <c r="L662" s="145"/>
      <c r="M662" s="145"/>
      <c r="P662" s="33"/>
      <c r="R662" s="33"/>
    </row>
    <row r="663" spans="12:18" ht="12">
      <c r="L663" s="145"/>
      <c r="M663" s="145"/>
      <c r="P663" s="33"/>
      <c r="R663" s="33"/>
    </row>
    <row r="664" spans="12:18" ht="12">
      <c r="L664" s="145"/>
      <c r="M664" s="145"/>
      <c r="P664" s="33"/>
      <c r="R664" s="33"/>
    </row>
    <row r="665" spans="12:18" ht="12">
      <c r="L665" s="145"/>
      <c r="M665" s="145"/>
      <c r="P665" s="33"/>
      <c r="R665" s="33"/>
    </row>
    <row r="666" spans="12:18" ht="12">
      <c r="L666" s="145"/>
      <c r="M666" s="145"/>
      <c r="P666" s="33"/>
      <c r="R666" s="33"/>
    </row>
    <row r="667" spans="12:18" ht="12">
      <c r="L667" s="145"/>
      <c r="M667" s="145"/>
      <c r="P667" s="33"/>
      <c r="R667" s="33"/>
    </row>
    <row r="668" spans="12:18" ht="12">
      <c r="L668" s="145"/>
      <c r="M668" s="145"/>
      <c r="P668" s="33"/>
      <c r="R668" s="33"/>
    </row>
    <row r="669" spans="12:18" ht="12">
      <c r="L669" s="145"/>
      <c r="M669" s="145"/>
      <c r="P669" s="33"/>
      <c r="R669" s="33"/>
    </row>
    <row r="670" spans="12:18" ht="12">
      <c r="L670" s="145"/>
      <c r="M670" s="145"/>
      <c r="P670" s="33"/>
      <c r="R670" s="33"/>
    </row>
    <row r="671" spans="12:18" ht="12">
      <c r="L671" s="145"/>
      <c r="M671" s="145"/>
      <c r="P671" s="33"/>
      <c r="R671" s="33"/>
    </row>
    <row r="672" spans="12:18" ht="12">
      <c r="L672" s="145"/>
      <c r="M672" s="145"/>
      <c r="P672" s="33"/>
      <c r="R672" s="33"/>
    </row>
    <row r="673" spans="12:18" ht="12">
      <c r="L673" s="145"/>
      <c r="M673" s="145"/>
      <c r="P673" s="33"/>
      <c r="R673" s="33"/>
    </row>
    <row r="674" spans="12:18" ht="12">
      <c r="L674" s="145"/>
      <c r="M674" s="145"/>
      <c r="P674" s="33"/>
      <c r="R674" s="33"/>
    </row>
    <row r="675" spans="12:18" ht="12">
      <c r="L675" s="145"/>
      <c r="M675" s="145"/>
      <c r="P675" s="33"/>
      <c r="R675" s="33"/>
    </row>
    <row r="676" spans="12:18" ht="12">
      <c r="L676" s="145"/>
      <c r="M676" s="145"/>
      <c r="P676" s="33"/>
      <c r="R676" s="33"/>
    </row>
    <row r="677" spans="12:18" ht="12">
      <c r="L677" s="145"/>
      <c r="M677" s="145"/>
      <c r="P677" s="33"/>
      <c r="R677" s="33"/>
    </row>
    <row r="678" spans="12:18" ht="12">
      <c r="L678" s="145"/>
      <c r="M678" s="145"/>
      <c r="P678" s="33"/>
      <c r="R678" s="33"/>
    </row>
    <row r="679" spans="12:18" ht="12">
      <c r="L679" s="145"/>
      <c r="M679" s="145"/>
      <c r="P679" s="33"/>
      <c r="R679" s="33"/>
    </row>
    <row r="680" spans="12:18" ht="12">
      <c r="L680" s="145"/>
      <c r="M680" s="145"/>
      <c r="P680" s="33"/>
      <c r="R680" s="33"/>
    </row>
    <row r="681" spans="12:18" ht="12">
      <c r="L681" s="145"/>
      <c r="M681" s="145"/>
      <c r="P681" s="33"/>
      <c r="R681" s="33"/>
    </row>
    <row r="682" spans="12:18" ht="12">
      <c r="L682" s="145"/>
      <c r="M682" s="145"/>
      <c r="P682" s="33"/>
      <c r="R682" s="33"/>
    </row>
    <row r="683" spans="12:18" ht="12">
      <c r="L683" s="145"/>
      <c r="M683" s="145"/>
      <c r="P683" s="33"/>
      <c r="R683" s="33"/>
    </row>
    <row r="684" spans="12:18" ht="12">
      <c r="L684" s="145"/>
      <c r="M684" s="145"/>
      <c r="P684" s="33"/>
      <c r="R684" s="33"/>
    </row>
    <row r="685" spans="12:18" ht="12">
      <c r="L685" s="145"/>
      <c r="M685" s="145"/>
      <c r="P685" s="33"/>
      <c r="R685" s="33"/>
    </row>
    <row r="686" spans="12:18" ht="12">
      <c r="L686" s="145"/>
      <c r="M686" s="145"/>
      <c r="P686" s="33"/>
      <c r="R686" s="33"/>
    </row>
    <row r="687" spans="12:18" ht="12">
      <c r="L687" s="145"/>
      <c r="M687" s="145"/>
      <c r="P687" s="33"/>
      <c r="R687" s="33"/>
    </row>
    <row r="688" spans="12:18" ht="12">
      <c r="L688" s="145"/>
      <c r="M688" s="145"/>
      <c r="P688" s="33"/>
      <c r="R688" s="33"/>
    </row>
    <row r="689" spans="12:18" ht="12">
      <c r="L689" s="145"/>
      <c r="M689" s="145"/>
      <c r="P689" s="33"/>
      <c r="R689" s="33"/>
    </row>
    <row r="690" spans="12:18" ht="12">
      <c r="L690" s="145"/>
      <c r="M690" s="145"/>
      <c r="P690" s="33"/>
      <c r="R690" s="33"/>
    </row>
    <row r="691" spans="12:18" ht="12">
      <c r="L691" s="145"/>
      <c r="M691" s="145"/>
      <c r="P691" s="33"/>
      <c r="R691" s="33"/>
    </row>
    <row r="692" spans="12:18" ht="12">
      <c r="L692" s="145"/>
      <c r="M692" s="145"/>
      <c r="P692" s="33"/>
      <c r="R692" s="33"/>
    </row>
    <row r="693" spans="12:18" ht="12">
      <c r="L693" s="145"/>
      <c r="M693" s="145"/>
      <c r="P693" s="33"/>
      <c r="R693" s="33"/>
    </row>
    <row r="694" spans="12:18" ht="12">
      <c r="L694" s="145"/>
      <c r="M694" s="145"/>
      <c r="P694" s="33"/>
      <c r="R694" s="33"/>
    </row>
    <row r="695" spans="12:18" ht="12">
      <c r="L695" s="145"/>
      <c r="M695" s="145"/>
      <c r="P695" s="33"/>
      <c r="R695" s="33"/>
    </row>
    <row r="696" spans="12:18" ht="12">
      <c r="L696" s="145"/>
      <c r="M696" s="145"/>
      <c r="P696" s="33"/>
      <c r="R696" s="33"/>
    </row>
    <row r="697" spans="12:18" ht="12">
      <c r="L697" s="145"/>
      <c r="M697" s="145"/>
      <c r="P697" s="33"/>
      <c r="R697" s="33"/>
    </row>
    <row r="698" spans="12:18" ht="12">
      <c r="L698" s="145"/>
      <c r="M698" s="145"/>
      <c r="P698" s="33"/>
      <c r="R698" s="33"/>
    </row>
    <row r="699" spans="12:18" ht="12">
      <c r="L699" s="145"/>
      <c r="M699" s="145"/>
      <c r="P699" s="33"/>
      <c r="R699" s="33"/>
    </row>
    <row r="700" spans="12:18" ht="12">
      <c r="L700" s="145"/>
      <c r="M700" s="145"/>
      <c r="P700" s="33"/>
      <c r="R700" s="33"/>
    </row>
    <row r="701" spans="12:18" ht="12">
      <c r="L701" s="145"/>
      <c r="M701" s="145"/>
      <c r="P701" s="33"/>
      <c r="R701" s="33"/>
    </row>
    <row r="702" spans="12:18" ht="12">
      <c r="L702" s="145"/>
      <c r="M702" s="145"/>
      <c r="P702" s="33"/>
      <c r="R702" s="33"/>
    </row>
    <row r="703" spans="12:18" ht="12">
      <c r="L703" s="145"/>
      <c r="M703" s="145"/>
      <c r="P703" s="33"/>
      <c r="R703" s="33"/>
    </row>
    <row r="704" spans="12:18" ht="12">
      <c r="L704" s="145"/>
      <c r="M704" s="145"/>
      <c r="P704" s="33"/>
      <c r="R704" s="33"/>
    </row>
    <row r="705" spans="12:18" ht="12">
      <c r="L705" s="145"/>
      <c r="M705" s="145"/>
      <c r="P705" s="33"/>
      <c r="R705" s="33"/>
    </row>
    <row r="706" spans="12:18" ht="12">
      <c r="L706" s="145"/>
      <c r="M706" s="145"/>
      <c r="P706" s="33"/>
      <c r="R706" s="33"/>
    </row>
    <row r="707" spans="12:18" ht="12">
      <c r="L707" s="145"/>
      <c r="M707" s="145"/>
      <c r="P707" s="33"/>
      <c r="R707" s="33"/>
    </row>
    <row r="708" spans="12:18" ht="12">
      <c r="L708" s="145"/>
      <c r="M708" s="145"/>
      <c r="P708" s="33"/>
      <c r="R708" s="33"/>
    </row>
    <row r="709" spans="12:18" ht="12">
      <c r="L709" s="145"/>
      <c r="M709" s="145"/>
      <c r="P709" s="33"/>
      <c r="R709" s="33"/>
    </row>
    <row r="710" spans="12:18" ht="12">
      <c r="L710" s="145"/>
      <c r="M710" s="145"/>
      <c r="P710" s="33"/>
      <c r="R710" s="33"/>
    </row>
    <row r="711" spans="12:18" ht="12">
      <c r="L711" s="145"/>
      <c r="M711" s="145"/>
      <c r="P711" s="33"/>
      <c r="R711" s="33"/>
    </row>
    <row r="712" spans="12:18" ht="12">
      <c r="L712" s="145"/>
      <c r="M712" s="145"/>
      <c r="P712" s="33"/>
      <c r="R712" s="33"/>
    </row>
    <row r="713" spans="12:18" ht="12">
      <c r="L713" s="145"/>
      <c r="M713" s="145"/>
      <c r="P713" s="33"/>
      <c r="R713" s="33"/>
    </row>
    <row r="714" spans="12:18" ht="12">
      <c r="L714" s="145"/>
      <c r="M714" s="145"/>
      <c r="P714" s="33"/>
      <c r="R714" s="33"/>
    </row>
    <row r="715" spans="12:18" ht="12">
      <c r="L715" s="145"/>
      <c r="M715" s="145"/>
      <c r="P715" s="33"/>
      <c r="R715" s="33"/>
    </row>
    <row r="716" spans="12:18" ht="12">
      <c r="L716" s="145"/>
      <c r="M716" s="145"/>
      <c r="P716" s="33"/>
      <c r="R716" s="33"/>
    </row>
    <row r="717" spans="12:18" ht="12">
      <c r="L717" s="145"/>
      <c r="M717" s="145"/>
      <c r="P717" s="33"/>
      <c r="R717" s="33"/>
    </row>
    <row r="718" spans="12:18" ht="12">
      <c r="L718" s="145"/>
      <c r="M718" s="145"/>
      <c r="P718" s="33"/>
      <c r="R718" s="33"/>
    </row>
    <row r="719" spans="12:18" ht="12">
      <c r="L719" s="145"/>
      <c r="M719" s="145"/>
      <c r="P719" s="33"/>
      <c r="R719" s="33"/>
    </row>
    <row r="720" spans="12:18" ht="12">
      <c r="L720" s="145"/>
      <c r="M720" s="145"/>
      <c r="P720" s="33"/>
      <c r="R720" s="33"/>
    </row>
    <row r="721" spans="12:18" ht="12">
      <c r="L721" s="145"/>
      <c r="M721" s="145"/>
      <c r="P721" s="33"/>
      <c r="R721" s="33"/>
    </row>
    <row r="722" spans="12:18" ht="12">
      <c r="L722" s="145"/>
      <c r="M722" s="145"/>
      <c r="P722" s="33"/>
      <c r="R722" s="33"/>
    </row>
    <row r="723" spans="12:18" ht="12">
      <c r="L723" s="145"/>
      <c r="M723" s="145"/>
      <c r="P723" s="33"/>
      <c r="R723" s="33"/>
    </row>
    <row r="724" spans="12:18" ht="12">
      <c r="L724" s="145"/>
      <c r="M724" s="145"/>
      <c r="P724" s="33"/>
      <c r="R724" s="33"/>
    </row>
    <row r="725" spans="12:18" ht="12">
      <c r="L725" s="145"/>
      <c r="M725" s="145"/>
      <c r="P725" s="33"/>
      <c r="R725" s="33"/>
    </row>
    <row r="726" spans="12:18" ht="12">
      <c r="L726" s="145"/>
      <c r="M726" s="145"/>
      <c r="P726" s="33"/>
      <c r="R726" s="33"/>
    </row>
    <row r="727" spans="12:18" ht="12">
      <c r="L727" s="145"/>
      <c r="M727" s="145"/>
      <c r="P727" s="33"/>
      <c r="R727" s="33"/>
    </row>
    <row r="728" spans="12:18" ht="12">
      <c r="L728" s="145"/>
      <c r="M728" s="145"/>
      <c r="P728" s="33"/>
      <c r="R728" s="33"/>
    </row>
    <row r="729" spans="12:18" ht="12">
      <c r="L729" s="145"/>
      <c r="M729" s="145"/>
      <c r="P729" s="33"/>
      <c r="R729" s="33"/>
    </row>
    <row r="730" spans="12:18" ht="12">
      <c r="L730" s="145"/>
      <c r="M730" s="145"/>
      <c r="P730" s="33"/>
      <c r="R730" s="33"/>
    </row>
    <row r="731" spans="12:18" ht="12">
      <c r="L731" s="145"/>
      <c r="M731" s="145"/>
      <c r="P731" s="33"/>
      <c r="R731" s="33"/>
    </row>
    <row r="732" spans="12:18" ht="12">
      <c r="L732" s="145"/>
      <c r="M732" s="145"/>
      <c r="P732" s="33"/>
      <c r="R732" s="33"/>
    </row>
    <row r="733" spans="12:18" ht="12">
      <c r="L733" s="145"/>
      <c r="M733" s="145"/>
      <c r="P733" s="33"/>
      <c r="R733" s="33"/>
    </row>
    <row r="734" spans="12:18" ht="12">
      <c r="L734" s="145"/>
      <c r="M734" s="145"/>
      <c r="P734" s="33"/>
      <c r="R734" s="33"/>
    </row>
    <row r="735" spans="12:18" ht="12">
      <c r="L735" s="145"/>
      <c r="M735" s="145"/>
      <c r="P735" s="33"/>
      <c r="R735" s="33"/>
    </row>
    <row r="736" spans="12:18" ht="12">
      <c r="L736" s="145"/>
      <c r="M736" s="145"/>
      <c r="P736" s="33"/>
      <c r="R736" s="33"/>
    </row>
    <row r="737" spans="12:18" ht="12">
      <c r="L737" s="145"/>
      <c r="M737" s="145"/>
      <c r="P737" s="33"/>
      <c r="R737" s="33"/>
    </row>
    <row r="738" spans="12:18" ht="12">
      <c r="L738" s="145"/>
      <c r="M738" s="145"/>
      <c r="P738" s="33"/>
      <c r="R738" s="33"/>
    </row>
    <row r="739" spans="12:18" ht="12">
      <c r="L739" s="145"/>
      <c r="M739" s="145"/>
      <c r="P739" s="33"/>
      <c r="R739" s="33"/>
    </row>
    <row r="740" spans="12:18" ht="12">
      <c r="L740" s="145"/>
      <c r="M740" s="145"/>
      <c r="P740" s="33"/>
      <c r="R740" s="33"/>
    </row>
    <row r="741" spans="12:18" ht="12">
      <c r="L741" s="145"/>
      <c r="M741" s="145"/>
      <c r="P741" s="33"/>
      <c r="R741" s="33"/>
    </row>
    <row r="742" spans="12:18" ht="12">
      <c r="L742" s="145"/>
      <c r="M742" s="145"/>
      <c r="P742" s="33"/>
      <c r="R742" s="33"/>
    </row>
    <row r="743" spans="12:18" ht="12">
      <c r="L743" s="145"/>
      <c r="M743" s="145"/>
      <c r="P743" s="33"/>
      <c r="R743" s="33"/>
    </row>
    <row r="744" spans="12:18" ht="12">
      <c r="L744" s="145"/>
      <c r="M744" s="145"/>
      <c r="P744" s="33"/>
      <c r="R744" s="33"/>
    </row>
    <row r="745" spans="12:18" ht="12">
      <c r="L745" s="145"/>
      <c r="M745" s="145"/>
      <c r="P745" s="33"/>
      <c r="R745" s="33"/>
    </row>
    <row r="746" spans="12:18" ht="12">
      <c r="L746" s="145"/>
      <c r="M746" s="145"/>
      <c r="P746" s="33"/>
      <c r="R746" s="33"/>
    </row>
    <row r="747" spans="12:18" ht="12">
      <c r="L747" s="145"/>
      <c r="M747" s="145"/>
      <c r="P747" s="33"/>
      <c r="R747" s="33"/>
    </row>
    <row r="748" spans="12:18" ht="12">
      <c r="L748" s="145"/>
      <c r="M748" s="145"/>
      <c r="P748" s="33"/>
      <c r="R748" s="33"/>
    </row>
    <row r="749" spans="12:18" ht="12">
      <c r="L749" s="145"/>
      <c r="M749" s="145"/>
      <c r="P749" s="33"/>
      <c r="R749" s="33"/>
    </row>
    <row r="750" spans="12:18" ht="12">
      <c r="L750" s="145"/>
      <c r="M750" s="145"/>
      <c r="P750" s="33"/>
      <c r="R750" s="33"/>
    </row>
    <row r="751" spans="12:18" ht="12">
      <c r="L751" s="145"/>
      <c r="M751" s="145"/>
      <c r="P751" s="33"/>
      <c r="R751" s="33"/>
    </row>
    <row r="752" spans="12:18" ht="12">
      <c r="L752" s="145"/>
      <c r="M752" s="145"/>
      <c r="P752" s="33"/>
      <c r="R752" s="33"/>
    </row>
    <row r="753" spans="12:18" ht="12">
      <c r="L753" s="145"/>
      <c r="M753" s="145"/>
      <c r="P753" s="33"/>
      <c r="R753" s="33"/>
    </row>
    <row r="754" spans="12:18" ht="12">
      <c r="L754" s="145"/>
      <c r="M754" s="145"/>
      <c r="P754" s="33"/>
      <c r="R754" s="33"/>
    </row>
    <row r="755" spans="12:18" ht="12">
      <c r="L755" s="145"/>
      <c r="M755" s="145"/>
      <c r="P755" s="33"/>
      <c r="R755" s="33"/>
    </row>
    <row r="756" spans="12:18" ht="12">
      <c r="L756" s="145"/>
      <c r="M756" s="145"/>
      <c r="P756" s="33"/>
      <c r="R756" s="33"/>
    </row>
    <row r="757" spans="12:18" ht="12">
      <c r="L757" s="145"/>
      <c r="M757" s="145"/>
      <c r="P757" s="33"/>
      <c r="R757" s="33"/>
    </row>
    <row r="758" spans="12:18" ht="12">
      <c r="L758" s="145"/>
      <c r="M758" s="145"/>
      <c r="P758" s="33"/>
      <c r="R758" s="33"/>
    </row>
    <row r="759" spans="12:18" ht="12">
      <c r="L759" s="145"/>
      <c r="M759" s="145"/>
      <c r="P759" s="33"/>
      <c r="R759" s="33"/>
    </row>
    <row r="760" spans="12:18" ht="12">
      <c r="L760" s="145"/>
      <c r="M760" s="145"/>
      <c r="P760" s="33"/>
      <c r="R760" s="33"/>
    </row>
    <row r="761" spans="12:18" ht="12">
      <c r="L761" s="145"/>
      <c r="M761" s="145"/>
      <c r="P761" s="33"/>
      <c r="R761" s="33"/>
    </row>
  </sheetData>
  <sheetProtection selectLockedCells="1" autoFilter="0" selectUnlockedCells="1"/>
  <protectedRanges>
    <protectedRange sqref="R238:R761 P237:P761" name="범위1_1_1_3_1_1_3_2"/>
    <protectedRange sqref="N22:N23" name="범위1_1_1_3_1_1_2_1_1_1"/>
    <protectedRange sqref="N71:N72 O71:O77" name="범위1_2_1_1_1_2_2_3"/>
    <protectedRange sqref="N71:N72 O71:O77" name="범위1_2_1_1_1_2_1_1_2_4"/>
    <protectedRange sqref="O78" name="범위1_2_1_1_1_2_2_4"/>
    <protectedRange sqref="O78" name="범위1_2_1_1_1_2_1_1_2_5"/>
    <protectedRange sqref="O80:O83" name="범위1_2_1_1_1_2_2_5"/>
    <protectedRange sqref="O80:O83" name="범위1_2_1_1_1_2_1_1_2_6"/>
    <protectedRange sqref="O86:O88" name="범위1_2_1_1_1_2_2_6"/>
    <protectedRange sqref="O86:O88" name="범위1_2_1_1_1_2_1_1_2_7"/>
    <protectedRange sqref="O91:O95" name="범위1_2_1_1_1_2_2_7"/>
    <protectedRange sqref="O91:O95" name="범위1_2_1_1_1_2_1_1_2_8"/>
    <protectedRange sqref="O101:O103" name="범위1_2_1_1_1_2_2_8"/>
    <protectedRange sqref="O101:O103" name="범위1_2_1_1_1_2_1_1_2_9"/>
    <protectedRange sqref="O106:O115 N107" name="범위1_2_1_1_1_2_2_9"/>
    <protectedRange sqref="O106:O115 N107" name="범위1_2_1_1_1_2_1_1_2_10"/>
    <protectedRange sqref="O120:O127" name="범위1_2_1_1_1_2_2_11"/>
    <protectedRange sqref="O120:O127" name="범위1_2_1_1_1_2_1_1_2_12"/>
    <protectedRange sqref="O130 O132 O128" name="범위1_2_1_1_1_2_2_12"/>
    <protectedRange sqref="O130 O132 O128" name="범위1_2_1_1_1_2_1_1_2_13"/>
    <protectedRange sqref="N136" name="범위1_1_1_3_1_1_2_1_1_3"/>
    <protectedRange sqref="N141 O133:O144" name="범위1_2_1_1_1_2_2_13"/>
    <protectedRange sqref="N141 O133:O144" name="범위1_2_1_1_1_2_1_1_2_14"/>
    <protectedRange sqref="M151:M152 N155 O151:O155" name="범위1_2_1_1_1_2_2_14"/>
    <protectedRange sqref="M151:M152 N155 O151:O155" name="범위1_2_1_1_1_2_1_1_2_15"/>
    <protectedRange sqref="N160" name="범위1_1_1_3_1_1_2_1_1_5"/>
    <protectedRange sqref="O159:O160" name="범위1_2_1_1_1_2_2_15"/>
    <protectedRange sqref="O159:O160" name="범위1_2_1_1_1_2_1_1_2_16"/>
    <protectedRange sqref="O161:O163" name="범위1_2_1_1_1_2_2_16"/>
    <protectedRange sqref="O161:O163" name="범위1_2_1_1_1_2_1_1_2_17"/>
    <protectedRange sqref="O166:O171" name="범위1_2_1_1_1_2_2_17"/>
    <protectedRange sqref="O166:O171" name="범위1_2_1_1_1_2_1_1_2_18"/>
    <protectedRange sqref="O174:O181" name="범위1_2_1_1_1_2_2_18"/>
    <protectedRange sqref="O174:O181" name="범위1_2_1_1_1_2_1_1_2_19"/>
    <protectedRange sqref="O182" name="범위1_2_1_1_1_2_2_19"/>
    <protectedRange sqref="O182" name="범위1_2_1_1_1_2_1_1_2_20"/>
    <protectedRange sqref="O188:O198 O183:O186 O200:O201 N203:O203" name="범위1_2_1_1_1_2_2_20"/>
    <protectedRange sqref="O188:O198 O183:O186 O200:O201 N203:O203" name="범위1_2_1_1_1_2_1_1_2_21"/>
    <protectedRange sqref="O204" name="범위1_2_1_1_1_2_2_21"/>
    <protectedRange sqref="O204" name="범위1_2_1_1_1_2_1_1_2_22"/>
    <protectedRange sqref="O206:O207 O209:O216" name="범위1_2_1_1_1_2_2_22"/>
    <protectedRange sqref="O206:O207 O209:O216" name="범위1_2_1_1_1_2_1_1_2_23"/>
    <protectedRange sqref="O220:O229" name="범위1_2_1_1_1_2_2_23"/>
    <protectedRange sqref="O220:O229" name="범위1_2_1_1_1_2_1_1_2_24"/>
    <protectedRange sqref="O230:O231" name="범위1_2_1_1_1_2_2_24"/>
    <protectedRange sqref="O230:O231" name="범위1_2_1_1_1_2_1_1_2_25"/>
    <protectedRange sqref="N234 O233:O235" name="범위1_2_1_1_1_2_2_26"/>
    <protectedRange sqref="N234 O233:O235" name="범위1_2_1_1_1_2_1_1_2_27"/>
    <protectedRange sqref="P7:P236 Q116:Q119" name="범위1_1_2_1_1_1_2_1_1"/>
    <protectedRange sqref="I58 I63:I236" name="범위1_2_3"/>
  </protectedRanges>
  <autoFilter ref="B6:S238"/>
  <mergeCells count="12">
    <mergeCell ref="C238:E238"/>
    <mergeCell ref="B1:S1"/>
    <mergeCell ref="B2:C2"/>
    <mergeCell ref="D2:S2"/>
    <mergeCell ref="B3:C3"/>
    <mergeCell ref="D3:S3"/>
    <mergeCell ref="B4:S4"/>
    <mergeCell ref="B5:B6"/>
    <mergeCell ref="C5:H5"/>
    <mergeCell ref="I5:K5"/>
    <mergeCell ref="L5:O5"/>
    <mergeCell ref="P5:S5"/>
  </mergeCells>
  <phoneticPr fontId="19" type="noConversion"/>
  <printOptions horizontalCentered="1"/>
  <pageMargins left="0.39370078740157483" right="0.39370078740157483" top="0.78740157480314965" bottom="0.59055118110236227" header="0.59055118110236227" footer="0.39370078740157483"/>
  <pageSetup paperSize="9" scale="71" fitToHeight="8" orientation="landscape" r:id="rId1"/>
  <headerFooter alignWithMargins="0">
    <oddFooter>&amp;C&amp;N - &amp;P</oddFooter>
  </headerFooter>
  <rowBreaks count="3" manualBreakCount="3">
    <brk id="40" min="1" max="19" man="1"/>
    <brk id="44" min="1" max="20" man="1"/>
    <brk id="188" min="1" max="22" man="1"/>
  </rowBreaks>
</worksheet>
</file>

<file path=xl/worksheets/sheet7.xml><?xml version="1.0" encoding="utf-8"?>
<worksheet xmlns="http://schemas.openxmlformats.org/spreadsheetml/2006/main" xmlns:r="http://schemas.openxmlformats.org/officeDocument/2006/relationships">
  <sheetPr>
    <pageSetUpPr fitToPage="1"/>
  </sheetPr>
  <dimension ref="A1:AC568"/>
  <sheetViews>
    <sheetView topLeftCell="B1" zoomScaleSheetLayoutView="100" workbookViewId="0">
      <selection activeCell="B2" sqref="B2:C2"/>
    </sheetView>
  </sheetViews>
  <sheetFormatPr defaultRowHeight="13.5"/>
  <cols>
    <col min="1" max="1" width="8.88671875" style="145" hidden="1" customWidth="1"/>
    <col min="2" max="2" width="4.109375" style="145" customWidth="1"/>
    <col min="3" max="3" width="7" style="145" customWidth="1"/>
    <col min="4" max="4" width="9.44140625" style="145" customWidth="1"/>
    <col min="5" max="5" width="13.33203125" style="145" customWidth="1"/>
    <col min="6" max="6" width="4.21875" style="145" customWidth="1"/>
    <col min="7" max="7" width="16.109375" style="145" customWidth="1"/>
    <col min="8" max="8" width="8.21875" style="145" customWidth="1"/>
    <col min="9" max="15" width="9.33203125" style="145" customWidth="1"/>
    <col min="16" max="19" width="9.33203125" style="320" hidden="1" customWidth="1"/>
    <col min="20" max="23" width="9.33203125" style="321" hidden="1" customWidth="1"/>
    <col min="24" max="25" width="9.33203125" style="323" hidden="1" customWidth="1"/>
    <col min="26" max="26" width="9.33203125" style="165" customWidth="1"/>
    <col min="27" max="27" width="9.33203125" style="170" customWidth="1"/>
    <col min="28" max="28" width="9.33203125" style="274" customWidth="1"/>
    <col min="29" max="29" width="9.33203125" style="273" customWidth="1"/>
    <col min="30" max="16384" width="8.88671875" style="145"/>
  </cols>
  <sheetData>
    <row r="1" spans="1:29" ht="13.5" customHeight="1" thickBot="1">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row>
    <row r="2" spans="1:29" ht="123" customHeight="1" thickTop="1" thickBot="1">
      <c r="B2" s="779" t="s">
        <v>4228</v>
      </c>
      <c r="C2" s="779"/>
      <c r="D2" s="780" t="s">
        <v>4229</v>
      </c>
      <c r="E2" s="780"/>
      <c r="F2" s="780"/>
      <c r="G2" s="780"/>
      <c r="H2" s="780"/>
      <c r="I2" s="780"/>
      <c r="J2" s="780"/>
      <c r="K2" s="780"/>
      <c r="L2" s="780"/>
      <c r="M2" s="780"/>
      <c r="N2" s="780"/>
      <c r="O2" s="780"/>
      <c r="P2" s="780"/>
      <c r="Q2" s="780"/>
      <c r="R2" s="780"/>
      <c r="S2" s="780"/>
      <c r="T2" s="780"/>
      <c r="U2" s="780"/>
      <c r="V2" s="780"/>
      <c r="W2" s="780"/>
      <c r="X2" s="780"/>
      <c r="Y2" s="780"/>
      <c r="Z2" s="780"/>
      <c r="AA2" s="780"/>
      <c r="AB2" s="780"/>
      <c r="AC2" s="780"/>
    </row>
    <row r="3" spans="1:29" ht="116.25" customHeight="1" thickTop="1" thickBot="1">
      <c r="B3" s="802" t="s">
        <v>2178</v>
      </c>
      <c r="C3" s="802"/>
      <c r="D3" s="780" t="s">
        <v>2315</v>
      </c>
      <c r="E3" s="780"/>
      <c r="F3" s="780"/>
      <c r="G3" s="780"/>
      <c r="H3" s="780"/>
      <c r="I3" s="780"/>
      <c r="J3" s="780"/>
      <c r="K3" s="780"/>
      <c r="L3" s="780"/>
      <c r="M3" s="780"/>
      <c r="N3" s="780"/>
      <c r="O3" s="780"/>
      <c r="P3" s="780"/>
      <c r="Q3" s="780"/>
      <c r="R3" s="780"/>
      <c r="S3" s="780"/>
      <c r="T3" s="780"/>
      <c r="U3" s="780"/>
      <c r="V3" s="780"/>
      <c r="W3" s="780"/>
      <c r="X3" s="780"/>
      <c r="Y3" s="780"/>
      <c r="Z3" s="780"/>
      <c r="AA3" s="780"/>
      <c r="AB3" s="780"/>
      <c r="AC3" s="780"/>
    </row>
    <row r="4" spans="1:29" ht="9" customHeight="1" thickTop="1">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806"/>
    </row>
    <row r="5" spans="1:29" s="142" customFormat="1" ht="30.75" customHeight="1">
      <c r="B5" s="810" t="s">
        <v>185</v>
      </c>
      <c r="C5" s="811" t="s">
        <v>186</v>
      </c>
      <c r="D5" s="812"/>
      <c r="E5" s="812"/>
      <c r="F5" s="812"/>
      <c r="G5" s="812"/>
      <c r="H5" s="812"/>
      <c r="I5" s="817" t="s">
        <v>2179</v>
      </c>
      <c r="J5" s="818"/>
      <c r="K5" s="818"/>
      <c r="L5" s="811" t="s">
        <v>2568</v>
      </c>
      <c r="M5" s="812"/>
      <c r="N5" s="812"/>
      <c r="O5" s="813"/>
      <c r="P5" s="819" t="s">
        <v>2568</v>
      </c>
      <c r="Q5" s="820"/>
      <c r="R5" s="820"/>
      <c r="S5" s="821"/>
      <c r="T5" s="822" t="s">
        <v>2568</v>
      </c>
      <c r="U5" s="823"/>
      <c r="V5" s="823"/>
      <c r="W5" s="824"/>
      <c r="X5" s="322"/>
      <c r="Y5" s="322"/>
      <c r="Z5" s="814" t="s">
        <v>628</v>
      </c>
      <c r="AA5" s="815"/>
      <c r="AB5" s="815"/>
      <c r="AC5" s="816"/>
    </row>
    <row r="6" spans="1:29" s="142" customFormat="1" ht="28.5" customHeight="1">
      <c r="B6" s="810"/>
      <c r="C6" s="143" t="s">
        <v>409</v>
      </c>
      <c r="D6" s="143" t="s">
        <v>410</v>
      </c>
      <c r="E6" s="143" t="s">
        <v>411</v>
      </c>
      <c r="F6" s="143" t="s">
        <v>187</v>
      </c>
      <c r="G6" s="144" t="s">
        <v>2129</v>
      </c>
      <c r="H6" s="141" t="s">
        <v>209</v>
      </c>
      <c r="I6" s="181" t="s">
        <v>2312</v>
      </c>
      <c r="J6" s="182" t="s">
        <v>2180</v>
      </c>
      <c r="K6" s="182" t="s">
        <v>2313</v>
      </c>
      <c r="L6" s="15" t="s">
        <v>106</v>
      </c>
      <c r="M6" s="15" t="s">
        <v>2165</v>
      </c>
      <c r="N6" s="15" t="s">
        <v>107</v>
      </c>
      <c r="O6" s="15" t="s">
        <v>108</v>
      </c>
      <c r="P6" s="319" t="s">
        <v>106</v>
      </c>
      <c r="Q6" s="319" t="s">
        <v>2165</v>
      </c>
      <c r="R6" s="319" t="s">
        <v>107</v>
      </c>
      <c r="S6" s="319" t="s">
        <v>108</v>
      </c>
      <c r="T6" s="317" t="s">
        <v>106</v>
      </c>
      <c r="U6" s="317" t="s">
        <v>2165</v>
      </c>
      <c r="V6" s="317" t="s">
        <v>107</v>
      </c>
      <c r="W6" s="317" t="s">
        <v>108</v>
      </c>
      <c r="X6" s="318" t="s">
        <v>106</v>
      </c>
      <c r="Y6" s="318" t="s">
        <v>107</v>
      </c>
      <c r="Z6" s="15" t="s">
        <v>106</v>
      </c>
      <c r="AA6" s="15" t="s">
        <v>2165</v>
      </c>
      <c r="AB6" s="15" t="s">
        <v>107</v>
      </c>
      <c r="AC6" s="15" t="s">
        <v>108</v>
      </c>
    </row>
    <row r="7" spans="1:29" s="28" customFormat="1" ht="12">
      <c r="A7" s="28">
        <v>1</v>
      </c>
      <c r="B7" s="30">
        <v>1</v>
      </c>
      <c r="C7" s="30" t="s">
        <v>440</v>
      </c>
      <c r="D7" s="27" t="s">
        <v>441</v>
      </c>
      <c r="E7" s="27" t="s">
        <v>442</v>
      </c>
      <c r="F7" s="30" t="s">
        <v>190</v>
      </c>
      <c r="G7" s="27" t="s">
        <v>2028</v>
      </c>
      <c r="H7" s="134" t="s">
        <v>1505</v>
      </c>
      <c r="I7" s="195">
        <v>0</v>
      </c>
      <c r="J7" s="173"/>
      <c r="K7" s="70">
        <v>0</v>
      </c>
      <c r="L7" s="173">
        <v>0</v>
      </c>
      <c r="M7" s="173">
        <v>0</v>
      </c>
      <c r="N7" s="70" t="s">
        <v>626</v>
      </c>
      <c r="O7" s="71" t="s">
        <v>626</v>
      </c>
      <c r="P7" s="173"/>
      <c r="Q7" s="173"/>
      <c r="R7" s="70"/>
      <c r="S7" s="71"/>
      <c r="T7" s="173"/>
      <c r="U7" s="173"/>
      <c r="V7" s="173"/>
      <c r="W7" s="173"/>
      <c r="X7" s="173"/>
      <c r="Y7" s="173"/>
      <c r="Z7" s="237"/>
      <c r="AA7" s="196"/>
      <c r="AB7" s="269" t="s">
        <v>627</v>
      </c>
      <c r="AC7" s="269" t="s">
        <v>627</v>
      </c>
    </row>
    <row r="8" spans="1:29" s="28" customFormat="1" ht="12">
      <c r="A8" s="28">
        <v>2</v>
      </c>
      <c r="B8" s="30"/>
      <c r="C8" s="30" t="s">
        <v>440</v>
      </c>
      <c r="D8" s="27" t="s">
        <v>441</v>
      </c>
      <c r="E8" s="27" t="s">
        <v>442</v>
      </c>
      <c r="F8" s="30" t="s">
        <v>190</v>
      </c>
      <c r="G8" s="27" t="s">
        <v>2028</v>
      </c>
      <c r="H8" s="153" t="s">
        <v>1506</v>
      </c>
      <c r="I8" s="195">
        <v>29000</v>
      </c>
      <c r="J8" s="173"/>
      <c r="K8" s="70">
        <v>33500</v>
      </c>
      <c r="L8" s="173">
        <v>20000</v>
      </c>
      <c r="M8" s="173">
        <v>22000</v>
      </c>
      <c r="N8" s="70" t="s">
        <v>626</v>
      </c>
      <c r="O8" s="71" t="s">
        <v>626</v>
      </c>
      <c r="P8" s="173"/>
      <c r="Q8" s="173"/>
      <c r="R8" s="70"/>
      <c r="S8" s="71"/>
      <c r="T8" s="173"/>
      <c r="U8" s="173"/>
      <c r="V8" s="173"/>
      <c r="W8" s="173"/>
      <c r="X8" s="173"/>
      <c r="Y8" s="173"/>
      <c r="Z8" s="237"/>
      <c r="AA8" s="196"/>
      <c r="AB8" s="270" t="s">
        <v>627</v>
      </c>
      <c r="AC8" s="269" t="s">
        <v>627</v>
      </c>
    </row>
    <row r="9" spans="1:29" s="28" customFormat="1" ht="12">
      <c r="A9" s="28">
        <v>3</v>
      </c>
      <c r="B9" s="30"/>
      <c r="C9" s="30" t="s">
        <v>440</v>
      </c>
      <c r="D9" s="27" t="s">
        <v>441</v>
      </c>
      <c r="E9" s="27" t="s">
        <v>442</v>
      </c>
      <c r="F9" s="30" t="s">
        <v>190</v>
      </c>
      <c r="G9" s="27" t="s">
        <v>2028</v>
      </c>
      <c r="H9" s="153" t="s">
        <v>2029</v>
      </c>
      <c r="I9" s="195">
        <v>34000</v>
      </c>
      <c r="J9" s="173"/>
      <c r="K9" s="70">
        <v>40000</v>
      </c>
      <c r="L9" s="173">
        <v>0</v>
      </c>
      <c r="M9" s="173">
        <v>0</v>
      </c>
      <c r="N9" s="70" t="s">
        <v>626</v>
      </c>
      <c r="O9" s="71" t="s">
        <v>626</v>
      </c>
      <c r="P9" s="173"/>
      <c r="Q9" s="173"/>
      <c r="R9" s="70"/>
      <c r="S9" s="71"/>
      <c r="T9" s="173"/>
      <c r="U9" s="173"/>
      <c r="V9" s="173"/>
      <c r="W9" s="173"/>
      <c r="X9" s="173"/>
      <c r="Y9" s="173"/>
      <c r="Z9" s="237"/>
      <c r="AA9" s="196"/>
      <c r="AB9" s="270" t="s">
        <v>627</v>
      </c>
      <c r="AC9" s="269" t="s">
        <v>627</v>
      </c>
    </row>
    <row r="10" spans="1:29" s="28" customFormat="1" ht="12">
      <c r="A10" s="28">
        <v>4</v>
      </c>
      <c r="B10" s="30">
        <v>2</v>
      </c>
      <c r="C10" s="30" t="s">
        <v>440</v>
      </c>
      <c r="D10" s="27" t="s">
        <v>448</v>
      </c>
      <c r="E10" s="27" t="s">
        <v>449</v>
      </c>
      <c r="F10" s="30" t="s">
        <v>190</v>
      </c>
      <c r="G10" s="27" t="s">
        <v>1545</v>
      </c>
      <c r="H10" s="153" t="s">
        <v>193</v>
      </c>
      <c r="I10" s="195">
        <v>16000</v>
      </c>
      <c r="J10" s="173"/>
      <c r="K10" s="70">
        <v>17700</v>
      </c>
      <c r="L10" s="173">
        <v>7300</v>
      </c>
      <c r="M10" s="173">
        <v>8000</v>
      </c>
      <c r="N10" s="70">
        <v>15300</v>
      </c>
      <c r="O10" s="71">
        <v>9870</v>
      </c>
      <c r="P10" s="173"/>
      <c r="Q10" s="173"/>
      <c r="R10" s="70"/>
      <c r="S10" s="71"/>
      <c r="T10" s="173"/>
      <c r="U10" s="173"/>
      <c r="V10" s="173"/>
      <c r="W10" s="173"/>
      <c r="X10" s="173"/>
      <c r="Y10" s="173"/>
      <c r="Z10" s="237"/>
      <c r="AA10" s="196"/>
      <c r="AB10" s="271" t="s">
        <v>3244</v>
      </c>
      <c r="AC10" s="269" t="s">
        <v>3941</v>
      </c>
    </row>
    <row r="11" spans="1:29" s="28" customFormat="1" ht="12">
      <c r="A11" s="28">
        <v>5</v>
      </c>
      <c r="B11" s="30"/>
      <c r="C11" s="30" t="s">
        <v>440</v>
      </c>
      <c r="D11" s="27" t="s">
        <v>448</v>
      </c>
      <c r="E11" s="27" t="s">
        <v>449</v>
      </c>
      <c r="F11" s="30" t="s">
        <v>190</v>
      </c>
      <c r="G11" s="27" t="s">
        <v>1546</v>
      </c>
      <c r="H11" s="153" t="s">
        <v>193</v>
      </c>
      <c r="I11" s="195">
        <v>18000</v>
      </c>
      <c r="J11" s="173"/>
      <c r="K11" s="70">
        <v>24500</v>
      </c>
      <c r="L11" s="173">
        <v>13300</v>
      </c>
      <c r="M11" s="173">
        <v>16700</v>
      </c>
      <c r="N11" s="70" t="s">
        <v>626</v>
      </c>
      <c r="O11" s="71" t="s">
        <v>626</v>
      </c>
      <c r="P11" s="173"/>
      <c r="Q11" s="173"/>
      <c r="R11" s="70"/>
      <c r="S11" s="71"/>
      <c r="T11" s="173"/>
      <c r="U11" s="173"/>
      <c r="V11" s="173"/>
      <c r="W11" s="173"/>
      <c r="X11" s="173"/>
      <c r="Y11" s="173"/>
      <c r="Z11" s="237"/>
      <c r="AA11" s="196"/>
      <c r="AB11" s="271" t="s">
        <v>627</v>
      </c>
      <c r="AC11" s="269" t="s">
        <v>627</v>
      </c>
    </row>
    <row r="12" spans="1:29" s="28" customFormat="1" ht="12">
      <c r="A12" s="28">
        <v>6</v>
      </c>
      <c r="B12" s="30"/>
      <c r="C12" s="30" t="s">
        <v>440</v>
      </c>
      <c r="D12" s="27" t="s">
        <v>448</v>
      </c>
      <c r="E12" s="27" t="s">
        <v>449</v>
      </c>
      <c r="F12" s="30" t="s">
        <v>190</v>
      </c>
      <c r="G12" s="27" t="s">
        <v>1547</v>
      </c>
      <c r="H12" s="153" t="s">
        <v>193</v>
      </c>
      <c r="I12" s="195">
        <v>17000</v>
      </c>
      <c r="J12" s="173"/>
      <c r="K12" s="70">
        <v>22000</v>
      </c>
      <c r="L12" s="173">
        <v>16700</v>
      </c>
      <c r="M12" s="173">
        <v>16700</v>
      </c>
      <c r="N12" s="70" t="s">
        <v>626</v>
      </c>
      <c r="O12" s="71">
        <v>13700</v>
      </c>
      <c r="P12" s="173"/>
      <c r="Q12" s="173"/>
      <c r="R12" s="70"/>
      <c r="S12" s="71"/>
      <c r="T12" s="173"/>
      <c r="U12" s="173"/>
      <c r="V12" s="173"/>
      <c r="W12" s="173"/>
      <c r="X12" s="173"/>
      <c r="Y12" s="173"/>
      <c r="Z12" s="237"/>
      <c r="AA12" s="196"/>
      <c r="AB12" s="270" t="s">
        <v>627</v>
      </c>
      <c r="AC12" s="269" t="s">
        <v>3942</v>
      </c>
    </row>
    <row r="13" spans="1:29" s="28" customFormat="1" ht="12">
      <c r="A13" s="28">
        <v>7</v>
      </c>
      <c r="B13" s="30"/>
      <c r="C13" s="30" t="s">
        <v>440</v>
      </c>
      <c r="D13" s="27" t="s">
        <v>448</v>
      </c>
      <c r="E13" s="27" t="s">
        <v>450</v>
      </c>
      <c r="F13" s="30" t="s">
        <v>190</v>
      </c>
      <c r="G13" s="27" t="s">
        <v>1548</v>
      </c>
      <c r="H13" s="153" t="s">
        <v>193</v>
      </c>
      <c r="I13" s="195">
        <v>21000</v>
      </c>
      <c r="J13" s="173"/>
      <c r="K13" s="70">
        <v>29500</v>
      </c>
      <c r="L13" s="173">
        <v>18700</v>
      </c>
      <c r="M13" s="173">
        <v>18700</v>
      </c>
      <c r="N13" s="70">
        <v>34290</v>
      </c>
      <c r="O13" s="71">
        <v>32240</v>
      </c>
      <c r="P13" s="173"/>
      <c r="Q13" s="173"/>
      <c r="R13" s="70"/>
      <c r="S13" s="71"/>
      <c r="T13" s="173"/>
      <c r="U13" s="173"/>
      <c r="V13" s="173"/>
      <c r="W13" s="173"/>
      <c r="X13" s="173"/>
      <c r="Y13" s="173"/>
      <c r="Z13" s="237"/>
      <c r="AA13" s="196"/>
      <c r="AB13" s="270" t="s">
        <v>3245</v>
      </c>
      <c r="AC13" s="269" t="s">
        <v>3943</v>
      </c>
    </row>
    <row r="14" spans="1:29" s="28" customFormat="1" ht="12">
      <c r="A14" s="28">
        <v>8</v>
      </c>
      <c r="B14" s="30"/>
      <c r="C14" s="30" t="s">
        <v>440</v>
      </c>
      <c r="D14" s="27" t="s">
        <v>448</v>
      </c>
      <c r="E14" s="27" t="s">
        <v>450</v>
      </c>
      <c r="F14" s="30" t="s">
        <v>190</v>
      </c>
      <c r="G14" s="27" t="s">
        <v>1549</v>
      </c>
      <c r="H14" s="153" t="s">
        <v>193</v>
      </c>
      <c r="I14" s="195">
        <v>35000</v>
      </c>
      <c r="J14" s="173">
        <v>36000</v>
      </c>
      <c r="K14" s="70">
        <v>36000</v>
      </c>
      <c r="L14" s="173">
        <v>24700</v>
      </c>
      <c r="M14" s="173">
        <v>26700</v>
      </c>
      <c r="N14" s="70" t="s">
        <v>626</v>
      </c>
      <c r="O14" s="71">
        <v>32240</v>
      </c>
      <c r="P14" s="173"/>
      <c r="Q14" s="173"/>
      <c r="R14" s="70"/>
      <c r="S14" s="71"/>
      <c r="T14" s="173"/>
      <c r="U14" s="173"/>
      <c r="V14" s="173"/>
      <c r="W14" s="173"/>
      <c r="X14" s="173"/>
      <c r="Y14" s="173"/>
      <c r="Z14" s="237"/>
      <c r="AA14" s="196"/>
      <c r="AB14" s="270" t="s">
        <v>627</v>
      </c>
      <c r="AC14" s="269" t="s">
        <v>3943</v>
      </c>
    </row>
    <row r="15" spans="1:29" s="28" customFormat="1" ht="12">
      <c r="A15" s="28">
        <v>9</v>
      </c>
      <c r="B15" s="30"/>
      <c r="C15" s="30" t="s">
        <v>440</v>
      </c>
      <c r="D15" s="27" t="s">
        <v>448</v>
      </c>
      <c r="E15" s="27" t="s">
        <v>1550</v>
      </c>
      <c r="F15" s="30" t="s">
        <v>190</v>
      </c>
      <c r="G15" s="27" t="s">
        <v>1551</v>
      </c>
      <c r="H15" s="153" t="s">
        <v>193</v>
      </c>
      <c r="I15" s="195">
        <v>36000</v>
      </c>
      <c r="J15" s="173"/>
      <c r="K15" s="70">
        <v>41000</v>
      </c>
      <c r="L15" s="173">
        <v>23300</v>
      </c>
      <c r="M15" s="173">
        <v>23300</v>
      </c>
      <c r="N15" s="70" t="s">
        <v>626</v>
      </c>
      <c r="O15" s="71">
        <v>36180</v>
      </c>
      <c r="P15" s="173"/>
      <c r="Q15" s="173"/>
      <c r="R15" s="70"/>
      <c r="S15" s="71"/>
      <c r="T15" s="173"/>
      <c r="U15" s="173"/>
      <c r="V15" s="173"/>
      <c r="W15" s="173"/>
      <c r="X15" s="173"/>
      <c r="Y15" s="173"/>
      <c r="Z15" s="237"/>
      <c r="AA15" s="196"/>
      <c r="AB15" s="270" t="s">
        <v>627</v>
      </c>
      <c r="AC15" s="269" t="s">
        <v>3944</v>
      </c>
    </row>
    <row r="16" spans="1:29" s="28" customFormat="1" ht="12">
      <c r="A16" s="28">
        <v>10</v>
      </c>
      <c r="B16" s="30"/>
      <c r="C16" s="30" t="s">
        <v>440</v>
      </c>
      <c r="D16" s="27" t="s">
        <v>448</v>
      </c>
      <c r="E16" s="27" t="s">
        <v>451</v>
      </c>
      <c r="F16" s="30" t="s">
        <v>190</v>
      </c>
      <c r="G16" s="27" t="s">
        <v>1552</v>
      </c>
      <c r="H16" s="153" t="s">
        <v>193</v>
      </c>
      <c r="I16" s="195">
        <v>36000</v>
      </c>
      <c r="J16" s="173"/>
      <c r="K16" s="70">
        <v>44300</v>
      </c>
      <c r="L16" s="173">
        <v>23300</v>
      </c>
      <c r="M16" s="173">
        <v>23300</v>
      </c>
      <c r="N16" s="70">
        <v>35430</v>
      </c>
      <c r="O16" s="71">
        <v>36180</v>
      </c>
      <c r="P16" s="173"/>
      <c r="Q16" s="173"/>
      <c r="R16" s="70"/>
      <c r="S16" s="71"/>
      <c r="T16" s="173"/>
      <c r="U16" s="173"/>
      <c r="V16" s="173"/>
      <c r="W16" s="173"/>
      <c r="X16" s="173"/>
      <c r="Y16" s="173"/>
      <c r="Z16" s="237"/>
      <c r="AA16" s="196"/>
      <c r="AB16" s="269" t="s">
        <v>3246</v>
      </c>
      <c r="AC16" s="269" t="s">
        <v>3944</v>
      </c>
    </row>
    <row r="17" spans="1:29" s="28" customFormat="1" ht="12">
      <c r="A17" s="28">
        <v>11</v>
      </c>
      <c r="B17" s="30">
        <v>3</v>
      </c>
      <c r="C17" s="30" t="s">
        <v>440</v>
      </c>
      <c r="D17" s="27" t="s">
        <v>452</v>
      </c>
      <c r="E17" s="27" t="s">
        <v>1557</v>
      </c>
      <c r="F17" s="30" t="s">
        <v>190</v>
      </c>
      <c r="G17" s="27" t="s">
        <v>1511</v>
      </c>
      <c r="H17" s="153" t="s">
        <v>1513</v>
      </c>
      <c r="I17" s="195">
        <v>10000</v>
      </c>
      <c r="J17" s="173"/>
      <c r="K17" s="70">
        <v>10900</v>
      </c>
      <c r="L17" s="173">
        <v>4600</v>
      </c>
      <c r="M17" s="173">
        <v>5000</v>
      </c>
      <c r="N17" s="70">
        <v>7900</v>
      </c>
      <c r="O17" s="71">
        <v>5440</v>
      </c>
      <c r="P17" s="173"/>
      <c r="Q17" s="173"/>
      <c r="R17" s="70"/>
      <c r="S17" s="71"/>
      <c r="T17" s="173"/>
      <c r="U17" s="173"/>
      <c r="V17" s="173"/>
      <c r="W17" s="173"/>
      <c r="X17" s="173"/>
      <c r="Y17" s="173"/>
      <c r="Z17" s="237"/>
      <c r="AA17" s="196"/>
      <c r="AB17" s="269" t="s">
        <v>2943</v>
      </c>
      <c r="AC17" s="269" t="s">
        <v>3945</v>
      </c>
    </row>
    <row r="18" spans="1:29" s="28" customFormat="1" ht="12">
      <c r="A18" s="28">
        <v>12</v>
      </c>
      <c r="B18" s="30"/>
      <c r="C18" s="30" t="s">
        <v>440</v>
      </c>
      <c r="D18" s="27" t="s">
        <v>452</v>
      </c>
      <c r="E18" s="27" t="s">
        <v>1558</v>
      </c>
      <c r="F18" s="30" t="s">
        <v>190</v>
      </c>
      <c r="G18" s="27" t="s">
        <v>1511</v>
      </c>
      <c r="H18" s="153" t="s">
        <v>1513</v>
      </c>
      <c r="I18" s="195">
        <v>12000</v>
      </c>
      <c r="J18" s="173"/>
      <c r="K18" s="70">
        <v>13200</v>
      </c>
      <c r="L18" s="173">
        <v>0</v>
      </c>
      <c r="M18" s="173">
        <v>0</v>
      </c>
      <c r="N18" s="70" t="s">
        <v>626</v>
      </c>
      <c r="O18" s="71">
        <v>16000</v>
      </c>
      <c r="P18" s="173"/>
      <c r="Q18" s="173"/>
      <c r="R18" s="70"/>
      <c r="S18" s="71"/>
      <c r="T18" s="173"/>
      <c r="U18" s="173"/>
      <c r="V18" s="173"/>
      <c r="W18" s="173"/>
      <c r="X18" s="173"/>
      <c r="Y18" s="173"/>
      <c r="Z18" s="237"/>
      <c r="AA18" s="196"/>
      <c r="AB18" s="269" t="s">
        <v>627</v>
      </c>
      <c r="AC18" s="269" t="s">
        <v>3946</v>
      </c>
    </row>
    <row r="19" spans="1:29" s="28" customFormat="1" ht="12">
      <c r="A19" s="28">
        <v>13</v>
      </c>
      <c r="B19" s="30"/>
      <c r="C19" s="30" t="s">
        <v>440</v>
      </c>
      <c r="D19" s="27" t="s">
        <v>452</v>
      </c>
      <c r="E19" s="27" t="s">
        <v>1559</v>
      </c>
      <c r="F19" s="30" t="s">
        <v>190</v>
      </c>
      <c r="G19" s="27" t="s">
        <v>1560</v>
      </c>
      <c r="H19" s="153" t="s">
        <v>1513</v>
      </c>
      <c r="I19" s="195">
        <v>35000</v>
      </c>
      <c r="J19" s="173"/>
      <c r="K19" s="70">
        <v>42500</v>
      </c>
      <c r="L19" s="173">
        <v>37600</v>
      </c>
      <c r="M19" s="173">
        <v>41200</v>
      </c>
      <c r="N19" s="71">
        <v>91430</v>
      </c>
      <c r="O19" s="71">
        <v>43500</v>
      </c>
      <c r="P19" s="173"/>
      <c r="Q19" s="173"/>
      <c r="R19" s="71"/>
      <c r="S19" s="71"/>
      <c r="T19" s="173"/>
      <c r="U19" s="173"/>
      <c r="V19" s="173"/>
      <c r="W19" s="173"/>
      <c r="X19" s="173"/>
      <c r="Y19" s="173"/>
      <c r="Z19" s="237"/>
      <c r="AA19" s="196"/>
      <c r="AB19" s="269" t="s">
        <v>2944</v>
      </c>
      <c r="AC19" s="269" t="s">
        <v>3947</v>
      </c>
    </row>
    <row r="20" spans="1:29" s="28" customFormat="1" ht="12">
      <c r="A20" s="28">
        <v>14</v>
      </c>
      <c r="B20" s="30"/>
      <c r="C20" s="30" t="s">
        <v>440</v>
      </c>
      <c r="D20" s="27" t="s">
        <v>452</v>
      </c>
      <c r="E20" s="27" t="s">
        <v>1561</v>
      </c>
      <c r="F20" s="30" t="s">
        <v>190</v>
      </c>
      <c r="G20" s="27" t="s">
        <v>1562</v>
      </c>
      <c r="H20" s="153" t="s">
        <v>1513</v>
      </c>
      <c r="I20" s="195">
        <v>39000</v>
      </c>
      <c r="J20" s="173"/>
      <c r="K20" s="70">
        <v>48000</v>
      </c>
      <c r="L20" s="173">
        <v>41200</v>
      </c>
      <c r="M20" s="173">
        <v>43500</v>
      </c>
      <c r="N20" s="70">
        <v>61200</v>
      </c>
      <c r="O20" s="222">
        <v>57280</v>
      </c>
      <c r="P20" s="173"/>
      <c r="Q20" s="173"/>
      <c r="R20" s="70"/>
      <c r="S20" s="222"/>
      <c r="T20" s="173"/>
      <c r="U20" s="173"/>
      <c r="V20" s="173"/>
      <c r="W20" s="173"/>
      <c r="X20" s="173"/>
      <c r="Y20" s="173"/>
      <c r="Z20" s="237"/>
      <c r="AA20" s="224"/>
      <c r="AB20" s="228" t="s">
        <v>4254</v>
      </c>
      <c r="AC20" s="228" t="s">
        <v>3948</v>
      </c>
    </row>
    <row r="21" spans="1:29" s="28" customFormat="1" ht="12">
      <c r="A21" s="28">
        <v>15</v>
      </c>
      <c r="B21" s="30"/>
      <c r="C21" s="30" t="s">
        <v>440</v>
      </c>
      <c r="D21" s="27" t="s">
        <v>452</v>
      </c>
      <c r="E21" s="27" t="s">
        <v>1563</v>
      </c>
      <c r="F21" s="30" t="s">
        <v>190</v>
      </c>
      <c r="G21" s="27" t="s">
        <v>1564</v>
      </c>
      <c r="H21" s="153" t="s">
        <v>1513</v>
      </c>
      <c r="I21" s="195">
        <v>39000</v>
      </c>
      <c r="J21" s="173"/>
      <c r="K21" s="70">
        <v>51000</v>
      </c>
      <c r="L21" s="173">
        <v>32000</v>
      </c>
      <c r="M21" s="173">
        <v>34000</v>
      </c>
      <c r="N21" s="70">
        <v>53000</v>
      </c>
      <c r="O21" s="71">
        <v>54060</v>
      </c>
      <c r="P21" s="173"/>
      <c r="Q21" s="173"/>
      <c r="R21" s="70"/>
      <c r="S21" s="71"/>
      <c r="T21" s="173"/>
      <c r="U21" s="173"/>
      <c r="V21" s="173"/>
      <c r="W21" s="173"/>
      <c r="X21" s="173"/>
      <c r="Y21" s="173"/>
      <c r="Z21" s="237"/>
      <c r="AA21" s="197"/>
      <c r="AB21" s="270" t="s">
        <v>3247</v>
      </c>
      <c r="AC21" s="269" t="s">
        <v>3949</v>
      </c>
    </row>
    <row r="22" spans="1:29" s="28" customFormat="1" ht="12">
      <c r="A22" s="28">
        <v>16</v>
      </c>
      <c r="B22" s="30"/>
      <c r="C22" s="30" t="s">
        <v>440</v>
      </c>
      <c r="D22" s="27" t="s">
        <v>452</v>
      </c>
      <c r="E22" s="27" t="s">
        <v>1563</v>
      </c>
      <c r="F22" s="30" t="s">
        <v>190</v>
      </c>
      <c r="G22" s="27" t="s">
        <v>1565</v>
      </c>
      <c r="H22" s="153" t="s">
        <v>1513</v>
      </c>
      <c r="I22" s="195">
        <v>35000</v>
      </c>
      <c r="J22" s="173"/>
      <c r="K22" s="70">
        <v>39000</v>
      </c>
      <c r="L22" s="173">
        <v>22000</v>
      </c>
      <c r="M22" s="173">
        <v>25000</v>
      </c>
      <c r="N22" s="70">
        <v>39500</v>
      </c>
      <c r="O22" s="71">
        <v>41400</v>
      </c>
      <c r="P22" s="173"/>
      <c r="Q22" s="173"/>
      <c r="R22" s="70"/>
      <c r="S22" s="71"/>
      <c r="T22" s="173"/>
      <c r="U22" s="173"/>
      <c r="V22" s="173"/>
      <c r="W22" s="173"/>
      <c r="X22" s="173"/>
      <c r="Y22" s="173"/>
      <c r="Z22" s="237"/>
      <c r="AA22" s="197"/>
      <c r="AB22" s="270" t="s">
        <v>2945</v>
      </c>
      <c r="AC22" s="269" t="s">
        <v>3950</v>
      </c>
    </row>
    <row r="23" spans="1:29" s="28" customFormat="1" ht="12">
      <c r="A23" s="28">
        <v>17</v>
      </c>
      <c r="B23" s="30"/>
      <c r="C23" s="30" t="s">
        <v>440</v>
      </c>
      <c r="D23" s="27" t="s">
        <v>1566</v>
      </c>
      <c r="E23" s="131" t="s">
        <v>1567</v>
      </c>
      <c r="F23" s="30" t="s">
        <v>190</v>
      </c>
      <c r="G23" s="27" t="s">
        <v>1568</v>
      </c>
      <c r="H23" s="153" t="s">
        <v>1513</v>
      </c>
      <c r="I23" s="195">
        <v>21000</v>
      </c>
      <c r="J23" s="173"/>
      <c r="K23" s="70">
        <v>23000</v>
      </c>
      <c r="L23" s="173">
        <v>10000</v>
      </c>
      <c r="M23" s="173">
        <v>11600</v>
      </c>
      <c r="N23" s="70">
        <v>24500</v>
      </c>
      <c r="O23" s="71">
        <v>23240</v>
      </c>
      <c r="P23" s="173"/>
      <c r="Q23" s="173"/>
      <c r="R23" s="70"/>
      <c r="S23" s="71"/>
      <c r="T23" s="173"/>
      <c r="U23" s="173"/>
      <c r="V23" s="173"/>
      <c r="W23" s="173"/>
      <c r="X23" s="173"/>
      <c r="Y23" s="173"/>
      <c r="Z23" s="237"/>
      <c r="AA23" s="196"/>
      <c r="AB23" s="269" t="s">
        <v>2946</v>
      </c>
      <c r="AC23" s="269" t="s">
        <v>3951</v>
      </c>
    </row>
    <row r="24" spans="1:29" s="28" customFormat="1" ht="12">
      <c r="A24" s="28">
        <v>18</v>
      </c>
      <c r="B24" s="30"/>
      <c r="C24" s="30" t="s">
        <v>440</v>
      </c>
      <c r="D24" s="27" t="s">
        <v>1566</v>
      </c>
      <c r="E24" s="131" t="s">
        <v>1567</v>
      </c>
      <c r="F24" s="30" t="s">
        <v>190</v>
      </c>
      <c r="G24" s="27" t="s">
        <v>1569</v>
      </c>
      <c r="H24" s="153" t="s">
        <v>1513</v>
      </c>
      <c r="I24" s="195">
        <v>23000</v>
      </c>
      <c r="J24" s="173">
        <v>24000</v>
      </c>
      <c r="K24" s="173">
        <v>24000</v>
      </c>
      <c r="L24" s="173">
        <v>15000</v>
      </c>
      <c r="M24" s="173">
        <v>16000</v>
      </c>
      <c r="N24" s="173">
        <v>43600</v>
      </c>
      <c r="O24" s="173">
        <v>27900</v>
      </c>
      <c r="P24" s="173"/>
      <c r="Q24" s="173"/>
      <c r="R24" s="173"/>
      <c r="S24" s="173"/>
      <c r="T24" s="173"/>
      <c r="U24" s="173"/>
      <c r="V24" s="173"/>
      <c r="W24" s="173"/>
      <c r="X24" s="173"/>
      <c r="Y24" s="173"/>
      <c r="Z24" s="237"/>
      <c r="AA24" s="197"/>
      <c r="AB24" s="270" t="s">
        <v>2947</v>
      </c>
      <c r="AC24" s="269" t="s">
        <v>3952</v>
      </c>
    </row>
    <row r="25" spans="1:29" s="28" customFormat="1" ht="12">
      <c r="A25" s="28">
        <v>19</v>
      </c>
      <c r="B25" s="30">
        <v>4</v>
      </c>
      <c r="C25" s="30" t="s">
        <v>440</v>
      </c>
      <c r="D25" s="27" t="s">
        <v>454</v>
      </c>
      <c r="E25" s="27" t="s">
        <v>1577</v>
      </c>
      <c r="F25" s="30" t="s">
        <v>190</v>
      </c>
      <c r="G25" s="27" t="s">
        <v>1578</v>
      </c>
      <c r="H25" s="153" t="s">
        <v>193</v>
      </c>
      <c r="I25" s="195">
        <v>48000</v>
      </c>
      <c r="J25" s="173"/>
      <c r="K25" s="70">
        <v>59000</v>
      </c>
      <c r="L25" s="173">
        <v>47600</v>
      </c>
      <c r="M25" s="173">
        <v>55600</v>
      </c>
      <c r="N25" s="70">
        <v>110000</v>
      </c>
      <c r="O25" s="71">
        <v>122780</v>
      </c>
      <c r="P25" s="173"/>
      <c r="Q25" s="173"/>
      <c r="R25" s="70"/>
      <c r="S25" s="71"/>
      <c r="T25" s="173"/>
      <c r="U25" s="173"/>
      <c r="V25" s="173"/>
      <c r="W25" s="173"/>
      <c r="X25" s="173"/>
      <c r="Y25" s="173"/>
      <c r="Z25" s="196"/>
      <c r="AA25" s="196"/>
      <c r="AB25" s="269" t="s">
        <v>3248</v>
      </c>
      <c r="AC25" s="269" t="s">
        <v>3953</v>
      </c>
    </row>
    <row r="26" spans="1:29" s="28" customFormat="1" ht="12">
      <c r="A26" s="28">
        <v>20</v>
      </c>
      <c r="B26" s="30">
        <v>5</v>
      </c>
      <c r="C26" s="30" t="s">
        <v>440</v>
      </c>
      <c r="D26" s="27" t="s">
        <v>460</v>
      </c>
      <c r="E26" s="27" t="s">
        <v>461</v>
      </c>
      <c r="F26" s="30" t="s">
        <v>190</v>
      </c>
      <c r="G26" s="27" t="s">
        <v>1596</v>
      </c>
      <c r="H26" s="153" t="s">
        <v>1597</v>
      </c>
      <c r="I26" s="195">
        <v>28000</v>
      </c>
      <c r="J26" s="173"/>
      <c r="K26" s="70">
        <v>31000</v>
      </c>
      <c r="L26" s="173">
        <v>15000</v>
      </c>
      <c r="M26" s="173">
        <v>15000</v>
      </c>
      <c r="N26" s="70">
        <v>22600</v>
      </c>
      <c r="O26" s="71" t="s">
        <v>626</v>
      </c>
      <c r="P26" s="173"/>
      <c r="Q26" s="173"/>
      <c r="R26" s="70"/>
      <c r="S26" s="71"/>
      <c r="T26" s="173"/>
      <c r="U26" s="173"/>
      <c r="V26" s="173"/>
      <c r="W26" s="173"/>
      <c r="X26" s="173"/>
      <c r="Y26" s="173"/>
      <c r="Z26" s="196"/>
      <c r="AA26" s="196"/>
      <c r="AB26" s="269" t="s">
        <v>2948</v>
      </c>
      <c r="AC26" s="269" t="s">
        <v>627</v>
      </c>
    </row>
    <row r="27" spans="1:29" s="28" customFormat="1" ht="12">
      <c r="A27" s="28">
        <v>21</v>
      </c>
      <c r="B27" s="30"/>
      <c r="C27" s="30" t="s">
        <v>440</v>
      </c>
      <c r="D27" s="27" t="s">
        <v>460</v>
      </c>
      <c r="E27" s="27" t="s">
        <v>461</v>
      </c>
      <c r="F27" s="30" t="s">
        <v>190</v>
      </c>
      <c r="G27" s="27" t="s">
        <v>1596</v>
      </c>
      <c r="H27" s="153" t="s">
        <v>1516</v>
      </c>
      <c r="I27" s="195">
        <v>28000</v>
      </c>
      <c r="J27" s="173"/>
      <c r="K27" s="70">
        <v>35000</v>
      </c>
      <c r="L27" s="173">
        <v>20000</v>
      </c>
      <c r="M27" s="173">
        <v>22000</v>
      </c>
      <c r="N27" s="70" t="s">
        <v>626</v>
      </c>
      <c r="O27" s="71">
        <v>46070</v>
      </c>
      <c r="P27" s="173"/>
      <c r="Q27" s="173"/>
      <c r="R27" s="70"/>
      <c r="S27" s="71"/>
      <c r="T27" s="173"/>
      <c r="U27" s="173"/>
      <c r="V27" s="173"/>
      <c r="W27" s="173"/>
      <c r="X27" s="173"/>
      <c r="Y27" s="173"/>
      <c r="Z27" s="196"/>
      <c r="AA27" s="196"/>
      <c r="AB27" s="269" t="s">
        <v>627</v>
      </c>
      <c r="AC27" s="269" t="s">
        <v>3954</v>
      </c>
    </row>
    <row r="28" spans="1:29" s="28" customFormat="1" ht="12">
      <c r="A28" s="28">
        <v>22</v>
      </c>
      <c r="B28" s="30">
        <v>6</v>
      </c>
      <c r="C28" s="30" t="s">
        <v>440</v>
      </c>
      <c r="D28" s="27" t="s">
        <v>465</v>
      </c>
      <c r="E28" s="27" t="s">
        <v>467</v>
      </c>
      <c r="F28" s="30" t="s">
        <v>190</v>
      </c>
      <c r="G28" s="27" t="s">
        <v>1622</v>
      </c>
      <c r="H28" s="153" t="s">
        <v>193</v>
      </c>
      <c r="I28" s="195">
        <v>29000</v>
      </c>
      <c r="J28" s="173"/>
      <c r="K28" s="70">
        <v>37500</v>
      </c>
      <c r="L28" s="173">
        <v>17000</v>
      </c>
      <c r="M28" s="173">
        <v>20000</v>
      </c>
      <c r="N28" s="70">
        <v>36000</v>
      </c>
      <c r="O28" s="71">
        <v>29000</v>
      </c>
      <c r="P28" s="173"/>
      <c r="Q28" s="173"/>
      <c r="R28" s="70"/>
      <c r="S28" s="71"/>
      <c r="T28" s="173"/>
      <c r="U28" s="173"/>
      <c r="V28" s="173"/>
      <c r="W28" s="173"/>
      <c r="X28" s="173"/>
      <c r="Y28" s="173"/>
      <c r="Z28" s="196"/>
      <c r="AA28" s="196"/>
      <c r="AB28" s="269" t="s">
        <v>3249</v>
      </c>
      <c r="AC28" s="269" t="s">
        <v>3955</v>
      </c>
    </row>
    <row r="29" spans="1:29" s="28" customFormat="1" ht="12">
      <c r="A29" s="28">
        <v>23</v>
      </c>
      <c r="B29" s="30">
        <v>7</v>
      </c>
      <c r="C29" s="30" t="s">
        <v>440</v>
      </c>
      <c r="D29" s="27" t="s">
        <v>469</v>
      </c>
      <c r="E29" s="27" t="s">
        <v>467</v>
      </c>
      <c r="F29" s="30" t="s">
        <v>190</v>
      </c>
      <c r="G29" s="27" t="s">
        <v>1638</v>
      </c>
      <c r="H29" s="153" t="s">
        <v>193</v>
      </c>
      <c r="I29" s="195">
        <v>39000</v>
      </c>
      <c r="J29" s="173">
        <v>39000</v>
      </c>
      <c r="K29" s="70">
        <v>39500</v>
      </c>
      <c r="L29" s="173">
        <v>23300</v>
      </c>
      <c r="M29" s="173">
        <v>22700</v>
      </c>
      <c r="N29" s="70">
        <v>46000</v>
      </c>
      <c r="O29" s="71" t="s">
        <v>626</v>
      </c>
      <c r="P29" s="173"/>
      <c r="Q29" s="173"/>
      <c r="R29" s="70"/>
      <c r="S29" s="71"/>
      <c r="T29" s="173"/>
      <c r="U29" s="173"/>
      <c r="V29" s="173"/>
      <c r="W29" s="173"/>
      <c r="X29" s="173"/>
      <c r="Y29" s="173"/>
      <c r="Z29" s="196"/>
      <c r="AA29" s="196"/>
      <c r="AB29" s="269" t="s">
        <v>2956</v>
      </c>
      <c r="AC29" s="269" t="s">
        <v>627</v>
      </c>
    </row>
    <row r="30" spans="1:29" s="31" customFormat="1" ht="12">
      <c r="A30" s="28">
        <v>24</v>
      </c>
      <c r="B30" s="30">
        <v>8</v>
      </c>
      <c r="C30" s="30" t="s">
        <v>440</v>
      </c>
      <c r="D30" s="27" t="s">
        <v>473</v>
      </c>
      <c r="E30" s="27" t="s">
        <v>243</v>
      </c>
      <c r="F30" s="30" t="s">
        <v>190</v>
      </c>
      <c r="G30" s="27" t="s">
        <v>1653</v>
      </c>
      <c r="H30" s="153" t="s">
        <v>193</v>
      </c>
      <c r="I30" s="195">
        <v>31000</v>
      </c>
      <c r="J30" s="173"/>
      <c r="K30" s="70">
        <v>35400</v>
      </c>
      <c r="L30" s="173">
        <v>15000</v>
      </c>
      <c r="M30" s="173">
        <v>20000</v>
      </c>
      <c r="N30" s="70">
        <v>27000</v>
      </c>
      <c r="O30" s="71">
        <v>37880</v>
      </c>
      <c r="P30" s="173"/>
      <c r="Q30" s="173"/>
      <c r="R30" s="70"/>
      <c r="S30" s="71"/>
      <c r="T30" s="173"/>
      <c r="U30" s="173"/>
      <c r="V30" s="173"/>
      <c r="W30" s="173"/>
      <c r="X30" s="173"/>
      <c r="Y30" s="173"/>
      <c r="Z30" s="197"/>
      <c r="AA30" s="196"/>
      <c r="AB30" s="270" t="s">
        <v>3250</v>
      </c>
      <c r="AC30" s="269" t="s">
        <v>3956</v>
      </c>
    </row>
    <row r="31" spans="1:29" s="28" customFormat="1" ht="12">
      <c r="A31" s="28">
        <v>25</v>
      </c>
      <c r="B31" s="30"/>
      <c r="C31" s="30" t="s">
        <v>440</v>
      </c>
      <c r="D31" s="27" t="s">
        <v>473</v>
      </c>
      <c r="E31" s="27" t="s">
        <v>243</v>
      </c>
      <c r="F31" s="30" t="s">
        <v>190</v>
      </c>
      <c r="G31" s="27" t="s">
        <v>1653</v>
      </c>
      <c r="H31" s="153" t="s">
        <v>1516</v>
      </c>
      <c r="I31" s="195">
        <v>23000</v>
      </c>
      <c r="J31" s="173"/>
      <c r="K31" s="70">
        <v>26500</v>
      </c>
      <c r="L31" s="173">
        <v>11000</v>
      </c>
      <c r="M31" s="173">
        <v>13000</v>
      </c>
      <c r="N31" s="71">
        <v>12800</v>
      </c>
      <c r="O31" s="71" t="s">
        <v>626</v>
      </c>
      <c r="P31" s="173"/>
      <c r="Q31" s="173"/>
      <c r="R31" s="71"/>
      <c r="S31" s="71"/>
      <c r="T31" s="173"/>
      <c r="U31" s="173"/>
      <c r="V31" s="173"/>
      <c r="W31" s="173"/>
      <c r="X31" s="173"/>
      <c r="Y31" s="173"/>
      <c r="Z31" s="196"/>
      <c r="AA31" s="196"/>
      <c r="AB31" s="269" t="s">
        <v>2784</v>
      </c>
      <c r="AC31" s="269" t="s">
        <v>627</v>
      </c>
    </row>
    <row r="32" spans="1:29" s="28" customFormat="1" ht="12">
      <c r="A32" s="28">
        <v>26</v>
      </c>
      <c r="B32" s="30">
        <v>9</v>
      </c>
      <c r="C32" s="30" t="s">
        <v>440</v>
      </c>
      <c r="D32" s="27" t="s">
        <v>1670</v>
      </c>
      <c r="E32" s="27" t="s">
        <v>243</v>
      </c>
      <c r="F32" s="30" t="s">
        <v>190</v>
      </c>
      <c r="G32" s="27" t="s">
        <v>1677</v>
      </c>
      <c r="H32" s="153" t="s">
        <v>193</v>
      </c>
      <c r="I32" s="195">
        <v>24000</v>
      </c>
      <c r="J32" s="173"/>
      <c r="K32" s="70">
        <v>26250</v>
      </c>
      <c r="L32" s="173">
        <v>20000</v>
      </c>
      <c r="M32" s="173">
        <v>22000</v>
      </c>
      <c r="N32" s="71">
        <v>35510</v>
      </c>
      <c r="O32" s="71">
        <v>37340</v>
      </c>
      <c r="P32" s="173"/>
      <c r="Q32" s="173"/>
      <c r="R32" s="71"/>
      <c r="S32" s="71"/>
      <c r="T32" s="173"/>
      <c r="U32" s="173"/>
      <c r="V32" s="173"/>
      <c r="W32" s="173"/>
      <c r="X32" s="173"/>
      <c r="Y32" s="173"/>
      <c r="Z32" s="196"/>
      <c r="AA32" s="196"/>
      <c r="AB32" s="71" t="s">
        <v>4255</v>
      </c>
      <c r="AC32" s="269" t="s">
        <v>3957</v>
      </c>
    </row>
    <row r="33" spans="1:29" s="28" customFormat="1" ht="12">
      <c r="A33" s="28">
        <v>27</v>
      </c>
      <c r="B33" s="30"/>
      <c r="C33" s="30" t="s">
        <v>440</v>
      </c>
      <c r="D33" s="27" t="s">
        <v>1670</v>
      </c>
      <c r="E33" s="27" t="s">
        <v>243</v>
      </c>
      <c r="F33" s="30" t="s">
        <v>190</v>
      </c>
      <c r="G33" s="27" t="s">
        <v>1678</v>
      </c>
      <c r="H33" s="153" t="s">
        <v>193</v>
      </c>
      <c r="I33" s="195">
        <v>28000</v>
      </c>
      <c r="J33" s="173"/>
      <c r="K33" s="70">
        <v>29500</v>
      </c>
      <c r="L33" s="173">
        <v>22000</v>
      </c>
      <c r="M33" s="173">
        <v>23000</v>
      </c>
      <c r="N33" s="70">
        <v>38340</v>
      </c>
      <c r="O33" s="71">
        <v>47230</v>
      </c>
      <c r="P33" s="173"/>
      <c r="Q33" s="173"/>
      <c r="R33" s="70"/>
      <c r="S33" s="71"/>
      <c r="T33" s="173"/>
      <c r="U33" s="173"/>
      <c r="V33" s="173"/>
      <c r="W33" s="173"/>
      <c r="X33" s="173"/>
      <c r="Y33" s="173"/>
      <c r="Z33" s="196"/>
      <c r="AA33" s="196"/>
      <c r="AB33" s="269" t="s">
        <v>2949</v>
      </c>
      <c r="AC33" s="269" t="s">
        <v>3958</v>
      </c>
    </row>
    <row r="34" spans="1:29" s="28" customFormat="1" ht="12">
      <c r="A34" s="28">
        <v>28</v>
      </c>
      <c r="B34" s="30"/>
      <c r="C34" s="30" t="s">
        <v>440</v>
      </c>
      <c r="D34" s="27" t="s">
        <v>476</v>
      </c>
      <c r="E34" s="27" t="s">
        <v>477</v>
      </c>
      <c r="F34" s="30" t="s">
        <v>190</v>
      </c>
      <c r="G34" s="27" t="s">
        <v>1679</v>
      </c>
      <c r="H34" s="153" t="s">
        <v>193</v>
      </c>
      <c r="I34" s="195">
        <v>27000</v>
      </c>
      <c r="J34" s="173">
        <v>30000</v>
      </c>
      <c r="K34" s="70">
        <v>30000</v>
      </c>
      <c r="L34" s="173">
        <v>0</v>
      </c>
      <c r="M34" s="173">
        <v>16000</v>
      </c>
      <c r="N34" s="70" t="s">
        <v>626</v>
      </c>
      <c r="O34" s="70">
        <v>14630</v>
      </c>
      <c r="P34" s="173"/>
      <c r="Q34" s="173"/>
      <c r="R34" s="70"/>
      <c r="S34" s="70"/>
      <c r="T34" s="173"/>
      <c r="U34" s="173"/>
      <c r="V34" s="173"/>
      <c r="W34" s="173"/>
      <c r="X34" s="173"/>
      <c r="Y34" s="173"/>
      <c r="Z34" s="196"/>
      <c r="AA34" s="196"/>
      <c r="AB34" s="269" t="s">
        <v>627</v>
      </c>
      <c r="AC34" s="269" t="s">
        <v>3959</v>
      </c>
    </row>
    <row r="35" spans="1:29" s="28" customFormat="1" ht="12">
      <c r="A35" s="28">
        <v>29</v>
      </c>
      <c r="B35" s="30"/>
      <c r="C35" s="30" t="s">
        <v>440</v>
      </c>
      <c r="D35" s="27" t="s">
        <v>476</v>
      </c>
      <c r="E35" s="27" t="s">
        <v>477</v>
      </c>
      <c r="F35" s="30" t="s">
        <v>190</v>
      </c>
      <c r="G35" s="27" t="s">
        <v>1680</v>
      </c>
      <c r="H35" s="153" t="s">
        <v>193</v>
      </c>
      <c r="I35" s="195">
        <v>25000</v>
      </c>
      <c r="J35" s="173">
        <v>28000</v>
      </c>
      <c r="K35" s="70">
        <v>28000</v>
      </c>
      <c r="L35" s="173">
        <v>0</v>
      </c>
      <c r="M35" s="173">
        <v>0</v>
      </c>
      <c r="N35" s="70" t="s">
        <v>626</v>
      </c>
      <c r="O35" s="70">
        <v>26620</v>
      </c>
      <c r="P35" s="173"/>
      <c r="Q35" s="173"/>
      <c r="R35" s="70"/>
      <c r="S35" s="70"/>
      <c r="T35" s="173"/>
      <c r="U35" s="173"/>
      <c r="V35" s="173"/>
      <c r="W35" s="173"/>
      <c r="X35" s="173"/>
      <c r="Y35" s="173"/>
      <c r="Z35" s="196"/>
      <c r="AA35" s="196"/>
      <c r="AB35" s="269" t="s">
        <v>627</v>
      </c>
      <c r="AC35" s="269" t="s">
        <v>3960</v>
      </c>
    </row>
    <row r="36" spans="1:29" s="28" customFormat="1" ht="12">
      <c r="A36" s="28">
        <v>30</v>
      </c>
      <c r="B36" s="30"/>
      <c r="C36" s="30" t="s">
        <v>440</v>
      </c>
      <c r="D36" s="27" t="s">
        <v>476</v>
      </c>
      <c r="E36" s="27" t="s">
        <v>1681</v>
      </c>
      <c r="F36" s="30" t="s">
        <v>190</v>
      </c>
      <c r="G36" s="27" t="s">
        <v>1682</v>
      </c>
      <c r="H36" s="153" t="s">
        <v>193</v>
      </c>
      <c r="I36" s="195">
        <v>34000</v>
      </c>
      <c r="J36" s="173"/>
      <c r="K36" s="70">
        <v>38000</v>
      </c>
      <c r="L36" s="173">
        <v>23000</v>
      </c>
      <c r="M36" s="173">
        <v>25000</v>
      </c>
      <c r="N36" s="70">
        <v>47150</v>
      </c>
      <c r="O36" s="71">
        <v>43870</v>
      </c>
      <c r="P36" s="173"/>
      <c r="Q36" s="173"/>
      <c r="R36" s="70"/>
      <c r="S36" s="71"/>
      <c r="T36" s="173"/>
      <c r="U36" s="173"/>
      <c r="V36" s="173"/>
      <c r="W36" s="173"/>
      <c r="X36" s="173"/>
      <c r="Y36" s="173"/>
      <c r="Z36" s="197"/>
      <c r="AA36" s="196"/>
      <c r="AB36" s="270" t="s">
        <v>3251</v>
      </c>
      <c r="AC36" s="269" t="s">
        <v>3961</v>
      </c>
    </row>
    <row r="37" spans="1:29" s="28" customFormat="1" ht="12">
      <c r="A37" s="28">
        <v>31</v>
      </c>
      <c r="B37" s="30"/>
      <c r="C37" s="30" t="s">
        <v>440</v>
      </c>
      <c r="D37" s="27" t="s">
        <v>476</v>
      </c>
      <c r="E37" s="27" t="s">
        <v>1681</v>
      </c>
      <c r="F37" s="30" t="s">
        <v>190</v>
      </c>
      <c r="G37" s="27" t="s">
        <v>1682</v>
      </c>
      <c r="H37" s="153" t="s">
        <v>1683</v>
      </c>
      <c r="I37" s="195">
        <v>21000</v>
      </c>
      <c r="J37" s="173">
        <v>29000</v>
      </c>
      <c r="K37" s="173">
        <v>29000</v>
      </c>
      <c r="L37" s="173">
        <v>12000</v>
      </c>
      <c r="M37" s="173">
        <v>12000</v>
      </c>
      <c r="N37" s="70" t="s">
        <v>626</v>
      </c>
      <c r="O37" s="71" t="s">
        <v>626</v>
      </c>
      <c r="P37" s="173"/>
      <c r="Q37" s="173"/>
      <c r="R37" s="70"/>
      <c r="S37" s="71"/>
      <c r="T37" s="173"/>
      <c r="U37" s="173"/>
      <c r="V37" s="173"/>
      <c r="W37" s="173"/>
      <c r="X37" s="173"/>
      <c r="Y37" s="173"/>
      <c r="Z37" s="197"/>
      <c r="AA37" s="196"/>
      <c r="AB37" s="270" t="s">
        <v>627</v>
      </c>
      <c r="AC37" s="269" t="s">
        <v>627</v>
      </c>
    </row>
    <row r="38" spans="1:29" s="28" customFormat="1" ht="12">
      <c r="A38" s="28">
        <v>32</v>
      </c>
      <c r="B38" s="30"/>
      <c r="C38" s="30" t="s">
        <v>440</v>
      </c>
      <c r="D38" s="27" t="s">
        <v>476</v>
      </c>
      <c r="E38" s="27" t="s">
        <v>1681</v>
      </c>
      <c r="F38" s="30" t="s">
        <v>190</v>
      </c>
      <c r="G38" s="27" t="s">
        <v>1682</v>
      </c>
      <c r="H38" s="153" t="s">
        <v>1529</v>
      </c>
      <c r="I38" s="195">
        <v>22000</v>
      </c>
      <c r="J38" s="173">
        <v>29000</v>
      </c>
      <c r="K38" s="70">
        <v>29000</v>
      </c>
      <c r="L38" s="173">
        <v>12000</v>
      </c>
      <c r="M38" s="173">
        <v>12000</v>
      </c>
      <c r="N38" s="70">
        <v>29000</v>
      </c>
      <c r="O38" s="71">
        <v>26500</v>
      </c>
      <c r="P38" s="173"/>
      <c r="Q38" s="173"/>
      <c r="R38" s="70"/>
      <c r="S38" s="71"/>
      <c r="T38" s="173"/>
      <c r="U38" s="173"/>
      <c r="V38" s="173"/>
      <c r="W38" s="173"/>
      <c r="X38" s="173"/>
      <c r="Y38" s="173"/>
      <c r="Z38" s="197"/>
      <c r="AA38" s="196"/>
      <c r="AB38" s="270" t="s">
        <v>2950</v>
      </c>
      <c r="AC38" s="269" t="s">
        <v>3962</v>
      </c>
    </row>
    <row r="39" spans="1:29" s="28" customFormat="1" ht="12">
      <c r="A39" s="28">
        <v>33</v>
      </c>
      <c r="B39" s="30"/>
      <c r="C39" s="30" t="s">
        <v>440</v>
      </c>
      <c r="D39" s="27" t="s">
        <v>476</v>
      </c>
      <c r="E39" s="27" t="s">
        <v>1681</v>
      </c>
      <c r="F39" s="30" t="s">
        <v>190</v>
      </c>
      <c r="G39" s="27" t="s">
        <v>1684</v>
      </c>
      <c r="H39" s="153" t="s">
        <v>193</v>
      </c>
      <c r="I39" s="195">
        <v>34000</v>
      </c>
      <c r="J39" s="173"/>
      <c r="K39" s="70">
        <v>37500</v>
      </c>
      <c r="L39" s="173">
        <v>23000</v>
      </c>
      <c r="M39" s="173">
        <v>23000</v>
      </c>
      <c r="N39" s="70" t="s">
        <v>626</v>
      </c>
      <c r="O39" s="71">
        <v>44000</v>
      </c>
      <c r="P39" s="173"/>
      <c r="Q39" s="173"/>
      <c r="R39" s="70"/>
      <c r="S39" s="71"/>
      <c r="T39" s="173"/>
      <c r="U39" s="173"/>
      <c r="V39" s="173"/>
      <c r="W39" s="173"/>
      <c r="X39" s="173"/>
      <c r="Y39" s="173"/>
      <c r="Z39" s="196"/>
      <c r="AA39" s="196"/>
      <c r="AB39" s="269" t="s">
        <v>627</v>
      </c>
      <c r="AC39" s="269" t="s">
        <v>3963</v>
      </c>
    </row>
    <row r="40" spans="1:29" s="28" customFormat="1" ht="12">
      <c r="A40" s="28">
        <v>34</v>
      </c>
      <c r="B40" s="30"/>
      <c r="C40" s="30" t="s">
        <v>440</v>
      </c>
      <c r="D40" s="27" t="s">
        <v>476</v>
      </c>
      <c r="E40" s="27" t="s">
        <v>1681</v>
      </c>
      <c r="F40" s="30" t="s">
        <v>190</v>
      </c>
      <c r="G40" s="27" t="s">
        <v>1684</v>
      </c>
      <c r="H40" s="153" t="s">
        <v>1683</v>
      </c>
      <c r="I40" s="195">
        <v>21000</v>
      </c>
      <c r="J40" s="173">
        <v>29000</v>
      </c>
      <c r="K40" s="173">
        <v>29000</v>
      </c>
      <c r="L40" s="173">
        <v>12000</v>
      </c>
      <c r="M40" s="173">
        <v>12000</v>
      </c>
      <c r="N40" s="70" t="s">
        <v>626</v>
      </c>
      <c r="O40" s="71" t="s">
        <v>626</v>
      </c>
      <c r="P40" s="173"/>
      <c r="Q40" s="173"/>
      <c r="R40" s="70"/>
      <c r="S40" s="71"/>
      <c r="T40" s="173"/>
      <c r="U40" s="173"/>
      <c r="V40" s="173"/>
      <c r="W40" s="173"/>
      <c r="X40" s="173"/>
      <c r="Y40" s="173"/>
      <c r="Z40" s="197"/>
      <c r="AA40" s="196"/>
      <c r="AB40" s="270" t="s">
        <v>627</v>
      </c>
      <c r="AC40" s="269" t="s">
        <v>627</v>
      </c>
    </row>
    <row r="41" spans="1:29" s="28" customFormat="1" ht="12">
      <c r="A41" s="28">
        <v>35</v>
      </c>
      <c r="B41" s="30"/>
      <c r="C41" s="30" t="s">
        <v>440</v>
      </c>
      <c r="D41" s="27" t="s">
        <v>476</v>
      </c>
      <c r="E41" s="27" t="s">
        <v>1681</v>
      </c>
      <c r="F41" s="30" t="s">
        <v>190</v>
      </c>
      <c r="G41" s="27" t="s">
        <v>2299</v>
      </c>
      <c r="H41" s="153" t="s">
        <v>1529</v>
      </c>
      <c r="I41" s="195">
        <v>22000</v>
      </c>
      <c r="J41" s="173"/>
      <c r="K41" s="70">
        <v>29000</v>
      </c>
      <c r="L41" s="173">
        <v>12000</v>
      </c>
      <c r="M41" s="173">
        <v>12000</v>
      </c>
      <c r="N41" s="70">
        <v>29000</v>
      </c>
      <c r="O41" s="71">
        <v>23400</v>
      </c>
      <c r="P41" s="173"/>
      <c r="Q41" s="173"/>
      <c r="R41" s="70"/>
      <c r="S41" s="71"/>
      <c r="T41" s="173"/>
      <c r="U41" s="173"/>
      <c r="V41" s="173"/>
      <c r="W41" s="173"/>
      <c r="X41" s="173"/>
      <c r="Y41" s="173"/>
      <c r="Z41" s="196"/>
      <c r="AA41" s="196"/>
      <c r="AB41" s="269" t="s">
        <v>2950</v>
      </c>
      <c r="AC41" s="269" t="s">
        <v>3964</v>
      </c>
    </row>
    <row r="42" spans="1:29" s="28" customFormat="1" ht="12">
      <c r="A42" s="28">
        <v>36</v>
      </c>
      <c r="B42" s="30"/>
      <c r="C42" s="30" t="s">
        <v>440</v>
      </c>
      <c r="D42" s="27" t="s">
        <v>476</v>
      </c>
      <c r="E42" s="27" t="s">
        <v>1681</v>
      </c>
      <c r="F42" s="30" t="s">
        <v>190</v>
      </c>
      <c r="G42" s="27" t="s">
        <v>1685</v>
      </c>
      <c r="H42" s="153" t="s">
        <v>193</v>
      </c>
      <c r="I42" s="195">
        <v>34000</v>
      </c>
      <c r="J42" s="173"/>
      <c r="K42" s="70">
        <v>37500</v>
      </c>
      <c r="L42" s="173">
        <v>23000</v>
      </c>
      <c r="M42" s="173">
        <v>23000</v>
      </c>
      <c r="N42" s="70">
        <v>47150</v>
      </c>
      <c r="O42" s="71">
        <v>43870</v>
      </c>
      <c r="P42" s="173"/>
      <c r="Q42" s="173"/>
      <c r="R42" s="70"/>
      <c r="S42" s="71"/>
      <c r="T42" s="173"/>
      <c r="U42" s="173"/>
      <c r="V42" s="173"/>
      <c r="W42" s="173"/>
      <c r="X42" s="173"/>
      <c r="Y42" s="173"/>
      <c r="Z42" s="196"/>
      <c r="AA42" s="196"/>
      <c r="AB42" s="269" t="s">
        <v>3251</v>
      </c>
      <c r="AC42" s="269" t="s">
        <v>3965</v>
      </c>
    </row>
    <row r="43" spans="1:29" s="28" customFormat="1" ht="12">
      <c r="A43" s="28">
        <v>37</v>
      </c>
      <c r="B43" s="30"/>
      <c r="C43" s="30" t="s">
        <v>440</v>
      </c>
      <c r="D43" s="27" t="s">
        <v>476</v>
      </c>
      <c r="E43" s="27" t="s">
        <v>1681</v>
      </c>
      <c r="F43" s="30" t="s">
        <v>190</v>
      </c>
      <c r="G43" s="27" t="s">
        <v>1685</v>
      </c>
      <c r="H43" s="153" t="s">
        <v>1683</v>
      </c>
      <c r="I43" s="195">
        <v>21000</v>
      </c>
      <c r="J43" s="173">
        <v>29000</v>
      </c>
      <c r="K43" s="173">
        <v>29000</v>
      </c>
      <c r="L43" s="173">
        <v>12000</v>
      </c>
      <c r="M43" s="173">
        <v>12000</v>
      </c>
      <c r="N43" s="70" t="s">
        <v>626</v>
      </c>
      <c r="O43" s="71" t="s">
        <v>626</v>
      </c>
      <c r="P43" s="173"/>
      <c r="Q43" s="173"/>
      <c r="R43" s="70"/>
      <c r="S43" s="71"/>
      <c r="T43" s="173"/>
      <c r="U43" s="173"/>
      <c r="V43" s="173"/>
      <c r="W43" s="173"/>
      <c r="X43" s="173"/>
      <c r="Y43" s="173"/>
      <c r="Z43" s="197"/>
      <c r="AA43" s="196"/>
      <c r="AB43" s="270" t="s">
        <v>627</v>
      </c>
      <c r="AC43" s="269" t="s">
        <v>627</v>
      </c>
    </row>
    <row r="44" spans="1:29" s="28" customFormat="1" ht="12">
      <c r="A44" s="28">
        <v>38</v>
      </c>
      <c r="B44" s="30"/>
      <c r="C44" s="30" t="s">
        <v>440</v>
      </c>
      <c r="D44" s="27" t="s">
        <v>476</v>
      </c>
      <c r="E44" s="27" t="s">
        <v>1681</v>
      </c>
      <c r="F44" s="30" t="s">
        <v>190</v>
      </c>
      <c r="G44" s="27" t="s">
        <v>1685</v>
      </c>
      <c r="H44" s="153" t="s">
        <v>1529</v>
      </c>
      <c r="I44" s="195">
        <v>22000</v>
      </c>
      <c r="J44" s="173"/>
      <c r="K44" s="70">
        <v>29000</v>
      </c>
      <c r="L44" s="173">
        <v>12000</v>
      </c>
      <c r="M44" s="173">
        <v>12000</v>
      </c>
      <c r="N44" s="70">
        <v>29000</v>
      </c>
      <c r="O44" s="71">
        <v>26500</v>
      </c>
      <c r="P44" s="173"/>
      <c r="Q44" s="173"/>
      <c r="R44" s="70"/>
      <c r="S44" s="71"/>
      <c r="T44" s="173"/>
      <c r="U44" s="173"/>
      <c r="V44" s="173"/>
      <c r="W44" s="173"/>
      <c r="X44" s="173"/>
      <c r="Y44" s="173"/>
      <c r="Z44" s="197"/>
      <c r="AA44" s="196"/>
      <c r="AB44" s="270" t="s">
        <v>2950</v>
      </c>
      <c r="AC44" s="269" t="s">
        <v>3962</v>
      </c>
    </row>
    <row r="45" spans="1:29" s="28" customFormat="1" ht="12">
      <c r="A45" s="28">
        <v>39</v>
      </c>
      <c r="B45" s="30">
        <v>10</v>
      </c>
      <c r="C45" s="30" t="s">
        <v>440</v>
      </c>
      <c r="D45" s="27" t="s">
        <v>1694</v>
      </c>
      <c r="E45" s="27" t="s">
        <v>1695</v>
      </c>
      <c r="F45" s="30" t="s">
        <v>190</v>
      </c>
      <c r="G45" s="27" t="s">
        <v>1696</v>
      </c>
      <c r="H45" s="153" t="s">
        <v>193</v>
      </c>
      <c r="I45" s="195">
        <v>68000</v>
      </c>
      <c r="J45" s="173"/>
      <c r="K45" s="70">
        <v>73500</v>
      </c>
      <c r="L45" s="173">
        <v>55000</v>
      </c>
      <c r="M45" s="173">
        <v>55000</v>
      </c>
      <c r="N45" s="70">
        <v>88000</v>
      </c>
      <c r="O45" s="71">
        <v>92100</v>
      </c>
      <c r="P45" s="173"/>
      <c r="Q45" s="173"/>
      <c r="R45" s="70"/>
      <c r="S45" s="71"/>
      <c r="T45" s="173"/>
      <c r="U45" s="173"/>
      <c r="V45" s="173"/>
      <c r="W45" s="173"/>
      <c r="X45" s="173"/>
      <c r="Y45" s="173"/>
      <c r="Z45" s="197"/>
      <c r="AA45" s="196"/>
      <c r="AB45" s="270" t="s">
        <v>3252</v>
      </c>
      <c r="AC45" s="269" t="s">
        <v>3966</v>
      </c>
    </row>
    <row r="46" spans="1:29" s="28" customFormat="1" ht="12">
      <c r="A46" s="28">
        <v>40</v>
      </c>
      <c r="B46" s="30"/>
      <c r="C46" s="30" t="s">
        <v>440</v>
      </c>
      <c r="D46" s="27" t="s">
        <v>1694</v>
      </c>
      <c r="E46" s="27" t="s">
        <v>1695</v>
      </c>
      <c r="F46" s="30" t="s">
        <v>190</v>
      </c>
      <c r="G46" s="27" t="s">
        <v>1697</v>
      </c>
      <c r="H46" s="153" t="s">
        <v>193</v>
      </c>
      <c r="I46" s="195">
        <v>68000</v>
      </c>
      <c r="J46" s="173"/>
      <c r="K46" s="70">
        <v>71500</v>
      </c>
      <c r="L46" s="173">
        <v>55000</v>
      </c>
      <c r="M46" s="173">
        <v>55000</v>
      </c>
      <c r="N46" s="70">
        <v>88000</v>
      </c>
      <c r="O46" s="71">
        <v>96470</v>
      </c>
      <c r="P46" s="173"/>
      <c r="Q46" s="173"/>
      <c r="R46" s="70"/>
      <c r="S46" s="71"/>
      <c r="T46" s="173"/>
      <c r="U46" s="173"/>
      <c r="V46" s="173"/>
      <c r="W46" s="173"/>
      <c r="X46" s="173"/>
      <c r="Y46" s="173"/>
      <c r="Z46" s="197"/>
      <c r="AA46" s="196"/>
      <c r="AB46" s="270" t="s">
        <v>3252</v>
      </c>
      <c r="AC46" s="269" t="s">
        <v>3967</v>
      </c>
    </row>
    <row r="47" spans="1:29" s="28" customFormat="1" ht="12">
      <c r="A47" s="28">
        <v>41</v>
      </c>
      <c r="B47" s="30"/>
      <c r="C47" s="30" t="s">
        <v>440</v>
      </c>
      <c r="D47" s="27" t="s">
        <v>1694</v>
      </c>
      <c r="E47" s="27" t="s">
        <v>1695</v>
      </c>
      <c r="F47" s="30" t="s">
        <v>190</v>
      </c>
      <c r="G47" s="27" t="s">
        <v>1698</v>
      </c>
      <c r="H47" s="153" t="s">
        <v>1516</v>
      </c>
      <c r="I47" s="195">
        <v>36000</v>
      </c>
      <c r="J47" s="173"/>
      <c r="K47" s="70">
        <v>36750</v>
      </c>
      <c r="L47" s="173">
        <v>25000</v>
      </c>
      <c r="M47" s="173">
        <v>26000</v>
      </c>
      <c r="N47" s="70">
        <v>26400</v>
      </c>
      <c r="O47" s="70" t="s">
        <v>626</v>
      </c>
      <c r="P47" s="173"/>
      <c r="Q47" s="173"/>
      <c r="R47" s="70"/>
      <c r="S47" s="70"/>
      <c r="T47" s="173"/>
      <c r="U47" s="173"/>
      <c r="V47" s="173"/>
      <c r="W47" s="173"/>
      <c r="X47" s="173"/>
      <c r="Y47" s="173"/>
      <c r="Z47" s="196"/>
      <c r="AA47" s="196"/>
      <c r="AB47" s="269" t="s">
        <v>2951</v>
      </c>
      <c r="AC47" s="269" t="s">
        <v>627</v>
      </c>
    </row>
    <row r="48" spans="1:29" ht="12.75" customHeight="1">
      <c r="A48" s="28">
        <v>42</v>
      </c>
      <c r="B48" s="30">
        <v>11</v>
      </c>
      <c r="C48" s="30" t="s">
        <v>2171</v>
      </c>
      <c r="D48" s="32" t="s">
        <v>447</v>
      </c>
      <c r="E48" s="32" t="s">
        <v>2608</v>
      </c>
      <c r="F48" s="30" t="s">
        <v>190</v>
      </c>
      <c r="G48" s="32" t="s">
        <v>2609</v>
      </c>
      <c r="H48" s="155" t="s">
        <v>1534</v>
      </c>
      <c r="I48" s="199">
        <v>17000</v>
      </c>
      <c r="J48" s="173"/>
      <c r="K48" s="70">
        <v>18500</v>
      </c>
      <c r="L48" s="292">
        <v>13000</v>
      </c>
      <c r="M48" s="292">
        <v>14000</v>
      </c>
      <c r="N48" s="70" t="s">
        <v>626</v>
      </c>
      <c r="O48" s="70" t="s">
        <v>626</v>
      </c>
      <c r="P48" s="292"/>
      <c r="Q48" s="292"/>
      <c r="R48" s="70"/>
      <c r="S48" s="70"/>
      <c r="T48" s="173"/>
      <c r="U48" s="173"/>
      <c r="V48" s="173"/>
      <c r="W48" s="173"/>
      <c r="X48" s="173"/>
      <c r="Y48" s="173"/>
      <c r="Z48" s="196"/>
      <c r="AA48" s="196"/>
      <c r="AB48" s="269" t="s">
        <v>627</v>
      </c>
      <c r="AC48" s="269" t="s">
        <v>627</v>
      </c>
    </row>
    <row r="49" spans="1:29" s="28" customFormat="1" ht="12">
      <c r="A49" s="28">
        <v>43</v>
      </c>
      <c r="B49" s="30">
        <v>12</v>
      </c>
      <c r="C49" s="30" t="s">
        <v>1704</v>
      </c>
      <c r="D49" s="32" t="s">
        <v>1705</v>
      </c>
      <c r="E49" s="32" t="s">
        <v>1706</v>
      </c>
      <c r="F49" s="30" t="s">
        <v>190</v>
      </c>
      <c r="G49" s="32" t="s">
        <v>1707</v>
      </c>
      <c r="H49" s="155" t="s">
        <v>193</v>
      </c>
      <c r="I49" s="198">
        <v>33000</v>
      </c>
      <c r="J49" s="173">
        <v>33000</v>
      </c>
      <c r="K49" s="70">
        <v>34000</v>
      </c>
      <c r="L49" s="194">
        <v>33300</v>
      </c>
      <c r="M49" s="194">
        <v>33300</v>
      </c>
      <c r="N49" s="70" t="s">
        <v>4256</v>
      </c>
      <c r="O49" s="71">
        <v>25820</v>
      </c>
      <c r="P49" s="194"/>
      <c r="Q49" s="194"/>
      <c r="R49" s="71"/>
      <c r="S49" s="71"/>
      <c r="T49" s="173"/>
      <c r="U49" s="173"/>
      <c r="V49" s="173"/>
      <c r="W49" s="173"/>
      <c r="X49" s="173"/>
      <c r="Y49" s="173"/>
      <c r="Z49" s="196"/>
      <c r="AA49" s="196"/>
      <c r="AB49" s="237"/>
      <c r="AC49" s="269" t="s">
        <v>3968</v>
      </c>
    </row>
    <row r="50" spans="1:29" s="28" customFormat="1" ht="12">
      <c r="A50" s="28">
        <v>44</v>
      </c>
      <c r="B50" s="30"/>
      <c r="C50" s="30" t="s">
        <v>1704</v>
      </c>
      <c r="D50" s="32" t="s">
        <v>1705</v>
      </c>
      <c r="E50" s="32" t="s">
        <v>1706</v>
      </c>
      <c r="F50" s="30" t="s">
        <v>190</v>
      </c>
      <c r="G50" s="32" t="s">
        <v>1708</v>
      </c>
      <c r="H50" s="155" t="s">
        <v>193</v>
      </c>
      <c r="I50" s="198">
        <v>31000</v>
      </c>
      <c r="J50" s="173">
        <v>34000</v>
      </c>
      <c r="K50" s="70">
        <v>34000</v>
      </c>
      <c r="L50" s="194">
        <v>19400</v>
      </c>
      <c r="M50" s="194">
        <v>22200</v>
      </c>
      <c r="N50" s="71" t="s">
        <v>4256</v>
      </c>
      <c r="O50" s="71">
        <v>27640</v>
      </c>
      <c r="P50" s="194"/>
      <c r="Q50" s="194"/>
      <c r="R50" s="71"/>
      <c r="S50" s="71"/>
      <c r="T50" s="173"/>
      <c r="U50" s="173"/>
      <c r="V50" s="173"/>
      <c r="W50" s="173"/>
      <c r="X50" s="173"/>
      <c r="Y50" s="173"/>
      <c r="Z50" s="196"/>
      <c r="AA50" s="196"/>
      <c r="AB50" s="237"/>
      <c r="AC50" s="269" t="s">
        <v>3969</v>
      </c>
    </row>
    <row r="51" spans="1:29" s="28" customFormat="1" ht="12">
      <c r="A51" s="28">
        <v>45</v>
      </c>
      <c r="B51" s="30"/>
      <c r="C51" s="30" t="s">
        <v>1704</v>
      </c>
      <c r="D51" s="32" t="s">
        <v>1705</v>
      </c>
      <c r="E51" s="32" t="s">
        <v>1709</v>
      </c>
      <c r="F51" s="30" t="s">
        <v>190</v>
      </c>
      <c r="G51" s="32" t="s">
        <v>1710</v>
      </c>
      <c r="H51" s="155" t="s">
        <v>193</v>
      </c>
      <c r="I51" s="198">
        <v>21000</v>
      </c>
      <c r="J51" s="173">
        <v>26000</v>
      </c>
      <c r="K51" s="70">
        <v>25850</v>
      </c>
      <c r="L51" s="194">
        <v>13000</v>
      </c>
      <c r="M51" s="194">
        <v>13000</v>
      </c>
      <c r="N51" s="71" t="s">
        <v>626</v>
      </c>
      <c r="O51" s="71" t="s">
        <v>626</v>
      </c>
      <c r="P51" s="194"/>
      <c r="Q51" s="194"/>
      <c r="R51" s="71"/>
      <c r="S51" s="71"/>
      <c r="T51" s="173"/>
      <c r="U51" s="173"/>
      <c r="V51" s="173"/>
      <c r="W51" s="173"/>
      <c r="X51" s="173"/>
      <c r="Y51" s="173"/>
      <c r="Z51" s="196"/>
      <c r="AA51" s="196"/>
      <c r="AB51" s="237" t="s">
        <v>627</v>
      </c>
      <c r="AC51" s="269" t="s">
        <v>627</v>
      </c>
    </row>
    <row r="52" spans="1:29" s="28" customFormat="1" ht="12">
      <c r="A52" s="28">
        <v>46</v>
      </c>
      <c r="B52" s="30"/>
      <c r="C52" s="30" t="s">
        <v>1704</v>
      </c>
      <c r="D52" s="32" t="s">
        <v>1705</v>
      </c>
      <c r="E52" s="32" t="s">
        <v>1711</v>
      </c>
      <c r="F52" s="30" t="s">
        <v>190</v>
      </c>
      <c r="G52" s="32" t="s">
        <v>1712</v>
      </c>
      <c r="H52" s="155" t="s">
        <v>193</v>
      </c>
      <c r="I52" s="198">
        <v>19000</v>
      </c>
      <c r="J52" s="173"/>
      <c r="K52" s="70">
        <v>25000</v>
      </c>
      <c r="L52" s="194">
        <v>10000</v>
      </c>
      <c r="M52" s="194">
        <v>12000</v>
      </c>
      <c r="N52" s="70" t="s">
        <v>626</v>
      </c>
      <c r="O52" s="71" t="s">
        <v>626</v>
      </c>
      <c r="P52" s="194"/>
      <c r="Q52" s="194"/>
      <c r="R52" s="70"/>
      <c r="S52" s="71"/>
      <c r="T52" s="173"/>
      <c r="U52" s="173"/>
      <c r="V52" s="173"/>
      <c r="W52" s="173"/>
      <c r="X52" s="173"/>
      <c r="Y52" s="173"/>
      <c r="Z52" s="196"/>
      <c r="AA52" s="196"/>
      <c r="AB52" s="237" t="s">
        <v>627</v>
      </c>
      <c r="AC52" s="269" t="s">
        <v>627</v>
      </c>
    </row>
    <row r="53" spans="1:29" s="28" customFormat="1" ht="12">
      <c r="A53" s="28">
        <v>47</v>
      </c>
      <c r="B53" s="30"/>
      <c r="C53" s="30" t="s">
        <v>1704</v>
      </c>
      <c r="D53" s="32" t="s">
        <v>1705</v>
      </c>
      <c r="E53" s="32" t="s">
        <v>1711</v>
      </c>
      <c r="F53" s="30" t="s">
        <v>190</v>
      </c>
      <c r="G53" s="32" t="s">
        <v>1713</v>
      </c>
      <c r="H53" s="155" t="s">
        <v>193</v>
      </c>
      <c r="I53" s="198">
        <v>18000</v>
      </c>
      <c r="J53" s="173"/>
      <c r="K53" s="70">
        <v>19900</v>
      </c>
      <c r="L53" s="194">
        <v>9000</v>
      </c>
      <c r="M53" s="194">
        <v>9000</v>
      </c>
      <c r="N53" s="70">
        <v>24000</v>
      </c>
      <c r="O53" s="71" t="s">
        <v>626</v>
      </c>
      <c r="P53" s="194"/>
      <c r="Q53" s="194"/>
      <c r="R53" s="70"/>
      <c r="S53" s="71"/>
      <c r="T53" s="173"/>
      <c r="U53" s="173"/>
      <c r="V53" s="173"/>
      <c r="W53" s="173"/>
      <c r="X53" s="173"/>
      <c r="Y53" s="173"/>
      <c r="Z53" s="196"/>
      <c r="AA53" s="196"/>
      <c r="AB53" s="237" t="s">
        <v>2952</v>
      </c>
      <c r="AC53" s="269" t="s">
        <v>627</v>
      </c>
    </row>
    <row r="54" spans="1:29" s="28" customFormat="1" ht="12">
      <c r="A54" s="28">
        <v>48</v>
      </c>
      <c r="B54" s="30">
        <v>13</v>
      </c>
      <c r="C54" s="30" t="s">
        <v>1704</v>
      </c>
      <c r="D54" s="32" t="s">
        <v>480</v>
      </c>
      <c r="E54" s="32" t="s">
        <v>477</v>
      </c>
      <c r="F54" s="30" t="s">
        <v>190</v>
      </c>
      <c r="G54" s="32" t="s">
        <v>1715</v>
      </c>
      <c r="H54" s="155" t="s">
        <v>193</v>
      </c>
      <c r="I54" s="198">
        <v>23000</v>
      </c>
      <c r="J54" s="173"/>
      <c r="K54" s="70">
        <v>29500</v>
      </c>
      <c r="L54" s="194">
        <v>10000</v>
      </c>
      <c r="M54" s="194">
        <v>11300</v>
      </c>
      <c r="N54" s="70">
        <v>26340</v>
      </c>
      <c r="O54" s="71">
        <v>25000</v>
      </c>
      <c r="P54" s="194"/>
      <c r="Q54" s="194"/>
      <c r="R54" s="70"/>
      <c r="S54" s="71"/>
      <c r="T54" s="173"/>
      <c r="U54" s="173"/>
      <c r="V54" s="173"/>
      <c r="W54" s="173"/>
      <c r="X54" s="173"/>
      <c r="Y54" s="173"/>
      <c r="Z54" s="197"/>
      <c r="AA54" s="196"/>
      <c r="AB54" s="237" t="s">
        <v>2953</v>
      </c>
      <c r="AC54" s="269" t="s">
        <v>3970</v>
      </c>
    </row>
    <row r="55" spans="1:29" s="28" customFormat="1" ht="12">
      <c r="A55" s="28">
        <v>49</v>
      </c>
      <c r="B55" s="30"/>
      <c r="C55" s="30" t="s">
        <v>1704</v>
      </c>
      <c r="D55" s="32" t="s">
        <v>480</v>
      </c>
      <c r="E55" s="32" t="s">
        <v>477</v>
      </c>
      <c r="F55" s="30" t="s">
        <v>190</v>
      </c>
      <c r="G55" s="32" t="s">
        <v>1716</v>
      </c>
      <c r="H55" s="155" t="s">
        <v>193</v>
      </c>
      <c r="I55" s="198">
        <v>16000</v>
      </c>
      <c r="J55" s="173">
        <v>16000</v>
      </c>
      <c r="K55" s="70">
        <v>16250</v>
      </c>
      <c r="L55" s="194">
        <v>10000</v>
      </c>
      <c r="M55" s="194">
        <v>10700</v>
      </c>
      <c r="N55" s="70">
        <v>33000</v>
      </c>
      <c r="O55" s="71">
        <v>22400</v>
      </c>
      <c r="P55" s="194"/>
      <c r="Q55" s="194"/>
      <c r="R55" s="70"/>
      <c r="S55" s="71"/>
      <c r="T55" s="173"/>
      <c r="U55" s="173"/>
      <c r="V55" s="173"/>
      <c r="W55" s="173"/>
      <c r="X55" s="173"/>
      <c r="Y55" s="173"/>
      <c r="Z55" s="197"/>
      <c r="AA55" s="196"/>
      <c r="AB55" s="237" t="s">
        <v>2954</v>
      </c>
      <c r="AC55" s="269" t="s">
        <v>3971</v>
      </c>
    </row>
    <row r="56" spans="1:29" s="28" customFormat="1" ht="12">
      <c r="A56" s="28">
        <v>50</v>
      </c>
      <c r="B56" s="30"/>
      <c r="C56" s="30" t="s">
        <v>1704</v>
      </c>
      <c r="D56" s="32" t="s">
        <v>480</v>
      </c>
      <c r="E56" s="32" t="s">
        <v>477</v>
      </c>
      <c r="F56" s="30" t="s">
        <v>190</v>
      </c>
      <c r="G56" s="32" t="s">
        <v>1717</v>
      </c>
      <c r="H56" s="155" t="s">
        <v>193</v>
      </c>
      <c r="I56" s="198">
        <v>17000</v>
      </c>
      <c r="J56" s="173"/>
      <c r="K56" s="70">
        <v>17750</v>
      </c>
      <c r="L56" s="194">
        <v>0</v>
      </c>
      <c r="M56" s="194">
        <v>0</v>
      </c>
      <c r="N56" s="70">
        <v>22500</v>
      </c>
      <c r="O56" s="71">
        <v>17540</v>
      </c>
      <c r="P56" s="194"/>
      <c r="Q56" s="194"/>
      <c r="R56" s="70"/>
      <c r="S56" s="71"/>
      <c r="T56" s="173"/>
      <c r="U56" s="173"/>
      <c r="V56" s="173"/>
      <c r="W56" s="173"/>
      <c r="X56" s="173"/>
      <c r="Y56" s="173"/>
      <c r="Z56" s="197"/>
      <c r="AA56" s="196"/>
      <c r="AB56" s="237" t="s">
        <v>2955</v>
      </c>
      <c r="AC56" s="269" t="s">
        <v>3972</v>
      </c>
    </row>
    <row r="57" spans="1:29" s="28" customFormat="1" ht="12">
      <c r="A57" s="28">
        <v>51</v>
      </c>
      <c r="B57" s="30"/>
      <c r="C57" s="30" t="s">
        <v>1704</v>
      </c>
      <c r="D57" s="32" t="s">
        <v>480</v>
      </c>
      <c r="E57" s="32" t="s">
        <v>1718</v>
      </c>
      <c r="F57" s="30" t="s">
        <v>190</v>
      </c>
      <c r="G57" s="32" t="s">
        <v>1719</v>
      </c>
      <c r="H57" s="155" t="s">
        <v>193</v>
      </c>
      <c r="I57" s="198">
        <v>3500</v>
      </c>
      <c r="J57" s="173">
        <v>3500</v>
      </c>
      <c r="K57" s="70">
        <v>4000</v>
      </c>
      <c r="L57" s="194">
        <v>1600</v>
      </c>
      <c r="M57" s="194">
        <v>2000</v>
      </c>
      <c r="N57" s="194">
        <v>7800</v>
      </c>
      <c r="O57" s="71">
        <v>5300</v>
      </c>
      <c r="P57" s="194"/>
      <c r="Q57" s="194"/>
      <c r="R57" s="194"/>
      <c r="S57" s="71"/>
      <c r="T57" s="173"/>
      <c r="U57" s="173"/>
      <c r="V57" s="173"/>
      <c r="W57" s="173"/>
      <c r="X57" s="173"/>
      <c r="Y57" s="173"/>
      <c r="Z57" s="197"/>
      <c r="AA57" s="196"/>
      <c r="AB57" s="237" t="s">
        <v>2914</v>
      </c>
      <c r="AC57" s="269" t="s">
        <v>3973</v>
      </c>
    </row>
    <row r="58" spans="1:29" s="28" customFormat="1" ht="12">
      <c r="A58" s="28">
        <v>52</v>
      </c>
      <c r="B58" s="20"/>
      <c r="C58" s="20" t="s">
        <v>1704</v>
      </c>
      <c r="D58" s="192" t="s">
        <v>480</v>
      </c>
      <c r="E58" s="192" t="s">
        <v>481</v>
      </c>
      <c r="F58" s="20" t="s">
        <v>190</v>
      </c>
      <c r="G58" s="32" t="s">
        <v>1720</v>
      </c>
      <c r="H58" s="193" t="s">
        <v>193</v>
      </c>
      <c r="I58" s="199">
        <v>32000</v>
      </c>
      <c r="J58" s="173">
        <v>32000</v>
      </c>
      <c r="K58" s="70">
        <v>32500</v>
      </c>
      <c r="L58" s="292">
        <v>0</v>
      </c>
      <c r="M58" s="292">
        <v>0</v>
      </c>
      <c r="N58" s="292" t="s">
        <v>626</v>
      </c>
      <c r="O58" s="71" t="s">
        <v>626</v>
      </c>
      <c r="P58" s="292"/>
      <c r="Q58" s="292"/>
      <c r="R58" s="292"/>
      <c r="S58" s="71"/>
      <c r="T58" s="173"/>
      <c r="U58" s="173"/>
      <c r="V58" s="173"/>
      <c r="W58" s="173"/>
      <c r="X58" s="173"/>
      <c r="Y58" s="173"/>
      <c r="Z58" s="183"/>
      <c r="AA58" s="196"/>
      <c r="AB58" s="237" t="s">
        <v>627</v>
      </c>
      <c r="AC58" s="269" t="s">
        <v>627</v>
      </c>
    </row>
    <row r="59" spans="1:29" s="28" customFormat="1" ht="12">
      <c r="A59" s="28">
        <v>53</v>
      </c>
      <c r="B59" s="30">
        <v>14</v>
      </c>
      <c r="C59" s="30" t="s">
        <v>1704</v>
      </c>
      <c r="D59" s="32" t="s">
        <v>482</v>
      </c>
      <c r="E59" s="32" t="s">
        <v>477</v>
      </c>
      <c r="F59" s="30" t="s">
        <v>190</v>
      </c>
      <c r="G59" s="32" t="s">
        <v>1724</v>
      </c>
      <c r="H59" s="155" t="s">
        <v>193</v>
      </c>
      <c r="I59" s="198">
        <v>21000</v>
      </c>
      <c r="J59" s="173">
        <v>27000</v>
      </c>
      <c r="K59" s="70">
        <v>26000</v>
      </c>
      <c r="L59" s="194">
        <v>12000</v>
      </c>
      <c r="M59" s="194">
        <v>15000</v>
      </c>
      <c r="N59" s="70">
        <v>54670</v>
      </c>
      <c r="O59" s="71">
        <v>47320</v>
      </c>
      <c r="P59" s="194"/>
      <c r="Q59" s="194"/>
      <c r="R59" s="70"/>
      <c r="S59" s="71"/>
      <c r="T59" s="173"/>
      <c r="U59" s="173"/>
      <c r="V59" s="173"/>
      <c r="W59" s="173"/>
      <c r="X59" s="173"/>
      <c r="Y59" s="173"/>
      <c r="Z59" s="197"/>
      <c r="AA59" s="196"/>
      <c r="AB59" s="237" t="s">
        <v>3253</v>
      </c>
      <c r="AC59" s="269" t="s">
        <v>3974</v>
      </c>
    </row>
    <row r="60" spans="1:29" s="28" customFormat="1" ht="12">
      <c r="A60" s="28">
        <v>54</v>
      </c>
      <c r="B60" s="30"/>
      <c r="C60" s="30" t="s">
        <v>1704</v>
      </c>
      <c r="D60" s="32" t="s">
        <v>482</v>
      </c>
      <c r="E60" s="32" t="s">
        <v>477</v>
      </c>
      <c r="F60" s="30" t="s">
        <v>190</v>
      </c>
      <c r="G60" s="32" t="s">
        <v>1725</v>
      </c>
      <c r="H60" s="155" t="s">
        <v>193</v>
      </c>
      <c r="I60" s="198">
        <v>25000</v>
      </c>
      <c r="J60" s="173"/>
      <c r="K60" s="70">
        <v>29500</v>
      </c>
      <c r="L60" s="194">
        <v>0</v>
      </c>
      <c r="M60" s="194">
        <v>0</v>
      </c>
      <c r="N60" s="70">
        <v>43500</v>
      </c>
      <c r="O60" s="71">
        <v>31070</v>
      </c>
      <c r="P60" s="194"/>
      <c r="Q60" s="194"/>
      <c r="R60" s="70"/>
      <c r="S60" s="71"/>
      <c r="T60" s="173"/>
      <c r="U60" s="173"/>
      <c r="V60" s="173"/>
      <c r="W60" s="173"/>
      <c r="X60" s="173"/>
      <c r="Y60" s="173"/>
      <c r="Z60" s="197"/>
      <c r="AA60" s="196"/>
      <c r="AB60" s="237" t="s">
        <v>4257</v>
      </c>
      <c r="AC60" s="269" t="s">
        <v>3975</v>
      </c>
    </row>
    <row r="61" spans="1:29" s="28" customFormat="1" ht="12">
      <c r="A61" s="28">
        <v>55</v>
      </c>
      <c r="B61" s="30"/>
      <c r="C61" s="30" t="s">
        <v>1704</v>
      </c>
      <c r="D61" s="32" t="s">
        <v>482</v>
      </c>
      <c r="E61" s="32" t="s">
        <v>1718</v>
      </c>
      <c r="F61" s="30" t="s">
        <v>190</v>
      </c>
      <c r="G61" s="32" t="s">
        <v>1726</v>
      </c>
      <c r="H61" s="155" t="s">
        <v>193</v>
      </c>
      <c r="I61" s="198">
        <v>2900</v>
      </c>
      <c r="J61" s="173">
        <v>3500</v>
      </c>
      <c r="K61" s="70">
        <v>3500</v>
      </c>
      <c r="L61" s="194">
        <v>1500</v>
      </c>
      <c r="M61" s="194">
        <v>2000</v>
      </c>
      <c r="N61" s="70">
        <v>7800</v>
      </c>
      <c r="O61" s="71">
        <v>4400</v>
      </c>
      <c r="P61" s="194"/>
      <c r="Q61" s="194"/>
      <c r="R61" s="70"/>
      <c r="S61" s="71"/>
      <c r="T61" s="173"/>
      <c r="U61" s="173"/>
      <c r="V61" s="173"/>
      <c r="W61" s="173"/>
      <c r="X61" s="173"/>
      <c r="Y61" s="173"/>
      <c r="Z61" s="183"/>
      <c r="AA61" s="196"/>
      <c r="AB61" s="237" t="s">
        <v>2914</v>
      </c>
      <c r="AC61" s="269" t="s">
        <v>3976</v>
      </c>
    </row>
    <row r="62" spans="1:29" s="28" customFormat="1" ht="12">
      <c r="A62" s="28">
        <v>56</v>
      </c>
      <c r="B62" s="30"/>
      <c r="C62" s="30" t="s">
        <v>1704</v>
      </c>
      <c r="D62" s="32" t="s">
        <v>482</v>
      </c>
      <c r="E62" s="32" t="s">
        <v>483</v>
      </c>
      <c r="F62" s="30" t="s">
        <v>190</v>
      </c>
      <c r="G62" s="32" t="s">
        <v>1727</v>
      </c>
      <c r="H62" s="155" t="s">
        <v>193</v>
      </c>
      <c r="I62" s="198">
        <v>3500</v>
      </c>
      <c r="J62" s="173">
        <v>3500</v>
      </c>
      <c r="K62" s="70">
        <v>4150</v>
      </c>
      <c r="L62" s="194">
        <v>2000</v>
      </c>
      <c r="M62" s="194">
        <v>2800</v>
      </c>
      <c r="N62" s="70" t="s">
        <v>626</v>
      </c>
      <c r="O62" s="71">
        <v>10000</v>
      </c>
      <c r="P62" s="194"/>
      <c r="Q62" s="194"/>
      <c r="R62" s="70"/>
      <c r="S62" s="71"/>
      <c r="T62" s="173"/>
      <c r="U62" s="173"/>
      <c r="V62" s="173"/>
      <c r="W62" s="173"/>
      <c r="X62" s="173"/>
      <c r="Y62" s="173"/>
      <c r="Z62" s="197"/>
      <c r="AA62" s="196"/>
      <c r="AB62" s="237" t="s">
        <v>627</v>
      </c>
      <c r="AC62" s="269" t="s">
        <v>2917</v>
      </c>
    </row>
    <row r="63" spans="1:29" s="28" customFormat="1" ht="12.75" customHeight="1">
      <c r="A63" s="28">
        <v>57</v>
      </c>
      <c r="B63" s="20"/>
      <c r="C63" s="20" t="s">
        <v>1704</v>
      </c>
      <c r="D63" s="192" t="s">
        <v>1728</v>
      </c>
      <c r="E63" s="192" t="s">
        <v>1729</v>
      </c>
      <c r="F63" s="20" t="s">
        <v>190</v>
      </c>
      <c r="G63" s="32" t="s">
        <v>1730</v>
      </c>
      <c r="H63" s="193" t="s">
        <v>193</v>
      </c>
      <c r="I63" s="200">
        <v>32000</v>
      </c>
      <c r="J63" s="173">
        <v>32000</v>
      </c>
      <c r="K63" s="70">
        <v>32500</v>
      </c>
      <c r="L63" s="292">
        <v>22000</v>
      </c>
      <c r="M63" s="292">
        <v>20000</v>
      </c>
      <c r="N63" s="70" t="s">
        <v>626</v>
      </c>
      <c r="O63" s="71" t="s">
        <v>626</v>
      </c>
      <c r="P63" s="292"/>
      <c r="Q63" s="292"/>
      <c r="R63" s="70"/>
      <c r="S63" s="71"/>
      <c r="T63" s="173"/>
      <c r="U63" s="173"/>
      <c r="V63" s="173"/>
      <c r="W63" s="173"/>
      <c r="X63" s="173"/>
      <c r="Y63" s="173"/>
      <c r="Z63" s="197"/>
      <c r="AA63" s="196"/>
      <c r="AB63" s="237" t="s">
        <v>627</v>
      </c>
      <c r="AC63" s="269" t="s">
        <v>627</v>
      </c>
    </row>
    <row r="64" spans="1:29" s="28" customFormat="1" ht="12">
      <c r="A64" s="28">
        <v>58</v>
      </c>
      <c r="B64" s="20">
        <v>15</v>
      </c>
      <c r="C64" s="20" t="s">
        <v>1704</v>
      </c>
      <c r="D64" s="192" t="s">
        <v>484</v>
      </c>
      <c r="E64" s="192" t="s">
        <v>477</v>
      </c>
      <c r="F64" s="20" t="s">
        <v>190</v>
      </c>
      <c r="G64" s="32" t="s">
        <v>1732</v>
      </c>
      <c r="H64" s="193" t="s">
        <v>193</v>
      </c>
      <c r="I64" s="200">
        <v>33000</v>
      </c>
      <c r="J64" s="173"/>
      <c r="K64" s="70">
        <v>34500</v>
      </c>
      <c r="L64" s="292">
        <v>19200</v>
      </c>
      <c r="M64" s="292">
        <v>19200</v>
      </c>
      <c r="N64" s="70" t="s">
        <v>626</v>
      </c>
      <c r="O64" s="70" t="s">
        <v>626</v>
      </c>
      <c r="P64" s="292"/>
      <c r="Q64" s="292"/>
      <c r="R64" s="70"/>
      <c r="S64" s="70"/>
      <c r="T64" s="173"/>
      <c r="U64" s="173"/>
      <c r="V64" s="173"/>
      <c r="W64" s="173"/>
      <c r="X64" s="173"/>
      <c r="Y64" s="173"/>
      <c r="Z64" s="196"/>
      <c r="AA64" s="196"/>
      <c r="AB64" s="237" t="s">
        <v>627</v>
      </c>
      <c r="AC64" s="269" t="s">
        <v>627</v>
      </c>
    </row>
    <row r="65" spans="3:28" ht="12.75" thickBot="1">
      <c r="Z65" s="171"/>
      <c r="AB65" s="272"/>
    </row>
    <row r="66" spans="3:28" ht="15" thickTop="1" thickBot="1">
      <c r="C66" s="803" t="s">
        <v>2613</v>
      </c>
      <c r="D66" s="804"/>
      <c r="E66" s="805"/>
      <c r="Z66" s="171"/>
      <c r="AB66" s="272"/>
    </row>
    <row r="67" spans="3:28" ht="12.75" thickTop="1">
      <c r="Z67" s="171"/>
      <c r="AB67" s="272"/>
    </row>
    <row r="68" spans="3:28" ht="12">
      <c r="Z68" s="171"/>
      <c r="AB68" s="272"/>
    </row>
    <row r="69" spans="3:28" ht="12">
      <c r="Z69" s="171"/>
      <c r="AB69" s="272"/>
    </row>
    <row r="70" spans="3:28" ht="12">
      <c r="Z70" s="171"/>
      <c r="AB70" s="272"/>
    </row>
    <row r="71" spans="3:28" ht="12">
      <c r="Z71" s="171"/>
      <c r="AB71" s="272"/>
    </row>
    <row r="72" spans="3:28" ht="12">
      <c r="Z72" s="171"/>
      <c r="AB72" s="272"/>
    </row>
    <row r="73" spans="3:28" ht="12">
      <c r="Z73" s="171"/>
      <c r="AB73" s="272"/>
    </row>
    <row r="74" spans="3:28" ht="12">
      <c r="Z74" s="171"/>
      <c r="AB74" s="272"/>
    </row>
    <row r="75" spans="3:28" ht="12">
      <c r="Z75" s="171"/>
      <c r="AB75" s="272"/>
    </row>
    <row r="76" spans="3:28" ht="12">
      <c r="Z76" s="171"/>
      <c r="AB76" s="272"/>
    </row>
    <row r="77" spans="3:28" ht="12">
      <c r="Z77" s="171"/>
      <c r="AB77" s="272"/>
    </row>
    <row r="78" spans="3:28" ht="12">
      <c r="Z78" s="171"/>
      <c r="AB78" s="272"/>
    </row>
    <row r="79" spans="3:28" ht="12">
      <c r="Z79" s="171"/>
      <c r="AB79" s="272"/>
    </row>
    <row r="80" spans="3:28" ht="12">
      <c r="Z80" s="171"/>
      <c r="AB80" s="272"/>
    </row>
    <row r="81" spans="26:28" ht="12">
      <c r="Z81" s="171"/>
      <c r="AB81" s="272"/>
    </row>
    <row r="82" spans="26:28" ht="12">
      <c r="Z82" s="171"/>
      <c r="AB82" s="272"/>
    </row>
    <row r="83" spans="26:28" ht="12">
      <c r="Z83" s="171"/>
      <c r="AB83" s="272"/>
    </row>
    <row r="84" spans="26:28" ht="12">
      <c r="Z84" s="171"/>
      <c r="AB84" s="272"/>
    </row>
    <row r="85" spans="26:28" ht="12">
      <c r="Z85" s="171"/>
      <c r="AB85" s="272"/>
    </row>
    <row r="86" spans="26:28" ht="12">
      <c r="Z86" s="171"/>
      <c r="AB86" s="272"/>
    </row>
    <row r="87" spans="26:28" ht="12">
      <c r="Z87" s="171"/>
      <c r="AB87" s="272"/>
    </row>
    <row r="88" spans="26:28" ht="12">
      <c r="Z88" s="171"/>
      <c r="AB88" s="272"/>
    </row>
    <row r="89" spans="26:28" ht="12">
      <c r="Z89" s="171"/>
      <c r="AB89" s="272"/>
    </row>
    <row r="90" spans="26:28" ht="12">
      <c r="Z90" s="171"/>
      <c r="AB90" s="272"/>
    </row>
    <row r="91" spans="26:28" ht="12">
      <c r="Z91" s="171"/>
      <c r="AB91" s="272"/>
    </row>
    <row r="92" spans="26:28" ht="12">
      <c r="Z92" s="171"/>
      <c r="AB92" s="272"/>
    </row>
    <row r="93" spans="26:28" ht="12">
      <c r="Z93" s="171"/>
      <c r="AB93" s="272"/>
    </row>
    <row r="94" spans="26:28" ht="12">
      <c r="Z94" s="171"/>
      <c r="AB94" s="272"/>
    </row>
    <row r="95" spans="26:28" ht="12">
      <c r="Z95" s="171"/>
      <c r="AB95" s="272"/>
    </row>
    <row r="96" spans="26:28" ht="12">
      <c r="Z96" s="171"/>
      <c r="AB96" s="272"/>
    </row>
    <row r="97" spans="26:28" ht="12">
      <c r="Z97" s="171"/>
      <c r="AB97" s="272"/>
    </row>
    <row r="98" spans="26:28" ht="12">
      <c r="Z98" s="171"/>
      <c r="AB98" s="272"/>
    </row>
    <row r="99" spans="26:28" ht="12">
      <c r="Z99" s="171"/>
      <c r="AB99" s="272"/>
    </row>
    <row r="100" spans="26:28" ht="12">
      <c r="Z100" s="171"/>
      <c r="AB100" s="272"/>
    </row>
    <row r="101" spans="26:28" ht="12">
      <c r="Z101" s="171"/>
      <c r="AB101" s="272"/>
    </row>
    <row r="102" spans="26:28" ht="12">
      <c r="Z102" s="171"/>
      <c r="AB102" s="272"/>
    </row>
    <row r="103" spans="26:28" ht="12">
      <c r="Z103" s="171"/>
      <c r="AB103" s="272"/>
    </row>
    <row r="104" spans="26:28" ht="12">
      <c r="Z104" s="171"/>
      <c r="AB104" s="272"/>
    </row>
    <row r="105" spans="26:28" ht="12">
      <c r="Z105" s="171"/>
      <c r="AB105" s="272"/>
    </row>
    <row r="106" spans="26:28" ht="12">
      <c r="Z106" s="171"/>
      <c r="AB106" s="272"/>
    </row>
    <row r="107" spans="26:28" ht="12">
      <c r="Z107" s="171"/>
      <c r="AB107" s="272"/>
    </row>
    <row r="108" spans="26:28" ht="12">
      <c r="Z108" s="171"/>
      <c r="AB108" s="272"/>
    </row>
    <row r="109" spans="26:28" ht="12">
      <c r="Z109" s="171"/>
      <c r="AB109" s="272"/>
    </row>
    <row r="110" spans="26:28" ht="12">
      <c r="Z110" s="171"/>
      <c r="AB110" s="272"/>
    </row>
    <row r="111" spans="26:28" ht="12">
      <c r="Z111" s="171"/>
      <c r="AB111" s="272"/>
    </row>
    <row r="112" spans="26:28" ht="12">
      <c r="Z112" s="171"/>
      <c r="AB112" s="272"/>
    </row>
    <row r="113" spans="26:28" ht="12">
      <c r="Z113" s="171"/>
      <c r="AB113" s="272"/>
    </row>
    <row r="114" spans="26:28" ht="12">
      <c r="Z114" s="171"/>
      <c r="AB114" s="272"/>
    </row>
    <row r="115" spans="26:28" ht="12">
      <c r="Z115" s="171"/>
      <c r="AB115" s="272"/>
    </row>
    <row r="116" spans="26:28" ht="12">
      <c r="Z116" s="171"/>
      <c r="AB116" s="272"/>
    </row>
    <row r="117" spans="26:28" ht="12">
      <c r="Z117" s="171"/>
      <c r="AB117" s="272"/>
    </row>
    <row r="118" spans="26:28" ht="12">
      <c r="Z118" s="171"/>
      <c r="AB118" s="272"/>
    </row>
    <row r="119" spans="26:28" ht="12">
      <c r="Z119" s="171"/>
      <c r="AB119" s="272"/>
    </row>
    <row r="120" spans="26:28" ht="12">
      <c r="Z120" s="171"/>
      <c r="AB120" s="272"/>
    </row>
    <row r="121" spans="26:28" ht="12">
      <c r="Z121" s="171"/>
      <c r="AB121" s="272"/>
    </row>
    <row r="122" spans="26:28" ht="12">
      <c r="Z122" s="171"/>
      <c r="AB122" s="272"/>
    </row>
    <row r="123" spans="26:28" ht="12">
      <c r="Z123" s="171"/>
      <c r="AB123" s="272"/>
    </row>
    <row r="124" spans="26:28" ht="12">
      <c r="Z124" s="171"/>
      <c r="AB124" s="272"/>
    </row>
    <row r="125" spans="26:28" ht="12">
      <c r="Z125" s="171"/>
      <c r="AB125" s="272"/>
    </row>
    <row r="126" spans="26:28" ht="12">
      <c r="Z126" s="171"/>
      <c r="AB126" s="272"/>
    </row>
    <row r="127" spans="26:28" ht="12">
      <c r="Z127" s="171"/>
      <c r="AB127" s="272"/>
    </row>
    <row r="128" spans="26:28" ht="12">
      <c r="Z128" s="171"/>
      <c r="AB128" s="272"/>
    </row>
    <row r="129" spans="26:28" ht="12">
      <c r="Z129" s="171"/>
      <c r="AB129" s="272"/>
    </row>
    <row r="130" spans="26:28" ht="12">
      <c r="Z130" s="171"/>
      <c r="AB130" s="272"/>
    </row>
    <row r="131" spans="26:28" ht="12">
      <c r="Z131" s="171"/>
      <c r="AB131" s="272"/>
    </row>
    <row r="132" spans="26:28" ht="12">
      <c r="Z132" s="171"/>
      <c r="AB132" s="272"/>
    </row>
    <row r="133" spans="26:28" ht="12">
      <c r="Z133" s="171"/>
      <c r="AB133" s="272"/>
    </row>
    <row r="134" spans="26:28" ht="12">
      <c r="Z134" s="171"/>
      <c r="AB134" s="272"/>
    </row>
    <row r="135" spans="26:28" ht="12">
      <c r="Z135" s="171"/>
      <c r="AB135" s="272"/>
    </row>
    <row r="136" spans="26:28" ht="12">
      <c r="Z136" s="171"/>
      <c r="AB136" s="272"/>
    </row>
    <row r="137" spans="26:28" ht="12">
      <c r="Z137" s="171"/>
      <c r="AB137" s="272"/>
    </row>
    <row r="138" spans="26:28" ht="12">
      <c r="Z138" s="171"/>
      <c r="AB138" s="272"/>
    </row>
    <row r="139" spans="26:28" ht="12">
      <c r="Z139" s="171"/>
      <c r="AB139" s="272"/>
    </row>
    <row r="140" spans="26:28" ht="12">
      <c r="Z140" s="171"/>
      <c r="AB140" s="272"/>
    </row>
    <row r="141" spans="26:28" ht="12">
      <c r="Z141" s="171"/>
      <c r="AB141" s="272"/>
    </row>
    <row r="142" spans="26:28" ht="12">
      <c r="Z142" s="171"/>
      <c r="AB142" s="272"/>
    </row>
    <row r="143" spans="26:28" ht="12">
      <c r="Z143" s="171"/>
      <c r="AB143" s="272"/>
    </row>
    <row r="144" spans="26:28" ht="12">
      <c r="Z144" s="171"/>
      <c r="AB144" s="272"/>
    </row>
    <row r="145" spans="26:28" ht="12">
      <c r="Z145" s="171"/>
      <c r="AB145" s="272"/>
    </row>
    <row r="146" spans="26:28" ht="12">
      <c r="Z146" s="171"/>
      <c r="AB146" s="272"/>
    </row>
    <row r="147" spans="26:28" ht="12">
      <c r="Z147" s="171"/>
      <c r="AB147" s="272"/>
    </row>
    <row r="148" spans="26:28" ht="12">
      <c r="Z148" s="171"/>
      <c r="AB148" s="272"/>
    </row>
    <row r="149" spans="26:28" ht="12">
      <c r="Z149" s="171"/>
      <c r="AB149" s="272"/>
    </row>
    <row r="150" spans="26:28" ht="12">
      <c r="Z150" s="171"/>
      <c r="AB150" s="272"/>
    </row>
    <row r="151" spans="26:28" ht="12">
      <c r="Z151" s="171"/>
      <c r="AB151" s="272"/>
    </row>
    <row r="152" spans="26:28" ht="12">
      <c r="Z152" s="171"/>
      <c r="AB152" s="272"/>
    </row>
    <row r="153" spans="26:28" ht="12">
      <c r="Z153" s="171"/>
      <c r="AB153" s="272"/>
    </row>
    <row r="154" spans="26:28" ht="12">
      <c r="Z154" s="171"/>
      <c r="AB154" s="272"/>
    </row>
    <row r="155" spans="26:28" ht="12">
      <c r="Z155" s="171"/>
      <c r="AB155" s="272"/>
    </row>
    <row r="156" spans="26:28" ht="12">
      <c r="Z156" s="171"/>
      <c r="AB156" s="272"/>
    </row>
    <row r="157" spans="26:28" ht="12">
      <c r="Z157" s="171"/>
      <c r="AB157" s="272"/>
    </row>
    <row r="158" spans="26:28" ht="12">
      <c r="Z158" s="171"/>
      <c r="AB158" s="272"/>
    </row>
    <row r="159" spans="26:28" ht="12">
      <c r="Z159" s="171"/>
      <c r="AB159" s="272"/>
    </row>
    <row r="160" spans="26:28" ht="12">
      <c r="Z160" s="171"/>
      <c r="AB160" s="272"/>
    </row>
    <row r="161" spans="26:28" ht="12">
      <c r="Z161" s="171"/>
      <c r="AB161" s="272"/>
    </row>
    <row r="162" spans="26:28" ht="12">
      <c r="Z162" s="171"/>
      <c r="AB162" s="272"/>
    </row>
    <row r="163" spans="26:28" ht="12">
      <c r="Z163" s="171"/>
      <c r="AB163" s="272"/>
    </row>
    <row r="164" spans="26:28" ht="12">
      <c r="Z164" s="171"/>
      <c r="AB164" s="272"/>
    </row>
    <row r="165" spans="26:28" ht="12">
      <c r="Z165" s="171"/>
      <c r="AB165" s="272"/>
    </row>
    <row r="166" spans="26:28" ht="12">
      <c r="Z166" s="171"/>
      <c r="AB166" s="272"/>
    </row>
    <row r="167" spans="26:28" ht="12">
      <c r="Z167" s="171"/>
      <c r="AB167" s="272"/>
    </row>
    <row r="168" spans="26:28" ht="12">
      <c r="Z168" s="171"/>
      <c r="AB168" s="272"/>
    </row>
    <row r="169" spans="26:28" ht="12">
      <c r="Z169" s="171"/>
      <c r="AB169" s="272"/>
    </row>
    <row r="170" spans="26:28" ht="12">
      <c r="Z170" s="171"/>
      <c r="AB170" s="272"/>
    </row>
    <row r="171" spans="26:28" ht="12">
      <c r="Z171" s="171"/>
      <c r="AB171" s="272"/>
    </row>
    <row r="172" spans="26:28" ht="12">
      <c r="Z172" s="171"/>
      <c r="AB172" s="272"/>
    </row>
    <row r="173" spans="26:28" ht="12">
      <c r="Z173" s="171"/>
      <c r="AB173" s="272"/>
    </row>
    <row r="174" spans="26:28" ht="12">
      <c r="Z174" s="171"/>
      <c r="AB174" s="272"/>
    </row>
    <row r="175" spans="26:28" ht="12">
      <c r="Z175" s="171"/>
      <c r="AB175" s="272"/>
    </row>
    <row r="176" spans="26:28" ht="12">
      <c r="Z176" s="171"/>
      <c r="AB176" s="272"/>
    </row>
    <row r="177" spans="26:28" ht="12">
      <c r="Z177" s="171"/>
      <c r="AB177" s="272"/>
    </row>
    <row r="178" spans="26:28" ht="12">
      <c r="Z178" s="171"/>
      <c r="AB178" s="272"/>
    </row>
    <row r="179" spans="26:28" ht="12">
      <c r="Z179" s="171"/>
      <c r="AB179" s="272"/>
    </row>
    <row r="180" spans="26:28" ht="12">
      <c r="Z180" s="171"/>
      <c r="AB180" s="272"/>
    </row>
    <row r="181" spans="26:28" ht="12">
      <c r="Z181" s="171"/>
      <c r="AB181" s="272"/>
    </row>
    <row r="182" spans="26:28" ht="12">
      <c r="Z182" s="171"/>
      <c r="AB182" s="272"/>
    </row>
    <row r="183" spans="26:28" ht="12">
      <c r="Z183" s="171"/>
      <c r="AB183" s="272"/>
    </row>
    <row r="184" spans="26:28" ht="12">
      <c r="Z184" s="171"/>
      <c r="AB184" s="272"/>
    </row>
    <row r="185" spans="26:28" ht="12">
      <c r="Z185" s="171"/>
      <c r="AB185" s="272"/>
    </row>
    <row r="186" spans="26:28" ht="12">
      <c r="Z186" s="171"/>
      <c r="AB186" s="272"/>
    </row>
    <row r="187" spans="26:28" ht="12">
      <c r="Z187" s="171"/>
      <c r="AB187" s="272"/>
    </row>
    <row r="188" spans="26:28" ht="12">
      <c r="Z188" s="171"/>
      <c r="AB188" s="272"/>
    </row>
    <row r="189" spans="26:28" ht="12">
      <c r="Z189" s="171"/>
      <c r="AB189" s="272"/>
    </row>
    <row r="190" spans="26:28" ht="12">
      <c r="Z190" s="171"/>
      <c r="AB190" s="272"/>
    </row>
    <row r="191" spans="26:28" ht="12">
      <c r="Z191" s="171"/>
      <c r="AB191" s="272"/>
    </row>
    <row r="192" spans="26:28" ht="12">
      <c r="Z192" s="171"/>
      <c r="AB192" s="272"/>
    </row>
    <row r="193" spans="26:28" ht="12">
      <c r="Z193" s="171"/>
      <c r="AB193" s="272"/>
    </row>
    <row r="194" spans="26:28" ht="12">
      <c r="Z194" s="171"/>
      <c r="AB194" s="272"/>
    </row>
    <row r="195" spans="26:28" ht="12">
      <c r="Z195" s="171"/>
      <c r="AB195" s="272"/>
    </row>
    <row r="196" spans="26:28" ht="12">
      <c r="Z196" s="171"/>
      <c r="AB196" s="272"/>
    </row>
    <row r="197" spans="26:28" ht="12">
      <c r="Z197" s="171"/>
      <c r="AB197" s="272"/>
    </row>
    <row r="198" spans="26:28" ht="12">
      <c r="Z198" s="171"/>
      <c r="AB198" s="272"/>
    </row>
    <row r="199" spans="26:28" ht="12">
      <c r="Z199" s="171"/>
      <c r="AB199" s="272"/>
    </row>
    <row r="200" spans="26:28" ht="12">
      <c r="Z200" s="171"/>
      <c r="AB200" s="272"/>
    </row>
    <row r="201" spans="26:28" ht="12">
      <c r="Z201" s="171"/>
      <c r="AB201" s="272"/>
    </row>
    <row r="202" spans="26:28" ht="12">
      <c r="Z202" s="171"/>
      <c r="AB202" s="272"/>
    </row>
    <row r="203" spans="26:28" ht="12">
      <c r="Z203" s="171"/>
      <c r="AB203" s="272"/>
    </row>
    <row r="204" spans="26:28" ht="12">
      <c r="Z204" s="171"/>
      <c r="AB204" s="272"/>
    </row>
    <row r="205" spans="26:28" ht="12">
      <c r="Z205" s="171"/>
      <c r="AB205" s="272"/>
    </row>
    <row r="206" spans="26:28" ht="12">
      <c r="Z206" s="171"/>
      <c r="AB206" s="272"/>
    </row>
    <row r="207" spans="26:28" ht="12">
      <c r="Z207" s="171"/>
      <c r="AB207" s="272"/>
    </row>
    <row r="208" spans="26:28" ht="12">
      <c r="Z208" s="171"/>
      <c r="AB208" s="272"/>
    </row>
    <row r="209" spans="26:28" ht="12">
      <c r="Z209" s="171"/>
      <c r="AB209" s="272"/>
    </row>
    <row r="210" spans="26:28" ht="12">
      <c r="Z210" s="171"/>
      <c r="AB210" s="272"/>
    </row>
    <row r="211" spans="26:28" ht="12">
      <c r="Z211" s="171"/>
      <c r="AB211" s="272"/>
    </row>
    <row r="212" spans="26:28" ht="12">
      <c r="Z212" s="171"/>
      <c r="AB212" s="272"/>
    </row>
    <row r="213" spans="26:28" ht="12">
      <c r="Z213" s="171"/>
      <c r="AB213" s="272"/>
    </row>
    <row r="214" spans="26:28" ht="12">
      <c r="Z214" s="171"/>
      <c r="AB214" s="272"/>
    </row>
    <row r="215" spans="26:28" ht="12">
      <c r="Z215" s="171"/>
      <c r="AB215" s="272"/>
    </row>
    <row r="216" spans="26:28" ht="12">
      <c r="Z216" s="171"/>
      <c r="AB216" s="272"/>
    </row>
    <row r="217" spans="26:28" ht="12">
      <c r="Z217" s="171"/>
      <c r="AB217" s="272"/>
    </row>
    <row r="218" spans="26:28" ht="12">
      <c r="Z218" s="171"/>
      <c r="AB218" s="272"/>
    </row>
    <row r="219" spans="26:28" ht="12">
      <c r="Z219" s="171"/>
      <c r="AB219" s="272"/>
    </row>
    <row r="220" spans="26:28" ht="12">
      <c r="Z220" s="171"/>
      <c r="AB220" s="272"/>
    </row>
    <row r="221" spans="26:28" ht="12">
      <c r="Z221" s="171"/>
      <c r="AB221" s="272"/>
    </row>
    <row r="222" spans="26:28" ht="12">
      <c r="Z222" s="171"/>
      <c r="AB222" s="272"/>
    </row>
    <row r="223" spans="26:28" ht="12">
      <c r="Z223" s="171"/>
      <c r="AB223" s="272"/>
    </row>
    <row r="224" spans="26:28" ht="12">
      <c r="Z224" s="171"/>
      <c r="AB224" s="272"/>
    </row>
    <row r="225" spans="26:28" ht="12">
      <c r="Z225" s="171"/>
      <c r="AB225" s="272"/>
    </row>
    <row r="226" spans="26:28" ht="12">
      <c r="Z226" s="171"/>
      <c r="AB226" s="272"/>
    </row>
    <row r="227" spans="26:28" ht="12">
      <c r="Z227" s="171"/>
      <c r="AB227" s="272"/>
    </row>
    <row r="228" spans="26:28" ht="12">
      <c r="Z228" s="171"/>
      <c r="AB228" s="272"/>
    </row>
    <row r="229" spans="26:28" ht="12">
      <c r="Z229" s="171"/>
      <c r="AB229" s="272"/>
    </row>
    <row r="230" spans="26:28" ht="12">
      <c r="Z230" s="171"/>
      <c r="AB230" s="272"/>
    </row>
    <row r="231" spans="26:28" ht="12">
      <c r="Z231" s="171"/>
      <c r="AB231" s="272"/>
    </row>
    <row r="232" spans="26:28" ht="12">
      <c r="Z232" s="171"/>
      <c r="AB232" s="272"/>
    </row>
    <row r="233" spans="26:28" ht="12">
      <c r="Z233" s="171"/>
      <c r="AB233" s="272"/>
    </row>
    <row r="234" spans="26:28" ht="12">
      <c r="Z234" s="171"/>
      <c r="AB234" s="272"/>
    </row>
    <row r="235" spans="26:28" ht="12">
      <c r="Z235" s="171"/>
      <c r="AB235" s="272"/>
    </row>
    <row r="236" spans="26:28" ht="12">
      <c r="Z236" s="171"/>
      <c r="AB236" s="272"/>
    </row>
    <row r="237" spans="26:28" ht="12">
      <c r="Z237" s="171"/>
      <c r="AB237" s="272"/>
    </row>
    <row r="238" spans="26:28" ht="12">
      <c r="Z238" s="171"/>
      <c r="AB238" s="272"/>
    </row>
    <row r="239" spans="26:28" ht="12">
      <c r="Z239" s="171"/>
      <c r="AB239" s="272"/>
    </row>
    <row r="240" spans="26:28" ht="12">
      <c r="Z240" s="171"/>
      <c r="AB240" s="272"/>
    </row>
    <row r="241" spans="26:28" ht="12">
      <c r="Z241" s="171"/>
      <c r="AB241" s="272"/>
    </row>
    <row r="242" spans="26:28" ht="12">
      <c r="Z242" s="171"/>
      <c r="AB242" s="272"/>
    </row>
    <row r="243" spans="26:28" ht="12">
      <c r="Z243" s="171"/>
      <c r="AB243" s="272"/>
    </row>
    <row r="244" spans="26:28" ht="12">
      <c r="Z244" s="171"/>
      <c r="AB244" s="272"/>
    </row>
    <row r="245" spans="26:28" ht="12">
      <c r="Z245" s="171"/>
      <c r="AB245" s="272"/>
    </row>
    <row r="246" spans="26:28" ht="12">
      <c r="Z246" s="171"/>
      <c r="AB246" s="272"/>
    </row>
    <row r="247" spans="26:28" ht="12">
      <c r="Z247" s="171"/>
      <c r="AB247" s="272"/>
    </row>
    <row r="248" spans="26:28" ht="12">
      <c r="Z248" s="171"/>
      <c r="AB248" s="272"/>
    </row>
    <row r="249" spans="26:28" ht="12">
      <c r="Z249" s="171"/>
      <c r="AB249" s="272"/>
    </row>
    <row r="250" spans="26:28" ht="12">
      <c r="Z250" s="171"/>
      <c r="AB250" s="272"/>
    </row>
    <row r="251" spans="26:28" ht="12">
      <c r="Z251" s="171"/>
      <c r="AB251" s="272"/>
    </row>
    <row r="252" spans="26:28" ht="12">
      <c r="Z252" s="171"/>
      <c r="AB252" s="272"/>
    </row>
    <row r="253" spans="26:28" ht="12">
      <c r="Z253" s="171"/>
      <c r="AB253" s="272"/>
    </row>
    <row r="254" spans="26:28" ht="12">
      <c r="Z254" s="171"/>
      <c r="AB254" s="272"/>
    </row>
    <row r="255" spans="26:28" ht="12">
      <c r="Z255" s="171"/>
      <c r="AB255" s="272"/>
    </row>
    <row r="256" spans="26:28" ht="12">
      <c r="Z256" s="171"/>
      <c r="AB256" s="272"/>
    </row>
    <row r="257" spans="26:28" ht="12">
      <c r="Z257" s="171"/>
      <c r="AB257" s="272"/>
    </row>
    <row r="258" spans="26:28" ht="12">
      <c r="Z258" s="171"/>
      <c r="AB258" s="272"/>
    </row>
    <row r="259" spans="26:28" ht="12">
      <c r="Z259" s="171"/>
      <c r="AB259" s="272"/>
    </row>
    <row r="260" spans="26:28" ht="12">
      <c r="Z260" s="171"/>
      <c r="AB260" s="272"/>
    </row>
    <row r="261" spans="26:28" ht="12">
      <c r="Z261" s="171"/>
      <c r="AB261" s="272"/>
    </row>
    <row r="262" spans="26:28" ht="12">
      <c r="Z262" s="171"/>
      <c r="AB262" s="272"/>
    </row>
    <row r="263" spans="26:28" ht="12">
      <c r="Z263" s="171"/>
      <c r="AB263" s="272"/>
    </row>
    <row r="264" spans="26:28" ht="12">
      <c r="Z264" s="171"/>
      <c r="AB264" s="272"/>
    </row>
    <row r="265" spans="26:28" ht="12">
      <c r="Z265" s="171"/>
      <c r="AB265" s="272"/>
    </row>
    <row r="266" spans="26:28" ht="12">
      <c r="Z266" s="171"/>
      <c r="AB266" s="272"/>
    </row>
    <row r="267" spans="26:28" ht="12">
      <c r="Z267" s="171"/>
      <c r="AB267" s="272"/>
    </row>
    <row r="268" spans="26:28" ht="12">
      <c r="Z268" s="171"/>
      <c r="AB268" s="272"/>
    </row>
    <row r="269" spans="26:28" ht="12">
      <c r="Z269" s="171"/>
      <c r="AB269" s="272"/>
    </row>
    <row r="270" spans="26:28" ht="12">
      <c r="Z270" s="171"/>
      <c r="AB270" s="272"/>
    </row>
    <row r="271" spans="26:28" ht="12">
      <c r="Z271" s="171"/>
      <c r="AB271" s="272"/>
    </row>
    <row r="272" spans="26:28" ht="12">
      <c r="Z272" s="171"/>
      <c r="AB272" s="272"/>
    </row>
    <row r="273" spans="26:28" ht="12">
      <c r="Z273" s="171"/>
      <c r="AB273" s="272"/>
    </row>
    <row r="274" spans="26:28" ht="12">
      <c r="Z274" s="171"/>
      <c r="AB274" s="272"/>
    </row>
    <row r="275" spans="26:28" ht="12">
      <c r="Z275" s="171"/>
      <c r="AB275" s="272"/>
    </row>
    <row r="276" spans="26:28" ht="12">
      <c r="Z276" s="171"/>
      <c r="AB276" s="272"/>
    </row>
    <row r="277" spans="26:28" ht="12">
      <c r="Z277" s="171"/>
      <c r="AB277" s="272"/>
    </row>
    <row r="278" spans="26:28" ht="12">
      <c r="Z278" s="171"/>
      <c r="AB278" s="272"/>
    </row>
    <row r="279" spans="26:28" ht="12">
      <c r="Z279" s="171"/>
      <c r="AB279" s="272"/>
    </row>
    <row r="280" spans="26:28" ht="12">
      <c r="Z280" s="171"/>
      <c r="AB280" s="272"/>
    </row>
    <row r="281" spans="26:28" ht="12">
      <c r="Z281" s="171"/>
      <c r="AB281" s="272"/>
    </row>
    <row r="282" spans="26:28" ht="12">
      <c r="Z282" s="171"/>
      <c r="AB282" s="272"/>
    </row>
    <row r="283" spans="26:28" ht="12">
      <c r="Z283" s="171"/>
      <c r="AB283" s="272"/>
    </row>
    <row r="284" spans="26:28" ht="12">
      <c r="Z284" s="171"/>
      <c r="AB284" s="272"/>
    </row>
    <row r="285" spans="26:28" ht="12">
      <c r="Z285" s="171"/>
      <c r="AB285" s="272"/>
    </row>
    <row r="286" spans="26:28" ht="12">
      <c r="Z286" s="171"/>
      <c r="AB286" s="272"/>
    </row>
    <row r="287" spans="26:28" ht="12">
      <c r="Z287" s="171"/>
      <c r="AB287" s="272"/>
    </row>
    <row r="288" spans="26:28" ht="12">
      <c r="Z288" s="171"/>
      <c r="AB288" s="272"/>
    </row>
    <row r="289" spans="26:28" ht="12">
      <c r="Z289" s="171"/>
      <c r="AB289" s="272"/>
    </row>
    <row r="290" spans="26:28" ht="12">
      <c r="Z290" s="171"/>
      <c r="AB290" s="272"/>
    </row>
    <row r="291" spans="26:28" ht="12">
      <c r="Z291" s="171"/>
      <c r="AB291" s="272"/>
    </row>
    <row r="292" spans="26:28" ht="12">
      <c r="Z292" s="171"/>
      <c r="AB292" s="272"/>
    </row>
    <row r="293" spans="26:28" ht="12">
      <c r="Z293" s="171"/>
      <c r="AB293" s="272"/>
    </row>
    <row r="294" spans="26:28" ht="12">
      <c r="Z294" s="171"/>
      <c r="AB294" s="272"/>
    </row>
    <row r="295" spans="26:28" ht="12">
      <c r="Z295" s="171"/>
      <c r="AB295" s="272"/>
    </row>
    <row r="296" spans="26:28" ht="12">
      <c r="Z296" s="171"/>
      <c r="AB296" s="272"/>
    </row>
    <row r="297" spans="26:28" ht="12">
      <c r="Z297" s="171"/>
      <c r="AB297" s="272"/>
    </row>
    <row r="298" spans="26:28" ht="12">
      <c r="Z298" s="171"/>
      <c r="AB298" s="272"/>
    </row>
    <row r="299" spans="26:28" ht="12">
      <c r="Z299" s="171"/>
      <c r="AB299" s="272"/>
    </row>
    <row r="300" spans="26:28" ht="12">
      <c r="Z300" s="171"/>
      <c r="AB300" s="272"/>
    </row>
    <row r="301" spans="26:28" ht="12">
      <c r="Z301" s="171"/>
      <c r="AB301" s="272"/>
    </row>
    <row r="302" spans="26:28" ht="12">
      <c r="Z302" s="171"/>
      <c r="AB302" s="272"/>
    </row>
    <row r="303" spans="26:28" ht="12">
      <c r="Z303" s="171"/>
      <c r="AB303" s="272"/>
    </row>
    <row r="304" spans="26:28" ht="12">
      <c r="Z304" s="171"/>
      <c r="AB304" s="272"/>
    </row>
    <row r="305" spans="26:28" ht="12">
      <c r="Z305" s="171"/>
      <c r="AB305" s="272"/>
    </row>
    <row r="306" spans="26:28" ht="12">
      <c r="Z306" s="171"/>
      <c r="AB306" s="272"/>
    </row>
    <row r="307" spans="26:28" ht="12">
      <c r="Z307" s="171"/>
      <c r="AB307" s="272"/>
    </row>
    <row r="308" spans="26:28" ht="12">
      <c r="Z308" s="171"/>
      <c r="AB308" s="272"/>
    </row>
    <row r="309" spans="26:28" ht="12">
      <c r="Z309" s="171"/>
      <c r="AB309" s="272"/>
    </row>
    <row r="310" spans="26:28" ht="12">
      <c r="Z310" s="171"/>
      <c r="AB310" s="272"/>
    </row>
    <row r="311" spans="26:28" ht="12">
      <c r="Z311" s="171"/>
      <c r="AB311" s="272"/>
    </row>
    <row r="312" spans="26:28" ht="12">
      <c r="Z312" s="171"/>
      <c r="AB312" s="272"/>
    </row>
    <row r="313" spans="26:28" ht="12">
      <c r="Z313" s="171"/>
      <c r="AB313" s="272"/>
    </row>
    <row r="314" spans="26:28" ht="12">
      <c r="Z314" s="171"/>
      <c r="AB314" s="272"/>
    </row>
    <row r="315" spans="26:28" ht="12">
      <c r="Z315" s="171"/>
      <c r="AB315" s="272"/>
    </row>
    <row r="316" spans="26:28" ht="12">
      <c r="Z316" s="171"/>
      <c r="AB316" s="272"/>
    </row>
    <row r="317" spans="26:28" ht="12">
      <c r="Z317" s="171"/>
      <c r="AB317" s="272"/>
    </row>
    <row r="318" spans="26:28" ht="12">
      <c r="Z318" s="171"/>
      <c r="AB318" s="272"/>
    </row>
    <row r="319" spans="26:28" ht="12">
      <c r="Z319" s="171"/>
      <c r="AB319" s="272"/>
    </row>
    <row r="320" spans="26:28" ht="12">
      <c r="Z320" s="171"/>
      <c r="AB320" s="272"/>
    </row>
    <row r="321" spans="26:28" ht="12">
      <c r="Z321" s="171"/>
      <c r="AB321" s="272"/>
    </row>
    <row r="322" spans="26:28" ht="12">
      <c r="Z322" s="171"/>
      <c r="AB322" s="272"/>
    </row>
    <row r="323" spans="26:28" ht="12">
      <c r="Z323" s="171"/>
      <c r="AB323" s="272"/>
    </row>
    <row r="324" spans="26:28" ht="12">
      <c r="Z324" s="171"/>
      <c r="AB324" s="272"/>
    </row>
    <row r="325" spans="26:28" ht="12">
      <c r="Z325" s="171"/>
      <c r="AB325" s="272"/>
    </row>
    <row r="326" spans="26:28" ht="12">
      <c r="Z326" s="171"/>
      <c r="AB326" s="272"/>
    </row>
    <row r="327" spans="26:28" ht="12">
      <c r="Z327" s="171"/>
      <c r="AB327" s="272"/>
    </row>
    <row r="328" spans="26:28" ht="12">
      <c r="Z328" s="171"/>
      <c r="AB328" s="272"/>
    </row>
    <row r="329" spans="26:28" ht="12">
      <c r="Z329" s="171"/>
      <c r="AB329" s="272"/>
    </row>
    <row r="330" spans="26:28" ht="12">
      <c r="Z330" s="171"/>
      <c r="AB330" s="272"/>
    </row>
    <row r="331" spans="26:28" ht="12">
      <c r="Z331" s="171"/>
      <c r="AB331" s="272"/>
    </row>
    <row r="332" spans="26:28" ht="12">
      <c r="Z332" s="171"/>
      <c r="AB332" s="272"/>
    </row>
    <row r="333" spans="26:28" ht="12">
      <c r="Z333" s="171"/>
      <c r="AB333" s="272"/>
    </row>
    <row r="334" spans="26:28" ht="12">
      <c r="Z334" s="171"/>
      <c r="AB334" s="272"/>
    </row>
    <row r="335" spans="26:28" ht="12">
      <c r="Z335" s="171"/>
      <c r="AB335" s="272"/>
    </row>
    <row r="336" spans="26:28" ht="12">
      <c r="Z336" s="171"/>
      <c r="AB336" s="272"/>
    </row>
    <row r="337" spans="26:28" ht="12">
      <c r="Z337" s="171"/>
      <c r="AB337" s="272"/>
    </row>
    <row r="338" spans="26:28" ht="12">
      <c r="Z338" s="171"/>
      <c r="AB338" s="272"/>
    </row>
    <row r="339" spans="26:28" ht="12">
      <c r="Z339" s="171"/>
      <c r="AB339" s="272"/>
    </row>
    <row r="340" spans="26:28" ht="12">
      <c r="Z340" s="171"/>
      <c r="AB340" s="272"/>
    </row>
    <row r="341" spans="26:28" ht="12">
      <c r="Z341" s="171"/>
      <c r="AB341" s="272"/>
    </row>
    <row r="342" spans="26:28" ht="12">
      <c r="Z342" s="171"/>
      <c r="AB342" s="272"/>
    </row>
    <row r="343" spans="26:28" ht="12">
      <c r="Z343" s="171"/>
      <c r="AB343" s="272"/>
    </row>
    <row r="344" spans="26:28" ht="12">
      <c r="Z344" s="171"/>
      <c r="AB344" s="272"/>
    </row>
    <row r="345" spans="26:28" ht="12">
      <c r="Z345" s="171"/>
      <c r="AB345" s="272"/>
    </row>
    <row r="346" spans="26:28" ht="12">
      <c r="Z346" s="171"/>
      <c r="AB346" s="272"/>
    </row>
    <row r="347" spans="26:28" ht="12">
      <c r="Z347" s="171"/>
      <c r="AB347" s="272"/>
    </row>
    <row r="348" spans="26:28" ht="12">
      <c r="Z348" s="171"/>
      <c r="AB348" s="272"/>
    </row>
    <row r="349" spans="26:28" ht="12">
      <c r="Z349" s="171"/>
      <c r="AB349" s="272"/>
    </row>
    <row r="350" spans="26:28" ht="12">
      <c r="Z350" s="171"/>
      <c r="AB350" s="272"/>
    </row>
    <row r="351" spans="26:28" ht="12">
      <c r="Z351" s="171"/>
      <c r="AB351" s="272"/>
    </row>
    <row r="352" spans="26:28" ht="12">
      <c r="Z352" s="171"/>
      <c r="AB352" s="272"/>
    </row>
    <row r="353" spans="26:28" ht="12">
      <c r="Z353" s="171"/>
      <c r="AB353" s="272"/>
    </row>
    <row r="354" spans="26:28" ht="12">
      <c r="Z354" s="171"/>
      <c r="AB354" s="272"/>
    </row>
    <row r="355" spans="26:28" ht="12">
      <c r="Z355" s="171"/>
      <c r="AB355" s="272"/>
    </row>
    <row r="356" spans="26:28" ht="12">
      <c r="Z356" s="171"/>
      <c r="AB356" s="272"/>
    </row>
    <row r="357" spans="26:28" ht="12">
      <c r="Z357" s="171"/>
      <c r="AB357" s="272"/>
    </row>
    <row r="358" spans="26:28" ht="12">
      <c r="Z358" s="171"/>
      <c r="AB358" s="272"/>
    </row>
    <row r="359" spans="26:28" ht="12">
      <c r="Z359" s="171"/>
      <c r="AB359" s="272"/>
    </row>
    <row r="360" spans="26:28" ht="12">
      <c r="Z360" s="171"/>
      <c r="AB360" s="272"/>
    </row>
    <row r="361" spans="26:28" ht="12">
      <c r="Z361" s="171"/>
      <c r="AB361" s="272"/>
    </row>
    <row r="362" spans="26:28" ht="12">
      <c r="Z362" s="171"/>
      <c r="AB362" s="272"/>
    </row>
    <row r="363" spans="26:28" ht="12">
      <c r="Z363" s="171"/>
      <c r="AB363" s="272"/>
    </row>
    <row r="364" spans="26:28" ht="12">
      <c r="Z364" s="171"/>
      <c r="AB364" s="272"/>
    </row>
    <row r="365" spans="26:28" ht="12">
      <c r="Z365" s="171"/>
      <c r="AB365" s="272"/>
    </row>
    <row r="366" spans="26:28" ht="12">
      <c r="Z366" s="171"/>
      <c r="AB366" s="272"/>
    </row>
    <row r="367" spans="26:28" ht="12">
      <c r="Z367" s="171"/>
      <c r="AB367" s="272"/>
    </row>
    <row r="368" spans="26:28" ht="12">
      <c r="Z368" s="171"/>
      <c r="AB368" s="272"/>
    </row>
    <row r="369" spans="26:28" ht="12">
      <c r="Z369" s="171"/>
      <c r="AB369" s="272"/>
    </row>
    <row r="370" spans="26:28" ht="12">
      <c r="Z370" s="171"/>
      <c r="AB370" s="272"/>
    </row>
    <row r="371" spans="26:28" ht="12">
      <c r="Z371" s="171"/>
      <c r="AB371" s="272"/>
    </row>
    <row r="372" spans="26:28" ht="12">
      <c r="Z372" s="171"/>
      <c r="AB372" s="272"/>
    </row>
    <row r="373" spans="26:28" ht="12">
      <c r="Z373" s="171"/>
      <c r="AB373" s="272"/>
    </row>
    <row r="374" spans="26:28" ht="12">
      <c r="Z374" s="171"/>
      <c r="AB374" s="272"/>
    </row>
    <row r="375" spans="26:28" ht="12">
      <c r="Z375" s="171"/>
      <c r="AB375" s="272"/>
    </row>
    <row r="376" spans="26:28" ht="12">
      <c r="Z376" s="171"/>
      <c r="AB376" s="272"/>
    </row>
    <row r="377" spans="26:28" ht="12">
      <c r="Z377" s="171"/>
      <c r="AB377" s="272"/>
    </row>
    <row r="378" spans="26:28" ht="12">
      <c r="Z378" s="171"/>
      <c r="AB378" s="272"/>
    </row>
    <row r="379" spans="26:28" ht="12">
      <c r="Z379" s="171"/>
      <c r="AB379" s="272"/>
    </row>
    <row r="380" spans="26:28" ht="12">
      <c r="Z380" s="171"/>
      <c r="AB380" s="272"/>
    </row>
    <row r="381" spans="26:28" ht="12">
      <c r="Z381" s="171"/>
      <c r="AB381" s="272"/>
    </row>
    <row r="382" spans="26:28" ht="12">
      <c r="Z382" s="171"/>
      <c r="AB382" s="272"/>
    </row>
    <row r="383" spans="26:28" ht="12">
      <c r="Z383" s="171"/>
      <c r="AB383" s="272"/>
    </row>
    <row r="384" spans="26:28" ht="12">
      <c r="Z384" s="171"/>
      <c r="AB384" s="272"/>
    </row>
    <row r="385" spans="26:28" ht="12">
      <c r="Z385" s="171"/>
      <c r="AB385" s="272"/>
    </row>
    <row r="386" spans="26:28" ht="12">
      <c r="Z386" s="171"/>
      <c r="AB386" s="272"/>
    </row>
    <row r="387" spans="26:28" ht="12">
      <c r="Z387" s="171"/>
      <c r="AB387" s="272"/>
    </row>
    <row r="388" spans="26:28" ht="12">
      <c r="Z388" s="171"/>
      <c r="AB388" s="272"/>
    </row>
    <row r="389" spans="26:28" ht="12">
      <c r="Z389" s="171"/>
      <c r="AB389" s="272"/>
    </row>
    <row r="390" spans="26:28" ht="12">
      <c r="Z390" s="171"/>
      <c r="AB390" s="272"/>
    </row>
    <row r="391" spans="26:28" ht="12">
      <c r="Z391" s="171"/>
      <c r="AB391" s="272"/>
    </row>
    <row r="392" spans="26:28" ht="12">
      <c r="Z392" s="171"/>
      <c r="AB392" s="272"/>
    </row>
    <row r="393" spans="26:28" ht="12">
      <c r="Z393" s="171"/>
      <c r="AB393" s="272"/>
    </row>
    <row r="394" spans="26:28" ht="12">
      <c r="Z394" s="171"/>
      <c r="AB394" s="272"/>
    </row>
    <row r="395" spans="26:28" ht="12">
      <c r="Z395" s="171"/>
      <c r="AB395" s="272"/>
    </row>
    <row r="396" spans="26:28" ht="12">
      <c r="Z396" s="171"/>
      <c r="AB396" s="272"/>
    </row>
    <row r="397" spans="26:28" ht="12">
      <c r="Z397" s="171"/>
      <c r="AB397" s="272"/>
    </row>
    <row r="398" spans="26:28" ht="12">
      <c r="Z398" s="171"/>
      <c r="AB398" s="272"/>
    </row>
    <row r="399" spans="26:28" ht="12">
      <c r="Z399" s="171"/>
      <c r="AB399" s="272"/>
    </row>
    <row r="400" spans="26:28" ht="12">
      <c r="Z400" s="171"/>
      <c r="AB400" s="272"/>
    </row>
    <row r="401" spans="26:28" ht="12">
      <c r="Z401" s="171"/>
      <c r="AB401" s="272"/>
    </row>
    <row r="402" spans="26:28" ht="12">
      <c r="Z402" s="171"/>
      <c r="AB402" s="272"/>
    </row>
    <row r="403" spans="26:28" ht="12">
      <c r="Z403" s="171"/>
      <c r="AB403" s="272"/>
    </row>
    <row r="404" spans="26:28" ht="12">
      <c r="Z404" s="171"/>
      <c r="AB404" s="272"/>
    </row>
    <row r="405" spans="26:28" ht="12">
      <c r="Z405" s="171"/>
      <c r="AB405" s="272"/>
    </row>
    <row r="406" spans="26:28" ht="12">
      <c r="Z406" s="171"/>
      <c r="AB406" s="272"/>
    </row>
    <row r="407" spans="26:28" ht="12">
      <c r="Z407" s="171"/>
      <c r="AB407" s="272"/>
    </row>
    <row r="408" spans="26:28" ht="12">
      <c r="Z408" s="171"/>
      <c r="AB408" s="272"/>
    </row>
    <row r="409" spans="26:28" ht="12">
      <c r="Z409" s="171"/>
      <c r="AB409" s="272"/>
    </row>
    <row r="410" spans="26:28" ht="12">
      <c r="Z410" s="171"/>
      <c r="AB410" s="272"/>
    </row>
    <row r="411" spans="26:28" ht="12">
      <c r="Z411" s="171"/>
      <c r="AB411" s="272"/>
    </row>
    <row r="412" spans="26:28" ht="12">
      <c r="Z412" s="171"/>
      <c r="AB412" s="272"/>
    </row>
    <row r="413" spans="26:28" ht="12">
      <c r="Z413" s="171"/>
      <c r="AB413" s="272"/>
    </row>
    <row r="414" spans="26:28" ht="12">
      <c r="Z414" s="171"/>
      <c r="AB414" s="272"/>
    </row>
    <row r="415" spans="26:28" ht="12">
      <c r="Z415" s="171"/>
      <c r="AB415" s="272"/>
    </row>
    <row r="416" spans="26:28" ht="12">
      <c r="Z416" s="171"/>
      <c r="AB416" s="272"/>
    </row>
    <row r="417" spans="26:28" ht="12">
      <c r="Z417" s="171"/>
      <c r="AB417" s="272"/>
    </row>
    <row r="418" spans="26:28" ht="12">
      <c r="Z418" s="171"/>
      <c r="AB418" s="272"/>
    </row>
    <row r="419" spans="26:28" ht="12">
      <c r="Z419" s="171"/>
      <c r="AB419" s="272"/>
    </row>
    <row r="420" spans="26:28" ht="12">
      <c r="Z420" s="171"/>
      <c r="AB420" s="272"/>
    </row>
    <row r="421" spans="26:28" ht="12">
      <c r="Z421" s="171"/>
      <c r="AB421" s="272"/>
    </row>
    <row r="422" spans="26:28" ht="12">
      <c r="Z422" s="171"/>
      <c r="AB422" s="272"/>
    </row>
    <row r="423" spans="26:28" ht="12">
      <c r="Z423" s="171"/>
      <c r="AB423" s="272"/>
    </row>
    <row r="424" spans="26:28" ht="12">
      <c r="Z424" s="171"/>
      <c r="AB424" s="272"/>
    </row>
    <row r="425" spans="26:28" ht="12">
      <c r="Z425" s="171"/>
      <c r="AB425" s="272"/>
    </row>
    <row r="426" spans="26:28" ht="12">
      <c r="Z426" s="171"/>
      <c r="AB426" s="272"/>
    </row>
    <row r="427" spans="26:28" ht="12">
      <c r="Z427" s="171"/>
      <c r="AB427" s="272"/>
    </row>
    <row r="428" spans="26:28" ht="12">
      <c r="Z428" s="171"/>
      <c r="AB428" s="272"/>
    </row>
    <row r="429" spans="26:28" ht="12">
      <c r="Z429" s="171"/>
      <c r="AB429" s="272"/>
    </row>
    <row r="430" spans="26:28" ht="12">
      <c r="Z430" s="171"/>
      <c r="AB430" s="272"/>
    </row>
    <row r="431" spans="26:28" ht="12">
      <c r="Z431" s="171"/>
      <c r="AB431" s="272"/>
    </row>
    <row r="432" spans="26:28" ht="12">
      <c r="Z432" s="171"/>
      <c r="AB432" s="272"/>
    </row>
    <row r="433" spans="26:28" ht="12">
      <c r="Z433" s="171"/>
      <c r="AB433" s="272"/>
    </row>
    <row r="434" spans="26:28" ht="12">
      <c r="Z434" s="171"/>
      <c r="AB434" s="272"/>
    </row>
    <row r="435" spans="26:28" ht="12">
      <c r="Z435" s="171"/>
      <c r="AB435" s="272"/>
    </row>
    <row r="436" spans="26:28" ht="12">
      <c r="Z436" s="171"/>
      <c r="AB436" s="272"/>
    </row>
    <row r="437" spans="26:28" ht="12">
      <c r="Z437" s="171"/>
      <c r="AB437" s="272"/>
    </row>
    <row r="438" spans="26:28" ht="12">
      <c r="Z438" s="171"/>
      <c r="AB438" s="272"/>
    </row>
    <row r="439" spans="26:28" ht="12">
      <c r="Z439" s="171"/>
      <c r="AB439" s="272"/>
    </row>
    <row r="440" spans="26:28" ht="12">
      <c r="Z440" s="171"/>
      <c r="AB440" s="272"/>
    </row>
    <row r="441" spans="26:28" ht="12">
      <c r="Z441" s="171"/>
      <c r="AB441" s="272"/>
    </row>
    <row r="442" spans="26:28" ht="12">
      <c r="Z442" s="171"/>
      <c r="AB442" s="272"/>
    </row>
    <row r="443" spans="26:28" ht="12">
      <c r="Z443" s="171"/>
      <c r="AB443" s="272"/>
    </row>
    <row r="444" spans="26:28" ht="12">
      <c r="Z444" s="171"/>
      <c r="AB444" s="272"/>
    </row>
    <row r="445" spans="26:28" ht="12">
      <c r="Z445" s="171"/>
      <c r="AB445" s="272"/>
    </row>
    <row r="446" spans="26:28" ht="12">
      <c r="Z446" s="171"/>
      <c r="AB446" s="272"/>
    </row>
    <row r="447" spans="26:28" ht="12">
      <c r="Z447" s="171"/>
      <c r="AB447" s="272"/>
    </row>
    <row r="448" spans="26:28" ht="12">
      <c r="Z448" s="171"/>
      <c r="AB448" s="272"/>
    </row>
    <row r="449" spans="26:28" ht="12">
      <c r="Z449" s="171"/>
      <c r="AB449" s="272"/>
    </row>
    <row r="450" spans="26:28" ht="12">
      <c r="Z450" s="171"/>
      <c r="AB450" s="272"/>
    </row>
    <row r="451" spans="26:28" ht="12">
      <c r="Z451" s="171"/>
      <c r="AB451" s="272"/>
    </row>
    <row r="452" spans="26:28" ht="12">
      <c r="Z452" s="171"/>
      <c r="AB452" s="272"/>
    </row>
    <row r="453" spans="26:28" ht="12">
      <c r="Z453" s="171"/>
      <c r="AB453" s="272"/>
    </row>
    <row r="454" spans="26:28" ht="12">
      <c r="Z454" s="171"/>
      <c r="AB454" s="272"/>
    </row>
    <row r="455" spans="26:28" ht="12">
      <c r="Z455" s="171"/>
      <c r="AB455" s="272"/>
    </row>
    <row r="456" spans="26:28" ht="12">
      <c r="Z456" s="171"/>
      <c r="AB456" s="272"/>
    </row>
    <row r="457" spans="26:28" ht="12">
      <c r="Z457" s="171"/>
      <c r="AB457" s="272"/>
    </row>
    <row r="458" spans="26:28" ht="12">
      <c r="Z458" s="171"/>
      <c r="AB458" s="272"/>
    </row>
    <row r="459" spans="26:28" ht="12">
      <c r="Z459" s="171"/>
      <c r="AB459" s="272"/>
    </row>
    <row r="460" spans="26:28" ht="12">
      <c r="Z460" s="171"/>
      <c r="AB460" s="272"/>
    </row>
    <row r="461" spans="26:28" ht="12">
      <c r="Z461" s="171"/>
      <c r="AB461" s="272"/>
    </row>
    <row r="462" spans="26:28" ht="12">
      <c r="Z462" s="171"/>
      <c r="AB462" s="272"/>
    </row>
    <row r="463" spans="26:28" ht="12">
      <c r="Z463" s="171"/>
      <c r="AB463" s="272"/>
    </row>
    <row r="464" spans="26:28" ht="12">
      <c r="Z464" s="171"/>
      <c r="AB464" s="272"/>
    </row>
    <row r="465" spans="26:28" ht="12">
      <c r="Z465" s="171"/>
      <c r="AB465" s="272"/>
    </row>
    <row r="466" spans="26:28" ht="12">
      <c r="Z466" s="171"/>
      <c r="AB466" s="272"/>
    </row>
    <row r="467" spans="26:28" ht="12">
      <c r="Z467" s="171"/>
      <c r="AB467" s="272"/>
    </row>
    <row r="468" spans="26:28" ht="12">
      <c r="Z468" s="171"/>
      <c r="AB468" s="272"/>
    </row>
    <row r="469" spans="26:28" ht="12">
      <c r="Z469" s="171"/>
      <c r="AB469" s="272"/>
    </row>
    <row r="470" spans="26:28" ht="12">
      <c r="Z470" s="171"/>
      <c r="AB470" s="272"/>
    </row>
    <row r="471" spans="26:28" ht="12">
      <c r="Z471" s="171"/>
      <c r="AB471" s="272"/>
    </row>
    <row r="472" spans="26:28" ht="12">
      <c r="Z472" s="171"/>
      <c r="AB472" s="272"/>
    </row>
    <row r="473" spans="26:28" ht="12">
      <c r="Z473" s="171"/>
      <c r="AB473" s="272"/>
    </row>
    <row r="474" spans="26:28" ht="12">
      <c r="Z474" s="171"/>
      <c r="AB474" s="272"/>
    </row>
    <row r="475" spans="26:28" ht="12">
      <c r="Z475" s="171"/>
      <c r="AB475" s="272"/>
    </row>
    <row r="476" spans="26:28" ht="12">
      <c r="Z476" s="171"/>
      <c r="AB476" s="272"/>
    </row>
    <row r="477" spans="26:28" ht="12">
      <c r="Z477" s="171"/>
      <c r="AB477" s="272"/>
    </row>
    <row r="478" spans="26:28" ht="12">
      <c r="Z478" s="171"/>
      <c r="AB478" s="272"/>
    </row>
    <row r="479" spans="26:28" ht="12">
      <c r="Z479" s="171"/>
      <c r="AB479" s="272"/>
    </row>
    <row r="480" spans="26:28" ht="12">
      <c r="Z480" s="171"/>
      <c r="AB480" s="272"/>
    </row>
    <row r="481" spans="26:28" ht="12">
      <c r="Z481" s="171"/>
      <c r="AB481" s="272"/>
    </row>
    <row r="482" spans="26:28" ht="12">
      <c r="Z482" s="171"/>
      <c r="AB482" s="272"/>
    </row>
    <row r="483" spans="26:28" ht="12">
      <c r="Z483" s="171"/>
      <c r="AB483" s="272"/>
    </row>
    <row r="484" spans="26:28" ht="12">
      <c r="Z484" s="171"/>
      <c r="AB484" s="272"/>
    </row>
    <row r="485" spans="26:28" ht="12">
      <c r="Z485" s="171"/>
      <c r="AB485" s="272"/>
    </row>
    <row r="486" spans="26:28" ht="12">
      <c r="Z486" s="171"/>
      <c r="AB486" s="272"/>
    </row>
    <row r="487" spans="26:28" ht="12">
      <c r="Z487" s="171"/>
      <c r="AB487" s="272"/>
    </row>
    <row r="488" spans="26:28" ht="12">
      <c r="Z488" s="171"/>
      <c r="AB488" s="272"/>
    </row>
    <row r="489" spans="26:28" ht="12">
      <c r="Z489" s="171"/>
      <c r="AB489" s="272"/>
    </row>
    <row r="490" spans="26:28" ht="12">
      <c r="Z490" s="171"/>
      <c r="AB490" s="272"/>
    </row>
    <row r="491" spans="26:28" ht="12">
      <c r="Z491" s="171"/>
      <c r="AB491" s="272"/>
    </row>
    <row r="492" spans="26:28" ht="12">
      <c r="Z492" s="171"/>
      <c r="AB492" s="272"/>
    </row>
    <row r="493" spans="26:28" ht="12">
      <c r="Z493" s="171"/>
      <c r="AB493" s="272"/>
    </row>
    <row r="494" spans="26:28" ht="12">
      <c r="Z494" s="171"/>
      <c r="AB494" s="272"/>
    </row>
    <row r="495" spans="26:28" ht="12">
      <c r="Z495" s="171"/>
      <c r="AB495" s="272"/>
    </row>
    <row r="496" spans="26:28" ht="12">
      <c r="Z496" s="171"/>
      <c r="AB496" s="272"/>
    </row>
    <row r="497" spans="26:28" ht="12">
      <c r="Z497" s="171"/>
      <c r="AB497" s="272"/>
    </row>
    <row r="498" spans="26:28" ht="12">
      <c r="Z498" s="171"/>
      <c r="AB498" s="272"/>
    </row>
    <row r="499" spans="26:28" ht="12">
      <c r="Z499" s="171"/>
      <c r="AB499" s="272"/>
    </row>
    <row r="500" spans="26:28" ht="12">
      <c r="Z500" s="171"/>
      <c r="AB500" s="272"/>
    </row>
    <row r="501" spans="26:28" ht="12">
      <c r="Z501" s="171"/>
      <c r="AB501" s="272"/>
    </row>
    <row r="502" spans="26:28" ht="12">
      <c r="Z502" s="171"/>
      <c r="AB502" s="272"/>
    </row>
    <row r="503" spans="26:28" ht="12">
      <c r="Z503" s="171"/>
      <c r="AB503" s="272"/>
    </row>
    <row r="504" spans="26:28" ht="12">
      <c r="Z504" s="171"/>
      <c r="AB504" s="272"/>
    </row>
    <row r="505" spans="26:28" ht="12">
      <c r="Z505" s="171"/>
      <c r="AB505" s="272"/>
    </row>
    <row r="506" spans="26:28" ht="12">
      <c r="Z506" s="171"/>
      <c r="AB506" s="272"/>
    </row>
    <row r="507" spans="26:28" ht="12">
      <c r="Z507" s="171"/>
      <c r="AB507" s="272"/>
    </row>
    <row r="508" spans="26:28" ht="12">
      <c r="Z508" s="171"/>
      <c r="AB508" s="272"/>
    </row>
    <row r="509" spans="26:28" ht="12">
      <c r="Z509" s="171"/>
      <c r="AB509" s="272"/>
    </row>
    <row r="510" spans="26:28" ht="12">
      <c r="Z510" s="171"/>
      <c r="AB510" s="272"/>
    </row>
    <row r="511" spans="26:28" ht="12">
      <c r="Z511" s="171"/>
      <c r="AB511" s="272"/>
    </row>
    <row r="512" spans="26:28" ht="12">
      <c r="Z512" s="171"/>
      <c r="AB512" s="272"/>
    </row>
    <row r="513" spans="26:28" ht="12">
      <c r="Z513" s="171"/>
      <c r="AB513" s="272"/>
    </row>
    <row r="514" spans="26:28" ht="12">
      <c r="Z514" s="171"/>
      <c r="AB514" s="272"/>
    </row>
    <row r="515" spans="26:28" ht="12">
      <c r="Z515" s="171"/>
      <c r="AB515" s="272"/>
    </row>
    <row r="516" spans="26:28" ht="12">
      <c r="Z516" s="171"/>
      <c r="AB516" s="272"/>
    </row>
    <row r="517" spans="26:28" ht="12">
      <c r="Z517" s="171"/>
      <c r="AB517" s="272"/>
    </row>
    <row r="518" spans="26:28" ht="12">
      <c r="Z518" s="171"/>
      <c r="AB518" s="272"/>
    </row>
    <row r="519" spans="26:28" ht="12">
      <c r="Z519" s="171"/>
      <c r="AB519" s="272"/>
    </row>
    <row r="520" spans="26:28" ht="12">
      <c r="Z520" s="171"/>
      <c r="AB520" s="272"/>
    </row>
    <row r="521" spans="26:28" ht="12">
      <c r="Z521" s="171"/>
      <c r="AB521" s="272"/>
    </row>
    <row r="522" spans="26:28" ht="12">
      <c r="Z522" s="171"/>
      <c r="AB522" s="272"/>
    </row>
    <row r="523" spans="26:28" ht="12">
      <c r="Z523" s="171"/>
      <c r="AB523" s="272"/>
    </row>
    <row r="524" spans="26:28" ht="12">
      <c r="Z524" s="171"/>
      <c r="AB524" s="272"/>
    </row>
    <row r="525" spans="26:28" ht="12">
      <c r="Z525" s="171"/>
      <c r="AB525" s="272"/>
    </row>
    <row r="526" spans="26:28" ht="12">
      <c r="Z526" s="171"/>
      <c r="AB526" s="272"/>
    </row>
    <row r="527" spans="26:28" ht="12">
      <c r="Z527" s="171"/>
      <c r="AB527" s="272"/>
    </row>
    <row r="528" spans="26:28" ht="12">
      <c r="Z528" s="171"/>
      <c r="AB528" s="272"/>
    </row>
    <row r="529" spans="26:28" ht="12">
      <c r="Z529" s="171"/>
      <c r="AB529" s="272"/>
    </row>
    <row r="530" spans="26:28" ht="12">
      <c r="Z530" s="171"/>
      <c r="AB530" s="272"/>
    </row>
    <row r="531" spans="26:28" ht="12">
      <c r="Z531" s="171"/>
      <c r="AB531" s="272"/>
    </row>
    <row r="532" spans="26:28" ht="12">
      <c r="Z532" s="171"/>
      <c r="AB532" s="272"/>
    </row>
    <row r="533" spans="26:28" ht="12">
      <c r="Z533" s="171"/>
      <c r="AB533" s="272"/>
    </row>
    <row r="534" spans="26:28" ht="12">
      <c r="Z534" s="171"/>
      <c r="AB534" s="272"/>
    </row>
    <row r="535" spans="26:28" ht="12">
      <c r="Z535" s="171"/>
      <c r="AB535" s="272"/>
    </row>
    <row r="536" spans="26:28" ht="12">
      <c r="Z536" s="171"/>
      <c r="AB536" s="272"/>
    </row>
    <row r="537" spans="26:28" ht="12">
      <c r="Z537" s="171"/>
      <c r="AB537" s="272"/>
    </row>
    <row r="538" spans="26:28" ht="12">
      <c r="Z538" s="171"/>
      <c r="AB538" s="272"/>
    </row>
    <row r="539" spans="26:28" ht="12">
      <c r="Z539" s="171"/>
      <c r="AB539" s="272"/>
    </row>
    <row r="540" spans="26:28" ht="12">
      <c r="Z540" s="171"/>
      <c r="AB540" s="272"/>
    </row>
    <row r="541" spans="26:28" ht="12">
      <c r="Z541" s="171"/>
      <c r="AB541" s="272"/>
    </row>
    <row r="542" spans="26:28" ht="12">
      <c r="Z542" s="171"/>
      <c r="AB542" s="272"/>
    </row>
    <row r="543" spans="26:28" ht="12">
      <c r="Z543" s="171"/>
      <c r="AB543" s="272"/>
    </row>
    <row r="544" spans="26:28" ht="12">
      <c r="Z544" s="171"/>
      <c r="AB544" s="272"/>
    </row>
    <row r="545" spans="26:28" ht="12">
      <c r="Z545" s="171"/>
      <c r="AB545" s="272"/>
    </row>
    <row r="546" spans="26:28" ht="12">
      <c r="Z546" s="171"/>
      <c r="AB546" s="272"/>
    </row>
    <row r="547" spans="26:28" ht="12">
      <c r="Z547" s="171"/>
      <c r="AB547" s="272"/>
    </row>
    <row r="548" spans="26:28" ht="12">
      <c r="Z548" s="171"/>
      <c r="AB548" s="272"/>
    </row>
    <row r="549" spans="26:28" ht="12">
      <c r="Z549" s="171"/>
      <c r="AB549" s="272"/>
    </row>
    <row r="550" spans="26:28" ht="12">
      <c r="Z550" s="171"/>
      <c r="AB550" s="272"/>
    </row>
    <row r="551" spans="26:28" ht="12">
      <c r="Z551" s="171"/>
      <c r="AB551" s="272"/>
    </row>
    <row r="552" spans="26:28" ht="12">
      <c r="Z552" s="171"/>
      <c r="AB552" s="272"/>
    </row>
    <row r="553" spans="26:28" ht="12">
      <c r="Z553" s="171"/>
      <c r="AB553" s="272"/>
    </row>
    <row r="554" spans="26:28" ht="12">
      <c r="Z554" s="171"/>
      <c r="AB554" s="272"/>
    </row>
    <row r="555" spans="26:28" ht="12">
      <c r="Z555" s="171"/>
      <c r="AB555" s="272"/>
    </row>
    <row r="556" spans="26:28" ht="12">
      <c r="Z556" s="171"/>
      <c r="AB556" s="272"/>
    </row>
    <row r="557" spans="26:28" ht="12">
      <c r="Z557" s="171"/>
      <c r="AB557" s="272"/>
    </row>
    <row r="558" spans="26:28" ht="12">
      <c r="Z558" s="171"/>
      <c r="AB558" s="272"/>
    </row>
    <row r="559" spans="26:28" ht="12">
      <c r="Z559" s="171"/>
      <c r="AB559" s="272"/>
    </row>
    <row r="560" spans="26:28" ht="12">
      <c r="Z560" s="171"/>
      <c r="AB560" s="272"/>
    </row>
    <row r="561" spans="26:28" ht="12">
      <c r="Z561" s="171"/>
      <c r="AB561" s="272"/>
    </row>
    <row r="562" spans="26:28" ht="12">
      <c r="Z562" s="171"/>
      <c r="AB562" s="272"/>
    </row>
    <row r="563" spans="26:28" ht="12">
      <c r="Z563" s="171"/>
      <c r="AB563" s="272"/>
    </row>
    <row r="564" spans="26:28" ht="12">
      <c r="Z564" s="171"/>
      <c r="AB564" s="272"/>
    </row>
    <row r="565" spans="26:28" ht="12">
      <c r="Z565" s="171"/>
      <c r="AB565" s="272"/>
    </row>
    <row r="566" spans="26:28" ht="12">
      <c r="Z566" s="171"/>
      <c r="AB566" s="272"/>
    </row>
    <row r="567" spans="26:28" ht="12">
      <c r="Z567" s="171"/>
      <c r="AB567" s="272"/>
    </row>
    <row r="568" spans="26:28" ht="12">
      <c r="Z568" s="171"/>
      <c r="AB568" s="272"/>
    </row>
  </sheetData>
  <sheetProtection selectLockedCells="1" autoFilter="0" selectUnlockedCells="1"/>
  <protectedRanges>
    <protectedRange sqref="AB69:AB568 Z69:Z568" name="범위1_1_1_3_1_1_3_2"/>
    <protectedRange sqref="AB12:AB15 AB8:AB9 AA24:AB24 AA21:AB22" name="범위1_1_1_3_1_1_3_1_1"/>
    <protectedRange sqref="L63:M64 I58 I63:I64 L58:N58 P63:Q64 P58:R58" name="범위1_2_3"/>
    <protectedRange sqref="AB30 Z30" name="범위1_1_1_3_1_1_3_1_1_1"/>
    <protectedRange sqref="AB36:AB38 AB40 AB43:AB44 Z36:Z38 Z40 Z43:Z44" name="범위1_1_1_3_1_1_3_1_1_2"/>
    <protectedRange sqref="AB45:AB46 Z45:Z46" name="범위1_1_1_3_1_1_3_1_1_3"/>
    <protectedRange sqref="Z54:Z55" name="범위1_1_1_3_1_1_3_1_1_5"/>
    <protectedRange sqref="Z56:Z57" name="범위1_1_1_3_1_1_3_1_1_6"/>
    <protectedRange sqref="Z59:Z60" name="범위1_1_1_3_1_1_3_1_1_7"/>
    <protectedRange sqref="Z62:Z63" name="범위1_1_1_3_1_1_3_1_1_8"/>
    <protectedRange sqref="AB49:AB64" name="범위1_1_2_1_1_1_2_1_1_2"/>
    <protectedRange sqref="Z7:Z24" name="범위1_1_2_1_1_1_2_1_1_2_1"/>
  </protectedRanges>
  <autoFilter ref="B6:AC64"/>
  <mergeCells count="14">
    <mergeCell ref="B1:AC1"/>
    <mergeCell ref="B2:C2"/>
    <mergeCell ref="D2:AC2"/>
    <mergeCell ref="B3:C3"/>
    <mergeCell ref="D3:AC3"/>
    <mergeCell ref="C66:E66"/>
    <mergeCell ref="B4:AC4"/>
    <mergeCell ref="B5:B6"/>
    <mergeCell ref="C5:H5"/>
    <mergeCell ref="I5:K5"/>
    <mergeCell ref="L5:O5"/>
    <mergeCell ref="Z5:AC5"/>
    <mergeCell ref="P5:S5"/>
    <mergeCell ref="T5:W5"/>
  </mergeCells>
  <phoneticPr fontId="19" type="noConversion"/>
  <printOptions horizontalCentered="1"/>
  <pageMargins left="0.39370078740157483" right="0.39370078740157483" top="0.78740157480314965" bottom="0.59055118110236227" header="0.59055118110236227" footer="0.39370078740157483"/>
  <pageSetup paperSize="9" scale="73" fitToHeight="0" orientation="landscape" r:id="rId1"/>
  <headerFooter alignWithMargins="0">
    <oddFooter>&amp;C&amp;N - &amp;P</oddFooter>
  </headerFooter>
</worksheet>
</file>

<file path=xl/worksheets/sheet8.xml><?xml version="1.0" encoding="utf-8"?>
<worksheet xmlns="http://schemas.openxmlformats.org/spreadsheetml/2006/main" xmlns:r="http://schemas.openxmlformats.org/officeDocument/2006/relationships">
  <sheetPr>
    <tabColor rgb="FF92D050"/>
    <pageSetUpPr fitToPage="1"/>
  </sheetPr>
  <dimension ref="A1:AC783"/>
  <sheetViews>
    <sheetView topLeftCell="B1" zoomScaleSheetLayoutView="100" workbookViewId="0">
      <selection activeCell="B2" sqref="B2:C2"/>
    </sheetView>
  </sheetViews>
  <sheetFormatPr defaultRowHeight="13.5"/>
  <cols>
    <col min="1" max="1" width="8.88671875" style="16" hidden="1" customWidth="1"/>
    <col min="2" max="2" width="4.109375" style="16" customWidth="1"/>
    <col min="3" max="3" width="6.33203125" style="16" customWidth="1"/>
    <col min="4" max="4" width="9" style="16" customWidth="1"/>
    <col min="5" max="5" width="10.5546875" style="16" customWidth="1"/>
    <col min="6" max="6" width="4.21875" style="16" customWidth="1"/>
    <col min="7" max="7" width="10.21875" style="17" customWidth="1"/>
    <col min="8" max="8" width="5.77734375" style="56" customWidth="1"/>
    <col min="9" max="15" width="9.33203125" style="5" customWidth="1"/>
    <col min="16" max="19" width="9.33203125" style="335" hidden="1" customWidth="1"/>
    <col min="20" max="23" width="9.33203125" style="343" hidden="1" customWidth="1"/>
    <col min="24" max="25" width="9.33203125" style="350" hidden="1" customWidth="1"/>
    <col min="26" max="27" width="9.33203125" style="16" customWidth="1"/>
    <col min="28" max="29" width="9.33203125" style="5" customWidth="1"/>
    <col min="30" max="16384" width="8.88671875" style="16"/>
  </cols>
  <sheetData>
    <row r="1" spans="1:29" s="145" customFormat="1" ht="13.5" customHeight="1" thickBot="1">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row>
    <row r="2" spans="1:29" s="145" customFormat="1" ht="113.25" customHeight="1" thickTop="1" thickBot="1">
      <c r="B2" s="779" t="s">
        <v>4228</v>
      </c>
      <c r="C2" s="779"/>
      <c r="D2" s="780" t="s">
        <v>4200</v>
      </c>
      <c r="E2" s="780"/>
      <c r="F2" s="780"/>
      <c r="G2" s="780"/>
      <c r="H2" s="780"/>
      <c r="I2" s="780"/>
      <c r="J2" s="780"/>
      <c r="K2" s="780"/>
      <c r="L2" s="780"/>
      <c r="M2" s="780"/>
      <c r="N2" s="780"/>
      <c r="O2" s="780"/>
      <c r="P2" s="780"/>
      <c r="Q2" s="780"/>
      <c r="R2" s="780"/>
      <c r="S2" s="780"/>
      <c r="T2" s="780"/>
      <c r="U2" s="780"/>
      <c r="V2" s="780"/>
      <c r="W2" s="780"/>
      <c r="X2" s="780"/>
      <c r="Y2" s="780"/>
      <c r="Z2" s="780"/>
      <c r="AA2" s="780"/>
      <c r="AB2" s="780"/>
      <c r="AC2" s="780"/>
    </row>
    <row r="3" spans="1:29" s="145" customFormat="1" ht="129.75" customHeight="1" thickTop="1" thickBot="1">
      <c r="B3" s="836" t="s">
        <v>2178</v>
      </c>
      <c r="C3" s="837"/>
      <c r="D3" s="780" t="s">
        <v>2316</v>
      </c>
      <c r="E3" s="780"/>
      <c r="F3" s="780"/>
      <c r="G3" s="780"/>
      <c r="H3" s="780"/>
      <c r="I3" s="780"/>
      <c r="J3" s="780"/>
      <c r="K3" s="780"/>
      <c r="L3" s="780"/>
      <c r="M3" s="780"/>
      <c r="N3" s="780"/>
      <c r="O3" s="780"/>
      <c r="P3" s="780"/>
      <c r="Q3" s="780"/>
      <c r="R3" s="780"/>
      <c r="S3" s="780"/>
      <c r="T3" s="780"/>
      <c r="U3" s="780"/>
      <c r="V3" s="780"/>
      <c r="W3" s="780"/>
      <c r="X3" s="780"/>
      <c r="Y3" s="780"/>
      <c r="Z3" s="780"/>
      <c r="AA3" s="780"/>
      <c r="AB3" s="780"/>
      <c r="AC3" s="780"/>
    </row>
    <row r="4" spans="1:29" s="145" customFormat="1" ht="14.25" customHeight="1" thickTop="1">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806"/>
    </row>
    <row r="5" spans="1:29" s="23" customFormat="1" ht="30.75" customHeight="1">
      <c r="B5" s="825" t="s">
        <v>185</v>
      </c>
      <c r="C5" s="827" t="s">
        <v>186</v>
      </c>
      <c r="D5" s="828"/>
      <c r="E5" s="828"/>
      <c r="F5" s="828"/>
      <c r="G5" s="828"/>
      <c r="H5" s="829"/>
      <c r="I5" s="817" t="s">
        <v>2179</v>
      </c>
      <c r="J5" s="818"/>
      <c r="K5" s="818"/>
      <c r="L5" s="814" t="s">
        <v>2024</v>
      </c>
      <c r="M5" s="815"/>
      <c r="N5" s="815"/>
      <c r="O5" s="816"/>
      <c r="P5" s="830" t="s">
        <v>2024</v>
      </c>
      <c r="Q5" s="831"/>
      <c r="R5" s="831"/>
      <c r="S5" s="832"/>
      <c r="T5" s="833" t="s">
        <v>2024</v>
      </c>
      <c r="U5" s="834"/>
      <c r="V5" s="834"/>
      <c r="W5" s="835"/>
      <c r="X5" s="344"/>
      <c r="Y5" s="344"/>
      <c r="Z5" s="311"/>
      <c r="AA5" s="815" t="s">
        <v>2152</v>
      </c>
      <c r="AB5" s="815"/>
      <c r="AC5" s="816"/>
    </row>
    <row r="6" spans="1:29" s="23" customFormat="1" ht="36.75" customHeight="1">
      <c r="B6" s="826"/>
      <c r="C6" s="36" t="s">
        <v>409</v>
      </c>
      <c r="D6" s="36" t="s">
        <v>410</v>
      </c>
      <c r="E6" s="36" t="s">
        <v>411</v>
      </c>
      <c r="F6" s="36" t="s">
        <v>187</v>
      </c>
      <c r="G6" s="37" t="s">
        <v>208</v>
      </c>
      <c r="H6" s="36" t="s">
        <v>209</v>
      </c>
      <c r="I6" s="181" t="s">
        <v>2312</v>
      </c>
      <c r="J6" s="182" t="s">
        <v>2180</v>
      </c>
      <c r="K6" s="182" t="s">
        <v>2313</v>
      </c>
      <c r="L6" s="174" t="s">
        <v>2169</v>
      </c>
      <c r="M6" s="26" t="s">
        <v>2170</v>
      </c>
      <c r="N6" s="15" t="s">
        <v>107</v>
      </c>
      <c r="O6" s="15" t="s">
        <v>108</v>
      </c>
      <c r="P6" s="328" t="s">
        <v>2169</v>
      </c>
      <c r="Q6" s="329" t="s">
        <v>2170</v>
      </c>
      <c r="R6" s="319" t="s">
        <v>107</v>
      </c>
      <c r="S6" s="319" t="s">
        <v>108</v>
      </c>
      <c r="T6" s="336" t="s">
        <v>2169</v>
      </c>
      <c r="U6" s="337" t="s">
        <v>2170</v>
      </c>
      <c r="V6" s="317" t="s">
        <v>107</v>
      </c>
      <c r="W6" s="317" t="s">
        <v>108</v>
      </c>
      <c r="X6" s="345" t="s">
        <v>2169</v>
      </c>
      <c r="Y6" s="346" t="s">
        <v>107</v>
      </c>
      <c r="Z6" s="174" t="s">
        <v>2169</v>
      </c>
      <c r="AA6" s="26" t="s">
        <v>2170</v>
      </c>
      <c r="AB6" s="15" t="s">
        <v>107</v>
      </c>
      <c r="AC6" s="15" t="s">
        <v>108</v>
      </c>
    </row>
    <row r="7" spans="1:29">
      <c r="A7" s="16">
        <v>1</v>
      </c>
      <c r="B7" s="38">
        <v>1</v>
      </c>
      <c r="C7" s="201" t="s">
        <v>485</v>
      </c>
      <c r="D7" s="201" t="s">
        <v>486</v>
      </c>
      <c r="E7" s="201" t="s">
        <v>2432</v>
      </c>
      <c r="F7" s="202" t="s">
        <v>2321</v>
      </c>
      <c r="G7" s="203" t="s">
        <v>2712</v>
      </c>
      <c r="H7" s="39" t="s">
        <v>2640</v>
      </c>
      <c r="I7" s="71">
        <v>19000</v>
      </c>
      <c r="J7" s="71"/>
      <c r="K7" s="70">
        <v>20200</v>
      </c>
      <c r="L7" s="68" t="s">
        <v>626</v>
      </c>
      <c r="M7" s="71">
        <v>9800</v>
      </c>
      <c r="N7" s="70">
        <v>21000</v>
      </c>
      <c r="O7" s="71">
        <v>20750</v>
      </c>
      <c r="P7" s="68" t="s">
        <v>626</v>
      </c>
      <c r="Q7" s="71">
        <v>11000</v>
      </c>
      <c r="R7" s="70">
        <v>21000</v>
      </c>
      <c r="S7" s="71">
        <v>20750</v>
      </c>
      <c r="T7" s="68" t="e">
        <f>L7-P7</f>
        <v>#VALUE!</v>
      </c>
      <c r="U7" s="68">
        <f t="shared" ref="U7:W7" si="0">M7-Q7</f>
        <v>-1200</v>
      </c>
      <c r="V7" s="68">
        <f t="shared" si="0"/>
        <v>0</v>
      </c>
      <c r="W7" s="68">
        <f t="shared" si="0"/>
        <v>0</v>
      </c>
      <c r="X7" s="68" t="s">
        <v>626</v>
      </c>
      <c r="Y7" s="71">
        <v>11000</v>
      </c>
      <c r="Z7" s="115" t="s">
        <v>627</v>
      </c>
      <c r="AA7" s="115" t="s">
        <v>3778</v>
      </c>
      <c r="AB7" s="191" t="s">
        <v>3453</v>
      </c>
      <c r="AC7" s="115" t="s">
        <v>3977</v>
      </c>
    </row>
    <row r="8" spans="1:29" s="28" customFormat="1" ht="12">
      <c r="A8" s="28">
        <v>2</v>
      </c>
      <c r="B8" s="41">
        <v>2</v>
      </c>
      <c r="C8" s="201" t="s">
        <v>485</v>
      </c>
      <c r="D8" s="205" t="s">
        <v>2713</v>
      </c>
      <c r="E8" s="205" t="s">
        <v>2714</v>
      </c>
      <c r="F8" s="61" t="s">
        <v>2321</v>
      </c>
      <c r="G8" s="203" t="s">
        <v>2712</v>
      </c>
      <c r="H8" s="39" t="s">
        <v>2640</v>
      </c>
      <c r="I8" s="71">
        <v>5600</v>
      </c>
      <c r="J8" s="71"/>
      <c r="K8" s="71">
        <v>6300</v>
      </c>
      <c r="L8" s="68" t="s">
        <v>626</v>
      </c>
      <c r="M8" s="71" t="s">
        <v>626</v>
      </c>
      <c r="N8" s="71" t="s">
        <v>626</v>
      </c>
      <c r="O8" s="71" t="s">
        <v>626</v>
      </c>
      <c r="P8" s="68" t="s">
        <v>626</v>
      </c>
      <c r="Q8" s="71" t="s">
        <v>626</v>
      </c>
      <c r="R8" s="71" t="s">
        <v>626</v>
      </c>
      <c r="S8" s="71" t="s">
        <v>626</v>
      </c>
      <c r="T8" s="68" t="e">
        <f t="shared" ref="T8:T71" si="1">L8-P8</f>
        <v>#VALUE!</v>
      </c>
      <c r="U8" s="68" t="e">
        <f t="shared" ref="U8:U71" si="2">M8-Q8</f>
        <v>#VALUE!</v>
      </c>
      <c r="V8" s="68" t="e">
        <f t="shared" ref="V8:V71" si="3">N8-R8</f>
        <v>#VALUE!</v>
      </c>
      <c r="W8" s="68" t="e">
        <f t="shared" ref="W8:W71" si="4">O8-S8</f>
        <v>#VALUE!</v>
      </c>
      <c r="X8" s="68" t="s">
        <v>626</v>
      </c>
      <c r="Y8" s="71" t="s">
        <v>626</v>
      </c>
      <c r="Z8" s="115" t="s">
        <v>627</v>
      </c>
      <c r="AA8" s="115" t="s">
        <v>627</v>
      </c>
      <c r="AB8" s="191" t="s">
        <v>627</v>
      </c>
      <c r="AC8" s="115" t="s">
        <v>627</v>
      </c>
    </row>
    <row r="9" spans="1:29">
      <c r="A9" s="16">
        <v>3</v>
      </c>
      <c r="B9" s="38">
        <v>3</v>
      </c>
      <c r="C9" s="201" t="s">
        <v>485</v>
      </c>
      <c r="D9" s="201" t="s">
        <v>487</v>
      </c>
      <c r="E9" s="201" t="s">
        <v>2715</v>
      </c>
      <c r="F9" s="202" t="s">
        <v>2321</v>
      </c>
      <c r="G9" s="203" t="s">
        <v>2712</v>
      </c>
      <c r="H9" s="39" t="s">
        <v>2640</v>
      </c>
      <c r="I9" s="71">
        <v>4600</v>
      </c>
      <c r="J9" s="71">
        <v>4600</v>
      </c>
      <c r="K9" s="70">
        <v>4600</v>
      </c>
      <c r="L9" s="68" t="s">
        <v>626</v>
      </c>
      <c r="M9" s="71">
        <v>3200</v>
      </c>
      <c r="N9" s="70">
        <v>3950</v>
      </c>
      <c r="O9" s="71" t="s">
        <v>626</v>
      </c>
      <c r="P9" s="68" t="s">
        <v>626</v>
      </c>
      <c r="Q9" s="71">
        <v>3200</v>
      </c>
      <c r="R9" s="70">
        <v>3750</v>
      </c>
      <c r="S9" s="71" t="s">
        <v>626</v>
      </c>
      <c r="T9" s="68" t="e">
        <f t="shared" si="1"/>
        <v>#VALUE!</v>
      </c>
      <c r="U9" s="68">
        <f t="shared" si="2"/>
        <v>0</v>
      </c>
      <c r="V9" s="68">
        <f t="shared" si="3"/>
        <v>200</v>
      </c>
      <c r="W9" s="68" t="e">
        <f t="shared" si="4"/>
        <v>#VALUE!</v>
      </c>
      <c r="X9" s="68" t="s">
        <v>626</v>
      </c>
      <c r="Y9" s="71">
        <v>3200</v>
      </c>
      <c r="Z9" s="115" t="s">
        <v>627</v>
      </c>
      <c r="AA9" s="115" t="s">
        <v>3779</v>
      </c>
      <c r="AB9" s="191" t="s">
        <v>3454</v>
      </c>
      <c r="AC9" s="115" t="s">
        <v>627</v>
      </c>
    </row>
    <row r="10" spans="1:29">
      <c r="A10" s="28">
        <v>4</v>
      </c>
      <c r="B10" s="38"/>
      <c r="C10" s="201" t="s">
        <v>485</v>
      </c>
      <c r="D10" s="201" t="s">
        <v>487</v>
      </c>
      <c r="E10" s="201" t="s">
        <v>2716</v>
      </c>
      <c r="F10" s="202" t="s">
        <v>2321</v>
      </c>
      <c r="G10" s="203" t="s">
        <v>2712</v>
      </c>
      <c r="H10" s="39" t="s">
        <v>2640</v>
      </c>
      <c r="I10" s="71">
        <v>4600</v>
      </c>
      <c r="J10" s="71"/>
      <c r="K10" s="70">
        <v>5400</v>
      </c>
      <c r="L10" s="68" t="s">
        <v>626</v>
      </c>
      <c r="M10" s="71">
        <v>3600</v>
      </c>
      <c r="N10" s="70">
        <v>4800</v>
      </c>
      <c r="O10" s="204">
        <v>4500</v>
      </c>
      <c r="P10" s="68" t="s">
        <v>626</v>
      </c>
      <c r="Q10" s="71">
        <v>3600</v>
      </c>
      <c r="R10" s="70">
        <v>4270</v>
      </c>
      <c r="S10" s="204">
        <v>4500</v>
      </c>
      <c r="T10" s="68" t="e">
        <f t="shared" si="1"/>
        <v>#VALUE!</v>
      </c>
      <c r="U10" s="68">
        <f t="shared" si="2"/>
        <v>0</v>
      </c>
      <c r="V10" s="68">
        <f t="shared" si="3"/>
        <v>530</v>
      </c>
      <c r="W10" s="68">
        <f t="shared" si="4"/>
        <v>0</v>
      </c>
      <c r="X10" s="68" t="s">
        <v>626</v>
      </c>
      <c r="Y10" s="71">
        <v>3600</v>
      </c>
      <c r="Z10" s="115" t="s">
        <v>627</v>
      </c>
      <c r="AA10" s="115" t="s">
        <v>3780</v>
      </c>
      <c r="AB10" s="191" t="s">
        <v>3455</v>
      </c>
      <c r="AC10" s="115" t="s">
        <v>3978</v>
      </c>
    </row>
    <row r="11" spans="1:29">
      <c r="A11" s="16">
        <v>5</v>
      </c>
      <c r="B11" s="38">
        <v>4</v>
      </c>
      <c r="C11" s="201" t="s">
        <v>485</v>
      </c>
      <c r="D11" s="201" t="s">
        <v>488</v>
      </c>
      <c r="E11" s="201" t="s">
        <v>2717</v>
      </c>
      <c r="F11" s="202" t="s">
        <v>2321</v>
      </c>
      <c r="G11" s="203" t="s">
        <v>2718</v>
      </c>
      <c r="H11" s="39" t="s">
        <v>2640</v>
      </c>
      <c r="I11" s="71">
        <v>3000</v>
      </c>
      <c r="J11" s="71"/>
      <c r="K11" s="71">
        <v>3000</v>
      </c>
      <c r="L11" s="68" t="s">
        <v>626</v>
      </c>
      <c r="M11" s="71" t="s">
        <v>626</v>
      </c>
      <c r="N11" s="71" t="s">
        <v>626</v>
      </c>
      <c r="O11" s="71" t="s">
        <v>626</v>
      </c>
      <c r="P11" s="68" t="s">
        <v>626</v>
      </c>
      <c r="Q11" s="71" t="s">
        <v>626</v>
      </c>
      <c r="R11" s="71" t="s">
        <v>626</v>
      </c>
      <c r="S11" s="71" t="s">
        <v>626</v>
      </c>
      <c r="T11" s="68" t="e">
        <f t="shared" si="1"/>
        <v>#VALUE!</v>
      </c>
      <c r="U11" s="68" t="e">
        <f t="shared" si="2"/>
        <v>#VALUE!</v>
      </c>
      <c r="V11" s="68" t="e">
        <f t="shared" si="3"/>
        <v>#VALUE!</v>
      </c>
      <c r="W11" s="68" t="e">
        <f t="shared" si="4"/>
        <v>#VALUE!</v>
      </c>
      <c r="X11" s="68" t="s">
        <v>626</v>
      </c>
      <c r="Y11" s="71" t="s">
        <v>626</v>
      </c>
      <c r="Z11" s="115" t="s">
        <v>627</v>
      </c>
      <c r="AA11" s="115" t="s">
        <v>627</v>
      </c>
      <c r="AB11" s="191" t="s">
        <v>627</v>
      </c>
      <c r="AC11" s="115" t="s">
        <v>627</v>
      </c>
    </row>
    <row r="12" spans="1:29">
      <c r="A12" s="28">
        <v>6</v>
      </c>
      <c r="B12" s="38"/>
      <c r="C12" s="201" t="s">
        <v>485</v>
      </c>
      <c r="D12" s="201" t="s">
        <v>488</v>
      </c>
      <c r="E12" s="201" t="s">
        <v>2717</v>
      </c>
      <c r="F12" s="202" t="s">
        <v>2321</v>
      </c>
      <c r="G12" s="203" t="s">
        <v>2719</v>
      </c>
      <c r="H12" s="39" t="s">
        <v>2720</v>
      </c>
      <c r="I12" s="71">
        <v>3050</v>
      </c>
      <c r="J12" s="71"/>
      <c r="K12" s="71">
        <v>3050</v>
      </c>
      <c r="L12" s="68" t="s">
        <v>626</v>
      </c>
      <c r="M12" s="71" t="s">
        <v>626</v>
      </c>
      <c r="N12" s="71" t="s">
        <v>626</v>
      </c>
      <c r="O12" s="71" t="s">
        <v>626</v>
      </c>
      <c r="P12" s="68" t="s">
        <v>626</v>
      </c>
      <c r="Q12" s="71" t="s">
        <v>626</v>
      </c>
      <c r="R12" s="71">
        <v>2880</v>
      </c>
      <c r="S12" s="71" t="s">
        <v>626</v>
      </c>
      <c r="T12" s="68" t="e">
        <f t="shared" si="1"/>
        <v>#VALUE!</v>
      </c>
      <c r="U12" s="68" t="e">
        <f t="shared" si="2"/>
        <v>#VALUE!</v>
      </c>
      <c r="V12" s="68" t="e">
        <f t="shared" si="3"/>
        <v>#VALUE!</v>
      </c>
      <c r="W12" s="68" t="e">
        <f t="shared" si="4"/>
        <v>#VALUE!</v>
      </c>
      <c r="X12" s="68" t="s">
        <v>626</v>
      </c>
      <c r="Y12" s="71" t="s">
        <v>626</v>
      </c>
      <c r="Z12" s="115" t="s">
        <v>627</v>
      </c>
      <c r="AA12" s="115" t="s">
        <v>627</v>
      </c>
      <c r="AB12" s="191" t="s">
        <v>627</v>
      </c>
      <c r="AC12" s="115" t="s">
        <v>627</v>
      </c>
    </row>
    <row r="13" spans="1:29">
      <c r="A13" s="16">
        <v>7</v>
      </c>
      <c r="B13" s="38"/>
      <c r="C13" s="201" t="s">
        <v>485</v>
      </c>
      <c r="D13" s="201" t="s">
        <v>488</v>
      </c>
      <c r="E13" s="201" t="s">
        <v>2717</v>
      </c>
      <c r="F13" s="202" t="s">
        <v>2321</v>
      </c>
      <c r="G13" s="203" t="s">
        <v>2721</v>
      </c>
      <c r="H13" s="39" t="s">
        <v>2722</v>
      </c>
      <c r="I13" s="71">
        <v>3600</v>
      </c>
      <c r="J13" s="71"/>
      <c r="K13" s="71">
        <v>3600</v>
      </c>
      <c r="L13" s="68" t="s">
        <v>626</v>
      </c>
      <c r="M13" s="71" t="s">
        <v>626</v>
      </c>
      <c r="N13" s="70" t="s">
        <v>626</v>
      </c>
      <c r="O13" s="71">
        <v>3450</v>
      </c>
      <c r="P13" s="68" t="s">
        <v>626</v>
      </c>
      <c r="Q13" s="71" t="s">
        <v>626</v>
      </c>
      <c r="R13" s="70" t="s">
        <v>626</v>
      </c>
      <c r="S13" s="71">
        <v>3450</v>
      </c>
      <c r="T13" s="68" t="e">
        <f t="shared" si="1"/>
        <v>#VALUE!</v>
      </c>
      <c r="U13" s="68" t="e">
        <f t="shared" si="2"/>
        <v>#VALUE!</v>
      </c>
      <c r="V13" s="68" t="e">
        <f t="shared" si="3"/>
        <v>#VALUE!</v>
      </c>
      <c r="W13" s="68">
        <f t="shared" si="4"/>
        <v>0</v>
      </c>
      <c r="X13" s="68" t="s">
        <v>626</v>
      </c>
      <c r="Y13" s="71" t="s">
        <v>626</v>
      </c>
      <c r="Z13" s="115" t="s">
        <v>627</v>
      </c>
      <c r="AA13" s="115" t="s">
        <v>627</v>
      </c>
      <c r="AB13" s="191" t="s">
        <v>627</v>
      </c>
      <c r="AC13" s="115" t="s">
        <v>3979</v>
      </c>
    </row>
    <row r="14" spans="1:29">
      <c r="A14" s="28">
        <v>8</v>
      </c>
      <c r="B14" s="38"/>
      <c r="C14" s="201" t="s">
        <v>485</v>
      </c>
      <c r="D14" s="201" t="s">
        <v>488</v>
      </c>
      <c r="E14" s="201" t="s">
        <v>2717</v>
      </c>
      <c r="F14" s="202" t="s">
        <v>2321</v>
      </c>
      <c r="G14" s="203" t="s">
        <v>2721</v>
      </c>
      <c r="H14" s="39" t="s">
        <v>2720</v>
      </c>
      <c r="I14" s="71">
        <v>3200</v>
      </c>
      <c r="J14" s="71"/>
      <c r="K14" s="386">
        <v>3280</v>
      </c>
      <c r="L14" s="68" t="s">
        <v>626</v>
      </c>
      <c r="M14" s="71" t="s">
        <v>626</v>
      </c>
      <c r="N14" s="68">
        <v>3800</v>
      </c>
      <c r="O14" s="71" t="s">
        <v>626</v>
      </c>
      <c r="P14" s="68" t="s">
        <v>626</v>
      </c>
      <c r="Q14" s="71" t="s">
        <v>626</v>
      </c>
      <c r="R14" s="68">
        <v>3780</v>
      </c>
      <c r="S14" s="71" t="s">
        <v>626</v>
      </c>
      <c r="T14" s="68" t="e">
        <f t="shared" si="1"/>
        <v>#VALUE!</v>
      </c>
      <c r="U14" s="68" t="e">
        <f t="shared" si="2"/>
        <v>#VALUE!</v>
      </c>
      <c r="V14" s="68">
        <f t="shared" si="3"/>
        <v>20</v>
      </c>
      <c r="W14" s="68" t="e">
        <f t="shared" si="4"/>
        <v>#VALUE!</v>
      </c>
      <c r="X14" s="68" t="s">
        <v>626</v>
      </c>
      <c r="Y14" s="71" t="s">
        <v>626</v>
      </c>
      <c r="Z14" s="70" t="s">
        <v>627</v>
      </c>
      <c r="AA14" s="70" t="s">
        <v>627</v>
      </c>
      <c r="AB14" s="71" t="s">
        <v>3456</v>
      </c>
      <c r="AC14" s="115" t="s">
        <v>627</v>
      </c>
    </row>
    <row r="15" spans="1:29">
      <c r="A15" s="16">
        <v>9</v>
      </c>
      <c r="B15" s="38"/>
      <c r="C15" s="201" t="s">
        <v>485</v>
      </c>
      <c r="D15" s="201" t="s">
        <v>488</v>
      </c>
      <c r="E15" s="201" t="s">
        <v>2717</v>
      </c>
      <c r="F15" s="202" t="s">
        <v>2321</v>
      </c>
      <c r="G15" s="203" t="s">
        <v>2721</v>
      </c>
      <c r="H15" s="39" t="s">
        <v>2723</v>
      </c>
      <c r="I15" s="71">
        <v>3200</v>
      </c>
      <c r="J15" s="71"/>
      <c r="K15" s="386">
        <v>3350</v>
      </c>
      <c r="L15" s="68" t="s">
        <v>626</v>
      </c>
      <c r="M15" s="71">
        <v>3490</v>
      </c>
      <c r="N15" s="71">
        <v>3800</v>
      </c>
      <c r="O15" s="204">
        <v>3280</v>
      </c>
      <c r="P15" s="68" t="s">
        <v>626</v>
      </c>
      <c r="Q15" s="71">
        <v>3490</v>
      </c>
      <c r="R15" s="71">
        <v>3780</v>
      </c>
      <c r="S15" s="204">
        <v>3280</v>
      </c>
      <c r="T15" s="68" t="e">
        <f t="shared" si="1"/>
        <v>#VALUE!</v>
      </c>
      <c r="U15" s="68">
        <f t="shared" si="2"/>
        <v>0</v>
      </c>
      <c r="V15" s="68">
        <f t="shared" si="3"/>
        <v>20</v>
      </c>
      <c r="W15" s="68">
        <f t="shared" si="4"/>
        <v>0</v>
      </c>
      <c r="X15" s="68" t="s">
        <v>626</v>
      </c>
      <c r="Y15" s="71">
        <v>3490</v>
      </c>
      <c r="Z15" s="115" t="s">
        <v>627</v>
      </c>
      <c r="AA15" s="115" t="s">
        <v>3781</v>
      </c>
      <c r="AB15" s="191" t="s">
        <v>3457</v>
      </c>
      <c r="AC15" s="115" t="s">
        <v>3980</v>
      </c>
    </row>
    <row r="16" spans="1:29">
      <c r="A16" s="28">
        <v>10</v>
      </c>
      <c r="B16" s="38"/>
      <c r="C16" s="201" t="s">
        <v>485</v>
      </c>
      <c r="D16" s="201" t="s">
        <v>488</v>
      </c>
      <c r="E16" s="201" t="s">
        <v>2717</v>
      </c>
      <c r="F16" s="202" t="s">
        <v>2321</v>
      </c>
      <c r="G16" s="203" t="s">
        <v>2724</v>
      </c>
      <c r="H16" s="39" t="s">
        <v>2722</v>
      </c>
      <c r="I16" s="71">
        <v>0</v>
      </c>
      <c r="J16" s="71"/>
      <c r="K16" s="71">
        <v>0</v>
      </c>
      <c r="L16" s="68" t="s">
        <v>626</v>
      </c>
      <c r="M16" s="71" t="s">
        <v>626</v>
      </c>
      <c r="N16" s="71" t="s">
        <v>626</v>
      </c>
      <c r="O16" s="204">
        <v>5690</v>
      </c>
      <c r="P16" s="68" t="s">
        <v>626</v>
      </c>
      <c r="Q16" s="71" t="s">
        <v>626</v>
      </c>
      <c r="R16" s="71" t="s">
        <v>626</v>
      </c>
      <c r="S16" s="204">
        <v>5690</v>
      </c>
      <c r="T16" s="68" t="e">
        <f t="shared" si="1"/>
        <v>#VALUE!</v>
      </c>
      <c r="U16" s="68" t="e">
        <f t="shared" si="2"/>
        <v>#VALUE!</v>
      </c>
      <c r="V16" s="68" t="e">
        <f t="shared" si="3"/>
        <v>#VALUE!</v>
      </c>
      <c r="W16" s="68">
        <f t="shared" si="4"/>
        <v>0</v>
      </c>
      <c r="X16" s="68" t="s">
        <v>626</v>
      </c>
      <c r="Y16" s="71" t="s">
        <v>626</v>
      </c>
      <c r="Z16" s="115" t="s">
        <v>627</v>
      </c>
      <c r="AA16" s="115" t="s">
        <v>627</v>
      </c>
      <c r="AB16" s="191" t="s">
        <v>627</v>
      </c>
      <c r="AC16" s="115" t="s">
        <v>3981</v>
      </c>
    </row>
    <row r="17" spans="1:29">
      <c r="A17" s="16">
        <v>11</v>
      </c>
      <c r="B17" s="38"/>
      <c r="C17" s="201" t="s">
        <v>485</v>
      </c>
      <c r="D17" s="201" t="s">
        <v>488</v>
      </c>
      <c r="E17" s="201" t="s">
        <v>2717</v>
      </c>
      <c r="F17" s="202" t="s">
        <v>2321</v>
      </c>
      <c r="G17" s="203" t="s">
        <v>2724</v>
      </c>
      <c r="H17" s="39" t="s">
        <v>2720</v>
      </c>
      <c r="I17" s="71">
        <v>0</v>
      </c>
      <c r="J17" s="71"/>
      <c r="K17" s="71">
        <v>0</v>
      </c>
      <c r="L17" s="68" t="s">
        <v>626</v>
      </c>
      <c r="M17" s="71" t="s">
        <v>626</v>
      </c>
      <c r="N17" s="70">
        <v>5450</v>
      </c>
      <c r="O17" s="204">
        <v>3680</v>
      </c>
      <c r="P17" s="68" t="s">
        <v>626</v>
      </c>
      <c r="Q17" s="71" t="s">
        <v>626</v>
      </c>
      <c r="R17" s="70">
        <v>2980</v>
      </c>
      <c r="S17" s="204">
        <v>3680</v>
      </c>
      <c r="T17" s="68" t="e">
        <f t="shared" si="1"/>
        <v>#VALUE!</v>
      </c>
      <c r="U17" s="68" t="e">
        <f t="shared" si="2"/>
        <v>#VALUE!</v>
      </c>
      <c r="V17" s="68">
        <f t="shared" si="3"/>
        <v>2470</v>
      </c>
      <c r="W17" s="68">
        <f t="shared" si="4"/>
        <v>0</v>
      </c>
      <c r="X17" s="68" t="s">
        <v>626</v>
      </c>
      <c r="Y17" s="71" t="s">
        <v>626</v>
      </c>
      <c r="Z17" s="115" t="s">
        <v>627</v>
      </c>
      <c r="AA17" s="115" t="s">
        <v>627</v>
      </c>
      <c r="AB17" s="191" t="s">
        <v>3458</v>
      </c>
      <c r="AC17" s="115" t="s">
        <v>3982</v>
      </c>
    </row>
    <row r="18" spans="1:29">
      <c r="A18" s="28">
        <v>12</v>
      </c>
      <c r="B18" s="38"/>
      <c r="C18" s="201" t="s">
        <v>485</v>
      </c>
      <c r="D18" s="201" t="s">
        <v>488</v>
      </c>
      <c r="E18" s="201" t="s">
        <v>2717</v>
      </c>
      <c r="F18" s="202" t="s">
        <v>2321</v>
      </c>
      <c r="G18" s="203" t="s">
        <v>2724</v>
      </c>
      <c r="H18" s="39" t="s">
        <v>2723</v>
      </c>
      <c r="I18" s="71">
        <v>0</v>
      </c>
      <c r="J18" s="71"/>
      <c r="K18" s="71">
        <v>0</v>
      </c>
      <c r="L18" s="68" t="s">
        <v>626</v>
      </c>
      <c r="M18" s="71">
        <v>3880</v>
      </c>
      <c r="N18" s="70">
        <v>4180</v>
      </c>
      <c r="O18" s="204">
        <v>5280</v>
      </c>
      <c r="P18" s="68" t="s">
        <v>626</v>
      </c>
      <c r="Q18" s="71">
        <v>3880</v>
      </c>
      <c r="R18" s="70">
        <v>4180</v>
      </c>
      <c r="S18" s="204">
        <v>5280</v>
      </c>
      <c r="T18" s="68" t="e">
        <f t="shared" si="1"/>
        <v>#VALUE!</v>
      </c>
      <c r="U18" s="68">
        <f t="shared" si="2"/>
        <v>0</v>
      </c>
      <c r="V18" s="68">
        <f t="shared" si="3"/>
        <v>0</v>
      </c>
      <c r="W18" s="68">
        <f t="shared" si="4"/>
        <v>0</v>
      </c>
      <c r="X18" s="68" t="s">
        <v>626</v>
      </c>
      <c r="Y18" s="71">
        <v>3880</v>
      </c>
      <c r="Z18" s="115" t="s">
        <v>627</v>
      </c>
      <c r="AA18" s="115" t="s">
        <v>3782</v>
      </c>
      <c r="AB18" s="191" t="s">
        <v>3459</v>
      </c>
      <c r="AC18" s="115" t="s">
        <v>3983</v>
      </c>
    </row>
    <row r="19" spans="1:29" s="24" customFormat="1">
      <c r="A19" s="16">
        <v>13</v>
      </c>
      <c r="B19" s="44">
        <v>5</v>
      </c>
      <c r="C19" s="201" t="s">
        <v>485</v>
      </c>
      <c r="D19" s="206" t="s">
        <v>489</v>
      </c>
      <c r="E19" s="206" t="s">
        <v>2725</v>
      </c>
      <c r="F19" s="207" t="s">
        <v>2321</v>
      </c>
      <c r="G19" s="208" t="s">
        <v>2712</v>
      </c>
      <c r="H19" s="39" t="s">
        <v>2722</v>
      </c>
      <c r="I19" s="71">
        <v>3300</v>
      </c>
      <c r="J19" s="71"/>
      <c r="K19" s="71">
        <v>3300</v>
      </c>
      <c r="L19" s="68" t="s">
        <v>626</v>
      </c>
      <c r="M19" s="71" t="s">
        <v>626</v>
      </c>
      <c r="N19" s="71" t="s">
        <v>626</v>
      </c>
      <c r="O19" s="71">
        <v>4000</v>
      </c>
      <c r="P19" s="68" t="s">
        <v>626</v>
      </c>
      <c r="Q19" s="71" t="s">
        <v>626</v>
      </c>
      <c r="R19" s="71" t="s">
        <v>626</v>
      </c>
      <c r="S19" s="71">
        <v>4200</v>
      </c>
      <c r="T19" s="68" t="e">
        <f t="shared" si="1"/>
        <v>#VALUE!</v>
      </c>
      <c r="U19" s="68" t="e">
        <f t="shared" si="2"/>
        <v>#VALUE!</v>
      </c>
      <c r="V19" s="68" t="e">
        <f t="shared" si="3"/>
        <v>#VALUE!</v>
      </c>
      <c r="W19" s="68">
        <f t="shared" si="4"/>
        <v>-200</v>
      </c>
      <c r="X19" s="68" t="s">
        <v>626</v>
      </c>
      <c r="Y19" s="71" t="s">
        <v>626</v>
      </c>
      <c r="Z19" s="115" t="s">
        <v>627</v>
      </c>
      <c r="AA19" s="115" t="s">
        <v>627</v>
      </c>
      <c r="AB19" s="191" t="s">
        <v>627</v>
      </c>
      <c r="AC19" s="115" t="s">
        <v>3984</v>
      </c>
    </row>
    <row r="20" spans="1:29" s="24" customFormat="1">
      <c r="A20" s="28">
        <v>14</v>
      </c>
      <c r="B20" s="44"/>
      <c r="C20" s="201" t="s">
        <v>485</v>
      </c>
      <c r="D20" s="206" t="s">
        <v>489</v>
      </c>
      <c r="E20" s="206" t="s">
        <v>2725</v>
      </c>
      <c r="F20" s="207" t="s">
        <v>2321</v>
      </c>
      <c r="G20" s="208" t="s">
        <v>2712</v>
      </c>
      <c r="H20" s="39" t="s">
        <v>2720</v>
      </c>
      <c r="I20" s="71">
        <v>3200</v>
      </c>
      <c r="J20" s="71"/>
      <c r="K20" s="71">
        <v>3200</v>
      </c>
      <c r="L20" s="68" t="s">
        <v>626</v>
      </c>
      <c r="M20" s="71" t="s">
        <v>626</v>
      </c>
      <c r="N20" s="71">
        <v>3450</v>
      </c>
      <c r="O20" s="204" t="s">
        <v>626</v>
      </c>
      <c r="P20" s="68" t="s">
        <v>626</v>
      </c>
      <c r="Q20" s="71" t="s">
        <v>626</v>
      </c>
      <c r="R20" s="71">
        <v>4950</v>
      </c>
      <c r="S20" s="204" t="s">
        <v>626</v>
      </c>
      <c r="T20" s="68" t="e">
        <f t="shared" si="1"/>
        <v>#VALUE!</v>
      </c>
      <c r="U20" s="68" t="e">
        <f t="shared" si="2"/>
        <v>#VALUE!</v>
      </c>
      <c r="V20" s="68">
        <f t="shared" si="3"/>
        <v>-1500</v>
      </c>
      <c r="W20" s="68" t="e">
        <f t="shared" si="4"/>
        <v>#VALUE!</v>
      </c>
      <c r="X20" s="68" t="s">
        <v>626</v>
      </c>
      <c r="Y20" s="71" t="s">
        <v>626</v>
      </c>
      <c r="Z20" s="115" t="s">
        <v>627</v>
      </c>
      <c r="AA20" s="115" t="s">
        <v>627</v>
      </c>
      <c r="AB20" s="191" t="s">
        <v>3460</v>
      </c>
      <c r="AC20" s="115" t="s">
        <v>627</v>
      </c>
    </row>
    <row r="21" spans="1:29" s="24" customFormat="1">
      <c r="A21" s="16">
        <v>15</v>
      </c>
      <c r="B21" s="44"/>
      <c r="C21" s="201" t="s">
        <v>485</v>
      </c>
      <c r="D21" s="206" t="s">
        <v>489</v>
      </c>
      <c r="E21" s="206" t="s">
        <v>2725</v>
      </c>
      <c r="F21" s="207" t="s">
        <v>2321</v>
      </c>
      <c r="G21" s="208" t="s">
        <v>2712</v>
      </c>
      <c r="H21" s="39" t="s">
        <v>2723</v>
      </c>
      <c r="I21" s="71">
        <v>4059.9999999999995</v>
      </c>
      <c r="J21" s="71"/>
      <c r="K21" s="386">
        <v>4330</v>
      </c>
      <c r="L21" s="68" t="s">
        <v>626</v>
      </c>
      <c r="M21" s="71" t="s">
        <v>626</v>
      </c>
      <c r="N21" s="71">
        <v>5000</v>
      </c>
      <c r="O21" s="204">
        <v>3250</v>
      </c>
      <c r="P21" s="68" t="s">
        <v>626</v>
      </c>
      <c r="Q21" s="71" t="s">
        <v>626</v>
      </c>
      <c r="R21" s="71" t="s">
        <v>626</v>
      </c>
      <c r="S21" s="204">
        <v>3250</v>
      </c>
      <c r="T21" s="68" t="e">
        <f t="shared" si="1"/>
        <v>#VALUE!</v>
      </c>
      <c r="U21" s="68" t="e">
        <f t="shared" si="2"/>
        <v>#VALUE!</v>
      </c>
      <c r="V21" s="68" t="e">
        <f t="shared" si="3"/>
        <v>#VALUE!</v>
      </c>
      <c r="W21" s="68">
        <f t="shared" si="4"/>
        <v>0</v>
      </c>
      <c r="X21" s="68" t="s">
        <v>626</v>
      </c>
      <c r="Y21" s="71" t="s">
        <v>626</v>
      </c>
      <c r="Z21" s="115" t="s">
        <v>627</v>
      </c>
      <c r="AA21" s="115" t="s">
        <v>627</v>
      </c>
      <c r="AB21" s="191" t="s">
        <v>3461</v>
      </c>
      <c r="AC21" s="115" t="s">
        <v>3985</v>
      </c>
    </row>
    <row r="22" spans="1:29" s="24" customFormat="1">
      <c r="A22" s="28">
        <v>16</v>
      </c>
      <c r="B22" s="44"/>
      <c r="C22" s="201" t="s">
        <v>485</v>
      </c>
      <c r="D22" s="206" t="s">
        <v>489</v>
      </c>
      <c r="E22" s="206" t="s">
        <v>2725</v>
      </c>
      <c r="F22" s="207" t="s">
        <v>2321</v>
      </c>
      <c r="G22" s="208" t="s">
        <v>2726</v>
      </c>
      <c r="H22" s="39" t="s">
        <v>2722</v>
      </c>
      <c r="I22" s="71">
        <v>0</v>
      </c>
      <c r="J22" s="71"/>
      <c r="K22" s="71">
        <v>0</v>
      </c>
      <c r="L22" s="68" t="s">
        <v>626</v>
      </c>
      <c r="M22" s="71" t="s">
        <v>626</v>
      </c>
      <c r="N22" s="71" t="s">
        <v>626</v>
      </c>
      <c r="O22" s="204">
        <v>6000</v>
      </c>
      <c r="P22" s="68" t="s">
        <v>626</v>
      </c>
      <c r="Q22" s="71" t="s">
        <v>626</v>
      </c>
      <c r="R22" s="71" t="s">
        <v>626</v>
      </c>
      <c r="S22" s="204">
        <v>6000</v>
      </c>
      <c r="T22" s="68" t="e">
        <f t="shared" si="1"/>
        <v>#VALUE!</v>
      </c>
      <c r="U22" s="68" t="e">
        <f t="shared" si="2"/>
        <v>#VALUE!</v>
      </c>
      <c r="V22" s="68" t="e">
        <f t="shared" si="3"/>
        <v>#VALUE!</v>
      </c>
      <c r="W22" s="68">
        <f t="shared" si="4"/>
        <v>0</v>
      </c>
      <c r="X22" s="68" t="s">
        <v>626</v>
      </c>
      <c r="Y22" s="71" t="s">
        <v>626</v>
      </c>
      <c r="Z22" s="115" t="s">
        <v>627</v>
      </c>
      <c r="AA22" s="115" t="s">
        <v>627</v>
      </c>
      <c r="AB22" s="191" t="s">
        <v>627</v>
      </c>
      <c r="AC22" s="115" t="s">
        <v>3986</v>
      </c>
    </row>
    <row r="23" spans="1:29" s="24" customFormat="1">
      <c r="A23" s="16">
        <v>17</v>
      </c>
      <c r="B23" s="44"/>
      <c r="C23" s="201" t="s">
        <v>485</v>
      </c>
      <c r="D23" s="206" t="s">
        <v>489</v>
      </c>
      <c r="E23" s="206" t="s">
        <v>2725</v>
      </c>
      <c r="F23" s="207" t="s">
        <v>2321</v>
      </c>
      <c r="G23" s="208" t="s">
        <v>2726</v>
      </c>
      <c r="H23" s="39" t="s">
        <v>2720</v>
      </c>
      <c r="I23" s="71">
        <v>0</v>
      </c>
      <c r="J23" s="71"/>
      <c r="K23" s="71">
        <v>0</v>
      </c>
      <c r="L23" s="68" t="s">
        <v>626</v>
      </c>
      <c r="M23" s="71" t="s">
        <v>626</v>
      </c>
      <c r="N23" s="71">
        <v>2800</v>
      </c>
      <c r="O23" s="71" t="s">
        <v>626</v>
      </c>
      <c r="P23" s="68" t="s">
        <v>626</v>
      </c>
      <c r="Q23" s="71" t="s">
        <v>626</v>
      </c>
      <c r="R23" s="71">
        <v>4280</v>
      </c>
      <c r="S23" s="71" t="s">
        <v>626</v>
      </c>
      <c r="T23" s="68" t="e">
        <f t="shared" si="1"/>
        <v>#VALUE!</v>
      </c>
      <c r="U23" s="68" t="e">
        <f t="shared" si="2"/>
        <v>#VALUE!</v>
      </c>
      <c r="V23" s="68">
        <f t="shared" si="3"/>
        <v>-1480</v>
      </c>
      <c r="W23" s="68" t="e">
        <f t="shared" si="4"/>
        <v>#VALUE!</v>
      </c>
      <c r="X23" s="68" t="s">
        <v>626</v>
      </c>
      <c r="Y23" s="71" t="s">
        <v>626</v>
      </c>
      <c r="Z23" s="115" t="s">
        <v>627</v>
      </c>
      <c r="AA23" s="115" t="s">
        <v>627</v>
      </c>
      <c r="AB23" s="191" t="s">
        <v>3462</v>
      </c>
      <c r="AC23" s="115" t="s">
        <v>627</v>
      </c>
    </row>
    <row r="24" spans="1:29" s="24" customFormat="1">
      <c r="A24" s="28">
        <v>18</v>
      </c>
      <c r="B24" s="44"/>
      <c r="C24" s="201" t="s">
        <v>485</v>
      </c>
      <c r="D24" s="206" t="s">
        <v>489</v>
      </c>
      <c r="E24" s="206" t="s">
        <v>2725</v>
      </c>
      <c r="F24" s="207" t="s">
        <v>2321</v>
      </c>
      <c r="G24" s="208" t="s">
        <v>2726</v>
      </c>
      <c r="H24" s="39" t="s">
        <v>2723</v>
      </c>
      <c r="I24" s="71">
        <v>0</v>
      </c>
      <c r="J24" s="71"/>
      <c r="K24" s="71">
        <v>0</v>
      </c>
      <c r="L24" s="68" t="s">
        <v>626</v>
      </c>
      <c r="M24" s="71">
        <v>3850</v>
      </c>
      <c r="N24" s="71">
        <v>3710</v>
      </c>
      <c r="O24" s="204">
        <v>5400</v>
      </c>
      <c r="P24" s="68" t="s">
        <v>626</v>
      </c>
      <c r="Q24" s="71">
        <v>3850</v>
      </c>
      <c r="R24" s="71">
        <v>5600</v>
      </c>
      <c r="S24" s="204">
        <v>5400</v>
      </c>
      <c r="T24" s="68" t="e">
        <f t="shared" si="1"/>
        <v>#VALUE!</v>
      </c>
      <c r="U24" s="68">
        <f t="shared" si="2"/>
        <v>0</v>
      </c>
      <c r="V24" s="68">
        <f t="shared" si="3"/>
        <v>-1890</v>
      </c>
      <c r="W24" s="68">
        <f t="shared" si="4"/>
        <v>0</v>
      </c>
      <c r="X24" s="68" t="s">
        <v>626</v>
      </c>
      <c r="Y24" s="71">
        <v>3850</v>
      </c>
      <c r="Z24" s="115" t="s">
        <v>627</v>
      </c>
      <c r="AA24" s="115" t="s">
        <v>3783</v>
      </c>
      <c r="AB24" s="191" t="s">
        <v>3463</v>
      </c>
      <c r="AC24" s="115" t="s">
        <v>3987</v>
      </c>
    </row>
    <row r="25" spans="1:29" s="24" customFormat="1">
      <c r="A25" s="16">
        <v>19</v>
      </c>
      <c r="B25" s="44"/>
      <c r="C25" s="201" t="s">
        <v>485</v>
      </c>
      <c r="D25" s="206" t="s">
        <v>489</v>
      </c>
      <c r="E25" s="206" t="s">
        <v>2727</v>
      </c>
      <c r="F25" s="207" t="s">
        <v>2321</v>
      </c>
      <c r="G25" s="208" t="s">
        <v>2712</v>
      </c>
      <c r="H25" s="39" t="s">
        <v>2640</v>
      </c>
      <c r="I25" s="71">
        <v>6300</v>
      </c>
      <c r="J25" s="71">
        <v>6300</v>
      </c>
      <c r="K25" s="68">
        <v>6300</v>
      </c>
      <c r="L25" s="71" t="s">
        <v>626</v>
      </c>
      <c r="M25" s="70">
        <v>10250</v>
      </c>
      <c r="N25" s="71">
        <v>8800</v>
      </c>
      <c r="O25" s="204">
        <v>10750</v>
      </c>
      <c r="P25" s="71" t="s">
        <v>626</v>
      </c>
      <c r="Q25" s="70">
        <v>10250</v>
      </c>
      <c r="R25" s="71">
        <v>8100</v>
      </c>
      <c r="S25" s="204">
        <v>10750</v>
      </c>
      <c r="T25" s="68" t="e">
        <f t="shared" si="1"/>
        <v>#VALUE!</v>
      </c>
      <c r="U25" s="68">
        <f t="shared" si="2"/>
        <v>0</v>
      </c>
      <c r="V25" s="68">
        <f t="shared" si="3"/>
        <v>700</v>
      </c>
      <c r="W25" s="68">
        <f t="shared" si="4"/>
        <v>0</v>
      </c>
      <c r="X25" s="71" t="s">
        <v>626</v>
      </c>
      <c r="Y25" s="70">
        <v>10250</v>
      </c>
      <c r="Z25" s="115" t="s">
        <v>627</v>
      </c>
      <c r="AA25" s="115" t="s">
        <v>3784</v>
      </c>
      <c r="AB25" s="191" t="s">
        <v>4258</v>
      </c>
      <c r="AC25" s="115" t="s">
        <v>3988</v>
      </c>
    </row>
    <row r="26" spans="1:29" s="24" customFormat="1">
      <c r="A26" s="28">
        <v>20</v>
      </c>
      <c r="B26" s="44">
        <v>6</v>
      </c>
      <c r="C26" s="201" t="s">
        <v>485</v>
      </c>
      <c r="D26" s="206" t="s">
        <v>2728</v>
      </c>
      <c r="E26" s="206" t="s">
        <v>2729</v>
      </c>
      <c r="F26" s="207" t="s">
        <v>2321</v>
      </c>
      <c r="G26" s="208" t="s">
        <v>2712</v>
      </c>
      <c r="H26" s="39" t="s">
        <v>2722</v>
      </c>
      <c r="I26" s="71">
        <v>0</v>
      </c>
      <c r="J26" s="71"/>
      <c r="K26" s="71">
        <v>0</v>
      </c>
      <c r="L26" s="68" t="s">
        <v>626</v>
      </c>
      <c r="M26" s="71" t="s">
        <v>626</v>
      </c>
      <c r="N26" s="71" t="s">
        <v>626</v>
      </c>
      <c r="O26" s="71">
        <v>5300</v>
      </c>
      <c r="P26" s="68" t="s">
        <v>626</v>
      </c>
      <c r="Q26" s="71" t="s">
        <v>626</v>
      </c>
      <c r="R26" s="71">
        <v>5270</v>
      </c>
      <c r="S26" s="71">
        <v>5800</v>
      </c>
      <c r="T26" s="68" t="e">
        <f t="shared" si="1"/>
        <v>#VALUE!</v>
      </c>
      <c r="U26" s="68" t="e">
        <f t="shared" si="2"/>
        <v>#VALUE!</v>
      </c>
      <c r="V26" s="68" t="e">
        <f t="shared" si="3"/>
        <v>#VALUE!</v>
      </c>
      <c r="W26" s="68">
        <f t="shared" si="4"/>
        <v>-500</v>
      </c>
      <c r="X26" s="68" t="s">
        <v>626</v>
      </c>
      <c r="Y26" s="71" t="s">
        <v>626</v>
      </c>
      <c r="Z26" s="115" t="s">
        <v>627</v>
      </c>
      <c r="AA26" s="115" t="s">
        <v>627</v>
      </c>
      <c r="AB26" s="191" t="s">
        <v>627</v>
      </c>
      <c r="AC26" s="115" t="s">
        <v>3989</v>
      </c>
    </row>
    <row r="27" spans="1:29" s="75" customFormat="1">
      <c r="A27" s="16">
        <v>21</v>
      </c>
      <c r="B27" s="44"/>
      <c r="C27" s="201" t="s">
        <v>485</v>
      </c>
      <c r="D27" s="206" t="s">
        <v>2728</v>
      </c>
      <c r="E27" s="206" t="s">
        <v>2729</v>
      </c>
      <c r="F27" s="207" t="s">
        <v>2321</v>
      </c>
      <c r="G27" s="208" t="s">
        <v>2712</v>
      </c>
      <c r="H27" s="39" t="s">
        <v>2720</v>
      </c>
      <c r="I27" s="71">
        <v>4300</v>
      </c>
      <c r="J27" s="71"/>
      <c r="K27" s="70">
        <v>4300</v>
      </c>
      <c r="L27" s="68" t="s">
        <v>626</v>
      </c>
      <c r="M27" s="71" t="s">
        <v>626</v>
      </c>
      <c r="N27" s="70" t="s">
        <v>626</v>
      </c>
      <c r="O27" s="71" t="s">
        <v>626</v>
      </c>
      <c r="P27" s="68" t="s">
        <v>626</v>
      </c>
      <c r="Q27" s="71" t="s">
        <v>626</v>
      </c>
      <c r="R27" s="70">
        <v>6450</v>
      </c>
      <c r="S27" s="71">
        <v>4380</v>
      </c>
      <c r="T27" s="68" t="e">
        <f t="shared" si="1"/>
        <v>#VALUE!</v>
      </c>
      <c r="U27" s="68" t="e">
        <f t="shared" si="2"/>
        <v>#VALUE!</v>
      </c>
      <c r="V27" s="68" t="e">
        <f t="shared" si="3"/>
        <v>#VALUE!</v>
      </c>
      <c r="W27" s="68" t="e">
        <f t="shared" si="4"/>
        <v>#VALUE!</v>
      </c>
      <c r="X27" s="68" t="s">
        <v>626</v>
      </c>
      <c r="Y27" s="71" t="s">
        <v>626</v>
      </c>
      <c r="Z27" s="115" t="s">
        <v>627</v>
      </c>
      <c r="AA27" s="115" t="s">
        <v>627</v>
      </c>
      <c r="AB27" s="191" t="s">
        <v>627</v>
      </c>
      <c r="AC27" s="115" t="s">
        <v>627</v>
      </c>
    </row>
    <row r="28" spans="1:29" s="75" customFormat="1">
      <c r="A28" s="28">
        <v>22</v>
      </c>
      <c r="B28" s="44"/>
      <c r="C28" s="201" t="s">
        <v>485</v>
      </c>
      <c r="D28" s="206" t="s">
        <v>2728</v>
      </c>
      <c r="E28" s="206" t="s">
        <v>2729</v>
      </c>
      <c r="F28" s="207" t="s">
        <v>2321</v>
      </c>
      <c r="G28" s="208" t="s">
        <v>2712</v>
      </c>
      <c r="H28" s="39" t="s">
        <v>2723</v>
      </c>
      <c r="I28" s="71">
        <v>4100</v>
      </c>
      <c r="J28" s="71"/>
      <c r="K28" s="204">
        <v>4800</v>
      </c>
      <c r="L28" s="68" t="s">
        <v>626</v>
      </c>
      <c r="M28" s="71">
        <v>4300</v>
      </c>
      <c r="N28" s="204">
        <v>5200</v>
      </c>
      <c r="O28" s="204">
        <v>6000</v>
      </c>
      <c r="P28" s="68" t="s">
        <v>626</v>
      </c>
      <c r="Q28" s="71">
        <v>4300</v>
      </c>
      <c r="R28" s="204">
        <v>5700</v>
      </c>
      <c r="S28" s="204" t="s">
        <v>626</v>
      </c>
      <c r="T28" s="68" t="e">
        <f t="shared" si="1"/>
        <v>#VALUE!</v>
      </c>
      <c r="U28" s="68">
        <f t="shared" si="2"/>
        <v>0</v>
      </c>
      <c r="V28" s="68">
        <f t="shared" si="3"/>
        <v>-500</v>
      </c>
      <c r="W28" s="68" t="e">
        <f t="shared" si="4"/>
        <v>#VALUE!</v>
      </c>
      <c r="X28" s="68" t="s">
        <v>626</v>
      </c>
      <c r="Y28" s="71">
        <v>4300</v>
      </c>
      <c r="Z28" s="115" t="s">
        <v>627</v>
      </c>
      <c r="AA28" s="115" t="s">
        <v>3785</v>
      </c>
      <c r="AB28" s="191"/>
      <c r="AC28" s="115" t="s">
        <v>3990</v>
      </c>
    </row>
    <row r="29" spans="1:29">
      <c r="A29" s="16">
        <v>23</v>
      </c>
      <c r="B29" s="44"/>
      <c r="C29" s="201" t="s">
        <v>485</v>
      </c>
      <c r="D29" s="206" t="s">
        <v>2728</v>
      </c>
      <c r="E29" s="206" t="s">
        <v>2729</v>
      </c>
      <c r="F29" s="207" t="s">
        <v>2321</v>
      </c>
      <c r="G29" s="208" t="s">
        <v>2726</v>
      </c>
      <c r="H29" s="39" t="s">
        <v>2722</v>
      </c>
      <c r="I29" s="71">
        <v>0</v>
      </c>
      <c r="J29" s="71"/>
      <c r="K29" s="71">
        <v>0</v>
      </c>
      <c r="L29" s="68" t="s">
        <v>626</v>
      </c>
      <c r="M29" s="71" t="s">
        <v>626</v>
      </c>
      <c r="N29" s="71" t="s">
        <v>626</v>
      </c>
      <c r="O29" s="71">
        <v>7400</v>
      </c>
      <c r="P29" s="68" t="s">
        <v>626</v>
      </c>
      <c r="Q29" s="71" t="s">
        <v>626</v>
      </c>
      <c r="R29" s="71" t="s">
        <v>626</v>
      </c>
      <c r="S29" s="71">
        <v>7400</v>
      </c>
      <c r="T29" s="68" t="e">
        <f t="shared" si="1"/>
        <v>#VALUE!</v>
      </c>
      <c r="U29" s="68" t="e">
        <f t="shared" si="2"/>
        <v>#VALUE!</v>
      </c>
      <c r="V29" s="68" t="e">
        <f t="shared" si="3"/>
        <v>#VALUE!</v>
      </c>
      <c r="W29" s="68">
        <f t="shared" si="4"/>
        <v>0</v>
      </c>
      <c r="X29" s="68" t="s">
        <v>626</v>
      </c>
      <c r="Y29" s="71" t="s">
        <v>626</v>
      </c>
      <c r="Z29" s="115" t="s">
        <v>627</v>
      </c>
      <c r="AA29" s="115" t="s">
        <v>627</v>
      </c>
      <c r="AB29" s="191" t="s">
        <v>627</v>
      </c>
      <c r="AC29" s="115" t="s">
        <v>3991</v>
      </c>
    </row>
    <row r="30" spans="1:29" s="24" customFormat="1">
      <c r="A30" s="28">
        <v>24</v>
      </c>
      <c r="B30" s="44"/>
      <c r="C30" s="201" t="s">
        <v>485</v>
      </c>
      <c r="D30" s="206" t="s">
        <v>2728</v>
      </c>
      <c r="E30" s="206" t="s">
        <v>2729</v>
      </c>
      <c r="F30" s="207" t="s">
        <v>2321</v>
      </c>
      <c r="G30" s="208" t="s">
        <v>2726</v>
      </c>
      <c r="H30" s="39" t="s">
        <v>2720</v>
      </c>
      <c r="I30" s="71">
        <v>0</v>
      </c>
      <c r="J30" s="71"/>
      <c r="K30" s="71">
        <v>0</v>
      </c>
      <c r="L30" s="68" t="s">
        <v>626</v>
      </c>
      <c r="M30" s="71" t="s">
        <v>626</v>
      </c>
      <c r="N30" s="70" t="s">
        <v>626</v>
      </c>
      <c r="O30" s="71" t="s">
        <v>626</v>
      </c>
      <c r="P30" s="68" t="s">
        <v>626</v>
      </c>
      <c r="Q30" s="71" t="s">
        <v>626</v>
      </c>
      <c r="R30" s="70">
        <v>8000</v>
      </c>
      <c r="S30" s="71" t="s">
        <v>626</v>
      </c>
      <c r="T30" s="68" t="e">
        <f t="shared" si="1"/>
        <v>#VALUE!</v>
      </c>
      <c r="U30" s="68" t="e">
        <f t="shared" si="2"/>
        <v>#VALUE!</v>
      </c>
      <c r="V30" s="68" t="e">
        <f t="shared" si="3"/>
        <v>#VALUE!</v>
      </c>
      <c r="W30" s="68" t="e">
        <f t="shared" si="4"/>
        <v>#VALUE!</v>
      </c>
      <c r="X30" s="68" t="s">
        <v>626</v>
      </c>
      <c r="Y30" s="71" t="s">
        <v>626</v>
      </c>
      <c r="Z30" s="115" t="s">
        <v>627</v>
      </c>
      <c r="AA30" s="115" t="s">
        <v>627</v>
      </c>
      <c r="AB30" s="191" t="s">
        <v>627</v>
      </c>
      <c r="AC30" s="115" t="s">
        <v>627</v>
      </c>
    </row>
    <row r="31" spans="1:29">
      <c r="A31" s="16">
        <v>25</v>
      </c>
      <c r="B31" s="44"/>
      <c r="C31" s="201" t="s">
        <v>485</v>
      </c>
      <c r="D31" s="206" t="s">
        <v>2728</v>
      </c>
      <c r="E31" s="206" t="s">
        <v>2729</v>
      </c>
      <c r="F31" s="207" t="s">
        <v>2321</v>
      </c>
      <c r="G31" s="208" t="s">
        <v>2726</v>
      </c>
      <c r="H31" s="39" t="s">
        <v>2723</v>
      </c>
      <c r="I31" s="71">
        <v>4200</v>
      </c>
      <c r="J31" s="71"/>
      <c r="K31" s="71">
        <v>4200</v>
      </c>
      <c r="L31" s="68" t="s">
        <v>626</v>
      </c>
      <c r="M31" s="71" t="s">
        <v>626</v>
      </c>
      <c r="N31" s="71">
        <v>8000</v>
      </c>
      <c r="O31" s="204">
        <v>7740</v>
      </c>
      <c r="P31" s="68" t="s">
        <v>626</v>
      </c>
      <c r="Q31" s="71" t="s">
        <v>626</v>
      </c>
      <c r="R31" s="71">
        <v>7800</v>
      </c>
      <c r="S31" s="204">
        <v>7740</v>
      </c>
      <c r="T31" s="68" t="e">
        <f t="shared" si="1"/>
        <v>#VALUE!</v>
      </c>
      <c r="U31" s="68" t="e">
        <f t="shared" si="2"/>
        <v>#VALUE!</v>
      </c>
      <c r="V31" s="68">
        <f t="shared" si="3"/>
        <v>200</v>
      </c>
      <c r="W31" s="68">
        <f t="shared" si="4"/>
        <v>0</v>
      </c>
      <c r="X31" s="68" t="s">
        <v>626</v>
      </c>
      <c r="Y31" s="71" t="s">
        <v>626</v>
      </c>
      <c r="Z31" s="115" t="s">
        <v>627</v>
      </c>
      <c r="AA31" s="115" t="s">
        <v>627</v>
      </c>
      <c r="AB31" s="191"/>
      <c r="AC31" s="115" t="s">
        <v>3992</v>
      </c>
    </row>
    <row r="32" spans="1:29">
      <c r="A32" s="28">
        <v>26</v>
      </c>
      <c r="B32" s="44">
        <v>7</v>
      </c>
      <c r="C32" s="201" t="s">
        <v>485</v>
      </c>
      <c r="D32" s="206" t="s">
        <v>2730</v>
      </c>
      <c r="E32" s="206" t="s">
        <v>2731</v>
      </c>
      <c r="F32" s="207" t="s">
        <v>2321</v>
      </c>
      <c r="G32" s="208" t="s">
        <v>2712</v>
      </c>
      <c r="H32" s="39" t="s">
        <v>2640</v>
      </c>
      <c r="I32" s="71">
        <v>4200</v>
      </c>
      <c r="J32" s="71"/>
      <c r="K32" s="70">
        <v>4480</v>
      </c>
      <c r="L32" s="68" t="s">
        <v>626</v>
      </c>
      <c r="M32" s="71">
        <v>4200</v>
      </c>
      <c r="N32" s="70">
        <v>5700</v>
      </c>
      <c r="O32" s="71">
        <v>5150</v>
      </c>
      <c r="P32" s="68" t="s">
        <v>626</v>
      </c>
      <c r="Q32" s="71">
        <v>4200</v>
      </c>
      <c r="R32" s="70">
        <v>5700</v>
      </c>
      <c r="S32" s="71" t="s">
        <v>626</v>
      </c>
      <c r="T32" s="68" t="e">
        <f t="shared" si="1"/>
        <v>#VALUE!</v>
      </c>
      <c r="U32" s="68">
        <f t="shared" si="2"/>
        <v>0</v>
      </c>
      <c r="V32" s="68">
        <f t="shared" si="3"/>
        <v>0</v>
      </c>
      <c r="W32" s="68" t="e">
        <f t="shared" si="4"/>
        <v>#VALUE!</v>
      </c>
      <c r="X32" s="68" t="s">
        <v>626</v>
      </c>
      <c r="Y32" s="71">
        <v>4200</v>
      </c>
      <c r="Z32" s="115" t="s">
        <v>627</v>
      </c>
      <c r="AA32" s="115" t="s">
        <v>3786</v>
      </c>
      <c r="AB32" s="191" t="s">
        <v>3464</v>
      </c>
      <c r="AC32" s="115" t="s">
        <v>3993</v>
      </c>
    </row>
    <row r="33" spans="1:29" s="24" customFormat="1">
      <c r="A33" s="16">
        <v>27</v>
      </c>
      <c r="B33" s="44">
        <v>8</v>
      </c>
      <c r="C33" s="201" t="s">
        <v>485</v>
      </c>
      <c r="D33" s="206" t="s">
        <v>2732</v>
      </c>
      <c r="E33" s="206" t="s">
        <v>2733</v>
      </c>
      <c r="F33" s="207" t="s">
        <v>2321</v>
      </c>
      <c r="G33" s="208" t="s">
        <v>2712</v>
      </c>
      <c r="H33" s="39" t="s">
        <v>2640</v>
      </c>
      <c r="I33" s="71">
        <v>0</v>
      </c>
      <c r="J33" s="71"/>
      <c r="K33" s="71">
        <v>0</v>
      </c>
      <c r="L33" s="68" t="s">
        <v>626</v>
      </c>
      <c r="M33" s="71" t="s">
        <v>626</v>
      </c>
      <c r="N33" s="71" t="s">
        <v>626</v>
      </c>
      <c r="O33" s="71" t="s">
        <v>626</v>
      </c>
      <c r="P33" s="68" t="s">
        <v>626</v>
      </c>
      <c r="Q33" s="71" t="s">
        <v>626</v>
      </c>
      <c r="R33" s="71" t="s">
        <v>626</v>
      </c>
      <c r="S33" s="71" t="s">
        <v>626</v>
      </c>
      <c r="T33" s="68" t="e">
        <f t="shared" si="1"/>
        <v>#VALUE!</v>
      </c>
      <c r="U33" s="68" t="e">
        <f t="shared" si="2"/>
        <v>#VALUE!</v>
      </c>
      <c r="V33" s="68" t="e">
        <f t="shared" si="3"/>
        <v>#VALUE!</v>
      </c>
      <c r="W33" s="68" t="e">
        <f t="shared" si="4"/>
        <v>#VALUE!</v>
      </c>
      <c r="X33" s="68" t="s">
        <v>626</v>
      </c>
      <c r="Y33" s="71" t="s">
        <v>626</v>
      </c>
      <c r="Z33" s="115" t="s">
        <v>627</v>
      </c>
      <c r="AA33" s="115" t="s">
        <v>627</v>
      </c>
      <c r="AB33" s="191" t="s">
        <v>627</v>
      </c>
      <c r="AC33" s="115" t="s">
        <v>627</v>
      </c>
    </row>
    <row r="34" spans="1:29" s="24" customFormat="1">
      <c r="A34" s="28">
        <v>28</v>
      </c>
      <c r="B34" s="41"/>
      <c r="C34" s="201" t="s">
        <v>485</v>
      </c>
      <c r="D34" s="205" t="s">
        <v>490</v>
      </c>
      <c r="E34" s="175" t="s">
        <v>2734</v>
      </c>
      <c r="F34" s="61" t="s">
        <v>2321</v>
      </c>
      <c r="G34" s="205" t="s">
        <v>2735</v>
      </c>
      <c r="H34" s="46" t="s">
        <v>2319</v>
      </c>
      <c r="I34" s="71">
        <v>0</v>
      </c>
      <c r="J34" s="71"/>
      <c r="K34" s="71">
        <v>0</v>
      </c>
      <c r="L34" s="68" t="s">
        <v>626</v>
      </c>
      <c r="M34" s="71" t="s">
        <v>626</v>
      </c>
      <c r="N34" s="71" t="s">
        <v>626</v>
      </c>
      <c r="O34" s="71" t="s">
        <v>626</v>
      </c>
      <c r="P34" s="68" t="s">
        <v>626</v>
      </c>
      <c r="Q34" s="71" t="s">
        <v>626</v>
      </c>
      <c r="R34" s="71" t="s">
        <v>626</v>
      </c>
      <c r="S34" s="71" t="s">
        <v>626</v>
      </c>
      <c r="T34" s="68" t="e">
        <f t="shared" si="1"/>
        <v>#VALUE!</v>
      </c>
      <c r="U34" s="68" t="e">
        <f t="shared" si="2"/>
        <v>#VALUE!</v>
      </c>
      <c r="V34" s="68" t="e">
        <f t="shared" si="3"/>
        <v>#VALUE!</v>
      </c>
      <c r="W34" s="68" t="e">
        <f t="shared" si="4"/>
        <v>#VALUE!</v>
      </c>
      <c r="X34" s="68" t="s">
        <v>626</v>
      </c>
      <c r="Y34" s="71" t="s">
        <v>626</v>
      </c>
      <c r="Z34" s="115" t="s">
        <v>627</v>
      </c>
      <c r="AA34" s="115" t="s">
        <v>627</v>
      </c>
      <c r="AB34" s="191" t="s">
        <v>627</v>
      </c>
      <c r="AC34" s="115" t="s">
        <v>627</v>
      </c>
    </row>
    <row r="35" spans="1:29" s="24" customFormat="1">
      <c r="A35" s="16">
        <v>29</v>
      </c>
      <c r="B35" s="41"/>
      <c r="C35" s="201" t="s">
        <v>485</v>
      </c>
      <c r="D35" s="205" t="s">
        <v>490</v>
      </c>
      <c r="E35" s="175" t="s">
        <v>2736</v>
      </c>
      <c r="F35" s="61" t="s">
        <v>2321</v>
      </c>
      <c r="G35" s="205" t="s">
        <v>2735</v>
      </c>
      <c r="H35" s="46" t="s">
        <v>2319</v>
      </c>
      <c r="I35" s="71">
        <v>0</v>
      </c>
      <c r="J35" s="71"/>
      <c r="K35" s="71">
        <v>0</v>
      </c>
      <c r="L35" s="68" t="s">
        <v>626</v>
      </c>
      <c r="M35" s="71" t="s">
        <v>626</v>
      </c>
      <c r="N35" s="71" t="s">
        <v>626</v>
      </c>
      <c r="O35" s="71" t="s">
        <v>626</v>
      </c>
      <c r="P35" s="68" t="s">
        <v>626</v>
      </c>
      <c r="Q35" s="71" t="s">
        <v>626</v>
      </c>
      <c r="R35" s="71" t="s">
        <v>626</v>
      </c>
      <c r="S35" s="71" t="s">
        <v>626</v>
      </c>
      <c r="T35" s="68" t="e">
        <f t="shared" si="1"/>
        <v>#VALUE!</v>
      </c>
      <c r="U35" s="68" t="e">
        <f t="shared" si="2"/>
        <v>#VALUE!</v>
      </c>
      <c r="V35" s="68" t="e">
        <f t="shared" si="3"/>
        <v>#VALUE!</v>
      </c>
      <c r="W35" s="68" t="e">
        <f t="shared" si="4"/>
        <v>#VALUE!</v>
      </c>
      <c r="X35" s="68" t="s">
        <v>626</v>
      </c>
      <c r="Y35" s="71" t="s">
        <v>626</v>
      </c>
      <c r="Z35" s="115" t="s">
        <v>627</v>
      </c>
      <c r="AA35" s="115" t="s">
        <v>627</v>
      </c>
      <c r="AB35" s="191" t="s">
        <v>627</v>
      </c>
      <c r="AC35" s="115" t="s">
        <v>627</v>
      </c>
    </row>
    <row r="36" spans="1:29" s="24" customFormat="1">
      <c r="A36" s="28">
        <v>30</v>
      </c>
      <c r="B36" s="38">
        <v>9</v>
      </c>
      <c r="C36" s="201" t="s">
        <v>485</v>
      </c>
      <c r="D36" s="201" t="s">
        <v>491</v>
      </c>
      <c r="E36" s="201"/>
      <c r="F36" s="202" t="s">
        <v>2321</v>
      </c>
      <c r="G36" s="203" t="s">
        <v>2712</v>
      </c>
      <c r="H36" s="39" t="s">
        <v>2640</v>
      </c>
      <c r="I36" s="71">
        <v>26600</v>
      </c>
      <c r="J36" s="71"/>
      <c r="K36" s="70">
        <v>32800</v>
      </c>
      <c r="L36" s="68" t="s">
        <v>626</v>
      </c>
      <c r="M36" s="71">
        <v>27400</v>
      </c>
      <c r="N36" s="70">
        <v>27250</v>
      </c>
      <c r="O36" s="204">
        <v>35000</v>
      </c>
      <c r="P36" s="68" t="s">
        <v>626</v>
      </c>
      <c r="Q36" s="71">
        <v>21800</v>
      </c>
      <c r="R36" s="70">
        <v>27250</v>
      </c>
      <c r="S36" s="204">
        <v>30000</v>
      </c>
      <c r="T36" s="68" t="e">
        <f t="shared" si="1"/>
        <v>#VALUE!</v>
      </c>
      <c r="U36" s="68">
        <f t="shared" si="2"/>
        <v>5600</v>
      </c>
      <c r="V36" s="68">
        <f t="shared" si="3"/>
        <v>0</v>
      </c>
      <c r="W36" s="68">
        <f t="shared" si="4"/>
        <v>5000</v>
      </c>
      <c r="X36" s="68" t="s">
        <v>626</v>
      </c>
      <c r="Y36" s="71">
        <v>21800</v>
      </c>
      <c r="Z36" s="115" t="s">
        <v>627</v>
      </c>
      <c r="AA36" s="115" t="s">
        <v>3787</v>
      </c>
      <c r="AB36" s="191" t="s">
        <v>3465</v>
      </c>
      <c r="AC36" s="115" t="s">
        <v>3994</v>
      </c>
    </row>
    <row r="37" spans="1:29" s="24" customFormat="1">
      <c r="A37" s="16">
        <v>31</v>
      </c>
      <c r="B37" s="44">
        <v>10</v>
      </c>
      <c r="C37" s="201" t="s">
        <v>485</v>
      </c>
      <c r="D37" s="206" t="s">
        <v>2737</v>
      </c>
      <c r="E37" s="206"/>
      <c r="F37" s="207" t="s">
        <v>2321</v>
      </c>
      <c r="G37" s="208" t="s">
        <v>2712</v>
      </c>
      <c r="H37" s="39" t="s">
        <v>2640</v>
      </c>
      <c r="I37" s="71">
        <v>11200</v>
      </c>
      <c r="J37" s="71"/>
      <c r="K37" s="70">
        <v>12000</v>
      </c>
      <c r="L37" s="68" t="s">
        <v>626</v>
      </c>
      <c r="M37" s="71">
        <v>16600</v>
      </c>
      <c r="N37" s="70" t="s">
        <v>626</v>
      </c>
      <c r="O37" s="204">
        <v>16300</v>
      </c>
      <c r="P37" s="68" t="s">
        <v>626</v>
      </c>
      <c r="Q37" s="71">
        <v>16600</v>
      </c>
      <c r="R37" s="70">
        <v>14750</v>
      </c>
      <c r="S37" s="204">
        <v>16300</v>
      </c>
      <c r="T37" s="68" t="e">
        <f t="shared" si="1"/>
        <v>#VALUE!</v>
      </c>
      <c r="U37" s="68">
        <f t="shared" si="2"/>
        <v>0</v>
      </c>
      <c r="V37" s="68" t="e">
        <f t="shared" si="3"/>
        <v>#VALUE!</v>
      </c>
      <c r="W37" s="68">
        <f t="shared" si="4"/>
        <v>0</v>
      </c>
      <c r="X37" s="68" t="s">
        <v>626</v>
      </c>
      <c r="Y37" s="71">
        <v>16600</v>
      </c>
      <c r="Z37" s="115" t="s">
        <v>627</v>
      </c>
      <c r="AA37" s="115" t="s">
        <v>3788</v>
      </c>
      <c r="AB37" s="191" t="s">
        <v>627</v>
      </c>
      <c r="AC37" s="115" t="s">
        <v>3995</v>
      </c>
    </row>
    <row r="38" spans="1:29" s="24" customFormat="1">
      <c r="A38" s="28">
        <v>32</v>
      </c>
      <c r="B38" s="38">
        <v>11</v>
      </c>
      <c r="C38" s="201" t="s">
        <v>485</v>
      </c>
      <c r="D38" s="201" t="s">
        <v>492</v>
      </c>
      <c r="E38" s="201"/>
      <c r="F38" s="202" t="s">
        <v>2321</v>
      </c>
      <c r="G38" s="203" t="s">
        <v>2712</v>
      </c>
      <c r="H38" s="39" t="s">
        <v>2640</v>
      </c>
      <c r="I38" s="71">
        <v>12600</v>
      </c>
      <c r="J38" s="71"/>
      <c r="K38" s="71">
        <v>13900</v>
      </c>
      <c r="L38" s="68" t="s">
        <v>626</v>
      </c>
      <c r="M38" s="71">
        <v>11400</v>
      </c>
      <c r="N38" s="70">
        <v>17250</v>
      </c>
      <c r="O38" s="68">
        <v>17500</v>
      </c>
      <c r="P38" s="68" t="s">
        <v>626</v>
      </c>
      <c r="Q38" s="71">
        <v>13200</v>
      </c>
      <c r="R38" s="70">
        <v>17250</v>
      </c>
      <c r="S38" s="68">
        <v>17500</v>
      </c>
      <c r="T38" s="68" t="e">
        <f t="shared" si="1"/>
        <v>#VALUE!</v>
      </c>
      <c r="U38" s="68">
        <f t="shared" si="2"/>
        <v>-1800</v>
      </c>
      <c r="V38" s="68">
        <f t="shared" si="3"/>
        <v>0</v>
      </c>
      <c r="W38" s="68">
        <f t="shared" si="4"/>
        <v>0</v>
      </c>
      <c r="X38" s="68" t="s">
        <v>626</v>
      </c>
      <c r="Y38" s="71">
        <v>13200</v>
      </c>
      <c r="Z38" s="71" t="s">
        <v>627</v>
      </c>
      <c r="AA38" s="71" t="s">
        <v>3789</v>
      </c>
      <c r="AB38" s="70" t="s">
        <v>3466</v>
      </c>
      <c r="AC38" s="71" t="s">
        <v>3996</v>
      </c>
    </row>
    <row r="39" spans="1:29" s="24" customFormat="1">
      <c r="A39" s="16">
        <v>33</v>
      </c>
      <c r="B39" s="38">
        <v>12</v>
      </c>
      <c r="C39" s="201" t="s">
        <v>485</v>
      </c>
      <c r="D39" s="201" t="s">
        <v>493</v>
      </c>
      <c r="E39" s="201" t="s">
        <v>2738</v>
      </c>
      <c r="F39" s="202" t="s">
        <v>2321</v>
      </c>
      <c r="G39" s="203" t="s">
        <v>2712</v>
      </c>
      <c r="H39" s="39" t="s">
        <v>2640</v>
      </c>
      <c r="I39" s="71">
        <v>5800</v>
      </c>
      <c r="J39" s="71"/>
      <c r="K39" s="386">
        <v>6400</v>
      </c>
      <c r="L39" s="68" t="s">
        <v>626</v>
      </c>
      <c r="M39" s="71">
        <v>7500</v>
      </c>
      <c r="N39" s="71" t="s">
        <v>626</v>
      </c>
      <c r="O39" s="71" t="s">
        <v>626</v>
      </c>
      <c r="P39" s="68" t="s">
        <v>626</v>
      </c>
      <c r="Q39" s="71">
        <v>7500</v>
      </c>
      <c r="R39" s="71" t="s">
        <v>626</v>
      </c>
      <c r="S39" s="71" t="s">
        <v>626</v>
      </c>
      <c r="T39" s="68" t="e">
        <f t="shared" si="1"/>
        <v>#VALUE!</v>
      </c>
      <c r="U39" s="68">
        <f t="shared" si="2"/>
        <v>0</v>
      </c>
      <c r="V39" s="68" t="e">
        <f t="shared" si="3"/>
        <v>#VALUE!</v>
      </c>
      <c r="W39" s="68" t="e">
        <f t="shared" si="4"/>
        <v>#VALUE!</v>
      </c>
      <c r="X39" s="68" t="s">
        <v>626</v>
      </c>
      <c r="Y39" s="71">
        <v>7500</v>
      </c>
      <c r="Z39" s="115" t="s">
        <v>627</v>
      </c>
      <c r="AA39" s="115" t="s">
        <v>3790</v>
      </c>
      <c r="AB39" s="191" t="s">
        <v>627</v>
      </c>
      <c r="AC39" s="115" t="s">
        <v>627</v>
      </c>
    </row>
    <row r="40" spans="1:29" s="24" customFormat="1">
      <c r="A40" s="28">
        <v>34</v>
      </c>
      <c r="B40" s="38"/>
      <c r="C40" s="201" t="s">
        <v>485</v>
      </c>
      <c r="D40" s="201" t="s">
        <v>493</v>
      </c>
      <c r="E40" s="201" t="s">
        <v>2739</v>
      </c>
      <c r="F40" s="202" t="s">
        <v>2321</v>
      </c>
      <c r="G40" s="203" t="s">
        <v>2712</v>
      </c>
      <c r="H40" s="39" t="s">
        <v>2640</v>
      </c>
      <c r="I40" s="71">
        <v>7000</v>
      </c>
      <c r="J40" s="71"/>
      <c r="K40" s="70">
        <v>7500</v>
      </c>
      <c r="L40" s="68" t="s">
        <v>626</v>
      </c>
      <c r="M40" s="71" t="s">
        <v>626</v>
      </c>
      <c r="N40" s="70">
        <v>6600</v>
      </c>
      <c r="O40" s="204">
        <v>6850</v>
      </c>
      <c r="P40" s="68" t="s">
        <v>626</v>
      </c>
      <c r="Q40" s="71" t="s">
        <v>626</v>
      </c>
      <c r="R40" s="70">
        <v>6270</v>
      </c>
      <c r="S40" s="204">
        <v>7500</v>
      </c>
      <c r="T40" s="68" t="e">
        <f t="shared" si="1"/>
        <v>#VALUE!</v>
      </c>
      <c r="U40" s="68" t="e">
        <f t="shared" si="2"/>
        <v>#VALUE!</v>
      </c>
      <c r="V40" s="68">
        <f t="shared" si="3"/>
        <v>330</v>
      </c>
      <c r="W40" s="68">
        <f t="shared" si="4"/>
        <v>-650</v>
      </c>
      <c r="X40" s="68" t="s">
        <v>626</v>
      </c>
      <c r="Y40" s="71" t="s">
        <v>626</v>
      </c>
      <c r="Z40" s="115" t="s">
        <v>627</v>
      </c>
      <c r="AA40" s="115" t="s">
        <v>627</v>
      </c>
      <c r="AB40" s="191" t="s">
        <v>3467</v>
      </c>
      <c r="AC40" s="115" t="s">
        <v>3997</v>
      </c>
    </row>
    <row r="41" spans="1:29">
      <c r="A41" s="16">
        <v>35</v>
      </c>
      <c r="B41" s="38"/>
      <c r="C41" s="201" t="s">
        <v>485</v>
      </c>
      <c r="D41" s="201" t="s">
        <v>493</v>
      </c>
      <c r="E41" s="201" t="s">
        <v>2740</v>
      </c>
      <c r="F41" s="202" t="s">
        <v>2321</v>
      </c>
      <c r="G41" s="203" t="s">
        <v>2712</v>
      </c>
      <c r="H41" s="39" t="s">
        <v>2640</v>
      </c>
      <c r="I41" s="71">
        <v>11900</v>
      </c>
      <c r="J41" s="71"/>
      <c r="K41" s="71">
        <v>11900</v>
      </c>
      <c r="L41" s="68" t="s">
        <v>626</v>
      </c>
      <c r="M41" s="71">
        <v>13000</v>
      </c>
      <c r="N41" s="71">
        <v>8400</v>
      </c>
      <c r="O41" s="71" t="s">
        <v>626</v>
      </c>
      <c r="P41" s="68" t="s">
        <v>626</v>
      </c>
      <c r="Q41" s="71">
        <v>13000</v>
      </c>
      <c r="R41" s="71">
        <v>7900</v>
      </c>
      <c r="S41" s="71" t="s">
        <v>626</v>
      </c>
      <c r="T41" s="68" t="e">
        <f t="shared" si="1"/>
        <v>#VALUE!</v>
      </c>
      <c r="U41" s="68">
        <f t="shared" si="2"/>
        <v>0</v>
      </c>
      <c r="V41" s="68">
        <f t="shared" si="3"/>
        <v>500</v>
      </c>
      <c r="W41" s="68" t="e">
        <f t="shared" si="4"/>
        <v>#VALUE!</v>
      </c>
      <c r="X41" s="68" t="s">
        <v>626</v>
      </c>
      <c r="Y41" s="71">
        <v>13000</v>
      </c>
      <c r="Z41" s="115" t="s">
        <v>627</v>
      </c>
      <c r="AA41" s="115" t="s">
        <v>3791</v>
      </c>
      <c r="AB41" s="191" t="s">
        <v>3468</v>
      </c>
      <c r="AC41" s="115" t="s">
        <v>627</v>
      </c>
    </row>
    <row r="42" spans="1:29">
      <c r="A42" s="28">
        <v>36</v>
      </c>
      <c r="B42" s="38">
        <v>13</v>
      </c>
      <c r="C42" s="201" t="s">
        <v>485</v>
      </c>
      <c r="D42" s="201" t="s">
        <v>2741</v>
      </c>
      <c r="E42" s="201" t="s">
        <v>2742</v>
      </c>
      <c r="F42" s="202" t="s">
        <v>2321</v>
      </c>
      <c r="G42" s="203" t="s">
        <v>2712</v>
      </c>
      <c r="H42" s="39" t="s">
        <v>2640</v>
      </c>
      <c r="I42" s="71">
        <v>9800</v>
      </c>
      <c r="J42" s="71"/>
      <c r="K42" s="71">
        <v>9800</v>
      </c>
      <c r="L42" s="68" t="s">
        <v>626</v>
      </c>
      <c r="M42" s="71" t="s">
        <v>626</v>
      </c>
      <c r="N42" s="70">
        <v>7800</v>
      </c>
      <c r="O42" s="71">
        <v>12500</v>
      </c>
      <c r="P42" s="68" t="s">
        <v>626</v>
      </c>
      <c r="Q42" s="71">
        <v>15200</v>
      </c>
      <c r="R42" s="70">
        <v>6800</v>
      </c>
      <c r="S42" s="71" t="s">
        <v>626</v>
      </c>
      <c r="T42" s="68" t="e">
        <f t="shared" si="1"/>
        <v>#VALUE!</v>
      </c>
      <c r="U42" s="68" t="e">
        <f t="shared" si="2"/>
        <v>#VALUE!</v>
      </c>
      <c r="V42" s="68">
        <f t="shared" si="3"/>
        <v>1000</v>
      </c>
      <c r="W42" s="68" t="e">
        <f t="shared" si="4"/>
        <v>#VALUE!</v>
      </c>
      <c r="X42" s="68" t="s">
        <v>626</v>
      </c>
      <c r="Y42" s="71">
        <v>15200</v>
      </c>
      <c r="Z42" s="115" t="s">
        <v>627</v>
      </c>
      <c r="AA42" s="115" t="s">
        <v>627</v>
      </c>
      <c r="AB42" s="191" t="s">
        <v>3469</v>
      </c>
      <c r="AC42" s="115" t="s">
        <v>3998</v>
      </c>
    </row>
    <row r="43" spans="1:29">
      <c r="A43" s="16">
        <v>37</v>
      </c>
      <c r="B43" s="38"/>
      <c r="C43" s="201" t="s">
        <v>485</v>
      </c>
      <c r="D43" s="201" t="s">
        <v>2741</v>
      </c>
      <c r="E43" s="201" t="s">
        <v>2743</v>
      </c>
      <c r="F43" s="202" t="s">
        <v>2321</v>
      </c>
      <c r="G43" s="203" t="s">
        <v>2712</v>
      </c>
      <c r="H43" s="39" t="s">
        <v>2640</v>
      </c>
      <c r="I43" s="71">
        <v>10200</v>
      </c>
      <c r="J43" s="71"/>
      <c r="K43" s="70">
        <v>10360</v>
      </c>
      <c r="L43" s="68" t="s">
        <v>626</v>
      </c>
      <c r="M43" s="68" t="s">
        <v>626</v>
      </c>
      <c r="N43" s="71">
        <v>9200</v>
      </c>
      <c r="O43" s="70">
        <v>7880</v>
      </c>
      <c r="P43" s="68" t="s">
        <v>626</v>
      </c>
      <c r="Q43" s="68">
        <v>9400</v>
      </c>
      <c r="R43" s="71">
        <v>8660</v>
      </c>
      <c r="S43" s="70">
        <v>7880</v>
      </c>
      <c r="T43" s="68" t="e">
        <f t="shared" si="1"/>
        <v>#VALUE!</v>
      </c>
      <c r="U43" s="68" t="e">
        <f t="shared" si="2"/>
        <v>#VALUE!</v>
      </c>
      <c r="V43" s="68">
        <f t="shared" si="3"/>
        <v>540</v>
      </c>
      <c r="W43" s="68">
        <f t="shared" si="4"/>
        <v>0</v>
      </c>
      <c r="X43" s="68" t="s">
        <v>626</v>
      </c>
      <c r="Y43" s="68">
        <v>9400</v>
      </c>
      <c r="Z43" s="71" t="s">
        <v>627</v>
      </c>
      <c r="AA43" s="71" t="s">
        <v>627</v>
      </c>
      <c r="AB43" s="191" t="s">
        <v>3470</v>
      </c>
      <c r="AC43" s="115" t="s">
        <v>3999</v>
      </c>
    </row>
    <row r="44" spans="1:29">
      <c r="A44" s="28">
        <v>38</v>
      </c>
      <c r="B44" s="29">
        <v>14</v>
      </c>
      <c r="C44" s="201" t="s">
        <v>485</v>
      </c>
      <c r="D44" s="48" t="s">
        <v>2744</v>
      </c>
      <c r="E44" s="49" t="s">
        <v>2337</v>
      </c>
      <c r="F44" s="50" t="s">
        <v>2321</v>
      </c>
      <c r="G44" s="203" t="s">
        <v>2712</v>
      </c>
      <c r="H44" s="39" t="s">
        <v>2640</v>
      </c>
      <c r="I44" s="71">
        <v>48600</v>
      </c>
      <c r="J44" s="71"/>
      <c r="K44" s="71">
        <v>48600</v>
      </c>
      <c r="L44" s="68" t="s">
        <v>626</v>
      </c>
      <c r="M44" s="71">
        <v>26400</v>
      </c>
      <c r="N44" s="71" t="s">
        <v>626</v>
      </c>
      <c r="O44" s="204" t="s">
        <v>626</v>
      </c>
      <c r="P44" s="68" t="s">
        <v>626</v>
      </c>
      <c r="Q44" s="71">
        <v>26400</v>
      </c>
      <c r="R44" s="71" t="s">
        <v>626</v>
      </c>
      <c r="S44" s="204" t="s">
        <v>626</v>
      </c>
      <c r="T44" s="68" t="e">
        <f t="shared" si="1"/>
        <v>#VALUE!</v>
      </c>
      <c r="U44" s="68">
        <f t="shared" si="2"/>
        <v>0</v>
      </c>
      <c r="V44" s="68" t="e">
        <f t="shared" si="3"/>
        <v>#VALUE!</v>
      </c>
      <c r="W44" s="68" t="e">
        <f t="shared" si="4"/>
        <v>#VALUE!</v>
      </c>
      <c r="X44" s="68" t="s">
        <v>626</v>
      </c>
      <c r="Y44" s="71">
        <v>26400</v>
      </c>
      <c r="Z44" s="115" t="s">
        <v>627</v>
      </c>
      <c r="AA44" s="115" t="s">
        <v>3792</v>
      </c>
      <c r="AB44" s="191" t="s">
        <v>627</v>
      </c>
      <c r="AC44" s="115" t="s">
        <v>627</v>
      </c>
    </row>
    <row r="45" spans="1:29">
      <c r="A45" s="16">
        <v>39</v>
      </c>
      <c r="B45" s="29">
        <v>15</v>
      </c>
      <c r="C45" s="201" t="s">
        <v>494</v>
      </c>
      <c r="D45" s="48" t="s">
        <v>2745</v>
      </c>
      <c r="E45" s="49" t="s">
        <v>2746</v>
      </c>
      <c r="F45" s="202" t="s">
        <v>2321</v>
      </c>
      <c r="G45" s="51" t="s">
        <v>2747</v>
      </c>
      <c r="H45" s="39" t="s">
        <v>2640</v>
      </c>
      <c r="I45" s="69">
        <v>2400</v>
      </c>
      <c r="J45" s="71"/>
      <c r="K45" s="68">
        <v>2625</v>
      </c>
      <c r="L45" s="71">
        <v>3110</v>
      </c>
      <c r="M45" s="70">
        <v>2900</v>
      </c>
      <c r="N45" s="71">
        <v>5480</v>
      </c>
      <c r="O45" s="70">
        <v>4550</v>
      </c>
      <c r="P45" s="71">
        <v>3110</v>
      </c>
      <c r="Q45" s="70">
        <v>1350</v>
      </c>
      <c r="R45" s="71">
        <v>3980</v>
      </c>
      <c r="S45" s="70">
        <v>1650</v>
      </c>
      <c r="T45" s="68">
        <f t="shared" si="1"/>
        <v>0</v>
      </c>
      <c r="U45" s="68">
        <f t="shared" si="2"/>
        <v>1550</v>
      </c>
      <c r="V45" s="68">
        <f t="shared" si="3"/>
        <v>1500</v>
      </c>
      <c r="W45" s="68">
        <f t="shared" si="4"/>
        <v>2900</v>
      </c>
      <c r="X45" s="71">
        <v>3110</v>
      </c>
      <c r="Y45" s="70">
        <v>1750</v>
      </c>
      <c r="Z45" s="71" t="s">
        <v>2802</v>
      </c>
      <c r="AA45" s="71" t="s">
        <v>3793</v>
      </c>
      <c r="AB45" s="191" t="s">
        <v>4201</v>
      </c>
      <c r="AC45" s="115" t="s">
        <v>4000</v>
      </c>
    </row>
    <row r="46" spans="1:29">
      <c r="A46" s="28">
        <v>40</v>
      </c>
      <c r="B46" s="29"/>
      <c r="C46" s="201" t="s">
        <v>494</v>
      </c>
      <c r="D46" s="48" t="s">
        <v>2745</v>
      </c>
      <c r="E46" s="49" t="s">
        <v>2748</v>
      </c>
      <c r="F46" s="202" t="s">
        <v>2321</v>
      </c>
      <c r="G46" s="51" t="s">
        <v>2747</v>
      </c>
      <c r="H46" s="39" t="s">
        <v>2640</v>
      </c>
      <c r="I46" s="69">
        <v>3800</v>
      </c>
      <c r="J46" s="71"/>
      <c r="K46" s="71">
        <v>3925</v>
      </c>
      <c r="L46" s="176">
        <v>5030</v>
      </c>
      <c r="M46" s="71" t="s">
        <v>626</v>
      </c>
      <c r="N46" s="71" t="s">
        <v>626</v>
      </c>
      <c r="O46" s="71" t="s">
        <v>626</v>
      </c>
      <c r="P46" s="176">
        <v>5030</v>
      </c>
      <c r="Q46" s="71" t="s">
        <v>626</v>
      </c>
      <c r="R46" s="71" t="s">
        <v>626</v>
      </c>
      <c r="S46" s="71" t="s">
        <v>626</v>
      </c>
      <c r="T46" s="68">
        <f t="shared" si="1"/>
        <v>0</v>
      </c>
      <c r="U46" s="68" t="e">
        <f t="shared" si="2"/>
        <v>#VALUE!</v>
      </c>
      <c r="V46" s="68" t="e">
        <f t="shared" si="3"/>
        <v>#VALUE!</v>
      </c>
      <c r="W46" s="68" t="e">
        <f t="shared" si="4"/>
        <v>#VALUE!</v>
      </c>
      <c r="X46" s="176">
        <v>5030</v>
      </c>
      <c r="Y46" s="71" t="s">
        <v>626</v>
      </c>
      <c r="Z46" s="115" t="s">
        <v>2803</v>
      </c>
      <c r="AA46" s="115" t="s">
        <v>627</v>
      </c>
      <c r="AB46" s="191" t="s">
        <v>627</v>
      </c>
      <c r="AC46" s="115" t="s">
        <v>627</v>
      </c>
    </row>
    <row r="47" spans="1:29">
      <c r="A47" s="16">
        <v>41</v>
      </c>
      <c r="B47" s="52"/>
      <c r="C47" s="206" t="s">
        <v>494</v>
      </c>
      <c r="D47" s="48" t="s">
        <v>2745</v>
      </c>
      <c r="E47" s="49" t="s">
        <v>2749</v>
      </c>
      <c r="F47" s="202" t="s">
        <v>2321</v>
      </c>
      <c r="G47" s="51" t="s">
        <v>2747</v>
      </c>
      <c r="H47" s="39" t="s">
        <v>2640</v>
      </c>
      <c r="I47" s="69">
        <v>3600</v>
      </c>
      <c r="J47" s="71"/>
      <c r="K47" s="71">
        <v>3900</v>
      </c>
      <c r="L47" s="176">
        <v>3610</v>
      </c>
      <c r="M47" s="71">
        <v>1800</v>
      </c>
      <c r="N47" s="71" t="s">
        <v>626</v>
      </c>
      <c r="O47" s="71" t="s">
        <v>626</v>
      </c>
      <c r="P47" s="176">
        <v>3610</v>
      </c>
      <c r="Q47" s="71">
        <v>1800</v>
      </c>
      <c r="R47" s="71" t="s">
        <v>626</v>
      </c>
      <c r="S47" s="71" t="s">
        <v>626</v>
      </c>
      <c r="T47" s="68">
        <f t="shared" si="1"/>
        <v>0</v>
      </c>
      <c r="U47" s="68">
        <f t="shared" si="2"/>
        <v>0</v>
      </c>
      <c r="V47" s="68" t="e">
        <f t="shared" si="3"/>
        <v>#VALUE!</v>
      </c>
      <c r="W47" s="68" t="e">
        <f t="shared" si="4"/>
        <v>#VALUE!</v>
      </c>
      <c r="X47" s="176">
        <v>3610</v>
      </c>
      <c r="Y47" s="71">
        <v>1800</v>
      </c>
      <c r="Z47" s="115" t="s">
        <v>2804</v>
      </c>
      <c r="AA47" s="115" t="s">
        <v>3794</v>
      </c>
      <c r="AB47" s="191" t="s">
        <v>627</v>
      </c>
      <c r="AC47" s="115" t="s">
        <v>627</v>
      </c>
    </row>
    <row r="48" spans="1:29">
      <c r="A48" s="28">
        <v>42</v>
      </c>
      <c r="B48" s="44">
        <v>16</v>
      </c>
      <c r="C48" s="206" t="s">
        <v>494</v>
      </c>
      <c r="D48" s="201" t="s">
        <v>495</v>
      </c>
      <c r="E48" s="201" t="s">
        <v>2030</v>
      </c>
      <c r="F48" s="202" t="s">
        <v>2321</v>
      </c>
      <c r="G48" s="51" t="s">
        <v>2747</v>
      </c>
      <c r="H48" s="39" t="s">
        <v>2640</v>
      </c>
      <c r="I48" s="69">
        <v>4600</v>
      </c>
      <c r="J48" s="71"/>
      <c r="K48" s="70">
        <v>5410</v>
      </c>
      <c r="L48" s="176">
        <v>4490</v>
      </c>
      <c r="M48" s="71">
        <v>3750</v>
      </c>
      <c r="N48" s="70">
        <v>4150</v>
      </c>
      <c r="O48" s="71">
        <v>4950</v>
      </c>
      <c r="P48" s="176">
        <v>4490</v>
      </c>
      <c r="Q48" s="71">
        <v>3750</v>
      </c>
      <c r="R48" s="70">
        <v>4150</v>
      </c>
      <c r="S48" s="71">
        <v>4900</v>
      </c>
      <c r="T48" s="68">
        <f t="shared" si="1"/>
        <v>0</v>
      </c>
      <c r="U48" s="68">
        <f t="shared" si="2"/>
        <v>0</v>
      </c>
      <c r="V48" s="68">
        <f t="shared" si="3"/>
        <v>0</v>
      </c>
      <c r="W48" s="68">
        <f t="shared" si="4"/>
        <v>50</v>
      </c>
      <c r="X48" s="176">
        <v>4490</v>
      </c>
      <c r="Y48" s="71">
        <v>3750</v>
      </c>
      <c r="Z48" s="115" t="s">
        <v>2805</v>
      </c>
      <c r="AA48" s="115" t="s">
        <v>3795</v>
      </c>
      <c r="AB48" s="191" t="s">
        <v>3471</v>
      </c>
      <c r="AC48" s="115" t="s">
        <v>4001</v>
      </c>
    </row>
    <row r="49" spans="1:29">
      <c r="A49" s="16">
        <v>43</v>
      </c>
      <c r="B49" s="52"/>
      <c r="C49" s="206" t="s">
        <v>494</v>
      </c>
      <c r="D49" s="48" t="s">
        <v>2031</v>
      </c>
      <c r="E49" s="49" t="s">
        <v>2032</v>
      </c>
      <c r="F49" s="202" t="s">
        <v>2321</v>
      </c>
      <c r="G49" s="51" t="s">
        <v>2747</v>
      </c>
      <c r="H49" s="39" t="s">
        <v>2640</v>
      </c>
      <c r="I49" s="69">
        <v>7600</v>
      </c>
      <c r="J49" s="71"/>
      <c r="K49" s="71">
        <v>7900</v>
      </c>
      <c r="L49" s="176">
        <v>6840</v>
      </c>
      <c r="M49" s="71" t="s">
        <v>626</v>
      </c>
      <c r="N49" s="71" t="s">
        <v>626</v>
      </c>
      <c r="O49" s="71" t="s">
        <v>626</v>
      </c>
      <c r="P49" s="176">
        <v>6840</v>
      </c>
      <c r="Q49" s="71" t="s">
        <v>626</v>
      </c>
      <c r="R49" s="71" t="s">
        <v>626</v>
      </c>
      <c r="S49" s="71" t="s">
        <v>626</v>
      </c>
      <c r="T49" s="68">
        <f t="shared" si="1"/>
        <v>0</v>
      </c>
      <c r="U49" s="68" t="e">
        <f t="shared" si="2"/>
        <v>#VALUE!</v>
      </c>
      <c r="V49" s="68" t="e">
        <f t="shared" si="3"/>
        <v>#VALUE!</v>
      </c>
      <c r="W49" s="68" t="e">
        <f t="shared" si="4"/>
        <v>#VALUE!</v>
      </c>
      <c r="X49" s="176">
        <v>6840</v>
      </c>
      <c r="Y49" s="71" t="s">
        <v>626</v>
      </c>
      <c r="Z49" s="115" t="s">
        <v>2806</v>
      </c>
      <c r="AA49" s="115" t="s">
        <v>627</v>
      </c>
      <c r="AB49" s="191" t="s">
        <v>627</v>
      </c>
      <c r="AC49" s="115" t="s">
        <v>627</v>
      </c>
    </row>
    <row r="50" spans="1:29">
      <c r="A50" s="28">
        <v>44</v>
      </c>
      <c r="B50" s="53">
        <v>17</v>
      </c>
      <c r="C50" s="175" t="s">
        <v>2750</v>
      </c>
      <c r="D50" s="205" t="s">
        <v>2751</v>
      </c>
      <c r="E50" s="205" t="s">
        <v>2752</v>
      </c>
      <c r="F50" s="61" t="s">
        <v>2321</v>
      </c>
      <c r="G50" s="203" t="s">
        <v>2712</v>
      </c>
      <c r="H50" s="39" t="s">
        <v>2640</v>
      </c>
      <c r="I50" s="71">
        <v>21700</v>
      </c>
      <c r="J50" s="71"/>
      <c r="K50" s="386">
        <v>22350</v>
      </c>
      <c r="L50" s="176" t="s">
        <v>626</v>
      </c>
      <c r="M50" s="71" t="s">
        <v>626</v>
      </c>
      <c r="N50" s="71" t="s">
        <v>626</v>
      </c>
      <c r="O50" s="71" t="s">
        <v>626</v>
      </c>
      <c r="P50" s="176" t="s">
        <v>626</v>
      </c>
      <c r="Q50" s="71" t="s">
        <v>626</v>
      </c>
      <c r="R50" s="71" t="s">
        <v>626</v>
      </c>
      <c r="S50" s="71" t="s">
        <v>626</v>
      </c>
      <c r="T50" s="68" t="e">
        <f t="shared" si="1"/>
        <v>#VALUE!</v>
      </c>
      <c r="U50" s="68" t="e">
        <f t="shared" si="2"/>
        <v>#VALUE!</v>
      </c>
      <c r="V50" s="68" t="e">
        <f t="shared" si="3"/>
        <v>#VALUE!</v>
      </c>
      <c r="W50" s="68" t="e">
        <f t="shared" si="4"/>
        <v>#VALUE!</v>
      </c>
      <c r="X50" s="176" t="s">
        <v>626</v>
      </c>
      <c r="Y50" s="71" t="s">
        <v>626</v>
      </c>
      <c r="Z50" s="115" t="s">
        <v>627</v>
      </c>
      <c r="AA50" s="115" t="s">
        <v>627</v>
      </c>
      <c r="AB50" s="191" t="s">
        <v>627</v>
      </c>
      <c r="AC50" s="115" t="s">
        <v>627</v>
      </c>
    </row>
    <row r="51" spans="1:29">
      <c r="A51" s="16">
        <v>45</v>
      </c>
      <c r="B51" s="53">
        <v>18</v>
      </c>
      <c r="C51" s="175" t="s">
        <v>2750</v>
      </c>
      <c r="D51" s="205" t="s">
        <v>496</v>
      </c>
      <c r="E51" s="205" t="s">
        <v>2033</v>
      </c>
      <c r="F51" s="61" t="s">
        <v>2321</v>
      </c>
      <c r="G51" s="203" t="s">
        <v>2712</v>
      </c>
      <c r="H51" s="39" t="s">
        <v>2640</v>
      </c>
      <c r="I51" s="71">
        <v>25200</v>
      </c>
      <c r="J51" s="71"/>
      <c r="K51" s="71">
        <v>28000</v>
      </c>
      <c r="L51" s="176" t="s">
        <v>626</v>
      </c>
      <c r="M51" s="71">
        <v>25800</v>
      </c>
      <c r="N51" s="71">
        <v>33960</v>
      </c>
      <c r="O51" s="71" t="s">
        <v>626</v>
      </c>
      <c r="P51" s="176" t="s">
        <v>626</v>
      </c>
      <c r="Q51" s="71">
        <v>25800</v>
      </c>
      <c r="R51" s="71">
        <v>33600</v>
      </c>
      <c r="S51" s="71" t="s">
        <v>626</v>
      </c>
      <c r="T51" s="68" t="e">
        <f t="shared" si="1"/>
        <v>#VALUE!</v>
      </c>
      <c r="U51" s="68">
        <f t="shared" si="2"/>
        <v>0</v>
      </c>
      <c r="V51" s="68">
        <f t="shared" si="3"/>
        <v>360</v>
      </c>
      <c r="W51" s="68" t="e">
        <f t="shared" si="4"/>
        <v>#VALUE!</v>
      </c>
      <c r="X51" s="176" t="s">
        <v>626</v>
      </c>
      <c r="Y51" s="71">
        <v>25800</v>
      </c>
      <c r="Z51" s="115" t="s">
        <v>627</v>
      </c>
      <c r="AA51" s="115" t="s">
        <v>3796</v>
      </c>
      <c r="AB51" s="191" t="s">
        <v>3472</v>
      </c>
      <c r="AC51" s="115" t="s">
        <v>627</v>
      </c>
    </row>
    <row r="52" spans="1:29" s="28" customFormat="1" ht="12">
      <c r="A52" s="28">
        <v>46</v>
      </c>
      <c r="B52" s="53">
        <v>19</v>
      </c>
      <c r="C52" s="175" t="s">
        <v>2750</v>
      </c>
      <c r="D52" s="201" t="s">
        <v>2034</v>
      </c>
      <c r="E52" s="205" t="s">
        <v>2035</v>
      </c>
      <c r="F52" s="61" t="s">
        <v>2321</v>
      </c>
      <c r="G52" s="203" t="s">
        <v>2712</v>
      </c>
      <c r="H52" s="39" t="s">
        <v>2640</v>
      </c>
      <c r="I52" s="71">
        <v>20000</v>
      </c>
      <c r="J52" s="71"/>
      <c r="K52" s="71">
        <v>21700</v>
      </c>
      <c r="L52" s="176" t="s">
        <v>626</v>
      </c>
      <c r="M52" s="71">
        <v>15200</v>
      </c>
      <c r="N52" s="70">
        <v>23600</v>
      </c>
      <c r="O52" s="204">
        <v>26000</v>
      </c>
      <c r="P52" s="176" t="s">
        <v>626</v>
      </c>
      <c r="Q52" s="71">
        <v>15200</v>
      </c>
      <c r="R52" s="70">
        <v>17600</v>
      </c>
      <c r="S52" s="204">
        <v>22500</v>
      </c>
      <c r="T52" s="68" t="e">
        <f t="shared" si="1"/>
        <v>#VALUE!</v>
      </c>
      <c r="U52" s="68">
        <f t="shared" si="2"/>
        <v>0</v>
      </c>
      <c r="V52" s="68">
        <f t="shared" si="3"/>
        <v>6000</v>
      </c>
      <c r="W52" s="68">
        <f t="shared" si="4"/>
        <v>3500</v>
      </c>
      <c r="X52" s="176" t="s">
        <v>626</v>
      </c>
      <c r="Y52" s="71">
        <v>15200</v>
      </c>
      <c r="Z52" s="115" t="s">
        <v>627</v>
      </c>
      <c r="AA52" s="115" t="s">
        <v>3797</v>
      </c>
      <c r="AB52" s="191" t="s">
        <v>3473</v>
      </c>
      <c r="AC52" s="115" t="s">
        <v>4002</v>
      </c>
    </row>
    <row r="53" spans="1:29" s="28" customFormat="1">
      <c r="A53" s="16">
        <v>47</v>
      </c>
      <c r="B53" s="53"/>
      <c r="C53" s="175" t="s">
        <v>2750</v>
      </c>
      <c r="D53" s="201" t="s">
        <v>2034</v>
      </c>
      <c r="E53" s="205" t="s">
        <v>2036</v>
      </c>
      <c r="F53" s="61" t="s">
        <v>2321</v>
      </c>
      <c r="G53" s="203" t="s">
        <v>2712</v>
      </c>
      <c r="H53" s="39" t="s">
        <v>2640</v>
      </c>
      <c r="I53" s="71">
        <v>21700</v>
      </c>
      <c r="J53" s="71"/>
      <c r="K53" s="71">
        <v>21700</v>
      </c>
      <c r="L53" s="176" t="s">
        <v>626</v>
      </c>
      <c r="M53" s="71">
        <v>14600</v>
      </c>
      <c r="N53" s="70" t="s">
        <v>626</v>
      </c>
      <c r="O53" s="204" t="s">
        <v>626</v>
      </c>
      <c r="P53" s="176" t="s">
        <v>626</v>
      </c>
      <c r="Q53" s="71">
        <v>14600</v>
      </c>
      <c r="R53" s="70" t="s">
        <v>626</v>
      </c>
      <c r="S53" s="204" t="s">
        <v>626</v>
      </c>
      <c r="T53" s="68" t="e">
        <f t="shared" si="1"/>
        <v>#VALUE!</v>
      </c>
      <c r="U53" s="68">
        <f t="shared" si="2"/>
        <v>0</v>
      </c>
      <c r="V53" s="68" t="e">
        <f t="shared" si="3"/>
        <v>#VALUE!</v>
      </c>
      <c r="W53" s="68" t="e">
        <f t="shared" si="4"/>
        <v>#VALUE!</v>
      </c>
      <c r="X53" s="176" t="s">
        <v>626</v>
      </c>
      <c r="Y53" s="71">
        <v>14600</v>
      </c>
      <c r="Z53" s="115" t="s">
        <v>627</v>
      </c>
      <c r="AA53" s="115" t="s">
        <v>3798</v>
      </c>
      <c r="AB53" s="191" t="s">
        <v>627</v>
      </c>
      <c r="AC53" s="115" t="s">
        <v>627</v>
      </c>
    </row>
    <row r="54" spans="1:29" s="28" customFormat="1" ht="12">
      <c r="A54" s="28">
        <v>48</v>
      </c>
      <c r="B54" s="53"/>
      <c r="C54" s="175" t="s">
        <v>2750</v>
      </c>
      <c r="D54" s="205" t="s">
        <v>2034</v>
      </c>
      <c r="E54" s="205" t="s">
        <v>2037</v>
      </c>
      <c r="F54" s="61" t="s">
        <v>2321</v>
      </c>
      <c r="G54" s="209" t="s">
        <v>2712</v>
      </c>
      <c r="H54" s="39" t="s">
        <v>2640</v>
      </c>
      <c r="I54" s="69">
        <v>7800</v>
      </c>
      <c r="J54" s="71"/>
      <c r="K54" s="386">
        <v>9400</v>
      </c>
      <c r="L54" s="176" t="s">
        <v>626</v>
      </c>
      <c r="M54" s="71">
        <v>9400</v>
      </c>
      <c r="N54" s="70">
        <v>15600</v>
      </c>
      <c r="O54" s="204">
        <v>12500</v>
      </c>
      <c r="P54" s="176" t="s">
        <v>626</v>
      </c>
      <c r="Q54" s="71">
        <v>7400</v>
      </c>
      <c r="R54" s="70">
        <v>9960</v>
      </c>
      <c r="S54" s="204">
        <v>12500</v>
      </c>
      <c r="T54" s="68" t="e">
        <f t="shared" si="1"/>
        <v>#VALUE!</v>
      </c>
      <c r="U54" s="68">
        <f t="shared" si="2"/>
        <v>2000</v>
      </c>
      <c r="V54" s="68">
        <f t="shared" si="3"/>
        <v>5640</v>
      </c>
      <c r="W54" s="68">
        <f t="shared" si="4"/>
        <v>0</v>
      </c>
      <c r="X54" s="176" t="s">
        <v>626</v>
      </c>
      <c r="Y54" s="71">
        <v>7400</v>
      </c>
      <c r="Z54" s="115" t="s">
        <v>627</v>
      </c>
      <c r="AA54" s="115" t="s">
        <v>3799</v>
      </c>
      <c r="AB54" s="191" t="s">
        <v>3474</v>
      </c>
      <c r="AC54" s="115" t="s">
        <v>4003</v>
      </c>
    </row>
    <row r="55" spans="1:29" s="28" customFormat="1">
      <c r="A55" s="16">
        <v>49</v>
      </c>
      <c r="B55" s="44">
        <v>20</v>
      </c>
      <c r="C55" s="175" t="s">
        <v>2750</v>
      </c>
      <c r="D55" s="201" t="s">
        <v>2038</v>
      </c>
      <c r="E55" s="201" t="s">
        <v>2039</v>
      </c>
      <c r="F55" s="202" t="s">
        <v>2321</v>
      </c>
      <c r="G55" s="203" t="s">
        <v>2712</v>
      </c>
      <c r="H55" s="39" t="s">
        <v>2640</v>
      </c>
      <c r="I55" s="69">
        <v>14000</v>
      </c>
      <c r="J55" s="71"/>
      <c r="K55" s="71">
        <v>16700</v>
      </c>
      <c r="L55" s="176" t="s">
        <v>626</v>
      </c>
      <c r="M55" s="71">
        <v>9600</v>
      </c>
      <c r="N55" s="71">
        <v>15960</v>
      </c>
      <c r="O55" s="204">
        <v>23600</v>
      </c>
      <c r="P55" s="176" t="s">
        <v>626</v>
      </c>
      <c r="Q55" s="71">
        <v>10000</v>
      </c>
      <c r="R55" s="71">
        <v>15960</v>
      </c>
      <c r="S55" s="204">
        <v>15000</v>
      </c>
      <c r="T55" s="68" t="e">
        <f t="shared" si="1"/>
        <v>#VALUE!</v>
      </c>
      <c r="U55" s="68">
        <f t="shared" si="2"/>
        <v>-400</v>
      </c>
      <c r="V55" s="68">
        <f t="shared" si="3"/>
        <v>0</v>
      </c>
      <c r="W55" s="68">
        <f t="shared" si="4"/>
        <v>8600</v>
      </c>
      <c r="X55" s="176" t="s">
        <v>626</v>
      </c>
      <c r="Y55" s="71">
        <v>9600</v>
      </c>
      <c r="Z55" s="115" t="s">
        <v>627</v>
      </c>
      <c r="AA55" s="115" t="s">
        <v>3800</v>
      </c>
      <c r="AB55" s="191" t="s">
        <v>3475</v>
      </c>
      <c r="AC55" s="115" t="s">
        <v>4004</v>
      </c>
    </row>
    <row r="56" spans="1:29" s="28" customFormat="1" ht="12">
      <c r="A56" s="28">
        <v>50</v>
      </c>
      <c r="B56" s="53">
        <v>21</v>
      </c>
      <c r="C56" s="61" t="s">
        <v>497</v>
      </c>
      <c r="D56" s="205" t="s">
        <v>498</v>
      </c>
      <c r="E56" s="205" t="s">
        <v>2753</v>
      </c>
      <c r="F56" s="61" t="s">
        <v>2321</v>
      </c>
      <c r="G56" s="203" t="s">
        <v>2712</v>
      </c>
      <c r="H56" s="39" t="s">
        <v>2640</v>
      </c>
      <c r="I56" s="69">
        <v>10500</v>
      </c>
      <c r="J56" s="71"/>
      <c r="K56" s="71">
        <v>10500</v>
      </c>
      <c r="L56" s="176">
        <v>7700</v>
      </c>
      <c r="M56" s="71" t="s">
        <v>626</v>
      </c>
      <c r="N56" s="71" t="s">
        <v>626</v>
      </c>
      <c r="O56" s="71" t="s">
        <v>626</v>
      </c>
      <c r="P56" s="176">
        <v>7700</v>
      </c>
      <c r="Q56" s="71">
        <v>5500</v>
      </c>
      <c r="R56" s="71" t="s">
        <v>626</v>
      </c>
      <c r="S56" s="71">
        <v>10170</v>
      </c>
      <c r="T56" s="68">
        <f t="shared" si="1"/>
        <v>0</v>
      </c>
      <c r="U56" s="68" t="e">
        <f t="shared" si="2"/>
        <v>#VALUE!</v>
      </c>
      <c r="V56" s="68" t="e">
        <f t="shared" si="3"/>
        <v>#VALUE!</v>
      </c>
      <c r="W56" s="68" t="e">
        <f t="shared" si="4"/>
        <v>#VALUE!</v>
      </c>
      <c r="X56" s="176">
        <v>7700</v>
      </c>
      <c r="Y56" s="71">
        <v>5500</v>
      </c>
      <c r="Z56" s="115" t="s">
        <v>2807</v>
      </c>
      <c r="AA56" s="115" t="s">
        <v>627</v>
      </c>
      <c r="AB56" s="191" t="s">
        <v>627</v>
      </c>
      <c r="AC56" s="115" t="s">
        <v>627</v>
      </c>
    </row>
    <row r="57" spans="1:29" s="28" customFormat="1">
      <c r="A57" s="16">
        <v>51</v>
      </c>
      <c r="B57" s="53"/>
      <c r="C57" s="61" t="s">
        <v>497</v>
      </c>
      <c r="D57" s="205" t="s">
        <v>498</v>
      </c>
      <c r="E57" s="205" t="s">
        <v>2754</v>
      </c>
      <c r="F57" s="61" t="s">
        <v>2321</v>
      </c>
      <c r="G57" s="203" t="s">
        <v>2712</v>
      </c>
      <c r="H57" s="39" t="s">
        <v>2640</v>
      </c>
      <c r="I57" s="69">
        <v>16800</v>
      </c>
      <c r="J57" s="71"/>
      <c r="K57" s="71">
        <v>18250</v>
      </c>
      <c r="L57" s="176">
        <v>30770</v>
      </c>
      <c r="M57" s="71" t="s">
        <v>626</v>
      </c>
      <c r="N57" s="71" t="s">
        <v>626</v>
      </c>
      <c r="O57" s="71" t="s">
        <v>626</v>
      </c>
      <c r="P57" s="176">
        <v>30770</v>
      </c>
      <c r="Q57" s="71" t="s">
        <v>626</v>
      </c>
      <c r="R57" s="71" t="s">
        <v>626</v>
      </c>
      <c r="S57" s="71" t="s">
        <v>626</v>
      </c>
      <c r="T57" s="68">
        <f t="shared" si="1"/>
        <v>0</v>
      </c>
      <c r="U57" s="68" t="e">
        <f t="shared" si="2"/>
        <v>#VALUE!</v>
      </c>
      <c r="V57" s="68" t="e">
        <f t="shared" si="3"/>
        <v>#VALUE!</v>
      </c>
      <c r="W57" s="68" t="e">
        <f t="shared" si="4"/>
        <v>#VALUE!</v>
      </c>
      <c r="X57" s="176">
        <v>30770</v>
      </c>
      <c r="Y57" s="71" t="s">
        <v>626</v>
      </c>
      <c r="Z57" s="115" t="s">
        <v>2808</v>
      </c>
      <c r="AA57" s="115" t="s">
        <v>627</v>
      </c>
      <c r="AB57" s="191" t="s">
        <v>627</v>
      </c>
      <c r="AC57" s="115" t="s">
        <v>627</v>
      </c>
    </row>
    <row r="58" spans="1:29">
      <c r="A58" s="28">
        <v>52</v>
      </c>
      <c r="B58" s="53">
        <v>22</v>
      </c>
      <c r="C58" s="61" t="s">
        <v>497</v>
      </c>
      <c r="D58" s="205" t="s">
        <v>2040</v>
      </c>
      <c r="E58" s="205" t="s">
        <v>2041</v>
      </c>
      <c r="F58" s="61" t="s">
        <v>2321</v>
      </c>
      <c r="G58" s="203" t="s">
        <v>2712</v>
      </c>
      <c r="H58" s="39" t="s">
        <v>2640</v>
      </c>
      <c r="I58" s="71">
        <v>0</v>
      </c>
      <c r="J58" s="71"/>
      <c r="K58" s="71">
        <v>0</v>
      </c>
      <c r="L58" s="176" t="s">
        <v>626</v>
      </c>
      <c r="M58" s="71">
        <v>14800</v>
      </c>
      <c r="N58" s="71" t="s">
        <v>626</v>
      </c>
      <c r="O58" s="71" t="s">
        <v>626</v>
      </c>
      <c r="P58" s="176" t="s">
        <v>626</v>
      </c>
      <c r="Q58" s="71" t="s">
        <v>626</v>
      </c>
      <c r="R58" s="71" t="s">
        <v>626</v>
      </c>
      <c r="S58" s="71" t="s">
        <v>626</v>
      </c>
      <c r="T58" s="68" t="e">
        <f t="shared" si="1"/>
        <v>#VALUE!</v>
      </c>
      <c r="U58" s="68" t="e">
        <f t="shared" si="2"/>
        <v>#VALUE!</v>
      </c>
      <c r="V58" s="68" t="e">
        <f t="shared" si="3"/>
        <v>#VALUE!</v>
      </c>
      <c r="W58" s="68" t="e">
        <f t="shared" si="4"/>
        <v>#VALUE!</v>
      </c>
      <c r="X58" s="176" t="s">
        <v>626</v>
      </c>
      <c r="Y58" s="71" t="s">
        <v>626</v>
      </c>
      <c r="Z58" s="115" t="s">
        <v>627</v>
      </c>
      <c r="AA58" s="115" t="s">
        <v>3801</v>
      </c>
      <c r="AB58" s="191" t="s">
        <v>627</v>
      </c>
      <c r="AC58" s="115" t="s">
        <v>627</v>
      </c>
    </row>
    <row r="59" spans="1:29" s="28" customFormat="1">
      <c r="A59" s="16">
        <v>53</v>
      </c>
      <c r="B59" s="53">
        <v>23</v>
      </c>
      <c r="C59" s="61" t="s">
        <v>497</v>
      </c>
      <c r="D59" s="205" t="s">
        <v>499</v>
      </c>
      <c r="E59" s="205" t="s">
        <v>2042</v>
      </c>
      <c r="F59" s="61" t="s">
        <v>2321</v>
      </c>
      <c r="G59" s="203" t="s">
        <v>2712</v>
      </c>
      <c r="H59" s="39" t="s">
        <v>2640</v>
      </c>
      <c r="I59" s="71">
        <v>0</v>
      </c>
      <c r="J59" s="71"/>
      <c r="K59" s="71">
        <v>0</v>
      </c>
      <c r="L59" s="176" t="s">
        <v>626</v>
      </c>
      <c r="M59" s="71">
        <v>26400</v>
      </c>
      <c r="N59" s="71" t="s">
        <v>626</v>
      </c>
      <c r="O59" s="71" t="s">
        <v>626</v>
      </c>
      <c r="P59" s="176" t="s">
        <v>626</v>
      </c>
      <c r="Q59" s="71">
        <v>26400</v>
      </c>
      <c r="R59" s="71" t="s">
        <v>626</v>
      </c>
      <c r="S59" s="71" t="s">
        <v>626</v>
      </c>
      <c r="T59" s="68" t="e">
        <f t="shared" si="1"/>
        <v>#VALUE!</v>
      </c>
      <c r="U59" s="68">
        <f t="shared" si="2"/>
        <v>0</v>
      </c>
      <c r="V59" s="68" t="e">
        <f t="shared" si="3"/>
        <v>#VALUE!</v>
      </c>
      <c r="W59" s="68" t="e">
        <f t="shared" si="4"/>
        <v>#VALUE!</v>
      </c>
      <c r="X59" s="176" t="s">
        <v>626</v>
      </c>
      <c r="Y59" s="71">
        <v>26400</v>
      </c>
      <c r="Z59" s="115" t="s">
        <v>627</v>
      </c>
      <c r="AA59" s="115" t="s">
        <v>3792</v>
      </c>
      <c r="AB59" s="191" t="s">
        <v>627</v>
      </c>
      <c r="AC59" s="115" t="s">
        <v>627</v>
      </c>
    </row>
    <row r="60" spans="1:29" s="28" customFormat="1" ht="12">
      <c r="A60" s="28">
        <v>54</v>
      </c>
      <c r="B60" s="44">
        <v>24</v>
      </c>
      <c r="C60" s="54" t="s">
        <v>2636</v>
      </c>
      <c r="D60" s="49" t="s">
        <v>2043</v>
      </c>
      <c r="E60" s="18" t="s">
        <v>2044</v>
      </c>
      <c r="F60" s="202" t="s">
        <v>2321</v>
      </c>
      <c r="G60" s="51" t="s">
        <v>2747</v>
      </c>
      <c r="H60" s="39" t="s">
        <v>2640</v>
      </c>
      <c r="I60" s="69">
        <v>6800</v>
      </c>
      <c r="J60" s="71"/>
      <c r="K60" s="70">
        <v>9500</v>
      </c>
      <c r="L60" s="176">
        <v>10660</v>
      </c>
      <c r="M60" s="71">
        <v>14670</v>
      </c>
      <c r="N60" s="70">
        <v>20360</v>
      </c>
      <c r="O60" s="204">
        <v>16670</v>
      </c>
      <c r="P60" s="176">
        <v>10660</v>
      </c>
      <c r="Q60" s="71" t="s">
        <v>626</v>
      </c>
      <c r="R60" s="70">
        <v>19870</v>
      </c>
      <c r="S60" s="204">
        <v>18670</v>
      </c>
      <c r="T60" s="68">
        <f t="shared" si="1"/>
        <v>0</v>
      </c>
      <c r="U60" s="68" t="e">
        <f t="shared" si="2"/>
        <v>#VALUE!</v>
      </c>
      <c r="V60" s="68">
        <f t="shared" si="3"/>
        <v>490</v>
      </c>
      <c r="W60" s="68">
        <f t="shared" si="4"/>
        <v>-2000</v>
      </c>
      <c r="X60" s="176">
        <v>10660</v>
      </c>
      <c r="Y60" s="71">
        <v>15670</v>
      </c>
      <c r="Z60" s="115" t="s">
        <v>2809</v>
      </c>
      <c r="AA60" s="115" t="s">
        <v>3802</v>
      </c>
      <c r="AB60" s="191" t="s">
        <v>3476</v>
      </c>
      <c r="AC60" s="115" t="s">
        <v>4005</v>
      </c>
    </row>
    <row r="61" spans="1:29" s="28" customFormat="1">
      <c r="A61" s="16">
        <v>55</v>
      </c>
      <c r="B61" s="38"/>
      <c r="C61" s="48" t="s">
        <v>2636</v>
      </c>
      <c r="D61" s="49" t="s">
        <v>2043</v>
      </c>
      <c r="E61" s="18" t="s">
        <v>2045</v>
      </c>
      <c r="F61" s="202" t="s">
        <v>2321</v>
      </c>
      <c r="G61" s="51" t="s">
        <v>2747</v>
      </c>
      <c r="H61" s="39" t="s">
        <v>2640</v>
      </c>
      <c r="I61" s="69">
        <v>6800</v>
      </c>
      <c r="J61" s="71"/>
      <c r="K61" s="70">
        <v>9350</v>
      </c>
      <c r="L61" s="176" t="s">
        <v>626</v>
      </c>
      <c r="M61" s="71">
        <v>14000</v>
      </c>
      <c r="N61" s="70">
        <v>19800</v>
      </c>
      <c r="O61" s="204">
        <v>16500</v>
      </c>
      <c r="P61" s="176" t="s">
        <v>626</v>
      </c>
      <c r="Q61" s="71">
        <v>18000</v>
      </c>
      <c r="R61" s="70">
        <v>23500</v>
      </c>
      <c r="S61" s="204">
        <v>20800</v>
      </c>
      <c r="T61" s="68" t="e">
        <f t="shared" si="1"/>
        <v>#VALUE!</v>
      </c>
      <c r="U61" s="68">
        <f t="shared" si="2"/>
        <v>-4000</v>
      </c>
      <c r="V61" s="68">
        <f t="shared" si="3"/>
        <v>-3700</v>
      </c>
      <c r="W61" s="68">
        <f t="shared" si="4"/>
        <v>-4300</v>
      </c>
      <c r="X61" s="176" t="s">
        <v>626</v>
      </c>
      <c r="Y61" s="71">
        <v>16000</v>
      </c>
      <c r="Z61" s="115" t="s">
        <v>627</v>
      </c>
      <c r="AA61" s="115" t="s">
        <v>3803</v>
      </c>
      <c r="AB61" s="191" t="s">
        <v>3477</v>
      </c>
      <c r="AC61" s="115" t="s">
        <v>4006</v>
      </c>
    </row>
    <row r="62" spans="1:29" s="28" customFormat="1" ht="12">
      <c r="A62" s="28">
        <v>56</v>
      </c>
      <c r="B62" s="38"/>
      <c r="C62" s="48" t="s">
        <v>2636</v>
      </c>
      <c r="D62" s="49" t="s">
        <v>2043</v>
      </c>
      <c r="E62" s="18" t="s">
        <v>2046</v>
      </c>
      <c r="F62" s="202" t="s">
        <v>2321</v>
      </c>
      <c r="G62" s="51" t="s">
        <v>2747</v>
      </c>
      <c r="H62" s="39" t="s">
        <v>2640</v>
      </c>
      <c r="I62" s="69">
        <v>6800</v>
      </c>
      <c r="J62" s="71"/>
      <c r="K62" s="70">
        <v>8650</v>
      </c>
      <c r="L62" s="176" t="s">
        <v>626</v>
      </c>
      <c r="M62" s="71">
        <v>9000</v>
      </c>
      <c r="N62" s="70">
        <v>19150</v>
      </c>
      <c r="O62" s="204">
        <v>18000</v>
      </c>
      <c r="P62" s="176" t="s">
        <v>626</v>
      </c>
      <c r="Q62" s="71">
        <v>16000</v>
      </c>
      <c r="R62" s="70">
        <v>21870</v>
      </c>
      <c r="S62" s="204">
        <v>18000</v>
      </c>
      <c r="T62" s="68" t="e">
        <f t="shared" si="1"/>
        <v>#VALUE!</v>
      </c>
      <c r="U62" s="68">
        <f t="shared" si="2"/>
        <v>-7000</v>
      </c>
      <c r="V62" s="68">
        <f t="shared" si="3"/>
        <v>-2720</v>
      </c>
      <c r="W62" s="68">
        <f t="shared" si="4"/>
        <v>0</v>
      </c>
      <c r="X62" s="176" t="s">
        <v>626</v>
      </c>
      <c r="Y62" s="71">
        <v>15340</v>
      </c>
      <c r="Z62" s="115" t="s">
        <v>627</v>
      </c>
      <c r="AA62" s="115" t="s">
        <v>3804</v>
      </c>
      <c r="AB62" s="191" t="s">
        <v>3478</v>
      </c>
      <c r="AC62" s="115" t="s">
        <v>4007</v>
      </c>
    </row>
    <row r="63" spans="1:29" s="28" customFormat="1">
      <c r="A63" s="16">
        <v>57</v>
      </c>
      <c r="B63" s="38"/>
      <c r="C63" s="48" t="s">
        <v>2636</v>
      </c>
      <c r="D63" s="49" t="s">
        <v>2043</v>
      </c>
      <c r="E63" s="18" t="s">
        <v>2047</v>
      </c>
      <c r="F63" s="202" t="s">
        <v>2321</v>
      </c>
      <c r="G63" s="51" t="s">
        <v>2747</v>
      </c>
      <c r="H63" s="39" t="s">
        <v>2640</v>
      </c>
      <c r="I63" s="69">
        <v>12500</v>
      </c>
      <c r="J63" s="71"/>
      <c r="K63" s="71">
        <v>16800</v>
      </c>
      <c r="L63" s="176" t="s">
        <v>626</v>
      </c>
      <c r="M63" s="71" t="s">
        <v>626</v>
      </c>
      <c r="N63" s="70" t="s">
        <v>626</v>
      </c>
      <c r="O63" s="204" t="s">
        <v>626</v>
      </c>
      <c r="P63" s="176" t="s">
        <v>626</v>
      </c>
      <c r="Q63" s="71">
        <v>16340</v>
      </c>
      <c r="R63" s="70" t="s">
        <v>626</v>
      </c>
      <c r="S63" s="204">
        <v>17340</v>
      </c>
      <c r="T63" s="68" t="e">
        <f t="shared" si="1"/>
        <v>#VALUE!</v>
      </c>
      <c r="U63" s="68" t="e">
        <f t="shared" si="2"/>
        <v>#VALUE!</v>
      </c>
      <c r="V63" s="68" t="e">
        <f t="shared" si="3"/>
        <v>#VALUE!</v>
      </c>
      <c r="W63" s="68" t="e">
        <f t="shared" si="4"/>
        <v>#VALUE!</v>
      </c>
      <c r="X63" s="176" t="s">
        <v>626</v>
      </c>
      <c r="Y63" s="71">
        <v>16340</v>
      </c>
      <c r="Z63" s="115" t="s">
        <v>627</v>
      </c>
      <c r="AA63" s="115" t="s">
        <v>627</v>
      </c>
      <c r="AB63" s="191" t="s">
        <v>627</v>
      </c>
      <c r="AC63" s="115" t="s">
        <v>627</v>
      </c>
    </row>
    <row r="64" spans="1:29">
      <c r="A64" s="28">
        <v>58</v>
      </c>
      <c r="B64" s="38">
        <v>25</v>
      </c>
      <c r="C64" s="48" t="s">
        <v>2636</v>
      </c>
      <c r="D64" s="49" t="s">
        <v>2048</v>
      </c>
      <c r="E64" s="18" t="s">
        <v>2049</v>
      </c>
      <c r="F64" s="202" t="s">
        <v>2321</v>
      </c>
      <c r="G64" s="51" t="s">
        <v>2747</v>
      </c>
      <c r="H64" s="39" t="s">
        <v>2640</v>
      </c>
      <c r="I64" s="69">
        <v>3919.9999999999995</v>
      </c>
      <c r="J64" s="71"/>
      <c r="K64" s="70">
        <v>4150</v>
      </c>
      <c r="L64" s="176">
        <v>3370</v>
      </c>
      <c r="M64" s="71">
        <v>4000</v>
      </c>
      <c r="N64" s="70">
        <v>8940</v>
      </c>
      <c r="O64" s="68">
        <v>6000</v>
      </c>
      <c r="P64" s="176">
        <v>3370</v>
      </c>
      <c r="Q64" s="71">
        <v>4670</v>
      </c>
      <c r="R64" s="70" t="s">
        <v>626</v>
      </c>
      <c r="S64" s="68">
        <v>6670</v>
      </c>
      <c r="T64" s="68">
        <f t="shared" si="1"/>
        <v>0</v>
      </c>
      <c r="U64" s="68">
        <f t="shared" si="2"/>
        <v>-670</v>
      </c>
      <c r="V64" s="68" t="e">
        <f t="shared" si="3"/>
        <v>#VALUE!</v>
      </c>
      <c r="W64" s="68">
        <f t="shared" si="4"/>
        <v>-670</v>
      </c>
      <c r="X64" s="176">
        <v>3370</v>
      </c>
      <c r="Y64" s="71">
        <v>4670</v>
      </c>
      <c r="Z64" s="71" t="s">
        <v>2810</v>
      </c>
      <c r="AA64" s="71" t="s">
        <v>3805</v>
      </c>
      <c r="AB64" s="70" t="s">
        <v>3479</v>
      </c>
      <c r="AC64" s="71" t="s">
        <v>4008</v>
      </c>
    </row>
    <row r="65" spans="1:29">
      <c r="A65" s="16">
        <v>59</v>
      </c>
      <c r="B65" s="38">
        <v>26</v>
      </c>
      <c r="C65" s="48" t="s">
        <v>2636</v>
      </c>
      <c r="D65" s="49" t="s">
        <v>500</v>
      </c>
      <c r="E65" s="80"/>
      <c r="F65" s="202" t="s">
        <v>2321</v>
      </c>
      <c r="G65" s="51" t="s">
        <v>2747</v>
      </c>
      <c r="H65" s="39" t="s">
        <v>2640</v>
      </c>
      <c r="I65" s="69">
        <v>14500</v>
      </c>
      <c r="J65" s="71"/>
      <c r="K65" s="70">
        <v>15600</v>
      </c>
      <c r="L65" s="176">
        <v>14200</v>
      </c>
      <c r="M65" s="71">
        <v>25000</v>
      </c>
      <c r="N65" s="70">
        <v>29670</v>
      </c>
      <c r="O65" s="68">
        <v>36540</v>
      </c>
      <c r="P65" s="176">
        <v>14200</v>
      </c>
      <c r="Q65" s="71">
        <v>25000</v>
      </c>
      <c r="R65" s="70">
        <v>33000</v>
      </c>
      <c r="S65" s="68">
        <v>52450</v>
      </c>
      <c r="T65" s="68">
        <f t="shared" si="1"/>
        <v>0</v>
      </c>
      <c r="U65" s="68">
        <f t="shared" si="2"/>
        <v>0</v>
      </c>
      <c r="V65" s="68">
        <f t="shared" si="3"/>
        <v>-3330</v>
      </c>
      <c r="W65" s="68">
        <f t="shared" si="4"/>
        <v>-15910</v>
      </c>
      <c r="X65" s="176">
        <v>14200</v>
      </c>
      <c r="Y65" s="71">
        <v>25000</v>
      </c>
      <c r="Z65" s="71" t="s">
        <v>2783</v>
      </c>
      <c r="AA65" s="71" t="s">
        <v>3806</v>
      </c>
      <c r="AB65" s="70" t="s">
        <v>3480</v>
      </c>
      <c r="AC65" s="71" t="s">
        <v>4259</v>
      </c>
    </row>
    <row r="66" spans="1:29">
      <c r="A66" s="28">
        <v>60</v>
      </c>
      <c r="B66" s="29">
        <v>27</v>
      </c>
      <c r="C66" s="48" t="s">
        <v>2636</v>
      </c>
      <c r="D66" s="48" t="s">
        <v>2050</v>
      </c>
      <c r="E66" s="49" t="s">
        <v>2755</v>
      </c>
      <c r="F66" s="202" t="s">
        <v>2321</v>
      </c>
      <c r="G66" s="51" t="s">
        <v>2747</v>
      </c>
      <c r="H66" s="39" t="s">
        <v>2640</v>
      </c>
      <c r="I66" s="69">
        <v>3200</v>
      </c>
      <c r="J66" s="71"/>
      <c r="K66" s="70">
        <v>3450</v>
      </c>
      <c r="L66" s="176">
        <v>3300</v>
      </c>
      <c r="M66" s="71" t="s">
        <v>626</v>
      </c>
      <c r="N66" s="70">
        <v>5360</v>
      </c>
      <c r="O66" s="71" t="s">
        <v>626</v>
      </c>
      <c r="P66" s="176">
        <v>3300</v>
      </c>
      <c r="Q66" s="71">
        <v>4600</v>
      </c>
      <c r="R66" s="70">
        <v>4680</v>
      </c>
      <c r="S66" s="71">
        <v>2390</v>
      </c>
      <c r="T66" s="68">
        <f t="shared" si="1"/>
        <v>0</v>
      </c>
      <c r="U66" s="68" t="e">
        <f t="shared" si="2"/>
        <v>#VALUE!</v>
      </c>
      <c r="V66" s="68">
        <f t="shared" si="3"/>
        <v>680</v>
      </c>
      <c r="W66" s="68" t="e">
        <f t="shared" si="4"/>
        <v>#VALUE!</v>
      </c>
      <c r="X66" s="176">
        <v>3300</v>
      </c>
      <c r="Y66" s="71" t="s">
        <v>626</v>
      </c>
      <c r="Z66" s="115" t="s">
        <v>2782</v>
      </c>
      <c r="AA66" s="115" t="s">
        <v>627</v>
      </c>
      <c r="AB66" s="191" t="s">
        <v>3481</v>
      </c>
      <c r="AC66" s="115" t="s">
        <v>627</v>
      </c>
    </row>
    <row r="67" spans="1:29">
      <c r="A67" s="16">
        <v>61</v>
      </c>
      <c r="B67" s="29"/>
      <c r="C67" s="48" t="s">
        <v>2636</v>
      </c>
      <c r="D67" s="48" t="s">
        <v>2050</v>
      </c>
      <c r="E67" s="49" t="s">
        <v>2756</v>
      </c>
      <c r="F67" s="202" t="s">
        <v>2321</v>
      </c>
      <c r="G67" s="51" t="s">
        <v>2747</v>
      </c>
      <c r="H67" s="39" t="s">
        <v>2640</v>
      </c>
      <c r="I67" s="69">
        <v>3500</v>
      </c>
      <c r="J67" s="71"/>
      <c r="K67" s="71">
        <v>3900</v>
      </c>
      <c r="L67" s="176">
        <v>3610</v>
      </c>
      <c r="M67" s="71">
        <v>2820</v>
      </c>
      <c r="N67" s="71">
        <v>7160</v>
      </c>
      <c r="O67" s="204">
        <v>2800</v>
      </c>
      <c r="P67" s="176">
        <v>3610</v>
      </c>
      <c r="Q67" s="71" t="s">
        <v>626</v>
      </c>
      <c r="R67" s="71" t="s">
        <v>626</v>
      </c>
      <c r="S67" s="204" t="s">
        <v>626</v>
      </c>
      <c r="T67" s="68">
        <f t="shared" si="1"/>
        <v>0</v>
      </c>
      <c r="U67" s="68" t="e">
        <f t="shared" si="2"/>
        <v>#VALUE!</v>
      </c>
      <c r="V67" s="68" t="e">
        <f t="shared" si="3"/>
        <v>#VALUE!</v>
      </c>
      <c r="W67" s="68" t="e">
        <f t="shared" si="4"/>
        <v>#VALUE!</v>
      </c>
      <c r="X67" s="176">
        <v>3610</v>
      </c>
      <c r="Y67" s="71">
        <v>2820</v>
      </c>
      <c r="Z67" s="115" t="s">
        <v>2804</v>
      </c>
      <c r="AA67" s="115" t="s">
        <v>3807</v>
      </c>
      <c r="AB67" s="191" t="s">
        <v>3482</v>
      </c>
      <c r="AC67" s="115" t="s">
        <v>4009</v>
      </c>
    </row>
    <row r="68" spans="1:29">
      <c r="A68" s="28">
        <v>62</v>
      </c>
      <c r="B68" s="38">
        <v>28</v>
      </c>
      <c r="C68" s="48" t="s">
        <v>2636</v>
      </c>
      <c r="D68" s="49" t="s">
        <v>2051</v>
      </c>
      <c r="E68" s="49" t="s">
        <v>2052</v>
      </c>
      <c r="F68" s="202" t="s">
        <v>2321</v>
      </c>
      <c r="G68" s="51" t="s">
        <v>2747</v>
      </c>
      <c r="H68" s="39" t="s">
        <v>2640</v>
      </c>
      <c r="I68" s="69">
        <v>6900</v>
      </c>
      <c r="J68" s="71"/>
      <c r="K68" s="70">
        <v>6900</v>
      </c>
      <c r="L68" s="176" t="s">
        <v>626</v>
      </c>
      <c r="M68" s="71">
        <v>8000</v>
      </c>
      <c r="N68" s="70">
        <v>14800</v>
      </c>
      <c r="O68" s="204" t="s">
        <v>626</v>
      </c>
      <c r="P68" s="176" t="s">
        <v>626</v>
      </c>
      <c r="Q68" s="71">
        <v>8000</v>
      </c>
      <c r="R68" s="70">
        <v>14800</v>
      </c>
      <c r="S68" s="204" t="s">
        <v>626</v>
      </c>
      <c r="T68" s="68" t="e">
        <f t="shared" si="1"/>
        <v>#VALUE!</v>
      </c>
      <c r="U68" s="68">
        <f t="shared" si="2"/>
        <v>0</v>
      </c>
      <c r="V68" s="68">
        <f t="shared" si="3"/>
        <v>0</v>
      </c>
      <c r="W68" s="68" t="e">
        <f t="shared" si="4"/>
        <v>#VALUE!</v>
      </c>
      <c r="X68" s="176" t="s">
        <v>626</v>
      </c>
      <c r="Y68" s="71">
        <v>8000</v>
      </c>
      <c r="Z68" s="115" t="s">
        <v>627</v>
      </c>
      <c r="AA68" s="115" t="s">
        <v>3808</v>
      </c>
      <c r="AB68" s="191" t="s">
        <v>3483</v>
      </c>
      <c r="AC68" s="115" t="s">
        <v>627</v>
      </c>
    </row>
    <row r="69" spans="1:29">
      <c r="A69" s="16">
        <v>63</v>
      </c>
      <c r="B69" s="38">
        <v>29</v>
      </c>
      <c r="C69" s="48" t="s">
        <v>2636</v>
      </c>
      <c r="D69" s="48" t="s">
        <v>2053</v>
      </c>
      <c r="E69" s="49" t="s">
        <v>2757</v>
      </c>
      <c r="F69" s="202" t="s">
        <v>2321</v>
      </c>
      <c r="G69" s="51" t="s">
        <v>2747</v>
      </c>
      <c r="H69" s="39" t="s">
        <v>2640</v>
      </c>
      <c r="I69" s="71">
        <v>9500</v>
      </c>
      <c r="J69" s="71"/>
      <c r="K69" s="386">
        <v>10000</v>
      </c>
      <c r="L69" s="176">
        <v>9850</v>
      </c>
      <c r="M69" s="71">
        <v>17500</v>
      </c>
      <c r="N69" s="70">
        <v>19870</v>
      </c>
      <c r="O69" s="204">
        <v>13750</v>
      </c>
      <c r="P69" s="176">
        <v>9850</v>
      </c>
      <c r="Q69" s="71">
        <v>17500</v>
      </c>
      <c r="R69" s="70" t="s">
        <v>626</v>
      </c>
      <c r="S69" s="204">
        <v>13250</v>
      </c>
      <c r="T69" s="68">
        <f t="shared" si="1"/>
        <v>0</v>
      </c>
      <c r="U69" s="68">
        <f t="shared" si="2"/>
        <v>0</v>
      </c>
      <c r="V69" s="68" t="e">
        <f t="shared" si="3"/>
        <v>#VALUE!</v>
      </c>
      <c r="W69" s="68">
        <f t="shared" si="4"/>
        <v>500</v>
      </c>
      <c r="X69" s="176">
        <v>9850</v>
      </c>
      <c r="Y69" s="71">
        <v>17500</v>
      </c>
      <c r="Z69" s="115" t="s">
        <v>2811</v>
      </c>
      <c r="AA69" s="115" t="s">
        <v>3809</v>
      </c>
      <c r="AB69" s="191" t="s">
        <v>3484</v>
      </c>
      <c r="AC69" s="115" t="s">
        <v>4010</v>
      </c>
    </row>
    <row r="70" spans="1:29">
      <c r="A70" s="28">
        <v>64</v>
      </c>
      <c r="B70" s="29"/>
      <c r="C70" s="48" t="s">
        <v>2636</v>
      </c>
      <c r="D70" s="48" t="s">
        <v>2053</v>
      </c>
      <c r="E70" s="49" t="s">
        <v>2758</v>
      </c>
      <c r="F70" s="202" t="s">
        <v>2321</v>
      </c>
      <c r="G70" s="51" t="s">
        <v>2747</v>
      </c>
      <c r="H70" s="39" t="s">
        <v>2640</v>
      </c>
      <c r="I70" s="69">
        <v>11800</v>
      </c>
      <c r="J70" s="71"/>
      <c r="K70" s="70">
        <v>12650</v>
      </c>
      <c r="L70" s="176">
        <v>12800</v>
      </c>
      <c r="M70" s="71" t="s">
        <v>626</v>
      </c>
      <c r="N70" s="70" t="s">
        <v>626</v>
      </c>
      <c r="O70" s="71" t="s">
        <v>626</v>
      </c>
      <c r="P70" s="176">
        <v>12800</v>
      </c>
      <c r="Q70" s="71" t="s">
        <v>626</v>
      </c>
      <c r="R70" s="70" t="s">
        <v>626</v>
      </c>
      <c r="S70" s="71" t="s">
        <v>626</v>
      </c>
      <c r="T70" s="68">
        <f t="shared" si="1"/>
        <v>0</v>
      </c>
      <c r="U70" s="68" t="e">
        <f t="shared" si="2"/>
        <v>#VALUE!</v>
      </c>
      <c r="V70" s="68" t="e">
        <f t="shared" si="3"/>
        <v>#VALUE!</v>
      </c>
      <c r="W70" s="68" t="e">
        <f t="shared" si="4"/>
        <v>#VALUE!</v>
      </c>
      <c r="X70" s="176">
        <v>12800</v>
      </c>
      <c r="Y70" s="71" t="s">
        <v>626</v>
      </c>
      <c r="Z70" s="115" t="s">
        <v>2784</v>
      </c>
      <c r="AA70" s="115" t="s">
        <v>627</v>
      </c>
      <c r="AB70" s="191" t="s">
        <v>627</v>
      </c>
      <c r="AC70" s="115" t="s">
        <v>627</v>
      </c>
    </row>
    <row r="71" spans="1:29">
      <c r="A71" s="16">
        <v>65</v>
      </c>
      <c r="B71" s="38">
        <v>30</v>
      </c>
      <c r="C71" s="48" t="s">
        <v>2636</v>
      </c>
      <c r="D71" s="49" t="s">
        <v>2054</v>
      </c>
      <c r="E71" s="80"/>
      <c r="F71" s="202" t="s">
        <v>2321</v>
      </c>
      <c r="G71" s="51" t="s">
        <v>2747</v>
      </c>
      <c r="H71" s="39" t="s">
        <v>2640</v>
      </c>
      <c r="I71" s="69">
        <v>9000</v>
      </c>
      <c r="J71" s="71"/>
      <c r="K71" s="70">
        <v>12800</v>
      </c>
      <c r="L71" s="176">
        <v>7060</v>
      </c>
      <c r="M71" s="68">
        <v>8500</v>
      </c>
      <c r="N71" s="71">
        <v>10370</v>
      </c>
      <c r="O71" s="70">
        <v>12500</v>
      </c>
      <c r="P71" s="176">
        <v>7060</v>
      </c>
      <c r="Q71" s="68">
        <v>7500</v>
      </c>
      <c r="R71" s="71">
        <v>8280</v>
      </c>
      <c r="S71" s="70">
        <v>16750</v>
      </c>
      <c r="T71" s="68">
        <f t="shared" si="1"/>
        <v>0</v>
      </c>
      <c r="U71" s="68">
        <f t="shared" si="2"/>
        <v>1000</v>
      </c>
      <c r="V71" s="68">
        <f t="shared" si="3"/>
        <v>2090</v>
      </c>
      <c r="W71" s="68">
        <f t="shared" si="4"/>
        <v>-4250</v>
      </c>
      <c r="X71" s="176">
        <v>7060</v>
      </c>
      <c r="Y71" s="68">
        <v>9500</v>
      </c>
      <c r="Z71" s="71" t="s">
        <v>2812</v>
      </c>
      <c r="AA71" s="71" t="s">
        <v>3810</v>
      </c>
      <c r="AB71" s="191" t="s">
        <v>3485</v>
      </c>
      <c r="AC71" s="115" t="s">
        <v>4011</v>
      </c>
    </row>
    <row r="72" spans="1:29" s="75" customFormat="1">
      <c r="A72" s="28">
        <v>66</v>
      </c>
      <c r="B72" s="29">
        <v>31</v>
      </c>
      <c r="C72" s="48" t="s">
        <v>2636</v>
      </c>
      <c r="D72" s="48" t="s">
        <v>2055</v>
      </c>
      <c r="E72" s="55" t="s">
        <v>2759</v>
      </c>
      <c r="F72" s="202" t="s">
        <v>2321</v>
      </c>
      <c r="G72" s="51" t="s">
        <v>2747</v>
      </c>
      <c r="H72" s="39" t="s">
        <v>2640</v>
      </c>
      <c r="I72" s="71">
        <v>950</v>
      </c>
      <c r="J72" s="71"/>
      <c r="K72" s="71">
        <v>1600</v>
      </c>
      <c r="L72" s="176">
        <v>1640</v>
      </c>
      <c r="M72" s="71">
        <v>840</v>
      </c>
      <c r="N72" s="71">
        <v>1680</v>
      </c>
      <c r="O72" s="71">
        <v>1740</v>
      </c>
      <c r="P72" s="176">
        <v>1640</v>
      </c>
      <c r="Q72" s="71">
        <v>970</v>
      </c>
      <c r="R72" s="71" t="s">
        <v>626</v>
      </c>
      <c r="S72" s="71" t="s">
        <v>626</v>
      </c>
      <c r="T72" s="68">
        <f t="shared" ref="T72:T135" si="5">L72-P72</f>
        <v>0</v>
      </c>
      <c r="U72" s="68">
        <f t="shared" ref="U72:U135" si="6">M72-Q72</f>
        <v>-130</v>
      </c>
      <c r="V72" s="68" t="e">
        <f t="shared" ref="V72:V135" si="7">N72-R72</f>
        <v>#VALUE!</v>
      </c>
      <c r="W72" s="68" t="e">
        <f t="shared" ref="W72:W135" si="8">O72-S72</f>
        <v>#VALUE!</v>
      </c>
      <c r="X72" s="176">
        <v>1640</v>
      </c>
      <c r="Y72" s="71" t="s">
        <v>626</v>
      </c>
      <c r="Z72" s="115" t="s">
        <v>2813</v>
      </c>
      <c r="AA72" s="115" t="s">
        <v>3811</v>
      </c>
      <c r="AB72" s="115" t="s">
        <v>3486</v>
      </c>
      <c r="AC72" s="115" t="s">
        <v>4012</v>
      </c>
    </row>
    <row r="73" spans="1:29">
      <c r="A73" s="16">
        <v>67</v>
      </c>
      <c r="B73" s="29"/>
      <c r="C73" s="48" t="s">
        <v>2636</v>
      </c>
      <c r="D73" s="48" t="s">
        <v>2055</v>
      </c>
      <c r="E73" s="55" t="s">
        <v>2760</v>
      </c>
      <c r="F73" s="202" t="s">
        <v>2321</v>
      </c>
      <c r="G73" s="51" t="s">
        <v>2747</v>
      </c>
      <c r="H73" s="39" t="s">
        <v>2640</v>
      </c>
      <c r="I73" s="69">
        <v>1250</v>
      </c>
      <c r="J73" s="71"/>
      <c r="K73" s="70">
        <v>1905</v>
      </c>
      <c r="L73" s="176">
        <v>1850</v>
      </c>
      <c r="M73" s="71">
        <v>1070</v>
      </c>
      <c r="N73" s="70" t="s">
        <v>626</v>
      </c>
      <c r="O73" s="204" t="s">
        <v>626</v>
      </c>
      <c r="P73" s="176">
        <v>1850</v>
      </c>
      <c r="Q73" s="71" t="s">
        <v>626</v>
      </c>
      <c r="R73" s="70">
        <v>1460</v>
      </c>
      <c r="S73" s="204">
        <v>830</v>
      </c>
      <c r="T73" s="68">
        <f t="shared" si="5"/>
        <v>0</v>
      </c>
      <c r="U73" s="68" t="e">
        <f t="shared" si="6"/>
        <v>#VALUE!</v>
      </c>
      <c r="V73" s="68" t="e">
        <f t="shared" si="7"/>
        <v>#VALUE!</v>
      </c>
      <c r="W73" s="68" t="e">
        <f t="shared" si="8"/>
        <v>#VALUE!</v>
      </c>
      <c r="X73" s="176">
        <v>1850</v>
      </c>
      <c r="Y73" s="71">
        <v>1070</v>
      </c>
      <c r="Z73" s="115" t="s">
        <v>2814</v>
      </c>
      <c r="AA73" s="115" t="s">
        <v>3812</v>
      </c>
      <c r="AB73" s="191" t="s">
        <v>627</v>
      </c>
      <c r="AC73" s="115" t="s">
        <v>627</v>
      </c>
    </row>
    <row r="74" spans="1:29">
      <c r="A74" s="28">
        <v>68</v>
      </c>
      <c r="B74" s="38">
        <v>32</v>
      </c>
      <c r="C74" s="48" t="s">
        <v>2636</v>
      </c>
      <c r="D74" s="49" t="s">
        <v>501</v>
      </c>
      <c r="E74" s="81"/>
      <c r="F74" s="202" t="s">
        <v>2321</v>
      </c>
      <c r="G74" s="51" t="s">
        <v>2747</v>
      </c>
      <c r="H74" s="39" t="s">
        <v>2640</v>
      </c>
      <c r="I74" s="69">
        <v>6200</v>
      </c>
      <c r="J74" s="71"/>
      <c r="K74" s="70">
        <v>8600</v>
      </c>
      <c r="L74" s="176">
        <v>6310</v>
      </c>
      <c r="M74" s="68">
        <v>11000</v>
      </c>
      <c r="N74" s="71">
        <v>12400</v>
      </c>
      <c r="O74" s="70" t="s">
        <v>626</v>
      </c>
      <c r="P74" s="176">
        <v>6310</v>
      </c>
      <c r="Q74" s="68">
        <v>14250</v>
      </c>
      <c r="R74" s="71">
        <v>17250</v>
      </c>
      <c r="S74" s="70" t="s">
        <v>626</v>
      </c>
      <c r="T74" s="68">
        <f t="shared" si="5"/>
        <v>0</v>
      </c>
      <c r="U74" s="68">
        <f t="shared" si="6"/>
        <v>-3250</v>
      </c>
      <c r="V74" s="68">
        <f t="shared" si="7"/>
        <v>-4850</v>
      </c>
      <c r="W74" s="68" t="e">
        <f t="shared" si="8"/>
        <v>#VALUE!</v>
      </c>
      <c r="X74" s="176">
        <v>6310</v>
      </c>
      <c r="Y74" s="68">
        <v>12500</v>
      </c>
      <c r="Z74" s="71" t="s">
        <v>2815</v>
      </c>
      <c r="AA74" s="71" t="s">
        <v>3813</v>
      </c>
      <c r="AB74" s="191" t="s">
        <v>3487</v>
      </c>
      <c r="AC74" s="115" t="s">
        <v>627</v>
      </c>
    </row>
    <row r="75" spans="1:29">
      <c r="A75" s="16">
        <v>69</v>
      </c>
      <c r="B75" s="38">
        <v>33</v>
      </c>
      <c r="C75" s="48" t="s">
        <v>2636</v>
      </c>
      <c r="D75" s="49" t="s">
        <v>2056</v>
      </c>
      <c r="E75" s="82" t="s">
        <v>2057</v>
      </c>
      <c r="F75" s="202" t="s">
        <v>2321</v>
      </c>
      <c r="G75" s="51" t="s">
        <v>2747</v>
      </c>
      <c r="H75" s="39" t="s">
        <v>2640</v>
      </c>
      <c r="I75" s="71">
        <v>0</v>
      </c>
      <c r="J75" s="71"/>
      <c r="K75" s="71">
        <v>0</v>
      </c>
      <c r="L75" s="176" t="s">
        <v>626</v>
      </c>
      <c r="M75" s="71" t="s">
        <v>626</v>
      </c>
      <c r="N75" s="71" t="s">
        <v>626</v>
      </c>
      <c r="O75" s="71">
        <v>2960</v>
      </c>
      <c r="P75" s="176" t="s">
        <v>626</v>
      </c>
      <c r="Q75" s="71" t="s">
        <v>626</v>
      </c>
      <c r="R75" s="71" t="s">
        <v>626</v>
      </c>
      <c r="S75" s="71" t="s">
        <v>626</v>
      </c>
      <c r="T75" s="68" t="e">
        <f t="shared" si="5"/>
        <v>#VALUE!</v>
      </c>
      <c r="U75" s="68" t="e">
        <f t="shared" si="6"/>
        <v>#VALUE!</v>
      </c>
      <c r="V75" s="68" t="e">
        <f t="shared" si="7"/>
        <v>#VALUE!</v>
      </c>
      <c r="W75" s="68" t="e">
        <f t="shared" si="8"/>
        <v>#VALUE!</v>
      </c>
      <c r="X75" s="176" t="s">
        <v>626</v>
      </c>
      <c r="Y75" s="71" t="s">
        <v>626</v>
      </c>
      <c r="Z75" s="115" t="s">
        <v>627</v>
      </c>
      <c r="AA75" s="115" t="s">
        <v>627</v>
      </c>
      <c r="AB75" s="191" t="s">
        <v>627</v>
      </c>
      <c r="AC75" s="115" t="s">
        <v>4013</v>
      </c>
    </row>
    <row r="76" spans="1:29">
      <c r="A76" s="28">
        <v>70</v>
      </c>
      <c r="B76" s="38"/>
      <c r="C76" s="48" t="s">
        <v>2636</v>
      </c>
      <c r="D76" s="49" t="s">
        <v>2056</v>
      </c>
      <c r="E76" s="82" t="s">
        <v>2761</v>
      </c>
      <c r="F76" s="202" t="s">
        <v>2321</v>
      </c>
      <c r="G76" s="51" t="s">
        <v>2747</v>
      </c>
      <c r="H76" s="39" t="s">
        <v>2640</v>
      </c>
      <c r="I76" s="69">
        <v>2800</v>
      </c>
      <c r="J76" s="71"/>
      <c r="K76" s="386">
        <v>3800</v>
      </c>
      <c r="L76" s="176">
        <v>2250</v>
      </c>
      <c r="M76" s="71">
        <v>1050</v>
      </c>
      <c r="N76" s="71" t="s">
        <v>626</v>
      </c>
      <c r="O76" s="71" t="s">
        <v>626</v>
      </c>
      <c r="P76" s="176">
        <v>2250</v>
      </c>
      <c r="Q76" s="71">
        <v>1190</v>
      </c>
      <c r="R76" s="71" t="s">
        <v>626</v>
      </c>
      <c r="S76" s="71" t="s">
        <v>626</v>
      </c>
      <c r="T76" s="68">
        <f t="shared" si="5"/>
        <v>0</v>
      </c>
      <c r="U76" s="68">
        <f t="shared" si="6"/>
        <v>-140</v>
      </c>
      <c r="V76" s="68" t="e">
        <f t="shared" si="7"/>
        <v>#VALUE!</v>
      </c>
      <c r="W76" s="68" t="e">
        <f t="shared" si="8"/>
        <v>#VALUE!</v>
      </c>
      <c r="X76" s="176">
        <v>2250</v>
      </c>
      <c r="Y76" s="71">
        <v>1070</v>
      </c>
      <c r="Z76" s="112" t="s">
        <v>2816</v>
      </c>
      <c r="AA76" s="112" t="s">
        <v>3814</v>
      </c>
      <c r="AB76" s="191" t="s">
        <v>627</v>
      </c>
      <c r="AC76" s="115" t="s">
        <v>627</v>
      </c>
    </row>
    <row r="77" spans="1:29">
      <c r="A77" s="16">
        <v>71</v>
      </c>
      <c r="B77" s="38"/>
      <c r="C77" s="48" t="s">
        <v>2636</v>
      </c>
      <c r="D77" s="49" t="s">
        <v>2056</v>
      </c>
      <c r="E77" s="82" t="s">
        <v>2762</v>
      </c>
      <c r="F77" s="202" t="s">
        <v>2321</v>
      </c>
      <c r="G77" s="51" t="s">
        <v>2747</v>
      </c>
      <c r="H77" s="39" t="s">
        <v>2640</v>
      </c>
      <c r="I77" s="69">
        <v>2300</v>
      </c>
      <c r="J77" s="71"/>
      <c r="K77" s="70">
        <v>2720</v>
      </c>
      <c r="L77" s="176">
        <v>2710</v>
      </c>
      <c r="M77" s="71">
        <v>3000</v>
      </c>
      <c r="N77" s="70">
        <v>5960</v>
      </c>
      <c r="O77" s="204">
        <v>4500</v>
      </c>
      <c r="P77" s="176">
        <v>2710</v>
      </c>
      <c r="Q77" s="71">
        <v>4130</v>
      </c>
      <c r="R77" s="70">
        <v>5960</v>
      </c>
      <c r="S77" s="204">
        <v>6250</v>
      </c>
      <c r="T77" s="68">
        <f t="shared" si="5"/>
        <v>0</v>
      </c>
      <c r="U77" s="68">
        <f t="shared" si="6"/>
        <v>-1130</v>
      </c>
      <c r="V77" s="68">
        <f t="shared" si="7"/>
        <v>0</v>
      </c>
      <c r="W77" s="68">
        <f t="shared" si="8"/>
        <v>-1750</v>
      </c>
      <c r="X77" s="176">
        <v>2710</v>
      </c>
      <c r="Y77" s="71">
        <v>3000</v>
      </c>
      <c r="Z77" s="115" t="s">
        <v>2817</v>
      </c>
      <c r="AA77" s="115" t="s">
        <v>3815</v>
      </c>
      <c r="AB77" s="191" t="s">
        <v>3488</v>
      </c>
      <c r="AC77" s="115" t="s">
        <v>4014</v>
      </c>
    </row>
    <row r="78" spans="1:29">
      <c r="A78" s="28">
        <v>72</v>
      </c>
      <c r="B78" s="38">
        <v>34</v>
      </c>
      <c r="C78" s="48" t="s">
        <v>2636</v>
      </c>
      <c r="D78" s="49" t="s">
        <v>502</v>
      </c>
      <c r="E78" s="18"/>
      <c r="F78" s="202" t="s">
        <v>2321</v>
      </c>
      <c r="G78" s="51" t="s">
        <v>2747</v>
      </c>
      <c r="H78" s="39" t="s">
        <v>2640</v>
      </c>
      <c r="I78" s="69">
        <v>4000</v>
      </c>
      <c r="J78" s="71"/>
      <c r="K78" s="70">
        <v>5800</v>
      </c>
      <c r="L78" s="176">
        <v>5500</v>
      </c>
      <c r="M78" s="71">
        <v>4340</v>
      </c>
      <c r="N78" s="70">
        <v>13400</v>
      </c>
      <c r="O78" s="204">
        <v>10670</v>
      </c>
      <c r="P78" s="176">
        <v>5500</v>
      </c>
      <c r="Q78" s="71">
        <v>11000</v>
      </c>
      <c r="R78" s="70" t="s">
        <v>626</v>
      </c>
      <c r="S78" s="204">
        <v>14000</v>
      </c>
      <c r="T78" s="68">
        <f t="shared" si="5"/>
        <v>0</v>
      </c>
      <c r="U78" s="68">
        <f t="shared" si="6"/>
        <v>-6660</v>
      </c>
      <c r="V78" s="68" t="e">
        <f t="shared" si="7"/>
        <v>#VALUE!</v>
      </c>
      <c r="W78" s="68">
        <f t="shared" si="8"/>
        <v>-3330</v>
      </c>
      <c r="X78" s="176">
        <v>5500</v>
      </c>
      <c r="Y78" s="71">
        <v>11000</v>
      </c>
      <c r="Z78" s="115" t="s">
        <v>2610</v>
      </c>
      <c r="AA78" s="115" t="s">
        <v>3816</v>
      </c>
      <c r="AB78" s="191" t="s">
        <v>3489</v>
      </c>
      <c r="AC78" s="115" t="s">
        <v>4015</v>
      </c>
    </row>
    <row r="79" spans="1:29">
      <c r="A79" s="16">
        <v>73</v>
      </c>
      <c r="B79" s="38">
        <v>35</v>
      </c>
      <c r="C79" s="48" t="s">
        <v>2636</v>
      </c>
      <c r="D79" s="49" t="s">
        <v>2058</v>
      </c>
      <c r="E79" s="18"/>
      <c r="F79" s="202" t="s">
        <v>2321</v>
      </c>
      <c r="G79" s="51" t="s">
        <v>2747</v>
      </c>
      <c r="H79" s="39" t="s">
        <v>2640</v>
      </c>
      <c r="I79" s="69">
        <v>6500</v>
      </c>
      <c r="J79" s="71"/>
      <c r="K79" s="71">
        <v>7550</v>
      </c>
      <c r="L79" s="176">
        <v>5390</v>
      </c>
      <c r="M79" s="71">
        <v>9400</v>
      </c>
      <c r="N79" s="70">
        <v>12840</v>
      </c>
      <c r="O79" s="204">
        <v>12800</v>
      </c>
      <c r="P79" s="176">
        <v>5390</v>
      </c>
      <c r="Q79" s="71">
        <v>8800</v>
      </c>
      <c r="R79" s="70">
        <v>11900</v>
      </c>
      <c r="S79" s="204">
        <v>8430</v>
      </c>
      <c r="T79" s="68">
        <f t="shared" si="5"/>
        <v>0</v>
      </c>
      <c r="U79" s="68">
        <f t="shared" si="6"/>
        <v>600</v>
      </c>
      <c r="V79" s="68">
        <f t="shared" si="7"/>
        <v>940</v>
      </c>
      <c r="W79" s="68">
        <f t="shared" si="8"/>
        <v>4370</v>
      </c>
      <c r="X79" s="176">
        <v>5390</v>
      </c>
      <c r="Y79" s="71">
        <v>8800</v>
      </c>
      <c r="Z79" s="115" t="s">
        <v>2818</v>
      </c>
      <c r="AA79" s="115" t="s">
        <v>3817</v>
      </c>
      <c r="AB79" s="191" t="s">
        <v>3490</v>
      </c>
      <c r="AC79" s="115" t="s">
        <v>4016</v>
      </c>
    </row>
    <row r="80" spans="1:29">
      <c r="A80" s="28">
        <v>74</v>
      </c>
      <c r="B80" s="38">
        <v>36</v>
      </c>
      <c r="C80" s="48" t="s">
        <v>2636</v>
      </c>
      <c r="D80" s="49" t="s">
        <v>2059</v>
      </c>
      <c r="E80" s="49" t="s">
        <v>2060</v>
      </c>
      <c r="F80" s="202" t="s">
        <v>2321</v>
      </c>
      <c r="G80" s="51" t="s">
        <v>2747</v>
      </c>
      <c r="H80" s="39" t="s">
        <v>2640</v>
      </c>
      <c r="I80" s="71">
        <v>4500</v>
      </c>
      <c r="J80" s="71"/>
      <c r="K80" s="70">
        <v>4700</v>
      </c>
      <c r="L80" s="176" t="s">
        <v>626</v>
      </c>
      <c r="M80" s="71" t="s">
        <v>626</v>
      </c>
      <c r="N80" s="70">
        <v>14800</v>
      </c>
      <c r="O80" s="204">
        <v>13000</v>
      </c>
      <c r="P80" s="176" t="s">
        <v>626</v>
      </c>
      <c r="Q80" s="71" t="s">
        <v>626</v>
      </c>
      <c r="R80" s="70">
        <v>14800</v>
      </c>
      <c r="S80" s="204">
        <v>19340</v>
      </c>
      <c r="T80" s="68" t="e">
        <f t="shared" si="5"/>
        <v>#VALUE!</v>
      </c>
      <c r="U80" s="68" t="e">
        <f t="shared" si="6"/>
        <v>#VALUE!</v>
      </c>
      <c r="V80" s="68">
        <f t="shared" si="7"/>
        <v>0</v>
      </c>
      <c r="W80" s="68">
        <f t="shared" si="8"/>
        <v>-6340</v>
      </c>
      <c r="X80" s="176" t="s">
        <v>626</v>
      </c>
      <c r="Y80" s="71" t="s">
        <v>626</v>
      </c>
      <c r="Z80" s="115" t="s">
        <v>627</v>
      </c>
      <c r="AA80" s="115" t="s">
        <v>627</v>
      </c>
      <c r="AB80" s="191" t="s">
        <v>3483</v>
      </c>
      <c r="AC80" s="115" t="s">
        <v>4017</v>
      </c>
    </row>
    <row r="81" spans="1:29">
      <c r="A81" s="16">
        <v>75</v>
      </c>
      <c r="B81" s="38"/>
      <c r="C81" s="48" t="s">
        <v>2636</v>
      </c>
      <c r="D81" s="49" t="s">
        <v>2059</v>
      </c>
      <c r="E81" s="49" t="s">
        <v>2061</v>
      </c>
      <c r="F81" s="202" t="s">
        <v>2321</v>
      </c>
      <c r="G81" s="51" t="s">
        <v>2747</v>
      </c>
      <c r="H81" s="39" t="s">
        <v>2640</v>
      </c>
      <c r="I81" s="69">
        <v>4500</v>
      </c>
      <c r="J81" s="71"/>
      <c r="K81" s="70">
        <v>4700</v>
      </c>
      <c r="L81" s="176" t="s">
        <v>626</v>
      </c>
      <c r="M81" s="71">
        <v>6000</v>
      </c>
      <c r="N81" s="70">
        <v>14800</v>
      </c>
      <c r="O81" s="204">
        <v>13000</v>
      </c>
      <c r="P81" s="176" t="s">
        <v>626</v>
      </c>
      <c r="Q81" s="71">
        <v>9340</v>
      </c>
      <c r="R81" s="70">
        <v>14800</v>
      </c>
      <c r="S81" s="204">
        <v>19340</v>
      </c>
      <c r="T81" s="68" t="e">
        <f t="shared" si="5"/>
        <v>#VALUE!</v>
      </c>
      <c r="U81" s="68">
        <f t="shared" si="6"/>
        <v>-3340</v>
      </c>
      <c r="V81" s="68">
        <f t="shared" si="7"/>
        <v>0</v>
      </c>
      <c r="W81" s="68">
        <f t="shared" si="8"/>
        <v>-6340</v>
      </c>
      <c r="X81" s="176" t="s">
        <v>626</v>
      </c>
      <c r="Y81" s="71">
        <v>8340</v>
      </c>
      <c r="Z81" s="115" t="s">
        <v>627</v>
      </c>
      <c r="AA81" s="115" t="s">
        <v>3818</v>
      </c>
      <c r="AB81" s="191" t="s">
        <v>3483</v>
      </c>
      <c r="AC81" s="115" t="s">
        <v>4017</v>
      </c>
    </row>
    <row r="82" spans="1:29">
      <c r="A82" s="28">
        <v>76</v>
      </c>
      <c r="B82" s="38">
        <v>37</v>
      </c>
      <c r="C82" s="48" t="s">
        <v>2636</v>
      </c>
      <c r="D82" s="48" t="s">
        <v>2062</v>
      </c>
      <c r="E82" s="55" t="s">
        <v>2063</v>
      </c>
      <c r="F82" s="202" t="s">
        <v>2321</v>
      </c>
      <c r="G82" s="51" t="s">
        <v>2747</v>
      </c>
      <c r="H82" s="39" t="s">
        <v>2640</v>
      </c>
      <c r="I82" s="69">
        <v>11800</v>
      </c>
      <c r="J82" s="71"/>
      <c r="K82" s="71">
        <v>12500</v>
      </c>
      <c r="L82" s="176">
        <v>11940</v>
      </c>
      <c r="M82" s="71" t="s">
        <v>626</v>
      </c>
      <c r="N82" s="71" t="s">
        <v>626</v>
      </c>
      <c r="O82" s="68" t="s">
        <v>626</v>
      </c>
      <c r="P82" s="176">
        <v>11940</v>
      </c>
      <c r="Q82" s="71" t="s">
        <v>626</v>
      </c>
      <c r="R82" s="71" t="s">
        <v>626</v>
      </c>
      <c r="S82" s="68" t="s">
        <v>626</v>
      </c>
      <c r="T82" s="68">
        <f t="shared" si="5"/>
        <v>0</v>
      </c>
      <c r="U82" s="68" t="e">
        <f t="shared" si="6"/>
        <v>#VALUE!</v>
      </c>
      <c r="V82" s="68" t="e">
        <f t="shared" si="7"/>
        <v>#VALUE!</v>
      </c>
      <c r="W82" s="68" t="e">
        <f t="shared" si="8"/>
        <v>#VALUE!</v>
      </c>
      <c r="X82" s="176">
        <v>11940</v>
      </c>
      <c r="Y82" s="71" t="s">
        <v>626</v>
      </c>
      <c r="Z82" s="71" t="s">
        <v>2819</v>
      </c>
      <c r="AA82" s="71" t="s">
        <v>627</v>
      </c>
      <c r="AB82" s="70" t="s">
        <v>627</v>
      </c>
      <c r="AC82" s="71" t="s">
        <v>627</v>
      </c>
    </row>
    <row r="83" spans="1:29">
      <c r="A83" s="16">
        <v>77</v>
      </c>
      <c r="B83" s="38"/>
      <c r="C83" s="48" t="s">
        <v>2636</v>
      </c>
      <c r="D83" s="48" t="s">
        <v>2062</v>
      </c>
      <c r="E83" s="55" t="s">
        <v>2763</v>
      </c>
      <c r="F83" s="202" t="s">
        <v>2321</v>
      </c>
      <c r="G83" s="51" t="s">
        <v>2747</v>
      </c>
      <c r="H83" s="39" t="s">
        <v>2640</v>
      </c>
      <c r="I83" s="69">
        <v>21000</v>
      </c>
      <c r="J83" s="71"/>
      <c r="K83" s="71">
        <v>21700</v>
      </c>
      <c r="L83" s="176">
        <v>23020</v>
      </c>
      <c r="M83" s="71" t="s">
        <v>626</v>
      </c>
      <c r="N83" s="71" t="s">
        <v>626</v>
      </c>
      <c r="O83" s="68" t="s">
        <v>626</v>
      </c>
      <c r="P83" s="176">
        <v>23020</v>
      </c>
      <c r="Q83" s="71" t="s">
        <v>626</v>
      </c>
      <c r="R83" s="71" t="s">
        <v>626</v>
      </c>
      <c r="S83" s="68" t="s">
        <v>626</v>
      </c>
      <c r="T83" s="68">
        <f t="shared" si="5"/>
        <v>0</v>
      </c>
      <c r="U83" s="68" t="e">
        <f t="shared" si="6"/>
        <v>#VALUE!</v>
      </c>
      <c r="V83" s="68" t="e">
        <f t="shared" si="7"/>
        <v>#VALUE!</v>
      </c>
      <c r="W83" s="68" t="e">
        <f t="shared" si="8"/>
        <v>#VALUE!</v>
      </c>
      <c r="X83" s="176">
        <v>23020</v>
      </c>
      <c r="Y83" s="71" t="s">
        <v>626</v>
      </c>
      <c r="Z83" s="71" t="s">
        <v>2820</v>
      </c>
      <c r="AA83" s="71" t="s">
        <v>627</v>
      </c>
      <c r="AB83" s="70" t="s">
        <v>627</v>
      </c>
      <c r="AC83" s="71" t="s">
        <v>627</v>
      </c>
    </row>
    <row r="84" spans="1:29">
      <c r="A84" s="28">
        <v>78</v>
      </c>
      <c r="B84" s="38">
        <v>38</v>
      </c>
      <c r="C84" s="48" t="s">
        <v>2636</v>
      </c>
      <c r="D84" s="49" t="s">
        <v>2064</v>
      </c>
      <c r="E84" s="80"/>
      <c r="F84" s="202" t="s">
        <v>2321</v>
      </c>
      <c r="G84" s="51" t="s">
        <v>2747</v>
      </c>
      <c r="H84" s="39" t="s">
        <v>2640</v>
      </c>
      <c r="I84" s="71">
        <v>7500</v>
      </c>
      <c r="J84" s="71"/>
      <c r="K84" s="71">
        <v>7500</v>
      </c>
      <c r="L84" s="176">
        <v>10260</v>
      </c>
      <c r="M84" s="71">
        <v>8000</v>
      </c>
      <c r="N84" s="71" t="s">
        <v>626</v>
      </c>
      <c r="O84" s="71">
        <v>5600</v>
      </c>
      <c r="P84" s="176">
        <v>10260</v>
      </c>
      <c r="Q84" s="71">
        <v>8000</v>
      </c>
      <c r="R84" s="71" t="s">
        <v>626</v>
      </c>
      <c r="S84" s="204">
        <v>17500</v>
      </c>
      <c r="T84" s="68">
        <f t="shared" si="5"/>
        <v>0</v>
      </c>
      <c r="U84" s="68">
        <f t="shared" si="6"/>
        <v>0</v>
      </c>
      <c r="V84" s="68" t="e">
        <f t="shared" si="7"/>
        <v>#VALUE!</v>
      </c>
      <c r="W84" s="68">
        <f t="shared" si="8"/>
        <v>-11900</v>
      </c>
      <c r="X84" s="176">
        <v>10260</v>
      </c>
      <c r="Y84" s="71">
        <v>8000</v>
      </c>
      <c r="Z84" s="115" t="s">
        <v>2821</v>
      </c>
      <c r="AA84" s="115" t="s">
        <v>3819</v>
      </c>
      <c r="AB84" s="191" t="s">
        <v>627</v>
      </c>
      <c r="AC84" s="115" t="s">
        <v>4018</v>
      </c>
    </row>
    <row r="85" spans="1:29">
      <c r="A85" s="16">
        <v>79</v>
      </c>
      <c r="B85" s="38">
        <v>39</v>
      </c>
      <c r="C85" s="48" t="s">
        <v>2636</v>
      </c>
      <c r="D85" s="48" t="s">
        <v>2764</v>
      </c>
      <c r="E85" s="55" t="s">
        <v>2765</v>
      </c>
      <c r="F85" s="202" t="s">
        <v>2321</v>
      </c>
      <c r="G85" s="51" t="s">
        <v>2747</v>
      </c>
      <c r="H85" s="39" t="s">
        <v>2640</v>
      </c>
      <c r="I85" s="69">
        <v>13500</v>
      </c>
      <c r="J85" s="71"/>
      <c r="K85" s="70">
        <v>14800</v>
      </c>
      <c r="L85" s="176">
        <v>9430</v>
      </c>
      <c r="M85" s="71" t="s">
        <v>626</v>
      </c>
      <c r="N85" s="70">
        <v>31600</v>
      </c>
      <c r="O85" s="68">
        <v>21670</v>
      </c>
      <c r="P85" s="176">
        <v>9430</v>
      </c>
      <c r="Q85" s="71" t="s">
        <v>626</v>
      </c>
      <c r="R85" s="70">
        <v>31600</v>
      </c>
      <c r="S85" s="68">
        <v>21670</v>
      </c>
      <c r="T85" s="68">
        <f t="shared" si="5"/>
        <v>0</v>
      </c>
      <c r="U85" s="68" t="e">
        <f t="shared" si="6"/>
        <v>#VALUE!</v>
      </c>
      <c r="V85" s="68">
        <f t="shared" si="7"/>
        <v>0</v>
      </c>
      <c r="W85" s="68">
        <f t="shared" si="8"/>
        <v>0</v>
      </c>
      <c r="X85" s="176">
        <v>9430</v>
      </c>
      <c r="Y85" s="71" t="s">
        <v>626</v>
      </c>
      <c r="Z85" s="71" t="s">
        <v>2822</v>
      </c>
      <c r="AA85" s="71" t="s">
        <v>627</v>
      </c>
      <c r="AB85" s="70" t="s">
        <v>3491</v>
      </c>
      <c r="AC85" s="71" t="s">
        <v>4019</v>
      </c>
    </row>
    <row r="86" spans="1:29">
      <c r="A86" s="28">
        <v>80</v>
      </c>
      <c r="B86" s="38">
        <v>40</v>
      </c>
      <c r="C86" s="48" t="s">
        <v>2636</v>
      </c>
      <c r="D86" s="49" t="s">
        <v>503</v>
      </c>
      <c r="E86" s="80"/>
      <c r="F86" s="202" t="s">
        <v>2321</v>
      </c>
      <c r="G86" s="51" t="s">
        <v>2747</v>
      </c>
      <c r="H86" s="39" t="s">
        <v>2640</v>
      </c>
      <c r="I86" s="69">
        <v>3400</v>
      </c>
      <c r="J86" s="71"/>
      <c r="K86" s="70">
        <v>4200</v>
      </c>
      <c r="L86" s="176">
        <v>3380</v>
      </c>
      <c r="M86" s="71" t="s">
        <v>626</v>
      </c>
      <c r="N86" s="70" t="s">
        <v>626</v>
      </c>
      <c r="O86" s="68">
        <v>12000</v>
      </c>
      <c r="P86" s="176">
        <v>3380</v>
      </c>
      <c r="Q86" s="71">
        <v>7340</v>
      </c>
      <c r="R86" s="70">
        <v>14800</v>
      </c>
      <c r="S86" s="68">
        <v>17670</v>
      </c>
      <c r="T86" s="68">
        <f t="shared" si="5"/>
        <v>0</v>
      </c>
      <c r="U86" s="68" t="e">
        <f t="shared" si="6"/>
        <v>#VALUE!</v>
      </c>
      <c r="V86" s="68" t="e">
        <f t="shared" si="7"/>
        <v>#VALUE!</v>
      </c>
      <c r="W86" s="68">
        <f t="shared" si="8"/>
        <v>-5670</v>
      </c>
      <c r="X86" s="176">
        <v>3380</v>
      </c>
      <c r="Y86" s="71">
        <v>7340</v>
      </c>
      <c r="Z86" s="71" t="s">
        <v>2785</v>
      </c>
      <c r="AA86" s="71" t="s">
        <v>627</v>
      </c>
      <c r="AB86" s="70" t="s">
        <v>627</v>
      </c>
      <c r="AC86" s="71" t="s">
        <v>4020</v>
      </c>
    </row>
    <row r="87" spans="1:29">
      <c r="A87" s="16">
        <v>81</v>
      </c>
      <c r="B87" s="38">
        <v>41</v>
      </c>
      <c r="C87" s="48" t="s">
        <v>2636</v>
      </c>
      <c r="D87" s="49" t="s">
        <v>504</v>
      </c>
      <c r="E87" s="80"/>
      <c r="F87" s="202" t="s">
        <v>2321</v>
      </c>
      <c r="G87" s="51" t="s">
        <v>2747</v>
      </c>
      <c r="H87" s="39" t="s">
        <v>2640</v>
      </c>
      <c r="I87" s="69">
        <v>3900</v>
      </c>
      <c r="J87" s="71"/>
      <c r="K87" s="70">
        <v>5000</v>
      </c>
      <c r="L87" s="176">
        <v>4400</v>
      </c>
      <c r="M87" s="71">
        <v>4340</v>
      </c>
      <c r="N87" s="70">
        <v>11220</v>
      </c>
      <c r="O87" s="204">
        <v>6500</v>
      </c>
      <c r="P87" s="176">
        <v>4400</v>
      </c>
      <c r="Q87" s="71">
        <v>5670</v>
      </c>
      <c r="R87" s="70">
        <v>7450</v>
      </c>
      <c r="S87" s="204">
        <v>7400</v>
      </c>
      <c r="T87" s="68">
        <f t="shared" si="5"/>
        <v>0</v>
      </c>
      <c r="U87" s="68">
        <f t="shared" si="6"/>
        <v>-1330</v>
      </c>
      <c r="V87" s="68">
        <f t="shared" si="7"/>
        <v>3770</v>
      </c>
      <c r="W87" s="68">
        <f t="shared" si="8"/>
        <v>-900</v>
      </c>
      <c r="X87" s="176">
        <v>4400</v>
      </c>
      <c r="Y87" s="71">
        <v>4340</v>
      </c>
      <c r="Z87" s="115" t="s">
        <v>2798</v>
      </c>
      <c r="AA87" s="115" t="s">
        <v>3816</v>
      </c>
      <c r="AB87" s="191" t="s">
        <v>3492</v>
      </c>
      <c r="AC87" s="115" t="s">
        <v>4021</v>
      </c>
    </row>
    <row r="88" spans="1:29">
      <c r="A88" s="28">
        <v>82</v>
      </c>
      <c r="B88" s="38">
        <v>42</v>
      </c>
      <c r="C88" s="48" t="s">
        <v>2636</v>
      </c>
      <c r="D88" s="49" t="s">
        <v>505</v>
      </c>
      <c r="E88" s="80"/>
      <c r="F88" s="202" t="s">
        <v>2321</v>
      </c>
      <c r="G88" s="51" t="s">
        <v>2747</v>
      </c>
      <c r="H88" s="39" t="s">
        <v>2640</v>
      </c>
      <c r="I88" s="69">
        <v>4400</v>
      </c>
      <c r="J88" s="71"/>
      <c r="K88" s="70">
        <v>4475</v>
      </c>
      <c r="L88" s="176">
        <v>3640</v>
      </c>
      <c r="M88" s="71">
        <v>4670</v>
      </c>
      <c r="N88" s="70">
        <v>9270</v>
      </c>
      <c r="O88" s="68">
        <v>6000</v>
      </c>
      <c r="P88" s="176">
        <v>3640</v>
      </c>
      <c r="Q88" s="71">
        <v>5340</v>
      </c>
      <c r="R88" s="70">
        <v>9270</v>
      </c>
      <c r="S88" s="68">
        <v>8840</v>
      </c>
      <c r="T88" s="68">
        <f t="shared" si="5"/>
        <v>0</v>
      </c>
      <c r="U88" s="68">
        <f t="shared" si="6"/>
        <v>-670</v>
      </c>
      <c r="V88" s="68">
        <f t="shared" si="7"/>
        <v>0</v>
      </c>
      <c r="W88" s="68">
        <f t="shared" si="8"/>
        <v>-2840</v>
      </c>
      <c r="X88" s="176">
        <v>3640</v>
      </c>
      <c r="Y88" s="71">
        <v>5340</v>
      </c>
      <c r="Z88" s="71" t="s">
        <v>2823</v>
      </c>
      <c r="AA88" s="71" t="s">
        <v>3820</v>
      </c>
      <c r="AB88" s="70" t="s">
        <v>3493</v>
      </c>
      <c r="AC88" s="71" t="s">
        <v>4008</v>
      </c>
    </row>
    <row r="89" spans="1:29">
      <c r="A89" s="16">
        <v>83</v>
      </c>
      <c r="B89" s="38">
        <v>43</v>
      </c>
      <c r="C89" s="48" t="s">
        <v>2636</v>
      </c>
      <c r="D89" s="55" t="s">
        <v>2766</v>
      </c>
      <c r="E89" s="18" t="s">
        <v>2644</v>
      </c>
      <c r="F89" s="202" t="s">
        <v>2321</v>
      </c>
      <c r="G89" s="51" t="s">
        <v>2747</v>
      </c>
      <c r="H89" s="39" t="s">
        <v>2640</v>
      </c>
      <c r="I89" s="69">
        <v>1850</v>
      </c>
      <c r="J89" s="71"/>
      <c r="K89" s="70">
        <v>2200</v>
      </c>
      <c r="L89" s="176">
        <v>2270</v>
      </c>
      <c r="M89" s="71">
        <v>2820</v>
      </c>
      <c r="N89" s="70">
        <v>3340</v>
      </c>
      <c r="O89" s="204">
        <v>1640</v>
      </c>
      <c r="P89" s="176">
        <v>2270</v>
      </c>
      <c r="Q89" s="71">
        <v>1880</v>
      </c>
      <c r="R89" s="70">
        <v>2170</v>
      </c>
      <c r="S89" s="204">
        <v>1690</v>
      </c>
      <c r="T89" s="68">
        <f t="shared" si="5"/>
        <v>0</v>
      </c>
      <c r="U89" s="68">
        <f t="shared" si="6"/>
        <v>940</v>
      </c>
      <c r="V89" s="68">
        <f t="shared" si="7"/>
        <v>1170</v>
      </c>
      <c r="W89" s="68">
        <f t="shared" si="8"/>
        <v>-50</v>
      </c>
      <c r="X89" s="176">
        <v>2270</v>
      </c>
      <c r="Y89" s="71">
        <v>1880</v>
      </c>
      <c r="Z89" s="115" t="s">
        <v>2824</v>
      </c>
      <c r="AA89" s="115" t="s">
        <v>3821</v>
      </c>
      <c r="AB89" s="191" t="s">
        <v>3494</v>
      </c>
      <c r="AC89" s="115" t="s">
        <v>4202</v>
      </c>
    </row>
    <row r="90" spans="1:29">
      <c r="A90" s="28">
        <v>84</v>
      </c>
      <c r="B90" s="38"/>
      <c r="C90" s="48" t="s">
        <v>2636</v>
      </c>
      <c r="D90" s="55" t="s">
        <v>2766</v>
      </c>
      <c r="E90" s="18" t="s">
        <v>2065</v>
      </c>
      <c r="F90" s="202" t="s">
        <v>2321</v>
      </c>
      <c r="G90" s="51" t="s">
        <v>2747</v>
      </c>
      <c r="H90" s="39" t="s">
        <v>2640</v>
      </c>
      <c r="I90" s="69">
        <v>2800</v>
      </c>
      <c r="J90" s="71"/>
      <c r="K90" s="70">
        <v>2905</v>
      </c>
      <c r="L90" s="176">
        <v>2670</v>
      </c>
      <c r="M90" s="71">
        <v>4100</v>
      </c>
      <c r="N90" s="70" t="s">
        <v>626</v>
      </c>
      <c r="O90" s="204">
        <v>2770</v>
      </c>
      <c r="P90" s="176">
        <v>2670</v>
      </c>
      <c r="Q90" s="71">
        <v>6840</v>
      </c>
      <c r="R90" s="70" t="s">
        <v>626</v>
      </c>
      <c r="S90" s="204">
        <v>2640</v>
      </c>
      <c r="T90" s="68">
        <f t="shared" si="5"/>
        <v>0</v>
      </c>
      <c r="U90" s="68">
        <f t="shared" si="6"/>
        <v>-2740</v>
      </c>
      <c r="V90" s="68" t="e">
        <f t="shared" si="7"/>
        <v>#VALUE!</v>
      </c>
      <c r="W90" s="68">
        <f t="shared" si="8"/>
        <v>130</v>
      </c>
      <c r="X90" s="176">
        <v>2670</v>
      </c>
      <c r="Y90" s="71">
        <v>6840</v>
      </c>
      <c r="Z90" s="115" t="s">
        <v>2825</v>
      </c>
      <c r="AA90" s="115" t="s">
        <v>3822</v>
      </c>
      <c r="AB90" s="191" t="s">
        <v>627</v>
      </c>
      <c r="AC90" s="115" t="s">
        <v>4022</v>
      </c>
    </row>
    <row r="91" spans="1:29">
      <c r="A91" s="16">
        <v>85</v>
      </c>
      <c r="B91" s="38">
        <v>44</v>
      </c>
      <c r="C91" s="48" t="s">
        <v>2636</v>
      </c>
      <c r="D91" s="55" t="s">
        <v>2066</v>
      </c>
      <c r="E91" s="18" t="s">
        <v>2644</v>
      </c>
      <c r="F91" s="202" t="s">
        <v>2321</v>
      </c>
      <c r="G91" s="51" t="s">
        <v>2747</v>
      </c>
      <c r="H91" s="39" t="s">
        <v>2640</v>
      </c>
      <c r="I91" s="69">
        <v>5200</v>
      </c>
      <c r="J91" s="71"/>
      <c r="K91" s="70">
        <v>6750</v>
      </c>
      <c r="L91" s="176">
        <v>6300</v>
      </c>
      <c r="M91" s="71">
        <v>7670</v>
      </c>
      <c r="N91" s="70">
        <v>8520</v>
      </c>
      <c r="O91" s="204">
        <v>7780</v>
      </c>
      <c r="P91" s="176">
        <v>6300</v>
      </c>
      <c r="Q91" s="71">
        <v>8670</v>
      </c>
      <c r="R91" s="70">
        <v>9600</v>
      </c>
      <c r="S91" s="204">
        <v>5890</v>
      </c>
      <c r="T91" s="68">
        <f t="shared" si="5"/>
        <v>0</v>
      </c>
      <c r="U91" s="68">
        <f t="shared" si="6"/>
        <v>-1000</v>
      </c>
      <c r="V91" s="68">
        <f t="shared" si="7"/>
        <v>-1080</v>
      </c>
      <c r="W91" s="68">
        <f t="shared" si="8"/>
        <v>1890</v>
      </c>
      <c r="X91" s="176">
        <v>6300</v>
      </c>
      <c r="Y91" s="71">
        <v>8670</v>
      </c>
      <c r="Z91" s="115" t="s">
        <v>2786</v>
      </c>
      <c r="AA91" s="115" t="s">
        <v>3823</v>
      </c>
      <c r="AB91" s="191" t="s">
        <v>3495</v>
      </c>
      <c r="AC91" s="115" t="s">
        <v>4023</v>
      </c>
    </row>
    <row r="92" spans="1:29">
      <c r="A92" s="28">
        <v>86</v>
      </c>
      <c r="B92" s="29">
        <v>45</v>
      </c>
      <c r="C92" s="48" t="s">
        <v>2636</v>
      </c>
      <c r="D92" s="48" t="s">
        <v>2767</v>
      </c>
      <c r="E92" s="49" t="s">
        <v>2768</v>
      </c>
      <c r="F92" s="202" t="s">
        <v>2321</v>
      </c>
      <c r="G92" s="51" t="s">
        <v>2747</v>
      </c>
      <c r="H92" s="39" t="s">
        <v>2640</v>
      </c>
      <c r="I92" s="69">
        <v>1500</v>
      </c>
      <c r="J92" s="71"/>
      <c r="K92" s="70">
        <v>1840</v>
      </c>
      <c r="L92" s="176">
        <v>2970</v>
      </c>
      <c r="M92" s="71">
        <v>2200</v>
      </c>
      <c r="N92" s="70">
        <v>2580</v>
      </c>
      <c r="O92" s="204">
        <v>2170</v>
      </c>
      <c r="P92" s="176">
        <v>2970</v>
      </c>
      <c r="Q92" s="71">
        <v>2100</v>
      </c>
      <c r="R92" s="70">
        <v>3980</v>
      </c>
      <c r="S92" s="204">
        <v>2130</v>
      </c>
      <c r="T92" s="68">
        <f t="shared" si="5"/>
        <v>0</v>
      </c>
      <c r="U92" s="68">
        <f t="shared" si="6"/>
        <v>100</v>
      </c>
      <c r="V92" s="68">
        <f t="shared" si="7"/>
        <v>-1400</v>
      </c>
      <c r="W92" s="68">
        <f t="shared" si="8"/>
        <v>40</v>
      </c>
      <c r="X92" s="176">
        <v>2970</v>
      </c>
      <c r="Y92" s="71">
        <v>2100</v>
      </c>
      <c r="Z92" s="115" t="s">
        <v>2826</v>
      </c>
      <c r="AA92" s="115" t="s">
        <v>3824</v>
      </c>
      <c r="AB92" s="191" t="s">
        <v>3496</v>
      </c>
      <c r="AC92" s="115" t="s">
        <v>4024</v>
      </c>
    </row>
    <row r="93" spans="1:29">
      <c r="A93" s="16">
        <v>87</v>
      </c>
      <c r="B93" s="38"/>
      <c r="C93" s="48" t="s">
        <v>2636</v>
      </c>
      <c r="D93" s="201" t="s">
        <v>2767</v>
      </c>
      <c r="E93" s="201" t="s">
        <v>2769</v>
      </c>
      <c r="F93" s="202" t="s">
        <v>2321</v>
      </c>
      <c r="G93" s="51" t="s">
        <v>2747</v>
      </c>
      <c r="H93" s="39" t="s">
        <v>2640</v>
      </c>
      <c r="I93" s="69">
        <v>2150</v>
      </c>
      <c r="J93" s="71">
        <v>2200</v>
      </c>
      <c r="K93" s="70">
        <v>2200</v>
      </c>
      <c r="L93" s="176">
        <v>4420</v>
      </c>
      <c r="M93" s="71" t="s">
        <v>626</v>
      </c>
      <c r="N93" s="70">
        <v>9940</v>
      </c>
      <c r="O93" s="71" t="s">
        <v>626</v>
      </c>
      <c r="P93" s="176">
        <v>4420</v>
      </c>
      <c r="Q93" s="71" t="s">
        <v>626</v>
      </c>
      <c r="R93" s="70">
        <v>8270</v>
      </c>
      <c r="S93" s="71" t="s">
        <v>626</v>
      </c>
      <c r="T93" s="68">
        <f t="shared" si="5"/>
        <v>0</v>
      </c>
      <c r="U93" s="68" t="e">
        <f t="shared" si="6"/>
        <v>#VALUE!</v>
      </c>
      <c r="V93" s="68">
        <f t="shared" si="7"/>
        <v>1670</v>
      </c>
      <c r="W93" s="68" t="e">
        <f t="shared" si="8"/>
        <v>#VALUE!</v>
      </c>
      <c r="X93" s="176">
        <v>4420</v>
      </c>
      <c r="Y93" s="71" t="s">
        <v>626</v>
      </c>
      <c r="Z93" s="115" t="s">
        <v>2827</v>
      </c>
      <c r="AA93" s="115" t="s">
        <v>627</v>
      </c>
      <c r="AB93" s="191" t="s">
        <v>3497</v>
      </c>
      <c r="AC93" s="115" t="s">
        <v>627</v>
      </c>
    </row>
    <row r="94" spans="1:29">
      <c r="A94" s="28">
        <v>88</v>
      </c>
      <c r="B94" s="38">
        <v>46</v>
      </c>
      <c r="C94" s="48" t="s">
        <v>2636</v>
      </c>
      <c r="D94" s="49" t="s">
        <v>506</v>
      </c>
      <c r="E94" s="80"/>
      <c r="F94" s="202" t="s">
        <v>2321</v>
      </c>
      <c r="G94" s="51" t="s">
        <v>2747</v>
      </c>
      <c r="H94" s="39" t="s">
        <v>2640</v>
      </c>
      <c r="I94" s="69">
        <v>2500</v>
      </c>
      <c r="J94" s="71"/>
      <c r="K94" s="70">
        <v>3500</v>
      </c>
      <c r="L94" s="176" t="s">
        <v>626</v>
      </c>
      <c r="M94" s="71">
        <v>3000</v>
      </c>
      <c r="N94" s="70" t="s">
        <v>626</v>
      </c>
      <c r="O94" s="70">
        <v>5250</v>
      </c>
      <c r="P94" s="176" t="s">
        <v>626</v>
      </c>
      <c r="Q94" s="71" t="s">
        <v>626</v>
      </c>
      <c r="R94" s="70" t="s">
        <v>626</v>
      </c>
      <c r="S94" s="70">
        <v>7000</v>
      </c>
      <c r="T94" s="68" t="e">
        <f t="shared" si="5"/>
        <v>#VALUE!</v>
      </c>
      <c r="U94" s="68" t="e">
        <f t="shared" si="6"/>
        <v>#VALUE!</v>
      </c>
      <c r="V94" s="68" t="e">
        <f t="shared" si="7"/>
        <v>#VALUE!</v>
      </c>
      <c r="W94" s="68">
        <f t="shared" si="8"/>
        <v>-1750</v>
      </c>
      <c r="X94" s="176" t="s">
        <v>626</v>
      </c>
      <c r="Y94" s="71" t="s">
        <v>626</v>
      </c>
      <c r="Z94" s="115" t="s">
        <v>627</v>
      </c>
      <c r="AA94" s="115" t="s">
        <v>3815</v>
      </c>
      <c r="AB94" s="191" t="s">
        <v>627</v>
      </c>
      <c r="AC94" s="115" t="s">
        <v>4025</v>
      </c>
    </row>
    <row r="95" spans="1:29" ht="13.5" customHeight="1">
      <c r="A95" s="16">
        <v>89</v>
      </c>
      <c r="B95" s="38">
        <v>47</v>
      </c>
      <c r="C95" s="48" t="s">
        <v>2636</v>
      </c>
      <c r="D95" s="49" t="s">
        <v>2067</v>
      </c>
      <c r="E95" s="18" t="s">
        <v>2770</v>
      </c>
      <c r="F95" s="202" t="s">
        <v>2321</v>
      </c>
      <c r="G95" s="51" t="s">
        <v>2747</v>
      </c>
      <c r="H95" s="39" t="s">
        <v>2640</v>
      </c>
      <c r="I95" s="69">
        <v>3500</v>
      </c>
      <c r="J95" s="71"/>
      <c r="K95" s="70">
        <v>4050</v>
      </c>
      <c r="L95" s="176">
        <v>5470</v>
      </c>
      <c r="M95" s="71">
        <v>3290</v>
      </c>
      <c r="N95" s="70">
        <v>7250</v>
      </c>
      <c r="O95" s="210">
        <v>3880</v>
      </c>
      <c r="P95" s="176">
        <v>5470</v>
      </c>
      <c r="Q95" s="71">
        <v>5790</v>
      </c>
      <c r="R95" s="70">
        <v>11890</v>
      </c>
      <c r="S95" s="210">
        <v>11420</v>
      </c>
      <c r="T95" s="68">
        <f t="shared" si="5"/>
        <v>0</v>
      </c>
      <c r="U95" s="68">
        <f t="shared" si="6"/>
        <v>-2500</v>
      </c>
      <c r="V95" s="68">
        <f t="shared" si="7"/>
        <v>-4640</v>
      </c>
      <c r="W95" s="68">
        <f t="shared" si="8"/>
        <v>-7540</v>
      </c>
      <c r="X95" s="176">
        <v>5470</v>
      </c>
      <c r="Y95" s="71">
        <v>5660</v>
      </c>
      <c r="Z95" s="115" t="s">
        <v>2828</v>
      </c>
      <c r="AA95" s="115" t="s">
        <v>3825</v>
      </c>
      <c r="AB95" s="211" t="s">
        <v>3498</v>
      </c>
      <c r="AC95" s="115" t="s">
        <v>4026</v>
      </c>
    </row>
    <row r="96" spans="1:29">
      <c r="A96" s="28">
        <v>90</v>
      </c>
      <c r="B96" s="38"/>
      <c r="C96" s="48" t="s">
        <v>2636</v>
      </c>
      <c r="D96" s="49" t="s">
        <v>2067</v>
      </c>
      <c r="E96" s="18" t="s">
        <v>2068</v>
      </c>
      <c r="F96" s="202" t="s">
        <v>2321</v>
      </c>
      <c r="G96" s="51" t="s">
        <v>2747</v>
      </c>
      <c r="H96" s="39" t="s">
        <v>2640</v>
      </c>
      <c r="I96" s="71">
        <v>3700</v>
      </c>
      <c r="J96" s="71"/>
      <c r="K96" s="70">
        <v>3800</v>
      </c>
      <c r="L96" s="176" t="s">
        <v>626</v>
      </c>
      <c r="M96" s="71" t="s">
        <v>626</v>
      </c>
      <c r="N96" s="70">
        <v>4770</v>
      </c>
      <c r="O96" s="71" t="s">
        <v>626</v>
      </c>
      <c r="P96" s="176" t="s">
        <v>626</v>
      </c>
      <c r="Q96" s="71" t="s">
        <v>626</v>
      </c>
      <c r="R96" s="70" t="s">
        <v>626</v>
      </c>
      <c r="S96" s="71" t="s">
        <v>626</v>
      </c>
      <c r="T96" s="68" t="e">
        <f t="shared" si="5"/>
        <v>#VALUE!</v>
      </c>
      <c r="U96" s="68" t="e">
        <f t="shared" si="6"/>
        <v>#VALUE!</v>
      </c>
      <c r="V96" s="68" t="e">
        <f t="shared" si="7"/>
        <v>#VALUE!</v>
      </c>
      <c r="W96" s="68" t="e">
        <f t="shared" si="8"/>
        <v>#VALUE!</v>
      </c>
      <c r="X96" s="176" t="s">
        <v>626</v>
      </c>
      <c r="Y96" s="71" t="s">
        <v>626</v>
      </c>
      <c r="Z96" s="115" t="s">
        <v>627</v>
      </c>
      <c r="AA96" s="115" t="s">
        <v>627</v>
      </c>
      <c r="AB96" s="211" t="s">
        <v>3499</v>
      </c>
      <c r="AC96" s="115" t="s">
        <v>627</v>
      </c>
    </row>
    <row r="97" spans="1:29">
      <c r="A97" s="16">
        <v>91</v>
      </c>
      <c r="B97" s="38">
        <v>48</v>
      </c>
      <c r="C97" s="48" t="s">
        <v>2636</v>
      </c>
      <c r="D97" s="49" t="s">
        <v>2069</v>
      </c>
      <c r="E97" s="18" t="s">
        <v>2070</v>
      </c>
      <c r="F97" s="202" t="s">
        <v>2321</v>
      </c>
      <c r="G97" s="51" t="s">
        <v>2747</v>
      </c>
      <c r="H97" s="39" t="s">
        <v>2640</v>
      </c>
      <c r="I97" s="69">
        <v>15200</v>
      </c>
      <c r="J97" s="71"/>
      <c r="K97" s="386">
        <v>17260</v>
      </c>
      <c r="L97" s="176" t="s">
        <v>626</v>
      </c>
      <c r="M97" s="71">
        <v>18800</v>
      </c>
      <c r="N97" s="70" t="s">
        <v>626</v>
      </c>
      <c r="O97" s="71" t="s">
        <v>626</v>
      </c>
      <c r="P97" s="176" t="s">
        <v>626</v>
      </c>
      <c r="Q97" s="71">
        <v>18800</v>
      </c>
      <c r="R97" s="70" t="s">
        <v>626</v>
      </c>
      <c r="S97" s="71" t="s">
        <v>626</v>
      </c>
      <c r="T97" s="68" t="e">
        <f t="shared" si="5"/>
        <v>#VALUE!</v>
      </c>
      <c r="U97" s="68">
        <f t="shared" si="6"/>
        <v>0</v>
      </c>
      <c r="V97" s="68" t="e">
        <f t="shared" si="7"/>
        <v>#VALUE!</v>
      </c>
      <c r="W97" s="68" t="e">
        <f t="shared" si="8"/>
        <v>#VALUE!</v>
      </c>
      <c r="X97" s="176" t="s">
        <v>626</v>
      </c>
      <c r="Y97" s="71">
        <v>18800</v>
      </c>
      <c r="Z97" s="115" t="s">
        <v>627</v>
      </c>
      <c r="AA97" s="115" t="s">
        <v>3826</v>
      </c>
      <c r="AB97" s="191" t="s">
        <v>627</v>
      </c>
      <c r="AC97" s="115" t="s">
        <v>627</v>
      </c>
    </row>
    <row r="98" spans="1:29">
      <c r="A98" s="28">
        <v>92</v>
      </c>
      <c r="B98" s="38">
        <v>49</v>
      </c>
      <c r="C98" s="48" t="s">
        <v>2636</v>
      </c>
      <c r="D98" s="49" t="s">
        <v>507</v>
      </c>
      <c r="E98" s="80"/>
      <c r="F98" s="202" t="s">
        <v>2321</v>
      </c>
      <c r="G98" s="51" t="s">
        <v>2747</v>
      </c>
      <c r="H98" s="39" t="s">
        <v>2640</v>
      </c>
      <c r="I98" s="69">
        <v>4800</v>
      </c>
      <c r="J98" s="71"/>
      <c r="K98" s="71">
        <v>4950</v>
      </c>
      <c r="L98" s="176" t="s">
        <v>626</v>
      </c>
      <c r="M98" s="71">
        <v>8000</v>
      </c>
      <c r="N98" s="71" t="s">
        <v>626</v>
      </c>
      <c r="O98" s="71">
        <v>10000</v>
      </c>
      <c r="P98" s="176" t="s">
        <v>626</v>
      </c>
      <c r="Q98" s="71" t="s">
        <v>626</v>
      </c>
      <c r="R98" s="71" t="s">
        <v>626</v>
      </c>
      <c r="S98" s="71" t="s">
        <v>626</v>
      </c>
      <c r="T98" s="68" t="e">
        <f t="shared" si="5"/>
        <v>#VALUE!</v>
      </c>
      <c r="U98" s="68" t="e">
        <f t="shared" si="6"/>
        <v>#VALUE!</v>
      </c>
      <c r="V98" s="68" t="e">
        <f t="shared" si="7"/>
        <v>#VALUE!</v>
      </c>
      <c r="W98" s="68" t="e">
        <f t="shared" si="8"/>
        <v>#VALUE!</v>
      </c>
      <c r="X98" s="176" t="s">
        <v>626</v>
      </c>
      <c r="Y98" s="71" t="s">
        <v>626</v>
      </c>
      <c r="Z98" s="115" t="s">
        <v>627</v>
      </c>
      <c r="AA98" s="115" t="s">
        <v>3808</v>
      </c>
      <c r="AB98" s="191" t="s">
        <v>627</v>
      </c>
      <c r="AC98" s="115" t="s">
        <v>4027</v>
      </c>
    </row>
    <row r="99" spans="1:29">
      <c r="A99" s="16">
        <v>93</v>
      </c>
      <c r="B99" s="38">
        <v>50</v>
      </c>
      <c r="C99" s="48" t="s">
        <v>2636</v>
      </c>
      <c r="D99" s="49" t="s">
        <v>508</v>
      </c>
      <c r="E99" s="80"/>
      <c r="F99" s="202" t="s">
        <v>2321</v>
      </c>
      <c r="G99" s="51" t="s">
        <v>2747</v>
      </c>
      <c r="H99" s="39" t="s">
        <v>2640</v>
      </c>
      <c r="I99" s="69">
        <v>3850</v>
      </c>
      <c r="J99" s="71"/>
      <c r="K99" s="70">
        <v>4150</v>
      </c>
      <c r="L99" s="176" t="s">
        <v>626</v>
      </c>
      <c r="M99" s="71">
        <v>7250</v>
      </c>
      <c r="N99" s="70">
        <v>14800</v>
      </c>
      <c r="O99" s="68">
        <v>10000</v>
      </c>
      <c r="P99" s="176" t="s">
        <v>626</v>
      </c>
      <c r="Q99" s="71">
        <v>7500</v>
      </c>
      <c r="R99" s="70">
        <v>14800</v>
      </c>
      <c r="S99" s="68">
        <v>11800</v>
      </c>
      <c r="T99" s="68" t="e">
        <f t="shared" si="5"/>
        <v>#VALUE!</v>
      </c>
      <c r="U99" s="68">
        <f t="shared" si="6"/>
        <v>-250</v>
      </c>
      <c r="V99" s="68">
        <f t="shared" si="7"/>
        <v>0</v>
      </c>
      <c r="W99" s="68">
        <f t="shared" si="8"/>
        <v>-1800</v>
      </c>
      <c r="X99" s="176" t="s">
        <v>626</v>
      </c>
      <c r="Y99" s="71">
        <v>7500</v>
      </c>
      <c r="Z99" s="71" t="s">
        <v>627</v>
      </c>
      <c r="AA99" s="71" t="s">
        <v>3827</v>
      </c>
      <c r="AB99" s="70" t="s">
        <v>3483</v>
      </c>
      <c r="AC99" s="71" t="s">
        <v>4028</v>
      </c>
    </row>
    <row r="100" spans="1:29">
      <c r="A100" s="28">
        <v>94</v>
      </c>
      <c r="B100" s="38">
        <v>51</v>
      </c>
      <c r="C100" s="48" t="s">
        <v>2636</v>
      </c>
      <c r="D100" s="49" t="s">
        <v>2071</v>
      </c>
      <c r="E100" s="18" t="s">
        <v>2072</v>
      </c>
      <c r="F100" s="202" t="s">
        <v>2321</v>
      </c>
      <c r="G100" s="51" t="s">
        <v>2747</v>
      </c>
      <c r="H100" s="39" t="s">
        <v>2640</v>
      </c>
      <c r="I100" s="69">
        <v>4200</v>
      </c>
      <c r="J100" s="71"/>
      <c r="K100" s="70">
        <v>4575</v>
      </c>
      <c r="L100" s="176" t="s">
        <v>626</v>
      </c>
      <c r="M100" s="71">
        <v>6750</v>
      </c>
      <c r="N100" s="70">
        <v>14800</v>
      </c>
      <c r="O100" s="204">
        <v>13340</v>
      </c>
      <c r="P100" s="176" t="s">
        <v>626</v>
      </c>
      <c r="Q100" s="71">
        <v>6500</v>
      </c>
      <c r="R100" s="70">
        <v>14800</v>
      </c>
      <c r="S100" s="204">
        <v>16670</v>
      </c>
      <c r="T100" s="68" t="e">
        <f t="shared" si="5"/>
        <v>#VALUE!</v>
      </c>
      <c r="U100" s="68">
        <f t="shared" si="6"/>
        <v>250</v>
      </c>
      <c r="V100" s="68">
        <f t="shared" si="7"/>
        <v>0</v>
      </c>
      <c r="W100" s="68">
        <f t="shared" si="8"/>
        <v>-3330</v>
      </c>
      <c r="X100" s="176" t="s">
        <v>626</v>
      </c>
      <c r="Y100" s="71">
        <v>6500</v>
      </c>
      <c r="Z100" s="115" t="s">
        <v>627</v>
      </c>
      <c r="AA100" s="115" t="s">
        <v>3828</v>
      </c>
      <c r="AB100" s="191" t="s">
        <v>3483</v>
      </c>
      <c r="AC100" s="115" t="s">
        <v>4029</v>
      </c>
    </row>
    <row r="101" spans="1:29">
      <c r="A101" s="16">
        <v>95</v>
      </c>
      <c r="B101" s="29">
        <v>52</v>
      </c>
      <c r="C101" s="48" t="s">
        <v>2636</v>
      </c>
      <c r="D101" s="49" t="s">
        <v>2073</v>
      </c>
      <c r="E101" s="18" t="s">
        <v>2771</v>
      </c>
      <c r="F101" s="202" t="s">
        <v>2321</v>
      </c>
      <c r="G101" s="51" t="s">
        <v>2747</v>
      </c>
      <c r="H101" s="39" t="s">
        <v>2640</v>
      </c>
      <c r="I101" s="69">
        <v>3000</v>
      </c>
      <c r="J101" s="71"/>
      <c r="K101" s="70">
        <v>3640</v>
      </c>
      <c r="L101" s="176" t="s">
        <v>626</v>
      </c>
      <c r="M101" s="71">
        <v>4840</v>
      </c>
      <c r="N101" s="70">
        <v>5270</v>
      </c>
      <c r="O101" s="204">
        <v>7140</v>
      </c>
      <c r="P101" s="176" t="s">
        <v>626</v>
      </c>
      <c r="Q101" s="71">
        <v>5000</v>
      </c>
      <c r="R101" s="70">
        <v>5270</v>
      </c>
      <c r="S101" s="204">
        <v>7140</v>
      </c>
      <c r="T101" s="68" t="e">
        <f t="shared" si="5"/>
        <v>#VALUE!</v>
      </c>
      <c r="U101" s="68">
        <f t="shared" si="6"/>
        <v>-160</v>
      </c>
      <c r="V101" s="68">
        <f t="shared" si="7"/>
        <v>0</v>
      </c>
      <c r="W101" s="68">
        <f t="shared" si="8"/>
        <v>0</v>
      </c>
      <c r="X101" s="176" t="s">
        <v>626</v>
      </c>
      <c r="Y101" s="71">
        <v>5000</v>
      </c>
      <c r="Z101" s="115" t="s">
        <v>627</v>
      </c>
      <c r="AA101" s="115" t="s">
        <v>3829</v>
      </c>
      <c r="AB101" s="191" t="s">
        <v>3500</v>
      </c>
      <c r="AC101" s="115" t="s">
        <v>4030</v>
      </c>
    </row>
    <row r="102" spans="1:29">
      <c r="A102" s="28">
        <v>96</v>
      </c>
      <c r="B102" s="29"/>
      <c r="C102" s="48" t="s">
        <v>2636</v>
      </c>
      <c r="D102" s="49" t="s">
        <v>2073</v>
      </c>
      <c r="E102" s="18" t="s">
        <v>2074</v>
      </c>
      <c r="F102" s="202" t="s">
        <v>2321</v>
      </c>
      <c r="G102" s="51" t="s">
        <v>2747</v>
      </c>
      <c r="H102" s="39" t="s">
        <v>2640</v>
      </c>
      <c r="I102" s="69">
        <v>5000</v>
      </c>
      <c r="J102" s="71"/>
      <c r="K102" s="71">
        <v>5545</v>
      </c>
      <c r="L102" s="176" t="s">
        <v>626</v>
      </c>
      <c r="M102" s="71" t="s">
        <v>626</v>
      </c>
      <c r="N102" s="71" t="s">
        <v>626</v>
      </c>
      <c r="O102" s="71" t="s">
        <v>626</v>
      </c>
      <c r="P102" s="176" t="s">
        <v>626</v>
      </c>
      <c r="Q102" s="71" t="s">
        <v>626</v>
      </c>
      <c r="R102" s="71" t="s">
        <v>626</v>
      </c>
      <c r="S102" s="71" t="s">
        <v>626</v>
      </c>
      <c r="T102" s="68" t="e">
        <f t="shared" si="5"/>
        <v>#VALUE!</v>
      </c>
      <c r="U102" s="68" t="e">
        <f t="shared" si="6"/>
        <v>#VALUE!</v>
      </c>
      <c r="V102" s="68" t="e">
        <f t="shared" si="7"/>
        <v>#VALUE!</v>
      </c>
      <c r="W102" s="68" t="e">
        <f t="shared" si="8"/>
        <v>#VALUE!</v>
      </c>
      <c r="X102" s="176" t="s">
        <v>626</v>
      </c>
      <c r="Y102" s="71" t="s">
        <v>626</v>
      </c>
      <c r="Z102" s="115" t="s">
        <v>627</v>
      </c>
      <c r="AA102" s="115" t="s">
        <v>627</v>
      </c>
      <c r="AB102" s="191" t="s">
        <v>627</v>
      </c>
      <c r="AC102" s="115" t="s">
        <v>627</v>
      </c>
    </row>
    <row r="103" spans="1:29">
      <c r="A103" s="16">
        <v>97</v>
      </c>
      <c r="B103" s="29"/>
      <c r="C103" s="54" t="s">
        <v>2636</v>
      </c>
      <c r="D103" s="54" t="s">
        <v>2073</v>
      </c>
      <c r="E103" s="54" t="s">
        <v>2638</v>
      </c>
      <c r="F103" s="384" t="s">
        <v>2321</v>
      </c>
      <c r="G103" s="54" t="s">
        <v>2087</v>
      </c>
      <c r="H103" s="39" t="s">
        <v>2640</v>
      </c>
      <c r="I103" s="69">
        <v>3000</v>
      </c>
      <c r="J103" s="71"/>
      <c r="K103" s="386">
        <v>4400</v>
      </c>
      <c r="L103" s="176" t="s">
        <v>626</v>
      </c>
      <c r="M103" s="71" t="s">
        <v>626</v>
      </c>
      <c r="N103" s="71" t="s">
        <v>626</v>
      </c>
      <c r="O103" s="204" t="s">
        <v>626</v>
      </c>
      <c r="P103" s="176" t="s">
        <v>626</v>
      </c>
      <c r="Q103" s="71" t="s">
        <v>626</v>
      </c>
      <c r="R103" s="71" t="s">
        <v>626</v>
      </c>
      <c r="S103" s="204" t="s">
        <v>626</v>
      </c>
      <c r="T103" s="68" t="e">
        <f t="shared" si="5"/>
        <v>#VALUE!</v>
      </c>
      <c r="U103" s="68" t="e">
        <f t="shared" si="6"/>
        <v>#VALUE!</v>
      </c>
      <c r="V103" s="68" t="e">
        <f t="shared" si="7"/>
        <v>#VALUE!</v>
      </c>
      <c r="W103" s="68" t="e">
        <f t="shared" si="8"/>
        <v>#VALUE!</v>
      </c>
      <c r="X103" s="176" t="s">
        <v>626</v>
      </c>
      <c r="Y103" s="71" t="s">
        <v>626</v>
      </c>
      <c r="Z103" s="115" t="s">
        <v>627</v>
      </c>
      <c r="AA103" s="115" t="s">
        <v>627</v>
      </c>
      <c r="AB103" s="191" t="s">
        <v>627</v>
      </c>
      <c r="AC103" s="115" t="s">
        <v>627</v>
      </c>
    </row>
    <row r="104" spans="1:29">
      <c r="A104" s="28">
        <v>98</v>
      </c>
      <c r="B104" s="38">
        <v>53</v>
      </c>
      <c r="C104" s="48" t="s">
        <v>2636</v>
      </c>
      <c r="D104" s="201" t="s">
        <v>509</v>
      </c>
      <c r="E104" s="201" t="s">
        <v>2772</v>
      </c>
      <c r="F104" s="202" t="s">
        <v>2321</v>
      </c>
      <c r="G104" s="51" t="s">
        <v>2747</v>
      </c>
      <c r="H104" s="39" t="s">
        <v>2640</v>
      </c>
      <c r="I104" s="69">
        <v>5800</v>
      </c>
      <c r="J104" s="71"/>
      <c r="K104" s="70">
        <v>6350</v>
      </c>
      <c r="L104" s="176" t="s">
        <v>626</v>
      </c>
      <c r="M104" s="71">
        <v>4350</v>
      </c>
      <c r="N104" s="70">
        <v>5340</v>
      </c>
      <c r="O104" s="204">
        <v>7450</v>
      </c>
      <c r="P104" s="176" t="s">
        <v>626</v>
      </c>
      <c r="Q104" s="71">
        <v>5550</v>
      </c>
      <c r="R104" s="70">
        <v>7980</v>
      </c>
      <c r="S104" s="204">
        <v>4840</v>
      </c>
      <c r="T104" s="68" t="e">
        <f t="shared" si="5"/>
        <v>#VALUE!</v>
      </c>
      <c r="U104" s="68">
        <f t="shared" si="6"/>
        <v>-1200</v>
      </c>
      <c r="V104" s="68">
        <f t="shared" si="7"/>
        <v>-2640</v>
      </c>
      <c r="W104" s="68">
        <f t="shared" si="8"/>
        <v>2610</v>
      </c>
      <c r="X104" s="176" t="s">
        <v>626</v>
      </c>
      <c r="Y104" s="71">
        <v>6000</v>
      </c>
      <c r="Z104" s="115" t="s">
        <v>627</v>
      </c>
      <c r="AA104" s="115" t="s">
        <v>3830</v>
      </c>
      <c r="AB104" s="191" t="s">
        <v>3501</v>
      </c>
      <c r="AC104" s="115" t="s">
        <v>4031</v>
      </c>
    </row>
    <row r="105" spans="1:29">
      <c r="A105" s="16">
        <v>99</v>
      </c>
      <c r="B105" s="38"/>
      <c r="C105" s="48" t="s">
        <v>2636</v>
      </c>
      <c r="D105" s="48" t="s">
        <v>2075</v>
      </c>
      <c r="E105" s="48" t="s">
        <v>2773</v>
      </c>
      <c r="F105" s="202" t="s">
        <v>2321</v>
      </c>
      <c r="G105" s="203" t="s">
        <v>2076</v>
      </c>
      <c r="H105" s="39" t="s">
        <v>2640</v>
      </c>
      <c r="I105" s="69">
        <v>5800</v>
      </c>
      <c r="J105" s="71"/>
      <c r="K105" s="70">
        <v>6750</v>
      </c>
      <c r="L105" s="176">
        <v>10660</v>
      </c>
      <c r="M105" s="71">
        <v>7200</v>
      </c>
      <c r="N105" s="70">
        <v>6630</v>
      </c>
      <c r="O105" s="204">
        <v>7200</v>
      </c>
      <c r="P105" s="176">
        <v>10660</v>
      </c>
      <c r="Q105" s="71">
        <v>8100</v>
      </c>
      <c r="R105" s="70">
        <v>8850</v>
      </c>
      <c r="S105" s="204">
        <v>6700</v>
      </c>
      <c r="T105" s="68">
        <f t="shared" si="5"/>
        <v>0</v>
      </c>
      <c r="U105" s="68">
        <f t="shared" si="6"/>
        <v>-900</v>
      </c>
      <c r="V105" s="68">
        <f t="shared" si="7"/>
        <v>-2220</v>
      </c>
      <c r="W105" s="68">
        <f t="shared" si="8"/>
        <v>500</v>
      </c>
      <c r="X105" s="176">
        <v>10660</v>
      </c>
      <c r="Y105" s="71">
        <v>8100</v>
      </c>
      <c r="Z105" s="115" t="s">
        <v>2809</v>
      </c>
      <c r="AA105" s="115" t="s">
        <v>3831</v>
      </c>
      <c r="AB105" s="191" t="s">
        <v>3502</v>
      </c>
      <c r="AC105" s="115" t="s">
        <v>4032</v>
      </c>
    </row>
    <row r="106" spans="1:29">
      <c r="A106" s="28">
        <v>100</v>
      </c>
      <c r="B106" s="38">
        <v>54</v>
      </c>
      <c r="C106" s="48" t="s">
        <v>2636</v>
      </c>
      <c r="D106" s="48" t="s">
        <v>2077</v>
      </c>
      <c r="E106" s="49" t="s">
        <v>2774</v>
      </c>
      <c r="F106" s="202" t="s">
        <v>2321</v>
      </c>
      <c r="G106" s="203" t="s">
        <v>2076</v>
      </c>
      <c r="H106" s="39" t="s">
        <v>2640</v>
      </c>
      <c r="I106" s="69">
        <v>2500</v>
      </c>
      <c r="J106" s="71"/>
      <c r="K106" s="70">
        <v>2750</v>
      </c>
      <c r="L106" s="176">
        <v>3750</v>
      </c>
      <c r="M106" s="71">
        <v>4170</v>
      </c>
      <c r="N106" s="70">
        <v>8600</v>
      </c>
      <c r="O106" s="71">
        <v>6000</v>
      </c>
      <c r="P106" s="176">
        <v>3750</v>
      </c>
      <c r="Q106" s="71">
        <v>5500</v>
      </c>
      <c r="R106" s="70">
        <v>8600</v>
      </c>
      <c r="S106" s="71">
        <v>6940</v>
      </c>
      <c r="T106" s="68">
        <f t="shared" si="5"/>
        <v>0</v>
      </c>
      <c r="U106" s="68">
        <f t="shared" si="6"/>
        <v>-1330</v>
      </c>
      <c r="V106" s="68">
        <f t="shared" si="7"/>
        <v>0</v>
      </c>
      <c r="W106" s="68">
        <f t="shared" si="8"/>
        <v>-940</v>
      </c>
      <c r="X106" s="176">
        <v>3750</v>
      </c>
      <c r="Y106" s="71">
        <v>4340</v>
      </c>
      <c r="Z106" s="115" t="s">
        <v>2829</v>
      </c>
      <c r="AA106" s="115" t="s">
        <v>3832</v>
      </c>
      <c r="AB106" s="191" t="s">
        <v>3503</v>
      </c>
      <c r="AC106" s="115" t="s">
        <v>4033</v>
      </c>
    </row>
    <row r="107" spans="1:29">
      <c r="A107" s="16">
        <v>101</v>
      </c>
      <c r="B107" s="38"/>
      <c r="C107" s="48" t="s">
        <v>2636</v>
      </c>
      <c r="D107" s="48" t="s">
        <v>2077</v>
      </c>
      <c r="E107" s="49" t="s">
        <v>2775</v>
      </c>
      <c r="F107" s="202" t="s">
        <v>2321</v>
      </c>
      <c r="G107" s="51" t="s">
        <v>2747</v>
      </c>
      <c r="H107" s="39" t="s">
        <v>2640</v>
      </c>
      <c r="I107" s="69">
        <v>3220</v>
      </c>
      <c r="J107" s="71"/>
      <c r="K107" s="71">
        <v>3400</v>
      </c>
      <c r="L107" s="176">
        <v>4650</v>
      </c>
      <c r="M107" s="71" t="s">
        <v>626</v>
      </c>
      <c r="N107" s="71">
        <v>15670</v>
      </c>
      <c r="O107" s="71" t="s">
        <v>626</v>
      </c>
      <c r="P107" s="176">
        <v>4650</v>
      </c>
      <c r="Q107" s="71" t="s">
        <v>626</v>
      </c>
      <c r="R107" s="71">
        <v>15800</v>
      </c>
      <c r="S107" s="71" t="s">
        <v>626</v>
      </c>
      <c r="T107" s="68">
        <f t="shared" si="5"/>
        <v>0</v>
      </c>
      <c r="U107" s="68" t="e">
        <f t="shared" si="6"/>
        <v>#VALUE!</v>
      </c>
      <c r="V107" s="68">
        <f t="shared" si="7"/>
        <v>-130</v>
      </c>
      <c r="W107" s="68" t="e">
        <f t="shared" si="8"/>
        <v>#VALUE!</v>
      </c>
      <c r="X107" s="176">
        <v>4650</v>
      </c>
      <c r="Y107" s="71" t="s">
        <v>626</v>
      </c>
      <c r="Z107" s="115" t="s">
        <v>2830</v>
      </c>
      <c r="AA107" s="115" t="s">
        <v>627</v>
      </c>
      <c r="AB107" s="191" t="s">
        <v>3504</v>
      </c>
      <c r="AC107" s="115" t="s">
        <v>627</v>
      </c>
    </row>
    <row r="108" spans="1:29">
      <c r="A108" s="28">
        <v>102</v>
      </c>
      <c r="B108" s="29">
        <v>55</v>
      </c>
      <c r="C108" s="48" t="s">
        <v>2636</v>
      </c>
      <c r="D108" s="48" t="s">
        <v>2078</v>
      </c>
      <c r="E108" s="49" t="s">
        <v>2079</v>
      </c>
      <c r="F108" s="202" t="s">
        <v>2321</v>
      </c>
      <c r="G108" s="51" t="s">
        <v>2747</v>
      </c>
      <c r="H108" s="39" t="s">
        <v>2640</v>
      </c>
      <c r="I108" s="69">
        <v>6500</v>
      </c>
      <c r="J108" s="71"/>
      <c r="K108" s="71">
        <v>7350</v>
      </c>
      <c r="L108" s="176">
        <v>8370</v>
      </c>
      <c r="M108" s="71">
        <v>8000</v>
      </c>
      <c r="N108" s="71" t="s">
        <v>626</v>
      </c>
      <c r="O108" s="71">
        <v>13900</v>
      </c>
      <c r="P108" s="176">
        <v>8370</v>
      </c>
      <c r="Q108" s="71">
        <v>13500</v>
      </c>
      <c r="R108" s="71" t="s">
        <v>626</v>
      </c>
      <c r="S108" s="71">
        <v>13900</v>
      </c>
      <c r="T108" s="68">
        <f t="shared" si="5"/>
        <v>0</v>
      </c>
      <c r="U108" s="68">
        <f t="shared" si="6"/>
        <v>-5500</v>
      </c>
      <c r="V108" s="68" t="e">
        <f t="shared" si="7"/>
        <v>#VALUE!</v>
      </c>
      <c r="W108" s="68">
        <f t="shared" si="8"/>
        <v>0</v>
      </c>
      <c r="X108" s="176">
        <v>8370</v>
      </c>
      <c r="Y108" s="71">
        <v>7670</v>
      </c>
      <c r="Z108" s="115" t="s">
        <v>2831</v>
      </c>
      <c r="AA108" s="115" t="s">
        <v>3833</v>
      </c>
      <c r="AB108" s="191" t="s">
        <v>627</v>
      </c>
      <c r="AC108" s="115" t="s">
        <v>4034</v>
      </c>
    </row>
    <row r="109" spans="1:29">
      <c r="A109" s="16">
        <v>103</v>
      </c>
      <c r="B109" s="29"/>
      <c r="C109" s="48" t="s">
        <v>2636</v>
      </c>
      <c r="D109" s="48" t="s">
        <v>2078</v>
      </c>
      <c r="E109" s="49" t="s">
        <v>2080</v>
      </c>
      <c r="F109" s="202" t="s">
        <v>2321</v>
      </c>
      <c r="G109" s="51" t="s">
        <v>2747</v>
      </c>
      <c r="H109" s="39" t="s">
        <v>2640</v>
      </c>
      <c r="I109" s="69">
        <v>7500</v>
      </c>
      <c r="J109" s="71"/>
      <c r="K109" s="71">
        <v>9650</v>
      </c>
      <c r="L109" s="176">
        <v>12300</v>
      </c>
      <c r="M109" s="71" t="s">
        <v>626</v>
      </c>
      <c r="N109" s="71" t="s">
        <v>626</v>
      </c>
      <c r="O109" s="71" t="s">
        <v>626</v>
      </c>
      <c r="P109" s="176">
        <v>12300</v>
      </c>
      <c r="Q109" s="71" t="s">
        <v>626</v>
      </c>
      <c r="R109" s="71" t="s">
        <v>626</v>
      </c>
      <c r="S109" s="71" t="s">
        <v>626</v>
      </c>
      <c r="T109" s="68">
        <f t="shared" si="5"/>
        <v>0</v>
      </c>
      <c r="U109" s="68" t="e">
        <f t="shared" si="6"/>
        <v>#VALUE!</v>
      </c>
      <c r="V109" s="68" t="e">
        <f t="shared" si="7"/>
        <v>#VALUE!</v>
      </c>
      <c r="W109" s="68" t="e">
        <f t="shared" si="8"/>
        <v>#VALUE!</v>
      </c>
      <c r="X109" s="176">
        <v>12300</v>
      </c>
      <c r="Y109" s="71" t="s">
        <v>626</v>
      </c>
      <c r="Z109" s="115" t="s">
        <v>2832</v>
      </c>
      <c r="AA109" s="115" t="s">
        <v>627</v>
      </c>
      <c r="AB109" s="191" t="s">
        <v>627</v>
      </c>
      <c r="AC109" s="115" t="s">
        <v>627</v>
      </c>
    </row>
    <row r="110" spans="1:29">
      <c r="A110" s="28">
        <v>104</v>
      </c>
      <c r="B110" s="38">
        <v>56</v>
      </c>
      <c r="C110" s="48" t="s">
        <v>2636</v>
      </c>
      <c r="D110" s="49" t="s">
        <v>2081</v>
      </c>
      <c r="E110" s="18" t="s">
        <v>2776</v>
      </c>
      <c r="F110" s="202" t="s">
        <v>2321</v>
      </c>
      <c r="G110" s="51" t="s">
        <v>2747</v>
      </c>
      <c r="H110" s="39" t="s">
        <v>2640</v>
      </c>
      <c r="I110" s="69">
        <v>6200</v>
      </c>
      <c r="J110" s="71"/>
      <c r="K110" s="70">
        <v>6975</v>
      </c>
      <c r="L110" s="176" t="s">
        <v>626</v>
      </c>
      <c r="M110" s="71">
        <v>7200</v>
      </c>
      <c r="N110" s="70">
        <v>11800</v>
      </c>
      <c r="O110" s="204">
        <v>15270</v>
      </c>
      <c r="P110" s="176" t="s">
        <v>626</v>
      </c>
      <c r="Q110" s="71">
        <v>10000</v>
      </c>
      <c r="R110" s="70">
        <v>18960</v>
      </c>
      <c r="S110" s="204">
        <v>12000</v>
      </c>
      <c r="T110" s="68" t="e">
        <f t="shared" si="5"/>
        <v>#VALUE!</v>
      </c>
      <c r="U110" s="68">
        <f t="shared" si="6"/>
        <v>-2800</v>
      </c>
      <c r="V110" s="68">
        <f t="shared" si="7"/>
        <v>-7160</v>
      </c>
      <c r="W110" s="68">
        <f t="shared" si="8"/>
        <v>3270</v>
      </c>
      <c r="X110" s="176" t="s">
        <v>626</v>
      </c>
      <c r="Y110" s="71">
        <v>12000</v>
      </c>
      <c r="Z110" s="115" t="s">
        <v>627</v>
      </c>
      <c r="AA110" s="115" t="s">
        <v>3834</v>
      </c>
      <c r="AB110" s="191" t="s">
        <v>3505</v>
      </c>
      <c r="AC110" s="115" t="s">
        <v>4035</v>
      </c>
    </row>
    <row r="111" spans="1:29">
      <c r="A111" s="16">
        <v>105</v>
      </c>
      <c r="B111" s="38"/>
      <c r="C111" s="48" t="s">
        <v>2636</v>
      </c>
      <c r="D111" s="49" t="s">
        <v>2081</v>
      </c>
      <c r="E111" s="18" t="s">
        <v>2777</v>
      </c>
      <c r="F111" s="202" t="s">
        <v>2321</v>
      </c>
      <c r="G111" s="51" t="s">
        <v>2747</v>
      </c>
      <c r="H111" s="39" t="s">
        <v>2640</v>
      </c>
      <c r="I111" s="69">
        <v>11200</v>
      </c>
      <c r="J111" s="71"/>
      <c r="K111" s="70">
        <v>11200</v>
      </c>
      <c r="L111" s="176" t="s">
        <v>626</v>
      </c>
      <c r="M111" s="71" t="s">
        <v>626</v>
      </c>
      <c r="N111" s="70" t="s">
        <v>626</v>
      </c>
      <c r="O111" s="71" t="s">
        <v>626</v>
      </c>
      <c r="P111" s="176" t="s">
        <v>626</v>
      </c>
      <c r="Q111" s="71" t="s">
        <v>626</v>
      </c>
      <c r="R111" s="70" t="s">
        <v>626</v>
      </c>
      <c r="S111" s="71" t="s">
        <v>626</v>
      </c>
      <c r="T111" s="68" t="e">
        <f t="shared" si="5"/>
        <v>#VALUE!</v>
      </c>
      <c r="U111" s="68" t="e">
        <f t="shared" si="6"/>
        <v>#VALUE!</v>
      </c>
      <c r="V111" s="68" t="e">
        <f t="shared" si="7"/>
        <v>#VALUE!</v>
      </c>
      <c r="W111" s="68" t="e">
        <f t="shared" si="8"/>
        <v>#VALUE!</v>
      </c>
      <c r="X111" s="176" t="s">
        <v>626</v>
      </c>
      <c r="Y111" s="71" t="s">
        <v>626</v>
      </c>
      <c r="Z111" s="115" t="s">
        <v>627</v>
      </c>
      <c r="AA111" s="115" t="s">
        <v>627</v>
      </c>
      <c r="AB111" s="191" t="s">
        <v>627</v>
      </c>
      <c r="AC111" s="115" t="s">
        <v>627</v>
      </c>
    </row>
    <row r="112" spans="1:29">
      <c r="A112" s="28">
        <v>106</v>
      </c>
      <c r="B112" s="38">
        <v>57</v>
      </c>
      <c r="C112" s="48" t="s">
        <v>2636</v>
      </c>
      <c r="D112" s="48" t="s">
        <v>2082</v>
      </c>
      <c r="E112" s="55" t="s">
        <v>2778</v>
      </c>
      <c r="F112" s="202" t="s">
        <v>2321</v>
      </c>
      <c r="G112" s="51" t="s">
        <v>2747</v>
      </c>
      <c r="H112" s="39" t="s">
        <v>2640</v>
      </c>
      <c r="I112" s="71">
        <v>6300</v>
      </c>
      <c r="J112" s="71"/>
      <c r="K112" s="71">
        <v>6300</v>
      </c>
      <c r="L112" s="176">
        <v>6450</v>
      </c>
      <c r="M112" s="71" t="s">
        <v>626</v>
      </c>
      <c r="N112" s="71" t="s">
        <v>626</v>
      </c>
      <c r="O112" s="71" t="s">
        <v>626</v>
      </c>
      <c r="P112" s="176">
        <v>6450</v>
      </c>
      <c r="Q112" s="71" t="s">
        <v>626</v>
      </c>
      <c r="R112" s="71">
        <v>11940</v>
      </c>
      <c r="S112" s="71">
        <v>3480</v>
      </c>
      <c r="T112" s="68">
        <f t="shared" si="5"/>
        <v>0</v>
      </c>
      <c r="U112" s="68" t="e">
        <f t="shared" si="6"/>
        <v>#VALUE!</v>
      </c>
      <c r="V112" s="68" t="e">
        <f t="shared" si="7"/>
        <v>#VALUE!</v>
      </c>
      <c r="W112" s="68" t="e">
        <f t="shared" si="8"/>
        <v>#VALUE!</v>
      </c>
      <c r="X112" s="176">
        <v>6450</v>
      </c>
      <c r="Y112" s="71" t="s">
        <v>626</v>
      </c>
      <c r="Z112" s="115" t="s">
        <v>2833</v>
      </c>
      <c r="AA112" s="115" t="s">
        <v>627</v>
      </c>
      <c r="AB112" s="191" t="s">
        <v>627</v>
      </c>
      <c r="AC112" s="115" t="s">
        <v>627</v>
      </c>
    </row>
    <row r="113" spans="1:29">
      <c r="A113" s="16">
        <v>107</v>
      </c>
      <c r="B113" s="38"/>
      <c r="C113" s="48" t="s">
        <v>2636</v>
      </c>
      <c r="D113" s="48" t="s">
        <v>2082</v>
      </c>
      <c r="E113" s="55" t="s">
        <v>2083</v>
      </c>
      <c r="F113" s="202" t="s">
        <v>2321</v>
      </c>
      <c r="G113" s="51" t="s">
        <v>2747</v>
      </c>
      <c r="H113" s="39" t="s">
        <v>2640</v>
      </c>
      <c r="I113" s="69">
        <v>4200</v>
      </c>
      <c r="J113" s="71"/>
      <c r="K113" s="70">
        <v>4650</v>
      </c>
      <c r="L113" s="176">
        <v>5620</v>
      </c>
      <c r="M113" s="71">
        <v>6600</v>
      </c>
      <c r="N113" s="70">
        <v>8560</v>
      </c>
      <c r="O113" s="204">
        <v>4930</v>
      </c>
      <c r="P113" s="176">
        <v>5620</v>
      </c>
      <c r="Q113" s="71">
        <v>8000</v>
      </c>
      <c r="R113" s="70">
        <v>14320</v>
      </c>
      <c r="S113" s="204">
        <v>9630</v>
      </c>
      <c r="T113" s="68">
        <f t="shared" si="5"/>
        <v>0</v>
      </c>
      <c r="U113" s="68">
        <f t="shared" si="6"/>
        <v>-1400</v>
      </c>
      <c r="V113" s="68">
        <f t="shared" si="7"/>
        <v>-5760</v>
      </c>
      <c r="W113" s="68">
        <f t="shared" si="8"/>
        <v>-4700</v>
      </c>
      <c r="X113" s="176">
        <v>5620</v>
      </c>
      <c r="Y113" s="71">
        <v>10400</v>
      </c>
      <c r="Z113" s="115" t="s">
        <v>2834</v>
      </c>
      <c r="AA113" s="115" t="s">
        <v>3835</v>
      </c>
      <c r="AB113" s="191" t="s">
        <v>4204</v>
      </c>
      <c r="AC113" s="115" t="s">
        <v>4203</v>
      </c>
    </row>
    <row r="114" spans="1:29">
      <c r="A114" s="28">
        <v>108</v>
      </c>
      <c r="B114" s="29">
        <v>58</v>
      </c>
      <c r="C114" s="48" t="s">
        <v>2084</v>
      </c>
      <c r="D114" s="49" t="s">
        <v>2085</v>
      </c>
      <c r="E114" s="48"/>
      <c r="F114" s="202" t="s">
        <v>2321</v>
      </c>
      <c r="G114" s="51" t="s">
        <v>2747</v>
      </c>
      <c r="H114" s="39" t="s">
        <v>2640</v>
      </c>
      <c r="I114" s="69">
        <v>10000</v>
      </c>
      <c r="J114" s="71"/>
      <c r="K114" s="71">
        <v>11800</v>
      </c>
      <c r="L114" s="176">
        <v>10260</v>
      </c>
      <c r="M114" s="71">
        <v>9670</v>
      </c>
      <c r="N114" s="71" t="s">
        <v>626</v>
      </c>
      <c r="O114" s="204">
        <v>16750</v>
      </c>
      <c r="P114" s="176">
        <v>10260</v>
      </c>
      <c r="Q114" s="71">
        <v>9670</v>
      </c>
      <c r="R114" s="71" t="s">
        <v>626</v>
      </c>
      <c r="S114" s="204">
        <v>16750</v>
      </c>
      <c r="T114" s="68">
        <f t="shared" si="5"/>
        <v>0</v>
      </c>
      <c r="U114" s="68">
        <f t="shared" si="6"/>
        <v>0</v>
      </c>
      <c r="V114" s="68" t="e">
        <f t="shared" si="7"/>
        <v>#VALUE!</v>
      </c>
      <c r="W114" s="68">
        <f t="shared" si="8"/>
        <v>0</v>
      </c>
      <c r="X114" s="176">
        <v>10260</v>
      </c>
      <c r="Y114" s="71">
        <v>9670</v>
      </c>
      <c r="Z114" s="115" t="s">
        <v>2835</v>
      </c>
      <c r="AA114" s="115" t="s">
        <v>3836</v>
      </c>
      <c r="AB114" s="191" t="s">
        <v>627</v>
      </c>
      <c r="AC114" s="115" t="s">
        <v>4036</v>
      </c>
    </row>
    <row r="115" spans="1:29">
      <c r="A115" s="16">
        <v>109</v>
      </c>
      <c r="B115" s="29" t="s">
        <v>2432</v>
      </c>
      <c r="C115" s="48" t="s">
        <v>2084</v>
      </c>
      <c r="D115" s="49" t="s">
        <v>2085</v>
      </c>
      <c r="E115" s="48" t="s">
        <v>2779</v>
      </c>
      <c r="F115" s="202" t="s">
        <v>2321</v>
      </c>
      <c r="G115" s="51" t="s">
        <v>2712</v>
      </c>
      <c r="H115" s="39" t="s">
        <v>2640</v>
      </c>
      <c r="I115" s="69">
        <v>5400</v>
      </c>
      <c r="J115" s="71"/>
      <c r="K115" s="71">
        <v>5900</v>
      </c>
      <c r="L115" s="176">
        <v>5520</v>
      </c>
      <c r="M115" s="71" t="s">
        <v>626</v>
      </c>
      <c r="N115" s="71" t="s">
        <v>626</v>
      </c>
      <c r="O115" s="71">
        <v>7900</v>
      </c>
      <c r="P115" s="176">
        <v>5520</v>
      </c>
      <c r="Q115" s="71" t="s">
        <v>626</v>
      </c>
      <c r="R115" s="71" t="s">
        <v>626</v>
      </c>
      <c r="S115" s="71" t="s">
        <v>626</v>
      </c>
      <c r="T115" s="68">
        <f t="shared" si="5"/>
        <v>0</v>
      </c>
      <c r="U115" s="68" t="e">
        <f t="shared" si="6"/>
        <v>#VALUE!</v>
      </c>
      <c r="V115" s="68" t="e">
        <f t="shared" si="7"/>
        <v>#VALUE!</v>
      </c>
      <c r="W115" s="68" t="e">
        <f t="shared" si="8"/>
        <v>#VALUE!</v>
      </c>
      <c r="X115" s="176">
        <v>5520</v>
      </c>
      <c r="Y115" s="71" t="s">
        <v>626</v>
      </c>
      <c r="Z115" s="115" t="s">
        <v>2836</v>
      </c>
      <c r="AA115" s="115" t="s">
        <v>627</v>
      </c>
      <c r="AB115" s="191" t="s">
        <v>627</v>
      </c>
      <c r="AC115" s="115" t="s">
        <v>4037</v>
      </c>
    </row>
    <row r="116" spans="1:29">
      <c r="A116" s="28">
        <v>110</v>
      </c>
      <c r="B116" s="38">
        <v>59</v>
      </c>
      <c r="C116" s="48" t="s">
        <v>2084</v>
      </c>
      <c r="D116" s="201" t="s">
        <v>510</v>
      </c>
      <c r="E116" s="201" t="s">
        <v>2780</v>
      </c>
      <c r="F116" s="202" t="s">
        <v>2321</v>
      </c>
      <c r="G116" s="203" t="s">
        <v>2712</v>
      </c>
      <c r="H116" s="39" t="s">
        <v>2640</v>
      </c>
      <c r="I116" s="69">
        <v>6300</v>
      </c>
      <c r="J116" s="71"/>
      <c r="K116" s="71">
        <v>6450</v>
      </c>
      <c r="L116" s="176">
        <v>7630</v>
      </c>
      <c r="M116" s="71">
        <v>10340</v>
      </c>
      <c r="N116" s="71">
        <v>5960</v>
      </c>
      <c r="O116" s="71">
        <v>10400</v>
      </c>
      <c r="P116" s="176">
        <v>7630</v>
      </c>
      <c r="Q116" s="71">
        <v>10340</v>
      </c>
      <c r="R116" s="71" t="s">
        <v>626</v>
      </c>
      <c r="S116" s="71">
        <v>10400</v>
      </c>
      <c r="T116" s="68">
        <f t="shared" si="5"/>
        <v>0</v>
      </c>
      <c r="U116" s="68">
        <f t="shared" si="6"/>
        <v>0</v>
      </c>
      <c r="V116" s="68" t="e">
        <f t="shared" si="7"/>
        <v>#VALUE!</v>
      </c>
      <c r="W116" s="68">
        <f t="shared" si="8"/>
        <v>0</v>
      </c>
      <c r="X116" s="176">
        <v>7630</v>
      </c>
      <c r="Y116" s="71">
        <v>10340</v>
      </c>
      <c r="Z116" s="70" t="s">
        <v>2837</v>
      </c>
      <c r="AA116" s="70" t="s">
        <v>3837</v>
      </c>
      <c r="AB116" s="71" t="s">
        <v>3506</v>
      </c>
      <c r="AC116" s="115" t="s">
        <v>4038</v>
      </c>
    </row>
    <row r="117" spans="1:29">
      <c r="A117" s="16">
        <v>111</v>
      </c>
      <c r="B117" s="29"/>
      <c r="C117" s="48" t="s">
        <v>2084</v>
      </c>
      <c r="D117" s="201" t="s">
        <v>510</v>
      </c>
      <c r="E117" s="201" t="s">
        <v>2086</v>
      </c>
      <c r="F117" s="202" t="s">
        <v>2321</v>
      </c>
      <c r="G117" s="203" t="s">
        <v>2087</v>
      </c>
      <c r="H117" s="39" t="s">
        <v>2640</v>
      </c>
      <c r="I117" s="69">
        <v>14500</v>
      </c>
      <c r="J117" s="71"/>
      <c r="K117" s="71">
        <v>15850</v>
      </c>
      <c r="L117" s="176" t="s">
        <v>626</v>
      </c>
      <c r="M117" s="71">
        <v>24500</v>
      </c>
      <c r="N117" s="71" t="s">
        <v>626</v>
      </c>
      <c r="O117" s="204">
        <v>31670</v>
      </c>
      <c r="P117" s="176" t="s">
        <v>626</v>
      </c>
      <c r="Q117" s="71">
        <v>26670</v>
      </c>
      <c r="R117" s="71" t="s">
        <v>626</v>
      </c>
      <c r="S117" s="204">
        <v>31670</v>
      </c>
      <c r="T117" s="68" t="e">
        <f t="shared" si="5"/>
        <v>#VALUE!</v>
      </c>
      <c r="U117" s="68">
        <f t="shared" si="6"/>
        <v>-2170</v>
      </c>
      <c r="V117" s="68" t="e">
        <f t="shared" si="7"/>
        <v>#VALUE!</v>
      </c>
      <c r="W117" s="68">
        <f t="shared" si="8"/>
        <v>0</v>
      </c>
      <c r="X117" s="176" t="s">
        <v>626</v>
      </c>
      <c r="Y117" s="71">
        <v>26670</v>
      </c>
      <c r="Z117" s="115" t="s">
        <v>627</v>
      </c>
      <c r="AA117" s="115" t="s">
        <v>3838</v>
      </c>
      <c r="AB117" s="191" t="s">
        <v>627</v>
      </c>
      <c r="AC117" s="115" t="s">
        <v>4039</v>
      </c>
    </row>
    <row r="118" spans="1:29">
      <c r="A118" s="28">
        <v>112</v>
      </c>
      <c r="B118" s="29">
        <v>60</v>
      </c>
      <c r="C118" s="48" t="s">
        <v>2084</v>
      </c>
      <c r="D118" s="49" t="s">
        <v>2088</v>
      </c>
      <c r="E118" s="48"/>
      <c r="F118" s="202" t="s">
        <v>2321</v>
      </c>
      <c r="G118" s="51" t="s">
        <v>2712</v>
      </c>
      <c r="H118" s="39" t="s">
        <v>2640</v>
      </c>
      <c r="I118" s="69">
        <v>3000</v>
      </c>
      <c r="J118" s="71"/>
      <c r="K118" s="71">
        <v>3140</v>
      </c>
      <c r="L118" s="176" t="s">
        <v>626</v>
      </c>
      <c r="M118" s="71">
        <v>4000</v>
      </c>
      <c r="N118" s="71" t="s">
        <v>626</v>
      </c>
      <c r="O118" s="71" t="s">
        <v>626</v>
      </c>
      <c r="P118" s="176" t="s">
        <v>626</v>
      </c>
      <c r="Q118" s="71">
        <v>4670</v>
      </c>
      <c r="R118" s="71" t="s">
        <v>626</v>
      </c>
      <c r="S118" s="71" t="s">
        <v>626</v>
      </c>
      <c r="T118" s="68" t="e">
        <f t="shared" si="5"/>
        <v>#VALUE!</v>
      </c>
      <c r="U118" s="68">
        <f t="shared" si="6"/>
        <v>-670</v>
      </c>
      <c r="V118" s="68" t="e">
        <f t="shared" si="7"/>
        <v>#VALUE!</v>
      </c>
      <c r="W118" s="68" t="e">
        <f t="shared" si="8"/>
        <v>#VALUE!</v>
      </c>
      <c r="X118" s="176" t="s">
        <v>626</v>
      </c>
      <c r="Y118" s="71">
        <v>4670</v>
      </c>
      <c r="Z118" s="115" t="s">
        <v>627</v>
      </c>
      <c r="AA118" s="115" t="s">
        <v>3839</v>
      </c>
      <c r="AB118" s="191" t="s">
        <v>627</v>
      </c>
      <c r="AC118" s="115" t="s">
        <v>627</v>
      </c>
    </row>
    <row r="119" spans="1:29">
      <c r="A119" s="16">
        <v>113</v>
      </c>
      <c r="B119" s="38">
        <v>61</v>
      </c>
      <c r="C119" s="48" t="s">
        <v>2084</v>
      </c>
      <c r="D119" s="49" t="s">
        <v>2089</v>
      </c>
      <c r="E119" s="48" t="s">
        <v>16</v>
      </c>
      <c r="F119" s="202" t="s">
        <v>2321</v>
      </c>
      <c r="G119" s="51" t="s">
        <v>2712</v>
      </c>
      <c r="H119" s="39" t="s">
        <v>2640</v>
      </c>
      <c r="I119" s="69">
        <v>15399.999999999998</v>
      </c>
      <c r="J119" s="71">
        <v>16500</v>
      </c>
      <c r="K119" s="71">
        <v>16500</v>
      </c>
      <c r="L119" s="176" t="s">
        <v>626</v>
      </c>
      <c r="M119" s="71">
        <v>23000</v>
      </c>
      <c r="N119" s="71" t="s">
        <v>626</v>
      </c>
      <c r="O119" s="71" t="s">
        <v>626</v>
      </c>
      <c r="P119" s="176" t="s">
        <v>626</v>
      </c>
      <c r="Q119" s="71">
        <v>28670</v>
      </c>
      <c r="R119" s="71" t="s">
        <v>626</v>
      </c>
      <c r="S119" s="71">
        <v>37000</v>
      </c>
      <c r="T119" s="68" t="e">
        <f t="shared" si="5"/>
        <v>#VALUE!</v>
      </c>
      <c r="U119" s="68">
        <f t="shared" si="6"/>
        <v>-5670</v>
      </c>
      <c r="V119" s="68" t="e">
        <f t="shared" si="7"/>
        <v>#VALUE!</v>
      </c>
      <c r="W119" s="68" t="e">
        <f t="shared" si="8"/>
        <v>#VALUE!</v>
      </c>
      <c r="X119" s="176" t="s">
        <v>626</v>
      </c>
      <c r="Y119" s="71">
        <v>23000</v>
      </c>
      <c r="Z119" s="115" t="s">
        <v>627</v>
      </c>
      <c r="AA119" s="115" t="s">
        <v>3840</v>
      </c>
      <c r="AB119" s="191" t="s">
        <v>627</v>
      </c>
      <c r="AC119" s="115" t="s">
        <v>627</v>
      </c>
    </row>
    <row r="120" spans="1:29">
      <c r="A120" s="28">
        <v>114</v>
      </c>
      <c r="B120" s="38"/>
      <c r="C120" s="48" t="s">
        <v>2084</v>
      </c>
      <c r="D120" s="201" t="s">
        <v>2089</v>
      </c>
      <c r="E120" s="201" t="s">
        <v>2090</v>
      </c>
      <c r="F120" s="202" t="s">
        <v>2321</v>
      </c>
      <c r="G120" s="51" t="s">
        <v>2712</v>
      </c>
      <c r="H120" s="39" t="s">
        <v>2640</v>
      </c>
      <c r="I120" s="69">
        <v>56800</v>
      </c>
      <c r="J120" s="71"/>
      <c r="K120" s="71">
        <v>58600</v>
      </c>
      <c r="L120" s="176">
        <v>56420</v>
      </c>
      <c r="M120" s="71">
        <v>73000</v>
      </c>
      <c r="N120" s="71" t="s">
        <v>626</v>
      </c>
      <c r="O120" s="204">
        <v>82500</v>
      </c>
      <c r="P120" s="176">
        <v>56420</v>
      </c>
      <c r="Q120" s="71">
        <v>73000</v>
      </c>
      <c r="R120" s="71">
        <v>115000</v>
      </c>
      <c r="S120" s="204">
        <v>82500</v>
      </c>
      <c r="T120" s="68">
        <f t="shared" si="5"/>
        <v>0</v>
      </c>
      <c r="U120" s="68">
        <f t="shared" si="6"/>
        <v>0</v>
      </c>
      <c r="V120" s="68" t="e">
        <f t="shared" si="7"/>
        <v>#VALUE!</v>
      </c>
      <c r="W120" s="68">
        <f t="shared" si="8"/>
        <v>0</v>
      </c>
      <c r="X120" s="176">
        <v>56420</v>
      </c>
      <c r="Y120" s="71">
        <v>73000</v>
      </c>
      <c r="Z120" s="115" t="s">
        <v>2838</v>
      </c>
      <c r="AA120" s="115" t="s">
        <v>3841</v>
      </c>
      <c r="AB120" s="191" t="s">
        <v>627</v>
      </c>
      <c r="AC120" s="115" t="s">
        <v>4040</v>
      </c>
    </row>
    <row r="121" spans="1:29">
      <c r="A121" s="16">
        <v>115</v>
      </c>
      <c r="B121" s="38"/>
      <c r="C121" s="48" t="s">
        <v>2084</v>
      </c>
      <c r="D121" s="201" t="s">
        <v>2089</v>
      </c>
      <c r="E121" s="201" t="s">
        <v>2091</v>
      </c>
      <c r="F121" s="202" t="s">
        <v>2321</v>
      </c>
      <c r="G121" s="51" t="s">
        <v>2712</v>
      </c>
      <c r="H121" s="39" t="s">
        <v>2640</v>
      </c>
      <c r="I121" s="69">
        <v>58600</v>
      </c>
      <c r="J121" s="71"/>
      <c r="K121" s="71">
        <v>60500</v>
      </c>
      <c r="L121" s="176">
        <v>56420</v>
      </c>
      <c r="M121" s="71">
        <v>65000</v>
      </c>
      <c r="N121" s="68" t="s">
        <v>626</v>
      </c>
      <c r="O121" s="71">
        <v>94000</v>
      </c>
      <c r="P121" s="176">
        <v>56420</v>
      </c>
      <c r="Q121" s="71" t="s">
        <v>626</v>
      </c>
      <c r="R121" s="68">
        <v>75800</v>
      </c>
      <c r="S121" s="71">
        <v>94000</v>
      </c>
      <c r="T121" s="68">
        <f t="shared" si="5"/>
        <v>0</v>
      </c>
      <c r="U121" s="68" t="e">
        <f t="shared" si="6"/>
        <v>#VALUE!</v>
      </c>
      <c r="V121" s="68" t="e">
        <f t="shared" si="7"/>
        <v>#VALUE!</v>
      </c>
      <c r="W121" s="68">
        <f t="shared" si="8"/>
        <v>0</v>
      </c>
      <c r="X121" s="176">
        <v>56420</v>
      </c>
      <c r="Y121" s="71">
        <v>73000</v>
      </c>
      <c r="Z121" s="70" t="s">
        <v>2838</v>
      </c>
      <c r="AA121" s="70" t="s">
        <v>3842</v>
      </c>
      <c r="AB121" s="71" t="s">
        <v>627</v>
      </c>
      <c r="AC121" s="115" t="s">
        <v>4041</v>
      </c>
    </row>
    <row r="122" spans="1:29">
      <c r="A122" s="28">
        <v>116</v>
      </c>
      <c r="B122" s="38">
        <v>62</v>
      </c>
      <c r="C122" s="201" t="s">
        <v>511</v>
      </c>
      <c r="D122" s="201" t="s">
        <v>512</v>
      </c>
      <c r="E122" s="201"/>
      <c r="F122" s="50" t="s">
        <v>2321</v>
      </c>
      <c r="G122" s="51" t="s">
        <v>2087</v>
      </c>
      <c r="H122" s="39" t="s">
        <v>2640</v>
      </c>
      <c r="I122" s="71">
        <v>0</v>
      </c>
      <c r="J122" s="71"/>
      <c r="K122" s="71">
        <v>0</v>
      </c>
      <c r="L122" s="176">
        <v>5800</v>
      </c>
      <c r="M122" s="71" t="s">
        <v>626</v>
      </c>
      <c r="N122" s="71" t="s">
        <v>626</v>
      </c>
      <c r="O122" s="71" t="s">
        <v>626</v>
      </c>
      <c r="P122" s="176">
        <v>5800</v>
      </c>
      <c r="Q122" s="71" t="s">
        <v>626</v>
      </c>
      <c r="R122" s="71" t="s">
        <v>626</v>
      </c>
      <c r="S122" s="71">
        <v>6950</v>
      </c>
      <c r="T122" s="68">
        <f t="shared" si="5"/>
        <v>0</v>
      </c>
      <c r="U122" s="68" t="e">
        <f t="shared" si="6"/>
        <v>#VALUE!</v>
      </c>
      <c r="V122" s="68" t="e">
        <f t="shared" si="7"/>
        <v>#VALUE!</v>
      </c>
      <c r="W122" s="68" t="e">
        <f t="shared" si="8"/>
        <v>#VALUE!</v>
      </c>
      <c r="X122" s="176">
        <v>5800</v>
      </c>
      <c r="Y122" s="71" t="s">
        <v>626</v>
      </c>
      <c r="Z122" s="115" t="s">
        <v>2839</v>
      </c>
      <c r="AA122" s="115" t="s">
        <v>627</v>
      </c>
      <c r="AB122" s="191" t="s">
        <v>627</v>
      </c>
      <c r="AC122" s="115" t="s">
        <v>627</v>
      </c>
    </row>
    <row r="123" spans="1:29">
      <c r="A123" s="16">
        <v>117</v>
      </c>
      <c r="B123" s="38">
        <v>63</v>
      </c>
      <c r="C123" s="201" t="s">
        <v>511</v>
      </c>
      <c r="D123" s="201" t="s">
        <v>513</v>
      </c>
      <c r="E123" s="201"/>
      <c r="F123" s="202" t="s">
        <v>2321</v>
      </c>
      <c r="G123" s="51" t="s">
        <v>2087</v>
      </c>
      <c r="H123" s="39" t="s">
        <v>2640</v>
      </c>
      <c r="I123" s="71">
        <v>0</v>
      </c>
      <c r="J123" s="71"/>
      <c r="K123" s="71">
        <v>0</v>
      </c>
      <c r="L123" s="176" t="s">
        <v>626</v>
      </c>
      <c r="M123" s="71" t="s">
        <v>626</v>
      </c>
      <c r="N123" s="71" t="s">
        <v>626</v>
      </c>
      <c r="O123" s="71" t="s">
        <v>626</v>
      </c>
      <c r="P123" s="176" t="s">
        <v>626</v>
      </c>
      <c r="Q123" s="71" t="s">
        <v>626</v>
      </c>
      <c r="R123" s="71" t="s">
        <v>626</v>
      </c>
      <c r="S123" s="71" t="s">
        <v>626</v>
      </c>
      <c r="T123" s="68" t="e">
        <f t="shared" si="5"/>
        <v>#VALUE!</v>
      </c>
      <c r="U123" s="68" t="e">
        <f t="shared" si="6"/>
        <v>#VALUE!</v>
      </c>
      <c r="V123" s="68" t="e">
        <f t="shared" si="7"/>
        <v>#VALUE!</v>
      </c>
      <c r="W123" s="68" t="e">
        <f t="shared" si="8"/>
        <v>#VALUE!</v>
      </c>
      <c r="X123" s="176" t="s">
        <v>626</v>
      </c>
      <c r="Y123" s="71" t="s">
        <v>626</v>
      </c>
      <c r="Z123" s="115" t="s">
        <v>627</v>
      </c>
      <c r="AA123" s="115" t="s">
        <v>627</v>
      </c>
      <c r="AB123" s="191" t="s">
        <v>627</v>
      </c>
      <c r="AC123" s="115" t="s">
        <v>627</v>
      </c>
    </row>
    <row r="124" spans="1:29">
      <c r="A124" s="28">
        <v>118</v>
      </c>
      <c r="B124" s="38">
        <v>64</v>
      </c>
      <c r="C124" s="201" t="s">
        <v>511</v>
      </c>
      <c r="D124" s="201" t="s">
        <v>2092</v>
      </c>
      <c r="E124" s="201" t="s">
        <v>2093</v>
      </c>
      <c r="F124" s="202" t="s">
        <v>2321</v>
      </c>
      <c r="G124" s="203" t="s">
        <v>2712</v>
      </c>
      <c r="H124" s="39" t="s">
        <v>2640</v>
      </c>
      <c r="I124" s="71">
        <v>14700</v>
      </c>
      <c r="J124" s="71"/>
      <c r="K124" s="71">
        <v>14700</v>
      </c>
      <c r="L124" s="176" t="s">
        <v>626</v>
      </c>
      <c r="M124" s="71" t="s">
        <v>626</v>
      </c>
      <c r="N124" s="71" t="s">
        <v>626</v>
      </c>
      <c r="O124" s="71" t="s">
        <v>626</v>
      </c>
      <c r="P124" s="176" t="s">
        <v>626</v>
      </c>
      <c r="Q124" s="71" t="s">
        <v>626</v>
      </c>
      <c r="R124" s="71">
        <v>8450</v>
      </c>
      <c r="S124" s="71" t="s">
        <v>626</v>
      </c>
      <c r="T124" s="68" t="e">
        <f t="shared" si="5"/>
        <v>#VALUE!</v>
      </c>
      <c r="U124" s="68" t="e">
        <f t="shared" si="6"/>
        <v>#VALUE!</v>
      </c>
      <c r="V124" s="68" t="e">
        <f t="shared" si="7"/>
        <v>#VALUE!</v>
      </c>
      <c r="W124" s="68" t="e">
        <f t="shared" si="8"/>
        <v>#VALUE!</v>
      </c>
      <c r="X124" s="176" t="s">
        <v>626</v>
      </c>
      <c r="Y124" s="71" t="s">
        <v>626</v>
      </c>
      <c r="Z124" s="115" t="s">
        <v>627</v>
      </c>
      <c r="AA124" s="115" t="s">
        <v>627</v>
      </c>
      <c r="AB124" s="191" t="s">
        <v>627</v>
      </c>
      <c r="AC124" s="115" t="s">
        <v>627</v>
      </c>
    </row>
    <row r="125" spans="1:29">
      <c r="A125" s="16">
        <v>119</v>
      </c>
      <c r="B125" s="38"/>
      <c r="C125" s="201" t="s">
        <v>511</v>
      </c>
      <c r="D125" s="201" t="s">
        <v>2092</v>
      </c>
      <c r="E125" s="201" t="s">
        <v>2094</v>
      </c>
      <c r="F125" s="202" t="s">
        <v>2321</v>
      </c>
      <c r="G125" s="203" t="s">
        <v>2712</v>
      </c>
      <c r="H125" s="39" t="s">
        <v>2640</v>
      </c>
      <c r="I125" s="71">
        <v>14800</v>
      </c>
      <c r="J125" s="71"/>
      <c r="K125" s="71">
        <v>14800</v>
      </c>
      <c r="L125" s="176" t="s">
        <v>626</v>
      </c>
      <c r="M125" s="71" t="s">
        <v>626</v>
      </c>
      <c r="N125" s="71" t="s">
        <v>626</v>
      </c>
      <c r="O125" s="71" t="s">
        <v>626</v>
      </c>
      <c r="P125" s="176" t="s">
        <v>626</v>
      </c>
      <c r="Q125" s="71" t="s">
        <v>626</v>
      </c>
      <c r="R125" s="71" t="s">
        <v>626</v>
      </c>
      <c r="S125" s="71" t="s">
        <v>626</v>
      </c>
      <c r="T125" s="68" t="e">
        <f t="shared" si="5"/>
        <v>#VALUE!</v>
      </c>
      <c r="U125" s="68" t="e">
        <f t="shared" si="6"/>
        <v>#VALUE!</v>
      </c>
      <c r="V125" s="68" t="e">
        <f t="shared" si="7"/>
        <v>#VALUE!</v>
      </c>
      <c r="W125" s="68" t="e">
        <f t="shared" si="8"/>
        <v>#VALUE!</v>
      </c>
      <c r="X125" s="176" t="s">
        <v>626</v>
      </c>
      <c r="Y125" s="71" t="s">
        <v>626</v>
      </c>
      <c r="Z125" s="115" t="s">
        <v>627</v>
      </c>
      <c r="AA125" s="115" t="s">
        <v>627</v>
      </c>
      <c r="AB125" s="191" t="s">
        <v>627</v>
      </c>
      <c r="AC125" s="115" t="s">
        <v>627</v>
      </c>
    </row>
    <row r="126" spans="1:29">
      <c r="A126" s="28">
        <v>120</v>
      </c>
      <c r="B126" s="38"/>
      <c r="C126" s="201" t="s">
        <v>511</v>
      </c>
      <c r="D126" s="201" t="s">
        <v>2092</v>
      </c>
      <c r="E126" s="201" t="s">
        <v>2095</v>
      </c>
      <c r="F126" s="202" t="s">
        <v>2321</v>
      </c>
      <c r="G126" s="203" t="s">
        <v>2712</v>
      </c>
      <c r="H126" s="39" t="s">
        <v>2640</v>
      </c>
      <c r="I126" s="71">
        <v>0</v>
      </c>
      <c r="J126" s="71"/>
      <c r="K126" s="71">
        <v>0</v>
      </c>
      <c r="L126" s="176" t="s">
        <v>626</v>
      </c>
      <c r="M126" s="71" t="s">
        <v>626</v>
      </c>
      <c r="N126" s="71" t="s">
        <v>626</v>
      </c>
      <c r="O126" s="71" t="s">
        <v>626</v>
      </c>
      <c r="P126" s="176" t="s">
        <v>626</v>
      </c>
      <c r="Q126" s="71" t="s">
        <v>626</v>
      </c>
      <c r="R126" s="71" t="s">
        <v>626</v>
      </c>
      <c r="S126" s="71">
        <v>7340</v>
      </c>
      <c r="T126" s="68" t="e">
        <f t="shared" si="5"/>
        <v>#VALUE!</v>
      </c>
      <c r="U126" s="68" t="e">
        <f t="shared" si="6"/>
        <v>#VALUE!</v>
      </c>
      <c r="V126" s="68" t="e">
        <f t="shared" si="7"/>
        <v>#VALUE!</v>
      </c>
      <c r="W126" s="68" t="e">
        <f t="shared" si="8"/>
        <v>#VALUE!</v>
      </c>
      <c r="X126" s="176" t="s">
        <v>626</v>
      </c>
      <c r="Y126" s="71" t="s">
        <v>626</v>
      </c>
      <c r="Z126" s="115" t="s">
        <v>627</v>
      </c>
      <c r="AA126" s="115" t="s">
        <v>627</v>
      </c>
      <c r="AB126" s="191" t="s">
        <v>627</v>
      </c>
      <c r="AC126" s="115" t="s">
        <v>627</v>
      </c>
    </row>
    <row r="127" spans="1:29">
      <c r="A127" s="16">
        <v>121</v>
      </c>
      <c r="B127" s="29">
        <v>65</v>
      </c>
      <c r="C127" s="201" t="s">
        <v>511</v>
      </c>
      <c r="D127" s="201" t="s">
        <v>514</v>
      </c>
      <c r="E127" s="201" t="s">
        <v>2096</v>
      </c>
      <c r="F127" s="202" t="s">
        <v>2321</v>
      </c>
      <c r="G127" s="51" t="s">
        <v>2087</v>
      </c>
      <c r="H127" s="39" t="s">
        <v>2640</v>
      </c>
      <c r="I127" s="71">
        <v>0</v>
      </c>
      <c r="J127" s="71"/>
      <c r="K127" s="71">
        <v>0</v>
      </c>
      <c r="L127" s="176">
        <v>7090</v>
      </c>
      <c r="M127" s="71" t="s">
        <v>626</v>
      </c>
      <c r="N127" s="71" t="s">
        <v>626</v>
      </c>
      <c r="O127" s="204" t="s">
        <v>626</v>
      </c>
      <c r="P127" s="176">
        <v>7090</v>
      </c>
      <c r="Q127" s="71">
        <v>7000</v>
      </c>
      <c r="R127" s="71">
        <v>10400</v>
      </c>
      <c r="S127" s="204" t="s">
        <v>626</v>
      </c>
      <c r="T127" s="68">
        <f t="shared" si="5"/>
        <v>0</v>
      </c>
      <c r="U127" s="68" t="e">
        <f t="shared" si="6"/>
        <v>#VALUE!</v>
      </c>
      <c r="V127" s="68" t="e">
        <f t="shared" si="7"/>
        <v>#VALUE!</v>
      </c>
      <c r="W127" s="68" t="e">
        <f t="shared" si="8"/>
        <v>#VALUE!</v>
      </c>
      <c r="X127" s="176">
        <v>7090</v>
      </c>
      <c r="Y127" s="71">
        <v>7000</v>
      </c>
      <c r="Z127" s="115" t="s">
        <v>2840</v>
      </c>
      <c r="AA127" s="115" t="s">
        <v>627</v>
      </c>
      <c r="AB127" s="191" t="s">
        <v>627</v>
      </c>
      <c r="AC127" s="115" t="s">
        <v>627</v>
      </c>
    </row>
    <row r="128" spans="1:29">
      <c r="A128" s="28">
        <v>122</v>
      </c>
      <c r="B128" s="38">
        <v>66</v>
      </c>
      <c r="C128" s="201" t="s">
        <v>511</v>
      </c>
      <c r="D128" s="48" t="s">
        <v>2097</v>
      </c>
      <c r="E128" s="49"/>
      <c r="F128" s="202" t="s">
        <v>2321</v>
      </c>
      <c r="G128" s="51" t="s">
        <v>2747</v>
      </c>
      <c r="H128" s="39" t="s">
        <v>2640</v>
      </c>
      <c r="I128" s="71">
        <v>0</v>
      </c>
      <c r="J128" s="71"/>
      <c r="K128" s="71">
        <v>0</v>
      </c>
      <c r="L128" s="176">
        <v>12060</v>
      </c>
      <c r="M128" s="71" t="s">
        <v>626</v>
      </c>
      <c r="N128" s="71" t="s">
        <v>626</v>
      </c>
      <c r="O128" s="204" t="s">
        <v>626</v>
      </c>
      <c r="P128" s="176">
        <v>12060</v>
      </c>
      <c r="Q128" s="71">
        <v>13400</v>
      </c>
      <c r="R128" s="71">
        <v>13310</v>
      </c>
      <c r="S128" s="204">
        <v>19000</v>
      </c>
      <c r="T128" s="68">
        <f t="shared" si="5"/>
        <v>0</v>
      </c>
      <c r="U128" s="68" t="e">
        <f t="shared" si="6"/>
        <v>#VALUE!</v>
      </c>
      <c r="V128" s="68" t="e">
        <f t="shared" si="7"/>
        <v>#VALUE!</v>
      </c>
      <c r="W128" s="68" t="e">
        <f t="shared" si="8"/>
        <v>#VALUE!</v>
      </c>
      <c r="X128" s="176">
        <v>12060</v>
      </c>
      <c r="Y128" s="71">
        <v>9400</v>
      </c>
      <c r="Z128" s="115" t="s">
        <v>2841</v>
      </c>
      <c r="AA128" s="115" t="s">
        <v>627</v>
      </c>
      <c r="AB128" s="191" t="s">
        <v>627</v>
      </c>
      <c r="AC128" s="115" t="s">
        <v>627</v>
      </c>
    </row>
    <row r="129" spans="1:29">
      <c r="A129" s="16">
        <v>123</v>
      </c>
      <c r="B129" s="41"/>
      <c r="C129" s="201" t="s">
        <v>511</v>
      </c>
      <c r="D129" s="48" t="s">
        <v>2097</v>
      </c>
      <c r="E129" s="205" t="s">
        <v>2098</v>
      </c>
      <c r="F129" s="61" t="s">
        <v>2321</v>
      </c>
      <c r="G129" s="205" t="s">
        <v>2712</v>
      </c>
      <c r="H129" s="46" t="s">
        <v>2099</v>
      </c>
      <c r="I129" s="71">
        <v>0</v>
      </c>
      <c r="J129" s="71"/>
      <c r="K129" s="71">
        <v>0</v>
      </c>
      <c r="L129" s="176" t="s">
        <v>626</v>
      </c>
      <c r="M129" s="71" t="s">
        <v>626</v>
      </c>
      <c r="N129" s="71">
        <v>8980</v>
      </c>
      <c r="O129" s="71" t="s">
        <v>626</v>
      </c>
      <c r="P129" s="176" t="s">
        <v>626</v>
      </c>
      <c r="Q129" s="71" t="s">
        <v>626</v>
      </c>
      <c r="R129" s="71" t="s">
        <v>626</v>
      </c>
      <c r="S129" s="71" t="s">
        <v>626</v>
      </c>
      <c r="T129" s="68" t="e">
        <f t="shared" si="5"/>
        <v>#VALUE!</v>
      </c>
      <c r="U129" s="68" t="e">
        <f t="shared" si="6"/>
        <v>#VALUE!</v>
      </c>
      <c r="V129" s="68" t="e">
        <f t="shared" si="7"/>
        <v>#VALUE!</v>
      </c>
      <c r="W129" s="68" t="e">
        <f t="shared" si="8"/>
        <v>#VALUE!</v>
      </c>
      <c r="X129" s="176" t="s">
        <v>626</v>
      </c>
      <c r="Y129" s="71" t="s">
        <v>626</v>
      </c>
      <c r="Z129" s="115" t="s">
        <v>627</v>
      </c>
      <c r="AA129" s="115" t="s">
        <v>627</v>
      </c>
      <c r="AB129" s="191" t="s">
        <v>3507</v>
      </c>
      <c r="AC129" s="115" t="s">
        <v>627</v>
      </c>
    </row>
    <row r="130" spans="1:29">
      <c r="A130" s="28">
        <v>124</v>
      </c>
      <c r="B130" s="38">
        <v>67</v>
      </c>
      <c r="C130" s="201" t="s">
        <v>511</v>
      </c>
      <c r="D130" s="201" t="s">
        <v>515</v>
      </c>
      <c r="E130" s="201" t="s">
        <v>2100</v>
      </c>
      <c r="F130" s="202" t="s">
        <v>2321</v>
      </c>
      <c r="G130" s="51" t="s">
        <v>2087</v>
      </c>
      <c r="H130" s="39" t="s">
        <v>2640</v>
      </c>
      <c r="I130" s="69">
        <v>20200</v>
      </c>
      <c r="J130" s="71"/>
      <c r="K130" s="386">
        <v>20600</v>
      </c>
      <c r="L130" s="176">
        <v>19240</v>
      </c>
      <c r="M130" s="71" t="s">
        <v>626</v>
      </c>
      <c r="N130" s="71">
        <v>27670</v>
      </c>
      <c r="O130" s="71" t="s">
        <v>626</v>
      </c>
      <c r="P130" s="176">
        <v>19240</v>
      </c>
      <c r="Q130" s="71">
        <v>20000</v>
      </c>
      <c r="R130" s="71" t="s">
        <v>626</v>
      </c>
      <c r="S130" s="71" t="s">
        <v>626</v>
      </c>
      <c r="T130" s="68">
        <f t="shared" si="5"/>
        <v>0</v>
      </c>
      <c r="U130" s="68" t="e">
        <f t="shared" si="6"/>
        <v>#VALUE!</v>
      </c>
      <c r="V130" s="68" t="e">
        <f t="shared" si="7"/>
        <v>#VALUE!</v>
      </c>
      <c r="W130" s="68" t="e">
        <f t="shared" si="8"/>
        <v>#VALUE!</v>
      </c>
      <c r="X130" s="176">
        <v>19240</v>
      </c>
      <c r="Y130" s="71">
        <v>20000</v>
      </c>
      <c r="Z130" s="115" t="s">
        <v>2842</v>
      </c>
      <c r="AA130" s="115" t="s">
        <v>627</v>
      </c>
      <c r="AB130" s="191" t="s">
        <v>3508</v>
      </c>
      <c r="AC130" s="115" t="s">
        <v>627</v>
      </c>
    </row>
    <row r="131" spans="1:29">
      <c r="A131" s="16">
        <v>125</v>
      </c>
      <c r="B131" s="29">
        <v>68</v>
      </c>
      <c r="C131" s="201" t="s">
        <v>511</v>
      </c>
      <c r="D131" s="201" t="s">
        <v>2101</v>
      </c>
      <c r="E131" s="201" t="s">
        <v>516</v>
      </c>
      <c r="F131" s="202" t="s">
        <v>2321</v>
      </c>
      <c r="G131" s="51" t="s">
        <v>2087</v>
      </c>
      <c r="H131" s="39" t="s">
        <v>2640</v>
      </c>
      <c r="I131" s="69">
        <v>9100</v>
      </c>
      <c r="J131" s="71"/>
      <c r="K131" s="386">
        <v>9100</v>
      </c>
      <c r="L131" s="176">
        <v>12290</v>
      </c>
      <c r="M131" s="71" t="s">
        <v>626</v>
      </c>
      <c r="N131" s="71" t="s">
        <v>626</v>
      </c>
      <c r="O131" s="71" t="s">
        <v>626</v>
      </c>
      <c r="P131" s="176">
        <v>12290</v>
      </c>
      <c r="Q131" s="71" t="s">
        <v>626</v>
      </c>
      <c r="R131" s="71" t="s">
        <v>626</v>
      </c>
      <c r="S131" s="71" t="s">
        <v>626</v>
      </c>
      <c r="T131" s="68">
        <f t="shared" si="5"/>
        <v>0</v>
      </c>
      <c r="U131" s="68" t="e">
        <f t="shared" si="6"/>
        <v>#VALUE!</v>
      </c>
      <c r="V131" s="68" t="e">
        <f t="shared" si="7"/>
        <v>#VALUE!</v>
      </c>
      <c r="W131" s="68" t="e">
        <f t="shared" si="8"/>
        <v>#VALUE!</v>
      </c>
      <c r="X131" s="176">
        <v>12290</v>
      </c>
      <c r="Y131" s="71" t="s">
        <v>626</v>
      </c>
      <c r="Z131" s="115" t="s">
        <v>2843</v>
      </c>
      <c r="AA131" s="115" t="s">
        <v>627</v>
      </c>
      <c r="AB131" s="191" t="s">
        <v>627</v>
      </c>
      <c r="AC131" s="115" t="s">
        <v>627</v>
      </c>
    </row>
    <row r="132" spans="1:29">
      <c r="A132" s="28">
        <v>126</v>
      </c>
      <c r="B132" s="29">
        <v>69</v>
      </c>
      <c r="C132" s="201" t="s">
        <v>511</v>
      </c>
      <c r="D132" s="48" t="s">
        <v>2102</v>
      </c>
      <c r="E132" s="49" t="s">
        <v>2103</v>
      </c>
      <c r="F132" s="202" t="s">
        <v>2321</v>
      </c>
      <c r="G132" s="51" t="s">
        <v>2087</v>
      </c>
      <c r="H132" s="39" t="s">
        <v>2640</v>
      </c>
      <c r="I132" s="69">
        <v>5500</v>
      </c>
      <c r="J132" s="71"/>
      <c r="K132" s="71">
        <v>6050</v>
      </c>
      <c r="L132" s="176">
        <v>4940</v>
      </c>
      <c r="M132" s="71" t="s">
        <v>626</v>
      </c>
      <c r="N132" s="71" t="s">
        <v>626</v>
      </c>
      <c r="O132" s="71">
        <v>6290</v>
      </c>
      <c r="P132" s="176">
        <v>4940</v>
      </c>
      <c r="Q132" s="71">
        <v>3640</v>
      </c>
      <c r="R132" s="71" t="s">
        <v>626</v>
      </c>
      <c r="S132" s="71">
        <v>4300</v>
      </c>
      <c r="T132" s="68">
        <f t="shared" si="5"/>
        <v>0</v>
      </c>
      <c r="U132" s="68" t="e">
        <f t="shared" si="6"/>
        <v>#VALUE!</v>
      </c>
      <c r="V132" s="68" t="e">
        <f t="shared" si="7"/>
        <v>#VALUE!</v>
      </c>
      <c r="W132" s="68">
        <f t="shared" si="8"/>
        <v>1990</v>
      </c>
      <c r="X132" s="176">
        <v>4940</v>
      </c>
      <c r="Y132" s="71">
        <v>3640</v>
      </c>
      <c r="Z132" s="115" t="s">
        <v>2844</v>
      </c>
      <c r="AA132" s="115" t="s">
        <v>627</v>
      </c>
      <c r="AB132" s="191" t="s">
        <v>627</v>
      </c>
      <c r="AC132" s="115" t="s">
        <v>4042</v>
      </c>
    </row>
    <row r="133" spans="1:29">
      <c r="A133" s="16">
        <v>127</v>
      </c>
      <c r="B133" s="29"/>
      <c r="C133" s="201" t="s">
        <v>511</v>
      </c>
      <c r="D133" s="48" t="s">
        <v>2102</v>
      </c>
      <c r="E133" s="49" t="s">
        <v>2104</v>
      </c>
      <c r="F133" s="202" t="s">
        <v>2321</v>
      </c>
      <c r="G133" s="51" t="s">
        <v>2087</v>
      </c>
      <c r="H133" s="39" t="s">
        <v>2640</v>
      </c>
      <c r="I133" s="71">
        <v>5000</v>
      </c>
      <c r="J133" s="71">
        <v>5000</v>
      </c>
      <c r="K133" s="71">
        <v>5000</v>
      </c>
      <c r="L133" s="176">
        <v>5140</v>
      </c>
      <c r="M133" s="71" t="s">
        <v>626</v>
      </c>
      <c r="N133" s="71" t="s">
        <v>626</v>
      </c>
      <c r="O133" s="71" t="s">
        <v>626</v>
      </c>
      <c r="P133" s="176">
        <v>5140</v>
      </c>
      <c r="Q133" s="71" t="s">
        <v>626</v>
      </c>
      <c r="R133" s="71">
        <v>6230</v>
      </c>
      <c r="S133" s="71" t="s">
        <v>626</v>
      </c>
      <c r="T133" s="68">
        <f t="shared" si="5"/>
        <v>0</v>
      </c>
      <c r="U133" s="68" t="e">
        <f t="shared" si="6"/>
        <v>#VALUE!</v>
      </c>
      <c r="V133" s="68" t="e">
        <f t="shared" si="7"/>
        <v>#VALUE!</v>
      </c>
      <c r="W133" s="68" t="e">
        <f t="shared" si="8"/>
        <v>#VALUE!</v>
      </c>
      <c r="X133" s="176">
        <v>5140</v>
      </c>
      <c r="Y133" s="71" t="s">
        <v>626</v>
      </c>
      <c r="Z133" s="115" t="s">
        <v>2845</v>
      </c>
      <c r="AA133" s="115" t="s">
        <v>627</v>
      </c>
      <c r="AB133" s="191" t="s">
        <v>627</v>
      </c>
      <c r="AC133" s="115" t="s">
        <v>627</v>
      </c>
    </row>
    <row r="134" spans="1:29">
      <c r="A134" s="28">
        <v>128</v>
      </c>
      <c r="B134" s="29">
        <v>70</v>
      </c>
      <c r="C134" s="201" t="s">
        <v>511</v>
      </c>
      <c r="D134" s="201" t="s">
        <v>2105</v>
      </c>
      <c r="E134" s="49" t="s">
        <v>2106</v>
      </c>
      <c r="F134" s="202" t="s">
        <v>2321</v>
      </c>
      <c r="G134" s="51" t="s">
        <v>2087</v>
      </c>
      <c r="H134" s="39" t="s">
        <v>2640</v>
      </c>
      <c r="I134" s="71">
        <v>6500</v>
      </c>
      <c r="J134" s="71"/>
      <c r="K134" s="70">
        <v>6700</v>
      </c>
      <c r="L134" s="176">
        <v>6660</v>
      </c>
      <c r="M134" s="71" t="s">
        <v>626</v>
      </c>
      <c r="N134" s="71" t="s">
        <v>626</v>
      </c>
      <c r="O134" s="71" t="s">
        <v>626</v>
      </c>
      <c r="P134" s="176">
        <v>6660</v>
      </c>
      <c r="Q134" s="71" t="s">
        <v>626</v>
      </c>
      <c r="R134" s="71">
        <v>12910</v>
      </c>
      <c r="S134" s="71" t="s">
        <v>626</v>
      </c>
      <c r="T134" s="68">
        <f t="shared" si="5"/>
        <v>0</v>
      </c>
      <c r="U134" s="68" t="e">
        <f t="shared" si="6"/>
        <v>#VALUE!</v>
      </c>
      <c r="V134" s="68" t="e">
        <f t="shared" si="7"/>
        <v>#VALUE!</v>
      </c>
      <c r="W134" s="68" t="e">
        <f t="shared" si="8"/>
        <v>#VALUE!</v>
      </c>
      <c r="X134" s="176">
        <v>6660</v>
      </c>
      <c r="Y134" s="71" t="s">
        <v>626</v>
      </c>
      <c r="Z134" s="115" t="s">
        <v>2846</v>
      </c>
      <c r="AA134" s="115" t="s">
        <v>627</v>
      </c>
      <c r="AB134" s="191" t="s">
        <v>627</v>
      </c>
      <c r="AC134" s="115" t="s">
        <v>627</v>
      </c>
    </row>
    <row r="135" spans="1:29">
      <c r="A135" s="16">
        <v>129</v>
      </c>
      <c r="B135" s="29"/>
      <c r="C135" s="201" t="s">
        <v>511</v>
      </c>
      <c r="D135" s="201" t="s">
        <v>2105</v>
      </c>
      <c r="E135" s="49" t="s">
        <v>2107</v>
      </c>
      <c r="F135" s="202" t="s">
        <v>2321</v>
      </c>
      <c r="G135" s="51" t="s">
        <v>2087</v>
      </c>
      <c r="H135" s="39" t="s">
        <v>2640</v>
      </c>
      <c r="I135" s="69">
        <v>5900</v>
      </c>
      <c r="J135" s="71"/>
      <c r="K135" s="71">
        <v>6250</v>
      </c>
      <c r="L135" s="176">
        <v>5920</v>
      </c>
      <c r="M135" s="71" t="s">
        <v>626</v>
      </c>
      <c r="N135" s="71">
        <v>7300</v>
      </c>
      <c r="O135" s="204">
        <v>6360</v>
      </c>
      <c r="P135" s="176">
        <v>5920</v>
      </c>
      <c r="Q135" s="71" t="s">
        <v>626</v>
      </c>
      <c r="R135" s="71" t="s">
        <v>626</v>
      </c>
      <c r="S135" s="204">
        <v>6360</v>
      </c>
      <c r="T135" s="68">
        <f t="shared" si="5"/>
        <v>0</v>
      </c>
      <c r="U135" s="68" t="e">
        <f t="shared" si="6"/>
        <v>#VALUE!</v>
      </c>
      <c r="V135" s="68" t="e">
        <f t="shared" si="7"/>
        <v>#VALUE!</v>
      </c>
      <c r="W135" s="68">
        <f t="shared" si="8"/>
        <v>0</v>
      </c>
      <c r="X135" s="176">
        <v>5920</v>
      </c>
      <c r="Y135" s="71" t="s">
        <v>626</v>
      </c>
      <c r="Z135" s="115" t="s">
        <v>2847</v>
      </c>
      <c r="AA135" s="115" t="s">
        <v>627</v>
      </c>
      <c r="AB135" s="191" t="s">
        <v>3509</v>
      </c>
      <c r="AC135" s="115" t="s">
        <v>4043</v>
      </c>
    </row>
    <row r="136" spans="1:29">
      <c r="A136" s="28">
        <v>130</v>
      </c>
      <c r="B136" s="29"/>
      <c r="C136" s="201" t="s">
        <v>511</v>
      </c>
      <c r="D136" s="201" t="s">
        <v>2105</v>
      </c>
      <c r="E136" s="49" t="s">
        <v>2108</v>
      </c>
      <c r="F136" s="202" t="s">
        <v>2321</v>
      </c>
      <c r="G136" s="51" t="s">
        <v>2087</v>
      </c>
      <c r="H136" s="39" t="s">
        <v>2640</v>
      </c>
      <c r="I136" s="71">
        <v>4700</v>
      </c>
      <c r="J136" s="71"/>
      <c r="K136" s="71">
        <v>5500</v>
      </c>
      <c r="L136" s="176">
        <v>4940</v>
      </c>
      <c r="M136" s="71">
        <v>4200</v>
      </c>
      <c r="N136" s="71" t="s">
        <v>626</v>
      </c>
      <c r="O136" s="71" t="s">
        <v>626</v>
      </c>
      <c r="P136" s="176">
        <v>4940</v>
      </c>
      <c r="Q136" s="71">
        <v>3970</v>
      </c>
      <c r="R136" s="71" t="s">
        <v>626</v>
      </c>
      <c r="S136" s="71" t="s">
        <v>626</v>
      </c>
      <c r="T136" s="68">
        <f t="shared" ref="T136:T145" si="9">L136-P136</f>
        <v>0</v>
      </c>
      <c r="U136" s="68">
        <f t="shared" ref="U136:U145" si="10">M136-Q136</f>
        <v>230</v>
      </c>
      <c r="V136" s="68" t="e">
        <f t="shared" ref="V136:V145" si="11">N136-R136</f>
        <v>#VALUE!</v>
      </c>
      <c r="W136" s="68" t="e">
        <f t="shared" ref="W136:W145" si="12">O136-S136</f>
        <v>#VALUE!</v>
      </c>
      <c r="X136" s="176">
        <v>4940</v>
      </c>
      <c r="Y136" s="71">
        <v>3970</v>
      </c>
      <c r="Z136" s="115" t="s">
        <v>2848</v>
      </c>
      <c r="AA136" s="115" t="s">
        <v>3843</v>
      </c>
      <c r="AB136" s="191" t="s">
        <v>627</v>
      </c>
      <c r="AC136" s="115" t="s">
        <v>627</v>
      </c>
    </row>
    <row r="137" spans="1:29">
      <c r="A137" s="16">
        <v>131</v>
      </c>
      <c r="B137" s="41">
        <v>71</v>
      </c>
      <c r="C137" s="201" t="s">
        <v>511</v>
      </c>
      <c r="D137" s="212" t="s">
        <v>2109</v>
      </c>
      <c r="E137" s="205" t="s">
        <v>2110</v>
      </c>
      <c r="F137" s="61" t="s">
        <v>2321</v>
      </c>
      <c r="G137" s="205" t="s">
        <v>2735</v>
      </c>
      <c r="H137" s="46" t="s">
        <v>2111</v>
      </c>
      <c r="I137" s="71">
        <v>0</v>
      </c>
      <c r="J137" s="71"/>
      <c r="K137" s="71">
        <v>0</v>
      </c>
      <c r="L137" s="176" t="s">
        <v>626</v>
      </c>
      <c r="M137" s="71" t="s">
        <v>626</v>
      </c>
      <c r="N137" s="71" t="s">
        <v>626</v>
      </c>
      <c r="O137" s="71" t="s">
        <v>626</v>
      </c>
      <c r="P137" s="176" t="s">
        <v>626</v>
      </c>
      <c r="Q137" s="71" t="s">
        <v>626</v>
      </c>
      <c r="R137" s="71" t="s">
        <v>626</v>
      </c>
      <c r="S137" s="71" t="s">
        <v>626</v>
      </c>
      <c r="T137" s="68" t="e">
        <f t="shared" si="9"/>
        <v>#VALUE!</v>
      </c>
      <c r="U137" s="68" t="e">
        <f t="shared" si="10"/>
        <v>#VALUE!</v>
      </c>
      <c r="V137" s="68" t="e">
        <f t="shared" si="11"/>
        <v>#VALUE!</v>
      </c>
      <c r="W137" s="68" t="e">
        <f t="shared" si="12"/>
        <v>#VALUE!</v>
      </c>
      <c r="X137" s="176" t="s">
        <v>626</v>
      </c>
      <c r="Y137" s="71" t="s">
        <v>626</v>
      </c>
      <c r="Z137" s="115" t="s">
        <v>627</v>
      </c>
      <c r="AA137" s="115" t="s">
        <v>627</v>
      </c>
      <c r="AB137" s="191" t="s">
        <v>627</v>
      </c>
      <c r="AC137" s="115" t="s">
        <v>627</v>
      </c>
    </row>
    <row r="138" spans="1:29">
      <c r="A138" s="28">
        <v>132</v>
      </c>
      <c r="B138" s="41"/>
      <c r="C138" s="201" t="s">
        <v>511</v>
      </c>
      <c r="D138" s="212" t="s">
        <v>2109</v>
      </c>
      <c r="E138" s="205" t="s">
        <v>2112</v>
      </c>
      <c r="F138" s="61" t="s">
        <v>2321</v>
      </c>
      <c r="G138" s="205" t="s">
        <v>2735</v>
      </c>
      <c r="H138" s="46" t="s">
        <v>2111</v>
      </c>
      <c r="I138" s="71">
        <v>0</v>
      </c>
      <c r="J138" s="71"/>
      <c r="K138" s="71">
        <v>0</v>
      </c>
      <c r="L138" s="176" t="s">
        <v>626</v>
      </c>
      <c r="M138" s="71" t="s">
        <v>626</v>
      </c>
      <c r="N138" s="71" t="s">
        <v>626</v>
      </c>
      <c r="O138" s="71" t="s">
        <v>626</v>
      </c>
      <c r="P138" s="176" t="s">
        <v>626</v>
      </c>
      <c r="Q138" s="71" t="s">
        <v>626</v>
      </c>
      <c r="R138" s="71" t="s">
        <v>626</v>
      </c>
      <c r="S138" s="71" t="s">
        <v>626</v>
      </c>
      <c r="T138" s="68" t="e">
        <f t="shared" si="9"/>
        <v>#VALUE!</v>
      </c>
      <c r="U138" s="68" t="e">
        <f t="shared" si="10"/>
        <v>#VALUE!</v>
      </c>
      <c r="V138" s="68" t="e">
        <f t="shared" si="11"/>
        <v>#VALUE!</v>
      </c>
      <c r="W138" s="68" t="e">
        <f t="shared" si="12"/>
        <v>#VALUE!</v>
      </c>
      <c r="X138" s="176" t="s">
        <v>626</v>
      </c>
      <c r="Y138" s="71" t="s">
        <v>626</v>
      </c>
      <c r="Z138" s="115" t="s">
        <v>627</v>
      </c>
      <c r="AA138" s="115" t="s">
        <v>627</v>
      </c>
      <c r="AB138" s="191" t="s">
        <v>627</v>
      </c>
      <c r="AC138" s="115" t="s">
        <v>627</v>
      </c>
    </row>
    <row r="139" spans="1:29" s="75" customFormat="1">
      <c r="A139" s="16">
        <v>133</v>
      </c>
      <c r="B139" s="41"/>
      <c r="C139" s="201" t="s">
        <v>511</v>
      </c>
      <c r="D139" s="212" t="s">
        <v>2109</v>
      </c>
      <c r="E139" s="205" t="s">
        <v>2113</v>
      </c>
      <c r="F139" s="61" t="s">
        <v>2321</v>
      </c>
      <c r="G139" s="205" t="s">
        <v>2735</v>
      </c>
      <c r="H139" s="46" t="s">
        <v>2111</v>
      </c>
      <c r="I139" s="71">
        <v>0</v>
      </c>
      <c r="J139" s="71"/>
      <c r="K139" s="71">
        <v>0</v>
      </c>
      <c r="L139" s="176" t="s">
        <v>626</v>
      </c>
      <c r="M139" s="71" t="s">
        <v>626</v>
      </c>
      <c r="N139" s="71" t="s">
        <v>626</v>
      </c>
      <c r="O139" s="71" t="s">
        <v>626</v>
      </c>
      <c r="P139" s="176" t="s">
        <v>626</v>
      </c>
      <c r="Q139" s="71" t="s">
        <v>626</v>
      </c>
      <c r="R139" s="71" t="s">
        <v>626</v>
      </c>
      <c r="S139" s="71" t="s">
        <v>626</v>
      </c>
      <c r="T139" s="68" t="e">
        <f t="shared" si="9"/>
        <v>#VALUE!</v>
      </c>
      <c r="U139" s="68" t="e">
        <f t="shared" si="10"/>
        <v>#VALUE!</v>
      </c>
      <c r="V139" s="68" t="e">
        <f t="shared" si="11"/>
        <v>#VALUE!</v>
      </c>
      <c r="W139" s="68" t="e">
        <f t="shared" si="12"/>
        <v>#VALUE!</v>
      </c>
      <c r="X139" s="176" t="s">
        <v>626</v>
      </c>
      <c r="Y139" s="71" t="s">
        <v>626</v>
      </c>
      <c r="Z139" s="115" t="s">
        <v>627</v>
      </c>
      <c r="AA139" s="115" t="s">
        <v>627</v>
      </c>
      <c r="AB139" s="191" t="s">
        <v>627</v>
      </c>
      <c r="AC139" s="115" t="s">
        <v>627</v>
      </c>
    </row>
    <row r="140" spans="1:29">
      <c r="A140" s="28">
        <v>134</v>
      </c>
      <c r="B140" s="41"/>
      <c r="C140" s="201" t="s">
        <v>511</v>
      </c>
      <c r="D140" s="212" t="s">
        <v>2109</v>
      </c>
      <c r="E140" s="205" t="s">
        <v>2114</v>
      </c>
      <c r="F140" s="61" t="s">
        <v>2321</v>
      </c>
      <c r="G140" s="205" t="s">
        <v>2735</v>
      </c>
      <c r="H140" s="46" t="s">
        <v>2111</v>
      </c>
      <c r="I140" s="71">
        <v>0</v>
      </c>
      <c r="J140" s="71"/>
      <c r="K140" s="71">
        <v>0</v>
      </c>
      <c r="L140" s="176" t="s">
        <v>626</v>
      </c>
      <c r="M140" s="71" t="s">
        <v>626</v>
      </c>
      <c r="N140" s="71" t="s">
        <v>626</v>
      </c>
      <c r="O140" s="71" t="s">
        <v>626</v>
      </c>
      <c r="P140" s="176" t="s">
        <v>626</v>
      </c>
      <c r="Q140" s="71">
        <v>9950</v>
      </c>
      <c r="R140" s="71" t="s">
        <v>626</v>
      </c>
      <c r="S140" s="71" t="s">
        <v>626</v>
      </c>
      <c r="T140" s="68" t="e">
        <f t="shared" si="9"/>
        <v>#VALUE!</v>
      </c>
      <c r="U140" s="68" t="e">
        <f t="shared" si="10"/>
        <v>#VALUE!</v>
      </c>
      <c r="V140" s="68" t="e">
        <f t="shared" si="11"/>
        <v>#VALUE!</v>
      </c>
      <c r="W140" s="68" t="e">
        <f t="shared" si="12"/>
        <v>#VALUE!</v>
      </c>
      <c r="X140" s="176" t="s">
        <v>626</v>
      </c>
      <c r="Y140" s="71">
        <v>9950</v>
      </c>
      <c r="Z140" s="115" t="s">
        <v>627</v>
      </c>
      <c r="AA140" s="115" t="s">
        <v>627</v>
      </c>
      <c r="AB140" s="191" t="s">
        <v>627</v>
      </c>
      <c r="AC140" s="115" t="s">
        <v>627</v>
      </c>
    </row>
    <row r="141" spans="1:29">
      <c r="A141" s="16">
        <v>135</v>
      </c>
      <c r="B141" s="41"/>
      <c r="C141" s="201" t="s">
        <v>511</v>
      </c>
      <c r="D141" s="212" t="s">
        <v>2109</v>
      </c>
      <c r="E141" s="205" t="s">
        <v>2115</v>
      </c>
      <c r="F141" s="61" t="s">
        <v>2321</v>
      </c>
      <c r="G141" s="205" t="s">
        <v>2735</v>
      </c>
      <c r="H141" s="46" t="s">
        <v>2111</v>
      </c>
      <c r="I141" s="71">
        <v>0</v>
      </c>
      <c r="J141" s="71"/>
      <c r="K141" s="71">
        <v>0</v>
      </c>
      <c r="L141" s="176">
        <v>7700</v>
      </c>
      <c r="M141" s="71" t="s">
        <v>626</v>
      </c>
      <c r="N141" s="71" t="s">
        <v>626</v>
      </c>
      <c r="O141" s="71" t="s">
        <v>626</v>
      </c>
      <c r="P141" s="176">
        <v>7700</v>
      </c>
      <c r="Q141" s="71">
        <v>8700</v>
      </c>
      <c r="R141" s="71" t="s">
        <v>626</v>
      </c>
      <c r="S141" s="71" t="s">
        <v>626</v>
      </c>
      <c r="T141" s="68">
        <f t="shared" si="9"/>
        <v>0</v>
      </c>
      <c r="U141" s="68" t="e">
        <f t="shared" si="10"/>
        <v>#VALUE!</v>
      </c>
      <c r="V141" s="68" t="e">
        <f t="shared" si="11"/>
        <v>#VALUE!</v>
      </c>
      <c r="W141" s="68" t="e">
        <f t="shared" si="12"/>
        <v>#VALUE!</v>
      </c>
      <c r="X141" s="176">
        <v>7700</v>
      </c>
      <c r="Y141" s="71">
        <v>7350</v>
      </c>
      <c r="Z141" s="115" t="s">
        <v>2849</v>
      </c>
      <c r="AA141" s="115" t="s">
        <v>627</v>
      </c>
      <c r="AB141" s="191" t="s">
        <v>627</v>
      </c>
      <c r="AC141" s="115" t="s">
        <v>627</v>
      </c>
    </row>
    <row r="142" spans="1:29">
      <c r="A142" s="28">
        <v>136</v>
      </c>
      <c r="B142" s="29">
        <v>72</v>
      </c>
      <c r="C142" s="201" t="s">
        <v>511</v>
      </c>
      <c r="D142" s="201" t="s">
        <v>2116</v>
      </c>
      <c r="E142" s="49"/>
      <c r="F142" s="202" t="s">
        <v>2321</v>
      </c>
      <c r="G142" s="51" t="s">
        <v>2747</v>
      </c>
      <c r="H142" s="39" t="s">
        <v>2640</v>
      </c>
      <c r="I142" s="71">
        <v>9800</v>
      </c>
      <c r="J142" s="71"/>
      <c r="K142" s="71">
        <v>14200</v>
      </c>
      <c r="L142" s="176" t="s">
        <v>626</v>
      </c>
      <c r="M142" s="71" t="s">
        <v>626</v>
      </c>
      <c r="N142" s="71" t="s">
        <v>626</v>
      </c>
      <c r="O142" s="68" t="s">
        <v>626</v>
      </c>
      <c r="P142" s="176" t="s">
        <v>626</v>
      </c>
      <c r="Q142" s="71" t="s">
        <v>626</v>
      </c>
      <c r="R142" s="71" t="s">
        <v>626</v>
      </c>
      <c r="S142" s="68" t="s">
        <v>626</v>
      </c>
      <c r="T142" s="68" t="e">
        <f t="shared" si="9"/>
        <v>#VALUE!</v>
      </c>
      <c r="U142" s="68" t="e">
        <f t="shared" si="10"/>
        <v>#VALUE!</v>
      </c>
      <c r="V142" s="68" t="e">
        <f t="shared" si="11"/>
        <v>#VALUE!</v>
      </c>
      <c r="W142" s="68" t="e">
        <f t="shared" si="12"/>
        <v>#VALUE!</v>
      </c>
      <c r="X142" s="176" t="s">
        <v>626</v>
      </c>
      <c r="Y142" s="71" t="s">
        <v>626</v>
      </c>
      <c r="Z142" s="71" t="s">
        <v>627</v>
      </c>
      <c r="AA142" s="71" t="s">
        <v>627</v>
      </c>
      <c r="AB142" s="70" t="s">
        <v>627</v>
      </c>
      <c r="AC142" s="71" t="s">
        <v>627</v>
      </c>
    </row>
    <row r="143" spans="1:29">
      <c r="A143" s="16">
        <v>137</v>
      </c>
      <c r="B143" s="29">
        <v>73</v>
      </c>
      <c r="C143" s="48" t="s">
        <v>2673</v>
      </c>
      <c r="D143" s="48" t="s">
        <v>2117</v>
      </c>
      <c r="E143" s="49" t="s">
        <v>517</v>
      </c>
      <c r="F143" s="202" t="s">
        <v>2321</v>
      </c>
      <c r="G143" s="51" t="s">
        <v>2675</v>
      </c>
      <c r="H143" s="39" t="s">
        <v>2640</v>
      </c>
      <c r="I143" s="69">
        <v>5400</v>
      </c>
      <c r="J143" s="71"/>
      <c r="K143" s="386">
        <v>5400</v>
      </c>
      <c r="L143" s="176" t="s">
        <v>626</v>
      </c>
      <c r="M143" s="71">
        <v>7500</v>
      </c>
      <c r="N143" s="70">
        <v>7570</v>
      </c>
      <c r="O143" s="204">
        <v>7810</v>
      </c>
      <c r="P143" s="176" t="s">
        <v>626</v>
      </c>
      <c r="Q143" s="71">
        <v>7500</v>
      </c>
      <c r="R143" s="70">
        <v>8180</v>
      </c>
      <c r="S143" s="204">
        <v>13000</v>
      </c>
      <c r="T143" s="68" t="e">
        <f t="shared" si="9"/>
        <v>#VALUE!</v>
      </c>
      <c r="U143" s="68">
        <f t="shared" si="10"/>
        <v>0</v>
      </c>
      <c r="V143" s="68">
        <f t="shared" si="11"/>
        <v>-610</v>
      </c>
      <c r="W143" s="68">
        <f t="shared" si="12"/>
        <v>-5190</v>
      </c>
      <c r="X143" s="176" t="s">
        <v>626</v>
      </c>
      <c r="Y143" s="71">
        <v>7500</v>
      </c>
      <c r="Z143" s="115" t="s">
        <v>627</v>
      </c>
      <c r="AA143" s="115" t="s">
        <v>3844</v>
      </c>
      <c r="AB143" s="191" t="s">
        <v>4205</v>
      </c>
      <c r="AC143" s="115" t="s">
        <v>3863</v>
      </c>
    </row>
    <row r="144" spans="1:29">
      <c r="A144" s="28">
        <v>138</v>
      </c>
      <c r="B144" s="29"/>
      <c r="C144" s="48" t="s">
        <v>2673</v>
      </c>
      <c r="D144" s="48" t="s">
        <v>2117</v>
      </c>
      <c r="E144" s="49" t="s">
        <v>2118</v>
      </c>
      <c r="F144" s="202" t="s">
        <v>2119</v>
      </c>
      <c r="G144" s="51" t="s">
        <v>2120</v>
      </c>
      <c r="H144" s="39" t="s">
        <v>2640</v>
      </c>
      <c r="I144" s="71">
        <v>3600</v>
      </c>
      <c r="J144" s="71"/>
      <c r="K144" s="71">
        <v>3850</v>
      </c>
      <c r="L144" s="176" t="s">
        <v>626</v>
      </c>
      <c r="M144" s="71" t="s">
        <v>626</v>
      </c>
      <c r="N144" s="71">
        <v>7550</v>
      </c>
      <c r="O144" s="204">
        <v>8560</v>
      </c>
      <c r="P144" s="176" t="s">
        <v>626</v>
      </c>
      <c r="Q144" s="71" t="s">
        <v>626</v>
      </c>
      <c r="R144" s="71">
        <v>8360</v>
      </c>
      <c r="S144" s="204">
        <v>8400</v>
      </c>
      <c r="T144" s="68" t="e">
        <f t="shared" si="9"/>
        <v>#VALUE!</v>
      </c>
      <c r="U144" s="68" t="e">
        <f t="shared" si="10"/>
        <v>#VALUE!</v>
      </c>
      <c r="V144" s="68">
        <f t="shared" si="11"/>
        <v>-810</v>
      </c>
      <c r="W144" s="68">
        <f t="shared" si="12"/>
        <v>160</v>
      </c>
      <c r="X144" s="176" t="s">
        <v>626</v>
      </c>
      <c r="Y144" s="71" t="s">
        <v>626</v>
      </c>
      <c r="Z144" s="115" t="s">
        <v>627</v>
      </c>
      <c r="AA144" s="115" t="s">
        <v>627</v>
      </c>
      <c r="AB144" s="191"/>
      <c r="AC144" s="115" t="s">
        <v>4044</v>
      </c>
    </row>
    <row r="145" spans="1:29">
      <c r="A145" s="16">
        <v>139</v>
      </c>
      <c r="B145" s="29">
        <v>74</v>
      </c>
      <c r="C145" s="48" t="s">
        <v>2781</v>
      </c>
      <c r="D145" s="48" t="s">
        <v>2121</v>
      </c>
      <c r="E145" s="49"/>
      <c r="F145" s="202" t="s">
        <v>2321</v>
      </c>
      <c r="G145" s="51" t="s">
        <v>2712</v>
      </c>
      <c r="H145" s="39" t="s">
        <v>2640</v>
      </c>
      <c r="I145" s="69">
        <v>34200</v>
      </c>
      <c r="J145" s="71"/>
      <c r="K145" s="71">
        <v>34500</v>
      </c>
      <c r="L145" s="176" t="s">
        <v>626</v>
      </c>
      <c r="M145" s="71">
        <v>45000</v>
      </c>
      <c r="N145" s="71">
        <v>47520</v>
      </c>
      <c r="O145" s="71" t="s">
        <v>626</v>
      </c>
      <c r="P145" s="176" t="s">
        <v>626</v>
      </c>
      <c r="Q145" s="71">
        <v>50000</v>
      </c>
      <c r="R145" s="71">
        <v>48000</v>
      </c>
      <c r="S145" s="71" t="s">
        <v>626</v>
      </c>
      <c r="T145" s="68" t="e">
        <f t="shared" si="9"/>
        <v>#VALUE!</v>
      </c>
      <c r="U145" s="68">
        <f t="shared" si="10"/>
        <v>-5000</v>
      </c>
      <c r="V145" s="68">
        <f t="shared" si="11"/>
        <v>-480</v>
      </c>
      <c r="W145" s="68" t="e">
        <f t="shared" si="12"/>
        <v>#VALUE!</v>
      </c>
      <c r="X145" s="176" t="s">
        <v>626</v>
      </c>
      <c r="Y145" s="71">
        <v>45000</v>
      </c>
      <c r="Z145" s="115" t="s">
        <v>627</v>
      </c>
      <c r="AA145" s="115" t="s">
        <v>3845</v>
      </c>
      <c r="AB145" s="191" t="s">
        <v>3510</v>
      </c>
      <c r="AC145" s="115" t="s">
        <v>627</v>
      </c>
    </row>
    <row r="146" spans="1:29" s="75" customFormat="1" ht="14.25" thickBot="1">
      <c r="B146" s="16"/>
      <c r="C146" s="16"/>
      <c r="D146" s="16"/>
      <c r="E146" s="16"/>
      <c r="F146" s="16"/>
      <c r="G146" s="17"/>
      <c r="P146" s="330"/>
      <c r="Q146" s="330"/>
      <c r="R146" s="330"/>
      <c r="S146" s="330"/>
      <c r="T146" s="338"/>
      <c r="U146" s="338"/>
      <c r="V146" s="338"/>
      <c r="W146" s="338"/>
      <c r="X146" s="347"/>
      <c r="Y146" s="347"/>
    </row>
    <row r="147" spans="1:29" s="75" customFormat="1" ht="15" thickTop="1" thickBot="1">
      <c r="B147" s="16"/>
      <c r="C147" s="16"/>
      <c r="D147" s="803" t="s">
        <v>2300</v>
      </c>
      <c r="E147" s="805"/>
      <c r="F147" s="16"/>
      <c r="G147" s="17"/>
      <c r="P147" s="330"/>
      <c r="Q147" s="330"/>
      <c r="R147" s="330"/>
      <c r="S147" s="330"/>
      <c r="T147" s="338"/>
      <c r="U147" s="338"/>
      <c r="V147" s="338"/>
      <c r="W147" s="338"/>
      <c r="X147" s="347"/>
      <c r="Y147" s="347"/>
    </row>
    <row r="148" spans="1:29" ht="14.25" thickTop="1">
      <c r="H148" s="16"/>
      <c r="I148" s="16"/>
      <c r="J148" s="16"/>
      <c r="K148" s="16"/>
      <c r="L148" s="16"/>
      <c r="M148" s="16"/>
      <c r="N148" s="16"/>
      <c r="O148" s="16"/>
      <c r="P148" s="331"/>
      <c r="Q148" s="331"/>
      <c r="R148" s="331"/>
      <c r="S148" s="331"/>
      <c r="T148" s="339"/>
      <c r="U148" s="339"/>
      <c r="V148" s="339"/>
      <c r="W148" s="339"/>
      <c r="X148" s="348"/>
      <c r="Y148" s="348"/>
      <c r="AB148" s="16"/>
      <c r="AC148" s="16"/>
    </row>
    <row r="149" spans="1:29">
      <c r="H149" s="16"/>
      <c r="I149" s="16"/>
      <c r="J149" s="16"/>
      <c r="K149" s="16"/>
      <c r="L149" s="16"/>
      <c r="M149" s="16"/>
      <c r="N149" s="16"/>
      <c r="O149" s="16"/>
      <c r="P149" s="331"/>
      <c r="Q149" s="331"/>
      <c r="R149" s="331"/>
      <c r="S149" s="331"/>
      <c r="T149" s="339"/>
      <c r="U149" s="339"/>
      <c r="V149" s="339"/>
      <c r="W149" s="339"/>
      <c r="X149" s="348"/>
      <c r="Y149" s="348"/>
      <c r="AB149" s="16"/>
      <c r="AC149" s="16"/>
    </row>
    <row r="150" spans="1:29">
      <c r="H150" s="16"/>
      <c r="I150" s="16"/>
      <c r="J150" s="16"/>
      <c r="K150" s="16"/>
      <c r="L150" s="16"/>
      <c r="M150" s="16"/>
      <c r="N150" s="16"/>
      <c r="O150" s="16"/>
      <c r="P150" s="331"/>
      <c r="Q150" s="331"/>
      <c r="R150" s="331"/>
      <c r="S150" s="331"/>
      <c r="T150" s="339"/>
      <c r="U150" s="339"/>
      <c r="V150" s="339"/>
      <c r="W150" s="339"/>
      <c r="X150" s="348"/>
      <c r="Y150" s="348"/>
      <c r="AB150" s="16"/>
      <c r="AC150" s="16"/>
    </row>
    <row r="151" spans="1:29">
      <c r="H151" s="16"/>
      <c r="I151" s="16"/>
      <c r="J151" s="16"/>
      <c r="K151" s="16"/>
      <c r="L151" s="16"/>
      <c r="M151" s="16"/>
      <c r="N151" s="16"/>
      <c r="O151" s="16"/>
      <c r="P151" s="331"/>
      <c r="Q151" s="331"/>
      <c r="R151" s="331"/>
      <c r="S151" s="331"/>
      <c r="T151" s="339"/>
      <c r="U151" s="339"/>
      <c r="V151" s="339"/>
      <c r="W151" s="339"/>
      <c r="X151" s="348"/>
      <c r="Y151" s="348"/>
      <c r="AB151" s="16"/>
      <c r="AC151" s="16"/>
    </row>
    <row r="152" spans="1:29">
      <c r="H152" s="16"/>
      <c r="I152" s="16"/>
      <c r="J152" s="16"/>
      <c r="K152" s="16"/>
      <c r="L152" s="16"/>
      <c r="M152" s="16"/>
      <c r="N152" s="16"/>
      <c r="O152" s="16"/>
      <c r="P152" s="331"/>
      <c r="Q152" s="331"/>
      <c r="R152" s="331"/>
      <c r="S152" s="331"/>
      <c r="T152" s="339"/>
      <c r="U152" s="339"/>
      <c r="V152" s="339"/>
      <c r="W152" s="339"/>
      <c r="X152" s="348"/>
      <c r="Y152" s="348"/>
      <c r="AB152" s="16"/>
      <c r="AC152" s="16"/>
    </row>
    <row r="153" spans="1:29">
      <c r="H153" s="16"/>
      <c r="I153" s="16"/>
      <c r="J153" s="16"/>
      <c r="K153" s="16"/>
      <c r="L153" s="16"/>
      <c r="M153" s="16"/>
      <c r="N153" s="16"/>
      <c r="O153" s="16"/>
      <c r="P153" s="331"/>
      <c r="Q153" s="331"/>
      <c r="R153" s="331"/>
      <c r="S153" s="331"/>
      <c r="T153" s="339"/>
      <c r="U153" s="339"/>
      <c r="V153" s="339"/>
      <c r="W153" s="339"/>
      <c r="X153" s="348"/>
      <c r="Y153" s="348"/>
      <c r="AB153" s="16"/>
      <c r="AC153" s="16"/>
    </row>
    <row r="154" spans="1:29">
      <c r="H154" s="16"/>
      <c r="I154" s="16"/>
      <c r="J154" s="16"/>
      <c r="K154" s="16"/>
      <c r="L154" s="16"/>
      <c r="M154" s="16"/>
      <c r="N154" s="16"/>
      <c r="O154" s="16"/>
      <c r="P154" s="331"/>
      <c r="Q154" s="331"/>
      <c r="R154" s="331"/>
      <c r="S154" s="331"/>
      <c r="T154" s="339"/>
      <c r="U154" s="339"/>
      <c r="V154" s="339"/>
      <c r="W154" s="339"/>
      <c r="X154" s="348"/>
      <c r="Y154" s="348"/>
      <c r="AB154" s="16"/>
      <c r="AC154" s="16"/>
    </row>
    <row r="155" spans="1:29">
      <c r="I155" s="33"/>
      <c r="J155" s="33"/>
      <c r="K155" s="34"/>
      <c r="L155" s="33"/>
      <c r="M155" s="33"/>
      <c r="N155" s="34"/>
      <c r="O155" s="35"/>
      <c r="P155" s="332"/>
      <c r="Q155" s="332"/>
      <c r="R155" s="333"/>
      <c r="S155" s="334"/>
      <c r="T155" s="340"/>
      <c r="U155" s="340"/>
      <c r="V155" s="341"/>
      <c r="W155" s="342"/>
      <c r="X155" s="349"/>
      <c r="Y155" s="349"/>
      <c r="AB155" s="35"/>
      <c r="AC155" s="35"/>
    </row>
    <row r="156" spans="1:29">
      <c r="I156" s="33"/>
      <c r="J156" s="33"/>
      <c r="K156" s="34"/>
      <c r="L156" s="33"/>
      <c r="M156" s="33"/>
      <c r="N156" s="34"/>
      <c r="O156" s="35"/>
      <c r="P156" s="332"/>
      <c r="Q156" s="332"/>
      <c r="R156" s="333"/>
      <c r="S156" s="334"/>
      <c r="T156" s="340"/>
      <c r="U156" s="340"/>
      <c r="V156" s="341"/>
      <c r="W156" s="342"/>
      <c r="X156" s="349"/>
      <c r="Y156" s="349"/>
      <c r="AB156" s="35"/>
      <c r="AC156" s="35"/>
    </row>
    <row r="157" spans="1:29">
      <c r="I157" s="33"/>
      <c r="J157" s="33"/>
      <c r="K157" s="34"/>
      <c r="L157" s="33"/>
      <c r="M157" s="33"/>
      <c r="N157" s="34"/>
      <c r="O157" s="35"/>
      <c r="P157" s="332"/>
      <c r="Q157" s="332"/>
      <c r="R157" s="333"/>
      <c r="S157" s="334"/>
      <c r="T157" s="340"/>
      <c r="U157" s="340"/>
      <c r="V157" s="341"/>
      <c r="W157" s="342"/>
      <c r="X157" s="349"/>
      <c r="Y157" s="349"/>
      <c r="AB157" s="35"/>
      <c r="AC157" s="35"/>
    </row>
    <row r="158" spans="1:29">
      <c r="I158" s="33"/>
      <c r="J158" s="33"/>
      <c r="K158" s="34"/>
      <c r="L158" s="33"/>
      <c r="M158" s="33"/>
      <c r="N158" s="34"/>
      <c r="O158" s="35"/>
      <c r="P158" s="332"/>
      <c r="Q158" s="332"/>
      <c r="R158" s="333"/>
      <c r="S158" s="334"/>
      <c r="T158" s="340"/>
      <c r="U158" s="340"/>
      <c r="V158" s="341"/>
      <c r="W158" s="342"/>
      <c r="X158" s="349"/>
      <c r="Y158" s="349"/>
      <c r="AB158" s="35"/>
      <c r="AC158" s="35"/>
    </row>
    <row r="159" spans="1:29">
      <c r="I159" s="33"/>
      <c r="J159" s="33"/>
      <c r="K159" s="34"/>
      <c r="L159" s="33"/>
      <c r="M159" s="33"/>
      <c r="N159" s="34"/>
      <c r="O159" s="35"/>
      <c r="P159" s="332"/>
      <c r="Q159" s="332"/>
      <c r="R159" s="333"/>
      <c r="S159" s="334"/>
      <c r="T159" s="340"/>
      <c r="U159" s="340"/>
      <c r="V159" s="341"/>
      <c r="W159" s="342"/>
      <c r="X159" s="349"/>
      <c r="Y159" s="349"/>
      <c r="AB159" s="35"/>
      <c r="AC159" s="35"/>
    </row>
    <row r="160" spans="1:29">
      <c r="I160" s="33"/>
      <c r="J160" s="33"/>
      <c r="K160" s="34"/>
      <c r="L160" s="33"/>
      <c r="M160" s="33"/>
      <c r="N160" s="34"/>
      <c r="O160" s="35"/>
      <c r="P160" s="332"/>
      <c r="Q160" s="332"/>
      <c r="R160" s="333"/>
      <c r="S160" s="334"/>
      <c r="T160" s="340"/>
      <c r="U160" s="340"/>
      <c r="V160" s="341"/>
      <c r="W160" s="342"/>
      <c r="X160" s="349"/>
      <c r="Y160" s="349"/>
      <c r="AB160" s="35"/>
      <c r="AC160" s="35"/>
    </row>
    <row r="161" spans="9:29">
      <c r="I161" s="33"/>
      <c r="J161" s="33"/>
      <c r="K161" s="34"/>
      <c r="L161" s="33"/>
      <c r="M161" s="33"/>
      <c r="N161" s="34"/>
      <c r="O161" s="35"/>
      <c r="P161" s="332"/>
      <c r="Q161" s="332"/>
      <c r="R161" s="333"/>
      <c r="S161" s="334"/>
      <c r="T161" s="340"/>
      <c r="U161" s="340"/>
      <c r="V161" s="341"/>
      <c r="W161" s="342"/>
      <c r="X161" s="349"/>
      <c r="Y161" s="349"/>
      <c r="AB161" s="35"/>
      <c r="AC161" s="35"/>
    </row>
    <row r="162" spans="9:29">
      <c r="I162" s="33"/>
      <c r="J162" s="33"/>
      <c r="K162" s="34"/>
      <c r="L162" s="33"/>
      <c r="M162" s="33"/>
      <c r="N162" s="34"/>
      <c r="O162" s="35"/>
      <c r="P162" s="332"/>
      <c r="Q162" s="332"/>
      <c r="R162" s="333"/>
      <c r="S162" s="334"/>
      <c r="T162" s="340"/>
      <c r="U162" s="340"/>
      <c r="V162" s="341"/>
      <c r="W162" s="342"/>
      <c r="X162" s="349"/>
      <c r="Y162" s="349"/>
      <c r="AB162" s="35"/>
      <c r="AC162" s="35"/>
    </row>
    <row r="163" spans="9:29">
      <c r="I163" s="33"/>
      <c r="J163" s="33"/>
      <c r="K163" s="34"/>
      <c r="L163" s="33"/>
      <c r="M163" s="33"/>
      <c r="N163" s="34"/>
      <c r="O163" s="35"/>
      <c r="P163" s="332"/>
      <c r="Q163" s="332"/>
      <c r="R163" s="333"/>
      <c r="S163" s="334"/>
      <c r="T163" s="340"/>
      <c r="U163" s="340"/>
      <c r="V163" s="341"/>
      <c r="W163" s="342"/>
      <c r="X163" s="349"/>
      <c r="Y163" s="349"/>
      <c r="AB163" s="35"/>
      <c r="AC163" s="35"/>
    </row>
    <row r="164" spans="9:29">
      <c r="I164" s="33"/>
      <c r="J164" s="33"/>
      <c r="K164" s="34"/>
      <c r="L164" s="33"/>
      <c r="M164" s="33"/>
      <c r="N164" s="34"/>
      <c r="O164" s="35"/>
      <c r="P164" s="332"/>
      <c r="Q164" s="332"/>
      <c r="R164" s="333"/>
      <c r="S164" s="334"/>
      <c r="T164" s="340"/>
      <c r="U164" s="340"/>
      <c r="V164" s="341"/>
      <c r="W164" s="342"/>
      <c r="X164" s="349"/>
      <c r="Y164" s="349"/>
      <c r="AB164" s="35"/>
      <c r="AC164" s="35"/>
    </row>
    <row r="165" spans="9:29">
      <c r="I165" s="33"/>
      <c r="J165" s="33"/>
      <c r="K165" s="34"/>
      <c r="L165" s="33"/>
      <c r="M165" s="33"/>
      <c r="N165" s="34"/>
      <c r="O165" s="35"/>
      <c r="P165" s="332"/>
      <c r="Q165" s="332"/>
      <c r="R165" s="333"/>
      <c r="S165" s="334"/>
      <c r="T165" s="340"/>
      <c r="U165" s="340"/>
      <c r="V165" s="341"/>
      <c r="W165" s="342"/>
      <c r="X165" s="349"/>
      <c r="Y165" s="349"/>
      <c r="AB165" s="35"/>
      <c r="AC165" s="35"/>
    </row>
    <row r="166" spans="9:29">
      <c r="I166" s="33"/>
      <c r="J166" s="33"/>
      <c r="K166" s="34"/>
      <c r="L166" s="33"/>
      <c r="M166" s="33"/>
      <c r="N166" s="34"/>
      <c r="O166" s="35"/>
      <c r="P166" s="332"/>
      <c r="Q166" s="332"/>
      <c r="R166" s="333"/>
      <c r="S166" s="334"/>
      <c r="T166" s="340"/>
      <c r="U166" s="340"/>
      <c r="V166" s="341"/>
      <c r="W166" s="342"/>
      <c r="X166" s="349"/>
      <c r="Y166" s="349"/>
      <c r="AB166" s="35"/>
      <c r="AC166" s="35"/>
    </row>
    <row r="167" spans="9:29">
      <c r="I167" s="33"/>
      <c r="J167" s="33"/>
      <c r="K167" s="34"/>
      <c r="L167" s="33"/>
      <c r="M167" s="33"/>
      <c r="N167" s="34"/>
      <c r="O167" s="35"/>
      <c r="P167" s="332"/>
      <c r="Q167" s="332"/>
      <c r="R167" s="333"/>
      <c r="S167" s="334"/>
      <c r="T167" s="340"/>
      <c r="U167" s="340"/>
      <c r="V167" s="341"/>
      <c r="W167" s="342"/>
      <c r="X167" s="349"/>
      <c r="Y167" s="349"/>
      <c r="AB167" s="35"/>
      <c r="AC167" s="35"/>
    </row>
    <row r="168" spans="9:29">
      <c r="I168" s="33"/>
      <c r="J168" s="33"/>
      <c r="K168" s="34"/>
      <c r="L168" s="33"/>
      <c r="M168" s="33"/>
      <c r="N168" s="34"/>
      <c r="O168" s="35"/>
      <c r="P168" s="332"/>
      <c r="Q168" s="332"/>
      <c r="R168" s="333"/>
      <c r="S168" s="334"/>
      <c r="T168" s="340"/>
      <c r="U168" s="340"/>
      <c r="V168" s="341"/>
      <c r="W168" s="342"/>
      <c r="X168" s="349"/>
      <c r="Y168" s="349"/>
      <c r="AB168" s="35"/>
      <c r="AC168" s="35"/>
    </row>
    <row r="169" spans="9:29">
      <c r="I169" s="33"/>
      <c r="J169" s="33"/>
      <c r="K169" s="34"/>
      <c r="L169" s="33"/>
      <c r="M169" s="33"/>
      <c r="N169" s="34"/>
      <c r="O169" s="35"/>
      <c r="P169" s="332"/>
      <c r="Q169" s="332"/>
      <c r="R169" s="333"/>
      <c r="S169" s="334"/>
      <c r="T169" s="340"/>
      <c r="U169" s="340"/>
      <c r="V169" s="341"/>
      <c r="W169" s="342"/>
      <c r="X169" s="349"/>
      <c r="Y169" s="349"/>
      <c r="AB169" s="35"/>
      <c r="AC169" s="35"/>
    </row>
    <row r="170" spans="9:29">
      <c r="I170" s="33"/>
      <c r="J170" s="33"/>
      <c r="K170" s="34"/>
      <c r="L170" s="33"/>
      <c r="M170" s="33"/>
      <c r="N170" s="34"/>
      <c r="O170" s="35"/>
      <c r="P170" s="332"/>
      <c r="Q170" s="332"/>
      <c r="R170" s="333"/>
      <c r="S170" s="334"/>
      <c r="T170" s="340"/>
      <c r="U170" s="340"/>
      <c r="V170" s="341"/>
      <c r="W170" s="342"/>
      <c r="X170" s="349"/>
      <c r="Y170" s="349"/>
      <c r="AB170" s="35"/>
      <c r="AC170" s="35"/>
    </row>
    <row r="171" spans="9:29">
      <c r="I171" s="33"/>
      <c r="J171" s="33"/>
      <c r="K171" s="34"/>
      <c r="L171" s="33"/>
      <c r="M171" s="33"/>
      <c r="N171" s="34"/>
      <c r="O171" s="35"/>
      <c r="P171" s="332"/>
      <c r="Q171" s="332"/>
      <c r="R171" s="333"/>
      <c r="S171" s="334"/>
      <c r="T171" s="340"/>
      <c r="U171" s="340"/>
      <c r="V171" s="341"/>
      <c r="W171" s="342"/>
      <c r="X171" s="349"/>
      <c r="Y171" s="349"/>
      <c r="AB171" s="35"/>
      <c r="AC171" s="35"/>
    </row>
    <row r="172" spans="9:29">
      <c r="I172" s="33"/>
      <c r="J172" s="33"/>
      <c r="K172" s="34"/>
      <c r="L172" s="33"/>
      <c r="M172" s="33"/>
      <c r="N172" s="34"/>
      <c r="O172" s="35"/>
      <c r="P172" s="332"/>
      <c r="Q172" s="332"/>
      <c r="R172" s="333"/>
      <c r="S172" s="334"/>
      <c r="T172" s="340"/>
      <c r="U172" s="340"/>
      <c r="V172" s="341"/>
      <c r="W172" s="342"/>
      <c r="X172" s="349"/>
      <c r="Y172" s="349"/>
      <c r="AB172" s="35"/>
      <c r="AC172" s="35"/>
    </row>
    <row r="173" spans="9:29">
      <c r="I173" s="33"/>
      <c r="J173" s="33"/>
      <c r="K173" s="34"/>
      <c r="L173" s="33"/>
      <c r="M173" s="33"/>
      <c r="N173" s="34"/>
      <c r="O173" s="35"/>
      <c r="P173" s="332"/>
      <c r="Q173" s="332"/>
      <c r="R173" s="333"/>
      <c r="S173" s="334"/>
      <c r="T173" s="340"/>
      <c r="U173" s="340"/>
      <c r="V173" s="341"/>
      <c r="W173" s="342"/>
      <c r="X173" s="349"/>
      <c r="Y173" s="349"/>
      <c r="AB173" s="35"/>
      <c r="AC173" s="35"/>
    </row>
    <row r="174" spans="9:29">
      <c r="I174" s="33"/>
      <c r="J174" s="33"/>
      <c r="K174" s="34"/>
      <c r="L174" s="33"/>
      <c r="M174" s="33"/>
      <c r="N174" s="34"/>
      <c r="O174" s="35"/>
      <c r="P174" s="332"/>
      <c r="Q174" s="332"/>
      <c r="R174" s="333"/>
      <c r="S174" s="334"/>
      <c r="T174" s="340"/>
      <c r="U174" s="340"/>
      <c r="V174" s="341"/>
      <c r="W174" s="342"/>
      <c r="X174" s="349"/>
      <c r="Y174" s="349"/>
      <c r="AB174" s="35"/>
      <c r="AC174" s="35"/>
    </row>
    <row r="175" spans="9:29">
      <c r="I175" s="33"/>
      <c r="J175" s="33"/>
      <c r="K175" s="34"/>
      <c r="L175" s="33"/>
      <c r="M175" s="33"/>
      <c r="N175" s="34"/>
      <c r="O175" s="35"/>
      <c r="P175" s="332"/>
      <c r="Q175" s="332"/>
      <c r="R175" s="333"/>
      <c r="S175" s="334"/>
      <c r="T175" s="340"/>
      <c r="U175" s="340"/>
      <c r="V175" s="341"/>
      <c r="W175" s="342"/>
      <c r="X175" s="349"/>
      <c r="Y175" s="349"/>
      <c r="AB175" s="35"/>
      <c r="AC175" s="35"/>
    </row>
    <row r="176" spans="9:29">
      <c r="I176" s="33"/>
      <c r="J176" s="33"/>
      <c r="K176" s="34"/>
      <c r="L176" s="33"/>
      <c r="M176" s="33"/>
      <c r="N176" s="34"/>
      <c r="O176" s="35"/>
      <c r="P176" s="332"/>
      <c r="Q176" s="332"/>
      <c r="R176" s="333"/>
      <c r="S176" s="334"/>
      <c r="T176" s="340"/>
      <c r="U176" s="340"/>
      <c r="V176" s="341"/>
      <c r="W176" s="342"/>
      <c r="X176" s="349"/>
      <c r="Y176" s="349"/>
      <c r="AB176" s="35"/>
      <c r="AC176" s="35"/>
    </row>
    <row r="177" spans="9:29">
      <c r="I177" s="33"/>
      <c r="J177" s="33"/>
      <c r="K177" s="34"/>
      <c r="L177" s="33"/>
      <c r="M177" s="33"/>
      <c r="N177" s="34"/>
      <c r="O177" s="35"/>
      <c r="P177" s="332"/>
      <c r="Q177" s="332"/>
      <c r="R177" s="333"/>
      <c r="S177" s="334"/>
      <c r="T177" s="340"/>
      <c r="U177" s="340"/>
      <c r="V177" s="341"/>
      <c r="W177" s="342"/>
      <c r="X177" s="349"/>
      <c r="Y177" s="349"/>
      <c r="AB177" s="35"/>
      <c r="AC177" s="35"/>
    </row>
    <row r="178" spans="9:29">
      <c r="I178" s="33"/>
      <c r="J178" s="33"/>
      <c r="K178" s="34"/>
      <c r="L178" s="33"/>
      <c r="M178" s="33"/>
      <c r="N178" s="34"/>
      <c r="O178" s="35"/>
      <c r="P178" s="332"/>
      <c r="Q178" s="332"/>
      <c r="R178" s="333"/>
      <c r="S178" s="334"/>
      <c r="T178" s="340"/>
      <c r="U178" s="340"/>
      <c r="V178" s="341"/>
      <c r="W178" s="342"/>
      <c r="X178" s="349"/>
      <c r="Y178" s="349"/>
      <c r="AB178" s="35"/>
      <c r="AC178" s="35"/>
    </row>
    <row r="179" spans="9:29">
      <c r="I179" s="33"/>
      <c r="J179" s="33"/>
      <c r="K179" s="34"/>
      <c r="L179" s="33"/>
      <c r="M179" s="33"/>
      <c r="N179" s="34"/>
      <c r="O179" s="35"/>
      <c r="P179" s="332"/>
      <c r="Q179" s="332"/>
      <c r="R179" s="333"/>
      <c r="S179" s="334"/>
      <c r="T179" s="340"/>
      <c r="U179" s="340"/>
      <c r="V179" s="341"/>
      <c r="W179" s="342"/>
      <c r="X179" s="349"/>
      <c r="Y179" s="349"/>
      <c r="AB179" s="35"/>
      <c r="AC179" s="35"/>
    </row>
    <row r="180" spans="9:29">
      <c r="I180" s="33"/>
      <c r="J180" s="33"/>
      <c r="K180" s="34"/>
      <c r="L180" s="33"/>
      <c r="M180" s="33"/>
      <c r="N180" s="34"/>
      <c r="O180" s="35"/>
      <c r="P180" s="332"/>
      <c r="Q180" s="332"/>
      <c r="R180" s="333"/>
      <c r="S180" s="334"/>
      <c r="T180" s="340"/>
      <c r="U180" s="340"/>
      <c r="V180" s="341"/>
      <c r="W180" s="342"/>
      <c r="X180" s="349"/>
      <c r="Y180" s="349"/>
      <c r="AB180" s="35"/>
      <c r="AC180" s="35"/>
    </row>
    <row r="181" spans="9:29">
      <c r="I181" s="33"/>
      <c r="J181" s="33"/>
      <c r="K181" s="34"/>
      <c r="L181" s="33"/>
      <c r="M181" s="33"/>
      <c r="N181" s="34"/>
      <c r="O181" s="35"/>
      <c r="P181" s="332"/>
      <c r="Q181" s="332"/>
      <c r="R181" s="333"/>
      <c r="S181" s="334"/>
      <c r="T181" s="340"/>
      <c r="U181" s="340"/>
      <c r="V181" s="341"/>
      <c r="W181" s="342"/>
      <c r="X181" s="349"/>
      <c r="Y181" s="349"/>
      <c r="AB181" s="35"/>
      <c r="AC181" s="35"/>
    </row>
    <row r="182" spans="9:29">
      <c r="I182" s="33"/>
      <c r="J182" s="33"/>
      <c r="K182" s="34"/>
      <c r="L182" s="33"/>
      <c r="M182" s="33"/>
      <c r="N182" s="34"/>
      <c r="O182" s="35"/>
      <c r="P182" s="332"/>
      <c r="Q182" s="332"/>
      <c r="R182" s="333"/>
      <c r="S182" s="334"/>
      <c r="T182" s="340"/>
      <c r="U182" s="340"/>
      <c r="V182" s="341"/>
      <c r="W182" s="342"/>
      <c r="X182" s="349"/>
      <c r="Y182" s="349"/>
      <c r="AB182" s="35"/>
      <c r="AC182" s="35"/>
    </row>
    <row r="183" spans="9:29">
      <c r="I183" s="33"/>
      <c r="J183" s="33"/>
      <c r="K183" s="34"/>
      <c r="L183" s="33"/>
      <c r="M183" s="33"/>
      <c r="N183" s="34"/>
      <c r="O183" s="35"/>
      <c r="P183" s="332"/>
      <c r="Q183" s="332"/>
      <c r="R183" s="333"/>
      <c r="S183" s="334"/>
      <c r="T183" s="340"/>
      <c r="U183" s="340"/>
      <c r="V183" s="341"/>
      <c r="W183" s="342"/>
      <c r="X183" s="349"/>
      <c r="Y183" s="349"/>
      <c r="AB183" s="35"/>
      <c r="AC183" s="35"/>
    </row>
    <row r="184" spans="9:29">
      <c r="I184" s="33"/>
      <c r="J184" s="33"/>
      <c r="K184" s="34"/>
      <c r="L184" s="33"/>
      <c r="M184" s="33"/>
      <c r="N184" s="34"/>
      <c r="O184" s="35"/>
      <c r="P184" s="332"/>
      <c r="Q184" s="332"/>
      <c r="R184" s="333"/>
      <c r="S184" s="334"/>
      <c r="T184" s="340"/>
      <c r="U184" s="340"/>
      <c r="V184" s="341"/>
      <c r="W184" s="342"/>
      <c r="X184" s="349"/>
      <c r="Y184" s="349"/>
      <c r="AB184" s="35"/>
      <c r="AC184" s="35"/>
    </row>
    <row r="185" spans="9:29">
      <c r="I185" s="33"/>
      <c r="J185" s="33"/>
      <c r="K185" s="34"/>
      <c r="L185" s="33"/>
      <c r="M185" s="33"/>
      <c r="N185" s="34"/>
      <c r="O185" s="35"/>
      <c r="P185" s="332"/>
      <c r="Q185" s="332"/>
      <c r="R185" s="333"/>
      <c r="S185" s="334"/>
      <c r="T185" s="340"/>
      <c r="U185" s="340"/>
      <c r="V185" s="341"/>
      <c r="W185" s="342"/>
      <c r="X185" s="349"/>
      <c r="Y185" s="349"/>
      <c r="AB185" s="35"/>
      <c r="AC185" s="35"/>
    </row>
    <row r="186" spans="9:29">
      <c r="I186" s="33"/>
      <c r="J186" s="33"/>
      <c r="K186" s="34"/>
      <c r="L186" s="33"/>
      <c r="M186" s="33"/>
      <c r="N186" s="34"/>
      <c r="O186" s="35"/>
      <c r="P186" s="332"/>
      <c r="Q186" s="332"/>
      <c r="R186" s="333"/>
      <c r="S186" s="334"/>
      <c r="T186" s="340"/>
      <c r="U186" s="340"/>
      <c r="V186" s="341"/>
      <c r="W186" s="342"/>
      <c r="X186" s="349"/>
      <c r="Y186" s="349"/>
      <c r="AB186" s="35"/>
      <c r="AC186" s="35"/>
    </row>
    <row r="187" spans="9:29">
      <c r="I187" s="33"/>
      <c r="J187" s="33"/>
      <c r="K187" s="34"/>
      <c r="L187" s="33"/>
      <c r="M187" s="33"/>
      <c r="N187" s="34"/>
      <c r="O187" s="35"/>
      <c r="P187" s="332"/>
      <c r="Q187" s="332"/>
      <c r="R187" s="333"/>
      <c r="S187" s="334"/>
      <c r="T187" s="340"/>
      <c r="U187" s="340"/>
      <c r="V187" s="341"/>
      <c r="W187" s="342"/>
      <c r="X187" s="349"/>
      <c r="Y187" s="349"/>
      <c r="AB187" s="35"/>
      <c r="AC187" s="35"/>
    </row>
    <row r="188" spans="9:29">
      <c r="I188" s="33"/>
      <c r="J188" s="33"/>
      <c r="K188" s="34"/>
      <c r="L188" s="33"/>
      <c r="M188" s="33"/>
      <c r="N188" s="34"/>
      <c r="O188" s="35"/>
      <c r="P188" s="332"/>
      <c r="Q188" s="332"/>
      <c r="R188" s="333"/>
      <c r="S188" s="334"/>
      <c r="T188" s="340"/>
      <c r="U188" s="340"/>
      <c r="V188" s="341"/>
      <c r="W188" s="342"/>
      <c r="X188" s="349"/>
      <c r="Y188" s="349"/>
      <c r="AB188" s="35"/>
      <c r="AC188" s="35"/>
    </row>
    <row r="189" spans="9:29">
      <c r="I189" s="33"/>
      <c r="J189" s="33"/>
      <c r="K189" s="34"/>
      <c r="L189" s="33"/>
      <c r="M189" s="33"/>
      <c r="N189" s="34"/>
      <c r="O189" s="35"/>
      <c r="P189" s="332"/>
      <c r="Q189" s="332"/>
      <c r="R189" s="333"/>
      <c r="S189" s="334"/>
      <c r="T189" s="340"/>
      <c r="U189" s="340"/>
      <c r="V189" s="341"/>
      <c r="W189" s="342"/>
      <c r="X189" s="349"/>
      <c r="Y189" s="349"/>
      <c r="AB189" s="35"/>
      <c r="AC189" s="35"/>
    </row>
    <row r="190" spans="9:29">
      <c r="I190" s="33"/>
      <c r="J190" s="33"/>
      <c r="K190" s="34"/>
      <c r="L190" s="33"/>
      <c r="M190" s="33"/>
      <c r="N190" s="34"/>
      <c r="O190" s="35"/>
      <c r="P190" s="332"/>
      <c r="Q190" s="332"/>
      <c r="R190" s="333"/>
      <c r="S190" s="334"/>
      <c r="T190" s="340"/>
      <c r="U190" s="340"/>
      <c r="V190" s="341"/>
      <c r="W190" s="342"/>
      <c r="X190" s="349"/>
      <c r="Y190" s="349"/>
      <c r="AB190" s="35"/>
      <c r="AC190" s="35"/>
    </row>
    <row r="191" spans="9:29">
      <c r="I191" s="33"/>
      <c r="J191" s="33"/>
      <c r="K191" s="34"/>
      <c r="L191" s="33"/>
      <c r="M191" s="33"/>
      <c r="N191" s="34"/>
      <c r="O191" s="35"/>
      <c r="P191" s="332"/>
      <c r="Q191" s="332"/>
      <c r="R191" s="333"/>
      <c r="S191" s="334"/>
      <c r="T191" s="340"/>
      <c r="U191" s="340"/>
      <c r="V191" s="341"/>
      <c r="W191" s="342"/>
      <c r="X191" s="349"/>
      <c r="Y191" s="349"/>
      <c r="AB191" s="35"/>
      <c r="AC191" s="35"/>
    </row>
    <row r="192" spans="9:29">
      <c r="I192" s="33"/>
      <c r="J192" s="33"/>
      <c r="K192" s="34"/>
      <c r="L192" s="33"/>
      <c r="M192" s="33"/>
      <c r="N192" s="34"/>
      <c r="O192" s="35"/>
      <c r="P192" s="332"/>
      <c r="Q192" s="332"/>
      <c r="R192" s="333"/>
      <c r="S192" s="334"/>
      <c r="T192" s="340"/>
      <c r="U192" s="340"/>
      <c r="V192" s="341"/>
      <c r="W192" s="342"/>
      <c r="X192" s="349"/>
      <c r="Y192" s="349"/>
      <c r="AB192" s="35"/>
      <c r="AC192" s="35"/>
    </row>
    <row r="193" spans="9:29">
      <c r="I193" s="33"/>
      <c r="J193" s="33"/>
      <c r="K193" s="34"/>
      <c r="L193" s="33"/>
      <c r="M193" s="33"/>
      <c r="N193" s="34"/>
      <c r="O193" s="35"/>
      <c r="P193" s="332"/>
      <c r="Q193" s="332"/>
      <c r="R193" s="333"/>
      <c r="S193" s="334"/>
      <c r="T193" s="340"/>
      <c r="U193" s="340"/>
      <c r="V193" s="341"/>
      <c r="W193" s="342"/>
      <c r="X193" s="349"/>
      <c r="Y193" s="349"/>
      <c r="AB193" s="35"/>
      <c r="AC193" s="35"/>
    </row>
    <row r="194" spans="9:29">
      <c r="I194" s="33"/>
      <c r="J194" s="33"/>
      <c r="K194" s="34"/>
      <c r="L194" s="33"/>
      <c r="M194" s="33"/>
      <c r="N194" s="34"/>
      <c r="O194" s="35"/>
      <c r="P194" s="332"/>
      <c r="Q194" s="332"/>
      <c r="R194" s="333"/>
      <c r="S194" s="334"/>
      <c r="T194" s="340"/>
      <c r="U194" s="340"/>
      <c r="V194" s="341"/>
      <c r="W194" s="342"/>
      <c r="X194" s="349"/>
      <c r="Y194" s="349"/>
      <c r="AB194" s="35"/>
      <c r="AC194" s="35"/>
    </row>
    <row r="195" spans="9:29">
      <c r="I195" s="33"/>
      <c r="J195" s="33"/>
      <c r="K195" s="34"/>
      <c r="L195" s="33"/>
      <c r="M195" s="33"/>
      <c r="N195" s="34"/>
      <c r="O195" s="35"/>
      <c r="P195" s="332"/>
      <c r="Q195" s="332"/>
      <c r="R195" s="333"/>
      <c r="S195" s="334"/>
      <c r="T195" s="340"/>
      <c r="U195" s="340"/>
      <c r="V195" s="341"/>
      <c r="W195" s="342"/>
      <c r="X195" s="349"/>
      <c r="Y195" s="349"/>
      <c r="AB195" s="35"/>
      <c r="AC195" s="35"/>
    </row>
    <row r="196" spans="9:29">
      <c r="I196" s="33"/>
      <c r="J196" s="33"/>
      <c r="K196" s="34"/>
      <c r="L196" s="33"/>
      <c r="M196" s="33"/>
      <c r="N196" s="34"/>
      <c r="O196" s="35"/>
      <c r="P196" s="332"/>
      <c r="Q196" s="332"/>
      <c r="R196" s="333"/>
      <c r="S196" s="334"/>
      <c r="T196" s="340"/>
      <c r="U196" s="340"/>
      <c r="V196" s="341"/>
      <c r="W196" s="342"/>
      <c r="X196" s="349"/>
      <c r="Y196" s="349"/>
      <c r="AB196" s="35"/>
      <c r="AC196" s="35"/>
    </row>
    <row r="197" spans="9:29">
      <c r="I197" s="33"/>
      <c r="J197" s="33"/>
      <c r="K197" s="34"/>
      <c r="L197" s="33"/>
      <c r="M197" s="33"/>
      <c r="N197" s="34"/>
      <c r="O197" s="35"/>
      <c r="P197" s="332"/>
      <c r="Q197" s="332"/>
      <c r="R197" s="333"/>
      <c r="S197" s="334"/>
      <c r="T197" s="340"/>
      <c r="U197" s="340"/>
      <c r="V197" s="341"/>
      <c r="W197" s="342"/>
      <c r="X197" s="349"/>
      <c r="Y197" s="349"/>
      <c r="AB197" s="35"/>
      <c r="AC197" s="35"/>
    </row>
    <row r="198" spans="9:29">
      <c r="I198" s="33"/>
      <c r="J198" s="33"/>
      <c r="K198" s="34"/>
      <c r="L198" s="33"/>
      <c r="M198" s="33"/>
      <c r="N198" s="34"/>
      <c r="O198" s="35"/>
      <c r="P198" s="332"/>
      <c r="Q198" s="332"/>
      <c r="R198" s="333"/>
      <c r="S198" s="334"/>
      <c r="T198" s="340"/>
      <c r="U198" s="340"/>
      <c r="V198" s="341"/>
      <c r="W198" s="342"/>
      <c r="X198" s="349"/>
      <c r="Y198" s="349"/>
      <c r="AB198" s="35"/>
      <c r="AC198" s="35"/>
    </row>
    <row r="199" spans="9:29">
      <c r="I199" s="33"/>
      <c r="J199" s="33"/>
      <c r="K199" s="34"/>
      <c r="L199" s="33"/>
      <c r="M199" s="33"/>
      <c r="N199" s="34"/>
      <c r="O199" s="35"/>
      <c r="P199" s="332"/>
      <c r="Q199" s="332"/>
      <c r="R199" s="333"/>
      <c r="S199" s="334"/>
      <c r="T199" s="340"/>
      <c r="U199" s="340"/>
      <c r="V199" s="341"/>
      <c r="W199" s="342"/>
      <c r="X199" s="349"/>
      <c r="Y199" s="349"/>
      <c r="AB199" s="35"/>
      <c r="AC199" s="35"/>
    </row>
    <row r="200" spans="9:29">
      <c r="I200" s="33"/>
      <c r="J200" s="33"/>
      <c r="K200" s="34"/>
      <c r="L200" s="33"/>
      <c r="M200" s="33"/>
      <c r="N200" s="34"/>
      <c r="O200" s="35"/>
      <c r="P200" s="332"/>
      <c r="Q200" s="332"/>
      <c r="R200" s="333"/>
      <c r="S200" s="334"/>
      <c r="T200" s="340"/>
      <c r="U200" s="340"/>
      <c r="V200" s="341"/>
      <c r="W200" s="342"/>
      <c r="X200" s="349"/>
      <c r="Y200" s="349"/>
      <c r="AB200" s="35"/>
      <c r="AC200" s="35"/>
    </row>
    <row r="201" spans="9:29">
      <c r="I201" s="33"/>
      <c r="J201" s="33"/>
      <c r="K201" s="34"/>
      <c r="L201" s="33"/>
      <c r="M201" s="33"/>
      <c r="N201" s="34"/>
      <c r="O201" s="35"/>
      <c r="P201" s="332"/>
      <c r="Q201" s="332"/>
      <c r="R201" s="333"/>
      <c r="S201" s="334"/>
      <c r="T201" s="340"/>
      <c r="U201" s="340"/>
      <c r="V201" s="341"/>
      <c r="W201" s="342"/>
      <c r="X201" s="349"/>
      <c r="Y201" s="349"/>
      <c r="AB201" s="35"/>
      <c r="AC201" s="35"/>
    </row>
    <row r="202" spans="9:29">
      <c r="I202" s="33"/>
      <c r="J202" s="33"/>
      <c r="K202" s="34"/>
      <c r="L202" s="33"/>
      <c r="M202" s="33"/>
      <c r="N202" s="34"/>
      <c r="O202" s="35"/>
      <c r="P202" s="332"/>
      <c r="Q202" s="332"/>
      <c r="R202" s="333"/>
      <c r="S202" s="334"/>
      <c r="T202" s="340"/>
      <c r="U202" s="340"/>
      <c r="V202" s="341"/>
      <c r="W202" s="342"/>
      <c r="X202" s="349"/>
      <c r="Y202" s="349"/>
      <c r="AB202" s="35"/>
      <c r="AC202" s="35"/>
    </row>
    <row r="203" spans="9:29">
      <c r="I203" s="33"/>
      <c r="J203" s="33"/>
      <c r="K203" s="34"/>
      <c r="L203" s="33"/>
      <c r="M203" s="33"/>
      <c r="N203" s="34"/>
      <c r="O203" s="35"/>
      <c r="P203" s="332"/>
      <c r="Q203" s="332"/>
      <c r="R203" s="333"/>
      <c r="S203" s="334"/>
      <c r="T203" s="340"/>
      <c r="U203" s="340"/>
      <c r="V203" s="341"/>
      <c r="W203" s="342"/>
      <c r="X203" s="349"/>
      <c r="Y203" s="349"/>
      <c r="AB203" s="35"/>
      <c r="AC203" s="35"/>
    </row>
    <row r="204" spans="9:29">
      <c r="I204" s="33"/>
      <c r="J204" s="33"/>
      <c r="K204" s="34"/>
      <c r="L204" s="33"/>
      <c r="M204" s="33"/>
      <c r="N204" s="34"/>
      <c r="O204" s="35"/>
      <c r="P204" s="332"/>
      <c r="Q204" s="332"/>
      <c r="R204" s="333"/>
      <c r="S204" s="334"/>
      <c r="T204" s="340"/>
      <c r="U204" s="340"/>
      <c r="V204" s="341"/>
      <c r="W204" s="342"/>
      <c r="X204" s="349"/>
      <c r="Y204" s="349"/>
      <c r="AB204" s="35"/>
      <c r="AC204" s="35"/>
    </row>
    <row r="205" spans="9:29">
      <c r="I205" s="33"/>
      <c r="J205" s="33"/>
      <c r="K205" s="34"/>
      <c r="L205" s="33"/>
      <c r="M205" s="33"/>
      <c r="N205" s="34"/>
      <c r="O205" s="35"/>
      <c r="P205" s="332"/>
      <c r="Q205" s="332"/>
      <c r="R205" s="333"/>
      <c r="S205" s="334"/>
      <c r="T205" s="340"/>
      <c r="U205" s="340"/>
      <c r="V205" s="341"/>
      <c r="W205" s="342"/>
      <c r="X205" s="349"/>
      <c r="Y205" s="349"/>
      <c r="AB205" s="35"/>
      <c r="AC205" s="35"/>
    </row>
    <row r="206" spans="9:29">
      <c r="I206" s="33"/>
      <c r="J206" s="33"/>
      <c r="K206" s="34"/>
      <c r="L206" s="33"/>
      <c r="M206" s="33"/>
      <c r="N206" s="34"/>
      <c r="O206" s="35"/>
      <c r="P206" s="332"/>
      <c r="Q206" s="332"/>
      <c r="R206" s="333"/>
      <c r="S206" s="334"/>
      <c r="T206" s="340"/>
      <c r="U206" s="340"/>
      <c r="V206" s="341"/>
      <c r="W206" s="342"/>
      <c r="X206" s="349"/>
      <c r="Y206" s="349"/>
      <c r="AB206" s="35"/>
      <c r="AC206" s="35"/>
    </row>
    <row r="207" spans="9:29">
      <c r="I207" s="33"/>
      <c r="J207" s="33"/>
      <c r="K207" s="34"/>
      <c r="L207" s="33"/>
      <c r="M207" s="33"/>
      <c r="N207" s="34"/>
      <c r="O207" s="35"/>
      <c r="P207" s="332"/>
      <c r="Q207" s="332"/>
      <c r="R207" s="333"/>
      <c r="S207" s="334"/>
      <c r="T207" s="340"/>
      <c r="U207" s="340"/>
      <c r="V207" s="341"/>
      <c r="W207" s="342"/>
      <c r="X207" s="349"/>
      <c r="Y207" s="349"/>
      <c r="AB207" s="35"/>
      <c r="AC207" s="35"/>
    </row>
    <row r="208" spans="9:29">
      <c r="I208" s="33"/>
      <c r="J208" s="33"/>
      <c r="K208" s="34"/>
      <c r="L208" s="33"/>
      <c r="M208" s="33"/>
      <c r="N208" s="34"/>
      <c r="O208" s="35"/>
      <c r="P208" s="332"/>
      <c r="Q208" s="332"/>
      <c r="R208" s="333"/>
      <c r="S208" s="334"/>
      <c r="T208" s="340"/>
      <c r="U208" s="340"/>
      <c r="V208" s="341"/>
      <c r="W208" s="342"/>
      <c r="X208" s="349"/>
      <c r="Y208" s="349"/>
      <c r="AB208" s="35"/>
      <c r="AC208" s="35"/>
    </row>
    <row r="209" spans="9:29">
      <c r="I209" s="33"/>
      <c r="J209" s="33"/>
      <c r="K209" s="34"/>
      <c r="L209" s="33"/>
      <c r="M209" s="33"/>
      <c r="N209" s="34"/>
      <c r="O209" s="35"/>
      <c r="P209" s="332"/>
      <c r="Q209" s="332"/>
      <c r="R209" s="333"/>
      <c r="S209" s="334"/>
      <c r="T209" s="340"/>
      <c r="U209" s="340"/>
      <c r="V209" s="341"/>
      <c r="W209" s="342"/>
      <c r="X209" s="349"/>
      <c r="Y209" s="349"/>
      <c r="AB209" s="35"/>
      <c r="AC209" s="35"/>
    </row>
    <row r="210" spans="9:29">
      <c r="I210" s="33"/>
      <c r="J210" s="33"/>
      <c r="K210" s="34"/>
      <c r="L210" s="33"/>
      <c r="M210" s="33"/>
      <c r="N210" s="34"/>
      <c r="O210" s="35"/>
      <c r="P210" s="332"/>
      <c r="Q210" s="332"/>
      <c r="R210" s="333"/>
      <c r="S210" s="334"/>
      <c r="T210" s="340"/>
      <c r="U210" s="340"/>
      <c r="V210" s="341"/>
      <c r="W210" s="342"/>
      <c r="X210" s="349"/>
      <c r="Y210" s="349"/>
      <c r="AB210" s="35"/>
      <c r="AC210" s="35"/>
    </row>
    <row r="211" spans="9:29">
      <c r="I211" s="33"/>
      <c r="J211" s="33"/>
      <c r="K211" s="34"/>
      <c r="L211" s="33"/>
      <c r="M211" s="33"/>
      <c r="N211" s="34"/>
      <c r="O211" s="35"/>
      <c r="P211" s="332"/>
      <c r="Q211" s="332"/>
      <c r="R211" s="333"/>
      <c r="S211" s="334"/>
      <c r="T211" s="340"/>
      <c r="U211" s="340"/>
      <c r="V211" s="341"/>
      <c r="W211" s="342"/>
      <c r="X211" s="349"/>
      <c r="Y211" s="349"/>
      <c r="AB211" s="35"/>
      <c r="AC211" s="35"/>
    </row>
    <row r="212" spans="9:29">
      <c r="I212" s="33"/>
      <c r="J212" s="33"/>
      <c r="K212" s="34"/>
      <c r="L212" s="33"/>
      <c r="M212" s="33"/>
      <c r="N212" s="34"/>
      <c r="O212" s="35"/>
      <c r="P212" s="332"/>
      <c r="Q212" s="332"/>
      <c r="R212" s="333"/>
      <c r="S212" s="334"/>
      <c r="T212" s="340"/>
      <c r="U212" s="340"/>
      <c r="V212" s="341"/>
      <c r="W212" s="342"/>
      <c r="X212" s="349"/>
      <c r="Y212" s="349"/>
      <c r="AB212" s="35"/>
      <c r="AC212" s="35"/>
    </row>
    <row r="213" spans="9:29">
      <c r="I213" s="33"/>
      <c r="J213" s="33"/>
      <c r="K213" s="34"/>
      <c r="L213" s="33"/>
      <c r="M213" s="33"/>
      <c r="N213" s="34"/>
      <c r="O213" s="35"/>
      <c r="P213" s="332"/>
      <c r="Q213" s="332"/>
      <c r="R213" s="333"/>
      <c r="S213" s="334"/>
      <c r="T213" s="340"/>
      <c r="U213" s="340"/>
      <c r="V213" s="341"/>
      <c r="W213" s="342"/>
      <c r="X213" s="349"/>
      <c r="Y213" s="349"/>
      <c r="AB213" s="35"/>
      <c r="AC213" s="35"/>
    </row>
    <row r="214" spans="9:29">
      <c r="I214" s="33"/>
      <c r="J214" s="33"/>
      <c r="K214" s="34"/>
      <c r="L214" s="33"/>
      <c r="M214" s="33"/>
      <c r="N214" s="34"/>
      <c r="O214" s="35"/>
      <c r="P214" s="332"/>
      <c r="Q214" s="332"/>
      <c r="R214" s="333"/>
      <c r="S214" s="334"/>
      <c r="T214" s="340"/>
      <c r="U214" s="340"/>
      <c r="V214" s="341"/>
      <c r="W214" s="342"/>
      <c r="X214" s="349"/>
      <c r="Y214" s="349"/>
      <c r="AB214" s="35"/>
      <c r="AC214" s="35"/>
    </row>
    <row r="215" spans="9:29">
      <c r="I215" s="33"/>
      <c r="J215" s="33"/>
      <c r="K215" s="34"/>
      <c r="L215" s="33"/>
      <c r="M215" s="33"/>
      <c r="N215" s="34"/>
      <c r="O215" s="35"/>
      <c r="P215" s="332"/>
      <c r="Q215" s="332"/>
      <c r="R215" s="333"/>
      <c r="S215" s="334"/>
      <c r="T215" s="340"/>
      <c r="U215" s="340"/>
      <c r="V215" s="341"/>
      <c r="W215" s="342"/>
      <c r="X215" s="349"/>
      <c r="Y215" s="349"/>
      <c r="AB215" s="35"/>
      <c r="AC215" s="35"/>
    </row>
    <row r="216" spans="9:29">
      <c r="I216" s="33"/>
      <c r="J216" s="33"/>
      <c r="K216" s="34"/>
      <c r="L216" s="33"/>
      <c r="M216" s="33"/>
      <c r="N216" s="34"/>
      <c r="O216" s="35"/>
      <c r="P216" s="332"/>
      <c r="Q216" s="332"/>
      <c r="R216" s="333"/>
      <c r="S216" s="334"/>
      <c r="T216" s="340"/>
      <c r="U216" s="340"/>
      <c r="V216" s="341"/>
      <c r="W216" s="342"/>
      <c r="X216" s="349"/>
      <c r="Y216" s="349"/>
      <c r="AB216" s="35"/>
      <c r="AC216" s="35"/>
    </row>
    <row r="217" spans="9:29">
      <c r="I217" s="33"/>
      <c r="J217" s="33"/>
      <c r="K217" s="34"/>
      <c r="L217" s="33"/>
      <c r="M217" s="33"/>
      <c r="N217" s="34"/>
      <c r="O217" s="35"/>
      <c r="P217" s="332"/>
      <c r="Q217" s="332"/>
      <c r="R217" s="333"/>
      <c r="S217" s="334"/>
      <c r="T217" s="340"/>
      <c r="U217" s="340"/>
      <c r="V217" s="341"/>
      <c r="W217" s="342"/>
      <c r="X217" s="349"/>
      <c r="Y217" s="349"/>
      <c r="AB217" s="35"/>
      <c r="AC217" s="35"/>
    </row>
    <row r="218" spans="9:29">
      <c r="I218" s="33"/>
      <c r="J218" s="33"/>
      <c r="K218" s="34"/>
      <c r="L218" s="33"/>
      <c r="M218" s="33"/>
      <c r="N218" s="34"/>
      <c r="O218" s="35"/>
      <c r="P218" s="332"/>
      <c r="Q218" s="332"/>
      <c r="R218" s="333"/>
      <c r="S218" s="334"/>
      <c r="T218" s="340"/>
      <c r="U218" s="340"/>
      <c r="V218" s="341"/>
      <c r="W218" s="342"/>
      <c r="X218" s="349"/>
      <c r="Y218" s="349"/>
      <c r="AB218" s="35"/>
      <c r="AC218" s="35"/>
    </row>
    <row r="219" spans="9:29">
      <c r="I219" s="33"/>
      <c r="J219" s="33"/>
      <c r="K219" s="34"/>
      <c r="L219" s="33"/>
      <c r="M219" s="33"/>
      <c r="N219" s="34"/>
      <c r="O219" s="35"/>
      <c r="P219" s="332"/>
      <c r="Q219" s="332"/>
      <c r="R219" s="333"/>
      <c r="S219" s="334"/>
      <c r="T219" s="340"/>
      <c r="U219" s="340"/>
      <c r="V219" s="341"/>
      <c r="W219" s="342"/>
      <c r="X219" s="349"/>
      <c r="Y219" s="349"/>
      <c r="AB219" s="35"/>
      <c r="AC219" s="35"/>
    </row>
    <row r="220" spans="9:29">
      <c r="I220" s="33"/>
      <c r="J220" s="33"/>
      <c r="K220" s="34"/>
      <c r="L220" s="33"/>
      <c r="M220" s="33"/>
      <c r="N220" s="34"/>
      <c r="O220" s="35"/>
      <c r="P220" s="332"/>
      <c r="Q220" s="332"/>
      <c r="R220" s="333"/>
      <c r="S220" s="334"/>
      <c r="T220" s="340"/>
      <c r="U220" s="340"/>
      <c r="V220" s="341"/>
      <c r="W220" s="342"/>
      <c r="X220" s="349"/>
      <c r="Y220" s="349"/>
      <c r="AB220" s="35"/>
      <c r="AC220" s="35"/>
    </row>
    <row r="221" spans="9:29">
      <c r="I221" s="33"/>
      <c r="J221" s="33"/>
      <c r="K221" s="34"/>
      <c r="L221" s="33"/>
      <c r="M221" s="33"/>
      <c r="N221" s="34"/>
      <c r="O221" s="35"/>
      <c r="P221" s="332"/>
      <c r="Q221" s="332"/>
      <c r="R221" s="333"/>
      <c r="S221" s="334"/>
      <c r="T221" s="340"/>
      <c r="U221" s="340"/>
      <c r="V221" s="341"/>
      <c r="W221" s="342"/>
      <c r="X221" s="349"/>
      <c r="Y221" s="349"/>
      <c r="AB221" s="35"/>
      <c r="AC221" s="35"/>
    </row>
    <row r="222" spans="9:29">
      <c r="I222" s="33"/>
      <c r="J222" s="33"/>
      <c r="K222" s="34"/>
      <c r="L222" s="33"/>
      <c r="M222" s="33"/>
      <c r="N222" s="34"/>
      <c r="O222" s="35"/>
      <c r="P222" s="332"/>
      <c r="Q222" s="332"/>
      <c r="R222" s="333"/>
      <c r="S222" s="334"/>
      <c r="T222" s="340"/>
      <c r="U222" s="340"/>
      <c r="V222" s="341"/>
      <c r="W222" s="342"/>
      <c r="X222" s="349"/>
      <c r="Y222" s="349"/>
      <c r="AB222" s="35"/>
      <c r="AC222" s="35"/>
    </row>
    <row r="223" spans="9:29">
      <c r="I223" s="33"/>
      <c r="J223" s="33"/>
      <c r="K223" s="34"/>
      <c r="L223" s="33"/>
      <c r="M223" s="33"/>
      <c r="N223" s="34"/>
      <c r="O223" s="35"/>
      <c r="P223" s="332"/>
      <c r="Q223" s="332"/>
      <c r="R223" s="333"/>
      <c r="S223" s="334"/>
      <c r="T223" s="340"/>
      <c r="U223" s="340"/>
      <c r="V223" s="341"/>
      <c r="W223" s="342"/>
      <c r="X223" s="349"/>
      <c r="Y223" s="349"/>
      <c r="AB223" s="35"/>
      <c r="AC223" s="35"/>
    </row>
    <row r="224" spans="9:29">
      <c r="I224" s="33"/>
      <c r="J224" s="33"/>
      <c r="K224" s="34"/>
      <c r="L224" s="33"/>
      <c r="M224" s="33"/>
      <c r="N224" s="34"/>
      <c r="O224" s="35"/>
      <c r="P224" s="332"/>
      <c r="Q224" s="332"/>
      <c r="R224" s="333"/>
      <c r="S224" s="334"/>
      <c r="T224" s="340"/>
      <c r="U224" s="340"/>
      <c r="V224" s="341"/>
      <c r="W224" s="342"/>
      <c r="X224" s="349"/>
      <c r="Y224" s="349"/>
      <c r="AB224" s="35"/>
      <c r="AC224" s="35"/>
    </row>
    <row r="225" spans="9:29">
      <c r="I225" s="33"/>
      <c r="J225" s="33"/>
      <c r="K225" s="34"/>
      <c r="L225" s="33"/>
      <c r="M225" s="33"/>
      <c r="N225" s="34"/>
      <c r="O225" s="35"/>
      <c r="P225" s="332"/>
      <c r="Q225" s="332"/>
      <c r="R225" s="333"/>
      <c r="S225" s="334"/>
      <c r="T225" s="340"/>
      <c r="U225" s="340"/>
      <c r="V225" s="341"/>
      <c r="W225" s="342"/>
      <c r="X225" s="349"/>
      <c r="Y225" s="349"/>
      <c r="AB225" s="35"/>
      <c r="AC225" s="35"/>
    </row>
    <row r="226" spans="9:29">
      <c r="I226" s="33"/>
      <c r="J226" s="33"/>
      <c r="K226" s="34"/>
      <c r="L226" s="33"/>
      <c r="M226" s="33"/>
      <c r="N226" s="34"/>
      <c r="O226" s="35"/>
      <c r="P226" s="332"/>
      <c r="Q226" s="332"/>
      <c r="R226" s="333"/>
      <c r="S226" s="334"/>
      <c r="T226" s="340"/>
      <c r="U226" s="340"/>
      <c r="V226" s="341"/>
      <c r="W226" s="342"/>
      <c r="X226" s="349"/>
      <c r="Y226" s="349"/>
      <c r="AB226" s="35"/>
      <c r="AC226" s="35"/>
    </row>
    <row r="227" spans="9:29">
      <c r="I227" s="33"/>
      <c r="J227" s="33"/>
      <c r="K227" s="34"/>
      <c r="L227" s="33"/>
      <c r="M227" s="33"/>
      <c r="N227" s="34"/>
      <c r="O227" s="35"/>
      <c r="P227" s="332"/>
      <c r="Q227" s="332"/>
      <c r="R227" s="333"/>
      <c r="S227" s="334"/>
      <c r="T227" s="340"/>
      <c r="U227" s="340"/>
      <c r="V227" s="341"/>
      <c r="W227" s="342"/>
      <c r="X227" s="349"/>
      <c r="Y227" s="349"/>
      <c r="AB227" s="35"/>
      <c r="AC227" s="35"/>
    </row>
    <row r="228" spans="9:29">
      <c r="I228" s="33"/>
      <c r="J228" s="33"/>
      <c r="K228" s="34"/>
      <c r="L228" s="33"/>
      <c r="M228" s="33"/>
      <c r="N228" s="34"/>
      <c r="O228" s="35"/>
      <c r="P228" s="332"/>
      <c r="Q228" s="332"/>
      <c r="R228" s="333"/>
      <c r="S228" s="334"/>
      <c r="T228" s="340"/>
      <c r="U228" s="340"/>
      <c r="V228" s="341"/>
      <c r="W228" s="342"/>
      <c r="X228" s="349"/>
      <c r="Y228" s="349"/>
      <c r="AB228" s="35"/>
      <c r="AC228" s="35"/>
    </row>
    <row r="229" spans="9:29">
      <c r="I229" s="33"/>
      <c r="J229" s="33"/>
      <c r="K229" s="34"/>
      <c r="L229" s="33"/>
      <c r="M229" s="33"/>
      <c r="N229" s="34"/>
      <c r="O229" s="35"/>
      <c r="P229" s="332"/>
      <c r="Q229" s="332"/>
      <c r="R229" s="333"/>
      <c r="S229" s="334"/>
      <c r="T229" s="340"/>
      <c r="U229" s="340"/>
      <c r="V229" s="341"/>
      <c r="W229" s="342"/>
      <c r="X229" s="349"/>
      <c r="Y229" s="349"/>
      <c r="AB229" s="35"/>
      <c r="AC229" s="35"/>
    </row>
    <row r="230" spans="9:29">
      <c r="I230" s="33"/>
      <c r="J230" s="33"/>
      <c r="K230" s="34"/>
      <c r="L230" s="33"/>
      <c r="M230" s="33"/>
      <c r="N230" s="34"/>
      <c r="O230" s="35"/>
      <c r="P230" s="332"/>
      <c r="Q230" s="332"/>
      <c r="R230" s="333"/>
      <c r="S230" s="334"/>
      <c r="T230" s="340"/>
      <c r="U230" s="340"/>
      <c r="V230" s="341"/>
      <c r="W230" s="342"/>
      <c r="X230" s="349"/>
      <c r="Y230" s="349"/>
      <c r="AB230" s="35"/>
      <c r="AC230" s="35"/>
    </row>
    <row r="231" spans="9:29">
      <c r="I231" s="33"/>
      <c r="J231" s="33"/>
      <c r="K231" s="34"/>
      <c r="L231" s="33"/>
      <c r="M231" s="33"/>
      <c r="N231" s="34"/>
      <c r="O231" s="35"/>
      <c r="P231" s="332"/>
      <c r="Q231" s="332"/>
      <c r="R231" s="333"/>
      <c r="S231" s="334"/>
      <c r="T231" s="340"/>
      <c r="U231" s="340"/>
      <c r="V231" s="341"/>
      <c r="W231" s="342"/>
      <c r="X231" s="349"/>
      <c r="Y231" s="349"/>
      <c r="AB231" s="35"/>
      <c r="AC231" s="35"/>
    </row>
    <row r="232" spans="9:29">
      <c r="I232" s="33"/>
      <c r="J232" s="33"/>
      <c r="K232" s="34"/>
      <c r="L232" s="33"/>
      <c r="M232" s="33"/>
      <c r="N232" s="34"/>
      <c r="O232" s="35"/>
      <c r="P232" s="332"/>
      <c r="Q232" s="332"/>
      <c r="R232" s="333"/>
      <c r="S232" s="334"/>
      <c r="T232" s="340"/>
      <c r="U232" s="340"/>
      <c r="V232" s="341"/>
      <c r="W232" s="342"/>
      <c r="X232" s="349"/>
      <c r="Y232" s="349"/>
      <c r="AB232" s="35"/>
      <c r="AC232" s="35"/>
    </row>
    <row r="233" spans="9:29">
      <c r="I233" s="33"/>
      <c r="J233" s="33"/>
      <c r="K233" s="34"/>
      <c r="L233" s="33"/>
      <c r="M233" s="33"/>
      <c r="N233" s="34"/>
      <c r="O233" s="35"/>
      <c r="P233" s="332"/>
      <c r="Q233" s="332"/>
      <c r="R233" s="333"/>
      <c r="S233" s="334"/>
      <c r="T233" s="340"/>
      <c r="U233" s="340"/>
      <c r="V233" s="341"/>
      <c r="W233" s="342"/>
      <c r="X233" s="349"/>
      <c r="Y233" s="349"/>
      <c r="AB233" s="35"/>
      <c r="AC233" s="35"/>
    </row>
    <row r="234" spans="9:29">
      <c r="I234" s="33"/>
      <c r="J234" s="33"/>
      <c r="K234" s="34"/>
      <c r="L234" s="33"/>
      <c r="M234" s="33"/>
      <c r="N234" s="34"/>
      <c r="O234" s="35"/>
      <c r="P234" s="332"/>
      <c r="Q234" s="332"/>
      <c r="R234" s="333"/>
      <c r="S234" s="334"/>
      <c r="T234" s="340"/>
      <c r="U234" s="340"/>
      <c r="V234" s="341"/>
      <c r="W234" s="342"/>
      <c r="X234" s="349"/>
      <c r="Y234" s="349"/>
      <c r="AB234" s="35"/>
      <c r="AC234" s="35"/>
    </row>
    <row r="235" spans="9:29">
      <c r="I235" s="33"/>
      <c r="J235" s="33"/>
      <c r="K235" s="34"/>
      <c r="L235" s="33"/>
      <c r="M235" s="33"/>
      <c r="N235" s="34"/>
      <c r="O235" s="35"/>
      <c r="P235" s="332"/>
      <c r="Q235" s="332"/>
      <c r="R235" s="333"/>
      <c r="S235" s="334"/>
      <c r="T235" s="340"/>
      <c r="U235" s="340"/>
      <c r="V235" s="341"/>
      <c r="W235" s="342"/>
      <c r="X235" s="349"/>
      <c r="Y235" s="349"/>
      <c r="AB235" s="35"/>
      <c r="AC235" s="35"/>
    </row>
    <row r="236" spans="9:29">
      <c r="I236" s="33"/>
      <c r="J236" s="33"/>
      <c r="K236" s="34"/>
      <c r="L236" s="33"/>
      <c r="M236" s="33"/>
      <c r="N236" s="34"/>
      <c r="O236" s="35"/>
      <c r="P236" s="332"/>
      <c r="Q236" s="332"/>
      <c r="R236" s="333"/>
      <c r="S236" s="334"/>
      <c r="T236" s="340"/>
      <c r="U236" s="340"/>
      <c r="V236" s="341"/>
      <c r="W236" s="342"/>
      <c r="X236" s="349"/>
      <c r="Y236" s="349"/>
      <c r="AB236" s="35"/>
      <c r="AC236" s="35"/>
    </row>
    <row r="237" spans="9:29">
      <c r="I237" s="33"/>
      <c r="J237" s="33"/>
      <c r="K237" s="34"/>
      <c r="L237" s="33"/>
      <c r="M237" s="33"/>
      <c r="N237" s="34"/>
      <c r="O237" s="35"/>
      <c r="P237" s="332"/>
      <c r="Q237" s="332"/>
      <c r="R237" s="333"/>
      <c r="S237" s="334"/>
      <c r="T237" s="340"/>
      <c r="U237" s="340"/>
      <c r="V237" s="341"/>
      <c r="W237" s="342"/>
      <c r="X237" s="349"/>
      <c r="Y237" s="349"/>
      <c r="AB237" s="35"/>
      <c r="AC237" s="35"/>
    </row>
    <row r="238" spans="9:29">
      <c r="I238" s="33"/>
      <c r="J238" s="33"/>
      <c r="K238" s="34"/>
      <c r="L238" s="33"/>
      <c r="M238" s="33"/>
      <c r="N238" s="34"/>
      <c r="O238" s="35"/>
      <c r="P238" s="332"/>
      <c r="Q238" s="332"/>
      <c r="R238" s="333"/>
      <c r="S238" s="334"/>
      <c r="T238" s="340"/>
      <c r="U238" s="340"/>
      <c r="V238" s="341"/>
      <c r="W238" s="342"/>
      <c r="X238" s="349"/>
      <c r="Y238" s="349"/>
      <c r="AB238" s="35"/>
      <c r="AC238" s="35"/>
    </row>
    <row r="239" spans="9:29">
      <c r="I239" s="33"/>
      <c r="J239" s="33"/>
      <c r="K239" s="34"/>
      <c r="L239" s="33"/>
      <c r="M239" s="33"/>
      <c r="N239" s="34"/>
      <c r="O239" s="35"/>
      <c r="P239" s="332"/>
      <c r="Q239" s="332"/>
      <c r="R239" s="333"/>
      <c r="S239" s="334"/>
      <c r="T239" s="340"/>
      <c r="U239" s="340"/>
      <c r="V239" s="341"/>
      <c r="W239" s="342"/>
      <c r="X239" s="349"/>
      <c r="Y239" s="349"/>
      <c r="AB239" s="35"/>
      <c r="AC239" s="35"/>
    </row>
    <row r="240" spans="9:29">
      <c r="I240" s="33"/>
      <c r="J240" s="33"/>
      <c r="K240" s="34"/>
      <c r="L240" s="33"/>
      <c r="M240" s="33"/>
      <c r="N240" s="34"/>
      <c r="O240" s="35"/>
      <c r="P240" s="332"/>
      <c r="Q240" s="332"/>
      <c r="R240" s="333"/>
      <c r="S240" s="334"/>
      <c r="T240" s="340"/>
      <c r="U240" s="340"/>
      <c r="V240" s="341"/>
      <c r="W240" s="342"/>
      <c r="X240" s="349"/>
      <c r="Y240" s="349"/>
      <c r="AB240" s="35"/>
      <c r="AC240" s="35"/>
    </row>
    <row r="241" spans="9:29">
      <c r="I241" s="33"/>
      <c r="J241" s="33"/>
      <c r="K241" s="34"/>
      <c r="L241" s="33"/>
      <c r="M241" s="33"/>
      <c r="N241" s="34"/>
      <c r="O241" s="35"/>
      <c r="P241" s="332"/>
      <c r="Q241" s="332"/>
      <c r="R241" s="333"/>
      <c r="S241" s="334"/>
      <c r="T241" s="340"/>
      <c r="U241" s="340"/>
      <c r="V241" s="341"/>
      <c r="W241" s="342"/>
      <c r="X241" s="349"/>
      <c r="Y241" s="349"/>
      <c r="AB241" s="35"/>
      <c r="AC241" s="35"/>
    </row>
    <row r="242" spans="9:29">
      <c r="I242" s="33"/>
      <c r="J242" s="33"/>
      <c r="K242" s="34"/>
      <c r="L242" s="33"/>
      <c r="M242" s="33"/>
      <c r="N242" s="34"/>
      <c r="O242" s="35"/>
      <c r="P242" s="332"/>
      <c r="Q242" s="332"/>
      <c r="R242" s="333"/>
      <c r="S242" s="334"/>
      <c r="T242" s="340"/>
      <c r="U242" s="340"/>
      <c r="V242" s="341"/>
      <c r="W242" s="342"/>
      <c r="X242" s="349"/>
      <c r="Y242" s="349"/>
      <c r="AB242" s="35"/>
      <c r="AC242" s="35"/>
    </row>
    <row r="243" spans="9:29">
      <c r="I243" s="33"/>
      <c r="J243" s="33"/>
      <c r="K243" s="34"/>
      <c r="L243" s="33"/>
      <c r="M243" s="33"/>
      <c r="N243" s="34"/>
      <c r="O243" s="35"/>
      <c r="P243" s="332"/>
      <c r="Q243" s="332"/>
      <c r="R243" s="333"/>
      <c r="S243" s="334"/>
      <c r="T243" s="340"/>
      <c r="U243" s="340"/>
      <c r="V243" s="341"/>
      <c r="W243" s="342"/>
      <c r="X243" s="349"/>
      <c r="Y243" s="349"/>
      <c r="AB243" s="35"/>
      <c r="AC243" s="35"/>
    </row>
    <row r="244" spans="9:29">
      <c r="I244" s="33"/>
      <c r="J244" s="33"/>
      <c r="K244" s="34"/>
      <c r="L244" s="33"/>
      <c r="M244" s="33"/>
      <c r="N244" s="34"/>
      <c r="O244" s="35"/>
      <c r="P244" s="332"/>
      <c r="Q244" s="332"/>
      <c r="R244" s="333"/>
      <c r="S244" s="334"/>
      <c r="T244" s="340"/>
      <c r="U244" s="340"/>
      <c r="V244" s="341"/>
      <c r="W244" s="342"/>
      <c r="X244" s="349"/>
      <c r="Y244" s="349"/>
      <c r="AB244" s="35"/>
      <c r="AC244" s="35"/>
    </row>
    <row r="245" spans="9:29">
      <c r="I245" s="33"/>
      <c r="J245" s="33"/>
      <c r="K245" s="34"/>
      <c r="L245" s="33"/>
      <c r="M245" s="33"/>
      <c r="N245" s="34"/>
      <c r="O245" s="35"/>
      <c r="P245" s="332"/>
      <c r="Q245" s="332"/>
      <c r="R245" s="333"/>
      <c r="S245" s="334"/>
      <c r="T245" s="340"/>
      <c r="U245" s="340"/>
      <c r="V245" s="341"/>
      <c r="W245" s="342"/>
      <c r="X245" s="349"/>
      <c r="Y245" s="349"/>
      <c r="AB245" s="35"/>
      <c r="AC245" s="35"/>
    </row>
    <row r="246" spans="9:29">
      <c r="I246" s="33"/>
      <c r="J246" s="33"/>
      <c r="K246" s="34"/>
      <c r="L246" s="33"/>
      <c r="M246" s="33"/>
      <c r="N246" s="34"/>
      <c r="O246" s="35"/>
      <c r="P246" s="332"/>
      <c r="Q246" s="332"/>
      <c r="R246" s="333"/>
      <c r="S246" s="334"/>
      <c r="T246" s="340"/>
      <c r="U246" s="340"/>
      <c r="V246" s="341"/>
      <c r="W246" s="342"/>
      <c r="X246" s="349"/>
      <c r="Y246" s="349"/>
      <c r="AB246" s="35"/>
      <c r="AC246" s="35"/>
    </row>
    <row r="247" spans="9:29">
      <c r="I247" s="33"/>
      <c r="J247" s="33"/>
      <c r="K247" s="34"/>
      <c r="L247" s="33"/>
      <c r="M247" s="33"/>
      <c r="N247" s="34"/>
      <c r="O247" s="35"/>
      <c r="P247" s="332"/>
      <c r="Q247" s="332"/>
      <c r="R247" s="333"/>
      <c r="S247" s="334"/>
      <c r="T247" s="340"/>
      <c r="U247" s="340"/>
      <c r="V247" s="341"/>
      <c r="W247" s="342"/>
      <c r="X247" s="349"/>
      <c r="Y247" s="349"/>
      <c r="AB247" s="35"/>
      <c r="AC247" s="35"/>
    </row>
    <row r="248" spans="9:29">
      <c r="I248" s="33"/>
      <c r="J248" s="33"/>
      <c r="K248" s="34"/>
      <c r="L248" s="33"/>
      <c r="M248" s="33"/>
      <c r="N248" s="34"/>
      <c r="O248" s="35"/>
      <c r="P248" s="332"/>
      <c r="Q248" s="332"/>
      <c r="R248" s="333"/>
      <c r="S248" s="334"/>
      <c r="T248" s="340"/>
      <c r="U248" s="340"/>
      <c r="V248" s="341"/>
      <c r="W248" s="342"/>
      <c r="X248" s="349"/>
      <c r="Y248" s="349"/>
      <c r="AB248" s="35"/>
      <c r="AC248" s="35"/>
    </row>
    <row r="249" spans="9:29">
      <c r="I249" s="33"/>
      <c r="J249" s="33"/>
      <c r="K249" s="34"/>
      <c r="L249" s="33"/>
      <c r="M249" s="33"/>
      <c r="N249" s="34"/>
      <c r="O249" s="35"/>
      <c r="P249" s="332"/>
      <c r="Q249" s="332"/>
      <c r="R249" s="333"/>
      <c r="S249" s="334"/>
      <c r="T249" s="340"/>
      <c r="U249" s="340"/>
      <c r="V249" s="341"/>
      <c r="W249" s="342"/>
      <c r="X249" s="349"/>
      <c r="Y249" s="349"/>
      <c r="AB249" s="35"/>
      <c r="AC249" s="35"/>
    </row>
    <row r="250" spans="9:29">
      <c r="I250" s="33"/>
      <c r="J250" s="33"/>
      <c r="K250" s="34"/>
      <c r="L250" s="33"/>
      <c r="M250" s="33"/>
      <c r="N250" s="34"/>
      <c r="O250" s="35"/>
      <c r="P250" s="332"/>
      <c r="Q250" s="332"/>
      <c r="R250" s="333"/>
      <c r="S250" s="334"/>
      <c r="T250" s="340"/>
      <c r="U250" s="340"/>
      <c r="V250" s="341"/>
      <c r="W250" s="342"/>
      <c r="X250" s="349"/>
      <c r="Y250" s="349"/>
      <c r="AB250" s="35"/>
      <c r="AC250" s="35"/>
    </row>
    <row r="251" spans="9:29">
      <c r="I251" s="33"/>
      <c r="J251" s="33"/>
      <c r="K251" s="34"/>
      <c r="L251" s="33"/>
      <c r="M251" s="33"/>
      <c r="N251" s="34"/>
      <c r="O251" s="35"/>
      <c r="P251" s="332"/>
      <c r="Q251" s="332"/>
      <c r="R251" s="333"/>
      <c r="S251" s="334"/>
      <c r="T251" s="340"/>
      <c r="U251" s="340"/>
      <c r="V251" s="341"/>
      <c r="W251" s="342"/>
      <c r="X251" s="349"/>
      <c r="Y251" s="349"/>
      <c r="AB251" s="35"/>
      <c r="AC251" s="35"/>
    </row>
    <row r="252" spans="9:29">
      <c r="I252" s="33"/>
      <c r="J252" s="33"/>
      <c r="K252" s="34"/>
      <c r="L252" s="33"/>
      <c r="M252" s="33"/>
      <c r="N252" s="34"/>
      <c r="O252" s="35"/>
      <c r="P252" s="332"/>
      <c r="Q252" s="332"/>
      <c r="R252" s="333"/>
      <c r="S252" s="334"/>
      <c r="T252" s="340"/>
      <c r="U252" s="340"/>
      <c r="V252" s="341"/>
      <c r="W252" s="342"/>
      <c r="X252" s="349"/>
      <c r="Y252" s="349"/>
      <c r="AB252" s="35"/>
      <c r="AC252" s="35"/>
    </row>
    <row r="253" spans="9:29">
      <c r="I253" s="33"/>
      <c r="J253" s="33"/>
      <c r="K253" s="34"/>
      <c r="L253" s="33"/>
      <c r="M253" s="33"/>
      <c r="N253" s="34"/>
      <c r="O253" s="35"/>
      <c r="P253" s="332"/>
      <c r="Q253" s="332"/>
      <c r="R253" s="333"/>
      <c r="S253" s="334"/>
      <c r="T253" s="340"/>
      <c r="U253" s="340"/>
      <c r="V253" s="341"/>
      <c r="W253" s="342"/>
      <c r="X253" s="349"/>
      <c r="Y253" s="349"/>
      <c r="AB253" s="35"/>
      <c r="AC253" s="35"/>
    </row>
    <row r="254" spans="9:29">
      <c r="I254" s="33"/>
      <c r="J254" s="33"/>
      <c r="K254" s="34"/>
      <c r="L254" s="33"/>
      <c r="M254" s="33"/>
      <c r="N254" s="34"/>
      <c r="O254" s="35"/>
      <c r="P254" s="332"/>
      <c r="Q254" s="332"/>
      <c r="R254" s="333"/>
      <c r="S254" s="334"/>
      <c r="T254" s="340"/>
      <c r="U254" s="340"/>
      <c r="V254" s="341"/>
      <c r="W254" s="342"/>
      <c r="X254" s="349"/>
      <c r="Y254" s="349"/>
      <c r="AB254" s="35"/>
      <c r="AC254" s="35"/>
    </row>
    <row r="255" spans="9:29">
      <c r="I255" s="33"/>
      <c r="J255" s="33"/>
      <c r="K255" s="34"/>
      <c r="L255" s="33"/>
      <c r="M255" s="33"/>
      <c r="N255" s="34"/>
      <c r="O255" s="35"/>
      <c r="P255" s="332"/>
      <c r="Q255" s="332"/>
      <c r="R255" s="333"/>
      <c r="S255" s="334"/>
      <c r="T255" s="340"/>
      <c r="U255" s="340"/>
      <c r="V255" s="341"/>
      <c r="W255" s="342"/>
      <c r="X255" s="349"/>
      <c r="Y255" s="349"/>
      <c r="AB255" s="35"/>
      <c r="AC255" s="35"/>
    </row>
    <row r="256" spans="9:29">
      <c r="I256" s="33"/>
      <c r="J256" s="33"/>
      <c r="K256" s="34"/>
      <c r="L256" s="33"/>
      <c r="M256" s="33"/>
      <c r="N256" s="34"/>
      <c r="O256" s="35"/>
      <c r="P256" s="332"/>
      <c r="Q256" s="332"/>
      <c r="R256" s="333"/>
      <c r="S256" s="334"/>
      <c r="T256" s="340"/>
      <c r="U256" s="340"/>
      <c r="V256" s="341"/>
      <c r="W256" s="342"/>
      <c r="X256" s="349"/>
      <c r="Y256" s="349"/>
      <c r="AB256" s="35"/>
      <c r="AC256" s="35"/>
    </row>
    <row r="257" spans="9:29">
      <c r="I257" s="33"/>
      <c r="J257" s="33"/>
      <c r="K257" s="34"/>
      <c r="L257" s="33"/>
      <c r="M257" s="33"/>
      <c r="N257" s="34"/>
      <c r="O257" s="35"/>
      <c r="P257" s="332"/>
      <c r="Q257" s="332"/>
      <c r="R257" s="333"/>
      <c r="S257" s="334"/>
      <c r="T257" s="340"/>
      <c r="U257" s="340"/>
      <c r="V257" s="341"/>
      <c r="W257" s="342"/>
      <c r="X257" s="349"/>
      <c r="Y257" s="349"/>
      <c r="AB257" s="35"/>
      <c r="AC257" s="35"/>
    </row>
    <row r="258" spans="9:29">
      <c r="I258" s="33"/>
      <c r="J258" s="33"/>
      <c r="K258" s="34"/>
      <c r="L258" s="33"/>
      <c r="M258" s="33"/>
      <c r="N258" s="34"/>
      <c r="O258" s="35"/>
      <c r="P258" s="332"/>
      <c r="Q258" s="332"/>
      <c r="R258" s="333"/>
      <c r="S258" s="334"/>
      <c r="T258" s="340"/>
      <c r="U258" s="340"/>
      <c r="V258" s="341"/>
      <c r="W258" s="342"/>
      <c r="X258" s="349"/>
      <c r="Y258" s="349"/>
      <c r="AB258" s="35"/>
      <c r="AC258" s="35"/>
    </row>
    <row r="259" spans="9:29">
      <c r="I259" s="33"/>
      <c r="J259" s="33"/>
      <c r="K259" s="34"/>
      <c r="L259" s="33"/>
      <c r="M259" s="33"/>
      <c r="N259" s="34"/>
      <c r="O259" s="35"/>
      <c r="P259" s="332"/>
      <c r="Q259" s="332"/>
      <c r="R259" s="333"/>
      <c r="S259" s="334"/>
      <c r="T259" s="340"/>
      <c r="U259" s="340"/>
      <c r="V259" s="341"/>
      <c r="W259" s="342"/>
      <c r="X259" s="349"/>
      <c r="Y259" s="349"/>
      <c r="AB259" s="35"/>
      <c r="AC259" s="35"/>
    </row>
    <row r="260" spans="9:29">
      <c r="I260" s="33"/>
      <c r="J260" s="33"/>
      <c r="K260" s="34"/>
      <c r="L260" s="33"/>
      <c r="M260" s="33"/>
      <c r="N260" s="34"/>
      <c r="O260" s="35"/>
      <c r="P260" s="332"/>
      <c r="Q260" s="332"/>
      <c r="R260" s="333"/>
      <c r="S260" s="334"/>
      <c r="T260" s="340"/>
      <c r="U260" s="340"/>
      <c r="V260" s="341"/>
      <c r="W260" s="342"/>
      <c r="X260" s="349"/>
      <c r="Y260" s="349"/>
      <c r="AB260" s="35"/>
      <c r="AC260" s="35"/>
    </row>
    <row r="261" spans="9:29">
      <c r="I261" s="33"/>
      <c r="J261" s="33"/>
      <c r="K261" s="34"/>
      <c r="L261" s="33"/>
      <c r="M261" s="33"/>
      <c r="N261" s="34"/>
      <c r="O261" s="35"/>
      <c r="P261" s="332"/>
      <c r="Q261" s="332"/>
      <c r="R261" s="333"/>
      <c r="S261" s="334"/>
      <c r="T261" s="340"/>
      <c r="U261" s="340"/>
      <c r="V261" s="341"/>
      <c r="W261" s="342"/>
      <c r="X261" s="349"/>
      <c r="Y261" s="349"/>
      <c r="AB261" s="35"/>
      <c r="AC261" s="35"/>
    </row>
    <row r="262" spans="9:29">
      <c r="I262" s="33"/>
      <c r="J262" s="33"/>
      <c r="K262" s="34"/>
      <c r="L262" s="33"/>
      <c r="M262" s="33"/>
      <c r="N262" s="34"/>
      <c r="O262" s="35"/>
      <c r="P262" s="332"/>
      <c r="Q262" s="332"/>
      <c r="R262" s="333"/>
      <c r="S262" s="334"/>
      <c r="T262" s="340"/>
      <c r="U262" s="340"/>
      <c r="V262" s="341"/>
      <c r="W262" s="342"/>
      <c r="X262" s="349"/>
      <c r="Y262" s="349"/>
      <c r="AB262" s="35"/>
      <c r="AC262" s="35"/>
    </row>
    <row r="263" spans="9:29">
      <c r="I263" s="33"/>
      <c r="J263" s="33"/>
      <c r="K263" s="34"/>
      <c r="L263" s="33"/>
      <c r="M263" s="33"/>
      <c r="N263" s="34"/>
      <c r="O263" s="35"/>
      <c r="P263" s="332"/>
      <c r="Q263" s="332"/>
      <c r="R263" s="333"/>
      <c r="S263" s="334"/>
      <c r="T263" s="340"/>
      <c r="U263" s="340"/>
      <c r="V263" s="341"/>
      <c r="W263" s="342"/>
      <c r="X263" s="349"/>
      <c r="Y263" s="349"/>
      <c r="AB263" s="35"/>
      <c r="AC263" s="35"/>
    </row>
    <row r="264" spans="9:29">
      <c r="I264" s="33"/>
      <c r="J264" s="33"/>
      <c r="K264" s="34"/>
      <c r="L264" s="33"/>
      <c r="M264" s="33"/>
      <c r="N264" s="34"/>
      <c r="O264" s="35"/>
      <c r="P264" s="332"/>
      <c r="Q264" s="332"/>
      <c r="R264" s="333"/>
      <c r="S264" s="334"/>
      <c r="T264" s="340"/>
      <c r="U264" s="340"/>
      <c r="V264" s="341"/>
      <c r="W264" s="342"/>
      <c r="X264" s="349"/>
      <c r="Y264" s="349"/>
      <c r="AB264" s="35"/>
      <c r="AC264" s="35"/>
    </row>
    <row r="265" spans="9:29">
      <c r="I265" s="33"/>
      <c r="J265" s="33"/>
      <c r="K265" s="34"/>
      <c r="L265" s="33"/>
      <c r="M265" s="33"/>
      <c r="N265" s="34"/>
      <c r="O265" s="35"/>
      <c r="P265" s="332"/>
      <c r="Q265" s="332"/>
      <c r="R265" s="333"/>
      <c r="S265" s="334"/>
      <c r="T265" s="340"/>
      <c r="U265" s="340"/>
      <c r="V265" s="341"/>
      <c r="W265" s="342"/>
      <c r="X265" s="349"/>
      <c r="Y265" s="349"/>
      <c r="AB265" s="35"/>
      <c r="AC265" s="35"/>
    </row>
    <row r="266" spans="9:29">
      <c r="I266" s="33"/>
      <c r="J266" s="33"/>
      <c r="K266" s="34"/>
      <c r="L266" s="33"/>
      <c r="M266" s="33"/>
      <c r="N266" s="34"/>
      <c r="O266" s="35"/>
      <c r="P266" s="332"/>
      <c r="Q266" s="332"/>
      <c r="R266" s="333"/>
      <c r="S266" s="334"/>
      <c r="T266" s="340"/>
      <c r="U266" s="340"/>
      <c r="V266" s="341"/>
      <c r="W266" s="342"/>
      <c r="X266" s="349"/>
      <c r="Y266" s="349"/>
      <c r="AB266" s="35"/>
      <c r="AC266" s="35"/>
    </row>
    <row r="267" spans="9:29">
      <c r="I267" s="33"/>
      <c r="J267" s="33"/>
      <c r="K267" s="34"/>
      <c r="L267" s="33"/>
      <c r="M267" s="33"/>
      <c r="N267" s="34"/>
      <c r="O267" s="35"/>
      <c r="P267" s="332"/>
      <c r="Q267" s="332"/>
      <c r="R267" s="333"/>
      <c r="S267" s="334"/>
      <c r="T267" s="340"/>
      <c r="U267" s="340"/>
      <c r="V267" s="341"/>
      <c r="W267" s="342"/>
      <c r="X267" s="349"/>
      <c r="Y267" s="349"/>
      <c r="AB267" s="35"/>
      <c r="AC267" s="35"/>
    </row>
    <row r="268" spans="9:29">
      <c r="I268" s="33"/>
      <c r="J268" s="33"/>
      <c r="K268" s="34"/>
      <c r="L268" s="33"/>
      <c r="M268" s="33"/>
      <c r="N268" s="34"/>
      <c r="O268" s="35"/>
      <c r="P268" s="332"/>
      <c r="Q268" s="332"/>
      <c r="R268" s="333"/>
      <c r="S268" s="334"/>
      <c r="T268" s="340"/>
      <c r="U268" s="340"/>
      <c r="V268" s="341"/>
      <c r="W268" s="342"/>
      <c r="X268" s="349"/>
      <c r="Y268" s="349"/>
      <c r="AB268" s="35"/>
      <c r="AC268" s="35"/>
    </row>
    <row r="269" spans="9:29">
      <c r="I269" s="33"/>
      <c r="J269" s="33"/>
      <c r="K269" s="34"/>
      <c r="L269" s="33"/>
      <c r="M269" s="33"/>
      <c r="N269" s="34"/>
      <c r="O269" s="35"/>
      <c r="P269" s="332"/>
      <c r="Q269" s="332"/>
      <c r="R269" s="333"/>
      <c r="S269" s="334"/>
      <c r="T269" s="340"/>
      <c r="U269" s="340"/>
      <c r="V269" s="341"/>
      <c r="W269" s="342"/>
      <c r="X269" s="349"/>
      <c r="Y269" s="349"/>
      <c r="AB269" s="35"/>
      <c r="AC269" s="35"/>
    </row>
    <row r="270" spans="9:29">
      <c r="I270" s="33"/>
      <c r="J270" s="33"/>
      <c r="K270" s="34"/>
      <c r="L270" s="33"/>
      <c r="M270" s="33"/>
      <c r="N270" s="34"/>
      <c r="O270" s="35"/>
      <c r="P270" s="332"/>
      <c r="Q270" s="332"/>
      <c r="R270" s="333"/>
      <c r="S270" s="334"/>
      <c r="T270" s="340"/>
      <c r="U270" s="340"/>
      <c r="V270" s="341"/>
      <c r="W270" s="342"/>
      <c r="X270" s="349"/>
      <c r="Y270" s="349"/>
      <c r="AB270" s="35"/>
      <c r="AC270" s="35"/>
    </row>
    <row r="271" spans="9:29">
      <c r="I271" s="33"/>
      <c r="J271" s="33"/>
      <c r="K271" s="34"/>
      <c r="L271" s="33"/>
      <c r="M271" s="33"/>
      <c r="N271" s="34"/>
      <c r="O271" s="35"/>
      <c r="P271" s="332"/>
      <c r="Q271" s="332"/>
      <c r="R271" s="333"/>
      <c r="S271" s="334"/>
      <c r="T271" s="340"/>
      <c r="U271" s="340"/>
      <c r="V271" s="341"/>
      <c r="W271" s="342"/>
      <c r="X271" s="349"/>
      <c r="Y271" s="349"/>
      <c r="AB271" s="35"/>
      <c r="AC271" s="35"/>
    </row>
    <row r="272" spans="9:29">
      <c r="I272" s="33"/>
      <c r="J272" s="33"/>
      <c r="K272" s="34"/>
      <c r="L272" s="33"/>
      <c r="M272" s="33"/>
      <c r="N272" s="34"/>
      <c r="O272" s="35"/>
      <c r="P272" s="332"/>
      <c r="Q272" s="332"/>
      <c r="R272" s="333"/>
      <c r="S272" s="334"/>
      <c r="T272" s="340"/>
      <c r="U272" s="340"/>
      <c r="V272" s="341"/>
      <c r="W272" s="342"/>
      <c r="X272" s="349"/>
      <c r="Y272" s="349"/>
      <c r="AB272" s="35"/>
      <c r="AC272" s="35"/>
    </row>
    <row r="273" spans="9:29">
      <c r="I273" s="33"/>
      <c r="J273" s="33"/>
      <c r="K273" s="34"/>
      <c r="L273" s="33"/>
      <c r="M273" s="33"/>
      <c r="N273" s="34"/>
      <c r="O273" s="35"/>
      <c r="P273" s="332"/>
      <c r="Q273" s="332"/>
      <c r="R273" s="333"/>
      <c r="S273" s="334"/>
      <c r="T273" s="340"/>
      <c r="U273" s="340"/>
      <c r="V273" s="341"/>
      <c r="W273" s="342"/>
      <c r="X273" s="349"/>
      <c r="Y273" s="349"/>
      <c r="AB273" s="35"/>
      <c r="AC273" s="35"/>
    </row>
    <row r="274" spans="9:29">
      <c r="I274" s="33"/>
      <c r="J274" s="33"/>
      <c r="K274" s="34"/>
      <c r="L274" s="33"/>
      <c r="M274" s="33"/>
      <c r="N274" s="34"/>
      <c r="O274" s="35"/>
      <c r="P274" s="332"/>
      <c r="Q274" s="332"/>
      <c r="R274" s="333"/>
      <c r="S274" s="334"/>
      <c r="T274" s="340"/>
      <c r="U274" s="340"/>
      <c r="V274" s="341"/>
      <c r="W274" s="342"/>
      <c r="X274" s="349"/>
      <c r="Y274" s="349"/>
      <c r="AB274" s="35"/>
      <c r="AC274" s="35"/>
    </row>
    <row r="275" spans="9:29">
      <c r="I275" s="33"/>
      <c r="J275" s="33"/>
      <c r="K275" s="34"/>
      <c r="L275" s="33"/>
      <c r="M275" s="33"/>
      <c r="N275" s="34"/>
      <c r="O275" s="35"/>
      <c r="P275" s="332"/>
      <c r="Q275" s="332"/>
      <c r="R275" s="333"/>
      <c r="S275" s="334"/>
      <c r="T275" s="340"/>
      <c r="U275" s="340"/>
      <c r="V275" s="341"/>
      <c r="W275" s="342"/>
      <c r="X275" s="349"/>
      <c r="Y275" s="349"/>
      <c r="AB275" s="35"/>
      <c r="AC275" s="35"/>
    </row>
    <row r="276" spans="9:29">
      <c r="I276" s="33"/>
      <c r="J276" s="33"/>
      <c r="K276" s="34"/>
      <c r="L276" s="33"/>
      <c r="M276" s="33"/>
      <c r="N276" s="34"/>
      <c r="O276" s="35"/>
      <c r="P276" s="332"/>
      <c r="Q276" s="332"/>
      <c r="R276" s="333"/>
      <c r="S276" s="334"/>
      <c r="T276" s="340"/>
      <c r="U276" s="340"/>
      <c r="V276" s="341"/>
      <c r="W276" s="342"/>
      <c r="X276" s="349"/>
      <c r="Y276" s="349"/>
      <c r="AB276" s="35"/>
      <c r="AC276" s="35"/>
    </row>
    <row r="277" spans="9:29">
      <c r="I277" s="33"/>
      <c r="J277" s="33"/>
      <c r="K277" s="34"/>
      <c r="L277" s="33"/>
      <c r="M277" s="33"/>
      <c r="N277" s="34"/>
      <c r="O277" s="35"/>
      <c r="P277" s="332"/>
      <c r="Q277" s="332"/>
      <c r="R277" s="333"/>
      <c r="S277" s="334"/>
      <c r="T277" s="340"/>
      <c r="U277" s="340"/>
      <c r="V277" s="341"/>
      <c r="W277" s="342"/>
      <c r="X277" s="349"/>
      <c r="Y277" s="349"/>
      <c r="AB277" s="35"/>
      <c r="AC277" s="35"/>
    </row>
    <row r="278" spans="9:29">
      <c r="I278" s="33"/>
      <c r="J278" s="33"/>
      <c r="K278" s="34"/>
      <c r="L278" s="33"/>
      <c r="M278" s="33"/>
      <c r="N278" s="34"/>
      <c r="O278" s="35"/>
      <c r="P278" s="332"/>
      <c r="Q278" s="332"/>
      <c r="R278" s="333"/>
      <c r="S278" s="334"/>
      <c r="T278" s="340"/>
      <c r="U278" s="340"/>
      <c r="V278" s="341"/>
      <c r="W278" s="342"/>
      <c r="X278" s="349"/>
      <c r="Y278" s="349"/>
      <c r="AB278" s="35"/>
      <c r="AC278" s="35"/>
    </row>
    <row r="279" spans="9:29">
      <c r="I279" s="33"/>
      <c r="J279" s="33"/>
      <c r="K279" s="34"/>
      <c r="L279" s="33"/>
      <c r="M279" s="33"/>
      <c r="N279" s="34"/>
      <c r="O279" s="35"/>
      <c r="P279" s="332"/>
      <c r="Q279" s="332"/>
      <c r="R279" s="333"/>
      <c r="S279" s="334"/>
      <c r="T279" s="340"/>
      <c r="U279" s="340"/>
      <c r="V279" s="341"/>
      <c r="W279" s="342"/>
      <c r="X279" s="349"/>
      <c r="Y279" s="349"/>
      <c r="AB279" s="35"/>
      <c r="AC279" s="35"/>
    </row>
    <row r="280" spans="9:29">
      <c r="I280" s="33"/>
      <c r="J280" s="33"/>
      <c r="K280" s="34"/>
      <c r="L280" s="33"/>
      <c r="M280" s="33"/>
      <c r="N280" s="34"/>
      <c r="O280" s="35"/>
      <c r="P280" s="332"/>
      <c r="Q280" s="332"/>
      <c r="R280" s="333"/>
      <c r="S280" s="334"/>
      <c r="T280" s="340"/>
      <c r="U280" s="340"/>
      <c r="V280" s="341"/>
      <c r="W280" s="342"/>
      <c r="X280" s="349"/>
      <c r="Y280" s="349"/>
      <c r="AB280" s="35"/>
      <c r="AC280" s="35"/>
    </row>
    <row r="281" spans="9:29">
      <c r="I281" s="33"/>
      <c r="J281" s="33"/>
      <c r="K281" s="34"/>
      <c r="L281" s="33"/>
      <c r="M281" s="33"/>
      <c r="N281" s="34"/>
      <c r="O281" s="35"/>
      <c r="P281" s="332"/>
      <c r="Q281" s="332"/>
      <c r="R281" s="333"/>
      <c r="S281" s="334"/>
      <c r="T281" s="340"/>
      <c r="U281" s="340"/>
      <c r="V281" s="341"/>
      <c r="W281" s="342"/>
      <c r="X281" s="349"/>
      <c r="Y281" s="349"/>
      <c r="AB281" s="35"/>
      <c r="AC281" s="35"/>
    </row>
    <row r="282" spans="9:29">
      <c r="I282" s="33"/>
      <c r="J282" s="33"/>
      <c r="K282" s="34"/>
      <c r="L282" s="33"/>
      <c r="M282" s="33"/>
      <c r="N282" s="34"/>
      <c r="O282" s="35"/>
      <c r="P282" s="332"/>
      <c r="Q282" s="332"/>
      <c r="R282" s="333"/>
      <c r="S282" s="334"/>
      <c r="T282" s="340"/>
      <c r="U282" s="340"/>
      <c r="V282" s="341"/>
      <c r="W282" s="342"/>
      <c r="X282" s="349"/>
      <c r="Y282" s="349"/>
      <c r="AB282" s="35"/>
      <c r="AC282" s="35"/>
    </row>
    <row r="283" spans="9:29">
      <c r="I283" s="33"/>
      <c r="J283" s="33"/>
      <c r="K283" s="34"/>
      <c r="L283" s="33"/>
      <c r="M283" s="33"/>
      <c r="N283" s="34"/>
      <c r="O283" s="35"/>
      <c r="P283" s="332"/>
      <c r="Q283" s="332"/>
      <c r="R283" s="333"/>
      <c r="S283" s="334"/>
      <c r="T283" s="340"/>
      <c r="U283" s="340"/>
      <c r="V283" s="341"/>
      <c r="W283" s="342"/>
      <c r="X283" s="349"/>
      <c r="Y283" s="349"/>
      <c r="AB283" s="35"/>
      <c r="AC283" s="35"/>
    </row>
    <row r="284" spans="9:29">
      <c r="I284" s="33"/>
      <c r="J284" s="33"/>
      <c r="K284" s="34"/>
      <c r="L284" s="33"/>
      <c r="M284" s="33"/>
      <c r="N284" s="34"/>
      <c r="O284" s="35"/>
      <c r="P284" s="332"/>
      <c r="Q284" s="332"/>
      <c r="R284" s="333"/>
      <c r="S284" s="334"/>
      <c r="T284" s="340"/>
      <c r="U284" s="340"/>
      <c r="V284" s="341"/>
      <c r="W284" s="342"/>
      <c r="X284" s="349"/>
      <c r="Y284" s="349"/>
      <c r="AB284" s="35"/>
      <c r="AC284" s="35"/>
    </row>
    <row r="285" spans="9:29">
      <c r="I285" s="33"/>
      <c r="J285" s="33"/>
      <c r="K285" s="34"/>
      <c r="L285" s="33"/>
      <c r="M285" s="33"/>
      <c r="N285" s="34"/>
      <c r="O285" s="35"/>
      <c r="P285" s="332"/>
      <c r="Q285" s="332"/>
      <c r="R285" s="333"/>
      <c r="S285" s="334"/>
      <c r="T285" s="340"/>
      <c r="U285" s="340"/>
      <c r="V285" s="341"/>
      <c r="W285" s="342"/>
      <c r="X285" s="349"/>
      <c r="Y285" s="349"/>
      <c r="AB285" s="35"/>
      <c r="AC285" s="35"/>
    </row>
    <row r="286" spans="9:29">
      <c r="I286" s="33"/>
      <c r="J286" s="33"/>
      <c r="K286" s="34"/>
      <c r="L286" s="33"/>
      <c r="M286" s="33"/>
      <c r="N286" s="34"/>
      <c r="O286" s="35"/>
      <c r="P286" s="332"/>
      <c r="Q286" s="332"/>
      <c r="R286" s="333"/>
      <c r="S286" s="334"/>
      <c r="T286" s="340"/>
      <c r="U286" s="340"/>
      <c r="V286" s="341"/>
      <c r="W286" s="342"/>
      <c r="X286" s="349"/>
      <c r="Y286" s="349"/>
      <c r="AB286" s="35"/>
      <c r="AC286" s="35"/>
    </row>
    <row r="287" spans="9:29">
      <c r="I287" s="33"/>
      <c r="J287" s="33"/>
      <c r="K287" s="34"/>
      <c r="L287" s="33"/>
      <c r="M287" s="33"/>
      <c r="N287" s="34"/>
      <c r="O287" s="35"/>
      <c r="P287" s="332"/>
      <c r="Q287" s="332"/>
      <c r="R287" s="333"/>
      <c r="S287" s="334"/>
      <c r="T287" s="340"/>
      <c r="U287" s="340"/>
      <c r="V287" s="341"/>
      <c r="W287" s="342"/>
      <c r="X287" s="349"/>
      <c r="Y287" s="349"/>
      <c r="AB287" s="35"/>
      <c r="AC287" s="35"/>
    </row>
    <row r="288" spans="9:29">
      <c r="I288" s="33"/>
      <c r="J288" s="33"/>
      <c r="K288" s="34"/>
      <c r="L288" s="33"/>
      <c r="M288" s="33"/>
      <c r="N288" s="34"/>
      <c r="O288" s="35"/>
      <c r="P288" s="332"/>
      <c r="Q288" s="332"/>
      <c r="R288" s="333"/>
      <c r="S288" s="334"/>
      <c r="T288" s="340"/>
      <c r="U288" s="340"/>
      <c r="V288" s="341"/>
      <c r="W288" s="342"/>
      <c r="X288" s="349"/>
      <c r="Y288" s="349"/>
      <c r="AB288" s="35"/>
      <c r="AC288" s="35"/>
    </row>
    <row r="289" spans="9:29">
      <c r="I289" s="33"/>
      <c r="J289" s="33"/>
      <c r="K289" s="34"/>
      <c r="L289" s="33"/>
      <c r="M289" s="33"/>
      <c r="N289" s="34"/>
      <c r="O289" s="35"/>
      <c r="P289" s="332"/>
      <c r="Q289" s="332"/>
      <c r="R289" s="333"/>
      <c r="S289" s="334"/>
      <c r="T289" s="340"/>
      <c r="U289" s="340"/>
      <c r="V289" s="341"/>
      <c r="W289" s="342"/>
      <c r="X289" s="349"/>
      <c r="Y289" s="349"/>
      <c r="AB289" s="35"/>
      <c r="AC289" s="35"/>
    </row>
    <row r="290" spans="9:29">
      <c r="I290" s="33"/>
      <c r="J290" s="33"/>
      <c r="K290" s="34"/>
      <c r="L290" s="33"/>
      <c r="M290" s="33"/>
      <c r="N290" s="34"/>
      <c r="O290" s="35"/>
      <c r="P290" s="332"/>
      <c r="Q290" s="332"/>
      <c r="R290" s="333"/>
      <c r="S290" s="334"/>
      <c r="T290" s="340"/>
      <c r="U290" s="340"/>
      <c r="V290" s="341"/>
      <c r="W290" s="342"/>
      <c r="X290" s="349"/>
      <c r="Y290" s="349"/>
      <c r="AB290" s="35"/>
      <c r="AC290" s="35"/>
    </row>
    <row r="291" spans="9:29">
      <c r="I291" s="33"/>
      <c r="J291" s="33"/>
      <c r="K291" s="34"/>
      <c r="L291" s="33"/>
      <c r="M291" s="33"/>
      <c r="N291" s="34"/>
      <c r="O291" s="35"/>
      <c r="P291" s="332"/>
      <c r="Q291" s="332"/>
      <c r="R291" s="333"/>
      <c r="S291" s="334"/>
      <c r="T291" s="340"/>
      <c r="U291" s="340"/>
      <c r="V291" s="341"/>
      <c r="W291" s="342"/>
      <c r="X291" s="349"/>
      <c r="Y291" s="349"/>
      <c r="AB291" s="35"/>
      <c r="AC291" s="35"/>
    </row>
    <row r="292" spans="9:29">
      <c r="I292" s="33"/>
      <c r="J292" s="33"/>
      <c r="K292" s="34"/>
      <c r="L292" s="33"/>
      <c r="M292" s="33"/>
      <c r="N292" s="34"/>
      <c r="O292" s="35"/>
      <c r="P292" s="332"/>
      <c r="Q292" s="332"/>
      <c r="R292" s="333"/>
      <c r="S292" s="334"/>
      <c r="T292" s="340"/>
      <c r="U292" s="340"/>
      <c r="V292" s="341"/>
      <c r="W292" s="342"/>
      <c r="X292" s="349"/>
      <c r="Y292" s="349"/>
      <c r="AB292" s="35"/>
      <c r="AC292" s="35"/>
    </row>
    <row r="293" spans="9:29">
      <c r="I293" s="33"/>
      <c r="J293" s="33"/>
      <c r="K293" s="34"/>
      <c r="L293" s="33"/>
      <c r="M293" s="33"/>
      <c r="N293" s="34"/>
      <c r="O293" s="35"/>
      <c r="P293" s="332"/>
      <c r="Q293" s="332"/>
      <c r="R293" s="333"/>
      <c r="S293" s="334"/>
      <c r="T293" s="340"/>
      <c r="U293" s="340"/>
      <c r="V293" s="341"/>
      <c r="W293" s="342"/>
      <c r="X293" s="349"/>
      <c r="Y293" s="349"/>
      <c r="AB293" s="35"/>
      <c r="AC293" s="35"/>
    </row>
    <row r="294" spans="9:29">
      <c r="I294" s="33"/>
      <c r="J294" s="33"/>
      <c r="K294" s="34"/>
      <c r="L294" s="33"/>
      <c r="M294" s="33"/>
      <c r="N294" s="34"/>
      <c r="O294" s="35"/>
      <c r="P294" s="332"/>
      <c r="Q294" s="332"/>
      <c r="R294" s="333"/>
      <c r="S294" s="334"/>
      <c r="T294" s="340"/>
      <c r="U294" s="340"/>
      <c r="V294" s="341"/>
      <c r="W294" s="342"/>
      <c r="X294" s="349"/>
      <c r="Y294" s="349"/>
      <c r="AB294" s="35"/>
      <c r="AC294" s="35"/>
    </row>
    <row r="295" spans="9:29">
      <c r="I295" s="33"/>
      <c r="J295" s="33"/>
      <c r="K295" s="34"/>
      <c r="L295" s="33"/>
      <c r="M295" s="33"/>
      <c r="N295" s="34"/>
      <c r="O295" s="35"/>
      <c r="P295" s="332"/>
      <c r="Q295" s="332"/>
      <c r="R295" s="333"/>
      <c r="S295" s="334"/>
      <c r="T295" s="340"/>
      <c r="U295" s="340"/>
      <c r="V295" s="341"/>
      <c r="W295" s="342"/>
      <c r="X295" s="349"/>
      <c r="Y295" s="349"/>
      <c r="AB295" s="35"/>
      <c r="AC295" s="35"/>
    </row>
    <row r="296" spans="9:29">
      <c r="I296" s="33"/>
      <c r="J296" s="33"/>
      <c r="K296" s="34"/>
      <c r="L296" s="33"/>
      <c r="M296" s="33"/>
      <c r="N296" s="34"/>
      <c r="O296" s="35"/>
      <c r="P296" s="332"/>
      <c r="Q296" s="332"/>
      <c r="R296" s="333"/>
      <c r="S296" s="334"/>
      <c r="T296" s="340"/>
      <c r="U296" s="340"/>
      <c r="V296" s="341"/>
      <c r="W296" s="342"/>
      <c r="X296" s="349"/>
      <c r="Y296" s="349"/>
      <c r="AB296" s="35"/>
      <c r="AC296" s="35"/>
    </row>
    <row r="297" spans="9:29">
      <c r="I297" s="33"/>
      <c r="J297" s="33"/>
      <c r="K297" s="34"/>
      <c r="L297" s="33"/>
      <c r="M297" s="33"/>
      <c r="N297" s="34"/>
      <c r="O297" s="35"/>
      <c r="P297" s="332"/>
      <c r="Q297" s="332"/>
      <c r="R297" s="333"/>
      <c r="S297" s="334"/>
      <c r="T297" s="340"/>
      <c r="U297" s="340"/>
      <c r="V297" s="341"/>
      <c r="W297" s="342"/>
      <c r="X297" s="349"/>
      <c r="Y297" s="349"/>
      <c r="AB297" s="35"/>
      <c r="AC297" s="35"/>
    </row>
    <row r="298" spans="9:29">
      <c r="I298" s="33"/>
      <c r="J298" s="33"/>
      <c r="K298" s="34"/>
      <c r="L298" s="33"/>
      <c r="M298" s="33"/>
      <c r="N298" s="34"/>
      <c r="O298" s="35"/>
      <c r="P298" s="332"/>
      <c r="Q298" s="332"/>
      <c r="R298" s="333"/>
      <c r="S298" s="334"/>
      <c r="T298" s="340"/>
      <c r="U298" s="340"/>
      <c r="V298" s="341"/>
      <c r="W298" s="342"/>
      <c r="X298" s="349"/>
      <c r="Y298" s="349"/>
      <c r="AB298" s="35"/>
      <c r="AC298" s="35"/>
    </row>
    <row r="299" spans="9:29">
      <c r="I299" s="33"/>
      <c r="J299" s="33"/>
      <c r="K299" s="34"/>
      <c r="L299" s="33"/>
      <c r="M299" s="33"/>
      <c r="N299" s="34"/>
      <c r="O299" s="35"/>
      <c r="P299" s="332"/>
      <c r="Q299" s="332"/>
      <c r="R299" s="333"/>
      <c r="S299" s="334"/>
      <c r="T299" s="340"/>
      <c r="U299" s="340"/>
      <c r="V299" s="341"/>
      <c r="W299" s="342"/>
      <c r="X299" s="349"/>
      <c r="Y299" s="349"/>
      <c r="AB299" s="35"/>
      <c r="AC299" s="35"/>
    </row>
    <row r="300" spans="9:29">
      <c r="I300" s="33"/>
      <c r="J300" s="33"/>
      <c r="K300" s="34"/>
      <c r="L300" s="33"/>
      <c r="M300" s="33"/>
      <c r="N300" s="34"/>
      <c r="O300" s="35"/>
      <c r="P300" s="332"/>
      <c r="Q300" s="332"/>
      <c r="R300" s="333"/>
      <c r="S300" s="334"/>
      <c r="T300" s="340"/>
      <c r="U300" s="340"/>
      <c r="V300" s="341"/>
      <c r="W300" s="342"/>
      <c r="X300" s="349"/>
      <c r="Y300" s="349"/>
      <c r="AB300" s="35"/>
      <c r="AC300" s="35"/>
    </row>
    <row r="301" spans="9:29">
      <c r="I301" s="33"/>
      <c r="J301" s="33"/>
      <c r="K301" s="34"/>
      <c r="L301" s="33"/>
      <c r="M301" s="33"/>
      <c r="N301" s="34"/>
      <c r="O301" s="35"/>
      <c r="P301" s="332"/>
      <c r="Q301" s="332"/>
      <c r="R301" s="333"/>
      <c r="S301" s="334"/>
      <c r="T301" s="340"/>
      <c r="U301" s="340"/>
      <c r="V301" s="341"/>
      <c r="W301" s="342"/>
      <c r="X301" s="349"/>
      <c r="Y301" s="349"/>
      <c r="AB301" s="35"/>
      <c r="AC301" s="35"/>
    </row>
    <row r="302" spans="9:29">
      <c r="I302" s="33"/>
      <c r="J302" s="33"/>
      <c r="K302" s="34"/>
      <c r="L302" s="33"/>
      <c r="M302" s="33"/>
      <c r="N302" s="34"/>
      <c r="O302" s="35"/>
      <c r="P302" s="332"/>
      <c r="Q302" s="332"/>
      <c r="R302" s="333"/>
      <c r="S302" s="334"/>
      <c r="T302" s="340"/>
      <c r="U302" s="340"/>
      <c r="V302" s="341"/>
      <c r="W302" s="342"/>
      <c r="X302" s="349"/>
      <c r="Y302" s="349"/>
      <c r="AB302" s="35"/>
      <c r="AC302" s="35"/>
    </row>
    <row r="303" spans="9:29">
      <c r="I303" s="33"/>
      <c r="J303" s="33"/>
      <c r="K303" s="34"/>
      <c r="L303" s="33"/>
      <c r="M303" s="33"/>
      <c r="N303" s="34"/>
      <c r="O303" s="35"/>
      <c r="P303" s="332"/>
      <c r="Q303" s="332"/>
      <c r="R303" s="333"/>
      <c r="S303" s="334"/>
      <c r="T303" s="340"/>
      <c r="U303" s="340"/>
      <c r="V303" s="341"/>
      <c r="W303" s="342"/>
      <c r="X303" s="349"/>
      <c r="Y303" s="349"/>
      <c r="AB303" s="35"/>
      <c r="AC303" s="35"/>
    </row>
    <row r="304" spans="9:29">
      <c r="I304" s="33"/>
      <c r="J304" s="33"/>
      <c r="K304" s="34"/>
      <c r="L304" s="33"/>
      <c r="M304" s="33"/>
      <c r="N304" s="34"/>
      <c r="O304" s="35"/>
      <c r="P304" s="332"/>
      <c r="Q304" s="332"/>
      <c r="R304" s="333"/>
      <c r="S304" s="334"/>
      <c r="T304" s="340"/>
      <c r="U304" s="340"/>
      <c r="V304" s="341"/>
      <c r="W304" s="342"/>
      <c r="X304" s="349"/>
      <c r="Y304" s="349"/>
      <c r="AB304" s="35"/>
      <c r="AC304" s="35"/>
    </row>
    <row r="305" spans="9:29">
      <c r="I305" s="33"/>
      <c r="J305" s="33"/>
      <c r="K305" s="34"/>
      <c r="L305" s="33"/>
      <c r="M305" s="33"/>
      <c r="N305" s="34"/>
      <c r="O305" s="35"/>
      <c r="P305" s="332"/>
      <c r="Q305" s="332"/>
      <c r="R305" s="333"/>
      <c r="S305" s="334"/>
      <c r="T305" s="340"/>
      <c r="U305" s="340"/>
      <c r="V305" s="341"/>
      <c r="W305" s="342"/>
      <c r="X305" s="349"/>
      <c r="Y305" s="349"/>
      <c r="AB305" s="35"/>
      <c r="AC305" s="35"/>
    </row>
    <row r="306" spans="9:29">
      <c r="I306" s="33"/>
      <c r="J306" s="33"/>
      <c r="K306" s="34"/>
      <c r="L306" s="33"/>
      <c r="M306" s="33"/>
      <c r="N306" s="34"/>
      <c r="O306" s="35"/>
      <c r="P306" s="332"/>
      <c r="Q306" s="332"/>
      <c r="R306" s="333"/>
      <c r="S306" s="334"/>
      <c r="T306" s="340"/>
      <c r="U306" s="340"/>
      <c r="V306" s="341"/>
      <c r="W306" s="342"/>
      <c r="X306" s="349"/>
      <c r="Y306" s="349"/>
      <c r="AB306" s="35"/>
      <c r="AC306" s="35"/>
    </row>
    <row r="307" spans="9:29">
      <c r="I307" s="33"/>
      <c r="J307" s="33"/>
      <c r="K307" s="34"/>
      <c r="L307" s="33"/>
      <c r="M307" s="33"/>
      <c r="N307" s="34"/>
      <c r="O307" s="35"/>
      <c r="P307" s="332"/>
      <c r="Q307" s="332"/>
      <c r="R307" s="333"/>
      <c r="S307" s="334"/>
      <c r="T307" s="340"/>
      <c r="U307" s="340"/>
      <c r="V307" s="341"/>
      <c r="W307" s="342"/>
      <c r="X307" s="349"/>
      <c r="Y307" s="349"/>
      <c r="AB307" s="35"/>
      <c r="AC307" s="35"/>
    </row>
    <row r="308" spans="9:29">
      <c r="I308" s="33"/>
      <c r="J308" s="33"/>
      <c r="K308" s="34"/>
      <c r="L308" s="33"/>
      <c r="M308" s="33"/>
      <c r="N308" s="34"/>
      <c r="O308" s="35"/>
      <c r="P308" s="332"/>
      <c r="Q308" s="332"/>
      <c r="R308" s="333"/>
      <c r="S308" s="334"/>
      <c r="T308" s="340"/>
      <c r="U308" s="340"/>
      <c r="V308" s="341"/>
      <c r="W308" s="342"/>
      <c r="X308" s="349"/>
      <c r="Y308" s="349"/>
      <c r="AB308" s="35"/>
      <c r="AC308" s="35"/>
    </row>
    <row r="309" spans="9:29">
      <c r="I309" s="33"/>
      <c r="J309" s="33"/>
      <c r="K309" s="34"/>
      <c r="L309" s="33"/>
      <c r="M309" s="33"/>
      <c r="N309" s="34"/>
      <c r="O309" s="35"/>
      <c r="P309" s="332"/>
      <c r="Q309" s="332"/>
      <c r="R309" s="333"/>
      <c r="S309" s="334"/>
      <c r="T309" s="340"/>
      <c r="U309" s="340"/>
      <c r="V309" s="341"/>
      <c r="W309" s="342"/>
      <c r="X309" s="349"/>
      <c r="Y309" s="349"/>
      <c r="AB309" s="35"/>
      <c r="AC309" s="35"/>
    </row>
    <row r="310" spans="9:29">
      <c r="I310" s="33"/>
      <c r="J310" s="33"/>
      <c r="K310" s="34"/>
      <c r="L310" s="33"/>
      <c r="M310" s="33"/>
      <c r="N310" s="34"/>
      <c r="O310" s="35"/>
      <c r="P310" s="332"/>
      <c r="Q310" s="332"/>
      <c r="R310" s="333"/>
      <c r="S310" s="334"/>
      <c r="T310" s="340"/>
      <c r="U310" s="340"/>
      <c r="V310" s="341"/>
      <c r="W310" s="342"/>
      <c r="X310" s="349"/>
      <c r="Y310" s="349"/>
      <c r="AB310" s="35"/>
      <c r="AC310" s="35"/>
    </row>
    <row r="311" spans="9:29">
      <c r="I311" s="33"/>
      <c r="J311" s="33"/>
      <c r="K311" s="34"/>
      <c r="L311" s="33"/>
      <c r="M311" s="33"/>
      <c r="N311" s="34"/>
      <c r="O311" s="35"/>
      <c r="P311" s="332"/>
      <c r="Q311" s="332"/>
      <c r="R311" s="333"/>
      <c r="S311" s="334"/>
      <c r="T311" s="340"/>
      <c r="U311" s="340"/>
      <c r="V311" s="341"/>
      <c r="W311" s="342"/>
      <c r="X311" s="349"/>
      <c r="Y311" s="349"/>
      <c r="AB311" s="35"/>
      <c r="AC311" s="35"/>
    </row>
    <row r="312" spans="9:29">
      <c r="I312" s="33"/>
      <c r="J312" s="33"/>
      <c r="K312" s="34"/>
      <c r="L312" s="33"/>
      <c r="M312" s="33"/>
      <c r="N312" s="34"/>
      <c r="O312" s="35"/>
      <c r="P312" s="332"/>
      <c r="Q312" s="332"/>
      <c r="R312" s="333"/>
      <c r="S312" s="334"/>
      <c r="T312" s="340"/>
      <c r="U312" s="340"/>
      <c r="V312" s="341"/>
      <c r="W312" s="342"/>
      <c r="X312" s="349"/>
      <c r="Y312" s="349"/>
      <c r="AB312" s="35"/>
      <c r="AC312" s="35"/>
    </row>
    <row r="313" spans="9:29">
      <c r="I313" s="33"/>
      <c r="J313" s="33"/>
      <c r="K313" s="34"/>
      <c r="L313" s="33"/>
      <c r="M313" s="33"/>
      <c r="N313" s="34"/>
      <c r="O313" s="35"/>
      <c r="P313" s="332"/>
      <c r="Q313" s="332"/>
      <c r="R313" s="333"/>
      <c r="S313" s="334"/>
      <c r="T313" s="340"/>
      <c r="U313" s="340"/>
      <c r="V313" s="341"/>
      <c r="W313" s="342"/>
      <c r="X313" s="349"/>
      <c r="Y313" s="349"/>
      <c r="AB313" s="35"/>
      <c r="AC313" s="35"/>
    </row>
    <row r="314" spans="9:29">
      <c r="I314" s="33"/>
      <c r="J314" s="33"/>
      <c r="K314" s="34"/>
      <c r="L314" s="33"/>
      <c r="M314" s="33"/>
      <c r="N314" s="34"/>
      <c r="O314" s="35"/>
      <c r="P314" s="332"/>
      <c r="Q314" s="332"/>
      <c r="R314" s="333"/>
      <c r="S314" s="334"/>
      <c r="T314" s="340"/>
      <c r="U314" s="340"/>
      <c r="V314" s="341"/>
      <c r="W314" s="342"/>
      <c r="X314" s="349"/>
      <c r="Y314" s="349"/>
      <c r="AB314" s="35"/>
      <c r="AC314" s="35"/>
    </row>
    <row r="315" spans="9:29">
      <c r="I315" s="33"/>
      <c r="J315" s="33"/>
      <c r="K315" s="34"/>
      <c r="L315" s="33"/>
      <c r="M315" s="33"/>
      <c r="N315" s="34"/>
      <c r="O315" s="35"/>
      <c r="P315" s="332"/>
      <c r="Q315" s="332"/>
      <c r="R315" s="333"/>
      <c r="S315" s="334"/>
      <c r="T315" s="340"/>
      <c r="U315" s="340"/>
      <c r="V315" s="341"/>
      <c r="W315" s="342"/>
      <c r="X315" s="349"/>
      <c r="Y315" s="349"/>
      <c r="AB315" s="35"/>
      <c r="AC315" s="35"/>
    </row>
    <row r="316" spans="9:29">
      <c r="I316" s="33"/>
      <c r="J316" s="33"/>
      <c r="K316" s="34"/>
      <c r="L316" s="33"/>
      <c r="M316" s="33"/>
      <c r="N316" s="34"/>
      <c r="O316" s="35"/>
      <c r="P316" s="332"/>
      <c r="Q316" s="332"/>
      <c r="R316" s="333"/>
      <c r="S316" s="334"/>
      <c r="T316" s="340"/>
      <c r="U316" s="340"/>
      <c r="V316" s="341"/>
      <c r="W316" s="342"/>
      <c r="X316" s="349"/>
      <c r="Y316" s="349"/>
      <c r="AB316" s="35"/>
      <c r="AC316" s="35"/>
    </row>
    <row r="317" spans="9:29">
      <c r="I317" s="33"/>
      <c r="J317" s="33"/>
      <c r="K317" s="34"/>
      <c r="L317" s="33"/>
      <c r="M317" s="33"/>
      <c r="N317" s="34"/>
      <c r="O317" s="35"/>
      <c r="P317" s="332"/>
      <c r="Q317" s="332"/>
      <c r="R317" s="333"/>
      <c r="S317" s="334"/>
      <c r="T317" s="340"/>
      <c r="U317" s="340"/>
      <c r="V317" s="341"/>
      <c r="W317" s="342"/>
      <c r="X317" s="349"/>
      <c r="Y317" s="349"/>
      <c r="AB317" s="35"/>
      <c r="AC317" s="35"/>
    </row>
    <row r="318" spans="9:29">
      <c r="I318" s="33"/>
      <c r="J318" s="33"/>
      <c r="K318" s="34"/>
      <c r="L318" s="33"/>
      <c r="M318" s="33"/>
      <c r="N318" s="34"/>
      <c r="O318" s="35"/>
      <c r="P318" s="332"/>
      <c r="Q318" s="332"/>
      <c r="R318" s="333"/>
      <c r="S318" s="334"/>
      <c r="T318" s="340"/>
      <c r="U318" s="340"/>
      <c r="V318" s="341"/>
      <c r="W318" s="342"/>
      <c r="X318" s="349"/>
      <c r="Y318" s="349"/>
      <c r="AB318" s="35"/>
      <c r="AC318" s="35"/>
    </row>
    <row r="319" spans="9:29">
      <c r="I319" s="33"/>
      <c r="J319" s="33"/>
      <c r="K319" s="34"/>
      <c r="L319" s="33"/>
      <c r="M319" s="33"/>
      <c r="N319" s="34"/>
      <c r="O319" s="35"/>
      <c r="P319" s="332"/>
      <c r="Q319" s="332"/>
      <c r="R319" s="333"/>
      <c r="S319" s="334"/>
      <c r="T319" s="340"/>
      <c r="U319" s="340"/>
      <c r="V319" s="341"/>
      <c r="W319" s="342"/>
      <c r="X319" s="349"/>
      <c r="Y319" s="349"/>
      <c r="AB319" s="35"/>
      <c r="AC319" s="35"/>
    </row>
    <row r="320" spans="9:29">
      <c r="I320" s="33"/>
      <c r="J320" s="33"/>
      <c r="K320" s="34"/>
      <c r="L320" s="33"/>
      <c r="M320" s="33"/>
      <c r="N320" s="34"/>
      <c r="O320" s="35"/>
      <c r="P320" s="332"/>
      <c r="Q320" s="332"/>
      <c r="R320" s="333"/>
      <c r="S320" s="334"/>
      <c r="T320" s="340"/>
      <c r="U320" s="340"/>
      <c r="V320" s="341"/>
      <c r="W320" s="342"/>
      <c r="X320" s="349"/>
      <c r="Y320" s="349"/>
      <c r="AB320" s="35"/>
      <c r="AC320" s="35"/>
    </row>
    <row r="321" spans="9:29">
      <c r="I321" s="33"/>
      <c r="J321" s="33"/>
      <c r="K321" s="34"/>
      <c r="L321" s="33"/>
      <c r="M321" s="33"/>
      <c r="N321" s="34"/>
      <c r="O321" s="35"/>
      <c r="P321" s="332"/>
      <c r="Q321" s="332"/>
      <c r="R321" s="333"/>
      <c r="S321" s="334"/>
      <c r="T321" s="340"/>
      <c r="U321" s="340"/>
      <c r="V321" s="341"/>
      <c r="W321" s="342"/>
      <c r="X321" s="349"/>
      <c r="Y321" s="349"/>
      <c r="AB321" s="35"/>
      <c r="AC321" s="35"/>
    </row>
    <row r="322" spans="9:29">
      <c r="I322" s="33"/>
      <c r="J322" s="33"/>
      <c r="K322" s="34"/>
      <c r="L322" s="33"/>
      <c r="M322" s="33"/>
      <c r="N322" s="34"/>
      <c r="O322" s="35"/>
      <c r="P322" s="332"/>
      <c r="Q322" s="332"/>
      <c r="R322" s="333"/>
      <c r="S322" s="334"/>
      <c r="T322" s="340"/>
      <c r="U322" s="340"/>
      <c r="V322" s="341"/>
      <c r="W322" s="342"/>
      <c r="X322" s="349"/>
      <c r="Y322" s="349"/>
      <c r="AB322" s="35"/>
      <c r="AC322" s="35"/>
    </row>
    <row r="323" spans="9:29">
      <c r="I323" s="33"/>
      <c r="J323" s="33"/>
      <c r="K323" s="34"/>
      <c r="L323" s="33"/>
      <c r="M323" s="33"/>
      <c r="N323" s="34"/>
      <c r="O323" s="35"/>
      <c r="P323" s="332"/>
      <c r="Q323" s="332"/>
      <c r="R323" s="333"/>
      <c r="S323" s="334"/>
      <c r="T323" s="340"/>
      <c r="U323" s="340"/>
      <c r="V323" s="341"/>
      <c r="W323" s="342"/>
      <c r="X323" s="349"/>
      <c r="Y323" s="349"/>
      <c r="AB323" s="35"/>
      <c r="AC323" s="35"/>
    </row>
    <row r="324" spans="9:29">
      <c r="I324" s="33"/>
      <c r="J324" s="33"/>
      <c r="K324" s="34"/>
      <c r="L324" s="33"/>
      <c r="M324" s="33"/>
      <c r="N324" s="34"/>
      <c r="O324" s="35"/>
      <c r="P324" s="332"/>
      <c r="Q324" s="332"/>
      <c r="R324" s="333"/>
      <c r="S324" s="334"/>
      <c r="T324" s="340"/>
      <c r="U324" s="340"/>
      <c r="V324" s="341"/>
      <c r="W324" s="342"/>
      <c r="X324" s="349"/>
      <c r="Y324" s="349"/>
      <c r="AB324" s="35"/>
      <c r="AC324" s="35"/>
    </row>
    <row r="325" spans="9:29">
      <c r="I325" s="33"/>
      <c r="J325" s="33"/>
      <c r="K325" s="34"/>
      <c r="L325" s="33"/>
      <c r="M325" s="33"/>
      <c r="N325" s="34"/>
      <c r="O325" s="35"/>
      <c r="P325" s="332"/>
      <c r="Q325" s="332"/>
      <c r="R325" s="333"/>
      <c r="S325" s="334"/>
      <c r="T325" s="340"/>
      <c r="U325" s="340"/>
      <c r="V325" s="341"/>
      <c r="W325" s="342"/>
      <c r="X325" s="349"/>
      <c r="Y325" s="349"/>
      <c r="AB325" s="35"/>
      <c r="AC325" s="35"/>
    </row>
    <row r="326" spans="9:29">
      <c r="I326" s="33"/>
      <c r="J326" s="33"/>
      <c r="K326" s="34"/>
      <c r="L326" s="33"/>
      <c r="M326" s="33"/>
      <c r="N326" s="34"/>
      <c r="O326" s="35"/>
      <c r="P326" s="332"/>
      <c r="Q326" s="332"/>
      <c r="R326" s="333"/>
      <c r="S326" s="334"/>
      <c r="T326" s="340"/>
      <c r="U326" s="340"/>
      <c r="V326" s="341"/>
      <c r="W326" s="342"/>
      <c r="X326" s="349"/>
      <c r="Y326" s="349"/>
      <c r="AB326" s="35"/>
      <c r="AC326" s="35"/>
    </row>
    <row r="327" spans="9:29">
      <c r="I327" s="33"/>
      <c r="J327" s="33"/>
      <c r="K327" s="34"/>
      <c r="L327" s="33"/>
      <c r="M327" s="33"/>
      <c r="N327" s="34"/>
      <c r="O327" s="35"/>
      <c r="P327" s="332"/>
      <c r="Q327" s="332"/>
      <c r="R327" s="333"/>
      <c r="S327" s="334"/>
      <c r="T327" s="340"/>
      <c r="U327" s="340"/>
      <c r="V327" s="341"/>
      <c r="W327" s="342"/>
      <c r="X327" s="349"/>
      <c r="Y327" s="349"/>
      <c r="AB327" s="35"/>
      <c r="AC327" s="35"/>
    </row>
    <row r="328" spans="9:29">
      <c r="I328" s="33"/>
      <c r="J328" s="33"/>
      <c r="K328" s="34"/>
      <c r="L328" s="33"/>
      <c r="M328" s="33"/>
      <c r="N328" s="34"/>
      <c r="O328" s="35"/>
      <c r="P328" s="332"/>
      <c r="Q328" s="332"/>
      <c r="R328" s="333"/>
      <c r="S328" s="334"/>
      <c r="T328" s="340"/>
      <c r="U328" s="340"/>
      <c r="V328" s="341"/>
      <c r="W328" s="342"/>
      <c r="X328" s="349"/>
      <c r="Y328" s="349"/>
      <c r="AB328" s="35"/>
      <c r="AC328" s="35"/>
    </row>
    <row r="329" spans="9:29">
      <c r="I329" s="33"/>
      <c r="J329" s="33"/>
      <c r="K329" s="34"/>
      <c r="L329" s="33"/>
      <c r="M329" s="33"/>
      <c r="N329" s="34"/>
      <c r="O329" s="35"/>
      <c r="P329" s="332"/>
      <c r="Q329" s="332"/>
      <c r="R329" s="333"/>
      <c r="S329" s="334"/>
      <c r="T329" s="340"/>
      <c r="U329" s="340"/>
      <c r="V329" s="341"/>
      <c r="W329" s="342"/>
      <c r="X329" s="349"/>
      <c r="Y329" s="349"/>
      <c r="AB329" s="35"/>
      <c r="AC329" s="35"/>
    </row>
    <row r="330" spans="9:29">
      <c r="I330" s="33"/>
      <c r="J330" s="33"/>
      <c r="K330" s="34"/>
      <c r="L330" s="33"/>
      <c r="M330" s="33"/>
      <c r="N330" s="34"/>
      <c r="O330" s="35"/>
      <c r="P330" s="332"/>
      <c r="Q330" s="332"/>
      <c r="R330" s="333"/>
      <c r="S330" s="334"/>
      <c r="T330" s="340"/>
      <c r="U330" s="340"/>
      <c r="V330" s="341"/>
      <c r="W330" s="342"/>
      <c r="X330" s="349"/>
      <c r="Y330" s="349"/>
      <c r="AB330" s="35"/>
      <c r="AC330" s="35"/>
    </row>
    <row r="331" spans="9:29">
      <c r="I331" s="33"/>
      <c r="J331" s="33"/>
      <c r="K331" s="34"/>
      <c r="L331" s="33"/>
      <c r="M331" s="33"/>
      <c r="N331" s="34"/>
      <c r="O331" s="35"/>
      <c r="P331" s="332"/>
      <c r="Q331" s="332"/>
      <c r="R331" s="333"/>
      <c r="S331" s="334"/>
      <c r="T331" s="340"/>
      <c r="U331" s="340"/>
      <c r="V331" s="341"/>
      <c r="W331" s="342"/>
      <c r="X331" s="349"/>
      <c r="Y331" s="349"/>
      <c r="AB331" s="35"/>
      <c r="AC331" s="35"/>
    </row>
    <row r="332" spans="9:29">
      <c r="I332" s="33"/>
      <c r="J332" s="33"/>
      <c r="K332" s="34"/>
      <c r="L332" s="33"/>
      <c r="M332" s="33"/>
      <c r="N332" s="34"/>
      <c r="O332" s="35"/>
      <c r="P332" s="332"/>
      <c r="Q332" s="332"/>
      <c r="R332" s="333"/>
      <c r="S332" s="334"/>
      <c r="T332" s="340"/>
      <c r="U332" s="340"/>
      <c r="V332" s="341"/>
      <c r="W332" s="342"/>
      <c r="X332" s="349"/>
      <c r="Y332" s="349"/>
      <c r="AB332" s="35"/>
      <c r="AC332" s="35"/>
    </row>
    <row r="333" spans="9:29">
      <c r="I333" s="33"/>
      <c r="J333" s="33"/>
      <c r="K333" s="34"/>
      <c r="L333" s="33"/>
      <c r="M333" s="33"/>
      <c r="N333" s="34"/>
      <c r="O333" s="35"/>
      <c r="P333" s="332"/>
      <c r="Q333" s="332"/>
      <c r="R333" s="333"/>
      <c r="S333" s="334"/>
      <c r="T333" s="340"/>
      <c r="U333" s="340"/>
      <c r="V333" s="341"/>
      <c r="W333" s="342"/>
      <c r="X333" s="349"/>
      <c r="Y333" s="349"/>
      <c r="AB333" s="35"/>
      <c r="AC333" s="35"/>
    </row>
    <row r="334" spans="9:29">
      <c r="I334" s="33"/>
      <c r="J334" s="33"/>
      <c r="K334" s="34"/>
      <c r="L334" s="33"/>
      <c r="M334" s="33"/>
      <c r="N334" s="34"/>
      <c r="O334" s="35"/>
      <c r="P334" s="332"/>
      <c r="Q334" s="332"/>
      <c r="R334" s="333"/>
      <c r="S334" s="334"/>
      <c r="T334" s="340"/>
      <c r="U334" s="340"/>
      <c r="V334" s="341"/>
      <c r="W334" s="342"/>
      <c r="X334" s="349"/>
      <c r="Y334" s="349"/>
      <c r="AB334" s="35"/>
      <c r="AC334" s="35"/>
    </row>
    <row r="335" spans="9:29">
      <c r="I335" s="33"/>
      <c r="J335" s="33"/>
      <c r="K335" s="34"/>
      <c r="L335" s="33"/>
      <c r="M335" s="33"/>
      <c r="N335" s="34"/>
      <c r="O335" s="35"/>
      <c r="P335" s="332"/>
      <c r="Q335" s="332"/>
      <c r="R335" s="333"/>
      <c r="S335" s="334"/>
      <c r="T335" s="340"/>
      <c r="U335" s="340"/>
      <c r="V335" s="341"/>
      <c r="W335" s="342"/>
      <c r="X335" s="349"/>
      <c r="Y335" s="349"/>
      <c r="AB335" s="35"/>
      <c r="AC335" s="35"/>
    </row>
    <row r="336" spans="9:29">
      <c r="I336" s="33"/>
      <c r="J336" s="33"/>
      <c r="K336" s="34"/>
      <c r="L336" s="33"/>
      <c r="M336" s="33"/>
      <c r="N336" s="34"/>
      <c r="O336" s="35"/>
      <c r="P336" s="332"/>
      <c r="Q336" s="332"/>
      <c r="R336" s="333"/>
      <c r="S336" s="334"/>
      <c r="T336" s="340"/>
      <c r="U336" s="340"/>
      <c r="V336" s="341"/>
      <c r="W336" s="342"/>
      <c r="X336" s="349"/>
      <c r="Y336" s="349"/>
      <c r="AB336" s="35"/>
      <c r="AC336" s="35"/>
    </row>
    <row r="337" spans="9:29">
      <c r="I337" s="33"/>
      <c r="J337" s="33"/>
      <c r="K337" s="34"/>
      <c r="L337" s="33"/>
      <c r="M337" s="33"/>
      <c r="N337" s="34"/>
      <c r="O337" s="35"/>
      <c r="P337" s="332"/>
      <c r="Q337" s="332"/>
      <c r="R337" s="333"/>
      <c r="S337" s="334"/>
      <c r="T337" s="340"/>
      <c r="U337" s="340"/>
      <c r="V337" s="341"/>
      <c r="W337" s="342"/>
      <c r="X337" s="349"/>
      <c r="Y337" s="349"/>
      <c r="AB337" s="35"/>
      <c r="AC337" s="35"/>
    </row>
    <row r="338" spans="9:29">
      <c r="I338" s="33"/>
      <c r="J338" s="33"/>
      <c r="K338" s="34"/>
      <c r="L338" s="33"/>
      <c r="M338" s="33"/>
      <c r="N338" s="34"/>
      <c r="O338" s="35"/>
      <c r="P338" s="332"/>
      <c r="Q338" s="332"/>
      <c r="R338" s="333"/>
      <c r="S338" s="334"/>
      <c r="T338" s="340"/>
      <c r="U338" s="340"/>
      <c r="V338" s="341"/>
      <c r="W338" s="342"/>
      <c r="X338" s="349"/>
      <c r="Y338" s="349"/>
      <c r="AB338" s="35"/>
      <c r="AC338" s="35"/>
    </row>
    <row r="339" spans="9:29">
      <c r="I339" s="33"/>
      <c r="J339" s="33"/>
      <c r="K339" s="34"/>
      <c r="L339" s="33"/>
      <c r="M339" s="33"/>
      <c r="N339" s="34"/>
      <c r="O339" s="35"/>
      <c r="P339" s="332"/>
      <c r="Q339" s="332"/>
      <c r="R339" s="333"/>
      <c r="S339" s="334"/>
      <c r="T339" s="340"/>
      <c r="U339" s="340"/>
      <c r="V339" s="341"/>
      <c r="W339" s="342"/>
      <c r="X339" s="349"/>
      <c r="Y339" s="349"/>
      <c r="AB339" s="35"/>
      <c r="AC339" s="35"/>
    </row>
    <row r="340" spans="9:29">
      <c r="I340" s="33"/>
      <c r="J340" s="33"/>
      <c r="K340" s="34"/>
      <c r="L340" s="33"/>
      <c r="M340" s="33"/>
      <c r="N340" s="34"/>
      <c r="O340" s="35"/>
      <c r="P340" s="332"/>
      <c r="Q340" s="332"/>
      <c r="R340" s="333"/>
      <c r="S340" s="334"/>
      <c r="T340" s="340"/>
      <c r="U340" s="340"/>
      <c r="V340" s="341"/>
      <c r="W340" s="342"/>
      <c r="X340" s="349"/>
      <c r="Y340" s="349"/>
      <c r="AB340" s="35"/>
      <c r="AC340" s="35"/>
    </row>
    <row r="341" spans="9:29">
      <c r="I341" s="33"/>
      <c r="J341" s="33"/>
      <c r="K341" s="34"/>
      <c r="L341" s="33"/>
      <c r="M341" s="33"/>
      <c r="N341" s="34"/>
      <c r="O341" s="35"/>
      <c r="P341" s="332"/>
      <c r="Q341" s="332"/>
      <c r="R341" s="333"/>
      <c r="S341" s="334"/>
      <c r="T341" s="340"/>
      <c r="U341" s="340"/>
      <c r="V341" s="341"/>
      <c r="W341" s="342"/>
      <c r="X341" s="349"/>
      <c r="Y341" s="349"/>
      <c r="AB341" s="35"/>
      <c r="AC341" s="35"/>
    </row>
    <row r="342" spans="9:29">
      <c r="I342" s="33"/>
      <c r="J342" s="33"/>
      <c r="K342" s="34"/>
      <c r="L342" s="33"/>
      <c r="M342" s="33"/>
      <c r="N342" s="34"/>
      <c r="O342" s="35"/>
      <c r="P342" s="332"/>
      <c r="Q342" s="332"/>
      <c r="R342" s="333"/>
      <c r="S342" s="334"/>
      <c r="T342" s="340"/>
      <c r="U342" s="340"/>
      <c r="V342" s="341"/>
      <c r="W342" s="342"/>
      <c r="X342" s="349"/>
      <c r="Y342" s="349"/>
      <c r="AB342" s="35"/>
      <c r="AC342" s="35"/>
    </row>
    <row r="343" spans="9:29">
      <c r="I343" s="33"/>
      <c r="J343" s="33"/>
      <c r="K343" s="34"/>
      <c r="L343" s="33"/>
      <c r="M343" s="33"/>
      <c r="N343" s="34"/>
      <c r="O343" s="35"/>
      <c r="P343" s="332"/>
      <c r="Q343" s="332"/>
      <c r="R343" s="333"/>
      <c r="S343" s="334"/>
      <c r="T343" s="340"/>
      <c r="U343" s="340"/>
      <c r="V343" s="341"/>
      <c r="W343" s="342"/>
      <c r="X343" s="349"/>
      <c r="Y343" s="349"/>
      <c r="AB343" s="35"/>
      <c r="AC343" s="35"/>
    </row>
    <row r="344" spans="9:29">
      <c r="I344" s="33"/>
      <c r="J344" s="33"/>
      <c r="K344" s="34"/>
      <c r="L344" s="33"/>
      <c r="M344" s="33"/>
      <c r="N344" s="34"/>
      <c r="O344" s="35"/>
      <c r="P344" s="332"/>
      <c r="Q344" s="332"/>
      <c r="R344" s="333"/>
      <c r="S344" s="334"/>
      <c r="T344" s="340"/>
      <c r="U344" s="340"/>
      <c r="V344" s="341"/>
      <c r="W344" s="342"/>
      <c r="X344" s="349"/>
      <c r="Y344" s="349"/>
      <c r="AB344" s="35"/>
      <c r="AC344" s="35"/>
    </row>
    <row r="345" spans="9:29">
      <c r="I345" s="33"/>
      <c r="J345" s="33"/>
      <c r="K345" s="34"/>
      <c r="L345" s="33"/>
      <c r="M345" s="33"/>
      <c r="N345" s="34"/>
      <c r="O345" s="35"/>
      <c r="P345" s="332"/>
      <c r="Q345" s="332"/>
      <c r="R345" s="333"/>
      <c r="S345" s="334"/>
      <c r="T345" s="340"/>
      <c r="U345" s="340"/>
      <c r="V345" s="341"/>
      <c r="W345" s="342"/>
      <c r="X345" s="349"/>
      <c r="Y345" s="349"/>
      <c r="AB345" s="35"/>
      <c r="AC345" s="35"/>
    </row>
    <row r="346" spans="9:29">
      <c r="I346" s="33"/>
      <c r="J346" s="33"/>
      <c r="K346" s="34"/>
      <c r="L346" s="33"/>
      <c r="M346" s="33"/>
      <c r="N346" s="34"/>
      <c r="O346" s="35"/>
      <c r="P346" s="332"/>
      <c r="Q346" s="332"/>
      <c r="R346" s="333"/>
      <c r="S346" s="334"/>
      <c r="T346" s="340"/>
      <c r="U346" s="340"/>
      <c r="V346" s="341"/>
      <c r="W346" s="342"/>
      <c r="X346" s="349"/>
      <c r="Y346" s="349"/>
      <c r="AB346" s="35"/>
      <c r="AC346" s="35"/>
    </row>
    <row r="347" spans="9:29">
      <c r="I347" s="33"/>
      <c r="J347" s="33"/>
      <c r="K347" s="34"/>
      <c r="L347" s="33"/>
      <c r="M347" s="33"/>
      <c r="N347" s="34"/>
      <c r="O347" s="35"/>
      <c r="P347" s="332"/>
      <c r="Q347" s="332"/>
      <c r="R347" s="333"/>
      <c r="S347" s="334"/>
      <c r="T347" s="340"/>
      <c r="U347" s="340"/>
      <c r="V347" s="341"/>
      <c r="W347" s="342"/>
      <c r="X347" s="349"/>
      <c r="Y347" s="349"/>
      <c r="AB347" s="35"/>
      <c r="AC347" s="35"/>
    </row>
    <row r="348" spans="9:29">
      <c r="I348" s="33"/>
      <c r="J348" s="33"/>
      <c r="K348" s="34"/>
      <c r="L348" s="33"/>
      <c r="M348" s="33"/>
      <c r="N348" s="34"/>
      <c r="O348" s="35"/>
      <c r="P348" s="332"/>
      <c r="Q348" s="332"/>
      <c r="R348" s="333"/>
      <c r="S348" s="334"/>
      <c r="T348" s="340"/>
      <c r="U348" s="340"/>
      <c r="V348" s="341"/>
      <c r="W348" s="342"/>
      <c r="X348" s="349"/>
      <c r="Y348" s="349"/>
      <c r="AB348" s="35"/>
      <c r="AC348" s="35"/>
    </row>
    <row r="349" spans="9:29">
      <c r="I349" s="33"/>
      <c r="J349" s="33"/>
      <c r="K349" s="34"/>
      <c r="L349" s="33"/>
      <c r="M349" s="33"/>
      <c r="N349" s="34"/>
      <c r="O349" s="35"/>
      <c r="P349" s="332"/>
      <c r="Q349" s="332"/>
      <c r="R349" s="333"/>
      <c r="S349" s="334"/>
      <c r="T349" s="340"/>
      <c r="U349" s="340"/>
      <c r="V349" s="341"/>
      <c r="W349" s="342"/>
      <c r="X349" s="349"/>
      <c r="Y349" s="349"/>
      <c r="AB349" s="35"/>
      <c r="AC349" s="35"/>
    </row>
    <row r="350" spans="9:29">
      <c r="I350" s="33"/>
      <c r="J350" s="33"/>
      <c r="K350" s="34"/>
      <c r="L350" s="33"/>
      <c r="M350" s="33"/>
      <c r="N350" s="34"/>
      <c r="O350" s="35"/>
      <c r="P350" s="332"/>
      <c r="Q350" s="332"/>
      <c r="R350" s="333"/>
      <c r="S350" s="334"/>
      <c r="T350" s="340"/>
      <c r="U350" s="340"/>
      <c r="V350" s="341"/>
      <c r="W350" s="342"/>
      <c r="X350" s="349"/>
      <c r="Y350" s="349"/>
      <c r="AB350" s="35"/>
      <c r="AC350" s="35"/>
    </row>
    <row r="351" spans="9:29">
      <c r="I351" s="33"/>
      <c r="J351" s="33"/>
      <c r="K351" s="34"/>
      <c r="L351" s="33"/>
      <c r="M351" s="33"/>
      <c r="N351" s="34"/>
      <c r="O351" s="35"/>
      <c r="P351" s="332"/>
      <c r="Q351" s="332"/>
      <c r="R351" s="333"/>
      <c r="S351" s="334"/>
      <c r="T351" s="340"/>
      <c r="U351" s="340"/>
      <c r="V351" s="341"/>
      <c r="W351" s="342"/>
      <c r="X351" s="349"/>
      <c r="Y351" s="349"/>
      <c r="AB351" s="35"/>
      <c r="AC351" s="35"/>
    </row>
    <row r="352" spans="9:29">
      <c r="I352" s="33"/>
      <c r="J352" s="33"/>
      <c r="K352" s="34"/>
      <c r="L352" s="33"/>
      <c r="M352" s="33"/>
      <c r="N352" s="34"/>
      <c r="O352" s="35"/>
      <c r="P352" s="332"/>
      <c r="Q352" s="332"/>
      <c r="R352" s="333"/>
      <c r="S352" s="334"/>
      <c r="T352" s="340"/>
      <c r="U352" s="340"/>
      <c r="V352" s="341"/>
      <c r="W352" s="342"/>
      <c r="X352" s="349"/>
      <c r="Y352" s="349"/>
      <c r="AB352" s="35"/>
      <c r="AC352" s="35"/>
    </row>
    <row r="353" spans="9:29">
      <c r="I353" s="33"/>
      <c r="J353" s="33"/>
      <c r="K353" s="34"/>
      <c r="L353" s="33"/>
      <c r="M353" s="33"/>
      <c r="N353" s="34"/>
      <c r="O353" s="35"/>
      <c r="P353" s="332"/>
      <c r="Q353" s="332"/>
      <c r="R353" s="333"/>
      <c r="S353" s="334"/>
      <c r="T353" s="340"/>
      <c r="U353" s="340"/>
      <c r="V353" s="341"/>
      <c r="W353" s="342"/>
      <c r="X353" s="349"/>
      <c r="Y353" s="349"/>
      <c r="AB353" s="35"/>
      <c r="AC353" s="35"/>
    </row>
    <row r="354" spans="9:29">
      <c r="I354" s="33"/>
      <c r="J354" s="33"/>
      <c r="K354" s="34"/>
      <c r="L354" s="33"/>
      <c r="M354" s="33"/>
      <c r="N354" s="34"/>
      <c r="O354" s="35"/>
      <c r="P354" s="332"/>
      <c r="Q354" s="332"/>
      <c r="R354" s="333"/>
      <c r="S354" s="334"/>
      <c r="T354" s="340"/>
      <c r="U354" s="340"/>
      <c r="V354" s="341"/>
      <c r="W354" s="342"/>
      <c r="X354" s="349"/>
      <c r="Y354" s="349"/>
      <c r="AB354" s="35"/>
      <c r="AC354" s="35"/>
    </row>
    <row r="355" spans="9:29">
      <c r="I355" s="33"/>
      <c r="J355" s="33"/>
      <c r="K355" s="34"/>
      <c r="L355" s="33"/>
      <c r="M355" s="33"/>
      <c r="N355" s="34"/>
      <c r="O355" s="35"/>
      <c r="P355" s="332"/>
      <c r="Q355" s="332"/>
      <c r="R355" s="333"/>
      <c r="S355" s="334"/>
      <c r="T355" s="340"/>
      <c r="U355" s="340"/>
      <c r="V355" s="341"/>
      <c r="W355" s="342"/>
      <c r="X355" s="349"/>
      <c r="Y355" s="349"/>
      <c r="AB355" s="35"/>
      <c r="AC355" s="35"/>
    </row>
    <row r="356" spans="9:29">
      <c r="I356" s="33"/>
      <c r="J356" s="33"/>
      <c r="K356" s="34"/>
      <c r="L356" s="33"/>
      <c r="M356" s="33"/>
      <c r="N356" s="34"/>
      <c r="O356" s="35"/>
      <c r="P356" s="332"/>
      <c r="Q356" s="332"/>
      <c r="R356" s="333"/>
      <c r="S356" s="334"/>
      <c r="T356" s="340"/>
      <c r="U356" s="340"/>
      <c r="V356" s="341"/>
      <c r="W356" s="342"/>
      <c r="X356" s="349"/>
      <c r="Y356" s="349"/>
      <c r="AB356" s="35"/>
      <c r="AC356" s="35"/>
    </row>
    <row r="357" spans="9:29">
      <c r="I357" s="33"/>
      <c r="J357" s="33"/>
      <c r="K357" s="34"/>
      <c r="L357" s="33"/>
      <c r="M357" s="33"/>
      <c r="N357" s="34"/>
      <c r="O357" s="35"/>
      <c r="P357" s="332"/>
      <c r="Q357" s="332"/>
      <c r="R357" s="333"/>
      <c r="S357" s="334"/>
      <c r="T357" s="340"/>
      <c r="U357" s="340"/>
      <c r="V357" s="341"/>
      <c r="W357" s="342"/>
      <c r="X357" s="349"/>
      <c r="Y357" s="349"/>
      <c r="AB357" s="35"/>
      <c r="AC357" s="35"/>
    </row>
    <row r="358" spans="9:29">
      <c r="I358" s="33"/>
      <c r="J358" s="33"/>
      <c r="K358" s="34"/>
      <c r="L358" s="33"/>
      <c r="M358" s="33"/>
      <c r="N358" s="34"/>
      <c r="O358" s="35"/>
      <c r="P358" s="332"/>
      <c r="Q358" s="332"/>
      <c r="R358" s="333"/>
      <c r="S358" s="334"/>
      <c r="T358" s="340"/>
      <c r="U358" s="340"/>
      <c r="V358" s="341"/>
      <c r="W358" s="342"/>
      <c r="X358" s="349"/>
      <c r="Y358" s="349"/>
      <c r="AB358" s="35"/>
      <c r="AC358" s="35"/>
    </row>
    <row r="359" spans="9:29">
      <c r="I359" s="33"/>
      <c r="J359" s="33"/>
      <c r="K359" s="34"/>
      <c r="L359" s="33"/>
      <c r="M359" s="33"/>
      <c r="N359" s="34"/>
      <c r="O359" s="35"/>
      <c r="P359" s="332"/>
      <c r="Q359" s="332"/>
      <c r="R359" s="333"/>
      <c r="S359" s="334"/>
      <c r="T359" s="340"/>
      <c r="U359" s="340"/>
      <c r="V359" s="341"/>
      <c r="W359" s="342"/>
      <c r="X359" s="349"/>
      <c r="Y359" s="349"/>
      <c r="AB359" s="35"/>
      <c r="AC359" s="35"/>
    </row>
    <row r="360" spans="9:29">
      <c r="I360" s="33"/>
      <c r="J360" s="33"/>
      <c r="K360" s="34"/>
      <c r="L360" s="33"/>
      <c r="M360" s="33"/>
      <c r="N360" s="34"/>
      <c r="O360" s="35"/>
      <c r="P360" s="332"/>
      <c r="Q360" s="332"/>
      <c r="R360" s="333"/>
      <c r="S360" s="334"/>
      <c r="T360" s="340"/>
      <c r="U360" s="340"/>
      <c r="V360" s="341"/>
      <c r="W360" s="342"/>
      <c r="X360" s="349"/>
      <c r="Y360" s="349"/>
      <c r="AB360" s="35"/>
      <c r="AC360" s="35"/>
    </row>
    <row r="361" spans="9:29">
      <c r="I361" s="33"/>
      <c r="J361" s="33"/>
      <c r="K361" s="34"/>
      <c r="L361" s="33"/>
      <c r="M361" s="33"/>
      <c r="N361" s="34"/>
      <c r="O361" s="35"/>
      <c r="P361" s="332"/>
      <c r="Q361" s="332"/>
      <c r="R361" s="333"/>
      <c r="S361" s="334"/>
      <c r="T361" s="340"/>
      <c r="U361" s="340"/>
      <c r="V361" s="341"/>
      <c r="W361" s="342"/>
      <c r="X361" s="349"/>
      <c r="Y361" s="349"/>
      <c r="AB361" s="35"/>
      <c r="AC361" s="35"/>
    </row>
    <row r="362" spans="9:29">
      <c r="I362" s="33"/>
      <c r="J362" s="33"/>
      <c r="K362" s="34"/>
      <c r="L362" s="33"/>
      <c r="M362" s="33"/>
      <c r="N362" s="34"/>
      <c r="O362" s="35"/>
      <c r="P362" s="332"/>
      <c r="Q362" s="332"/>
      <c r="R362" s="333"/>
      <c r="S362" s="334"/>
      <c r="T362" s="340"/>
      <c r="U362" s="340"/>
      <c r="V362" s="341"/>
      <c r="W362" s="342"/>
      <c r="X362" s="349"/>
      <c r="Y362" s="349"/>
      <c r="AB362" s="35"/>
      <c r="AC362" s="35"/>
    </row>
    <row r="363" spans="9:29">
      <c r="I363" s="33"/>
      <c r="J363" s="33"/>
      <c r="K363" s="34"/>
      <c r="L363" s="33"/>
      <c r="M363" s="33"/>
      <c r="N363" s="34"/>
      <c r="O363" s="35"/>
      <c r="P363" s="332"/>
      <c r="Q363" s="332"/>
      <c r="R363" s="333"/>
      <c r="S363" s="334"/>
      <c r="T363" s="340"/>
      <c r="U363" s="340"/>
      <c r="V363" s="341"/>
      <c r="W363" s="342"/>
      <c r="X363" s="349"/>
      <c r="Y363" s="349"/>
      <c r="AB363" s="35"/>
      <c r="AC363" s="35"/>
    </row>
    <row r="364" spans="9:29">
      <c r="I364" s="33"/>
      <c r="J364" s="33"/>
      <c r="K364" s="34"/>
      <c r="L364" s="33"/>
      <c r="M364" s="33"/>
      <c r="N364" s="34"/>
      <c r="O364" s="35"/>
      <c r="P364" s="332"/>
      <c r="Q364" s="332"/>
      <c r="R364" s="333"/>
      <c r="S364" s="334"/>
      <c r="T364" s="340"/>
      <c r="U364" s="340"/>
      <c r="V364" s="341"/>
      <c r="W364" s="342"/>
      <c r="X364" s="349"/>
      <c r="Y364" s="349"/>
      <c r="AB364" s="35"/>
      <c r="AC364" s="35"/>
    </row>
    <row r="365" spans="9:29">
      <c r="I365" s="33"/>
      <c r="J365" s="33"/>
      <c r="K365" s="34"/>
      <c r="L365" s="33"/>
      <c r="M365" s="33"/>
      <c r="N365" s="34"/>
      <c r="O365" s="35"/>
      <c r="P365" s="332"/>
      <c r="Q365" s="332"/>
      <c r="R365" s="333"/>
      <c r="S365" s="334"/>
      <c r="T365" s="340"/>
      <c r="U365" s="340"/>
      <c r="V365" s="341"/>
      <c r="W365" s="342"/>
      <c r="X365" s="349"/>
      <c r="Y365" s="349"/>
      <c r="AB365" s="35"/>
      <c r="AC365" s="35"/>
    </row>
    <row r="366" spans="9:29">
      <c r="I366" s="33"/>
      <c r="J366" s="33"/>
      <c r="K366" s="34"/>
      <c r="L366" s="33"/>
      <c r="M366" s="33"/>
      <c r="N366" s="34"/>
      <c r="O366" s="35"/>
      <c r="P366" s="332"/>
      <c r="Q366" s="332"/>
      <c r="R366" s="333"/>
      <c r="S366" s="334"/>
      <c r="T366" s="340"/>
      <c r="U366" s="340"/>
      <c r="V366" s="341"/>
      <c r="W366" s="342"/>
      <c r="X366" s="349"/>
      <c r="Y366" s="349"/>
      <c r="AB366" s="35"/>
      <c r="AC366" s="35"/>
    </row>
    <row r="367" spans="9:29">
      <c r="I367" s="33"/>
      <c r="J367" s="33"/>
      <c r="K367" s="34"/>
      <c r="L367" s="33"/>
      <c r="M367" s="33"/>
      <c r="N367" s="34"/>
      <c r="O367" s="35"/>
      <c r="P367" s="332"/>
      <c r="Q367" s="332"/>
      <c r="R367" s="333"/>
      <c r="S367" s="334"/>
      <c r="T367" s="340"/>
      <c r="U367" s="340"/>
      <c r="V367" s="341"/>
      <c r="W367" s="342"/>
      <c r="X367" s="349"/>
      <c r="Y367" s="349"/>
      <c r="AB367" s="35"/>
      <c r="AC367" s="35"/>
    </row>
    <row r="368" spans="9:29">
      <c r="I368" s="33"/>
      <c r="J368" s="33"/>
      <c r="K368" s="34"/>
      <c r="L368" s="33"/>
      <c r="M368" s="33"/>
      <c r="N368" s="34"/>
      <c r="O368" s="35"/>
      <c r="P368" s="332"/>
      <c r="Q368" s="332"/>
      <c r="R368" s="333"/>
      <c r="S368" s="334"/>
      <c r="T368" s="340"/>
      <c r="U368" s="340"/>
      <c r="V368" s="341"/>
      <c r="W368" s="342"/>
      <c r="X368" s="349"/>
      <c r="Y368" s="349"/>
      <c r="AB368" s="35"/>
      <c r="AC368" s="35"/>
    </row>
    <row r="369" spans="9:29">
      <c r="I369" s="33"/>
      <c r="J369" s="33"/>
      <c r="K369" s="34"/>
      <c r="L369" s="33"/>
      <c r="M369" s="33"/>
      <c r="N369" s="34"/>
      <c r="O369" s="35"/>
      <c r="P369" s="332"/>
      <c r="Q369" s="332"/>
      <c r="R369" s="333"/>
      <c r="S369" s="334"/>
      <c r="T369" s="340"/>
      <c r="U369" s="340"/>
      <c r="V369" s="341"/>
      <c r="W369" s="342"/>
      <c r="X369" s="349"/>
      <c r="Y369" s="349"/>
      <c r="AB369" s="35"/>
      <c r="AC369" s="35"/>
    </row>
    <row r="370" spans="9:29">
      <c r="I370" s="33"/>
      <c r="J370" s="33"/>
      <c r="K370" s="34"/>
      <c r="L370" s="33"/>
      <c r="M370" s="33"/>
      <c r="N370" s="34"/>
      <c r="O370" s="35"/>
      <c r="P370" s="332"/>
      <c r="Q370" s="332"/>
      <c r="R370" s="333"/>
      <c r="S370" s="334"/>
      <c r="T370" s="340"/>
      <c r="U370" s="340"/>
      <c r="V370" s="341"/>
      <c r="W370" s="342"/>
      <c r="X370" s="349"/>
      <c r="Y370" s="349"/>
      <c r="AB370" s="35"/>
      <c r="AC370" s="35"/>
    </row>
    <row r="371" spans="9:29">
      <c r="I371" s="33"/>
      <c r="J371" s="33"/>
      <c r="K371" s="34"/>
      <c r="L371" s="33"/>
      <c r="M371" s="33"/>
      <c r="N371" s="34"/>
      <c r="O371" s="35"/>
      <c r="P371" s="332"/>
      <c r="Q371" s="332"/>
      <c r="R371" s="333"/>
      <c r="S371" s="334"/>
      <c r="T371" s="340"/>
      <c r="U371" s="340"/>
      <c r="V371" s="341"/>
      <c r="W371" s="342"/>
      <c r="X371" s="349"/>
      <c r="Y371" s="349"/>
      <c r="AB371" s="35"/>
      <c r="AC371" s="35"/>
    </row>
    <row r="372" spans="9:29">
      <c r="I372" s="33"/>
      <c r="J372" s="33"/>
      <c r="K372" s="34"/>
      <c r="L372" s="33"/>
      <c r="M372" s="33"/>
      <c r="N372" s="34"/>
      <c r="O372" s="35"/>
      <c r="P372" s="332"/>
      <c r="Q372" s="332"/>
      <c r="R372" s="333"/>
      <c r="S372" s="334"/>
      <c r="T372" s="340"/>
      <c r="U372" s="340"/>
      <c r="V372" s="341"/>
      <c r="W372" s="342"/>
      <c r="X372" s="349"/>
      <c r="Y372" s="349"/>
      <c r="AB372" s="35"/>
      <c r="AC372" s="35"/>
    </row>
    <row r="373" spans="9:29">
      <c r="I373" s="33"/>
      <c r="J373" s="33"/>
      <c r="K373" s="34"/>
      <c r="L373" s="33"/>
      <c r="M373" s="33"/>
      <c r="N373" s="34"/>
      <c r="O373" s="35"/>
      <c r="P373" s="332"/>
      <c r="Q373" s="332"/>
      <c r="R373" s="333"/>
      <c r="S373" s="334"/>
      <c r="T373" s="340"/>
      <c r="U373" s="340"/>
      <c r="V373" s="341"/>
      <c r="W373" s="342"/>
      <c r="X373" s="349"/>
      <c r="Y373" s="349"/>
      <c r="AB373" s="35"/>
      <c r="AC373" s="35"/>
    </row>
    <row r="374" spans="9:29">
      <c r="I374" s="33"/>
      <c r="J374" s="33"/>
      <c r="K374" s="34"/>
      <c r="L374" s="33"/>
      <c r="M374" s="33"/>
      <c r="N374" s="34"/>
      <c r="O374" s="35"/>
      <c r="P374" s="332"/>
      <c r="Q374" s="332"/>
      <c r="R374" s="333"/>
      <c r="S374" s="334"/>
      <c r="T374" s="340"/>
      <c r="U374" s="340"/>
      <c r="V374" s="341"/>
      <c r="W374" s="342"/>
      <c r="X374" s="349"/>
      <c r="Y374" s="349"/>
      <c r="AB374" s="35"/>
      <c r="AC374" s="35"/>
    </row>
    <row r="375" spans="9:29">
      <c r="I375" s="33"/>
      <c r="J375" s="33"/>
      <c r="K375" s="34"/>
      <c r="L375" s="33"/>
      <c r="M375" s="33"/>
      <c r="N375" s="34"/>
      <c r="O375" s="35"/>
      <c r="P375" s="332"/>
      <c r="Q375" s="332"/>
      <c r="R375" s="333"/>
      <c r="S375" s="334"/>
      <c r="T375" s="340"/>
      <c r="U375" s="340"/>
      <c r="V375" s="341"/>
      <c r="W375" s="342"/>
      <c r="X375" s="349"/>
      <c r="Y375" s="349"/>
      <c r="AB375" s="35"/>
      <c r="AC375" s="35"/>
    </row>
    <row r="376" spans="9:29">
      <c r="I376" s="33"/>
      <c r="J376" s="33"/>
      <c r="K376" s="34"/>
      <c r="L376" s="33"/>
      <c r="M376" s="33"/>
      <c r="N376" s="34"/>
      <c r="O376" s="35"/>
      <c r="P376" s="332"/>
      <c r="Q376" s="332"/>
      <c r="R376" s="333"/>
      <c r="S376" s="334"/>
      <c r="T376" s="340"/>
      <c r="U376" s="340"/>
      <c r="V376" s="341"/>
      <c r="W376" s="342"/>
      <c r="X376" s="349"/>
      <c r="Y376" s="349"/>
      <c r="AB376" s="35"/>
      <c r="AC376" s="35"/>
    </row>
    <row r="377" spans="9:29">
      <c r="I377" s="33"/>
      <c r="J377" s="33"/>
      <c r="K377" s="34"/>
      <c r="L377" s="33"/>
      <c r="M377" s="33"/>
      <c r="N377" s="34"/>
      <c r="O377" s="35"/>
      <c r="P377" s="332"/>
      <c r="Q377" s="332"/>
      <c r="R377" s="333"/>
      <c r="S377" s="334"/>
      <c r="T377" s="340"/>
      <c r="U377" s="340"/>
      <c r="V377" s="341"/>
      <c r="W377" s="342"/>
      <c r="X377" s="349"/>
      <c r="Y377" s="349"/>
      <c r="AB377" s="35"/>
      <c r="AC377" s="35"/>
    </row>
    <row r="378" spans="9:29">
      <c r="I378" s="33"/>
      <c r="J378" s="33"/>
      <c r="K378" s="34"/>
      <c r="L378" s="33"/>
      <c r="M378" s="33"/>
      <c r="N378" s="34"/>
      <c r="O378" s="35"/>
      <c r="P378" s="332"/>
      <c r="Q378" s="332"/>
      <c r="R378" s="333"/>
      <c r="S378" s="334"/>
      <c r="T378" s="340"/>
      <c r="U378" s="340"/>
      <c r="V378" s="341"/>
      <c r="W378" s="342"/>
      <c r="X378" s="349"/>
      <c r="Y378" s="349"/>
      <c r="AB378" s="35"/>
      <c r="AC378" s="35"/>
    </row>
    <row r="379" spans="9:29">
      <c r="I379" s="33"/>
      <c r="J379" s="33"/>
      <c r="K379" s="34"/>
      <c r="L379" s="33"/>
      <c r="M379" s="33"/>
      <c r="N379" s="34"/>
      <c r="O379" s="35"/>
      <c r="P379" s="332"/>
      <c r="Q379" s="332"/>
      <c r="R379" s="333"/>
      <c r="S379" s="334"/>
      <c r="T379" s="340"/>
      <c r="U379" s="340"/>
      <c r="V379" s="341"/>
      <c r="W379" s="342"/>
      <c r="X379" s="349"/>
      <c r="Y379" s="349"/>
      <c r="AB379" s="35"/>
      <c r="AC379" s="35"/>
    </row>
    <row r="380" spans="9:29">
      <c r="I380" s="33"/>
      <c r="J380" s="33"/>
      <c r="K380" s="34"/>
      <c r="L380" s="33"/>
      <c r="M380" s="33"/>
      <c r="N380" s="34"/>
      <c r="O380" s="35"/>
      <c r="P380" s="332"/>
      <c r="Q380" s="332"/>
      <c r="R380" s="333"/>
      <c r="S380" s="334"/>
      <c r="T380" s="340"/>
      <c r="U380" s="340"/>
      <c r="V380" s="341"/>
      <c r="W380" s="342"/>
      <c r="X380" s="349"/>
      <c r="Y380" s="349"/>
      <c r="AB380" s="35"/>
      <c r="AC380" s="35"/>
    </row>
    <row r="381" spans="9:29">
      <c r="I381" s="33"/>
      <c r="J381" s="33"/>
      <c r="K381" s="34"/>
      <c r="L381" s="33"/>
      <c r="M381" s="33"/>
      <c r="N381" s="34"/>
      <c r="O381" s="35"/>
      <c r="P381" s="332"/>
      <c r="Q381" s="332"/>
      <c r="R381" s="333"/>
      <c r="S381" s="334"/>
      <c r="T381" s="340"/>
      <c r="U381" s="340"/>
      <c r="V381" s="341"/>
      <c r="W381" s="342"/>
      <c r="X381" s="349"/>
      <c r="Y381" s="349"/>
      <c r="AB381" s="35"/>
      <c r="AC381" s="35"/>
    </row>
    <row r="382" spans="9:29">
      <c r="I382" s="33"/>
      <c r="J382" s="33"/>
      <c r="K382" s="34"/>
      <c r="L382" s="33"/>
      <c r="M382" s="33"/>
      <c r="N382" s="34"/>
      <c r="O382" s="35"/>
      <c r="P382" s="332"/>
      <c r="Q382" s="332"/>
      <c r="R382" s="333"/>
      <c r="S382" s="334"/>
      <c r="T382" s="340"/>
      <c r="U382" s="340"/>
      <c r="V382" s="341"/>
      <c r="W382" s="342"/>
      <c r="X382" s="349"/>
      <c r="Y382" s="349"/>
      <c r="AB382" s="35"/>
      <c r="AC382" s="35"/>
    </row>
    <row r="383" spans="9:29">
      <c r="I383" s="33"/>
      <c r="J383" s="33"/>
      <c r="K383" s="34"/>
      <c r="L383" s="33"/>
      <c r="M383" s="33"/>
      <c r="N383" s="34"/>
      <c r="O383" s="35"/>
      <c r="P383" s="332"/>
      <c r="Q383" s="332"/>
      <c r="R383" s="333"/>
      <c r="S383" s="334"/>
      <c r="T383" s="340"/>
      <c r="U383" s="340"/>
      <c r="V383" s="341"/>
      <c r="W383" s="342"/>
      <c r="X383" s="349"/>
      <c r="Y383" s="349"/>
      <c r="AB383" s="35"/>
      <c r="AC383" s="35"/>
    </row>
    <row r="384" spans="9:29">
      <c r="I384" s="33"/>
      <c r="J384" s="33"/>
      <c r="K384" s="34"/>
      <c r="L384" s="33"/>
      <c r="M384" s="33"/>
      <c r="N384" s="34"/>
      <c r="O384" s="35"/>
      <c r="P384" s="332"/>
      <c r="Q384" s="332"/>
      <c r="R384" s="333"/>
      <c r="S384" s="334"/>
      <c r="T384" s="340"/>
      <c r="U384" s="340"/>
      <c r="V384" s="341"/>
      <c r="W384" s="342"/>
      <c r="X384" s="349"/>
      <c r="Y384" s="349"/>
      <c r="AB384" s="35"/>
      <c r="AC384" s="35"/>
    </row>
    <row r="385" spans="9:29">
      <c r="I385" s="33"/>
      <c r="J385" s="33"/>
      <c r="K385" s="34"/>
      <c r="L385" s="33"/>
      <c r="M385" s="33"/>
      <c r="N385" s="34"/>
      <c r="O385" s="35"/>
      <c r="P385" s="332"/>
      <c r="Q385" s="332"/>
      <c r="R385" s="333"/>
      <c r="S385" s="334"/>
      <c r="T385" s="340"/>
      <c r="U385" s="340"/>
      <c r="V385" s="341"/>
      <c r="W385" s="342"/>
      <c r="X385" s="349"/>
      <c r="Y385" s="349"/>
      <c r="AB385" s="35"/>
      <c r="AC385" s="35"/>
    </row>
    <row r="386" spans="9:29">
      <c r="I386" s="33"/>
      <c r="J386" s="33"/>
      <c r="K386" s="34"/>
      <c r="L386" s="33"/>
      <c r="M386" s="33"/>
      <c r="N386" s="34"/>
      <c r="O386" s="35"/>
      <c r="P386" s="332"/>
      <c r="Q386" s="332"/>
      <c r="R386" s="333"/>
      <c r="S386" s="334"/>
      <c r="T386" s="340"/>
      <c r="U386" s="340"/>
      <c r="V386" s="341"/>
      <c r="W386" s="342"/>
      <c r="X386" s="349"/>
      <c r="Y386" s="349"/>
      <c r="AB386" s="35"/>
      <c r="AC386" s="35"/>
    </row>
    <row r="387" spans="9:29">
      <c r="I387" s="33"/>
      <c r="J387" s="33"/>
      <c r="K387" s="34"/>
      <c r="L387" s="33"/>
      <c r="M387" s="33"/>
      <c r="N387" s="34"/>
      <c r="O387" s="35"/>
      <c r="P387" s="332"/>
      <c r="Q387" s="332"/>
      <c r="R387" s="333"/>
      <c r="S387" s="334"/>
      <c r="T387" s="340"/>
      <c r="U387" s="340"/>
      <c r="V387" s="341"/>
      <c r="W387" s="342"/>
      <c r="X387" s="349"/>
      <c r="Y387" s="349"/>
      <c r="AB387" s="35"/>
      <c r="AC387" s="35"/>
    </row>
    <row r="388" spans="9:29">
      <c r="I388" s="33"/>
      <c r="J388" s="33"/>
      <c r="K388" s="34"/>
      <c r="L388" s="33"/>
      <c r="M388" s="33"/>
      <c r="N388" s="34"/>
      <c r="O388" s="35"/>
      <c r="P388" s="332"/>
      <c r="Q388" s="332"/>
      <c r="R388" s="333"/>
      <c r="S388" s="334"/>
      <c r="T388" s="340"/>
      <c r="U388" s="340"/>
      <c r="V388" s="341"/>
      <c r="W388" s="342"/>
      <c r="X388" s="349"/>
      <c r="Y388" s="349"/>
      <c r="AB388" s="35"/>
      <c r="AC388" s="35"/>
    </row>
    <row r="389" spans="9:29">
      <c r="I389" s="33"/>
      <c r="J389" s="33"/>
      <c r="K389" s="34"/>
      <c r="L389" s="33"/>
      <c r="M389" s="33"/>
      <c r="N389" s="34"/>
      <c r="O389" s="35"/>
      <c r="P389" s="332"/>
      <c r="Q389" s="332"/>
      <c r="R389" s="333"/>
      <c r="S389" s="334"/>
      <c r="T389" s="340"/>
      <c r="U389" s="340"/>
      <c r="V389" s="341"/>
      <c r="W389" s="342"/>
      <c r="X389" s="349"/>
      <c r="Y389" s="349"/>
      <c r="AB389" s="35"/>
      <c r="AC389" s="35"/>
    </row>
    <row r="390" spans="9:29">
      <c r="I390" s="33"/>
      <c r="J390" s="33"/>
      <c r="K390" s="34"/>
      <c r="L390" s="33"/>
      <c r="M390" s="33"/>
      <c r="N390" s="34"/>
      <c r="O390" s="35"/>
      <c r="P390" s="332"/>
      <c r="Q390" s="332"/>
      <c r="R390" s="333"/>
      <c r="S390" s="334"/>
      <c r="T390" s="340"/>
      <c r="U390" s="340"/>
      <c r="V390" s="341"/>
      <c r="W390" s="342"/>
      <c r="X390" s="349"/>
      <c r="Y390" s="349"/>
      <c r="AB390" s="35"/>
      <c r="AC390" s="35"/>
    </row>
    <row r="391" spans="9:29">
      <c r="I391" s="33"/>
      <c r="J391" s="33"/>
      <c r="K391" s="34"/>
      <c r="L391" s="33"/>
      <c r="M391" s="33"/>
      <c r="N391" s="34"/>
      <c r="O391" s="35"/>
      <c r="P391" s="332"/>
      <c r="Q391" s="332"/>
      <c r="R391" s="333"/>
      <c r="S391" s="334"/>
      <c r="T391" s="340"/>
      <c r="U391" s="340"/>
      <c r="V391" s="341"/>
      <c r="W391" s="342"/>
      <c r="X391" s="349"/>
      <c r="Y391" s="349"/>
      <c r="AB391" s="35"/>
      <c r="AC391" s="35"/>
    </row>
    <row r="392" spans="9:29">
      <c r="I392" s="33"/>
      <c r="J392" s="33"/>
      <c r="K392" s="34"/>
      <c r="L392" s="33"/>
      <c r="M392" s="33"/>
      <c r="N392" s="34"/>
      <c r="O392" s="35"/>
      <c r="P392" s="332"/>
      <c r="Q392" s="332"/>
      <c r="R392" s="333"/>
      <c r="S392" s="334"/>
      <c r="T392" s="340"/>
      <c r="U392" s="340"/>
      <c r="V392" s="341"/>
      <c r="W392" s="342"/>
      <c r="X392" s="349"/>
      <c r="Y392" s="349"/>
      <c r="AB392" s="35"/>
      <c r="AC392" s="35"/>
    </row>
    <row r="393" spans="9:29">
      <c r="I393" s="33"/>
      <c r="J393" s="33"/>
      <c r="K393" s="34"/>
      <c r="L393" s="33"/>
      <c r="M393" s="33"/>
      <c r="N393" s="34"/>
      <c r="O393" s="35"/>
      <c r="P393" s="332"/>
      <c r="Q393" s="332"/>
      <c r="R393" s="333"/>
      <c r="S393" s="334"/>
      <c r="T393" s="340"/>
      <c r="U393" s="340"/>
      <c r="V393" s="341"/>
      <c r="W393" s="342"/>
      <c r="X393" s="349"/>
      <c r="Y393" s="349"/>
      <c r="AB393" s="35"/>
      <c r="AC393" s="35"/>
    </row>
    <row r="394" spans="9:29">
      <c r="I394" s="33"/>
      <c r="J394" s="33"/>
      <c r="K394" s="34"/>
      <c r="L394" s="33"/>
      <c r="M394" s="33"/>
      <c r="N394" s="34"/>
      <c r="O394" s="35"/>
      <c r="P394" s="332"/>
      <c r="Q394" s="332"/>
      <c r="R394" s="333"/>
      <c r="S394" s="334"/>
      <c r="T394" s="340"/>
      <c r="U394" s="340"/>
      <c r="V394" s="341"/>
      <c r="W394" s="342"/>
      <c r="X394" s="349"/>
      <c r="Y394" s="349"/>
      <c r="AB394" s="35"/>
      <c r="AC394" s="35"/>
    </row>
    <row r="395" spans="9:29">
      <c r="I395" s="33"/>
      <c r="J395" s="33"/>
      <c r="K395" s="34"/>
      <c r="L395" s="33"/>
      <c r="M395" s="33"/>
      <c r="N395" s="34"/>
      <c r="O395" s="35"/>
      <c r="P395" s="332"/>
      <c r="Q395" s="332"/>
      <c r="R395" s="333"/>
      <c r="S395" s="334"/>
      <c r="T395" s="340"/>
      <c r="U395" s="340"/>
      <c r="V395" s="341"/>
      <c r="W395" s="342"/>
      <c r="X395" s="349"/>
      <c r="Y395" s="349"/>
      <c r="AB395" s="35"/>
      <c r="AC395" s="35"/>
    </row>
    <row r="396" spans="9:29">
      <c r="I396" s="33"/>
      <c r="J396" s="33"/>
      <c r="K396" s="34"/>
      <c r="L396" s="33"/>
      <c r="M396" s="33"/>
      <c r="N396" s="34"/>
      <c r="O396" s="35"/>
      <c r="P396" s="332"/>
      <c r="Q396" s="332"/>
      <c r="R396" s="333"/>
      <c r="S396" s="334"/>
      <c r="T396" s="340"/>
      <c r="U396" s="340"/>
      <c r="V396" s="341"/>
      <c r="W396" s="342"/>
      <c r="X396" s="349"/>
      <c r="Y396" s="349"/>
      <c r="AB396" s="35"/>
      <c r="AC396" s="35"/>
    </row>
    <row r="397" spans="9:29">
      <c r="I397" s="33"/>
      <c r="J397" s="33"/>
      <c r="K397" s="34"/>
      <c r="L397" s="33"/>
      <c r="M397" s="33"/>
      <c r="N397" s="34"/>
      <c r="O397" s="35"/>
      <c r="P397" s="332"/>
      <c r="Q397" s="332"/>
      <c r="R397" s="333"/>
      <c r="S397" s="334"/>
      <c r="T397" s="340"/>
      <c r="U397" s="340"/>
      <c r="V397" s="341"/>
      <c r="W397" s="342"/>
      <c r="X397" s="349"/>
      <c r="Y397" s="349"/>
      <c r="AB397" s="35"/>
      <c r="AC397" s="35"/>
    </row>
    <row r="398" spans="9:29">
      <c r="I398" s="33"/>
      <c r="J398" s="33"/>
      <c r="K398" s="34"/>
      <c r="L398" s="33"/>
      <c r="M398" s="33"/>
      <c r="N398" s="34"/>
      <c r="O398" s="35"/>
      <c r="P398" s="332"/>
      <c r="Q398" s="332"/>
      <c r="R398" s="333"/>
      <c r="S398" s="334"/>
      <c r="T398" s="340"/>
      <c r="U398" s="340"/>
      <c r="V398" s="341"/>
      <c r="W398" s="342"/>
      <c r="X398" s="349"/>
      <c r="Y398" s="349"/>
      <c r="AB398" s="35"/>
      <c r="AC398" s="35"/>
    </row>
    <row r="399" spans="9:29">
      <c r="I399" s="33"/>
      <c r="J399" s="33"/>
      <c r="K399" s="34"/>
      <c r="L399" s="33"/>
      <c r="M399" s="33"/>
      <c r="N399" s="34"/>
      <c r="O399" s="35"/>
      <c r="P399" s="332"/>
      <c r="Q399" s="332"/>
      <c r="R399" s="333"/>
      <c r="S399" s="334"/>
      <c r="T399" s="340"/>
      <c r="U399" s="340"/>
      <c r="V399" s="341"/>
      <c r="W399" s="342"/>
      <c r="X399" s="349"/>
      <c r="Y399" s="349"/>
      <c r="AB399" s="35"/>
      <c r="AC399" s="35"/>
    </row>
    <row r="400" spans="9:29">
      <c r="I400" s="33"/>
      <c r="J400" s="33"/>
      <c r="K400" s="34"/>
      <c r="L400" s="33"/>
      <c r="M400" s="33"/>
      <c r="N400" s="34"/>
      <c r="O400" s="35"/>
      <c r="P400" s="332"/>
      <c r="Q400" s="332"/>
      <c r="R400" s="333"/>
      <c r="S400" s="334"/>
      <c r="T400" s="340"/>
      <c r="U400" s="340"/>
      <c r="V400" s="341"/>
      <c r="W400" s="342"/>
      <c r="X400" s="349"/>
      <c r="Y400" s="349"/>
      <c r="AB400" s="35"/>
      <c r="AC400" s="35"/>
    </row>
    <row r="401" spans="9:29">
      <c r="I401" s="33"/>
      <c r="J401" s="33"/>
      <c r="K401" s="34"/>
      <c r="L401" s="33"/>
      <c r="M401" s="33"/>
      <c r="N401" s="34"/>
      <c r="O401" s="35"/>
      <c r="P401" s="332"/>
      <c r="Q401" s="332"/>
      <c r="R401" s="333"/>
      <c r="S401" s="334"/>
      <c r="T401" s="340"/>
      <c r="U401" s="340"/>
      <c r="V401" s="341"/>
      <c r="W401" s="342"/>
      <c r="X401" s="349"/>
      <c r="Y401" s="349"/>
      <c r="AB401" s="35"/>
      <c r="AC401" s="35"/>
    </row>
    <row r="402" spans="9:29">
      <c r="I402" s="33"/>
      <c r="J402" s="33"/>
      <c r="K402" s="34"/>
      <c r="L402" s="33"/>
      <c r="M402" s="33"/>
      <c r="N402" s="34"/>
      <c r="O402" s="35"/>
      <c r="P402" s="332"/>
      <c r="Q402" s="332"/>
      <c r="R402" s="333"/>
      <c r="S402" s="334"/>
      <c r="T402" s="340"/>
      <c r="U402" s="340"/>
      <c r="V402" s="341"/>
      <c r="W402" s="342"/>
      <c r="X402" s="349"/>
      <c r="Y402" s="349"/>
      <c r="AB402" s="35"/>
      <c r="AC402" s="35"/>
    </row>
    <row r="403" spans="9:29">
      <c r="I403" s="33"/>
      <c r="J403" s="33"/>
      <c r="K403" s="34"/>
      <c r="L403" s="33"/>
      <c r="M403" s="33"/>
      <c r="N403" s="34"/>
      <c r="O403" s="35"/>
      <c r="P403" s="332"/>
      <c r="Q403" s="332"/>
      <c r="R403" s="333"/>
      <c r="S403" s="334"/>
      <c r="T403" s="340"/>
      <c r="U403" s="340"/>
      <c r="V403" s="341"/>
      <c r="W403" s="342"/>
      <c r="X403" s="349"/>
      <c r="Y403" s="349"/>
      <c r="AB403" s="35"/>
      <c r="AC403" s="35"/>
    </row>
    <row r="404" spans="9:29">
      <c r="I404" s="33"/>
      <c r="J404" s="33"/>
      <c r="K404" s="34"/>
      <c r="L404" s="33"/>
      <c r="M404" s="33"/>
      <c r="N404" s="34"/>
      <c r="O404" s="35"/>
      <c r="P404" s="332"/>
      <c r="Q404" s="332"/>
      <c r="R404" s="333"/>
      <c r="S404" s="334"/>
      <c r="T404" s="340"/>
      <c r="U404" s="340"/>
      <c r="V404" s="341"/>
      <c r="W404" s="342"/>
      <c r="X404" s="349"/>
      <c r="Y404" s="349"/>
      <c r="AB404" s="35"/>
      <c r="AC404" s="35"/>
    </row>
    <row r="405" spans="9:29">
      <c r="I405" s="33"/>
      <c r="J405" s="33"/>
      <c r="K405" s="34"/>
      <c r="L405" s="33"/>
      <c r="M405" s="33"/>
      <c r="N405" s="34"/>
      <c r="O405" s="35"/>
      <c r="P405" s="332"/>
      <c r="Q405" s="332"/>
      <c r="R405" s="333"/>
      <c r="S405" s="334"/>
      <c r="T405" s="340"/>
      <c r="U405" s="340"/>
      <c r="V405" s="341"/>
      <c r="W405" s="342"/>
      <c r="X405" s="349"/>
      <c r="Y405" s="349"/>
      <c r="AB405" s="35"/>
      <c r="AC405" s="35"/>
    </row>
    <row r="406" spans="9:29">
      <c r="I406" s="33"/>
      <c r="J406" s="33"/>
      <c r="K406" s="34"/>
      <c r="L406" s="33"/>
      <c r="M406" s="33"/>
      <c r="N406" s="34"/>
      <c r="O406" s="35"/>
      <c r="P406" s="332"/>
      <c r="Q406" s="332"/>
      <c r="R406" s="333"/>
      <c r="S406" s="334"/>
      <c r="T406" s="340"/>
      <c r="U406" s="340"/>
      <c r="V406" s="341"/>
      <c r="W406" s="342"/>
      <c r="X406" s="349"/>
      <c r="Y406" s="349"/>
      <c r="AB406" s="35"/>
      <c r="AC406" s="35"/>
    </row>
    <row r="407" spans="9:29">
      <c r="I407" s="33"/>
      <c r="J407" s="33"/>
      <c r="K407" s="34"/>
      <c r="L407" s="33"/>
      <c r="M407" s="33"/>
      <c r="N407" s="34"/>
      <c r="O407" s="35"/>
      <c r="P407" s="332"/>
      <c r="Q407" s="332"/>
      <c r="R407" s="333"/>
      <c r="S407" s="334"/>
      <c r="T407" s="340"/>
      <c r="U407" s="340"/>
      <c r="V407" s="341"/>
      <c r="W407" s="342"/>
      <c r="X407" s="349"/>
      <c r="Y407" s="349"/>
      <c r="AB407" s="35"/>
      <c r="AC407" s="35"/>
    </row>
    <row r="408" spans="9:29">
      <c r="I408" s="33"/>
      <c r="J408" s="33"/>
      <c r="K408" s="34"/>
      <c r="L408" s="33"/>
      <c r="M408" s="33"/>
      <c r="N408" s="34"/>
      <c r="O408" s="35"/>
      <c r="P408" s="332"/>
      <c r="Q408" s="332"/>
      <c r="R408" s="333"/>
      <c r="S408" s="334"/>
      <c r="T408" s="340"/>
      <c r="U408" s="340"/>
      <c r="V408" s="341"/>
      <c r="W408" s="342"/>
      <c r="X408" s="349"/>
      <c r="Y408" s="349"/>
      <c r="AB408" s="35"/>
      <c r="AC408" s="35"/>
    </row>
    <row r="409" spans="9:29">
      <c r="I409" s="33"/>
      <c r="J409" s="33"/>
      <c r="K409" s="34"/>
      <c r="L409" s="33"/>
      <c r="M409" s="33"/>
      <c r="N409" s="34"/>
      <c r="O409" s="35"/>
      <c r="P409" s="332"/>
      <c r="Q409" s="332"/>
      <c r="R409" s="333"/>
      <c r="S409" s="334"/>
      <c r="T409" s="340"/>
      <c r="U409" s="340"/>
      <c r="V409" s="341"/>
      <c r="W409" s="342"/>
      <c r="X409" s="349"/>
      <c r="Y409" s="349"/>
      <c r="AB409" s="35"/>
      <c r="AC409" s="35"/>
    </row>
    <row r="410" spans="9:29">
      <c r="I410" s="33"/>
      <c r="J410" s="33"/>
      <c r="K410" s="34"/>
      <c r="L410" s="33"/>
      <c r="M410" s="33"/>
      <c r="N410" s="34"/>
      <c r="O410" s="35"/>
      <c r="P410" s="332"/>
      <c r="Q410" s="332"/>
      <c r="R410" s="333"/>
      <c r="S410" s="334"/>
      <c r="T410" s="340"/>
      <c r="U410" s="340"/>
      <c r="V410" s="341"/>
      <c r="W410" s="342"/>
      <c r="X410" s="349"/>
      <c r="Y410" s="349"/>
      <c r="AB410" s="35"/>
      <c r="AC410" s="35"/>
    </row>
    <row r="411" spans="9:29">
      <c r="I411" s="33"/>
      <c r="J411" s="33"/>
      <c r="K411" s="34"/>
      <c r="L411" s="33"/>
      <c r="M411" s="33"/>
      <c r="N411" s="34"/>
      <c r="O411" s="35"/>
      <c r="P411" s="332"/>
      <c r="Q411" s="332"/>
      <c r="R411" s="333"/>
      <c r="S411" s="334"/>
      <c r="T411" s="340"/>
      <c r="U411" s="340"/>
      <c r="V411" s="341"/>
      <c r="W411" s="342"/>
      <c r="X411" s="349"/>
      <c r="Y411" s="349"/>
      <c r="AB411" s="35"/>
      <c r="AC411" s="35"/>
    </row>
    <row r="412" spans="9:29">
      <c r="I412" s="33"/>
      <c r="J412" s="33"/>
      <c r="K412" s="34"/>
      <c r="L412" s="33"/>
      <c r="M412" s="33"/>
      <c r="N412" s="34"/>
      <c r="O412" s="35"/>
      <c r="P412" s="332"/>
      <c r="Q412" s="332"/>
      <c r="R412" s="333"/>
      <c r="S412" s="334"/>
      <c r="T412" s="340"/>
      <c r="U412" s="340"/>
      <c r="V412" s="341"/>
      <c r="W412" s="342"/>
      <c r="X412" s="349"/>
      <c r="Y412" s="349"/>
      <c r="AB412" s="35"/>
      <c r="AC412" s="35"/>
    </row>
    <row r="413" spans="9:29">
      <c r="I413" s="33"/>
      <c r="J413" s="33"/>
      <c r="K413" s="34"/>
      <c r="L413" s="33"/>
      <c r="M413" s="33"/>
      <c r="N413" s="34"/>
      <c r="O413" s="35"/>
      <c r="P413" s="332"/>
      <c r="Q413" s="332"/>
      <c r="R413" s="333"/>
      <c r="S413" s="334"/>
      <c r="T413" s="340"/>
      <c r="U413" s="340"/>
      <c r="V413" s="341"/>
      <c r="W413" s="342"/>
      <c r="X413" s="349"/>
      <c r="Y413" s="349"/>
      <c r="AB413" s="35"/>
      <c r="AC413" s="35"/>
    </row>
    <row r="414" spans="9:29">
      <c r="I414" s="33"/>
      <c r="J414" s="33"/>
      <c r="K414" s="34"/>
      <c r="L414" s="33"/>
      <c r="M414" s="33"/>
      <c r="N414" s="34"/>
      <c r="O414" s="35"/>
      <c r="P414" s="332"/>
      <c r="Q414" s="332"/>
      <c r="R414" s="333"/>
      <c r="S414" s="334"/>
      <c r="T414" s="340"/>
      <c r="U414" s="340"/>
      <c r="V414" s="341"/>
      <c r="W414" s="342"/>
      <c r="X414" s="349"/>
      <c r="Y414" s="349"/>
      <c r="AB414" s="35"/>
      <c r="AC414" s="35"/>
    </row>
    <row r="415" spans="9:29">
      <c r="I415" s="33"/>
      <c r="J415" s="33"/>
      <c r="K415" s="34"/>
      <c r="L415" s="33"/>
      <c r="M415" s="33"/>
      <c r="N415" s="34"/>
      <c r="O415" s="35"/>
      <c r="P415" s="332"/>
      <c r="Q415" s="332"/>
      <c r="R415" s="333"/>
      <c r="S415" s="334"/>
      <c r="T415" s="340"/>
      <c r="U415" s="340"/>
      <c r="V415" s="341"/>
      <c r="W415" s="342"/>
      <c r="X415" s="349"/>
      <c r="Y415" s="349"/>
      <c r="AB415" s="35"/>
      <c r="AC415" s="35"/>
    </row>
    <row r="416" spans="9:29">
      <c r="I416" s="33"/>
      <c r="J416" s="33"/>
      <c r="K416" s="34"/>
      <c r="L416" s="33"/>
      <c r="M416" s="33"/>
      <c r="N416" s="34"/>
      <c r="O416" s="35"/>
      <c r="P416" s="332"/>
      <c r="Q416" s="332"/>
      <c r="R416" s="333"/>
      <c r="S416" s="334"/>
      <c r="T416" s="340"/>
      <c r="U416" s="340"/>
      <c r="V416" s="341"/>
      <c r="W416" s="342"/>
      <c r="X416" s="349"/>
      <c r="Y416" s="349"/>
      <c r="AB416" s="35"/>
      <c r="AC416" s="35"/>
    </row>
    <row r="417" spans="9:29">
      <c r="I417" s="33"/>
      <c r="J417" s="33"/>
      <c r="K417" s="34"/>
      <c r="L417" s="33"/>
      <c r="M417" s="33"/>
      <c r="N417" s="34"/>
      <c r="O417" s="35"/>
      <c r="P417" s="332"/>
      <c r="Q417" s="332"/>
      <c r="R417" s="333"/>
      <c r="S417" s="334"/>
      <c r="T417" s="340"/>
      <c r="U417" s="340"/>
      <c r="V417" s="341"/>
      <c r="W417" s="342"/>
      <c r="X417" s="349"/>
      <c r="Y417" s="349"/>
      <c r="AB417" s="35"/>
      <c r="AC417" s="35"/>
    </row>
    <row r="418" spans="9:29">
      <c r="I418" s="33"/>
      <c r="J418" s="33"/>
      <c r="K418" s="34"/>
      <c r="L418" s="33"/>
      <c r="M418" s="33"/>
      <c r="N418" s="34"/>
      <c r="O418" s="35"/>
      <c r="P418" s="332"/>
      <c r="Q418" s="332"/>
      <c r="R418" s="333"/>
      <c r="S418" s="334"/>
      <c r="T418" s="340"/>
      <c r="U418" s="340"/>
      <c r="V418" s="341"/>
      <c r="W418" s="342"/>
      <c r="X418" s="349"/>
      <c r="Y418" s="349"/>
      <c r="AB418" s="35"/>
      <c r="AC418" s="35"/>
    </row>
    <row r="419" spans="9:29">
      <c r="I419" s="33"/>
      <c r="J419" s="33"/>
      <c r="K419" s="34"/>
      <c r="L419" s="33"/>
      <c r="M419" s="33"/>
      <c r="N419" s="34"/>
      <c r="O419" s="35"/>
      <c r="P419" s="332"/>
      <c r="Q419" s="332"/>
      <c r="R419" s="333"/>
      <c r="S419" s="334"/>
      <c r="T419" s="340"/>
      <c r="U419" s="340"/>
      <c r="V419" s="341"/>
      <c r="W419" s="342"/>
      <c r="X419" s="349"/>
      <c r="Y419" s="349"/>
      <c r="AB419" s="35"/>
      <c r="AC419" s="35"/>
    </row>
    <row r="420" spans="9:29">
      <c r="I420" s="33"/>
      <c r="J420" s="33"/>
      <c r="K420" s="34"/>
      <c r="L420" s="33"/>
      <c r="M420" s="33"/>
      <c r="N420" s="34"/>
      <c r="O420" s="35"/>
      <c r="P420" s="332"/>
      <c r="Q420" s="332"/>
      <c r="R420" s="333"/>
      <c r="S420" s="334"/>
      <c r="T420" s="340"/>
      <c r="U420" s="340"/>
      <c r="V420" s="341"/>
      <c r="W420" s="342"/>
      <c r="X420" s="349"/>
      <c r="Y420" s="349"/>
      <c r="AB420" s="35"/>
      <c r="AC420" s="35"/>
    </row>
    <row r="421" spans="9:29">
      <c r="I421" s="33"/>
      <c r="J421" s="33"/>
      <c r="K421" s="34"/>
      <c r="L421" s="33"/>
      <c r="M421" s="33"/>
      <c r="N421" s="34"/>
      <c r="O421" s="35"/>
      <c r="P421" s="332"/>
      <c r="Q421" s="332"/>
      <c r="R421" s="333"/>
      <c r="S421" s="334"/>
      <c r="T421" s="340"/>
      <c r="U421" s="340"/>
      <c r="V421" s="341"/>
      <c r="W421" s="342"/>
      <c r="X421" s="349"/>
      <c r="Y421" s="349"/>
      <c r="AB421" s="35"/>
      <c r="AC421" s="35"/>
    </row>
    <row r="422" spans="9:29">
      <c r="I422" s="33"/>
      <c r="J422" s="33"/>
      <c r="K422" s="34"/>
      <c r="L422" s="33"/>
      <c r="M422" s="33"/>
      <c r="N422" s="34"/>
      <c r="O422" s="35"/>
      <c r="P422" s="332"/>
      <c r="Q422" s="332"/>
      <c r="R422" s="333"/>
      <c r="S422" s="334"/>
      <c r="T422" s="340"/>
      <c r="U422" s="340"/>
      <c r="V422" s="341"/>
      <c r="W422" s="342"/>
      <c r="X422" s="349"/>
      <c r="Y422" s="349"/>
      <c r="AB422" s="35"/>
      <c r="AC422" s="35"/>
    </row>
    <row r="423" spans="9:29">
      <c r="I423" s="33"/>
      <c r="J423" s="33"/>
      <c r="K423" s="34"/>
      <c r="L423" s="33"/>
      <c r="M423" s="33"/>
      <c r="N423" s="34"/>
      <c r="O423" s="35"/>
      <c r="P423" s="332"/>
      <c r="Q423" s="332"/>
      <c r="R423" s="333"/>
      <c r="S423" s="334"/>
      <c r="T423" s="340"/>
      <c r="U423" s="340"/>
      <c r="V423" s="341"/>
      <c r="W423" s="342"/>
      <c r="X423" s="349"/>
      <c r="Y423" s="349"/>
      <c r="AB423" s="35"/>
      <c r="AC423" s="35"/>
    </row>
    <row r="424" spans="9:29">
      <c r="I424" s="33"/>
      <c r="J424" s="33"/>
      <c r="K424" s="34"/>
      <c r="L424" s="33"/>
      <c r="M424" s="33"/>
      <c r="N424" s="34"/>
      <c r="O424" s="35"/>
      <c r="P424" s="332"/>
      <c r="Q424" s="332"/>
      <c r="R424" s="333"/>
      <c r="S424" s="334"/>
      <c r="T424" s="340"/>
      <c r="U424" s="340"/>
      <c r="V424" s="341"/>
      <c r="W424" s="342"/>
      <c r="X424" s="349"/>
      <c r="Y424" s="349"/>
      <c r="AB424" s="35"/>
      <c r="AC424" s="35"/>
    </row>
    <row r="425" spans="9:29">
      <c r="I425" s="33"/>
      <c r="J425" s="33"/>
      <c r="K425" s="34"/>
      <c r="L425" s="33"/>
      <c r="M425" s="33"/>
      <c r="N425" s="34"/>
      <c r="O425" s="35"/>
      <c r="P425" s="332"/>
      <c r="Q425" s="332"/>
      <c r="R425" s="333"/>
      <c r="S425" s="334"/>
      <c r="T425" s="340"/>
      <c r="U425" s="340"/>
      <c r="V425" s="341"/>
      <c r="W425" s="342"/>
      <c r="X425" s="349"/>
      <c r="Y425" s="349"/>
      <c r="AB425" s="35"/>
      <c r="AC425" s="35"/>
    </row>
    <row r="426" spans="9:29">
      <c r="I426" s="33"/>
      <c r="J426" s="33"/>
      <c r="K426" s="34"/>
      <c r="L426" s="33"/>
      <c r="M426" s="33"/>
      <c r="N426" s="34"/>
      <c r="O426" s="35"/>
      <c r="P426" s="332"/>
      <c r="Q426" s="332"/>
      <c r="R426" s="333"/>
      <c r="S426" s="334"/>
      <c r="T426" s="340"/>
      <c r="U426" s="340"/>
      <c r="V426" s="341"/>
      <c r="W426" s="342"/>
      <c r="X426" s="349"/>
      <c r="Y426" s="349"/>
      <c r="AB426" s="35"/>
      <c r="AC426" s="35"/>
    </row>
    <row r="427" spans="9:29">
      <c r="I427" s="33"/>
      <c r="J427" s="33"/>
      <c r="K427" s="34"/>
      <c r="L427" s="33"/>
      <c r="M427" s="33"/>
      <c r="N427" s="34"/>
      <c r="O427" s="35"/>
      <c r="P427" s="332"/>
      <c r="Q427" s="332"/>
      <c r="R427" s="333"/>
      <c r="S427" s="334"/>
      <c r="T427" s="340"/>
      <c r="U427" s="340"/>
      <c r="V427" s="341"/>
      <c r="W427" s="342"/>
      <c r="X427" s="349"/>
      <c r="Y427" s="349"/>
      <c r="AB427" s="35"/>
      <c r="AC427" s="35"/>
    </row>
    <row r="428" spans="9:29">
      <c r="I428" s="33"/>
      <c r="J428" s="33"/>
      <c r="K428" s="34"/>
      <c r="L428" s="33"/>
      <c r="M428" s="33"/>
      <c r="N428" s="34"/>
      <c r="O428" s="35"/>
      <c r="P428" s="332"/>
      <c r="Q428" s="332"/>
      <c r="R428" s="333"/>
      <c r="S428" s="334"/>
      <c r="T428" s="340"/>
      <c r="U428" s="340"/>
      <c r="V428" s="341"/>
      <c r="W428" s="342"/>
      <c r="X428" s="349"/>
      <c r="Y428" s="349"/>
      <c r="AB428" s="35"/>
      <c r="AC428" s="35"/>
    </row>
    <row r="429" spans="9:29">
      <c r="I429" s="33"/>
      <c r="J429" s="33"/>
      <c r="K429" s="34"/>
      <c r="L429" s="33"/>
      <c r="M429" s="33"/>
      <c r="N429" s="34"/>
      <c r="O429" s="35"/>
      <c r="P429" s="332"/>
      <c r="Q429" s="332"/>
      <c r="R429" s="333"/>
      <c r="S429" s="334"/>
      <c r="T429" s="340"/>
      <c r="U429" s="340"/>
      <c r="V429" s="341"/>
      <c r="W429" s="342"/>
      <c r="X429" s="349"/>
      <c r="Y429" s="349"/>
      <c r="AB429" s="35"/>
      <c r="AC429" s="35"/>
    </row>
    <row r="430" spans="9:29">
      <c r="I430" s="33"/>
      <c r="J430" s="33"/>
      <c r="K430" s="34"/>
      <c r="L430" s="33"/>
      <c r="M430" s="33"/>
      <c r="N430" s="34"/>
      <c r="O430" s="35"/>
      <c r="P430" s="332"/>
      <c r="Q430" s="332"/>
      <c r="R430" s="333"/>
      <c r="S430" s="334"/>
      <c r="T430" s="340"/>
      <c r="U430" s="340"/>
      <c r="V430" s="341"/>
      <c r="W430" s="342"/>
      <c r="X430" s="349"/>
      <c r="Y430" s="349"/>
      <c r="AB430" s="35"/>
      <c r="AC430" s="35"/>
    </row>
    <row r="431" spans="9:29">
      <c r="I431" s="33"/>
      <c r="J431" s="33"/>
      <c r="K431" s="34"/>
      <c r="L431" s="33"/>
      <c r="M431" s="33"/>
      <c r="N431" s="34"/>
      <c r="O431" s="35"/>
      <c r="P431" s="332"/>
      <c r="Q431" s="332"/>
      <c r="R431" s="333"/>
      <c r="S431" s="334"/>
      <c r="T431" s="340"/>
      <c r="U431" s="340"/>
      <c r="V431" s="341"/>
      <c r="W431" s="342"/>
      <c r="X431" s="349"/>
      <c r="Y431" s="349"/>
      <c r="AB431" s="35"/>
      <c r="AC431" s="35"/>
    </row>
    <row r="432" spans="9:29">
      <c r="I432" s="33"/>
      <c r="J432" s="33"/>
      <c r="K432" s="34"/>
      <c r="L432" s="33"/>
      <c r="M432" s="33"/>
      <c r="N432" s="34"/>
      <c r="O432" s="35"/>
      <c r="P432" s="332"/>
      <c r="Q432" s="332"/>
      <c r="R432" s="333"/>
      <c r="S432" s="334"/>
      <c r="T432" s="340"/>
      <c r="U432" s="340"/>
      <c r="V432" s="341"/>
      <c r="W432" s="342"/>
      <c r="X432" s="349"/>
      <c r="Y432" s="349"/>
      <c r="AB432" s="35"/>
      <c r="AC432" s="35"/>
    </row>
    <row r="433" spans="9:29">
      <c r="I433" s="33"/>
      <c r="J433" s="33"/>
      <c r="K433" s="34"/>
      <c r="L433" s="33"/>
      <c r="M433" s="33"/>
      <c r="N433" s="34"/>
      <c r="O433" s="35"/>
      <c r="P433" s="332"/>
      <c r="Q433" s="332"/>
      <c r="R433" s="333"/>
      <c r="S433" s="334"/>
      <c r="T433" s="340"/>
      <c r="U433" s="340"/>
      <c r="V433" s="341"/>
      <c r="W433" s="342"/>
      <c r="X433" s="349"/>
      <c r="Y433" s="349"/>
      <c r="AB433" s="35"/>
      <c r="AC433" s="35"/>
    </row>
    <row r="434" spans="9:29">
      <c r="I434" s="33"/>
      <c r="J434" s="33"/>
      <c r="K434" s="34"/>
      <c r="L434" s="33"/>
      <c r="M434" s="33"/>
      <c r="N434" s="34"/>
      <c r="O434" s="35"/>
      <c r="P434" s="332"/>
      <c r="Q434" s="332"/>
      <c r="R434" s="333"/>
      <c r="S434" s="334"/>
      <c r="T434" s="340"/>
      <c r="U434" s="340"/>
      <c r="V434" s="341"/>
      <c r="W434" s="342"/>
      <c r="X434" s="349"/>
      <c r="Y434" s="349"/>
      <c r="AB434" s="35"/>
      <c r="AC434" s="35"/>
    </row>
    <row r="435" spans="9:29">
      <c r="I435" s="33"/>
      <c r="J435" s="33"/>
      <c r="K435" s="34"/>
      <c r="L435" s="33"/>
      <c r="M435" s="33"/>
      <c r="N435" s="34"/>
      <c r="O435" s="35"/>
      <c r="P435" s="332"/>
      <c r="Q435" s="332"/>
      <c r="R435" s="333"/>
      <c r="S435" s="334"/>
      <c r="T435" s="340"/>
      <c r="U435" s="340"/>
      <c r="V435" s="341"/>
      <c r="W435" s="342"/>
      <c r="X435" s="349"/>
      <c r="Y435" s="349"/>
      <c r="AB435" s="35"/>
      <c r="AC435" s="35"/>
    </row>
    <row r="436" spans="9:29">
      <c r="I436" s="33"/>
      <c r="J436" s="33"/>
      <c r="K436" s="34"/>
      <c r="L436" s="33"/>
      <c r="M436" s="33"/>
      <c r="N436" s="34"/>
      <c r="O436" s="35"/>
      <c r="P436" s="332"/>
      <c r="Q436" s="332"/>
      <c r="R436" s="333"/>
      <c r="S436" s="334"/>
      <c r="T436" s="340"/>
      <c r="U436" s="340"/>
      <c r="V436" s="341"/>
      <c r="W436" s="342"/>
      <c r="X436" s="349"/>
      <c r="Y436" s="349"/>
      <c r="AB436" s="35"/>
      <c r="AC436" s="35"/>
    </row>
    <row r="437" spans="9:29">
      <c r="I437" s="33"/>
      <c r="J437" s="33"/>
      <c r="K437" s="34"/>
      <c r="L437" s="33"/>
      <c r="M437" s="33"/>
      <c r="N437" s="34"/>
      <c r="O437" s="35"/>
      <c r="P437" s="332"/>
      <c r="Q437" s="332"/>
      <c r="R437" s="333"/>
      <c r="S437" s="334"/>
      <c r="T437" s="340"/>
      <c r="U437" s="340"/>
      <c r="V437" s="341"/>
      <c r="W437" s="342"/>
      <c r="X437" s="349"/>
      <c r="Y437" s="349"/>
      <c r="AB437" s="35"/>
      <c r="AC437" s="35"/>
    </row>
    <row r="438" spans="9:29">
      <c r="I438" s="33"/>
      <c r="J438" s="33"/>
      <c r="K438" s="34"/>
      <c r="L438" s="33"/>
      <c r="M438" s="33"/>
      <c r="N438" s="34"/>
      <c r="O438" s="35"/>
      <c r="P438" s="332"/>
      <c r="Q438" s="332"/>
      <c r="R438" s="333"/>
      <c r="S438" s="334"/>
      <c r="T438" s="340"/>
      <c r="U438" s="340"/>
      <c r="V438" s="341"/>
      <c r="W438" s="342"/>
      <c r="X438" s="349"/>
      <c r="Y438" s="349"/>
      <c r="AB438" s="35"/>
      <c r="AC438" s="35"/>
    </row>
    <row r="439" spans="9:29">
      <c r="I439" s="33"/>
      <c r="J439" s="33"/>
      <c r="K439" s="34"/>
      <c r="L439" s="33"/>
      <c r="M439" s="33"/>
      <c r="N439" s="34"/>
      <c r="O439" s="35"/>
      <c r="P439" s="332"/>
      <c r="Q439" s="332"/>
      <c r="R439" s="333"/>
      <c r="S439" s="334"/>
      <c r="T439" s="340"/>
      <c r="U439" s="340"/>
      <c r="V439" s="341"/>
      <c r="W439" s="342"/>
      <c r="X439" s="349"/>
      <c r="Y439" s="349"/>
      <c r="AB439" s="35"/>
      <c r="AC439" s="35"/>
    </row>
    <row r="440" spans="9:29">
      <c r="I440" s="33"/>
      <c r="J440" s="33"/>
      <c r="K440" s="34"/>
      <c r="L440" s="33"/>
      <c r="M440" s="33"/>
      <c r="N440" s="34"/>
      <c r="O440" s="35"/>
      <c r="P440" s="332"/>
      <c r="Q440" s="332"/>
      <c r="R440" s="333"/>
      <c r="S440" s="334"/>
      <c r="T440" s="340"/>
      <c r="U440" s="340"/>
      <c r="V440" s="341"/>
      <c r="W440" s="342"/>
      <c r="X440" s="349"/>
      <c r="Y440" s="349"/>
      <c r="AB440" s="35"/>
      <c r="AC440" s="35"/>
    </row>
    <row r="441" spans="9:29">
      <c r="I441" s="33"/>
      <c r="J441" s="33"/>
      <c r="K441" s="34"/>
      <c r="L441" s="33"/>
      <c r="M441" s="33"/>
      <c r="N441" s="34"/>
      <c r="O441" s="35"/>
      <c r="P441" s="332"/>
      <c r="Q441" s="332"/>
      <c r="R441" s="333"/>
      <c r="S441" s="334"/>
      <c r="T441" s="340"/>
      <c r="U441" s="340"/>
      <c r="V441" s="341"/>
      <c r="W441" s="342"/>
      <c r="X441" s="349"/>
      <c r="Y441" s="349"/>
      <c r="AB441" s="35"/>
      <c r="AC441" s="35"/>
    </row>
    <row r="442" spans="9:29">
      <c r="I442" s="33"/>
      <c r="J442" s="33"/>
      <c r="K442" s="34"/>
      <c r="L442" s="33"/>
      <c r="M442" s="33"/>
      <c r="N442" s="34"/>
      <c r="O442" s="35"/>
      <c r="P442" s="332"/>
      <c r="Q442" s="332"/>
      <c r="R442" s="333"/>
      <c r="S442" s="334"/>
      <c r="T442" s="340"/>
      <c r="U442" s="340"/>
      <c r="V442" s="341"/>
      <c r="W442" s="342"/>
      <c r="X442" s="349"/>
      <c r="Y442" s="349"/>
      <c r="AB442" s="35"/>
      <c r="AC442" s="35"/>
    </row>
    <row r="443" spans="9:29">
      <c r="I443" s="33"/>
      <c r="J443" s="33"/>
      <c r="K443" s="34"/>
      <c r="L443" s="33"/>
      <c r="M443" s="33"/>
      <c r="N443" s="34"/>
      <c r="O443" s="35"/>
      <c r="P443" s="332"/>
      <c r="Q443" s="332"/>
      <c r="R443" s="333"/>
      <c r="S443" s="334"/>
      <c r="T443" s="340"/>
      <c r="U443" s="340"/>
      <c r="V443" s="341"/>
      <c r="W443" s="342"/>
      <c r="X443" s="349"/>
      <c r="Y443" s="349"/>
      <c r="AB443" s="35"/>
      <c r="AC443" s="35"/>
    </row>
    <row r="444" spans="9:29">
      <c r="I444" s="33"/>
      <c r="J444" s="33"/>
      <c r="K444" s="34"/>
      <c r="L444" s="33"/>
      <c r="M444" s="33"/>
      <c r="N444" s="34"/>
      <c r="O444" s="35"/>
      <c r="P444" s="332"/>
      <c r="Q444" s="332"/>
      <c r="R444" s="333"/>
      <c r="S444" s="334"/>
      <c r="T444" s="340"/>
      <c r="U444" s="340"/>
      <c r="V444" s="341"/>
      <c r="W444" s="342"/>
      <c r="X444" s="349"/>
      <c r="Y444" s="349"/>
      <c r="AB444" s="35"/>
      <c r="AC444" s="35"/>
    </row>
    <row r="445" spans="9:29">
      <c r="I445" s="33"/>
      <c r="J445" s="33"/>
      <c r="K445" s="34"/>
      <c r="L445" s="33"/>
      <c r="M445" s="33"/>
      <c r="N445" s="34"/>
      <c r="O445" s="35"/>
      <c r="P445" s="332"/>
      <c r="Q445" s="332"/>
      <c r="R445" s="333"/>
      <c r="S445" s="334"/>
      <c r="T445" s="340"/>
      <c r="U445" s="340"/>
      <c r="V445" s="341"/>
      <c r="W445" s="342"/>
      <c r="X445" s="349"/>
      <c r="Y445" s="349"/>
      <c r="AB445" s="35"/>
      <c r="AC445" s="35"/>
    </row>
    <row r="446" spans="9:29">
      <c r="I446" s="33"/>
      <c r="J446" s="33"/>
      <c r="K446" s="34"/>
      <c r="L446" s="33"/>
      <c r="M446" s="33"/>
      <c r="N446" s="34"/>
      <c r="O446" s="35"/>
      <c r="P446" s="332"/>
      <c r="Q446" s="332"/>
      <c r="R446" s="333"/>
      <c r="S446" s="334"/>
      <c r="T446" s="340"/>
      <c r="U446" s="340"/>
      <c r="V446" s="341"/>
      <c r="W446" s="342"/>
      <c r="X446" s="349"/>
      <c r="Y446" s="349"/>
      <c r="AB446" s="35"/>
      <c r="AC446" s="35"/>
    </row>
    <row r="447" spans="9:29">
      <c r="I447" s="33"/>
      <c r="J447" s="33"/>
      <c r="K447" s="34"/>
      <c r="L447" s="33"/>
      <c r="M447" s="33"/>
      <c r="N447" s="34"/>
      <c r="O447" s="35"/>
      <c r="P447" s="332"/>
      <c r="Q447" s="332"/>
      <c r="R447" s="333"/>
      <c r="S447" s="334"/>
      <c r="T447" s="340"/>
      <c r="U447" s="340"/>
      <c r="V447" s="341"/>
      <c r="W447" s="342"/>
      <c r="X447" s="349"/>
      <c r="Y447" s="349"/>
      <c r="AB447" s="35"/>
      <c r="AC447" s="35"/>
    </row>
    <row r="448" spans="9:29">
      <c r="I448" s="33"/>
      <c r="J448" s="33"/>
      <c r="K448" s="34"/>
      <c r="L448" s="33"/>
      <c r="M448" s="33"/>
      <c r="N448" s="34"/>
      <c r="O448" s="35"/>
      <c r="P448" s="332"/>
      <c r="Q448" s="332"/>
      <c r="R448" s="333"/>
      <c r="S448" s="334"/>
      <c r="T448" s="340"/>
      <c r="U448" s="340"/>
      <c r="V448" s="341"/>
      <c r="W448" s="342"/>
      <c r="X448" s="349"/>
      <c r="Y448" s="349"/>
      <c r="AB448" s="35"/>
      <c r="AC448" s="35"/>
    </row>
    <row r="449" spans="9:29">
      <c r="I449" s="33"/>
      <c r="J449" s="33"/>
      <c r="K449" s="34"/>
      <c r="L449" s="33"/>
      <c r="M449" s="33"/>
      <c r="N449" s="34"/>
      <c r="O449" s="35"/>
      <c r="P449" s="332"/>
      <c r="Q449" s="332"/>
      <c r="R449" s="333"/>
      <c r="S449" s="334"/>
      <c r="T449" s="340"/>
      <c r="U449" s="340"/>
      <c r="V449" s="341"/>
      <c r="W449" s="342"/>
      <c r="X449" s="349"/>
      <c r="Y449" s="349"/>
      <c r="AB449" s="35"/>
      <c r="AC449" s="35"/>
    </row>
    <row r="450" spans="9:29">
      <c r="I450" s="33"/>
      <c r="J450" s="33"/>
      <c r="K450" s="34"/>
      <c r="L450" s="33"/>
      <c r="M450" s="33"/>
      <c r="N450" s="34"/>
      <c r="O450" s="35"/>
      <c r="P450" s="332"/>
      <c r="Q450" s="332"/>
      <c r="R450" s="333"/>
      <c r="S450" s="334"/>
      <c r="T450" s="340"/>
      <c r="U450" s="340"/>
      <c r="V450" s="341"/>
      <c r="W450" s="342"/>
      <c r="X450" s="349"/>
      <c r="Y450" s="349"/>
      <c r="AB450" s="35"/>
      <c r="AC450" s="35"/>
    </row>
    <row r="451" spans="9:29">
      <c r="I451" s="33"/>
      <c r="J451" s="33"/>
      <c r="K451" s="34"/>
      <c r="L451" s="33"/>
      <c r="M451" s="33"/>
      <c r="N451" s="34"/>
      <c r="O451" s="35"/>
      <c r="P451" s="332"/>
      <c r="Q451" s="332"/>
      <c r="R451" s="333"/>
      <c r="S451" s="334"/>
      <c r="T451" s="340"/>
      <c r="U451" s="340"/>
      <c r="V451" s="341"/>
      <c r="W451" s="342"/>
      <c r="X451" s="349"/>
      <c r="Y451" s="349"/>
      <c r="AB451" s="35"/>
      <c r="AC451" s="35"/>
    </row>
    <row r="452" spans="9:29">
      <c r="I452" s="33"/>
      <c r="J452" s="33"/>
      <c r="K452" s="34"/>
      <c r="L452" s="33"/>
      <c r="M452" s="33"/>
      <c r="N452" s="34"/>
      <c r="O452" s="35"/>
      <c r="P452" s="332"/>
      <c r="Q452" s="332"/>
      <c r="R452" s="333"/>
      <c r="S452" s="334"/>
      <c r="T452" s="340"/>
      <c r="U452" s="340"/>
      <c r="V452" s="341"/>
      <c r="W452" s="342"/>
      <c r="X452" s="349"/>
      <c r="Y452" s="349"/>
      <c r="AB452" s="35"/>
      <c r="AC452" s="35"/>
    </row>
    <row r="453" spans="9:29">
      <c r="I453" s="33"/>
      <c r="J453" s="33"/>
      <c r="K453" s="34"/>
      <c r="L453" s="33"/>
      <c r="M453" s="33"/>
      <c r="N453" s="34"/>
      <c r="O453" s="35"/>
      <c r="P453" s="332"/>
      <c r="Q453" s="332"/>
      <c r="R453" s="333"/>
      <c r="S453" s="334"/>
      <c r="T453" s="340"/>
      <c r="U453" s="340"/>
      <c r="V453" s="341"/>
      <c r="W453" s="342"/>
      <c r="X453" s="349"/>
      <c r="Y453" s="349"/>
      <c r="AB453" s="35"/>
      <c r="AC453" s="35"/>
    </row>
    <row r="454" spans="9:29">
      <c r="I454" s="33"/>
      <c r="J454" s="33"/>
      <c r="K454" s="34"/>
      <c r="L454" s="33"/>
      <c r="M454" s="33"/>
      <c r="N454" s="34"/>
      <c r="O454" s="35"/>
      <c r="P454" s="332"/>
      <c r="Q454" s="332"/>
      <c r="R454" s="333"/>
      <c r="S454" s="334"/>
      <c r="T454" s="340"/>
      <c r="U454" s="340"/>
      <c r="V454" s="341"/>
      <c r="W454" s="342"/>
      <c r="X454" s="349"/>
      <c r="Y454" s="349"/>
      <c r="AB454" s="35"/>
      <c r="AC454" s="35"/>
    </row>
    <row r="455" spans="9:29">
      <c r="I455" s="33"/>
      <c r="J455" s="33"/>
      <c r="K455" s="34"/>
      <c r="L455" s="33"/>
      <c r="M455" s="33"/>
      <c r="N455" s="34"/>
      <c r="O455" s="35"/>
      <c r="P455" s="332"/>
      <c r="Q455" s="332"/>
      <c r="R455" s="333"/>
      <c r="S455" s="334"/>
      <c r="T455" s="340"/>
      <c r="U455" s="340"/>
      <c r="V455" s="341"/>
      <c r="W455" s="342"/>
      <c r="X455" s="349"/>
      <c r="Y455" s="349"/>
      <c r="AB455" s="35"/>
      <c r="AC455" s="35"/>
    </row>
    <row r="456" spans="9:29">
      <c r="I456" s="33"/>
      <c r="J456" s="33"/>
      <c r="K456" s="34"/>
      <c r="L456" s="33"/>
      <c r="M456" s="33"/>
      <c r="N456" s="34"/>
      <c r="O456" s="35"/>
      <c r="P456" s="332"/>
      <c r="Q456" s="332"/>
      <c r="R456" s="333"/>
      <c r="S456" s="334"/>
      <c r="T456" s="340"/>
      <c r="U456" s="340"/>
      <c r="V456" s="341"/>
      <c r="W456" s="342"/>
      <c r="X456" s="349"/>
      <c r="Y456" s="349"/>
      <c r="AB456" s="35"/>
      <c r="AC456" s="35"/>
    </row>
    <row r="457" spans="9:29">
      <c r="I457" s="33"/>
      <c r="J457" s="33"/>
      <c r="K457" s="34"/>
      <c r="L457" s="33"/>
      <c r="M457" s="33"/>
      <c r="N457" s="34"/>
      <c r="O457" s="35"/>
      <c r="P457" s="332"/>
      <c r="Q457" s="332"/>
      <c r="R457" s="333"/>
      <c r="S457" s="334"/>
      <c r="T457" s="340"/>
      <c r="U457" s="340"/>
      <c r="V457" s="341"/>
      <c r="W457" s="342"/>
      <c r="X457" s="349"/>
      <c r="Y457" s="349"/>
      <c r="AB457" s="35"/>
      <c r="AC457" s="35"/>
    </row>
    <row r="458" spans="9:29">
      <c r="I458" s="33"/>
      <c r="J458" s="33"/>
      <c r="K458" s="34"/>
      <c r="L458" s="33"/>
      <c r="M458" s="33"/>
      <c r="N458" s="34"/>
      <c r="O458" s="35"/>
      <c r="P458" s="332"/>
      <c r="Q458" s="332"/>
      <c r="R458" s="333"/>
      <c r="S458" s="334"/>
      <c r="T458" s="340"/>
      <c r="U458" s="340"/>
      <c r="V458" s="341"/>
      <c r="W458" s="342"/>
      <c r="X458" s="349"/>
      <c r="Y458" s="349"/>
      <c r="AB458" s="35"/>
      <c r="AC458" s="35"/>
    </row>
    <row r="459" spans="9:29">
      <c r="I459" s="33"/>
      <c r="J459" s="33"/>
      <c r="K459" s="34"/>
      <c r="L459" s="33"/>
      <c r="M459" s="33"/>
      <c r="N459" s="34"/>
      <c r="O459" s="35"/>
      <c r="P459" s="332"/>
      <c r="Q459" s="332"/>
      <c r="R459" s="333"/>
      <c r="S459" s="334"/>
      <c r="T459" s="340"/>
      <c r="U459" s="340"/>
      <c r="V459" s="341"/>
      <c r="W459" s="342"/>
      <c r="X459" s="349"/>
      <c r="Y459" s="349"/>
      <c r="AB459" s="35"/>
      <c r="AC459" s="35"/>
    </row>
    <row r="460" spans="9:29">
      <c r="I460" s="33"/>
      <c r="J460" s="33"/>
      <c r="K460" s="34"/>
      <c r="L460" s="33"/>
      <c r="M460" s="33"/>
      <c r="N460" s="34"/>
      <c r="O460" s="35"/>
      <c r="P460" s="332"/>
      <c r="Q460" s="332"/>
      <c r="R460" s="333"/>
      <c r="S460" s="334"/>
      <c r="T460" s="340"/>
      <c r="U460" s="340"/>
      <c r="V460" s="341"/>
      <c r="W460" s="342"/>
      <c r="X460" s="349"/>
      <c r="Y460" s="349"/>
      <c r="AB460" s="35"/>
      <c r="AC460" s="35"/>
    </row>
    <row r="461" spans="9:29">
      <c r="I461" s="33"/>
      <c r="J461" s="33"/>
      <c r="K461" s="34"/>
      <c r="L461" s="33"/>
      <c r="M461" s="33"/>
      <c r="N461" s="34"/>
      <c r="O461" s="35"/>
      <c r="P461" s="332"/>
      <c r="Q461" s="332"/>
      <c r="R461" s="333"/>
      <c r="S461" s="334"/>
      <c r="T461" s="340"/>
      <c r="U461" s="340"/>
      <c r="V461" s="341"/>
      <c r="W461" s="342"/>
      <c r="X461" s="349"/>
      <c r="Y461" s="349"/>
      <c r="AB461" s="35"/>
      <c r="AC461" s="35"/>
    </row>
    <row r="462" spans="9:29">
      <c r="I462" s="33"/>
      <c r="J462" s="33"/>
      <c r="K462" s="34"/>
      <c r="L462" s="33"/>
      <c r="M462" s="33"/>
      <c r="N462" s="34"/>
      <c r="O462" s="35"/>
      <c r="P462" s="332"/>
      <c r="Q462" s="332"/>
      <c r="R462" s="333"/>
      <c r="S462" s="334"/>
      <c r="T462" s="340"/>
      <c r="U462" s="340"/>
      <c r="V462" s="341"/>
      <c r="W462" s="342"/>
      <c r="X462" s="349"/>
      <c r="Y462" s="349"/>
      <c r="AB462" s="35"/>
      <c r="AC462" s="35"/>
    </row>
    <row r="463" spans="9:29">
      <c r="I463" s="33"/>
      <c r="J463" s="33"/>
      <c r="K463" s="34"/>
      <c r="L463" s="33"/>
      <c r="M463" s="33"/>
      <c r="N463" s="34"/>
      <c r="O463" s="35"/>
      <c r="P463" s="332"/>
      <c r="Q463" s="332"/>
      <c r="R463" s="333"/>
      <c r="S463" s="334"/>
      <c r="T463" s="340"/>
      <c r="U463" s="340"/>
      <c r="V463" s="341"/>
      <c r="W463" s="342"/>
      <c r="X463" s="349"/>
      <c r="Y463" s="349"/>
      <c r="AB463" s="35"/>
      <c r="AC463" s="35"/>
    </row>
    <row r="464" spans="9:29">
      <c r="I464" s="33"/>
      <c r="J464" s="33"/>
      <c r="K464" s="34"/>
      <c r="L464" s="33"/>
      <c r="M464" s="33"/>
      <c r="N464" s="34"/>
      <c r="O464" s="35"/>
      <c r="P464" s="332"/>
      <c r="Q464" s="332"/>
      <c r="R464" s="333"/>
      <c r="S464" s="334"/>
      <c r="T464" s="340"/>
      <c r="U464" s="340"/>
      <c r="V464" s="341"/>
      <c r="W464" s="342"/>
      <c r="X464" s="349"/>
      <c r="Y464" s="349"/>
      <c r="AB464" s="35"/>
      <c r="AC464" s="35"/>
    </row>
    <row r="465" spans="9:29">
      <c r="I465" s="33"/>
      <c r="J465" s="33"/>
      <c r="K465" s="34"/>
      <c r="L465" s="33"/>
      <c r="M465" s="33"/>
      <c r="N465" s="34"/>
      <c r="O465" s="35"/>
      <c r="P465" s="332"/>
      <c r="Q465" s="332"/>
      <c r="R465" s="333"/>
      <c r="S465" s="334"/>
      <c r="T465" s="340"/>
      <c r="U465" s="340"/>
      <c r="V465" s="341"/>
      <c r="W465" s="342"/>
      <c r="X465" s="349"/>
      <c r="Y465" s="349"/>
      <c r="AB465" s="35"/>
      <c r="AC465" s="35"/>
    </row>
    <row r="466" spans="9:29">
      <c r="I466" s="33"/>
      <c r="J466" s="33"/>
      <c r="K466" s="34"/>
      <c r="L466" s="33"/>
      <c r="M466" s="33"/>
      <c r="N466" s="34"/>
      <c r="O466" s="35"/>
      <c r="P466" s="332"/>
      <c r="Q466" s="332"/>
      <c r="R466" s="333"/>
      <c r="S466" s="334"/>
      <c r="T466" s="340"/>
      <c r="U466" s="340"/>
      <c r="V466" s="341"/>
      <c r="W466" s="342"/>
      <c r="X466" s="349"/>
      <c r="Y466" s="349"/>
      <c r="AB466" s="35"/>
      <c r="AC466" s="35"/>
    </row>
    <row r="467" spans="9:29">
      <c r="I467" s="33"/>
      <c r="J467" s="33"/>
      <c r="K467" s="34"/>
      <c r="L467" s="33"/>
      <c r="M467" s="33"/>
      <c r="N467" s="34"/>
      <c r="O467" s="35"/>
      <c r="P467" s="332"/>
      <c r="Q467" s="332"/>
      <c r="R467" s="333"/>
      <c r="S467" s="334"/>
      <c r="T467" s="340"/>
      <c r="U467" s="340"/>
      <c r="V467" s="341"/>
      <c r="W467" s="342"/>
      <c r="X467" s="349"/>
      <c r="Y467" s="349"/>
      <c r="AB467" s="35"/>
      <c r="AC467" s="35"/>
    </row>
    <row r="468" spans="9:29">
      <c r="I468" s="33"/>
      <c r="J468" s="33"/>
      <c r="K468" s="34"/>
      <c r="L468" s="33"/>
      <c r="M468" s="33"/>
      <c r="N468" s="34"/>
      <c r="O468" s="35"/>
      <c r="P468" s="332"/>
      <c r="Q468" s="332"/>
      <c r="R468" s="333"/>
      <c r="S468" s="334"/>
      <c r="T468" s="340"/>
      <c r="U468" s="340"/>
      <c r="V468" s="341"/>
      <c r="W468" s="342"/>
      <c r="X468" s="349"/>
      <c r="Y468" s="349"/>
      <c r="AB468" s="35"/>
      <c r="AC468" s="35"/>
    </row>
    <row r="469" spans="9:29">
      <c r="I469" s="33"/>
      <c r="J469" s="33"/>
      <c r="K469" s="34"/>
      <c r="L469" s="33"/>
      <c r="M469" s="33"/>
      <c r="N469" s="34"/>
      <c r="O469" s="35"/>
      <c r="P469" s="332"/>
      <c r="Q469" s="332"/>
      <c r="R469" s="333"/>
      <c r="S469" s="334"/>
      <c r="T469" s="340"/>
      <c r="U469" s="340"/>
      <c r="V469" s="341"/>
      <c r="W469" s="342"/>
      <c r="X469" s="349"/>
      <c r="Y469" s="349"/>
      <c r="AB469" s="35"/>
      <c r="AC469" s="35"/>
    </row>
    <row r="470" spans="9:29">
      <c r="I470" s="33"/>
      <c r="J470" s="33"/>
      <c r="K470" s="34"/>
      <c r="L470" s="33"/>
      <c r="M470" s="33"/>
      <c r="N470" s="34"/>
      <c r="O470" s="35"/>
      <c r="P470" s="332"/>
      <c r="Q470" s="332"/>
      <c r="R470" s="333"/>
      <c r="S470" s="334"/>
      <c r="T470" s="340"/>
      <c r="U470" s="340"/>
      <c r="V470" s="341"/>
      <c r="W470" s="342"/>
      <c r="X470" s="349"/>
      <c r="Y470" s="349"/>
      <c r="AB470" s="35"/>
      <c r="AC470" s="35"/>
    </row>
    <row r="471" spans="9:29">
      <c r="I471" s="33"/>
      <c r="J471" s="33"/>
      <c r="K471" s="34"/>
      <c r="L471" s="33"/>
      <c r="M471" s="33"/>
      <c r="N471" s="34"/>
      <c r="O471" s="35"/>
      <c r="P471" s="332"/>
      <c r="Q471" s="332"/>
      <c r="R471" s="333"/>
      <c r="S471" s="334"/>
      <c r="T471" s="340"/>
      <c r="U471" s="340"/>
      <c r="V471" s="341"/>
      <c r="W471" s="342"/>
      <c r="X471" s="349"/>
      <c r="Y471" s="349"/>
      <c r="AB471" s="35"/>
      <c r="AC471" s="35"/>
    </row>
    <row r="472" spans="9:29">
      <c r="I472" s="33"/>
      <c r="J472" s="33"/>
      <c r="K472" s="34"/>
      <c r="L472" s="33"/>
      <c r="M472" s="33"/>
      <c r="N472" s="34"/>
      <c r="O472" s="35"/>
      <c r="P472" s="332"/>
      <c r="Q472" s="332"/>
      <c r="R472" s="333"/>
      <c r="S472" s="334"/>
      <c r="T472" s="340"/>
      <c r="U472" s="340"/>
      <c r="V472" s="341"/>
      <c r="W472" s="342"/>
      <c r="X472" s="349"/>
      <c r="Y472" s="349"/>
      <c r="AB472" s="35"/>
      <c r="AC472" s="35"/>
    </row>
    <row r="473" spans="9:29">
      <c r="I473" s="33"/>
      <c r="J473" s="33"/>
      <c r="K473" s="34"/>
      <c r="L473" s="33"/>
      <c r="M473" s="33"/>
      <c r="N473" s="34"/>
      <c r="O473" s="35"/>
      <c r="P473" s="332"/>
      <c r="Q473" s="332"/>
      <c r="R473" s="333"/>
      <c r="S473" s="334"/>
      <c r="T473" s="340"/>
      <c r="U473" s="340"/>
      <c r="V473" s="341"/>
      <c r="W473" s="342"/>
      <c r="X473" s="349"/>
      <c r="Y473" s="349"/>
      <c r="AB473" s="35"/>
      <c r="AC473" s="35"/>
    </row>
    <row r="474" spans="9:29">
      <c r="I474" s="33"/>
      <c r="J474" s="33"/>
      <c r="K474" s="34"/>
      <c r="L474" s="33"/>
      <c r="M474" s="33"/>
      <c r="N474" s="34"/>
      <c r="O474" s="35"/>
      <c r="P474" s="332"/>
      <c r="Q474" s="332"/>
      <c r="R474" s="333"/>
      <c r="S474" s="334"/>
      <c r="T474" s="340"/>
      <c r="U474" s="340"/>
      <c r="V474" s="341"/>
      <c r="W474" s="342"/>
      <c r="X474" s="349"/>
      <c r="Y474" s="349"/>
      <c r="AB474" s="35"/>
      <c r="AC474" s="35"/>
    </row>
    <row r="475" spans="9:29">
      <c r="I475" s="33"/>
      <c r="J475" s="33"/>
      <c r="K475" s="34"/>
      <c r="L475" s="33"/>
      <c r="M475" s="33"/>
      <c r="N475" s="34"/>
      <c r="O475" s="35"/>
      <c r="P475" s="332"/>
      <c r="Q475" s="332"/>
      <c r="R475" s="333"/>
      <c r="S475" s="334"/>
      <c r="T475" s="340"/>
      <c r="U475" s="340"/>
      <c r="V475" s="341"/>
      <c r="W475" s="342"/>
      <c r="X475" s="349"/>
      <c r="Y475" s="349"/>
      <c r="AB475" s="35"/>
      <c r="AC475" s="35"/>
    </row>
    <row r="476" spans="9:29">
      <c r="I476" s="33"/>
      <c r="J476" s="33"/>
      <c r="K476" s="34"/>
      <c r="L476" s="33"/>
      <c r="M476" s="33"/>
      <c r="N476" s="34"/>
      <c r="O476" s="35"/>
      <c r="P476" s="332"/>
      <c r="Q476" s="332"/>
      <c r="R476" s="333"/>
      <c r="S476" s="334"/>
      <c r="T476" s="340"/>
      <c r="U476" s="340"/>
      <c r="V476" s="341"/>
      <c r="W476" s="342"/>
      <c r="X476" s="349"/>
      <c r="Y476" s="349"/>
      <c r="AB476" s="35"/>
      <c r="AC476" s="35"/>
    </row>
    <row r="477" spans="9:29">
      <c r="I477" s="33"/>
      <c r="J477" s="33"/>
      <c r="K477" s="34"/>
      <c r="L477" s="33"/>
      <c r="M477" s="33"/>
      <c r="N477" s="34"/>
      <c r="O477" s="35"/>
      <c r="P477" s="332"/>
      <c r="Q477" s="332"/>
      <c r="R477" s="333"/>
      <c r="S477" s="334"/>
      <c r="T477" s="340"/>
      <c r="U477" s="340"/>
      <c r="V477" s="341"/>
      <c r="W477" s="342"/>
      <c r="X477" s="349"/>
      <c r="Y477" s="349"/>
      <c r="AB477" s="35"/>
      <c r="AC477" s="35"/>
    </row>
    <row r="478" spans="9:29">
      <c r="I478" s="33"/>
      <c r="J478" s="33"/>
      <c r="K478" s="34"/>
      <c r="L478" s="33"/>
      <c r="M478" s="33"/>
      <c r="N478" s="34"/>
      <c r="O478" s="35"/>
      <c r="P478" s="332"/>
      <c r="Q478" s="332"/>
      <c r="R478" s="333"/>
      <c r="S478" s="334"/>
      <c r="T478" s="340"/>
      <c r="U478" s="340"/>
      <c r="V478" s="341"/>
      <c r="W478" s="342"/>
      <c r="X478" s="349"/>
      <c r="Y478" s="349"/>
      <c r="AB478" s="35"/>
      <c r="AC478" s="35"/>
    </row>
    <row r="479" spans="9:29">
      <c r="I479" s="33"/>
      <c r="J479" s="33"/>
      <c r="K479" s="34"/>
      <c r="L479" s="33"/>
      <c r="M479" s="33"/>
      <c r="N479" s="34"/>
      <c r="O479" s="35"/>
      <c r="P479" s="332"/>
      <c r="Q479" s="332"/>
      <c r="R479" s="333"/>
      <c r="S479" s="334"/>
      <c r="T479" s="340"/>
      <c r="U479" s="340"/>
      <c r="V479" s="341"/>
      <c r="W479" s="342"/>
      <c r="X479" s="349"/>
      <c r="Y479" s="349"/>
      <c r="AB479" s="35"/>
      <c r="AC479" s="35"/>
    </row>
    <row r="480" spans="9:29">
      <c r="I480" s="33"/>
      <c r="J480" s="33"/>
      <c r="K480" s="34"/>
      <c r="L480" s="33"/>
      <c r="M480" s="33"/>
      <c r="N480" s="34"/>
      <c r="O480" s="35"/>
      <c r="P480" s="332"/>
      <c r="Q480" s="332"/>
      <c r="R480" s="333"/>
      <c r="S480" s="334"/>
      <c r="T480" s="340"/>
      <c r="U480" s="340"/>
      <c r="V480" s="341"/>
      <c r="W480" s="342"/>
      <c r="X480" s="349"/>
      <c r="Y480" s="349"/>
      <c r="AB480" s="35"/>
      <c r="AC480" s="35"/>
    </row>
    <row r="481" spans="9:29">
      <c r="I481" s="33"/>
      <c r="J481" s="33"/>
      <c r="K481" s="34"/>
      <c r="L481" s="33"/>
      <c r="M481" s="33"/>
      <c r="N481" s="34"/>
      <c r="O481" s="35"/>
      <c r="P481" s="332"/>
      <c r="Q481" s="332"/>
      <c r="R481" s="333"/>
      <c r="S481" s="334"/>
      <c r="T481" s="340"/>
      <c r="U481" s="340"/>
      <c r="V481" s="341"/>
      <c r="W481" s="342"/>
      <c r="X481" s="349"/>
      <c r="Y481" s="349"/>
      <c r="AB481" s="35"/>
      <c r="AC481" s="35"/>
    </row>
    <row r="482" spans="9:29">
      <c r="I482" s="33"/>
      <c r="J482" s="33"/>
      <c r="K482" s="34"/>
      <c r="L482" s="33"/>
      <c r="M482" s="33"/>
      <c r="N482" s="34"/>
      <c r="O482" s="35"/>
      <c r="P482" s="332"/>
      <c r="Q482" s="332"/>
      <c r="R482" s="333"/>
      <c r="S482" s="334"/>
      <c r="T482" s="340"/>
      <c r="U482" s="340"/>
      <c r="V482" s="341"/>
      <c r="W482" s="342"/>
      <c r="X482" s="349"/>
      <c r="Y482" s="349"/>
      <c r="AB482" s="35"/>
      <c r="AC482" s="35"/>
    </row>
    <row r="483" spans="9:29">
      <c r="I483" s="33"/>
      <c r="J483" s="33"/>
      <c r="K483" s="34"/>
      <c r="L483" s="33"/>
      <c r="M483" s="33"/>
      <c r="N483" s="34"/>
      <c r="O483" s="35"/>
      <c r="P483" s="332"/>
      <c r="Q483" s="332"/>
      <c r="R483" s="333"/>
      <c r="S483" s="334"/>
      <c r="T483" s="340"/>
      <c r="U483" s="340"/>
      <c r="V483" s="341"/>
      <c r="W483" s="342"/>
      <c r="X483" s="349"/>
      <c r="Y483" s="349"/>
      <c r="AB483" s="35"/>
      <c r="AC483" s="35"/>
    </row>
    <row r="484" spans="9:29">
      <c r="I484" s="33"/>
      <c r="J484" s="33"/>
      <c r="K484" s="34"/>
      <c r="L484" s="33"/>
      <c r="M484" s="33"/>
      <c r="N484" s="34"/>
      <c r="O484" s="35"/>
      <c r="P484" s="332"/>
      <c r="Q484" s="332"/>
      <c r="R484" s="333"/>
      <c r="S484" s="334"/>
      <c r="T484" s="340"/>
      <c r="U484" s="340"/>
      <c r="V484" s="341"/>
      <c r="W484" s="342"/>
      <c r="X484" s="349"/>
      <c r="Y484" s="349"/>
      <c r="AB484" s="35"/>
      <c r="AC484" s="35"/>
    </row>
    <row r="485" spans="9:29">
      <c r="I485" s="33"/>
      <c r="J485" s="33"/>
      <c r="K485" s="34"/>
      <c r="L485" s="33"/>
      <c r="M485" s="33"/>
      <c r="N485" s="34"/>
      <c r="O485" s="35"/>
      <c r="P485" s="332"/>
      <c r="Q485" s="332"/>
      <c r="R485" s="333"/>
      <c r="S485" s="334"/>
      <c r="T485" s="340"/>
      <c r="U485" s="340"/>
      <c r="V485" s="341"/>
      <c r="W485" s="342"/>
      <c r="X485" s="349"/>
      <c r="Y485" s="349"/>
      <c r="AB485" s="35"/>
      <c r="AC485" s="35"/>
    </row>
    <row r="486" spans="9:29">
      <c r="I486" s="33"/>
      <c r="J486" s="33"/>
      <c r="K486" s="34"/>
      <c r="L486" s="33"/>
      <c r="M486" s="33"/>
      <c r="N486" s="34"/>
      <c r="O486" s="35"/>
      <c r="P486" s="332"/>
      <c r="Q486" s="332"/>
      <c r="R486" s="333"/>
      <c r="S486" s="334"/>
      <c r="T486" s="340"/>
      <c r="U486" s="340"/>
      <c r="V486" s="341"/>
      <c r="W486" s="342"/>
      <c r="X486" s="349"/>
      <c r="Y486" s="349"/>
      <c r="AB486" s="35"/>
      <c r="AC486" s="35"/>
    </row>
    <row r="487" spans="9:29">
      <c r="I487" s="33"/>
      <c r="J487" s="33"/>
      <c r="K487" s="34"/>
      <c r="L487" s="33"/>
      <c r="M487" s="33"/>
      <c r="N487" s="34"/>
      <c r="O487" s="35"/>
      <c r="P487" s="332"/>
      <c r="Q487" s="332"/>
      <c r="R487" s="333"/>
      <c r="S487" s="334"/>
      <c r="T487" s="340"/>
      <c r="U487" s="340"/>
      <c r="V487" s="341"/>
      <c r="W487" s="342"/>
      <c r="X487" s="349"/>
      <c r="Y487" s="349"/>
      <c r="AB487" s="35"/>
      <c r="AC487" s="35"/>
    </row>
    <row r="488" spans="9:29">
      <c r="I488" s="33"/>
      <c r="J488" s="33"/>
      <c r="K488" s="34"/>
      <c r="L488" s="33"/>
      <c r="M488" s="33"/>
      <c r="N488" s="34"/>
      <c r="O488" s="35"/>
      <c r="P488" s="332"/>
      <c r="Q488" s="332"/>
      <c r="R488" s="333"/>
      <c r="S488" s="334"/>
      <c r="T488" s="340"/>
      <c r="U488" s="340"/>
      <c r="V488" s="341"/>
      <c r="W488" s="342"/>
      <c r="X488" s="349"/>
      <c r="Y488" s="349"/>
      <c r="AB488" s="35"/>
      <c r="AC488" s="35"/>
    </row>
    <row r="489" spans="9:29">
      <c r="I489" s="33"/>
      <c r="J489" s="33"/>
      <c r="K489" s="34"/>
      <c r="L489" s="33"/>
      <c r="M489" s="33"/>
      <c r="N489" s="34"/>
      <c r="O489" s="35"/>
      <c r="P489" s="332"/>
      <c r="Q489" s="332"/>
      <c r="R489" s="333"/>
      <c r="S489" s="334"/>
      <c r="T489" s="340"/>
      <c r="U489" s="340"/>
      <c r="V489" s="341"/>
      <c r="W489" s="342"/>
      <c r="X489" s="349"/>
      <c r="Y489" s="349"/>
      <c r="AB489" s="35"/>
      <c r="AC489" s="35"/>
    </row>
    <row r="490" spans="9:29">
      <c r="I490" s="33"/>
      <c r="J490" s="33"/>
      <c r="K490" s="34"/>
      <c r="L490" s="33"/>
      <c r="M490" s="33"/>
      <c r="N490" s="34"/>
      <c r="O490" s="35"/>
      <c r="P490" s="332"/>
      <c r="Q490" s="332"/>
      <c r="R490" s="333"/>
      <c r="S490" s="334"/>
      <c r="T490" s="340"/>
      <c r="U490" s="340"/>
      <c r="V490" s="341"/>
      <c r="W490" s="342"/>
      <c r="X490" s="349"/>
      <c r="Y490" s="349"/>
      <c r="AB490" s="35"/>
      <c r="AC490" s="35"/>
    </row>
    <row r="491" spans="9:29">
      <c r="I491" s="33"/>
      <c r="J491" s="33"/>
      <c r="K491" s="34"/>
      <c r="L491" s="33"/>
      <c r="M491" s="33"/>
      <c r="N491" s="34"/>
      <c r="O491" s="35"/>
      <c r="P491" s="332"/>
      <c r="Q491" s="332"/>
      <c r="R491" s="333"/>
      <c r="S491" s="334"/>
      <c r="T491" s="340"/>
      <c r="U491" s="340"/>
      <c r="V491" s="341"/>
      <c r="W491" s="342"/>
      <c r="X491" s="349"/>
      <c r="Y491" s="349"/>
      <c r="AB491" s="35"/>
      <c r="AC491" s="35"/>
    </row>
    <row r="492" spans="9:29">
      <c r="I492" s="33"/>
      <c r="J492" s="33"/>
      <c r="K492" s="34"/>
      <c r="L492" s="33"/>
      <c r="M492" s="33"/>
      <c r="N492" s="34"/>
      <c r="O492" s="35"/>
      <c r="P492" s="332"/>
      <c r="Q492" s="332"/>
      <c r="R492" s="333"/>
      <c r="S492" s="334"/>
      <c r="T492" s="340"/>
      <c r="U492" s="340"/>
      <c r="V492" s="341"/>
      <c r="W492" s="342"/>
      <c r="X492" s="349"/>
      <c r="Y492" s="349"/>
      <c r="AB492" s="35"/>
      <c r="AC492" s="35"/>
    </row>
    <row r="493" spans="9:29">
      <c r="I493" s="33"/>
      <c r="J493" s="33"/>
      <c r="K493" s="34"/>
      <c r="L493" s="33"/>
      <c r="M493" s="33"/>
      <c r="N493" s="34"/>
      <c r="O493" s="35"/>
      <c r="P493" s="332"/>
      <c r="Q493" s="332"/>
      <c r="R493" s="333"/>
      <c r="S493" s="334"/>
      <c r="T493" s="340"/>
      <c r="U493" s="340"/>
      <c r="V493" s="341"/>
      <c r="W493" s="342"/>
      <c r="X493" s="349"/>
      <c r="Y493" s="349"/>
      <c r="AB493" s="35"/>
      <c r="AC493" s="35"/>
    </row>
    <row r="494" spans="9:29">
      <c r="I494" s="33"/>
      <c r="J494" s="33"/>
      <c r="K494" s="34"/>
      <c r="L494" s="33"/>
      <c r="M494" s="33"/>
      <c r="N494" s="34"/>
      <c r="O494" s="35"/>
      <c r="P494" s="332"/>
      <c r="Q494" s="332"/>
      <c r="R494" s="333"/>
      <c r="S494" s="334"/>
      <c r="T494" s="340"/>
      <c r="U494" s="340"/>
      <c r="V494" s="341"/>
      <c r="W494" s="342"/>
      <c r="X494" s="349"/>
      <c r="Y494" s="349"/>
      <c r="AB494" s="35"/>
      <c r="AC494" s="35"/>
    </row>
    <row r="495" spans="9:29">
      <c r="I495" s="33"/>
      <c r="J495" s="33"/>
      <c r="K495" s="34"/>
      <c r="L495" s="33"/>
      <c r="M495" s="33"/>
      <c r="N495" s="34"/>
      <c r="O495" s="35"/>
      <c r="P495" s="332"/>
      <c r="Q495" s="332"/>
      <c r="R495" s="333"/>
      <c r="S495" s="334"/>
      <c r="T495" s="340"/>
      <c r="U495" s="340"/>
      <c r="V495" s="341"/>
      <c r="W495" s="342"/>
      <c r="X495" s="349"/>
      <c r="Y495" s="349"/>
      <c r="AB495" s="35"/>
      <c r="AC495" s="35"/>
    </row>
    <row r="496" spans="9:29">
      <c r="I496" s="33"/>
      <c r="J496" s="33"/>
      <c r="K496" s="34"/>
      <c r="L496" s="33"/>
      <c r="M496" s="33"/>
      <c r="N496" s="34"/>
      <c r="O496" s="35"/>
      <c r="P496" s="332"/>
      <c r="Q496" s="332"/>
      <c r="R496" s="333"/>
      <c r="S496" s="334"/>
      <c r="T496" s="340"/>
      <c r="U496" s="340"/>
      <c r="V496" s="341"/>
      <c r="W496" s="342"/>
      <c r="X496" s="349"/>
      <c r="Y496" s="349"/>
      <c r="AB496" s="35"/>
      <c r="AC496" s="35"/>
    </row>
    <row r="497" spans="9:29">
      <c r="I497" s="33"/>
      <c r="J497" s="33"/>
      <c r="K497" s="34"/>
      <c r="L497" s="33"/>
      <c r="M497" s="33"/>
      <c r="N497" s="34"/>
      <c r="O497" s="35"/>
      <c r="P497" s="332"/>
      <c r="Q497" s="332"/>
      <c r="R497" s="333"/>
      <c r="S497" s="334"/>
      <c r="T497" s="340"/>
      <c r="U497" s="340"/>
      <c r="V497" s="341"/>
      <c r="W497" s="342"/>
      <c r="X497" s="349"/>
      <c r="Y497" s="349"/>
      <c r="AB497" s="35"/>
      <c r="AC497" s="35"/>
    </row>
    <row r="498" spans="9:29">
      <c r="I498" s="33"/>
      <c r="J498" s="33"/>
      <c r="K498" s="34"/>
      <c r="L498" s="33"/>
      <c r="M498" s="33"/>
      <c r="N498" s="34"/>
      <c r="O498" s="35"/>
      <c r="P498" s="332"/>
      <c r="Q498" s="332"/>
      <c r="R498" s="333"/>
      <c r="S498" s="334"/>
      <c r="T498" s="340"/>
      <c r="U498" s="340"/>
      <c r="V498" s="341"/>
      <c r="W498" s="342"/>
      <c r="X498" s="349"/>
      <c r="Y498" s="349"/>
      <c r="AB498" s="35"/>
      <c r="AC498" s="35"/>
    </row>
    <row r="499" spans="9:29">
      <c r="I499" s="33"/>
      <c r="J499" s="33"/>
      <c r="K499" s="34"/>
      <c r="L499" s="33"/>
      <c r="M499" s="33"/>
      <c r="N499" s="34"/>
      <c r="O499" s="35"/>
      <c r="P499" s="332"/>
      <c r="Q499" s="332"/>
      <c r="R499" s="333"/>
      <c r="S499" s="334"/>
      <c r="T499" s="340"/>
      <c r="U499" s="340"/>
      <c r="V499" s="341"/>
      <c r="W499" s="342"/>
      <c r="X499" s="349"/>
      <c r="Y499" s="349"/>
      <c r="AB499" s="35"/>
      <c r="AC499" s="35"/>
    </row>
    <row r="500" spans="9:29">
      <c r="I500" s="33"/>
      <c r="J500" s="33"/>
      <c r="K500" s="34"/>
      <c r="L500" s="33"/>
      <c r="M500" s="33"/>
      <c r="N500" s="34"/>
      <c r="O500" s="35"/>
      <c r="P500" s="332"/>
      <c r="Q500" s="332"/>
      <c r="R500" s="333"/>
      <c r="S500" s="334"/>
      <c r="T500" s="340"/>
      <c r="U500" s="340"/>
      <c r="V500" s="341"/>
      <c r="W500" s="342"/>
      <c r="X500" s="349"/>
      <c r="Y500" s="349"/>
      <c r="AB500" s="35"/>
      <c r="AC500" s="35"/>
    </row>
    <row r="501" spans="9:29">
      <c r="I501" s="33"/>
      <c r="J501" s="33"/>
      <c r="K501" s="34"/>
      <c r="L501" s="33"/>
      <c r="M501" s="33"/>
      <c r="N501" s="34"/>
      <c r="O501" s="35"/>
      <c r="P501" s="332"/>
      <c r="Q501" s="332"/>
      <c r="R501" s="333"/>
      <c r="S501" s="334"/>
      <c r="T501" s="340"/>
      <c r="U501" s="340"/>
      <c r="V501" s="341"/>
      <c r="W501" s="342"/>
      <c r="X501" s="349"/>
      <c r="Y501" s="349"/>
      <c r="AB501" s="35"/>
      <c r="AC501" s="35"/>
    </row>
    <row r="502" spans="9:29">
      <c r="I502" s="33"/>
      <c r="J502" s="33"/>
      <c r="K502" s="34"/>
      <c r="L502" s="33"/>
      <c r="M502" s="33"/>
      <c r="N502" s="34"/>
      <c r="O502" s="35"/>
      <c r="P502" s="332"/>
      <c r="Q502" s="332"/>
      <c r="R502" s="333"/>
      <c r="S502" s="334"/>
      <c r="T502" s="340"/>
      <c r="U502" s="340"/>
      <c r="V502" s="341"/>
      <c r="W502" s="342"/>
      <c r="X502" s="349"/>
      <c r="Y502" s="349"/>
      <c r="AB502" s="35"/>
      <c r="AC502" s="35"/>
    </row>
    <row r="503" spans="9:29">
      <c r="I503" s="33"/>
      <c r="J503" s="33"/>
      <c r="K503" s="34"/>
      <c r="L503" s="33"/>
      <c r="M503" s="33"/>
      <c r="N503" s="34"/>
      <c r="O503" s="35"/>
      <c r="P503" s="332"/>
      <c r="Q503" s="332"/>
      <c r="R503" s="333"/>
      <c r="S503" s="334"/>
      <c r="T503" s="340"/>
      <c r="U503" s="340"/>
      <c r="V503" s="341"/>
      <c r="W503" s="342"/>
      <c r="X503" s="349"/>
      <c r="Y503" s="349"/>
      <c r="AB503" s="35"/>
      <c r="AC503" s="35"/>
    </row>
    <row r="504" spans="9:29">
      <c r="I504" s="33"/>
      <c r="J504" s="33"/>
      <c r="K504" s="34"/>
      <c r="L504" s="33"/>
      <c r="M504" s="33"/>
      <c r="N504" s="34"/>
      <c r="O504" s="35"/>
      <c r="P504" s="332"/>
      <c r="Q504" s="332"/>
      <c r="R504" s="333"/>
      <c r="S504" s="334"/>
      <c r="T504" s="340"/>
      <c r="U504" s="340"/>
      <c r="V504" s="341"/>
      <c r="W504" s="342"/>
      <c r="X504" s="349"/>
      <c r="Y504" s="349"/>
      <c r="AB504" s="35"/>
      <c r="AC504" s="35"/>
    </row>
    <row r="505" spans="9:29">
      <c r="I505" s="33"/>
      <c r="J505" s="33"/>
      <c r="K505" s="34"/>
      <c r="L505" s="33"/>
      <c r="M505" s="33"/>
      <c r="N505" s="34"/>
      <c r="O505" s="35"/>
      <c r="P505" s="332"/>
      <c r="Q505" s="332"/>
      <c r="R505" s="333"/>
      <c r="S505" s="334"/>
      <c r="T505" s="340"/>
      <c r="U505" s="340"/>
      <c r="V505" s="341"/>
      <c r="W505" s="342"/>
      <c r="X505" s="349"/>
      <c r="Y505" s="349"/>
      <c r="AB505" s="35"/>
      <c r="AC505" s="35"/>
    </row>
    <row r="506" spans="9:29">
      <c r="I506" s="33"/>
      <c r="J506" s="33"/>
      <c r="K506" s="34"/>
      <c r="L506" s="33"/>
      <c r="M506" s="33"/>
      <c r="N506" s="34"/>
      <c r="O506" s="35"/>
      <c r="P506" s="332"/>
      <c r="Q506" s="332"/>
      <c r="R506" s="333"/>
      <c r="S506" s="334"/>
      <c r="T506" s="340"/>
      <c r="U506" s="340"/>
      <c r="V506" s="341"/>
      <c r="W506" s="342"/>
      <c r="X506" s="349"/>
      <c r="Y506" s="349"/>
      <c r="AB506" s="35"/>
      <c r="AC506" s="35"/>
    </row>
    <row r="507" spans="9:29">
      <c r="I507" s="33"/>
      <c r="J507" s="33"/>
      <c r="K507" s="34"/>
      <c r="L507" s="33"/>
      <c r="M507" s="33"/>
      <c r="N507" s="34"/>
      <c r="O507" s="35"/>
      <c r="P507" s="332"/>
      <c r="Q507" s="332"/>
      <c r="R507" s="333"/>
      <c r="S507" s="334"/>
      <c r="T507" s="340"/>
      <c r="U507" s="340"/>
      <c r="V507" s="341"/>
      <c r="W507" s="342"/>
      <c r="X507" s="349"/>
      <c r="Y507" s="349"/>
      <c r="AB507" s="35"/>
      <c r="AC507" s="35"/>
    </row>
    <row r="508" spans="9:29">
      <c r="I508" s="33"/>
      <c r="J508" s="33"/>
      <c r="K508" s="34"/>
      <c r="L508" s="33"/>
      <c r="M508" s="33"/>
      <c r="N508" s="34"/>
      <c r="O508" s="35"/>
      <c r="P508" s="332"/>
      <c r="Q508" s="332"/>
      <c r="R508" s="333"/>
      <c r="S508" s="334"/>
      <c r="T508" s="340"/>
      <c r="U508" s="340"/>
      <c r="V508" s="341"/>
      <c r="W508" s="342"/>
      <c r="X508" s="349"/>
      <c r="Y508" s="349"/>
      <c r="AB508" s="35"/>
      <c r="AC508" s="35"/>
    </row>
    <row r="509" spans="9:29">
      <c r="I509" s="33"/>
      <c r="J509" s="33"/>
      <c r="K509" s="34"/>
      <c r="L509" s="33"/>
      <c r="M509" s="33"/>
      <c r="N509" s="34"/>
      <c r="O509" s="35"/>
      <c r="P509" s="332"/>
      <c r="Q509" s="332"/>
      <c r="R509" s="333"/>
      <c r="S509" s="334"/>
      <c r="T509" s="340"/>
      <c r="U509" s="340"/>
      <c r="V509" s="341"/>
      <c r="W509" s="342"/>
      <c r="X509" s="349"/>
      <c r="Y509" s="349"/>
      <c r="AB509" s="35"/>
      <c r="AC509" s="35"/>
    </row>
    <row r="510" spans="9:29">
      <c r="I510" s="33"/>
      <c r="J510" s="33"/>
      <c r="K510" s="34"/>
      <c r="L510" s="33"/>
      <c r="M510" s="33"/>
      <c r="N510" s="34"/>
      <c r="O510" s="35"/>
      <c r="P510" s="332"/>
      <c r="Q510" s="332"/>
      <c r="R510" s="333"/>
      <c r="S510" s="334"/>
      <c r="T510" s="340"/>
      <c r="U510" s="340"/>
      <c r="V510" s="341"/>
      <c r="W510" s="342"/>
      <c r="X510" s="349"/>
      <c r="Y510" s="349"/>
      <c r="AB510" s="35"/>
      <c r="AC510" s="35"/>
    </row>
    <row r="511" spans="9:29">
      <c r="I511" s="33"/>
      <c r="J511" s="33"/>
      <c r="K511" s="34"/>
      <c r="L511" s="33"/>
      <c r="M511" s="33"/>
      <c r="N511" s="34"/>
      <c r="O511" s="35"/>
      <c r="P511" s="332"/>
      <c r="Q511" s="332"/>
      <c r="R511" s="333"/>
      <c r="S511" s="334"/>
      <c r="T511" s="340"/>
      <c r="U511" s="340"/>
      <c r="V511" s="341"/>
      <c r="W511" s="342"/>
      <c r="X511" s="349"/>
      <c r="Y511" s="349"/>
      <c r="AB511" s="35"/>
      <c r="AC511" s="35"/>
    </row>
    <row r="512" spans="9:29">
      <c r="I512" s="33"/>
      <c r="J512" s="33"/>
      <c r="K512" s="34"/>
      <c r="L512" s="33"/>
      <c r="M512" s="33"/>
      <c r="N512" s="34"/>
      <c r="O512" s="35"/>
      <c r="P512" s="332"/>
      <c r="Q512" s="332"/>
      <c r="R512" s="333"/>
      <c r="S512" s="334"/>
      <c r="T512" s="340"/>
      <c r="U512" s="340"/>
      <c r="V512" s="341"/>
      <c r="W512" s="342"/>
      <c r="X512" s="349"/>
      <c r="Y512" s="349"/>
      <c r="AB512" s="35"/>
      <c r="AC512" s="35"/>
    </row>
    <row r="513" spans="9:29">
      <c r="I513" s="33"/>
      <c r="J513" s="33"/>
      <c r="K513" s="34"/>
      <c r="L513" s="33"/>
      <c r="M513" s="33"/>
      <c r="N513" s="34"/>
      <c r="O513" s="35"/>
      <c r="P513" s="332"/>
      <c r="Q513" s="332"/>
      <c r="R513" s="333"/>
      <c r="S513" s="334"/>
      <c r="T513" s="340"/>
      <c r="U513" s="340"/>
      <c r="V513" s="341"/>
      <c r="W513" s="342"/>
      <c r="X513" s="349"/>
      <c r="Y513" s="349"/>
      <c r="AB513" s="35"/>
      <c r="AC513" s="35"/>
    </row>
    <row r="514" spans="9:29">
      <c r="I514" s="33"/>
      <c r="J514" s="33"/>
      <c r="K514" s="34"/>
      <c r="L514" s="33"/>
      <c r="M514" s="33"/>
      <c r="N514" s="34"/>
      <c r="O514" s="35"/>
      <c r="P514" s="332"/>
      <c r="Q514" s="332"/>
      <c r="R514" s="333"/>
      <c r="S514" s="334"/>
      <c r="T514" s="340"/>
      <c r="U514" s="340"/>
      <c r="V514" s="341"/>
      <c r="W514" s="342"/>
      <c r="X514" s="349"/>
      <c r="Y514" s="349"/>
      <c r="AB514" s="35"/>
      <c r="AC514" s="35"/>
    </row>
    <row r="515" spans="9:29">
      <c r="I515" s="33"/>
      <c r="J515" s="33"/>
      <c r="K515" s="34"/>
      <c r="L515" s="33"/>
      <c r="M515" s="33"/>
      <c r="N515" s="34"/>
      <c r="O515" s="35"/>
      <c r="P515" s="332"/>
      <c r="Q515" s="332"/>
      <c r="R515" s="333"/>
      <c r="S515" s="334"/>
      <c r="T515" s="340"/>
      <c r="U515" s="340"/>
      <c r="V515" s="341"/>
      <c r="W515" s="342"/>
      <c r="X515" s="349"/>
      <c r="Y515" s="349"/>
      <c r="AB515" s="35"/>
      <c r="AC515" s="35"/>
    </row>
    <row r="516" spans="9:29">
      <c r="I516" s="33"/>
      <c r="J516" s="33"/>
      <c r="K516" s="34"/>
      <c r="L516" s="33"/>
      <c r="M516" s="33"/>
      <c r="N516" s="34"/>
      <c r="O516" s="35"/>
      <c r="P516" s="332"/>
      <c r="Q516" s="332"/>
      <c r="R516" s="333"/>
      <c r="S516" s="334"/>
      <c r="T516" s="340"/>
      <c r="U516" s="340"/>
      <c r="V516" s="341"/>
      <c r="W516" s="342"/>
      <c r="X516" s="349"/>
      <c r="Y516" s="349"/>
      <c r="AB516" s="35"/>
      <c r="AC516" s="35"/>
    </row>
    <row r="517" spans="9:29">
      <c r="I517" s="33"/>
      <c r="J517" s="33"/>
      <c r="K517" s="34"/>
      <c r="L517" s="33"/>
      <c r="M517" s="33"/>
      <c r="N517" s="34"/>
      <c r="O517" s="35"/>
      <c r="P517" s="332"/>
      <c r="Q517" s="332"/>
      <c r="R517" s="333"/>
      <c r="S517" s="334"/>
      <c r="T517" s="340"/>
      <c r="U517" s="340"/>
      <c r="V517" s="341"/>
      <c r="W517" s="342"/>
      <c r="X517" s="349"/>
      <c r="Y517" s="349"/>
      <c r="AB517" s="35"/>
      <c r="AC517" s="35"/>
    </row>
    <row r="518" spans="9:29">
      <c r="I518" s="33"/>
      <c r="J518" s="33"/>
      <c r="K518" s="34"/>
      <c r="L518" s="33"/>
      <c r="M518" s="33"/>
      <c r="N518" s="34"/>
      <c r="O518" s="35"/>
      <c r="P518" s="332"/>
      <c r="Q518" s="332"/>
      <c r="R518" s="333"/>
      <c r="S518" s="334"/>
      <c r="T518" s="340"/>
      <c r="U518" s="340"/>
      <c r="V518" s="341"/>
      <c r="W518" s="342"/>
      <c r="X518" s="349"/>
      <c r="Y518" s="349"/>
      <c r="AB518" s="35"/>
      <c r="AC518" s="35"/>
    </row>
    <row r="519" spans="9:29">
      <c r="I519" s="33"/>
      <c r="J519" s="33"/>
      <c r="K519" s="34"/>
      <c r="L519" s="33"/>
      <c r="M519" s="33"/>
      <c r="N519" s="34"/>
      <c r="O519" s="35"/>
      <c r="P519" s="332"/>
      <c r="Q519" s="332"/>
      <c r="R519" s="333"/>
      <c r="S519" s="334"/>
      <c r="T519" s="340"/>
      <c r="U519" s="340"/>
      <c r="V519" s="341"/>
      <c r="W519" s="342"/>
      <c r="X519" s="349"/>
      <c r="Y519" s="349"/>
      <c r="AB519" s="35"/>
      <c r="AC519" s="35"/>
    </row>
    <row r="520" spans="9:29">
      <c r="I520" s="33"/>
      <c r="J520" s="33"/>
      <c r="K520" s="34"/>
      <c r="L520" s="33"/>
      <c r="M520" s="33"/>
      <c r="N520" s="34"/>
      <c r="O520" s="35"/>
      <c r="P520" s="332"/>
      <c r="Q520" s="332"/>
      <c r="R520" s="333"/>
      <c r="S520" s="334"/>
      <c r="T520" s="340"/>
      <c r="U520" s="340"/>
      <c r="V520" s="341"/>
      <c r="W520" s="342"/>
      <c r="X520" s="349"/>
      <c r="Y520" s="349"/>
      <c r="AB520" s="35"/>
      <c r="AC520" s="35"/>
    </row>
    <row r="521" spans="9:29">
      <c r="I521" s="33"/>
      <c r="J521" s="33"/>
      <c r="K521" s="34"/>
      <c r="L521" s="33"/>
      <c r="M521" s="33"/>
      <c r="N521" s="34"/>
      <c r="O521" s="35"/>
      <c r="P521" s="332"/>
      <c r="Q521" s="332"/>
      <c r="R521" s="333"/>
      <c r="S521" s="334"/>
      <c r="T521" s="340"/>
      <c r="U521" s="340"/>
      <c r="V521" s="341"/>
      <c r="W521" s="342"/>
      <c r="X521" s="349"/>
      <c r="Y521" s="349"/>
      <c r="AB521" s="35"/>
      <c r="AC521" s="35"/>
    </row>
    <row r="522" spans="9:29">
      <c r="I522" s="33"/>
      <c r="J522" s="33"/>
      <c r="K522" s="34"/>
      <c r="L522" s="33"/>
      <c r="M522" s="33"/>
      <c r="N522" s="34"/>
      <c r="O522" s="35"/>
      <c r="P522" s="332"/>
      <c r="Q522" s="332"/>
      <c r="R522" s="333"/>
      <c r="S522" s="334"/>
      <c r="T522" s="340"/>
      <c r="U522" s="340"/>
      <c r="V522" s="341"/>
      <c r="W522" s="342"/>
      <c r="X522" s="349"/>
      <c r="Y522" s="349"/>
      <c r="AB522" s="35"/>
      <c r="AC522" s="35"/>
    </row>
    <row r="523" spans="9:29">
      <c r="I523" s="33"/>
      <c r="J523" s="33"/>
      <c r="K523" s="34"/>
      <c r="L523" s="33"/>
      <c r="M523" s="33"/>
      <c r="N523" s="34"/>
      <c r="O523" s="35"/>
      <c r="P523" s="332"/>
      <c r="Q523" s="332"/>
      <c r="R523" s="333"/>
      <c r="S523" s="334"/>
      <c r="T523" s="340"/>
      <c r="U523" s="340"/>
      <c r="V523" s="341"/>
      <c r="W523" s="342"/>
      <c r="X523" s="349"/>
      <c r="Y523" s="349"/>
      <c r="AB523" s="35"/>
      <c r="AC523" s="35"/>
    </row>
    <row r="524" spans="9:29">
      <c r="I524" s="33"/>
      <c r="J524" s="33"/>
      <c r="K524" s="34"/>
      <c r="L524" s="33"/>
      <c r="M524" s="33"/>
      <c r="N524" s="34"/>
      <c r="O524" s="35"/>
      <c r="P524" s="332"/>
      <c r="Q524" s="332"/>
      <c r="R524" s="333"/>
      <c r="S524" s="334"/>
      <c r="T524" s="340"/>
      <c r="U524" s="340"/>
      <c r="V524" s="341"/>
      <c r="W524" s="342"/>
      <c r="X524" s="349"/>
      <c r="Y524" s="349"/>
      <c r="AB524" s="35"/>
      <c r="AC524" s="35"/>
    </row>
    <row r="525" spans="9:29">
      <c r="I525" s="33"/>
      <c r="J525" s="33"/>
      <c r="K525" s="34"/>
      <c r="L525" s="33"/>
      <c r="M525" s="33"/>
      <c r="N525" s="34"/>
      <c r="O525" s="35"/>
      <c r="P525" s="332"/>
      <c r="Q525" s="332"/>
      <c r="R525" s="333"/>
      <c r="S525" s="334"/>
      <c r="T525" s="340"/>
      <c r="U525" s="340"/>
      <c r="V525" s="341"/>
      <c r="W525" s="342"/>
      <c r="X525" s="349"/>
      <c r="Y525" s="349"/>
      <c r="AB525" s="35"/>
      <c r="AC525" s="35"/>
    </row>
    <row r="526" spans="9:29">
      <c r="I526" s="33"/>
      <c r="J526" s="33"/>
      <c r="K526" s="34"/>
      <c r="L526" s="33"/>
      <c r="M526" s="33"/>
      <c r="N526" s="34"/>
      <c r="O526" s="35"/>
      <c r="P526" s="332"/>
      <c r="Q526" s="332"/>
      <c r="R526" s="333"/>
      <c r="S526" s="334"/>
      <c r="T526" s="340"/>
      <c r="U526" s="340"/>
      <c r="V526" s="341"/>
      <c r="W526" s="342"/>
      <c r="X526" s="349"/>
      <c r="Y526" s="349"/>
      <c r="AB526" s="35"/>
      <c r="AC526" s="35"/>
    </row>
    <row r="527" spans="9:29">
      <c r="I527" s="33"/>
      <c r="J527" s="33"/>
      <c r="K527" s="34"/>
      <c r="L527" s="33"/>
      <c r="M527" s="33"/>
      <c r="N527" s="34"/>
      <c r="O527" s="35"/>
      <c r="P527" s="332"/>
      <c r="Q527" s="332"/>
      <c r="R527" s="333"/>
      <c r="S527" s="334"/>
      <c r="T527" s="340"/>
      <c r="U527" s="340"/>
      <c r="V527" s="341"/>
      <c r="W527" s="342"/>
      <c r="X527" s="349"/>
      <c r="Y527" s="349"/>
      <c r="AB527" s="35"/>
      <c r="AC527" s="35"/>
    </row>
    <row r="528" spans="9:29">
      <c r="I528" s="33"/>
      <c r="J528" s="33"/>
      <c r="K528" s="34"/>
      <c r="L528" s="33"/>
      <c r="M528" s="33"/>
      <c r="N528" s="34"/>
      <c r="O528" s="35"/>
      <c r="P528" s="332"/>
      <c r="Q528" s="332"/>
      <c r="R528" s="333"/>
      <c r="S528" s="334"/>
      <c r="T528" s="340"/>
      <c r="U528" s="340"/>
      <c r="V528" s="341"/>
      <c r="W528" s="342"/>
      <c r="X528" s="349"/>
      <c r="Y528" s="349"/>
      <c r="AB528" s="35"/>
      <c r="AC528" s="35"/>
    </row>
    <row r="529" spans="9:29">
      <c r="I529" s="33"/>
      <c r="J529" s="33"/>
      <c r="K529" s="34"/>
      <c r="L529" s="33"/>
      <c r="M529" s="33"/>
      <c r="N529" s="34"/>
      <c r="O529" s="35"/>
      <c r="P529" s="332"/>
      <c r="Q529" s="332"/>
      <c r="R529" s="333"/>
      <c r="S529" s="334"/>
      <c r="T529" s="340"/>
      <c r="U529" s="340"/>
      <c r="V529" s="341"/>
      <c r="W529" s="342"/>
      <c r="X529" s="349"/>
      <c r="Y529" s="349"/>
      <c r="AB529" s="35"/>
      <c r="AC529" s="35"/>
    </row>
    <row r="530" spans="9:29">
      <c r="I530" s="33"/>
      <c r="J530" s="33"/>
      <c r="K530" s="34"/>
      <c r="L530" s="33"/>
      <c r="M530" s="33"/>
      <c r="N530" s="34"/>
      <c r="O530" s="35"/>
      <c r="P530" s="332"/>
      <c r="Q530" s="332"/>
      <c r="R530" s="333"/>
      <c r="S530" s="334"/>
      <c r="T530" s="340"/>
      <c r="U530" s="340"/>
      <c r="V530" s="341"/>
      <c r="W530" s="342"/>
      <c r="X530" s="349"/>
      <c r="Y530" s="349"/>
      <c r="AB530" s="35"/>
      <c r="AC530" s="35"/>
    </row>
    <row r="531" spans="9:29">
      <c r="I531" s="33"/>
      <c r="J531" s="33"/>
      <c r="K531" s="34"/>
      <c r="L531" s="33"/>
      <c r="M531" s="33"/>
      <c r="N531" s="34"/>
      <c r="O531" s="35"/>
      <c r="P531" s="332"/>
      <c r="Q531" s="332"/>
      <c r="R531" s="333"/>
      <c r="S531" s="334"/>
      <c r="T531" s="340"/>
      <c r="U531" s="340"/>
      <c r="V531" s="341"/>
      <c r="W531" s="342"/>
      <c r="X531" s="349"/>
      <c r="Y531" s="349"/>
      <c r="AB531" s="35"/>
      <c r="AC531" s="35"/>
    </row>
    <row r="532" spans="9:29">
      <c r="I532" s="33"/>
      <c r="J532" s="33"/>
      <c r="K532" s="34"/>
      <c r="L532" s="33"/>
      <c r="M532" s="33"/>
      <c r="N532" s="34"/>
      <c r="O532" s="35"/>
      <c r="P532" s="332"/>
      <c r="Q532" s="332"/>
      <c r="R532" s="333"/>
      <c r="S532" s="334"/>
      <c r="T532" s="340"/>
      <c r="U532" s="340"/>
      <c r="V532" s="341"/>
      <c r="W532" s="342"/>
      <c r="X532" s="349"/>
      <c r="Y532" s="349"/>
      <c r="AB532" s="35"/>
      <c r="AC532" s="35"/>
    </row>
    <row r="533" spans="9:29">
      <c r="I533" s="33"/>
      <c r="J533" s="33"/>
      <c r="K533" s="34"/>
      <c r="L533" s="33"/>
      <c r="M533" s="33"/>
      <c r="N533" s="34"/>
      <c r="O533" s="35"/>
      <c r="P533" s="332"/>
      <c r="Q533" s="332"/>
      <c r="R533" s="333"/>
      <c r="S533" s="334"/>
      <c r="T533" s="340"/>
      <c r="U533" s="340"/>
      <c r="V533" s="341"/>
      <c r="W533" s="342"/>
      <c r="X533" s="349"/>
      <c r="Y533" s="349"/>
      <c r="AB533" s="35"/>
      <c r="AC533" s="35"/>
    </row>
    <row r="534" spans="9:29">
      <c r="I534" s="33"/>
      <c r="J534" s="33"/>
      <c r="K534" s="34"/>
      <c r="L534" s="33"/>
      <c r="M534" s="33"/>
      <c r="N534" s="34"/>
      <c r="O534" s="35"/>
      <c r="P534" s="332"/>
      <c r="Q534" s="332"/>
      <c r="R534" s="333"/>
      <c r="S534" s="334"/>
      <c r="T534" s="340"/>
      <c r="U534" s="340"/>
      <c r="V534" s="341"/>
      <c r="W534" s="342"/>
      <c r="X534" s="349"/>
      <c r="Y534" s="349"/>
      <c r="AB534" s="35"/>
      <c r="AC534" s="35"/>
    </row>
    <row r="535" spans="9:29">
      <c r="I535" s="33"/>
      <c r="J535" s="33"/>
      <c r="K535" s="34"/>
      <c r="L535" s="33"/>
      <c r="M535" s="33"/>
      <c r="N535" s="34"/>
      <c r="O535" s="35"/>
      <c r="P535" s="332"/>
      <c r="Q535" s="332"/>
      <c r="R535" s="333"/>
      <c r="S535" s="334"/>
      <c r="T535" s="340"/>
      <c r="U535" s="340"/>
      <c r="V535" s="341"/>
      <c r="W535" s="342"/>
      <c r="X535" s="349"/>
      <c r="Y535" s="349"/>
      <c r="AB535" s="35"/>
      <c r="AC535" s="35"/>
    </row>
    <row r="536" spans="9:29">
      <c r="I536" s="33"/>
      <c r="J536" s="33"/>
      <c r="K536" s="34"/>
      <c r="L536" s="33"/>
      <c r="M536" s="33"/>
      <c r="N536" s="34"/>
      <c r="O536" s="35"/>
      <c r="P536" s="332"/>
      <c r="Q536" s="332"/>
      <c r="R536" s="333"/>
      <c r="S536" s="334"/>
      <c r="T536" s="340"/>
      <c r="U536" s="340"/>
      <c r="V536" s="341"/>
      <c r="W536" s="342"/>
      <c r="X536" s="349"/>
      <c r="Y536" s="349"/>
      <c r="AB536" s="35"/>
      <c r="AC536" s="35"/>
    </row>
    <row r="537" spans="9:29">
      <c r="I537" s="33"/>
      <c r="J537" s="33"/>
      <c r="K537" s="34"/>
      <c r="L537" s="33"/>
      <c r="M537" s="33"/>
      <c r="N537" s="34"/>
      <c r="O537" s="35"/>
      <c r="P537" s="332"/>
      <c r="Q537" s="332"/>
      <c r="R537" s="333"/>
      <c r="S537" s="334"/>
      <c r="T537" s="340"/>
      <c r="U537" s="340"/>
      <c r="V537" s="341"/>
      <c r="W537" s="342"/>
      <c r="X537" s="349"/>
      <c r="Y537" s="349"/>
      <c r="AB537" s="35"/>
      <c r="AC537" s="35"/>
    </row>
    <row r="538" spans="9:29">
      <c r="I538" s="33"/>
      <c r="J538" s="33"/>
      <c r="K538" s="34"/>
      <c r="L538" s="33"/>
      <c r="M538" s="33"/>
      <c r="N538" s="34"/>
      <c r="O538" s="35"/>
      <c r="P538" s="332"/>
      <c r="Q538" s="332"/>
      <c r="R538" s="333"/>
      <c r="S538" s="334"/>
      <c r="T538" s="340"/>
      <c r="U538" s="340"/>
      <c r="V538" s="341"/>
      <c r="W538" s="342"/>
      <c r="X538" s="349"/>
      <c r="Y538" s="349"/>
      <c r="AB538" s="35"/>
      <c r="AC538" s="35"/>
    </row>
    <row r="539" spans="9:29">
      <c r="I539" s="33"/>
      <c r="J539" s="33"/>
      <c r="K539" s="34"/>
      <c r="L539" s="33"/>
      <c r="M539" s="33"/>
      <c r="N539" s="34"/>
      <c r="O539" s="35"/>
      <c r="P539" s="332"/>
      <c r="Q539" s="332"/>
      <c r="R539" s="333"/>
      <c r="S539" s="334"/>
      <c r="T539" s="340"/>
      <c r="U539" s="340"/>
      <c r="V539" s="341"/>
      <c r="W539" s="342"/>
      <c r="X539" s="349"/>
      <c r="Y539" s="349"/>
      <c r="AB539" s="35"/>
      <c r="AC539" s="35"/>
    </row>
    <row r="540" spans="9:29">
      <c r="I540" s="33"/>
      <c r="J540" s="33"/>
      <c r="K540" s="34"/>
      <c r="L540" s="33"/>
      <c r="M540" s="33"/>
      <c r="N540" s="34"/>
      <c r="O540" s="35"/>
      <c r="P540" s="332"/>
      <c r="Q540" s="332"/>
      <c r="R540" s="333"/>
      <c r="S540" s="334"/>
      <c r="T540" s="340"/>
      <c r="U540" s="340"/>
      <c r="V540" s="341"/>
      <c r="W540" s="342"/>
      <c r="X540" s="349"/>
      <c r="Y540" s="349"/>
      <c r="AB540" s="35"/>
      <c r="AC540" s="35"/>
    </row>
    <row r="541" spans="9:29">
      <c r="I541" s="33"/>
      <c r="J541" s="33"/>
      <c r="K541" s="34"/>
      <c r="L541" s="33"/>
      <c r="M541" s="33"/>
      <c r="N541" s="34"/>
      <c r="O541" s="35"/>
      <c r="P541" s="332"/>
      <c r="Q541" s="332"/>
      <c r="R541" s="333"/>
      <c r="S541" s="334"/>
      <c r="T541" s="340"/>
      <c r="U541" s="340"/>
      <c r="V541" s="341"/>
      <c r="W541" s="342"/>
      <c r="X541" s="349"/>
      <c r="Y541" s="349"/>
      <c r="AB541" s="35"/>
      <c r="AC541" s="35"/>
    </row>
    <row r="542" spans="9:29">
      <c r="I542" s="33"/>
      <c r="J542" s="33"/>
      <c r="K542" s="34"/>
      <c r="L542" s="33"/>
      <c r="M542" s="33"/>
      <c r="N542" s="34"/>
      <c r="O542" s="35"/>
      <c r="P542" s="332"/>
      <c r="Q542" s="332"/>
      <c r="R542" s="333"/>
      <c r="S542" s="334"/>
      <c r="T542" s="340"/>
      <c r="U542" s="340"/>
      <c r="V542" s="341"/>
      <c r="W542" s="342"/>
      <c r="X542" s="349"/>
      <c r="Y542" s="349"/>
      <c r="AB542" s="35"/>
      <c r="AC542" s="35"/>
    </row>
    <row r="543" spans="9:29">
      <c r="I543" s="33"/>
      <c r="J543" s="33"/>
      <c r="K543" s="34"/>
      <c r="L543" s="33"/>
      <c r="M543" s="33"/>
      <c r="N543" s="34"/>
      <c r="O543" s="35"/>
      <c r="P543" s="332"/>
      <c r="Q543" s="332"/>
      <c r="R543" s="333"/>
      <c r="S543" s="334"/>
      <c r="T543" s="340"/>
      <c r="U543" s="340"/>
      <c r="V543" s="341"/>
      <c r="W543" s="342"/>
      <c r="X543" s="349"/>
      <c r="Y543" s="349"/>
      <c r="AB543" s="35"/>
      <c r="AC543" s="35"/>
    </row>
    <row r="544" spans="9:29">
      <c r="I544" s="33"/>
      <c r="J544" s="33"/>
      <c r="K544" s="34"/>
      <c r="L544" s="33"/>
      <c r="M544" s="33"/>
      <c r="N544" s="34"/>
      <c r="O544" s="35"/>
      <c r="P544" s="332"/>
      <c r="Q544" s="332"/>
      <c r="R544" s="333"/>
      <c r="S544" s="334"/>
      <c r="T544" s="340"/>
      <c r="U544" s="340"/>
      <c r="V544" s="341"/>
      <c r="W544" s="342"/>
      <c r="X544" s="349"/>
      <c r="Y544" s="349"/>
      <c r="AB544" s="35"/>
      <c r="AC544" s="35"/>
    </row>
    <row r="545" spans="9:29">
      <c r="I545" s="33"/>
      <c r="J545" s="33"/>
      <c r="K545" s="34"/>
      <c r="L545" s="33"/>
      <c r="M545" s="33"/>
      <c r="N545" s="34"/>
      <c r="O545" s="35"/>
      <c r="P545" s="332"/>
      <c r="Q545" s="332"/>
      <c r="R545" s="333"/>
      <c r="S545" s="334"/>
      <c r="T545" s="340"/>
      <c r="U545" s="340"/>
      <c r="V545" s="341"/>
      <c r="W545" s="342"/>
      <c r="X545" s="349"/>
      <c r="Y545" s="349"/>
      <c r="AB545" s="35"/>
      <c r="AC545" s="35"/>
    </row>
    <row r="546" spans="9:29">
      <c r="I546" s="33"/>
      <c r="J546" s="33"/>
      <c r="K546" s="34"/>
      <c r="L546" s="33"/>
      <c r="M546" s="33"/>
      <c r="N546" s="34"/>
      <c r="O546" s="35"/>
      <c r="P546" s="332"/>
      <c r="Q546" s="332"/>
      <c r="R546" s="333"/>
      <c r="S546" s="334"/>
      <c r="T546" s="340"/>
      <c r="U546" s="340"/>
      <c r="V546" s="341"/>
      <c r="W546" s="342"/>
      <c r="X546" s="349"/>
      <c r="Y546" s="349"/>
      <c r="AB546" s="35"/>
      <c r="AC546" s="35"/>
    </row>
    <row r="547" spans="9:29">
      <c r="I547" s="33"/>
      <c r="J547" s="33"/>
      <c r="K547" s="34"/>
      <c r="L547" s="33"/>
      <c r="M547" s="33"/>
      <c r="N547" s="34"/>
      <c r="O547" s="35"/>
      <c r="P547" s="332"/>
      <c r="Q547" s="332"/>
      <c r="R547" s="333"/>
      <c r="S547" s="334"/>
      <c r="T547" s="340"/>
      <c r="U547" s="340"/>
      <c r="V547" s="341"/>
      <c r="W547" s="342"/>
      <c r="X547" s="349"/>
      <c r="Y547" s="349"/>
      <c r="AB547" s="35"/>
      <c r="AC547" s="35"/>
    </row>
    <row r="548" spans="9:29">
      <c r="I548" s="33"/>
      <c r="J548" s="33"/>
      <c r="K548" s="34"/>
      <c r="L548" s="33"/>
      <c r="M548" s="33"/>
      <c r="N548" s="34"/>
      <c r="O548" s="35"/>
      <c r="P548" s="332"/>
      <c r="Q548" s="332"/>
      <c r="R548" s="333"/>
      <c r="S548" s="334"/>
      <c r="T548" s="340"/>
      <c r="U548" s="340"/>
      <c r="V548" s="341"/>
      <c r="W548" s="342"/>
      <c r="X548" s="349"/>
      <c r="Y548" s="349"/>
      <c r="AB548" s="35"/>
      <c r="AC548" s="35"/>
    </row>
    <row r="549" spans="9:29">
      <c r="I549" s="33"/>
      <c r="J549" s="33"/>
      <c r="K549" s="34"/>
      <c r="L549" s="33"/>
      <c r="M549" s="33"/>
      <c r="N549" s="34"/>
      <c r="O549" s="35"/>
      <c r="P549" s="332"/>
      <c r="Q549" s="332"/>
      <c r="R549" s="333"/>
      <c r="S549" s="334"/>
      <c r="T549" s="340"/>
      <c r="U549" s="340"/>
      <c r="V549" s="341"/>
      <c r="W549" s="342"/>
      <c r="X549" s="349"/>
      <c r="Y549" s="349"/>
      <c r="AB549" s="35"/>
      <c r="AC549" s="35"/>
    </row>
    <row r="550" spans="9:29">
      <c r="I550" s="33"/>
      <c r="J550" s="33"/>
      <c r="K550" s="34"/>
      <c r="L550" s="33"/>
      <c r="M550" s="33"/>
      <c r="N550" s="34"/>
      <c r="O550" s="35"/>
      <c r="P550" s="332"/>
      <c r="Q550" s="332"/>
      <c r="R550" s="333"/>
      <c r="S550" s="334"/>
      <c r="T550" s="340"/>
      <c r="U550" s="340"/>
      <c r="V550" s="341"/>
      <c r="W550" s="342"/>
      <c r="X550" s="349"/>
      <c r="Y550" s="349"/>
      <c r="AB550" s="35"/>
      <c r="AC550" s="35"/>
    </row>
    <row r="551" spans="9:29">
      <c r="I551" s="33"/>
      <c r="J551" s="33"/>
      <c r="K551" s="34"/>
      <c r="L551" s="33"/>
      <c r="M551" s="33"/>
      <c r="N551" s="34"/>
      <c r="O551" s="35"/>
      <c r="P551" s="332"/>
      <c r="Q551" s="332"/>
      <c r="R551" s="333"/>
      <c r="S551" s="334"/>
      <c r="T551" s="340"/>
      <c r="U551" s="340"/>
      <c r="V551" s="341"/>
      <c r="W551" s="342"/>
      <c r="X551" s="349"/>
      <c r="Y551" s="349"/>
      <c r="AB551" s="35"/>
      <c r="AC551" s="35"/>
    </row>
    <row r="552" spans="9:29">
      <c r="I552" s="33"/>
      <c r="J552" s="33"/>
      <c r="K552" s="34"/>
      <c r="L552" s="33"/>
      <c r="M552" s="33"/>
      <c r="N552" s="34"/>
      <c r="O552" s="35"/>
      <c r="P552" s="332"/>
      <c r="Q552" s="332"/>
      <c r="R552" s="333"/>
      <c r="S552" s="334"/>
      <c r="T552" s="340"/>
      <c r="U552" s="340"/>
      <c r="V552" s="341"/>
      <c r="W552" s="342"/>
      <c r="X552" s="349"/>
      <c r="Y552" s="349"/>
      <c r="AB552" s="35"/>
      <c r="AC552" s="35"/>
    </row>
    <row r="553" spans="9:29">
      <c r="I553" s="33"/>
      <c r="J553" s="33"/>
      <c r="K553" s="34"/>
      <c r="L553" s="33"/>
      <c r="M553" s="33"/>
      <c r="N553" s="34"/>
      <c r="O553" s="35"/>
      <c r="P553" s="332"/>
      <c r="Q553" s="332"/>
      <c r="R553" s="333"/>
      <c r="S553" s="334"/>
      <c r="T553" s="340"/>
      <c r="U553" s="340"/>
      <c r="V553" s="341"/>
      <c r="W553" s="342"/>
      <c r="X553" s="349"/>
      <c r="Y553" s="349"/>
      <c r="AB553" s="35"/>
      <c r="AC553" s="35"/>
    </row>
    <row r="554" spans="9:29">
      <c r="I554" s="33"/>
      <c r="J554" s="33"/>
      <c r="K554" s="34"/>
      <c r="L554" s="33"/>
      <c r="M554" s="33"/>
      <c r="N554" s="34"/>
      <c r="O554" s="35"/>
      <c r="P554" s="332"/>
      <c r="Q554" s="332"/>
      <c r="R554" s="333"/>
      <c r="S554" s="334"/>
      <c r="T554" s="340"/>
      <c r="U554" s="340"/>
      <c r="V554" s="341"/>
      <c r="W554" s="342"/>
      <c r="X554" s="349"/>
      <c r="Y554" s="349"/>
      <c r="AB554" s="35"/>
      <c r="AC554" s="35"/>
    </row>
    <row r="555" spans="9:29">
      <c r="I555" s="33"/>
      <c r="J555" s="33"/>
      <c r="K555" s="34"/>
      <c r="L555" s="33"/>
      <c r="M555" s="33"/>
      <c r="N555" s="34"/>
      <c r="O555" s="35"/>
      <c r="P555" s="332"/>
      <c r="Q555" s="332"/>
      <c r="R555" s="333"/>
      <c r="S555" s="334"/>
      <c r="T555" s="340"/>
      <c r="U555" s="340"/>
      <c r="V555" s="341"/>
      <c r="W555" s="342"/>
      <c r="X555" s="349"/>
      <c r="Y555" s="349"/>
      <c r="AB555" s="35"/>
      <c r="AC555" s="35"/>
    </row>
    <row r="556" spans="9:29">
      <c r="I556" s="33"/>
      <c r="J556" s="33"/>
      <c r="K556" s="34"/>
      <c r="L556" s="33"/>
      <c r="M556" s="33"/>
      <c r="N556" s="34"/>
      <c r="O556" s="35"/>
      <c r="P556" s="332"/>
      <c r="Q556" s="332"/>
      <c r="R556" s="333"/>
      <c r="S556" s="334"/>
      <c r="T556" s="340"/>
      <c r="U556" s="340"/>
      <c r="V556" s="341"/>
      <c r="W556" s="342"/>
      <c r="X556" s="349"/>
      <c r="Y556" s="349"/>
      <c r="AB556" s="35"/>
      <c r="AC556" s="35"/>
    </row>
    <row r="557" spans="9:29">
      <c r="I557" s="33"/>
      <c r="J557" s="33"/>
      <c r="K557" s="34"/>
      <c r="L557" s="33"/>
      <c r="M557" s="33"/>
      <c r="N557" s="34"/>
      <c r="O557" s="35"/>
      <c r="P557" s="332"/>
      <c r="Q557" s="332"/>
      <c r="R557" s="333"/>
      <c r="S557" s="334"/>
      <c r="T557" s="340"/>
      <c r="U557" s="340"/>
      <c r="V557" s="341"/>
      <c r="W557" s="342"/>
      <c r="X557" s="349"/>
      <c r="Y557" s="349"/>
      <c r="AB557" s="35"/>
      <c r="AC557" s="35"/>
    </row>
    <row r="558" spans="9:29">
      <c r="I558" s="33"/>
      <c r="J558" s="33"/>
      <c r="K558" s="34"/>
      <c r="L558" s="33"/>
      <c r="M558" s="33"/>
      <c r="N558" s="34"/>
      <c r="O558" s="35"/>
      <c r="P558" s="332"/>
      <c r="Q558" s="332"/>
      <c r="R558" s="333"/>
      <c r="S558" s="334"/>
      <c r="T558" s="340"/>
      <c r="U558" s="340"/>
      <c r="V558" s="341"/>
      <c r="W558" s="342"/>
      <c r="X558" s="349"/>
      <c r="Y558" s="349"/>
      <c r="AB558" s="35"/>
      <c r="AC558" s="35"/>
    </row>
    <row r="559" spans="9:29">
      <c r="I559" s="33"/>
      <c r="J559" s="33"/>
      <c r="K559" s="34"/>
      <c r="L559" s="33"/>
      <c r="M559" s="33"/>
      <c r="N559" s="34"/>
      <c r="O559" s="35"/>
      <c r="P559" s="332"/>
      <c r="Q559" s="332"/>
      <c r="R559" s="333"/>
      <c r="S559" s="334"/>
      <c r="T559" s="340"/>
      <c r="U559" s="340"/>
      <c r="V559" s="341"/>
      <c r="W559" s="342"/>
      <c r="X559" s="349"/>
      <c r="Y559" s="349"/>
      <c r="AB559" s="35"/>
      <c r="AC559" s="35"/>
    </row>
    <row r="560" spans="9:29">
      <c r="I560" s="33"/>
      <c r="J560" s="33"/>
      <c r="K560" s="34"/>
      <c r="L560" s="33"/>
      <c r="M560" s="33"/>
      <c r="N560" s="34"/>
      <c r="O560" s="35"/>
      <c r="P560" s="332"/>
      <c r="Q560" s="332"/>
      <c r="R560" s="333"/>
      <c r="S560" s="334"/>
      <c r="T560" s="340"/>
      <c r="U560" s="340"/>
      <c r="V560" s="341"/>
      <c r="W560" s="342"/>
      <c r="X560" s="349"/>
      <c r="Y560" s="349"/>
      <c r="AB560" s="35"/>
      <c r="AC560" s="35"/>
    </row>
    <row r="561" spans="9:29">
      <c r="I561" s="33"/>
      <c r="J561" s="33"/>
      <c r="K561" s="34"/>
      <c r="L561" s="33"/>
      <c r="M561" s="33"/>
      <c r="N561" s="34"/>
      <c r="O561" s="35"/>
      <c r="P561" s="332"/>
      <c r="Q561" s="332"/>
      <c r="R561" s="333"/>
      <c r="S561" s="334"/>
      <c r="T561" s="340"/>
      <c r="U561" s="340"/>
      <c r="V561" s="341"/>
      <c r="W561" s="342"/>
      <c r="X561" s="349"/>
      <c r="Y561" s="349"/>
      <c r="AB561" s="35"/>
      <c r="AC561" s="35"/>
    </row>
    <row r="562" spans="9:29">
      <c r="I562" s="33"/>
      <c r="J562" s="33"/>
      <c r="K562" s="34"/>
      <c r="L562" s="33"/>
      <c r="M562" s="33"/>
      <c r="N562" s="34"/>
      <c r="O562" s="35"/>
      <c r="P562" s="332"/>
      <c r="Q562" s="332"/>
      <c r="R562" s="333"/>
      <c r="S562" s="334"/>
      <c r="T562" s="340"/>
      <c r="U562" s="340"/>
      <c r="V562" s="341"/>
      <c r="W562" s="342"/>
      <c r="X562" s="349"/>
      <c r="Y562" s="349"/>
      <c r="AB562" s="35"/>
      <c r="AC562" s="35"/>
    </row>
    <row r="563" spans="9:29">
      <c r="I563" s="33"/>
      <c r="J563" s="33"/>
      <c r="K563" s="34"/>
      <c r="L563" s="33"/>
      <c r="M563" s="33"/>
      <c r="N563" s="34"/>
      <c r="O563" s="35"/>
      <c r="P563" s="332"/>
      <c r="Q563" s="332"/>
      <c r="R563" s="333"/>
      <c r="S563" s="334"/>
      <c r="T563" s="340"/>
      <c r="U563" s="340"/>
      <c r="V563" s="341"/>
      <c r="W563" s="342"/>
      <c r="X563" s="349"/>
      <c r="Y563" s="349"/>
      <c r="AB563" s="35"/>
      <c r="AC563" s="35"/>
    </row>
    <row r="564" spans="9:29">
      <c r="I564" s="33"/>
      <c r="J564" s="33"/>
      <c r="K564" s="34"/>
      <c r="L564" s="33"/>
      <c r="M564" s="33"/>
      <c r="N564" s="34"/>
      <c r="O564" s="35"/>
      <c r="P564" s="332"/>
      <c r="Q564" s="332"/>
      <c r="R564" s="333"/>
      <c r="S564" s="334"/>
      <c r="T564" s="340"/>
      <c r="U564" s="340"/>
      <c r="V564" s="341"/>
      <c r="W564" s="342"/>
      <c r="X564" s="349"/>
      <c r="Y564" s="349"/>
      <c r="AB564" s="35"/>
      <c r="AC564" s="35"/>
    </row>
    <row r="565" spans="9:29">
      <c r="I565" s="33"/>
      <c r="J565" s="33"/>
      <c r="K565" s="34"/>
      <c r="L565" s="33"/>
      <c r="M565" s="33"/>
      <c r="N565" s="34"/>
      <c r="O565" s="35"/>
      <c r="P565" s="332"/>
      <c r="Q565" s="332"/>
      <c r="R565" s="333"/>
      <c r="S565" s="334"/>
      <c r="T565" s="340"/>
      <c r="U565" s="340"/>
      <c r="V565" s="341"/>
      <c r="W565" s="342"/>
      <c r="X565" s="349"/>
      <c r="Y565" s="349"/>
      <c r="AB565" s="35"/>
      <c r="AC565" s="35"/>
    </row>
    <row r="566" spans="9:29">
      <c r="I566" s="33"/>
      <c r="J566" s="33"/>
      <c r="K566" s="34"/>
      <c r="L566" s="33"/>
      <c r="M566" s="33"/>
      <c r="N566" s="34"/>
      <c r="O566" s="35"/>
      <c r="P566" s="332"/>
      <c r="Q566" s="332"/>
      <c r="R566" s="333"/>
      <c r="S566" s="334"/>
      <c r="T566" s="340"/>
      <c r="U566" s="340"/>
      <c r="V566" s="341"/>
      <c r="W566" s="342"/>
      <c r="X566" s="349"/>
      <c r="Y566" s="349"/>
      <c r="AB566" s="35"/>
      <c r="AC566" s="35"/>
    </row>
    <row r="567" spans="9:29">
      <c r="I567" s="33"/>
      <c r="J567" s="33"/>
      <c r="K567" s="34"/>
      <c r="L567" s="33"/>
      <c r="M567" s="33"/>
      <c r="N567" s="34"/>
      <c r="O567" s="35"/>
      <c r="P567" s="332"/>
      <c r="Q567" s="332"/>
      <c r="R567" s="333"/>
      <c r="S567" s="334"/>
      <c r="T567" s="340"/>
      <c r="U567" s="340"/>
      <c r="V567" s="341"/>
      <c r="W567" s="342"/>
      <c r="X567" s="349"/>
      <c r="Y567" s="349"/>
      <c r="AB567" s="35"/>
      <c r="AC567" s="35"/>
    </row>
    <row r="568" spans="9:29">
      <c r="I568" s="33"/>
      <c r="J568" s="33"/>
      <c r="K568" s="34"/>
      <c r="L568" s="33"/>
      <c r="M568" s="33"/>
      <c r="N568" s="34"/>
      <c r="O568" s="35"/>
      <c r="P568" s="332"/>
      <c r="Q568" s="332"/>
      <c r="R568" s="333"/>
      <c r="S568" s="334"/>
      <c r="T568" s="340"/>
      <c r="U568" s="340"/>
      <c r="V568" s="341"/>
      <c r="W568" s="342"/>
      <c r="X568" s="349"/>
      <c r="Y568" s="349"/>
      <c r="AB568" s="35"/>
      <c r="AC568" s="35"/>
    </row>
    <row r="569" spans="9:29">
      <c r="I569" s="33"/>
      <c r="J569" s="33"/>
      <c r="K569" s="34"/>
      <c r="L569" s="33"/>
      <c r="M569" s="33"/>
      <c r="N569" s="34"/>
      <c r="O569" s="35"/>
      <c r="P569" s="332"/>
      <c r="Q569" s="332"/>
      <c r="R569" s="333"/>
      <c r="S569" s="334"/>
      <c r="T569" s="340"/>
      <c r="U569" s="340"/>
      <c r="V569" s="341"/>
      <c r="W569" s="342"/>
      <c r="X569" s="349"/>
      <c r="Y569" s="349"/>
      <c r="AB569" s="35"/>
      <c r="AC569" s="35"/>
    </row>
    <row r="570" spans="9:29">
      <c r="I570" s="33"/>
      <c r="J570" s="33"/>
      <c r="K570" s="34"/>
      <c r="L570" s="33"/>
      <c r="M570" s="33"/>
      <c r="N570" s="34"/>
      <c r="O570" s="35"/>
      <c r="P570" s="332"/>
      <c r="Q570" s="332"/>
      <c r="R570" s="333"/>
      <c r="S570" s="334"/>
      <c r="T570" s="340"/>
      <c r="U570" s="340"/>
      <c r="V570" s="341"/>
      <c r="W570" s="342"/>
      <c r="X570" s="349"/>
      <c r="Y570" s="349"/>
      <c r="AB570" s="35"/>
      <c r="AC570" s="35"/>
    </row>
    <row r="571" spans="9:29">
      <c r="I571" s="33"/>
      <c r="J571" s="33"/>
      <c r="K571" s="34"/>
      <c r="L571" s="33"/>
      <c r="M571" s="33"/>
      <c r="N571" s="34"/>
      <c r="O571" s="35"/>
      <c r="P571" s="332"/>
      <c r="Q571" s="332"/>
      <c r="R571" s="333"/>
      <c r="S571" s="334"/>
      <c r="T571" s="340"/>
      <c r="U571" s="340"/>
      <c r="V571" s="341"/>
      <c r="W571" s="342"/>
      <c r="X571" s="349"/>
      <c r="Y571" s="349"/>
      <c r="AB571" s="35"/>
      <c r="AC571" s="35"/>
    </row>
    <row r="572" spans="9:29">
      <c r="I572" s="33"/>
      <c r="J572" s="33"/>
      <c r="K572" s="34"/>
      <c r="L572" s="33"/>
      <c r="M572" s="33"/>
      <c r="N572" s="34"/>
      <c r="O572" s="35"/>
      <c r="P572" s="332"/>
      <c r="Q572" s="332"/>
      <c r="R572" s="333"/>
      <c r="S572" s="334"/>
      <c r="T572" s="340"/>
      <c r="U572" s="340"/>
      <c r="V572" s="341"/>
      <c r="W572" s="342"/>
      <c r="X572" s="349"/>
      <c r="Y572" s="349"/>
      <c r="AB572" s="35"/>
      <c r="AC572" s="35"/>
    </row>
    <row r="573" spans="9:29">
      <c r="I573" s="33"/>
      <c r="J573" s="33"/>
      <c r="K573" s="34"/>
      <c r="L573" s="33"/>
      <c r="M573" s="33"/>
      <c r="N573" s="34"/>
      <c r="O573" s="35"/>
      <c r="P573" s="332"/>
      <c r="Q573" s="332"/>
      <c r="R573" s="333"/>
      <c r="S573" s="334"/>
      <c r="T573" s="340"/>
      <c r="U573" s="340"/>
      <c r="V573" s="341"/>
      <c r="W573" s="342"/>
      <c r="X573" s="349"/>
      <c r="Y573" s="349"/>
      <c r="AB573" s="35"/>
      <c r="AC573" s="35"/>
    </row>
    <row r="574" spans="9:29">
      <c r="I574" s="33"/>
      <c r="J574" s="33"/>
      <c r="K574" s="34"/>
      <c r="L574" s="33"/>
      <c r="M574" s="33"/>
      <c r="N574" s="34"/>
      <c r="O574" s="35"/>
      <c r="P574" s="332"/>
      <c r="Q574" s="332"/>
      <c r="R574" s="333"/>
      <c r="S574" s="334"/>
      <c r="T574" s="340"/>
      <c r="U574" s="340"/>
      <c r="V574" s="341"/>
      <c r="W574" s="342"/>
      <c r="X574" s="349"/>
      <c r="Y574" s="349"/>
      <c r="AB574" s="35"/>
      <c r="AC574" s="35"/>
    </row>
    <row r="575" spans="9:29">
      <c r="I575" s="33"/>
      <c r="J575" s="33"/>
      <c r="K575" s="34"/>
      <c r="L575" s="33"/>
      <c r="M575" s="33"/>
      <c r="N575" s="34"/>
      <c r="O575" s="35"/>
      <c r="P575" s="332"/>
      <c r="Q575" s="332"/>
      <c r="R575" s="333"/>
      <c r="S575" s="334"/>
      <c r="T575" s="340"/>
      <c r="U575" s="340"/>
      <c r="V575" s="341"/>
      <c r="W575" s="342"/>
      <c r="X575" s="349"/>
      <c r="Y575" s="349"/>
      <c r="AB575" s="35"/>
      <c r="AC575" s="35"/>
    </row>
    <row r="576" spans="9:29">
      <c r="I576" s="33"/>
      <c r="J576" s="33"/>
      <c r="K576" s="34"/>
      <c r="L576" s="33"/>
      <c r="M576" s="33"/>
      <c r="N576" s="34"/>
      <c r="O576" s="35"/>
      <c r="P576" s="332"/>
      <c r="Q576" s="332"/>
      <c r="R576" s="333"/>
      <c r="S576" s="334"/>
      <c r="T576" s="340"/>
      <c r="U576" s="340"/>
      <c r="V576" s="341"/>
      <c r="W576" s="342"/>
      <c r="X576" s="349"/>
      <c r="Y576" s="349"/>
      <c r="AB576" s="35"/>
      <c r="AC576" s="35"/>
    </row>
    <row r="577" spans="9:29">
      <c r="I577" s="33"/>
      <c r="J577" s="33"/>
      <c r="K577" s="34"/>
      <c r="L577" s="33"/>
      <c r="M577" s="33"/>
      <c r="N577" s="34"/>
      <c r="O577" s="35"/>
      <c r="P577" s="332"/>
      <c r="Q577" s="332"/>
      <c r="R577" s="333"/>
      <c r="S577" s="334"/>
      <c r="T577" s="340"/>
      <c r="U577" s="340"/>
      <c r="V577" s="341"/>
      <c r="W577" s="342"/>
      <c r="X577" s="349"/>
      <c r="Y577" s="349"/>
      <c r="AB577" s="35"/>
      <c r="AC577" s="35"/>
    </row>
    <row r="578" spans="9:29">
      <c r="I578" s="33"/>
      <c r="J578" s="33"/>
      <c r="K578" s="34"/>
      <c r="L578" s="33"/>
      <c r="M578" s="33"/>
      <c r="N578" s="34"/>
      <c r="O578" s="35"/>
      <c r="P578" s="332"/>
      <c r="Q578" s="332"/>
      <c r="R578" s="333"/>
      <c r="S578" s="334"/>
      <c r="T578" s="340"/>
      <c r="U578" s="340"/>
      <c r="V578" s="341"/>
      <c r="W578" s="342"/>
      <c r="X578" s="349"/>
      <c r="Y578" s="349"/>
      <c r="AB578" s="35"/>
      <c r="AC578" s="35"/>
    </row>
    <row r="579" spans="9:29">
      <c r="I579" s="33"/>
      <c r="J579" s="33"/>
      <c r="K579" s="34"/>
      <c r="L579" s="33"/>
      <c r="M579" s="33"/>
      <c r="N579" s="34"/>
      <c r="O579" s="35"/>
      <c r="P579" s="332"/>
      <c r="Q579" s="332"/>
      <c r="R579" s="333"/>
      <c r="S579" s="334"/>
      <c r="T579" s="340"/>
      <c r="U579" s="340"/>
      <c r="V579" s="341"/>
      <c r="W579" s="342"/>
      <c r="X579" s="349"/>
      <c r="Y579" s="349"/>
      <c r="AB579" s="35"/>
      <c r="AC579" s="35"/>
    </row>
    <row r="580" spans="9:29">
      <c r="I580" s="33"/>
      <c r="J580" s="33"/>
      <c r="K580" s="34"/>
      <c r="L580" s="33"/>
      <c r="M580" s="33"/>
      <c r="N580" s="34"/>
      <c r="O580" s="35"/>
      <c r="P580" s="332"/>
      <c r="Q580" s="332"/>
      <c r="R580" s="333"/>
      <c r="S580" s="334"/>
      <c r="T580" s="340"/>
      <c r="U580" s="340"/>
      <c r="V580" s="341"/>
      <c r="W580" s="342"/>
      <c r="X580" s="349"/>
      <c r="Y580" s="349"/>
      <c r="AB580" s="35"/>
      <c r="AC580" s="35"/>
    </row>
    <row r="581" spans="9:29">
      <c r="I581" s="33"/>
      <c r="J581" s="33"/>
      <c r="K581" s="34"/>
      <c r="L581" s="33"/>
      <c r="M581" s="33"/>
      <c r="N581" s="34"/>
      <c r="O581" s="35"/>
      <c r="P581" s="332"/>
      <c r="Q581" s="332"/>
      <c r="R581" s="333"/>
      <c r="S581" s="334"/>
      <c r="T581" s="340"/>
      <c r="U581" s="340"/>
      <c r="V581" s="341"/>
      <c r="W581" s="342"/>
      <c r="X581" s="349"/>
      <c r="Y581" s="349"/>
      <c r="AB581" s="35"/>
      <c r="AC581" s="35"/>
    </row>
    <row r="582" spans="9:29">
      <c r="I582" s="33"/>
      <c r="J582" s="33"/>
      <c r="K582" s="34"/>
      <c r="L582" s="33"/>
      <c r="M582" s="33"/>
      <c r="N582" s="34"/>
      <c r="O582" s="35"/>
      <c r="P582" s="332"/>
      <c r="Q582" s="332"/>
      <c r="R582" s="333"/>
      <c r="S582" s="334"/>
      <c r="T582" s="340"/>
      <c r="U582" s="340"/>
      <c r="V582" s="341"/>
      <c r="W582" s="342"/>
      <c r="X582" s="349"/>
      <c r="Y582" s="349"/>
      <c r="AB582" s="35"/>
      <c r="AC582" s="35"/>
    </row>
    <row r="583" spans="9:29">
      <c r="I583" s="33"/>
      <c r="J583" s="33"/>
      <c r="K583" s="34"/>
      <c r="L583" s="33"/>
      <c r="M583" s="33"/>
      <c r="N583" s="34"/>
      <c r="O583" s="35"/>
      <c r="P583" s="332"/>
      <c r="Q583" s="332"/>
      <c r="R583" s="333"/>
      <c r="S583" s="334"/>
      <c r="T583" s="340"/>
      <c r="U583" s="340"/>
      <c r="V583" s="341"/>
      <c r="W583" s="342"/>
      <c r="X583" s="349"/>
      <c r="Y583" s="349"/>
      <c r="AB583" s="35"/>
      <c r="AC583" s="35"/>
    </row>
    <row r="584" spans="9:29">
      <c r="I584" s="33"/>
      <c r="J584" s="33"/>
      <c r="K584" s="34"/>
      <c r="L584" s="33"/>
      <c r="M584" s="33"/>
      <c r="N584" s="34"/>
      <c r="O584" s="35"/>
      <c r="P584" s="332"/>
      <c r="Q584" s="332"/>
      <c r="R584" s="333"/>
      <c r="S584" s="334"/>
      <c r="T584" s="340"/>
      <c r="U584" s="340"/>
      <c r="V584" s="341"/>
      <c r="W584" s="342"/>
      <c r="X584" s="349"/>
      <c r="Y584" s="349"/>
      <c r="AB584" s="35"/>
      <c r="AC584" s="35"/>
    </row>
    <row r="585" spans="9:29">
      <c r="I585" s="33"/>
      <c r="J585" s="33"/>
      <c r="K585" s="34"/>
      <c r="L585" s="33"/>
      <c r="M585" s="33"/>
      <c r="N585" s="34"/>
      <c r="O585" s="35"/>
      <c r="P585" s="332"/>
      <c r="Q585" s="332"/>
      <c r="R585" s="333"/>
      <c r="S585" s="334"/>
      <c r="T585" s="340"/>
      <c r="U585" s="340"/>
      <c r="V585" s="341"/>
      <c r="W585" s="342"/>
      <c r="X585" s="349"/>
      <c r="Y585" s="349"/>
      <c r="AB585" s="35"/>
      <c r="AC585" s="35"/>
    </row>
    <row r="586" spans="9:29">
      <c r="I586" s="33"/>
      <c r="J586" s="33"/>
      <c r="K586" s="34"/>
      <c r="L586" s="33"/>
      <c r="M586" s="33"/>
      <c r="N586" s="34"/>
      <c r="O586" s="35"/>
      <c r="P586" s="332"/>
      <c r="Q586" s="332"/>
      <c r="R586" s="333"/>
      <c r="S586" s="334"/>
      <c r="T586" s="340"/>
      <c r="U586" s="340"/>
      <c r="V586" s="341"/>
      <c r="W586" s="342"/>
      <c r="X586" s="349"/>
      <c r="Y586" s="349"/>
      <c r="AB586" s="35"/>
      <c r="AC586" s="35"/>
    </row>
    <row r="587" spans="9:29">
      <c r="I587" s="33"/>
      <c r="J587" s="33"/>
      <c r="K587" s="34"/>
      <c r="L587" s="33"/>
      <c r="M587" s="33"/>
      <c r="N587" s="34"/>
      <c r="O587" s="35"/>
      <c r="P587" s="332"/>
      <c r="Q587" s="332"/>
      <c r="R587" s="333"/>
      <c r="S587" s="334"/>
      <c r="T587" s="340"/>
      <c r="U587" s="340"/>
      <c r="V587" s="341"/>
      <c r="W587" s="342"/>
      <c r="X587" s="349"/>
      <c r="Y587" s="349"/>
      <c r="AB587" s="35"/>
      <c r="AC587" s="35"/>
    </row>
    <row r="588" spans="9:29">
      <c r="I588" s="33"/>
      <c r="J588" s="33"/>
      <c r="K588" s="34"/>
      <c r="L588" s="33"/>
      <c r="M588" s="33"/>
      <c r="N588" s="34"/>
      <c r="O588" s="35"/>
      <c r="P588" s="332"/>
      <c r="Q588" s="332"/>
      <c r="R588" s="333"/>
      <c r="S588" s="334"/>
      <c r="T588" s="340"/>
      <c r="U588" s="340"/>
      <c r="V588" s="341"/>
      <c r="W588" s="342"/>
      <c r="X588" s="349"/>
      <c r="Y588" s="349"/>
      <c r="AB588" s="35"/>
      <c r="AC588" s="35"/>
    </row>
    <row r="589" spans="9:29">
      <c r="I589" s="33"/>
      <c r="J589" s="33"/>
      <c r="K589" s="34"/>
      <c r="L589" s="33"/>
      <c r="M589" s="33"/>
      <c r="N589" s="34"/>
      <c r="O589" s="35"/>
      <c r="P589" s="332"/>
      <c r="Q589" s="332"/>
      <c r="R589" s="333"/>
      <c r="S589" s="334"/>
      <c r="T589" s="340"/>
      <c r="U589" s="340"/>
      <c r="V589" s="341"/>
      <c r="W589" s="342"/>
      <c r="X589" s="349"/>
      <c r="Y589" s="349"/>
      <c r="AB589" s="35"/>
      <c r="AC589" s="35"/>
    </row>
    <row r="590" spans="9:29">
      <c r="I590" s="33"/>
      <c r="J590" s="33"/>
      <c r="K590" s="34"/>
      <c r="L590" s="33"/>
      <c r="M590" s="33"/>
      <c r="N590" s="34"/>
      <c r="O590" s="35"/>
      <c r="P590" s="332"/>
      <c r="Q590" s="332"/>
      <c r="R590" s="333"/>
      <c r="S590" s="334"/>
      <c r="T590" s="340"/>
      <c r="U590" s="340"/>
      <c r="V590" s="341"/>
      <c r="W590" s="342"/>
      <c r="X590" s="349"/>
      <c r="Y590" s="349"/>
      <c r="AB590" s="35"/>
      <c r="AC590" s="35"/>
    </row>
    <row r="591" spans="9:29">
      <c r="I591" s="33"/>
      <c r="J591" s="33"/>
      <c r="K591" s="34"/>
      <c r="L591" s="33"/>
      <c r="M591" s="33"/>
      <c r="N591" s="34"/>
      <c r="O591" s="35"/>
      <c r="P591" s="332"/>
      <c r="Q591" s="332"/>
      <c r="R591" s="333"/>
      <c r="S591" s="334"/>
      <c r="T591" s="340"/>
      <c r="U591" s="340"/>
      <c r="V591" s="341"/>
      <c r="W591" s="342"/>
      <c r="X591" s="349"/>
      <c r="Y591" s="349"/>
      <c r="AB591" s="35"/>
      <c r="AC591" s="35"/>
    </row>
    <row r="592" spans="9:29">
      <c r="I592" s="33"/>
      <c r="J592" s="33"/>
      <c r="K592" s="34"/>
      <c r="L592" s="33"/>
      <c r="M592" s="33"/>
      <c r="N592" s="34"/>
      <c r="O592" s="35"/>
      <c r="P592" s="332"/>
      <c r="Q592" s="332"/>
      <c r="R592" s="333"/>
      <c r="S592" s="334"/>
      <c r="T592" s="340"/>
      <c r="U592" s="340"/>
      <c r="V592" s="341"/>
      <c r="W592" s="342"/>
      <c r="X592" s="349"/>
      <c r="Y592" s="349"/>
      <c r="AB592" s="35"/>
      <c r="AC592" s="35"/>
    </row>
    <row r="593" spans="9:29">
      <c r="I593" s="33"/>
      <c r="J593" s="33"/>
      <c r="K593" s="34"/>
      <c r="L593" s="33"/>
      <c r="M593" s="33"/>
      <c r="N593" s="34"/>
      <c r="O593" s="35"/>
      <c r="P593" s="332"/>
      <c r="Q593" s="332"/>
      <c r="R593" s="333"/>
      <c r="S593" s="334"/>
      <c r="T593" s="340"/>
      <c r="U593" s="340"/>
      <c r="V593" s="341"/>
      <c r="W593" s="342"/>
      <c r="X593" s="349"/>
      <c r="Y593" s="349"/>
      <c r="AB593" s="35"/>
      <c r="AC593" s="35"/>
    </row>
    <row r="594" spans="9:29">
      <c r="I594" s="33"/>
      <c r="J594" s="33"/>
      <c r="K594" s="34"/>
      <c r="L594" s="33"/>
      <c r="M594" s="33"/>
      <c r="N594" s="34"/>
      <c r="O594" s="35"/>
      <c r="P594" s="332"/>
      <c r="Q594" s="332"/>
      <c r="R594" s="333"/>
      <c r="S594" s="334"/>
      <c r="T594" s="340"/>
      <c r="U594" s="340"/>
      <c r="V594" s="341"/>
      <c r="W594" s="342"/>
      <c r="X594" s="349"/>
      <c r="Y594" s="349"/>
      <c r="AB594" s="35"/>
      <c r="AC594" s="35"/>
    </row>
    <row r="595" spans="9:29">
      <c r="I595" s="33"/>
      <c r="J595" s="33"/>
      <c r="K595" s="34"/>
      <c r="L595" s="33"/>
      <c r="M595" s="33"/>
      <c r="N595" s="34"/>
      <c r="O595" s="35"/>
      <c r="P595" s="332"/>
      <c r="Q595" s="332"/>
      <c r="R595" s="333"/>
      <c r="S595" s="334"/>
      <c r="T595" s="340"/>
      <c r="U595" s="340"/>
      <c r="V595" s="341"/>
      <c r="W595" s="342"/>
      <c r="X595" s="349"/>
      <c r="Y595" s="349"/>
      <c r="AB595" s="35"/>
      <c r="AC595" s="35"/>
    </row>
    <row r="596" spans="9:29">
      <c r="I596" s="33"/>
      <c r="J596" s="33"/>
      <c r="K596" s="34"/>
      <c r="L596" s="33"/>
      <c r="M596" s="33"/>
      <c r="N596" s="34"/>
      <c r="O596" s="35"/>
      <c r="P596" s="332"/>
      <c r="Q596" s="332"/>
      <c r="R596" s="333"/>
      <c r="S596" s="334"/>
      <c r="T596" s="340"/>
      <c r="U596" s="340"/>
      <c r="V596" s="341"/>
      <c r="W596" s="342"/>
      <c r="X596" s="349"/>
      <c r="Y596" s="349"/>
      <c r="AB596" s="35"/>
      <c r="AC596" s="35"/>
    </row>
    <row r="597" spans="9:29">
      <c r="I597" s="33"/>
      <c r="J597" s="33"/>
      <c r="K597" s="34"/>
      <c r="L597" s="33"/>
      <c r="M597" s="33"/>
      <c r="N597" s="34"/>
      <c r="O597" s="35"/>
      <c r="P597" s="332"/>
      <c r="Q597" s="332"/>
      <c r="R597" s="333"/>
      <c r="S597" s="334"/>
      <c r="T597" s="340"/>
      <c r="U597" s="340"/>
      <c r="V597" s="341"/>
      <c r="W597" s="342"/>
      <c r="X597" s="349"/>
      <c r="Y597" s="349"/>
      <c r="AB597" s="35"/>
      <c r="AC597" s="35"/>
    </row>
    <row r="598" spans="9:29">
      <c r="I598" s="33"/>
      <c r="J598" s="33"/>
      <c r="K598" s="34"/>
      <c r="L598" s="33"/>
      <c r="M598" s="33"/>
      <c r="N598" s="34"/>
      <c r="O598" s="35"/>
      <c r="P598" s="332"/>
      <c r="Q598" s="332"/>
      <c r="R598" s="333"/>
      <c r="S598" s="334"/>
      <c r="T598" s="340"/>
      <c r="U598" s="340"/>
      <c r="V598" s="341"/>
      <c r="W598" s="342"/>
      <c r="X598" s="349"/>
      <c r="Y598" s="349"/>
      <c r="AB598" s="35"/>
      <c r="AC598" s="35"/>
    </row>
    <row r="599" spans="9:29">
      <c r="I599" s="33"/>
      <c r="J599" s="33"/>
      <c r="K599" s="34"/>
      <c r="L599" s="33"/>
      <c r="M599" s="33"/>
      <c r="N599" s="34"/>
      <c r="O599" s="35"/>
      <c r="P599" s="332"/>
      <c r="Q599" s="332"/>
      <c r="R599" s="333"/>
      <c r="S599" s="334"/>
      <c r="T599" s="340"/>
      <c r="U599" s="340"/>
      <c r="V599" s="341"/>
      <c r="W599" s="342"/>
      <c r="X599" s="349"/>
      <c r="Y599" s="349"/>
      <c r="AB599" s="35"/>
      <c r="AC599" s="35"/>
    </row>
    <row r="600" spans="9:29">
      <c r="I600" s="33"/>
      <c r="J600" s="33"/>
      <c r="K600" s="35"/>
      <c r="L600" s="33"/>
      <c r="M600" s="33"/>
      <c r="N600" s="35"/>
      <c r="O600" s="35"/>
      <c r="P600" s="332"/>
      <c r="Q600" s="332"/>
      <c r="R600" s="334"/>
      <c r="S600" s="334"/>
      <c r="T600" s="340"/>
      <c r="U600" s="340"/>
      <c r="V600" s="342"/>
      <c r="W600" s="342"/>
      <c r="X600" s="349"/>
      <c r="Y600" s="349"/>
      <c r="AB600" s="35"/>
      <c r="AC600" s="35"/>
    </row>
    <row r="601" spans="9:29">
      <c r="I601" s="33"/>
      <c r="J601" s="33"/>
      <c r="K601" s="34"/>
      <c r="L601" s="33"/>
      <c r="M601" s="33"/>
      <c r="N601" s="34"/>
      <c r="O601" s="35"/>
      <c r="P601" s="332"/>
      <c r="Q601" s="332"/>
      <c r="R601" s="333"/>
      <c r="S601" s="334"/>
      <c r="T601" s="340"/>
      <c r="U601" s="340"/>
      <c r="V601" s="341"/>
      <c r="W601" s="342"/>
      <c r="X601" s="349"/>
      <c r="Y601" s="349"/>
      <c r="AB601" s="35"/>
      <c r="AC601" s="35"/>
    </row>
    <row r="602" spans="9:29">
      <c r="I602" s="33"/>
      <c r="J602" s="33"/>
      <c r="K602" s="34"/>
      <c r="L602" s="33"/>
      <c r="M602" s="33"/>
      <c r="N602" s="34"/>
      <c r="O602" s="35"/>
      <c r="P602" s="332"/>
      <c r="Q602" s="332"/>
      <c r="R602" s="333"/>
      <c r="S602" s="334"/>
      <c r="T602" s="340"/>
      <c r="U602" s="340"/>
      <c r="V602" s="341"/>
      <c r="W602" s="342"/>
      <c r="X602" s="349"/>
      <c r="Y602" s="349"/>
      <c r="AB602" s="35"/>
      <c r="AC602" s="35"/>
    </row>
    <row r="603" spans="9:29">
      <c r="I603" s="33"/>
      <c r="J603" s="33"/>
      <c r="K603" s="34"/>
      <c r="L603" s="33"/>
      <c r="M603" s="33"/>
      <c r="N603" s="34"/>
      <c r="O603" s="35"/>
      <c r="P603" s="332"/>
      <c r="Q603" s="332"/>
      <c r="R603" s="333"/>
      <c r="S603" s="334"/>
      <c r="T603" s="340"/>
      <c r="U603" s="340"/>
      <c r="V603" s="341"/>
      <c r="W603" s="342"/>
      <c r="X603" s="349"/>
      <c r="Y603" s="349"/>
      <c r="AB603" s="35"/>
      <c r="AC603" s="35"/>
    </row>
    <row r="604" spans="9:29">
      <c r="I604" s="33"/>
      <c r="J604" s="33"/>
      <c r="K604" s="34"/>
      <c r="L604" s="33"/>
      <c r="M604" s="33"/>
      <c r="N604" s="34"/>
      <c r="O604" s="35"/>
      <c r="P604" s="332"/>
      <c r="Q604" s="332"/>
      <c r="R604" s="333"/>
      <c r="S604" s="334"/>
      <c r="T604" s="340"/>
      <c r="U604" s="340"/>
      <c r="V604" s="341"/>
      <c r="W604" s="342"/>
      <c r="X604" s="349"/>
      <c r="Y604" s="349"/>
      <c r="AB604" s="35"/>
      <c r="AC604" s="35"/>
    </row>
    <row r="605" spans="9:29">
      <c r="I605" s="33"/>
      <c r="J605" s="33"/>
      <c r="K605" s="34"/>
      <c r="L605" s="33"/>
      <c r="M605" s="33"/>
      <c r="N605" s="34"/>
      <c r="O605" s="35"/>
      <c r="P605" s="332"/>
      <c r="Q605" s="332"/>
      <c r="R605" s="333"/>
      <c r="S605" s="334"/>
      <c r="T605" s="340"/>
      <c r="U605" s="340"/>
      <c r="V605" s="341"/>
      <c r="W605" s="342"/>
      <c r="X605" s="349"/>
      <c r="Y605" s="349"/>
      <c r="AB605" s="35"/>
      <c r="AC605" s="35"/>
    </row>
    <row r="606" spans="9:29">
      <c r="I606" s="33"/>
      <c r="J606" s="33"/>
      <c r="K606" s="34"/>
      <c r="L606" s="33"/>
      <c r="M606" s="33"/>
      <c r="N606" s="34"/>
      <c r="O606" s="35"/>
      <c r="P606" s="332"/>
      <c r="Q606" s="332"/>
      <c r="R606" s="333"/>
      <c r="S606" s="334"/>
      <c r="T606" s="340"/>
      <c r="U606" s="340"/>
      <c r="V606" s="341"/>
      <c r="W606" s="342"/>
      <c r="X606" s="349"/>
      <c r="Y606" s="349"/>
      <c r="AB606" s="35"/>
      <c r="AC606" s="35"/>
    </row>
    <row r="607" spans="9:29">
      <c r="I607" s="33"/>
      <c r="J607" s="33"/>
      <c r="K607" s="34"/>
      <c r="L607" s="33"/>
      <c r="M607" s="33"/>
      <c r="N607" s="34"/>
      <c r="O607" s="35"/>
      <c r="P607" s="332"/>
      <c r="Q607" s="332"/>
      <c r="R607" s="333"/>
      <c r="S607" s="334"/>
      <c r="T607" s="340"/>
      <c r="U607" s="340"/>
      <c r="V607" s="341"/>
      <c r="W607" s="342"/>
      <c r="X607" s="349"/>
      <c r="Y607" s="349"/>
      <c r="AB607" s="35"/>
      <c r="AC607" s="35"/>
    </row>
    <row r="608" spans="9:29">
      <c r="I608" s="33"/>
      <c r="J608" s="33"/>
      <c r="K608" s="34"/>
      <c r="L608" s="33"/>
      <c r="M608" s="33"/>
      <c r="N608" s="34"/>
      <c r="O608" s="35"/>
      <c r="P608" s="332"/>
      <c r="Q608" s="332"/>
      <c r="R608" s="333"/>
      <c r="S608" s="334"/>
      <c r="T608" s="340"/>
      <c r="U608" s="340"/>
      <c r="V608" s="341"/>
      <c r="W608" s="342"/>
      <c r="X608" s="349"/>
      <c r="Y608" s="349"/>
      <c r="AB608" s="35"/>
      <c r="AC608" s="35"/>
    </row>
    <row r="609" spans="9:29">
      <c r="I609" s="33"/>
      <c r="J609" s="33"/>
      <c r="K609" s="34"/>
      <c r="L609" s="33"/>
      <c r="M609" s="33"/>
      <c r="N609" s="34"/>
      <c r="O609" s="35"/>
      <c r="P609" s="332"/>
      <c r="Q609" s="332"/>
      <c r="R609" s="333"/>
      <c r="S609" s="334"/>
      <c r="T609" s="340"/>
      <c r="U609" s="340"/>
      <c r="V609" s="341"/>
      <c r="W609" s="342"/>
      <c r="X609" s="349"/>
      <c r="Y609" s="349"/>
      <c r="AB609" s="35"/>
      <c r="AC609" s="35"/>
    </row>
    <row r="610" spans="9:29">
      <c r="I610" s="33"/>
      <c r="J610" s="33"/>
      <c r="K610" s="34"/>
      <c r="L610" s="33"/>
      <c r="M610" s="33"/>
      <c r="N610" s="34"/>
      <c r="O610" s="35"/>
      <c r="P610" s="332"/>
      <c r="Q610" s="332"/>
      <c r="R610" s="333"/>
      <c r="S610" s="334"/>
      <c r="T610" s="340"/>
      <c r="U610" s="340"/>
      <c r="V610" s="341"/>
      <c r="W610" s="342"/>
      <c r="X610" s="349"/>
      <c r="Y610" s="349"/>
      <c r="AB610" s="35"/>
      <c r="AC610" s="35"/>
    </row>
    <row r="611" spans="9:29">
      <c r="I611" s="33"/>
      <c r="J611" s="33"/>
      <c r="K611" s="34"/>
      <c r="L611" s="33"/>
      <c r="M611" s="33"/>
      <c r="N611" s="34"/>
      <c r="O611" s="35"/>
      <c r="P611" s="332"/>
      <c r="Q611" s="332"/>
      <c r="R611" s="333"/>
      <c r="S611" s="334"/>
      <c r="T611" s="340"/>
      <c r="U611" s="340"/>
      <c r="V611" s="341"/>
      <c r="W611" s="342"/>
      <c r="X611" s="349"/>
      <c r="Y611" s="349"/>
      <c r="AB611" s="35"/>
      <c r="AC611" s="35"/>
    </row>
    <row r="612" spans="9:29">
      <c r="I612" s="33"/>
      <c r="J612" s="33"/>
      <c r="K612" s="34"/>
      <c r="L612" s="33"/>
      <c r="M612" s="33"/>
      <c r="N612" s="34"/>
      <c r="O612" s="35"/>
      <c r="P612" s="332"/>
      <c r="Q612" s="332"/>
      <c r="R612" s="333"/>
      <c r="S612" s="334"/>
      <c r="T612" s="340"/>
      <c r="U612" s="340"/>
      <c r="V612" s="341"/>
      <c r="W612" s="342"/>
      <c r="X612" s="349"/>
      <c r="Y612" s="349"/>
      <c r="AB612" s="35"/>
      <c r="AC612" s="35"/>
    </row>
    <row r="613" spans="9:29">
      <c r="I613" s="33"/>
      <c r="J613" s="33"/>
      <c r="K613" s="34"/>
      <c r="L613" s="33"/>
      <c r="M613" s="33"/>
      <c r="N613" s="34"/>
      <c r="O613" s="35"/>
      <c r="P613" s="332"/>
      <c r="Q613" s="332"/>
      <c r="R613" s="333"/>
      <c r="S613" s="334"/>
      <c r="T613" s="340"/>
      <c r="U613" s="340"/>
      <c r="V613" s="341"/>
      <c r="W613" s="342"/>
      <c r="X613" s="349"/>
      <c r="Y613" s="349"/>
      <c r="AB613" s="35"/>
      <c r="AC613" s="35"/>
    </row>
    <row r="614" spans="9:29">
      <c r="I614" s="33"/>
      <c r="J614" s="33"/>
      <c r="K614" s="34"/>
      <c r="L614" s="33"/>
      <c r="M614" s="33"/>
      <c r="N614" s="34"/>
      <c r="O614" s="35"/>
      <c r="P614" s="332"/>
      <c r="Q614" s="332"/>
      <c r="R614" s="333"/>
      <c r="S614" s="334"/>
      <c r="T614" s="340"/>
      <c r="U614" s="340"/>
      <c r="V614" s="341"/>
      <c r="W614" s="342"/>
      <c r="X614" s="349"/>
      <c r="Y614" s="349"/>
      <c r="AB614" s="35"/>
      <c r="AC614" s="35"/>
    </row>
    <row r="615" spans="9:29">
      <c r="I615" s="33"/>
      <c r="J615" s="33"/>
      <c r="K615" s="34"/>
      <c r="L615" s="33"/>
      <c r="M615" s="33"/>
      <c r="N615" s="34"/>
      <c r="O615" s="35"/>
      <c r="P615" s="332"/>
      <c r="Q615" s="332"/>
      <c r="R615" s="333"/>
      <c r="S615" s="334"/>
      <c r="T615" s="340"/>
      <c r="U615" s="340"/>
      <c r="V615" s="341"/>
      <c r="W615" s="342"/>
      <c r="X615" s="349"/>
      <c r="Y615" s="349"/>
      <c r="AB615" s="35"/>
      <c r="AC615" s="35"/>
    </row>
    <row r="616" spans="9:29">
      <c r="I616" s="33"/>
      <c r="J616" s="33"/>
      <c r="K616" s="34"/>
      <c r="L616" s="33"/>
      <c r="M616" s="33"/>
      <c r="N616" s="34"/>
      <c r="O616" s="35"/>
      <c r="P616" s="332"/>
      <c r="Q616" s="332"/>
      <c r="R616" s="333"/>
      <c r="S616" s="334"/>
      <c r="T616" s="340"/>
      <c r="U616" s="340"/>
      <c r="V616" s="341"/>
      <c r="W616" s="342"/>
      <c r="X616" s="349"/>
      <c r="Y616" s="349"/>
      <c r="AB616" s="35"/>
      <c r="AC616" s="35"/>
    </row>
    <row r="617" spans="9:29">
      <c r="I617" s="33"/>
      <c r="J617" s="33"/>
      <c r="K617" s="34"/>
      <c r="L617" s="33"/>
      <c r="M617" s="33"/>
      <c r="N617" s="34"/>
      <c r="O617" s="35"/>
      <c r="P617" s="332"/>
      <c r="Q617" s="332"/>
      <c r="R617" s="333"/>
      <c r="S617" s="334"/>
      <c r="T617" s="340"/>
      <c r="U617" s="340"/>
      <c r="V617" s="341"/>
      <c r="W617" s="342"/>
      <c r="X617" s="349"/>
      <c r="Y617" s="349"/>
      <c r="AB617" s="35"/>
      <c r="AC617" s="35"/>
    </row>
    <row r="618" spans="9:29">
      <c r="I618" s="33"/>
      <c r="J618" s="33"/>
      <c r="K618" s="34"/>
      <c r="L618" s="33"/>
      <c r="M618" s="33"/>
      <c r="N618" s="34"/>
      <c r="O618" s="35"/>
      <c r="P618" s="332"/>
      <c r="Q618" s="332"/>
      <c r="R618" s="333"/>
      <c r="S618" s="334"/>
      <c r="T618" s="340"/>
      <c r="U618" s="340"/>
      <c r="V618" s="341"/>
      <c r="W618" s="342"/>
      <c r="X618" s="349"/>
      <c r="Y618" s="349"/>
      <c r="AB618" s="35"/>
      <c r="AC618" s="35"/>
    </row>
    <row r="619" spans="9:29">
      <c r="I619" s="33"/>
      <c r="J619" s="33"/>
      <c r="K619" s="34"/>
      <c r="L619" s="33"/>
      <c r="M619" s="33"/>
      <c r="N619" s="34"/>
      <c r="O619" s="35"/>
      <c r="P619" s="332"/>
      <c r="Q619" s="332"/>
      <c r="R619" s="333"/>
      <c r="S619" s="334"/>
      <c r="T619" s="340"/>
      <c r="U619" s="340"/>
      <c r="V619" s="341"/>
      <c r="W619" s="342"/>
      <c r="X619" s="349"/>
      <c r="Y619" s="349"/>
      <c r="AB619" s="35"/>
      <c r="AC619" s="35"/>
    </row>
    <row r="620" spans="9:29">
      <c r="I620" s="33"/>
      <c r="J620" s="33"/>
      <c r="K620" s="34"/>
      <c r="L620" s="33"/>
      <c r="M620" s="33"/>
      <c r="N620" s="34"/>
      <c r="O620" s="35"/>
      <c r="P620" s="332"/>
      <c r="Q620" s="332"/>
      <c r="R620" s="333"/>
      <c r="S620" s="334"/>
      <c r="T620" s="340"/>
      <c r="U620" s="340"/>
      <c r="V620" s="341"/>
      <c r="W620" s="342"/>
      <c r="X620" s="349"/>
      <c r="Y620" s="349"/>
      <c r="AB620" s="35"/>
      <c r="AC620" s="35"/>
    </row>
    <row r="621" spans="9:29">
      <c r="I621" s="33"/>
      <c r="J621" s="33"/>
      <c r="K621" s="34"/>
      <c r="L621" s="33"/>
      <c r="M621" s="33"/>
      <c r="N621" s="34"/>
      <c r="O621" s="35"/>
      <c r="P621" s="332"/>
      <c r="Q621" s="332"/>
      <c r="R621" s="333"/>
      <c r="S621" s="334"/>
      <c r="T621" s="340"/>
      <c r="U621" s="340"/>
      <c r="V621" s="341"/>
      <c r="W621" s="342"/>
      <c r="X621" s="349"/>
      <c r="Y621" s="349"/>
      <c r="AB621" s="35"/>
      <c r="AC621" s="35"/>
    </row>
    <row r="622" spans="9:29">
      <c r="I622" s="33"/>
      <c r="J622" s="33"/>
      <c r="K622" s="34"/>
      <c r="L622" s="33"/>
      <c r="M622" s="33"/>
      <c r="N622" s="34"/>
      <c r="O622" s="35"/>
      <c r="P622" s="332"/>
      <c r="Q622" s="332"/>
      <c r="R622" s="333"/>
      <c r="S622" s="334"/>
      <c r="T622" s="340"/>
      <c r="U622" s="340"/>
      <c r="V622" s="341"/>
      <c r="W622" s="342"/>
      <c r="X622" s="349"/>
      <c r="Y622" s="349"/>
      <c r="AB622" s="35"/>
      <c r="AC622" s="35"/>
    </row>
    <row r="623" spans="9:29">
      <c r="I623" s="33"/>
      <c r="J623" s="33"/>
      <c r="K623" s="34"/>
      <c r="L623" s="33"/>
      <c r="M623" s="33"/>
      <c r="N623" s="34"/>
      <c r="O623" s="35"/>
      <c r="P623" s="332"/>
      <c r="Q623" s="332"/>
      <c r="R623" s="333"/>
      <c r="S623" s="334"/>
      <c r="T623" s="340"/>
      <c r="U623" s="340"/>
      <c r="V623" s="341"/>
      <c r="W623" s="342"/>
      <c r="X623" s="349"/>
      <c r="Y623" s="349"/>
      <c r="AB623" s="35"/>
      <c r="AC623" s="35"/>
    </row>
    <row r="624" spans="9:29">
      <c r="I624" s="33"/>
      <c r="J624" s="33"/>
      <c r="K624" s="34"/>
      <c r="L624" s="33"/>
      <c r="M624" s="33"/>
      <c r="N624" s="34"/>
      <c r="O624" s="35"/>
      <c r="P624" s="332"/>
      <c r="Q624" s="332"/>
      <c r="R624" s="333"/>
      <c r="S624" s="334"/>
      <c r="T624" s="340"/>
      <c r="U624" s="340"/>
      <c r="V624" s="341"/>
      <c r="W624" s="342"/>
      <c r="X624" s="349"/>
      <c r="Y624" s="349"/>
      <c r="AB624" s="35"/>
      <c r="AC624" s="35"/>
    </row>
    <row r="625" spans="9:29">
      <c r="I625" s="33"/>
      <c r="J625" s="33"/>
      <c r="K625" s="34"/>
      <c r="L625" s="33"/>
      <c r="M625" s="33"/>
      <c r="N625" s="34"/>
      <c r="O625" s="35"/>
      <c r="P625" s="332"/>
      <c r="Q625" s="332"/>
      <c r="R625" s="333"/>
      <c r="S625" s="334"/>
      <c r="T625" s="340"/>
      <c r="U625" s="340"/>
      <c r="V625" s="341"/>
      <c r="W625" s="342"/>
      <c r="X625" s="349"/>
      <c r="Y625" s="349"/>
      <c r="AB625" s="35"/>
      <c r="AC625" s="35"/>
    </row>
    <row r="626" spans="9:29">
      <c r="I626" s="33"/>
      <c r="J626" s="33"/>
      <c r="K626" s="34"/>
      <c r="L626" s="33"/>
      <c r="M626" s="33"/>
      <c r="N626" s="34"/>
      <c r="O626" s="35"/>
      <c r="P626" s="332"/>
      <c r="Q626" s="332"/>
      <c r="R626" s="333"/>
      <c r="S626" s="334"/>
      <c r="T626" s="340"/>
      <c r="U626" s="340"/>
      <c r="V626" s="341"/>
      <c r="W626" s="342"/>
      <c r="X626" s="349"/>
      <c r="Y626" s="349"/>
      <c r="AB626" s="35"/>
      <c r="AC626" s="35"/>
    </row>
    <row r="627" spans="9:29">
      <c r="I627" s="33"/>
      <c r="J627" s="33"/>
      <c r="K627" s="34"/>
      <c r="L627" s="33"/>
      <c r="M627" s="33"/>
      <c r="N627" s="34"/>
      <c r="O627" s="35"/>
      <c r="P627" s="332"/>
      <c r="Q627" s="332"/>
      <c r="R627" s="333"/>
      <c r="S627" s="334"/>
      <c r="T627" s="340"/>
      <c r="U627" s="340"/>
      <c r="V627" s="341"/>
      <c r="W627" s="342"/>
      <c r="X627" s="349"/>
      <c r="Y627" s="349"/>
      <c r="AB627" s="35"/>
      <c r="AC627" s="35"/>
    </row>
    <row r="628" spans="9:29">
      <c r="I628" s="33"/>
      <c r="J628" s="33"/>
      <c r="K628" s="34"/>
      <c r="L628" s="33"/>
      <c r="M628" s="33"/>
      <c r="N628" s="34"/>
      <c r="O628" s="35"/>
      <c r="P628" s="332"/>
      <c r="Q628" s="332"/>
      <c r="R628" s="333"/>
      <c r="S628" s="334"/>
      <c r="T628" s="340"/>
      <c r="U628" s="340"/>
      <c r="V628" s="341"/>
      <c r="W628" s="342"/>
      <c r="X628" s="349"/>
      <c r="Y628" s="349"/>
      <c r="AB628" s="35"/>
      <c r="AC628" s="35"/>
    </row>
    <row r="629" spans="9:29">
      <c r="I629" s="33"/>
      <c r="J629" s="33"/>
      <c r="K629" s="34"/>
      <c r="L629" s="33"/>
      <c r="M629" s="33"/>
      <c r="N629" s="34"/>
      <c r="O629" s="35"/>
      <c r="P629" s="332"/>
      <c r="Q629" s="332"/>
      <c r="R629" s="333"/>
      <c r="S629" s="334"/>
      <c r="T629" s="340"/>
      <c r="U629" s="340"/>
      <c r="V629" s="341"/>
      <c r="W629" s="342"/>
      <c r="X629" s="349"/>
      <c r="Y629" s="349"/>
      <c r="AB629" s="35"/>
      <c r="AC629" s="35"/>
    </row>
    <row r="630" spans="9:29">
      <c r="I630" s="33"/>
      <c r="J630" s="33"/>
      <c r="K630" s="34"/>
      <c r="L630" s="33"/>
      <c r="M630" s="33"/>
      <c r="N630" s="34"/>
      <c r="O630" s="35"/>
      <c r="P630" s="332"/>
      <c r="Q630" s="332"/>
      <c r="R630" s="333"/>
      <c r="S630" s="334"/>
      <c r="T630" s="340"/>
      <c r="U630" s="340"/>
      <c r="V630" s="341"/>
      <c r="W630" s="342"/>
      <c r="X630" s="349"/>
      <c r="Y630" s="349"/>
      <c r="AB630" s="35"/>
      <c r="AC630" s="35"/>
    </row>
    <row r="631" spans="9:29">
      <c r="I631" s="33"/>
      <c r="J631" s="33"/>
      <c r="K631" s="34"/>
      <c r="L631" s="33"/>
      <c r="M631" s="33"/>
      <c r="N631" s="34"/>
      <c r="O631" s="35"/>
      <c r="P631" s="332"/>
      <c r="Q631" s="332"/>
      <c r="R631" s="333"/>
      <c r="S631" s="334"/>
      <c r="T631" s="340"/>
      <c r="U631" s="340"/>
      <c r="V631" s="341"/>
      <c r="W631" s="342"/>
      <c r="X631" s="349"/>
      <c r="Y631" s="349"/>
      <c r="AB631" s="35"/>
      <c r="AC631" s="35"/>
    </row>
    <row r="632" spans="9:29">
      <c r="I632" s="33"/>
      <c r="J632" s="33"/>
      <c r="K632" s="34"/>
      <c r="L632" s="33"/>
      <c r="M632" s="33"/>
      <c r="N632" s="34"/>
      <c r="O632" s="35"/>
      <c r="P632" s="332"/>
      <c r="Q632" s="332"/>
      <c r="R632" s="333"/>
      <c r="S632" s="334"/>
      <c r="T632" s="340"/>
      <c r="U632" s="340"/>
      <c r="V632" s="341"/>
      <c r="W632" s="342"/>
      <c r="X632" s="349"/>
      <c r="Y632" s="349"/>
      <c r="AB632" s="35"/>
      <c r="AC632" s="35"/>
    </row>
    <row r="633" spans="9:29">
      <c r="I633" s="33"/>
      <c r="J633" s="33"/>
      <c r="K633" s="34"/>
      <c r="L633" s="33"/>
      <c r="M633" s="33"/>
      <c r="N633" s="34"/>
      <c r="O633" s="35"/>
      <c r="P633" s="332"/>
      <c r="Q633" s="332"/>
      <c r="R633" s="333"/>
      <c r="S633" s="334"/>
      <c r="T633" s="340"/>
      <c r="U633" s="340"/>
      <c r="V633" s="341"/>
      <c r="W633" s="342"/>
      <c r="X633" s="349"/>
      <c r="Y633" s="349"/>
      <c r="AB633" s="35"/>
      <c r="AC633" s="35"/>
    </row>
    <row r="634" spans="9:29">
      <c r="I634" s="33"/>
      <c r="J634" s="33"/>
      <c r="K634" s="34"/>
      <c r="L634" s="33"/>
      <c r="M634" s="33"/>
      <c r="N634" s="34"/>
      <c r="O634" s="35"/>
      <c r="P634" s="332"/>
      <c r="Q634" s="332"/>
      <c r="R634" s="333"/>
      <c r="S634" s="334"/>
      <c r="T634" s="340"/>
      <c r="U634" s="340"/>
      <c r="V634" s="341"/>
      <c r="W634" s="342"/>
      <c r="X634" s="349"/>
      <c r="Y634" s="349"/>
      <c r="AB634" s="35"/>
      <c r="AC634" s="35"/>
    </row>
    <row r="635" spans="9:29">
      <c r="I635" s="33"/>
      <c r="J635" s="33"/>
      <c r="K635" s="34"/>
      <c r="L635" s="33"/>
      <c r="M635" s="33"/>
      <c r="N635" s="34"/>
      <c r="O635" s="35"/>
      <c r="P635" s="332"/>
      <c r="Q635" s="332"/>
      <c r="R635" s="333"/>
      <c r="S635" s="334"/>
      <c r="T635" s="340"/>
      <c r="U635" s="340"/>
      <c r="V635" s="341"/>
      <c r="W635" s="342"/>
      <c r="X635" s="349"/>
      <c r="Y635" s="349"/>
      <c r="AB635" s="35"/>
      <c r="AC635" s="35"/>
    </row>
    <row r="636" spans="9:29">
      <c r="I636" s="33"/>
      <c r="J636" s="33"/>
      <c r="K636" s="34"/>
      <c r="L636" s="33"/>
      <c r="M636" s="33"/>
      <c r="N636" s="34"/>
      <c r="O636" s="35"/>
      <c r="P636" s="332"/>
      <c r="Q636" s="332"/>
      <c r="R636" s="333"/>
      <c r="S636" s="334"/>
      <c r="T636" s="340"/>
      <c r="U636" s="340"/>
      <c r="V636" s="341"/>
      <c r="W636" s="342"/>
      <c r="X636" s="349"/>
      <c r="Y636" s="349"/>
      <c r="AB636" s="35"/>
      <c r="AC636" s="35"/>
    </row>
    <row r="637" spans="9:29">
      <c r="I637" s="33"/>
      <c r="J637" s="33"/>
      <c r="K637" s="34"/>
      <c r="L637" s="33"/>
      <c r="M637" s="33"/>
      <c r="N637" s="34"/>
      <c r="O637" s="35"/>
      <c r="P637" s="332"/>
      <c r="Q637" s="332"/>
      <c r="R637" s="333"/>
      <c r="S637" s="334"/>
      <c r="T637" s="340"/>
      <c r="U637" s="340"/>
      <c r="V637" s="341"/>
      <c r="W637" s="342"/>
      <c r="X637" s="349"/>
      <c r="Y637" s="349"/>
      <c r="AB637" s="35"/>
      <c r="AC637" s="35"/>
    </row>
    <row r="638" spans="9:29">
      <c r="I638" s="33"/>
      <c r="J638" s="33"/>
      <c r="K638" s="34"/>
      <c r="L638" s="33"/>
      <c r="M638" s="33"/>
      <c r="N638" s="34"/>
      <c r="O638" s="35"/>
      <c r="P638" s="332"/>
      <c r="Q638" s="332"/>
      <c r="R638" s="333"/>
      <c r="S638" s="334"/>
      <c r="T638" s="340"/>
      <c r="U638" s="340"/>
      <c r="V638" s="341"/>
      <c r="W638" s="342"/>
      <c r="X638" s="349"/>
      <c r="Y638" s="349"/>
      <c r="AB638" s="35"/>
      <c r="AC638" s="35"/>
    </row>
    <row r="639" spans="9:29">
      <c r="I639" s="33"/>
      <c r="J639" s="33"/>
      <c r="K639" s="34"/>
      <c r="L639" s="33"/>
      <c r="M639" s="33"/>
      <c r="N639" s="34"/>
      <c r="O639" s="35"/>
      <c r="P639" s="332"/>
      <c r="Q639" s="332"/>
      <c r="R639" s="333"/>
      <c r="S639" s="334"/>
      <c r="T639" s="340"/>
      <c r="U639" s="340"/>
      <c r="V639" s="341"/>
      <c r="W639" s="342"/>
      <c r="X639" s="349"/>
      <c r="Y639" s="349"/>
      <c r="AB639" s="35"/>
      <c r="AC639" s="35"/>
    </row>
    <row r="640" spans="9:29">
      <c r="I640" s="33"/>
      <c r="J640" s="33"/>
      <c r="K640" s="34"/>
      <c r="L640" s="33"/>
      <c r="M640" s="33"/>
      <c r="N640" s="34"/>
      <c r="O640" s="35"/>
      <c r="P640" s="332"/>
      <c r="Q640" s="332"/>
      <c r="R640" s="333"/>
      <c r="S640" s="334"/>
      <c r="T640" s="340"/>
      <c r="U640" s="340"/>
      <c r="V640" s="341"/>
      <c r="W640" s="342"/>
      <c r="X640" s="349"/>
      <c r="Y640" s="349"/>
      <c r="AB640" s="35"/>
      <c r="AC640" s="35"/>
    </row>
    <row r="641" spans="9:29">
      <c r="I641" s="33"/>
      <c r="J641" s="33"/>
      <c r="K641" s="34"/>
      <c r="L641" s="33"/>
      <c r="M641" s="33"/>
      <c r="N641" s="34"/>
      <c r="O641" s="35"/>
      <c r="P641" s="332"/>
      <c r="Q641" s="332"/>
      <c r="R641" s="333"/>
      <c r="S641" s="334"/>
      <c r="T641" s="340"/>
      <c r="U641" s="340"/>
      <c r="V641" s="341"/>
      <c r="W641" s="342"/>
      <c r="X641" s="349"/>
      <c r="Y641" s="349"/>
      <c r="AB641" s="35"/>
      <c r="AC641" s="35"/>
    </row>
    <row r="642" spans="9:29">
      <c r="I642" s="33"/>
      <c r="J642" s="33"/>
      <c r="K642" s="34"/>
      <c r="L642" s="33"/>
      <c r="M642" s="33"/>
      <c r="N642" s="34"/>
      <c r="O642" s="35"/>
      <c r="P642" s="332"/>
      <c r="Q642" s="332"/>
      <c r="R642" s="333"/>
      <c r="S642" s="334"/>
      <c r="T642" s="340"/>
      <c r="U642" s="340"/>
      <c r="V642" s="341"/>
      <c r="W642" s="342"/>
      <c r="X642" s="349"/>
      <c r="Y642" s="349"/>
      <c r="AB642" s="35"/>
      <c r="AC642" s="35"/>
    </row>
    <row r="643" spans="9:29">
      <c r="I643" s="33"/>
      <c r="J643" s="33"/>
      <c r="K643" s="34"/>
      <c r="L643" s="33"/>
      <c r="M643" s="33"/>
      <c r="N643" s="34"/>
      <c r="O643" s="35"/>
      <c r="P643" s="332"/>
      <c r="Q643" s="332"/>
      <c r="R643" s="333"/>
      <c r="S643" s="334"/>
      <c r="T643" s="340"/>
      <c r="U643" s="340"/>
      <c r="V643" s="341"/>
      <c r="W643" s="342"/>
      <c r="X643" s="349"/>
      <c r="Y643" s="349"/>
      <c r="AB643" s="35"/>
      <c r="AC643" s="35"/>
    </row>
    <row r="644" spans="9:29">
      <c r="I644" s="33"/>
      <c r="J644" s="33"/>
      <c r="K644" s="34"/>
      <c r="L644" s="33"/>
      <c r="M644" s="33"/>
      <c r="N644" s="34"/>
      <c r="O644" s="35"/>
      <c r="P644" s="332"/>
      <c r="Q644" s="332"/>
      <c r="R644" s="333"/>
      <c r="S644" s="334"/>
      <c r="T644" s="340"/>
      <c r="U644" s="340"/>
      <c r="V644" s="341"/>
      <c r="W644" s="342"/>
      <c r="X644" s="349"/>
      <c r="Y644" s="349"/>
      <c r="AB644" s="35"/>
      <c r="AC644" s="35"/>
    </row>
    <row r="645" spans="9:29">
      <c r="I645" s="33"/>
      <c r="J645" s="33"/>
      <c r="K645" s="34"/>
      <c r="L645" s="33"/>
      <c r="M645" s="33"/>
      <c r="N645" s="34"/>
      <c r="O645" s="35"/>
      <c r="P645" s="332"/>
      <c r="Q645" s="332"/>
      <c r="R645" s="333"/>
      <c r="S645" s="334"/>
      <c r="T645" s="340"/>
      <c r="U645" s="340"/>
      <c r="V645" s="341"/>
      <c r="W645" s="342"/>
      <c r="X645" s="349"/>
      <c r="Y645" s="349"/>
      <c r="AB645" s="35"/>
      <c r="AC645" s="35"/>
    </row>
    <row r="646" spans="9:29">
      <c r="I646" s="33"/>
      <c r="J646" s="33"/>
      <c r="K646" s="34"/>
      <c r="L646" s="33"/>
      <c r="M646" s="33"/>
      <c r="N646" s="34"/>
      <c r="O646" s="35"/>
      <c r="P646" s="332"/>
      <c r="Q646" s="332"/>
      <c r="R646" s="333"/>
      <c r="S646" s="334"/>
      <c r="T646" s="340"/>
      <c r="U646" s="340"/>
      <c r="V646" s="341"/>
      <c r="W646" s="342"/>
      <c r="X646" s="349"/>
      <c r="Y646" s="349"/>
      <c r="AB646" s="35"/>
      <c r="AC646" s="35"/>
    </row>
    <row r="647" spans="9:29">
      <c r="I647" s="33"/>
      <c r="J647" s="33"/>
      <c r="K647" s="34"/>
      <c r="L647" s="33"/>
      <c r="M647" s="33"/>
      <c r="N647" s="34"/>
      <c r="O647" s="35"/>
      <c r="P647" s="332"/>
      <c r="Q647" s="332"/>
      <c r="R647" s="333"/>
      <c r="S647" s="334"/>
      <c r="T647" s="340"/>
      <c r="U647" s="340"/>
      <c r="V647" s="341"/>
      <c r="W647" s="342"/>
      <c r="X647" s="349"/>
      <c r="Y647" s="349"/>
      <c r="AB647" s="35"/>
      <c r="AC647" s="35"/>
    </row>
    <row r="648" spans="9:29">
      <c r="I648" s="33"/>
      <c r="J648" s="33"/>
      <c r="K648" s="34"/>
      <c r="L648" s="33"/>
      <c r="M648" s="33"/>
      <c r="N648" s="34"/>
      <c r="O648" s="35"/>
      <c r="P648" s="332"/>
      <c r="Q648" s="332"/>
      <c r="R648" s="333"/>
      <c r="S648" s="334"/>
      <c r="T648" s="340"/>
      <c r="U648" s="340"/>
      <c r="V648" s="341"/>
      <c r="W648" s="342"/>
      <c r="X648" s="349"/>
      <c r="Y648" s="349"/>
      <c r="AB648" s="35"/>
      <c r="AC648" s="35"/>
    </row>
    <row r="649" spans="9:29">
      <c r="I649" s="33"/>
      <c r="J649" s="33"/>
      <c r="K649" s="34"/>
      <c r="L649" s="33"/>
      <c r="M649" s="33"/>
      <c r="N649" s="34"/>
      <c r="O649" s="35"/>
      <c r="P649" s="332"/>
      <c r="Q649" s="332"/>
      <c r="R649" s="333"/>
      <c r="S649" s="334"/>
      <c r="T649" s="340"/>
      <c r="U649" s="340"/>
      <c r="V649" s="341"/>
      <c r="W649" s="342"/>
      <c r="X649" s="349"/>
      <c r="Y649" s="349"/>
      <c r="AB649" s="35"/>
      <c r="AC649" s="35"/>
    </row>
    <row r="650" spans="9:29">
      <c r="I650" s="33"/>
      <c r="J650" s="33"/>
      <c r="K650" s="34"/>
      <c r="L650" s="33"/>
      <c r="M650" s="33"/>
      <c r="N650" s="34"/>
      <c r="O650" s="35"/>
      <c r="P650" s="332"/>
      <c r="Q650" s="332"/>
      <c r="R650" s="333"/>
      <c r="S650" s="334"/>
      <c r="T650" s="340"/>
      <c r="U650" s="340"/>
      <c r="V650" s="341"/>
      <c r="W650" s="342"/>
      <c r="X650" s="349"/>
      <c r="Y650" s="349"/>
      <c r="AB650" s="35"/>
      <c r="AC650" s="35"/>
    </row>
    <row r="651" spans="9:29">
      <c r="I651" s="33"/>
      <c r="J651" s="33"/>
      <c r="K651" s="34"/>
      <c r="L651" s="33"/>
      <c r="M651" s="33"/>
      <c r="N651" s="34"/>
      <c r="O651" s="35"/>
      <c r="P651" s="332"/>
      <c r="Q651" s="332"/>
      <c r="R651" s="333"/>
      <c r="S651" s="334"/>
      <c r="T651" s="340"/>
      <c r="U651" s="340"/>
      <c r="V651" s="341"/>
      <c r="W651" s="342"/>
      <c r="X651" s="349"/>
      <c r="Y651" s="349"/>
      <c r="AB651" s="35"/>
      <c r="AC651" s="35"/>
    </row>
    <row r="652" spans="9:29">
      <c r="I652" s="33"/>
      <c r="J652" s="33"/>
      <c r="K652" s="34"/>
      <c r="L652" s="33"/>
      <c r="M652" s="33"/>
      <c r="N652" s="34"/>
      <c r="O652" s="35"/>
      <c r="P652" s="332"/>
      <c r="Q652" s="332"/>
      <c r="R652" s="333"/>
      <c r="S652" s="334"/>
      <c r="T652" s="340"/>
      <c r="U652" s="340"/>
      <c r="V652" s="341"/>
      <c r="W652" s="342"/>
      <c r="X652" s="349"/>
      <c r="Y652" s="349"/>
      <c r="AB652" s="35"/>
      <c r="AC652" s="35"/>
    </row>
    <row r="653" spans="9:29">
      <c r="I653" s="33"/>
      <c r="J653" s="33"/>
      <c r="K653" s="34"/>
      <c r="L653" s="33"/>
      <c r="M653" s="33"/>
      <c r="N653" s="34"/>
      <c r="O653" s="35"/>
      <c r="P653" s="332"/>
      <c r="Q653" s="332"/>
      <c r="R653" s="333"/>
      <c r="S653" s="334"/>
      <c r="T653" s="340"/>
      <c r="U653" s="340"/>
      <c r="V653" s="341"/>
      <c r="W653" s="342"/>
      <c r="X653" s="349"/>
      <c r="Y653" s="349"/>
      <c r="AB653" s="35"/>
      <c r="AC653" s="35"/>
    </row>
    <row r="654" spans="9:29">
      <c r="I654" s="33"/>
      <c r="J654" s="33"/>
      <c r="K654" s="34"/>
      <c r="L654" s="33"/>
      <c r="M654" s="33"/>
      <c r="N654" s="34"/>
      <c r="O654" s="35"/>
      <c r="P654" s="332"/>
      <c r="Q654" s="332"/>
      <c r="R654" s="333"/>
      <c r="S654" s="334"/>
      <c r="T654" s="340"/>
      <c r="U654" s="340"/>
      <c r="V654" s="341"/>
      <c r="W654" s="342"/>
      <c r="X654" s="349"/>
      <c r="Y654" s="349"/>
      <c r="AB654" s="35"/>
      <c r="AC654" s="35"/>
    </row>
    <row r="655" spans="9:29">
      <c r="I655" s="33"/>
      <c r="J655" s="33"/>
      <c r="K655" s="34"/>
      <c r="L655" s="33"/>
      <c r="M655" s="33"/>
      <c r="N655" s="34"/>
      <c r="O655" s="35"/>
      <c r="P655" s="332"/>
      <c r="Q655" s="332"/>
      <c r="R655" s="333"/>
      <c r="S655" s="334"/>
      <c r="T655" s="340"/>
      <c r="U655" s="340"/>
      <c r="V655" s="341"/>
      <c r="W655" s="342"/>
      <c r="X655" s="349"/>
      <c r="Y655" s="349"/>
      <c r="AB655" s="35"/>
      <c r="AC655" s="35"/>
    </row>
    <row r="656" spans="9:29">
      <c r="I656" s="33"/>
      <c r="J656" s="33"/>
      <c r="K656" s="34"/>
      <c r="L656" s="33"/>
      <c r="M656" s="33"/>
      <c r="N656" s="34"/>
      <c r="O656" s="35"/>
      <c r="P656" s="332"/>
      <c r="Q656" s="332"/>
      <c r="R656" s="333"/>
      <c r="S656" s="334"/>
      <c r="T656" s="340"/>
      <c r="U656" s="340"/>
      <c r="V656" s="341"/>
      <c r="W656" s="342"/>
      <c r="X656" s="349"/>
      <c r="Y656" s="349"/>
      <c r="AB656" s="35"/>
      <c r="AC656" s="35"/>
    </row>
    <row r="657" spans="9:29">
      <c r="I657" s="33"/>
      <c r="J657" s="33"/>
      <c r="K657" s="34"/>
      <c r="L657" s="33"/>
      <c r="M657" s="33"/>
      <c r="N657" s="34"/>
      <c r="O657" s="35"/>
      <c r="P657" s="332"/>
      <c r="Q657" s="332"/>
      <c r="R657" s="333"/>
      <c r="S657" s="334"/>
      <c r="T657" s="340"/>
      <c r="U657" s="340"/>
      <c r="V657" s="341"/>
      <c r="W657" s="342"/>
      <c r="X657" s="349"/>
      <c r="Y657" s="349"/>
      <c r="AB657" s="35"/>
      <c r="AC657" s="35"/>
    </row>
    <row r="658" spans="9:29">
      <c r="I658" s="33"/>
      <c r="J658" s="33"/>
      <c r="K658" s="34"/>
      <c r="L658" s="33"/>
      <c r="M658" s="33"/>
      <c r="N658" s="34"/>
      <c r="O658" s="35"/>
      <c r="P658" s="332"/>
      <c r="Q658" s="332"/>
      <c r="R658" s="333"/>
      <c r="S658" s="334"/>
      <c r="T658" s="340"/>
      <c r="U658" s="340"/>
      <c r="V658" s="341"/>
      <c r="W658" s="342"/>
      <c r="X658" s="349"/>
      <c r="Y658" s="349"/>
      <c r="AB658" s="35"/>
      <c r="AC658" s="35"/>
    </row>
    <row r="659" spans="9:29">
      <c r="I659" s="33"/>
      <c r="J659" s="33"/>
      <c r="K659" s="34"/>
      <c r="L659" s="33"/>
      <c r="M659" s="33"/>
      <c r="N659" s="34"/>
      <c r="O659" s="35"/>
      <c r="P659" s="332"/>
      <c r="Q659" s="332"/>
      <c r="R659" s="333"/>
      <c r="S659" s="334"/>
      <c r="T659" s="340"/>
      <c r="U659" s="340"/>
      <c r="V659" s="341"/>
      <c r="W659" s="342"/>
      <c r="X659" s="349"/>
      <c r="Y659" s="349"/>
      <c r="AB659" s="35"/>
      <c r="AC659" s="35"/>
    </row>
    <row r="660" spans="9:29">
      <c r="I660" s="33"/>
      <c r="J660" s="33"/>
      <c r="K660" s="34"/>
      <c r="L660" s="33"/>
      <c r="M660" s="33"/>
      <c r="N660" s="34"/>
      <c r="O660" s="35"/>
      <c r="P660" s="332"/>
      <c r="Q660" s="332"/>
      <c r="R660" s="333"/>
      <c r="S660" s="334"/>
      <c r="T660" s="340"/>
      <c r="U660" s="340"/>
      <c r="V660" s="341"/>
      <c r="W660" s="342"/>
      <c r="X660" s="349"/>
      <c r="Y660" s="349"/>
      <c r="AB660" s="35"/>
      <c r="AC660" s="35"/>
    </row>
    <row r="661" spans="9:29">
      <c r="I661" s="33"/>
      <c r="J661" s="33"/>
      <c r="K661" s="34"/>
      <c r="L661" s="33"/>
      <c r="M661" s="33"/>
      <c r="N661" s="34"/>
      <c r="O661" s="35"/>
      <c r="P661" s="332"/>
      <c r="Q661" s="332"/>
      <c r="R661" s="333"/>
      <c r="S661" s="334"/>
      <c r="T661" s="340"/>
      <c r="U661" s="340"/>
      <c r="V661" s="341"/>
      <c r="W661" s="342"/>
      <c r="X661" s="349"/>
      <c r="Y661" s="349"/>
      <c r="AB661" s="35"/>
      <c r="AC661" s="35"/>
    </row>
    <row r="662" spans="9:29">
      <c r="I662" s="33"/>
      <c r="J662" s="33"/>
      <c r="K662" s="34"/>
      <c r="L662" s="33"/>
      <c r="M662" s="33"/>
      <c r="N662" s="34"/>
      <c r="O662" s="35"/>
      <c r="P662" s="332"/>
      <c r="Q662" s="332"/>
      <c r="R662" s="333"/>
      <c r="S662" s="334"/>
      <c r="T662" s="340"/>
      <c r="U662" s="340"/>
      <c r="V662" s="341"/>
      <c r="W662" s="342"/>
      <c r="X662" s="349"/>
      <c r="Y662" s="349"/>
      <c r="AB662" s="35"/>
      <c r="AC662" s="35"/>
    </row>
    <row r="663" spans="9:29">
      <c r="I663" s="33"/>
      <c r="J663" s="33"/>
      <c r="K663" s="34"/>
      <c r="L663" s="33"/>
      <c r="M663" s="33"/>
      <c r="N663" s="34"/>
      <c r="O663" s="35"/>
      <c r="P663" s="332"/>
      <c r="Q663" s="332"/>
      <c r="R663" s="333"/>
      <c r="S663" s="334"/>
      <c r="T663" s="340"/>
      <c r="U663" s="340"/>
      <c r="V663" s="341"/>
      <c r="W663" s="342"/>
      <c r="X663" s="349"/>
      <c r="Y663" s="349"/>
      <c r="AB663" s="35"/>
      <c r="AC663" s="35"/>
    </row>
    <row r="664" spans="9:29">
      <c r="I664" s="33"/>
      <c r="J664" s="33"/>
      <c r="K664" s="34"/>
      <c r="L664" s="33"/>
      <c r="M664" s="33"/>
      <c r="N664" s="34"/>
      <c r="O664" s="35"/>
      <c r="P664" s="332"/>
      <c r="Q664" s="332"/>
      <c r="R664" s="333"/>
      <c r="S664" s="334"/>
      <c r="T664" s="340"/>
      <c r="U664" s="340"/>
      <c r="V664" s="341"/>
      <c r="W664" s="342"/>
      <c r="X664" s="349"/>
      <c r="Y664" s="349"/>
      <c r="AB664" s="35"/>
      <c r="AC664" s="35"/>
    </row>
    <row r="665" spans="9:29">
      <c r="I665" s="33"/>
      <c r="J665" s="33"/>
      <c r="K665" s="34"/>
      <c r="L665" s="33"/>
      <c r="M665" s="33"/>
      <c r="N665" s="34"/>
      <c r="O665" s="35"/>
      <c r="P665" s="332"/>
      <c r="Q665" s="332"/>
      <c r="R665" s="333"/>
      <c r="S665" s="334"/>
      <c r="T665" s="340"/>
      <c r="U665" s="340"/>
      <c r="V665" s="341"/>
      <c r="W665" s="342"/>
      <c r="X665" s="349"/>
      <c r="Y665" s="349"/>
      <c r="AB665" s="35"/>
      <c r="AC665" s="35"/>
    </row>
    <row r="666" spans="9:29">
      <c r="I666" s="33"/>
      <c r="J666" s="33"/>
      <c r="K666" s="34"/>
      <c r="L666" s="33"/>
      <c r="M666" s="33"/>
      <c r="N666" s="34"/>
      <c r="O666" s="35"/>
      <c r="P666" s="332"/>
      <c r="Q666" s="332"/>
      <c r="R666" s="333"/>
      <c r="S666" s="334"/>
      <c r="T666" s="340"/>
      <c r="U666" s="340"/>
      <c r="V666" s="341"/>
      <c r="W666" s="342"/>
      <c r="X666" s="349"/>
      <c r="Y666" s="349"/>
      <c r="AB666" s="35"/>
      <c r="AC666" s="35"/>
    </row>
    <row r="667" spans="9:29">
      <c r="I667" s="33"/>
      <c r="J667" s="33"/>
      <c r="K667" s="34"/>
      <c r="L667" s="33"/>
      <c r="M667" s="33"/>
      <c r="N667" s="34"/>
      <c r="O667" s="35"/>
      <c r="P667" s="332"/>
      <c r="Q667" s="332"/>
      <c r="R667" s="333"/>
      <c r="S667" s="334"/>
      <c r="T667" s="340"/>
      <c r="U667" s="340"/>
      <c r="V667" s="341"/>
      <c r="W667" s="342"/>
      <c r="X667" s="349"/>
      <c r="Y667" s="349"/>
      <c r="AB667" s="35"/>
      <c r="AC667" s="35"/>
    </row>
    <row r="668" spans="9:29">
      <c r="I668" s="33"/>
      <c r="J668" s="33"/>
      <c r="K668" s="34"/>
      <c r="L668" s="33"/>
      <c r="M668" s="33"/>
      <c r="N668" s="34"/>
      <c r="O668" s="35"/>
      <c r="P668" s="332"/>
      <c r="Q668" s="332"/>
      <c r="R668" s="333"/>
      <c r="S668" s="334"/>
      <c r="T668" s="340"/>
      <c r="U668" s="340"/>
      <c r="V668" s="341"/>
      <c r="W668" s="342"/>
      <c r="X668" s="349"/>
      <c r="Y668" s="349"/>
      <c r="AB668" s="35"/>
      <c r="AC668" s="35"/>
    </row>
    <row r="669" spans="9:29">
      <c r="I669" s="33"/>
      <c r="J669" s="33"/>
      <c r="K669" s="34"/>
      <c r="L669" s="33"/>
      <c r="M669" s="33"/>
      <c r="N669" s="34"/>
      <c r="O669" s="35"/>
      <c r="P669" s="332"/>
      <c r="Q669" s="332"/>
      <c r="R669" s="333"/>
      <c r="S669" s="334"/>
      <c r="T669" s="340"/>
      <c r="U669" s="340"/>
      <c r="V669" s="341"/>
      <c r="W669" s="342"/>
      <c r="X669" s="349"/>
      <c r="Y669" s="349"/>
      <c r="AB669" s="35"/>
      <c r="AC669" s="35"/>
    </row>
    <row r="670" spans="9:29">
      <c r="I670" s="33"/>
      <c r="J670" s="33"/>
      <c r="K670" s="34"/>
      <c r="L670" s="33"/>
      <c r="M670" s="33"/>
      <c r="N670" s="34"/>
      <c r="O670" s="35"/>
      <c r="P670" s="332"/>
      <c r="Q670" s="332"/>
      <c r="R670" s="333"/>
      <c r="S670" s="334"/>
      <c r="T670" s="340"/>
      <c r="U670" s="340"/>
      <c r="V670" s="341"/>
      <c r="W670" s="342"/>
      <c r="X670" s="349"/>
      <c r="Y670" s="349"/>
      <c r="AB670" s="35"/>
      <c r="AC670" s="35"/>
    </row>
    <row r="671" spans="9:29">
      <c r="I671" s="33"/>
      <c r="J671" s="33"/>
      <c r="K671" s="34"/>
      <c r="L671" s="33"/>
      <c r="M671" s="33"/>
      <c r="N671" s="34"/>
      <c r="O671" s="35"/>
      <c r="P671" s="332"/>
      <c r="Q671" s="332"/>
      <c r="R671" s="333"/>
      <c r="S671" s="334"/>
      <c r="T671" s="340"/>
      <c r="U671" s="340"/>
      <c r="V671" s="341"/>
      <c r="W671" s="342"/>
      <c r="X671" s="349"/>
      <c r="Y671" s="349"/>
      <c r="AB671" s="35"/>
      <c r="AC671" s="35"/>
    </row>
    <row r="672" spans="9:29">
      <c r="I672" s="33"/>
      <c r="J672" s="33"/>
      <c r="K672" s="34"/>
      <c r="L672" s="33"/>
      <c r="M672" s="33"/>
      <c r="N672" s="34"/>
      <c r="O672" s="35"/>
      <c r="P672" s="332"/>
      <c r="Q672" s="332"/>
      <c r="R672" s="333"/>
      <c r="S672" s="334"/>
      <c r="T672" s="340"/>
      <c r="U672" s="340"/>
      <c r="V672" s="341"/>
      <c r="W672" s="342"/>
      <c r="X672" s="349"/>
      <c r="Y672" s="349"/>
      <c r="AB672" s="35"/>
      <c r="AC672" s="35"/>
    </row>
    <row r="673" spans="9:29">
      <c r="I673" s="33"/>
      <c r="J673" s="33"/>
      <c r="K673" s="34"/>
      <c r="L673" s="33"/>
      <c r="M673" s="33"/>
      <c r="N673" s="34"/>
      <c r="O673" s="35"/>
      <c r="P673" s="332"/>
      <c r="Q673" s="332"/>
      <c r="R673" s="333"/>
      <c r="S673" s="334"/>
      <c r="T673" s="340"/>
      <c r="U673" s="340"/>
      <c r="V673" s="341"/>
      <c r="W673" s="342"/>
      <c r="X673" s="349"/>
      <c r="Y673" s="349"/>
      <c r="AB673" s="35"/>
      <c r="AC673" s="35"/>
    </row>
    <row r="674" spans="9:29">
      <c r="I674" s="33"/>
      <c r="J674" s="33"/>
      <c r="K674" s="34"/>
      <c r="L674" s="33"/>
      <c r="M674" s="33"/>
      <c r="N674" s="34"/>
      <c r="O674" s="35"/>
      <c r="P674" s="332"/>
      <c r="Q674" s="332"/>
      <c r="R674" s="333"/>
      <c r="S674" s="334"/>
      <c r="T674" s="340"/>
      <c r="U674" s="340"/>
      <c r="V674" s="341"/>
      <c r="W674" s="342"/>
      <c r="X674" s="349"/>
      <c r="Y674" s="349"/>
      <c r="AB674" s="35"/>
      <c r="AC674" s="35"/>
    </row>
    <row r="675" spans="9:29">
      <c r="I675" s="33"/>
      <c r="J675" s="33"/>
      <c r="K675" s="34"/>
      <c r="L675" s="33"/>
      <c r="M675" s="33"/>
      <c r="N675" s="34"/>
      <c r="O675" s="35"/>
      <c r="P675" s="332"/>
      <c r="Q675" s="332"/>
      <c r="R675" s="333"/>
      <c r="S675" s="334"/>
      <c r="T675" s="340"/>
      <c r="U675" s="340"/>
      <c r="V675" s="341"/>
      <c r="W675" s="342"/>
      <c r="X675" s="349"/>
      <c r="Y675" s="349"/>
      <c r="AB675" s="35"/>
      <c r="AC675" s="35"/>
    </row>
    <row r="676" spans="9:29">
      <c r="I676" s="33"/>
      <c r="J676" s="33"/>
      <c r="K676" s="34"/>
      <c r="L676" s="33"/>
      <c r="M676" s="33"/>
      <c r="N676" s="34"/>
      <c r="O676" s="35"/>
      <c r="P676" s="332"/>
      <c r="Q676" s="332"/>
      <c r="R676" s="333"/>
      <c r="S676" s="334"/>
      <c r="T676" s="340"/>
      <c r="U676" s="340"/>
      <c r="V676" s="341"/>
      <c r="W676" s="342"/>
      <c r="X676" s="349"/>
      <c r="Y676" s="349"/>
      <c r="AB676" s="35"/>
      <c r="AC676" s="35"/>
    </row>
    <row r="677" spans="9:29">
      <c r="I677" s="33"/>
      <c r="J677" s="33"/>
      <c r="K677" s="34"/>
      <c r="L677" s="33"/>
      <c r="M677" s="33"/>
      <c r="N677" s="34"/>
      <c r="O677" s="35"/>
      <c r="P677" s="332"/>
      <c r="Q677" s="332"/>
      <c r="R677" s="333"/>
      <c r="S677" s="334"/>
      <c r="T677" s="340"/>
      <c r="U677" s="340"/>
      <c r="V677" s="341"/>
      <c r="W677" s="342"/>
      <c r="X677" s="349"/>
      <c r="Y677" s="349"/>
      <c r="AB677" s="35"/>
      <c r="AC677" s="35"/>
    </row>
    <row r="678" spans="9:29">
      <c r="I678" s="33"/>
      <c r="J678" s="33"/>
      <c r="K678" s="34"/>
      <c r="L678" s="33"/>
      <c r="M678" s="33"/>
      <c r="N678" s="34"/>
      <c r="O678" s="35"/>
      <c r="P678" s="332"/>
      <c r="Q678" s="332"/>
      <c r="R678" s="333"/>
      <c r="S678" s="334"/>
      <c r="T678" s="340"/>
      <c r="U678" s="340"/>
      <c r="V678" s="341"/>
      <c r="W678" s="342"/>
      <c r="X678" s="349"/>
      <c r="Y678" s="349"/>
      <c r="AB678" s="35"/>
      <c r="AC678" s="35"/>
    </row>
    <row r="679" spans="9:29">
      <c r="I679" s="33"/>
      <c r="J679" s="33"/>
      <c r="K679" s="34"/>
      <c r="L679" s="33"/>
      <c r="M679" s="33"/>
      <c r="N679" s="34"/>
      <c r="O679" s="35"/>
      <c r="P679" s="332"/>
      <c r="Q679" s="332"/>
      <c r="R679" s="333"/>
      <c r="S679" s="334"/>
      <c r="T679" s="340"/>
      <c r="U679" s="340"/>
      <c r="V679" s="341"/>
      <c r="W679" s="342"/>
      <c r="X679" s="349"/>
      <c r="Y679" s="349"/>
      <c r="AB679" s="35"/>
      <c r="AC679" s="35"/>
    </row>
    <row r="680" spans="9:29">
      <c r="I680" s="33"/>
      <c r="J680" s="33"/>
      <c r="K680" s="34"/>
      <c r="L680" s="33"/>
      <c r="M680" s="33"/>
      <c r="N680" s="34"/>
      <c r="O680" s="35"/>
      <c r="P680" s="332"/>
      <c r="Q680" s="332"/>
      <c r="R680" s="333"/>
      <c r="S680" s="334"/>
      <c r="T680" s="340"/>
      <c r="U680" s="340"/>
      <c r="V680" s="341"/>
      <c r="W680" s="342"/>
      <c r="X680" s="349"/>
      <c r="Y680" s="349"/>
      <c r="AB680" s="35"/>
      <c r="AC680" s="35"/>
    </row>
    <row r="681" spans="9:29">
      <c r="I681" s="33"/>
      <c r="J681" s="33"/>
      <c r="K681" s="34"/>
      <c r="L681" s="33"/>
      <c r="M681" s="33"/>
      <c r="N681" s="34"/>
      <c r="O681" s="35"/>
      <c r="P681" s="332"/>
      <c r="Q681" s="332"/>
      <c r="R681" s="333"/>
      <c r="S681" s="334"/>
      <c r="T681" s="340"/>
      <c r="U681" s="340"/>
      <c r="V681" s="341"/>
      <c r="W681" s="342"/>
      <c r="X681" s="349"/>
      <c r="Y681" s="349"/>
      <c r="AB681" s="35"/>
      <c r="AC681" s="35"/>
    </row>
    <row r="682" spans="9:29">
      <c r="I682" s="33"/>
      <c r="J682" s="33"/>
      <c r="K682" s="34"/>
      <c r="L682" s="33"/>
      <c r="M682" s="33"/>
      <c r="N682" s="34"/>
      <c r="O682" s="35"/>
      <c r="P682" s="332"/>
      <c r="Q682" s="332"/>
      <c r="R682" s="333"/>
      <c r="S682" s="334"/>
      <c r="T682" s="340"/>
      <c r="U682" s="340"/>
      <c r="V682" s="341"/>
      <c r="W682" s="342"/>
      <c r="X682" s="349"/>
      <c r="Y682" s="349"/>
      <c r="AB682" s="35"/>
      <c r="AC682" s="35"/>
    </row>
    <row r="683" spans="9:29">
      <c r="I683" s="33"/>
      <c r="J683" s="33"/>
      <c r="K683" s="34"/>
      <c r="L683" s="33"/>
      <c r="M683" s="33"/>
      <c r="N683" s="34"/>
      <c r="O683" s="35"/>
      <c r="P683" s="332"/>
      <c r="Q683" s="332"/>
      <c r="R683" s="333"/>
      <c r="S683" s="334"/>
      <c r="T683" s="340"/>
      <c r="U683" s="340"/>
      <c r="V683" s="341"/>
      <c r="W683" s="342"/>
      <c r="X683" s="349"/>
      <c r="Y683" s="349"/>
      <c r="AB683" s="35"/>
      <c r="AC683" s="35"/>
    </row>
    <row r="684" spans="9:29">
      <c r="I684" s="33"/>
      <c r="J684" s="33"/>
      <c r="K684" s="34"/>
      <c r="L684" s="33"/>
      <c r="M684" s="33"/>
      <c r="N684" s="34"/>
      <c r="O684" s="35"/>
      <c r="P684" s="332"/>
      <c r="Q684" s="332"/>
      <c r="R684" s="333"/>
      <c r="S684" s="334"/>
      <c r="T684" s="340"/>
      <c r="U684" s="340"/>
      <c r="V684" s="341"/>
      <c r="W684" s="342"/>
      <c r="X684" s="349"/>
      <c r="Y684" s="349"/>
      <c r="AB684" s="35"/>
      <c r="AC684" s="35"/>
    </row>
    <row r="685" spans="9:29">
      <c r="I685" s="33"/>
      <c r="J685" s="33"/>
      <c r="K685" s="34"/>
      <c r="L685" s="33"/>
      <c r="M685" s="33"/>
      <c r="N685" s="34"/>
      <c r="O685" s="35"/>
      <c r="P685" s="332"/>
      <c r="Q685" s="332"/>
      <c r="R685" s="333"/>
      <c r="S685" s="334"/>
      <c r="T685" s="340"/>
      <c r="U685" s="340"/>
      <c r="V685" s="341"/>
      <c r="W685" s="342"/>
      <c r="X685" s="349"/>
      <c r="Y685" s="349"/>
      <c r="AB685" s="35"/>
      <c r="AC685" s="35"/>
    </row>
    <row r="686" spans="9:29">
      <c r="I686" s="33"/>
      <c r="J686" s="33"/>
      <c r="K686" s="34"/>
      <c r="L686" s="33"/>
      <c r="M686" s="33"/>
      <c r="N686" s="34"/>
      <c r="O686" s="35"/>
      <c r="P686" s="332"/>
      <c r="Q686" s="332"/>
      <c r="R686" s="333"/>
      <c r="S686" s="334"/>
      <c r="T686" s="340"/>
      <c r="U686" s="340"/>
      <c r="V686" s="341"/>
      <c r="W686" s="342"/>
      <c r="X686" s="349"/>
      <c r="Y686" s="349"/>
      <c r="AB686" s="35"/>
      <c r="AC686" s="35"/>
    </row>
    <row r="687" spans="9:29">
      <c r="I687" s="33"/>
      <c r="J687" s="33"/>
      <c r="K687" s="34"/>
      <c r="L687" s="33"/>
      <c r="M687" s="33"/>
      <c r="N687" s="34"/>
      <c r="O687" s="35"/>
      <c r="P687" s="332"/>
      <c r="Q687" s="332"/>
      <c r="R687" s="333"/>
      <c r="S687" s="334"/>
      <c r="T687" s="340"/>
      <c r="U687" s="340"/>
      <c r="V687" s="341"/>
      <c r="W687" s="342"/>
      <c r="X687" s="349"/>
      <c r="Y687" s="349"/>
      <c r="AB687" s="35"/>
      <c r="AC687" s="35"/>
    </row>
    <row r="688" spans="9:29">
      <c r="I688" s="33"/>
      <c r="J688" s="33"/>
      <c r="K688" s="34"/>
      <c r="L688" s="33"/>
      <c r="M688" s="33"/>
      <c r="N688" s="34"/>
      <c r="O688" s="35"/>
      <c r="P688" s="332"/>
      <c r="Q688" s="332"/>
      <c r="R688" s="333"/>
      <c r="S688" s="334"/>
      <c r="T688" s="340"/>
      <c r="U688" s="340"/>
      <c r="V688" s="341"/>
      <c r="W688" s="342"/>
      <c r="X688" s="349"/>
      <c r="Y688" s="349"/>
      <c r="AB688" s="35"/>
      <c r="AC688" s="35"/>
    </row>
    <row r="689" spans="9:29">
      <c r="I689" s="33"/>
      <c r="J689" s="33"/>
      <c r="K689" s="34"/>
      <c r="L689" s="33"/>
      <c r="M689" s="33"/>
      <c r="N689" s="34"/>
      <c r="O689" s="35"/>
      <c r="P689" s="332"/>
      <c r="Q689" s="332"/>
      <c r="R689" s="333"/>
      <c r="S689" s="334"/>
      <c r="T689" s="340"/>
      <c r="U689" s="340"/>
      <c r="V689" s="341"/>
      <c r="W689" s="342"/>
      <c r="X689" s="349"/>
      <c r="Y689" s="349"/>
      <c r="AB689" s="35"/>
      <c r="AC689" s="35"/>
    </row>
    <row r="690" spans="9:29">
      <c r="I690" s="33"/>
      <c r="J690" s="33"/>
      <c r="K690" s="34"/>
      <c r="L690" s="33"/>
      <c r="M690" s="33"/>
      <c r="N690" s="34"/>
      <c r="O690" s="35"/>
      <c r="P690" s="332"/>
      <c r="Q690" s="332"/>
      <c r="R690" s="333"/>
      <c r="S690" s="334"/>
      <c r="T690" s="340"/>
      <c r="U690" s="340"/>
      <c r="V690" s="341"/>
      <c r="W690" s="342"/>
      <c r="X690" s="349"/>
      <c r="Y690" s="349"/>
      <c r="AB690" s="35"/>
      <c r="AC690" s="35"/>
    </row>
    <row r="691" spans="9:29">
      <c r="I691" s="33"/>
      <c r="J691" s="33"/>
      <c r="K691" s="34"/>
      <c r="L691" s="33"/>
      <c r="M691" s="33"/>
      <c r="N691" s="34"/>
      <c r="O691" s="35"/>
      <c r="P691" s="332"/>
      <c r="Q691" s="332"/>
      <c r="R691" s="333"/>
      <c r="S691" s="334"/>
      <c r="T691" s="340"/>
      <c r="U691" s="340"/>
      <c r="V691" s="341"/>
      <c r="W691" s="342"/>
      <c r="X691" s="349"/>
      <c r="Y691" s="349"/>
      <c r="AB691" s="35"/>
      <c r="AC691" s="35"/>
    </row>
    <row r="692" spans="9:29">
      <c r="I692" s="33"/>
      <c r="J692" s="33"/>
      <c r="K692" s="34"/>
      <c r="L692" s="33"/>
      <c r="M692" s="33"/>
      <c r="N692" s="34"/>
      <c r="O692" s="35"/>
      <c r="P692" s="332"/>
      <c r="Q692" s="332"/>
      <c r="R692" s="333"/>
      <c r="S692" s="334"/>
      <c r="T692" s="340"/>
      <c r="U692" s="340"/>
      <c r="V692" s="341"/>
      <c r="W692" s="342"/>
      <c r="X692" s="349"/>
      <c r="Y692" s="349"/>
      <c r="AB692" s="35"/>
      <c r="AC692" s="35"/>
    </row>
    <row r="693" spans="9:29">
      <c r="I693" s="33"/>
      <c r="J693" s="33"/>
      <c r="K693" s="34"/>
      <c r="L693" s="33"/>
      <c r="M693" s="33"/>
      <c r="N693" s="34"/>
      <c r="O693" s="35"/>
      <c r="P693" s="332"/>
      <c r="Q693" s="332"/>
      <c r="R693" s="333"/>
      <c r="S693" s="334"/>
      <c r="T693" s="340"/>
      <c r="U693" s="340"/>
      <c r="V693" s="341"/>
      <c r="W693" s="342"/>
      <c r="X693" s="349"/>
      <c r="Y693" s="349"/>
      <c r="AB693" s="35"/>
      <c r="AC693" s="35"/>
    </row>
    <row r="694" spans="9:29">
      <c r="I694" s="33"/>
      <c r="J694" s="33"/>
      <c r="K694" s="34"/>
      <c r="L694" s="33"/>
      <c r="M694" s="33"/>
      <c r="N694" s="34"/>
      <c r="O694" s="35"/>
      <c r="P694" s="332"/>
      <c r="Q694" s="332"/>
      <c r="R694" s="333"/>
      <c r="S694" s="334"/>
      <c r="T694" s="340"/>
      <c r="U694" s="340"/>
      <c r="V694" s="341"/>
      <c r="W694" s="342"/>
      <c r="X694" s="349"/>
      <c r="Y694" s="349"/>
      <c r="AB694" s="35"/>
      <c r="AC694" s="35"/>
    </row>
    <row r="695" spans="9:29">
      <c r="I695" s="33"/>
      <c r="J695" s="33"/>
      <c r="K695" s="34"/>
      <c r="L695" s="33"/>
      <c r="M695" s="33"/>
      <c r="N695" s="34"/>
      <c r="O695" s="35"/>
      <c r="P695" s="332"/>
      <c r="Q695" s="332"/>
      <c r="R695" s="333"/>
      <c r="S695" s="334"/>
      <c r="T695" s="340"/>
      <c r="U695" s="340"/>
      <c r="V695" s="341"/>
      <c r="W695" s="342"/>
      <c r="X695" s="349"/>
      <c r="Y695" s="349"/>
      <c r="AB695" s="35"/>
      <c r="AC695" s="35"/>
    </row>
    <row r="696" spans="9:29">
      <c r="I696" s="33"/>
      <c r="J696" s="33"/>
      <c r="K696" s="34"/>
      <c r="L696" s="33"/>
      <c r="M696" s="33"/>
      <c r="N696" s="34"/>
      <c r="O696" s="35"/>
      <c r="P696" s="332"/>
      <c r="Q696" s="332"/>
      <c r="R696" s="333"/>
      <c r="S696" s="334"/>
      <c r="T696" s="340"/>
      <c r="U696" s="340"/>
      <c r="V696" s="341"/>
      <c r="W696" s="342"/>
      <c r="X696" s="349"/>
      <c r="Y696" s="349"/>
      <c r="AB696" s="35"/>
      <c r="AC696" s="35"/>
    </row>
    <row r="697" spans="9:29">
      <c r="I697" s="33"/>
      <c r="J697" s="33"/>
      <c r="K697" s="34"/>
      <c r="L697" s="33"/>
      <c r="M697" s="33"/>
      <c r="N697" s="34"/>
      <c r="O697" s="35"/>
      <c r="P697" s="332"/>
      <c r="Q697" s="332"/>
      <c r="R697" s="333"/>
      <c r="S697" s="334"/>
      <c r="T697" s="340"/>
      <c r="U697" s="340"/>
      <c r="V697" s="341"/>
      <c r="W697" s="342"/>
      <c r="X697" s="349"/>
      <c r="Y697" s="349"/>
      <c r="AB697" s="35"/>
      <c r="AC697" s="35"/>
    </row>
    <row r="698" spans="9:29">
      <c r="I698" s="33"/>
      <c r="J698" s="33"/>
      <c r="K698" s="34"/>
      <c r="L698" s="33"/>
      <c r="M698" s="33"/>
      <c r="N698" s="34"/>
      <c r="O698" s="35"/>
      <c r="P698" s="332"/>
      <c r="Q698" s="332"/>
      <c r="R698" s="333"/>
      <c r="S698" s="334"/>
      <c r="T698" s="340"/>
      <c r="U698" s="340"/>
      <c r="V698" s="341"/>
      <c r="W698" s="342"/>
      <c r="X698" s="349"/>
      <c r="Y698" s="349"/>
      <c r="AB698" s="35"/>
      <c r="AC698" s="35"/>
    </row>
    <row r="699" spans="9:29">
      <c r="I699" s="33"/>
      <c r="J699" s="33"/>
      <c r="K699" s="34"/>
      <c r="L699" s="33"/>
      <c r="M699" s="33"/>
      <c r="N699" s="34"/>
      <c r="O699" s="35"/>
      <c r="P699" s="332"/>
      <c r="Q699" s="332"/>
      <c r="R699" s="333"/>
      <c r="S699" s="334"/>
      <c r="T699" s="340"/>
      <c r="U699" s="340"/>
      <c r="V699" s="341"/>
      <c r="W699" s="342"/>
      <c r="X699" s="349"/>
      <c r="Y699" s="349"/>
      <c r="AB699" s="35"/>
      <c r="AC699" s="35"/>
    </row>
    <row r="700" spans="9:29">
      <c r="I700" s="33"/>
      <c r="J700" s="33"/>
      <c r="K700" s="34"/>
      <c r="L700" s="33"/>
      <c r="M700" s="33"/>
      <c r="N700" s="34"/>
      <c r="O700" s="35"/>
      <c r="P700" s="332"/>
      <c r="Q700" s="332"/>
      <c r="R700" s="333"/>
      <c r="S700" s="334"/>
      <c r="T700" s="340"/>
      <c r="U700" s="340"/>
      <c r="V700" s="341"/>
      <c r="W700" s="342"/>
      <c r="X700" s="349"/>
      <c r="Y700" s="349"/>
      <c r="AB700" s="35"/>
      <c r="AC700" s="35"/>
    </row>
    <row r="701" spans="9:29">
      <c r="I701" s="33"/>
      <c r="J701" s="33"/>
      <c r="K701" s="34"/>
      <c r="L701" s="33"/>
      <c r="M701" s="33"/>
      <c r="N701" s="34"/>
      <c r="O701" s="35"/>
      <c r="P701" s="332"/>
      <c r="Q701" s="332"/>
      <c r="R701" s="333"/>
      <c r="S701" s="334"/>
      <c r="T701" s="340"/>
      <c r="U701" s="340"/>
      <c r="V701" s="341"/>
      <c r="W701" s="342"/>
      <c r="X701" s="349"/>
      <c r="Y701" s="349"/>
      <c r="AB701" s="35"/>
      <c r="AC701" s="35"/>
    </row>
    <row r="702" spans="9:29">
      <c r="I702" s="33"/>
      <c r="J702" s="33"/>
      <c r="K702" s="34"/>
      <c r="L702" s="33"/>
      <c r="M702" s="33"/>
      <c r="N702" s="34"/>
      <c r="O702" s="35"/>
      <c r="P702" s="332"/>
      <c r="Q702" s="332"/>
      <c r="R702" s="333"/>
      <c r="S702" s="334"/>
      <c r="T702" s="340"/>
      <c r="U702" s="340"/>
      <c r="V702" s="341"/>
      <c r="W702" s="342"/>
      <c r="X702" s="349"/>
      <c r="Y702" s="349"/>
      <c r="AB702" s="35"/>
      <c r="AC702" s="35"/>
    </row>
    <row r="703" spans="9:29">
      <c r="I703" s="33"/>
      <c r="J703" s="33"/>
      <c r="K703" s="34"/>
      <c r="L703" s="33"/>
      <c r="M703" s="33"/>
      <c r="N703" s="34"/>
      <c r="O703" s="35"/>
      <c r="P703" s="332"/>
      <c r="Q703" s="332"/>
      <c r="R703" s="333"/>
      <c r="S703" s="334"/>
      <c r="T703" s="340"/>
      <c r="U703" s="340"/>
      <c r="V703" s="341"/>
      <c r="W703" s="342"/>
      <c r="X703" s="349"/>
      <c r="Y703" s="349"/>
      <c r="AB703" s="35"/>
      <c r="AC703" s="35"/>
    </row>
    <row r="704" spans="9:29">
      <c r="I704" s="33"/>
      <c r="J704" s="33"/>
      <c r="K704" s="34"/>
      <c r="L704" s="33"/>
      <c r="M704" s="33"/>
      <c r="N704" s="34"/>
      <c r="O704" s="35"/>
      <c r="P704" s="332"/>
      <c r="Q704" s="332"/>
      <c r="R704" s="333"/>
      <c r="S704" s="334"/>
      <c r="T704" s="340"/>
      <c r="U704" s="340"/>
      <c r="V704" s="341"/>
      <c r="W704" s="342"/>
      <c r="X704" s="349"/>
      <c r="Y704" s="349"/>
      <c r="AB704" s="35"/>
      <c r="AC704" s="35"/>
    </row>
    <row r="705" spans="9:29">
      <c r="I705" s="33"/>
      <c r="J705" s="33"/>
      <c r="K705" s="34"/>
      <c r="L705" s="33"/>
      <c r="M705" s="33"/>
      <c r="N705" s="34"/>
      <c r="O705" s="35"/>
      <c r="P705" s="332"/>
      <c r="Q705" s="332"/>
      <c r="R705" s="333"/>
      <c r="S705" s="334"/>
      <c r="T705" s="340"/>
      <c r="U705" s="340"/>
      <c r="V705" s="341"/>
      <c r="W705" s="342"/>
      <c r="X705" s="349"/>
      <c r="Y705" s="349"/>
      <c r="AB705" s="35"/>
      <c r="AC705" s="35"/>
    </row>
    <row r="706" spans="9:29">
      <c r="I706" s="33"/>
      <c r="J706" s="33"/>
      <c r="K706" s="34"/>
      <c r="L706" s="33"/>
      <c r="M706" s="33"/>
      <c r="N706" s="34"/>
      <c r="O706" s="35"/>
      <c r="P706" s="332"/>
      <c r="Q706" s="332"/>
      <c r="R706" s="333"/>
      <c r="S706" s="334"/>
      <c r="T706" s="340"/>
      <c r="U706" s="340"/>
      <c r="V706" s="341"/>
      <c r="W706" s="342"/>
      <c r="X706" s="349"/>
      <c r="Y706" s="349"/>
      <c r="AB706" s="35"/>
      <c r="AC706" s="35"/>
    </row>
    <row r="707" spans="9:29">
      <c r="I707" s="33"/>
      <c r="J707" s="33"/>
      <c r="K707" s="34"/>
      <c r="L707" s="33"/>
      <c r="M707" s="33"/>
      <c r="N707" s="34"/>
      <c r="O707" s="35"/>
      <c r="P707" s="332"/>
      <c r="Q707" s="332"/>
      <c r="R707" s="333"/>
      <c r="S707" s="334"/>
      <c r="T707" s="340"/>
      <c r="U707" s="340"/>
      <c r="V707" s="341"/>
      <c r="W707" s="342"/>
      <c r="X707" s="349"/>
      <c r="Y707" s="349"/>
      <c r="AB707" s="35"/>
      <c r="AC707" s="35"/>
    </row>
    <row r="708" spans="9:29">
      <c r="I708" s="33"/>
      <c r="J708" s="33"/>
      <c r="K708" s="34"/>
      <c r="L708" s="33"/>
      <c r="M708" s="33"/>
      <c r="N708" s="34"/>
      <c r="O708" s="35"/>
      <c r="P708" s="332"/>
      <c r="Q708" s="332"/>
      <c r="R708" s="333"/>
      <c r="S708" s="334"/>
      <c r="T708" s="340"/>
      <c r="U708" s="340"/>
      <c r="V708" s="341"/>
      <c r="W708" s="342"/>
      <c r="X708" s="349"/>
      <c r="Y708" s="349"/>
      <c r="AB708" s="35"/>
      <c r="AC708" s="35"/>
    </row>
    <row r="709" spans="9:29">
      <c r="I709" s="33"/>
      <c r="J709" s="33"/>
      <c r="K709" s="34"/>
      <c r="L709" s="33"/>
      <c r="M709" s="33"/>
      <c r="N709" s="34"/>
      <c r="O709" s="35"/>
      <c r="P709" s="332"/>
      <c r="Q709" s="332"/>
      <c r="R709" s="333"/>
      <c r="S709" s="334"/>
      <c r="T709" s="340"/>
      <c r="U709" s="340"/>
      <c r="V709" s="341"/>
      <c r="W709" s="342"/>
      <c r="X709" s="349"/>
      <c r="Y709" s="349"/>
      <c r="AB709" s="35"/>
      <c r="AC709" s="35"/>
    </row>
    <row r="710" spans="9:29">
      <c r="I710" s="33"/>
      <c r="J710" s="33"/>
      <c r="K710" s="34"/>
      <c r="L710" s="33"/>
      <c r="M710" s="33"/>
      <c r="N710" s="34"/>
      <c r="O710" s="35"/>
      <c r="P710" s="332"/>
      <c r="Q710" s="332"/>
      <c r="R710" s="333"/>
      <c r="S710" s="334"/>
      <c r="T710" s="340"/>
      <c r="U710" s="340"/>
      <c r="V710" s="341"/>
      <c r="W710" s="342"/>
      <c r="X710" s="349"/>
      <c r="Y710" s="349"/>
      <c r="AB710" s="35"/>
      <c r="AC710" s="35"/>
    </row>
    <row r="711" spans="9:29">
      <c r="I711" s="33"/>
      <c r="J711" s="33"/>
      <c r="K711" s="34"/>
      <c r="L711" s="33"/>
      <c r="M711" s="33"/>
      <c r="N711" s="34"/>
      <c r="O711" s="35"/>
      <c r="P711" s="332"/>
      <c r="Q711" s="332"/>
      <c r="R711" s="333"/>
      <c r="S711" s="334"/>
      <c r="T711" s="340"/>
      <c r="U711" s="340"/>
      <c r="V711" s="341"/>
      <c r="W711" s="342"/>
      <c r="X711" s="349"/>
      <c r="Y711" s="349"/>
      <c r="AB711" s="35"/>
      <c r="AC711" s="35"/>
    </row>
    <row r="712" spans="9:29">
      <c r="I712" s="33"/>
      <c r="J712" s="33"/>
      <c r="K712" s="34"/>
      <c r="L712" s="33"/>
      <c r="M712" s="33"/>
      <c r="N712" s="34"/>
      <c r="O712" s="35"/>
      <c r="P712" s="332"/>
      <c r="Q712" s="332"/>
      <c r="R712" s="333"/>
      <c r="S712" s="334"/>
      <c r="T712" s="340"/>
      <c r="U712" s="340"/>
      <c r="V712" s="341"/>
      <c r="W712" s="342"/>
      <c r="X712" s="349"/>
      <c r="Y712" s="349"/>
      <c r="AB712" s="35"/>
      <c r="AC712" s="35"/>
    </row>
    <row r="713" spans="9:29">
      <c r="I713" s="33"/>
      <c r="J713" s="33"/>
      <c r="K713" s="34"/>
      <c r="L713" s="33"/>
      <c r="M713" s="33"/>
      <c r="N713" s="34"/>
      <c r="O713" s="35"/>
      <c r="P713" s="332"/>
      <c r="Q713" s="332"/>
      <c r="R713" s="333"/>
      <c r="S713" s="334"/>
      <c r="T713" s="340"/>
      <c r="U713" s="340"/>
      <c r="V713" s="341"/>
      <c r="W713" s="342"/>
      <c r="X713" s="349"/>
      <c r="Y713" s="349"/>
      <c r="AB713" s="35"/>
      <c r="AC713" s="35"/>
    </row>
    <row r="714" spans="9:29">
      <c r="I714" s="33"/>
      <c r="J714" s="33"/>
      <c r="K714" s="34"/>
      <c r="L714" s="33"/>
      <c r="M714" s="33"/>
      <c r="N714" s="34"/>
      <c r="O714" s="35"/>
      <c r="P714" s="332"/>
      <c r="Q714" s="332"/>
      <c r="R714" s="333"/>
      <c r="S714" s="334"/>
      <c r="T714" s="340"/>
      <c r="U714" s="340"/>
      <c r="V714" s="341"/>
      <c r="W714" s="342"/>
      <c r="X714" s="349"/>
      <c r="Y714" s="349"/>
      <c r="AB714" s="35"/>
      <c r="AC714" s="35"/>
    </row>
    <row r="715" spans="9:29">
      <c r="I715" s="33"/>
      <c r="J715" s="33"/>
      <c r="K715" s="34"/>
      <c r="L715" s="33"/>
      <c r="M715" s="33"/>
      <c r="N715" s="34"/>
      <c r="O715" s="35"/>
      <c r="P715" s="332"/>
      <c r="Q715" s="332"/>
      <c r="R715" s="333"/>
      <c r="S715" s="334"/>
      <c r="T715" s="340"/>
      <c r="U715" s="340"/>
      <c r="V715" s="341"/>
      <c r="W715" s="342"/>
      <c r="X715" s="349"/>
      <c r="Y715" s="349"/>
      <c r="AB715" s="35"/>
      <c r="AC715" s="35"/>
    </row>
    <row r="716" spans="9:29">
      <c r="I716" s="33"/>
      <c r="J716" s="33"/>
      <c r="K716" s="34"/>
      <c r="L716" s="33"/>
      <c r="M716" s="33"/>
      <c r="N716" s="34"/>
      <c r="O716" s="35"/>
      <c r="P716" s="332"/>
      <c r="Q716" s="332"/>
      <c r="R716" s="333"/>
      <c r="S716" s="334"/>
      <c r="T716" s="340"/>
      <c r="U716" s="340"/>
      <c r="V716" s="341"/>
      <c r="W716" s="342"/>
      <c r="X716" s="349"/>
      <c r="Y716" s="349"/>
      <c r="AB716" s="35"/>
      <c r="AC716" s="35"/>
    </row>
    <row r="717" spans="9:29">
      <c r="I717" s="33"/>
      <c r="J717" s="33"/>
      <c r="K717" s="34"/>
      <c r="L717" s="33"/>
      <c r="M717" s="33"/>
      <c r="N717" s="34"/>
      <c r="O717" s="35"/>
      <c r="P717" s="332"/>
      <c r="Q717" s="332"/>
      <c r="R717" s="333"/>
      <c r="S717" s="334"/>
      <c r="T717" s="340"/>
      <c r="U717" s="340"/>
      <c r="V717" s="341"/>
      <c r="W717" s="342"/>
      <c r="X717" s="349"/>
      <c r="Y717" s="349"/>
      <c r="AB717" s="35"/>
      <c r="AC717" s="35"/>
    </row>
    <row r="718" spans="9:29">
      <c r="I718" s="33"/>
      <c r="J718" s="33"/>
      <c r="K718" s="34"/>
      <c r="L718" s="33"/>
      <c r="M718" s="33"/>
      <c r="N718" s="34"/>
      <c r="O718" s="35"/>
      <c r="P718" s="332"/>
      <c r="Q718" s="332"/>
      <c r="R718" s="333"/>
      <c r="S718" s="334"/>
      <c r="T718" s="340"/>
      <c r="U718" s="340"/>
      <c r="V718" s="341"/>
      <c r="W718" s="342"/>
      <c r="X718" s="349"/>
      <c r="Y718" s="349"/>
      <c r="AB718" s="35"/>
      <c r="AC718" s="35"/>
    </row>
    <row r="719" spans="9:29">
      <c r="I719" s="33"/>
      <c r="J719" s="33"/>
      <c r="K719" s="34"/>
      <c r="L719" s="33"/>
      <c r="M719" s="33"/>
      <c r="N719" s="34"/>
      <c r="O719" s="35"/>
      <c r="P719" s="332"/>
      <c r="Q719" s="332"/>
      <c r="R719" s="333"/>
      <c r="S719" s="334"/>
      <c r="T719" s="340"/>
      <c r="U719" s="340"/>
      <c r="V719" s="341"/>
      <c r="W719" s="342"/>
      <c r="X719" s="349"/>
      <c r="Y719" s="349"/>
      <c r="AB719" s="35"/>
      <c r="AC719" s="35"/>
    </row>
    <row r="720" spans="9:29">
      <c r="I720" s="33"/>
      <c r="J720" s="33"/>
      <c r="K720" s="34"/>
      <c r="L720" s="33"/>
      <c r="M720" s="33"/>
      <c r="N720" s="34"/>
      <c r="O720" s="35"/>
      <c r="P720" s="332"/>
      <c r="Q720" s="332"/>
      <c r="R720" s="333"/>
      <c r="S720" s="334"/>
      <c r="T720" s="340"/>
      <c r="U720" s="340"/>
      <c r="V720" s="341"/>
      <c r="W720" s="342"/>
      <c r="X720" s="349"/>
      <c r="Y720" s="349"/>
      <c r="AB720" s="35"/>
      <c r="AC720" s="35"/>
    </row>
    <row r="721" spans="9:29">
      <c r="I721" s="33"/>
      <c r="J721" s="33"/>
      <c r="K721" s="34"/>
      <c r="L721" s="33"/>
      <c r="M721" s="33"/>
      <c r="N721" s="34"/>
      <c r="O721" s="35"/>
      <c r="P721" s="332"/>
      <c r="Q721" s="332"/>
      <c r="R721" s="333"/>
      <c r="S721" s="334"/>
      <c r="T721" s="340"/>
      <c r="U721" s="340"/>
      <c r="V721" s="341"/>
      <c r="W721" s="342"/>
      <c r="X721" s="349"/>
      <c r="Y721" s="349"/>
      <c r="AB721" s="35"/>
      <c r="AC721" s="35"/>
    </row>
    <row r="722" spans="9:29">
      <c r="I722" s="33"/>
      <c r="J722" s="33"/>
      <c r="K722" s="34"/>
      <c r="L722" s="33"/>
      <c r="M722" s="33"/>
      <c r="N722" s="34"/>
      <c r="O722" s="35"/>
      <c r="P722" s="332"/>
      <c r="Q722" s="332"/>
      <c r="R722" s="333"/>
      <c r="S722" s="334"/>
      <c r="T722" s="340"/>
      <c r="U722" s="340"/>
      <c r="V722" s="341"/>
      <c r="W722" s="342"/>
      <c r="X722" s="349"/>
      <c r="Y722" s="349"/>
      <c r="AB722" s="35"/>
      <c r="AC722" s="35"/>
    </row>
    <row r="723" spans="9:29">
      <c r="I723" s="33"/>
      <c r="J723" s="33"/>
      <c r="K723" s="34"/>
      <c r="L723" s="33"/>
      <c r="M723" s="33"/>
      <c r="N723" s="34"/>
      <c r="O723" s="35"/>
      <c r="P723" s="332"/>
      <c r="Q723" s="332"/>
      <c r="R723" s="333"/>
      <c r="S723" s="334"/>
      <c r="T723" s="340"/>
      <c r="U723" s="340"/>
      <c r="V723" s="341"/>
      <c r="W723" s="342"/>
      <c r="X723" s="349"/>
      <c r="Y723" s="349"/>
      <c r="AB723" s="35"/>
      <c r="AC723" s="35"/>
    </row>
    <row r="724" spans="9:29">
      <c r="I724" s="33"/>
      <c r="J724" s="33"/>
      <c r="K724" s="34"/>
      <c r="L724" s="33"/>
      <c r="M724" s="33"/>
      <c r="N724" s="34"/>
      <c r="O724" s="35"/>
      <c r="P724" s="332"/>
      <c r="Q724" s="332"/>
      <c r="R724" s="333"/>
      <c r="S724" s="334"/>
      <c r="T724" s="340"/>
      <c r="U724" s="340"/>
      <c r="V724" s="341"/>
      <c r="W724" s="342"/>
      <c r="X724" s="349"/>
      <c r="Y724" s="349"/>
      <c r="AB724" s="35"/>
      <c r="AC724" s="35"/>
    </row>
    <row r="725" spans="9:29">
      <c r="I725" s="33"/>
      <c r="J725" s="33"/>
      <c r="K725" s="34"/>
      <c r="L725" s="33"/>
      <c r="M725" s="33"/>
      <c r="N725" s="34"/>
      <c r="O725" s="35"/>
      <c r="P725" s="332"/>
      <c r="Q725" s="332"/>
      <c r="R725" s="333"/>
      <c r="S725" s="334"/>
      <c r="T725" s="340"/>
      <c r="U725" s="340"/>
      <c r="V725" s="341"/>
      <c r="W725" s="342"/>
      <c r="X725" s="349"/>
      <c r="Y725" s="349"/>
      <c r="AB725" s="35"/>
      <c r="AC725" s="35"/>
    </row>
    <row r="726" spans="9:29">
      <c r="I726" s="33"/>
      <c r="J726" s="33"/>
      <c r="K726" s="34"/>
      <c r="L726" s="33"/>
      <c r="M726" s="33"/>
      <c r="N726" s="34"/>
      <c r="O726" s="35"/>
      <c r="P726" s="332"/>
      <c r="Q726" s="332"/>
      <c r="R726" s="333"/>
      <c r="S726" s="334"/>
      <c r="T726" s="340"/>
      <c r="U726" s="340"/>
      <c r="V726" s="341"/>
      <c r="W726" s="342"/>
      <c r="X726" s="349"/>
      <c r="Y726" s="349"/>
      <c r="AB726" s="35"/>
      <c r="AC726" s="35"/>
    </row>
    <row r="727" spans="9:29">
      <c r="I727" s="33"/>
      <c r="J727" s="33"/>
      <c r="K727" s="34"/>
      <c r="L727" s="33"/>
      <c r="M727" s="33"/>
      <c r="N727" s="34"/>
      <c r="O727" s="35"/>
      <c r="P727" s="332"/>
      <c r="Q727" s="332"/>
      <c r="R727" s="333"/>
      <c r="S727" s="334"/>
      <c r="T727" s="340"/>
      <c r="U727" s="340"/>
      <c r="V727" s="341"/>
      <c r="W727" s="342"/>
      <c r="X727" s="349"/>
      <c r="Y727" s="349"/>
      <c r="AB727" s="35"/>
      <c r="AC727" s="35"/>
    </row>
    <row r="728" spans="9:29">
      <c r="I728" s="33"/>
      <c r="J728" s="33"/>
      <c r="K728" s="34"/>
      <c r="L728" s="33"/>
      <c r="M728" s="33"/>
      <c r="N728" s="34"/>
      <c r="O728" s="35"/>
      <c r="P728" s="332"/>
      <c r="Q728" s="332"/>
      <c r="R728" s="333"/>
      <c r="S728" s="334"/>
      <c r="T728" s="340"/>
      <c r="U728" s="340"/>
      <c r="V728" s="341"/>
      <c r="W728" s="342"/>
      <c r="X728" s="349"/>
      <c r="Y728" s="349"/>
      <c r="AB728" s="35"/>
      <c r="AC728" s="35"/>
    </row>
    <row r="729" spans="9:29">
      <c r="I729" s="33"/>
      <c r="J729" s="33"/>
      <c r="K729" s="34"/>
      <c r="L729" s="33"/>
      <c r="M729" s="33"/>
      <c r="N729" s="34"/>
      <c r="O729" s="35"/>
      <c r="P729" s="332"/>
      <c r="Q729" s="332"/>
      <c r="R729" s="333"/>
      <c r="S729" s="334"/>
      <c r="T729" s="340"/>
      <c r="U729" s="340"/>
      <c r="V729" s="341"/>
      <c r="W729" s="342"/>
      <c r="X729" s="349"/>
      <c r="Y729" s="349"/>
      <c r="AB729" s="35"/>
      <c r="AC729" s="35"/>
    </row>
    <row r="730" spans="9:29">
      <c r="I730" s="33"/>
      <c r="J730" s="33"/>
      <c r="K730" s="34"/>
      <c r="L730" s="33"/>
      <c r="M730" s="33"/>
      <c r="N730" s="34"/>
      <c r="O730" s="35"/>
      <c r="P730" s="332"/>
      <c r="Q730" s="332"/>
      <c r="R730" s="333"/>
      <c r="S730" s="334"/>
      <c r="T730" s="340"/>
      <c r="U730" s="340"/>
      <c r="V730" s="341"/>
      <c r="W730" s="342"/>
      <c r="X730" s="349"/>
      <c r="Y730" s="349"/>
      <c r="AB730" s="35"/>
      <c r="AC730" s="35"/>
    </row>
    <row r="731" spans="9:29">
      <c r="I731" s="33"/>
      <c r="J731" s="33"/>
      <c r="K731" s="34"/>
      <c r="L731" s="33"/>
      <c r="M731" s="33"/>
      <c r="N731" s="34"/>
      <c r="O731" s="35"/>
      <c r="P731" s="332"/>
      <c r="Q731" s="332"/>
      <c r="R731" s="333"/>
      <c r="S731" s="334"/>
      <c r="T731" s="340"/>
      <c r="U731" s="340"/>
      <c r="V731" s="341"/>
      <c r="W731" s="342"/>
      <c r="X731" s="349"/>
      <c r="Y731" s="349"/>
      <c r="AB731" s="35"/>
      <c r="AC731" s="35"/>
    </row>
    <row r="732" spans="9:29">
      <c r="I732" s="33"/>
      <c r="J732" s="33"/>
      <c r="K732" s="34"/>
      <c r="L732" s="33"/>
      <c r="M732" s="33"/>
      <c r="N732" s="34"/>
      <c r="O732" s="35"/>
      <c r="P732" s="332"/>
      <c r="Q732" s="332"/>
      <c r="R732" s="333"/>
      <c r="S732" s="334"/>
      <c r="T732" s="340"/>
      <c r="U732" s="340"/>
      <c r="V732" s="341"/>
      <c r="W732" s="342"/>
      <c r="X732" s="349"/>
      <c r="Y732" s="349"/>
      <c r="AB732" s="35"/>
      <c r="AC732" s="35"/>
    </row>
    <row r="733" spans="9:29">
      <c r="I733" s="33"/>
      <c r="J733" s="33"/>
      <c r="K733" s="34"/>
      <c r="L733" s="33"/>
      <c r="M733" s="33"/>
      <c r="N733" s="34"/>
      <c r="O733" s="35"/>
      <c r="P733" s="332"/>
      <c r="Q733" s="332"/>
      <c r="R733" s="333"/>
      <c r="S733" s="334"/>
      <c r="T733" s="340"/>
      <c r="U733" s="340"/>
      <c r="V733" s="341"/>
      <c r="W733" s="342"/>
      <c r="X733" s="349"/>
      <c r="Y733" s="349"/>
      <c r="AB733" s="35"/>
      <c r="AC733" s="35"/>
    </row>
    <row r="734" spans="9:29">
      <c r="I734" s="33"/>
      <c r="J734" s="33"/>
      <c r="K734" s="34"/>
      <c r="L734" s="33"/>
      <c r="M734" s="33"/>
      <c r="N734" s="34"/>
      <c r="O734" s="35"/>
      <c r="P734" s="332"/>
      <c r="Q734" s="332"/>
      <c r="R734" s="333"/>
      <c r="S734" s="334"/>
      <c r="T734" s="340"/>
      <c r="U734" s="340"/>
      <c r="V734" s="341"/>
      <c r="W734" s="342"/>
      <c r="X734" s="349"/>
      <c r="Y734" s="349"/>
      <c r="AB734" s="35"/>
      <c r="AC734" s="35"/>
    </row>
    <row r="735" spans="9:29">
      <c r="I735" s="33"/>
      <c r="J735" s="33"/>
      <c r="K735" s="34"/>
      <c r="L735" s="33"/>
      <c r="M735" s="33"/>
      <c r="N735" s="34"/>
      <c r="O735" s="35"/>
      <c r="P735" s="332"/>
      <c r="Q735" s="332"/>
      <c r="R735" s="333"/>
      <c r="S735" s="334"/>
      <c r="T735" s="340"/>
      <c r="U735" s="340"/>
      <c r="V735" s="341"/>
      <c r="W735" s="342"/>
      <c r="X735" s="349"/>
      <c r="Y735" s="349"/>
      <c r="AB735" s="35"/>
      <c r="AC735" s="35"/>
    </row>
    <row r="736" spans="9:29">
      <c r="I736" s="33"/>
      <c r="J736" s="33"/>
      <c r="K736" s="34"/>
      <c r="L736" s="33"/>
      <c r="M736" s="33"/>
      <c r="N736" s="34"/>
      <c r="O736" s="35"/>
      <c r="P736" s="332"/>
      <c r="Q736" s="332"/>
      <c r="R736" s="333"/>
      <c r="S736" s="334"/>
      <c r="T736" s="340"/>
      <c r="U736" s="340"/>
      <c r="V736" s="341"/>
      <c r="W736" s="342"/>
      <c r="X736" s="349"/>
      <c r="Y736" s="349"/>
      <c r="AB736" s="35"/>
      <c r="AC736" s="35"/>
    </row>
    <row r="737" spans="9:29">
      <c r="I737" s="33"/>
      <c r="J737" s="33"/>
      <c r="K737" s="34"/>
      <c r="L737" s="33"/>
      <c r="M737" s="33"/>
      <c r="N737" s="34"/>
      <c r="O737" s="35"/>
      <c r="P737" s="332"/>
      <c r="Q737" s="332"/>
      <c r="R737" s="333"/>
      <c r="S737" s="334"/>
      <c r="T737" s="340"/>
      <c r="U737" s="340"/>
      <c r="V737" s="341"/>
      <c r="W737" s="342"/>
      <c r="X737" s="349"/>
      <c r="Y737" s="349"/>
      <c r="AB737" s="35"/>
      <c r="AC737" s="35"/>
    </row>
    <row r="738" spans="9:29">
      <c r="I738" s="33"/>
      <c r="J738" s="33"/>
      <c r="K738" s="34"/>
      <c r="L738" s="33"/>
      <c r="M738" s="33"/>
      <c r="N738" s="34"/>
      <c r="O738" s="35"/>
      <c r="P738" s="332"/>
      <c r="Q738" s="332"/>
      <c r="R738" s="333"/>
      <c r="S738" s="334"/>
      <c r="T738" s="340"/>
      <c r="U738" s="340"/>
      <c r="V738" s="341"/>
      <c r="W738" s="342"/>
      <c r="X738" s="349"/>
      <c r="Y738" s="349"/>
      <c r="AB738" s="35"/>
      <c r="AC738" s="35"/>
    </row>
    <row r="739" spans="9:29">
      <c r="I739" s="33"/>
      <c r="J739" s="33"/>
      <c r="K739" s="34"/>
      <c r="L739" s="33"/>
      <c r="M739" s="33"/>
      <c r="N739" s="34"/>
      <c r="O739" s="35"/>
      <c r="P739" s="332"/>
      <c r="Q739" s="332"/>
      <c r="R739" s="333"/>
      <c r="S739" s="334"/>
      <c r="T739" s="340"/>
      <c r="U739" s="340"/>
      <c r="V739" s="341"/>
      <c r="W739" s="342"/>
      <c r="X739" s="349"/>
      <c r="Y739" s="349"/>
      <c r="AB739" s="35"/>
      <c r="AC739" s="35"/>
    </row>
    <row r="740" spans="9:29">
      <c r="I740" s="33"/>
      <c r="J740" s="33"/>
      <c r="K740" s="34"/>
      <c r="L740" s="33"/>
      <c r="M740" s="33"/>
      <c r="N740" s="34"/>
      <c r="O740" s="35"/>
      <c r="P740" s="332"/>
      <c r="Q740" s="332"/>
      <c r="R740" s="333"/>
      <c r="S740" s="334"/>
      <c r="T740" s="340"/>
      <c r="U740" s="340"/>
      <c r="V740" s="341"/>
      <c r="W740" s="342"/>
      <c r="X740" s="349"/>
      <c r="Y740" s="349"/>
      <c r="AB740" s="35"/>
      <c r="AC740" s="35"/>
    </row>
    <row r="741" spans="9:29">
      <c r="I741" s="33"/>
      <c r="J741" s="33"/>
      <c r="K741" s="34"/>
      <c r="L741" s="33"/>
      <c r="M741" s="33"/>
      <c r="N741" s="34"/>
      <c r="O741" s="35"/>
      <c r="P741" s="332"/>
      <c r="Q741" s="332"/>
      <c r="R741" s="333"/>
      <c r="S741" s="334"/>
      <c r="T741" s="340"/>
      <c r="U741" s="340"/>
      <c r="V741" s="341"/>
      <c r="W741" s="342"/>
      <c r="X741" s="349"/>
      <c r="Y741" s="349"/>
      <c r="AB741" s="35"/>
      <c r="AC741" s="35"/>
    </row>
    <row r="742" spans="9:29">
      <c r="I742" s="33"/>
      <c r="J742" s="33"/>
      <c r="K742" s="34"/>
      <c r="L742" s="33"/>
      <c r="M742" s="33"/>
      <c r="N742" s="34"/>
      <c r="O742" s="35"/>
      <c r="P742" s="332"/>
      <c r="Q742" s="332"/>
      <c r="R742" s="333"/>
      <c r="S742" s="334"/>
      <c r="T742" s="340"/>
      <c r="U742" s="340"/>
      <c r="V742" s="341"/>
      <c r="W742" s="342"/>
      <c r="X742" s="349"/>
      <c r="Y742" s="349"/>
      <c r="AB742" s="35"/>
      <c r="AC742" s="35"/>
    </row>
    <row r="743" spans="9:29">
      <c r="I743" s="33"/>
      <c r="J743" s="33"/>
      <c r="K743" s="34"/>
      <c r="L743" s="33"/>
      <c r="M743" s="33"/>
      <c r="N743" s="34"/>
      <c r="O743" s="35"/>
      <c r="P743" s="332"/>
      <c r="Q743" s="332"/>
      <c r="R743" s="333"/>
      <c r="S743" s="334"/>
      <c r="T743" s="340"/>
      <c r="U743" s="340"/>
      <c r="V743" s="341"/>
      <c r="W743" s="342"/>
      <c r="X743" s="349"/>
      <c r="Y743" s="349"/>
      <c r="AB743" s="35"/>
      <c r="AC743" s="35"/>
    </row>
    <row r="744" spans="9:29">
      <c r="I744" s="33"/>
      <c r="J744" s="33"/>
      <c r="K744" s="34"/>
      <c r="L744" s="33"/>
      <c r="M744" s="33"/>
      <c r="N744" s="34"/>
      <c r="O744" s="35"/>
      <c r="P744" s="332"/>
      <c r="Q744" s="332"/>
      <c r="R744" s="333"/>
      <c r="S744" s="334"/>
      <c r="T744" s="340"/>
      <c r="U744" s="340"/>
      <c r="V744" s="341"/>
      <c r="W744" s="342"/>
      <c r="X744" s="349"/>
      <c r="Y744" s="349"/>
      <c r="AB744" s="35"/>
      <c r="AC744" s="35"/>
    </row>
    <row r="745" spans="9:29">
      <c r="I745" s="33"/>
      <c r="J745" s="33"/>
      <c r="K745" s="34"/>
      <c r="L745" s="33"/>
      <c r="M745" s="33"/>
      <c r="N745" s="34"/>
      <c r="O745" s="35"/>
      <c r="P745" s="332"/>
      <c r="Q745" s="332"/>
      <c r="R745" s="333"/>
      <c r="S745" s="334"/>
      <c r="T745" s="340"/>
      <c r="U745" s="340"/>
      <c r="V745" s="341"/>
      <c r="W745" s="342"/>
      <c r="X745" s="349"/>
      <c r="Y745" s="349"/>
      <c r="AB745" s="35"/>
      <c r="AC745" s="35"/>
    </row>
    <row r="746" spans="9:29">
      <c r="I746" s="33"/>
      <c r="J746" s="33"/>
      <c r="K746" s="34"/>
      <c r="L746" s="33"/>
      <c r="M746" s="33"/>
      <c r="N746" s="34"/>
      <c r="O746" s="35"/>
      <c r="P746" s="332"/>
      <c r="Q746" s="332"/>
      <c r="R746" s="333"/>
      <c r="S746" s="334"/>
      <c r="T746" s="340"/>
      <c r="U746" s="340"/>
      <c r="V746" s="341"/>
      <c r="W746" s="342"/>
      <c r="X746" s="349"/>
      <c r="Y746" s="349"/>
      <c r="AB746" s="35"/>
      <c r="AC746" s="35"/>
    </row>
    <row r="747" spans="9:29">
      <c r="I747" s="33"/>
      <c r="J747" s="33"/>
      <c r="K747" s="34"/>
      <c r="L747" s="33"/>
      <c r="M747" s="33"/>
      <c r="N747" s="34"/>
      <c r="O747" s="35"/>
      <c r="P747" s="332"/>
      <c r="Q747" s="332"/>
      <c r="R747" s="333"/>
      <c r="S747" s="334"/>
      <c r="T747" s="340"/>
      <c r="U747" s="340"/>
      <c r="V747" s="341"/>
      <c r="W747" s="342"/>
      <c r="X747" s="349"/>
      <c r="Y747" s="349"/>
      <c r="AB747" s="35"/>
      <c r="AC747" s="35"/>
    </row>
    <row r="748" spans="9:29">
      <c r="I748" s="33"/>
      <c r="J748" s="33"/>
      <c r="K748" s="34"/>
      <c r="L748" s="33"/>
      <c r="M748" s="33"/>
      <c r="N748" s="34"/>
      <c r="O748" s="35"/>
      <c r="P748" s="332"/>
      <c r="Q748" s="332"/>
      <c r="R748" s="333"/>
      <c r="S748" s="334"/>
      <c r="T748" s="340"/>
      <c r="U748" s="340"/>
      <c r="V748" s="341"/>
      <c r="W748" s="342"/>
      <c r="X748" s="349"/>
      <c r="Y748" s="349"/>
      <c r="AB748" s="35"/>
      <c r="AC748" s="35"/>
    </row>
    <row r="749" spans="9:29">
      <c r="I749" s="33"/>
      <c r="J749" s="33"/>
      <c r="K749" s="34"/>
      <c r="L749" s="33"/>
      <c r="M749" s="33"/>
      <c r="N749" s="34"/>
      <c r="O749" s="35"/>
      <c r="P749" s="332"/>
      <c r="Q749" s="332"/>
      <c r="R749" s="333"/>
      <c r="S749" s="334"/>
      <c r="T749" s="340"/>
      <c r="U749" s="340"/>
      <c r="V749" s="341"/>
      <c r="W749" s="342"/>
      <c r="X749" s="349"/>
      <c r="Y749" s="349"/>
      <c r="AB749" s="35"/>
      <c r="AC749" s="35"/>
    </row>
    <row r="750" spans="9:29">
      <c r="I750" s="33"/>
      <c r="J750" s="33"/>
      <c r="K750" s="34"/>
      <c r="L750" s="33"/>
      <c r="M750" s="33"/>
      <c r="N750" s="34"/>
      <c r="O750" s="35"/>
      <c r="P750" s="332"/>
      <c r="Q750" s="332"/>
      <c r="R750" s="333"/>
      <c r="S750" s="334"/>
      <c r="T750" s="340"/>
      <c r="U750" s="340"/>
      <c r="V750" s="341"/>
      <c r="W750" s="342"/>
      <c r="X750" s="349"/>
      <c r="Y750" s="349"/>
      <c r="AB750" s="35"/>
      <c r="AC750" s="35"/>
    </row>
    <row r="751" spans="9:29">
      <c r="I751" s="33"/>
      <c r="J751" s="33"/>
      <c r="K751" s="34"/>
      <c r="L751" s="33"/>
      <c r="M751" s="33"/>
      <c r="N751" s="34"/>
      <c r="O751" s="35"/>
      <c r="P751" s="332"/>
      <c r="Q751" s="332"/>
      <c r="R751" s="333"/>
      <c r="S751" s="334"/>
      <c r="T751" s="340"/>
      <c r="U751" s="340"/>
      <c r="V751" s="341"/>
      <c r="W751" s="342"/>
      <c r="X751" s="349"/>
      <c r="Y751" s="349"/>
      <c r="AB751" s="35"/>
      <c r="AC751" s="35"/>
    </row>
    <row r="752" spans="9:29">
      <c r="I752" s="33"/>
      <c r="J752" s="33"/>
      <c r="K752" s="34"/>
      <c r="L752" s="33"/>
      <c r="M752" s="33"/>
      <c r="N752" s="34"/>
      <c r="O752" s="35"/>
      <c r="P752" s="332"/>
      <c r="Q752" s="332"/>
      <c r="R752" s="333"/>
      <c r="S752" s="334"/>
      <c r="T752" s="340"/>
      <c r="U752" s="340"/>
      <c r="V752" s="341"/>
      <c r="W752" s="342"/>
      <c r="X752" s="349"/>
      <c r="Y752" s="349"/>
      <c r="AB752" s="35"/>
      <c r="AC752" s="35"/>
    </row>
    <row r="753" spans="9:29">
      <c r="I753" s="33"/>
      <c r="J753" s="33"/>
      <c r="K753" s="34"/>
      <c r="L753" s="33"/>
      <c r="M753" s="33"/>
      <c r="N753" s="34"/>
      <c r="O753" s="35"/>
      <c r="P753" s="332"/>
      <c r="Q753" s="332"/>
      <c r="R753" s="333"/>
      <c r="S753" s="334"/>
      <c r="T753" s="340"/>
      <c r="U753" s="340"/>
      <c r="V753" s="341"/>
      <c r="W753" s="342"/>
      <c r="X753" s="349"/>
      <c r="Y753" s="349"/>
      <c r="AB753" s="35"/>
      <c r="AC753" s="35"/>
    </row>
    <row r="754" spans="9:29">
      <c r="I754" s="33"/>
      <c r="J754" s="33"/>
      <c r="K754" s="34"/>
      <c r="L754" s="33"/>
      <c r="M754" s="33"/>
      <c r="N754" s="34"/>
      <c r="O754" s="35"/>
      <c r="P754" s="332"/>
      <c r="Q754" s="332"/>
      <c r="R754" s="333"/>
      <c r="S754" s="334"/>
      <c r="T754" s="340"/>
      <c r="U754" s="340"/>
      <c r="V754" s="341"/>
      <c r="W754" s="342"/>
      <c r="X754" s="349"/>
      <c r="Y754" s="349"/>
      <c r="AB754" s="35"/>
      <c r="AC754" s="35"/>
    </row>
    <row r="755" spans="9:29">
      <c r="I755" s="33"/>
      <c r="J755" s="33"/>
      <c r="K755" s="34"/>
      <c r="L755" s="33"/>
      <c r="M755" s="33"/>
      <c r="N755" s="34"/>
      <c r="O755" s="35"/>
      <c r="P755" s="332"/>
      <c r="Q755" s="332"/>
      <c r="R755" s="333"/>
      <c r="S755" s="334"/>
      <c r="T755" s="340"/>
      <c r="U755" s="340"/>
      <c r="V755" s="341"/>
      <c r="W755" s="342"/>
      <c r="X755" s="349"/>
      <c r="Y755" s="349"/>
      <c r="AB755" s="35"/>
      <c r="AC755" s="35"/>
    </row>
    <row r="756" spans="9:29">
      <c r="I756" s="33"/>
      <c r="J756" s="33"/>
      <c r="K756" s="34"/>
      <c r="L756" s="33"/>
      <c r="M756" s="33"/>
      <c r="N756" s="34"/>
      <c r="O756" s="35"/>
      <c r="P756" s="332"/>
      <c r="Q756" s="332"/>
      <c r="R756" s="333"/>
      <c r="S756" s="334"/>
      <c r="T756" s="340"/>
      <c r="U756" s="340"/>
      <c r="V756" s="341"/>
      <c r="W756" s="342"/>
      <c r="X756" s="349"/>
      <c r="Y756" s="349"/>
      <c r="AB756" s="35"/>
      <c r="AC756" s="35"/>
    </row>
    <row r="757" spans="9:29">
      <c r="I757" s="33"/>
      <c r="J757" s="33"/>
      <c r="K757" s="34"/>
      <c r="L757" s="33"/>
      <c r="M757" s="33"/>
      <c r="N757" s="34"/>
      <c r="O757" s="35"/>
      <c r="P757" s="332"/>
      <c r="Q757" s="332"/>
      <c r="R757" s="333"/>
      <c r="S757" s="334"/>
      <c r="T757" s="340"/>
      <c r="U757" s="340"/>
      <c r="V757" s="341"/>
      <c r="W757" s="342"/>
      <c r="X757" s="349"/>
      <c r="Y757" s="349"/>
      <c r="AB757" s="35"/>
      <c r="AC757" s="35"/>
    </row>
    <row r="758" spans="9:29">
      <c r="I758" s="33"/>
      <c r="J758" s="33"/>
      <c r="K758" s="34"/>
      <c r="L758" s="33"/>
      <c r="M758" s="33"/>
      <c r="N758" s="34"/>
      <c r="O758" s="35"/>
      <c r="P758" s="332"/>
      <c r="Q758" s="332"/>
      <c r="R758" s="333"/>
      <c r="S758" s="334"/>
      <c r="T758" s="340"/>
      <c r="U758" s="340"/>
      <c r="V758" s="341"/>
      <c r="W758" s="342"/>
      <c r="X758" s="349"/>
      <c r="Y758" s="349"/>
      <c r="AB758" s="35"/>
      <c r="AC758" s="35"/>
    </row>
    <row r="759" spans="9:29">
      <c r="I759" s="33"/>
      <c r="J759" s="33"/>
      <c r="K759" s="34"/>
      <c r="L759" s="33"/>
      <c r="M759" s="33"/>
      <c r="N759" s="34"/>
      <c r="O759" s="35"/>
      <c r="P759" s="332"/>
      <c r="Q759" s="332"/>
      <c r="R759" s="333"/>
      <c r="S759" s="334"/>
      <c r="T759" s="340"/>
      <c r="U759" s="340"/>
      <c r="V759" s="341"/>
      <c r="W759" s="342"/>
      <c r="X759" s="349"/>
      <c r="Y759" s="349"/>
      <c r="AB759" s="35"/>
      <c r="AC759" s="35"/>
    </row>
    <row r="760" spans="9:29">
      <c r="I760" s="33"/>
      <c r="J760" s="33"/>
      <c r="K760" s="34"/>
      <c r="L760" s="33"/>
      <c r="M760" s="33"/>
      <c r="N760" s="34"/>
      <c r="O760" s="35"/>
      <c r="P760" s="332"/>
      <c r="Q760" s="332"/>
      <c r="R760" s="333"/>
      <c r="S760" s="334"/>
      <c r="T760" s="340"/>
      <c r="U760" s="340"/>
      <c r="V760" s="341"/>
      <c r="W760" s="342"/>
      <c r="X760" s="349"/>
      <c r="Y760" s="349"/>
      <c r="AB760" s="35"/>
      <c r="AC760" s="35"/>
    </row>
    <row r="761" spans="9:29">
      <c r="I761" s="33"/>
      <c r="J761" s="33"/>
      <c r="K761" s="34"/>
      <c r="L761" s="33"/>
      <c r="M761" s="33"/>
      <c r="N761" s="34"/>
      <c r="O761" s="35"/>
      <c r="P761" s="332"/>
      <c r="Q761" s="332"/>
      <c r="R761" s="333"/>
      <c r="S761" s="334"/>
      <c r="T761" s="340"/>
      <c r="U761" s="340"/>
      <c r="V761" s="341"/>
      <c r="W761" s="342"/>
      <c r="X761" s="349"/>
      <c r="Y761" s="349"/>
      <c r="AB761" s="35"/>
      <c r="AC761" s="35"/>
    </row>
    <row r="762" spans="9:29">
      <c r="I762" s="33"/>
      <c r="J762" s="33"/>
      <c r="K762" s="34"/>
      <c r="L762" s="33"/>
      <c r="M762" s="33"/>
      <c r="N762" s="34"/>
      <c r="O762" s="35"/>
      <c r="P762" s="332"/>
      <c r="Q762" s="332"/>
      <c r="R762" s="333"/>
      <c r="S762" s="334"/>
      <c r="T762" s="340"/>
      <c r="U762" s="340"/>
      <c r="V762" s="341"/>
      <c r="W762" s="342"/>
      <c r="X762" s="349"/>
      <c r="Y762" s="349"/>
      <c r="AB762" s="35"/>
      <c r="AC762" s="35"/>
    </row>
    <row r="763" spans="9:29">
      <c r="I763" s="33"/>
      <c r="J763" s="33"/>
      <c r="K763" s="34"/>
      <c r="L763" s="33"/>
      <c r="M763" s="33"/>
      <c r="N763" s="34"/>
      <c r="O763" s="35"/>
      <c r="P763" s="332"/>
      <c r="Q763" s="332"/>
      <c r="R763" s="333"/>
      <c r="S763" s="334"/>
      <c r="T763" s="340"/>
      <c r="U763" s="340"/>
      <c r="V763" s="341"/>
      <c r="W763" s="342"/>
      <c r="X763" s="349"/>
      <c r="Y763" s="349"/>
      <c r="AB763" s="35"/>
      <c r="AC763" s="35"/>
    </row>
    <row r="764" spans="9:29">
      <c r="I764" s="33"/>
      <c r="J764" s="33"/>
      <c r="K764" s="34"/>
      <c r="L764" s="33"/>
      <c r="M764" s="33"/>
      <c r="N764" s="34"/>
      <c r="O764" s="35"/>
      <c r="P764" s="332"/>
      <c r="Q764" s="332"/>
      <c r="R764" s="333"/>
      <c r="S764" s="334"/>
      <c r="T764" s="340"/>
      <c r="U764" s="340"/>
      <c r="V764" s="341"/>
      <c r="W764" s="342"/>
      <c r="X764" s="349"/>
      <c r="Y764" s="349"/>
      <c r="AB764" s="35"/>
      <c r="AC764" s="35"/>
    </row>
    <row r="765" spans="9:29">
      <c r="I765" s="33"/>
      <c r="J765" s="33"/>
      <c r="K765" s="34"/>
      <c r="L765" s="33"/>
      <c r="M765" s="33"/>
      <c r="N765" s="34"/>
      <c r="O765" s="35"/>
      <c r="P765" s="332"/>
      <c r="Q765" s="332"/>
      <c r="R765" s="333"/>
      <c r="S765" s="334"/>
      <c r="T765" s="340"/>
      <c r="U765" s="340"/>
      <c r="V765" s="341"/>
      <c r="W765" s="342"/>
      <c r="X765" s="349"/>
      <c r="Y765" s="349"/>
      <c r="AB765" s="35"/>
      <c r="AC765" s="35"/>
    </row>
    <row r="766" spans="9:29">
      <c r="I766" s="33"/>
      <c r="J766" s="33"/>
      <c r="K766" s="34"/>
      <c r="L766" s="33"/>
      <c r="M766" s="33"/>
      <c r="N766" s="34"/>
      <c r="O766" s="35"/>
      <c r="P766" s="332"/>
      <c r="Q766" s="332"/>
      <c r="R766" s="333"/>
      <c r="S766" s="334"/>
      <c r="T766" s="340"/>
      <c r="U766" s="340"/>
      <c r="V766" s="341"/>
      <c r="W766" s="342"/>
      <c r="X766" s="349"/>
      <c r="Y766" s="349"/>
      <c r="AB766" s="35"/>
      <c r="AC766" s="35"/>
    </row>
    <row r="767" spans="9:29">
      <c r="I767" s="33"/>
      <c r="J767" s="33"/>
      <c r="K767" s="34"/>
      <c r="L767" s="33"/>
      <c r="M767" s="33"/>
      <c r="N767" s="34"/>
      <c r="O767" s="35"/>
      <c r="P767" s="332"/>
      <c r="Q767" s="332"/>
      <c r="R767" s="333"/>
      <c r="S767" s="334"/>
      <c r="T767" s="340"/>
      <c r="U767" s="340"/>
      <c r="V767" s="341"/>
      <c r="W767" s="342"/>
      <c r="X767" s="349"/>
      <c r="Y767" s="349"/>
      <c r="AB767" s="35"/>
      <c r="AC767" s="35"/>
    </row>
    <row r="768" spans="9:29">
      <c r="I768" s="33"/>
      <c r="J768" s="33"/>
      <c r="K768" s="34"/>
      <c r="L768" s="33"/>
      <c r="M768" s="33"/>
      <c r="N768" s="34"/>
      <c r="O768" s="35"/>
      <c r="P768" s="332"/>
      <c r="Q768" s="332"/>
      <c r="R768" s="333"/>
      <c r="S768" s="334"/>
      <c r="T768" s="340"/>
      <c r="U768" s="340"/>
      <c r="V768" s="341"/>
      <c r="W768" s="342"/>
      <c r="X768" s="349"/>
      <c r="Y768" s="349"/>
      <c r="AB768" s="35"/>
      <c r="AC768" s="35"/>
    </row>
    <row r="769" spans="9:29">
      <c r="I769" s="33"/>
      <c r="J769" s="33"/>
      <c r="K769" s="34"/>
      <c r="L769" s="33"/>
      <c r="M769" s="33"/>
      <c r="N769" s="34"/>
      <c r="O769" s="35"/>
      <c r="P769" s="332"/>
      <c r="Q769" s="332"/>
      <c r="R769" s="333"/>
      <c r="S769" s="334"/>
      <c r="T769" s="340"/>
      <c r="U769" s="340"/>
      <c r="V769" s="341"/>
      <c r="W769" s="342"/>
      <c r="X769" s="349"/>
      <c r="Y769" s="349"/>
      <c r="AB769" s="35"/>
      <c r="AC769" s="35"/>
    </row>
    <row r="770" spans="9:29">
      <c r="I770" s="33"/>
      <c r="J770" s="33"/>
      <c r="K770" s="34"/>
      <c r="L770" s="33"/>
      <c r="M770" s="33"/>
      <c r="N770" s="34"/>
      <c r="O770" s="35"/>
      <c r="P770" s="332"/>
      <c r="Q770" s="332"/>
      <c r="R770" s="333"/>
      <c r="S770" s="334"/>
      <c r="T770" s="340"/>
      <c r="U770" s="340"/>
      <c r="V770" s="341"/>
      <c r="W770" s="342"/>
      <c r="X770" s="349"/>
      <c r="Y770" s="349"/>
      <c r="AB770" s="35"/>
      <c r="AC770" s="35"/>
    </row>
    <row r="771" spans="9:29">
      <c r="I771" s="33"/>
      <c r="J771" s="33"/>
      <c r="K771" s="34"/>
      <c r="L771" s="33"/>
      <c r="M771" s="33"/>
      <c r="N771" s="34"/>
      <c r="O771" s="35"/>
      <c r="P771" s="332"/>
      <c r="Q771" s="332"/>
      <c r="R771" s="333"/>
      <c r="S771" s="334"/>
      <c r="T771" s="340"/>
      <c r="U771" s="340"/>
      <c r="V771" s="341"/>
      <c r="W771" s="342"/>
      <c r="X771" s="349"/>
      <c r="Y771" s="349"/>
      <c r="AB771" s="35"/>
      <c r="AC771" s="35"/>
    </row>
    <row r="772" spans="9:29">
      <c r="I772" s="33"/>
      <c r="J772" s="33"/>
      <c r="K772" s="34"/>
      <c r="L772" s="33"/>
      <c r="M772" s="33"/>
      <c r="N772" s="34"/>
      <c r="O772" s="35"/>
      <c r="P772" s="332"/>
      <c r="Q772" s="332"/>
      <c r="R772" s="333"/>
      <c r="S772" s="334"/>
      <c r="T772" s="340"/>
      <c r="U772" s="340"/>
      <c r="V772" s="341"/>
      <c r="W772" s="342"/>
      <c r="X772" s="349"/>
      <c r="Y772" s="349"/>
      <c r="AB772" s="35"/>
      <c r="AC772" s="35"/>
    </row>
    <row r="773" spans="9:29">
      <c r="I773" s="33"/>
      <c r="J773" s="33"/>
      <c r="K773" s="34"/>
      <c r="L773" s="33"/>
      <c r="M773" s="33"/>
      <c r="N773" s="34"/>
      <c r="O773" s="35"/>
      <c r="P773" s="332"/>
      <c r="Q773" s="332"/>
      <c r="R773" s="333"/>
      <c r="S773" s="334"/>
      <c r="T773" s="340"/>
      <c r="U773" s="340"/>
      <c r="V773" s="341"/>
      <c r="W773" s="342"/>
      <c r="X773" s="349"/>
      <c r="Y773" s="349"/>
      <c r="AB773" s="35"/>
      <c r="AC773" s="35"/>
    </row>
    <row r="774" spans="9:29">
      <c r="I774" s="33"/>
      <c r="J774" s="33"/>
      <c r="K774" s="34"/>
      <c r="L774" s="33"/>
      <c r="M774" s="33"/>
      <c r="N774" s="34"/>
      <c r="O774" s="35"/>
      <c r="P774" s="332"/>
      <c r="Q774" s="332"/>
      <c r="R774" s="333"/>
      <c r="S774" s="334"/>
      <c r="T774" s="340"/>
      <c r="U774" s="340"/>
      <c r="V774" s="341"/>
      <c r="W774" s="342"/>
      <c r="X774" s="349"/>
      <c r="Y774" s="349"/>
      <c r="AB774" s="35"/>
      <c r="AC774" s="35"/>
    </row>
    <row r="775" spans="9:29">
      <c r="I775" s="33"/>
      <c r="J775" s="33"/>
      <c r="K775" s="34"/>
      <c r="L775" s="33"/>
      <c r="M775" s="33"/>
      <c r="N775" s="34"/>
      <c r="O775" s="35"/>
      <c r="P775" s="332"/>
      <c r="Q775" s="332"/>
      <c r="R775" s="333"/>
      <c r="S775" s="334"/>
      <c r="T775" s="340"/>
      <c r="U775" s="340"/>
      <c r="V775" s="341"/>
      <c r="W775" s="342"/>
      <c r="X775" s="349"/>
      <c r="Y775" s="349"/>
      <c r="AB775" s="35"/>
      <c r="AC775" s="35"/>
    </row>
    <row r="776" spans="9:29">
      <c r="I776" s="33"/>
      <c r="J776" s="33"/>
      <c r="K776" s="34"/>
      <c r="L776" s="33"/>
      <c r="M776" s="33"/>
      <c r="N776" s="34"/>
      <c r="O776" s="35"/>
      <c r="P776" s="332"/>
      <c r="Q776" s="332"/>
      <c r="R776" s="333"/>
      <c r="S776" s="334"/>
      <c r="T776" s="340"/>
      <c r="U776" s="340"/>
      <c r="V776" s="341"/>
      <c r="W776" s="342"/>
      <c r="X776" s="349"/>
      <c r="Y776" s="349"/>
      <c r="AB776" s="35"/>
      <c r="AC776" s="35"/>
    </row>
    <row r="777" spans="9:29">
      <c r="I777" s="33"/>
      <c r="J777" s="33"/>
      <c r="K777" s="34"/>
      <c r="L777" s="33"/>
      <c r="M777" s="33"/>
      <c r="N777" s="34"/>
      <c r="O777" s="35"/>
      <c r="P777" s="332"/>
      <c r="Q777" s="332"/>
      <c r="R777" s="333"/>
      <c r="S777" s="334"/>
      <c r="T777" s="340"/>
      <c r="U777" s="340"/>
      <c r="V777" s="341"/>
      <c r="W777" s="342"/>
      <c r="X777" s="349"/>
      <c r="Y777" s="349"/>
      <c r="AB777" s="35"/>
      <c r="AC777" s="35"/>
    </row>
    <row r="778" spans="9:29">
      <c r="I778" s="33"/>
      <c r="J778" s="33"/>
      <c r="K778" s="34"/>
      <c r="L778" s="33"/>
      <c r="M778" s="33"/>
      <c r="N778" s="34"/>
      <c r="O778" s="35"/>
      <c r="P778" s="332"/>
      <c r="Q778" s="332"/>
      <c r="R778" s="333"/>
      <c r="S778" s="334"/>
      <c r="T778" s="340"/>
      <c r="U778" s="340"/>
      <c r="V778" s="341"/>
      <c r="W778" s="342"/>
      <c r="X778" s="349"/>
      <c r="Y778" s="349"/>
      <c r="AB778" s="35"/>
      <c r="AC778" s="35"/>
    </row>
    <row r="779" spans="9:29">
      <c r="I779" s="33"/>
      <c r="J779" s="33"/>
      <c r="K779" s="34"/>
      <c r="L779" s="33"/>
      <c r="M779" s="33"/>
      <c r="N779" s="34"/>
      <c r="O779" s="35"/>
      <c r="P779" s="332"/>
      <c r="Q779" s="332"/>
      <c r="R779" s="333"/>
      <c r="S779" s="334"/>
      <c r="T779" s="340"/>
      <c r="U779" s="340"/>
      <c r="V779" s="341"/>
      <c r="W779" s="342"/>
      <c r="X779" s="349"/>
      <c r="Y779" s="349"/>
      <c r="AB779" s="35"/>
      <c r="AC779" s="35"/>
    </row>
    <row r="780" spans="9:29">
      <c r="I780" s="33"/>
      <c r="J780" s="33"/>
      <c r="K780" s="34"/>
      <c r="L780" s="33"/>
      <c r="M780" s="33"/>
      <c r="N780" s="34"/>
      <c r="O780" s="35"/>
      <c r="P780" s="332"/>
      <c r="Q780" s="332"/>
      <c r="R780" s="333"/>
      <c r="S780" s="334"/>
      <c r="T780" s="340"/>
      <c r="U780" s="340"/>
      <c r="V780" s="341"/>
      <c r="W780" s="342"/>
      <c r="X780" s="349"/>
      <c r="Y780" s="349"/>
      <c r="AB780" s="35"/>
      <c r="AC780" s="35"/>
    </row>
    <row r="781" spans="9:29">
      <c r="I781" s="33"/>
      <c r="J781" s="33"/>
      <c r="K781" s="34"/>
      <c r="L781" s="33"/>
      <c r="M781" s="33"/>
      <c r="N781" s="34"/>
      <c r="O781" s="35"/>
      <c r="P781" s="332"/>
      <c r="Q781" s="332"/>
      <c r="R781" s="333"/>
      <c r="S781" s="334"/>
      <c r="T781" s="340"/>
      <c r="U781" s="340"/>
      <c r="V781" s="341"/>
      <c r="W781" s="342"/>
      <c r="X781" s="349"/>
      <c r="Y781" s="349"/>
      <c r="AB781" s="35"/>
      <c r="AC781" s="35"/>
    </row>
    <row r="782" spans="9:29">
      <c r="I782" s="33"/>
      <c r="J782" s="33"/>
      <c r="K782" s="34"/>
      <c r="L782" s="33"/>
      <c r="M782" s="33"/>
      <c r="N782" s="34"/>
      <c r="O782" s="35"/>
      <c r="P782" s="332"/>
      <c r="Q782" s="332"/>
      <c r="R782" s="333"/>
      <c r="S782" s="334"/>
      <c r="T782" s="340"/>
      <c r="U782" s="340"/>
      <c r="V782" s="341"/>
      <c r="W782" s="342"/>
      <c r="X782" s="349"/>
      <c r="Y782" s="349"/>
      <c r="AB782" s="35"/>
      <c r="AC782" s="35"/>
    </row>
    <row r="783" spans="9:29">
      <c r="I783" s="33"/>
      <c r="J783" s="33"/>
      <c r="K783" s="34"/>
      <c r="L783" s="33"/>
      <c r="M783" s="33"/>
      <c r="N783" s="34"/>
      <c r="O783" s="35"/>
      <c r="P783" s="332"/>
      <c r="Q783" s="332"/>
      <c r="R783" s="333"/>
      <c r="S783" s="334"/>
      <c r="T783" s="340"/>
      <c r="U783" s="340"/>
      <c r="V783" s="341"/>
      <c r="W783" s="342"/>
      <c r="X783" s="349"/>
      <c r="Y783" s="349"/>
      <c r="AB783" s="35"/>
      <c r="AC783" s="35"/>
    </row>
  </sheetData>
  <sheetProtection selectLockedCells="1" autoFilter="0" selectUnlockedCells="1"/>
  <protectedRanges>
    <protectedRange sqref="AB95:AB96" name="범위1_2_1_1_1_2_1_2_1_3"/>
    <protectedRange sqref="I73:I74 I143 I45:I49 I54:I57 I60:I68 I70:I71 I76:I79 I85:I95 I81:I83 I97:I111 I113:I121 I130:I131 I145 Z76:AA76" name="범위1_1_1_3_1_1_2_1_1_3_1"/>
    <protectedRange sqref="I132" name="범위1_1_1_3_1_1_28_1_3_1"/>
    <protectedRange sqref="O95 S95" name="범위1_2_1_1_1_2_1_2_1_3_2"/>
    <protectedRange sqref="AC7:AC37 AC39:AC63 AC66:AC81 AC84 AC87 AC89:AC98 AC100:AC141 AC143:AC145" name="범위1_1_2_1_1_1_2_1"/>
    <protectedRange sqref="L46:L145 P46:P145 X46:X145" name="범위1_1_2_1_1_1_2_1_3"/>
  </protectedRanges>
  <autoFilter ref="B6:AC145"/>
  <mergeCells count="14">
    <mergeCell ref="B1:AC1"/>
    <mergeCell ref="B2:C2"/>
    <mergeCell ref="D2:AC2"/>
    <mergeCell ref="B3:C3"/>
    <mergeCell ref="D3:AC3"/>
    <mergeCell ref="D147:E147"/>
    <mergeCell ref="B4:AC4"/>
    <mergeCell ref="B5:B6"/>
    <mergeCell ref="C5:H5"/>
    <mergeCell ref="I5:K5"/>
    <mergeCell ref="L5:O5"/>
    <mergeCell ref="AA5:AC5"/>
    <mergeCell ref="P5:S5"/>
    <mergeCell ref="T5:W5"/>
  </mergeCells>
  <phoneticPr fontId="19" type="noConversion"/>
  <printOptions horizontalCentered="1"/>
  <pageMargins left="0.4" right="0.41" top="0.77" bottom="0.6" header="0.6" footer="0.42"/>
  <pageSetup paperSize="9" scale="79" fitToHeight="0" orientation="landscape" r:id="rId1"/>
  <headerFooter alignWithMargins="0">
    <oddFooter>&amp;C&amp;N - &amp;P</oddFooter>
  </headerFooter>
  <ignoredErrors>
    <ignoredError sqref="T7:W145" evalError="1"/>
  </ignoredErrors>
</worksheet>
</file>

<file path=xl/worksheets/sheet9.xml><?xml version="1.0" encoding="utf-8"?>
<worksheet xmlns="http://schemas.openxmlformats.org/spreadsheetml/2006/main" xmlns:r="http://schemas.openxmlformats.org/officeDocument/2006/relationships">
  <dimension ref="A1:N16"/>
  <sheetViews>
    <sheetView workbookViewId="0">
      <selection sqref="A1:B1"/>
    </sheetView>
  </sheetViews>
  <sheetFormatPr defaultRowHeight="13.5"/>
  <cols>
    <col min="1" max="1" width="5.6640625" customWidth="1"/>
    <col min="2" max="2" width="12.44140625" customWidth="1"/>
    <col min="3" max="3" width="12" customWidth="1"/>
    <col min="9" max="10" width="10.77734375" customWidth="1"/>
    <col min="11" max="12" width="10.77734375" style="353" hidden="1" customWidth="1"/>
    <col min="13" max="14" width="10.77734375" customWidth="1"/>
    <col min="252" max="252" width="5.6640625" customWidth="1"/>
    <col min="254" max="254" width="12" customWidth="1"/>
    <col min="263" max="263" width="10.5546875" customWidth="1"/>
    <col min="264" max="264" width="11" customWidth="1"/>
    <col min="508" max="508" width="5.6640625" customWidth="1"/>
    <col min="510" max="510" width="12" customWidth="1"/>
    <col min="519" max="519" width="10.5546875" customWidth="1"/>
    <col min="520" max="520" width="11" customWidth="1"/>
    <col min="764" max="764" width="5.6640625" customWidth="1"/>
    <col min="766" max="766" width="12" customWidth="1"/>
    <col min="775" max="775" width="10.5546875" customWidth="1"/>
    <col min="776" max="776" width="11" customWidth="1"/>
    <col min="1020" max="1020" width="5.6640625" customWidth="1"/>
    <col min="1022" max="1022" width="12" customWidth="1"/>
    <col min="1031" max="1031" width="10.5546875" customWidth="1"/>
    <col min="1032" max="1032" width="11" customWidth="1"/>
    <col min="1276" max="1276" width="5.6640625" customWidth="1"/>
    <col min="1278" max="1278" width="12" customWidth="1"/>
    <col min="1287" max="1287" width="10.5546875" customWidth="1"/>
    <col min="1288" max="1288" width="11" customWidth="1"/>
    <col min="1532" max="1532" width="5.6640625" customWidth="1"/>
    <col min="1534" max="1534" width="12" customWidth="1"/>
    <col min="1543" max="1543" width="10.5546875" customWidth="1"/>
    <col min="1544" max="1544" width="11" customWidth="1"/>
    <col min="1788" max="1788" width="5.6640625" customWidth="1"/>
    <col min="1790" max="1790" width="12" customWidth="1"/>
    <col min="1799" max="1799" width="10.5546875" customWidth="1"/>
    <col min="1800" max="1800" width="11" customWidth="1"/>
    <col min="2044" max="2044" width="5.6640625" customWidth="1"/>
    <col min="2046" max="2046" width="12" customWidth="1"/>
    <col min="2055" max="2055" width="10.5546875" customWidth="1"/>
    <col min="2056" max="2056" width="11" customWidth="1"/>
    <col min="2300" max="2300" width="5.6640625" customWidth="1"/>
    <col min="2302" max="2302" width="12" customWidth="1"/>
    <col min="2311" max="2311" width="10.5546875" customWidth="1"/>
    <col min="2312" max="2312" width="11" customWidth="1"/>
    <col min="2556" max="2556" width="5.6640625" customWidth="1"/>
    <col min="2558" max="2558" width="12" customWidth="1"/>
    <col min="2567" max="2567" width="10.5546875" customWidth="1"/>
    <col min="2568" max="2568" width="11" customWidth="1"/>
    <col min="2812" max="2812" width="5.6640625" customWidth="1"/>
    <col min="2814" max="2814" width="12" customWidth="1"/>
    <col min="2823" max="2823" width="10.5546875" customWidth="1"/>
    <col min="2824" max="2824" width="11" customWidth="1"/>
    <col min="3068" max="3068" width="5.6640625" customWidth="1"/>
    <col min="3070" max="3070" width="12" customWidth="1"/>
    <col min="3079" max="3079" width="10.5546875" customWidth="1"/>
    <col min="3080" max="3080" width="11" customWidth="1"/>
    <col min="3324" max="3324" width="5.6640625" customWidth="1"/>
    <col min="3326" max="3326" width="12" customWidth="1"/>
    <col min="3335" max="3335" width="10.5546875" customWidth="1"/>
    <col min="3336" max="3336" width="11" customWidth="1"/>
    <col min="3580" max="3580" width="5.6640625" customWidth="1"/>
    <col min="3582" max="3582" width="12" customWidth="1"/>
    <col min="3591" max="3591" width="10.5546875" customWidth="1"/>
    <col min="3592" max="3592" width="11" customWidth="1"/>
    <col min="3836" max="3836" width="5.6640625" customWidth="1"/>
    <col min="3838" max="3838" width="12" customWidth="1"/>
    <col min="3847" max="3847" width="10.5546875" customWidth="1"/>
    <col min="3848" max="3848" width="11" customWidth="1"/>
    <col min="4092" max="4092" width="5.6640625" customWidth="1"/>
    <col min="4094" max="4094" width="12" customWidth="1"/>
    <col min="4103" max="4103" width="10.5546875" customWidth="1"/>
    <col min="4104" max="4104" width="11" customWidth="1"/>
    <col min="4348" max="4348" width="5.6640625" customWidth="1"/>
    <col min="4350" max="4350" width="12" customWidth="1"/>
    <col min="4359" max="4359" width="10.5546875" customWidth="1"/>
    <col min="4360" max="4360" width="11" customWidth="1"/>
    <col min="4604" max="4604" width="5.6640625" customWidth="1"/>
    <col min="4606" max="4606" width="12" customWidth="1"/>
    <col min="4615" max="4615" width="10.5546875" customWidth="1"/>
    <col min="4616" max="4616" width="11" customWidth="1"/>
    <col min="4860" max="4860" width="5.6640625" customWidth="1"/>
    <col min="4862" max="4862" width="12" customWidth="1"/>
    <col min="4871" max="4871" width="10.5546875" customWidth="1"/>
    <col min="4872" max="4872" width="11" customWidth="1"/>
    <col min="5116" max="5116" width="5.6640625" customWidth="1"/>
    <col min="5118" max="5118" width="12" customWidth="1"/>
    <col min="5127" max="5127" width="10.5546875" customWidth="1"/>
    <col min="5128" max="5128" width="11" customWidth="1"/>
    <col min="5372" max="5372" width="5.6640625" customWidth="1"/>
    <col min="5374" max="5374" width="12" customWidth="1"/>
    <col min="5383" max="5383" width="10.5546875" customWidth="1"/>
    <col min="5384" max="5384" width="11" customWidth="1"/>
    <col min="5628" max="5628" width="5.6640625" customWidth="1"/>
    <col min="5630" max="5630" width="12" customWidth="1"/>
    <col min="5639" max="5639" width="10.5546875" customWidth="1"/>
    <col min="5640" max="5640" width="11" customWidth="1"/>
    <col min="5884" max="5884" width="5.6640625" customWidth="1"/>
    <col min="5886" max="5886" width="12" customWidth="1"/>
    <col min="5895" max="5895" width="10.5546875" customWidth="1"/>
    <col min="5896" max="5896" width="11" customWidth="1"/>
    <col min="6140" max="6140" width="5.6640625" customWidth="1"/>
    <col min="6142" max="6142" width="12" customWidth="1"/>
    <col min="6151" max="6151" width="10.5546875" customWidth="1"/>
    <col min="6152" max="6152" width="11" customWidth="1"/>
    <col min="6396" max="6396" width="5.6640625" customWidth="1"/>
    <col min="6398" max="6398" width="12" customWidth="1"/>
    <col min="6407" max="6407" width="10.5546875" customWidth="1"/>
    <col min="6408" max="6408" width="11" customWidth="1"/>
    <col min="6652" max="6652" width="5.6640625" customWidth="1"/>
    <col min="6654" max="6654" width="12" customWidth="1"/>
    <col min="6663" max="6663" width="10.5546875" customWidth="1"/>
    <col min="6664" max="6664" width="11" customWidth="1"/>
    <col min="6908" max="6908" width="5.6640625" customWidth="1"/>
    <col min="6910" max="6910" width="12" customWidth="1"/>
    <col min="6919" max="6919" width="10.5546875" customWidth="1"/>
    <col min="6920" max="6920" width="11" customWidth="1"/>
    <col min="7164" max="7164" width="5.6640625" customWidth="1"/>
    <col min="7166" max="7166" width="12" customWidth="1"/>
    <col min="7175" max="7175" width="10.5546875" customWidth="1"/>
    <col min="7176" max="7176" width="11" customWidth="1"/>
    <col min="7420" max="7420" width="5.6640625" customWidth="1"/>
    <col min="7422" max="7422" width="12" customWidth="1"/>
    <col min="7431" max="7431" width="10.5546875" customWidth="1"/>
    <col min="7432" max="7432" width="11" customWidth="1"/>
    <col min="7676" max="7676" width="5.6640625" customWidth="1"/>
    <col min="7678" max="7678" width="12" customWidth="1"/>
    <col min="7687" max="7687" width="10.5546875" customWidth="1"/>
    <col min="7688" max="7688" width="11" customWidth="1"/>
    <col min="7932" max="7932" width="5.6640625" customWidth="1"/>
    <col min="7934" max="7934" width="12" customWidth="1"/>
    <col min="7943" max="7943" width="10.5546875" customWidth="1"/>
    <col min="7944" max="7944" width="11" customWidth="1"/>
    <col min="8188" max="8188" width="5.6640625" customWidth="1"/>
    <col min="8190" max="8190" width="12" customWidth="1"/>
    <col min="8199" max="8199" width="10.5546875" customWidth="1"/>
    <col min="8200" max="8200" width="11" customWidth="1"/>
    <col min="8444" max="8444" width="5.6640625" customWidth="1"/>
    <col min="8446" max="8446" width="12" customWidth="1"/>
    <col min="8455" max="8455" width="10.5546875" customWidth="1"/>
    <col min="8456" max="8456" width="11" customWidth="1"/>
    <col min="8700" max="8700" width="5.6640625" customWidth="1"/>
    <col min="8702" max="8702" width="12" customWidth="1"/>
    <col min="8711" max="8711" width="10.5546875" customWidth="1"/>
    <col min="8712" max="8712" width="11" customWidth="1"/>
    <col min="8956" max="8956" width="5.6640625" customWidth="1"/>
    <col min="8958" max="8958" width="12" customWidth="1"/>
    <col min="8967" max="8967" width="10.5546875" customWidth="1"/>
    <col min="8968" max="8968" width="11" customWidth="1"/>
    <col min="9212" max="9212" width="5.6640625" customWidth="1"/>
    <col min="9214" max="9214" width="12" customWidth="1"/>
    <col min="9223" max="9223" width="10.5546875" customWidth="1"/>
    <col min="9224" max="9224" width="11" customWidth="1"/>
    <col min="9468" max="9468" width="5.6640625" customWidth="1"/>
    <col min="9470" max="9470" width="12" customWidth="1"/>
    <col min="9479" max="9479" width="10.5546875" customWidth="1"/>
    <col min="9480" max="9480" width="11" customWidth="1"/>
    <col min="9724" max="9724" width="5.6640625" customWidth="1"/>
    <col min="9726" max="9726" width="12" customWidth="1"/>
    <col min="9735" max="9735" width="10.5546875" customWidth="1"/>
    <col min="9736" max="9736" width="11" customWidth="1"/>
    <col min="9980" max="9980" width="5.6640625" customWidth="1"/>
    <col min="9982" max="9982" width="12" customWidth="1"/>
    <col min="9991" max="9991" width="10.5546875" customWidth="1"/>
    <col min="9992" max="9992" width="11" customWidth="1"/>
    <col min="10236" max="10236" width="5.6640625" customWidth="1"/>
    <col min="10238" max="10238" width="12" customWidth="1"/>
    <col min="10247" max="10247" width="10.5546875" customWidth="1"/>
    <col min="10248" max="10248" width="11" customWidth="1"/>
    <col min="10492" max="10492" width="5.6640625" customWidth="1"/>
    <col min="10494" max="10494" width="12" customWidth="1"/>
    <col min="10503" max="10503" width="10.5546875" customWidth="1"/>
    <col min="10504" max="10504" width="11" customWidth="1"/>
    <col min="10748" max="10748" width="5.6640625" customWidth="1"/>
    <col min="10750" max="10750" width="12" customWidth="1"/>
    <col min="10759" max="10759" width="10.5546875" customWidth="1"/>
    <col min="10760" max="10760" width="11" customWidth="1"/>
    <col min="11004" max="11004" width="5.6640625" customWidth="1"/>
    <col min="11006" max="11006" width="12" customWidth="1"/>
    <col min="11015" max="11015" width="10.5546875" customWidth="1"/>
    <col min="11016" max="11016" width="11" customWidth="1"/>
    <col min="11260" max="11260" width="5.6640625" customWidth="1"/>
    <col min="11262" max="11262" width="12" customWidth="1"/>
    <col min="11271" max="11271" width="10.5546875" customWidth="1"/>
    <col min="11272" max="11272" width="11" customWidth="1"/>
    <col min="11516" max="11516" width="5.6640625" customWidth="1"/>
    <col min="11518" max="11518" width="12" customWidth="1"/>
    <col min="11527" max="11527" width="10.5546875" customWidth="1"/>
    <col min="11528" max="11528" width="11" customWidth="1"/>
    <col min="11772" max="11772" width="5.6640625" customWidth="1"/>
    <col min="11774" max="11774" width="12" customWidth="1"/>
    <col min="11783" max="11783" width="10.5546875" customWidth="1"/>
    <col min="11784" max="11784" width="11" customWidth="1"/>
    <col min="12028" max="12028" width="5.6640625" customWidth="1"/>
    <col min="12030" max="12030" width="12" customWidth="1"/>
    <col min="12039" max="12039" width="10.5546875" customWidth="1"/>
    <col min="12040" max="12040" width="11" customWidth="1"/>
    <col min="12284" max="12284" width="5.6640625" customWidth="1"/>
    <col min="12286" max="12286" width="12" customWidth="1"/>
    <col min="12295" max="12295" width="10.5546875" customWidth="1"/>
    <col min="12296" max="12296" width="11" customWidth="1"/>
    <col min="12540" max="12540" width="5.6640625" customWidth="1"/>
    <col min="12542" max="12542" width="12" customWidth="1"/>
    <col min="12551" max="12551" width="10.5546875" customWidth="1"/>
    <col min="12552" max="12552" width="11" customWidth="1"/>
    <col min="12796" max="12796" width="5.6640625" customWidth="1"/>
    <col min="12798" max="12798" width="12" customWidth="1"/>
    <col min="12807" max="12807" width="10.5546875" customWidth="1"/>
    <col min="12808" max="12808" width="11" customWidth="1"/>
    <col min="13052" max="13052" width="5.6640625" customWidth="1"/>
    <col min="13054" max="13054" width="12" customWidth="1"/>
    <col min="13063" max="13063" width="10.5546875" customWidth="1"/>
    <col min="13064" max="13064" width="11" customWidth="1"/>
    <col min="13308" max="13308" width="5.6640625" customWidth="1"/>
    <col min="13310" max="13310" width="12" customWidth="1"/>
    <col min="13319" max="13319" width="10.5546875" customWidth="1"/>
    <col min="13320" max="13320" width="11" customWidth="1"/>
    <col min="13564" max="13564" width="5.6640625" customWidth="1"/>
    <col min="13566" max="13566" width="12" customWidth="1"/>
    <col min="13575" max="13575" width="10.5546875" customWidth="1"/>
    <col min="13576" max="13576" width="11" customWidth="1"/>
    <col min="13820" max="13820" width="5.6640625" customWidth="1"/>
    <col min="13822" max="13822" width="12" customWidth="1"/>
    <col min="13831" max="13831" width="10.5546875" customWidth="1"/>
    <col min="13832" max="13832" width="11" customWidth="1"/>
    <col min="14076" max="14076" width="5.6640625" customWidth="1"/>
    <col min="14078" max="14078" width="12" customWidth="1"/>
    <col min="14087" max="14087" width="10.5546875" customWidth="1"/>
    <col min="14088" max="14088" width="11" customWidth="1"/>
    <col min="14332" max="14332" width="5.6640625" customWidth="1"/>
    <col min="14334" max="14334" width="12" customWidth="1"/>
    <col min="14343" max="14343" width="10.5546875" customWidth="1"/>
    <col min="14344" max="14344" width="11" customWidth="1"/>
    <col min="14588" max="14588" width="5.6640625" customWidth="1"/>
    <col min="14590" max="14590" width="12" customWidth="1"/>
    <col min="14599" max="14599" width="10.5546875" customWidth="1"/>
    <col min="14600" max="14600" width="11" customWidth="1"/>
    <col min="14844" max="14844" width="5.6640625" customWidth="1"/>
    <col min="14846" max="14846" width="12" customWidth="1"/>
    <col min="14855" max="14855" width="10.5546875" customWidth="1"/>
    <col min="14856" max="14856" width="11" customWidth="1"/>
    <col min="15100" max="15100" width="5.6640625" customWidth="1"/>
    <col min="15102" max="15102" width="12" customWidth="1"/>
    <col min="15111" max="15111" width="10.5546875" customWidth="1"/>
    <col min="15112" max="15112" width="11" customWidth="1"/>
    <col min="15356" max="15356" width="5.6640625" customWidth="1"/>
    <col min="15358" max="15358" width="12" customWidth="1"/>
    <col min="15367" max="15367" width="10.5546875" customWidth="1"/>
    <col min="15368" max="15368" width="11" customWidth="1"/>
    <col min="15612" max="15612" width="5.6640625" customWidth="1"/>
    <col min="15614" max="15614" width="12" customWidth="1"/>
    <col min="15623" max="15623" width="10.5546875" customWidth="1"/>
    <col min="15624" max="15624" width="11" customWidth="1"/>
    <col min="15868" max="15868" width="5.6640625" customWidth="1"/>
    <col min="15870" max="15870" width="12" customWidth="1"/>
    <col min="15879" max="15879" width="10.5546875" customWidth="1"/>
    <col min="15880" max="15880" width="11" customWidth="1"/>
    <col min="16124" max="16124" width="5.6640625" customWidth="1"/>
    <col min="16126" max="16126" width="12" customWidth="1"/>
    <col min="16135" max="16135" width="10.5546875" customWidth="1"/>
    <col min="16136" max="16136" width="11" customWidth="1"/>
  </cols>
  <sheetData>
    <row r="1" spans="1:14" ht="162.75" customHeight="1" thickTop="1" thickBot="1">
      <c r="A1" s="779" t="s">
        <v>4228</v>
      </c>
      <c r="B1" s="779"/>
      <c r="C1" s="841" t="s">
        <v>2852</v>
      </c>
      <c r="D1" s="842"/>
      <c r="E1" s="842"/>
      <c r="F1" s="842"/>
      <c r="G1" s="842"/>
      <c r="H1" s="842"/>
      <c r="I1" s="842"/>
      <c r="J1" s="842"/>
      <c r="K1" s="842"/>
      <c r="L1" s="842"/>
      <c r="M1" s="842"/>
      <c r="N1" s="843"/>
    </row>
    <row r="2" spans="1:14" ht="67.5" customHeight="1" thickTop="1" thickBot="1">
      <c r="A2" s="779" t="s">
        <v>2850</v>
      </c>
      <c r="B2" s="779"/>
      <c r="C2" s="841" t="s">
        <v>2851</v>
      </c>
      <c r="D2" s="842"/>
      <c r="E2" s="842"/>
      <c r="F2" s="842"/>
      <c r="G2" s="842"/>
      <c r="H2" s="842"/>
      <c r="I2" s="842"/>
      <c r="J2" s="842"/>
      <c r="K2" s="842"/>
      <c r="L2" s="842"/>
      <c r="M2" s="842"/>
      <c r="N2" s="843"/>
    </row>
    <row r="3" spans="1:14" ht="12" customHeight="1" thickTop="1">
      <c r="A3" s="312"/>
      <c r="B3" s="312"/>
      <c r="C3" s="313"/>
      <c r="D3" s="313"/>
      <c r="E3" s="313"/>
      <c r="F3" s="313"/>
      <c r="G3" s="313"/>
      <c r="H3" s="313"/>
      <c r="I3" s="313"/>
      <c r="J3" s="313"/>
      <c r="K3" s="351"/>
      <c r="L3" s="351"/>
      <c r="M3" s="313"/>
      <c r="N3" s="313"/>
    </row>
    <row r="4" spans="1:14" s="23" customFormat="1" ht="30" customHeight="1">
      <c r="A4" s="838" t="s">
        <v>185</v>
      </c>
      <c r="B4" s="827" t="s">
        <v>186</v>
      </c>
      <c r="C4" s="828"/>
      <c r="D4" s="828"/>
      <c r="E4" s="829"/>
      <c r="F4" s="817" t="s">
        <v>2179</v>
      </c>
      <c r="G4" s="818"/>
      <c r="H4" s="818"/>
      <c r="I4" s="814" t="s">
        <v>2568</v>
      </c>
      <c r="J4" s="816"/>
      <c r="K4" s="830" t="s">
        <v>2568</v>
      </c>
      <c r="L4" s="832"/>
      <c r="M4" s="839" t="s">
        <v>2152</v>
      </c>
      <c r="N4" s="840"/>
    </row>
    <row r="5" spans="1:14" s="23" customFormat="1" ht="27" customHeight="1">
      <c r="A5" s="838"/>
      <c r="B5" s="36" t="s">
        <v>409</v>
      </c>
      <c r="C5" s="36" t="s">
        <v>410</v>
      </c>
      <c r="D5" s="36" t="s">
        <v>2128</v>
      </c>
      <c r="E5" s="36" t="s">
        <v>413</v>
      </c>
      <c r="F5" s="181" t="s">
        <v>2312</v>
      </c>
      <c r="G5" s="182" t="s">
        <v>2180</v>
      </c>
      <c r="H5" s="182" t="s">
        <v>2313</v>
      </c>
      <c r="I5" s="26" t="s">
        <v>2799</v>
      </c>
      <c r="J5" s="26" t="s">
        <v>2023</v>
      </c>
      <c r="K5" s="329" t="s">
        <v>107</v>
      </c>
      <c r="L5" s="329" t="s">
        <v>2023</v>
      </c>
      <c r="M5" s="26" t="s">
        <v>107</v>
      </c>
      <c r="N5" s="26" t="s">
        <v>2023</v>
      </c>
    </row>
    <row r="6" spans="1:14">
      <c r="A6" s="53">
        <v>1</v>
      </c>
      <c r="B6" s="61" t="s">
        <v>1735</v>
      </c>
      <c r="C6" s="304" t="s">
        <v>521</v>
      </c>
      <c r="D6" s="61" t="s">
        <v>190</v>
      </c>
      <c r="E6" s="117" t="s">
        <v>193</v>
      </c>
      <c r="F6" s="386">
        <v>2800</v>
      </c>
      <c r="G6" s="386"/>
      <c r="H6" s="386">
        <v>2800</v>
      </c>
      <c r="I6" s="305" t="s">
        <v>627</v>
      </c>
      <c r="J6" s="305">
        <v>2700</v>
      </c>
      <c r="K6" s="352" t="s">
        <v>627</v>
      </c>
      <c r="L6" s="352">
        <v>2700</v>
      </c>
      <c r="M6" s="237" t="s">
        <v>627</v>
      </c>
      <c r="N6" s="237" t="s">
        <v>3717</v>
      </c>
    </row>
    <row r="7" spans="1:14">
      <c r="A7" s="61">
        <v>2</v>
      </c>
      <c r="B7" s="61" t="s">
        <v>1735</v>
      </c>
      <c r="C7" s="304" t="s">
        <v>491</v>
      </c>
      <c r="D7" s="61" t="s">
        <v>190</v>
      </c>
      <c r="E7" s="117" t="s">
        <v>193</v>
      </c>
      <c r="F7" s="386">
        <v>17500</v>
      </c>
      <c r="G7" s="386"/>
      <c r="H7" s="386">
        <v>17500</v>
      </c>
      <c r="I7" s="305" t="s">
        <v>627</v>
      </c>
      <c r="J7" s="305" t="s">
        <v>627</v>
      </c>
      <c r="K7" s="352" t="s">
        <v>627</v>
      </c>
      <c r="L7" s="352" t="s">
        <v>627</v>
      </c>
      <c r="M7" s="237" t="s">
        <v>627</v>
      </c>
      <c r="N7" s="237" t="s">
        <v>627</v>
      </c>
    </row>
    <row r="8" spans="1:14">
      <c r="A8" s="53">
        <v>3</v>
      </c>
      <c r="B8" s="61" t="s">
        <v>1735</v>
      </c>
      <c r="C8" s="304" t="s">
        <v>2788</v>
      </c>
      <c r="D8" s="61" t="s">
        <v>190</v>
      </c>
      <c r="E8" s="117" t="s">
        <v>193</v>
      </c>
      <c r="F8" s="386">
        <v>4200</v>
      </c>
      <c r="G8" s="386"/>
      <c r="H8" s="386">
        <v>4200</v>
      </c>
      <c r="I8" s="305" t="s">
        <v>627</v>
      </c>
      <c r="J8" s="305" t="s">
        <v>627</v>
      </c>
      <c r="K8" s="352" t="s">
        <v>627</v>
      </c>
      <c r="L8" s="352" t="s">
        <v>627</v>
      </c>
      <c r="M8" s="237" t="s">
        <v>627</v>
      </c>
      <c r="N8" s="237" t="s">
        <v>627</v>
      </c>
    </row>
    <row r="9" spans="1:14">
      <c r="A9" s="61">
        <v>4</v>
      </c>
      <c r="B9" s="61" t="s">
        <v>1735</v>
      </c>
      <c r="C9" s="304" t="s">
        <v>2789</v>
      </c>
      <c r="D9" s="61" t="s">
        <v>190</v>
      </c>
      <c r="E9" s="117" t="s">
        <v>193</v>
      </c>
      <c r="F9" s="386">
        <v>4200</v>
      </c>
      <c r="G9" s="386"/>
      <c r="H9" s="386">
        <v>4200</v>
      </c>
      <c r="I9" s="305" t="s">
        <v>627</v>
      </c>
      <c r="J9" s="305" t="s">
        <v>627</v>
      </c>
      <c r="K9" s="352" t="s">
        <v>627</v>
      </c>
      <c r="L9" s="352" t="s">
        <v>627</v>
      </c>
      <c r="M9" s="237" t="s">
        <v>627</v>
      </c>
      <c r="N9" s="237" t="s">
        <v>627</v>
      </c>
    </row>
    <row r="10" spans="1:14">
      <c r="A10" s="53">
        <v>5</v>
      </c>
      <c r="B10" s="61" t="s">
        <v>1735</v>
      </c>
      <c r="C10" s="304" t="s">
        <v>525</v>
      </c>
      <c r="D10" s="61" t="s">
        <v>190</v>
      </c>
      <c r="E10" s="117" t="s">
        <v>193</v>
      </c>
      <c r="F10" s="386">
        <v>4200</v>
      </c>
      <c r="G10" s="386"/>
      <c r="H10" s="386">
        <v>4200</v>
      </c>
      <c r="I10" s="305">
        <v>5500</v>
      </c>
      <c r="J10" s="305" t="s">
        <v>627</v>
      </c>
      <c r="K10" s="352">
        <v>5500</v>
      </c>
      <c r="L10" s="352" t="s">
        <v>627</v>
      </c>
      <c r="M10" s="237" t="s">
        <v>2610</v>
      </c>
      <c r="N10" s="237" t="s">
        <v>627</v>
      </c>
    </row>
    <row r="11" spans="1:14">
      <c r="A11" s="61">
        <v>6</v>
      </c>
      <c r="B11" s="61" t="s">
        <v>1735</v>
      </c>
      <c r="C11" s="304" t="s">
        <v>2790</v>
      </c>
      <c r="D11" s="61" t="s">
        <v>190</v>
      </c>
      <c r="E11" s="117" t="s">
        <v>193</v>
      </c>
      <c r="F11" s="386">
        <v>5460</v>
      </c>
      <c r="G11" s="386"/>
      <c r="H11" s="386">
        <v>5460</v>
      </c>
      <c r="I11" s="305" t="s">
        <v>627</v>
      </c>
      <c r="J11" s="305" t="s">
        <v>627</v>
      </c>
      <c r="K11" s="352" t="s">
        <v>627</v>
      </c>
      <c r="L11" s="352" t="s">
        <v>627</v>
      </c>
      <c r="M11" s="237" t="s">
        <v>627</v>
      </c>
      <c r="N11" s="237" t="s">
        <v>627</v>
      </c>
    </row>
    <row r="12" spans="1:14">
      <c r="A12" s="61">
        <v>7</v>
      </c>
      <c r="B12" s="61" t="s">
        <v>511</v>
      </c>
      <c r="C12" s="304" t="s">
        <v>2793</v>
      </c>
      <c r="D12" s="61" t="s">
        <v>190</v>
      </c>
      <c r="E12" s="117" t="s">
        <v>193</v>
      </c>
      <c r="F12" s="386">
        <v>0</v>
      </c>
      <c r="G12" s="386"/>
      <c r="H12" s="386">
        <v>0</v>
      </c>
      <c r="I12" s="305" t="s">
        <v>627</v>
      </c>
      <c r="J12" s="305">
        <v>6000</v>
      </c>
      <c r="K12" s="352" t="s">
        <v>627</v>
      </c>
      <c r="L12" s="352" t="s">
        <v>627</v>
      </c>
      <c r="M12" s="237" t="s">
        <v>627</v>
      </c>
      <c r="N12" s="237" t="s">
        <v>4192</v>
      </c>
    </row>
    <row r="13" spans="1:14">
      <c r="A13" s="61">
        <v>8</v>
      </c>
      <c r="B13" s="61" t="s">
        <v>2196</v>
      </c>
      <c r="C13" s="304" t="s">
        <v>2794</v>
      </c>
      <c r="D13" s="61" t="s">
        <v>190</v>
      </c>
      <c r="E13" s="117" t="s">
        <v>193</v>
      </c>
      <c r="F13" s="386">
        <v>0</v>
      </c>
      <c r="G13" s="386"/>
      <c r="H13" s="386">
        <v>0</v>
      </c>
      <c r="I13" s="305" t="s">
        <v>627</v>
      </c>
      <c r="J13" s="305">
        <v>6670</v>
      </c>
      <c r="K13" s="352" t="s">
        <v>627</v>
      </c>
      <c r="L13" s="352" t="s">
        <v>627</v>
      </c>
      <c r="M13" s="237" t="s">
        <v>627</v>
      </c>
      <c r="N13" s="237" t="s">
        <v>4193</v>
      </c>
    </row>
    <row r="14" spans="1:14">
      <c r="A14" s="61">
        <v>9</v>
      </c>
      <c r="B14" s="61" t="s">
        <v>596</v>
      </c>
      <c r="C14" s="304" t="s">
        <v>597</v>
      </c>
      <c r="D14" s="61" t="s">
        <v>190</v>
      </c>
      <c r="E14" s="117" t="s">
        <v>193</v>
      </c>
      <c r="F14" s="386">
        <v>0</v>
      </c>
      <c r="G14" s="386"/>
      <c r="H14" s="386">
        <v>0</v>
      </c>
      <c r="I14" s="305">
        <v>4610</v>
      </c>
      <c r="J14" s="305" t="s">
        <v>627</v>
      </c>
      <c r="K14" s="352" t="s">
        <v>627</v>
      </c>
      <c r="L14" s="352" t="s">
        <v>627</v>
      </c>
      <c r="M14" s="237" t="s">
        <v>2912</v>
      </c>
      <c r="N14" s="237" t="s">
        <v>627</v>
      </c>
    </row>
    <row r="15" spans="1:14">
      <c r="A15" s="53">
        <v>10</v>
      </c>
      <c r="B15" s="61" t="s">
        <v>543</v>
      </c>
      <c r="C15" s="304" t="s">
        <v>500</v>
      </c>
      <c r="D15" s="61" t="s">
        <v>190</v>
      </c>
      <c r="E15" s="117" t="s">
        <v>193</v>
      </c>
      <c r="F15" s="386">
        <v>0</v>
      </c>
      <c r="G15" s="386"/>
      <c r="H15" s="386">
        <v>0</v>
      </c>
      <c r="I15" s="305">
        <v>9500</v>
      </c>
      <c r="J15" s="305" t="s">
        <v>627</v>
      </c>
      <c r="K15" s="352">
        <v>9000</v>
      </c>
      <c r="L15" s="352" t="s">
        <v>627</v>
      </c>
      <c r="M15" s="237" t="s">
        <v>2913</v>
      </c>
      <c r="N15" s="237" t="s">
        <v>627</v>
      </c>
    </row>
    <row r="16" spans="1:14">
      <c r="A16" s="61">
        <v>11</v>
      </c>
      <c r="B16" s="61" t="s">
        <v>252</v>
      </c>
      <c r="C16" s="304" t="s">
        <v>2795</v>
      </c>
      <c r="D16" s="61" t="s">
        <v>190</v>
      </c>
      <c r="E16" s="117" t="s">
        <v>193</v>
      </c>
      <c r="F16" s="386">
        <v>0</v>
      </c>
      <c r="G16" s="386"/>
      <c r="H16" s="386">
        <v>0</v>
      </c>
      <c r="I16" s="305" t="s">
        <v>627</v>
      </c>
      <c r="J16" s="305">
        <v>11500</v>
      </c>
      <c r="K16" s="352" t="s">
        <v>627</v>
      </c>
      <c r="L16" s="352">
        <v>11500</v>
      </c>
      <c r="M16" s="237" t="s">
        <v>627</v>
      </c>
      <c r="N16" s="237" t="s">
        <v>4194</v>
      </c>
    </row>
  </sheetData>
  <protectedRanges>
    <protectedRange sqref="M6:N16" name="범위1_1_2_1_1_1_2_1_1_2"/>
  </protectedRanges>
  <autoFilter ref="A5:R16"/>
  <mergeCells count="10">
    <mergeCell ref="A4:A5"/>
    <mergeCell ref="B4:E4"/>
    <mergeCell ref="I4:J4"/>
    <mergeCell ref="M4:N4"/>
    <mergeCell ref="A1:B1"/>
    <mergeCell ref="C1:N1"/>
    <mergeCell ref="A2:B2"/>
    <mergeCell ref="C2:N2"/>
    <mergeCell ref="K4:L4"/>
    <mergeCell ref="F4:H4"/>
  </mergeCells>
  <phoneticPr fontId="19" type="noConversion"/>
  <pageMargins left="0.70866141732283472" right="0.39370078740157483" top="0.39370078740157483" bottom="0.39370078740157483" header="0.19685039370078741" footer="0.19685039370078741"/>
  <pageSetup paperSize="9" orientation="landscape" r:id="rId1"/>
  <headerFooter>
    <oddFooter>&amp;C&amp;N -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16</vt:i4>
      </vt:variant>
      <vt:variant>
        <vt:lpstr>이름이 지정된 범위</vt:lpstr>
      </vt:variant>
      <vt:variant>
        <vt:i4>25</vt:i4>
      </vt:variant>
    </vt:vector>
  </HeadingPairs>
  <TitlesOfParts>
    <vt:vector size="41" baseType="lpstr">
      <vt:lpstr>표지</vt:lpstr>
      <vt:lpstr>동향요약</vt:lpstr>
      <vt:lpstr>동향</vt:lpstr>
      <vt:lpstr>친환경축산물</vt:lpstr>
      <vt:lpstr>축산물</vt:lpstr>
      <vt:lpstr>수산물</vt:lpstr>
      <vt:lpstr>건어물</vt:lpstr>
      <vt:lpstr>친환경농산물</vt:lpstr>
      <vt:lpstr>GAP농산물</vt:lpstr>
      <vt:lpstr>농산물</vt:lpstr>
      <vt:lpstr>곡류</vt:lpstr>
      <vt:lpstr>김치류</vt:lpstr>
      <vt:lpstr>떡류</vt:lpstr>
      <vt:lpstr>공산품</vt:lpstr>
      <vt:lpstr>공산품(제조.납품업체)</vt:lpstr>
      <vt:lpstr>전년동월vs전월vs당월</vt:lpstr>
      <vt:lpstr>GAP농산물!Print_Area</vt:lpstr>
      <vt:lpstr>건어물!Print_Area</vt:lpstr>
      <vt:lpstr>곡류!Print_Area</vt:lpstr>
      <vt:lpstr>공산품!Print_Area</vt:lpstr>
      <vt:lpstr>농산물!Print_Area</vt:lpstr>
      <vt:lpstr>동향!Print_Area</vt:lpstr>
      <vt:lpstr>동향요약!Print_Area</vt:lpstr>
      <vt:lpstr>수산물!Print_Area</vt:lpstr>
      <vt:lpstr>전년동월vs전월vs당월!Print_Area</vt:lpstr>
      <vt:lpstr>축산물!Print_Area</vt:lpstr>
      <vt:lpstr>친환경농산물!Print_Area</vt:lpstr>
      <vt:lpstr>친환경축산물!Print_Area</vt:lpstr>
      <vt:lpstr>표지!Print_Area</vt:lpstr>
      <vt:lpstr>GAP농산물!Print_Titles</vt:lpstr>
      <vt:lpstr>건어물!Print_Titles</vt:lpstr>
      <vt:lpstr>곡류!Print_Titles</vt:lpstr>
      <vt:lpstr>공산품!Print_Titles</vt:lpstr>
      <vt:lpstr>'공산품(제조.납품업체)'!Print_Titles</vt:lpstr>
      <vt:lpstr>농산물!Print_Titles</vt:lpstr>
      <vt:lpstr>떡류!Print_Titles</vt:lpstr>
      <vt:lpstr>수산물!Print_Titles</vt:lpstr>
      <vt:lpstr>전년동월vs전월vs당월!Print_Titles</vt:lpstr>
      <vt:lpstr>축산물!Print_Titles</vt:lpstr>
      <vt:lpstr>친환경농산물!Print_Titles</vt:lpstr>
      <vt:lpstr>친환경축산물!Print_Titles</vt:lpstr>
    </vt:vector>
  </TitlesOfParts>
  <Company>학교보건원</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임상민</dc:creator>
  <cp:lastModifiedBy>user</cp:lastModifiedBy>
  <cp:lastPrinted>2014-06-03T05:52:15Z</cp:lastPrinted>
  <dcterms:created xsi:type="dcterms:W3CDTF">2008-05-04T05:01:54Z</dcterms:created>
  <dcterms:modified xsi:type="dcterms:W3CDTF">2014-06-24T05:43:46Z</dcterms:modified>
</cp:coreProperties>
</file>